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gue\Desktop\FCUL\"/>
    </mc:Choice>
  </mc:AlternateContent>
  <xr:revisionPtr revIDLastSave="0" documentId="13_ncr:1_{6836217D-4598-41EC-9A7F-9A1854155172}" xr6:coauthVersionLast="43" xr6:coauthVersionMax="43" xr10:uidLastSave="{00000000-0000-0000-0000-000000000000}"/>
  <bookViews>
    <workbookView xWindow="-98" yWindow="-98" windowWidth="20715" windowHeight="13276" xr2:uid="{00000000-000D-0000-FFFF-FFFF00000000}"/>
  </bookViews>
  <sheets>
    <sheet name="radiation" sheetId="4" r:id="rId1"/>
    <sheet name="Payback" sheetId="5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J5" i="4" l="1"/>
  <c r="BK5" i="4"/>
  <c r="BL5" i="4"/>
  <c r="BM5" i="4"/>
  <c r="BN5" i="4"/>
  <c r="BO5" i="4"/>
  <c r="BJ6" i="4"/>
  <c r="BK6" i="4"/>
  <c r="BL6" i="4"/>
  <c r="BM6" i="4"/>
  <c r="BN6" i="4"/>
  <c r="BO6" i="4"/>
  <c r="BJ7" i="4"/>
  <c r="BK7" i="4"/>
  <c r="BL7" i="4"/>
  <c r="BM7" i="4"/>
  <c r="BN7" i="4"/>
  <c r="BO7" i="4"/>
  <c r="BJ8" i="4"/>
  <c r="BK8" i="4"/>
  <c r="BL8" i="4"/>
  <c r="BM8" i="4"/>
  <c r="BN8" i="4"/>
  <c r="BO8" i="4"/>
  <c r="BJ9" i="4"/>
  <c r="BK9" i="4"/>
  <c r="BL9" i="4"/>
  <c r="BM9" i="4"/>
  <c r="BN9" i="4"/>
  <c r="BO9" i="4"/>
  <c r="BJ10" i="4"/>
  <c r="BK10" i="4"/>
  <c r="BL10" i="4"/>
  <c r="BM10" i="4"/>
  <c r="BN10" i="4"/>
  <c r="BO10" i="4"/>
  <c r="BJ11" i="4"/>
  <c r="BK11" i="4"/>
  <c r="BL11" i="4"/>
  <c r="BM11" i="4"/>
  <c r="BN11" i="4"/>
  <c r="BO11" i="4"/>
  <c r="BJ12" i="4"/>
  <c r="BK12" i="4"/>
  <c r="BL12" i="4"/>
  <c r="BM12" i="4"/>
  <c r="BN12" i="4"/>
  <c r="BO12" i="4"/>
  <c r="BJ13" i="4"/>
  <c r="BK13" i="4"/>
  <c r="BL13" i="4"/>
  <c r="BM13" i="4"/>
  <c r="BN13" i="4"/>
  <c r="BO13" i="4"/>
  <c r="BJ14" i="4"/>
  <c r="BK14" i="4"/>
  <c r="BL14" i="4"/>
  <c r="BM14" i="4"/>
  <c r="BN14" i="4"/>
  <c r="BO14" i="4"/>
  <c r="BK4" i="4"/>
  <c r="BL4" i="4"/>
  <c r="BM4" i="4"/>
  <c r="BN4" i="4"/>
  <c r="BO4" i="4"/>
  <c r="BJ4" i="4"/>
  <c r="BO1407" i="4"/>
  <c r="BN1407" i="4"/>
  <c r="BM1407" i="4"/>
  <c r="BL1407" i="4"/>
  <c r="BK1407" i="4"/>
  <c r="BJ1407" i="4"/>
  <c r="BJ15" i="4"/>
  <c r="BK15" i="4"/>
  <c r="BL15" i="4"/>
  <c r="BM15" i="4"/>
  <c r="BN15" i="4"/>
  <c r="BO15" i="4"/>
  <c r="BJ16" i="4"/>
  <c r="BK16" i="4"/>
  <c r="BL16" i="4"/>
  <c r="BM16" i="4"/>
  <c r="BN16" i="4"/>
  <c r="BO16" i="4"/>
  <c r="BJ17" i="4"/>
  <c r="BK17" i="4"/>
  <c r="BL17" i="4"/>
  <c r="BM17" i="4"/>
  <c r="BN17" i="4"/>
  <c r="BO17" i="4"/>
  <c r="BJ18" i="4"/>
  <c r="BK18" i="4"/>
  <c r="BL18" i="4"/>
  <c r="BM18" i="4"/>
  <c r="BN18" i="4"/>
  <c r="BO18" i="4"/>
  <c r="BJ19" i="4"/>
  <c r="BK19" i="4"/>
  <c r="BL19" i="4"/>
  <c r="BM19" i="4"/>
  <c r="BN19" i="4"/>
  <c r="BO19" i="4"/>
  <c r="BJ20" i="4"/>
  <c r="BK20" i="4"/>
  <c r="BL20" i="4"/>
  <c r="BM20" i="4"/>
  <c r="BN20" i="4"/>
  <c r="BO20" i="4"/>
  <c r="BJ21" i="4"/>
  <c r="BK21" i="4"/>
  <c r="BL21" i="4"/>
  <c r="BM21" i="4"/>
  <c r="BN21" i="4"/>
  <c r="BO21" i="4"/>
  <c r="BJ22" i="4"/>
  <c r="BK22" i="4"/>
  <c r="BL22" i="4"/>
  <c r="BM22" i="4"/>
  <c r="BN22" i="4"/>
  <c r="BO22" i="4"/>
  <c r="BJ23" i="4"/>
  <c r="BK23" i="4"/>
  <c r="BL23" i="4"/>
  <c r="BM23" i="4"/>
  <c r="BN23" i="4"/>
  <c r="BO23" i="4"/>
  <c r="BJ24" i="4"/>
  <c r="BK24" i="4"/>
  <c r="BL24" i="4"/>
  <c r="BM24" i="4"/>
  <c r="BN24" i="4"/>
  <c r="BO24" i="4"/>
  <c r="BJ25" i="4"/>
  <c r="BK25" i="4"/>
  <c r="BL25" i="4"/>
  <c r="BM25" i="4"/>
  <c r="BN25" i="4"/>
  <c r="BO25" i="4"/>
  <c r="BJ26" i="4"/>
  <c r="BK26" i="4"/>
  <c r="BL26" i="4"/>
  <c r="BM26" i="4"/>
  <c r="BN26" i="4"/>
  <c r="BO26" i="4"/>
  <c r="BJ27" i="4"/>
  <c r="BK27" i="4"/>
  <c r="BL27" i="4"/>
  <c r="BM27" i="4"/>
  <c r="BN27" i="4"/>
  <c r="BO27" i="4"/>
  <c r="BJ28" i="4"/>
  <c r="BK28" i="4"/>
  <c r="BL28" i="4"/>
  <c r="BM28" i="4"/>
  <c r="BN28" i="4"/>
  <c r="BO28" i="4"/>
  <c r="BJ29" i="4"/>
  <c r="BK29" i="4"/>
  <c r="BL29" i="4"/>
  <c r="BM29" i="4"/>
  <c r="BN29" i="4"/>
  <c r="BO29" i="4"/>
  <c r="BJ30" i="4"/>
  <c r="BK30" i="4"/>
  <c r="BL30" i="4"/>
  <c r="BM30" i="4"/>
  <c r="BN30" i="4"/>
  <c r="BO30" i="4"/>
  <c r="BJ31" i="4"/>
  <c r="BK31" i="4"/>
  <c r="BL31" i="4"/>
  <c r="BM31" i="4"/>
  <c r="BN31" i="4"/>
  <c r="BO31" i="4"/>
  <c r="BJ32" i="4"/>
  <c r="BK32" i="4"/>
  <c r="BL32" i="4"/>
  <c r="BM32" i="4"/>
  <c r="BN32" i="4"/>
  <c r="BO32" i="4"/>
  <c r="BJ33" i="4"/>
  <c r="BK33" i="4"/>
  <c r="BL33" i="4"/>
  <c r="BM33" i="4"/>
  <c r="BN33" i="4"/>
  <c r="BO33" i="4"/>
  <c r="BJ34" i="4"/>
  <c r="BK34" i="4"/>
  <c r="BL34" i="4"/>
  <c r="BM34" i="4"/>
  <c r="BN34" i="4"/>
  <c r="BO34" i="4"/>
  <c r="BJ35" i="4"/>
  <c r="BK35" i="4"/>
  <c r="BL35" i="4"/>
  <c r="BM35" i="4"/>
  <c r="BN35" i="4"/>
  <c r="BO35" i="4"/>
  <c r="BJ36" i="4"/>
  <c r="BK36" i="4"/>
  <c r="BL36" i="4"/>
  <c r="BM36" i="4"/>
  <c r="BN36" i="4"/>
  <c r="BO36" i="4"/>
  <c r="BJ37" i="4"/>
  <c r="BK37" i="4"/>
  <c r="BL37" i="4"/>
  <c r="BM37" i="4"/>
  <c r="BN37" i="4"/>
  <c r="BO37" i="4"/>
  <c r="BJ38" i="4"/>
  <c r="BK38" i="4"/>
  <c r="BL38" i="4"/>
  <c r="BM38" i="4"/>
  <c r="BN38" i="4"/>
  <c r="BO38" i="4"/>
  <c r="BJ39" i="4"/>
  <c r="BK39" i="4"/>
  <c r="BL39" i="4"/>
  <c r="BM39" i="4"/>
  <c r="BN39" i="4"/>
  <c r="BO39" i="4"/>
  <c r="BJ40" i="4"/>
  <c r="BK40" i="4"/>
  <c r="BL40" i="4"/>
  <c r="BM40" i="4"/>
  <c r="BN40" i="4"/>
  <c r="BO40" i="4"/>
  <c r="BJ41" i="4"/>
  <c r="BK41" i="4"/>
  <c r="BL41" i="4"/>
  <c r="BM41" i="4"/>
  <c r="BN41" i="4"/>
  <c r="BO41" i="4"/>
  <c r="BJ42" i="4"/>
  <c r="BK42" i="4"/>
  <c r="BL42" i="4"/>
  <c r="BM42" i="4"/>
  <c r="BN42" i="4"/>
  <c r="BO42" i="4"/>
  <c r="BJ43" i="4"/>
  <c r="BK43" i="4"/>
  <c r="BL43" i="4"/>
  <c r="BM43" i="4"/>
  <c r="BN43" i="4"/>
  <c r="BO43" i="4"/>
  <c r="BJ44" i="4"/>
  <c r="BK44" i="4"/>
  <c r="BL44" i="4"/>
  <c r="BM44" i="4"/>
  <c r="BN44" i="4"/>
  <c r="BO44" i="4"/>
  <c r="BJ45" i="4"/>
  <c r="BK45" i="4"/>
  <c r="BL45" i="4"/>
  <c r="BM45" i="4"/>
  <c r="BN45" i="4"/>
  <c r="BO45" i="4"/>
  <c r="BJ46" i="4"/>
  <c r="BK46" i="4"/>
  <c r="BL46" i="4"/>
  <c r="BM46" i="4"/>
  <c r="BN46" i="4"/>
  <c r="BO46" i="4"/>
  <c r="BJ47" i="4"/>
  <c r="BK47" i="4"/>
  <c r="BL47" i="4"/>
  <c r="BM47" i="4"/>
  <c r="BN47" i="4"/>
  <c r="BO47" i="4"/>
  <c r="BJ48" i="4"/>
  <c r="BK48" i="4"/>
  <c r="BL48" i="4"/>
  <c r="BM48" i="4"/>
  <c r="BN48" i="4"/>
  <c r="BO48" i="4"/>
  <c r="BJ49" i="4"/>
  <c r="BK49" i="4"/>
  <c r="BL49" i="4"/>
  <c r="BM49" i="4"/>
  <c r="BN49" i="4"/>
  <c r="BO49" i="4"/>
  <c r="BJ50" i="4"/>
  <c r="BK50" i="4"/>
  <c r="BL50" i="4"/>
  <c r="BM50" i="4"/>
  <c r="BN50" i="4"/>
  <c r="BO50" i="4"/>
  <c r="BJ51" i="4"/>
  <c r="BK51" i="4"/>
  <c r="BL51" i="4"/>
  <c r="BM51" i="4"/>
  <c r="BN51" i="4"/>
  <c r="BO51" i="4"/>
  <c r="BJ52" i="4"/>
  <c r="BK52" i="4"/>
  <c r="BL52" i="4"/>
  <c r="BM52" i="4"/>
  <c r="BN52" i="4"/>
  <c r="BO52" i="4"/>
  <c r="BJ53" i="4"/>
  <c r="BK53" i="4"/>
  <c r="BL53" i="4"/>
  <c r="BM53" i="4"/>
  <c r="BN53" i="4"/>
  <c r="BO53" i="4"/>
  <c r="BJ54" i="4"/>
  <c r="BK54" i="4"/>
  <c r="BL54" i="4"/>
  <c r="BM54" i="4"/>
  <c r="BN54" i="4"/>
  <c r="BO54" i="4"/>
  <c r="BJ55" i="4"/>
  <c r="BK55" i="4"/>
  <c r="BL55" i="4"/>
  <c r="BM55" i="4"/>
  <c r="BN55" i="4"/>
  <c r="BO55" i="4"/>
  <c r="BJ56" i="4"/>
  <c r="BK56" i="4"/>
  <c r="BL56" i="4"/>
  <c r="BM56" i="4"/>
  <c r="BN56" i="4"/>
  <c r="BO56" i="4"/>
  <c r="BJ57" i="4"/>
  <c r="BK57" i="4"/>
  <c r="BL57" i="4"/>
  <c r="BM57" i="4"/>
  <c r="BN57" i="4"/>
  <c r="BO57" i="4"/>
  <c r="BJ58" i="4"/>
  <c r="BK58" i="4"/>
  <c r="BL58" i="4"/>
  <c r="BM58" i="4"/>
  <c r="BN58" i="4"/>
  <c r="BO58" i="4"/>
  <c r="BJ59" i="4"/>
  <c r="BK59" i="4"/>
  <c r="BL59" i="4"/>
  <c r="BM59" i="4"/>
  <c r="BN59" i="4"/>
  <c r="BO59" i="4"/>
  <c r="BJ60" i="4"/>
  <c r="BK60" i="4"/>
  <c r="BL60" i="4"/>
  <c r="BM60" i="4"/>
  <c r="BN60" i="4"/>
  <c r="BO60" i="4"/>
  <c r="BJ61" i="4"/>
  <c r="BK61" i="4"/>
  <c r="BL61" i="4"/>
  <c r="BM61" i="4"/>
  <c r="BN61" i="4"/>
  <c r="BO61" i="4"/>
  <c r="BJ62" i="4"/>
  <c r="BK62" i="4"/>
  <c r="BL62" i="4"/>
  <c r="BM62" i="4"/>
  <c r="BN62" i="4"/>
  <c r="BO62" i="4"/>
  <c r="BJ63" i="4"/>
  <c r="BK63" i="4"/>
  <c r="BL63" i="4"/>
  <c r="BM63" i="4"/>
  <c r="BN63" i="4"/>
  <c r="BO63" i="4"/>
  <c r="BJ64" i="4"/>
  <c r="BK64" i="4"/>
  <c r="BL64" i="4"/>
  <c r="BM64" i="4"/>
  <c r="BN64" i="4"/>
  <c r="BO64" i="4"/>
  <c r="BJ65" i="4"/>
  <c r="BK65" i="4"/>
  <c r="BL65" i="4"/>
  <c r="BM65" i="4"/>
  <c r="BN65" i="4"/>
  <c r="BO65" i="4"/>
  <c r="BJ66" i="4"/>
  <c r="BK66" i="4"/>
  <c r="BL66" i="4"/>
  <c r="BM66" i="4"/>
  <c r="BN66" i="4"/>
  <c r="BO66" i="4"/>
  <c r="BJ67" i="4"/>
  <c r="BK67" i="4"/>
  <c r="BL67" i="4"/>
  <c r="BM67" i="4"/>
  <c r="BN67" i="4"/>
  <c r="BO67" i="4"/>
  <c r="BJ68" i="4"/>
  <c r="BK68" i="4"/>
  <c r="BL68" i="4"/>
  <c r="BM68" i="4"/>
  <c r="BN68" i="4"/>
  <c r="BO68" i="4"/>
  <c r="BJ69" i="4"/>
  <c r="BK69" i="4"/>
  <c r="BL69" i="4"/>
  <c r="BM69" i="4"/>
  <c r="BN69" i="4"/>
  <c r="BO69" i="4"/>
  <c r="BJ70" i="4"/>
  <c r="BK70" i="4"/>
  <c r="BL70" i="4"/>
  <c r="BM70" i="4"/>
  <c r="BN70" i="4"/>
  <c r="BO70" i="4"/>
  <c r="BJ71" i="4"/>
  <c r="BK71" i="4"/>
  <c r="BL71" i="4"/>
  <c r="BM71" i="4"/>
  <c r="BN71" i="4"/>
  <c r="BO71" i="4"/>
  <c r="BJ72" i="4"/>
  <c r="BK72" i="4"/>
  <c r="BL72" i="4"/>
  <c r="BM72" i="4"/>
  <c r="BN72" i="4"/>
  <c r="BO72" i="4"/>
  <c r="BJ73" i="4"/>
  <c r="BK73" i="4"/>
  <c r="BL73" i="4"/>
  <c r="BM73" i="4"/>
  <c r="BN73" i="4"/>
  <c r="BO73" i="4"/>
  <c r="BJ74" i="4"/>
  <c r="BK74" i="4"/>
  <c r="BL74" i="4"/>
  <c r="BM74" i="4"/>
  <c r="BN74" i="4"/>
  <c r="BO74" i="4"/>
  <c r="BJ75" i="4"/>
  <c r="BK75" i="4"/>
  <c r="BL75" i="4"/>
  <c r="BM75" i="4"/>
  <c r="BN75" i="4"/>
  <c r="BO75" i="4"/>
  <c r="BJ76" i="4"/>
  <c r="BK76" i="4"/>
  <c r="BL76" i="4"/>
  <c r="BM76" i="4"/>
  <c r="BN76" i="4"/>
  <c r="BO76" i="4"/>
  <c r="BJ77" i="4"/>
  <c r="BK77" i="4"/>
  <c r="BL77" i="4"/>
  <c r="BM77" i="4"/>
  <c r="BN77" i="4"/>
  <c r="BO77" i="4"/>
  <c r="BJ78" i="4"/>
  <c r="BK78" i="4"/>
  <c r="BL78" i="4"/>
  <c r="BM78" i="4"/>
  <c r="BN78" i="4"/>
  <c r="BO78" i="4"/>
  <c r="BJ79" i="4"/>
  <c r="BK79" i="4"/>
  <c r="BL79" i="4"/>
  <c r="BM79" i="4"/>
  <c r="BN79" i="4"/>
  <c r="BO79" i="4"/>
  <c r="BJ80" i="4"/>
  <c r="BK80" i="4"/>
  <c r="BL80" i="4"/>
  <c r="BM80" i="4"/>
  <c r="BN80" i="4"/>
  <c r="BO80" i="4"/>
  <c r="BJ81" i="4"/>
  <c r="BK81" i="4"/>
  <c r="BL81" i="4"/>
  <c r="BM81" i="4"/>
  <c r="BN81" i="4"/>
  <c r="BO81" i="4"/>
  <c r="BJ82" i="4"/>
  <c r="BK82" i="4"/>
  <c r="BL82" i="4"/>
  <c r="BM82" i="4"/>
  <c r="BN82" i="4"/>
  <c r="BO82" i="4"/>
  <c r="BJ83" i="4"/>
  <c r="BK83" i="4"/>
  <c r="BL83" i="4"/>
  <c r="BM83" i="4"/>
  <c r="BN83" i="4"/>
  <c r="BO83" i="4"/>
  <c r="BJ84" i="4"/>
  <c r="BK84" i="4"/>
  <c r="BL84" i="4"/>
  <c r="BM84" i="4"/>
  <c r="BN84" i="4"/>
  <c r="BO84" i="4"/>
  <c r="BJ85" i="4"/>
  <c r="BK85" i="4"/>
  <c r="BL85" i="4"/>
  <c r="BM85" i="4"/>
  <c r="BN85" i="4"/>
  <c r="BO85" i="4"/>
  <c r="BJ86" i="4"/>
  <c r="BK86" i="4"/>
  <c r="BL86" i="4"/>
  <c r="BM86" i="4"/>
  <c r="BN86" i="4"/>
  <c r="BO86" i="4"/>
  <c r="BJ87" i="4"/>
  <c r="BK87" i="4"/>
  <c r="BL87" i="4"/>
  <c r="BM87" i="4"/>
  <c r="BN87" i="4"/>
  <c r="BO87" i="4"/>
  <c r="BJ88" i="4"/>
  <c r="BK88" i="4"/>
  <c r="BL88" i="4"/>
  <c r="BM88" i="4"/>
  <c r="BN88" i="4"/>
  <c r="BO88" i="4"/>
  <c r="BJ89" i="4"/>
  <c r="BK89" i="4"/>
  <c r="BL89" i="4"/>
  <c r="BM89" i="4"/>
  <c r="BN89" i="4"/>
  <c r="BO89" i="4"/>
  <c r="BJ90" i="4"/>
  <c r="BK90" i="4"/>
  <c r="BL90" i="4"/>
  <c r="BM90" i="4"/>
  <c r="BN90" i="4"/>
  <c r="BO90" i="4"/>
  <c r="BJ91" i="4"/>
  <c r="BK91" i="4"/>
  <c r="BL91" i="4"/>
  <c r="BM91" i="4"/>
  <c r="BN91" i="4"/>
  <c r="BO91" i="4"/>
  <c r="BJ92" i="4"/>
  <c r="BK92" i="4"/>
  <c r="BL92" i="4"/>
  <c r="BM92" i="4"/>
  <c r="BN92" i="4"/>
  <c r="BO92" i="4"/>
  <c r="BJ93" i="4"/>
  <c r="BK93" i="4"/>
  <c r="BL93" i="4"/>
  <c r="BM93" i="4"/>
  <c r="BN93" i="4"/>
  <c r="BO93" i="4"/>
  <c r="BJ94" i="4"/>
  <c r="BK94" i="4"/>
  <c r="BL94" i="4"/>
  <c r="BM94" i="4"/>
  <c r="BN94" i="4"/>
  <c r="BO94" i="4"/>
  <c r="BJ95" i="4"/>
  <c r="BK95" i="4"/>
  <c r="BL95" i="4"/>
  <c r="BM95" i="4"/>
  <c r="BN95" i="4"/>
  <c r="BO95" i="4"/>
  <c r="BJ96" i="4"/>
  <c r="BK96" i="4"/>
  <c r="BL96" i="4"/>
  <c r="BM96" i="4"/>
  <c r="BN96" i="4"/>
  <c r="BO96" i="4"/>
  <c r="BJ97" i="4"/>
  <c r="BK97" i="4"/>
  <c r="BL97" i="4"/>
  <c r="BM97" i="4"/>
  <c r="BN97" i="4"/>
  <c r="BO97" i="4"/>
  <c r="BJ98" i="4"/>
  <c r="BK98" i="4"/>
  <c r="BL98" i="4"/>
  <c r="BM98" i="4"/>
  <c r="BN98" i="4"/>
  <c r="BO98" i="4"/>
  <c r="BJ99" i="4"/>
  <c r="BK99" i="4"/>
  <c r="BL99" i="4"/>
  <c r="BM99" i="4"/>
  <c r="BN99" i="4"/>
  <c r="BO99" i="4"/>
  <c r="BJ100" i="4"/>
  <c r="BK100" i="4"/>
  <c r="BL100" i="4"/>
  <c r="BM100" i="4"/>
  <c r="BN100" i="4"/>
  <c r="BO100" i="4"/>
  <c r="BJ101" i="4"/>
  <c r="BK101" i="4"/>
  <c r="BL101" i="4"/>
  <c r="BM101" i="4"/>
  <c r="BN101" i="4"/>
  <c r="BO101" i="4"/>
  <c r="BJ102" i="4"/>
  <c r="BK102" i="4"/>
  <c r="BL102" i="4"/>
  <c r="BM102" i="4"/>
  <c r="BN102" i="4"/>
  <c r="BO102" i="4"/>
  <c r="BJ103" i="4"/>
  <c r="BK103" i="4"/>
  <c r="BL103" i="4"/>
  <c r="BM103" i="4"/>
  <c r="BN103" i="4"/>
  <c r="BO103" i="4"/>
  <c r="BJ104" i="4"/>
  <c r="BK104" i="4"/>
  <c r="BL104" i="4"/>
  <c r="BM104" i="4"/>
  <c r="BN104" i="4"/>
  <c r="BO104" i="4"/>
  <c r="BJ105" i="4"/>
  <c r="BK105" i="4"/>
  <c r="BL105" i="4"/>
  <c r="BM105" i="4"/>
  <c r="BN105" i="4"/>
  <c r="BO105" i="4"/>
  <c r="BJ106" i="4"/>
  <c r="BK106" i="4"/>
  <c r="BL106" i="4"/>
  <c r="BM106" i="4"/>
  <c r="BN106" i="4"/>
  <c r="BO106" i="4"/>
  <c r="BJ107" i="4"/>
  <c r="BK107" i="4"/>
  <c r="BL107" i="4"/>
  <c r="BM107" i="4"/>
  <c r="BN107" i="4"/>
  <c r="BO107" i="4"/>
  <c r="BJ108" i="4"/>
  <c r="BK108" i="4"/>
  <c r="BL108" i="4"/>
  <c r="BM108" i="4"/>
  <c r="BN108" i="4"/>
  <c r="BO108" i="4"/>
  <c r="BJ109" i="4"/>
  <c r="BK109" i="4"/>
  <c r="BL109" i="4"/>
  <c r="BM109" i="4"/>
  <c r="BN109" i="4"/>
  <c r="BO109" i="4"/>
  <c r="BJ110" i="4"/>
  <c r="BK110" i="4"/>
  <c r="BL110" i="4"/>
  <c r="BM110" i="4"/>
  <c r="BN110" i="4"/>
  <c r="BO110" i="4"/>
  <c r="BJ111" i="4"/>
  <c r="BK111" i="4"/>
  <c r="BL111" i="4"/>
  <c r="BM111" i="4"/>
  <c r="BN111" i="4"/>
  <c r="BO111" i="4"/>
  <c r="BJ112" i="4"/>
  <c r="BK112" i="4"/>
  <c r="BL112" i="4"/>
  <c r="BM112" i="4"/>
  <c r="BN112" i="4"/>
  <c r="BO112" i="4"/>
  <c r="BJ113" i="4"/>
  <c r="BK113" i="4"/>
  <c r="BL113" i="4"/>
  <c r="BM113" i="4"/>
  <c r="BN113" i="4"/>
  <c r="BO113" i="4"/>
  <c r="BJ114" i="4"/>
  <c r="BK114" i="4"/>
  <c r="BL114" i="4"/>
  <c r="BM114" i="4"/>
  <c r="BN114" i="4"/>
  <c r="BO114" i="4"/>
  <c r="BJ115" i="4"/>
  <c r="BK115" i="4"/>
  <c r="BL115" i="4"/>
  <c r="BM115" i="4"/>
  <c r="BN115" i="4"/>
  <c r="BO115" i="4"/>
  <c r="BJ116" i="4"/>
  <c r="BK116" i="4"/>
  <c r="BL116" i="4"/>
  <c r="BM116" i="4"/>
  <c r="BN116" i="4"/>
  <c r="BO116" i="4"/>
  <c r="BJ117" i="4"/>
  <c r="BK117" i="4"/>
  <c r="BL117" i="4"/>
  <c r="BM117" i="4"/>
  <c r="BN117" i="4"/>
  <c r="BO117" i="4"/>
  <c r="BJ118" i="4"/>
  <c r="BK118" i="4"/>
  <c r="BL118" i="4"/>
  <c r="BM118" i="4"/>
  <c r="BN118" i="4"/>
  <c r="BO118" i="4"/>
  <c r="BJ119" i="4"/>
  <c r="BK119" i="4"/>
  <c r="BL119" i="4"/>
  <c r="BM119" i="4"/>
  <c r="BN119" i="4"/>
  <c r="BO119" i="4"/>
  <c r="BJ120" i="4"/>
  <c r="BK120" i="4"/>
  <c r="BL120" i="4"/>
  <c r="BM120" i="4"/>
  <c r="BN120" i="4"/>
  <c r="BO120" i="4"/>
  <c r="BJ121" i="4"/>
  <c r="BK121" i="4"/>
  <c r="BL121" i="4"/>
  <c r="BM121" i="4"/>
  <c r="BN121" i="4"/>
  <c r="BO121" i="4"/>
  <c r="BJ122" i="4"/>
  <c r="BK122" i="4"/>
  <c r="BL122" i="4"/>
  <c r="BM122" i="4"/>
  <c r="BN122" i="4"/>
  <c r="BO122" i="4"/>
  <c r="BJ123" i="4"/>
  <c r="BK123" i="4"/>
  <c r="BL123" i="4"/>
  <c r="BM123" i="4"/>
  <c r="BN123" i="4"/>
  <c r="BO123" i="4"/>
  <c r="BJ124" i="4"/>
  <c r="BK124" i="4"/>
  <c r="BL124" i="4"/>
  <c r="BM124" i="4"/>
  <c r="BN124" i="4"/>
  <c r="BO124" i="4"/>
  <c r="BJ125" i="4"/>
  <c r="BK125" i="4"/>
  <c r="BL125" i="4"/>
  <c r="BM125" i="4"/>
  <c r="BN125" i="4"/>
  <c r="BO125" i="4"/>
  <c r="BJ126" i="4"/>
  <c r="BK126" i="4"/>
  <c r="BL126" i="4"/>
  <c r="BM126" i="4"/>
  <c r="BN126" i="4"/>
  <c r="BO126" i="4"/>
  <c r="BJ127" i="4"/>
  <c r="BK127" i="4"/>
  <c r="BL127" i="4"/>
  <c r="BM127" i="4"/>
  <c r="BN127" i="4"/>
  <c r="BO127" i="4"/>
  <c r="BJ128" i="4"/>
  <c r="BK128" i="4"/>
  <c r="BL128" i="4"/>
  <c r="BM128" i="4"/>
  <c r="BN128" i="4"/>
  <c r="BO128" i="4"/>
  <c r="BJ129" i="4"/>
  <c r="BK129" i="4"/>
  <c r="BL129" i="4"/>
  <c r="BM129" i="4"/>
  <c r="BN129" i="4"/>
  <c r="BO129" i="4"/>
  <c r="BJ130" i="4"/>
  <c r="BK130" i="4"/>
  <c r="BL130" i="4"/>
  <c r="BM130" i="4"/>
  <c r="BN130" i="4"/>
  <c r="BO130" i="4"/>
  <c r="BJ131" i="4"/>
  <c r="BK131" i="4"/>
  <c r="BL131" i="4"/>
  <c r="BM131" i="4"/>
  <c r="BN131" i="4"/>
  <c r="BO131" i="4"/>
  <c r="BJ132" i="4"/>
  <c r="BK132" i="4"/>
  <c r="BL132" i="4"/>
  <c r="BM132" i="4"/>
  <c r="BN132" i="4"/>
  <c r="BO132" i="4"/>
  <c r="BJ133" i="4"/>
  <c r="BK133" i="4"/>
  <c r="BL133" i="4"/>
  <c r="BM133" i="4"/>
  <c r="BN133" i="4"/>
  <c r="BO133" i="4"/>
  <c r="BJ134" i="4"/>
  <c r="BK134" i="4"/>
  <c r="BL134" i="4"/>
  <c r="BM134" i="4"/>
  <c r="BN134" i="4"/>
  <c r="BO134" i="4"/>
  <c r="BJ135" i="4"/>
  <c r="BK135" i="4"/>
  <c r="BL135" i="4"/>
  <c r="BM135" i="4"/>
  <c r="BN135" i="4"/>
  <c r="BO135" i="4"/>
  <c r="BJ136" i="4"/>
  <c r="BK136" i="4"/>
  <c r="BL136" i="4"/>
  <c r="BM136" i="4"/>
  <c r="BN136" i="4"/>
  <c r="BO136" i="4"/>
  <c r="BJ137" i="4"/>
  <c r="BK137" i="4"/>
  <c r="BL137" i="4"/>
  <c r="BM137" i="4"/>
  <c r="BN137" i="4"/>
  <c r="BO137" i="4"/>
  <c r="BJ138" i="4"/>
  <c r="BK138" i="4"/>
  <c r="BL138" i="4"/>
  <c r="BM138" i="4"/>
  <c r="BN138" i="4"/>
  <c r="BO138" i="4"/>
  <c r="BJ139" i="4"/>
  <c r="BK139" i="4"/>
  <c r="BL139" i="4"/>
  <c r="BM139" i="4"/>
  <c r="BN139" i="4"/>
  <c r="BO139" i="4"/>
  <c r="BJ140" i="4"/>
  <c r="BK140" i="4"/>
  <c r="BL140" i="4"/>
  <c r="BM140" i="4"/>
  <c r="BN140" i="4"/>
  <c r="BO140" i="4"/>
  <c r="BJ141" i="4"/>
  <c r="BK141" i="4"/>
  <c r="BL141" i="4"/>
  <c r="BM141" i="4"/>
  <c r="BN141" i="4"/>
  <c r="BO141" i="4"/>
  <c r="BJ142" i="4"/>
  <c r="BK142" i="4"/>
  <c r="BL142" i="4"/>
  <c r="BM142" i="4"/>
  <c r="BN142" i="4"/>
  <c r="BO142" i="4"/>
  <c r="BJ143" i="4"/>
  <c r="BK143" i="4"/>
  <c r="BL143" i="4"/>
  <c r="BM143" i="4"/>
  <c r="BN143" i="4"/>
  <c r="BO143" i="4"/>
  <c r="BJ144" i="4"/>
  <c r="BK144" i="4"/>
  <c r="BL144" i="4"/>
  <c r="BM144" i="4"/>
  <c r="BN144" i="4"/>
  <c r="BO144" i="4"/>
  <c r="BJ145" i="4"/>
  <c r="BK145" i="4"/>
  <c r="BL145" i="4"/>
  <c r="BM145" i="4"/>
  <c r="BN145" i="4"/>
  <c r="BO145" i="4"/>
  <c r="BJ146" i="4"/>
  <c r="BK146" i="4"/>
  <c r="BL146" i="4"/>
  <c r="BM146" i="4"/>
  <c r="BN146" i="4"/>
  <c r="BO146" i="4"/>
  <c r="BJ147" i="4"/>
  <c r="BK147" i="4"/>
  <c r="BL147" i="4"/>
  <c r="BM147" i="4"/>
  <c r="BN147" i="4"/>
  <c r="BO147" i="4"/>
  <c r="BJ148" i="4"/>
  <c r="BK148" i="4"/>
  <c r="BL148" i="4"/>
  <c r="BM148" i="4"/>
  <c r="BN148" i="4"/>
  <c r="BO148" i="4"/>
  <c r="BJ149" i="4"/>
  <c r="BK149" i="4"/>
  <c r="BL149" i="4"/>
  <c r="BM149" i="4"/>
  <c r="BN149" i="4"/>
  <c r="BO149" i="4"/>
  <c r="BJ150" i="4"/>
  <c r="BK150" i="4"/>
  <c r="BL150" i="4"/>
  <c r="BM150" i="4"/>
  <c r="BN150" i="4"/>
  <c r="BO150" i="4"/>
  <c r="BJ151" i="4"/>
  <c r="BK151" i="4"/>
  <c r="BL151" i="4"/>
  <c r="BM151" i="4"/>
  <c r="BN151" i="4"/>
  <c r="BO151" i="4"/>
  <c r="BJ152" i="4"/>
  <c r="BK152" i="4"/>
  <c r="BL152" i="4"/>
  <c r="BM152" i="4"/>
  <c r="BN152" i="4"/>
  <c r="BO152" i="4"/>
  <c r="BJ153" i="4"/>
  <c r="BK153" i="4"/>
  <c r="BL153" i="4"/>
  <c r="BM153" i="4"/>
  <c r="BN153" i="4"/>
  <c r="BO153" i="4"/>
  <c r="BJ154" i="4"/>
  <c r="BK154" i="4"/>
  <c r="BL154" i="4"/>
  <c r="BM154" i="4"/>
  <c r="BN154" i="4"/>
  <c r="BO154" i="4"/>
  <c r="BJ155" i="4"/>
  <c r="BK155" i="4"/>
  <c r="BL155" i="4"/>
  <c r="BM155" i="4"/>
  <c r="BN155" i="4"/>
  <c r="BO155" i="4"/>
  <c r="BJ156" i="4"/>
  <c r="BK156" i="4"/>
  <c r="BL156" i="4"/>
  <c r="BM156" i="4"/>
  <c r="BN156" i="4"/>
  <c r="BO156" i="4"/>
  <c r="BJ157" i="4"/>
  <c r="BK157" i="4"/>
  <c r="BL157" i="4"/>
  <c r="BM157" i="4"/>
  <c r="BN157" i="4"/>
  <c r="BO157" i="4"/>
  <c r="BJ158" i="4"/>
  <c r="BK158" i="4"/>
  <c r="BL158" i="4"/>
  <c r="BM158" i="4"/>
  <c r="BN158" i="4"/>
  <c r="BO158" i="4"/>
  <c r="BJ159" i="4"/>
  <c r="BK159" i="4"/>
  <c r="BL159" i="4"/>
  <c r="BM159" i="4"/>
  <c r="BN159" i="4"/>
  <c r="BO159" i="4"/>
  <c r="BJ160" i="4"/>
  <c r="BK160" i="4"/>
  <c r="BL160" i="4"/>
  <c r="BM160" i="4"/>
  <c r="BN160" i="4"/>
  <c r="BO160" i="4"/>
  <c r="BJ161" i="4"/>
  <c r="BK161" i="4"/>
  <c r="BL161" i="4"/>
  <c r="BM161" i="4"/>
  <c r="BN161" i="4"/>
  <c r="BO161" i="4"/>
  <c r="BJ162" i="4"/>
  <c r="BK162" i="4"/>
  <c r="BL162" i="4"/>
  <c r="BM162" i="4"/>
  <c r="BN162" i="4"/>
  <c r="BO162" i="4"/>
  <c r="BJ163" i="4"/>
  <c r="BK163" i="4"/>
  <c r="BL163" i="4"/>
  <c r="BM163" i="4"/>
  <c r="BN163" i="4"/>
  <c r="BO163" i="4"/>
  <c r="BJ164" i="4"/>
  <c r="BK164" i="4"/>
  <c r="BL164" i="4"/>
  <c r="BM164" i="4"/>
  <c r="BN164" i="4"/>
  <c r="BO164" i="4"/>
  <c r="BJ165" i="4"/>
  <c r="BK165" i="4"/>
  <c r="BL165" i="4"/>
  <c r="BM165" i="4"/>
  <c r="BN165" i="4"/>
  <c r="BO165" i="4"/>
  <c r="BJ166" i="4"/>
  <c r="BK166" i="4"/>
  <c r="BL166" i="4"/>
  <c r="BM166" i="4"/>
  <c r="BN166" i="4"/>
  <c r="BO166" i="4"/>
  <c r="BJ167" i="4"/>
  <c r="BK167" i="4"/>
  <c r="BL167" i="4"/>
  <c r="BM167" i="4"/>
  <c r="BN167" i="4"/>
  <c r="BO167" i="4"/>
  <c r="BJ168" i="4"/>
  <c r="BK168" i="4"/>
  <c r="BL168" i="4"/>
  <c r="BM168" i="4"/>
  <c r="BN168" i="4"/>
  <c r="BO168" i="4"/>
  <c r="BJ169" i="4"/>
  <c r="BK169" i="4"/>
  <c r="BL169" i="4"/>
  <c r="BM169" i="4"/>
  <c r="BN169" i="4"/>
  <c r="BO169" i="4"/>
  <c r="BJ170" i="4"/>
  <c r="BK170" i="4"/>
  <c r="BL170" i="4"/>
  <c r="BM170" i="4"/>
  <c r="BN170" i="4"/>
  <c r="BO170" i="4"/>
  <c r="BJ171" i="4"/>
  <c r="BK171" i="4"/>
  <c r="BL171" i="4"/>
  <c r="BM171" i="4"/>
  <c r="BN171" i="4"/>
  <c r="BO171" i="4"/>
  <c r="BJ172" i="4"/>
  <c r="BK172" i="4"/>
  <c r="BL172" i="4"/>
  <c r="BM172" i="4"/>
  <c r="BN172" i="4"/>
  <c r="BO172" i="4"/>
  <c r="BJ173" i="4"/>
  <c r="BK173" i="4"/>
  <c r="BL173" i="4"/>
  <c r="BM173" i="4"/>
  <c r="BN173" i="4"/>
  <c r="BO173" i="4"/>
  <c r="BJ174" i="4"/>
  <c r="BK174" i="4"/>
  <c r="BL174" i="4"/>
  <c r="BM174" i="4"/>
  <c r="BN174" i="4"/>
  <c r="BO174" i="4"/>
  <c r="BJ175" i="4"/>
  <c r="BK175" i="4"/>
  <c r="BL175" i="4"/>
  <c r="BM175" i="4"/>
  <c r="BN175" i="4"/>
  <c r="BO175" i="4"/>
  <c r="BJ176" i="4"/>
  <c r="BK176" i="4"/>
  <c r="BL176" i="4"/>
  <c r="BM176" i="4"/>
  <c r="BN176" i="4"/>
  <c r="BO176" i="4"/>
  <c r="BJ177" i="4"/>
  <c r="BK177" i="4"/>
  <c r="BL177" i="4"/>
  <c r="BM177" i="4"/>
  <c r="BN177" i="4"/>
  <c r="BO177" i="4"/>
  <c r="BJ178" i="4"/>
  <c r="BK178" i="4"/>
  <c r="BL178" i="4"/>
  <c r="BM178" i="4"/>
  <c r="BN178" i="4"/>
  <c r="BO178" i="4"/>
  <c r="BJ179" i="4"/>
  <c r="BK179" i="4"/>
  <c r="BL179" i="4"/>
  <c r="BM179" i="4"/>
  <c r="BN179" i="4"/>
  <c r="BO179" i="4"/>
  <c r="BJ180" i="4"/>
  <c r="BK180" i="4"/>
  <c r="BL180" i="4"/>
  <c r="BM180" i="4"/>
  <c r="BN180" i="4"/>
  <c r="BO180" i="4"/>
  <c r="BJ181" i="4"/>
  <c r="BK181" i="4"/>
  <c r="BL181" i="4"/>
  <c r="BM181" i="4"/>
  <c r="BN181" i="4"/>
  <c r="BO181" i="4"/>
  <c r="BJ182" i="4"/>
  <c r="BK182" i="4"/>
  <c r="BL182" i="4"/>
  <c r="BM182" i="4"/>
  <c r="BN182" i="4"/>
  <c r="BO182" i="4"/>
  <c r="BJ183" i="4"/>
  <c r="BK183" i="4"/>
  <c r="BL183" i="4"/>
  <c r="BM183" i="4"/>
  <c r="BN183" i="4"/>
  <c r="BO183" i="4"/>
  <c r="BJ184" i="4"/>
  <c r="BK184" i="4"/>
  <c r="BL184" i="4"/>
  <c r="BM184" i="4"/>
  <c r="BN184" i="4"/>
  <c r="BO184" i="4"/>
  <c r="BJ185" i="4"/>
  <c r="BK185" i="4"/>
  <c r="BL185" i="4"/>
  <c r="BM185" i="4"/>
  <c r="BN185" i="4"/>
  <c r="BO185" i="4"/>
  <c r="BJ186" i="4"/>
  <c r="BK186" i="4"/>
  <c r="BL186" i="4"/>
  <c r="BM186" i="4"/>
  <c r="BN186" i="4"/>
  <c r="BO186" i="4"/>
  <c r="BJ187" i="4"/>
  <c r="BK187" i="4"/>
  <c r="BL187" i="4"/>
  <c r="BM187" i="4"/>
  <c r="BN187" i="4"/>
  <c r="BO187" i="4"/>
  <c r="BJ188" i="4"/>
  <c r="BK188" i="4"/>
  <c r="BL188" i="4"/>
  <c r="BM188" i="4"/>
  <c r="BN188" i="4"/>
  <c r="BO188" i="4"/>
  <c r="BJ189" i="4"/>
  <c r="BK189" i="4"/>
  <c r="BL189" i="4"/>
  <c r="BM189" i="4"/>
  <c r="BN189" i="4"/>
  <c r="BO189" i="4"/>
  <c r="BJ190" i="4"/>
  <c r="BK190" i="4"/>
  <c r="BL190" i="4"/>
  <c r="BM190" i="4"/>
  <c r="BN190" i="4"/>
  <c r="BO190" i="4"/>
  <c r="BJ191" i="4"/>
  <c r="BK191" i="4"/>
  <c r="BL191" i="4"/>
  <c r="BM191" i="4"/>
  <c r="BN191" i="4"/>
  <c r="BO191" i="4"/>
  <c r="BJ192" i="4"/>
  <c r="BK192" i="4"/>
  <c r="BL192" i="4"/>
  <c r="BM192" i="4"/>
  <c r="BN192" i="4"/>
  <c r="BO192" i="4"/>
  <c r="BJ193" i="4"/>
  <c r="BK193" i="4"/>
  <c r="BL193" i="4"/>
  <c r="BM193" i="4"/>
  <c r="BN193" i="4"/>
  <c r="BO193" i="4"/>
  <c r="BJ194" i="4"/>
  <c r="BK194" i="4"/>
  <c r="BL194" i="4"/>
  <c r="BM194" i="4"/>
  <c r="BN194" i="4"/>
  <c r="BO194" i="4"/>
  <c r="BJ195" i="4"/>
  <c r="BK195" i="4"/>
  <c r="BL195" i="4"/>
  <c r="BM195" i="4"/>
  <c r="BN195" i="4"/>
  <c r="BO195" i="4"/>
  <c r="BJ196" i="4"/>
  <c r="BK196" i="4"/>
  <c r="BL196" i="4"/>
  <c r="BM196" i="4"/>
  <c r="BN196" i="4"/>
  <c r="BO196" i="4"/>
  <c r="BJ197" i="4"/>
  <c r="BK197" i="4"/>
  <c r="BL197" i="4"/>
  <c r="BM197" i="4"/>
  <c r="BN197" i="4"/>
  <c r="BO197" i="4"/>
  <c r="BJ198" i="4"/>
  <c r="BK198" i="4"/>
  <c r="BL198" i="4"/>
  <c r="BM198" i="4"/>
  <c r="BN198" i="4"/>
  <c r="BO198" i="4"/>
  <c r="BJ199" i="4"/>
  <c r="BK199" i="4"/>
  <c r="BL199" i="4"/>
  <c r="BM199" i="4"/>
  <c r="BN199" i="4"/>
  <c r="BO199" i="4"/>
  <c r="BJ200" i="4"/>
  <c r="BK200" i="4"/>
  <c r="BL200" i="4"/>
  <c r="BM200" i="4"/>
  <c r="BN200" i="4"/>
  <c r="BO200" i="4"/>
  <c r="BJ201" i="4"/>
  <c r="BK201" i="4"/>
  <c r="BL201" i="4"/>
  <c r="BM201" i="4"/>
  <c r="BN201" i="4"/>
  <c r="BO201" i="4"/>
  <c r="BJ202" i="4"/>
  <c r="BK202" i="4"/>
  <c r="BL202" i="4"/>
  <c r="BM202" i="4"/>
  <c r="BN202" i="4"/>
  <c r="BO202" i="4"/>
  <c r="BJ203" i="4"/>
  <c r="BK203" i="4"/>
  <c r="BL203" i="4"/>
  <c r="BM203" i="4"/>
  <c r="BN203" i="4"/>
  <c r="BO203" i="4"/>
  <c r="BJ204" i="4"/>
  <c r="BK204" i="4"/>
  <c r="BL204" i="4"/>
  <c r="BM204" i="4"/>
  <c r="BN204" i="4"/>
  <c r="BO204" i="4"/>
  <c r="BJ205" i="4"/>
  <c r="BK205" i="4"/>
  <c r="BL205" i="4"/>
  <c r="BM205" i="4"/>
  <c r="BN205" i="4"/>
  <c r="BO205" i="4"/>
  <c r="BJ206" i="4"/>
  <c r="BK206" i="4"/>
  <c r="BL206" i="4"/>
  <c r="BM206" i="4"/>
  <c r="BN206" i="4"/>
  <c r="BO206" i="4"/>
  <c r="BJ207" i="4"/>
  <c r="BK207" i="4"/>
  <c r="BL207" i="4"/>
  <c r="BM207" i="4"/>
  <c r="BN207" i="4"/>
  <c r="BO207" i="4"/>
  <c r="BJ208" i="4"/>
  <c r="BK208" i="4"/>
  <c r="BL208" i="4"/>
  <c r="BM208" i="4"/>
  <c r="BN208" i="4"/>
  <c r="BO208" i="4"/>
  <c r="BJ209" i="4"/>
  <c r="BK209" i="4"/>
  <c r="BL209" i="4"/>
  <c r="BM209" i="4"/>
  <c r="BN209" i="4"/>
  <c r="BO209" i="4"/>
  <c r="BJ210" i="4"/>
  <c r="BK210" i="4"/>
  <c r="BL210" i="4"/>
  <c r="BM210" i="4"/>
  <c r="BN210" i="4"/>
  <c r="BO210" i="4"/>
  <c r="BJ211" i="4"/>
  <c r="BK211" i="4"/>
  <c r="BL211" i="4"/>
  <c r="BM211" i="4"/>
  <c r="BN211" i="4"/>
  <c r="BO211" i="4"/>
  <c r="BJ212" i="4"/>
  <c r="BK212" i="4"/>
  <c r="BL212" i="4"/>
  <c r="BM212" i="4"/>
  <c r="BN212" i="4"/>
  <c r="BO212" i="4"/>
  <c r="BJ213" i="4"/>
  <c r="BK213" i="4"/>
  <c r="BL213" i="4"/>
  <c r="BM213" i="4"/>
  <c r="BN213" i="4"/>
  <c r="BO213" i="4"/>
  <c r="BJ214" i="4"/>
  <c r="BK214" i="4"/>
  <c r="BL214" i="4"/>
  <c r="BM214" i="4"/>
  <c r="BN214" i="4"/>
  <c r="BO214" i="4"/>
  <c r="BJ215" i="4"/>
  <c r="BK215" i="4"/>
  <c r="BL215" i="4"/>
  <c r="BM215" i="4"/>
  <c r="BN215" i="4"/>
  <c r="BO215" i="4"/>
  <c r="BJ216" i="4"/>
  <c r="BK216" i="4"/>
  <c r="BL216" i="4"/>
  <c r="BM216" i="4"/>
  <c r="BN216" i="4"/>
  <c r="BO216" i="4"/>
  <c r="BJ217" i="4"/>
  <c r="BK217" i="4"/>
  <c r="BL217" i="4"/>
  <c r="BM217" i="4"/>
  <c r="BN217" i="4"/>
  <c r="BO217" i="4"/>
  <c r="BJ218" i="4"/>
  <c r="BK218" i="4"/>
  <c r="BL218" i="4"/>
  <c r="BM218" i="4"/>
  <c r="BN218" i="4"/>
  <c r="BO218" i="4"/>
  <c r="BJ219" i="4"/>
  <c r="BK219" i="4"/>
  <c r="BL219" i="4"/>
  <c r="BM219" i="4"/>
  <c r="BN219" i="4"/>
  <c r="BO219" i="4"/>
  <c r="BJ220" i="4"/>
  <c r="BK220" i="4"/>
  <c r="BL220" i="4"/>
  <c r="BM220" i="4"/>
  <c r="BN220" i="4"/>
  <c r="BO220" i="4"/>
  <c r="BJ221" i="4"/>
  <c r="BK221" i="4"/>
  <c r="BL221" i="4"/>
  <c r="BM221" i="4"/>
  <c r="BN221" i="4"/>
  <c r="BO221" i="4"/>
  <c r="BJ222" i="4"/>
  <c r="BK222" i="4"/>
  <c r="BL222" i="4"/>
  <c r="BM222" i="4"/>
  <c r="BN222" i="4"/>
  <c r="BO222" i="4"/>
  <c r="BJ223" i="4"/>
  <c r="BK223" i="4"/>
  <c r="BL223" i="4"/>
  <c r="BM223" i="4"/>
  <c r="BN223" i="4"/>
  <c r="BO223" i="4"/>
  <c r="BJ224" i="4"/>
  <c r="BK224" i="4"/>
  <c r="BL224" i="4"/>
  <c r="BM224" i="4"/>
  <c r="BN224" i="4"/>
  <c r="BO224" i="4"/>
  <c r="BJ225" i="4"/>
  <c r="BK225" i="4"/>
  <c r="BL225" i="4"/>
  <c r="BM225" i="4"/>
  <c r="BN225" i="4"/>
  <c r="BO225" i="4"/>
  <c r="BJ226" i="4"/>
  <c r="BK226" i="4"/>
  <c r="BL226" i="4"/>
  <c r="BM226" i="4"/>
  <c r="BN226" i="4"/>
  <c r="BO226" i="4"/>
  <c r="BJ227" i="4"/>
  <c r="BK227" i="4"/>
  <c r="BL227" i="4"/>
  <c r="BM227" i="4"/>
  <c r="BN227" i="4"/>
  <c r="BO227" i="4"/>
  <c r="BJ228" i="4"/>
  <c r="BK228" i="4"/>
  <c r="BL228" i="4"/>
  <c r="BM228" i="4"/>
  <c r="BN228" i="4"/>
  <c r="BO228" i="4"/>
  <c r="BJ229" i="4"/>
  <c r="BK229" i="4"/>
  <c r="BL229" i="4"/>
  <c r="BM229" i="4"/>
  <c r="BN229" i="4"/>
  <c r="BO229" i="4"/>
  <c r="BJ230" i="4"/>
  <c r="BK230" i="4"/>
  <c r="BL230" i="4"/>
  <c r="BM230" i="4"/>
  <c r="BN230" i="4"/>
  <c r="BO230" i="4"/>
  <c r="BJ231" i="4"/>
  <c r="BK231" i="4"/>
  <c r="BL231" i="4"/>
  <c r="BM231" i="4"/>
  <c r="BN231" i="4"/>
  <c r="BO231" i="4"/>
  <c r="BJ232" i="4"/>
  <c r="BK232" i="4"/>
  <c r="BL232" i="4"/>
  <c r="BM232" i="4"/>
  <c r="BN232" i="4"/>
  <c r="BO232" i="4"/>
  <c r="BJ233" i="4"/>
  <c r="BK233" i="4"/>
  <c r="BL233" i="4"/>
  <c r="BM233" i="4"/>
  <c r="BN233" i="4"/>
  <c r="BO233" i="4"/>
  <c r="BJ234" i="4"/>
  <c r="BK234" i="4"/>
  <c r="BL234" i="4"/>
  <c r="BM234" i="4"/>
  <c r="BN234" i="4"/>
  <c r="BO234" i="4"/>
  <c r="BJ235" i="4"/>
  <c r="BK235" i="4"/>
  <c r="BL235" i="4"/>
  <c r="BM235" i="4"/>
  <c r="BN235" i="4"/>
  <c r="BO235" i="4"/>
  <c r="BJ236" i="4"/>
  <c r="BK236" i="4"/>
  <c r="BL236" i="4"/>
  <c r="BM236" i="4"/>
  <c r="BN236" i="4"/>
  <c r="BO236" i="4"/>
  <c r="BJ237" i="4"/>
  <c r="BK237" i="4"/>
  <c r="BL237" i="4"/>
  <c r="BM237" i="4"/>
  <c r="BN237" i="4"/>
  <c r="BO237" i="4"/>
  <c r="BJ238" i="4"/>
  <c r="BK238" i="4"/>
  <c r="BL238" i="4"/>
  <c r="BM238" i="4"/>
  <c r="BN238" i="4"/>
  <c r="BO238" i="4"/>
  <c r="BJ239" i="4"/>
  <c r="BK239" i="4"/>
  <c r="BL239" i="4"/>
  <c r="BM239" i="4"/>
  <c r="BN239" i="4"/>
  <c r="BO239" i="4"/>
  <c r="BJ240" i="4"/>
  <c r="BK240" i="4"/>
  <c r="BL240" i="4"/>
  <c r="BM240" i="4"/>
  <c r="BN240" i="4"/>
  <c r="BO240" i="4"/>
  <c r="BJ241" i="4"/>
  <c r="BK241" i="4"/>
  <c r="BL241" i="4"/>
  <c r="BM241" i="4"/>
  <c r="BN241" i="4"/>
  <c r="BO241" i="4"/>
  <c r="BJ242" i="4"/>
  <c r="BK242" i="4"/>
  <c r="BL242" i="4"/>
  <c r="BM242" i="4"/>
  <c r="BN242" i="4"/>
  <c r="BO242" i="4"/>
  <c r="BJ243" i="4"/>
  <c r="BK243" i="4"/>
  <c r="BL243" i="4"/>
  <c r="BM243" i="4"/>
  <c r="BN243" i="4"/>
  <c r="BO243" i="4"/>
  <c r="BJ244" i="4"/>
  <c r="BK244" i="4"/>
  <c r="BL244" i="4"/>
  <c r="BM244" i="4"/>
  <c r="BN244" i="4"/>
  <c r="BO244" i="4"/>
  <c r="BJ245" i="4"/>
  <c r="BK245" i="4"/>
  <c r="BL245" i="4"/>
  <c r="BM245" i="4"/>
  <c r="BN245" i="4"/>
  <c r="BO245" i="4"/>
  <c r="BJ246" i="4"/>
  <c r="BK246" i="4"/>
  <c r="BL246" i="4"/>
  <c r="BM246" i="4"/>
  <c r="BN246" i="4"/>
  <c r="BO246" i="4"/>
  <c r="BJ247" i="4"/>
  <c r="BK247" i="4"/>
  <c r="BL247" i="4"/>
  <c r="BM247" i="4"/>
  <c r="BN247" i="4"/>
  <c r="BO247" i="4"/>
  <c r="BJ248" i="4"/>
  <c r="BK248" i="4"/>
  <c r="BL248" i="4"/>
  <c r="BM248" i="4"/>
  <c r="BN248" i="4"/>
  <c r="BO248" i="4"/>
  <c r="BJ249" i="4"/>
  <c r="BK249" i="4"/>
  <c r="BL249" i="4"/>
  <c r="BM249" i="4"/>
  <c r="BN249" i="4"/>
  <c r="BO249" i="4"/>
  <c r="BJ250" i="4"/>
  <c r="BK250" i="4"/>
  <c r="BL250" i="4"/>
  <c r="BM250" i="4"/>
  <c r="BN250" i="4"/>
  <c r="BO250" i="4"/>
  <c r="BJ251" i="4"/>
  <c r="BK251" i="4"/>
  <c r="BL251" i="4"/>
  <c r="BM251" i="4"/>
  <c r="BN251" i="4"/>
  <c r="BO251" i="4"/>
  <c r="BJ252" i="4"/>
  <c r="BK252" i="4"/>
  <c r="BL252" i="4"/>
  <c r="BM252" i="4"/>
  <c r="BN252" i="4"/>
  <c r="BO252" i="4"/>
  <c r="BJ253" i="4"/>
  <c r="BK253" i="4"/>
  <c r="BL253" i="4"/>
  <c r="BM253" i="4"/>
  <c r="BN253" i="4"/>
  <c r="BO253" i="4"/>
  <c r="BJ254" i="4"/>
  <c r="BK254" i="4"/>
  <c r="BL254" i="4"/>
  <c r="BM254" i="4"/>
  <c r="BN254" i="4"/>
  <c r="BO254" i="4"/>
  <c r="BJ255" i="4"/>
  <c r="BK255" i="4"/>
  <c r="BL255" i="4"/>
  <c r="BM255" i="4"/>
  <c r="BN255" i="4"/>
  <c r="BO255" i="4"/>
  <c r="BJ256" i="4"/>
  <c r="BK256" i="4"/>
  <c r="BL256" i="4"/>
  <c r="BM256" i="4"/>
  <c r="BN256" i="4"/>
  <c r="BO256" i="4"/>
  <c r="BJ257" i="4"/>
  <c r="BK257" i="4"/>
  <c r="BL257" i="4"/>
  <c r="BM257" i="4"/>
  <c r="BN257" i="4"/>
  <c r="BO257" i="4"/>
  <c r="BJ258" i="4"/>
  <c r="BK258" i="4"/>
  <c r="BL258" i="4"/>
  <c r="BM258" i="4"/>
  <c r="BN258" i="4"/>
  <c r="BO258" i="4"/>
  <c r="BJ259" i="4"/>
  <c r="BK259" i="4"/>
  <c r="BL259" i="4"/>
  <c r="BM259" i="4"/>
  <c r="BN259" i="4"/>
  <c r="BO259" i="4"/>
  <c r="BJ260" i="4"/>
  <c r="BK260" i="4"/>
  <c r="BL260" i="4"/>
  <c r="BM260" i="4"/>
  <c r="BN260" i="4"/>
  <c r="BO260" i="4"/>
  <c r="BJ261" i="4"/>
  <c r="BK261" i="4"/>
  <c r="BL261" i="4"/>
  <c r="BM261" i="4"/>
  <c r="BN261" i="4"/>
  <c r="BO261" i="4"/>
  <c r="BJ262" i="4"/>
  <c r="BK262" i="4"/>
  <c r="BL262" i="4"/>
  <c r="BM262" i="4"/>
  <c r="BN262" i="4"/>
  <c r="BO262" i="4"/>
  <c r="BJ263" i="4"/>
  <c r="BK263" i="4"/>
  <c r="BL263" i="4"/>
  <c r="BM263" i="4"/>
  <c r="BN263" i="4"/>
  <c r="BO263" i="4"/>
  <c r="BJ264" i="4"/>
  <c r="BK264" i="4"/>
  <c r="BL264" i="4"/>
  <c r="BM264" i="4"/>
  <c r="BN264" i="4"/>
  <c r="BO264" i="4"/>
  <c r="BJ265" i="4"/>
  <c r="BK265" i="4"/>
  <c r="BL265" i="4"/>
  <c r="BM265" i="4"/>
  <c r="BN265" i="4"/>
  <c r="BO265" i="4"/>
  <c r="BJ266" i="4"/>
  <c r="BK266" i="4"/>
  <c r="BL266" i="4"/>
  <c r="BM266" i="4"/>
  <c r="BN266" i="4"/>
  <c r="BO266" i="4"/>
  <c r="BJ267" i="4"/>
  <c r="BK267" i="4"/>
  <c r="BL267" i="4"/>
  <c r="BM267" i="4"/>
  <c r="BN267" i="4"/>
  <c r="BO267" i="4"/>
  <c r="BJ268" i="4"/>
  <c r="BK268" i="4"/>
  <c r="BL268" i="4"/>
  <c r="BM268" i="4"/>
  <c r="BN268" i="4"/>
  <c r="BO268" i="4"/>
  <c r="BJ269" i="4"/>
  <c r="BK269" i="4"/>
  <c r="BL269" i="4"/>
  <c r="BM269" i="4"/>
  <c r="BN269" i="4"/>
  <c r="BO269" i="4"/>
  <c r="BJ270" i="4"/>
  <c r="BK270" i="4"/>
  <c r="BL270" i="4"/>
  <c r="BM270" i="4"/>
  <c r="BN270" i="4"/>
  <c r="BO270" i="4"/>
  <c r="BJ271" i="4"/>
  <c r="BK271" i="4"/>
  <c r="BL271" i="4"/>
  <c r="BM271" i="4"/>
  <c r="BN271" i="4"/>
  <c r="BO271" i="4"/>
  <c r="BJ272" i="4"/>
  <c r="BK272" i="4"/>
  <c r="BL272" i="4"/>
  <c r="BM272" i="4"/>
  <c r="BN272" i="4"/>
  <c r="BO272" i="4"/>
  <c r="BJ273" i="4"/>
  <c r="BK273" i="4"/>
  <c r="BL273" i="4"/>
  <c r="BM273" i="4"/>
  <c r="BN273" i="4"/>
  <c r="BO273" i="4"/>
  <c r="BJ274" i="4"/>
  <c r="BK274" i="4"/>
  <c r="BL274" i="4"/>
  <c r="BM274" i="4"/>
  <c r="BN274" i="4"/>
  <c r="BO274" i="4"/>
  <c r="BJ275" i="4"/>
  <c r="BK275" i="4"/>
  <c r="BL275" i="4"/>
  <c r="BM275" i="4"/>
  <c r="BN275" i="4"/>
  <c r="BO275" i="4"/>
  <c r="BJ276" i="4"/>
  <c r="BK276" i="4"/>
  <c r="BL276" i="4"/>
  <c r="BM276" i="4"/>
  <c r="BN276" i="4"/>
  <c r="BO276" i="4"/>
  <c r="BJ277" i="4"/>
  <c r="BK277" i="4"/>
  <c r="BL277" i="4"/>
  <c r="BM277" i="4"/>
  <c r="BN277" i="4"/>
  <c r="BO277" i="4"/>
  <c r="BJ278" i="4"/>
  <c r="BK278" i="4"/>
  <c r="BL278" i="4"/>
  <c r="BM278" i="4"/>
  <c r="BN278" i="4"/>
  <c r="BO278" i="4"/>
  <c r="BJ279" i="4"/>
  <c r="BK279" i="4"/>
  <c r="BL279" i="4"/>
  <c r="BM279" i="4"/>
  <c r="BN279" i="4"/>
  <c r="BO279" i="4"/>
  <c r="BJ280" i="4"/>
  <c r="BK280" i="4"/>
  <c r="BL280" i="4"/>
  <c r="BM280" i="4"/>
  <c r="BN280" i="4"/>
  <c r="BO280" i="4"/>
  <c r="BJ281" i="4"/>
  <c r="BK281" i="4"/>
  <c r="BL281" i="4"/>
  <c r="BM281" i="4"/>
  <c r="BN281" i="4"/>
  <c r="BO281" i="4"/>
  <c r="BJ282" i="4"/>
  <c r="BK282" i="4"/>
  <c r="BL282" i="4"/>
  <c r="BM282" i="4"/>
  <c r="BN282" i="4"/>
  <c r="BO282" i="4"/>
  <c r="BJ283" i="4"/>
  <c r="BK283" i="4"/>
  <c r="BL283" i="4"/>
  <c r="BM283" i="4"/>
  <c r="BN283" i="4"/>
  <c r="BO283" i="4"/>
  <c r="BJ284" i="4"/>
  <c r="BK284" i="4"/>
  <c r="BL284" i="4"/>
  <c r="BM284" i="4"/>
  <c r="BN284" i="4"/>
  <c r="BO284" i="4"/>
  <c r="BJ285" i="4"/>
  <c r="BK285" i="4"/>
  <c r="BL285" i="4"/>
  <c r="BM285" i="4"/>
  <c r="BN285" i="4"/>
  <c r="BO285" i="4"/>
  <c r="BJ286" i="4"/>
  <c r="BK286" i="4"/>
  <c r="BL286" i="4"/>
  <c r="BM286" i="4"/>
  <c r="BN286" i="4"/>
  <c r="BO286" i="4"/>
  <c r="BJ287" i="4"/>
  <c r="BK287" i="4"/>
  <c r="BL287" i="4"/>
  <c r="BM287" i="4"/>
  <c r="BN287" i="4"/>
  <c r="BO287" i="4"/>
  <c r="BJ288" i="4"/>
  <c r="BK288" i="4"/>
  <c r="BL288" i="4"/>
  <c r="BM288" i="4"/>
  <c r="BN288" i="4"/>
  <c r="BO288" i="4"/>
  <c r="BJ289" i="4"/>
  <c r="BK289" i="4"/>
  <c r="BL289" i="4"/>
  <c r="BM289" i="4"/>
  <c r="BN289" i="4"/>
  <c r="BO289" i="4"/>
  <c r="BJ290" i="4"/>
  <c r="BK290" i="4"/>
  <c r="BL290" i="4"/>
  <c r="BM290" i="4"/>
  <c r="BN290" i="4"/>
  <c r="BO290" i="4"/>
  <c r="BJ291" i="4"/>
  <c r="BK291" i="4"/>
  <c r="BL291" i="4"/>
  <c r="BM291" i="4"/>
  <c r="BN291" i="4"/>
  <c r="BO291" i="4"/>
  <c r="BJ292" i="4"/>
  <c r="BK292" i="4"/>
  <c r="BL292" i="4"/>
  <c r="BM292" i="4"/>
  <c r="BN292" i="4"/>
  <c r="BO292" i="4"/>
  <c r="BJ293" i="4"/>
  <c r="BK293" i="4"/>
  <c r="BL293" i="4"/>
  <c r="BM293" i="4"/>
  <c r="BN293" i="4"/>
  <c r="BO293" i="4"/>
  <c r="BJ294" i="4"/>
  <c r="BK294" i="4"/>
  <c r="BL294" i="4"/>
  <c r="BM294" i="4"/>
  <c r="BN294" i="4"/>
  <c r="BO294" i="4"/>
  <c r="BJ295" i="4"/>
  <c r="BK295" i="4"/>
  <c r="BL295" i="4"/>
  <c r="BM295" i="4"/>
  <c r="BN295" i="4"/>
  <c r="BO295" i="4"/>
  <c r="BJ296" i="4"/>
  <c r="BK296" i="4"/>
  <c r="BL296" i="4"/>
  <c r="BM296" i="4"/>
  <c r="BN296" i="4"/>
  <c r="BO296" i="4"/>
  <c r="BJ297" i="4"/>
  <c r="BK297" i="4"/>
  <c r="BL297" i="4"/>
  <c r="BM297" i="4"/>
  <c r="BN297" i="4"/>
  <c r="BO297" i="4"/>
  <c r="BJ298" i="4"/>
  <c r="BK298" i="4"/>
  <c r="BL298" i="4"/>
  <c r="BM298" i="4"/>
  <c r="BN298" i="4"/>
  <c r="BO298" i="4"/>
  <c r="BJ299" i="4"/>
  <c r="BK299" i="4"/>
  <c r="BL299" i="4"/>
  <c r="BM299" i="4"/>
  <c r="BN299" i="4"/>
  <c r="BO299" i="4"/>
  <c r="BJ300" i="4"/>
  <c r="BK300" i="4"/>
  <c r="BL300" i="4"/>
  <c r="BM300" i="4"/>
  <c r="BN300" i="4"/>
  <c r="BO300" i="4"/>
  <c r="BJ301" i="4"/>
  <c r="BK301" i="4"/>
  <c r="BL301" i="4"/>
  <c r="BM301" i="4"/>
  <c r="BN301" i="4"/>
  <c r="BO301" i="4"/>
  <c r="BJ302" i="4"/>
  <c r="BK302" i="4"/>
  <c r="BL302" i="4"/>
  <c r="BM302" i="4"/>
  <c r="BN302" i="4"/>
  <c r="BO302" i="4"/>
  <c r="BJ303" i="4"/>
  <c r="BK303" i="4"/>
  <c r="BL303" i="4"/>
  <c r="BM303" i="4"/>
  <c r="BN303" i="4"/>
  <c r="BO303" i="4"/>
  <c r="BJ304" i="4"/>
  <c r="BK304" i="4"/>
  <c r="BL304" i="4"/>
  <c r="BM304" i="4"/>
  <c r="BN304" i="4"/>
  <c r="BO304" i="4"/>
  <c r="BJ305" i="4"/>
  <c r="BK305" i="4"/>
  <c r="BL305" i="4"/>
  <c r="BM305" i="4"/>
  <c r="BN305" i="4"/>
  <c r="BO305" i="4"/>
  <c r="BJ306" i="4"/>
  <c r="BK306" i="4"/>
  <c r="BL306" i="4"/>
  <c r="BM306" i="4"/>
  <c r="BN306" i="4"/>
  <c r="BO306" i="4"/>
  <c r="BJ307" i="4"/>
  <c r="BK307" i="4"/>
  <c r="BL307" i="4"/>
  <c r="BM307" i="4"/>
  <c r="BN307" i="4"/>
  <c r="BO307" i="4"/>
  <c r="BJ308" i="4"/>
  <c r="BK308" i="4"/>
  <c r="BL308" i="4"/>
  <c r="BM308" i="4"/>
  <c r="BN308" i="4"/>
  <c r="BO308" i="4"/>
  <c r="BJ309" i="4"/>
  <c r="BK309" i="4"/>
  <c r="BL309" i="4"/>
  <c r="BM309" i="4"/>
  <c r="BN309" i="4"/>
  <c r="BO309" i="4"/>
  <c r="BJ310" i="4"/>
  <c r="BK310" i="4"/>
  <c r="BL310" i="4"/>
  <c r="BM310" i="4"/>
  <c r="BN310" i="4"/>
  <c r="BO310" i="4"/>
  <c r="BJ311" i="4"/>
  <c r="BK311" i="4"/>
  <c r="BL311" i="4"/>
  <c r="BM311" i="4"/>
  <c r="BN311" i="4"/>
  <c r="BO311" i="4"/>
  <c r="BJ312" i="4"/>
  <c r="BK312" i="4"/>
  <c r="BL312" i="4"/>
  <c r="BM312" i="4"/>
  <c r="BN312" i="4"/>
  <c r="BO312" i="4"/>
  <c r="BJ313" i="4"/>
  <c r="BK313" i="4"/>
  <c r="BL313" i="4"/>
  <c r="BM313" i="4"/>
  <c r="BN313" i="4"/>
  <c r="BO313" i="4"/>
  <c r="BJ314" i="4"/>
  <c r="BK314" i="4"/>
  <c r="BL314" i="4"/>
  <c r="BM314" i="4"/>
  <c r="BN314" i="4"/>
  <c r="BO314" i="4"/>
  <c r="BJ315" i="4"/>
  <c r="BK315" i="4"/>
  <c r="BL315" i="4"/>
  <c r="BM315" i="4"/>
  <c r="BN315" i="4"/>
  <c r="BO315" i="4"/>
  <c r="BJ316" i="4"/>
  <c r="BK316" i="4"/>
  <c r="BL316" i="4"/>
  <c r="BM316" i="4"/>
  <c r="BN316" i="4"/>
  <c r="BO316" i="4"/>
  <c r="BJ317" i="4"/>
  <c r="BK317" i="4"/>
  <c r="BL317" i="4"/>
  <c r="BM317" i="4"/>
  <c r="BN317" i="4"/>
  <c r="BO317" i="4"/>
  <c r="BJ318" i="4"/>
  <c r="BK318" i="4"/>
  <c r="BL318" i="4"/>
  <c r="BM318" i="4"/>
  <c r="BN318" i="4"/>
  <c r="BO318" i="4"/>
  <c r="BJ319" i="4"/>
  <c r="BK319" i="4"/>
  <c r="BL319" i="4"/>
  <c r="BM319" i="4"/>
  <c r="BN319" i="4"/>
  <c r="BO319" i="4"/>
  <c r="BJ320" i="4"/>
  <c r="BK320" i="4"/>
  <c r="BL320" i="4"/>
  <c r="BM320" i="4"/>
  <c r="BN320" i="4"/>
  <c r="BO320" i="4"/>
  <c r="BJ321" i="4"/>
  <c r="BK321" i="4"/>
  <c r="BL321" i="4"/>
  <c r="BM321" i="4"/>
  <c r="BN321" i="4"/>
  <c r="BO321" i="4"/>
  <c r="BJ322" i="4"/>
  <c r="BK322" i="4"/>
  <c r="BL322" i="4"/>
  <c r="BM322" i="4"/>
  <c r="BN322" i="4"/>
  <c r="BO322" i="4"/>
  <c r="BJ323" i="4"/>
  <c r="BK323" i="4"/>
  <c r="BL323" i="4"/>
  <c r="BM323" i="4"/>
  <c r="BN323" i="4"/>
  <c r="BO323" i="4"/>
  <c r="BJ324" i="4"/>
  <c r="BK324" i="4"/>
  <c r="BL324" i="4"/>
  <c r="BM324" i="4"/>
  <c r="BN324" i="4"/>
  <c r="BO324" i="4"/>
  <c r="BJ325" i="4"/>
  <c r="BK325" i="4"/>
  <c r="BL325" i="4"/>
  <c r="BM325" i="4"/>
  <c r="BN325" i="4"/>
  <c r="BO325" i="4"/>
  <c r="BJ326" i="4"/>
  <c r="BK326" i="4"/>
  <c r="BL326" i="4"/>
  <c r="BM326" i="4"/>
  <c r="BN326" i="4"/>
  <c r="BO326" i="4"/>
  <c r="BJ327" i="4"/>
  <c r="BK327" i="4"/>
  <c r="BL327" i="4"/>
  <c r="BM327" i="4"/>
  <c r="BN327" i="4"/>
  <c r="BO327" i="4"/>
  <c r="BJ328" i="4"/>
  <c r="BK328" i="4"/>
  <c r="BL328" i="4"/>
  <c r="BM328" i="4"/>
  <c r="BN328" i="4"/>
  <c r="BO328" i="4"/>
  <c r="BJ329" i="4"/>
  <c r="BK329" i="4"/>
  <c r="BL329" i="4"/>
  <c r="BM329" i="4"/>
  <c r="BN329" i="4"/>
  <c r="BO329" i="4"/>
  <c r="BJ330" i="4"/>
  <c r="BK330" i="4"/>
  <c r="BL330" i="4"/>
  <c r="BM330" i="4"/>
  <c r="BN330" i="4"/>
  <c r="BO330" i="4"/>
  <c r="BJ331" i="4"/>
  <c r="BK331" i="4"/>
  <c r="BL331" i="4"/>
  <c r="BM331" i="4"/>
  <c r="BN331" i="4"/>
  <c r="BO331" i="4"/>
  <c r="BJ332" i="4"/>
  <c r="BK332" i="4"/>
  <c r="BL332" i="4"/>
  <c r="BM332" i="4"/>
  <c r="BN332" i="4"/>
  <c r="BO332" i="4"/>
  <c r="BJ333" i="4"/>
  <c r="BK333" i="4"/>
  <c r="BL333" i="4"/>
  <c r="BM333" i="4"/>
  <c r="BN333" i="4"/>
  <c r="BO333" i="4"/>
  <c r="BJ334" i="4"/>
  <c r="BK334" i="4"/>
  <c r="BL334" i="4"/>
  <c r="BM334" i="4"/>
  <c r="BN334" i="4"/>
  <c r="BO334" i="4"/>
  <c r="BJ335" i="4"/>
  <c r="BK335" i="4"/>
  <c r="BL335" i="4"/>
  <c r="BM335" i="4"/>
  <c r="BN335" i="4"/>
  <c r="BO335" i="4"/>
  <c r="BJ336" i="4"/>
  <c r="BK336" i="4"/>
  <c r="BL336" i="4"/>
  <c r="BM336" i="4"/>
  <c r="BN336" i="4"/>
  <c r="BO336" i="4"/>
  <c r="BJ337" i="4"/>
  <c r="BK337" i="4"/>
  <c r="BL337" i="4"/>
  <c r="BM337" i="4"/>
  <c r="BN337" i="4"/>
  <c r="BO337" i="4"/>
  <c r="BJ338" i="4"/>
  <c r="BK338" i="4"/>
  <c r="BL338" i="4"/>
  <c r="BM338" i="4"/>
  <c r="BN338" i="4"/>
  <c r="BO338" i="4"/>
  <c r="BJ339" i="4"/>
  <c r="BK339" i="4"/>
  <c r="BL339" i="4"/>
  <c r="BM339" i="4"/>
  <c r="BN339" i="4"/>
  <c r="BO339" i="4"/>
  <c r="BJ340" i="4"/>
  <c r="BK340" i="4"/>
  <c r="BL340" i="4"/>
  <c r="BM340" i="4"/>
  <c r="BN340" i="4"/>
  <c r="BO340" i="4"/>
  <c r="BJ341" i="4"/>
  <c r="BK341" i="4"/>
  <c r="BL341" i="4"/>
  <c r="BM341" i="4"/>
  <c r="BN341" i="4"/>
  <c r="BO341" i="4"/>
  <c r="BJ342" i="4"/>
  <c r="BK342" i="4"/>
  <c r="BL342" i="4"/>
  <c r="BM342" i="4"/>
  <c r="BN342" i="4"/>
  <c r="BO342" i="4"/>
  <c r="BJ343" i="4"/>
  <c r="BK343" i="4"/>
  <c r="BL343" i="4"/>
  <c r="BM343" i="4"/>
  <c r="BN343" i="4"/>
  <c r="BO343" i="4"/>
  <c r="BJ344" i="4"/>
  <c r="BK344" i="4"/>
  <c r="BL344" i="4"/>
  <c r="BM344" i="4"/>
  <c r="BN344" i="4"/>
  <c r="BO344" i="4"/>
  <c r="BJ345" i="4"/>
  <c r="BK345" i="4"/>
  <c r="BL345" i="4"/>
  <c r="BM345" i="4"/>
  <c r="BN345" i="4"/>
  <c r="BO345" i="4"/>
  <c r="BJ346" i="4"/>
  <c r="BK346" i="4"/>
  <c r="BL346" i="4"/>
  <c r="BM346" i="4"/>
  <c r="BN346" i="4"/>
  <c r="BO346" i="4"/>
  <c r="BJ347" i="4"/>
  <c r="BK347" i="4"/>
  <c r="BL347" i="4"/>
  <c r="BM347" i="4"/>
  <c r="BN347" i="4"/>
  <c r="BO347" i="4"/>
  <c r="BJ348" i="4"/>
  <c r="BK348" i="4"/>
  <c r="BL348" i="4"/>
  <c r="BM348" i="4"/>
  <c r="BN348" i="4"/>
  <c r="BO348" i="4"/>
  <c r="BJ349" i="4"/>
  <c r="BK349" i="4"/>
  <c r="BL349" i="4"/>
  <c r="BM349" i="4"/>
  <c r="BN349" i="4"/>
  <c r="BO349" i="4"/>
  <c r="BJ350" i="4"/>
  <c r="BK350" i="4"/>
  <c r="BL350" i="4"/>
  <c r="BM350" i="4"/>
  <c r="BN350" i="4"/>
  <c r="BO350" i="4"/>
  <c r="BJ351" i="4"/>
  <c r="BK351" i="4"/>
  <c r="BL351" i="4"/>
  <c r="BM351" i="4"/>
  <c r="BN351" i="4"/>
  <c r="BO351" i="4"/>
  <c r="BJ352" i="4"/>
  <c r="BK352" i="4"/>
  <c r="BL352" i="4"/>
  <c r="BM352" i="4"/>
  <c r="BN352" i="4"/>
  <c r="BO352" i="4"/>
  <c r="BJ353" i="4"/>
  <c r="BK353" i="4"/>
  <c r="BL353" i="4"/>
  <c r="BM353" i="4"/>
  <c r="BN353" i="4"/>
  <c r="BO353" i="4"/>
  <c r="BJ354" i="4"/>
  <c r="BK354" i="4"/>
  <c r="BL354" i="4"/>
  <c r="BM354" i="4"/>
  <c r="BN354" i="4"/>
  <c r="BO354" i="4"/>
  <c r="BJ355" i="4"/>
  <c r="BK355" i="4"/>
  <c r="BL355" i="4"/>
  <c r="BM355" i="4"/>
  <c r="BN355" i="4"/>
  <c r="BO355" i="4"/>
  <c r="BJ356" i="4"/>
  <c r="BK356" i="4"/>
  <c r="BL356" i="4"/>
  <c r="BM356" i="4"/>
  <c r="BN356" i="4"/>
  <c r="BO356" i="4"/>
  <c r="BJ357" i="4"/>
  <c r="BK357" i="4"/>
  <c r="BL357" i="4"/>
  <c r="BM357" i="4"/>
  <c r="BN357" i="4"/>
  <c r="BO357" i="4"/>
  <c r="BJ358" i="4"/>
  <c r="BK358" i="4"/>
  <c r="BL358" i="4"/>
  <c r="BM358" i="4"/>
  <c r="BN358" i="4"/>
  <c r="BO358" i="4"/>
  <c r="BJ359" i="4"/>
  <c r="BK359" i="4"/>
  <c r="BL359" i="4"/>
  <c r="BM359" i="4"/>
  <c r="BN359" i="4"/>
  <c r="BO359" i="4"/>
  <c r="BJ360" i="4"/>
  <c r="BK360" i="4"/>
  <c r="BL360" i="4"/>
  <c r="BM360" i="4"/>
  <c r="BN360" i="4"/>
  <c r="BO360" i="4"/>
  <c r="BJ361" i="4"/>
  <c r="BK361" i="4"/>
  <c r="BL361" i="4"/>
  <c r="BM361" i="4"/>
  <c r="BN361" i="4"/>
  <c r="BO361" i="4"/>
  <c r="BJ362" i="4"/>
  <c r="BK362" i="4"/>
  <c r="BL362" i="4"/>
  <c r="BM362" i="4"/>
  <c r="BN362" i="4"/>
  <c r="BO362" i="4"/>
  <c r="BJ363" i="4"/>
  <c r="BK363" i="4"/>
  <c r="BL363" i="4"/>
  <c r="BM363" i="4"/>
  <c r="BN363" i="4"/>
  <c r="BO363" i="4"/>
  <c r="BJ364" i="4"/>
  <c r="BK364" i="4"/>
  <c r="BL364" i="4"/>
  <c r="BM364" i="4"/>
  <c r="BN364" i="4"/>
  <c r="BO364" i="4"/>
  <c r="BJ365" i="4"/>
  <c r="BK365" i="4"/>
  <c r="BL365" i="4"/>
  <c r="BM365" i="4"/>
  <c r="BN365" i="4"/>
  <c r="BO365" i="4"/>
  <c r="BJ366" i="4"/>
  <c r="BK366" i="4"/>
  <c r="BL366" i="4"/>
  <c r="BM366" i="4"/>
  <c r="BN366" i="4"/>
  <c r="BO366" i="4"/>
  <c r="BJ367" i="4"/>
  <c r="BK367" i="4"/>
  <c r="BL367" i="4"/>
  <c r="BM367" i="4"/>
  <c r="BN367" i="4"/>
  <c r="BO367" i="4"/>
  <c r="BJ368" i="4"/>
  <c r="BK368" i="4"/>
  <c r="BL368" i="4"/>
  <c r="BM368" i="4"/>
  <c r="BN368" i="4"/>
  <c r="BO368" i="4"/>
  <c r="BJ369" i="4"/>
  <c r="BK369" i="4"/>
  <c r="BL369" i="4"/>
  <c r="BM369" i="4"/>
  <c r="BN369" i="4"/>
  <c r="BO369" i="4"/>
  <c r="BJ370" i="4"/>
  <c r="BK370" i="4"/>
  <c r="BL370" i="4"/>
  <c r="BM370" i="4"/>
  <c r="BN370" i="4"/>
  <c r="BO370" i="4"/>
  <c r="BJ371" i="4"/>
  <c r="BK371" i="4"/>
  <c r="BL371" i="4"/>
  <c r="BM371" i="4"/>
  <c r="BN371" i="4"/>
  <c r="BO371" i="4"/>
  <c r="BJ372" i="4"/>
  <c r="BK372" i="4"/>
  <c r="BL372" i="4"/>
  <c r="BM372" i="4"/>
  <c r="BN372" i="4"/>
  <c r="BO372" i="4"/>
  <c r="BJ373" i="4"/>
  <c r="BK373" i="4"/>
  <c r="BL373" i="4"/>
  <c r="BM373" i="4"/>
  <c r="BN373" i="4"/>
  <c r="BO373" i="4"/>
  <c r="BJ374" i="4"/>
  <c r="BK374" i="4"/>
  <c r="BL374" i="4"/>
  <c r="BM374" i="4"/>
  <c r="BN374" i="4"/>
  <c r="BO374" i="4"/>
  <c r="BJ375" i="4"/>
  <c r="BK375" i="4"/>
  <c r="BL375" i="4"/>
  <c r="BM375" i="4"/>
  <c r="BN375" i="4"/>
  <c r="BO375" i="4"/>
  <c r="BJ376" i="4"/>
  <c r="BK376" i="4"/>
  <c r="BL376" i="4"/>
  <c r="BM376" i="4"/>
  <c r="BN376" i="4"/>
  <c r="BO376" i="4"/>
  <c r="BJ377" i="4"/>
  <c r="BK377" i="4"/>
  <c r="BL377" i="4"/>
  <c r="BM377" i="4"/>
  <c r="BN377" i="4"/>
  <c r="BO377" i="4"/>
  <c r="BJ378" i="4"/>
  <c r="BK378" i="4"/>
  <c r="BL378" i="4"/>
  <c r="BM378" i="4"/>
  <c r="BN378" i="4"/>
  <c r="BO378" i="4"/>
  <c r="BJ379" i="4"/>
  <c r="BK379" i="4"/>
  <c r="BL379" i="4"/>
  <c r="BM379" i="4"/>
  <c r="BN379" i="4"/>
  <c r="BO379" i="4"/>
  <c r="BJ380" i="4"/>
  <c r="BK380" i="4"/>
  <c r="BL380" i="4"/>
  <c r="BM380" i="4"/>
  <c r="BN380" i="4"/>
  <c r="BO380" i="4"/>
  <c r="BJ381" i="4"/>
  <c r="BK381" i="4"/>
  <c r="BL381" i="4"/>
  <c r="BM381" i="4"/>
  <c r="BN381" i="4"/>
  <c r="BO381" i="4"/>
  <c r="BJ382" i="4"/>
  <c r="BK382" i="4"/>
  <c r="BL382" i="4"/>
  <c r="BM382" i="4"/>
  <c r="BN382" i="4"/>
  <c r="BO382" i="4"/>
  <c r="BJ383" i="4"/>
  <c r="BK383" i="4"/>
  <c r="BL383" i="4"/>
  <c r="BM383" i="4"/>
  <c r="BN383" i="4"/>
  <c r="BO383" i="4"/>
  <c r="BJ384" i="4"/>
  <c r="BK384" i="4"/>
  <c r="BL384" i="4"/>
  <c r="BM384" i="4"/>
  <c r="BN384" i="4"/>
  <c r="BO384" i="4"/>
  <c r="BJ385" i="4"/>
  <c r="BK385" i="4"/>
  <c r="BL385" i="4"/>
  <c r="BM385" i="4"/>
  <c r="BN385" i="4"/>
  <c r="BO385" i="4"/>
  <c r="BJ386" i="4"/>
  <c r="BK386" i="4"/>
  <c r="BL386" i="4"/>
  <c r="BM386" i="4"/>
  <c r="BN386" i="4"/>
  <c r="BO386" i="4"/>
  <c r="BJ387" i="4"/>
  <c r="BK387" i="4"/>
  <c r="BL387" i="4"/>
  <c r="BM387" i="4"/>
  <c r="BN387" i="4"/>
  <c r="BO387" i="4"/>
  <c r="BJ388" i="4"/>
  <c r="BK388" i="4"/>
  <c r="BL388" i="4"/>
  <c r="BM388" i="4"/>
  <c r="BN388" i="4"/>
  <c r="BO388" i="4"/>
  <c r="BJ389" i="4"/>
  <c r="BK389" i="4"/>
  <c r="BL389" i="4"/>
  <c r="BM389" i="4"/>
  <c r="BN389" i="4"/>
  <c r="BO389" i="4"/>
  <c r="BJ390" i="4"/>
  <c r="BK390" i="4"/>
  <c r="BL390" i="4"/>
  <c r="BM390" i="4"/>
  <c r="BN390" i="4"/>
  <c r="BO390" i="4"/>
  <c r="BJ391" i="4"/>
  <c r="BK391" i="4"/>
  <c r="BL391" i="4"/>
  <c r="BM391" i="4"/>
  <c r="BN391" i="4"/>
  <c r="BO391" i="4"/>
  <c r="BJ392" i="4"/>
  <c r="BK392" i="4"/>
  <c r="BL392" i="4"/>
  <c r="BM392" i="4"/>
  <c r="BN392" i="4"/>
  <c r="BO392" i="4"/>
  <c r="BJ393" i="4"/>
  <c r="BK393" i="4"/>
  <c r="BL393" i="4"/>
  <c r="BM393" i="4"/>
  <c r="BN393" i="4"/>
  <c r="BO393" i="4"/>
  <c r="BJ394" i="4"/>
  <c r="BK394" i="4"/>
  <c r="BL394" i="4"/>
  <c r="BM394" i="4"/>
  <c r="BN394" i="4"/>
  <c r="BO394" i="4"/>
  <c r="BJ395" i="4"/>
  <c r="BK395" i="4"/>
  <c r="BL395" i="4"/>
  <c r="BM395" i="4"/>
  <c r="BN395" i="4"/>
  <c r="BO395" i="4"/>
  <c r="BJ396" i="4"/>
  <c r="BK396" i="4"/>
  <c r="BL396" i="4"/>
  <c r="BM396" i="4"/>
  <c r="BN396" i="4"/>
  <c r="BO396" i="4"/>
  <c r="BJ397" i="4"/>
  <c r="BK397" i="4"/>
  <c r="BL397" i="4"/>
  <c r="BM397" i="4"/>
  <c r="BN397" i="4"/>
  <c r="BO397" i="4"/>
  <c r="BJ398" i="4"/>
  <c r="BK398" i="4"/>
  <c r="BL398" i="4"/>
  <c r="BM398" i="4"/>
  <c r="BN398" i="4"/>
  <c r="BO398" i="4"/>
  <c r="BJ399" i="4"/>
  <c r="BK399" i="4"/>
  <c r="BL399" i="4"/>
  <c r="BM399" i="4"/>
  <c r="BN399" i="4"/>
  <c r="BO399" i="4"/>
  <c r="BJ400" i="4"/>
  <c r="BK400" i="4"/>
  <c r="BL400" i="4"/>
  <c r="BM400" i="4"/>
  <c r="BN400" i="4"/>
  <c r="BO400" i="4"/>
  <c r="BJ401" i="4"/>
  <c r="BK401" i="4"/>
  <c r="BL401" i="4"/>
  <c r="BM401" i="4"/>
  <c r="BN401" i="4"/>
  <c r="BO401" i="4"/>
  <c r="BJ402" i="4"/>
  <c r="BK402" i="4"/>
  <c r="BL402" i="4"/>
  <c r="BM402" i="4"/>
  <c r="BN402" i="4"/>
  <c r="BO402" i="4"/>
  <c r="BJ403" i="4"/>
  <c r="BK403" i="4"/>
  <c r="BL403" i="4"/>
  <c r="BM403" i="4"/>
  <c r="BN403" i="4"/>
  <c r="BO403" i="4"/>
  <c r="BJ404" i="4"/>
  <c r="BK404" i="4"/>
  <c r="BL404" i="4"/>
  <c r="BM404" i="4"/>
  <c r="BN404" i="4"/>
  <c r="BO404" i="4"/>
  <c r="BJ405" i="4"/>
  <c r="BK405" i="4"/>
  <c r="BL405" i="4"/>
  <c r="BM405" i="4"/>
  <c r="BN405" i="4"/>
  <c r="BO405" i="4"/>
  <c r="BJ406" i="4"/>
  <c r="BK406" i="4"/>
  <c r="BL406" i="4"/>
  <c r="BM406" i="4"/>
  <c r="BN406" i="4"/>
  <c r="BO406" i="4"/>
  <c r="BJ407" i="4"/>
  <c r="BK407" i="4"/>
  <c r="BL407" i="4"/>
  <c r="BM407" i="4"/>
  <c r="BN407" i="4"/>
  <c r="BO407" i="4"/>
  <c r="BJ408" i="4"/>
  <c r="BK408" i="4"/>
  <c r="BL408" i="4"/>
  <c r="BM408" i="4"/>
  <c r="BN408" i="4"/>
  <c r="BO408" i="4"/>
  <c r="BJ409" i="4"/>
  <c r="BK409" i="4"/>
  <c r="BL409" i="4"/>
  <c r="BM409" i="4"/>
  <c r="BN409" i="4"/>
  <c r="BO409" i="4"/>
  <c r="BJ410" i="4"/>
  <c r="BK410" i="4"/>
  <c r="BL410" i="4"/>
  <c r="BM410" i="4"/>
  <c r="BN410" i="4"/>
  <c r="BO410" i="4"/>
  <c r="BJ411" i="4"/>
  <c r="BK411" i="4"/>
  <c r="BL411" i="4"/>
  <c r="BM411" i="4"/>
  <c r="BN411" i="4"/>
  <c r="BO411" i="4"/>
  <c r="BJ412" i="4"/>
  <c r="BK412" i="4"/>
  <c r="BL412" i="4"/>
  <c r="BM412" i="4"/>
  <c r="BN412" i="4"/>
  <c r="BO412" i="4"/>
  <c r="BJ413" i="4"/>
  <c r="BK413" i="4"/>
  <c r="BL413" i="4"/>
  <c r="BM413" i="4"/>
  <c r="BN413" i="4"/>
  <c r="BO413" i="4"/>
  <c r="BJ414" i="4"/>
  <c r="BK414" i="4"/>
  <c r="BL414" i="4"/>
  <c r="BM414" i="4"/>
  <c r="BN414" i="4"/>
  <c r="BO414" i="4"/>
  <c r="BJ415" i="4"/>
  <c r="BK415" i="4"/>
  <c r="BL415" i="4"/>
  <c r="BM415" i="4"/>
  <c r="BN415" i="4"/>
  <c r="BO415" i="4"/>
  <c r="BJ416" i="4"/>
  <c r="BK416" i="4"/>
  <c r="BL416" i="4"/>
  <c r="BM416" i="4"/>
  <c r="BN416" i="4"/>
  <c r="BO416" i="4"/>
  <c r="BJ417" i="4"/>
  <c r="BK417" i="4"/>
  <c r="BL417" i="4"/>
  <c r="BM417" i="4"/>
  <c r="BN417" i="4"/>
  <c r="BO417" i="4"/>
  <c r="BJ418" i="4"/>
  <c r="BK418" i="4"/>
  <c r="BL418" i="4"/>
  <c r="BM418" i="4"/>
  <c r="BN418" i="4"/>
  <c r="BO418" i="4"/>
  <c r="BJ419" i="4"/>
  <c r="BK419" i="4"/>
  <c r="BL419" i="4"/>
  <c r="BM419" i="4"/>
  <c r="BN419" i="4"/>
  <c r="BO419" i="4"/>
  <c r="BJ420" i="4"/>
  <c r="BK420" i="4"/>
  <c r="BL420" i="4"/>
  <c r="BM420" i="4"/>
  <c r="BN420" i="4"/>
  <c r="BO420" i="4"/>
  <c r="BJ421" i="4"/>
  <c r="BK421" i="4"/>
  <c r="BL421" i="4"/>
  <c r="BM421" i="4"/>
  <c r="BN421" i="4"/>
  <c r="BO421" i="4"/>
  <c r="BJ422" i="4"/>
  <c r="BK422" i="4"/>
  <c r="BL422" i="4"/>
  <c r="BM422" i="4"/>
  <c r="BN422" i="4"/>
  <c r="BO422" i="4"/>
  <c r="BJ423" i="4"/>
  <c r="BK423" i="4"/>
  <c r="BL423" i="4"/>
  <c r="BM423" i="4"/>
  <c r="BN423" i="4"/>
  <c r="BO423" i="4"/>
  <c r="BJ424" i="4"/>
  <c r="BK424" i="4"/>
  <c r="BL424" i="4"/>
  <c r="BM424" i="4"/>
  <c r="BN424" i="4"/>
  <c r="BO424" i="4"/>
  <c r="BJ425" i="4"/>
  <c r="BK425" i="4"/>
  <c r="BL425" i="4"/>
  <c r="BM425" i="4"/>
  <c r="BN425" i="4"/>
  <c r="BO425" i="4"/>
  <c r="BJ426" i="4"/>
  <c r="BK426" i="4"/>
  <c r="BL426" i="4"/>
  <c r="BM426" i="4"/>
  <c r="BN426" i="4"/>
  <c r="BO426" i="4"/>
  <c r="BJ427" i="4"/>
  <c r="BK427" i="4"/>
  <c r="BL427" i="4"/>
  <c r="BM427" i="4"/>
  <c r="BN427" i="4"/>
  <c r="BO427" i="4"/>
  <c r="BJ428" i="4"/>
  <c r="BK428" i="4"/>
  <c r="BL428" i="4"/>
  <c r="BM428" i="4"/>
  <c r="BN428" i="4"/>
  <c r="BO428" i="4"/>
  <c r="BJ429" i="4"/>
  <c r="BK429" i="4"/>
  <c r="BL429" i="4"/>
  <c r="BM429" i="4"/>
  <c r="BN429" i="4"/>
  <c r="BO429" i="4"/>
  <c r="BJ430" i="4"/>
  <c r="BK430" i="4"/>
  <c r="BL430" i="4"/>
  <c r="BM430" i="4"/>
  <c r="BN430" i="4"/>
  <c r="BO430" i="4"/>
  <c r="BJ431" i="4"/>
  <c r="BK431" i="4"/>
  <c r="BL431" i="4"/>
  <c r="BM431" i="4"/>
  <c r="BN431" i="4"/>
  <c r="BO431" i="4"/>
  <c r="BJ432" i="4"/>
  <c r="BK432" i="4"/>
  <c r="BL432" i="4"/>
  <c r="BM432" i="4"/>
  <c r="BN432" i="4"/>
  <c r="BO432" i="4"/>
  <c r="BJ433" i="4"/>
  <c r="BK433" i="4"/>
  <c r="BL433" i="4"/>
  <c r="BM433" i="4"/>
  <c r="BN433" i="4"/>
  <c r="BO433" i="4"/>
  <c r="BJ434" i="4"/>
  <c r="BK434" i="4"/>
  <c r="BL434" i="4"/>
  <c r="BM434" i="4"/>
  <c r="BN434" i="4"/>
  <c r="BO434" i="4"/>
  <c r="BJ435" i="4"/>
  <c r="BK435" i="4"/>
  <c r="BL435" i="4"/>
  <c r="BM435" i="4"/>
  <c r="BN435" i="4"/>
  <c r="BO435" i="4"/>
  <c r="BJ436" i="4"/>
  <c r="BK436" i="4"/>
  <c r="BL436" i="4"/>
  <c r="BM436" i="4"/>
  <c r="BN436" i="4"/>
  <c r="BO436" i="4"/>
  <c r="BJ437" i="4"/>
  <c r="BK437" i="4"/>
  <c r="BL437" i="4"/>
  <c r="BM437" i="4"/>
  <c r="BN437" i="4"/>
  <c r="BO437" i="4"/>
  <c r="BJ438" i="4"/>
  <c r="BK438" i="4"/>
  <c r="BL438" i="4"/>
  <c r="BM438" i="4"/>
  <c r="BN438" i="4"/>
  <c r="BO438" i="4"/>
  <c r="BJ439" i="4"/>
  <c r="BK439" i="4"/>
  <c r="BL439" i="4"/>
  <c r="BM439" i="4"/>
  <c r="BN439" i="4"/>
  <c r="BO439" i="4"/>
  <c r="BJ440" i="4"/>
  <c r="BK440" i="4"/>
  <c r="BL440" i="4"/>
  <c r="BM440" i="4"/>
  <c r="BN440" i="4"/>
  <c r="BO440" i="4"/>
  <c r="BJ441" i="4"/>
  <c r="BK441" i="4"/>
  <c r="BL441" i="4"/>
  <c r="BM441" i="4"/>
  <c r="BN441" i="4"/>
  <c r="BO441" i="4"/>
  <c r="BJ442" i="4"/>
  <c r="BK442" i="4"/>
  <c r="BL442" i="4"/>
  <c r="BM442" i="4"/>
  <c r="BN442" i="4"/>
  <c r="BO442" i="4"/>
  <c r="BJ443" i="4"/>
  <c r="BK443" i="4"/>
  <c r="BL443" i="4"/>
  <c r="BM443" i="4"/>
  <c r="BN443" i="4"/>
  <c r="BO443" i="4"/>
  <c r="BJ444" i="4"/>
  <c r="BK444" i="4"/>
  <c r="BL444" i="4"/>
  <c r="BM444" i="4"/>
  <c r="BN444" i="4"/>
  <c r="BO444" i="4"/>
  <c r="BJ445" i="4"/>
  <c r="BK445" i="4"/>
  <c r="BL445" i="4"/>
  <c r="BM445" i="4"/>
  <c r="BN445" i="4"/>
  <c r="BO445" i="4"/>
  <c r="BJ446" i="4"/>
  <c r="BK446" i="4"/>
  <c r="BL446" i="4"/>
  <c r="BM446" i="4"/>
  <c r="BN446" i="4"/>
  <c r="BO446" i="4"/>
  <c r="BJ447" i="4"/>
  <c r="BK447" i="4"/>
  <c r="BL447" i="4"/>
  <c r="BM447" i="4"/>
  <c r="BN447" i="4"/>
  <c r="BO447" i="4"/>
  <c r="BJ448" i="4"/>
  <c r="BK448" i="4"/>
  <c r="BL448" i="4"/>
  <c r="BM448" i="4"/>
  <c r="BN448" i="4"/>
  <c r="BO448" i="4"/>
  <c r="BJ449" i="4"/>
  <c r="BK449" i="4"/>
  <c r="BL449" i="4"/>
  <c r="BM449" i="4"/>
  <c r="BN449" i="4"/>
  <c r="BO449" i="4"/>
  <c r="BJ450" i="4"/>
  <c r="BK450" i="4"/>
  <c r="BL450" i="4"/>
  <c r="BM450" i="4"/>
  <c r="BN450" i="4"/>
  <c r="BO450" i="4"/>
  <c r="BJ451" i="4"/>
  <c r="BK451" i="4"/>
  <c r="BL451" i="4"/>
  <c r="BM451" i="4"/>
  <c r="BN451" i="4"/>
  <c r="BO451" i="4"/>
  <c r="BJ452" i="4"/>
  <c r="BK452" i="4"/>
  <c r="BL452" i="4"/>
  <c r="BM452" i="4"/>
  <c r="BN452" i="4"/>
  <c r="BO452" i="4"/>
  <c r="BJ453" i="4"/>
  <c r="BK453" i="4"/>
  <c r="BL453" i="4"/>
  <c r="BM453" i="4"/>
  <c r="BN453" i="4"/>
  <c r="BO453" i="4"/>
  <c r="BJ454" i="4"/>
  <c r="BK454" i="4"/>
  <c r="BL454" i="4"/>
  <c r="BM454" i="4"/>
  <c r="BN454" i="4"/>
  <c r="BO454" i="4"/>
  <c r="BJ455" i="4"/>
  <c r="BK455" i="4"/>
  <c r="BL455" i="4"/>
  <c r="BM455" i="4"/>
  <c r="BN455" i="4"/>
  <c r="BO455" i="4"/>
  <c r="BJ456" i="4"/>
  <c r="BK456" i="4"/>
  <c r="BL456" i="4"/>
  <c r="BM456" i="4"/>
  <c r="BN456" i="4"/>
  <c r="BO456" i="4"/>
  <c r="BJ457" i="4"/>
  <c r="BK457" i="4"/>
  <c r="BL457" i="4"/>
  <c r="BM457" i="4"/>
  <c r="BN457" i="4"/>
  <c r="BO457" i="4"/>
  <c r="BJ458" i="4"/>
  <c r="BK458" i="4"/>
  <c r="BL458" i="4"/>
  <c r="BM458" i="4"/>
  <c r="BN458" i="4"/>
  <c r="BO458" i="4"/>
  <c r="BJ459" i="4"/>
  <c r="BK459" i="4"/>
  <c r="BL459" i="4"/>
  <c r="BM459" i="4"/>
  <c r="BN459" i="4"/>
  <c r="BO459" i="4"/>
  <c r="BJ460" i="4"/>
  <c r="BK460" i="4"/>
  <c r="BL460" i="4"/>
  <c r="BM460" i="4"/>
  <c r="BN460" i="4"/>
  <c r="BO460" i="4"/>
  <c r="BJ461" i="4"/>
  <c r="BK461" i="4"/>
  <c r="BL461" i="4"/>
  <c r="BM461" i="4"/>
  <c r="BN461" i="4"/>
  <c r="BO461" i="4"/>
  <c r="BJ462" i="4"/>
  <c r="BK462" i="4"/>
  <c r="BL462" i="4"/>
  <c r="BM462" i="4"/>
  <c r="BN462" i="4"/>
  <c r="BO462" i="4"/>
  <c r="BJ463" i="4"/>
  <c r="BK463" i="4"/>
  <c r="BL463" i="4"/>
  <c r="BM463" i="4"/>
  <c r="BN463" i="4"/>
  <c r="BO463" i="4"/>
  <c r="BJ464" i="4"/>
  <c r="BK464" i="4"/>
  <c r="BL464" i="4"/>
  <c r="BM464" i="4"/>
  <c r="BN464" i="4"/>
  <c r="BO464" i="4"/>
  <c r="BJ465" i="4"/>
  <c r="BK465" i="4"/>
  <c r="BL465" i="4"/>
  <c r="BM465" i="4"/>
  <c r="BN465" i="4"/>
  <c r="BO465" i="4"/>
  <c r="BJ466" i="4"/>
  <c r="BK466" i="4"/>
  <c r="BL466" i="4"/>
  <c r="BM466" i="4"/>
  <c r="BN466" i="4"/>
  <c r="BO466" i="4"/>
  <c r="BJ467" i="4"/>
  <c r="BK467" i="4"/>
  <c r="BL467" i="4"/>
  <c r="BM467" i="4"/>
  <c r="BN467" i="4"/>
  <c r="BO467" i="4"/>
  <c r="BJ468" i="4"/>
  <c r="BK468" i="4"/>
  <c r="BL468" i="4"/>
  <c r="BM468" i="4"/>
  <c r="BN468" i="4"/>
  <c r="BO468" i="4"/>
  <c r="BJ469" i="4"/>
  <c r="BK469" i="4"/>
  <c r="BL469" i="4"/>
  <c r="BM469" i="4"/>
  <c r="BN469" i="4"/>
  <c r="BO469" i="4"/>
  <c r="BJ470" i="4"/>
  <c r="BK470" i="4"/>
  <c r="BL470" i="4"/>
  <c r="BM470" i="4"/>
  <c r="BN470" i="4"/>
  <c r="BO470" i="4"/>
  <c r="BJ471" i="4"/>
  <c r="BK471" i="4"/>
  <c r="BL471" i="4"/>
  <c r="BM471" i="4"/>
  <c r="BN471" i="4"/>
  <c r="BO471" i="4"/>
  <c r="BJ472" i="4"/>
  <c r="BK472" i="4"/>
  <c r="BL472" i="4"/>
  <c r="BM472" i="4"/>
  <c r="BN472" i="4"/>
  <c r="BO472" i="4"/>
  <c r="BJ473" i="4"/>
  <c r="BK473" i="4"/>
  <c r="BL473" i="4"/>
  <c r="BM473" i="4"/>
  <c r="BN473" i="4"/>
  <c r="BO473" i="4"/>
  <c r="BJ474" i="4"/>
  <c r="BK474" i="4"/>
  <c r="BL474" i="4"/>
  <c r="BM474" i="4"/>
  <c r="BN474" i="4"/>
  <c r="BO474" i="4"/>
  <c r="BJ475" i="4"/>
  <c r="BK475" i="4"/>
  <c r="BL475" i="4"/>
  <c r="BM475" i="4"/>
  <c r="BN475" i="4"/>
  <c r="BO475" i="4"/>
  <c r="BJ476" i="4"/>
  <c r="BK476" i="4"/>
  <c r="BL476" i="4"/>
  <c r="BM476" i="4"/>
  <c r="BN476" i="4"/>
  <c r="BO476" i="4"/>
  <c r="BJ477" i="4"/>
  <c r="BK477" i="4"/>
  <c r="BL477" i="4"/>
  <c r="BM477" i="4"/>
  <c r="BN477" i="4"/>
  <c r="BO477" i="4"/>
  <c r="BJ478" i="4"/>
  <c r="BK478" i="4"/>
  <c r="BL478" i="4"/>
  <c r="BM478" i="4"/>
  <c r="BN478" i="4"/>
  <c r="BO478" i="4"/>
  <c r="BJ479" i="4"/>
  <c r="BK479" i="4"/>
  <c r="BL479" i="4"/>
  <c r="BM479" i="4"/>
  <c r="BN479" i="4"/>
  <c r="BO479" i="4"/>
  <c r="BJ480" i="4"/>
  <c r="BK480" i="4"/>
  <c r="BL480" i="4"/>
  <c r="BM480" i="4"/>
  <c r="BN480" i="4"/>
  <c r="BO480" i="4"/>
  <c r="BJ481" i="4"/>
  <c r="BK481" i="4"/>
  <c r="BL481" i="4"/>
  <c r="BM481" i="4"/>
  <c r="BN481" i="4"/>
  <c r="BO481" i="4"/>
  <c r="BJ482" i="4"/>
  <c r="BK482" i="4"/>
  <c r="BL482" i="4"/>
  <c r="BM482" i="4"/>
  <c r="BN482" i="4"/>
  <c r="BO482" i="4"/>
  <c r="BJ483" i="4"/>
  <c r="BK483" i="4"/>
  <c r="BL483" i="4"/>
  <c r="BM483" i="4"/>
  <c r="BN483" i="4"/>
  <c r="BO483" i="4"/>
  <c r="BJ484" i="4"/>
  <c r="BK484" i="4"/>
  <c r="BL484" i="4"/>
  <c r="BM484" i="4"/>
  <c r="BN484" i="4"/>
  <c r="BO484" i="4"/>
  <c r="BJ485" i="4"/>
  <c r="BK485" i="4"/>
  <c r="BL485" i="4"/>
  <c r="BM485" i="4"/>
  <c r="BN485" i="4"/>
  <c r="BO485" i="4"/>
  <c r="BJ486" i="4"/>
  <c r="BK486" i="4"/>
  <c r="BL486" i="4"/>
  <c r="BM486" i="4"/>
  <c r="BN486" i="4"/>
  <c r="BO486" i="4"/>
  <c r="BJ487" i="4"/>
  <c r="BK487" i="4"/>
  <c r="BL487" i="4"/>
  <c r="BM487" i="4"/>
  <c r="BN487" i="4"/>
  <c r="BO487" i="4"/>
  <c r="BJ488" i="4"/>
  <c r="BK488" i="4"/>
  <c r="BL488" i="4"/>
  <c r="BM488" i="4"/>
  <c r="BN488" i="4"/>
  <c r="BO488" i="4"/>
  <c r="BJ489" i="4"/>
  <c r="BK489" i="4"/>
  <c r="BL489" i="4"/>
  <c r="BM489" i="4"/>
  <c r="BN489" i="4"/>
  <c r="BO489" i="4"/>
  <c r="BJ490" i="4"/>
  <c r="BK490" i="4"/>
  <c r="BL490" i="4"/>
  <c r="BM490" i="4"/>
  <c r="BN490" i="4"/>
  <c r="BO490" i="4"/>
  <c r="BJ491" i="4"/>
  <c r="BK491" i="4"/>
  <c r="BL491" i="4"/>
  <c r="BM491" i="4"/>
  <c r="BN491" i="4"/>
  <c r="BO491" i="4"/>
  <c r="BJ492" i="4"/>
  <c r="BK492" i="4"/>
  <c r="BL492" i="4"/>
  <c r="BM492" i="4"/>
  <c r="BN492" i="4"/>
  <c r="BO492" i="4"/>
  <c r="BJ493" i="4"/>
  <c r="BK493" i="4"/>
  <c r="BL493" i="4"/>
  <c r="BM493" i="4"/>
  <c r="BN493" i="4"/>
  <c r="BO493" i="4"/>
  <c r="BJ494" i="4"/>
  <c r="BK494" i="4"/>
  <c r="BL494" i="4"/>
  <c r="BM494" i="4"/>
  <c r="BN494" i="4"/>
  <c r="BO494" i="4"/>
  <c r="BJ495" i="4"/>
  <c r="BK495" i="4"/>
  <c r="BL495" i="4"/>
  <c r="BM495" i="4"/>
  <c r="BN495" i="4"/>
  <c r="BO495" i="4"/>
  <c r="BJ496" i="4"/>
  <c r="BK496" i="4"/>
  <c r="BL496" i="4"/>
  <c r="BM496" i="4"/>
  <c r="BN496" i="4"/>
  <c r="BO496" i="4"/>
  <c r="BJ497" i="4"/>
  <c r="BK497" i="4"/>
  <c r="BL497" i="4"/>
  <c r="BM497" i="4"/>
  <c r="BN497" i="4"/>
  <c r="BO497" i="4"/>
  <c r="BJ498" i="4"/>
  <c r="BK498" i="4"/>
  <c r="BL498" i="4"/>
  <c r="BM498" i="4"/>
  <c r="BN498" i="4"/>
  <c r="BO498" i="4"/>
  <c r="BJ499" i="4"/>
  <c r="BK499" i="4"/>
  <c r="BL499" i="4"/>
  <c r="BM499" i="4"/>
  <c r="BN499" i="4"/>
  <c r="BO499" i="4"/>
  <c r="BJ500" i="4"/>
  <c r="BK500" i="4"/>
  <c r="BL500" i="4"/>
  <c r="BM500" i="4"/>
  <c r="BN500" i="4"/>
  <c r="BO500" i="4"/>
  <c r="BJ501" i="4"/>
  <c r="BK501" i="4"/>
  <c r="BL501" i="4"/>
  <c r="BM501" i="4"/>
  <c r="BN501" i="4"/>
  <c r="BO501" i="4"/>
  <c r="BJ502" i="4"/>
  <c r="BK502" i="4"/>
  <c r="BL502" i="4"/>
  <c r="BM502" i="4"/>
  <c r="BN502" i="4"/>
  <c r="BO502" i="4"/>
  <c r="BJ503" i="4"/>
  <c r="BK503" i="4"/>
  <c r="BL503" i="4"/>
  <c r="BM503" i="4"/>
  <c r="BN503" i="4"/>
  <c r="BO503" i="4"/>
  <c r="BJ504" i="4"/>
  <c r="BK504" i="4"/>
  <c r="BL504" i="4"/>
  <c r="BM504" i="4"/>
  <c r="BN504" i="4"/>
  <c r="BO504" i="4"/>
  <c r="BJ505" i="4"/>
  <c r="BK505" i="4"/>
  <c r="BL505" i="4"/>
  <c r="BM505" i="4"/>
  <c r="BN505" i="4"/>
  <c r="BO505" i="4"/>
  <c r="BJ506" i="4"/>
  <c r="BK506" i="4"/>
  <c r="BL506" i="4"/>
  <c r="BM506" i="4"/>
  <c r="BN506" i="4"/>
  <c r="BO506" i="4"/>
  <c r="BJ507" i="4"/>
  <c r="BK507" i="4"/>
  <c r="BL507" i="4"/>
  <c r="BM507" i="4"/>
  <c r="BN507" i="4"/>
  <c r="BO507" i="4"/>
  <c r="BJ508" i="4"/>
  <c r="BK508" i="4"/>
  <c r="BL508" i="4"/>
  <c r="BM508" i="4"/>
  <c r="BN508" i="4"/>
  <c r="BO508" i="4"/>
  <c r="BJ509" i="4"/>
  <c r="BK509" i="4"/>
  <c r="BL509" i="4"/>
  <c r="BM509" i="4"/>
  <c r="BN509" i="4"/>
  <c r="BO509" i="4"/>
  <c r="BJ510" i="4"/>
  <c r="BK510" i="4"/>
  <c r="BL510" i="4"/>
  <c r="BM510" i="4"/>
  <c r="BN510" i="4"/>
  <c r="BO510" i="4"/>
  <c r="BJ511" i="4"/>
  <c r="BK511" i="4"/>
  <c r="BL511" i="4"/>
  <c r="BM511" i="4"/>
  <c r="BN511" i="4"/>
  <c r="BO511" i="4"/>
  <c r="BJ512" i="4"/>
  <c r="BK512" i="4"/>
  <c r="BL512" i="4"/>
  <c r="BM512" i="4"/>
  <c r="BN512" i="4"/>
  <c r="BO512" i="4"/>
  <c r="BJ513" i="4"/>
  <c r="BK513" i="4"/>
  <c r="BL513" i="4"/>
  <c r="BM513" i="4"/>
  <c r="BN513" i="4"/>
  <c r="BO513" i="4"/>
  <c r="BJ514" i="4"/>
  <c r="BK514" i="4"/>
  <c r="BL514" i="4"/>
  <c r="BM514" i="4"/>
  <c r="BN514" i="4"/>
  <c r="BO514" i="4"/>
  <c r="BJ515" i="4"/>
  <c r="BK515" i="4"/>
  <c r="BL515" i="4"/>
  <c r="BM515" i="4"/>
  <c r="BN515" i="4"/>
  <c r="BO515" i="4"/>
  <c r="BJ516" i="4"/>
  <c r="BK516" i="4"/>
  <c r="BL516" i="4"/>
  <c r="BM516" i="4"/>
  <c r="BN516" i="4"/>
  <c r="BO516" i="4"/>
  <c r="BJ517" i="4"/>
  <c r="BK517" i="4"/>
  <c r="BL517" i="4"/>
  <c r="BM517" i="4"/>
  <c r="BN517" i="4"/>
  <c r="BO517" i="4"/>
  <c r="BJ518" i="4"/>
  <c r="BK518" i="4"/>
  <c r="BL518" i="4"/>
  <c r="BM518" i="4"/>
  <c r="BN518" i="4"/>
  <c r="BO518" i="4"/>
  <c r="BJ519" i="4"/>
  <c r="BK519" i="4"/>
  <c r="BL519" i="4"/>
  <c r="BM519" i="4"/>
  <c r="BN519" i="4"/>
  <c r="BO519" i="4"/>
  <c r="BJ520" i="4"/>
  <c r="BK520" i="4"/>
  <c r="BL520" i="4"/>
  <c r="BM520" i="4"/>
  <c r="BN520" i="4"/>
  <c r="BO520" i="4"/>
  <c r="BJ521" i="4"/>
  <c r="BK521" i="4"/>
  <c r="BL521" i="4"/>
  <c r="BM521" i="4"/>
  <c r="BN521" i="4"/>
  <c r="BO521" i="4"/>
  <c r="BJ522" i="4"/>
  <c r="BK522" i="4"/>
  <c r="BL522" i="4"/>
  <c r="BM522" i="4"/>
  <c r="BN522" i="4"/>
  <c r="BO522" i="4"/>
  <c r="BJ523" i="4"/>
  <c r="BK523" i="4"/>
  <c r="BL523" i="4"/>
  <c r="BM523" i="4"/>
  <c r="BN523" i="4"/>
  <c r="BO523" i="4"/>
  <c r="BJ524" i="4"/>
  <c r="BK524" i="4"/>
  <c r="BL524" i="4"/>
  <c r="BM524" i="4"/>
  <c r="BN524" i="4"/>
  <c r="BO524" i="4"/>
  <c r="BJ525" i="4"/>
  <c r="BK525" i="4"/>
  <c r="BL525" i="4"/>
  <c r="BM525" i="4"/>
  <c r="BN525" i="4"/>
  <c r="BO525" i="4"/>
  <c r="BJ526" i="4"/>
  <c r="BK526" i="4"/>
  <c r="BL526" i="4"/>
  <c r="BM526" i="4"/>
  <c r="BN526" i="4"/>
  <c r="BO526" i="4"/>
  <c r="BJ527" i="4"/>
  <c r="BK527" i="4"/>
  <c r="BL527" i="4"/>
  <c r="BM527" i="4"/>
  <c r="BN527" i="4"/>
  <c r="BO527" i="4"/>
  <c r="BJ528" i="4"/>
  <c r="BK528" i="4"/>
  <c r="BL528" i="4"/>
  <c r="BM528" i="4"/>
  <c r="BN528" i="4"/>
  <c r="BO528" i="4"/>
  <c r="BJ529" i="4"/>
  <c r="BK529" i="4"/>
  <c r="BL529" i="4"/>
  <c r="BM529" i="4"/>
  <c r="BN529" i="4"/>
  <c r="BO529" i="4"/>
  <c r="BJ530" i="4"/>
  <c r="BK530" i="4"/>
  <c r="BL530" i="4"/>
  <c r="BM530" i="4"/>
  <c r="BN530" i="4"/>
  <c r="BO530" i="4"/>
  <c r="BJ531" i="4"/>
  <c r="BK531" i="4"/>
  <c r="BL531" i="4"/>
  <c r="BM531" i="4"/>
  <c r="BN531" i="4"/>
  <c r="BO531" i="4"/>
  <c r="BJ532" i="4"/>
  <c r="BK532" i="4"/>
  <c r="BL532" i="4"/>
  <c r="BM532" i="4"/>
  <c r="BN532" i="4"/>
  <c r="BO532" i="4"/>
  <c r="BJ533" i="4"/>
  <c r="BK533" i="4"/>
  <c r="BL533" i="4"/>
  <c r="BM533" i="4"/>
  <c r="BN533" i="4"/>
  <c r="BO533" i="4"/>
  <c r="BJ534" i="4"/>
  <c r="BK534" i="4"/>
  <c r="BL534" i="4"/>
  <c r="BM534" i="4"/>
  <c r="BN534" i="4"/>
  <c r="BO534" i="4"/>
  <c r="BJ535" i="4"/>
  <c r="BK535" i="4"/>
  <c r="BL535" i="4"/>
  <c r="BM535" i="4"/>
  <c r="BN535" i="4"/>
  <c r="BO535" i="4"/>
  <c r="BJ536" i="4"/>
  <c r="BK536" i="4"/>
  <c r="BL536" i="4"/>
  <c r="BM536" i="4"/>
  <c r="BN536" i="4"/>
  <c r="BO536" i="4"/>
  <c r="BJ537" i="4"/>
  <c r="BK537" i="4"/>
  <c r="BL537" i="4"/>
  <c r="BM537" i="4"/>
  <c r="BN537" i="4"/>
  <c r="BO537" i="4"/>
  <c r="BJ538" i="4"/>
  <c r="BK538" i="4"/>
  <c r="BL538" i="4"/>
  <c r="BM538" i="4"/>
  <c r="BN538" i="4"/>
  <c r="BO538" i="4"/>
  <c r="BJ539" i="4"/>
  <c r="BK539" i="4"/>
  <c r="BL539" i="4"/>
  <c r="BM539" i="4"/>
  <c r="BN539" i="4"/>
  <c r="BO539" i="4"/>
  <c r="BJ540" i="4"/>
  <c r="BK540" i="4"/>
  <c r="BL540" i="4"/>
  <c r="BM540" i="4"/>
  <c r="BN540" i="4"/>
  <c r="BO540" i="4"/>
  <c r="BJ541" i="4"/>
  <c r="BK541" i="4"/>
  <c r="BL541" i="4"/>
  <c r="BM541" i="4"/>
  <c r="BN541" i="4"/>
  <c r="BO541" i="4"/>
  <c r="BJ542" i="4"/>
  <c r="BK542" i="4"/>
  <c r="BL542" i="4"/>
  <c r="BM542" i="4"/>
  <c r="BN542" i="4"/>
  <c r="BO542" i="4"/>
  <c r="BJ543" i="4"/>
  <c r="BK543" i="4"/>
  <c r="BL543" i="4"/>
  <c r="BM543" i="4"/>
  <c r="BN543" i="4"/>
  <c r="BO543" i="4"/>
  <c r="BJ544" i="4"/>
  <c r="BK544" i="4"/>
  <c r="BL544" i="4"/>
  <c r="BM544" i="4"/>
  <c r="BN544" i="4"/>
  <c r="BO544" i="4"/>
  <c r="BJ545" i="4"/>
  <c r="BK545" i="4"/>
  <c r="BL545" i="4"/>
  <c r="BM545" i="4"/>
  <c r="BN545" i="4"/>
  <c r="BO545" i="4"/>
  <c r="BJ546" i="4"/>
  <c r="BK546" i="4"/>
  <c r="BL546" i="4"/>
  <c r="BM546" i="4"/>
  <c r="BN546" i="4"/>
  <c r="BO546" i="4"/>
  <c r="BJ547" i="4"/>
  <c r="BK547" i="4"/>
  <c r="BL547" i="4"/>
  <c r="BM547" i="4"/>
  <c r="BN547" i="4"/>
  <c r="BO547" i="4"/>
  <c r="BJ548" i="4"/>
  <c r="BK548" i="4"/>
  <c r="BL548" i="4"/>
  <c r="BM548" i="4"/>
  <c r="BN548" i="4"/>
  <c r="BO548" i="4"/>
  <c r="BJ549" i="4"/>
  <c r="BK549" i="4"/>
  <c r="BL549" i="4"/>
  <c r="BM549" i="4"/>
  <c r="BN549" i="4"/>
  <c r="BO549" i="4"/>
  <c r="BJ550" i="4"/>
  <c r="BK550" i="4"/>
  <c r="BL550" i="4"/>
  <c r="BM550" i="4"/>
  <c r="BN550" i="4"/>
  <c r="BO550" i="4"/>
  <c r="BJ551" i="4"/>
  <c r="BK551" i="4"/>
  <c r="BL551" i="4"/>
  <c r="BM551" i="4"/>
  <c r="BN551" i="4"/>
  <c r="BO551" i="4"/>
  <c r="BJ552" i="4"/>
  <c r="BK552" i="4"/>
  <c r="BL552" i="4"/>
  <c r="BM552" i="4"/>
  <c r="BN552" i="4"/>
  <c r="BO552" i="4"/>
  <c r="BJ553" i="4"/>
  <c r="BK553" i="4"/>
  <c r="BL553" i="4"/>
  <c r="BM553" i="4"/>
  <c r="BN553" i="4"/>
  <c r="BO553" i="4"/>
  <c r="BJ554" i="4"/>
  <c r="BK554" i="4"/>
  <c r="BL554" i="4"/>
  <c r="BM554" i="4"/>
  <c r="BN554" i="4"/>
  <c r="BO554" i="4"/>
  <c r="BJ555" i="4"/>
  <c r="BK555" i="4"/>
  <c r="BL555" i="4"/>
  <c r="BM555" i="4"/>
  <c r="BN555" i="4"/>
  <c r="BO555" i="4"/>
  <c r="BJ556" i="4"/>
  <c r="BK556" i="4"/>
  <c r="BL556" i="4"/>
  <c r="BM556" i="4"/>
  <c r="BN556" i="4"/>
  <c r="BO556" i="4"/>
  <c r="BJ557" i="4"/>
  <c r="BK557" i="4"/>
  <c r="BL557" i="4"/>
  <c r="BM557" i="4"/>
  <c r="BN557" i="4"/>
  <c r="BO557" i="4"/>
  <c r="BJ558" i="4"/>
  <c r="BK558" i="4"/>
  <c r="BL558" i="4"/>
  <c r="BM558" i="4"/>
  <c r="BN558" i="4"/>
  <c r="BO558" i="4"/>
  <c r="BJ559" i="4"/>
  <c r="BK559" i="4"/>
  <c r="BL559" i="4"/>
  <c r="BM559" i="4"/>
  <c r="BN559" i="4"/>
  <c r="BO559" i="4"/>
  <c r="BJ560" i="4"/>
  <c r="BK560" i="4"/>
  <c r="BL560" i="4"/>
  <c r="BM560" i="4"/>
  <c r="BN560" i="4"/>
  <c r="BO560" i="4"/>
  <c r="BJ561" i="4"/>
  <c r="BK561" i="4"/>
  <c r="BL561" i="4"/>
  <c r="BM561" i="4"/>
  <c r="BN561" i="4"/>
  <c r="BO561" i="4"/>
  <c r="BJ562" i="4"/>
  <c r="BK562" i="4"/>
  <c r="BL562" i="4"/>
  <c r="BM562" i="4"/>
  <c r="BN562" i="4"/>
  <c r="BO562" i="4"/>
  <c r="BJ563" i="4"/>
  <c r="BK563" i="4"/>
  <c r="BL563" i="4"/>
  <c r="BM563" i="4"/>
  <c r="BN563" i="4"/>
  <c r="BO563" i="4"/>
  <c r="BJ564" i="4"/>
  <c r="BK564" i="4"/>
  <c r="BL564" i="4"/>
  <c r="BM564" i="4"/>
  <c r="BN564" i="4"/>
  <c r="BO564" i="4"/>
  <c r="BJ565" i="4"/>
  <c r="BK565" i="4"/>
  <c r="BL565" i="4"/>
  <c r="BM565" i="4"/>
  <c r="BN565" i="4"/>
  <c r="BO565" i="4"/>
  <c r="BJ566" i="4"/>
  <c r="BK566" i="4"/>
  <c r="BL566" i="4"/>
  <c r="BM566" i="4"/>
  <c r="BN566" i="4"/>
  <c r="BO566" i="4"/>
  <c r="BJ567" i="4"/>
  <c r="BK567" i="4"/>
  <c r="BL567" i="4"/>
  <c r="BM567" i="4"/>
  <c r="BN567" i="4"/>
  <c r="BO567" i="4"/>
  <c r="BJ568" i="4"/>
  <c r="BK568" i="4"/>
  <c r="BL568" i="4"/>
  <c r="BM568" i="4"/>
  <c r="BN568" i="4"/>
  <c r="BO568" i="4"/>
  <c r="BJ569" i="4"/>
  <c r="BK569" i="4"/>
  <c r="BL569" i="4"/>
  <c r="BM569" i="4"/>
  <c r="BN569" i="4"/>
  <c r="BO569" i="4"/>
  <c r="BJ570" i="4"/>
  <c r="BK570" i="4"/>
  <c r="BL570" i="4"/>
  <c r="BM570" i="4"/>
  <c r="BN570" i="4"/>
  <c r="BO570" i="4"/>
  <c r="BJ571" i="4"/>
  <c r="BK571" i="4"/>
  <c r="BL571" i="4"/>
  <c r="BM571" i="4"/>
  <c r="BN571" i="4"/>
  <c r="BO571" i="4"/>
  <c r="BJ572" i="4"/>
  <c r="BK572" i="4"/>
  <c r="BL572" i="4"/>
  <c r="BM572" i="4"/>
  <c r="BN572" i="4"/>
  <c r="BO572" i="4"/>
  <c r="BJ573" i="4"/>
  <c r="BK573" i="4"/>
  <c r="BL573" i="4"/>
  <c r="BM573" i="4"/>
  <c r="BN573" i="4"/>
  <c r="BO573" i="4"/>
  <c r="BJ574" i="4"/>
  <c r="BK574" i="4"/>
  <c r="BL574" i="4"/>
  <c r="BM574" i="4"/>
  <c r="BN574" i="4"/>
  <c r="BO574" i="4"/>
  <c r="BJ575" i="4"/>
  <c r="BK575" i="4"/>
  <c r="BL575" i="4"/>
  <c r="BM575" i="4"/>
  <c r="BN575" i="4"/>
  <c r="BO575" i="4"/>
  <c r="BJ576" i="4"/>
  <c r="BK576" i="4"/>
  <c r="BL576" i="4"/>
  <c r="BM576" i="4"/>
  <c r="BN576" i="4"/>
  <c r="BO576" i="4"/>
  <c r="BJ577" i="4"/>
  <c r="BK577" i="4"/>
  <c r="BL577" i="4"/>
  <c r="BM577" i="4"/>
  <c r="BN577" i="4"/>
  <c r="BO577" i="4"/>
  <c r="BJ578" i="4"/>
  <c r="BK578" i="4"/>
  <c r="BL578" i="4"/>
  <c r="BM578" i="4"/>
  <c r="BN578" i="4"/>
  <c r="BO578" i="4"/>
  <c r="BJ579" i="4"/>
  <c r="BK579" i="4"/>
  <c r="BL579" i="4"/>
  <c r="BM579" i="4"/>
  <c r="BN579" i="4"/>
  <c r="BO579" i="4"/>
  <c r="BJ580" i="4"/>
  <c r="BK580" i="4"/>
  <c r="BL580" i="4"/>
  <c r="BM580" i="4"/>
  <c r="BN580" i="4"/>
  <c r="BO580" i="4"/>
  <c r="BJ581" i="4"/>
  <c r="BK581" i="4"/>
  <c r="BL581" i="4"/>
  <c r="BM581" i="4"/>
  <c r="BN581" i="4"/>
  <c r="BO581" i="4"/>
  <c r="BJ582" i="4"/>
  <c r="BK582" i="4"/>
  <c r="BL582" i="4"/>
  <c r="BM582" i="4"/>
  <c r="BN582" i="4"/>
  <c r="BO582" i="4"/>
  <c r="BJ583" i="4"/>
  <c r="BK583" i="4"/>
  <c r="BL583" i="4"/>
  <c r="BM583" i="4"/>
  <c r="BN583" i="4"/>
  <c r="BO583" i="4"/>
  <c r="BJ584" i="4"/>
  <c r="BK584" i="4"/>
  <c r="BL584" i="4"/>
  <c r="BM584" i="4"/>
  <c r="BN584" i="4"/>
  <c r="BO584" i="4"/>
  <c r="BJ585" i="4"/>
  <c r="BK585" i="4"/>
  <c r="BL585" i="4"/>
  <c r="BM585" i="4"/>
  <c r="BN585" i="4"/>
  <c r="BO585" i="4"/>
  <c r="BJ586" i="4"/>
  <c r="BK586" i="4"/>
  <c r="BL586" i="4"/>
  <c r="BM586" i="4"/>
  <c r="BN586" i="4"/>
  <c r="BO586" i="4"/>
  <c r="BJ587" i="4"/>
  <c r="BK587" i="4"/>
  <c r="BL587" i="4"/>
  <c r="BM587" i="4"/>
  <c r="BN587" i="4"/>
  <c r="BO587" i="4"/>
  <c r="BJ588" i="4"/>
  <c r="BK588" i="4"/>
  <c r="BL588" i="4"/>
  <c r="BM588" i="4"/>
  <c r="BN588" i="4"/>
  <c r="BO588" i="4"/>
  <c r="BJ589" i="4"/>
  <c r="BK589" i="4"/>
  <c r="BL589" i="4"/>
  <c r="BM589" i="4"/>
  <c r="BN589" i="4"/>
  <c r="BO589" i="4"/>
  <c r="BJ590" i="4"/>
  <c r="BK590" i="4"/>
  <c r="BL590" i="4"/>
  <c r="BM590" i="4"/>
  <c r="BN590" i="4"/>
  <c r="BO590" i="4"/>
  <c r="BJ591" i="4"/>
  <c r="BK591" i="4"/>
  <c r="BL591" i="4"/>
  <c r="BM591" i="4"/>
  <c r="BN591" i="4"/>
  <c r="BO591" i="4"/>
  <c r="BJ592" i="4"/>
  <c r="BK592" i="4"/>
  <c r="BL592" i="4"/>
  <c r="BM592" i="4"/>
  <c r="BN592" i="4"/>
  <c r="BO592" i="4"/>
  <c r="BJ593" i="4"/>
  <c r="BK593" i="4"/>
  <c r="BL593" i="4"/>
  <c r="BM593" i="4"/>
  <c r="BN593" i="4"/>
  <c r="BO593" i="4"/>
  <c r="BJ594" i="4"/>
  <c r="BK594" i="4"/>
  <c r="BL594" i="4"/>
  <c r="BM594" i="4"/>
  <c r="BN594" i="4"/>
  <c r="BO594" i="4"/>
  <c r="BJ595" i="4"/>
  <c r="BK595" i="4"/>
  <c r="BL595" i="4"/>
  <c r="BM595" i="4"/>
  <c r="BN595" i="4"/>
  <c r="BO595" i="4"/>
  <c r="BJ596" i="4"/>
  <c r="BK596" i="4"/>
  <c r="BL596" i="4"/>
  <c r="BM596" i="4"/>
  <c r="BN596" i="4"/>
  <c r="BO596" i="4"/>
  <c r="BJ597" i="4"/>
  <c r="BK597" i="4"/>
  <c r="BL597" i="4"/>
  <c r="BM597" i="4"/>
  <c r="BN597" i="4"/>
  <c r="BO597" i="4"/>
  <c r="BJ598" i="4"/>
  <c r="BK598" i="4"/>
  <c r="BL598" i="4"/>
  <c r="BM598" i="4"/>
  <c r="BN598" i="4"/>
  <c r="BO598" i="4"/>
  <c r="BJ599" i="4"/>
  <c r="BK599" i="4"/>
  <c r="BL599" i="4"/>
  <c r="BM599" i="4"/>
  <c r="BN599" i="4"/>
  <c r="BO599" i="4"/>
  <c r="BJ600" i="4"/>
  <c r="BK600" i="4"/>
  <c r="BL600" i="4"/>
  <c r="BM600" i="4"/>
  <c r="BN600" i="4"/>
  <c r="BO600" i="4"/>
  <c r="BJ601" i="4"/>
  <c r="BK601" i="4"/>
  <c r="BL601" i="4"/>
  <c r="BM601" i="4"/>
  <c r="BN601" i="4"/>
  <c r="BO601" i="4"/>
  <c r="BJ602" i="4"/>
  <c r="BK602" i="4"/>
  <c r="BL602" i="4"/>
  <c r="BM602" i="4"/>
  <c r="BN602" i="4"/>
  <c r="BO602" i="4"/>
  <c r="BJ603" i="4"/>
  <c r="BK603" i="4"/>
  <c r="BL603" i="4"/>
  <c r="BM603" i="4"/>
  <c r="BN603" i="4"/>
  <c r="BO603" i="4"/>
  <c r="BJ604" i="4"/>
  <c r="BK604" i="4"/>
  <c r="BL604" i="4"/>
  <c r="BM604" i="4"/>
  <c r="BN604" i="4"/>
  <c r="BO604" i="4"/>
  <c r="BJ605" i="4"/>
  <c r="BK605" i="4"/>
  <c r="BL605" i="4"/>
  <c r="BM605" i="4"/>
  <c r="BN605" i="4"/>
  <c r="BO605" i="4"/>
  <c r="BJ606" i="4"/>
  <c r="BK606" i="4"/>
  <c r="BL606" i="4"/>
  <c r="BM606" i="4"/>
  <c r="BN606" i="4"/>
  <c r="BO606" i="4"/>
  <c r="BJ607" i="4"/>
  <c r="BK607" i="4"/>
  <c r="BL607" i="4"/>
  <c r="BM607" i="4"/>
  <c r="BN607" i="4"/>
  <c r="BO607" i="4"/>
  <c r="BJ608" i="4"/>
  <c r="BK608" i="4"/>
  <c r="BL608" i="4"/>
  <c r="BM608" i="4"/>
  <c r="BN608" i="4"/>
  <c r="BO608" i="4"/>
  <c r="BJ609" i="4"/>
  <c r="BK609" i="4"/>
  <c r="BL609" i="4"/>
  <c r="BM609" i="4"/>
  <c r="BN609" i="4"/>
  <c r="BO609" i="4"/>
  <c r="BJ610" i="4"/>
  <c r="BK610" i="4"/>
  <c r="BL610" i="4"/>
  <c r="BM610" i="4"/>
  <c r="BN610" i="4"/>
  <c r="BO610" i="4"/>
  <c r="BJ611" i="4"/>
  <c r="BK611" i="4"/>
  <c r="BL611" i="4"/>
  <c r="BM611" i="4"/>
  <c r="BN611" i="4"/>
  <c r="BO611" i="4"/>
  <c r="BJ612" i="4"/>
  <c r="BK612" i="4"/>
  <c r="BL612" i="4"/>
  <c r="BM612" i="4"/>
  <c r="BN612" i="4"/>
  <c r="BO612" i="4"/>
  <c r="BJ613" i="4"/>
  <c r="BK613" i="4"/>
  <c r="BL613" i="4"/>
  <c r="BM613" i="4"/>
  <c r="BN613" i="4"/>
  <c r="BO613" i="4"/>
  <c r="BJ614" i="4"/>
  <c r="BK614" i="4"/>
  <c r="BL614" i="4"/>
  <c r="BM614" i="4"/>
  <c r="BN614" i="4"/>
  <c r="BO614" i="4"/>
  <c r="BJ615" i="4"/>
  <c r="BK615" i="4"/>
  <c r="BL615" i="4"/>
  <c r="BM615" i="4"/>
  <c r="BN615" i="4"/>
  <c r="BO615" i="4"/>
  <c r="BJ616" i="4"/>
  <c r="BK616" i="4"/>
  <c r="BL616" i="4"/>
  <c r="BM616" i="4"/>
  <c r="BN616" i="4"/>
  <c r="BO616" i="4"/>
  <c r="BJ617" i="4"/>
  <c r="BK617" i="4"/>
  <c r="BL617" i="4"/>
  <c r="BM617" i="4"/>
  <c r="BN617" i="4"/>
  <c r="BO617" i="4"/>
  <c r="BJ618" i="4"/>
  <c r="BK618" i="4"/>
  <c r="BL618" i="4"/>
  <c r="BM618" i="4"/>
  <c r="BN618" i="4"/>
  <c r="BO618" i="4"/>
  <c r="BJ619" i="4"/>
  <c r="BK619" i="4"/>
  <c r="BL619" i="4"/>
  <c r="BM619" i="4"/>
  <c r="BN619" i="4"/>
  <c r="BO619" i="4"/>
  <c r="BJ620" i="4"/>
  <c r="BK620" i="4"/>
  <c r="BL620" i="4"/>
  <c r="BM620" i="4"/>
  <c r="BN620" i="4"/>
  <c r="BO620" i="4"/>
  <c r="BJ621" i="4"/>
  <c r="BK621" i="4"/>
  <c r="BL621" i="4"/>
  <c r="BM621" i="4"/>
  <c r="BN621" i="4"/>
  <c r="BO621" i="4"/>
  <c r="BJ622" i="4"/>
  <c r="BK622" i="4"/>
  <c r="BL622" i="4"/>
  <c r="BM622" i="4"/>
  <c r="BN622" i="4"/>
  <c r="BO622" i="4"/>
  <c r="BJ623" i="4"/>
  <c r="BK623" i="4"/>
  <c r="BL623" i="4"/>
  <c r="BM623" i="4"/>
  <c r="BN623" i="4"/>
  <c r="BO623" i="4"/>
  <c r="BJ624" i="4"/>
  <c r="BK624" i="4"/>
  <c r="BL624" i="4"/>
  <c r="BM624" i="4"/>
  <c r="BN624" i="4"/>
  <c r="BO624" i="4"/>
  <c r="BJ625" i="4"/>
  <c r="BK625" i="4"/>
  <c r="BL625" i="4"/>
  <c r="BM625" i="4"/>
  <c r="BN625" i="4"/>
  <c r="BO625" i="4"/>
  <c r="BJ626" i="4"/>
  <c r="BK626" i="4"/>
  <c r="BL626" i="4"/>
  <c r="BM626" i="4"/>
  <c r="BN626" i="4"/>
  <c r="BO626" i="4"/>
  <c r="BJ627" i="4"/>
  <c r="BK627" i="4"/>
  <c r="BL627" i="4"/>
  <c r="BM627" i="4"/>
  <c r="BN627" i="4"/>
  <c r="BO627" i="4"/>
  <c r="BJ628" i="4"/>
  <c r="BK628" i="4"/>
  <c r="BL628" i="4"/>
  <c r="BM628" i="4"/>
  <c r="BN628" i="4"/>
  <c r="BO628" i="4"/>
  <c r="BJ629" i="4"/>
  <c r="BK629" i="4"/>
  <c r="BL629" i="4"/>
  <c r="BM629" i="4"/>
  <c r="BN629" i="4"/>
  <c r="BO629" i="4"/>
  <c r="BJ630" i="4"/>
  <c r="BK630" i="4"/>
  <c r="BL630" i="4"/>
  <c r="BM630" i="4"/>
  <c r="BN630" i="4"/>
  <c r="BO630" i="4"/>
  <c r="BJ631" i="4"/>
  <c r="BK631" i="4"/>
  <c r="BL631" i="4"/>
  <c r="BM631" i="4"/>
  <c r="BN631" i="4"/>
  <c r="BO631" i="4"/>
  <c r="BJ632" i="4"/>
  <c r="BK632" i="4"/>
  <c r="BL632" i="4"/>
  <c r="BM632" i="4"/>
  <c r="BN632" i="4"/>
  <c r="BO632" i="4"/>
  <c r="BJ633" i="4"/>
  <c r="BK633" i="4"/>
  <c r="BL633" i="4"/>
  <c r="BM633" i="4"/>
  <c r="BN633" i="4"/>
  <c r="BO633" i="4"/>
  <c r="BJ634" i="4"/>
  <c r="BK634" i="4"/>
  <c r="BL634" i="4"/>
  <c r="BM634" i="4"/>
  <c r="BN634" i="4"/>
  <c r="BO634" i="4"/>
  <c r="BJ635" i="4"/>
  <c r="BK635" i="4"/>
  <c r="BL635" i="4"/>
  <c r="BM635" i="4"/>
  <c r="BN635" i="4"/>
  <c r="BO635" i="4"/>
  <c r="BJ636" i="4"/>
  <c r="BK636" i="4"/>
  <c r="BL636" i="4"/>
  <c r="BM636" i="4"/>
  <c r="BN636" i="4"/>
  <c r="BO636" i="4"/>
  <c r="BJ637" i="4"/>
  <c r="BK637" i="4"/>
  <c r="BL637" i="4"/>
  <c r="BM637" i="4"/>
  <c r="BN637" i="4"/>
  <c r="BO637" i="4"/>
  <c r="BJ638" i="4"/>
  <c r="BK638" i="4"/>
  <c r="BL638" i="4"/>
  <c r="BM638" i="4"/>
  <c r="BN638" i="4"/>
  <c r="BO638" i="4"/>
  <c r="BJ639" i="4"/>
  <c r="BK639" i="4"/>
  <c r="BL639" i="4"/>
  <c r="BM639" i="4"/>
  <c r="BN639" i="4"/>
  <c r="BO639" i="4"/>
  <c r="BJ640" i="4"/>
  <c r="BK640" i="4"/>
  <c r="BL640" i="4"/>
  <c r="BM640" i="4"/>
  <c r="BN640" i="4"/>
  <c r="BO640" i="4"/>
  <c r="BJ641" i="4"/>
  <c r="BK641" i="4"/>
  <c r="BL641" i="4"/>
  <c r="BM641" i="4"/>
  <c r="BN641" i="4"/>
  <c r="BO641" i="4"/>
  <c r="BJ642" i="4"/>
  <c r="BK642" i="4"/>
  <c r="BL642" i="4"/>
  <c r="BM642" i="4"/>
  <c r="BN642" i="4"/>
  <c r="BO642" i="4"/>
  <c r="BJ643" i="4"/>
  <c r="BK643" i="4"/>
  <c r="BL643" i="4"/>
  <c r="BM643" i="4"/>
  <c r="BN643" i="4"/>
  <c r="BO643" i="4"/>
  <c r="BJ644" i="4"/>
  <c r="BK644" i="4"/>
  <c r="BL644" i="4"/>
  <c r="BM644" i="4"/>
  <c r="BN644" i="4"/>
  <c r="BO644" i="4"/>
  <c r="BJ645" i="4"/>
  <c r="BK645" i="4"/>
  <c r="BL645" i="4"/>
  <c r="BM645" i="4"/>
  <c r="BN645" i="4"/>
  <c r="BO645" i="4"/>
  <c r="BJ646" i="4"/>
  <c r="BK646" i="4"/>
  <c r="BL646" i="4"/>
  <c r="BM646" i="4"/>
  <c r="BN646" i="4"/>
  <c r="BO646" i="4"/>
  <c r="BJ647" i="4"/>
  <c r="BK647" i="4"/>
  <c r="BL647" i="4"/>
  <c r="BM647" i="4"/>
  <c r="BN647" i="4"/>
  <c r="BO647" i="4"/>
  <c r="BJ648" i="4"/>
  <c r="BK648" i="4"/>
  <c r="BL648" i="4"/>
  <c r="BM648" i="4"/>
  <c r="BN648" i="4"/>
  <c r="BO648" i="4"/>
  <c r="BJ649" i="4"/>
  <c r="BK649" i="4"/>
  <c r="BL649" i="4"/>
  <c r="BM649" i="4"/>
  <c r="BN649" i="4"/>
  <c r="BO649" i="4"/>
  <c r="BJ650" i="4"/>
  <c r="BK650" i="4"/>
  <c r="BL650" i="4"/>
  <c r="BM650" i="4"/>
  <c r="BN650" i="4"/>
  <c r="BO650" i="4"/>
  <c r="BJ651" i="4"/>
  <c r="BK651" i="4"/>
  <c r="BL651" i="4"/>
  <c r="BM651" i="4"/>
  <c r="BN651" i="4"/>
  <c r="BO651" i="4"/>
  <c r="BJ652" i="4"/>
  <c r="BK652" i="4"/>
  <c r="BL652" i="4"/>
  <c r="BM652" i="4"/>
  <c r="BN652" i="4"/>
  <c r="BO652" i="4"/>
  <c r="BJ653" i="4"/>
  <c r="BK653" i="4"/>
  <c r="BL653" i="4"/>
  <c r="BM653" i="4"/>
  <c r="BN653" i="4"/>
  <c r="BO653" i="4"/>
  <c r="BJ654" i="4"/>
  <c r="BK654" i="4"/>
  <c r="BL654" i="4"/>
  <c r="BM654" i="4"/>
  <c r="BN654" i="4"/>
  <c r="BO654" i="4"/>
  <c r="BJ655" i="4"/>
  <c r="BK655" i="4"/>
  <c r="BL655" i="4"/>
  <c r="BM655" i="4"/>
  <c r="BN655" i="4"/>
  <c r="BO655" i="4"/>
  <c r="BJ656" i="4"/>
  <c r="BK656" i="4"/>
  <c r="BL656" i="4"/>
  <c r="BM656" i="4"/>
  <c r="BN656" i="4"/>
  <c r="BO656" i="4"/>
  <c r="BJ657" i="4"/>
  <c r="BK657" i="4"/>
  <c r="BL657" i="4"/>
  <c r="BM657" i="4"/>
  <c r="BN657" i="4"/>
  <c r="BO657" i="4"/>
  <c r="BJ658" i="4"/>
  <c r="BK658" i="4"/>
  <c r="BL658" i="4"/>
  <c r="BM658" i="4"/>
  <c r="BN658" i="4"/>
  <c r="BO658" i="4"/>
  <c r="BJ659" i="4"/>
  <c r="BK659" i="4"/>
  <c r="BL659" i="4"/>
  <c r="BM659" i="4"/>
  <c r="BN659" i="4"/>
  <c r="BO659" i="4"/>
  <c r="BJ660" i="4"/>
  <c r="BK660" i="4"/>
  <c r="BL660" i="4"/>
  <c r="BM660" i="4"/>
  <c r="BN660" i="4"/>
  <c r="BO660" i="4"/>
  <c r="BJ661" i="4"/>
  <c r="BK661" i="4"/>
  <c r="BL661" i="4"/>
  <c r="BM661" i="4"/>
  <c r="BN661" i="4"/>
  <c r="BO661" i="4"/>
  <c r="BJ662" i="4"/>
  <c r="BK662" i="4"/>
  <c r="BL662" i="4"/>
  <c r="BM662" i="4"/>
  <c r="BN662" i="4"/>
  <c r="BO662" i="4"/>
  <c r="BJ663" i="4"/>
  <c r="BK663" i="4"/>
  <c r="BL663" i="4"/>
  <c r="BM663" i="4"/>
  <c r="BN663" i="4"/>
  <c r="BO663" i="4"/>
  <c r="BJ664" i="4"/>
  <c r="BK664" i="4"/>
  <c r="BL664" i="4"/>
  <c r="BM664" i="4"/>
  <c r="BN664" i="4"/>
  <c r="BO664" i="4"/>
  <c r="BJ665" i="4"/>
  <c r="BK665" i="4"/>
  <c r="BL665" i="4"/>
  <c r="BM665" i="4"/>
  <c r="BN665" i="4"/>
  <c r="BO665" i="4"/>
  <c r="BJ666" i="4"/>
  <c r="BK666" i="4"/>
  <c r="BL666" i="4"/>
  <c r="BM666" i="4"/>
  <c r="BN666" i="4"/>
  <c r="BO666" i="4"/>
  <c r="BJ667" i="4"/>
  <c r="BK667" i="4"/>
  <c r="BL667" i="4"/>
  <c r="BM667" i="4"/>
  <c r="BN667" i="4"/>
  <c r="BO667" i="4"/>
  <c r="BJ668" i="4"/>
  <c r="BK668" i="4"/>
  <c r="BL668" i="4"/>
  <c r="BM668" i="4"/>
  <c r="BN668" i="4"/>
  <c r="BO668" i="4"/>
  <c r="BJ669" i="4"/>
  <c r="BK669" i="4"/>
  <c r="BL669" i="4"/>
  <c r="BM669" i="4"/>
  <c r="BN669" i="4"/>
  <c r="BO669" i="4"/>
  <c r="BJ670" i="4"/>
  <c r="BK670" i="4"/>
  <c r="BL670" i="4"/>
  <c r="BM670" i="4"/>
  <c r="BN670" i="4"/>
  <c r="BO670" i="4"/>
  <c r="BJ671" i="4"/>
  <c r="BK671" i="4"/>
  <c r="BL671" i="4"/>
  <c r="BM671" i="4"/>
  <c r="BN671" i="4"/>
  <c r="BO671" i="4"/>
  <c r="BJ672" i="4"/>
  <c r="BK672" i="4"/>
  <c r="BL672" i="4"/>
  <c r="BM672" i="4"/>
  <c r="BN672" i="4"/>
  <c r="BO672" i="4"/>
  <c r="BJ673" i="4"/>
  <c r="BK673" i="4"/>
  <c r="BL673" i="4"/>
  <c r="BM673" i="4"/>
  <c r="BN673" i="4"/>
  <c r="BO673" i="4"/>
  <c r="BJ674" i="4"/>
  <c r="BK674" i="4"/>
  <c r="BL674" i="4"/>
  <c r="BM674" i="4"/>
  <c r="BN674" i="4"/>
  <c r="BO674" i="4"/>
  <c r="BJ675" i="4"/>
  <c r="BK675" i="4"/>
  <c r="BL675" i="4"/>
  <c r="BM675" i="4"/>
  <c r="BN675" i="4"/>
  <c r="BO675" i="4"/>
  <c r="BJ676" i="4"/>
  <c r="BK676" i="4"/>
  <c r="BL676" i="4"/>
  <c r="BM676" i="4"/>
  <c r="BN676" i="4"/>
  <c r="BO676" i="4"/>
  <c r="BJ677" i="4"/>
  <c r="BK677" i="4"/>
  <c r="BL677" i="4"/>
  <c r="BM677" i="4"/>
  <c r="BN677" i="4"/>
  <c r="BO677" i="4"/>
  <c r="BJ678" i="4"/>
  <c r="BK678" i="4"/>
  <c r="BL678" i="4"/>
  <c r="BM678" i="4"/>
  <c r="BN678" i="4"/>
  <c r="BO678" i="4"/>
  <c r="BJ679" i="4"/>
  <c r="BK679" i="4"/>
  <c r="BL679" i="4"/>
  <c r="BM679" i="4"/>
  <c r="BN679" i="4"/>
  <c r="BO679" i="4"/>
  <c r="BJ680" i="4"/>
  <c r="BK680" i="4"/>
  <c r="BL680" i="4"/>
  <c r="BM680" i="4"/>
  <c r="BN680" i="4"/>
  <c r="BO680" i="4"/>
  <c r="BJ681" i="4"/>
  <c r="BK681" i="4"/>
  <c r="BL681" i="4"/>
  <c r="BM681" i="4"/>
  <c r="BN681" i="4"/>
  <c r="BO681" i="4"/>
  <c r="BJ682" i="4"/>
  <c r="BK682" i="4"/>
  <c r="BL682" i="4"/>
  <c r="BM682" i="4"/>
  <c r="BN682" i="4"/>
  <c r="BO682" i="4"/>
  <c r="BJ683" i="4"/>
  <c r="BK683" i="4"/>
  <c r="BL683" i="4"/>
  <c r="BM683" i="4"/>
  <c r="BN683" i="4"/>
  <c r="BO683" i="4"/>
  <c r="BJ684" i="4"/>
  <c r="BK684" i="4"/>
  <c r="BL684" i="4"/>
  <c r="BM684" i="4"/>
  <c r="BN684" i="4"/>
  <c r="BO684" i="4"/>
  <c r="BJ685" i="4"/>
  <c r="BK685" i="4"/>
  <c r="BL685" i="4"/>
  <c r="BM685" i="4"/>
  <c r="BN685" i="4"/>
  <c r="BO685" i="4"/>
  <c r="BJ686" i="4"/>
  <c r="BK686" i="4"/>
  <c r="BL686" i="4"/>
  <c r="BM686" i="4"/>
  <c r="BN686" i="4"/>
  <c r="BO686" i="4"/>
  <c r="BJ687" i="4"/>
  <c r="BK687" i="4"/>
  <c r="BL687" i="4"/>
  <c r="BM687" i="4"/>
  <c r="BN687" i="4"/>
  <c r="BO687" i="4"/>
  <c r="BJ688" i="4"/>
  <c r="BK688" i="4"/>
  <c r="BL688" i="4"/>
  <c r="BM688" i="4"/>
  <c r="BN688" i="4"/>
  <c r="BO688" i="4"/>
  <c r="BJ689" i="4"/>
  <c r="BK689" i="4"/>
  <c r="BL689" i="4"/>
  <c r="BM689" i="4"/>
  <c r="BN689" i="4"/>
  <c r="BO689" i="4"/>
  <c r="BJ690" i="4"/>
  <c r="BK690" i="4"/>
  <c r="BL690" i="4"/>
  <c r="BM690" i="4"/>
  <c r="BN690" i="4"/>
  <c r="BO690" i="4"/>
  <c r="BJ691" i="4"/>
  <c r="BK691" i="4"/>
  <c r="BL691" i="4"/>
  <c r="BM691" i="4"/>
  <c r="BN691" i="4"/>
  <c r="BO691" i="4"/>
  <c r="BJ692" i="4"/>
  <c r="BK692" i="4"/>
  <c r="BL692" i="4"/>
  <c r="BM692" i="4"/>
  <c r="BN692" i="4"/>
  <c r="BO692" i="4"/>
  <c r="BJ693" i="4"/>
  <c r="BK693" i="4"/>
  <c r="BL693" i="4"/>
  <c r="BM693" i="4"/>
  <c r="BN693" i="4"/>
  <c r="BO693" i="4"/>
  <c r="BJ694" i="4"/>
  <c r="BK694" i="4"/>
  <c r="BL694" i="4"/>
  <c r="BM694" i="4"/>
  <c r="BN694" i="4"/>
  <c r="BO694" i="4"/>
  <c r="BJ695" i="4"/>
  <c r="BK695" i="4"/>
  <c r="BL695" i="4"/>
  <c r="BM695" i="4"/>
  <c r="BN695" i="4"/>
  <c r="BO695" i="4"/>
  <c r="BJ696" i="4"/>
  <c r="BK696" i="4"/>
  <c r="BL696" i="4"/>
  <c r="BM696" i="4"/>
  <c r="BN696" i="4"/>
  <c r="BO696" i="4"/>
  <c r="BJ697" i="4"/>
  <c r="BK697" i="4"/>
  <c r="BL697" i="4"/>
  <c r="BM697" i="4"/>
  <c r="BN697" i="4"/>
  <c r="BO697" i="4"/>
  <c r="BJ698" i="4"/>
  <c r="BK698" i="4"/>
  <c r="BL698" i="4"/>
  <c r="BM698" i="4"/>
  <c r="BN698" i="4"/>
  <c r="BO698" i="4"/>
  <c r="BJ699" i="4"/>
  <c r="BK699" i="4"/>
  <c r="BL699" i="4"/>
  <c r="BM699" i="4"/>
  <c r="BN699" i="4"/>
  <c r="BO699" i="4"/>
  <c r="BJ700" i="4"/>
  <c r="BK700" i="4"/>
  <c r="BL700" i="4"/>
  <c r="BM700" i="4"/>
  <c r="BN700" i="4"/>
  <c r="BO700" i="4"/>
  <c r="BJ701" i="4"/>
  <c r="BK701" i="4"/>
  <c r="BL701" i="4"/>
  <c r="BM701" i="4"/>
  <c r="BN701" i="4"/>
  <c r="BO701" i="4"/>
  <c r="BJ702" i="4"/>
  <c r="BK702" i="4"/>
  <c r="BL702" i="4"/>
  <c r="BM702" i="4"/>
  <c r="BN702" i="4"/>
  <c r="BO702" i="4"/>
  <c r="BJ703" i="4"/>
  <c r="BK703" i="4"/>
  <c r="BL703" i="4"/>
  <c r="BM703" i="4"/>
  <c r="BN703" i="4"/>
  <c r="BO703" i="4"/>
  <c r="BJ704" i="4"/>
  <c r="BK704" i="4"/>
  <c r="BL704" i="4"/>
  <c r="BM704" i="4"/>
  <c r="BN704" i="4"/>
  <c r="BO704" i="4"/>
  <c r="BJ705" i="4"/>
  <c r="BK705" i="4"/>
  <c r="BL705" i="4"/>
  <c r="BM705" i="4"/>
  <c r="BN705" i="4"/>
  <c r="BO705" i="4"/>
  <c r="BJ706" i="4"/>
  <c r="BK706" i="4"/>
  <c r="BL706" i="4"/>
  <c r="BM706" i="4"/>
  <c r="BN706" i="4"/>
  <c r="BO706" i="4"/>
  <c r="BJ707" i="4"/>
  <c r="BK707" i="4"/>
  <c r="BL707" i="4"/>
  <c r="BM707" i="4"/>
  <c r="BN707" i="4"/>
  <c r="BO707" i="4"/>
  <c r="BJ708" i="4"/>
  <c r="BK708" i="4"/>
  <c r="BL708" i="4"/>
  <c r="BM708" i="4"/>
  <c r="BN708" i="4"/>
  <c r="BO708" i="4"/>
  <c r="BJ709" i="4"/>
  <c r="BK709" i="4"/>
  <c r="BL709" i="4"/>
  <c r="BM709" i="4"/>
  <c r="BN709" i="4"/>
  <c r="BO709" i="4"/>
  <c r="BJ710" i="4"/>
  <c r="BK710" i="4"/>
  <c r="BL710" i="4"/>
  <c r="BM710" i="4"/>
  <c r="BN710" i="4"/>
  <c r="BO710" i="4"/>
  <c r="BJ711" i="4"/>
  <c r="BK711" i="4"/>
  <c r="BL711" i="4"/>
  <c r="BM711" i="4"/>
  <c r="BN711" i="4"/>
  <c r="BO711" i="4"/>
  <c r="BJ712" i="4"/>
  <c r="BK712" i="4"/>
  <c r="BL712" i="4"/>
  <c r="BM712" i="4"/>
  <c r="BN712" i="4"/>
  <c r="BO712" i="4"/>
  <c r="BJ713" i="4"/>
  <c r="BK713" i="4"/>
  <c r="BL713" i="4"/>
  <c r="BM713" i="4"/>
  <c r="BN713" i="4"/>
  <c r="BO713" i="4"/>
  <c r="BJ714" i="4"/>
  <c r="BK714" i="4"/>
  <c r="BL714" i="4"/>
  <c r="BM714" i="4"/>
  <c r="BN714" i="4"/>
  <c r="BO714" i="4"/>
  <c r="BJ715" i="4"/>
  <c r="BK715" i="4"/>
  <c r="BL715" i="4"/>
  <c r="BM715" i="4"/>
  <c r="BN715" i="4"/>
  <c r="BO715" i="4"/>
  <c r="BJ716" i="4"/>
  <c r="BK716" i="4"/>
  <c r="BL716" i="4"/>
  <c r="BM716" i="4"/>
  <c r="BN716" i="4"/>
  <c r="BO716" i="4"/>
  <c r="BJ717" i="4"/>
  <c r="BK717" i="4"/>
  <c r="BL717" i="4"/>
  <c r="BM717" i="4"/>
  <c r="BN717" i="4"/>
  <c r="BO717" i="4"/>
  <c r="BJ718" i="4"/>
  <c r="BK718" i="4"/>
  <c r="BL718" i="4"/>
  <c r="BM718" i="4"/>
  <c r="BN718" i="4"/>
  <c r="BO718" i="4"/>
  <c r="BJ719" i="4"/>
  <c r="BK719" i="4"/>
  <c r="BL719" i="4"/>
  <c r="BM719" i="4"/>
  <c r="BN719" i="4"/>
  <c r="BO719" i="4"/>
  <c r="BJ720" i="4"/>
  <c r="BK720" i="4"/>
  <c r="BL720" i="4"/>
  <c r="BM720" i="4"/>
  <c r="BN720" i="4"/>
  <c r="BO720" i="4"/>
  <c r="BJ721" i="4"/>
  <c r="BK721" i="4"/>
  <c r="BL721" i="4"/>
  <c r="BM721" i="4"/>
  <c r="BN721" i="4"/>
  <c r="BO721" i="4"/>
  <c r="BJ722" i="4"/>
  <c r="BK722" i="4"/>
  <c r="BL722" i="4"/>
  <c r="BM722" i="4"/>
  <c r="BN722" i="4"/>
  <c r="BO722" i="4"/>
  <c r="BJ723" i="4"/>
  <c r="BK723" i="4"/>
  <c r="BL723" i="4"/>
  <c r="BM723" i="4"/>
  <c r="BN723" i="4"/>
  <c r="BO723" i="4"/>
  <c r="BJ724" i="4"/>
  <c r="BK724" i="4"/>
  <c r="BL724" i="4"/>
  <c r="BM724" i="4"/>
  <c r="BN724" i="4"/>
  <c r="BO724" i="4"/>
  <c r="BJ725" i="4"/>
  <c r="BK725" i="4"/>
  <c r="BL725" i="4"/>
  <c r="BM725" i="4"/>
  <c r="BN725" i="4"/>
  <c r="BO725" i="4"/>
  <c r="BJ726" i="4"/>
  <c r="BK726" i="4"/>
  <c r="BL726" i="4"/>
  <c r="BM726" i="4"/>
  <c r="BN726" i="4"/>
  <c r="BO726" i="4"/>
  <c r="BJ727" i="4"/>
  <c r="BK727" i="4"/>
  <c r="BL727" i="4"/>
  <c r="BM727" i="4"/>
  <c r="BN727" i="4"/>
  <c r="BO727" i="4"/>
  <c r="BJ728" i="4"/>
  <c r="BK728" i="4"/>
  <c r="BL728" i="4"/>
  <c r="BM728" i="4"/>
  <c r="BN728" i="4"/>
  <c r="BO728" i="4"/>
  <c r="BJ729" i="4"/>
  <c r="BK729" i="4"/>
  <c r="BL729" i="4"/>
  <c r="BM729" i="4"/>
  <c r="BN729" i="4"/>
  <c r="BO729" i="4"/>
  <c r="BJ730" i="4"/>
  <c r="BK730" i="4"/>
  <c r="BL730" i="4"/>
  <c r="BM730" i="4"/>
  <c r="BN730" i="4"/>
  <c r="BO730" i="4"/>
  <c r="BJ731" i="4"/>
  <c r="BK731" i="4"/>
  <c r="BL731" i="4"/>
  <c r="BM731" i="4"/>
  <c r="BN731" i="4"/>
  <c r="BO731" i="4"/>
  <c r="BJ732" i="4"/>
  <c r="BK732" i="4"/>
  <c r="BL732" i="4"/>
  <c r="BM732" i="4"/>
  <c r="BN732" i="4"/>
  <c r="BO732" i="4"/>
  <c r="BJ733" i="4"/>
  <c r="BK733" i="4"/>
  <c r="BL733" i="4"/>
  <c r="BM733" i="4"/>
  <c r="BN733" i="4"/>
  <c r="BO733" i="4"/>
  <c r="BJ734" i="4"/>
  <c r="BK734" i="4"/>
  <c r="BL734" i="4"/>
  <c r="BM734" i="4"/>
  <c r="BN734" i="4"/>
  <c r="BO734" i="4"/>
  <c r="BJ735" i="4"/>
  <c r="BK735" i="4"/>
  <c r="BL735" i="4"/>
  <c r="BM735" i="4"/>
  <c r="BN735" i="4"/>
  <c r="BO735" i="4"/>
  <c r="BJ736" i="4"/>
  <c r="BK736" i="4"/>
  <c r="BL736" i="4"/>
  <c r="BM736" i="4"/>
  <c r="BN736" i="4"/>
  <c r="BO736" i="4"/>
  <c r="BJ737" i="4"/>
  <c r="BK737" i="4"/>
  <c r="BL737" i="4"/>
  <c r="BM737" i="4"/>
  <c r="BN737" i="4"/>
  <c r="BO737" i="4"/>
  <c r="BJ738" i="4"/>
  <c r="BK738" i="4"/>
  <c r="BL738" i="4"/>
  <c r="BM738" i="4"/>
  <c r="BN738" i="4"/>
  <c r="BO738" i="4"/>
  <c r="BJ739" i="4"/>
  <c r="BK739" i="4"/>
  <c r="BL739" i="4"/>
  <c r="BM739" i="4"/>
  <c r="BN739" i="4"/>
  <c r="BO739" i="4"/>
  <c r="BJ740" i="4"/>
  <c r="BK740" i="4"/>
  <c r="BL740" i="4"/>
  <c r="BM740" i="4"/>
  <c r="BN740" i="4"/>
  <c r="BO740" i="4"/>
  <c r="BJ741" i="4"/>
  <c r="BK741" i="4"/>
  <c r="BL741" i="4"/>
  <c r="BM741" i="4"/>
  <c r="BN741" i="4"/>
  <c r="BO741" i="4"/>
  <c r="BJ742" i="4"/>
  <c r="BK742" i="4"/>
  <c r="BL742" i="4"/>
  <c r="BM742" i="4"/>
  <c r="BN742" i="4"/>
  <c r="BO742" i="4"/>
  <c r="BJ743" i="4"/>
  <c r="BK743" i="4"/>
  <c r="BL743" i="4"/>
  <c r="BM743" i="4"/>
  <c r="BN743" i="4"/>
  <c r="BO743" i="4"/>
  <c r="BJ744" i="4"/>
  <c r="BK744" i="4"/>
  <c r="BL744" i="4"/>
  <c r="BM744" i="4"/>
  <c r="BN744" i="4"/>
  <c r="BO744" i="4"/>
  <c r="BJ745" i="4"/>
  <c r="BK745" i="4"/>
  <c r="BL745" i="4"/>
  <c r="BM745" i="4"/>
  <c r="BN745" i="4"/>
  <c r="BO745" i="4"/>
  <c r="BJ746" i="4"/>
  <c r="BK746" i="4"/>
  <c r="BL746" i="4"/>
  <c r="BM746" i="4"/>
  <c r="BN746" i="4"/>
  <c r="BO746" i="4"/>
  <c r="BJ747" i="4"/>
  <c r="BK747" i="4"/>
  <c r="BL747" i="4"/>
  <c r="BM747" i="4"/>
  <c r="BN747" i="4"/>
  <c r="BO747" i="4"/>
  <c r="BJ748" i="4"/>
  <c r="BK748" i="4"/>
  <c r="BL748" i="4"/>
  <c r="BM748" i="4"/>
  <c r="BN748" i="4"/>
  <c r="BO748" i="4"/>
  <c r="BJ749" i="4"/>
  <c r="BK749" i="4"/>
  <c r="BL749" i="4"/>
  <c r="BM749" i="4"/>
  <c r="BN749" i="4"/>
  <c r="BO749" i="4"/>
  <c r="BJ750" i="4"/>
  <c r="BK750" i="4"/>
  <c r="BL750" i="4"/>
  <c r="BM750" i="4"/>
  <c r="BN750" i="4"/>
  <c r="BO750" i="4"/>
  <c r="BJ751" i="4"/>
  <c r="BK751" i="4"/>
  <c r="BL751" i="4"/>
  <c r="BM751" i="4"/>
  <c r="BN751" i="4"/>
  <c r="BO751" i="4"/>
  <c r="BJ752" i="4"/>
  <c r="BK752" i="4"/>
  <c r="BL752" i="4"/>
  <c r="BM752" i="4"/>
  <c r="BN752" i="4"/>
  <c r="BO752" i="4"/>
  <c r="BJ753" i="4"/>
  <c r="BK753" i="4"/>
  <c r="BL753" i="4"/>
  <c r="BM753" i="4"/>
  <c r="BN753" i="4"/>
  <c r="BO753" i="4"/>
  <c r="BJ754" i="4"/>
  <c r="BK754" i="4"/>
  <c r="BL754" i="4"/>
  <c r="BM754" i="4"/>
  <c r="BN754" i="4"/>
  <c r="BO754" i="4"/>
  <c r="BJ755" i="4"/>
  <c r="BK755" i="4"/>
  <c r="BL755" i="4"/>
  <c r="BM755" i="4"/>
  <c r="BN755" i="4"/>
  <c r="BO755" i="4"/>
  <c r="BJ756" i="4"/>
  <c r="BK756" i="4"/>
  <c r="BL756" i="4"/>
  <c r="BM756" i="4"/>
  <c r="BN756" i="4"/>
  <c r="BO756" i="4"/>
  <c r="BJ757" i="4"/>
  <c r="BK757" i="4"/>
  <c r="BL757" i="4"/>
  <c r="BM757" i="4"/>
  <c r="BN757" i="4"/>
  <c r="BO757" i="4"/>
  <c r="BJ758" i="4"/>
  <c r="BK758" i="4"/>
  <c r="BL758" i="4"/>
  <c r="BM758" i="4"/>
  <c r="BN758" i="4"/>
  <c r="BO758" i="4"/>
  <c r="BJ759" i="4"/>
  <c r="BK759" i="4"/>
  <c r="BL759" i="4"/>
  <c r="BM759" i="4"/>
  <c r="BN759" i="4"/>
  <c r="BO759" i="4"/>
  <c r="BJ760" i="4"/>
  <c r="BK760" i="4"/>
  <c r="BL760" i="4"/>
  <c r="BM760" i="4"/>
  <c r="BN760" i="4"/>
  <c r="BO760" i="4"/>
  <c r="BJ761" i="4"/>
  <c r="BK761" i="4"/>
  <c r="BL761" i="4"/>
  <c r="BM761" i="4"/>
  <c r="BN761" i="4"/>
  <c r="BO761" i="4"/>
  <c r="BJ762" i="4"/>
  <c r="BK762" i="4"/>
  <c r="BL762" i="4"/>
  <c r="BM762" i="4"/>
  <c r="BN762" i="4"/>
  <c r="BO762" i="4"/>
  <c r="BJ763" i="4"/>
  <c r="BK763" i="4"/>
  <c r="BL763" i="4"/>
  <c r="BM763" i="4"/>
  <c r="BN763" i="4"/>
  <c r="BO763" i="4"/>
  <c r="BJ764" i="4"/>
  <c r="BK764" i="4"/>
  <c r="BL764" i="4"/>
  <c r="BM764" i="4"/>
  <c r="BN764" i="4"/>
  <c r="BO764" i="4"/>
  <c r="BJ765" i="4"/>
  <c r="BK765" i="4"/>
  <c r="BL765" i="4"/>
  <c r="BM765" i="4"/>
  <c r="BN765" i="4"/>
  <c r="BO765" i="4"/>
  <c r="BJ766" i="4"/>
  <c r="BK766" i="4"/>
  <c r="BL766" i="4"/>
  <c r="BM766" i="4"/>
  <c r="BN766" i="4"/>
  <c r="BO766" i="4"/>
  <c r="BJ767" i="4"/>
  <c r="BK767" i="4"/>
  <c r="BL767" i="4"/>
  <c r="BM767" i="4"/>
  <c r="BN767" i="4"/>
  <c r="BO767" i="4"/>
  <c r="BJ768" i="4"/>
  <c r="BK768" i="4"/>
  <c r="BL768" i="4"/>
  <c r="BM768" i="4"/>
  <c r="BN768" i="4"/>
  <c r="BO768" i="4"/>
  <c r="BJ769" i="4"/>
  <c r="BK769" i="4"/>
  <c r="BL769" i="4"/>
  <c r="BM769" i="4"/>
  <c r="BN769" i="4"/>
  <c r="BO769" i="4"/>
  <c r="BJ770" i="4"/>
  <c r="BK770" i="4"/>
  <c r="BL770" i="4"/>
  <c r="BM770" i="4"/>
  <c r="BN770" i="4"/>
  <c r="BO770" i="4"/>
  <c r="BJ771" i="4"/>
  <c r="BK771" i="4"/>
  <c r="BL771" i="4"/>
  <c r="BM771" i="4"/>
  <c r="BN771" i="4"/>
  <c r="BO771" i="4"/>
  <c r="BJ772" i="4"/>
  <c r="BK772" i="4"/>
  <c r="BL772" i="4"/>
  <c r="BM772" i="4"/>
  <c r="BN772" i="4"/>
  <c r="BO772" i="4"/>
  <c r="BJ773" i="4"/>
  <c r="BK773" i="4"/>
  <c r="BL773" i="4"/>
  <c r="BM773" i="4"/>
  <c r="BN773" i="4"/>
  <c r="BO773" i="4"/>
  <c r="BJ774" i="4"/>
  <c r="BK774" i="4"/>
  <c r="BL774" i="4"/>
  <c r="BM774" i="4"/>
  <c r="BN774" i="4"/>
  <c r="BO774" i="4"/>
  <c r="BJ775" i="4"/>
  <c r="BK775" i="4"/>
  <c r="BL775" i="4"/>
  <c r="BM775" i="4"/>
  <c r="BN775" i="4"/>
  <c r="BO775" i="4"/>
  <c r="BJ776" i="4"/>
  <c r="BK776" i="4"/>
  <c r="BL776" i="4"/>
  <c r="BM776" i="4"/>
  <c r="BN776" i="4"/>
  <c r="BO776" i="4"/>
  <c r="BJ777" i="4"/>
  <c r="BK777" i="4"/>
  <c r="BL777" i="4"/>
  <c r="BM777" i="4"/>
  <c r="BN777" i="4"/>
  <c r="BO777" i="4"/>
  <c r="BJ778" i="4"/>
  <c r="BK778" i="4"/>
  <c r="BL778" i="4"/>
  <c r="BM778" i="4"/>
  <c r="BN778" i="4"/>
  <c r="BO778" i="4"/>
  <c r="BJ779" i="4"/>
  <c r="BK779" i="4"/>
  <c r="BL779" i="4"/>
  <c r="BM779" i="4"/>
  <c r="BN779" i="4"/>
  <c r="BO779" i="4"/>
  <c r="BJ780" i="4"/>
  <c r="BK780" i="4"/>
  <c r="BL780" i="4"/>
  <c r="BM780" i="4"/>
  <c r="BN780" i="4"/>
  <c r="BO780" i="4"/>
  <c r="BJ781" i="4"/>
  <c r="BK781" i="4"/>
  <c r="BL781" i="4"/>
  <c r="BM781" i="4"/>
  <c r="BN781" i="4"/>
  <c r="BO781" i="4"/>
  <c r="BJ782" i="4"/>
  <c r="BK782" i="4"/>
  <c r="BL782" i="4"/>
  <c r="BM782" i="4"/>
  <c r="BN782" i="4"/>
  <c r="BO782" i="4"/>
  <c r="BJ783" i="4"/>
  <c r="BK783" i="4"/>
  <c r="BL783" i="4"/>
  <c r="BM783" i="4"/>
  <c r="BN783" i="4"/>
  <c r="BO783" i="4"/>
  <c r="BJ784" i="4"/>
  <c r="BK784" i="4"/>
  <c r="BL784" i="4"/>
  <c r="BM784" i="4"/>
  <c r="BN784" i="4"/>
  <c r="BO784" i="4"/>
  <c r="BJ785" i="4"/>
  <c r="BK785" i="4"/>
  <c r="BL785" i="4"/>
  <c r="BM785" i="4"/>
  <c r="BN785" i="4"/>
  <c r="BO785" i="4"/>
  <c r="BJ786" i="4"/>
  <c r="BK786" i="4"/>
  <c r="BL786" i="4"/>
  <c r="BM786" i="4"/>
  <c r="BN786" i="4"/>
  <c r="BO786" i="4"/>
  <c r="BJ787" i="4"/>
  <c r="BK787" i="4"/>
  <c r="BL787" i="4"/>
  <c r="BM787" i="4"/>
  <c r="BN787" i="4"/>
  <c r="BO787" i="4"/>
  <c r="BJ788" i="4"/>
  <c r="BK788" i="4"/>
  <c r="BL788" i="4"/>
  <c r="BM788" i="4"/>
  <c r="BN788" i="4"/>
  <c r="BO788" i="4"/>
  <c r="BJ789" i="4"/>
  <c r="BK789" i="4"/>
  <c r="BL789" i="4"/>
  <c r="BM789" i="4"/>
  <c r="BN789" i="4"/>
  <c r="BO789" i="4"/>
  <c r="BJ790" i="4"/>
  <c r="BK790" i="4"/>
  <c r="BL790" i="4"/>
  <c r="BM790" i="4"/>
  <c r="BN790" i="4"/>
  <c r="BO790" i="4"/>
  <c r="BJ791" i="4"/>
  <c r="BK791" i="4"/>
  <c r="BL791" i="4"/>
  <c r="BM791" i="4"/>
  <c r="BN791" i="4"/>
  <c r="BO791" i="4"/>
  <c r="BJ792" i="4"/>
  <c r="BK792" i="4"/>
  <c r="BL792" i="4"/>
  <c r="BM792" i="4"/>
  <c r="BN792" i="4"/>
  <c r="BO792" i="4"/>
  <c r="BJ793" i="4"/>
  <c r="BK793" i="4"/>
  <c r="BL793" i="4"/>
  <c r="BM793" i="4"/>
  <c r="BN793" i="4"/>
  <c r="BO793" i="4"/>
  <c r="BJ794" i="4"/>
  <c r="BK794" i="4"/>
  <c r="BL794" i="4"/>
  <c r="BM794" i="4"/>
  <c r="BN794" i="4"/>
  <c r="BO794" i="4"/>
  <c r="BJ795" i="4"/>
  <c r="BK795" i="4"/>
  <c r="BL795" i="4"/>
  <c r="BM795" i="4"/>
  <c r="BN795" i="4"/>
  <c r="BO795" i="4"/>
  <c r="BJ796" i="4"/>
  <c r="BK796" i="4"/>
  <c r="BL796" i="4"/>
  <c r="BM796" i="4"/>
  <c r="BN796" i="4"/>
  <c r="BO796" i="4"/>
  <c r="BJ797" i="4"/>
  <c r="BK797" i="4"/>
  <c r="BL797" i="4"/>
  <c r="BM797" i="4"/>
  <c r="BN797" i="4"/>
  <c r="BO797" i="4"/>
  <c r="BJ798" i="4"/>
  <c r="BK798" i="4"/>
  <c r="BL798" i="4"/>
  <c r="BM798" i="4"/>
  <c r="BN798" i="4"/>
  <c r="BO798" i="4"/>
  <c r="BJ799" i="4"/>
  <c r="BK799" i="4"/>
  <c r="BL799" i="4"/>
  <c r="BM799" i="4"/>
  <c r="BN799" i="4"/>
  <c r="BO799" i="4"/>
  <c r="BJ800" i="4"/>
  <c r="BK800" i="4"/>
  <c r="BL800" i="4"/>
  <c r="BM800" i="4"/>
  <c r="BN800" i="4"/>
  <c r="BO800" i="4"/>
  <c r="BJ801" i="4"/>
  <c r="BK801" i="4"/>
  <c r="BL801" i="4"/>
  <c r="BM801" i="4"/>
  <c r="BN801" i="4"/>
  <c r="BO801" i="4"/>
  <c r="BJ802" i="4"/>
  <c r="BK802" i="4"/>
  <c r="BL802" i="4"/>
  <c r="BM802" i="4"/>
  <c r="BN802" i="4"/>
  <c r="BO802" i="4"/>
  <c r="BJ803" i="4"/>
  <c r="BK803" i="4"/>
  <c r="BL803" i="4"/>
  <c r="BM803" i="4"/>
  <c r="BN803" i="4"/>
  <c r="BO803" i="4"/>
  <c r="BJ804" i="4"/>
  <c r="BK804" i="4"/>
  <c r="BL804" i="4"/>
  <c r="BM804" i="4"/>
  <c r="BN804" i="4"/>
  <c r="BO804" i="4"/>
  <c r="BJ805" i="4"/>
  <c r="BK805" i="4"/>
  <c r="BL805" i="4"/>
  <c r="BM805" i="4"/>
  <c r="BN805" i="4"/>
  <c r="BO805" i="4"/>
  <c r="BJ806" i="4"/>
  <c r="BK806" i="4"/>
  <c r="BL806" i="4"/>
  <c r="BM806" i="4"/>
  <c r="BN806" i="4"/>
  <c r="BO806" i="4"/>
  <c r="BJ807" i="4"/>
  <c r="BK807" i="4"/>
  <c r="BL807" i="4"/>
  <c r="BM807" i="4"/>
  <c r="BN807" i="4"/>
  <c r="BO807" i="4"/>
  <c r="BJ808" i="4"/>
  <c r="BK808" i="4"/>
  <c r="BL808" i="4"/>
  <c r="BM808" i="4"/>
  <c r="BN808" i="4"/>
  <c r="BO808" i="4"/>
  <c r="BJ809" i="4"/>
  <c r="BK809" i="4"/>
  <c r="BL809" i="4"/>
  <c r="BM809" i="4"/>
  <c r="BN809" i="4"/>
  <c r="BO809" i="4"/>
  <c r="BJ810" i="4"/>
  <c r="BK810" i="4"/>
  <c r="BL810" i="4"/>
  <c r="BM810" i="4"/>
  <c r="BN810" i="4"/>
  <c r="BO810" i="4"/>
  <c r="BJ811" i="4"/>
  <c r="BK811" i="4"/>
  <c r="BL811" i="4"/>
  <c r="BM811" i="4"/>
  <c r="BN811" i="4"/>
  <c r="BO811" i="4"/>
  <c r="BJ812" i="4"/>
  <c r="BK812" i="4"/>
  <c r="BL812" i="4"/>
  <c r="BM812" i="4"/>
  <c r="BN812" i="4"/>
  <c r="BO812" i="4"/>
  <c r="BJ813" i="4"/>
  <c r="BK813" i="4"/>
  <c r="BL813" i="4"/>
  <c r="BM813" i="4"/>
  <c r="BN813" i="4"/>
  <c r="BO813" i="4"/>
  <c r="BJ814" i="4"/>
  <c r="BK814" i="4"/>
  <c r="BL814" i="4"/>
  <c r="BM814" i="4"/>
  <c r="BN814" i="4"/>
  <c r="BO814" i="4"/>
  <c r="BJ815" i="4"/>
  <c r="BK815" i="4"/>
  <c r="BL815" i="4"/>
  <c r="BM815" i="4"/>
  <c r="BN815" i="4"/>
  <c r="BO815" i="4"/>
  <c r="BJ816" i="4"/>
  <c r="BK816" i="4"/>
  <c r="BL816" i="4"/>
  <c r="BM816" i="4"/>
  <c r="BN816" i="4"/>
  <c r="BO816" i="4"/>
  <c r="BJ817" i="4"/>
  <c r="BK817" i="4"/>
  <c r="BL817" i="4"/>
  <c r="BM817" i="4"/>
  <c r="BN817" i="4"/>
  <c r="BO817" i="4"/>
  <c r="BJ818" i="4"/>
  <c r="BK818" i="4"/>
  <c r="BL818" i="4"/>
  <c r="BM818" i="4"/>
  <c r="BN818" i="4"/>
  <c r="BO818" i="4"/>
  <c r="BJ819" i="4"/>
  <c r="BK819" i="4"/>
  <c r="BL819" i="4"/>
  <c r="BM819" i="4"/>
  <c r="BN819" i="4"/>
  <c r="BO819" i="4"/>
  <c r="BJ820" i="4"/>
  <c r="BK820" i="4"/>
  <c r="BL820" i="4"/>
  <c r="BM820" i="4"/>
  <c r="BN820" i="4"/>
  <c r="BO820" i="4"/>
  <c r="BJ821" i="4"/>
  <c r="BK821" i="4"/>
  <c r="BL821" i="4"/>
  <c r="BM821" i="4"/>
  <c r="BN821" i="4"/>
  <c r="BO821" i="4"/>
  <c r="BJ822" i="4"/>
  <c r="BK822" i="4"/>
  <c r="BL822" i="4"/>
  <c r="BM822" i="4"/>
  <c r="BN822" i="4"/>
  <c r="BO822" i="4"/>
  <c r="BJ823" i="4"/>
  <c r="BK823" i="4"/>
  <c r="BL823" i="4"/>
  <c r="BM823" i="4"/>
  <c r="BN823" i="4"/>
  <c r="BO823" i="4"/>
  <c r="BJ824" i="4"/>
  <c r="BK824" i="4"/>
  <c r="BL824" i="4"/>
  <c r="BM824" i="4"/>
  <c r="BN824" i="4"/>
  <c r="BO824" i="4"/>
  <c r="BJ825" i="4"/>
  <c r="BK825" i="4"/>
  <c r="BL825" i="4"/>
  <c r="BM825" i="4"/>
  <c r="BN825" i="4"/>
  <c r="BO825" i="4"/>
  <c r="BJ826" i="4"/>
  <c r="BK826" i="4"/>
  <c r="BL826" i="4"/>
  <c r="BM826" i="4"/>
  <c r="BN826" i="4"/>
  <c r="BO826" i="4"/>
  <c r="BJ827" i="4"/>
  <c r="BK827" i="4"/>
  <c r="BL827" i="4"/>
  <c r="BM827" i="4"/>
  <c r="BN827" i="4"/>
  <c r="BO827" i="4"/>
  <c r="BJ828" i="4"/>
  <c r="BK828" i="4"/>
  <c r="BL828" i="4"/>
  <c r="BM828" i="4"/>
  <c r="BN828" i="4"/>
  <c r="BO828" i="4"/>
  <c r="BJ829" i="4"/>
  <c r="BK829" i="4"/>
  <c r="BL829" i="4"/>
  <c r="BM829" i="4"/>
  <c r="BN829" i="4"/>
  <c r="BO829" i="4"/>
  <c r="BJ830" i="4"/>
  <c r="BK830" i="4"/>
  <c r="BL830" i="4"/>
  <c r="BM830" i="4"/>
  <c r="BN830" i="4"/>
  <c r="BO830" i="4"/>
  <c r="BJ831" i="4"/>
  <c r="BK831" i="4"/>
  <c r="BL831" i="4"/>
  <c r="BM831" i="4"/>
  <c r="BN831" i="4"/>
  <c r="BO831" i="4"/>
  <c r="BJ832" i="4"/>
  <c r="BK832" i="4"/>
  <c r="BL832" i="4"/>
  <c r="BM832" i="4"/>
  <c r="BN832" i="4"/>
  <c r="BO832" i="4"/>
  <c r="BJ833" i="4"/>
  <c r="BK833" i="4"/>
  <c r="BL833" i="4"/>
  <c r="BM833" i="4"/>
  <c r="BN833" i="4"/>
  <c r="BO833" i="4"/>
  <c r="BJ834" i="4"/>
  <c r="BK834" i="4"/>
  <c r="BL834" i="4"/>
  <c r="BM834" i="4"/>
  <c r="BN834" i="4"/>
  <c r="BO834" i="4"/>
  <c r="BJ835" i="4"/>
  <c r="BK835" i="4"/>
  <c r="BL835" i="4"/>
  <c r="BM835" i="4"/>
  <c r="BN835" i="4"/>
  <c r="BO835" i="4"/>
  <c r="BJ836" i="4"/>
  <c r="BK836" i="4"/>
  <c r="BL836" i="4"/>
  <c r="BM836" i="4"/>
  <c r="BN836" i="4"/>
  <c r="BO836" i="4"/>
  <c r="BJ837" i="4"/>
  <c r="BK837" i="4"/>
  <c r="BL837" i="4"/>
  <c r="BM837" i="4"/>
  <c r="BN837" i="4"/>
  <c r="BO837" i="4"/>
  <c r="BJ838" i="4"/>
  <c r="BK838" i="4"/>
  <c r="BL838" i="4"/>
  <c r="BM838" i="4"/>
  <c r="BN838" i="4"/>
  <c r="BO838" i="4"/>
  <c r="BJ839" i="4"/>
  <c r="BK839" i="4"/>
  <c r="BL839" i="4"/>
  <c r="BM839" i="4"/>
  <c r="BN839" i="4"/>
  <c r="BO839" i="4"/>
  <c r="BJ840" i="4"/>
  <c r="BK840" i="4"/>
  <c r="BL840" i="4"/>
  <c r="BM840" i="4"/>
  <c r="BN840" i="4"/>
  <c r="BO840" i="4"/>
  <c r="BJ841" i="4"/>
  <c r="BK841" i="4"/>
  <c r="BL841" i="4"/>
  <c r="BM841" i="4"/>
  <c r="BN841" i="4"/>
  <c r="BO841" i="4"/>
  <c r="BJ842" i="4"/>
  <c r="BK842" i="4"/>
  <c r="BL842" i="4"/>
  <c r="BM842" i="4"/>
  <c r="BN842" i="4"/>
  <c r="BO842" i="4"/>
  <c r="BJ843" i="4"/>
  <c r="BK843" i="4"/>
  <c r="BL843" i="4"/>
  <c r="BM843" i="4"/>
  <c r="BN843" i="4"/>
  <c r="BO843" i="4"/>
  <c r="BJ844" i="4"/>
  <c r="BK844" i="4"/>
  <c r="BL844" i="4"/>
  <c r="BM844" i="4"/>
  <c r="BN844" i="4"/>
  <c r="BO844" i="4"/>
  <c r="BJ845" i="4"/>
  <c r="BK845" i="4"/>
  <c r="BL845" i="4"/>
  <c r="BM845" i="4"/>
  <c r="BN845" i="4"/>
  <c r="BO845" i="4"/>
  <c r="BJ846" i="4"/>
  <c r="BK846" i="4"/>
  <c r="BL846" i="4"/>
  <c r="BM846" i="4"/>
  <c r="BN846" i="4"/>
  <c r="BO846" i="4"/>
  <c r="BJ847" i="4"/>
  <c r="BK847" i="4"/>
  <c r="BL847" i="4"/>
  <c r="BM847" i="4"/>
  <c r="BN847" i="4"/>
  <c r="BO847" i="4"/>
  <c r="BJ848" i="4"/>
  <c r="BK848" i="4"/>
  <c r="BL848" i="4"/>
  <c r="BM848" i="4"/>
  <c r="BN848" i="4"/>
  <c r="BO848" i="4"/>
  <c r="BJ849" i="4"/>
  <c r="BK849" i="4"/>
  <c r="BL849" i="4"/>
  <c r="BM849" i="4"/>
  <c r="BN849" i="4"/>
  <c r="BO849" i="4"/>
  <c r="BJ850" i="4"/>
  <c r="BK850" i="4"/>
  <c r="BL850" i="4"/>
  <c r="BM850" i="4"/>
  <c r="BN850" i="4"/>
  <c r="BO850" i="4"/>
  <c r="BJ851" i="4"/>
  <c r="BK851" i="4"/>
  <c r="BL851" i="4"/>
  <c r="BM851" i="4"/>
  <c r="BN851" i="4"/>
  <c r="BO851" i="4"/>
  <c r="BJ852" i="4"/>
  <c r="BK852" i="4"/>
  <c r="BL852" i="4"/>
  <c r="BM852" i="4"/>
  <c r="BN852" i="4"/>
  <c r="BO852" i="4"/>
  <c r="BJ853" i="4"/>
  <c r="BK853" i="4"/>
  <c r="BL853" i="4"/>
  <c r="BM853" i="4"/>
  <c r="BN853" i="4"/>
  <c r="BO853" i="4"/>
  <c r="BJ854" i="4"/>
  <c r="BK854" i="4"/>
  <c r="BL854" i="4"/>
  <c r="BM854" i="4"/>
  <c r="BN854" i="4"/>
  <c r="BO854" i="4"/>
  <c r="BJ855" i="4"/>
  <c r="BK855" i="4"/>
  <c r="BL855" i="4"/>
  <c r="BM855" i="4"/>
  <c r="BN855" i="4"/>
  <c r="BO855" i="4"/>
  <c r="BJ856" i="4"/>
  <c r="BK856" i="4"/>
  <c r="BL856" i="4"/>
  <c r="BM856" i="4"/>
  <c r="BN856" i="4"/>
  <c r="BO856" i="4"/>
  <c r="BJ857" i="4"/>
  <c r="BK857" i="4"/>
  <c r="BL857" i="4"/>
  <c r="BM857" i="4"/>
  <c r="BN857" i="4"/>
  <c r="BO857" i="4"/>
  <c r="BJ858" i="4"/>
  <c r="BK858" i="4"/>
  <c r="BL858" i="4"/>
  <c r="BM858" i="4"/>
  <c r="BN858" i="4"/>
  <c r="BO858" i="4"/>
  <c r="BJ859" i="4"/>
  <c r="BK859" i="4"/>
  <c r="BL859" i="4"/>
  <c r="BM859" i="4"/>
  <c r="BN859" i="4"/>
  <c r="BO859" i="4"/>
  <c r="BJ860" i="4"/>
  <c r="BK860" i="4"/>
  <c r="BL860" i="4"/>
  <c r="BM860" i="4"/>
  <c r="BN860" i="4"/>
  <c r="BO860" i="4"/>
  <c r="BJ861" i="4"/>
  <c r="BK861" i="4"/>
  <c r="BL861" i="4"/>
  <c r="BM861" i="4"/>
  <c r="BN861" i="4"/>
  <c r="BO861" i="4"/>
  <c r="BJ862" i="4"/>
  <c r="BK862" i="4"/>
  <c r="BL862" i="4"/>
  <c r="BM862" i="4"/>
  <c r="BN862" i="4"/>
  <c r="BO862" i="4"/>
  <c r="BJ863" i="4"/>
  <c r="BK863" i="4"/>
  <c r="BL863" i="4"/>
  <c r="BM863" i="4"/>
  <c r="BN863" i="4"/>
  <c r="BO863" i="4"/>
  <c r="BJ864" i="4"/>
  <c r="BK864" i="4"/>
  <c r="BL864" i="4"/>
  <c r="BM864" i="4"/>
  <c r="BN864" i="4"/>
  <c r="BO864" i="4"/>
  <c r="BJ865" i="4"/>
  <c r="BK865" i="4"/>
  <c r="BL865" i="4"/>
  <c r="BM865" i="4"/>
  <c r="BN865" i="4"/>
  <c r="BO865" i="4"/>
  <c r="BJ866" i="4"/>
  <c r="BK866" i="4"/>
  <c r="BL866" i="4"/>
  <c r="BM866" i="4"/>
  <c r="BN866" i="4"/>
  <c r="BO866" i="4"/>
  <c r="BJ867" i="4"/>
  <c r="BK867" i="4"/>
  <c r="BL867" i="4"/>
  <c r="BM867" i="4"/>
  <c r="BN867" i="4"/>
  <c r="BO867" i="4"/>
  <c r="BJ868" i="4"/>
  <c r="BK868" i="4"/>
  <c r="BL868" i="4"/>
  <c r="BM868" i="4"/>
  <c r="BN868" i="4"/>
  <c r="BO868" i="4"/>
  <c r="BJ869" i="4"/>
  <c r="BK869" i="4"/>
  <c r="BL869" i="4"/>
  <c r="BM869" i="4"/>
  <c r="BN869" i="4"/>
  <c r="BO869" i="4"/>
  <c r="BJ870" i="4"/>
  <c r="BK870" i="4"/>
  <c r="BL870" i="4"/>
  <c r="BM870" i="4"/>
  <c r="BN870" i="4"/>
  <c r="BO870" i="4"/>
  <c r="BJ871" i="4"/>
  <c r="BK871" i="4"/>
  <c r="BL871" i="4"/>
  <c r="BM871" i="4"/>
  <c r="BN871" i="4"/>
  <c r="BO871" i="4"/>
  <c r="BJ872" i="4"/>
  <c r="BK872" i="4"/>
  <c r="BL872" i="4"/>
  <c r="BM872" i="4"/>
  <c r="BN872" i="4"/>
  <c r="BO872" i="4"/>
  <c r="BJ873" i="4"/>
  <c r="BK873" i="4"/>
  <c r="BL873" i="4"/>
  <c r="BM873" i="4"/>
  <c r="BN873" i="4"/>
  <c r="BO873" i="4"/>
  <c r="BJ874" i="4"/>
  <c r="BK874" i="4"/>
  <c r="BL874" i="4"/>
  <c r="BM874" i="4"/>
  <c r="BN874" i="4"/>
  <c r="BO874" i="4"/>
  <c r="BJ875" i="4"/>
  <c r="BK875" i="4"/>
  <c r="BL875" i="4"/>
  <c r="BM875" i="4"/>
  <c r="BN875" i="4"/>
  <c r="BO875" i="4"/>
  <c r="BJ876" i="4"/>
  <c r="BK876" i="4"/>
  <c r="BL876" i="4"/>
  <c r="BM876" i="4"/>
  <c r="BN876" i="4"/>
  <c r="BO876" i="4"/>
  <c r="BJ877" i="4"/>
  <c r="BK877" i="4"/>
  <c r="BL877" i="4"/>
  <c r="BM877" i="4"/>
  <c r="BN877" i="4"/>
  <c r="BO877" i="4"/>
  <c r="BJ878" i="4"/>
  <c r="BK878" i="4"/>
  <c r="BL878" i="4"/>
  <c r="BM878" i="4"/>
  <c r="BN878" i="4"/>
  <c r="BO878" i="4"/>
  <c r="BJ879" i="4"/>
  <c r="BK879" i="4"/>
  <c r="BL879" i="4"/>
  <c r="BM879" i="4"/>
  <c r="BN879" i="4"/>
  <c r="BO879" i="4"/>
  <c r="BJ880" i="4"/>
  <c r="BK880" i="4"/>
  <c r="BL880" i="4"/>
  <c r="BM880" i="4"/>
  <c r="BN880" i="4"/>
  <c r="BO880" i="4"/>
  <c r="BJ881" i="4"/>
  <c r="BK881" i="4"/>
  <c r="BL881" i="4"/>
  <c r="BM881" i="4"/>
  <c r="BN881" i="4"/>
  <c r="BO881" i="4"/>
  <c r="BJ882" i="4"/>
  <c r="BK882" i="4"/>
  <c r="BL882" i="4"/>
  <c r="BM882" i="4"/>
  <c r="BN882" i="4"/>
  <c r="BO882" i="4"/>
  <c r="BJ883" i="4"/>
  <c r="BK883" i="4"/>
  <c r="BL883" i="4"/>
  <c r="BM883" i="4"/>
  <c r="BN883" i="4"/>
  <c r="BO883" i="4"/>
  <c r="BJ884" i="4"/>
  <c r="BK884" i="4"/>
  <c r="BL884" i="4"/>
  <c r="BM884" i="4"/>
  <c r="BN884" i="4"/>
  <c r="BO884" i="4"/>
  <c r="BJ885" i="4"/>
  <c r="BK885" i="4"/>
  <c r="BL885" i="4"/>
  <c r="BM885" i="4"/>
  <c r="BN885" i="4"/>
  <c r="BO885" i="4"/>
  <c r="BJ886" i="4"/>
  <c r="BK886" i="4"/>
  <c r="BL886" i="4"/>
  <c r="BM886" i="4"/>
  <c r="BN886" i="4"/>
  <c r="BO886" i="4"/>
  <c r="BJ887" i="4"/>
  <c r="BK887" i="4"/>
  <c r="BL887" i="4"/>
  <c r="BM887" i="4"/>
  <c r="BN887" i="4"/>
  <c r="BO887" i="4"/>
  <c r="BJ888" i="4"/>
  <c r="BK888" i="4"/>
  <c r="BL888" i="4"/>
  <c r="BM888" i="4"/>
  <c r="BN888" i="4"/>
  <c r="BO888" i="4"/>
  <c r="BJ889" i="4"/>
  <c r="BK889" i="4"/>
  <c r="BL889" i="4"/>
  <c r="BM889" i="4"/>
  <c r="BN889" i="4"/>
  <c r="BO889" i="4"/>
  <c r="BJ890" i="4"/>
  <c r="BK890" i="4"/>
  <c r="BL890" i="4"/>
  <c r="BM890" i="4"/>
  <c r="BN890" i="4"/>
  <c r="BO890" i="4"/>
  <c r="BJ891" i="4"/>
  <c r="BK891" i="4"/>
  <c r="BL891" i="4"/>
  <c r="BM891" i="4"/>
  <c r="BN891" i="4"/>
  <c r="BO891" i="4"/>
  <c r="BJ892" i="4"/>
  <c r="BK892" i="4"/>
  <c r="BL892" i="4"/>
  <c r="BM892" i="4"/>
  <c r="BN892" i="4"/>
  <c r="BO892" i="4"/>
  <c r="BJ893" i="4"/>
  <c r="BK893" i="4"/>
  <c r="BL893" i="4"/>
  <c r="BM893" i="4"/>
  <c r="BN893" i="4"/>
  <c r="BO893" i="4"/>
  <c r="BJ894" i="4"/>
  <c r="BK894" i="4"/>
  <c r="BL894" i="4"/>
  <c r="BM894" i="4"/>
  <c r="BN894" i="4"/>
  <c r="BO894" i="4"/>
  <c r="BJ895" i="4"/>
  <c r="BK895" i="4"/>
  <c r="BL895" i="4"/>
  <c r="BM895" i="4"/>
  <c r="BN895" i="4"/>
  <c r="BO895" i="4"/>
  <c r="BJ896" i="4"/>
  <c r="BK896" i="4"/>
  <c r="BL896" i="4"/>
  <c r="BM896" i="4"/>
  <c r="BN896" i="4"/>
  <c r="BO896" i="4"/>
  <c r="BJ897" i="4"/>
  <c r="BK897" i="4"/>
  <c r="BL897" i="4"/>
  <c r="BM897" i="4"/>
  <c r="BN897" i="4"/>
  <c r="BO897" i="4"/>
  <c r="BJ898" i="4"/>
  <c r="BK898" i="4"/>
  <c r="BL898" i="4"/>
  <c r="BM898" i="4"/>
  <c r="BN898" i="4"/>
  <c r="BO898" i="4"/>
  <c r="BJ899" i="4"/>
  <c r="BK899" i="4"/>
  <c r="BL899" i="4"/>
  <c r="BM899" i="4"/>
  <c r="BN899" i="4"/>
  <c r="BO899" i="4"/>
  <c r="BJ900" i="4"/>
  <c r="BK900" i="4"/>
  <c r="BL900" i="4"/>
  <c r="BM900" i="4"/>
  <c r="BN900" i="4"/>
  <c r="BO900" i="4"/>
  <c r="BJ901" i="4"/>
  <c r="BK901" i="4"/>
  <c r="BL901" i="4"/>
  <c r="BM901" i="4"/>
  <c r="BN901" i="4"/>
  <c r="BO901" i="4"/>
  <c r="BJ902" i="4"/>
  <c r="BK902" i="4"/>
  <c r="BL902" i="4"/>
  <c r="BM902" i="4"/>
  <c r="BN902" i="4"/>
  <c r="BO902" i="4"/>
  <c r="BJ903" i="4"/>
  <c r="BK903" i="4"/>
  <c r="BL903" i="4"/>
  <c r="BM903" i="4"/>
  <c r="BN903" i="4"/>
  <c r="BO903" i="4"/>
  <c r="BJ904" i="4"/>
  <c r="BK904" i="4"/>
  <c r="BL904" i="4"/>
  <c r="BM904" i="4"/>
  <c r="BN904" i="4"/>
  <c r="BO904" i="4"/>
  <c r="BJ905" i="4"/>
  <c r="BK905" i="4"/>
  <c r="BL905" i="4"/>
  <c r="BM905" i="4"/>
  <c r="BN905" i="4"/>
  <c r="BO905" i="4"/>
  <c r="BJ906" i="4"/>
  <c r="BK906" i="4"/>
  <c r="BL906" i="4"/>
  <c r="BM906" i="4"/>
  <c r="BN906" i="4"/>
  <c r="BO906" i="4"/>
  <c r="BJ907" i="4"/>
  <c r="BK907" i="4"/>
  <c r="BL907" i="4"/>
  <c r="BM907" i="4"/>
  <c r="BN907" i="4"/>
  <c r="BO907" i="4"/>
  <c r="BJ908" i="4"/>
  <c r="BK908" i="4"/>
  <c r="BL908" i="4"/>
  <c r="BM908" i="4"/>
  <c r="BN908" i="4"/>
  <c r="BO908" i="4"/>
  <c r="BJ909" i="4"/>
  <c r="BK909" i="4"/>
  <c r="BL909" i="4"/>
  <c r="BM909" i="4"/>
  <c r="BN909" i="4"/>
  <c r="BO909" i="4"/>
  <c r="BJ910" i="4"/>
  <c r="BK910" i="4"/>
  <c r="BL910" i="4"/>
  <c r="BM910" i="4"/>
  <c r="BN910" i="4"/>
  <c r="BO910" i="4"/>
  <c r="BJ911" i="4"/>
  <c r="BK911" i="4"/>
  <c r="BL911" i="4"/>
  <c r="BM911" i="4"/>
  <c r="BN911" i="4"/>
  <c r="BO911" i="4"/>
  <c r="BJ912" i="4"/>
  <c r="BK912" i="4"/>
  <c r="BL912" i="4"/>
  <c r="BM912" i="4"/>
  <c r="BN912" i="4"/>
  <c r="BO912" i="4"/>
  <c r="BJ913" i="4"/>
  <c r="BK913" i="4"/>
  <c r="BL913" i="4"/>
  <c r="BM913" i="4"/>
  <c r="BN913" i="4"/>
  <c r="BO913" i="4"/>
  <c r="BJ914" i="4"/>
  <c r="BK914" i="4"/>
  <c r="BL914" i="4"/>
  <c r="BM914" i="4"/>
  <c r="BN914" i="4"/>
  <c r="BO914" i="4"/>
  <c r="BJ915" i="4"/>
  <c r="BK915" i="4"/>
  <c r="BL915" i="4"/>
  <c r="BM915" i="4"/>
  <c r="BN915" i="4"/>
  <c r="BO915" i="4"/>
  <c r="BJ916" i="4"/>
  <c r="BK916" i="4"/>
  <c r="BL916" i="4"/>
  <c r="BM916" i="4"/>
  <c r="BN916" i="4"/>
  <c r="BO916" i="4"/>
  <c r="BJ917" i="4"/>
  <c r="BK917" i="4"/>
  <c r="BL917" i="4"/>
  <c r="BM917" i="4"/>
  <c r="BN917" i="4"/>
  <c r="BO917" i="4"/>
  <c r="BJ918" i="4"/>
  <c r="BK918" i="4"/>
  <c r="BL918" i="4"/>
  <c r="BM918" i="4"/>
  <c r="BN918" i="4"/>
  <c r="BO918" i="4"/>
  <c r="BJ919" i="4"/>
  <c r="BK919" i="4"/>
  <c r="BL919" i="4"/>
  <c r="BM919" i="4"/>
  <c r="BN919" i="4"/>
  <c r="BO919" i="4"/>
  <c r="BJ920" i="4"/>
  <c r="BK920" i="4"/>
  <c r="BL920" i="4"/>
  <c r="BM920" i="4"/>
  <c r="BN920" i="4"/>
  <c r="BO920" i="4"/>
  <c r="BJ921" i="4"/>
  <c r="BK921" i="4"/>
  <c r="BL921" i="4"/>
  <c r="BM921" i="4"/>
  <c r="BN921" i="4"/>
  <c r="BO921" i="4"/>
  <c r="BJ922" i="4"/>
  <c r="BK922" i="4"/>
  <c r="BL922" i="4"/>
  <c r="BM922" i="4"/>
  <c r="BN922" i="4"/>
  <c r="BO922" i="4"/>
  <c r="BJ923" i="4"/>
  <c r="BK923" i="4"/>
  <c r="BL923" i="4"/>
  <c r="BM923" i="4"/>
  <c r="BN923" i="4"/>
  <c r="BO923" i="4"/>
  <c r="BJ924" i="4"/>
  <c r="BK924" i="4"/>
  <c r="BL924" i="4"/>
  <c r="BM924" i="4"/>
  <c r="BN924" i="4"/>
  <c r="BO924" i="4"/>
  <c r="BJ925" i="4"/>
  <c r="BK925" i="4"/>
  <c r="BL925" i="4"/>
  <c r="BM925" i="4"/>
  <c r="BN925" i="4"/>
  <c r="BO925" i="4"/>
  <c r="BJ926" i="4"/>
  <c r="BK926" i="4"/>
  <c r="BL926" i="4"/>
  <c r="BM926" i="4"/>
  <c r="BN926" i="4"/>
  <c r="BO926" i="4"/>
  <c r="BJ927" i="4"/>
  <c r="BK927" i="4"/>
  <c r="BL927" i="4"/>
  <c r="BM927" i="4"/>
  <c r="BN927" i="4"/>
  <c r="BO927" i="4"/>
  <c r="BJ928" i="4"/>
  <c r="BK928" i="4"/>
  <c r="BL928" i="4"/>
  <c r="BM928" i="4"/>
  <c r="BN928" i="4"/>
  <c r="BO928" i="4"/>
  <c r="BJ929" i="4"/>
  <c r="BK929" i="4"/>
  <c r="BL929" i="4"/>
  <c r="BM929" i="4"/>
  <c r="BN929" i="4"/>
  <c r="BO929" i="4"/>
  <c r="BJ930" i="4"/>
  <c r="BK930" i="4"/>
  <c r="BL930" i="4"/>
  <c r="BM930" i="4"/>
  <c r="BN930" i="4"/>
  <c r="BO930" i="4"/>
  <c r="BJ931" i="4"/>
  <c r="BK931" i="4"/>
  <c r="BL931" i="4"/>
  <c r="BM931" i="4"/>
  <c r="BN931" i="4"/>
  <c r="BO931" i="4"/>
  <c r="BJ932" i="4"/>
  <c r="BK932" i="4"/>
  <c r="BL932" i="4"/>
  <c r="BM932" i="4"/>
  <c r="BN932" i="4"/>
  <c r="BO932" i="4"/>
  <c r="BJ933" i="4"/>
  <c r="BK933" i="4"/>
  <c r="BL933" i="4"/>
  <c r="BM933" i="4"/>
  <c r="BN933" i="4"/>
  <c r="BO933" i="4"/>
  <c r="BJ934" i="4"/>
  <c r="BK934" i="4"/>
  <c r="BL934" i="4"/>
  <c r="BM934" i="4"/>
  <c r="BN934" i="4"/>
  <c r="BO934" i="4"/>
  <c r="BJ935" i="4"/>
  <c r="BK935" i="4"/>
  <c r="BL935" i="4"/>
  <c r="BM935" i="4"/>
  <c r="BN935" i="4"/>
  <c r="BO935" i="4"/>
  <c r="BJ936" i="4"/>
  <c r="BK936" i="4"/>
  <c r="BL936" i="4"/>
  <c r="BM936" i="4"/>
  <c r="BN936" i="4"/>
  <c r="BO936" i="4"/>
  <c r="BJ937" i="4"/>
  <c r="BK937" i="4"/>
  <c r="BL937" i="4"/>
  <c r="BM937" i="4"/>
  <c r="BN937" i="4"/>
  <c r="BO937" i="4"/>
  <c r="BJ938" i="4"/>
  <c r="BK938" i="4"/>
  <c r="BL938" i="4"/>
  <c r="BM938" i="4"/>
  <c r="BN938" i="4"/>
  <c r="BO938" i="4"/>
  <c r="BJ939" i="4"/>
  <c r="BK939" i="4"/>
  <c r="BL939" i="4"/>
  <c r="BM939" i="4"/>
  <c r="BN939" i="4"/>
  <c r="BO939" i="4"/>
  <c r="BJ940" i="4"/>
  <c r="BK940" i="4"/>
  <c r="BL940" i="4"/>
  <c r="BM940" i="4"/>
  <c r="BN940" i="4"/>
  <c r="BO940" i="4"/>
  <c r="BJ941" i="4"/>
  <c r="BK941" i="4"/>
  <c r="BL941" i="4"/>
  <c r="BM941" i="4"/>
  <c r="BN941" i="4"/>
  <c r="BO941" i="4"/>
  <c r="BJ942" i="4"/>
  <c r="BK942" i="4"/>
  <c r="BL942" i="4"/>
  <c r="BM942" i="4"/>
  <c r="BN942" i="4"/>
  <c r="BO942" i="4"/>
  <c r="BJ943" i="4"/>
  <c r="BK943" i="4"/>
  <c r="BL943" i="4"/>
  <c r="BM943" i="4"/>
  <c r="BN943" i="4"/>
  <c r="BO943" i="4"/>
  <c r="BJ944" i="4"/>
  <c r="BK944" i="4"/>
  <c r="BL944" i="4"/>
  <c r="BM944" i="4"/>
  <c r="BN944" i="4"/>
  <c r="BO944" i="4"/>
  <c r="BJ945" i="4"/>
  <c r="BK945" i="4"/>
  <c r="BL945" i="4"/>
  <c r="BM945" i="4"/>
  <c r="BN945" i="4"/>
  <c r="BO945" i="4"/>
  <c r="BJ946" i="4"/>
  <c r="BK946" i="4"/>
  <c r="BL946" i="4"/>
  <c r="BM946" i="4"/>
  <c r="BN946" i="4"/>
  <c r="BO946" i="4"/>
  <c r="BJ947" i="4"/>
  <c r="BK947" i="4"/>
  <c r="BL947" i="4"/>
  <c r="BM947" i="4"/>
  <c r="BN947" i="4"/>
  <c r="BO947" i="4"/>
  <c r="BJ948" i="4"/>
  <c r="BK948" i="4"/>
  <c r="BL948" i="4"/>
  <c r="BM948" i="4"/>
  <c r="BN948" i="4"/>
  <c r="BO948" i="4"/>
  <c r="BJ949" i="4"/>
  <c r="BK949" i="4"/>
  <c r="BL949" i="4"/>
  <c r="BM949" i="4"/>
  <c r="BN949" i="4"/>
  <c r="BO949" i="4"/>
  <c r="BJ950" i="4"/>
  <c r="BK950" i="4"/>
  <c r="BL950" i="4"/>
  <c r="BM950" i="4"/>
  <c r="BN950" i="4"/>
  <c r="BO950" i="4"/>
  <c r="BJ951" i="4"/>
  <c r="BK951" i="4"/>
  <c r="BL951" i="4"/>
  <c r="BM951" i="4"/>
  <c r="BN951" i="4"/>
  <c r="BO951" i="4"/>
  <c r="BJ952" i="4"/>
  <c r="BK952" i="4"/>
  <c r="BL952" i="4"/>
  <c r="BM952" i="4"/>
  <c r="BN952" i="4"/>
  <c r="BO952" i="4"/>
  <c r="BJ953" i="4"/>
  <c r="BK953" i="4"/>
  <c r="BL953" i="4"/>
  <c r="BM953" i="4"/>
  <c r="BN953" i="4"/>
  <c r="BO953" i="4"/>
  <c r="BJ954" i="4"/>
  <c r="BK954" i="4"/>
  <c r="BL954" i="4"/>
  <c r="BM954" i="4"/>
  <c r="BN954" i="4"/>
  <c r="BO954" i="4"/>
  <c r="BJ955" i="4"/>
  <c r="BK955" i="4"/>
  <c r="BL955" i="4"/>
  <c r="BM955" i="4"/>
  <c r="BN955" i="4"/>
  <c r="BO955" i="4"/>
  <c r="BJ956" i="4"/>
  <c r="BK956" i="4"/>
  <c r="BL956" i="4"/>
  <c r="BM956" i="4"/>
  <c r="BN956" i="4"/>
  <c r="BO956" i="4"/>
  <c r="BJ957" i="4"/>
  <c r="BK957" i="4"/>
  <c r="BL957" i="4"/>
  <c r="BM957" i="4"/>
  <c r="BN957" i="4"/>
  <c r="BO957" i="4"/>
  <c r="BJ958" i="4"/>
  <c r="BK958" i="4"/>
  <c r="BL958" i="4"/>
  <c r="BM958" i="4"/>
  <c r="BN958" i="4"/>
  <c r="BO958" i="4"/>
  <c r="BJ959" i="4"/>
  <c r="BK959" i="4"/>
  <c r="BL959" i="4"/>
  <c r="BM959" i="4"/>
  <c r="BN959" i="4"/>
  <c r="BO959" i="4"/>
  <c r="BJ960" i="4"/>
  <c r="BK960" i="4"/>
  <c r="BL960" i="4"/>
  <c r="BM960" i="4"/>
  <c r="BN960" i="4"/>
  <c r="BO960" i="4"/>
  <c r="BJ961" i="4"/>
  <c r="BK961" i="4"/>
  <c r="BL961" i="4"/>
  <c r="BM961" i="4"/>
  <c r="BN961" i="4"/>
  <c r="BO961" i="4"/>
  <c r="BJ962" i="4"/>
  <c r="BK962" i="4"/>
  <c r="BL962" i="4"/>
  <c r="BM962" i="4"/>
  <c r="BN962" i="4"/>
  <c r="BO962" i="4"/>
  <c r="BJ963" i="4"/>
  <c r="BK963" i="4"/>
  <c r="BL963" i="4"/>
  <c r="BM963" i="4"/>
  <c r="BN963" i="4"/>
  <c r="BO963" i="4"/>
  <c r="BJ964" i="4"/>
  <c r="BK964" i="4"/>
  <c r="BL964" i="4"/>
  <c r="BM964" i="4"/>
  <c r="BN964" i="4"/>
  <c r="BO964" i="4"/>
  <c r="BJ965" i="4"/>
  <c r="BK965" i="4"/>
  <c r="BL965" i="4"/>
  <c r="BM965" i="4"/>
  <c r="BN965" i="4"/>
  <c r="BO965" i="4"/>
  <c r="BJ966" i="4"/>
  <c r="BK966" i="4"/>
  <c r="BL966" i="4"/>
  <c r="BM966" i="4"/>
  <c r="BN966" i="4"/>
  <c r="BO966" i="4"/>
  <c r="BJ967" i="4"/>
  <c r="BK967" i="4"/>
  <c r="BL967" i="4"/>
  <c r="BM967" i="4"/>
  <c r="BN967" i="4"/>
  <c r="BO967" i="4"/>
  <c r="BJ968" i="4"/>
  <c r="BK968" i="4"/>
  <c r="BL968" i="4"/>
  <c r="BM968" i="4"/>
  <c r="BN968" i="4"/>
  <c r="BO968" i="4"/>
  <c r="BJ969" i="4"/>
  <c r="BK969" i="4"/>
  <c r="BL969" i="4"/>
  <c r="BM969" i="4"/>
  <c r="BN969" i="4"/>
  <c r="BO969" i="4"/>
  <c r="BJ970" i="4"/>
  <c r="BK970" i="4"/>
  <c r="BL970" i="4"/>
  <c r="BM970" i="4"/>
  <c r="BN970" i="4"/>
  <c r="BO970" i="4"/>
  <c r="BJ971" i="4"/>
  <c r="BK971" i="4"/>
  <c r="BL971" i="4"/>
  <c r="BM971" i="4"/>
  <c r="BN971" i="4"/>
  <c r="BO971" i="4"/>
  <c r="BJ972" i="4"/>
  <c r="BK972" i="4"/>
  <c r="BL972" i="4"/>
  <c r="BM972" i="4"/>
  <c r="BN972" i="4"/>
  <c r="BO972" i="4"/>
  <c r="BJ973" i="4"/>
  <c r="BK973" i="4"/>
  <c r="BL973" i="4"/>
  <c r="BM973" i="4"/>
  <c r="BN973" i="4"/>
  <c r="BO973" i="4"/>
  <c r="BJ974" i="4"/>
  <c r="BK974" i="4"/>
  <c r="BL974" i="4"/>
  <c r="BM974" i="4"/>
  <c r="BN974" i="4"/>
  <c r="BO974" i="4"/>
  <c r="BJ975" i="4"/>
  <c r="BK975" i="4"/>
  <c r="BL975" i="4"/>
  <c r="BM975" i="4"/>
  <c r="BN975" i="4"/>
  <c r="BO975" i="4"/>
  <c r="BJ976" i="4"/>
  <c r="BK976" i="4"/>
  <c r="BL976" i="4"/>
  <c r="BM976" i="4"/>
  <c r="BN976" i="4"/>
  <c r="BO976" i="4"/>
  <c r="BJ977" i="4"/>
  <c r="BK977" i="4"/>
  <c r="BL977" i="4"/>
  <c r="BM977" i="4"/>
  <c r="BN977" i="4"/>
  <c r="BO977" i="4"/>
  <c r="BJ978" i="4"/>
  <c r="BK978" i="4"/>
  <c r="BL978" i="4"/>
  <c r="BM978" i="4"/>
  <c r="BN978" i="4"/>
  <c r="BO978" i="4"/>
  <c r="BJ979" i="4"/>
  <c r="BK979" i="4"/>
  <c r="BL979" i="4"/>
  <c r="BM979" i="4"/>
  <c r="BN979" i="4"/>
  <c r="BO979" i="4"/>
  <c r="BJ980" i="4"/>
  <c r="BK980" i="4"/>
  <c r="BL980" i="4"/>
  <c r="BM980" i="4"/>
  <c r="BN980" i="4"/>
  <c r="BO980" i="4"/>
  <c r="BJ981" i="4"/>
  <c r="BK981" i="4"/>
  <c r="BL981" i="4"/>
  <c r="BM981" i="4"/>
  <c r="BN981" i="4"/>
  <c r="BO981" i="4"/>
  <c r="BJ982" i="4"/>
  <c r="BK982" i="4"/>
  <c r="BL982" i="4"/>
  <c r="BM982" i="4"/>
  <c r="BN982" i="4"/>
  <c r="BO982" i="4"/>
  <c r="BJ983" i="4"/>
  <c r="BK983" i="4"/>
  <c r="BL983" i="4"/>
  <c r="BM983" i="4"/>
  <c r="BN983" i="4"/>
  <c r="BO983" i="4"/>
  <c r="BJ984" i="4"/>
  <c r="BK984" i="4"/>
  <c r="BL984" i="4"/>
  <c r="BM984" i="4"/>
  <c r="BN984" i="4"/>
  <c r="BO984" i="4"/>
  <c r="BJ985" i="4"/>
  <c r="BK985" i="4"/>
  <c r="BL985" i="4"/>
  <c r="BM985" i="4"/>
  <c r="BN985" i="4"/>
  <c r="BO985" i="4"/>
  <c r="BJ986" i="4"/>
  <c r="BK986" i="4"/>
  <c r="BL986" i="4"/>
  <c r="BM986" i="4"/>
  <c r="BN986" i="4"/>
  <c r="BO986" i="4"/>
  <c r="BJ987" i="4"/>
  <c r="BK987" i="4"/>
  <c r="BL987" i="4"/>
  <c r="BM987" i="4"/>
  <c r="BN987" i="4"/>
  <c r="BO987" i="4"/>
  <c r="BJ988" i="4"/>
  <c r="BK988" i="4"/>
  <c r="BL988" i="4"/>
  <c r="BM988" i="4"/>
  <c r="BN988" i="4"/>
  <c r="BO988" i="4"/>
  <c r="BJ989" i="4"/>
  <c r="BK989" i="4"/>
  <c r="BL989" i="4"/>
  <c r="BM989" i="4"/>
  <c r="BN989" i="4"/>
  <c r="BO989" i="4"/>
  <c r="BJ990" i="4"/>
  <c r="BK990" i="4"/>
  <c r="BL990" i="4"/>
  <c r="BM990" i="4"/>
  <c r="BN990" i="4"/>
  <c r="BO990" i="4"/>
  <c r="BJ991" i="4"/>
  <c r="BK991" i="4"/>
  <c r="BL991" i="4"/>
  <c r="BM991" i="4"/>
  <c r="BN991" i="4"/>
  <c r="BO991" i="4"/>
  <c r="BJ992" i="4"/>
  <c r="BK992" i="4"/>
  <c r="BL992" i="4"/>
  <c r="BM992" i="4"/>
  <c r="BN992" i="4"/>
  <c r="BO992" i="4"/>
  <c r="BJ993" i="4"/>
  <c r="BK993" i="4"/>
  <c r="BL993" i="4"/>
  <c r="BM993" i="4"/>
  <c r="BN993" i="4"/>
  <c r="BO993" i="4"/>
  <c r="BJ994" i="4"/>
  <c r="BK994" i="4"/>
  <c r="BL994" i="4"/>
  <c r="BM994" i="4"/>
  <c r="BN994" i="4"/>
  <c r="BO994" i="4"/>
  <c r="BJ995" i="4"/>
  <c r="BK995" i="4"/>
  <c r="BL995" i="4"/>
  <c r="BM995" i="4"/>
  <c r="BN995" i="4"/>
  <c r="BO995" i="4"/>
  <c r="BJ996" i="4"/>
  <c r="BK996" i="4"/>
  <c r="BL996" i="4"/>
  <c r="BM996" i="4"/>
  <c r="BN996" i="4"/>
  <c r="BO996" i="4"/>
  <c r="BJ997" i="4"/>
  <c r="BK997" i="4"/>
  <c r="BL997" i="4"/>
  <c r="BM997" i="4"/>
  <c r="BN997" i="4"/>
  <c r="BO997" i="4"/>
  <c r="BJ998" i="4"/>
  <c r="BK998" i="4"/>
  <c r="BL998" i="4"/>
  <c r="BM998" i="4"/>
  <c r="BN998" i="4"/>
  <c r="BO998" i="4"/>
  <c r="BJ999" i="4"/>
  <c r="BK999" i="4"/>
  <c r="BL999" i="4"/>
  <c r="BM999" i="4"/>
  <c r="BN999" i="4"/>
  <c r="BO999" i="4"/>
  <c r="BJ1000" i="4"/>
  <c r="BK1000" i="4"/>
  <c r="BL1000" i="4"/>
  <c r="BM1000" i="4"/>
  <c r="BN1000" i="4"/>
  <c r="BO1000" i="4"/>
  <c r="BJ1001" i="4"/>
  <c r="BK1001" i="4"/>
  <c r="BL1001" i="4"/>
  <c r="BM1001" i="4"/>
  <c r="BN1001" i="4"/>
  <c r="BO1001" i="4"/>
  <c r="BJ1002" i="4"/>
  <c r="BK1002" i="4"/>
  <c r="BL1002" i="4"/>
  <c r="BM1002" i="4"/>
  <c r="BN1002" i="4"/>
  <c r="BO1002" i="4"/>
  <c r="BJ1003" i="4"/>
  <c r="BK1003" i="4"/>
  <c r="BL1003" i="4"/>
  <c r="BM1003" i="4"/>
  <c r="BN1003" i="4"/>
  <c r="BO1003" i="4"/>
  <c r="BJ1004" i="4"/>
  <c r="BK1004" i="4"/>
  <c r="BL1004" i="4"/>
  <c r="BM1004" i="4"/>
  <c r="BN1004" i="4"/>
  <c r="BO1004" i="4"/>
  <c r="BJ1005" i="4"/>
  <c r="BK1005" i="4"/>
  <c r="BL1005" i="4"/>
  <c r="BM1005" i="4"/>
  <c r="BN1005" i="4"/>
  <c r="BO1005" i="4"/>
  <c r="BJ1006" i="4"/>
  <c r="BK1006" i="4"/>
  <c r="BL1006" i="4"/>
  <c r="BM1006" i="4"/>
  <c r="BN1006" i="4"/>
  <c r="BO1006" i="4"/>
  <c r="BJ1007" i="4"/>
  <c r="BK1007" i="4"/>
  <c r="BL1007" i="4"/>
  <c r="BM1007" i="4"/>
  <c r="BN1007" i="4"/>
  <c r="BO1007" i="4"/>
  <c r="BJ1008" i="4"/>
  <c r="BK1008" i="4"/>
  <c r="BL1008" i="4"/>
  <c r="BM1008" i="4"/>
  <c r="BN1008" i="4"/>
  <c r="BO1008" i="4"/>
  <c r="BJ1009" i="4"/>
  <c r="BK1009" i="4"/>
  <c r="BL1009" i="4"/>
  <c r="BM1009" i="4"/>
  <c r="BN1009" i="4"/>
  <c r="BO1009" i="4"/>
  <c r="BJ1010" i="4"/>
  <c r="BK1010" i="4"/>
  <c r="BL1010" i="4"/>
  <c r="BM1010" i="4"/>
  <c r="BN1010" i="4"/>
  <c r="BO1010" i="4"/>
  <c r="BJ1011" i="4"/>
  <c r="BK1011" i="4"/>
  <c r="BL1011" i="4"/>
  <c r="BM1011" i="4"/>
  <c r="BN1011" i="4"/>
  <c r="BO1011" i="4"/>
  <c r="BJ1012" i="4"/>
  <c r="BK1012" i="4"/>
  <c r="BL1012" i="4"/>
  <c r="BM1012" i="4"/>
  <c r="BN1012" i="4"/>
  <c r="BO1012" i="4"/>
  <c r="BJ1013" i="4"/>
  <c r="BK1013" i="4"/>
  <c r="BL1013" i="4"/>
  <c r="BM1013" i="4"/>
  <c r="BN1013" i="4"/>
  <c r="BO1013" i="4"/>
  <c r="BJ1014" i="4"/>
  <c r="BK1014" i="4"/>
  <c r="BL1014" i="4"/>
  <c r="BM1014" i="4"/>
  <c r="BN1014" i="4"/>
  <c r="BO1014" i="4"/>
  <c r="BJ1015" i="4"/>
  <c r="BK1015" i="4"/>
  <c r="BL1015" i="4"/>
  <c r="BM1015" i="4"/>
  <c r="BN1015" i="4"/>
  <c r="BO1015" i="4"/>
  <c r="BJ1016" i="4"/>
  <c r="BK1016" i="4"/>
  <c r="BL1016" i="4"/>
  <c r="BM1016" i="4"/>
  <c r="BN1016" i="4"/>
  <c r="BO1016" i="4"/>
  <c r="BJ1017" i="4"/>
  <c r="BK1017" i="4"/>
  <c r="BL1017" i="4"/>
  <c r="BM1017" i="4"/>
  <c r="BN1017" i="4"/>
  <c r="BO1017" i="4"/>
  <c r="BJ1018" i="4"/>
  <c r="BK1018" i="4"/>
  <c r="BL1018" i="4"/>
  <c r="BM1018" i="4"/>
  <c r="BN1018" i="4"/>
  <c r="BO1018" i="4"/>
  <c r="BJ1019" i="4"/>
  <c r="BK1019" i="4"/>
  <c r="BL1019" i="4"/>
  <c r="BM1019" i="4"/>
  <c r="BN1019" i="4"/>
  <c r="BO1019" i="4"/>
  <c r="BJ1020" i="4"/>
  <c r="BK1020" i="4"/>
  <c r="BL1020" i="4"/>
  <c r="BM1020" i="4"/>
  <c r="BN1020" i="4"/>
  <c r="BO1020" i="4"/>
  <c r="BJ1021" i="4"/>
  <c r="BK1021" i="4"/>
  <c r="BL1021" i="4"/>
  <c r="BM1021" i="4"/>
  <c r="BN1021" i="4"/>
  <c r="BO1021" i="4"/>
  <c r="BJ1022" i="4"/>
  <c r="BK1022" i="4"/>
  <c r="BL1022" i="4"/>
  <c r="BM1022" i="4"/>
  <c r="BN1022" i="4"/>
  <c r="BO1022" i="4"/>
  <c r="BJ1023" i="4"/>
  <c r="BK1023" i="4"/>
  <c r="BL1023" i="4"/>
  <c r="BM1023" i="4"/>
  <c r="BN1023" i="4"/>
  <c r="BO1023" i="4"/>
  <c r="BJ1024" i="4"/>
  <c r="BK1024" i="4"/>
  <c r="BL1024" i="4"/>
  <c r="BM1024" i="4"/>
  <c r="BN1024" i="4"/>
  <c r="BO1024" i="4"/>
  <c r="BJ1025" i="4"/>
  <c r="BK1025" i="4"/>
  <c r="BL1025" i="4"/>
  <c r="BM1025" i="4"/>
  <c r="BN1025" i="4"/>
  <c r="BO1025" i="4"/>
  <c r="BJ1026" i="4"/>
  <c r="BK1026" i="4"/>
  <c r="BL1026" i="4"/>
  <c r="BM1026" i="4"/>
  <c r="BN1026" i="4"/>
  <c r="BO1026" i="4"/>
  <c r="BJ1027" i="4"/>
  <c r="BK1027" i="4"/>
  <c r="BL1027" i="4"/>
  <c r="BM1027" i="4"/>
  <c r="BN1027" i="4"/>
  <c r="BO1027" i="4"/>
  <c r="BJ1028" i="4"/>
  <c r="BK1028" i="4"/>
  <c r="BL1028" i="4"/>
  <c r="BM1028" i="4"/>
  <c r="BN1028" i="4"/>
  <c r="BO1028" i="4"/>
  <c r="BJ1029" i="4"/>
  <c r="BK1029" i="4"/>
  <c r="BL1029" i="4"/>
  <c r="BM1029" i="4"/>
  <c r="BN1029" i="4"/>
  <c r="BO1029" i="4"/>
  <c r="BJ1030" i="4"/>
  <c r="BK1030" i="4"/>
  <c r="BL1030" i="4"/>
  <c r="BM1030" i="4"/>
  <c r="BN1030" i="4"/>
  <c r="BO1030" i="4"/>
  <c r="BJ1031" i="4"/>
  <c r="BK1031" i="4"/>
  <c r="BL1031" i="4"/>
  <c r="BM1031" i="4"/>
  <c r="BN1031" i="4"/>
  <c r="BO1031" i="4"/>
  <c r="BJ1032" i="4"/>
  <c r="BK1032" i="4"/>
  <c r="BL1032" i="4"/>
  <c r="BM1032" i="4"/>
  <c r="BN1032" i="4"/>
  <c r="BO1032" i="4"/>
  <c r="BJ1033" i="4"/>
  <c r="BK1033" i="4"/>
  <c r="BL1033" i="4"/>
  <c r="BM1033" i="4"/>
  <c r="BN1033" i="4"/>
  <c r="BO1033" i="4"/>
  <c r="BJ1034" i="4"/>
  <c r="BK1034" i="4"/>
  <c r="BL1034" i="4"/>
  <c r="BM1034" i="4"/>
  <c r="BN1034" i="4"/>
  <c r="BO1034" i="4"/>
  <c r="BJ1035" i="4"/>
  <c r="BK1035" i="4"/>
  <c r="BL1035" i="4"/>
  <c r="BM1035" i="4"/>
  <c r="BN1035" i="4"/>
  <c r="BO1035" i="4"/>
  <c r="BJ1036" i="4"/>
  <c r="BK1036" i="4"/>
  <c r="BL1036" i="4"/>
  <c r="BM1036" i="4"/>
  <c r="BN1036" i="4"/>
  <c r="BO1036" i="4"/>
  <c r="BJ1037" i="4"/>
  <c r="BK1037" i="4"/>
  <c r="BL1037" i="4"/>
  <c r="BM1037" i="4"/>
  <c r="BN1037" i="4"/>
  <c r="BO1037" i="4"/>
  <c r="BJ1038" i="4"/>
  <c r="BK1038" i="4"/>
  <c r="BL1038" i="4"/>
  <c r="BM1038" i="4"/>
  <c r="BN1038" i="4"/>
  <c r="BO1038" i="4"/>
  <c r="BJ1039" i="4"/>
  <c r="BK1039" i="4"/>
  <c r="BL1039" i="4"/>
  <c r="BM1039" i="4"/>
  <c r="BN1039" i="4"/>
  <c r="BO1039" i="4"/>
  <c r="BJ1040" i="4"/>
  <c r="BK1040" i="4"/>
  <c r="BL1040" i="4"/>
  <c r="BM1040" i="4"/>
  <c r="BN1040" i="4"/>
  <c r="BO1040" i="4"/>
  <c r="BJ1041" i="4"/>
  <c r="BK1041" i="4"/>
  <c r="BL1041" i="4"/>
  <c r="BM1041" i="4"/>
  <c r="BN1041" i="4"/>
  <c r="BO1041" i="4"/>
  <c r="BJ1042" i="4"/>
  <c r="BK1042" i="4"/>
  <c r="BL1042" i="4"/>
  <c r="BM1042" i="4"/>
  <c r="BN1042" i="4"/>
  <c r="BO1042" i="4"/>
  <c r="BJ1043" i="4"/>
  <c r="BK1043" i="4"/>
  <c r="BL1043" i="4"/>
  <c r="BM1043" i="4"/>
  <c r="BN1043" i="4"/>
  <c r="BO1043" i="4"/>
  <c r="BJ1044" i="4"/>
  <c r="BK1044" i="4"/>
  <c r="BL1044" i="4"/>
  <c r="BM1044" i="4"/>
  <c r="BN1044" i="4"/>
  <c r="BO1044" i="4"/>
  <c r="BJ1045" i="4"/>
  <c r="BK1045" i="4"/>
  <c r="BL1045" i="4"/>
  <c r="BM1045" i="4"/>
  <c r="BN1045" i="4"/>
  <c r="BO1045" i="4"/>
  <c r="BJ1046" i="4"/>
  <c r="BK1046" i="4"/>
  <c r="BL1046" i="4"/>
  <c r="BM1046" i="4"/>
  <c r="BN1046" i="4"/>
  <c r="BO1046" i="4"/>
  <c r="BJ1047" i="4"/>
  <c r="BK1047" i="4"/>
  <c r="BL1047" i="4"/>
  <c r="BM1047" i="4"/>
  <c r="BN1047" i="4"/>
  <c r="BO1047" i="4"/>
  <c r="BJ1048" i="4"/>
  <c r="BK1048" i="4"/>
  <c r="BL1048" i="4"/>
  <c r="BM1048" i="4"/>
  <c r="BN1048" i="4"/>
  <c r="BO1048" i="4"/>
  <c r="BJ1049" i="4"/>
  <c r="BK1049" i="4"/>
  <c r="BL1049" i="4"/>
  <c r="BM1049" i="4"/>
  <c r="BN1049" i="4"/>
  <c r="BO1049" i="4"/>
  <c r="BJ1050" i="4"/>
  <c r="BK1050" i="4"/>
  <c r="BL1050" i="4"/>
  <c r="BM1050" i="4"/>
  <c r="BN1050" i="4"/>
  <c r="BO1050" i="4"/>
  <c r="BJ1051" i="4"/>
  <c r="BK1051" i="4"/>
  <c r="BL1051" i="4"/>
  <c r="BM1051" i="4"/>
  <c r="BN1051" i="4"/>
  <c r="BO1051" i="4"/>
  <c r="BJ1052" i="4"/>
  <c r="BK1052" i="4"/>
  <c r="BL1052" i="4"/>
  <c r="BM1052" i="4"/>
  <c r="BN1052" i="4"/>
  <c r="BO1052" i="4"/>
  <c r="BJ1053" i="4"/>
  <c r="BK1053" i="4"/>
  <c r="BL1053" i="4"/>
  <c r="BM1053" i="4"/>
  <c r="BN1053" i="4"/>
  <c r="BO1053" i="4"/>
  <c r="BJ1054" i="4"/>
  <c r="BK1054" i="4"/>
  <c r="BL1054" i="4"/>
  <c r="BM1054" i="4"/>
  <c r="BN1054" i="4"/>
  <c r="BO1054" i="4"/>
  <c r="BJ1055" i="4"/>
  <c r="BK1055" i="4"/>
  <c r="BL1055" i="4"/>
  <c r="BM1055" i="4"/>
  <c r="BN1055" i="4"/>
  <c r="BO1055" i="4"/>
  <c r="BJ1056" i="4"/>
  <c r="BK1056" i="4"/>
  <c r="BL1056" i="4"/>
  <c r="BM1056" i="4"/>
  <c r="BN1056" i="4"/>
  <c r="BO1056" i="4"/>
  <c r="BJ1057" i="4"/>
  <c r="BK1057" i="4"/>
  <c r="BL1057" i="4"/>
  <c r="BM1057" i="4"/>
  <c r="BN1057" i="4"/>
  <c r="BO1057" i="4"/>
  <c r="BJ1058" i="4"/>
  <c r="BK1058" i="4"/>
  <c r="BL1058" i="4"/>
  <c r="BM1058" i="4"/>
  <c r="BN1058" i="4"/>
  <c r="BO1058" i="4"/>
  <c r="BJ1059" i="4"/>
  <c r="BK1059" i="4"/>
  <c r="BL1059" i="4"/>
  <c r="BM1059" i="4"/>
  <c r="BN1059" i="4"/>
  <c r="BO1059" i="4"/>
  <c r="BJ1060" i="4"/>
  <c r="BK1060" i="4"/>
  <c r="BL1060" i="4"/>
  <c r="BM1060" i="4"/>
  <c r="BN1060" i="4"/>
  <c r="BO1060" i="4"/>
  <c r="BJ1061" i="4"/>
  <c r="BK1061" i="4"/>
  <c r="BL1061" i="4"/>
  <c r="BM1061" i="4"/>
  <c r="BN1061" i="4"/>
  <c r="BO1061" i="4"/>
  <c r="BJ1062" i="4"/>
  <c r="BK1062" i="4"/>
  <c r="BL1062" i="4"/>
  <c r="BM1062" i="4"/>
  <c r="BN1062" i="4"/>
  <c r="BO1062" i="4"/>
  <c r="BJ1063" i="4"/>
  <c r="BK1063" i="4"/>
  <c r="BL1063" i="4"/>
  <c r="BM1063" i="4"/>
  <c r="BN1063" i="4"/>
  <c r="BO1063" i="4"/>
  <c r="BJ1064" i="4"/>
  <c r="BK1064" i="4"/>
  <c r="BL1064" i="4"/>
  <c r="BM1064" i="4"/>
  <c r="BN1064" i="4"/>
  <c r="BO1064" i="4"/>
  <c r="BJ1065" i="4"/>
  <c r="BK1065" i="4"/>
  <c r="BL1065" i="4"/>
  <c r="BM1065" i="4"/>
  <c r="BN1065" i="4"/>
  <c r="BO1065" i="4"/>
  <c r="BJ1066" i="4"/>
  <c r="BK1066" i="4"/>
  <c r="BL1066" i="4"/>
  <c r="BM1066" i="4"/>
  <c r="BN1066" i="4"/>
  <c r="BO1066" i="4"/>
  <c r="BJ1067" i="4"/>
  <c r="BK1067" i="4"/>
  <c r="BL1067" i="4"/>
  <c r="BM1067" i="4"/>
  <c r="BN1067" i="4"/>
  <c r="BO1067" i="4"/>
  <c r="BJ1068" i="4"/>
  <c r="BK1068" i="4"/>
  <c r="BL1068" i="4"/>
  <c r="BM1068" i="4"/>
  <c r="BN1068" i="4"/>
  <c r="BO1068" i="4"/>
  <c r="BJ1069" i="4"/>
  <c r="BK1069" i="4"/>
  <c r="BL1069" i="4"/>
  <c r="BM1069" i="4"/>
  <c r="BN1069" i="4"/>
  <c r="BO1069" i="4"/>
  <c r="BJ1070" i="4"/>
  <c r="BK1070" i="4"/>
  <c r="BL1070" i="4"/>
  <c r="BM1070" i="4"/>
  <c r="BN1070" i="4"/>
  <c r="BO1070" i="4"/>
  <c r="BJ1071" i="4"/>
  <c r="BK1071" i="4"/>
  <c r="BL1071" i="4"/>
  <c r="BM1071" i="4"/>
  <c r="BN1071" i="4"/>
  <c r="BO1071" i="4"/>
  <c r="BJ1072" i="4"/>
  <c r="BK1072" i="4"/>
  <c r="BL1072" i="4"/>
  <c r="BM1072" i="4"/>
  <c r="BN1072" i="4"/>
  <c r="BO1072" i="4"/>
  <c r="BJ1073" i="4"/>
  <c r="BK1073" i="4"/>
  <c r="BL1073" i="4"/>
  <c r="BM1073" i="4"/>
  <c r="BN1073" i="4"/>
  <c r="BO1073" i="4"/>
  <c r="BJ1074" i="4"/>
  <c r="BK1074" i="4"/>
  <c r="BL1074" i="4"/>
  <c r="BM1074" i="4"/>
  <c r="BN1074" i="4"/>
  <c r="BO1074" i="4"/>
  <c r="BJ1075" i="4"/>
  <c r="BK1075" i="4"/>
  <c r="BL1075" i="4"/>
  <c r="BM1075" i="4"/>
  <c r="BN1075" i="4"/>
  <c r="BO1075" i="4"/>
  <c r="BJ1076" i="4"/>
  <c r="BK1076" i="4"/>
  <c r="BL1076" i="4"/>
  <c r="BM1076" i="4"/>
  <c r="BN1076" i="4"/>
  <c r="BO1076" i="4"/>
  <c r="BJ1077" i="4"/>
  <c r="BK1077" i="4"/>
  <c r="BL1077" i="4"/>
  <c r="BM1077" i="4"/>
  <c r="BN1077" i="4"/>
  <c r="BO1077" i="4"/>
  <c r="BJ1078" i="4"/>
  <c r="BK1078" i="4"/>
  <c r="BL1078" i="4"/>
  <c r="BM1078" i="4"/>
  <c r="BN1078" i="4"/>
  <c r="BO1078" i="4"/>
  <c r="BJ1079" i="4"/>
  <c r="BK1079" i="4"/>
  <c r="BL1079" i="4"/>
  <c r="BM1079" i="4"/>
  <c r="BN1079" i="4"/>
  <c r="BO1079" i="4"/>
  <c r="BJ1080" i="4"/>
  <c r="BK1080" i="4"/>
  <c r="BL1080" i="4"/>
  <c r="BM1080" i="4"/>
  <c r="BN1080" i="4"/>
  <c r="BO1080" i="4"/>
  <c r="BJ1081" i="4"/>
  <c r="BK1081" i="4"/>
  <c r="BL1081" i="4"/>
  <c r="BM1081" i="4"/>
  <c r="BN1081" i="4"/>
  <c r="BO1081" i="4"/>
  <c r="BJ1082" i="4"/>
  <c r="BK1082" i="4"/>
  <c r="BL1082" i="4"/>
  <c r="BM1082" i="4"/>
  <c r="BN1082" i="4"/>
  <c r="BO1082" i="4"/>
  <c r="BJ1083" i="4"/>
  <c r="BK1083" i="4"/>
  <c r="BL1083" i="4"/>
  <c r="BM1083" i="4"/>
  <c r="BN1083" i="4"/>
  <c r="BO1083" i="4"/>
  <c r="BJ1084" i="4"/>
  <c r="BK1084" i="4"/>
  <c r="BL1084" i="4"/>
  <c r="BM1084" i="4"/>
  <c r="BN1084" i="4"/>
  <c r="BO1084" i="4"/>
  <c r="BJ1085" i="4"/>
  <c r="BK1085" i="4"/>
  <c r="BL1085" i="4"/>
  <c r="BM1085" i="4"/>
  <c r="BN1085" i="4"/>
  <c r="BO1085" i="4"/>
  <c r="BJ1086" i="4"/>
  <c r="BK1086" i="4"/>
  <c r="BL1086" i="4"/>
  <c r="BM1086" i="4"/>
  <c r="BN1086" i="4"/>
  <c r="BO1086" i="4"/>
  <c r="BJ1087" i="4"/>
  <c r="BK1087" i="4"/>
  <c r="BL1087" i="4"/>
  <c r="BM1087" i="4"/>
  <c r="BN1087" i="4"/>
  <c r="BO1087" i="4"/>
  <c r="BJ1088" i="4"/>
  <c r="BK1088" i="4"/>
  <c r="BL1088" i="4"/>
  <c r="BM1088" i="4"/>
  <c r="BN1088" i="4"/>
  <c r="BO1088" i="4"/>
  <c r="BJ1089" i="4"/>
  <c r="BK1089" i="4"/>
  <c r="BL1089" i="4"/>
  <c r="BM1089" i="4"/>
  <c r="BN1089" i="4"/>
  <c r="BO1089" i="4"/>
  <c r="BJ1090" i="4"/>
  <c r="BK1090" i="4"/>
  <c r="BL1090" i="4"/>
  <c r="BM1090" i="4"/>
  <c r="BN1090" i="4"/>
  <c r="BO1090" i="4"/>
  <c r="BJ1091" i="4"/>
  <c r="BK1091" i="4"/>
  <c r="BL1091" i="4"/>
  <c r="BM1091" i="4"/>
  <c r="BN1091" i="4"/>
  <c r="BO1091" i="4"/>
  <c r="BJ1092" i="4"/>
  <c r="BK1092" i="4"/>
  <c r="BL1092" i="4"/>
  <c r="BM1092" i="4"/>
  <c r="BN1092" i="4"/>
  <c r="BO1092" i="4"/>
  <c r="BJ1093" i="4"/>
  <c r="BK1093" i="4"/>
  <c r="BL1093" i="4"/>
  <c r="BM1093" i="4"/>
  <c r="BN1093" i="4"/>
  <c r="BO1093" i="4"/>
  <c r="BJ1094" i="4"/>
  <c r="BK1094" i="4"/>
  <c r="BL1094" i="4"/>
  <c r="BM1094" i="4"/>
  <c r="BN1094" i="4"/>
  <c r="BO1094" i="4"/>
  <c r="BJ1095" i="4"/>
  <c r="BK1095" i="4"/>
  <c r="BL1095" i="4"/>
  <c r="BM1095" i="4"/>
  <c r="BN1095" i="4"/>
  <c r="BO1095" i="4"/>
  <c r="BJ1096" i="4"/>
  <c r="BK1096" i="4"/>
  <c r="BL1096" i="4"/>
  <c r="BM1096" i="4"/>
  <c r="BN1096" i="4"/>
  <c r="BO1096" i="4"/>
  <c r="BJ1097" i="4"/>
  <c r="BK1097" i="4"/>
  <c r="BL1097" i="4"/>
  <c r="BM1097" i="4"/>
  <c r="BN1097" i="4"/>
  <c r="BO1097" i="4"/>
  <c r="BJ1098" i="4"/>
  <c r="BK1098" i="4"/>
  <c r="BL1098" i="4"/>
  <c r="BM1098" i="4"/>
  <c r="BN1098" i="4"/>
  <c r="BO1098" i="4"/>
  <c r="BJ1099" i="4"/>
  <c r="BK1099" i="4"/>
  <c r="BL1099" i="4"/>
  <c r="BM1099" i="4"/>
  <c r="BN1099" i="4"/>
  <c r="BO1099" i="4"/>
  <c r="BJ1100" i="4"/>
  <c r="BK1100" i="4"/>
  <c r="BL1100" i="4"/>
  <c r="BM1100" i="4"/>
  <c r="BN1100" i="4"/>
  <c r="BO1100" i="4"/>
  <c r="BJ1101" i="4"/>
  <c r="BK1101" i="4"/>
  <c r="BL1101" i="4"/>
  <c r="BM1101" i="4"/>
  <c r="BN1101" i="4"/>
  <c r="BO1101" i="4"/>
  <c r="BJ1102" i="4"/>
  <c r="BK1102" i="4"/>
  <c r="BL1102" i="4"/>
  <c r="BM1102" i="4"/>
  <c r="BN1102" i="4"/>
  <c r="BO1102" i="4"/>
  <c r="BJ1103" i="4"/>
  <c r="BK1103" i="4"/>
  <c r="BL1103" i="4"/>
  <c r="BM1103" i="4"/>
  <c r="BN1103" i="4"/>
  <c r="BO1103" i="4"/>
  <c r="BJ1104" i="4"/>
  <c r="BK1104" i="4"/>
  <c r="BL1104" i="4"/>
  <c r="BM1104" i="4"/>
  <c r="BN1104" i="4"/>
  <c r="BO1104" i="4"/>
  <c r="BJ1105" i="4"/>
  <c r="BK1105" i="4"/>
  <c r="BL1105" i="4"/>
  <c r="BM1105" i="4"/>
  <c r="BN1105" i="4"/>
  <c r="BO1105" i="4"/>
  <c r="BJ1106" i="4"/>
  <c r="BK1106" i="4"/>
  <c r="BL1106" i="4"/>
  <c r="BM1106" i="4"/>
  <c r="BN1106" i="4"/>
  <c r="BO1106" i="4"/>
  <c r="BJ1107" i="4"/>
  <c r="BK1107" i="4"/>
  <c r="BL1107" i="4"/>
  <c r="BM1107" i="4"/>
  <c r="BN1107" i="4"/>
  <c r="BO1107" i="4"/>
  <c r="BJ1108" i="4"/>
  <c r="BK1108" i="4"/>
  <c r="BL1108" i="4"/>
  <c r="BM1108" i="4"/>
  <c r="BN1108" i="4"/>
  <c r="BO1108" i="4"/>
  <c r="BJ1109" i="4"/>
  <c r="BK1109" i="4"/>
  <c r="BL1109" i="4"/>
  <c r="BM1109" i="4"/>
  <c r="BN1109" i="4"/>
  <c r="BO1109" i="4"/>
  <c r="BJ1110" i="4"/>
  <c r="BK1110" i="4"/>
  <c r="BL1110" i="4"/>
  <c r="BM1110" i="4"/>
  <c r="BN1110" i="4"/>
  <c r="BO1110" i="4"/>
  <c r="BJ1111" i="4"/>
  <c r="BK1111" i="4"/>
  <c r="BL1111" i="4"/>
  <c r="BM1111" i="4"/>
  <c r="BN1111" i="4"/>
  <c r="BO1111" i="4"/>
  <c r="BJ1112" i="4"/>
  <c r="BK1112" i="4"/>
  <c r="BL1112" i="4"/>
  <c r="BM1112" i="4"/>
  <c r="BN1112" i="4"/>
  <c r="BO1112" i="4"/>
  <c r="BJ1113" i="4"/>
  <c r="BK1113" i="4"/>
  <c r="BL1113" i="4"/>
  <c r="BM1113" i="4"/>
  <c r="BN1113" i="4"/>
  <c r="BO1113" i="4"/>
  <c r="BJ1114" i="4"/>
  <c r="BK1114" i="4"/>
  <c r="BL1114" i="4"/>
  <c r="BM1114" i="4"/>
  <c r="BN1114" i="4"/>
  <c r="BO1114" i="4"/>
  <c r="BJ1115" i="4"/>
  <c r="BK1115" i="4"/>
  <c r="BL1115" i="4"/>
  <c r="BM1115" i="4"/>
  <c r="BN1115" i="4"/>
  <c r="BO1115" i="4"/>
  <c r="BJ1116" i="4"/>
  <c r="BK1116" i="4"/>
  <c r="BL1116" i="4"/>
  <c r="BM1116" i="4"/>
  <c r="BN1116" i="4"/>
  <c r="BO1116" i="4"/>
  <c r="BJ1117" i="4"/>
  <c r="BK1117" i="4"/>
  <c r="BL1117" i="4"/>
  <c r="BM1117" i="4"/>
  <c r="BN1117" i="4"/>
  <c r="BO1117" i="4"/>
  <c r="BJ1118" i="4"/>
  <c r="BK1118" i="4"/>
  <c r="BL1118" i="4"/>
  <c r="BM1118" i="4"/>
  <c r="BN1118" i="4"/>
  <c r="BO1118" i="4"/>
  <c r="BJ1119" i="4"/>
  <c r="BK1119" i="4"/>
  <c r="BL1119" i="4"/>
  <c r="BM1119" i="4"/>
  <c r="BN1119" i="4"/>
  <c r="BO1119" i="4"/>
  <c r="BJ1120" i="4"/>
  <c r="BK1120" i="4"/>
  <c r="BL1120" i="4"/>
  <c r="BM1120" i="4"/>
  <c r="BN1120" i="4"/>
  <c r="BO1120" i="4"/>
  <c r="BJ1121" i="4"/>
  <c r="BK1121" i="4"/>
  <c r="BL1121" i="4"/>
  <c r="BM1121" i="4"/>
  <c r="BN1121" i="4"/>
  <c r="BO1121" i="4"/>
  <c r="BJ1122" i="4"/>
  <c r="BK1122" i="4"/>
  <c r="BL1122" i="4"/>
  <c r="BM1122" i="4"/>
  <c r="BN1122" i="4"/>
  <c r="BO1122" i="4"/>
  <c r="BJ1123" i="4"/>
  <c r="BK1123" i="4"/>
  <c r="BL1123" i="4"/>
  <c r="BM1123" i="4"/>
  <c r="BN1123" i="4"/>
  <c r="BO1123" i="4"/>
  <c r="BJ1124" i="4"/>
  <c r="BK1124" i="4"/>
  <c r="BL1124" i="4"/>
  <c r="BM1124" i="4"/>
  <c r="BN1124" i="4"/>
  <c r="BO1124" i="4"/>
  <c r="BJ1125" i="4"/>
  <c r="BK1125" i="4"/>
  <c r="BL1125" i="4"/>
  <c r="BM1125" i="4"/>
  <c r="BN1125" i="4"/>
  <c r="BO1125" i="4"/>
  <c r="BJ1126" i="4"/>
  <c r="BK1126" i="4"/>
  <c r="BL1126" i="4"/>
  <c r="BM1126" i="4"/>
  <c r="BN1126" i="4"/>
  <c r="BO1126" i="4"/>
  <c r="BJ1127" i="4"/>
  <c r="BK1127" i="4"/>
  <c r="BL1127" i="4"/>
  <c r="BM1127" i="4"/>
  <c r="BN1127" i="4"/>
  <c r="BO1127" i="4"/>
  <c r="BJ1128" i="4"/>
  <c r="BK1128" i="4"/>
  <c r="BL1128" i="4"/>
  <c r="BM1128" i="4"/>
  <c r="BN1128" i="4"/>
  <c r="BO1128" i="4"/>
  <c r="BJ1129" i="4"/>
  <c r="BK1129" i="4"/>
  <c r="BL1129" i="4"/>
  <c r="BM1129" i="4"/>
  <c r="BN1129" i="4"/>
  <c r="BO1129" i="4"/>
  <c r="BJ1130" i="4"/>
  <c r="BK1130" i="4"/>
  <c r="BL1130" i="4"/>
  <c r="BM1130" i="4"/>
  <c r="BN1130" i="4"/>
  <c r="BO1130" i="4"/>
  <c r="BJ1131" i="4"/>
  <c r="BK1131" i="4"/>
  <c r="BL1131" i="4"/>
  <c r="BM1131" i="4"/>
  <c r="BN1131" i="4"/>
  <c r="BO1131" i="4"/>
  <c r="BJ1132" i="4"/>
  <c r="BK1132" i="4"/>
  <c r="BL1132" i="4"/>
  <c r="BM1132" i="4"/>
  <c r="BN1132" i="4"/>
  <c r="BO1132" i="4"/>
  <c r="BJ1133" i="4"/>
  <c r="BK1133" i="4"/>
  <c r="BL1133" i="4"/>
  <c r="BM1133" i="4"/>
  <c r="BN1133" i="4"/>
  <c r="BO1133" i="4"/>
  <c r="BJ1134" i="4"/>
  <c r="BK1134" i="4"/>
  <c r="BL1134" i="4"/>
  <c r="BM1134" i="4"/>
  <c r="BN1134" i="4"/>
  <c r="BO1134" i="4"/>
  <c r="BJ1135" i="4"/>
  <c r="BK1135" i="4"/>
  <c r="BL1135" i="4"/>
  <c r="BM1135" i="4"/>
  <c r="BN1135" i="4"/>
  <c r="BO1135" i="4"/>
  <c r="BJ1136" i="4"/>
  <c r="BK1136" i="4"/>
  <c r="BL1136" i="4"/>
  <c r="BM1136" i="4"/>
  <c r="BN1136" i="4"/>
  <c r="BO1136" i="4"/>
  <c r="BJ1137" i="4"/>
  <c r="BK1137" i="4"/>
  <c r="BL1137" i="4"/>
  <c r="BM1137" i="4"/>
  <c r="BN1137" i="4"/>
  <c r="BO1137" i="4"/>
  <c r="BJ1138" i="4"/>
  <c r="BK1138" i="4"/>
  <c r="BL1138" i="4"/>
  <c r="BM1138" i="4"/>
  <c r="BN1138" i="4"/>
  <c r="BO1138" i="4"/>
  <c r="BJ1139" i="4"/>
  <c r="BK1139" i="4"/>
  <c r="BL1139" i="4"/>
  <c r="BM1139" i="4"/>
  <c r="BN1139" i="4"/>
  <c r="BO1139" i="4"/>
  <c r="BJ1140" i="4"/>
  <c r="BK1140" i="4"/>
  <c r="BL1140" i="4"/>
  <c r="BM1140" i="4"/>
  <c r="BN1140" i="4"/>
  <c r="BO1140" i="4"/>
  <c r="BJ1141" i="4"/>
  <c r="BK1141" i="4"/>
  <c r="BL1141" i="4"/>
  <c r="BM1141" i="4"/>
  <c r="BN1141" i="4"/>
  <c r="BO1141" i="4"/>
  <c r="BJ1142" i="4"/>
  <c r="BK1142" i="4"/>
  <c r="BL1142" i="4"/>
  <c r="BM1142" i="4"/>
  <c r="BN1142" i="4"/>
  <c r="BO1142" i="4"/>
  <c r="BJ1143" i="4"/>
  <c r="BK1143" i="4"/>
  <c r="BL1143" i="4"/>
  <c r="BM1143" i="4"/>
  <c r="BN1143" i="4"/>
  <c r="BO1143" i="4"/>
  <c r="BJ1144" i="4"/>
  <c r="BK1144" i="4"/>
  <c r="BL1144" i="4"/>
  <c r="BM1144" i="4"/>
  <c r="BN1144" i="4"/>
  <c r="BO1144" i="4"/>
  <c r="BJ1145" i="4"/>
  <c r="BK1145" i="4"/>
  <c r="BL1145" i="4"/>
  <c r="BM1145" i="4"/>
  <c r="BN1145" i="4"/>
  <c r="BO1145" i="4"/>
  <c r="BJ1146" i="4"/>
  <c r="BK1146" i="4"/>
  <c r="BL1146" i="4"/>
  <c r="BM1146" i="4"/>
  <c r="BN1146" i="4"/>
  <c r="BO1146" i="4"/>
  <c r="BJ1147" i="4"/>
  <c r="BK1147" i="4"/>
  <c r="BL1147" i="4"/>
  <c r="BM1147" i="4"/>
  <c r="BN1147" i="4"/>
  <c r="BO1147" i="4"/>
  <c r="BJ1148" i="4"/>
  <c r="BK1148" i="4"/>
  <c r="BL1148" i="4"/>
  <c r="BM1148" i="4"/>
  <c r="BN1148" i="4"/>
  <c r="BO1148" i="4"/>
  <c r="BJ1149" i="4"/>
  <c r="BK1149" i="4"/>
  <c r="BL1149" i="4"/>
  <c r="BM1149" i="4"/>
  <c r="BN1149" i="4"/>
  <c r="BO1149" i="4"/>
  <c r="BJ1150" i="4"/>
  <c r="BK1150" i="4"/>
  <c r="BL1150" i="4"/>
  <c r="BM1150" i="4"/>
  <c r="BN1150" i="4"/>
  <c r="BO1150" i="4"/>
  <c r="BJ1151" i="4"/>
  <c r="BK1151" i="4"/>
  <c r="BL1151" i="4"/>
  <c r="BM1151" i="4"/>
  <c r="BN1151" i="4"/>
  <c r="BO1151" i="4"/>
  <c r="BJ1152" i="4"/>
  <c r="BK1152" i="4"/>
  <c r="BL1152" i="4"/>
  <c r="BM1152" i="4"/>
  <c r="BN1152" i="4"/>
  <c r="BO1152" i="4"/>
  <c r="BJ1153" i="4"/>
  <c r="BK1153" i="4"/>
  <c r="BL1153" i="4"/>
  <c r="BM1153" i="4"/>
  <c r="BN1153" i="4"/>
  <c r="BO1153" i="4"/>
  <c r="BJ1154" i="4"/>
  <c r="BK1154" i="4"/>
  <c r="BL1154" i="4"/>
  <c r="BM1154" i="4"/>
  <c r="BN1154" i="4"/>
  <c r="BO1154" i="4"/>
  <c r="BJ1155" i="4"/>
  <c r="BK1155" i="4"/>
  <c r="BL1155" i="4"/>
  <c r="BM1155" i="4"/>
  <c r="BN1155" i="4"/>
  <c r="BO1155" i="4"/>
  <c r="BJ1156" i="4"/>
  <c r="BK1156" i="4"/>
  <c r="BL1156" i="4"/>
  <c r="BM1156" i="4"/>
  <c r="BN1156" i="4"/>
  <c r="BO1156" i="4"/>
  <c r="BJ1157" i="4"/>
  <c r="BK1157" i="4"/>
  <c r="BL1157" i="4"/>
  <c r="BM1157" i="4"/>
  <c r="BN1157" i="4"/>
  <c r="BO1157" i="4"/>
  <c r="BJ1158" i="4"/>
  <c r="BK1158" i="4"/>
  <c r="BL1158" i="4"/>
  <c r="BM1158" i="4"/>
  <c r="BN1158" i="4"/>
  <c r="BO1158" i="4"/>
  <c r="BJ1159" i="4"/>
  <c r="BK1159" i="4"/>
  <c r="BL1159" i="4"/>
  <c r="BM1159" i="4"/>
  <c r="BN1159" i="4"/>
  <c r="BO1159" i="4"/>
  <c r="BJ1160" i="4"/>
  <c r="BK1160" i="4"/>
  <c r="BL1160" i="4"/>
  <c r="BM1160" i="4"/>
  <c r="BN1160" i="4"/>
  <c r="BO1160" i="4"/>
  <c r="BJ1161" i="4"/>
  <c r="BK1161" i="4"/>
  <c r="BL1161" i="4"/>
  <c r="BM1161" i="4"/>
  <c r="BN1161" i="4"/>
  <c r="BO1161" i="4"/>
  <c r="BJ1162" i="4"/>
  <c r="BK1162" i="4"/>
  <c r="BL1162" i="4"/>
  <c r="BM1162" i="4"/>
  <c r="BN1162" i="4"/>
  <c r="BO1162" i="4"/>
  <c r="BJ1163" i="4"/>
  <c r="BK1163" i="4"/>
  <c r="BL1163" i="4"/>
  <c r="BM1163" i="4"/>
  <c r="BN1163" i="4"/>
  <c r="BO1163" i="4"/>
  <c r="BJ1164" i="4"/>
  <c r="BK1164" i="4"/>
  <c r="BL1164" i="4"/>
  <c r="BM1164" i="4"/>
  <c r="BN1164" i="4"/>
  <c r="BO1164" i="4"/>
  <c r="BJ1165" i="4"/>
  <c r="BK1165" i="4"/>
  <c r="BL1165" i="4"/>
  <c r="BM1165" i="4"/>
  <c r="BN1165" i="4"/>
  <c r="BO1165" i="4"/>
  <c r="BJ1166" i="4"/>
  <c r="BK1166" i="4"/>
  <c r="BL1166" i="4"/>
  <c r="BM1166" i="4"/>
  <c r="BN1166" i="4"/>
  <c r="BO1166" i="4"/>
  <c r="BJ1167" i="4"/>
  <c r="BK1167" i="4"/>
  <c r="BL1167" i="4"/>
  <c r="BM1167" i="4"/>
  <c r="BN1167" i="4"/>
  <c r="BO1167" i="4"/>
  <c r="BJ1168" i="4"/>
  <c r="BK1168" i="4"/>
  <c r="BL1168" i="4"/>
  <c r="BM1168" i="4"/>
  <c r="BN1168" i="4"/>
  <c r="BO1168" i="4"/>
  <c r="BJ1169" i="4"/>
  <c r="BK1169" i="4"/>
  <c r="BL1169" i="4"/>
  <c r="BM1169" i="4"/>
  <c r="BN1169" i="4"/>
  <c r="BO1169" i="4"/>
  <c r="BJ1170" i="4"/>
  <c r="BK1170" i="4"/>
  <c r="BL1170" i="4"/>
  <c r="BM1170" i="4"/>
  <c r="BN1170" i="4"/>
  <c r="BO1170" i="4"/>
  <c r="BJ1171" i="4"/>
  <c r="BK1171" i="4"/>
  <c r="BL1171" i="4"/>
  <c r="BM1171" i="4"/>
  <c r="BN1171" i="4"/>
  <c r="BO1171" i="4"/>
  <c r="BJ1172" i="4"/>
  <c r="BK1172" i="4"/>
  <c r="BL1172" i="4"/>
  <c r="BM1172" i="4"/>
  <c r="BN1172" i="4"/>
  <c r="BO1172" i="4"/>
  <c r="BJ1173" i="4"/>
  <c r="BK1173" i="4"/>
  <c r="BL1173" i="4"/>
  <c r="BM1173" i="4"/>
  <c r="BN1173" i="4"/>
  <c r="BO1173" i="4"/>
  <c r="BJ1174" i="4"/>
  <c r="BK1174" i="4"/>
  <c r="BL1174" i="4"/>
  <c r="BM1174" i="4"/>
  <c r="BN1174" i="4"/>
  <c r="BO1174" i="4"/>
  <c r="BJ1175" i="4"/>
  <c r="BK1175" i="4"/>
  <c r="BL1175" i="4"/>
  <c r="BM1175" i="4"/>
  <c r="BN1175" i="4"/>
  <c r="BO1175" i="4"/>
  <c r="BJ1176" i="4"/>
  <c r="BK1176" i="4"/>
  <c r="BL1176" i="4"/>
  <c r="BM1176" i="4"/>
  <c r="BN1176" i="4"/>
  <c r="BO1176" i="4"/>
  <c r="BJ1177" i="4"/>
  <c r="BK1177" i="4"/>
  <c r="BL1177" i="4"/>
  <c r="BM1177" i="4"/>
  <c r="BN1177" i="4"/>
  <c r="BO1177" i="4"/>
  <c r="BJ1178" i="4"/>
  <c r="BK1178" i="4"/>
  <c r="BL1178" i="4"/>
  <c r="BM1178" i="4"/>
  <c r="BN1178" i="4"/>
  <c r="BO1178" i="4"/>
  <c r="BJ1179" i="4"/>
  <c r="BK1179" i="4"/>
  <c r="BL1179" i="4"/>
  <c r="BM1179" i="4"/>
  <c r="BN1179" i="4"/>
  <c r="BO1179" i="4"/>
  <c r="BJ1180" i="4"/>
  <c r="BK1180" i="4"/>
  <c r="BL1180" i="4"/>
  <c r="BM1180" i="4"/>
  <c r="BN1180" i="4"/>
  <c r="BO1180" i="4"/>
  <c r="BJ1181" i="4"/>
  <c r="BK1181" i="4"/>
  <c r="BL1181" i="4"/>
  <c r="BM1181" i="4"/>
  <c r="BN1181" i="4"/>
  <c r="BO1181" i="4"/>
  <c r="BJ1182" i="4"/>
  <c r="BK1182" i="4"/>
  <c r="BL1182" i="4"/>
  <c r="BM1182" i="4"/>
  <c r="BN1182" i="4"/>
  <c r="BO1182" i="4"/>
  <c r="BJ1183" i="4"/>
  <c r="BK1183" i="4"/>
  <c r="BL1183" i="4"/>
  <c r="BM1183" i="4"/>
  <c r="BN1183" i="4"/>
  <c r="BO1183" i="4"/>
  <c r="BJ1184" i="4"/>
  <c r="BK1184" i="4"/>
  <c r="BL1184" i="4"/>
  <c r="BM1184" i="4"/>
  <c r="BN1184" i="4"/>
  <c r="BO1184" i="4"/>
  <c r="BJ1185" i="4"/>
  <c r="BK1185" i="4"/>
  <c r="BL1185" i="4"/>
  <c r="BM1185" i="4"/>
  <c r="BN1185" i="4"/>
  <c r="BO1185" i="4"/>
  <c r="BJ1186" i="4"/>
  <c r="BK1186" i="4"/>
  <c r="BL1186" i="4"/>
  <c r="BM1186" i="4"/>
  <c r="BN1186" i="4"/>
  <c r="BO1186" i="4"/>
  <c r="BJ1187" i="4"/>
  <c r="BK1187" i="4"/>
  <c r="BL1187" i="4"/>
  <c r="BM1187" i="4"/>
  <c r="BN1187" i="4"/>
  <c r="BO1187" i="4"/>
  <c r="BJ1188" i="4"/>
  <c r="BK1188" i="4"/>
  <c r="BL1188" i="4"/>
  <c r="BM1188" i="4"/>
  <c r="BN1188" i="4"/>
  <c r="BO1188" i="4"/>
  <c r="BJ1189" i="4"/>
  <c r="BK1189" i="4"/>
  <c r="BL1189" i="4"/>
  <c r="BM1189" i="4"/>
  <c r="BN1189" i="4"/>
  <c r="BO1189" i="4"/>
  <c r="BJ1190" i="4"/>
  <c r="BK1190" i="4"/>
  <c r="BL1190" i="4"/>
  <c r="BM1190" i="4"/>
  <c r="BN1190" i="4"/>
  <c r="BO1190" i="4"/>
  <c r="BJ1191" i="4"/>
  <c r="BK1191" i="4"/>
  <c r="BL1191" i="4"/>
  <c r="BM1191" i="4"/>
  <c r="BN1191" i="4"/>
  <c r="BO1191" i="4"/>
  <c r="BJ1192" i="4"/>
  <c r="BK1192" i="4"/>
  <c r="BL1192" i="4"/>
  <c r="BM1192" i="4"/>
  <c r="BN1192" i="4"/>
  <c r="BO1192" i="4"/>
  <c r="BJ1193" i="4"/>
  <c r="BK1193" i="4"/>
  <c r="BL1193" i="4"/>
  <c r="BM1193" i="4"/>
  <c r="BN1193" i="4"/>
  <c r="BO1193" i="4"/>
  <c r="BJ1194" i="4"/>
  <c r="BK1194" i="4"/>
  <c r="BL1194" i="4"/>
  <c r="BM1194" i="4"/>
  <c r="BN1194" i="4"/>
  <c r="BO1194" i="4"/>
  <c r="BJ1195" i="4"/>
  <c r="BK1195" i="4"/>
  <c r="BL1195" i="4"/>
  <c r="BM1195" i="4"/>
  <c r="BN1195" i="4"/>
  <c r="BO1195" i="4"/>
  <c r="BJ1196" i="4"/>
  <c r="BK1196" i="4"/>
  <c r="BL1196" i="4"/>
  <c r="BM1196" i="4"/>
  <c r="BN1196" i="4"/>
  <c r="BO1196" i="4"/>
  <c r="BJ1197" i="4"/>
  <c r="BK1197" i="4"/>
  <c r="BL1197" i="4"/>
  <c r="BM1197" i="4"/>
  <c r="BN1197" i="4"/>
  <c r="BO1197" i="4"/>
  <c r="BJ1198" i="4"/>
  <c r="BK1198" i="4"/>
  <c r="BL1198" i="4"/>
  <c r="BM1198" i="4"/>
  <c r="BN1198" i="4"/>
  <c r="BO1198" i="4"/>
  <c r="BJ1199" i="4"/>
  <c r="BK1199" i="4"/>
  <c r="BL1199" i="4"/>
  <c r="BM1199" i="4"/>
  <c r="BN1199" i="4"/>
  <c r="BO1199" i="4"/>
  <c r="BJ1200" i="4"/>
  <c r="BK1200" i="4"/>
  <c r="BL1200" i="4"/>
  <c r="BM1200" i="4"/>
  <c r="BN1200" i="4"/>
  <c r="BO1200" i="4"/>
  <c r="BJ1201" i="4"/>
  <c r="BK1201" i="4"/>
  <c r="BL1201" i="4"/>
  <c r="BM1201" i="4"/>
  <c r="BN1201" i="4"/>
  <c r="BO1201" i="4"/>
  <c r="BJ1202" i="4"/>
  <c r="BK1202" i="4"/>
  <c r="BL1202" i="4"/>
  <c r="BM1202" i="4"/>
  <c r="BN1202" i="4"/>
  <c r="BO1202" i="4"/>
  <c r="BJ1203" i="4"/>
  <c r="BK1203" i="4"/>
  <c r="BL1203" i="4"/>
  <c r="BM1203" i="4"/>
  <c r="BN1203" i="4"/>
  <c r="BO1203" i="4"/>
  <c r="BJ1204" i="4"/>
  <c r="BK1204" i="4"/>
  <c r="BL1204" i="4"/>
  <c r="BM1204" i="4"/>
  <c r="BN1204" i="4"/>
  <c r="BO1204" i="4"/>
  <c r="BJ1205" i="4"/>
  <c r="BK1205" i="4"/>
  <c r="BL1205" i="4"/>
  <c r="BM1205" i="4"/>
  <c r="BN1205" i="4"/>
  <c r="BO1205" i="4"/>
  <c r="BJ1206" i="4"/>
  <c r="BK1206" i="4"/>
  <c r="BL1206" i="4"/>
  <c r="BM1206" i="4"/>
  <c r="BN1206" i="4"/>
  <c r="BO1206" i="4"/>
  <c r="BJ1207" i="4"/>
  <c r="BK1207" i="4"/>
  <c r="BL1207" i="4"/>
  <c r="BM1207" i="4"/>
  <c r="BN1207" i="4"/>
  <c r="BO1207" i="4"/>
  <c r="BJ1208" i="4"/>
  <c r="BK1208" i="4"/>
  <c r="BL1208" i="4"/>
  <c r="BM1208" i="4"/>
  <c r="BN1208" i="4"/>
  <c r="BO1208" i="4"/>
  <c r="BJ1209" i="4"/>
  <c r="BK1209" i="4"/>
  <c r="BL1209" i="4"/>
  <c r="BM1209" i="4"/>
  <c r="BN1209" i="4"/>
  <c r="BO1209" i="4"/>
  <c r="BJ1210" i="4"/>
  <c r="BK1210" i="4"/>
  <c r="BL1210" i="4"/>
  <c r="BM1210" i="4"/>
  <c r="BN1210" i="4"/>
  <c r="BO1210" i="4"/>
  <c r="BJ1211" i="4"/>
  <c r="BK1211" i="4"/>
  <c r="BL1211" i="4"/>
  <c r="BM1211" i="4"/>
  <c r="BN1211" i="4"/>
  <c r="BO1211" i="4"/>
  <c r="BJ1212" i="4"/>
  <c r="BK1212" i="4"/>
  <c r="BL1212" i="4"/>
  <c r="BM1212" i="4"/>
  <c r="BN1212" i="4"/>
  <c r="BO1212" i="4"/>
  <c r="BJ1213" i="4"/>
  <c r="BK1213" i="4"/>
  <c r="BL1213" i="4"/>
  <c r="BM1213" i="4"/>
  <c r="BN1213" i="4"/>
  <c r="BO1213" i="4"/>
  <c r="BJ1214" i="4"/>
  <c r="BK1214" i="4"/>
  <c r="BL1214" i="4"/>
  <c r="BM1214" i="4"/>
  <c r="BN1214" i="4"/>
  <c r="BO1214" i="4"/>
  <c r="BJ1215" i="4"/>
  <c r="BK1215" i="4"/>
  <c r="BL1215" i="4"/>
  <c r="BM1215" i="4"/>
  <c r="BN1215" i="4"/>
  <c r="BO1215" i="4"/>
  <c r="BJ1216" i="4"/>
  <c r="BK1216" i="4"/>
  <c r="BL1216" i="4"/>
  <c r="BM1216" i="4"/>
  <c r="BN1216" i="4"/>
  <c r="BO1216" i="4"/>
  <c r="BJ1217" i="4"/>
  <c r="BK1217" i="4"/>
  <c r="BL1217" i="4"/>
  <c r="BM1217" i="4"/>
  <c r="BN1217" i="4"/>
  <c r="BO1217" i="4"/>
  <c r="BJ1218" i="4"/>
  <c r="BK1218" i="4"/>
  <c r="BL1218" i="4"/>
  <c r="BM1218" i="4"/>
  <c r="BN1218" i="4"/>
  <c r="BO1218" i="4"/>
  <c r="BJ1219" i="4"/>
  <c r="BK1219" i="4"/>
  <c r="BL1219" i="4"/>
  <c r="BM1219" i="4"/>
  <c r="BN1219" i="4"/>
  <c r="BO1219" i="4"/>
  <c r="BJ1220" i="4"/>
  <c r="BK1220" i="4"/>
  <c r="BL1220" i="4"/>
  <c r="BM1220" i="4"/>
  <c r="BN1220" i="4"/>
  <c r="BO1220" i="4"/>
  <c r="BJ1221" i="4"/>
  <c r="BK1221" i="4"/>
  <c r="BL1221" i="4"/>
  <c r="BM1221" i="4"/>
  <c r="BN1221" i="4"/>
  <c r="BO1221" i="4"/>
  <c r="BJ1222" i="4"/>
  <c r="BK1222" i="4"/>
  <c r="BL1222" i="4"/>
  <c r="BM1222" i="4"/>
  <c r="BN1222" i="4"/>
  <c r="BO1222" i="4"/>
  <c r="BJ1223" i="4"/>
  <c r="BK1223" i="4"/>
  <c r="BL1223" i="4"/>
  <c r="BM1223" i="4"/>
  <c r="BN1223" i="4"/>
  <c r="BO1223" i="4"/>
  <c r="BJ1224" i="4"/>
  <c r="BK1224" i="4"/>
  <c r="BL1224" i="4"/>
  <c r="BM1224" i="4"/>
  <c r="BN1224" i="4"/>
  <c r="BO1224" i="4"/>
  <c r="BJ1225" i="4"/>
  <c r="BK1225" i="4"/>
  <c r="BL1225" i="4"/>
  <c r="BM1225" i="4"/>
  <c r="BN1225" i="4"/>
  <c r="BO1225" i="4"/>
  <c r="BJ1226" i="4"/>
  <c r="BK1226" i="4"/>
  <c r="BL1226" i="4"/>
  <c r="BM1226" i="4"/>
  <c r="BN1226" i="4"/>
  <c r="BO1226" i="4"/>
  <c r="BJ1227" i="4"/>
  <c r="BK1227" i="4"/>
  <c r="BL1227" i="4"/>
  <c r="BM1227" i="4"/>
  <c r="BN1227" i="4"/>
  <c r="BO1227" i="4"/>
  <c r="BJ1228" i="4"/>
  <c r="BK1228" i="4"/>
  <c r="BL1228" i="4"/>
  <c r="BM1228" i="4"/>
  <c r="BN1228" i="4"/>
  <c r="BO1228" i="4"/>
  <c r="BJ1229" i="4"/>
  <c r="BK1229" i="4"/>
  <c r="BL1229" i="4"/>
  <c r="BM1229" i="4"/>
  <c r="BN1229" i="4"/>
  <c r="BO1229" i="4"/>
  <c r="BJ1230" i="4"/>
  <c r="BK1230" i="4"/>
  <c r="BL1230" i="4"/>
  <c r="BM1230" i="4"/>
  <c r="BN1230" i="4"/>
  <c r="BO1230" i="4"/>
  <c r="BJ1231" i="4"/>
  <c r="BK1231" i="4"/>
  <c r="BL1231" i="4"/>
  <c r="BM1231" i="4"/>
  <c r="BN1231" i="4"/>
  <c r="BO1231" i="4"/>
  <c r="BJ1232" i="4"/>
  <c r="BK1232" i="4"/>
  <c r="BL1232" i="4"/>
  <c r="BM1232" i="4"/>
  <c r="BN1232" i="4"/>
  <c r="BO1232" i="4"/>
  <c r="BJ1233" i="4"/>
  <c r="BK1233" i="4"/>
  <c r="BL1233" i="4"/>
  <c r="BM1233" i="4"/>
  <c r="BN1233" i="4"/>
  <c r="BO1233" i="4"/>
  <c r="BJ1234" i="4"/>
  <c r="BK1234" i="4"/>
  <c r="BL1234" i="4"/>
  <c r="BM1234" i="4"/>
  <c r="BN1234" i="4"/>
  <c r="BO1234" i="4"/>
  <c r="BJ1235" i="4"/>
  <c r="BK1235" i="4"/>
  <c r="BL1235" i="4"/>
  <c r="BM1235" i="4"/>
  <c r="BN1235" i="4"/>
  <c r="BO1235" i="4"/>
  <c r="BJ1236" i="4"/>
  <c r="BK1236" i="4"/>
  <c r="BL1236" i="4"/>
  <c r="BM1236" i="4"/>
  <c r="BN1236" i="4"/>
  <c r="BO1236" i="4"/>
  <c r="BJ1237" i="4"/>
  <c r="BK1237" i="4"/>
  <c r="BL1237" i="4"/>
  <c r="BM1237" i="4"/>
  <c r="BN1237" i="4"/>
  <c r="BO1237" i="4"/>
  <c r="BJ1238" i="4"/>
  <c r="BK1238" i="4"/>
  <c r="BL1238" i="4"/>
  <c r="BM1238" i="4"/>
  <c r="BN1238" i="4"/>
  <c r="BO1238" i="4"/>
  <c r="BJ1239" i="4"/>
  <c r="BK1239" i="4"/>
  <c r="BL1239" i="4"/>
  <c r="BM1239" i="4"/>
  <c r="BN1239" i="4"/>
  <c r="BO1239" i="4"/>
  <c r="BJ1240" i="4"/>
  <c r="BK1240" i="4"/>
  <c r="BL1240" i="4"/>
  <c r="BM1240" i="4"/>
  <c r="BN1240" i="4"/>
  <c r="BO1240" i="4"/>
  <c r="BJ1241" i="4"/>
  <c r="BK1241" i="4"/>
  <c r="BL1241" i="4"/>
  <c r="BM1241" i="4"/>
  <c r="BN1241" i="4"/>
  <c r="BO1241" i="4"/>
  <c r="BJ1242" i="4"/>
  <c r="BK1242" i="4"/>
  <c r="BL1242" i="4"/>
  <c r="BM1242" i="4"/>
  <c r="BN1242" i="4"/>
  <c r="BO1242" i="4"/>
  <c r="BJ1243" i="4"/>
  <c r="BK1243" i="4"/>
  <c r="BL1243" i="4"/>
  <c r="BM1243" i="4"/>
  <c r="BN1243" i="4"/>
  <c r="BO1243" i="4"/>
  <c r="BJ1244" i="4"/>
  <c r="BK1244" i="4"/>
  <c r="BL1244" i="4"/>
  <c r="BM1244" i="4"/>
  <c r="BN1244" i="4"/>
  <c r="BO1244" i="4"/>
  <c r="BJ1245" i="4"/>
  <c r="BK1245" i="4"/>
  <c r="BL1245" i="4"/>
  <c r="BM1245" i="4"/>
  <c r="BN1245" i="4"/>
  <c r="BO1245" i="4"/>
  <c r="BJ1246" i="4"/>
  <c r="BK1246" i="4"/>
  <c r="BL1246" i="4"/>
  <c r="BM1246" i="4"/>
  <c r="BN1246" i="4"/>
  <c r="BO1246" i="4"/>
  <c r="BJ1247" i="4"/>
  <c r="BK1247" i="4"/>
  <c r="BL1247" i="4"/>
  <c r="BM1247" i="4"/>
  <c r="BN1247" i="4"/>
  <c r="BO1247" i="4"/>
  <c r="BJ1248" i="4"/>
  <c r="BK1248" i="4"/>
  <c r="BL1248" i="4"/>
  <c r="BM1248" i="4"/>
  <c r="BN1248" i="4"/>
  <c r="BO1248" i="4"/>
  <c r="BJ1249" i="4"/>
  <c r="BK1249" i="4"/>
  <c r="BL1249" i="4"/>
  <c r="BM1249" i="4"/>
  <c r="BN1249" i="4"/>
  <c r="BO1249" i="4"/>
  <c r="BJ1250" i="4"/>
  <c r="BK1250" i="4"/>
  <c r="BL1250" i="4"/>
  <c r="BM1250" i="4"/>
  <c r="BN1250" i="4"/>
  <c r="BO1250" i="4"/>
  <c r="BJ1251" i="4"/>
  <c r="BK1251" i="4"/>
  <c r="BL1251" i="4"/>
  <c r="BM1251" i="4"/>
  <c r="BN1251" i="4"/>
  <c r="BO1251" i="4"/>
  <c r="BJ1252" i="4"/>
  <c r="BK1252" i="4"/>
  <c r="BL1252" i="4"/>
  <c r="BM1252" i="4"/>
  <c r="BN1252" i="4"/>
  <c r="BO1252" i="4"/>
  <c r="BJ1253" i="4"/>
  <c r="BK1253" i="4"/>
  <c r="BL1253" i="4"/>
  <c r="BM1253" i="4"/>
  <c r="BN1253" i="4"/>
  <c r="BO1253" i="4"/>
  <c r="BJ1254" i="4"/>
  <c r="BK1254" i="4"/>
  <c r="BL1254" i="4"/>
  <c r="BM1254" i="4"/>
  <c r="BN1254" i="4"/>
  <c r="BO1254" i="4"/>
  <c r="BJ1255" i="4"/>
  <c r="BK1255" i="4"/>
  <c r="BL1255" i="4"/>
  <c r="BM1255" i="4"/>
  <c r="BN1255" i="4"/>
  <c r="BO1255" i="4"/>
  <c r="BJ1256" i="4"/>
  <c r="BK1256" i="4"/>
  <c r="BL1256" i="4"/>
  <c r="BM1256" i="4"/>
  <c r="BN1256" i="4"/>
  <c r="BO1256" i="4"/>
  <c r="BJ1257" i="4"/>
  <c r="BK1257" i="4"/>
  <c r="BL1257" i="4"/>
  <c r="BM1257" i="4"/>
  <c r="BN1257" i="4"/>
  <c r="BO1257" i="4"/>
  <c r="BJ1258" i="4"/>
  <c r="BK1258" i="4"/>
  <c r="BL1258" i="4"/>
  <c r="BM1258" i="4"/>
  <c r="BN1258" i="4"/>
  <c r="BO1258" i="4"/>
  <c r="BJ1259" i="4"/>
  <c r="BK1259" i="4"/>
  <c r="BL1259" i="4"/>
  <c r="BM1259" i="4"/>
  <c r="BN1259" i="4"/>
  <c r="BO1259" i="4"/>
  <c r="BJ1260" i="4"/>
  <c r="BK1260" i="4"/>
  <c r="BL1260" i="4"/>
  <c r="BM1260" i="4"/>
  <c r="BN1260" i="4"/>
  <c r="BO1260" i="4"/>
  <c r="BJ1261" i="4"/>
  <c r="BK1261" i="4"/>
  <c r="BL1261" i="4"/>
  <c r="BM1261" i="4"/>
  <c r="BN1261" i="4"/>
  <c r="BO1261" i="4"/>
  <c r="BJ1262" i="4"/>
  <c r="BK1262" i="4"/>
  <c r="BL1262" i="4"/>
  <c r="BM1262" i="4"/>
  <c r="BN1262" i="4"/>
  <c r="BO1262" i="4"/>
  <c r="BJ1263" i="4"/>
  <c r="BK1263" i="4"/>
  <c r="BL1263" i="4"/>
  <c r="BM1263" i="4"/>
  <c r="BN1263" i="4"/>
  <c r="BO1263" i="4"/>
  <c r="BJ1264" i="4"/>
  <c r="BK1264" i="4"/>
  <c r="BL1264" i="4"/>
  <c r="BM1264" i="4"/>
  <c r="BN1264" i="4"/>
  <c r="BO1264" i="4"/>
  <c r="BJ1265" i="4"/>
  <c r="BK1265" i="4"/>
  <c r="BL1265" i="4"/>
  <c r="BM1265" i="4"/>
  <c r="BN1265" i="4"/>
  <c r="BO1265" i="4"/>
  <c r="BJ1266" i="4"/>
  <c r="BK1266" i="4"/>
  <c r="BL1266" i="4"/>
  <c r="BM1266" i="4"/>
  <c r="BN1266" i="4"/>
  <c r="BO1266" i="4"/>
  <c r="BJ1267" i="4"/>
  <c r="BK1267" i="4"/>
  <c r="BL1267" i="4"/>
  <c r="BM1267" i="4"/>
  <c r="BN1267" i="4"/>
  <c r="BO1267" i="4"/>
  <c r="BJ1268" i="4"/>
  <c r="BK1268" i="4"/>
  <c r="BL1268" i="4"/>
  <c r="BM1268" i="4"/>
  <c r="BN1268" i="4"/>
  <c r="BO1268" i="4"/>
  <c r="BJ1269" i="4"/>
  <c r="BK1269" i="4"/>
  <c r="BL1269" i="4"/>
  <c r="BM1269" i="4"/>
  <c r="BN1269" i="4"/>
  <c r="BO1269" i="4"/>
  <c r="BJ1270" i="4"/>
  <c r="BK1270" i="4"/>
  <c r="BL1270" i="4"/>
  <c r="BM1270" i="4"/>
  <c r="BN1270" i="4"/>
  <c r="BO1270" i="4"/>
  <c r="BJ1271" i="4"/>
  <c r="BK1271" i="4"/>
  <c r="BL1271" i="4"/>
  <c r="BM1271" i="4"/>
  <c r="BN1271" i="4"/>
  <c r="BO1271" i="4"/>
  <c r="BJ1272" i="4"/>
  <c r="BK1272" i="4"/>
  <c r="BL1272" i="4"/>
  <c r="BM1272" i="4"/>
  <c r="BN1272" i="4"/>
  <c r="BO1272" i="4"/>
  <c r="BJ1273" i="4"/>
  <c r="BK1273" i="4"/>
  <c r="BL1273" i="4"/>
  <c r="BM1273" i="4"/>
  <c r="BN1273" i="4"/>
  <c r="BO1273" i="4"/>
  <c r="BJ1274" i="4"/>
  <c r="BK1274" i="4"/>
  <c r="BL1274" i="4"/>
  <c r="BM1274" i="4"/>
  <c r="BN1274" i="4"/>
  <c r="BO1274" i="4"/>
  <c r="BJ1275" i="4"/>
  <c r="BK1275" i="4"/>
  <c r="BL1275" i="4"/>
  <c r="BM1275" i="4"/>
  <c r="BN1275" i="4"/>
  <c r="BO1275" i="4"/>
  <c r="BJ1276" i="4"/>
  <c r="BK1276" i="4"/>
  <c r="BL1276" i="4"/>
  <c r="BM1276" i="4"/>
  <c r="BN1276" i="4"/>
  <c r="BO1276" i="4"/>
  <c r="BJ1277" i="4"/>
  <c r="BK1277" i="4"/>
  <c r="BL1277" i="4"/>
  <c r="BM1277" i="4"/>
  <c r="BN1277" i="4"/>
  <c r="BO1277" i="4"/>
  <c r="BJ1278" i="4"/>
  <c r="BK1278" i="4"/>
  <c r="BL1278" i="4"/>
  <c r="BM1278" i="4"/>
  <c r="BN1278" i="4"/>
  <c r="BO1278" i="4"/>
  <c r="BJ1279" i="4"/>
  <c r="BK1279" i="4"/>
  <c r="BL1279" i="4"/>
  <c r="BM1279" i="4"/>
  <c r="BN1279" i="4"/>
  <c r="BO1279" i="4"/>
  <c r="BJ1280" i="4"/>
  <c r="BK1280" i="4"/>
  <c r="BL1280" i="4"/>
  <c r="BM1280" i="4"/>
  <c r="BN1280" i="4"/>
  <c r="BO1280" i="4"/>
  <c r="BJ1281" i="4"/>
  <c r="BK1281" i="4"/>
  <c r="BL1281" i="4"/>
  <c r="BM1281" i="4"/>
  <c r="BN1281" i="4"/>
  <c r="BO1281" i="4"/>
  <c r="BJ1282" i="4"/>
  <c r="BK1282" i="4"/>
  <c r="BL1282" i="4"/>
  <c r="BM1282" i="4"/>
  <c r="BN1282" i="4"/>
  <c r="BO1282" i="4"/>
  <c r="BJ1283" i="4"/>
  <c r="BK1283" i="4"/>
  <c r="BL1283" i="4"/>
  <c r="BM1283" i="4"/>
  <c r="BN1283" i="4"/>
  <c r="BO1283" i="4"/>
  <c r="BJ1284" i="4"/>
  <c r="BK1284" i="4"/>
  <c r="BL1284" i="4"/>
  <c r="BM1284" i="4"/>
  <c r="BN1284" i="4"/>
  <c r="BO1284" i="4"/>
  <c r="BJ1285" i="4"/>
  <c r="BK1285" i="4"/>
  <c r="BL1285" i="4"/>
  <c r="BM1285" i="4"/>
  <c r="BN1285" i="4"/>
  <c r="BO1285" i="4"/>
  <c r="BJ1286" i="4"/>
  <c r="BK1286" i="4"/>
  <c r="BL1286" i="4"/>
  <c r="BM1286" i="4"/>
  <c r="BN1286" i="4"/>
  <c r="BO1286" i="4"/>
  <c r="BJ1287" i="4"/>
  <c r="BK1287" i="4"/>
  <c r="BL1287" i="4"/>
  <c r="BM1287" i="4"/>
  <c r="BN1287" i="4"/>
  <c r="BO1287" i="4"/>
  <c r="BJ1288" i="4"/>
  <c r="BK1288" i="4"/>
  <c r="BL1288" i="4"/>
  <c r="BM1288" i="4"/>
  <c r="BN1288" i="4"/>
  <c r="BO1288" i="4"/>
  <c r="BJ1289" i="4"/>
  <c r="BK1289" i="4"/>
  <c r="BL1289" i="4"/>
  <c r="BM1289" i="4"/>
  <c r="BN1289" i="4"/>
  <c r="BO1289" i="4"/>
  <c r="BJ1290" i="4"/>
  <c r="BK1290" i="4"/>
  <c r="BL1290" i="4"/>
  <c r="BM1290" i="4"/>
  <c r="BN1290" i="4"/>
  <c r="BO1290" i="4"/>
  <c r="BJ1291" i="4"/>
  <c r="BK1291" i="4"/>
  <c r="BL1291" i="4"/>
  <c r="BM1291" i="4"/>
  <c r="BN1291" i="4"/>
  <c r="BO1291" i="4"/>
  <c r="BJ1292" i="4"/>
  <c r="BK1292" i="4"/>
  <c r="BL1292" i="4"/>
  <c r="BM1292" i="4"/>
  <c r="BN1292" i="4"/>
  <c r="BO1292" i="4"/>
  <c r="BJ1293" i="4"/>
  <c r="BK1293" i="4"/>
  <c r="BL1293" i="4"/>
  <c r="BM1293" i="4"/>
  <c r="BN1293" i="4"/>
  <c r="BO1293" i="4"/>
  <c r="BJ1294" i="4"/>
  <c r="BK1294" i="4"/>
  <c r="BL1294" i="4"/>
  <c r="BM1294" i="4"/>
  <c r="BN1294" i="4"/>
  <c r="BO1294" i="4"/>
  <c r="BJ1295" i="4"/>
  <c r="BK1295" i="4"/>
  <c r="BL1295" i="4"/>
  <c r="BM1295" i="4"/>
  <c r="BN1295" i="4"/>
  <c r="BO1295" i="4"/>
  <c r="BJ1296" i="4"/>
  <c r="BK1296" i="4"/>
  <c r="BL1296" i="4"/>
  <c r="BM1296" i="4"/>
  <c r="BN1296" i="4"/>
  <c r="BO1296" i="4"/>
  <c r="BJ1297" i="4"/>
  <c r="BK1297" i="4"/>
  <c r="BL1297" i="4"/>
  <c r="BM1297" i="4"/>
  <c r="BN1297" i="4"/>
  <c r="BO1297" i="4"/>
  <c r="BJ1298" i="4"/>
  <c r="BK1298" i="4"/>
  <c r="BL1298" i="4"/>
  <c r="BM1298" i="4"/>
  <c r="BN1298" i="4"/>
  <c r="BO1298" i="4"/>
  <c r="BJ1299" i="4"/>
  <c r="BK1299" i="4"/>
  <c r="BL1299" i="4"/>
  <c r="BM1299" i="4"/>
  <c r="BN1299" i="4"/>
  <c r="BO1299" i="4"/>
  <c r="BJ1300" i="4"/>
  <c r="BK1300" i="4"/>
  <c r="BL1300" i="4"/>
  <c r="BM1300" i="4"/>
  <c r="BN1300" i="4"/>
  <c r="BO1300" i="4"/>
  <c r="BJ1301" i="4"/>
  <c r="BK1301" i="4"/>
  <c r="BL1301" i="4"/>
  <c r="BM1301" i="4"/>
  <c r="BN1301" i="4"/>
  <c r="BO1301" i="4"/>
  <c r="BJ1302" i="4"/>
  <c r="BK1302" i="4"/>
  <c r="BL1302" i="4"/>
  <c r="BM1302" i="4"/>
  <c r="BN1302" i="4"/>
  <c r="BO1302" i="4"/>
  <c r="BJ1303" i="4"/>
  <c r="BK1303" i="4"/>
  <c r="BL1303" i="4"/>
  <c r="BM1303" i="4"/>
  <c r="BN1303" i="4"/>
  <c r="BO1303" i="4"/>
  <c r="BJ1304" i="4"/>
  <c r="BK1304" i="4"/>
  <c r="BL1304" i="4"/>
  <c r="BM1304" i="4"/>
  <c r="BN1304" i="4"/>
  <c r="BO1304" i="4"/>
  <c r="BJ1305" i="4"/>
  <c r="BK1305" i="4"/>
  <c r="BL1305" i="4"/>
  <c r="BM1305" i="4"/>
  <c r="BN1305" i="4"/>
  <c r="BO1305" i="4"/>
  <c r="BJ1306" i="4"/>
  <c r="BK1306" i="4"/>
  <c r="BL1306" i="4"/>
  <c r="BM1306" i="4"/>
  <c r="BN1306" i="4"/>
  <c r="BO1306" i="4"/>
  <c r="BJ1307" i="4"/>
  <c r="BK1307" i="4"/>
  <c r="BL1307" i="4"/>
  <c r="BM1307" i="4"/>
  <c r="BN1307" i="4"/>
  <c r="BO1307" i="4"/>
  <c r="BJ1308" i="4"/>
  <c r="BK1308" i="4"/>
  <c r="BL1308" i="4"/>
  <c r="BM1308" i="4"/>
  <c r="BN1308" i="4"/>
  <c r="BO1308" i="4"/>
  <c r="BJ1309" i="4"/>
  <c r="BK1309" i="4"/>
  <c r="BL1309" i="4"/>
  <c r="BM1309" i="4"/>
  <c r="BN1309" i="4"/>
  <c r="BO1309" i="4"/>
  <c r="BJ1310" i="4"/>
  <c r="BK1310" i="4"/>
  <c r="BL1310" i="4"/>
  <c r="BM1310" i="4"/>
  <c r="BN1310" i="4"/>
  <c r="BO1310" i="4"/>
  <c r="BJ1311" i="4"/>
  <c r="BK1311" i="4"/>
  <c r="BL1311" i="4"/>
  <c r="BM1311" i="4"/>
  <c r="BN1311" i="4"/>
  <c r="BO1311" i="4"/>
  <c r="BJ1312" i="4"/>
  <c r="BK1312" i="4"/>
  <c r="BL1312" i="4"/>
  <c r="BM1312" i="4"/>
  <c r="BN1312" i="4"/>
  <c r="BO1312" i="4"/>
  <c r="BJ1313" i="4"/>
  <c r="BK1313" i="4"/>
  <c r="BL1313" i="4"/>
  <c r="BM1313" i="4"/>
  <c r="BN1313" i="4"/>
  <c r="BO1313" i="4"/>
  <c r="BJ1314" i="4"/>
  <c r="BK1314" i="4"/>
  <c r="BL1314" i="4"/>
  <c r="BM1314" i="4"/>
  <c r="BN1314" i="4"/>
  <c r="BO1314" i="4"/>
  <c r="BJ1315" i="4"/>
  <c r="BK1315" i="4"/>
  <c r="BL1315" i="4"/>
  <c r="BM1315" i="4"/>
  <c r="BN1315" i="4"/>
  <c r="BO1315" i="4"/>
  <c r="BJ1316" i="4"/>
  <c r="BK1316" i="4"/>
  <c r="BL1316" i="4"/>
  <c r="BM1316" i="4"/>
  <c r="BN1316" i="4"/>
  <c r="BO1316" i="4"/>
  <c r="BJ1317" i="4"/>
  <c r="BK1317" i="4"/>
  <c r="BL1317" i="4"/>
  <c r="BM1317" i="4"/>
  <c r="BN1317" i="4"/>
  <c r="BO1317" i="4"/>
  <c r="BJ1318" i="4"/>
  <c r="BK1318" i="4"/>
  <c r="BL1318" i="4"/>
  <c r="BM1318" i="4"/>
  <c r="BN1318" i="4"/>
  <c r="BO1318" i="4"/>
  <c r="BJ1319" i="4"/>
  <c r="BK1319" i="4"/>
  <c r="BL1319" i="4"/>
  <c r="BM1319" i="4"/>
  <c r="BN1319" i="4"/>
  <c r="BO1319" i="4"/>
  <c r="BJ1320" i="4"/>
  <c r="BK1320" i="4"/>
  <c r="BL1320" i="4"/>
  <c r="BM1320" i="4"/>
  <c r="BN1320" i="4"/>
  <c r="BO1320" i="4"/>
  <c r="BJ1321" i="4"/>
  <c r="BK1321" i="4"/>
  <c r="BL1321" i="4"/>
  <c r="BM1321" i="4"/>
  <c r="BN1321" i="4"/>
  <c r="BO1321" i="4"/>
  <c r="BJ1322" i="4"/>
  <c r="BK1322" i="4"/>
  <c r="BL1322" i="4"/>
  <c r="BM1322" i="4"/>
  <c r="BN1322" i="4"/>
  <c r="BO1322" i="4"/>
  <c r="BJ1323" i="4"/>
  <c r="BK1323" i="4"/>
  <c r="BL1323" i="4"/>
  <c r="BM1323" i="4"/>
  <c r="BN1323" i="4"/>
  <c r="BO1323" i="4"/>
  <c r="BJ1324" i="4"/>
  <c r="BK1324" i="4"/>
  <c r="BL1324" i="4"/>
  <c r="BM1324" i="4"/>
  <c r="BN1324" i="4"/>
  <c r="BO1324" i="4"/>
  <c r="BJ1325" i="4"/>
  <c r="BK1325" i="4"/>
  <c r="BL1325" i="4"/>
  <c r="BM1325" i="4"/>
  <c r="BN1325" i="4"/>
  <c r="BO1325" i="4"/>
  <c r="BJ1326" i="4"/>
  <c r="BK1326" i="4"/>
  <c r="BL1326" i="4"/>
  <c r="BM1326" i="4"/>
  <c r="BN1326" i="4"/>
  <c r="BO1326" i="4"/>
  <c r="BJ1327" i="4"/>
  <c r="BK1327" i="4"/>
  <c r="BL1327" i="4"/>
  <c r="BM1327" i="4"/>
  <c r="BN1327" i="4"/>
  <c r="BO1327" i="4"/>
  <c r="BJ1328" i="4"/>
  <c r="BK1328" i="4"/>
  <c r="BL1328" i="4"/>
  <c r="BM1328" i="4"/>
  <c r="BN1328" i="4"/>
  <c r="BO1328" i="4"/>
  <c r="BJ1329" i="4"/>
  <c r="BK1329" i="4"/>
  <c r="BL1329" i="4"/>
  <c r="BM1329" i="4"/>
  <c r="BN1329" i="4"/>
  <c r="BO1329" i="4"/>
  <c r="BJ1330" i="4"/>
  <c r="BK1330" i="4"/>
  <c r="BL1330" i="4"/>
  <c r="BM1330" i="4"/>
  <c r="BN1330" i="4"/>
  <c r="BO1330" i="4"/>
  <c r="BJ1331" i="4"/>
  <c r="BK1331" i="4"/>
  <c r="BL1331" i="4"/>
  <c r="BM1331" i="4"/>
  <c r="BN1331" i="4"/>
  <c r="BO1331" i="4"/>
  <c r="BJ1332" i="4"/>
  <c r="BK1332" i="4"/>
  <c r="BL1332" i="4"/>
  <c r="BM1332" i="4"/>
  <c r="BN1332" i="4"/>
  <c r="BO1332" i="4"/>
  <c r="BJ1333" i="4"/>
  <c r="BK1333" i="4"/>
  <c r="BL1333" i="4"/>
  <c r="BM1333" i="4"/>
  <c r="BN1333" i="4"/>
  <c r="BO1333" i="4"/>
  <c r="BJ1334" i="4"/>
  <c r="BK1334" i="4"/>
  <c r="BL1334" i="4"/>
  <c r="BM1334" i="4"/>
  <c r="BN1334" i="4"/>
  <c r="BO1334" i="4"/>
  <c r="BJ1335" i="4"/>
  <c r="BK1335" i="4"/>
  <c r="BL1335" i="4"/>
  <c r="BM1335" i="4"/>
  <c r="BN1335" i="4"/>
  <c r="BO1335" i="4"/>
  <c r="BJ1336" i="4"/>
  <c r="BK1336" i="4"/>
  <c r="BL1336" i="4"/>
  <c r="BM1336" i="4"/>
  <c r="BN1336" i="4"/>
  <c r="BO1336" i="4"/>
  <c r="BJ1337" i="4"/>
  <c r="BK1337" i="4"/>
  <c r="BL1337" i="4"/>
  <c r="BM1337" i="4"/>
  <c r="BN1337" i="4"/>
  <c r="BO1337" i="4"/>
  <c r="BJ1338" i="4"/>
  <c r="BK1338" i="4"/>
  <c r="BL1338" i="4"/>
  <c r="BM1338" i="4"/>
  <c r="BN1338" i="4"/>
  <c r="BO1338" i="4"/>
  <c r="BJ1339" i="4"/>
  <c r="BK1339" i="4"/>
  <c r="BL1339" i="4"/>
  <c r="BM1339" i="4"/>
  <c r="BN1339" i="4"/>
  <c r="BO1339" i="4"/>
  <c r="BJ1340" i="4"/>
  <c r="BK1340" i="4"/>
  <c r="BL1340" i="4"/>
  <c r="BM1340" i="4"/>
  <c r="BN1340" i="4"/>
  <c r="BO1340" i="4"/>
  <c r="BJ1341" i="4"/>
  <c r="BK1341" i="4"/>
  <c r="BL1341" i="4"/>
  <c r="BM1341" i="4"/>
  <c r="BN1341" i="4"/>
  <c r="BO1341" i="4"/>
  <c r="BJ1342" i="4"/>
  <c r="BK1342" i="4"/>
  <c r="BL1342" i="4"/>
  <c r="BM1342" i="4"/>
  <c r="BN1342" i="4"/>
  <c r="BO1342" i="4"/>
  <c r="BJ1343" i="4"/>
  <c r="BK1343" i="4"/>
  <c r="BL1343" i="4"/>
  <c r="BM1343" i="4"/>
  <c r="BN1343" i="4"/>
  <c r="BO1343" i="4"/>
  <c r="BJ1344" i="4"/>
  <c r="BK1344" i="4"/>
  <c r="BL1344" i="4"/>
  <c r="BM1344" i="4"/>
  <c r="BN1344" i="4"/>
  <c r="BO1344" i="4"/>
  <c r="BJ1345" i="4"/>
  <c r="BK1345" i="4"/>
  <c r="BL1345" i="4"/>
  <c r="BM1345" i="4"/>
  <c r="BN1345" i="4"/>
  <c r="BO1345" i="4"/>
  <c r="BJ1346" i="4"/>
  <c r="BK1346" i="4"/>
  <c r="BL1346" i="4"/>
  <c r="BM1346" i="4"/>
  <c r="BN1346" i="4"/>
  <c r="BO1346" i="4"/>
  <c r="BJ1347" i="4"/>
  <c r="BK1347" i="4"/>
  <c r="BL1347" i="4"/>
  <c r="BM1347" i="4"/>
  <c r="BN1347" i="4"/>
  <c r="BO1347" i="4"/>
  <c r="BJ1348" i="4"/>
  <c r="BK1348" i="4"/>
  <c r="BL1348" i="4"/>
  <c r="BM1348" i="4"/>
  <c r="BN1348" i="4"/>
  <c r="BO1348" i="4"/>
  <c r="BJ1349" i="4"/>
  <c r="BK1349" i="4"/>
  <c r="BL1349" i="4"/>
  <c r="BM1349" i="4"/>
  <c r="BN1349" i="4"/>
  <c r="BO1349" i="4"/>
  <c r="BJ1350" i="4"/>
  <c r="BK1350" i="4"/>
  <c r="BL1350" i="4"/>
  <c r="BM1350" i="4"/>
  <c r="BN1350" i="4"/>
  <c r="BO1350" i="4"/>
  <c r="BJ1351" i="4"/>
  <c r="BK1351" i="4"/>
  <c r="BL1351" i="4"/>
  <c r="BM1351" i="4"/>
  <c r="BN1351" i="4"/>
  <c r="BO1351" i="4"/>
  <c r="BJ1352" i="4"/>
  <c r="BK1352" i="4"/>
  <c r="BL1352" i="4"/>
  <c r="BM1352" i="4"/>
  <c r="BN1352" i="4"/>
  <c r="BO1352" i="4"/>
  <c r="BJ1353" i="4"/>
  <c r="BK1353" i="4"/>
  <c r="BL1353" i="4"/>
  <c r="BM1353" i="4"/>
  <c r="BN1353" i="4"/>
  <c r="BO1353" i="4"/>
  <c r="BJ1354" i="4"/>
  <c r="BK1354" i="4"/>
  <c r="BL1354" i="4"/>
  <c r="BM1354" i="4"/>
  <c r="BN1354" i="4"/>
  <c r="BO1354" i="4"/>
  <c r="BJ1355" i="4"/>
  <c r="BK1355" i="4"/>
  <c r="BL1355" i="4"/>
  <c r="BM1355" i="4"/>
  <c r="BN1355" i="4"/>
  <c r="BO1355" i="4"/>
  <c r="BJ1356" i="4"/>
  <c r="BK1356" i="4"/>
  <c r="BL1356" i="4"/>
  <c r="BM1356" i="4"/>
  <c r="BN1356" i="4"/>
  <c r="BO1356" i="4"/>
  <c r="BJ1357" i="4"/>
  <c r="BK1357" i="4"/>
  <c r="BL1357" i="4"/>
  <c r="BM1357" i="4"/>
  <c r="BN1357" i="4"/>
  <c r="BO1357" i="4"/>
  <c r="BJ1358" i="4"/>
  <c r="BK1358" i="4"/>
  <c r="BL1358" i="4"/>
  <c r="BM1358" i="4"/>
  <c r="BN1358" i="4"/>
  <c r="BO1358" i="4"/>
  <c r="BJ1359" i="4"/>
  <c r="BK1359" i="4"/>
  <c r="BL1359" i="4"/>
  <c r="BM1359" i="4"/>
  <c r="BN1359" i="4"/>
  <c r="BO1359" i="4"/>
  <c r="BJ1360" i="4"/>
  <c r="BK1360" i="4"/>
  <c r="BL1360" i="4"/>
  <c r="BM1360" i="4"/>
  <c r="BN1360" i="4"/>
  <c r="BO1360" i="4"/>
  <c r="BJ1361" i="4"/>
  <c r="BK1361" i="4"/>
  <c r="BL1361" i="4"/>
  <c r="BM1361" i="4"/>
  <c r="BN1361" i="4"/>
  <c r="BO1361" i="4"/>
  <c r="BJ1362" i="4"/>
  <c r="BK1362" i="4"/>
  <c r="BL1362" i="4"/>
  <c r="BM1362" i="4"/>
  <c r="BN1362" i="4"/>
  <c r="BO1362" i="4"/>
  <c r="BJ1363" i="4"/>
  <c r="BK1363" i="4"/>
  <c r="BL1363" i="4"/>
  <c r="BM1363" i="4"/>
  <c r="BN1363" i="4"/>
  <c r="BO1363" i="4"/>
  <c r="BJ1364" i="4"/>
  <c r="BK1364" i="4"/>
  <c r="BL1364" i="4"/>
  <c r="BM1364" i="4"/>
  <c r="BN1364" i="4"/>
  <c r="BO1364" i="4"/>
  <c r="BJ1365" i="4"/>
  <c r="BK1365" i="4"/>
  <c r="BL1365" i="4"/>
  <c r="BM1365" i="4"/>
  <c r="BN1365" i="4"/>
  <c r="BO1365" i="4"/>
  <c r="BJ1366" i="4"/>
  <c r="BK1366" i="4"/>
  <c r="BL1366" i="4"/>
  <c r="BM1366" i="4"/>
  <c r="BN1366" i="4"/>
  <c r="BO1366" i="4"/>
  <c r="BJ1367" i="4"/>
  <c r="BK1367" i="4"/>
  <c r="BL1367" i="4"/>
  <c r="BM1367" i="4"/>
  <c r="BN1367" i="4"/>
  <c r="BO1367" i="4"/>
  <c r="BJ1368" i="4"/>
  <c r="BK1368" i="4"/>
  <c r="BL1368" i="4"/>
  <c r="BM1368" i="4"/>
  <c r="BN1368" i="4"/>
  <c r="BO1368" i="4"/>
  <c r="BJ1369" i="4"/>
  <c r="BK1369" i="4"/>
  <c r="BL1369" i="4"/>
  <c r="BM1369" i="4"/>
  <c r="BN1369" i="4"/>
  <c r="BO1369" i="4"/>
  <c r="BJ1370" i="4"/>
  <c r="BK1370" i="4"/>
  <c r="BL1370" i="4"/>
  <c r="BM1370" i="4"/>
  <c r="BN1370" i="4"/>
  <c r="BO1370" i="4"/>
  <c r="BJ1371" i="4"/>
  <c r="BK1371" i="4"/>
  <c r="BL1371" i="4"/>
  <c r="BM1371" i="4"/>
  <c r="BN1371" i="4"/>
  <c r="BO1371" i="4"/>
  <c r="BJ1372" i="4"/>
  <c r="BK1372" i="4"/>
  <c r="BL1372" i="4"/>
  <c r="BM1372" i="4"/>
  <c r="BN1372" i="4"/>
  <c r="BO1372" i="4"/>
  <c r="BJ1373" i="4"/>
  <c r="BK1373" i="4"/>
  <c r="BL1373" i="4"/>
  <c r="BM1373" i="4"/>
  <c r="BN1373" i="4"/>
  <c r="BO1373" i="4"/>
  <c r="BJ1374" i="4"/>
  <c r="BK1374" i="4"/>
  <c r="BL1374" i="4"/>
  <c r="BM1374" i="4"/>
  <c r="BN1374" i="4"/>
  <c r="BO1374" i="4"/>
  <c r="BJ1375" i="4"/>
  <c r="BK1375" i="4"/>
  <c r="BL1375" i="4"/>
  <c r="BM1375" i="4"/>
  <c r="BN1375" i="4"/>
  <c r="BO1375" i="4"/>
  <c r="BJ1376" i="4"/>
  <c r="BK1376" i="4"/>
  <c r="BL1376" i="4"/>
  <c r="BM1376" i="4"/>
  <c r="BN1376" i="4"/>
  <c r="BO1376" i="4"/>
  <c r="BJ1377" i="4"/>
  <c r="BK1377" i="4"/>
  <c r="BL1377" i="4"/>
  <c r="BM1377" i="4"/>
  <c r="BN1377" i="4"/>
  <c r="BO1377" i="4"/>
  <c r="BJ1378" i="4"/>
  <c r="BK1378" i="4"/>
  <c r="BL1378" i="4"/>
  <c r="BM1378" i="4"/>
  <c r="BN1378" i="4"/>
  <c r="BO1378" i="4"/>
  <c r="BJ1379" i="4"/>
  <c r="BK1379" i="4"/>
  <c r="BL1379" i="4"/>
  <c r="BM1379" i="4"/>
  <c r="BN1379" i="4"/>
  <c r="BO1379" i="4"/>
  <c r="BJ1380" i="4"/>
  <c r="BK1380" i="4"/>
  <c r="BL1380" i="4"/>
  <c r="BM1380" i="4"/>
  <c r="BN1380" i="4"/>
  <c r="BO1380" i="4"/>
  <c r="BJ1381" i="4"/>
  <c r="BK1381" i="4"/>
  <c r="BL1381" i="4"/>
  <c r="BM1381" i="4"/>
  <c r="BN1381" i="4"/>
  <c r="BO1381" i="4"/>
  <c r="BJ1382" i="4"/>
  <c r="BK1382" i="4"/>
  <c r="BL1382" i="4"/>
  <c r="BM1382" i="4"/>
  <c r="BN1382" i="4"/>
  <c r="BO1382" i="4"/>
  <c r="BJ1383" i="4"/>
  <c r="BK1383" i="4"/>
  <c r="BL1383" i="4"/>
  <c r="BM1383" i="4"/>
  <c r="BN1383" i="4"/>
  <c r="BO1383" i="4"/>
  <c r="BJ1384" i="4"/>
  <c r="BK1384" i="4"/>
  <c r="BL1384" i="4"/>
  <c r="BM1384" i="4"/>
  <c r="BN1384" i="4"/>
  <c r="BO1384" i="4"/>
  <c r="BJ1385" i="4"/>
  <c r="BK1385" i="4"/>
  <c r="BL1385" i="4"/>
  <c r="BM1385" i="4"/>
  <c r="BN1385" i="4"/>
  <c r="BO1385" i="4"/>
  <c r="BJ1386" i="4"/>
  <c r="BK1386" i="4"/>
  <c r="BL1386" i="4"/>
  <c r="BM1386" i="4"/>
  <c r="BN1386" i="4"/>
  <c r="BO1386" i="4"/>
  <c r="BJ1387" i="4"/>
  <c r="BK1387" i="4"/>
  <c r="BL1387" i="4"/>
  <c r="BM1387" i="4"/>
  <c r="BN1387" i="4"/>
  <c r="BO1387" i="4"/>
  <c r="BJ1388" i="4"/>
  <c r="BK1388" i="4"/>
  <c r="BL1388" i="4"/>
  <c r="BM1388" i="4"/>
  <c r="BN1388" i="4"/>
  <c r="BO1388" i="4"/>
  <c r="BJ1389" i="4"/>
  <c r="BK1389" i="4"/>
  <c r="BL1389" i="4"/>
  <c r="BM1389" i="4"/>
  <c r="BN1389" i="4"/>
  <c r="BO1389" i="4"/>
  <c r="BJ1390" i="4"/>
  <c r="BK1390" i="4"/>
  <c r="BL1390" i="4"/>
  <c r="BM1390" i="4"/>
  <c r="BN1390" i="4"/>
  <c r="BO1390" i="4"/>
  <c r="BJ1391" i="4"/>
  <c r="BK1391" i="4"/>
  <c r="BL1391" i="4"/>
  <c r="BM1391" i="4"/>
  <c r="BN1391" i="4"/>
  <c r="BO1391" i="4"/>
  <c r="BJ1392" i="4"/>
  <c r="BK1392" i="4"/>
  <c r="BL1392" i="4"/>
  <c r="BM1392" i="4"/>
  <c r="BN1392" i="4"/>
  <c r="BO1392" i="4"/>
  <c r="BJ1393" i="4"/>
  <c r="BK1393" i="4"/>
  <c r="BL1393" i="4"/>
  <c r="BM1393" i="4"/>
  <c r="BN1393" i="4"/>
  <c r="BO1393" i="4"/>
  <c r="BJ1394" i="4"/>
  <c r="BK1394" i="4"/>
  <c r="BL1394" i="4"/>
  <c r="BM1394" i="4"/>
  <c r="BN1394" i="4"/>
  <c r="BO1394" i="4"/>
  <c r="BJ1395" i="4"/>
  <c r="BK1395" i="4"/>
  <c r="BL1395" i="4"/>
  <c r="BM1395" i="4"/>
  <c r="BN1395" i="4"/>
  <c r="BO1395" i="4"/>
  <c r="BJ1396" i="4"/>
  <c r="BK1396" i="4"/>
  <c r="BL1396" i="4"/>
  <c r="BM1396" i="4"/>
  <c r="BN1396" i="4"/>
  <c r="BO1396" i="4"/>
  <c r="BJ1397" i="4"/>
  <c r="BK1397" i="4"/>
  <c r="BL1397" i="4"/>
  <c r="BM1397" i="4"/>
  <c r="BN1397" i="4"/>
  <c r="BO1397" i="4"/>
  <c r="BJ1398" i="4"/>
  <c r="BK1398" i="4"/>
  <c r="BL1398" i="4"/>
  <c r="BM1398" i="4"/>
  <c r="BN1398" i="4"/>
  <c r="BO1398" i="4"/>
  <c r="BJ1399" i="4"/>
  <c r="BK1399" i="4"/>
  <c r="BL1399" i="4"/>
  <c r="BM1399" i="4"/>
  <c r="BN1399" i="4"/>
  <c r="BO1399" i="4"/>
  <c r="BJ1400" i="4"/>
  <c r="BK1400" i="4"/>
  <c r="BL1400" i="4"/>
  <c r="BM1400" i="4"/>
  <c r="BN1400" i="4"/>
  <c r="BO1400" i="4"/>
  <c r="BJ1401" i="4"/>
  <c r="BK1401" i="4"/>
  <c r="BL1401" i="4"/>
  <c r="BM1401" i="4"/>
  <c r="BN1401" i="4"/>
  <c r="BO1401" i="4"/>
  <c r="BJ1402" i="4"/>
  <c r="BK1402" i="4"/>
  <c r="BL1402" i="4"/>
  <c r="BM1402" i="4"/>
  <c r="BN1402" i="4"/>
  <c r="BO1402" i="4"/>
  <c r="BJ1403" i="4"/>
  <c r="BK1403" i="4"/>
  <c r="BL1403" i="4"/>
  <c r="BM1403" i="4"/>
  <c r="BN1403" i="4"/>
  <c r="BO1403" i="4"/>
  <c r="BJ1404" i="4"/>
  <c r="BK1404" i="4"/>
  <c r="BL1404" i="4"/>
  <c r="BM1404" i="4"/>
  <c r="BN1404" i="4"/>
  <c r="BO1404" i="4"/>
  <c r="BJ1405" i="4"/>
  <c r="BK1405" i="4"/>
  <c r="BL1405" i="4"/>
  <c r="BM1405" i="4"/>
  <c r="BN1405" i="4"/>
  <c r="BO1405" i="4"/>
  <c r="BJ1406" i="4"/>
  <c r="BK1406" i="4"/>
  <c r="BL1406" i="4"/>
  <c r="BM1406" i="4"/>
  <c r="BN1406" i="4"/>
  <c r="BO1406" i="4"/>
  <c r="BJ1408" i="4"/>
  <c r="BK1408" i="4"/>
  <c r="BL1408" i="4"/>
  <c r="BM1408" i="4"/>
  <c r="BN1408" i="4"/>
  <c r="BO1408" i="4"/>
  <c r="BJ1409" i="4"/>
  <c r="BK1409" i="4"/>
  <c r="BL1409" i="4"/>
  <c r="BM1409" i="4"/>
  <c r="BN1409" i="4"/>
  <c r="BO1409" i="4"/>
  <c r="BJ1410" i="4"/>
  <c r="BK1410" i="4"/>
  <c r="BL1410" i="4"/>
  <c r="BM1410" i="4"/>
  <c r="BN1410" i="4"/>
  <c r="BO1410" i="4"/>
  <c r="BJ1411" i="4"/>
  <c r="BK1411" i="4"/>
  <c r="BL1411" i="4"/>
  <c r="BM1411" i="4"/>
  <c r="BN1411" i="4"/>
  <c r="BO1411" i="4"/>
  <c r="BJ1412" i="4"/>
  <c r="BK1412" i="4"/>
  <c r="BL1412" i="4"/>
  <c r="BM1412" i="4"/>
  <c r="BN1412" i="4"/>
  <c r="BO1412" i="4"/>
  <c r="BJ1413" i="4"/>
  <c r="BK1413" i="4"/>
  <c r="BL1413" i="4"/>
  <c r="BM1413" i="4"/>
  <c r="BN1413" i="4"/>
  <c r="BO1413" i="4"/>
  <c r="BJ1414" i="4"/>
  <c r="BK1414" i="4"/>
  <c r="BL1414" i="4"/>
  <c r="BM1414" i="4"/>
  <c r="BN1414" i="4"/>
  <c r="BO1414" i="4"/>
  <c r="BJ1415" i="4"/>
  <c r="BK1415" i="4"/>
  <c r="BL1415" i="4"/>
  <c r="BM1415" i="4"/>
  <c r="BN1415" i="4"/>
  <c r="BO1415" i="4"/>
  <c r="BJ1416" i="4"/>
  <c r="BK1416" i="4"/>
  <c r="BL1416" i="4"/>
  <c r="BM1416" i="4"/>
  <c r="BN1416" i="4"/>
  <c r="BO1416" i="4"/>
  <c r="BJ1417" i="4"/>
  <c r="BK1417" i="4"/>
  <c r="BL1417" i="4"/>
  <c r="BM1417" i="4"/>
  <c r="BN1417" i="4"/>
  <c r="BO1417" i="4"/>
  <c r="BJ1418" i="4"/>
  <c r="BK1418" i="4"/>
  <c r="BL1418" i="4"/>
  <c r="BM1418" i="4"/>
  <c r="BN1418" i="4"/>
  <c r="BO1418" i="4"/>
  <c r="BJ1419" i="4"/>
  <c r="BK1419" i="4"/>
  <c r="BL1419" i="4"/>
  <c r="BM1419" i="4"/>
  <c r="BN1419" i="4"/>
  <c r="BO1419" i="4"/>
  <c r="BJ1420" i="4"/>
  <c r="BK1420" i="4"/>
  <c r="BL1420" i="4"/>
  <c r="BM1420" i="4"/>
  <c r="BN1420" i="4"/>
  <c r="BO1420" i="4"/>
  <c r="BJ1421" i="4"/>
  <c r="BK1421" i="4"/>
  <c r="BL1421" i="4"/>
  <c r="BM1421" i="4"/>
  <c r="BN1421" i="4"/>
  <c r="BO1421" i="4"/>
  <c r="BJ1422" i="4"/>
  <c r="BK1422" i="4"/>
  <c r="BL1422" i="4"/>
  <c r="BM1422" i="4"/>
  <c r="BN1422" i="4"/>
  <c r="BO1422" i="4"/>
  <c r="BJ1423" i="4"/>
  <c r="BK1423" i="4"/>
  <c r="BL1423" i="4"/>
  <c r="BM1423" i="4"/>
  <c r="BN1423" i="4"/>
  <c r="BO1423" i="4"/>
  <c r="BJ1424" i="4"/>
  <c r="BK1424" i="4"/>
  <c r="BL1424" i="4"/>
  <c r="BM1424" i="4"/>
  <c r="BN1424" i="4"/>
  <c r="BO1424" i="4"/>
  <c r="BJ1425" i="4"/>
  <c r="BK1425" i="4"/>
  <c r="BL1425" i="4"/>
  <c r="BM1425" i="4"/>
  <c r="BN1425" i="4"/>
  <c r="BO1425" i="4"/>
  <c r="BJ1426" i="4"/>
  <c r="BK1426" i="4"/>
  <c r="BL1426" i="4"/>
  <c r="BM1426" i="4"/>
  <c r="BN1426" i="4"/>
  <c r="BO1426" i="4"/>
  <c r="BJ1427" i="4"/>
  <c r="BK1427" i="4"/>
  <c r="BL1427" i="4"/>
  <c r="BM1427" i="4"/>
  <c r="BN1427" i="4"/>
  <c r="BO1427" i="4"/>
  <c r="BJ1428" i="4"/>
  <c r="BK1428" i="4"/>
  <c r="BL1428" i="4"/>
  <c r="BM1428" i="4"/>
  <c r="BN1428" i="4"/>
  <c r="BO1428" i="4"/>
  <c r="BJ1429" i="4"/>
  <c r="BK1429" i="4"/>
  <c r="BL1429" i="4"/>
  <c r="BM1429" i="4"/>
  <c r="BN1429" i="4"/>
  <c r="BO1429" i="4"/>
  <c r="BJ1430" i="4"/>
  <c r="BK1430" i="4"/>
  <c r="BL1430" i="4"/>
  <c r="BM1430" i="4"/>
  <c r="BN1430" i="4"/>
  <c r="BO1430" i="4"/>
  <c r="BJ1431" i="4"/>
  <c r="BK1431" i="4"/>
  <c r="BL1431" i="4"/>
  <c r="BM1431" i="4"/>
  <c r="BN1431" i="4"/>
  <c r="BO1431" i="4"/>
  <c r="BJ1432" i="4"/>
  <c r="BK1432" i="4"/>
  <c r="BL1432" i="4"/>
  <c r="BM1432" i="4"/>
  <c r="BN1432" i="4"/>
  <c r="BO1432" i="4"/>
  <c r="BJ1433" i="4"/>
  <c r="BK1433" i="4"/>
  <c r="BL1433" i="4"/>
  <c r="BM1433" i="4"/>
  <c r="BN1433" i="4"/>
  <c r="BO1433" i="4"/>
  <c r="BJ1434" i="4"/>
  <c r="BK1434" i="4"/>
  <c r="BL1434" i="4"/>
  <c r="BM1434" i="4"/>
  <c r="BN1434" i="4"/>
  <c r="BO1434" i="4"/>
  <c r="BJ1435" i="4"/>
  <c r="BK1435" i="4"/>
  <c r="BL1435" i="4"/>
  <c r="BM1435" i="4"/>
  <c r="BN1435" i="4"/>
  <c r="BO1435" i="4"/>
  <c r="BJ1436" i="4"/>
  <c r="BK1436" i="4"/>
  <c r="BL1436" i="4"/>
  <c r="BM1436" i="4"/>
  <c r="BN1436" i="4"/>
  <c r="BO1436" i="4"/>
  <c r="BJ1437" i="4"/>
  <c r="BK1437" i="4"/>
  <c r="BL1437" i="4"/>
  <c r="BM1437" i="4"/>
  <c r="BN1437" i="4"/>
  <c r="BO1437" i="4"/>
  <c r="BJ1438" i="4"/>
  <c r="BK1438" i="4"/>
  <c r="BL1438" i="4"/>
  <c r="BM1438" i="4"/>
  <c r="BN1438" i="4"/>
  <c r="BO1438" i="4"/>
  <c r="BJ1439" i="4"/>
  <c r="BK1439" i="4"/>
  <c r="BL1439" i="4"/>
  <c r="BM1439" i="4"/>
  <c r="BN1439" i="4"/>
  <c r="BO1439" i="4"/>
  <c r="BJ1440" i="4"/>
  <c r="BK1440" i="4"/>
  <c r="BL1440" i="4"/>
  <c r="BM1440" i="4"/>
  <c r="BN1440" i="4"/>
  <c r="BO1440" i="4"/>
  <c r="BJ1441" i="4"/>
  <c r="BK1441" i="4"/>
  <c r="BL1441" i="4"/>
  <c r="BM1441" i="4"/>
  <c r="BN1441" i="4"/>
  <c r="BO1441" i="4"/>
  <c r="BJ1442" i="4"/>
  <c r="BK1442" i="4"/>
  <c r="BL1442" i="4"/>
  <c r="BM1442" i="4"/>
  <c r="BN1442" i="4"/>
  <c r="BO1442" i="4"/>
  <c r="BJ1443" i="4"/>
  <c r="BK1443" i="4"/>
  <c r="BL1443" i="4"/>
  <c r="BM1443" i="4"/>
  <c r="BN1443" i="4"/>
  <c r="BO1443" i="4"/>
  <c r="BJ1444" i="4"/>
  <c r="BK1444" i="4"/>
  <c r="BL1444" i="4"/>
  <c r="BM1444" i="4"/>
  <c r="BN1444" i="4"/>
  <c r="BO1444" i="4"/>
  <c r="BJ1445" i="4"/>
  <c r="BK1445" i="4"/>
  <c r="BL1445" i="4"/>
  <c r="BM1445" i="4"/>
  <c r="BN1445" i="4"/>
  <c r="BO1445" i="4"/>
  <c r="BJ1446" i="4"/>
  <c r="BK1446" i="4"/>
  <c r="BL1446" i="4"/>
  <c r="BM1446" i="4"/>
  <c r="BN1446" i="4"/>
  <c r="BO1446" i="4"/>
  <c r="BJ1447" i="4"/>
  <c r="BK1447" i="4"/>
  <c r="BL1447" i="4"/>
  <c r="BM1447" i="4"/>
  <c r="BN1447" i="4"/>
  <c r="BO1447" i="4"/>
  <c r="BJ1448" i="4"/>
  <c r="BK1448" i="4"/>
  <c r="BL1448" i="4"/>
  <c r="BM1448" i="4"/>
  <c r="BN1448" i="4"/>
  <c r="BO1448" i="4"/>
  <c r="BJ1449" i="4"/>
  <c r="BK1449" i="4"/>
  <c r="BL1449" i="4"/>
  <c r="BM1449" i="4"/>
  <c r="BN1449" i="4"/>
  <c r="BO1449" i="4"/>
  <c r="BJ1450" i="4"/>
  <c r="BK1450" i="4"/>
  <c r="BL1450" i="4"/>
  <c r="BM1450" i="4"/>
  <c r="BN1450" i="4"/>
  <c r="BO1450" i="4"/>
  <c r="BJ1451" i="4"/>
  <c r="BK1451" i="4"/>
  <c r="BL1451" i="4"/>
  <c r="BM1451" i="4"/>
  <c r="BN1451" i="4"/>
  <c r="BO1451" i="4"/>
  <c r="BJ1452" i="4"/>
  <c r="BK1452" i="4"/>
  <c r="BL1452" i="4"/>
  <c r="BM1452" i="4"/>
  <c r="BN1452" i="4"/>
  <c r="BO1452" i="4"/>
  <c r="BJ1453" i="4"/>
  <c r="BK1453" i="4"/>
  <c r="BL1453" i="4"/>
  <c r="BM1453" i="4"/>
  <c r="BN1453" i="4"/>
  <c r="BO1453" i="4"/>
  <c r="BJ1454" i="4"/>
  <c r="BK1454" i="4"/>
  <c r="BL1454" i="4"/>
  <c r="BM1454" i="4"/>
  <c r="BN1454" i="4"/>
  <c r="BO1454" i="4"/>
  <c r="BJ1455" i="4"/>
  <c r="BK1455" i="4"/>
  <c r="BL1455" i="4"/>
  <c r="BM1455" i="4"/>
  <c r="BN1455" i="4"/>
  <c r="BO1455" i="4"/>
  <c r="BJ1456" i="4"/>
  <c r="BK1456" i="4"/>
  <c r="BL1456" i="4"/>
  <c r="BM1456" i="4"/>
  <c r="BN1456" i="4"/>
  <c r="BO1456" i="4"/>
  <c r="BJ1457" i="4"/>
  <c r="BK1457" i="4"/>
  <c r="BL1457" i="4"/>
  <c r="BM1457" i="4"/>
  <c r="BN1457" i="4"/>
  <c r="BO1457" i="4"/>
  <c r="BJ1458" i="4"/>
  <c r="BK1458" i="4"/>
  <c r="BL1458" i="4"/>
  <c r="BM1458" i="4"/>
  <c r="BN1458" i="4"/>
  <c r="BO1458" i="4"/>
  <c r="BJ1459" i="4"/>
  <c r="BK1459" i="4"/>
  <c r="BL1459" i="4"/>
  <c r="BM1459" i="4"/>
  <c r="BN1459" i="4"/>
  <c r="BO1459" i="4"/>
  <c r="BJ1460" i="4"/>
  <c r="BK1460" i="4"/>
  <c r="BL1460" i="4"/>
  <c r="BM1460" i="4"/>
  <c r="BN1460" i="4"/>
  <c r="BO1460" i="4"/>
  <c r="BJ1461" i="4"/>
  <c r="BK1461" i="4"/>
  <c r="BL1461" i="4"/>
  <c r="BM1461" i="4"/>
  <c r="BN1461" i="4"/>
  <c r="BO1461" i="4"/>
  <c r="BJ1462" i="4"/>
  <c r="BK1462" i="4"/>
  <c r="BL1462" i="4"/>
  <c r="BM1462" i="4"/>
  <c r="BN1462" i="4"/>
  <c r="BO1462" i="4"/>
  <c r="BJ1463" i="4"/>
  <c r="BK1463" i="4"/>
  <c r="BL1463" i="4"/>
  <c r="BM1463" i="4"/>
  <c r="BN1463" i="4"/>
  <c r="BO1463" i="4"/>
  <c r="BJ1464" i="4"/>
  <c r="BK1464" i="4"/>
  <c r="BL1464" i="4"/>
  <c r="BM1464" i="4"/>
  <c r="BN1464" i="4"/>
  <c r="BO1464" i="4"/>
  <c r="BJ1465" i="4"/>
  <c r="BK1465" i="4"/>
  <c r="BL1465" i="4"/>
  <c r="BM1465" i="4"/>
  <c r="BN1465" i="4"/>
  <c r="BO1465" i="4"/>
  <c r="BJ1466" i="4"/>
  <c r="BK1466" i="4"/>
  <c r="BL1466" i="4"/>
  <c r="BM1466" i="4"/>
  <c r="BN1466" i="4"/>
  <c r="BO1466" i="4"/>
  <c r="BJ1467" i="4"/>
  <c r="BK1467" i="4"/>
  <c r="BL1467" i="4"/>
  <c r="BM1467" i="4"/>
  <c r="BN1467" i="4"/>
  <c r="BO1467" i="4"/>
  <c r="BJ1468" i="4"/>
  <c r="BK1468" i="4"/>
  <c r="BL1468" i="4"/>
  <c r="BM1468" i="4"/>
  <c r="BN1468" i="4"/>
  <c r="BO1468" i="4"/>
  <c r="BJ1469" i="4"/>
  <c r="BK1469" i="4"/>
  <c r="BL1469" i="4"/>
  <c r="BM1469" i="4"/>
  <c r="BN1469" i="4"/>
  <c r="BO1469" i="4"/>
  <c r="BJ1470" i="4"/>
  <c r="BK1470" i="4"/>
  <c r="BL1470" i="4"/>
  <c r="BM1470" i="4"/>
  <c r="BN1470" i="4"/>
  <c r="BO1470" i="4"/>
  <c r="BJ1471" i="4"/>
  <c r="BK1471" i="4"/>
  <c r="BL1471" i="4"/>
  <c r="BM1471" i="4"/>
  <c r="BN1471" i="4"/>
  <c r="BO1471" i="4"/>
  <c r="BJ1472" i="4"/>
  <c r="BK1472" i="4"/>
  <c r="BL1472" i="4"/>
  <c r="BM1472" i="4"/>
  <c r="BN1472" i="4"/>
  <c r="BO1472" i="4"/>
  <c r="BJ1473" i="4"/>
  <c r="BK1473" i="4"/>
  <c r="BL1473" i="4"/>
  <c r="BM1473" i="4"/>
  <c r="BN1473" i="4"/>
  <c r="BO1473" i="4"/>
  <c r="BJ1474" i="4"/>
  <c r="BK1474" i="4"/>
  <c r="BL1474" i="4"/>
  <c r="BM1474" i="4"/>
  <c r="BN1474" i="4"/>
  <c r="BO1474" i="4"/>
  <c r="BJ1475" i="4"/>
  <c r="BK1475" i="4"/>
  <c r="BL1475" i="4"/>
  <c r="BM1475" i="4"/>
  <c r="BN1475" i="4"/>
  <c r="BO1475" i="4"/>
  <c r="BJ1476" i="4"/>
  <c r="BK1476" i="4"/>
  <c r="BL1476" i="4"/>
  <c r="BM1476" i="4"/>
  <c r="BN1476" i="4"/>
  <c r="BO1476" i="4"/>
  <c r="BJ1477" i="4"/>
  <c r="BK1477" i="4"/>
  <c r="BL1477" i="4"/>
  <c r="BM1477" i="4"/>
  <c r="BN1477" i="4"/>
  <c r="BO1477" i="4"/>
  <c r="BJ1478" i="4"/>
  <c r="BK1478" i="4"/>
  <c r="BL1478" i="4"/>
  <c r="BM1478" i="4"/>
  <c r="BN1478" i="4"/>
  <c r="BO1478" i="4"/>
  <c r="BJ1479" i="4"/>
  <c r="BK1479" i="4"/>
  <c r="BL1479" i="4"/>
  <c r="BM1479" i="4"/>
  <c r="BN1479" i="4"/>
  <c r="BO1479" i="4"/>
  <c r="BJ1480" i="4"/>
  <c r="BK1480" i="4"/>
  <c r="BL1480" i="4"/>
  <c r="BM1480" i="4"/>
  <c r="BN1480" i="4"/>
  <c r="BO1480" i="4"/>
  <c r="BJ1481" i="4"/>
  <c r="BK1481" i="4"/>
  <c r="BL1481" i="4"/>
  <c r="BM1481" i="4"/>
  <c r="BN1481" i="4"/>
  <c r="BO1481" i="4"/>
  <c r="BJ1482" i="4"/>
  <c r="BK1482" i="4"/>
  <c r="BL1482" i="4"/>
  <c r="BM1482" i="4"/>
  <c r="BN1482" i="4"/>
  <c r="BO1482" i="4"/>
  <c r="BJ1483" i="4"/>
  <c r="BK1483" i="4"/>
  <c r="BL1483" i="4"/>
  <c r="BM1483" i="4"/>
  <c r="BN1483" i="4"/>
  <c r="BO1483" i="4"/>
  <c r="BJ1484" i="4"/>
  <c r="BK1484" i="4"/>
  <c r="BL1484" i="4"/>
  <c r="BM1484" i="4"/>
  <c r="BN1484" i="4"/>
  <c r="BO1484" i="4"/>
  <c r="BJ1485" i="4"/>
  <c r="BK1485" i="4"/>
  <c r="BL1485" i="4"/>
  <c r="BM1485" i="4"/>
  <c r="BN1485" i="4"/>
  <c r="BO1485" i="4"/>
  <c r="BJ1486" i="4"/>
  <c r="BK1486" i="4"/>
  <c r="BL1486" i="4"/>
  <c r="BM1486" i="4"/>
  <c r="BN1486" i="4"/>
  <c r="BO1486" i="4"/>
  <c r="BJ1487" i="4"/>
  <c r="BK1487" i="4"/>
  <c r="BL1487" i="4"/>
  <c r="BM1487" i="4"/>
  <c r="BN1487" i="4"/>
  <c r="BO1487" i="4"/>
  <c r="BJ1488" i="4"/>
  <c r="BK1488" i="4"/>
  <c r="BL1488" i="4"/>
  <c r="BM1488" i="4"/>
  <c r="BN1488" i="4"/>
  <c r="BO1488" i="4"/>
  <c r="BJ1489" i="4"/>
  <c r="BK1489" i="4"/>
  <c r="BL1489" i="4"/>
  <c r="BM1489" i="4"/>
  <c r="BN1489" i="4"/>
  <c r="BO1489" i="4"/>
  <c r="BJ1490" i="4"/>
  <c r="BK1490" i="4"/>
  <c r="BL1490" i="4"/>
  <c r="BM1490" i="4"/>
  <c r="BN1490" i="4"/>
  <c r="BO1490" i="4"/>
  <c r="BJ1491" i="4"/>
  <c r="BK1491" i="4"/>
  <c r="BL1491" i="4"/>
  <c r="BM1491" i="4"/>
  <c r="BN1491" i="4"/>
  <c r="BO1491" i="4"/>
  <c r="BJ1492" i="4"/>
  <c r="BK1492" i="4"/>
  <c r="BL1492" i="4"/>
  <c r="BM1492" i="4"/>
  <c r="BN1492" i="4"/>
  <c r="BO1492" i="4"/>
  <c r="BJ1493" i="4"/>
  <c r="BK1493" i="4"/>
  <c r="BL1493" i="4"/>
  <c r="BM1493" i="4"/>
  <c r="BN1493" i="4"/>
  <c r="BO1493" i="4"/>
  <c r="BJ1494" i="4"/>
  <c r="BK1494" i="4"/>
  <c r="BL1494" i="4"/>
  <c r="BM1494" i="4"/>
  <c r="BN1494" i="4"/>
  <c r="BO1494" i="4"/>
  <c r="BJ1495" i="4"/>
  <c r="BK1495" i="4"/>
  <c r="BL1495" i="4"/>
  <c r="BM1495" i="4"/>
  <c r="BN1495" i="4"/>
  <c r="BO1495" i="4"/>
  <c r="BJ1496" i="4"/>
  <c r="BK1496" i="4"/>
  <c r="BL1496" i="4"/>
  <c r="BM1496" i="4"/>
  <c r="BN1496" i="4"/>
  <c r="BO1496" i="4"/>
  <c r="BJ1497" i="4"/>
  <c r="BK1497" i="4"/>
  <c r="BL1497" i="4"/>
  <c r="BM1497" i="4"/>
  <c r="BN1497" i="4"/>
  <c r="BO1497" i="4"/>
  <c r="BJ1498" i="4"/>
  <c r="BK1498" i="4"/>
  <c r="BL1498" i="4"/>
  <c r="BM1498" i="4"/>
  <c r="BN1498" i="4"/>
  <c r="BO1498" i="4"/>
  <c r="BJ1499" i="4"/>
  <c r="BK1499" i="4"/>
  <c r="BL1499" i="4"/>
  <c r="BM1499" i="4"/>
  <c r="BN1499" i="4"/>
  <c r="BO1499" i="4"/>
  <c r="BJ1500" i="4"/>
  <c r="BK1500" i="4"/>
  <c r="BL1500" i="4"/>
  <c r="BM1500" i="4"/>
  <c r="BN1500" i="4"/>
  <c r="BO1500" i="4"/>
  <c r="BJ1501" i="4"/>
  <c r="BK1501" i="4"/>
  <c r="BL1501" i="4"/>
  <c r="BM1501" i="4"/>
  <c r="BN1501" i="4"/>
  <c r="BO1501" i="4"/>
  <c r="BJ1502" i="4"/>
  <c r="BK1502" i="4"/>
  <c r="BL1502" i="4"/>
  <c r="BM1502" i="4"/>
  <c r="BN1502" i="4"/>
  <c r="BO1502" i="4"/>
  <c r="BJ1503" i="4"/>
  <c r="BK1503" i="4"/>
  <c r="BL1503" i="4"/>
  <c r="BM1503" i="4"/>
  <c r="BN1503" i="4"/>
  <c r="BO1503" i="4"/>
  <c r="BJ1504" i="4"/>
  <c r="BK1504" i="4"/>
  <c r="BL1504" i="4"/>
  <c r="BM1504" i="4"/>
  <c r="BN1504" i="4"/>
  <c r="BO1504" i="4"/>
  <c r="BJ1505" i="4"/>
  <c r="BK1505" i="4"/>
  <c r="BL1505" i="4"/>
  <c r="BM1505" i="4"/>
  <c r="BN1505" i="4"/>
  <c r="BO1505" i="4"/>
  <c r="BJ1506" i="4"/>
  <c r="BK1506" i="4"/>
  <c r="BL1506" i="4"/>
  <c r="BM1506" i="4"/>
  <c r="BN1506" i="4"/>
  <c r="BO1506" i="4"/>
  <c r="BJ1507" i="4"/>
  <c r="BK1507" i="4"/>
  <c r="BL1507" i="4"/>
  <c r="BM1507" i="4"/>
  <c r="BN1507" i="4"/>
  <c r="BO1507" i="4"/>
  <c r="BJ1508" i="4"/>
  <c r="BK1508" i="4"/>
  <c r="BL1508" i="4"/>
  <c r="BM1508" i="4"/>
  <c r="BN1508" i="4"/>
  <c r="BO1508" i="4"/>
  <c r="BJ1509" i="4"/>
  <c r="BK1509" i="4"/>
  <c r="BL1509" i="4"/>
  <c r="BM1509" i="4"/>
  <c r="BN1509" i="4"/>
  <c r="BO1509" i="4"/>
  <c r="BJ1510" i="4"/>
  <c r="BK1510" i="4"/>
  <c r="BL1510" i="4"/>
  <c r="BM1510" i="4"/>
  <c r="BN1510" i="4"/>
  <c r="BO1510" i="4"/>
  <c r="BJ1511" i="4"/>
  <c r="BK1511" i="4"/>
  <c r="BL1511" i="4"/>
  <c r="BM1511" i="4"/>
  <c r="BN1511" i="4"/>
  <c r="BO1511" i="4"/>
  <c r="BJ1512" i="4"/>
  <c r="BK1512" i="4"/>
  <c r="BL1512" i="4"/>
  <c r="BM1512" i="4"/>
  <c r="BN1512" i="4"/>
  <c r="BO1512" i="4"/>
  <c r="BJ1513" i="4"/>
  <c r="BK1513" i="4"/>
  <c r="BL1513" i="4"/>
  <c r="BM1513" i="4"/>
  <c r="BN1513" i="4"/>
  <c r="BO1513" i="4"/>
  <c r="BJ1514" i="4"/>
  <c r="BK1514" i="4"/>
  <c r="BL1514" i="4"/>
  <c r="BM1514" i="4"/>
  <c r="BN1514" i="4"/>
  <c r="BO1514" i="4"/>
  <c r="BJ1515" i="4"/>
  <c r="BK1515" i="4"/>
  <c r="BL1515" i="4"/>
  <c r="BM1515" i="4"/>
  <c r="BN1515" i="4"/>
  <c r="BO1515" i="4"/>
  <c r="BJ1516" i="4"/>
  <c r="BK1516" i="4"/>
  <c r="BL1516" i="4"/>
  <c r="BM1516" i="4"/>
  <c r="BN1516" i="4"/>
  <c r="BO1516" i="4"/>
  <c r="BJ1517" i="4"/>
  <c r="BK1517" i="4"/>
  <c r="BL1517" i="4"/>
  <c r="BM1517" i="4"/>
  <c r="BN1517" i="4"/>
  <c r="BO1517" i="4"/>
  <c r="BJ1518" i="4"/>
  <c r="BK1518" i="4"/>
  <c r="BL1518" i="4"/>
  <c r="BM1518" i="4"/>
  <c r="BN1518" i="4"/>
  <c r="BO1518" i="4"/>
  <c r="BJ1519" i="4"/>
  <c r="BK1519" i="4"/>
  <c r="BL1519" i="4"/>
  <c r="BM1519" i="4"/>
  <c r="BN1519" i="4"/>
  <c r="BO1519" i="4"/>
  <c r="BJ1520" i="4"/>
  <c r="BK1520" i="4"/>
  <c r="BL1520" i="4"/>
  <c r="BM1520" i="4"/>
  <c r="BN1520" i="4"/>
  <c r="BO1520" i="4"/>
  <c r="BJ1521" i="4"/>
  <c r="BK1521" i="4"/>
  <c r="BL1521" i="4"/>
  <c r="BM1521" i="4"/>
  <c r="BN1521" i="4"/>
  <c r="BO1521" i="4"/>
  <c r="BJ1522" i="4"/>
  <c r="BK1522" i="4"/>
  <c r="BL1522" i="4"/>
  <c r="BM1522" i="4"/>
  <c r="BN1522" i="4"/>
  <c r="BO1522" i="4"/>
  <c r="BJ1523" i="4"/>
  <c r="BK1523" i="4"/>
  <c r="BL1523" i="4"/>
  <c r="BM1523" i="4"/>
  <c r="BN1523" i="4"/>
  <c r="BO1523" i="4"/>
  <c r="BJ1524" i="4"/>
  <c r="BK1524" i="4"/>
  <c r="BL1524" i="4"/>
  <c r="BM1524" i="4"/>
  <c r="BN1524" i="4"/>
  <c r="BO1524" i="4"/>
  <c r="BJ1525" i="4"/>
  <c r="BK1525" i="4"/>
  <c r="BL1525" i="4"/>
  <c r="BM1525" i="4"/>
  <c r="BN1525" i="4"/>
  <c r="BO1525" i="4"/>
  <c r="BJ1526" i="4"/>
  <c r="BK1526" i="4"/>
  <c r="BL1526" i="4"/>
  <c r="BM1526" i="4"/>
  <c r="BN1526" i="4"/>
  <c r="BO1526" i="4"/>
  <c r="BJ1527" i="4"/>
  <c r="BK1527" i="4"/>
  <c r="BL1527" i="4"/>
  <c r="BM1527" i="4"/>
  <c r="BN1527" i="4"/>
  <c r="BO1527" i="4"/>
  <c r="BJ1528" i="4"/>
  <c r="BK1528" i="4"/>
  <c r="BL1528" i="4"/>
  <c r="BM1528" i="4"/>
  <c r="BN1528" i="4"/>
  <c r="BO1528" i="4"/>
  <c r="BJ1529" i="4"/>
  <c r="BK1529" i="4"/>
  <c r="BL1529" i="4"/>
  <c r="BM1529" i="4"/>
  <c r="BN1529" i="4"/>
  <c r="BO1529" i="4"/>
  <c r="BJ1530" i="4"/>
  <c r="BK1530" i="4"/>
  <c r="BL1530" i="4"/>
  <c r="BM1530" i="4"/>
  <c r="BN1530" i="4"/>
  <c r="BO1530" i="4"/>
  <c r="BJ1531" i="4"/>
  <c r="BK1531" i="4"/>
  <c r="BL1531" i="4"/>
  <c r="BM1531" i="4"/>
  <c r="BN1531" i="4"/>
  <c r="BO1531" i="4"/>
  <c r="BJ1532" i="4"/>
  <c r="BK1532" i="4"/>
  <c r="BL1532" i="4"/>
  <c r="BM1532" i="4"/>
  <c r="BN1532" i="4"/>
  <c r="BO1532" i="4"/>
  <c r="BJ1533" i="4"/>
  <c r="BK1533" i="4"/>
  <c r="BL1533" i="4"/>
  <c r="BM1533" i="4"/>
  <c r="BN1533" i="4"/>
  <c r="BO1533" i="4"/>
  <c r="BJ1534" i="4"/>
  <c r="BK1534" i="4"/>
  <c r="BL1534" i="4"/>
  <c r="BM1534" i="4"/>
  <c r="BN1534" i="4"/>
  <c r="BO1534" i="4"/>
  <c r="BJ1535" i="4"/>
  <c r="BK1535" i="4"/>
  <c r="BL1535" i="4"/>
  <c r="BM1535" i="4"/>
  <c r="BN1535" i="4"/>
  <c r="BO1535" i="4"/>
  <c r="BJ1536" i="4"/>
  <c r="BK1536" i="4"/>
  <c r="BL1536" i="4"/>
  <c r="BM1536" i="4"/>
  <c r="BN1536" i="4"/>
  <c r="BO1536" i="4"/>
  <c r="BJ1537" i="4"/>
  <c r="BK1537" i="4"/>
  <c r="BL1537" i="4"/>
  <c r="BM1537" i="4"/>
  <c r="BN1537" i="4"/>
  <c r="BO1537" i="4"/>
  <c r="BJ1538" i="4"/>
  <c r="BK1538" i="4"/>
  <c r="BL1538" i="4"/>
  <c r="BM1538" i="4"/>
  <c r="BN1538" i="4"/>
  <c r="BO1538" i="4"/>
  <c r="BJ1539" i="4"/>
  <c r="BK1539" i="4"/>
  <c r="BL1539" i="4"/>
  <c r="BM1539" i="4"/>
  <c r="BN1539" i="4"/>
  <c r="BO1539" i="4"/>
  <c r="BJ1540" i="4"/>
  <c r="BK1540" i="4"/>
  <c r="BL1540" i="4"/>
  <c r="BM1540" i="4"/>
  <c r="BN1540" i="4"/>
  <c r="BO1540" i="4"/>
  <c r="BJ1541" i="4"/>
  <c r="BK1541" i="4"/>
  <c r="BL1541" i="4"/>
  <c r="BM1541" i="4"/>
  <c r="BN1541" i="4"/>
  <c r="BO1541" i="4"/>
  <c r="BJ1542" i="4"/>
  <c r="BK1542" i="4"/>
  <c r="BL1542" i="4"/>
  <c r="BM1542" i="4"/>
  <c r="BN1542" i="4"/>
  <c r="BO1542" i="4"/>
  <c r="BJ1543" i="4"/>
  <c r="BK1543" i="4"/>
  <c r="BL1543" i="4"/>
  <c r="BM1543" i="4"/>
  <c r="BN1543" i="4"/>
  <c r="BO1543" i="4"/>
  <c r="BJ1544" i="4"/>
  <c r="BK1544" i="4"/>
  <c r="BL1544" i="4"/>
  <c r="BM1544" i="4"/>
  <c r="BN1544" i="4"/>
  <c r="BO1544" i="4"/>
  <c r="BJ1545" i="4"/>
  <c r="BK1545" i="4"/>
  <c r="BL1545" i="4"/>
  <c r="BM1545" i="4"/>
  <c r="BN1545" i="4"/>
  <c r="BO1545" i="4"/>
  <c r="BJ1546" i="4"/>
  <c r="BK1546" i="4"/>
  <c r="BL1546" i="4"/>
  <c r="BM1546" i="4"/>
  <c r="BN1546" i="4"/>
  <c r="BO1546" i="4"/>
  <c r="BJ1547" i="4"/>
  <c r="BK1547" i="4"/>
  <c r="BL1547" i="4"/>
  <c r="BM1547" i="4"/>
  <c r="BN1547" i="4"/>
  <c r="BO1547" i="4"/>
  <c r="BJ1548" i="4"/>
  <c r="BK1548" i="4"/>
  <c r="BL1548" i="4"/>
  <c r="BM1548" i="4"/>
  <c r="BN1548" i="4"/>
  <c r="BO1548" i="4"/>
  <c r="BJ1549" i="4"/>
  <c r="BK1549" i="4"/>
  <c r="BL1549" i="4"/>
  <c r="BM1549" i="4"/>
  <c r="BN1549" i="4"/>
  <c r="BO1549" i="4"/>
  <c r="BJ1550" i="4"/>
  <c r="BK1550" i="4"/>
  <c r="BL1550" i="4"/>
  <c r="BM1550" i="4"/>
  <c r="BN1550" i="4"/>
  <c r="BO1550" i="4"/>
  <c r="BJ1551" i="4"/>
  <c r="BK1551" i="4"/>
  <c r="BL1551" i="4"/>
  <c r="BM1551" i="4"/>
  <c r="BN1551" i="4"/>
  <c r="BO1551" i="4"/>
  <c r="BJ1552" i="4"/>
  <c r="BK1552" i="4"/>
  <c r="BL1552" i="4"/>
  <c r="BM1552" i="4"/>
  <c r="BN1552" i="4"/>
  <c r="BO1552" i="4"/>
  <c r="BJ1553" i="4"/>
  <c r="BK1553" i="4"/>
  <c r="BL1553" i="4"/>
  <c r="BM1553" i="4"/>
  <c r="BN1553" i="4"/>
  <c r="BO1553" i="4"/>
  <c r="BJ1554" i="4"/>
  <c r="BK1554" i="4"/>
  <c r="BL1554" i="4"/>
  <c r="BM1554" i="4"/>
  <c r="BN1554" i="4"/>
  <c r="BO1554" i="4"/>
  <c r="BJ1555" i="4"/>
  <c r="BK1555" i="4"/>
  <c r="BL1555" i="4"/>
  <c r="BM1555" i="4"/>
  <c r="BN1555" i="4"/>
  <c r="BO1555" i="4"/>
  <c r="BJ1556" i="4"/>
  <c r="BK1556" i="4"/>
  <c r="BL1556" i="4"/>
  <c r="BM1556" i="4"/>
  <c r="BN1556" i="4"/>
  <c r="BO1556" i="4"/>
  <c r="BJ1557" i="4"/>
  <c r="BK1557" i="4"/>
  <c r="BL1557" i="4"/>
  <c r="BM1557" i="4"/>
  <c r="BN1557" i="4"/>
  <c r="BO1557" i="4"/>
  <c r="BJ1558" i="4"/>
  <c r="BK1558" i="4"/>
  <c r="BL1558" i="4"/>
  <c r="BM1558" i="4"/>
  <c r="BN1558" i="4"/>
  <c r="BO1558" i="4"/>
  <c r="BJ1559" i="4"/>
  <c r="BK1559" i="4"/>
  <c r="BL1559" i="4"/>
  <c r="BM1559" i="4"/>
  <c r="BN1559" i="4"/>
  <c r="BO1559" i="4"/>
  <c r="BJ1560" i="4"/>
  <c r="BK1560" i="4"/>
  <c r="BL1560" i="4"/>
  <c r="BM1560" i="4"/>
  <c r="BN1560" i="4"/>
  <c r="BO1560" i="4"/>
  <c r="BJ1561" i="4"/>
  <c r="BK1561" i="4"/>
  <c r="BL1561" i="4"/>
  <c r="BM1561" i="4"/>
  <c r="BN1561" i="4"/>
  <c r="BO1561" i="4"/>
  <c r="BJ1562" i="4"/>
  <c r="BK1562" i="4"/>
  <c r="BL1562" i="4"/>
  <c r="BM1562" i="4"/>
  <c r="BN1562" i="4"/>
  <c r="BO1562" i="4"/>
  <c r="BJ1563" i="4"/>
  <c r="BK1563" i="4"/>
  <c r="BL1563" i="4"/>
  <c r="BM1563" i="4"/>
  <c r="BN1563" i="4"/>
  <c r="BO1563" i="4"/>
  <c r="BJ1564" i="4"/>
  <c r="BK1564" i="4"/>
  <c r="BL1564" i="4"/>
  <c r="BM1564" i="4"/>
  <c r="BN1564" i="4"/>
  <c r="BO1564" i="4"/>
  <c r="BJ1565" i="4"/>
  <c r="BK1565" i="4"/>
  <c r="BL1565" i="4"/>
  <c r="BM1565" i="4"/>
  <c r="BN1565" i="4"/>
  <c r="BO1565" i="4"/>
  <c r="BJ1566" i="4"/>
  <c r="BK1566" i="4"/>
  <c r="BL1566" i="4"/>
  <c r="BM1566" i="4"/>
  <c r="BN1566" i="4"/>
  <c r="BO1566" i="4"/>
  <c r="BJ1567" i="4"/>
  <c r="BK1567" i="4"/>
  <c r="BL1567" i="4"/>
  <c r="BM1567" i="4"/>
  <c r="BN1567" i="4"/>
  <c r="BO1567" i="4"/>
  <c r="BJ1568" i="4"/>
  <c r="BK1568" i="4"/>
  <c r="BL1568" i="4"/>
  <c r="BM1568" i="4"/>
  <c r="BN1568" i="4"/>
  <c r="BO1568" i="4"/>
  <c r="BJ1569" i="4"/>
  <c r="BK1569" i="4"/>
  <c r="BL1569" i="4"/>
  <c r="BM1569" i="4"/>
  <c r="BN1569" i="4"/>
  <c r="BO1569" i="4"/>
  <c r="BJ1570" i="4"/>
  <c r="BK1570" i="4"/>
  <c r="BL1570" i="4"/>
  <c r="BM1570" i="4"/>
  <c r="BN1570" i="4"/>
  <c r="BO1570" i="4"/>
  <c r="BJ1571" i="4"/>
  <c r="BK1571" i="4"/>
  <c r="BL1571" i="4"/>
  <c r="BM1571" i="4"/>
  <c r="BN1571" i="4"/>
  <c r="BO1571" i="4"/>
  <c r="BJ1572" i="4"/>
  <c r="BK1572" i="4"/>
  <c r="BL1572" i="4"/>
  <c r="BM1572" i="4"/>
  <c r="BN1572" i="4"/>
  <c r="BO1572" i="4"/>
  <c r="BJ1573" i="4"/>
  <c r="BK1573" i="4"/>
  <c r="BL1573" i="4"/>
  <c r="BM1573" i="4"/>
  <c r="BN1573" i="4"/>
  <c r="BO1573" i="4"/>
  <c r="BJ1574" i="4"/>
  <c r="BK1574" i="4"/>
  <c r="BL1574" i="4"/>
  <c r="BM1574" i="4"/>
  <c r="BN1574" i="4"/>
  <c r="BO1574" i="4"/>
  <c r="BJ1575" i="4"/>
  <c r="BK1575" i="4"/>
  <c r="BL1575" i="4"/>
  <c r="BM1575" i="4"/>
  <c r="BN1575" i="4"/>
  <c r="BO1575" i="4"/>
  <c r="BJ1576" i="4"/>
  <c r="BK1576" i="4"/>
  <c r="BL1576" i="4"/>
  <c r="BM1576" i="4"/>
  <c r="BN1576" i="4"/>
  <c r="BO1576" i="4"/>
  <c r="BJ1577" i="4"/>
  <c r="BK1577" i="4"/>
  <c r="BL1577" i="4"/>
  <c r="BM1577" i="4"/>
  <c r="BN1577" i="4"/>
  <c r="BO1577" i="4"/>
  <c r="BJ1578" i="4"/>
  <c r="BK1578" i="4"/>
  <c r="BL1578" i="4"/>
  <c r="BM1578" i="4"/>
  <c r="BN1578" i="4"/>
  <c r="BO1578" i="4"/>
  <c r="BJ1579" i="4"/>
  <c r="BK1579" i="4"/>
  <c r="BL1579" i="4"/>
  <c r="BM1579" i="4"/>
  <c r="BN1579" i="4"/>
  <c r="BO1579" i="4"/>
  <c r="BJ1580" i="4"/>
  <c r="BK1580" i="4"/>
  <c r="BL1580" i="4"/>
  <c r="BM1580" i="4"/>
  <c r="BN1580" i="4"/>
  <c r="BO1580" i="4"/>
  <c r="BJ1581" i="4"/>
  <c r="BK1581" i="4"/>
  <c r="BL1581" i="4"/>
  <c r="BM1581" i="4"/>
  <c r="BN1581" i="4"/>
  <c r="BO1581" i="4"/>
  <c r="BJ1582" i="4"/>
  <c r="BK1582" i="4"/>
  <c r="BL1582" i="4"/>
  <c r="BM1582" i="4"/>
  <c r="BN1582" i="4"/>
  <c r="BO1582" i="4"/>
  <c r="BJ1583" i="4"/>
  <c r="BK1583" i="4"/>
  <c r="BL1583" i="4"/>
  <c r="BM1583" i="4"/>
  <c r="BN1583" i="4"/>
  <c r="BO1583" i="4"/>
  <c r="BJ1584" i="4"/>
  <c r="BK1584" i="4"/>
  <c r="BL1584" i="4"/>
  <c r="BM1584" i="4"/>
  <c r="BN1584" i="4"/>
  <c r="BO1584" i="4"/>
  <c r="BJ1585" i="4"/>
  <c r="BK1585" i="4"/>
  <c r="BL1585" i="4"/>
  <c r="BM1585" i="4"/>
  <c r="BN1585" i="4"/>
  <c r="BO1585" i="4"/>
  <c r="BJ1586" i="4"/>
  <c r="BK1586" i="4"/>
  <c r="BL1586" i="4"/>
  <c r="BM1586" i="4"/>
  <c r="BN1586" i="4"/>
  <c r="BO1586" i="4"/>
  <c r="BJ1587" i="4"/>
  <c r="BK1587" i="4"/>
  <c r="BL1587" i="4"/>
  <c r="BM1587" i="4"/>
  <c r="BN1587" i="4"/>
  <c r="BO1587" i="4"/>
  <c r="BJ1588" i="4"/>
  <c r="BK1588" i="4"/>
  <c r="BL1588" i="4"/>
  <c r="BM1588" i="4"/>
  <c r="BN1588" i="4"/>
  <c r="BO1588" i="4"/>
  <c r="BJ1589" i="4"/>
  <c r="BK1589" i="4"/>
  <c r="BL1589" i="4"/>
  <c r="BM1589" i="4"/>
  <c r="BN1589" i="4"/>
  <c r="BO1589" i="4"/>
  <c r="BJ1590" i="4"/>
  <c r="BK1590" i="4"/>
  <c r="BL1590" i="4"/>
  <c r="BM1590" i="4"/>
  <c r="BN1590" i="4"/>
  <c r="BO1590" i="4"/>
  <c r="BJ1591" i="4"/>
  <c r="BK1591" i="4"/>
  <c r="BL1591" i="4"/>
  <c r="BM1591" i="4"/>
  <c r="BN1591" i="4"/>
  <c r="BO1591" i="4"/>
  <c r="BJ1592" i="4"/>
  <c r="BK1592" i="4"/>
  <c r="BL1592" i="4"/>
  <c r="BM1592" i="4"/>
  <c r="BN1592" i="4"/>
  <c r="BO1592" i="4"/>
  <c r="BJ1593" i="4"/>
  <c r="BK1593" i="4"/>
  <c r="BL1593" i="4"/>
  <c r="BM1593" i="4"/>
  <c r="BN1593" i="4"/>
  <c r="BO1593" i="4"/>
  <c r="BJ1594" i="4"/>
  <c r="BK1594" i="4"/>
  <c r="BL1594" i="4"/>
  <c r="BM1594" i="4"/>
  <c r="BN1594" i="4"/>
  <c r="BO1594" i="4"/>
  <c r="BJ1595" i="4"/>
  <c r="BK1595" i="4"/>
  <c r="BL1595" i="4"/>
  <c r="BM1595" i="4"/>
  <c r="BN1595" i="4"/>
  <c r="BO1595" i="4"/>
  <c r="BJ1596" i="4"/>
  <c r="BK1596" i="4"/>
  <c r="BL1596" i="4"/>
  <c r="BM1596" i="4"/>
  <c r="BN1596" i="4"/>
  <c r="BO1596" i="4"/>
  <c r="BJ1597" i="4"/>
  <c r="BK1597" i="4"/>
  <c r="BL1597" i="4"/>
  <c r="BM1597" i="4"/>
  <c r="BN1597" i="4"/>
  <c r="BO1597" i="4"/>
  <c r="BJ1598" i="4"/>
  <c r="BK1598" i="4"/>
  <c r="BL1598" i="4"/>
  <c r="BM1598" i="4"/>
  <c r="BN1598" i="4"/>
  <c r="BO1598" i="4"/>
  <c r="BJ1599" i="4"/>
  <c r="BK1599" i="4"/>
  <c r="BL1599" i="4"/>
  <c r="BM1599" i="4"/>
  <c r="BN1599" i="4"/>
  <c r="BO1599" i="4"/>
  <c r="BJ1600" i="4"/>
  <c r="BK1600" i="4"/>
  <c r="BL1600" i="4"/>
  <c r="BM1600" i="4"/>
  <c r="BN1600" i="4"/>
  <c r="BO1600" i="4"/>
  <c r="BJ1601" i="4"/>
  <c r="BK1601" i="4"/>
  <c r="BL1601" i="4"/>
  <c r="BM1601" i="4"/>
  <c r="BN1601" i="4"/>
  <c r="BO1601" i="4"/>
  <c r="BJ1602" i="4"/>
  <c r="BK1602" i="4"/>
  <c r="BL1602" i="4"/>
  <c r="BM1602" i="4"/>
  <c r="BN1602" i="4"/>
  <c r="BO1602" i="4"/>
  <c r="BJ1603" i="4"/>
  <c r="BK1603" i="4"/>
  <c r="BL1603" i="4"/>
  <c r="BM1603" i="4"/>
  <c r="BN1603" i="4"/>
  <c r="BO1603" i="4"/>
  <c r="BJ1604" i="4"/>
  <c r="BK1604" i="4"/>
  <c r="BL1604" i="4"/>
  <c r="BM1604" i="4"/>
  <c r="BN1604" i="4"/>
  <c r="BO1604" i="4"/>
  <c r="BJ1605" i="4"/>
  <c r="BK1605" i="4"/>
  <c r="BL1605" i="4"/>
  <c r="BM1605" i="4"/>
  <c r="BN1605" i="4"/>
  <c r="BO1605" i="4"/>
  <c r="BJ1606" i="4"/>
  <c r="BK1606" i="4"/>
  <c r="BL1606" i="4"/>
  <c r="BM1606" i="4"/>
  <c r="BN1606" i="4"/>
  <c r="BO1606" i="4"/>
  <c r="BJ1607" i="4"/>
  <c r="BK1607" i="4"/>
  <c r="BL1607" i="4"/>
  <c r="BM1607" i="4"/>
  <c r="BN1607" i="4"/>
  <c r="BO1607" i="4"/>
  <c r="BJ1608" i="4"/>
  <c r="BK1608" i="4"/>
  <c r="BL1608" i="4"/>
  <c r="BM1608" i="4"/>
  <c r="BN1608" i="4"/>
  <c r="BO1608" i="4"/>
  <c r="BJ1609" i="4"/>
  <c r="BK1609" i="4"/>
  <c r="BL1609" i="4"/>
  <c r="BM1609" i="4"/>
  <c r="BN1609" i="4"/>
  <c r="BO1609" i="4"/>
  <c r="BJ1610" i="4"/>
  <c r="BK1610" i="4"/>
  <c r="BL1610" i="4"/>
  <c r="BM1610" i="4"/>
  <c r="BN1610" i="4"/>
  <c r="BO1610" i="4"/>
  <c r="BJ1611" i="4"/>
  <c r="BK1611" i="4"/>
  <c r="BL1611" i="4"/>
  <c r="BM1611" i="4"/>
  <c r="BN1611" i="4"/>
  <c r="BO1611" i="4"/>
  <c r="BJ1612" i="4"/>
  <c r="BK1612" i="4"/>
  <c r="BL1612" i="4"/>
  <c r="BM1612" i="4"/>
  <c r="BN1612" i="4"/>
  <c r="BO1612" i="4"/>
  <c r="BJ1613" i="4"/>
  <c r="BK1613" i="4"/>
  <c r="BL1613" i="4"/>
  <c r="BM1613" i="4"/>
  <c r="BN1613" i="4"/>
  <c r="BO1613" i="4"/>
  <c r="BJ1614" i="4"/>
  <c r="BK1614" i="4"/>
  <c r="BL1614" i="4"/>
  <c r="BM1614" i="4"/>
  <c r="BN1614" i="4"/>
  <c r="BO1614" i="4"/>
  <c r="BJ1615" i="4"/>
  <c r="BK1615" i="4"/>
  <c r="BL1615" i="4"/>
  <c r="BM1615" i="4"/>
  <c r="BN1615" i="4"/>
  <c r="BO1615" i="4"/>
  <c r="BJ1616" i="4"/>
  <c r="BK1616" i="4"/>
  <c r="BL1616" i="4"/>
  <c r="BM1616" i="4"/>
  <c r="BN1616" i="4"/>
  <c r="BO1616" i="4"/>
  <c r="BJ1617" i="4"/>
  <c r="BK1617" i="4"/>
  <c r="BL1617" i="4"/>
  <c r="BM1617" i="4"/>
  <c r="BN1617" i="4"/>
  <c r="BO1617" i="4"/>
  <c r="BJ1618" i="4"/>
  <c r="BK1618" i="4"/>
  <c r="BL1618" i="4"/>
  <c r="BM1618" i="4"/>
  <c r="BN1618" i="4"/>
  <c r="BO1618" i="4"/>
  <c r="BJ1619" i="4"/>
  <c r="BK1619" i="4"/>
  <c r="BL1619" i="4"/>
  <c r="BM1619" i="4"/>
  <c r="BN1619" i="4"/>
  <c r="BO1619" i="4"/>
  <c r="BJ1620" i="4"/>
  <c r="BK1620" i="4"/>
  <c r="BL1620" i="4"/>
  <c r="BM1620" i="4"/>
  <c r="BN1620" i="4"/>
  <c r="BO1620" i="4"/>
  <c r="BJ1621" i="4"/>
  <c r="BK1621" i="4"/>
  <c r="BL1621" i="4"/>
  <c r="BM1621" i="4"/>
  <c r="BN1621" i="4"/>
  <c r="BO1621" i="4"/>
  <c r="BJ1622" i="4"/>
  <c r="BK1622" i="4"/>
  <c r="BL1622" i="4"/>
  <c r="BM1622" i="4"/>
  <c r="BN1622" i="4"/>
  <c r="BO1622" i="4"/>
  <c r="BJ1623" i="4"/>
  <c r="BK1623" i="4"/>
  <c r="BL1623" i="4"/>
  <c r="BM1623" i="4"/>
  <c r="BN1623" i="4"/>
  <c r="BO1623" i="4"/>
  <c r="BJ1624" i="4"/>
  <c r="BK1624" i="4"/>
  <c r="BL1624" i="4"/>
  <c r="BM1624" i="4"/>
  <c r="BN1624" i="4"/>
  <c r="BO1624" i="4"/>
  <c r="BJ1625" i="4"/>
  <c r="BK1625" i="4"/>
  <c r="BL1625" i="4"/>
  <c r="BM1625" i="4"/>
  <c r="BN1625" i="4"/>
  <c r="BO1625" i="4"/>
  <c r="BJ1626" i="4"/>
  <c r="BK1626" i="4"/>
  <c r="BL1626" i="4"/>
  <c r="BM1626" i="4"/>
  <c r="BN1626" i="4"/>
  <c r="BO1626" i="4"/>
  <c r="BJ1627" i="4"/>
  <c r="BK1627" i="4"/>
  <c r="BL1627" i="4"/>
  <c r="BM1627" i="4"/>
  <c r="BN1627" i="4"/>
  <c r="BO1627" i="4"/>
  <c r="BJ1628" i="4"/>
  <c r="BK1628" i="4"/>
  <c r="BL1628" i="4"/>
  <c r="BM1628" i="4"/>
  <c r="BN1628" i="4"/>
  <c r="BO1628" i="4"/>
  <c r="BJ1629" i="4"/>
  <c r="BK1629" i="4"/>
  <c r="BL1629" i="4"/>
  <c r="BM1629" i="4"/>
  <c r="BN1629" i="4"/>
  <c r="BO1629" i="4"/>
  <c r="BJ1630" i="4"/>
  <c r="BK1630" i="4"/>
  <c r="BL1630" i="4"/>
  <c r="BM1630" i="4"/>
  <c r="BN1630" i="4"/>
  <c r="BO1630" i="4"/>
  <c r="BJ1631" i="4"/>
  <c r="BK1631" i="4"/>
  <c r="BL1631" i="4"/>
  <c r="BM1631" i="4"/>
  <c r="BN1631" i="4"/>
  <c r="BO1631" i="4"/>
  <c r="BJ1632" i="4"/>
  <c r="BK1632" i="4"/>
  <c r="BL1632" i="4"/>
  <c r="BM1632" i="4"/>
  <c r="BN1632" i="4"/>
  <c r="BO1632" i="4"/>
  <c r="BJ1633" i="4"/>
  <c r="BK1633" i="4"/>
  <c r="BL1633" i="4"/>
  <c r="BM1633" i="4"/>
  <c r="BN1633" i="4"/>
  <c r="BO1633" i="4"/>
  <c r="BJ1634" i="4"/>
  <c r="BK1634" i="4"/>
  <c r="BL1634" i="4"/>
  <c r="BM1634" i="4"/>
  <c r="BN1634" i="4"/>
  <c r="BO1634" i="4"/>
  <c r="BJ1635" i="4"/>
  <c r="BK1635" i="4"/>
  <c r="BL1635" i="4"/>
  <c r="BM1635" i="4"/>
  <c r="BN1635" i="4"/>
  <c r="BO1635" i="4"/>
  <c r="BJ1636" i="4"/>
  <c r="BK1636" i="4"/>
  <c r="BL1636" i="4"/>
  <c r="BM1636" i="4"/>
  <c r="BN1636" i="4"/>
  <c r="BO1636" i="4"/>
  <c r="BJ1637" i="4"/>
  <c r="BK1637" i="4"/>
  <c r="BL1637" i="4"/>
  <c r="BM1637" i="4"/>
  <c r="BN1637" i="4"/>
  <c r="BO1637" i="4"/>
  <c r="BJ1638" i="4"/>
  <c r="BK1638" i="4"/>
  <c r="BL1638" i="4"/>
  <c r="BM1638" i="4"/>
  <c r="BN1638" i="4"/>
  <c r="BO1638" i="4"/>
  <c r="BJ1639" i="4"/>
  <c r="BK1639" i="4"/>
  <c r="BL1639" i="4"/>
  <c r="BM1639" i="4"/>
  <c r="BN1639" i="4"/>
  <c r="BO1639" i="4"/>
  <c r="BJ1640" i="4"/>
  <c r="BK1640" i="4"/>
  <c r="BL1640" i="4"/>
  <c r="BM1640" i="4"/>
  <c r="BN1640" i="4"/>
  <c r="BO1640" i="4"/>
  <c r="BJ1641" i="4"/>
  <c r="BK1641" i="4"/>
  <c r="BL1641" i="4"/>
  <c r="BM1641" i="4"/>
  <c r="BN1641" i="4"/>
  <c r="BO1641" i="4"/>
  <c r="BJ1642" i="4"/>
  <c r="BK1642" i="4"/>
  <c r="BL1642" i="4"/>
  <c r="BM1642" i="4"/>
  <c r="BN1642" i="4"/>
  <c r="BO1642" i="4"/>
  <c r="BJ1643" i="4"/>
  <c r="BK1643" i="4"/>
  <c r="BL1643" i="4"/>
  <c r="BM1643" i="4"/>
  <c r="BN1643" i="4"/>
  <c r="BO1643" i="4"/>
  <c r="BJ1644" i="4"/>
  <c r="BK1644" i="4"/>
  <c r="BL1644" i="4"/>
  <c r="BM1644" i="4"/>
  <c r="BN1644" i="4"/>
  <c r="BO1644" i="4"/>
  <c r="BJ1645" i="4"/>
  <c r="BK1645" i="4"/>
  <c r="BL1645" i="4"/>
  <c r="BM1645" i="4"/>
  <c r="BN1645" i="4"/>
  <c r="BO1645" i="4"/>
  <c r="BJ1646" i="4"/>
  <c r="BK1646" i="4"/>
  <c r="BL1646" i="4"/>
  <c r="BM1646" i="4"/>
  <c r="BN1646" i="4"/>
  <c r="BO1646" i="4"/>
  <c r="BJ1647" i="4"/>
  <c r="BK1647" i="4"/>
  <c r="BL1647" i="4"/>
  <c r="BM1647" i="4"/>
  <c r="BN1647" i="4"/>
  <c r="BO1647" i="4"/>
  <c r="BJ1648" i="4"/>
  <c r="BK1648" i="4"/>
  <c r="BL1648" i="4"/>
  <c r="BM1648" i="4"/>
  <c r="BN1648" i="4"/>
  <c r="BO1648" i="4"/>
  <c r="BJ1649" i="4"/>
  <c r="BK1649" i="4"/>
  <c r="BL1649" i="4"/>
  <c r="BM1649" i="4"/>
  <c r="BN1649" i="4"/>
  <c r="BO1649" i="4"/>
  <c r="BJ1650" i="4"/>
  <c r="BK1650" i="4"/>
  <c r="BL1650" i="4"/>
  <c r="BM1650" i="4"/>
  <c r="BN1650" i="4"/>
  <c r="BO1650" i="4"/>
  <c r="BJ1651" i="4"/>
  <c r="BK1651" i="4"/>
  <c r="BL1651" i="4"/>
  <c r="BM1651" i="4"/>
  <c r="BN1651" i="4"/>
  <c r="BO1651" i="4"/>
  <c r="BJ1652" i="4"/>
  <c r="BK1652" i="4"/>
  <c r="BL1652" i="4"/>
  <c r="BM1652" i="4"/>
  <c r="BN1652" i="4"/>
  <c r="BO1652" i="4"/>
  <c r="BJ1653" i="4"/>
  <c r="BK1653" i="4"/>
  <c r="BL1653" i="4"/>
  <c r="BM1653" i="4"/>
  <c r="BN1653" i="4"/>
  <c r="BO1653" i="4"/>
  <c r="BJ1654" i="4"/>
  <c r="BK1654" i="4"/>
  <c r="BL1654" i="4"/>
  <c r="BM1654" i="4"/>
  <c r="BN1654" i="4"/>
  <c r="BO1654" i="4"/>
  <c r="BJ1655" i="4"/>
  <c r="BK1655" i="4"/>
  <c r="BL1655" i="4"/>
  <c r="BM1655" i="4"/>
  <c r="BN1655" i="4"/>
  <c r="BO1655" i="4"/>
  <c r="BJ1656" i="4"/>
  <c r="BK1656" i="4"/>
  <c r="BL1656" i="4"/>
  <c r="BM1656" i="4"/>
  <c r="BN1656" i="4"/>
  <c r="BO1656" i="4"/>
  <c r="BJ1657" i="4"/>
  <c r="BK1657" i="4"/>
  <c r="BL1657" i="4"/>
  <c r="BM1657" i="4"/>
  <c r="BN1657" i="4"/>
  <c r="BO1657" i="4"/>
  <c r="BJ1658" i="4"/>
  <c r="BK1658" i="4"/>
  <c r="BL1658" i="4"/>
  <c r="BM1658" i="4"/>
  <c r="BN1658" i="4"/>
  <c r="BO1658" i="4"/>
  <c r="BJ1659" i="4"/>
  <c r="BK1659" i="4"/>
  <c r="BL1659" i="4"/>
  <c r="BM1659" i="4"/>
  <c r="BN1659" i="4"/>
  <c r="BO1659" i="4"/>
  <c r="BJ1660" i="4"/>
  <c r="BK1660" i="4"/>
  <c r="BL1660" i="4"/>
  <c r="BM1660" i="4"/>
  <c r="BN1660" i="4"/>
  <c r="BO1660" i="4"/>
  <c r="BJ1661" i="4"/>
  <c r="BK1661" i="4"/>
  <c r="BL1661" i="4"/>
  <c r="BM1661" i="4"/>
  <c r="BN1661" i="4"/>
  <c r="BO1661" i="4"/>
  <c r="BJ1662" i="4"/>
  <c r="BK1662" i="4"/>
  <c r="BL1662" i="4"/>
  <c r="BM1662" i="4"/>
  <c r="BN1662" i="4"/>
  <c r="BO1662" i="4"/>
  <c r="BJ1663" i="4"/>
  <c r="BK1663" i="4"/>
  <c r="BL1663" i="4"/>
  <c r="BM1663" i="4"/>
  <c r="BN1663" i="4"/>
  <c r="BO1663" i="4"/>
  <c r="BJ1664" i="4"/>
  <c r="BK1664" i="4"/>
  <c r="BL1664" i="4"/>
  <c r="BM1664" i="4"/>
  <c r="BN1664" i="4"/>
  <c r="BO1664" i="4"/>
  <c r="BJ1665" i="4"/>
  <c r="BK1665" i="4"/>
  <c r="BL1665" i="4"/>
  <c r="BM1665" i="4"/>
  <c r="BN1665" i="4"/>
  <c r="BO1665" i="4"/>
  <c r="BJ1666" i="4"/>
  <c r="BK1666" i="4"/>
  <c r="BL1666" i="4"/>
  <c r="BM1666" i="4"/>
  <c r="BN1666" i="4"/>
  <c r="BO1666" i="4"/>
  <c r="BJ1667" i="4"/>
  <c r="BK1667" i="4"/>
  <c r="BL1667" i="4"/>
  <c r="BM1667" i="4"/>
  <c r="BN1667" i="4"/>
  <c r="BO1667" i="4"/>
  <c r="BJ1668" i="4"/>
  <c r="BK1668" i="4"/>
  <c r="BL1668" i="4"/>
  <c r="BM1668" i="4"/>
  <c r="BN1668" i="4"/>
  <c r="BO1668" i="4"/>
  <c r="BJ1669" i="4"/>
  <c r="BK1669" i="4"/>
  <c r="BL1669" i="4"/>
  <c r="BM1669" i="4"/>
  <c r="BN1669" i="4"/>
  <c r="BO1669" i="4"/>
  <c r="BJ1670" i="4"/>
  <c r="BK1670" i="4"/>
  <c r="BL1670" i="4"/>
  <c r="BM1670" i="4"/>
  <c r="BN1670" i="4"/>
  <c r="BO1670" i="4"/>
  <c r="BJ1671" i="4"/>
  <c r="BK1671" i="4"/>
  <c r="BL1671" i="4"/>
  <c r="BM1671" i="4"/>
  <c r="BN1671" i="4"/>
  <c r="BO1671" i="4"/>
  <c r="BJ1672" i="4"/>
  <c r="BK1672" i="4"/>
  <c r="BL1672" i="4"/>
  <c r="BM1672" i="4"/>
  <c r="BN1672" i="4"/>
  <c r="BO1672" i="4"/>
  <c r="BJ1673" i="4"/>
  <c r="BK1673" i="4"/>
  <c r="BL1673" i="4"/>
  <c r="BM1673" i="4"/>
  <c r="BN1673" i="4"/>
  <c r="BO1673" i="4"/>
  <c r="BJ1674" i="4"/>
  <c r="BK1674" i="4"/>
  <c r="BL1674" i="4"/>
  <c r="BM1674" i="4"/>
  <c r="BN1674" i="4"/>
  <c r="BO1674" i="4"/>
  <c r="BJ1675" i="4"/>
  <c r="BK1675" i="4"/>
  <c r="BL1675" i="4"/>
  <c r="BM1675" i="4"/>
  <c r="BN1675" i="4"/>
  <c r="BO1675" i="4"/>
  <c r="BJ1676" i="4"/>
  <c r="BK1676" i="4"/>
  <c r="BL1676" i="4"/>
  <c r="BM1676" i="4"/>
  <c r="BN1676" i="4"/>
  <c r="BO1676" i="4"/>
  <c r="BJ1677" i="4"/>
  <c r="BK1677" i="4"/>
  <c r="BL1677" i="4"/>
  <c r="BM1677" i="4"/>
  <c r="BN1677" i="4"/>
  <c r="BO1677" i="4"/>
  <c r="BJ1678" i="4"/>
  <c r="BK1678" i="4"/>
  <c r="BL1678" i="4"/>
  <c r="BM1678" i="4"/>
  <c r="BN1678" i="4"/>
  <c r="BO1678" i="4"/>
  <c r="BJ1679" i="4"/>
  <c r="BK1679" i="4"/>
  <c r="BL1679" i="4"/>
  <c r="BM1679" i="4"/>
  <c r="BN1679" i="4"/>
  <c r="BO1679" i="4"/>
  <c r="BJ1680" i="4"/>
  <c r="BK1680" i="4"/>
  <c r="BL1680" i="4"/>
  <c r="BM1680" i="4"/>
  <c r="BN1680" i="4"/>
  <c r="BO1680" i="4"/>
  <c r="BJ1681" i="4"/>
  <c r="BK1681" i="4"/>
  <c r="BL1681" i="4"/>
  <c r="BM1681" i="4"/>
  <c r="BN1681" i="4"/>
  <c r="BO1681" i="4"/>
  <c r="BJ1682" i="4"/>
  <c r="BK1682" i="4"/>
  <c r="BL1682" i="4"/>
  <c r="BM1682" i="4"/>
  <c r="BN1682" i="4"/>
  <c r="BO1682" i="4"/>
  <c r="BJ1683" i="4"/>
  <c r="BK1683" i="4"/>
  <c r="BL1683" i="4"/>
  <c r="BM1683" i="4"/>
  <c r="BN1683" i="4"/>
  <c r="BO1683" i="4"/>
  <c r="BJ1684" i="4"/>
  <c r="BK1684" i="4"/>
  <c r="BL1684" i="4"/>
  <c r="BM1684" i="4"/>
  <c r="BN1684" i="4"/>
  <c r="BO1684" i="4"/>
  <c r="BJ1685" i="4"/>
  <c r="BK1685" i="4"/>
  <c r="BL1685" i="4"/>
  <c r="BM1685" i="4"/>
  <c r="BN1685" i="4"/>
  <c r="BO1685" i="4"/>
  <c r="BJ1686" i="4"/>
  <c r="BK1686" i="4"/>
  <c r="BL1686" i="4"/>
  <c r="BM1686" i="4"/>
  <c r="BN1686" i="4"/>
  <c r="BO1686" i="4"/>
  <c r="BJ1687" i="4"/>
  <c r="BK1687" i="4"/>
  <c r="BL1687" i="4"/>
  <c r="BM1687" i="4"/>
  <c r="BN1687" i="4"/>
  <c r="BO1687" i="4"/>
  <c r="BJ1688" i="4"/>
  <c r="BK1688" i="4"/>
  <c r="BL1688" i="4"/>
  <c r="BM1688" i="4"/>
  <c r="BN1688" i="4"/>
  <c r="BO1688" i="4"/>
  <c r="BJ1689" i="4"/>
  <c r="BK1689" i="4"/>
  <c r="BL1689" i="4"/>
  <c r="BM1689" i="4"/>
  <c r="BN1689" i="4"/>
  <c r="BO1689" i="4"/>
  <c r="BJ1690" i="4"/>
  <c r="BK1690" i="4"/>
  <c r="BL1690" i="4"/>
  <c r="BM1690" i="4"/>
  <c r="BN1690" i="4"/>
  <c r="BO1690" i="4"/>
  <c r="BJ1691" i="4"/>
  <c r="BK1691" i="4"/>
  <c r="BL1691" i="4"/>
  <c r="BM1691" i="4"/>
  <c r="BN1691" i="4"/>
  <c r="BO1691" i="4"/>
  <c r="BJ1692" i="4"/>
  <c r="BK1692" i="4"/>
  <c r="BL1692" i="4"/>
  <c r="BM1692" i="4"/>
  <c r="BN1692" i="4"/>
  <c r="BO1692" i="4"/>
  <c r="BJ1693" i="4"/>
  <c r="BK1693" i="4"/>
  <c r="BL1693" i="4"/>
  <c r="BM1693" i="4"/>
  <c r="BN1693" i="4"/>
  <c r="BO1693" i="4"/>
  <c r="BJ1694" i="4"/>
  <c r="BK1694" i="4"/>
  <c r="BL1694" i="4"/>
  <c r="BM1694" i="4"/>
  <c r="BN1694" i="4"/>
  <c r="BO1694" i="4"/>
  <c r="BJ1695" i="4"/>
  <c r="BK1695" i="4"/>
  <c r="BL1695" i="4"/>
  <c r="BM1695" i="4"/>
  <c r="BN1695" i="4"/>
  <c r="BO1695" i="4"/>
  <c r="BJ1696" i="4"/>
  <c r="BK1696" i="4"/>
  <c r="BL1696" i="4"/>
  <c r="BM1696" i="4"/>
  <c r="BN1696" i="4"/>
  <c r="BO1696" i="4"/>
  <c r="BJ1697" i="4"/>
  <c r="BK1697" i="4"/>
  <c r="BL1697" i="4"/>
  <c r="BM1697" i="4"/>
  <c r="BN1697" i="4"/>
  <c r="BO1697" i="4"/>
  <c r="BJ1698" i="4"/>
  <c r="BK1698" i="4"/>
  <c r="BL1698" i="4"/>
  <c r="BM1698" i="4"/>
  <c r="BN1698" i="4"/>
  <c r="BO1698" i="4"/>
  <c r="BJ1699" i="4"/>
  <c r="BK1699" i="4"/>
  <c r="BL1699" i="4"/>
  <c r="BM1699" i="4"/>
  <c r="BN1699" i="4"/>
  <c r="BO1699" i="4"/>
  <c r="BJ1700" i="4"/>
  <c r="BK1700" i="4"/>
  <c r="BL1700" i="4"/>
  <c r="BM1700" i="4"/>
  <c r="BN1700" i="4"/>
  <c r="BO1700" i="4"/>
  <c r="BJ1701" i="4"/>
  <c r="BK1701" i="4"/>
  <c r="BL1701" i="4"/>
  <c r="BM1701" i="4"/>
  <c r="BN1701" i="4"/>
  <c r="BO1701" i="4"/>
  <c r="BJ1702" i="4"/>
  <c r="BK1702" i="4"/>
  <c r="BL1702" i="4"/>
  <c r="BM1702" i="4"/>
  <c r="BN1702" i="4"/>
  <c r="BO1702" i="4"/>
  <c r="BJ1703" i="4"/>
  <c r="BK1703" i="4"/>
  <c r="BL1703" i="4"/>
  <c r="BM1703" i="4"/>
  <c r="BN1703" i="4"/>
  <c r="BO1703" i="4"/>
  <c r="BJ1704" i="4"/>
  <c r="BK1704" i="4"/>
  <c r="BL1704" i="4"/>
  <c r="BM1704" i="4"/>
  <c r="BN1704" i="4"/>
  <c r="BO1704" i="4"/>
  <c r="BJ1705" i="4"/>
  <c r="BK1705" i="4"/>
  <c r="BL1705" i="4"/>
  <c r="BM1705" i="4"/>
  <c r="BN1705" i="4"/>
  <c r="BO1705" i="4"/>
  <c r="BJ1706" i="4"/>
  <c r="BK1706" i="4"/>
  <c r="BL1706" i="4"/>
  <c r="BM1706" i="4"/>
  <c r="BN1706" i="4"/>
  <c r="BO1706" i="4"/>
  <c r="BJ1707" i="4"/>
  <c r="BK1707" i="4"/>
  <c r="BL1707" i="4"/>
  <c r="BM1707" i="4"/>
  <c r="BN1707" i="4"/>
  <c r="BO1707" i="4"/>
  <c r="BJ1708" i="4"/>
  <c r="BK1708" i="4"/>
  <c r="BL1708" i="4"/>
  <c r="BM1708" i="4"/>
  <c r="BN1708" i="4"/>
  <c r="BO1708" i="4"/>
  <c r="BJ1709" i="4"/>
  <c r="BK1709" i="4"/>
  <c r="BL1709" i="4"/>
  <c r="BM1709" i="4"/>
  <c r="BN1709" i="4"/>
  <c r="BO1709" i="4"/>
  <c r="BJ1710" i="4"/>
  <c r="BK1710" i="4"/>
  <c r="BL1710" i="4"/>
  <c r="BM1710" i="4"/>
  <c r="BN1710" i="4"/>
  <c r="BO1710" i="4"/>
  <c r="BJ1711" i="4"/>
  <c r="BK1711" i="4"/>
  <c r="BL1711" i="4"/>
  <c r="BM1711" i="4"/>
  <c r="BN1711" i="4"/>
  <c r="BO1711" i="4"/>
  <c r="BJ1712" i="4"/>
  <c r="BK1712" i="4"/>
  <c r="BL1712" i="4"/>
  <c r="BM1712" i="4"/>
  <c r="BN1712" i="4"/>
  <c r="BO1712" i="4"/>
  <c r="BJ1713" i="4"/>
  <c r="BK1713" i="4"/>
  <c r="BL1713" i="4"/>
  <c r="BM1713" i="4"/>
  <c r="BN1713" i="4"/>
  <c r="BO1713" i="4"/>
  <c r="BJ1714" i="4"/>
  <c r="BK1714" i="4"/>
  <c r="BL1714" i="4"/>
  <c r="BM1714" i="4"/>
  <c r="BN1714" i="4"/>
  <c r="BO1714" i="4"/>
  <c r="BJ1715" i="4"/>
  <c r="BK1715" i="4"/>
  <c r="BL1715" i="4"/>
  <c r="BM1715" i="4"/>
  <c r="BN1715" i="4"/>
  <c r="BO1715" i="4"/>
  <c r="BJ1716" i="4"/>
  <c r="BK1716" i="4"/>
  <c r="BL1716" i="4"/>
  <c r="BM1716" i="4"/>
  <c r="BN1716" i="4"/>
  <c r="BO1716" i="4"/>
  <c r="BJ1717" i="4"/>
  <c r="BK1717" i="4"/>
  <c r="BL1717" i="4"/>
  <c r="BM1717" i="4"/>
  <c r="BN1717" i="4"/>
  <c r="BO1717" i="4"/>
  <c r="BJ1718" i="4"/>
  <c r="BK1718" i="4"/>
  <c r="BL1718" i="4"/>
  <c r="BM1718" i="4"/>
  <c r="BN1718" i="4"/>
  <c r="BO1718" i="4"/>
  <c r="BJ1719" i="4"/>
  <c r="BK1719" i="4"/>
  <c r="BL1719" i="4"/>
  <c r="BM1719" i="4"/>
  <c r="BN1719" i="4"/>
  <c r="BO1719" i="4"/>
  <c r="BJ1720" i="4"/>
  <c r="BK1720" i="4"/>
  <c r="BL1720" i="4"/>
  <c r="BM1720" i="4"/>
  <c r="BN1720" i="4"/>
  <c r="BO1720" i="4"/>
  <c r="BJ1721" i="4"/>
  <c r="BK1721" i="4"/>
  <c r="BL1721" i="4"/>
  <c r="BM1721" i="4"/>
  <c r="BN1721" i="4"/>
  <c r="BO1721" i="4"/>
  <c r="BJ1722" i="4"/>
  <c r="BK1722" i="4"/>
  <c r="BL1722" i="4"/>
  <c r="BM1722" i="4"/>
  <c r="BN1722" i="4"/>
  <c r="BO1722" i="4"/>
  <c r="BJ1723" i="4"/>
  <c r="BK1723" i="4"/>
  <c r="BL1723" i="4"/>
  <c r="BM1723" i="4"/>
  <c r="BN1723" i="4"/>
  <c r="BO1723" i="4"/>
  <c r="BJ1724" i="4"/>
  <c r="BK1724" i="4"/>
  <c r="BL1724" i="4"/>
  <c r="BM1724" i="4"/>
  <c r="BN1724" i="4"/>
  <c r="BO1724" i="4"/>
  <c r="BJ1725" i="4"/>
  <c r="BK1725" i="4"/>
  <c r="BL1725" i="4"/>
  <c r="BM1725" i="4"/>
  <c r="BN1725" i="4"/>
  <c r="BO1725" i="4"/>
  <c r="BJ1726" i="4"/>
  <c r="BK1726" i="4"/>
  <c r="BL1726" i="4"/>
  <c r="BM1726" i="4"/>
  <c r="BN1726" i="4"/>
  <c r="BO1726" i="4"/>
  <c r="BJ1727" i="4"/>
  <c r="BK1727" i="4"/>
  <c r="BL1727" i="4"/>
  <c r="BM1727" i="4"/>
  <c r="BN1727" i="4"/>
  <c r="BO1727" i="4"/>
  <c r="BJ1728" i="4"/>
  <c r="BK1728" i="4"/>
  <c r="BL1728" i="4"/>
  <c r="BM1728" i="4"/>
  <c r="BN1728" i="4"/>
  <c r="BO1728" i="4"/>
  <c r="BJ1729" i="4"/>
  <c r="BK1729" i="4"/>
  <c r="BL1729" i="4"/>
  <c r="BM1729" i="4"/>
  <c r="BN1729" i="4"/>
  <c r="BO1729" i="4"/>
  <c r="BJ1730" i="4"/>
  <c r="BK1730" i="4"/>
  <c r="BL1730" i="4"/>
  <c r="BM1730" i="4"/>
  <c r="BN1730" i="4"/>
  <c r="BO1730" i="4"/>
  <c r="BJ1731" i="4"/>
  <c r="BK1731" i="4"/>
  <c r="BL1731" i="4"/>
  <c r="BM1731" i="4"/>
  <c r="BN1731" i="4"/>
  <c r="BO1731" i="4"/>
  <c r="BJ1732" i="4"/>
  <c r="BK1732" i="4"/>
  <c r="BL1732" i="4"/>
  <c r="BM1732" i="4"/>
  <c r="BN1732" i="4"/>
  <c r="BO1732" i="4"/>
  <c r="BJ1733" i="4"/>
  <c r="BK1733" i="4"/>
  <c r="BL1733" i="4"/>
  <c r="BM1733" i="4"/>
  <c r="BN1733" i="4"/>
  <c r="BO1733" i="4"/>
  <c r="BJ1734" i="4"/>
  <c r="BK1734" i="4"/>
  <c r="BL1734" i="4"/>
  <c r="BM1734" i="4"/>
  <c r="BN1734" i="4"/>
  <c r="BO1734" i="4"/>
  <c r="BJ1735" i="4"/>
  <c r="BK1735" i="4"/>
  <c r="BL1735" i="4"/>
  <c r="BM1735" i="4"/>
  <c r="BN1735" i="4"/>
  <c r="BO1735" i="4"/>
  <c r="BJ1736" i="4"/>
  <c r="BK1736" i="4"/>
  <c r="BL1736" i="4"/>
  <c r="BM1736" i="4"/>
  <c r="BN1736" i="4"/>
  <c r="BO1736" i="4"/>
  <c r="BJ1737" i="4"/>
  <c r="BK1737" i="4"/>
  <c r="BL1737" i="4"/>
  <c r="BM1737" i="4"/>
  <c r="BN1737" i="4"/>
  <c r="BO1737" i="4"/>
  <c r="BJ1738" i="4"/>
  <c r="BK1738" i="4"/>
  <c r="BL1738" i="4"/>
  <c r="BM1738" i="4"/>
  <c r="BN1738" i="4"/>
  <c r="BO1738" i="4"/>
  <c r="BJ1739" i="4"/>
  <c r="BK1739" i="4"/>
  <c r="BL1739" i="4"/>
  <c r="BM1739" i="4"/>
  <c r="BN1739" i="4"/>
  <c r="BO1739" i="4"/>
  <c r="BJ1740" i="4"/>
  <c r="BK1740" i="4"/>
  <c r="BL1740" i="4"/>
  <c r="BM1740" i="4"/>
  <c r="BN1740" i="4"/>
  <c r="BO1740" i="4"/>
  <c r="BJ1741" i="4"/>
  <c r="BK1741" i="4"/>
  <c r="BL1741" i="4"/>
  <c r="BM1741" i="4"/>
  <c r="BN1741" i="4"/>
  <c r="BO1741" i="4"/>
  <c r="BJ1742" i="4"/>
  <c r="BK1742" i="4"/>
  <c r="BL1742" i="4"/>
  <c r="BM1742" i="4"/>
  <c r="BN1742" i="4"/>
  <c r="BO1742" i="4"/>
  <c r="BJ1743" i="4"/>
  <c r="BK1743" i="4"/>
  <c r="BL1743" i="4"/>
  <c r="BM1743" i="4"/>
  <c r="BN1743" i="4"/>
  <c r="BO1743" i="4"/>
  <c r="BJ1744" i="4"/>
  <c r="BK1744" i="4"/>
  <c r="BL1744" i="4"/>
  <c r="BM1744" i="4"/>
  <c r="BN1744" i="4"/>
  <c r="BO1744" i="4"/>
  <c r="BJ1745" i="4"/>
  <c r="BK1745" i="4"/>
  <c r="BL1745" i="4"/>
  <c r="BM1745" i="4"/>
  <c r="BN1745" i="4"/>
  <c r="BO1745" i="4"/>
  <c r="BJ1746" i="4"/>
  <c r="BK1746" i="4"/>
  <c r="BL1746" i="4"/>
  <c r="BM1746" i="4"/>
  <c r="BN1746" i="4"/>
  <c r="BO1746" i="4"/>
  <c r="BJ1747" i="4"/>
  <c r="BK1747" i="4"/>
  <c r="BL1747" i="4"/>
  <c r="BM1747" i="4"/>
  <c r="BN1747" i="4"/>
  <c r="BO1747" i="4"/>
  <c r="BJ1748" i="4"/>
  <c r="BK1748" i="4"/>
  <c r="BL1748" i="4"/>
  <c r="BM1748" i="4"/>
  <c r="BN1748" i="4"/>
  <c r="BO1748" i="4"/>
  <c r="BJ1749" i="4"/>
  <c r="BK1749" i="4"/>
  <c r="BL1749" i="4"/>
  <c r="BM1749" i="4"/>
  <c r="BN1749" i="4"/>
  <c r="BO1749" i="4"/>
  <c r="BJ1750" i="4"/>
  <c r="BK1750" i="4"/>
  <c r="BL1750" i="4"/>
  <c r="BM1750" i="4"/>
  <c r="BN1750" i="4"/>
  <c r="BO1750" i="4"/>
  <c r="BJ1751" i="4"/>
  <c r="BK1751" i="4"/>
  <c r="BL1751" i="4"/>
  <c r="BM1751" i="4"/>
  <c r="BN1751" i="4"/>
  <c r="BO1751" i="4"/>
  <c r="BJ1752" i="4"/>
  <c r="BK1752" i="4"/>
  <c r="BL1752" i="4"/>
  <c r="BM1752" i="4"/>
  <c r="BN1752" i="4"/>
  <c r="BO1752" i="4"/>
  <c r="BJ1753" i="4"/>
  <c r="BK1753" i="4"/>
  <c r="BL1753" i="4"/>
  <c r="BM1753" i="4"/>
  <c r="BN1753" i="4"/>
  <c r="BO1753" i="4"/>
  <c r="BJ1754" i="4"/>
  <c r="BK1754" i="4"/>
  <c r="BL1754" i="4"/>
  <c r="BM1754" i="4"/>
  <c r="BN1754" i="4"/>
  <c r="BO1754" i="4"/>
  <c r="BJ1755" i="4"/>
  <c r="BK1755" i="4"/>
  <c r="BL1755" i="4"/>
  <c r="BM1755" i="4"/>
  <c r="BN1755" i="4"/>
  <c r="BO1755" i="4"/>
  <c r="BJ1756" i="4"/>
  <c r="BK1756" i="4"/>
  <c r="BL1756" i="4"/>
  <c r="BM1756" i="4"/>
  <c r="BN1756" i="4"/>
  <c r="BO1756" i="4"/>
  <c r="BJ1757" i="4"/>
  <c r="BK1757" i="4"/>
  <c r="BL1757" i="4"/>
  <c r="BM1757" i="4"/>
  <c r="BN1757" i="4"/>
  <c r="BO1757" i="4"/>
  <c r="BJ1758" i="4"/>
  <c r="BK1758" i="4"/>
  <c r="BL1758" i="4"/>
  <c r="BM1758" i="4"/>
  <c r="BN1758" i="4"/>
  <c r="BO1758" i="4"/>
  <c r="BJ1759" i="4"/>
  <c r="BK1759" i="4"/>
  <c r="BL1759" i="4"/>
  <c r="BM1759" i="4"/>
  <c r="BN1759" i="4"/>
  <c r="BO1759" i="4"/>
  <c r="BJ1760" i="4"/>
  <c r="BK1760" i="4"/>
  <c r="BL1760" i="4"/>
  <c r="BM1760" i="4"/>
  <c r="BN1760" i="4"/>
  <c r="BO1760" i="4"/>
  <c r="BJ1761" i="4"/>
  <c r="BK1761" i="4"/>
  <c r="BL1761" i="4"/>
  <c r="BM1761" i="4"/>
  <c r="BN1761" i="4"/>
  <c r="BO1761" i="4"/>
  <c r="BJ1762" i="4"/>
  <c r="BK1762" i="4"/>
  <c r="BL1762" i="4"/>
  <c r="BM1762" i="4"/>
  <c r="BN1762" i="4"/>
  <c r="BO1762" i="4"/>
  <c r="BJ1763" i="4"/>
  <c r="BK1763" i="4"/>
  <c r="BL1763" i="4"/>
  <c r="BM1763" i="4"/>
  <c r="BN1763" i="4"/>
  <c r="BO1763" i="4"/>
  <c r="BJ1764" i="4"/>
  <c r="BK1764" i="4"/>
  <c r="BL1764" i="4"/>
  <c r="BM1764" i="4"/>
  <c r="BN1764" i="4"/>
  <c r="BO1764" i="4"/>
  <c r="BJ1765" i="4"/>
  <c r="BK1765" i="4"/>
  <c r="BL1765" i="4"/>
  <c r="BM1765" i="4"/>
  <c r="BN1765" i="4"/>
  <c r="BO1765" i="4"/>
  <c r="BJ1766" i="4"/>
  <c r="BK1766" i="4"/>
  <c r="BL1766" i="4"/>
  <c r="BM1766" i="4"/>
  <c r="BN1766" i="4"/>
  <c r="BO1766" i="4"/>
  <c r="BJ1767" i="4"/>
  <c r="BK1767" i="4"/>
  <c r="BL1767" i="4"/>
  <c r="BM1767" i="4"/>
  <c r="BN1767" i="4"/>
  <c r="BO1767" i="4"/>
  <c r="BJ1768" i="4"/>
  <c r="BK1768" i="4"/>
  <c r="BL1768" i="4"/>
  <c r="BM1768" i="4"/>
  <c r="BN1768" i="4"/>
  <c r="BO1768" i="4"/>
  <c r="BJ1769" i="4"/>
  <c r="BK1769" i="4"/>
  <c r="BL1769" i="4"/>
  <c r="BM1769" i="4"/>
  <c r="BN1769" i="4"/>
  <c r="BO1769" i="4"/>
  <c r="BJ1770" i="4"/>
  <c r="BK1770" i="4"/>
  <c r="BL1770" i="4"/>
  <c r="BM1770" i="4"/>
  <c r="BN1770" i="4"/>
  <c r="BO1770" i="4"/>
  <c r="BJ1771" i="4"/>
  <c r="BK1771" i="4"/>
  <c r="BL1771" i="4"/>
  <c r="BM1771" i="4"/>
  <c r="BN1771" i="4"/>
  <c r="BO1771" i="4"/>
  <c r="BJ1772" i="4"/>
  <c r="BK1772" i="4"/>
  <c r="BL1772" i="4"/>
  <c r="BM1772" i="4"/>
  <c r="BN1772" i="4"/>
  <c r="BO1772" i="4"/>
  <c r="BJ1773" i="4"/>
  <c r="BK1773" i="4"/>
  <c r="BL1773" i="4"/>
  <c r="BM1773" i="4"/>
  <c r="BN1773" i="4"/>
  <c r="BO1773" i="4"/>
  <c r="BJ1774" i="4"/>
  <c r="BK1774" i="4"/>
  <c r="BL1774" i="4"/>
  <c r="BM1774" i="4"/>
  <c r="BN1774" i="4"/>
  <c r="BO1774" i="4"/>
  <c r="BJ1775" i="4"/>
  <c r="BK1775" i="4"/>
  <c r="BL1775" i="4"/>
  <c r="BM1775" i="4"/>
  <c r="BN1775" i="4"/>
  <c r="BO1775" i="4"/>
  <c r="BJ1776" i="4"/>
  <c r="BK1776" i="4"/>
  <c r="BL1776" i="4"/>
  <c r="BM1776" i="4"/>
  <c r="BN1776" i="4"/>
  <c r="BO1776" i="4"/>
  <c r="BJ1777" i="4"/>
  <c r="BK1777" i="4"/>
  <c r="BL1777" i="4"/>
  <c r="BM1777" i="4"/>
  <c r="BN1777" i="4"/>
  <c r="BO1777" i="4"/>
  <c r="BJ1778" i="4"/>
  <c r="BK1778" i="4"/>
  <c r="BL1778" i="4"/>
  <c r="BM1778" i="4"/>
  <c r="BN1778" i="4"/>
  <c r="BO1778" i="4"/>
  <c r="BJ1779" i="4"/>
  <c r="BK1779" i="4"/>
  <c r="BL1779" i="4"/>
  <c r="BM1779" i="4"/>
  <c r="BN1779" i="4"/>
  <c r="BO1779" i="4"/>
  <c r="BJ1780" i="4"/>
  <c r="BK1780" i="4"/>
  <c r="BL1780" i="4"/>
  <c r="BM1780" i="4"/>
  <c r="BN1780" i="4"/>
  <c r="BO1780" i="4"/>
  <c r="BJ1781" i="4"/>
  <c r="BK1781" i="4"/>
  <c r="BL1781" i="4"/>
  <c r="BM1781" i="4"/>
  <c r="BN1781" i="4"/>
  <c r="BO1781" i="4"/>
  <c r="BJ1782" i="4"/>
  <c r="BK1782" i="4"/>
  <c r="BL1782" i="4"/>
  <c r="BM1782" i="4"/>
  <c r="BN1782" i="4"/>
  <c r="BO1782" i="4"/>
  <c r="BJ1783" i="4"/>
  <c r="BK1783" i="4"/>
  <c r="BL1783" i="4"/>
  <c r="BM1783" i="4"/>
  <c r="BN1783" i="4"/>
  <c r="BO1783" i="4"/>
  <c r="BJ1784" i="4"/>
  <c r="BK1784" i="4"/>
  <c r="BL1784" i="4"/>
  <c r="BM1784" i="4"/>
  <c r="BN1784" i="4"/>
  <c r="BO1784" i="4"/>
  <c r="BJ1785" i="4"/>
  <c r="BK1785" i="4"/>
  <c r="BL1785" i="4"/>
  <c r="BM1785" i="4"/>
  <c r="BN1785" i="4"/>
  <c r="BO1785" i="4"/>
  <c r="BJ1786" i="4"/>
  <c r="BK1786" i="4"/>
  <c r="BL1786" i="4"/>
  <c r="BM1786" i="4"/>
  <c r="BN1786" i="4"/>
  <c r="BO1786" i="4"/>
  <c r="BJ1787" i="4"/>
  <c r="BK1787" i="4"/>
  <c r="BL1787" i="4"/>
  <c r="BM1787" i="4"/>
  <c r="BN1787" i="4"/>
  <c r="BO1787" i="4"/>
  <c r="BJ1788" i="4"/>
  <c r="BK1788" i="4"/>
  <c r="BL1788" i="4"/>
  <c r="BM1788" i="4"/>
  <c r="BN1788" i="4"/>
  <c r="BO1788" i="4"/>
  <c r="BJ1789" i="4"/>
  <c r="BK1789" i="4"/>
  <c r="BL1789" i="4"/>
  <c r="BM1789" i="4"/>
  <c r="BN1789" i="4"/>
  <c r="BO1789" i="4"/>
  <c r="BJ1790" i="4"/>
  <c r="BK1790" i="4"/>
  <c r="BL1790" i="4"/>
  <c r="BM1790" i="4"/>
  <c r="BN1790" i="4"/>
  <c r="BO1790" i="4"/>
  <c r="BJ1791" i="4"/>
  <c r="BK1791" i="4"/>
  <c r="BL1791" i="4"/>
  <c r="BM1791" i="4"/>
  <c r="BN1791" i="4"/>
  <c r="BO1791" i="4"/>
  <c r="BJ1792" i="4"/>
  <c r="BK1792" i="4"/>
  <c r="BL1792" i="4"/>
  <c r="BM1792" i="4"/>
  <c r="BN1792" i="4"/>
  <c r="BO1792" i="4"/>
  <c r="BJ1793" i="4"/>
  <c r="BK1793" i="4"/>
  <c r="BL1793" i="4"/>
  <c r="BM1793" i="4"/>
  <c r="BN1793" i="4"/>
  <c r="BO1793" i="4"/>
  <c r="BJ1794" i="4"/>
  <c r="BK1794" i="4"/>
  <c r="BL1794" i="4"/>
  <c r="BM1794" i="4"/>
  <c r="BN1794" i="4"/>
  <c r="BO1794" i="4"/>
  <c r="BJ1795" i="4"/>
  <c r="BK1795" i="4"/>
  <c r="BL1795" i="4"/>
  <c r="BM1795" i="4"/>
  <c r="BN1795" i="4"/>
  <c r="BO1795" i="4"/>
  <c r="BJ1796" i="4"/>
  <c r="BK1796" i="4"/>
  <c r="BL1796" i="4"/>
  <c r="BM1796" i="4"/>
  <c r="BN1796" i="4"/>
  <c r="BO1796" i="4"/>
  <c r="BJ1797" i="4"/>
  <c r="BK1797" i="4"/>
  <c r="BL1797" i="4"/>
  <c r="BM1797" i="4"/>
  <c r="BN1797" i="4"/>
  <c r="BO1797" i="4"/>
  <c r="BJ1798" i="4"/>
  <c r="BK1798" i="4"/>
  <c r="BL1798" i="4"/>
  <c r="BM1798" i="4"/>
  <c r="BN1798" i="4"/>
  <c r="BO1798" i="4"/>
  <c r="BJ1799" i="4"/>
  <c r="BK1799" i="4"/>
  <c r="BL1799" i="4"/>
  <c r="BM1799" i="4"/>
  <c r="BN1799" i="4"/>
  <c r="BO1799" i="4"/>
  <c r="BJ1800" i="4"/>
  <c r="BK1800" i="4"/>
  <c r="BL1800" i="4"/>
  <c r="BM1800" i="4"/>
  <c r="BN1800" i="4"/>
  <c r="BO1800" i="4"/>
  <c r="BJ1801" i="4"/>
  <c r="BK1801" i="4"/>
  <c r="BL1801" i="4"/>
  <c r="BM1801" i="4"/>
  <c r="BN1801" i="4"/>
  <c r="BO1801" i="4"/>
  <c r="BJ1802" i="4"/>
  <c r="BK1802" i="4"/>
  <c r="BL1802" i="4"/>
  <c r="BM1802" i="4"/>
  <c r="BN1802" i="4"/>
  <c r="BO1802" i="4"/>
  <c r="BJ1803" i="4"/>
  <c r="BK1803" i="4"/>
  <c r="BL1803" i="4"/>
  <c r="BM1803" i="4"/>
  <c r="BN1803" i="4"/>
  <c r="BO1803" i="4"/>
  <c r="BJ1804" i="4"/>
  <c r="BK1804" i="4"/>
  <c r="BL1804" i="4"/>
  <c r="BM1804" i="4"/>
  <c r="BN1804" i="4"/>
  <c r="BO1804" i="4"/>
  <c r="BJ1805" i="4"/>
  <c r="BK1805" i="4"/>
  <c r="BL1805" i="4"/>
  <c r="BM1805" i="4"/>
  <c r="BN1805" i="4"/>
  <c r="BO1805" i="4"/>
  <c r="BJ1806" i="4"/>
  <c r="BK1806" i="4"/>
  <c r="BL1806" i="4"/>
  <c r="BM1806" i="4"/>
  <c r="BN1806" i="4"/>
  <c r="BO1806" i="4"/>
  <c r="BJ1807" i="4"/>
  <c r="BK1807" i="4"/>
  <c r="BL1807" i="4"/>
  <c r="BM1807" i="4"/>
  <c r="BN1807" i="4"/>
  <c r="BO1807" i="4"/>
  <c r="BJ1808" i="4"/>
  <c r="BK1808" i="4"/>
  <c r="BL1808" i="4"/>
  <c r="BM1808" i="4"/>
  <c r="BN1808" i="4"/>
  <c r="BO1808" i="4"/>
  <c r="BJ1809" i="4"/>
  <c r="BK1809" i="4"/>
  <c r="BL1809" i="4"/>
  <c r="BM1809" i="4"/>
  <c r="BN1809" i="4"/>
  <c r="BO1809" i="4"/>
  <c r="BJ1810" i="4"/>
  <c r="BK1810" i="4"/>
  <c r="BL1810" i="4"/>
  <c r="BM1810" i="4"/>
  <c r="BN1810" i="4"/>
  <c r="BO1810" i="4"/>
  <c r="BJ1811" i="4"/>
  <c r="BK1811" i="4"/>
  <c r="BL1811" i="4"/>
  <c r="BM1811" i="4"/>
  <c r="BN1811" i="4"/>
  <c r="BO1811" i="4"/>
  <c r="BJ1812" i="4"/>
  <c r="BK1812" i="4"/>
  <c r="BL1812" i="4"/>
  <c r="BM1812" i="4"/>
  <c r="BN1812" i="4"/>
  <c r="BO1812" i="4"/>
  <c r="BJ1813" i="4"/>
  <c r="BK1813" i="4"/>
  <c r="BL1813" i="4"/>
  <c r="BM1813" i="4"/>
  <c r="BN1813" i="4"/>
  <c r="BO1813" i="4"/>
  <c r="BJ1814" i="4"/>
  <c r="BK1814" i="4"/>
  <c r="BL1814" i="4"/>
  <c r="BM1814" i="4"/>
  <c r="BN1814" i="4"/>
  <c r="BO1814" i="4"/>
  <c r="BJ1815" i="4"/>
  <c r="BK1815" i="4"/>
  <c r="BL1815" i="4"/>
  <c r="BM1815" i="4"/>
  <c r="BN1815" i="4"/>
  <c r="BO1815" i="4"/>
  <c r="BJ1816" i="4"/>
  <c r="BK1816" i="4"/>
  <c r="BL1816" i="4"/>
  <c r="BM1816" i="4"/>
  <c r="BN1816" i="4"/>
  <c r="BO1816" i="4"/>
  <c r="BJ1817" i="4"/>
  <c r="BK1817" i="4"/>
  <c r="BL1817" i="4"/>
  <c r="BM1817" i="4"/>
  <c r="BN1817" i="4"/>
  <c r="BO1817" i="4"/>
  <c r="BJ1818" i="4"/>
  <c r="BK1818" i="4"/>
  <c r="BL1818" i="4"/>
  <c r="BM1818" i="4"/>
  <c r="BN1818" i="4"/>
  <c r="BO1818" i="4"/>
  <c r="BJ1819" i="4"/>
  <c r="BK1819" i="4"/>
  <c r="BL1819" i="4"/>
  <c r="BM1819" i="4"/>
  <c r="BN1819" i="4"/>
  <c r="BO1819" i="4"/>
  <c r="BJ1820" i="4"/>
  <c r="BK1820" i="4"/>
  <c r="BL1820" i="4"/>
  <c r="BM1820" i="4"/>
  <c r="BN1820" i="4"/>
  <c r="BO1820" i="4"/>
  <c r="BJ1821" i="4"/>
  <c r="BK1821" i="4"/>
  <c r="BL1821" i="4"/>
  <c r="BM1821" i="4"/>
  <c r="BN1821" i="4"/>
  <c r="BO1821" i="4"/>
  <c r="BJ1822" i="4"/>
  <c r="BK1822" i="4"/>
  <c r="BL1822" i="4"/>
  <c r="BM1822" i="4"/>
  <c r="BN1822" i="4"/>
  <c r="BO1822" i="4"/>
  <c r="BJ1823" i="4"/>
  <c r="BK1823" i="4"/>
  <c r="BL1823" i="4"/>
  <c r="BM1823" i="4"/>
  <c r="BN1823" i="4"/>
  <c r="BO1823" i="4"/>
  <c r="BJ1824" i="4"/>
  <c r="BK1824" i="4"/>
  <c r="BL1824" i="4"/>
  <c r="BM1824" i="4"/>
  <c r="BN1824" i="4"/>
  <c r="BO1824" i="4"/>
  <c r="BJ1825" i="4"/>
  <c r="BK1825" i="4"/>
  <c r="BL1825" i="4"/>
  <c r="BM1825" i="4"/>
  <c r="BN1825" i="4"/>
  <c r="BO1825" i="4"/>
  <c r="BJ1826" i="4"/>
  <c r="BK1826" i="4"/>
  <c r="BL1826" i="4"/>
  <c r="BM1826" i="4"/>
  <c r="BN1826" i="4"/>
  <c r="BO1826" i="4"/>
  <c r="BJ1827" i="4"/>
  <c r="BK1827" i="4"/>
  <c r="BL1827" i="4"/>
  <c r="BM1827" i="4"/>
  <c r="BN1827" i="4"/>
  <c r="BO1827" i="4"/>
  <c r="BJ1828" i="4"/>
  <c r="BK1828" i="4"/>
  <c r="BL1828" i="4"/>
  <c r="BM1828" i="4"/>
  <c r="BN1828" i="4"/>
  <c r="BO1828" i="4"/>
  <c r="BJ1829" i="4"/>
  <c r="BK1829" i="4"/>
  <c r="BL1829" i="4"/>
  <c r="BM1829" i="4"/>
  <c r="BN1829" i="4"/>
  <c r="BO1829" i="4"/>
  <c r="BJ1830" i="4"/>
  <c r="BK1830" i="4"/>
  <c r="BL1830" i="4"/>
  <c r="BM1830" i="4"/>
  <c r="BN1830" i="4"/>
  <c r="BO1830" i="4"/>
  <c r="BJ1831" i="4"/>
  <c r="BK1831" i="4"/>
  <c r="BL1831" i="4"/>
  <c r="BM1831" i="4"/>
  <c r="BN1831" i="4"/>
  <c r="BO1831" i="4"/>
  <c r="BJ1832" i="4"/>
  <c r="BK1832" i="4"/>
  <c r="BL1832" i="4"/>
  <c r="BM1832" i="4"/>
  <c r="BN1832" i="4"/>
  <c r="BO1832" i="4"/>
  <c r="BJ1833" i="4"/>
  <c r="BK1833" i="4"/>
  <c r="BL1833" i="4"/>
  <c r="BM1833" i="4"/>
  <c r="BN1833" i="4"/>
  <c r="BO1833" i="4"/>
  <c r="BJ1834" i="4"/>
  <c r="BK1834" i="4"/>
  <c r="BL1834" i="4"/>
  <c r="BM1834" i="4"/>
  <c r="BN1834" i="4"/>
  <c r="BO1834" i="4"/>
  <c r="BJ1835" i="4"/>
  <c r="BK1835" i="4"/>
  <c r="BL1835" i="4"/>
  <c r="BM1835" i="4"/>
  <c r="BN1835" i="4"/>
  <c r="BO1835" i="4"/>
  <c r="BJ1836" i="4"/>
  <c r="BK1836" i="4"/>
  <c r="BL1836" i="4"/>
  <c r="BM1836" i="4"/>
  <c r="BN1836" i="4"/>
  <c r="BO1836" i="4"/>
  <c r="BJ1837" i="4"/>
  <c r="BK1837" i="4"/>
  <c r="BL1837" i="4"/>
  <c r="BM1837" i="4"/>
  <c r="BN1837" i="4"/>
  <c r="BO1837" i="4"/>
  <c r="BJ1838" i="4"/>
  <c r="BK1838" i="4"/>
  <c r="BL1838" i="4"/>
  <c r="BM1838" i="4"/>
  <c r="BN1838" i="4"/>
  <c r="BO1838" i="4"/>
  <c r="BJ1839" i="4"/>
  <c r="BK1839" i="4"/>
  <c r="BL1839" i="4"/>
  <c r="BM1839" i="4"/>
  <c r="BN1839" i="4"/>
  <c r="BO1839" i="4"/>
  <c r="BJ1840" i="4"/>
  <c r="BK1840" i="4"/>
  <c r="BL1840" i="4"/>
  <c r="BM1840" i="4"/>
  <c r="BN1840" i="4"/>
  <c r="BO1840" i="4"/>
  <c r="BJ1841" i="4"/>
  <c r="BK1841" i="4"/>
  <c r="BL1841" i="4"/>
  <c r="BM1841" i="4"/>
  <c r="BN1841" i="4"/>
  <c r="BO1841" i="4"/>
  <c r="BJ1842" i="4"/>
  <c r="BK1842" i="4"/>
  <c r="BL1842" i="4"/>
  <c r="BM1842" i="4"/>
  <c r="BN1842" i="4"/>
  <c r="BO1842" i="4"/>
  <c r="BJ1843" i="4"/>
  <c r="BK1843" i="4"/>
  <c r="BL1843" i="4"/>
  <c r="BM1843" i="4"/>
  <c r="BN1843" i="4"/>
  <c r="BO1843" i="4"/>
  <c r="BJ1844" i="4"/>
  <c r="BK1844" i="4"/>
  <c r="BL1844" i="4"/>
  <c r="BM1844" i="4"/>
  <c r="BN1844" i="4"/>
  <c r="BO1844" i="4"/>
  <c r="BJ1845" i="4"/>
  <c r="BK1845" i="4"/>
  <c r="BL1845" i="4"/>
  <c r="BM1845" i="4"/>
  <c r="BN1845" i="4"/>
  <c r="BO1845" i="4"/>
  <c r="BJ1846" i="4"/>
  <c r="BK1846" i="4"/>
  <c r="BL1846" i="4"/>
  <c r="BM1846" i="4"/>
  <c r="BN1846" i="4"/>
  <c r="BO1846" i="4"/>
  <c r="BJ1847" i="4"/>
  <c r="BK1847" i="4"/>
  <c r="BL1847" i="4"/>
  <c r="BM1847" i="4"/>
  <c r="BN1847" i="4"/>
  <c r="BO1847" i="4"/>
  <c r="BJ1848" i="4"/>
  <c r="BK1848" i="4"/>
  <c r="BL1848" i="4"/>
  <c r="BM1848" i="4"/>
  <c r="BN1848" i="4"/>
  <c r="BO1848" i="4"/>
  <c r="BJ1849" i="4"/>
  <c r="BK1849" i="4"/>
  <c r="BL1849" i="4"/>
  <c r="BM1849" i="4"/>
  <c r="BN1849" i="4"/>
  <c r="BO1849" i="4"/>
  <c r="BJ1850" i="4"/>
  <c r="BK1850" i="4"/>
  <c r="BL1850" i="4"/>
  <c r="BM1850" i="4"/>
  <c r="BN1850" i="4"/>
  <c r="BO1850" i="4"/>
  <c r="BJ1851" i="4"/>
  <c r="BK1851" i="4"/>
  <c r="BL1851" i="4"/>
  <c r="BM1851" i="4"/>
  <c r="BN1851" i="4"/>
  <c r="BO1851" i="4"/>
  <c r="BJ1852" i="4"/>
  <c r="BK1852" i="4"/>
  <c r="BL1852" i="4"/>
  <c r="BM1852" i="4"/>
  <c r="BN1852" i="4"/>
  <c r="BO1852" i="4"/>
  <c r="BJ1853" i="4"/>
  <c r="BK1853" i="4"/>
  <c r="BL1853" i="4"/>
  <c r="BM1853" i="4"/>
  <c r="BN1853" i="4"/>
  <c r="BO1853" i="4"/>
  <c r="BJ1854" i="4"/>
  <c r="BK1854" i="4"/>
  <c r="BL1854" i="4"/>
  <c r="BM1854" i="4"/>
  <c r="BN1854" i="4"/>
  <c r="BO1854" i="4"/>
  <c r="BJ1855" i="4"/>
  <c r="BK1855" i="4"/>
  <c r="BL1855" i="4"/>
  <c r="BM1855" i="4"/>
  <c r="BN1855" i="4"/>
  <c r="BO1855" i="4"/>
  <c r="BJ1856" i="4"/>
  <c r="BK1856" i="4"/>
  <c r="BL1856" i="4"/>
  <c r="BM1856" i="4"/>
  <c r="BN1856" i="4"/>
  <c r="BO1856" i="4"/>
  <c r="BJ1857" i="4"/>
  <c r="BK1857" i="4"/>
  <c r="BL1857" i="4"/>
  <c r="BM1857" i="4"/>
  <c r="BN1857" i="4"/>
  <c r="BO1857" i="4"/>
  <c r="BJ1858" i="4"/>
  <c r="BK1858" i="4"/>
  <c r="BL1858" i="4"/>
  <c r="BM1858" i="4"/>
  <c r="BN1858" i="4"/>
  <c r="BO1858" i="4"/>
  <c r="BJ1859" i="4"/>
  <c r="BK1859" i="4"/>
  <c r="BL1859" i="4"/>
  <c r="BM1859" i="4"/>
  <c r="BN1859" i="4"/>
  <c r="BO1859" i="4"/>
  <c r="BJ1860" i="4"/>
  <c r="BK1860" i="4"/>
  <c r="BL1860" i="4"/>
  <c r="BM1860" i="4"/>
  <c r="BN1860" i="4"/>
  <c r="BO1860" i="4"/>
  <c r="BJ1861" i="4"/>
  <c r="BK1861" i="4"/>
  <c r="BL1861" i="4"/>
  <c r="BM1861" i="4"/>
  <c r="BN1861" i="4"/>
  <c r="BO1861" i="4"/>
  <c r="BJ1862" i="4"/>
  <c r="BK1862" i="4"/>
  <c r="BL1862" i="4"/>
  <c r="BM1862" i="4"/>
  <c r="BN1862" i="4"/>
  <c r="BO1862" i="4"/>
  <c r="BJ1863" i="4"/>
  <c r="BK1863" i="4"/>
  <c r="BL1863" i="4"/>
  <c r="BM1863" i="4"/>
  <c r="BN1863" i="4"/>
  <c r="BO1863" i="4"/>
  <c r="BJ1864" i="4"/>
  <c r="BK1864" i="4"/>
  <c r="BL1864" i="4"/>
  <c r="BM1864" i="4"/>
  <c r="BN1864" i="4"/>
  <c r="BO1864" i="4"/>
  <c r="BJ1865" i="4"/>
  <c r="BK1865" i="4"/>
  <c r="BL1865" i="4"/>
  <c r="BM1865" i="4"/>
  <c r="BN1865" i="4"/>
  <c r="BO1865" i="4"/>
  <c r="BJ1866" i="4"/>
  <c r="BK1866" i="4"/>
  <c r="BL1866" i="4"/>
  <c r="BM1866" i="4"/>
  <c r="BN1866" i="4"/>
  <c r="BO1866" i="4"/>
  <c r="BJ1867" i="4"/>
  <c r="BK1867" i="4"/>
  <c r="BL1867" i="4"/>
  <c r="BM1867" i="4"/>
  <c r="BN1867" i="4"/>
  <c r="BO1867" i="4"/>
  <c r="BJ1868" i="4"/>
  <c r="BK1868" i="4"/>
  <c r="BL1868" i="4"/>
  <c r="BM1868" i="4"/>
  <c r="BN1868" i="4"/>
  <c r="BO1868" i="4"/>
  <c r="BJ1869" i="4"/>
  <c r="BK1869" i="4"/>
  <c r="BL1869" i="4"/>
  <c r="BM1869" i="4"/>
  <c r="BN1869" i="4"/>
  <c r="BO1869" i="4"/>
  <c r="BJ1870" i="4"/>
  <c r="BK1870" i="4"/>
  <c r="BL1870" i="4"/>
  <c r="BM1870" i="4"/>
  <c r="BN1870" i="4"/>
  <c r="BO1870" i="4"/>
  <c r="BJ1871" i="4"/>
  <c r="BK1871" i="4"/>
  <c r="BL1871" i="4"/>
  <c r="BM1871" i="4"/>
  <c r="BN1871" i="4"/>
  <c r="BO1871" i="4"/>
  <c r="BJ1872" i="4"/>
  <c r="BK1872" i="4"/>
  <c r="BL1872" i="4"/>
  <c r="BM1872" i="4"/>
  <c r="BN1872" i="4"/>
  <c r="BO1872" i="4"/>
  <c r="BJ1873" i="4"/>
  <c r="BK1873" i="4"/>
  <c r="BL1873" i="4"/>
  <c r="BM1873" i="4"/>
  <c r="BN1873" i="4"/>
  <c r="BO1873" i="4"/>
  <c r="BJ1874" i="4"/>
  <c r="BK1874" i="4"/>
  <c r="BL1874" i="4"/>
  <c r="BM1874" i="4"/>
  <c r="BN1874" i="4"/>
  <c r="BO1874" i="4"/>
  <c r="BJ1875" i="4"/>
  <c r="BK1875" i="4"/>
  <c r="BL1875" i="4"/>
  <c r="BM1875" i="4"/>
  <c r="BN1875" i="4"/>
  <c r="BO1875" i="4"/>
  <c r="BJ1876" i="4"/>
  <c r="BK1876" i="4"/>
  <c r="BL1876" i="4"/>
  <c r="BM1876" i="4"/>
  <c r="BN1876" i="4"/>
  <c r="BO1876" i="4"/>
  <c r="BJ1877" i="4"/>
  <c r="BK1877" i="4"/>
  <c r="BL1877" i="4"/>
  <c r="BM1877" i="4"/>
  <c r="BN1877" i="4"/>
  <c r="BO1877" i="4"/>
  <c r="BJ1878" i="4"/>
  <c r="BK1878" i="4"/>
  <c r="BL1878" i="4"/>
  <c r="BM1878" i="4"/>
  <c r="BN1878" i="4"/>
  <c r="BO1878" i="4"/>
  <c r="BJ1879" i="4"/>
  <c r="BK1879" i="4"/>
  <c r="BL1879" i="4"/>
  <c r="BM1879" i="4"/>
  <c r="BN1879" i="4"/>
  <c r="BO1879" i="4"/>
  <c r="BJ1880" i="4"/>
  <c r="BK1880" i="4"/>
  <c r="BL1880" i="4"/>
  <c r="BM1880" i="4"/>
  <c r="BN1880" i="4"/>
  <c r="BO1880" i="4"/>
  <c r="BJ1881" i="4"/>
  <c r="BK1881" i="4"/>
  <c r="BL1881" i="4"/>
  <c r="BM1881" i="4"/>
  <c r="BN1881" i="4"/>
  <c r="BO1881" i="4"/>
  <c r="BJ1882" i="4"/>
  <c r="BK1882" i="4"/>
  <c r="BL1882" i="4"/>
  <c r="BM1882" i="4"/>
  <c r="BN1882" i="4"/>
  <c r="BO1882" i="4"/>
  <c r="BJ1883" i="4"/>
  <c r="BK1883" i="4"/>
  <c r="BL1883" i="4"/>
  <c r="BM1883" i="4"/>
  <c r="BN1883" i="4"/>
  <c r="BO1883" i="4"/>
  <c r="BJ1884" i="4"/>
  <c r="BK1884" i="4"/>
  <c r="BL1884" i="4"/>
  <c r="BM1884" i="4"/>
  <c r="BN1884" i="4"/>
  <c r="BO1884" i="4"/>
  <c r="BJ1885" i="4"/>
  <c r="BK1885" i="4"/>
  <c r="BL1885" i="4"/>
  <c r="BM1885" i="4"/>
  <c r="BN1885" i="4"/>
  <c r="BO1885" i="4"/>
  <c r="BJ1886" i="4"/>
  <c r="BK1886" i="4"/>
  <c r="BL1886" i="4"/>
  <c r="BM1886" i="4"/>
  <c r="BN1886" i="4"/>
  <c r="BO1886" i="4"/>
  <c r="BJ1887" i="4"/>
  <c r="BK1887" i="4"/>
  <c r="BL1887" i="4"/>
  <c r="BM1887" i="4"/>
  <c r="BN1887" i="4"/>
  <c r="BO1887" i="4"/>
  <c r="BJ1888" i="4"/>
  <c r="BK1888" i="4"/>
  <c r="BL1888" i="4"/>
  <c r="BM1888" i="4"/>
  <c r="BN1888" i="4"/>
  <c r="BO1888" i="4"/>
  <c r="BJ1889" i="4"/>
  <c r="BK1889" i="4"/>
  <c r="BL1889" i="4"/>
  <c r="BM1889" i="4"/>
  <c r="BN1889" i="4"/>
  <c r="BO1889" i="4"/>
  <c r="BJ1890" i="4"/>
  <c r="BK1890" i="4"/>
  <c r="BL1890" i="4"/>
  <c r="BM1890" i="4"/>
  <c r="BN1890" i="4"/>
  <c r="BO1890" i="4"/>
  <c r="BJ1891" i="4"/>
  <c r="BK1891" i="4"/>
  <c r="BL1891" i="4"/>
  <c r="BM1891" i="4"/>
  <c r="BN1891" i="4"/>
  <c r="BO1891" i="4"/>
  <c r="BJ1892" i="4"/>
  <c r="BK1892" i="4"/>
  <c r="BL1892" i="4"/>
  <c r="BM1892" i="4"/>
  <c r="BN1892" i="4"/>
  <c r="BO1892" i="4"/>
  <c r="BJ1893" i="4"/>
  <c r="BK1893" i="4"/>
  <c r="BL1893" i="4"/>
  <c r="BM1893" i="4"/>
  <c r="BN1893" i="4"/>
  <c r="BO1893" i="4"/>
  <c r="BJ1894" i="4"/>
  <c r="BK1894" i="4"/>
  <c r="BL1894" i="4"/>
  <c r="BM1894" i="4"/>
  <c r="BN1894" i="4"/>
  <c r="BO1894" i="4"/>
  <c r="BJ1895" i="4"/>
  <c r="BK1895" i="4"/>
  <c r="BL1895" i="4"/>
  <c r="BM1895" i="4"/>
  <c r="BN1895" i="4"/>
  <c r="BO1895" i="4"/>
  <c r="BJ1896" i="4"/>
  <c r="BK1896" i="4"/>
  <c r="BL1896" i="4"/>
  <c r="BM1896" i="4"/>
  <c r="BN1896" i="4"/>
  <c r="BO1896" i="4"/>
  <c r="BJ1897" i="4"/>
  <c r="BK1897" i="4"/>
  <c r="BL1897" i="4"/>
  <c r="BM1897" i="4"/>
  <c r="BN1897" i="4"/>
  <c r="BO1897" i="4"/>
  <c r="BJ1898" i="4"/>
  <c r="BK1898" i="4"/>
  <c r="BL1898" i="4"/>
  <c r="BM1898" i="4"/>
  <c r="BN1898" i="4"/>
  <c r="BO1898" i="4"/>
  <c r="BJ1899" i="4"/>
  <c r="BK1899" i="4"/>
  <c r="BL1899" i="4"/>
  <c r="BM1899" i="4"/>
  <c r="BN1899" i="4"/>
  <c r="BO1899" i="4"/>
  <c r="BJ1900" i="4"/>
  <c r="BK1900" i="4"/>
  <c r="BL1900" i="4"/>
  <c r="BM1900" i="4"/>
  <c r="BN1900" i="4"/>
  <c r="BO1900" i="4"/>
  <c r="BJ1901" i="4"/>
  <c r="BK1901" i="4"/>
  <c r="BL1901" i="4"/>
  <c r="BM1901" i="4"/>
  <c r="BN1901" i="4"/>
  <c r="BO1901" i="4"/>
  <c r="BJ1902" i="4"/>
  <c r="BK1902" i="4"/>
  <c r="BL1902" i="4"/>
  <c r="BM1902" i="4"/>
  <c r="BN1902" i="4"/>
  <c r="BO1902" i="4"/>
  <c r="BJ1903" i="4"/>
  <c r="BK1903" i="4"/>
  <c r="BL1903" i="4"/>
  <c r="BM1903" i="4"/>
  <c r="BN1903" i="4"/>
  <c r="BO1903" i="4"/>
  <c r="BJ1904" i="4"/>
  <c r="BK1904" i="4"/>
  <c r="BL1904" i="4"/>
  <c r="BM1904" i="4"/>
  <c r="BN1904" i="4"/>
  <c r="BO1904" i="4"/>
  <c r="BJ1905" i="4"/>
  <c r="BK1905" i="4"/>
  <c r="BL1905" i="4"/>
  <c r="BM1905" i="4"/>
  <c r="BN1905" i="4"/>
  <c r="BO1905" i="4"/>
  <c r="BJ1906" i="4"/>
  <c r="BK1906" i="4"/>
  <c r="BL1906" i="4"/>
  <c r="BM1906" i="4"/>
  <c r="BN1906" i="4"/>
  <c r="BO1906" i="4"/>
  <c r="BJ1907" i="4"/>
  <c r="BK1907" i="4"/>
  <c r="BL1907" i="4"/>
  <c r="BM1907" i="4"/>
  <c r="BN1907" i="4"/>
  <c r="BO1907" i="4"/>
  <c r="BJ1908" i="4"/>
  <c r="BK1908" i="4"/>
  <c r="BL1908" i="4"/>
  <c r="BM1908" i="4"/>
  <c r="BN1908" i="4"/>
  <c r="BO1908" i="4"/>
  <c r="BJ1909" i="4"/>
  <c r="BK1909" i="4"/>
  <c r="BL1909" i="4"/>
  <c r="BM1909" i="4"/>
  <c r="BN1909" i="4"/>
  <c r="BO1909" i="4"/>
  <c r="BJ1910" i="4"/>
  <c r="BK1910" i="4"/>
  <c r="BL1910" i="4"/>
  <c r="BM1910" i="4"/>
  <c r="BN1910" i="4"/>
  <c r="BO1910" i="4"/>
  <c r="BJ1911" i="4"/>
  <c r="BK1911" i="4"/>
  <c r="BL1911" i="4"/>
  <c r="BM1911" i="4"/>
  <c r="BN1911" i="4"/>
  <c r="BO1911" i="4"/>
  <c r="BJ1912" i="4"/>
  <c r="BK1912" i="4"/>
  <c r="BL1912" i="4"/>
  <c r="BM1912" i="4"/>
  <c r="BN1912" i="4"/>
  <c r="BO1912" i="4"/>
  <c r="BJ1913" i="4"/>
  <c r="BK1913" i="4"/>
  <c r="BL1913" i="4"/>
  <c r="BM1913" i="4"/>
  <c r="BN1913" i="4"/>
  <c r="BO1913" i="4"/>
  <c r="BJ1914" i="4"/>
  <c r="BK1914" i="4"/>
  <c r="BL1914" i="4"/>
  <c r="BM1914" i="4"/>
  <c r="BN1914" i="4"/>
  <c r="BO1914" i="4"/>
  <c r="BJ1915" i="4"/>
  <c r="BK1915" i="4"/>
  <c r="BL1915" i="4"/>
  <c r="BM1915" i="4"/>
  <c r="BN1915" i="4"/>
  <c r="BO1915" i="4"/>
  <c r="BJ1916" i="4"/>
  <c r="BK1916" i="4"/>
  <c r="BL1916" i="4"/>
  <c r="BM1916" i="4"/>
  <c r="BN1916" i="4"/>
  <c r="BO1916" i="4"/>
  <c r="BJ1917" i="4"/>
  <c r="BK1917" i="4"/>
  <c r="BL1917" i="4"/>
  <c r="BM1917" i="4"/>
  <c r="BN1917" i="4"/>
  <c r="BO1917" i="4"/>
  <c r="BJ1918" i="4"/>
  <c r="BK1918" i="4"/>
  <c r="BL1918" i="4"/>
  <c r="BM1918" i="4"/>
  <c r="BN1918" i="4"/>
  <c r="BO1918" i="4"/>
  <c r="BJ1919" i="4"/>
  <c r="BK1919" i="4"/>
  <c r="BL1919" i="4"/>
  <c r="BM1919" i="4"/>
  <c r="BN1919" i="4"/>
  <c r="BO1919" i="4"/>
  <c r="BJ1920" i="4"/>
  <c r="BK1920" i="4"/>
  <c r="BL1920" i="4"/>
  <c r="BM1920" i="4"/>
  <c r="BN1920" i="4"/>
  <c r="BO1920" i="4"/>
  <c r="BJ1921" i="4"/>
  <c r="BK1921" i="4"/>
  <c r="BL1921" i="4"/>
  <c r="BM1921" i="4"/>
  <c r="BN1921" i="4"/>
  <c r="BO1921" i="4"/>
  <c r="BJ1922" i="4"/>
  <c r="BK1922" i="4"/>
  <c r="BL1922" i="4"/>
  <c r="BM1922" i="4"/>
  <c r="BN1922" i="4"/>
  <c r="BO1922" i="4"/>
  <c r="BJ1923" i="4"/>
  <c r="BK1923" i="4"/>
  <c r="BL1923" i="4"/>
  <c r="BM1923" i="4"/>
  <c r="BN1923" i="4"/>
  <c r="BO1923" i="4"/>
  <c r="BJ1924" i="4"/>
  <c r="BK1924" i="4"/>
  <c r="BL1924" i="4"/>
  <c r="BM1924" i="4"/>
  <c r="BN1924" i="4"/>
  <c r="BO1924" i="4"/>
  <c r="BJ1925" i="4"/>
  <c r="BK1925" i="4"/>
  <c r="BL1925" i="4"/>
  <c r="BM1925" i="4"/>
  <c r="BN1925" i="4"/>
  <c r="BO1925" i="4"/>
  <c r="BJ1926" i="4"/>
  <c r="BK1926" i="4"/>
  <c r="BL1926" i="4"/>
  <c r="BM1926" i="4"/>
  <c r="BN1926" i="4"/>
  <c r="BO1926" i="4"/>
  <c r="BJ1927" i="4"/>
  <c r="BK1927" i="4"/>
  <c r="BL1927" i="4"/>
  <c r="BM1927" i="4"/>
  <c r="BN1927" i="4"/>
  <c r="BO1927" i="4"/>
  <c r="BJ1928" i="4"/>
  <c r="BK1928" i="4"/>
  <c r="BL1928" i="4"/>
  <c r="BM1928" i="4"/>
  <c r="BN1928" i="4"/>
  <c r="BO1928" i="4"/>
  <c r="BJ1929" i="4"/>
  <c r="BK1929" i="4"/>
  <c r="BL1929" i="4"/>
  <c r="BM1929" i="4"/>
  <c r="BN1929" i="4"/>
  <c r="BO1929" i="4"/>
  <c r="BJ1930" i="4"/>
  <c r="BK1930" i="4"/>
  <c r="BL1930" i="4"/>
  <c r="BM1930" i="4"/>
  <c r="BN1930" i="4"/>
  <c r="BO1930" i="4"/>
  <c r="BJ1931" i="4"/>
  <c r="BK1931" i="4"/>
  <c r="BL1931" i="4"/>
  <c r="BM1931" i="4"/>
  <c r="BN1931" i="4"/>
  <c r="BO1931" i="4"/>
  <c r="BJ1932" i="4"/>
  <c r="BK1932" i="4"/>
  <c r="BL1932" i="4"/>
  <c r="BM1932" i="4"/>
  <c r="BN1932" i="4"/>
  <c r="BO1932" i="4"/>
  <c r="BJ1933" i="4"/>
  <c r="BK1933" i="4"/>
  <c r="BL1933" i="4"/>
  <c r="BM1933" i="4"/>
  <c r="BN1933" i="4"/>
  <c r="BO1933" i="4"/>
  <c r="BJ1934" i="4"/>
  <c r="BK1934" i="4"/>
  <c r="BL1934" i="4"/>
  <c r="BM1934" i="4"/>
  <c r="BN1934" i="4"/>
  <c r="BO1934" i="4"/>
  <c r="BJ1935" i="4"/>
  <c r="BK1935" i="4"/>
  <c r="BL1935" i="4"/>
  <c r="BM1935" i="4"/>
  <c r="BN1935" i="4"/>
  <c r="BO1935" i="4"/>
  <c r="BJ1936" i="4"/>
  <c r="BK1936" i="4"/>
  <c r="BL1936" i="4"/>
  <c r="BM1936" i="4"/>
  <c r="BN1936" i="4"/>
  <c r="BO1936" i="4"/>
  <c r="BJ1937" i="4"/>
  <c r="BK1937" i="4"/>
  <c r="BL1937" i="4"/>
  <c r="BM1937" i="4"/>
  <c r="BN1937" i="4"/>
  <c r="BO1937" i="4"/>
  <c r="BJ1938" i="4"/>
  <c r="BK1938" i="4"/>
  <c r="BL1938" i="4"/>
  <c r="BM1938" i="4"/>
  <c r="BN1938" i="4"/>
  <c r="BO1938" i="4"/>
  <c r="BJ1939" i="4"/>
  <c r="BK1939" i="4"/>
  <c r="BL1939" i="4"/>
  <c r="BM1939" i="4"/>
  <c r="BN1939" i="4"/>
  <c r="BO1939" i="4"/>
  <c r="BJ1940" i="4"/>
  <c r="BK1940" i="4"/>
  <c r="BL1940" i="4"/>
  <c r="BM1940" i="4"/>
  <c r="BN1940" i="4"/>
  <c r="BO1940" i="4"/>
  <c r="BJ1941" i="4"/>
  <c r="BK1941" i="4"/>
  <c r="BL1941" i="4"/>
  <c r="BM1941" i="4"/>
  <c r="BN1941" i="4"/>
  <c r="BO1941" i="4"/>
  <c r="BJ1942" i="4"/>
  <c r="BK1942" i="4"/>
  <c r="BL1942" i="4"/>
  <c r="BM1942" i="4"/>
  <c r="BN1942" i="4"/>
  <c r="BO1942" i="4"/>
  <c r="BJ1943" i="4"/>
  <c r="BK1943" i="4"/>
  <c r="BL1943" i="4"/>
  <c r="BM1943" i="4"/>
  <c r="BN1943" i="4"/>
  <c r="BO1943" i="4"/>
  <c r="BJ1944" i="4"/>
  <c r="BK1944" i="4"/>
  <c r="BL1944" i="4"/>
  <c r="BM1944" i="4"/>
  <c r="BN1944" i="4"/>
  <c r="BO1944" i="4"/>
  <c r="BJ1945" i="4"/>
  <c r="BK1945" i="4"/>
  <c r="BL1945" i="4"/>
  <c r="BM1945" i="4"/>
  <c r="BN1945" i="4"/>
  <c r="BO1945" i="4"/>
  <c r="BJ1946" i="4"/>
  <c r="BK1946" i="4"/>
  <c r="BL1946" i="4"/>
  <c r="BM1946" i="4"/>
  <c r="BN1946" i="4"/>
  <c r="BO1946" i="4"/>
  <c r="BJ1947" i="4"/>
  <c r="BK1947" i="4"/>
  <c r="BL1947" i="4"/>
  <c r="BM1947" i="4"/>
  <c r="BN1947" i="4"/>
  <c r="BO1947" i="4"/>
  <c r="BJ1948" i="4"/>
  <c r="BK1948" i="4"/>
  <c r="BL1948" i="4"/>
  <c r="BM1948" i="4"/>
  <c r="BN1948" i="4"/>
  <c r="BO1948" i="4"/>
  <c r="BJ1949" i="4"/>
  <c r="BK1949" i="4"/>
  <c r="BL1949" i="4"/>
  <c r="BM1949" i="4"/>
  <c r="BN1949" i="4"/>
  <c r="BO1949" i="4"/>
  <c r="BJ1950" i="4"/>
  <c r="BK1950" i="4"/>
  <c r="BL1950" i="4"/>
  <c r="BM1950" i="4"/>
  <c r="BN1950" i="4"/>
  <c r="BO1950" i="4"/>
  <c r="BJ1951" i="4"/>
  <c r="BK1951" i="4"/>
  <c r="BL1951" i="4"/>
  <c r="BM1951" i="4"/>
  <c r="BN1951" i="4"/>
  <c r="BO1951" i="4"/>
  <c r="BJ1952" i="4"/>
  <c r="BK1952" i="4"/>
  <c r="BL1952" i="4"/>
  <c r="BM1952" i="4"/>
  <c r="BN1952" i="4"/>
  <c r="BO1952" i="4"/>
  <c r="BJ1953" i="4"/>
  <c r="BK1953" i="4"/>
  <c r="BL1953" i="4"/>
  <c r="BM1953" i="4"/>
  <c r="BN1953" i="4"/>
  <c r="BO1953" i="4"/>
  <c r="BJ1954" i="4"/>
  <c r="BK1954" i="4"/>
  <c r="BL1954" i="4"/>
  <c r="BM1954" i="4"/>
  <c r="BN1954" i="4"/>
  <c r="BO1954" i="4"/>
  <c r="BJ1955" i="4"/>
  <c r="BK1955" i="4"/>
  <c r="BL1955" i="4"/>
  <c r="BM1955" i="4"/>
  <c r="BN1955" i="4"/>
  <c r="BO1955" i="4"/>
  <c r="BJ1956" i="4"/>
  <c r="BK1956" i="4"/>
  <c r="BL1956" i="4"/>
  <c r="BM1956" i="4"/>
  <c r="BN1956" i="4"/>
  <c r="BO1956" i="4"/>
  <c r="BJ1957" i="4"/>
  <c r="BK1957" i="4"/>
  <c r="BL1957" i="4"/>
  <c r="BM1957" i="4"/>
  <c r="BN1957" i="4"/>
  <c r="BO1957" i="4"/>
  <c r="BJ1958" i="4"/>
  <c r="BK1958" i="4"/>
  <c r="BL1958" i="4"/>
  <c r="BM1958" i="4"/>
  <c r="BN1958" i="4"/>
  <c r="BO1958" i="4"/>
  <c r="BJ1959" i="4"/>
  <c r="BK1959" i="4"/>
  <c r="BL1959" i="4"/>
  <c r="BM1959" i="4"/>
  <c r="BN1959" i="4"/>
  <c r="BO1959" i="4"/>
  <c r="BJ1960" i="4"/>
  <c r="BK1960" i="4"/>
  <c r="BL1960" i="4"/>
  <c r="BM1960" i="4"/>
  <c r="BN1960" i="4"/>
  <c r="BO1960" i="4"/>
  <c r="BJ1961" i="4"/>
  <c r="BK1961" i="4"/>
  <c r="BL1961" i="4"/>
  <c r="BM1961" i="4"/>
  <c r="BN1961" i="4"/>
  <c r="BO1961" i="4"/>
  <c r="BJ1962" i="4"/>
  <c r="BK1962" i="4"/>
  <c r="BL1962" i="4"/>
  <c r="BM1962" i="4"/>
  <c r="BN1962" i="4"/>
  <c r="BO1962" i="4"/>
  <c r="BJ1963" i="4"/>
  <c r="BK1963" i="4"/>
  <c r="BL1963" i="4"/>
  <c r="BM1963" i="4"/>
  <c r="BN1963" i="4"/>
  <c r="BO1963" i="4"/>
  <c r="BJ1964" i="4"/>
  <c r="BK1964" i="4"/>
  <c r="BL1964" i="4"/>
  <c r="BM1964" i="4"/>
  <c r="BN1964" i="4"/>
  <c r="BO1964" i="4"/>
  <c r="BJ1965" i="4"/>
  <c r="BK1965" i="4"/>
  <c r="BL1965" i="4"/>
  <c r="BM1965" i="4"/>
  <c r="BN1965" i="4"/>
  <c r="BO1965" i="4"/>
  <c r="BJ1966" i="4"/>
  <c r="BK1966" i="4"/>
  <c r="BL1966" i="4"/>
  <c r="BM1966" i="4"/>
  <c r="BN1966" i="4"/>
  <c r="BO1966" i="4"/>
  <c r="BJ1967" i="4"/>
  <c r="BK1967" i="4"/>
  <c r="BL1967" i="4"/>
  <c r="BM1967" i="4"/>
  <c r="BN1967" i="4"/>
  <c r="BO1967" i="4"/>
  <c r="BJ1968" i="4"/>
  <c r="BK1968" i="4"/>
  <c r="BL1968" i="4"/>
  <c r="BM1968" i="4"/>
  <c r="BN1968" i="4"/>
  <c r="BO1968" i="4"/>
  <c r="BJ1969" i="4"/>
  <c r="BK1969" i="4"/>
  <c r="BL1969" i="4"/>
  <c r="BM1969" i="4"/>
  <c r="BN1969" i="4"/>
  <c r="BO1969" i="4"/>
  <c r="BJ1970" i="4"/>
  <c r="BK1970" i="4"/>
  <c r="BL1970" i="4"/>
  <c r="BM1970" i="4"/>
  <c r="BN1970" i="4"/>
  <c r="BO1970" i="4"/>
  <c r="BJ1971" i="4"/>
  <c r="BK1971" i="4"/>
  <c r="BL1971" i="4"/>
  <c r="BM1971" i="4"/>
  <c r="BN1971" i="4"/>
  <c r="BO1971" i="4"/>
  <c r="BJ1972" i="4"/>
  <c r="BK1972" i="4"/>
  <c r="BL1972" i="4"/>
  <c r="BM1972" i="4"/>
  <c r="BN1972" i="4"/>
  <c r="BO1972" i="4"/>
  <c r="BJ1973" i="4"/>
  <c r="BK1973" i="4"/>
  <c r="BL1973" i="4"/>
  <c r="BM1973" i="4"/>
  <c r="BN1973" i="4"/>
  <c r="BO1973" i="4"/>
  <c r="BJ1974" i="4"/>
  <c r="BK1974" i="4"/>
  <c r="BL1974" i="4"/>
  <c r="BM1974" i="4"/>
  <c r="BN1974" i="4"/>
  <c r="BO1974" i="4"/>
  <c r="BJ1975" i="4"/>
  <c r="BK1975" i="4"/>
  <c r="BL1975" i="4"/>
  <c r="BM1975" i="4"/>
  <c r="BN1975" i="4"/>
  <c r="BO1975" i="4"/>
  <c r="BJ1976" i="4"/>
  <c r="BK1976" i="4"/>
  <c r="BL1976" i="4"/>
  <c r="BM1976" i="4"/>
  <c r="BN1976" i="4"/>
  <c r="BO1976" i="4"/>
  <c r="BJ1977" i="4"/>
  <c r="BK1977" i="4"/>
  <c r="BL1977" i="4"/>
  <c r="BM1977" i="4"/>
  <c r="BN1977" i="4"/>
  <c r="BO1977" i="4"/>
  <c r="BJ1978" i="4"/>
  <c r="BK1978" i="4"/>
  <c r="BL1978" i="4"/>
  <c r="BM1978" i="4"/>
  <c r="BN1978" i="4"/>
  <c r="BO1978" i="4"/>
  <c r="BJ1979" i="4"/>
  <c r="BK1979" i="4"/>
  <c r="BL1979" i="4"/>
  <c r="BM1979" i="4"/>
  <c r="BN1979" i="4"/>
  <c r="BO1979" i="4"/>
  <c r="BJ1980" i="4"/>
  <c r="BK1980" i="4"/>
  <c r="BL1980" i="4"/>
  <c r="BM1980" i="4"/>
  <c r="BN1980" i="4"/>
  <c r="BO1980" i="4"/>
  <c r="BJ1981" i="4"/>
  <c r="BK1981" i="4"/>
  <c r="BL1981" i="4"/>
  <c r="BM1981" i="4"/>
  <c r="BN1981" i="4"/>
  <c r="BO1981" i="4"/>
  <c r="BJ1982" i="4"/>
  <c r="BK1982" i="4"/>
  <c r="BL1982" i="4"/>
  <c r="BM1982" i="4"/>
  <c r="BN1982" i="4"/>
  <c r="BO1982" i="4"/>
  <c r="BJ1983" i="4"/>
  <c r="BK1983" i="4"/>
  <c r="BL1983" i="4"/>
  <c r="BM1983" i="4"/>
  <c r="BN1983" i="4"/>
  <c r="BO1983" i="4"/>
  <c r="BJ1984" i="4"/>
  <c r="BK1984" i="4"/>
  <c r="BL1984" i="4"/>
  <c r="BM1984" i="4"/>
  <c r="BN1984" i="4"/>
  <c r="BO1984" i="4"/>
  <c r="BJ1985" i="4"/>
  <c r="BK1985" i="4"/>
  <c r="BL1985" i="4"/>
  <c r="BM1985" i="4"/>
  <c r="BN1985" i="4"/>
  <c r="BO1985" i="4"/>
  <c r="BJ1986" i="4"/>
  <c r="BK1986" i="4"/>
  <c r="BL1986" i="4"/>
  <c r="BM1986" i="4"/>
  <c r="BN1986" i="4"/>
  <c r="BO1986" i="4"/>
  <c r="BJ1987" i="4"/>
  <c r="BK1987" i="4"/>
  <c r="BL1987" i="4"/>
  <c r="BM1987" i="4"/>
  <c r="BN1987" i="4"/>
  <c r="BO1987" i="4"/>
  <c r="BJ1988" i="4"/>
  <c r="BK1988" i="4"/>
  <c r="BL1988" i="4"/>
  <c r="BM1988" i="4"/>
  <c r="BN1988" i="4"/>
  <c r="BO1988" i="4"/>
  <c r="BJ1989" i="4"/>
  <c r="BK1989" i="4"/>
  <c r="BL1989" i="4"/>
  <c r="BM1989" i="4"/>
  <c r="BN1989" i="4"/>
  <c r="BO1989" i="4"/>
  <c r="BJ1990" i="4"/>
  <c r="BK1990" i="4"/>
  <c r="BL1990" i="4"/>
  <c r="BM1990" i="4"/>
  <c r="BN1990" i="4"/>
  <c r="BO1990" i="4"/>
  <c r="BJ1991" i="4"/>
  <c r="BK1991" i="4"/>
  <c r="BL1991" i="4"/>
  <c r="BM1991" i="4"/>
  <c r="BN1991" i="4"/>
  <c r="BO1991" i="4"/>
  <c r="BJ1992" i="4"/>
  <c r="BK1992" i="4"/>
  <c r="BL1992" i="4"/>
  <c r="BM1992" i="4"/>
  <c r="BN1992" i="4"/>
  <c r="BO1992" i="4"/>
  <c r="BJ1993" i="4"/>
  <c r="BK1993" i="4"/>
  <c r="BL1993" i="4"/>
  <c r="BM1993" i="4"/>
  <c r="BN1993" i="4"/>
  <c r="BO1993" i="4"/>
  <c r="BJ1994" i="4"/>
  <c r="BK1994" i="4"/>
  <c r="BL1994" i="4"/>
  <c r="BM1994" i="4"/>
  <c r="BN1994" i="4"/>
  <c r="BO1994" i="4"/>
  <c r="BJ1995" i="4"/>
  <c r="BK1995" i="4"/>
  <c r="BL1995" i="4"/>
  <c r="BM1995" i="4"/>
  <c r="BN1995" i="4"/>
  <c r="BO1995" i="4"/>
  <c r="BJ1996" i="4"/>
  <c r="BK1996" i="4"/>
  <c r="BL1996" i="4"/>
  <c r="BM1996" i="4"/>
  <c r="BN1996" i="4"/>
  <c r="BO1996" i="4"/>
  <c r="BJ1997" i="4"/>
  <c r="BK1997" i="4"/>
  <c r="BL1997" i="4"/>
  <c r="BM1997" i="4"/>
  <c r="BN1997" i="4"/>
  <c r="BO1997" i="4"/>
  <c r="BJ1998" i="4"/>
  <c r="BK1998" i="4"/>
  <c r="BL1998" i="4"/>
  <c r="BM1998" i="4"/>
  <c r="BN1998" i="4"/>
  <c r="BO1998" i="4"/>
  <c r="BJ1999" i="4"/>
  <c r="BK1999" i="4"/>
  <c r="BL1999" i="4"/>
  <c r="BM1999" i="4"/>
  <c r="BN1999" i="4"/>
  <c r="BO1999" i="4"/>
  <c r="BJ2000" i="4"/>
  <c r="BK2000" i="4"/>
  <c r="BL2000" i="4"/>
  <c r="BM2000" i="4"/>
  <c r="BN2000" i="4"/>
  <c r="BO2000" i="4"/>
  <c r="BJ2001" i="4"/>
  <c r="BK2001" i="4"/>
  <c r="BL2001" i="4"/>
  <c r="BM2001" i="4"/>
  <c r="BN2001" i="4"/>
  <c r="BO2001" i="4"/>
  <c r="BJ2002" i="4"/>
  <c r="BK2002" i="4"/>
  <c r="BL2002" i="4"/>
  <c r="BM2002" i="4"/>
  <c r="BN2002" i="4"/>
  <c r="BO2002" i="4"/>
  <c r="BJ2003" i="4"/>
  <c r="BK2003" i="4"/>
  <c r="BL2003" i="4"/>
  <c r="BM2003" i="4"/>
  <c r="BN2003" i="4"/>
  <c r="BO2003" i="4"/>
  <c r="BJ2004" i="4"/>
  <c r="BK2004" i="4"/>
  <c r="BL2004" i="4"/>
  <c r="BM2004" i="4"/>
  <c r="BN2004" i="4"/>
  <c r="BO2004" i="4"/>
  <c r="BJ2005" i="4"/>
  <c r="BK2005" i="4"/>
  <c r="BL2005" i="4"/>
  <c r="BM2005" i="4"/>
  <c r="BN2005" i="4"/>
  <c r="BO2005" i="4"/>
  <c r="BJ2006" i="4"/>
  <c r="BK2006" i="4"/>
  <c r="BL2006" i="4"/>
  <c r="BM2006" i="4"/>
  <c r="BN2006" i="4"/>
  <c r="BO2006" i="4"/>
  <c r="BJ2007" i="4"/>
  <c r="BK2007" i="4"/>
  <c r="BL2007" i="4"/>
  <c r="BM2007" i="4"/>
  <c r="BN2007" i="4"/>
  <c r="BO2007" i="4"/>
  <c r="BJ2008" i="4"/>
  <c r="BK2008" i="4"/>
  <c r="BL2008" i="4"/>
  <c r="BM2008" i="4"/>
  <c r="BN2008" i="4"/>
  <c r="BO2008" i="4"/>
  <c r="BJ2009" i="4"/>
  <c r="BK2009" i="4"/>
  <c r="BL2009" i="4"/>
  <c r="BM2009" i="4"/>
  <c r="BN2009" i="4"/>
  <c r="BO2009" i="4"/>
  <c r="BJ2010" i="4"/>
  <c r="BK2010" i="4"/>
  <c r="BL2010" i="4"/>
  <c r="BM2010" i="4"/>
  <c r="BN2010" i="4"/>
  <c r="BO2010" i="4"/>
  <c r="BJ2011" i="4"/>
  <c r="BK2011" i="4"/>
  <c r="BL2011" i="4"/>
  <c r="BM2011" i="4"/>
  <c r="BN2011" i="4"/>
  <c r="BO2011" i="4"/>
  <c r="BJ2012" i="4"/>
  <c r="BK2012" i="4"/>
  <c r="BL2012" i="4"/>
  <c r="BM2012" i="4"/>
  <c r="BN2012" i="4"/>
  <c r="BO2012" i="4"/>
  <c r="BJ2013" i="4"/>
  <c r="BK2013" i="4"/>
  <c r="BL2013" i="4"/>
  <c r="BM2013" i="4"/>
  <c r="BN2013" i="4"/>
  <c r="BO2013" i="4"/>
  <c r="BJ2014" i="4"/>
  <c r="BK2014" i="4"/>
  <c r="BL2014" i="4"/>
  <c r="BM2014" i="4"/>
  <c r="BN2014" i="4"/>
  <c r="BO2014" i="4"/>
  <c r="BJ2015" i="4"/>
  <c r="BK2015" i="4"/>
  <c r="BL2015" i="4"/>
  <c r="BM2015" i="4"/>
  <c r="BN2015" i="4"/>
  <c r="BO2015" i="4"/>
  <c r="BJ2016" i="4"/>
  <c r="BK2016" i="4"/>
  <c r="BL2016" i="4"/>
  <c r="BM2016" i="4"/>
  <c r="BN2016" i="4"/>
  <c r="BO2016" i="4"/>
  <c r="BJ2017" i="4"/>
  <c r="BK2017" i="4"/>
  <c r="BL2017" i="4"/>
  <c r="BM2017" i="4"/>
  <c r="BN2017" i="4"/>
  <c r="BO2017" i="4"/>
  <c r="BJ2018" i="4"/>
  <c r="BK2018" i="4"/>
  <c r="BL2018" i="4"/>
  <c r="BM2018" i="4"/>
  <c r="BN2018" i="4"/>
  <c r="BO2018" i="4"/>
  <c r="BJ2019" i="4"/>
  <c r="BK2019" i="4"/>
  <c r="BL2019" i="4"/>
  <c r="BM2019" i="4"/>
  <c r="BN2019" i="4"/>
  <c r="BO2019" i="4"/>
  <c r="BJ2020" i="4"/>
  <c r="BK2020" i="4"/>
  <c r="BL2020" i="4"/>
  <c r="BM2020" i="4"/>
  <c r="BN2020" i="4"/>
  <c r="BO2020" i="4"/>
  <c r="BJ2021" i="4"/>
  <c r="BK2021" i="4"/>
  <c r="BL2021" i="4"/>
  <c r="BM2021" i="4"/>
  <c r="BN2021" i="4"/>
  <c r="BO2021" i="4"/>
  <c r="BJ2022" i="4"/>
  <c r="BK2022" i="4"/>
  <c r="BL2022" i="4"/>
  <c r="BM2022" i="4"/>
  <c r="BN2022" i="4"/>
  <c r="BO2022" i="4"/>
  <c r="BJ2023" i="4"/>
  <c r="BK2023" i="4"/>
  <c r="BL2023" i="4"/>
  <c r="BM2023" i="4"/>
  <c r="BN2023" i="4"/>
  <c r="BO2023" i="4"/>
  <c r="BJ2024" i="4"/>
  <c r="BK2024" i="4"/>
  <c r="BL2024" i="4"/>
  <c r="BM2024" i="4"/>
  <c r="BN2024" i="4"/>
  <c r="BO2024" i="4"/>
  <c r="BJ2025" i="4"/>
  <c r="BK2025" i="4"/>
  <c r="BL2025" i="4"/>
  <c r="BM2025" i="4"/>
  <c r="BN2025" i="4"/>
  <c r="BO2025" i="4"/>
  <c r="BJ2026" i="4"/>
  <c r="BK2026" i="4"/>
  <c r="BL2026" i="4"/>
  <c r="BM2026" i="4"/>
  <c r="BN2026" i="4"/>
  <c r="BO2026" i="4"/>
  <c r="BJ2027" i="4"/>
  <c r="BK2027" i="4"/>
  <c r="BL2027" i="4"/>
  <c r="BM2027" i="4"/>
  <c r="BN2027" i="4"/>
  <c r="BO2027" i="4"/>
  <c r="BJ2028" i="4"/>
  <c r="BK2028" i="4"/>
  <c r="BL2028" i="4"/>
  <c r="BM2028" i="4"/>
  <c r="BN2028" i="4"/>
  <c r="BO2028" i="4"/>
  <c r="BJ2029" i="4"/>
  <c r="BK2029" i="4"/>
  <c r="BL2029" i="4"/>
  <c r="BM2029" i="4"/>
  <c r="BN2029" i="4"/>
  <c r="BO2029" i="4"/>
  <c r="BJ2030" i="4"/>
  <c r="BK2030" i="4"/>
  <c r="BL2030" i="4"/>
  <c r="BM2030" i="4"/>
  <c r="BN2030" i="4"/>
  <c r="BO2030" i="4"/>
  <c r="BJ2031" i="4"/>
  <c r="BK2031" i="4"/>
  <c r="BL2031" i="4"/>
  <c r="BM2031" i="4"/>
  <c r="BN2031" i="4"/>
  <c r="BO2031" i="4"/>
  <c r="BJ2032" i="4"/>
  <c r="BK2032" i="4"/>
  <c r="BL2032" i="4"/>
  <c r="BM2032" i="4"/>
  <c r="BN2032" i="4"/>
  <c r="BO2032" i="4"/>
  <c r="BJ2033" i="4"/>
  <c r="BK2033" i="4"/>
  <c r="BL2033" i="4"/>
  <c r="BM2033" i="4"/>
  <c r="BN2033" i="4"/>
  <c r="BO2033" i="4"/>
  <c r="BJ2034" i="4"/>
  <c r="BK2034" i="4"/>
  <c r="BL2034" i="4"/>
  <c r="BM2034" i="4"/>
  <c r="BN2034" i="4"/>
  <c r="BO2034" i="4"/>
  <c r="BJ2035" i="4"/>
  <c r="BK2035" i="4"/>
  <c r="BL2035" i="4"/>
  <c r="BM2035" i="4"/>
  <c r="BN2035" i="4"/>
  <c r="BO2035" i="4"/>
  <c r="BJ2036" i="4"/>
  <c r="BK2036" i="4"/>
  <c r="BL2036" i="4"/>
  <c r="BM2036" i="4"/>
  <c r="BN2036" i="4"/>
  <c r="BO2036" i="4"/>
  <c r="BJ2037" i="4"/>
  <c r="BK2037" i="4"/>
  <c r="BL2037" i="4"/>
  <c r="BM2037" i="4"/>
  <c r="BN2037" i="4"/>
  <c r="BO2037" i="4"/>
  <c r="BJ2038" i="4"/>
  <c r="BK2038" i="4"/>
  <c r="BL2038" i="4"/>
  <c r="BM2038" i="4"/>
  <c r="BN2038" i="4"/>
  <c r="BO2038" i="4"/>
  <c r="BJ2039" i="4"/>
  <c r="BK2039" i="4"/>
  <c r="BL2039" i="4"/>
  <c r="BM2039" i="4"/>
  <c r="BN2039" i="4"/>
  <c r="BO2039" i="4"/>
  <c r="BJ2040" i="4"/>
  <c r="BK2040" i="4"/>
  <c r="BL2040" i="4"/>
  <c r="BM2040" i="4"/>
  <c r="BN2040" i="4"/>
  <c r="BO2040" i="4"/>
  <c r="BJ2041" i="4"/>
  <c r="BK2041" i="4"/>
  <c r="BL2041" i="4"/>
  <c r="BM2041" i="4"/>
  <c r="BN2041" i="4"/>
  <c r="BO2041" i="4"/>
  <c r="BJ2042" i="4"/>
  <c r="BK2042" i="4"/>
  <c r="BL2042" i="4"/>
  <c r="BM2042" i="4"/>
  <c r="BN2042" i="4"/>
  <c r="BO2042" i="4"/>
  <c r="BJ2043" i="4"/>
  <c r="BK2043" i="4"/>
  <c r="BL2043" i="4"/>
  <c r="BM2043" i="4"/>
  <c r="BN2043" i="4"/>
  <c r="BO2043" i="4"/>
  <c r="BJ2044" i="4"/>
  <c r="BK2044" i="4"/>
  <c r="BL2044" i="4"/>
  <c r="BM2044" i="4"/>
  <c r="BN2044" i="4"/>
  <c r="BO2044" i="4"/>
  <c r="BJ2045" i="4"/>
  <c r="BK2045" i="4"/>
  <c r="BL2045" i="4"/>
  <c r="BM2045" i="4"/>
  <c r="BN2045" i="4"/>
  <c r="BO2045" i="4"/>
  <c r="BJ2046" i="4"/>
  <c r="BK2046" i="4"/>
  <c r="BL2046" i="4"/>
  <c r="BM2046" i="4"/>
  <c r="BN2046" i="4"/>
  <c r="BO2046" i="4"/>
  <c r="BJ2047" i="4"/>
  <c r="BK2047" i="4"/>
  <c r="BL2047" i="4"/>
  <c r="BM2047" i="4"/>
  <c r="BN2047" i="4"/>
  <c r="BO2047" i="4"/>
  <c r="BJ2048" i="4"/>
  <c r="BK2048" i="4"/>
  <c r="BL2048" i="4"/>
  <c r="BM2048" i="4"/>
  <c r="BN2048" i="4"/>
  <c r="BO2048" i="4"/>
  <c r="BJ2049" i="4"/>
  <c r="BK2049" i="4"/>
  <c r="BL2049" i="4"/>
  <c r="BM2049" i="4"/>
  <c r="BN2049" i="4"/>
  <c r="BO2049" i="4"/>
  <c r="BJ2050" i="4"/>
  <c r="BK2050" i="4"/>
  <c r="BL2050" i="4"/>
  <c r="BM2050" i="4"/>
  <c r="BN2050" i="4"/>
  <c r="BO2050" i="4"/>
  <c r="BJ2051" i="4"/>
  <c r="BK2051" i="4"/>
  <c r="BL2051" i="4"/>
  <c r="BM2051" i="4"/>
  <c r="BN2051" i="4"/>
  <c r="BO2051" i="4"/>
  <c r="BJ2052" i="4"/>
  <c r="BK2052" i="4"/>
  <c r="BL2052" i="4"/>
  <c r="BM2052" i="4"/>
  <c r="BN2052" i="4"/>
  <c r="BO2052" i="4"/>
  <c r="BJ2053" i="4"/>
  <c r="BK2053" i="4"/>
  <c r="BL2053" i="4"/>
  <c r="BM2053" i="4"/>
  <c r="BN2053" i="4"/>
  <c r="BO2053" i="4"/>
  <c r="BJ2054" i="4"/>
  <c r="BK2054" i="4"/>
  <c r="BL2054" i="4"/>
  <c r="BM2054" i="4"/>
  <c r="BN2054" i="4"/>
  <c r="BO2054" i="4"/>
  <c r="BJ2055" i="4"/>
  <c r="BK2055" i="4"/>
  <c r="BL2055" i="4"/>
  <c r="BM2055" i="4"/>
  <c r="BN2055" i="4"/>
  <c r="BO2055" i="4"/>
  <c r="BJ2056" i="4"/>
  <c r="BK2056" i="4"/>
  <c r="BL2056" i="4"/>
  <c r="BM2056" i="4"/>
  <c r="BN2056" i="4"/>
  <c r="BO2056" i="4"/>
  <c r="BJ2057" i="4"/>
  <c r="BK2057" i="4"/>
  <c r="BL2057" i="4"/>
  <c r="BM2057" i="4"/>
  <c r="BN2057" i="4"/>
  <c r="BO2057" i="4"/>
  <c r="BJ2058" i="4"/>
  <c r="BK2058" i="4"/>
  <c r="BL2058" i="4"/>
  <c r="BM2058" i="4"/>
  <c r="BN2058" i="4"/>
  <c r="BO2058" i="4"/>
  <c r="BJ2059" i="4"/>
  <c r="BK2059" i="4"/>
  <c r="BL2059" i="4"/>
  <c r="BM2059" i="4"/>
  <c r="BN2059" i="4"/>
  <c r="BO2059" i="4"/>
  <c r="BJ2060" i="4"/>
  <c r="BK2060" i="4"/>
  <c r="BL2060" i="4"/>
  <c r="BM2060" i="4"/>
  <c r="BN2060" i="4"/>
  <c r="BO2060" i="4"/>
  <c r="BJ2061" i="4"/>
  <c r="BK2061" i="4"/>
  <c r="BL2061" i="4"/>
  <c r="BM2061" i="4"/>
  <c r="BN2061" i="4"/>
  <c r="BO2061" i="4"/>
  <c r="BJ2062" i="4"/>
  <c r="BK2062" i="4"/>
  <c r="BL2062" i="4"/>
  <c r="BM2062" i="4"/>
  <c r="BN2062" i="4"/>
  <c r="BO2062" i="4"/>
  <c r="BJ2063" i="4"/>
  <c r="BK2063" i="4"/>
  <c r="BL2063" i="4"/>
  <c r="BM2063" i="4"/>
  <c r="BN2063" i="4"/>
  <c r="BO2063" i="4"/>
  <c r="BJ2064" i="4"/>
  <c r="BK2064" i="4"/>
  <c r="BL2064" i="4"/>
  <c r="BM2064" i="4"/>
  <c r="BN2064" i="4"/>
  <c r="BO2064" i="4"/>
  <c r="BJ2065" i="4"/>
  <c r="BK2065" i="4"/>
  <c r="BL2065" i="4"/>
  <c r="BM2065" i="4"/>
  <c r="BN2065" i="4"/>
  <c r="BO2065" i="4"/>
  <c r="BJ2066" i="4"/>
  <c r="BK2066" i="4"/>
  <c r="BL2066" i="4"/>
  <c r="BM2066" i="4"/>
  <c r="BN2066" i="4"/>
  <c r="BO2066" i="4"/>
  <c r="BJ2067" i="4"/>
  <c r="BK2067" i="4"/>
  <c r="BL2067" i="4"/>
  <c r="BM2067" i="4"/>
  <c r="BN2067" i="4"/>
  <c r="BO2067" i="4"/>
  <c r="BJ2068" i="4"/>
  <c r="BK2068" i="4"/>
  <c r="BL2068" i="4"/>
  <c r="BM2068" i="4"/>
  <c r="BN2068" i="4"/>
  <c r="BO2068" i="4"/>
  <c r="BJ2069" i="4"/>
  <c r="BK2069" i="4"/>
  <c r="BL2069" i="4"/>
  <c r="BM2069" i="4"/>
  <c r="BN2069" i="4"/>
  <c r="BO2069" i="4"/>
  <c r="BJ2070" i="4"/>
  <c r="BK2070" i="4"/>
  <c r="BL2070" i="4"/>
  <c r="BM2070" i="4"/>
  <c r="BN2070" i="4"/>
  <c r="BO2070" i="4"/>
  <c r="BJ2071" i="4"/>
  <c r="BK2071" i="4"/>
  <c r="BL2071" i="4"/>
  <c r="BM2071" i="4"/>
  <c r="BN2071" i="4"/>
  <c r="BO2071" i="4"/>
  <c r="BJ2072" i="4"/>
  <c r="BK2072" i="4"/>
  <c r="BL2072" i="4"/>
  <c r="BM2072" i="4"/>
  <c r="BN2072" i="4"/>
  <c r="BO2072" i="4"/>
  <c r="BJ2073" i="4"/>
  <c r="BK2073" i="4"/>
  <c r="BL2073" i="4"/>
  <c r="BM2073" i="4"/>
  <c r="BN2073" i="4"/>
  <c r="BO2073" i="4"/>
  <c r="BJ2074" i="4"/>
  <c r="BK2074" i="4"/>
  <c r="BL2074" i="4"/>
  <c r="BM2074" i="4"/>
  <c r="BN2074" i="4"/>
  <c r="BO2074" i="4"/>
  <c r="BJ2075" i="4"/>
  <c r="BK2075" i="4"/>
  <c r="BL2075" i="4"/>
  <c r="BM2075" i="4"/>
  <c r="BN2075" i="4"/>
  <c r="BO2075" i="4"/>
  <c r="BJ2076" i="4"/>
  <c r="BK2076" i="4"/>
  <c r="BL2076" i="4"/>
  <c r="BM2076" i="4"/>
  <c r="BN2076" i="4"/>
  <c r="BO2076" i="4"/>
  <c r="BJ2077" i="4"/>
  <c r="BK2077" i="4"/>
  <c r="BL2077" i="4"/>
  <c r="BM2077" i="4"/>
  <c r="BN2077" i="4"/>
  <c r="BO2077" i="4"/>
  <c r="BJ2078" i="4"/>
  <c r="BK2078" i="4"/>
  <c r="BL2078" i="4"/>
  <c r="BM2078" i="4"/>
  <c r="BN2078" i="4"/>
  <c r="BO2078" i="4"/>
  <c r="BJ2079" i="4"/>
  <c r="BK2079" i="4"/>
  <c r="BL2079" i="4"/>
  <c r="BM2079" i="4"/>
  <c r="BN2079" i="4"/>
  <c r="BO2079" i="4"/>
  <c r="BJ2080" i="4"/>
  <c r="BK2080" i="4"/>
  <c r="BL2080" i="4"/>
  <c r="BM2080" i="4"/>
  <c r="BN2080" i="4"/>
  <c r="BO2080" i="4"/>
  <c r="BJ2081" i="4"/>
  <c r="BK2081" i="4"/>
  <c r="BL2081" i="4"/>
  <c r="BM2081" i="4"/>
  <c r="BN2081" i="4"/>
  <c r="BO2081" i="4"/>
  <c r="BJ2082" i="4"/>
  <c r="BK2082" i="4"/>
  <c r="BL2082" i="4"/>
  <c r="BM2082" i="4"/>
  <c r="BN2082" i="4"/>
  <c r="BO2082" i="4"/>
  <c r="BJ2083" i="4"/>
  <c r="BK2083" i="4"/>
  <c r="BL2083" i="4"/>
  <c r="BM2083" i="4"/>
  <c r="BN2083" i="4"/>
  <c r="BO2083" i="4"/>
  <c r="BJ2084" i="4"/>
  <c r="BK2084" i="4"/>
  <c r="BL2084" i="4"/>
  <c r="BM2084" i="4"/>
  <c r="BN2084" i="4"/>
  <c r="BO2084" i="4"/>
  <c r="BJ2085" i="4"/>
  <c r="BK2085" i="4"/>
  <c r="BL2085" i="4"/>
  <c r="BM2085" i="4"/>
  <c r="BN2085" i="4"/>
  <c r="BO2085" i="4"/>
  <c r="BJ2086" i="4"/>
  <c r="BK2086" i="4"/>
  <c r="BL2086" i="4"/>
  <c r="BM2086" i="4"/>
  <c r="BN2086" i="4"/>
  <c r="BO2086" i="4"/>
  <c r="BJ2087" i="4"/>
  <c r="BK2087" i="4"/>
  <c r="BL2087" i="4"/>
  <c r="BM2087" i="4"/>
  <c r="BN2087" i="4"/>
  <c r="BO2087" i="4"/>
  <c r="BJ2088" i="4"/>
  <c r="BK2088" i="4"/>
  <c r="BL2088" i="4"/>
  <c r="BM2088" i="4"/>
  <c r="BN2088" i="4"/>
  <c r="BO2088" i="4"/>
  <c r="BJ2089" i="4"/>
  <c r="BK2089" i="4"/>
  <c r="BL2089" i="4"/>
  <c r="BM2089" i="4"/>
  <c r="BN2089" i="4"/>
  <c r="BO2089" i="4"/>
  <c r="BJ2090" i="4"/>
  <c r="BK2090" i="4"/>
  <c r="BL2090" i="4"/>
  <c r="BM2090" i="4"/>
  <c r="BN2090" i="4"/>
  <c r="BO2090" i="4"/>
  <c r="BJ2091" i="4"/>
  <c r="BK2091" i="4"/>
  <c r="BL2091" i="4"/>
  <c r="BM2091" i="4"/>
  <c r="BN2091" i="4"/>
  <c r="BO2091" i="4"/>
  <c r="BJ2092" i="4"/>
  <c r="BK2092" i="4"/>
  <c r="BL2092" i="4"/>
  <c r="BM2092" i="4"/>
  <c r="BN2092" i="4"/>
  <c r="BO2092" i="4"/>
  <c r="BJ2093" i="4"/>
  <c r="BK2093" i="4"/>
  <c r="BL2093" i="4"/>
  <c r="BM2093" i="4"/>
  <c r="BN2093" i="4"/>
  <c r="BO2093" i="4"/>
  <c r="BJ2094" i="4"/>
  <c r="BK2094" i="4"/>
  <c r="BL2094" i="4"/>
  <c r="BM2094" i="4"/>
  <c r="BN2094" i="4"/>
  <c r="BO2094" i="4"/>
  <c r="BJ2095" i="4"/>
  <c r="BK2095" i="4"/>
  <c r="BL2095" i="4"/>
  <c r="BM2095" i="4"/>
  <c r="BN2095" i="4"/>
  <c r="BO2095" i="4"/>
  <c r="BJ2096" i="4"/>
  <c r="BK2096" i="4"/>
  <c r="BL2096" i="4"/>
  <c r="BM2096" i="4"/>
  <c r="BN2096" i="4"/>
  <c r="BO2096" i="4"/>
  <c r="BJ2097" i="4"/>
  <c r="BK2097" i="4"/>
  <c r="BL2097" i="4"/>
  <c r="BM2097" i="4"/>
  <c r="BN2097" i="4"/>
  <c r="BO2097" i="4"/>
  <c r="BJ2098" i="4"/>
  <c r="BK2098" i="4"/>
  <c r="BL2098" i="4"/>
  <c r="BM2098" i="4"/>
  <c r="BN2098" i="4"/>
  <c r="BO2098" i="4"/>
  <c r="BJ2099" i="4"/>
  <c r="BK2099" i="4"/>
  <c r="BL2099" i="4"/>
  <c r="BM2099" i="4"/>
  <c r="BN2099" i="4"/>
  <c r="BO2099" i="4"/>
  <c r="BJ2100" i="4"/>
  <c r="BK2100" i="4"/>
  <c r="BL2100" i="4"/>
  <c r="BM2100" i="4"/>
  <c r="BN2100" i="4"/>
  <c r="BO2100" i="4"/>
  <c r="BJ2101" i="4"/>
  <c r="BK2101" i="4"/>
  <c r="BL2101" i="4"/>
  <c r="BM2101" i="4"/>
  <c r="BN2101" i="4"/>
  <c r="BO2101" i="4"/>
  <c r="BJ2102" i="4"/>
  <c r="BK2102" i="4"/>
  <c r="BL2102" i="4"/>
  <c r="BM2102" i="4"/>
  <c r="BN2102" i="4"/>
  <c r="BO2102" i="4"/>
  <c r="BJ2103" i="4"/>
  <c r="BK2103" i="4"/>
  <c r="BL2103" i="4"/>
  <c r="BM2103" i="4"/>
  <c r="BN2103" i="4"/>
  <c r="BO2103" i="4"/>
  <c r="BJ2104" i="4"/>
  <c r="BK2104" i="4"/>
  <c r="BL2104" i="4"/>
  <c r="BM2104" i="4"/>
  <c r="BN2104" i="4"/>
  <c r="BO2104" i="4"/>
  <c r="BJ2105" i="4"/>
  <c r="BK2105" i="4"/>
  <c r="BL2105" i="4"/>
  <c r="BM2105" i="4"/>
  <c r="BN2105" i="4"/>
  <c r="BO2105" i="4"/>
  <c r="BJ2106" i="4"/>
  <c r="BK2106" i="4"/>
  <c r="BL2106" i="4"/>
  <c r="BM2106" i="4"/>
  <c r="BN2106" i="4"/>
  <c r="BO2106" i="4"/>
  <c r="BJ2107" i="4"/>
  <c r="BK2107" i="4"/>
  <c r="BL2107" i="4"/>
  <c r="BM2107" i="4"/>
  <c r="BN2107" i="4"/>
  <c r="BO2107" i="4"/>
  <c r="BJ2108" i="4"/>
  <c r="BK2108" i="4"/>
  <c r="BL2108" i="4"/>
  <c r="BM2108" i="4"/>
  <c r="BN2108" i="4"/>
  <c r="BO2108" i="4"/>
  <c r="BJ2109" i="4"/>
  <c r="BK2109" i="4"/>
  <c r="BL2109" i="4"/>
  <c r="BM2109" i="4"/>
  <c r="BN2109" i="4"/>
  <c r="BO2109" i="4"/>
  <c r="BJ2110" i="4"/>
  <c r="BK2110" i="4"/>
  <c r="BL2110" i="4"/>
  <c r="BM2110" i="4"/>
  <c r="BN2110" i="4"/>
  <c r="BO2110" i="4"/>
  <c r="BJ2111" i="4"/>
  <c r="BK2111" i="4"/>
  <c r="BL2111" i="4"/>
  <c r="BM2111" i="4"/>
  <c r="BN2111" i="4"/>
  <c r="BO2111" i="4"/>
  <c r="BJ2112" i="4"/>
  <c r="BK2112" i="4"/>
  <c r="BL2112" i="4"/>
  <c r="BM2112" i="4"/>
  <c r="BN2112" i="4"/>
  <c r="BO2112" i="4"/>
  <c r="BJ2113" i="4"/>
  <c r="BK2113" i="4"/>
  <c r="BL2113" i="4"/>
  <c r="BM2113" i="4"/>
  <c r="BN2113" i="4"/>
  <c r="BO2113" i="4"/>
  <c r="BJ2114" i="4"/>
  <c r="BK2114" i="4"/>
  <c r="BL2114" i="4"/>
  <c r="BM2114" i="4"/>
  <c r="BN2114" i="4"/>
  <c r="BO2114" i="4"/>
  <c r="BJ2115" i="4"/>
  <c r="BK2115" i="4"/>
  <c r="BL2115" i="4"/>
  <c r="BM2115" i="4"/>
  <c r="BN2115" i="4"/>
  <c r="BO2115" i="4"/>
  <c r="BJ2116" i="4"/>
  <c r="BK2116" i="4"/>
  <c r="BL2116" i="4"/>
  <c r="BM2116" i="4"/>
  <c r="BN2116" i="4"/>
  <c r="BO2116" i="4"/>
  <c r="BJ2117" i="4"/>
  <c r="BK2117" i="4"/>
  <c r="BL2117" i="4"/>
  <c r="BM2117" i="4"/>
  <c r="BN2117" i="4"/>
  <c r="BO2117" i="4"/>
  <c r="BJ2118" i="4"/>
  <c r="BK2118" i="4"/>
  <c r="BL2118" i="4"/>
  <c r="BM2118" i="4"/>
  <c r="BN2118" i="4"/>
  <c r="BO2118" i="4"/>
  <c r="BJ2119" i="4"/>
  <c r="BK2119" i="4"/>
  <c r="BL2119" i="4"/>
  <c r="BM2119" i="4"/>
  <c r="BN2119" i="4"/>
  <c r="BO2119" i="4"/>
  <c r="BJ2120" i="4"/>
  <c r="BK2120" i="4"/>
  <c r="BL2120" i="4"/>
  <c r="BM2120" i="4"/>
  <c r="BN2120" i="4"/>
  <c r="BO2120" i="4"/>
  <c r="BJ2121" i="4"/>
  <c r="BK2121" i="4"/>
  <c r="BL2121" i="4"/>
  <c r="BM2121" i="4"/>
  <c r="BN2121" i="4"/>
  <c r="BO2121" i="4"/>
  <c r="BJ2122" i="4"/>
  <c r="BK2122" i="4"/>
  <c r="BL2122" i="4"/>
  <c r="BM2122" i="4"/>
  <c r="BN2122" i="4"/>
  <c r="BO2122" i="4"/>
  <c r="BJ2123" i="4"/>
  <c r="BK2123" i="4"/>
  <c r="BL2123" i="4"/>
  <c r="BM2123" i="4"/>
  <c r="BN2123" i="4"/>
  <c r="BO2123" i="4"/>
  <c r="BJ2124" i="4"/>
  <c r="BK2124" i="4"/>
  <c r="BL2124" i="4"/>
  <c r="BM2124" i="4"/>
  <c r="BN2124" i="4"/>
  <c r="BO2124" i="4"/>
  <c r="BJ2125" i="4"/>
  <c r="BK2125" i="4"/>
  <c r="BL2125" i="4"/>
  <c r="BM2125" i="4"/>
  <c r="BN2125" i="4"/>
  <c r="BO2125" i="4"/>
  <c r="BJ2126" i="4"/>
  <c r="BK2126" i="4"/>
  <c r="BL2126" i="4"/>
  <c r="BM2126" i="4"/>
  <c r="BN2126" i="4"/>
  <c r="BO2126" i="4"/>
  <c r="BJ2127" i="4"/>
  <c r="BK2127" i="4"/>
  <c r="BL2127" i="4"/>
  <c r="BM2127" i="4"/>
  <c r="BN2127" i="4"/>
  <c r="BO2127" i="4"/>
  <c r="BJ2128" i="4"/>
  <c r="BK2128" i="4"/>
  <c r="BL2128" i="4"/>
  <c r="BM2128" i="4"/>
  <c r="BN2128" i="4"/>
  <c r="BO2128" i="4"/>
  <c r="BJ2129" i="4"/>
  <c r="BK2129" i="4"/>
  <c r="BL2129" i="4"/>
  <c r="BM2129" i="4"/>
  <c r="BN2129" i="4"/>
  <c r="BO2129" i="4"/>
  <c r="BJ2130" i="4"/>
  <c r="BK2130" i="4"/>
  <c r="BL2130" i="4"/>
  <c r="BM2130" i="4"/>
  <c r="BN2130" i="4"/>
  <c r="BO2130" i="4"/>
  <c r="BJ2131" i="4"/>
  <c r="BK2131" i="4"/>
  <c r="BL2131" i="4"/>
  <c r="BM2131" i="4"/>
  <c r="BN2131" i="4"/>
  <c r="BO2131" i="4"/>
  <c r="BJ2132" i="4"/>
  <c r="BK2132" i="4"/>
  <c r="BL2132" i="4"/>
  <c r="BM2132" i="4"/>
  <c r="BN2132" i="4"/>
  <c r="BO2132" i="4"/>
  <c r="BJ2133" i="4"/>
  <c r="BK2133" i="4"/>
  <c r="BL2133" i="4"/>
  <c r="BM2133" i="4"/>
  <c r="BN2133" i="4"/>
  <c r="BO2133" i="4"/>
  <c r="BJ2134" i="4"/>
  <c r="BK2134" i="4"/>
  <c r="BL2134" i="4"/>
  <c r="BM2134" i="4"/>
  <c r="BN2134" i="4"/>
  <c r="BO2134" i="4"/>
  <c r="BJ2135" i="4"/>
  <c r="BK2135" i="4"/>
  <c r="BL2135" i="4"/>
  <c r="BM2135" i="4"/>
  <c r="BN2135" i="4"/>
  <c r="BO2135" i="4"/>
  <c r="BJ2136" i="4"/>
  <c r="BK2136" i="4"/>
  <c r="BL2136" i="4"/>
  <c r="BM2136" i="4"/>
  <c r="BN2136" i="4"/>
  <c r="BO2136" i="4"/>
  <c r="BJ2137" i="4"/>
  <c r="BK2137" i="4"/>
  <c r="BL2137" i="4"/>
  <c r="BM2137" i="4"/>
  <c r="BN2137" i="4"/>
  <c r="BO2137" i="4"/>
  <c r="BJ2138" i="4"/>
  <c r="BK2138" i="4"/>
  <c r="BL2138" i="4"/>
  <c r="BM2138" i="4"/>
  <c r="BN2138" i="4"/>
  <c r="BO2138" i="4"/>
  <c r="BJ2139" i="4"/>
  <c r="BK2139" i="4"/>
  <c r="BL2139" i="4"/>
  <c r="BM2139" i="4"/>
  <c r="BN2139" i="4"/>
  <c r="BO2139" i="4"/>
  <c r="BJ2140" i="4"/>
  <c r="BK2140" i="4"/>
  <c r="BL2140" i="4"/>
  <c r="BM2140" i="4"/>
  <c r="BN2140" i="4"/>
  <c r="BO2140" i="4"/>
  <c r="BJ2141" i="4"/>
  <c r="BK2141" i="4"/>
  <c r="BL2141" i="4"/>
  <c r="BM2141" i="4"/>
  <c r="BN2141" i="4"/>
  <c r="BO2141" i="4"/>
  <c r="BJ2142" i="4"/>
  <c r="BK2142" i="4"/>
  <c r="BL2142" i="4"/>
  <c r="BM2142" i="4"/>
  <c r="BN2142" i="4"/>
  <c r="BO2142" i="4"/>
  <c r="BJ2143" i="4"/>
  <c r="BK2143" i="4"/>
  <c r="BL2143" i="4"/>
  <c r="BM2143" i="4"/>
  <c r="BN2143" i="4"/>
  <c r="BO2143" i="4"/>
  <c r="BJ2144" i="4"/>
  <c r="BK2144" i="4"/>
  <c r="BL2144" i="4"/>
  <c r="BM2144" i="4"/>
  <c r="BN2144" i="4"/>
  <c r="BO2144" i="4"/>
  <c r="BJ2145" i="4"/>
  <c r="BK2145" i="4"/>
  <c r="BL2145" i="4"/>
  <c r="BM2145" i="4"/>
  <c r="BN2145" i="4"/>
  <c r="BO2145" i="4"/>
  <c r="BJ2146" i="4"/>
  <c r="BK2146" i="4"/>
  <c r="BL2146" i="4"/>
  <c r="BM2146" i="4"/>
  <c r="BN2146" i="4"/>
  <c r="BO2146" i="4"/>
  <c r="BJ2147" i="4"/>
  <c r="BK2147" i="4"/>
  <c r="BL2147" i="4"/>
  <c r="BM2147" i="4"/>
  <c r="BN2147" i="4"/>
  <c r="BO2147" i="4"/>
  <c r="BJ2148" i="4"/>
  <c r="BK2148" i="4"/>
  <c r="BL2148" i="4"/>
  <c r="BM2148" i="4"/>
  <c r="BN2148" i="4"/>
  <c r="BO2148" i="4"/>
  <c r="BJ2149" i="4"/>
  <c r="BK2149" i="4"/>
  <c r="BL2149" i="4"/>
  <c r="BM2149" i="4"/>
  <c r="BN2149" i="4"/>
  <c r="BO2149" i="4"/>
  <c r="BJ2150" i="4"/>
  <c r="BK2150" i="4"/>
  <c r="BL2150" i="4"/>
  <c r="BM2150" i="4"/>
  <c r="BN2150" i="4"/>
  <c r="BO2150" i="4"/>
  <c r="BJ2151" i="4"/>
  <c r="BK2151" i="4"/>
  <c r="BL2151" i="4"/>
  <c r="BM2151" i="4"/>
  <c r="BN2151" i="4"/>
  <c r="BO2151" i="4"/>
  <c r="BJ2152" i="4"/>
  <c r="BK2152" i="4"/>
  <c r="BL2152" i="4"/>
  <c r="BM2152" i="4"/>
  <c r="BN2152" i="4"/>
  <c r="BO2152" i="4"/>
  <c r="BJ2153" i="4"/>
  <c r="BK2153" i="4"/>
  <c r="BL2153" i="4"/>
  <c r="BM2153" i="4"/>
  <c r="BN2153" i="4"/>
  <c r="BO2153" i="4"/>
  <c r="BJ2154" i="4"/>
  <c r="BK2154" i="4"/>
  <c r="BL2154" i="4"/>
  <c r="BM2154" i="4"/>
  <c r="BN2154" i="4"/>
  <c r="BO2154" i="4"/>
  <c r="BJ2155" i="4"/>
  <c r="BK2155" i="4"/>
  <c r="BL2155" i="4"/>
  <c r="BM2155" i="4"/>
  <c r="BN2155" i="4"/>
  <c r="BO2155" i="4"/>
  <c r="BJ2156" i="4"/>
  <c r="BK2156" i="4"/>
  <c r="BL2156" i="4"/>
  <c r="BM2156" i="4"/>
  <c r="BN2156" i="4"/>
  <c r="BO2156" i="4"/>
  <c r="BJ2157" i="4"/>
  <c r="BK2157" i="4"/>
  <c r="BL2157" i="4"/>
  <c r="BM2157" i="4"/>
  <c r="BN2157" i="4"/>
  <c r="BO2157" i="4"/>
  <c r="BJ2158" i="4"/>
  <c r="BK2158" i="4"/>
  <c r="BL2158" i="4"/>
  <c r="BM2158" i="4"/>
  <c r="BN2158" i="4"/>
  <c r="BO2158" i="4"/>
  <c r="BJ2159" i="4"/>
  <c r="BK2159" i="4"/>
  <c r="BL2159" i="4"/>
  <c r="BM2159" i="4"/>
  <c r="BN2159" i="4"/>
  <c r="BO2159" i="4"/>
  <c r="BJ2160" i="4"/>
  <c r="BK2160" i="4"/>
  <c r="BL2160" i="4"/>
  <c r="BM2160" i="4"/>
  <c r="BN2160" i="4"/>
  <c r="BO2160" i="4"/>
  <c r="BJ2161" i="4"/>
  <c r="BK2161" i="4"/>
  <c r="BL2161" i="4"/>
  <c r="BM2161" i="4"/>
  <c r="BN2161" i="4"/>
  <c r="BO2161" i="4"/>
  <c r="BJ2162" i="4"/>
  <c r="BK2162" i="4"/>
  <c r="BL2162" i="4"/>
  <c r="BM2162" i="4"/>
  <c r="BN2162" i="4"/>
  <c r="BO2162" i="4"/>
  <c r="BJ2163" i="4"/>
  <c r="BK2163" i="4"/>
  <c r="BL2163" i="4"/>
  <c r="BM2163" i="4"/>
  <c r="BN2163" i="4"/>
  <c r="BO2163" i="4"/>
  <c r="BJ2164" i="4"/>
  <c r="BK2164" i="4"/>
  <c r="BL2164" i="4"/>
  <c r="BM2164" i="4"/>
  <c r="BN2164" i="4"/>
  <c r="BO2164" i="4"/>
  <c r="BJ2165" i="4"/>
  <c r="BK2165" i="4"/>
  <c r="BL2165" i="4"/>
  <c r="BM2165" i="4"/>
  <c r="BN2165" i="4"/>
  <c r="BO2165" i="4"/>
  <c r="BJ2166" i="4"/>
  <c r="BK2166" i="4"/>
  <c r="BL2166" i="4"/>
  <c r="BM2166" i="4"/>
  <c r="BN2166" i="4"/>
  <c r="BO2166" i="4"/>
  <c r="BJ2167" i="4"/>
  <c r="BK2167" i="4"/>
  <c r="BL2167" i="4"/>
  <c r="BM2167" i="4"/>
  <c r="BN2167" i="4"/>
  <c r="BO2167" i="4"/>
  <c r="BJ2168" i="4"/>
  <c r="BK2168" i="4"/>
  <c r="BL2168" i="4"/>
  <c r="BM2168" i="4"/>
  <c r="BN2168" i="4"/>
  <c r="BO2168" i="4"/>
  <c r="BJ2169" i="4"/>
  <c r="BK2169" i="4"/>
  <c r="BL2169" i="4"/>
  <c r="BM2169" i="4"/>
  <c r="BN2169" i="4"/>
  <c r="BO2169" i="4"/>
  <c r="BJ2170" i="4"/>
  <c r="BK2170" i="4"/>
  <c r="BL2170" i="4"/>
  <c r="BM2170" i="4"/>
  <c r="BN2170" i="4"/>
  <c r="BO2170" i="4"/>
  <c r="BJ2171" i="4"/>
  <c r="BK2171" i="4"/>
  <c r="BL2171" i="4"/>
  <c r="BM2171" i="4"/>
  <c r="BN2171" i="4"/>
  <c r="BO2171" i="4"/>
  <c r="BJ2172" i="4"/>
  <c r="BK2172" i="4"/>
  <c r="BL2172" i="4"/>
  <c r="BM2172" i="4"/>
  <c r="BN2172" i="4"/>
  <c r="BO2172" i="4"/>
  <c r="BJ2173" i="4"/>
  <c r="BK2173" i="4"/>
  <c r="BL2173" i="4"/>
  <c r="BM2173" i="4"/>
  <c r="BN2173" i="4"/>
  <c r="BO2173" i="4"/>
  <c r="BJ2174" i="4"/>
  <c r="BK2174" i="4"/>
  <c r="BL2174" i="4"/>
  <c r="BM2174" i="4"/>
  <c r="BN2174" i="4"/>
  <c r="BO2174" i="4"/>
  <c r="BJ2175" i="4"/>
  <c r="BK2175" i="4"/>
  <c r="BL2175" i="4"/>
  <c r="BM2175" i="4"/>
  <c r="BN2175" i="4"/>
  <c r="BO2175" i="4"/>
  <c r="BJ2176" i="4"/>
  <c r="BK2176" i="4"/>
  <c r="BL2176" i="4"/>
  <c r="BM2176" i="4"/>
  <c r="BN2176" i="4"/>
  <c r="BO2176" i="4"/>
  <c r="BJ2177" i="4"/>
  <c r="BK2177" i="4"/>
  <c r="BL2177" i="4"/>
  <c r="BM2177" i="4"/>
  <c r="BN2177" i="4"/>
  <c r="BO2177" i="4"/>
  <c r="BJ2178" i="4"/>
  <c r="BK2178" i="4"/>
  <c r="BL2178" i="4"/>
  <c r="BM2178" i="4"/>
  <c r="BN2178" i="4"/>
  <c r="BO2178" i="4"/>
  <c r="BJ2179" i="4"/>
  <c r="BK2179" i="4"/>
  <c r="BL2179" i="4"/>
  <c r="BM2179" i="4"/>
  <c r="BN2179" i="4"/>
  <c r="BO2179" i="4"/>
  <c r="BJ2180" i="4"/>
  <c r="BK2180" i="4"/>
  <c r="BL2180" i="4"/>
  <c r="BM2180" i="4"/>
  <c r="BN2180" i="4"/>
  <c r="BO2180" i="4"/>
  <c r="BJ2181" i="4"/>
  <c r="BK2181" i="4"/>
  <c r="BL2181" i="4"/>
  <c r="BM2181" i="4"/>
  <c r="BN2181" i="4"/>
  <c r="BO2181" i="4"/>
  <c r="BJ2182" i="4"/>
  <c r="BK2182" i="4"/>
  <c r="BL2182" i="4"/>
  <c r="BM2182" i="4"/>
  <c r="BN2182" i="4"/>
  <c r="BO2182" i="4"/>
  <c r="BJ2183" i="4"/>
  <c r="BK2183" i="4"/>
  <c r="BL2183" i="4"/>
  <c r="BM2183" i="4"/>
  <c r="BN2183" i="4"/>
  <c r="BO2183" i="4"/>
  <c r="BJ2184" i="4"/>
  <c r="BK2184" i="4"/>
  <c r="BL2184" i="4"/>
  <c r="BM2184" i="4"/>
  <c r="BN2184" i="4"/>
  <c r="BO2184" i="4"/>
  <c r="BJ2185" i="4"/>
  <c r="BK2185" i="4"/>
  <c r="BL2185" i="4"/>
  <c r="BM2185" i="4"/>
  <c r="BN2185" i="4"/>
  <c r="BO2185" i="4"/>
  <c r="BJ2186" i="4"/>
  <c r="BK2186" i="4"/>
  <c r="BL2186" i="4"/>
  <c r="BM2186" i="4"/>
  <c r="BN2186" i="4"/>
  <c r="BO2186" i="4"/>
  <c r="BJ2187" i="4"/>
  <c r="BK2187" i="4"/>
  <c r="BL2187" i="4"/>
  <c r="BM2187" i="4"/>
  <c r="BN2187" i="4"/>
  <c r="BO2187" i="4"/>
  <c r="BJ2188" i="4"/>
  <c r="BK2188" i="4"/>
  <c r="BL2188" i="4"/>
  <c r="BM2188" i="4"/>
  <c r="BN2188" i="4"/>
  <c r="BO2188" i="4"/>
  <c r="BJ2189" i="4"/>
  <c r="BK2189" i="4"/>
  <c r="BL2189" i="4"/>
  <c r="BM2189" i="4"/>
  <c r="BN2189" i="4"/>
  <c r="BO2189" i="4"/>
  <c r="BJ2190" i="4"/>
  <c r="BK2190" i="4"/>
  <c r="BL2190" i="4"/>
  <c r="BM2190" i="4"/>
  <c r="BN2190" i="4"/>
  <c r="BO2190" i="4"/>
  <c r="BJ2191" i="4"/>
  <c r="BK2191" i="4"/>
  <c r="BL2191" i="4"/>
  <c r="BM2191" i="4"/>
  <c r="BN2191" i="4"/>
  <c r="BO2191" i="4"/>
  <c r="BJ2192" i="4"/>
  <c r="BK2192" i="4"/>
  <c r="BL2192" i="4"/>
  <c r="BM2192" i="4"/>
  <c r="BN2192" i="4"/>
  <c r="BO2192" i="4"/>
  <c r="BJ2193" i="4"/>
  <c r="BK2193" i="4"/>
  <c r="BL2193" i="4"/>
  <c r="BM2193" i="4"/>
  <c r="BN2193" i="4"/>
  <c r="BO2193" i="4"/>
  <c r="BJ2194" i="4"/>
  <c r="BK2194" i="4"/>
  <c r="BL2194" i="4"/>
  <c r="BM2194" i="4"/>
  <c r="BN2194" i="4"/>
  <c r="BO2194" i="4"/>
  <c r="BJ2195" i="4"/>
  <c r="BK2195" i="4"/>
  <c r="BL2195" i="4"/>
  <c r="BM2195" i="4"/>
  <c r="BN2195" i="4"/>
  <c r="BO2195" i="4"/>
  <c r="BJ2196" i="4"/>
  <c r="BK2196" i="4"/>
  <c r="BL2196" i="4"/>
  <c r="BM2196" i="4"/>
  <c r="BN2196" i="4"/>
  <c r="BO2196" i="4"/>
  <c r="BJ2197" i="4"/>
  <c r="BK2197" i="4"/>
  <c r="BL2197" i="4"/>
  <c r="BM2197" i="4"/>
  <c r="BN2197" i="4"/>
  <c r="BO2197" i="4"/>
  <c r="BJ2198" i="4"/>
  <c r="BK2198" i="4"/>
  <c r="BL2198" i="4"/>
  <c r="BM2198" i="4"/>
  <c r="BN2198" i="4"/>
  <c r="BO2198" i="4"/>
  <c r="BJ2199" i="4"/>
  <c r="BK2199" i="4"/>
  <c r="BL2199" i="4"/>
  <c r="BM2199" i="4"/>
  <c r="BN2199" i="4"/>
  <c r="BO2199" i="4"/>
  <c r="BJ2200" i="4"/>
  <c r="BK2200" i="4"/>
  <c r="BL2200" i="4"/>
  <c r="BM2200" i="4"/>
  <c r="BN2200" i="4"/>
  <c r="BO2200" i="4"/>
  <c r="BJ2201" i="4"/>
  <c r="BK2201" i="4"/>
  <c r="BL2201" i="4"/>
  <c r="BM2201" i="4"/>
  <c r="BN2201" i="4"/>
  <c r="BO2201" i="4"/>
  <c r="BJ2202" i="4"/>
  <c r="BK2202" i="4"/>
  <c r="BL2202" i="4"/>
  <c r="BM2202" i="4"/>
  <c r="BN2202" i="4"/>
  <c r="BO2202" i="4"/>
  <c r="BJ2203" i="4"/>
  <c r="BK2203" i="4"/>
  <c r="BL2203" i="4"/>
  <c r="BM2203" i="4"/>
  <c r="BN2203" i="4"/>
  <c r="BO2203" i="4"/>
  <c r="BJ2204" i="4"/>
  <c r="BK2204" i="4"/>
  <c r="BL2204" i="4"/>
  <c r="BM2204" i="4"/>
  <c r="BN2204" i="4"/>
  <c r="BO2204" i="4"/>
  <c r="BJ2205" i="4"/>
  <c r="BK2205" i="4"/>
  <c r="BL2205" i="4"/>
  <c r="BM2205" i="4"/>
  <c r="BN2205" i="4"/>
  <c r="BO2205" i="4"/>
  <c r="BJ2206" i="4"/>
  <c r="BK2206" i="4"/>
  <c r="BL2206" i="4"/>
  <c r="BM2206" i="4"/>
  <c r="BN2206" i="4"/>
  <c r="BO2206" i="4"/>
  <c r="BJ2207" i="4"/>
  <c r="BK2207" i="4"/>
  <c r="BL2207" i="4"/>
  <c r="BM2207" i="4"/>
  <c r="BN2207" i="4"/>
  <c r="BO2207" i="4"/>
  <c r="BJ2208" i="4"/>
  <c r="BK2208" i="4"/>
  <c r="BL2208" i="4"/>
  <c r="BM2208" i="4"/>
  <c r="BN2208" i="4"/>
  <c r="BO2208" i="4"/>
  <c r="BJ2209" i="4"/>
  <c r="BK2209" i="4"/>
  <c r="BL2209" i="4"/>
  <c r="BM2209" i="4"/>
  <c r="BN2209" i="4"/>
  <c r="BO2209" i="4"/>
  <c r="BJ2210" i="4"/>
  <c r="BK2210" i="4"/>
  <c r="BL2210" i="4"/>
  <c r="BM2210" i="4"/>
  <c r="BN2210" i="4"/>
  <c r="BO2210" i="4"/>
  <c r="BJ2211" i="4"/>
  <c r="BK2211" i="4"/>
  <c r="BL2211" i="4"/>
  <c r="BM2211" i="4"/>
  <c r="BN2211" i="4"/>
  <c r="BO2211" i="4"/>
  <c r="BJ2212" i="4"/>
  <c r="BK2212" i="4"/>
  <c r="BL2212" i="4"/>
  <c r="BM2212" i="4"/>
  <c r="BN2212" i="4"/>
  <c r="BO2212" i="4"/>
  <c r="BJ2213" i="4"/>
  <c r="BK2213" i="4"/>
  <c r="BL2213" i="4"/>
  <c r="BM2213" i="4"/>
  <c r="BN2213" i="4"/>
  <c r="BO2213" i="4"/>
  <c r="BJ2214" i="4"/>
  <c r="BK2214" i="4"/>
  <c r="BL2214" i="4"/>
  <c r="BM2214" i="4"/>
  <c r="BN2214" i="4"/>
  <c r="BO2214" i="4"/>
  <c r="BJ2215" i="4"/>
  <c r="BK2215" i="4"/>
  <c r="BL2215" i="4"/>
  <c r="BM2215" i="4"/>
  <c r="BN2215" i="4"/>
  <c r="BO2215" i="4"/>
  <c r="BJ2216" i="4"/>
  <c r="BK2216" i="4"/>
  <c r="BL2216" i="4"/>
  <c r="BM2216" i="4"/>
  <c r="BN2216" i="4"/>
  <c r="BO2216" i="4"/>
  <c r="BJ2217" i="4"/>
  <c r="BK2217" i="4"/>
  <c r="BL2217" i="4"/>
  <c r="BM2217" i="4"/>
  <c r="BN2217" i="4"/>
  <c r="BO2217" i="4"/>
  <c r="BJ2218" i="4"/>
  <c r="BK2218" i="4"/>
  <c r="BL2218" i="4"/>
  <c r="BM2218" i="4"/>
  <c r="BN2218" i="4"/>
  <c r="BO2218" i="4"/>
  <c r="BJ2219" i="4"/>
  <c r="BK2219" i="4"/>
  <c r="BL2219" i="4"/>
  <c r="BM2219" i="4"/>
  <c r="BN2219" i="4"/>
  <c r="BO2219" i="4"/>
  <c r="BJ2220" i="4"/>
  <c r="BK2220" i="4"/>
  <c r="BL2220" i="4"/>
  <c r="BM2220" i="4"/>
  <c r="BN2220" i="4"/>
  <c r="BO2220" i="4"/>
  <c r="BJ2221" i="4"/>
  <c r="BK2221" i="4"/>
  <c r="BL2221" i="4"/>
  <c r="BM2221" i="4"/>
  <c r="BN2221" i="4"/>
  <c r="BO2221" i="4"/>
  <c r="BJ2222" i="4"/>
  <c r="BK2222" i="4"/>
  <c r="BL2222" i="4"/>
  <c r="BM2222" i="4"/>
  <c r="BN2222" i="4"/>
  <c r="BO2222" i="4"/>
  <c r="BJ2223" i="4"/>
  <c r="BK2223" i="4"/>
  <c r="BL2223" i="4"/>
  <c r="BM2223" i="4"/>
  <c r="BN2223" i="4"/>
  <c r="BO2223" i="4"/>
  <c r="BJ2224" i="4"/>
  <c r="BK2224" i="4"/>
  <c r="BL2224" i="4"/>
  <c r="BM2224" i="4"/>
  <c r="BN2224" i="4"/>
  <c r="BO2224" i="4"/>
  <c r="BJ2225" i="4"/>
  <c r="BK2225" i="4"/>
  <c r="BL2225" i="4"/>
  <c r="BM2225" i="4"/>
  <c r="BN2225" i="4"/>
  <c r="BO2225" i="4"/>
  <c r="BJ2226" i="4"/>
  <c r="BK2226" i="4"/>
  <c r="BL2226" i="4"/>
  <c r="BM2226" i="4"/>
  <c r="BN2226" i="4"/>
  <c r="BO2226" i="4"/>
  <c r="BJ2227" i="4"/>
  <c r="BK2227" i="4"/>
  <c r="BL2227" i="4"/>
  <c r="BM2227" i="4"/>
  <c r="BN2227" i="4"/>
  <c r="BO2227" i="4"/>
  <c r="BJ2228" i="4"/>
  <c r="BK2228" i="4"/>
  <c r="BL2228" i="4"/>
  <c r="BM2228" i="4"/>
  <c r="BN2228" i="4"/>
  <c r="BO2228" i="4"/>
  <c r="BJ2229" i="4"/>
  <c r="BK2229" i="4"/>
  <c r="BL2229" i="4"/>
  <c r="BM2229" i="4"/>
  <c r="BN2229" i="4"/>
  <c r="BO2229" i="4"/>
  <c r="BJ2230" i="4"/>
  <c r="BK2230" i="4"/>
  <c r="BL2230" i="4"/>
  <c r="BM2230" i="4"/>
  <c r="BN2230" i="4"/>
  <c r="BO2230" i="4"/>
  <c r="BJ2231" i="4"/>
  <c r="BK2231" i="4"/>
  <c r="BL2231" i="4"/>
  <c r="BM2231" i="4"/>
  <c r="BN2231" i="4"/>
  <c r="BO2231" i="4"/>
  <c r="BJ2232" i="4"/>
  <c r="BK2232" i="4"/>
  <c r="BL2232" i="4"/>
  <c r="BM2232" i="4"/>
  <c r="BN2232" i="4"/>
  <c r="BO2232" i="4"/>
  <c r="BJ2233" i="4"/>
  <c r="BK2233" i="4"/>
  <c r="BL2233" i="4"/>
  <c r="BM2233" i="4"/>
  <c r="BN2233" i="4"/>
  <c r="BO2233" i="4"/>
  <c r="BJ2234" i="4"/>
  <c r="BK2234" i="4"/>
  <c r="BL2234" i="4"/>
  <c r="BM2234" i="4"/>
  <c r="BN2234" i="4"/>
  <c r="BO2234" i="4"/>
  <c r="BJ2235" i="4"/>
  <c r="BK2235" i="4"/>
  <c r="BL2235" i="4"/>
  <c r="BM2235" i="4"/>
  <c r="BN2235" i="4"/>
  <c r="BO2235" i="4"/>
  <c r="BJ2236" i="4"/>
  <c r="BK2236" i="4"/>
  <c r="BL2236" i="4"/>
  <c r="BM2236" i="4"/>
  <c r="BN2236" i="4"/>
  <c r="BO2236" i="4"/>
  <c r="BJ2237" i="4"/>
  <c r="BK2237" i="4"/>
  <c r="BL2237" i="4"/>
  <c r="BM2237" i="4"/>
  <c r="BN2237" i="4"/>
  <c r="BO2237" i="4"/>
  <c r="BJ2238" i="4"/>
  <c r="BK2238" i="4"/>
  <c r="BL2238" i="4"/>
  <c r="BM2238" i="4"/>
  <c r="BN2238" i="4"/>
  <c r="BO2238" i="4"/>
  <c r="BJ2239" i="4"/>
  <c r="BK2239" i="4"/>
  <c r="BL2239" i="4"/>
  <c r="BM2239" i="4"/>
  <c r="BN2239" i="4"/>
  <c r="BO2239" i="4"/>
  <c r="BJ2240" i="4"/>
  <c r="BK2240" i="4"/>
  <c r="BL2240" i="4"/>
  <c r="BM2240" i="4"/>
  <c r="BN2240" i="4"/>
  <c r="BO2240" i="4"/>
  <c r="BJ2241" i="4"/>
  <c r="BK2241" i="4"/>
  <c r="BL2241" i="4"/>
  <c r="BM2241" i="4"/>
  <c r="BN2241" i="4"/>
  <c r="BO2241" i="4"/>
  <c r="BJ2242" i="4"/>
  <c r="BK2242" i="4"/>
  <c r="BL2242" i="4"/>
  <c r="BM2242" i="4"/>
  <c r="BN2242" i="4"/>
  <c r="BO2242" i="4"/>
  <c r="BJ2243" i="4"/>
  <c r="BK2243" i="4"/>
  <c r="BL2243" i="4"/>
  <c r="BM2243" i="4"/>
  <c r="BN2243" i="4"/>
  <c r="BO2243" i="4"/>
  <c r="BJ2244" i="4"/>
  <c r="BK2244" i="4"/>
  <c r="BL2244" i="4"/>
  <c r="BM2244" i="4"/>
  <c r="BN2244" i="4"/>
  <c r="BO2244" i="4"/>
  <c r="BJ2245" i="4"/>
  <c r="BK2245" i="4"/>
  <c r="BL2245" i="4"/>
  <c r="BM2245" i="4"/>
  <c r="BN2245" i="4"/>
  <c r="BO2245" i="4"/>
  <c r="BJ2246" i="4"/>
  <c r="BK2246" i="4"/>
  <c r="BL2246" i="4"/>
  <c r="BM2246" i="4"/>
  <c r="BN2246" i="4"/>
  <c r="BO2246" i="4"/>
  <c r="BJ2247" i="4"/>
  <c r="BK2247" i="4"/>
  <c r="BL2247" i="4"/>
  <c r="BM2247" i="4"/>
  <c r="BN2247" i="4"/>
  <c r="BO2247" i="4"/>
  <c r="BJ2248" i="4"/>
  <c r="BK2248" i="4"/>
  <c r="BL2248" i="4"/>
  <c r="BM2248" i="4"/>
  <c r="BN2248" i="4"/>
  <c r="BO2248" i="4"/>
  <c r="BJ2249" i="4"/>
  <c r="BK2249" i="4"/>
  <c r="BL2249" i="4"/>
  <c r="BM2249" i="4"/>
  <c r="BN2249" i="4"/>
  <c r="BO2249" i="4"/>
  <c r="BJ2250" i="4"/>
  <c r="BK2250" i="4"/>
  <c r="BL2250" i="4"/>
  <c r="BM2250" i="4"/>
  <c r="BN2250" i="4"/>
  <c r="BO2250" i="4"/>
  <c r="BJ2251" i="4"/>
  <c r="BK2251" i="4"/>
  <c r="BL2251" i="4"/>
  <c r="BM2251" i="4"/>
  <c r="BN2251" i="4"/>
  <c r="BO2251" i="4"/>
  <c r="BJ2252" i="4"/>
  <c r="BK2252" i="4"/>
  <c r="BL2252" i="4"/>
  <c r="BM2252" i="4"/>
  <c r="BN2252" i="4"/>
  <c r="BO2252" i="4"/>
  <c r="BJ2253" i="4"/>
  <c r="BK2253" i="4"/>
  <c r="BL2253" i="4"/>
  <c r="BM2253" i="4"/>
  <c r="BN2253" i="4"/>
  <c r="BO2253" i="4"/>
  <c r="BJ2254" i="4"/>
  <c r="BK2254" i="4"/>
  <c r="BL2254" i="4"/>
  <c r="BM2254" i="4"/>
  <c r="BN2254" i="4"/>
  <c r="BO2254" i="4"/>
  <c r="BJ2255" i="4"/>
  <c r="BK2255" i="4"/>
  <c r="BL2255" i="4"/>
  <c r="BM2255" i="4"/>
  <c r="BN2255" i="4"/>
  <c r="BO2255" i="4"/>
  <c r="BJ2256" i="4"/>
  <c r="BK2256" i="4"/>
  <c r="BL2256" i="4"/>
  <c r="BM2256" i="4"/>
  <c r="BN2256" i="4"/>
  <c r="BO2256" i="4"/>
  <c r="BJ2257" i="4"/>
  <c r="BK2257" i="4"/>
  <c r="BL2257" i="4"/>
  <c r="BM2257" i="4"/>
  <c r="BN2257" i="4"/>
  <c r="BO2257" i="4"/>
  <c r="BJ2258" i="4"/>
  <c r="BK2258" i="4"/>
  <c r="BL2258" i="4"/>
  <c r="BM2258" i="4"/>
  <c r="BN2258" i="4"/>
  <c r="BO2258" i="4"/>
  <c r="BJ2259" i="4"/>
  <c r="BK2259" i="4"/>
  <c r="BL2259" i="4"/>
  <c r="BM2259" i="4"/>
  <c r="BN2259" i="4"/>
  <c r="BO2259" i="4"/>
  <c r="BJ2260" i="4"/>
  <c r="BK2260" i="4"/>
  <c r="BL2260" i="4"/>
  <c r="BM2260" i="4"/>
  <c r="BN2260" i="4"/>
  <c r="BO2260" i="4"/>
  <c r="BJ2261" i="4"/>
  <c r="BK2261" i="4"/>
  <c r="BL2261" i="4"/>
  <c r="BM2261" i="4"/>
  <c r="BN2261" i="4"/>
  <c r="BO2261" i="4"/>
  <c r="BJ2262" i="4"/>
  <c r="BK2262" i="4"/>
  <c r="BL2262" i="4"/>
  <c r="BM2262" i="4"/>
  <c r="BN2262" i="4"/>
  <c r="BO2262" i="4"/>
  <c r="BJ2263" i="4"/>
  <c r="BK2263" i="4"/>
  <c r="BL2263" i="4"/>
  <c r="BM2263" i="4"/>
  <c r="BN2263" i="4"/>
  <c r="BO2263" i="4"/>
  <c r="BJ2264" i="4"/>
  <c r="BK2264" i="4"/>
  <c r="BL2264" i="4"/>
  <c r="BM2264" i="4"/>
  <c r="BN2264" i="4"/>
  <c r="BO2264" i="4"/>
  <c r="BJ2265" i="4"/>
  <c r="BK2265" i="4"/>
  <c r="BL2265" i="4"/>
  <c r="BM2265" i="4"/>
  <c r="BN2265" i="4"/>
  <c r="BO2265" i="4"/>
  <c r="BJ2266" i="4"/>
  <c r="BK2266" i="4"/>
  <c r="BL2266" i="4"/>
  <c r="BM2266" i="4"/>
  <c r="BN2266" i="4"/>
  <c r="BO2266" i="4"/>
  <c r="BJ2267" i="4"/>
  <c r="BK2267" i="4"/>
  <c r="BL2267" i="4"/>
  <c r="BM2267" i="4"/>
  <c r="BN2267" i="4"/>
  <c r="BO2267" i="4"/>
  <c r="BJ2268" i="4"/>
  <c r="BK2268" i="4"/>
  <c r="BL2268" i="4"/>
  <c r="BM2268" i="4"/>
  <c r="BN2268" i="4"/>
  <c r="BO2268" i="4"/>
  <c r="BJ2269" i="4"/>
  <c r="BK2269" i="4"/>
  <c r="BL2269" i="4"/>
  <c r="BM2269" i="4"/>
  <c r="BN2269" i="4"/>
  <c r="BO2269" i="4"/>
  <c r="BJ2270" i="4"/>
  <c r="BK2270" i="4"/>
  <c r="BL2270" i="4"/>
  <c r="BM2270" i="4"/>
  <c r="BN2270" i="4"/>
  <c r="BO2270" i="4"/>
  <c r="BJ2271" i="4"/>
  <c r="BK2271" i="4"/>
  <c r="BL2271" i="4"/>
  <c r="BM2271" i="4"/>
  <c r="BN2271" i="4"/>
  <c r="BO2271" i="4"/>
  <c r="BJ2272" i="4"/>
  <c r="BK2272" i="4"/>
  <c r="BL2272" i="4"/>
  <c r="BM2272" i="4"/>
  <c r="BN2272" i="4"/>
  <c r="BO2272" i="4"/>
  <c r="BJ2273" i="4"/>
  <c r="BK2273" i="4"/>
  <c r="BL2273" i="4"/>
  <c r="BM2273" i="4"/>
  <c r="BN2273" i="4"/>
  <c r="BO2273" i="4"/>
  <c r="BJ2274" i="4"/>
  <c r="BK2274" i="4"/>
  <c r="BL2274" i="4"/>
  <c r="BM2274" i="4"/>
  <c r="BN2274" i="4"/>
  <c r="BO2274" i="4"/>
  <c r="BJ2275" i="4"/>
  <c r="BK2275" i="4"/>
  <c r="BL2275" i="4"/>
  <c r="BM2275" i="4"/>
  <c r="BN2275" i="4"/>
  <c r="BO2275" i="4"/>
  <c r="BJ2276" i="4"/>
  <c r="BK2276" i="4"/>
  <c r="BL2276" i="4"/>
  <c r="BM2276" i="4"/>
  <c r="BN2276" i="4"/>
  <c r="BO2276" i="4"/>
  <c r="BJ2277" i="4"/>
  <c r="BK2277" i="4"/>
  <c r="BL2277" i="4"/>
  <c r="BM2277" i="4"/>
  <c r="BN2277" i="4"/>
  <c r="BO2277" i="4"/>
  <c r="BJ2278" i="4"/>
  <c r="BK2278" i="4"/>
  <c r="BL2278" i="4"/>
  <c r="BM2278" i="4"/>
  <c r="BN2278" i="4"/>
  <c r="BO2278" i="4"/>
  <c r="BJ2279" i="4"/>
  <c r="BK2279" i="4"/>
  <c r="BL2279" i="4"/>
  <c r="BM2279" i="4"/>
  <c r="BN2279" i="4"/>
  <c r="BO2279" i="4"/>
  <c r="BJ2280" i="4"/>
  <c r="BK2280" i="4"/>
  <c r="BL2280" i="4"/>
  <c r="BM2280" i="4"/>
  <c r="BN2280" i="4"/>
  <c r="BO2280" i="4"/>
  <c r="BJ2281" i="4"/>
  <c r="BK2281" i="4"/>
  <c r="BL2281" i="4"/>
  <c r="BM2281" i="4"/>
  <c r="BN2281" i="4"/>
  <c r="BO2281" i="4"/>
  <c r="BJ2282" i="4"/>
  <c r="BK2282" i="4"/>
  <c r="BL2282" i="4"/>
  <c r="BM2282" i="4"/>
  <c r="BN2282" i="4"/>
  <c r="BO2282" i="4"/>
  <c r="BJ2283" i="4"/>
  <c r="BK2283" i="4"/>
  <c r="BL2283" i="4"/>
  <c r="BM2283" i="4"/>
  <c r="BN2283" i="4"/>
  <c r="BO2283" i="4"/>
  <c r="BJ2284" i="4"/>
  <c r="BK2284" i="4"/>
  <c r="BL2284" i="4"/>
  <c r="BM2284" i="4"/>
  <c r="BN2284" i="4"/>
  <c r="BO2284" i="4"/>
  <c r="BJ2285" i="4"/>
  <c r="BK2285" i="4"/>
  <c r="BL2285" i="4"/>
  <c r="BM2285" i="4"/>
  <c r="BN2285" i="4"/>
  <c r="BO2285" i="4"/>
  <c r="BJ2286" i="4"/>
  <c r="BK2286" i="4"/>
  <c r="BL2286" i="4"/>
  <c r="BM2286" i="4"/>
  <c r="BN2286" i="4"/>
  <c r="BO2286" i="4"/>
  <c r="BJ2287" i="4"/>
  <c r="BK2287" i="4"/>
  <c r="BL2287" i="4"/>
  <c r="BM2287" i="4"/>
  <c r="BN2287" i="4"/>
  <c r="BO2287" i="4"/>
  <c r="BJ2288" i="4"/>
  <c r="BK2288" i="4"/>
  <c r="BL2288" i="4"/>
  <c r="BM2288" i="4"/>
  <c r="BN2288" i="4"/>
  <c r="BO2288" i="4"/>
  <c r="BJ2289" i="4"/>
  <c r="BK2289" i="4"/>
  <c r="BL2289" i="4"/>
  <c r="BM2289" i="4"/>
  <c r="BN2289" i="4"/>
  <c r="BO2289" i="4"/>
  <c r="BJ2290" i="4"/>
  <c r="BK2290" i="4"/>
  <c r="BL2290" i="4"/>
  <c r="BM2290" i="4"/>
  <c r="BN2290" i="4"/>
  <c r="BO2290" i="4"/>
  <c r="BJ2291" i="4"/>
  <c r="BK2291" i="4"/>
  <c r="BL2291" i="4"/>
  <c r="BM2291" i="4"/>
  <c r="BN2291" i="4"/>
  <c r="BO2291" i="4"/>
  <c r="BJ2292" i="4"/>
  <c r="BK2292" i="4"/>
  <c r="BL2292" i="4"/>
  <c r="BM2292" i="4"/>
  <c r="BN2292" i="4"/>
  <c r="BO2292" i="4"/>
  <c r="BJ2293" i="4"/>
  <c r="BK2293" i="4"/>
  <c r="BL2293" i="4"/>
  <c r="BM2293" i="4"/>
  <c r="BN2293" i="4"/>
  <c r="BO2293" i="4"/>
  <c r="BJ2294" i="4"/>
  <c r="BK2294" i="4"/>
  <c r="BL2294" i="4"/>
  <c r="BM2294" i="4"/>
  <c r="BN2294" i="4"/>
  <c r="BO2294" i="4"/>
  <c r="BJ2295" i="4"/>
  <c r="BK2295" i="4"/>
  <c r="BL2295" i="4"/>
  <c r="BM2295" i="4"/>
  <c r="BN2295" i="4"/>
  <c r="BO2295" i="4"/>
  <c r="BJ2296" i="4"/>
  <c r="BK2296" i="4"/>
  <c r="BL2296" i="4"/>
  <c r="BM2296" i="4"/>
  <c r="BN2296" i="4"/>
  <c r="BO2296" i="4"/>
  <c r="BJ2297" i="4"/>
  <c r="BK2297" i="4"/>
  <c r="BL2297" i="4"/>
  <c r="BM2297" i="4"/>
  <c r="BN2297" i="4"/>
  <c r="BO2297" i="4"/>
  <c r="BJ2298" i="4"/>
  <c r="BK2298" i="4"/>
  <c r="BL2298" i="4"/>
  <c r="BM2298" i="4"/>
  <c r="BN2298" i="4"/>
  <c r="BO2298" i="4"/>
  <c r="BJ2299" i="4"/>
  <c r="BK2299" i="4"/>
  <c r="BL2299" i="4"/>
  <c r="BM2299" i="4"/>
  <c r="BN2299" i="4"/>
  <c r="BO2299" i="4"/>
  <c r="BJ2300" i="4"/>
  <c r="BK2300" i="4"/>
  <c r="BL2300" i="4"/>
  <c r="BM2300" i="4"/>
  <c r="BN2300" i="4"/>
  <c r="BO2300" i="4"/>
  <c r="BJ2301" i="4"/>
  <c r="BK2301" i="4"/>
  <c r="BL2301" i="4"/>
  <c r="BM2301" i="4"/>
  <c r="BN2301" i="4"/>
  <c r="BO2301" i="4"/>
  <c r="BJ2302" i="4"/>
  <c r="BK2302" i="4"/>
  <c r="BL2302" i="4"/>
  <c r="BM2302" i="4"/>
  <c r="BN2302" i="4"/>
  <c r="BO2302" i="4"/>
  <c r="BJ2303" i="4"/>
  <c r="BK2303" i="4"/>
  <c r="BL2303" i="4"/>
  <c r="BM2303" i="4"/>
  <c r="BN2303" i="4"/>
  <c r="BO2303" i="4"/>
  <c r="BJ2304" i="4"/>
  <c r="BK2304" i="4"/>
  <c r="BL2304" i="4"/>
  <c r="BM2304" i="4"/>
  <c r="BN2304" i="4"/>
  <c r="BO2304" i="4"/>
  <c r="BJ2305" i="4"/>
  <c r="BK2305" i="4"/>
  <c r="BL2305" i="4"/>
  <c r="BM2305" i="4"/>
  <c r="BN2305" i="4"/>
  <c r="BO2305" i="4"/>
  <c r="BJ2306" i="4"/>
  <c r="BK2306" i="4"/>
  <c r="BL2306" i="4"/>
  <c r="BM2306" i="4"/>
  <c r="BN2306" i="4"/>
  <c r="BO2306" i="4"/>
  <c r="BJ2307" i="4"/>
  <c r="BK2307" i="4"/>
  <c r="BL2307" i="4"/>
  <c r="BM2307" i="4"/>
  <c r="BN2307" i="4"/>
  <c r="BO2307" i="4"/>
  <c r="BJ2308" i="4"/>
  <c r="BK2308" i="4"/>
  <c r="BL2308" i="4"/>
  <c r="BM2308" i="4"/>
  <c r="BN2308" i="4"/>
  <c r="BO2308" i="4"/>
  <c r="BJ2309" i="4"/>
  <c r="BK2309" i="4"/>
  <c r="BL2309" i="4"/>
  <c r="BM2309" i="4"/>
  <c r="BN2309" i="4"/>
  <c r="BO2309" i="4"/>
  <c r="BJ2310" i="4"/>
  <c r="BK2310" i="4"/>
  <c r="BL2310" i="4"/>
  <c r="BM2310" i="4"/>
  <c r="BN2310" i="4"/>
  <c r="BO2310" i="4"/>
  <c r="BJ2311" i="4"/>
  <c r="BK2311" i="4"/>
  <c r="BL2311" i="4"/>
  <c r="BM2311" i="4"/>
  <c r="BN2311" i="4"/>
  <c r="BO2311" i="4"/>
  <c r="BJ2312" i="4"/>
  <c r="BK2312" i="4"/>
  <c r="BL2312" i="4"/>
  <c r="BM2312" i="4"/>
  <c r="BN2312" i="4"/>
  <c r="BO2312" i="4"/>
  <c r="BJ2313" i="4"/>
  <c r="BK2313" i="4"/>
  <c r="BL2313" i="4"/>
  <c r="BM2313" i="4"/>
  <c r="BN2313" i="4"/>
  <c r="BO2313" i="4"/>
  <c r="BJ2314" i="4"/>
  <c r="BK2314" i="4"/>
  <c r="BL2314" i="4"/>
  <c r="BM2314" i="4"/>
  <c r="BN2314" i="4"/>
  <c r="BO2314" i="4"/>
  <c r="BJ2315" i="4"/>
  <c r="BK2315" i="4"/>
  <c r="BL2315" i="4"/>
  <c r="BM2315" i="4"/>
  <c r="BN2315" i="4"/>
  <c r="BO2315" i="4"/>
  <c r="BJ2316" i="4"/>
  <c r="BK2316" i="4"/>
  <c r="BL2316" i="4"/>
  <c r="BM2316" i="4"/>
  <c r="BN2316" i="4"/>
  <c r="BO2316" i="4"/>
  <c r="BJ2317" i="4"/>
  <c r="BK2317" i="4"/>
  <c r="BL2317" i="4"/>
  <c r="BM2317" i="4"/>
  <c r="BN2317" i="4"/>
  <c r="BO2317" i="4"/>
  <c r="BJ2318" i="4"/>
  <c r="BK2318" i="4"/>
  <c r="BL2318" i="4"/>
  <c r="BM2318" i="4"/>
  <c r="BN2318" i="4"/>
  <c r="BO2318" i="4"/>
  <c r="BJ2319" i="4"/>
  <c r="BK2319" i="4"/>
  <c r="BL2319" i="4"/>
  <c r="BM2319" i="4"/>
  <c r="BN2319" i="4"/>
  <c r="BO2319" i="4"/>
  <c r="BJ2320" i="4"/>
  <c r="BK2320" i="4"/>
  <c r="BL2320" i="4"/>
  <c r="BM2320" i="4"/>
  <c r="BN2320" i="4"/>
  <c r="BO2320" i="4"/>
  <c r="BJ2321" i="4"/>
  <c r="BK2321" i="4"/>
  <c r="BL2321" i="4"/>
  <c r="BM2321" i="4"/>
  <c r="BN2321" i="4"/>
  <c r="BO2321" i="4"/>
  <c r="BJ2322" i="4"/>
  <c r="BK2322" i="4"/>
  <c r="BL2322" i="4"/>
  <c r="BM2322" i="4"/>
  <c r="BN2322" i="4"/>
  <c r="BO2322" i="4"/>
  <c r="BJ2323" i="4"/>
  <c r="BK2323" i="4"/>
  <c r="BL2323" i="4"/>
  <c r="BM2323" i="4"/>
  <c r="BN2323" i="4"/>
  <c r="BO2323" i="4"/>
  <c r="BJ2324" i="4"/>
  <c r="BK2324" i="4"/>
  <c r="BL2324" i="4"/>
  <c r="BM2324" i="4"/>
  <c r="BN2324" i="4"/>
  <c r="BO2324" i="4"/>
  <c r="BJ2325" i="4"/>
  <c r="BK2325" i="4"/>
  <c r="BL2325" i="4"/>
  <c r="BM2325" i="4"/>
  <c r="BN2325" i="4"/>
  <c r="BO2325" i="4"/>
  <c r="BJ2326" i="4"/>
  <c r="BK2326" i="4"/>
  <c r="BL2326" i="4"/>
  <c r="BM2326" i="4"/>
  <c r="BN2326" i="4"/>
  <c r="BO2326" i="4"/>
  <c r="BJ2327" i="4"/>
  <c r="BK2327" i="4"/>
  <c r="BL2327" i="4"/>
  <c r="BM2327" i="4"/>
  <c r="BN2327" i="4"/>
  <c r="BO2327" i="4"/>
  <c r="BJ2328" i="4"/>
  <c r="BK2328" i="4"/>
  <c r="BL2328" i="4"/>
  <c r="BM2328" i="4"/>
  <c r="BN2328" i="4"/>
  <c r="BO2328" i="4"/>
  <c r="BJ2329" i="4"/>
  <c r="BK2329" i="4"/>
  <c r="BL2329" i="4"/>
  <c r="BM2329" i="4"/>
  <c r="BN2329" i="4"/>
  <c r="BO2329" i="4"/>
  <c r="BJ2330" i="4"/>
  <c r="BK2330" i="4"/>
  <c r="BL2330" i="4"/>
  <c r="BM2330" i="4"/>
  <c r="BN2330" i="4"/>
  <c r="BO2330" i="4"/>
  <c r="BJ2331" i="4"/>
  <c r="BK2331" i="4"/>
  <c r="BL2331" i="4"/>
  <c r="BM2331" i="4"/>
  <c r="BN2331" i="4"/>
  <c r="BO2331" i="4"/>
  <c r="BJ2332" i="4"/>
  <c r="BK2332" i="4"/>
  <c r="BL2332" i="4"/>
  <c r="BM2332" i="4"/>
  <c r="BN2332" i="4"/>
  <c r="BO2332" i="4"/>
  <c r="BJ2333" i="4"/>
  <c r="BK2333" i="4"/>
  <c r="BL2333" i="4"/>
  <c r="BM2333" i="4"/>
  <c r="BN2333" i="4"/>
  <c r="BO2333" i="4"/>
  <c r="BJ2334" i="4"/>
  <c r="BK2334" i="4"/>
  <c r="BL2334" i="4"/>
  <c r="BM2334" i="4"/>
  <c r="BN2334" i="4"/>
  <c r="BO2334" i="4"/>
  <c r="BJ2335" i="4"/>
  <c r="BK2335" i="4"/>
  <c r="BL2335" i="4"/>
  <c r="BM2335" i="4"/>
  <c r="BN2335" i="4"/>
  <c r="BO2335" i="4"/>
  <c r="BJ2336" i="4"/>
  <c r="BK2336" i="4"/>
  <c r="BL2336" i="4"/>
  <c r="BM2336" i="4"/>
  <c r="BN2336" i="4"/>
  <c r="BO2336" i="4"/>
  <c r="BJ2337" i="4"/>
  <c r="BK2337" i="4"/>
  <c r="BL2337" i="4"/>
  <c r="BM2337" i="4"/>
  <c r="BN2337" i="4"/>
  <c r="BO2337" i="4"/>
  <c r="BJ2338" i="4"/>
  <c r="BK2338" i="4"/>
  <c r="BL2338" i="4"/>
  <c r="BM2338" i="4"/>
  <c r="BN2338" i="4"/>
  <c r="BO2338" i="4"/>
  <c r="BJ2339" i="4"/>
  <c r="BK2339" i="4"/>
  <c r="BL2339" i="4"/>
  <c r="BM2339" i="4"/>
  <c r="BN2339" i="4"/>
  <c r="BO2339" i="4"/>
  <c r="BJ2340" i="4"/>
  <c r="BK2340" i="4"/>
  <c r="BL2340" i="4"/>
  <c r="BM2340" i="4"/>
  <c r="BN2340" i="4"/>
  <c r="BO2340" i="4"/>
  <c r="BJ2341" i="4"/>
  <c r="BK2341" i="4"/>
  <c r="BL2341" i="4"/>
  <c r="BM2341" i="4"/>
  <c r="BN2341" i="4"/>
  <c r="BO2341" i="4"/>
  <c r="BJ2342" i="4"/>
  <c r="BK2342" i="4"/>
  <c r="BL2342" i="4"/>
  <c r="BM2342" i="4"/>
  <c r="BN2342" i="4"/>
  <c r="BO2342" i="4"/>
  <c r="BJ2343" i="4"/>
  <c r="BK2343" i="4"/>
  <c r="BL2343" i="4"/>
  <c r="BM2343" i="4"/>
  <c r="BN2343" i="4"/>
  <c r="BO2343" i="4"/>
  <c r="BJ2344" i="4"/>
  <c r="BK2344" i="4"/>
  <c r="BL2344" i="4"/>
  <c r="BM2344" i="4"/>
  <c r="BN2344" i="4"/>
  <c r="BO2344" i="4"/>
  <c r="BJ2345" i="4"/>
  <c r="BK2345" i="4"/>
  <c r="BL2345" i="4"/>
  <c r="BM2345" i="4"/>
  <c r="BN2345" i="4"/>
  <c r="BO2345" i="4"/>
  <c r="BJ2346" i="4"/>
  <c r="BK2346" i="4"/>
  <c r="BL2346" i="4"/>
  <c r="BM2346" i="4"/>
  <c r="BN2346" i="4"/>
  <c r="BO2346" i="4"/>
  <c r="BJ2347" i="4"/>
  <c r="BK2347" i="4"/>
  <c r="BL2347" i="4"/>
  <c r="BM2347" i="4"/>
  <c r="BN2347" i="4"/>
  <c r="BO2347" i="4"/>
  <c r="BJ2348" i="4"/>
  <c r="BK2348" i="4"/>
  <c r="BL2348" i="4"/>
  <c r="BM2348" i="4"/>
  <c r="BN2348" i="4"/>
  <c r="BO2348" i="4"/>
  <c r="BJ2349" i="4"/>
  <c r="BK2349" i="4"/>
  <c r="BL2349" i="4"/>
  <c r="BM2349" i="4"/>
  <c r="BN2349" i="4"/>
  <c r="BO2349" i="4"/>
  <c r="BJ2350" i="4"/>
  <c r="BK2350" i="4"/>
  <c r="BL2350" i="4"/>
  <c r="BM2350" i="4"/>
  <c r="BN2350" i="4"/>
  <c r="BO2350" i="4"/>
  <c r="BJ2351" i="4"/>
  <c r="BK2351" i="4"/>
  <c r="BL2351" i="4"/>
  <c r="BM2351" i="4"/>
  <c r="BN2351" i="4"/>
  <c r="BO2351" i="4"/>
  <c r="BJ2352" i="4"/>
  <c r="BK2352" i="4"/>
  <c r="BL2352" i="4"/>
  <c r="BM2352" i="4"/>
  <c r="BN2352" i="4"/>
  <c r="BO2352" i="4"/>
  <c r="BJ2353" i="4"/>
  <c r="BK2353" i="4"/>
  <c r="BL2353" i="4"/>
  <c r="BM2353" i="4"/>
  <c r="BN2353" i="4"/>
  <c r="BO2353" i="4"/>
  <c r="BJ2354" i="4"/>
  <c r="BK2354" i="4"/>
  <c r="BL2354" i="4"/>
  <c r="BM2354" i="4"/>
  <c r="BN2354" i="4"/>
  <c r="BO2354" i="4"/>
  <c r="BJ2355" i="4"/>
  <c r="BK2355" i="4"/>
  <c r="BL2355" i="4"/>
  <c r="BM2355" i="4"/>
  <c r="BN2355" i="4"/>
  <c r="BO2355" i="4"/>
  <c r="BJ2356" i="4"/>
  <c r="BK2356" i="4"/>
  <c r="BL2356" i="4"/>
  <c r="BM2356" i="4"/>
  <c r="BN2356" i="4"/>
  <c r="BO2356" i="4"/>
  <c r="BJ2357" i="4"/>
  <c r="BK2357" i="4"/>
  <c r="BL2357" i="4"/>
  <c r="BM2357" i="4"/>
  <c r="BN2357" i="4"/>
  <c r="BO2357" i="4"/>
  <c r="BJ2358" i="4"/>
  <c r="BK2358" i="4"/>
  <c r="BL2358" i="4"/>
  <c r="BM2358" i="4"/>
  <c r="BN2358" i="4"/>
  <c r="BO2358" i="4"/>
  <c r="BJ2359" i="4"/>
  <c r="BK2359" i="4"/>
  <c r="BL2359" i="4"/>
  <c r="BM2359" i="4"/>
  <c r="BN2359" i="4"/>
  <c r="BO2359" i="4"/>
  <c r="BJ2360" i="4"/>
  <c r="BK2360" i="4"/>
  <c r="BL2360" i="4"/>
  <c r="BM2360" i="4"/>
  <c r="BN2360" i="4"/>
  <c r="BO2360" i="4"/>
  <c r="BJ2361" i="4"/>
  <c r="BK2361" i="4"/>
  <c r="BL2361" i="4"/>
  <c r="BM2361" i="4"/>
  <c r="BN2361" i="4"/>
  <c r="BO2361" i="4"/>
  <c r="BJ2362" i="4"/>
  <c r="BK2362" i="4"/>
  <c r="BL2362" i="4"/>
  <c r="BM2362" i="4"/>
  <c r="BN2362" i="4"/>
  <c r="BO2362" i="4"/>
  <c r="BJ2363" i="4"/>
  <c r="BK2363" i="4"/>
  <c r="BL2363" i="4"/>
  <c r="BM2363" i="4"/>
  <c r="BN2363" i="4"/>
  <c r="BO2363" i="4"/>
  <c r="BJ2364" i="4"/>
  <c r="BK2364" i="4"/>
  <c r="BL2364" i="4"/>
  <c r="BM2364" i="4"/>
  <c r="BN2364" i="4"/>
  <c r="BO2364" i="4"/>
  <c r="BJ2365" i="4"/>
  <c r="BK2365" i="4"/>
  <c r="BL2365" i="4"/>
  <c r="BM2365" i="4"/>
  <c r="BN2365" i="4"/>
  <c r="BO2365" i="4"/>
  <c r="BJ2366" i="4"/>
  <c r="BK2366" i="4"/>
  <c r="BL2366" i="4"/>
  <c r="BM2366" i="4"/>
  <c r="BN2366" i="4"/>
  <c r="BO2366" i="4"/>
  <c r="BJ2367" i="4"/>
  <c r="BK2367" i="4"/>
  <c r="BL2367" i="4"/>
  <c r="BM2367" i="4"/>
  <c r="BN2367" i="4"/>
  <c r="BO2367" i="4"/>
  <c r="BJ2368" i="4"/>
  <c r="BK2368" i="4"/>
  <c r="BL2368" i="4"/>
  <c r="BM2368" i="4"/>
  <c r="BN2368" i="4"/>
  <c r="BO2368" i="4"/>
  <c r="BJ2369" i="4"/>
  <c r="BK2369" i="4"/>
  <c r="BL2369" i="4"/>
  <c r="BM2369" i="4"/>
  <c r="BN2369" i="4"/>
  <c r="BO2369" i="4"/>
  <c r="BJ2370" i="4"/>
  <c r="BK2370" i="4"/>
  <c r="BL2370" i="4"/>
  <c r="BM2370" i="4"/>
  <c r="BN2370" i="4"/>
  <c r="BO2370" i="4"/>
  <c r="BJ2371" i="4"/>
  <c r="BK2371" i="4"/>
  <c r="BL2371" i="4"/>
  <c r="BM2371" i="4"/>
  <c r="BN2371" i="4"/>
  <c r="BO2371" i="4"/>
  <c r="BJ2372" i="4"/>
  <c r="BK2372" i="4"/>
  <c r="BL2372" i="4"/>
  <c r="BM2372" i="4"/>
  <c r="BN2372" i="4"/>
  <c r="BO2372" i="4"/>
  <c r="BJ2373" i="4"/>
  <c r="BK2373" i="4"/>
  <c r="BL2373" i="4"/>
  <c r="BM2373" i="4"/>
  <c r="BN2373" i="4"/>
  <c r="BO2373" i="4"/>
  <c r="BJ2374" i="4"/>
  <c r="BK2374" i="4"/>
  <c r="BL2374" i="4"/>
  <c r="BM2374" i="4"/>
  <c r="BN2374" i="4"/>
  <c r="BO2374" i="4"/>
  <c r="BJ2375" i="4"/>
  <c r="BK2375" i="4"/>
  <c r="BL2375" i="4"/>
  <c r="BM2375" i="4"/>
  <c r="BN2375" i="4"/>
  <c r="BO2375" i="4"/>
  <c r="BJ2376" i="4"/>
  <c r="BK2376" i="4"/>
  <c r="BL2376" i="4"/>
  <c r="BM2376" i="4"/>
  <c r="BN2376" i="4"/>
  <c r="BO2376" i="4"/>
  <c r="BJ2377" i="4"/>
  <c r="BK2377" i="4"/>
  <c r="BL2377" i="4"/>
  <c r="BM2377" i="4"/>
  <c r="BN2377" i="4"/>
  <c r="BO2377" i="4"/>
  <c r="BJ2378" i="4"/>
  <c r="BK2378" i="4"/>
  <c r="BL2378" i="4"/>
  <c r="BM2378" i="4"/>
  <c r="BN2378" i="4"/>
  <c r="BO2378" i="4"/>
  <c r="BJ2379" i="4"/>
  <c r="BK2379" i="4"/>
  <c r="BL2379" i="4"/>
  <c r="BM2379" i="4"/>
  <c r="BN2379" i="4"/>
  <c r="BO2379" i="4"/>
  <c r="BJ2380" i="4"/>
  <c r="BK2380" i="4"/>
  <c r="BL2380" i="4"/>
  <c r="BM2380" i="4"/>
  <c r="BN2380" i="4"/>
  <c r="BO2380" i="4"/>
  <c r="BJ2381" i="4"/>
  <c r="BK2381" i="4"/>
  <c r="BL2381" i="4"/>
  <c r="BM2381" i="4"/>
  <c r="BN2381" i="4"/>
  <c r="BO2381" i="4"/>
  <c r="BJ2382" i="4"/>
  <c r="BK2382" i="4"/>
  <c r="BL2382" i="4"/>
  <c r="BM2382" i="4"/>
  <c r="BN2382" i="4"/>
  <c r="BO2382" i="4"/>
  <c r="BJ2383" i="4"/>
  <c r="BK2383" i="4"/>
  <c r="BL2383" i="4"/>
  <c r="BM2383" i="4"/>
  <c r="BN2383" i="4"/>
  <c r="BO2383" i="4"/>
  <c r="BJ2384" i="4"/>
  <c r="BK2384" i="4"/>
  <c r="BL2384" i="4"/>
  <c r="BM2384" i="4"/>
  <c r="BN2384" i="4"/>
  <c r="BO2384" i="4"/>
  <c r="BJ2385" i="4"/>
  <c r="BK2385" i="4"/>
  <c r="BL2385" i="4"/>
  <c r="BM2385" i="4"/>
  <c r="BN2385" i="4"/>
  <c r="BO2385" i="4"/>
  <c r="BJ2386" i="4"/>
  <c r="BK2386" i="4"/>
  <c r="BL2386" i="4"/>
  <c r="BM2386" i="4"/>
  <c r="BN2386" i="4"/>
  <c r="BO2386" i="4"/>
  <c r="BJ2387" i="4"/>
  <c r="BK2387" i="4"/>
  <c r="BL2387" i="4"/>
  <c r="BM2387" i="4"/>
  <c r="BN2387" i="4"/>
  <c r="BO2387" i="4"/>
  <c r="BJ2388" i="4"/>
  <c r="BK2388" i="4"/>
  <c r="BL2388" i="4"/>
  <c r="BM2388" i="4"/>
  <c r="BN2388" i="4"/>
  <c r="BO2388" i="4"/>
  <c r="BJ2389" i="4"/>
  <c r="BK2389" i="4"/>
  <c r="BL2389" i="4"/>
  <c r="BM2389" i="4"/>
  <c r="BN2389" i="4"/>
  <c r="BO2389" i="4"/>
  <c r="BJ2390" i="4"/>
  <c r="BK2390" i="4"/>
  <c r="BL2390" i="4"/>
  <c r="BM2390" i="4"/>
  <c r="BN2390" i="4"/>
  <c r="BO2390" i="4"/>
  <c r="BJ2391" i="4"/>
  <c r="BK2391" i="4"/>
  <c r="BL2391" i="4"/>
  <c r="BM2391" i="4"/>
  <c r="BN2391" i="4"/>
  <c r="BO2391" i="4"/>
  <c r="BJ2392" i="4"/>
  <c r="BK2392" i="4"/>
  <c r="BL2392" i="4"/>
  <c r="BM2392" i="4"/>
  <c r="BN2392" i="4"/>
  <c r="BO2392" i="4"/>
  <c r="BJ2393" i="4"/>
  <c r="BK2393" i="4"/>
  <c r="BL2393" i="4"/>
  <c r="BM2393" i="4"/>
  <c r="BN2393" i="4"/>
  <c r="BO2393" i="4"/>
  <c r="BJ2394" i="4"/>
  <c r="BK2394" i="4"/>
  <c r="BL2394" i="4"/>
  <c r="BM2394" i="4"/>
  <c r="BN2394" i="4"/>
  <c r="BO2394" i="4"/>
  <c r="BJ2395" i="4"/>
  <c r="BK2395" i="4"/>
  <c r="BL2395" i="4"/>
  <c r="BM2395" i="4"/>
  <c r="BN2395" i="4"/>
  <c r="BO2395" i="4"/>
  <c r="BJ2396" i="4"/>
  <c r="BK2396" i="4"/>
  <c r="BL2396" i="4"/>
  <c r="BM2396" i="4"/>
  <c r="BN2396" i="4"/>
  <c r="BO2396" i="4"/>
  <c r="BJ2397" i="4"/>
  <c r="BK2397" i="4"/>
  <c r="BL2397" i="4"/>
  <c r="BM2397" i="4"/>
  <c r="BN2397" i="4"/>
  <c r="BO2397" i="4"/>
  <c r="BJ2398" i="4"/>
  <c r="BK2398" i="4"/>
  <c r="BL2398" i="4"/>
  <c r="BM2398" i="4"/>
  <c r="BN2398" i="4"/>
  <c r="BO2398" i="4"/>
  <c r="BJ2399" i="4"/>
  <c r="BK2399" i="4"/>
  <c r="BL2399" i="4"/>
  <c r="BM2399" i="4"/>
  <c r="BN2399" i="4"/>
  <c r="BO2399" i="4"/>
  <c r="BJ2400" i="4"/>
  <c r="BK2400" i="4"/>
  <c r="BL2400" i="4"/>
  <c r="BM2400" i="4"/>
  <c r="BN2400" i="4"/>
  <c r="BO2400" i="4"/>
  <c r="BJ2401" i="4"/>
  <c r="BK2401" i="4"/>
  <c r="BL2401" i="4"/>
  <c r="BM2401" i="4"/>
  <c r="BN2401" i="4"/>
  <c r="BO2401" i="4"/>
  <c r="BJ2402" i="4"/>
  <c r="BK2402" i="4"/>
  <c r="BL2402" i="4"/>
  <c r="BM2402" i="4"/>
  <c r="BN2402" i="4"/>
  <c r="BO2402" i="4"/>
  <c r="BJ2403" i="4"/>
  <c r="BK2403" i="4"/>
  <c r="BL2403" i="4"/>
  <c r="BM2403" i="4"/>
  <c r="BN2403" i="4"/>
  <c r="BO2403" i="4"/>
  <c r="BJ2404" i="4"/>
  <c r="BK2404" i="4"/>
  <c r="BL2404" i="4"/>
  <c r="BM2404" i="4"/>
  <c r="BN2404" i="4"/>
  <c r="BO2404" i="4"/>
  <c r="BJ2405" i="4"/>
  <c r="BK2405" i="4"/>
  <c r="BL2405" i="4"/>
  <c r="BM2405" i="4"/>
  <c r="BN2405" i="4"/>
  <c r="BO2405" i="4"/>
  <c r="BJ2406" i="4"/>
  <c r="BK2406" i="4"/>
  <c r="BL2406" i="4"/>
  <c r="BM2406" i="4"/>
  <c r="BN2406" i="4"/>
  <c r="BO2406" i="4"/>
  <c r="BJ2407" i="4"/>
  <c r="BK2407" i="4"/>
  <c r="BL2407" i="4"/>
  <c r="BM2407" i="4"/>
  <c r="BN2407" i="4"/>
  <c r="BO2407" i="4"/>
  <c r="BJ2408" i="4"/>
  <c r="BK2408" i="4"/>
  <c r="BL2408" i="4"/>
  <c r="BM2408" i="4"/>
  <c r="BN2408" i="4"/>
  <c r="BO2408" i="4"/>
  <c r="BJ2409" i="4"/>
  <c r="BK2409" i="4"/>
  <c r="BL2409" i="4"/>
  <c r="BM2409" i="4"/>
  <c r="BN2409" i="4"/>
  <c r="BO2409" i="4"/>
  <c r="BJ2410" i="4"/>
  <c r="BK2410" i="4"/>
  <c r="BL2410" i="4"/>
  <c r="BM2410" i="4"/>
  <c r="BN2410" i="4"/>
  <c r="BO2410" i="4"/>
  <c r="BJ2411" i="4"/>
  <c r="BK2411" i="4"/>
  <c r="BL2411" i="4"/>
  <c r="BM2411" i="4"/>
  <c r="BN2411" i="4"/>
  <c r="BO2411" i="4"/>
  <c r="BJ2412" i="4"/>
  <c r="BK2412" i="4"/>
  <c r="BL2412" i="4"/>
  <c r="BM2412" i="4"/>
  <c r="BN2412" i="4"/>
  <c r="BO2412" i="4"/>
  <c r="BJ2413" i="4"/>
  <c r="BK2413" i="4"/>
  <c r="BL2413" i="4"/>
  <c r="BM2413" i="4"/>
  <c r="BN2413" i="4"/>
  <c r="BO2413" i="4"/>
  <c r="BJ2414" i="4"/>
  <c r="BK2414" i="4"/>
  <c r="BL2414" i="4"/>
  <c r="BM2414" i="4"/>
  <c r="BN2414" i="4"/>
  <c r="BO2414" i="4"/>
  <c r="BJ2415" i="4"/>
  <c r="BK2415" i="4"/>
  <c r="BL2415" i="4"/>
  <c r="BM2415" i="4"/>
  <c r="BN2415" i="4"/>
  <c r="BO2415" i="4"/>
  <c r="BJ2416" i="4"/>
  <c r="BK2416" i="4"/>
  <c r="BL2416" i="4"/>
  <c r="BM2416" i="4"/>
  <c r="BN2416" i="4"/>
  <c r="BO2416" i="4"/>
  <c r="BJ2417" i="4"/>
  <c r="BK2417" i="4"/>
  <c r="BL2417" i="4"/>
  <c r="BM2417" i="4"/>
  <c r="BN2417" i="4"/>
  <c r="BO2417" i="4"/>
  <c r="BJ2418" i="4"/>
  <c r="BK2418" i="4"/>
  <c r="BL2418" i="4"/>
  <c r="BM2418" i="4"/>
  <c r="BN2418" i="4"/>
  <c r="BO2418" i="4"/>
  <c r="BJ2419" i="4"/>
  <c r="BK2419" i="4"/>
  <c r="BL2419" i="4"/>
  <c r="BM2419" i="4"/>
  <c r="BN2419" i="4"/>
  <c r="BO2419" i="4"/>
  <c r="BJ2420" i="4"/>
  <c r="BK2420" i="4"/>
  <c r="BL2420" i="4"/>
  <c r="BM2420" i="4"/>
  <c r="BN2420" i="4"/>
  <c r="BO2420" i="4"/>
  <c r="BJ2421" i="4"/>
  <c r="BK2421" i="4"/>
  <c r="BL2421" i="4"/>
  <c r="BM2421" i="4"/>
  <c r="BN2421" i="4"/>
  <c r="BO2421" i="4"/>
  <c r="BJ2422" i="4"/>
  <c r="BK2422" i="4"/>
  <c r="BL2422" i="4"/>
  <c r="BM2422" i="4"/>
  <c r="BN2422" i="4"/>
  <c r="BO2422" i="4"/>
  <c r="BJ2423" i="4"/>
  <c r="BK2423" i="4"/>
  <c r="BL2423" i="4"/>
  <c r="BM2423" i="4"/>
  <c r="BN2423" i="4"/>
  <c r="BO2423" i="4"/>
  <c r="BJ2424" i="4"/>
  <c r="BK2424" i="4"/>
  <c r="BL2424" i="4"/>
  <c r="BM2424" i="4"/>
  <c r="BN2424" i="4"/>
  <c r="BO2424" i="4"/>
  <c r="BJ2425" i="4"/>
  <c r="BK2425" i="4"/>
  <c r="BL2425" i="4"/>
  <c r="BM2425" i="4"/>
  <c r="BN2425" i="4"/>
  <c r="BO2425" i="4"/>
  <c r="BJ2426" i="4"/>
  <c r="BK2426" i="4"/>
  <c r="BL2426" i="4"/>
  <c r="BM2426" i="4"/>
  <c r="BN2426" i="4"/>
  <c r="BO2426" i="4"/>
  <c r="BJ2427" i="4"/>
  <c r="BK2427" i="4"/>
  <c r="BL2427" i="4"/>
  <c r="BM2427" i="4"/>
  <c r="BN2427" i="4"/>
  <c r="BO2427" i="4"/>
  <c r="BJ2428" i="4"/>
  <c r="BK2428" i="4"/>
  <c r="BL2428" i="4"/>
  <c r="BM2428" i="4"/>
  <c r="BN2428" i="4"/>
  <c r="BO2428" i="4"/>
  <c r="BJ2429" i="4"/>
  <c r="BK2429" i="4"/>
  <c r="BL2429" i="4"/>
  <c r="BM2429" i="4"/>
  <c r="BN2429" i="4"/>
  <c r="BO2429" i="4"/>
  <c r="BJ2430" i="4"/>
  <c r="BK2430" i="4"/>
  <c r="BL2430" i="4"/>
  <c r="BM2430" i="4"/>
  <c r="BN2430" i="4"/>
  <c r="BO2430" i="4"/>
  <c r="BJ2431" i="4"/>
  <c r="BK2431" i="4"/>
  <c r="BL2431" i="4"/>
  <c r="BM2431" i="4"/>
  <c r="BN2431" i="4"/>
  <c r="BO2431" i="4"/>
  <c r="BJ2432" i="4"/>
  <c r="BK2432" i="4"/>
  <c r="BL2432" i="4"/>
  <c r="BM2432" i="4"/>
  <c r="BN2432" i="4"/>
  <c r="BO2432" i="4"/>
  <c r="BJ2433" i="4"/>
  <c r="BK2433" i="4"/>
  <c r="BL2433" i="4"/>
  <c r="BM2433" i="4"/>
  <c r="BN2433" i="4"/>
  <c r="BO2433" i="4"/>
  <c r="BJ2434" i="4"/>
  <c r="BK2434" i="4"/>
  <c r="BL2434" i="4"/>
  <c r="BM2434" i="4"/>
  <c r="BN2434" i="4"/>
  <c r="BO2434" i="4"/>
  <c r="BJ2435" i="4"/>
  <c r="BK2435" i="4"/>
  <c r="BL2435" i="4"/>
  <c r="BM2435" i="4"/>
  <c r="BN2435" i="4"/>
  <c r="BO2435" i="4"/>
  <c r="BJ2436" i="4"/>
  <c r="BK2436" i="4"/>
  <c r="BL2436" i="4"/>
  <c r="BM2436" i="4"/>
  <c r="BN2436" i="4"/>
  <c r="BO2436" i="4"/>
  <c r="BJ2437" i="4"/>
  <c r="BK2437" i="4"/>
  <c r="BL2437" i="4"/>
  <c r="BM2437" i="4"/>
  <c r="BN2437" i="4"/>
  <c r="BO2437" i="4"/>
  <c r="BJ2438" i="4"/>
  <c r="BK2438" i="4"/>
  <c r="BL2438" i="4"/>
  <c r="BM2438" i="4"/>
  <c r="BN2438" i="4"/>
  <c r="BO2438" i="4"/>
  <c r="BJ2439" i="4"/>
  <c r="BK2439" i="4"/>
  <c r="BL2439" i="4"/>
  <c r="BM2439" i="4"/>
  <c r="BN2439" i="4"/>
  <c r="BO2439" i="4"/>
  <c r="BJ2440" i="4"/>
  <c r="BK2440" i="4"/>
  <c r="BL2440" i="4"/>
  <c r="BM2440" i="4"/>
  <c r="BN2440" i="4"/>
  <c r="BO2440" i="4"/>
  <c r="BJ2441" i="4"/>
  <c r="BK2441" i="4"/>
  <c r="BL2441" i="4"/>
  <c r="BM2441" i="4"/>
  <c r="BN2441" i="4"/>
  <c r="BO2441" i="4"/>
  <c r="BJ2442" i="4"/>
  <c r="BK2442" i="4"/>
  <c r="BL2442" i="4"/>
  <c r="BM2442" i="4"/>
  <c r="BN2442" i="4"/>
  <c r="BO2442" i="4"/>
  <c r="BJ2443" i="4"/>
  <c r="BK2443" i="4"/>
  <c r="BL2443" i="4"/>
  <c r="BM2443" i="4"/>
  <c r="BN2443" i="4"/>
  <c r="BO2443" i="4"/>
  <c r="BJ2444" i="4"/>
  <c r="BK2444" i="4"/>
  <c r="BL2444" i="4"/>
  <c r="BM2444" i="4"/>
  <c r="BN2444" i="4"/>
  <c r="BO2444" i="4"/>
  <c r="BJ2445" i="4"/>
  <c r="BK2445" i="4"/>
  <c r="BL2445" i="4"/>
  <c r="BM2445" i="4"/>
  <c r="BN2445" i="4"/>
  <c r="BO2445" i="4"/>
  <c r="BJ2446" i="4"/>
  <c r="BK2446" i="4"/>
  <c r="BL2446" i="4"/>
  <c r="BM2446" i="4"/>
  <c r="BN2446" i="4"/>
  <c r="BO2446" i="4"/>
  <c r="BJ2447" i="4"/>
  <c r="BK2447" i="4"/>
  <c r="BL2447" i="4"/>
  <c r="BM2447" i="4"/>
  <c r="BN2447" i="4"/>
  <c r="BO2447" i="4"/>
  <c r="BJ2448" i="4"/>
  <c r="BK2448" i="4"/>
  <c r="BL2448" i="4"/>
  <c r="BM2448" i="4"/>
  <c r="BN2448" i="4"/>
  <c r="BO2448" i="4"/>
  <c r="BJ2449" i="4"/>
  <c r="BK2449" i="4"/>
  <c r="BL2449" i="4"/>
  <c r="BM2449" i="4"/>
  <c r="BN2449" i="4"/>
  <c r="BO2449" i="4"/>
  <c r="BJ2450" i="4"/>
  <c r="BK2450" i="4"/>
  <c r="BL2450" i="4"/>
  <c r="BM2450" i="4"/>
  <c r="BN2450" i="4"/>
  <c r="BO2450" i="4"/>
  <c r="BJ2451" i="4"/>
  <c r="BK2451" i="4"/>
  <c r="BL2451" i="4"/>
  <c r="BM2451" i="4"/>
  <c r="BN2451" i="4"/>
  <c r="BO2451" i="4"/>
  <c r="BJ2452" i="4"/>
  <c r="BK2452" i="4"/>
  <c r="BL2452" i="4"/>
  <c r="BM2452" i="4"/>
  <c r="BN2452" i="4"/>
  <c r="BO2452" i="4"/>
  <c r="BJ2453" i="4"/>
  <c r="BK2453" i="4"/>
  <c r="BL2453" i="4"/>
  <c r="BM2453" i="4"/>
  <c r="BN2453" i="4"/>
  <c r="BO2453" i="4"/>
  <c r="BJ2454" i="4"/>
  <c r="BK2454" i="4"/>
  <c r="BL2454" i="4"/>
  <c r="BM2454" i="4"/>
  <c r="BN2454" i="4"/>
  <c r="BO2454" i="4"/>
  <c r="BJ2455" i="4"/>
  <c r="BK2455" i="4"/>
  <c r="BL2455" i="4"/>
  <c r="BM2455" i="4"/>
  <c r="BN2455" i="4"/>
  <c r="BO2455" i="4"/>
  <c r="BJ2456" i="4"/>
  <c r="BK2456" i="4"/>
  <c r="BL2456" i="4"/>
  <c r="BM2456" i="4"/>
  <c r="BN2456" i="4"/>
  <c r="BO2456" i="4"/>
  <c r="BJ2457" i="4"/>
  <c r="BK2457" i="4"/>
  <c r="BL2457" i="4"/>
  <c r="BM2457" i="4"/>
  <c r="BN2457" i="4"/>
  <c r="BO2457" i="4"/>
  <c r="BJ2458" i="4"/>
  <c r="BK2458" i="4"/>
  <c r="BL2458" i="4"/>
  <c r="BM2458" i="4"/>
  <c r="BN2458" i="4"/>
  <c r="BO2458" i="4"/>
  <c r="BJ2459" i="4"/>
  <c r="BK2459" i="4"/>
  <c r="BL2459" i="4"/>
  <c r="BM2459" i="4"/>
  <c r="BN2459" i="4"/>
  <c r="BO2459" i="4"/>
  <c r="BJ2460" i="4"/>
  <c r="BK2460" i="4"/>
  <c r="BL2460" i="4"/>
  <c r="BM2460" i="4"/>
  <c r="BN2460" i="4"/>
  <c r="BO2460" i="4"/>
  <c r="BJ2461" i="4"/>
  <c r="BK2461" i="4"/>
  <c r="BL2461" i="4"/>
  <c r="BM2461" i="4"/>
  <c r="BN2461" i="4"/>
  <c r="BO2461" i="4"/>
  <c r="BJ2462" i="4"/>
  <c r="BK2462" i="4"/>
  <c r="BL2462" i="4"/>
  <c r="BM2462" i="4"/>
  <c r="BN2462" i="4"/>
  <c r="BO2462" i="4"/>
  <c r="BJ2463" i="4"/>
  <c r="BK2463" i="4"/>
  <c r="BL2463" i="4"/>
  <c r="BM2463" i="4"/>
  <c r="BN2463" i="4"/>
  <c r="BO2463" i="4"/>
  <c r="BJ2464" i="4"/>
  <c r="BK2464" i="4"/>
  <c r="BL2464" i="4"/>
  <c r="BM2464" i="4"/>
  <c r="BN2464" i="4"/>
  <c r="BO2464" i="4"/>
  <c r="BJ2465" i="4"/>
  <c r="BK2465" i="4"/>
  <c r="BL2465" i="4"/>
  <c r="BM2465" i="4"/>
  <c r="BN2465" i="4"/>
  <c r="BO2465" i="4"/>
  <c r="BJ2466" i="4"/>
  <c r="BK2466" i="4"/>
  <c r="BL2466" i="4"/>
  <c r="BM2466" i="4"/>
  <c r="BN2466" i="4"/>
  <c r="BO2466" i="4"/>
  <c r="BJ2467" i="4"/>
  <c r="BK2467" i="4"/>
  <c r="BL2467" i="4"/>
  <c r="BM2467" i="4"/>
  <c r="BN2467" i="4"/>
  <c r="BO2467" i="4"/>
  <c r="BJ2468" i="4"/>
  <c r="BK2468" i="4"/>
  <c r="BL2468" i="4"/>
  <c r="BM2468" i="4"/>
  <c r="BN2468" i="4"/>
  <c r="BO2468" i="4"/>
  <c r="BJ2469" i="4"/>
  <c r="BK2469" i="4"/>
  <c r="BL2469" i="4"/>
  <c r="BM2469" i="4"/>
  <c r="BN2469" i="4"/>
  <c r="BO2469" i="4"/>
  <c r="BJ2470" i="4"/>
  <c r="BK2470" i="4"/>
  <c r="BL2470" i="4"/>
  <c r="BM2470" i="4"/>
  <c r="BN2470" i="4"/>
  <c r="BO2470" i="4"/>
  <c r="BJ2471" i="4"/>
  <c r="BK2471" i="4"/>
  <c r="BL2471" i="4"/>
  <c r="BM2471" i="4"/>
  <c r="BN2471" i="4"/>
  <c r="BO2471" i="4"/>
  <c r="BJ2472" i="4"/>
  <c r="BK2472" i="4"/>
  <c r="BL2472" i="4"/>
  <c r="BM2472" i="4"/>
  <c r="BN2472" i="4"/>
  <c r="BO2472" i="4"/>
  <c r="BJ2473" i="4"/>
  <c r="BK2473" i="4"/>
  <c r="BL2473" i="4"/>
  <c r="BM2473" i="4"/>
  <c r="BN2473" i="4"/>
  <c r="BO2473" i="4"/>
  <c r="BJ2474" i="4"/>
  <c r="BK2474" i="4"/>
  <c r="BL2474" i="4"/>
  <c r="BM2474" i="4"/>
  <c r="BN2474" i="4"/>
  <c r="BO2474" i="4"/>
  <c r="BJ2475" i="4"/>
  <c r="BK2475" i="4"/>
  <c r="BL2475" i="4"/>
  <c r="BM2475" i="4"/>
  <c r="BN2475" i="4"/>
  <c r="BO2475" i="4"/>
  <c r="BJ2476" i="4"/>
  <c r="BK2476" i="4"/>
  <c r="BL2476" i="4"/>
  <c r="BM2476" i="4"/>
  <c r="BN2476" i="4"/>
  <c r="BO2476" i="4"/>
  <c r="BJ2477" i="4"/>
  <c r="BK2477" i="4"/>
  <c r="BL2477" i="4"/>
  <c r="BM2477" i="4"/>
  <c r="BN2477" i="4"/>
  <c r="BO2477" i="4"/>
  <c r="BJ2478" i="4"/>
  <c r="BK2478" i="4"/>
  <c r="BL2478" i="4"/>
  <c r="BM2478" i="4"/>
  <c r="BN2478" i="4"/>
  <c r="BO2478" i="4"/>
  <c r="BJ2479" i="4"/>
  <c r="BK2479" i="4"/>
  <c r="BL2479" i="4"/>
  <c r="BM2479" i="4"/>
  <c r="BN2479" i="4"/>
  <c r="BO2479" i="4"/>
  <c r="BJ2480" i="4"/>
  <c r="BK2480" i="4"/>
  <c r="BL2480" i="4"/>
  <c r="BM2480" i="4"/>
  <c r="BN2480" i="4"/>
  <c r="BO2480" i="4"/>
  <c r="BJ2481" i="4"/>
  <c r="BK2481" i="4"/>
  <c r="BL2481" i="4"/>
  <c r="BM2481" i="4"/>
  <c r="BN2481" i="4"/>
  <c r="BO2481" i="4"/>
  <c r="BJ2482" i="4"/>
  <c r="BK2482" i="4"/>
  <c r="BL2482" i="4"/>
  <c r="BM2482" i="4"/>
  <c r="BN2482" i="4"/>
  <c r="BO2482" i="4"/>
  <c r="BJ2483" i="4"/>
  <c r="BK2483" i="4"/>
  <c r="BL2483" i="4"/>
  <c r="BM2483" i="4"/>
  <c r="BN2483" i="4"/>
  <c r="BO2483" i="4"/>
  <c r="BJ2484" i="4"/>
  <c r="BK2484" i="4"/>
  <c r="BL2484" i="4"/>
  <c r="BM2484" i="4"/>
  <c r="BN2484" i="4"/>
  <c r="BO2484" i="4"/>
  <c r="BJ2485" i="4"/>
  <c r="BK2485" i="4"/>
  <c r="BL2485" i="4"/>
  <c r="BM2485" i="4"/>
  <c r="BN2485" i="4"/>
  <c r="BO2485" i="4"/>
  <c r="BJ2486" i="4"/>
  <c r="BK2486" i="4"/>
  <c r="BL2486" i="4"/>
  <c r="BM2486" i="4"/>
  <c r="BN2486" i="4"/>
  <c r="BO2486" i="4"/>
  <c r="BJ2487" i="4"/>
  <c r="BK2487" i="4"/>
  <c r="BL2487" i="4"/>
  <c r="BM2487" i="4"/>
  <c r="BN2487" i="4"/>
  <c r="BO2487" i="4"/>
  <c r="BJ2488" i="4"/>
  <c r="BK2488" i="4"/>
  <c r="BL2488" i="4"/>
  <c r="BM2488" i="4"/>
  <c r="BN2488" i="4"/>
  <c r="BO2488" i="4"/>
  <c r="BJ2489" i="4"/>
  <c r="BK2489" i="4"/>
  <c r="BL2489" i="4"/>
  <c r="BM2489" i="4"/>
  <c r="BN2489" i="4"/>
  <c r="BO2489" i="4"/>
  <c r="BJ2490" i="4"/>
  <c r="BK2490" i="4"/>
  <c r="BL2490" i="4"/>
  <c r="BM2490" i="4"/>
  <c r="BN2490" i="4"/>
  <c r="BO2490" i="4"/>
  <c r="BJ2491" i="4"/>
  <c r="BK2491" i="4"/>
  <c r="BL2491" i="4"/>
  <c r="BM2491" i="4"/>
  <c r="BN2491" i="4"/>
  <c r="BO2491" i="4"/>
  <c r="BJ2492" i="4"/>
  <c r="BK2492" i="4"/>
  <c r="BL2492" i="4"/>
  <c r="BM2492" i="4"/>
  <c r="BN2492" i="4"/>
  <c r="BO2492" i="4"/>
  <c r="BJ2493" i="4"/>
  <c r="BK2493" i="4"/>
  <c r="BL2493" i="4"/>
  <c r="BM2493" i="4"/>
  <c r="BN2493" i="4"/>
  <c r="BO2493" i="4"/>
  <c r="BJ2494" i="4"/>
  <c r="BK2494" i="4"/>
  <c r="BL2494" i="4"/>
  <c r="BM2494" i="4"/>
  <c r="BN2494" i="4"/>
  <c r="BO2494" i="4"/>
  <c r="BJ2495" i="4"/>
  <c r="BK2495" i="4"/>
  <c r="BL2495" i="4"/>
  <c r="BM2495" i="4"/>
  <c r="BN2495" i="4"/>
  <c r="BO2495" i="4"/>
  <c r="BJ2496" i="4"/>
  <c r="BK2496" i="4"/>
  <c r="BL2496" i="4"/>
  <c r="BM2496" i="4"/>
  <c r="BN2496" i="4"/>
  <c r="BO2496" i="4"/>
  <c r="BJ2497" i="4"/>
  <c r="BK2497" i="4"/>
  <c r="BL2497" i="4"/>
  <c r="BM2497" i="4"/>
  <c r="BN2497" i="4"/>
  <c r="BO2497" i="4"/>
  <c r="BJ2498" i="4"/>
  <c r="BK2498" i="4"/>
  <c r="BL2498" i="4"/>
  <c r="BM2498" i="4"/>
  <c r="BN2498" i="4"/>
  <c r="BO2498" i="4"/>
  <c r="BJ2499" i="4"/>
  <c r="BK2499" i="4"/>
  <c r="BL2499" i="4"/>
  <c r="BM2499" i="4"/>
  <c r="BN2499" i="4"/>
  <c r="BO2499" i="4"/>
  <c r="BJ2500" i="4"/>
  <c r="BK2500" i="4"/>
  <c r="BL2500" i="4"/>
  <c r="BM2500" i="4"/>
  <c r="BN2500" i="4"/>
  <c r="BO2500" i="4"/>
  <c r="BJ2501" i="4"/>
  <c r="BK2501" i="4"/>
  <c r="BL2501" i="4"/>
  <c r="BM2501" i="4"/>
  <c r="BN2501" i="4"/>
  <c r="BO2501" i="4"/>
  <c r="BJ2502" i="4"/>
  <c r="BK2502" i="4"/>
  <c r="BL2502" i="4"/>
  <c r="BM2502" i="4"/>
  <c r="BN2502" i="4"/>
  <c r="BO2502" i="4"/>
  <c r="BJ2503" i="4"/>
  <c r="BK2503" i="4"/>
  <c r="BL2503" i="4"/>
  <c r="BM2503" i="4"/>
  <c r="BN2503" i="4"/>
  <c r="BO2503" i="4"/>
  <c r="BJ2504" i="4"/>
  <c r="BK2504" i="4"/>
  <c r="BL2504" i="4"/>
  <c r="BM2504" i="4"/>
  <c r="BN2504" i="4"/>
  <c r="BO2504" i="4"/>
  <c r="BJ2505" i="4"/>
  <c r="BK2505" i="4"/>
  <c r="BL2505" i="4"/>
  <c r="BM2505" i="4"/>
  <c r="BN2505" i="4"/>
  <c r="BO2505" i="4"/>
  <c r="BJ2506" i="4"/>
  <c r="BK2506" i="4"/>
  <c r="BL2506" i="4"/>
  <c r="BM2506" i="4"/>
  <c r="BN2506" i="4"/>
  <c r="BO2506" i="4"/>
  <c r="BJ2507" i="4"/>
  <c r="BK2507" i="4"/>
  <c r="BL2507" i="4"/>
  <c r="BM2507" i="4"/>
  <c r="BN2507" i="4"/>
  <c r="BO2507" i="4"/>
  <c r="BJ2508" i="4"/>
  <c r="BK2508" i="4"/>
  <c r="BL2508" i="4"/>
  <c r="BM2508" i="4"/>
  <c r="BN2508" i="4"/>
  <c r="BO2508" i="4"/>
  <c r="BJ2509" i="4"/>
  <c r="BK2509" i="4"/>
  <c r="BL2509" i="4"/>
  <c r="BM2509" i="4"/>
  <c r="BN2509" i="4"/>
  <c r="BO2509" i="4"/>
  <c r="BJ2510" i="4"/>
  <c r="BK2510" i="4"/>
  <c r="BL2510" i="4"/>
  <c r="BM2510" i="4"/>
  <c r="BN2510" i="4"/>
  <c r="BO2510" i="4"/>
  <c r="BJ2511" i="4"/>
  <c r="BK2511" i="4"/>
  <c r="BL2511" i="4"/>
  <c r="BM2511" i="4"/>
  <c r="BN2511" i="4"/>
  <c r="BO2511" i="4"/>
  <c r="BJ2512" i="4"/>
  <c r="BK2512" i="4"/>
  <c r="BL2512" i="4"/>
  <c r="BM2512" i="4"/>
  <c r="BN2512" i="4"/>
  <c r="BO2512" i="4"/>
  <c r="BJ2513" i="4"/>
  <c r="BK2513" i="4"/>
  <c r="BL2513" i="4"/>
  <c r="BM2513" i="4"/>
  <c r="BN2513" i="4"/>
  <c r="BO2513" i="4"/>
  <c r="BJ2514" i="4"/>
  <c r="BK2514" i="4"/>
  <c r="BL2514" i="4"/>
  <c r="BM2514" i="4"/>
  <c r="BN2514" i="4"/>
  <c r="BO2514" i="4"/>
  <c r="BJ2515" i="4"/>
  <c r="BK2515" i="4"/>
  <c r="BL2515" i="4"/>
  <c r="BM2515" i="4"/>
  <c r="BN2515" i="4"/>
  <c r="BO2515" i="4"/>
  <c r="BJ2516" i="4"/>
  <c r="BK2516" i="4"/>
  <c r="BL2516" i="4"/>
  <c r="BM2516" i="4"/>
  <c r="BN2516" i="4"/>
  <c r="BO2516" i="4"/>
  <c r="BJ2517" i="4"/>
  <c r="BK2517" i="4"/>
  <c r="BL2517" i="4"/>
  <c r="BM2517" i="4"/>
  <c r="BN2517" i="4"/>
  <c r="BO2517" i="4"/>
  <c r="BJ2518" i="4"/>
  <c r="BK2518" i="4"/>
  <c r="BL2518" i="4"/>
  <c r="BM2518" i="4"/>
  <c r="BN2518" i="4"/>
  <c r="BO2518" i="4"/>
  <c r="BJ2519" i="4"/>
  <c r="BK2519" i="4"/>
  <c r="BL2519" i="4"/>
  <c r="BM2519" i="4"/>
  <c r="BN2519" i="4"/>
  <c r="BO2519" i="4"/>
  <c r="BJ2520" i="4"/>
  <c r="BK2520" i="4"/>
  <c r="BL2520" i="4"/>
  <c r="BM2520" i="4"/>
  <c r="BN2520" i="4"/>
  <c r="BO2520" i="4"/>
  <c r="BJ2521" i="4"/>
  <c r="BK2521" i="4"/>
  <c r="BL2521" i="4"/>
  <c r="BM2521" i="4"/>
  <c r="BN2521" i="4"/>
  <c r="BO2521" i="4"/>
  <c r="BJ2522" i="4"/>
  <c r="BK2522" i="4"/>
  <c r="BL2522" i="4"/>
  <c r="BM2522" i="4"/>
  <c r="BN2522" i="4"/>
  <c r="BO2522" i="4"/>
  <c r="BJ2523" i="4"/>
  <c r="BK2523" i="4"/>
  <c r="BL2523" i="4"/>
  <c r="BM2523" i="4"/>
  <c r="BN2523" i="4"/>
  <c r="BO2523" i="4"/>
  <c r="BJ2524" i="4"/>
  <c r="BK2524" i="4"/>
  <c r="BL2524" i="4"/>
  <c r="BM2524" i="4"/>
  <c r="BN2524" i="4"/>
  <c r="BO2524" i="4"/>
  <c r="BJ2525" i="4"/>
  <c r="BK2525" i="4"/>
  <c r="BL2525" i="4"/>
  <c r="BM2525" i="4"/>
  <c r="BN2525" i="4"/>
  <c r="BO2525" i="4"/>
  <c r="BJ2526" i="4"/>
  <c r="BK2526" i="4"/>
  <c r="BL2526" i="4"/>
  <c r="BM2526" i="4"/>
  <c r="BN2526" i="4"/>
  <c r="BO2526" i="4"/>
  <c r="BJ2527" i="4"/>
  <c r="BK2527" i="4"/>
  <c r="BL2527" i="4"/>
  <c r="BM2527" i="4"/>
  <c r="BN2527" i="4"/>
  <c r="BO2527" i="4"/>
  <c r="BJ2528" i="4"/>
  <c r="BK2528" i="4"/>
  <c r="BL2528" i="4"/>
  <c r="BM2528" i="4"/>
  <c r="BN2528" i="4"/>
  <c r="BO2528" i="4"/>
  <c r="BJ2529" i="4"/>
  <c r="BK2529" i="4"/>
  <c r="BL2529" i="4"/>
  <c r="BM2529" i="4"/>
  <c r="BN2529" i="4"/>
  <c r="BO2529" i="4"/>
  <c r="BJ2530" i="4"/>
  <c r="BK2530" i="4"/>
  <c r="BL2530" i="4"/>
  <c r="BM2530" i="4"/>
  <c r="BN2530" i="4"/>
  <c r="BO2530" i="4"/>
  <c r="BJ2531" i="4"/>
  <c r="BK2531" i="4"/>
  <c r="BL2531" i="4"/>
  <c r="BM2531" i="4"/>
  <c r="BN2531" i="4"/>
  <c r="BO2531" i="4"/>
  <c r="BJ2532" i="4"/>
  <c r="BK2532" i="4"/>
  <c r="BL2532" i="4"/>
  <c r="BM2532" i="4"/>
  <c r="BN2532" i="4"/>
  <c r="BO2532" i="4"/>
  <c r="BJ2533" i="4"/>
  <c r="BK2533" i="4"/>
  <c r="BL2533" i="4"/>
  <c r="BM2533" i="4"/>
  <c r="BN2533" i="4"/>
  <c r="BO2533" i="4"/>
  <c r="BJ2534" i="4"/>
  <c r="BK2534" i="4"/>
  <c r="BL2534" i="4"/>
  <c r="BM2534" i="4"/>
  <c r="BN2534" i="4"/>
  <c r="BO2534" i="4"/>
  <c r="BJ2535" i="4"/>
  <c r="BK2535" i="4"/>
  <c r="BL2535" i="4"/>
  <c r="BM2535" i="4"/>
  <c r="BN2535" i="4"/>
  <c r="BO2535" i="4"/>
  <c r="BJ2536" i="4"/>
  <c r="BK2536" i="4"/>
  <c r="BL2536" i="4"/>
  <c r="BM2536" i="4"/>
  <c r="BN2536" i="4"/>
  <c r="BO2536" i="4"/>
  <c r="BJ2537" i="4"/>
  <c r="BK2537" i="4"/>
  <c r="BL2537" i="4"/>
  <c r="BM2537" i="4"/>
  <c r="BN2537" i="4"/>
  <c r="BO2537" i="4"/>
  <c r="BJ2538" i="4"/>
  <c r="BK2538" i="4"/>
  <c r="BL2538" i="4"/>
  <c r="BM2538" i="4"/>
  <c r="BN2538" i="4"/>
  <c r="BO2538" i="4"/>
  <c r="BJ2539" i="4"/>
  <c r="BK2539" i="4"/>
  <c r="BL2539" i="4"/>
  <c r="BM2539" i="4"/>
  <c r="BN2539" i="4"/>
  <c r="BO2539" i="4"/>
  <c r="BJ2540" i="4"/>
  <c r="BK2540" i="4"/>
  <c r="BL2540" i="4"/>
  <c r="BM2540" i="4"/>
  <c r="BN2540" i="4"/>
  <c r="BO2540" i="4"/>
  <c r="BJ2541" i="4"/>
  <c r="BK2541" i="4"/>
  <c r="BL2541" i="4"/>
  <c r="BM2541" i="4"/>
  <c r="BN2541" i="4"/>
  <c r="BO2541" i="4"/>
  <c r="BJ2542" i="4"/>
  <c r="BK2542" i="4"/>
  <c r="BL2542" i="4"/>
  <c r="BM2542" i="4"/>
  <c r="BN2542" i="4"/>
  <c r="BO2542" i="4"/>
  <c r="BJ2543" i="4"/>
  <c r="BK2543" i="4"/>
  <c r="BL2543" i="4"/>
  <c r="BM2543" i="4"/>
  <c r="BN2543" i="4"/>
  <c r="BO2543" i="4"/>
  <c r="BJ2544" i="4"/>
  <c r="BK2544" i="4"/>
  <c r="BL2544" i="4"/>
  <c r="BM2544" i="4"/>
  <c r="BN2544" i="4"/>
  <c r="BO2544" i="4"/>
  <c r="BJ2545" i="4"/>
  <c r="BK2545" i="4"/>
  <c r="BL2545" i="4"/>
  <c r="BM2545" i="4"/>
  <c r="BN2545" i="4"/>
  <c r="BO2545" i="4"/>
  <c r="BJ2546" i="4"/>
  <c r="BK2546" i="4"/>
  <c r="BL2546" i="4"/>
  <c r="BM2546" i="4"/>
  <c r="BN2546" i="4"/>
  <c r="BO2546" i="4"/>
  <c r="BJ2547" i="4"/>
  <c r="BK2547" i="4"/>
  <c r="BL2547" i="4"/>
  <c r="BM2547" i="4"/>
  <c r="BN2547" i="4"/>
  <c r="BO2547" i="4"/>
  <c r="BJ2548" i="4"/>
  <c r="BK2548" i="4"/>
  <c r="BL2548" i="4"/>
  <c r="BM2548" i="4"/>
  <c r="BN2548" i="4"/>
  <c r="BO2548" i="4"/>
  <c r="BJ2549" i="4"/>
  <c r="BK2549" i="4"/>
  <c r="BL2549" i="4"/>
  <c r="BM2549" i="4"/>
  <c r="BN2549" i="4"/>
  <c r="BO2549" i="4"/>
  <c r="BJ2550" i="4"/>
  <c r="BK2550" i="4"/>
  <c r="BL2550" i="4"/>
  <c r="BM2550" i="4"/>
  <c r="BN2550" i="4"/>
  <c r="BO2550" i="4"/>
  <c r="BJ2551" i="4"/>
  <c r="BK2551" i="4"/>
  <c r="BL2551" i="4"/>
  <c r="BM2551" i="4"/>
  <c r="BN2551" i="4"/>
  <c r="BO2551" i="4"/>
  <c r="BJ2552" i="4"/>
  <c r="BK2552" i="4"/>
  <c r="BL2552" i="4"/>
  <c r="BM2552" i="4"/>
  <c r="BN2552" i="4"/>
  <c r="BO2552" i="4"/>
  <c r="BJ2553" i="4"/>
  <c r="BK2553" i="4"/>
  <c r="BL2553" i="4"/>
  <c r="BM2553" i="4"/>
  <c r="BN2553" i="4"/>
  <c r="BO2553" i="4"/>
  <c r="BJ2554" i="4"/>
  <c r="BK2554" i="4"/>
  <c r="BL2554" i="4"/>
  <c r="BM2554" i="4"/>
  <c r="BN2554" i="4"/>
  <c r="BO2554" i="4"/>
  <c r="BJ2555" i="4"/>
  <c r="BK2555" i="4"/>
  <c r="BL2555" i="4"/>
  <c r="BM2555" i="4"/>
  <c r="BN2555" i="4"/>
  <c r="BO2555" i="4"/>
  <c r="BJ2556" i="4"/>
  <c r="BK2556" i="4"/>
  <c r="BL2556" i="4"/>
  <c r="BM2556" i="4"/>
  <c r="BN2556" i="4"/>
  <c r="BO2556" i="4"/>
  <c r="BJ2557" i="4"/>
  <c r="BK2557" i="4"/>
  <c r="BL2557" i="4"/>
  <c r="BM2557" i="4"/>
  <c r="BN2557" i="4"/>
  <c r="BO2557" i="4"/>
  <c r="BJ2558" i="4"/>
  <c r="BK2558" i="4"/>
  <c r="BL2558" i="4"/>
  <c r="BM2558" i="4"/>
  <c r="BN2558" i="4"/>
  <c r="BO2558" i="4"/>
  <c r="BJ2559" i="4"/>
  <c r="BK2559" i="4"/>
  <c r="BL2559" i="4"/>
  <c r="BM2559" i="4"/>
  <c r="BN2559" i="4"/>
  <c r="BO2559" i="4"/>
  <c r="BJ2560" i="4"/>
  <c r="BK2560" i="4"/>
  <c r="BL2560" i="4"/>
  <c r="BM2560" i="4"/>
  <c r="BN2560" i="4"/>
  <c r="BO2560" i="4"/>
  <c r="BJ2561" i="4"/>
  <c r="BK2561" i="4"/>
  <c r="BL2561" i="4"/>
  <c r="BM2561" i="4"/>
  <c r="BN2561" i="4"/>
  <c r="BO2561" i="4"/>
  <c r="BJ2562" i="4"/>
  <c r="BK2562" i="4"/>
  <c r="BL2562" i="4"/>
  <c r="BM2562" i="4"/>
  <c r="BN2562" i="4"/>
  <c r="BO2562" i="4"/>
  <c r="BJ2563" i="4"/>
  <c r="BK2563" i="4"/>
  <c r="BL2563" i="4"/>
  <c r="BM2563" i="4"/>
  <c r="BN2563" i="4"/>
  <c r="BO2563" i="4"/>
  <c r="BJ2564" i="4"/>
  <c r="BK2564" i="4"/>
  <c r="BL2564" i="4"/>
  <c r="BM2564" i="4"/>
  <c r="BN2564" i="4"/>
  <c r="BO2564" i="4"/>
  <c r="BJ2565" i="4"/>
  <c r="BK2565" i="4"/>
  <c r="BL2565" i="4"/>
  <c r="BM2565" i="4"/>
  <c r="BN2565" i="4"/>
  <c r="BO2565" i="4"/>
  <c r="BJ2566" i="4"/>
  <c r="BK2566" i="4"/>
  <c r="BL2566" i="4"/>
  <c r="BM2566" i="4"/>
  <c r="BN2566" i="4"/>
  <c r="BO2566" i="4"/>
  <c r="BJ2567" i="4"/>
  <c r="BK2567" i="4"/>
  <c r="BL2567" i="4"/>
  <c r="BM2567" i="4"/>
  <c r="BN2567" i="4"/>
  <c r="BO2567" i="4"/>
  <c r="BJ2568" i="4"/>
  <c r="BK2568" i="4"/>
  <c r="BL2568" i="4"/>
  <c r="BM2568" i="4"/>
  <c r="BN2568" i="4"/>
  <c r="BO2568" i="4"/>
  <c r="BJ2569" i="4"/>
  <c r="BK2569" i="4"/>
  <c r="BL2569" i="4"/>
  <c r="BM2569" i="4"/>
  <c r="BN2569" i="4"/>
  <c r="BO2569" i="4"/>
  <c r="BJ2570" i="4"/>
  <c r="BK2570" i="4"/>
  <c r="BL2570" i="4"/>
  <c r="BM2570" i="4"/>
  <c r="BN2570" i="4"/>
  <c r="BO2570" i="4"/>
  <c r="BJ2571" i="4"/>
  <c r="BK2571" i="4"/>
  <c r="BL2571" i="4"/>
  <c r="BM2571" i="4"/>
  <c r="BN2571" i="4"/>
  <c r="BO2571" i="4"/>
  <c r="BJ2572" i="4"/>
  <c r="BK2572" i="4"/>
  <c r="BL2572" i="4"/>
  <c r="BM2572" i="4"/>
  <c r="BN2572" i="4"/>
  <c r="BO2572" i="4"/>
  <c r="BJ2573" i="4"/>
  <c r="BK2573" i="4"/>
  <c r="BL2573" i="4"/>
  <c r="BM2573" i="4"/>
  <c r="BN2573" i="4"/>
  <c r="BO2573" i="4"/>
  <c r="BJ2574" i="4"/>
  <c r="BK2574" i="4"/>
  <c r="BL2574" i="4"/>
  <c r="BM2574" i="4"/>
  <c r="BN2574" i="4"/>
  <c r="BO2574" i="4"/>
  <c r="BJ2575" i="4"/>
  <c r="BK2575" i="4"/>
  <c r="BL2575" i="4"/>
  <c r="BM2575" i="4"/>
  <c r="BN2575" i="4"/>
  <c r="BO2575" i="4"/>
  <c r="BJ2576" i="4"/>
  <c r="BK2576" i="4"/>
  <c r="BL2576" i="4"/>
  <c r="BM2576" i="4"/>
  <c r="BN2576" i="4"/>
  <c r="BO2576" i="4"/>
  <c r="BJ2577" i="4"/>
  <c r="BK2577" i="4"/>
  <c r="BL2577" i="4"/>
  <c r="BM2577" i="4"/>
  <c r="BN2577" i="4"/>
  <c r="BO2577" i="4"/>
  <c r="BJ2578" i="4"/>
  <c r="BK2578" i="4"/>
  <c r="BL2578" i="4"/>
  <c r="BM2578" i="4"/>
  <c r="BN2578" i="4"/>
  <c r="BO2578" i="4"/>
  <c r="BJ2579" i="4"/>
  <c r="BK2579" i="4"/>
  <c r="BL2579" i="4"/>
  <c r="BM2579" i="4"/>
  <c r="BN2579" i="4"/>
  <c r="BO2579" i="4"/>
  <c r="BJ2580" i="4"/>
  <c r="BK2580" i="4"/>
  <c r="BL2580" i="4"/>
  <c r="BM2580" i="4"/>
  <c r="BN2580" i="4"/>
  <c r="BO2580" i="4"/>
  <c r="BJ2581" i="4"/>
  <c r="BK2581" i="4"/>
  <c r="BL2581" i="4"/>
  <c r="BM2581" i="4"/>
  <c r="BN2581" i="4"/>
  <c r="BO2581" i="4"/>
  <c r="BJ2582" i="4"/>
  <c r="BK2582" i="4"/>
  <c r="BL2582" i="4"/>
  <c r="BM2582" i="4"/>
  <c r="BN2582" i="4"/>
  <c r="BO2582" i="4"/>
  <c r="BJ2583" i="4"/>
  <c r="BK2583" i="4"/>
  <c r="BL2583" i="4"/>
  <c r="BM2583" i="4"/>
  <c r="BN2583" i="4"/>
  <c r="BO2583" i="4"/>
  <c r="BJ2584" i="4"/>
  <c r="BK2584" i="4"/>
  <c r="BL2584" i="4"/>
  <c r="BM2584" i="4"/>
  <c r="BN2584" i="4"/>
  <c r="BO2584" i="4"/>
  <c r="BJ2585" i="4"/>
  <c r="BK2585" i="4"/>
  <c r="BL2585" i="4"/>
  <c r="BM2585" i="4"/>
  <c r="BN2585" i="4"/>
  <c r="BO2585" i="4"/>
  <c r="BJ2586" i="4"/>
  <c r="BK2586" i="4"/>
  <c r="BL2586" i="4"/>
  <c r="BM2586" i="4"/>
  <c r="BN2586" i="4"/>
  <c r="BO2586" i="4"/>
  <c r="BJ2587" i="4"/>
  <c r="BK2587" i="4"/>
  <c r="BL2587" i="4"/>
  <c r="BM2587" i="4"/>
  <c r="BN2587" i="4"/>
  <c r="BO2587" i="4"/>
  <c r="BJ2588" i="4"/>
  <c r="BK2588" i="4"/>
  <c r="BL2588" i="4"/>
  <c r="BM2588" i="4"/>
  <c r="BN2588" i="4"/>
  <c r="BO2588" i="4"/>
  <c r="BJ2589" i="4"/>
  <c r="BK2589" i="4"/>
  <c r="BL2589" i="4"/>
  <c r="BM2589" i="4"/>
  <c r="BN2589" i="4"/>
  <c r="BO2589" i="4"/>
  <c r="BJ2590" i="4"/>
  <c r="BK2590" i="4"/>
  <c r="BL2590" i="4"/>
  <c r="BM2590" i="4"/>
  <c r="BN2590" i="4"/>
  <c r="BO2590" i="4"/>
  <c r="BJ2591" i="4"/>
  <c r="BK2591" i="4"/>
  <c r="BL2591" i="4"/>
  <c r="BM2591" i="4"/>
  <c r="BN2591" i="4"/>
  <c r="BO2591" i="4"/>
  <c r="BJ2592" i="4"/>
  <c r="BK2592" i="4"/>
  <c r="BL2592" i="4"/>
  <c r="BM2592" i="4"/>
  <c r="BN2592" i="4"/>
  <c r="BO2592" i="4"/>
  <c r="BJ2593" i="4"/>
  <c r="BK2593" i="4"/>
  <c r="BL2593" i="4"/>
  <c r="BM2593" i="4"/>
  <c r="BN2593" i="4"/>
  <c r="BO2593" i="4"/>
  <c r="BJ2594" i="4"/>
  <c r="BK2594" i="4"/>
  <c r="BL2594" i="4"/>
  <c r="BM2594" i="4"/>
  <c r="BN2594" i="4"/>
  <c r="BO2594" i="4"/>
  <c r="BJ2595" i="4"/>
  <c r="BK2595" i="4"/>
  <c r="BL2595" i="4"/>
  <c r="BM2595" i="4"/>
  <c r="BN2595" i="4"/>
  <c r="BO2595" i="4"/>
  <c r="BJ2596" i="4"/>
  <c r="BK2596" i="4"/>
  <c r="BL2596" i="4"/>
  <c r="BM2596" i="4"/>
  <c r="BN2596" i="4"/>
  <c r="BO2596" i="4"/>
  <c r="BJ2597" i="4"/>
  <c r="BK2597" i="4"/>
  <c r="BL2597" i="4"/>
  <c r="BM2597" i="4"/>
  <c r="BN2597" i="4"/>
  <c r="BO2597" i="4"/>
  <c r="BJ2598" i="4"/>
  <c r="BK2598" i="4"/>
  <c r="BL2598" i="4"/>
  <c r="BM2598" i="4"/>
  <c r="BN2598" i="4"/>
  <c r="BO2598" i="4"/>
  <c r="BJ2599" i="4"/>
  <c r="BK2599" i="4"/>
  <c r="BL2599" i="4"/>
  <c r="BM2599" i="4"/>
  <c r="BN2599" i="4"/>
  <c r="BO2599" i="4"/>
  <c r="BJ2600" i="4"/>
  <c r="BK2600" i="4"/>
  <c r="BL2600" i="4"/>
  <c r="BM2600" i="4"/>
  <c r="BN2600" i="4"/>
  <c r="BO2600" i="4"/>
  <c r="BJ2601" i="4"/>
  <c r="BK2601" i="4"/>
  <c r="BL2601" i="4"/>
  <c r="BM2601" i="4"/>
  <c r="BN2601" i="4"/>
  <c r="BO2601" i="4"/>
  <c r="BJ2602" i="4"/>
  <c r="BK2602" i="4"/>
  <c r="BL2602" i="4"/>
  <c r="BM2602" i="4"/>
  <c r="BN2602" i="4"/>
  <c r="BO2602" i="4"/>
  <c r="BJ2603" i="4"/>
  <c r="BK2603" i="4"/>
  <c r="BL2603" i="4"/>
  <c r="BM2603" i="4"/>
  <c r="BN2603" i="4"/>
  <c r="BO2603" i="4"/>
  <c r="BJ2604" i="4"/>
  <c r="BK2604" i="4"/>
  <c r="BL2604" i="4"/>
  <c r="BM2604" i="4"/>
  <c r="BN2604" i="4"/>
  <c r="BO2604" i="4"/>
  <c r="BJ2605" i="4"/>
  <c r="BK2605" i="4"/>
  <c r="BL2605" i="4"/>
  <c r="BM2605" i="4"/>
  <c r="BN2605" i="4"/>
  <c r="BO2605" i="4"/>
  <c r="BJ2606" i="4"/>
  <c r="BK2606" i="4"/>
  <c r="BL2606" i="4"/>
  <c r="BM2606" i="4"/>
  <c r="BN2606" i="4"/>
  <c r="BO2606" i="4"/>
  <c r="BJ2607" i="4"/>
  <c r="BK2607" i="4"/>
  <c r="BL2607" i="4"/>
  <c r="BM2607" i="4"/>
  <c r="BN2607" i="4"/>
  <c r="BO2607" i="4"/>
  <c r="BJ2608" i="4"/>
  <c r="BK2608" i="4"/>
  <c r="BL2608" i="4"/>
  <c r="BM2608" i="4"/>
  <c r="BN2608" i="4"/>
  <c r="BO2608" i="4"/>
  <c r="BJ2609" i="4"/>
  <c r="BK2609" i="4"/>
  <c r="BL2609" i="4"/>
  <c r="BM2609" i="4"/>
  <c r="BN2609" i="4"/>
  <c r="BO2609" i="4"/>
  <c r="BJ2610" i="4"/>
  <c r="BK2610" i="4"/>
  <c r="BL2610" i="4"/>
  <c r="BM2610" i="4"/>
  <c r="BN2610" i="4"/>
  <c r="BO2610" i="4"/>
  <c r="BJ2611" i="4"/>
  <c r="BK2611" i="4"/>
  <c r="BL2611" i="4"/>
  <c r="BM2611" i="4"/>
  <c r="BN2611" i="4"/>
  <c r="BO2611" i="4"/>
  <c r="BJ2612" i="4"/>
  <c r="BK2612" i="4"/>
  <c r="BL2612" i="4"/>
  <c r="BM2612" i="4"/>
  <c r="BN2612" i="4"/>
  <c r="BO2612" i="4"/>
  <c r="BJ2613" i="4"/>
  <c r="BK2613" i="4"/>
  <c r="BL2613" i="4"/>
  <c r="BM2613" i="4"/>
  <c r="BN2613" i="4"/>
  <c r="BO2613" i="4"/>
  <c r="BJ2614" i="4"/>
  <c r="BK2614" i="4"/>
  <c r="BL2614" i="4"/>
  <c r="BM2614" i="4"/>
  <c r="BN2614" i="4"/>
  <c r="BO2614" i="4"/>
  <c r="BJ2615" i="4"/>
  <c r="BK2615" i="4"/>
  <c r="BL2615" i="4"/>
  <c r="BM2615" i="4"/>
  <c r="BN2615" i="4"/>
  <c r="BO2615" i="4"/>
  <c r="BJ2616" i="4"/>
  <c r="BK2616" i="4"/>
  <c r="BL2616" i="4"/>
  <c r="BM2616" i="4"/>
  <c r="BN2616" i="4"/>
  <c r="BO2616" i="4"/>
  <c r="BJ2617" i="4"/>
  <c r="BK2617" i="4"/>
  <c r="BL2617" i="4"/>
  <c r="BM2617" i="4"/>
  <c r="BN2617" i="4"/>
  <c r="BO2617" i="4"/>
  <c r="BJ2618" i="4"/>
  <c r="BK2618" i="4"/>
  <c r="BL2618" i="4"/>
  <c r="BM2618" i="4"/>
  <c r="BN2618" i="4"/>
  <c r="BO2618" i="4"/>
  <c r="BJ2619" i="4"/>
  <c r="BK2619" i="4"/>
  <c r="BL2619" i="4"/>
  <c r="BM2619" i="4"/>
  <c r="BN2619" i="4"/>
  <c r="BO2619" i="4"/>
  <c r="BJ2620" i="4"/>
  <c r="BK2620" i="4"/>
  <c r="BL2620" i="4"/>
  <c r="BM2620" i="4"/>
  <c r="BN2620" i="4"/>
  <c r="BO2620" i="4"/>
  <c r="BJ2621" i="4"/>
  <c r="BK2621" i="4"/>
  <c r="BL2621" i="4"/>
  <c r="BM2621" i="4"/>
  <c r="BN2621" i="4"/>
  <c r="BO2621" i="4"/>
  <c r="BJ2622" i="4"/>
  <c r="BK2622" i="4"/>
  <c r="BL2622" i="4"/>
  <c r="BM2622" i="4"/>
  <c r="BN2622" i="4"/>
  <c r="BO2622" i="4"/>
  <c r="BJ2623" i="4"/>
  <c r="BK2623" i="4"/>
  <c r="BL2623" i="4"/>
  <c r="BM2623" i="4"/>
  <c r="BN2623" i="4"/>
  <c r="BO2623" i="4"/>
  <c r="BJ2624" i="4"/>
  <c r="BK2624" i="4"/>
  <c r="BL2624" i="4"/>
  <c r="BM2624" i="4"/>
  <c r="BN2624" i="4"/>
  <c r="BO2624" i="4"/>
  <c r="BJ2625" i="4"/>
  <c r="BK2625" i="4"/>
  <c r="BL2625" i="4"/>
  <c r="BM2625" i="4"/>
  <c r="BN2625" i="4"/>
  <c r="BO2625" i="4"/>
  <c r="BJ2626" i="4"/>
  <c r="BK2626" i="4"/>
  <c r="BL2626" i="4"/>
  <c r="BM2626" i="4"/>
  <c r="BN2626" i="4"/>
  <c r="BO2626" i="4"/>
  <c r="BJ2627" i="4"/>
  <c r="BK2627" i="4"/>
  <c r="BL2627" i="4"/>
  <c r="BM2627" i="4"/>
  <c r="BN2627" i="4"/>
  <c r="BO2627" i="4"/>
  <c r="BJ2628" i="4"/>
  <c r="BK2628" i="4"/>
  <c r="BL2628" i="4"/>
  <c r="BM2628" i="4"/>
  <c r="BN2628" i="4"/>
  <c r="BO2628" i="4"/>
  <c r="BJ2629" i="4"/>
  <c r="BK2629" i="4"/>
  <c r="BL2629" i="4"/>
  <c r="BM2629" i="4"/>
  <c r="BN2629" i="4"/>
  <c r="BO2629" i="4"/>
  <c r="BJ2630" i="4"/>
  <c r="BK2630" i="4"/>
  <c r="BL2630" i="4"/>
  <c r="BM2630" i="4"/>
  <c r="BN2630" i="4"/>
  <c r="BO2630" i="4"/>
  <c r="BJ2631" i="4"/>
  <c r="BK2631" i="4"/>
  <c r="BL2631" i="4"/>
  <c r="BM2631" i="4"/>
  <c r="BN2631" i="4"/>
  <c r="BO2631" i="4"/>
  <c r="BJ2632" i="4"/>
  <c r="BK2632" i="4"/>
  <c r="BL2632" i="4"/>
  <c r="BM2632" i="4"/>
  <c r="BN2632" i="4"/>
  <c r="BO2632" i="4"/>
  <c r="BJ2633" i="4"/>
  <c r="BK2633" i="4"/>
  <c r="BL2633" i="4"/>
  <c r="BM2633" i="4"/>
  <c r="BN2633" i="4"/>
  <c r="BO2633" i="4"/>
  <c r="BJ2634" i="4"/>
  <c r="BK2634" i="4"/>
  <c r="BL2634" i="4"/>
  <c r="BM2634" i="4"/>
  <c r="BN2634" i="4"/>
  <c r="BO2634" i="4"/>
  <c r="BJ2635" i="4"/>
  <c r="BK2635" i="4"/>
  <c r="BL2635" i="4"/>
  <c r="BM2635" i="4"/>
  <c r="BN2635" i="4"/>
  <c r="BO2635" i="4"/>
  <c r="BJ2636" i="4"/>
  <c r="BK2636" i="4"/>
  <c r="BL2636" i="4"/>
  <c r="BM2636" i="4"/>
  <c r="BN2636" i="4"/>
  <c r="BO2636" i="4"/>
  <c r="BJ2637" i="4"/>
  <c r="BK2637" i="4"/>
  <c r="BL2637" i="4"/>
  <c r="BM2637" i="4"/>
  <c r="BN2637" i="4"/>
  <c r="BO2637" i="4"/>
  <c r="BJ2638" i="4"/>
  <c r="BK2638" i="4"/>
  <c r="BL2638" i="4"/>
  <c r="BM2638" i="4"/>
  <c r="BN2638" i="4"/>
  <c r="BO2638" i="4"/>
  <c r="BJ2639" i="4"/>
  <c r="BK2639" i="4"/>
  <c r="BL2639" i="4"/>
  <c r="BM2639" i="4"/>
  <c r="BN2639" i="4"/>
  <c r="BO2639" i="4"/>
  <c r="BJ2640" i="4"/>
  <c r="BK2640" i="4"/>
  <c r="BL2640" i="4"/>
  <c r="BM2640" i="4"/>
  <c r="BN2640" i="4"/>
  <c r="BO2640" i="4"/>
  <c r="BJ2641" i="4"/>
  <c r="BK2641" i="4"/>
  <c r="BL2641" i="4"/>
  <c r="BM2641" i="4"/>
  <c r="BN2641" i="4"/>
  <c r="BO2641" i="4"/>
  <c r="BJ2642" i="4"/>
  <c r="BK2642" i="4"/>
  <c r="BL2642" i="4"/>
  <c r="BM2642" i="4"/>
  <c r="BN2642" i="4"/>
  <c r="BO2642" i="4"/>
  <c r="BJ2643" i="4"/>
  <c r="BK2643" i="4"/>
  <c r="BL2643" i="4"/>
  <c r="BM2643" i="4"/>
  <c r="BN2643" i="4"/>
  <c r="BO2643" i="4"/>
  <c r="BJ2644" i="4"/>
  <c r="BK2644" i="4"/>
  <c r="BL2644" i="4"/>
  <c r="BM2644" i="4"/>
  <c r="BN2644" i="4"/>
  <c r="BO2644" i="4"/>
  <c r="BJ2645" i="4"/>
  <c r="BK2645" i="4"/>
  <c r="BL2645" i="4"/>
  <c r="BM2645" i="4"/>
  <c r="BN2645" i="4"/>
  <c r="BO2645" i="4"/>
  <c r="BJ2646" i="4"/>
  <c r="BK2646" i="4"/>
  <c r="BL2646" i="4"/>
  <c r="BM2646" i="4"/>
  <c r="BN2646" i="4"/>
  <c r="BO2646" i="4"/>
  <c r="BJ2647" i="4"/>
  <c r="BK2647" i="4"/>
  <c r="BL2647" i="4"/>
  <c r="BM2647" i="4"/>
  <c r="BN2647" i="4"/>
  <c r="BO2647" i="4"/>
  <c r="BJ2648" i="4"/>
  <c r="BK2648" i="4"/>
  <c r="BL2648" i="4"/>
  <c r="BM2648" i="4"/>
  <c r="BN2648" i="4"/>
  <c r="BO2648" i="4"/>
  <c r="BJ2649" i="4"/>
  <c r="BK2649" i="4"/>
  <c r="BL2649" i="4"/>
  <c r="BM2649" i="4"/>
  <c r="BN2649" i="4"/>
  <c r="BO2649" i="4"/>
  <c r="BJ2650" i="4"/>
  <c r="BK2650" i="4"/>
  <c r="BL2650" i="4"/>
  <c r="BM2650" i="4"/>
  <c r="BN2650" i="4"/>
  <c r="BO2650" i="4"/>
  <c r="BJ2651" i="4"/>
  <c r="BK2651" i="4"/>
  <c r="BL2651" i="4"/>
  <c r="BM2651" i="4"/>
  <c r="BN2651" i="4"/>
  <c r="BO2651" i="4"/>
  <c r="BJ2652" i="4"/>
  <c r="BK2652" i="4"/>
  <c r="BL2652" i="4"/>
  <c r="BM2652" i="4"/>
  <c r="BN2652" i="4"/>
  <c r="BO2652" i="4"/>
  <c r="BJ2653" i="4"/>
  <c r="BK2653" i="4"/>
  <c r="BL2653" i="4"/>
  <c r="BM2653" i="4"/>
  <c r="BN2653" i="4"/>
  <c r="BO2653" i="4"/>
  <c r="BJ2654" i="4"/>
  <c r="BK2654" i="4"/>
  <c r="BL2654" i="4"/>
  <c r="BM2654" i="4"/>
  <c r="BN2654" i="4"/>
  <c r="BO2654" i="4"/>
  <c r="BJ2655" i="4"/>
  <c r="BK2655" i="4"/>
  <c r="BL2655" i="4"/>
  <c r="BM2655" i="4"/>
  <c r="BN2655" i="4"/>
  <c r="BO2655" i="4"/>
  <c r="BJ2656" i="4"/>
  <c r="BK2656" i="4"/>
  <c r="BL2656" i="4"/>
  <c r="BM2656" i="4"/>
  <c r="BN2656" i="4"/>
  <c r="BO2656" i="4"/>
  <c r="BJ2657" i="4"/>
  <c r="BK2657" i="4"/>
  <c r="BL2657" i="4"/>
  <c r="BM2657" i="4"/>
  <c r="BN2657" i="4"/>
  <c r="BO2657" i="4"/>
  <c r="BJ2658" i="4"/>
  <c r="BK2658" i="4"/>
  <c r="BL2658" i="4"/>
  <c r="BM2658" i="4"/>
  <c r="BN2658" i="4"/>
  <c r="BO2658" i="4"/>
  <c r="BJ2659" i="4"/>
  <c r="BK2659" i="4"/>
  <c r="BL2659" i="4"/>
  <c r="BM2659" i="4"/>
  <c r="BN2659" i="4"/>
  <c r="BO2659" i="4"/>
  <c r="BJ2660" i="4"/>
  <c r="BK2660" i="4"/>
  <c r="BL2660" i="4"/>
  <c r="BM2660" i="4"/>
  <c r="BN2660" i="4"/>
  <c r="BO2660" i="4"/>
  <c r="BJ2661" i="4"/>
  <c r="BK2661" i="4"/>
  <c r="BL2661" i="4"/>
  <c r="BM2661" i="4"/>
  <c r="BN2661" i="4"/>
  <c r="BO2661" i="4"/>
  <c r="BJ2662" i="4"/>
  <c r="BK2662" i="4"/>
  <c r="BL2662" i="4"/>
  <c r="BM2662" i="4"/>
  <c r="BN2662" i="4"/>
  <c r="BO2662" i="4"/>
  <c r="BJ2663" i="4"/>
  <c r="BK2663" i="4"/>
  <c r="BL2663" i="4"/>
  <c r="BM2663" i="4"/>
  <c r="BN2663" i="4"/>
  <c r="BO2663" i="4"/>
  <c r="BJ2664" i="4"/>
  <c r="BK2664" i="4"/>
  <c r="BL2664" i="4"/>
  <c r="BM2664" i="4"/>
  <c r="BN2664" i="4"/>
  <c r="BO2664" i="4"/>
  <c r="BJ2665" i="4"/>
  <c r="BK2665" i="4"/>
  <c r="BL2665" i="4"/>
  <c r="BM2665" i="4"/>
  <c r="BN2665" i="4"/>
  <c r="BO2665" i="4"/>
  <c r="BJ2666" i="4"/>
  <c r="BK2666" i="4"/>
  <c r="BL2666" i="4"/>
  <c r="BM2666" i="4"/>
  <c r="BN2666" i="4"/>
  <c r="BO2666" i="4"/>
  <c r="BJ2667" i="4"/>
  <c r="BK2667" i="4"/>
  <c r="BL2667" i="4"/>
  <c r="BM2667" i="4"/>
  <c r="BN2667" i="4"/>
  <c r="BO2667" i="4"/>
  <c r="BJ2668" i="4"/>
  <c r="BK2668" i="4"/>
  <c r="BL2668" i="4"/>
  <c r="BM2668" i="4"/>
  <c r="BN2668" i="4"/>
  <c r="BO2668" i="4"/>
  <c r="BJ2669" i="4"/>
  <c r="BK2669" i="4"/>
  <c r="BL2669" i="4"/>
  <c r="BM2669" i="4"/>
  <c r="BN2669" i="4"/>
  <c r="BO2669" i="4"/>
  <c r="BJ2670" i="4"/>
  <c r="BK2670" i="4"/>
  <c r="BL2670" i="4"/>
  <c r="BM2670" i="4"/>
  <c r="BN2670" i="4"/>
  <c r="BO2670" i="4"/>
  <c r="BJ2671" i="4"/>
  <c r="BK2671" i="4"/>
  <c r="BL2671" i="4"/>
  <c r="BM2671" i="4"/>
  <c r="BN2671" i="4"/>
  <c r="BO2671" i="4"/>
  <c r="BJ2672" i="4"/>
  <c r="BK2672" i="4"/>
  <c r="BL2672" i="4"/>
  <c r="BM2672" i="4"/>
  <c r="BN2672" i="4"/>
  <c r="BO2672" i="4"/>
  <c r="BJ2673" i="4"/>
  <c r="BK2673" i="4"/>
  <c r="BL2673" i="4"/>
  <c r="BM2673" i="4"/>
  <c r="BN2673" i="4"/>
  <c r="BO2673" i="4"/>
  <c r="BJ2674" i="4"/>
  <c r="BK2674" i="4"/>
  <c r="BL2674" i="4"/>
  <c r="BM2674" i="4"/>
  <c r="BN2674" i="4"/>
  <c r="BO2674" i="4"/>
  <c r="BJ2675" i="4"/>
  <c r="BK2675" i="4"/>
  <c r="BL2675" i="4"/>
  <c r="BM2675" i="4"/>
  <c r="BN2675" i="4"/>
  <c r="BO2675" i="4"/>
  <c r="BJ2676" i="4"/>
  <c r="BK2676" i="4"/>
  <c r="BL2676" i="4"/>
  <c r="BM2676" i="4"/>
  <c r="BN2676" i="4"/>
  <c r="BO2676" i="4"/>
  <c r="BJ2677" i="4"/>
  <c r="BK2677" i="4"/>
  <c r="BL2677" i="4"/>
  <c r="BM2677" i="4"/>
  <c r="BN2677" i="4"/>
  <c r="BO2677" i="4"/>
  <c r="BJ2678" i="4"/>
  <c r="BK2678" i="4"/>
  <c r="BL2678" i="4"/>
  <c r="BM2678" i="4"/>
  <c r="BN2678" i="4"/>
  <c r="BO2678" i="4"/>
  <c r="BJ2679" i="4"/>
  <c r="BK2679" i="4"/>
  <c r="BL2679" i="4"/>
  <c r="BM2679" i="4"/>
  <c r="BN2679" i="4"/>
  <c r="BO2679" i="4"/>
  <c r="BJ2680" i="4"/>
  <c r="BK2680" i="4"/>
  <c r="BL2680" i="4"/>
  <c r="BM2680" i="4"/>
  <c r="BN2680" i="4"/>
  <c r="BO2680" i="4"/>
  <c r="BJ2681" i="4"/>
  <c r="BK2681" i="4"/>
  <c r="BL2681" i="4"/>
  <c r="BM2681" i="4"/>
  <c r="BN2681" i="4"/>
  <c r="BO2681" i="4"/>
  <c r="BJ2682" i="4"/>
  <c r="BK2682" i="4"/>
  <c r="BL2682" i="4"/>
  <c r="BM2682" i="4"/>
  <c r="BN2682" i="4"/>
  <c r="BO2682" i="4"/>
  <c r="BJ2683" i="4"/>
  <c r="BK2683" i="4"/>
  <c r="BL2683" i="4"/>
  <c r="BM2683" i="4"/>
  <c r="BN2683" i="4"/>
  <c r="BO2683" i="4"/>
  <c r="BJ2684" i="4"/>
  <c r="BK2684" i="4"/>
  <c r="BL2684" i="4"/>
  <c r="BM2684" i="4"/>
  <c r="BN2684" i="4"/>
  <c r="BO2684" i="4"/>
  <c r="BJ2685" i="4"/>
  <c r="BK2685" i="4"/>
  <c r="BL2685" i="4"/>
  <c r="BM2685" i="4"/>
  <c r="BN2685" i="4"/>
  <c r="BO2685" i="4"/>
  <c r="BJ2686" i="4"/>
  <c r="BK2686" i="4"/>
  <c r="BL2686" i="4"/>
  <c r="BM2686" i="4"/>
  <c r="BN2686" i="4"/>
  <c r="BO2686" i="4"/>
  <c r="BJ2687" i="4"/>
  <c r="BK2687" i="4"/>
  <c r="BL2687" i="4"/>
  <c r="BM2687" i="4"/>
  <c r="BN2687" i="4"/>
  <c r="BO2687" i="4"/>
  <c r="BJ2688" i="4"/>
  <c r="BK2688" i="4"/>
  <c r="BL2688" i="4"/>
  <c r="BM2688" i="4"/>
  <c r="BN2688" i="4"/>
  <c r="BO2688" i="4"/>
  <c r="BJ2689" i="4"/>
  <c r="BK2689" i="4"/>
  <c r="BL2689" i="4"/>
  <c r="BM2689" i="4"/>
  <c r="BN2689" i="4"/>
  <c r="BO2689" i="4"/>
  <c r="BJ2690" i="4"/>
  <c r="BK2690" i="4"/>
  <c r="BL2690" i="4"/>
  <c r="BM2690" i="4"/>
  <c r="BN2690" i="4"/>
  <c r="BO2690" i="4"/>
  <c r="BJ2691" i="4"/>
  <c r="BK2691" i="4"/>
  <c r="BL2691" i="4"/>
  <c r="BM2691" i="4"/>
  <c r="BN2691" i="4"/>
  <c r="BO2691" i="4"/>
  <c r="BJ2692" i="4"/>
  <c r="BK2692" i="4"/>
  <c r="BL2692" i="4"/>
  <c r="BM2692" i="4"/>
  <c r="BN2692" i="4"/>
  <c r="BO2692" i="4"/>
  <c r="BJ2693" i="4"/>
  <c r="BK2693" i="4"/>
  <c r="BL2693" i="4"/>
  <c r="BM2693" i="4"/>
  <c r="BN2693" i="4"/>
  <c r="BO2693" i="4"/>
  <c r="BJ2694" i="4"/>
  <c r="BK2694" i="4"/>
  <c r="BL2694" i="4"/>
  <c r="BM2694" i="4"/>
  <c r="BN2694" i="4"/>
  <c r="BO2694" i="4"/>
  <c r="BJ2695" i="4"/>
  <c r="BK2695" i="4"/>
  <c r="BL2695" i="4"/>
  <c r="BM2695" i="4"/>
  <c r="BN2695" i="4"/>
  <c r="BO2695" i="4"/>
  <c r="BJ2696" i="4"/>
  <c r="BK2696" i="4"/>
  <c r="BL2696" i="4"/>
  <c r="BM2696" i="4"/>
  <c r="BN2696" i="4"/>
  <c r="BO2696" i="4"/>
  <c r="BJ2697" i="4"/>
  <c r="BK2697" i="4"/>
  <c r="BL2697" i="4"/>
  <c r="BM2697" i="4"/>
  <c r="BN2697" i="4"/>
  <c r="BO2697" i="4"/>
  <c r="BJ2698" i="4"/>
  <c r="BK2698" i="4"/>
  <c r="BL2698" i="4"/>
  <c r="BM2698" i="4"/>
  <c r="BN2698" i="4"/>
  <c r="BO2698" i="4"/>
  <c r="BJ2699" i="4"/>
  <c r="BK2699" i="4"/>
  <c r="BL2699" i="4"/>
  <c r="BM2699" i="4"/>
  <c r="BN2699" i="4"/>
  <c r="BO2699" i="4"/>
  <c r="BJ2700" i="4"/>
  <c r="BK2700" i="4"/>
  <c r="BL2700" i="4"/>
  <c r="BM2700" i="4"/>
  <c r="BN2700" i="4"/>
  <c r="BO2700" i="4"/>
  <c r="BJ2701" i="4"/>
  <c r="BK2701" i="4"/>
  <c r="BL2701" i="4"/>
  <c r="BM2701" i="4"/>
  <c r="BN2701" i="4"/>
  <c r="BO2701" i="4"/>
  <c r="BJ2702" i="4"/>
  <c r="BK2702" i="4"/>
  <c r="BL2702" i="4"/>
  <c r="BM2702" i="4"/>
  <c r="BN2702" i="4"/>
  <c r="BO2702" i="4"/>
  <c r="BJ2703" i="4"/>
  <c r="BK2703" i="4"/>
  <c r="BL2703" i="4"/>
  <c r="BM2703" i="4"/>
  <c r="BN2703" i="4"/>
  <c r="BO2703" i="4"/>
  <c r="BJ2704" i="4"/>
  <c r="BK2704" i="4"/>
  <c r="BL2704" i="4"/>
  <c r="BM2704" i="4"/>
  <c r="BN2704" i="4"/>
  <c r="BO2704" i="4"/>
  <c r="BJ2705" i="4"/>
  <c r="BK2705" i="4"/>
  <c r="BL2705" i="4"/>
  <c r="BM2705" i="4"/>
  <c r="BN2705" i="4"/>
  <c r="BO2705" i="4"/>
  <c r="BJ2706" i="4"/>
  <c r="BK2706" i="4"/>
  <c r="BL2706" i="4"/>
  <c r="BM2706" i="4"/>
  <c r="BN2706" i="4"/>
  <c r="BO2706" i="4"/>
  <c r="BJ2707" i="4"/>
  <c r="BK2707" i="4"/>
  <c r="BL2707" i="4"/>
  <c r="BM2707" i="4"/>
  <c r="BN2707" i="4"/>
  <c r="BO2707" i="4"/>
  <c r="BJ2708" i="4"/>
  <c r="BK2708" i="4"/>
  <c r="BL2708" i="4"/>
  <c r="BM2708" i="4"/>
  <c r="BN2708" i="4"/>
  <c r="BO2708" i="4"/>
  <c r="BJ2709" i="4"/>
  <c r="BK2709" i="4"/>
  <c r="BL2709" i="4"/>
  <c r="BM2709" i="4"/>
  <c r="BN2709" i="4"/>
  <c r="BO2709" i="4"/>
  <c r="BJ2710" i="4"/>
  <c r="BK2710" i="4"/>
  <c r="BL2710" i="4"/>
  <c r="BM2710" i="4"/>
  <c r="BN2710" i="4"/>
  <c r="BO2710" i="4"/>
  <c r="BJ2711" i="4"/>
  <c r="BK2711" i="4"/>
  <c r="BL2711" i="4"/>
  <c r="BM2711" i="4"/>
  <c r="BN2711" i="4"/>
  <c r="BO2711" i="4"/>
  <c r="BJ2712" i="4"/>
  <c r="BK2712" i="4"/>
  <c r="BL2712" i="4"/>
  <c r="BM2712" i="4"/>
  <c r="BN2712" i="4"/>
  <c r="BO2712" i="4"/>
  <c r="BJ2713" i="4"/>
  <c r="BK2713" i="4"/>
  <c r="BL2713" i="4"/>
  <c r="BM2713" i="4"/>
  <c r="BN2713" i="4"/>
  <c r="BO2713" i="4"/>
  <c r="BJ2714" i="4"/>
  <c r="BK2714" i="4"/>
  <c r="BL2714" i="4"/>
  <c r="BM2714" i="4"/>
  <c r="BN2714" i="4"/>
  <c r="BO2714" i="4"/>
  <c r="BJ2715" i="4"/>
  <c r="BK2715" i="4"/>
  <c r="BL2715" i="4"/>
  <c r="BM2715" i="4"/>
  <c r="BN2715" i="4"/>
  <c r="BO2715" i="4"/>
  <c r="BJ2716" i="4"/>
  <c r="BK2716" i="4"/>
  <c r="BL2716" i="4"/>
  <c r="BM2716" i="4"/>
  <c r="BN2716" i="4"/>
  <c r="BO2716" i="4"/>
  <c r="BJ2717" i="4"/>
  <c r="BK2717" i="4"/>
  <c r="BL2717" i="4"/>
  <c r="BM2717" i="4"/>
  <c r="BN2717" i="4"/>
  <c r="BO2717" i="4"/>
  <c r="BJ2718" i="4"/>
  <c r="BK2718" i="4"/>
  <c r="BL2718" i="4"/>
  <c r="BM2718" i="4"/>
  <c r="BN2718" i="4"/>
  <c r="BO2718" i="4"/>
  <c r="BJ2719" i="4"/>
  <c r="BK2719" i="4"/>
  <c r="BL2719" i="4"/>
  <c r="BM2719" i="4"/>
  <c r="BN2719" i="4"/>
  <c r="BO2719" i="4"/>
  <c r="BJ2720" i="4"/>
  <c r="BK2720" i="4"/>
  <c r="BL2720" i="4"/>
  <c r="BM2720" i="4"/>
  <c r="BN2720" i="4"/>
  <c r="BO2720" i="4"/>
  <c r="BJ2721" i="4"/>
  <c r="BK2721" i="4"/>
  <c r="BL2721" i="4"/>
  <c r="BM2721" i="4"/>
  <c r="BN2721" i="4"/>
  <c r="BO2721" i="4"/>
  <c r="BJ2722" i="4"/>
  <c r="BK2722" i="4"/>
  <c r="BL2722" i="4"/>
  <c r="BM2722" i="4"/>
  <c r="BN2722" i="4"/>
  <c r="BO2722" i="4"/>
  <c r="BJ2723" i="4"/>
  <c r="BK2723" i="4"/>
  <c r="BL2723" i="4"/>
  <c r="BM2723" i="4"/>
  <c r="BN2723" i="4"/>
  <c r="BO2723" i="4"/>
  <c r="BJ2724" i="4"/>
  <c r="BK2724" i="4"/>
  <c r="BL2724" i="4"/>
  <c r="BM2724" i="4"/>
  <c r="BN2724" i="4"/>
  <c r="BO2724" i="4"/>
  <c r="BJ2725" i="4"/>
  <c r="BK2725" i="4"/>
  <c r="BL2725" i="4"/>
  <c r="BM2725" i="4"/>
  <c r="BN2725" i="4"/>
  <c r="BO2725" i="4"/>
  <c r="BJ2726" i="4"/>
  <c r="BK2726" i="4"/>
  <c r="BL2726" i="4"/>
  <c r="BM2726" i="4"/>
  <c r="BN2726" i="4"/>
  <c r="BO2726" i="4"/>
  <c r="BJ2727" i="4"/>
  <c r="BK2727" i="4"/>
  <c r="BL2727" i="4"/>
  <c r="BM2727" i="4"/>
  <c r="BN2727" i="4"/>
  <c r="BO2727" i="4"/>
  <c r="BJ2728" i="4"/>
  <c r="BK2728" i="4"/>
  <c r="BL2728" i="4"/>
  <c r="BM2728" i="4"/>
  <c r="BN2728" i="4"/>
  <c r="BO2728" i="4"/>
  <c r="BJ2729" i="4"/>
  <c r="BK2729" i="4"/>
  <c r="BL2729" i="4"/>
  <c r="BM2729" i="4"/>
  <c r="BN2729" i="4"/>
  <c r="BO2729" i="4"/>
  <c r="BJ2730" i="4"/>
  <c r="BK2730" i="4"/>
  <c r="BL2730" i="4"/>
  <c r="BM2730" i="4"/>
  <c r="BN2730" i="4"/>
  <c r="BO2730" i="4"/>
  <c r="BJ2731" i="4"/>
  <c r="BK2731" i="4"/>
  <c r="BL2731" i="4"/>
  <c r="BM2731" i="4"/>
  <c r="BN2731" i="4"/>
  <c r="BO2731" i="4"/>
  <c r="BJ2732" i="4"/>
  <c r="BK2732" i="4"/>
  <c r="BL2732" i="4"/>
  <c r="BM2732" i="4"/>
  <c r="BN2732" i="4"/>
  <c r="BO2732" i="4"/>
  <c r="BJ2733" i="4"/>
  <c r="BK2733" i="4"/>
  <c r="BL2733" i="4"/>
  <c r="BM2733" i="4"/>
  <c r="BN2733" i="4"/>
  <c r="BO2733" i="4"/>
  <c r="BJ2734" i="4"/>
  <c r="BK2734" i="4"/>
  <c r="BL2734" i="4"/>
  <c r="BM2734" i="4"/>
  <c r="BN2734" i="4"/>
  <c r="BO2734" i="4"/>
  <c r="BJ2735" i="4"/>
  <c r="BK2735" i="4"/>
  <c r="BL2735" i="4"/>
  <c r="BM2735" i="4"/>
  <c r="BN2735" i="4"/>
  <c r="BO2735" i="4"/>
  <c r="BJ2736" i="4"/>
  <c r="BK2736" i="4"/>
  <c r="BL2736" i="4"/>
  <c r="BM2736" i="4"/>
  <c r="BN2736" i="4"/>
  <c r="BO2736" i="4"/>
  <c r="BJ2737" i="4"/>
  <c r="BK2737" i="4"/>
  <c r="BL2737" i="4"/>
  <c r="BM2737" i="4"/>
  <c r="BN2737" i="4"/>
  <c r="BO2737" i="4"/>
  <c r="BJ2738" i="4"/>
  <c r="BK2738" i="4"/>
  <c r="BL2738" i="4"/>
  <c r="BM2738" i="4"/>
  <c r="BN2738" i="4"/>
  <c r="BO2738" i="4"/>
  <c r="BJ2739" i="4"/>
  <c r="BK2739" i="4"/>
  <c r="BL2739" i="4"/>
  <c r="BM2739" i="4"/>
  <c r="BN2739" i="4"/>
  <c r="BO2739" i="4"/>
  <c r="BJ2740" i="4"/>
  <c r="BK2740" i="4"/>
  <c r="BL2740" i="4"/>
  <c r="BM2740" i="4"/>
  <c r="BN2740" i="4"/>
  <c r="BO2740" i="4"/>
  <c r="BJ2741" i="4"/>
  <c r="BK2741" i="4"/>
  <c r="BL2741" i="4"/>
  <c r="BM2741" i="4"/>
  <c r="BN2741" i="4"/>
  <c r="BO2741" i="4"/>
  <c r="BJ2742" i="4"/>
  <c r="BK2742" i="4"/>
  <c r="BL2742" i="4"/>
  <c r="BM2742" i="4"/>
  <c r="BN2742" i="4"/>
  <c r="BO2742" i="4"/>
  <c r="BJ2743" i="4"/>
  <c r="BK2743" i="4"/>
  <c r="BL2743" i="4"/>
  <c r="BM2743" i="4"/>
  <c r="BN2743" i="4"/>
  <c r="BO2743" i="4"/>
  <c r="BJ2744" i="4"/>
  <c r="BK2744" i="4"/>
  <c r="BL2744" i="4"/>
  <c r="BM2744" i="4"/>
  <c r="BN2744" i="4"/>
  <c r="BO2744" i="4"/>
  <c r="BJ2745" i="4"/>
  <c r="BK2745" i="4"/>
  <c r="BL2745" i="4"/>
  <c r="BM2745" i="4"/>
  <c r="BN2745" i="4"/>
  <c r="BO2745" i="4"/>
  <c r="BJ2746" i="4"/>
  <c r="BK2746" i="4"/>
  <c r="BL2746" i="4"/>
  <c r="BM2746" i="4"/>
  <c r="BN2746" i="4"/>
  <c r="BO2746" i="4"/>
  <c r="BJ2747" i="4"/>
  <c r="BK2747" i="4"/>
  <c r="BL2747" i="4"/>
  <c r="BM2747" i="4"/>
  <c r="BN2747" i="4"/>
  <c r="BO2747" i="4"/>
  <c r="BJ2748" i="4"/>
  <c r="BK2748" i="4"/>
  <c r="BL2748" i="4"/>
  <c r="BM2748" i="4"/>
  <c r="BN2748" i="4"/>
  <c r="BO2748" i="4"/>
  <c r="BJ2749" i="4"/>
  <c r="BK2749" i="4"/>
  <c r="BL2749" i="4"/>
  <c r="BM2749" i="4"/>
  <c r="BN2749" i="4"/>
  <c r="BO2749" i="4"/>
  <c r="BJ2750" i="4"/>
  <c r="BK2750" i="4"/>
  <c r="BL2750" i="4"/>
  <c r="BM2750" i="4"/>
  <c r="BN2750" i="4"/>
  <c r="BO2750" i="4"/>
  <c r="BJ2751" i="4"/>
  <c r="BK2751" i="4"/>
  <c r="BL2751" i="4"/>
  <c r="BM2751" i="4"/>
  <c r="BN2751" i="4"/>
  <c r="BO2751" i="4"/>
  <c r="BJ2752" i="4"/>
  <c r="BK2752" i="4"/>
  <c r="BL2752" i="4"/>
  <c r="BM2752" i="4"/>
  <c r="BN2752" i="4"/>
  <c r="BO2752" i="4"/>
  <c r="BJ2753" i="4"/>
  <c r="BK2753" i="4"/>
  <c r="BL2753" i="4"/>
  <c r="BM2753" i="4"/>
  <c r="BN2753" i="4"/>
  <c r="BO2753" i="4"/>
  <c r="BJ2754" i="4"/>
  <c r="BK2754" i="4"/>
  <c r="BL2754" i="4"/>
  <c r="BM2754" i="4"/>
  <c r="BN2754" i="4"/>
  <c r="BO2754" i="4"/>
  <c r="BJ2755" i="4"/>
  <c r="BK2755" i="4"/>
  <c r="BL2755" i="4"/>
  <c r="BM2755" i="4"/>
  <c r="BN2755" i="4"/>
  <c r="BO2755" i="4"/>
  <c r="BJ2756" i="4"/>
  <c r="BK2756" i="4"/>
  <c r="BL2756" i="4"/>
  <c r="BM2756" i="4"/>
  <c r="BN2756" i="4"/>
  <c r="BO2756" i="4"/>
  <c r="BJ2757" i="4"/>
  <c r="BK2757" i="4"/>
  <c r="BL2757" i="4"/>
  <c r="BM2757" i="4"/>
  <c r="BN2757" i="4"/>
  <c r="BO2757" i="4"/>
  <c r="BJ2758" i="4"/>
  <c r="BK2758" i="4"/>
  <c r="BL2758" i="4"/>
  <c r="BM2758" i="4"/>
  <c r="BN2758" i="4"/>
  <c r="BO2758" i="4"/>
  <c r="BJ2759" i="4"/>
  <c r="BK2759" i="4"/>
  <c r="BL2759" i="4"/>
  <c r="BM2759" i="4"/>
  <c r="BN2759" i="4"/>
  <c r="BO2759" i="4"/>
  <c r="BJ2760" i="4"/>
  <c r="BK2760" i="4"/>
  <c r="BL2760" i="4"/>
  <c r="BM2760" i="4"/>
  <c r="BN2760" i="4"/>
  <c r="BO2760" i="4"/>
  <c r="BJ2761" i="4"/>
  <c r="BK2761" i="4"/>
  <c r="BL2761" i="4"/>
  <c r="BM2761" i="4"/>
  <c r="BN2761" i="4"/>
  <c r="BO2761" i="4"/>
  <c r="BJ2762" i="4"/>
  <c r="BK2762" i="4"/>
  <c r="BL2762" i="4"/>
  <c r="BM2762" i="4"/>
  <c r="BN2762" i="4"/>
  <c r="BO2762" i="4"/>
  <c r="BJ2763" i="4"/>
  <c r="BK2763" i="4"/>
  <c r="BL2763" i="4"/>
  <c r="BM2763" i="4"/>
  <c r="BN2763" i="4"/>
  <c r="BO2763" i="4"/>
  <c r="BJ2764" i="4"/>
  <c r="BK2764" i="4"/>
  <c r="BL2764" i="4"/>
  <c r="BM2764" i="4"/>
  <c r="BN2764" i="4"/>
  <c r="BO2764" i="4"/>
  <c r="BJ2765" i="4"/>
  <c r="BK2765" i="4"/>
  <c r="BL2765" i="4"/>
  <c r="BM2765" i="4"/>
  <c r="BN2765" i="4"/>
  <c r="BO2765" i="4"/>
  <c r="BJ2766" i="4"/>
  <c r="BK2766" i="4"/>
  <c r="BL2766" i="4"/>
  <c r="BM2766" i="4"/>
  <c r="BN2766" i="4"/>
  <c r="BO2766" i="4"/>
  <c r="BJ2767" i="4"/>
  <c r="BK2767" i="4"/>
  <c r="BL2767" i="4"/>
  <c r="BM2767" i="4"/>
  <c r="BN2767" i="4"/>
  <c r="BO2767" i="4"/>
  <c r="BJ2768" i="4"/>
  <c r="BK2768" i="4"/>
  <c r="BL2768" i="4"/>
  <c r="BM2768" i="4"/>
  <c r="BN2768" i="4"/>
  <c r="BO2768" i="4"/>
  <c r="BJ2769" i="4"/>
  <c r="BK2769" i="4"/>
  <c r="BL2769" i="4"/>
  <c r="BM2769" i="4"/>
  <c r="BN2769" i="4"/>
  <c r="BO2769" i="4"/>
  <c r="BJ2770" i="4"/>
  <c r="BK2770" i="4"/>
  <c r="BL2770" i="4"/>
  <c r="BM2770" i="4"/>
  <c r="BN2770" i="4"/>
  <c r="BO2770" i="4"/>
  <c r="BJ2771" i="4"/>
  <c r="BK2771" i="4"/>
  <c r="BL2771" i="4"/>
  <c r="BM2771" i="4"/>
  <c r="BN2771" i="4"/>
  <c r="BO2771" i="4"/>
  <c r="BJ2772" i="4"/>
  <c r="BK2772" i="4"/>
  <c r="BL2772" i="4"/>
  <c r="BM2772" i="4"/>
  <c r="BN2772" i="4"/>
  <c r="BO2772" i="4"/>
  <c r="BJ2773" i="4"/>
  <c r="BK2773" i="4"/>
  <c r="BL2773" i="4"/>
  <c r="BM2773" i="4"/>
  <c r="BN2773" i="4"/>
  <c r="BO2773" i="4"/>
  <c r="BJ2774" i="4"/>
  <c r="BK2774" i="4"/>
  <c r="BL2774" i="4"/>
  <c r="BM2774" i="4"/>
  <c r="BN2774" i="4"/>
  <c r="BO2774" i="4"/>
  <c r="BJ2775" i="4"/>
  <c r="BK2775" i="4"/>
  <c r="BL2775" i="4"/>
  <c r="BM2775" i="4"/>
  <c r="BN2775" i="4"/>
  <c r="BO2775" i="4"/>
  <c r="BJ2776" i="4"/>
  <c r="BK2776" i="4"/>
  <c r="BL2776" i="4"/>
  <c r="BM2776" i="4"/>
  <c r="BN2776" i="4"/>
  <c r="BO2776" i="4"/>
  <c r="BJ2777" i="4"/>
  <c r="BK2777" i="4"/>
  <c r="BL2777" i="4"/>
  <c r="BM2777" i="4"/>
  <c r="BN2777" i="4"/>
  <c r="BO2777" i="4"/>
  <c r="BJ2778" i="4"/>
  <c r="BK2778" i="4"/>
  <c r="BL2778" i="4"/>
  <c r="BM2778" i="4"/>
  <c r="BN2778" i="4"/>
  <c r="BO2778" i="4"/>
  <c r="BJ2779" i="4"/>
  <c r="BK2779" i="4"/>
  <c r="BL2779" i="4"/>
  <c r="BM2779" i="4"/>
  <c r="BN2779" i="4"/>
  <c r="BO2779" i="4"/>
  <c r="BJ2780" i="4"/>
  <c r="BK2780" i="4"/>
  <c r="BL2780" i="4"/>
  <c r="BM2780" i="4"/>
  <c r="BN2780" i="4"/>
  <c r="BO2780" i="4"/>
  <c r="BJ2781" i="4"/>
  <c r="BK2781" i="4"/>
  <c r="BL2781" i="4"/>
  <c r="BM2781" i="4"/>
  <c r="BN2781" i="4"/>
  <c r="BO2781" i="4"/>
  <c r="BJ2782" i="4"/>
  <c r="BK2782" i="4"/>
  <c r="BL2782" i="4"/>
  <c r="BM2782" i="4"/>
  <c r="BN2782" i="4"/>
  <c r="BO2782" i="4"/>
  <c r="BJ2783" i="4"/>
  <c r="BK2783" i="4"/>
  <c r="BL2783" i="4"/>
  <c r="BM2783" i="4"/>
  <c r="BN2783" i="4"/>
  <c r="BO2783" i="4"/>
  <c r="BJ2784" i="4"/>
  <c r="BK2784" i="4"/>
  <c r="BL2784" i="4"/>
  <c r="BM2784" i="4"/>
  <c r="BN2784" i="4"/>
  <c r="BO2784" i="4"/>
  <c r="BJ2785" i="4"/>
  <c r="BK2785" i="4"/>
  <c r="BL2785" i="4"/>
  <c r="BM2785" i="4"/>
  <c r="BN2785" i="4"/>
  <c r="BO2785" i="4"/>
  <c r="BJ2786" i="4"/>
  <c r="BK2786" i="4"/>
  <c r="BL2786" i="4"/>
  <c r="BM2786" i="4"/>
  <c r="BN2786" i="4"/>
  <c r="BO2786" i="4"/>
  <c r="BJ2787" i="4"/>
  <c r="BK2787" i="4"/>
  <c r="BL2787" i="4"/>
  <c r="BM2787" i="4"/>
  <c r="BN2787" i="4"/>
  <c r="BO2787" i="4"/>
  <c r="BJ2788" i="4"/>
  <c r="BK2788" i="4"/>
  <c r="BL2788" i="4"/>
  <c r="BM2788" i="4"/>
  <c r="BN2788" i="4"/>
  <c r="BO2788" i="4"/>
  <c r="BJ2789" i="4"/>
  <c r="BK2789" i="4"/>
  <c r="BL2789" i="4"/>
  <c r="BM2789" i="4"/>
  <c r="BN2789" i="4"/>
  <c r="BO2789" i="4"/>
  <c r="BJ2790" i="4"/>
  <c r="BK2790" i="4"/>
  <c r="BL2790" i="4"/>
  <c r="BM2790" i="4"/>
  <c r="BN2790" i="4"/>
  <c r="BO2790" i="4"/>
  <c r="BJ2791" i="4"/>
  <c r="BK2791" i="4"/>
  <c r="BL2791" i="4"/>
  <c r="BM2791" i="4"/>
  <c r="BN2791" i="4"/>
  <c r="BO2791" i="4"/>
  <c r="BJ2792" i="4"/>
  <c r="BK2792" i="4"/>
  <c r="BL2792" i="4"/>
  <c r="BM2792" i="4"/>
  <c r="BN2792" i="4"/>
  <c r="BO2792" i="4"/>
  <c r="BJ2793" i="4"/>
  <c r="BK2793" i="4"/>
  <c r="BL2793" i="4"/>
  <c r="BM2793" i="4"/>
  <c r="BN2793" i="4"/>
  <c r="BO2793" i="4"/>
  <c r="BJ2794" i="4"/>
  <c r="BK2794" i="4"/>
  <c r="BL2794" i="4"/>
  <c r="BM2794" i="4"/>
  <c r="BN2794" i="4"/>
  <c r="BO2794" i="4"/>
  <c r="BJ2795" i="4"/>
  <c r="BK2795" i="4"/>
  <c r="BL2795" i="4"/>
  <c r="BM2795" i="4"/>
  <c r="BN2795" i="4"/>
  <c r="BO2795" i="4"/>
  <c r="BJ2796" i="4"/>
  <c r="BK2796" i="4"/>
  <c r="BL2796" i="4"/>
  <c r="BM2796" i="4"/>
  <c r="BN2796" i="4"/>
  <c r="BO2796" i="4"/>
  <c r="BJ2797" i="4"/>
  <c r="BK2797" i="4"/>
  <c r="BL2797" i="4"/>
  <c r="BM2797" i="4"/>
  <c r="BN2797" i="4"/>
  <c r="BO2797" i="4"/>
  <c r="BJ2798" i="4"/>
  <c r="BK2798" i="4"/>
  <c r="BL2798" i="4"/>
  <c r="BM2798" i="4"/>
  <c r="BN2798" i="4"/>
  <c r="BO2798" i="4"/>
  <c r="BJ2799" i="4"/>
  <c r="BK2799" i="4"/>
  <c r="BL2799" i="4"/>
  <c r="BM2799" i="4"/>
  <c r="BN2799" i="4"/>
  <c r="BO2799" i="4"/>
  <c r="BJ2800" i="4"/>
  <c r="BK2800" i="4"/>
  <c r="BL2800" i="4"/>
  <c r="BM2800" i="4"/>
  <c r="BN2800" i="4"/>
  <c r="BO2800" i="4"/>
  <c r="BJ2801" i="4"/>
  <c r="BK2801" i="4"/>
  <c r="BL2801" i="4"/>
  <c r="BM2801" i="4"/>
  <c r="BN2801" i="4"/>
  <c r="BO2801" i="4"/>
  <c r="BJ2802" i="4"/>
  <c r="BK2802" i="4"/>
  <c r="BL2802" i="4"/>
  <c r="BM2802" i="4"/>
  <c r="BN2802" i="4"/>
  <c r="BO2802" i="4"/>
  <c r="BJ2803" i="4"/>
  <c r="BK2803" i="4"/>
  <c r="BL2803" i="4"/>
  <c r="BM2803" i="4"/>
  <c r="BN2803" i="4"/>
  <c r="BO2803" i="4"/>
  <c r="BJ2804" i="4"/>
  <c r="BK2804" i="4"/>
  <c r="BL2804" i="4"/>
  <c r="BM2804" i="4"/>
  <c r="BN2804" i="4"/>
  <c r="BO2804" i="4"/>
  <c r="BJ2805" i="4"/>
  <c r="BK2805" i="4"/>
  <c r="BL2805" i="4"/>
  <c r="BM2805" i="4"/>
  <c r="BN2805" i="4"/>
  <c r="BO2805" i="4"/>
  <c r="BJ2806" i="4"/>
  <c r="BK2806" i="4"/>
  <c r="BL2806" i="4"/>
  <c r="BM2806" i="4"/>
  <c r="BN2806" i="4"/>
  <c r="BO2806" i="4"/>
  <c r="BJ2807" i="4"/>
  <c r="BK2807" i="4"/>
  <c r="BL2807" i="4"/>
  <c r="BM2807" i="4"/>
  <c r="BN2807" i="4"/>
  <c r="BO2807" i="4"/>
  <c r="BJ2808" i="4"/>
  <c r="BK2808" i="4"/>
  <c r="BL2808" i="4"/>
  <c r="BM2808" i="4"/>
  <c r="BN2808" i="4"/>
  <c r="BO2808" i="4"/>
  <c r="BJ2809" i="4"/>
  <c r="BK2809" i="4"/>
  <c r="BL2809" i="4"/>
  <c r="BM2809" i="4"/>
  <c r="BN2809" i="4"/>
  <c r="BO2809" i="4"/>
  <c r="BJ2810" i="4"/>
  <c r="BK2810" i="4"/>
  <c r="BL2810" i="4"/>
  <c r="BM2810" i="4"/>
  <c r="BN2810" i="4"/>
  <c r="BO2810" i="4"/>
  <c r="BJ2811" i="4"/>
  <c r="BK2811" i="4"/>
  <c r="BL2811" i="4"/>
  <c r="BM2811" i="4"/>
  <c r="BN2811" i="4"/>
  <c r="BO2811" i="4"/>
  <c r="BJ2812" i="4"/>
  <c r="BK2812" i="4"/>
  <c r="BL2812" i="4"/>
  <c r="BM2812" i="4"/>
  <c r="BN2812" i="4"/>
  <c r="BO2812" i="4"/>
  <c r="BJ2813" i="4"/>
  <c r="BK2813" i="4"/>
  <c r="BL2813" i="4"/>
  <c r="BM2813" i="4"/>
  <c r="BN2813" i="4"/>
  <c r="BO2813" i="4"/>
  <c r="BJ2814" i="4"/>
  <c r="BK2814" i="4"/>
  <c r="BL2814" i="4"/>
  <c r="BM2814" i="4"/>
  <c r="BN2814" i="4"/>
  <c r="BO2814" i="4"/>
  <c r="BJ2815" i="4"/>
  <c r="BK2815" i="4"/>
  <c r="BL2815" i="4"/>
  <c r="BM2815" i="4"/>
  <c r="BN2815" i="4"/>
  <c r="BO2815" i="4"/>
  <c r="BJ2816" i="4"/>
  <c r="BK2816" i="4"/>
  <c r="BL2816" i="4"/>
  <c r="BM2816" i="4"/>
  <c r="BN2816" i="4"/>
  <c r="BO2816" i="4"/>
  <c r="BJ2817" i="4"/>
  <c r="BK2817" i="4"/>
  <c r="BL2817" i="4"/>
  <c r="BM2817" i="4"/>
  <c r="BN2817" i="4"/>
  <c r="BO2817" i="4"/>
  <c r="BJ2818" i="4"/>
  <c r="BK2818" i="4"/>
  <c r="BL2818" i="4"/>
  <c r="BM2818" i="4"/>
  <c r="BN2818" i="4"/>
  <c r="BO2818" i="4"/>
  <c r="BJ2819" i="4"/>
  <c r="BK2819" i="4"/>
  <c r="BL2819" i="4"/>
  <c r="BM2819" i="4"/>
  <c r="BN2819" i="4"/>
  <c r="BO2819" i="4"/>
  <c r="BJ2820" i="4"/>
  <c r="BK2820" i="4"/>
  <c r="BL2820" i="4"/>
  <c r="BM2820" i="4"/>
  <c r="BN2820" i="4"/>
  <c r="BO2820" i="4"/>
  <c r="BJ2821" i="4"/>
  <c r="BK2821" i="4"/>
  <c r="BL2821" i="4"/>
  <c r="BM2821" i="4"/>
  <c r="BN2821" i="4"/>
  <c r="BO2821" i="4"/>
  <c r="BJ2822" i="4"/>
  <c r="BK2822" i="4"/>
  <c r="BL2822" i="4"/>
  <c r="BM2822" i="4"/>
  <c r="BN2822" i="4"/>
  <c r="BO2822" i="4"/>
  <c r="BJ2823" i="4"/>
  <c r="BK2823" i="4"/>
  <c r="BL2823" i="4"/>
  <c r="BM2823" i="4"/>
  <c r="BN2823" i="4"/>
  <c r="BO2823" i="4"/>
  <c r="BJ2824" i="4"/>
  <c r="BK2824" i="4"/>
  <c r="BL2824" i="4"/>
  <c r="BM2824" i="4"/>
  <c r="BN2824" i="4"/>
  <c r="BO2824" i="4"/>
  <c r="BJ2825" i="4"/>
  <c r="BK2825" i="4"/>
  <c r="BL2825" i="4"/>
  <c r="BM2825" i="4"/>
  <c r="BN2825" i="4"/>
  <c r="BO2825" i="4"/>
  <c r="BJ2826" i="4"/>
  <c r="BK2826" i="4"/>
  <c r="BL2826" i="4"/>
  <c r="BM2826" i="4"/>
  <c r="BN2826" i="4"/>
  <c r="BO2826" i="4"/>
  <c r="BJ2827" i="4"/>
  <c r="BK2827" i="4"/>
  <c r="BL2827" i="4"/>
  <c r="BM2827" i="4"/>
  <c r="BN2827" i="4"/>
  <c r="BO2827" i="4"/>
  <c r="BJ2828" i="4"/>
  <c r="BK2828" i="4"/>
  <c r="BL2828" i="4"/>
  <c r="BM2828" i="4"/>
  <c r="BN2828" i="4"/>
  <c r="BO2828" i="4"/>
  <c r="BJ2829" i="4"/>
  <c r="BK2829" i="4"/>
  <c r="BL2829" i="4"/>
  <c r="BM2829" i="4"/>
  <c r="BN2829" i="4"/>
  <c r="BO2829" i="4"/>
  <c r="BJ2830" i="4"/>
  <c r="BK2830" i="4"/>
  <c r="BL2830" i="4"/>
  <c r="BM2830" i="4"/>
  <c r="BN2830" i="4"/>
  <c r="BO2830" i="4"/>
  <c r="BJ2831" i="4"/>
  <c r="BK2831" i="4"/>
  <c r="BL2831" i="4"/>
  <c r="BM2831" i="4"/>
  <c r="BN2831" i="4"/>
  <c r="BO2831" i="4"/>
  <c r="BJ2832" i="4"/>
  <c r="BK2832" i="4"/>
  <c r="BL2832" i="4"/>
  <c r="BM2832" i="4"/>
  <c r="BN2832" i="4"/>
  <c r="BO2832" i="4"/>
  <c r="BJ2833" i="4"/>
  <c r="BK2833" i="4"/>
  <c r="BL2833" i="4"/>
  <c r="BM2833" i="4"/>
  <c r="BN2833" i="4"/>
  <c r="BO2833" i="4"/>
  <c r="BJ2834" i="4"/>
  <c r="BK2834" i="4"/>
  <c r="BL2834" i="4"/>
  <c r="BM2834" i="4"/>
  <c r="BN2834" i="4"/>
  <c r="BO2834" i="4"/>
  <c r="BJ2835" i="4"/>
  <c r="BK2835" i="4"/>
  <c r="BL2835" i="4"/>
  <c r="BM2835" i="4"/>
  <c r="BN2835" i="4"/>
  <c r="BO2835" i="4"/>
  <c r="BJ2836" i="4"/>
  <c r="BK2836" i="4"/>
  <c r="BL2836" i="4"/>
  <c r="BM2836" i="4"/>
  <c r="BN2836" i="4"/>
  <c r="BO2836" i="4"/>
  <c r="BJ2837" i="4"/>
  <c r="BK2837" i="4"/>
  <c r="BL2837" i="4"/>
  <c r="BM2837" i="4"/>
  <c r="BN2837" i="4"/>
  <c r="BO2837" i="4"/>
  <c r="BJ2838" i="4"/>
  <c r="BK2838" i="4"/>
  <c r="BL2838" i="4"/>
  <c r="BM2838" i="4"/>
  <c r="BN2838" i="4"/>
  <c r="BO2838" i="4"/>
  <c r="BJ2839" i="4"/>
  <c r="BK2839" i="4"/>
  <c r="BL2839" i="4"/>
  <c r="BM2839" i="4"/>
  <c r="BN2839" i="4"/>
  <c r="BO2839" i="4"/>
  <c r="BJ2840" i="4"/>
  <c r="BK2840" i="4"/>
  <c r="BL2840" i="4"/>
  <c r="BM2840" i="4"/>
  <c r="BN2840" i="4"/>
  <c r="BO2840" i="4"/>
  <c r="BJ2841" i="4"/>
  <c r="BK2841" i="4"/>
  <c r="BL2841" i="4"/>
  <c r="BM2841" i="4"/>
  <c r="BN2841" i="4"/>
  <c r="BO2841" i="4"/>
  <c r="BJ2842" i="4"/>
  <c r="BK2842" i="4"/>
  <c r="BL2842" i="4"/>
  <c r="BM2842" i="4"/>
  <c r="BN2842" i="4"/>
  <c r="BO2842" i="4"/>
  <c r="BJ2843" i="4"/>
  <c r="BK2843" i="4"/>
  <c r="BL2843" i="4"/>
  <c r="BM2843" i="4"/>
  <c r="BN2843" i="4"/>
  <c r="BO2843" i="4"/>
  <c r="BJ2844" i="4"/>
  <c r="BK2844" i="4"/>
  <c r="BL2844" i="4"/>
  <c r="BM2844" i="4"/>
  <c r="BN2844" i="4"/>
  <c r="BO2844" i="4"/>
  <c r="BJ2845" i="4"/>
  <c r="BK2845" i="4"/>
  <c r="BL2845" i="4"/>
  <c r="BM2845" i="4"/>
  <c r="BN2845" i="4"/>
  <c r="BO2845" i="4"/>
  <c r="BJ2846" i="4"/>
  <c r="BK2846" i="4"/>
  <c r="BL2846" i="4"/>
  <c r="BM2846" i="4"/>
  <c r="BN2846" i="4"/>
  <c r="BO2846" i="4"/>
  <c r="BJ2847" i="4"/>
  <c r="BK2847" i="4"/>
  <c r="BL2847" i="4"/>
  <c r="BM2847" i="4"/>
  <c r="BN2847" i="4"/>
  <c r="BO2847" i="4"/>
  <c r="BJ2848" i="4"/>
  <c r="BK2848" i="4"/>
  <c r="BL2848" i="4"/>
  <c r="BM2848" i="4"/>
  <c r="BN2848" i="4"/>
  <c r="BO2848" i="4"/>
  <c r="BJ2849" i="4"/>
  <c r="BK2849" i="4"/>
  <c r="BL2849" i="4"/>
  <c r="BM2849" i="4"/>
  <c r="BN2849" i="4"/>
  <c r="BO2849" i="4"/>
  <c r="BJ2850" i="4"/>
  <c r="BK2850" i="4"/>
  <c r="BL2850" i="4"/>
  <c r="BM2850" i="4"/>
  <c r="BN2850" i="4"/>
  <c r="BO2850" i="4"/>
  <c r="BJ2851" i="4"/>
  <c r="BK2851" i="4"/>
  <c r="BL2851" i="4"/>
  <c r="BM2851" i="4"/>
  <c r="BN2851" i="4"/>
  <c r="BO2851" i="4"/>
  <c r="BJ2852" i="4"/>
  <c r="BK2852" i="4"/>
  <c r="BL2852" i="4"/>
  <c r="BM2852" i="4"/>
  <c r="BN2852" i="4"/>
  <c r="BO2852" i="4"/>
  <c r="BJ2853" i="4"/>
  <c r="BK2853" i="4"/>
  <c r="BL2853" i="4"/>
  <c r="BM2853" i="4"/>
  <c r="BN2853" i="4"/>
  <c r="BO2853" i="4"/>
  <c r="BJ2854" i="4"/>
  <c r="BK2854" i="4"/>
  <c r="BL2854" i="4"/>
  <c r="BM2854" i="4"/>
  <c r="BN2854" i="4"/>
  <c r="BO2854" i="4"/>
  <c r="BJ2855" i="4"/>
  <c r="BK2855" i="4"/>
  <c r="BL2855" i="4"/>
  <c r="BM2855" i="4"/>
  <c r="BN2855" i="4"/>
  <c r="BO2855" i="4"/>
  <c r="BJ2856" i="4"/>
  <c r="BK2856" i="4"/>
  <c r="BL2856" i="4"/>
  <c r="BM2856" i="4"/>
  <c r="BN2856" i="4"/>
  <c r="BO2856" i="4"/>
  <c r="BJ2857" i="4"/>
  <c r="BK2857" i="4"/>
  <c r="BL2857" i="4"/>
  <c r="BM2857" i="4"/>
  <c r="BN2857" i="4"/>
  <c r="BO2857" i="4"/>
  <c r="BJ2858" i="4"/>
  <c r="BK2858" i="4"/>
  <c r="BL2858" i="4"/>
  <c r="BM2858" i="4"/>
  <c r="BN2858" i="4"/>
  <c r="BO2858" i="4"/>
  <c r="BJ2859" i="4"/>
  <c r="BK2859" i="4"/>
  <c r="BL2859" i="4"/>
  <c r="BM2859" i="4"/>
  <c r="BN2859" i="4"/>
  <c r="BO2859" i="4"/>
  <c r="BJ2860" i="4"/>
  <c r="BK2860" i="4"/>
  <c r="BL2860" i="4"/>
  <c r="BM2860" i="4"/>
  <c r="BN2860" i="4"/>
  <c r="BO2860" i="4"/>
  <c r="BJ2861" i="4"/>
  <c r="BK2861" i="4"/>
  <c r="BL2861" i="4"/>
  <c r="BM2861" i="4"/>
  <c r="BN2861" i="4"/>
  <c r="BO2861" i="4"/>
  <c r="BJ2862" i="4"/>
  <c r="BK2862" i="4"/>
  <c r="BL2862" i="4"/>
  <c r="BM2862" i="4"/>
  <c r="BN2862" i="4"/>
  <c r="BO2862" i="4"/>
  <c r="BJ2863" i="4"/>
  <c r="BK2863" i="4"/>
  <c r="BL2863" i="4"/>
  <c r="BM2863" i="4"/>
  <c r="BN2863" i="4"/>
  <c r="BO2863" i="4"/>
  <c r="BJ2864" i="4"/>
  <c r="BK2864" i="4"/>
  <c r="BL2864" i="4"/>
  <c r="BM2864" i="4"/>
  <c r="BN2864" i="4"/>
  <c r="BO2864" i="4"/>
  <c r="BJ2865" i="4"/>
  <c r="BK2865" i="4"/>
  <c r="BL2865" i="4"/>
  <c r="BM2865" i="4"/>
  <c r="BN2865" i="4"/>
  <c r="BO2865" i="4"/>
  <c r="BJ2866" i="4"/>
  <c r="BK2866" i="4"/>
  <c r="BL2866" i="4"/>
  <c r="BM2866" i="4"/>
  <c r="BN2866" i="4"/>
  <c r="BO2866" i="4"/>
  <c r="BJ2867" i="4"/>
  <c r="BK2867" i="4"/>
  <c r="BL2867" i="4"/>
  <c r="BM2867" i="4"/>
  <c r="BN2867" i="4"/>
  <c r="BO2867" i="4"/>
  <c r="BJ2868" i="4"/>
  <c r="BK2868" i="4"/>
  <c r="BL2868" i="4"/>
  <c r="BM2868" i="4"/>
  <c r="BN2868" i="4"/>
  <c r="BO2868" i="4"/>
  <c r="BJ2869" i="4"/>
  <c r="BK2869" i="4"/>
  <c r="BL2869" i="4"/>
  <c r="BM2869" i="4"/>
  <c r="BN2869" i="4"/>
  <c r="BO2869" i="4"/>
  <c r="BJ2870" i="4"/>
  <c r="BK2870" i="4"/>
  <c r="BL2870" i="4"/>
  <c r="BM2870" i="4"/>
  <c r="BN2870" i="4"/>
  <c r="BO2870" i="4"/>
  <c r="BJ2871" i="4"/>
  <c r="BK2871" i="4"/>
  <c r="BL2871" i="4"/>
  <c r="BM2871" i="4"/>
  <c r="BN2871" i="4"/>
  <c r="BO2871" i="4"/>
  <c r="BJ2872" i="4"/>
  <c r="BK2872" i="4"/>
  <c r="BL2872" i="4"/>
  <c r="BM2872" i="4"/>
  <c r="BN2872" i="4"/>
  <c r="BO2872" i="4"/>
  <c r="BJ2873" i="4"/>
  <c r="BK2873" i="4"/>
  <c r="BL2873" i="4"/>
  <c r="BM2873" i="4"/>
  <c r="BN2873" i="4"/>
  <c r="BO2873" i="4"/>
  <c r="BJ2874" i="4"/>
  <c r="BK2874" i="4"/>
  <c r="BL2874" i="4"/>
  <c r="BM2874" i="4"/>
  <c r="BN2874" i="4"/>
  <c r="BO2874" i="4"/>
  <c r="BJ2875" i="4"/>
  <c r="BK2875" i="4"/>
  <c r="BL2875" i="4"/>
  <c r="BM2875" i="4"/>
  <c r="BN2875" i="4"/>
  <c r="BO2875" i="4"/>
  <c r="BJ2876" i="4"/>
  <c r="BK2876" i="4"/>
  <c r="BL2876" i="4"/>
  <c r="BM2876" i="4"/>
  <c r="BN2876" i="4"/>
  <c r="BO2876" i="4"/>
  <c r="BJ2877" i="4"/>
  <c r="BK2877" i="4"/>
  <c r="BL2877" i="4"/>
  <c r="BM2877" i="4"/>
  <c r="BN2877" i="4"/>
  <c r="BO2877" i="4"/>
  <c r="BJ2878" i="4"/>
  <c r="BK2878" i="4"/>
  <c r="BL2878" i="4"/>
  <c r="BM2878" i="4"/>
  <c r="BN2878" i="4"/>
  <c r="BO2878" i="4"/>
  <c r="BJ2879" i="4"/>
  <c r="BK2879" i="4"/>
  <c r="BL2879" i="4"/>
  <c r="BM2879" i="4"/>
  <c r="BN2879" i="4"/>
  <c r="BO2879" i="4"/>
  <c r="BJ2880" i="4"/>
  <c r="BK2880" i="4"/>
  <c r="BL2880" i="4"/>
  <c r="BM2880" i="4"/>
  <c r="BN2880" i="4"/>
  <c r="BO2880" i="4"/>
  <c r="BJ2881" i="4"/>
  <c r="BK2881" i="4"/>
  <c r="BL2881" i="4"/>
  <c r="BM2881" i="4"/>
  <c r="BN2881" i="4"/>
  <c r="BO2881" i="4"/>
  <c r="BJ2882" i="4"/>
  <c r="BK2882" i="4"/>
  <c r="BL2882" i="4"/>
  <c r="BM2882" i="4"/>
  <c r="BN2882" i="4"/>
  <c r="BO2882" i="4"/>
  <c r="BJ2883" i="4"/>
  <c r="BK2883" i="4"/>
  <c r="BL2883" i="4"/>
  <c r="BM2883" i="4"/>
  <c r="BN2883" i="4"/>
  <c r="BO2883" i="4"/>
  <c r="BJ2884" i="4"/>
  <c r="BK2884" i="4"/>
  <c r="BL2884" i="4"/>
  <c r="BM2884" i="4"/>
  <c r="BN2884" i="4"/>
  <c r="BO2884" i="4"/>
  <c r="BJ2885" i="4"/>
  <c r="BK2885" i="4"/>
  <c r="BL2885" i="4"/>
  <c r="BM2885" i="4"/>
  <c r="BN2885" i="4"/>
  <c r="BO2885" i="4"/>
  <c r="BJ2886" i="4"/>
  <c r="BK2886" i="4"/>
  <c r="BL2886" i="4"/>
  <c r="BM2886" i="4"/>
  <c r="BN2886" i="4"/>
  <c r="BO2886" i="4"/>
  <c r="BJ2887" i="4"/>
  <c r="BK2887" i="4"/>
  <c r="BL2887" i="4"/>
  <c r="BM2887" i="4"/>
  <c r="BN2887" i="4"/>
  <c r="BO2887" i="4"/>
  <c r="BJ2888" i="4"/>
  <c r="BK2888" i="4"/>
  <c r="BL2888" i="4"/>
  <c r="BM2888" i="4"/>
  <c r="BN2888" i="4"/>
  <c r="BO2888" i="4"/>
  <c r="BJ2889" i="4"/>
  <c r="BK2889" i="4"/>
  <c r="BL2889" i="4"/>
  <c r="BM2889" i="4"/>
  <c r="BN2889" i="4"/>
  <c r="BO2889" i="4"/>
  <c r="BJ2890" i="4"/>
  <c r="BK2890" i="4"/>
  <c r="BL2890" i="4"/>
  <c r="BM2890" i="4"/>
  <c r="BN2890" i="4"/>
  <c r="BO2890" i="4"/>
  <c r="BJ2891" i="4"/>
  <c r="BK2891" i="4"/>
  <c r="BL2891" i="4"/>
  <c r="BM2891" i="4"/>
  <c r="BN2891" i="4"/>
  <c r="BO2891" i="4"/>
  <c r="BJ2892" i="4"/>
  <c r="BK2892" i="4"/>
  <c r="BL2892" i="4"/>
  <c r="BM2892" i="4"/>
  <c r="BN2892" i="4"/>
  <c r="BO2892" i="4"/>
  <c r="BJ2893" i="4"/>
  <c r="BK2893" i="4"/>
  <c r="BL2893" i="4"/>
  <c r="BM2893" i="4"/>
  <c r="BN2893" i="4"/>
  <c r="BO2893" i="4"/>
  <c r="BJ2894" i="4"/>
  <c r="BK2894" i="4"/>
  <c r="BL2894" i="4"/>
  <c r="BM2894" i="4"/>
  <c r="BN2894" i="4"/>
  <c r="BO2894" i="4"/>
  <c r="BJ2895" i="4"/>
  <c r="BK2895" i="4"/>
  <c r="BL2895" i="4"/>
  <c r="BM2895" i="4"/>
  <c r="BN2895" i="4"/>
  <c r="BO2895" i="4"/>
  <c r="BJ2896" i="4"/>
  <c r="BK2896" i="4"/>
  <c r="BL2896" i="4"/>
  <c r="BM2896" i="4"/>
  <c r="BN2896" i="4"/>
  <c r="BO2896" i="4"/>
  <c r="BJ2897" i="4"/>
  <c r="BK2897" i="4"/>
  <c r="BL2897" i="4"/>
  <c r="BM2897" i="4"/>
  <c r="BN2897" i="4"/>
  <c r="BO2897" i="4"/>
  <c r="BJ2898" i="4"/>
  <c r="BK2898" i="4"/>
  <c r="BL2898" i="4"/>
  <c r="BM2898" i="4"/>
  <c r="BN2898" i="4"/>
  <c r="BO2898" i="4"/>
  <c r="BJ2899" i="4"/>
  <c r="BK2899" i="4"/>
  <c r="BL2899" i="4"/>
  <c r="BM2899" i="4"/>
  <c r="BN2899" i="4"/>
  <c r="BO2899" i="4"/>
  <c r="BJ2900" i="4"/>
  <c r="BK2900" i="4"/>
  <c r="BL2900" i="4"/>
  <c r="BM2900" i="4"/>
  <c r="BN2900" i="4"/>
  <c r="BO2900" i="4"/>
  <c r="BJ2901" i="4"/>
  <c r="BK2901" i="4"/>
  <c r="BL2901" i="4"/>
  <c r="BM2901" i="4"/>
  <c r="BN2901" i="4"/>
  <c r="BO2901" i="4"/>
  <c r="BJ2902" i="4"/>
  <c r="BK2902" i="4"/>
  <c r="BL2902" i="4"/>
  <c r="BM2902" i="4"/>
  <c r="BN2902" i="4"/>
  <c r="BO2902" i="4"/>
  <c r="BJ2903" i="4"/>
  <c r="BK2903" i="4"/>
  <c r="BL2903" i="4"/>
  <c r="BM2903" i="4"/>
  <c r="BN2903" i="4"/>
  <c r="BO2903" i="4"/>
  <c r="BJ2904" i="4"/>
  <c r="BK2904" i="4"/>
  <c r="BL2904" i="4"/>
  <c r="BM2904" i="4"/>
  <c r="BN2904" i="4"/>
  <c r="BO2904" i="4"/>
  <c r="BJ2905" i="4"/>
  <c r="BK2905" i="4"/>
  <c r="BL2905" i="4"/>
  <c r="BM2905" i="4"/>
  <c r="BN2905" i="4"/>
  <c r="BO2905" i="4"/>
  <c r="BJ2906" i="4"/>
  <c r="BK2906" i="4"/>
  <c r="BL2906" i="4"/>
  <c r="BM2906" i="4"/>
  <c r="BN2906" i="4"/>
  <c r="BO2906" i="4"/>
  <c r="BJ2907" i="4"/>
  <c r="BK2907" i="4"/>
  <c r="BL2907" i="4"/>
  <c r="BM2907" i="4"/>
  <c r="BN2907" i="4"/>
  <c r="BO2907" i="4"/>
  <c r="BJ2908" i="4"/>
  <c r="BK2908" i="4"/>
  <c r="BL2908" i="4"/>
  <c r="BM2908" i="4"/>
  <c r="BN2908" i="4"/>
  <c r="BO2908" i="4"/>
  <c r="BJ2909" i="4"/>
  <c r="BK2909" i="4"/>
  <c r="BL2909" i="4"/>
  <c r="BM2909" i="4"/>
  <c r="BN2909" i="4"/>
  <c r="BO2909" i="4"/>
  <c r="BJ2910" i="4"/>
  <c r="BK2910" i="4"/>
  <c r="BL2910" i="4"/>
  <c r="BM2910" i="4"/>
  <c r="BN2910" i="4"/>
  <c r="BO2910" i="4"/>
  <c r="BJ2911" i="4"/>
  <c r="BK2911" i="4"/>
  <c r="BL2911" i="4"/>
  <c r="BM2911" i="4"/>
  <c r="BN2911" i="4"/>
  <c r="BO2911" i="4"/>
  <c r="BJ2912" i="4"/>
  <c r="BK2912" i="4"/>
  <c r="BL2912" i="4"/>
  <c r="BM2912" i="4"/>
  <c r="BN2912" i="4"/>
  <c r="BO2912" i="4"/>
  <c r="BJ2913" i="4"/>
  <c r="BK2913" i="4"/>
  <c r="BL2913" i="4"/>
  <c r="BM2913" i="4"/>
  <c r="BN2913" i="4"/>
  <c r="BO2913" i="4"/>
  <c r="BJ2914" i="4"/>
  <c r="BK2914" i="4"/>
  <c r="BL2914" i="4"/>
  <c r="BM2914" i="4"/>
  <c r="BN2914" i="4"/>
  <c r="BO2914" i="4"/>
  <c r="BJ2915" i="4"/>
  <c r="BK2915" i="4"/>
  <c r="BL2915" i="4"/>
  <c r="BM2915" i="4"/>
  <c r="BN2915" i="4"/>
  <c r="BO2915" i="4"/>
  <c r="BJ2916" i="4"/>
  <c r="BK2916" i="4"/>
  <c r="BL2916" i="4"/>
  <c r="BM2916" i="4"/>
  <c r="BN2916" i="4"/>
  <c r="BO2916" i="4"/>
  <c r="BJ2917" i="4"/>
  <c r="BK2917" i="4"/>
  <c r="BL2917" i="4"/>
  <c r="BM2917" i="4"/>
  <c r="BN2917" i="4"/>
  <c r="BO2917" i="4"/>
  <c r="BJ2918" i="4"/>
  <c r="BK2918" i="4"/>
  <c r="BL2918" i="4"/>
  <c r="BM2918" i="4"/>
  <c r="BN2918" i="4"/>
  <c r="BO2918" i="4"/>
  <c r="BJ2919" i="4"/>
  <c r="BK2919" i="4"/>
  <c r="BL2919" i="4"/>
  <c r="BM2919" i="4"/>
  <c r="BN2919" i="4"/>
  <c r="BO2919" i="4"/>
  <c r="BJ2920" i="4"/>
  <c r="BK2920" i="4"/>
  <c r="BL2920" i="4"/>
  <c r="BM2920" i="4"/>
  <c r="BN2920" i="4"/>
  <c r="BO2920" i="4"/>
  <c r="BJ2921" i="4"/>
  <c r="BK2921" i="4"/>
  <c r="BL2921" i="4"/>
  <c r="BM2921" i="4"/>
  <c r="BN2921" i="4"/>
  <c r="BO2921" i="4"/>
  <c r="BJ2922" i="4"/>
  <c r="BK2922" i="4"/>
  <c r="BL2922" i="4"/>
  <c r="BM2922" i="4"/>
  <c r="BN2922" i="4"/>
  <c r="BO2922" i="4"/>
  <c r="BJ2923" i="4"/>
  <c r="BK2923" i="4"/>
  <c r="BL2923" i="4"/>
  <c r="BM2923" i="4"/>
  <c r="BN2923" i="4"/>
  <c r="BO2923" i="4"/>
  <c r="BJ2924" i="4"/>
  <c r="BK2924" i="4"/>
  <c r="BL2924" i="4"/>
  <c r="BM2924" i="4"/>
  <c r="BN2924" i="4"/>
  <c r="BO2924" i="4"/>
  <c r="BJ2925" i="4"/>
  <c r="BK2925" i="4"/>
  <c r="BL2925" i="4"/>
  <c r="BM2925" i="4"/>
  <c r="BN2925" i="4"/>
  <c r="BO2925" i="4"/>
  <c r="BJ2926" i="4"/>
  <c r="BK2926" i="4"/>
  <c r="BL2926" i="4"/>
  <c r="BM2926" i="4"/>
  <c r="BN2926" i="4"/>
  <c r="BO2926" i="4"/>
  <c r="BJ2927" i="4"/>
  <c r="BK2927" i="4"/>
  <c r="BL2927" i="4"/>
  <c r="BM2927" i="4"/>
  <c r="BN2927" i="4"/>
  <c r="BO2927" i="4"/>
  <c r="BJ2928" i="4"/>
  <c r="BK2928" i="4"/>
  <c r="BL2928" i="4"/>
  <c r="BM2928" i="4"/>
  <c r="BN2928" i="4"/>
  <c r="BO2928" i="4"/>
  <c r="BJ2929" i="4"/>
  <c r="BK2929" i="4"/>
  <c r="BL2929" i="4"/>
  <c r="BM2929" i="4"/>
  <c r="BN2929" i="4"/>
  <c r="BO2929" i="4"/>
  <c r="BJ2930" i="4"/>
  <c r="BK2930" i="4"/>
  <c r="BL2930" i="4"/>
  <c r="BM2930" i="4"/>
  <c r="BN2930" i="4"/>
  <c r="BO2930" i="4"/>
  <c r="BJ2931" i="4"/>
  <c r="BK2931" i="4"/>
  <c r="BL2931" i="4"/>
  <c r="BM2931" i="4"/>
  <c r="BN2931" i="4"/>
  <c r="BO2931" i="4"/>
  <c r="BJ2932" i="4"/>
  <c r="BK2932" i="4"/>
  <c r="BL2932" i="4"/>
  <c r="BM2932" i="4"/>
  <c r="BN2932" i="4"/>
  <c r="BO2932" i="4"/>
  <c r="BJ2933" i="4"/>
  <c r="BK2933" i="4"/>
  <c r="BL2933" i="4"/>
  <c r="BM2933" i="4"/>
  <c r="BN2933" i="4"/>
  <c r="BO2933" i="4"/>
  <c r="BJ2934" i="4"/>
  <c r="BK2934" i="4"/>
  <c r="BL2934" i="4"/>
  <c r="BM2934" i="4"/>
  <c r="BN2934" i="4"/>
  <c r="BO2934" i="4"/>
  <c r="BJ2935" i="4"/>
  <c r="BK2935" i="4"/>
  <c r="BL2935" i="4"/>
  <c r="BM2935" i="4"/>
  <c r="BN2935" i="4"/>
  <c r="BO2935" i="4"/>
  <c r="BJ2936" i="4"/>
  <c r="BK2936" i="4"/>
  <c r="BL2936" i="4"/>
  <c r="BM2936" i="4"/>
  <c r="BN2936" i="4"/>
  <c r="BO2936" i="4"/>
  <c r="BJ2937" i="4"/>
  <c r="BK2937" i="4"/>
  <c r="BL2937" i="4"/>
  <c r="BM2937" i="4"/>
  <c r="BN2937" i="4"/>
  <c r="BO2937" i="4"/>
  <c r="BJ2938" i="4"/>
  <c r="BK2938" i="4"/>
  <c r="BL2938" i="4"/>
  <c r="BM2938" i="4"/>
  <c r="BN2938" i="4"/>
  <c r="BO2938" i="4"/>
  <c r="BJ2939" i="4"/>
  <c r="BK2939" i="4"/>
  <c r="BL2939" i="4"/>
  <c r="BM2939" i="4"/>
  <c r="BN2939" i="4"/>
  <c r="BO2939" i="4"/>
  <c r="BJ2940" i="4"/>
  <c r="BK2940" i="4"/>
  <c r="BL2940" i="4"/>
  <c r="BM2940" i="4"/>
  <c r="BN2940" i="4"/>
  <c r="BO2940" i="4"/>
  <c r="BJ2941" i="4"/>
  <c r="BK2941" i="4"/>
  <c r="BL2941" i="4"/>
  <c r="BM2941" i="4"/>
  <c r="BN2941" i="4"/>
  <c r="BO2941" i="4"/>
  <c r="BJ2942" i="4"/>
  <c r="BK2942" i="4"/>
  <c r="BL2942" i="4"/>
  <c r="BM2942" i="4"/>
  <c r="BN2942" i="4"/>
  <c r="BO2942" i="4"/>
  <c r="BJ2943" i="4"/>
  <c r="BK2943" i="4"/>
  <c r="BL2943" i="4"/>
  <c r="BM2943" i="4"/>
  <c r="BN2943" i="4"/>
  <c r="BO2943" i="4"/>
  <c r="BJ2944" i="4"/>
  <c r="BK2944" i="4"/>
  <c r="BL2944" i="4"/>
  <c r="BM2944" i="4"/>
  <c r="BN2944" i="4"/>
  <c r="BO2944" i="4"/>
  <c r="BJ2945" i="4"/>
  <c r="BK2945" i="4"/>
  <c r="BL2945" i="4"/>
  <c r="BM2945" i="4"/>
  <c r="BN2945" i="4"/>
  <c r="BO2945" i="4"/>
  <c r="BJ2946" i="4"/>
  <c r="BK2946" i="4"/>
  <c r="BL2946" i="4"/>
  <c r="BM2946" i="4"/>
  <c r="BN2946" i="4"/>
  <c r="BO2946" i="4"/>
  <c r="BJ2947" i="4"/>
  <c r="BK2947" i="4"/>
  <c r="BL2947" i="4"/>
  <c r="BM2947" i="4"/>
  <c r="BN2947" i="4"/>
  <c r="BO2947" i="4"/>
  <c r="BJ2948" i="4"/>
  <c r="BK2948" i="4"/>
  <c r="BL2948" i="4"/>
  <c r="BM2948" i="4"/>
  <c r="BN2948" i="4"/>
  <c r="BO2948" i="4"/>
  <c r="BJ2949" i="4"/>
  <c r="BK2949" i="4"/>
  <c r="BL2949" i="4"/>
  <c r="BM2949" i="4"/>
  <c r="BN2949" i="4"/>
  <c r="BO2949" i="4"/>
  <c r="BJ2950" i="4"/>
  <c r="BK2950" i="4"/>
  <c r="BL2950" i="4"/>
  <c r="BM2950" i="4"/>
  <c r="BN2950" i="4"/>
  <c r="BO2950" i="4"/>
  <c r="BJ2951" i="4"/>
  <c r="BK2951" i="4"/>
  <c r="BL2951" i="4"/>
  <c r="BM2951" i="4"/>
  <c r="BN2951" i="4"/>
  <c r="BO2951" i="4"/>
  <c r="BJ2952" i="4"/>
  <c r="BK2952" i="4"/>
  <c r="BL2952" i="4"/>
  <c r="BM2952" i="4"/>
  <c r="BN2952" i="4"/>
  <c r="BO2952" i="4"/>
  <c r="BJ2953" i="4"/>
  <c r="BK2953" i="4"/>
  <c r="BL2953" i="4"/>
  <c r="BM2953" i="4"/>
  <c r="BN2953" i="4"/>
  <c r="BO2953" i="4"/>
  <c r="BJ2954" i="4"/>
  <c r="BK2954" i="4"/>
  <c r="BL2954" i="4"/>
  <c r="BM2954" i="4"/>
  <c r="BN2954" i="4"/>
  <c r="BO2954" i="4"/>
  <c r="BJ2955" i="4"/>
  <c r="BK2955" i="4"/>
  <c r="BL2955" i="4"/>
  <c r="BM2955" i="4"/>
  <c r="BN2955" i="4"/>
  <c r="BO2955" i="4"/>
  <c r="BJ2956" i="4"/>
  <c r="BK2956" i="4"/>
  <c r="BL2956" i="4"/>
  <c r="BM2956" i="4"/>
  <c r="BN2956" i="4"/>
  <c r="BO2956" i="4"/>
  <c r="BJ2957" i="4"/>
  <c r="BK2957" i="4"/>
  <c r="BL2957" i="4"/>
  <c r="BM2957" i="4"/>
  <c r="BN2957" i="4"/>
  <c r="BO2957" i="4"/>
  <c r="BJ2958" i="4"/>
  <c r="BK2958" i="4"/>
  <c r="BL2958" i="4"/>
  <c r="BM2958" i="4"/>
  <c r="BN2958" i="4"/>
  <c r="BO2958" i="4"/>
  <c r="BJ2959" i="4"/>
  <c r="BK2959" i="4"/>
  <c r="BL2959" i="4"/>
  <c r="BM2959" i="4"/>
  <c r="BN2959" i="4"/>
  <c r="BO2959" i="4"/>
  <c r="BJ2960" i="4"/>
  <c r="BK2960" i="4"/>
  <c r="BL2960" i="4"/>
  <c r="BM2960" i="4"/>
  <c r="BN2960" i="4"/>
  <c r="BO2960" i="4"/>
  <c r="BJ2961" i="4"/>
  <c r="BK2961" i="4"/>
  <c r="BL2961" i="4"/>
  <c r="BM2961" i="4"/>
  <c r="BN2961" i="4"/>
  <c r="BO2961" i="4"/>
  <c r="BJ2962" i="4"/>
  <c r="BK2962" i="4"/>
  <c r="BL2962" i="4"/>
  <c r="BM2962" i="4"/>
  <c r="BN2962" i="4"/>
  <c r="BO2962" i="4"/>
  <c r="BJ2963" i="4"/>
  <c r="BK2963" i="4"/>
  <c r="BL2963" i="4"/>
  <c r="BM2963" i="4"/>
  <c r="BN2963" i="4"/>
  <c r="BO2963" i="4"/>
  <c r="BJ2964" i="4"/>
  <c r="BK2964" i="4"/>
  <c r="BL2964" i="4"/>
  <c r="BM2964" i="4"/>
  <c r="BN2964" i="4"/>
  <c r="BO2964" i="4"/>
  <c r="BJ2965" i="4"/>
  <c r="BK2965" i="4"/>
  <c r="BL2965" i="4"/>
  <c r="BM2965" i="4"/>
  <c r="BN2965" i="4"/>
  <c r="BO2965" i="4"/>
  <c r="BJ2966" i="4"/>
  <c r="BK2966" i="4"/>
  <c r="BL2966" i="4"/>
  <c r="BM2966" i="4"/>
  <c r="BN2966" i="4"/>
  <c r="BO2966" i="4"/>
  <c r="BJ2967" i="4"/>
  <c r="BK2967" i="4"/>
  <c r="BL2967" i="4"/>
  <c r="BM2967" i="4"/>
  <c r="BN2967" i="4"/>
  <c r="BO2967" i="4"/>
  <c r="BJ2968" i="4"/>
  <c r="BK2968" i="4"/>
  <c r="BL2968" i="4"/>
  <c r="BM2968" i="4"/>
  <c r="BN2968" i="4"/>
  <c r="BO2968" i="4"/>
  <c r="BJ2969" i="4"/>
  <c r="BK2969" i="4"/>
  <c r="BL2969" i="4"/>
  <c r="BM2969" i="4"/>
  <c r="BN2969" i="4"/>
  <c r="BO2969" i="4"/>
  <c r="BJ2970" i="4"/>
  <c r="BK2970" i="4"/>
  <c r="BL2970" i="4"/>
  <c r="BM2970" i="4"/>
  <c r="BN2970" i="4"/>
  <c r="BO2970" i="4"/>
  <c r="BJ2971" i="4"/>
  <c r="BK2971" i="4"/>
  <c r="BL2971" i="4"/>
  <c r="BM2971" i="4"/>
  <c r="BN2971" i="4"/>
  <c r="BO2971" i="4"/>
  <c r="BJ2972" i="4"/>
  <c r="BK2972" i="4"/>
  <c r="BL2972" i="4"/>
  <c r="BM2972" i="4"/>
  <c r="BN2972" i="4"/>
  <c r="BO2972" i="4"/>
  <c r="BJ2973" i="4"/>
  <c r="BK2973" i="4"/>
  <c r="BL2973" i="4"/>
  <c r="BM2973" i="4"/>
  <c r="BN2973" i="4"/>
  <c r="BO2973" i="4"/>
  <c r="BJ2974" i="4"/>
  <c r="BK2974" i="4"/>
  <c r="BL2974" i="4"/>
  <c r="BM2974" i="4"/>
  <c r="BN2974" i="4"/>
  <c r="BO2974" i="4"/>
  <c r="BJ2975" i="4"/>
  <c r="BK2975" i="4"/>
  <c r="BL2975" i="4"/>
  <c r="BM2975" i="4"/>
  <c r="BN2975" i="4"/>
  <c r="BO2975" i="4"/>
  <c r="BJ2976" i="4"/>
  <c r="BK2976" i="4"/>
  <c r="BL2976" i="4"/>
  <c r="BM2976" i="4"/>
  <c r="BN2976" i="4"/>
  <c r="BO2976" i="4"/>
  <c r="BJ2977" i="4"/>
  <c r="BK2977" i="4"/>
  <c r="BL2977" i="4"/>
  <c r="BM2977" i="4"/>
  <c r="BN2977" i="4"/>
  <c r="BO2977" i="4"/>
  <c r="BJ2978" i="4"/>
  <c r="BK2978" i="4"/>
  <c r="BL2978" i="4"/>
  <c r="BM2978" i="4"/>
  <c r="BN2978" i="4"/>
  <c r="BO2978" i="4"/>
  <c r="BJ2979" i="4"/>
  <c r="BK2979" i="4"/>
  <c r="BL2979" i="4"/>
  <c r="BM2979" i="4"/>
  <c r="BN2979" i="4"/>
  <c r="BO2979" i="4"/>
  <c r="BJ2980" i="4"/>
  <c r="BK2980" i="4"/>
  <c r="BL2980" i="4"/>
  <c r="BM2980" i="4"/>
  <c r="BN2980" i="4"/>
  <c r="BO2980" i="4"/>
  <c r="BJ2981" i="4"/>
  <c r="BK2981" i="4"/>
  <c r="BL2981" i="4"/>
  <c r="BM2981" i="4"/>
  <c r="BN2981" i="4"/>
  <c r="BO2981" i="4"/>
  <c r="BJ2982" i="4"/>
  <c r="BK2982" i="4"/>
  <c r="BL2982" i="4"/>
  <c r="BM2982" i="4"/>
  <c r="BN2982" i="4"/>
  <c r="BO2982" i="4"/>
  <c r="BJ2983" i="4"/>
  <c r="BK2983" i="4"/>
  <c r="BL2983" i="4"/>
  <c r="BM2983" i="4"/>
  <c r="BN2983" i="4"/>
  <c r="BO2983" i="4"/>
  <c r="BJ2984" i="4"/>
  <c r="BK2984" i="4"/>
  <c r="BL2984" i="4"/>
  <c r="BM2984" i="4"/>
  <c r="BN2984" i="4"/>
  <c r="BO2984" i="4"/>
  <c r="BJ2985" i="4"/>
  <c r="BK2985" i="4"/>
  <c r="BL2985" i="4"/>
  <c r="BM2985" i="4"/>
  <c r="BN2985" i="4"/>
  <c r="BO2985" i="4"/>
  <c r="BJ2986" i="4"/>
  <c r="BK2986" i="4"/>
  <c r="BL2986" i="4"/>
  <c r="BM2986" i="4"/>
  <c r="BN2986" i="4"/>
  <c r="BO2986" i="4"/>
  <c r="BJ2987" i="4"/>
  <c r="BK2987" i="4"/>
  <c r="BL2987" i="4"/>
  <c r="BM2987" i="4"/>
  <c r="BN2987" i="4"/>
  <c r="BO2987" i="4"/>
  <c r="BJ2988" i="4"/>
  <c r="BK2988" i="4"/>
  <c r="BL2988" i="4"/>
  <c r="BM2988" i="4"/>
  <c r="BN2988" i="4"/>
  <c r="BO2988" i="4"/>
  <c r="BJ2989" i="4"/>
  <c r="BK2989" i="4"/>
  <c r="BL2989" i="4"/>
  <c r="BM2989" i="4"/>
  <c r="BN2989" i="4"/>
  <c r="BO2989" i="4"/>
  <c r="BJ2990" i="4"/>
  <c r="BK2990" i="4"/>
  <c r="BL2990" i="4"/>
  <c r="BM2990" i="4"/>
  <c r="BN2990" i="4"/>
  <c r="BO2990" i="4"/>
  <c r="BJ2991" i="4"/>
  <c r="BK2991" i="4"/>
  <c r="BL2991" i="4"/>
  <c r="BM2991" i="4"/>
  <c r="BN2991" i="4"/>
  <c r="BO2991" i="4"/>
  <c r="BJ2992" i="4"/>
  <c r="BK2992" i="4"/>
  <c r="BL2992" i="4"/>
  <c r="BM2992" i="4"/>
  <c r="BN2992" i="4"/>
  <c r="BO2992" i="4"/>
  <c r="BJ2993" i="4"/>
  <c r="BK2993" i="4"/>
  <c r="BL2993" i="4"/>
  <c r="BM2993" i="4"/>
  <c r="BN2993" i="4"/>
  <c r="BO2993" i="4"/>
  <c r="BJ2994" i="4"/>
  <c r="BK2994" i="4"/>
  <c r="BL2994" i="4"/>
  <c r="BM2994" i="4"/>
  <c r="BN2994" i="4"/>
  <c r="BO2994" i="4"/>
  <c r="BJ2995" i="4"/>
  <c r="BK2995" i="4"/>
  <c r="BL2995" i="4"/>
  <c r="BM2995" i="4"/>
  <c r="BN2995" i="4"/>
  <c r="BO2995" i="4"/>
  <c r="BJ2996" i="4"/>
  <c r="BK2996" i="4"/>
  <c r="BL2996" i="4"/>
  <c r="BM2996" i="4"/>
  <c r="BN2996" i="4"/>
  <c r="BO2996" i="4"/>
  <c r="BJ2997" i="4"/>
  <c r="BK2997" i="4"/>
  <c r="BL2997" i="4"/>
  <c r="BM2997" i="4"/>
  <c r="BN2997" i="4"/>
  <c r="BO2997" i="4"/>
  <c r="BJ2998" i="4"/>
  <c r="BK2998" i="4"/>
  <c r="BL2998" i="4"/>
  <c r="BM2998" i="4"/>
  <c r="BN2998" i="4"/>
  <c r="BO2998" i="4"/>
  <c r="BJ2999" i="4"/>
  <c r="BK2999" i="4"/>
  <c r="BL2999" i="4"/>
  <c r="BM2999" i="4"/>
  <c r="BN2999" i="4"/>
  <c r="BO2999" i="4"/>
  <c r="BJ3000" i="4"/>
  <c r="BK3000" i="4"/>
  <c r="BL3000" i="4"/>
  <c r="BM3000" i="4"/>
  <c r="BN3000" i="4"/>
  <c r="BO3000" i="4"/>
  <c r="BJ3001" i="4"/>
  <c r="BK3001" i="4"/>
  <c r="BL3001" i="4"/>
  <c r="BM3001" i="4"/>
  <c r="BN3001" i="4"/>
  <c r="BO3001" i="4"/>
  <c r="BJ3002" i="4"/>
  <c r="BK3002" i="4"/>
  <c r="BL3002" i="4"/>
  <c r="BM3002" i="4"/>
  <c r="BN3002" i="4"/>
  <c r="BO3002" i="4"/>
  <c r="BJ3003" i="4"/>
  <c r="BK3003" i="4"/>
  <c r="BL3003" i="4"/>
  <c r="BM3003" i="4"/>
  <c r="BN3003" i="4"/>
  <c r="BO3003" i="4"/>
  <c r="BJ3004" i="4"/>
  <c r="BK3004" i="4"/>
  <c r="BL3004" i="4"/>
  <c r="BM3004" i="4"/>
  <c r="BN3004" i="4"/>
  <c r="BO3004" i="4"/>
  <c r="BJ3005" i="4"/>
  <c r="BK3005" i="4"/>
  <c r="BL3005" i="4"/>
  <c r="BM3005" i="4"/>
  <c r="BN3005" i="4"/>
  <c r="BO3005" i="4"/>
  <c r="BJ3006" i="4"/>
  <c r="BK3006" i="4"/>
  <c r="BL3006" i="4"/>
  <c r="BM3006" i="4"/>
  <c r="BN3006" i="4"/>
  <c r="BO3006" i="4"/>
  <c r="BJ3007" i="4"/>
  <c r="BK3007" i="4"/>
  <c r="BL3007" i="4"/>
  <c r="BM3007" i="4"/>
  <c r="BN3007" i="4"/>
  <c r="BO3007" i="4"/>
  <c r="BJ3008" i="4"/>
  <c r="BK3008" i="4"/>
  <c r="BL3008" i="4"/>
  <c r="BM3008" i="4"/>
  <c r="BN3008" i="4"/>
  <c r="BO3008" i="4"/>
  <c r="BJ3009" i="4"/>
  <c r="BK3009" i="4"/>
  <c r="BL3009" i="4"/>
  <c r="BM3009" i="4"/>
  <c r="BN3009" i="4"/>
  <c r="BO3009" i="4"/>
  <c r="BJ3010" i="4"/>
  <c r="BK3010" i="4"/>
  <c r="BL3010" i="4"/>
  <c r="BM3010" i="4"/>
  <c r="BN3010" i="4"/>
  <c r="BO3010" i="4"/>
  <c r="BJ3011" i="4"/>
  <c r="BK3011" i="4"/>
  <c r="BL3011" i="4"/>
  <c r="BM3011" i="4"/>
  <c r="BN3011" i="4"/>
  <c r="BO3011" i="4"/>
  <c r="BJ3012" i="4"/>
  <c r="BK3012" i="4"/>
  <c r="BL3012" i="4"/>
  <c r="BM3012" i="4"/>
  <c r="BN3012" i="4"/>
  <c r="BO3012" i="4"/>
  <c r="BJ3013" i="4"/>
  <c r="BK3013" i="4"/>
  <c r="BL3013" i="4"/>
  <c r="BM3013" i="4"/>
  <c r="BN3013" i="4"/>
  <c r="BO3013" i="4"/>
  <c r="BJ3014" i="4"/>
  <c r="BK3014" i="4"/>
  <c r="BL3014" i="4"/>
  <c r="BM3014" i="4"/>
  <c r="BN3014" i="4"/>
  <c r="BO3014" i="4"/>
  <c r="BJ3015" i="4"/>
  <c r="BK3015" i="4"/>
  <c r="BL3015" i="4"/>
  <c r="BM3015" i="4"/>
  <c r="BN3015" i="4"/>
  <c r="BO3015" i="4"/>
  <c r="BJ3016" i="4"/>
  <c r="BK3016" i="4"/>
  <c r="BL3016" i="4"/>
  <c r="BM3016" i="4"/>
  <c r="BN3016" i="4"/>
  <c r="BO3016" i="4"/>
  <c r="BJ3017" i="4"/>
  <c r="BK3017" i="4"/>
  <c r="BL3017" i="4"/>
  <c r="BM3017" i="4"/>
  <c r="BN3017" i="4"/>
  <c r="BO3017" i="4"/>
  <c r="BJ3018" i="4"/>
  <c r="BK3018" i="4"/>
  <c r="BL3018" i="4"/>
  <c r="BM3018" i="4"/>
  <c r="BN3018" i="4"/>
  <c r="BO3018" i="4"/>
  <c r="BJ3019" i="4"/>
  <c r="BK3019" i="4"/>
  <c r="BL3019" i="4"/>
  <c r="BM3019" i="4"/>
  <c r="BN3019" i="4"/>
  <c r="BO3019" i="4"/>
  <c r="BJ3020" i="4"/>
  <c r="BK3020" i="4"/>
  <c r="BL3020" i="4"/>
  <c r="BM3020" i="4"/>
  <c r="BN3020" i="4"/>
  <c r="BO3020" i="4"/>
  <c r="BJ3021" i="4"/>
  <c r="BK3021" i="4"/>
  <c r="BL3021" i="4"/>
  <c r="BM3021" i="4"/>
  <c r="BN3021" i="4"/>
  <c r="BO3021" i="4"/>
  <c r="BJ3022" i="4"/>
  <c r="BK3022" i="4"/>
  <c r="BL3022" i="4"/>
  <c r="BM3022" i="4"/>
  <c r="BN3022" i="4"/>
  <c r="BO3022" i="4"/>
  <c r="BJ3023" i="4"/>
  <c r="BK3023" i="4"/>
  <c r="BL3023" i="4"/>
  <c r="BM3023" i="4"/>
  <c r="BN3023" i="4"/>
  <c r="BO3023" i="4"/>
  <c r="BJ3024" i="4"/>
  <c r="BK3024" i="4"/>
  <c r="BL3024" i="4"/>
  <c r="BM3024" i="4"/>
  <c r="BN3024" i="4"/>
  <c r="BO3024" i="4"/>
  <c r="BJ3025" i="4"/>
  <c r="BK3025" i="4"/>
  <c r="BL3025" i="4"/>
  <c r="BM3025" i="4"/>
  <c r="BN3025" i="4"/>
  <c r="BO3025" i="4"/>
  <c r="BJ3026" i="4"/>
  <c r="BK3026" i="4"/>
  <c r="BL3026" i="4"/>
  <c r="BM3026" i="4"/>
  <c r="BN3026" i="4"/>
  <c r="BO3026" i="4"/>
  <c r="BJ3027" i="4"/>
  <c r="BK3027" i="4"/>
  <c r="BL3027" i="4"/>
  <c r="BM3027" i="4"/>
  <c r="BN3027" i="4"/>
  <c r="BO3027" i="4"/>
  <c r="BJ3028" i="4"/>
  <c r="BK3028" i="4"/>
  <c r="BL3028" i="4"/>
  <c r="BM3028" i="4"/>
  <c r="BN3028" i="4"/>
  <c r="BO3028" i="4"/>
  <c r="BJ3029" i="4"/>
  <c r="BK3029" i="4"/>
  <c r="BL3029" i="4"/>
  <c r="BM3029" i="4"/>
  <c r="BN3029" i="4"/>
  <c r="BO3029" i="4"/>
  <c r="BJ3030" i="4"/>
  <c r="BK3030" i="4"/>
  <c r="BL3030" i="4"/>
  <c r="BM3030" i="4"/>
  <c r="BN3030" i="4"/>
  <c r="BO3030" i="4"/>
  <c r="BJ3031" i="4"/>
  <c r="BK3031" i="4"/>
  <c r="BL3031" i="4"/>
  <c r="BM3031" i="4"/>
  <c r="BN3031" i="4"/>
  <c r="BO3031" i="4"/>
  <c r="BJ3032" i="4"/>
  <c r="BK3032" i="4"/>
  <c r="BL3032" i="4"/>
  <c r="BM3032" i="4"/>
  <c r="BN3032" i="4"/>
  <c r="BO3032" i="4"/>
  <c r="BJ3033" i="4"/>
  <c r="BK3033" i="4"/>
  <c r="BL3033" i="4"/>
  <c r="BM3033" i="4"/>
  <c r="BN3033" i="4"/>
  <c r="BO3033" i="4"/>
  <c r="BJ3034" i="4"/>
  <c r="BK3034" i="4"/>
  <c r="BL3034" i="4"/>
  <c r="BM3034" i="4"/>
  <c r="BN3034" i="4"/>
  <c r="BO3034" i="4"/>
  <c r="BJ3035" i="4"/>
  <c r="BK3035" i="4"/>
  <c r="BL3035" i="4"/>
  <c r="BM3035" i="4"/>
  <c r="BN3035" i="4"/>
  <c r="BO3035" i="4"/>
  <c r="BJ3036" i="4"/>
  <c r="BK3036" i="4"/>
  <c r="BL3036" i="4"/>
  <c r="BM3036" i="4"/>
  <c r="BN3036" i="4"/>
  <c r="BO3036" i="4"/>
  <c r="BJ3037" i="4"/>
  <c r="BK3037" i="4"/>
  <c r="BL3037" i="4"/>
  <c r="BM3037" i="4"/>
  <c r="BN3037" i="4"/>
  <c r="BO3037" i="4"/>
  <c r="BJ3038" i="4"/>
  <c r="BK3038" i="4"/>
  <c r="BL3038" i="4"/>
  <c r="BM3038" i="4"/>
  <c r="BN3038" i="4"/>
  <c r="BO3038" i="4"/>
  <c r="BJ3039" i="4"/>
  <c r="BK3039" i="4"/>
  <c r="BL3039" i="4"/>
  <c r="BM3039" i="4"/>
  <c r="BN3039" i="4"/>
  <c r="BO3039" i="4"/>
  <c r="BJ3040" i="4"/>
  <c r="BK3040" i="4"/>
  <c r="BL3040" i="4"/>
  <c r="BM3040" i="4"/>
  <c r="BN3040" i="4"/>
  <c r="BO3040" i="4"/>
  <c r="BJ3041" i="4"/>
  <c r="BK3041" i="4"/>
  <c r="BL3041" i="4"/>
  <c r="BM3041" i="4"/>
  <c r="BN3041" i="4"/>
  <c r="BO3041" i="4"/>
  <c r="BJ3042" i="4"/>
  <c r="BK3042" i="4"/>
  <c r="BL3042" i="4"/>
  <c r="BM3042" i="4"/>
  <c r="BN3042" i="4"/>
  <c r="BO3042" i="4"/>
  <c r="BJ3043" i="4"/>
  <c r="BK3043" i="4"/>
  <c r="BL3043" i="4"/>
  <c r="BM3043" i="4"/>
  <c r="BN3043" i="4"/>
  <c r="BO3043" i="4"/>
  <c r="BJ3044" i="4"/>
  <c r="BK3044" i="4"/>
  <c r="BL3044" i="4"/>
  <c r="BM3044" i="4"/>
  <c r="BN3044" i="4"/>
  <c r="BO3044" i="4"/>
  <c r="BJ3045" i="4"/>
  <c r="BK3045" i="4"/>
  <c r="BL3045" i="4"/>
  <c r="BM3045" i="4"/>
  <c r="BN3045" i="4"/>
  <c r="BO3045" i="4"/>
  <c r="BJ3046" i="4"/>
  <c r="BK3046" i="4"/>
  <c r="BL3046" i="4"/>
  <c r="BM3046" i="4"/>
  <c r="BN3046" i="4"/>
  <c r="BO3046" i="4"/>
  <c r="BJ3047" i="4"/>
  <c r="BK3047" i="4"/>
  <c r="BL3047" i="4"/>
  <c r="BM3047" i="4"/>
  <c r="BN3047" i="4"/>
  <c r="BO3047" i="4"/>
  <c r="BJ3048" i="4"/>
  <c r="BK3048" i="4"/>
  <c r="BL3048" i="4"/>
  <c r="BM3048" i="4"/>
  <c r="BN3048" i="4"/>
  <c r="BO3048" i="4"/>
  <c r="BJ3049" i="4"/>
  <c r="BK3049" i="4"/>
  <c r="BL3049" i="4"/>
  <c r="BM3049" i="4"/>
  <c r="BN3049" i="4"/>
  <c r="BO3049" i="4"/>
  <c r="BJ3050" i="4"/>
  <c r="BK3050" i="4"/>
  <c r="BL3050" i="4"/>
  <c r="BM3050" i="4"/>
  <c r="BN3050" i="4"/>
  <c r="BO3050" i="4"/>
  <c r="BJ3051" i="4"/>
  <c r="BK3051" i="4"/>
  <c r="BL3051" i="4"/>
  <c r="BM3051" i="4"/>
  <c r="BN3051" i="4"/>
  <c r="BO3051" i="4"/>
  <c r="BJ3052" i="4"/>
  <c r="BK3052" i="4"/>
  <c r="BL3052" i="4"/>
  <c r="BM3052" i="4"/>
  <c r="BN3052" i="4"/>
  <c r="BO3052" i="4"/>
  <c r="BJ3053" i="4"/>
  <c r="BK3053" i="4"/>
  <c r="BL3053" i="4"/>
  <c r="BM3053" i="4"/>
  <c r="BN3053" i="4"/>
  <c r="BO3053" i="4"/>
  <c r="BJ3054" i="4"/>
  <c r="BK3054" i="4"/>
  <c r="BL3054" i="4"/>
  <c r="BM3054" i="4"/>
  <c r="BN3054" i="4"/>
  <c r="BO3054" i="4"/>
  <c r="BJ3055" i="4"/>
  <c r="BK3055" i="4"/>
  <c r="BL3055" i="4"/>
  <c r="BM3055" i="4"/>
  <c r="BN3055" i="4"/>
  <c r="BO3055" i="4"/>
  <c r="BJ3056" i="4"/>
  <c r="BK3056" i="4"/>
  <c r="BL3056" i="4"/>
  <c r="BM3056" i="4"/>
  <c r="BN3056" i="4"/>
  <c r="BO3056" i="4"/>
  <c r="BJ3057" i="4"/>
  <c r="BK3057" i="4"/>
  <c r="BL3057" i="4"/>
  <c r="BM3057" i="4"/>
  <c r="BN3057" i="4"/>
  <c r="BO3057" i="4"/>
  <c r="BJ3058" i="4"/>
  <c r="BK3058" i="4"/>
  <c r="BL3058" i="4"/>
  <c r="BM3058" i="4"/>
  <c r="BN3058" i="4"/>
  <c r="BO3058" i="4"/>
  <c r="BJ3059" i="4"/>
  <c r="BK3059" i="4"/>
  <c r="BL3059" i="4"/>
  <c r="BM3059" i="4"/>
  <c r="BN3059" i="4"/>
  <c r="BO3059" i="4"/>
  <c r="BJ3060" i="4"/>
  <c r="BK3060" i="4"/>
  <c r="BL3060" i="4"/>
  <c r="BM3060" i="4"/>
  <c r="BN3060" i="4"/>
  <c r="BO3060" i="4"/>
  <c r="BJ3061" i="4"/>
  <c r="BK3061" i="4"/>
  <c r="BL3061" i="4"/>
  <c r="BM3061" i="4"/>
  <c r="BN3061" i="4"/>
  <c r="BO3061" i="4"/>
  <c r="BJ3062" i="4"/>
  <c r="BK3062" i="4"/>
  <c r="BL3062" i="4"/>
  <c r="BM3062" i="4"/>
  <c r="BN3062" i="4"/>
  <c r="BO3062" i="4"/>
  <c r="BJ3063" i="4"/>
  <c r="BK3063" i="4"/>
  <c r="BL3063" i="4"/>
  <c r="BM3063" i="4"/>
  <c r="BN3063" i="4"/>
  <c r="BO3063" i="4"/>
  <c r="BJ3064" i="4"/>
  <c r="BK3064" i="4"/>
  <c r="BL3064" i="4"/>
  <c r="BM3064" i="4"/>
  <c r="BN3064" i="4"/>
  <c r="BO3064" i="4"/>
  <c r="BJ3065" i="4"/>
  <c r="BK3065" i="4"/>
  <c r="BL3065" i="4"/>
  <c r="BM3065" i="4"/>
  <c r="BN3065" i="4"/>
  <c r="BO3065" i="4"/>
  <c r="BJ3066" i="4"/>
  <c r="BK3066" i="4"/>
  <c r="BL3066" i="4"/>
  <c r="BM3066" i="4"/>
  <c r="BN3066" i="4"/>
  <c r="BO3066" i="4"/>
  <c r="BJ3067" i="4"/>
  <c r="BK3067" i="4"/>
  <c r="BL3067" i="4"/>
  <c r="BM3067" i="4"/>
  <c r="BN3067" i="4"/>
  <c r="BO3067" i="4"/>
  <c r="BJ3068" i="4"/>
  <c r="BK3068" i="4"/>
  <c r="BL3068" i="4"/>
  <c r="BM3068" i="4"/>
  <c r="BN3068" i="4"/>
  <c r="BO3068" i="4"/>
  <c r="BJ3069" i="4"/>
  <c r="BK3069" i="4"/>
  <c r="BL3069" i="4"/>
  <c r="BM3069" i="4"/>
  <c r="BN3069" i="4"/>
  <c r="BO3069" i="4"/>
  <c r="BJ3070" i="4"/>
  <c r="BK3070" i="4"/>
  <c r="BL3070" i="4"/>
  <c r="BM3070" i="4"/>
  <c r="BN3070" i="4"/>
  <c r="BO3070" i="4"/>
  <c r="BJ3071" i="4"/>
  <c r="BK3071" i="4"/>
  <c r="BL3071" i="4"/>
  <c r="BM3071" i="4"/>
  <c r="BN3071" i="4"/>
  <c r="BO3071" i="4"/>
  <c r="BJ3072" i="4"/>
  <c r="BK3072" i="4"/>
  <c r="BL3072" i="4"/>
  <c r="BM3072" i="4"/>
  <c r="BN3072" i="4"/>
  <c r="BO3072" i="4"/>
  <c r="BJ3073" i="4"/>
  <c r="BK3073" i="4"/>
  <c r="BL3073" i="4"/>
  <c r="BM3073" i="4"/>
  <c r="BN3073" i="4"/>
  <c r="BO3073" i="4"/>
  <c r="BJ3074" i="4"/>
  <c r="BK3074" i="4"/>
  <c r="BL3074" i="4"/>
  <c r="BM3074" i="4"/>
  <c r="BN3074" i="4"/>
  <c r="BO3074" i="4"/>
  <c r="BJ3075" i="4"/>
  <c r="BK3075" i="4"/>
  <c r="BL3075" i="4"/>
  <c r="BM3075" i="4"/>
  <c r="BN3075" i="4"/>
  <c r="BO3075" i="4"/>
  <c r="BJ3076" i="4"/>
  <c r="BK3076" i="4"/>
  <c r="BL3076" i="4"/>
  <c r="BM3076" i="4"/>
  <c r="BN3076" i="4"/>
  <c r="BO3076" i="4"/>
  <c r="BJ3077" i="4"/>
  <c r="BK3077" i="4"/>
  <c r="BL3077" i="4"/>
  <c r="BM3077" i="4"/>
  <c r="BN3077" i="4"/>
  <c r="BO3077" i="4"/>
  <c r="BJ3078" i="4"/>
  <c r="BK3078" i="4"/>
  <c r="BL3078" i="4"/>
  <c r="BM3078" i="4"/>
  <c r="BN3078" i="4"/>
  <c r="BO3078" i="4"/>
  <c r="BJ3079" i="4"/>
  <c r="BK3079" i="4"/>
  <c r="BL3079" i="4"/>
  <c r="BM3079" i="4"/>
  <c r="BN3079" i="4"/>
  <c r="BO3079" i="4"/>
  <c r="BJ3080" i="4"/>
  <c r="BK3080" i="4"/>
  <c r="BL3080" i="4"/>
  <c r="BM3080" i="4"/>
  <c r="BN3080" i="4"/>
  <c r="BO3080" i="4"/>
  <c r="BJ3081" i="4"/>
  <c r="BK3081" i="4"/>
  <c r="BL3081" i="4"/>
  <c r="BM3081" i="4"/>
  <c r="BN3081" i="4"/>
  <c r="BO3081" i="4"/>
  <c r="BJ3082" i="4"/>
  <c r="BK3082" i="4"/>
  <c r="BL3082" i="4"/>
  <c r="BM3082" i="4"/>
  <c r="BN3082" i="4"/>
  <c r="BO3082" i="4"/>
  <c r="BJ3083" i="4"/>
  <c r="BK3083" i="4"/>
  <c r="BL3083" i="4"/>
  <c r="BM3083" i="4"/>
  <c r="BN3083" i="4"/>
  <c r="BO3083" i="4"/>
  <c r="BJ3084" i="4"/>
  <c r="BK3084" i="4"/>
  <c r="BL3084" i="4"/>
  <c r="BM3084" i="4"/>
  <c r="BN3084" i="4"/>
  <c r="BO3084" i="4"/>
  <c r="BJ3085" i="4"/>
  <c r="BK3085" i="4"/>
  <c r="BL3085" i="4"/>
  <c r="BM3085" i="4"/>
  <c r="BN3085" i="4"/>
  <c r="BO3085" i="4"/>
  <c r="BJ3086" i="4"/>
  <c r="BK3086" i="4"/>
  <c r="BL3086" i="4"/>
  <c r="BM3086" i="4"/>
  <c r="BN3086" i="4"/>
  <c r="BO3086" i="4"/>
  <c r="BJ3087" i="4"/>
  <c r="BK3087" i="4"/>
  <c r="BL3087" i="4"/>
  <c r="BM3087" i="4"/>
  <c r="BN3087" i="4"/>
  <c r="BO3087" i="4"/>
  <c r="BJ3088" i="4"/>
  <c r="BK3088" i="4"/>
  <c r="BL3088" i="4"/>
  <c r="BM3088" i="4"/>
  <c r="BN3088" i="4"/>
  <c r="BO3088" i="4"/>
  <c r="BJ3089" i="4"/>
  <c r="BK3089" i="4"/>
  <c r="BL3089" i="4"/>
  <c r="BM3089" i="4"/>
  <c r="BN3089" i="4"/>
  <c r="BO3089" i="4"/>
  <c r="BJ3090" i="4"/>
  <c r="BK3090" i="4"/>
  <c r="BL3090" i="4"/>
  <c r="BM3090" i="4"/>
  <c r="BN3090" i="4"/>
  <c r="BO3090" i="4"/>
  <c r="BJ3091" i="4"/>
  <c r="BK3091" i="4"/>
  <c r="BL3091" i="4"/>
  <c r="BM3091" i="4"/>
  <c r="BN3091" i="4"/>
  <c r="BO3091" i="4"/>
  <c r="BJ3092" i="4"/>
  <c r="BK3092" i="4"/>
  <c r="BL3092" i="4"/>
  <c r="BM3092" i="4"/>
  <c r="BN3092" i="4"/>
  <c r="BO3092" i="4"/>
  <c r="BJ3093" i="4"/>
  <c r="BK3093" i="4"/>
  <c r="BL3093" i="4"/>
  <c r="BM3093" i="4"/>
  <c r="BN3093" i="4"/>
  <c r="BO3093" i="4"/>
  <c r="BJ3094" i="4"/>
  <c r="BK3094" i="4"/>
  <c r="BL3094" i="4"/>
  <c r="BM3094" i="4"/>
  <c r="BN3094" i="4"/>
  <c r="BO3094" i="4"/>
  <c r="BJ3095" i="4"/>
  <c r="BK3095" i="4"/>
  <c r="BL3095" i="4"/>
  <c r="BM3095" i="4"/>
  <c r="BN3095" i="4"/>
  <c r="BO3095" i="4"/>
  <c r="BJ3096" i="4"/>
  <c r="BK3096" i="4"/>
  <c r="BL3096" i="4"/>
  <c r="BM3096" i="4"/>
  <c r="BN3096" i="4"/>
  <c r="BO3096" i="4"/>
  <c r="BJ3097" i="4"/>
  <c r="BK3097" i="4"/>
  <c r="BL3097" i="4"/>
  <c r="BM3097" i="4"/>
  <c r="BN3097" i="4"/>
  <c r="BO3097" i="4"/>
  <c r="BJ3098" i="4"/>
  <c r="BK3098" i="4"/>
  <c r="BL3098" i="4"/>
  <c r="BM3098" i="4"/>
  <c r="BN3098" i="4"/>
  <c r="BO3098" i="4"/>
  <c r="BJ3099" i="4"/>
  <c r="BK3099" i="4"/>
  <c r="BL3099" i="4"/>
  <c r="BM3099" i="4"/>
  <c r="BN3099" i="4"/>
  <c r="BO3099" i="4"/>
  <c r="BJ3100" i="4"/>
  <c r="BK3100" i="4"/>
  <c r="BL3100" i="4"/>
  <c r="BM3100" i="4"/>
  <c r="BN3100" i="4"/>
  <c r="BO3100" i="4"/>
  <c r="BJ3101" i="4"/>
  <c r="BK3101" i="4"/>
  <c r="BL3101" i="4"/>
  <c r="BM3101" i="4"/>
  <c r="BN3101" i="4"/>
  <c r="BO3101" i="4"/>
  <c r="BJ3102" i="4"/>
  <c r="BK3102" i="4"/>
  <c r="BL3102" i="4"/>
  <c r="BM3102" i="4"/>
  <c r="BN3102" i="4"/>
  <c r="BO3102" i="4"/>
  <c r="BJ3103" i="4"/>
  <c r="BK3103" i="4"/>
  <c r="BL3103" i="4"/>
  <c r="BM3103" i="4"/>
  <c r="BN3103" i="4"/>
  <c r="BO3103" i="4"/>
  <c r="BJ3104" i="4"/>
  <c r="BK3104" i="4"/>
  <c r="BL3104" i="4"/>
  <c r="BM3104" i="4"/>
  <c r="BN3104" i="4"/>
  <c r="BO3104" i="4"/>
  <c r="BJ3105" i="4"/>
  <c r="BK3105" i="4"/>
  <c r="BL3105" i="4"/>
  <c r="BM3105" i="4"/>
  <c r="BN3105" i="4"/>
  <c r="BO3105" i="4"/>
  <c r="BJ3106" i="4"/>
  <c r="BK3106" i="4"/>
  <c r="BL3106" i="4"/>
  <c r="BM3106" i="4"/>
  <c r="BN3106" i="4"/>
  <c r="BO3106" i="4"/>
  <c r="BJ3107" i="4"/>
  <c r="BK3107" i="4"/>
  <c r="BL3107" i="4"/>
  <c r="BM3107" i="4"/>
  <c r="BN3107" i="4"/>
  <c r="BO3107" i="4"/>
  <c r="BJ3108" i="4"/>
  <c r="BK3108" i="4"/>
  <c r="BL3108" i="4"/>
  <c r="BM3108" i="4"/>
  <c r="BN3108" i="4"/>
  <c r="BO3108" i="4"/>
  <c r="BJ3109" i="4"/>
  <c r="BK3109" i="4"/>
  <c r="BL3109" i="4"/>
  <c r="BM3109" i="4"/>
  <c r="BN3109" i="4"/>
  <c r="BO3109" i="4"/>
  <c r="BJ3110" i="4"/>
  <c r="BK3110" i="4"/>
  <c r="BL3110" i="4"/>
  <c r="BM3110" i="4"/>
  <c r="BN3110" i="4"/>
  <c r="BO3110" i="4"/>
  <c r="BJ3111" i="4"/>
  <c r="BK3111" i="4"/>
  <c r="BL3111" i="4"/>
  <c r="BM3111" i="4"/>
  <c r="BN3111" i="4"/>
  <c r="BO3111" i="4"/>
  <c r="BJ3112" i="4"/>
  <c r="BK3112" i="4"/>
  <c r="BL3112" i="4"/>
  <c r="BM3112" i="4"/>
  <c r="BN3112" i="4"/>
  <c r="BO3112" i="4"/>
  <c r="BJ3113" i="4"/>
  <c r="BK3113" i="4"/>
  <c r="BL3113" i="4"/>
  <c r="BM3113" i="4"/>
  <c r="BN3113" i="4"/>
  <c r="BO3113" i="4"/>
  <c r="BJ3114" i="4"/>
  <c r="BK3114" i="4"/>
  <c r="BL3114" i="4"/>
  <c r="BM3114" i="4"/>
  <c r="BN3114" i="4"/>
  <c r="BO3114" i="4"/>
  <c r="BJ3115" i="4"/>
  <c r="BK3115" i="4"/>
  <c r="BL3115" i="4"/>
  <c r="BM3115" i="4"/>
  <c r="BN3115" i="4"/>
  <c r="BO3115" i="4"/>
  <c r="BJ3116" i="4"/>
  <c r="BK3116" i="4"/>
  <c r="BL3116" i="4"/>
  <c r="BM3116" i="4"/>
  <c r="BN3116" i="4"/>
  <c r="BO3116" i="4"/>
  <c r="BJ3117" i="4"/>
  <c r="BK3117" i="4"/>
  <c r="BL3117" i="4"/>
  <c r="BM3117" i="4"/>
  <c r="BN3117" i="4"/>
  <c r="BO3117" i="4"/>
  <c r="BJ3118" i="4"/>
  <c r="BK3118" i="4"/>
  <c r="BL3118" i="4"/>
  <c r="BM3118" i="4"/>
  <c r="BN3118" i="4"/>
  <c r="BO3118" i="4"/>
  <c r="BJ3119" i="4"/>
  <c r="BK3119" i="4"/>
  <c r="BL3119" i="4"/>
  <c r="BM3119" i="4"/>
  <c r="BN3119" i="4"/>
  <c r="BO3119" i="4"/>
  <c r="BJ3120" i="4"/>
  <c r="BK3120" i="4"/>
  <c r="BL3120" i="4"/>
  <c r="BM3120" i="4"/>
  <c r="BN3120" i="4"/>
  <c r="BO3120" i="4"/>
  <c r="BJ3121" i="4"/>
  <c r="BK3121" i="4"/>
  <c r="BL3121" i="4"/>
  <c r="BM3121" i="4"/>
  <c r="BN3121" i="4"/>
  <c r="BO3121" i="4"/>
  <c r="BJ3122" i="4"/>
  <c r="BK3122" i="4"/>
  <c r="BL3122" i="4"/>
  <c r="BM3122" i="4"/>
  <c r="BN3122" i="4"/>
  <c r="BO3122" i="4"/>
  <c r="BJ3123" i="4"/>
  <c r="BK3123" i="4"/>
  <c r="BL3123" i="4"/>
  <c r="BM3123" i="4"/>
  <c r="BN3123" i="4"/>
  <c r="BO3123" i="4"/>
  <c r="BJ3124" i="4"/>
  <c r="BK3124" i="4"/>
  <c r="BL3124" i="4"/>
  <c r="BM3124" i="4"/>
  <c r="BN3124" i="4"/>
  <c r="BO3124" i="4"/>
  <c r="BJ3125" i="4"/>
  <c r="BK3125" i="4"/>
  <c r="BL3125" i="4"/>
  <c r="BM3125" i="4"/>
  <c r="BN3125" i="4"/>
  <c r="BO3125" i="4"/>
  <c r="BJ3126" i="4"/>
  <c r="BK3126" i="4"/>
  <c r="BL3126" i="4"/>
  <c r="BM3126" i="4"/>
  <c r="BN3126" i="4"/>
  <c r="BO3126" i="4"/>
  <c r="BJ3127" i="4"/>
  <c r="BK3127" i="4"/>
  <c r="BL3127" i="4"/>
  <c r="BM3127" i="4"/>
  <c r="BN3127" i="4"/>
  <c r="BO3127" i="4"/>
  <c r="BJ3128" i="4"/>
  <c r="BK3128" i="4"/>
  <c r="BL3128" i="4"/>
  <c r="BM3128" i="4"/>
  <c r="BN3128" i="4"/>
  <c r="BO3128" i="4"/>
  <c r="BJ3129" i="4"/>
  <c r="BK3129" i="4"/>
  <c r="BL3129" i="4"/>
  <c r="BM3129" i="4"/>
  <c r="BN3129" i="4"/>
  <c r="BO3129" i="4"/>
  <c r="BJ3130" i="4"/>
  <c r="BK3130" i="4"/>
  <c r="BL3130" i="4"/>
  <c r="BM3130" i="4"/>
  <c r="BN3130" i="4"/>
  <c r="BO3130" i="4"/>
  <c r="BJ3131" i="4"/>
  <c r="BK3131" i="4"/>
  <c r="BL3131" i="4"/>
  <c r="BM3131" i="4"/>
  <c r="BN3131" i="4"/>
  <c r="BO3131" i="4"/>
  <c r="BJ3132" i="4"/>
  <c r="BK3132" i="4"/>
  <c r="BL3132" i="4"/>
  <c r="BM3132" i="4"/>
  <c r="BN3132" i="4"/>
  <c r="BO3132" i="4"/>
  <c r="BJ3133" i="4"/>
  <c r="BK3133" i="4"/>
  <c r="BL3133" i="4"/>
  <c r="BM3133" i="4"/>
  <c r="BN3133" i="4"/>
  <c r="BO3133" i="4"/>
  <c r="BJ3134" i="4"/>
  <c r="BK3134" i="4"/>
  <c r="BL3134" i="4"/>
  <c r="BM3134" i="4"/>
  <c r="BN3134" i="4"/>
  <c r="BO3134" i="4"/>
  <c r="BJ3135" i="4"/>
  <c r="BK3135" i="4"/>
  <c r="BL3135" i="4"/>
  <c r="BM3135" i="4"/>
  <c r="BN3135" i="4"/>
  <c r="BO3135" i="4"/>
  <c r="BJ3136" i="4"/>
  <c r="BK3136" i="4"/>
  <c r="BL3136" i="4"/>
  <c r="BM3136" i="4"/>
  <c r="BN3136" i="4"/>
  <c r="BO3136" i="4"/>
  <c r="BJ3137" i="4"/>
  <c r="BK3137" i="4"/>
  <c r="BL3137" i="4"/>
  <c r="BM3137" i="4"/>
  <c r="BN3137" i="4"/>
  <c r="BO3137" i="4"/>
  <c r="BJ3138" i="4"/>
  <c r="BK3138" i="4"/>
  <c r="BL3138" i="4"/>
  <c r="BM3138" i="4"/>
  <c r="BN3138" i="4"/>
  <c r="BO3138" i="4"/>
  <c r="BJ3139" i="4"/>
  <c r="BK3139" i="4"/>
  <c r="BL3139" i="4"/>
  <c r="BM3139" i="4"/>
  <c r="BN3139" i="4"/>
  <c r="BO3139" i="4"/>
  <c r="BJ3140" i="4"/>
  <c r="BK3140" i="4"/>
  <c r="BL3140" i="4"/>
  <c r="BM3140" i="4"/>
  <c r="BN3140" i="4"/>
  <c r="BO3140" i="4"/>
  <c r="BJ3141" i="4"/>
  <c r="BK3141" i="4"/>
  <c r="BL3141" i="4"/>
  <c r="BM3141" i="4"/>
  <c r="BN3141" i="4"/>
  <c r="BO3141" i="4"/>
  <c r="BJ3142" i="4"/>
  <c r="BK3142" i="4"/>
  <c r="BL3142" i="4"/>
  <c r="BM3142" i="4"/>
  <c r="BN3142" i="4"/>
  <c r="BO3142" i="4"/>
  <c r="BJ3143" i="4"/>
  <c r="BK3143" i="4"/>
  <c r="BL3143" i="4"/>
  <c r="BM3143" i="4"/>
  <c r="BN3143" i="4"/>
  <c r="BO3143" i="4"/>
  <c r="BJ3144" i="4"/>
  <c r="BK3144" i="4"/>
  <c r="BL3144" i="4"/>
  <c r="BM3144" i="4"/>
  <c r="BN3144" i="4"/>
  <c r="BO3144" i="4"/>
  <c r="BJ3145" i="4"/>
  <c r="BK3145" i="4"/>
  <c r="BL3145" i="4"/>
  <c r="BM3145" i="4"/>
  <c r="BN3145" i="4"/>
  <c r="BO3145" i="4"/>
  <c r="BJ3146" i="4"/>
  <c r="BK3146" i="4"/>
  <c r="BL3146" i="4"/>
  <c r="BM3146" i="4"/>
  <c r="BN3146" i="4"/>
  <c r="BO3146" i="4"/>
  <c r="BJ3147" i="4"/>
  <c r="BK3147" i="4"/>
  <c r="BL3147" i="4"/>
  <c r="BM3147" i="4"/>
  <c r="BN3147" i="4"/>
  <c r="BO3147" i="4"/>
  <c r="BJ3148" i="4"/>
  <c r="BK3148" i="4"/>
  <c r="BL3148" i="4"/>
  <c r="BM3148" i="4"/>
  <c r="BN3148" i="4"/>
  <c r="BO3148" i="4"/>
  <c r="BJ3149" i="4"/>
  <c r="BK3149" i="4"/>
  <c r="BL3149" i="4"/>
  <c r="BM3149" i="4"/>
  <c r="BN3149" i="4"/>
  <c r="BO3149" i="4"/>
  <c r="BJ3150" i="4"/>
  <c r="BK3150" i="4"/>
  <c r="BL3150" i="4"/>
  <c r="BM3150" i="4"/>
  <c r="BN3150" i="4"/>
  <c r="BO3150" i="4"/>
  <c r="BJ3151" i="4"/>
  <c r="BK3151" i="4"/>
  <c r="BL3151" i="4"/>
  <c r="BM3151" i="4"/>
  <c r="BN3151" i="4"/>
  <c r="BO3151" i="4"/>
  <c r="BJ3152" i="4"/>
  <c r="BK3152" i="4"/>
  <c r="BL3152" i="4"/>
  <c r="BM3152" i="4"/>
  <c r="BN3152" i="4"/>
  <c r="BO3152" i="4"/>
  <c r="BJ3153" i="4"/>
  <c r="BK3153" i="4"/>
  <c r="BL3153" i="4"/>
  <c r="BM3153" i="4"/>
  <c r="BN3153" i="4"/>
  <c r="BO3153" i="4"/>
  <c r="BJ3154" i="4"/>
  <c r="BK3154" i="4"/>
  <c r="BL3154" i="4"/>
  <c r="BM3154" i="4"/>
  <c r="BN3154" i="4"/>
  <c r="BO3154" i="4"/>
  <c r="BJ3155" i="4"/>
  <c r="BK3155" i="4"/>
  <c r="BL3155" i="4"/>
  <c r="BM3155" i="4"/>
  <c r="BN3155" i="4"/>
  <c r="BO3155" i="4"/>
  <c r="BJ3156" i="4"/>
  <c r="BK3156" i="4"/>
  <c r="BL3156" i="4"/>
  <c r="BM3156" i="4"/>
  <c r="BN3156" i="4"/>
  <c r="BO3156" i="4"/>
  <c r="BJ3157" i="4"/>
  <c r="BK3157" i="4"/>
  <c r="BL3157" i="4"/>
  <c r="BM3157" i="4"/>
  <c r="BN3157" i="4"/>
  <c r="BO3157" i="4"/>
  <c r="BJ3158" i="4"/>
  <c r="BK3158" i="4"/>
  <c r="BL3158" i="4"/>
  <c r="BM3158" i="4"/>
  <c r="BN3158" i="4"/>
  <c r="BO3158" i="4"/>
  <c r="BJ3159" i="4"/>
  <c r="BK3159" i="4"/>
  <c r="BL3159" i="4"/>
  <c r="BM3159" i="4"/>
  <c r="BN3159" i="4"/>
  <c r="BO3159" i="4"/>
  <c r="BJ3160" i="4"/>
  <c r="BK3160" i="4"/>
  <c r="BL3160" i="4"/>
  <c r="BM3160" i="4"/>
  <c r="BN3160" i="4"/>
  <c r="BO3160" i="4"/>
  <c r="BJ3161" i="4"/>
  <c r="BK3161" i="4"/>
  <c r="BL3161" i="4"/>
  <c r="BM3161" i="4"/>
  <c r="BN3161" i="4"/>
  <c r="BO3161" i="4"/>
  <c r="BJ3162" i="4"/>
  <c r="BK3162" i="4"/>
  <c r="BL3162" i="4"/>
  <c r="BM3162" i="4"/>
  <c r="BN3162" i="4"/>
  <c r="BO3162" i="4"/>
  <c r="BJ3163" i="4"/>
  <c r="BK3163" i="4"/>
  <c r="BL3163" i="4"/>
  <c r="BM3163" i="4"/>
  <c r="BN3163" i="4"/>
  <c r="BO3163" i="4"/>
  <c r="BJ3164" i="4"/>
  <c r="BK3164" i="4"/>
  <c r="BL3164" i="4"/>
  <c r="BM3164" i="4"/>
  <c r="BN3164" i="4"/>
  <c r="BO3164" i="4"/>
  <c r="BJ3165" i="4"/>
  <c r="BK3165" i="4"/>
  <c r="BL3165" i="4"/>
  <c r="BM3165" i="4"/>
  <c r="BN3165" i="4"/>
  <c r="BO3165" i="4"/>
  <c r="BJ3166" i="4"/>
  <c r="BK3166" i="4"/>
  <c r="BL3166" i="4"/>
  <c r="BM3166" i="4"/>
  <c r="BN3166" i="4"/>
  <c r="BO3166" i="4"/>
  <c r="BJ3167" i="4"/>
  <c r="BK3167" i="4"/>
  <c r="BL3167" i="4"/>
  <c r="BM3167" i="4"/>
  <c r="BN3167" i="4"/>
  <c r="BO3167" i="4"/>
  <c r="BJ3168" i="4"/>
  <c r="BK3168" i="4"/>
  <c r="BL3168" i="4"/>
  <c r="BM3168" i="4"/>
  <c r="BN3168" i="4"/>
  <c r="BO3168" i="4"/>
  <c r="BJ3169" i="4"/>
  <c r="BK3169" i="4"/>
  <c r="BL3169" i="4"/>
  <c r="BM3169" i="4"/>
  <c r="BN3169" i="4"/>
  <c r="BO3169" i="4"/>
  <c r="BJ3170" i="4"/>
  <c r="BK3170" i="4"/>
  <c r="BL3170" i="4"/>
  <c r="BM3170" i="4"/>
  <c r="BN3170" i="4"/>
  <c r="BO3170" i="4"/>
  <c r="BJ3171" i="4"/>
  <c r="BK3171" i="4"/>
  <c r="BL3171" i="4"/>
  <c r="BM3171" i="4"/>
  <c r="BN3171" i="4"/>
  <c r="BO3171" i="4"/>
  <c r="BJ3172" i="4"/>
  <c r="BK3172" i="4"/>
  <c r="BL3172" i="4"/>
  <c r="BM3172" i="4"/>
  <c r="BN3172" i="4"/>
  <c r="BO3172" i="4"/>
  <c r="BJ3173" i="4"/>
  <c r="BK3173" i="4"/>
  <c r="BL3173" i="4"/>
  <c r="BM3173" i="4"/>
  <c r="BN3173" i="4"/>
  <c r="BO3173" i="4"/>
  <c r="BJ3174" i="4"/>
  <c r="BK3174" i="4"/>
  <c r="BL3174" i="4"/>
  <c r="BM3174" i="4"/>
  <c r="BN3174" i="4"/>
  <c r="BO3174" i="4"/>
  <c r="BJ3175" i="4"/>
  <c r="BK3175" i="4"/>
  <c r="BL3175" i="4"/>
  <c r="BM3175" i="4"/>
  <c r="BN3175" i="4"/>
  <c r="BO3175" i="4"/>
  <c r="BJ3176" i="4"/>
  <c r="BK3176" i="4"/>
  <c r="BL3176" i="4"/>
  <c r="BM3176" i="4"/>
  <c r="BN3176" i="4"/>
  <c r="BO3176" i="4"/>
  <c r="BJ3177" i="4"/>
  <c r="BK3177" i="4"/>
  <c r="BL3177" i="4"/>
  <c r="BM3177" i="4"/>
  <c r="BN3177" i="4"/>
  <c r="BO3177" i="4"/>
  <c r="BJ3178" i="4"/>
  <c r="BK3178" i="4"/>
  <c r="BL3178" i="4"/>
  <c r="BM3178" i="4"/>
  <c r="BN3178" i="4"/>
  <c r="BO3178" i="4"/>
  <c r="BJ3179" i="4"/>
  <c r="BK3179" i="4"/>
  <c r="BL3179" i="4"/>
  <c r="BM3179" i="4"/>
  <c r="BN3179" i="4"/>
  <c r="BO3179" i="4"/>
  <c r="BJ3180" i="4"/>
  <c r="BK3180" i="4"/>
  <c r="BL3180" i="4"/>
  <c r="BM3180" i="4"/>
  <c r="BN3180" i="4"/>
  <c r="BO3180" i="4"/>
  <c r="BJ3181" i="4"/>
  <c r="BK3181" i="4"/>
  <c r="BL3181" i="4"/>
  <c r="BM3181" i="4"/>
  <c r="BN3181" i="4"/>
  <c r="BO3181" i="4"/>
  <c r="BJ3182" i="4"/>
  <c r="BK3182" i="4"/>
  <c r="BL3182" i="4"/>
  <c r="BM3182" i="4"/>
  <c r="BN3182" i="4"/>
  <c r="BO3182" i="4"/>
  <c r="BJ3183" i="4"/>
  <c r="BK3183" i="4"/>
  <c r="BL3183" i="4"/>
  <c r="BM3183" i="4"/>
  <c r="BN3183" i="4"/>
  <c r="BO3183" i="4"/>
  <c r="BJ3184" i="4"/>
  <c r="BK3184" i="4"/>
  <c r="BL3184" i="4"/>
  <c r="BM3184" i="4"/>
  <c r="BN3184" i="4"/>
  <c r="BO3184" i="4"/>
  <c r="BJ3185" i="4"/>
  <c r="BK3185" i="4"/>
  <c r="BL3185" i="4"/>
  <c r="BM3185" i="4"/>
  <c r="BN3185" i="4"/>
  <c r="BO3185" i="4"/>
  <c r="BJ3186" i="4"/>
  <c r="BK3186" i="4"/>
  <c r="BL3186" i="4"/>
  <c r="BM3186" i="4"/>
  <c r="BN3186" i="4"/>
  <c r="BO3186" i="4"/>
  <c r="BJ3187" i="4"/>
  <c r="BK3187" i="4"/>
  <c r="BL3187" i="4"/>
  <c r="BM3187" i="4"/>
  <c r="BN3187" i="4"/>
  <c r="BO3187" i="4"/>
  <c r="BJ3188" i="4"/>
  <c r="BK3188" i="4"/>
  <c r="BL3188" i="4"/>
  <c r="BM3188" i="4"/>
  <c r="BN3188" i="4"/>
  <c r="BO3188" i="4"/>
  <c r="BJ3189" i="4"/>
  <c r="BK3189" i="4"/>
  <c r="BL3189" i="4"/>
  <c r="BM3189" i="4"/>
  <c r="BN3189" i="4"/>
  <c r="BO3189" i="4"/>
  <c r="BJ3190" i="4"/>
  <c r="BK3190" i="4"/>
  <c r="BL3190" i="4"/>
  <c r="BM3190" i="4"/>
  <c r="BN3190" i="4"/>
  <c r="BO3190" i="4"/>
  <c r="BJ3191" i="4"/>
  <c r="BK3191" i="4"/>
  <c r="BL3191" i="4"/>
  <c r="BM3191" i="4"/>
  <c r="BN3191" i="4"/>
  <c r="BO3191" i="4"/>
  <c r="BJ3192" i="4"/>
  <c r="BK3192" i="4"/>
  <c r="BL3192" i="4"/>
  <c r="BM3192" i="4"/>
  <c r="BN3192" i="4"/>
  <c r="BO3192" i="4"/>
  <c r="BJ3193" i="4"/>
  <c r="BK3193" i="4"/>
  <c r="BL3193" i="4"/>
  <c r="BM3193" i="4"/>
  <c r="BN3193" i="4"/>
  <c r="BO3193" i="4"/>
  <c r="BJ3194" i="4"/>
  <c r="BK3194" i="4"/>
  <c r="BL3194" i="4"/>
  <c r="BM3194" i="4"/>
  <c r="BN3194" i="4"/>
  <c r="BO3194" i="4"/>
  <c r="BJ3195" i="4"/>
  <c r="BK3195" i="4"/>
  <c r="BL3195" i="4"/>
  <c r="BM3195" i="4"/>
  <c r="BN3195" i="4"/>
  <c r="BO3195" i="4"/>
  <c r="BJ3196" i="4"/>
  <c r="BK3196" i="4"/>
  <c r="BL3196" i="4"/>
  <c r="BM3196" i="4"/>
  <c r="BN3196" i="4"/>
  <c r="BO3196" i="4"/>
  <c r="BJ3197" i="4"/>
  <c r="BK3197" i="4"/>
  <c r="BL3197" i="4"/>
  <c r="BM3197" i="4"/>
  <c r="BN3197" i="4"/>
  <c r="BO3197" i="4"/>
  <c r="BJ3198" i="4"/>
  <c r="BK3198" i="4"/>
  <c r="BL3198" i="4"/>
  <c r="BM3198" i="4"/>
  <c r="BN3198" i="4"/>
  <c r="BO3198" i="4"/>
  <c r="BJ3199" i="4"/>
  <c r="BK3199" i="4"/>
  <c r="BL3199" i="4"/>
  <c r="BM3199" i="4"/>
  <c r="BN3199" i="4"/>
  <c r="BO3199" i="4"/>
  <c r="BJ3200" i="4"/>
  <c r="BK3200" i="4"/>
  <c r="BL3200" i="4"/>
  <c r="BM3200" i="4"/>
  <c r="BN3200" i="4"/>
  <c r="BO3200" i="4"/>
  <c r="BJ3201" i="4"/>
  <c r="BK3201" i="4"/>
  <c r="BL3201" i="4"/>
  <c r="BM3201" i="4"/>
  <c r="BN3201" i="4"/>
  <c r="BO3201" i="4"/>
  <c r="BJ3202" i="4"/>
  <c r="BK3202" i="4"/>
  <c r="BL3202" i="4"/>
  <c r="BM3202" i="4"/>
  <c r="BN3202" i="4"/>
  <c r="BO3202" i="4"/>
  <c r="BJ3203" i="4"/>
  <c r="BK3203" i="4"/>
  <c r="BL3203" i="4"/>
  <c r="BM3203" i="4"/>
  <c r="BN3203" i="4"/>
  <c r="BO3203" i="4"/>
  <c r="BJ3204" i="4"/>
  <c r="BK3204" i="4"/>
  <c r="BL3204" i="4"/>
  <c r="BM3204" i="4"/>
  <c r="BN3204" i="4"/>
  <c r="BO3204" i="4"/>
  <c r="BJ3205" i="4"/>
  <c r="BK3205" i="4"/>
  <c r="BL3205" i="4"/>
  <c r="BM3205" i="4"/>
  <c r="BN3205" i="4"/>
  <c r="BO3205" i="4"/>
  <c r="BJ3206" i="4"/>
  <c r="BK3206" i="4"/>
  <c r="BL3206" i="4"/>
  <c r="BM3206" i="4"/>
  <c r="BN3206" i="4"/>
  <c r="BO3206" i="4"/>
  <c r="BJ3207" i="4"/>
  <c r="BK3207" i="4"/>
  <c r="BL3207" i="4"/>
  <c r="BM3207" i="4"/>
  <c r="BN3207" i="4"/>
  <c r="BO3207" i="4"/>
  <c r="BJ3208" i="4"/>
  <c r="BK3208" i="4"/>
  <c r="BL3208" i="4"/>
  <c r="BM3208" i="4"/>
  <c r="BN3208" i="4"/>
  <c r="BO3208" i="4"/>
  <c r="BJ3209" i="4"/>
  <c r="BK3209" i="4"/>
  <c r="BL3209" i="4"/>
  <c r="BM3209" i="4"/>
  <c r="BN3209" i="4"/>
  <c r="BO3209" i="4"/>
  <c r="BJ3210" i="4"/>
  <c r="BK3210" i="4"/>
  <c r="BL3210" i="4"/>
  <c r="BM3210" i="4"/>
  <c r="BN3210" i="4"/>
  <c r="BO3210" i="4"/>
  <c r="BJ3211" i="4"/>
  <c r="BK3211" i="4"/>
  <c r="BL3211" i="4"/>
  <c r="BM3211" i="4"/>
  <c r="BN3211" i="4"/>
  <c r="BO3211" i="4"/>
  <c r="BJ3212" i="4"/>
  <c r="BK3212" i="4"/>
  <c r="BL3212" i="4"/>
  <c r="BM3212" i="4"/>
  <c r="BN3212" i="4"/>
  <c r="BO3212" i="4"/>
  <c r="BJ3213" i="4"/>
  <c r="BK3213" i="4"/>
  <c r="BL3213" i="4"/>
  <c r="BM3213" i="4"/>
  <c r="BN3213" i="4"/>
  <c r="BO3213" i="4"/>
  <c r="BJ3214" i="4"/>
  <c r="BK3214" i="4"/>
  <c r="BL3214" i="4"/>
  <c r="BM3214" i="4"/>
  <c r="BN3214" i="4"/>
  <c r="BO3214" i="4"/>
  <c r="BJ3215" i="4"/>
  <c r="BK3215" i="4"/>
  <c r="BL3215" i="4"/>
  <c r="BM3215" i="4"/>
  <c r="BN3215" i="4"/>
  <c r="BO3215" i="4"/>
  <c r="BJ3216" i="4"/>
  <c r="BK3216" i="4"/>
  <c r="BL3216" i="4"/>
  <c r="BM3216" i="4"/>
  <c r="BN3216" i="4"/>
  <c r="BO3216" i="4"/>
  <c r="BJ3217" i="4"/>
  <c r="BK3217" i="4"/>
  <c r="BL3217" i="4"/>
  <c r="BM3217" i="4"/>
  <c r="BN3217" i="4"/>
  <c r="BO3217" i="4"/>
  <c r="BJ3218" i="4"/>
  <c r="BK3218" i="4"/>
  <c r="BL3218" i="4"/>
  <c r="BM3218" i="4"/>
  <c r="BN3218" i="4"/>
  <c r="BO3218" i="4"/>
  <c r="BJ3219" i="4"/>
  <c r="BK3219" i="4"/>
  <c r="BL3219" i="4"/>
  <c r="BM3219" i="4"/>
  <c r="BN3219" i="4"/>
  <c r="BO3219" i="4"/>
  <c r="BJ3220" i="4"/>
  <c r="BK3220" i="4"/>
  <c r="BL3220" i="4"/>
  <c r="BM3220" i="4"/>
  <c r="BN3220" i="4"/>
  <c r="BO3220" i="4"/>
  <c r="BJ3221" i="4"/>
  <c r="BK3221" i="4"/>
  <c r="BL3221" i="4"/>
  <c r="BM3221" i="4"/>
  <c r="BN3221" i="4"/>
  <c r="BO3221" i="4"/>
  <c r="BJ3222" i="4"/>
  <c r="BK3222" i="4"/>
  <c r="BL3222" i="4"/>
  <c r="BM3222" i="4"/>
  <c r="BN3222" i="4"/>
  <c r="BO3222" i="4"/>
  <c r="BJ3223" i="4"/>
  <c r="BK3223" i="4"/>
  <c r="BL3223" i="4"/>
  <c r="BM3223" i="4"/>
  <c r="BN3223" i="4"/>
  <c r="BO3223" i="4"/>
  <c r="BJ3224" i="4"/>
  <c r="BK3224" i="4"/>
  <c r="BL3224" i="4"/>
  <c r="BM3224" i="4"/>
  <c r="BN3224" i="4"/>
  <c r="BO3224" i="4"/>
  <c r="BJ3225" i="4"/>
  <c r="BK3225" i="4"/>
  <c r="BL3225" i="4"/>
  <c r="BM3225" i="4"/>
  <c r="BN3225" i="4"/>
  <c r="BO3225" i="4"/>
  <c r="BJ3226" i="4"/>
  <c r="BK3226" i="4"/>
  <c r="BL3226" i="4"/>
  <c r="BM3226" i="4"/>
  <c r="BN3226" i="4"/>
  <c r="BO3226" i="4"/>
  <c r="BJ3227" i="4"/>
  <c r="BK3227" i="4"/>
  <c r="BL3227" i="4"/>
  <c r="BM3227" i="4"/>
  <c r="BN3227" i="4"/>
  <c r="BO3227" i="4"/>
  <c r="BJ3228" i="4"/>
  <c r="BK3228" i="4"/>
  <c r="BL3228" i="4"/>
  <c r="BM3228" i="4"/>
  <c r="BN3228" i="4"/>
  <c r="BO3228" i="4"/>
  <c r="BJ3229" i="4"/>
  <c r="BK3229" i="4"/>
  <c r="BL3229" i="4"/>
  <c r="BM3229" i="4"/>
  <c r="BN3229" i="4"/>
  <c r="BO3229" i="4"/>
  <c r="BJ3230" i="4"/>
  <c r="BK3230" i="4"/>
  <c r="BL3230" i="4"/>
  <c r="BM3230" i="4"/>
  <c r="BN3230" i="4"/>
  <c r="BO3230" i="4"/>
  <c r="BJ3231" i="4"/>
  <c r="BK3231" i="4"/>
  <c r="BL3231" i="4"/>
  <c r="BM3231" i="4"/>
  <c r="BN3231" i="4"/>
  <c r="BO3231" i="4"/>
  <c r="BJ3232" i="4"/>
  <c r="BK3232" i="4"/>
  <c r="BL3232" i="4"/>
  <c r="BM3232" i="4"/>
  <c r="BN3232" i="4"/>
  <c r="BO3232" i="4"/>
  <c r="BJ3233" i="4"/>
  <c r="BK3233" i="4"/>
  <c r="BL3233" i="4"/>
  <c r="BM3233" i="4"/>
  <c r="BN3233" i="4"/>
  <c r="BO3233" i="4"/>
  <c r="BJ3234" i="4"/>
  <c r="BK3234" i="4"/>
  <c r="BL3234" i="4"/>
  <c r="BM3234" i="4"/>
  <c r="BN3234" i="4"/>
  <c r="BO3234" i="4"/>
  <c r="BJ3235" i="4"/>
  <c r="BK3235" i="4"/>
  <c r="BL3235" i="4"/>
  <c r="BM3235" i="4"/>
  <c r="BN3235" i="4"/>
  <c r="BO3235" i="4"/>
  <c r="BJ3236" i="4"/>
  <c r="BK3236" i="4"/>
  <c r="BL3236" i="4"/>
  <c r="BM3236" i="4"/>
  <c r="BN3236" i="4"/>
  <c r="BO3236" i="4"/>
  <c r="BJ3237" i="4"/>
  <c r="BK3237" i="4"/>
  <c r="BL3237" i="4"/>
  <c r="BM3237" i="4"/>
  <c r="BN3237" i="4"/>
  <c r="BO3237" i="4"/>
  <c r="BJ3238" i="4"/>
  <c r="BK3238" i="4"/>
  <c r="BL3238" i="4"/>
  <c r="BM3238" i="4"/>
  <c r="BN3238" i="4"/>
  <c r="BO3238" i="4"/>
  <c r="BJ3239" i="4"/>
  <c r="BK3239" i="4"/>
  <c r="BL3239" i="4"/>
  <c r="BM3239" i="4"/>
  <c r="BN3239" i="4"/>
  <c r="BO3239" i="4"/>
  <c r="BJ3240" i="4"/>
  <c r="BK3240" i="4"/>
  <c r="BL3240" i="4"/>
  <c r="BM3240" i="4"/>
  <c r="BN3240" i="4"/>
  <c r="BO3240" i="4"/>
  <c r="BJ3241" i="4"/>
  <c r="BK3241" i="4"/>
  <c r="BL3241" i="4"/>
  <c r="BM3241" i="4"/>
  <c r="BN3241" i="4"/>
  <c r="BO3241" i="4"/>
  <c r="BJ3242" i="4"/>
  <c r="BK3242" i="4"/>
  <c r="BL3242" i="4"/>
  <c r="BM3242" i="4"/>
  <c r="BN3242" i="4"/>
  <c r="BO3242" i="4"/>
  <c r="BJ3243" i="4"/>
  <c r="BK3243" i="4"/>
  <c r="BL3243" i="4"/>
  <c r="BM3243" i="4"/>
  <c r="BN3243" i="4"/>
  <c r="BO3243" i="4"/>
  <c r="BJ3244" i="4"/>
  <c r="BK3244" i="4"/>
  <c r="BL3244" i="4"/>
  <c r="BM3244" i="4"/>
  <c r="BN3244" i="4"/>
  <c r="BO3244" i="4"/>
  <c r="BJ3245" i="4"/>
  <c r="BK3245" i="4"/>
  <c r="BL3245" i="4"/>
  <c r="BM3245" i="4"/>
  <c r="BN3245" i="4"/>
  <c r="BO3245" i="4"/>
  <c r="BJ3246" i="4"/>
  <c r="BK3246" i="4"/>
  <c r="BL3246" i="4"/>
  <c r="BM3246" i="4"/>
  <c r="BN3246" i="4"/>
  <c r="BO3246" i="4"/>
  <c r="BJ3247" i="4"/>
  <c r="BK3247" i="4"/>
  <c r="BL3247" i="4"/>
  <c r="BM3247" i="4"/>
  <c r="BN3247" i="4"/>
  <c r="BO3247" i="4"/>
  <c r="BJ3248" i="4"/>
  <c r="BK3248" i="4"/>
  <c r="BL3248" i="4"/>
  <c r="BM3248" i="4"/>
  <c r="BN3248" i="4"/>
  <c r="BO3248" i="4"/>
  <c r="BJ3249" i="4"/>
  <c r="BK3249" i="4"/>
  <c r="BL3249" i="4"/>
  <c r="BM3249" i="4"/>
  <c r="BN3249" i="4"/>
  <c r="BO3249" i="4"/>
  <c r="BJ3250" i="4"/>
  <c r="BK3250" i="4"/>
  <c r="BL3250" i="4"/>
  <c r="BM3250" i="4"/>
  <c r="BN3250" i="4"/>
  <c r="BO3250" i="4"/>
  <c r="BJ3251" i="4"/>
  <c r="BK3251" i="4"/>
  <c r="BL3251" i="4"/>
  <c r="BM3251" i="4"/>
  <c r="BN3251" i="4"/>
  <c r="BO3251" i="4"/>
  <c r="BJ3252" i="4"/>
  <c r="BK3252" i="4"/>
  <c r="BL3252" i="4"/>
  <c r="BM3252" i="4"/>
  <c r="BN3252" i="4"/>
  <c r="BO3252" i="4"/>
  <c r="BJ3253" i="4"/>
  <c r="BK3253" i="4"/>
  <c r="BL3253" i="4"/>
  <c r="BM3253" i="4"/>
  <c r="BN3253" i="4"/>
  <c r="BO3253" i="4"/>
  <c r="BJ3254" i="4"/>
  <c r="BK3254" i="4"/>
  <c r="BL3254" i="4"/>
  <c r="BM3254" i="4"/>
  <c r="BN3254" i="4"/>
  <c r="BO3254" i="4"/>
  <c r="BJ3255" i="4"/>
  <c r="BK3255" i="4"/>
  <c r="BL3255" i="4"/>
  <c r="BM3255" i="4"/>
  <c r="BN3255" i="4"/>
  <c r="BO3255" i="4"/>
  <c r="BJ3256" i="4"/>
  <c r="BK3256" i="4"/>
  <c r="BL3256" i="4"/>
  <c r="BM3256" i="4"/>
  <c r="BN3256" i="4"/>
  <c r="BO3256" i="4"/>
  <c r="BJ3257" i="4"/>
  <c r="BK3257" i="4"/>
  <c r="BL3257" i="4"/>
  <c r="BM3257" i="4"/>
  <c r="BN3257" i="4"/>
  <c r="BO3257" i="4"/>
  <c r="BJ3258" i="4"/>
  <c r="BK3258" i="4"/>
  <c r="BL3258" i="4"/>
  <c r="BM3258" i="4"/>
  <c r="BN3258" i="4"/>
  <c r="BO3258" i="4"/>
  <c r="BJ3259" i="4"/>
  <c r="BK3259" i="4"/>
  <c r="BL3259" i="4"/>
  <c r="BM3259" i="4"/>
  <c r="BN3259" i="4"/>
  <c r="BO3259" i="4"/>
  <c r="BJ3260" i="4"/>
  <c r="BK3260" i="4"/>
  <c r="BL3260" i="4"/>
  <c r="BM3260" i="4"/>
  <c r="BN3260" i="4"/>
  <c r="BO3260" i="4"/>
  <c r="BJ3261" i="4"/>
  <c r="BK3261" i="4"/>
  <c r="BL3261" i="4"/>
  <c r="BM3261" i="4"/>
  <c r="BN3261" i="4"/>
  <c r="BO3261" i="4"/>
  <c r="BJ3262" i="4"/>
  <c r="BK3262" i="4"/>
  <c r="BL3262" i="4"/>
  <c r="BM3262" i="4"/>
  <c r="BN3262" i="4"/>
  <c r="BO3262" i="4"/>
  <c r="BJ3263" i="4"/>
  <c r="BK3263" i="4"/>
  <c r="BL3263" i="4"/>
  <c r="BM3263" i="4"/>
  <c r="BN3263" i="4"/>
  <c r="BO3263" i="4"/>
  <c r="BJ3264" i="4"/>
  <c r="BK3264" i="4"/>
  <c r="BL3264" i="4"/>
  <c r="BM3264" i="4"/>
  <c r="BN3264" i="4"/>
  <c r="BO3264" i="4"/>
  <c r="BJ3265" i="4"/>
  <c r="BK3265" i="4"/>
  <c r="BL3265" i="4"/>
  <c r="BM3265" i="4"/>
  <c r="BN3265" i="4"/>
  <c r="BO3265" i="4"/>
  <c r="BJ3266" i="4"/>
  <c r="BK3266" i="4"/>
  <c r="BL3266" i="4"/>
  <c r="BM3266" i="4"/>
  <c r="BN3266" i="4"/>
  <c r="BO3266" i="4"/>
  <c r="BJ3267" i="4"/>
  <c r="BK3267" i="4"/>
  <c r="BL3267" i="4"/>
  <c r="BM3267" i="4"/>
  <c r="BN3267" i="4"/>
  <c r="BO3267" i="4"/>
  <c r="BJ3268" i="4"/>
  <c r="BK3268" i="4"/>
  <c r="BL3268" i="4"/>
  <c r="BM3268" i="4"/>
  <c r="BN3268" i="4"/>
  <c r="BO3268" i="4"/>
  <c r="BJ3269" i="4"/>
  <c r="BK3269" i="4"/>
  <c r="BL3269" i="4"/>
  <c r="BM3269" i="4"/>
  <c r="BN3269" i="4"/>
  <c r="BO3269" i="4"/>
  <c r="BJ3270" i="4"/>
  <c r="BK3270" i="4"/>
  <c r="BL3270" i="4"/>
  <c r="BM3270" i="4"/>
  <c r="BN3270" i="4"/>
  <c r="BO3270" i="4"/>
  <c r="BJ3271" i="4"/>
  <c r="BK3271" i="4"/>
  <c r="BL3271" i="4"/>
  <c r="BM3271" i="4"/>
  <c r="BN3271" i="4"/>
  <c r="BO3271" i="4"/>
  <c r="BJ3272" i="4"/>
  <c r="BK3272" i="4"/>
  <c r="BL3272" i="4"/>
  <c r="BM3272" i="4"/>
  <c r="BN3272" i="4"/>
  <c r="BO3272" i="4"/>
  <c r="BJ3273" i="4"/>
  <c r="BK3273" i="4"/>
  <c r="BL3273" i="4"/>
  <c r="BM3273" i="4"/>
  <c r="BN3273" i="4"/>
  <c r="BO3273" i="4"/>
  <c r="BJ3274" i="4"/>
  <c r="BK3274" i="4"/>
  <c r="BL3274" i="4"/>
  <c r="BM3274" i="4"/>
  <c r="BN3274" i="4"/>
  <c r="BO3274" i="4"/>
  <c r="BJ3275" i="4"/>
  <c r="BK3275" i="4"/>
  <c r="BL3275" i="4"/>
  <c r="BM3275" i="4"/>
  <c r="BN3275" i="4"/>
  <c r="BO3275" i="4"/>
  <c r="BJ3276" i="4"/>
  <c r="BK3276" i="4"/>
  <c r="BL3276" i="4"/>
  <c r="BM3276" i="4"/>
  <c r="BN3276" i="4"/>
  <c r="BO3276" i="4"/>
  <c r="BJ3277" i="4"/>
  <c r="BK3277" i="4"/>
  <c r="BL3277" i="4"/>
  <c r="BM3277" i="4"/>
  <c r="BN3277" i="4"/>
  <c r="BO3277" i="4"/>
  <c r="BJ3278" i="4"/>
  <c r="BK3278" i="4"/>
  <c r="BL3278" i="4"/>
  <c r="BM3278" i="4"/>
  <c r="BN3278" i="4"/>
  <c r="BO3278" i="4"/>
  <c r="BJ3279" i="4"/>
  <c r="BK3279" i="4"/>
  <c r="BL3279" i="4"/>
  <c r="BM3279" i="4"/>
  <c r="BN3279" i="4"/>
  <c r="BO3279" i="4"/>
  <c r="BJ3280" i="4"/>
  <c r="BK3280" i="4"/>
  <c r="BL3280" i="4"/>
  <c r="BM3280" i="4"/>
  <c r="BN3280" i="4"/>
  <c r="BO3280" i="4"/>
  <c r="BJ3281" i="4"/>
  <c r="BK3281" i="4"/>
  <c r="BL3281" i="4"/>
  <c r="BM3281" i="4"/>
  <c r="BN3281" i="4"/>
  <c r="BO3281" i="4"/>
  <c r="BJ3282" i="4"/>
  <c r="BK3282" i="4"/>
  <c r="BL3282" i="4"/>
  <c r="BM3282" i="4"/>
  <c r="BN3282" i="4"/>
  <c r="BO3282" i="4"/>
  <c r="BJ3283" i="4"/>
  <c r="BK3283" i="4"/>
  <c r="BL3283" i="4"/>
  <c r="BM3283" i="4"/>
  <c r="BN3283" i="4"/>
  <c r="BO3283" i="4"/>
  <c r="BJ3284" i="4"/>
  <c r="BK3284" i="4"/>
  <c r="BL3284" i="4"/>
  <c r="BM3284" i="4"/>
  <c r="BN3284" i="4"/>
  <c r="BO3284" i="4"/>
  <c r="BJ3285" i="4"/>
  <c r="BK3285" i="4"/>
  <c r="BL3285" i="4"/>
  <c r="BM3285" i="4"/>
  <c r="BN3285" i="4"/>
  <c r="BO3285" i="4"/>
  <c r="BJ3286" i="4"/>
  <c r="BK3286" i="4"/>
  <c r="BL3286" i="4"/>
  <c r="BM3286" i="4"/>
  <c r="BN3286" i="4"/>
  <c r="BO3286" i="4"/>
  <c r="BJ3287" i="4"/>
  <c r="BK3287" i="4"/>
  <c r="BL3287" i="4"/>
  <c r="BM3287" i="4"/>
  <c r="BN3287" i="4"/>
  <c r="BO3287" i="4"/>
  <c r="BJ3288" i="4"/>
  <c r="BK3288" i="4"/>
  <c r="BL3288" i="4"/>
  <c r="BM3288" i="4"/>
  <c r="BN3288" i="4"/>
  <c r="BO3288" i="4"/>
  <c r="BJ3289" i="4"/>
  <c r="BK3289" i="4"/>
  <c r="BL3289" i="4"/>
  <c r="BM3289" i="4"/>
  <c r="BN3289" i="4"/>
  <c r="BO3289" i="4"/>
  <c r="BJ3290" i="4"/>
  <c r="BK3290" i="4"/>
  <c r="BL3290" i="4"/>
  <c r="BM3290" i="4"/>
  <c r="BN3290" i="4"/>
  <c r="BO3290" i="4"/>
  <c r="BJ3291" i="4"/>
  <c r="BK3291" i="4"/>
  <c r="BL3291" i="4"/>
  <c r="BM3291" i="4"/>
  <c r="BN3291" i="4"/>
  <c r="BO3291" i="4"/>
  <c r="BJ3292" i="4"/>
  <c r="BK3292" i="4"/>
  <c r="BL3292" i="4"/>
  <c r="BM3292" i="4"/>
  <c r="BN3292" i="4"/>
  <c r="BO3292" i="4"/>
  <c r="BJ3293" i="4"/>
  <c r="BK3293" i="4"/>
  <c r="BL3293" i="4"/>
  <c r="BM3293" i="4"/>
  <c r="BN3293" i="4"/>
  <c r="BO3293" i="4"/>
  <c r="BJ3294" i="4"/>
  <c r="BK3294" i="4"/>
  <c r="BL3294" i="4"/>
  <c r="BM3294" i="4"/>
  <c r="BN3294" i="4"/>
  <c r="BO3294" i="4"/>
  <c r="BJ3295" i="4"/>
  <c r="BK3295" i="4"/>
  <c r="BL3295" i="4"/>
  <c r="BM3295" i="4"/>
  <c r="BN3295" i="4"/>
  <c r="BO3295" i="4"/>
  <c r="BJ3296" i="4"/>
  <c r="BK3296" i="4"/>
  <c r="BL3296" i="4"/>
  <c r="BM3296" i="4"/>
  <c r="BN3296" i="4"/>
  <c r="BO3296" i="4"/>
  <c r="BJ3297" i="4"/>
  <c r="BK3297" i="4"/>
  <c r="BL3297" i="4"/>
  <c r="BM3297" i="4"/>
  <c r="BN3297" i="4"/>
  <c r="BO3297" i="4"/>
  <c r="BJ3298" i="4"/>
  <c r="BK3298" i="4"/>
  <c r="BL3298" i="4"/>
  <c r="BM3298" i="4"/>
  <c r="BN3298" i="4"/>
  <c r="BO3298" i="4"/>
  <c r="BJ3299" i="4"/>
  <c r="BK3299" i="4"/>
  <c r="BL3299" i="4"/>
  <c r="BM3299" i="4"/>
  <c r="BN3299" i="4"/>
  <c r="BO3299" i="4"/>
  <c r="BJ3300" i="4"/>
  <c r="BK3300" i="4"/>
  <c r="BL3300" i="4"/>
  <c r="BM3300" i="4"/>
  <c r="BN3300" i="4"/>
  <c r="BO3300" i="4"/>
  <c r="BJ3301" i="4"/>
  <c r="BK3301" i="4"/>
  <c r="BL3301" i="4"/>
  <c r="BM3301" i="4"/>
  <c r="BN3301" i="4"/>
  <c r="BO3301" i="4"/>
  <c r="BJ3302" i="4"/>
  <c r="BK3302" i="4"/>
  <c r="BL3302" i="4"/>
  <c r="BM3302" i="4"/>
  <c r="BN3302" i="4"/>
  <c r="BO3302" i="4"/>
  <c r="BJ3303" i="4"/>
  <c r="BK3303" i="4"/>
  <c r="BL3303" i="4"/>
  <c r="BM3303" i="4"/>
  <c r="BN3303" i="4"/>
  <c r="BO3303" i="4"/>
  <c r="BJ3304" i="4"/>
  <c r="BK3304" i="4"/>
  <c r="BL3304" i="4"/>
  <c r="BM3304" i="4"/>
  <c r="BN3304" i="4"/>
  <c r="BO3304" i="4"/>
  <c r="BJ3305" i="4"/>
  <c r="BK3305" i="4"/>
  <c r="BL3305" i="4"/>
  <c r="BM3305" i="4"/>
  <c r="BN3305" i="4"/>
  <c r="BO3305" i="4"/>
  <c r="BJ3306" i="4"/>
  <c r="BK3306" i="4"/>
  <c r="BL3306" i="4"/>
  <c r="BM3306" i="4"/>
  <c r="BN3306" i="4"/>
  <c r="BO3306" i="4"/>
  <c r="BJ3307" i="4"/>
  <c r="BK3307" i="4"/>
  <c r="BL3307" i="4"/>
  <c r="BM3307" i="4"/>
  <c r="BN3307" i="4"/>
  <c r="BO3307" i="4"/>
  <c r="BJ3308" i="4"/>
  <c r="BK3308" i="4"/>
  <c r="BL3308" i="4"/>
  <c r="BM3308" i="4"/>
  <c r="BN3308" i="4"/>
  <c r="BO3308" i="4"/>
  <c r="BJ3309" i="4"/>
  <c r="BK3309" i="4"/>
  <c r="BL3309" i="4"/>
  <c r="BM3309" i="4"/>
  <c r="BN3309" i="4"/>
  <c r="BO3309" i="4"/>
  <c r="BJ3310" i="4"/>
  <c r="BK3310" i="4"/>
  <c r="BL3310" i="4"/>
  <c r="BM3310" i="4"/>
  <c r="BN3310" i="4"/>
  <c r="BO3310" i="4"/>
  <c r="BJ3311" i="4"/>
  <c r="BK3311" i="4"/>
  <c r="BL3311" i="4"/>
  <c r="BM3311" i="4"/>
  <c r="BN3311" i="4"/>
  <c r="BO3311" i="4"/>
  <c r="BJ3312" i="4"/>
  <c r="BK3312" i="4"/>
  <c r="BL3312" i="4"/>
  <c r="BM3312" i="4"/>
  <c r="BN3312" i="4"/>
  <c r="BO3312" i="4"/>
  <c r="BJ3313" i="4"/>
  <c r="BK3313" i="4"/>
  <c r="BL3313" i="4"/>
  <c r="BM3313" i="4"/>
  <c r="BN3313" i="4"/>
  <c r="BO3313" i="4"/>
  <c r="BJ3314" i="4"/>
  <c r="BK3314" i="4"/>
  <c r="BL3314" i="4"/>
  <c r="BM3314" i="4"/>
  <c r="BN3314" i="4"/>
  <c r="BO3314" i="4"/>
  <c r="BJ3315" i="4"/>
  <c r="BK3315" i="4"/>
  <c r="BL3315" i="4"/>
  <c r="BM3315" i="4"/>
  <c r="BN3315" i="4"/>
  <c r="BO3315" i="4"/>
  <c r="BJ3316" i="4"/>
  <c r="BK3316" i="4"/>
  <c r="BL3316" i="4"/>
  <c r="BM3316" i="4"/>
  <c r="BN3316" i="4"/>
  <c r="BO3316" i="4"/>
  <c r="BJ3317" i="4"/>
  <c r="BK3317" i="4"/>
  <c r="BL3317" i="4"/>
  <c r="BM3317" i="4"/>
  <c r="BN3317" i="4"/>
  <c r="BO3317" i="4"/>
  <c r="BJ3318" i="4"/>
  <c r="BK3318" i="4"/>
  <c r="BL3318" i="4"/>
  <c r="BM3318" i="4"/>
  <c r="BN3318" i="4"/>
  <c r="BO3318" i="4"/>
  <c r="BJ3319" i="4"/>
  <c r="BK3319" i="4"/>
  <c r="BL3319" i="4"/>
  <c r="BM3319" i="4"/>
  <c r="BN3319" i="4"/>
  <c r="BO3319" i="4"/>
  <c r="BJ3320" i="4"/>
  <c r="BK3320" i="4"/>
  <c r="BL3320" i="4"/>
  <c r="BM3320" i="4"/>
  <c r="BN3320" i="4"/>
  <c r="BO3320" i="4"/>
  <c r="BJ3321" i="4"/>
  <c r="BK3321" i="4"/>
  <c r="BL3321" i="4"/>
  <c r="BM3321" i="4"/>
  <c r="BN3321" i="4"/>
  <c r="BO3321" i="4"/>
  <c r="BJ3322" i="4"/>
  <c r="BK3322" i="4"/>
  <c r="BL3322" i="4"/>
  <c r="BM3322" i="4"/>
  <c r="BN3322" i="4"/>
  <c r="BO3322" i="4"/>
  <c r="BJ3323" i="4"/>
  <c r="BK3323" i="4"/>
  <c r="BL3323" i="4"/>
  <c r="BM3323" i="4"/>
  <c r="BN3323" i="4"/>
  <c r="BO3323" i="4"/>
  <c r="BJ3324" i="4"/>
  <c r="BK3324" i="4"/>
  <c r="BL3324" i="4"/>
  <c r="BM3324" i="4"/>
  <c r="BN3324" i="4"/>
  <c r="BO3324" i="4"/>
  <c r="BJ3325" i="4"/>
  <c r="BK3325" i="4"/>
  <c r="BL3325" i="4"/>
  <c r="BM3325" i="4"/>
  <c r="BN3325" i="4"/>
  <c r="BO3325" i="4"/>
  <c r="BJ3326" i="4"/>
  <c r="BK3326" i="4"/>
  <c r="BL3326" i="4"/>
  <c r="BM3326" i="4"/>
  <c r="BN3326" i="4"/>
  <c r="BO3326" i="4"/>
  <c r="BJ3327" i="4"/>
  <c r="BK3327" i="4"/>
  <c r="BL3327" i="4"/>
  <c r="BM3327" i="4"/>
  <c r="BN3327" i="4"/>
  <c r="BO3327" i="4"/>
  <c r="BJ3328" i="4"/>
  <c r="BK3328" i="4"/>
  <c r="BL3328" i="4"/>
  <c r="BM3328" i="4"/>
  <c r="BN3328" i="4"/>
  <c r="BO3328" i="4"/>
  <c r="BJ3329" i="4"/>
  <c r="BK3329" i="4"/>
  <c r="BL3329" i="4"/>
  <c r="BM3329" i="4"/>
  <c r="BN3329" i="4"/>
  <c r="BO3329" i="4"/>
  <c r="BJ3330" i="4"/>
  <c r="BK3330" i="4"/>
  <c r="BL3330" i="4"/>
  <c r="BM3330" i="4"/>
  <c r="BN3330" i="4"/>
  <c r="BO3330" i="4"/>
  <c r="BJ3331" i="4"/>
  <c r="BK3331" i="4"/>
  <c r="BL3331" i="4"/>
  <c r="BM3331" i="4"/>
  <c r="BN3331" i="4"/>
  <c r="BO3331" i="4"/>
  <c r="BJ3332" i="4"/>
  <c r="BK3332" i="4"/>
  <c r="BL3332" i="4"/>
  <c r="BM3332" i="4"/>
  <c r="BN3332" i="4"/>
  <c r="BO3332" i="4"/>
  <c r="BJ3333" i="4"/>
  <c r="BK3333" i="4"/>
  <c r="BL3333" i="4"/>
  <c r="BM3333" i="4"/>
  <c r="BN3333" i="4"/>
  <c r="BO3333" i="4"/>
  <c r="BJ3334" i="4"/>
  <c r="BK3334" i="4"/>
  <c r="BL3334" i="4"/>
  <c r="BM3334" i="4"/>
  <c r="BN3334" i="4"/>
  <c r="BO3334" i="4"/>
  <c r="BJ3335" i="4"/>
  <c r="BK3335" i="4"/>
  <c r="BL3335" i="4"/>
  <c r="BM3335" i="4"/>
  <c r="BN3335" i="4"/>
  <c r="BO3335" i="4"/>
  <c r="BJ3336" i="4"/>
  <c r="BK3336" i="4"/>
  <c r="BL3336" i="4"/>
  <c r="BM3336" i="4"/>
  <c r="BN3336" i="4"/>
  <c r="BO3336" i="4"/>
  <c r="BJ3337" i="4"/>
  <c r="BK3337" i="4"/>
  <c r="BL3337" i="4"/>
  <c r="BM3337" i="4"/>
  <c r="BN3337" i="4"/>
  <c r="BO3337" i="4"/>
  <c r="BJ3338" i="4"/>
  <c r="BK3338" i="4"/>
  <c r="BL3338" i="4"/>
  <c r="BM3338" i="4"/>
  <c r="BN3338" i="4"/>
  <c r="BO3338" i="4"/>
  <c r="BJ3339" i="4"/>
  <c r="BK3339" i="4"/>
  <c r="BL3339" i="4"/>
  <c r="BM3339" i="4"/>
  <c r="BN3339" i="4"/>
  <c r="BO3339" i="4"/>
  <c r="BJ3340" i="4"/>
  <c r="BK3340" i="4"/>
  <c r="BL3340" i="4"/>
  <c r="BM3340" i="4"/>
  <c r="BN3340" i="4"/>
  <c r="BO3340" i="4"/>
  <c r="BJ3341" i="4"/>
  <c r="BK3341" i="4"/>
  <c r="BL3341" i="4"/>
  <c r="BM3341" i="4"/>
  <c r="BN3341" i="4"/>
  <c r="BO3341" i="4"/>
  <c r="BJ3342" i="4"/>
  <c r="BK3342" i="4"/>
  <c r="BL3342" i="4"/>
  <c r="BM3342" i="4"/>
  <c r="BN3342" i="4"/>
  <c r="BO3342" i="4"/>
  <c r="BJ3343" i="4"/>
  <c r="BK3343" i="4"/>
  <c r="BL3343" i="4"/>
  <c r="BM3343" i="4"/>
  <c r="BN3343" i="4"/>
  <c r="BO3343" i="4"/>
  <c r="BJ3344" i="4"/>
  <c r="BK3344" i="4"/>
  <c r="BL3344" i="4"/>
  <c r="BM3344" i="4"/>
  <c r="BN3344" i="4"/>
  <c r="BO3344" i="4"/>
  <c r="BJ3345" i="4"/>
  <c r="BK3345" i="4"/>
  <c r="BL3345" i="4"/>
  <c r="BM3345" i="4"/>
  <c r="BN3345" i="4"/>
  <c r="BO3345" i="4"/>
  <c r="BJ3346" i="4"/>
  <c r="BK3346" i="4"/>
  <c r="BL3346" i="4"/>
  <c r="BM3346" i="4"/>
  <c r="BN3346" i="4"/>
  <c r="BO3346" i="4"/>
  <c r="BJ3347" i="4"/>
  <c r="BK3347" i="4"/>
  <c r="BL3347" i="4"/>
  <c r="BM3347" i="4"/>
  <c r="BN3347" i="4"/>
  <c r="BO3347" i="4"/>
  <c r="BJ3348" i="4"/>
  <c r="BK3348" i="4"/>
  <c r="BL3348" i="4"/>
  <c r="BM3348" i="4"/>
  <c r="BN3348" i="4"/>
  <c r="BO3348" i="4"/>
  <c r="BJ3349" i="4"/>
  <c r="BK3349" i="4"/>
  <c r="BL3349" i="4"/>
  <c r="BM3349" i="4"/>
  <c r="BN3349" i="4"/>
  <c r="BO3349" i="4"/>
  <c r="BJ3350" i="4"/>
  <c r="BK3350" i="4"/>
  <c r="BL3350" i="4"/>
  <c r="BM3350" i="4"/>
  <c r="BN3350" i="4"/>
  <c r="BO3350" i="4"/>
  <c r="BJ3351" i="4"/>
  <c r="BK3351" i="4"/>
  <c r="BL3351" i="4"/>
  <c r="BM3351" i="4"/>
  <c r="BN3351" i="4"/>
  <c r="BO3351" i="4"/>
  <c r="BJ3352" i="4"/>
  <c r="BK3352" i="4"/>
  <c r="BL3352" i="4"/>
  <c r="BM3352" i="4"/>
  <c r="BN3352" i="4"/>
  <c r="BO3352" i="4"/>
  <c r="BJ3353" i="4"/>
  <c r="BK3353" i="4"/>
  <c r="BL3353" i="4"/>
  <c r="BM3353" i="4"/>
  <c r="BN3353" i="4"/>
  <c r="BO3353" i="4"/>
  <c r="BJ3354" i="4"/>
  <c r="BK3354" i="4"/>
  <c r="BL3354" i="4"/>
  <c r="BM3354" i="4"/>
  <c r="BN3354" i="4"/>
  <c r="BO3354" i="4"/>
  <c r="BJ3355" i="4"/>
  <c r="BK3355" i="4"/>
  <c r="BL3355" i="4"/>
  <c r="BM3355" i="4"/>
  <c r="BN3355" i="4"/>
  <c r="BO3355" i="4"/>
  <c r="BJ3356" i="4"/>
  <c r="BK3356" i="4"/>
  <c r="BL3356" i="4"/>
  <c r="BM3356" i="4"/>
  <c r="BN3356" i="4"/>
  <c r="BO3356" i="4"/>
  <c r="BJ3357" i="4"/>
  <c r="BK3357" i="4"/>
  <c r="BL3357" i="4"/>
  <c r="BM3357" i="4"/>
  <c r="BN3357" i="4"/>
  <c r="BO3357" i="4"/>
  <c r="BJ3358" i="4"/>
  <c r="BK3358" i="4"/>
  <c r="BL3358" i="4"/>
  <c r="BM3358" i="4"/>
  <c r="BN3358" i="4"/>
  <c r="BO3358" i="4"/>
  <c r="BJ3359" i="4"/>
  <c r="BK3359" i="4"/>
  <c r="BL3359" i="4"/>
  <c r="BM3359" i="4"/>
  <c r="BN3359" i="4"/>
  <c r="BO3359" i="4"/>
  <c r="BJ3360" i="4"/>
  <c r="BK3360" i="4"/>
  <c r="BL3360" i="4"/>
  <c r="BM3360" i="4"/>
  <c r="BN3360" i="4"/>
  <c r="BO3360" i="4"/>
  <c r="BJ3361" i="4"/>
  <c r="BK3361" i="4"/>
  <c r="BL3361" i="4"/>
  <c r="BM3361" i="4"/>
  <c r="BN3361" i="4"/>
  <c r="BO3361" i="4"/>
  <c r="BJ3362" i="4"/>
  <c r="BK3362" i="4"/>
  <c r="BL3362" i="4"/>
  <c r="BM3362" i="4"/>
  <c r="BN3362" i="4"/>
  <c r="BO3362" i="4"/>
  <c r="BJ3363" i="4"/>
  <c r="BK3363" i="4"/>
  <c r="BL3363" i="4"/>
  <c r="BM3363" i="4"/>
  <c r="BN3363" i="4"/>
  <c r="BO3363" i="4"/>
  <c r="BJ3364" i="4"/>
  <c r="BK3364" i="4"/>
  <c r="BL3364" i="4"/>
  <c r="BM3364" i="4"/>
  <c r="BN3364" i="4"/>
  <c r="BO3364" i="4"/>
  <c r="BJ3365" i="4"/>
  <c r="BK3365" i="4"/>
  <c r="BL3365" i="4"/>
  <c r="BM3365" i="4"/>
  <c r="BN3365" i="4"/>
  <c r="BO3365" i="4"/>
  <c r="BJ3366" i="4"/>
  <c r="BK3366" i="4"/>
  <c r="BL3366" i="4"/>
  <c r="BM3366" i="4"/>
  <c r="BN3366" i="4"/>
  <c r="BO3366" i="4"/>
  <c r="BJ3367" i="4"/>
  <c r="BK3367" i="4"/>
  <c r="BL3367" i="4"/>
  <c r="BM3367" i="4"/>
  <c r="BN3367" i="4"/>
  <c r="BO3367" i="4"/>
  <c r="BJ3368" i="4"/>
  <c r="BK3368" i="4"/>
  <c r="BL3368" i="4"/>
  <c r="BM3368" i="4"/>
  <c r="BN3368" i="4"/>
  <c r="BO3368" i="4"/>
  <c r="BJ3369" i="4"/>
  <c r="BK3369" i="4"/>
  <c r="BL3369" i="4"/>
  <c r="BM3369" i="4"/>
  <c r="BN3369" i="4"/>
  <c r="BO3369" i="4"/>
  <c r="BJ3370" i="4"/>
  <c r="BK3370" i="4"/>
  <c r="BL3370" i="4"/>
  <c r="BM3370" i="4"/>
  <c r="BN3370" i="4"/>
  <c r="BO3370" i="4"/>
  <c r="BJ3371" i="4"/>
  <c r="BK3371" i="4"/>
  <c r="BL3371" i="4"/>
  <c r="BM3371" i="4"/>
  <c r="BN3371" i="4"/>
  <c r="BO3371" i="4"/>
  <c r="BJ3372" i="4"/>
  <c r="BK3372" i="4"/>
  <c r="BL3372" i="4"/>
  <c r="BM3372" i="4"/>
  <c r="BN3372" i="4"/>
  <c r="BO3372" i="4"/>
  <c r="BJ3373" i="4"/>
  <c r="BK3373" i="4"/>
  <c r="BL3373" i="4"/>
  <c r="BM3373" i="4"/>
  <c r="BN3373" i="4"/>
  <c r="BO3373" i="4"/>
  <c r="BJ3374" i="4"/>
  <c r="BK3374" i="4"/>
  <c r="BL3374" i="4"/>
  <c r="BM3374" i="4"/>
  <c r="BN3374" i="4"/>
  <c r="BO3374" i="4"/>
  <c r="BJ3375" i="4"/>
  <c r="BK3375" i="4"/>
  <c r="BL3375" i="4"/>
  <c r="BM3375" i="4"/>
  <c r="BN3375" i="4"/>
  <c r="BO3375" i="4"/>
  <c r="BJ3376" i="4"/>
  <c r="BK3376" i="4"/>
  <c r="BL3376" i="4"/>
  <c r="BM3376" i="4"/>
  <c r="BN3376" i="4"/>
  <c r="BO3376" i="4"/>
  <c r="BJ3377" i="4"/>
  <c r="BK3377" i="4"/>
  <c r="BL3377" i="4"/>
  <c r="BM3377" i="4"/>
  <c r="BN3377" i="4"/>
  <c r="BO3377" i="4"/>
  <c r="BJ3378" i="4"/>
  <c r="BK3378" i="4"/>
  <c r="BL3378" i="4"/>
  <c r="BM3378" i="4"/>
  <c r="BN3378" i="4"/>
  <c r="BO3378" i="4"/>
  <c r="BJ3379" i="4"/>
  <c r="BK3379" i="4"/>
  <c r="BL3379" i="4"/>
  <c r="BM3379" i="4"/>
  <c r="BN3379" i="4"/>
  <c r="BO3379" i="4"/>
  <c r="BJ3380" i="4"/>
  <c r="BK3380" i="4"/>
  <c r="BL3380" i="4"/>
  <c r="BM3380" i="4"/>
  <c r="BN3380" i="4"/>
  <c r="BO3380" i="4"/>
  <c r="BJ3381" i="4"/>
  <c r="BK3381" i="4"/>
  <c r="BL3381" i="4"/>
  <c r="BM3381" i="4"/>
  <c r="BN3381" i="4"/>
  <c r="BO3381" i="4"/>
  <c r="BJ3382" i="4"/>
  <c r="BK3382" i="4"/>
  <c r="BL3382" i="4"/>
  <c r="BM3382" i="4"/>
  <c r="BN3382" i="4"/>
  <c r="BO3382" i="4"/>
  <c r="BJ3383" i="4"/>
  <c r="BK3383" i="4"/>
  <c r="BL3383" i="4"/>
  <c r="BM3383" i="4"/>
  <c r="BN3383" i="4"/>
  <c r="BO3383" i="4"/>
  <c r="BJ3384" i="4"/>
  <c r="BK3384" i="4"/>
  <c r="BL3384" i="4"/>
  <c r="BM3384" i="4"/>
  <c r="BN3384" i="4"/>
  <c r="BO3384" i="4"/>
  <c r="BJ3385" i="4"/>
  <c r="BK3385" i="4"/>
  <c r="BL3385" i="4"/>
  <c r="BM3385" i="4"/>
  <c r="BN3385" i="4"/>
  <c r="BO3385" i="4"/>
  <c r="BJ3386" i="4"/>
  <c r="BK3386" i="4"/>
  <c r="BL3386" i="4"/>
  <c r="BM3386" i="4"/>
  <c r="BN3386" i="4"/>
  <c r="BO3386" i="4"/>
  <c r="BJ3387" i="4"/>
  <c r="BK3387" i="4"/>
  <c r="BL3387" i="4"/>
  <c r="BM3387" i="4"/>
  <c r="BN3387" i="4"/>
  <c r="BO3387" i="4"/>
  <c r="BJ3388" i="4"/>
  <c r="BK3388" i="4"/>
  <c r="BL3388" i="4"/>
  <c r="BM3388" i="4"/>
  <c r="BN3388" i="4"/>
  <c r="BO3388" i="4"/>
  <c r="BJ3389" i="4"/>
  <c r="BK3389" i="4"/>
  <c r="BL3389" i="4"/>
  <c r="BM3389" i="4"/>
  <c r="BN3389" i="4"/>
  <c r="BO3389" i="4"/>
  <c r="BJ3390" i="4"/>
  <c r="BK3390" i="4"/>
  <c r="BL3390" i="4"/>
  <c r="BM3390" i="4"/>
  <c r="BN3390" i="4"/>
  <c r="BO3390" i="4"/>
  <c r="BJ3391" i="4"/>
  <c r="BK3391" i="4"/>
  <c r="BL3391" i="4"/>
  <c r="BM3391" i="4"/>
  <c r="BN3391" i="4"/>
  <c r="BO3391" i="4"/>
  <c r="BJ3392" i="4"/>
  <c r="BK3392" i="4"/>
  <c r="BL3392" i="4"/>
  <c r="BM3392" i="4"/>
  <c r="BN3392" i="4"/>
  <c r="BO3392" i="4"/>
  <c r="BJ3393" i="4"/>
  <c r="BK3393" i="4"/>
  <c r="BL3393" i="4"/>
  <c r="BM3393" i="4"/>
  <c r="BN3393" i="4"/>
  <c r="BO3393" i="4"/>
  <c r="BJ3394" i="4"/>
  <c r="BK3394" i="4"/>
  <c r="BL3394" i="4"/>
  <c r="BM3394" i="4"/>
  <c r="BN3394" i="4"/>
  <c r="BO3394" i="4"/>
  <c r="BJ3395" i="4"/>
  <c r="BK3395" i="4"/>
  <c r="BL3395" i="4"/>
  <c r="BM3395" i="4"/>
  <c r="BN3395" i="4"/>
  <c r="BO3395" i="4"/>
  <c r="BJ3396" i="4"/>
  <c r="BK3396" i="4"/>
  <c r="BL3396" i="4"/>
  <c r="BM3396" i="4"/>
  <c r="BN3396" i="4"/>
  <c r="BO3396" i="4"/>
  <c r="BJ3397" i="4"/>
  <c r="BK3397" i="4"/>
  <c r="BL3397" i="4"/>
  <c r="BM3397" i="4"/>
  <c r="BN3397" i="4"/>
  <c r="BO3397" i="4"/>
  <c r="BJ3398" i="4"/>
  <c r="BK3398" i="4"/>
  <c r="BL3398" i="4"/>
  <c r="BM3398" i="4"/>
  <c r="BN3398" i="4"/>
  <c r="BO3398" i="4"/>
  <c r="BJ3399" i="4"/>
  <c r="BK3399" i="4"/>
  <c r="BL3399" i="4"/>
  <c r="BM3399" i="4"/>
  <c r="BN3399" i="4"/>
  <c r="BO3399" i="4"/>
  <c r="BJ3400" i="4"/>
  <c r="BK3400" i="4"/>
  <c r="BL3400" i="4"/>
  <c r="BM3400" i="4"/>
  <c r="BN3400" i="4"/>
  <c r="BO3400" i="4"/>
  <c r="BJ3401" i="4"/>
  <c r="BK3401" i="4"/>
  <c r="BL3401" i="4"/>
  <c r="BM3401" i="4"/>
  <c r="BN3401" i="4"/>
  <c r="BO3401" i="4"/>
  <c r="BJ3402" i="4"/>
  <c r="BK3402" i="4"/>
  <c r="BL3402" i="4"/>
  <c r="BM3402" i="4"/>
  <c r="BN3402" i="4"/>
  <c r="BO3402" i="4"/>
  <c r="BJ3403" i="4"/>
  <c r="BK3403" i="4"/>
  <c r="BL3403" i="4"/>
  <c r="BM3403" i="4"/>
  <c r="BN3403" i="4"/>
  <c r="BO3403" i="4"/>
  <c r="BJ3404" i="4"/>
  <c r="BK3404" i="4"/>
  <c r="BL3404" i="4"/>
  <c r="BM3404" i="4"/>
  <c r="BN3404" i="4"/>
  <c r="BO3404" i="4"/>
  <c r="BJ3405" i="4"/>
  <c r="BK3405" i="4"/>
  <c r="BL3405" i="4"/>
  <c r="BM3405" i="4"/>
  <c r="BN3405" i="4"/>
  <c r="BO3405" i="4"/>
  <c r="BJ3406" i="4"/>
  <c r="BK3406" i="4"/>
  <c r="BL3406" i="4"/>
  <c r="BM3406" i="4"/>
  <c r="BN3406" i="4"/>
  <c r="BO3406" i="4"/>
  <c r="BJ3407" i="4"/>
  <c r="BK3407" i="4"/>
  <c r="BL3407" i="4"/>
  <c r="BM3407" i="4"/>
  <c r="BN3407" i="4"/>
  <c r="BO3407" i="4"/>
  <c r="BJ3408" i="4"/>
  <c r="BK3408" i="4"/>
  <c r="BL3408" i="4"/>
  <c r="BM3408" i="4"/>
  <c r="BN3408" i="4"/>
  <c r="BO3408" i="4"/>
  <c r="BJ3409" i="4"/>
  <c r="BK3409" i="4"/>
  <c r="BL3409" i="4"/>
  <c r="BM3409" i="4"/>
  <c r="BN3409" i="4"/>
  <c r="BO3409" i="4"/>
  <c r="BJ3410" i="4"/>
  <c r="BK3410" i="4"/>
  <c r="BL3410" i="4"/>
  <c r="BM3410" i="4"/>
  <c r="BN3410" i="4"/>
  <c r="BO3410" i="4"/>
  <c r="BJ3411" i="4"/>
  <c r="BK3411" i="4"/>
  <c r="BL3411" i="4"/>
  <c r="BM3411" i="4"/>
  <c r="BN3411" i="4"/>
  <c r="BO3411" i="4"/>
  <c r="BJ3412" i="4"/>
  <c r="BK3412" i="4"/>
  <c r="BL3412" i="4"/>
  <c r="BM3412" i="4"/>
  <c r="BN3412" i="4"/>
  <c r="BO3412" i="4"/>
  <c r="BJ3413" i="4"/>
  <c r="BK3413" i="4"/>
  <c r="BL3413" i="4"/>
  <c r="BM3413" i="4"/>
  <c r="BN3413" i="4"/>
  <c r="BO3413" i="4"/>
  <c r="BJ3414" i="4"/>
  <c r="BK3414" i="4"/>
  <c r="BL3414" i="4"/>
  <c r="BM3414" i="4"/>
  <c r="BN3414" i="4"/>
  <c r="BO3414" i="4"/>
  <c r="BJ3415" i="4"/>
  <c r="BK3415" i="4"/>
  <c r="BL3415" i="4"/>
  <c r="BM3415" i="4"/>
  <c r="BN3415" i="4"/>
  <c r="BO3415" i="4"/>
  <c r="BJ3416" i="4"/>
  <c r="BK3416" i="4"/>
  <c r="BL3416" i="4"/>
  <c r="BM3416" i="4"/>
  <c r="BN3416" i="4"/>
  <c r="BO3416" i="4"/>
  <c r="BJ3417" i="4"/>
  <c r="BK3417" i="4"/>
  <c r="BL3417" i="4"/>
  <c r="BM3417" i="4"/>
  <c r="BN3417" i="4"/>
  <c r="BO3417" i="4"/>
  <c r="BJ3418" i="4"/>
  <c r="BK3418" i="4"/>
  <c r="BL3418" i="4"/>
  <c r="BM3418" i="4"/>
  <c r="BN3418" i="4"/>
  <c r="BO3418" i="4"/>
  <c r="BJ3419" i="4"/>
  <c r="BK3419" i="4"/>
  <c r="BL3419" i="4"/>
  <c r="BM3419" i="4"/>
  <c r="BN3419" i="4"/>
  <c r="BO3419" i="4"/>
  <c r="BJ3420" i="4"/>
  <c r="BK3420" i="4"/>
  <c r="BL3420" i="4"/>
  <c r="BM3420" i="4"/>
  <c r="BN3420" i="4"/>
  <c r="BO3420" i="4"/>
  <c r="BJ3421" i="4"/>
  <c r="BK3421" i="4"/>
  <c r="BL3421" i="4"/>
  <c r="BM3421" i="4"/>
  <c r="BN3421" i="4"/>
  <c r="BO3421" i="4"/>
  <c r="BJ3422" i="4"/>
  <c r="BK3422" i="4"/>
  <c r="BL3422" i="4"/>
  <c r="BM3422" i="4"/>
  <c r="BN3422" i="4"/>
  <c r="BO3422" i="4"/>
  <c r="BJ3423" i="4"/>
  <c r="BK3423" i="4"/>
  <c r="BL3423" i="4"/>
  <c r="BM3423" i="4"/>
  <c r="BN3423" i="4"/>
  <c r="BO3423" i="4"/>
  <c r="BJ3424" i="4"/>
  <c r="BK3424" i="4"/>
  <c r="BL3424" i="4"/>
  <c r="BM3424" i="4"/>
  <c r="BN3424" i="4"/>
  <c r="BO3424" i="4"/>
  <c r="BJ3425" i="4"/>
  <c r="BK3425" i="4"/>
  <c r="BL3425" i="4"/>
  <c r="BM3425" i="4"/>
  <c r="BN3425" i="4"/>
  <c r="BO3425" i="4"/>
  <c r="BJ3426" i="4"/>
  <c r="BK3426" i="4"/>
  <c r="BL3426" i="4"/>
  <c r="BM3426" i="4"/>
  <c r="BN3426" i="4"/>
  <c r="BO3426" i="4"/>
  <c r="BJ3427" i="4"/>
  <c r="BK3427" i="4"/>
  <c r="BL3427" i="4"/>
  <c r="BM3427" i="4"/>
  <c r="BN3427" i="4"/>
  <c r="BO3427" i="4"/>
  <c r="BJ3428" i="4"/>
  <c r="BK3428" i="4"/>
  <c r="BL3428" i="4"/>
  <c r="BM3428" i="4"/>
  <c r="BN3428" i="4"/>
  <c r="BO3428" i="4"/>
  <c r="BJ3429" i="4"/>
  <c r="BK3429" i="4"/>
  <c r="BL3429" i="4"/>
  <c r="BM3429" i="4"/>
  <c r="BN3429" i="4"/>
  <c r="BO3429" i="4"/>
  <c r="BJ3430" i="4"/>
  <c r="BK3430" i="4"/>
  <c r="BL3430" i="4"/>
  <c r="BM3430" i="4"/>
  <c r="BN3430" i="4"/>
  <c r="BO3430" i="4"/>
  <c r="BJ3431" i="4"/>
  <c r="BK3431" i="4"/>
  <c r="BL3431" i="4"/>
  <c r="BM3431" i="4"/>
  <c r="BN3431" i="4"/>
  <c r="BO3431" i="4"/>
  <c r="BJ3432" i="4"/>
  <c r="BK3432" i="4"/>
  <c r="BL3432" i="4"/>
  <c r="BM3432" i="4"/>
  <c r="BN3432" i="4"/>
  <c r="BO3432" i="4"/>
  <c r="BJ3433" i="4"/>
  <c r="BK3433" i="4"/>
  <c r="BL3433" i="4"/>
  <c r="BM3433" i="4"/>
  <c r="BN3433" i="4"/>
  <c r="BO3433" i="4"/>
  <c r="BJ3434" i="4"/>
  <c r="BK3434" i="4"/>
  <c r="BL3434" i="4"/>
  <c r="BM3434" i="4"/>
  <c r="BN3434" i="4"/>
  <c r="BO3434" i="4"/>
  <c r="BJ3435" i="4"/>
  <c r="BK3435" i="4"/>
  <c r="BL3435" i="4"/>
  <c r="BM3435" i="4"/>
  <c r="BN3435" i="4"/>
  <c r="BO3435" i="4"/>
  <c r="BJ3436" i="4"/>
  <c r="BK3436" i="4"/>
  <c r="BL3436" i="4"/>
  <c r="BM3436" i="4"/>
  <c r="BN3436" i="4"/>
  <c r="BO3436" i="4"/>
  <c r="BJ3437" i="4"/>
  <c r="BK3437" i="4"/>
  <c r="BL3437" i="4"/>
  <c r="BM3437" i="4"/>
  <c r="BN3437" i="4"/>
  <c r="BO3437" i="4"/>
  <c r="BJ3438" i="4"/>
  <c r="BK3438" i="4"/>
  <c r="BL3438" i="4"/>
  <c r="BM3438" i="4"/>
  <c r="BN3438" i="4"/>
  <c r="BO3438" i="4"/>
  <c r="BJ3439" i="4"/>
  <c r="BK3439" i="4"/>
  <c r="BL3439" i="4"/>
  <c r="BM3439" i="4"/>
  <c r="BN3439" i="4"/>
  <c r="BO3439" i="4"/>
  <c r="BJ3440" i="4"/>
  <c r="BK3440" i="4"/>
  <c r="BL3440" i="4"/>
  <c r="BM3440" i="4"/>
  <c r="BN3440" i="4"/>
  <c r="BO3440" i="4"/>
  <c r="BJ3441" i="4"/>
  <c r="BK3441" i="4"/>
  <c r="BL3441" i="4"/>
  <c r="BM3441" i="4"/>
  <c r="BN3441" i="4"/>
  <c r="BO3441" i="4"/>
  <c r="BJ3442" i="4"/>
  <c r="BK3442" i="4"/>
  <c r="BL3442" i="4"/>
  <c r="BM3442" i="4"/>
  <c r="BN3442" i="4"/>
  <c r="BO3442" i="4"/>
  <c r="BJ3443" i="4"/>
  <c r="BK3443" i="4"/>
  <c r="BL3443" i="4"/>
  <c r="BM3443" i="4"/>
  <c r="BN3443" i="4"/>
  <c r="BO3443" i="4"/>
  <c r="BJ3444" i="4"/>
  <c r="BK3444" i="4"/>
  <c r="BL3444" i="4"/>
  <c r="BM3444" i="4"/>
  <c r="BN3444" i="4"/>
  <c r="BO3444" i="4"/>
  <c r="BJ3445" i="4"/>
  <c r="BK3445" i="4"/>
  <c r="BL3445" i="4"/>
  <c r="BM3445" i="4"/>
  <c r="BN3445" i="4"/>
  <c r="BO3445" i="4"/>
  <c r="BJ3446" i="4"/>
  <c r="BK3446" i="4"/>
  <c r="BL3446" i="4"/>
  <c r="BM3446" i="4"/>
  <c r="BN3446" i="4"/>
  <c r="BO3446" i="4"/>
  <c r="BJ3447" i="4"/>
  <c r="BK3447" i="4"/>
  <c r="BL3447" i="4"/>
  <c r="BM3447" i="4"/>
  <c r="BN3447" i="4"/>
  <c r="BO3447" i="4"/>
  <c r="BJ3448" i="4"/>
  <c r="BK3448" i="4"/>
  <c r="BL3448" i="4"/>
  <c r="BM3448" i="4"/>
  <c r="BN3448" i="4"/>
  <c r="BO3448" i="4"/>
  <c r="BJ3449" i="4"/>
  <c r="BK3449" i="4"/>
  <c r="BL3449" i="4"/>
  <c r="BM3449" i="4"/>
  <c r="BN3449" i="4"/>
  <c r="BO3449" i="4"/>
  <c r="BJ3450" i="4"/>
  <c r="BK3450" i="4"/>
  <c r="BL3450" i="4"/>
  <c r="BM3450" i="4"/>
  <c r="BN3450" i="4"/>
  <c r="BO3450" i="4"/>
  <c r="BJ3451" i="4"/>
  <c r="BK3451" i="4"/>
  <c r="BL3451" i="4"/>
  <c r="BM3451" i="4"/>
  <c r="BN3451" i="4"/>
  <c r="BO3451" i="4"/>
  <c r="BJ3452" i="4"/>
  <c r="BK3452" i="4"/>
  <c r="BL3452" i="4"/>
  <c r="BM3452" i="4"/>
  <c r="BN3452" i="4"/>
  <c r="BO3452" i="4"/>
  <c r="BJ3453" i="4"/>
  <c r="BK3453" i="4"/>
  <c r="BL3453" i="4"/>
  <c r="BM3453" i="4"/>
  <c r="BN3453" i="4"/>
  <c r="BO3453" i="4"/>
  <c r="BJ3454" i="4"/>
  <c r="BK3454" i="4"/>
  <c r="BL3454" i="4"/>
  <c r="BM3454" i="4"/>
  <c r="BN3454" i="4"/>
  <c r="BO3454" i="4"/>
  <c r="BJ3455" i="4"/>
  <c r="BK3455" i="4"/>
  <c r="BL3455" i="4"/>
  <c r="BM3455" i="4"/>
  <c r="BN3455" i="4"/>
  <c r="BO3455" i="4"/>
  <c r="BJ3456" i="4"/>
  <c r="BK3456" i="4"/>
  <c r="BL3456" i="4"/>
  <c r="BM3456" i="4"/>
  <c r="BN3456" i="4"/>
  <c r="BO3456" i="4"/>
  <c r="BJ3457" i="4"/>
  <c r="BK3457" i="4"/>
  <c r="BL3457" i="4"/>
  <c r="BM3457" i="4"/>
  <c r="BN3457" i="4"/>
  <c r="BO3457" i="4"/>
  <c r="BJ3458" i="4"/>
  <c r="BK3458" i="4"/>
  <c r="BL3458" i="4"/>
  <c r="BM3458" i="4"/>
  <c r="BN3458" i="4"/>
  <c r="BO3458" i="4"/>
  <c r="BJ3459" i="4"/>
  <c r="BK3459" i="4"/>
  <c r="BL3459" i="4"/>
  <c r="BM3459" i="4"/>
  <c r="BN3459" i="4"/>
  <c r="BO3459" i="4"/>
  <c r="BJ3460" i="4"/>
  <c r="BK3460" i="4"/>
  <c r="BL3460" i="4"/>
  <c r="BM3460" i="4"/>
  <c r="BN3460" i="4"/>
  <c r="BO3460" i="4"/>
  <c r="BJ3461" i="4"/>
  <c r="BK3461" i="4"/>
  <c r="BL3461" i="4"/>
  <c r="BM3461" i="4"/>
  <c r="BN3461" i="4"/>
  <c r="BO3461" i="4"/>
  <c r="BJ3462" i="4"/>
  <c r="BK3462" i="4"/>
  <c r="BL3462" i="4"/>
  <c r="BM3462" i="4"/>
  <c r="BN3462" i="4"/>
  <c r="BO3462" i="4"/>
  <c r="BJ3463" i="4"/>
  <c r="BK3463" i="4"/>
  <c r="BL3463" i="4"/>
  <c r="BM3463" i="4"/>
  <c r="BN3463" i="4"/>
  <c r="BO3463" i="4"/>
  <c r="BJ3464" i="4"/>
  <c r="BK3464" i="4"/>
  <c r="BL3464" i="4"/>
  <c r="BM3464" i="4"/>
  <c r="BN3464" i="4"/>
  <c r="BO3464" i="4"/>
  <c r="BJ3465" i="4"/>
  <c r="BK3465" i="4"/>
  <c r="BL3465" i="4"/>
  <c r="BM3465" i="4"/>
  <c r="BN3465" i="4"/>
  <c r="BO3465" i="4"/>
  <c r="BJ3466" i="4"/>
  <c r="BK3466" i="4"/>
  <c r="BL3466" i="4"/>
  <c r="BM3466" i="4"/>
  <c r="BN3466" i="4"/>
  <c r="BO3466" i="4"/>
  <c r="BJ3467" i="4"/>
  <c r="BK3467" i="4"/>
  <c r="BL3467" i="4"/>
  <c r="BM3467" i="4"/>
  <c r="BN3467" i="4"/>
  <c r="BO3467" i="4"/>
  <c r="BJ3468" i="4"/>
  <c r="BK3468" i="4"/>
  <c r="BL3468" i="4"/>
  <c r="BM3468" i="4"/>
  <c r="BN3468" i="4"/>
  <c r="BO3468" i="4"/>
  <c r="BJ3469" i="4"/>
  <c r="BK3469" i="4"/>
  <c r="BL3469" i="4"/>
  <c r="BM3469" i="4"/>
  <c r="BN3469" i="4"/>
  <c r="BO3469" i="4"/>
  <c r="BJ3470" i="4"/>
  <c r="BK3470" i="4"/>
  <c r="BL3470" i="4"/>
  <c r="BM3470" i="4"/>
  <c r="BN3470" i="4"/>
  <c r="BO3470" i="4"/>
  <c r="BJ3471" i="4"/>
  <c r="BK3471" i="4"/>
  <c r="BL3471" i="4"/>
  <c r="BM3471" i="4"/>
  <c r="BN3471" i="4"/>
  <c r="BO3471" i="4"/>
  <c r="BJ3472" i="4"/>
  <c r="BK3472" i="4"/>
  <c r="BL3472" i="4"/>
  <c r="BM3472" i="4"/>
  <c r="BN3472" i="4"/>
  <c r="BO3472" i="4"/>
  <c r="BJ3473" i="4"/>
  <c r="BK3473" i="4"/>
  <c r="BL3473" i="4"/>
  <c r="BM3473" i="4"/>
  <c r="BN3473" i="4"/>
  <c r="BO3473" i="4"/>
  <c r="BJ3474" i="4"/>
  <c r="BK3474" i="4"/>
  <c r="BL3474" i="4"/>
  <c r="BM3474" i="4"/>
  <c r="BN3474" i="4"/>
  <c r="BO3474" i="4"/>
  <c r="BJ3475" i="4"/>
  <c r="BK3475" i="4"/>
  <c r="BL3475" i="4"/>
  <c r="BM3475" i="4"/>
  <c r="BN3475" i="4"/>
  <c r="BO3475" i="4"/>
  <c r="BJ3476" i="4"/>
  <c r="BK3476" i="4"/>
  <c r="BL3476" i="4"/>
  <c r="BM3476" i="4"/>
  <c r="BN3476" i="4"/>
  <c r="BO3476" i="4"/>
  <c r="BJ3477" i="4"/>
  <c r="BK3477" i="4"/>
  <c r="BL3477" i="4"/>
  <c r="BM3477" i="4"/>
  <c r="BN3477" i="4"/>
  <c r="BO3477" i="4"/>
  <c r="BJ3478" i="4"/>
  <c r="BK3478" i="4"/>
  <c r="BL3478" i="4"/>
  <c r="BM3478" i="4"/>
  <c r="BN3478" i="4"/>
  <c r="BO3478" i="4"/>
  <c r="BJ3479" i="4"/>
  <c r="BK3479" i="4"/>
  <c r="BL3479" i="4"/>
  <c r="BM3479" i="4"/>
  <c r="BN3479" i="4"/>
  <c r="BO3479" i="4"/>
  <c r="BJ3480" i="4"/>
  <c r="BK3480" i="4"/>
  <c r="BL3480" i="4"/>
  <c r="BM3480" i="4"/>
  <c r="BN3480" i="4"/>
  <c r="BO3480" i="4"/>
  <c r="BJ3481" i="4"/>
  <c r="BK3481" i="4"/>
  <c r="BL3481" i="4"/>
  <c r="BM3481" i="4"/>
  <c r="BN3481" i="4"/>
  <c r="BO3481" i="4"/>
  <c r="BJ3482" i="4"/>
  <c r="BK3482" i="4"/>
  <c r="BL3482" i="4"/>
  <c r="BM3482" i="4"/>
  <c r="BN3482" i="4"/>
  <c r="BO3482" i="4"/>
  <c r="BJ3483" i="4"/>
  <c r="BK3483" i="4"/>
  <c r="BL3483" i="4"/>
  <c r="BM3483" i="4"/>
  <c r="BN3483" i="4"/>
  <c r="BO3483" i="4"/>
  <c r="BJ3484" i="4"/>
  <c r="BK3484" i="4"/>
  <c r="BL3484" i="4"/>
  <c r="BM3484" i="4"/>
  <c r="BN3484" i="4"/>
  <c r="BO3484" i="4"/>
  <c r="BJ3485" i="4"/>
  <c r="BK3485" i="4"/>
  <c r="BL3485" i="4"/>
  <c r="BM3485" i="4"/>
  <c r="BN3485" i="4"/>
  <c r="BO3485" i="4"/>
  <c r="BJ3486" i="4"/>
  <c r="BK3486" i="4"/>
  <c r="BL3486" i="4"/>
  <c r="BM3486" i="4"/>
  <c r="BN3486" i="4"/>
  <c r="BO3486" i="4"/>
  <c r="BJ3487" i="4"/>
  <c r="BK3487" i="4"/>
  <c r="BL3487" i="4"/>
  <c r="BM3487" i="4"/>
  <c r="BN3487" i="4"/>
  <c r="BO3487" i="4"/>
  <c r="BJ3488" i="4"/>
  <c r="BK3488" i="4"/>
  <c r="BL3488" i="4"/>
  <c r="BM3488" i="4"/>
  <c r="BN3488" i="4"/>
  <c r="BO3488" i="4"/>
  <c r="BJ3489" i="4"/>
  <c r="BK3489" i="4"/>
  <c r="BL3489" i="4"/>
  <c r="BM3489" i="4"/>
  <c r="BN3489" i="4"/>
  <c r="BO3489" i="4"/>
  <c r="BJ3490" i="4"/>
  <c r="BK3490" i="4"/>
  <c r="BL3490" i="4"/>
  <c r="BM3490" i="4"/>
  <c r="BN3490" i="4"/>
  <c r="BO3490" i="4"/>
  <c r="BJ3491" i="4"/>
  <c r="BK3491" i="4"/>
  <c r="BL3491" i="4"/>
  <c r="BM3491" i="4"/>
  <c r="BN3491" i="4"/>
  <c r="BO3491" i="4"/>
  <c r="BJ3492" i="4"/>
  <c r="BK3492" i="4"/>
  <c r="BL3492" i="4"/>
  <c r="BM3492" i="4"/>
  <c r="BN3492" i="4"/>
  <c r="BO3492" i="4"/>
  <c r="BJ3493" i="4"/>
  <c r="BK3493" i="4"/>
  <c r="BL3493" i="4"/>
  <c r="BM3493" i="4"/>
  <c r="BN3493" i="4"/>
  <c r="BO3493" i="4"/>
  <c r="BJ3494" i="4"/>
  <c r="BK3494" i="4"/>
  <c r="BL3494" i="4"/>
  <c r="BM3494" i="4"/>
  <c r="BN3494" i="4"/>
  <c r="BO3494" i="4"/>
  <c r="BJ3495" i="4"/>
  <c r="BK3495" i="4"/>
  <c r="BL3495" i="4"/>
  <c r="BM3495" i="4"/>
  <c r="BN3495" i="4"/>
  <c r="BO3495" i="4"/>
  <c r="BJ3496" i="4"/>
  <c r="BK3496" i="4"/>
  <c r="BL3496" i="4"/>
  <c r="BM3496" i="4"/>
  <c r="BN3496" i="4"/>
  <c r="BO3496" i="4"/>
  <c r="BJ3497" i="4"/>
  <c r="BK3497" i="4"/>
  <c r="BL3497" i="4"/>
  <c r="BM3497" i="4"/>
  <c r="BN3497" i="4"/>
  <c r="BO3497" i="4"/>
  <c r="BJ3498" i="4"/>
  <c r="BK3498" i="4"/>
  <c r="BL3498" i="4"/>
  <c r="BM3498" i="4"/>
  <c r="BN3498" i="4"/>
  <c r="BO3498" i="4"/>
  <c r="BJ3499" i="4"/>
  <c r="BK3499" i="4"/>
  <c r="BL3499" i="4"/>
  <c r="BM3499" i="4"/>
  <c r="BN3499" i="4"/>
  <c r="BO3499" i="4"/>
  <c r="BJ3500" i="4"/>
  <c r="BK3500" i="4"/>
  <c r="BL3500" i="4"/>
  <c r="BM3500" i="4"/>
  <c r="BN3500" i="4"/>
  <c r="BO3500" i="4"/>
  <c r="BJ3501" i="4"/>
  <c r="BK3501" i="4"/>
  <c r="BL3501" i="4"/>
  <c r="BM3501" i="4"/>
  <c r="BN3501" i="4"/>
  <c r="BO3501" i="4"/>
  <c r="BJ3502" i="4"/>
  <c r="BK3502" i="4"/>
  <c r="BL3502" i="4"/>
  <c r="BM3502" i="4"/>
  <c r="BN3502" i="4"/>
  <c r="BO3502" i="4"/>
  <c r="BJ3503" i="4"/>
  <c r="BK3503" i="4"/>
  <c r="BL3503" i="4"/>
  <c r="BM3503" i="4"/>
  <c r="BN3503" i="4"/>
  <c r="BO3503" i="4"/>
  <c r="BJ3504" i="4"/>
  <c r="BK3504" i="4"/>
  <c r="BL3504" i="4"/>
  <c r="BM3504" i="4"/>
  <c r="BN3504" i="4"/>
  <c r="BO3504" i="4"/>
  <c r="BJ3505" i="4"/>
  <c r="BK3505" i="4"/>
  <c r="BL3505" i="4"/>
  <c r="BM3505" i="4"/>
  <c r="BN3505" i="4"/>
  <c r="BO3505" i="4"/>
  <c r="BJ3506" i="4"/>
  <c r="BK3506" i="4"/>
  <c r="BL3506" i="4"/>
  <c r="BM3506" i="4"/>
  <c r="BN3506" i="4"/>
  <c r="BO3506" i="4"/>
  <c r="BJ3507" i="4"/>
  <c r="BK3507" i="4"/>
  <c r="BL3507" i="4"/>
  <c r="BM3507" i="4"/>
  <c r="BN3507" i="4"/>
  <c r="BO3507" i="4"/>
  <c r="BJ3508" i="4"/>
  <c r="BK3508" i="4"/>
  <c r="BL3508" i="4"/>
  <c r="BM3508" i="4"/>
  <c r="BN3508" i="4"/>
  <c r="BO3508" i="4"/>
  <c r="BJ3509" i="4"/>
  <c r="BK3509" i="4"/>
  <c r="BL3509" i="4"/>
  <c r="BM3509" i="4"/>
  <c r="BN3509" i="4"/>
  <c r="BO3509" i="4"/>
  <c r="BJ3510" i="4"/>
  <c r="BK3510" i="4"/>
  <c r="BL3510" i="4"/>
  <c r="BM3510" i="4"/>
  <c r="BN3510" i="4"/>
  <c r="BO3510" i="4"/>
  <c r="BJ3511" i="4"/>
  <c r="BK3511" i="4"/>
  <c r="BL3511" i="4"/>
  <c r="BM3511" i="4"/>
  <c r="BN3511" i="4"/>
  <c r="BO3511" i="4"/>
  <c r="BJ3512" i="4"/>
  <c r="BK3512" i="4"/>
  <c r="BL3512" i="4"/>
  <c r="BM3512" i="4"/>
  <c r="BN3512" i="4"/>
  <c r="BO3512" i="4"/>
  <c r="BJ3513" i="4"/>
  <c r="BK3513" i="4"/>
  <c r="BL3513" i="4"/>
  <c r="BM3513" i="4"/>
  <c r="BN3513" i="4"/>
  <c r="BO3513" i="4"/>
  <c r="BJ3514" i="4"/>
  <c r="BK3514" i="4"/>
  <c r="BL3514" i="4"/>
  <c r="BM3514" i="4"/>
  <c r="BN3514" i="4"/>
  <c r="BO3514" i="4"/>
  <c r="BJ3515" i="4"/>
  <c r="BK3515" i="4"/>
  <c r="BL3515" i="4"/>
  <c r="BM3515" i="4"/>
  <c r="BN3515" i="4"/>
  <c r="BO3515" i="4"/>
  <c r="BJ3516" i="4"/>
  <c r="BK3516" i="4"/>
  <c r="BL3516" i="4"/>
  <c r="BM3516" i="4"/>
  <c r="BN3516" i="4"/>
  <c r="BO3516" i="4"/>
  <c r="BJ3517" i="4"/>
  <c r="BK3517" i="4"/>
  <c r="BL3517" i="4"/>
  <c r="BM3517" i="4"/>
  <c r="BN3517" i="4"/>
  <c r="BO3517" i="4"/>
  <c r="BJ3518" i="4"/>
  <c r="BK3518" i="4"/>
  <c r="BL3518" i="4"/>
  <c r="BM3518" i="4"/>
  <c r="BN3518" i="4"/>
  <c r="BO3518" i="4"/>
  <c r="BJ3519" i="4"/>
  <c r="BK3519" i="4"/>
  <c r="BL3519" i="4"/>
  <c r="BM3519" i="4"/>
  <c r="BN3519" i="4"/>
  <c r="BO3519" i="4"/>
  <c r="BJ3520" i="4"/>
  <c r="BK3520" i="4"/>
  <c r="BL3520" i="4"/>
  <c r="BM3520" i="4"/>
  <c r="BN3520" i="4"/>
  <c r="BO3520" i="4"/>
  <c r="BJ3521" i="4"/>
  <c r="BK3521" i="4"/>
  <c r="BL3521" i="4"/>
  <c r="BM3521" i="4"/>
  <c r="BN3521" i="4"/>
  <c r="BO3521" i="4"/>
  <c r="BJ3522" i="4"/>
  <c r="BK3522" i="4"/>
  <c r="BL3522" i="4"/>
  <c r="BM3522" i="4"/>
  <c r="BN3522" i="4"/>
  <c r="BO3522" i="4"/>
  <c r="BJ3523" i="4"/>
  <c r="BK3523" i="4"/>
  <c r="BL3523" i="4"/>
  <c r="BM3523" i="4"/>
  <c r="BN3523" i="4"/>
  <c r="BO3523" i="4"/>
  <c r="BJ3524" i="4"/>
  <c r="BK3524" i="4"/>
  <c r="BL3524" i="4"/>
  <c r="BM3524" i="4"/>
  <c r="BN3524" i="4"/>
  <c r="BO3524" i="4"/>
  <c r="BJ3525" i="4"/>
  <c r="BK3525" i="4"/>
  <c r="BL3525" i="4"/>
  <c r="BM3525" i="4"/>
  <c r="BN3525" i="4"/>
  <c r="BO3525" i="4"/>
  <c r="BJ3526" i="4"/>
  <c r="BK3526" i="4"/>
  <c r="BL3526" i="4"/>
  <c r="BM3526" i="4"/>
  <c r="BN3526" i="4"/>
  <c r="BO3526" i="4"/>
  <c r="BJ3527" i="4"/>
  <c r="BK3527" i="4"/>
  <c r="BL3527" i="4"/>
  <c r="BM3527" i="4"/>
  <c r="BN3527" i="4"/>
  <c r="BO3527" i="4"/>
  <c r="BJ3528" i="4"/>
  <c r="BK3528" i="4"/>
  <c r="BL3528" i="4"/>
  <c r="BM3528" i="4"/>
  <c r="BN3528" i="4"/>
  <c r="BO3528" i="4"/>
  <c r="BJ3529" i="4"/>
  <c r="BK3529" i="4"/>
  <c r="BL3529" i="4"/>
  <c r="BM3529" i="4"/>
  <c r="BN3529" i="4"/>
  <c r="BO3529" i="4"/>
  <c r="BJ3530" i="4"/>
  <c r="BK3530" i="4"/>
  <c r="BL3530" i="4"/>
  <c r="BM3530" i="4"/>
  <c r="BN3530" i="4"/>
  <c r="BO3530" i="4"/>
  <c r="BJ3531" i="4"/>
  <c r="BK3531" i="4"/>
  <c r="BL3531" i="4"/>
  <c r="BM3531" i="4"/>
  <c r="BN3531" i="4"/>
  <c r="BO3531" i="4"/>
  <c r="BJ3532" i="4"/>
  <c r="BK3532" i="4"/>
  <c r="BL3532" i="4"/>
  <c r="BM3532" i="4"/>
  <c r="BN3532" i="4"/>
  <c r="BO3532" i="4"/>
  <c r="BJ3533" i="4"/>
  <c r="BK3533" i="4"/>
  <c r="BL3533" i="4"/>
  <c r="BM3533" i="4"/>
  <c r="BN3533" i="4"/>
  <c r="BO3533" i="4"/>
  <c r="BJ3534" i="4"/>
  <c r="BK3534" i="4"/>
  <c r="BL3534" i="4"/>
  <c r="BM3534" i="4"/>
  <c r="BN3534" i="4"/>
  <c r="BO3534" i="4"/>
  <c r="BJ3535" i="4"/>
  <c r="BK3535" i="4"/>
  <c r="BL3535" i="4"/>
  <c r="BM3535" i="4"/>
  <c r="BN3535" i="4"/>
  <c r="BO3535" i="4"/>
  <c r="BJ3536" i="4"/>
  <c r="BK3536" i="4"/>
  <c r="BL3536" i="4"/>
  <c r="BM3536" i="4"/>
  <c r="BN3536" i="4"/>
  <c r="BO3536" i="4"/>
  <c r="BJ3537" i="4"/>
  <c r="BK3537" i="4"/>
  <c r="BL3537" i="4"/>
  <c r="BM3537" i="4"/>
  <c r="BN3537" i="4"/>
  <c r="BO3537" i="4"/>
  <c r="BJ3538" i="4"/>
  <c r="BK3538" i="4"/>
  <c r="BL3538" i="4"/>
  <c r="BM3538" i="4"/>
  <c r="BN3538" i="4"/>
  <c r="BO3538" i="4"/>
  <c r="BJ3539" i="4"/>
  <c r="BK3539" i="4"/>
  <c r="BL3539" i="4"/>
  <c r="BM3539" i="4"/>
  <c r="BN3539" i="4"/>
  <c r="BO3539" i="4"/>
  <c r="BJ3540" i="4"/>
  <c r="BK3540" i="4"/>
  <c r="BL3540" i="4"/>
  <c r="BM3540" i="4"/>
  <c r="BN3540" i="4"/>
  <c r="BO3540" i="4"/>
  <c r="BJ3541" i="4"/>
  <c r="BK3541" i="4"/>
  <c r="BL3541" i="4"/>
  <c r="BM3541" i="4"/>
  <c r="BN3541" i="4"/>
  <c r="BO3541" i="4"/>
  <c r="BJ3542" i="4"/>
  <c r="BK3542" i="4"/>
  <c r="BL3542" i="4"/>
  <c r="BM3542" i="4"/>
  <c r="BN3542" i="4"/>
  <c r="BO3542" i="4"/>
  <c r="BJ3543" i="4"/>
  <c r="BK3543" i="4"/>
  <c r="BL3543" i="4"/>
  <c r="BM3543" i="4"/>
  <c r="BN3543" i="4"/>
  <c r="BO3543" i="4"/>
  <c r="BJ3544" i="4"/>
  <c r="BK3544" i="4"/>
  <c r="BL3544" i="4"/>
  <c r="BM3544" i="4"/>
  <c r="BN3544" i="4"/>
  <c r="BO3544" i="4"/>
  <c r="BJ3545" i="4"/>
  <c r="BK3545" i="4"/>
  <c r="BL3545" i="4"/>
  <c r="BM3545" i="4"/>
  <c r="BN3545" i="4"/>
  <c r="BO3545" i="4"/>
  <c r="BJ3546" i="4"/>
  <c r="BK3546" i="4"/>
  <c r="BL3546" i="4"/>
  <c r="BM3546" i="4"/>
  <c r="BN3546" i="4"/>
  <c r="BO3546" i="4"/>
  <c r="BJ3547" i="4"/>
  <c r="BK3547" i="4"/>
  <c r="BL3547" i="4"/>
  <c r="BM3547" i="4"/>
  <c r="BN3547" i="4"/>
  <c r="BO3547" i="4"/>
  <c r="BJ3548" i="4"/>
  <c r="BK3548" i="4"/>
  <c r="BL3548" i="4"/>
  <c r="BM3548" i="4"/>
  <c r="BN3548" i="4"/>
  <c r="BO3548" i="4"/>
  <c r="BJ3549" i="4"/>
  <c r="BK3549" i="4"/>
  <c r="BL3549" i="4"/>
  <c r="BM3549" i="4"/>
  <c r="BN3549" i="4"/>
  <c r="BO3549" i="4"/>
  <c r="BJ3550" i="4"/>
  <c r="BK3550" i="4"/>
  <c r="BL3550" i="4"/>
  <c r="BM3550" i="4"/>
  <c r="BN3550" i="4"/>
  <c r="BO3550" i="4"/>
  <c r="BJ3551" i="4"/>
  <c r="BK3551" i="4"/>
  <c r="BL3551" i="4"/>
  <c r="BM3551" i="4"/>
  <c r="BN3551" i="4"/>
  <c r="BO3551" i="4"/>
  <c r="BJ3552" i="4"/>
  <c r="BK3552" i="4"/>
  <c r="BL3552" i="4"/>
  <c r="BM3552" i="4"/>
  <c r="BN3552" i="4"/>
  <c r="BO3552" i="4"/>
  <c r="BJ3553" i="4"/>
  <c r="BK3553" i="4"/>
  <c r="BL3553" i="4"/>
  <c r="BM3553" i="4"/>
  <c r="BN3553" i="4"/>
  <c r="BO3553" i="4"/>
  <c r="BJ3554" i="4"/>
  <c r="BK3554" i="4"/>
  <c r="BL3554" i="4"/>
  <c r="BM3554" i="4"/>
  <c r="BN3554" i="4"/>
  <c r="BO3554" i="4"/>
  <c r="BJ3555" i="4"/>
  <c r="BK3555" i="4"/>
  <c r="BL3555" i="4"/>
  <c r="BM3555" i="4"/>
  <c r="BN3555" i="4"/>
  <c r="BO3555" i="4"/>
  <c r="BJ3556" i="4"/>
  <c r="BK3556" i="4"/>
  <c r="BL3556" i="4"/>
  <c r="BM3556" i="4"/>
  <c r="BN3556" i="4"/>
  <c r="BO3556" i="4"/>
  <c r="BJ3557" i="4"/>
  <c r="BK3557" i="4"/>
  <c r="BL3557" i="4"/>
  <c r="BM3557" i="4"/>
  <c r="BN3557" i="4"/>
  <c r="BO3557" i="4"/>
  <c r="BJ3558" i="4"/>
  <c r="BK3558" i="4"/>
  <c r="BL3558" i="4"/>
  <c r="BM3558" i="4"/>
  <c r="BN3558" i="4"/>
  <c r="BO3558" i="4"/>
  <c r="BJ3559" i="4"/>
  <c r="BK3559" i="4"/>
  <c r="BL3559" i="4"/>
  <c r="BM3559" i="4"/>
  <c r="BN3559" i="4"/>
  <c r="BO3559" i="4"/>
  <c r="BJ3560" i="4"/>
  <c r="BK3560" i="4"/>
  <c r="BL3560" i="4"/>
  <c r="BM3560" i="4"/>
  <c r="BN3560" i="4"/>
  <c r="BO3560" i="4"/>
  <c r="BJ3561" i="4"/>
  <c r="BK3561" i="4"/>
  <c r="BL3561" i="4"/>
  <c r="BM3561" i="4"/>
  <c r="BN3561" i="4"/>
  <c r="BO3561" i="4"/>
  <c r="BJ3562" i="4"/>
  <c r="BK3562" i="4"/>
  <c r="BL3562" i="4"/>
  <c r="BM3562" i="4"/>
  <c r="BN3562" i="4"/>
  <c r="BO3562" i="4"/>
  <c r="BJ3563" i="4"/>
  <c r="BK3563" i="4"/>
  <c r="BL3563" i="4"/>
  <c r="BM3563" i="4"/>
  <c r="BN3563" i="4"/>
  <c r="BO3563" i="4"/>
  <c r="BJ3564" i="4"/>
  <c r="BK3564" i="4"/>
  <c r="BL3564" i="4"/>
  <c r="BM3564" i="4"/>
  <c r="BN3564" i="4"/>
  <c r="BO3564" i="4"/>
  <c r="BJ3565" i="4"/>
  <c r="BK3565" i="4"/>
  <c r="BL3565" i="4"/>
  <c r="BM3565" i="4"/>
  <c r="BN3565" i="4"/>
  <c r="BO3565" i="4"/>
  <c r="BJ3566" i="4"/>
  <c r="BK3566" i="4"/>
  <c r="BL3566" i="4"/>
  <c r="BM3566" i="4"/>
  <c r="BN3566" i="4"/>
  <c r="BO3566" i="4"/>
  <c r="BJ3567" i="4"/>
  <c r="BK3567" i="4"/>
  <c r="BL3567" i="4"/>
  <c r="BM3567" i="4"/>
  <c r="BN3567" i="4"/>
  <c r="BO3567" i="4"/>
  <c r="BJ3568" i="4"/>
  <c r="BK3568" i="4"/>
  <c r="BL3568" i="4"/>
  <c r="BM3568" i="4"/>
  <c r="BN3568" i="4"/>
  <c r="BO3568" i="4"/>
  <c r="BJ3569" i="4"/>
  <c r="BK3569" i="4"/>
  <c r="BL3569" i="4"/>
  <c r="BM3569" i="4"/>
  <c r="BN3569" i="4"/>
  <c r="BO3569" i="4"/>
  <c r="BJ3570" i="4"/>
  <c r="BK3570" i="4"/>
  <c r="BL3570" i="4"/>
  <c r="BM3570" i="4"/>
  <c r="BN3570" i="4"/>
  <c r="BO3570" i="4"/>
  <c r="BJ3571" i="4"/>
  <c r="BK3571" i="4"/>
  <c r="BL3571" i="4"/>
  <c r="BM3571" i="4"/>
  <c r="BN3571" i="4"/>
  <c r="BO3571" i="4"/>
  <c r="BJ3572" i="4"/>
  <c r="BK3572" i="4"/>
  <c r="BL3572" i="4"/>
  <c r="BM3572" i="4"/>
  <c r="BN3572" i="4"/>
  <c r="BO3572" i="4"/>
  <c r="BJ3573" i="4"/>
  <c r="BK3573" i="4"/>
  <c r="BL3573" i="4"/>
  <c r="BM3573" i="4"/>
  <c r="BN3573" i="4"/>
  <c r="BO3573" i="4"/>
  <c r="BJ3574" i="4"/>
  <c r="BK3574" i="4"/>
  <c r="BL3574" i="4"/>
  <c r="BM3574" i="4"/>
  <c r="BN3574" i="4"/>
  <c r="BO3574" i="4"/>
  <c r="BJ3575" i="4"/>
  <c r="BK3575" i="4"/>
  <c r="BL3575" i="4"/>
  <c r="BM3575" i="4"/>
  <c r="BN3575" i="4"/>
  <c r="BO3575" i="4"/>
  <c r="BJ3576" i="4"/>
  <c r="BK3576" i="4"/>
  <c r="BL3576" i="4"/>
  <c r="BM3576" i="4"/>
  <c r="BN3576" i="4"/>
  <c r="BO3576" i="4"/>
  <c r="BJ3577" i="4"/>
  <c r="BK3577" i="4"/>
  <c r="BL3577" i="4"/>
  <c r="BM3577" i="4"/>
  <c r="BN3577" i="4"/>
  <c r="BO3577" i="4"/>
  <c r="BJ3578" i="4"/>
  <c r="BK3578" i="4"/>
  <c r="BL3578" i="4"/>
  <c r="BM3578" i="4"/>
  <c r="BN3578" i="4"/>
  <c r="BO3578" i="4"/>
  <c r="BJ3579" i="4"/>
  <c r="BK3579" i="4"/>
  <c r="BL3579" i="4"/>
  <c r="BM3579" i="4"/>
  <c r="BN3579" i="4"/>
  <c r="BO3579" i="4"/>
  <c r="BJ3580" i="4"/>
  <c r="BK3580" i="4"/>
  <c r="BL3580" i="4"/>
  <c r="BM3580" i="4"/>
  <c r="BN3580" i="4"/>
  <c r="BO3580" i="4"/>
  <c r="BJ3581" i="4"/>
  <c r="BK3581" i="4"/>
  <c r="BL3581" i="4"/>
  <c r="BM3581" i="4"/>
  <c r="BN3581" i="4"/>
  <c r="BO3581" i="4"/>
  <c r="BJ3582" i="4"/>
  <c r="BK3582" i="4"/>
  <c r="BL3582" i="4"/>
  <c r="BM3582" i="4"/>
  <c r="BN3582" i="4"/>
  <c r="BO3582" i="4"/>
  <c r="BJ3583" i="4"/>
  <c r="BK3583" i="4"/>
  <c r="BL3583" i="4"/>
  <c r="BM3583" i="4"/>
  <c r="BN3583" i="4"/>
  <c r="BO3583" i="4"/>
  <c r="BJ3584" i="4"/>
  <c r="BK3584" i="4"/>
  <c r="BL3584" i="4"/>
  <c r="BM3584" i="4"/>
  <c r="BN3584" i="4"/>
  <c r="BO3584" i="4"/>
  <c r="BJ3585" i="4"/>
  <c r="BK3585" i="4"/>
  <c r="BL3585" i="4"/>
  <c r="BM3585" i="4"/>
  <c r="BN3585" i="4"/>
  <c r="BO3585" i="4"/>
  <c r="BJ3586" i="4"/>
  <c r="BK3586" i="4"/>
  <c r="BL3586" i="4"/>
  <c r="BM3586" i="4"/>
  <c r="BN3586" i="4"/>
  <c r="BO3586" i="4"/>
  <c r="BJ3587" i="4"/>
  <c r="BK3587" i="4"/>
  <c r="BL3587" i="4"/>
  <c r="BM3587" i="4"/>
  <c r="BN3587" i="4"/>
  <c r="BO3587" i="4"/>
  <c r="BJ3588" i="4"/>
  <c r="BK3588" i="4"/>
  <c r="BL3588" i="4"/>
  <c r="BM3588" i="4"/>
  <c r="BN3588" i="4"/>
  <c r="BO3588" i="4"/>
  <c r="BJ3589" i="4"/>
  <c r="BK3589" i="4"/>
  <c r="BL3589" i="4"/>
  <c r="BM3589" i="4"/>
  <c r="BN3589" i="4"/>
  <c r="BO3589" i="4"/>
  <c r="BJ3590" i="4"/>
  <c r="BK3590" i="4"/>
  <c r="BL3590" i="4"/>
  <c r="BM3590" i="4"/>
  <c r="BN3590" i="4"/>
  <c r="BO3590" i="4"/>
  <c r="BJ3591" i="4"/>
  <c r="BK3591" i="4"/>
  <c r="BL3591" i="4"/>
  <c r="BM3591" i="4"/>
  <c r="BN3591" i="4"/>
  <c r="BO3591" i="4"/>
  <c r="BJ3592" i="4"/>
  <c r="BK3592" i="4"/>
  <c r="BL3592" i="4"/>
  <c r="BM3592" i="4"/>
  <c r="BN3592" i="4"/>
  <c r="BO3592" i="4"/>
  <c r="BJ3593" i="4"/>
  <c r="BK3593" i="4"/>
  <c r="BL3593" i="4"/>
  <c r="BM3593" i="4"/>
  <c r="BN3593" i="4"/>
  <c r="BO3593" i="4"/>
  <c r="BJ3594" i="4"/>
  <c r="BK3594" i="4"/>
  <c r="BL3594" i="4"/>
  <c r="BM3594" i="4"/>
  <c r="BN3594" i="4"/>
  <c r="BO3594" i="4"/>
  <c r="BJ3595" i="4"/>
  <c r="BK3595" i="4"/>
  <c r="BL3595" i="4"/>
  <c r="BM3595" i="4"/>
  <c r="BN3595" i="4"/>
  <c r="BO3595" i="4"/>
  <c r="BJ3596" i="4"/>
  <c r="BK3596" i="4"/>
  <c r="BL3596" i="4"/>
  <c r="BM3596" i="4"/>
  <c r="BN3596" i="4"/>
  <c r="BO3596" i="4"/>
  <c r="BJ3597" i="4"/>
  <c r="BK3597" i="4"/>
  <c r="BL3597" i="4"/>
  <c r="BM3597" i="4"/>
  <c r="BN3597" i="4"/>
  <c r="BO3597" i="4"/>
  <c r="BJ3598" i="4"/>
  <c r="BK3598" i="4"/>
  <c r="BL3598" i="4"/>
  <c r="BM3598" i="4"/>
  <c r="BN3598" i="4"/>
  <c r="BO3598" i="4"/>
  <c r="BJ3599" i="4"/>
  <c r="BK3599" i="4"/>
  <c r="BL3599" i="4"/>
  <c r="BM3599" i="4"/>
  <c r="BN3599" i="4"/>
  <c r="BO3599" i="4"/>
  <c r="BJ3600" i="4"/>
  <c r="BK3600" i="4"/>
  <c r="BL3600" i="4"/>
  <c r="BM3600" i="4"/>
  <c r="BN3600" i="4"/>
  <c r="BO3600" i="4"/>
  <c r="BJ3601" i="4"/>
  <c r="BK3601" i="4"/>
  <c r="BL3601" i="4"/>
  <c r="BM3601" i="4"/>
  <c r="BN3601" i="4"/>
  <c r="BO3601" i="4"/>
  <c r="BJ3602" i="4"/>
  <c r="BK3602" i="4"/>
  <c r="BL3602" i="4"/>
  <c r="BM3602" i="4"/>
  <c r="BN3602" i="4"/>
  <c r="BO3602" i="4"/>
  <c r="BJ3603" i="4"/>
  <c r="BK3603" i="4"/>
  <c r="BL3603" i="4"/>
  <c r="BM3603" i="4"/>
  <c r="BN3603" i="4"/>
  <c r="BO3603" i="4"/>
  <c r="BJ3604" i="4"/>
  <c r="BK3604" i="4"/>
  <c r="BL3604" i="4"/>
  <c r="BM3604" i="4"/>
  <c r="BN3604" i="4"/>
  <c r="BO3604" i="4"/>
  <c r="BJ3605" i="4"/>
  <c r="BK3605" i="4"/>
  <c r="BL3605" i="4"/>
  <c r="BM3605" i="4"/>
  <c r="BN3605" i="4"/>
  <c r="BO3605" i="4"/>
  <c r="BJ3606" i="4"/>
  <c r="BK3606" i="4"/>
  <c r="BL3606" i="4"/>
  <c r="BM3606" i="4"/>
  <c r="BN3606" i="4"/>
  <c r="BO3606" i="4"/>
  <c r="BJ3607" i="4"/>
  <c r="BK3607" i="4"/>
  <c r="BL3607" i="4"/>
  <c r="BM3607" i="4"/>
  <c r="BN3607" i="4"/>
  <c r="BO3607" i="4"/>
  <c r="BJ3608" i="4"/>
  <c r="BK3608" i="4"/>
  <c r="BL3608" i="4"/>
  <c r="BM3608" i="4"/>
  <c r="BN3608" i="4"/>
  <c r="BO3608" i="4"/>
  <c r="BJ3609" i="4"/>
  <c r="BK3609" i="4"/>
  <c r="BL3609" i="4"/>
  <c r="BM3609" i="4"/>
  <c r="BN3609" i="4"/>
  <c r="BO3609" i="4"/>
  <c r="BJ3610" i="4"/>
  <c r="BK3610" i="4"/>
  <c r="BL3610" i="4"/>
  <c r="BM3610" i="4"/>
  <c r="BN3610" i="4"/>
  <c r="BO3610" i="4"/>
  <c r="BJ3611" i="4"/>
  <c r="BK3611" i="4"/>
  <c r="BL3611" i="4"/>
  <c r="BM3611" i="4"/>
  <c r="BN3611" i="4"/>
  <c r="BO3611" i="4"/>
  <c r="BJ3612" i="4"/>
  <c r="BK3612" i="4"/>
  <c r="BL3612" i="4"/>
  <c r="BM3612" i="4"/>
  <c r="BN3612" i="4"/>
  <c r="BO3612" i="4"/>
  <c r="BJ3613" i="4"/>
  <c r="BK3613" i="4"/>
  <c r="BL3613" i="4"/>
  <c r="BM3613" i="4"/>
  <c r="BN3613" i="4"/>
  <c r="BO3613" i="4"/>
  <c r="BJ3614" i="4"/>
  <c r="BK3614" i="4"/>
  <c r="BL3614" i="4"/>
  <c r="BM3614" i="4"/>
  <c r="BN3614" i="4"/>
  <c r="BO3614" i="4"/>
  <c r="BJ3615" i="4"/>
  <c r="BK3615" i="4"/>
  <c r="BL3615" i="4"/>
  <c r="BM3615" i="4"/>
  <c r="BN3615" i="4"/>
  <c r="BO3615" i="4"/>
  <c r="BJ3616" i="4"/>
  <c r="BK3616" i="4"/>
  <c r="BL3616" i="4"/>
  <c r="BM3616" i="4"/>
  <c r="BN3616" i="4"/>
  <c r="BO3616" i="4"/>
  <c r="BJ3617" i="4"/>
  <c r="BK3617" i="4"/>
  <c r="BL3617" i="4"/>
  <c r="BM3617" i="4"/>
  <c r="BN3617" i="4"/>
  <c r="BO3617" i="4"/>
  <c r="BJ3618" i="4"/>
  <c r="BK3618" i="4"/>
  <c r="BL3618" i="4"/>
  <c r="BM3618" i="4"/>
  <c r="BN3618" i="4"/>
  <c r="BO3618" i="4"/>
  <c r="BJ3619" i="4"/>
  <c r="BK3619" i="4"/>
  <c r="BL3619" i="4"/>
  <c r="BM3619" i="4"/>
  <c r="BN3619" i="4"/>
  <c r="BO3619" i="4"/>
  <c r="BJ3620" i="4"/>
  <c r="BK3620" i="4"/>
  <c r="BL3620" i="4"/>
  <c r="BM3620" i="4"/>
  <c r="BN3620" i="4"/>
  <c r="BO3620" i="4"/>
  <c r="BJ3621" i="4"/>
  <c r="BK3621" i="4"/>
  <c r="BL3621" i="4"/>
  <c r="BM3621" i="4"/>
  <c r="BN3621" i="4"/>
  <c r="BO3621" i="4"/>
  <c r="BJ3622" i="4"/>
  <c r="BK3622" i="4"/>
  <c r="BL3622" i="4"/>
  <c r="BM3622" i="4"/>
  <c r="BN3622" i="4"/>
  <c r="BO3622" i="4"/>
  <c r="BJ3623" i="4"/>
  <c r="BK3623" i="4"/>
  <c r="BL3623" i="4"/>
  <c r="BM3623" i="4"/>
  <c r="BN3623" i="4"/>
  <c r="BO3623" i="4"/>
  <c r="BJ3624" i="4"/>
  <c r="BK3624" i="4"/>
  <c r="BL3624" i="4"/>
  <c r="BM3624" i="4"/>
  <c r="BN3624" i="4"/>
  <c r="BO3624" i="4"/>
  <c r="BJ3625" i="4"/>
  <c r="BK3625" i="4"/>
  <c r="BL3625" i="4"/>
  <c r="BM3625" i="4"/>
  <c r="BN3625" i="4"/>
  <c r="BO3625" i="4"/>
  <c r="BJ3626" i="4"/>
  <c r="BK3626" i="4"/>
  <c r="BL3626" i="4"/>
  <c r="BM3626" i="4"/>
  <c r="BN3626" i="4"/>
  <c r="BO3626" i="4"/>
  <c r="BJ3627" i="4"/>
  <c r="BK3627" i="4"/>
  <c r="BL3627" i="4"/>
  <c r="BM3627" i="4"/>
  <c r="BN3627" i="4"/>
  <c r="BO3627" i="4"/>
  <c r="BJ3628" i="4"/>
  <c r="BK3628" i="4"/>
  <c r="BL3628" i="4"/>
  <c r="BM3628" i="4"/>
  <c r="BN3628" i="4"/>
  <c r="BO3628" i="4"/>
  <c r="BJ3629" i="4"/>
  <c r="BK3629" i="4"/>
  <c r="BL3629" i="4"/>
  <c r="BM3629" i="4"/>
  <c r="BN3629" i="4"/>
  <c r="BO3629" i="4"/>
  <c r="BJ3630" i="4"/>
  <c r="BK3630" i="4"/>
  <c r="BL3630" i="4"/>
  <c r="BM3630" i="4"/>
  <c r="BN3630" i="4"/>
  <c r="BO3630" i="4"/>
  <c r="BJ3631" i="4"/>
  <c r="BK3631" i="4"/>
  <c r="BL3631" i="4"/>
  <c r="BM3631" i="4"/>
  <c r="BN3631" i="4"/>
  <c r="BO3631" i="4"/>
  <c r="BJ3632" i="4"/>
  <c r="BK3632" i="4"/>
  <c r="BL3632" i="4"/>
  <c r="BM3632" i="4"/>
  <c r="BN3632" i="4"/>
  <c r="BO3632" i="4"/>
  <c r="BJ3633" i="4"/>
  <c r="BK3633" i="4"/>
  <c r="BL3633" i="4"/>
  <c r="BM3633" i="4"/>
  <c r="BN3633" i="4"/>
  <c r="BO3633" i="4"/>
  <c r="BJ3634" i="4"/>
  <c r="BK3634" i="4"/>
  <c r="BL3634" i="4"/>
  <c r="BM3634" i="4"/>
  <c r="BN3634" i="4"/>
  <c r="BO3634" i="4"/>
  <c r="BJ3635" i="4"/>
  <c r="BK3635" i="4"/>
  <c r="BL3635" i="4"/>
  <c r="BM3635" i="4"/>
  <c r="BN3635" i="4"/>
  <c r="BO3635" i="4"/>
  <c r="BJ3636" i="4"/>
  <c r="BK3636" i="4"/>
  <c r="BL3636" i="4"/>
  <c r="BM3636" i="4"/>
  <c r="BN3636" i="4"/>
  <c r="BO3636" i="4"/>
  <c r="BJ3637" i="4"/>
  <c r="BK3637" i="4"/>
  <c r="BL3637" i="4"/>
  <c r="BM3637" i="4"/>
  <c r="BN3637" i="4"/>
  <c r="BO3637" i="4"/>
  <c r="BJ3638" i="4"/>
  <c r="BK3638" i="4"/>
  <c r="BL3638" i="4"/>
  <c r="BM3638" i="4"/>
  <c r="BN3638" i="4"/>
  <c r="BO3638" i="4"/>
  <c r="BJ3639" i="4"/>
  <c r="BK3639" i="4"/>
  <c r="BL3639" i="4"/>
  <c r="BM3639" i="4"/>
  <c r="BN3639" i="4"/>
  <c r="BO3639" i="4"/>
  <c r="BJ3640" i="4"/>
  <c r="BK3640" i="4"/>
  <c r="BL3640" i="4"/>
  <c r="BM3640" i="4"/>
  <c r="BN3640" i="4"/>
  <c r="BO3640" i="4"/>
  <c r="BJ3641" i="4"/>
  <c r="BK3641" i="4"/>
  <c r="BL3641" i="4"/>
  <c r="BM3641" i="4"/>
  <c r="BN3641" i="4"/>
  <c r="BO3641" i="4"/>
  <c r="BJ3642" i="4"/>
  <c r="BK3642" i="4"/>
  <c r="BL3642" i="4"/>
  <c r="BM3642" i="4"/>
  <c r="BN3642" i="4"/>
  <c r="BO3642" i="4"/>
  <c r="BJ3643" i="4"/>
  <c r="BK3643" i="4"/>
  <c r="BL3643" i="4"/>
  <c r="BM3643" i="4"/>
  <c r="BN3643" i="4"/>
  <c r="BO3643" i="4"/>
  <c r="BJ3644" i="4"/>
  <c r="BK3644" i="4"/>
  <c r="BL3644" i="4"/>
  <c r="BM3644" i="4"/>
  <c r="BN3644" i="4"/>
  <c r="BO3644" i="4"/>
  <c r="BJ3645" i="4"/>
  <c r="BK3645" i="4"/>
  <c r="BL3645" i="4"/>
  <c r="BM3645" i="4"/>
  <c r="BN3645" i="4"/>
  <c r="BO3645" i="4"/>
  <c r="BJ3646" i="4"/>
  <c r="BK3646" i="4"/>
  <c r="BL3646" i="4"/>
  <c r="BM3646" i="4"/>
  <c r="BN3646" i="4"/>
  <c r="BO3646" i="4"/>
  <c r="BJ3647" i="4"/>
  <c r="BK3647" i="4"/>
  <c r="BL3647" i="4"/>
  <c r="BM3647" i="4"/>
  <c r="BN3647" i="4"/>
  <c r="BO3647" i="4"/>
  <c r="BJ3648" i="4"/>
  <c r="BK3648" i="4"/>
  <c r="BL3648" i="4"/>
  <c r="BM3648" i="4"/>
  <c r="BN3648" i="4"/>
  <c r="BO3648" i="4"/>
  <c r="BJ3649" i="4"/>
  <c r="BK3649" i="4"/>
  <c r="BL3649" i="4"/>
  <c r="BM3649" i="4"/>
  <c r="BN3649" i="4"/>
  <c r="BO3649" i="4"/>
  <c r="BJ3650" i="4"/>
  <c r="BK3650" i="4"/>
  <c r="BL3650" i="4"/>
  <c r="BM3650" i="4"/>
  <c r="BN3650" i="4"/>
  <c r="BO3650" i="4"/>
  <c r="BJ3651" i="4"/>
  <c r="BK3651" i="4"/>
  <c r="BL3651" i="4"/>
  <c r="BM3651" i="4"/>
  <c r="BN3651" i="4"/>
  <c r="BO3651" i="4"/>
  <c r="BJ3652" i="4"/>
  <c r="BK3652" i="4"/>
  <c r="BL3652" i="4"/>
  <c r="BM3652" i="4"/>
  <c r="BN3652" i="4"/>
  <c r="BO3652" i="4"/>
  <c r="BJ3653" i="4"/>
  <c r="BK3653" i="4"/>
  <c r="BL3653" i="4"/>
  <c r="BM3653" i="4"/>
  <c r="BN3653" i="4"/>
  <c r="BO3653" i="4"/>
  <c r="BJ3654" i="4"/>
  <c r="BK3654" i="4"/>
  <c r="BL3654" i="4"/>
  <c r="BM3654" i="4"/>
  <c r="BN3654" i="4"/>
  <c r="BO3654" i="4"/>
  <c r="BJ3655" i="4"/>
  <c r="BK3655" i="4"/>
  <c r="BL3655" i="4"/>
  <c r="BM3655" i="4"/>
  <c r="BN3655" i="4"/>
  <c r="BO3655" i="4"/>
  <c r="BJ3656" i="4"/>
  <c r="BK3656" i="4"/>
  <c r="BL3656" i="4"/>
  <c r="BM3656" i="4"/>
  <c r="BN3656" i="4"/>
  <c r="BO3656" i="4"/>
  <c r="BJ3657" i="4"/>
  <c r="BK3657" i="4"/>
  <c r="BL3657" i="4"/>
  <c r="BM3657" i="4"/>
  <c r="BN3657" i="4"/>
  <c r="BO3657" i="4"/>
  <c r="BJ3658" i="4"/>
  <c r="BK3658" i="4"/>
  <c r="BL3658" i="4"/>
  <c r="BM3658" i="4"/>
  <c r="BN3658" i="4"/>
  <c r="BO3658" i="4"/>
  <c r="BJ3659" i="4"/>
  <c r="BK3659" i="4"/>
  <c r="BL3659" i="4"/>
  <c r="BM3659" i="4"/>
  <c r="BN3659" i="4"/>
  <c r="BO3659" i="4"/>
  <c r="BJ3660" i="4"/>
  <c r="BK3660" i="4"/>
  <c r="BL3660" i="4"/>
  <c r="BM3660" i="4"/>
  <c r="BN3660" i="4"/>
  <c r="BO3660" i="4"/>
  <c r="BJ3661" i="4"/>
  <c r="BK3661" i="4"/>
  <c r="BL3661" i="4"/>
  <c r="BM3661" i="4"/>
  <c r="BN3661" i="4"/>
  <c r="BO3661" i="4"/>
  <c r="BJ3662" i="4"/>
  <c r="BK3662" i="4"/>
  <c r="BL3662" i="4"/>
  <c r="BM3662" i="4"/>
  <c r="BN3662" i="4"/>
  <c r="BO3662" i="4"/>
  <c r="BJ3663" i="4"/>
  <c r="BK3663" i="4"/>
  <c r="BL3663" i="4"/>
  <c r="BM3663" i="4"/>
  <c r="BN3663" i="4"/>
  <c r="BO3663" i="4"/>
  <c r="BJ3664" i="4"/>
  <c r="BK3664" i="4"/>
  <c r="BL3664" i="4"/>
  <c r="BM3664" i="4"/>
  <c r="BN3664" i="4"/>
  <c r="BO3664" i="4"/>
  <c r="BJ3665" i="4"/>
  <c r="BK3665" i="4"/>
  <c r="BL3665" i="4"/>
  <c r="BM3665" i="4"/>
  <c r="BN3665" i="4"/>
  <c r="BO3665" i="4"/>
  <c r="BJ3666" i="4"/>
  <c r="BK3666" i="4"/>
  <c r="BL3666" i="4"/>
  <c r="BM3666" i="4"/>
  <c r="BN3666" i="4"/>
  <c r="BO3666" i="4"/>
  <c r="BJ3667" i="4"/>
  <c r="BK3667" i="4"/>
  <c r="BL3667" i="4"/>
  <c r="BM3667" i="4"/>
  <c r="BN3667" i="4"/>
  <c r="BO3667" i="4"/>
  <c r="BJ3668" i="4"/>
  <c r="BK3668" i="4"/>
  <c r="BL3668" i="4"/>
  <c r="BM3668" i="4"/>
  <c r="BN3668" i="4"/>
  <c r="BO3668" i="4"/>
  <c r="BJ3669" i="4"/>
  <c r="BK3669" i="4"/>
  <c r="BL3669" i="4"/>
  <c r="BM3669" i="4"/>
  <c r="BN3669" i="4"/>
  <c r="BO3669" i="4"/>
  <c r="BJ3670" i="4"/>
  <c r="BK3670" i="4"/>
  <c r="BL3670" i="4"/>
  <c r="BM3670" i="4"/>
  <c r="BN3670" i="4"/>
  <c r="BO3670" i="4"/>
  <c r="BJ3671" i="4"/>
  <c r="BK3671" i="4"/>
  <c r="BL3671" i="4"/>
  <c r="BM3671" i="4"/>
  <c r="BN3671" i="4"/>
  <c r="BO3671" i="4"/>
  <c r="BJ3672" i="4"/>
  <c r="BK3672" i="4"/>
  <c r="BL3672" i="4"/>
  <c r="BM3672" i="4"/>
  <c r="BN3672" i="4"/>
  <c r="BO3672" i="4"/>
  <c r="BJ3673" i="4"/>
  <c r="BK3673" i="4"/>
  <c r="BL3673" i="4"/>
  <c r="BM3673" i="4"/>
  <c r="BN3673" i="4"/>
  <c r="BO3673" i="4"/>
  <c r="BJ3674" i="4"/>
  <c r="BK3674" i="4"/>
  <c r="BL3674" i="4"/>
  <c r="BM3674" i="4"/>
  <c r="BN3674" i="4"/>
  <c r="BO3674" i="4"/>
  <c r="BJ3675" i="4"/>
  <c r="BK3675" i="4"/>
  <c r="BL3675" i="4"/>
  <c r="BM3675" i="4"/>
  <c r="BN3675" i="4"/>
  <c r="BO3675" i="4"/>
  <c r="BJ3676" i="4"/>
  <c r="BK3676" i="4"/>
  <c r="BL3676" i="4"/>
  <c r="BM3676" i="4"/>
  <c r="BN3676" i="4"/>
  <c r="BO3676" i="4"/>
  <c r="BJ3677" i="4"/>
  <c r="BK3677" i="4"/>
  <c r="BL3677" i="4"/>
  <c r="BM3677" i="4"/>
  <c r="BN3677" i="4"/>
  <c r="BO3677" i="4"/>
  <c r="BJ3678" i="4"/>
  <c r="BK3678" i="4"/>
  <c r="BL3678" i="4"/>
  <c r="BM3678" i="4"/>
  <c r="BN3678" i="4"/>
  <c r="BO3678" i="4"/>
  <c r="BJ3679" i="4"/>
  <c r="BK3679" i="4"/>
  <c r="BL3679" i="4"/>
  <c r="BM3679" i="4"/>
  <c r="BN3679" i="4"/>
  <c r="BO3679" i="4"/>
  <c r="BJ3680" i="4"/>
  <c r="BK3680" i="4"/>
  <c r="BL3680" i="4"/>
  <c r="BM3680" i="4"/>
  <c r="BN3680" i="4"/>
  <c r="BO3680" i="4"/>
  <c r="BJ3681" i="4"/>
  <c r="BK3681" i="4"/>
  <c r="BL3681" i="4"/>
  <c r="BM3681" i="4"/>
  <c r="BN3681" i="4"/>
  <c r="BO3681" i="4"/>
  <c r="BJ3682" i="4"/>
  <c r="BK3682" i="4"/>
  <c r="BL3682" i="4"/>
  <c r="BM3682" i="4"/>
  <c r="BN3682" i="4"/>
  <c r="BO3682" i="4"/>
  <c r="BJ3683" i="4"/>
  <c r="BK3683" i="4"/>
  <c r="BL3683" i="4"/>
  <c r="BM3683" i="4"/>
  <c r="BN3683" i="4"/>
  <c r="BO3683" i="4"/>
  <c r="BJ3684" i="4"/>
  <c r="BK3684" i="4"/>
  <c r="BL3684" i="4"/>
  <c r="BM3684" i="4"/>
  <c r="BN3684" i="4"/>
  <c r="BO3684" i="4"/>
  <c r="BJ3685" i="4"/>
  <c r="BK3685" i="4"/>
  <c r="BL3685" i="4"/>
  <c r="BM3685" i="4"/>
  <c r="BN3685" i="4"/>
  <c r="BO3685" i="4"/>
  <c r="BJ3686" i="4"/>
  <c r="BK3686" i="4"/>
  <c r="BL3686" i="4"/>
  <c r="BM3686" i="4"/>
  <c r="BN3686" i="4"/>
  <c r="BO3686" i="4"/>
  <c r="BJ3687" i="4"/>
  <c r="BK3687" i="4"/>
  <c r="BL3687" i="4"/>
  <c r="BM3687" i="4"/>
  <c r="BN3687" i="4"/>
  <c r="BO3687" i="4"/>
  <c r="BJ3688" i="4"/>
  <c r="BK3688" i="4"/>
  <c r="BL3688" i="4"/>
  <c r="BM3688" i="4"/>
  <c r="BN3688" i="4"/>
  <c r="BO3688" i="4"/>
  <c r="BJ3689" i="4"/>
  <c r="BK3689" i="4"/>
  <c r="BL3689" i="4"/>
  <c r="BM3689" i="4"/>
  <c r="BN3689" i="4"/>
  <c r="BO3689" i="4"/>
  <c r="BJ3690" i="4"/>
  <c r="BK3690" i="4"/>
  <c r="BL3690" i="4"/>
  <c r="BM3690" i="4"/>
  <c r="BN3690" i="4"/>
  <c r="BO3690" i="4"/>
  <c r="BJ3691" i="4"/>
  <c r="BK3691" i="4"/>
  <c r="BL3691" i="4"/>
  <c r="BM3691" i="4"/>
  <c r="BN3691" i="4"/>
  <c r="BO3691" i="4"/>
  <c r="BJ3692" i="4"/>
  <c r="BK3692" i="4"/>
  <c r="BL3692" i="4"/>
  <c r="BM3692" i="4"/>
  <c r="BN3692" i="4"/>
  <c r="BO3692" i="4"/>
  <c r="BJ3693" i="4"/>
  <c r="BK3693" i="4"/>
  <c r="BL3693" i="4"/>
  <c r="BM3693" i="4"/>
  <c r="BN3693" i="4"/>
  <c r="BO3693" i="4"/>
  <c r="BJ3694" i="4"/>
  <c r="BK3694" i="4"/>
  <c r="BL3694" i="4"/>
  <c r="BM3694" i="4"/>
  <c r="BN3694" i="4"/>
  <c r="BO3694" i="4"/>
  <c r="BJ3695" i="4"/>
  <c r="BK3695" i="4"/>
  <c r="BL3695" i="4"/>
  <c r="BM3695" i="4"/>
  <c r="BN3695" i="4"/>
  <c r="BO3695" i="4"/>
  <c r="BJ3696" i="4"/>
  <c r="BK3696" i="4"/>
  <c r="BL3696" i="4"/>
  <c r="BM3696" i="4"/>
  <c r="BN3696" i="4"/>
  <c r="BO3696" i="4"/>
  <c r="BJ3697" i="4"/>
  <c r="BK3697" i="4"/>
  <c r="BL3697" i="4"/>
  <c r="BM3697" i="4"/>
  <c r="BN3697" i="4"/>
  <c r="BO3697" i="4"/>
  <c r="BJ3698" i="4"/>
  <c r="BK3698" i="4"/>
  <c r="BL3698" i="4"/>
  <c r="BM3698" i="4"/>
  <c r="BN3698" i="4"/>
  <c r="BO3698" i="4"/>
  <c r="BJ3699" i="4"/>
  <c r="BK3699" i="4"/>
  <c r="BL3699" i="4"/>
  <c r="BM3699" i="4"/>
  <c r="BN3699" i="4"/>
  <c r="BO3699" i="4"/>
  <c r="BJ3700" i="4"/>
  <c r="BK3700" i="4"/>
  <c r="BL3700" i="4"/>
  <c r="BM3700" i="4"/>
  <c r="BN3700" i="4"/>
  <c r="BO3700" i="4"/>
  <c r="BJ3701" i="4"/>
  <c r="BK3701" i="4"/>
  <c r="BL3701" i="4"/>
  <c r="BM3701" i="4"/>
  <c r="BN3701" i="4"/>
  <c r="BO3701" i="4"/>
  <c r="BJ3702" i="4"/>
  <c r="BK3702" i="4"/>
  <c r="BL3702" i="4"/>
  <c r="BM3702" i="4"/>
  <c r="BN3702" i="4"/>
  <c r="BO3702" i="4"/>
  <c r="BJ3703" i="4"/>
  <c r="BK3703" i="4"/>
  <c r="BL3703" i="4"/>
  <c r="BM3703" i="4"/>
  <c r="BN3703" i="4"/>
  <c r="BO3703" i="4"/>
  <c r="BJ3704" i="4"/>
  <c r="BK3704" i="4"/>
  <c r="BL3704" i="4"/>
  <c r="BM3704" i="4"/>
  <c r="BN3704" i="4"/>
  <c r="BO3704" i="4"/>
  <c r="BJ3705" i="4"/>
  <c r="BK3705" i="4"/>
  <c r="BL3705" i="4"/>
  <c r="BM3705" i="4"/>
  <c r="BN3705" i="4"/>
  <c r="BO3705" i="4"/>
  <c r="BJ3706" i="4"/>
  <c r="BK3706" i="4"/>
  <c r="BL3706" i="4"/>
  <c r="BM3706" i="4"/>
  <c r="BN3706" i="4"/>
  <c r="BO3706" i="4"/>
  <c r="BJ3707" i="4"/>
  <c r="BK3707" i="4"/>
  <c r="BL3707" i="4"/>
  <c r="BM3707" i="4"/>
  <c r="BN3707" i="4"/>
  <c r="BO3707" i="4"/>
  <c r="BJ3708" i="4"/>
  <c r="BK3708" i="4"/>
  <c r="BL3708" i="4"/>
  <c r="BM3708" i="4"/>
  <c r="BN3708" i="4"/>
  <c r="BO3708" i="4"/>
  <c r="BJ3709" i="4"/>
  <c r="BK3709" i="4"/>
  <c r="BL3709" i="4"/>
  <c r="BM3709" i="4"/>
  <c r="BN3709" i="4"/>
  <c r="BO3709" i="4"/>
  <c r="BJ3710" i="4"/>
  <c r="BK3710" i="4"/>
  <c r="BL3710" i="4"/>
  <c r="BM3710" i="4"/>
  <c r="BN3710" i="4"/>
  <c r="BO3710" i="4"/>
  <c r="BJ3711" i="4"/>
  <c r="BK3711" i="4"/>
  <c r="BL3711" i="4"/>
  <c r="BM3711" i="4"/>
  <c r="BN3711" i="4"/>
  <c r="BO3711" i="4"/>
  <c r="BJ3712" i="4"/>
  <c r="BK3712" i="4"/>
  <c r="BL3712" i="4"/>
  <c r="BM3712" i="4"/>
  <c r="BN3712" i="4"/>
  <c r="BO3712" i="4"/>
  <c r="BJ3713" i="4"/>
  <c r="BK3713" i="4"/>
  <c r="BL3713" i="4"/>
  <c r="BM3713" i="4"/>
  <c r="BN3713" i="4"/>
  <c r="BO3713" i="4"/>
  <c r="BJ3714" i="4"/>
  <c r="BK3714" i="4"/>
  <c r="BL3714" i="4"/>
  <c r="BM3714" i="4"/>
  <c r="BN3714" i="4"/>
  <c r="BO3714" i="4"/>
  <c r="BJ3715" i="4"/>
  <c r="BK3715" i="4"/>
  <c r="BL3715" i="4"/>
  <c r="BM3715" i="4"/>
  <c r="BN3715" i="4"/>
  <c r="BO3715" i="4"/>
  <c r="BJ3716" i="4"/>
  <c r="BK3716" i="4"/>
  <c r="BL3716" i="4"/>
  <c r="BM3716" i="4"/>
  <c r="BN3716" i="4"/>
  <c r="BO3716" i="4"/>
  <c r="BJ3717" i="4"/>
  <c r="BK3717" i="4"/>
  <c r="BL3717" i="4"/>
  <c r="BM3717" i="4"/>
  <c r="BN3717" i="4"/>
  <c r="BO3717" i="4"/>
  <c r="BJ3718" i="4"/>
  <c r="BK3718" i="4"/>
  <c r="BL3718" i="4"/>
  <c r="BM3718" i="4"/>
  <c r="BN3718" i="4"/>
  <c r="BO3718" i="4"/>
  <c r="BJ3719" i="4"/>
  <c r="BK3719" i="4"/>
  <c r="BL3719" i="4"/>
  <c r="BM3719" i="4"/>
  <c r="BN3719" i="4"/>
  <c r="BO3719" i="4"/>
  <c r="BJ3720" i="4"/>
  <c r="BK3720" i="4"/>
  <c r="BL3720" i="4"/>
  <c r="BM3720" i="4"/>
  <c r="BN3720" i="4"/>
  <c r="BO3720" i="4"/>
  <c r="BJ3721" i="4"/>
  <c r="BK3721" i="4"/>
  <c r="BL3721" i="4"/>
  <c r="BM3721" i="4"/>
  <c r="BN3721" i="4"/>
  <c r="BO3721" i="4"/>
  <c r="BJ3722" i="4"/>
  <c r="BK3722" i="4"/>
  <c r="BL3722" i="4"/>
  <c r="BM3722" i="4"/>
  <c r="BN3722" i="4"/>
  <c r="BO3722" i="4"/>
  <c r="BJ3723" i="4"/>
  <c r="BK3723" i="4"/>
  <c r="BL3723" i="4"/>
  <c r="BM3723" i="4"/>
  <c r="BN3723" i="4"/>
  <c r="BO3723" i="4"/>
  <c r="BJ3724" i="4"/>
  <c r="BK3724" i="4"/>
  <c r="BL3724" i="4"/>
  <c r="BM3724" i="4"/>
  <c r="BN3724" i="4"/>
  <c r="BO3724" i="4"/>
  <c r="BJ3725" i="4"/>
  <c r="BK3725" i="4"/>
  <c r="BL3725" i="4"/>
  <c r="BM3725" i="4"/>
  <c r="BN3725" i="4"/>
  <c r="BO3725" i="4"/>
  <c r="BJ3726" i="4"/>
  <c r="BK3726" i="4"/>
  <c r="BL3726" i="4"/>
  <c r="BM3726" i="4"/>
  <c r="BN3726" i="4"/>
  <c r="BO3726" i="4"/>
  <c r="BJ3727" i="4"/>
  <c r="BK3727" i="4"/>
  <c r="BL3727" i="4"/>
  <c r="BM3727" i="4"/>
  <c r="BN3727" i="4"/>
  <c r="BO3727" i="4"/>
  <c r="BJ3728" i="4"/>
  <c r="BK3728" i="4"/>
  <c r="BL3728" i="4"/>
  <c r="BM3728" i="4"/>
  <c r="BN3728" i="4"/>
  <c r="BO3728" i="4"/>
  <c r="BJ3729" i="4"/>
  <c r="BK3729" i="4"/>
  <c r="BL3729" i="4"/>
  <c r="BM3729" i="4"/>
  <c r="BN3729" i="4"/>
  <c r="BO3729" i="4"/>
  <c r="BJ3730" i="4"/>
  <c r="BK3730" i="4"/>
  <c r="BL3730" i="4"/>
  <c r="BM3730" i="4"/>
  <c r="BN3730" i="4"/>
  <c r="BO3730" i="4"/>
  <c r="BJ3731" i="4"/>
  <c r="BK3731" i="4"/>
  <c r="BL3731" i="4"/>
  <c r="BM3731" i="4"/>
  <c r="BN3731" i="4"/>
  <c r="BO3731" i="4"/>
  <c r="BJ3732" i="4"/>
  <c r="BK3732" i="4"/>
  <c r="BL3732" i="4"/>
  <c r="BM3732" i="4"/>
  <c r="BN3732" i="4"/>
  <c r="BO3732" i="4"/>
  <c r="BJ3733" i="4"/>
  <c r="BK3733" i="4"/>
  <c r="BL3733" i="4"/>
  <c r="BM3733" i="4"/>
  <c r="BN3733" i="4"/>
  <c r="BO3733" i="4"/>
  <c r="BJ3734" i="4"/>
  <c r="BK3734" i="4"/>
  <c r="BL3734" i="4"/>
  <c r="BM3734" i="4"/>
  <c r="BN3734" i="4"/>
  <c r="BO3734" i="4"/>
  <c r="BJ3735" i="4"/>
  <c r="BK3735" i="4"/>
  <c r="BL3735" i="4"/>
  <c r="BM3735" i="4"/>
  <c r="BN3735" i="4"/>
  <c r="BO3735" i="4"/>
  <c r="BJ3736" i="4"/>
  <c r="BK3736" i="4"/>
  <c r="BL3736" i="4"/>
  <c r="BM3736" i="4"/>
  <c r="BN3736" i="4"/>
  <c r="BO3736" i="4"/>
  <c r="BJ3737" i="4"/>
  <c r="BK3737" i="4"/>
  <c r="BL3737" i="4"/>
  <c r="BM3737" i="4"/>
  <c r="BN3737" i="4"/>
  <c r="BO3737" i="4"/>
  <c r="BJ3738" i="4"/>
  <c r="BK3738" i="4"/>
  <c r="BL3738" i="4"/>
  <c r="BM3738" i="4"/>
  <c r="BN3738" i="4"/>
  <c r="BO3738" i="4"/>
  <c r="BJ3739" i="4"/>
  <c r="BK3739" i="4"/>
  <c r="BL3739" i="4"/>
  <c r="BM3739" i="4"/>
  <c r="BN3739" i="4"/>
  <c r="BO3739" i="4"/>
  <c r="BJ3740" i="4"/>
  <c r="BK3740" i="4"/>
  <c r="BL3740" i="4"/>
  <c r="BM3740" i="4"/>
  <c r="BN3740" i="4"/>
  <c r="BO3740" i="4"/>
  <c r="BJ3741" i="4"/>
  <c r="BK3741" i="4"/>
  <c r="BL3741" i="4"/>
  <c r="BM3741" i="4"/>
  <c r="BN3741" i="4"/>
  <c r="BO3741" i="4"/>
  <c r="BJ3742" i="4"/>
  <c r="BK3742" i="4"/>
  <c r="BL3742" i="4"/>
  <c r="BM3742" i="4"/>
  <c r="BN3742" i="4"/>
  <c r="BO3742" i="4"/>
  <c r="BJ3743" i="4"/>
  <c r="BK3743" i="4"/>
  <c r="BL3743" i="4"/>
  <c r="BM3743" i="4"/>
  <c r="BN3743" i="4"/>
  <c r="BO3743" i="4"/>
  <c r="BJ3744" i="4"/>
  <c r="BK3744" i="4"/>
  <c r="BL3744" i="4"/>
  <c r="BM3744" i="4"/>
  <c r="BN3744" i="4"/>
  <c r="BO3744" i="4"/>
  <c r="BJ3745" i="4"/>
  <c r="BK3745" i="4"/>
  <c r="BL3745" i="4"/>
  <c r="BM3745" i="4"/>
  <c r="BN3745" i="4"/>
  <c r="BO3745" i="4"/>
  <c r="BJ3746" i="4"/>
  <c r="BK3746" i="4"/>
  <c r="BL3746" i="4"/>
  <c r="BM3746" i="4"/>
  <c r="BN3746" i="4"/>
  <c r="BO3746" i="4"/>
  <c r="BJ3747" i="4"/>
  <c r="BK3747" i="4"/>
  <c r="BL3747" i="4"/>
  <c r="BM3747" i="4"/>
  <c r="BN3747" i="4"/>
  <c r="BO3747" i="4"/>
  <c r="BJ3748" i="4"/>
  <c r="BK3748" i="4"/>
  <c r="BL3748" i="4"/>
  <c r="BM3748" i="4"/>
  <c r="BN3748" i="4"/>
  <c r="BO3748" i="4"/>
  <c r="BJ3749" i="4"/>
  <c r="BK3749" i="4"/>
  <c r="BL3749" i="4"/>
  <c r="BM3749" i="4"/>
  <c r="BN3749" i="4"/>
  <c r="BO3749" i="4"/>
  <c r="BJ3750" i="4"/>
  <c r="BK3750" i="4"/>
  <c r="BL3750" i="4"/>
  <c r="BM3750" i="4"/>
  <c r="BN3750" i="4"/>
  <c r="BO3750" i="4"/>
  <c r="BJ3751" i="4"/>
  <c r="BK3751" i="4"/>
  <c r="BL3751" i="4"/>
  <c r="BM3751" i="4"/>
  <c r="BN3751" i="4"/>
  <c r="BO3751" i="4"/>
  <c r="BJ3752" i="4"/>
  <c r="BK3752" i="4"/>
  <c r="BL3752" i="4"/>
  <c r="BM3752" i="4"/>
  <c r="BN3752" i="4"/>
  <c r="BO3752" i="4"/>
  <c r="BJ3753" i="4"/>
  <c r="BK3753" i="4"/>
  <c r="BL3753" i="4"/>
  <c r="BM3753" i="4"/>
  <c r="BN3753" i="4"/>
  <c r="BO3753" i="4"/>
  <c r="BJ3754" i="4"/>
  <c r="BK3754" i="4"/>
  <c r="BL3754" i="4"/>
  <c r="BM3754" i="4"/>
  <c r="BN3754" i="4"/>
  <c r="BO3754" i="4"/>
  <c r="BJ3755" i="4"/>
  <c r="BK3755" i="4"/>
  <c r="BL3755" i="4"/>
  <c r="BM3755" i="4"/>
  <c r="BN3755" i="4"/>
  <c r="BO3755" i="4"/>
  <c r="BJ3756" i="4"/>
  <c r="BK3756" i="4"/>
  <c r="BL3756" i="4"/>
  <c r="BM3756" i="4"/>
  <c r="BN3756" i="4"/>
  <c r="BO3756" i="4"/>
  <c r="BJ3757" i="4"/>
  <c r="BK3757" i="4"/>
  <c r="BL3757" i="4"/>
  <c r="BM3757" i="4"/>
  <c r="BN3757" i="4"/>
  <c r="BO3757" i="4"/>
  <c r="BJ3758" i="4"/>
  <c r="BK3758" i="4"/>
  <c r="BL3758" i="4"/>
  <c r="BM3758" i="4"/>
  <c r="BN3758" i="4"/>
  <c r="BO3758" i="4"/>
  <c r="BJ3759" i="4"/>
  <c r="BK3759" i="4"/>
  <c r="BL3759" i="4"/>
  <c r="BM3759" i="4"/>
  <c r="BN3759" i="4"/>
  <c r="BO3759" i="4"/>
  <c r="BJ3760" i="4"/>
  <c r="BK3760" i="4"/>
  <c r="BL3760" i="4"/>
  <c r="BM3760" i="4"/>
  <c r="BN3760" i="4"/>
  <c r="BO3760" i="4"/>
  <c r="BJ3761" i="4"/>
  <c r="BK3761" i="4"/>
  <c r="BL3761" i="4"/>
  <c r="BM3761" i="4"/>
  <c r="BN3761" i="4"/>
  <c r="BO3761" i="4"/>
  <c r="BJ3762" i="4"/>
  <c r="BK3762" i="4"/>
  <c r="BL3762" i="4"/>
  <c r="BM3762" i="4"/>
  <c r="BN3762" i="4"/>
  <c r="BO3762" i="4"/>
  <c r="BJ3763" i="4"/>
  <c r="BK3763" i="4"/>
  <c r="BL3763" i="4"/>
  <c r="BM3763" i="4"/>
  <c r="BN3763" i="4"/>
  <c r="BO3763" i="4"/>
  <c r="BJ3764" i="4"/>
  <c r="BK3764" i="4"/>
  <c r="BL3764" i="4"/>
  <c r="BM3764" i="4"/>
  <c r="BN3764" i="4"/>
  <c r="BO3764" i="4"/>
  <c r="BJ3765" i="4"/>
  <c r="BK3765" i="4"/>
  <c r="BL3765" i="4"/>
  <c r="BM3765" i="4"/>
  <c r="BN3765" i="4"/>
  <c r="BO3765" i="4"/>
  <c r="BJ3766" i="4"/>
  <c r="BK3766" i="4"/>
  <c r="BL3766" i="4"/>
  <c r="BM3766" i="4"/>
  <c r="BN3766" i="4"/>
  <c r="BO3766" i="4"/>
  <c r="BJ3767" i="4"/>
  <c r="BK3767" i="4"/>
  <c r="BL3767" i="4"/>
  <c r="BM3767" i="4"/>
  <c r="BN3767" i="4"/>
  <c r="BO3767" i="4"/>
  <c r="BJ3768" i="4"/>
  <c r="BK3768" i="4"/>
  <c r="BL3768" i="4"/>
  <c r="BM3768" i="4"/>
  <c r="BN3768" i="4"/>
  <c r="BO3768" i="4"/>
  <c r="BJ3769" i="4"/>
  <c r="BK3769" i="4"/>
  <c r="BL3769" i="4"/>
  <c r="BM3769" i="4"/>
  <c r="BN3769" i="4"/>
  <c r="BO3769" i="4"/>
  <c r="BJ3770" i="4"/>
  <c r="BK3770" i="4"/>
  <c r="BL3770" i="4"/>
  <c r="BM3770" i="4"/>
  <c r="BN3770" i="4"/>
  <c r="BO3770" i="4"/>
  <c r="BJ3771" i="4"/>
  <c r="BK3771" i="4"/>
  <c r="BL3771" i="4"/>
  <c r="BM3771" i="4"/>
  <c r="BN3771" i="4"/>
  <c r="BO3771" i="4"/>
  <c r="BJ3772" i="4"/>
  <c r="BK3772" i="4"/>
  <c r="BL3772" i="4"/>
  <c r="BM3772" i="4"/>
  <c r="BN3772" i="4"/>
  <c r="BO3772" i="4"/>
  <c r="BJ3773" i="4"/>
  <c r="BK3773" i="4"/>
  <c r="BL3773" i="4"/>
  <c r="BM3773" i="4"/>
  <c r="BN3773" i="4"/>
  <c r="BO3773" i="4"/>
  <c r="BJ3774" i="4"/>
  <c r="BK3774" i="4"/>
  <c r="BL3774" i="4"/>
  <c r="BM3774" i="4"/>
  <c r="BN3774" i="4"/>
  <c r="BO3774" i="4"/>
  <c r="BJ3775" i="4"/>
  <c r="BK3775" i="4"/>
  <c r="BL3775" i="4"/>
  <c r="BM3775" i="4"/>
  <c r="BN3775" i="4"/>
  <c r="BO3775" i="4"/>
  <c r="BJ3776" i="4"/>
  <c r="BK3776" i="4"/>
  <c r="BL3776" i="4"/>
  <c r="BM3776" i="4"/>
  <c r="BN3776" i="4"/>
  <c r="BO3776" i="4"/>
  <c r="BJ3777" i="4"/>
  <c r="BK3777" i="4"/>
  <c r="BL3777" i="4"/>
  <c r="BM3777" i="4"/>
  <c r="BN3777" i="4"/>
  <c r="BO3777" i="4"/>
  <c r="BJ3778" i="4"/>
  <c r="BK3778" i="4"/>
  <c r="BL3778" i="4"/>
  <c r="BM3778" i="4"/>
  <c r="BN3778" i="4"/>
  <c r="BO3778" i="4"/>
  <c r="BJ3779" i="4"/>
  <c r="BK3779" i="4"/>
  <c r="BL3779" i="4"/>
  <c r="BM3779" i="4"/>
  <c r="BN3779" i="4"/>
  <c r="BO3779" i="4"/>
  <c r="BJ3780" i="4"/>
  <c r="BK3780" i="4"/>
  <c r="BL3780" i="4"/>
  <c r="BM3780" i="4"/>
  <c r="BN3780" i="4"/>
  <c r="BO3780" i="4"/>
  <c r="BJ3781" i="4"/>
  <c r="BK3781" i="4"/>
  <c r="BL3781" i="4"/>
  <c r="BM3781" i="4"/>
  <c r="BN3781" i="4"/>
  <c r="BO3781" i="4"/>
  <c r="BJ3782" i="4"/>
  <c r="BK3782" i="4"/>
  <c r="BL3782" i="4"/>
  <c r="BM3782" i="4"/>
  <c r="BN3782" i="4"/>
  <c r="BO3782" i="4"/>
  <c r="BJ3783" i="4"/>
  <c r="BK3783" i="4"/>
  <c r="BL3783" i="4"/>
  <c r="BM3783" i="4"/>
  <c r="BN3783" i="4"/>
  <c r="BO3783" i="4"/>
  <c r="BJ3784" i="4"/>
  <c r="BK3784" i="4"/>
  <c r="BL3784" i="4"/>
  <c r="BM3784" i="4"/>
  <c r="BN3784" i="4"/>
  <c r="BO3784" i="4"/>
  <c r="BJ3785" i="4"/>
  <c r="BK3785" i="4"/>
  <c r="BL3785" i="4"/>
  <c r="BM3785" i="4"/>
  <c r="BN3785" i="4"/>
  <c r="BO3785" i="4"/>
  <c r="BJ3786" i="4"/>
  <c r="BK3786" i="4"/>
  <c r="BL3786" i="4"/>
  <c r="BM3786" i="4"/>
  <c r="BN3786" i="4"/>
  <c r="BO3786" i="4"/>
  <c r="BJ3787" i="4"/>
  <c r="BK3787" i="4"/>
  <c r="BL3787" i="4"/>
  <c r="BM3787" i="4"/>
  <c r="BN3787" i="4"/>
  <c r="BO3787" i="4"/>
  <c r="BJ3788" i="4"/>
  <c r="BK3788" i="4"/>
  <c r="BL3788" i="4"/>
  <c r="BM3788" i="4"/>
  <c r="BN3788" i="4"/>
  <c r="BO3788" i="4"/>
  <c r="BJ3789" i="4"/>
  <c r="BK3789" i="4"/>
  <c r="BL3789" i="4"/>
  <c r="BM3789" i="4"/>
  <c r="BN3789" i="4"/>
  <c r="BO3789" i="4"/>
  <c r="BJ3790" i="4"/>
  <c r="BK3790" i="4"/>
  <c r="BL3790" i="4"/>
  <c r="BM3790" i="4"/>
  <c r="BN3790" i="4"/>
  <c r="BO3790" i="4"/>
  <c r="BJ3791" i="4"/>
  <c r="BK3791" i="4"/>
  <c r="BL3791" i="4"/>
  <c r="BM3791" i="4"/>
  <c r="BN3791" i="4"/>
  <c r="BO3791" i="4"/>
  <c r="BJ3792" i="4"/>
  <c r="BK3792" i="4"/>
  <c r="BL3792" i="4"/>
  <c r="BM3792" i="4"/>
  <c r="BN3792" i="4"/>
  <c r="BO3792" i="4"/>
  <c r="BJ3793" i="4"/>
  <c r="BK3793" i="4"/>
  <c r="BL3793" i="4"/>
  <c r="BM3793" i="4"/>
  <c r="BN3793" i="4"/>
  <c r="BO3793" i="4"/>
  <c r="BJ3794" i="4"/>
  <c r="BK3794" i="4"/>
  <c r="BL3794" i="4"/>
  <c r="BM3794" i="4"/>
  <c r="BN3794" i="4"/>
  <c r="BO3794" i="4"/>
  <c r="BJ3795" i="4"/>
  <c r="BK3795" i="4"/>
  <c r="BL3795" i="4"/>
  <c r="BM3795" i="4"/>
  <c r="BN3795" i="4"/>
  <c r="BO3795" i="4"/>
  <c r="BJ3796" i="4"/>
  <c r="BK3796" i="4"/>
  <c r="BL3796" i="4"/>
  <c r="BM3796" i="4"/>
  <c r="BN3796" i="4"/>
  <c r="BO3796" i="4"/>
  <c r="BJ3797" i="4"/>
  <c r="BK3797" i="4"/>
  <c r="BL3797" i="4"/>
  <c r="BM3797" i="4"/>
  <c r="BN3797" i="4"/>
  <c r="BO3797" i="4"/>
  <c r="BJ3798" i="4"/>
  <c r="BK3798" i="4"/>
  <c r="BL3798" i="4"/>
  <c r="BM3798" i="4"/>
  <c r="BN3798" i="4"/>
  <c r="BO3798" i="4"/>
  <c r="BJ3799" i="4"/>
  <c r="BK3799" i="4"/>
  <c r="BL3799" i="4"/>
  <c r="BM3799" i="4"/>
  <c r="BN3799" i="4"/>
  <c r="BO3799" i="4"/>
  <c r="BJ3800" i="4"/>
  <c r="BK3800" i="4"/>
  <c r="BL3800" i="4"/>
  <c r="BM3800" i="4"/>
  <c r="BN3800" i="4"/>
  <c r="BO3800" i="4"/>
  <c r="BJ3801" i="4"/>
  <c r="BK3801" i="4"/>
  <c r="BL3801" i="4"/>
  <c r="BM3801" i="4"/>
  <c r="BN3801" i="4"/>
  <c r="BO3801" i="4"/>
  <c r="BJ3802" i="4"/>
  <c r="BK3802" i="4"/>
  <c r="BL3802" i="4"/>
  <c r="BM3802" i="4"/>
  <c r="BN3802" i="4"/>
  <c r="BO3802" i="4"/>
  <c r="BJ3803" i="4"/>
  <c r="BK3803" i="4"/>
  <c r="BL3803" i="4"/>
  <c r="BM3803" i="4"/>
  <c r="BN3803" i="4"/>
  <c r="BO3803" i="4"/>
  <c r="BJ3804" i="4"/>
  <c r="BK3804" i="4"/>
  <c r="BL3804" i="4"/>
  <c r="BM3804" i="4"/>
  <c r="BN3804" i="4"/>
  <c r="BO3804" i="4"/>
  <c r="BJ3805" i="4"/>
  <c r="BK3805" i="4"/>
  <c r="BL3805" i="4"/>
  <c r="BM3805" i="4"/>
  <c r="BN3805" i="4"/>
  <c r="BO3805" i="4"/>
  <c r="BJ3806" i="4"/>
  <c r="BK3806" i="4"/>
  <c r="BL3806" i="4"/>
  <c r="BM3806" i="4"/>
  <c r="BN3806" i="4"/>
  <c r="BO3806" i="4"/>
  <c r="BJ3807" i="4"/>
  <c r="BK3807" i="4"/>
  <c r="BL3807" i="4"/>
  <c r="BM3807" i="4"/>
  <c r="BN3807" i="4"/>
  <c r="BO3807" i="4"/>
  <c r="BJ3808" i="4"/>
  <c r="BK3808" i="4"/>
  <c r="BL3808" i="4"/>
  <c r="BM3808" i="4"/>
  <c r="BN3808" i="4"/>
  <c r="BO3808" i="4"/>
  <c r="BJ3809" i="4"/>
  <c r="BK3809" i="4"/>
  <c r="BL3809" i="4"/>
  <c r="BM3809" i="4"/>
  <c r="BN3809" i="4"/>
  <c r="BO3809" i="4"/>
  <c r="BJ3810" i="4"/>
  <c r="BK3810" i="4"/>
  <c r="BL3810" i="4"/>
  <c r="BM3810" i="4"/>
  <c r="BN3810" i="4"/>
  <c r="BO3810" i="4"/>
  <c r="BJ3811" i="4"/>
  <c r="BK3811" i="4"/>
  <c r="BL3811" i="4"/>
  <c r="BM3811" i="4"/>
  <c r="BN3811" i="4"/>
  <c r="BO3811" i="4"/>
  <c r="BJ3812" i="4"/>
  <c r="BK3812" i="4"/>
  <c r="BL3812" i="4"/>
  <c r="BM3812" i="4"/>
  <c r="BN3812" i="4"/>
  <c r="BO3812" i="4"/>
  <c r="BJ3813" i="4"/>
  <c r="BK3813" i="4"/>
  <c r="BL3813" i="4"/>
  <c r="BM3813" i="4"/>
  <c r="BN3813" i="4"/>
  <c r="BO3813" i="4"/>
  <c r="BJ3814" i="4"/>
  <c r="BK3814" i="4"/>
  <c r="BL3814" i="4"/>
  <c r="BM3814" i="4"/>
  <c r="BN3814" i="4"/>
  <c r="BO3814" i="4"/>
  <c r="BJ3815" i="4"/>
  <c r="BK3815" i="4"/>
  <c r="BL3815" i="4"/>
  <c r="BM3815" i="4"/>
  <c r="BN3815" i="4"/>
  <c r="BO3815" i="4"/>
  <c r="BJ3816" i="4"/>
  <c r="BK3816" i="4"/>
  <c r="BL3816" i="4"/>
  <c r="BM3816" i="4"/>
  <c r="BN3816" i="4"/>
  <c r="BO3816" i="4"/>
  <c r="BJ3817" i="4"/>
  <c r="BK3817" i="4"/>
  <c r="BL3817" i="4"/>
  <c r="BM3817" i="4"/>
  <c r="BN3817" i="4"/>
  <c r="BO3817" i="4"/>
  <c r="BJ3818" i="4"/>
  <c r="BK3818" i="4"/>
  <c r="BL3818" i="4"/>
  <c r="BM3818" i="4"/>
  <c r="BN3818" i="4"/>
  <c r="BO3818" i="4"/>
  <c r="BJ3819" i="4"/>
  <c r="BK3819" i="4"/>
  <c r="BL3819" i="4"/>
  <c r="BM3819" i="4"/>
  <c r="BN3819" i="4"/>
  <c r="BO3819" i="4"/>
  <c r="BJ3820" i="4"/>
  <c r="BK3820" i="4"/>
  <c r="BL3820" i="4"/>
  <c r="BM3820" i="4"/>
  <c r="BN3820" i="4"/>
  <c r="BO3820" i="4"/>
  <c r="BJ3821" i="4"/>
  <c r="BK3821" i="4"/>
  <c r="BL3821" i="4"/>
  <c r="BM3821" i="4"/>
  <c r="BN3821" i="4"/>
  <c r="BO3821" i="4"/>
  <c r="BJ3822" i="4"/>
  <c r="BK3822" i="4"/>
  <c r="BL3822" i="4"/>
  <c r="BM3822" i="4"/>
  <c r="BN3822" i="4"/>
  <c r="BO3822" i="4"/>
  <c r="BJ3823" i="4"/>
  <c r="BK3823" i="4"/>
  <c r="BL3823" i="4"/>
  <c r="BM3823" i="4"/>
  <c r="BN3823" i="4"/>
  <c r="BO3823" i="4"/>
  <c r="BJ3824" i="4"/>
  <c r="BK3824" i="4"/>
  <c r="BL3824" i="4"/>
  <c r="BM3824" i="4"/>
  <c r="BN3824" i="4"/>
  <c r="BO3824" i="4"/>
  <c r="BJ3825" i="4"/>
  <c r="BK3825" i="4"/>
  <c r="BL3825" i="4"/>
  <c r="BM3825" i="4"/>
  <c r="BN3825" i="4"/>
  <c r="BO3825" i="4"/>
  <c r="BJ3826" i="4"/>
  <c r="BK3826" i="4"/>
  <c r="BL3826" i="4"/>
  <c r="BM3826" i="4"/>
  <c r="BN3826" i="4"/>
  <c r="BO3826" i="4"/>
  <c r="BJ3827" i="4"/>
  <c r="BK3827" i="4"/>
  <c r="BL3827" i="4"/>
  <c r="BM3827" i="4"/>
  <c r="BN3827" i="4"/>
  <c r="BO3827" i="4"/>
  <c r="BJ3828" i="4"/>
  <c r="BK3828" i="4"/>
  <c r="BL3828" i="4"/>
  <c r="BM3828" i="4"/>
  <c r="BN3828" i="4"/>
  <c r="BO3828" i="4"/>
  <c r="BJ3829" i="4"/>
  <c r="BK3829" i="4"/>
  <c r="BL3829" i="4"/>
  <c r="BM3829" i="4"/>
  <c r="BN3829" i="4"/>
  <c r="BO3829" i="4"/>
  <c r="BJ3830" i="4"/>
  <c r="BK3830" i="4"/>
  <c r="BL3830" i="4"/>
  <c r="BM3830" i="4"/>
  <c r="BN3830" i="4"/>
  <c r="BO3830" i="4"/>
  <c r="BJ3831" i="4"/>
  <c r="BK3831" i="4"/>
  <c r="BL3831" i="4"/>
  <c r="BM3831" i="4"/>
  <c r="BN3831" i="4"/>
  <c r="BO3831" i="4"/>
  <c r="BJ3832" i="4"/>
  <c r="BK3832" i="4"/>
  <c r="BL3832" i="4"/>
  <c r="BM3832" i="4"/>
  <c r="BN3832" i="4"/>
  <c r="BO3832" i="4"/>
  <c r="BJ3833" i="4"/>
  <c r="BK3833" i="4"/>
  <c r="BL3833" i="4"/>
  <c r="BM3833" i="4"/>
  <c r="BN3833" i="4"/>
  <c r="BO3833" i="4"/>
  <c r="BJ3834" i="4"/>
  <c r="BK3834" i="4"/>
  <c r="BL3834" i="4"/>
  <c r="BM3834" i="4"/>
  <c r="BN3834" i="4"/>
  <c r="BO3834" i="4"/>
  <c r="BJ3835" i="4"/>
  <c r="BK3835" i="4"/>
  <c r="BL3835" i="4"/>
  <c r="BM3835" i="4"/>
  <c r="BN3835" i="4"/>
  <c r="BO3835" i="4"/>
  <c r="BJ3836" i="4"/>
  <c r="BK3836" i="4"/>
  <c r="BL3836" i="4"/>
  <c r="BM3836" i="4"/>
  <c r="BN3836" i="4"/>
  <c r="BO3836" i="4"/>
  <c r="BJ3837" i="4"/>
  <c r="BK3837" i="4"/>
  <c r="BL3837" i="4"/>
  <c r="BM3837" i="4"/>
  <c r="BN3837" i="4"/>
  <c r="BO3837" i="4"/>
  <c r="BJ3838" i="4"/>
  <c r="BK3838" i="4"/>
  <c r="BL3838" i="4"/>
  <c r="BM3838" i="4"/>
  <c r="BN3838" i="4"/>
  <c r="BO3838" i="4"/>
  <c r="BJ3839" i="4"/>
  <c r="BK3839" i="4"/>
  <c r="BL3839" i="4"/>
  <c r="BM3839" i="4"/>
  <c r="BN3839" i="4"/>
  <c r="BO3839" i="4"/>
  <c r="BJ3840" i="4"/>
  <c r="BK3840" i="4"/>
  <c r="BL3840" i="4"/>
  <c r="BM3840" i="4"/>
  <c r="BN3840" i="4"/>
  <c r="BO3840" i="4"/>
  <c r="BJ3841" i="4"/>
  <c r="BK3841" i="4"/>
  <c r="BL3841" i="4"/>
  <c r="BM3841" i="4"/>
  <c r="BN3841" i="4"/>
  <c r="BO3841" i="4"/>
  <c r="BJ3842" i="4"/>
  <c r="BK3842" i="4"/>
  <c r="BL3842" i="4"/>
  <c r="BM3842" i="4"/>
  <c r="BN3842" i="4"/>
  <c r="BO3842" i="4"/>
  <c r="BJ3843" i="4"/>
  <c r="BK3843" i="4"/>
  <c r="BL3843" i="4"/>
  <c r="BM3843" i="4"/>
  <c r="BN3843" i="4"/>
  <c r="BO3843" i="4"/>
  <c r="BJ3844" i="4"/>
  <c r="BK3844" i="4"/>
  <c r="BL3844" i="4"/>
  <c r="BM3844" i="4"/>
  <c r="BN3844" i="4"/>
  <c r="BO3844" i="4"/>
  <c r="BJ3845" i="4"/>
  <c r="BK3845" i="4"/>
  <c r="BL3845" i="4"/>
  <c r="BM3845" i="4"/>
  <c r="BN3845" i="4"/>
  <c r="BO3845" i="4"/>
  <c r="BJ3846" i="4"/>
  <c r="BK3846" i="4"/>
  <c r="BL3846" i="4"/>
  <c r="BM3846" i="4"/>
  <c r="BN3846" i="4"/>
  <c r="BO3846" i="4"/>
  <c r="BJ3847" i="4"/>
  <c r="BK3847" i="4"/>
  <c r="BL3847" i="4"/>
  <c r="BM3847" i="4"/>
  <c r="BN3847" i="4"/>
  <c r="BO3847" i="4"/>
  <c r="BJ3848" i="4"/>
  <c r="BK3848" i="4"/>
  <c r="BL3848" i="4"/>
  <c r="BM3848" i="4"/>
  <c r="BN3848" i="4"/>
  <c r="BO3848" i="4"/>
  <c r="BJ3849" i="4"/>
  <c r="BK3849" i="4"/>
  <c r="BL3849" i="4"/>
  <c r="BM3849" i="4"/>
  <c r="BN3849" i="4"/>
  <c r="BO3849" i="4"/>
  <c r="BJ3850" i="4"/>
  <c r="BK3850" i="4"/>
  <c r="BL3850" i="4"/>
  <c r="BM3850" i="4"/>
  <c r="BN3850" i="4"/>
  <c r="BO3850" i="4"/>
  <c r="BJ3851" i="4"/>
  <c r="BK3851" i="4"/>
  <c r="BL3851" i="4"/>
  <c r="BM3851" i="4"/>
  <c r="BN3851" i="4"/>
  <c r="BO3851" i="4"/>
  <c r="BJ3852" i="4"/>
  <c r="BK3852" i="4"/>
  <c r="BL3852" i="4"/>
  <c r="BM3852" i="4"/>
  <c r="BN3852" i="4"/>
  <c r="BO3852" i="4"/>
  <c r="BJ3853" i="4"/>
  <c r="BK3853" i="4"/>
  <c r="BL3853" i="4"/>
  <c r="BM3853" i="4"/>
  <c r="BN3853" i="4"/>
  <c r="BO3853" i="4"/>
  <c r="BJ3854" i="4"/>
  <c r="BK3854" i="4"/>
  <c r="BL3854" i="4"/>
  <c r="BM3854" i="4"/>
  <c r="BN3854" i="4"/>
  <c r="BO3854" i="4"/>
  <c r="BJ3855" i="4"/>
  <c r="BK3855" i="4"/>
  <c r="BL3855" i="4"/>
  <c r="BM3855" i="4"/>
  <c r="BN3855" i="4"/>
  <c r="BO3855" i="4"/>
  <c r="BJ3856" i="4"/>
  <c r="BK3856" i="4"/>
  <c r="BL3856" i="4"/>
  <c r="BM3856" i="4"/>
  <c r="BN3856" i="4"/>
  <c r="BO3856" i="4"/>
  <c r="BJ3857" i="4"/>
  <c r="BK3857" i="4"/>
  <c r="BL3857" i="4"/>
  <c r="BM3857" i="4"/>
  <c r="BN3857" i="4"/>
  <c r="BO3857" i="4"/>
  <c r="BJ3858" i="4"/>
  <c r="BK3858" i="4"/>
  <c r="BL3858" i="4"/>
  <c r="BM3858" i="4"/>
  <c r="BN3858" i="4"/>
  <c r="BO3858" i="4"/>
  <c r="BJ3859" i="4"/>
  <c r="BK3859" i="4"/>
  <c r="BL3859" i="4"/>
  <c r="BM3859" i="4"/>
  <c r="BN3859" i="4"/>
  <c r="BO3859" i="4"/>
  <c r="BJ3860" i="4"/>
  <c r="BK3860" i="4"/>
  <c r="BL3860" i="4"/>
  <c r="BM3860" i="4"/>
  <c r="BN3860" i="4"/>
  <c r="BO3860" i="4"/>
  <c r="BJ3861" i="4"/>
  <c r="BK3861" i="4"/>
  <c r="BL3861" i="4"/>
  <c r="BM3861" i="4"/>
  <c r="BN3861" i="4"/>
  <c r="BO3861" i="4"/>
  <c r="BJ3862" i="4"/>
  <c r="BK3862" i="4"/>
  <c r="BL3862" i="4"/>
  <c r="BM3862" i="4"/>
  <c r="BN3862" i="4"/>
  <c r="BO3862" i="4"/>
  <c r="BJ3863" i="4"/>
  <c r="BK3863" i="4"/>
  <c r="BL3863" i="4"/>
  <c r="BM3863" i="4"/>
  <c r="BN3863" i="4"/>
  <c r="BO3863" i="4"/>
  <c r="BJ3864" i="4"/>
  <c r="BK3864" i="4"/>
  <c r="BL3864" i="4"/>
  <c r="BM3864" i="4"/>
  <c r="BN3864" i="4"/>
  <c r="BO3864" i="4"/>
  <c r="BJ3865" i="4"/>
  <c r="BK3865" i="4"/>
  <c r="BL3865" i="4"/>
  <c r="BM3865" i="4"/>
  <c r="BN3865" i="4"/>
  <c r="BO3865" i="4"/>
  <c r="BJ3866" i="4"/>
  <c r="BK3866" i="4"/>
  <c r="BL3866" i="4"/>
  <c r="BM3866" i="4"/>
  <c r="BN3866" i="4"/>
  <c r="BO3866" i="4"/>
  <c r="BJ3867" i="4"/>
  <c r="BK3867" i="4"/>
  <c r="BL3867" i="4"/>
  <c r="BM3867" i="4"/>
  <c r="BN3867" i="4"/>
  <c r="BO3867" i="4"/>
  <c r="BJ3868" i="4"/>
  <c r="BK3868" i="4"/>
  <c r="BL3868" i="4"/>
  <c r="BM3868" i="4"/>
  <c r="BN3868" i="4"/>
  <c r="BO3868" i="4"/>
  <c r="BJ3869" i="4"/>
  <c r="BK3869" i="4"/>
  <c r="BL3869" i="4"/>
  <c r="BM3869" i="4"/>
  <c r="BN3869" i="4"/>
  <c r="BO3869" i="4"/>
  <c r="BJ3870" i="4"/>
  <c r="BK3870" i="4"/>
  <c r="BL3870" i="4"/>
  <c r="BM3870" i="4"/>
  <c r="BN3870" i="4"/>
  <c r="BO3870" i="4"/>
  <c r="BJ3871" i="4"/>
  <c r="BK3871" i="4"/>
  <c r="BL3871" i="4"/>
  <c r="BM3871" i="4"/>
  <c r="BN3871" i="4"/>
  <c r="BO3871" i="4"/>
  <c r="BJ3872" i="4"/>
  <c r="BK3872" i="4"/>
  <c r="BL3872" i="4"/>
  <c r="BM3872" i="4"/>
  <c r="BN3872" i="4"/>
  <c r="BO3872" i="4"/>
  <c r="BJ3873" i="4"/>
  <c r="BK3873" i="4"/>
  <c r="BL3873" i="4"/>
  <c r="BM3873" i="4"/>
  <c r="BN3873" i="4"/>
  <c r="BO3873" i="4"/>
  <c r="BJ3874" i="4"/>
  <c r="BK3874" i="4"/>
  <c r="BL3874" i="4"/>
  <c r="BM3874" i="4"/>
  <c r="BN3874" i="4"/>
  <c r="BO3874" i="4"/>
  <c r="BJ3875" i="4"/>
  <c r="BK3875" i="4"/>
  <c r="BL3875" i="4"/>
  <c r="BM3875" i="4"/>
  <c r="BN3875" i="4"/>
  <c r="BO3875" i="4"/>
  <c r="BJ3876" i="4"/>
  <c r="BK3876" i="4"/>
  <c r="BL3876" i="4"/>
  <c r="BM3876" i="4"/>
  <c r="BN3876" i="4"/>
  <c r="BO3876" i="4"/>
  <c r="BJ3877" i="4"/>
  <c r="BK3877" i="4"/>
  <c r="BL3877" i="4"/>
  <c r="BM3877" i="4"/>
  <c r="BN3877" i="4"/>
  <c r="BO3877" i="4"/>
  <c r="BJ3878" i="4"/>
  <c r="BK3878" i="4"/>
  <c r="BL3878" i="4"/>
  <c r="BM3878" i="4"/>
  <c r="BN3878" i="4"/>
  <c r="BO3878" i="4"/>
  <c r="BJ3879" i="4"/>
  <c r="BK3879" i="4"/>
  <c r="BL3879" i="4"/>
  <c r="BM3879" i="4"/>
  <c r="BN3879" i="4"/>
  <c r="BO3879" i="4"/>
  <c r="BJ3880" i="4"/>
  <c r="BK3880" i="4"/>
  <c r="BL3880" i="4"/>
  <c r="BM3880" i="4"/>
  <c r="BN3880" i="4"/>
  <c r="BO3880" i="4"/>
  <c r="BJ3881" i="4"/>
  <c r="BK3881" i="4"/>
  <c r="BL3881" i="4"/>
  <c r="BM3881" i="4"/>
  <c r="BN3881" i="4"/>
  <c r="BO3881" i="4"/>
  <c r="BJ3882" i="4"/>
  <c r="BK3882" i="4"/>
  <c r="BL3882" i="4"/>
  <c r="BM3882" i="4"/>
  <c r="BN3882" i="4"/>
  <c r="BO3882" i="4"/>
  <c r="BJ3883" i="4"/>
  <c r="BK3883" i="4"/>
  <c r="BL3883" i="4"/>
  <c r="BM3883" i="4"/>
  <c r="BN3883" i="4"/>
  <c r="BO3883" i="4"/>
  <c r="BJ3884" i="4"/>
  <c r="BK3884" i="4"/>
  <c r="BL3884" i="4"/>
  <c r="BM3884" i="4"/>
  <c r="BN3884" i="4"/>
  <c r="BO3884" i="4"/>
  <c r="BJ3885" i="4"/>
  <c r="BK3885" i="4"/>
  <c r="BL3885" i="4"/>
  <c r="BM3885" i="4"/>
  <c r="BN3885" i="4"/>
  <c r="BO3885" i="4"/>
  <c r="BJ3886" i="4"/>
  <c r="BK3886" i="4"/>
  <c r="BL3886" i="4"/>
  <c r="BM3886" i="4"/>
  <c r="BN3886" i="4"/>
  <c r="BO3886" i="4"/>
  <c r="BJ3887" i="4"/>
  <c r="BK3887" i="4"/>
  <c r="BL3887" i="4"/>
  <c r="BM3887" i="4"/>
  <c r="BN3887" i="4"/>
  <c r="BO3887" i="4"/>
  <c r="BJ3888" i="4"/>
  <c r="BK3888" i="4"/>
  <c r="BL3888" i="4"/>
  <c r="BM3888" i="4"/>
  <c r="BN3888" i="4"/>
  <c r="BO3888" i="4"/>
  <c r="BJ3889" i="4"/>
  <c r="BK3889" i="4"/>
  <c r="BL3889" i="4"/>
  <c r="BM3889" i="4"/>
  <c r="BN3889" i="4"/>
  <c r="BO3889" i="4"/>
  <c r="BJ3890" i="4"/>
  <c r="BK3890" i="4"/>
  <c r="BL3890" i="4"/>
  <c r="BM3890" i="4"/>
  <c r="BN3890" i="4"/>
  <c r="BO3890" i="4"/>
  <c r="BJ3891" i="4"/>
  <c r="BK3891" i="4"/>
  <c r="BL3891" i="4"/>
  <c r="BM3891" i="4"/>
  <c r="BN3891" i="4"/>
  <c r="BO3891" i="4"/>
  <c r="BJ3892" i="4"/>
  <c r="BK3892" i="4"/>
  <c r="BL3892" i="4"/>
  <c r="BM3892" i="4"/>
  <c r="BN3892" i="4"/>
  <c r="BO3892" i="4"/>
  <c r="BJ3893" i="4"/>
  <c r="BK3893" i="4"/>
  <c r="BL3893" i="4"/>
  <c r="BM3893" i="4"/>
  <c r="BN3893" i="4"/>
  <c r="BO3893" i="4"/>
  <c r="BJ3894" i="4"/>
  <c r="BK3894" i="4"/>
  <c r="BL3894" i="4"/>
  <c r="BM3894" i="4"/>
  <c r="BN3894" i="4"/>
  <c r="BO3894" i="4"/>
  <c r="BJ3895" i="4"/>
  <c r="BK3895" i="4"/>
  <c r="BL3895" i="4"/>
  <c r="BM3895" i="4"/>
  <c r="BN3895" i="4"/>
  <c r="BO3895" i="4"/>
  <c r="BJ3896" i="4"/>
  <c r="BK3896" i="4"/>
  <c r="BL3896" i="4"/>
  <c r="BM3896" i="4"/>
  <c r="BN3896" i="4"/>
  <c r="BO3896" i="4"/>
  <c r="BJ3897" i="4"/>
  <c r="BK3897" i="4"/>
  <c r="BL3897" i="4"/>
  <c r="BM3897" i="4"/>
  <c r="BN3897" i="4"/>
  <c r="BO3897" i="4"/>
  <c r="BJ3898" i="4"/>
  <c r="BK3898" i="4"/>
  <c r="BL3898" i="4"/>
  <c r="BM3898" i="4"/>
  <c r="BN3898" i="4"/>
  <c r="BO3898" i="4"/>
  <c r="BJ3899" i="4"/>
  <c r="BK3899" i="4"/>
  <c r="BL3899" i="4"/>
  <c r="BM3899" i="4"/>
  <c r="BN3899" i="4"/>
  <c r="BO3899" i="4"/>
  <c r="BJ3900" i="4"/>
  <c r="BK3900" i="4"/>
  <c r="BL3900" i="4"/>
  <c r="BM3900" i="4"/>
  <c r="BN3900" i="4"/>
  <c r="BO3900" i="4"/>
  <c r="BJ3901" i="4"/>
  <c r="BK3901" i="4"/>
  <c r="BL3901" i="4"/>
  <c r="BM3901" i="4"/>
  <c r="BN3901" i="4"/>
  <c r="BO3901" i="4"/>
  <c r="BJ3902" i="4"/>
  <c r="BK3902" i="4"/>
  <c r="BL3902" i="4"/>
  <c r="BM3902" i="4"/>
  <c r="BN3902" i="4"/>
  <c r="BO3902" i="4"/>
  <c r="BJ3903" i="4"/>
  <c r="BK3903" i="4"/>
  <c r="BL3903" i="4"/>
  <c r="BM3903" i="4"/>
  <c r="BN3903" i="4"/>
  <c r="BO3903" i="4"/>
  <c r="BJ3904" i="4"/>
  <c r="BK3904" i="4"/>
  <c r="BL3904" i="4"/>
  <c r="BM3904" i="4"/>
  <c r="BN3904" i="4"/>
  <c r="BO3904" i="4"/>
  <c r="BJ3905" i="4"/>
  <c r="BK3905" i="4"/>
  <c r="BL3905" i="4"/>
  <c r="BM3905" i="4"/>
  <c r="BN3905" i="4"/>
  <c r="BO3905" i="4"/>
  <c r="BJ3906" i="4"/>
  <c r="BK3906" i="4"/>
  <c r="BL3906" i="4"/>
  <c r="BM3906" i="4"/>
  <c r="BN3906" i="4"/>
  <c r="BO3906" i="4"/>
  <c r="BJ3907" i="4"/>
  <c r="BK3907" i="4"/>
  <c r="BL3907" i="4"/>
  <c r="BM3907" i="4"/>
  <c r="BN3907" i="4"/>
  <c r="BO3907" i="4"/>
  <c r="BJ3908" i="4"/>
  <c r="BK3908" i="4"/>
  <c r="BL3908" i="4"/>
  <c r="BM3908" i="4"/>
  <c r="BN3908" i="4"/>
  <c r="BO3908" i="4"/>
  <c r="BJ3909" i="4"/>
  <c r="BK3909" i="4"/>
  <c r="BL3909" i="4"/>
  <c r="BM3909" i="4"/>
  <c r="BN3909" i="4"/>
  <c r="BO3909" i="4"/>
  <c r="BJ3910" i="4"/>
  <c r="BK3910" i="4"/>
  <c r="BL3910" i="4"/>
  <c r="BM3910" i="4"/>
  <c r="BN3910" i="4"/>
  <c r="BO3910" i="4"/>
  <c r="BJ3911" i="4"/>
  <c r="BK3911" i="4"/>
  <c r="BL3911" i="4"/>
  <c r="BM3911" i="4"/>
  <c r="BN3911" i="4"/>
  <c r="BO3911" i="4"/>
  <c r="BJ3912" i="4"/>
  <c r="BK3912" i="4"/>
  <c r="BL3912" i="4"/>
  <c r="BM3912" i="4"/>
  <c r="BN3912" i="4"/>
  <c r="BO3912" i="4"/>
  <c r="BJ3913" i="4"/>
  <c r="BK3913" i="4"/>
  <c r="BL3913" i="4"/>
  <c r="BM3913" i="4"/>
  <c r="BN3913" i="4"/>
  <c r="BO3913" i="4"/>
  <c r="BJ3914" i="4"/>
  <c r="BK3914" i="4"/>
  <c r="BL3914" i="4"/>
  <c r="BM3914" i="4"/>
  <c r="BN3914" i="4"/>
  <c r="BO3914" i="4"/>
  <c r="BJ3915" i="4"/>
  <c r="BK3915" i="4"/>
  <c r="BL3915" i="4"/>
  <c r="BM3915" i="4"/>
  <c r="BN3915" i="4"/>
  <c r="BO3915" i="4"/>
  <c r="BJ3916" i="4"/>
  <c r="BK3916" i="4"/>
  <c r="BL3916" i="4"/>
  <c r="BM3916" i="4"/>
  <c r="BN3916" i="4"/>
  <c r="BO3916" i="4"/>
  <c r="BJ3917" i="4"/>
  <c r="BK3917" i="4"/>
  <c r="BL3917" i="4"/>
  <c r="BM3917" i="4"/>
  <c r="BN3917" i="4"/>
  <c r="BO3917" i="4"/>
  <c r="BJ3918" i="4"/>
  <c r="BK3918" i="4"/>
  <c r="BL3918" i="4"/>
  <c r="BM3918" i="4"/>
  <c r="BN3918" i="4"/>
  <c r="BO3918" i="4"/>
  <c r="BJ3919" i="4"/>
  <c r="BK3919" i="4"/>
  <c r="BL3919" i="4"/>
  <c r="BM3919" i="4"/>
  <c r="BN3919" i="4"/>
  <c r="BO3919" i="4"/>
  <c r="BJ3920" i="4"/>
  <c r="BK3920" i="4"/>
  <c r="BL3920" i="4"/>
  <c r="BM3920" i="4"/>
  <c r="BN3920" i="4"/>
  <c r="BO3920" i="4"/>
  <c r="BJ3921" i="4"/>
  <c r="BK3921" i="4"/>
  <c r="BL3921" i="4"/>
  <c r="BM3921" i="4"/>
  <c r="BN3921" i="4"/>
  <c r="BO3921" i="4"/>
  <c r="BJ3922" i="4"/>
  <c r="BK3922" i="4"/>
  <c r="BL3922" i="4"/>
  <c r="BM3922" i="4"/>
  <c r="BN3922" i="4"/>
  <c r="BO3922" i="4"/>
  <c r="BJ3923" i="4"/>
  <c r="BK3923" i="4"/>
  <c r="BL3923" i="4"/>
  <c r="BM3923" i="4"/>
  <c r="BN3923" i="4"/>
  <c r="BO3923" i="4"/>
  <c r="BJ3924" i="4"/>
  <c r="BK3924" i="4"/>
  <c r="BL3924" i="4"/>
  <c r="BM3924" i="4"/>
  <c r="BN3924" i="4"/>
  <c r="BO3924" i="4"/>
  <c r="BJ3925" i="4"/>
  <c r="BK3925" i="4"/>
  <c r="BL3925" i="4"/>
  <c r="BM3925" i="4"/>
  <c r="BN3925" i="4"/>
  <c r="BO3925" i="4"/>
  <c r="BJ3926" i="4"/>
  <c r="BK3926" i="4"/>
  <c r="BL3926" i="4"/>
  <c r="BM3926" i="4"/>
  <c r="BN3926" i="4"/>
  <c r="BO3926" i="4"/>
  <c r="BJ3927" i="4"/>
  <c r="BK3927" i="4"/>
  <c r="BL3927" i="4"/>
  <c r="BM3927" i="4"/>
  <c r="BN3927" i="4"/>
  <c r="BO3927" i="4"/>
  <c r="BJ3928" i="4"/>
  <c r="BK3928" i="4"/>
  <c r="BL3928" i="4"/>
  <c r="BM3928" i="4"/>
  <c r="BN3928" i="4"/>
  <c r="BO3928" i="4"/>
  <c r="BJ3929" i="4"/>
  <c r="BK3929" i="4"/>
  <c r="BL3929" i="4"/>
  <c r="BM3929" i="4"/>
  <c r="BN3929" i="4"/>
  <c r="BO3929" i="4"/>
  <c r="BJ3930" i="4"/>
  <c r="BK3930" i="4"/>
  <c r="BL3930" i="4"/>
  <c r="BM3930" i="4"/>
  <c r="BN3930" i="4"/>
  <c r="BO3930" i="4"/>
  <c r="BJ3931" i="4"/>
  <c r="BK3931" i="4"/>
  <c r="BL3931" i="4"/>
  <c r="BM3931" i="4"/>
  <c r="BN3931" i="4"/>
  <c r="BO3931" i="4"/>
  <c r="BJ3932" i="4"/>
  <c r="BK3932" i="4"/>
  <c r="BL3932" i="4"/>
  <c r="BM3932" i="4"/>
  <c r="BN3932" i="4"/>
  <c r="BO3932" i="4"/>
  <c r="BJ3933" i="4"/>
  <c r="BK3933" i="4"/>
  <c r="BL3933" i="4"/>
  <c r="BM3933" i="4"/>
  <c r="BN3933" i="4"/>
  <c r="BO3933" i="4"/>
  <c r="BJ3934" i="4"/>
  <c r="BK3934" i="4"/>
  <c r="BL3934" i="4"/>
  <c r="BM3934" i="4"/>
  <c r="BN3934" i="4"/>
  <c r="BO3934" i="4"/>
  <c r="BJ3935" i="4"/>
  <c r="BK3935" i="4"/>
  <c r="BL3935" i="4"/>
  <c r="BM3935" i="4"/>
  <c r="BN3935" i="4"/>
  <c r="BO3935" i="4"/>
  <c r="BJ3936" i="4"/>
  <c r="BK3936" i="4"/>
  <c r="BL3936" i="4"/>
  <c r="BM3936" i="4"/>
  <c r="BN3936" i="4"/>
  <c r="BO3936" i="4"/>
  <c r="BJ3937" i="4"/>
  <c r="BK3937" i="4"/>
  <c r="BL3937" i="4"/>
  <c r="BM3937" i="4"/>
  <c r="BN3937" i="4"/>
  <c r="BO3937" i="4"/>
  <c r="BJ3938" i="4"/>
  <c r="BK3938" i="4"/>
  <c r="BL3938" i="4"/>
  <c r="BM3938" i="4"/>
  <c r="BN3938" i="4"/>
  <c r="BO3938" i="4"/>
  <c r="BJ3939" i="4"/>
  <c r="BK3939" i="4"/>
  <c r="BL3939" i="4"/>
  <c r="BM3939" i="4"/>
  <c r="BN3939" i="4"/>
  <c r="BO3939" i="4"/>
  <c r="BJ3940" i="4"/>
  <c r="BK3940" i="4"/>
  <c r="BL3940" i="4"/>
  <c r="BM3940" i="4"/>
  <c r="BN3940" i="4"/>
  <c r="BO3940" i="4"/>
  <c r="BJ3941" i="4"/>
  <c r="BK3941" i="4"/>
  <c r="BL3941" i="4"/>
  <c r="BM3941" i="4"/>
  <c r="BN3941" i="4"/>
  <c r="BO3941" i="4"/>
  <c r="BJ3942" i="4"/>
  <c r="BK3942" i="4"/>
  <c r="BL3942" i="4"/>
  <c r="BM3942" i="4"/>
  <c r="BN3942" i="4"/>
  <c r="BO3942" i="4"/>
  <c r="BJ3943" i="4"/>
  <c r="BK3943" i="4"/>
  <c r="BL3943" i="4"/>
  <c r="BM3943" i="4"/>
  <c r="BN3943" i="4"/>
  <c r="BO3943" i="4"/>
  <c r="BJ3944" i="4"/>
  <c r="BK3944" i="4"/>
  <c r="BL3944" i="4"/>
  <c r="BM3944" i="4"/>
  <c r="BN3944" i="4"/>
  <c r="BO3944" i="4"/>
  <c r="BJ3945" i="4"/>
  <c r="BK3945" i="4"/>
  <c r="BL3945" i="4"/>
  <c r="BM3945" i="4"/>
  <c r="BN3945" i="4"/>
  <c r="BO3945" i="4"/>
  <c r="BJ3946" i="4"/>
  <c r="BK3946" i="4"/>
  <c r="BL3946" i="4"/>
  <c r="BM3946" i="4"/>
  <c r="BN3946" i="4"/>
  <c r="BO3946" i="4"/>
  <c r="BJ3947" i="4"/>
  <c r="BK3947" i="4"/>
  <c r="BL3947" i="4"/>
  <c r="BM3947" i="4"/>
  <c r="BN3947" i="4"/>
  <c r="BO3947" i="4"/>
  <c r="BJ3948" i="4"/>
  <c r="BK3948" i="4"/>
  <c r="BL3948" i="4"/>
  <c r="BM3948" i="4"/>
  <c r="BN3948" i="4"/>
  <c r="BO3948" i="4"/>
  <c r="BJ3949" i="4"/>
  <c r="BK3949" i="4"/>
  <c r="BL3949" i="4"/>
  <c r="BM3949" i="4"/>
  <c r="BN3949" i="4"/>
  <c r="BO3949" i="4"/>
  <c r="BJ3950" i="4"/>
  <c r="BK3950" i="4"/>
  <c r="BL3950" i="4"/>
  <c r="BM3950" i="4"/>
  <c r="BN3950" i="4"/>
  <c r="BO3950" i="4"/>
  <c r="BJ3951" i="4"/>
  <c r="BK3951" i="4"/>
  <c r="BL3951" i="4"/>
  <c r="BM3951" i="4"/>
  <c r="BN3951" i="4"/>
  <c r="BO3951" i="4"/>
  <c r="BJ3952" i="4"/>
  <c r="BK3952" i="4"/>
  <c r="BL3952" i="4"/>
  <c r="BM3952" i="4"/>
  <c r="BN3952" i="4"/>
  <c r="BO3952" i="4"/>
  <c r="BJ3953" i="4"/>
  <c r="BK3953" i="4"/>
  <c r="BL3953" i="4"/>
  <c r="BM3953" i="4"/>
  <c r="BN3953" i="4"/>
  <c r="BO3953" i="4"/>
  <c r="BJ3954" i="4"/>
  <c r="BK3954" i="4"/>
  <c r="BL3954" i="4"/>
  <c r="BM3954" i="4"/>
  <c r="BN3954" i="4"/>
  <c r="BO3954" i="4"/>
  <c r="BJ3955" i="4"/>
  <c r="BK3955" i="4"/>
  <c r="BL3955" i="4"/>
  <c r="BM3955" i="4"/>
  <c r="BN3955" i="4"/>
  <c r="BO3955" i="4"/>
  <c r="BJ3956" i="4"/>
  <c r="BK3956" i="4"/>
  <c r="BL3956" i="4"/>
  <c r="BM3956" i="4"/>
  <c r="BN3956" i="4"/>
  <c r="BO3956" i="4"/>
  <c r="BJ3957" i="4"/>
  <c r="BK3957" i="4"/>
  <c r="BL3957" i="4"/>
  <c r="BM3957" i="4"/>
  <c r="BN3957" i="4"/>
  <c r="BO3957" i="4"/>
  <c r="BJ3958" i="4"/>
  <c r="BK3958" i="4"/>
  <c r="BL3958" i="4"/>
  <c r="BM3958" i="4"/>
  <c r="BN3958" i="4"/>
  <c r="BO3958" i="4"/>
  <c r="BJ3959" i="4"/>
  <c r="BK3959" i="4"/>
  <c r="BL3959" i="4"/>
  <c r="BM3959" i="4"/>
  <c r="BN3959" i="4"/>
  <c r="BO3959" i="4"/>
  <c r="BJ3960" i="4"/>
  <c r="BK3960" i="4"/>
  <c r="BL3960" i="4"/>
  <c r="BM3960" i="4"/>
  <c r="BN3960" i="4"/>
  <c r="BO3960" i="4"/>
  <c r="BJ3961" i="4"/>
  <c r="BK3961" i="4"/>
  <c r="BL3961" i="4"/>
  <c r="BM3961" i="4"/>
  <c r="BN3961" i="4"/>
  <c r="BO3961" i="4"/>
  <c r="BJ3962" i="4"/>
  <c r="BK3962" i="4"/>
  <c r="BL3962" i="4"/>
  <c r="BM3962" i="4"/>
  <c r="BN3962" i="4"/>
  <c r="BO3962" i="4"/>
  <c r="BJ3963" i="4"/>
  <c r="BK3963" i="4"/>
  <c r="BL3963" i="4"/>
  <c r="BM3963" i="4"/>
  <c r="BN3963" i="4"/>
  <c r="BO3963" i="4"/>
  <c r="BJ3964" i="4"/>
  <c r="BK3964" i="4"/>
  <c r="BL3964" i="4"/>
  <c r="BM3964" i="4"/>
  <c r="BN3964" i="4"/>
  <c r="BO3964" i="4"/>
  <c r="BJ3965" i="4"/>
  <c r="BK3965" i="4"/>
  <c r="BL3965" i="4"/>
  <c r="BM3965" i="4"/>
  <c r="BN3965" i="4"/>
  <c r="BO3965" i="4"/>
  <c r="BJ3966" i="4"/>
  <c r="BK3966" i="4"/>
  <c r="BL3966" i="4"/>
  <c r="BM3966" i="4"/>
  <c r="BN3966" i="4"/>
  <c r="BO3966" i="4"/>
  <c r="BJ3967" i="4"/>
  <c r="BK3967" i="4"/>
  <c r="BL3967" i="4"/>
  <c r="BM3967" i="4"/>
  <c r="BN3967" i="4"/>
  <c r="BO3967" i="4"/>
  <c r="BJ3968" i="4"/>
  <c r="BK3968" i="4"/>
  <c r="BL3968" i="4"/>
  <c r="BM3968" i="4"/>
  <c r="BN3968" i="4"/>
  <c r="BO3968" i="4"/>
  <c r="BJ3969" i="4"/>
  <c r="BK3969" i="4"/>
  <c r="BL3969" i="4"/>
  <c r="BM3969" i="4"/>
  <c r="BN3969" i="4"/>
  <c r="BO3969" i="4"/>
  <c r="BJ3970" i="4"/>
  <c r="BK3970" i="4"/>
  <c r="BL3970" i="4"/>
  <c r="BM3970" i="4"/>
  <c r="BN3970" i="4"/>
  <c r="BO3970" i="4"/>
  <c r="BJ3971" i="4"/>
  <c r="BK3971" i="4"/>
  <c r="BL3971" i="4"/>
  <c r="BM3971" i="4"/>
  <c r="BN3971" i="4"/>
  <c r="BO3971" i="4"/>
  <c r="BJ3972" i="4"/>
  <c r="BK3972" i="4"/>
  <c r="BL3972" i="4"/>
  <c r="BM3972" i="4"/>
  <c r="BN3972" i="4"/>
  <c r="BO3972" i="4"/>
  <c r="BJ3973" i="4"/>
  <c r="BK3973" i="4"/>
  <c r="BL3973" i="4"/>
  <c r="BM3973" i="4"/>
  <c r="BN3973" i="4"/>
  <c r="BO3973" i="4"/>
  <c r="BJ3974" i="4"/>
  <c r="BK3974" i="4"/>
  <c r="BL3974" i="4"/>
  <c r="BM3974" i="4"/>
  <c r="BN3974" i="4"/>
  <c r="BO3974" i="4"/>
  <c r="BJ3975" i="4"/>
  <c r="BK3975" i="4"/>
  <c r="BL3975" i="4"/>
  <c r="BM3975" i="4"/>
  <c r="BN3975" i="4"/>
  <c r="BO3975" i="4"/>
  <c r="BJ3976" i="4"/>
  <c r="BK3976" i="4"/>
  <c r="BL3976" i="4"/>
  <c r="BM3976" i="4"/>
  <c r="BN3976" i="4"/>
  <c r="BO3976" i="4"/>
  <c r="BJ3977" i="4"/>
  <c r="BK3977" i="4"/>
  <c r="BL3977" i="4"/>
  <c r="BM3977" i="4"/>
  <c r="BN3977" i="4"/>
  <c r="BO3977" i="4"/>
  <c r="BJ3978" i="4"/>
  <c r="BK3978" i="4"/>
  <c r="BL3978" i="4"/>
  <c r="BM3978" i="4"/>
  <c r="BN3978" i="4"/>
  <c r="BO3978" i="4"/>
  <c r="BJ3979" i="4"/>
  <c r="BK3979" i="4"/>
  <c r="BL3979" i="4"/>
  <c r="BM3979" i="4"/>
  <c r="BN3979" i="4"/>
  <c r="BO3979" i="4"/>
  <c r="BJ3980" i="4"/>
  <c r="BK3980" i="4"/>
  <c r="BL3980" i="4"/>
  <c r="BM3980" i="4"/>
  <c r="BN3980" i="4"/>
  <c r="BO3980" i="4"/>
  <c r="BJ3981" i="4"/>
  <c r="BK3981" i="4"/>
  <c r="BL3981" i="4"/>
  <c r="BM3981" i="4"/>
  <c r="BN3981" i="4"/>
  <c r="BO3981" i="4"/>
  <c r="BJ3982" i="4"/>
  <c r="BK3982" i="4"/>
  <c r="BL3982" i="4"/>
  <c r="BM3982" i="4"/>
  <c r="BN3982" i="4"/>
  <c r="BO3982" i="4"/>
  <c r="BJ3983" i="4"/>
  <c r="BK3983" i="4"/>
  <c r="BL3983" i="4"/>
  <c r="BM3983" i="4"/>
  <c r="BN3983" i="4"/>
  <c r="BO3983" i="4"/>
  <c r="BJ3984" i="4"/>
  <c r="BK3984" i="4"/>
  <c r="BL3984" i="4"/>
  <c r="BM3984" i="4"/>
  <c r="BN3984" i="4"/>
  <c r="BO3984" i="4"/>
  <c r="BJ3985" i="4"/>
  <c r="BK3985" i="4"/>
  <c r="BL3985" i="4"/>
  <c r="BM3985" i="4"/>
  <c r="BN3985" i="4"/>
  <c r="BO3985" i="4"/>
  <c r="BJ3986" i="4"/>
  <c r="BK3986" i="4"/>
  <c r="BL3986" i="4"/>
  <c r="BM3986" i="4"/>
  <c r="BN3986" i="4"/>
  <c r="BO3986" i="4"/>
  <c r="BJ3987" i="4"/>
  <c r="BK3987" i="4"/>
  <c r="BL3987" i="4"/>
  <c r="BM3987" i="4"/>
  <c r="BN3987" i="4"/>
  <c r="BO3987" i="4"/>
  <c r="BJ3988" i="4"/>
  <c r="BK3988" i="4"/>
  <c r="BL3988" i="4"/>
  <c r="BM3988" i="4"/>
  <c r="BN3988" i="4"/>
  <c r="BO3988" i="4"/>
  <c r="BJ3989" i="4"/>
  <c r="BK3989" i="4"/>
  <c r="BL3989" i="4"/>
  <c r="BM3989" i="4"/>
  <c r="BN3989" i="4"/>
  <c r="BO3989" i="4"/>
  <c r="BJ3990" i="4"/>
  <c r="BK3990" i="4"/>
  <c r="BL3990" i="4"/>
  <c r="BM3990" i="4"/>
  <c r="BN3990" i="4"/>
  <c r="BO3990" i="4"/>
  <c r="BJ3991" i="4"/>
  <c r="BK3991" i="4"/>
  <c r="BL3991" i="4"/>
  <c r="BM3991" i="4"/>
  <c r="BN3991" i="4"/>
  <c r="BO3991" i="4"/>
  <c r="BJ3992" i="4"/>
  <c r="BK3992" i="4"/>
  <c r="BL3992" i="4"/>
  <c r="BM3992" i="4"/>
  <c r="BN3992" i="4"/>
  <c r="BO3992" i="4"/>
  <c r="BJ3993" i="4"/>
  <c r="BK3993" i="4"/>
  <c r="BL3993" i="4"/>
  <c r="BM3993" i="4"/>
  <c r="BN3993" i="4"/>
  <c r="BO3993" i="4"/>
  <c r="BJ3994" i="4"/>
  <c r="BK3994" i="4"/>
  <c r="BL3994" i="4"/>
  <c r="BM3994" i="4"/>
  <c r="BN3994" i="4"/>
  <c r="BO3994" i="4"/>
  <c r="BJ3995" i="4"/>
  <c r="BK3995" i="4"/>
  <c r="BL3995" i="4"/>
  <c r="BM3995" i="4"/>
  <c r="BN3995" i="4"/>
  <c r="BO3995" i="4"/>
  <c r="BJ3996" i="4"/>
  <c r="BK3996" i="4"/>
  <c r="BL3996" i="4"/>
  <c r="BM3996" i="4"/>
  <c r="BN3996" i="4"/>
  <c r="BO3996" i="4"/>
  <c r="BJ3997" i="4"/>
  <c r="BK3997" i="4"/>
  <c r="BL3997" i="4"/>
  <c r="BM3997" i="4"/>
  <c r="BN3997" i="4"/>
  <c r="BO3997" i="4"/>
  <c r="BJ3998" i="4"/>
  <c r="BK3998" i="4"/>
  <c r="BL3998" i="4"/>
  <c r="BM3998" i="4"/>
  <c r="BN3998" i="4"/>
  <c r="BO3998" i="4"/>
  <c r="BJ3999" i="4"/>
  <c r="BK3999" i="4"/>
  <c r="BL3999" i="4"/>
  <c r="BM3999" i="4"/>
  <c r="BN3999" i="4"/>
  <c r="BO3999" i="4"/>
  <c r="BJ4000" i="4"/>
  <c r="BK4000" i="4"/>
  <c r="BL4000" i="4"/>
  <c r="BM4000" i="4"/>
  <c r="BN4000" i="4"/>
  <c r="BO4000" i="4"/>
  <c r="BJ4001" i="4"/>
  <c r="BK4001" i="4"/>
  <c r="BL4001" i="4"/>
  <c r="BM4001" i="4"/>
  <c r="BN4001" i="4"/>
  <c r="BO4001" i="4"/>
  <c r="BJ4002" i="4"/>
  <c r="BK4002" i="4"/>
  <c r="BL4002" i="4"/>
  <c r="BM4002" i="4"/>
  <c r="BN4002" i="4"/>
  <c r="BO4002" i="4"/>
  <c r="BJ4003" i="4"/>
  <c r="BK4003" i="4"/>
  <c r="BL4003" i="4"/>
  <c r="BM4003" i="4"/>
  <c r="BN4003" i="4"/>
  <c r="BO4003" i="4"/>
  <c r="BJ4004" i="4"/>
  <c r="BK4004" i="4"/>
  <c r="BL4004" i="4"/>
  <c r="BM4004" i="4"/>
  <c r="BN4004" i="4"/>
  <c r="BO4004" i="4"/>
  <c r="BJ4005" i="4"/>
  <c r="BK4005" i="4"/>
  <c r="BL4005" i="4"/>
  <c r="BM4005" i="4"/>
  <c r="BN4005" i="4"/>
  <c r="BO4005" i="4"/>
  <c r="BJ4006" i="4"/>
  <c r="BK4006" i="4"/>
  <c r="BL4006" i="4"/>
  <c r="BM4006" i="4"/>
  <c r="BN4006" i="4"/>
  <c r="BO4006" i="4"/>
  <c r="BJ4007" i="4"/>
  <c r="BK4007" i="4"/>
  <c r="BL4007" i="4"/>
  <c r="BM4007" i="4"/>
  <c r="BN4007" i="4"/>
  <c r="BO4007" i="4"/>
  <c r="BJ4008" i="4"/>
  <c r="BK4008" i="4"/>
  <c r="BL4008" i="4"/>
  <c r="BM4008" i="4"/>
  <c r="BN4008" i="4"/>
  <c r="BO4008" i="4"/>
  <c r="BJ4009" i="4"/>
  <c r="BK4009" i="4"/>
  <c r="BL4009" i="4"/>
  <c r="BM4009" i="4"/>
  <c r="BN4009" i="4"/>
  <c r="BO4009" i="4"/>
  <c r="BJ4010" i="4"/>
  <c r="BK4010" i="4"/>
  <c r="BL4010" i="4"/>
  <c r="BM4010" i="4"/>
  <c r="BN4010" i="4"/>
  <c r="BO4010" i="4"/>
  <c r="BJ4011" i="4"/>
  <c r="BK4011" i="4"/>
  <c r="BL4011" i="4"/>
  <c r="BM4011" i="4"/>
  <c r="BN4011" i="4"/>
  <c r="BO4011" i="4"/>
  <c r="BJ4012" i="4"/>
  <c r="BK4012" i="4"/>
  <c r="BL4012" i="4"/>
  <c r="BM4012" i="4"/>
  <c r="BN4012" i="4"/>
  <c r="BO4012" i="4"/>
  <c r="BJ4013" i="4"/>
  <c r="BK4013" i="4"/>
  <c r="BL4013" i="4"/>
  <c r="BM4013" i="4"/>
  <c r="BN4013" i="4"/>
  <c r="BO4013" i="4"/>
  <c r="BJ4014" i="4"/>
  <c r="BK4014" i="4"/>
  <c r="BL4014" i="4"/>
  <c r="BM4014" i="4"/>
  <c r="BN4014" i="4"/>
  <c r="BO4014" i="4"/>
  <c r="BJ4015" i="4"/>
  <c r="BK4015" i="4"/>
  <c r="BL4015" i="4"/>
  <c r="BM4015" i="4"/>
  <c r="BN4015" i="4"/>
  <c r="BO4015" i="4"/>
  <c r="BJ4016" i="4"/>
  <c r="BK4016" i="4"/>
  <c r="BL4016" i="4"/>
  <c r="BM4016" i="4"/>
  <c r="BN4016" i="4"/>
  <c r="BO4016" i="4"/>
  <c r="BJ4017" i="4"/>
  <c r="BK4017" i="4"/>
  <c r="BL4017" i="4"/>
  <c r="BM4017" i="4"/>
  <c r="BN4017" i="4"/>
  <c r="BO4017" i="4"/>
  <c r="BJ4018" i="4"/>
  <c r="BK4018" i="4"/>
  <c r="BL4018" i="4"/>
  <c r="BM4018" i="4"/>
  <c r="BN4018" i="4"/>
  <c r="BO4018" i="4"/>
  <c r="BJ4019" i="4"/>
  <c r="BK4019" i="4"/>
  <c r="BL4019" i="4"/>
  <c r="BM4019" i="4"/>
  <c r="BN4019" i="4"/>
  <c r="BO4019" i="4"/>
  <c r="BJ4020" i="4"/>
  <c r="BK4020" i="4"/>
  <c r="BL4020" i="4"/>
  <c r="BM4020" i="4"/>
  <c r="BN4020" i="4"/>
  <c r="BO4020" i="4"/>
  <c r="BJ4021" i="4"/>
  <c r="BK4021" i="4"/>
  <c r="BL4021" i="4"/>
  <c r="BM4021" i="4"/>
  <c r="BN4021" i="4"/>
  <c r="BO4021" i="4"/>
  <c r="BJ4022" i="4"/>
  <c r="BK4022" i="4"/>
  <c r="BL4022" i="4"/>
  <c r="BM4022" i="4"/>
  <c r="BN4022" i="4"/>
  <c r="BO4022" i="4"/>
  <c r="BJ4023" i="4"/>
  <c r="BK4023" i="4"/>
  <c r="BL4023" i="4"/>
  <c r="BM4023" i="4"/>
  <c r="BN4023" i="4"/>
  <c r="BO4023" i="4"/>
  <c r="BJ4024" i="4"/>
  <c r="BK4024" i="4"/>
  <c r="BL4024" i="4"/>
  <c r="BM4024" i="4"/>
  <c r="BN4024" i="4"/>
  <c r="BO4024" i="4"/>
  <c r="BJ4025" i="4"/>
  <c r="BK4025" i="4"/>
  <c r="BL4025" i="4"/>
  <c r="BM4025" i="4"/>
  <c r="BN4025" i="4"/>
  <c r="BO4025" i="4"/>
  <c r="BJ4026" i="4"/>
  <c r="BK4026" i="4"/>
  <c r="BL4026" i="4"/>
  <c r="BM4026" i="4"/>
  <c r="BN4026" i="4"/>
  <c r="BO4026" i="4"/>
  <c r="BJ4027" i="4"/>
  <c r="BK4027" i="4"/>
  <c r="BL4027" i="4"/>
  <c r="BM4027" i="4"/>
  <c r="BN4027" i="4"/>
  <c r="BO4027" i="4"/>
  <c r="BJ4028" i="4"/>
  <c r="BK4028" i="4"/>
  <c r="BL4028" i="4"/>
  <c r="BM4028" i="4"/>
  <c r="BN4028" i="4"/>
  <c r="BO4028" i="4"/>
  <c r="BJ4029" i="4"/>
  <c r="BK4029" i="4"/>
  <c r="BL4029" i="4"/>
  <c r="BM4029" i="4"/>
  <c r="BN4029" i="4"/>
  <c r="BO4029" i="4"/>
  <c r="BJ4030" i="4"/>
  <c r="BK4030" i="4"/>
  <c r="BL4030" i="4"/>
  <c r="BM4030" i="4"/>
  <c r="BN4030" i="4"/>
  <c r="BO4030" i="4"/>
  <c r="BJ4031" i="4"/>
  <c r="BK4031" i="4"/>
  <c r="BL4031" i="4"/>
  <c r="BM4031" i="4"/>
  <c r="BN4031" i="4"/>
  <c r="BO4031" i="4"/>
  <c r="BJ4032" i="4"/>
  <c r="BK4032" i="4"/>
  <c r="BL4032" i="4"/>
  <c r="BM4032" i="4"/>
  <c r="BN4032" i="4"/>
  <c r="BO4032" i="4"/>
  <c r="BJ4033" i="4"/>
  <c r="BK4033" i="4"/>
  <c r="BL4033" i="4"/>
  <c r="BM4033" i="4"/>
  <c r="BN4033" i="4"/>
  <c r="BO4033" i="4"/>
  <c r="BJ4034" i="4"/>
  <c r="BK4034" i="4"/>
  <c r="BL4034" i="4"/>
  <c r="BM4034" i="4"/>
  <c r="BN4034" i="4"/>
  <c r="BO4034" i="4"/>
  <c r="BJ4035" i="4"/>
  <c r="BK4035" i="4"/>
  <c r="BL4035" i="4"/>
  <c r="BM4035" i="4"/>
  <c r="BN4035" i="4"/>
  <c r="BO4035" i="4"/>
  <c r="BJ4036" i="4"/>
  <c r="BK4036" i="4"/>
  <c r="BL4036" i="4"/>
  <c r="BM4036" i="4"/>
  <c r="BN4036" i="4"/>
  <c r="BO4036" i="4"/>
  <c r="BJ4037" i="4"/>
  <c r="BK4037" i="4"/>
  <c r="BL4037" i="4"/>
  <c r="BM4037" i="4"/>
  <c r="BN4037" i="4"/>
  <c r="BO4037" i="4"/>
  <c r="BJ4038" i="4"/>
  <c r="BK4038" i="4"/>
  <c r="BL4038" i="4"/>
  <c r="BM4038" i="4"/>
  <c r="BN4038" i="4"/>
  <c r="BO4038" i="4"/>
  <c r="BJ4039" i="4"/>
  <c r="BK4039" i="4"/>
  <c r="BL4039" i="4"/>
  <c r="BM4039" i="4"/>
  <c r="BN4039" i="4"/>
  <c r="BO4039" i="4"/>
  <c r="BJ4040" i="4"/>
  <c r="BK4040" i="4"/>
  <c r="BL4040" i="4"/>
  <c r="BM4040" i="4"/>
  <c r="BN4040" i="4"/>
  <c r="BO4040" i="4"/>
  <c r="BJ4041" i="4"/>
  <c r="BK4041" i="4"/>
  <c r="BL4041" i="4"/>
  <c r="BM4041" i="4"/>
  <c r="BN4041" i="4"/>
  <c r="BO4041" i="4"/>
  <c r="BJ4042" i="4"/>
  <c r="BK4042" i="4"/>
  <c r="BL4042" i="4"/>
  <c r="BM4042" i="4"/>
  <c r="BN4042" i="4"/>
  <c r="BO4042" i="4"/>
  <c r="BJ4043" i="4"/>
  <c r="BK4043" i="4"/>
  <c r="BL4043" i="4"/>
  <c r="BM4043" i="4"/>
  <c r="BN4043" i="4"/>
  <c r="BO4043" i="4"/>
  <c r="BJ4044" i="4"/>
  <c r="BK4044" i="4"/>
  <c r="BL4044" i="4"/>
  <c r="BM4044" i="4"/>
  <c r="BN4044" i="4"/>
  <c r="BO4044" i="4"/>
  <c r="BJ4045" i="4"/>
  <c r="BK4045" i="4"/>
  <c r="BL4045" i="4"/>
  <c r="BM4045" i="4"/>
  <c r="BN4045" i="4"/>
  <c r="BO4045" i="4"/>
  <c r="BJ4046" i="4"/>
  <c r="BK4046" i="4"/>
  <c r="BL4046" i="4"/>
  <c r="BM4046" i="4"/>
  <c r="BN4046" i="4"/>
  <c r="BO4046" i="4"/>
  <c r="BJ4047" i="4"/>
  <c r="BK4047" i="4"/>
  <c r="BL4047" i="4"/>
  <c r="BM4047" i="4"/>
  <c r="BN4047" i="4"/>
  <c r="BO4047" i="4"/>
  <c r="BJ4048" i="4"/>
  <c r="BK4048" i="4"/>
  <c r="BL4048" i="4"/>
  <c r="BM4048" i="4"/>
  <c r="BN4048" i="4"/>
  <c r="BO4048" i="4"/>
  <c r="BJ4049" i="4"/>
  <c r="BK4049" i="4"/>
  <c r="BL4049" i="4"/>
  <c r="BM4049" i="4"/>
  <c r="BN4049" i="4"/>
  <c r="BO4049" i="4"/>
  <c r="BJ4050" i="4"/>
  <c r="BK4050" i="4"/>
  <c r="BL4050" i="4"/>
  <c r="BM4050" i="4"/>
  <c r="BN4050" i="4"/>
  <c r="BO4050" i="4"/>
  <c r="BJ4051" i="4"/>
  <c r="BK4051" i="4"/>
  <c r="BL4051" i="4"/>
  <c r="BM4051" i="4"/>
  <c r="BN4051" i="4"/>
  <c r="BO4051" i="4"/>
  <c r="BJ4052" i="4"/>
  <c r="BK4052" i="4"/>
  <c r="BL4052" i="4"/>
  <c r="BM4052" i="4"/>
  <c r="BN4052" i="4"/>
  <c r="BO4052" i="4"/>
  <c r="BJ4053" i="4"/>
  <c r="BK4053" i="4"/>
  <c r="BL4053" i="4"/>
  <c r="BM4053" i="4"/>
  <c r="BN4053" i="4"/>
  <c r="BO4053" i="4"/>
  <c r="BJ4054" i="4"/>
  <c r="BK4054" i="4"/>
  <c r="BL4054" i="4"/>
  <c r="BM4054" i="4"/>
  <c r="BN4054" i="4"/>
  <c r="BO4054" i="4"/>
  <c r="BJ4055" i="4"/>
  <c r="BK4055" i="4"/>
  <c r="BL4055" i="4"/>
  <c r="BM4055" i="4"/>
  <c r="BN4055" i="4"/>
  <c r="BO4055" i="4"/>
  <c r="BJ4056" i="4"/>
  <c r="BK4056" i="4"/>
  <c r="BL4056" i="4"/>
  <c r="BM4056" i="4"/>
  <c r="BN4056" i="4"/>
  <c r="BO4056" i="4"/>
  <c r="BJ4057" i="4"/>
  <c r="BK4057" i="4"/>
  <c r="BL4057" i="4"/>
  <c r="BM4057" i="4"/>
  <c r="BN4057" i="4"/>
  <c r="BO4057" i="4"/>
  <c r="BJ4058" i="4"/>
  <c r="BK4058" i="4"/>
  <c r="BL4058" i="4"/>
  <c r="BM4058" i="4"/>
  <c r="BN4058" i="4"/>
  <c r="BO4058" i="4"/>
  <c r="BJ4059" i="4"/>
  <c r="BK4059" i="4"/>
  <c r="BL4059" i="4"/>
  <c r="BM4059" i="4"/>
  <c r="BN4059" i="4"/>
  <c r="BO4059" i="4"/>
  <c r="BJ4060" i="4"/>
  <c r="BK4060" i="4"/>
  <c r="BL4060" i="4"/>
  <c r="BM4060" i="4"/>
  <c r="BN4060" i="4"/>
  <c r="BO4060" i="4"/>
  <c r="BJ4061" i="4"/>
  <c r="BK4061" i="4"/>
  <c r="BL4061" i="4"/>
  <c r="BM4061" i="4"/>
  <c r="BN4061" i="4"/>
  <c r="BO4061" i="4"/>
  <c r="BJ4062" i="4"/>
  <c r="BK4062" i="4"/>
  <c r="BL4062" i="4"/>
  <c r="BM4062" i="4"/>
  <c r="BN4062" i="4"/>
  <c r="BO4062" i="4"/>
  <c r="BJ4063" i="4"/>
  <c r="BK4063" i="4"/>
  <c r="BL4063" i="4"/>
  <c r="BM4063" i="4"/>
  <c r="BN4063" i="4"/>
  <c r="BO4063" i="4"/>
  <c r="BJ4064" i="4"/>
  <c r="BK4064" i="4"/>
  <c r="BL4064" i="4"/>
  <c r="BM4064" i="4"/>
  <c r="BN4064" i="4"/>
  <c r="BO4064" i="4"/>
  <c r="BJ4065" i="4"/>
  <c r="BK4065" i="4"/>
  <c r="BL4065" i="4"/>
  <c r="BM4065" i="4"/>
  <c r="BN4065" i="4"/>
  <c r="BO4065" i="4"/>
  <c r="BJ4066" i="4"/>
  <c r="BK4066" i="4"/>
  <c r="BL4066" i="4"/>
  <c r="BM4066" i="4"/>
  <c r="BN4066" i="4"/>
  <c r="BO4066" i="4"/>
  <c r="BJ4067" i="4"/>
  <c r="BK4067" i="4"/>
  <c r="BL4067" i="4"/>
  <c r="BM4067" i="4"/>
  <c r="BN4067" i="4"/>
  <c r="BO4067" i="4"/>
  <c r="BJ4068" i="4"/>
  <c r="BK4068" i="4"/>
  <c r="BL4068" i="4"/>
  <c r="BM4068" i="4"/>
  <c r="BN4068" i="4"/>
  <c r="BO4068" i="4"/>
  <c r="BJ4069" i="4"/>
  <c r="BK4069" i="4"/>
  <c r="BL4069" i="4"/>
  <c r="BM4069" i="4"/>
  <c r="BN4069" i="4"/>
  <c r="BO4069" i="4"/>
  <c r="BJ4070" i="4"/>
  <c r="BK4070" i="4"/>
  <c r="BL4070" i="4"/>
  <c r="BM4070" i="4"/>
  <c r="BN4070" i="4"/>
  <c r="BO4070" i="4"/>
  <c r="BJ4071" i="4"/>
  <c r="BK4071" i="4"/>
  <c r="BL4071" i="4"/>
  <c r="BM4071" i="4"/>
  <c r="BN4071" i="4"/>
  <c r="BO4071" i="4"/>
  <c r="BJ4072" i="4"/>
  <c r="BK4072" i="4"/>
  <c r="BL4072" i="4"/>
  <c r="BM4072" i="4"/>
  <c r="BN4072" i="4"/>
  <c r="BO4072" i="4"/>
  <c r="BJ4073" i="4"/>
  <c r="BK4073" i="4"/>
  <c r="BL4073" i="4"/>
  <c r="BM4073" i="4"/>
  <c r="BN4073" i="4"/>
  <c r="BO4073" i="4"/>
  <c r="BJ4074" i="4"/>
  <c r="BK4074" i="4"/>
  <c r="BL4074" i="4"/>
  <c r="BM4074" i="4"/>
  <c r="BN4074" i="4"/>
  <c r="BO4074" i="4"/>
  <c r="BJ4075" i="4"/>
  <c r="BK4075" i="4"/>
  <c r="BL4075" i="4"/>
  <c r="BM4075" i="4"/>
  <c r="BN4075" i="4"/>
  <c r="BO4075" i="4"/>
  <c r="BJ4076" i="4"/>
  <c r="BK4076" i="4"/>
  <c r="BL4076" i="4"/>
  <c r="BM4076" i="4"/>
  <c r="BN4076" i="4"/>
  <c r="BO4076" i="4"/>
  <c r="BJ4077" i="4"/>
  <c r="BK4077" i="4"/>
  <c r="BL4077" i="4"/>
  <c r="BM4077" i="4"/>
  <c r="BN4077" i="4"/>
  <c r="BO4077" i="4"/>
  <c r="BJ4078" i="4"/>
  <c r="BK4078" i="4"/>
  <c r="BL4078" i="4"/>
  <c r="BM4078" i="4"/>
  <c r="BN4078" i="4"/>
  <c r="BO4078" i="4"/>
  <c r="BJ4079" i="4"/>
  <c r="BK4079" i="4"/>
  <c r="BL4079" i="4"/>
  <c r="BM4079" i="4"/>
  <c r="BN4079" i="4"/>
  <c r="BO4079" i="4"/>
  <c r="BJ4080" i="4"/>
  <c r="BK4080" i="4"/>
  <c r="BL4080" i="4"/>
  <c r="BM4080" i="4"/>
  <c r="BN4080" i="4"/>
  <c r="BO4080" i="4"/>
  <c r="BJ4081" i="4"/>
  <c r="BK4081" i="4"/>
  <c r="BL4081" i="4"/>
  <c r="BM4081" i="4"/>
  <c r="BN4081" i="4"/>
  <c r="BO4081" i="4"/>
  <c r="BJ4082" i="4"/>
  <c r="BK4082" i="4"/>
  <c r="BL4082" i="4"/>
  <c r="BM4082" i="4"/>
  <c r="BN4082" i="4"/>
  <c r="BO4082" i="4"/>
  <c r="BJ4083" i="4"/>
  <c r="BK4083" i="4"/>
  <c r="BL4083" i="4"/>
  <c r="BM4083" i="4"/>
  <c r="BN4083" i="4"/>
  <c r="BO4083" i="4"/>
  <c r="BJ4084" i="4"/>
  <c r="BK4084" i="4"/>
  <c r="BL4084" i="4"/>
  <c r="BM4084" i="4"/>
  <c r="BN4084" i="4"/>
  <c r="BO4084" i="4"/>
  <c r="BJ4085" i="4"/>
  <c r="BK4085" i="4"/>
  <c r="BL4085" i="4"/>
  <c r="BM4085" i="4"/>
  <c r="BN4085" i="4"/>
  <c r="BO4085" i="4"/>
  <c r="BJ4086" i="4"/>
  <c r="BK4086" i="4"/>
  <c r="BL4086" i="4"/>
  <c r="BM4086" i="4"/>
  <c r="BN4086" i="4"/>
  <c r="BO4086" i="4"/>
  <c r="BJ4087" i="4"/>
  <c r="BK4087" i="4"/>
  <c r="BL4087" i="4"/>
  <c r="BM4087" i="4"/>
  <c r="BN4087" i="4"/>
  <c r="BO4087" i="4"/>
  <c r="BJ4088" i="4"/>
  <c r="BK4088" i="4"/>
  <c r="BL4088" i="4"/>
  <c r="BM4088" i="4"/>
  <c r="BN4088" i="4"/>
  <c r="BO4088" i="4"/>
  <c r="BJ4089" i="4"/>
  <c r="BK4089" i="4"/>
  <c r="BL4089" i="4"/>
  <c r="BM4089" i="4"/>
  <c r="BN4089" i="4"/>
  <c r="BO4089" i="4"/>
  <c r="BJ4090" i="4"/>
  <c r="BK4090" i="4"/>
  <c r="BL4090" i="4"/>
  <c r="BM4090" i="4"/>
  <c r="BN4090" i="4"/>
  <c r="BO4090" i="4"/>
  <c r="BJ4091" i="4"/>
  <c r="BK4091" i="4"/>
  <c r="BL4091" i="4"/>
  <c r="BM4091" i="4"/>
  <c r="BN4091" i="4"/>
  <c r="BO4091" i="4"/>
  <c r="BJ4092" i="4"/>
  <c r="BK4092" i="4"/>
  <c r="BL4092" i="4"/>
  <c r="BM4092" i="4"/>
  <c r="BN4092" i="4"/>
  <c r="BO4092" i="4"/>
  <c r="BJ4093" i="4"/>
  <c r="BK4093" i="4"/>
  <c r="BL4093" i="4"/>
  <c r="BM4093" i="4"/>
  <c r="BN4093" i="4"/>
  <c r="BO4093" i="4"/>
  <c r="BJ4094" i="4"/>
  <c r="BK4094" i="4"/>
  <c r="BL4094" i="4"/>
  <c r="BM4094" i="4"/>
  <c r="BN4094" i="4"/>
  <c r="BO4094" i="4"/>
  <c r="BJ4095" i="4"/>
  <c r="BK4095" i="4"/>
  <c r="BL4095" i="4"/>
  <c r="BM4095" i="4"/>
  <c r="BN4095" i="4"/>
  <c r="BO4095" i="4"/>
  <c r="BJ4096" i="4"/>
  <c r="BK4096" i="4"/>
  <c r="BL4096" i="4"/>
  <c r="BM4096" i="4"/>
  <c r="BN4096" i="4"/>
  <c r="BO4096" i="4"/>
  <c r="BJ4097" i="4"/>
  <c r="BK4097" i="4"/>
  <c r="BL4097" i="4"/>
  <c r="BM4097" i="4"/>
  <c r="BN4097" i="4"/>
  <c r="BO4097" i="4"/>
  <c r="BJ4098" i="4"/>
  <c r="BK4098" i="4"/>
  <c r="BL4098" i="4"/>
  <c r="BM4098" i="4"/>
  <c r="BN4098" i="4"/>
  <c r="BO4098" i="4"/>
  <c r="BJ4099" i="4"/>
  <c r="BK4099" i="4"/>
  <c r="BL4099" i="4"/>
  <c r="BM4099" i="4"/>
  <c r="BN4099" i="4"/>
  <c r="BO4099" i="4"/>
  <c r="BJ4100" i="4"/>
  <c r="BK4100" i="4"/>
  <c r="BL4100" i="4"/>
  <c r="BM4100" i="4"/>
  <c r="BN4100" i="4"/>
  <c r="BO4100" i="4"/>
  <c r="BJ4101" i="4"/>
  <c r="BK4101" i="4"/>
  <c r="BL4101" i="4"/>
  <c r="BM4101" i="4"/>
  <c r="BN4101" i="4"/>
  <c r="BO4101" i="4"/>
  <c r="BJ4102" i="4"/>
  <c r="BK4102" i="4"/>
  <c r="BL4102" i="4"/>
  <c r="BM4102" i="4"/>
  <c r="BN4102" i="4"/>
  <c r="BO4102" i="4"/>
  <c r="BJ4103" i="4"/>
  <c r="BK4103" i="4"/>
  <c r="BL4103" i="4"/>
  <c r="BM4103" i="4"/>
  <c r="BN4103" i="4"/>
  <c r="BO4103" i="4"/>
  <c r="BJ4104" i="4"/>
  <c r="BK4104" i="4"/>
  <c r="BL4104" i="4"/>
  <c r="BM4104" i="4"/>
  <c r="BN4104" i="4"/>
  <c r="BO4104" i="4"/>
  <c r="BJ4105" i="4"/>
  <c r="BK4105" i="4"/>
  <c r="BL4105" i="4"/>
  <c r="BM4105" i="4"/>
  <c r="BN4105" i="4"/>
  <c r="BO4105" i="4"/>
  <c r="BJ4106" i="4"/>
  <c r="BK4106" i="4"/>
  <c r="BL4106" i="4"/>
  <c r="BM4106" i="4"/>
  <c r="BN4106" i="4"/>
  <c r="BO4106" i="4"/>
  <c r="BJ4107" i="4"/>
  <c r="BK4107" i="4"/>
  <c r="BL4107" i="4"/>
  <c r="BM4107" i="4"/>
  <c r="BN4107" i="4"/>
  <c r="BO4107" i="4"/>
  <c r="BJ4108" i="4"/>
  <c r="BK4108" i="4"/>
  <c r="BL4108" i="4"/>
  <c r="BM4108" i="4"/>
  <c r="BN4108" i="4"/>
  <c r="BO4108" i="4"/>
  <c r="BJ4109" i="4"/>
  <c r="BK4109" i="4"/>
  <c r="BL4109" i="4"/>
  <c r="BM4109" i="4"/>
  <c r="BN4109" i="4"/>
  <c r="BO4109" i="4"/>
  <c r="BJ4110" i="4"/>
  <c r="BK4110" i="4"/>
  <c r="BL4110" i="4"/>
  <c r="BM4110" i="4"/>
  <c r="BN4110" i="4"/>
  <c r="BO4110" i="4"/>
  <c r="BJ4111" i="4"/>
  <c r="BK4111" i="4"/>
  <c r="BL4111" i="4"/>
  <c r="BM4111" i="4"/>
  <c r="BN4111" i="4"/>
  <c r="BO4111" i="4"/>
  <c r="BJ4112" i="4"/>
  <c r="BK4112" i="4"/>
  <c r="BL4112" i="4"/>
  <c r="BM4112" i="4"/>
  <c r="BN4112" i="4"/>
  <c r="BO4112" i="4"/>
  <c r="BJ4113" i="4"/>
  <c r="BK4113" i="4"/>
  <c r="BL4113" i="4"/>
  <c r="BM4113" i="4"/>
  <c r="BN4113" i="4"/>
  <c r="BO4113" i="4"/>
  <c r="BJ4114" i="4"/>
  <c r="BK4114" i="4"/>
  <c r="BL4114" i="4"/>
  <c r="BM4114" i="4"/>
  <c r="BN4114" i="4"/>
  <c r="BO4114" i="4"/>
  <c r="BJ4115" i="4"/>
  <c r="BK4115" i="4"/>
  <c r="BL4115" i="4"/>
  <c r="BM4115" i="4"/>
  <c r="BN4115" i="4"/>
  <c r="BO4115" i="4"/>
  <c r="BJ4116" i="4"/>
  <c r="BK4116" i="4"/>
  <c r="BL4116" i="4"/>
  <c r="BM4116" i="4"/>
  <c r="BN4116" i="4"/>
  <c r="BO4116" i="4"/>
  <c r="BJ4117" i="4"/>
  <c r="BK4117" i="4"/>
  <c r="BL4117" i="4"/>
  <c r="BM4117" i="4"/>
  <c r="BN4117" i="4"/>
  <c r="BO4117" i="4"/>
  <c r="BJ4118" i="4"/>
  <c r="BK4118" i="4"/>
  <c r="BL4118" i="4"/>
  <c r="BM4118" i="4"/>
  <c r="BN4118" i="4"/>
  <c r="BO4118" i="4"/>
  <c r="BJ4119" i="4"/>
  <c r="BK4119" i="4"/>
  <c r="BL4119" i="4"/>
  <c r="BM4119" i="4"/>
  <c r="BN4119" i="4"/>
  <c r="BO4119" i="4"/>
  <c r="BJ4120" i="4"/>
  <c r="BK4120" i="4"/>
  <c r="BL4120" i="4"/>
  <c r="BM4120" i="4"/>
  <c r="BN4120" i="4"/>
  <c r="BO4120" i="4"/>
  <c r="BJ4121" i="4"/>
  <c r="BK4121" i="4"/>
  <c r="BL4121" i="4"/>
  <c r="BM4121" i="4"/>
  <c r="BN4121" i="4"/>
  <c r="BO4121" i="4"/>
  <c r="BJ4122" i="4"/>
  <c r="BK4122" i="4"/>
  <c r="BL4122" i="4"/>
  <c r="BM4122" i="4"/>
  <c r="BN4122" i="4"/>
  <c r="BO4122" i="4"/>
  <c r="BJ4123" i="4"/>
  <c r="BK4123" i="4"/>
  <c r="BL4123" i="4"/>
  <c r="BM4123" i="4"/>
  <c r="BN4123" i="4"/>
  <c r="BO4123" i="4"/>
  <c r="BJ4124" i="4"/>
  <c r="BK4124" i="4"/>
  <c r="BL4124" i="4"/>
  <c r="BM4124" i="4"/>
  <c r="BN4124" i="4"/>
  <c r="BO4124" i="4"/>
  <c r="BJ4125" i="4"/>
  <c r="BK4125" i="4"/>
  <c r="BL4125" i="4"/>
  <c r="BM4125" i="4"/>
  <c r="BN4125" i="4"/>
  <c r="BO4125" i="4"/>
  <c r="BJ4126" i="4"/>
  <c r="BK4126" i="4"/>
  <c r="BL4126" i="4"/>
  <c r="BM4126" i="4"/>
  <c r="BN4126" i="4"/>
  <c r="BO4126" i="4"/>
  <c r="BJ4127" i="4"/>
  <c r="BK4127" i="4"/>
  <c r="BL4127" i="4"/>
  <c r="BM4127" i="4"/>
  <c r="BN4127" i="4"/>
  <c r="BO4127" i="4"/>
  <c r="BJ4128" i="4"/>
  <c r="BK4128" i="4"/>
  <c r="BL4128" i="4"/>
  <c r="BM4128" i="4"/>
  <c r="BN4128" i="4"/>
  <c r="BO4128" i="4"/>
  <c r="BJ4129" i="4"/>
  <c r="BK4129" i="4"/>
  <c r="BL4129" i="4"/>
  <c r="BM4129" i="4"/>
  <c r="BN4129" i="4"/>
  <c r="BO4129" i="4"/>
  <c r="BJ4130" i="4"/>
  <c r="BK4130" i="4"/>
  <c r="BL4130" i="4"/>
  <c r="BM4130" i="4"/>
  <c r="BN4130" i="4"/>
  <c r="BO4130" i="4"/>
  <c r="BJ4131" i="4"/>
  <c r="BK4131" i="4"/>
  <c r="BL4131" i="4"/>
  <c r="BM4131" i="4"/>
  <c r="BN4131" i="4"/>
  <c r="BO4131" i="4"/>
  <c r="BJ4132" i="4"/>
  <c r="BK4132" i="4"/>
  <c r="BL4132" i="4"/>
  <c r="BM4132" i="4"/>
  <c r="BN4132" i="4"/>
  <c r="BO4132" i="4"/>
  <c r="BJ4133" i="4"/>
  <c r="BK4133" i="4"/>
  <c r="BL4133" i="4"/>
  <c r="BM4133" i="4"/>
  <c r="BN4133" i="4"/>
  <c r="BO4133" i="4"/>
  <c r="BJ4134" i="4"/>
  <c r="BK4134" i="4"/>
  <c r="BL4134" i="4"/>
  <c r="BM4134" i="4"/>
  <c r="BN4134" i="4"/>
  <c r="BO4134" i="4"/>
  <c r="BJ4135" i="4"/>
  <c r="BK4135" i="4"/>
  <c r="BL4135" i="4"/>
  <c r="BM4135" i="4"/>
  <c r="BN4135" i="4"/>
  <c r="BO4135" i="4"/>
  <c r="BJ4136" i="4"/>
  <c r="BK4136" i="4"/>
  <c r="BL4136" i="4"/>
  <c r="BM4136" i="4"/>
  <c r="BN4136" i="4"/>
  <c r="BO4136" i="4"/>
  <c r="BJ4137" i="4"/>
  <c r="BK4137" i="4"/>
  <c r="BL4137" i="4"/>
  <c r="BM4137" i="4"/>
  <c r="BN4137" i="4"/>
  <c r="BO4137" i="4"/>
  <c r="BJ4138" i="4"/>
  <c r="BK4138" i="4"/>
  <c r="BL4138" i="4"/>
  <c r="BM4138" i="4"/>
  <c r="BN4138" i="4"/>
  <c r="BO4138" i="4"/>
  <c r="BJ4139" i="4"/>
  <c r="BK4139" i="4"/>
  <c r="BL4139" i="4"/>
  <c r="BM4139" i="4"/>
  <c r="BN4139" i="4"/>
  <c r="BO4139" i="4"/>
  <c r="BJ4140" i="4"/>
  <c r="BK4140" i="4"/>
  <c r="BL4140" i="4"/>
  <c r="BM4140" i="4"/>
  <c r="BN4140" i="4"/>
  <c r="BO4140" i="4"/>
  <c r="BJ4141" i="4"/>
  <c r="BK4141" i="4"/>
  <c r="BL4141" i="4"/>
  <c r="BM4141" i="4"/>
  <c r="BN4141" i="4"/>
  <c r="BO4141" i="4"/>
  <c r="BJ4142" i="4"/>
  <c r="BK4142" i="4"/>
  <c r="BL4142" i="4"/>
  <c r="BM4142" i="4"/>
  <c r="BN4142" i="4"/>
  <c r="BO4142" i="4"/>
  <c r="BJ4143" i="4"/>
  <c r="BK4143" i="4"/>
  <c r="BL4143" i="4"/>
  <c r="BM4143" i="4"/>
  <c r="BN4143" i="4"/>
  <c r="BO4143" i="4"/>
  <c r="BJ4144" i="4"/>
  <c r="BK4144" i="4"/>
  <c r="BL4144" i="4"/>
  <c r="BM4144" i="4"/>
  <c r="BN4144" i="4"/>
  <c r="BO4144" i="4"/>
  <c r="BJ4145" i="4"/>
  <c r="BK4145" i="4"/>
  <c r="BL4145" i="4"/>
  <c r="BM4145" i="4"/>
  <c r="BN4145" i="4"/>
  <c r="BO4145" i="4"/>
  <c r="BJ4146" i="4"/>
  <c r="BK4146" i="4"/>
  <c r="BL4146" i="4"/>
  <c r="BM4146" i="4"/>
  <c r="BN4146" i="4"/>
  <c r="BO4146" i="4"/>
  <c r="BJ4147" i="4"/>
  <c r="BK4147" i="4"/>
  <c r="BL4147" i="4"/>
  <c r="BM4147" i="4"/>
  <c r="BN4147" i="4"/>
  <c r="BO4147" i="4"/>
  <c r="BJ4148" i="4"/>
  <c r="BK4148" i="4"/>
  <c r="BL4148" i="4"/>
  <c r="BM4148" i="4"/>
  <c r="BN4148" i="4"/>
  <c r="BO4148" i="4"/>
  <c r="BJ4149" i="4"/>
  <c r="BK4149" i="4"/>
  <c r="BL4149" i="4"/>
  <c r="BM4149" i="4"/>
  <c r="BN4149" i="4"/>
  <c r="BO4149" i="4"/>
  <c r="BJ4150" i="4"/>
  <c r="BK4150" i="4"/>
  <c r="BL4150" i="4"/>
  <c r="BM4150" i="4"/>
  <c r="BN4150" i="4"/>
  <c r="BO4150" i="4"/>
  <c r="BJ4151" i="4"/>
  <c r="BK4151" i="4"/>
  <c r="BL4151" i="4"/>
  <c r="BM4151" i="4"/>
  <c r="BN4151" i="4"/>
  <c r="BO4151" i="4"/>
  <c r="BJ4152" i="4"/>
  <c r="BK4152" i="4"/>
  <c r="BL4152" i="4"/>
  <c r="BM4152" i="4"/>
  <c r="BN4152" i="4"/>
  <c r="BO4152" i="4"/>
  <c r="BJ4153" i="4"/>
  <c r="BK4153" i="4"/>
  <c r="BL4153" i="4"/>
  <c r="BM4153" i="4"/>
  <c r="BN4153" i="4"/>
  <c r="BO4153" i="4"/>
  <c r="BJ4154" i="4"/>
  <c r="BK4154" i="4"/>
  <c r="BL4154" i="4"/>
  <c r="BM4154" i="4"/>
  <c r="BN4154" i="4"/>
  <c r="BO4154" i="4"/>
  <c r="BJ4155" i="4"/>
  <c r="BK4155" i="4"/>
  <c r="BL4155" i="4"/>
  <c r="BM4155" i="4"/>
  <c r="BN4155" i="4"/>
  <c r="BO4155" i="4"/>
  <c r="BJ4156" i="4"/>
  <c r="BK4156" i="4"/>
  <c r="BL4156" i="4"/>
  <c r="BM4156" i="4"/>
  <c r="BN4156" i="4"/>
  <c r="BO4156" i="4"/>
  <c r="BJ4157" i="4"/>
  <c r="BK4157" i="4"/>
  <c r="BL4157" i="4"/>
  <c r="BM4157" i="4"/>
  <c r="BN4157" i="4"/>
  <c r="BO4157" i="4"/>
  <c r="BJ4158" i="4"/>
  <c r="BK4158" i="4"/>
  <c r="BL4158" i="4"/>
  <c r="BM4158" i="4"/>
  <c r="BN4158" i="4"/>
  <c r="BO4158" i="4"/>
  <c r="BJ4159" i="4"/>
  <c r="BK4159" i="4"/>
  <c r="BL4159" i="4"/>
  <c r="BM4159" i="4"/>
  <c r="BN4159" i="4"/>
  <c r="BO4159" i="4"/>
  <c r="BJ4160" i="4"/>
  <c r="BK4160" i="4"/>
  <c r="BL4160" i="4"/>
  <c r="BM4160" i="4"/>
  <c r="BN4160" i="4"/>
  <c r="BO4160" i="4"/>
  <c r="BJ4161" i="4"/>
  <c r="BK4161" i="4"/>
  <c r="BL4161" i="4"/>
  <c r="BM4161" i="4"/>
  <c r="BN4161" i="4"/>
  <c r="BO4161" i="4"/>
  <c r="BJ4162" i="4"/>
  <c r="BK4162" i="4"/>
  <c r="BL4162" i="4"/>
  <c r="BM4162" i="4"/>
  <c r="BN4162" i="4"/>
  <c r="BO4162" i="4"/>
  <c r="BJ4163" i="4"/>
  <c r="BK4163" i="4"/>
  <c r="BL4163" i="4"/>
  <c r="BM4163" i="4"/>
  <c r="BN4163" i="4"/>
  <c r="BO4163" i="4"/>
  <c r="BJ4164" i="4"/>
  <c r="BK4164" i="4"/>
  <c r="BL4164" i="4"/>
  <c r="BM4164" i="4"/>
  <c r="BN4164" i="4"/>
  <c r="BO4164" i="4"/>
  <c r="BJ4165" i="4"/>
  <c r="BK4165" i="4"/>
  <c r="BL4165" i="4"/>
  <c r="BM4165" i="4"/>
  <c r="BN4165" i="4"/>
  <c r="BO4165" i="4"/>
  <c r="BJ4166" i="4"/>
  <c r="BK4166" i="4"/>
  <c r="BL4166" i="4"/>
  <c r="BM4166" i="4"/>
  <c r="BN4166" i="4"/>
  <c r="BO4166" i="4"/>
  <c r="BJ4167" i="4"/>
  <c r="BK4167" i="4"/>
  <c r="BL4167" i="4"/>
  <c r="BM4167" i="4"/>
  <c r="BN4167" i="4"/>
  <c r="BO4167" i="4"/>
  <c r="BJ4168" i="4"/>
  <c r="BK4168" i="4"/>
  <c r="BL4168" i="4"/>
  <c r="BM4168" i="4"/>
  <c r="BN4168" i="4"/>
  <c r="BO4168" i="4"/>
  <c r="BJ4169" i="4"/>
  <c r="BK4169" i="4"/>
  <c r="BL4169" i="4"/>
  <c r="BM4169" i="4"/>
  <c r="BN4169" i="4"/>
  <c r="BO4169" i="4"/>
  <c r="BJ4170" i="4"/>
  <c r="BK4170" i="4"/>
  <c r="BL4170" i="4"/>
  <c r="BM4170" i="4"/>
  <c r="BN4170" i="4"/>
  <c r="BO4170" i="4"/>
  <c r="BJ4171" i="4"/>
  <c r="BK4171" i="4"/>
  <c r="BL4171" i="4"/>
  <c r="BM4171" i="4"/>
  <c r="BN4171" i="4"/>
  <c r="BO4171" i="4"/>
  <c r="BJ4172" i="4"/>
  <c r="BK4172" i="4"/>
  <c r="BL4172" i="4"/>
  <c r="BM4172" i="4"/>
  <c r="BN4172" i="4"/>
  <c r="BO4172" i="4"/>
  <c r="BJ4173" i="4"/>
  <c r="BK4173" i="4"/>
  <c r="BL4173" i="4"/>
  <c r="BM4173" i="4"/>
  <c r="BN4173" i="4"/>
  <c r="BO4173" i="4"/>
  <c r="BJ4174" i="4"/>
  <c r="BK4174" i="4"/>
  <c r="BL4174" i="4"/>
  <c r="BM4174" i="4"/>
  <c r="BN4174" i="4"/>
  <c r="BO4174" i="4"/>
  <c r="BJ4175" i="4"/>
  <c r="BK4175" i="4"/>
  <c r="BL4175" i="4"/>
  <c r="BM4175" i="4"/>
  <c r="BN4175" i="4"/>
  <c r="BO4175" i="4"/>
  <c r="BJ4176" i="4"/>
  <c r="BK4176" i="4"/>
  <c r="BL4176" i="4"/>
  <c r="BM4176" i="4"/>
  <c r="BN4176" i="4"/>
  <c r="BO4176" i="4"/>
  <c r="BJ4177" i="4"/>
  <c r="BK4177" i="4"/>
  <c r="BL4177" i="4"/>
  <c r="BM4177" i="4"/>
  <c r="BN4177" i="4"/>
  <c r="BO4177" i="4"/>
  <c r="BJ4178" i="4"/>
  <c r="BK4178" i="4"/>
  <c r="BL4178" i="4"/>
  <c r="BM4178" i="4"/>
  <c r="BN4178" i="4"/>
  <c r="BO4178" i="4"/>
  <c r="BJ4179" i="4"/>
  <c r="BK4179" i="4"/>
  <c r="BL4179" i="4"/>
  <c r="BM4179" i="4"/>
  <c r="BN4179" i="4"/>
  <c r="BO4179" i="4"/>
  <c r="BJ4180" i="4"/>
  <c r="BK4180" i="4"/>
  <c r="BL4180" i="4"/>
  <c r="BM4180" i="4"/>
  <c r="BN4180" i="4"/>
  <c r="BO4180" i="4"/>
  <c r="BJ4181" i="4"/>
  <c r="BK4181" i="4"/>
  <c r="BL4181" i="4"/>
  <c r="BM4181" i="4"/>
  <c r="BN4181" i="4"/>
  <c r="BO4181" i="4"/>
  <c r="BJ4182" i="4"/>
  <c r="BK4182" i="4"/>
  <c r="BL4182" i="4"/>
  <c r="BM4182" i="4"/>
  <c r="BN4182" i="4"/>
  <c r="BO4182" i="4"/>
  <c r="BJ4183" i="4"/>
  <c r="BK4183" i="4"/>
  <c r="BL4183" i="4"/>
  <c r="BM4183" i="4"/>
  <c r="BN4183" i="4"/>
  <c r="BO4183" i="4"/>
  <c r="BJ4184" i="4"/>
  <c r="BK4184" i="4"/>
  <c r="BL4184" i="4"/>
  <c r="BM4184" i="4"/>
  <c r="BN4184" i="4"/>
  <c r="BO4184" i="4"/>
  <c r="BJ4185" i="4"/>
  <c r="BK4185" i="4"/>
  <c r="BL4185" i="4"/>
  <c r="BM4185" i="4"/>
  <c r="BN4185" i="4"/>
  <c r="BO4185" i="4"/>
  <c r="BJ4186" i="4"/>
  <c r="BK4186" i="4"/>
  <c r="BL4186" i="4"/>
  <c r="BM4186" i="4"/>
  <c r="BN4186" i="4"/>
  <c r="BO4186" i="4"/>
  <c r="BJ4187" i="4"/>
  <c r="BK4187" i="4"/>
  <c r="BL4187" i="4"/>
  <c r="BM4187" i="4"/>
  <c r="BN4187" i="4"/>
  <c r="BO4187" i="4"/>
  <c r="BJ4188" i="4"/>
  <c r="BK4188" i="4"/>
  <c r="BL4188" i="4"/>
  <c r="BM4188" i="4"/>
  <c r="BN4188" i="4"/>
  <c r="BO4188" i="4"/>
  <c r="BJ4189" i="4"/>
  <c r="BK4189" i="4"/>
  <c r="BL4189" i="4"/>
  <c r="BM4189" i="4"/>
  <c r="BN4189" i="4"/>
  <c r="BO4189" i="4"/>
  <c r="BJ4190" i="4"/>
  <c r="BK4190" i="4"/>
  <c r="BL4190" i="4"/>
  <c r="BM4190" i="4"/>
  <c r="BN4190" i="4"/>
  <c r="BO4190" i="4"/>
  <c r="BJ4191" i="4"/>
  <c r="BK4191" i="4"/>
  <c r="BL4191" i="4"/>
  <c r="BM4191" i="4"/>
  <c r="BN4191" i="4"/>
  <c r="BO4191" i="4"/>
  <c r="BJ4192" i="4"/>
  <c r="BK4192" i="4"/>
  <c r="BL4192" i="4"/>
  <c r="BM4192" i="4"/>
  <c r="BN4192" i="4"/>
  <c r="BO4192" i="4"/>
  <c r="BJ4193" i="4"/>
  <c r="BK4193" i="4"/>
  <c r="BL4193" i="4"/>
  <c r="BM4193" i="4"/>
  <c r="BN4193" i="4"/>
  <c r="BO4193" i="4"/>
  <c r="BJ4194" i="4"/>
  <c r="BK4194" i="4"/>
  <c r="BL4194" i="4"/>
  <c r="BM4194" i="4"/>
  <c r="BN4194" i="4"/>
  <c r="BO4194" i="4"/>
  <c r="BJ4195" i="4"/>
  <c r="BK4195" i="4"/>
  <c r="BL4195" i="4"/>
  <c r="BM4195" i="4"/>
  <c r="BN4195" i="4"/>
  <c r="BO4195" i="4"/>
  <c r="BJ4196" i="4"/>
  <c r="BK4196" i="4"/>
  <c r="BL4196" i="4"/>
  <c r="BM4196" i="4"/>
  <c r="BN4196" i="4"/>
  <c r="BO4196" i="4"/>
  <c r="BJ4197" i="4"/>
  <c r="BK4197" i="4"/>
  <c r="BL4197" i="4"/>
  <c r="BM4197" i="4"/>
  <c r="BN4197" i="4"/>
  <c r="BO4197" i="4"/>
  <c r="BJ4198" i="4"/>
  <c r="BK4198" i="4"/>
  <c r="BL4198" i="4"/>
  <c r="BM4198" i="4"/>
  <c r="BN4198" i="4"/>
  <c r="BO4198" i="4"/>
  <c r="BJ4199" i="4"/>
  <c r="BK4199" i="4"/>
  <c r="BL4199" i="4"/>
  <c r="BM4199" i="4"/>
  <c r="BN4199" i="4"/>
  <c r="BO4199" i="4"/>
  <c r="BJ4200" i="4"/>
  <c r="BK4200" i="4"/>
  <c r="BL4200" i="4"/>
  <c r="BM4200" i="4"/>
  <c r="BN4200" i="4"/>
  <c r="BO4200" i="4"/>
  <c r="BJ4201" i="4"/>
  <c r="BK4201" i="4"/>
  <c r="BL4201" i="4"/>
  <c r="BM4201" i="4"/>
  <c r="BN4201" i="4"/>
  <c r="BO4201" i="4"/>
  <c r="BJ4202" i="4"/>
  <c r="BK4202" i="4"/>
  <c r="BL4202" i="4"/>
  <c r="BM4202" i="4"/>
  <c r="BN4202" i="4"/>
  <c r="BO4202" i="4"/>
  <c r="BJ4203" i="4"/>
  <c r="BK4203" i="4"/>
  <c r="BL4203" i="4"/>
  <c r="BM4203" i="4"/>
  <c r="BN4203" i="4"/>
  <c r="BO4203" i="4"/>
  <c r="BJ4204" i="4"/>
  <c r="BK4204" i="4"/>
  <c r="BL4204" i="4"/>
  <c r="BM4204" i="4"/>
  <c r="BN4204" i="4"/>
  <c r="BO4204" i="4"/>
  <c r="BJ4205" i="4"/>
  <c r="BK4205" i="4"/>
  <c r="BL4205" i="4"/>
  <c r="BM4205" i="4"/>
  <c r="BN4205" i="4"/>
  <c r="BO4205" i="4"/>
  <c r="BJ4206" i="4"/>
  <c r="BK4206" i="4"/>
  <c r="BL4206" i="4"/>
  <c r="BM4206" i="4"/>
  <c r="BN4206" i="4"/>
  <c r="BO4206" i="4"/>
  <c r="BJ4207" i="4"/>
  <c r="BK4207" i="4"/>
  <c r="BL4207" i="4"/>
  <c r="BM4207" i="4"/>
  <c r="BN4207" i="4"/>
  <c r="BO4207" i="4"/>
  <c r="BJ4208" i="4"/>
  <c r="BK4208" i="4"/>
  <c r="BL4208" i="4"/>
  <c r="BM4208" i="4"/>
  <c r="BN4208" i="4"/>
  <c r="BO4208" i="4"/>
  <c r="BJ4209" i="4"/>
  <c r="BK4209" i="4"/>
  <c r="BL4209" i="4"/>
  <c r="BM4209" i="4"/>
  <c r="BN4209" i="4"/>
  <c r="BO4209" i="4"/>
  <c r="BJ4210" i="4"/>
  <c r="BK4210" i="4"/>
  <c r="BL4210" i="4"/>
  <c r="BM4210" i="4"/>
  <c r="BN4210" i="4"/>
  <c r="BO4210" i="4"/>
  <c r="BJ4211" i="4"/>
  <c r="BK4211" i="4"/>
  <c r="BL4211" i="4"/>
  <c r="BM4211" i="4"/>
  <c r="BN4211" i="4"/>
  <c r="BO4211" i="4"/>
  <c r="BJ4212" i="4"/>
  <c r="BK4212" i="4"/>
  <c r="BL4212" i="4"/>
  <c r="BM4212" i="4"/>
  <c r="BN4212" i="4"/>
  <c r="BO4212" i="4"/>
  <c r="BJ4213" i="4"/>
  <c r="BK4213" i="4"/>
  <c r="BL4213" i="4"/>
  <c r="BM4213" i="4"/>
  <c r="BN4213" i="4"/>
  <c r="BO4213" i="4"/>
  <c r="BJ4214" i="4"/>
  <c r="BK4214" i="4"/>
  <c r="BL4214" i="4"/>
  <c r="BM4214" i="4"/>
  <c r="BN4214" i="4"/>
  <c r="BO4214" i="4"/>
  <c r="BJ4215" i="4"/>
  <c r="BK4215" i="4"/>
  <c r="BL4215" i="4"/>
  <c r="BM4215" i="4"/>
  <c r="BN4215" i="4"/>
  <c r="BO4215" i="4"/>
  <c r="BJ4216" i="4"/>
  <c r="BK4216" i="4"/>
  <c r="BL4216" i="4"/>
  <c r="BM4216" i="4"/>
  <c r="BN4216" i="4"/>
  <c r="BO4216" i="4"/>
  <c r="BJ4217" i="4"/>
  <c r="BK4217" i="4"/>
  <c r="BL4217" i="4"/>
  <c r="BM4217" i="4"/>
  <c r="BN4217" i="4"/>
  <c r="BO4217" i="4"/>
  <c r="BJ4218" i="4"/>
  <c r="BK4218" i="4"/>
  <c r="BL4218" i="4"/>
  <c r="BM4218" i="4"/>
  <c r="BN4218" i="4"/>
  <c r="BO4218" i="4"/>
  <c r="BJ4219" i="4"/>
  <c r="BK4219" i="4"/>
  <c r="BL4219" i="4"/>
  <c r="BM4219" i="4"/>
  <c r="BN4219" i="4"/>
  <c r="BO4219" i="4"/>
  <c r="BJ4220" i="4"/>
  <c r="BK4220" i="4"/>
  <c r="BL4220" i="4"/>
  <c r="BM4220" i="4"/>
  <c r="BN4220" i="4"/>
  <c r="BO4220" i="4"/>
  <c r="BJ4221" i="4"/>
  <c r="BK4221" i="4"/>
  <c r="BL4221" i="4"/>
  <c r="BM4221" i="4"/>
  <c r="BN4221" i="4"/>
  <c r="BO4221" i="4"/>
  <c r="BJ4222" i="4"/>
  <c r="BK4222" i="4"/>
  <c r="BL4222" i="4"/>
  <c r="BM4222" i="4"/>
  <c r="BN4222" i="4"/>
  <c r="BO4222" i="4"/>
  <c r="BJ4223" i="4"/>
  <c r="BK4223" i="4"/>
  <c r="BL4223" i="4"/>
  <c r="BM4223" i="4"/>
  <c r="BN4223" i="4"/>
  <c r="BO4223" i="4"/>
  <c r="BJ4224" i="4"/>
  <c r="BK4224" i="4"/>
  <c r="BL4224" i="4"/>
  <c r="BM4224" i="4"/>
  <c r="BN4224" i="4"/>
  <c r="BO4224" i="4"/>
  <c r="BJ4225" i="4"/>
  <c r="BK4225" i="4"/>
  <c r="BL4225" i="4"/>
  <c r="BM4225" i="4"/>
  <c r="BN4225" i="4"/>
  <c r="BO4225" i="4"/>
  <c r="BJ4226" i="4"/>
  <c r="BK4226" i="4"/>
  <c r="BL4226" i="4"/>
  <c r="BM4226" i="4"/>
  <c r="BN4226" i="4"/>
  <c r="BO4226" i="4"/>
  <c r="BJ4227" i="4"/>
  <c r="BK4227" i="4"/>
  <c r="BL4227" i="4"/>
  <c r="BM4227" i="4"/>
  <c r="BN4227" i="4"/>
  <c r="BO4227" i="4"/>
  <c r="BJ4228" i="4"/>
  <c r="BK4228" i="4"/>
  <c r="BL4228" i="4"/>
  <c r="BM4228" i="4"/>
  <c r="BN4228" i="4"/>
  <c r="BO4228" i="4"/>
  <c r="BJ4229" i="4"/>
  <c r="BK4229" i="4"/>
  <c r="BL4229" i="4"/>
  <c r="BM4229" i="4"/>
  <c r="BN4229" i="4"/>
  <c r="BO4229" i="4"/>
  <c r="BJ4230" i="4"/>
  <c r="BK4230" i="4"/>
  <c r="BL4230" i="4"/>
  <c r="BM4230" i="4"/>
  <c r="BN4230" i="4"/>
  <c r="BO4230" i="4"/>
  <c r="BJ4231" i="4"/>
  <c r="BK4231" i="4"/>
  <c r="BL4231" i="4"/>
  <c r="BM4231" i="4"/>
  <c r="BN4231" i="4"/>
  <c r="BO4231" i="4"/>
  <c r="BJ4232" i="4"/>
  <c r="BK4232" i="4"/>
  <c r="BL4232" i="4"/>
  <c r="BM4232" i="4"/>
  <c r="BN4232" i="4"/>
  <c r="BO4232" i="4"/>
  <c r="BJ4233" i="4"/>
  <c r="BK4233" i="4"/>
  <c r="BL4233" i="4"/>
  <c r="BM4233" i="4"/>
  <c r="BN4233" i="4"/>
  <c r="BO4233" i="4"/>
  <c r="BJ4234" i="4"/>
  <c r="BK4234" i="4"/>
  <c r="BL4234" i="4"/>
  <c r="BM4234" i="4"/>
  <c r="BN4234" i="4"/>
  <c r="BO4234" i="4"/>
  <c r="BJ4235" i="4"/>
  <c r="BK4235" i="4"/>
  <c r="BL4235" i="4"/>
  <c r="BM4235" i="4"/>
  <c r="BN4235" i="4"/>
  <c r="BO4235" i="4"/>
  <c r="BJ4236" i="4"/>
  <c r="BK4236" i="4"/>
  <c r="BL4236" i="4"/>
  <c r="BM4236" i="4"/>
  <c r="BN4236" i="4"/>
  <c r="BO4236" i="4"/>
  <c r="BJ4237" i="4"/>
  <c r="BK4237" i="4"/>
  <c r="BL4237" i="4"/>
  <c r="BM4237" i="4"/>
  <c r="BN4237" i="4"/>
  <c r="BO4237" i="4"/>
  <c r="BJ4238" i="4"/>
  <c r="BK4238" i="4"/>
  <c r="BL4238" i="4"/>
  <c r="BM4238" i="4"/>
  <c r="BN4238" i="4"/>
  <c r="BO4238" i="4"/>
  <c r="BJ4239" i="4"/>
  <c r="BK4239" i="4"/>
  <c r="BL4239" i="4"/>
  <c r="BM4239" i="4"/>
  <c r="BN4239" i="4"/>
  <c r="BO4239" i="4"/>
  <c r="BJ4240" i="4"/>
  <c r="BK4240" i="4"/>
  <c r="BL4240" i="4"/>
  <c r="BM4240" i="4"/>
  <c r="BN4240" i="4"/>
  <c r="BO4240" i="4"/>
  <c r="BJ4241" i="4"/>
  <c r="BK4241" i="4"/>
  <c r="BL4241" i="4"/>
  <c r="BM4241" i="4"/>
  <c r="BN4241" i="4"/>
  <c r="BO4241" i="4"/>
  <c r="BJ4242" i="4"/>
  <c r="BK4242" i="4"/>
  <c r="BL4242" i="4"/>
  <c r="BM4242" i="4"/>
  <c r="BN4242" i="4"/>
  <c r="BO4242" i="4"/>
  <c r="BJ4243" i="4"/>
  <c r="BK4243" i="4"/>
  <c r="BL4243" i="4"/>
  <c r="BM4243" i="4"/>
  <c r="BN4243" i="4"/>
  <c r="BO4243" i="4"/>
  <c r="BJ4244" i="4"/>
  <c r="BK4244" i="4"/>
  <c r="BL4244" i="4"/>
  <c r="BM4244" i="4"/>
  <c r="BN4244" i="4"/>
  <c r="BO4244" i="4"/>
  <c r="BJ4245" i="4"/>
  <c r="BK4245" i="4"/>
  <c r="BL4245" i="4"/>
  <c r="BM4245" i="4"/>
  <c r="BN4245" i="4"/>
  <c r="BO4245" i="4"/>
  <c r="BJ4246" i="4"/>
  <c r="BK4246" i="4"/>
  <c r="BL4246" i="4"/>
  <c r="BM4246" i="4"/>
  <c r="BN4246" i="4"/>
  <c r="BO4246" i="4"/>
  <c r="BJ4247" i="4"/>
  <c r="BK4247" i="4"/>
  <c r="BL4247" i="4"/>
  <c r="BM4247" i="4"/>
  <c r="BN4247" i="4"/>
  <c r="BO4247" i="4"/>
  <c r="BJ4248" i="4"/>
  <c r="BK4248" i="4"/>
  <c r="BL4248" i="4"/>
  <c r="BM4248" i="4"/>
  <c r="BN4248" i="4"/>
  <c r="BO4248" i="4"/>
  <c r="BJ4249" i="4"/>
  <c r="BK4249" i="4"/>
  <c r="BL4249" i="4"/>
  <c r="BM4249" i="4"/>
  <c r="BN4249" i="4"/>
  <c r="BO4249" i="4"/>
  <c r="BJ4250" i="4"/>
  <c r="BK4250" i="4"/>
  <c r="BL4250" i="4"/>
  <c r="BM4250" i="4"/>
  <c r="BN4250" i="4"/>
  <c r="BO4250" i="4"/>
  <c r="BJ4251" i="4"/>
  <c r="BK4251" i="4"/>
  <c r="BL4251" i="4"/>
  <c r="BM4251" i="4"/>
  <c r="BN4251" i="4"/>
  <c r="BO4251" i="4"/>
  <c r="BJ4252" i="4"/>
  <c r="BK4252" i="4"/>
  <c r="BL4252" i="4"/>
  <c r="BM4252" i="4"/>
  <c r="BN4252" i="4"/>
  <c r="BO4252" i="4"/>
  <c r="BJ4253" i="4"/>
  <c r="BK4253" i="4"/>
  <c r="BL4253" i="4"/>
  <c r="BM4253" i="4"/>
  <c r="BN4253" i="4"/>
  <c r="BO4253" i="4"/>
  <c r="BJ4254" i="4"/>
  <c r="BK4254" i="4"/>
  <c r="BL4254" i="4"/>
  <c r="BM4254" i="4"/>
  <c r="BN4254" i="4"/>
  <c r="BO4254" i="4"/>
  <c r="BJ4255" i="4"/>
  <c r="BK4255" i="4"/>
  <c r="BL4255" i="4"/>
  <c r="BM4255" i="4"/>
  <c r="BN4255" i="4"/>
  <c r="BO4255" i="4"/>
  <c r="BJ4256" i="4"/>
  <c r="BK4256" i="4"/>
  <c r="BL4256" i="4"/>
  <c r="BM4256" i="4"/>
  <c r="BN4256" i="4"/>
  <c r="BO4256" i="4"/>
  <c r="BJ4257" i="4"/>
  <c r="BK4257" i="4"/>
  <c r="BL4257" i="4"/>
  <c r="BM4257" i="4"/>
  <c r="BN4257" i="4"/>
  <c r="BO4257" i="4"/>
  <c r="BJ4258" i="4"/>
  <c r="BK4258" i="4"/>
  <c r="BL4258" i="4"/>
  <c r="BM4258" i="4"/>
  <c r="BN4258" i="4"/>
  <c r="BO4258" i="4"/>
  <c r="BJ4259" i="4"/>
  <c r="BK4259" i="4"/>
  <c r="BL4259" i="4"/>
  <c r="BM4259" i="4"/>
  <c r="BN4259" i="4"/>
  <c r="BO4259" i="4"/>
  <c r="BJ4260" i="4"/>
  <c r="BK4260" i="4"/>
  <c r="BL4260" i="4"/>
  <c r="BM4260" i="4"/>
  <c r="BN4260" i="4"/>
  <c r="BO4260" i="4"/>
  <c r="BJ4261" i="4"/>
  <c r="BK4261" i="4"/>
  <c r="BL4261" i="4"/>
  <c r="BM4261" i="4"/>
  <c r="BN4261" i="4"/>
  <c r="BO4261" i="4"/>
  <c r="BJ4262" i="4"/>
  <c r="BK4262" i="4"/>
  <c r="BL4262" i="4"/>
  <c r="BM4262" i="4"/>
  <c r="BN4262" i="4"/>
  <c r="BO4262" i="4"/>
  <c r="BJ4263" i="4"/>
  <c r="BK4263" i="4"/>
  <c r="BL4263" i="4"/>
  <c r="BM4263" i="4"/>
  <c r="BN4263" i="4"/>
  <c r="BO4263" i="4"/>
  <c r="BJ4264" i="4"/>
  <c r="BK4264" i="4"/>
  <c r="BL4264" i="4"/>
  <c r="BM4264" i="4"/>
  <c r="BN4264" i="4"/>
  <c r="BO4264" i="4"/>
  <c r="BJ4265" i="4"/>
  <c r="BK4265" i="4"/>
  <c r="BL4265" i="4"/>
  <c r="BM4265" i="4"/>
  <c r="BN4265" i="4"/>
  <c r="BO4265" i="4"/>
  <c r="BJ4266" i="4"/>
  <c r="BK4266" i="4"/>
  <c r="BL4266" i="4"/>
  <c r="BM4266" i="4"/>
  <c r="BN4266" i="4"/>
  <c r="BO4266" i="4"/>
  <c r="BJ4267" i="4"/>
  <c r="BK4267" i="4"/>
  <c r="BL4267" i="4"/>
  <c r="BM4267" i="4"/>
  <c r="BN4267" i="4"/>
  <c r="BO4267" i="4"/>
  <c r="BJ4268" i="4"/>
  <c r="BK4268" i="4"/>
  <c r="BL4268" i="4"/>
  <c r="BM4268" i="4"/>
  <c r="BN4268" i="4"/>
  <c r="BO4268" i="4"/>
  <c r="BJ4269" i="4"/>
  <c r="BK4269" i="4"/>
  <c r="BL4269" i="4"/>
  <c r="BM4269" i="4"/>
  <c r="BN4269" i="4"/>
  <c r="BO4269" i="4"/>
  <c r="BJ4270" i="4"/>
  <c r="BK4270" i="4"/>
  <c r="BL4270" i="4"/>
  <c r="BM4270" i="4"/>
  <c r="BN4270" i="4"/>
  <c r="BO4270" i="4"/>
  <c r="BJ4271" i="4"/>
  <c r="BK4271" i="4"/>
  <c r="BL4271" i="4"/>
  <c r="BM4271" i="4"/>
  <c r="BN4271" i="4"/>
  <c r="BO4271" i="4"/>
  <c r="BJ4272" i="4"/>
  <c r="BK4272" i="4"/>
  <c r="BL4272" i="4"/>
  <c r="BM4272" i="4"/>
  <c r="BN4272" i="4"/>
  <c r="BO4272" i="4"/>
  <c r="BJ4273" i="4"/>
  <c r="BK4273" i="4"/>
  <c r="BL4273" i="4"/>
  <c r="BM4273" i="4"/>
  <c r="BN4273" i="4"/>
  <c r="BO4273" i="4"/>
  <c r="BJ4274" i="4"/>
  <c r="BK4274" i="4"/>
  <c r="BL4274" i="4"/>
  <c r="BM4274" i="4"/>
  <c r="BN4274" i="4"/>
  <c r="BO4274" i="4"/>
  <c r="BJ4275" i="4"/>
  <c r="BK4275" i="4"/>
  <c r="BL4275" i="4"/>
  <c r="BM4275" i="4"/>
  <c r="BN4275" i="4"/>
  <c r="BO4275" i="4"/>
  <c r="BJ4276" i="4"/>
  <c r="BK4276" i="4"/>
  <c r="BL4276" i="4"/>
  <c r="BM4276" i="4"/>
  <c r="BN4276" i="4"/>
  <c r="BO4276" i="4"/>
  <c r="BJ4277" i="4"/>
  <c r="BK4277" i="4"/>
  <c r="BL4277" i="4"/>
  <c r="BM4277" i="4"/>
  <c r="BN4277" i="4"/>
  <c r="BO4277" i="4"/>
  <c r="BJ4278" i="4"/>
  <c r="BK4278" i="4"/>
  <c r="BL4278" i="4"/>
  <c r="BM4278" i="4"/>
  <c r="BN4278" i="4"/>
  <c r="BO4278" i="4"/>
  <c r="BJ4279" i="4"/>
  <c r="BK4279" i="4"/>
  <c r="BL4279" i="4"/>
  <c r="BM4279" i="4"/>
  <c r="BN4279" i="4"/>
  <c r="BO4279" i="4"/>
  <c r="BJ4280" i="4"/>
  <c r="BK4280" i="4"/>
  <c r="BL4280" i="4"/>
  <c r="BM4280" i="4"/>
  <c r="BN4280" i="4"/>
  <c r="BO4280" i="4"/>
  <c r="BJ4281" i="4"/>
  <c r="BK4281" i="4"/>
  <c r="BL4281" i="4"/>
  <c r="BM4281" i="4"/>
  <c r="BN4281" i="4"/>
  <c r="BO4281" i="4"/>
  <c r="BJ4282" i="4"/>
  <c r="BK4282" i="4"/>
  <c r="BL4282" i="4"/>
  <c r="BM4282" i="4"/>
  <c r="BN4282" i="4"/>
  <c r="BO4282" i="4"/>
  <c r="BJ4283" i="4"/>
  <c r="BK4283" i="4"/>
  <c r="BL4283" i="4"/>
  <c r="BM4283" i="4"/>
  <c r="BN4283" i="4"/>
  <c r="BO4283" i="4"/>
  <c r="BJ4284" i="4"/>
  <c r="BK4284" i="4"/>
  <c r="BL4284" i="4"/>
  <c r="BM4284" i="4"/>
  <c r="BN4284" i="4"/>
  <c r="BO4284" i="4"/>
  <c r="BJ4285" i="4"/>
  <c r="BK4285" i="4"/>
  <c r="BL4285" i="4"/>
  <c r="BM4285" i="4"/>
  <c r="BN4285" i="4"/>
  <c r="BO4285" i="4"/>
  <c r="BJ4286" i="4"/>
  <c r="BK4286" i="4"/>
  <c r="BL4286" i="4"/>
  <c r="BM4286" i="4"/>
  <c r="BN4286" i="4"/>
  <c r="BO4286" i="4"/>
  <c r="BJ4287" i="4"/>
  <c r="BK4287" i="4"/>
  <c r="BL4287" i="4"/>
  <c r="BM4287" i="4"/>
  <c r="BN4287" i="4"/>
  <c r="BO4287" i="4"/>
  <c r="BJ4288" i="4"/>
  <c r="BK4288" i="4"/>
  <c r="BL4288" i="4"/>
  <c r="BM4288" i="4"/>
  <c r="BN4288" i="4"/>
  <c r="BO4288" i="4"/>
  <c r="BJ4289" i="4"/>
  <c r="BK4289" i="4"/>
  <c r="BL4289" i="4"/>
  <c r="BM4289" i="4"/>
  <c r="BN4289" i="4"/>
  <c r="BO4289" i="4"/>
  <c r="BJ4290" i="4"/>
  <c r="BK4290" i="4"/>
  <c r="BL4290" i="4"/>
  <c r="BM4290" i="4"/>
  <c r="BN4290" i="4"/>
  <c r="BO4290" i="4"/>
  <c r="BJ4291" i="4"/>
  <c r="BK4291" i="4"/>
  <c r="BL4291" i="4"/>
  <c r="BM4291" i="4"/>
  <c r="BN4291" i="4"/>
  <c r="BO4291" i="4"/>
  <c r="BJ4292" i="4"/>
  <c r="BK4292" i="4"/>
  <c r="BL4292" i="4"/>
  <c r="BM4292" i="4"/>
  <c r="BN4292" i="4"/>
  <c r="BO4292" i="4"/>
  <c r="BJ4293" i="4"/>
  <c r="BK4293" i="4"/>
  <c r="BL4293" i="4"/>
  <c r="BM4293" i="4"/>
  <c r="BN4293" i="4"/>
  <c r="BO4293" i="4"/>
  <c r="BJ4294" i="4"/>
  <c r="BK4294" i="4"/>
  <c r="BL4294" i="4"/>
  <c r="BM4294" i="4"/>
  <c r="BN4294" i="4"/>
  <c r="BO4294" i="4"/>
  <c r="BJ4295" i="4"/>
  <c r="BK4295" i="4"/>
  <c r="BL4295" i="4"/>
  <c r="BM4295" i="4"/>
  <c r="BN4295" i="4"/>
  <c r="BO4295" i="4"/>
  <c r="BJ4296" i="4"/>
  <c r="BK4296" i="4"/>
  <c r="BL4296" i="4"/>
  <c r="BM4296" i="4"/>
  <c r="BN4296" i="4"/>
  <c r="BO4296" i="4"/>
  <c r="BJ4297" i="4"/>
  <c r="BK4297" i="4"/>
  <c r="BL4297" i="4"/>
  <c r="BM4297" i="4"/>
  <c r="BN4297" i="4"/>
  <c r="BO4297" i="4"/>
  <c r="BJ4298" i="4"/>
  <c r="BK4298" i="4"/>
  <c r="BL4298" i="4"/>
  <c r="BM4298" i="4"/>
  <c r="BN4298" i="4"/>
  <c r="BO4298" i="4"/>
  <c r="BJ4299" i="4"/>
  <c r="BK4299" i="4"/>
  <c r="BL4299" i="4"/>
  <c r="BM4299" i="4"/>
  <c r="BN4299" i="4"/>
  <c r="BO4299" i="4"/>
  <c r="BJ4300" i="4"/>
  <c r="BK4300" i="4"/>
  <c r="BL4300" i="4"/>
  <c r="BM4300" i="4"/>
  <c r="BN4300" i="4"/>
  <c r="BO4300" i="4"/>
  <c r="BJ4301" i="4"/>
  <c r="BK4301" i="4"/>
  <c r="BL4301" i="4"/>
  <c r="BM4301" i="4"/>
  <c r="BN4301" i="4"/>
  <c r="BO4301" i="4"/>
  <c r="BJ4302" i="4"/>
  <c r="BK4302" i="4"/>
  <c r="BL4302" i="4"/>
  <c r="BM4302" i="4"/>
  <c r="BN4302" i="4"/>
  <c r="BO4302" i="4"/>
  <c r="BJ4303" i="4"/>
  <c r="BK4303" i="4"/>
  <c r="BL4303" i="4"/>
  <c r="BM4303" i="4"/>
  <c r="BN4303" i="4"/>
  <c r="BO4303" i="4"/>
  <c r="BJ4304" i="4"/>
  <c r="BK4304" i="4"/>
  <c r="BL4304" i="4"/>
  <c r="BM4304" i="4"/>
  <c r="BN4304" i="4"/>
  <c r="BO4304" i="4"/>
  <c r="BJ4305" i="4"/>
  <c r="BK4305" i="4"/>
  <c r="BL4305" i="4"/>
  <c r="BM4305" i="4"/>
  <c r="BN4305" i="4"/>
  <c r="BO4305" i="4"/>
  <c r="BJ4306" i="4"/>
  <c r="BK4306" i="4"/>
  <c r="BL4306" i="4"/>
  <c r="BM4306" i="4"/>
  <c r="BN4306" i="4"/>
  <c r="BO4306" i="4"/>
  <c r="BJ4307" i="4"/>
  <c r="BK4307" i="4"/>
  <c r="BL4307" i="4"/>
  <c r="BM4307" i="4"/>
  <c r="BN4307" i="4"/>
  <c r="BO4307" i="4"/>
  <c r="BJ4308" i="4"/>
  <c r="BK4308" i="4"/>
  <c r="BL4308" i="4"/>
  <c r="BM4308" i="4"/>
  <c r="BN4308" i="4"/>
  <c r="BO4308" i="4"/>
  <c r="BJ4309" i="4"/>
  <c r="BK4309" i="4"/>
  <c r="BL4309" i="4"/>
  <c r="BM4309" i="4"/>
  <c r="BN4309" i="4"/>
  <c r="BO4309" i="4"/>
  <c r="BJ4310" i="4"/>
  <c r="BK4310" i="4"/>
  <c r="BL4310" i="4"/>
  <c r="BM4310" i="4"/>
  <c r="BN4310" i="4"/>
  <c r="BO4310" i="4"/>
  <c r="BJ4311" i="4"/>
  <c r="BK4311" i="4"/>
  <c r="BL4311" i="4"/>
  <c r="BM4311" i="4"/>
  <c r="BN4311" i="4"/>
  <c r="BO4311" i="4"/>
  <c r="BJ4312" i="4"/>
  <c r="BK4312" i="4"/>
  <c r="BL4312" i="4"/>
  <c r="BM4312" i="4"/>
  <c r="BN4312" i="4"/>
  <c r="BO4312" i="4"/>
  <c r="BJ4313" i="4"/>
  <c r="BK4313" i="4"/>
  <c r="BL4313" i="4"/>
  <c r="BM4313" i="4"/>
  <c r="BN4313" i="4"/>
  <c r="BO4313" i="4"/>
  <c r="BJ4314" i="4"/>
  <c r="BK4314" i="4"/>
  <c r="BL4314" i="4"/>
  <c r="BM4314" i="4"/>
  <c r="BN4314" i="4"/>
  <c r="BO4314" i="4"/>
  <c r="BJ4315" i="4"/>
  <c r="BK4315" i="4"/>
  <c r="BL4315" i="4"/>
  <c r="BM4315" i="4"/>
  <c r="BN4315" i="4"/>
  <c r="BO4315" i="4"/>
  <c r="BJ4316" i="4"/>
  <c r="BK4316" i="4"/>
  <c r="BL4316" i="4"/>
  <c r="BM4316" i="4"/>
  <c r="BN4316" i="4"/>
  <c r="BO4316" i="4"/>
  <c r="BJ4317" i="4"/>
  <c r="BK4317" i="4"/>
  <c r="BL4317" i="4"/>
  <c r="BM4317" i="4"/>
  <c r="BN4317" i="4"/>
  <c r="BO4317" i="4"/>
  <c r="BJ4318" i="4"/>
  <c r="BK4318" i="4"/>
  <c r="BL4318" i="4"/>
  <c r="BM4318" i="4"/>
  <c r="BN4318" i="4"/>
  <c r="BO4318" i="4"/>
  <c r="BJ4319" i="4"/>
  <c r="BK4319" i="4"/>
  <c r="BL4319" i="4"/>
  <c r="BM4319" i="4"/>
  <c r="BN4319" i="4"/>
  <c r="BO4319" i="4"/>
  <c r="BJ4320" i="4"/>
  <c r="BK4320" i="4"/>
  <c r="BL4320" i="4"/>
  <c r="BM4320" i="4"/>
  <c r="BN4320" i="4"/>
  <c r="BO4320" i="4"/>
  <c r="BJ4321" i="4"/>
  <c r="BK4321" i="4"/>
  <c r="BL4321" i="4"/>
  <c r="BM4321" i="4"/>
  <c r="BN4321" i="4"/>
  <c r="BO4321" i="4"/>
  <c r="BJ4322" i="4"/>
  <c r="BK4322" i="4"/>
  <c r="BL4322" i="4"/>
  <c r="BM4322" i="4"/>
  <c r="BN4322" i="4"/>
  <c r="BO4322" i="4"/>
  <c r="BJ4323" i="4"/>
  <c r="BK4323" i="4"/>
  <c r="BL4323" i="4"/>
  <c r="BM4323" i="4"/>
  <c r="BN4323" i="4"/>
  <c r="BO4323" i="4"/>
  <c r="BJ4324" i="4"/>
  <c r="BK4324" i="4"/>
  <c r="BL4324" i="4"/>
  <c r="BM4324" i="4"/>
  <c r="BN4324" i="4"/>
  <c r="BO4324" i="4"/>
  <c r="BJ4325" i="4"/>
  <c r="BK4325" i="4"/>
  <c r="BL4325" i="4"/>
  <c r="BM4325" i="4"/>
  <c r="BN4325" i="4"/>
  <c r="BO4325" i="4"/>
  <c r="BJ4326" i="4"/>
  <c r="BK4326" i="4"/>
  <c r="BL4326" i="4"/>
  <c r="BM4326" i="4"/>
  <c r="BN4326" i="4"/>
  <c r="BO4326" i="4"/>
  <c r="BJ4327" i="4"/>
  <c r="BK4327" i="4"/>
  <c r="BL4327" i="4"/>
  <c r="BM4327" i="4"/>
  <c r="BN4327" i="4"/>
  <c r="BO4327" i="4"/>
  <c r="BJ4328" i="4"/>
  <c r="BK4328" i="4"/>
  <c r="BL4328" i="4"/>
  <c r="BM4328" i="4"/>
  <c r="BN4328" i="4"/>
  <c r="BO4328" i="4"/>
  <c r="BJ4329" i="4"/>
  <c r="BK4329" i="4"/>
  <c r="BL4329" i="4"/>
  <c r="BM4329" i="4"/>
  <c r="BN4329" i="4"/>
  <c r="BO4329" i="4"/>
  <c r="BJ4330" i="4"/>
  <c r="BK4330" i="4"/>
  <c r="BL4330" i="4"/>
  <c r="BM4330" i="4"/>
  <c r="BN4330" i="4"/>
  <c r="BO4330" i="4"/>
  <c r="BJ4331" i="4"/>
  <c r="BK4331" i="4"/>
  <c r="BL4331" i="4"/>
  <c r="BM4331" i="4"/>
  <c r="BN4331" i="4"/>
  <c r="BO4331" i="4"/>
  <c r="BJ4332" i="4"/>
  <c r="BK4332" i="4"/>
  <c r="BL4332" i="4"/>
  <c r="BM4332" i="4"/>
  <c r="BN4332" i="4"/>
  <c r="BO4332" i="4"/>
  <c r="BJ4333" i="4"/>
  <c r="BK4333" i="4"/>
  <c r="BL4333" i="4"/>
  <c r="BM4333" i="4"/>
  <c r="BN4333" i="4"/>
  <c r="BO4333" i="4"/>
  <c r="BJ4334" i="4"/>
  <c r="BK4334" i="4"/>
  <c r="BL4334" i="4"/>
  <c r="BM4334" i="4"/>
  <c r="BN4334" i="4"/>
  <c r="BO4334" i="4"/>
  <c r="BJ4335" i="4"/>
  <c r="BK4335" i="4"/>
  <c r="BL4335" i="4"/>
  <c r="BM4335" i="4"/>
  <c r="BN4335" i="4"/>
  <c r="BO4335" i="4"/>
  <c r="BJ4336" i="4"/>
  <c r="BK4336" i="4"/>
  <c r="BL4336" i="4"/>
  <c r="BM4336" i="4"/>
  <c r="BN4336" i="4"/>
  <c r="BO4336" i="4"/>
  <c r="BJ4337" i="4"/>
  <c r="BK4337" i="4"/>
  <c r="BL4337" i="4"/>
  <c r="BM4337" i="4"/>
  <c r="BN4337" i="4"/>
  <c r="BO4337" i="4"/>
  <c r="BJ4338" i="4"/>
  <c r="BK4338" i="4"/>
  <c r="BL4338" i="4"/>
  <c r="BM4338" i="4"/>
  <c r="BN4338" i="4"/>
  <c r="BO4338" i="4"/>
  <c r="BJ4339" i="4"/>
  <c r="BK4339" i="4"/>
  <c r="BL4339" i="4"/>
  <c r="BM4339" i="4"/>
  <c r="BN4339" i="4"/>
  <c r="BO4339" i="4"/>
  <c r="BJ4340" i="4"/>
  <c r="BK4340" i="4"/>
  <c r="BL4340" i="4"/>
  <c r="BM4340" i="4"/>
  <c r="BN4340" i="4"/>
  <c r="BO4340" i="4"/>
  <c r="BJ4341" i="4"/>
  <c r="BK4341" i="4"/>
  <c r="BL4341" i="4"/>
  <c r="BM4341" i="4"/>
  <c r="BN4341" i="4"/>
  <c r="BO4341" i="4"/>
  <c r="BJ4342" i="4"/>
  <c r="BK4342" i="4"/>
  <c r="BL4342" i="4"/>
  <c r="BM4342" i="4"/>
  <c r="BN4342" i="4"/>
  <c r="BO4342" i="4"/>
  <c r="BJ4343" i="4"/>
  <c r="BK4343" i="4"/>
  <c r="BL4343" i="4"/>
  <c r="BM4343" i="4"/>
  <c r="BN4343" i="4"/>
  <c r="BO4343" i="4"/>
  <c r="BJ4344" i="4"/>
  <c r="BK4344" i="4"/>
  <c r="BL4344" i="4"/>
  <c r="BM4344" i="4"/>
  <c r="BN4344" i="4"/>
  <c r="BO4344" i="4"/>
  <c r="BJ4345" i="4"/>
  <c r="BK4345" i="4"/>
  <c r="BL4345" i="4"/>
  <c r="BM4345" i="4"/>
  <c r="BN4345" i="4"/>
  <c r="BO4345" i="4"/>
  <c r="BJ4346" i="4"/>
  <c r="BK4346" i="4"/>
  <c r="BL4346" i="4"/>
  <c r="BM4346" i="4"/>
  <c r="BN4346" i="4"/>
  <c r="BO4346" i="4"/>
  <c r="BJ4347" i="4"/>
  <c r="BK4347" i="4"/>
  <c r="BL4347" i="4"/>
  <c r="BM4347" i="4"/>
  <c r="BN4347" i="4"/>
  <c r="BO4347" i="4"/>
  <c r="BJ4348" i="4"/>
  <c r="BK4348" i="4"/>
  <c r="BL4348" i="4"/>
  <c r="BM4348" i="4"/>
  <c r="BN4348" i="4"/>
  <c r="BO4348" i="4"/>
  <c r="BJ4349" i="4"/>
  <c r="BK4349" i="4"/>
  <c r="BL4349" i="4"/>
  <c r="BM4349" i="4"/>
  <c r="BN4349" i="4"/>
  <c r="BO4349" i="4"/>
  <c r="BJ4350" i="4"/>
  <c r="BK4350" i="4"/>
  <c r="BL4350" i="4"/>
  <c r="BM4350" i="4"/>
  <c r="BN4350" i="4"/>
  <c r="BO4350" i="4"/>
  <c r="BJ4351" i="4"/>
  <c r="BK4351" i="4"/>
  <c r="BL4351" i="4"/>
  <c r="BM4351" i="4"/>
  <c r="BN4351" i="4"/>
  <c r="BO4351" i="4"/>
  <c r="BJ4352" i="4"/>
  <c r="BK4352" i="4"/>
  <c r="BL4352" i="4"/>
  <c r="BM4352" i="4"/>
  <c r="BN4352" i="4"/>
  <c r="BO4352" i="4"/>
  <c r="BJ4353" i="4"/>
  <c r="BK4353" i="4"/>
  <c r="BL4353" i="4"/>
  <c r="BM4353" i="4"/>
  <c r="BN4353" i="4"/>
  <c r="BO4353" i="4"/>
  <c r="BJ4354" i="4"/>
  <c r="BK4354" i="4"/>
  <c r="BL4354" i="4"/>
  <c r="BM4354" i="4"/>
  <c r="BN4354" i="4"/>
  <c r="BO4354" i="4"/>
  <c r="BJ4355" i="4"/>
  <c r="BK4355" i="4"/>
  <c r="BL4355" i="4"/>
  <c r="BM4355" i="4"/>
  <c r="BN4355" i="4"/>
  <c r="BO4355" i="4"/>
  <c r="BJ4356" i="4"/>
  <c r="BK4356" i="4"/>
  <c r="BL4356" i="4"/>
  <c r="BM4356" i="4"/>
  <c r="BN4356" i="4"/>
  <c r="BO4356" i="4"/>
  <c r="BJ4357" i="4"/>
  <c r="BK4357" i="4"/>
  <c r="BL4357" i="4"/>
  <c r="BM4357" i="4"/>
  <c r="BN4357" i="4"/>
  <c r="BO4357" i="4"/>
  <c r="BJ4358" i="4"/>
  <c r="BK4358" i="4"/>
  <c r="BL4358" i="4"/>
  <c r="BM4358" i="4"/>
  <c r="BN4358" i="4"/>
  <c r="BO4358" i="4"/>
  <c r="BJ4359" i="4"/>
  <c r="BK4359" i="4"/>
  <c r="BL4359" i="4"/>
  <c r="BM4359" i="4"/>
  <c r="BN4359" i="4"/>
  <c r="BO4359" i="4"/>
  <c r="BJ4360" i="4"/>
  <c r="BK4360" i="4"/>
  <c r="BL4360" i="4"/>
  <c r="BM4360" i="4"/>
  <c r="BN4360" i="4"/>
  <c r="BO4360" i="4"/>
  <c r="BJ4361" i="4"/>
  <c r="BK4361" i="4"/>
  <c r="BL4361" i="4"/>
  <c r="BM4361" i="4"/>
  <c r="BN4361" i="4"/>
  <c r="BO4361" i="4"/>
  <c r="BJ4362" i="4"/>
  <c r="BK4362" i="4"/>
  <c r="BL4362" i="4"/>
  <c r="BM4362" i="4"/>
  <c r="BN4362" i="4"/>
  <c r="BO4362" i="4"/>
  <c r="BJ4363" i="4"/>
  <c r="BK4363" i="4"/>
  <c r="BL4363" i="4"/>
  <c r="BM4363" i="4"/>
  <c r="BN4363" i="4"/>
  <c r="BO4363" i="4"/>
  <c r="BJ4364" i="4"/>
  <c r="BK4364" i="4"/>
  <c r="BL4364" i="4"/>
  <c r="BM4364" i="4"/>
  <c r="BN4364" i="4"/>
  <c r="BO4364" i="4"/>
  <c r="BJ4365" i="4"/>
  <c r="BK4365" i="4"/>
  <c r="BL4365" i="4"/>
  <c r="BM4365" i="4"/>
  <c r="BN4365" i="4"/>
  <c r="BO4365" i="4"/>
  <c r="BJ4366" i="4"/>
  <c r="BK4366" i="4"/>
  <c r="BL4366" i="4"/>
  <c r="BM4366" i="4"/>
  <c r="BN4366" i="4"/>
  <c r="BO4366" i="4"/>
  <c r="BJ4367" i="4"/>
  <c r="BK4367" i="4"/>
  <c r="BL4367" i="4"/>
  <c r="BM4367" i="4"/>
  <c r="BN4367" i="4"/>
  <c r="BO4367" i="4"/>
  <c r="BJ4368" i="4"/>
  <c r="BK4368" i="4"/>
  <c r="BL4368" i="4"/>
  <c r="BM4368" i="4"/>
  <c r="BN4368" i="4"/>
  <c r="BO4368" i="4"/>
  <c r="BJ4369" i="4"/>
  <c r="BK4369" i="4"/>
  <c r="BL4369" i="4"/>
  <c r="BM4369" i="4"/>
  <c r="BN4369" i="4"/>
  <c r="BO4369" i="4"/>
  <c r="BJ4370" i="4"/>
  <c r="BK4370" i="4"/>
  <c r="BL4370" i="4"/>
  <c r="BM4370" i="4"/>
  <c r="BN4370" i="4"/>
  <c r="BO4370" i="4"/>
  <c r="BJ4371" i="4"/>
  <c r="BK4371" i="4"/>
  <c r="BL4371" i="4"/>
  <c r="BM4371" i="4"/>
  <c r="BN4371" i="4"/>
  <c r="BO4371" i="4"/>
  <c r="BJ4372" i="4"/>
  <c r="BK4372" i="4"/>
  <c r="BL4372" i="4"/>
  <c r="BM4372" i="4"/>
  <c r="BN4372" i="4"/>
  <c r="BO4372" i="4"/>
  <c r="BJ4373" i="4"/>
  <c r="BK4373" i="4"/>
  <c r="BL4373" i="4"/>
  <c r="BM4373" i="4"/>
  <c r="BN4373" i="4"/>
  <c r="BO4373" i="4"/>
  <c r="BJ4374" i="4"/>
  <c r="BK4374" i="4"/>
  <c r="BL4374" i="4"/>
  <c r="BM4374" i="4"/>
  <c r="BN4374" i="4"/>
  <c r="BO4374" i="4"/>
  <c r="BJ4375" i="4"/>
  <c r="BK4375" i="4"/>
  <c r="BL4375" i="4"/>
  <c r="BM4375" i="4"/>
  <c r="BN4375" i="4"/>
  <c r="BO4375" i="4"/>
  <c r="BJ4376" i="4"/>
  <c r="BK4376" i="4"/>
  <c r="BL4376" i="4"/>
  <c r="BM4376" i="4"/>
  <c r="BN4376" i="4"/>
  <c r="BO4376" i="4"/>
  <c r="BJ4377" i="4"/>
  <c r="BK4377" i="4"/>
  <c r="BL4377" i="4"/>
  <c r="BM4377" i="4"/>
  <c r="BN4377" i="4"/>
  <c r="BO4377" i="4"/>
  <c r="BJ4378" i="4"/>
  <c r="BK4378" i="4"/>
  <c r="BL4378" i="4"/>
  <c r="BM4378" i="4"/>
  <c r="BN4378" i="4"/>
  <c r="BO4378" i="4"/>
  <c r="BJ4379" i="4"/>
  <c r="BK4379" i="4"/>
  <c r="BL4379" i="4"/>
  <c r="BM4379" i="4"/>
  <c r="BN4379" i="4"/>
  <c r="BO4379" i="4"/>
  <c r="BJ4380" i="4"/>
  <c r="BK4380" i="4"/>
  <c r="BL4380" i="4"/>
  <c r="BM4380" i="4"/>
  <c r="BN4380" i="4"/>
  <c r="BO4380" i="4"/>
  <c r="BJ4381" i="4"/>
  <c r="BK4381" i="4"/>
  <c r="BL4381" i="4"/>
  <c r="BM4381" i="4"/>
  <c r="BN4381" i="4"/>
  <c r="BO4381" i="4"/>
  <c r="BJ4382" i="4"/>
  <c r="BK4382" i="4"/>
  <c r="BL4382" i="4"/>
  <c r="BM4382" i="4"/>
  <c r="BN4382" i="4"/>
  <c r="BO4382" i="4"/>
  <c r="BJ4383" i="4"/>
  <c r="BK4383" i="4"/>
  <c r="BL4383" i="4"/>
  <c r="BM4383" i="4"/>
  <c r="BN4383" i="4"/>
  <c r="BO4383" i="4"/>
  <c r="BJ4384" i="4"/>
  <c r="BK4384" i="4"/>
  <c r="BL4384" i="4"/>
  <c r="BM4384" i="4"/>
  <c r="BN4384" i="4"/>
  <c r="BO4384" i="4"/>
  <c r="BJ4385" i="4"/>
  <c r="BK4385" i="4"/>
  <c r="BL4385" i="4"/>
  <c r="BM4385" i="4"/>
  <c r="BN4385" i="4"/>
  <c r="BO4385" i="4"/>
  <c r="BJ4386" i="4"/>
  <c r="BK4386" i="4"/>
  <c r="BL4386" i="4"/>
  <c r="BM4386" i="4"/>
  <c r="BN4386" i="4"/>
  <c r="BO4386" i="4"/>
  <c r="BJ4387" i="4"/>
  <c r="BK4387" i="4"/>
  <c r="BL4387" i="4"/>
  <c r="BM4387" i="4"/>
  <c r="BN4387" i="4"/>
  <c r="BO4387" i="4"/>
  <c r="BJ4388" i="4"/>
  <c r="BK4388" i="4"/>
  <c r="BL4388" i="4"/>
  <c r="BM4388" i="4"/>
  <c r="BN4388" i="4"/>
  <c r="BO4388" i="4"/>
  <c r="BJ4389" i="4"/>
  <c r="BK4389" i="4"/>
  <c r="BL4389" i="4"/>
  <c r="BM4389" i="4"/>
  <c r="BN4389" i="4"/>
  <c r="BO4389" i="4"/>
  <c r="BJ4390" i="4"/>
  <c r="BK4390" i="4"/>
  <c r="BL4390" i="4"/>
  <c r="BM4390" i="4"/>
  <c r="BN4390" i="4"/>
  <c r="BO4390" i="4"/>
  <c r="BJ4391" i="4"/>
  <c r="BK4391" i="4"/>
  <c r="BL4391" i="4"/>
  <c r="BM4391" i="4"/>
  <c r="BN4391" i="4"/>
  <c r="BO4391" i="4"/>
  <c r="BJ4392" i="4"/>
  <c r="BK4392" i="4"/>
  <c r="BL4392" i="4"/>
  <c r="BM4392" i="4"/>
  <c r="BN4392" i="4"/>
  <c r="BO4392" i="4"/>
  <c r="BJ4393" i="4"/>
  <c r="BK4393" i="4"/>
  <c r="BL4393" i="4"/>
  <c r="BM4393" i="4"/>
  <c r="BN4393" i="4"/>
  <c r="BO4393" i="4"/>
  <c r="BJ4394" i="4"/>
  <c r="BK4394" i="4"/>
  <c r="BL4394" i="4"/>
  <c r="BM4394" i="4"/>
  <c r="BN4394" i="4"/>
  <c r="BO4394" i="4"/>
  <c r="BJ4395" i="4"/>
  <c r="BK4395" i="4"/>
  <c r="BL4395" i="4"/>
  <c r="BM4395" i="4"/>
  <c r="BN4395" i="4"/>
  <c r="BO4395" i="4"/>
  <c r="BJ4396" i="4"/>
  <c r="BK4396" i="4"/>
  <c r="BL4396" i="4"/>
  <c r="BM4396" i="4"/>
  <c r="BN4396" i="4"/>
  <c r="BO4396" i="4"/>
  <c r="BJ4397" i="4"/>
  <c r="BK4397" i="4"/>
  <c r="BL4397" i="4"/>
  <c r="BM4397" i="4"/>
  <c r="BN4397" i="4"/>
  <c r="BO4397" i="4"/>
  <c r="BJ4398" i="4"/>
  <c r="BK4398" i="4"/>
  <c r="BL4398" i="4"/>
  <c r="BM4398" i="4"/>
  <c r="BN4398" i="4"/>
  <c r="BO4398" i="4"/>
  <c r="BJ4399" i="4"/>
  <c r="BK4399" i="4"/>
  <c r="BL4399" i="4"/>
  <c r="BM4399" i="4"/>
  <c r="BN4399" i="4"/>
  <c r="BO4399" i="4"/>
  <c r="BJ4400" i="4"/>
  <c r="BK4400" i="4"/>
  <c r="BL4400" i="4"/>
  <c r="BM4400" i="4"/>
  <c r="BN4400" i="4"/>
  <c r="BO4400" i="4"/>
  <c r="BJ4401" i="4"/>
  <c r="BK4401" i="4"/>
  <c r="BL4401" i="4"/>
  <c r="BM4401" i="4"/>
  <c r="BN4401" i="4"/>
  <c r="BO4401" i="4"/>
  <c r="BJ4402" i="4"/>
  <c r="BK4402" i="4"/>
  <c r="BL4402" i="4"/>
  <c r="BM4402" i="4"/>
  <c r="BN4402" i="4"/>
  <c r="BO4402" i="4"/>
  <c r="BJ4403" i="4"/>
  <c r="BK4403" i="4"/>
  <c r="BL4403" i="4"/>
  <c r="BM4403" i="4"/>
  <c r="BN4403" i="4"/>
  <c r="BO4403" i="4"/>
  <c r="BJ4404" i="4"/>
  <c r="BK4404" i="4"/>
  <c r="BL4404" i="4"/>
  <c r="BM4404" i="4"/>
  <c r="BN4404" i="4"/>
  <c r="BO4404" i="4"/>
  <c r="BJ4405" i="4"/>
  <c r="BK4405" i="4"/>
  <c r="BL4405" i="4"/>
  <c r="BM4405" i="4"/>
  <c r="BN4405" i="4"/>
  <c r="BO4405" i="4"/>
  <c r="BJ4406" i="4"/>
  <c r="BK4406" i="4"/>
  <c r="BL4406" i="4"/>
  <c r="BM4406" i="4"/>
  <c r="BN4406" i="4"/>
  <c r="BO4406" i="4"/>
  <c r="BJ4407" i="4"/>
  <c r="BK4407" i="4"/>
  <c r="BL4407" i="4"/>
  <c r="BM4407" i="4"/>
  <c r="BN4407" i="4"/>
  <c r="BO4407" i="4"/>
  <c r="BJ4408" i="4"/>
  <c r="BK4408" i="4"/>
  <c r="BL4408" i="4"/>
  <c r="BM4408" i="4"/>
  <c r="BN4408" i="4"/>
  <c r="BO4408" i="4"/>
  <c r="BJ4409" i="4"/>
  <c r="BK4409" i="4"/>
  <c r="BL4409" i="4"/>
  <c r="BM4409" i="4"/>
  <c r="BN4409" i="4"/>
  <c r="BO4409" i="4"/>
  <c r="BJ4410" i="4"/>
  <c r="BK4410" i="4"/>
  <c r="BL4410" i="4"/>
  <c r="BM4410" i="4"/>
  <c r="BN4410" i="4"/>
  <c r="BO4410" i="4"/>
  <c r="BJ4411" i="4"/>
  <c r="BK4411" i="4"/>
  <c r="BL4411" i="4"/>
  <c r="BM4411" i="4"/>
  <c r="BN4411" i="4"/>
  <c r="BO4411" i="4"/>
  <c r="BJ4412" i="4"/>
  <c r="BK4412" i="4"/>
  <c r="BL4412" i="4"/>
  <c r="BM4412" i="4"/>
  <c r="BN4412" i="4"/>
  <c r="BO4412" i="4"/>
  <c r="BJ4413" i="4"/>
  <c r="BK4413" i="4"/>
  <c r="BL4413" i="4"/>
  <c r="BM4413" i="4"/>
  <c r="BN4413" i="4"/>
  <c r="BO4413" i="4"/>
  <c r="BJ4414" i="4"/>
  <c r="BK4414" i="4"/>
  <c r="BL4414" i="4"/>
  <c r="BM4414" i="4"/>
  <c r="BN4414" i="4"/>
  <c r="BO4414" i="4"/>
  <c r="BJ4415" i="4"/>
  <c r="BK4415" i="4"/>
  <c r="BL4415" i="4"/>
  <c r="BM4415" i="4"/>
  <c r="BN4415" i="4"/>
  <c r="BO4415" i="4"/>
  <c r="BJ4416" i="4"/>
  <c r="BK4416" i="4"/>
  <c r="BL4416" i="4"/>
  <c r="BM4416" i="4"/>
  <c r="BN4416" i="4"/>
  <c r="BO4416" i="4"/>
  <c r="BJ4417" i="4"/>
  <c r="BK4417" i="4"/>
  <c r="BL4417" i="4"/>
  <c r="BM4417" i="4"/>
  <c r="BN4417" i="4"/>
  <c r="BO4417" i="4"/>
  <c r="BJ4418" i="4"/>
  <c r="BK4418" i="4"/>
  <c r="BL4418" i="4"/>
  <c r="BM4418" i="4"/>
  <c r="BN4418" i="4"/>
  <c r="BO4418" i="4"/>
  <c r="BJ4419" i="4"/>
  <c r="BK4419" i="4"/>
  <c r="BL4419" i="4"/>
  <c r="BM4419" i="4"/>
  <c r="BN4419" i="4"/>
  <c r="BO4419" i="4"/>
  <c r="BJ4420" i="4"/>
  <c r="BK4420" i="4"/>
  <c r="BL4420" i="4"/>
  <c r="BM4420" i="4"/>
  <c r="BN4420" i="4"/>
  <c r="BO4420" i="4"/>
  <c r="BJ4421" i="4"/>
  <c r="BK4421" i="4"/>
  <c r="BL4421" i="4"/>
  <c r="BM4421" i="4"/>
  <c r="BN4421" i="4"/>
  <c r="BO4421" i="4"/>
  <c r="BJ4422" i="4"/>
  <c r="BK4422" i="4"/>
  <c r="BL4422" i="4"/>
  <c r="BM4422" i="4"/>
  <c r="BN4422" i="4"/>
  <c r="BO4422" i="4"/>
  <c r="BJ4423" i="4"/>
  <c r="BK4423" i="4"/>
  <c r="BL4423" i="4"/>
  <c r="BM4423" i="4"/>
  <c r="BN4423" i="4"/>
  <c r="BO4423" i="4"/>
  <c r="BJ4424" i="4"/>
  <c r="BK4424" i="4"/>
  <c r="BL4424" i="4"/>
  <c r="BM4424" i="4"/>
  <c r="BN4424" i="4"/>
  <c r="BO4424" i="4"/>
  <c r="BJ4425" i="4"/>
  <c r="BK4425" i="4"/>
  <c r="BL4425" i="4"/>
  <c r="BM4425" i="4"/>
  <c r="BN4425" i="4"/>
  <c r="BO4425" i="4"/>
  <c r="BJ4426" i="4"/>
  <c r="BK4426" i="4"/>
  <c r="BL4426" i="4"/>
  <c r="BM4426" i="4"/>
  <c r="BN4426" i="4"/>
  <c r="BO4426" i="4"/>
  <c r="BJ4427" i="4"/>
  <c r="BK4427" i="4"/>
  <c r="BL4427" i="4"/>
  <c r="BM4427" i="4"/>
  <c r="BN4427" i="4"/>
  <c r="BO4427" i="4"/>
  <c r="BJ4428" i="4"/>
  <c r="BK4428" i="4"/>
  <c r="BL4428" i="4"/>
  <c r="BM4428" i="4"/>
  <c r="BN4428" i="4"/>
  <c r="BO4428" i="4"/>
  <c r="BJ4429" i="4"/>
  <c r="BK4429" i="4"/>
  <c r="BL4429" i="4"/>
  <c r="BM4429" i="4"/>
  <c r="BN4429" i="4"/>
  <c r="BO4429" i="4"/>
  <c r="BJ4430" i="4"/>
  <c r="BK4430" i="4"/>
  <c r="BL4430" i="4"/>
  <c r="BM4430" i="4"/>
  <c r="BN4430" i="4"/>
  <c r="BO4430" i="4"/>
  <c r="BJ4431" i="4"/>
  <c r="BK4431" i="4"/>
  <c r="BL4431" i="4"/>
  <c r="BM4431" i="4"/>
  <c r="BN4431" i="4"/>
  <c r="BO4431" i="4"/>
  <c r="BJ4432" i="4"/>
  <c r="BK4432" i="4"/>
  <c r="BL4432" i="4"/>
  <c r="BM4432" i="4"/>
  <c r="BN4432" i="4"/>
  <c r="BO4432" i="4"/>
  <c r="BJ4433" i="4"/>
  <c r="BK4433" i="4"/>
  <c r="BL4433" i="4"/>
  <c r="BM4433" i="4"/>
  <c r="BN4433" i="4"/>
  <c r="BO4433" i="4"/>
  <c r="BJ4434" i="4"/>
  <c r="BK4434" i="4"/>
  <c r="BL4434" i="4"/>
  <c r="BM4434" i="4"/>
  <c r="BN4434" i="4"/>
  <c r="BO4434" i="4"/>
  <c r="BJ4435" i="4"/>
  <c r="BK4435" i="4"/>
  <c r="BL4435" i="4"/>
  <c r="BM4435" i="4"/>
  <c r="BN4435" i="4"/>
  <c r="BO4435" i="4"/>
  <c r="BJ4436" i="4"/>
  <c r="BK4436" i="4"/>
  <c r="BL4436" i="4"/>
  <c r="BM4436" i="4"/>
  <c r="BN4436" i="4"/>
  <c r="BO4436" i="4"/>
  <c r="BJ4437" i="4"/>
  <c r="BK4437" i="4"/>
  <c r="BL4437" i="4"/>
  <c r="BM4437" i="4"/>
  <c r="BN4437" i="4"/>
  <c r="BO4437" i="4"/>
  <c r="BJ4438" i="4"/>
  <c r="BK4438" i="4"/>
  <c r="BL4438" i="4"/>
  <c r="BM4438" i="4"/>
  <c r="BN4438" i="4"/>
  <c r="BO4438" i="4"/>
  <c r="BJ4439" i="4"/>
  <c r="BK4439" i="4"/>
  <c r="BL4439" i="4"/>
  <c r="BM4439" i="4"/>
  <c r="BN4439" i="4"/>
  <c r="BO4439" i="4"/>
  <c r="BJ4440" i="4"/>
  <c r="BK4440" i="4"/>
  <c r="BL4440" i="4"/>
  <c r="BM4440" i="4"/>
  <c r="BN4440" i="4"/>
  <c r="BO4440" i="4"/>
  <c r="BJ4441" i="4"/>
  <c r="BK4441" i="4"/>
  <c r="BL4441" i="4"/>
  <c r="BM4441" i="4"/>
  <c r="BN4441" i="4"/>
  <c r="BO4441" i="4"/>
  <c r="BJ4442" i="4"/>
  <c r="BK4442" i="4"/>
  <c r="BL4442" i="4"/>
  <c r="BM4442" i="4"/>
  <c r="BN4442" i="4"/>
  <c r="BO4442" i="4"/>
  <c r="BJ4443" i="4"/>
  <c r="BK4443" i="4"/>
  <c r="BL4443" i="4"/>
  <c r="BM4443" i="4"/>
  <c r="BN4443" i="4"/>
  <c r="BO4443" i="4"/>
  <c r="BJ4444" i="4"/>
  <c r="BK4444" i="4"/>
  <c r="BL4444" i="4"/>
  <c r="BM4444" i="4"/>
  <c r="BN4444" i="4"/>
  <c r="BO4444" i="4"/>
  <c r="BJ4445" i="4"/>
  <c r="BK4445" i="4"/>
  <c r="BL4445" i="4"/>
  <c r="BM4445" i="4"/>
  <c r="BN4445" i="4"/>
  <c r="BO4445" i="4"/>
  <c r="BJ4446" i="4"/>
  <c r="BK4446" i="4"/>
  <c r="BL4446" i="4"/>
  <c r="BM4446" i="4"/>
  <c r="BN4446" i="4"/>
  <c r="BO4446" i="4"/>
  <c r="BJ4447" i="4"/>
  <c r="BK4447" i="4"/>
  <c r="BL4447" i="4"/>
  <c r="BM4447" i="4"/>
  <c r="BN4447" i="4"/>
  <c r="BO4447" i="4"/>
  <c r="BJ4448" i="4"/>
  <c r="BK4448" i="4"/>
  <c r="BL4448" i="4"/>
  <c r="BM4448" i="4"/>
  <c r="BN4448" i="4"/>
  <c r="BO4448" i="4"/>
  <c r="BJ4449" i="4"/>
  <c r="BK4449" i="4"/>
  <c r="BL4449" i="4"/>
  <c r="BM4449" i="4"/>
  <c r="BN4449" i="4"/>
  <c r="BO4449" i="4"/>
  <c r="BJ4450" i="4"/>
  <c r="BK4450" i="4"/>
  <c r="BL4450" i="4"/>
  <c r="BM4450" i="4"/>
  <c r="BN4450" i="4"/>
  <c r="BO4450" i="4"/>
  <c r="BJ4451" i="4"/>
  <c r="BK4451" i="4"/>
  <c r="BL4451" i="4"/>
  <c r="BM4451" i="4"/>
  <c r="BN4451" i="4"/>
  <c r="BO4451" i="4"/>
  <c r="BJ4452" i="4"/>
  <c r="BK4452" i="4"/>
  <c r="BL4452" i="4"/>
  <c r="BM4452" i="4"/>
  <c r="BN4452" i="4"/>
  <c r="BO4452" i="4"/>
  <c r="BJ4453" i="4"/>
  <c r="BK4453" i="4"/>
  <c r="BL4453" i="4"/>
  <c r="BM4453" i="4"/>
  <c r="BN4453" i="4"/>
  <c r="BO4453" i="4"/>
  <c r="BJ4454" i="4"/>
  <c r="BK4454" i="4"/>
  <c r="BL4454" i="4"/>
  <c r="BM4454" i="4"/>
  <c r="BN4454" i="4"/>
  <c r="BO4454" i="4"/>
  <c r="BJ4455" i="4"/>
  <c r="BK4455" i="4"/>
  <c r="BL4455" i="4"/>
  <c r="BM4455" i="4"/>
  <c r="BN4455" i="4"/>
  <c r="BO4455" i="4"/>
  <c r="BJ4456" i="4"/>
  <c r="BK4456" i="4"/>
  <c r="BL4456" i="4"/>
  <c r="BM4456" i="4"/>
  <c r="BN4456" i="4"/>
  <c r="BO4456" i="4"/>
  <c r="BJ4457" i="4"/>
  <c r="BK4457" i="4"/>
  <c r="BL4457" i="4"/>
  <c r="BM4457" i="4"/>
  <c r="BN4457" i="4"/>
  <c r="BO4457" i="4"/>
  <c r="BJ4458" i="4"/>
  <c r="BK4458" i="4"/>
  <c r="BL4458" i="4"/>
  <c r="BM4458" i="4"/>
  <c r="BN4458" i="4"/>
  <c r="BO4458" i="4"/>
  <c r="BJ4459" i="4"/>
  <c r="BK4459" i="4"/>
  <c r="BL4459" i="4"/>
  <c r="BM4459" i="4"/>
  <c r="BN4459" i="4"/>
  <c r="BO4459" i="4"/>
  <c r="BJ4460" i="4"/>
  <c r="BK4460" i="4"/>
  <c r="BL4460" i="4"/>
  <c r="BM4460" i="4"/>
  <c r="BN4460" i="4"/>
  <c r="BO4460" i="4"/>
  <c r="BJ4461" i="4"/>
  <c r="BK4461" i="4"/>
  <c r="BL4461" i="4"/>
  <c r="BM4461" i="4"/>
  <c r="BN4461" i="4"/>
  <c r="BO4461" i="4"/>
  <c r="BJ4462" i="4"/>
  <c r="BK4462" i="4"/>
  <c r="BL4462" i="4"/>
  <c r="BM4462" i="4"/>
  <c r="BN4462" i="4"/>
  <c r="BO4462" i="4"/>
  <c r="BJ4463" i="4"/>
  <c r="BK4463" i="4"/>
  <c r="BL4463" i="4"/>
  <c r="BM4463" i="4"/>
  <c r="BN4463" i="4"/>
  <c r="BO4463" i="4"/>
  <c r="BJ4464" i="4"/>
  <c r="BK4464" i="4"/>
  <c r="BL4464" i="4"/>
  <c r="BM4464" i="4"/>
  <c r="BN4464" i="4"/>
  <c r="BO4464" i="4"/>
  <c r="BJ4465" i="4"/>
  <c r="BK4465" i="4"/>
  <c r="BL4465" i="4"/>
  <c r="BM4465" i="4"/>
  <c r="BN4465" i="4"/>
  <c r="BO4465" i="4"/>
  <c r="BJ4466" i="4"/>
  <c r="BK4466" i="4"/>
  <c r="BL4466" i="4"/>
  <c r="BM4466" i="4"/>
  <c r="BN4466" i="4"/>
  <c r="BO4466" i="4"/>
  <c r="BJ4467" i="4"/>
  <c r="BK4467" i="4"/>
  <c r="BL4467" i="4"/>
  <c r="BM4467" i="4"/>
  <c r="BN4467" i="4"/>
  <c r="BO4467" i="4"/>
  <c r="BJ4468" i="4"/>
  <c r="BK4468" i="4"/>
  <c r="BL4468" i="4"/>
  <c r="BM4468" i="4"/>
  <c r="BN4468" i="4"/>
  <c r="BO4468" i="4"/>
  <c r="BJ4469" i="4"/>
  <c r="BK4469" i="4"/>
  <c r="BL4469" i="4"/>
  <c r="BM4469" i="4"/>
  <c r="BN4469" i="4"/>
  <c r="BO4469" i="4"/>
  <c r="BJ4470" i="4"/>
  <c r="BK4470" i="4"/>
  <c r="BL4470" i="4"/>
  <c r="BM4470" i="4"/>
  <c r="BN4470" i="4"/>
  <c r="BO4470" i="4"/>
  <c r="BJ4471" i="4"/>
  <c r="BK4471" i="4"/>
  <c r="BL4471" i="4"/>
  <c r="BM4471" i="4"/>
  <c r="BN4471" i="4"/>
  <c r="BO4471" i="4"/>
  <c r="BJ4472" i="4"/>
  <c r="BK4472" i="4"/>
  <c r="BL4472" i="4"/>
  <c r="BM4472" i="4"/>
  <c r="BN4472" i="4"/>
  <c r="BO4472" i="4"/>
  <c r="BJ4473" i="4"/>
  <c r="BK4473" i="4"/>
  <c r="BL4473" i="4"/>
  <c r="BM4473" i="4"/>
  <c r="BN4473" i="4"/>
  <c r="BO4473" i="4"/>
  <c r="BJ4474" i="4"/>
  <c r="BK4474" i="4"/>
  <c r="BL4474" i="4"/>
  <c r="BM4474" i="4"/>
  <c r="BN4474" i="4"/>
  <c r="BO4474" i="4"/>
  <c r="BJ4475" i="4"/>
  <c r="BK4475" i="4"/>
  <c r="BL4475" i="4"/>
  <c r="BM4475" i="4"/>
  <c r="BN4475" i="4"/>
  <c r="BO4475" i="4"/>
  <c r="BJ4476" i="4"/>
  <c r="BK4476" i="4"/>
  <c r="BL4476" i="4"/>
  <c r="BM4476" i="4"/>
  <c r="BN4476" i="4"/>
  <c r="BO4476" i="4"/>
  <c r="BJ4477" i="4"/>
  <c r="BK4477" i="4"/>
  <c r="BL4477" i="4"/>
  <c r="BM4477" i="4"/>
  <c r="BN4477" i="4"/>
  <c r="BO4477" i="4"/>
  <c r="BJ4478" i="4"/>
  <c r="BK4478" i="4"/>
  <c r="BL4478" i="4"/>
  <c r="BM4478" i="4"/>
  <c r="BN4478" i="4"/>
  <c r="BO4478" i="4"/>
  <c r="BJ4479" i="4"/>
  <c r="BK4479" i="4"/>
  <c r="BL4479" i="4"/>
  <c r="BM4479" i="4"/>
  <c r="BN4479" i="4"/>
  <c r="BO4479" i="4"/>
  <c r="BJ4480" i="4"/>
  <c r="BK4480" i="4"/>
  <c r="BL4480" i="4"/>
  <c r="BM4480" i="4"/>
  <c r="BN4480" i="4"/>
  <c r="BO4480" i="4"/>
  <c r="BJ4481" i="4"/>
  <c r="BK4481" i="4"/>
  <c r="BL4481" i="4"/>
  <c r="BM4481" i="4"/>
  <c r="BN4481" i="4"/>
  <c r="BO4481" i="4"/>
  <c r="BJ4482" i="4"/>
  <c r="BK4482" i="4"/>
  <c r="BL4482" i="4"/>
  <c r="BM4482" i="4"/>
  <c r="BN4482" i="4"/>
  <c r="BO4482" i="4"/>
  <c r="BJ4483" i="4"/>
  <c r="BK4483" i="4"/>
  <c r="BL4483" i="4"/>
  <c r="BM4483" i="4"/>
  <c r="BN4483" i="4"/>
  <c r="BO4483" i="4"/>
  <c r="BJ4484" i="4"/>
  <c r="BK4484" i="4"/>
  <c r="BL4484" i="4"/>
  <c r="BM4484" i="4"/>
  <c r="BN4484" i="4"/>
  <c r="BO4484" i="4"/>
  <c r="BJ4485" i="4"/>
  <c r="BK4485" i="4"/>
  <c r="BL4485" i="4"/>
  <c r="BM4485" i="4"/>
  <c r="BN4485" i="4"/>
  <c r="BO4485" i="4"/>
  <c r="BJ4486" i="4"/>
  <c r="BK4486" i="4"/>
  <c r="BL4486" i="4"/>
  <c r="BM4486" i="4"/>
  <c r="BN4486" i="4"/>
  <c r="BO4486" i="4"/>
  <c r="BJ4487" i="4"/>
  <c r="BK4487" i="4"/>
  <c r="BL4487" i="4"/>
  <c r="BM4487" i="4"/>
  <c r="BN4487" i="4"/>
  <c r="BO4487" i="4"/>
  <c r="BJ4488" i="4"/>
  <c r="BK4488" i="4"/>
  <c r="BL4488" i="4"/>
  <c r="BM4488" i="4"/>
  <c r="BN4488" i="4"/>
  <c r="BO4488" i="4"/>
  <c r="BJ4489" i="4"/>
  <c r="BK4489" i="4"/>
  <c r="BL4489" i="4"/>
  <c r="BM4489" i="4"/>
  <c r="BN4489" i="4"/>
  <c r="BO4489" i="4"/>
  <c r="BJ4490" i="4"/>
  <c r="BK4490" i="4"/>
  <c r="BL4490" i="4"/>
  <c r="BM4490" i="4"/>
  <c r="BN4490" i="4"/>
  <c r="BO4490" i="4"/>
  <c r="BJ4491" i="4"/>
  <c r="BK4491" i="4"/>
  <c r="BL4491" i="4"/>
  <c r="BM4491" i="4"/>
  <c r="BN4491" i="4"/>
  <c r="BO4491" i="4"/>
  <c r="BJ4492" i="4"/>
  <c r="BK4492" i="4"/>
  <c r="BL4492" i="4"/>
  <c r="BM4492" i="4"/>
  <c r="BN4492" i="4"/>
  <c r="BO4492" i="4"/>
  <c r="BJ4493" i="4"/>
  <c r="BK4493" i="4"/>
  <c r="BL4493" i="4"/>
  <c r="BM4493" i="4"/>
  <c r="BN4493" i="4"/>
  <c r="BO4493" i="4"/>
  <c r="BJ4494" i="4"/>
  <c r="BK4494" i="4"/>
  <c r="BL4494" i="4"/>
  <c r="BM4494" i="4"/>
  <c r="BN4494" i="4"/>
  <c r="BO4494" i="4"/>
  <c r="BJ4495" i="4"/>
  <c r="BK4495" i="4"/>
  <c r="BL4495" i="4"/>
  <c r="BM4495" i="4"/>
  <c r="BN4495" i="4"/>
  <c r="BO4495" i="4"/>
  <c r="BJ4496" i="4"/>
  <c r="BK4496" i="4"/>
  <c r="BL4496" i="4"/>
  <c r="BM4496" i="4"/>
  <c r="BN4496" i="4"/>
  <c r="BO4496" i="4"/>
  <c r="BJ4497" i="4"/>
  <c r="BK4497" i="4"/>
  <c r="BL4497" i="4"/>
  <c r="BM4497" i="4"/>
  <c r="BN4497" i="4"/>
  <c r="BO4497" i="4"/>
  <c r="BJ4498" i="4"/>
  <c r="BK4498" i="4"/>
  <c r="BL4498" i="4"/>
  <c r="BM4498" i="4"/>
  <c r="BN4498" i="4"/>
  <c r="BO4498" i="4"/>
  <c r="BJ4499" i="4"/>
  <c r="BK4499" i="4"/>
  <c r="BL4499" i="4"/>
  <c r="BM4499" i="4"/>
  <c r="BN4499" i="4"/>
  <c r="BO4499" i="4"/>
  <c r="BJ4500" i="4"/>
  <c r="BK4500" i="4"/>
  <c r="BL4500" i="4"/>
  <c r="BM4500" i="4"/>
  <c r="BN4500" i="4"/>
  <c r="BO4500" i="4"/>
  <c r="BJ4501" i="4"/>
  <c r="BK4501" i="4"/>
  <c r="BL4501" i="4"/>
  <c r="BM4501" i="4"/>
  <c r="BN4501" i="4"/>
  <c r="BO4501" i="4"/>
  <c r="BJ4502" i="4"/>
  <c r="BK4502" i="4"/>
  <c r="BL4502" i="4"/>
  <c r="BM4502" i="4"/>
  <c r="BN4502" i="4"/>
  <c r="BO4502" i="4"/>
  <c r="BJ4503" i="4"/>
  <c r="BK4503" i="4"/>
  <c r="BL4503" i="4"/>
  <c r="BM4503" i="4"/>
  <c r="BN4503" i="4"/>
  <c r="BO4503" i="4"/>
  <c r="BJ4504" i="4"/>
  <c r="BK4504" i="4"/>
  <c r="BL4504" i="4"/>
  <c r="BM4504" i="4"/>
  <c r="BN4504" i="4"/>
  <c r="BO4504" i="4"/>
  <c r="BJ4505" i="4"/>
  <c r="BK4505" i="4"/>
  <c r="BL4505" i="4"/>
  <c r="BM4505" i="4"/>
  <c r="BN4505" i="4"/>
  <c r="BO4505" i="4"/>
  <c r="BJ4506" i="4"/>
  <c r="BK4506" i="4"/>
  <c r="BL4506" i="4"/>
  <c r="BM4506" i="4"/>
  <c r="BN4506" i="4"/>
  <c r="BO4506" i="4"/>
  <c r="BJ4507" i="4"/>
  <c r="BK4507" i="4"/>
  <c r="BL4507" i="4"/>
  <c r="BM4507" i="4"/>
  <c r="BN4507" i="4"/>
  <c r="BO4507" i="4"/>
  <c r="BJ4508" i="4"/>
  <c r="BK4508" i="4"/>
  <c r="BL4508" i="4"/>
  <c r="BM4508" i="4"/>
  <c r="BN4508" i="4"/>
  <c r="BO4508" i="4"/>
  <c r="BJ4509" i="4"/>
  <c r="BK4509" i="4"/>
  <c r="BL4509" i="4"/>
  <c r="BM4509" i="4"/>
  <c r="BN4509" i="4"/>
  <c r="BO4509" i="4"/>
  <c r="BJ4510" i="4"/>
  <c r="BK4510" i="4"/>
  <c r="BL4510" i="4"/>
  <c r="BM4510" i="4"/>
  <c r="BN4510" i="4"/>
  <c r="BO4510" i="4"/>
  <c r="BJ4511" i="4"/>
  <c r="BK4511" i="4"/>
  <c r="BL4511" i="4"/>
  <c r="BM4511" i="4"/>
  <c r="BN4511" i="4"/>
  <c r="BO4511" i="4"/>
  <c r="BJ4512" i="4"/>
  <c r="BK4512" i="4"/>
  <c r="BL4512" i="4"/>
  <c r="BM4512" i="4"/>
  <c r="BN4512" i="4"/>
  <c r="BO4512" i="4"/>
  <c r="BJ4513" i="4"/>
  <c r="BK4513" i="4"/>
  <c r="BL4513" i="4"/>
  <c r="BM4513" i="4"/>
  <c r="BN4513" i="4"/>
  <c r="BO4513" i="4"/>
  <c r="BJ4514" i="4"/>
  <c r="BK4514" i="4"/>
  <c r="BL4514" i="4"/>
  <c r="BM4514" i="4"/>
  <c r="BN4514" i="4"/>
  <c r="BO4514" i="4"/>
  <c r="BJ4515" i="4"/>
  <c r="BK4515" i="4"/>
  <c r="BL4515" i="4"/>
  <c r="BM4515" i="4"/>
  <c r="BN4515" i="4"/>
  <c r="BO4515" i="4"/>
  <c r="BJ4516" i="4"/>
  <c r="BK4516" i="4"/>
  <c r="BL4516" i="4"/>
  <c r="BM4516" i="4"/>
  <c r="BN4516" i="4"/>
  <c r="BO4516" i="4"/>
  <c r="BJ4517" i="4"/>
  <c r="BK4517" i="4"/>
  <c r="BL4517" i="4"/>
  <c r="BM4517" i="4"/>
  <c r="BN4517" i="4"/>
  <c r="BO4517" i="4"/>
  <c r="BJ4518" i="4"/>
  <c r="BK4518" i="4"/>
  <c r="BL4518" i="4"/>
  <c r="BM4518" i="4"/>
  <c r="BN4518" i="4"/>
  <c r="BO4518" i="4"/>
  <c r="BJ4519" i="4"/>
  <c r="BK4519" i="4"/>
  <c r="BL4519" i="4"/>
  <c r="BM4519" i="4"/>
  <c r="BN4519" i="4"/>
  <c r="BO4519" i="4"/>
  <c r="BJ4520" i="4"/>
  <c r="BK4520" i="4"/>
  <c r="BL4520" i="4"/>
  <c r="BM4520" i="4"/>
  <c r="BN4520" i="4"/>
  <c r="BO4520" i="4"/>
  <c r="BJ4521" i="4"/>
  <c r="BK4521" i="4"/>
  <c r="BL4521" i="4"/>
  <c r="BM4521" i="4"/>
  <c r="BN4521" i="4"/>
  <c r="BO4521" i="4"/>
  <c r="BJ4522" i="4"/>
  <c r="BK4522" i="4"/>
  <c r="BL4522" i="4"/>
  <c r="BM4522" i="4"/>
  <c r="BN4522" i="4"/>
  <c r="BO4522" i="4"/>
  <c r="BJ4523" i="4"/>
  <c r="BK4523" i="4"/>
  <c r="BL4523" i="4"/>
  <c r="BM4523" i="4"/>
  <c r="BN4523" i="4"/>
  <c r="BO4523" i="4"/>
  <c r="BJ4524" i="4"/>
  <c r="BK4524" i="4"/>
  <c r="BL4524" i="4"/>
  <c r="BM4524" i="4"/>
  <c r="BN4524" i="4"/>
  <c r="BO4524" i="4"/>
  <c r="BJ4525" i="4"/>
  <c r="BK4525" i="4"/>
  <c r="BL4525" i="4"/>
  <c r="BM4525" i="4"/>
  <c r="BN4525" i="4"/>
  <c r="BO4525" i="4"/>
  <c r="BJ4526" i="4"/>
  <c r="BK4526" i="4"/>
  <c r="BL4526" i="4"/>
  <c r="BM4526" i="4"/>
  <c r="BN4526" i="4"/>
  <c r="BO4526" i="4"/>
  <c r="BJ4527" i="4"/>
  <c r="BK4527" i="4"/>
  <c r="BL4527" i="4"/>
  <c r="BM4527" i="4"/>
  <c r="BN4527" i="4"/>
  <c r="BO4527" i="4"/>
  <c r="BJ4528" i="4"/>
  <c r="BK4528" i="4"/>
  <c r="BL4528" i="4"/>
  <c r="BM4528" i="4"/>
  <c r="BN4528" i="4"/>
  <c r="BO4528" i="4"/>
  <c r="BJ4529" i="4"/>
  <c r="BK4529" i="4"/>
  <c r="BL4529" i="4"/>
  <c r="BM4529" i="4"/>
  <c r="BN4529" i="4"/>
  <c r="BO4529" i="4"/>
  <c r="BJ4530" i="4"/>
  <c r="BK4530" i="4"/>
  <c r="BL4530" i="4"/>
  <c r="BM4530" i="4"/>
  <c r="BN4530" i="4"/>
  <c r="BO4530" i="4"/>
  <c r="BJ4531" i="4"/>
  <c r="BK4531" i="4"/>
  <c r="BL4531" i="4"/>
  <c r="BM4531" i="4"/>
  <c r="BN4531" i="4"/>
  <c r="BO4531" i="4"/>
  <c r="BJ4532" i="4"/>
  <c r="BK4532" i="4"/>
  <c r="BL4532" i="4"/>
  <c r="BM4532" i="4"/>
  <c r="BN4532" i="4"/>
  <c r="BO4532" i="4"/>
  <c r="BJ4533" i="4"/>
  <c r="BK4533" i="4"/>
  <c r="BL4533" i="4"/>
  <c r="BM4533" i="4"/>
  <c r="BN4533" i="4"/>
  <c r="BO4533" i="4"/>
  <c r="BJ4534" i="4"/>
  <c r="BK4534" i="4"/>
  <c r="BL4534" i="4"/>
  <c r="BM4534" i="4"/>
  <c r="BN4534" i="4"/>
  <c r="BO4534" i="4"/>
  <c r="BJ4535" i="4"/>
  <c r="BK4535" i="4"/>
  <c r="BL4535" i="4"/>
  <c r="BM4535" i="4"/>
  <c r="BN4535" i="4"/>
  <c r="BO4535" i="4"/>
  <c r="BJ4536" i="4"/>
  <c r="BK4536" i="4"/>
  <c r="BL4536" i="4"/>
  <c r="BM4536" i="4"/>
  <c r="BN4536" i="4"/>
  <c r="BO4536" i="4"/>
  <c r="BJ4537" i="4"/>
  <c r="BK4537" i="4"/>
  <c r="BL4537" i="4"/>
  <c r="BM4537" i="4"/>
  <c r="BN4537" i="4"/>
  <c r="BO4537" i="4"/>
  <c r="BJ4538" i="4"/>
  <c r="BK4538" i="4"/>
  <c r="BL4538" i="4"/>
  <c r="BM4538" i="4"/>
  <c r="BN4538" i="4"/>
  <c r="BO4538" i="4"/>
  <c r="BJ4539" i="4"/>
  <c r="BK4539" i="4"/>
  <c r="BL4539" i="4"/>
  <c r="BM4539" i="4"/>
  <c r="BN4539" i="4"/>
  <c r="BO4539" i="4"/>
  <c r="BJ4540" i="4"/>
  <c r="BK4540" i="4"/>
  <c r="BL4540" i="4"/>
  <c r="BM4540" i="4"/>
  <c r="BN4540" i="4"/>
  <c r="BO4540" i="4"/>
  <c r="BJ4541" i="4"/>
  <c r="BK4541" i="4"/>
  <c r="BL4541" i="4"/>
  <c r="BM4541" i="4"/>
  <c r="BN4541" i="4"/>
  <c r="BO4541" i="4"/>
  <c r="BJ4542" i="4"/>
  <c r="BK4542" i="4"/>
  <c r="BL4542" i="4"/>
  <c r="BM4542" i="4"/>
  <c r="BN4542" i="4"/>
  <c r="BO4542" i="4"/>
  <c r="BJ4543" i="4"/>
  <c r="BK4543" i="4"/>
  <c r="BL4543" i="4"/>
  <c r="BM4543" i="4"/>
  <c r="BN4543" i="4"/>
  <c r="BO4543" i="4"/>
  <c r="BJ4544" i="4"/>
  <c r="BK4544" i="4"/>
  <c r="BL4544" i="4"/>
  <c r="BM4544" i="4"/>
  <c r="BN4544" i="4"/>
  <c r="BO4544" i="4"/>
  <c r="BJ4545" i="4"/>
  <c r="BK4545" i="4"/>
  <c r="BL4545" i="4"/>
  <c r="BM4545" i="4"/>
  <c r="BN4545" i="4"/>
  <c r="BO4545" i="4"/>
  <c r="BJ4546" i="4"/>
  <c r="BK4546" i="4"/>
  <c r="BL4546" i="4"/>
  <c r="BM4546" i="4"/>
  <c r="BN4546" i="4"/>
  <c r="BO4546" i="4"/>
  <c r="BJ4547" i="4"/>
  <c r="BK4547" i="4"/>
  <c r="BL4547" i="4"/>
  <c r="BM4547" i="4"/>
  <c r="BN4547" i="4"/>
  <c r="BO4547" i="4"/>
  <c r="BJ4548" i="4"/>
  <c r="BK4548" i="4"/>
  <c r="BL4548" i="4"/>
  <c r="BM4548" i="4"/>
  <c r="BN4548" i="4"/>
  <c r="BO4548" i="4"/>
  <c r="BJ4549" i="4"/>
  <c r="BK4549" i="4"/>
  <c r="BL4549" i="4"/>
  <c r="BM4549" i="4"/>
  <c r="BN4549" i="4"/>
  <c r="BO4549" i="4"/>
  <c r="BJ4550" i="4"/>
  <c r="BK4550" i="4"/>
  <c r="BL4550" i="4"/>
  <c r="BM4550" i="4"/>
  <c r="BN4550" i="4"/>
  <c r="BO4550" i="4"/>
  <c r="BJ4551" i="4"/>
  <c r="BK4551" i="4"/>
  <c r="BL4551" i="4"/>
  <c r="BM4551" i="4"/>
  <c r="BN4551" i="4"/>
  <c r="BO4551" i="4"/>
  <c r="BJ4552" i="4"/>
  <c r="BK4552" i="4"/>
  <c r="BL4552" i="4"/>
  <c r="BM4552" i="4"/>
  <c r="BN4552" i="4"/>
  <c r="BO4552" i="4"/>
  <c r="BJ4553" i="4"/>
  <c r="BK4553" i="4"/>
  <c r="BL4553" i="4"/>
  <c r="BM4553" i="4"/>
  <c r="BN4553" i="4"/>
  <c r="BO4553" i="4"/>
  <c r="BJ4554" i="4"/>
  <c r="BK4554" i="4"/>
  <c r="BL4554" i="4"/>
  <c r="BM4554" i="4"/>
  <c r="BN4554" i="4"/>
  <c r="BO4554" i="4"/>
  <c r="BJ4555" i="4"/>
  <c r="BK4555" i="4"/>
  <c r="BL4555" i="4"/>
  <c r="BM4555" i="4"/>
  <c r="BN4555" i="4"/>
  <c r="BO4555" i="4"/>
  <c r="BJ4556" i="4"/>
  <c r="BK4556" i="4"/>
  <c r="BL4556" i="4"/>
  <c r="BM4556" i="4"/>
  <c r="BN4556" i="4"/>
  <c r="BO4556" i="4"/>
  <c r="BJ4557" i="4"/>
  <c r="BK4557" i="4"/>
  <c r="BL4557" i="4"/>
  <c r="BM4557" i="4"/>
  <c r="BN4557" i="4"/>
  <c r="BO4557" i="4"/>
  <c r="BJ4558" i="4"/>
  <c r="BK4558" i="4"/>
  <c r="BL4558" i="4"/>
  <c r="BM4558" i="4"/>
  <c r="BN4558" i="4"/>
  <c r="BO4558" i="4"/>
  <c r="BJ4559" i="4"/>
  <c r="BK4559" i="4"/>
  <c r="BL4559" i="4"/>
  <c r="BM4559" i="4"/>
  <c r="BN4559" i="4"/>
  <c r="BO4559" i="4"/>
  <c r="BJ4560" i="4"/>
  <c r="BK4560" i="4"/>
  <c r="BL4560" i="4"/>
  <c r="BM4560" i="4"/>
  <c r="BN4560" i="4"/>
  <c r="BO4560" i="4"/>
  <c r="BJ4561" i="4"/>
  <c r="BK4561" i="4"/>
  <c r="BL4561" i="4"/>
  <c r="BM4561" i="4"/>
  <c r="BN4561" i="4"/>
  <c r="BO4561" i="4"/>
  <c r="BJ4562" i="4"/>
  <c r="BK4562" i="4"/>
  <c r="BL4562" i="4"/>
  <c r="BM4562" i="4"/>
  <c r="BN4562" i="4"/>
  <c r="BO4562" i="4"/>
  <c r="BJ4563" i="4"/>
  <c r="BK4563" i="4"/>
  <c r="BL4563" i="4"/>
  <c r="BM4563" i="4"/>
  <c r="BN4563" i="4"/>
  <c r="BO4563" i="4"/>
  <c r="BJ4564" i="4"/>
  <c r="BK4564" i="4"/>
  <c r="BL4564" i="4"/>
  <c r="BM4564" i="4"/>
  <c r="BN4564" i="4"/>
  <c r="BO4564" i="4"/>
  <c r="BJ4565" i="4"/>
  <c r="BK4565" i="4"/>
  <c r="BL4565" i="4"/>
  <c r="BM4565" i="4"/>
  <c r="BN4565" i="4"/>
  <c r="BO4565" i="4"/>
  <c r="BJ4566" i="4"/>
  <c r="BK4566" i="4"/>
  <c r="BL4566" i="4"/>
  <c r="BM4566" i="4"/>
  <c r="BN4566" i="4"/>
  <c r="BO4566" i="4"/>
  <c r="BJ4567" i="4"/>
  <c r="BK4567" i="4"/>
  <c r="BL4567" i="4"/>
  <c r="BM4567" i="4"/>
  <c r="BN4567" i="4"/>
  <c r="BO4567" i="4"/>
  <c r="BJ4568" i="4"/>
  <c r="BK4568" i="4"/>
  <c r="BL4568" i="4"/>
  <c r="BM4568" i="4"/>
  <c r="BN4568" i="4"/>
  <c r="BO4568" i="4"/>
  <c r="BJ4569" i="4"/>
  <c r="BK4569" i="4"/>
  <c r="BL4569" i="4"/>
  <c r="BM4569" i="4"/>
  <c r="BN4569" i="4"/>
  <c r="BO4569" i="4"/>
  <c r="BJ4570" i="4"/>
  <c r="BK4570" i="4"/>
  <c r="BL4570" i="4"/>
  <c r="BM4570" i="4"/>
  <c r="BN4570" i="4"/>
  <c r="BO4570" i="4"/>
  <c r="BJ4571" i="4"/>
  <c r="BK4571" i="4"/>
  <c r="BL4571" i="4"/>
  <c r="BM4571" i="4"/>
  <c r="BN4571" i="4"/>
  <c r="BO4571" i="4"/>
  <c r="BJ4572" i="4"/>
  <c r="BK4572" i="4"/>
  <c r="BL4572" i="4"/>
  <c r="BM4572" i="4"/>
  <c r="BN4572" i="4"/>
  <c r="BO4572" i="4"/>
  <c r="BJ4573" i="4"/>
  <c r="BK4573" i="4"/>
  <c r="BL4573" i="4"/>
  <c r="BM4573" i="4"/>
  <c r="BN4573" i="4"/>
  <c r="BO4573" i="4"/>
  <c r="BJ4574" i="4"/>
  <c r="BK4574" i="4"/>
  <c r="BL4574" i="4"/>
  <c r="BM4574" i="4"/>
  <c r="BN4574" i="4"/>
  <c r="BO4574" i="4"/>
  <c r="BJ4575" i="4"/>
  <c r="BK4575" i="4"/>
  <c r="BL4575" i="4"/>
  <c r="BM4575" i="4"/>
  <c r="BN4575" i="4"/>
  <c r="BO4575" i="4"/>
  <c r="BJ4576" i="4"/>
  <c r="BK4576" i="4"/>
  <c r="BL4576" i="4"/>
  <c r="BM4576" i="4"/>
  <c r="BN4576" i="4"/>
  <c r="BO4576" i="4"/>
  <c r="BJ4577" i="4"/>
  <c r="BK4577" i="4"/>
  <c r="BL4577" i="4"/>
  <c r="BM4577" i="4"/>
  <c r="BN4577" i="4"/>
  <c r="BO4577" i="4"/>
  <c r="BJ4578" i="4"/>
  <c r="BK4578" i="4"/>
  <c r="BL4578" i="4"/>
  <c r="BM4578" i="4"/>
  <c r="BN4578" i="4"/>
  <c r="BO4578" i="4"/>
  <c r="BJ4579" i="4"/>
  <c r="BK4579" i="4"/>
  <c r="BL4579" i="4"/>
  <c r="BM4579" i="4"/>
  <c r="BN4579" i="4"/>
  <c r="BO4579" i="4"/>
  <c r="BJ4580" i="4"/>
  <c r="BK4580" i="4"/>
  <c r="BL4580" i="4"/>
  <c r="BM4580" i="4"/>
  <c r="BN4580" i="4"/>
  <c r="BO4580" i="4"/>
  <c r="BJ4581" i="4"/>
  <c r="BK4581" i="4"/>
  <c r="BL4581" i="4"/>
  <c r="BM4581" i="4"/>
  <c r="BN4581" i="4"/>
  <c r="BO4581" i="4"/>
  <c r="BJ4582" i="4"/>
  <c r="BK4582" i="4"/>
  <c r="BL4582" i="4"/>
  <c r="BM4582" i="4"/>
  <c r="BN4582" i="4"/>
  <c r="BO4582" i="4"/>
  <c r="BJ4583" i="4"/>
  <c r="BK4583" i="4"/>
  <c r="BL4583" i="4"/>
  <c r="BM4583" i="4"/>
  <c r="BN4583" i="4"/>
  <c r="BO4583" i="4"/>
  <c r="BJ4584" i="4"/>
  <c r="BK4584" i="4"/>
  <c r="BL4584" i="4"/>
  <c r="BM4584" i="4"/>
  <c r="BN4584" i="4"/>
  <c r="BO4584" i="4"/>
  <c r="BJ4585" i="4"/>
  <c r="BK4585" i="4"/>
  <c r="BL4585" i="4"/>
  <c r="BM4585" i="4"/>
  <c r="BN4585" i="4"/>
  <c r="BO4585" i="4"/>
  <c r="BJ4586" i="4"/>
  <c r="BK4586" i="4"/>
  <c r="BL4586" i="4"/>
  <c r="BM4586" i="4"/>
  <c r="BN4586" i="4"/>
  <c r="BO4586" i="4"/>
  <c r="BJ4587" i="4"/>
  <c r="BK4587" i="4"/>
  <c r="BL4587" i="4"/>
  <c r="BM4587" i="4"/>
  <c r="BN4587" i="4"/>
  <c r="BO4587" i="4"/>
  <c r="BJ4588" i="4"/>
  <c r="BK4588" i="4"/>
  <c r="BL4588" i="4"/>
  <c r="BM4588" i="4"/>
  <c r="BN4588" i="4"/>
  <c r="BO4588" i="4"/>
  <c r="BJ4589" i="4"/>
  <c r="BK4589" i="4"/>
  <c r="BL4589" i="4"/>
  <c r="BM4589" i="4"/>
  <c r="BN4589" i="4"/>
  <c r="BO4589" i="4"/>
  <c r="BJ4590" i="4"/>
  <c r="BK4590" i="4"/>
  <c r="BL4590" i="4"/>
  <c r="BM4590" i="4"/>
  <c r="BN4590" i="4"/>
  <c r="BO4590" i="4"/>
  <c r="BJ4591" i="4"/>
  <c r="BK4591" i="4"/>
  <c r="BL4591" i="4"/>
  <c r="BM4591" i="4"/>
  <c r="BN4591" i="4"/>
  <c r="BO4591" i="4"/>
  <c r="BJ4592" i="4"/>
  <c r="BK4592" i="4"/>
  <c r="BL4592" i="4"/>
  <c r="BM4592" i="4"/>
  <c r="BN4592" i="4"/>
  <c r="BO4592" i="4"/>
  <c r="BJ4593" i="4"/>
  <c r="BK4593" i="4"/>
  <c r="BL4593" i="4"/>
  <c r="BM4593" i="4"/>
  <c r="BN4593" i="4"/>
  <c r="BO4593" i="4"/>
  <c r="BJ4594" i="4"/>
  <c r="BK4594" i="4"/>
  <c r="BL4594" i="4"/>
  <c r="BM4594" i="4"/>
  <c r="BN4594" i="4"/>
  <c r="BO4594" i="4"/>
  <c r="BJ4595" i="4"/>
  <c r="BK4595" i="4"/>
  <c r="BL4595" i="4"/>
  <c r="BM4595" i="4"/>
  <c r="BN4595" i="4"/>
  <c r="BO4595" i="4"/>
  <c r="BJ4596" i="4"/>
  <c r="BK4596" i="4"/>
  <c r="BL4596" i="4"/>
  <c r="BM4596" i="4"/>
  <c r="BN4596" i="4"/>
  <c r="BO4596" i="4"/>
  <c r="BJ4597" i="4"/>
  <c r="BK4597" i="4"/>
  <c r="BL4597" i="4"/>
  <c r="BM4597" i="4"/>
  <c r="BN4597" i="4"/>
  <c r="BO4597" i="4"/>
  <c r="BJ4598" i="4"/>
  <c r="BK4598" i="4"/>
  <c r="BL4598" i="4"/>
  <c r="BM4598" i="4"/>
  <c r="BN4598" i="4"/>
  <c r="BO4598" i="4"/>
  <c r="BJ4599" i="4"/>
  <c r="BK4599" i="4"/>
  <c r="BL4599" i="4"/>
  <c r="BM4599" i="4"/>
  <c r="BN4599" i="4"/>
  <c r="BO4599" i="4"/>
  <c r="BJ4600" i="4"/>
  <c r="BK4600" i="4"/>
  <c r="BL4600" i="4"/>
  <c r="BM4600" i="4"/>
  <c r="BN4600" i="4"/>
  <c r="BO4600" i="4"/>
  <c r="BJ4601" i="4"/>
  <c r="BK4601" i="4"/>
  <c r="BL4601" i="4"/>
  <c r="BM4601" i="4"/>
  <c r="BN4601" i="4"/>
  <c r="BO4601" i="4"/>
  <c r="BJ4602" i="4"/>
  <c r="BK4602" i="4"/>
  <c r="BL4602" i="4"/>
  <c r="BM4602" i="4"/>
  <c r="BN4602" i="4"/>
  <c r="BO4602" i="4"/>
  <c r="BJ4603" i="4"/>
  <c r="BK4603" i="4"/>
  <c r="BL4603" i="4"/>
  <c r="BM4603" i="4"/>
  <c r="BN4603" i="4"/>
  <c r="BO4603" i="4"/>
  <c r="BJ4604" i="4"/>
  <c r="BK4604" i="4"/>
  <c r="BL4604" i="4"/>
  <c r="BM4604" i="4"/>
  <c r="BN4604" i="4"/>
  <c r="BO4604" i="4"/>
  <c r="BJ4605" i="4"/>
  <c r="BK4605" i="4"/>
  <c r="BL4605" i="4"/>
  <c r="BM4605" i="4"/>
  <c r="BN4605" i="4"/>
  <c r="BO4605" i="4"/>
  <c r="BJ4606" i="4"/>
  <c r="BK4606" i="4"/>
  <c r="BL4606" i="4"/>
  <c r="BM4606" i="4"/>
  <c r="BN4606" i="4"/>
  <c r="BO4606" i="4"/>
  <c r="BJ4607" i="4"/>
  <c r="BK4607" i="4"/>
  <c r="BL4607" i="4"/>
  <c r="BM4607" i="4"/>
  <c r="BN4607" i="4"/>
  <c r="BO4607" i="4"/>
  <c r="BJ4608" i="4"/>
  <c r="BK4608" i="4"/>
  <c r="BL4608" i="4"/>
  <c r="BM4608" i="4"/>
  <c r="BN4608" i="4"/>
  <c r="BO4608" i="4"/>
  <c r="BJ4609" i="4"/>
  <c r="BK4609" i="4"/>
  <c r="BL4609" i="4"/>
  <c r="BM4609" i="4"/>
  <c r="BN4609" i="4"/>
  <c r="BO4609" i="4"/>
  <c r="BJ4610" i="4"/>
  <c r="BK4610" i="4"/>
  <c r="BL4610" i="4"/>
  <c r="BM4610" i="4"/>
  <c r="BN4610" i="4"/>
  <c r="BO4610" i="4"/>
  <c r="BJ4611" i="4"/>
  <c r="BK4611" i="4"/>
  <c r="BL4611" i="4"/>
  <c r="BM4611" i="4"/>
  <c r="BN4611" i="4"/>
  <c r="BO4611" i="4"/>
  <c r="BJ4612" i="4"/>
  <c r="BK4612" i="4"/>
  <c r="BL4612" i="4"/>
  <c r="BM4612" i="4"/>
  <c r="BN4612" i="4"/>
  <c r="BO4612" i="4"/>
  <c r="BJ4613" i="4"/>
  <c r="BK4613" i="4"/>
  <c r="BL4613" i="4"/>
  <c r="BM4613" i="4"/>
  <c r="BN4613" i="4"/>
  <c r="BO4613" i="4"/>
  <c r="BJ4614" i="4"/>
  <c r="BK4614" i="4"/>
  <c r="BL4614" i="4"/>
  <c r="BM4614" i="4"/>
  <c r="BN4614" i="4"/>
  <c r="BO4614" i="4"/>
  <c r="BJ4615" i="4"/>
  <c r="BK4615" i="4"/>
  <c r="BL4615" i="4"/>
  <c r="BM4615" i="4"/>
  <c r="BN4615" i="4"/>
  <c r="BO4615" i="4"/>
  <c r="BJ4616" i="4"/>
  <c r="BK4616" i="4"/>
  <c r="BL4616" i="4"/>
  <c r="BM4616" i="4"/>
  <c r="BN4616" i="4"/>
  <c r="BO4616" i="4"/>
  <c r="BJ4617" i="4"/>
  <c r="BK4617" i="4"/>
  <c r="BL4617" i="4"/>
  <c r="BM4617" i="4"/>
  <c r="BN4617" i="4"/>
  <c r="BO4617" i="4"/>
  <c r="BJ4618" i="4"/>
  <c r="BK4618" i="4"/>
  <c r="BL4618" i="4"/>
  <c r="BM4618" i="4"/>
  <c r="BN4618" i="4"/>
  <c r="BO4618" i="4"/>
  <c r="BJ4619" i="4"/>
  <c r="BK4619" i="4"/>
  <c r="BL4619" i="4"/>
  <c r="BM4619" i="4"/>
  <c r="BN4619" i="4"/>
  <c r="BO4619" i="4"/>
  <c r="BJ4620" i="4"/>
  <c r="BK4620" i="4"/>
  <c r="BL4620" i="4"/>
  <c r="BM4620" i="4"/>
  <c r="BN4620" i="4"/>
  <c r="BO4620" i="4"/>
  <c r="BJ4621" i="4"/>
  <c r="BK4621" i="4"/>
  <c r="BL4621" i="4"/>
  <c r="BM4621" i="4"/>
  <c r="BN4621" i="4"/>
  <c r="BO4621" i="4"/>
  <c r="BJ4622" i="4"/>
  <c r="BK4622" i="4"/>
  <c r="BL4622" i="4"/>
  <c r="BM4622" i="4"/>
  <c r="BN4622" i="4"/>
  <c r="BO4622" i="4"/>
  <c r="BJ4623" i="4"/>
  <c r="BK4623" i="4"/>
  <c r="BL4623" i="4"/>
  <c r="BM4623" i="4"/>
  <c r="BN4623" i="4"/>
  <c r="BO4623" i="4"/>
  <c r="BJ4624" i="4"/>
  <c r="BK4624" i="4"/>
  <c r="BL4624" i="4"/>
  <c r="BM4624" i="4"/>
  <c r="BN4624" i="4"/>
  <c r="BO4624" i="4"/>
  <c r="BJ4625" i="4"/>
  <c r="BK4625" i="4"/>
  <c r="BL4625" i="4"/>
  <c r="BM4625" i="4"/>
  <c r="BN4625" i="4"/>
  <c r="BO4625" i="4"/>
  <c r="BJ4626" i="4"/>
  <c r="BK4626" i="4"/>
  <c r="BL4626" i="4"/>
  <c r="BM4626" i="4"/>
  <c r="BN4626" i="4"/>
  <c r="BO4626" i="4"/>
  <c r="BJ4627" i="4"/>
  <c r="BK4627" i="4"/>
  <c r="BL4627" i="4"/>
  <c r="BM4627" i="4"/>
  <c r="BN4627" i="4"/>
  <c r="BO4627" i="4"/>
  <c r="BJ4628" i="4"/>
  <c r="BK4628" i="4"/>
  <c r="BL4628" i="4"/>
  <c r="BM4628" i="4"/>
  <c r="BN4628" i="4"/>
  <c r="BO4628" i="4"/>
  <c r="BJ4629" i="4"/>
  <c r="BK4629" i="4"/>
  <c r="BL4629" i="4"/>
  <c r="BM4629" i="4"/>
  <c r="BN4629" i="4"/>
  <c r="BO4629" i="4"/>
  <c r="BJ4630" i="4"/>
  <c r="BK4630" i="4"/>
  <c r="BL4630" i="4"/>
  <c r="BM4630" i="4"/>
  <c r="BN4630" i="4"/>
  <c r="BO4630" i="4"/>
  <c r="BJ4631" i="4"/>
  <c r="BK4631" i="4"/>
  <c r="BL4631" i="4"/>
  <c r="BM4631" i="4"/>
  <c r="BN4631" i="4"/>
  <c r="BO4631" i="4"/>
  <c r="BJ4632" i="4"/>
  <c r="BK4632" i="4"/>
  <c r="BL4632" i="4"/>
  <c r="BM4632" i="4"/>
  <c r="BN4632" i="4"/>
  <c r="BO4632" i="4"/>
  <c r="BJ4633" i="4"/>
  <c r="BK4633" i="4"/>
  <c r="BL4633" i="4"/>
  <c r="BM4633" i="4"/>
  <c r="BN4633" i="4"/>
  <c r="BO4633" i="4"/>
  <c r="BJ4634" i="4"/>
  <c r="BK4634" i="4"/>
  <c r="BL4634" i="4"/>
  <c r="BM4634" i="4"/>
  <c r="BN4634" i="4"/>
  <c r="BO4634" i="4"/>
  <c r="BJ4635" i="4"/>
  <c r="BK4635" i="4"/>
  <c r="BL4635" i="4"/>
  <c r="BM4635" i="4"/>
  <c r="BN4635" i="4"/>
  <c r="BO4635" i="4"/>
  <c r="BJ4636" i="4"/>
  <c r="BK4636" i="4"/>
  <c r="BL4636" i="4"/>
  <c r="BM4636" i="4"/>
  <c r="BN4636" i="4"/>
  <c r="BO4636" i="4"/>
  <c r="BJ4637" i="4"/>
  <c r="BK4637" i="4"/>
  <c r="BL4637" i="4"/>
  <c r="BM4637" i="4"/>
  <c r="BN4637" i="4"/>
  <c r="BO4637" i="4"/>
  <c r="BJ4638" i="4"/>
  <c r="BK4638" i="4"/>
  <c r="BL4638" i="4"/>
  <c r="BM4638" i="4"/>
  <c r="BN4638" i="4"/>
  <c r="BO4638" i="4"/>
  <c r="BJ4639" i="4"/>
  <c r="BK4639" i="4"/>
  <c r="BL4639" i="4"/>
  <c r="BM4639" i="4"/>
  <c r="BN4639" i="4"/>
  <c r="BO4639" i="4"/>
  <c r="BJ4640" i="4"/>
  <c r="BK4640" i="4"/>
  <c r="BL4640" i="4"/>
  <c r="BM4640" i="4"/>
  <c r="BN4640" i="4"/>
  <c r="BO4640" i="4"/>
  <c r="BJ4641" i="4"/>
  <c r="BK4641" i="4"/>
  <c r="BL4641" i="4"/>
  <c r="BM4641" i="4"/>
  <c r="BN4641" i="4"/>
  <c r="BO4641" i="4"/>
  <c r="BJ4642" i="4"/>
  <c r="BK4642" i="4"/>
  <c r="BL4642" i="4"/>
  <c r="BM4642" i="4"/>
  <c r="BN4642" i="4"/>
  <c r="BO4642" i="4"/>
  <c r="BJ4643" i="4"/>
  <c r="BK4643" i="4"/>
  <c r="BL4643" i="4"/>
  <c r="BM4643" i="4"/>
  <c r="BN4643" i="4"/>
  <c r="BO4643" i="4"/>
  <c r="BJ4644" i="4"/>
  <c r="BK4644" i="4"/>
  <c r="BL4644" i="4"/>
  <c r="BM4644" i="4"/>
  <c r="BN4644" i="4"/>
  <c r="BO4644" i="4"/>
  <c r="BJ4645" i="4"/>
  <c r="BK4645" i="4"/>
  <c r="BL4645" i="4"/>
  <c r="BM4645" i="4"/>
  <c r="BN4645" i="4"/>
  <c r="BO4645" i="4"/>
  <c r="BJ4646" i="4"/>
  <c r="BK4646" i="4"/>
  <c r="BL4646" i="4"/>
  <c r="BM4646" i="4"/>
  <c r="BN4646" i="4"/>
  <c r="BO4646" i="4"/>
  <c r="BJ4647" i="4"/>
  <c r="BK4647" i="4"/>
  <c r="BL4647" i="4"/>
  <c r="BM4647" i="4"/>
  <c r="BN4647" i="4"/>
  <c r="BO4647" i="4"/>
  <c r="BJ4648" i="4"/>
  <c r="BK4648" i="4"/>
  <c r="BL4648" i="4"/>
  <c r="BM4648" i="4"/>
  <c r="BN4648" i="4"/>
  <c r="BO4648" i="4"/>
  <c r="BJ4649" i="4"/>
  <c r="BK4649" i="4"/>
  <c r="BL4649" i="4"/>
  <c r="BM4649" i="4"/>
  <c r="BN4649" i="4"/>
  <c r="BO4649" i="4"/>
  <c r="BJ4650" i="4"/>
  <c r="BK4650" i="4"/>
  <c r="BL4650" i="4"/>
  <c r="BM4650" i="4"/>
  <c r="BN4650" i="4"/>
  <c r="BO4650" i="4"/>
  <c r="BJ4651" i="4"/>
  <c r="BK4651" i="4"/>
  <c r="BL4651" i="4"/>
  <c r="BM4651" i="4"/>
  <c r="BN4651" i="4"/>
  <c r="BO4651" i="4"/>
  <c r="BJ4652" i="4"/>
  <c r="BK4652" i="4"/>
  <c r="BL4652" i="4"/>
  <c r="BM4652" i="4"/>
  <c r="BN4652" i="4"/>
  <c r="BO4652" i="4"/>
  <c r="BJ4653" i="4"/>
  <c r="BK4653" i="4"/>
  <c r="BL4653" i="4"/>
  <c r="BM4653" i="4"/>
  <c r="BN4653" i="4"/>
  <c r="BO4653" i="4"/>
  <c r="BJ4654" i="4"/>
  <c r="BK4654" i="4"/>
  <c r="BL4654" i="4"/>
  <c r="BM4654" i="4"/>
  <c r="BN4654" i="4"/>
  <c r="BO4654" i="4"/>
  <c r="BJ4655" i="4"/>
  <c r="BK4655" i="4"/>
  <c r="BL4655" i="4"/>
  <c r="BM4655" i="4"/>
  <c r="BN4655" i="4"/>
  <c r="BO4655" i="4"/>
  <c r="BJ4656" i="4"/>
  <c r="BK4656" i="4"/>
  <c r="BL4656" i="4"/>
  <c r="BM4656" i="4"/>
  <c r="BN4656" i="4"/>
  <c r="BO4656" i="4"/>
  <c r="BJ4657" i="4"/>
  <c r="BK4657" i="4"/>
  <c r="BL4657" i="4"/>
  <c r="BM4657" i="4"/>
  <c r="BN4657" i="4"/>
  <c r="BO4657" i="4"/>
  <c r="BJ4658" i="4"/>
  <c r="BK4658" i="4"/>
  <c r="BL4658" i="4"/>
  <c r="BM4658" i="4"/>
  <c r="BN4658" i="4"/>
  <c r="BO4658" i="4"/>
  <c r="BJ4659" i="4"/>
  <c r="BK4659" i="4"/>
  <c r="BL4659" i="4"/>
  <c r="BM4659" i="4"/>
  <c r="BN4659" i="4"/>
  <c r="BO4659" i="4"/>
  <c r="BJ4660" i="4"/>
  <c r="BK4660" i="4"/>
  <c r="BL4660" i="4"/>
  <c r="BM4660" i="4"/>
  <c r="BN4660" i="4"/>
  <c r="BO4660" i="4"/>
  <c r="BJ4661" i="4"/>
  <c r="BK4661" i="4"/>
  <c r="BL4661" i="4"/>
  <c r="BM4661" i="4"/>
  <c r="BN4661" i="4"/>
  <c r="BO4661" i="4"/>
  <c r="BJ4662" i="4"/>
  <c r="BK4662" i="4"/>
  <c r="BL4662" i="4"/>
  <c r="BM4662" i="4"/>
  <c r="BN4662" i="4"/>
  <c r="BO4662" i="4"/>
  <c r="BJ4663" i="4"/>
  <c r="BK4663" i="4"/>
  <c r="BL4663" i="4"/>
  <c r="BM4663" i="4"/>
  <c r="BN4663" i="4"/>
  <c r="BO4663" i="4"/>
  <c r="BJ4664" i="4"/>
  <c r="BK4664" i="4"/>
  <c r="BL4664" i="4"/>
  <c r="BM4664" i="4"/>
  <c r="BN4664" i="4"/>
  <c r="BO4664" i="4"/>
  <c r="BJ4665" i="4"/>
  <c r="BK4665" i="4"/>
  <c r="BL4665" i="4"/>
  <c r="BM4665" i="4"/>
  <c r="BN4665" i="4"/>
  <c r="BO4665" i="4"/>
  <c r="BJ4666" i="4"/>
  <c r="BK4666" i="4"/>
  <c r="BL4666" i="4"/>
  <c r="BM4666" i="4"/>
  <c r="BN4666" i="4"/>
  <c r="BO4666" i="4"/>
  <c r="BJ4667" i="4"/>
  <c r="BK4667" i="4"/>
  <c r="BL4667" i="4"/>
  <c r="BM4667" i="4"/>
  <c r="BN4667" i="4"/>
  <c r="BO4667" i="4"/>
  <c r="BJ4668" i="4"/>
  <c r="BK4668" i="4"/>
  <c r="BL4668" i="4"/>
  <c r="BM4668" i="4"/>
  <c r="BN4668" i="4"/>
  <c r="BO4668" i="4"/>
  <c r="BJ4669" i="4"/>
  <c r="BK4669" i="4"/>
  <c r="BL4669" i="4"/>
  <c r="BM4669" i="4"/>
  <c r="BN4669" i="4"/>
  <c r="BO4669" i="4"/>
  <c r="BJ4670" i="4"/>
  <c r="BK4670" i="4"/>
  <c r="BL4670" i="4"/>
  <c r="BM4670" i="4"/>
  <c r="BN4670" i="4"/>
  <c r="BO4670" i="4"/>
  <c r="BJ4671" i="4"/>
  <c r="BK4671" i="4"/>
  <c r="BL4671" i="4"/>
  <c r="BM4671" i="4"/>
  <c r="BN4671" i="4"/>
  <c r="BO4671" i="4"/>
  <c r="BJ4672" i="4"/>
  <c r="BK4672" i="4"/>
  <c r="BL4672" i="4"/>
  <c r="BM4672" i="4"/>
  <c r="BN4672" i="4"/>
  <c r="BO4672" i="4"/>
  <c r="BJ4673" i="4"/>
  <c r="BK4673" i="4"/>
  <c r="BL4673" i="4"/>
  <c r="BM4673" i="4"/>
  <c r="BN4673" i="4"/>
  <c r="BO4673" i="4"/>
  <c r="BJ4674" i="4"/>
  <c r="BK4674" i="4"/>
  <c r="BL4674" i="4"/>
  <c r="BM4674" i="4"/>
  <c r="BN4674" i="4"/>
  <c r="BO4674" i="4"/>
  <c r="BJ4675" i="4"/>
  <c r="BK4675" i="4"/>
  <c r="BL4675" i="4"/>
  <c r="BM4675" i="4"/>
  <c r="BN4675" i="4"/>
  <c r="BO4675" i="4"/>
  <c r="BJ4676" i="4"/>
  <c r="BK4676" i="4"/>
  <c r="BL4676" i="4"/>
  <c r="BM4676" i="4"/>
  <c r="BN4676" i="4"/>
  <c r="BO4676" i="4"/>
  <c r="BJ4677" i="4"/>
  <c r="BK4677" i="4"/>
  <c r="BL4677" i="4"/>
  <c r="BM4677" i="4"/>
  <c r="BN4677" i="4"/>
  <c r="BO4677" i="4"/>
  <c r="BJ4678" i="4"/>
  <c r="BK4678" i="4"/>
  <c r="BL4678" i="4"/>
  <c r="BM4678" i="4"/>
  <c r="BN4678" i="4"/>
  <c r="BO4678" i="4"/>
  <c r="BJ4679" i="4"/>
  <c r="BK4679" i="4"/>
  <c r="BL4679" i="4"/>
  <c r="BM4679" i="4"/>
  <c r="BN4679" i="4"/>
  <c r="BO4679" i="4"/>
  <c r="BJ4680" i="4"/>
  <c r="BK4680" i="4"/>
  <c r="BL4680" i="4"/>
  <c r="BM4680" i="4"/>
  <c r="BN4680" i="4"/>
  <c r="BO4680" i="4"/>
  <c r="BJ4681" i="4"/>
  <c r="BK4681" i="4"/>
  <c r="BL4681" i="4"/>
  <c r="BM4681" i="4"/>
  <c r="BN4681" i="4"/>
  <c r="BO4681" i="4"/>
  <c r="BJ4682" i="4"/>
  <c r="BK4682" i="4"/>
  <c r="BL4682" i="4"/>
  <c r="BM4682" i="4"/>
  <c r="BN4682" i="4"/>
  <c r="BO4682" i="4"/>
  <c r="BJ4683" i="4"/>
  <c r="BK4683" i="4"/>
  <c r="BL4683" i="4"/>
  <c r="BM4683" i="4"/>
  <c r="BN4683" i="4"/>
  <c r="BO4683" i="4"/>
  <c r="BJ4684" i="4"/>
  <c r="BK4684" i="4"/>
  <c r="BL4684" i="4"/>
  <c r="BM4684" i="4"/>
  <c r="BN4684" i="4"/>
  <c r="BO4684" i="4"/>
  <c r="BJ4685" i="4"/>
  <c r="BK4685" i="4"/>
  <c r="BL4685" i="4"/>
  <c r="BM4685" i="4"/>
  <c r="BN4685" i="4"/>
  <c r="BO4685" i="4"/>
  <c r="BJ4686" i="4"/>
  <c r="BK4686" i="4"/>
  <c r="BL4686" i="4"/>
  <c r="BM4686" i="4"/>
  <c r="BN4686" i="4"/>
  <c r="BO4686" i="4"/>
  <c r="BJ4687" i="4"/>
  <c r="BK4687" i="4"/>
  <c r="BL4687" i="4"/>
  <c r="BM4687" i="4"/>
  <c r="BN4687" i="4"/>
  <c r="BO4687" i="4"/>
  <c r="BJ4688" i="4"/>
  <c r="BK4688" i="4"/>
  <c r="BL4688" i="4"/>
  <c r="BM4688" i="4"/>
  <c r="BN4688" i="4"/>
  <c r="BO4688" i="4"/>
  <c r="BJ4689" i="4"/>
  <c r="BK4689" i="4"/>
  <c r="BL4689" i="4"/>
  <c r="BM4689" i="4"/>
  <c r="BN4689" i="4"/>
  <c r="BO4689" i="4"/>
  <c r="BJ4690" i="4"/>
  <c r="BK4690" i="4"/>
  <c r="BL4690" i="4"/>
  <c r="BM4690" i="4"/>
  <c r="BN4690" i="4"/>
  <c r="BO4690" i="4"/>
  <c r="BJ4691" i="4"/>
  <c r="BK4691" i="4"/>
  <c r="BL4691" i="4"/>
  <c r="BM4691" i="4"/>
  <c r="BN4691" i="4"/>
  <c r="BO4691" i="4"/>
  <c r="BJ4692" i="4"/>
  <c r="BK4692" i="4"/>
  <c r="BL4692" i="4"/>
  <c r="BM4692" i="4"/>
  <c r="BN4692" i="4"/>
  <c r="BO4692" i="4"/>
  <c r="BJ4693" i="4"/>
  <c r="BK4693" i="4"/>
  <c r="BL4693" i="4"/>
  <c r="BM4693" i="4"/>
  <c r="BN4693" i="4"/>
  <c r="BO4693" i="4"/>
  <c r="BJ4694" i="4"/>
  <c r="BK4694" i="4"/>
  <c r="BL4694" i="4"/>
  <c r="BM4694" i="4"/>
  <c r="BN4694" i="4"/>
  <c r="BO4694" i="4"/>
  <c r="BJ4695" i="4"/>
  <c r="BK4695" i="4"/>
  <c r="BL4695" i="4"/>
  <c r="BM4695" i="4"/>
  <c r="BN4695" i="4"/>
  <c r="BO4695" i="4"/>
  <c r="BJ4696" i="4"/>
  <c r="BK4696" i="4"/>
  <c r="BL4696" i="4"/>
  <c r="BM4696" i="4"/>
  <c r="BN4696" i="4"/>
  <c r="BO4696" i="4"/>
  <c r="BJ4697" i="4"/>
  <c r="BK4697" i="4"/>
  <c r="BL4697" i="4"/>
  <c r="BM4697" i="4"/>
  <c r="BN4697" i="4"/>
  <c r="BO4697" i="4"/>
  <c r="BJ4698" i="4"/>
  <c r="BK4698" i="4"/>
  <c r="BL4698" i="4"/>
  <c r="BM4698" i="4"/>
  <c r="BN4698" i="4"/>
  <c r="BO4698" i="4"/>
  <c r="BJ4699" i="4"/>
  <c r="BK4699" i="4"/>
  <c r="BL4699" i="4"/>
  <c r="BM4699" i="4"/>
  <c r="BN4699" i="4"/>
  <c r="BO4699" i="4"/>
  <c r="BJ4700" i="4"/>
  <c r="BK4700" i="4"/>
  <c r="BL4700" i="4"/>
  <c r="BM4700" i="4"/>
  <c r="BN4700" i="4"/>
  <c r="BO4700" i="4"/>
  <c r="BJ4701" i="4"/>
  <c r="BK4701" i="4"/>
  <c r="BL4701" i="4"/>
  <c r="BM4701" i="4"/>
  <c r="BN4701" i="4"/>
  <c r="BO4701" i="4"/>
  <c r="BJ4702" i="4"/>
  <c r="BK4702" i="4"/>
  <c r="BL4702" i="4"/>
  <c r="BM4702" i="4"/>
  <c r="BN4702" i="4"/>
  <c r="BO4702" i="4"/>
  <c r="BJ4703" i="4"/>
  <c r="BK4703" i="4"/>
  <c r="BL4703" i="4"/>
  <c r="BM4703" i="4"/>
  <c r="BN4703" i="4"/>
  <c r="BO4703" i="4"/>
  <c r="BJ4704" i="4"/>
  <c r="BK4704" i="4"/>
  <c r="BL4704" i="4"/>
  <c r="BM4704" i="4"/>
  <c r="BN4704" i="4"/>
  <c r="BO4704" i="4"/>
  <c r="BJ4705" i="4"/>
  <c r="BK4705" i="4"/>
  <c r="BL4705" i="4"/>
  <c r="BM4705" i="4"/>
  <c r="BN4705" i="4"/>
  <c r="BO4705" i="4"/>
  <c r="BJ4706" i="4"/>
  <c r="BK4706" i="4"/>
  <c r="BL4706" i="4"/>
  <c r="BM4706" i="4"/>
  <c r="BN4706" i="4"/>
  <c r="BO4706" i="4"/>
  <c r="BJ4707" i="4"/>
  <c r="BK4707" i="4"/>
  <c r="BL4707" i="4"/>
  <c r="BM4707" i="4"/>
  <c r="BN4707" i="4"/>
  <c r="BO4707" i="4"/>
  <c r="BJ4708" i="4"/>
  <c r="BK4708" i="4"/>
  <c r="BL4708" i="4"/>
  <c r="BM4708" i="4"/>
  <c r="BN4708" i="4"/>
  <c r="BO4708" i="4"/>
  <c r="BJ4709" i="4"/>
  <c r="BK4709" i="4"/>
  <c r="BL4709" i="4"/>
  <c r="BM4709" i="4"/>
  <c r="BN4709" i="4"/>
  <c r="BO4709" i="4"/>
  <c r="BJ4710" i="4"/>
  <c r="BK4710" i="4"/>
  <c r="BL4710" i="4"/>
  <c r="BM4710" i="4"/>
  <c r="BN4710" i="4"/>
  <c r="BO4710" i="4"/>
  <c r="BJ4711" i="4"/>
  <c r="BK4711" i="4"/>
  <c r="BL4711" i="4"/>
  <c r="BM4711" i="4"/>
  <c r="BN4711" i="4"/>
  <c r="BO4711" i="4"/>
  <c r="BJ4712" i="4"/>
  <c r="BK4712" i="4"/>
  <c r="BL4712" i="4"/>
  <c r="BM4712" i="4"/>
  <c r="BN4712" i="4"/>
  <c r="BO4712" i="4"/>
  <c r="BJ4713" i="4"/>
  <c r="BK4713" i="4"/>
  <c r="BL4713" i="4"/>
  <c r="BM4713" i="4"/>
  <c r="BN4713" i="4"/>
  <c r="BO4713" i="4"/>
  <c r="BJ4714" i="4"/>
  <c r="BK4714" i="4"/>
  <c r="BL4714" i="4"/>
  <c r="BM4714" i="4"/>
  <c r="BN4714" i="4"/>
  <c r="BO4714" i="4"/>
  <c r="BJ4715" i="4"/>
  <c r="BK4715" i="4"/>
  <c r="BL4715" i="4"/>
  <c r="BM4715" i="4"/>
  <c r="BN4715" i="4"/>
  <c r="BO4715" i="4"/>
  <c r="BJ4716" i="4"/>
  <c r="BK4716" i="4"/>
  <c r="BL4716" i="4"/>
  <c r="BM4716" i="4"/>
  <c r="BN4716" i="4"/>
  <c r="BO4716" i="4"/>
  <c r="BJ4717" i="4"/>
  <c r="BK4717" i="4"/>
  <c r="BL4717" i="4"/>
  <c r="BM4717" i="4"/>
  <c r="BN4717" i="4"/>
  <c r="BO4717" i="4"/>
  <c r="BJ4718" i="4"/>
  <c r="BK4718" i="4"/>
  <c r="BL4718" i="4"/>
  <c r="BM4718" i="4"/>
  <c r="BN4718" i="4"/>
  <c r="BO4718" i="4"/>
  <c r="BJ4719" i="4"/>
  <c r="BK4719" i="4"/>
  <c r="BL4719" i="4"/>
  <c r="BM4719" i="4"/>
  <c r="BN4719" i="4"/>
  <c r="BO4719" i="4"/>
  <c r="BJ4720" i="4"/>
  <c r="BK4720" i="4"/>
  <c r="BL4720" i="4"/>
  <c r="BM4720" i="4"/>
  <c r="BN4720" i="4"/>
  <c r="BO4720" i="4"/>
  <c r="BJ4721" i="4"/>
  <c r="BK4721" i="4"/>
  <c r="BL4721" i="4"/>
  <c r="BM4721" i="4"/>
  <c r="BN4721" i="4"/>
  <c r="BO4721" i="4"/>
  <c r="BJ4722" i="4"/>
  <c r="BK4722" i="4"/>
  <c r="BL4722" i="4"/>
  <c r="BM4722" i="4"/>
  <c r="BN4722" i="4"/>
  <c r="BO4722" i="4"/>
  <c r="BJ4723" i="4"/>
  <c r="BK4723" i="4"/>
  <c r="BL4723" i="4"/>
  <c r="BM4723" i="4"/>
  <c r="BN4723" i="4"/>
  <c r="BO4723" i="4"/>
  <c r="BJ4724" i="4"/>
  <c r="BK4724" i="4"/>
  <c r="BL4724" i="4"/>
  <c r="BM4724" i="4"/>
  <c r="BN4724" i="4"/>
  <c r="BO4724" i="4"/>
  <c r="BJ4725" i="4"/>
  <c r="BK4725" i="4"/>
  <c r="BL4725" i="4"/>
  <c r="BM4725" i="4"/>
  <c r="BN4725" i="4"/>
  <c r="BO4725" i="4"/>
  <c r="BJ4726" i="4"/>
  <c r="BK4726" i="4"/>
  <c r="BL4726" i="4"/>
  <c r="BM4726" i="4"/>
  <c r="BN4726" i="4"/>
  <c r="BO4726" i="4"/>
  <c r="BJ4727" i="4"/>
  <c r="BK4727" i="4"/>
  <c r="BL4727" i="4"/>
  <c r="BM4727" i="4"/>
  <c r="BN4727" i="4"/>
  <c r="BO4727" i="4"/>
  <c r="BJ4728" i="4"/>
  <c r="BK4728" i="4"/>
  <c r="BL4728" i="4"/>
  <c r="BM4728" i="4"/>
  <c r="BN4728" i="4"/>
  <c r="BO4728" i="4"/>
  <c r="BJ4729" i="4"/>
  <c r="BK4729" i="4"/>
  <c r="BL4729" i="4"/>
  <c r="BM4729" i="4"/>
  <c r="BN4729" i="4"/>
  <c r="BO4729" i="4"/>
  <c r="BJ4730" i="4"/>
  <c r="BK4730" i="4"/>
  <c r="BL4730" i="4"/>
  <c r="BM4730" i="4"/>
  <c r="BN4730" i="4"/>
  <c r="BO4730" i="4"/>
  <c r="BJ4731" i="4"/>
  <c r="BK4731" i="4"/>
  <c r="BL4731" i="4"/>
  <c r="BM4731" i="4"/>
  <c r="BN4731" i="4"/>
  <c r="BO4731" i="4"/>
  <c r="BJ4732" i="4"/>
  <c r="BK4732" i="4"/>
  <c r="BL4732" i="4"/>
  <c r="BM4732" i="4"/>
  <c r="BN4732" i="4"/>
  <c r="BO4732" i="4"/>
  <c r="BJ4733" i="4"/>
  <c r="BK4733" i="4"/>
  <c r="BL4733" i="4"/>
  <c r="BM4733" i="4"/>
  <c r="BN4733" i="4"/>
  <c r="BO4733" i="4"/>
  <c r="BJ4734" i="4"/>
  <c r="BK4734" i="4"/>
  <c r="BL4734" i="4"/>
  <c r="BM4734" i="4"/>
  <c r="BN4734" i="4"/>
  <c r="BO4734" i="4"/>
  <c r="BJ4735" i="4"/>
  <c r="BK4735" i="4"/>
  <c r="BL4735" i="4"/>
  <c r="BM4735" i="4"/>
  <c r="BN4735" i="4"/>
  <c r="BO4735" i="4"/>
  <c r="BJ4736" i="4"/>
  <c r="BK4736" i="4"/>
  <c r="BL4736" i="4"/>
  <c r="BM4736" i="4"/>
  <c r="BN4736" i="4"/>
  <c r="BO4736" i="4"/>
  <c r="BJ4737" i="4"/>
  <c r="BK4737" i="4"/>
  <c r="BL4737" i="4"/>
  <c r="BM4737" i="4"/>
  <c r="BN4737" i="4"/>
  <c r="BO4737" i="4"/>
  <c r="BJ4738" i="4"/>
  <c r="BK4738" i="4"/>
  <c r="BL4738" i="4"/>
  <c r="BM4738" i="4"/>
  <c r="BN4738" i="4"/>
  <c r="BO4738" i="4"/>
  <c r="BJ4739" i="4"/>
  <c r="BK4739" i="4"/>
  <c r="BL4739" i="4"/>
  <c r="BM4739" i="4"/>
  <c r="BN4739" i="4"/>
  <c r="BO4739" i="4"/>
  <c r="BJ4740" i="4"/>
  <c r="BK4740" i="4"/>
  <c r="BL4740" i="4"/>
  <c r="BM4740" i="4"/>
  <c r="BN4740" i="4"/>
  <c r="BO4740" i="4"/>
  <c r="BJ4741" i="4"/>
  <c r="BK4741" i="4"/>
  <c r="BL4741" i="4"/>
  <c r="BM4741" i="4"/>
  <c r="BN4741" i="4"/>
  <c r="BO4741" i="4"/>
  <c r="BJ4742" i="4"/>
  <c r="BK4742" i="4"/>
  <c r="BL4742" i="4"/>
  <c r="BM4742" i="4"/>
  <c r="BN4742" i="4"/>
  <c r="BO4742" i="4"/>
  <c r="BJ4743" i="4"/>
  <c r="BK4743" i="4"/>
  <c r="BL4743" i="4"/>
  <c r="BM4743" i="4"/>
  <c r="BN4743" i="4"/>
  <c r="BO4743" i="4"/>
  <c r="BJ4744" i="4"/>
  <c r="BK4744" i="4"/>
  <c r="BL4744" i="4"/>
  <c r="BM4744" i="4"/>
  <c r="BN4744" i="4"/>
  <c r="BO4744" i="4"/>
  <c r="BJ4745" i="4"/>
  <c r="BK4745" i="4"/>
  <c r="BL4745" i="4"/>
  <c r="BM4745" i="4"/>
  <c r="BN4745" i="4"/>
  <c r="BO4745" i="4"/>
  <c r="BJ4746" i="4"/>
  <c r="BK4746" i="4"/>
  <c r="BL4746" i="4"/>
  <c r="BM4746" i="4"/>
  <c r="BN4746" i="4"/>
  <c r="BO4746" i="4"/>
  <c r="BJ4747" i="4"/>
  <c r="BK4747" i="4"/>
  <c r="BL4747" i="4"/>
  <c r="BM4747" i="4"/>
  <c r="BN4747" i="4"/>
  <c r="BO4747" i="4"/>
  <c r="BJ4748" i="4"/>
  <c r="BK4748" i="4"/>
  <c r="BL4748" i="4"/>
  <c r="BM4748" i="4"/>
  <c r="BN4748" i="4"/>
  <c r="BO4748" i="4"/>
  <c r="BJ4749" i="4"/>
  <c r="BK4749" i="4"/>
  <c r="BL4749" i="4"/>
  <c r="BM4749" i="4"/>
  <c r="BN4749" i="4"/>
  <c r="BO4749" i="4"/>
  <c r="BJ4750" i="4"/>
  <c r="BK4750" i="4"/>
  <c r="BL4750" i="4"/>
  <c r="BM4750" i="4"/>
  <c r="BN4750" i="4"/>
  <c r="BO4750" i="4"/>
  <c r="BJ4751" i="4"/>
  <c r="BK4751" i="4"/>
  <c r="BL4751" i="4"/>
  <c r="BM4751" i="4"/>
  <c r="BN4751" i="4"/>
  <c r="BO4751" i="4"/>
  <c r="BJ4752" i="4"/>
  <c r="BK4752" i="4"/>
  <c r="BL4752" i="4"/>
  <c r="BM4752" i="4"/>
  <c r="BN4752" i="4"/>
  <c r="BO4752" i="4"/>
  <c r="BJ4753" i="4"/>
  <c r="BK4753" i="4"/>
  <c r="BL4753" i="4"/>
  <c r="BM4753" i="4"/>
  <c r="BN4753" i="4"/>
  <c r="BO4753" i="4"/>
  <c r="BJ4754" i="4"/>
  <c r="BK4754" i="4"/>
  <c r="BL4754" i="4"/>
  <c r="BM4754" i="4"/>
  <c r="BN4754" i="4"/>
  <c r="BO4754" i="4"/>
  <c r="BJ4755" i="4"/>
  <c r="BK4755" i="4"/>
  <c r="BL4755" i="4"/>
  <c r="BM4755" i="4"/>
  <c r="BN4755" i="4"/>
  <c r="BO4755" i="4"/>
  <c r="BJ4756" i="4"/>
  <c r="BK4756" i="4"/>
  <c r="BL4756" i="4"/>
  <c r="BM4756" i="4"/>
  <c r="BN4756" i="4"/>
  <c r="BO4756" i="4"/>
  <c r="BJ4757" i="4"/>
  <c r="BK4757" i="4"/>
  <c r="BL4757" i="4"/>
  <c r="BM4757" i="4"/>
  <c r="BN4757" i="4"/>
  <c r="BO4757" i="4"/>
  <c r="BJ4758" i="4"/>
  <c r="BK4758" i="4"/>
  <c r="BL4758" i="4"/>
  <c r="BM4758" i="4"/>
  <c r="BN4758" i="4"/>
  <c r="BO4758" i="4"/>
  <c r="BJ4759" i="4"/>
  <c r="BK4759" i="4"/>
  <c r="BL4759" i="4"/>
  <c r="BM4759" i="4"/>
  <c r="BN4759" i="4"/>
  <c r="BO4759" i="4"/>
  <c r="BJ4760" i="4"/>
  <c r="BK4760" i="4"/>
  <c r="BL4760" i="4"/>
  <c r="BM4760" i="4"/>
  <c r="BN4760" i="4"/>
  <c r="BO4760" i="4"/>
  <c r="BJ4761" i="4"/>
  <c r="BK4761" i="4"/>
  <c r="BL4761" i="4"/>
  <c r="BM4761" i="4"/>
  <c r="BN4761" i="4"/>
  <c r="BO4761" i="4"/>
  <c r="BJ4762" i="4"/>
  <c r="BK4762" i="4"/>
  <c r="BL4762" i="4"/>
  <c r="BM4762" i="4"/>
  <c r="BN4762" i="4"/>
  <c r="BO4762" i="4"/>
  <c r="BJ4763" i="4"/>
  <c r="BK4763" i="4"/>
  <c r="BL4763" i="4"/>
  <c r="BM4763" i="4"/>
  <c r="BN4763" i="4"/>
  <c r="BO4763" i="4"/>
  <c r="BJ4764" i="4"/>
  <c r="BK4764" i="4"/>
  <c r="BL4764" i="4"/>
  <c r="BM4764" i="4"/>
  <c r="BN4764" i="4"/>
  <c r="BO4764" i="4"/>
  <c r="BJ4765" i="4"/>
  <c r="BK4765" i="4"/>
  <c r="BL4765" i="4"/>
  <c r="BM4765" i="4"/>
  <c r="BN4765" i="4"/>
  <c r="BO4765" i="4"/>
  <c r="BJ4766" i="4"/>
  <c r="BK4766" i="4"/>
  <c r="BL4766" i="4"/>
  <c r="BM4766" i="4"/>
  <c r="BN4766" i="4"/>
  <c r="BO4766" i="4"/>
  <c r="BJ4767" i="4"/>
  <c r="BK4767" i="4"/>
  <c r="BL4767" i="4"/>
  <c r="BM4767" i="4"/>
  <c r="BN4767" i="4"/>
  <c r="BO4767" i="4"/>
  <c r="BJ4768" i="4"/>
  <c r="BK4768" i="4"/>
  <c r="BL4768" i="4"/>
  <c r="BM4768" i="4"/>
  <c r="BN4768" i="4"/>
  <c r="BO4768" i="4"/>
  <c r="BJ4769" i="4"/>
  <c r="BK4769" i="4"/>
  <c r="BL4769" i="4"/>
  <c r="BM4769" i="4"/>
  <c r="BN4769" i="4"/>
  <c r="BO4769" i="4"/>
  <c r="BJ4770" i="4"/>
  <c r="BK4770" i="4"/>
  <c r="BL4770" i="4"/>
  <c r="BM4770" i="4"/>
  <c r="BN4770" i="4"/>
  <c r="BO4770" i="4"/>
  <c r="BJ4771" i="4"/>
  <c r="BK4771" i="4"/>
  <c r="BL4771" i="4"/>
  <c r="BM4771" i="4"/>
  <c r="BN4771" i="4"/>
  <c r="BO4771" i="4"/>
  <c r="BJ4772" i="4"/>
  <c r="BK4772" i="4"/>
  <c r="BL4772" i="4"/>
  <c r="BM4772" i="4"/>
  <c r="BN4772" i="4"/>
  <c r="BO4772" i="4"/>
  <c r="BJ4773" i="4"/>
  <c r="BK4773" i="4"/>
  <c r="BL4773" i="4"/>
  <c r="BM4773" i="4"/>
  <c r="BN4773" i="4"/>
  <c r="BO4773" i="4"/>
  <c r="BJ4774" i="4"/>
  <c r="BK4774" i="4"/>
  <c r="BL4774" i="4"/>
  <c r="BM4774" i="4"/>
  <c r="BN4774" i="4"/>
  <c r="BO4774" i="4"/>
  <c r="BJ4775" i="4"/>
  <c r="BK4775" i="4"/>
  <c r="BL4775" i="4"/>
  <c r="BM4775" i="4"/>
  <c r="BN4775" i="4"/>
  <c r="BO4775" i="4"/>
  <c r="BJ4776" i="4"/>
  <c r="BK4776" i="4"/>
  <c r="BL4776" i="4"/>
  <c r="BM4776" i="4"/>
  <c r="BN4776" i="4"/>
  <c r="BO4776" i="4"/>
  <c r="BJ4777" i="4"/>
  <c r="BK4777" i="4"/>
  <c r="BL4777" i="4"/>
  <c r="BM4777" i="4"/>
  <c r="BN4777" i="4"/>
  <c r="BO4777" i="4"/>
  <c r="BJ4778" i="4"/>
  <c r="BK4778" i="4"/>
  <c r="BL4778" i="4"/>
  <c r="BM4778" i="4"/>
  <c r="BN4778" i="4"/>
  <c r="BO4778" i="4"/>
  <c r="BJ4779" i="4"/>
  <c r="BK4779" i="4"/>
  <c r="BL4779" i="4"/>
  <c r="BM4779" i="4"/>
  <c r="BN4779" i="4"/>
  <c r="BO4779" i="4"/>
  <c r="BJ4780" i="4"/>
  <c r="BK4780" i="4"/>
  <c r="BL4780" i="4"/>
  <c r="BM4780" i="4"/>
  <c r="BN4780" i="4"/>
  <c r="BO4780" i="4"/>
  <c r="BJ4781" i="4"/>
  <c r="BK4781" i="4"/>
  <c r="BL4781" i="4"/>
  <c r="BM4781" i="4"/>
  <c r="BN4781" i="4"/>
  <c r="BO4781" i="4"/>
  <c r="BJ4782" i="4"/>
  <c r="BK4782" i="4"/>
  <c r="BL4782" i="4"/>
  <c r="BM4782" i="4"/>
  <c r="BN4782" i="4"/>
  <c r="BO4782" i="4"/>
  <c r="BJ4783" i="4"/>
  <c r="BK4783" i="4"/>
  <c r="BL4783" i="4"/>
  <c r="BM4783" i="4"/>
  <c r="BN4783" i="4"/>
  <c r="BO4783" i="4"/>
  <c r="BJ4784" i="4"/>
  <c r="BK4784" i="4"/>
  <c r="BL4784" i="4"/>
  <c r="BM4784" i="4"/>
  <c r="BN4784" i="4"/>
  <c r="BO4784" i="4"/>
  <c r="BJ4785" i="4"/>
  <c r="BK4785" i="4"/>
  <c r="BL4785" i="4"/>
  <c r="BM4785" i="4"/>
  <c r="BN4785" i="4"/>
  <c r="BO4785" i="4"/>
  <c r="BJ4786" i="4"/>
  <c r="BK4786" i="4"/>
  <c r="BL4786" i="4"/>
  <c r="BM4786" i="4"/>
  <c r="BN4786" i="4"/>
  <c r="BO4786" i="4"/>
  <c r="BJ4787" i="4"/>
  <c r="BK4787" i="4"/>
  <c r="BL4787" i="4"/>
  <c r="BM4787" i="4"/>
  <c r="BN4787" i="4"/>
  <c r="BO4787" i="4"/>
  <c r="BJ4788" i="4"/>
  <c r="BK4788" i="4"/>
  <c r="BL4788" i="4"/>
  <c r="BM4788" i="4"/>
  <c r="BN4788" i="4"/>
  <c r="BO4788" i="4"/>
  <c r="BJ4789" i="4"/>
  <c r="BK4789" i="4"/>
  <c r="BL4789" i="4"/>
  <c r="BM4789" i="4"/>
  <c r="BN4789" i="4"/>
  <c r="BO4789" i="4"/>
  <c r="BJ4790" i="4"/>
  <c r="BK4790" i="4"/>
  <c r="BL4790" i="4"/>
  <c r="BM4790" i="4"/>
  <c r="BN4790" i="4"/>
  <c r="BO4790" i="4"/>
  <c r="BJ4791" i="4"/>
  <c r="BK4791" i="4"/>
  <c r="BL4791" i="4"/>
  <c r="BM4791" i="4"/>
  <c r="BN4791" i="4"/>
  <c r="BO4791" i="4"/>
  <c r="BJ4792" i="4"/>
  <c r="BK4792" i="4"/>
  <c r="BL4792" i="4"/>
  <c r="BM4792" i="4"/>
  <c r="BN4792" i="4"/>
  <c r="BO4792" i="4"/>
  <c r="BJ4793" i="4"/>
  <c r="BK4793" i="4"/>
  <c r="BL4793" i="4"/>
  <c r="BM4793" i="4"/>
  <c r="BN4793" i="4"/>
  <c r="BO4793" i="4"/>
  <c r="BJ4794" i="4"/>
  <c r="BK4794" i="4"/>
  <c r="BL4794" i="4"/>
  <c r="BM4794" i="4"/>
  <c r="BN4794" i="4"/>
  <c r="BO4794" i="4"/>
  <c r="BJ4795" i="4"/>
  <c r="BK4795" i="4"/>
  <c r="BL4795" i="4"/>
  <c r="BM4795" i="4"/>
  <c r="BN4795" i="4"/>
  <c r="BO4795" i="4"/>
  <c r="BJ4796" i="4"/>
  <c r="BK4796" i="4"/>
  <c r="BL4796" i="4"/>
  <c r="BM4796" i="4"/>
  <c r="BN4796" i="4"/>
  <c r="BO4796" i="4"/>
  <c r="BJ4797" i="4"/>
  <c r="BK4797" i="4"/>
  <c r="BL4797" i="4"/>
  <c r="BM4797" i="4"/>
  <c r="BN4797" i="4"/>
  <c r="BO4797" i="4"/>
  <c r="BJ4798" i="4"/>
  <c r="BK4798" i="4"/>
  <c r="BL4798" i="4"/>
  <c r="BM4798" i="4"/>
  <c r="BN4798" i="4"/>
  <c r="BO4798" i="4"/>
  <c r="BJ4799" i="4"/>
  <c r="BK4799" i="4"/>
  <c r="BL4799" i="4"/>
  <c r="BM4799" i="4"/>
  <c r="BN4799" i="4"/>
  <c r="BO4799" i="4"/>
  <c r="BJ4800" i="4"/>
  <c r="BK4800" i="4"/>
  <c r="BL4800" i="4"/>
  <c r="BM4800" i="4"/>
  <c r="BN4800" i="4"/>
  <c r="BO4800" i="4"/>
  <c r="BJ4801" i="4"/>
  <c r="BK4801" i="4"/>
  <c r="BL4801" i="4"/>
  <c r="BM4801" i="4"/>
  <c r="BN4801" i="4"/>
  <c r="BO4801" i="4"/>
  <c r="BJ4802" i="4"/>
  <c r="BK4802" i="4"/>
  <c r="BL4802" i="4"/>
  <c r="BM4802" i="4"/>
  <c r="BN4802" i="4"/>
  <c r="BO4802" i="4"/>
  <c r="BJ4803" i="4"/>
  <c r="BK4803" i="4"/>
  <c r="BL4803" i="4"/>
  <c r="BM4803" i="4"/>
  <c r="BN4803" i="4"/>
  <c r="BO4803" i="4"/>
  <c r="BJ4804" i="4"/>
  <c r="BK4804" i="4"/>
  <c r="BL4804" i="4"/>
  <c r="BM4804" i="4"/>
  <c r="BN4804" i="4"/>
  <c r="BO4804" i="4"/>
  <c r="BJ4805" i="4"/>
  <c r="BK4805" i="4"/>
  <c r="BL4805" i="4"/>
  <c r="BM4805" i="4"/>
  <c r="BN4805" i="4"/>
  <c r="BO4805" i="4"/>
  <c r="BJ4806" i="4"/>
  <c r="BK4806" i="4"/>
  <c r="BL4806" i="4"/>
  <c r="BM4806" i="4"/>
  <c r="BN4806" i="4"/>
  <c r="BO4806" i="4"/>
  <c r="BJ4807" i="4"/>
  <c r="BK4807" i="4"/>
  <c r="BL4807" i="4"/>
  <c r="BM4807" i="4"/>
  <c r="BN4807" i="4"/>
  <c r="BO4807" i="4"/>
  <c r="BJ4808" i="4"/>
  <c r="BK4808" i="4"/>
  <c r="BL4808" i="4"/>
  <c r="BM4808" i="4"/>
  <c r="BN4808" i="4"/>
  <c r="BO4808" i="4"/>
  <c r="BJ4809" i="4"/>
  <c r="BK4809" i="4"/>
  <c r="BL4809" i="4"/>
  <c r="BM4809" i="4"/>
  <c r="BN4809" i="4"/>
  <c r="BO4809" i="4"/>
  <c r="BJ4810" i="4"/>
  <c r="BK4810" i="4"/>
  <c r="BL4810" i="4"/>
  <c r="BM4810" i="4"/>
  <c r="BN4810" i="4"/>
  <c r="BO4810" i="4"/>
  <c r="BJ4811" i="4"/>
  <c r="BK4811" i="4"/>
  <c r="BL4811" i="4"/>
  <c r="BM4811" i="4"/>
  <c r="BN4811" i="4"/>
  <c r="BO4811" i="4"/>
  <c r="BJ4812" i="4"/>
  <c r="BK4812" i="4"/>
  <c r="BL4812" i="4"/>
  <c r="BM4812" i="4"/>
  <c r="BN4812" i="4"/>
  <c r="BO4812" i="4"/>
  <c r="BJ4813" i="4"/>
  <c r="BK4813" i="4"/>
  <c r="BL4813" i="4"/>
  <c r="BM4813" i="4"/>
  <c r="BN4813" i="4"/>
  <c r="BO4813" i="4"/>
  <c r="BJ4814" i="4"/>
  <c r="BK4814" i="4"/>
  <c r="BL4814" i="4"/>
  <c r="BM4814" i="4"/>
  <c r="BN4814" i="4"/>
  <c r="BO4814" i="4"/>
  <c r="BJ4815" i="4"/>
  <c r="BK4815" i="4"/>
  <c r="BL4815" i="4"/>
  <c r="BM4815" i="4"/>
  <c r="BN4815" i="4"/>
  <c r="BO4815" i="4"/>
  <c r="BJ4816" i="4"/>
  <c r="BK4816" i="4"/>
  <c r="BL4816" i="4"/>
  <c r="BM4816" i="4"/>
  <c r="BN4816" i="4"/>
  <c r="BO4816" i="4"/>
  <c r="BJ4817" i="4"/>
  <c r="BK4817" i="4"/>
  <c r="BL4817" i="4"/>
  <c r="BM4817" i="4"/>
  <c r="BN4817" i="4"/>
  <c r="BO4817" i="4"/>
  <c r="BJ4818" i="4"/>
  <c r="BK4818" i="4"/>
  <c r="BL4818" i="4"/>
  <c r="BM4818" i="4"/>
  <c r="BN4818" i="4"/>
  <c r="BO4818" i="4"/>
  <c r="BJ4819" i="4"/>
  <c r="BK4819" i="4"/>
  <c r="BL4819" i="4"/>
  <c r="BM4819" i="4"/>
  <c r="BN4819" i="4"/>
  <c r="BO4819" i="4"/>
  <c r="BJ4820" i="4"/>
  <c r="BK4820" i="4"/>
  <c r="BL4820" i="4"/>
  <c r="BM4820" i="4"/>
  <c r="BN4820" i="4"/>
  <c r="BO4820" i="4"/>
  <c r="BJ4821" i="4"/>
  <c r="BK4821" i="4"/>
  <c r="BL4821" i="4"/>
  <c r="BM4821" i="4"/>
  <c r="BN4821" i="4"/>
  <c r="BO4821" i="4"/>
  <c r="BJ4822" i="4"/>
  <c r="BK4822" i="4"/>
  <c r="BL4822" i="4"/>
  <c r="BM4822" i="4"/>
  <c r="BN4822" i="4"/>
  <c r="BO4822" i="4"/>
  <c r="BJ4823" i="4"/>
  <c r="BK4823" i="4"/>
  <c r="BL4823" i="4"/>
  <c r="BM4823" i="4"/>
  <c r="BN4823" i="4"/>
  <c r="BO4823" i="4"/>
  <c r="BJ4824" i="4"/>
  <c r="BK4824" i="4"/>
  <c r="BL4824" i="4"/>
  <c r="BM4824" i="4"/>
  <c r="BN4824" i="4"/>
  <c r="BO4824" i="4"/>
  <c r="BJ4825" i="4"/>
  <c r="BK4825" i="4"/>
  <c r="BL4825" i="4"/>
  <c r="BM4825" i="4"/>
  <c r="BN4825" i="4"/>
  <c r="BO4825" i="4"/>
  <c r="BJ4826" i="4"/>
  <c r="BK4826" i="4"/>
  <c r="BL4826" i="4"/>
  <c r="BM4826" i="4"/>
  <c r="BN4826" i="4"/>
  <c r="BO4826" i="4"/>
  <c r="BJ4827" i="4"/>
  <c r="BK4827" i="4"/>
  <c r="BL4827" i="4"/>
  <c r="BM4827" i="4"/>
  <c r="BN4827" i="4"/>
  <c r="BO4827" i="4"/>
  <c r="BJ4828" i="4"/>
  <c r="BK4828" i="4"/>
  <c r="BL4828" i="4"/>
  <c r="BM4828" i="4"/>
  <c r="BN4828" i="4"/>
  <c r="BO4828" i="4"/>
  <c r="BJ4829" i="4"/>
  <c r="BK4829" i="4"/>
  <c r="BL4829" i="4"/>
  <c r="BM4829" i="4"/>
  <c r="BN4829" i="4"/>
  <c r="BO4829" i="4"/>
  <c r="BJ4830" i="4"/>
  <c r="BK4830" i="4"/>
  <c r="BL4830" i="4"/>
  <c r="BM4830" i="4"/>
  <c r="BN4830" i="4"/>
  <c r="BO4830" i="4"/>
  <c r="BJ4831" i="4"/>
  <c r="BK4831" i="4"/>
  <c r="BL4831" i="4"/>
  <c r="BM4831" i="4"/>
  <c r="BN4831" i="4"/>
  <c r="BO4831" i="4"/>
  <c r="BJ4832" i="4"/>
  <c r="BK4832" i="4"/>
  <c r="BL4832" i="4"/>
  <c r="BM4832" i="4"/>
  <c r="BN4832" i="4"/>
  <c r="BO4832" i="4"/>
  <c r="BJ4833" i="4"/>
  <c r="BK4833" i="4"/>
  <c r="BL4833" i="4"/>
  <c r="BM4833" i="4"/>
  <c r="BN4833" i="4"/>
  <c r="BO4833" i="4"/>
  <c r="BJ4834" i="4"/>
  <c r="BK4834" i="4"/>
  <c r="BL4834" i="4"/>
  <c r="BM4834" i="4"/>
  <c r="BN4834" i="4"/>
  <c r="BO4834" i="4"/>
  <c r="BJ4835" i="4"/>
  <c r="BK4835" i="4"/>
  <c r="BL4835" i="4"/>
  <c r="BM4835" i="4"/>
  <c r="BN4835" i="4"/>
  <c r="BO4835" i="4"/>
  <c r="BJ4836" i="4"/>
  <c r="BK4836" i="4"/>
  <c r="BL4836" i="4"/>
  <c r="BM4836" i="4"/>
  <c r="BN4836" i="4"/>
  <c r="BO4836" i="4"/>
  <c r="BJ4837" i="4"/>
  <c r="BK4837" i="4"/>
  <c r="BL4837" i="4"/>
  <c r="BM4837" i="4"/>
  <c r="BN4837" i="4"/>
  <c r="BO4837" i="4"/>
  <c r="BJ4838" i="4"/>
  <c r="BK4838" i="4"/>
  <c r="BL4838" i="4"/>
  <c r="BM4838" i="4"/>
  <c r="BN4838" i="4"/>
  <c r="BO4838" i="4"/>
  <c r="BJ4839" i="4"/>
  <c r="BK4839" i="4"/>
  <c r="BL4839" i="4"/>
  <c r="BM4839" i="4"/>
  <c r="BN4839" i="4"/>
  <c r="BO4839" i="4"/>
  <c r="BJ4840" i="4"/>
  <c r="BK4840" i="4"/>
  <c r="BL4840" i="4"/>
  <c r="BM4840" i="4"/>
  <c r="BN4840" i="4"/>
  <c r="BO4840" i="4"/>
  <c r="BJ4841" i="4"/>
  <c r="BK4841" i="4"/>
  <c r="BL4841" i="4"/>
  <c r="BM4841" i="4"/>
  <c r="BN4841" i="4"/>
  <c r="BO4841" i="4"/>
  <c r="BJ4842" i="4"/>
  <c r="BK4842" i="4"/>
  <c r="BL4842" i="4"/>
  <c r="BM4842" i="4"/>
  <c r="BN4842" i="4"/>
  <c r="BO4842" i="4"/>
  <c r="BJ4843" i="4"/>
  <c r="BK4843" i="4"/>
  <c r="BL4843" i="4"/>
  <c r="BM4843" i="4"/>
  <c r="BN4843" i="4"/>
  <c r="BO4843" i="4"/>
  <c r="BJ4844" i="4"/>
  <c r="BK4844" i="4"/>
  <c r="BL4844" i="4"/>
  <c r="BM4844" i="4"/>
  <c r="BN4844" i="4"/>
  <c r="BO4844" i="4"/>
  <c r="BJ4845" i="4"/>
  <c r="BK4845" i="4"/>
  <c r="BL4845" i="4"/>
  <c r="BM4845" i="4"/>
  <c r="BN4845" i="4"/>
  <c r="BO4845" i="4"/>
  <c r="BJ4846" i="4"/>
  <c r="BK4846" i="4"/>
  <c r="BL4846" i="4"/>
  <c r="BM4846" i="4"/>
  <c r="BN4846" i="4"/>
  <c r="BO4846" i="4"/>
  <c r="BJ4847" i="4"/>
  <c r="BK4847" i="4"/>
  <c r="BL4847" i="4"/>
  <c r="BM4847" i="4"/>
  <c r="BN4847" i="4"/>
  <c r="BO4847" i="4"/>
  <c r="BJ4848" i="4"/>
  <c r="BK4848" i="4"/>
  <c r="BL4848" i="4"/>
  <c r="BM4848" i="4"/>
  <c r="BN4848" i="4"/>
  <c r="BO4848" i="4"/>
  <c r="BJ4849" i="4"/>
  <c r="BK4849" i="4"/>
  <c r="BL4849" i="4"/>
  <c r="BM4849" i="4"/>
  <c r="BN4849" i="4"/>
  <c r="BO4849" i="4"/>
  <c r="BJ4850" i="4"/>
  <c r="BK4850" i="4"/>
  <c r="BL4850" i="4"/>
  <c r="BM4850" i="4"/>
  <c r="BN4850" i="4"/>
  <c r="BO4850" i="4"/>
  <c r="BJ4851" i="4"/>
  <c r="BK4851" i="4"/>
  <c r="BL4851" i="4"/>
  <c r="BM4851" i="4"/>
  <c r="BN4851" i="4"/>
  <c r="BO4851" i="4"/>
  <c r="BJ4852" i="4"/>
  <c r="BK4852" i="4"/>
  <c r="BL4852" i="4"/>
  <c r="BM4852" i="4"/>
  <c r="BN4852" i="4"/>
  <c r="BO4852" i="4"/>
  <c r="BJ4853" i="4"/>
  <c r="BK4853" i="4"/>
  <c r="BL4853" i="4"/>
  <c r="BM4853" i="4"/>
  <c r="BN4853" i="4"/>
  <c r="BO4853" i="4"/>
  <c r="BJ4854" i="4"/>
  <c r="BK4854" i="4"/>
  <c r="BL4854" i="4"/>
  <c r="BM4854" i="4"/>
  <c r="BN4854" i="4"/>
  <c r="BO4854" i="4"/>
  <c r="BJ4855" i="4"/>
  <c r="BK4855" i="4"/>
  <c r="BL4855" i="4"/>
  <c r="BM4855" i="4"/>
  <c r="BN4855" i="4"/>
  <c r="BO4855" i="4"/>
  <c r="BJ4856" i="4"/>
  <c r="BK4856" i="4"/>
  <c r="BL4856" i="4"/>
  <c r="BM4856" i="4"/>
  <c r="BN4856" i="4"/>
  <c r="BO4856" i="4"/>
  <c r="BJ4857" i="4"/>
  <c r="BK4857" i="4"/>
  <c r="BL4857" i="4"/>
  <c r="BM4857" i="4"/>
  <c r="BN4857" i="4"/>
  <c r="BO4857" i="4"/>
  <c r="BJ4858" i="4"/>
  <c r="BK4858" i="4"/>
  <c r="BL4858" i="4"/>
  <c r="BM4858" i="4"/>
  <c r="BN4858" i="4"/>
  <c r="BO4858" i="4"/>
  <c r="BJ4859" i="4"/>
  <c r="BK4859" i="4"/>
  <c r="BL4859" i="4"/>
  <c r="BM4859" i="4"/>
  <c r="BN4859" i="4"/>
  <c r="BO4859" i="4"/>
  <c r="BJ4860" i="4"/>
  <c r="BK4860" i="4"/>
  <c r="BL4860" i="4"/>
  <c r="BM4860" i="4"/>
  <c r="BN4860" i="4"/>
  <c r="BO4860" i="4"/>
  <c r="BJ4861" i="4"/>
  <c r="BK4861" i="4"/>
  <c r="BL4861" i="4"/>
  <c r="BM4861" i="4"/>
  <c r="BN4861" i="4"/>
  <c r="BO4861" i="4"/>
  <c r="BJ4862" i="4"/>
  <c r="BK4862" i="4"/>
  <c r="BL4862" i="4"/>
  <c r="BM4862" i="4"/>
  <c r="BN4862" i="4"/>
  <c r="BO4862" i="4"/>
  <c r="BJ4863" i="4"/>
  <c r="BK4863" i="4"/>
  <c r="BL4863" i="4"/>
  <c r="BM4863" i="4"/>
  <c r="BN4863" i="4"/>
  <c r="BO4863" i="4"/>
  <c r="BJ4864" i="4"/>
  <c r="BK4864" i="4"/>
  <c r="BL4864" i="4"/>
  <c r="BM4864" i="4"/>
  <c r="BN4864" i="4"/>
  <c r="BO4864" i="4"/>
  <c r="BJ4865" i="4"/>
  <c r="BK4865" i="4"/>
  <c r="BL4865" i="4"/>
  <c r="BM4865" i="4"/>
  <c r="BN4865" i="4"/>
  <c r="BO4865" i="4"/>
  <c r="BJ4866" i="4"/>
  <c r="BK4866" i="4"/>
  <c r="BL4866" i="4"/>
  <c r="BM4866" i="4"/>
  <c r="BN4866" i="4"/>
  <c r="BO4866" i="4"/>
  <c r="BJ4867" i="4"/>
  <c r="BK4867" i="4"/>
  <c r="BL4867" i="4"/>
  <c r="BM4867" i="4"/>
  <c r="BN4867" i="4"/>
  <c r="BO4867" i="4"/>
  <c r="BJ4868" i="4"/>
  <c r="BK4868" i="4"/>
  <c r="BL4868" i="4"/>
  <c r="BM4868" i="4"/>
  <c r="BN4868" i="4"/>
  <c r="BO4868" i="4"/>
  <c r="BJ4869" i="4"/>
  <c r="BK4869" i="4"/>
  <c r="BL4869" i="4"/>
  <c r="BM4869" i="4"/>
  <c r="BN4869" i="4"/>
  <c r="BO4869" i="4"/>
  <c r="BJ4870" i="4"/>
  <c r="BK4870" i="4"/>
  <c r="BL4870" i="4"/>
  <c r="BM4870" i="4"/>
  <c r="BN4870" i="4"/>
  <c r="BO4870" i="4"/>
  <c r="BJ4871" i="4"/>
  <c r="BK4871" i="4"/>
  <c r="BL4871" i="4"/>
  <c r="BM4871" i="4"/>
  <c r="BN4871" i="4"/>
  <c r="BO4871" i="4"/>
  <c r="BJ4872" i="4"/>
  <c r="BK4872" i="4"/>
  <c r="BL4872" i="4"/>
  <c r="BM4872" i="4"/>
  <c r="BN4872" i="4"/>
  <c r="BO4872" i="4"/>
  <c r="BJ4873" i="4"/>
  <c r="BK4873" i="4"/>
  <c r="BL4873" i="4"/>
  <c r="BM4873" i="4"/>
  <c r="BN4873" i="4"/>
  <c r="BO4873" i="4"/>
  <c r="BJ4874" i="4"/>
  <c r="BK4874" i="4"/>
  <c r="BL4874" i="4"/>
  <c r="BM4874" i="4"/>
  <c r="BN4874" i="4"/>
  <c r="BO4874" i="4"/>
  <c r="BJ4875" i="4"/>
  <c r="BK4875" i="4"/>
  <c r="BL4875" i="4"/>
  <c r="BM4875" i="4"/>
  <c r="BN4875" i="4"/>
  <c r="BO4875" i="4"/>
  <c r="BJ4876" i="4"/>
  <c r="BK4876" i="4"/>
  <c r="BL4876" i="4"/>
  <c r="BM4876" i="4"/>
  <c r="BN4876" i="4"/>
  <c r="BO4876" i="4"/>
  <c r="BJ4877" i="4"/>
  <c r="BK4877" i="4"/>
  <c r="BL4877" i="4"/>
  <c r="BM4877" i="4"/>
  <c r="BN4877" i="4"/>
  <c r="BO4877" i="4"/>
  <c r="BJ4878" i="4"/>
  <c r="BK4878" i="4"/>
  <c r="BL4878" i="4"/>
  <c r="BM4878" i="4"/>
  <c r="BN4878" i="4"/>
  <c r="BO4878" i="4"/>
  <c r="BJ4879" i="4"/>
  <c r="BK4879" i="4"/>
  <c r="BL4879" i="4"/>
  <c r="BM4879" i="4"/>
  <c r="BN4879" i="4"/>
  <c r="BO4879" i="4"/>
  <c r="BJ4880" i="4"/>
  <c r="BK4880" i="4"/>
  <c r="BL4880" i="4"/>
  <c r="BM4880" i="4"/>
  <c r="BN4880" i="4"/>
  <c r="BO4880" i="4"/>
  <c r="BJ4881" i="4"/>
  <c r="BK4881" i="4"/>
  <c r="BL4881" i="4"/>
  <c r="BM4881" i="4"/>
  <c r="BN4881" i="4"/>
  <c r="BO4881" i="4"/>
  <c r="BJ4882" i="4"/>
  <c r="BK4882" i="4"/>
  <c r="BL4882" i="4"/>
  <c r="BM4882" i="4"/>
  <c r="BN4882" i="4"/>
  <c r="BO4882" i="4"/>
  <c r="BJ4883" i="4"/>
  <c r="BK4883" i="4"/>
  <c r="BL4883" i="4"/>
  <c r="BM4883" i="4"/>
  <c r="BN4883" i="4"/>
  <c r="BO4883" i="4"/>
  <c r="BJ4884" i="4"/>
  <c r="BK4884" i="4"/>
  <c r="BL4884" i="4"/>
  <c r="BM4884" i="4"/>
  <c r="BN4884" i="4"/>
  <c r="BO4884" i="4"/>
  <c r="BJ4885" i="4"/>
  <c r="BK4885" i="4"/>
  <c r="BL4885" i="4"/>
  <c r="BM4885" i="4"/>
  <c r="BN4885" i="4"/>
  <c r="BO4885" i="4"/>
  <c r="BJ4886" i="4"/>
  <c r="BK4886" i="4"/>
  <c r="BL4886" i="4"/>
  <c r="BM4886" i="4"/>
  <c r="BN4886" i="4"/>
  <c r="BO4886" i="4"/>
  <c r="BJ4887" i="4"/>
  <c r="BK4887" i="4"/>
  <c r="BL4887" i="4"/>
  <c r="BM4887" i="4"/>
  <c r="BN4887" i="4"/>
  <c r="BO4887" i="4"/>
  <c r="BJ4888" i="4"/>
  <c r="BK4888" i="4"/>
  <c r="BL4888" i="4"/>
  <c r="BM4888" i="4"/>
  <c r="BN4888" i="4"/>
  <c r="BO4888" i="4"/>
  <c r="BJ4889" i="4"/>
  <c r="BK4889" i="4"/>
  <c r="BL4889" i="4"/>
  <c r="BM4889" i="4"/>
  <c r="BN4889" i="4"/>
  <c r="BO4889" i="4"/>
  <c r="BJ4890" i="4"/>
  <c r="BK4890" i="4"/>
  <c r="BL4890" i="4"/>
  <c r="BM4890" i="4"/>
  <c r="BN4890" i="4"/>
  <c r="BO4890" i="4"/>
  <c r="BJ4891" i="4"/>
  <c r="BK4891" i="4"/>
  <c r="BL4891" i="4"/>
  <c r="BM4891" i="4"/>
  <c r="BN4891" i="4"/>
  <c r="BO4891" i="4"/>
  <c r="BJ4892" i="4"/>
  <c r="BK4892" i="4"/>
  <c r="BL4892" i="4"/>
  <c r="BM4892" i="4"/>
  <c r="BN4892" i="4"/>
  <c r="BO4892" i="4"/>
  <c r="BJ4893" i="4"/>
  <c r="BK4893" i="4"/>
  <c r="BL4893" i="4"/>
  <c r="BM4893" i="4"/>
  <c r="BN4893" i="4"/>
  <c r="BO4893" i="4"/>
  <c r="BJ4894" i="4"/>
  <c r="BK4894" i="4"/>
  <c r="BL4894" i="4"/>
  <c r="BM4894" i="4"/>
  <c r="BN4894" i="4"/>
  <c r="BO4894" i="4"/>
  <c r="BJ4895" i="4"/>
  <c r="BK4895" i="4"/>
  <c r="BL4895" i="4"/>
  <c r="BM4895" i="4"/>
  <c r="BN4895" i="4"/>
  <c r="BO4895" i="4"/>
  <c r="BJ4896" i="4"/>
  <c r="BK4896" i="4"/>
  <c r="BL4896" i="4"/>
  <c r="BM4896" i="4"/>
  <c r="BN4896" i="4"/>
  <c r="BO4896" i="4"/>
  <c r="BJ4897" i="4"/>
  <c r="BK4897" i="4"/>
  <c r="BL4897" i="4"/>
  <c r="BM4897" i="4"/>
  <c r="BN4897" i="4"/>
  <c r="BO4897" i="4"/>
  <c r="BJ4898" i="4"/>
  <c r="BK4898" i="4"/>
  <c r="BL4898" i="4"/>
  <c r="BM4898" i="4"/>
  <c r="BN4898" i="4"/>
  <c r="BO4898" i="4"/>
  <c r="BJ4899" i="4"/>
  <c r="BK4899" i="4"/>
  <c r="BL4899" i="4"/>
  <c r="BM4899" i="4"/>
  <c r="BN4899" i="4"/>
  <c r="BO4899" i="4"/>
  <c r="BJ4900" i="4"/>
  <c r="BK4900" i="4"/>
  <c r="BL4900" i="4"/>
  <c r="BM4900" i="4"/>
  <c r="BN4900" i="4"/>
  <c r="BO4900" i="4"/>
  <c r="BJ4901" i="4"/>
  <c r="BK4901" i="4"/>
  <c r="BL4901" i="4"/>
  <c r="BM4901" i="4"/>
  <c r="BN4901" i="4"/>
  <c r="BO4901" i="4"/>
  <c r="BJ4902" i="4"/>
  <c r="BK4902" i="4"/>
  <c r="BL4902" i="4"/>
  <c r="BM4902" i="4"/>
  <c r="BN4902" i="4"/>
  <c r="BO4902" i="4"/>
  <c r="BJ4903" i="4"/>
  <c r="BK4903" i="4"/>
  <c r="BL4903" i="4"/>
  <c r="BM4903" i="4"/>
  <c r="BN4903" i="4"/>
  <c r="BO4903" i="4"/>
  <c r="BJ4904" i="4"/>
  <c r="BK4904" i="4"/>
  <c r="BL4904" i="4"/>
  <c r="BM4904" i="4"/>
  <c r="BN4904" i="4"/>
  <c r="BO4904" i="4"/>
  <c r="BJ4905" i="4"/>
  <c r="BK4905" i="4"/>
  <c r="BL4905" i="4"/>
  <c r="BM4905" i="4"/>
  <c r="BN4905" i="4"/>
  <c r="BO4905" i="4"/>
  <c r="BJ4906" i="4"/>
  <c r="BK4906" i="4"/>
  <c r="BL4906" i="4"/>
  <c r="BM4906" i="4"/>
  <c r="BN4906" i="4"/>
  <c r="BO4906" i="4"/>
  <c r="BJ4907" i="4"/>
  <c r="BK4907" i="4"/>
  <c r="BL4907" i="4"/>
  <c r="BM4907" i="4"/>
  <c r="BN4907" i="4"/>
  <c r="BO4907" i="4"/>
  <c r="BJ4908" i="4"/>
  <c r="BK4908" i="4"/>
  <c r="BL4908" i="4"/>
  <c r="BM4908" i="4"/>
  <c r="BN4908" i="4"/>
  <c r="BO4908" i="4"/>
  <c r="BJ4909" i="4"/>
  <c r="BK4909" i="4"/>
  <c r="BL4909" i="4"/>
  <c r="BM4909" i="4"/>
  <c r="BN4909" i="4"/>
  <c r="BO4909" i="4"/>
  <c r="BJ4910" i="4"/>
  <c r="BK4910" i="4"/>
  <c r="BL4910" i="4"/>
  <c r="BM4910" i="4"/>
  <c r="BN4910" i="4"/>
  <c r="BO4910" i="4"/>
  <c r="BJ4911" i="4"/>
  <c r="BK4911" i="4"/>
  <c r="BL4911" i="4"/>
  <c r="BM4911" i="4"/>
  <c r="BN4911" i="4"/>
  <c r="BO4911" i="4"/>
  <c r="BJ4912" i="4"/>
  <c r="BK4912" i="4"/>
  <c r="BL4912" i="4"/>
  <c r="BM4912" i="4"/>
  <c r="BN4912" i="4"/>
  <c r="BO4912" i="4"/>
  <c r="BJ4913" i="4"/>
  <c r="BK4913" i="4"/>
  <c r="BL4913" i="4"/>
  <c r="BM4913" i="4"/>
  <c r="BN4913" i="4"/>
  <c r="BO4913" i="4"/>
  <c r="BJ4914" i="4"/>
  <c r="BK4914" i="4"/>
  <c r="BL4914" i="4"/>
  <c r="BM4914" i="4"/>
  <c r="BN4914" i="4"/>
  <c r="BO4914" i="4"/>
  <c r="BJ4915" i="4"/>
  <c r="BK4915" i="4"/>
  <c r="BL4915" i="4"/>
  <c r="BM4915" i="4"/>
  <c r="BN4915" i="4"/>
  <c r="BO4915" i="4"/>
  <c r="BJ4916" i="4"/>
  <c r="BK4916" i="4"/>
  <c r="BL4916" i="4"/>
  <c r="BM4916" i="4"/>
  <c r="BN4916" i="4"/>
  <c r="BO4916" i="4"/>
  <c r="BJ4917" i="4"/>
  <c r="BK4917" i="4"/>
  <c r="BL4917" i="4"/>
  <c r="BM4917" i="4"/>
  <c r="BN4917" i="4"/>
  <c r="BO4917" i="4"/>
  <c r="BJ4918" i="4"/>
  <c r="BK4918" i="4"/>
  <c r="BL4918" i="4"/>
  <c r="BM4918" i="4"/>
  <c r="BN4918" i="4"/>
  <c r="BO4918" i="4"/>
  <c r="BJ4919" i="4"/>
  <c r="BK4919" i="4"/>
  <c r="BL4919" i="4"/>
  <c r="BM4919" i="4"/>
  <c r="BN4919" i="4"/>
  <c r="BO4919" i="4"/>
  <c r="BJ4920" i="4"/>
  <c r="BK4920" i="4"/>
  <c r="BL4920" i="4"/>
  <c r="BM4920" i="4"/>
  <c r="BN4920" i="4"/>
  <c r="BO4920" i="4"/>
  <c r="BJ4921" i="4"/>
  <c r="BK4921" i="4"/>
  <c r="BL4921" i="4"/>
  <c r="BM4921" i="4"/>
  <c r="BN4921" i="4"/>
  <c r="BO4921" i="4"/>
  <c r="BJ4922" i="4"/>
  <c r="BK4922" i="4"/>
  <c r="BL4922" i="4"/>
  <c r="BM4922" i="4"/>
  <c r="BN4922" i="4"/>
  <c r="BO4922" i="4"/>
  <c r="BJ4923" i="4"/>
  <c r="BK4923" i="4"/>
  <c r="BL4923" i="4"/>
  <c r="BM4923" i="4"/>
  <c r="BN4923" i="4"/>
  <c r="BO4923" i="4"/>
  <c r="BJ4924" i="4"/>
  <c r="BK4924" i="4"/>
  <c r="BL4924" i="4"/>
  <c r="BM4924" i="4"/>
  <c r="BN4924" i="4"/>
  <c r="BO4924" i="4"/>
  <c r="BJ4925" i="4"/>
  <c r="BK4925" i="4"/>
  <c r="BL4925" i="4"/>
  <c r="BM4925" i="4"/>
  <c r="BN4925" i="4"/>
  <c r="BO4925" i="4"/>
  <c r="BJ4926" i="4"/>
  <c r="BK4926" i="4"/>
  <c r="BL4926" i="4"/>
  <c r="BM4926" i="4"/>
  <c r="BN4926" i="4"/>
  <c r="BO4926" i="4"/>
  <c r="BJ4927" i="4"/>
  <c r="BK4927" i="4"/>
  <c r="BL4927" i="4"/>
  <c r="BM4927" i="4"/>
  <c r="BN4927" i="4"/>
  <c r="BO4927" i="4"/>
  <c r="BJ4928" i="4"/>
  <c r="BK4928" i="4"/>
  <c r="BL4928" i="4"/>
  <c r="BM4928" i="4"/>
  <c r="BN4928" i="4"/>
  <c r="BO4928" i="4"/>
  <c r="BJ4929" i="4"/>
  <c r="BK4929" i="4"/>
  <c r="BL4929" i="4"/>
  <c r="BM4929" i="4"/>
  <c r="BN4929" i="4"/>
  <c r="BO4929" i="4"/>
  <c r="BJ4930" i="4"/>
  <c r="BK4930" i="4"/>
  <c r="BL4930" i="4"/>
  <c r="BM4930" i="4"/>
  <c r="BN4930" i="4"/>
  <c r="BO4930" i="4"/>
  <c r="BJ4931" i="4"/>
  <c r="BK4931" i="4"/>
  <c r="BL4931" i="4"/>
  <c r="BM4931" i="4"/>
  <c r="BN4931" i="4"/>
  <c r="BO4931" i="4"/>
  <c r="BJ4932" i="4"/>
  <c r="BK4932" i="4"/>
  <c r="BL4932" i="4"/>
  <c r="BM4932" i="4"/>
  <c r="BN4932" i="4"/>
  <c r="BO4932" i="4"/>
  <c r="BJ4933" i="4"/>
  <c r="BK4933" i="4"/>
  <c r="BL4933" i="4"/>
  <c r="BM4933" i="4"/>
  <c r="BN4933" i="4"/>
  <c r="BO4933" i="4"/>
  <c r="BJ4934" i="4"/>
  <c r="BK4934" i="4"/>
  <c r="BL4934" i="4"/>
  <c r="BM4934" i="4"/>
  <c r="BN4934" i="4"/>
  <c r="BO4934" i="4"/>
  <c r="BJ4935" i="4"/>
  <c r="BK4935" i="4"/>
  <c r="BL4935" i="4"/>
  <c r="BM4935" i="4"/>
  <c r="BN4935" i="4"/>
  <c r="BO4935" i="4"/>
  <c r="BJ4936" i="4"/>
  <c r="BK4936" i="4"/>
  <c r="BL4936" i="4"/>
  <c r="BM4936" i="4"/>
  <c r="BN4936" i="4"/>
  <c r="BO4936" i="4"/>
  <c r="BJ4937" i="4"/>
  <c r="BK4937" i="4"/>
  <c r="BL4937" i="4"/>
  <c r="BM4937" i="4"/>
  <c r="BN4937" i="4"/>
  <c r="BO4937" i="4"/>
  <c r="BJ4938" i="4"/>
  <c r="BK4938" i="4"/>
  <c r="BL4938" i="4"/>
  <c r="BM4938" i="4"/>
  <c r="BN4938" i="4"/>
  <c r="BO4938" i="4"/>
  <c r="BJ4939" i="4"/>
  <c r="BK4939" i="4"/>
  <c r="BL4939" i="4"/>
  <c r="BM4939" i="4"/>
  <c r="BN4939" i="4"/>
  <c r="BO4939" i="4"/>
  <c r="BJ4940" i="4"/>
  <c r="BK4940" i="4"/>
  <c r="BL4940" i="4"/>
  <c r="BM4940" i="4"/>
  <c r="BN4940" i="4"/>
  <c r="BO4940" i="4"/>
  <c r="BJ4941" i="4"/>
  <c r="BK4941" i="4"/>
  <c r="BL4941" i="4"/>
  <c r="BM4941" i="4"/>
  <c r="BN4941" i="4"/>
  <c r="BO4941" i="4"/>
  <c r="BJ4942" i="4"/>
  <c r="BK4942" i="4"/>
  <c r="BL4942" i="4"/>
  <c r="BM4942" i="4"/>
  <c r="BN4942" i="4"/>
  <c r="BO4942" i="4"/>
  <c r="BJ4943" i="4"/>
  <c r="BK4943" i="4"/>
  <c r="BL4943" i="4"/>
  <c r="BM4943" i="4"/>
  <c r="BN4943" i="4"/>
  <c r="BO4943" i="4"/>
  <c r="BJ4944" i="4"/>
  <c r="BK4944" i="4"/>
  <c r="BL4944" i="4"/>
  <c r="BM4944" i="4"/>
  <c r="BN4944" i="4"/>
  <c r="BO4944" i="4"/>
  <c r="BJ4945" i="4"/>
  <c r="BK4945" i="4"/>
  <c r="BL4945" i="4"/>
  <c r="BM4945" i="4"/>
  <c r="BN4945" i="4"/>
  <c r="BO4945" i="4"/>
  <c r="BJ4946" i="4"/>
  <c r="BK4946" i="4"/>
  <c r="BL4946" i="4"/>
  <c r="BM4946" i="4"/>
  <c r="BN4946" i="4"/>
  <c r="BO4946" i="4"/>
  <c r="BJ4947" i="4"/>
  <c r="BK4947" i="4"/>
  <c r="BL4947" i="4"/>
  <c r="BM4947" i="4"/>
  <c r="BN4947" i="4"/>
  <c r="BO4947" i="4"/>
  <c r="BJ4948" i="4"/>
  <c r="BK4948" i="4"/>
  <c r="BL4948" i="4"/>
  <c r="BM4948" i="4"/>
  <c r="BN4948" i="4"/>
  <c r="BO4948" i="4"/>
  <c r="BJ4949" i="4"/>
  <c r="BK4949" i="4"/>
  <c r="BL4949" i="4"/>
  <c r="BM4949" i="4"/>
  <c r="BN4949" i="4"/>
  <c r="BO4949" i="4"/>
  <c r="BJ4950" i="4"/>
  <c r="BK4950" i="4"/>
  <c r="BL4950" i="4"/>
  <c r="BM4950" i="4"/>
  <c r="BN4950" i="4"/>
  <c r="BO4950" i="4"/>
  <c r="BJ4951" i="4"/>
  <c r="BK4951" i="4"/>
  <c r="BL4951" i="4"/>
  <c r="BM4951" i="4"/>
  <c r="BN4951" i="4"/>
  <c r="BO4951" i="4"/>
  <c r="BJ4952" i="4"/>
  <c r="BK4952" i="4"/>
  <c r="BL4952" i="4"/>
  <c r="BM4952" i="4"/>
  <c r="BN4952" i="4"/>
  <c r="BO4952" i="4"/>
  <c r="BJ4953" i="4"/>
  <c r="BK4953" i="4"/>
  <c r="BL4953" i="4"/>
  <c r="BM4953" i="4"/>
  <c r="BN4953" i="4"/>
  <c r="BO4953" i="4"/>
  <c r="BJ4954" i="4"/>
  <c r="BK4954" i="4"/>
  <c r="BL4954" i="4"/>
  <c r="BM4954" i="4"/>
  <c r="BN4954" i="4"/>
  <c r="BO4954" i="4"/>
  <c r="BJ4955" i="4"/>
  <c r="BK4955" i="4"/>
  <c r="BL4955" i="4"/>
  <c r="BM4955" i="4"/>
  <c r="BN4955" i="4"/>
  <c r="BO4955" i="4"/>
  <c r="BJ4956" i="4"/>
  <c r="BK4956" i="4"/>
  <c r="BL4956" i="4"/>
  <c r="BM4956" i="4"/>
  <c r="BN4956" i="4"/>
  <c r="BO4956" i="4"/>
  <c r="BJ4957" i="4"/>
  <c r="BK4957" i="4"/>
  <c r="BL4957" i="4"/>
  <c r="BM4957" i="4"/>
  <c r="BN4957" i="4"/>
  <c r="BO4957" i="4"/>
  <c r="BJ4958" i="4"/>
  <c r="BK4958" i="4"/>
  <c r="BL4958" i="4"/>
  <c r="BM4958" i="4"/>
  <c r="BN4958" i="4"/>
  <c r="BO4958" i="4"/>
  <c r="BJ4959" i="4"/>
  <c r="BK4959" i="4"/>
  <c r="BL4959" i="4"/>
  <c r="BM4959" i="4"/>
  <c r="BN4959" i="4"/>
  <c r="BO4959" i="4"/>
  <c r="BJ4960" i="4"/>
  <c r="BK4960" i="4"/>
  <c r="BL4960" i="4"/>
  <c r="BM4960" i="4"/>
  <c r="BN4960" i="4"/>
  <c r="BO4960" i="4"/>
  <c r="BJ4961" i="4"/>
  <c r="BK4961" i="4"/>
  <c r="BL4961" i="4"/>
  <c r="BM4961" i="4"/>
  <c r="BN4961" i="4"/>
  <c r="BO4961" i="4"/>
  <c r="BJ4962" i="4"/>
  <c r="BK4962" i="4"/>
  <c r="BL4962" i="4"/>
  <c r="BM4962" i="4"/>
  <c r="BN4962" i="4"/>
  <c r="BO4962" i="4"/>
  <c r="BJ4963" i="4"/>
  <c r="BK4963" i="4"/>
  <c r="BL4963" i="4"/>
  <c r="BM4963" i="4"/>
  <c r="BN4963" i="4"/>
  <c r="BO4963" i="4"/>
  <c r="BJ4964" i="4"/>
  <c r="BK4964" i="4"/>
  <c r="BL4964" i="4"/>
  <c r="BM4964" i="4"/>
  <c r="BN4964" i="4"/>
  <c r="BO4964" i="4"/>
  <c r="BJ4965" i="4"/>
  <c r="BK4965" i="4"/>
  <c r="BL4965" i="4"/>
  <c r="BM4965" i="4"/>
  <c r="BN4965" i="4"/>
  <c r="BO4965" i="4"/>
  <c r="BJ4966" i="4"/>
  <c r="BK4966" i="4"/>
  <c r="BL4966" i="4"/>
  <c r="BM4966" i="4"/>
  <c r="BN4966" i="4"/>
  <c r="BO4966" i="4"/>
  <c r="BJ4967" i="4"/>
  <c r="BK4967" i="4"/>
  <c r="BL4967" i="4"/>
  <c r="BM4967" i="4"/>
  <c r="BN4967" i="4"/>
  <c r="BO4967" i="4"/>
  <c r="BJ4968" i="4"/>
  <c r="BK4968" i="4"/>
  <c r="BL4968" i="4"/>
  <c r="BM4968" i="4"/>
  <c r="BN4968" i="4"/>
  <c r="BO4968" i="4"/>
  <c r="BJ4969" i="4"/>
  <c r="BK4969" i="4"/>
  <c r="BL4969" i="4"/>
  <c r="BM4969" i="4"/>
  <c r="BN4969" i="4"/>
  <c r="BO4969" i="4"/>
  <c r="BJ4970" i="4"/>
  <c r="BK4970" i="4"/>
  <c r="BL4970" i="4"/>
  <c r="BM4970" i="4"/>
  <c r="BN4970" i="4"/>
  <c r="BO4970" i="4"/>
  <c r="BJ4971" i="4"/>
  <c r="BK4971" i="4"/>
  <c r="BL4971" i="4"/>
  <c r="BM4971" i="4"/>
  <c r="BN4971" i="4"/>
  <c r="BO4971" i="4"/>
  <c r="BJ4972" i="4"/>
  <c r="BK4972" i="4"/>
  <c r="BL4972" i="4"/>
  <c r="BM4972" i="4"/>
  <c r="BN4972" i="4"/>
  <c r="BO4972" i="4"/>
  <c r="BJ4973" i="4"/>
  <c r="BK4973" i="4"/>
  <c r="BL4973" i="4"/>
  <c r="BM4973" i="4"/>
  <c r="BN4973" i="4"/>
  <c r="BO4973" i="4"/>
  <c r="BJ4974" i="4"/>
  <c r="BK4974" i="4"/>
  <c r="BL4974" i="4"/>
  <c r="BM4974" i="4"/>
  <c r="BN4974" i="4"/>
  <c r="BO4974" i="4"/>
  <c r="BJ4975" i="4"/>
  <c r="BK4975" i="4"/>
  <c r="BL4975" i="4"/>
  <c r="BM4975" i="4"/>
  <c r="BN4975" i="4"/>
  <c r="BO4975" i="4"/>
  <c r="BJ4976" i="4"/>
  <c r="BK4976" i="4"/>
  <c r="BL4976" i="4"/>
  <c r="BM4976" i="4"/>
  <c r="BN4976" i="4"/>
  <c r="BO4976" i="4"/>
  <c r="BJ4977" i="4"/>
  <c r="BK4977" i="4"/>
  <c r="BL4977" i="4"/>
  <c r="BM4977" i="4"/>
  <c r="BN4977" i="4"/>
  <c r="BO4977" i="4"/>
  <c r="BJ4978" i="4"/>
  <c r="BK4978" i="4"/>
  <c r="BL4978" i="4"/>
  <c r="BM4978" i="4"/>
  <c r="BN4978" i="4"/>
  <c r="BO4978" i="4"/>
  <c r="BJ4979" i="4"/>
  <c r="BK4979" i="4"/>
  <c r="BL4979" i="4"/>
  <c r="BM4979" i="4"/>
  <c r="BN4979" i="4"/>
  <c r="BO4979" i="4"/>
  <c r="BJ4980" i="4"/>
  <c r="BK4980" i="4"/>
  <c r="BL4980" i="4"/>
  <c r="BM4980" i="4"/>
  <c r="BN4980" i="4"/>
  <c r="BO4980" i="4"/>
  <c r="BJ4981" i="4"/>
  <c r="BK4981" i="4"/>
  <c r="BL4981" i="4"/>
  <c r="BM4981" i="4"/>
  <c r="BN4981" i="4"/>
  <c r="BO4981" i="4"/>
  <c r="BJ4982" i="4"/>
  <c r="BK4982" i="4"/>
  <c r="BL4982" i="4"/>
  <c r="BM4982" i="4"/>
  <c r="BN4982" i="4"/>
  <c r="BO4982" i="4"/>
  <c r="BJ4983" i="4"/>
  <c r="BK4983" i="4"/>
  <c r="BL4983" i="4"/>
  <c r="BM4983" i="4"/>
  <c r="BN4983" i="4"/>
  <c r="BO4983" i="4"/>
  <c r="BJ4984" i="4"/>
  <c r="BK4984" i="4"/>
  <c r="BL4984" i="4"/>
  <c r="BM4984" i="4"/>
  <c r="BN4984" i="4"/>
  <c r="BO4984" i="4"/>
  <c r="BJ4985" i="4"/>
  <c r="BK4985" i="4"/>
  <c r="BL4985" i="4"/>
  <c r="BM4985" i="4"/>
  <c r="BN4985" i="4"/>
  <c r="BO4985" i="4"/>
  <c r="BJ4986" i="4"/>
  <c r="BK4986" i="4"/>
  <c r="BL4986" i="4"/>
  <c r="BM4986" i="4"/>
  <c r="BN4986" i="4"/>
  <c r="BO4986" i="4"/>
  <c r="BJ4987" i="4"/>
  <c r="BK4987" i="4"/>
  <c r="BL4987" i="4"/>
  <c r="BM4987" i="4"/>
  <c r="BN4987" i="4"/>
  <c r="BO4987" i="4"/>
  <c r="BJ4988" i="4"/>
  <c r="BK4988" i="4"/>
  <c r="BL4988" i="4"/>
  <c r="BM4988" i="4"/>
  <c r="BN4988" i="4"/>
  <c r="BO4988" i="4"/>
  <c r="BJ4989" i="4"/>
  <c r="BK4989" i="4"/>
  <c r="BL4989" i="4"/>
  <c r="BM4989" i="4"/>
  <c r="BN4989" i="4"/>
  <c r="BO4989" i="4"/>
  <c r="BJ4990" i="4"/>
  <c r="BK4990" i="4"/>
  <c r="BL4990" i="4"/>
  <c r="BM4990" i="4"/>
  <c r="BN4990" i="4"/>
  <c r="BO4990" i="4"/>
  <c r="BJ4991" i="4"/>
  <c r="BK4991" i="4"/>
  <c r="BL4991" i="4"/>
  <c r="BM4991" i="4"/>
  <c r="BN4991" i="4"/>
  <c r="BO4991" i="4"/>
  <c r="BJ4992" i="4"/>
  <c r="BK4992" i="4"/>
  <c r="BL4992" i="4"/>
  <c r="BM4992" i="4"/>
  <c r="BN4992" i="4"/>
  <c r="BO4992" i="4"/>
  <c r="BJ4993" i="4"/>
  <c r="BK4993" i="4"/>
  <c r="BL4993" i="4"/>
  <c r="BM4993" i="4"/>
  <c r="BN4993" i="4"/>
  <c r="BO4993" i="4"/>
  <c r="BJ4994" i="4"/>
  <c r="BK4994" i="4"/>
  <c r="BL4994" i="4"/>
  <c r="BM4994" i="4"/>
  <c r="BN4994" i="4"/>
  <c r="BO4994" i="4"/>
  <c r="BJ4995" i="4"/>
  <c r="BK4995" i="4"/>
  <c r="BL4995" i="4"/>
  <c r="BM4995" i="4"/>
  <c r="BN4995" i="4"/>
  <c r="BO4995" i="4"/>
  <c r="BJ4996" i="4"/>
  <c r="BK4996" i="4"/>
  <c r="BL4996" i="4"/>
  <c r="BM4996" i="4"/>
  <c r="BN4996" i="4"/>
  <c r="BO4996" i="4"/>
  <c r="BJ4997" i="4"/>
  <c r="BK4997" i="4"/>
  <c r="BL4997" i="4"/>
  <c r="BM4997" i="4"/>
  <c r="BN4997" i="4"/>
  <c r="BO4997" i="4"/>
  <c r="BJ4998" i="4"/>
  <c r="BK4998" i="4"/>
  <c r="BL4998" i="4"/>
  <c r="BM4998" i="4"/>
  <c r="BN4998" i="4"/>
  <c r="BO4998" i="4"/>
  <c r="BJ4999" i="4"/>
  <c r="BK4999" i="4"/>
  <c r="BL4999" i="4"/>
  <c r="BM4999" i="4"/>
  <c r="BN4999" i="4"/>
  <c r="BO4999" i="4"/>
  <c r="BJ5000" i="4"/>
  <c r="BK5000" i="4"/>
  <c r="BL5000" i="4"/>
  <c r="BM5000" i="4"/>
  <c r="BN5000" i="4"/>
  <c r="BO5000" i="4"/>
  <c r="BJ5001" i="4"/>
  <c r="BK5001" i="4"/>
  <c r="BL5001" i="4"/>
  <c r="BM5001" i="4"/>
  <c r="BN5001" i="4"/>
  <c r="BO5001" i="4"/>
  <c r="BJ5002" i="4"/>
  <c r="BK5002" i="4"/>
  <c r="BL5002" i="4"/>
  <c r="BM5002" i="4"/>
  <c r="BN5002" i="4"/>
  <c r="BO5002" i="4"/>
  <c r="BJ5003" i="4"/>
  <c r="BK5003" i="4"/>
  <c r="BL5003" i="4"/>
  <c r="BM5003" i="4"/>
  <c r="BN5003" i="4"/>
  <c r="BO5003" i="4"/>
  <c r="BJ5004" i="4"/>
  <c r="BK5004" i="4"/>
  <c r="BL5004" i="4"/>
  <c r="BM5004" i="4"/>
  <c r="BN5004" i="4"/>
  <c r="BO5004" i="4"/>
  <c r="BJ5005" i="4"/>
  <c r="BK5005" i="4"/>
  <c r="BL5005" i="4"/>
  <c r="BM5005" i="4"/>
  <c r="BN5005" i="4"/>
  <c r="BO5005" i="4"/>
  <c r="BJ5006" i="4"/>
  <c r="BK5006" i="4"/>
  <c r="BL5006" i="4"/>
  <c r="BM5006" i="4"/>
  <c r="BN5006" i="4"/>
  <c r="BO5006" i="4"/>
  <c r="BJ5007" i="4"/>
  <c r="BK5007" i="4"/>
  <c r="BL5007" i="4"/>
  <c r="BM5007" i="4"/>
  <c r="BN5007" i="4"/>
  <c r="BO5007" i="4"/>
  <c r="BJ5008" i="4"/>
  <c r="BK5008" i="4"/>
  <c r="BL5008" i="4"/>
  <c r="BM5008" i="4"/>
  <c r="BN5008" i="4"/>
  <c r="BO5008" i="4"/>
  <c r="BJ5009" i="4"/>
  <c r="BK5009" i="4"/>
  <c r="BL5009" i="4"/>
  <c r="BM5009" i="4"/>
  <c r="BN5009" i="4"/>
  <c r="BO5009" i="4"/>
  <c r="BJ5010" i="4"/>
  <c r="BK5010" i="4"/>
  <c r="BL5010" i="4"/>
  <c r="BM5010" i="4"/>
  <c r="BN5010" i="4"/>
  <c r="BO5010" i="4"/>
  <c r="BJ5011" i="4"/>
  <c r="BK5011" i="4"/>
  <c r="BL5011" i="4"/>
  <c r="BM5011" i="4"/>
  <c r="BN5011" i="4"/>
  <c r="BO5011" i="4"/>
  <c r="BJ5012" i="4"/>
  <c r="BK5012" i="4"/>
  <c r="BL5012" i="4"/>
  <c r="BM5012" i="4"/>
  <c r="BN5012" i="4"/>
  <c r="BO5012" i="4"/>
  <c r="BJ5013" i="4"/>
  <c r="BK5013" i="4"/>
  <c r="BL5013" i="4"/>
  <c r="BM5013" i="4"/>
  <c r="BN5013" i="4"/>
  <c r="BO5013" i="4"/>
  <c r="BJ5014" i="4"/>
  <c r="BK5014" i="4"/>
  <c r="BL5014" i="4"/>
  <c r="BM5014" i="4"/>
  <c r="BN5014" i="4"/>
  <c r="BO5014" i="4"/>
  <c r="BJ5015" i="4"/>
  <c r="BK5015" i="4"/>
  <c r="BL5015" i="4"/>
  <c r="BM5015" i="4"/>
  <c r="BN5015" i="4"/>
  <c r="BO5015" i="4"/>
  <c r="BJ5016" i="4"/>
  <c r="BK5016" i="4"/>
  <c r="BL5016" i="4"/>
  <c r="BM5016" i="4"/>
  <c r="BN5016" i="4"/>
  <c r="BO5016" i="4"/>
  <c r="BJ5017" i="4"/>
  <c r="BK5017" i="4"/>
  <c r="BL5017" i="4"/>
  <c r="BM5017" i="4"/>
  <c r="BN5017" i="4"/>
  <c r="BO5017" i="4"/>
  <c r="BJ5018" i="4"/>
  <c r="BK5018" i="4"/>
  <c r="BL5018" i="4"/>
  <c r="BM5018" i="4"/>
  <c r="BN5018" i="4"/>
  <c r="BO5018" i="4"/>
  <c r="BJ5019" i="4"/>
  <c r="BK5019" i="4"/>
  <c r="BL5019" i="4"/>
  <c r="BM5019" i="4"/>
  <c r="BN5019" i="4"/>
  <c r="BO5019" i="4"/>
  <c r="BJ5020" i="4"/>
  <c r="BK5020" i="4"/>
  <c r="BL5020" i="4"/>
  <c r="BM5020" i="4"/>
  <c r="BN5020" i="4"/>
  <c r="BO5020" i="4"/>
  <c r="BJ5021" i="4"/>
  <c r="BK5021" i="4"/>
  <c r="BL5021" i="4"/>
  <c r="BM5021" i="4"/>
  <c r="BN5021" i="4"/>
  <c r="BO5021" i="4"/>
  <c r="BJ5022" i="4"/>
  <c r="BK5022" i="4"/>
  <c r="BL5022" i="4"/>
  <c r="BM5022" i="4"/>
  <c r="BN5022" i="4"/>
  <c r="BO5022" i="4"/>
  <c r="BJ5023" i="4"/>
  <c r="BK5023" i="4"/>
  <c r="BL5023" i="4"/>
  <c r="BM5023" i="4"/>
  <c r="BN5023" i="4"/>
  <c r="BO5023" i="4"/>
  <c r="BJ5024" i="4"/>
  <c r="BK5024" i="4"/>
  <c r="BL5024" i="4"/>
  <c r="BM5024" i="4"/>
  <c r="BN5024" i="4"/>
  <c r="BO5024" i="4"/>
  <c r="BJ5025" i="4"/>
  <c r="BK5025" i="4"/>
  <c r="BL5025" i="4"/>
  <c r="BM5025" i="4"/>
  <c r="BN5025" i="4"/>
  <c r="BO5025" i="4"/>
  <c r="BJ5026" i="4"/>
  <c r="BK5026" i="4"/>
  <c r="BL5026" i="4"/>
  <c r="BM5026" i="4"/>
  <c r="BN5026" i="4"/>
  <c r="BO5026" i="4"/>
  <c r="BJ5027" i="4"/>
  <c r="BK5027" i="4"/>
  <c r="BL5027" i="4"/>
  <c r="BM5027" i="4"/>
  <c r="BN5027" i="4"/>
  <c r="BO5027" i="4"/>
  <c r="BJ5028" i="4"/>
  <c r="BK5028" i="4"/>
  <c r="BL5028" i="4"/>
  <c r="BM5028" i="4"/>
  <c r="BN5028" i="4"/>
  <c r="BO5028" i="4"/>
  <c r="BJ5029" i="4"/>
  <c r="BK5029" i="4"/>
  <c r="BL5029" i="4"/>
  <c r="BM5029" i="4"/>
  <c r="BN5029" i="4"/>
  <c r="BO5029" i="4"/>
  <c r="BJ5030" i="4"/>
  <c r="BK5030" i="4"/>
  <c r="BL5030" i="4"/>
  <c r="BM5030" i="4"/>
  <c r="BN5030" i="4"/>
  <c r="BO5030" i="4"/>
  <c r="BJ5031" i="4"/>
  <c r="BK5031" i="4"/>
  <c r="BL5031" i="4"/>
  <c r="BM5031" i="4"/>
  <c r="BN5031" i="4"/>
  <c r="BO5031" i="4"/>
  <c r="BJ5032" i="4"/>
  <c r="BK5032" i="4"/>
  <c r="BL5032" i="4"/>
  <c r="BM5032" i="4"/>
  <c r="BN5032" i="4"/>
  <c r="BO5032" i="4"/>
  <c r="BJ5033" i="4"/>
  <c r="BK5033" i="4"/>
  <c r="BL5033" i="4"/>
  <c r="BM5033" i="4"/>
  <c r="BN5033" i="4"/>
  <c r="BO5033" i="4"/>
  <c r="BJ5034" i="4"/>
  <c r="BK5034" i="4"/>
  <c r="BL5034" i="4"/>
  <c r="BM5034" i="4"/>
  <c r="BN5034" i="4"/>
  <c r="BO5034" i="4"/>
  <c r="BJ5035" i="4"/>
  <c r="BK5035" i="4"/>
  <c r="BL5035" i="4"/>
  <c r="BM5035" i="4"/>
  <c r="BN5035" i="4"/>
  <c r="BO5035" i="4"/>
  <c r="BJ5036" i="4"/>
  <c r="BK5036" i="4"/>
  <c r="BL5036" i="4"/>
  <c r="BM5036" i="4"/>
  <c r="BN5036" i="4"/>
  <c r="BO5036" i="4"/>
  <c r="BJ5037" i="4"/>
  <c r="BK5037" i="4"/>
  <c r="BL5037" i="4"/>
  <c r="BM5037" i="4"/>
  <c r="BN5037" i="4"/>
  <c r="BO5037" i="4"/>
  <c r="BJ5038" i="4"/>
  <c r="BK5038" i="4"/>
  <c r="BL5038" i="4"/>
  <c r="BM5038" i="4"/>
  <c r="BN5038" i="4"/>
  <c r="BO5038" i="4"/>
  <c r="BJ5039" i="4"/>
  <c r="BK5039" i="4"/>
  <c r="BL5039" i="4"/>
  <c r="BM5039" i="4"/>
  <c r="BN5039" i="4"/>
  <c r="BO5039" i="4"/>
  <c r="BJ5040" i="4"/>
  <c r="BK5040" i="4"/>
  <c r="BL5040" i="4"/>
  <c r="BM5040" i="4"/>
  <c r="BN5040" i="4"/>
  <c r="BO5040" i="4"/>
  <c r="BJ5041" i="4"/>
  <c r="BK5041" i="4"/>
  <c r="BL5041" i="4"/>
  <c r="BM5041" i="4"/>
  <c r="BN5041" i="4"/>
  <c r="BO5041" i="4"/>
  <c r="BJ5042" i="4"/>
  <c r="BK5042" i="4"/>
  <c r="BL5042" i="4"/>
  <c r="BM5042" i="4"/>
  <c r="BN5042" i="4"/>
  <c r="BO5042" i="4"/>
  <c r="BJ5043" i="4"/>
  <c r="BK5043" i="4"/>
  <c r="BL5043" i="4"/>
  <c r="BM5043" i="4"/>
  <c r="BN5043" i="4"/>
  <c r="BO5043" i="4"/>
  <c r="BJ5044" i="4"/>
  <c r="BK5044" i="4"/>
  <c r="BL5044" i="4"/>
  <c r="BM5044" i="4"/>
  <c r="BN5044" i="4"/>
  <c r="BO5044" i="4"/>
  <c r="BJ5045" i="4"/>
  <c r="BK5045" i="4"/>
  <c r="BL5045" i="4"/>
  <c r="BM5045" i="4"/>
  <c r="BN5045" i="4"/>
  <c r="BO5045" i="4"/>
  <c r="BJ5046" i="4"/>
  <c r="BK5046" i="4"/>
  <c r="BL5046" i="4"/>
  <c r="BM5046" i="4"/>
  <c r="BN5046" i="4"/>
  <c r="BO5046" i="4"/>
  <c r="BJ5047" i="4"/>
  <c r="BK5047" i="4"/>
  <c r="BL5047" i="4"/>
  <c r="BM5047" i="4"/>
  <c r="BN5047" i="4"/>
  <c r="BO5047" i="4"/>
  <c r="BJ5048" i="4"/>
  <c r="BK5048" i="4"/>
  <c r="BL5048" i="4"/>
  <c r="BM5048" i="4"/>
  <c r="BN5048" i="4"/>
  <c r="BO5048" i="4"/>
  <c r="BJ5049" i="4"/>
  <c r="BK5049" i="4"/>
  <c r="BL5049" i="4"/>
  <c r="BM5049" i="4"/>
  <c r="BN5049" i="4"/>
  <c r="BO5049" i="4"/>
  <c r="BJ5050" i="4"/>
  <c r="BK5050" i="4"/>
  <c r="BL5050" i="4"/>
  <c r="BM5050" i="4"/>
  <c r="BN5050" i="4"/>
  <c r="BO5050" i="4"/>
  <c r="BJ5051" i="4"/>
  <c r="BK5051" i="4"/>
  <c r="BL5051" i="4"/>
  <c r="BM5051" i="4"/>
  <c r="BN5051" i="4"/>
  <c r="BO5051" i="4"/>
  <c r="BJ5052" i="4"/>
  <c r="BK5052" i="4"/>
  <c r="BL5052" i="4"/>
  <c r="BM5052" i="4"/>
  <c r="BN5052" i="4"/>
  <c r="BO5052" i="4"/>
  <c r="BJ5053" i="4"/>
  <c r="BK5053" i="4"/>
  <c r="BL5053" i="4"/>
  <c r="BM5053" i="4"/>
  <c r="BN5053" i="4"/>
  <c r="BO5053" i="4"/>
  <c r="BJ5054" i="4"/>
  <c r="BK5054" i="4"/>
  <c r="BL5054" i="4"/>
  <c r="BM5054" i="4"/>
  <c r="BN5054" i="4"/>
  <c r="BO5054" i="4"/>
  <c r="BJ5055" i="4"/>
  <c r="BK5055" i="4"/>
  <c r="BL5055" i="4"/>
  <c r="BM5055" i="4"/>
  <c r="BN5055" i="4"/>
  <c r="BO5055" i="4"/>
  <c r="BJ5056" i="4"/>
  <c r="BK5056" i="4"/>
  <c r="BL5056" i="4"/>
  <c r="BM5056" i="4"/>
  <c r="BN5056" i="4"/>
  <c r="BO5056" i="4"/>
  <c r="BJ5057" i="4"/>
  <c r="BK5057" i="4"/>
  <c r="BL5057" i="4"/>
  <c r="BM5057" i="4"/>
  <c r="BN5057" i="4"/>
  <c r="BO5057" i="4"/>
  <c r="BJ5058" i="4"/>
  <c r="BK5058" i="4"/>
  <c r="BL5058" i="4"/>
  <c r="BM5058" i="4"/>
  <c r="BN5058" i="4"/>
  <c r="BO5058" i="4"/>
  <c r="BJ5059" i="4"/>
  <c r="BK5059" i="4"/>
  <c r="BL5059" i="4"/>
  <c r="BM5059" i="4"/>
  <c r="BN5059" i="4"/>
  <c r="BO5059" i="4"/>
  <c r="BJ5060" i="4"/>
  <c r="BK5060" i="4"/>
  <c r="BL5060" i="4"/>
  <c r="BM5060" i="4"/>
  <c r="BN5060" i="4"/>
  <c r="BO5060" i="4"/>
  <c r="BJ5061" i="4"/>
  <c r="BK5061" i="4"/>
  <c r="BL5061" i="4"/>
  <c r="BM5061" i="4"/>
  <c r="BN5061" i="4"/>
  <c r="BO5061" i="4"/>
  <c r="BJ5062" i="4"/>
  <c r="BK5062" i="4"/>
  <c r="BL5062" i="4"/>
  <c r="BM5062" i="4"/>
  <c r="BN5062" i="4"/>
  <c r="BO5062" i="4"/>
  <c r="BJ5063" i="4"/>
  <c r="BK5063" i="4"/>
  <c r="BL5063" i="4"/>
  <c r="BM5063" i="4"/>
  <c r="BN5063" i="4"/>
  <c r="BO5063" i="4"/>
  <c r="BJ5064" i="4"/>
  <c r="BK5064" i="4"/>
  <c r="BL5064" i="4"/>
  <c r="BM5064" i="4"/>
  <c r="BN5064" i="4"/>
  <c r="BO5064" i="4"/>
  <c r="BJ5065" i="4"/>
  <c r="BK5065" i="4"/>
  <c r="BL5065" i="4"/>
  <c r="BM5065" i="4"/>
  <c r="BN5065" i="4"/>
  <c r="BO5065" i="4"/>
  <c r="BJ5066" i="4"/>
  <c r="BK5066" i="4"/>
  <c r="BL5066" i="4"/>
  <c r="BM5066" i="4"/>
  <c r="BN5066" i="4"/>
  <c r="BO5066" i="4"/>
  <c r="BJ5067" i="4"/>
  <c r="BK5067" i="4"/>
  <c r="BL5067" i="4"/>
  <c r="BM5067" i="4"/>
  <c r="BN5067" i="4"/>
  <c r="BO5067" i="4"/>
  <c r="BJ5068" i="4"/>
  <c r="BK5068" i="4"/>
  <c r="BL5068" i="4"/>
  <c r="BM5068" i="4"/>
  <c r="BN5068" i="4"/>
  <c r="BO5068" i="4"/>
  <c r="BJ5069" i="4"/>
  <c r="BK5069" i="4"/>
  <c r="BL5069" i="4"/>
  <c r="BM5069" i="4"/>
  <c r="BN5069" i="4"/>
  <c r="BO5069" i="4"/>
  <c r="BJ5070" i="4"/>
  <c r="BK5070" i="4"/>
  <c r="BL5070" i="4"/>
  <c r="BM5070" i="4"/>
  <c r="BN5070" i="4"/>
  <c r="BO5070" i="4"/>
  <c r="BJ5071" i="4"/>
  <c r="BK5071" i="4"/>
  <c r="BL5071" i="4"/>
  <c r="BM5071" i="4"/>
  <c r="BN5071" i="4"/>
  <c r="BO5071" i="4"/>
  <c r="BJ5072" i="4"/>
  <c r="BK5072" i="4"/>
  <c r="BL5072" i="4"/>
  <c r="BM5072" i="4"/>
  <c r="BN5072" i="4"/>
  <c r="BO5072" i="4"/>
  <c r="BJ5073" i="4"/>
  <c r="BK5073" i="4"/>
  <c r="BL5073" i="4"/>
  <c r="BM5073" i="4"/>
  <c r="BN5073" i="4"/>
  <c r="BO5073" i="4"/>
  <c r="BJ5074" i="4"/>
  <c r="BK5074" i="4"/>
  <c r="BL5074" i="4"/>
  <c r="BM5074" i="4"/>
  <c r="BN5074" i="4"/>
  <c r="BO5074" i="4"/>
  <c r="BJ5075" i="4"/>
  <c r="BK5075" i="4"/>
  <c r="BL5075" i="4"/>
  <c r="BM5075" i="4"/>
  <c r="BN5075" i="4"/>
  <c r="BO5075" i="4"/>
  <c r="BJ5076" i="4"/>
  <c r="BK5076" i="4"/>
  <c r="BL5076" i="4"/>
  <c r="BM5076" i="4"/>
  <c r="BN5076" i="4"/>
  <c r="BO5076" i="4"/>
  <c r="BJ5077" i="4"/>
  <c r="BK5077" i="4"/>
  <c r="BL5077" i="4"/>
  <c r="BM5077" i="4"/>
  <c r="BN5077" i="4"/>
  <c r="BO5077" i="4"/>
  <c r="BJ5078" i="4"/>
  <c r="BK5078" i="4"/>
  <c r="BL5078" i="4"/>
  <c r="BM5078" i="4"/>
  <c r="BN5078" i="4"/>
  <c r="BO5078" i="4"/>
  <c r="BJ5079" i="4"/>
  <c r="BK5079" i="4"/>
  <c r="BL5079" i="4"/>
  <c r="BM5079" i="4"/>
  <c r="BN5079" i="4"/>
  <c r="BO5079" i="4"/>
  <c r="BJ5080" i="4"/>
  <c r="BK5080" i="4"/>
  <c r="BL5080" i="4"/>
  <c r="BM5080" i="4"/>
  <c r="BN5080" i="4"/>
  <c r="BO5080" i="4"/>
  <c r="BJ5081" i="4"/>
  <c r="BK5081" i="4"/>
  <c r="BL5081" i="4"/>
  <c r="BM5081" i="4"/>
  <c r="BN5081" i="4"/>
  <c r="BO5081" i="4"/>
  <c r="BJ5082" i="4"/>
  <c r="BK5082" i="4"/>
  <c r="BL5082" i="4"/>
  <c r="BM5082" i="4"/>
  <c r="BN5082" i="4"/>
  <c r="BO5082" i="4"/>
  <c r="BJ5083" i="4"/>
  <c r="BK5083" i="4"/>
  <c r="BL5083" i="4"/>
  <c r="BM5083" i="4"/>
  <c r="BN5083" i="4"/>
  <c r="BO5083" i="4"/>
  <c r="BJ5084" i="4"/>
  <c r="BK5084" i="4"/>
  <c r="BL5084" i="4"/>
  <c r="BM5084" i="4"/>
  <c r="BN5084" i="4"/>
  <c r="BO5084" i="4"/>
  <c r="BJ5085" i="4"/>
  <c r="BK5085" i="4"/>
  <c r="BL5085" i="4"/>
  <c r="BM5085" i="4"/>
  <c r="BN5085" i="4"/>
  <c r="BO5085" i="4"/>
  <c r="BJ5086" i="4"/>
  <c r="BK5086" i="4"/>
  <c r="BL5086" i="4"/>
  <c r="BM5086" i="4"/>
  <c r="BN5086" i="4"/>
  <c r="BO5086" i="4"/>
  <c r="BJ5087" i="4"/>
  <c r="BK5087" i="4"/>
  <c r="BL5087" i="4"/>
  <c r="BM5087" i="4"/>
  <c r="BN5087" i="4"/>
  <c r="BO5087" i="4"/>
  <c r="BJ5088" i="4"/>
  <c r="BK5088" i="4"/>
  <c r="BL5088" i="4"/>
  <c r="BM5088" i="4"/>
  <c r="BN5088" i="4"/>
  <c r="BO5088" i="4"/>
  <c r="BJ5089" i="4"/>
  <c r="BK5089" i="4"/>
  <c r="BL5089" i="4"/>
  <c r="BM5089" i="4"/>
  <c r="BN5089" i="4"/>
  <c r="BO5089" i="4"/>
  <c r="BJ5090" i="4"/>
  <c r="BK5090" i="4"/>
  <c r="BL5090" i="4"/>
  <c r="BM5090" i="4"/>
  <c r="BN5090" i="4"/>
  <c r="BO5090" i="4"/>
  <c r="BJ5091" i="4"/>
  <c r="BK5091" i="4"/>
  <c r="BL5091" i="4"/>
  <c r="BM5091" i="4"/>
  <c r="BN5091" i="4"/>
  <c r="BO5091" i="4"/>
  <c r="BJ5092" i="4"/>
  <c r="BK5092" i="4"/>
  <c r="BL5092" i="4"/>
  <c r="BM5092" i="4"/>
  <c r="BN5092" i="4"/>
  <c r="BO5092" i="4"/>
  <c r="BJ5093" i="4"/>
  <c r="BK5093" i="4"/>
  <c r="BL5093" i="4"/>
  <c r="BM5093" i="4"/>
  <c r="BN5093" i="4"/>
  <c r="BO5093" i="4"/>
  <c r="BJ5094" i="4"/>
  <c r="BK5094" i="4"/>
  <c r="BL5094" i="4"/>
  <c r="BM5094" i="4"/>
  <c r="BN5094" i="4"/>
  <c r="BO5094" i="4"/>
  <c r="BJ5095" i="4"/>
  <c r="BK5095" i="4"/>
  <c r="BL5095" i="4"/>
  <c r="BM5095" i="4"/>
  <c r="BN5095" i="4"/>
  <c r="BO5095" i="4"/>
  <c r="BJ5096" i="4"/>
  <c r="BK5096" i="4"/>
  <c r="BL5096" i="4"/>
  <c r="BM5096" i="4"/>
  <c r="BN5096" i="4"/>
  <c r="BO5096" i="4"/>
  <c r="BJ5097" i="4"/>
  <c r="BK5097" i="4"/>
  <c r="BL5097" i="4"/>
  <c r="BM5097" i="4"/>
  <c r="BN5097" i="4"/>
  <c r="BO5097" i="4"/>
  <c r="BJ5098" i="4"/>
  <c r="BK5098" i="4"/>
  <c r="BL5098" i="4"/>
  <c r="BM5098" i="4"/>
  <c r="BN5098" i="4"/>
  <c r="BO5098" i="4"/>
  <c r="BJ5099" i="4"/>
  <c r="BK5099" i="4"/>
  <c r="BL5099" i="4"/>
  <c r="BM5099" i="4"/>
  <c r="BN5099" i="4"/>
  <c r="BO5099" i="4"/>
  <c r="BJ5100" i="4"/>
  <c r="BK5100" i="4"/>
  <c r="BL5100" i="4"/>
  <c r="BM5100" i="4"/>
  <c r="BN5100" i="4"/>
  <c r="BO5100" i="4"/>
  <c r="BJ5101" i="4"/>
  <c r="BK5101" i="4"/>
  <c r="BL5101" i="4"/>
  <c r="BM5101" i="4"/>
  <c r="BN5101" i="4"/>
  <c r="BO5101" i="4"/>
  <c r="BJ5102" i="4"/>
  <c r="BK5102" i="4"/>
  <c r="BL5102" i="4"/>
  <c r="BM5102" i="4"/>
  <c r="BN5102" i="4"/>
  <c r="BO5102" i="4"/>
  <c r="BJ5103" i="4"/>
  <c r="BK5103" i="4"/>
  <c r="BL5103" i="4"/>
  <c r="BM5103" i="4"/>
  <c r="BN5103" i="4"/>
  <c r="BO5103" i="4"/>
  <c r="BJ5104" i="4"/>
  <c r="BK5104" i="4"/>
  <c r="BL5104" i="4"/>
  <c r="BM5104" i="4"/>
  <c r="BN5104" i="4"/>
  <c r="BO5104" i="4"/>
  <c r="BJ5105" i="4"/>
  <c r="BK5105" i="4"/>
  <c r="BL5105" i="4"/>
  <c r="BM5105" i="4"/>
  <c r="BN5105" i="4"/>
  <c r="BO5105" i="4"/>
  <c r="BJ5106" i="4"/>
  <c r="BK5106" i="4"/>
  <c r="BL5106" i="4"/>
  <c r="BM5106" i="4"/>
  <c r="BN5106" i="4"/>
  <c r="BO5106" i="4"/>
  <c r="BJ5107" i="4"/>
  <c r="BK5107" i="4"/>
  <c r="BL5107" i="4"/>
  <c r="BM5107" i="4"/>
  <c r="BN5107" i="4"/>
  <c r="BO5107" i="4"/>
  <c r="BJ5108" i="4"/>
  <c r="BK5108" i="4"/>
  <c r="BL5108" i="4"/>
  <c r="BM5108" i="4"/>
  <c r="BN5108" i="4"/>
  <c r="BO5108" i="4"/>
  <c r="BJ5109" i="4"/>
  <c r="BK5109" i="4"/>
  <c r="BL5109" i="4"/>
  <c r="BM5109" i="4"/>
  <c r="BN5109" i="4"/>
  <c r="BO5109" i="4"/>
  <c r="BJ5110" i="4"/>
  <c r="BK5110" i="4"/>
  <c r="BL5110" i="4"/>
  <c r="BM5110" i="4"/>
  <c r="BN5110" i="4"/>
  <c r="BO5110" i="4"/>
  <c r="BJ5111" i="4"/>
  <c r="BK5111" i="4"/>
  <c r="BL5111" i="4"/>
  <c r="BM5111" i="4"/>
  <c r="BN5111" i="4"/>
  <c r="BO5111" i="4"/>
  <c r="BJ5112" i="4"/>
  <c r="BK5112" i="4"/>
  <c r="BL5112" i="4"/>
  <c r="BM5112" i="4"/>
  <c r="BN5112" i="4"/>
  <c r="BO5112" i="4"/>
  <c r="BJ5113" i="4"/>
  <c r="BK5113" i="4"/>
  <c r="BL5113" i="4"/>
  <c r="BM5113" i="4"/>
  <c r="BN5113" i="4"/>
  <c r="BO5113" i="4"/>
  <c r="BJ5114" i="4"/>
  <c r="BK5114" i="4"/>
  <c r="BL5114" i="4"/>
  <c r="BM5114" i="4"/>
  <c r="BN5114" i="4"/>
  <c r="BO5114" i="4"/>
  <c r="BJ5115" i="4"/>
  <c r="BK5115" i="4"/>
  <c r="BL5115" i="4"/>
  <c r="BM5115" i="4"/>
  <c r="BN5115" i="4"/>
  <c r="BO5115" i="4"/>
  <c r="BJ5116" i="4"/>
  <c r="BK5116" i="4"/>
  <c r="BL5116" i="4"/>
  <c r="BM5116" i="4"/>
  <c r="BN5116" i="4"/>
  <c r="BO5116" i="4"/>
  <c r="BJ5117" i="4"/>
  <c r="BK5117" i="4"/>
  <c r="BL5117" i="4"/>
  <c r="BM5117" i="4"/>
  <c r="BN5117" i="4"/>
  <c r="BO5117" i="4"/>
  <c r="BJ5118" i="4"/>
  <c r="BK5118" i="4"/>
  <c r="BL5118" i="4"/>
  <c r="BM5118" i="4"/>
  <c r="BN5118" i="4"/>
  <c r="BO5118" i="4"/>
  <c r="BJ5119" i="4"/>
  <c r="BK5119" i="4"/>
  <c r="BL5119" i="4"/>
  <c r="BM5119" i="4"/>
  <c r="BN5119" i="4"/>
  <c r="BO5119" i="4"/>
  <c r="BJ5120" i="4"/>
  <c r="BK5120" i="4"/>
  <c r="BL5120" i="4"/>
  <c r="BM5120" i="4"/>
  <c r="BN5120" i="4"/>
  <c r="BO5120" i="4"/>
  <c r="BJ5121" i="4"/>
  <c r="BK5121" i="4"/>
  <c r="BL5121" i="4"/>
  <c r="BM5121" i="4"/>
  <c r="BN5121" i="4"/>
  <c r="BO5121" i="4"/>
  <c r="BJ5122" i="4"/>
  <c r="BK5122" i="4"/>
  <c r="BL5122" i="4"/>
  <c r="BM5122" i="4"/>
  <c r="BN5122" i="4"/>
  <c r="BO5122" i="4"/>
  <c r="BJ5123" i="4"/>
  <c r="BK5123" i="4"/>
  <c r="BL5123" i="4"/>
  <c r="BM5123" i="4"/>
  <c r="BN5123" i="4"/>
  <c r="BO5123" i="4"/>
  <c r="BJ5124" i="4"/>
  <c r="BK5124" i="4"/>
  <c r="BL5124" i="4"/>
  <c r="BM5124" i="4"/>
  <c r="BN5124" i="4"/>
  <c r="BO5124" i="4"/>
  <c r="BJ5125" i="4"/>
  <c r="BK5125" i="4"/>
  <c r="BL5125" i="4"/>
  <c r="BM5125" i="4"/>
  <c r="BN5125" i="4"/>
  <c r="BO5125" i="4"/>
  <c r="BJ5126" i="4"/>
  <c r="BK5126" i="4"/>
  <c r="BL5126" i="4"/>
  <c r="BM5126" i="4"/>
  <c r="BN5126" i="4"/>
  <c r="BO5126" i="4"/>
  <c r="BJ5127" i="4"/>
  <c r="BK5127" i="4"/>
  <c r="BL5127" i="4"/>
  <c r="BM5127" i="4"/>
  <c r="BN5127" i="4"/>
  <c r="BO5127" i="4"/>
  <c r="BJ5128" i="4"/>
  <c r="BK5128" i="4"/>
  <c r="BL5128" i="4"/>
  <c r="BM5128" i="4"/>
  <c r="BN5128" i="4"/>
  <c r="BO5128" i="4"/>
  <c r="BJ5129" i="4"/>
  <c r="BK5129" i="4"/>
  <c r="BL5129" i="4"/>
  <c r="BM5129" i="4"/>
  <c r="BN5129" i="4"/>
  <c r="BO5129" i="4"/>
  <c r="BJ5130" i="4"/>
  <c r="BK5130" i="4"/>
  <c r="BL5130" i="4"/>
  <c r="BM5130" i="4"/>
  <c r="BN5130" i="4"/>
  <c r="BO5130" i="4"/>
  <c r="BJ5131" i="4"/>
  <c r="BK5131" i="4"/>
  <c r="BL5131" i="4"/>
  <c r="BM5131" i="4"/>
  <c r="BN5131" i="4"/>
  <c r="BO5131" i="4"/>
  <c r="BJ5132" i="4"/>
  <c r="BK5132" i="4"/>
  <c r="BL5132" i="4"/>
  <c r="BM5132" i="4"/>
  <c r="BN5132" i="4"/>
  <c r="BO5132" i="4"/>
  <c r="BJ5133" i="4"/>
  <c r="BK5133" i="4"/>
  <c r="BL5133" i="4"/>
  <c r="BM5133" i="4"/>
  <c r="BN5133" i="4"/>
  <c r="BO5133" i="4"/>
  <c r="BJ5134" i="4"/>
  <c r="BK5134" i="4"/>
  <c r="BL5134" i="4"/>
  <c r="BM5134" i="4"/>
  <c r="BN5134" i="4"/>
  <c r="BO5134" i="4"/>
  <c r="BJ5135" i="4"/>
  <c r="BK5135" i="4"/>
  <c r="BL5135" i="4"/>
  <c r="BM5135" i="4"/>
  <c r="BN5135" i="4"/>
  <c r="BO5135" i="4"/>
  <c r="BJ5136" i="4"/>
  <c r="BK5136" i="4"/>
  <c r="BL5136" i="4"/>
  <c r="BM5136" i="4"/>
  <c r="BN5136" i="4"/>
  <c r="BO5136" i="4"/>
  <c r="BJ5137" i="4"/>
  <c r="BK5137" i="4"/>
  <c r="BL5137" i="4"/>
  <c r="BM5137" i="4"/>
  <c r="BN5137" i="4"/>
  <c r="BO5137" i="4"/>
  <c r="BJ5138" i="4"/>
  <c r="BK5138" i="4"/>
  <c r="BL5138" i="4"/>
  <c r="BM5138" i="4"/>
  <c r="BN5138" i="4"/>
  <c r="BO5138" i="4"/>
  <c r="BJ5139" i="4"/>
  <c r="BK5139" i="4"/>
  <c r="BL5139" i="4"/>
  <c r="BM5139" i="4"/>
  <c r="BN5139" i="4"/>
  <c r="BO5139" i="4"/>
  <c r="BJ5140" i="4"/>
  <c r="BK5140" i="4"/>
  <c r="BL5140" i="4"/>
  <c r="BM5140" i="4"/>
  <c r="BN5140" i="4"/>
  <c r="BO5140" i="4"/>
  <c r="BJ5141" i="4"/>
  <c r="BK5141" i="4"/>
  <c r="BL5141" i="4"/>
  <c r="BM5141" i="4"/>
  <c r="BN5141" i="4"/>
  <c r="BO5141" i="4"/>
  <c r="BJ5142" i="4"/>
  <c r="BK5142" i="4"/>
  <c r="BL5142" i="4"/>
  <c r="BM5142" i="4"/>
  <c r="BN5142" i="4"/>
  <c r="BO5142" i="4"/>
  <c r="BJ5143" i="4"/>
  <c r="BK5143" i="4"/>
  <c r="BL5143" i="4"/>
  <c r="BM5143" i="4"/>
  <c r="BN5143" i="4"/>
  <c r="BO5143" i="4"/>
  <c r="BJ5144" i="4"/>
  <c r="BK5144" i="4"/>
  <c r="BL5144" i="4"/>
  <c r="BM5144" i="4"/>
  <c r="BN5144" i="4"/>
  <c r="BO5144" i="4"/>
  <c r="BJ5145" i="4"/>
  <c r="BK5145" i="4"/>
  <c r="BL5145" i="4"/>
  <c r="BM5145" i="4"/>
  <c r="BN5145" i="4"/>
  <c r="BO5145" i="4"/>
  <c r="BJ5146" i="4"/>
  <c r="BK5146" i="4"/>
  <c r="BL5146" i="4"/>
  <c r="BM5146" i="4"/>
  <c r="BN5146" i="4"/>
  <c r="BO5146" i="4"/>
  <c r="BJ5147" i="4"/>
  <c r="BK5147" i="4"/>
  <c r="BL5147" i="4"/>
  <c r="BM5147" i="4"/>
  <c r="BN5147" i="4"/>
  <c r="BO5147" i="4"/>
  <c r="BJ5148" i="4"/>
  <c r="BK5148" i="4"/>
  <c r="BL5148" i="4"/>
  <c r="BM5148" i="4"/>
  <c r="BN5148" i="4"/>
  <c r="BO5148" i="4"/>
  <c r="BJ5149" i="4"/>
  <c r="BK5149" i="4"/>
  <c r="BL5149" i="4"/>
  <c r="BM5149" i="4"/>
  <c r="BN5149" i="4"/>
  <c r="BO5149" i="4"/>
  <c r="BJ5150" i="4"/>
  <c r="BK5150" i="4"/>
  <c r="BL5150" i="4"/>
  <c r="BM5150" i="4"/>
  <c r="BN5150" i="4"/>
  <c r="BO5150" i="4"/>
  <c r="BJ5151" i="4"/>
  <c r="BK5151" i="4"/>
  <c r="BL5151" i="4"/>
  <c r="BM5151" i="4"/>
  <c r="BN5151" i="4"/>
  <c r="BO5151" i="4"/>
  <c r="BJ5152" i="4"/>
  <c r="BK5152" i="4"/>
  <c r="BL5152" i="4"/>
  <c r="BM5152" i="4"/>
  <c r="BN5152" i="4"/>
  <c r="BO5152" i="4"/>
  <c r="BJ5153" i="4"/>
  <c r="BK5153" i="4"/>
  <c r="BL5153" i="4"/>
  <c r="BM5153" i="4"/>
  <c r="BN5153" i="4"/>
  <c r="BO5153" i="4"/>
  <c r="BJ5154" i="4"/>
  <c r="BK5154" i="4"/>
  <c r="BL5154" i="4"/>
  <c r="BM5154" i="4"/>
  <c r="BN5154" i="4"/>
  <c r="BO5154" i="4"/>
  <c r="BJ5155" i="4"/>
  <c r="BK5155" i="4"/>
  <c r="BL5155" i="4"/>
  <c r="BM5155" i="4"/>
  <c r="BN5155" i="4"/>
  <c r="BO5155" i="4"/>
  <c r="BJ5156" i="4"/>
  <c r="BK5156" i="4"/>
  <c r="BL5156" i="4"/>
  <c r="BM5156" i="4"/>
  <c r="BN5156" i="4"/>
  <c r="BO5156" i="4"/>
  <c r="BJ5157" i="4"/>
  <c r="BK5157" i="4"/>
  <c r="BL5157" i="4"/>
  <c r="BM5157" i="4"/>
  <c r="BN5157" i="4"/>
  <c r="BO5157" i="4"/>
  <c r="BJ5158" i="4"/>
  <c r="BK5158" i="4"/>
  <c r="BL5158" i="4"/>
  <c r="BM5158" i="4"/>
  <c r="BN5158" i="4"/>
  <c r="BO5158" i="4"/>
  <c r="BJ5159" i="4"/>
  <c r="BK5159" i="4"/>
  <c r="BL5159" i="4"/>
  <c r="BM5159" i="4"/>
  <c r="BN5159" i="4"/>
  <c r="BO5159" i="4"/>
  <c r="BJ5160" i="4"/>
  <c r="BK5160" i="4"/>
  <c r="BL5160" i="4"/>
  <c r="BM5160" i="4"/>
  <c r="BN5160" i="4"/>
  <c r="BO5160" i="4"/>
  <c r="BJ5161" i="4"/>
  <c r="BK5161" i="4"/>
  <c r="BL5161" i="4"/>
  <c r="BM5161" i="4"/>
  <c r="BN5161" i="4"/>
  <c r="BO5161" i="4"/>
  <c r="BJ5162" i="4"/>
  <c r="BK5162" i="4"/>
  <c r="BL5162" i="4"/>
  <c r="BM5162" i="4"/>
  <c r="BN5162" i="4"/>
  <c r="BO5162" i="4"/>
  <c r="BJ5163" i="4"/>
  <c r="BK5163" i="4"/>
  <c r="BL5163" i="4"/>
  <c r="BM5163" i="4"/>
  <c r="BN5163" i="4"/>
  <c r="BO5163" i="4"/>
  <c r="BJ5164" i="4"/>
  <c r="BK5164" i="4"/>
  <c r="BL5164" i="4"/>
  <c r="BM5164" i="4"/>
  <c r="BN5164" i="4"/>
  <c r="BO5164" i="4"/>
  <c r="BJ5165" i="4"/>
  <c r="BK5165" i="4"/>
  <c r="BL5165" i="4"/>
  <c r="BM5165" i="4"/>
  <c r="BN5165" i="4"/>
  <c r="BO5165" i="4"/>
  <c r="BJ5166" i="4"/>
  <c r="BK5166" i="4"/>
  <c r="BL5166" i="4"/>
  <c r="BM5166" i="4"/>
  <c r="BN5166" i="4"/>
  <c r="BO5166" i="4"/>
  <c r="BJ5167" i="4"/>
  <c r="BK5167" i="4"/>
  <c r="BL5167" i="4"/>
  <c r="BM5167" i="4"/>
  <c r="BN5167" i="4"/>
  <c r="BO5167" i="4"/>
  <c r="BJ5168" i="4"/>
  <c r="BK5168" i="4"/>
  <c r="BL5168" i="4"/>
  <c r="BM5168" i="4"/>
  <c r="BN5168" i="4"/>
  <c r="BO5168" i="4"/>
  <c r="BJ5169" i="4"/>
  <c r="BK5169" i="4"/>
  <c r="BL5169" i="4"/>
  <c r="BM5169" i="4"/>
  <c r="BN5169" i="4"/>
  <c r="BO5169" i="4"/>
  <c r="BJ5170" i="4"/>
  <c r="BK5170" i="4"/>
  <c r="BL5170" i="4"/>
  <c r="BM5170" i="4"/>
  <c r="BN5170" i="4"/>
  <c r="BO5170" i="4"/>
  <c r="BJ5171" i="4"/>
  <c r="BK5171" i="4"/>
  <c r="BL5171" i="4"/>
  <c r="BM5171" i="4"/>
  <c r="BN5171" i="4"/>
  <c r="BO5171" i="4"/>
  <c r="BJ5172" i="4"/>
  <c r="BK5172" i="4"/>
  <c r="BL5172" i="4"/>
  <c r="BM5172" i="4"/>
  <c r="BN5172" i="4"/>
  <c r="BO5172" i="4"/>
  <c r="BJ5173" i="4"/>
  <c r="BK5173" i="4"/>
  <c r="BL5173" i="4"/>
  <c r="BM5173" i="4"/>
  <c r="BN5173" i="4"/>
  <c r="BO5173" i="4"/>
  <c r="BJ5174" i="4"/>
  <c r="BK5174" i="4"/>
  <c r="BL5174" i="4"/>
  <c r="BM5174" i="4"/>
  <c r="BN5174" i="4"/>
  <c r="BO5174" i="4"/>
  <c r="BJ5175" i="4"/>
  <c r="BK5175" i="4"/>
  <c r="BL5175" i="4"/>
  <c r="BM5175" i="4"/>
  <c r="BN5175" i="4"/>
  <c r="BO5175" i="4"/>
  <c r="BJ5176" i="4"/>
  <c r="BK5176" i="4"/>
  <c r="BL5176" i="4"/>
  <c r="BM5176" i="4"/>
  <c r="BN5176" i="4"/>
  <c r="BO5176" i="4"/>
  <c r="BJ5177" i="4"/>
  <c r="BK5177" i="4"/>
  <c r="BL5177" i="4"/>
  <c r="BM5177" i="4"/>
  <c r="BN5177" i="4"/>
  <c r="BO5177" i="4"/>
  <c r="BJ5178" i="4"/>
  <c r="BK5178" i="4"/>
  <c r="BL5178" i="4"/>
  <c r="BM5178" i="4"/>
  <c r="BN5178" i="4"/>
  <c r="BO5178" i="4"/>
  <c r="BJ5179" i="4"/>
  <c r="BK5179" i="4"/>
  <c r="BL5179" i="4"/>
  <c r="BM5179" i="4"/>
  <c r="BN5179" i="4"/>
  <c r="BO5179" i="4"/>
  <c r="BJ5180" i="4"/>
  <c r="BK5180" i="4"/>
  <c r="BL5180" i="4"/>
  <c r="BM5180" i="4"/>
  <c r="BN5180" i="4"/>
  <c r="BO5180" i="4"/>
  <c r="BJ5181" i="4"/>
  <c r="BK5181" i="4"/>
  <c r="BL5181" i="4"/>
  <c r="BM5181" i="4"/>
  <c r="BN5181" i="4"/>
  <c r="BO5181" i="4"/>
  <c r="BJ5182" i="4"/>
  <c r="BK5182" i="4"/>
  <c r="BL5182" i="4"/>
  <c r="BM5182" i="4"/>
  <c r="BN5182" i="4"/>
  <c r="BO5182" i="4"/>
  <c r="BJ5183" i="4"/>
  <c r="BK5183" i="4"/>
  <c r="BL5183" i="4"/>
  <c r="BM5183" i="4"/>
  <c r="BN5183" i="4"/>
  <c r="BO5183" i="4"/>
  <c r="BJ5184" i="4"/>
  <c r="BK5184" i="4"/>
  <c r="BL5184" i="4"/>
  <c r="BM5184" i="4"/>
  <c r="BN5184" i="4"/>
  <c r="BO5184" i="4"/>
  <c r="BJ5185" i="4"/>
  <c r="BK5185" i="4"/>
  <c r="BL5185" i="4"/>
  <c r="BM5185" i="4"/>
  <c r="BN5185" i="4"/>
  <c r="BO5185" i="4"/>
  <c r="BJ5186" i="4"/>
  <c r="BK5186" i="4"/>
  <c r="BL5186" i="4"/>
  <c r="BM5186" i="4"/>
  <c r="BN5186" i="4"/>
  <c r="BO5186" i="4"/>
  <c r="BJ5187" i="4"/>
  <c r="BK5187" i="4"/>
  <c r="BL5187" i="4"/>
  <c r="BM5187" i="4"/>
  <c r="BN5187" i="4"/>
  <c r="BO5187" i="4"/>
  <c r="BJ5188" i="4"/>
  <c r="BK5188" i="4"/>
  <c r="BL5188" i="4"/>
  <c r="BM5188" i="4"/>
  <c r="BN5188" i="4"/>
  <c r="BO5188" i="4"/>
  <c r="BJ5189" i="4"/>
  <c r="BK5189" i="4"/>
  <c r="BL5189" i="4"/>
  <c r="BM5189" i="4"/>
  <c r="BN5189" i="4"/>
  <c r="BO5189" i="4"/>
  <c r="BJ5190" i="4"/>
  <c r="BK5190" i="4"/>
  <c r="BL5190" i="4"/>
  <c r="BM5190" i="4"/>
  <c r="BN5190" i="4"/>
  <c r="BO5190" i="4"/>
  <c r="BJ5191" i="4"/>
  <c r="BK5191" i="4"/>
  <c r="BL5191" i="4"/>
  <c r="BM5191" i="4"/>
  <c r="BN5191" i="4"/>
  <c r="BO5191" i="4"/>
  <c r="BJ5192" i="4"/>
  <c r="BK5192" i="4"/>
  <c r="BL5192" i="4"/>
  <c r="BM5192" i="4"/>
  <c r="BN5192" i="4"/>
  <c r="BO5192" i="4"/>
  <c r="BJ5193" i="4"/>
  <c r="BK5193" i="4"/>
  <c r="BL5193" i="4"/>
  <c r="BM5193" i="4"/>
  <c r="BN5193" i="4"/>
  <c r="BO5193" i="4"/>
  <c r="BJ5194" i="4"/>
  <c r="BK5194" i="4"/>
  <c r="BL5194" i="4"/>
  <c r="BM5194" i="4"/>
  <c r="BN5194" i="4"/>
  <c r="BO5194" i="4"/>
  <c r="BJ5195" i="4"/>
  <c r="BK5195" i="4"/>
  <c r="BL5195" i="4"/>
  <c r="BM5195" i="4"/>
  <c r="BN5195" i="4"/>
  <c r="BO5195" i="4"/>
  <c r="BJ5196" i="4"/>
  <c r="BK5196" i="4"/>
  <c r="BL5196" i="4"/>
  <c r="BM5196" i="4"/>
  <c r="BN5196" i="4"/>
  <c r="BO5196" i="4"/>
  <c r="BJ5197" i="4"/>
  <c r="BK5197" i="4"/>
  <c r="BL5197" i="4"/>
  <c r="BM5197" i="4"/>
  <c r="BN5197" i="4"/>
  <c r="BO5197" i="4"/>
  <c r="BJ5198" i="4"/>
  <c r="BK5198" i="4"/>
  <c r="BL5198" i="4"/>
  <c r="BM5198" i="4"/>
  <c r="BN5198" i="4"/>
  <c r="BO5198" i="4"/>
  <c r="BJ5199" i="4"/>
  <c r="BK5199" i="4"/>
  <c r="BL5199" i="4"/>
  <c r="BM5199" i="4"/>
  <c r="BN5199" i="4"/>
  <c r="BO5199" i="4"/>
  <c r="BJ5200" i="4"/>
  <c r="BK5200" i="4"/>
  <c r="BL5200" i="4"/>
  <c r="BM5200" i="4"/>
  <c r="BN5200" i="4"/>
  <c r="BO5200" i="4"/>
  <c r="BJ5201" i="4"/>
  <c r="BK5201" i="4"/>
  <c r="BL5201" i="4"/>
  <c r="BM5201" i="4"/>
  <c r="BN5201" i="4"/>
  <c r="BO5201" i="4"/>
  <c r="BJ5202" i="4"/>
  <c r="BK5202" i="4"/>
  <c r="BL5202" i="4"/>
  <c r="BM5202" i="4"/>
  <c r="BN5202" i="4"/>
  <c r="BO5202" i="4"/>
  <c r="BJ5203" i="4"/>
  <c r="BK5203" i="4"/>
  <c r="BL5203" i="4"/>
  <c r="BM5203" i="4"/>
  <c r="BN5203" i="4"/>
  <c r="BO5203" i="4"/>
  <c r="BJ5204" i="4"/>
  <c r="BK5204" i="4"/>
  <c r="BL5204" i="4"/>
  <c r="BM5204" i="4"/>
  <c r="BN5204" i="4"/>
  <c r="BO5204" i="4"/>
  <c r="BJ5205" i="4"/>
  <c r="BK5205" i="4"/>
  <c r="BL5205" i="4"/>
  <c r="BM5205" i="4"/>
  <c r="BN5205" i="4"/>
  <c r="BO5205" i="4"/>
  <c r="BJ5206" i="4"/>
  <c r="BK5206" i="4"/>
  <c r="BL5206" i="4"/>
  <c r="BM5206" i="4"/>
  <c r="BN5206" i="4"/>
  <c r="BO5206" i="4"/>
  <c r="BJ5207" i="4"/>
  <c r="BK5207" i="4"/>
  <c r="BL5207" i="4"/>
  <c r="BM5207" i="4"/>
  <c r="BN5207" i="4"/>
  <c r="BO5207" i="4"/>
  <c r="BJ5208" i="4"/>
  <c r="BK5208" i="4"/>
  <c r="BL5208" i="4"/>
  <c r="BM5208" i="4"/>
  <c r="BN5208" i="4"/>
  <c r="BO5208" i="4"/>
  <c r="BJ5209" i="4"/>
  <c r="BK5209" i="4"/>
  <c r="BL5209" i="4"/>
  <c r="BM5209" i="4"/>
  <c r="BN5209" i="4"/>
  <c r="BO5209" i="4"/>
  <c r="BJ5210" i="4"/>
  <c r="BK5210" i="4"/>
  <c r="BL5210" i="4"/>
  <c r="BM5210" i="4"/>
  <c r="BN5210" i="4"/>
  <c r="BO5210" i="4"/>
  <c r="BJ5211" i="4"/>
  <c r="BK5211" i="4"/>
  <c r="BL5211" i="4"/>
  <c r="BM5211" i="4"/>
  <c r="BN5211" i="4"/>
  <c r="BO5211" i="4"/>
  <c r="BJ5212" i="4"/>
  <c r="BK5212" i="4"/>
  <c r="BL5212" i="4"/>
  <c r="BM5212" i="4"/>
  <c r="BN5212" i="4"/>
  <c r="BO5212" i="4"/>
  <c r="BJ5213" i="4"/>
  <c r="BK5213" i="4"/>
  <c r="BL5213" i="4"/>
  <c r="BM5213" i="4"/>
  <c r="BN5213" i="4"/>
  <c r="BO5213" i="4"/>
  <c r="BJ5214" i="4"/>
  <c r="BK5214" i="4"/>
  <c r="BL5214" i="4"/>
  <c r="BM5214" i="4"/>
  <c r="BN5214" i="4"/>
  <c r="BO5214" i="4"/>
  <c r="BJ5215" i="4"/>
  <c r="BK5215" i="4"/>
  <c r="BL5215" i="4"/>
  <c r="BM5215" i="4"/>
  <c r="BN5215" i="4"/>
  <c r="BO5215" i="4"/>
  <c r="BJ5216" i="4"/>
  <c r="BK5216" i="4"/>
  <c r="BL5216" i="4"/>
  <c r="BM5216" i="4"/>
  <c r="BN5216" i="4"/>
  <c r="BO5216" i="4"/>
  <c r="BJ5217" i="4"/>
  <c r="BK5217" i="4"/>
  <c r="BL5217" i="4"/>
  <c r="BM5217" i="4"/>
  <c r="BN5217" i="4"/>
  <c r="BO5217" i="4"/>
  <c r="BJ5218" i="4"/>
  <c r="BK5218" i="4"/>
  <c r="BL5218" i="4"/>
  <c r="BM5218" i="4"/>
  <c r="BN5218" i="4"/>
  <c r="BO5218" i="4"/>
  <c r="BJ5219" i="4"/>
  <c r="BK5219" i="4"/>
  <c r="BL5219" i="4"/>
  <c r="BM5219" i="4"/>
  <c r="BN5219" i="4"/>
  <c r="BO5219" i="4"/>
  <c r="BJ5220" i="4"/>
  <c r="BK5220" i="4"/>
  <c r="BL5220" i="4"/>
  <c r="BM5220" i="4"/>
  <c r="BN5220" i="4"/>
  <c r="BO5220" i="4"/>
  <c r="BJ5221" i="4"/>
  <c r="BK5221" i="4"/>
  <c r="BL5221" i="4"/>
  <c r="BM5221" i="4"/>
  <c r="BN5221" i="4"/>
  <c r="BO5221" i="4"/>
  <c r="BJ5222" i="4"/>
  <c r="BK5222" i="4"/>
  <c r="BL5222" i="4"/>
  <c r="BM5222" i="4"/>
  <c r="BN5222" i="4"/>
  <c r="BO5222" i="4"/>
  <c r="BJ5223" i="4"/>
  <c r="BK5223" i="4"/>
  <c r="BL5223" i="4"/>
  <c r="BM5223" i="4"/>
  <c r="BN5223" i="4"/>
  <c r="BO5223" i="4"/>
  <c r="BJ5224" i="4"/>
  <c r="BK5224" i="4"/>
  <c r="BL5224" i="4"/>
  <c r="BM5224" i="4"/>
  <c r="BN5224" i="4"/>
  <c r="BO5224" i="4"/>
  <c r="BJ5225" i="4"/>
  <c r="BK5225" i="4"/>
  <c r="BL5225" i="4"/>
  <c r="BM5225" i="4"/>
  <c r="BN5225" i="4"/>
  <c r="BO5225" i="4"/>
  <c r="BJ5226" i="4"/>
  <c r="BK5226" i="4"/>
  <c r="BL5226" i="4"/>
  <c r="BM5226" i="4"/>
  <c r="BN5226" i="4"/>
  <c r="BO5226" i="4"/>
  <c r="BJ5227" i="4"/>
  <c r="BK5227" i="4"/>
  <c r="BL5227" i="4"/>
  <c r="BM5227" i="4"/>
  <c r="BN5227" i="4"/>
  <c r="BO5227" i="4"/>
  <c r="BJ5228" i="4"/>
  <c r="BK5228" i="4"/>
  <c r="BL5228" i="4"/>
  <c r="BM5228" i="4"/>
  <c r="BN5228" i="4"/>
  <c r="BO5228" i="4"/>
  <c r="BJ5229" i="4"/>
  <c r="BK5229" i="4"/>
  <c r="BL5229" i="4"/>
  <c r="BM5229" i="4"/>
  <c r="BN5229" i="4"/>
  <c r="BO5229" i="4"/>
  <c r="BJ5230" i="4"/>
  <c r="BK5230" i="4"/>
  <c r="BL5230" i="4"/>
  <c r="BM5230" i="4"/>
  <c r="BN5230" i="4"/>
  <c r="BO5230" i="4"/>
  <c r="BJ5231" i="4"/>
  <c r="BK5231" i="4"/>
  <c r="BL5231" i="4"/>
  <c r="BM5231" i="4"/>
  <c r="BN5231" i="4"/>
  <c r="BO5231" i="4"/>
  <c r="BJ5232" i="4"/>
  <c r="BK5232" i="4"/>
  <c r="BL5232" i="4"/>
  <c r="BM5232" i="4"/>
  <c r="BN5232" i="4"/>
  <c r="BO5232" i="4"/>
  <c r="BJ5233" i="4"/>
  <c r="BK5233" i="4"/>
  <c r="BL5233" i="4"/>
  <c r="BM5233" i="4"/>
  <c r="BN5233" i="4"/>
  <c r="BO5233" i="4"/>
  <c r="BJ5234" i="4"/>
  <c r="BK5234" i="4"/>
  <c r="BL5234" i="4"/>
  <c r="BM5234" i="4"/>
  <c r="BN5234" i="4"/>
  <c r="BO5234" i="4"/>
  <c r="BJ5235" i="4"/>
  <c r="BK5235" i="4"/>
  <c r="BL5235" i="4"/>
  <c r="BM5235" i="4"/>
  <c r="BN5235" i="4"/>
  <c r="BO5235" i="4"/>
  <c r="BJ5236" i="4"/>
  <c r="BK5236" i="4"/>
  <c r="BL5236" i="4"/>
  <c r="BM5236" i="4"/>
  <c r="BN5236" i="4"/>
  <c r="BO5236" i="4"/>
  <c r="BJ5237" i="4"/>
  <c r="BK5237" i="4"/>
  <c r="BL5237" i="4"/>
  <c r="BM5237" i="4"/>
  <c r="BN5237" i="4"/>
  <c r="BO5237" i="4"/>
  <c r="BJ5238" i="4"/>
  <c r="BK5238" i="4"/>
  <c r="BL5238" i="4"/>
  <c r="BM5238" i="4"/>
  <c r="BN5238" i="4"/>
  <c r="BO5238" i="4"/>
  <c r="BJ5239" i="4"/>
  <c r="BK5239" i="4"/>
  <c r="BL5239" i="4"/>
  <c r="BM5239" i="4"/>
  <c r="BN5239" i="4"/>
  <c r="BO5239" i="4"/>
  <c r="BJ5240" i="4"/>
  <c r="BK5240" i="4"/>
  <c r="BL5240" i="4"/>
  <c r="BM5240" i="4"/>
  <c r="BN5240" i="4"/>
  <c r="BO5240" i="4"/>
  <c r="BJ5241" i="4"/>
  <c r="BK5241" i="4"/>
  <c r="BL5241" i="4"/>
  <c r="BM5241" i="4"/>
  <c r="BN5241" i="4"/>
  <c r="BO5241" i="4"/>
  <c r="BJ5242" i="4"/>
  <c r="BK5242" i="4"/>
  <c r="BL5242" i="4"/>
  <c r="BM5242" i="4"/>
  <c r="BN5242" i="4"/>
  <c r="BO5242" i="4"/>
  <c r="BJ5243" i="4"/>
  <c r="BK5243" i="4"/>
  <c r="BL5243" i="4"/>
  <c r="BM5243" i="4"/>
  <c r="BN5243" i="4"/>
  <c r="BO5243" i="4"/>
  <c r="BJ5244" i="4"/>
  <c r="BK5244" i="4"/>
  <c r="BL5244" i="4"/>
  <c r="BM5244" i="4"/>
  <c r="BN5244" i="4"/>
  <c r="BO5244" i="4"/>
  <c r="BJ5245" i="4"/>
  <c r="BK5245" i="4"/>
  <c r="BL5245" i="4"/>
  <c r="BM5245" i="4"/>
  <c r="BN5245" i="4"/>
  <c r="BO5245" i="4"/>
  <c r="BJ5246" i="4"/>
  <c r="BK5246" i="4"/>
  <c r="BL5246" i="4"/>
  <c r="BM5246" i="4"/>
  <c r="BN5246" i="4"/>
  <c r="BO5246" i="4"/>
  <c r="BJ5247" i="4"/>
  <c r="BK5247" i="4"/>
  <c r="BL5247" i="4"/>
  <c r="BM5247" i="4"/>
  <c r="BN5247" i="4"/>
  <c r="BO5247" i="4"/>
  <c r="BJ5248" i="4"/>
  <c r="BK5248" i="4"/>
  <c r="BL5248" i="4"/>
  <c r="BM5248" i="4"/>
  <c r="BN5248" i="4"/>
  <c r="BO5248" i="4"/>
  <c r="BJ5249" i="4"/>
  <c r="BK5249" i="4"/>
  <c r="BL5249" i="4"/>
  <c r="BM5249" i="4"/>
  <c r="BN5249" i="4"/>
  <c r="BO5249" i="4"/>
  <c r="BJ5250" i="4"/>
  <c r="BK5250" i="4"/>
  <c r="BL5250" i="4"/>
  <c r="BM5250" i="4"/>
  <c r="BN5250" i="4"/>
  <c r="BO5250" i="4"/>
  <c r="BJ5251" i="4"/>
  <c r="BK5251" i="4"/>
  <c r="BL5251" i="4"/>
  <c r="BM5251" i="4"/>
  <c r="BN5251" i="4"/>
  <c r="BO5251" i="4"/>
  <c r="BJ5252" i="4"/>
  <c r="BK5252" i="4"/>
  <c r="BL5252" i="4"/>
  <c r="BM5252" i="4"/>
  <c r="BN5252" i="4"/>
  <c r="BO5252" i="4"/>
  <c r="BJ5253" i="4"/>
  <c r="BK5253" i="4"/>
  <c r="BL5253" i="4"/>
  <c r="BM5253" i="4"/>
  <c r="BN5253" i="4"/>
  <c r="BO5253" i="4"/>
  <c r="BJ5254" i="4"/>
  <c r="BK5254" i="4"/>
  <c r="BL5254" i="4"/>
  <c r="BM5254" i="4"/>
  <c r="BN5254" i="4"/>
  <c r="BO5254" i="4"/>
  <c r="BJ5255" i="4"/>
  <c r="BK5255" i="4"/>
  <c r="BL5255" i="4"/>
  <c r="BM5255" i="4"/>
  <c r="BN5255" i="4"/>
  <c r="BO5255" i="4"/>
  <c r="BJ5256" i="4"/>
  <c r="BK5256" i="4"/>
  <c r="BL5256" i="4"/>
  <c r="BM5256" i="4"/>
  <c r="BN5256" i="4"/>
  <c r="BO5256" i="4"/>
  <c r="BJ5257" i="4"/>
  <c r="BK5257" i="4"/>
  <c r="BL5257" i="4"/>
  <c r="BM5257" i="4"/>
  <c r="BN5257" i="4"/>
  <c r="BO5257" i="4"/>
  <c r="BJ5258" i="4"/>
  <c r="BK5258" i="4"/>
  <c r="BL5258" i="4"/>
  <c r="BM5258" i="4"/>
  <c r="BN5258" i="4"/>
  <c r="BO5258" i="4"/>
  <c r="BJ5259" i="4"/>
  <c r="BK5259" i="4"/>
  <c r="BL5259" i="4"/>
  <c r="BM5259" i="4"/>
  <c r="BN5259" i="4"/>
  <c r="BO5259" i="4"/>
  <c r="BJ5260" i="4"/>
  <c r="BK5260" i="4"/>
  <c r="BL5260" i="4"/>
  <c r="BM5260" i="4"/>
  <c r="BN5260" i="4"/>
  <c r="BO5260" i="4"/>
  <c r="BJ5261" i="4"/>
  <c r="BK5261" i="4"/>
  <c r="BL5261" i="4"/>
  <c r="BM5261" i="4"/>
  <c r="BN5261" i="4"/>
  <c r="BO5261" i="4"/>
  <c r="BJ5262" i="4"/>
  <c r="BK5262" i="4"/>
  <c r="BL5262" i="4"/>
  <c r="BM5262" i="4"/>
  <c r="BN5262" i="4"/>
  <c r="BO5262" i="4"/>
  <c r="BJ5263" i="4"/>
  <c r="BK5263" i="4"/>
  <c r="BL5263" i="4"/>
  <c r="BM5263" i="4"/>
  <c r="BN5263" i="4"/>
  <c r="BO5263" i="4"/>
  <c r="BJ5264" i="4"/>
  <c r="BK5264" i="4"/>
  <c r="BL5264" i="4"/>
  <c r="BM5264" i="4"/>
  <c r="BN5264" i="4"/>
  <c r="BO5264" i="4"/>
  <c r="BJ5265" i="4"/>
  <c r="BK5265" i="4"/>
  <c r="BL5265" i="4"/>
  <c r="BM5265" i="4"/>
  <c r="BN5265" i="4"/>
  <c r="BO5265" i="4"/>
  <c r="BJ5266" i="4"/>
  <c r="BK5266" i="4"/>
  <c r="BL5266" i="4"/>
  <c r="BM5266" i="4"/>
  <c r="BN5266" i="4"/>
  <c r="BO5266" i="4"/>
  <c r="BJ5267" i="4"/>
  <c r="BK5267" i="4"/>
  <c r="BL5267" i="4"/>
  <c r="BM5267" i="4"/>
  <c r="BN5267" i="4"/>
  <c r="BO5267" i="4"/>
  <c r="BJ5268" i="4"/>
  <c r="BK5268" i="4"/>
  <c r="BL5268" i="4"/>
  <c r="BM5268" i="4"/>
  <c r="BN5268" i="4"/>
  <c r="BO5268" i="4"/>
  <c r="BJ5269" i="4"/>
  <c r="BK5269" i="4"/>
  <c r="BL5269" i="4"/>
  <c r="BM5269" i="4"/>
  <c r="BN5269" i="4"/>
  <c r="BO5269" i="4"/>
  <c r="BJ5270" i="4"/>
  <c r="BK5270" i="4"/>
  <c r="BL5270" i="4"/>
  <c r="BM5270" i="4"/>
  <c r="BN5270" i="4"/>
  <c r="BO5270" i="4"/>
  <c r="BJ5271" i="4"/>
  <c r="BK5271" i="4"/>
  <c r="BL5271" i="4"/>
  <c r="BM5271" i="4"/>
  <c r="BN5271" i="4"/>
  <c r="BO5271" i="4"/>
  <c r="BJ5272" i="4"/>
  <c r="BK5272" i="4"/>
  <c r="BL5272" i="4"/>
  <c r="BM5272" i="4"/>
  <c r="BN5272" i="4"/>
  <c r="BO5272" i="4"/>
  <c r="BJ5273" i="4"/>
  <c r="BK5273" i="4"/>
  <c r="BL5273" i="4"/>
  <c r="BM5273" i="4"/>
  <c r="BN5273" i="4"/>
  <c r="BO5273" i="4"/>
  <c r="BJ5274" i="4"/>
  <c r="BK5274" i="4"/>
  <c r="BL5274" i="4"/>
  <c r="BM5274" i="4"/>
  <c r="BN5274" i="4"/>
  <c r="BO5274" i="4"/>
  <c r="BJ5275" i="4"/>
  <c r="BK5275" i="4"/>
  <c r="BL5275" i="4"/>
  <c r="BM5275" i="4"/>
  <c r="BN5275" i="4"/>
  <c r="BO5275" i="4"/>
  <c r="BJ5276" i="4"/>
  <c r="BK5276" i="4"/>
  <c r="BL5276" i="4"/>
  <c r="BM5276" i="4"/>
  <c r="BN5276" i="4"/>
  <c r="BO5276" i="4"/>
  <c r="BJ5277" i="4"/>
  <c r="BK5277" i="4"/>
  <c r="BL5277" i="4"/>
  <c r="BM5277" i="4"/>
  <c r="BN5277" i="4"/>
  <c r="BO5277" i="4"/>
  <c r="BJ5278" i="4"/>
  <c r="BK5278" i="4"/>
  <c r="BL5278" i="4"/>
  <c r="BM5278" i="4"/>
  <c r="BN5278" i="4"/>
  <c r="BO5278" i="4"/>
  <c r="BJ5279" i="4"/>
  <c r="BK5279" i="4"/>
  <c r="BL5279" i="4"/>
  <c r="BM5279" i="4"/>
  <c r="BN5279" i="4"/>
  <c r="BO5279" i="4"/>
  <c r="BJ5280" i="4"/>
  <c r="BK5280" i="4"/>
  <c r="BL5280" i="4"/>
  <c r="BM5280" i="4"/>
  <c r="BN5280" i="4"/>
  <c r="BO5280" i="4"/>
  <c r="BJ5281" i="4"/>
  <c r="BK5281" i="4"/>
  <c r="BL5281" i="4"/>
  <c r="BM5281" i="4"/>
  <c r="BN5281" i="4"/>
  <c r="BO5281" i="4"/>
  <c r="BJ5282" i="4"/>
  <c r="BK5282" i="4"/>
  <c r="BL5282" i="4"/>
  <c r="BM5282" i="4"/>
  <c r="BN5282" i="4"/>
  <c r="BO5282" i="4"/>
  <c r="BJ5283" i="4"/>
  <c r="BK5283" i="4"/>
  <c r="BL5283" i="4"/>
  <c r="BM5283" i="4"/>
  <c r="BN5283" i="4"/>
  <c r="BO5283" i="4"/>
  <c r="BJ5284" i="4"/>
  <c r="BK5284" i="4"/>
  <c r="BL5284" i="4"/>
  <c r="BM5284" i="4"/>
  <c r="BN5284" i="4"/>
  <c r="BO5284" i="4"/>
  <c r="BJ5285" i="4"/>
  <c r="BK5285" i="4"/>
  <c r="BL5285" i="4"/>
  <c r="BM5285" i="4"/>
  <c r="BN5285" i="4"/>
  <c r="BO5285" i="4"/>
  <c r="BJ5286" i="4"/>
  <c r="BK5286" i="4"/>
  <c r="BL5286" i="4"/>
  <c r="BM5286" i="4"/>
  <c r="BN5286" i="4"/>
  <c r="BO5286" i="4"/>
  <c r="BJ5287" i="4"/>
  <c r="BK5287" i="4"/>
  <c r="BL5287" i="4"/>
  <c r="BM5287" i="4"/>
  <c r="BN5287" i="4"/>
  <c r="BO5287" i="4"/>
  <c r="BJ5288" i="4"/>
  <c r="BK5288" i="4"/>
  <c r="BL5288" i="4"/>
  <c r="BM5288" i="4"/>
  <c r="BN5288" i="4"/>
  <c r="BO5288" i="4"/>
  <c r="BJ5289" i="4"/>
  <c r="BK5289" i="4"/>
  <c r="BL5289" i="4"/>
  <c r="BM5289" i="4"/>
  <c r="BN5289" i="4"/>
  <c r="BO5289" i="4"/>
  <c r="BJ5290" i="4"/>
  <c r="BK5290" i="4"/>
  <c r="BL5290" i="4"/>
  <c r="BM5290" i="4"/>
  <c r="BN5290" i="4"/>
  <c r="BO5290" i="4"/>
  <c r="BJ5291" i="4"/>
  <c r="BK5291" i="4"/>
  <c r="BL5291" i="4"/>
  <c r="BM5291" i="4"/>
  <c r="BN5291" i="4"/>
  <c r="BO5291" i="4"/>
  <c r="BJ5292" i="4"/>
  <c r="BK5292" i="4"/>
  <c r="BL5292" i="4"/>
  <c r="BM5292" i="4"/>
  <c r="BN5292" i="4"/>
  <c r="BO5292" i="4"/>
  <c r="BJ5293" i="4"/>
  <c r="BK5293" i="4"/>
  <c r="BL5293" i="4"/>
  <c r="BM5293" i="4"/>
  <c r="BN5293" i="4"/>
  <c r="BO5293" i="4"/>
  <c r="BJ5294" i="4"/>
  <c r="BK5294" i="4"/>
  <c r="BL5294" i="4"/>
  <c r="BM5294" i="4"/>
  <c r="BN5294" i="4"/>
  <c r="BO5294" i="4"/>
  <c r="BJ5295" i="4"/>
  <c r="BK5295" i="4"/>
  <c r="BL5295" i="4"/>
  <c r="BM5295" i="4"/>
  <c r="BN5295" i="4"/>
  <c r="BO5295" i="4"/>
  <c r="BJ5296" i="4"/>
  <c r="BK5296" i="4"/>
  <c r="BL5296" i="4"/>
  <c r="BM5296" i="4"/>
  <c r="BN5296" i="4"/>
  <c r="BO5296" i="4"/>
  <c r="BJ5297" i="4"/>
  <c r="BK5297" i="4"/>
  <c r="BL5297" i="4"/>
  <c r="BM5297" i="4"/>
  <c r="BN5297" i="4"/>
  <c r="BO5297" i="4"/>
  <c r="BJ5298" i="4"/>
  <c r="BK5298" i="4"/>
  <c r="BL5298" i="4"/>
  <c r="BM5298" i="4"/>
  <c r="BN5298" i="4"/>
  <c r="BO5298" i="4"/>
  <c r="BJ5299" i="4"/>
  <c r="BK5299" i="4"/>
  <c r="BL5299" i="4"/>
  <c r="BM5299" i="4"/>
  <c r="BN5299" i="4"/>
  <c r="BO5299" i="4"/>
  <c r="BJ5300" i="4"/>
  <c r="BK5300" i="4"/>
  <c r="BL5300" i="4"/>
  <c r="BM5300" i="4"/>
  <c r="BN5300" i="4"/>
  <c r="BO5300" i="4"/>
  <c r="BJ5301" i="4"/>
  <c r="BK5301" i="4"/>
  <c r="BL5301" i="4"/>
  <c r="BM5301" i="4"/>
  <c r="BN5301" i="4"/>
  <c r="BO5301" i="4"/>
  <c r="BJ5302" i="4"/>
  <c r="BK5302" i="4"/>
  <c r="BL5302" i="4"/>
  <c r="BM5302" i="4"/>
  <c r="BN5302" i="4"/>
  <c r="BO5302" i="4"/>
  <c r="BJ5303" i="4"/>
  <c r="BK5303" i="4"/>
  <c r="BL5303" i="4"/>
  <c r="BM5303" i="4"/>
  <c r="BN5303" i="4"/>
  <c r="BO5303" i="4"/>
  <c r="BJ5304" i="4"/>
  <c r="BK5304" i="4"/>
  <c r="BL5304" i="4"/>
  <c r="BM5304" i="4"/>
  <c r="BN5304" i="4"/>
  <c r="BO5304" i="4"/>
  <c r="BJ5305" i="4"/>
  <c r="BK5305" i="4"/>
  <c r="BL5305" i="4"/>
  <c r="BM5305" i="4"/>
  <c r="BN5305" i="4"/>
  <c r="BO5305" i="4"/>
  <c r="BJ5306" i="4"/>
  <c r="BK5306" i="4"/>
  <c r="BL5306" i="4"/>
  <c r="BM5306" i="4"/>
  <c r="BN5306" i="4"/>
  <c r="BO5306" i="4"/>
  <c r="BJ5307" i="4"/>
  <c r="BK5307" i="4"/>
  <c r="BL5307" i="4"/>
  <c r="BM5307" i="4"/>
  <c r="BN5307" i="4"/>
  <c r="BO5307" i="4"/>
  <c r="BJ5308" i="4"/>
  <c r="BK5308" i="4"/>
  <c r="BL5308" i="4"/>
  <c r="BM5308" i="4"/>
  <c r="BN5308" i="4"/>
  <c r="BO5308" i="4"/>
  <c r="BJ5309" i="4"/>
  <c r="BK5309" i="4"/>
  <c r="BL5309" i="4"/>
  <c r="BM5309" i="4"/>
  <c r="BN5309" i="4"/>
  <c r="BO5309" i="4"/>
  <c r="BJ5310" i="4"/>
  <c r="BK5310" i="4"/>
  <c r="BL5310" i="4"/>
  <c r="BM5310" i="4"/>
  <c r="BN5310" i="4"/>
  <c r="BO5310" i="4"/>
  <c r="BJ5311" i="4"/>
  <c r="BK5311" i="4"/>
  <c r="BL5311" i="4"/>
  <c r="BM5311" i="4"/>
  <c r="BN5311" i="4"/>
  <c r="BO5311" i="4"/>
  <c r="BJ5312" i="4"/>
  <c r="BK5312" i="4"/>
  <c r="BL5312" i="4"/>
  <c r="BM5312" i="4"/>
  <c r="BN5312" i="4"/>
  <c r="BO5312" i="4"/>
  <c r="BJ5313" i="4"/>
  <c r="BK5313" i="4"/>
  <c r="BL5313" i="4"/>
  <c r="BM5313" i="4"/>
  <c r="BN5313" i="4"/>
  <c r="BO5313" i="4"/>
  <c r="BJ5314" i="4"/>
  <c r="BK5314" i="4"/>
  <c r="BL5314" i="4"/>
  <c r="BM5314" i="4"/>
  <c r="BN5314" i="4"/>
  <c r="BO5314" i="4"/>
  <c r="BJ5315" i="4"/>
  <c r="BK5315" i="4"/>
  <c r="BL5315" i="4"/>
  <c r="BM5315" i="4"/>
  <c r="BN5315" i="4"/>
  <c r="BO5315" i="4"/>
  <c r="BJ5316" i="4"/>
  <c r="BK5316" i="4"/>
  <c r="BL5316" i="4"/>
  <c r="BM5316" i="4"/>
  <c r="BN5316" i="4"/>
  <c r="BO5316" i="4"/>
  <c r="BJ5317" i="4"/>
  <c r="BK5317" i="4"/>
  <c r="BL5317" i="4"/>
  <c r="BM5317" i="4"/>
  <c r="BN5317" i="4"/>
  <c r="BO5317" i="4"/>
  <c r="BJ5318" i="4"/>
  <c r="BK5318" i="4"/>
  <c r="BL5318" i="4"/>
  <c r="BM5318" i="4"/>
  <c r="BN5318" i="4"/>
  <c r="BO5318" i="4"/>
  <c r="BJ5319" i="4"/>
  <c r="BK5319" i="4"/>
  <c r="BL5319" i="4"/>
  <c r="BM5319" i="4"/>
  <c r="BN5319" i="4"/>
  <c r="BO5319" i="4"/>
  <c r="BJ5320" i="4"/>
  <c r="BK5320" i="4"/>
  <c r="BL5320" i="4"/>
  <c r="BM5320" i="4"/>
  <c r="BN5320" i="4"/>
  <c r="BO5320" i="4"/>
  <c r="BJ5321" i="4"/>
  <c r="BK5321" i="4"/>
  <c r="BL5321" i="4"/>
  <c r="BM5321" i="4"/>
  <c r="BN5321" i="4"/>
  <c r="BO5321" i="4"/>
  <c r="BJ5322" i="4"/>
  <c r="BK5322" i="4"/>
  <c r="BL5322" i="4"/>
  <c r="BM5322" i="4"/>
  <c r="BN5322" i="4"/>
  <c r="BO5322" i="4"/>
  <c r="BJ5323" i="4"/>
  <c r="BK5323" i="4"/>
  <c r="BL5323" i="4"/>
  <c r="BM5323" i="4"/>
  <c r="BN5323" i="4"/>
  <c r="BO5323" i="4"/>
  <c r="BJ5324" i="4"/>
  <c r="BK5324" i="4"/>
  <c r="BL5324" i="4"/>
  <c r="BM5324" i="4"/>
  <c r="BN5324" i="4"/>
  <c r="BO5324" i="4"/>
  <c r="BJ5325" i="4"/>
  <c r="BK5325" i="4"/>
  <c r="BL5325" i="4"/>
  <c r="BM5325" i="4"/>
  <c r="BN5325" i="4"/>
  <c r="BO5325" i="4"/>
  <c r="BJ5326" i="4"/>
  <c r="BK5326" i="4"/>
  <c r="BL5326" i="4"/>
  <c r="BM5326" i="4"/>
  <c r="BN5326" i="4"/>
  <c r="BO5326" i="4"/>
  <c r="BJ5327" i="4"/>
  <c r="BK5327" i="4"/>
  <c r="BL5327" i="4"/>
  <c r="BM5327" i="4"/>
  <c r="BN5327" i="4"/>
  <c r="BO5327" i="4"/>
  <c r="BJ5328" i="4"/>
  <c r="BK5328" i="4"/>
  <c r="BL5328" i="4"/>
  <c r="BM5328" i="4"/>
  <c r="BN5328" i="4"/>
  <c r="BO5328" i="4"/>
  <c r="BJ5329" i="4"/>
  <c r="BK5329" i="4"/>
  <c r="BL5329" i="4"/>
  <c r="BM5329" i="4"/>
  <c r="BN5329" i="4"/>
  <c r="BO5329" i="4"/>
  <c r="BJ5330" i="4"/>
  <c r="BK5330" i="4"/>
  <c r="BL5330" i="4"/>
  <c r="BM5330" i="4"/>
  <c r="BN5330" i="4"/>
  <c r="BO5330" i="4"/>
  <c r="BJ5331" i="4"/>
  <c r="BK5331" i="4"/>
  <c r="BL5331" i="4"/>
  <c r="BM5331" i="4"/>
  <c r="BN5331" i="4"/>
  <c r="BO5331" i="4"/>
  <c r="BJ5332" i="4"/>
  <c r="BK5332" i="4"/>
  <c r="BL5332" i="4"/>
  <c r="BM5332" i="4"/>
  <c r="BN5332" i="4"/>
  <c r="BO5332" i="4"/>
  <c r="BJ5333" i="4"/>
  <c r="BK5333" i="4"/>
  <c r="BL5333" i="4"/>
  <c r="BM5333" i="4"/>
  <c r="BN5333" i="4"/>
  <c r="BO5333" i="4"/>
  <c r="BJ5334" i="4"/>
  <c r="BK5334" i="4"/>
  <c r="BL5334" i="4"/>
  <c r="BM5334" i="4"/>
  <c r="BN5334" i="4"/>
  <c r="BO5334" i="4"/>
  <c r="BJ5335" i="4"/>
  <c r="BK5335" i="4"/>
  <c r="BL5335" i="4"/>
  <c r="BM5335" i="4"/>
  <c r="BN5335" i="4"/>
  <c r="BO5335" i="4"/>
  <c r="BJ5336" i="4"/>
  <c r="BK5336" i="4"/>
  <c r="BL5336" i="4"/>
  <c r="BM5336" i="4"/>
  <c r="BN5336" i="4"/>
  <c r="BO5336" i="4"/>
  <c r="BJ5337" i="4"/>
  <c r="BK5337" i="4"/>
  <c r="BL5337" i="4"/>
  <c r="BM5337" i="4"/>
  <c r="BN5337" i="4"/>
  <c r="BO5337" i="4"/>
  <c r="BJ5338" i="4"/>
  <c r="BK5338" i="4"/>
  <c r="BL5338" i="4"/>
  <c r="BM5338" i="4"/>
  <c r="BN5338" i="4"/>
  <c r="BO5338" i="4"/>
  <c r="BJ5339" i="4"/>
  <c r="BK5339" i="4"/>
  <c r="BL5339" i="4"/>
  <c r="BM5339" i="4"/>
  <c r="BN5339" i="4"/>
  <c r="BO5339" i="4"/>
  <c r="BJ5340" i="4"/>
  <c r="BK5340" i="4"/>
  <c r="BL5340" i="4"/>
  <c r="BM5340" i="4"/>
  <c r="BN5340" i="4"/>
  <c r="BO5340" i="4"/>
  <c r="BJ5341" i="4"/>
  <c r="BK5341" i="4"/>
  <c r="BL5341" i="4"/>
  <c r="BM5341" i="4"/>
  <c r="BN5341" i="4"/>
  <c r="BO5341" i="4"/>
  <c r="BJ5342" i="4"/>
  <c r="BK5342" i="4"/>
  <c r="BL5342" i="4"/>
  <c r="BM5342" i="4"/>
  <c r="BN5342" i="4"/>
  <c r="BO5342" i="4"/>
  <c r="BJ5343" i="4"/>
  <c r="BK5343" i="4"/>
  <c r="BL5343" i="4"/>
  <c r="BM5343" i="4"/>
  <c r="BN5343" i="4"/>
  <c r="BO5343" i="4"/>
  <c r="BJ5344" i="4"/>
  <c r="BK5344" i="4"/>
  <c r="BL5344" i="4"/>
  <c r="BM5344" i="4"/>
  <c r="BN5344" i="4"/>
  <c r="BO5344" i="4"/>
  <c r="BJ5345" i="4"/>
  <c r="BK5345" i="4"/>
  <c r="BL5345" i="4"/>
  <c r="BM5345" i="4"/>
  <c r="BN5345" i="4"/>
  <c r="BO5345" i="4"/>
  <c r="BJ5346" i="4"/>
  <c r="BK5346" i="4"/>
  <c r="BL5346" i="4"/>
  <c r="BM5346" i="4"/>
  <c r="BN5346" i="4"/>
  <c r="BO5346" i="4"/>
  <c r="BJ5347" i="4"/>
  <c r="BK5347" i="4"/>
  <c r="BL5347" i="4"/>
  <c r="BM5347" i="4"/>
  <c r="BN5347" i="4"/>
  <c r="BO5347" i="4"/>
  <c r="BJ5348" i="4"/>
  <c r="BK5348" i="4"/>
  <c r="BL5348" i="4"/>
  <c r="BM5348" i="4"/>
  <c r="BN5348" i="4"/>
  <c r="BO5348" i="4"/>
  <c r="BJ5349" i="4"/>
  <c r="BK5349" i="4"/>
  <c r="BL5349" i="4"/>
  <c r="BM5349" i="4"/>
  <c r="BN5349" i="4"/>
  <c r="BO5349" i="4"/>
  <c r="BJ5350" i="4"/>
  <c r="BK5350" i="4"/>
  <c r="BL5350" i="4"/>
  <c r="BM5350" i="4"/>
  <c r="BN5350" i="4"/>
  <c r="BO5350" i="4"/>
  <c r="BJ5351" i="4"/>
  <c r="BK5351" i="4"/>
  <c r="BL5351" i="4"/>
  <c r="BM5351" i="4"/>
  <c r="BN5351" i="4"/>
  <c r="BO5351" i="4"/>
  <c r="BJ5352" i="4"/>
  <c r="BK5352" i="4"/>
  <c r="BL5352" i="4"/>
  <c r="BM5352" i="4"/>
  <c r="BN5352" i="4"/>
  <c r="BO5352" i="4"/>
  <c r="BJ5353" i="4"/>
  <c r="BK5353" i="4"/>
  <c r="BL5353" i="4"/>
  <c r="BM5353" i="4"/>
  <c r="BN5353" i="4"/>
  <c r="BO5353" i="4"/>
  <c r="BJ5354" i="4"/>
  <c r="BK5354" i="4"/>
  <c r="BL5354" i="4"/>
  <c r="BM5354" i="4"/>
  <c r="BN5354" i="4"/>
  <c r="BO5354" i="4"/>
  <c r="BJ5355" i="4"/>
  <c r="BK5355" i="4"/>
  <c r="BL5355" i="4"/>
  <c r="BM5355" i="4"/>
  <c r="BN5355" i="4"/>
  <c r="BO5355" i="4"/>
  <c r="BJ5356" i="4"/>
  <c r="BK5356" i="4"/>
  <c r="BL5356" i="4"/>
  <c r="BM5356" i="4"/>
  <c r="BN5356" i="4"/>
  <c r="BO5356" i="4"/>
  <c r="BJ5357" i="4"/>
  <c r="BK5357" i="4"/>
  <c r="BL5357" i="4"/>
  <c r="BM5357" i="4"/>
  <c r="BN5357" i="4"/>
  <c r="BO5357" i="4"/>
  <c r="BJ5358" i="4"/>
  <c r="BK5358" i="4"/>
  <c r="BL5358" i="4"/>
  <c r="BM5358" i="4"/>
  <c r="BN5358" i="4"/>
  <c r="BO5358" i="4"/>
  <c r="BJ5359" i="4"/>
  <c r="BK5359" i="4"/>
  <c r="BL5359" i="4"/>
  <c r="BM5359" i="4"/>
  <c r="BN5359" i="4"/>
  <c r="BO5359" i="4"/>
  <c r="BJ5360" i="4"/>
  <c r="BK5360" i="4"/>
  <c r="BL5360" i="4"/>
  <c r="BM5360" i="4"/>
  <c r="BN5360" i="4"/>
  <c r="BO5360" i="4"/>
  <c r="BJ5361" i="4"/>
  <c r="BK5361" i="4"/>
  <c r="BL5361" i="4"/>
  <c r="BM5361" i="4"/>
  <c r="BN5361" i="4"/>
  <c r="BO5361" i="4"/>
  <c r="BJ5362" i="4"/>
  <c r="BK5362" i="4"/>
  <c r="BL5362" i="4"/>
  <c r="BM5362" i="4"/>
  <c r="BN5362" i="4"/>
  <c r="BO5362" i="4"/>
  <c r="BJ5363" i="4"/>
  <c r="BK5363" i="4"/>
  <c r="BL5363" i="4"/>
  <c r="BM5363" i="4"/>
  <c r="BN5363" i="4"/>
  <c r="BO5363" i="4"/>
  <c r="BJ5364" i="4"/>
  <c r="BK5364" i="4"/>
  <c r="BL5364" i="4"/>
  <c r="BM5364" i="4"/>
  <c r="BN5364" i="4"/>
  <c r="BO5364" i="4"/>
  <c r="BJ5365" i="4"/>
  <c r="BK5365" i="4"/>
  <c r="BL5365" i="4"/>
  <c r="BM5365" i="4"/>
  <c r="BN5365" i="4"/>
  <c r="BO5365" i="4"/>
  <c r="BJ5366" i="4"/>
  <c r="BK5366" i="4"/>
  <c r="BL5366" i="4"/>
  <c r="BM5366" i="4"/>
  <c r="BN5366" i="4"/>
  <c r="BO5366" i="4"/>
  <c r="BJ5367" i="4"/>
  <c r="BK5367" i="4"/>
  <c r="BL5367" i="4"/>
  <c r="BM5367" i="4"/>
  <c r="BN5367" i="4"/>
  <c r="BO5367" i="4"/>
  <c r="BJ5368" i="4"/>
  <c r="BK5368" i="4"/>
  <c r="BL5368" i="4"/>
  <c r="BM5368" i="4"/>
  <c r="BN5368" i="4"/>
  <c r="BO5368" i="4"/>
  <c r="BJ5369" i="4"/>
  <c r="BK5369" i="4"/>
  <c r="BL5369" i="4"/>
  <c r="BM5369" i="4"/>
  <c r="BN5369" i="4"/>
  <c r="BO5369" i="4"/>
  <c r="BJ5370" i="4"/>
  <c r="BK5370" i="4"/>
  <c r="BL5370" i="4"/>
  <c r="BM5370" i="4"/>
  <c r="BN5370" i="4"/>
  <c r="BO5370" i="4"/>
  <c r="BJ5371" i="4"/>
  <c r="BK5371" i="4"/>
  <c r="BL5371" i="4"/>
  <c r="BM5371" i="4"/>
  <c r="BN5371" i="4"/>
  <c r="BO5371" i="4"/>
  <c r="BJ5372" i="4"/>
  <c r="BK5372" i="4"/>
  <c r="BL5372" i="4"/>
  <c r="BM5372" i="4"/>
  <c r="BN5372" i="4"/>
  <c r="BO5372" i="4"/>
  <c r="BJ5373" i="4"/>
  <c r="BK5373" i="4"/>
  <c r="BL5373" i="4"/>
  <c r="BM5373" i="4"/>
  <c r="BN5373" i="4"/>
  <c r="BO5373" i="4"/>
  <c r="BJ5374" i="4"/>
  <c r="BK5374" i="4"/>
  <c r="BL5374" i="4"/>
  <c r="BM5374" i="4"/>
  <c r="BN5374" i="4"/>
  <c r="BO5374" i="4"/>
  <c r="BJ5375" i="4"/>
  <c r="BK5375" i="4"/>
  <c r="BL5375" i="4"/>
  <c r="BM5375" i="4"/>
  <c r="BN5375" i="4"/>
  <c r="BO5375" i="4"/>
  <c r="BJ5376" i="4"/>
  <c r="BK5376" i="4"/>
  <c r="BL5376" i="4"/>
  <c r="BM5376" i="4"/>
  <c r="BN5376" i="4"/>
  <c r="BO5376" i="4"/>
  <c r="BJ5377" i="4"/>
  <c r="BK5377" i="4"/>
  <c r="BL5377" i="4"/>
  <c r="BM5377" i="4"/>
  <c r="BN5377" i="4"/>
  <c r="BO5377" i="4"/>
  <c r="BJ5378" i="4"/>
  <c r="BK5378" i="4"/>
  <c r="BL5378" i="4"/>
  <c r="BM5378" i="4"/>
  <c r="BN5378" i="4"/>
  <c r="BO5378" i="4"/>
  <c r="BJ5379" i="4"/>
  <c r="BK5379" i="4"/>
  <c r="BL5379" i="4"/>
  <c r="BM5379" i="4"/>
  <c r="BN5379" i="4"/>
  <c r="BO5379" i="4"/>
  <c r="BJ5380" i="4"/>
  <c r="BK5380" i="4"/>
  <c r="BL5380" i="4"/>
  <c r="BM5380" i="4"/>
  <c r="BN5380" i="4"/>
  <c r="BO5380" i="4"/>
  <c r="BJ5381" i="4"/>
  <c r="BK5381" i="4"/>
  <c r="BL5381" i="4"/>
  <c r="BM5381" i="4"/>
  <c r="BN5381" i="4"/>
  <c r="BO5381" i="4"/>
  <c r="BJ5382" i="4"/>
  <c r="BK5382" i="4"/>
  <c r="BL5382" i="4"/>
  <c r="BM5382" i="4"/>
  <c r="BN5382" i="4"/>
  <c r="BO5382" i="4"/>
  <c r="BJ5383" i="4"/>
  <c r="BK5383" i="4"/>
  <c r="BL5383" i="4"/>
  <c r="BM5383" i="4"/>
  <c r="BN5383" i="4"/>
  <c r="BO5383" i="4"/>
  <c r="BJ5384" i="4"/>
  <c r="BK5384" i="4"/>
  <c r="BL5384" i="4"/>
  <c r="BM5384" i="4"/>
  <c r="BN5384" i="4"/>
  <c r="BO5384" i="4"/>
  <c r="BJ5385" i="4"/>
  <c r="BK5385" i="4"/>
  <c r="BL5385" i="4"/>
  <c r="BM5385" i="4"/>
  <c r="BN5385" i="4"/>
  <c r="BO5385" i="4"/>
  <c r="BJ5386" i="4"/>
  <c r="BK5386" i="4"/>
  <c r="BL5386" i="4"/>
  <c r="BM5386" i="4"/>
  <c r="BN5386" i="4"/>
  <c r="BO5386" i="4"/>
  <c r="BJ5387" i="4"/>
  <c r="BK5387" i="4"/>
  <c r="BL5387" i="4"/>
  <c r="BM5387" i="4"/>
  <c r="BN5387" i="4"/>
  <c r="BO5387" i="4"/>
  <c r="BJ5388" i="4"/>
  <c r="BK5388" i="4"/>
  <c r="BL5388" i="4"/>
  <c r="BM5388" i="4"/>
  <c r="BN5388" i="4"/>
  <c r="BO5388" i="4"/>
  <c r="BJ5389" i="4"/>
  <c r="BK5389" i="4"/>
  <c r="BL5389" i="4"/>
  <c r="BM5389" i="4"/>
  <c r="BN5389" i="4"/>
  <c r="BO5389" i="4"/>
  <c r="BJ5390" i="4"/>
  <c r="BK5390" i="4"/>
  <c r="BL5390" i="4"/>
  <c r="BM5390" i="4"/>
  <c r="BN5390" i="4"/>
  <c r="BO5390" i="4"/>
  <c r="BJ5391" i="4"/>
  <c r="BK5391" i="4"/>
  <c r="BL5391" i="4"/>
  <c r="BM5391" i="4"/>
  <c r="BN5391" i="4"/>
  <c r="BO5391" i="4"/>
  <c r="BJ5392" i="4"/>
  <c r="BK5392" i="4"/>
  <c r="BL5392" i="4"/>
  <c r="BM5392" i="4"/>
  <c r="BN5392" i="4"/>
  <c r="BO5392" i="4"/>
  <c r="BJ5393" i="4"/>
  <c r="BK5393" i="4"/>
  <c r="BL5393" i="4"/>
  <c r="BM5393" i="4"/>
  <c r="BN5393" i="4"/>
  <c r="BO5393" i="4"/>
  <c r="BJ5394" i="4"/>
  <c r="BK5394" i="4"/>
  <c r="BL5394" i="4"/>
  <c r="BM5394" i="4"/>
  <c r="BN5394" i="4"/>
  <c r="BO5394" i="4"/>
  <c r="BJ5395" i="4"/>
  <c r="BK5395" i="4"/>
  <c r="BL5395" i="4"/>
  <c r="BM5395" i="4"/>
  <c r="BN5395" i="4"/>
  <c r="BO5395" i="4"/>
  <c r="BJ5396" i="4"/>
  <c r="BK5396" i="4"/>
  <c r="BL5396" i="4"/>
  <c r="BM5396" i="4"/>
  <c r="BN5396" i="4"/>
  <c r="BO5396" i="4"/>
  <c r="BJ5397" i="4"/>
  <c r="BK5397" i="4"/>
  <c r="BL5397" i="4"/>
  <c r="BM5397" i="4"/>
  <c r="BN5397" i="4"/>
  <c r="BO5397" i="4"/>
  <c r="BJ5398" i="4"/>
  <c r="BK5398" i="4"/>
  <c r="BL5398" i="4"/>
  <c r="BM5398" i="4"/>
  <c r="BN5398" i="4"/>
  <c r="BO5398" i="4"/>
  <c r="BJ5399" i="4"/>
  <c r="BK5399" i="4"/>
  <c r="BL5399" i="4"/>
  <c r="BM5399" i="4"/>
  <c r="BN5399" i="4"/>
  <c r="BO5399" i="4"/>
  <c r="BJ5400" i="4"/>
  <c r="BK5400" i="4"/>
  <c r="BL5400" i="4"/>
  <c r="BM5400" i="4"/>
  <c r="BN5400" i="4"/>
  <c r="BO5400" i="4"/>
  <c r="BJ5401" i="4"/>
  <c r="BK5401" i="4"/>
  <c r="BL5401" i="4"/>
  <c r="BM5401" i="4"/>
  <c r="BN5401" i="4"/>
  <c r="BO5401" i="4"/>
  <c r="BJ5402" i="4"/>
  <c r="BK5402" i="4"/>
  <c r="BL5402" i="4"/>
  <c r="BM5402" i="4"/>
  <c r="BN5402" i="4"/>
  <c r="BO5402" i="4"/>
  <c r="BJ5403" i="4"/>
  <c r="BK5403" i="4"/>
  <c r="BL5403" i="4"/>
  <c r="BM5403" i="4"/>
  <c r="BN5403" i="4"/>
  <c r="BO5403" i="4"/>
  <c r="BJ5404" i="4"/>
  <c r="BK5404" i="4"/>
  <c r="BL5404" i="4"/>
  <c r="BM5404" i="4"/>
  <c r="BN5404" i="4"/>
  <c r="BO5404" i="4"/>
  <c r="BJ5405" i="4"/>
  <c r="BK5405" i="4"/>
  <c r="BL5405" i="4"/>
  <c r="BM5405" i="4"/>
  <c r="BN5405" i="4"/>
  <c r="BO5405" i="4"/>
  <c r="BJ5406" i="4"/>
  <c r="BK5406" i="4"/>
  <c r="BL5406" i="4"/>
  <c r="BM5406" i="4"/>
  <c r="BN5406" i="4"/>
  <c r="BO5406" i="4"/>
  <c r="BJ5407" i="4"/>
  <c r="BK5407" i="4"/>
  <c r="BL5407" i="4"/>
  <c r="BM5407" i="4"/>
  <c r="BN5407" i="4"/>
  <c r="BO5407" i="4"/>
  <c r="BJ5408" i="4"/>
  <c r="BK5408" i="4"/>
  <c r="BL5408" i="4"/>
  <c r="BM5408" i="4"/>
  <c r="BN5408" i="4"/>
  <c r="BO5408" i="4"/>
  <c r="BJ5409" i="4"/>
  <c r="BK5409" i="4"/>
  <c r="BL5409" i="4"/>
  <c r="BM5409" i="4"/>
  <c r="BN5409" i="4"/>
  <c r="BO5409" i="4"/>
  <c r="BJ5410" i="4"/>
  <c r="BK5410" i="4"/>
  <c r="BL5410" i="4"/>
  <c r="BM5410" i="4"/>
  <c r="BN5410" i="4"/>
  <c r="BO5410" i="4"/>
  <c r="BJ5411" i="4"/>
  <c r="BK5411" i="4"/>
  <c r="BL5411" i="4"/>
  <c r="BM5411" i="4"/>
  <c r="BN5411" i="4"/>
  <c r="BO5411" i="4"/>
  <c r="BJ5412" i="4"/>
  <c r="BK5412" i="4"/>
  <c r="BL5412" i="4"/>
  <c r="BM5412" i="4"/>
  <c r="BN5412" i="4"/>
  <c r="BO5412" i="4"/>
  <c r="BJ5413" i="4"/>
  <c r="BK5413" i="4"/>
  <c r="BL5413" i="4"/>
  <c r="BM5413" i="4"/>
  <c r="BN5413" i="4"/>
  <c r="BO5413" i="4"/>
  <c r="BJ5414" i="4"/>
  <c r="BK5414" i="4"/>
  <c r="BL5414" i="4"/>
  <c r="BM5414" i="4"/>
  <c r="BN5414" i="4"/>
  <c r="BO5414" i="4"/>
  <c r="BJ5415" i="4"/>
  <c r="BK5415" i="4"/>
  <c r="BL5415" i="4"/>
  <c r="BM5415" i="4"/>
  <c r="BN5415" i="4"/>
  <c r="BO5415" i="4"/>
  <c r="BJ5416" i="4"/>
  <c r="BK5416" i="4"/>
  <c r="BL5416" i="4"/>
  <c r="BM5416" i="4"/>
  <c r="BN5416" i="4"/>
  <c r="BO5416" i="4"/>
  <c r="BJ5417" i="4"/>
  <c r="BK5417" i="4"/>
  <c r="BL5417" i="4"/>
  <c r="BM5417" i="4"/>
  <c r="BN5417" i="4"/>
  <c r="BO5417" i="4"/>
  <c r="BJ5418" i="4"/>
  <c r="BK5418" i="4"/>
  <c r="BL5418" i="4"/>
  <c r="BM5418" i="4"/>
  <c r="BN5418" i="4"/>
  <c r="BO5418" i="4"/>
  <c r="BJ5419" i="4"/>
  <c r="BK5419" i="4"/>
  <c r="BL5419" i="4"/>
  <c r="BM5419" i="4"/>
  <c r="BN5419" i="4"/>
  <c r="BO5419" i="4"/>
  <c r="BJ5420" i="4"/>
  <c r="BK5420" i="4"/>
  <c r="BL5420" i="4"/>
  <c r="BM5420" i="4"/>
  <c r="BN5420" i="4"/>
  <c r="BO5420" i="4"/>
  <c r="BJ5421" i="4"/>
  <c r="BK5421" i="4"/>
  <c r="BL5421" i="4"/>
  <c r="BM5421" i="4"/>
  <c r="BN5421" i="4"/>
  <c r="BO5421" i="4"/>
  <c r="BJ5422" i="4"/>
  <c r="BK5422" i="4"/>
  <c r="BL5422" i="4"/>
  <c r="BM5422" i="4"/>
  <c r="BN5422" i="4"/>
  <c r="BO5422" i="4"/>
  <c r="BJ5423" i="4"/>
  <c r="BK5423" i="4"/>
  <c r="BL5423" i="4"/>
  <c r="BM5423" i="4"/>
  <c r="BN5423" i="4"/>
  <c r="BO5423" i="4"/>
  <c r="BJ5424" i="4"/>
  <c r="BK5424" i="4"/>
  <c r="BL5424" i="4"/>
  <c r="BM5424" i="4"/>
  <c r="BN5424" i="4"/>
  <c r="BO5424" i="4"/>
  <c r="BJ5425" i="4"/>
  <c r="BK5425" i="4"/>
  <c r="BL5425" i="4"/>
  <c r="BM5425" i="4"/>
  <c r="BN5425" i="4"/>
  <c r="BO5425" i="4"/>
  <c r="BJ5426" i="4"/>
  <c r="BK5426" i="4"/>
  <c r="BL5426" i="4"/>
  <c r="BM5426" i="4"/>
  <c r="BN5426" i="4"/>
  <c r="BO5426" i="4"/>
  <c r="BJ5427" i="4"/>
  <c r="BK5427" i="4"/>
  <c r="BL5427" i="4"/>
  <c r="BM5427" i="4"/>
  <c r="BN5427" i="4"/>
  <c r="BO5427" i="4"/>
  <c r="BJ5428" i="4"/>
  <c r="BK5428" i="4"/>
  <c r="BL5428" i="4"/>
  <c r="BM5428" i="4"/>
  <c r="BN5428" i="4"/>
  <c r="BO5428" i="4"/>
  <c r="BJ5429" i="4"/>
  <c r="BK5429" i="4"/>
  <c r="BL5429" i="4"/>
  <c r="BM5429" i="4"/>
  <c r="BN5429" i="4"/>
  <c r="BO5429" i="4"/>
  <c r="BJ5430" i="4"/>
  <c r="BK5430" i="4"/>
  <c r="BL5430" i="4"/>
  <c r="BM5430" i="4"/>
  <c r="BN5430" i="4"/>
  <c r="BO5430" i="4"/>
  <c r="BJ5431" i="4"/>
  <c r="BK5431" i="4"/>
  <c r="BL5431" i="4"/>
  <c r="BM5431" i="4"/>
  <c r="BN5431" i="4"/>
  <c r="BO5431" i="4"/>
  <c r="BJ5432" i="4"/>
  <c r="BK5432" i="4"/>
  <c r="BL5432" i="4"/>
  <c r="BM5432" i="4"/>
  <c r="BN5432" i="4"/>
  <c r="BO5432" i="4"/>
  <c r="BJ5433" i="4"/>
  <c r="BK5433" i="4"/>
  <c r="BL5433" i="4"/>
  <c r="BM5433" i="4"/>
  <c r="BN5433" i="4"/>
  <c r="BO5433" i="4"/>
  <c r="BJ5434" i="4"/>
  <c r="BK5434" i="4"/>
  <c r="BL5434" i="4"/>
  <c r="BM5434" i="4"/>
  <c r="BN5434" i="4"/>
  <c r="BO5434" i="4"/>
  <c r="BJ5435" i="4"/>
  <c r="BK5435" i="4"/>
  <c r="BL5435" i="4"/>
  <c r="BM5435" i="4"/>
  <c r="BN5435" i="4"/>
  <c r="BO5435" i="4"/>
  <c r="BJ5436" i="4"/>
  <c r="BK5436" i="4"/>
  <c r="BL5436" i="4"/>
  <c r="BM5436" i="4"/>
  <c r="BN5436" i="4"/>
  <c r="BO5436" i="4"/>
  <c r="BJ5437" i="4"/>
  <c r="BK5437" i="4"/>
  <c r="BL5437" i="4"/>
  <c r="BM5437" i="4"/>
  <c r="BN5437" i="4"/>
  <c r="BO5437" i="4"/>
  <c r="BJ5438" i="4"/>
  <c r="BK5438" i="4"/>
  <c r="BL5438" i="4"/>
  <c r="BM5438" i="4"/>
  <c r="BN5438" i="4"/>
  <c r="BO5438" i="4"/>
  <c r="BJ5439" i="4"/>
  <c r="BK5439" i="4"/>
  <c r="BL5439" i="4"/>
  <c r="BM5439" i="4"/>
  <c r="BN5439" i="4"/>
  <c r="BO5439" i="4"/>
  <c r="BJ5440" i="4"/>
  <c r="BK5440" i="4"/>
  <c r="BL5440" i="4"/>
  <c r="BM5440" i="4"/>
  <c r="BN5440" i="4"/>
  <c r="BO5440" i="4"/>
  <c r="BJ5441" i="4"/>
  <c r="BK5441" i="4"/>
  <c r="BL5441" i="4"/>
  <c r="BM5441" i="4"/>
  <c r="BN5441" i="4"/>
  <c r="BO5441" i="4"/>
  <c r="BJ5442" i="4"/>
  <c r="BK5442" i="4"/>
  <c r="BL5442" i="4"/>
  <c r="BM5442" i="4"/>
  <c r="BN5442" i="4"/>
  <c r="BO5442" i="4"/>
  <c r="BJ5443" i="4"/>
  <c r="BK5443" i="4"/>
  <c r="BL5443" i="4"/>
  <c r="BM5443" i="4"/>
  <c r="BN5443" i="4"/>
  <c r="BO5443" i="4"/>
  <c r="BJ5444" i="4"/>
  <c r="BK5444" i="4"/>
  <c r="BL5444" i="4"/>
  <c r="BM5444" i="4"/>
  <c r="BN5444" i="4"/>
  <c r="BO5444" i="4"/>
  <c r="BJ5445" i="4"/>
  <c r="BK5445" i="4"/>
  <c r="BL5445" i="4"/>
  <c r="BM5445" i="4"/>
  <c r="BN5445" i="4"/>
  <c r="BO5445" i="4"/>
  <c r="BJ5446" i="4"/>
  <c r="BK5446" i="4"/>
  <c r="BL5446" i="4"/>
  <c r="BM5446" i="4"/>
  <c r="BN5446" i="4"/>
  <c r="BO5446" i="4"/>
  <c r="BJ5447" i="4"/>
  <c r="BK5447" i="4"/>
  <c r="BL5447" i="4"/>
  <c r="BM5447" i="4"/>
  <c r="BN5447" i="4"/>
  <c r="BO5447" i="4"/>
  <c r="BJ5448" i="4"/>
  <c r="BK5448" i="4"/>
  <c r="BL5448" i="4"/>
  <c r="BM5448" i="4"/>
  <c r="BN5448" i="4"/>
  <c r="BO5448" i="4"/>
  <c r="BJ5449" i="4"/>
  <c r="BK5449" i="4"/>
  <c r="BL5449" i="4"/>
  <c r="BM5449" i="4"/>
  <c r="BN5449" i="4"/>
  <c r="BO5449" i="4"/>
  <c r="BJ5450" i="4"/>
  <c r="BK5450" i="4"/>
  <c r="BL5450" i="4"/>
  <c r="BM5450" i="4"/>
  <c r="BN5450" i="4"/>
  <c r="BO5450" i="4"/>
  <c r="BJ5451" i="4"/>
  <c r="BK5451" i="4"/>
  <c r="BL5451" i="4"/>
  <c r="BM5451" i="4"/>
  <c r="BN5451" i="4"/>
  <c r="BO5451" i="4"/>
  <c r="BJ5452" i="4"/>
  <c r="BK5452" i="4"/>
  <c r="BL5452" i="4"/>
  <c r="BM5452" i="4"/>
  <c r="BN5452" i="4"/>
  <c r="BO5452" i="4"/>
  <c r="BJ5453" i="4"/>
  <c r="BK5453" i="4"/>
  <c r="BL5453" i="4"/>
  <c r="BM5453" i="4"/>
  <c r="BN5453" i="4"/>
  <c r="BO5453" i="4"/>
  <c r="BJ5454" i="4"/>
  <c r="BK5454" i="4"/>
  <c r="BL5454" i="4"/>
  <c r="BM5454" i="4"/>
  <c r="BN5454" i="4"/>
  <c r="BO5454" i="4"/>
  <c r="BJ5455" i="4"/>
  <c r="BK5455" i="4"/>
  <c r="BL5455" i="4"/>
  <c r="BM5455" i="4"/>
  <c r="BN5455" i="4"/>
  <c r="BO5455" i="4"/>
  <c r="BJ5456" i="4"/>
  <c r="BK5456" i="4"/>
  <c r="BL5456" i="4"/>
  <c r="BM5456" i="4"/>
  <c r="BN5456" i="4"/>
  <c r="BO5456" i="4"/>
  <c r="BJ5457" i="4"/>
  <c r="BK5457" i="4"/>
  <c r="BL5457" i="4"/>
  <c r="BM5457" i="4"/>
  <c r="BN5457" i="4"/>
  <c r="BO5457" i="4"/>
  <c r="BJ5458" i="4"/>
  <c r="BK5458" i="4"/>
  <c r="BL5458" i="4"/>
  <c r="BM5458" i="4"/>
  <c r="BN5458" i="4"/>
  <c r="BO5458" i="4"/>
  <c r="BJ5459" i="4"/>
  <c r="BK5459" i="4"/>
  <c r="BL5459" i="4"/>
  <c r="BM5459" i="4"/>
  <c r="BN5459" i="4"/>
  <c r="BO5459" i="4"/>
  <c r="BJ5460" i="4"/>
  <c r="BK5460" i="4"/>
  <c r="BL5460" i="4"/>
  <c r="BM5460" i="4"/>
  <c r="BN5460" i="4"/>
  <c r="BO5460" i="4"/>
  <c r="BJ5461" i="4"/>
  <c r="BK5461" i="4"/>
  <c r="BL5461" i="4"/>
  <c r="BM5461" i="4"/>
  <c r="BN5461" i="4"/>
  <c r="BO5461" i="4"/>
  <c r="BJ5462" i="4"/>
  <c r="BK5462" i="4"/>
  <c r="BL5462" i="4"/>
  <c r="BM5462" i="4"/>
  <c r="BN5462" i="4"/>
  <c r="BO5462" i="4"/>
  <c r="BJ5463" i="4"/>
  <c r="BK5463" i="4"/>
  <c r="BL5463" i="4"/>
  <c r="BM5463" i="4"/>
  <c r="BN5463" i="4"/>
  <c r="BO5463" i="4"/>
  <c r="BJ5464" i="4"/>
  <c r="BK5464" i="4"/>
  <c r="BL5464" i="4"/>
  <c r="BM5464" i="4"/>
  <c r="BN5464" i="4"/>
  <c r="BO5464" i="4"/>
  <c r="BJ5465" i="4"/>
  <c r="BK5465" i="4"/>
  <c r="BL5465" i="4"/>
  <c r="BM5465" i="4"/>
  <c r="BN5465" i="4"/>
  <c r="BO5465" i="4"/>
  <c r="BJ5466" i="4"/>
  <c r="BK5466" i="4"/>
  <c r="BL5466" i="4"/>
  <c r="BM5466" i="4"/>
  <c r="BN5466" i="4"/>
  <c r="BO5466" i="4"/>
  <c r="BJ5467" i="4"/>
  <c r="BK5467" i="4"/>
  <c r="BL5467" i="4"/>
  <c r="BM5467" i="4"/>
  <c r="BN5467" i="4"/>
  <c r="BO5467" i="4"/>
  <c r="BJ5468" i="4"/>
  <c r="BK5468" i="4"/>
  <c r="BL5468" i="4"/>
  <c r="BM5468" i="4"/>
  <c r="BN5468" i="4"/>
  <c r="BO5468" i="4"/>
  <c r="BJ5469" i="4"/>
  <c r="BK5469" i="4"/>
  <c r="BL5469" i="4"/>
  <c r="BM5469" i="4"/>
  <c r="BN5469" i="4"/>
  <c r="BO5469" i="4"/>
  <c r="BJ5470" i="4"/>
  <c r="BK5470" i="4"/>
  <c r="BL5470" i="4"/>
  <c r="BM5470" i="4"/>
  <c r="BN5470" i="4"/>
  <c r="BO5470" i="4"/>
  <c r="BJ5471" i="4"/>
  <c r="BK5471" i="4"/>
  <c r="BL5471" i="4"/>
  <c r="BM5471" i="4"/>
  <c r="BN5471" i="4"/>
  <c r="BO5471" i="4"/>
  <c r="BJ5472" i="4"/>
  <c r="BK5472" i="4"/>
  <c r="BL5472" i="4"/>
  <c r="BM5472" i="4"/>
  <c r="BN5472" i="4"/>
  <c r="BO5472" i="4"/>
  <c r="BJ5473" i="4"/>
  <c r="BK5473" i="4"/>
  <c r="BL5473" i="4"/>
  <c r="BM5473" i="4"/>
  <c r="BN5473" i="4"/>
  <c r="BO5473" i="4"/>
  <c r="BJ5474" i="4"/>
  <c r="BK5474" i="4"/>
  <c r="BL5474" i="4"/>
  <c r="BM5474" i="4"/>
  <c r="BN5474" i="4"/>
  <c r="BO5474" i="4"/>
  <c r="BJ5475" i="4"/>
  <c r="BK5475" i="4"/>
  <c r="BL5475" i="4"/>
  <c r="BM5475" i="4"/>
  <c r="BN5475" i="4"/>
  <c r="BO5475" i="4"/>
  <c r="BJ5476" i="4"/>
  <c r="BK5476" i="4"/>
  <c r="BL5476" i="4"/>
  <c r="BM5476" i="4"/>
  <c r="BN5476" i="4"/>
  <c r="BO5476" i="4"/>
  <c r="BJ5477" i="4"/>
  <c r="BK5477" i="4"/>
  <c r="BL5477" i="4"/>
  <c r="BM5477" i="4"/>
  <c r="BN5477" i="4"/>
  <c r="BO5477" i="4"/>
  <c r="BJ5478" i="4"/>
  <c r="BK5478" i="4"/>
  <c r="BL5478" i="4"/>
  <c r="BM5478" i="4"/>
  <c r="BN5478" i="4"/>
  <c r="BO5478" i="4"/>
  <c r="BJ5479" i="4"/>
  <c r="BK5479" i="4"/>
  <c r="BL5479" i="4"/>
  <c r="BM5479" i="4"/>
  <c r="BN5479" i="4"/>
  <c r="BO5479" i="4"/>
  <c r="BJ5480" i="4"/>
  <c r="BK5480" i="4"/>
  <c r="BL5480" i="4"/>
  <c r="BM5480" i="4"/>
  <c r="BN5480" i="4"/>
  <c r="BO5480" i="4"/>
  <c r="BJ5481" i="4"/>
  <c r="BK5481" i="4"/>
  <c r="BL5481" i="4"/>
  <c r="BM5481" i="4"/>
  <c r="BN5481" i="4"/>
  <c r="BO5481" i="4"/>
  <c r="BJ5482" i="4"/>
  <c r="BK5482" i="4"/>
  <c r="BL5482" i="4"/>
  <c r="BM5482" i="4"/>
  <c r="BN5482" i="4"/>
  <c r="BO5482" i="4"/>
  <c r="BJ5483" i="4"/>
  <c r="BK5483" i="4"/>
  <c r="BL5483" i="4"/>
  <c r="BM5483" i="4"/>
  <c r="BN5483" i="4"/>
  <c r="BO5483" i="4"/>
  <c r="BJ5484" i="4"/>
  <c r="BK5484" i="4"/>
  <c r="BL5484" i="4"/>
  <c r="BM5484" i="4"/>
  <c r="BN5484" i="4"/>
  <c r="BO5484" i="4"/>
  <c r="BJ5485" i="4"/>
  <c r="BK5485" i="4"/>
  <c r="BL5485" i="4"/>
  <c r="BM5485" i="4"/>
  <c r="BN5485" i="4"/>
  <c r="BO5485" i="4"/>
  <c r="BJ5486" i="4"/>
  <c r="BK5486" i="4"/>
  <c r="BL5486" i="4"/>
  <c r="BM5486" i="4"/>
  <c r="BN5486" i="4"/>
  <c r="BO5486" i="4"/>
  <c r="BJ5487" i="4"/>
  <c r="BK5487" i="4"/>
  <c r="BL5487" i="4"/>
  <c r="BM5487" i="4"/>
  <c r="BN5487" i="4"/>
  <c r="BO5487" i="4"/>
  <c r="BJ5488" i="4"/>
  <c r="BK5488" i="4"/>
  <c r="BL5488" i="4"/>
  <c r="BM5488" i="4"/>
  <c r="BN5488" i="4"/>
  <c r="BO5488" i="4"/>
  <c r="BJ5489" i="4"/>
  <c r="BK5489" i="4"/>
  <c r="BL5489" i="4"/>
  <c r="BM5489" i="4"/>
  <c r="BN5489" i="4"/>
  <c r="BO5489" i="4"/>
  <c r="BJ5490" i="4"/>
  <c r="BK5490" i="4"/>
  <c r="BL5490" i="4"/>
  <c r="BM5490" i="4"/>
  <c r="BN5490" i="4"/>
  <c r="BO5490" i="4"/>
  <c r="BJ5491" i="4"/>
  <c r="BK5491" i="4"/>
  <c r="BL5491" i="4"/>
  <c r="BM5491" i="4"/>
  <c r="BN5491" i="4"/>
  <c r="BO5491" i="4"/>
  <c r="BJ5492" i="4"/>
  <c r="BK5492" i="4"/>
  <c r="BL5492" i="4"/>
  <c r="BM5492" i="4"/>
  <c r="BN5492" i="4"/>
  <c r="BO5492" i="4"/>
  <c r="BJ5493" i="4"/>
  <c r="BK5493" i="4"/>
  <c r="BL5493" i="4"/>
  <c r="BM5493" i="4"/>
  <c r="BN5493" i="4"/>
  <c r="BO5493" i="4"/>
  <c r="BJ5494" i="4"/>
  <c r="BK5494" i="4"/>
  <c r="BL5494" i="4"/>
  <c r="BM5494" i="4"/>
  <c r="BN5494" i="4"/>
  <c r="BO5494" i="4"/>
  <c r="BJ5495" i="4"/>
  <c r="BK5495" i="4"/>
  <c r="BL5495" i="4"/>
  <c r="BM5495" i="4"/>
  <c r="BN5495" i="4"/>
  <c r="BO5495" i="4"/>
  <c r="BJ5496" i="4"/>
  <c r="BK5496" i="4"/>
  <c r="BL5496" i="4"/>
  <c r="BM5496" i="4"/>
  <c r="BN5496" i="4"/>
  <c r="BO5496" i="4"/>
  <c r="BJ5497" i="4"/>
  <c r="BK5497" i="4"/>
  <c r="BL5497" i="4"/>
  <c r="BM5497" i="4"/>
  <c r="BN5497" i="4"/>
  <c r="BO5497" i="4"/>
  <c r="BJ5498" i="4"/>
  <c r="BK5498" i="4"/>
  <c r="BL5498" i="4"/>
  <c r="BM5498" i="4"/>
  <c r="BN5498" i="4"/>
  <c r="BO5498" i="4"/>
  <c r="BJ5499" i="4"/>
  <c r="BK5499" i="4"/>
  <c r="BL5499" i="4"/>
  <c r="BM5499" i="4"/>
  <c r="BN5499" i="4"/>
  <c r="BO5499" i="4"/>
  <c r="BJ5500" i="4"/>
  <c r="BK5500" i="4"/>
  <c r="BL5500" i="4"/>
  <c r="BM5500" i="4"/>
  <c r="BN5500" i="4"/>
  <c r="BO5500" i="4"/>
  <c r="BJ5501" i="4"/>
  <c r="BK5501" i="4"/>
  <c r="BL5501" i="4"/>
  <c r="BM5501" i="4"/>
  <c r="BN5501" i="4"/>
  <c r="BO5501" i="4"/>
  <c r="BJ5502" i="4"/>
  <c r="BK5502" i="4"/>
  <c r="BL5502" i="4"/>
  <c r="BM5502" i="4"/>
  <c r="BN5502" i="4"/>
  <c r="BO5502" i="4"/>
  <c r="BJ5503" i="4"/>
  <c r="BK5503" i="4"/>
  <c r="BL5503" i="4"/>
  <c r="BM5503" i="4"/>
  <c r="BN5503" i="4"/>
  <c r="BO5503" i="4"/>
  <c r="BJ5504" i="4"/>
  <c r="BK5504" i="4"/>
  <c r="BL5504" i="4"/>
  <c r="BM5504" i="4"/>
  <c r="BN5504" i="4"/>
  <c r="BO5504" i="4"/>
  <c r="BJ5505" i="4"/>
  <c r="BK5505" i="4"/>
  <c r="BL5505" i="4"/>
  <c r="BM5505" i="4"/>
  <c r="BN5505" i="4"/>
  <c r="BO5505" i="4"/>
  <c r="BJ5506" i="4"/>
  <c r="BK5506" i="4"/>
  <c r="BL5506" i="4"/>
  <c r="BM5506" i="4"/>
  <c r="BN5506" i="4"/>
  <c r="BO5506" i="4"/>
  <c r="BJ5507" i="4"/>
  <c r="BK5507" i="4"/>
  <c r="BL5507" i="4"/>
  <c r="BM5507" i="4"/>
  <c r="BN5507" i="4"/>
  <c r="BO5507" i="4"/>
  <c r="BJ5508" i="4"/>
  <c r="BK5508" i="4"/>
  <c r="BL5508" i="4"/>
  <c r="BM5508" i="4"/>
  <c r="BN5508" i="4"/>
  <c r="BO5508" i="4"/>
  <c r="BJ5509" i="4"/>
  <c r="BK5509" i="4"/>
  <c r="BL5509" i="4"/>
  <c r="BM5509" i="4"/>
  <c r="BN5509" i="4"/>
  <c r="BO5509" i="4"/>
  <c r="BJ5510" i="4"/>
  <c r="BK5510" i="4"/>
  <c r="BL5510" i="4"/>
  <c r="BM5510" i="4"/>
  <c r="BN5510" i="4"/>
  <c r="BO5510" i="4"/>
  <c r="BJ5511" i="4"/>
  <c r="BK5511" i="4"/>
  <c r="BL5511" i="4"/>
  <c r="BM5511" i="4"/>
  <c r="BN5511" i="4"/>
  <c r="BO5511" i="4"/>
  <c r="BJ5512" i="4"/>
  <c r="BK5512" i="4"/>
  <c r="BL5512" i="4"/>
  <c r="BM5512" i="4"/>
  <c r="BN5512" i="4"/>
  <c r="BO5512" i="4"/>
  <c r="BJ5513" i="4"/>
  <c r="BK5513" i="4"/>
  <c r="BL5513" i="4"/>
  <c r="BM5513" i="4"/>
  <c r="BN5513" i="4"/>
  <c r="BO5513" i="4"/>
  <c r="BJ5514" i="4"/>
  <c r="BK5514" i="4"/>
  <c r="BL5514" i="4"/>
  <c r="BM5514" i="4"/>
  <c r="BN5514" i="4"/>
  <c r="BO5514" i="4"/>
  <c r="BJ5515" i="4"/>
  <c r="BK5515" i="4"/>
  <c r="BL5515" i="4"/>
  <c r="BM5515" i="4"/>
  <c r="BN5515" i="4"/>
  <c r="BO5515" i="4"/>
  <c r="BJ5516" i="4"/>
  <c r="BK5516" i="4"/>
  <c r="BL5516" i="4"/>
  <c r="BM5516" i="4"/>
  <c r="BN5516" i="4"/>
  <c r="BO5516" i="4"/>
  <c r="BJ5517" i="4"/>
  <c r="BK5517" i="4"/>
  <c r="BL5517" i="4"/>
  <c r="BM5517" i="4"/>
  <c r="BN5517" i="4"/>
  <c r="BO5517" i="4"/>
  <c r="BJ5518" i="4"/>
  <c r="BK5518" i="4"/>
  <c r="BL5518" i="4"/>
  <c r="BM5518" i="4"/>
  <c r="BN5518" i="4"/>
  <c r="BO5518" i="4"/>
  <c r="BJ5519" i="4"/>
  <c r="BK5519" i="4"/>
  <c r="BL5519" i="4"/>
  <c r="BM5519" i="4"/>
  <c r="BN5519" i="4"/>
  <c r="BO5519" i="4"/>
  <c r="BJ5520" i="4"/>
  <c r="BK5520" i="4"/>
  <c r="BL5520" i="4"/>
  <c r="BM5520" i="4"/>
  <c r="BN5520" i="4"/>
  <c r="BO5520" i="4"/>
  <c r="BJ5521" i="4"/>
  <c r="BK5521" i="4"/>
  <c r="BL5521" i="4"/>
  <c r="BM5521" i="4"/>
  <c r="BN5521" i="4"/>
  <c r="BO5521" i="4"/>
  <c r="BJ5522" i="4"/>
  <c r="BK5522" i="4"/>
  <c r="BL5522" i="4"/>
  <c r="BM5522" i="4"/>
  <c r="BN5522" i="4"/>
  <c r="BO5522" i="4"/>
  <c r="BJ5523" i="4"/>
  <c r="BK5523" i="4"/>
  <c r="BL5523" i="4"/>
  <c r="BM5523" i="4"/>
  <c r="BN5523" i="4"/>
  <c r="BO5523" i="4"/>
  <c r="BJ5524" i="4"/>
  <c r="BK5524" i="4"/>
  <c r="BL5524" i="4"/>
  <c r="BM5524" i="4"/>
  <c r="BN5524" i="4"/>
  <c r="BO5524" i="4"/>
  <c r="BJ5525" i="4"/>
  <c r="BK5525" i="4"/>
  <c r="BL5525" i="4"/>
  <c r="BM5525" i="4"/>
  <c r="BN5525" i="4"/>
  <c r="BO5525" i="4"/>
  <c r="BJ5526" i="4"/>
  <c r="BK5526" i="4"/>
  <c r="BL5526" i="4"/>
  <c r="BM5526" i="4"/>
  <c r="BN5526" i="4"/>
  <c r="BO5526" i="4"/>
  <c r="BJ5527" i="4"/>
  <c r="BK5527" i="4"/>
  <c r="BL5527" i="4"/>
  <c r="BM5527" i="4"/>
  <c r="BN5527" i="4"/>
  <c r="BO5527" i="4"/>
  <c r="BJ5528" i="4"/>
  <c r="BK5528" i="4"/>
  <c r="BL5528" i="4"/>
  <c r="BM5528" i="4"/>
  <c r="BN5528" i="4"/>
  <c r="BO5528" i="4"/>
  <c r="BJ5529" i="4"/>
  <c r="BK5529" i="4"/>
  <c r="BL5529" i="4"/>
  <c r="BM5529" i="4"/>
  <c r="BN5529" i="4"/>
  <c r="BO5529" i="4"/>
  <c r="BJ5530" i="4"/>
  <c r="BK5530" i="4"/>
  <c r="BL5530" i="4"/>
  <c r="BM5530" i="4"/>
  <c r="BN5530" i="4"/>
  <c r="BO5530" i="4"/>
  <c r="BJ5531" i="4"/>
  <c r="BK5531" i="4"/>
  <c r="BL5531" i="4"/>
  <c r="BM5531" i="4"/>
  <c r="BN5531" i="4"/>
  <c r="BO5531" i="4"/>
  <c r="BJ5532" i="4"/>
  <c r="BK5532" i="4"/>
  <c r="BL5532" i="4"/>
  <c r="BM5532" i="4"/>
  <c r="BN5532" i="4"/>
  <c r="BO5532" i="4"/>
  <c r="BJ5533" i="4"/>
  <c r="BK5533" i="4"/>
  <c r="BL5533" i="4"/>
  <c r="BM5533" i="4"/>
  <c r="BN5533" i="4"/>
  <c r="BO5533" i="4"/>
  <c r="BJ5534" i="4"/>
  <c r="BK5534" i="4"/>
  <c r="BL5534" i="4"/>
  <c r="BM5534" i="4"/>
  <c r="BN5534" i="4"/>
  <c r="BO5534" i="4"/>
  <c r="BJ5535" i="4"/>
  <c r="BK5535" i="4"/>
  <c r="BL5535" i="4"/>
  <c r="BM5535" i="4"/>
  <c r="BN5535" i="4"/>
  <c r="BO5535" i="4"/>
  <c r="BJ5536" i="4"/>
  <c r="BK5536" i="4"/>
  <c r="BL5536" i="4"/>
  <c r="BM5536" i="4"/>
  <c r="BN5536" i="4"/>
  <c r="BO5536" i="4"/>
  <c r="BJ5537" i="4"/>
  <c r="BK5537" i="4"/>
  <c r="BL5537" i="4"/>
  <c r="BM5537" i="4"/>
  <c r="BN5537" i="4"/>
  <c r="BO5537" i="4"/>
  <c r="BJ5538" i="4"/>
  <c r="BK5538" i="4"/>
  <c r="BL5538" i="4"/>
  <c r="BM5538" i="4"/>
  <c r="BN5538" i="4"/>
  <c r="BO5538" i="4"/>
  <c r="BJ5539" i="4"/>
  <c r="BK5539" i="4"/>
  <c r="BL5539" i="4"/>
  <c r="BM5539" i="4"/>
  <c r="BN5539" i="4"/>
  <c r="BO5539" i="4"/>
  <c r="BJ5540" i="4"/>
  <c r="BK5540" i="4"/>
  <c r="BL5540" i="4"/>
  <c r="BM5540" i="4"/>
  <c r="BN5540" i="4"/>
  <c r="BO5540" i="4"/>
  <c r="BJ5541" i="4"/>
  <c r="BK5541" i="4"/>
  <c r="BL5541" i="4"/>
  <c r="BM5541" i="4"/>
  <c r="BN5541" i="4"/>
  <c r="BO5541" i="4"/>
  <c r="BJ5542" i="4"/>
  <c r="BK5542" i="4"/>
  <c r="BL5542" i="4"/>
  <c r="BM5542" i="4"/>
  <c r="BN5542" i="4"/>
  <c r="BO5542" i="4"/>
  <c r="BJ5543" i="4"/>
  <c r="BK5543" i="4"/>
  <c r="BL5543" i="4"/>
  <c r="BM5543" i="4"/>
  <c r="BN5543" i="4"/>
  <c r="BO5543" i="4"/>
  <c r="BJ5544" i="4"/>
  <c r="BK5544" i="4"/>
  <c r="BL5544" i="4"/>
  <c r="BM5544" i="4"/>
  <c r="BN5544" i="4"/>
  <c r="BO5544" i="4"/>
  <c r="BJ5545" i="4"/>
  <c r="BK5545" i="4"/>
  <c r="BL5545" i="4"/>
  <c r="BM5545" i="4"/>
  <c r="BN5545" i="4"/>
  <c r="BO5545" i="4"/>
  <c r="BJ5546" i="4"/>
  <c r="BK5546" i="4"/>
  <c r="BL5546" i="4"/>
  <c r="BM5546" i="4"/>
  <c r="BN5546" i="4"/>
  <c r="BO5546" i="4"/>
  <c r="BJ5547" i="4"/>
  <c r="BK5547" i="4"/>
  <c r="BL5547" i="4"/>
  <c r="BM5547" i="4"/>
  <c r="BN5547" i="4"/>
  <c r="BO5547" i="4"/>
  <c r="BJ5548" i="4"/>
  <c r="BK5548" i="4"/>
  <c r="BL5548" i="4"/>
  <c r="BM5548" i="4"/>
  <c r="BN5548" i="4"/>
  <c r="BO5548" i="4"/>
  <c r="BJ5549" i="4"/>
  <c r="BK5549" i="4"/>
  <c r="BL5549" i="4"/>
  <c r="BM5549" i="4"/>
  <c r="BN5549" i="4"/>
  <c r="BO5549" i="4"/>
  <c r="BJ5550" i="4"/>
  <c r="BK5550" i="4"/>
  <c r="BL5550" i="4"/>
  <c r="BM5550" i="4"/>
  <c r="BN5550" i="4"/>
  <c r="BO5550" i="4"/>
  <c r="BJ5551" i="4"/>
  <c r="BK5551" i="4"/>
  <c r="BL5551" i="4"/>
  <c r="BM5551" i="4"/>
  <c r="BN5551" i="4"/>
  <c r="BO5551" i="4"/>
  <c r="BJ5552" i="4"/>
  <c r="BK5552" i="4"/>
  <c r="BL5552" i="4"/>
  <c r="BM5552" i="4"/>
  <c r="BN5552" i="4"/>
  <c r="BO5552" i="4"/>
  <c r="BJ5553" i="4"/>
  <c r="BK5553" i="4"/>
  <c r="BL5553" i="4"/>
  <c r="BM5553" i="4"/>
  <c r="BN5553" i="4"/>
  <c r="BO5553" i="4"/>
  <c r="BJ5554" i="4"/>
  <c r="BK5554" i="4"/>
  <c r="BL5554" i="4"/>
  <c r="BM5554" i="4"/>
  <c r="BN5554" i="4"/>
  <c r="BO5554" i="4"/>
  <c r="BJ5555" i="4"/>
  <c r="BK5555" i="4"/>
  <c r="BL5555" i="4"/>
  <c r="BM5555" i="4"/>
  <c r="BN5555" i="4"/>
  <c r="BO5555" i="4"/>
  <c r="BJ5556" i="4"/>
  <c r="BK5556" i="4"/>
  <c r="BL5556" i="4"/>
  <c r="BM5556" i="4"/>
  <c r="BN5556" i="4"/>
  <c r="BO5556" i="4"/>
  <c r="BJ5557" i="4"/>
  <c r="BK5557" i="4"/>
  <c r="BL5557" i="4"/>
  <c r="BM5557" i="4"/>
  <c r="BN5557" i="4"/>
  <c r="BO5557" i="4"/>
  <c r="BJ5558" i="4"/>
  <c r="BK5558" i="4"/>
  <c r="BL5558" i="4"/>
  <c r="BM5558" i="4"/>
  <c r="BN5558" i="4"/>
  <c r="BO5558" i="4"/>
  <c r="BJ5559" i="4"/>
  <c r="BK5559" i="4"/>
  <c r="BL5559" i="4"/>
  <c r="BM5559" i="4"/>
  <c r="BN5559" i="4"/>
  <c r="BO5559" i="4"/>
  <c r="BJ5560" i="4"/>
  <c r="BK5560" i="4"/>
  <c r="BL5560" i="4"/>
  <c r="BM5560" i="4"/>
  <c r="BN5560" i="4"/>
  <c r="BO5560" i="4"/>
  <c r="BJ5561" i="4"/>
  <c r="BK5561" i="4"/>
  <c r="BL5561" i="4"/>
  <c r="BM5561" i="4"/>
  <c r="BN5561" i="4"/>
  <c r="BO5561" i="4"/>
  <c r="BJ5562" i="4"/>
  <c r="BK5562" i="4"/>
  <c r="BL5562" i="4"/>
  <c r="BM5562" i="4"/>
  <c r="BN5562" i="4"/>
  <c r="BO5562" i="4"/>
  <c r="BJ5563" i="4"/>
  <c r="BK5563" i="4"/>
  <c r="BL5563" i="4"/>
  <c r="BM5563" i="4"/>
  <c r="BN5563" i="4"/>
  <c r="BO5563" i="4"/>
  <c r="BJ5564" i="4"/>
  <c r="BK5564" i="4"/>
  <c r="BL5564" i="4"/>
  <c r="BM5564" i="4"/>
  <c r="BN5564" i="4"/>
  <c r="BO5564" i="4"/>
  <c r="BJ5565" i="4"/>
  <c r="BK5565" i="4"/>
  <c r="BL5565" i="4"/>
  <c r="BM5565" i="4"/>
  <c r="BN5565" i="4"/>
  <c r="BO5565" i="4"/>
  <c r="BJ5566" i="4"/>
  <c r="BK5566" i="4"/>
  <c r="BL5566" i="4"/>
  <c r="BM5566" i="4"/>
  <c r="BN5566" i="4"/>
  <c r="BO5566" i="4"/>
  <c r="BJ5567" i="4"/>
  <c r="BK5567" i="4"/>
  <c r="BL5567" i="4"/>
  <c r="BM5567" i="4"/>
  <c r="BN5567" i="4"/>
  <c r="BO5567" i="4"/>
  <c r="BJ5568" i="4"/>
  <c r="BK5568" i="4"/>
  <c r="BL5568" i="4"/>
  <c r="BM5568" i="4"/>
  <c r="BN5568" i="4"/>
  <c r="BO5568" i="4"/>
  <c r="BJ5569" i="4"/>
  <c r="BK5569" i="4"/>
  <c r="BL5569" i="4"/>
  <c r="BM5569" i="4"/>
  <c r="BN5569" i="4"/>
  <c r="BO5569" i="4"/>
  <c r="BJ5570" i="4"/>
  <c r="BK5570" i="4"/>
  <c r="BL5570" i="4"/>
  <c r="BM5570" i="4"/>
  <c r="BN5570" i="4"/>
  <c r="BO5570" i="4"/>
  <c r="BJ5571" i="4"/>
  <c r="BK5571" i="4"/>
  <c r="BL5571" i="4"/>
  <c r="BM5571" i="4"/>
  <c r="BN5571" i="4"/>
  <c r="BO5571" i="4"/>
  <c r="BJ5572" i="4"/>
  <c r="BK5572" i="4"/>
  <c r="BL5572" i="4"/>
  <c r="BM5572" i="4"/>
  <c r="BN5572" i="4"/>
  <c r="BO5572" i="4"/>
  <c r="BJ5573" i="4"/>
  <c r="BK5573" i="4"/>
  <c r="BL5573" i="4"/>
  <c r="BM5573" i="4"/>
  <c r="BN5573" i="4"/>
  <c r="BO5573" i="4"/>
  <c r="BJ5574" i="4"/>
  <c r="BK5574" i="4"/>
  <c r="BL5574" i="4"/>
  <c r="BM5574" i="4"/>
  <c r="BN5574" i="4"/>
  <c r="BO5574" i="4"/>
  <c r="BJ5575" i="4"/>
  <c r="BK5575" i="4"/>
  <c r="BL5575" i="4"/>
  <c r="BM5575" i="4"/>
  <c r="BN5575" i="4"/>
  <c r="BO5575" i="4"/>
  <c r="BJ5576" i="4"/>
  <c r="BK5576" i="4"/>
  <c r="BL5576" i="4"/>
  <c r="BM5576" i="4"/>
  <c r="BN5576" i="4"/>
  <c r="BO5576" i="4"/>
  <c r="BJ5577" i="4"/>
  <c r="BK5577" i="4"/>
  <c r="BL5577" i="4"/>
  <c r="BM5577" i="4"/>
  <c r="BN5577" i="4"/>
  <c r="BO5577" i="4"/>
  <c r="BJ5578" i="4"/>
  <c r="BK5578" i="4"/>
  <c r="BL5578" i="4"/>
  <c r="BM5578" i="4"/>
  <c r="BN5578" i="4"/>
  <c r="BO5578" i="4"/>
  <c r="BJ5579" i="4"/>
  <c r="BK5579" i="4"/>
  <c r="BL5579" i="4"/>
  <c r="BM5579" i="4"/>
  <c r="BN5579" i="4"/>
  <c r="BO5579" i="4"/>
  <c r="BJ5580" i="4"/>
  <c r="BK5580" i="4"/>
  <c r="BL5580" i="4"/>
  <c r="BM5580" i="4"/>
  <c r="BN5580" i="4"/>
  <c r="BO5580" i="4"/>
  <c r="BJ5581" i="4"/>
  <c r="BK5581" i="4"/>
  <c r="BL5581" i="4"/>
  <c r="BM5581" i="4"/>
  <c r="BN5581" i="4"/>
  <c r="BO5581" i="4"/>
  <c r="BJ5582" i="4"/>
  <c r="BK5582" i="4"/>
  <c r="BL5582" i="4"/>
  <c r="BM5582" i="4"/>
  <c r="BN5582" i="4"/>
  <c r="BO5582" i="4"/>
  <c r="BJ5583" i="4"/>
  <c r="BK5583" i="4"/>
  <c r="BL5583" i="4"/>
  <c r="BM5583" i="4"/>
  <c r="BN5583" i="4"/>
  <c r="BO5583" i="4"/>
  <c r="BJ5584" i="4"/>
  <c r="BK5584" i="4"/>
  <c r="BL5584" i="4"/>
  <c r="BM5584" i="4"/>
  <c r="BN5584" i="4"/>
  <c r="BO5584" i="4"/>
  <c r="BJ5585" i="4"/>
  <c r="BK5585" i="4"/>
  <c r="BL5585" i="4"/>
  <c r="BM5585" i="4"/>
  <c r="BN5585" i="4"/>
  <c r="BO5585" i="4"/>
  <c r="BJ5586" i="4"/>
  <c r="BK5586" i="4"/>
  <c r="BL5586" i="4"/>
  <c r="BM5586" i="4"/>
  <c r="BN5586" i="4"/>
  <c r="BO5586" i="4"/>
  <c r="BJ5587" i="4"/>
  <c r="BK5587" i="4"/>
  <c r="BL5587" i="4"/>
  <c r="BM5587" i="4"/>
  <c r="BN5587" i="4"/>
  <c r="BO5587" i="4"/>
  <c r="BJ5588" i="4"/>
  <c r="BK5588" i="4"/>
  <c r="BL5588" i="4"/>
  <c r="BM5588" i="4"/>
  <c r="BN5588" i="4"/>
  <c r="BO5588" i="4"/>
  <c r="BJ5589" i="4"/>
  <c r="BK5589" i="4"/>
  <c r="BL5589" i="4"/>
  <c r="BM5589" i="4"/>
  <c r="BN5589" i="4"/>
  <c r="BO5589" i="4"/>
  <c r="BJ5590" i="4"/>
  <c r="BK5590" i="4"/>
  <c r="BL5590" i="4"/>
  <c r="BM5590" i="4"/>
  <c r="BN5590" i="4"/>
  <c r="BO5590" i="4"/>
  <c r="BJ5591" i="4"/>
  <c r="BK5591" i="4"/>
  <c r="BL5591" i="4"/>
  <c r="BM5591" i="4"/>
  <c r="BN5591" i="4"/>
  <c r="BO5591" i="4"/>
  <c r="BJ5592" i="4"/>
  <c r="BK5592" i="4"/>
  <c r="BL5592" i="4"/>
  <c r="BM5592" i="4"/>
  <c r="BN5592" i="4"/>
  <c r="BO5592" i="4"/>
  <c r="BJ5593" i="4"/>
  <c r="BK5593" i="4"/>
  <c r="BL5593" i="4"/>
  <c r="BM5593" i="4"/>
  <c r="BN5593" i="4"/>
  <c r="BO5593" i="4"/>
  <c r="BJ5594" i="4"/>
  <c r="BK5594" i="4"/>
  <c r="BL5594" i="4"/>
  <c r="BM5594" i="4"/>
  <c r="BN5594" i="4"/>
  <c r="BO5594" i="4"/>
  <c r="BJ5595" i="4"/>
  <c r="BK5595" i="4"/>
  <c r="BL5595" i="4"/>
  <c r="BM5595" i="4"/>
  <c r="BN5595" i="4"/>
  <c r="BO5595" i="4"/>
  <c r="BJ5596" i="4"/>
  <c r="BK5596" i="4"/>
  <c r="BL5596" i="4"/>
  <c r="BM5596" i="4"/>
  <c r="BN5596" i="4"/>
  <c r="BO5596" i="4"/>
  <c r="BJ5597" i="4"/>
  <c r="BK5597" i="4"/>
  <c r="BL5597" i="4"/>
  <c r="BM5597" i="4"/>
  <c r="BN5597" i="4"/>
  <c r="BO5597" i="4"/>
  <c r="BJ5598" i="4"/>
  <c r="BK5598" i="4"/>
  <c r="BL5598" i="4"/>
  <c r="BM5598" i="4"/>
  <c r="BN5598" i="4"/>
  <c r="BO5598" i="4"/>
  <c r="BJ5599" i="4"/>
  <c r="BK5599" i="4"/>
  <c r="BL5599" i="4"/>
  <c r="BM5599" i="4"/>
  <c r="BN5599" i="4"/>
  <c r="BO5599" i="4"/>
  <c r="BJ5600" i="4"/>
  <c r="BK5600" i="4"/>
  <c r="BL5600" i="4"/>
  <c r="BM5600" i="4"/>
  <c r="BN5600" i="4"/>
  <c r="BO5600" i="4"/>
  <c r="BJ5601" i="4"/>
  <c r="BK5601" i="4"/>
  <c r="BL5601" i="4"/>
  <c r="BM5601" i="4"/>
  <c r="BN5601" i="4"/>
  <c r="BO5601" i="4"/>
  <c r="BJ5602" i="4"/>
  <c r="BK5602" i="4"/>
  <c r="BL5602" i="4"/>
  <c r="BM5602" i="4"/>
  <c r="BN5602" i="4"/>
  <c r="BO5602" i="4"/>
  <c r="BJ5603" i="4"/>
  <c r="BK5603" i="4"/>
  <c r="BL5603" i="4"/>
  <c r="BM5603" i="4"/>
  <c r="BN5603" i="4"/>
  <c r="BO5603" i="4"/>
  <c r="BJ5604" i="4"/>
  <c r="BK5604" i="4"/>
  <c r="BL5604" i="4"/>
  <c r="BM5604" i="4"/>
  <c r="BN5604" i="4"/>
  <c r="BO5604" i="4"/>
  <c r="BJ5605" i="4"/>
  <c r="BK5605" i="4"/>
  <c r="BL5605" i="4"/>
  <c r="BM5605" i="4"/>
  <c r="BN5605" i="4"/>
  <c r="BO5605" i="4"/>
  <c r="BJ5606" i="4"/>
  <c r="BK5606" i="4"/>
  <c r="BL5606" i="4"/>
  <c r="BM5606" i="4"/>
  <c r="BN5606" i="4"/>
  <c r="BO5606" i="4"/>
  <c r="BJ5607" i="4"/>
  <c r="BK5607" i="4"/>
  <c r="BL5607" i="4"/>
  <c r="BM5607" i="4"/>
  <c r="BN5607" i="4"/>
  <c r="BO5607" i="4"/>
  <c r="BJ5608" i="4"/>
  <c r="BK5608" i="4"/>
  <c r="BL5608" i="4"/>
  <c r="BM5608" i="4"/>
  <c r="BN5608" i="4"/>
  <c r="BO5608" i="4"/>
  <c r="BJ5609" i="4"/>
  <c r="BK5609" i="4"/>
  <c r="BL5609" i="4"/>
  <c r="BM5609" i="4"/>
  <c r="BN5609" i="4"/>
  <c r="BO5609" i="4"/>
  <c r="BJ5610" i="4"/>
  <c r="BK5610" i="4"/>
  <c r="BL5610" i="4"/>
  <c r="BM5610" i="4"/>
  <c r="BN5610" i="4"/>
  <c r="BO5610" i="4"/>
  <c r="BJ5611" i="4"/>
  <c r="BK5611" i="4"/>
  <c r="BL5611" i="4"/>
  <c r="BM5611" i="4"/>
  <c r="BN5611" i="4"/>
  <c r="BO5611" i="4"/>
  <c r="BJ5612" i="4"/>
  <c r="BK5612" i="4"/>
  <c r="BL5612" i="4"/>
  <c r="BM5612" i="4"/>
  <c r="BN5612" i="4"/>
  <c r="BO5612" i="4"/>
  <c r="BJ5613" i="4"/>
  <c r="BK5613" i="4"/>
  <c r="BL5613" i="4"/>
  <c r="BM5613" i="4"/>
  <c r="BN5613" i="4"/>
  <c r="BO5613" i="4"/>
  <c r="BJ5614" i="4"/>
  <c r="BK5614" i="4"/>
  <c r="BL5614" i="4"/>
  <c r="BM5614" i="4"/>
  <c r="BN5614" i="4"/>
  <c r="BO5614" i="4"/>
  <c r="BJ5615" i="4"/>
  <c r="BK5615" i="4"/>
  <c r="BL5615" i="4"/>
  <c r="BM5615" i="4"/>
  <c r="BN5615" i="4"/>
  <c r="BO5615" i="4"/>
  <c r="BJ5616" i="4"/>
  <c r="BK5616" i="4"/>
  <c r="BL5616" i="4"/>
  <c r="BM5616" i="4"/>
  <c r="BN5616" i="4"/>
  <c r="BO5616" i="4"/>
  <c r="BJ5617" i="4"/>
  <c r="BK5617" i="4"/>
  <c r="BL5617" i="4"/>
  <c r="BM5617" i="4"/>
  <c r="BN5617" i="4"/>
  <c r="BO5617" i="4"/>
  <c r="BJ5618" i="4"/>
  <c r="BK5618" i="4"/>
  <c r="BL5618" i="4"/>
  <c r="BM5618" i="4"/>
  <c r="BN5618" i="4"/>
  <c r="BO5618" i="4"/>
  <c r="BJ5619" i="4"/>
  <c r="BK5619" i="4"/>
  <c r="BL5619" i="4"/>
  <c r="BM5619" i="4"/>
  <c r="BN5619" i="4"/>
  <c r="BO5619" i="4"/>
  <c r="BJ5620" i="4"/>
  <c r="BK5620" i="4"/>
  <c r="BL5620" i="4"/>
  <c r="BM5620" i="4"/>
  <c r="BN5620" i="4"/>
  <c r="BO5620" i="4"/>
  <c r="BJ5621" i="4"/>
  <c r="BK5621" i="4"/>
  <c r="BL5621" i="4"/>
  <c r="BM5621" i="4"/>
  <c r="BN5621" i="4"/>
  <c r="BO5621" i="4"/>
  <c r="BJ5622" i="4"/>
  <c r="BK5622" i="4"/>
  <c r="BL5622" i="4"/>
  <c r="BM5622" i="4"/>
  <c r="BN5622" i="4"/>
  <c r="BO5622" i="4"/>
  <c r="BJ5623" i="4"/>
  <c r="BK5623" i="4"/>
  <c r="BL5623" i="4"/>
  <c r="BM5623" i="4"/>
  <c r="BN5623" i="4"/>
  <c r="BO5623" i="4"/>
  <c r="BJ5624" i="4"/>
  <c r="BK5624" i="4"/>
  <c r="BL5624" i="4"/>
  <c r="BM5624" i="4"/>
  <c r="BN5624" i="4"/>
  <c r="BO5624" i="4"/>
  <c r="BJ5625" i="4"/>
  <c r="BK5625" i="4"/>
  <c r="BL5625" i="4"/>
  <c r="BM5625" i="4"/>
  <c r="BN5625" i="4"/>
  <c r="BO5625" i="4"/>
  <c r="BJ5626" i="4"/>
  <c r="BK5626" i="4"/>
  <c r="BL5626" i="4"/>
  <c r="BM5626" i="4"/>
  <c r="BN5626" i="4"/>
  <c r="BO5626" i="4"/>
  <c r="BJ5627" i="4"/>
  <c r="BK5627" i="4"/>
  <c r="BL5627" i="4"/>
  <c r="BM5627" i="4"/>
  <c r="BN5627" i="4"/>
  <c r="BO5627" i="4"/>
  <c r="BJ5628" i="4"/>
  <c r="BK5628" i="4"/>
  <c r="BL5628" i="4"/>
  <c r="BM5628" i="4"/>
  <c r="BN5628" i="4"/>
  <c r="BO5628" i="4"/>
  <c r="BJ5629" i="4"/>
  <c r="BK5629" i="4"/>
  <c r="BL5629" i="4"/>
  <c r="BM5629" i="4"/>
  <c r="BN5629" i="4"/>
  <c r="BO5629" i="4"/>
  <c r="BJ5630" i="4"/>
  <c r="BK5630" i="4"/>
  <c r="BL5630" i="4"/>
  <c r="BM5630" i="4"/>
  <c r="BN5630" i="4"/>
  <c r="BO5630" i="4"/>
  <c r="BJ5631" i="4"/>
  <c r="BK5631" i="4"/>
  <c r="BL5631" i="4"/>
  <c r="BM5631" i="4"/>
  <c r="BN5631" i="4"/>
  <c r="BO5631" i="4"/>
  <c r="BJ5632" i="4"/>
  <c r="BK5632" i="4"/>
  <c r="BL5632" i="4"/>
  <c r="BM5632" i="4"/>
  <c r="BN5632" i="4"/>
  <c r="BO5632" i="4"/>
  <c r="BJ5633" i="4"/>
  <c r="BK5633" i="4"/>
  <c r="BL5633" i="4"/>
  <c r="BM5633" i="4"/>
  <c r="BN5633" i="4"/>
  <c r="BO5633" i="4"/>
  <c r="BJ5634" i="4"/>
  <c r="BK5634" i="4"/>
  <c r="BL5634" i="4"/>
  <c r="BM5634" i="4"/>
  <c r="BN5634" i="4"/>
  <c r="BO5634" i="4"/>
  <c r="BJ5635" i="4"/>
  <c r="BK5635" i="4"/>
  <c r="BL5635" i="4"/>
  <c r="BM5635" i="4"/>
  <c r="BN5635" i="4"/>
  <c r="BO5635" i="4"/>
  <c r="BJ5636" i="4"/>
  <c r="BK5636" i="4"/>
  <c r="BL5636" i="4"/>
  <c r="BM5636" i="4"/>
  <c r="BN5636" i="4"/>
  <c r="BO5636" i="4"/>
  <c r="BJ5637" i="4"/>
  <c r="BK5637" i="4"/>
  <c r="BL5637" i="4"/>
  <c r="BM5637" i="4"/>
  <c r="BN5637" i="4"/>
  <c r="BO5637" i="4"/>
  <c r="BJ5638" i="4"/>
  <c r="BK5638" i="4"/>
  <c r="BL5638" i="4"/>
  <c r="BM5638" i="4"/>
  <c r="BN5638" i="4"/>
  <c r="BO5638" i="4"/>
  <c r="BJ5639" i="4"/>
  <c r="BK5639" i="4"/>
  <c r="BL5639" i="4"/>
  <c r="BM5639" i="4"/>
  <c r="BN5639" i="4"/>
  <c r="BO5639" i="4"/>
  <c r="BJ5640" i="4"/>
  <c r="BK5640" i="4"/>
  <c r="BL5640" i="4"/>
  <c r="BM5640" i="4"/>
  <c r="BN5640" i="4"/>
  <c r="BO5640" i="4"/>
  <c r="BJ5641" i="4"/>
  <c r="BK5641" i="4"/>
  <c r="BL5641" i="4"/>
  <c r="BM5641" i="4"/>
  <c r="BN5641" i="4"/>
  <c r="BO5641" i="4"/>
  <c r="BJ5642" i="4"/>
  <c r="BK5642" i="4"/>
  <c r="BL5642" i="4"/>
  <c r="BM5642" i="4"/>
  <c r="BN5642" i="4"/>
  <c r="BO5642" i="4"/>
  <c r="BJ5643" i="4"/>
  <c r="BK5643" i="4"/>
  <c r="BL5643" i="4"/>
  <c r="BM5643" i="4"/>
  <c r="BN5643" i="4"/>
  <c r="BO5643" i="4"/>
  <c r="BJ5644" i="4"/>
  <c r="BK5644" i="4"/>
  <c r="BL5644" i="4"/>
  <c r="BM5644" i="4"/>
  <c r="BN5644" i="4"/>
  <c r="BO5644" i="4"/>
  <c r="BJ5645" i="4"/>
  <c r="BK5645" i="4"/>
  <c r="BL5645" i="4"/>
  <c r="BM5645" i="4"/>
  <c r="BN5645" i="4"/>
  <c r="BO5645" i="4"/>
  <c r="BJ5646" i="4"/>
  <c r="BK5646" i="4"/>
  <c r="BL5646" i="4"/>
  <c r="BM5646" i="4"/>
  <c r="BN5646" i="4"/>
  <c r="BO5646" i="4"/>
  <c r="BJ5647" i="4"/>
  <c r="BK5647" i="4"/>
  <c r="BL5647" i="4"/>
  <c r="BM5647" i="4"/>
  <c r="BN5647" i="4"/>
  <c r="BO5647" i="4"/>
  <c r="BJ5648" i="4"/>
  <c r="BK5648" i="4"/>
  <c r="BL5648" i="4"/>
  <c r="BM5648" i="4"/>
  <c r="BN5648" i="4"/>
  <c r="BO5648" i="4"/>
  <c r="BJ5649" i="4"/>
  <c r="BK5649" i="4"/>
  <c r="BL5649" i="4"/>
  <c r="BM5649" i="4"/>
  <c r="BN5649" i="4"/>
  <c r="BO5649" i="4"/>
  <c r="BJ5650" i="4"/>
  <c r="BK5650" i="4"/>
  <c r="BL5650" i="4"/>
  <c r="BM5650" i="4"/>
  <c r="BN5650" i="4"/>
  <c r="BO5650" i="4"/>
  <c r="BJ5651" i="4"/>
  <c r="BK5651" i="4"/>
  <c r="BL5651" i="4"/>
  <c r="BM5651" i="4"/>
  <c r="BN5651" i="4"/>
  <c r="BO5651" i="4"/>
  <c r="BJ5652" i="4"/>
  <c r="BK5652" i="4"/>
  <c r="BL5652" i="4"/>
  <c r="BM5652" i="4"/>
  <c r="BN5652" i="4"/>
  <c r="BO5652" i="4"/>
  <c r="BJ5653" i="4"/>
  <c r="BK5653" i="4"/>
  <c r="BL5653" i="4"/>
  <c r="BM5653" i="4"/>
  <c r="BN5653" i="4"/>
  <c r="BO5653" i="4"/>
  <c r="BJ5654" i="4"/>
  <c r="BK5654" i="4"/>
  <c r="BL5654" i="4"/>
  <c r="BM5654" i="4"/>
  <c r="BN5654" i="4"/>
  <c r="BO5654" i="4"/>
  <c r="BJ5655" i="4"/>
  <c r="BK5655" i="4"/>
  <c r="BL5655" i="4"/>
  <c r="BM5655" i="4"/>
  <c r="BN5655" i="4"/>
  <c r="BO5655" i="4"/>
  <c r="BJ5656" i="4"/>
  <c r="BK5656" i="4"/>
  <c r="BL5656" i="4"/>
  <c r="BM5656" i="4"/>
  <c r="BN5656" i="4"/>
  <c r="BO5656" i="4"/>
  <c r="BJ5657" i="4"/>
  <c r="BK5657" i="4"/>
  <c r="BL5657" i="4"/>
  <c r="BM5657" i="4"/>
  <c r="BN5657" i="4"/>
  <c r="BO5657" i="4"/>
  <c r="BJ5658" i="4"/>
  <c r="BK5658" i="4"/>
  <c r="BL5658" i="4"/>
  <c r="BM5658" i="4"/>
  <c r="BN5658" i="4"/>
  <c r="BO5658" i="4"/>
  <c r="BJ5659" i="4"/>
  <c r="BK5659" i="4"/>
  <c r="BL5659" i="4"/>
  <c r="BM5659" i="4"/>
  <c r="BN5659" i="4"/>
  <c r="BO5659" i="4"/>
  <c r="BJ5660" i="4"/>
  <c r="BK5660" i="4"/>
  <c r="BL5660" i="4"/>
  <c r="BM5660" i="4"/>
  <c r="BN5660" i="4"/>
  <c r="BO5660" i="4"/>
  <c r="BJ5661" i="4"/>
  <c r="BK5661" i="4"/>
  <c r="BL5661" i="4"/>
  <c r="BM5661" i="4"/>
  <c r="BN5661" i="4"/>
  <c r="BO5661" i="4"/>
  <c r="BJ5662" i="4"/>
  <c r="BK5662" i="4"/>
  <c r="BL5662" i="4"/>
  <c r="BM5662" i="4"/>
  <c r="BN5662" i="4"/>
  <c r="BO5662" i="4"/>
  <c r="BJ5663" i="4"/>
  <c r="BK5663" i="4"/>
  <c r="BL5663" i="4"/>
  <c r="BM5663" i="4"/>
  <c r="BN5663" i="4"/>
  <c r="BO5663" i="4"/>
  <c r="BJ5664" i="4"/>
  <c r="BK5664" i="4"/>
  <c r="BL5664" i="4"/>
  <c r="BM5664" i="4"/>
  <c r="BN5664" i="4"/>
  <c r="BO5664" i="4"/>
  <c r="BJ5665" i="4"/>
  <c r="BK5665" i="4"/>
  <c r="BL5665" i="4"/>
  <c r="BM5665" i="4"/>
  <c r="BN5665" i="4"/>
  <c r="BO5665" i="4"/>
  <c r="BJ5666" i="4"/>
  <c r="BK5666" i="4"/>
  <c r="BL5666" i="4"/>
  <c r="BM5666" i="4"/>
  <c r="BN5666" i="4"/>
  <c r="BO5666" i="4"/>
  <c r="BJ5667" i="4"/>
  <c r="BK5667" i="4"/>
  <c r="BL5667" i="4"/>
  <c r="BM5667" i="4"/>
  <c r="BN5667" i="4"/>
  <c r="BO5667" i="4"/>
  <c r="BJ5668" i="4"/>
  <c r="BK5668" i="4"/>
  <c r="BL5668" i="4"/>
  <c r="BM5668" i="4"/>
  <c r="BN5668" i="4"/>
  <c r="BO5668" i="4"/>
  <c r="BJ5669" i="4"/>
  <c r="BK5669" i="4"/>
  <c r="BL5669" i="4"/>
  <c r="BM5669" i="4"/>
  <c r="BN5669" i="4"/>
  <c r="BO5669" i="4"/>
  <c r="BJ5670" i="4"/>
  <c r="BK5670" i="4"/>
  <c r="BL5670" i="4"/>
  <c r="BM5670" i="4"/>
  <c r="BN5670" i="4"/>
  <c r="BO5670" i="4"/>
  <c r="BJ5671" i="4"/>
  <c r="BK5671" i="4"/>
  <c r="BL5671" i="4"/>
  <c r="BM5671" i="4"/>
  <c r="BN5671" i="4"/>
  <c r="BO5671" i="4"/>
  <c r="BJ5672" i="4"/>
  <c r="BK5672" i="4"/>
  <c r="BL5672" i="4"/>
  <c r="BM5672" i="4"/>
  <c r="BN5672" i="4"/>
  <c r="BO5672" i="4"/>
  <c r="BJ5673" i="4"/>
  <c r="BK5673" i="4"/>
  <c r="BL5673" i="4"/>
  <c r="BM5673" i="4"/>
  <c r="BN5673" i="4"/>
  <c r="BO5673" i="4"/>
  <c r="BJ5674" i="4"/>
  <c r="BK5674" i="4"/>
  <c r="BL5674" i="4"/>
  <c r="BM5674" i="4"/>
  <c r="BN5674" i="4"/>
  <c r="BO5674" i="4"/>
  <c r="BJ5675" i="4"/>
  <c r="BK5675" i="4"/>
  <c r="BL5675" i="4"/>
  <c r="BM5675" i="4"/>
  <c r="BN5675" i="4"/>
  <c r="BO5675" i="4"/>
  <c r="BJ5676" i="4"/>
  <c r="BK5676" i="4"/>
  <c r="BL5676" i="4"/>
  <c r="BM5676" i="4"/>
  <c r="BN5676" i="4"/>
  <c r="BO5676" i="4"/>
  <c r="BJ5677" i="4"/>
  <c r="BK5677" i="4"/>
  <c r="BL5677" i="4"/>
  <c r="BM5677" i="4"/>
  <c r="BN5677" i="4"/>
  <c r="BO5677" i="4"/>
  <c r="BJ5678" i="4"/>
  <c r="BK5678" i="4"/>
  <c r="BL5678" i="4"/>
  <c r="BM5678" i="4"/>
  <c r="BN5678" i="4"/>
  <c r="BO5678" i="4"/>
  <c r="BJ5679" i="4"/>
  <c r="BK5679" i="4"/>
  <c r="BL5679" i="4"/>
  <c r="BM5679" i="4"/>
  <c r="BN5679" i="4"/>
  <c r="BO5679" i="4"/>
  <c r="BJ5680" i="4"/>
  <c r="BK5680" i="4"/>
  <c r="BL5680" i="4"/>
  <c r="BM5680" i="4"/>
  <c r="BN5680" i="4"/>
  <c r="BO5680" i="4"/>
  <c r="BJ5681" i="4"/>
  <c r="BK5681" i="4"/>
  <c r="BL5681" i="4"/>
  <c r="BM5681" i="4"/>
  <c r="BN5681" i="4"/>
  <c r="BO5681" i="4"/>
  <c r="BJ5682" i="4"/>
  <c r="BK5682" i="4"/>
  <c r="BL5682" i="4"/>
  <c r="BM5682" i="4"/>
  <c r="BN5682" i="4"/>
  <c r="BO5682" i="4"/>
  <c r="BJ5683" i="4"/>
  <c r="BK5683" i="4"/>
  <c r="BL5683" i="4"/>
  <c r="BM5683" i="4"/>
  <c r="BN5683" i="4"/>
  <c r="BO5683" i="4"/>
  <c r="BJ5684" i="4"/>
  <c r="BK5684" i="4"/>
  <c r="BL5684" i="4"/>
  <c r="BM5684" i="4"/>
  <c r="BN5684" i="4"/>
  <c r="BO5684" i="4"/>
  <c r="BJ5685" i="4"/>
  <c r="BK5685" i="4"/>
  <c r="BL5685" i="4"/>
  <c r="BM5685" i="4"/>
  <c r="BN5685" i="4"/>
  <c r="BO5685" i="4"/>
  <c r="BJ5686" i="4"/>
  <c r="BK5686" i="4"/>
  <c r="BL5686" i="4"/>
  <c r="BM5686" i="4"/>
  <c r="BN5686" i="4"/>
  <c r="BO5686" i="4"/>
  <c r="BJ5687" i="4"/>
  <c r="BK5687" i="4"/>
  <c r="BL5687" i="4"/>
  <c r="BM5687" i="4"/>
  <c r="BN5687" i="4"/>
  <c r="BO5687" i="4"/>
  <c r="BJ5688" i="4"/>
  <c r="BK5688" i="4"/>
  <c r="BL5688" i="4"/>
  <c r="BM5688" i="4"/>
  <c r="BN5688" i="4"/>
  <c r="BO5688" i="4"/>
  <c r="BJ5689" i="4"/>
  <c r="BK5689" i="4"/>
  <c r="BL5689" i="4"/>
  <c r="BM5689" i="4"/>
  <c r="BN5689" i="4"/>
  <c r="BO5689" i="4"/>
  <c r="BJ5690" i="4"/>
  <c r="BK5690" i="4"/>
  <c r="BL5690" i="4"/>
  <c r="BM5690" i="4"/>
  <c r="BN5690" i="4"/>
  <c r="BO5690" i="4"/>
  <c r="BJ5691" i="4"/>
  <c r="BK5691" i="4"/>
  <c r="BL5691" i="4"/>
  <c r="BM5691" i="4"/>
  <c r="BN5691" i="4"/>
  <c r="BO5691" i="4"/>
  <c r="BJ5692" i="4"/>
  <c r="BK5692" i="4"/>
  <c r="BL5692" i="4"/>
  <c r="BM5692" i="4"/>
  <c r="BN5692" i="4"/>
  <c r="BO5692" i="4"/>
  <c r="BJ5693" i="4"/>
  <c r="BK5693" i="4"/>
  <c r="BL5693" i="4"/>
  <c r="BM5693" i="4"/>
  <c r="BN5693" i="4"/>
  <c r="BO5693" i="4"/>
  <c r="BJ5694" i="4"/>
  <c r="BK5694" i="4"/>
  <c r="BL5694" i="4"/>
  <c r="BM5694" i="4"/>
  <c r="BN5694" i="4"/>
  <c r="BO5694" i="4"/>
  <c r="BJ5695" i="4"/>
  <c r="BK5695" i="4"/>
  <c r="BL5695" i="4"/>
  <c r="BM5695" i="4"/>
  <c r="BN5695" i="4"/>
  <c r="BO5695" i="4"/>
  <c r="BJ5696" i="4"/>
  <c r="BK5696" i="4"/>
  <c r="BL5696" i="4"/>
  <c r="BM5696" i="4"/>
  <c r="BN5696" i="4"/>
  <c r="BO5696" i="4"/>
  <c r="BJ5697" i="4"/>
  <c r="BK5697" i="4"/>
  <c r="BL5697" i="4"/>
  <c r="BM5697" i="4"/>
  <c r="BN5697" i="4"/>
  <c r="BO5697" i="4"/>
  <c r="BJ5698" i="4"/>
  <c r="BK5698" i="4"/>
  <c r="BL5698" i="4"/>
  <c r="BM5698" i="4"/>
  <c r="BN5698" i="4"/>
  <c r="BO5698" i="4"/>
  <c r="BJ5699" i="4"/>
  <c r="BK5699" i="4"/>
  <c r="BL5699" i="4"/>
  <c r="BM5699" i="4"/>
  <c r="BN5699" i="4"/>
  <c r="BO5699" i="4"/>
  <c r="BJ5700" i="4"/>
  <c r="BK5700" i="4"/>
  <c r="BL5700" i="4"/>
  <c r="BM5700" i="4"/>
  <c r="BN5700" i="4"/>
  <c r="BO5700" i="4"/>
  <c r="BJ5701" i="4"/>
  <c r="BK5701" i="4"/>
  <c r="BL5701" i="4"/>
  <c r="BM5701" i="4"/>
  <c r="BN5701" i="4"/>
  <c r="BO5701" i="4"/>
  <c r="BJ5702" i="4"/>
  <c r="BK5702" i="4"/>
  <c r="BL5702" i="4"/>
  <c r="BM5702" i="4"/>
  <c r="BN5702" i="4"/>
  <c r="BO5702" i="4"/>
  <c r="BJ5703" i="4"/>
  <c r="BK5703" i="4"/>
  <c r="BL5703" i="4"/>
  <c r="BM5703" i="4"/>
  <c r="BN5703" i="4"/>
  <c r="BO5703" i="4"/>
  <c r="BJ5704" i="4"/>
  <c r="BK5704" i="4"/>
  <c r="BL5704" i="4"/>
  <c r="BM5704" i="4"/>
  <c r="BN5704" i="4"/>
  <c r="BO5704" i="4"/>
  <c r="BJ5705" i="4"/>
  <c r="BK5705" i="4"/>
  <c r="BL5705" i="4"/>
  <c r="BM5705" i="4"/>
  <c r="BN5705" i="4"/>
  <c r="BO5705" i="4"/>
  <c r="BJ5706" i="4"/>
  <c r="BK5706" i="4"/>
  <c r="BL5706" i="4"/>
  <c r="BM5706" i="4"/>
  <c r="BN5706" i="4"/>
  <c r="BO5706" i="4"/>
  <c r="BJ5707" i="4"/>
  <c r="BK5707" i="4"/>
  <c r="BL5707" i="4"/>
  <c r="BM5707" i="4"/>
  <c r="BN5707" i="4"/>
  <c r="BO5707" i="4"/>
  <c r="BJ5708" i="4"/>
  <c r="BK5708" i="4"/>
  <c r="BL5708" i="4"/>
  <c r="BM5708" i="4"/>
  <c r="BN5708" i="4"/>
  <c r="BO5708" i="4"/>
  <c r="BJ5709" i="4"/>
  <c r="BK5709" i="4"/>
  <c r="BL5709" i="4"/>
  <c r="BM5709" i="4"/>
  <c r="BN5709" i="4"/>
  <c r="BO5709" i="4"/>
  <c r="BJ5710" i="4"/>
  <c r="BK5710" i="4"/>
  <c r="BL5710" i="4"/>
  <c r="BM5710" i="4"/>
  <c r="BN5710" i="4"/>
  <c r="BO5710" i="4"/>
  <c r="BJ5711" i="4"/>
  <c r="BK5711" i="4"/>
  <c r="BL5711" i="4"/>
  <c r="BM5711" i="4"/>
  <c r="BN5711" i="4"/>
  <c r="BO5711" i="4"/>
  <c r="BJ5712" i="4"/>
  <c r="BK5712" i="4"/>
  <c r="BL5712" i="4"/>
  <c r="BM5712" i="4"/>
  <c r="BN5712" i="4"/>
  <c r="BO5712" i="4"/>
  <c r="BJ5713" i="4"/>
  <c r="BK5713" i="4"/>
  <c r="BL5713" i="4"/>
  <c r="BM5713" i="4"/>
  <c r="BN5713" i="4"/>
  <c r="BO5713" i="4"/>
  <c r="BJ5714" i="4"/>
  <c r="BK5714" i="4"/>
  <c r="BL5714" i="4"/>
  <c r="BM5714" i="4"/>
  <c r="BN5714" i="4"/>
  <c r="BO5714" i="4"/>
  <c r="BJ5715" i="4"/>
  <c r="BK5715" i="4"/>
  <c r="BL5715" i="4"/>
  <c r="BM5715" i="4"/>
  <c r="BN5715" i="4"/>
  <c r="BO5715" i="4"/>
  <c r="BJ5716" i="4"/>
  <c r="BK5716" i="4"/>
  <c r="BL5716" i="4"/>
  <c r="BM5716" i="4"/>
  <c r="BN5716" i="4"/>
  <c r="BO5716" i="4"/>
  <c r="BJ5717" i="4"/>
  <c r="BK5717" i="4"/>
  <c r="BL5717" i="4"/>
  <c r="BM5717" i="4"/>
  <c r="BN5717" i="4"/>
  <c r="BO5717" i="4"/>
  <c r="BJ5718" i="4"/>
  <c r="BK5718" i="4"/>
  <c r="BL5718" i="4"/>
  <c r="BM5718" i="4"/>
  <c r="BN5718" i="4"/>
  <c r="BO5718" i="4"/>
  <c r="BJ5719" i="4"/>
  <c r="BK5719" i="4"/>
  <c r="BL5719" i="4"/>
  <c r="BM5719" i="4"/>
  <c r="BN5719" i="4"/>
  <c r="BO5719" i="4"/>
  <c r="BJ5720" i="4"/>
  <c r="BK5720" i="4"/>
  <c r="BL5720" i="4"/>
  <c r="BM5720" i="4"/>
  <c r="BN5720" i="4"/>
  <c r="BO5720" i="4"/>
  <c r="BJ5721" i="4"/>
  <c r="BK5721" i="4"/>
  <c r="BL5721" i="4"/>
  <c r="BM5721" i="4"/>
  <c r="BN5721" i="4"/>
  <c r="BO5721" i="4"/>
  <c r="BJ5722" i="4"/>
  <c r="BK5722" i="4"/>
  <c r="BL5722" i="4"/>
  <c r="BM5722" i="4"/>
  <c r="BN5722" i="4"/>
  <c r="BO5722" i="4"/>
  <c r="BJ5723" i="4"/>
  <c r="BK5723" i="4"/>
  <c r="BL5723" i="4"/>
  <c r="BM5723" i="4"/>
  <c r="BN5723" i="4"/>
  <c r="BO5723" i="4"/>
  <c r="BJ5724" i="4"/>
  <c r="BK5724" i="4"/>
  <c r="BL5724" i="4"/>
  <c r="BM5724" i="4"/>
  <c r="BN5724" i="4"/>
  <c r="BO5724" i="4"/>
  <c r="BJ5725" i="4"/>
  <c r="BK5725" i="4"/>
  <c r="BL5725" i="4"/>
  <c r="BM5725" i="4"/>
  <c r="BN5725" i="4"/>
  <c r="BO5725" i="4"/>
  <c r="BJ5726" i="4"/>
  <c r="BK5726" i="4"/>
  <c r="BL5726" i="4"/>
  <c r="BM5726" i="4"/>
  <c r="BN5726" i="4"/>
  <c r="BO5726" i="4"/>
  <c r="BJ5727" i="4"/>
  <c r="BK5727" i="4"/>
  <c r="BL5727" i="4"/>
  <c r="BM5727" i="4"/>
  <c r="BN5727" i="4"/>
  <c r="BO5727" i="4"/>
  <c r="BJ5728" i="4"/>
  <c r="BK5728" i="4"/>
  <c r="BL5728" i="4"/>
  <c r="BM5728" i="4"/>
  <c r="BN5728" i="4"/>
  <c r="BO5728" i="4"/>
  <c r="BJ5729" i="4"/>
  <c r="BK5729" i="4"/>
  <c r="BL5729" i="4"/>
  <c r="BM5729" i="4"/>
  <c r="BN5729" i="4"/>
  <c r="BO5729" i="4"/>
  <c r="BJ5730" i="4"/>
  <c r="BK5730" i="4"/>
  <c r="BL5730" i="4"/>
  <c r="BM5730" i="4"/>
  <c r="BN5730" i="4"/>
  <c r="BO5730" i="4"/>
  <c r="BJ5731" i="4"/>
  <c r="BK5731" i="4"/>
  <c r="BL5731" i="4"/>
  <c r="BM5731" i="4"/>
  <c r="BN5731" i="4"/>
  <c r="BO5731" i="4"/>
  <c r="BJ5732" i="4"/>
  <c r="BK5732" i="4"/>
  <c r="BL5732" i="4"/>
  <c r="BM5732" i="4"/>
  <c r="BN5732" i="4"/>
  <c r="BO5732" i="4"/>
  <c r="BJ5733" i="4"/>
  <c r="BK5733" i="4"/>
  <c r="BL5733" i="4"/>
  <c r="BM5733" i="4"/>
  <c r="BN5733" i="4"/>
  <c r="BO5733" i="4"/>
  <c r="BJ5734" i="4"/>
  <c r="BK5734" i="4"/>
  <c r="BL5734" i="4"/>
  <c r="BM5734" i="4"/>
  <c r="BN5734" i="4"/>
  <c r="BO5734" i="4"/>
  <c r="BJ5735" i="4"/>
  <c r="BK5735" i="4"/>
  <c r="BL5735" i="4"/>
  <c r="BM5735" i="4"/>
  <c r="BN5735" i="4"/>
  <c r="BO5735" i="4"/>
  <c r="BJ5736" i="4"/>
  <c r="BK5736" i="4"/>
  <c r="BL5736" i="4"/>
  <c r="BM5736" i="4"/>
  <c r="BN5736" i="4"/>
  <c r="BO5736" i="4"/>
  <c r="BJ5737" i="4"/>
  <c r="BK5737" i="4"/>
  <c r="BL5737" i="4"/>
  <c r="BM5737" i="4"/>
  <c r="BN5737" i="4"/>
  <c r="BO5737" i="4"/>
  <c r="BJ5738" i="4"/>
  <c r="BK5738" i="4"/>
  <c r="BL5738" i="4"/>
  <c r="BM5738" i="4"/>
  <c r="BN5738" i="4"/>
  <c r="BO5738" i="4"/>
  <c r="BJ5739" i="4"/>
  <c r="BK5739" i="4"/>
  <c r="BL5739" i="4"/>
  <c r="BM5739" i="4"/>
  <c r="BN5739" i="4"/>
  <c r="BO5739" i="4"/>
  <c r="BJ5740" i="4"/>
  <c r="BK5740" i="4"/>
  <c r="BL5740" i="4"/>
  <c r="BM5740" i="4"/>
  <c r="BN5740" i="4"/>
  <c r="BO5740" i="4"/>
  <c r="BJ5741" i="4"/>
  <c r="BK5741" i="4"/>
  <c r="BL5741" i="4"/>
  <c r="BM5741" i="4"/>
  <c r="BN5741" i="4"/>
  <c r="BO5741" i="4"/>
  <c r="BJ5742" i="4"/>
  <c r="BK5742" i="4"/>
  <c r="BL5742" i="4"/>
  <c r="BM5742" i="4"/>
  <c r="BN5742" i="4"/>
  <c r="BO5742" i="4"/>
  <c r="BJ5743" i="4"/>
  <c r="BK5743" i="4"/>
  <c r="BL5743" i="4"/>
  <c r="BM5743" i="4"/>
  <c r="BN5743" i="4"/>
  <c r="BO5743" i="4"/>
  <c r="BJ5744" i="4"/>
  <c r="BK5744" i="4"/>
  <c r="BL5744" i="4"/>
  <c r="BM5744" i="4"/>
  <c r="BN5744" i="4"/>
  <c r="BO5744" i="4"/>
  <c r="BJ5745" i="4"/>
  <c r="BK5745" i="4"/>
  <c r="BL5745" i="4"/>
  <c r="BM5745" i="4"/>
  <c r="BN5745" i="4"/>
  <c r="BO5745" i="4"/>
  <c r="BJ5746" i="4"/>
  <c r="BK5746" i="4"/>
  <c r="BL5746" i="4"/>
  <c r="BM5746" i="4"/>
  <c r="BN5746" i="4"/>
  <c r="BO5746" i="4"/>
  <c r="BJ5747" i="4"/>
  <c r="BK5747" i="4"/>
  <c r="BL5747" i="4"/>
  <c r="BM5747" i="4"/>
  <c r="BN5747" i="4"/>
  <c r="BO5747" i="4"/>
  <c r="BJ5748" i="4"/>
  <c r="BK5748" i="4"/>
  <c r="BL5748" i="4"/>
  <c r="BM5748" i="4"/>
  <c r="BN5748" i="4"/>
  <c r="BO5748" i="4"/>
  <c r="BJ5749" i="4"/>
  <c r="BK5749" i="4"/>
  <c r="BL5749" i="4"/>
  <c r="BM5749" i="4"/>
  <c r="BN5749" i="4"/>
  <c r="BO5749" i="4"/>
  <c r="BJ5750" i="4"/>
  <c r="BK5750" i="4"/>
  <c r="BL5750" i="4"/>
  <c r="BM5750" i="4"/>
  <c r="BN5750" i="4"/>
  <c r="BO5750" i="4"/>
  <c r="BJ5751" i="4"/>
  <c r="BK5751" i="4"/>
  <c r="BL5751" i="4"/>
  <c r="BM5751" i="4"/>
  <c r="BN5751" i="4"/>
  <c r="BO5751" i="4"/>
  <c r="BJ5752" i="4"/>
  <c r="BK5752" i="4"/>
  <c r="BL5752" i="4"/>
  <c r="BM5752" i="4"/>
  <c r="BN5752" i="4"/>
  <c r="BO5752" i="4"/>
  <c r="BJ5753" i="4"/>
  <c r="BK5753" i="4"/>
  <c r="BL5753" i="4"/>
  <c r="BM5753" i="4"/>
  <c r="BN5753" i="4"/>
  <c r="BO5753" i="4"/>
  <c r="BJ5754" i="4"/>
  <c r="BK5754" i="4"/>
  <c r="BL5754" i="4"/>
  <c r="BM5754" i="4"/>
  <c r="BN5754" i="4"/>
  <c r="BO5754" i="4"/>
  <c r="BJ5755" i="4"/>
  <c r="BK5755" i="4"/>
  <c r="BL5755" i="4"/>
  <c r="BM5755" i="4"/>
  <c r="BN5755" i="4"/>
  <c r="BO5755" i="4"/>
  <c r="BJ5756" i="4"/>
  <c r="BK5756" i="4"/>
  <c r="BL5756" i="4"/>
  <c r="BM5756" i="4"/>
  <c r="BN5756" i="4"/>
  <c r="BO5756" i="4"/>
  <c r="BJ5757" i="4"/>
  <c r="BK5757" i="4"/>
  <c r="BL5757" i="4"/>
  <c r="BM5757" i="4"/>
  <c r="BN5757" i="4"/>
  <c r="BO5757" i="4"/>
  <c r="BJ5758" i="4"/>
  <c r="BK5758" i="4"/>
  <c r="BL5758" i="4"/>
  <c r="BM5758" i="4"/>
  <c r="BN5758" i="4"/>
  <c r="BO5758" i="4"/>
  <c r="BJ5759" i="4"/>
  <c r="BK5759" i="4"/>
  <c r="BL5759" i="4"/>
  <c r="BM5759" i="4"/>
  <c r="BN5759" i="4"/>
  <c r="BO5759" i="4"/>
  <c r="BJ5760" i="4"/>
  <c r="BK5760" i="4"/>
  <c r="BL5760" i="4"/>
  <c r="BM5760" i="4"/>
  <c r="BN5760" i="4"/>
  <c r="BO5760" i="4"/>
  <c r="BJ5761" i="4"/>
  <c r="BK5761" i="4"/>
  <c r="BL5761" i="4"/>
  <c r="BM5761" i="4"/>
  <c r="BN5761" i="4"/>
  <c r="BO5761" i="4"/>
  <c r="BJ5762" i="4"/>
  <c r="BK5762" i="4"/>
  <c r="BL5762" i="4"/>
  <c r="BM5762" i="4"/>
  <c r="BN5762" i="4"/>
  <c r="BO5762" i="4"/>
  <c r="BJ5763" i="4"/>
  <c r="BK5763" i="4"/>
  <c r="BL5763" i="4"/>
  <c r="BM5763" i="4"/>
  <c r="BN5763" i="4"/>
  <c r="BO5763" i="4"/>
  <c r="BJ5764" i="4"/>
  <c r="BK5764" i="4"/>
  <c r="BL5764" i="4"/>
  <c r="BM5764" i="4"/>
  <c r="BN5764" i="4"/>
  <c r="BO5764" i="4"/>
  <c r="BJ5765" i="4"/>
  <c r="BK5765" i="4"/>
  <c r="BL5765" i="4"/>
  <c r="BM5765" i="4"/>
  <c r="BN5765" i="4"/>
  <c r="BO5765" i="4"/>
  <c r="BJ5766" i="4"/>
  <c r="BK5766" i="4"/>
  <c r="BL5766" i="4"/>
  <c r="BM5766" i="4"/>
  <c r="BN5766" i="4"/>
  <c r="BO5766" i="4"/>
  <c r="BJ5767" i="4"/>
  <c r="BK5767" i="4"/>
  <c r="BL5767" i="4"/>
  <c r="BM5767" i="4"/>
  <c r="BN5767" i="4"/>
  <c r="BO5767" i="4"/>
  <c r="BJ5768" i="4"/>
  <c r="BK5768" i="4"/>
  <c r="BL5768" i="4"/>
  <c r="BM5768" i="4"/>
  <c r="BN5768" i="4"/>
  <c r="BO5768" i="4"/>
  <c r="BJ5769" i="4"/>
  <c r="BK5769" i="4"/>
  <c r="BL5769" i="4"/>
  <c r="BM5769" i="4"/>
  <c r="BN5769" i="4"/>
  <c r="BO5769" i="4"/>
  <c r="BJ5770" i="4"/>
  <c r="BK5770" i="4"/>
  <c r="BL5770" i="4"/>
  <c r="BM5770" i="4"/>
  <c r="BN5770" i="4"/>
  <c r="BO5770" i="4"/>
  <c r="BJ5771" i="4"/>
  <c r="BK5771" i="4"/>
  <c r="BL5771" i="4"/>
  <c r="BM5771" i="4"/>
  <c r="BN5771" i="4"/>
  <c r="BO5771" i="4"/>
  <c r="BJ5772" i="4"/>
  <c r="BK5772" i="4"/>
  <c r="BL5772" i="4"/>
  <c r="BM5772" i="4"/>
  <c r="BN5772" i="4"/>
  <c r="BO5772" i="4"/>
  <c r="BJ5773" i="4"/>
  <c r="BK5773" i="4"/>
  <c r="BL5773" i="4"/>
  <c r="BM5773" i="4"/>
  <c r="BN5773" i="4"/>
  <c r="BO5773" i="4"/>
  <c r="BJ5774" i="4"/>
  <c r="BK5774" i="4"/>
  <c r="BL5774" i="4"/>
  <c r="BM5774" i="4"/>
  <c r="BN5774" i="4"/>
  <c r="BO5774" i="4"/>
  <c r="BJ5775" i="4"/>
  <c r="BK5775" i="4"/>
  <c r="BL5775" i="4"/>
  <c r="BM5775" i="4"/>
  <c r="BN5775" i="4"/>
  <c r="BO5775" i="4"/>
  <c r="BJ5776" i="4"/>
  <c r="BK5776" i="4"/>
  <c r="BL5776" i="4"/>
  <c r="BM5776" i="4"/>
  <c r="BN5776" i="4"/>
  <c r="BO5776" i="4"/>
  <c r="BJ5777" i="4"/>
  <c r="BK5777" i="4"/>
  <c r="BL5777" i="4"/>
  <c r="BM5777" i="4"/>
  <c r="BN5777" i="4"/>
  <c r="BO5777" i="4"/>
  <c r="BJ5778" i="4"/>
  <c r="BK5778" i="4"/>
  <c r="BL5778" i="4"/>
  <c r="BM5778" i="4"/>
  <c r="BN5778" i="4"/>
  <c r="BO5778" i="4"/>
  <c r="BJ5779" i="4"/>
  <c r="BK5779" i="4"/>
  <c r="BL5779" i="4"/>
  <c r="BM5779" i="4"/>
  <c r="BN5779" i="4"/>
  <c r="BO5779" i="4"/>
  <c r="BJ5780" i="4"/>
  <c r="BK5780" i="4"/>
  <c r="BL5780" i="4"/>
  <c r="BM5780" i="4"/>
  <c r="BN5780" i="4"/>
  <c r="BO5780" i="4"/>
  <c r="BJ5781" i="4"/>
  <c r="BK5781" i="4"/>
  <c r="BL5781" i="4"/>
  <c r="BM5781" i="4"/>
  <c r="BN5781" i="4"/>
  <c r="BO5781" i="4"/>
  <c r="BJ5782" i="4"/>
  <c r="BK5782" i="4"/>
  <c r="BL5782" i="4"/>
  <c r="BM5782" i="4"/>
  <c r="BN5782" i="4"/>
  <c r="BO5782" i="4"/>
  <c r="BJ5783" i="4"/>
  <c r="BK5783" i="4"/>
  <c r="BL5783" i="4"/>
  <c r="BM5783" i="4"/>
  <c r="BN5783" i="4"/>
  <c r="BO5783" i="4"/>
  <c r="BJ5784" i="4"/>
  <c r="BK5784" i="4"/>
  <c r="BL5784" i="4"/>
  <c r="BM5784" i="4"/>
  <c r="BN5784" i="4"/>
  <c r="BO5784" i="4"/>
  <c r="BJ5785" i="4"/>
  <c r="BK5785" i="4"/>
  <c r="BL5785" i="4"/>
  <c r="BM5785" i="4"/>
  <c r="BN5785" i="4"/>
  <c r="BO5785" i="4"/>
  <c r="BJ5786" i="4"/>
  <c r="BK5786" i="4"/>
  <c r="BL5786" i="4"/>
  <c r="BM5786" i="4"/>
  <c r="BN5786" i="4"/>
  <c r="BO5786" i="4"/>
  <c r="BJ5787" i="4"/>
  <c r="BK5787" i="4"/>
  <c r="BL5787" i="4"/>
  <c r="BM5787" i="4"/>
  <c r="BN5787" i="4"/>
  <c r="BO5787" i="4"/>
  <c r="BJ5788" i="4"/>
  <c r="BK5788" i="4"/>
  <c r="BL5788" i="4"/>
  <c r="BM5788" i="4"/>
  <c r="BN5788" i="4"/>
  <c r="BO5788" i="4"/>
  <c r="BJ5789" i="4"/>
  <c r="BK5789" i="4"/>
  <c r="BL5789" i="4"/>
  <c r="BM5789" i="4"/>
  <c r="BN5789" i="4"/>
  <c r="BO5789" i="4"/>
  <c r="BJ5790" i="4"/>
  <c r="BK5790" i="4"/>
  <c r="BL5790" i="4"/>
  <c r="BM5790" i="4"/>
  <c r="BN5790" i="4"/>
  <c r="BO5790" i="4"/>
  <c r="BJ5791" i="4"/>
  <c r="BK5791" i="4"/>
  <c r="BL5791" i="4"/>
  <c r="BM5791" i="4"/>
  <c r="BN5791" i="4"/>
  <c r="BO5791" i="4"/>
  <c r="BJ5792" i="4"/>
  <c r="BK5792" i="4"/>
  <c r="BL5792" i="4"/>
  <c r="BM5792" i="4"/>
  <c r="BN5792" i="4"/>
  <c r="BO5792" i="4"/>
  <c r="BJ5793" i="4"/>
  <c r="BK5793" i="4"/>
  <c r="BL5793" i="4"/>
  <c r="BM5793" i="4"/>
  <c r="BN5793" i="4"/>
  <c r="BO5793" i="4"/>
  <c r="BJ5794" i="4"/>
  <c r="BK5794" i="4"/>
  <c r="BL5794" i="4"/>
  <c r="BM5794" i="4"/>
  <c r="BN5794" i="4"/>
  <c r="BO5794" i="4"/>
  <c r="BJ5795" i="4"/>
  <c r="BK5795" i="4"/>
  <c r="BL5795" i="4"/>
  <c r="BM5795" i="4"/>
  <c r="BN5795" i="4"/>
  <c r="BO5795" i="4"/>
  <c r="BJ5796" i="4"/>
  <c r="BK5796" i="4"/>
  <c r="BL5796" i="4"/>
  <c r="BM5796" i="4"/>
  <c r="BN5796" i="4"/>
  <c r="BO5796" i="4"/>
  <c r="BJ5797" i="4"/>
  <c r="BK5797" i="4"/>
  <c r="BL5797" i="4"/>
  <c r="BM5797" i="4"/>
  <c r="BN5797" i="4"/>
  <c r="BO5797" i="4"/>
  <c r="BJ5798" i="4"/>
  <c r="BK5798" i="4"/>
  <c r="BL5798" i="4"/>
  <c r="BM5798" i="4"/>
  <c r="BN5798" i="4"/>
  <c r="BO5798" i="4"/>
  <c r="BJ5799" i="4"/>
  <c r="BK5799" i="4"/>
  <c r="BL5799" i="4"/>
  <c r="BM5799" i="4"/>
  <c r="BN5799" i="4"/>
  <c r="BO5799" i="4"/>
  <c r="BJ5800" i="4"/>
  <c r="BK5800" i="4"/>
  <c r="BL5800" i="4"/>
  <c r="BM5800" i="4"/>
  <c r="BN5800" i="4"/>
  <c r="BO5800" i="4"/>
  <c r="BJ5801" i="4"/>
  <c r="BK5801" i="4"/>
  <c r="BL5801" i="4"/>
  <c r="BM5801" i="4"/>
  <c r="BN5801" i="4"/>
  <c r="BO5801" i="4"/>
  <c r="BJ5802" i="4"/>
  <c r="BK5802" i="4"/>
  <c r="BL5802" i="4"/>
  <c r="BM5802" i="4"/>
  <c r="BN5802" i="4"/>
  <c r="BO5802" i="4"/>
  <c r="BJ5803" i="4"/>
  <c r="BK5803" i="4"/>
  <c r="BL5803" i="4"/>
  <c r="BM5803" i="4"/>
  <c r="BN5803" i="4"/>
  <c r="BO5803" i="4"/>
  <c r="BJ5804" i="4"/>
  <c r="BK5804" i="4"/>
  <c r="BL5804" i="4"/>
  <c r="BM5804" i="4"/>
  <c r="BN5804" i="4"/>
  <c r="BO5804" i="4"/>
  <c r="BJ5805" i="4"/>
  <c r="BK5805" i="4"/>
  <c r="BL5805" i="4"/>
  <c r="BM5805" i="4"/>
  <c r="BN5805" i="4"/>
  <c r="BO5805" i="4"/>
  <c r="BJ5806" i="4"/>
  <c r="BK5806" i="4"/>
  <c r="BL5806" i="4"/>
  <c r="BM5806" i="4"/>
  <c r="BN5806" i="4"/>
  <c r="BO5806" i="4"/>
  <c r="BJ5807" i="4"/>
  <c r="BK5807" i="4"/>
  <c r="BL5807" i="4"/>
  <c r="BM5807" i="4"/>
  <c r="BN5807" i="4"/>
  <c r="BO5807" i="4"/>
  <c r="BJ5808" i="4"/>
  <c r="BK5808" i="4"/>
  <c r="BL5808" i="4"/>
  <c r="BM5808" i="4"/>
  <c r="BN5808" i="4"/>
  <c r="BO5808" i="4"/>
  <c r="BJ5809" i="4"/>
  <c r="BK5809" i="4"/>
  <c r="BL5809" i="4"/>
  <c r="BM5809" i="4"/>
  <c r="BN5809" i="4"/>
  <c r="BO5809" i="4"/>
  <c r="BJ5810" i="4"/>
  <c r="BK5810" i="4"/>
  <c r="BL5810" i="4"/>
  <c r="BM5810" i="4"/>
  <c r="BN5810" i="4"/>
  <c r="BO5810" i="4"/>
  <c r="BJ5811" i="4"/>
  <c r="BK5811" i="4"/>
  <c r="BL5811" i="4"/>
  <c r="BM5811" i="4"/>
  <c r="BN5811" i="4"/>
  <c r="BO5811" i="4"/>
  <c r="BJ5812" i="4"/>
  <c r="BK5812" i="4"/>
  <c r="BL5812" i="4"/>
  <c r="BM5812" i="4"/>
  <c r="BN5812" i="4"/>
  <c r="BO5812" i="4"/>
  <c r="BJ5813" i="4"/>
  <c r="BK5813" i="4"/>
  <c r="BL5813" i="4"/>
  <c r="BM5813" i="4"/>
  <c r="BN5813" i="4"/>
  <c r="BO5813" i="4"/>
  <c r="BJ5814" i="4"/>
  <c r="BK5814" i="4"/>
  <c r="BL5814" i="4"/>
  <c r="BM5814" i="4"/>
  <c r="BN5814" i="4"/>
  <c r="BO5814" i="4"/>
  <c r="BJ5815" i="4"/>
  <c r="BK5815" i="4"/>
  <c r="BL5815" i="4"/>
  <c r="BM5815" i="4"/>
  <c r="BN5815" i="4"/>
  <c r="BO5815" i="4"/>
  <c r="BJ5816" i="4"/>
  <c r="BK5816" i="4"/>
  <c r="BL5816" i="4"/>
  <c r="BM5816" i="4"/>
  <c r="BN5816" i="4"/>
  <c r="BO5816" i="4"/>
  <c r="BJ5817" i="4"/>
  <c r="BK5817" i="4"/>
  <c r="BL5817" i="4"/>
  <c r="BM5817" i="4"/>
  <c r="BN5817" i="4"/>
  <c r="BO5817" i="4"/>
  <c r="BJ5818" i="4"/>
  <c r="BK5818" i="4"/>
  <c r="BL5818" i="4"/>
  <c r="BM5818" i="4"/>
  <c r="BN5818" i="4"/>
  <c r="BO5818" i="4"/>
  <c r="BJ5819" i="4"/>
  <c r="BK5819" i="4"/>
  <c r="BL5819" i="4"/>
  <c r="BM5819" i="4"/>
  <c r="BN5819" i="4"/>
  <c r="BO5819" i="4"/>
  <c r="BJ5820" i="4"/>
  <c r="BK5820" i="4"/>
  <c r="BL5820" i="4"/>
  <c r="BM5820" i="4"/>
  <c r="BN5820" i="4"/>
  <c r="BO5820" i="4"/>
  <c r="BJ5821" i="4"/>
  <c r="BK5821" i="4"/>
  <c r="BL5821" i="4"/>
  <c r="BM5821" i="4"/>
  <c r="BN5821" i="4"/>
  <c r="BO5821" i="4"/>
  <c r="BJ5822" i="4"/>
  <c r="BK5822" i="4"/>
  <c r="BL5822" i="4"/>
  <c r="BM5822" i="4"/>
  <c r="BN5822" i="4"/>
  <c r="BO5822" i="4"/>
  <c r="BJ5823" i="4"/>
  <c r="BK5823" i="4"/>
  <c r="BL5823" i="4"/>
  <c r="BM5823" i="4"/>
  <c r="BN5823" i="4"/>
  <c r="BO5823" i="4"/>
  <c r="BJ5824" i="4"/>
  <c r="BK5824" i="4"/>
  <c r="BL5824" i="4"/>
  <c r="BM5824" i="4"/>
  <c r="BN5824" i="4"/>
  <c r="BO5824" i="4"/>
  <c r="BJ5825" i="4"/>
  <c r="BK5825" i="4"/>
  <c r="BL5825" i="4"/>
  <c r="BM5825" i="4"/>
  <c r="BN5825" i="4"/>
  <c r="BO5825" i="4"/>
  <c r="BJ5826" i="4"/>
  <c r="BK5826" i="4"/>
  <c r="BL5826" i="4"/>
  <c r="BM5826" i="4"/>
  <c r="BN5826" i="4"/>
  <c r="BO5826" i="4"/>
  <c r="BJ5827" i="4"/>
  <c r="BK5827" i="4"/>
  <c r="BL5827" i="4"/>
  <c r="BM5827" i="4"/>
  <c r="BN5827" i="4"/>
  <c r="BO5827" i="4"/>
  <c r="BJ5828" i="4"/>
  <c r="BK5828" i="4"/>
  <c r="BL5828" i="4"/>
  <c r="BM5828" i="4"/>
  <c r="BN5828" i="4"/>
  <c r="BO5828" i="4"/>
  <c r="BJ5829" i="4"/>
  <c r="BK5829" i="4"/>
  <c r="BL5829" i="4"/>
  <c r="BM5829" i="4"/>
  <c r="BN5829" i="4"/>
  <c r="BO5829" i="4"/>
  <c r="BJ5830" i="4"/>
  <c r="BK5830" i="4"/>
  <c r="BL5830" i="4"/>
  <c r="BM5830" i="4"/>
  <c r="BN5830" i="4"/>
  <c r="BO5830" i="4"/>
  <c r="BJ5831" i="4"/>
  <c r="BK5831" i="4"/>
  <c r="BL5831" i="4"/>
  <c r="BM5831" i="4"/>
  <c r="BN5831" i="4"/>
  <c r="BO5831" i="4"/>
  <c r="BJ5832" i="4"/>
  <c r="BK5832" i="4"/>
  <c r="BL5832" i="4"/>
  <c r="BM5832" i="4"/>
  <c r="BN5832" i="4"/>
  <c r="BO5832" i="4"/>
  <c r="BJ5833" i="4"/>
  <c r="BK5833" i="4"/>
  <c r="BL5833" i="4"/>
  <c r="BM5833" i="4"/>
  <c r="BN5833" i="4"/>
  <c r="BO5833" i="4"/>
  <c r="BJ5834" i="4"/>
  <c r="BK5834" i="4"/>
  <c r="BL5834" i="4"/>
  <c r="BM5834" i="4"/>
  <c r="BN5834" i="4"/>
  <c r="BO5834" i="4"/>
  <c r="BJ5835" i="4"/>
  <c r="BK5835" i="4"/>
  <c r="BL5835" i="4"/>
  <c r="BM5835" i="4"/>
  <c r="BN5835" i="4"/>
  <c r="BO5835" i="4"/>
  <c r="BJ5836" i="4"/>
  <c r="BK5836" i="4"/>
  <c r="BL5836" i="4"/>
  <c r="BM5836" i="4"/>
  <c r="BN5836" i="4"/>
  <c r="BO5836" i="4"/>
  <c r="BJ5837" i="4"/>
  <c r="BK5837" i="4"/>
  <c r="BL5837" i="4"/>
  <c r="BM5837" i="4"/>
  <c r="BN5837" i="4"/>
  <c r="BO5837" i="4"/>
  <c r="BJ5838" i="4"/>
  <c r="BK5838" i="4"/>
  <c r="BL5838" i="4"/>
  <c r="BM5838" i="4"/>
  <c r="BN5838" i="4"/>
  <c r="BO5838" i="4"/>
  <c r="BJ5839" i="4"/>
  <c r="BK5839" i="4"/>
  <c r="BL5839" i="4"/>
  <c r="BM5839" i="4"/>
  <c r="BN5839" i="4"/>
  <c r="BO5839" i="4"/>
  <c r="BJ5840" i="4"/>
  <c r="BK5840" i="4"/>
  <c r="BL5840" i="4"/>
  <c r="BM5840" i="4"/>
  <c r="BN5840" i="4"/>
  <c r="BO5840" i="4"/>
  <c r="BJ5841" i="4"/>
  <c r="BK5841" i="4"/>
  <c r="BL5841" i="4"/>
  <c r="BM5841" i="4"/>
  <c r="BN5841" i="4"/>
  <c r="BO5841" i="4"/>
  <c r="BJ5842" i="4"/>
  <c r="BK5842" i="4"/>
  <c r="BL5842" i="4"/>
  <c r="BM5842" i="4"/>
  <c r="BN5842" i="4"/>
  <c r="BO5842" i="4"/>
  <c r="BJ5843" i="4"/>
  <c r="BK5843" i="4"/>
  <c r="BL5843" i="4"/>
  <c r="BM5843" i="4"/>
  <c r="BN5843" i="4"/>
  <c r="BO5843" i="4"/>
  <c r="BJ5844" i="4"/>
  <c r="BK5844" i="4"/>
  <c r="BL5844" i="4"/>
  <c r="BM5844" i="4"/>
  <c r="BN5844" i="4"/>
  <c r="BO5844" i="4"/>
  <c r="BJ5845" i="4"/>
  <c r="BK5845" i="4"/>
  <c r="BL5845" i="4"/>
  <c r="BM5845" i="4"/>
  <c r="BN5845" i="4"/>
  <c r="BO5845" i="4"/>
  <c r="BJ5846" i="4"/>
  <c r="BK5846" i="4"/>
  <c r="BL5846" i="4"/>
  <c r="BM5846" i="4"/>
  <c r="BN5846" i="4"/>
  <c r="BO5846" i="4"/>
  <c r="BJ5847" i="4"/>
  <c r="BK5847" i="4"/>
  <c r="BL5847" i="4"/>
  <c r="BM5847" i="4"/>
  <c r="BN5847" i="4"/>
  <c r="BO5847" i="4"/>
  <c r="BJ5848" i="4"/>
  <c r="BK5848" i="4"/>
  <c r="BL5848" i="4"/>
  <c r="BM5848" i="4"/>
  <c r="BN5848" i="4"/>
  <c r="BO5848" i="4"/>
  <c r="BJ5849" i="4"/>
  <c r="BK5849" i="4"/>
  <c r="BL5849" i="4"/>
  <c r="BM5849" i="4"/>
  <c r="BN5849" i="4"/>
  <c r="BO5849" i="4"/>
  <c r="BJ5850" i="4"/>
  <c r="BK5850" i="4"/>
  <c r="BL5850" i="4"/>
  <c r="BM5850" i="4"/>
  <c r="BN5850" i="4"/>
  <c r="BO5850" i="4"/>
  <c r="BJ5851" i="4"/>
  <c r="BK5851" i="4"/>
  <c r="BL5851" i="4"/>
  <c r="BM5851" i="4"/>
  <c r="BN5851" i="4"/>
  <c r="BO5851" i="4"/>
  <c r="BJ5852" i="4"/>
  <c r="BK5852" i="4"/>
  <c r="BL5852" i="4"/>
  <c r="BM5852" i="4"/>
  <c r="BN5852" i="4"/>
  <c r="BO5852" i="4"/>
  <c r="BJ5853" i="4"/>
  <c r="BK5853" i="4"/>
  <c r="BL5853" i="4"/>
  <c r="BM5853" i="4"/>
  <c r="BN5853" i="4"/>
  <c r="BO5853" i="4"/>
  <c r="BJ5854" i="4"/>
  <c r="BK5854" i="4"/>
  <c r="BL5854" i="4"/>
  <c r="BM5854" i="4"/>
  <c r="BN5854" i="4"/>
  <c r="BO5854" i="4"/>
  <c r="BJ5855" i="4"/>
  <c r="BK5855" i="4"/>
  <c r="BL5855" i="4"/>
  <c r="BM5855" i="4"/>
  <c r="BN5855" i="4"/>
  <c r="BO5855" i="4"/>
  <c r="BJ5856" i="4"/>
  <c r="BK5856" i="4"/>
  <c r="BL5856" i="4"/>
  <c r="BM5856" i="4"/>
  <c r="BN5856" i="4"/>
  <c r="BO5856" i="4"/>
  <c r="BJ5857" i="4"/>
  <c r="BK5857" i="4"/>
  <c r="BL5857" i="4"/>
  <c r="BM5857" i="4"/>
  <c r="BN5857" i="4"/>
  <c r="BO5857" i="4"/>
  <c r="BJ5858" i="4"/>
  <c r="BK5858" i="4"/>
  <c r="BL5858" i="4"/>
  <c r="BM5858" i="4"/>
  <c r="BN5858" i="4"/>
  <c r="BO5858" i="4"/>
  <c r="BJ5859" i="4"/>
  <c r="BK5859" i="4"/>
  <c r="BL5859" i="4"/>
  <c r="BM5859" i="4"/>
  <c r="BN5859" i="4"/>
  <c r="BO5859" i="4"/>
  <c r="BJ5860" i="4"/>
  <c r="BK5860" i="4"/>
  <c r="BL5860" i="4"/>
  <c r="BM5860" i="4"/>
  <c r="BN5860" i="4"/>
  <c r="BO5860" i="4"/>
  <c r="BJ5861" i="4"/>
  <c r="BK5861" i="4"/>
  <c r="BL5861" i="4"/>
  <c r="BM5861" i="4"/>
  <c r="BN5861" i="4"/>
  <c r="BO5861" i="4"/>
  <c r="BJ5862" i="4"/>
  <c r="BK5862" i="4"/>
  <c r="BL5862" i="4"/>
  <c r="BM5862" i="4"/>
  <c r="BN5862" i="4"/>
  <c r="BO5862" i="4"/>
  <c r="BJ5863" i="4"/>
  <c r="BK5863" i="4"/>
  <c r="BL5863" i="4"/>
  <c r="BM5863" i="4"/>
  <c r="BN5863" i="4"/>
  <c r="BO5863" i="4"/>
  <c r="BJ5864" i="4"/>
  <c r="BK5864" i="4"/>
  <c r="BL5864" i="4"/>
  <c r="BM5864" i="4"/>
  <c r="BN5864" i="4"/>
  <c r="BO5864" i="4"/>
  <c r="BJ5865" i="4"/>
  <c r="BK5865" i="4"/>
  <c r="BL5865" i="4"/>
  <c r="BM5865" i="4"/>
  <c r="BN5865" i="4"/>
  <c r="BO5865" i="4"/>
  <c r="BJ5866" i="4"/>
  <c r="BK5866" i="4"/>
  <c r="BL5866" i="4"/>
  <c r="BM5866" i="4"/>
  <c r="BN5866" i="4"/>
  <c r="BO5866" i="4"/>
  <c r="BJ5867" i="4"/>
  <c r="BK5867" i="4"/>
  <c r="BL5867" i="4"/>
  <c r="BM5867" i="4"/>
  <c r="BN5867" i="4"/>
  <c r="BO5867" i="4"/>
  <c r="BJ5868" i="4"/>
  <c r="BK5868" i="4"/>
  <c r="BL5868" i="4"/>
  <c r="BM5868" i="4"/>
  <c r="BN5868" i="4"/>
  <c r="BO5868" i="4"/>
  <c r="BJ5869" i="4"/>
  <c r="BK5869" i="4"/>
  <c r="BL5869" i="4"/>
  <c r="BM5869" i="4"/>
  <c r="BN5869" i="4"/>
  <c r="BO5869" i="4"/>
  <c r="BJ5870" i="4"/>
  <c r="BK5870" i="4"/>
  <c r="BL5870" i="4"/>
  <c r="BM5870" i="4"/>
  <c r="BN5870" i="4"/>
  <c r="BO5870" i="4"/>
  <c r="BJ5871" i="4"/>
  <c r="BK5871" i="4"/>
  <c r="BL5871" i="4"/>
  <c r="BM5871" i="4"/>
  <c r="BN5871" i="4"/>
  <c r="BO5871" i="4"/>
  <c r="BJ5872" i="4"/>
  <c r="BK5872" i="4"/>
  <c r="BL5872" i="4"/>
  <c r="BM5872" i="4"/>
  <c r="BN5872" i="4"/>
  <c r="BO5872" i="4"/>
  <c r="BJ5873" i="4"/>
  <c r="BK5873" i="4"/>
  <c r="BL5873" i="4"/>
  <c r="BM5873" i="4"/>
  <c r="BN5873" i="4"/>
  <c r="BO5873" i="4"/>
  <c r="BJ5874" i="4"/>
  <c r="BK5874" i="4"/>
  <c r="BL5874" i="4"/>
  <c r="BM5874" i="4"/>
  <c r="BN5874" i="4"/>
  <c r="BO5874" i="4"/>
  <c r="BJ5875" i="4"/>
  <c r="BK5875" i="4"/>
  <c r="BL5875" i="4"/>
  <c r="BM5875" i="4"/>
  <c r="BN5875" i="4"/>
  <c r="BO5875" i="4"/>
  <c r="BJ5876" i="4"/>
  <c r="BK5876" i="4"/>
  <c r="BL5876" i="4"/>
  <c r="BM5876" i="4"/>
  <c r="BN5876" i="4"/>
  <c r="BO5876" i="4"/>
  <c r="BJ5877" i="4"/>
  <c r="BK5877" i="4"/>
  <c r="BL5877" i="4"/>
  <c r="BM5877" i="4"/>
  <c r="BN5877" i="4"/>
  <c r="BO5877" i="4"/>
  <c r="BJ5878" i="4"/>
  <c r="BK5878" i="4"/>
  <c r="BL5878" i="4"/>
  <c r="BM5878" i="4"/>
  <c r="BN5878" i="4"/>
  <c r="BO5878" i="4"/>
  <c r="BJ5879" i="4"/>
  <c r="BK5879" i="4"/>
  <c r="BL5879" i="4"/>
  <c r="BM5879" i="4"/>
  <c r="BN5879" i="4"/>
  <c r="BO5879" i="4"/>
  <c r="BJ5880" i="4"/>
  <c r="BK5880" i="4"/>
  <c r="BL5880" i="4"/>
  <c r="BM5880" i="4"/>
  <c r="BN5880" i="4"/>
  <c r="BO5880" i="4"/>
  <c r="BJ5881" i="4"/>
  <c r="BK5881" i="4"/>
  <c r="BL5881" i="4"/>
  <c r="BM5881" i="4"/>
  <c r="BN5881" i="4"/>
  <c r="BO5881" i="4"/>
  <c r="BJ5882" i="4"/>
  <c r="BK5882" i="4"/>
  <c r="BL5882" i="4"/>
  <c r="BM5882" i="4"/>
  <c r="BN5882" i="4"/>
  <c r="BO5882" i="4"/>
  <c r="BJ5883" i="4"/>
  <c r="BK5883" i="4"/>
  <c r="BL5883" i="4"/>
  <c r="BM5883" i="4"/>
  <c r="BN5883" i="4"/>
  <c r="BO5883" i="4"/>
  <c r="BJ5884" i="4"/>
  <c r="BK5884" i="4"/>
  <c r="BL5884" i="4"/>
  <c r="BM5884" i="4"/>
  <c r="BN5884" i="4"/>
  <c r="BO5884" i="4"/>
  <c r="BJ5885" i="4"/>
  <c r="BK5885" i="4"/>
  <c r="BL5885" i="4"/>
  <c r="BM5885" i="4"/>
  <c r="BN5885" i="4"/>
  <c r="BO5885" i="4"/>
  <c r="BJ5886" i="4"/>
  <c r="BK5886" i="4"/>
  <c r="BL5886" i="4"/>
  <c r="BM5886" i="4"/>
  <c r="BN5886" i="4"/>
  <c r="BO5886" i="4"/>
  <c r="BJ5887" i="4"/>
  <c r="BK5887" i="4"/>
  <c r="BL5887" i="4"/>
  <c r="BM5887" i="4"/>
  <c r="BN5887" i="4"/>
  <c r="BO5887" i="4"/>
  <c r="BJ5888" i="4"/>
  <c r="BK5888" i="4"/>
  <c r="BL5888" i="4"/>
  <c r="BM5888" i="4"/>
  <c r="BN5888" i="4"/>
  <c r="BO5888" i="4"/>
  <c r="BJ5889" i="4"/>
  <c r="BK5889" i="4"/>
  <c r="BL5889" i="4"/>
  <c r="BM5889" i="4"/>
  <c r="BN5889" i="4"/>
  <c r="BO5889" i="4"/>
  <c r="BJ5890" i="4"/>
  <c r="BK5890" i="4"/>
  <c r="BL5890" i="4"/>
  <c r="BM5890" i="4"/>
  <c r="BN5890" i="4"/>
  <c r="BO5890" i="4"/>
  <c r="BJ5891" i="4"/>
  <c r="BK5891" i="4"/>
  <c r="BL5891" i="4"/>
  <c r="BM5891" i="4"/>
  <c r="BN5891" i="4"/>
  <c r="BO5891" i="4"/>
  <c r="BJ5892" i="4"/>
  <c r="BK5892" i="4"/>
  <c r="BL5892" i="4"/>
  <c r="BM5892" i="4"/>
  <c r="BN5892" i="4"/>
  <c r="BO5892" i="4"/>
  <c r="BJ5893" i="4"/>
  <c r="BK5893" i="4"/>
  <c r="BL5893" i="4"/>
  <c r="BM5893" i="4"/>
  <c r="BN5893" i="4"/>
  <c r="BO5893" i="4"/>
  <c r="BJ5894" i="4"/>
  <c r="BK5894" i="4"/>
  <c r="BL5894" i="4"/>
  <c r="BM5894" i="4"/>
  <c r="BN5894" i="4"/>
  <c r="BO5894" i="4"/>
  <c r="BJ5895" i="4"/>
  <c r="BK5895" i="4"/>
  <c r="BL5895" i="4"/>
  <c r="BM5895" i="4"/>
  <c r="BN5895" i="4"/>
  <c r="BO5895" i="4"/>
  <c r="BJ5896" i="4"/>
  <c r="BK5896" i="4"/>
  <c r="BL5896" i="4"/>
  <c r="BM5896" i="4"/>
  <c r="BN5896" i="4"/>
  <c r="BO5896" i="4"/>
  <c r="BJ5897" i="4"/>
  <c r="BK5897" i="4"/>
  <c r="BL5897" i="4"/>
  <c r="BM5897" i="4"/>
  <c r="BN5897" i="4"/>
  <c r="BO5897" i="4"/>
  <c r="BJ5898" i="4"/>
  <c r="BK5898" i="4"/>
  <c r="BL5898" i="4"/>
  <c r="BM5898" i="4"/>
  <c r="BN5898" i="4"/>
  <c r="BO5898" i="4"/>
  <c r="BJ5899" i="4"/>
  <c r="BK5899" i="4"/>
  <c r="BL5899" i="4"/>
  <c r="BM5899" i="4"/>
  <c r="BN5899" i="4"/>
  <c r="BO5899" i="4"/>
  <c r="BJ5900" i="4"/>
  <c r="BK5900" i="4"/>
  <c r="BL5900" i="4"/>
  <c r="BM5900" i="4"/>
  <c r="BN5900" i="4"/>
  <c r="BO5900" i="4"/>
  <c r="BJ5901" i="4"/>
  <c r="BK5901" i="4"/>
  <c r="BL5901" i="4"/>
  <c r="BM5901" i="4"/>
  <c r="BN5901" i="4"/>
  <c r="BO5901" i="4"/>
  <c r="BJ5902" i="4"/>
  <c r="BK5902" i="4"/>
  <c r="BL5902" i="4"/>
  <c r="BM5902" i="4"/>
  <c r="BN5902" i="4"/>
  <c r="BO5902" i="4"/>
  <c r="BJ5903" i="4"/>
  <c r="BK5903" i="4"/>
  <c r="BL5903" i="4"/>
  <c r="BM5903" i="4"/>
  <c r="BN5903" i="4"/>
  <c r="BO5903" i="4"/>
  <c r="BJ5904" i="4"/>
  <c r="BK5904" i="4"/>
  <c r="BL5904" i="4"/>
  <c r="BM5904" i="4"/>
  <c r="BN5904" i="4"/>
  <c r="BO5904" i="4"/>
  <c r="BJ5905" i="4"/>
  <c r="BK5905" i="4"/>
  <c r="BL5905" i="4"/>
  <c r="BM5905" i="4"/>
  <c r="BN5905" i="4"/>
  <c r="BO5905" i="4"/>
  <c r="BJ5906" i="4"/>
  <c r="BK5906" i="4"/>
  <c r="BL5906" i="4"/>
  <c r="BM5906" i="4"/>
  <c r="BN5906" i="4"/>
  <c r="BO5906" i="4"/>
  <c r="BJ5907" i="4"/>
  <c r="BK5907" i="4"/>
  <c r="BL5907" i="4"/>
  <c r="BM5907" i="4"/>
  <c r="BN5907" i="4"/>
  <c r="BO5907" i="4"/>
  <c r="BJ5908" i="4"/>
  <c r="BK5908" i="4"/>
  <c r="BL5908" i="4"/>
  <c r="BM5908" i="4"/>
  <c r="BN5908" i="4"/>
  <c r="BO5908" i="4"/>
  <c r="BJ5909" i="4"/>
  <c r="BK5909" i="4"/>
  <c r="BL5909" i="4"/>
  <c r="BM5909" i="4"/>
  <c r="BN5909" i="4"/>
  <c r="BO5909" i="4"/>
  <c r="BJ5910" i="4"/>
  <c r="BK5910" i="4"/>
  <c r="BL5910" i="4"/>
  <c r="BM5910" i="4"/>
  <c r="BN5910" i="4"/>
  <c r="BO5910" i="4"/>
  <c r="BJ5911" i="4"/>
  <c r="BK5911" i="4"/>
  <c r="BL5911" i="4"/>
  <c r="BM5911" i="4"/>
  <c r="BN5911" i="4"/>
  <c r="BO5911" i="4"/>
  <c r="BJ5912" i="4"/>
  <c r="BK5912" i="4"/>
  <c r="BL5912" i="4"/>
  <c r="BM5912" i="4"/>
  <c r="BN5912" i="4"/>
  <c r="BO5912" i="4"/>
  <c r="BJ5913" i="4"/>
  <c r="BK5913" i="4"/>
  <c r="BL5913" i="4"/>
  <c r="BM5913" i="4"/>
  <c r="BN5913" i="4"/>
  <c r="BO5913" i="4"/>
  <c r="BJ5914" i="4"/>
  <c r="BK5914" i="4"/>
  <c r="BL5914" i="4"/>
  <c r="BM5914" i="4"/>
  <c r="BN5914" i="4"/>
  <c r="BO5914" i="4"/>
  <c r="BJ5915" i="4"/>
  <c r="BK5915" i="4"/>
  <c r="BL5915" i="4"/>
  <c r="BM5915" i="4"/>
  <c r="BN5915" i="4"/>
  <c r="BO5915" i="4"/>
  <c r="BJ5916" i="4"/>
  <c r="BK5916" i="4"/>
  <c r="BL5916" i="4"/>
  <c r="BM5916" i="4"/>
  <c r="BN5916" i="4"/>
  <c r="BO5916" i="4"/>
  <c r="BJ5917" i="4"/>
  <c r="BK5917" i="4"/>
  <c r="BL5917" i="4"/>
  <c r="BM5917" i="4"/>
  <c r="BN5917" i="4"/>
  <c r="BO5917" i="4"/>
  <c r="BJ5918" i="4"/>
  <c r="BK5918" i="4"/>
  <c r="BL5918" i="4"/>
  <c r="BM5918" i="4"/>
  <c r="BN5918" i="4"/>
  <c r="BO5918" i="4"/>
  <c r="BJ5919" i="4"/>
  <c r="BK5919" i="4"/>
  <c r="BL5919" i="4"/>
  <c r="BM5919" i="4"/>
  <c r="BN5919" i="4"/>
  <c r="BO5919" i="4"/>
  <c r="BJ5920" i="4"/>
  <c r="BK5920" i="4"/>
  <c r="BL5920" i="4"/>
  <c r="BM5920" i="4"/>
  <c r="BN5920" i="4"/>
  <c r="BO5920" i="4"/>
  <c r="BJ5921" i="4"/>
  <c r="BK5921" i="4"/>
  <c r="BL5921" i="4"/>
  <c r="BM5921" i="4"/>
  <c r="BN5921" i="4"/>
  <c r="BO5921" i="4"/>
  <c r="BJ5922" i="4"/>
  <c r="BK5922" i="4"/>
  <c r="BL5922" i="4"/>
  <c r="BM5922" i="4"/>
  <c r="BN5922" i="4"/>
  <c r="BO5922" i="4"/>
  <c r="BJ5923" i="4"/>
  <c r="BK5923" i="4"/>
  <c r="BL5923" i="4"/>
  <c r="BM5923" i="4"/>
  <c r="BN5923" i="4"/>
  <c r="BO5923" i="4"/>
  <c r="BJ5924" i="4"/>
  <c r="BK5924" i="4"/>
  <c r="BL5924" i="4"/>
  <c r="BM5924" i="4"/>
  <c r="BN5924" i="4"/>
  <c r="BO5924" i="4"/>
  <c r="BJ5925" i="4"/>
  <c r="BK5925" i="4"/>
  <c r="BL5925" i="4"/>
  <c r="BM5925" i="4"/>
  <c r="BN5925" i="4"/>
  <c r="BO5925" i="4"/>
  <c r="BJ5926" i="4"/>
  <c r="BK5926" i="4"/>
  <c r="BL5926" i="4"/>
  <c r="BM5926" i="4"/>
  <c r="BN5926" i="4"/>
  <c r="BO5926" i="4"/>
  <c r="BJ5927" i="4"/>
  <c r="BK5927" i="4"/>
  <c r="BL5927" i="4"/>
  <c r="BM5927" i="4"/>
  <c r="BN5927" i="4"/>
  <c r="BO5927" i="4"/>
  <c r="BJ5928" i="4"/>
  <c r="BK5928" i="4"/>
  <c r="BL5928" i="4"/>
  <c r="BM5928" i="4"/>
  <c r="BN5928" i="4"/>
  <c r="BO5928" i="4"/>
  <c r="BJ5929" i="4"/>
  <c r="BK5929" i="4"/>
  <c r="BL5929" i="4"/>
  <c r="BM5929" i="4"/>
  <c r="BN5929" i="4"/>
  <c r="BO5929" i="4"/>
  <c r="BJ5930" i="4"/>
  <c r="BK5930" i="4"/>
  <c r="BL5930" i="4"/>
  <c r="BM5930" i="4"/>
  <c r="BN5930" i="4"/>
  <c r="BO5930" i="4"/>
  <c r="BJ5931" i="4"/>
  <c r="BK5931" i="4"/>
  <c r="BL5931" i="4"/>
  <c r="BM5931" i="4"/>
  <c r="BN5931" i="4"/>
  <c r="BO5931" i="4"/>
  <c r="BJ5932" i="4"/>
  <c r="BK5932" i="4"/>
  <c r="BL5932" i="4"/>
  <c r="BM5932" i="4"/>
  <c r="BN5932" i="4"/>
  <c r="BO5932" i="4"/>
  <c r="BJ5933" i="4"/>
  <c r="BK5933" i="4"/>
  <c r="BL5933" i="4"/>
  <c r="BM5933" i="4"/>
  <c r="BN5933" i="4"/>
  <c r="BO5933" i="4"/>
  <c r="BJ5934" i="4"/>
  <c r="BK5934" i="4"/>
  <c r="BL5934" i="4"/>
  <c r="BM5934" i="4"/>
  <c r="BN5934" i="4"/>
  <c r="BO5934" i="4"/>
  <c r="BJ5935" i="4"/>
  <c r="BK5935" i="4"/>
  <c r="BL5935" i="4"/>
  <c r="BM5935" i="4"/>
  <c r="BN5935" i="4"/>
  <c r="BO5935" i="4"/>
  <c r="BJ5936" i="4"/>
  <c r="BK5936" i="4"/>
  <c r="BL5936" i="4"/>
  <c r="BM5936" i="4"/>
  <c r="BN5936" i="4"/>
  <c r="BO5936" i="4"/>
  <c r="BJ5937" i="4"/>
  <c r="BK5937" i="4"/>
  <c r="BL5937" i="4"/>
  <c r="BM5937" i="4"/>
  <c r="BN5937" i="4"/>
  <c r="BO5937" i="4"/>
  <c r="BJ5938" i="4"/>
  <c r="BK5938" i="4"/>
  <c r="BL5938" i="4"/>
  <c r="BM5938" i="4"/>
  <c r="BN5938" i="4"/>
  <c r="BO5938" i="4"/>
  <c r="BJ5939" i="4"/>
  <c r="BK5939" i="4"/>
  <c r="BL5939" i="4"/>
  <c r="BM5939" i="4"/>
  <c r="BN5939" i="4"/>
  <c r="BO5939" i="4"/>
  <c r="BJ5940" i="4"/>
  <c r="BK5940" i="4"/>
  <c r="BL5940" i="4"/>
  <c r="BM5940" i="4"/>
  <c r="BN5940" i="4"/>
  <c r="BO5940" i="4"/>
  <c r="BJ5941" i="4"/>
  <c r="BK5941" i="4"/>
  <c r="BL5941" i="4"/>
  <c r="BM5941" i="4"/>
  <c r="BN5941" i="4"/>
  <c r="BO5941" i="4"/>
  <c r="BJ5942" i="4"/>
  <c r="BK5942" i="4"/>
  <c r="BL5942" i="4"/>
  <c r="BM5942" i="4"/>
  <c r="BN5942" i="4"/>
  <c r="BO5942" i="4"/>
  <c r="BJ5943" i="4"/>
  <c r="BK5943" i="4"/>
  <c r="BL5943" i="4"/>
  <c r="BM5943" i="4"/>
  <c r="BN5943" i="4"/>
  <c r="BO5943" i="4"/>
  <c r="BJ5944" i="4"/>
  <c r="BK5944" i="4"/>
  <c r="BL5944" i="4"/>
  <c r="BM5944" i="4"/>
  <c r="BN5944" i="4"/>
  <c r="BO5944" i="4"/>
  <c r="BJ5945" i="4"/>
  <c r="BK5945" i="4"/>
  <c r="BL5945" i="4"/>
  <c r="BM5945" i="4"/>
  <c r="BN5945" i="4"/>
  <c r="BO5945" i="4"/>
  <c r="BJ5946" i="4"/>
  <c r="BK5946" i="4"/>
  <c r="BL5946" i="4"/>
  <c r="BM5946" i="4"/>
  <c r="BN5946" i="4"/>
  <c r="BO5946" i="4"/>
  <c r="BJ5947" i="4"/>
  <c r="BK5947" i="4"/>
  <c r="BL5947" i="4"/>
  <c r="BM5947" i="4"/>
  <c r="BN5947" i="4"/>
  <c r="BO5947" i="4"/>
  <c r="BJ5948" i="4"/>
  <c r="BK5948" i="4"/>
  <c r="BL5948" i="4"/>
  <c r="BM5948" i="4"/>
  <c r="BN5948" i="4"/>
  <c r="BO5948" i="4"/>
  <c r="BJ5949" i="4"/>
  <c r="BK5949" i="4"/>
  <c r="BL5949" i="4"/>
  <c r="BM5949" i="4"/>
  <c r="BN5949" i="4"/>
  <c r="BO5949" i="4"/>
  <c r="BJ5950" i="4"/>
  <c r="BK5950" i="4"/>
  <c r="BL5950" i="4"/>
  <c r="BM5950" i="4"/>
  <c r="BN5950" i="4"/>
  <c r="BO5950" i="4"/>
  <c r="BJ5951" i="4"/>
  <c r="BK5951" i="4"/>
  <c r="BL5951" i="4"/>
  <c r="BM5951" i="4"/>
  <c r="BN5951" i="4"/>
  <c r="BO5951" i="4"/>
  <c r="BJ5952" i="4"/>
  <c r="BK5952" i="4"/>
  <c r="BL5952" i="4"/>
  <c r="BM5952" i="4"/>
  <c r="BN5952" i="4"/>
  <c r="BO5952" i="4"/>
  <c r="BJ5953" i="4"/>
  <c r="BK5953" i="4"/>
  <c r="BL5953" i="4"/>
  <c r="BM5953" i="4"/>
  <c r="BN5953" i="4"/>
  <c r="BO5953" i="4"/>
  <c r="BJ5954" i="4"/>
  <c r="BK5954" i="4"/>
  <c r="BL5954" i="4"/>
  <c r="BM5954" i="4"/>
  <c r="BN5954" i="4"/>
  <c r="BO5954" i="4"/>
  <c r="BJ5955" i="4"/>
  <c r="BK5955" i="4"/>
  <c r="BL5955" i="4"/>
  <c r="BM5955" i="4"/>
  <c r="BN5955" i="4"/>
  <c r="BO5955" i="4"/>
  <c r="BJ5956" i="4"/>
  <c r="BK5956" i="4"/>
  <c r="BL5956" i="4"/>
  <c r="BM5956" i="4"/>
  <c r="BN5956" i="4"/>
  <c r="BO5956" i="4"/>
  <c r="BJ5957" i="4"/>
  <c r="BK5957" i="4"/>
  <c r="BL5957" i="4"/>
  <c r="BM5957" i="4"/>
  <c r="BN5957" i="4"/>
  <c r="BO5957" i="4"/>
  <c r="BJ5958" i="4"/>
  <c r="BK5958" i="4"/>
  <c r="BL5958" i="4"/>
  <c r="BM5958" i="4"/>
  <c r="BN5958" i="4"/>
  <c r="BO5958" i="4"/>
  <c r="BJ5959" i="4"/>
  <c r="BK5959" i="4"/>
  <c r="BL5959" i="4"/>
  <c r="BM5959" i="4"/>
  <c r="BN5959" i="4"/>
  <c r="BO5959" i="4"/>
  <c r="BJ5960" i="4"/>
  <c r="BK5960" i="4"/>
  <c r="BL5960" i="4"/>
  <c r="BM5960" i="4"/>
  <c r="BN5960" i="4"/>
  <c r="BO5960" i="4"/>
  <c r="BJ5961" i="4"/>
  <c r="BK5961" i="4"/>
  <c r="BL5961" i="4"/>
  <c r="BM5961" i="4"/>
  <c r="BN5961" i="4"/>
  <c r="BO5961" i="4"/>
  <c r="BJ5962" i="4"/>
  <c r="BK5962" i="4"/>
  <c r="BL5962" i="4"/>
  <c r="BM5962" i="4"/>
  <c r="BN5962" i="4"/>
  <c r="BO5962" i="4"/>
  <c r="BJ5963" i="4"/>
  <c r="BK5963" i="4"/>
  <c r="BL5963" i="4"/>
  <c r="BM5963" i="4"/>
  <c r="BN5963" i="4"/>
  <c r="BO5963" i="4"/>
  <c r="BJ5964" i="4"/>
  <c r="BK5964" i="4"/>
  <c r="BL5964" i="4"/>
  <c r="BM5964" i="4"/>
  <c r="BN5964" i="4"/>
  <c r="BO5964" i="4"/>
  <c r="BJ5965" i="4"/>
  <c r="BK5965" i="4"/>
  <c r="BL5965" i="4"/>
  <c r="BM5965" i="4"/>
  <c r="BN5965" i="4"/>
  <c r="BO5965" i="4"/>
  <c r="BJ5966" i="4"/>
  <c r="BK5966" i="4"/>
  <c r="BL5966" i="4"/>
  <c r="BM5966" i="4"/>
  <c r="BN5966" i="4"/>
  <c r="BO5966" i="4"/>
  <c r="BJ5967" i="4"/>
  <c r="BK5967" i="4"/>
  <c r="BL5967" i="4"/>
  <c r="BM5967" i="4"/>
  <c r="BN5967" i="4"/>
  <c r="BO5967" i="4"/>
  <c r="BJ5968" i="4"/>
  <c r="BK5968" i="4"/>
  <c r="BL5968" i="4"/>
  <c r="BM5968" i="4"/>
  <c r="BN5968" i="4"/>
  <c r="BO5968" i="4"/>
  <c r="BJ5969" i="4"/>
  <c r="BK5969" i="4"/>
  <c r="BL5969" i="4"/>
  <c r="BM5969" i="4"/>
  <c r="BN5969" i="4"/>
  <c r="BO5969" i="4"/>
  <c r="BJ5970" i="4"/>
  <c r="BK5970" i="4"/>
  <c r="BL5970" i="4"/>
  <c r="BM5970" i="4"/>
  <c r="BN5970" i="4"/>
  <c r="BO5970" i="4"/>
  <c r="BJ5971" i="4"/>
  <c r="BK5971" i="4"/>
  <c r="BL5971" i="4"/>
  <c r="BM5971" i="4"/>
  <c r="BN5971" i="4"/>
  <c r="BO5971" i="4"/>
  <c r="BJ5972" i="4"/>
  <c r="BK5972" i="4"/>
  <c r="BL5972" i="4"/>
  <c r="BM5972" i="4"/>
  <c r="BN5972" i="4"/>
  <c r="BO5972" i="4"/>
  <c r="BJ5973" i="4"/>
  <c r="BK5973" i="4"/>
  <c r="BL5973" i="4"/>
  <c r="BM5973" i="4"/>
  <c r="BN5973" i="4"/>
  <c r="BO5973" i="4"/>
  <c r="BJ5974" i="4"/>
  <c r="BK5974" i="4"/>
  <c r="BL5974" i="4"/>
  <c r="BM5974" i="4"/>
  <c r="BN5974" i="4"/>
  <c r="BO5974" i="4"/>
  <c r="BJ5975" i="4"/>
  <c r="BK5975" i="4"/>
  <c r="BL5975" i="4"/>
  <c r="BM5975" i="4"/>
  <c r="BN5975" i="4"/>
  <c r="BO5975" i="4"/>
  <c r="BJ5976" i="4"/>
  <c r="BK5976" i="4"/>
  <c r="BL5976" i="4"/>
  <c r="BM5976" i="4"/>
  <c r="BN5976" i="4"/>
  <c r="BO5976" i="4"/>
  <c r="BJ5977" i="4"/>
  <c r="BK5977" i="4"/>
  <c r="BL5977" i="4"/>
  <c r="BM5977" i="4"/>
  <c r="BN5977" i="4"/>
  <c r="BO5977" i="4"/>
  <c r="BJ5978" i="4"/>
  <c r="BK5978" i="4"/>
  <c r="BL5978" i="4"/>
  <c r="BM5978" i="4"/>
  <c r="BN5978" i="4"/>
  <c r="BO5978" i="4"/>
  <c r="BJ5979" i="4"/>
  <c r="BK5979" i="4"/>
  <c r="BL5979" i="4"/>
  <c r="BM5979" i="4"/>
  <c r="BN5979" i="4"/>
  <c r="BO5979" i="4"/>
  <c r="BJ5980" i="4"/>
  <c r="BK5980" i="4"/>
  <c r="BL5980" i="4"/>
  <c r="BM5980" i="4"/>
  <c r="BN5980" i="4"/>
  <c r="BO5980" i="4"/>
  <c r="BJ5981" i="4"/>
  <c r="BK5981" i="4"/>
  <c r="BL5981" i="4"/>
  <c r="BM5981" i="4"/>
  <c r="BN5981" i="4"/>
  <c r="BO5981" i="4"/>
  <c r="BJ5982" i="4"/>
  <c r="BK5982" i="4"/>
  <c r="BL5982" i="4"/>
  <c r="BM5982" i="4"/>
  <c r="BN5982" i="4"/>
  <c r="BO5982" i="4"/>
  <c r="BJ5983" i="4"/>
  <c r="BK5983" i="4"/>
  <c r="BL5983" i="4"/>
  <c r="BM5983" i="4"/>
  <c r="BN5983" i="4"/>
  <c r="BO5983" i="4"/>
  <c r="BJ5984" i="4"/>
  <c r="BK5984" i="4"/>
  <c r="BL5984" i="4"/>
  <c r="BM5984" i="4"/>
  <c r="BN5984" i="4"/>
  <c r="BO5984" i="4"/>
  <c r="BJ5985" i="4"/>
  <c r="BK5985" i="4"/>
  <c r="BL5985" i="4"/>
  <c r="BM5985" i="4"/>
  <c r="BN5985" i="4"/>
  <c r="BO5985" i="4"/>
  <c r="BJ5986" i="4"/>
  <c r="BK5986" i="4"/>
  <c r="BL5986" i="4"/>
  <c r="BM5986" i="4"/>
  <c r="BN5986" i="4"/>
  <c r="BO5986" i="4"/>
  <c r="BJ5987" i="4"/>
  <c r="BK5987" i="4"/>
  <c r="BL5987" i="4"/>
  <c r="BM5987" i="4"/>
  <c r="BN5987" i="4"/>
  <c r="BO5987" i="4"/>
  <c r="BJ5988" i="4"/>
  <c r="BK5988" i="4"/>
  <c r="BL5988" i="4"/>
  <c r="BM5988" i="4"/>
  <c r="BN5988" i="4"/>
  <c r="BO5988" i="4"/>
  <c r="BJ5989" i="4"/>
  <c r="BK5989" i="4"/>
  <c r="BL5989" i="4"/>
  <c r="BM5989" i="4"/>
  <c r="BN5989" i="4"/>
  <c r="BO5989" i="4"/>
  <c r="BJ5990" i="4"/>
  <c r="BK5990" i="4"/>
  <c r="BL5990" i="4"/>
  <c r="BM5990" i="4"/>
  <c r="BN5990" i="4"/>
  <c r="BO5990" i="4"/>
  <c r="BJ5991" i="4"/>
  <c r="BK5991" i="4"/>
  <c r="BL5991" i="4"/>
  <c r="BM5991" i="4"/>
  <c r="BN5991" i="4"/>
  <c r="BO5991" i="4"/>
  <c r="BJ5992" i="4"/>
  <c r="BK5992" i="4"/>
  <c r="BL5992" i="4"/>
  <c r="BM5992" i="4"/>
  <c r="BN5992" i="4"/>
  <c r="BO5992" i="4"/>
  <c r="BJ5993" i="4"/>
  <c r="BK5993" i="4"/>
  <c r="BL5993" i="4"/>
  <c r="BM5993" i="4"/>
  <c r="BN5993" i="4"/>
  <c r="BO5993" i="4"/>
  <c r="BJ5994" i="4"/>
  <c r="BK5994" i="4"/>
  <c r="BL5994" i="4"/>
  <c r="BM5994" i="4"/>
  <c r="BN5994" i="4"/>
  <c r="BO5994" i="4"/>
  <c r="BJ5995" i="4"/>
  <c r="BK5995" i="4"/>
  <c r="BL5995" i="4"/>
  <c r="BM5995" i="4"/>
  <c r="BN5995" i="4"/>
  <c r="BO5995" i="4"/>
  <c r="BJ5996" i="4"/>
  <c r="BK5996" i="4"/>
  <c r="BL5996" i="4"/>
  <c r="BM5996" i="4"/>
  <c r="BN5996" i="4"/>
  <c r="BO5996" i="4"/>
  <c r="BJ5997" i="4"/>
  <c r="BK5997" i="4"/>
  <c r="BL5997" i="4"/>
  <c r="BM5997" i="4"/>
  <c r="BN5997" i="4"/>
  <c r="BO5997" i="4"/>
  <c r="BJ5998" i="4"/>
  <c r="BK5998" i="4"/>
  <c r="BL5998" i="4"/>
  <c r="BM5998" i="4"/>
  <c r="BN5998" i="4"/>
  <c r="BO5998" i="4"/>
  <c r="BJ5999" i="4"/>
  <c r="BK5999" i="4"/>
  <c r="BL5999" i="4"/>
  <c r="BM5999" i="4"/>
  <c r="BN5999" i="4"/>
  <c r="BO5999" i="4"/>
  <c r="BJ6000" i="4"/>
  <c r="BK6000" i="4"/>
  <c r="BL6000" i="4"/>
  <c r="BM6000" i="4"/>
  <c r="BN6000" i="4"/>
  <c r="BO6000" i="4"/>
  <c r="BJ6001" i="4"/>
  <c r="BK6001" i="4"/>
  <c r="BL6001" i="4"/>
  <c r="BM6001" i="4"/>
  <c r="BN6001" i="4"/>
  <c r="BO6001" i="4"/>
  <c r="BJ6002" i="4"/>
  <c r="BK6002" i="4"/>
  <c r="BL6002" i="4"/>
  <c r="BM6002" i="4"/>
  <c r="BN6002" i="4"/>
  <c r="BO6002" i="4"/>
  <c r="BJ6003" i="4"/>
  <c r="BK6003" i="4"/>
  <c r="BL6003" i="4"/>
  <c r="BM6003" i="4"/>
  <c r="BN6003" i="4"/>
  <c r="BO6003" i="4"/>
  <c r="BJ6004" i="4"/>
  <c r="BK6004" i="4"/>
  <c r="BL6004" i="4"/>
  <c r="BM6004" i="4"/>
  <c r="BN6004" i="4"/>
  <c r="BO6004" i="4"/>
  <c r="BJ6005" i="4"/>
  <c r="BK6005" i="4"/>
  <c r="BL6005" i="4"/>
  <c r="BM6005" i="4"/>
  <c r="BN6005" i="4"/>
  <c r="BO6005" i="4"/>
  <c r="BJ6006" i="4"/>
  <c r="BK6006" i="4"/>
  <c r="BL6006" i="4"/>
  <c r="BM6006" i="4"/>
  <c r="BN6006" i="4"/>
  <c r="BO6006" i="4"/>
  <c r="BJ6007" i="4"/>
  <c r="BK6007" i="4"/>
  <c r="BL6007" i="4"/>
  <c r="BM6007" i="4"/>
  <c r="BN6007" i="4"/>
  <c r="BO6007" i="4"/>
  <c r="BJ6008" i="4"/>
  <c r="BK6008" i="4"/>
  <c r="BL6008" i="4"/>
  <c r="BM6008" i="4"/>
  <c r="BN6008" i="4"/>
  <c r="BO6008" i="4"/>
  <c r="BJ6009" i="4"/>
  <c r="BK6009" i="4"/>
  <c r="BL6009" i="4"/>
  <c r="BM6009" i="4"/>
  <c r="BN6009" i="4"/>
  <c r="BO6009" i="4"/>
  <c r="BJ6010" i="4"/>
  <c r="BK6010" i="4"/>
  <c r="BL6010" i="4"/>
  <c r="BM6010" i="4"/>
  <c r="BN6010" i="4"/>
  <c r="BO6010" i="4"/>
  <c r="BJ6011" i="4"/>
  <c r="BK6011" i="4"/>
  <c r="BL6011" i="4"/>
  <c r="BM6011" i="4"/>
  <c r="BN6011" i="4"/>
  <c r="BO6011" i="4"/>
  <c r="BJ6012" i="4"/>
  <c r="BK6012" i="4"/>
  <c r="BL6012" i="4"/>
  <c r="BM6012" i="4"/>
  <c r="BN6012" i="4"/>
  <c r="BO6012" i="4"/>
  <c r="BJ6013" i="4"/>
  <c r="BK6013" i="4"/>
  <c r="BL6013" i="4"/>
  <c r="BM6013" i="4"/>
  <c r="BN6013" i="4"/>
  <c r="BO6013" i="4"/>
  <c r="BJ6014" i="4"/>
  <c r="BK6014" i="4"/>
  <c r="BL6014" i="4"/>
  <c r="BM6014" i="4"/>
  <c r="BN6014" i="4"/>
  <c r="BO6014" i="4"/>
  <c r="BJ6015" i="4"/>
  <c r="BK6015" i="4"/>
  <c r="BL6015" i="4"/>
  <c r="BM6015" i="4"/>
  <c r="BN6015" i="4"/>
  <c r="BO6015" i="4"/>
  <c r="BJ6016" i="4"/>
  <c r="BK6016" i="4"/>
  <c r="BL6016" i="4"/>
  <c r="BM6016" i="4"/>
  <c r="BN6016" i="4"/>
  <c r="BO6016" i="4"/>
  <c r="BJ6017" i="4"/>
  <c r="BK6017" i="4"/>
  <c r="BL6017" i="4"/>
  <c r="BM6017" i="4"/>
  <c r="BN6017" i="4"/>
  <c r="BO6017" i="4"/>
  <c r="BJ6018" i="4"/>
  <c r="BK6018" i="4"/>
  <c r="BL6018" i="4"/>
  <c r="BM6018" i="4"/>
  <c r="BN6018" i="4"/>
  <c r="BO6018" i="4"/>
  <c r="BJ6019" i="4"/>
  <c r="BK6019" i="4"/>
  <c r="BL6019" i="4"/>
  <c r="BM6019" i="4"/>
  <c r="BN6019" i="4"/>
  <c r="BO6019" i="4"/>
  <c r="BJ6020" i="4"/>
  <c r="BK6020" i="4"/>
  <c r="BL6020" i="4"/>
  <c r="BM6020" i="4"/>
  <c r="BN6020" i="4"/>
  <c r="BO6020" i="4"/>
  <c r="BJ6021" i="4"/>
  <c r="BK6021" i="4"/>
  <c r="BL6021" i="4"/>
  <c r="BM6021" i="4"/>
  <c r="BN6021" i="4"/>
  <c r="BO6021" i="4"/>
  <c r="BJ6022" i="4"/>
  <c r="BK6022" i="4"/>
  <c r="BL6022" i="4"/>
  <c r="BM6022" i="4"/>
  <c r="BN6022" i="4"/>
  <c r="BO6022" i="4"/>
  <c r="BJ6023" i="4"/>
  <c r="BK6023" i="4"/>
  <c r="BL6023" i="4"/>
  <c r="BM6023" i="4"/>
  <c r="BN6023" i="4"/>
  <c r="BO6023" i="4"/>
  <c r="BJ6024" i="4"/>
  <c r="BK6024" i="4"/>
  <c r="BL6024" i="4"/>
  <c r="BM6024" i="4"/>
  <c r="BN6024" i="4"/>
  <c r="BO6024" i="4"/>
  <c r="BJ6025" i="4"/>
  <c r="BK6025" i="4"/>
  <c r="BL6025" i="4"/>
  <c r="BM6025" i="4"/>
  <c r="BN6025" i="4"/>
  <c r="BO6025" i="4"/>
  <c r="BJ6026" i="4"/>
  <c r="BK6026" i="4"/>
  <c r="BL6026" i="4"/>
  <c r="BM6026" i="4"/>
  <c r="BN6026" i="4"/>
  <c r="BO6026" i="4"/>
  <c r="BJ6027" i="4"/>
  <c r="BK6027" i="4"/>
  <c r="BL6027" i="4"/>
  <c r="BM6027" i="4"/>
  <c r="BN6027" i="4"/>
  <c r="BO6027" i="4"/>
  <c r="BJ6028" i="4"/>
  <c r="BK6028" i="4"/>
  <c r="BL6028" i="4"/>
  <c r="BM6028" i="4"/>
  <c r="BN6028" i="4"/>
  <c r="BO6028" i="4"/>
  <c r="BJ6029" i="4"/>
  <c r="BK6029" i="4"/>
  <c r="BL6029" i="4"/>
  <c r="BM6029" i="4"/>
  <c r="BN6029" i="4"/>
  <c r="BO6029" i="4"/>
  <c r="BJ6030" i="4"/>
  <c r="BK6030" i="4"/>
  <c r="BL6030" i="4"/>
  <c r="BM6030" i="4"/>
  <c r="BN6030" i="4"/>
  <c r="BO6030" i="4"/>
  <c r="BJ6031" i="4"/>
  <c r="BK6031" i="4"/>
  <c r="BL6031" i="4"/>
  <c r="BM6031" i="4"/>
  <c r="BN6031" i="4"/>
  <c r="BO6031" i="4"/>
  <c r="BJ6032" i="4"/>
  <c r="BK6032" i="4"/>
  <c r="BL6032" i="4"/>
  <c r="BM6032" i="4"/>
  <c r="BN6032" i="4"/>
  <c r="BO6032" i="4"/>
  <c r="BJ6033" i="4"/>
  <c r="BK6033" i="4"/>
  <c r="BL6033" i="4"/>
  <c r="BM6033" i="4"/>
  <c r="BN6033" i="4"/>
  <c r="BO6033" i="4"/>
  <c r="BJ6034" i="4"/>
  <c r="BK6034" i="4"/>
  <c r="BL6034" i="4"/>
  <c r="BM6034" i="4"/>
  <c r="BN6034" i="4"/>
  <c r="BO6034" i="4"/>
  <c r="BJ6035" i="4"/>
  <c r="BK6035" i="4"/>
  <c r="BL6035" i="4"/>
  <c r="BM6035" i="4"/>
  <c r="BN6035" i="4"/>
  <c r="BO6035" i="4"/>
  <c r="BJ6036" i="4"/>
  <c r="BK6036" i="4"/>
  <c r="BL6036" i="4"/>
  <c r="BM6036" i="4"/>
  <c r="BN6036" i="4"/>
  <c r="BO6036" i="4"/>
  <c r="BJ6037" i="4"/>
  <c r="BK6037" i="4"/>
  <c r="BL6037" i="4"/>
  <c r="BM6037" i="4"/>
  <c r="BN6037" i="4"/>
  <c r="BO6037" i="4"/>
  <c r="BJ6038" i="4"/>
  <c r="BK6038" i="4"/>
  <c r="BL6038" i="4"/>
  <c r="BM6038" i="4"/>
  <c r="BN6038" i="4"/>
  <c r="BO6038" i="4"/>
  <c r="BJ6039" i="4"/>
  <c r="BK6039" i="4"/>
  <c r="BL6039" i="4"/>
  <c r="BM6039" i="4"/>
  <c r="BN6039" i="4"/>
  <c r="BO6039" i="4"/>
  <c r="BJ6040" i="4"/>
  <c r="BK6040" i="4"/>
  <c r="BL6040" i="4"/>
  <c r="BM6040" i="4"/>
  <c r="BN6040" i="4"/>
  <c r="BO6040" i="4"/>
  <c r="BJ6041" i="4"/>
  <c r="BK6041" i="4"/>
  <c r="BL6041" i="4"/>
  <c r="BM6041" i="4"/>
  <c r="BN6041" i="4"/>
  <c r="BO6041" i="4"/>
  <c r="BJ6042" i="4"/>
  <c r="BK6042" i="4"/>
  <c r="BL6042" i="4"/>
  <c r="BM6042" i="4"/>
  <c r="BN6042" i="4"/>
  <c r="BO6042" i="4"/>
  <c r="BJ6043" i="4"/>
  <c r="BK6043" i="4"/>
  <c r="BL6043" i="4"/>
  <c r="BM6043" i="4"/>
  <c r="BN6043" i="4"/>
  <c r="BO6043" i="4"/>
  <c r="BJ6044" i="4"/>
  <c r="BK6044" i="4"/>
  <c r="BL6044" i="4"/>
  <c r="BM6044" i="4"/>
  <c r="BN6044" i="4"/>
  <c r="BO6044" i="4"/>
  <c r="BJ6045" i="4"/>
  <c r="BK6045" i="4"/>
  <c r="BL6045" i="4"/>
  <c r="BM6045" i="4"/>
  <c r="BN6045" i="4"/>
  <c r="BO6045" i="4"/>
  <c r="BJ6046" i="4"/>
  <c r="BK6046" i="4"/>
  <c r="BL6046" i="4"/>
  <c r="BM6046" i="4"/>
  <c r="BN6046" i="4"/>
  <c r="BO6046" i="4"/>
  <c r="BJ6047" i="4"/>
  <c r="BK6047" i="4"/>
  <c r="BL6047" i="4"/>
  <c r="BM6047" i="4"/>
  <c r="BN6047" i="4"/>
  <c r="BO6047" i="4"/>
  <c r="BJ6048" i="4"/>
  <c r="BK6048" i="4"/>
  <c r="BL6048" i="4"/>
  <c r="BM6048" i="4"/>
  <c r="BN6048" i="4"/>
  <c r="BO6048" i="4"/>
  <c r="BJ6049" i="4"/>
  <c r="BK6049" i="4"/>
  <c r="BL6049" i="4"/>
  <c r="BM6049" i="4"/>
  <c r="BN6049" i="4"/>
  <c r="BO6049" i="4"/>
  <c r="BJ6050" i="4"/>
  <c r="BK6050" i="4"/>
  <c r="BL6050" i="4"/>
  <c r="BM6050" i="4"/>
  <c r="BN6050" i="4"/>
  <c r="BO6050" i="4"/>
  <c r="BJ6051" i="4"/>
  <c r="BK6051" i="4"/>
  <c r="BL6051" i="4"/>
  <c r="BM6051" i="4"/>
  <c r="BN6051" i="4"/>
  <c r="BO6051" i="4"/>
  <c r="BJ6052" i="4"/>
  <c r="BK6052" i="4"/>
  <c r="BL6052" i="4"/>
  <c r="BM6052" i="4"/>
  <c r="BN6052" i="4"/>
  <c r="BO6052" i="4"/>
  <c r="BJ6053" i="4"/>
  <c r="BK6053" i="4"/>
  <c r="BL6053" i="4"/>
  <c r="BM6053" i="4"/>
  <c r="BN6053" i="4"/>
  <c r="BO6053" i="4"/>
  <c r="BJ6054" i="4"/>
  <c r="BK6054" i="4"/>
  <c r="BL6054" i="4"/>
  <c r="BM6054" i="4"/>
  <c r="BN6054" i="4"/>
  <c r="BO6054" i="4"/>
  <c r="BJ6055" i="4"/>
  <c r="BK6055" i="4"/>
  <c r="BL6055" i="4"/>
  <c r="BM6055" i="4"/>
  <c r="BN6055" i="4"/>
  <c r="BO6055" i="4"/>
  <c r="BJ6056" i="4"/>
  <c r="BK6056" i="4"/>
  <c r="BL6056" i="4"/>
  <c r="BM6056" i="4"/>
  <c r="BN6056" i="4"/>
  <c r="BO6056" i="4"/>
  <c r="BJ6057" i="4"/>
  <c r="BK6057" i="4"/>
  <c r="BL6057" i="4"/>
  <c r="BM6057" i="4"/>
  <c r="BN6057" i="4"/>
  <c r="BO6057" i="4"/>
  <c r="BJ6058" i="4"/>
  <c r="BK6058" i="4"/>
  <c r="BL6058" i="4"/>
  <c r="BM6058" i="4"/>
  <c r="BN6058" i="4"/>
  <c r="BO6058" i="4"/>
  <c r="BJ6059" i="4"/>
  <c r="BK6059" i="4"/>
  <c r="BL6059" i="4"/>
  <c r="BM6059" i="4"/>
  <c r="BN6059" i="4"/>
  <c r="BO6059" i="4"/>
  <c r="BJ6060" i="4"/>
  <c r="BK6060" i="4"/>
  <c r="BL6060" i="4"/>
  <c r="BM6060" i="4"/>
  <c r="BN6060" i="4"/>
  <c r="BO6060" i="4"/>
  <c r="BJ6061" i="4"/>
  <c r="BK6061" i="4"/>
  <c r="BL6061" i="4"/>
  <c r="BM6061" i="4"/>
  <c r="BN6061" i="4"/>
  <c r="BO6061" i="4"/>
  <c r="BJ6062" i="4"/>
  <c r="BK6062" i="4"/>
  <c r="BL6062" i="4"/>
  <c r="BM6062" i="4"/>
  <c r="BN6062" i="4"/>
  <c r="BO6062" i="4"/>
  <c r="BJ6063" i="4"/>
  <c r="BK6063" i="4"/>
  <c r="BL6063" i="4"/>
  <c r="BM6063" i="4"/>
  <c r="BN6063" i="4"/>
  <c r="BO6063" i="4"/>
  <c r="BJ6064" i="4"/>
  <c r="BK6064" i="4"/>
  <c r="BL6064" i="4"/>
  <c r="BM6064" i="4"/>
  <c r="BN6064" i="4"/>
  <c r="BO6064" i="4"/>
  <c r="BJ6065" i="4"/>
  <c r="BK6065" i="4"/>
  <c r="BL6065" i="4"/>
  <c r="BM6065" i="4"/>
  <c r="BN6065" i="4"/>
  <c r="BO6065" i="4"/>
  <c r="BJ6066" i="4"/>
  <c r="BK6066" i="4"/>
  <c r="BL6066" i="4"/>
  <c r="BM6066" i="4"/>
  <c r="BN6066" i="4"/>
  <c r="BO6066" i="4"/>
  <c r="BJ6067" i="4"/>
  <c r="BK6067" i="4"/>
  <c r="BL6067" i="4"/>
  <c r="BM6067" i="4"/>
  <c r="BN6067" i="4"/>
  <c r="BO6067" i="4"/>
  <c r="BJ6068" i="4"/>
  <c r="BK6068" i="4"/>
  <c r="BL6068" i="4"/>
  <c r="BM6068" i="4"/>
  <c r="BN6068" i="4"/>
  <c r="BO6068" i="4"/>
  <c r="BJ6069" i="4"/>
  <c r="BK6069" i="4"/>
  <c r="BL6069" i="4"/>
  <c r="BM6069" i="4"/>
  <c r="BN6069" i="4"/>
  <c r="BO6069" i="4"/>
  <c r="BJ6070" i="4"/>
  <c r="BK6070" i="4"/>
  <c r="BL6070" i="4"/>
  <c r="BM6070" i="4"/>
  <c r="BN6070" i="4"/>
  <c r="BO6070" i="4"/>
  <c r="BJ6071" i="4"/>
  <c r="BK6071" i="4"/>
  <c r="BL6071" i="4"/>
  <c r="BM6071" i="4"/>
  <c r="BN6071" i="4"/>
  <c r="BO6071" i="4"/>
  <c r="BJ6072" i="4"/>
  <c r="BK6072" i="4"/>
  <c r="BL6072" i="4"/>
  <c r="BM6072" i="4"/>
  <c r="BN6072" i="4"/>
  <c r="BO6072" i="4"/>
  <c r="BJ6073" i="4"/>
  <c r="BK6073" i="4"/>
  <c r="BL6073" i="4"/>
  <c r="BM6073" i="4"/>
  <c r="BN6073" i="4"/>
  <c r="BO6073" i="4"/>
  <c r="BJ6074" i="4"/>
  <c r="BK6074" i="4"/>
  <c r="BL6074" i="4"/>
  <c r="BM6074" i="4"/>
  <c r="BN6074" i="4"/>
  <c r="BO6074" i="4"/>
  <c r="BJ6075" i="4"/>
  <c r="BK6075" i="4"/>
  <c r="BL6075" i="4"/>
  <c r="BM6075" i="4"/>
  <c r="BN6075" i="4"/>
  <c r="BO6075" i="4"/>
  <c r="BJ6076" i="4"/>
  <c r="BK6076" i="4"/>
  <c r="BL6076" i="4"/>
  <c r="BM6076" i="4"/>
  <c r="BN6076" i="4"/>
  <c r="BO6076" i="4"/>
  <c r="BJ6077" i="4"/>
  <c r="BK6077" i="4"/>
  <c r="BL6077" i="4"/>
  <c r="BM6077" i="4"/>
  <c r="BN6077" i="4"/>
  <c r="BO6077" i="4"/>
  <c r="BJ6078" i="4"/>
  <c r="BK6078" i="4"/>
  <c r="BL6078" i="4"/>
  <c r="BM6078" i="4"/>
  <c r="BN6078" i="4"/>
  <c r="BO6078" i="4"/>
  <c r="BJ6079" i="4"/>
  <c r="BK6079" i="4"/>
  <c r="BL6079" i="4"/>
  <c r="BM6079" i="4"/>
  <c r="BN6079" i="4"/>
  <c r="BO6079" i="4"/>
  <c r="BJ6080" i="4"/>
  <c r="BK6080" i="4"/>
  <c r="BL6080" i="4"/>
  <c r="BM6080" i="4"/>
  <c r="BN6080" i="4"/>
  <c r="BO6080" i="4"/>
  <c r="BJ6081" i="4"/>
  <c r="BK6081" i="4"/>
  <c r="BL6081" i="4"/>
  <c r="BM6081" i="4"/>
  <c r="BN6081" i="4"/>
  <c r="BO6081" i="4"/>
  <c r="BJ6082" i="4"/>
  <c r="BK6082" i="4"/>
  <c r="BL6082" i="4"/>
  <c r="BM6082" i="4"/>
  <c r="BN6082" i="4"/>
  <c r="BO6082" i="4"/>
  <c r="BJ6083" i="4"/>
  <c r="BK6083" i="4"/>
  <c r="BL6083" i="4"/>
  <c r="BM6083" i="4"/>
  <c r="BN6083" i="4"/>
  <c r="BO6083" i="4"/>
  <c r="BJ6084" i="4"/>
  <c r="BK6084" i="4"/>
  <c r="BL6084" i="4"/>
  <c r="BM6084" i="4"/>
  <c r="BN6084" i="4"/>
  <c r="BO6084" i="4"/>
  <c r="BJ6085" i="4"/>
  <c r="BK6085" i="4"/>
  <c r="BL6085" i="4"/>
  <c r="BM6085" i="4"/>
  <c r="BN6085" i="4"/>
  <c r="BO6085" i="4"/>
  <c r="BJ6086" i="4"/>
  <c r="BK6086" i="4"/>
  <c r="BL6086" i="4"/>
  <c r="BM6086" i="4"/>
  <c r="BN6086" i="4"/>
  <c r="BO6086" i="4"/>
  <c r="BJ6087" i="4"/>
  <c r="BK6087" i="4"/>
  <c r="BL6087" i="4"/>
  <c r="BM6087" i="4"/>
  <c r="BN6087" i="4"/>
  <c r="BO6087" i="4"/>
  <c r="BJ6088" i="4"/>
  <c r="BK6088" i="4"/>
  <c r="BL6088" i="4"/>
  <c r="BM6088" i="4"/>
  <c r="BN6088" i="4"/>
  <c r="BO6088" i="4"/>
  <c r="BJ6089" i="4"/>
  <c r="BK6089" i="4"/>
  <c r="BL6089" i="4"/>
  <c r="BM6089" i="4"/>
  <c r="BN6089" i="4"/>
  <c r="BO6089" i="4"/>
  <c r="BJ6090" i="4"/>
  <c r="BK6090" i="4"/>
  <c r="BL6090" i="4"/>
  <c r="BM6090" i="4"/>
  <c r="BN6090" i="4"/>
  <c r="BO6090" i="4"/>
  <c r="BJ6091" i="4"/>
  <c r="BK6091" i="4"/>
  <c r="BL6091" i="4"/>
  <c r="BM6091" i="4"/>
  <c r="BN6091" i="4"/>
  <c r="BO6091" i="4"/>
  <c r="BJ6092" i="4"/>
  <c r="BK6092" i="4"/>
  <c r="BL6092" i="4"/>
  <c r="BM6092" i="4"/>
  <c r="BN6092" i="4"/>
  <c r="BO6092" i="4"/>
  <c r="BJ6093" i="4"/>
  <c r="BK6093" i="4"/>
  <c r="BL6093" i="4"/>
  <c r="BM6093" i="4"/>
  <c r="BN6093" i="4"/>
  <c r="BO6093" i="4"/>
  <c r="BJ6094" i="4"/>
  <c r="BK6094" i="4"/>
  <c r="BL6094" i="4"/>
  <c r="BM6094" i="4"/>
  <c r="BN6094" i="4"/>
  <c r="BO6094" i="4"/>
  <c r="BJ6095" i="4"/>
  <c r="BK6095" i="4"/>
  <c r="BL6095" i="4"/>
  <c r="BM6095" i="4"/>
  <c r="BN6095" i="4"/>
  <c r="BO6095" i="4"/>
  <c r="BJ6096" i="4"/>
  <c r="BK6096" i="4"/>
  <c r="BL6096" i="4"/>
  <c r="BM6096" i="4"/>
  <c r="BN6096" i="4"/>
  <c r="BO6096" i="4"/>
  <c r="BJ6097" i="4"/>
  <c r="BK6097" i="4"/>
  <c r="BL6097" i="4"/>
  <c r="BM6097" i="4"/>
  <c r="BN6097" i="4"/>
  <c r="BO6097" i="4"/>
  <c r="BJ6098" i="4"/>
  <c r="BK6098" i="4"/>
  <c r="BL6098" i="4"/>
  <c r="BM6098" i="4"/>
  <c r="BN6098" i="4"/>
  <c r="BO6098" i="4"/>
  <c r="BJ6099" i="4"/>
  <c r="BK6099" i="4"/>
  <c r="BL6099" i="4"/>
  <c r="BM6099" i="4"/>
  <c r="BN6099" i="4"/>
  <c r="BO6099" i="4"/>
  <c r="BJ6100" i="4"/>
  <c r="BK6100" i="4"/>
  <c r="BL6100" i="4"/>
  <c r="BM6100" i="4"/>
  <c r="BN6100" i="4"/>
  <c r="BO6100" i="4"/>
  <c r="BJ6101" i="4"/>
  <c r="BK6101" i="4"/>
  <c r="BL6101" i="4"/>
  <c r="BM6101" i="4"/>
  <c r="BN6101" i="4"/>
  <c r="BO6101" i="4"/>
  <c r="BJ6102" i="4"/>
  <c r="BK6102" i="4"/>
  <c r="BL6102" i="4"/>
  <c r="BM6102" i="4"/>
  <c r="BN6102" i="4"/>
  <c r="BO6102" i="4"/>
  <c r="BJ6103" i="4"/>
  <c r="BK6103" i="4"/>
  <c r="BL6103" i="4"/>
  <c r="BM6103" i="4"/>
  <c r="BN6103" i="4"/>
  <c r="BO6103" i="4"/>
  <c r="BJ6104" i="4"/>
  <c r="BK6104" i="4"/>
  <c r="BL6104" i="4"/>
  <c r="BM6104" i="4"/>
  <c r="BN6104" i="4"/>
  <c r="BO6104" i="4"/>
  <c r="BJ6105" i="4"/>
  <c r="BK6105" i="4"/>
  <c r="BL6105" i="4"/>
  <c r="BM6105" i="4"/>
  <c r="BN6105" i="4"/>
  <c r="BO6105" i="4"/>
  <c r="BJ6106" i="4"/>
  <c r="BK6106" i="4"/>
  <c r="BL6106" i="4"/>
  <c r="BM6106" i="4"/>
  <c r="BN6106" i="4"/>
  <c r="BO6106" i="4"/>
  <c r="BJ6107" i="4"/>
  <c r="BK6107" i="4"/>
  <c r="BL6107" i="4"/>
  <c r="BM6107" i="4"/>
  <c r="BN6107" i="4"/>
  <c r="BO6107" i="4"/>
  <c r="BJ6108" i="4"/>
  <c r="BK6108" i="4"/>
  <c r="BL6108" i="4"/>
  <c r="BM6108" i="4"/>
  <c r="BN6108" i="4"/>
  <c r="BO6108" i="4"/>
  <c r="BJ6109" i="4"/>
  <c r="BK6109" i="4"/>
  <c r="BL6109" i="4"/>
  <c r="BM6109" i="4"/>
  <c r="BN6109" i="4"/>
  <c r="BO6109" i="4"/>
  <c r="BJ6110" i="4"/>
  <c r="BK6110" i="4"/>
  <c r="BL6110" i="4"/>
  <c r="BM6110" i="4"/>
  <c r="BN6110" i="4"/>
  <c r="BO6110" i="4"/>
  <c r="BJ6111" i="4"/>
  <c r="BK6111" i="4"/>
  <c r="BL6111" i="4"/>
  <c r="BM6111" i="4"/>
  <c r="BN6111" i="4"/>
  <c r="BO6111" i="4"/>
  <c r="BJ6112" i="4"/>
  <c r="BK6112" i="4"/>
  <c r="BL6112" i="4"/>
  <c r="BM6112" i="4"/>
  <c r="BN6112" i="4"/>
  <c r="BO6112" i="4"/>
  <c r="BJ6113" i="4"/>
  <c r="BK6113" i="4"/>
  <c r="BL6113" i="4"/>
  <c r="BM6113" i="4"/>
  <c r="BN6113" i="4"/>
  <c r="BO6113" i="4"/>
  <c r="BJ6114" i="4"/>
  <c r="BK6114" i="4"/>
  <c r="BL6114" i="4"/>
  <c r="BM6114" i="4"/>
  <c r="BN6114" i="4"/>
  <c r="BO6114" i="4"/>
  <c r="BJ6115" i="4"/>
  <c r="BK6115" i="4"/>
  <c r="BL6115" i="4"/>
  <c r="BM6115" i="4"/>
  <c r="BN6115" i="4"/>
  <c r="BO6115" i="4"/>
  <c r="BJ6116" i="4"/>
  <c r="BK6116" i="4"/>
  <c r="BL6116" i="4"/>
  <c r="BM6116" i="4"/>
  <c r="BN6116" i="4"/>
  <c r="BO6116" i="4"/>
  <c r="BJ6117" i="4"/>
  <c r="BK6117" i="4"/>
  <c r="BL6117" i="4"/>
  <c r="BM6117" i="4"/>
  <c r="BN6117" i="4"/>
  <c r="BO6117" i="4"/>
  <c r="BJ6118" i="4"/>
  <c r="BK6118" i="4"/>
  <c r="BL6118" i="4"/>
  <c r="BM6118" i="4"/>
  <c r="BN6118" i="4"/>
  <c r="BO6118" i="4"/>
  <c r="BJ6119" i="4"/>
  <c r="BK6119" i="4"/>
  <c r="BL6119" i="4"/>
  <c r="BM6119" i="4"/>
  <c r="BN6119" i="4"/>
  <c r="BO6119" i="4"/>
  <c r="BJ6120" i="4"/>
  <c r="BK6120" i="4"/>
  <c r="BL6120" i="4"/>
  <c r="BM6120" i="4"/>
  <c r="BN6120" i="4"/>
  <c r="BO6120" i="4"/>
  <c r="BJ6121" i="4"/>
  <c r="BK6121" i="4"/>
  <c r="BL6121" i="4"/>
  <c r="BM6121" i="4"/>
  <c r="BN6121" i="4"/>
  <c r="BO6121" i="4"/>
  <c r="BJ6122" i="4"/>
  <c r="BK6122" i="4"/>
  <c r="BL6122" i="4"/>
  <c r="BM6122" i="4"/>
  <c r="BN6122" i="4"/>
  <c r="BO6122" i="4"/>
  <c r="BJ6123" i="4"/>
  <c r="BK6123" i="4"/>
  <c r="BL6123" i="4"/>
  <c r="BM6123" i="4"/>
  <c r="BN6123" i="4"/>
  <c r="BO6123" i="4"/>
  <c r="BJ6124" i="4"/>
  <c r="BK6124" i="4"/>
  <c r="BL6124" i="4"/>
  <c r="BM6124" i="4"/>
  <c r="BN6124" i="4"/>
  <c r="BO6124" i="4"/>
  <c r="BJ6125" i="4"/>
  <c r="BK6125" i="4"/>
  <c r="BL6125" i="4"/>
  <c r="BM6125" i="4"/>
  <c r="BN6125" i="4"/>
  <c r="BO6125" i="4"/>
  <c r="BJ6126" i="4"/>
  <c r="BK6126" i="4"/>
  <c r="BL6126" i="4"/>
  <c r="BM6126" i="4"/>
  <c r="BN6126" i="4"/>
  <c r="BO6126" i="4"/>
  <c r="BJ6127" i="4"/>
  <c r="BK6127" i="4"/>
  <c r="BL6127" i="4"/>
  <c r="BM6127" i="4"/>
  <c r="BN6127" i="4"/>
  <c r="BO6127" i="4"/>
  <c r="BJ6128" i="4"/>
  <c r="BK6128" i="4"/>
  <c r="BL6128" i="4"/>
  <c r="BM6128" i="4"/>
  <c r="BN6128" i="4"/>
  <c r="BO6128" i="4"/>
  <c r="BJ6129" i="4"/>
  <c r="BK6129" i="4"/>
  <c r="BL6129" i="4"/>
  <c r="BM6129" i="4"/>
  <c r="BN6129" i="4"/>
  <c r="BO6129" i="4"/>
  <c r="BJ6130" i="4"/>
  <c r="BK6130" i="4"/>
  <c r="BL6130" i="4"/>
  <c r="BM6130" i="4"/>
  <c r="BN6130" i="4"/>
  <c r="BO6130" i="4"/>
  <c r="BJ6131" i="4"/>
  <c r="BK6131" i="4"/>
  <c r="BL6131" i="4"/>
  <c r="BM6131" i="4"/>
  <c r="BN6131" i="4"/>
  <c r="BO6131" i="4"/>
  <c r="BJ6132" i="4"/>
  <c r="BK6132" i="4"/>
  <c r="BL6132" i="4"/>
  <c r="BM6132" i="4"/>
  <c r="BN6132" i="4"/>
  <c r="BO6132" i="4"/>
  <c r="BJ6133" i="4"/>
  <c r="BK6133" i="4"/>
  <c r="BL6133" i="4"/>
  <c r="BM6133" i="4"/>
  <c r="BN6133" i="4"/>
  <c r="BO6133" i="4"/>
  <c r="BJ6134" i="4"/>
  <c r="BK6134" i="4"/>
  <c r="BL6134" i="4"/>
  <c r="BM6134" i="4"/>
  <c r="BN6134" i="4"/>
  <c r="BO6134" i="4"/>
  <c r="BJ6135" i="4"/>
  <c r="BK6135" i="4"/>
  <c r="BL6135" i="4"/>
  <c r="BM6135" i="4"/>
  <c r="BN6135" i="4"/>
  <c r="BO6135" i="4"/>
  <c r="BJ6136" i="4"/>
  <c r="BK6136" i="4"/>
  <c r="BL6136" i="4"/>
  <c r="BM6136" i="4"/>
  <c r="BN6136" i="4"/>
  <c r="BO6136" i="4"/>
  <c r="BJ6137" i="4"/>
  <c r="BK6137" i="4"/>
  <c r="BL6137" i="4"/>
  <c r="BM6137" i="4"/>
  <c r="BN6137" i="4"/>
  <c r="BO6137" i="4"/>
  <c r="BJ6138" i="4"/>
  <c r="BK6138" i="4"/>
  <c r="BL6138" i="4"/>
  <c r="BM6138" i="4"/>
  <c r="BN6138" i="4"/>
  <c r="BO6138" i="4"/>
  <c r="BJ6139" i="4"/>
  <c r="BK6139" i="4"/>
  <c r="BL6139" i="4"/>
  <c r="BM6139" i="4"/>
  <c r="BN6139" i="4"/>
  <c r="BO6139" i="4"/>
  <c r="BJ6140" i="4"/>
  <c r="BK6140" i="4"/>
  <c r="BL6140" i="4"/>
  <c r="BM6140" i="4"/>
  <c r="BN6140" i="4"/>
  <c r="BO6140" i="4"/>
  <c r="BJ6141" i="4"/>
  <c r="BK6141" i="4"/>
  <c r="BL6141" i="4"/>
  <c r="BM6141" i="4"/>
  <c r="BN6141" i="4"/>
  <c r="BO6141" i="4"/>
  <c r="BJ6142" i="4"/>
  <c r="BK6142" i="4"/>
  <c r="BL6142" i="4"/>
  <c r="BM6142" i="4"/>
  <c r="BN6142" i="4"/>
  <c r="BO6142" i="4"/>
  <c r="BJ6143" i="4"/>
  <c r="BK6143" i="4"/>
  <c r="BL6143" i="4"/>
  <c r="BM6143" i="4"/>
  <c r="BN6143" i="4"/>
  <c r="BO6143" i="4"/>
  <c r="BJ6144" i="4"/>
  <c r="BK6144" i="4"/>
  <c r="BL6144" i="4"/>
  <c r="BM6144" i="4"/>
  <c r="BN6144" i="4"/>
  <c r="BO6144" i="4"/>
  <c r="BJ6145" i="4"/>
  <c r="BK6145" i="4"/>
  <c r="BL6145" i="4"/>
  <c r="BM6145" i="4"/>
  <c r="BN6145" i="4"/>
  <c r="BO6145" i="4"/>
  <c r="BJ6146" i="4"/>
  <c r="BK6146" i="4"/>
  <c r="BL6146" i="4"/>
  <c r="BM6146" i="4"/>
  <c r="BN6146" i="4"/>
  <c r="BO6146" i="4"/>
  <c r="BJ6147" i="4"/>
  <c r="BK6147" i="4"/>
  <c r="BL6147" i="4"/>
  <c r="BM6147" i="4"/>
  <c r="BN6147" i="4"/>
  <c r="BO6147" i="4"/>
  <c r="BJ6148" i="4"/>
  <c r="BK6148" i="4"/>
  <c r="BL6148" i="4"/>
  <c r="BM6148" i="4"/>
  <c r="BN6148" i="4"/>
  <c r="BO6148" i="4"/>
  <c r="BJ6149" i="4"/>
  <c r="BK6149" i="4"/>
  <c r="BL6149" i="4"/>
  <c r="BM6149" i="4"/>
  <c r="BN6149" i="4"/>
  <c r="BO6149" i="4"/>
  <c r="BJ6150" i="4"/>
  <c r="BK6150" i="4"/>
  <c r="BL6150" i="4"/>
  <c r="BM6150" i="4"/>
  <c r="BN6150" i="4"/>
  <c r="BO6150" i="4"/>
  <c r="BJ6151" i="4"/>
  <c r="BK6151" i="4"/>
  <c r="BL6151" i="4"/>
  <c r="BM6151" i="4"/>
  <c r="BN6151" i="4"/>
  <c r="BO6151" i="4"/>
  <c r="BJ6152" i="4"/>
  <c r="BK6152" i="4"/>
  <c r="BL6152" i="4"/>
  <c r="BM6152" i="4"/>
  <c r="BN6152" i="4"/>
  <c r="BO6152" i="4"/>
  <c r="BJ6153" i="4"/>
  <c r="BK6153" i="4"/>
  <c r="BL6153" i="4"/>
  <c r="BM6153" i="4"/>
  <c r="BN6153" i="4"/>
  <c r="BO6153" i="4"/>
  <c r="BJ6154" i="4"/>
  <c r="BK6154" i="4"/>
  <c r="BL6154" i="4"/>
  <c r="BM6154" i="4"/>
  <c r="BN6154" i="4"/>
  <c r="BO6154" i="4"/>
  <c r="BJ6155" i="4"/>
  <c r="BK6155" i="4"/>
  <c r="BL6155" i="4"/>
  <c r="BM6155" i="4"/>
  <c r="BN6155" i="4"/>
  <c r="BO6155" i="4"/>
  <c r="BJ6156" i="4"/>
  <c r="BK6156" i="4"/>
  <c r="BL6156" i="4"/>
  <c r="BM6156" i="4"/>
  <c r="BN6156" i="4"/>
  <c r="BO6156" i="4"/>
  <c r="BJ6157" i="4"/>
  <c r="BK6157" i="4"/>
  <c r="BL6157" i="4"/>
  <c r="BM6157" i="4"/>
  <c r="BN6157" i="4"/>
  <c r="BO6157" i="4"/>
  <c r="BJ6158" i="4"/>
  <c r="BK6158" i="4"/>
  <c r="BL6158" i="4"/>
  <c r="BM6158" i="4"/>
  <c r="BN6158" i="4"/>
  <c r="BO6158" i="4"/>
  <c r="BJ6159" i="4"/>
  <c r="BK6159" i="4"/>
  <c r="BL6159" i="4"/>
  <c r="BM6159" i="4"/>
  <c r="BN6159" i="4"/>
  <c r="BO6159" i="4"/>
  <c r="BJ6160" i="4"/>
  <c r="BK6160" i="4"/>
  <c r="BL6160" i="4"/>
  <c r="BM6160" i="4"/>
  <c r="BN6160" i="4"/>
  <c r="BO6160" i="4"/>
  <c r="BJ6161" i="4"/>
  <c r="BK6161" i="4"/>
  <c r="BL6161" i="4"/>
  <c r="BM6161" i="4"/>
  <c r="BN6161" i="4"/>
  <c r="BO6161" i="4"/>
  <c r="BJ6162" i="4"/>
  <c r="BK6162" i="4"/>
  <c r="BL6162" i="4"/>
  <c r="BM6162" i="4"/>
  <c r="BN6162" i="4"/>
  <c r="BO6162" i="4"/>
  <c r="BJ6163" i="4"/>
  <c r="BK6163" i="4"/>
  <c r="BL6163" i="4"/>
  <c r="BM6163" i="4"/>
  <c r="BN6163" i="4"/>
  <c r="BO6163" i="4"/>
  <c r="BJ6164" i="4"/>
  <c r="BK6164" i="4"/>
  <c r="BL6164" i="4"/>
  <c r="BM6164" i="4"/>
  <c r="BN6164" i="4"/>
  <c r="BO6164" i="4"/>
  <c r="BJ6165" i="4"/>
  <c r="BK6165" i="4"/>
  <c r="BL6165" i="4"/>
  <c r="BM6165" i="4"/>
  <c r="BN6165" i="4"/>
  <c r="BO6165" i="4"/>
  <c r="BJ6166" i="4"/>
  <c r="BK6166" i="4"/>
  <c r="BL6166" i="4"/>
  <c r="BM6166" i="4"/>
  <c r="BN6166" i="4"/>
  <c r="BO6166" i="4"/>
  <c r="BJ6167" i="4"/>
  <c r="BK6167" i="4"/>
  <c r="BL6167" i="4"/>
  <c r="BM6167" i="4"/>
  <c r="BN6167" i="4"/>
  <c r="BO6167" i="4"/>
  <c r="BJ6168" i="4"/>
  <c r="BK6168" i="4"/>
  <c r="BL6168" i="4"/>
  <c r="BM6168" i="4"/>
  <c r="BN6168" i="4"/>
  <c r="BO6168" i="4"/>
  <c r="BJ6169" i="4"/>
  <c r="BK6169" i="4"/>
  <c r="BL6169" i="4"/>
  <c r="BM6169" i="4"/>
  <c r="BN6169" i="4"/>
  <c r="BO6169" i="4"/>
  <c r="BJ6170" i="4"/>
  <c r="BK6170" i="4"/>
  <c r="BL6170" i="4"/>
  <c r="BM6170" i="4"/>
  <c r="BN6170" i="4"/>
  <c r="BO6170" i="4"/>
  <c r="BJ6171" i="4"/>
  <c r="BK6171" i="4"/>
  <c r="BL6171" i="4"/>
  <c r="BM6171" i="4"/>
  <c r="BN6171" i="4"/>
  <c r="BO6171" i="4"/>
  <c r="BJ6172" i="4"/>
  <c r="BK6172" i="4"/>
  <c r="BL6172" i="4"/>
  <c r="BM6172" i="4"/>
  <c r="BN6172" i="4"/>
  <c r="BO6172" i="4"/>
  <c r="BJ6173" i="4"/>
  <c r="BK6173" i="4"/>
  <c r="BL6173" i="4"/>
  <c r="BM6173" i="4"/>
  <c r="BN6173" i="4"/>
  <c r="BO6173" i="4"/>
  <c r="BJ6174" i="4"/>
  <c r="BK6174" i="4"/>
  <c r="BL6174" i="4"/>
  <c r="BM6174" i="4"/>
  <c r="BN6174" i="4"/>
  <c r="BO6174" i="4"/>
  <c r="BJ6175" i="4"/>
  <c r="BK6175" i="4"/>
  <c r="BL6175" i="4"/>
  <c r="BM6175" i="4"/>
  <c r="BN6175" i="4"/>
  <c r="BO6175" i="4"/>
  <c r="BJ6176" i="4"/>
  <c r="BK6176" i="4"/>
  <c r="BL6176" i="4"/>
  <c r="BM6176" i="4"/>
  <c r="BN6176" i="4"/>
  <c r="BO6176" i="4"/>
  <c r="BJ6177" i="4"/>
  <c r="BK6177" i="4"/>
  <c r="BL6177" i="4"/>
  <c r="BM6177" i="4"/>
  <c r="BN6177" i="4"/>
  <c r="BO6177" i="4"/>
  <c r="BJ6178" i="4"/>
  <c r="BK6178" i="4"/>
  <c r="BL6178" i="4"/>
  <c r="BM6178" i="4"/>
  <c r="BN6178" i="4"/>
  <c r="BO6178" i="4"/>
  <c r="BJ6179" i="4"/>
  <c r="BK6179" i="4"/>
  <c r="BL6179" i="4"/>
  <c r="BM6179" i="4"/>
  <c r="BN6179" i="4"/>
  <c r="BO6179" i="4"/>
  <c r="BJ6180" i="4"/>
  <c r="BK6180" i="4"/>
  <c r="BL6180" i="4"/>
  <c r="BM6180" i="4"/>
  <c r="BN6180" i="4"/>
  <c r="BO6180" i="4"/>
  <c r="BJ6181" i="4"/>
  <c r="BK6181" i="4"/>
  <c r="BL6181" i="4"/>
  <c r="BM6181" i="4"/>
  <c r="BN6181" i="4"/>
  <c r="BO6181" i="4"/>
  <c r="BJ6182" i="4"/>
  <c r="BK6182" i="4"/>
  <c r="BL6182" i="4"/>
  <c r="BM6182" i="4"/>
  <c r="BN6182" i="4"/>
  <c r="BO6182" i="4"/>
  <c r="BJ6183" i="4"/>
  <c r="BK6183" i="4"/>
  <c r="BL6183" i="4"/>
  <c r="BM6183" i="4"/>
  <c r="BN6183" i="4"/>
  <c r="BO6183" i="4"/>
  <c r="BJ6184" i="4"/>
  <c r="BK6184" i="4"/>
  <c r="BL6184" i="4"/>
  <c r="BM6184" i="4"/>
  <c r="BN6184" i="4"/>
  <c r="BO6184" i="4"/>
  <c r="BJ6185" i="4"/>
  <c r="BK6185" i="4"/>
  <c r="BL6185" i="4"/>
  <c r="BM6185" i="4"/>
  <c r="BN6185" i="4"/>
  <c r="BO6185" i="4"/>
  <c r="BJ6186" i="4"/>
  <c r="BK6186" i="4"/>
  <c r="BL6186" i="4"/>
  <c r="BM6186" i="4"/>
  <c r="BN6186" i="4"/>
  <c r="BO6186" i="4"/>
  <c r="BJ6187" i="4"/>
  <c r="BK6187" i="4"/>
  <c r="BL6187" i="4"/>
  <c r="BM6187" i="4"/>
  <c r="BN6187" i="4"/>
  <c r="BO6187" i="4"/>
  <c r="BJ6188" i="4"/>
  <c r="BK6188" i="4"/>
  <c r="BL6188" i="4"/>
  <c r="BM6188" i="4"/>
  <c r="BN6188" i="4"/>
  <c r="BO6188" i="4"/>
  <c r="BJ6189" i="4"/>
  <c r="BK6189" i="4"/>
  <c r="BL6189" i="4"/>
  <c r="BM6189" i="4"/>
  <c r="BN6189" i="4"/>
  <c r="BO6189" i="4"/>
  <c r="BJ6190" i="4"/>
  <c r="BK6190" i="4"/>
  <c r="BL6190" i="4"/>
  <c r="BM6190" i="4"/>
  <c r="BN6190" i="4"/>
  <c r="BO6190" i="4"/>
  <c r="BJ6191" i="4"/>
  <c r="BK6191" i="4"/>
  <c r="BL6191" i="4"/>
  <c r="BM6191" i="4"/>
  <c r="BN6191" i="4"/>
  <c r="BO6191" i="4"/>
  <c r="BJ6192" i="4"/>
  <c r="BK6192" i="4"/>
  <c r="BL6192" i="4"/>
  <c r="BM6192" i="4"/>
  <c r="BN6192" i="4"/>
  <c r="BO6192" i="4"/>
  <c r="BJ6193" i="4"/>
  <c r="BK6193" i="4"/>
  <c r="BL6193" i="4"/>
  <c r="BM6193" i="4"/>
  <c r="BN6193" i="4"/>
  <c r="BO6193" i="4"/>
  <c r="BJ6194" i="4"/>
  <c r="BK6194" i="4"/>
  <c r="BL6194" i="4"/>
  <c r="BM6194" i="4"/>
  <c r="BN6194" i="4"/>
  <c r="BO6194" i="4"/>
  <c r="BJ6195" i="4"/>
  <c r="BK6195" i="4"/>
  <c r="BL6195" i="4"/>
  <c r="BM6195" i="4"/>
  <c r="BN6195" i="4"/>
  <c r="BO6195" i="4"/>
  <c r="BJ6196" i="4"/>
  <c r="BK6196" i="4"/>
  <c r="BL6196" i="4"/>
  <c r="BM6196" i="4"/>
  <c r="BN6196" i="4"/>
  <c r="BO6196" i="4"/>
  <c r="BJ6197" i="4"/>
  <c r="BK6197" i="4"/>
  <c r="BL6197" i="4"/>
  <c r="BM6197" i="4"/>
  <c r="BN6197" i="4"/>
  <c r="BO6197" i="4"/>
  <c r="BJ6198" i="4"/>
  <c r="BK6198" i="4"/>
  <c r="BL6198" i="4"/>
  <c r="BM6198" i="4"/>
  <c r="BN6198" i="4"/>
  <c r="BO6198" i="4"/>
  <c r="BJ6199" i="4"/>
  <c r="BK6199" i="4"/>
  <c r="BL6199" i="4"/>
  <c r="BM6199" i="4"/>
  <c r="BN6199" i="4"/>
  <c r="BO6199" i="4"/>
  <c r="BJ6200" i="4"/>
  <c r="BK6200" i="4"/>
  <c r="BL6200" i="4"/>
  <c r="BM6200" i="4"/>
  <c r="BN6200" i="4"/>
  <c r="BO6200" i="4"/>
  <c r="BJ6201" i="4"/>
  <c r="BK6201" i="4"/>
  <c r="BL6201" i="4"/>
  <c r="BM6201" i="4"/>
  <c r="BN6201" i="4"/>
  <c r="BO6201" i="4"/>
  <c r="BJ6202" i="4"/>
  <c r="BK6202" i="4"/>
  <c r="BL6202" i="4"/>
  <c r="BM6202" i="4"/>
  <c r="BN6202" i="4"/>
  <c r="BO6202" i="4"/>
  <c r="BJ6203" i="4"/>
  <c r="BK6203" i="4"/>
  <c r="BL6203" i="4"/>
  <c r="BM6203" i="4"/>
  <c r="BN6203" i="4"/>
  <c r="BO6203" i="4"/>
  <c r="BJ6204" i="4"/>
  <c r="BK6204" i="4"/>
  <c r="BL6204" i="4"/>
  <c r="BM6204" i="4"/>
  <c r="BN6204" i="4"/>
  <c r="BO6204" i="4"/>
  <c r="BJ6205" i="4"/>
  <c r="BK6205" i="4"/>
  <c r="BL6205" i="4"/>
  <c r="BM6205" i="4"/>
  <c r="BN6205" i="4"/>
  <c r="BO6205" i="4"/>
  <c r="BJ6206" i="4"/>
  <c r="BK6206" i="4"/>
  <c r="BL6206" i="4"/>
  <c r="BM6206" i="4"/>
  <c r="BN6206" i="4"/>
  <c r="BO6206" i="4"/>
  <c r="BJ6207" i="4"/>
  <c r="BK6207" i="4"/>
  <c r="BL6207" i="4"/>
  <c r="BM6207" i="4"/>
  <c r="BN6207" i="4"/>
  <c r="BO6207" i="4"/>
  <c r="BJ6208" i="4"/>
  <c r="BK6208" i="4"/>
  <c r="BL6208" i="4"/>
  <c r="BM6208" i="4"/>
  <c r="BN6208" i="4"/>
  <c r="BO6208" i="4"/>
  <c r="BJ6209" i="4"/>
  <c r="BK6209" i="4"/>
  <c r="BL6209" i="4"/>
  <c r="BM6209" i="4"/>
  <c r="BN6209" i="4"/>
  <c r="BO6209" i="4"/>
  <c r="BJ6210" i="4"/>
  <c r="BK6210" i="4"/>
  <c r="BL6210" i="4"/>
  <c r="BM6210" i="4"/>
  <c r="BN6210" i="4"/>
  <c r="BO6210" i="4"/>
  <c r="BJ6211" i="4"/>
  <c r="BK6211" i="4"/>
  <c r="BL6211" i="4"/>
  <c r="BM6211" i="4"/>
  <c r="BN6211" i="4"/>
  <c r="BO6211" i="4"/>
  <c r="BJ6212" i="4"/>
  <c r="BK6212" i="4"/>
  <c r="BL6212" i="4"/>
  <c r="BM6212" i="4"/>
  <c r="BN6212" i="4"/>
  <c r="BO6212" i="4"/>
  <c r="BJ6213" i="4"/>
  <c r="BK6213" i="4"/>
  <c r="BL6213" i="4"/>
  <c r="BM6213" i="4"/>
  <c r="BN6213" i="4"/>
  <c r="BO6213" i="4"/>
  <c r="BJ6214" i="4"/>
  <c r="BK6214" i="4"/>
  <c r="BL6214" i="4"/>
  <c r="BM6214" i="4"/>
  <c r="BN6214" i="4"/>
  <c r="BO6214" i="4"/>
  <c r="BJ6215" i="4"/>
  <c r="BK6215" i="4"/>
  <c r="BL6215" i="4"/>
  <c r="BM6215" i="4"/>
  <c r="BN6215" i="4"/>
  <c r="BO6215" i="4"/>
  <c r="BJ6216" i="4"/>
  <c r="BK6216" i="4"/>
  <c r="BL6216" i="4"/>
  <c r="BM6216" i="4"/>
  <c r="BN6216" i="4"/>
  <c r="BO6216" i="4"/>
  <c r="BJ6217" i="4"/>
  <c r="BK6217" i="4"/>
  <c r="BL6217" i="4"/>
  <c r="BM6217" i="4"/>
  <c r="BN6217" i="4"/>
  <c r="BO6217" i="4"/>
  <c r="BJ6218" i="4"/>
  <c r="BK6218" i="4"/>
  <c r="BL6218" i="4"/>
  <c r="BM6218" i="4"/>
  <c r="BN6218" i="4"/>
  <c r="BO6218" i="4"/>
  <c r="BJ6219" i="4"/>
  <c r="BK6219" i="4"/>
  <c r="BL6219" i="4"/>
  <c r="BM6219" i="4"/>
  <c r="BN6219" i="4"/>
  <c r="BO6219" i="4"/>
  <c r="BJ6220" i="4"/>
  <c r="BK6220" i="4"/>
  <c r="BL6220" i="4"/>
  <c r="BM6220" i="4"/>
  <c r="BN6220" i="4"/>
  <c r="BO6220" i="4"/>
  <c r="BJ6221" i="4"/>
  <c r="BK6221" i="4"/>
  <c r="BL6221" i="4"/>
  <c r="BM6221" i="4"/>
  <c r="BN6221" i="4"/>
  <c r="BO6221" i="4"/>
  <c r="BJ6222" i="4"/>
  <c r="BK6222" i="4"/>
  <c r="BL6222" i="4"/>
  <c r="BM6222" i="4"/>
  <c r="BN6222" i="4"/>
  <c r="BO6222" i="4"/>
  <c r="BJ6223" i="4"/>
  <c r="BK6223" i="4"/>
  <c r="BL6223" i="4"/>
  <c r="BM6223" i="4"/>
  <c r="BN6223" i="4"/>
  <c r="BO6223" i="4"/>
  <c r="BJ6224" i="4"/>
  <c r="BK6224" i="4"/>
  <c r="BL6224" i="4"/>
  <c r="BM6224" i="4"/>
  <c r="BN6224" i="4"/>
  <c r="BO6224" i="4"/>
  <c r="BJ6225" i="4"/>
  <c r="BK6225" i="4"/>
  <c r="BL6225" i="4"/>
  <c r="BM6225" i="4"/>
  <c r="BN6225" i="4"/>
  <c r="BO6225" i="4"/>
  <c r="BJ6226" i="4"/>
  <c r="BK6226" i="4"/>
  <c r="BL6226" i="4"/>
  <c r="BM6226" i="4"/>
  <c r="BN6226" i="4"/>
  <c r="BO6226" i="4"/>
  <c r="BJ6227" i="4"/>
  <c r="BK6227" i="4"/>
  <c r="BL6227" i="4"/>
  <c r="BM6227" i="4"/>
  <c r="BN6227" i="4"/>
  <c r="BO6227" i="4"/>
  <c r="BJ6228" i="4"/>
  <c r="BK6228" i="4"/>
  <c r="BL6228" i="4"/>
  <c r="BM6228" i="4"/>
  <c r="BN6228" i="4"/>
  <c r="BO6228" i="4"/>
  <c r="BJ6229" i="4"/>
  <c r="BK6229" i="4"/>
  <c r="BL6229" i="4"/>
  <c r="BM6229" i="4"/>
  <c r="BN6229" i="4"/>
  <c r="BO6229" i="4"/>
  <c r="BJ6230" i="4"/>
  <c r="BK6230" i="4"/>
  <c r="BL6230" i="4"/>
  <c r="BM6230" i="4"/>
  <c r="BN6230" i="4"/>
  <c r="BO6230" i="4"/>
  <c r="BJ6231" i="4"/>
  <c r="BK6231" i="4"/>
  <c r="BL6231" i="4"/>
  <c r="BM6231" i="4"/>
  <c r="BN6231" i="4"/>
  <c r="BO6231" i="4"/>
  <c r="BJ6232" i="4"/>
  <c r="BK6232" i="4"/>
  <c r="BL6232" i="4"/>
  <c r="BM6232" i="4"/>
  <c r="BN6232" i="4"/>
  <c r="BO6232" i="4"/>
  <c r="BJ6233" i="4"/>
  <c r="BK6233" i="4"/>
  <c r="BL6233" i="4"/>
  <c r="BM6233" i="4"/>
  <c r="BN6233" i="4"/>
  <c r="BO6233" i="4"/>
  <c r="BJ6234" i="4"/>
  <c r="BK6234" i="4"/>
  <c r="BL6234" i="4"/>
  <c r="BM6234" i="4"/>
  <c r="BN6234" i="4"/>
  <c r="BO6234" i="4"/>
  <c r="BJ6235" i="4"/>
  <c r="BK6235" i="4"/>
  <c r="BL6235" i="4"/>
  <c r="BM6235" i="4"/>
  <c r="BN6235" i="4"/>
  <c r="BO6235" i="4"/>
  <c r="BJ6236" i="4"/>
  <c r="BK6236" i="4"/>
  <c r="BL6236" i="4"/>
  <c r="BM6236" i="4"/>
  <c r="BN6236" i="4"/>
  <c r="BO6236" i="4"/>
  <c r="BJ6237" i="4"/>
  <c r="BK6237" i="4"/>
  <c r="BL6237" i="4"/>
  <c r="BM6237" i="4"/>
  <c r="BN6237" i="4"/>
  <c r="BO6237" i="4"/>
  <c r="BJ6238" i="4"/>
  <c r="BK6238" i="4"/>
  <c r="BL6238" i="4"/>
  <c r="BM6238" i="4"/>
  <c r="BN6238" i="4"/>
  <c r="BO6238" i="4"/>
  <c r="BJ6239" i="4"/>
  <c r="BK6239" i="4"/>
  <c r="BL6239" i="4"/>
  <c r="BM6239" i="4"/>
  <c r="BN6239" i="4"/>
  <c r="BO6239" i="4"/>
  <c r="BJ6240" i="4"/>
  <c r="BK6240" i="4"/>
  <c r="BL6240" i="4"/>
  <c r="BM6240" i="4"/>
  <c r="BN6240" i="4"/>
  <c r="BO6240" i="4"/>
  <c r="BJ6241" i="4"/>
  <c r="BK6241" i="4"/>
  <c r="BL6241" i="4"/>
  <c r="BM6241" i="4"/>
  <c r="BN6241" i="4"/>
  <c r="BO6241" i="4"/>
  <c r="BJ6242" i="4"/>
  <c r="BK6242" i="4"/>
  <c r="BL6242" i="4"/>
  <c r="BM6242" i="4"/>
  <c r="BN6242" i="4"/>
  <c r="BO6242" i="4"/>
  <c r="BJ6243" i="4"/>
  <c r="BK6243" i="4"/>
  <c r="BL6243" i="4"/>
  <c r="BM6243" i="4"/>
  <c r="BN6243" i="4"/>
  <c r="BO6243" i="4"/>
  <c r="BJ6244" i="4"/>
  <c r="BK6244" i="4"/>
  <c r="BL6244" i="4"/>
  <c r="BM6244" i="4"/>
  <c r="BN6244" i="4"/>
  <c r="BO6244" i="4"/>
  <c r="BJ6245" i="4"/>
  <c r="BK6245" i="4"/>
  <c r="BL6245" i="4"/>
  <c r="BM6245" i="4"/>
  <c r="BN6245" i="4"/>
  <c r="BO6245" i="4"/>
  <c r="BJ6246" i="4"/>
  <c r="BK6246" i="4"/>
  <c r="BL6246" i="4"/>
  <c r="BM6246" i="4"/>
  <c r="BN6246" i="4"/>
  <c r="BO6246" i="4"/>
  <c r="BJ6247" i="4"/>
  <c r="BK6247" i="4"/>
  <c r="BL6247" i="4"/>
  <c r="BM6247" i="4"/>
  <c r="BN6247" i="4"/>
  <c r="BO6247" i="4"/>
  <c r="BJ6248" i="4"/>
  <c r="BK6248" i="4"/>
  <c r="BL6248" i="4"/>
  <c r="BM6248" i="4"/>
  <c r="BN6248" i="4"/>
  <c r="BO6248" i="4"/>
  <c r="BJ6249" i="4"/>
  <c r="BK6249" i="4"/>
  <c r="BL6249" i="4"/>
  <c r="BM6249" i="4"/>
  <c r="BN6249" i="4"/>
  <c r="BO6249" i="4"/>
  <c r="BJ6250" i="4"/>
  <c r="BK6250" i="4"/>
  <c r="BL6250" i="4"/>
  <c r="BM6250" i="4"/>
  <c r="BN6250" i="4"/>
  <c r="BO6250" i="4"/>
  <c r="BJ6251" i="4"/>
  <c r="BK6251" i="4"/>
  <c r="BL6251" i="4"/>
  <c r="BM6251" i="4"/>
  <c r="BN6251" i="4"/>
  <c r="BO6251" i="4"/>
  <c r="BJ6252" i="4"/>
  <c r="BK6252" i="4"/>
  <c r="BL6252" i="4"/>
  <c r="BM6252" i="4"/>
  <c r="BN6252" i="4"/>
  <c r="BO6252" i="4"/>
  <c r="BJ6253" i="4"/>
  <c r="BK6253" i="4"/>
  <c r="BL6253" i="4"/>
  <c r="BM6253" i="4"/>
  <c r="BN6253" i="4"/>
  <c r="BO6253" i="4"/>
  <c r="BJ6254" i="4"/>
  <c r="BK6254" i="4"/>
  <c r="BL6254" i="4"/>
  <c r="BM6254" i="4"/>
  <c r="BN6254" i="4"/>
  <c r="BO6254" i="4"/>
  <c r="BJ6255" i="4"/>
  <c r="BK6255" i="4"/>
  <c r="BL6255" i="4"/>
  <c r="BM6255" i="4"/>
  <c r="BN6255" i="4"/>
  <c r="BO6255" i="4"/>
  <c r="BJ6256" i="4"/>
  <c r="BK6256" i="4"/>
  <c r="BL6256" i="4"/>
  <c r="BM6256" i="4"/>
  <c r="BN6256" i="4"/>
  <c r="BO6256" i="4"/>
  <c r="BJ6257" i="4"/>
  <c r="BK6257" i="4"/>
  <c r="BL6257" i="4"/>
  <c r="BM6257" i="4"/>
  <c r="BN6257" i="4"/>
  <c r="BO6257" i="4"/>
  <c r="BJ6258" i="4"/>
  <c r="BK6258" i="4"/>
  <c r="BL6258" i="4"/>
  <c r="BM6258" i="4"/>
  <c r="BN6258" i="4"/>
  <c r="BO6258" i="4"/>
  <c r="BJ6259" i="4"/>
  <c r="BK6259" i="4"/>
  <c r="BL6259" i="4"/>
  <c r="BM6259" i="4"/>
  <c r="BN6259" i="4"/>
  <c r="BO6259" i="4"/>
  <c r="BJ6260" i="4"/>
  <c r="BK6260" i="4"/>
  <c r="BL6260" i="4"/>
  <c r="BM6260" i="4"/>
  <c r="BN6260" i="4"/>
  <c r="BO6260" i="4"/>
  <c r="BJ6261" i="4"/>
  <c r="BK6261" i="4"/>
  <c r="BL6261" i="4"/>
  <c r="BM6261" i="4"/>
  <c r="BN6261" i="4"/>
  <c r="BO6261" i="4"/>
  <c r="BJ6262" i="4"/>
  <c r="BK6262" i="4"/>
  <c r="BL6262" i="4"/>
  <c r="BM6262" i="4"/>
  <c r="BN6262" i="4"/>
  <c r="BO6262" i="4"/>
  <c r="BJ6263" i="4"/>
  <c r="BK6263" i="4"/>
  <c r="BL6263" i="4"/>
  <c r="BM6263" i="4"/>
  <c r="BN6263" i="4"/>
  <c r="BO6263" i="4"/>
  <c r="BJ6264" i="4"/>
  <c r="BK6264" i="4"/>
  <c r="BL6264" i="4"/>
  <c r="BM6264" i="4"/>
  <c r="BN6264" i="4"/>
  <c r="BO6264" i="4"/>
  <c r="BJ6265" i="4"/>
  <c r="BK6265" i="4"/>
  <c r="BL6265" i="4"/>
  <c r="BM6265" i="4"/>
  <c r="BN6265" i="4"/>
  <c r="BO6265" i="4"/>
  <c r="BJ6266" i="4"/>
  <c r="BK6266" i="4"/>
  <c r="BL6266" i="4"/>
  <c r="BM6266" i="4"/>
  <c r="BN6266" i="4"/>
  <c r="BO6266" i="4"/>
  <c r="BJ6267" i="4"/>
  <c r="BK6267" i="4"/>
  <c r="BL6267" i="4"/>
  <c r="BM6267" i="4"/>
  <c r="BN6267" i="4"/>
  <c r="BO6267" i="4"/>
  <c r="BJ6268" i="4"/>
  <c r="BK6268" i="4"/>
  <c r="BL6268" i="4"/>
  <c r="BM6268" i="4"/>
  <c r="BN6268" i="4"/>
  <c r="BO6268" i="4"/>
  <c r="BJ6269" i="4"/>
  <c r="BK6269" i="4"/>
  <c r="BL6269" i="4"/>
  <c r="BM6269" i="4"/>
  <c r="BN6269" i="4"/>
  <c r="BO6269" i="4"/>
  <c r="BJ6270" i="4"/>
  <c r="BK6270" i="4"/>
  <c r="BL6270" i="4"/>
  <c r="BM6270" i="4"/>
  <c r="BN6270" i="4"/>
  <c r="BO6270" i="4"/>
  <c r="BJ6271" i="4"/>
  <c r="BK6271" i="4"/>
  <c r="BL6271" i="4"/>
  <c r="BM6271" i="4"/>
  <c r="BN6271" i="4"/>
  <c r="BO6271" i="4"/>
  <c r="BJ6272" i="4"/>
  <c r="BK6272" i="4"/>
  <c r="BL6272" i="4"/>
  <c r="BM6272" i="4"/>
  <c r="BN6272" i="4"/>
  <c r="BO6272" i="4"/>
  <c r="BJ6273" i="4"/>
  <c r="BK6273" i="4"/>
  <c r="BL6273" i="4"/>
  <c r="BM6273" i="4"/>
  <c r="BN6273" i="4"/>
  <c r="BO6273" i="4"/>
  <c r="BJ6274" i="4"/>
  <c r="BK6274" i="4"/>
  <c r="BL6274" i="4"/>
  <c r="BM6274" i="4"/>
  <c r="BN6274" i="4"/>
  <c r="BO6274" i="4"/>
  <c r="BJ6275" i="4"/>
  <c r="BK6275" i="4"/>
  <c r="BL6275" i="4"/>
  <c r="BM6275" i="4"/>
  <c r="BN6275" i="4"/>
  <c r="BO6275" i="4"/>
  <c r="BJ6276" i="4"/>
  <c r="BK6276" i="4"/>
  <c r="BL6276" i="4"/>
  <c r="BM6276" i="4"/>
  <c r="BN6276" i="4"/>
  <c r="BO6276" i="4"/>
  <c r="BJ6277" i="4"/>
  <c r="BK6277" i="4"/>
  <c r="BL6277" i="4"/>
  <c r="BM6277" i="4"/>
  <c r="BN6277" i="4"/>
  <c r="BO6277" i="4"/>
  <c r="BJ6278" i="4"/>
  <c r="BK6278" i="4"/>
  <c r="BL6278" i="4"/>
  <c r="BM6278" i="4"/>
  <c r="BN6278" i="4"/>
  <c r="BO6278" i="4"/>
  <c r="BJ6279" i="4"/>
  <c r="BK6279" i="4"/>
  <c r="BL6279" i="4"/>
  <c r="BM6279" i="4"/>
  <c r="BN6279" i="4"/>
  <c r="BO6279" i="4"/>
  <c r="BJ6280" i="4"/>
  <c r="BK6280" i="4"/>
  <c r="BL6280" i="4"/>
  <c r="BM6280" i="4"/>
  <c r="BN6280" i="4"/>
  <c r="BO6280" i="4"/>
  <c r="BJ6281" i="4"/>
  <c r="BK6281" i="4"/>
  <c r="BL6281" i="4"/>
  <c r="BM6281" i="4"/>
  <c r="BN6281" i="4"/>
  <c r="BO6281" i="4"/>
  <c r="BJ6282" i="4"/>
  <c r="BK6282" i="4"/>
  <c r="BL6282" i="4"/>
  <c r="BM6282" i="4"/>
  <c r="BN6282" i="4"/>
  <c r="BO6282" i="4"/>
  <c r="BJ6283" i="4"/>
  <c r="BK6283" i="4"/>
  <c r="BL6283" i="4"/>
  <c r="BM6283" i="4"/>
  <c r="BN6283" i="4"/>
  <c r="BO6283" i="4"/>
  <c r="BJ6284" i="4"/>
  <c r="BK6284" i="4"/>
  <c r="BL6284" i="4"/>
  <c r="BM6284" i="4"/>
  <c r="BN6284" i="4"/>
  <c r="BO6284" i="4"/>
  <c r="BJ6285" i="4"/>
  <c r="BK6285" i="4"/>
  <c r="BL6285" i="4"/>
  <c r="BM6285" i="4"/>
  <c r="BN6285" i="4"/>
  <c r="BO6285" i="4"/>
  <c r="BJ6286" i="4"/>
  <c r="BK6286" i="4"/>
  <c r="BL6286" i="4"/>
  <c r="BM6286" i="4"/>
  <c r="BN6286" i="4"/>
  <c r="BO6286" i="4"/>
  <c r="BJ6287" i="4"/>
  <c r="BK6287" i="4"/>
  <c r="BL6287" i="4"/>
  <c r="BM6287" i="4"/>
  <c r="BN6287" i="4"/>
  <c r="BO6287" i="4"/>
  <c r="BJ6288" i="4"/>
  <c r="BK6288" i="4"/>
  <c r="BL6288" i="4"/>
  <c r="BM6288" i="4"/>
  <c r="BN6288" i="4"/>
  <c r="BO6288" i="4"/>
  <c r="BJ6289" i="4"/>
  <c r="BK6289" i="4"/>
  <c r="BL6289" i="4"/>
  <c r="BM6289" i="4"/>
  <c r="BN6289" i="4"/>
  <c r="BO6289" i="4"/>
  <c r="BJ6290" i="4"/>
  <c r="BK6290" i="4"/>
  <c r="BL6290" i="4"/>
  <c r="BM6290" i="4"/>
  <c r="BN6290" i="4"/>
  <c r="BO6290" i="4"/>
  <c r="BJ6291" i="4"/>
  <c r="BK6291" i="4"/>
  <c r="BL6291" i="4"/>
  <c r="BM6291" i="4"/>
  <c r="BN6291" i="4"/>
  <c r="BO6291" i="4"/>
  <c r="BJ6292" i="4"/>
  <c r="BK6292" i="4"/>
  <c r="BL6292" i="4"/>
  <c r="BM6292" i="4"/>
  <c r="BN6292" i="4"/>
  <c r="BO6292" i="4"/>
  <c r="BJ6293" i="4"/>
  <c r="BK6293" i="4"/>
  <c r="BL6293" i="4"/>
  <c r="BM6293" i="4"/>
  <c r="BN6293" i="4"/>
  <c r="BO6293" i="4"/>
  <c r="BJ6294" i="4"/>
  <c r="BK6294" i="4"/>
  <c r="BL6294" i="4"/>
  <c r="BM6294" i="4"/>
  <c r="BN6294" i="4"/>
  <c r="BO6294" i="4"/>
  <c r="BJ6295" i="4"/>
  <c r="BK6295" i="4"/>
  <c r="BL6295" i="4"/>
  <c r="BM6295" i="4"/>
  <c r="BN6295" i="4"/>
  <c r="BO6295" i="4"/>
  <c r="BJ6296" i="4"/>
  <c r="BK6296" i="4"/>
  <c r="BL6296" i="4"/>
  <c r="BM6296" i="4"/>
  <c r="BN6296" i="4"/>
  <c r="BO6296" i="4"/>
  <c r="BJ6297" i="4"/>
  <c r="BK6297" i="4"/>
  <c r="BL6297" i="4"/>
  <c r="BM6297" i="4"/>
  <c r="BN6297" i="4"/>
  <c r="BO6297" i="4"/>
  <c r="BJ6298" i="4"/>
  <c r="BK6298" i="4"/>
  <c r="BL6298" i="4"/>
  <c r="BM6298" i="4"/>
  <c r="BN6298" i="4"/>
  <c r="BO6298" i="4"/>
  <c r="BJ6299" i="4"/>
  <c r="BK6299" i="4"/>
  <c r="BL6299" i="4"/>
  <c r="BM6299" i="4"/>
  <c r="BN6299" i="4"/>
  <c r="BO6299" i="4"/>
  <c r="BJ6300" i="4"/>
  <c r="BK6300" i="4"/>
  <c r="BL6300" i="4"/>
  <c r="BM6300" i="4"/>
  <c r="BN6300" i="4"/>
  <c r="BO6300" i="4"/>
  <c r="BJ6301" i="4"/>
  <c r="BK6301" i="4"/>
  <c r="BL6301" i="4"/>
  <c r="BM6301" i="4"/>
  <c r="BN6301" i="4"/>
  <c r="BO6301" i="4"/>
  <c r="BJ6302" i="4"/>
  <c r="BK6302" i="4"/>
  <c r="BL6302" i="4"/>
  <c r="BM6302" i="4"/>
  <c r="BN6302" i="4"/>
  <c r="BO6302" i="4"/>
  <c r="BJ6303" i="4"/>
  <c r="BK6303" i="4"/>
  <c r="BL6303" i="4"/>
  <c r="BM6303" i="4"/>
  <c r="BN6303" i="4"/>
  <c r="BO6303" i="4"/>
  <c r="BJ6304" i="4"/>
  <c r="BK6304" i="4"/>
  <c r="BL6304" i="4"/>
  <c r="BM6304" i="4"/>
  <c r="BN6304" i="4"/>
  <c r="BO6304" i="4"/>
  <c r="BJ6305" i="4"/>
  <c r="BK6305" i="4"/>
  <c r="BL6305" i="4"/>
  <c r="BM6305" i="4"/>
  <c r="BN6305" i="4"/>
  <c r="BO6305" i="4"/>
  <c r="BJ6306" i="4"/>
  <c r="BK6306" i="4"/>
  <c r="BL6306" i="4"/>
  <c r="BM6306" i="4"/>
  <c r="BN6306" i="4"/>
  <c r="BO6306" i="4"/>
  <c r="BJ6307" i="4"/>
  <c r="BK6307" i="4"/>
  <c r="BL6307" i="4"/>
  <c r="BM6307" i="4"/>
  <c r="BN6307" i="4"/>
  <c r="BO6307" i="4"/>
  <c r="BJ6308" i="4"/>
  <c r="BK6308" i="4"/>
  <c r="BL6308" i="4"/>
  <c r="BM6308" i="4"/>
  <c r="BN6308" i="4"/>
  <c r="BO6308" i="4"/>
  <c r="BJ6309" i="4"/>
  <c r="BK6309" i="4"/>
  <c r="BL6309" i="4"/>
  <c r="BM6309" i="4"/>
  <c r="BN6309" i="4"/>
  <c r="BO6309" i="4"/>
  <c r="BJ6310" i="4"/>
  <c r="BK6310" i="4"/>
  <c r="BL6310" i="4"/>
  <c r="BM6310" i="4"/>
  <c r="BN6310" i="4"/>
  <c r="BO6310" i="4"/>
  <c r="BJ6311" i="4"/>
  <c r="BK6311" i="4"/>
  <c r="BL6311" i="4"/>
  <c r="BM6311" i="4"/>
  <c r="BN6311" i="4"/>
  <c r="BO6311" i="4"/>
  <c r="BJ6312" i="4"/>
  <c r="BK6312" i="4"/>
  <c r="BL6312" i="4"/>
  <c r="BM6312" i="4"/>
  <c r="BN6312" i="4"/>
  <c r="BO6312" i="4"/>
  <c r="BJ6313" i="4"/>
  <c r="BK6313" i="4"/>
  <c r="BL6313" i="4"/>
  <c r="BM6313" i="4"/>
  <c r="BN6313" i="4"/>
  <c r="BO6313" i="4"/>
  <c r="BJ6314" i="4"/>
  <c r="BK6314" i="4"/>
  <c r="BL6314" i="4"/>
  <c r="BM6314" i="4"/>
  <c r="BN6314" i="4"/>
  <c r="BO6314" i="4"/>
  <c r="BJ6315" i="4"/>
  <c r="BK6315" i="4"/>
  <c r="BL6315" i="4"/>
  <c r="BM6315" i="4"/>
  <c r="BN6315" i="4"/>
  <c r="BO6315" i="4"/>
  <c r="BJ6316" i="4"/>
  <c r="BK6316" i="4"/>
  <c r="BL6316" i="4"/>
  <c r="BM6316" i="4"/>
  <c r="BN6316" i="4"/>
  <c r="BO6316" i="4"/>
  <c r="BJ6317" i="4"/>
  <c r="BK6317" i="4"/>
  <c r="BL6317" i="4"/>
  <c r="BM6317" i="4"/>
  <c r="BN6317" i="4"/>
  <c r="BO6317" i="4"/>
  <c r="BJ6318" i="4"/>
  <c r="BK6318" i="4"/>
  <c r="BL6318" i="4"/>
  <c r="BM6318" i="4"/>
  <c r="BN6318" i="4"/>
  <c r="BO6318" i="4"/>
  <c r="BJ6319" i="4"/>
  <c r="BK6319" i="4"/>
  <c r="BL6319" i="4"/>
  <c r="BM6319" i="4"/>
  <c r="BN6319" i="4"/>
  <c r="BO6319" i="4"/>
  <c r="BJ6320" i="4"/>
  <c r="BK6320" i="4"/>
  <c r="BL6320" i="4"/>
  <c r="BM6320" i="4"/>
  <c r="BN6320" i="4"/>
  <c r="BO6320" i="4"/>
  <c r="BJ6321" i="4"/>
  <c r="BK6321" i="4"/>
  <c r="BL6321" i="4"/>
  <c r="BM6321" i="4"/>
  <c r="BN6321" i="4"/>
  <c r="BO6321" i="4"/>
  <c r="BJ6322" i="4"/>
  <c r="BK6322" i="4"/>
  <c r="BL6322" i="4"/>
  <c r="BM6322" i="4"/>
  <c r="BN6322" i="4"/>
  <c r="BO6322" i="4"/>
  <c r="BJ6323" i="4"/>
  <c r="BK6323" i="4"/>
  <c r="BL6323" i="4"/>
  <c r="BM6323" i="4"/>
  <c r="BN6323" i="4"/>
  <c r="BO6323" i="4"/>
  <c r="BJ6324" i="4"/>
  <c r="BK6324" i="4"/>
  <c r="BL6324" i="4"/>
  <c r="BM6324" i="4"/>
  <c r="BN6324" i="4"/>
  <c r="BO6324" i="4"/>
  <c r="BJ6325" i="4"/>
  <c r="BK6325" i="4"/>
  <c r="BL6325" i="4"/>
  <c r="BM6325" i="4"/>
  <c r="BN6325" i="4"/>
  <c r="BO6325" i="4"/>
  <c r="BJ6326" i="4"/>
  <c r="BK6326" i="4"/>
  <c r="BL6326" i="4"/>
  <c r="BM6326" i="4"/>
  <c r="BN6326" i="4"/>
  <c r="BO6326" i="4"/>
  <c r="BJ6327" i="4"/>
  <c r="BK6327" i="4"/>
  <c r="BL6327" i="4"/>
  <c r="BM6327" i="4"/>
  <c r="BN6327" i="4"/>
  <c r="BO6327" i="4"/>
  <c r="BJ6328" i="4"/>
  <c r="BK6328" i="4"/>
  <c r="BL6328" i="4"/>
  <c r="BM6328" i="4"/>
  <c r="BN6328" i="4"/>
  <c r="BO6328" i="4"/>
  <c r="BJ6329" i="4"/>
  <c r="BK6329" i="4"/>
  <c r="BL6329" i="4"/>
  <c r="BM6329" i="4"/>
  <c r="BN6329" i="4"/>
  <c r="BO6329" i="4"/>
  <c r="BJ6330" i="4"/>
  <c r="BK6330" i="4"/>
  <c r="BL6330" i="4"/>
  <c r="BM6330" i="4"/>
  <c r="BN6330" i="4"/>
  <c r="BO6330" i="4"/>
  <c r="BJ6331" i="4"/>
  <c r="BK6331" i="4"/>
  <c r="BL6331" i="4"/>
  <c r="BM6331" i="4"/>
  <c r="BN6331" i="4"/>
  <c r="BO6331" i="4"/>
  <c r="BJ6332" i="4"/>
  <c r="BK6332" i="4"/>
  <c r="BL6332" i="4"/>
  <c r="BM6332" i="4"/>
  <c r="BN6332" i="4"/>
  <c r="BO6332" i="4"/>
  <c r="BJ6333" i="4"/>
  <c r="BK6333" i="4"/>
  <c r="BL6333" i="4"/>
  <c r="BM6333" i="4"/>
  <c r="BN6333" i="4"/>
  <c r="BO6333" i="4"/>
  <c r="BJ6334" i="4"/>
  <c r="BK6334" i="4"/>
  <c r="BL6334" i="4"/>
  <c r="BM6334" i="4"/>
  <c r="BN6334" i="4"/>
  <c r="BO6334" i="4"/>
  <c r="BJ6335" i="4"/>
  <c r="BK6335" i="4"/>
  <c r="BL6335" i="4"/>
  <c r="BM6335" i="4"/>
  <c r="BN6335" i="4"/>
  <c r="BO6335" i="4"/>
  <c r="BJ6336" i="4"/>
  <c r="BK6336" i="4"/>
  <c r="BL6336" i="4"/>
  <c r="BM6336" i="4"/>
  <c r="BN6336" i="4"/>
  <c r="BO6336" i="4"/>
  <c r="BJ6337" i="4"/>
  <c r="BK6337" i="4"/>
  <c r="BL6337" i="4"/>
  <c r="BM6337" i="4"/>
  <c r="BN6337" i="4"/>
  <c r="BO6337" i="4"/>
  <c r="BJ6338" i="4"/>
  <c r="BK6338" i="4"/>
  <c r="BL6338" i="4"/>
  <c r="BM6338" i="4"/>
  <c r="BN6338" i="4"/>
  <c r="BO6338" i="4"/>
  <c r="BJ6339" i="4"/>
  <c r="BK6339" i="4"/>
  <c r="BL6339" i="4"/>
  <c r="BM6339" i="4"/>
  <c r="BN6339" i="4"/>
  <c r="BO6339" i="4"/>
  <c r="BJ6340" i="4"/>
  <c r="BK6340" i="4"/>
  <c r="BL6340" i="4"/>
  <c r="BM6340" i="4"/>
  <c r="BN6340" i="4"/>
  <c r="BO6340" i="4"/>
  <c r="BJ6341" i="4"/>
  <c r="BK6341" i="4"/>
  <c r="BL6341" i="4"/>
  <c r="BM6341" i="4"/>
  <c r="BN6341" i="4"/>
  <c r="BO6341" i="4"/>
  <c r="BJ6342" i="4"/>
  <c r="BK6342" i="4"/>
  <c r="BL6342" i="4"/>
  <c r="BM6342" i="4"/>
  <c r="BN6342" i="4"/>
  <c r="BO6342" i="4"/>
  <c r="BJ6343" i="4"/>
  <c r="BK6343" i="4"/>
  <c r="BL6343" i="4"/>
  <c r="BM6343" i="4"/>
  <c r="BN6343" i="4"/>
  <c r="BO6343" i="4"/>
  <c r="BJ6344" i="4"/>
  <c r="BK6344" i="4"/>
  <c r="BL6344" i="4"/>
  <c r="BM6344" i="4"/>
  <c r="BN6344" i="4"/>
  <c r="BO6344" i="4"/>
  <c r="BJ6345" i="4"/>
  <c r="BK6345" i="4"/>
  <c r="BL6345" i="4"/>
  <c r="BM6345" i="4"/>
  <c r="BN6345" i="4"/>
  <c r="BO6345" i="4"/>
  <c r="BJ6346" i="4"/>
  <c r="BK6346" i="4"/>
  <c r="BL6346" i="4"/>
  <c r="BM6346" i="4"/>
  <c r="BN6346" i="4"/>
  <c r="BO6346" i="4"/>
  <c r="BJ6347" i="4"/>
  <c r="BK6347" i="4"/>
  <c r="BL6347" i="4"/>
  <c r="BM6347" i="4"/>
  <c r="BN6347" i="4"/>
  <c r="BO6347" i="4"/>
  <c r="BJ6348" i="4"/>
  <c r="BK6348" i="4"/>
  <c r="BL6348" i="4"/>
  <c r="BM6348" i="4"/>
  <c r="BN6348" i="4"/>
  <c r="BO6348" i="4"/>
  <c r="BJ6349" i="4"/>
  <c r="BK6349" i="4"/>
  <c r="BL6349" i="4"/>
  <c r="BM6349" i="4"/>
  <c r="BN6349" i="4"/>
  <c r="BO6349" i="4"/>
  <c r="BJ6350" i="4"/>
  <c r="BK6350" i="4"/>
  <c r="BL6350" i="4"/>
  <c r="BM6350" i="4"/>
  <c r="BN6350" i="4"/>
  <c r="BO6350" i="4"/>
  <c r="BJ6351" i="4"/>
  <c r="BK6351" i="4"/>
  <c r="BL6351" i="4"/>
  <c r="BM6351" i="4"/>
  <c r="BN6351" i="4"/>
  <c r="BO6351" i="4"/>
  <c r="BJ6352" i="4"/>
  <c r="BK6352" i="4"/>
  <c r="BL6352" i="4"/>
  <c r="BM6352" i="4"/>
  <c r="BN6352" i="4"/>
  <c r="BO6352" i="4"/>
  <c r="BJ6353" i="4"/>
  <c r="BK6353" i="4"/>
  <c r="BL6353" i="4"/>
  <c r="BM6353" i="4"/>
  <c r="BN6353" i="4"/>
  <c r="BO6353" i="4"/>
  <c r="BJ6354" i="4"/>
  <c r="BK6354" i="4"/>
  <c r="BL6354" i="4"/>
  <c r="BM6354" i="4"/>
  <c r="BN6354" i="4"/>
  <c r="BO6354" i="4"/>
  <c r="BJ6355" i="4"/>
  <c r="BK6355" i="4"/>
  <c r="BL6355" i="4"/>
  <c r="BM6355" i="4"/>
  <c r="BN6355" i="4"/>
  <c r="BO6355" i="4"/>
  <c r="BJ6356" i="4"/>
  <c r="BK6356" i="4"/>
  <c r="BL6356" i="4"/>
  <c r="BM6356" i="4"/>
  <c r="BN6356" i="4"/>
  <c r="BO6356" i="4"/>
  <c r="BJ6357" i="4"/>
  <c r="BK6357" i="4"/>
  <c r="BL6357" i="4"/>
  <c r="BM6357" i="4"/>
  <c r="BN6357" i="4"/>
  <c r="BO6357" i="4"/>
  <c r="BJ6358" i="4"/>
  <c r="BK6358" i="4"/>
  <c r="BL6358" i="4"/>
  <c r="BM6358" i="4"/>
  <c r="BN6358" i="4"/>
  <c r="BO6358" i="4"/>
  <c r="BJ6359" i="4"/>
  <c r="BK6359" i="4"/>
  <c r="BL6359" i="4"/>
  <c r="BM6359" i="4"/>
  <c r="BN6359" i="4"/>
  <c r="BO6359" i="4"/>
  <c r="BJ6360" i="4"/>
  <c r="BK6360" i="4"/>
  <c r="BL6360" i="4"/>
  <c r="BM6360" i="4"/>
  <c r="BN6360" i="4"/>
  <c r="BO6360" i="4"/>
  <c r="BJ6361" i="4"/>
  <c r="BK6361" i="4"/>
  <c r="BL6361" i="4"/>
  <c r="BM6361" i="4"/>
  <c r="BN6361" i="4"/>
  <c r="BO6361" i="4"/>
  <c r="BJ6362" i="4"/>
  <c r="BK6362" i="4"/>
  <c r="BL6362" i="4"/>
  <c r="BM6362" i="4"/>
  <c r="BN6362" i="4"/>
  <c r="BO6362" i="4"/>
  <c r="BJ6363" i="4"/>
  <c r="BK6363" i="4"/>
  <c r="BL6363" i="4"/>
  <c r="BM6363" i="4"/>
  <c r="BN6363" i="4"/>
  <c r="BO6363" i="4"/>
  <c r="BJ6364" i="4"/>
  <c r="BK6364" i="4"/>
  <c r="BL6364" i="4"/>
  <c r="BM6364" i="4"/>
  <c r="BN6364" i="4"/>
  <c r="BO6364" i="4"/>
  <c r="BJ6365" i="4"/>
  <c r="BK6365" i="4"/>
  <c r="BL6365" i="4"/>
  <c r="BM6365" i="4"/>
  <c r="BN6365" i="4"/>
  <c r="BO6365" i="4"/>
  <c r="BJ6366" i="4"/>
  <c r="BK6366" i="4"/>
  <c r="BL6366" i="4"/>
  <c r="BM6366" i="4"/>
  <c r="BN6366" i="4"/>
  <c r="BO6366" i="4"/>
  <c r="BJ6367" i="4"/>
  <c r="BK6367" i="4"/>
  <c r="BL6367" i="4"/>
  <c r="BM6367" i="4"/>
  <c r="BN6367" i="4"/>
  <c r="BO6367" i="4"/>
  <c r="BJ6368" i="4"/>
  <c r="BK6368" i="4"/>
  <c r="BL6368" i="4"/>
  <c r="BM6368" i="4"/>
  <c r="BN6368" i="4"/>
  <c r="BO6368" i="4"/>
  <c r="BJ6369" i="4"/>
  <c r="BK6369" i="4"/>
  <c r="BL6369" i="4"/>
  <c r="BM6369" i="4"/>
  <c r="BN6369" i="4"/>
  <c r="BO6369" i="4"/>
  <c r="BJ6370" i="4"/>
  <c r="BK6370" i="4"/>
  <c r="BL6370" i="4"/>
  <c r="BM6370" i="4"/>
  <c r="BN6370" i="4"/>
  <c r="BO6370" i="4"/>
  <c r="BJ6371" i="4"/>
  <c r="BK6371" i="4"/>
  <c r="BL6371" i="4"/>
  <c r="BM6371" i="4"/>
  <c r="BN6371" i="4"/>
  <c r="BO6371" i="4"/>
  <c r="BJ6372" i="4"/>
  <c r="BK6372" i="4"/>
  <c r="BL6372" i="4"/>
  <c r="BM6372" i="4"/>
  <c r="BN6372" i="4"/>
  <c r="BO6372" i="4"/>
  <c r="BJ6373" i="4"/>
  <c r="BK6373" i="4"/>
  <c r="BL6373" i="4"/>
  <c r="BM6373" i="4"/>
  <c r="BN6373" i="4"/>
  <c r="BO6373" i="4"/>
  <c r="BJ6374" i="4"/>
  <c r="BK6374" i="4"/>
  <c r="BL6374" i="4"/>
  <c r="BM6374" i="4"/>
  <c r="BN6374" i="4"/>
  <c r="BO6374" i="4"/>
  <c r="BJ6375" i="4"/>
  <c r="BK6375" i="4"/>
  <c r="BL6375" i="4"/>
  <c r="BM6375" i="4"/>
  <c r="BN6375" i="4"/>
  <c r="BO6375" i="4"/>
  <c r="BJ6376" i="4"/>
  <c r="BK6376" i="4"/>
  <c r="BL6376" i="4"/>
  <c r="BM6376" i="4"/>
  <c r="BN6376" i="4"/>
  <c r="BO6376" i="4"/>
  <c r="BJ6377" i="4"/>
  <c r="BK6377" i="4"/>
  <c r="BL6377" i="4"/>
  <c r="BM6377" i="4"/>
  <c r="BN6377" i="4"/>
  <c r="BO6377" i="4"/>
  <c r="BJ6378" i="4"/>
  <c r="BK6378" i="4"/>
  <c r="BL6378" i="4"/>
  <c r="BM6378" i="4"/>
  <c r="BN6378" i="4"/>
  <c r="BO6378" i="4"/>
  <c r="BJ6379" i="4"/>
  <c r="BK6379" i="4"/>
  <c r="BL6379" i="4"/>
  <c r="BM6379" i="4"/>
  <c r="BN6379" i="4"/>
  <c r="BO6379" i="4"/>
  <c r="BJ6380" i="4"/>
  <c r="BK6380" i="4"/>
  <c r="BL6380" i="4"/>
  <c r="BM6380" i="4"/>
  <c r="BN6380" i="4"/>
  <c r="BO6380" i="4"/>
  <c r="BJ6381" i="4"/>
  <c r="BK6381" i="4"/>
  <c r="BL6381" i="4"/>
  <c r="BM6381" i="4"/>
  <c r="BN6381" i="4"/>
  <c r="BO6381" i="4"/>
  <c r="BJ6382" i="4"/>
  <c r="BK6382" i="4"/>
  <c r="BL6382" i="4"/>
  <c r="BM6382" i="4"/>
  <c r="BN6382" i="4"/>
  <c r="BO6382" i="4"/>
  <c r="BJ6383" i="4"/>
  <c r="BK6383" i="4"/>
  <c r="BL6383" i="4"/>
  <c r="BM6383" i="4"/>
  <c r="BN6383" i="4"/>
  <c r="BO6383" i="4"/>
  <c r="BJ6384" i="4"/>
  <c r="BK6384" i="4"/>
  <c r="BL6384" i="4"/>
  <c r="BM6384" i="4"/>
  <c r="BN6384" i="4"/>
  <c r="BO6384" i="4"/>
  <c r="BJ6385" i="4"/>
  <c r="BK6385" i="4"/>
  <c r="BL6385" i="4"/>
  <c r="BM6385" i="4"/>
  <c r="BN6385" i="4"/>
  <c r="BO6385" i="4"/>
  <c r="BJ6386" i="4"/>
  <c r="BK6386" i="4"/>
  <c r="BL6386" i="4"/>
  <c r="BM6386" i="4"/>
  <c r="BN6386" i="4"/>
  <c r="BO6386" i="4"/>
  <c r="BJ6387" i="4"/>
  <c r="BK6387" i="4"/>
  <c r="BL6387" i="4"/>
  <c r="BM6387" i="4"/>
  <c r="BN6387" i="4"/>
  <c r="BO6387" i="4"/>
  <c r="BJ6388" i="4"/>
  <c r="BK6388" i="4"/>
  <c r="BL6388" i="4"/>
  <c r="BM6388" i="4"/>
  <c r="BN6388" i="4"/>
  <c r="BO6388" i="4"/>
  <c r="BJ6389" i="4"/>
  <c r="BK6389" i="4"/>
  <c r="BL6389" i="4"/>
  <c r="BM6389" i="4"/>
  <c r="BN6389" i="4"/>
  <c r="BO6389" i="4"/>
  <c r="BJ6390" i="4"/>
  <c r="BK6390" i="4"/>
  <c r="BL6390" i="4"/>
  <c r="BM6390" i="4"/>
  <c r="BN6390" i="4"/>
  <c r="BO6390" i="4"/>
  <c r="BJ6391" i="4"/>
  <c r="BK6391" i="4"/>
  <c r="BL6391" i="4"/>
  <c r="BM6391" i="4"/>
  <c r="BN6391" i="4"/>
  <c r="BO6391" i="4"/>
  <c r="BJ6392" i="4"/>
  <c r="BK6392" i="4"/>
  <c r="BL6392" i="4"/>
  <c r="BM6392" i="4"/>
  <c r="BN6392" i="4"/>
  <c r="BO6392" i="4"/>
  <c r="BJ6393" i="4"/>
  <c r="BK6393" i="4"/>
  <c r="BL6393" i="4"/>
  <c r="BM6393" i="4"/>
  <c r="BN6393" i="4"/>
  <c r="BO6393" i="4"/>
  <c r="BJ6394" i="4"/>
  <c r="BK6394" i="4"/>
  <c r="BL6394" i="4"/>
  <c r="BM6394" i="4"/>
  <c r="BN6394" i="4"/>
  <c r="BO6394" i="4"/>
  <c r="BJ6395" i="4"/>
  <c r="BK6395" i="4"/>
  <c r="BL6395" i="4"/>
  <c r="BM6395" i="4"/>
  <c r="BN6395" i="4"/>
  <c r="BO6395" i="4"/>
  <c r="BJ6396" i="4"/>
  <c r="BK6396" i="4"/>
  <c r="BL6396" i="4"/>
  <c r="BM6396" i="4"/>
  <c r="BN6396" i="4"/>
  <c r="BO6396" i="4"/>
  <c r="BJ6397" i="4"/>
  <c r="BK6397" i="4"/>
  <c r="BL6397" i="4"/>
  <c r="BM6397" i="4"/>
  <c r="BN6397" i="4"/>
  <c r="BO6397" i="4"/>
  <c r="BJ6398" i="4"/>
  <c r="BK6398" i="4"/>
  <c r="BL6398" i="4"/>
  <c r="BM6398" i="4"/>
  <c r="BN6398" i="4"/>
  <c r="BO6398" i="4"/>
  <c r="BJ6399" i="4"/>
  <c r="BK6399" i="4"/>
  <c r="BL6399" i="4"/>
  <c r="BM6399" i="4"/>
  <c r="BN6399" i="4"/>
  <c r="BO6399" i="4"/>
  <c r="BJ6400" i="4"/>
  <c r="BK6400" i="4"/>
  <c r="BL6400" i="4"/>
  <c r="BM6400" i="4"/>
  <c r="BN6400" i="4"/>
  <c r="BO6400" i="4"/>
  <c r="BJ6401" i="4"/>
  <c r="BK6401" i="4"/>
  <c r="BL6401" i="4"/>
  <c r="BM6401" i="4"/>
  <c r="BN6401" i="4"/>
  <c r="BO6401" i="4"/>
  <c r="BJ6402" i="4"/>
  <c r="BK6402" i="4"/>
  <c r="BL6402" i="4"/>
  <c r="BM6402" i="4"/>
  <c r="BN6402" i="4"/>
  <c r="BO6402" i="4"/>
  <c r="BJ6403" i="4"/>
  <c r="BK6403" i="4"/>
  <c r="BL6403" i="4"/>
  <c r="BM6403" i="4"/>
  <c r="BN6403" i="4"/>
  <c r="BO6403" i="4"/>
  <c r="BJ6404" i="4"/>
  <c r="BK6404" i="4"/>
  <c r="BL6404" i="4"/>
  <c r="BM6404" i="4"/>
  <c r="BN6404" i="4"/>
  <c r="BO6404" i="4"/>
  <c r="BJ6405" i="4"/>
  <c r="BK6405" i="4"/>
  <c r="BL6405" i="4"/>
  <c r="BM6405" i="4"/>
  <c r="BN6405" i="4"/>
  <c r="BO6405" i="4"/>
  <c r="BJ6406" i="4"/>
  <c r="BK6406" i="4"/>
  <c r="BL6406" i="4"/>
  <c r="BM6406" i="4"/>
  <c r="BN6406" i="4"/>
  <c r="BO6406" i="4"/>
  <c r="BJ6407" i="4"/>
  <c r="BK6407" i="4"/>
  <c r="BL6407" i="4"/>
  <c r="BM6407" i="4"/>
  <c r="BN6407" i="4"/>
  <c r="BO6407" i="4"/>
  <c r="BJ6408" i="4"/>
  <c r="BK6408" i="4"/>
  <c r="BL6408" i="4"/>
  <c r="BM6408" i="4"/>
  <c r="BN6408" i="4"/>
  <c r="BO6408" i="4"/>
  <c r="BJ6409" i="4"/>
  <c r="BK6409" i="4"/>
  <c r="BL6409" i="4"/>
  <c r="BM6409" i="4"/>
  <c r="BN6409" i="4"/>
  <c r="BO6409" i="4"/>
  <c r="BJ6410" i="4"/>
  <c r="BK6410" i="4"/>
  <c r="BL6410" i="4"/>
  <c r="BM6410" i="4"/>
  <c r="BN6410" i="4"/>
  <c r="BO6410" i="4"/>
  <c r="BJ6411" i="4"/>
  <c r="BK6411" i="4"/>
  <c r="BL6411" i="4"/>
  <c r="BM6411" i="4"/>
  <c r="BN6411" i="4"/>
  <c r="BO6411" i="4"/>
  <c r="BJ6412" i="4"/>
  <c r="BK6412" i="4"/>
  <c r="BL6412" i="4"/>
  <c r="BM6412" i="4"/>
  <c r="BN6412" i="4"/>
  <c r="BO6412" i="4"/>
  <c r="BJ6413" i="4"/>
  <c r="BK6413" i="4"/>
  <c r="BL6413" i="4"/>
  <c r="BM6413" i="4"/>
  <c r="BN6413" i="4"/>
  <c r="BO6413" i="4"/>
  <c r="BJ6414" i="4"/>
  <c r="BK6414" i="4"/>
  <c r="BL6414" i="4"/>
  <c r="BM6414" i="4"/>
  <c r="BN6414" i="4"/>
  <c r="BO6414" i="4"/>
  <c r="BJ6415" i="4"/>
  <c r="BK6415" i="4"/>
  <c r="BL6415" i="4"/>
  <c r="BM6415" i="4"/>
  <c r="BN6415" i="4"/>
  <c r="BO6415" i="4"/>
  <c r="BJ6416" i="4"/>
  <c r="BK6416" i="4"/>
  <c r="BL6416" i="4"/>
  <c r="BM6416" i="4"/>
  <c r="BN6416" i="4"/>
  <c r="BO6416" i="4"/>
  <c r="BJ6417" i="4"/>
  <c r="BK6417" i="4"/>
  <c r="BL6417" i="4"/>
  <c r="BM6417" i="4"/>
  <c r="BN6417" i="4"/>
  <c r="BO6417" i="4"/>
  <c r="BJ6418" i="4"/>
  <c r="BK6418" i="4"/>
  <c r="BL6418" i="4"/>
  <c r="BM6418" i="4"/>
  <c r="BN6418" i="4"/>
  <c r="BO6418" i="4"/>
  <c r="BJ6419" i="4"/>
  <c r="BK6419" i="4"/>
  <c r="BL6419" i="4"/>
  <c r="BM6419" i="4"/>
  <c r="BN6419" i="4"/>
  <c r="BO6419" i="4"/>
  <c r="BJ6420" i="4"/>
  <c r="BK6420" i="4"/>
  <c r="BL6420" i="4"/>
  <c r="BM6420" i="4"/>
  <c r="BN6420" i="4"/>
  <c r="BO6420" i="4"/>
  <c r="BJ6421" i="4"/>
  <c r="BK6421" i="4"/>
  <c r="BL6421" i="4"/>
  <c r="BM6421" i="4"/>
  <c r="BN6421" i="4"/>
  <c r="BO6421" i="4"/>
  <c r="BJ6422" i="4"/>
  <c r="BK6422" i="4"/>
  <c r="BL6422" i="4"/>
  <c r="BM6422" i="4"/>
  <c r="BN6422" i="4"/>
  <c r="BO6422" i="4"/>
  <c r="BJ6423" i="4"/>
  <c r="BK6423" i="4"/>
  <c r="BL6423" i="4"/>
  <c r="BM6423" i="4"/>
  <c r="BN6423" i="4"/>
  <c r="BO6423" i="4"/>
  <c r="BJ6424" i="4"/>
  <c r="BK6424" i="4"/>
  <c r="BL6424" i="4"/>
  <c r="BM6424" i="4"/>
  <c r="BN6424" i="4"/>
  <c r="BO6424" i="4"/>
  <c r="BJ6425" i="4"/>
  <c r="BK6425" i="4"/>
  <c r="BL6425" i="4"/>
  <c r="BM6425" i="4"/>
  <c r="BN6425" i="4"/>
  <c r="BO6425" i="4"/>
  <c r="BJ6426" i="4"/>
  <c r="BK6426" i="4"/>
  <c r="BL6426" i="4"/>
  <c r="BM6426" i="4"/>
  <c r="BN6426" i="4"/>
  <c r="BO6426" i="4"/>
  <c r="BJ6427" i="4"/>
  <c r="BK6427" i="4"/>
  <c r="BL6427" i="4"/>
  <c r="BM6427" i="4"/>
  <c r="BN6427" i="4"/>
  <c r="BO6427" i="4"/>
  <c r="BJ6428" i="4"/>
  <c r="BK6428" i="4"/>
  <c r="BL6428" i="4"/>
  <c r="BM6428" i="4"/>
  <c r="BN6428" i="4"/>
  <c r="BO6428" i="4"/>
  <c r="BJ6429" i="4"/>
  <c r="BK6429" i="4"/>
  <c r="BL6429" i="4"/>
  <c r="BM6429" i="4"/>
  <c r="BN6429" i="4"/>
  <c r="BO6429" i="4"/>
  <c r="BJ6430" i="4"/>
  <c r="BK6430" i="4"/>
  <c r="BL6430" i="4"/>
  <c r="BM6430" i="4"/>
  <c r="BN6430" i="4"/>
  <c r="BO6430" i="4"/>
  <c r="BJ6431" i="4"/>
  <c r="BK6431" i="4"/>
  <c r="BL6431" i="4"/>
  <c r="BM6431" i="4"/>
  <c r="BN6431" i="4"/>
  <c r="BO6431" i="4"/>
  <c r="BJ6432" i="4"/>
  <c r="BK6432" i="4"/>
  <c r="BL6432" i="4"/>
  <c r="BM6432" i="4"/>
  <c r="BN6432" i="4"/>
  <c r="BO6432" i="4"/>
  <c r="BJ6433" i="4"/>
  <c r="BK6433" i="4"/>
  <c r="BL6433" i="4"/>
  <c r="BM6433" i="4"/>
  <c r="BN6433" i="4"/>
  <c r="BO6433" i="4"/>
  <c r="BJ6434" i="4"/>
  <c r="BK6434" i="4"/>
  <c r="BL6434" i="4"/>
  <c r="BM6434" i="4"/>
  <c r="BN6434" i="4"/>
  <c r="BO6434" i="4"/>
  <c r="BJ6435" i="4"/>
  <c r="BK6435" i="4"/>
  <c r="BL6435" i="4"/>
  <c r="BM6435" i="4"/>
  <c r="BN6435" i="4"/>
  <c r="BO6435" i="4"/>
  <c r="BJ6436" i="4"/>
  <c r="BK6436" i="4"/>
  <c r="BL6436" i="4"/>
  <c r="BM6436" i="4"/>
  <c r="BN6436" i="4"/>
  <c r="BO6436" i="4"/>
  <c r="BJ6437" i="4"/>
  <c r="BK6437" i="4"/>
  <c r="BL6437" i="4"/>
  <c r="BM6437" i="4"/>
  <c r="BN6437" i="4"/>
  <c r="BO6437" i="4"/>
  <c r="BJ6438" i="4"/>
  <c r="BK6438" i="4"/>
  <c r="BL6438" i="4"/>
  <c r="BM6438" i="4"/>
  <c r="BN6438" i="4"/>
  <c r="BO6438" i="4"/>
  <c r="BJ6439" i="4"/>
  <c r="BK6439" i="4"/>
  <c r="BL6439" i="4"/>
  <c r="BM6439" i="4"/>
  <c r="BN6439" i="4"/>
  <c r="BO6439" i="4"/>
  <c r="BJ6440" i="4"/>
  <c r="BK6440" i="4"/>
  <c r="BL6440" i="4"/>
  <c r="BM6440" i="4"/>
  <c r="BN6440" i="4"/>
  <c r="BO6440" i="4"/>
  <c r="BJ6441" i="4"/>
  <c r="BK6441" i="4"/>
  <c r="BL6441" i="4"/>
  <c r="BM6441" i="4"/>
  <c r="BN6441" i="4"/>
  <c r="BO6441" i="4"/>
  <c r="BJ6442" i="4"/>
  <c r="BK6442" i="4"/>
  <c r="BL6442" i="4"/>
  <c r="BM6442" i="4"/>
  <c r="BN6442" i="4"/>
  <c r="BO6442" i="4"/>
  <c r="BJ6443" i="4"/>
  <c r="BK6443" i="4"/>
  <c r="BL6443" i="4"/>
  <c r="BM6443" i="4"/>
  <c r="BN6443" i="4"/>
  <c r="BO6443" i="4"/>
  <c r="BJ6444" i="4"/>
  <c r="BK6444" i="4"/>
  <c r="BL6444" i="4"/>
  <c r="BM6444" i="4"/>
  <c r="BN6444" i="4"/>
  <c r="BO6444" i="4"/>
  <c r="BJ6445" i="4"/>
  <c r="BK6445" i="4"/>
  <c r="BL6445" i="4"/>
  <c r="BM6445" i="4"/>
  <c r="BN6445" i="4"/>
  <c r="BO6445" i="4"/>
  <c r="BJ6446" i="4"/>
  <c r="BK6446" i="4"/>
  <c r="BL6446" i="4"/>
  <c r="BM6446" i="4"/>
  <c r="BN6446" i="4"/>
  <c r="BO6446" i="4"/>
  <c r="BJ6447" i="4"/>
  <c r="BK6447" i="4"/>
  <c r="BL6447" i="4"/>
  <c r="BM6447" i="4"/>
  <c r="BN6447" i="4"/>
  <c r="BO6447" i="4"/>
  <c r="BJ6448" i="4"/>
  <c r="BK6448" i="4"/>
  <c r="BL6448" i="4"/>
  <c r="BM6448" i="4"/>
  <c r="BN6448" i="4"/>
  <c r="BO6448" i="4"/>
  <c r="BJ6449" i="4"/>
  <c r="BK6449" i="4"/>
  <c r="BL6449" i="4"/>
  <c r="BM6449" i="4"/>
  <c r="BN6449" i="4"/>
  <c r="BO6449" i="4"/>
  <c r="BJ6450" i="4"/>
  <c r="BK6450" i="4"/>
  <c r="BL6450" i="4"/>
  <c r="BM6450" i="4"/>
  <c r="BN6450" i="4"/>
  <c r="BO6450" i="4"/>
  <c r="BJ6451" i="4"/>
  <c r="BK6451" i="4"/>
  <c r="BL6451" i="4"/>
  <c r="BM6451" i="4"/>
  <c r="BN6451" i="4"/>
  <c r="BO6451" i="4"/>
  <c r="BJ6452" i="4"/>
  <c r="BK6452" i="4"/>
  <c r="BL6452" i="4"/>
  <c r="BM6452" i="4"/>
  <c r="BN6452" i="4"/>
  <c r="BO6452" i="4"/>
  <c r="BJ6453" i="4"/>
  <c r="BK6453" i="4"/>
  <c r="BL6453" i="4"/>
  <c r="BM6453" i="4"/>
  <c r="BN6453" i="4"/>
  <c r="BO6453" i="4"/>
  <c r="BJ6454" i="4"/>
  <c r="BK6454" i="4"/>
  <c r="BL6454" i="4"/>
  <c r="BM6454" i="4"/>
  <c r="BN6454" i="4"/>
  <c r="BO6454" i="4"/>
  <c r="BJ6455" i="4"/>
  <c r="BK6455" i="4"/>
  <c r="BL6455" i="4"/>
  <c r="BM6455" i="4"/>
  <c r="BN6455" i="4"/>
  <c r="BO6455" i="4"/>
  <c r="BJ6456" i="4"/>
  <c r="BK6456" i="4"/>
  <c r="BL6456" i="4"/>
  <c r="BM6456" i="4"/>
  <c r="BN6456" i="4"/>
  <c r="BO6456" i="4"/>
  <c r="BJ6457" i="4"/>
  <c r="BK6457" i="4"/>
  <c r="BL6457" i="4"/>
  <c r="BM6457" i="4"/>
  <c r="BN6457" i="4"/>
  <c r="BO6457" i="4"/>
  <c r="BJ6458" i="4"/>
  <c r="BK6458" i="4"/>
  <c r="BL6458" i="4"/>
  <c r="BM6458" i="4"/>
  <c r="BN6458" i="4"/>
  <c r="BO6458" i="4"/>
  <c r="BJ6459" i="4"/>
  <c r="BK6459" i="4"/>
  <c r="BL6459" i="4"/>
  <c r="BM6459" i="4"/>
  <c r="BN6459" i="4"/>
  <c r="BO6459" i="4"/>
  <c r="BJ6460" i="4"/>
  <c r="BK6460" i="4"/>
  <c r="BL6460" i="4"/>
  <c r="BM6460" i="4"/>
  <c r="BN6460" i="4"/>
  <c r="BO6460" i="4"/>
  <c r="BJ6461" i="4"/>
  <c r="BK6461" i="4"/>
  <c r="BL6461" i="4"/>
  <c r="BM6461" i="4"/>
  <c r="BN6461" i="4"/>
  <c r="BO6461" i="4"/>
  <c r="BJ6462" i="4"/>
  <c r="BK6462" i="4"/>
  <c r="BL6462" i="4"/>
  <c r="BM6462" i="4"/>
  <c r="BN6462" i="4"/>
  <c r="BO6462" i="4"/>
  <c r="BJ6463" i="4"/>
  <c r="BK6463" i="4"/>
  <c r="BL6463" i="4"/>
  <c r="BM6463" i="4"/>
  <c r="BN6463" i="4"/>
  <c r="BO6463" i="4"/>
  <c r="BJ6464" i="4"/>
  <c r="BK6464" i="4"/>
  <c r="BL6464" i="4"/>
  <c r="BM6464" i="4"/>
  <c r="BN6464" i="4"/>
  <c r="BO6464" i="4"/>
  <c r="BJ6465" i="4"/>
  <c r="BK6465" i="4"/>
  <c r="BL6465" i="4"/>
  <c r="BM6465" i="4"/>
  <c r="BN6465" i="4"/>
  <c r="BO6465" i="4"/>
  <c r="BJ6466" i="4"/>
  <c r="BK6466" i="4"/>
  <c r="BL6466" i="4"/>
  <c r="BM6466" i="4"/>
  <c r="BN6466" i="4"/>
  <c r="BO6466" i="4"/>
  <c r="BJ6467" i="4"/>
  <c r="BK6467" i="4"/>
  <c r="BL6467" i="4"/>
  <c r="BM6467" i="4"/>
  <c r="BN6467" i="4"/>
  <c r="BO6467" i="4"/>
  <c r="BJ6468" i="4"/>
  <c r="BK6468" i="4"/>
  <c r="BL6468" i="4"/>
  <c r="BM6468" i="4"/>
  <c r="BN6468" i="4"/>
  <c r="BO6468" i="4"/>
  <c r="BJ6469" i="4"/>
  <c r="BK6469" i="4"/>
  <c r="BL6469" i="4"/>
  <c r="BM6469" i="4"/>
  <c r="BN6469" i="4"/>
  <c r="BO6469" i="4"/>
  <c r="BJ6470" i="4"/>
  <c r="BK6470" i="4"/>
  <c r="BL6470" i="4"/>
  <c r="BM6470" i="4"/>
  <c r="BN6470" i="4"/>
  <c r="BO6470" i="4"/>
  <c r="BJ6471" i="4"/>
  <c r="BK6471" i="4"/>
  <c r="BL6471" i="4"/>
  <c r="BM6471" i="4"/>
  <c r="BN6471" i="4"/>
  <c r="BO6471" i="4"/>
  <c r="BJ6472" i="4"/>
  <c r="BK6472" i="4"/>
  <c r="BL6472" i="4"/>
  <c r="BM6472" i="4"/>
  <c r="BN6472" i="4"/>
  <c r="BO6472" i="4"/>
  <c r="BJ6473" i="4"/>
  <c r="BK6473" i="4"/>
  <c r="BL6473" i="4"/>
  <c r="BM6473" i="4"/>
  <c r="BN6473" i="4"/>
  <c r="BO6473" i="4"/>
  <c r="BJ6474" i="4"/>
  <c r="BK6474" i="4"/>
  <c r="BL6474" i="4"/>
  <c r="BM6474" i="4"/>
  <c r="BN6474" i="4"/>
  <c r="BO6474" i="4"/>
  <c r="BJ6475" i="4"/>
  <c r="BK6475" i="4"/>
  <c r="BL6475" i="4"/>
  <c r="BM6475" i="4"/>
  <c r="BN6475" i="4"/>
  <c r="BO6475" i="4"/>
  <c r="BJ6476" i="4"/>
  <c r="BK6476" i="4"/>
  <c r="BL6476" i="4"/>
  <c r="BM6476" i="4"/>
  <c r="BN6476" i="4"/>
  <c r="BO6476" i="4"/>
  <c r="BJ6477" i="4"/>
  <c r="BK6477" i="4"/>
  <c r="BL6477" i="4"/>
  <c r="BM6477" i="4"/>
  <c r="BN6477" i="4"/>
  <c r="BO6477" i="4"/>
  <c r="BJ6478" i="4"/>
  <c r="BK6478" i="4"/>
  <c r="BL6478" i="4"/>
  <c r="BM6478" i="4"/>
  <c r="BN6478" i="4"/>
  <c r="BO6478" i="4"/>
  <c r="BJ6479" i="4"/>
  <c r="BK6479" i="4"/>
  <c r="BL6479" i="4"/>
  <c r="BM6479" i="4"/>
  <c r="BN6479" i="4"/>
  <c r="BO6479" i="4"/>
  <c r="BJ6480" i="4"/>
  <c r="BK6480" i="4"/>
  <c r="BL6480" i="4"/>
  <c r="BM6480" i="4"/>
  <c r="BN6480" i="4"/>
  <c r="BO6480" i="4"/>
  <c r="BJ6481" i="4"/>
  <c r="BK6481" i="4"/>
  <c r="BL6481" i="4"/>
  <c r="BM6481" i="4"/>
  <c r="BN6481" i="4"/>
  <c r="BO6481" i="4"/>
  <c r="BJ6482" i="4"/>
  <c r="BK6482" i="4"/>
  <c r="BL6482" i="4"/>
  <c r="BM6482" i="4"/>
  <c r="BN6482" i="4"/>
  <c r="BO6482" i="4"/>
  <c r="BJ6483" i="4"/>
  <c r="BK6483" i="4"/>
  <c r="BL6483" i="4"/>
  <c r="BM6483" i="4"/>
  <c r="BN6483" i="4"/>
  <c r="BO6483" i="4"/>
  <c r="BJ6484" i="4"/>
  <c r="BK6484" i="4"/>
  <c r="BL6484" i="4"/>
  <c r="BM6484" i="4"/>
  <c r="BN6484" i="4"/>
  <c r="BO6484" i="4"/>
  <c r="BJ6485" i="4"/>
  <c r="BK6485" i="4"/>
  <c r="BL6485" i="4"/>
  <c r="BM6485" i="4"/>
  <c r="BN6485" i="4"/>
  <c r="BO6485" i="4"/>
  <c r="BJ6486" i="4"/>
  <c r="BK6486" i="4"/>
  <c r="BL6486" i="4"/>
  <c r="BM6486" i="4"/>
  <c r="BN6486" i="4"/>
  <c r="BO6486" i="4"/>
  <c r="BJ6487" i="4"/>
  <c r="BK6487" i="4"/>
  <c r="BL6487" i="4"/>
  <c r="BM6487" i="4"/>
  <c r="BN6487" i="4"/>
  <c r="BO6487" i="4"/>
  <c r="BJ6488" i="4"/>
  <c r="BK6488" i="4"/>
  <c r="BL6488" i="4"/>
  <c r="BM6488" i="4"/>
  <c r="BN6488" i="4"/>
  <c r="BO6488" i="4"/>
  <c r="BJ6489" i="4"/>
  <c r="BK6489" i="4"/>
  <c r="BL6489" i="4"/>
  <c r="BM6489" i="4"/>
  <c r="BN6489" i="4"/>
  <c r="BO6489" i="4"/>
  <c r="BJ6490" i="4"/>
  <c r="BK6490" i="4"/>
  <c r="BL6490" i="4"/>
  <c r="BM6490" i="4"/>
  <c r="BN6490" i="4"/>
  <c r="BO6490" i="4"/>
  <c r="BJ6491" i="4"/>
  <c r="BK6491" i="4"/>
  <c r="BL6491" i="4"/>
  <c r="BM6491" i="4"/>
  <c r="BN6491" i="4"/>
  <c r="BO6491" i="4"/>
  <c r="BJ6492" i="4"/>
  <c r="BK6492" i="4"/>
  <c r="BL6492" i="4"/>
  <c r="BM6492" i="4"/>
  <c r="BN6492" i="4"/>
  <c r="BO6492" i="4"/>
  <c r="BJ6493" i="4"/>
  <c r="BK6493" i="4"/>
  <c r="BL6493" i="4"/>
  <c r="BM6493" i="4"/>
  <c r="BN6493" i="4"/>
  <c r="BO6493" i="4"/>
  <c r="BJ6494" i="4"/>
  <c r="BK6494" i="4"/>
  <c r="BL6494" i="4"/>
  <c r="BM6494" i="4"/>
  <c r="BN6494" i="4"/>
  <c r="BO6494" i="4"/>
  <c r="BJ6495" i="4"/>
  <c r="BK6495" i="4"/>
  <c r="BL6495" i="4"/>
  <c r="BM6495" i="4"/>
  <c r="BN6495" i="4"/>
  <c r="BO6495" i="4"/>
  <c r="BJ6496" i="4"/>
  <c r="BK6496" i="4"/>
  <c r="BL6496" i="4"/>
  <c r="BM6496" i="4"/>
  <c r="BN6496" i="4"/>
  <c r="BO6496" i="4"/>
  <c r="BJ6497" i="4"/>
  <c r="BK6497" i="4"/>
  <c r="BL6497" i="4"/>
  <c r="BM6497" i="4"/>
  <c r="BN6497" i="4"/>
  <c r="BO6497" i="4"/>
  <c r="BJ6498" i="4"/>
  <c r="BK6498" i="4"/>
  <c r="BL6498" i="4"/>
  <c r="BM6498" i="4"/>
  <c r="BN6498" i="4"/>
  <c r="BO6498" i="4"/>
  <c r="BJ6499" i="4"/>
  <c r="BK6499" i="4"/>
  <c r="BL6499" i="4"/>
  <c r="BM6499" i="4"/>
  <c r="BN6499" i="4"/>
  <c r="BO6499" i="4"/>
  <c r="BJ6500" i="4"/>
  <c r="BK6500" i="4"/>
  <c r="BL6500" i="4"/>
  <c r="BM6500" i="4"/>
  <c r="BN6500" i="4"/>
  <c r="BO6500" i="4"/>
  <c r="BJ6501" i="4"/>
  <c r="BK6501" i="4"/>
  <c r="BL6501" i="4"/>
  <c r="BM6501" i="4"/>
  <c r="BN6501" i="4"/>
  <c r="BO6501" i="4"/>
  <c r="BJ6502" i="4"/>
  <c r="BK6502" i="4"/>
  <c r="BL6502" i="4"/>
  <c r="BM6502" i="4"/>
  <c r="BN6502" i="4"/>
  <c r="BO6502" i="4"/>
  <c r="BJ6503" i="4"/>
  <c r="BK6503" i="4"/>
  <c r="BL6503" i="4"/>
  <c r="BM6503" i="4"/>
  <c r="BN6503" i="4"/>
  <c r="BO6503" i="4"/>
  <c r="BJ6504" i="4"/>
  <c r="BK6504" i="4"/>
  <c r="BL6504" i="4"/>
  <c r="BM6504" i="4"/>
  <c r="BN6504" i="4"/>
  <c r="BO6504" i="4"/>
  <c r="BJ6505" i="4"/>
  <c r="BK6505" i="4"/>
  <c r="BL6505" i="4"/>
  <c r="BM6505" i="4"/>
  <c r="BN6505" i="4"/>
  <c r="BO6505" i="4"/>
  <c r="BJ6506" i="4"/>
  <c r="BK6506" i="4"/>
  <c r="BL6506" i="4"/>
  <c r="BM6506" i="4"/>
  <c r="BN6506" i="4"/>
  <c r="BO6506" i="4"/>
  <c r="BJ6507" i="4"/>
  <c r="BK6507" i="4"/>
  <c r="BL6507" i="4"/>
  <c r="BM6507" i="4"/>
  <c r="BN6507" i="4"/>
  <c r="BO6507" i="4"/>
  <c r="BJ6508" i="4"/>
  <c r="BK6508" i="4"/>
  <c r="BL6508" i="4"/>
  <c r="BM6508" i="4"/>
  <c r="BN6508" i="4"/>
  <c r="BO6508" i="4"/>
  <c r="BJ6509" i="4"/>
  <c r="BK6509" i="4"/>
  <c r="BL6509" i="4"/>
  <c r="BM6509" i="4"/>
  <c r="BN6509" i="4"/>
  <c r="BO6509" i="4"/>
  <c r="BJ6510" i="4"/>
  <c r="BK6510" i="4"/>
  <c r="BL6510" i="4"/>
  <c r="BM6510" i="4"/>
  <c r="BN6510" i="4"/>
  <c r="BO6510" i="4"/>
  <c r="BJ6511" i="4"/>
  <c r="BK6511" i="4"/>
  <c r="BL6511" i="4"/>
  <c r="BM6511" i="4"/>
  <c r="BN6511" i="4"/>
  <c r="BO6511" i="4"/>
  <c r="BJ6512" i="4"/>
  <c r="BK6512" i="4"/>
  <c r="BL6512" i="4"/>
  <c r="BM6512" i="4"/>
  <c r="BN6512" i="4"/>
  <c r="BO6512" i="4"/>
  <c r="BJ6513" i="4"/>
  <c r="BK6513" i="4"/>
  <c r="BL6513" i="4"/>
  <c r="BM6513" i="4"/>
  <c r="BN6513" i="4"/>
  <c r="BO6513" i="4"/>
  <c r="BJ6514" i="4"/>
  <c r="BK6514" i="4"/>
  <c r="BL6514" i="4"/>
  <c r="BM6514" i="4"/>
  <c r="BN6514" i="4"/>
  <c r="BO6514" i="4"/>
  <c r="BJ6515" i="4"/>
  <c r="BK6515" i="4"/>
  <c r="BL6515" i="4"/>
  <c r="BM6515" i="4"/>
  <c r="BN6515" i="4"/>
  <c r="BO6515" i="4"/>
  <c r="BJ6516" i="4"/>
  <c r="BK6516" i="4"/>
  <c r="BL6516" i="4"/>
  <c r="BM6516" i="4"/>
  <c r="BN6516" i="4"/>
  <c r="BO6516" i="4"/>
  <c r="BJ6517" i="4"/>
  <c r="BK6517" i="4"/>
  <c r="BL6517" i="4"/>
  <c r="BM6517" i="4"/>
  <c r="BN6517" i="4"/>
  <c r="BO6517" i="4"/>
  <c r="BJ6518" i="4"/>
  <c r="BK6518" i="4"/>
  <c r="BL6518" i="4"/>
  <c r="BM6518" i="4"/>
  <c r="BN6518" i="4"/>
  <c r="BO6518" i="4"/>
  <c r="BJ6519" i="4"/>
  <c r="BK6519" i="4"/>
  <c r="BL6519" i="4"/>
  <c r="BM6519" i="4"/>
  <c r="BN6519" i="4"/>
  <c r="BO6519" i="4"/>
  <c r="BJ6520" i="4"/>
  <c r="BK6520" i="4"/>
  <c r="BL6520" i="4"/>
  <c r="BM6520" i="4"/>
  <c r="BN6520" i="4"/>
  <c r="BO6520" i="4"/>
  <c r="BJ6521" i="4"/>
  <c r="BK6521" i="4"/>
  <c r="BL6521" i="4"/>
  <c r="BM6521" i="4"/>
  <c r="BN6521" i="4"/>
  <c r="BO6521" i="4"/>
  <c r="BJ6522" i="4"/>
  <c r="BK6522" i="4"/>
  <c r="BL6522" i="4"/>
  <c r="BM6522" i="4"/>
  <c r="BN6522" i="4"/>
  <c r="BO6522" i="4"/>
  <c r="BJ6523" i="4"/>
  <c r="BK6523" i="4"/>
  <c r="BL6523" i="4"/>
  <c r="BM6523" i="4"/>
  <c r="BN6523" i="4"/>
  <c r="BO6523" i="4"/>
  <c r="BJ6524" i="4"/>
  <c r="BK6524" i="4"/>
  <c r="BL6524" i="4"/>
  <c r="BM6524" i="4"/>
  <c r="BN6524" i="4"/>
  <c r="BO6524" i="4"/>
  <c r="BJ6525" i="4"/>
  <c r="BK6525" i="4"/>
  <c r="BL6525" i="4"/>
  <c r="BM6525" i="4"/>
  <c r="BN6525" i="4"/>
  <c r="BO6525" i="4"/>
  <c r="BJ6526" i="4"/>
  <c r="BK6526" i="4"/>
  <c r="BL6526" i="4"/>
  <c r="BM6526" i="4"/>
  <c r="BN6526" i="4"/>
  <c r="BO6526" i="4"/>
  <c r="BJ6527" i="4"/>
  <c r="BK6527" i="4"/>
  <c r="BL6527" i="4"/>
  <c r="BM6527" i="4"/>
  <c r="BN6527" i="4"/>
  <c r="BO6527" i="4"/>
  <c r="BJ6528" i="4"/>
  <c r="BK6528" i="4"/>
  <c r="BL6528" i="4"/>
  <c r="BM6528" i="4"/>
  <c r="BN6528" i="4"/>
  <c r="BO6528" i="4"/>
  <c r="BJ6529" i="4"/>
  <c r="BK6529" i="4"/>
  <c r="BL6529" i="4"/>
  <c r="BM6529" i="4"/>
  <c r="BN6529" i="4"/>
  <c r="BO6529" i="4"/>
  <c r="BJ6530" i="4"/>
  <c r="BK6530" i="4"/>
  <c r="BL6530" i="4"/>
  <c r="BM6530" i="4"/>
  <c r="BN6530" i="4"/>
  <c r="BO6530" i="4"/>
  <c r="BJ6531" i="4"/>
  <c r="BK6531" i="4"/>
  <c r="BL6531" i="4"/>
  <c r="BM6531" i="4"/>
  <c r="BN6531" i="4"/>
  <c r="BO6531" i="4"/>
  <c r="BJ6532" i="4"/>
  <c r="BK6532" i="4"/>
  <c r="BL6532" i="4"/>
  <c r="BM6532" i="4"/>
  <c r="BN6532" i="4"/>
  <c r="BO6532" i="4"/>
  <c r="BJ6533" i="4"/>
  <c r="BK6533" i="4"/>
  <c r="BL6533" i="4"/>
  <c r="BM6533" i="4"/>
  <c r="BN6533" i="4"/>
  <c r="BO6533" i="4"/>
  <c r="BJ6534" i="4"/>
  <c r="BK6534" i="4"/>
  <c r="BL6534" i="4"/>
  <c r="BM6534" i="4"/>
  <c r="BN6534" i="4"/>
  <c r="BO6534" i="4"/>
  <c r="BJ6535" i="4"/>
  <c r="BK6535" i="4"/>
  <c r="BL6535" i="4"/>
  <c r="BM6535" i="4"/>
  <c r="BN6535" i="4"/>
  <c r="BO6535" i="4"/>
  <c r="BJ6536" i="4"/>
  <c r="BK6536" i="4"/>
  <c r="BL6536" i="4"/>
  <c r="BM6536" i="4"/>
  <c r="BN6536" i="4"/>
  <c r="BO6536" i="4"/>
  <c r="BJ6537" i="4"/>
  <c r="BK6537" i="4"/>
  <c r="BL6537" i="4"/>
  <c r="BM6537" i="4"/>
  <c r="BN6537" i="4"/>
  <c r="BO6537" i="4"/>
  <c r="BJ6538" i="4"/>
  <c r="BK6538" i="4"/>
  <c r="BL6538" i="4"/>
  <c r="BM6538" i="4"/>
  <c r="BN6538" i="4"/>
  <c r="BO6538" i="4"/>
  <c r="BJ6539" i="4"/>
  <c r="BK6539" i="4"/>
  <c r="BL6539" i="4"/>
  <c r="BM6539" i="4"/>
  <c r="BN6539" i="4"/>
  <c r="BO6539" i="4"/>
  <c r="BJ6540" i="4"/>
  <c r="BK6540" i="4"/>
  <c r="BL6540" i="4"/>
  <c r="BM6540" i="4"/>
  <c r="BN6540" i="4"/>
  <c r="BO6540" i="4"/>
  <c r="BJ6541" i="4"/>
  <c r="BK6541" i="4"/>
  <c r="BL6541" i="4"/>
  <c r="BM6541" i="4"/>
  <c r="BN6541" i="4"/>
  <c r="BO6541" i="4"/>
  <c r="BJ6542" i="4"/>
  <c r="BK6542" i="4"/>
  <c r="BL6542" i="4"/>
  <c r="BM6542" i="4"/>
  <c r="BN6542" i="4"/>
  <c r="BO6542" i="4"/>
  <c r="BJ6543" i="4"/>
  <c r="BK6543" i="4"/>
  <c r="BL6543" i="4"/>
  <c r="BM6543" i="4"/>
  <c r="BN6543" i="4"/>
  <c r="BO6543" i="4"/>
  <c r="BJ6544" i="4"/>
  <c r="BK6544" i="4"/>
  <c r="BL6544" i="4"/>
  <c r="BM6544" i="4"/>
  <c r="BN6544" i="4"/>
  <c r="BO6544" i="4"/>
  <c r="BJ6545" i="4"/>
  <c r="BK6545" i="4"/>
  <c r="BL6545" i="4"/>
  <c r="BM6545" i="4"/>
  <c r="BN6545" i="4"/>
  <c r="BO6545" i="4"/>
  <c r="BJ6546" i="4"/>
  <c r="BK6546" i="4"/>
  <c r="BL6546" i="4"/>
  <c r="BM6546" i="4"/>
  <c r="BN6546" i="4"/>
  <c r="BO6546" i="4"/>
  <c r="BJ6547" i="4"/>
  <c r="BK6547" i="4"/>
  <c r="BL6547" i="4"/>
  <c r="BM6547" i="4"/>
  <c r="BN6547" i="4"/>
  <c r="BO6547" i="4"/>
  <c r="BJ6548" i="4"/>
  <c r="BK6548" i="4"/>
  <c r="BL6548" i="4"/>
  <c r="BM6548" i="4"/>
  <c r="BN6548" i="4"/>
  <c r="BO6548" i="4"/>
  <c r="BJ6549" i="4"/>
  <c r="BK6549" i="4"/>
  <c r="BL6549" i="4"/>
  <c r="BM6549" i="4"/>
  <c r="BN6549" i="4"/>
  <c r="BO6549" i="4"/>
  <c r="BJ6550" i="4"/>
  <c r="BK6550" i="4"/>
  <c r="BL6550" i="4"/>
  <c r="BM6550" i="4"/>
  <c r="BN6550" i="4"/>
  <c r="BO6550" i="4"/>
  <c r="BJ6551" i="4"/>
  <c r="BK6551" i="4"/>
  <c r="BL6551" i="4"/>
  <c r="BM6551" i="4"/>
  <c r="BN6551" i="4"/>
  <c r="BO6551" i="4"/>
  <c r="BJ6552" i="4"/>
  <c r="BK6552" i="4"/>
  <c r="BL6552" i="4"/>
  <c r="BM6552" i="4"/>
  <c r="BN6552" i="4"/>
  <c r="BO6552" i="4"/>
  <c r="BJ6553" i="4"/>
  <c r="BK6553" i="4"/>
  <c r="BL6553" i="4"/>
  <c r="BM6553" i="4"/>
  <c r="BN6553" i="4"/>
  <c r="BO6553" i="4"/>
  <c r="BJ6554" i="4"/>
  <c r="BK6554" i="4"/>
  <c r="BL6554" i="4"/>
  <c r="BM6554" i="4"/>
  <c r="BN6554" i="4"/>
  <c r="BO6554" i="4"/>
  <c r="BJ6555" i="4"/>
  <c r="BK6555" i="4"/>
  <c r="BL6555" i="4"/>
  <c r="BM6555" i="4"/>
  <c r="BN6555" i="4"/>
  <c r="BO6555" i="4"/>
  <c r="BJ6556" i="4"/>
  <c r="BK6556" i="4"/>
  <c r="BL6556" i="4"/>
  <c r="BM6556" i="4"/>
  <c r="BN6556" i="4"/>
  <c r="BO6556" i="4"/>
  <c r="BJ6557" i="4"/>
  <c r="BK6557" i="4"/>
  <c r="BL6557" i="4"/>
  <c r="BM6557" i="4"/>
  <c r="BN6557" i="4"/>
  <c r="BO6557" i="4"/>
  <c r="BJ6558" i="4"/>
  <c r="BK6558" i="4"/>
  <c r="BL6558" i="4"/>
  <c r="BM6558" i="4"/>
  <c r="BN6558" i="4"/>
  <c r="BO6558" i="4"/>
  <c r="BJ6559" i="4"/>
  <c r="BK6559" i="4"/>
  <c r="BL6559" i="4"/>
  <c r="BM6559" i="4"/>
  <c r="BN6559" i="4"/>
  <c r="BO6559" i="4"/>
  <c r="BJ6560" i="4"/>
  <c r="BK6560" i="4"/>
  <c r="BL6560" i="4"/>
  <c r="BM6560" i="4"/>
  <c r="BN6560" i="4"/>
  <c r="BO6560" i="4"/>
  <c r="BJ6561" i="4"/>
  <c r="BK6561" i="4"/>
  <c r="BL6561" i="4"/>
  <c r="BM6561" i="4"/>
  <c r="BN6561" i="4"/>
  <c r="BO6561" i="4"/>
  <c r="BJ6562" i="4"/>
  <c r="BK6562" i="4"/>
  <c r="BL6562" i="4"/>
  <c r="BM6562" i="4"/>
  <c r="BN6562" i="4"/>
  <c r="BO6562" i="4"/>
  <c r="BJ6563" i="4"/>
  <c r="BK6563" i="4"/>
  <c r="BL6563" i="4"/>
  <c r="BM6563" i="4"/>
  <c r="BN6563" i="4"/>
  <c r="BO6563" i="4"/>
  <c r="BJ6564" i="4"/>
  <c r="BK6564" i="4"/>
  <c r="BL6564" i="4"/>
  <c r="BM6564" i="4"/>
  <c r="BN6564" i="4"/>
  <c r="BO6564" i="4"/>
  <c r="BJ6565" i="4"/>
  <c r="BK6565" i="4"/>
  <c r="BL6565" i="4"/>
  <c r="BM6565" i="4"/>
  <c r="BN6565" i="4"/>
  <c r="BO6565" i="4"/>
  <c r="BJ6566" i="4"/>
  <c r="BK6566" i="4"/>
  <c r="BL6566" i="4"/>
  <c r="BM6566" i="4"/>
  <c r="BN6566" i="4"/>
  <c r="BO6566" i="4"/>
  <c r="BJ6567" i="4"/>
  <c r="BK6567" i="4"/>
  <c r="BL6567" i="4"/>
  <c r="BM6567" i="4"/>
  <c r="BN6567" i="4"/>
  <c r="BO6567" i="4"/>
  <c r="BJ6568" i="4"/>
  <c r="BK6568" i="4"/>
  <c r="BL6568" i="4"/>
  <c r="BM6568" i="4"/>
  <c r="BN6568" i="4"/>
  <c r="BO6568" i="4"/>
  <c r="BJ6569" i="4"/>
  <c r="BK6569" i="4"/>
  <c r="BL6569" i="4"/>
  <c r="BM6569" i="4"/>
  <c r="BN6569" i="4"/>
  <c r="BO6569" i="4"/>
  <c r="BJ6570" i="4"/>
  <c r="BK6570" i="4"/>
  <c r="BL6570" i="4"/>
  <c r="BM6570" i="4"/>
  <c r="BN6570" i="4"/>
  <c r="BO6570" i="4"/>
  <c r="BJ6571" i="4"/>
  <c r="BK6571" i="4"/>
  <c r="BL6571" i="4"/>
  <c r="BM6571" i="4"/>
  <c r="BN6571" i="4"/>
  <c r="BO6571" i="4"/>
  <c r="BJ6572" i="4"/>
  <c r="BK6572" i="4"/>
  <c r="BL6572" i="4"/>
  <c r="BM6572" i="4"/>
  <c r="BN6572" i="4"/>
  <c r="BO6572" i="4"/>
  <c r="BJ6573" i="4"/>
  <c r="BK6573" i="4"/>
  <c r="BL6573" i="4"/>
  <c r="BM6573" i="4"/>
  <c r="BN6573" i="4"/>
  <c r="BO6573" i="4"/>
  <c r="BJ6574" i="4"/>
  <c r="BK6574" i="4"/>
  <c r="BL6574" i="4"/>
  <c r="BM6574" i="4"/>
  <c r="BN6574" i="4"/>
  <c r="BO6574" i="4"/>
  <c r="BJ6575" i="4"/>
  <c r="BK6575" i="4"/>
  <c r="BL6575" i="4"/>
  <c r="BM6575" i="4"/>
  <c r="BN6575" i="4"/>
  <c r="BO6575" i="4"/>
  <c r="BJ6576" i="4"/>
  <c r="BK6576" i="4"/>
  <c r="BL6576" i="4"/>
  <c r="BM6576" i="4"/>
  <c r="BN6576" i="4"/>
  <c r="BO6576" i="4"/>
  <c r="BJ6577" i="4"/>
  <c r="BK6577" i="4"/>
  <c r="BL6577" i="4"/>
  <c r="BM6577" i="4"/>
  <c r="BN6577" i="4"/>
  <c r="BO6577" i="4"/>
  <c r="BJ6578" i="4"/>
  <c r="BK6578" i="4"/>
  <c r="BL6578" i="4"/>
  <c r="BM6578" i="4"/>
  <c r="BN6578" i="4"/>
  <c r="BO6578" i="4"/>
  <c r="BJ6579" i="4"/>
  <c r="BK6579" i="4"/>
  <c r="BL6579" i="4"/>
  <c r="BM6579" i="4"/>
  <c r="BN6579" i="4"/>
  <c r="BO6579" i="4"/>
  <c r="BJ6580" i="4"/>
  <c r="BK6580" i="4"/>
  <c r="BL6580" i="4"/>
  <c r="BM6580" i="4"/>
  <c r="BN6580" i="4"/>
  <c r="BO6580" i="4"/>
  <c r="BJ6581" i="4"/>
  <c r="BK6581" i="4"/>
  <c r="BL6581" i="4"/>
  <c r="BM6581" i="4"/>
  <c r="BN6581" i="4"/>
  <c r="BO6581" i="4"/>
  <c r="BJ6582" i="4"/>
  <c r="BK6582" i="4"/>
  <c r="BL6582" i="4"/>
  <c r="BM6582" i="4"/>
  <c r="BN6582" i="4"/>
  <c r="BO6582" i="4"/>
  <c r="BJ6583" i="4"/>
  <c r="BK6583" i="4"/>
  <c r="BL6583" i="4"/>
  <c r="BM6583" i="4"/>
  <c r="BN6583" i="4"/>
  <c r="BO6583" i="4"/>
  <c r="BJ6584" i="4"/>
  <c r="BK6584" i="4"/>
  <c r="BL6584" i="4"/>
  <c r="BM6584" i="4"/>
  <c r="BN6584" i="4"/>
  <c r="BO6584" i="4"/>
  <c r="BJ6585" i="4"/>
  <c r="BK6585" i="4"/>
  <c r="BL6585" i="4"/>
  <c r="BM6585" i="4"/>
  <c r="BN6585" i="4"/>
  <c r="BO6585" i="4"/>
  <c r="BJ6586" i="4"/>
  <c r="BK6586" i="4"/>
  <c r="BL6586" i="4"/>
  <c r="BM6586" i="4"/>
  <c r="BN6586" i="4"/>
  <c r="BO6586" i="4"/>
  <c r="BJ6587" i="4"/>
  <c r="BK6587" i="4"/>
  <c r="BL6587" i="4"/>
  <c r="BM6587" i="4"/>
  <c r="BN6587" i="4"/>
  <c r="BO6587" i="4"/>
  <c r="BJ6588" i="4"/>
  <c r="BK6588" i="4"/>
  <c r="BL6588" i="4"/>
  <c r="BM6588" i="4"/>
  <c r="BN6588" i="4"/>
  <c r="BO6588" i="4"/>
  <c r="BJ6589" i="4"/>
  <c r="BK6589" i="4"/>
  <c r="BL6589" i="4"/>
  <c r="BM6589" i="4"/>
  <c r="BN6589" i="4"/>
  <c r="BO6589" i="4"/>
  <c r="BJ6590" i="4"/>
  <c r="BK6590" i="4"/>
  <c r="BL6590" i="4"/>
  <c r="BM6590" i="4"/>
  <c r="BN6590" i="4"/>
  <c r="BO6590" i="4"/>
  <c r="BJ6591" i="4"/>
  <c r="BK6591" i="4"/>
  <c r="BL6591" i="4"/>
  <c r="BM6591" i="4"/>
  <c r="BN6591" i="4"/>
  <c r="BO6591" i="4"/>
  <c r="BJ6592" i="4"/>
  <c r="BK6592" i="4"/>
  <c r="BL6592" i="4"/>
  <c r="BM6592" i="4"/>
  <c r="BN6592" i="4"/>
  <c r="BO6592" i="4"/>
  <c r="BJ6593" i="4"/>
  <c r="BK6593" i="4"/>
  <c r="BL6593" i="4"/>
  <c r="BM6593" i="4"/>
  <c r="BN6593" i="4"/>
  <c r="BO6593" i="4"/>
  <c r="BJ6594" i="4"/>
  <c r="BK6594" i="4"/>
  <c r="BL6594" i="4"/>
  <c r="BM6594" i="4"/>
  <c r="BN6594" i="4"/>
  <c r="BO6594" i="4"/>
  <c r="BJ6595" i="4"/>
  <c r="BK6595" i="4"/>
  <c r="BL6595" i="4"/>
  <c r="BM6595" i="4"/>
  <c r="BN6595" i="4"/>
  <c r="BO6595" i="4"/>
  <c r="BJ6596" i="4"/>
  <c r="BK6596" i="4"/>
  <c r="BL6596" i="4"/>
  <c r="BM6596" i="4"/>
  <c r="BN6596" i="4"/>
  <c r="BO6596" i="4"/>
  <c r="BJ6597" i="4"/>
  <c r="BK6597" i="4"/>
  <c r="BL6597" i="4"/>
  <c r="BM6597" i="4"/>
  <c r="BN6597" i="4"/>
  <c r="BO6597" i="4"/>
  <c r="BJ6598" i="4"/>
  <c r="BK6598" i="4"/>
  <c r="BL6598" i="4"/>
  <c r="BM6598" i="4"/>
  <c r="BN6598" i="4"/>
  <c r="BO6598" i="4"/>
  <c r="BJ6599" i="4"/>
  <c r="BK6599" i="4"/>
  <c r="BL6599" i="4"/>
  <c r="BM6599" i="4"/>
  <c r="BN6599" i="4"/>
  <c r="BO6599" i="4"/>
  <c r="BJ6600" i="4"/>
  <c r="BK6600" i="4"/>
  <c r="BL6600" i="4"/>
  <c r="BM6600" i="4"/>
  <c r="BN6600" i="4"/>
  <c r="BO6600" i="4"/>
  <c r="BJ6601" i="4"/>
  <c r="BK6601" i="4"/>
  <c r="BL6601" i="4"/>
  <c r="BM6601" i="4"/>
  <c r="BN6601" i="4"/>
  <c r="BO6601" i="4"/>
  <c r="BJ6602" i="4"/>
  <c r="BK6602" i="4"/>
  <c r="BL6602" i="4"/>
  <c r="BM6602" i="4"/>
  <c r="BN6602" i="4"/>
  <c r="BO6602" i="4"/>
  <c r="BJ6603" i="4"/>
  <c r="BK6603" i="4"/>
  <c r="BL6603" i="4"/>
  <c r="BM6603" i="4"/>
  <c r="BN6603" i="4"/>
  <c r="BO6603" i="4"/>
  <c r="BJ6604" i="4"/>
  <c r="BK6604" i="4"/>
  <c r="BL6604" i="4"/>
  <c r="BM6604" i="4"/>
  <c r="BN6604" i="4"/>
  <c r="BO6604" i="4"/>
  <c r="BJ6605" i="4"/>
  <c r="BK6605" i="4"/>
  <c r="BL6605" i="4"/>
  <c r="BM6605" i="4"/>
  <c r="BN6605" i="4"/>
  <c r="BO6605" i="4"/>
  <c r="BJ6606" i="4"/>
  <c r="BK6606" i="4"/>
  <c r="BL6606" i="4"/>
  <c r="BM6606" i="4"/>
  <c r="BN6606" i="4"/>
  <c r="BO6606" i="4"/>
  <c r="BJ6607" i="4"/>
  <c r="BK6607" i="4"/>
  <c r="BL6607" i="4"/>
  <c r="BM6607" i="4"/>
  <c r="BN6607" i="4"/>
  <c r="BO6607" i="4"/>
  <c r="BJ6608" i="4"/>
  <c r="BK6608" i="4"/>
  <c r="BL6608" i="4"/>
  <c r="BM6608" i="4"/>
  <c r="BN6608" i="4"/>
  <c r="BO6608" i="4"/>
  <c r="BJ6609" i="4"/>
  <c r="BK6609" i="4"/>
  <c r="BL6609" i="4"/>
  <c r="BM6609" i="4"/>
  <c r="BN6609" i="4"/>
  <c r="BO6609" i="4"/>
  <c r="BJ6610" i="4"/>
  <c r="BK6610" i="4"/>
  <c r="BL6610" i="4"/>
  <c r="BM6610" i="4"/>
  <c r="BN6610" i="4"/>
  <c r="BO6610" i="4"/>
  <c r="BJ6611" i="4"/>
  <c r="BK6611" i="4"/>
  <c r="BL6611" i="4"/>
  <c r="BM6611" i="4"/>
  <c r="BN6611" i="4"/>
  <c r="BO6611" i="4"/>
  <c r="BJ6612" i="4"/>
  <c r="BK6612" i="4"/>
  <c r="BL6612" i="4"/>
  <c r="BM6612" i="4"/>
  <c r="BN6612" i="4"/>
  <c r="BO6612" i="4"/>
  <c r="BJ6613" i="4"/>
  <c r="BK6613" i="4"/>
  <c r="BL6613" i="4"/>
  <c r="BM6613" i="4"/>
  <c r="BN6613" i="4"/>
  <c r="BO6613" i="4"/>
  <c r="BJ6614" i="4"/>
  <c r="BK6614" i="4"/>
  <c r="BL6614" i="4"/>
  <c r="BM6614" i="4"/>
  <c r="BN6614" i="4"/>
  <c r="BO6614" i="4"/>
  <c r="BJ6615" i="4"/>
  <c r="BK6615" i="4"/>
  <c r="BL6615" i="4"/>
  <c r="BM6615" i="4"/>
  <c r="BN6615" i="4"/>
  <c r="BO6615" i="4"/>
  <c r="BJ6616" i="4"/>
  <c r="BK6616" i="4"/>
  <c r="BL6616" i="4"/>
  <c r="BM6616" i="4"/>
  <c r="BN6616" i="4"/>
  <c r="BO6616" i="4"/>
  <c r="BJ6617" i="4"/>
  <c r="BK6617" i="4"/>
  <c r="BL6617" i="4"/>
  <c r="BM6617" i="4"/>
  <c r="BN6617" i="4"/>
  <c r="BO6617" i="4"/>
  <c r="BJ6618" i="4"/>
  <c r="BK6618" i="4"/>
  <c r="BL6618" i="4"/>
  <c r="BM6618" i="4"/>
  <c r="BN6618" i="4"/>
  <c r="BO6618" i="4"/>
  <c r="BJ6619" i="4"/>
  <c r="BK6619" i="4"/>
  <c r="BL6619" i="4"/>
  <c r="BM6619" i="4"/>
  <c r="BN6619" i="4"/>
  <c r="BO6619" i="4"/>
  <c r="BJ6620" i="4"/>
  <c r="BK6620" i="4"/>
  <c r="BL6620" i="4"/>
  <c r="BM6620" i="4"/>
  <c r="BN6620" i="4"/>
  <c r="BO6620" i="4"/>
  <c r="BJ6621" i="4"/>
  <c r="BK6621" i="4"/>
  <c r="BL6621" i="4"/>
  <c r="BM6621" i="4"/>
  <c r="BN6621" i="4"/>
  <c r="BO6621" i="4"/>
  <c r="BJ6622" i="4"/>
  <c r="BK6622" i="4"/>
  <c r="BL6622" i="4"/>
  <c r="BM6622" i="4"/>
  <c r="BN6622" i="4"/>
  <c r="BO6622" i="4"/>
  <c r="BJ6623" i="4"/>
  <c r="BK6623" i="4"/>
  <c r="BL6623" i="4"/>
  <c r="BM6623" i="4"/>
  <c r="BN6623" i="4"/>
  <c r="BO6623" i="4"/>
  <c r="BJ6624" i="4"/>
  <c r="BK6624" i="4"/>
  <c r="BL6624" i="4"/>
  <c r="BM6624" i="4"/>
  <c r="BN6624" i="4"/>
  <c r="BO6624" i="4"/>
  <c r="BJ6625" i="4"/>
  <c r="BK6625" i="4"/>
  <c r="BL6625" i="4"/>
  <c r="BM6625" i="4"/>
  <c r="BN6625" i="4"/>
  <c r="BO6625" i="4"/>
  <c r="BJ6626" i="4"/>
  <c r="BK6626" i="4"/>
  <c r="BL6626" i="4"/>
  <c r="BM6626" i="4"/>
  <c r="BN6626" i="4"/>
  <c r="BO6626" i="4"/>
  <c r="BJ6627" i="4"/>
  <c r="BK6627" i="4"/>
  <c r="BL6627" i="4"/>
  <c r="BM6627" i="4"/>
  <c r="BN6627" i="4"/>
  <c r="BO6627" i="4"/>
  <c r="BJ6628" i="4"/>
  <c r="BK6628" i="4"/>
  <c r="BL6628" i="4"/>
  <c r="BM6628" i="4"/>
  <c r="BN6628" i="4"/>
  <c r="BO6628" i="4"/>
  <c r="BJ6629" i="4"/>
  <c r="BK6629" i="4"/>
  <c r="BL6629" i="4"/>
  <c r="BM6629" i="4"/>
  <c r="BN6629" i="4"/>
  <c r="BO6629" i="4"/>
  <c r="BJ6630" i="4"/>
  <c r="BK6630" i="4"/>
  <c r="BL6630" i="4"/>
  <c r="BM6630" i="4"/>
  <c r="BN6630" i="4"/>
  <c r="BO6630" i="4"/>
  <c r="BJ6631" i="4"/>
  <c r="BK6631" i="4"/>
  <c r="BL6631" i="4"/>
  <c r="BM6631" i="4"/>
  <c r="BN6631" i="4"/>
  <c r="BO6631" i="4"/>
  <c r="BJ6632" i="4"/>
  <c r="BK6632" i="4"/>
  <c r="BL6632" i="4"/>
  <c r="BM6632" i="4"/>
  <c r="BN6632" i="4"/>
  <c r="BO6632" i="4"/>
  <c r="BJ6633" i="4"/>
  <c r="BK6633" i="4"/>
  <c r="BL6633" i="4"/>
  <c r="BM6633" i="4"/>
  <c r="BN6633" i="4"/>
  <c r="BO6633" i="4"/>
  <c r="BJ6634" i="4"/>
  <c r="BK6634" i="4"/>
  <c r="BL6634" i="4"/>
  <c r="BM6634" i="4"/>
  <c r="BN6634" i="4"/>
  <c r="BO6634" i="4"/>
  <c r="BJ6635" i="4"/>
  <c r="BK6635" i="4"/>
  <c r="BL6635" i="4"/>
  <c r="BM6635" i="4"/>
  <c r="BN6635" i="4"/>
  <c r="BO6635" i="4"/>
  <c r="BJ6636" i="4"/>
  <c r="BK6636" i="4"/>
  <c r="BL6636" i="4"/>
  <c r="BM6636" i="4"/>
  <c r="BN6636" i="4"/>
  <c r="BO6636" i="4"/>
  <c r="BJ6637" i="4"/>
  <c r="BK6637" i="4"/>
  <c r="BL6637" i="4"/>
  <c r="BM6637" i="4"/>
  <c r="BN6637" i="4"/>
  <c r="BO6637" i="4"/>
  <c r="BJ6638" i="4"/>
  <c r="BK6638" i="4"/>
  <c r="BL6638" i="4"/>
  <c r="BM6638" i="4"/>
  <c r="BN6638" i="4"/>
  <c r="BO6638" i="4"/>
  <c r="BJ6639" i="4"/>
  <c r="BK6639" i="4"/>
  <c r="BL6639" i="4"/>
  <c r="BM6639" i="4"/>
  <c r="BN6639" i="4"/>
  <c r="BO6639" i="4"/>
  <c r="BJ6640" i="4"/>
  <c r="BK6640" i="4"/>
  <c r="BL6640" i="4"/>
  <c r="BM6640" i="4"/>
  <c r="BN6640" i="4"/>
  <c r="BO6640" i="4"/>
  <c r="BJ6641" i="4"/>
  <c r="BK6641" i="4"/>
  <c r="BL6641" i="4"/>
  <c r="BM6641" i="4"/>
  <c r="BN6641" i="4"/>
  <c r="BO6641" i="4"/>
  <c r="BJ6642" i="4"/>
  <c r="BK6642" i="4"/>
  <c r="BL6642" i="4"/>
  <c r="BM6642" i="4"/>
  <c r="BN6642" i="4"/>
  <c r="BO6642" i="4"/>
  <c r="BJ6643" i="4"/>
  <c r="BK6643" i="4"/>
  <c r="BL6643" i="4"/>
  <c r="BM6643" i="4"/>
  <c r="BN6643" i="4"/>
  <c r="BO6643" i="4"/>
  <c r="BJ6644" i="4"/>
  <c r="BK6644" i="4"/>
  <c r="BL6644" i="4"/>
  <c r="BM6644" i="4"/>
  <c r="BN6644" i="4"/>
  <c r="BO6644" i="4"/>
  <c r="BJ6645" i="4"/>
  <c r="BK6645" i="4"/>
  <c r="BL6645" i="4"/>
  <c r="BM6645" i="4"/>
  <c r="BN6645" i="4"/>
  <c r="BO6645" i="4"/>
  <c r="BJ6646" i="4"/>
  <c r="BK6646" i="4"/>
  <c r="BL6646" i="4"/>
  <c r="BM6646" i="4"/>
  <c r="BN6646" i="4"/>
  <c r="BO6646" i="4"/>
  <c r="BJ6647" i="4"/>
  <c r="BK6647" i="4"/>
  <c r="BL6647" i="4"/>
  <c r="BM6647" i="4"/>
  <c r="BN6647" i="4"/>
  <c r="BO6647" i="4"/>
  <c r="BJ6648" i="4"/>
  <c r="BK6648" i="4"/>
  <c r="BL6648" i="4"/>
  <c r="BM6648" i="4"/>
  <c r="BN6648" i="4"/>
  <c r="BO6648" i="4"/>
  <c r="BJ6649" i="4"/>
  <c r="BK6649" i="4"/>
  <c r="BL6649" i="4"/>
  <c r="BM6649" i="4"/>
  <c r="BN6649" i="4"/>
  <c r="BO6649" i="4"/>
  <c r="BJ6650" i="4"/>
  <c r="BK6650" i="4"/>
  <c r="BL6650" i="4"/>
  <c r="BM6650" i="4"/>
  <c r="BN6650" i="4"/>
  <c r="BO6650" i="4"/>
  <c r="BJ6651" i="4"/>
  <c r="BK6651" i="4"/>
  <c r="BL6651" i="4"/>
  <c r="BM6651" i="4"/>
  <c r="BN6651" i="4"/>
  <c r="BO6651" i="4"/>
  <c r="BJ6652" i="4"/>
  <c r="BK6652" i="4"/>
  <c r="BL6652" i="4"/>
  <c r="BM6652" i="4"/>
  <c r="BN6652" i="4"/>
  <c r="BO6652" i="4"/>
  <c r="BJ6653" i="4"/>
  <c r="BK6653" i="4"/>
  <c r="BL6653" i="4"/>
  <c r="BM6653" i="4"/>
  <c r="BN6653" i="4"/>
  <c r="BO6653" i="4"/>
  <c r="BJ6654" i="4"/>
  <c r="BK6654" i="4"/>
  <c r="BL6654" i="4"/>
  <c r="BM6654" i="4"/>
  <c r="BN6654" i="4"/>
  <c r="BO6654" i="4"/>
  <c r="BJ6655" i="4"/>
  <c r="BK6655" i="4"/>
  <c r="BL6655" i="4"/>
  <c r="BM6655" i="4"/>
  <c r="BN6655" i="4"/>
  <c r="BO6655" i="4"/>
  <c r="BJ6656" i="4"/>
  <c r="BK6656" i="4"/>
  <c r="BL6656" i="4"/>
  <c r="BM6656" i="4"/>
  <c r="BN6656" i="4"/>
  <c r="BO6656" i="4"/>
  <c r="BJ6657" i="4"/>
  <c r="BK6657" i="4"/>
  <c r="BL6657" i="4"/>
  <c r="BM6657" i="4"/>
  <c r="BN6657" i="4"/>
  <c r="BO6657" i="4"/>
  <c r="BJ6658" i="4"/>
  <c r="BK6658" i="4"/>
  <c r="BL6658" i="4"/>
  <c r="BM6658" i="4"/>
  <c r="BN6658" i="4"/>
  <c r="BO6658" i="4"/>
  <c r="BJ6659" i="4"/>
  <c r="BK6659" i="4"/>
  <c r="BL6659" i="4"/>
  <c r="BM6659" i="4"/>
  <c r="BN6659" i="4"/>
  <c r="BO6659" i="4"/>
  <c r="BJ6660" i="4"/>
  <c r="BK6660" i="4"/>
  <c r="BL6660" i="4"/>
  <c r="BM6660" i="4"/>
  <c r="BN6660" i="4"/>
  <c r="BO6660" i="4"/>
  <c r="BJ6661" i="4"/>
  <c r="BK6661" i="4"/>
  <c r="BL6661" i="4"/>
  <c r="BM6661" i="4"/>
  <c r="BN6661" i="4"/>
  <c r="BO6661" i="4"/>
  <c r="BJ6662" i="4"/>
  <c r="BK6662" i="4"/>
  <c r="BL6662" i="4"/>
  <c r="BM6662" i="4"/>
  <c r="BN6662" i="4"/>
  <c r="BO6662" i="4"/>
  <c r="BJ6663" i="4"/>
  <c r="BK6663" i="4"/>
  <c r="BL6663" i="4"/>
  <c r="BM6663" i="4"/>
  <c r="BN6663" i="4"/>
  <c r="BO6663" i="4"/>
  <c r="BJ6664" i="4"/>
  <c r="BK6664" i="4"/>
  <c r="BL6664" i="4"/>
  <c r="BM6664" i="4"/>
  <c r="BN6664" i="4"/>
  <c r="BO6664" i="4"/>
  <c r="BJ6665" i="4"/>
  <c r="BK6665" i="4"/>
  <c r="BL6665" i="4"/>
  <c r="BM6665" i="4"/>
  <c r="BN6665" i="4"/>
  <c r="BO6665" i="4"/>
  <c r="BJ6666" i="4"/>
  <c r="BK6666" i="4"/>
  <c r="BL6666" i="4"/>
  <c r="BM6666" i="4"/>
  <c r="BN6666" i="4"/>
  <c r="BO6666" i="4"/>
  <c r="BJ6667" i="4"/>
  <c r="BK6667" i="4"/>
  <c r="BL6667" i="4"/>
  <c r="BM6667" i="4"/>
  <c r="BN6667" i="4"/>
  <c r="BO6667" i="4"/>
  <c r="BJ6668" i="4"/>
  <c r="BK6668" i="4"/>
  <c r="BL6668" i="4"/>
  <c r="BM6668" i="4"/>
  <c r="BN6668" i="4"/>
  <c r="BO6668" i="4"/>
  <c r="BJ6669" i="4"/>
  <c r="BK6669" i="4"/>
  <c r="BL6669" i="4"/>
  <c r="BM6669" i="4"/>
  <c r="BN6669" i="4"/>
  <c r="BO6669" i="4"/>
  <c r="BJ6670" i="4"/>
  <c r="BK6670" i="4"/>
  <c r="BL6670" i="4"/>
  <c r="BM6670" i="4"/>
  <c r="BN6670" i="4"/>
  <c r="BO6670" i="4"/>
  <c r="BJ6671" i="4"/>
  <c r="BK6671" i="4"/>
  <c r="BL6671" i="4"/>
  <c r="BM6671" i="4"/>
  <c r="BN6671" i="4"/>
  <c r="BO6671" i="4"/>
  <c r="BJ6672" i="4"/>
  <c r="BK6672" i="4"/>
  <c r="BL6672" i="4"/>
  <c r="BM6672" i="4"/>
  <c r="BN6672" i="4"/>
  <c r="BO6672" i="4"/>
  <c r="BJ6673" i="4"/>
  <c r="BK6673" i="4"/>
  <c r="BL6673" i="4"/>
  <c r="BM6673" i="4"/>
  <c r="BN6673" i="4"/>
  <c r="BO6673" i="4"/>
  <c r="BJ6674" i="4"/>
  <c r="BK6674" i="4"/>
  <c r="BL6674" i="4"/>
  <c r="BM6674" i="4"/>
  <c r="BN6674" i="4"/>
  <c r="BO6674" i="4"/>
  <c r="BJ6675" i="4"/>
  <c r="BK6675" i="4"/>
  <c r="BL6675" i="4"/>
  <c r="BM6675" i="4"/>
  <c r="BN6675" i="4"/>
  <c r="BO6675" i="4"/>
  <c r="BJ6676" i="4"/>
  <c r="BK6676" i="4"/>
  <c r="BL6676" i="4"/>
  <c r="BM6676" i="4"/>
  <c r="BN6676" i="4"/>
  <c r="BO6676" i="4"/>
  <c r="BJ6677" i="4"/>
  <c r="BK6677" i="4"/>
  <c r="BL6677" i="4"/>
  <c r="BM6677" i="4"/>
  <c r="BN6677" i="4"/>
  <c r="BO6677" i="4"/>
  <c r="BJ6678" i="4"/>
  <c r="BK6678" i="4"/>
  <c r="BL6678" i="4"/>
  <c r="BM6678" i="4"/>
  <c r="BN6678" i="4"/>
  <c r="BO6678" i="4"/>
  <c r="BJ6679" i="4"/>
  <c r="BK6679" i="4"/>
  <c r="BL6679" i="4"/>
  <c r="BM6679" i="4"/>
  <c r="BN6679" i="4"/>
  <c r="BO6679" i="4"/>
  <c r="BJ6680" i="4"/>
  <c r="BK6680" i="4"/>
  <c r="BL6680" i="4"/>
  <c r="BM6680" i="4"/>
  <c r="BN6680" i="4"/>
  <c r="BO6680" i="4"/>
  <c r="BJ6681" i="4"/>
  <c r="BK6681" i="4"/>
  <c r="BL6681" i="4"/>
  <c r="BM6681" i="4"/>
  <c r="BN6681" i="4"/>
  <c r="BO6681" i="4"/>
  <c r="BJ6682" i="4"/>
  <c r="BK6682" i="4"/>
  <c r="BL6682" i="4"/>
  <c r="BM6682" i="4"/>
  <c r="BN6682" i="4"/>
  <c r="BO6682" i="4"/>
  <c r="BJ6683" i="4"/>
  <c r="BK6683" i="4"/>
  <c r="BL6683" i="4"/>
  <c r="BM6683" i="4"/>
  <c r="BN6683" i="4"/>
  <c r="BO6683" i="4"/>
  <c r="BJ6684" i="4"/>
  <c r="BK6684" i="4"/>
  <c r="BL6684" i="4"/>
  <c r="BM6684" i="4"/>
  <c r="BN6684" i="4"/>
  <c r="BO6684" i="4"/>
  <c r="BJ6685" i="4"/>
  <c r="BK6685" i="4"/>
  <c r="BL6685" i="4"/>
  <c r="BM6685" i="4"/>
  <c r="BN6685" i="4"/>
  <c r="BO6685" i="4"/>
  <c r="BJ6686" i="4"/>
  <c r="BK6686" i="4"/>
  <c r="BL6686" i="4"/>
  <c r="BM6686" i="4"/>
  <c r="BN6686" i="4"/>
  <c r="BO6686" i="4"/>
  <c r="BJ6687" i="4"/>
  <c r="BK6687" i="4"/>
  <c r="BL6687" i="4"/>
  <c r="BM6687" i="4"/>
  <c r="BN6687" i="4"/>
  <c r="BO6687" i="4"/>
  <c r="BJ6688" i="4"/>
  <c r="BK6688" i="4"/>
  <c r="BL6688" i="4"/>
  <c r="BM6688" i="4"/>
  <c r="BN6688" i="4"/>
  <c r="BO6688" i="4"/>
  <c r="BJ6689" i="4"/>
  <c r="BK6689" i="4"/>
  <c r="BL6689" i="4"/>
  <c r="BM6689" i="4"/>
  <c r="BN6689" i="4"/>
  <c r="BO6689" i="4"/>
  <c r="BJ6690" i="4"/>
  <c r="BK6690" i="4"/>
  <c r="BL6690" i="4"/>
  <c r="BM6690" i="4"/>
  <c r="BN6690" i="4"/>
  <c r="BO6690" i="4"/>
  <c r="BJ6691" i="4"/>
  <c r="BK6691" i="4"/>
  <c r="BL6691" i="4"/>
  <c r="BM6691" i="4"/>
  <c r="BN6691" i="4"/>
  <c r="BO6691" i="4"/>
  <c r="BJ6692" i="4"/>
  <c r="BK6692" i="4"/>
  <c r="BL6692" i="4"/>
  <c r="BM6692" i="4"/>
  <c r="BN6692" i="4"/>
  <c r="BO6692" i="4"/>
  <c r="BJ6693" i="4"/>
  <c r="BK6693" i="4"/>
  <c r="BL6693" i="4"/>
  <c r="BM6693" i="4"/>
  <c r="BN6693" i="4"/>
  <c r="BO6693" i="4"/>
  <c r="BJ6694" i="4"/>
  <c r="BK6694" i="4"/>
  <c r="BL6694" i="4"/>
  <c r="BM6694" i="4"/>
  <c r="BN6694" i="4"/>
  <c r="BO6694" i="4"/>
  <c r="BJ6695" i="4"/>
  <c r="BK6695" i="4"/>
  <c r="BL6695" i="4"/>
  <c r="BM6695" i="4"/>
  <c r="BN6695" i="4"/>
  <c r="BO6695" i="4"/>
  <c r="BJ6696" i="4"/>
  <c r="BK6696" i="4"/>
  <c r="BL6696" i="4"/>
  <c r="BM6696" i="4"/>
  <c r="BN6696" i="4"/>
  <c r="BO6696" i="4"/>
  <c r="BJ6697" i="4"/>
  <c r="BK6697" i="4"/>
  <c r="BL6697" i="4"/>
  <c r="BM6697" i="4"/>
  <c r="BN6697" i="4"/>
  <c r="BO6697" i="4"/>
  <c r="BJ6698" i="4"/>
  <c r="BK6698" i="4"/>
  <c r="BL6698" i="4"/>
  <c r="BM6698" i="4"/>
  <c r="BN6698" i="4"/>
  <c r="BO6698" i="4"/>
  <c r="BJ6699" i="4"/>
  <c r="BK6699" i="4"/>
  <c r="BL6699" i="4"/>
  <c r="BM6699" i="4"/>
  <c r="BN6699" i="4"/>
  <c r="BO6699" i="4"/>
  <c r="BJ6700" i="4"/>
  <c r="BK6700" i="4"/>
  <c r="BL6700" i="4"/>
  <c r="BM6700" i="4"/>
  <c r="BN6700" i="4"/>
  <c r="BO6700" i="4"/>
  <c r="BJ6701" i="4"/>
  <c r="BK6701" i="4"/>
  <c r="BL6701" i="4"/>
  <c r="BM6701" i="4"/>
  <c r="BN6701" i="4"/>
  <c r="BO6701" i="4"/>
  <c r="BJ6702" i="4"/>
  <c r="BK6702" i="4"/>
  <c r="BL6702" i="4"/>
  <c r="BM6702" i="4"/>
  <c r="BN6702" i="4"/>
  <c r="BO6702" i="4"/>
  <c r="BJ6703" i="4"/>
  <c r="BK6703" i="4"/>
  <c r="BL6703" i="4"/>
  <c r="BM6703" i="4"/>
  <c r="BN6703" i="4"/>
  <c r="BO6703" i="4"/>
  <c r="BJ6704" i="4"/>
  <c r="BK6704" i="4"/>
  <c r="BL6704" i="4"/>
  <c r="BM6704" i="4"/>
  <c r="BN6704" i="4"/>
  <c r="BO6704" i="4"/>
  <c r="BJ6705" i="4"/>
  <c r="BK6705" i="4"/>
  <c r="BL6705" i="4"/>
  <c r="BM6705" i="4"/>
  <c r="BN6705" i="4"/>
  <c r="BO6705" i="4"/>
  <c r="BJ6706" i="4"/>
  <c r="BK6706" i="4"/>
  <c r="BL6706" i="4"/>
  <c r="BM6706" i="4"/>
  <c r="BN6706" i="4"/>
  <c r="BO6706" i="4"/>
  <c r="BJ6707" i="4"/>
  <c r="BK6707" i="4"/>
  <c r="BL6707" i="4"/>
  <c r="BM6707" i="4"/>
  <c r="BN6707" i="4"/>
  <c r="BO6707" i="4"/>
  <c r="BJ6708" i="4"/>
  <c r="BK6708" i="4"/>
  <c r="BL6708" i="4"/>
  <c r="BM6708" i="4"/>
  <c r="BN6708" i="4"/>
  <c r="BO6708" i="4"/>
  <c r="BJ6709" i="4"/>
  <c r="BK6709" i="4"/>
  <c r="BL6709" i="4"/>
  <c r="BM6709" i="4"/>
  <c r="BN6709" i="4"/>
  <c r="BO6709" i="4"/>
  <c r="BJ6710" i="4"/>
  <c r="BK6710" i="4"/>
  <c r="BL6710" i="4"/>
  <c r="BM6710" i="4"/>
  <c r="BN6710" i="4"/>
  <c r="BO6710" i="4"/>
  <c r="BJ6711" i="4"/>
  <c r="BK6711" i="4"/>
  <c r="BL6711" i="4"/>
  <c r="BM6711" i="4"/>
  <c r="BN6711" i="4"/>
  <c r="BO6711" i="4"/>
  <c r="BJ6712" i="4"/>
  <c r="BK6712" i="4"/>
  <c r="BL6712" i="4"/>
  <c r="BM6712" i="4"/>
  <c r="BN6712" i="4"/>
  <c r="BO6712" i="4"/>
  <c r="BJ6713" i="4"/>
  <c r="BK6713" i="4"/>
  <c r="BL6713" i="4"/>
  <c r="BM6713" i="4"/>
  <c r="BN6713" i="4"/>
  <c r="BO6713" i="4"/>
  <c r="BJ6714" i="4"/>
  <c r="BK6714" i="4"/>
  <c r="BL6714" i="4"/>
  <c r="BM6714" i="4"/>
  <c r="BN6714" i="4"/>
  <c r="BO6714" i="4"/>
  <c r="BJ6715" i="4"/>
  <c r="BK6715" i="4"/>
  <c r="BL6715" i="4"/>
  <c r="BM6715" i="4"/>
  <c r="BN6715" i="4"/>
  <c r="BO6715" i="4"/>
  <c r="BJ6716" i="4"/>
  <c r="BK6716" i="4"/>
  <c r="BL6716" i="4"/>
  <c r="BM6716" i="4"/>
  <c r="BN6716" i="4"/>
  <c r="BO6716" i="4"/>
  <c r="BJ6717" i="4"/>
  <c r="BK6717" i="4"/>
  <c r="BL6717" i="4"/>
  <c r="BM6717" i="4"/>
  <c r="BN6717" i="4"/>
  <c r="BO6717" i="4"/>
  <c r="BJ6718" i="4"/>
  <c r="BK6718" i="4"/>
  <c r="BL6718" i="4"/>
  <c r="BM6718" i="4"/>
  <c r="BN6718" i="4"/>
  <c r="BO6718" i="4"/>
  <c r="BJ6719" i="4"/>
  <c r="BK6719" i="4"/>
  <c r="BL6719" i="4"/>
  <c r="BM6719" i="4"/>
  <c r="BN6719" i="4"/>
  <c r="BO6719" i="4"/>
  <c r="BJ6720" i="4"/>
  <c r="BK6720" i="4"/>
  <c r="BL6720" i="4"/>
  <c r="BM6720" i="4"/>
  <c r="BN6720" i="4"/>
  <c r="BO6720" i="4"/>
  <c r="BJ6721" i="4"/>
  <c r="BK6721" i="4"/>
  <c r="BL6721" i="4"/>
  <c r="BM6721" i="4"/>
  <c r="BN6721" i="4"/>
  <c r="BO6721" i="4"/>
  <c r="BJ6722" i="4"/>
  <c r="BK6722" i="4"/>
  <c r="BL6722" i="4"/>
  <c r="BM6722" i="4"/>
  <c r="BN6722" i="4"/>
  <c r="BO6722" i="4"/>
  <c r="BJ6723" i="4"/>
  <c r="BK6723" i="4"/>
  <c r="BL6723" i="4"/>
  <c r="BM6723" i="4"/>
  <c r="BN6723" i="4"/>
  <c r="BO6723" i="4"/>
  <c r="BJ6724" i="4"/>
  <c r="BK6724" i="4"/>
  <c r="BL6724" i="4"/>
  <c r="BM6724" i="4"/>
  <c r="BN6724" i="4"/>
  <c r="BO6724" i="4"/>
  <c r="BJ6725" i="4"/>
  <c r="BK6725" i="4"/>
  <c r="BL6725" i="4"/>
  <c r="BM6725" i="4"/>
  <c r="BN6725" i="4"/>
  <c r="BO6725" i="4"/>
  <c r="BJ6726" i="4"/>
  <c r="BK6726" i="4"/>
  <c r="BL6726" i="4"/>
  <c r="BM6726" i="4"/>
  <c r="BN6726" i="4"/>
  <c r="BO6726" i="4"/>
  <c r="BJ6727" i="4"/>
  <c r="BK6727" i="4"/>
  <c r="BL6727" i="4"/>
  <c r="BM6727" i="4"/>
  <c r="BN6727" i="4"/>
  <c r="BO6727" i="4"/>
  <c r="BJ6728" i="4"/>
  <c r="BK6728" i="4"/>
  <c r="BL6728" i="4"/>
  <c r="BM6728" i="4"/>
  <c r="BN6728" i="4"/>
  <c r="BO6728" i="4"/>
  <c r="BJ6729" i="4"/>
  <c r="BK6729" i="4"/>
  <c r="BL6729" i="4"/>
  <c r="BM6729" i="4"/>
  <c r="BN6729" i="4"/>
  <c r="BO6729" i="4"/>
  <c r="BJ6730" i="4"/>
  <c r="BK6730" i="4"/>
  <c r="BL6730" i="4"/>
  <c r="BM6730" i="4"/>
  <c r="BN6730" i="4"/>
  <c r="BO6730" i="4"/>
  <c r="BJ6731" i="4"/>
  <c r="BK6731" i="4"/>
  <c r="BL6731" i="4"/>
  <c r="BM6731" i="4"/>
  <c r="BN6731" i="4"/>
  <c r="BO6731" i="4"/>
  <c r="BJ6732" i="4"/>
  <c r="BK6732" i="4"/>
  <c r="BL6732" i="4"/>
  <c r="BM6732" i="4"/>
  <c r="BN6732" i="4"/>
  <c r="BO6732" i="4"/>
  <c r="BJ6733" i="4"/>
  <c r="BK6733" i="4"/>
  <c r="BL6733" i="4"/>
  <c r="BM6733" i="4"/>
  <c r="BN6733" i="4"/>
  <c r="BO6733" i="4"/>
  <c r="BJ6734" i="4"/>
  <c r="BK6734" i="4"/>
  <c r="BL6734" i="4"/>
  <c r="BM6734" i="4"/>
  <c r="BN6734" i="4"/>
  <c r="BO6734" i="4"/>
  <c r="BJ6735" i="4"/>
  <c r="BK6735" i="4"/>
  <c r="BL6735" i="4"/>
  <c r="BM6735" i="4"/>
  <c r="BN6735" i="4"/>
  <c r="BO6735" i="4"/>
  <c r="BJ6736" i="4"/>
  <c r="BK6736" i="4"/>
  <c r="BL6736" i="4"/>
  <c r="BM6736" i="4"/>
  <c r="BN6736" i="4"/>
  <c r="BO6736" i="4"/>
  <c r="BJ6737" i="4"/>
  <c r="BK6737" i="4"/>
  <c r="BL6737" i="4"/>
  <c r="BM6737" i="4"/>
  <c r="BN6737" i="4"/>
  <c r="BO6737" i="4"/>
  <c r="BJ6738" i="4"/>
  <c r="BK6738" i="4"/>
  <c r="BL6738" i="4"/>
  <c r="BM6738" i="4"/>
  <c r="BN6738" i="4"/>
  <c r="BO6738" i="4"/>
  <c r="BJ6739" i="4"/>
  <c r="BK6739" i="4"/>
  <c r="BL6739" i="4"/>
  <c r="BM6739" i="4"/>
  <c r="BN6739" i="4"/>
  <c r="BO6739" i="4"/>
  <c r="BJ6740" i="4"/>
  <c r="BK6740" i="4"/>
  <c r="BL6740" i="4"/>
  <c r="BM6740" i="4"/>
  <c r="BN6740" i="4"/>
  <c r="BO6740" i="4"/>
  <c r="BJ6741" i="4"/>
  <c r="BK6741" i="4"/>
  <c r="BL6741" i="4"/>
  <c r="BM6741" i="4"/>
  <c r="BN6741" i="4"/>
  <c r="BO6741" i="4"/>
  <c r="BJ6742" i="4"/>
  <c r="BK6742" i="4"/>
  <c r="BL6742" i="4"/>
  <c r="BM6742" i="4"/>
  <c r="BN6742" i="4"/>
  <c r="BO6742" i="4"/>
  <c r="BJ6743" i="4"/>
  <c r="BK6743" i="4"/>
  <c r="BL6743" i="4"/>
  <c r="BM6743" i="4"/>
  <c r="BN6743" i="4"/>
  <c r="BO6743" i="4"/>
  <c r="BJ6744" i="4"/>
  <c r="BK6744" i="4"/>
  <c r="BL6744" i="4"/>
  <c r="BM6744" i="4"/>
  <c r="BN6744" i="4"/>
  <c r="BO6744" i="4"/>
  <c r="BJ6745" i="4"/>
  <c r="BK6745" i="4"/>
  <c r="BL6745" i="4"/>
  <c r="BM6745" i="4"/>
  <c r="BN6745" i="4"/>
  <c r="BO6745" i="4"/>
  <c r="BJ6746" i="4"/>
  <c r="BK6746" i="4"/>
  <c r="BL6746" i="4"/>
  <c r="BM6746" i="4"/>
  <c r="BN6746" i="4"/>
  <c r="BO6746" i="4"/>
  <c r="BJ6747" i="4"/>
  <c r="BK6747" i="4"/>
  <c r="BL6747" i="4"/>
  <c r="BM6747" i="4"/>
  <c r="BN6747" i="4"/>
  <c r="BO6747" i="4"/>
  <c r="BJ6748" i="4"/>
  <c r="BK6748" i="4"/>
  <c r="BL6748" i="4"/>
  <c r="BM6748" i="4"/>
  <c r="BN6748" i="4"/>
  <c r="BO6748" i="4"/>
  <c r="BJ6749" i="4"/>
  <c r="BK6749" i="4"/>
  <c r="BL6749" i="4"/>
  <c r="BM6749" i="4"/>
  <c r="BN6749" i="4"/>
  <c r="BO6749" i="4"/>
  <c r="BJ6750" i="4"/>
  <c r="BK6750" i="4"/>
  <c r="BL6750" i="4"/>
  <c r="BM6750" i="4"/>
  <c r="BN6750" i="4"/>
  <c r="BO6750" i="4"/>
  <c r="BJ6751" i="4"/>
  <c r="BK6751" i="4"/>
  <c r="BL6751" i="4"/>
  <c r="BM6751" i="4"/>
  <c r="BN6751" i="4"/>
  <c r="BO6751" i="4"/>
  <c r="BJ6752" i="4"/>
  <c r="BK6752" i="4"/>
  <c r="BL6752" i="4"/>
  <c r="BM6752" i="4"/>
  <c r="BN6752" i="4"/>
  <c r="BO6752" i="4"/>
  <c r="BJ6753" i="4"/>
  <c r="BK6753" i="4"/>
  <c r="BL6753" i="4"/>
  <c r="BM6753" i="4"/>
  <c r="BN6753" i="4"/>
  <c r="BO6753" i="4"/>
  <c r="BJ6754" i="4"/>
  <c r="BK6754" i="4"/>
  <c r="BL6754" i="4"/>
  <c r="BM6754" i="4"/>
  <c r="BN6754" i="4"/>
  <c r="BO6754" i="4"/>
  <c r="BJ6755" i="4"/>
  <c r="BK6755" i="4"/>
  <c r="BL6755" i="4"/>
  <c r="BM6755" i="4"/>
  <c r="BN6755" i="4"/>
  <c r="BO6755" i="4"/>
  <c r="BJ6756" i="4"/>
  <c r="BK6756" i="4"/>
  <c r="BL6756" i="4"/>
  <c r="BM6756" i="4"/>
  <c r="BN6756" i="4"/>
  <c r="BO6756" i="4"/>
  <c r="BJ6757" i="4"/>
  <c r="BK6757" i="4"/>
  <c r="BL6757" i="4"/>
  <c r="BM6757" i="4"/>
  <c r="BN6757" i="4"/>
  <c r="BO6757" i="4"/>
  <c r="BJ6758" i="4"/>
  <c r="BK6758" i="4"/>
  <c r="BL6758" i="4"/>
  <c r="BM6758" i="4"/>
  <c r="BN6758" i="4"/>
  <c r="BO6758" i="4"/>
  <c r="BJ6759" i="4"/>
  <c r="BK6759" i="4"/>
  <c r="BL6759" i="4"/>
  <c r="BM6759" i="4"/>
  <c r="BN6759" i="4"/>
  <c r="BO6759" i="4"/>
  <c r="BJ6760" i="4"/>
  <c r="BK6760" i="4"/>
  <c r="BL6760" i="4"/>
  <c r="BM6760" i="4"/>
  <c r="BN6760" i="4"/>
  <c r="BO6760" i="4"/>
  <c r="BJ6761" i="4"/>
  <c r="BK6761" i="4"/>
  <c r="BL6761" i="4"/>
  <c r="BM6761" i="4"/>
  <c r="BN6761" i="4"/>
  <c r="BO6761" i="4"/>
  <c r="BJ6762" i="4"/>
  <c r="BK6762" i="4"/>
  <c r="BL6762" i="4"/>
  <c r="BM6762" i="4"/>
  <c r="BN6762" i="4"/>
  <c r="BO6762" i="4"/>
  <c r="BJ6763" i="4"/>
  <c r="BK6763" i="4"/>
  <c r="BL6763" i="4"/>
  <c r="BM6763" i="4"/>
  <c r="BN6763" i="4"/>
  <c r="BO6763" i="4"/>
  <c r="BJ6764" i="4"/>
  <c r="BK6764" i="4"/>
  <c r="BL6764" i="4"/>
  <c r="BM6764" i="4"/>
  <c r="BN6764" i="4"/>
  <c r="BO6764" i="4"/>
  <c r="BJ6765" i="4"/>
  <c r="BK6765" i="4"/>
  <c r="BL6765" i="4"/>
  <c r="BM6765" i="4"/>
  <c r="BN6765" i="4"/>
  <c r="BO6765" i="4"/>
  <c r="BJ6766" i="4"/>
  <c r="BK6766" i="4"/>
  <c r="BL6766" i="4"/>
  <c r="BM6766" i="4"/>
  <c r="BN6766" i="4"/>
  <c r="BO6766" i="4"/>
  <c r="BJ6767" i="4"/>
  <c r="BK6767" i="4"/>
  <c r="BL6767" i="4"/>
  <c r="BM6767" i="4"/>
  <c r="BN6767" i="4"/>
  <c r="BO6767" i="4"/>
  <c r="BJ6768" i="4"/>
  <c r="BK6768" i="4"/>
  <c r="BL6768" i="4"/>
  <c r="BM6768" i="4"/>
  <c r="BN6768" i="4"/>
  <c r="BO6768" i="4"/>
  <c r="BJ6769" i="4"/>
  <c r="BK6769" i="4"/>
  <c r="BL6769" i="4"/>
  <c r="BM6769" i="4"/>
  <c r="BN6769" i="4"/>
  <c r="BO6769" i="4"/>
  <c r="BJ6770" i="4"/>
  <c r="BK6770" i="4"/>
  <c r="BL6770" i="4"/>
  <c r="BM6770" i="4"/>
  <c r="BN6770" i="4"/>
  <c r="BO6770" i="4"/>
  <c r="BJ6771" i="4"/>
  <c r="BK6771" i="4"/>
  <c r="BL6771" i="4"/>
  <c r="BM6771" i="4"/>
  <c r="BN6771" i="4"/>
  <c r="BO6771" i="4"/>
  <c r="BJ6772" i="4"/>
  <c r="BK6772" i="4"/>
  <c r="BL6772" i="4"/>
  <c r="BM6772" i="4"/>
  <c r="BN6772" i="4"/>
  <c r="BO6772" i="4"/>
  <c r="BJ6773" i="4"/>
  <c r="BK6773" i="4"/>
  <c r="BL6773" i="4"/>
  <c r="BM6773" i="4"/>
  <c r="BN6773" i="4"/>
  <c r="BO6773" i="4"/>
  <c r="BJ6774" i="4"/>
  <c r="BK6774" i="4"/>
  <c r="BL6774" i="4"/>
  <c r="BM6774" i="4"/>
  <c r="BN6774" i="4"/>
  <c r="BO6774" i="4"/>
  <c r="BJ6775" i="4"/>
  <c r="BK6775" i="4"/>
  <c r="BL6775" i="4"/>
  <c r="BM6775" i="4"/>
  <c r="BN6775" i="4"/>
  <c r="BO6775" i="4"/>
  <c r="BJ6776" i="4"/>
  <c r="BK6776" i="4"/>
  <c r="BL6776" i="4"/>
  <c r="BM6776" i="4"/>
  <c r="BN6776" i="4"/>
  <c r="BO6776" i="4"/>
  <c r="BJ6777" i="4"/>
  <c r="BK6777" i="4"/>
  <c r="BL6777" i="4"/>
  <c r="BM6777" i="4"/>
  <c r="BN6777" i="4"/>
  <c r="BO6777" i="4"/>
  <c r="BJ6778" i="4"/>
  <c r="BK6778" i="4"/>
  <c r="BL6778" i="4"/>
  <c r="BM6778" i="4"/>
  <c r="BN6778" i="4"/>
  <c r="BO6778" i="4"/>
  <c r="BJ6779" i="4"/>
  <c r="BK6779" i="4"/>
  <c r="BL6779" i="4"/>
  <c r="BM6779" i="4"/>
  <c r="BN6779" i="4"/>
  <c r="BO6779" i="4"/>
  <c r="BJ6780" i="4"/>
  <c r="BK6780" i="4"/>
  <c r="BL6780" i="4"/>
  <c r="BM6780" i="4"/>
  <c r="BN6780" i="4"/>
  <c r="BO6780" i="4"/>
  <c r="BJ6781" i="4"/>
  <c r="BK6781" i="4"/>
  <c r="BL6781" i="4"/>
  <c r="BM6781" i="4"/>
  <c r="BN6781" i="4"/>
  <c r="BO6781" i="4"/>
  <c r="BJ6782" i="4"/>
  <c r="BK6782" i="4"/>
  <c r="BL6782" i="4"/>
  <c r="BM6782" i="4"/>
  <c r="BN6782" i="4"/>
  <c r="BO6782" i="4"/>
  <c r="BJ6783" i="4"/>
  <c r="BK6783" i="4"/>
  <c r="BL6783" i="4"/>
  <c r="BM6783" i="4"/>
  <c r="BN6783" i="4"/>
  <c r="BO6783" i="4"/>
  <c r="BJ6784" i="4"/>
  <c r="BK6784" i="4"/>
  <c r="BL6784" i="4"/>
  <c r="BM6784" i="4"/>
  <c r="BN6784" i="4"/>
  <c r="BO6784" i="4"/>
  <c r="BJ6785" i="4"/>
  <c r="BK6785" i="4"/>
  <c r="BL6785" i="4"/>
  <c r="BM6785" i="4"/>
  <c r="BN6785" i="4"/>
  <c r="BO6785" i="4"/>
  <c r="BJ6786" i="4"/>
  <c r="BK6786" i="4"/>
  <c r="BL6786" i="4"/>
  <c r="BM6786" i="4"/>
  <c r="BN6786" i="4"/>
  <c r="BO6786" i="4"/>
  <c r="BJ6787" i="4"/>
  <c r="BK6787" i="4"/>
  <c r="BL6787" i="4"/>
  <c r="BM6787" i="4"/>
  <c r="BN6787" i="4"/>
  <c r="BO6787" i="4"/>
  <c r="BJ6788" i="4"/>
  <c r="BK6788" i="4"/>
  <c r="BL6788" i="4"/>
  <c r="BM6788" i="4"/>
  <c r="BN6788" i="4"/>
  <c r="BO6788" i="4"/>
  <c r="BJ6789" i="4"/>
  <c r="BK6789" i="4"/>
  <c r="BL6789" i="4"/>
  <c r="BM6789" i="4"/>
  <c r="BN6789" i="4"/>
  <c r="BO6789" i="4"/>
  <c r="BJ6790" i="4"/>
  <c r="BK6790" i="4"/>
  <c r="BL6790" i="4"/>
  <c r="BM6790" i="4"/>
  <c r="BN6790" i="4"/>
  <c r="BO6790" i="4"/>
  <c r="BJ6791" i="4"/>
  <c r="BK6791" i="4"/>
  <c r="BL6791" i="4"/>
  <c r="BM6791" i="4"/>
  <c r="BN6791" i="4"/>
  <c r="BO6791" i="4"/>
  <c r="BJ6792" i="4"/>
  <c r="BK6792" i="4"/>
  <c r="BL6792" i="4"/>
  <c r="BM6792" i="4"/>
  <c r="BN6792" i="4"/>
  <c r="BO6792" i="4"/>
  <c r="BJ6793" i="4"/>
  <c r="BK6793" i="4"/>
  <c r="BL6793" i="4"/>
  <c r="BM6793" i="4"/>
  <c r="BN6793" i="4"/>
  <c r="BO6793" i="4"/>
  <c r="BJ6794" i="4"/>
  <c r="BK6794" i="4"/>
  <c r="BL6794" i="4"/>
  <c r="BM6794" i="4"/>
  <c r="BN6794" i="4"/>
  <c r="BO6794" i="4"/>
  <c r="BJ6795" i="4"/>
  <c r="BK6795" i="4"/>
  <c r="BL6795" i="4"/>
  <c r="BM6795" i="4"/>
  <c r="BN6795" i="4"/>
  <c r="BO6795" i="4"/>
  <c r="BJ6796" i="4"/>
  <c r="BK6796" i="4"/>
  <c r="BL6796" i="4"/>
  <c r="BM6796" i="4"/>
  <c r="BN6796" i="4"/>
  <c r="BO6796" i="4"/>
  <c r="BJ6797" i="4"/>
  <c r="BK6797" i="4"/>
  <c r="BL6797" i="4"/>
  <c r="BM6797" i="4"/>
  <c r="BN6797" i="4"/>
  <c r="BO6797" i="4"/>
  <c r="BJ6798" i="4"/>
  <c r="BK6798" i="4"/>
  <c r="BL6798" i="4"/>
  <c r="BM6798" i="4"/>
  <c r="BN6798" i="4"/>
  <c r="BO6798" i="4"/>
  <c r="BJ6799" i="4"/>
  <c r="BK6799" i="4"/>
  <c r="BL6799" i="4"/>
  <c r="BM6799" i="4"/>
  <c r="BN6799" i="4"/>
  <c r="BO6799" i="4"/>
  <c r="BJ6800" i="4"/>
  <c r="BK6800" i="4"/>
  <c r="BL6800" i="4"/>
  <c r="BM6800" i="4"/>
  <c r="BN6800" i="4"/>
  <c r="BO6800" i="4"/>
  <c r="BJ6801" i="4"/>
  <c r="BK6801" i="4"/>
  <c r="BL6801" i="4"/>
  <c r="BM6801" i="4"/>
  <c r="BN6801" i="4"/>
  <c r="BO6801" i="4"/>
  <c r="BJ6802" i="4"/>
  <c r="BK6802" i="4"/>
  <c r="BL6802" i="4"/>
  <c r="BM6802" i="4"/>
  <c r="BN6802" i="4"/>
  <c r="BO6802" i="4"/>
  <c r="BJ6803" i="4"/>
  <c r="BK6803" i="4"/>
  <c r="BL6803" i="4"/>
  <c r="BM6803" i="4"/>
  <c r="BN6803" i="4"/>
  <c r="BO6803" i="4"/>
  <c r="BJ6804" i="4"/>
  <c r="BK6804" i="4"/>
  <c r="BL6804" i="4"/>
  <c r="BM6804" i="4"/>
  <c r="BN6804" i="4"/>
  <c r="BO6804" i="4"/>
  <c r="BJ6805" i="4"/>
  <c r="BK6805" i="4"/>
  <c r="BL6805" i="4"/>
  <c r="BM6805" i="4"/>
  <c r="BN6805" i="4"/>
  <c r="BO6805" i="4"/>
  <c r="BJ6806" i="4"/>
  <c r="BK6806" i="4"/>
  <c r="BL6806" i="4"/>
  <c r="BM6806" i="4"/>
  <c r="BN6806" i="4"/>
  <c r="BO6806" i="4"/>
  <c r="BJ6807" i="4"/>
  <c r="BK6807" i="4"/>
  <c r="BL6807" i="4"/>
  <c r="BM6807" i="4"/>
  <c r="BN6807" i="4"/>
  <c r="BO6807" i="4"/>
  <c r="BJ6808" i="4"/>
  <c r="BK6808" i="4"/>
  <c r="BL6808" i="4"/>
  <c r="BM6808" i="4"/>
  <c r="BN6808" i="4"/>
  <c r="BO6808" i="4"/>
  <c r="BJ6809" i="4"/>
  <c r="BK6809" i="4"/>
  <c r="BL6809" i="4"/>
  <c r="BM6809" i="4"/>
  <c r="BN6809" i="4"/>
  <c r="BO6809" i="4"/>
  <c r="BJ6810" i="4"/>
  <c r="BK6810" i="4"/>
  <c r="BL6810" i="4"/>
  <c r="BM6810" i="4"/>
  <c r="BN6810" i="4"/>
  <c r="BO6810" i="4"/>
  <c r="BJ6811" i="4"/>
  <c r="BK6811" i="4"/>
  <c r="BL6811" i="4"/>
  <c r="BM6811" i="4"/>
  <c r="BN6811" i="4"/>
  <c r="BO6811" i="4"/>
  <c r="BJ6812" i="4"/>
  <c r="BK6812" i="4"/>
  <c r="BL6812" i="4"/>
  <c r="BM6812" i="4"/>
  <c r="BN6812" i="4"/>
  <c r="BO6812" i="4"/>
  <c r="BJ6813" i="4"/>
  <c r="BK6813" i="4"/>
  <c r="BL6813" i="4"/>
  <c r="BM6813" i="4"/>
  <c r="BN6813" i="4"/>
  <c r="BO6813" i="4"/>
  <c r="BJ6814" i="4"/>
  <c r="BK6814" i="4"/>
  <c r="BL6814" i="4"/>
  <c r="BM6814" i="4"/>
  <c r="BN6814" i="4"/>
  <c r="BO6814" i="4"/>
  <c r="BJ6815" i="4"/>
  <c r="BK6815" i="4"/>
  <c r="BL6815" i="4"/>
  <c r="BM6815" i="4"/>
  <c r="BN6815" i="4"/>
  <c r="BO6815" i="4"/>
  <c r="BJ6816" i="4"/>
  <c r="BK6816" i="4"/>
  <c r="BL6816" i="4"/>
  <c r="BM6816" i="4"/>
  <c r="BN6816" i="4"/>
  <c r="BO6816" i="4"/>
  <c r="BJ6817" i="4"/>
  <c r="BK6817" i="4"/>
  <c r="BL6817" i="4"/>
  <c r="BM6817" i="4"/>
  <c r="BN6817" i="4"/>
  <c r="BO6817" i="4"/>
  <c r="BJ6818" i="4"/>
  <c r="BK6818" i="4"/>
  <c r="BL6818" i="4"/>
  <c r="BM6818" i="4"/>
  <c r="BN6818" i="4"/>
  <c r="BO6818" i="4"/>
  <c r="BJ6819" i="4"/>
  <c r="BK6819" i="4"/>
  <c r="BL6819" i="4"/>
  <c r="BM6819" i="4"/>
  <c r="BN6819" i="4"/>
  <c r="BO6819" i="4"/>
  <c r="BJ6820" i="4"/>
  <c r="BK6820" i="4"/>
  <c r="BL6820" i="4"/>
  <c r="BM6820" i="4"/>
  <c r="BN6820" i="4"/>
  <c r="BO6820" i="4"/>
  <c r="BJ6821" i="4"/>
  <c r="BK6821" i="4"/>
  <c r="BL6821" i="4"/>
  <c r="BM6821" i="4"/>
  <c r="BN6821" i="4"/>
  <c r="BO6821" i="4"/>
  <c r="BJ6822" i="4"/>
  <c r="BK6822" i="4"/>
  <c r="BL6822" i="4"/>
  <c r="BM6822" i="4"/>
  <c r="BN6822" i="4"/>
  <c r="BO6822" i="4"/>
  <c r="BJ6823" i="4"/>
  <c r="BK6823" i="4"/>
  <c r="BL6823" i="4"/>
  <c r="BM6823" i="4"/>
  <c r="BN6823" i="4"/>
  <c r="BO6823" i="4"/>
  <c r="BJ6824" i="4"/>
  <c r="BK6824" i="4"/>
  <c r="BL6824" i="4"/>
  <c r="BM6824" i="4"/>
  <c r="BN6824" i="4"/>
  <c r="BO6824" i="4"/>
  <c r="BJ6825" i="4"/>
  <c r="BK6825" i="4"/>
  <c r="BL6825" i="4"/>
  <c r="BM6825" i="4"/>
  <c r="BN6825" i="4"/>
  <c r="BO6825" i="4"/>
  <c r="BJ6826" i="4"/>
  <c r="BK6826" i="4"/>
  <c r="BL6826" i="4"/>
  <c r="BM6826" i="4"/>
  <c r="BN6826" i="4"/>
  <c r="BO6826" i="4"/>
  <c r="BJ6827" i="4"/>
  <c r="BK6827" i="4"/>
  <c r="BL6827" i="4"/>
  <c r="BM6827" i="4"/>
  <c r="BN6827" i="4"/>
  <c r="BO6827" i="4"/>
  <c r="BJ6828" i="4"/>
  <c r="BK6828" i="4"/>
  <c r="BL6828" i="4"/>
  <c r="BM6828" i="4"/>
  <c r="BN6828" i="4"/>
  <c r="BO6828" i="4"/>
  <c r="BJ6829" i="4"/>
  <c r="BK6829" i="4"/>
  <c r="BL6829" i="4"/>
  <c r="BM6829" i="4"/>
  <c r="BN6829" i="4"/>
  <c r="BO6829" i="4"/>
  <c r="BJ6830" i="4"/>
  <c r="BK6830" i="4"/>
  <c r="BL6830" i="4"/>
  <c r="BM6830" i="4"/>
  <c r="BN6830" i="4"/>
  <c r="BO6830" i="4"/>
  <c r="BJ6831" i="4"/>
  <c r="BK6831" i="4"/>
  <c r="BL6831" i="4"/>
  <c r="BM6831" i="4"/>
  <c r="BN6831" i="4"/>
  <c r="BO6831" i="4"/>
  <c r="BJ6832" i="4"/>
  <c r="BK6832" i="4"/>
  <c r="BL6832" i="4"/>
  <c r="BM6832" i="4"/>
  <c r="BN6832" i="4"/>
  <c r="BO6832" i="4"/>
  <c r="BJ6833" i="4"/>
  <c r="BK6833" i="4"/>
  <c r="BL6833" i="4"/>
  <c r="BM6833" i="4"/>
  <c r="BN6833" i="4"/>
  <c r="BO6833" i="4"/>
  <c r="BJ6834" i="4"/>
  <c r="BK6834" i="4"/>
  <c r="BL6834" i="4"/>
  <c r="BM6834" i="4"/>
  <c r="BN6834" i="4"/>
  <c r="BO6834" i="4"/>
  <c r="BJ6835" i="4"/>
  <c r="BK6835" i="4"/>
  <c r="BL6835" i="4"/>
  <c r="BM6835" i="4"/>
  <c r="BN6835" i="4"/>
  <c r="BO6835" i="4"/>
  <c r="BJ6836" i="4"/>
  <c r="BK6836" i="4"/>
  <c r="BL6836" i="4"/>
  <c r="BM6836" i="4"/>
  <c r="BN6836" i="4"/>
  <c r="BO6836" i="4"/>
  <c r="BJ6837" i="4"/>
  <c r="BK6837" i="4"/>
  <c r="BL6837" i="4"/>
  <c r="BM6837" i="4"/>
  <c r="BN6837" i="4"/>
  <c r="BO6837" i="4"/>
  <c r="BJ6838" i="4"/>
  <c r="BK6838" i="4"/>
  <c r="BL6838" i="4"/>
  <c r="BM6838" i="4"/>
  <c r="BN6838" i="4"/>
  <c r="BO6838" i="4"/>
  <c r="BJ6839" i="4"/>
  <c r="BK6839" i="4"/>
  <c r="BL6839" i="4"/>
  <c r="BM6839" i="4"/>
  <c r="BN6839" i="4"/>
  <c r="BO6839" i="4"/>
  <c r="BJ6840" i="4"/>
  <c r="BK6840" i="4"/>
  <c r="BL6840" i="4"/>
  <c r="BM6840" i="4"/>
  <c r="BN6840" i="4"/>
  <c r="BO6840" i="4"/>
  <c r="BJ6841" i="4"/>
  <c r="BK6841" i="4"/>
  <c r="BL6841" i="4"/>
  <c r="BM6841" i="4"/>
  <c r="BN6841" i="4"/>
  <c r="BO6841" i="4"/>
  <c r="BJ6842" i="4"/>
  <c r="BK6842" i="4"/>
  <c r="BL6842" i="4"/>
  <c r="BM6842" i="4"/>
  <c r="BN6842" i="4"/>
  <c r="BO6842" i="4"/>
  <c r="BJ6843" i="4"/>
  <c r="BK6843" i="4"/>
  <c r="BL6843" i="4"/>
  <c r="BM6843" i="4"/>
  <c r="BN6843" i="4"/>
  <c r="BO6843" i="4"/>
  <c r="BJ6844" i="4"/>
  <c r="BK6844" i="4"/>
  <c r="BL6844" i="4"/>
  <c r="BM6844" i="4"/>
  <c r="BN6844" i="4"/>
  <c r="BO6844" i="4"/>
  <c r="BJ6845" i="4"/>
  <c r="BK6845" i="4"/>
  <c r="BL6845" i="4"/>
  <c r="BM6845" i="4"/>
  <c r="BN6845" i="4"/>
  <c r="BO6845" i="4"/>
  <c r="BJ6846" i="4"/>
  <c r="BK6846" i="4"/>
  <c r="BL6846" i="4"/>
  <c r="BM6846" i="4"/>
  <c r="BN6846" i="4"/>
  <c r="BO6846" i="4"/>
  <c r="BJ6847" i="4"/>
  <c r="BK6847" i="4"/>
  <c r="BL6847" i="4"/>
  <c r="BM6847" i="4"/>
  <c r="BN6847" i="4"/>
  <c r="BO6847" i="4"/>
  <c r="BJ6848" i="4"/>
  <c r="BK6848" i="4"/>
  <c r="BL6848" i="4"/>
  <c r="BM6848" i="4"/>
  <c r="BN6848" i="4"/>
  <c r="BO6848" i="4"/>
  <c r="BJ6849" i="4"/>
  <c r="BK6849" i="4"/>
  <c r="BL6849" i="4"/>
  <c r="BM6849" i="4"/>
  <c r="BN6849" i="4"/>
  <c r="BO6849" i="4"/>
  <c r="BJ6850" i="4"/>
  <c r="BK6850" i="4"/>
  <c r="BL6850" i="4"/>
  <c r="BM6850" i="4"/>
  <c r="BN6850" i="4"/>
  <c r="BO6850" i="4"/>
  <c r="BJ6851" i="4"/>
  <c r="BK6851" i="4"/>
  <c r="BL6851" i="4"/>
  <c r="BM6851" i="4"/>
  <c r="BN6851" i="4"/>
  <c r="BO6851" i="4"/>
  <c r="BJ6852" i="4"/>
  <c r="BK6852" i="4"/>
  <c r="BL6852" i="4"/>
  <c r="BM6852" i="4"/>
  <c r="BN6852" i="4"/>
  <c r="BO6852" i="4"/>
  <c r="BJ6853" i="4"/>
  <c r="BK6853" i="4"/>
  <c r="BL6853" i="4"/>
  <c r="BM6853" i="4"/>
  <c r="BN6853" i="4"/>
  <c r="BO6853" i="4"/>
  <c r="BJ6854" i="4"/>
  <c r="BK6854" i="4"/>
  <c r="BL6854" i="4"/>
  <c r="BM6854" i="4"/>
  <c r="BN6854" i="4"/>
  <c r="BO6854" i="4"/>
  <c r="BJ6855" i="4"/>
  <c r="BK6855" i="4"/>
  <c r="BL6855" i="4"/>
  <c r="BM6855" i="4"/>
  <c r="BN6855" i="4"/>
  <c r="BO6855" i="4"/>
  <c r="BJ6856" i="4"/>
  <c r="BK6856" i="4"/>
  <c r="BL6856" i="4"/>
  <c r="BM6856" i="4"/>
  <c r="BN6856" i="4"/>
  <c r="BO6856" i="4"/>
  <c r="BJ6857" i="4"/>
  <c r="BK6857" i="4"/>
  <c r="BL6857" i="4"/>
  <c r="BM6857" i="4"/>
  <c r="BN6857" i="4"/>
  <c r="BO6857" i="4"/>
  <c r="BJ6858" i="4"/>
  <c r="BK6858" i="4"/>
  <c r="BL6858" i="4"/>
  <c r="BM6858" i="4"/>
  <c r="BN6858" i="4"/>
  <c r="BO6858" i="4"/>
  <c r="BJ6859" i="4"/>
  <c r="BK6859" i="4"/>
  <c r="BL6859" i="4"/>
  <c r="BM6859" i="4"/>
  <c r="BN6859" i="4"/>
  <c r="BO6859" i="4"/>
  <c r="BJ6860" i="4"/>
  <c r="BK6860" i="4"/>
  <c r="BL6860" i="4"/>
  <c r="BM6860" i="4"/>
  <c r="BN6860" i="4"/>
  <c r="BO6860" i="4"/>
  <c r="BJ6861" i="4"/>
  <c r="BK6861" i="4"/>
  <c r="BL6861" i="4"/>
  <c r="BM6861" i="4"/>
  <c r="BN6861" i="4"/>
  <c r="BO6861" i="4"/>
  <c r="BJ6862" i="4"/>
  <c r="BK6862" i="4"/>
  <c r="BL6862" i="4"/>
  <c r="BM6862" i="4"/>
  <c r="BN6862" i="4"/>
  <c r="BO6862" i="4"/>
  <c r="BJ6863" i="4"/>
  <c r="BK6863" i="4"/>
  <c r="BL6863" i="4"/>
  <c r="BM6863" i="4"/>
  <c r="BN6863" i="4"/>
  <c r="BO6863" i="4"/>
  <c r="BJ6864" i="4"/>
  <c r="BK6864" i="4"/>
  <c r="BL6864" i="4"/>
  <c r="BM6864" i="4"/>
  <c r="BN6864" i="4"/>
  <c r="BO6864" i="4"/>
  <c r="BJ6865" i="4"/>
  <c r="BK6865" i="4"/>
  <c r="BL6865" i="4"/>
  <c r="BM6865" i="4"/>
  <c r="BN6865" i="4"/>
  <c r="BO6865" i="4"/>
  <c r="BJ6866" i="4"/>
  <c r="BK6866" i="4"/>
  <c r="BL6866" i="4"/>
  <c r="BM6866" i="4"/>
  <c r="BN6866" i="4"/>
  <c r="BO6866" i="4"/>
  <c r="BJ6867" i="4"/>
  <c r="BK6867" i="4"/>
  <c r="BL6867" i="4"/>
  <c r="BM6867" i="4"/>
  <c r="BN6867" i="4"/>
  <c r="BO6867" i="4"/>
  <c r="BJ6868" i="4"/>
  <c r="BK6868" i="4"/>
  <c r="BL6868" i="4"/>
  <c r="BM6868" i="4"/>
  <c r="BN6868" i="4"/>
  <c r="BO6868" i="4"/>
  <c r="BJ6869" i="4"/>
  <c r="BK6869" i="4"/>
  <c r="BL6869" i="4"/>
  <c r="BM6869" i="4"/>
  <c r="BN6869" i="4"/>
  <c r="BO6869" i="4"/>
  <c r="BJ6870" i="4"/>
  <c r="BK6870" i="4"/>
  <c r="BL6870" i="4"/>
  <c r="BM6870" i="4"/>
  <c r="BN6870" i="4"/>
  <c r="BO6870" i="4"/>
  <c r="BJ6871" i="4"/>
  <c r="BK6871" i="4"/>
  <c r="BL6871" i="4"/>
  <c r="BM6871" i="4"/>
  <c r="BN6871" i="4"/>
  <c r="BO6871" i="4"/>
  <c r="BJ6872" i="4"/>
  <c r="BK6872" i="4"/>
  <c r="BL6872" i="4"/>
  <c r="BM6872" i="4"/>
  <c r="BN6872" i="4"/>
  <c r="BO6872" i="4"/>
  <c r="BJ6873" i="4"/>
  <c r="BK6873" i="4"/>
  <c r="BL6873" i="4"/>
  <c r="BM6873" i="4"/>
  <c r="BN6873" i="4"/>
  <c r="BO6873" i="4"/>
  <c r="BJ6874" i="4"/>
  <c r="BK6874" i="4"/>
  <c r="BL6874" i="4"/>
  <c r="BM6874" i="4"/>
  <c r="BN6874" i="4"/>
  <c r="BO6874" i="4"/>
  <c r="BJ6875" i="4"/>
  <c r="BK6875" i="4"/>
  <c r="BL6875" i="4"/>
  <c r="BM6875" i="4"/>
  <c r="BN6875" i="4"/>
  <c r="BO6875" i="4"/>
  <c r="BJ6876" i="4"/>
  <c r="BK6876" i="4"/>
  <c r="BL6876" i="4"/>
  <c r="BM6876" i="4"/>
  <c r="BN6876" i="4"/>
  <c r="BO6876" i="4"/>
  <c r="BJ6877" i="4"/>
  <c r="BK6877" i="4"/>
  <c r="BL6877" i="4"/>
  <c r="BM6877" i="4"/>
  <c r="BN6877" i="4"/>
  <c r="BO6877" i="4"/>
  <c r="BJ6878" i="4"/>
  <c r="BK6878" i="4"/>
  <c r="BL6878" i="4"/>
  <c r="BM6878" i="4"/>
  <c r="BN6878" i="4"/>
  <c r="BO6878" i="4"/>
  <c r="BJ6879" i="4"/>
  <c r="BK6879" i="4"/>
  <c r="BL6879" i="4"/>
  <c r="BM6879" i="4"/>
  <c r="BN6879" i="4"/>
  <c r="BO6879" i="4"/>
  <c r="BJ6880" i="4"/>
  <c r="BK6880" i="4"/>
  <c r="BL6880" i="4"/>
  <c r="BM6880" i="4"/>
  <c r="BN6880" i="4"/>
  <c r="BO6880" i="4"/>
  <c r="BJ6881" i="4"/>
  <c r="BK6881" i="4"/>
  <c r="BL6881" i="4"/>
  <c r="BM6881" i="4"/>
  <c r="BN6881" i="4"/>
  <c r="BO6881" i="4"/>
  <c r="BJ6882" i="4"/>
  <c r="BK6882" i="4"/>
  <c r="BL6882" i="4"/>
  <c r="BM6882" i="4"/>
  <c r="BN6882" i="4"/>
  <c r="BO6882" i="4"/>
  <c r="BJ6883" i="4"/>
  <c r="BK6883" i="4"/>
  <c r="BL6883" i="4"/>
  <c r="BM6883" i="4"/>
  <c r="BN6883" i="4"/>
  <c r="BO6883" i="4"/>
  <c r="BJ6884" i="4"/>
  <c r="BK6884" i="4"/>
  <c r="BL6884" i="4"/>
  <c r="BM6884" i="4"/>
  <c r="BN6884" i="4"/>
  <c r="BO6884" i="4"/>
  <c r="BJ6885" i="4"/>
  <c r="BK6885" i="4"/>
  <c r="BL6885" i="4"/>
  <c r="BM6885" i="4"/>
  <c r="BN6885" i="4"/>
  <c r="BO6885" i="4"/>
  <c r="BJ6886" i="4"/>
  <c r="BK6886" i="4"/>
  <c r="BL6886" i="4"/>
  <c r="BM6886" i="4"/>
  <c r="BN6886" i="4"/>
  <c r="BO6886" i="4"/>
  <c r="BJ6887" i="4"/>
  <c r="BK6887" i="4"/>
  <c r="BL6887" i="4"/>
  <c r="BM6887" i="4"/>
  <c r="BN6887" i="4"/>
  <c r="BO6887" i="4"/>
  <c r="BJ6888" i="4"/>
  <c r="BK6888" i="4"/>
  <c r="BL6888" i="4"/>
  <c r="BM6888" i="4"/>
  <c r="BN6888" i="4"/>
  <c r="BO6888" i="4"/>
  <c r="BJ6889" i="4"/>
  <c r="BK6889" i="4"/>
  <c r="BL6889" i="4"/>
  <c r="BM6889" i="4"/>
  <c r="BN6889" i="4"/>
  <c r="BO6889" i="4"/>
  <c r="BJ6890" i="4"/>
  <c r="BK6890" i="4"/>
  <c r="BL6890" i="4"/>
  <c r="BM6890" i="4"/>
  <c r="BN6890" i="4"/>
  <c r="BO6890" i="4"/>
  <c r="BJ6891" i="4"/>
  <c r="BK6891" i="4"/>
  <c r="BL6891" i="4"/>
  <c r="BM6891" i="4"/>
  <c r="BN6891" i="4"/>
  <c r="BO6891" i="4"/>
  <c r="BJ6892" i="4"/>
  <c r="BK6892" i="4"/>
  <c r="BL6892" i="4"/>
  <c r="BM6892" i="4"/>
  <c r="BN6892" i="4"/>
  <c r="BO6892" i="4"/>
  <c r="BJ6893" i="4"/>
  <c r="BK6893" i="4"/>
  <c r="BL6893" i="4"/>
  <c r="BM6893" i="4"/>
  <c r="BN6893" i="4"/>
  <c r="BO6893" i="4"/>
  <c r="BJ6894" i="4"/>
  <c r="BK6894" i="4"/>
  <c r="BL6894" i="4"/>
  <c r="BM6894" i="4"/>
  <c r="BN6894" i="4"/>
  <c r="BO6894" i="4"/>
  <c r="BJ6895" i="4"/>
  <c r="BK6895" i="4"/>
  <c r="BL6895" i="4"/>
  <c r="BM6895" i="4"/>
  <c r="BN6895" i="4"/>
  <c r="BO6895" i="4"/>
  <c r="BJ6896" i="4"/>
  <c r="BK6896" i="4"/>
  <c r="BL6896" i="4"/>
  <c r="BM6896" i="4"/>
  <c r="BN6896" i="4"/>
  <c r="BO6896" i="4"/>
  <c r="BJ6897" i="4"/>
  <c r="BK6897" i="4"/>
  <c r="BL6897" i="4"/>
  <c r="BM6897" i="4"/>
  <c r="BN6897" i="4"/>
  <c r="BO6897" i="4"/>
  <c r="BJ6898" i="4"/>
  <c r="BK6898" i="4"/>
  <c r="BL6898" i="4"/>
  <c r="BM6898" i="4"/>
  <c r="BN6898" i="4"/>
  <c r="BO6898" i="4"/>
  <c r="BJ6899" i="4"/>
  <c r="BK6899" i="4"/>
  <c r="BL6899" i="4"/>
  <c r="BM6899" i="4"/>
  <c r="BN6899" i="4"/>
  <c r="BO6899" i="4"/>
  <c r="BJ6900" i="4"/>
  <c r="BK6900" i="4"/>
  <c r="BL6900" i="4"/>
  <c r="BM6900" i="4"/>
  <c r="BN6900" i="4"/>
  <c r="BO6900" i="4"/>
  <c r="BJ6901" i="4"/>
  <c r="BK6901" i="4"/>
  <c r="BL6901" i="4"/>
  <c r="BM6901" i="4"/>
  <c r="BN6901" i="4"/>
  <c r="BO6901" i="4"/>
  <c r="BJ6902" i="4"/>
  <c r="BK6902" i="4"/>
  <c r="BL6902" i="4"/>
  <c r="BM6902" i="4"/>
  <c r="BN6902" i="4"/>
  <c r="BO6902" i="4"/>
  <c r="BJ6903" i="4"/>
  <c r="BK6903" i="4"/>
  <c r="BL6903" i="4"/>
  <c r="BM6903" i="4"/>
  <c r="BN6903" i="4"/>
  <c r="BO6903" i="4"/>
  <c r="BJ6904" i="4"/>
  <c r="BK6904" i="4"/>
  <c r="BL6904" i="4"/>
  <c r="BM6904" i="4"/>
  <c r="BN6904" i="4"/>
  <c r="BO6904" i="4"/>
  <c r="BJ6905" i="4"/>
  <c r="BK6905" i="4"/>
  <c r="BL6905" i="4"/>
  <c r="BM6905" i="4"/>
  <c r="BN6905" i="4"/>
  <c r="BO6905" i="4"/>
  <c r="BJ6906" i="4"/>
  <c r="BK6906" i="4"/>
  <c r="BL6906" i="4"/>
  <c r="BM6906" i="4"/>
  <c r="BN6906" i="4"/>
  <c r="BO6906" i="4"/>
  <c r="BJ6907" i="4"/>
  <c r="BK6907" i="4"/>
  <c r="BL6907" i="4"/>
  <c r="BM6907" i="4"/>
  <c r="BN6907" i="4"/>
  <c r="BO6907" i="4"/>
  <c r="BJ6908" i="4"/>
  <c r="BK6908" i="4"/>
  <c r="BL6908" i="4"/>
  <c r="BM6908" i="4"/>
  <c r="BN6908" i="4"/>
  <c r="BO6908" i="4"/>
  <c r="BJ6909" i="4"/>
  <c r="BK6909" i="4"/>
  <c r="BL6909" i="4"/>
  <c r="BM6909" i="4"/>
  <c r="BN6909" i="4"/>
  <c r="BO6909" i="4"/>
  <c r="BJ6910" i="4"/>
  <c r="BK6910" i="4"/>
  <c r="BL6910" i="4"/>
  <c r="BM6910" i="4"/>
  <c r="BN6910" i="4"/>
  <c r="BO6910" i="4"/>
  <c r="BJ6911" i="4"/>
  <c r="BK6911" i="4"/>
  <c r="BL6911" i="4"/>
  <c r="BM6911" i="4"/>
  <c r="BN6911" i="4"/>
  <c r="BO6911" i="4"/>
  <c r="BJ6912" i="4"/>
  <c r="BK6912" i="4"/>
  <c r="BL6912" i="4"/>
  <c r="BM6912" i="4"/>
  <c r="BN6912" i="4"/>
  <c r="BO6912" i="4"/>
  <c r="BJ6913" i="4"/>
  <c r="BK6913" i="4"/>
  <c r="BL6913" i="4"/>
  <c r="BM6913" i="4"/>
  <c r="BN6913" i="4"/>
  <c r="BO6913" i="4"/>
  <c r="BJ6914" i="4"/>
  <c r="BK6914" i="4"/>
  <c r="BL6914" i="4"/>
  <c r="BM6914" i="4"/>
  <c r="BN6914" i="4"/>
  <c r="BO6914" i="4"/>
  <c r="BJ6915" i="4"/>
  <c r="BK6915" i="4"/>
  <c r="BL6915" i="4"/>
  <c r="BM6915" i="4"/>
  <c r="BN6915" i="4"/>
  <c r="BO6915" i="4"/>
  <c r="BJ6916" i="4"/>
  <c r="BK6916" i="4"/>
  <c r="BL6916" i="4"/>
  <c r="BM6916" i="4"/>
  <c r="BN6916" i="4"/>
  <c r="BO6916" i="4"/>
  <c r="BJ6917" i="4"/>
  <c r="BK6917" i="4"/>
  <c r="BL6917" i="4"/>
  <c r="BM6917" i="4"/>
  <c r="BN6917" i="4"/>
  <c r="BO6917" i="4"/>
  <c r="BJ6918" i="4"/>
  <c r="BK6918" i="4"/>
  <c r="BL6918" i="4"/>
  <c r="BM6918" i="4"/>
  <c r="BN6918" i="4"/>
  <c r="BO6918" i="4"/>
  <c r="BJ6919" i="4"/>
  <c r="BK6919" i="4"/>
  <c r="BL6919" i="4"/>
  <c r="BM6919" i="4"/>
  <c r="BN6919" i="4"/>
  <c r="BO6919" i="4"/>
  <c r="BJ6920" i="4"/>
  <c r="BK6920" i="4"/>
  <c r="BL6920" i="4"/>
  <c r="BM6920" i="4"/>
  <c r="BN6920" i="4"/>
  <c r="BO6920" i="4"/>
  <c r="BJ6921" i="4"/>
  <c r="BK6921" i="4"/>
  <c r="BL6921" i="4"/>
  <c r="BM6921" i="4"/>
  <c r="BN6921" i="4"/>
  <c r="BO6921" i="4"/>
  <c r="BJ6922" i="4"/>
  <c r="BK6922" i="4"/>
  <c r="BL6922" i="4"/>
  <c r="BM6922" i="4"/>
  <c r="BN6922" i="4"/>
  <c r="BO6922" i="4"/>
  <c r="BJ6923" i="4"/>
  <c r="BK6923" i="4"/>
  <c r="BL6923" i="4"/>
  <c r="BM6923" i="4"/>
  <c r="BN6923" i="4"/>
  <c r="BO6923" i="4"/>
  <c r="BJ6924" i="4"/>
  <c r="BK6924" i="4"/>
  <c r="BL6924" i="4"/>
  <c r="BM6924" i="4"/>
  <c r="BN6924" i="4"/>
  <c r="BO6924" i="4"/>
  <c r="BJ6925" i="4"/>
  <c r="BK6925" i="4"/>
  <c r="BL6925" i="4"/>
  <c r="BM6925" i="4"/>
  <c r="BN6925" i="4"/>
  <c r="BO6925" i="4"/>
  <c r="BJ6926" i="4"/>
  <c r="BK6926" i="4"/>
  <c r="BL6926" i="4"/>
  <c r="BM6926" i="4"/>
  <c r="BN6926" i="4"/>
  <c r="BO6926" i="4"/>
  <c r="BJ6927" i="4"/>
  <c r="BK6927" i="4"/>
  <c r="BL6927" i="4"/>
  <c r="BM6927" i="4"/>
  <c r="BN6927" i="4"/>
  <c r="BO6927" i="4"/>
  <c r="BJ6928" i="4"/>
  <c r="BK6928" i="4"/>
  <c r="BL6928" i="4"/>
  <c r="BM6928" i="4"/>
  <c r="BN6928" i="4"/>
  <c r="BO6928" i="4"/>
  <c r="BJ6929" i="4"/>
  <c r="BK6929" i="4"/>
  <c r="BL6929" i="4"/>
  <c r="BM6929" i="4"/>
  <c r="BN6929" i="4"/>
  <c r="BO6929" i="4"/>
  <c r="BJ6930" i="4"/>
  <c r="BK6930" i="4"/>
  <c r="BL6930" i="4"/>
  <c r="BM6930" i="4"/>
  <c r="BN6930" i="4"/>
  <c r="BO6930" i="4"/>
  <c r="BJ6931" i="4"/>
  <c r="BK6931" i="4"/>
  <c r="BL6931" i="4"/>
  <c r="BM6931" i="4"/>
  <c r="BN6931" i="4"/>
  <c r="BO6931" i="4"/>
  <c r="BJ6932" i="4"/>
  <c r="BK6932" i="4"/>
  <c r="BL6932" i="4"/>
  <c r="BM6932" i="4"/>
  <c r="BN6932" i="4"/>
  <c r="BO6932" i="4"/>
  <c r="BJ6933" i="4"/>
  <c r="BK6933" i="4"/>
  <c r="BL6933" i="4"/>
  <c r="BM6933" i="4"/>
  <c r="BN6933" i="4"/>
  <c r="BO6933" i="4"/>
  <c r="BJ6934" i="4"/>
  <c r="BK6934" i="4"/>
  <c r="BL6934" i="4"/>
  <c r="BM6934" i="4"/>
  <c r="BN6934" i="4"/>
  <c r="BO6934" i="4"/>
  <c r="BJ6935" i="4"/>
  <c r="BK6935" i="4"/>
  <c r="BL6935" i="4"/>
  <c r="BM6935" i="4"/>
  <c r="BN6935" i="4"/>
  <c r="BO6935" i="4"/>
  <c r="BJ6936" i="4"/>
  <c r="BK6936" i="4"/>
  <c r="BL6936" i="4"/>
  <c r="BM6936" i="4"/>
  <c r="BN6936" i="4"/>
  <c r="BO6936" i="4"/>
  <c r="BJ6937" i="4"/>
  <c r="BK6937" i="4"/>
  <c r="BL6937" i="4"/>
  <c r="BM6937" i="4"/>
  <c r="BN6937" i="4"/>
  <c r="BO6937" i="4"/>
  <c r="BJ6938" i="4"/>
  <c r="BK6938" i="4"/>
  <c r="BL6938" i="4"/>
  <c r="BM6938" i="4"/>
  <c r="BN6938" i="4"/>
  <c r="BO6938" i="4"/>
  <c r="BJ6939" i="4"/>
  <c r="BK6939" i="4"/>
  <c r="BL6939" i="4"/>
  <c r="BM6939" i="4"/>
  <c r="BN6939" i="4"/>
  <c r="BO6939" i="4"/>
  <c r="BJ6940" i="4"/>
  <c r="BK6940" i="4"/>
  <c r="BL6940" i="4"/>
  <c r="BM6940" i="4"/>
  <c r="BN6940" i="4"/>
  <c r="BO6940" i="4"/>
  <c r="BJ6941" i="4"/>
  <c r="BK6941" i="4"/>
  <c r="BL6941" i="4"/>
  <c r="BM6941" i="4"/>
  <c r="BN6941" i="4"/>
  <c r="BO6941" i="4"/>
  <c r="BJ6942" i="4"/>
  <c r="BK6942" i="4"/>
  <c r="BL6942" i="4"/>
  <c r="BM6942" i="4"/>
  <c r="BN6942" i="4"/>
  <c r="BO6942" i="4"/>
  <c r="BJ6943" i="4"/>
  <c r="BK6943" i="4"/>
  <c r="BL6943" i="4"/>
  <c r="BM6943" i="4"/>
  <c r="BN6943" i="4"/>
  <c r="BO6943" i="4"/>
  <c r="BJ6944" i="4"/>
  <c r="BK6944" i="4"/>
  <c r="BL6944" i="4"/>
  <c r="BM6944" i="4"/>
  <c r="BN6944" i="4"/>
  <c r="BO6944" i="4"/>
  <c r="BJ6945" i="4"/>
  <c r="BK6945" i="4"/>
  <c r="BL6945" i="4"/>
  <c r="BM6945" i="4"/>
  <c r="BN6945" i="4"/>
  <c r="BO6945" i="4"/>
  <c r="BJ6946" i="4"/>
  <c r="BK6946" i="4"/>
  <c r="BL6946" i="4"/>
  <c r="BM6946" i="4"/>
  <c r="BN6946" i="4"/>
  <c r="BO6946" i="4"/>
  <c r="BJ6947" i="4"/>
  <c r="BK6947" i="4"/>
  <c r="BL6947" i="4"/>
  <c r="BM6947" i="4"/>
  <c r="BN6947" i="4"/>
  <c r="BO6947" i="4"/>
  <c r="BJ6948" i="4"/>
  <c r="BK6948" i="4"/>
  <c r="BL6948" i="4"/>
  <c r="BM6948" i="4"/>
  <c r="BN6948" i="4"/>
  <c r="BO6948" i="4"/>
  <c r="BJ6949" i="4"/>
  <c r="BK6949" i="4"/>
  <c r="BL6949" i="4"/>
  <c r="BM6949" i="4"/>
  <c r="BN6949" i="4"/>
  <c r="BO6949" i="4"/>
  <c r="BJ6950" i="4"/>
  <c r="BK6950" i="4"/>
  <c r="BL6950" i="4"/>
  <c r="BM6950" i="4"/>
  <c r="BN6950" i="4"/>
  <c r="BO6950" i="4"/>
  <c r="BJ6951" i="4"/>
  <c r="BK6951" i="4"/>
  <c r="BL6951" i="4"/>
  <c r="BM6951" i="4"/>
  <c r="BN6951" i="4"/>
  <c r="BO6951" i="4"/>
  <c r="BJ6952" i="4"/>
  <c r="BK6952" i="4"/>
  <c r="BL6952" i="4"/>
  <c r="BM6952" i="4"/>
  <c r="BN6952" i="4"/>
  <c r="BO6952" i="4"/>
  <c r="BJ6953" i="4"/>
  <c r="BK6953" i="4"/>
  <c r="BL6953" i="4"/>
  <c r="BM6953" i="4"/>
  <c r="BN6953" i="4"/>
  <c r="BO6953" i="4"/>
  <c r="BJ6954" i="4"/>
  <c r="BK6954" i="4"/>
  <c r="BL6954" i="4"/>
  <c r="BM6954" i="4"/>
  <c r="BN6954" i="4"/>
  <c r="BO6954" i="4"/>
  <c r="BJ6955" i="4"/>
  <c r="BK6955" i="4"/>
  <c r="BL6955" i="4"/>
  <c r="BM6955" i="4"/>
  <c r="BN6955" i="4"/>
  <c r="BO6955" i="4"/>
  <c r="BJ6956" i="4"/>
  <c r="BK6956" i="4"/>
  <c r="BL6956" i="4"/>
  <c r="BM6956" i="4"/>
  <c r="BN6956" i="4"/>
  <c r="BO6956" i="4"/>
  <c r="BJ6957" i="4"/>
  <c r="BK6957" i="4"/>
  <c r="BL6957" i="4"/>
  <c r="BM6957" i="4"/>
  <c r="BN6957" i="4"/>
  <c r="BO6957" i="4"/>
  <c r="BJ6958" i="4"/>
  <c r="BK6958" i="4"/>
  <c r="BL6958" i="4"/>
  <c r="BM6958" i="4"/>
  <c r="BN6958" i="4"/>
  <c r="BO6958" i="4"/>
  <c r="BJ6959" i="4"/>
  <c r="BK6959" i="4"/>
  <c r="BL6959" i="4"/>
  <c r="BM6959" i="4"/>
  <c r="BN6959" i="4"/>
  <c r="BO6959" i="4"/>
  <c r="BJ6960" i="4"/>
  <c r="BK6960" i="4"/>
  <c r="BL6960" i="4"/>
  <c r="BM6960" i="4"/>
  <c r="BN6960" i="4"/>
  <c r="BO6960" i="4"/>
  <c r="BJ6961" i="4"/>
  <c r="BK6961" i="4"/>
  <c r="BL6961" i="4"/>
  <c r="BM6961" i="4"/>
  <c r="BN6961" i="4"/>
  <c r="BO6961" i="4"/>
  <c r="BJ6962" i="4"/>
  <c r="BK6962" i="4"/>
  <c r="BL6962" i="4"/>
  <c r="BM6962" i="4"/>
  <c r="BN6962" i="4"/>
  <c r="BO6962" i="4"/>
  <c r="BJ6963" i="4"/>
  <c r="BK6963" i="4"/>
  <c r="BL6963" i="4"/>
  <c r="BM6963" i="4"/>
  <c r="BN6963" i="4"/>
  <c r="BO6963" i="4"/>
  <c r="BJ6964" i="4"/>
  <c r="BK6964" i="4"/>
  <c r="BL6964" i="4"/>
  <c r="BM6964" i="4"/>
  <c r="BN6964" i="4"/>
  <c r="BO6964" i="4"/>
  <c r="BJ6965" i="4"/>
  <c r="BK6965" i="4"/>
  <c r="BL6965" i="4"/>
  <c r="BM6965" i="4"/>
  <c r="BN6965" i="4"/>
  <c r="BO6965" i="4"/>
  <c r="BJ6966" i="4"/>
  <c r="BK6966" i="4"/>
  <c r="BL6966" i="4"/>
  <c r="BM6966" i="4"/>
  <c r="BN6966" i="4"/>
  <c r="BO6966" i="4"/>
  <c r="BJ6967" i="4"/>
  <c r="BK6967" i="4"/>
  <c r="BL6967" i="4"/>
  <c r="BM6967" i="4"/>
  <c r="BN6967" i="4"/>
  <c r="BO6967" i="4"/>
  <c r="BJ6968" i="4"/>
  <c r="BK6968" i="4"/>
  <c r="BL6968" i="4"/>
  <c r="BM6968" i="4"/>
  <c r="BN6968" i="4"/>
  <c r="BO6968" i="4"/>
  <c r="BJ6969" i="4"/>
  <c r="BK6969" i="4"/>
  <c r="BL6969" i="4"/>
  <c r="BM6969" i="4"/>
  <c r="BN6969" i="4"/>
  <c r="BO6969" i="4"/>
  <c r="BJ6970" i="4"/>
  <c r="BK6970" i="4"/>
  <c r="BL6970" i="4"/>
  <c r="BM6970" i="4"/>
  <c r="BN6970" i="4"/>
  <c r="BO6970" i="4"/>
  <c r="BJ6971" i="4"/>
  <c r="BK6971" i="4"/>
  <c r="BL6971" i="4"/>
  <c r="BM6971" i="4"/>
  <c r="BN6971" i="4"/>
  <c r="BO6971" i="4"/>
  <c r="BJ6972" i="4"/>
  <c r="BK6972" i="4"/>
  <c r="BL6972" i="4"/>
  <c r="BM6972" i="4"/>
  <c r="BN6972" i="4"/>
  <c r="BO6972" i="4"/>
  <c r="BJ6973" i="4"/>
  <c r="BK6973" i="4"/>
  <c r="BL6973" i="4"/>
  <c r="BM6973" i="4"/>
  <c r="BN6973" i="4"/>
  <c r="BO6973" i="4"/>
  <c r="BJ6974" i="4"/>
  <c r="BK6974" i="4"/>
  <c r="BL6974" i="4"/>
  <c r="BM6974" i="4"/>
  <c r="BN6974" i="4"/>
  <c r="BO6974" i="4"/>
  <c r="BJ6975" i="4"/>
  <c r="BK6975" i="4"/>
  <c r="BL6975" i="4"/>
  <c r="BM6975" i="4"/>
  <c r="BN6975" i="4"/>
  <c r="BO6975" i="4"/>
  <c r="BJ6976" i="4"/>
  <c r="BK6976" i="4"/>
  <c r="BL6976" i="4"/>
  <c r="BM6976" i="4"/>
  <c r="BN6976" i="4"/>
  <c r="BO6976" i="4"/>
  <c r="BJ6977" i="4"/>
  <c r="BK6977" i="4"/>
  <c r="BL6977" i="4"/>
  <c r="BM6977" i="4"/>
  <c r="BN6977" i="4"/>
  <c r="BO6977" i="4"/>
  <c r="BJ6978" i="4"/>
  <c r="BK6978" i="4"/>
  <c r="BL6978" i="4"/>
  <c r="BM6978" i="4"/>
  <c r="BN6978" i="4"/>
  <c r="BO6978" i="4"/>
  <c r="BJ6979" i="4"/>
  <c r="BK6979" i="4"/>
  <c r="BL6979" i="4"/>
  <c r="BM6979" i="4"/>
  <c r="BN6979" i="4"/>
  <c r="BO6979" i="4"/>
  <c r="BJ6980" i="4"/>
  <c r="BK6980" i="4"/>
  <c r="BL6980" i="4"/>
  <c r="BM6980" i="4"/>
  <c r="BN6980" i="4"/>
  <c r="BO6980" i="4"/>
  <c r="BJ6981" i="4"/>
  <c r="BK6981" i="4"/>
  <c r="BL6981" i="4"/>
  <c r="BM6981" i="4"/>
  <c r="BN6981" i="4"/>
  <c r="BO6981" i="4"/>
  <c r="BJ6982" i="4"/>
  <c r="BK6982" i="4"/>
  <c r="BL6982" i="4"/>
  <c r="BM6982" i="4"/>
  <c r="BN6982" i="4"/>
  <c r="BO6982" i="4"/>
  <c r="BJ6983" i="4"/>
  <c r="BK6983" i="4"/>
  <c r="BL6983" i="4"/>
  <c r="BM6983" i="4"/>
  <c r="BN6983" i="4"/>
  <c r="BO6983" i="4"/>
  <c r="BJ6984" i="4"/>
  <c r="BK6984" i="4"/>
  <c r="BL6984" i="4"/>
  <c r="BM6984" i="4"/>
  <c r="BN6984" i="4"/>
  <c r="BO6984" i="4"/>
  <c r="BJ6985" i="4"/>
  <c r="BK6985" i="4"/>
  <c r="BL6985" i="4"/>
  <c r="BM6985" i="4"/>
  <c r="BN6985" i="4"/>
  <c r="BO6985" i="4"/>
  <c r="BJ6986" i="4"/>
  <c r="BK6986" i="4"/>
  <c r="BL6986" i="4"/>
  <c r="BM6986" i="4"/>
  <c r="BN6986" i="4"/>
  <c r="BO6986" i="4"/>
  <c r="BJ6987" i="4"/>
  <c r="BK6987" i="4"/>
  <c r="BL6987" i="4"/>
  <c r="BM6987" i="4"/>
  <c r="BN6987" i="4"/>
  <c r="BO6987" i="4"/>
  <c r="BJ6988" i="4"/>
  <c r="BK6988" i="4"/>
  <c r="BL6988" i="4"/>
  <c r="BM6988" i="4"/>
  <c r="BN6988" i="4"/>
  <c r="BO6988" i="4"/>
  <c r="BJ6989" i="4"/>
  <c r="BK6989" i="4"/>
  <c r="BL6989" i="4"/>
  <c r="BM6989" i="4"/>
  <c r="BN6989" i="4"/>
  <c r="BO6989" i="4"/>
  <c r="BJ6990" i="4"/>
  <c r="BK6990" i="4"/>
  <c r="BL6990" i="4"/>
  <c r="BM6990" i="4"/>
  <c r="BN6990" i="4"/>
  <c r="BO6990" i="4"/>
  <c r="BJ6991" i="4"/>
  <c r="BK6991" i="4"/>
  <c r="BL6991" i="4"/>
  <c r="BM6991" i="4"/>
  <c r="BN6991" i="4"/>
  <c r="BO6991" i="4"/>
  <c r="BJ6992" i="4"/>
  <c r="BK6992" i="4"/>
  <c r="BL6992" i="4"/>
  <c r="BM6992" i="4"/>
  <c r="BN6992" i="4"/>
  <c r="BO6992" i="4"/>
  <c r="BJ6993" i="4"/>
  <c r="BK6993" i="4"/>
  <c r="BL6993" i="4"/>
  <c r="BM6993" i="4"/>
  <c r="BN6993" i="4"/>
  <c r="BO6993" i="4"/>
  <c r="BJ6994" i="4"/>
  <c r="BK6994" i="4"/>
  <c r="BL6994" i="4"/>
  <c r="BM6994" i="4"/>
  <c r="BN6994" i="4"/>
  <c r="BO6994" i="4"/>
  <c r="BJ6995" i="4"/>
  <c r="BK6995" i="4"/>
  <c r="BL6995" i="4"/>
  <c r="BM6995" i="4"/>
  <c r="BN6995" i="4"/>
  <c r="BO6995" i="4"/>
  <c r="BJ6996" i="4"/>
  <c r="BK6996" i="4"/>
  <c r="BL6996" i="4"/>
  <c r="BM6996" i="4"/>
  <c r="BN6996" i="4"/>
  <c r="BO6996" i="4"/>
  <c r="BJ6997" i="4"/>
  <c r="BK6997" i="4"/>
  <c r="BL6997" i="4"/>
  <c r="BM6997" i="4"/>
  <c r="BN6997" i="4"/>
  <c r="BO6997" i="4"/>
  <c r="BJ6998" i="4"/>
  <c r="BK6998" i="4"/>
  <c r="BL6998" i="4"/>
  <c r="BM6998" i="4"/>
  <c r="BN6998" i="4"/>
  <c r="BO6998" i="4"/>
  <c r="BJ6999" i="4"/>
  <c r="BK6999" i="4"/>
  <c r="BL6999" i="4"/>
  <c r="BM6999" i="4"/>
  <c r="BN6999" i="4"/>
  <c r="BO6999" i="4"/>
  <c r="BJ7000" i="4"/>
  <c r="BK7000" i="4"/>
  <c r="BL7000" i="4"/>
  <c r="BM7000" i="4"/>
  <c r="BN7000" i="4"/>
  <c r="BO7000" i="4"/>
  <c r="BJ7001" i="4"/>
  <c r="BK7001" i="4"/>
  <c r="BL7001" i="4"/>
  <c r="BM7001" i="4"/>
  <c r="BN7001" i="4"/>
  <c r="BO7001" i="4"/>
  <c r="BJ7002" i="4"/>
  <c r="BK7002" i="4"/>
  <c r="BL7002" i="4"/>
  <c r="BM7002" i="4"/>
  <c r="BN7002" i="4"/>
  <c r="BO7002" i="4"/>
  <c r="BJ7003" i="4"/>
  <c r="BK7003" i="4"/>
  <c r="BL7003" i="4"/>
  <c r="BM7003" i="4"/>
  <c r="BN7003" i="4"/>
  <c r="BO7003" i="4"/>
  <c r="BJ7004" i="4"/>
  <c r="BK7004" i="4"/>
  <c r="BL7004" i="4"/>
  <c r="BM7004" i="4"/>
  <c r="BN7004" i="4"/>
  <c r="BO7004" i="4"/>
  <c r="BJ7005" i="4"/>
  <c r="BK7005" i="4"/>
  <c r="BL7005" i="4"/>
  <c r="BM7005" i="4"/>
  <c r="BN7005" i="4"/>
  <c r="BO7005" i="4"/>
  <c r="BJ7006" i="4"/>
  <c r="BK7006" i="4"/>
  <c r="BL7006" i="4"/>
  <c r="BM7006" i="4"/>
  <c r="BN7006" i="4"/>
  <c r="BO7006" i="4"/>
  <c r="BJ7007" i="4"/>
  <c r="BK7007" i="4"/>
  <c r="BL7007" i="4"/>
  <c r="BM7007" i="4"/>
  <c r="BN7007" i="4"/>
  <c r="BO7007" i="4"/>
  <c r="BJ7008" i="4"/>
  <c r="BK7008" i="4"/>
  <c r="BL7008" i="4"/>
  <c r="BM7008" i="4"/>
  <c r="BN7008" i="4"/>
  <c r="BO7008" i="4"/>
  <c r="BJ7009" i="4"/>
  <c r="BK7009" i="4"/>
  <c r="BL7009" i="4"/>
  <c r="BM7009" i="4"/>
  <c r="BN7009" i="4"/>
  <c r="BO7009" i="4"/>
  <c r="BJ7010" i="4"/>
  <c r="BK7010" i="4"/>
  <c r="BL7010" i="4"/>
  <c r="BM7010" i="4"/>
  <c r="BN7010" i="4"/>
  <c r="BO7010" i="4"/>
  <c r="BJ7011" i="4"/>
  <c r="BK7011" i="4"/>
  <c r="BL7011" i="4"/>
  <c r="BM7011" i="4"/>
  <c r="BN7011" i="4"/>
  <c r="BO7011" i="4"/>
  <c r="BJ7012" i="4"/>
  <c r="BK7012" i="4"/>
  <c r="BL7012" i="4"/>
  <c r="BM7012" i="4"/>
  <c r="BN7012" i="4"/>
  <c r="BO7012" i="4"/>
  <c r="BJ7013" i="4"/>
  <c r="BK7013" i="4"/>
  <c r="BL7013" i="4"/>
  <c r="BM7013" i="4"/>
  <c r="BN7013" i="4"/>
  <c r="BO7013" i="4"/>
  <c r="BJ7014" i="4"/>
  <c r="BK7014" i="4"/>
  <c r="BL7014" i="4"/>
  <c r="BM7014" i="4"/>
  <c r="BN7014" i="4"/>
  <c r="BO7014" i="4"/>
  <c r="BJ7015" i="4"/>
  <c r="BK7015" i="4"/>
  <c r="BL7015" i="4"/>
  <c r="BM7015" i="4"/>
  <c r="BN7015" i="4"/>
  <c r="BO7015" i="4"/>
  <c r="BJ7016" i="4"/>
  <c r="BK7016" i="4"/>
  <c r="BL7016" i="4"/>
  <c r="BM7016" i="4"/>
  <c r="BN7016" i="4"/>
  <c r="BO7016" i="4"/>
  <c r="BJ7017" i="4"/>
  <c r="BK7017" i="4"/>
  <c r="BL7017" i="4"/>
  <c r="BM7017" i="4"/>
  <c r="BN7017" i="4"/>
  <c r="BO7017" i="4"/>
  <c r="BJ7018" i="4"/>
  <c r="BK7018" i="4"/>
  <c r="BL7018" i="4"/>
  <c r="BM7018" i="4"/>
  <c r="BN7018" i="4"/>
  <c r="BO7018" i="4"/>
  <c r="BJ7019" i="4"/>
  <c r="BK7019" i="4"/>
  <c r="BL7019" i="4"/>
  <c r="BM7019" i="4"/>
  <c r="BN7019" i="4"/>
  <c r="BO7019" i="4"/>
  <c r="BJ7020" i="4"/>
  <c r="BK7020" i="4"/>
  <c r="BL7020" i="4"/>
  <c r="BM7020" i="4"/>
  <c r="BN7020" i="4"/>
  <c r="BO7020" i="4"/>
  <c r="BJ7021" i="4"/>
  <c r="BK7021" i="4"/>
  <c r="BL7021" i="4"/>
  <c r="BM7021" i="4"/>
  <c r="BN7021" i="4"/>
  <c r="BO7021" i="4"/>
  <c r="BJ7022" i="4"/>
  <c r="BK7022" i="4"/>
  <c r="BL7022" i="4"/>
  <c r="BM7022" i="4"/>
  <c r="BN7022" i="4"/>
  <c r="BO7022" i="4"/>
  <c r="BJ7023" i="4"/>
  <c r="BK7023" i="4"/>
  <c r="BL7023" i="4"/>
  <c r="BM7023" i="4"/>
  <c r="BN7023" i="4"/>
  <c r="BO7023" i="4"/>
  <c r="BJ7024" i="4"/>
  <c r="BK7024" i="4"/>
  <c r="BL7024" i="4"/>
  <c r="BM7024" i="4"/>
  <c r="BN7024" i="4"/>
  <c r="BO7024" i="4"/>
  <c r="BJ7025" i="4"/>
  <c r="BK7025" i="4"/>
  <c r="BL7025" i="4"/>
  <c r="BM7025" i="4"/>
  <c r="BN7025" i="4"/>
  <c r="BO7025" i="4"/>
  <c r="BJ7026" i="4"/>
  <c r="BK7026" i="4"/>
  <c r="BL7026" i="4"/>
  <c r="BM7026" i="4"/>
  <c r="BN7026" i="4"/>
  <c r="BO7026" i="4"/>
  <c r="BJ7027" i="4"/>
  <c r="BK7027" i="4"/>
  <c r="BL7027" i="4"/>
  <c r="BM7027" i="4"/>
  <c r="BN7027" i="4"/>
  <c r="BO7027" i="4"/>
  <c r="BJ7028" i="4"/>
  <c r="BK7028" i="4"/>
  <c r="BL7028" i="4"/>
  <c r="BM7028" i="4"/>
  <c r="BN7028" i="4"/>
  <c r="BO7028" i="4"/>
  <c r="BJ7029" i="4"/>
  <c r="BK7029" i="4"/>
  <c r="BL7029" i="4"/>
  <c r="BM7029" i="4"/>
  <c r="BN7029" i="4"/>
  <c r="BO7029" i="4"/>
  <c r="BJ7030" i="4"/>
  <c r="BK7030" i="4"/>
  <c r="BL7030" i="4"/>
  <c r="BM7030" i="4"/>
  <c r="BN7030" i="4"/>
  <c r="BO7030" i="4"/>
  <c r="BJ7031" i="4"/>
  <c r="BK7031" i="4"/>
  <c r="BL7031" i="4"/>
  <c r="BM7031" i="4"/>
  <c r="BN7031" i="4"/>
  <c r="BO7031" i="4"/>
  <c r="BJ7032" i="4"/>
  <c r="BK7032" i="4"/>
  <c r="BL7032" i="4"/>
  <c r="BM7032" i="4"/>
  <c r="BN7032" i="4"/>
  <c r="BO7032" i="4"/>
  <c r="BJ7033" i="4"/>
  <c r="BK7033" i="4"/>
  <c r="BL7033" i="4"/>
  <c r="BM7033" i="4"/>
  <c r="BN7033" i="4"/>
  <c r="BO7033" i="4"/>
  <c r="BJ7034" i="4"/>
  <c r="BK7034" i="4"/>
  <c r="BL7034" i="4"/>
  <c r="BM7034" i="4"/>
  <c r="BN7034" i="4"/>
  <c r="BO7034" i="4"/>
  <c r="BJ7035" i="4"/>
  <c r="BK7035" i="4"/>
  <c r="BL7035" i="4"/>
  <c r="BM7035" i="4"/>
  <c r="BN7035" i="4"/>
  <c r="BO7035" i="4"/>
  <c r="BJ7036" i="4"/>
  <c r="BK7036" i="4"/>
  <c r="BL7036" i="4"/>
  <c r="BM7036" i="4"/>
  <c r="BN7036" i="4"/>
  <c r="BO7036" i="4"/>
  <c r="BJ7037" i="4"/>
  <c r="BK7037" i="4"/>
  <c r="BL7037" i="4"/>
  <c r="BM7037" i="4"/>
  <c r="BN7037" i="4"/>
  <c r="BO7037" i="4"/>
  <c r="BJ7038" i="4"/>
  <c r="BK7038" i="4"/>
  <c r="BL7038" i="4"/>
  <c r="BM7038" i="4"/>
  <c r="BN7038" i="4"/>
  <c r="BO7038" i="4"/>
  <c r="BJ7039" i="4"/>
  <c r="BK7039" i="4"/>
  <c r="BL7039" i="4"/>
  <c r="BM7039" i="4"/>
  <c r="BN7039" i="4"/>
  <c r="BO7039" i="4"/>
  <c r="BJ7040" i="4"/>
  <c r="BK7040" i="4"/>
  <c r="BL7040" i="4"/>
  <c r="BM7040" i="4"/>
  <c r="BN7040" i="4"/>
  <c r="BO7040" i="4"/>
  <c r="BJ7041" i="4"/>
  <c r="BK7041" i="4"/>
  <c r="BL7041" i="4"/>
  <c r="BM7041" i="4"/>
  <c r="BN7041" i="4"/>
  <c r="BO7041" i="4"/>
  <c r="BJ7042" i="4"/>
  <c r="BK7042" i="4"/>
  <c r="BL7042" i="4"/>
  <c r="BM7042" i="4"/>
  <c r="BN7042" i="4"/>
  <c r="BO7042" i="4"/>
  <c r="BJ7043" i="4"/>
  <c r="BK7043" i="4"/>
  <c r="BL7043" i="4"/>
  <c r="BM7043" i="4"/>
  <c r="BN7043" i="4"/>
  <c r="BO7043" i="4"/>
  <c r="BJ7044" i="4"/>
  <c r="BK7044" i="4"/>
  <c r="BL7044" i="4"/>
  <c r="BM7044" i="4"/>
  <c r="BN7044" i="4"/>
  <c r="BO7044" i="4"/>
  <c r="BJ7045" i="4"/>
  <c r="BK7045" i="4"/>
  <c r="BL7045" i="4"/>
  <c r="BM7045" i="4"/>
  <c r="BN7045" i="4"/>
  <c r="BO7045" i="4"/>
  <c r="BJ7046" i="4"/>
  <c r="BK7046" i="4"/>
  <c r="BL7046" i="4"/>
  <c r="BM7046" i="4"/>
  <c r="BN7046" i="4"/>
  <c r="BO7046" i="4"/>
  <c r="BJ7047" i="4"/>
  <c r="BK7047" i="4"/>
  <c r="BL7047" i="4"/>
  <c r="BM7047" i="4"/>
  <c r="BN7047" i="4"/>
  <c r="BO7047" i="4"/>
  <c r="BJ7048" i="4"/>
  <c r="BK7048" i="4"/>
  <c r="BL7048" i="4"/>
  <c r="BM7048" i="4"/>
  <c r="BN7048" i="4"/>
  <c r="BO7048" i="4"/>
  <c r="BJ7049" i="4"/>
  <c r="BK7049" i="4"/>
  <c r="BL7049" i="4"/>
  <c r="BM7049" i="4"/>
  <c r="BN7049" i="4"/>
  <c r="BO7049" i="4"/>
  <c r="BJ7050" i="4"/>
  <c r="BK7050" i="4"/>
  <c r="BL7050" i="4"/>
  <c r="BM7050" i="4"/>
  <c r="BN7050" i="4"/>
  <c r="BO7050" i="4"/>
  <c r="BJ7051" i="4"/>
  <c r="BK7051" i="4"/>
  <c r="BL7051" i="4"/>
  <c r="BM7051" i="4"/>
  <c r="BN7051" i="4"/>
  <c r="BO7051" i="4"/>
  <c r="BJ7052" i="4"/>
  <c r="BK7052" i="4"/>
  <c r="BL7052" i="4"/>
  <c r="BM7052" i="4"/>
  <c r="BN7052" i="4"/>
  <c r="BO7052" i="4"/>
  <c r="BJ7053" i="4"/>
  <c r="BK7053" i="4"/>
  <c r="BL7053" i="4"/>
  <c r="BM7053" i="4"/>
  <c r="BN7053" i="4"/>
  <c r="BO7053" i="4"/>
  <c r="BJ7054" i="4"/>
  <c r="BK7054" i="4"/>
  <c r="BL7054" i="4"/>
  <c r="BM7054" i="4"/>
  <c r="BN7054" i="4"/>
  <c r="BO7054" i="4"/>
  <c r="BJ7055" i="4"/>
  <c r="BK7055" i="4"/>
  <c r="BL7055" i="4"/>
  <c r="BM7055" i="4"/>
  <c r="BN7055" i="4"/>
  <c r="BO7055" i="4"/>
  <c r="BJ7056" i="4"/>
  <c r="BK7056" i="4"/>
  <c r="BL7056" i="4"/>
  <c r="BM7056" i="4"/>
  <c r="BN7056" i="4"/>
  <c r="BO7056" i="4"/>
  <c r="BJ7057" i="4"/>
  <c r="BK7057" i="4"/>
  <c r="BL7057" i="4"/>
  <c r="BM7057" i="4"/>
  <c r="BN7057" i="4"/>
  <c r="BO7057" i="4"/>
  <c r="BJ7058" i="4"/>
  <c r="BK7058" i="4"/>
  <c r="BL7058" i="4"/>
  <c r="BM7058" i="4"/>
  <c r="BN7058" i="4"/>
  <c r="BO7058" i="4"/>
  <c r="BJ7059" i="4"/>
  <c r="BK7059" i="4"/>
  <c r="BL7059" i="4"/>
  <c r="BM7059" i="4"/>
  <c r="BN7059" i="4"/>
  <c r="BO7059" i="4"/>
  <c r="BJ7060" i="4"/>
  <c r="BK7060" i="4"/>
  <c r="BL7060" i="4"/>
  <c r="BM7060" i="4"/>
  <c r="BN7060" i="4"/>
  <c r="BO7060" i="4"/>
  <c r="BJ7061" i="4"/>
  <c r="BK7061" i="4"/>
  <c r="BL7061" i="4"/>
  <c r="BM7061" i="4"/>
  <c r="BN7061" i="4"/>
  <c r="BO7061" i="4"/>
  <c r="BJ7062" i="4"/>
  <c r="BK7062" i="4"/>
  <c r="BL7062" i="4"/>
  <c r="BM7062" i="4"/>
  <c r="BN7062" i="4"/>
  <c r="BO7062" i="4"/>
  <c r="BJ7063" i="4"/>
  <c r="BK7063" i="4"/>
  <c r="BL7063" i="4"/>
  <c r="BM7063" i="4"/>
  <c r="BN7063" i="4"/>
  <c r="BO7063" i="4"/>
  <c r="BJ7064" i="4"/>
  <c r="BK7064" i="4"/>
  <c r="BL7064" i="4"/>
  <c r="BM7064" i="4"/>
  <c r="BN7064" i="4"/>
  <c r="BO7064" i="4"/>
  <c r="BJ7065" i="4"/>
  <c r="BK7065" i="4"/>
  <c r="BL7065" i="4"/>
  <c r="BM7065" i="4"/>
  <c r="BN7065" i="4"/>
  <c r="BO7065" i="4"/>
  <c r="BJ7066" i="4"/>
  <c r="BK7066" i="4"/>
  <c r="BL7066" i="4"/>
  <c r="BM7066" i="4"/>
  <c r="BN7066" i="4"/>
  <c r="BO7066" i="4"/>
  <c r="BJ7067" i="4"/>
  <c r="BK7067" i="4"/>
  <c r="BL7067" i="4"/>
  <c r="BM7067" i="4"/>
  <c r="BN7067" i="4"/>
  <c r="BO7067" i="4"/>
  <c r="BJ7068" i="4"/>
  <c r="BK7068" i="4"/>
  <c r="BL7068" i="4"/>
  <c r="BM7068" i="4"/>
  <c r="BN7068" i="4"/>
  <c r="BO7068" i="4"/>
  <c r="BJ7069" i="4"/>
  <c r="BK7069" i="4"/>
  <c r="BL7069" i="4"/>
  <c r="BM7069" i="4"/>
  <c r="BN7069" i="4"/>
  <c r="BO7069" i="4"/>
  <c r="BJ7070" i="4"/>
  <c r="BK7070" i="4"/>
  <c r="BL7070" i="4"/>
  <c r="BM7070" i="4"/>
  <c r="BN7070" i="4"/>
  <c r="BO7070" i="4"/>
  <c r="BJ7071" i="4"/>
  <c r="BK7071" i="4"/>
  <c r="BL7071" i="4"/>
  <c r="BM7071" i="4"/>
  <c r="BN7071" i="4"/>
  <c r="BO7071" i="4"/>
  <c r="BJ7072" i="4"/>
  <c r="BK7072" i="4"/>
  <c r="BL7072" i="4"/>
  <c r="BM7072" i="4"/>
  <c r="BN7072" i="4"/>
  <c r="BO7072" i="4"/>
  <c r="BJ7073" i="4"/>
  <c r="BK7073" i="4"/>
  <c r="BL7073" i="4"/>
  <c r="BM7073" i="4"/>
  <c r="BN7073" i="4"/>
  <c r="BO7073" i="4"/>
  <c r="BJ7074" i="4"/>
  <c r="BK7074" i="4"/>
  <c r="BL7074" i="4"/>
  <c r="BM7074" i="4"/>
  <c r="BN7074" i="4"/>
  <c r="BO7074" i="4"/>
  <c r="BJ7075" i="4"/>
  <c r="BK7075" i="4"/>
  <c r="BL7075" i="4"/>
  <c r="BM7075" i="4"/>
  <c r="BN7075" i="4"/>
  <c r="BO7075" i="4"/>
  <c r="BJ7076" i="4"/>
  <c r="BK7076" i="4"/>
  <c r="BL7076" i="4"/>
  <c r="BM7076" i="4"/>
  <c r="BN7076" i="4"/>
  <c r="BO7076" i="4"/>
  <c r="BJ7077" i="4"/>
  <c r="BK7077" i="4"/>
  <c r="BL7077" i="4"/>
  <c r="BM7077" i="4"/>
  <c r="BN7077" i="4"/>
  <c r="BO7077" i="4"/>
  <c r="BJ7078" i="4"/>
  <c r="BK7078" i="4"/>
  <c r="BL7078" i="4"/>
  <c r="BM7078" i="4"/>
  <c r="BN7078" i="4"/>
  <c r="BO7078" i="4"/>
  <c r="BJ7079" i="4"/>
  <c r="BK7079" i="4"/>
  <c r="BL7079" i="4"/>
  <c r="BM7079" i="4"/>
  <c r="BN7079" i="4"/>
  <c r="BO7079" i="4"/>
  <c r="BJ7080" i="4"/>
  <c r="BK7080" i="4"/>
  <c r="BL7080" i="4"/>
  <c r="BM7080" i="4"/>
  <c r="BN7080" i="4"/>
  <c r="BO7080" i="4"/>
  <c r="BJ7081" i="4"/>
  <c r="BK7081" i="4"/>
  <c r="BL7081" i="4"/>
  <c r="BM7081" i="4"/>
  <c r="BN7081" i="4"/>
  <c r="BO7081" i="4"/>
  <c r="BJ7082" i="4"/>
  <c r="BK7082" i="4"/>
  <c r="BL7082" i="4"/>
  <c r="BM7082" i="4"/>
  <c r="BN7082" i="4"/>
  <c r="BO7082" i="4"/>
  <c r="BJ7083" i="4"/>
  <c r="BK7083" i="4"/>
  <c r="BL7083" i="4"/>
  <c r="BM7083" i="4"/>
  <c r="BN7083" i="4"/>
  <c r="BO7083" i="4"/>
  <c r="BJ7084" i="4"/>
  <c r="BK7084" i="4"/>
  <c r="BL7084" i="4"/>
  <c r="BM7084" i="4"/>
  <c r="BN7084" i="4"/>
  <c r="BO7084" i="4"/>
  <c r="BJ7085" i="4"/>
  <c r="BK7085" i="4"/>
  <c r="BL7085" i="4"/>
  <c r="BM7085" i="4"/>
  <c r="BN7085" i="4"/>
  <c r="BO7085" i="4"/>
  <c r="BJ7086" i="4"/>
  <c r="BK7086" i="4"/>
  <c r="BL7086" i="4"/>
  <c r="BM7086" i="4"/>
  <c r="BN7086" i="4"/>
  <c r="BO7086" i="4"/>
  <c r="BJ7087" i="4"/>
  <c r="BK7087" i="4"/>
  <c r="BL7087" i="4"/>
  <c r="BM7087" i="4"/>
  <c r="BN7087" i="4"/>
  <c r="BO7087" i="4"/>
  <c r="BJ7088" i="4"/>
  <c r="BK7088" i="4"/>
  <c r="BL7088" i="4"/>
  <c r="BM7088" i="4"/>
  <c r="BN7088" i="4"/>
  <c r="BO7088" i="4"/>
  <c r="BJ7089" i="4"/>
  <c r="BK7089" i="4"/>
  <c r="BL7089" i="4"/>
  <c r="BM7089" i="4"/>
  <c r="BN7089" i="4"/>
  <c r="BO7089" i="4"/>
  <c r="BJ7090" i="4"/>
  <c r="BK7090" i="4"/>
  <c r="BL7090" i="4"/>
  <c r="BM7090" i="4"/>
  <c r="BN7090" i="4"/>
  <c r="BO7090" i="4"/>
  <c r="BJ7091" i="4"/>
  <c r="BK7091" i="4"/>
  <c r="BL7091" i="4"/>
  <c r="BM7091" i="4"/>
  <c r="BN7091" i="4"/>
  <c r="BO7091" i="4"/>
  <c r="BJ7092" i="4"/>
  <c r="BK7092" i="4"/>
  <c r="BL7092" i="4"/>
  <c r="BM7092" i="4"/>
  <c r="BN7092" i="4"/>
  <c r="BO7092" i="4"/>
  <c r="BJ7093" i="4"/>
  <c r="BK7093" i="4"/>
  <c r="BL7093" i="4"/>
  <c r="BM7093" i="4"/>
  <c r="BN7093" i="4"/>
  <c r="BO7093" i="4"/>
  <c r="BJ7094" i="4"/>
  <c r="BK7094" i="4"/>
  <c r="BL7094" i="4"/>
  <c r="BM7094" i="4"/>
  <c r="BN7094" i="4"/>
  <c r="BO7094" i="4"/>
  <c r="BJ7095" i="4"/>
  <c r="BK7095" i="4"/>
  <c r="BL7095" i="4"/>
  <c r="BM7095" i="4"/>
  <c r="BN7095" i="4"/>
  <c r="BO7095" i="4"/>
  <c r="BJ7096" i="4"/>
  <c r="BK7096" i="4"/>
  <c r="BL7096" i="4"/>
  <c r="BM7096" i="4"/>
  <c r="BN7096" i="4"/>
  <c r="BO7096" i="4"/>
  <c r="BJ7097" i="4"/>
  <c r="BK7097" i="4"/>
  <c r="BL7097" i="4"/>
  <c r="BM7097" i="4"/>
  <c r="BN7097" i="4"/>
  <c r="BO7097" i="4"/>
  <c r="BJ7098" i="4"/>
  <c r="BK7098" i="4"/>
  <c r="BL7098" i="4"/>
  <c r="BM7098" i="4"/>
  <c r="BN7098" i="4"/>
  <c r="BO7098" i="4"/>
  <c r="BJ7099" i="4"/>
  <c r="BK7099" i="4"/>
  <c r="BL7099" i="4"/>
  <c r="BM7099" i="4"/>
  <c r="BN7099" i="4"/>
  <c r="BO7099" i="4"/>
  <c r="BJ7100" i="4"/>
  <c r="BK7100" i="4"/>
  <c r="BL7100" i="4"/>
  <c r="BM7100" i="4"/>
  <c r="BN7100" i="4"/>
  <c r="BO7100" i="4"/>
  <c r="BJ7101" i="4"/>
  <c r="BK7101" i="4"/>
  <c r="BL7101" i="4"/>
  <c r="BM7101" i="4"/>
  <c r="BN7101" i="4"/>
  <c r="BO7101" i="4"/>
  <c r="BJ7102" i="4"/>
  <c r="BK7102" i="4"/>
  <c r="BL7102" i="4"/>
  <c r="BM7102" i="4"/>
  <c r="BN7102" i="4"/>
  <c r="BO7102" i="4"/>
  <c r="BJ7103" i="4"/>
  <c r="BK7103" i="4"/>
  <c r="BL7103" i="4"/>
  <c r="BM7103" i="4"/>
  <c r="BN7103" i="4"/>
  <c r="BO7103" i="4"/>
  <c r="BJ7104" i="4"/>
  <c r="BK7104" i="4"/>
  <c r="BL7104" i="4"/>
  <c r="BM7104" i="4"/>
  <c r="BN7104" i="4"/>
  <c r="BO7104" i="4"/>
  <c r="BJ7105" i="4"/>
  <c r="BK7105" i="4"/>
  <c r="BL7105" i="4"/>
  <c r="BM7105" i="4"/>
  <c r="BN7105" i="4"/>
  <c r="BO7105" i="4"/>
  <c r="BJ7106" i="4"/>
  <c r="BK7106" i="4"/>
  <c r="BL7106" i="4"/>
  <c r="BM7106" i="4"/>
  <c r="BN7106" i="4"/>
  <c r="BO7106" i="4"/>
  <c r="BJ7107" i="4"/>
  <c r="BK7107" i="4"/>
  <c r="BL7107" i="4"/>
  <c r="BM7107" i="4"/>
  <c r="BN7107" i="4"/>
  <c r="BO7107" i="4"/>
  <c r="BJ7108" i="4"/>
  <c r="BK7108" i="4"/>
  <c r="BL7108" i="4"/>
  <c r="BM7108" i="4"/>
  <c r="BN7108" i="4"/>
  <c r="BO7108" i="4"/>
  <c r="BJ7109" i="4"/>
  <c r="BK7109" i="4"/>
  <c r="BL7109" i="4"/>
  <c r="BM7109" i="4"/>
  <c r="BN7109" i="4"/>
  <c r="BO7109" i="4"/>
  <c r="BJ7110" i="4"/>
  <c r="BK7110" i="4"/>
  <c r="BL7110" i="4"/>
  <c r="BM7110" i="4"/>
  <c r="BN7110" i="4"/>
  <c r="BO7110" i="4"/>
  <c r="BJ7111" i="4"/>
  <c r="BK7111" i="4"/>
  <c r="BL7111" i="4"/>
  <c r="BM7111" i="4"/>
  <c r="BN7111" i="4"/>
  <c r="BO7111" i="4"/>
  <c r="BJ7112" i="4"/>
  <c r="BK7112" i="4"/>
  <c r="BL7112" i="4"/>
  <c r="BM7112" i="4"/>
  <c r="BN7112" i="4"/>
  <c r="BO7112" i="4"/>
  <c r="BJ7113" i="4"/>
  <c r="BK7113" i="4"/>
  <c r="BL7113" i="4"/>
  <c r="BM7113" i="4"/>
  <c r="BN7113" i="4"/>
  <c r="BO7113" i="4"/>
  <c r="BJ7114" i="4"/>
  <c r="BK7114" i="4"/>
  <c r="BL7114" i="4"/>
  <c r="BM7114" i="4"/>
  <c r="BN7114" i="4"/>
  <c r="BO7114" i="4"/>
  <c r="BJ7115" i="4"/>
  <c r="BK7115" i="4"/>
  <c r="BL7115" i="4"/>
  <c r="BM7115" i="4"/>
  <c r="BN7115" i="4"/>
  <c r="BO7115" i="4"/>
  <c r="BJ7116" i="4"/>
  <c r="BK7116" i="4"/>
  <c r="BL7116" i="4"/>
  <c r="BM7116" i="4"/>
  <c r="BN7116" i="4"/>
  <c r="BO7116" i="4"/>
  <c r="BJ7117" i="4"/>
  <c r="BK7117" i="4"/>
  <c r="BL7117" i="4"/>
  <c r="BM7117" i="4"/>
  <c r="BN7117" i="4"/>
  <c r="BO7117" i="4"/>
  <c r="BJ7118" i="4"/>
  <c r="BK7118" i="4"/>
  <c r="BL7118" i="4"/>
  <c r="BM7118" i="4"/>
  <c r="BN7118" i="4"/>
  <c r="BO7118" i="4"/>
  <c r="BJ7119" i="4"/>
  <c r="BK7119" i="4"/>
  <c r="BL7119" i="4"/>
  <c r="BM7119" i="4"/>
  <c r="BN7119" i="4"/>
  <c r="BO7119" i="4"/>
  <c r="BJ7120" i="4"/>
  <c r="BK7120" i="4"/>
  <c r="BL7120" i="4"/>
  <c r="BM7120" i="4"/>
  <c r="BN7120" i="4"/>
  <c r="BO7120" i="4"/>
  <c r="BJ7121" i="4"/>
  <c r="BK7121" i="4"/>
  <c r="BL7121" i="4"/>
  <c r="BM7121" i="4"/>
  <c r="BN7121" i="4"/>
  <c r="BO7121" i="4"/>
  <c r="BJ7122" i="4"/>
  <c r="BK7122" i="4"/>
  <c r="BL7122" i="4"/>
  <c r="BM7122" i="4"/>
  <c r="BN7122" i="4"/>
  <c r="BO7122" i="4"/>
  <c r="BJ7123" i="4"/>
  <c r="BK7123" i="4"/>
  <c r="BL7123" i="4"/>
  <c r="BM7123" i="4"/>
  <c r="BN7123" i="4"/>
  <c r="BO7123" i="4"/>
  <c r="BJ7124" i="4"/>
  <c r="BK7124" i="4"/>
  <c r="BL7124" i="4"/>
  <c r="BM7124" i="4"/>
  <c r="BN7124" i="4"/>
  <c r="BO7124" i="4"/>
  <c r="BJ7125" i="4"/>
  <c r="BK7125" i="4"/>
  <c r="BL7125" i="4"/>
  <c r="BM7125" i="4"/>
  <c r="BN7125" i="4"/>
  <c r="BO7125" i="4"/>
  <c r="BJ7126" i="4"/>
  <c r="BK7126" i="4"/>
  <c r="BL7126" i="4"/>
  <c r="BM7126" i="4"/>
  <c r="BN7126" i="4"/>
  <c r="BO7126" i="4"/>
  <c r="BJ7127" i="4"/>
  <c r="BK7127" i="4"/>
  <c r="BL7127" i="4"/>
  <c r="BM7127" i="4"/>
  <c r="BN7127" i="4"/>
  <c r="BO7127" i="4"/>
  <c r="BJ7128" i="4"/>
  <c r="BK7128" i="4"/>
  <c r="BL7128" i="4"/>
  <c r="BM7128" i="4"/>
  <c r="BN7128" i="4"/>
  <c r="BO7128" i="4"/>
  <c r="BJ7129" i="4"/>
  <c r="BK7129" i="4"/>
  <c r="BL7129" i="4"/>
  <c r="BM7129" i="4"/>
  <c r="BN7129" i="4"/>
  <c r="BO7129" i="4"/>
  <c r="BJ7130" i="4"/>
  <c r="BK7130" i="4"/>
  <c r="BL7130" i="4"/>
  <c r="BM7130" i="4"/>
  <c r="BN7130" i="4"/>
  <c r="BO7130" i="4"/>
  <c r="BJ7131" i="4"/>
  <c r="BK7131" i="4"/>
  <c r="BL7131" i="4"/>
  <c r="BM7131" i="4"/>
  <c r="BN7131" i="4"/>
  <c r="BO7131" i="4"/>
  <c r="BJ7132" i="4"/>
  <c r="BK7132" i="4"/>
  <c r="BL7132" i="4"/>
  <c r="BM7132" i="4"/>
  <c r="BN7132" i="4"/>
  <c r="BO7132" i="4"/>
  <c r="BJ7133" i="4"/>
  <c r="BK7133" i="4"/>
  <c r="BL7133" i="4"/>
  <c r="BM7133" i="4"/>
  <c r="BN7133" i="4"/>
  <c r="BO7133" i="4"/>
  <c r="BJ7134" i="4"/>
  <c r="BK7134" i="4"/>
  <c r="BL7134" i="4"/>
  <c r="BM7134" i="4"/>
  <c r="BN7134" i="4"/>
  <c r="BO7134" i="4"/>
  <c r="BJ7135" i="4"/>
  <c r="BK7135" i="4"/>
  <c r="BL7135" i="4"/>
  <c r="BM7135" i="4"/>
  <c r="BN7135" i="4"/>
  <c r="BO7135" i="4"/>
  <c r="BJ7136" i="4"/>
  <c r="BK7136" i="4"/>
  <c r="BL7136" i="4"/>
  <c r="BM7136" i="4"/>
  <c r="BN7136" i="4"/>
  <c r="BO7136" i="4"/>
  <c r="BJ7137" i="4"/>
  <c r="BK7137" i="4"/>
  <c r="BL7137" i="4"/>
  <c r="BM7137" i="4"/>
  <c r="BN7137" i="4"/>
  <c r="BO7137" i="4"/>
  <c r="BJ7138" i="4"/>
  <c r="BK7138" i="4"/>
  <c r="BL7138" i="4"/>
  <c r="BM7138" i="4"/>
  <c r="BN7138" i="4"/>
  <c r="BO7138" i="4"/>
  <c r="BJ7139" i="4"/>
  <c r="BK7139" i="4"/>
  <c r="BL7139" i="4"/>
  <c r="BM7139" i="4"/>
  <c r="BN7139" i="4"/>
  <c r="BO7139" i="4"/>
  <c r="BJ7140" i="4"/>
  <c r="BK7140" i="4"/>
  <c r="BL7140" i="4"/>
  <c r="BM7140" i="4"/>
  <c r="BN7140" i="4"/>
  <c r="BO7140" i="4"/>
  <c r="BJ7141" i="4"/>
  <c r="BK7141" i="4"/>
  <c r="BL7141" i="4"/>
  <c r="BM7141" i="4"/>
  <c r="BN7141" i="4"/>
  <c r="BO7141" i="4"/>
  <c r="BJ7142" i="4"/>
  <c r="BK7142" i="4"/>
  <c r="BL7142" i="4"/>
  <c r="BM7142" i="4"/>
  <c r="BN7142" i="4"/>
  <c r="BO7142" i="4"/>
  <c r="BJ7143" i="4"/>
  <c r="BK7143" i="4"/>
  <c r="BL7143" i="4"/>
  <c r="BM7143" i="4"/>
  <c r="BN7143" i="4"/>
  <c r="BO7143" i="4"/>
  <c r="BJ7144" i="4"/>
  <c r="BK7144" i="4"/>
  <c r="BL7144" i="4"/>
  <c r="BM7144" i="4"/>
  <c r="BN7144" i="4"/>
  <c r="BO7144" i="4"/>
  <c r="BJ7145" i="4"/>
  <c r="BK7145" i="4"/>
  <c r="BL7145" i="4"/>
  <c r="BM7145" i="4"/>
  <c r="BN7145" i="4"/>
  <c r="BO7145" i="4"/>
  <c r="BJ7146" i="4"/>
  <c r="BK7146" i="4"/>
  <c r="BL7146" i="4"/>
  <c r="BM7146" i="4"/>
  <c r="BN7146" i="4"/>
  <c r="BO7146" i="4"/>
  <c r="BJ7147" i="4"/>
  <c r="BK7147" i="4"/>
  <c r="BL7147" i="4"/>
  <c r="BM7147" i="4"/>
  <c r="BN7147" i="4"/>
  <c r="BO7147" i="4"/>
  <c r="BJ7148" i="4"/>
  <c r="BK7148" i="4"/>
  <c r="BL7148" i="4"/>
  <c r="BM7148" i="4"/>
  <c r="BN7148" i="4"/>
  <c r="BO7148" i="4"/>
  <c r="BJ7149" i="4"/>
  <c r="BK7149" i="4"/>
  <c r="BL7149" i="4"/>
  <c r="BM7149" i="4"/>
  <c r="BN7149" i="4"/>
  <c r="BO7149" i="4"/>
  <c r="BJ7150" i="4"/>
  <c r="BK7150" i="4"/>
  <c r="BL7150" i="4"/>
  <c r="BM7150" i="4"/>
  <c r="BN7150" i="4"/>
  <c r="BO7150" i="4"/>
  <c r="BJ7151" i="4"/>
  <c r="BK7151" i="4"/>
  <c r="BL7151" i="4"/>
  <c r="BM7151" i="4"/>
  <c r="BN7151" i="4"/>
  <c r="BO7151" i="4"/>
  <c r="BJ7152" i="4"/>
  <c r="BK7152" i="4"/>
  <c r="BL7152" i="4"/>
  <c r="BM7152" i="4"/>
  <c r="BN7152" i="4"/>
  <c r="BO7152" i="4"/>
  <c r="BJ7153" i="4"/>
  <c r="BK7153" i="4"/>
  <c r="BL7153" i="4"/>
  <c r="BM7153" i="4"/>
  <c r="BN7153" i="4"/>
  <c r="BO7153" i="4"/>
  <c r="BJ7154" i="4"/>
  <c r="BK7154" i="4"/>
  <c r="BL7154" i="4"/>
  <c r="BM7154" i="4"/>
  <c r="BN7154" i="4"/>
  <c r="BO7154" i="4"/>
  <c r="BJ7155" i="4"/>
  <c r="BK7155" i="4"/>
  <c r="BL7155" i="4"/>
  <c r="BM7155" i="4"/>
  <c r="BN7155" i="4"/>
  <c r="BO7155" i="4"/>
  <c r="BJ7156" i="4"/>
  <c r="BK7156" i="4"/>
  <c r="BL7156" i="4"/>
  <c r="BM7156" i="4"/>
  <c r="BN7156" i="4"/>
  <c r="BO7156" i="4"/>
  <c r="BJ7157" i="4"/>
  <c r="BK7157" i="4"/>
  <c r="BL7157" i="4"/>
  <c r="BM7157" i="4"/>
  <c r="BN7157" i="4"/>
  <c r="BO7157" i="4"/>
  <c r="BJ7158" i="4"/>
  <c r="BK7158" i="4"/>
  <c r="BL7158" i="4"/>
  <c r="BM7158" i="4"/>
  <c r="BN7158" i="4"/>
  <c r="BO7158" i="4"/>
  <c r="BJ7159" i="4"/>
  <c r="BK7159" i="4"/>
  <c r="BL7159" i="4"/>
  <c r="BM7159" i="4"/>
  <c r="BN7159" i="4"/>
  <c r="BO7159" i="4"/>
  <c r="BJ7160" i="4"/>
  <c r="BK7160" i="4"/>
  <c r="BL7160" i="4"/>
  <c r="BM7160" i="4"/>
  <c r="BN7160" i="4"/>
  <c r="BO7160" i="4"/>
  <c r="BJ7161" i="4"/>
  <c r="BK7161" i="4"/>
  <c r="BL7161" i="4"/>
  <c r="BM7161" i="4"/>
  <c r="BN7161" i="4"/>
  <c r="BO7161" i="4"/>
  <c r="BJ7162" i="4"/>
  <c r="BK7162" i="4"/>
  <c r="BL7162" i="4"/>
  <c r="BM7162" i="4"/>
  <c r="BN7162" i="4"/>
  <c r="BO7162" i="4"/>
  <c r="BJ7163" i="4"/>
  <c r="BK7163" i="4"/>
  <c r="BL7163" i="4"/>
  <c r="BM7163" i="4"/>
  <c r="BN7163" i="4"/>
  <c r="BO7163" i="4"/>
  <c r="BJ7164" i="4"/>
  <c r="BK7164" i="4"/>
  <c r="BL7164" i="4"/>
  <c r="BM7164" i="4"/>
  <c r="BN7164" i="4"/>
  <c r="BO7164" i="4"/>
  <c r="BJ7165" i="4"/>
  <c r="BK7165" i="4"/>
  <c r="BL7165" i="4"/>
  <c r="BM7165" i="4"/>
  <c r="BN7165" i="4"/>
  <c r="BO7165" i="4"/>
  <c r="BJ7166" i="4"/>
  <c r="BK7166" i="4"/>
  <c r="BL7166" i="4"/>
  <c r="BM7166" i="4"/>
  <c r="BN7166" i="4"/>
  <c r="BO7166" i="4"/>
  <c r="BJ7167" i="4"/>
  <c r="BK7167" i="4"/>
  <c r="BL7167" i="4"/>
  <c r="BM7167" i="4"/>
  <c r="BN7167" i="4"/>
  <c r="BO7167" i="4"/>
  <c r="BJ7168" i="4"/>
  <c r="BK7168" i="4"/>
  <c r="BL7168" i="4"/>
  <c r="BM7168" i="4"/>
  <c r="BN7168" i="4"/>
  <c r="BO7168" i="4"/>
  <c r="BJ7169" i="4"/>
  <c r="BK7169" i="4"/>
  <c r="BL7169" i="4"/>
  <c r="BM7169" i="4"/>
  <c r="BN7169" i="4"/>
  <c r="BO7169" i="4"/>
  <c r="BJ7170" i="4"/>
  <c r="BK7170" i="4"/>
  <c r="BL7170" i="4"/>
  <c r="BM7170" i="4"/>
  <c r="BN7170" i="4"/>
  <c r="BO7170" i="4"/>
  <c r="BJ7171" i="4"/>
  <c r="BK7171" i="4"/>
  <c r="BL7171" i="4"/>
  <c r="BM7171" i="4"/>
  <c r="BN7171" i="4"/>
  <c r="BO7171" i="4"/>
  <c r="BJ7172" i="4"/>
  <c r="BK7172" i="4"/>
  <c r="BL7172" i="4"/>
  <c r="BM7172" i="4"/>
  <c r="BN7172" i="4"/>
  <c r="BO7172" i="4"/>
  <c r="BJ7173" i="4"/>
  <c r="BK7173" i="4"/>
  <c r="BL7173" i="4"/>
  <c r="BM7173" i="4"/>
  <c r="BN7173" i="4"/>
  <c r="BO7173" i="4"/>
  <c r="BJ7174" i="4"/>
  <c r="BK7174" i="4"/>
  <c r="BL7174" i="4"/>
  <c r="BM7174" i="4"/>
  <c r="BN7174" i="4"/>
  <c r="BO7174" i="4"/>
  <c r="BJ7175" i="4"/>
  <c r="BK7175" i="4"/>
  <c r="BL7175" i="4"/>
  <c r="BM7175" i="4"/>
  <c r="BN7175" i="4"/>
  <c r="BO7175" i="4"/>
  <c r="BJ7176" i="4"/>
  <c r="BK7176" i="4"/>
  <c r="BL7176" i="4"/>
  <c r="BM7176" i="4"/>
  <c r="BN7176" i="4"/>
  <c r="BO7176" i="4"/>
  <c r="BJ7177" i="4"/>
  <c r="BK7177" i="4"/>
  <c r="BL7177" i="4"/>
  <c r="BM7177" i="4"/>
  <c r="BN7177" i="4"/>
  <c r="BO7177" i="4"/>
  <c r="BJ7178" i="4"/>
  <c r="BK7178" i="4"/>
  <c r="BL7178" i="4"/>
  <c r="BM7178" i="4"/>
  <c r="BN7178" i="4"/>
  <c r="BO7178" i="4"/>
  <c r="BJ7179" i="4"/>
  <c r="BK7179" i="4"/>
  <c r="BL7179" i="4"/>
  <c r="BM7179" i="4"/>
  <c r="BN7179" i="4"/>
  <c r="BO7179" i="4"/>
  <c r="BJ7180" i="4"/>
  <c r="BK7180" i="4"/>
  <c r="BL7180" i="4"/>
  <c r="BM7180" i="4"/>
  <c r="BN7180" i="4"/>
  <c r="BO7180" i="4"/>
  <c r="BJ7181" i="4"/>
  <c r="BK7181" i="4"/>
  <c r="BL7181" i="4"/>
  <c r="BM7181" i="4"/>
  <c r="BN7181" i="4"/>
  <c r="BO7181" i="4"/>
  <c r="BJ7182" i="4"/>
  <c r="BK7182" i="4"/>
  <c r="BL7182" i="4"/>
  <c r="BM7182" i="4"/>
  <c r="BN7182" i="4"/>
  <c r="BO7182" i="4"/>
  <c r="BJ7183" i="4"/>
  <c r="BK7183" i="4"/>
  <c r="BL7183" i="4"/>
  <c r="BM7183" i="4"/>
  <c r="BN7183" i="4"/>
  <c r="BO7183" i="4"/>
  <c r="BJ7184" i="4"/>
  <c r="BK7184" i="4"/>
  <c r="BL7184" i="4"/>
  <c r="BM7184" i="4"/>
  <c r="BN7184" i="4"/>
  <c r="BO7184" i="4"/>
  <c r="BJ7185" i="4"/>
  <c r="BK7185" i="4"/>
  <c r="BL7185" i="4"/>
  <c r="BM7185" i="4"/>
  <c r="BN7185" i="4"/>
  <c r="BO7185" i="4"/>
  <c r="BJ7186" i="4"/>
  <c r="BK7186" i="4"/>
  <c r="BL7186" i="4"/>
  <c r="BM7186" i="4"/>
  <c r="BN7186" i="4"/>
  <c r="BO7186" i="4"/>
  <c r="BJ7187" i="4"/>
  <c r="BK7187" i="4"/>
  <c r="BL7187" i="4"/>
  <c r="BM7187" i="4"/>
  <c r="BN7187" i="4"/>
  <c r="BO7187" i="4"/>
  <c r="BJ7188" i="4"/>
  <c r="BK7188" i="4"/>
  <c r="BL7188" i="4"/>
  <c r="BM7188" i="4"/>
  <c r="BN7188" i="4"/>
  <c r="BO7188" i="4"/>
  <c r="BJ7189" i="4"/>
  <c r="BK7189" i="4"/>
  <c r="BL7189" i="4"/>
  <c r="BM7189" i="4"/>
  <c r="BN7189" i="4"/>
  <c r="BO7189" i="4"/>
  <c r="BJ7190" i="4"/>
  <c r="BK7190" i="4"/>
  <c r="BL7190" i="4"/>
  <c r="BM7190" i="4"/>
  <c r="BN7190" i="4"/>
  <c r="BO7190" i="4"/>
  <c r="BJ7191" i="4"/>
  <c r="BK7191" i="4"/>
  <c r="BL7191" i="4"/>
  <c r="BM7191" i="4"/>
  <c r="BN7191" i="4"/>
  <c r="BO7191" i="4"/>
  <c r="BJ7192" i="4"/>
  <c r="BK7192" i="4"/>
  <c r="BL7192" i="4"/>
  <c r="BM7192" i="4"/>
  <c r="BN7192" i="4"/>
  <c r="BO7192" i="4"/>
  <c r="BJ7193" i="4"/>
  <c r="BK7193" i="4"/>
  <c r="BL7193" i="4"/>
  <c r="BM7193" i="4"/>
  <c r="BN7193" i="4"/>
  <c r="BO7193" i="4"/>
  <c r="BJ7194" i="4"/>
  <c r="BK7194" i="4"/>
  <c r="BL7194" i="4"/>
  <c r="BM7194" i="4"/>
  <c r="BN7194" i="4"/>
  <c r="BO7194" i="4"/>
  <c r="BJ7195" i="4"/>
  <c r="BK7195" i="4"/>
  <c r="BL7195" i="4"/>
  <c r="BM7195" i="4"/>
  <c r="BN7195" i="4"/>
  <c r="BO7195" i="4"/>
  <c r="BJ7196" i="4"/>
  <c r="BK7196" i="4"/>
  <c r="BL7196" i="4"/>
  <c r="BM7196" i="4"/>
  <c r="BN7196" i="4"/>
  <c r="BO7196" i="4"/>
  <c r="BJ7197" i="4"/>
  <c r="BK7197" i="4"/>
  <c r="BL7197" i="4"/>
  <c r="BM7197" i="4"/>
  <c r="BN7197" i="4"/>
  <c r="BO7197" i="4"/>
  <c r="BJ7198" i="4"/>
  <c r="BK7198" i="4"/>
  <c r="BL7198" i="4"/>
  <c r="BM7198" i="4"/>
  <c r="BN7198" i="4"/>
  <c r="BO7198" i="4"/>
  <c r="BJ7199" i="4"/>
  <c r="BK7199" i="4"/>
  <c r="BL7199" i="4"/>
  <c r="BM7199" i="4"/>
  <c r="BN7199" i="4"/>
  <c r="BO7199" i="4"/>
  <c r="BJ7200" i="4"/>
  <c r="BK7200" i="4"/>
  <c r="BL7200" i="4"/>
  <c r="BM7200" i="4"/>
  <c r="BN7200" i="4"/>
  <c r="BO7200" i="4"/>
  <c r="BJ7201" i="4"/>
  <c r="BK7201" i="4"/>
  <c r="BL7201" i="4"/>
  <c r="BM7201" i="4"/>
  <c r="BN7201" i="4"/>
  <c r="BO7201" i="4"/>
  <c r="BJ7202" i="4"/>
  <c r="BK7202" i="4"/>
  <c r="BL7202" i="4"/>
  <c r="BM7202" i="4"/>
  <c r="BN7202" i="4"/>
  <c r="BO7202" i="4"/>
  <c r="BJ7203" i="4"/>
  <c r="BK7203" i="4"/>
  <c r="BL7203" i="4"/>
  <c r="BM7203" i="4"/>
  <c r="BN7203" i="4"/>
  <c r="BO7203" i="4"/>
  <c r="BJ7204" i="4"/>
  <c r="BK7204" i="4"/>
  <c r="BL7204" i="4"/>
  <c r="BM7204" i="4"/>
  <c r="BN7204" i="4"/>
  <c r="BO7204" i="4"/>
  <c r="BJ7205" i="4"/>
  <c r="BK7205" i="4"/>
  <c r="BL7205" i="4"/>
  <c r="BM7205" i="4"/>
  <c r="BN7205" i="4"/>
  <c r="BO7205" i="4"/>
  <c r="BJ7206" i="4"/>
  <c r="BK7206" i="4"/>
  <c r="BL7206" i="4"/>
  <c r="BM7206" i="4"/>
  <c r="BN7206" i="4"/>
  <c r="BO7206" i="4"/>
  <c r="BJ7207" i="4"/>
  <c r="BK7207" i="4"/>
  <c r="BL7207" i="4"/>
  <c r="BM7207" i="4"/>
  <c r="BN7207" i="4"/>
  <c r="BO7207" i="4"/>
  <c r="BJ7208" i="4"/>
  <c r="BK7208" i="4"/>
  <c r="BL7208" i="4"/>
  <c r="BM7208" i="4"/>
  <c r="BN7208" i="4"/>
  <c r="BO7208" i="4"/>
  <c r="BJ7209" i="4"/>
  <c r="BK7209" i="4"/>
  <c r="BL7209" i="4"/>
  <c r="BM7209" i="4"/>
  <c r="BN7209" i="4"/>
  <c r="BO7209" i="4"/>
  <c r="BJ7210" i="4"/>
  <c r="BK7210" i="4"/>
  <c r="BL7210" i="4"/>
  <c r="BM7210" i="4"/>
  <c r="BN7210" i="4"/>
  <c r="BO7210" i="4"/>
  <c r="BJ7211" i="4"/>
  <c r="BK7211" i="4"/>
  <c r="BL7211" i="4"/>
  <c r="BM7211" i="4"/>
  <c r="BN7211" i="4"/>
  <c r="BO7211" i="4"/>
  <c r="BJ7212" i="4"/>
  <c r="BK7212" i="4"/>
  <c r="BL7212" i="4"/>
  <c r="BM7212" i="4"/>
  <c r="BN7212" i="4"/>
  <c r="BO7212" i="4"/>
  <c r="BJ7213" i="4"/>
  <c r="BK7213" i="4"/>
  <c r="BL7213" i="4"/>
  <c r="BM7213" i="4"/>
  <c r="BN7213" i="4"/>
  <c r="BO7213" i="4"/>
  <c r="BJ7214" i="4"/>
  <c r="BK7214" i="4"/>
  <c r="BL7214" i="4"/>
  <c r="BM7214" i="4"/>
  <c r="BN7214" i="4"/>
  <c r="BO7214" i="4"/>
  <c r="BJ7215" i="4"/>
  <c r="BK7215" i="4"/>
  <c r="BL7215" i="4"/>
  <c r="BM7215" i="4"/>
  <c r="BN7215" i="4"/>
  <c r="BO7215" i="4"/>
  <c r="BJ7216" i="4"/>
  <c r="BK7216" i="4"/>
  <c r="BL7216" i="4"/>
  <c r="BM7216" i="4"/>
  <c r="BN7216" i="4"/>
  <c r="BO7216" i="4"/>
  <c r="BJ7217" i="4"/>
  <c r="BK7217" i="4"/>
  <c r="BL7217" i="4"/>
  <c r="BM7217" i="4"/>
  <c r="BN7217" i="4"/>
  <c r="BO7217" i="4"/>
  <c r="BJ7218" i="4"/>
  <c r="BK7218" i="4"/>
  <c r="BL7218" i="4"/>
  <c r="BM7218" i="4"/>
  <c r="BN7218" i="4"/>
  <c r="BO7218" i="4"/>
  <c r="BJ7219" i="4"/>
  <c r="BK7219" i="4"/>
  <c r="BL7219" i="4"/>
  <c r="BM7219" i="4"/>
  <c r="BN7219" i="4"/>
  <c r="BO7219" i="4"/>
  <c r="BJ7220" i="4"/>
  <c r="BK7220" i="4"/>
  <c r="BL7220" i="4"/>
  <c r="BM7220" i="4"/>
  <c r="BN7220" i="4"/>
  <c r="BO7220" i="4"/>
  <c r="BJ7221" i="4"/>
  <c r="BK7221" i="4"/>
  <c r="BL7221" i="4"/>
  <c r="BM7221" i="4"/>
  <c r="BN7221" i="4"/>
  <c r="BO7221" i="4"/>
  <c r="BJ7222" i="4"/>
  <c r="BK7222" i="4"/>
  <c r="BL7222" i="4"/>
  <c r="BM7222" i="4"/>
  <c r="BN7222" i="4"/>
  <c r="BO7222" i="4"/>
  <c r="BJ7223" i="4"/>
  <c r="BK7223" i="4"/>
  <c r="BL7223" i="4"/>
  <c r="BM7223" i="4"/>
  <c r="BN7223" i="4"/>
  <c r="BO7223" i="4"/>
  <c r="BJ7224" i="4"/>
  <c r="BK7224" i="4"/>
  <c r="BL7224" i="4"/>
  <c r="BM7224" i="4"/>
  <c r="BN7224" i="4"/>
  <c r="BO7224" i="4"/>
  <c r="BJ7225" i="4"/>
  <c r="BK7225" i="4"/>
  <c r="BL7225" i="4"/>
  <c r="BM7225" i="4"/>
  <c r="BN7225" i="4"/>
  <c r="BO7225" i="4"/>
  <c r="BJ7226" i="4"/>
  <c r="BK7226" i="4"/>
  <c r="BL7226" i="4"/>
  <c r="BM7226" i="4"/>
  <c r="BN7226" i="4"/>
  <c r="BO7226" i="4"/>
  <c r="BJ7227" i="4"/>
  <c r="BK7227" i="4"/>
  <c r="BL7227" i="4"/>
  <c r="BM7227" i="4"/>
  <c r="BN7227" i="4"/>
  <c r="BO7227" i="4"/>
  <c r="BJ7228" i="4"/>
  <c r="BK7228" i="4"/>
  <c r="BL7228" i="4"/>
  <c r="BM7228" i="4"/>
  <c r="BN7228" i="4"/>
  <c r="BO7228" i="4"/>
  <c r="BJ7229" i="4"/>
  <c r="BK7229" i="4"/>
  <c r="BL7229" i="4"/>
  <c r="BM7229" i="4"/>
  <c r="BN7229" i="4"/>
  <c r="BO7229" i="4"/>
  <c r="BJ7230" i="4"/>
  <c r="BK7230" i="4"/>
  <c r="BL7230" i="4"/>
  <c r="BM7230" i="4"/>
  <c r="BN7230" i="4"/>
  <c r="BO7230" i="4"/>
  <c r="BJ7231" i="4"/>
  <c r="BK7231" i="4"/>
  <c r="BL7231" i="4"/>
  <c r="BM7231" i="4"/>
  <c r="BN7231" i="4"/>
  <c r="BO7231" i="4"/>
  <c r="BJ7232" i="4"/>
  <c r="BK7232" i="4"/>
  <c r="BL7232" i="4"/>
  <c r="BM7232" i="4"/>
  <c r="BN7232" i="4"/>
  <c r="BO7232" i="4"/>
  <c r="BJ7233" i="4"/>
  <c r="BK7233" i="4"/>
  <c r="BL7233" i="4"/>
  <c r="BM7233" i="4"/>
  <c r="BN7233" i="4"/>
  <c r="BO7233" i="4"/>
  <c r="BJ7234" i="4"/>
  <c r="BK7234" i="4"/>
  <c r="BL7234" i="4"/>
  <c r="BM7234" i="4"/>
  <c r="BN7234" i="4"/>
  <c r="BO7234" i="4"/>
  <c r="BJ7235" i="4"/>
  <c r="BK7235" i="4"/>
  <c r="BL7235" i="4"/>
  <c r="BM7235" i="4"/>
  <c r="BN7235" i="4"/>
  <c r="BO7235" i="4"/>
  <c r="BJ7236" i="4"/>
  <c r="BK7236" i="4"/>
  <c r="BL7236" i="4"/>
  <c r="BM7236" i="4"/>
  <c r="BN7236" i="4"/>
  <c r="BO7236" i="4"/>
  <c r="BJ7237" i="4"/>
  <c r="BK7237" i="4"/>
  <c r="BL7237" i="4"/>
  <c r="BM7237" i="4"/>
  <c r="BN7237" i="4"/>
  <c r="BO7237" i="4"/>
  <c r="BJ7238" i="4"/>
  <c r="BK7238" i="4"/>
  <c r="BL7238" i="4"/>
  <c r="BM7238" i="4"/>
  <c r="BN7238" i="4"/>
  <c r="BO7238" i="4"/>
  <c r="BJ7239" i="4"/>
  <c r="BK7239" i="4"/>
  <c r="BL7239" i="4"/>
  <c r="BM7239" i="4"/>
  <c r="BN7239" i="4"/>
  <c r="BO7239" i="4"/>
  <c r="BJ7240" i="4"/>
  <c r="BK7240" i="4"/>
  <c r="BL7240" i="4"/>
  <c r="BM7240" i="4"/>
  <c r="BN7240" i="4"/>
  <c r="BO7240" i="4"/>
  <c r="BJ7241" i="4"/>
  <c r="BK7241" i="4"/>
  <c r="BL7241" i="4"/>
  <c r="BM7241" i="4"/>
  <c r="BN7241" i="4"/>
  <c r="BO7241" i="4"/>
  <c r="BJ7242" i="4"/>
  <c r="BK7242" i="4"/>
  <c r="BL7242" i="4"/>
  <c r="BM7242" i="4"/>
  <c r="BN7242" i="4"/>
  <c r="BO7242" i="4"/>
  <c r="BJ7243" i="4"/>
  <c r="BK7243" i="4"/>
  <c r="BL7243" i="4"/>
  <c r="BM7243" i="4"/>
  <c r="BN7243" i="4"/>
  <c r="BO7243" i="4"/>
  <c r="BJ7244" i="4"/>
  <c r="BK7244" i="4"/>
  <c r="BL7244" i="4"/>
  <c r="BM7244" i="4"/>
  <c r="BN7244" i="4"/>
  <c r="BO7244" i="4"/>
  <c r="BJ7245" i="4"/>
  <c r="BK7245" i="4"/>
  <c r="BL7245" i="4"/>
  <c r="BM7245" i="4"/>
  <c r="BN7245" i="4"/>
  <c r="BO7245" i="4"/>
  <c r="BJ7246" i="4"/>
  <c r="BK7246" i="4"/>
  <c r="BL7246" i="4"/>
  <c r="BM7246" i="4"/>
  <c r="BN7246" i="4"/>
  <c r="BO7246" i="4"/>
  <c r="BJ7247" i="4"/>
  <c r="BK7247" i="4"/>
  <c r="BL7247" i="4"/>
  <c r="BM7247" i="4"/>
  <c r="BN7247" i="4"/>
  <c r="BO7247" i="4"/>
  <c r="BJ7248" i="4"/>
  <c r="BK7248" i="4"/>
  <c r="BL7248" i="4"/>
  <c r="BM7248" i="4"/>
  <c r="BN7248" i="4"/>
  <c r="BO7248" i="4"/>
  <c r="BJ7249" i="4"/>
  <c r="BK7249" i="4"/>
  <c r="BL7249" i="4"/>
  <c r="BM7249" i="4"/>
  <c r="BN7249" i="4"/>
  <c r="BO7249" i="4"/>
  <c r="BJ7250" i="4"/>
  <c r="BK7250" i="4"/>
  <c r="BL7250" i="4"/>
  <c r="BM7250" i="4"/>
  <c r="BN7250" i="4"/>
  <c r="BO7250" i="4"/>
  <c r="BJ7251" i="4"/>
  <c r="BK7251" i="4"/>
  <c r="BL7251" i="4"/>
  <c r="BM7251" i="4"/>
  <c r="BN7251" i="4"/>
  <c r="BO7251" i="4"/>
  <c r="BJ7252" i="4"/>
  <c r="BK7252" i="4"/>
  <c r="BL7252" i="4"/>
  <c r="BM7252" i="4"/>
  <c r="BN7252" i="4"/>
  <c r="BO7252" i="4"/>
  <c r="BJ7253" i="4"/>
  <c r="BK7253" i="4"/>
  <c r="BL7253" i="4"/>
  <c r="BM7253" i="4"/>
  <c r="BN7253" i="4"/>
  <c r="BO7253" i="4"/>
  <c r="BJ7254" i="4"/>
  <c r="BK7254" i="4"/>
  <c r="BL7254" i="4"/>
  <c r="BM7254" i="4"/>
  <c r="BN7254" i="4"/>
  <c r="BO7254" i="4"/>
  <c r="BJ7255" i="4"/>
  <c r="BK7255" i="4"/>
  <c r="BL7255" i="4"/>
  <c r="BM7255" i="4"/>
  <c r="BN7255" i="4"/>
  <c r="BO7255" i="4"/>
  <c r="BJ7256" i="4"/>
  <c r="BK7256" i="4"/>
  <c r="BL7256" i="4"/>
  <c r="BM7256" i="4"/>
  <c r="BN7256" i="4"/>
  <c r="BO7256" i="4"/>
  <c r="BJ7257" i="4"/>
  <c r="BK7257" i="4"/>
  <c r="BL7257" i="4"/>
  <c r="BM7257" i="4"/>
  <c r="BN7257" i="4"/>
  <c r="BO7257" i="4"/>
  <c r="BJ7258" i="4"/>
  <c r="BK7258" i="4"/>
  <c r="BL7258" i="4"/>
  <c r="BM7258" i="4"/>
  <c r="BN7258" i="4"/>
  <c r="BO7258" i="4"/>
  <c r="BJ7259" i="4"/>
  <c r="BK7259" i="4"/>
  <c r="BL7259" i="4"/>
  <c r="BM7259" i="4"/>
  <c r="BN7259" i="4"/>
  <c r="BO7259" i="4"/>
  <c r="BJ7260" i="4"/>
  <c r="BK7260" i="4"/>
  <c r="BL7260" i="4"/>
  <c r="BM7260" i="4"/>
  <c r="BN7260" i="4"/>
  <c r="BO7260" i="4"/>
  <c r="BJ7261" i="4"/>
  <c r="BK7261" i="4"/>
  <c r="BL7261" i="4"/>
  <c r="BM7261" i="4"/>
  <c r="BN7261" i="4"/>
  <c r="BO7261" i="4"/>
  <c r="BJ7262" i="4"/>
  <c r="BK7262" i="4"/>
  <c r="BL7262" i="4"/>
  <c r="BM7262" i="4"/>
  <c r="BN7262" i="4"/>
  <c r="BO7262" i="4"/>
  <c r="BJ7263" i="4"/>
  <c r="BK7263" i="4"/>
  <c r="BL7263" i="4"/>
  <c r="BM7263" i="4"/>
  <c r="BN7263" i="4"/>
  <c r="BO7263" i="4"/>
  <c r="BJ7264" i="4"/>
  <c r="BK7264" i="4"/>
  <c r="BL7264" i="4"/>
  <c r="BM7264" i="4"/>
  <c r="BN7264" i="4"/>
  <c r="BO7264" i="4"/>
  <c r="BJ7265" i="4"/>
  <c r="BK7265" i="4"/>
  <c r="BL7265" i="4"/>
  <c r="BM7265" i="4"/>
  <c r="BN7265" i="4"/>
  <c r="BO7265" i="4"/>
  <c r="BJ7266" i="4"/>
  <c r="BK7266" i="4"/>
  <c r="BL7266" i="4"/>
  <c r="BM7266" i="4"/>
  <c r="BN7266" i="4"/>
  <c r="BO7266" i="4"/>
  <c r="BJ7267" i="4"/>
  <c r="BK7267" i="4"/>
  <c r="BL7267" i="4"/>
  <c r="BM7267" i="4"/>
  <c r="BN7267" i="4"/>
  <c r="BO7267" i="4"/>
  <c r="BJ7268" i="4"/>
  <c r="BK7268" i="4"/>
  <c r="BL7268" i="4"/>
  <c r="BM7268" i="4"/>
  <c r="BN7268" i="4"/>
  <c r="BO7268" i="4"/>
  <c r="BJ7269" i="4"/>
  <c r="BK7269" i="4"/>
  <c r="BL7269" i="4"/>
  <c r="BM7269" i="4"/>
  <c r="BN7269" i="4"/>
  <c r="BO7269" i="4"/>
  <c r="BJ7270" i="4"/>
  <c r="BK7270" i="4"/>
  <c r="BL7270" i="4"/>
  <c r="BM7270" i="4"/>
  <c r="BN7270" i="4"/>
  <c r="BO7270" i="4"/>
  <c r="BJ7271" i="4"/>
  <c r="BK7271" i="4"/>
  <c r="BL7271" i="4"/>
  <c r="BM7271" i="4"/>
  <c r="BN7271" i="4"/>
  <c r="BO7271" i="4"/>
  <c r="BJ7272" i="4"/>
  <c r="BK7272" i="4"/>
  <c r="BL7272" i="4"/>
  <c r="BM7272" i="4"/>
  <c r="BN7272" i="4"/>
  <c r="BO7272" i="4"/>
  <c r="BJ7273" i="4"/>
  <c r="BK7273" i="4"/>
  <c r="BL7273" i="4"/>
  <c r="BM7273" i="4"/>
  <c r="BN7273" i="4"/>
  <c r="BO7273" i="4"/>
  <c r="BJ7274" i="4"/>
  <c r="BK7274" i="4"/>
  <c r="BL7274" i="4"/>
  <c r="BM7274" i="4"/>
  <c r="BN7274" i="4"/>
  <c r="BO7274" i="4"/>
  <c r="BJ7275" i="4"/>
  <c r="BK7275" i="4"/>
  <c r="BL7275" i="4"/>
  <c r="BM7275" i="4"/>
  <c r="BN7275" i="4"/>
  <c r="BO7275" i="4"/>
  <c r="BJ7276" i="4"/>
  <c r="BK7276" i="4"/>
  <c r="BL7276" i="4"/>
  <c r="BM7276" i="4"/>
  <c r="BN7276" i="4"/>
  <c r="BO7276" i="4"/>
  <c r="BJ7277" i="4"/>
  <c r="BK7277" i="4"/>
  <c r="BL7277" i="4"/>
  <c r="BM7277" i="4"/>
  <c r="BN7277" i="4"/>
  <c r="BO7277" i="4"/>
  <c r="BJ7278" i="4"/>
  <c r="BK7278" i="4"/>
  <c r="BL7278" i="4"/>
  <c r="BM7278" i="4"/>
  <c r="BN7278" i="4"/>
  <c r="BO7278" i="4"/>
  <c r="BJ7279" i="4"/>
  <c r="BK7279" i="4"/>
  <c r="BL7279" i="4"/>
  <c r="BM7279" i="4"/>
  <c r="BN7279" i="4"/>
  <c r="BO7279" i="4"/>
  <c r="BJ7280" i="4"/>
  <c r="BK7280" i="4"/>
  <c r="BL7280" i="4"/>
  <c r="BM7280" i="4"/>
  <c r="BN7280" i="4"/>
  <c r="BO7280" i="4"/>
  <c r="BJ7281" i="4"/>
  <c r="BK7281" i="4"/>
  <c r="BL7281" i="4"/>
  <c r="BM7281" i="4"/>
  <c r="BN7281" i="4"/>
  <c r="BO7281" i="4"/>
  <c r="BJ7282" i="4"/>
  <c r="BK7282" i="4"/>
  <c r="BL7282" i="4"/>
  <c r="BM7282" i="4"/>
  <c r="BN7282" i="4"/>
  <c r="BO7282" i="4"/>
  <c r="BJ7283" i="4"/>
  <c r="BK7283" i="4"/>
  <c r="BL7283" i="4"/>
  <c r="BM7283" i="4"/>
  <c r="BN7283" i="4"/>
  <c r="BO7283" i="4"/>
  <c r="BJ7284" i="4"/>
  <c r="BK7284" i="4"/>
  <c r="BL7284" i="4"/>
  <c r="BM7284" i="4"/>
  <c r="BN7284" i="4"/>
  <c r="BO7284" i="4"/>
  <c r="BJ7285" i="4"/>
  <c r="BK7285" i="4"/>
  <c r="BL7285" i="4"/>
  <c r="BM7285" i="4"/>
  <c r="BN7285" i="4"/>
  <c r="BO7285" i="4"/>
  <c r="BJ7286" i="4"/>
  <c r="BK7286" i="4"/>
  <c r="BL7286" i="4"/>
  <c r="BM7286" i="4"/>
  <c r="BN7286" i="4"/>
  <c r="BO7286" i="4"/>
  <c r="BJ7287" i="4"/>
  <c r="BK7287" i="4"/>
  <c r="BL7287" i="4"/>
  <c r="BM7287" i="4"/>
  <c r="BN7287" i="4"/>
  <c r="BO7287" i="4"/>
  <c r="BJ7288" i="4"/>
  <c r="BK7288" i="4"/>
  <c r="BL7288" i="4"/>
  <c r="BM7288" i="4"/>
  <c r="BN7288" i="4"/>
  <c r="BO7288" i="4"/>
  <c r="BJ7289" i="4"/>
  <c r="BK7289" i="4"/>
  <c r="BL7289" i="4"/>
  <c r="BM7289" i="4"/>
  <c r="BN7289" i="4"/>
  <c r="BO7289" i="4"/>
  <c r="BJ7290" i="4"/>
  <c r="BK7290" i="4"/>
  <c r="BL7290" i="4"/>
  <c r="BM7290" i="4"/>
  <c r="BN7290" i="4"/>
  <c r="BO7290" i="4"/>
  <c r="BJ7291" i="4"/>
  <c r="BK7291" i="4"/>
  <c r="BL7291" i="4"/>
  <c r="BM7291" i="4"/>
  <c r="BN7291" i="4"/>
  <c r="BO7291" i="4"/>
  <c r="BJ7292" i="4"/>
  <c r="BK7292" i="4"/>
  <c r="BL7292" i="4"/>
  <c r="BM7292" i="4"/>
  <c r="BN7292" i="4"/>
  <c r="BO7292" i="4"/>
  <c r="BJ7293" i="4"/>
  <c r="BK7293" i="4"/>
  <c r="BL7293" i="4"/>
  <c r="BM7293" i="4"/>
  <c r="BN7293" i="4"/>
  <c r="BO7293" i="4"/>
  <c r="BJ7294" i="4"/>
  <c r="BK7294" i="4"/>
  <c r="BL7294" i="4"/>
  <c r="BM7294" i="4"/>
  <c r="BN7294" i="4"/>
  <c r="BO7294" i="4"/>
  <c r="BJ7295" i="4"/>
  <c r="BK7295" i="4"/>
  <c r="BL7295" i="4"/>
  <c r="BM7295" i="4"/>
  <c r="BN7295" i="4"/>
  <c r="BO7295" i="4"/>
  <c r="BJ7296" i="4"/>
  <c r="BK7296" i="4"/>
  <c r="BL7296" i="4"/>
  <c r="BM7296" i="4"/>
  <c r="BN7296" i="4"/>
  <c r="BO7296" i="4"/>
  <c r="BJ7297" i="4"/>
  <c r="BK7297" i="4"/>
  <c r="BL7297" i="4"/>
  <c r="BM7297" i="4"/>
  <c r="BN7297" i="4"/>
  <c r="BO7297" i="4"/>
  <c r="BJ7298" i="4"/>
  <c r="BK7298" i="4"/>
  <c r="BL7298" i="4"/>
  <c r="BM7298" i="4"/>
  <c r="BN7298" i="4"/>
  <c r="BO7298" i="4"/>
  <c r="BJ7299" i="4"/>
  <c r="BK7299" i="4"/>
  <c r="BL7299" i="4"/>
  <c r="BM7299" i="4"/>
  <c r="BN7299" i="4"/>
  <c r="BO7299" i="4"/>
  <c r="BJ7300" i="4"/>
  <c r="BK7300" i="4"/>
  <c r="BL7300" i="4"/>
  <c r="BM7300" i="4"/>
  <c r="BN7300" i="4"/>
  <c r="BO7300" i="4"/>
  <c r="BJ7301" i="4"/>
  <c r="BK7301" i="4"/>
  <c r="BL7301" i="4"/>
  <c r="BM7301" i="4"/>
  <c r="BN7301" i="4"/>
  <c r="BO7301" i="4"/>
  <c r="BJ7302" i="4"/>
  <c r="BK7302" i="4"/>
  <c r="BL7302" i="4"/>
  <c r="BM7302" i="4"/>
  <c r="BN7302" i="4"/>
  <c r="BO7302" i="4"/>
  <c r="BJ7303" i="4"/>
  <c r="BK7303" i="4"/>
  <c r="BL7303" i="4"/>
  <c r="BM7303" i="4"/>
  <c r="BN7303" i="4"/>
  <c r="BO7303" i="4"/>
  <c r="BJ7304" i="4"/>
  <c r="BK7304" i="4"/>
  <c r="BL7304" i="4"/>
  <c r="BM7304" i="4"/>
  <c r="BN7304" i="4"/>
  <c r="BO7304" i="4"/>
  <c r="BJ7305" i="4"/>
  <c r="BK7305" i="4"/>
  <c r="BL7305" i="4"/>
  <c r="BM7305" i="4"/>
  <c r="BN7305" i="4"/>
  <c r="BO7305" i="4"/>
  <c r="BJ7306" i="4"/>
  <c r="BK7306" i="4"/>
  <c r="BL7306" i="4"/>
  <c r="BM7306" i="4"/>
  <c r="BN7306" i="4"/>
  <c r="BO7306" i="4"/>
  <c r="BJ7307" i="4"/>
  <c r="BK7307" i="4"/>
  <c r="BL7307" i="4"/>
  <c r="BM7307" i="4"/>
  <c r="BN7307" i="4"/>
  <c r="BO7307" i="4"/>
  <c r="BJ7308" i="4"/>
  <c r="BK7308" i="4"/>
  <c r="BL7308" i="4"/>
  <c r="BM7308" i="4"/>
  <c r="BN7308" i="4"/>
  <c r="BO7308" i="4"/>
  <c r="BJ7309" i="4"/>
  <c r="BK7309" i="4"/>
  <c r="BL7309" i="4"/>
  <c r="BM7309" i="4"/>
  <c r="BN7309" i="4"/>
  <c r="BO7309" i="4"/>
  <c r="BJ7310" i="4"/>
  <c r="BK7310" i="4"/>
  <c r="BL7310" i="4"/>
  <c r="BM7310" i="4"/>
  <c r="BN7310" i="4"/>
  <c r="BO7310" i="4"/>
  <c r="BJ7311" i="4"/>
  <c r="BK7311" i="4"/>
  <c r="BL7311" i="4"/>
  <c r="BM7311" i="4"/>
  <c r="BN7311" i="4"/>
  <c r="BO7311" i="4"/>
  <c r="BJ7312" i="4"/>
  <c r="BK7312" i="4"/>
  <c r="BL7312" i="4"/>
  <c r="BM7312" i="4"/>
  <c r="BN7312" i="4"/>
  <c r="BO7312" i="4"/>
  <c r="BJ7313" i="4"/>
  <c r="BK7313" i="4"/>
  <c r="BL7313" i="4"/>
  <c r="BM7313" i="4"/>
  <c r="BN7313" i="4"/>
  <c r="BO7313" i="4"/>
  <c r="BJ7314" i="4"/>
  <c r="BK7314" i="4"/>
  <c r="BL7314" i="4"/>
  <c r="BM7314" i="4"/>
  <c r="BN7314" i="4"/>
  <c r="BO7314" i="4"/>
  <c r="BJ7315" i="4"/>
  <c r="BK7315" i="4"/>
  <c r="BL7315" i="4"/>
  <c r="BM7315" i="4"/>
  <c r="BN7315" i="4"/>
  <c r="BO7315" i="4"/>
  <c r="BJ7316" i="4"/>
  <c r="BK7316" i="4"/>
  <c r="BL7316" i="4"/>
  <c r="BM7316" i="4"/>
  <c r="BN7316" i="4"/>
  <c r="BO7316" i="4"/>
  <c r="BJ7317" i="4"/>
  <c r="BK7317" i="4"/>
  <c r="BL7317" i="4"/>
  <c r="BM7317" i="4"/>
  <c r="BN7317" i="4"/>
  <c r="BO7317" i="4"/>
  <c r="BJ7318" i="4"/>
  <c r="BK7318" i="4"/>
  <c r="BL7318" i="4"/>
  <c r="BM7318" i="4"/>
  <c r="BN7318" i="4"/>
  <c r="BO7318" i="4"/>
  <c r="BJ7319" i="4"/>
  <c r="BK7319" i="4"/>
  <c r="BL7319" i="4"/>
  <c r="BM7319" i="4"/>
  <c r="BN7319" i="4"/>
  <c r="BO7319" i="4"/>
  <c r="BJ7320" i="4"/>
  <c r="BK7320" i="4"/>
  <c r="BL7320" i="4"/>
  <c r="BM7320" i="4"/>
  <c r="BN7320" i="4"/>
  <c r="BO7320" i="4"/>
  <c r="BJ7321" i="4"/>
  <c r="BK7321" i="4"/>
  <c r="BL7321" i="4"/>
  <c r="BM7321" i="4"/>
  <c r="BN7321" i="4"/>
  <c r="BO7321" i="4"/>
  <c r="BJ7322" i="4"/>
  <c r="BK7322" i="4"/>
  <c r="BL7322" i="4"/>
  <c r="BM7322" i="4"/>
  <c r="BN7322" i="4"/>
  <c r="BO7322" i="4"/>
  <c r="BJ7323" i="4"/>
  <c r="BK7323" i="4"/>
  <c r="BL7323" i="4"/>
  <c r="BM7323" i="4"/>
  <c r="BN7323" i="4"/>
  <c r="BO7323" i="4"/>
  <c r="BJ7324" i="4"/>
  <c r="BK7324" i="4"/>
  <c r="BL7324" i="4"/>
  <c r="BM7324" i="4"/>
  <c r="BN7324" i="4"/>
  <c r="BO7324" i="4"/>
  <c r="BJ7325" i="4"/>
  <c r="BK7325" i="4"/>
  <c r="BL7325" i="4"/>
  <c r="BM7325" i="4"/>
  <c r="BN7325" i="4"/>
  <c r="BO7325" i="4"/>
  <c r="BJ7326" i="4"/>
  <c r="BK7326" i="4"/>
  <c r="BL7326" i="4"/>
  <c r="BM7326" i="4"/>
  <c r="BN7326" i="4"/>
  <c r="BO7326" i="4"/>
  <c r="BJ7327" i="4"/>
  <c r="BK7327" i="4"/>
  <c r="BL7327" i="4"/>
  <c r="BM7327" i="4"/>
  <c r="BN7327" i="4"/>
  <c r="BO7327" i="4"/>
  <c r="BJ7328" i="4"/>
  <c r="BK7328" i="4"/>
  <c r="BL7328" i="4"/>
  <c r="BM7328" i="4"/>
  <c r="BN7328" i="4"/>
  <c r="BO7328" i="4"/>
  <c r="BJ7329" i="4"/>
  <c r="BK7329" i="4"/>
  <c r="BL7329" i="4"/>
  <c r="BM7329" i="4"/>
  <c r="BN7329" i="4"/>
  <c r="BO7329" i="4"/>
  <c r="BJ7330" i="4"/>
  <c r="BK7330" i="4"/>
  <c r="BL7330" i="4"/>
  <c r="BM7330" i="4"/>
  <c r="BN7330" i="4"/>
  <c r="BO7330" i="4"/>
  <c r="BJ7331" i="4"/>
  <c r="BK7331" i="4"/>
  <c r="BL7331" i="4"/>
  <c r="BM7331" i="4"/>
  <c r="BN7331" i="4"/>
  <c r="BO7331" i="4"/>
  <c r="BJ7332" i="4"/>
  <c r="BK7332" i="4"/>
  <c r="BL7332" i="4"/>
  <c r="BM7332" i="4"/>
  <c r="BN7332" i="4"/>
  <c r="BO7332" i="4"/>
  <c r="BJ7333" i="4"/>
  <c r="BK7333" i="4"/>
  <c r="BL7333" i="4"/>
  <c r="BM7333" i="4"/>
  <c r="BN7333" i="4"/>
  <c r="BO7333" i="4"/>
  <c r="BJ7334" i="4"/>
  <c r="BK7334" i="4"/>
  <c r="BL7334" i="4"/>
  <c r="BM7334" i="4"/>
  <c r="BN7334" i="4"/>
  <c r="BO7334" i="4"/>
  <c r="BJ7335" i="4"/>
  <c r="BK7335" i="4"/>
  <c r="BL7335" i="4"/>
  <c r="BM7335" i="4"/>
  <c r="BN7335" i="4"/>
  <c r="BO7335" i="4"/>
  <c r="BJ7336" i="4"/>
  <c r="BK7336" i="4"/>
  <c r="BL7336" i="4"/>
  <c r="BM7336" i="4"/>
  <c r="BN7336" i="4"/>
  <c r="BO7336" i="4"/>
  <c r="BJ7337" i="4"/>
  <c r="BK7337" i="4"/>
  <c r="BL7337" i="4"/>
  <c r="BM7337" i="4"/>
  <c r="BN7337" i="4"/>
  <c r="BO7337" i="4"/>
  <c r="BJ7338" i="4"/>
  <c r="BK7338" i="4"/>
  <c r="BL7338" i="4"/>
  <c r="BM7338" i="4"/>
  <c r="BN7338" i="4"/>
  <c r="BO7338" i="4"/>
  <c r="BJ7339" i="4"/>
  <c r="BK7339" i="4"/>
  <c r="BL7339" i="4"/>
  <c r="BM7339" i="4"/>
  <c r="BN7339" i="4"/>
  <c r="BO7339" i="4"/>
  <c r="BJ7340" i="4"/>
  <c r="BK7340" i="4"/>
  <c r="BL7340" i="4"/>
  <c r="BM7340" i="4"/>
  <c r="BN7340" i="4"/>
  <c r="BO7340" i="4"/>
  <c r="BJ7341" i="4"/>
  <c r="BK7341" i="4"/>
  <c r="BL7341" i="4"/>
  <c r="BM7341" i="4"/>
  <c r="BN7341" i="4"/>
  <c r="BO7341" i="4"/>
  <c r="BJ7342" i="4"/>
  <c r="BK7342" i="4"/>
  <c r="BL7342" i="4"/>
  <c r="BM7342" i="4"/>
  <c r="BN7342" i="4"/>
  <c r="BO7342" i="4"/>
  <c r="BJ7343" i="4"/>
  <c r="BK7343" i="4"/>
  <c r="BL7343" i="4"/>
  <c r="BM7343" i="4"/>
  <c r="BN7343" i="4"/>
  <c r="BO7343" i="4"/>
  <c r="BJ7344" i="4"/>
  <c r="BK7344" i="4"/>
  <c r="BL7344" i="4"/>
  <c r="BM7344" i="4"/>
  <c r="BN7344" i="4"/>
  <c r="BO7344" i="4"/>
  <c r="BJ7345" i="4"/>
  <c r="BK7345" i="4"/>
  <c r="BL7345" i="4"/>
  <c r="BM7345" i="4"/>
  <c r="BN7345" i="4"/>
  <c r="BO7345" i="4"/>
  <c r="BJ7346" i="4"/>
  <c r="BK7346" i="4"/>
  <c r="BL7346" i="4"/>
  <c r="BM7346" i="4"/>
  <c r="BN7346" i="4"/>
  <c r="BO7346" i="4"/>
  <c r="BJ7347" i="4"/>
  <c r="BK7347" i="4"/>
  <c r="BL7347" i="4"/>
  <c r="BM7347" i="4"/>
  <c r="BN7347" i="4"/>
  <c r="BO7347" i="4"/>
  <c r="BJ7348" i="4"/>
  <c r="BK7348" i="4"/>
  <c r="BL7348" i="4"/>
  <c r="BM7348" i="4"/>
  <c r="BN7348" i="4"/>
  <c r="BO7348" i="4"/>
  <c r="BJ7349" i="4"/>
  <c r="BK7349" i="4"/>
  <c r="BL7349" i="4"/>
  <c r="BM7349" i="4"/>
  <c r="BN7349" i="4"/>
  <c r="BO7349" i="4"/>
  <c r="BJ7350" i="4"/>
  <c r="BK7350" i="4"/>
  <c r="BL7350" i="4"/>
  <c r="BM7350" i="4"/>
  <c r="BN7350" i="4"/>
  <c r="BO7350" i="4"/>
  <c r="BJ7351" i="4"/>
  <c r="BK7351" i="4"/>
  <c r="BL7351" i="4"/>
  <c r="BM7351" i="4"/>
  <c r="BN7351" i="4"/>
  <c r="BO7351" i="4"/>
  <c r="BJ7352" i="4"/>
  <c r="BK7352" i="4"/>
  <c r="BL7352" i="4"/>
  <c r="BM7352" i="4"/>
  <c r="BN7352" i="4"/>
  <c r="BO7352" i="4"/>
  <c r="BJ7353" i="4"/>
  <c r="BK7353" i="4"/>
  <c r="BL7353" i="4"/>
  <c r="BM7353" i="4"/>
  <c r="BN7353" i="4"/>
  <c r="BO7353" i="4"/>
  <c r="BJ7354" i="4"/>
  <c r="BK7354" i="4"/>
  <c r="BL7354" i="4"/>
  <c r="BM7354" i="4"/>
  <c r="BN7354" i="4"/>
  <c r="BO7354" i="4"/>
  <c r="BJ7355" i="4"/>
  <c r="BK7355" i="4"/>
  <c r="BL7355" i="4"/>
  <c r="BM7355" i="4"/>
  <c r="BN7355" i="4"/>
  <c r="BO7355" i="4"/>
  <c r="BJ7356" i="4"/>
  <c r="BK7356" i="4"/>
  <c r="BL7356" i="4"/>
  <c r="BM7356" i="4"/>
  <c r="BN7356" i="4"/>
  <c r="BO7356" i="4"/>
  <c r="BJ7357" i="4"/>
  <c r="BK7357" i="4"/>
  <c r="BL7357" i="4"/>
  <c r="BM7357" i="4"/>
  <c r="BN7357" i="4"/>
  <c r="BO7357" i="4"/>
  <c r="BJ7358" i="4"/>
  <c r="BK7358" i="4"/>
  <c r="BL7358" i="4"/>
  <c r="BM7358" i="4"/>
  <c r="BN7358" i="4"/>
  <c r="BO7358" i="4"/>
  <c r="BJ7359" i="4"/>
  <c r="BK7359" i="4"/>
  <c r="BL7359" i="4"/>
  <c r="BM7359" i="4"/>
  <c r="BN7359" i="4"/>
  <c r="BO7359" i="4"/>
  <c r="BJ7360" i="4"/>
  <c r="BK7360" i="4"/>
  <c r="BL7360" i="4"/>
  <c r="BM7360" i="4"/>
  <c r="BN7360" i="4"/>
  <c r="BO7360" i="4"/>
  <c r="BJ7361" i="4"/>
  <c r="BK7361" i="4"/>
  <c r="BL7361" i="4"/>
  <c r="BM7361" i="4"/>
  <c r="BN7361" i="4"/>
  <c r="BO7361" i="4"/>
  <c r="BJ7362" i="4"/>
  <c r="BK7362" i="4"/>
  <c r="BL7362" i="4"/>
  <c r="BM7362" i="4"/>
  <c r="BN7362" i="4"/>
  <c r="BO7362" i="4"/>
  <c r="BJ7363" i="4"/>
  <c r="BK7363" i="4"/>
  <c r="BL7363" i="4"/>
  <c r="BM7363" i="4"/>
  <c r="BN7363" i="4"/>
  <c r="BO7363" i="4"/>
  <c r="BJ7364" i="4"/>
  <c r="BK7364" i="4"/>
  <c r="BL7364" i="4"/>
  <c r="BM7364" i="4"/>
  <c r="BN7364" i="4"/>
  <c r="BO7364" i="4"/>
  <c r="BJ7365" i="4"/>
  <c r="BK7365" i="4"/>
  <c r="BL7365" i="4"/>
  <c r="BM7365" i="4"/>
  <c r="BN7365" i="4"/>
  <c r="BO7365" i="4"/>
  <c r="BJ7366" i="4"/>
  <c r="BK7366" i="4"/>
  <c r="BL7366" i="4"/>
  <c r="BM7366" i="4"/>
  <c r="BN7366" i="4"/>
  <c r="BO7366" i="4"/>
  <c r="BJ7367" i="4"/>
  <c r="BK7367" i="4"/>
  <c r="BL7367" i="4"/>
  <c r="BM7367" i="4"/>
  <c r="BN7367" i="4"/>
  <c r="BO7367" i="4"/>
  <c r="BJ7368" i="4"/>
  <c r="BK7368" i="4"/>
  <c r="BL7368" i="4"/>
  <c r="BM7368" i="4"/>
  <c r="BN7368" i="4"/>
  <c r="BO7368" i="4"/>
  <c r="BJ7369" i="4"/>
  <c r="BK7369" i="4"/>
  <c r="BL7369" i="4"/>
  <c r="BM7369" i="4"/>
  <c r="BN7369" i="4"/>
  <c r="BO7369" i="4"/>
  <c r="BJ7370" i="4"/>
  <c r="BK7370" i="4"/>
  <c r="BL7370" i="4"/>
  <c r="BM7370" i="4"/>
  <c r="BN7370" i="4"/>
  <c r="BO7370" i="4"/>
  <c r="BJ7371" i="4"/>
  <c r="BK7371" i="4"/>
  <c r="BL7371" i="4"/>
  <c r="BM7371" i="4"/>
  <c r="BN7371" i="4"/>
  <c r="BO7371" i="4"/>
  <c r="BJ7372" i="4"/>
  <c r="BK7372" i="4"/>
  <c r="BL7372" i="4"/>
  <c r="BM7372" i="4"/>
  <c r="BN7372" i="4"/>
  <c r="BO7372" i="4"/>
  <c r="BJ7373" i="4"/>
  <c r="BK7373" i="4"/>
  <c r="BL7373" i="4"/>
  <c r="BM7373" i="4"/>
  <c r="BN7373" i="4"/>
  <c r="BO7373" i="4"/>
  <c r="BJ7374" i="4"/>
  <c r="BK7374" i="4"/>
  <c r="BL7374" i="4"/>
  <c r="BM7374" i="4"/>
  <c r="BN7374" i="4"/>
  <c r="BO7374" i="4"/>
  <c r="BJ7375" i="4"/>
  <c r="BK7375" i="4"/>
  <c r="BL7375" i="4"/>
  <c r="BM7375" i="4"/>
  <c r="BN7375" i="4"/>
  <c r="BO7375" i="4"/>
  <c r="BJ7376" i="4"/>
  <c r="BK7376" i="4"/>
  <c r="BL7376" i="4"/>
  <c r="BM7376" i="4"/>
  <c r="BN7376" i="4"/>
  <c r="BO7376" i="4"/>
  <c r="BJ7377" i="4"/>
  <c r="BK7377" i="4"/>
  <c r="BL7377" i="4"/>
  <c r="BM7377" i="4"/>
  <c r="BN7377" i="4"/>
  <c r="BO7377" i="4"/>
  <c r="BJ7378" i="4"/>
  <c r="BK7378" i="4"/>
  <c r="BL7378" i="4"/>
  <c r="BM7378" i="4"/>
  <c r="BN7378" i="4"/>
  <c r="BO7378" i="4"/>
  <c r="BJ7379" i="4"/>
  <c r="BK7379" i="4"/>
  <c r="BL7379" i="4"/>
  <c r="BM7379" i="4"/>
  <c r="BN7379" i="4"/>
  <c r="BO7379" i="4"/>
  <c r="BJ7380" i="4"/>
  <c r="BK7380" i="4"/>
  <c r="BL7380" i="4"/>
  <c r="BM7380" i="4"/>
  <c r="BN7380" i="4"/>
  <c r="BO7380" i="4"/>
  <c r="BJ7381" i="4"/>
  <c r="BK7381" i="4"/>
  <c r="BL7381" i="4"/>
  <c r="BM7381" i="4"/>
  <c r="BN7381" i="4"/>
  <c r="BO7381" i="4"/>
  <c r="BJ7382" i="4"/>
  <c r="BK7382" i="4"/>
  <c r="BL7382" i="4"/>
  <c r="BM7382" i="4"/>
  <c r="BN7382" i="4"/>
  <c r="BO7382" i="4"/>
  <c r="BJ7383" i="4"/>
  <c r="BK7383" i="4"/>
  <c r="BL7383" i="4"/>
  <c r="BM7383" i="4"/>
  <c r="BN7383" i="4"/>
  <c r="BO7383" i="4"/>
  <c r="BJ7384" i="4"/>
  <c r="BK7384" i="4"/>
  <c r="BL7384" i="4"/>
  <c r="BM7384" i="4"/>
  <c r="BN7384" i="4"/>
  <c r="BO7384" i="4"/>
  <c r="BJ7385" i="4"/>
  <c r="BK7385" i="4"/>
  <c r="BL7385" i="4"/>
  <c r="BM7385" i="4"/>
  <c r="BN7385" i="4"/>
  <c r="BO7385" i="4"/>
  <c r="BJ7386" i="4"/>
  <c r="BK7386" i="4"/>
  <c r="BL7386" i="4"/>
  <c r="BM7386" i="4"/>
  <c r="BN7386" i="4"/>
  <c r="BO7386" i="4"/>
  <c r="BJ7387" i="4"/>
  <c r="BK7387" i="4"/>
  <c r="BL7387" i="4"/>
  <c r="BM7387" i="4"/>
  <c r="BN7387" i="4"/>
  <c r="BO7387" i="4"/>
  <c r="BJ7388" i="4"/>
  <c r="BK7388" i="4"/>
  <c r="BL7388" i="4"/>
  <c r="BM7388" i="4"/>
  <c r="BN7388" i="4"/>
  <c r="BO7388" i="4"/>
  <c r="BJ7389" i="4"/>
  <c r="BK7389" i="4"/>
  <c r="BL7389" i="4"/>
  <c r="BM7389" i="4"/>
  <c r="BN7389" i="4"/>
  <c r="BO7389" i="4"/>
  <c r="BJ7390" i="4"/>
  <c r="BK7390" i="4"/>
  <c r="BL7390" i="4"/>
  <c r="BM7390" i="4"/>
  <c r="BN7390" i="4"/>
  <c r="BO7390" i="4"/>
  <c r="BJ7391" i="4"/>
  <c r="BK7391" i="4"/>
  <c r="BL7391" i="4"/>
  <c r="BM7391" i="4"/>
  <c r="BN7391" i="4"/>
  <c r="BO7391" i="4"/>
  <c r="BJ7392" i="4"/>
  <c r="BK7392" i="4"/>
  <c r="BL7392" i="4"/>
  <c r="BM7392" i="4"/>
  <c r="BN7392" i="4"/>
  <c r="BO7392" i="4"/>
  <c r="BJ7393" i="4"/>
  <c r="BK7393" i="4"/>
  <c r="BL7393" i="4"/>
  <c r="BM7393" i="4"/>
  <c r="BN7393" i="4"/>
  <c r="BO7393" i="4"/>
  <c r="BJ7394" i="4"/>
  <c r="BK7394" i="4"/>
  <c r="BL7394" i="4"/>
  <c r="BM7394" i="4"/>
  <c r="BN7394" i="4"/>
  <c r="BO7394" i="4"/>
  <c r="BJ7395" i="4"/>
  <c r="BK7395" i="4"/>
  <c r="BL7395" i="4"/>
  <c r="BM7395" i="4"/>
  <c r="BN7395" i="4"/>
  <c r="BO7395" i="4"/>
  <c r="BJ7396" i="4"/>
  <c r="BK7396" i="4"/>
  <c r="BL7396" i="4"/>
  <c r="BM7396" i="4"/>
  <c r="BN7396" i="4"/>
  <c r="BO7396" i="4"/>
  <c r="BJ7397" i="4"/>
  <c r="BK7397" i="4"/>
  <c r="BL7397" i="4"/>
  <c r="BM7397" i="4"/>
  <c r="BN7397" i="4"/>
  <c r="BO7397" i="4"/>
  <c r="BJ7398" i="4"/>
  <c r="BK7398" i="4"/>
  <c r="BL7398" i="4"/>
  <c r="BM7398" i="4"/>
  <c r="BN7398" i="4"/>
  <c r="BO7398" i="4"/>
  <c r="BJ7399" i="4"/>
  <c r="BK7399" i="4"/>
  <c r="BL7399" i="4"/>
  <c r="BM7399" i="4"/>
  <c r="BN7399" i="4"/>
  <c r="BO7399" i="4"/>
  <c r="BJ7400" i="4"/>
  <c r="BK7400" i="4"/>
  <c r="BL7400" i="4"/>
  <c r="BM7400" i="4"/>
  <c r="BN7400" i="4"/>
  <c r="BO7400" i="4"/>
  <c r="BJ7401" i="4"/>
  <c r="BK7401" i="4"/>
  <c r="BL7401" i="4"/>
  <c r="BM7401" i="4"/>
  <c r="BN7401" i="4"/>
  <c r="BO7401" i="4"/>
  <c r="BJ7402" i="4"/>
  <c r="BK7402" i="4"/>
  <c r="BL7402" i="4"/>
  <c r="BM7402" i="4"/>
  <c r="BN7402" i="4"/>
  <c r="BO7402" i="4"/>
  <c r="BJ7403" i="4"/>
  <c r="BK7403" i="4"/>
  <c r="BL7403" i="4"/>
  <c r="BM7403" i="4"/>
  <c r="BN7403" i="4"/>
  <c r="BO7403" i="4"/>
  <c r="BJ7404" i="4"/>
  <c r="BK7404" i="4"/>
  <c r="BL7404" i="4"/>
  <c r="BM7404" i="4"/>
  <c r="BN7404" i="4"/>
  <c r="BO7404" i="4"/>
  <c r="BJ7405" i="4"/>
  <c r="BK7405" i="4"/>
  <c r="BL7405" i="4"/>
  <c r="BM7405" i="4"/>
  <c r="BN7405" i="4"/>
  <c r="BO7405" i="4"/>
  <c r="BJ7406" i="4"/>
  <c r="BK7406" i="4"/>
  <c r="BL7406" i="4"/>
  <c r="BM7406" i="4"/>
  <c r="BN7406" i="4"/>
  <c r="BO7406" i="4"/>
  <c r="BJ7407" i="4"/>
  <c r="BK7407" i="4"/>
  <c r="BL7407" i="4"/>
  <c r="BM7407" i="4"/>
  <c r="BN7407" i="4"/>
  <c r="BO7407" i="4"/>
  <c r="BJ7408" i="4"/>
  <c r="BK7408" i="4"/>
  <c r="BL7408" i="4"/>
  <c r="BM7408" i="4"/>
  <c r="BN7408" i="4"/>
  <c r="BO7408" i="4"/>
  <c r="BJ7409" i="4"/>
  <c r="BK7409" i="4"/>
  <c r="BL7409" i="4"/>
  <c r="BM7409" i="4"/>
  <c r="BN7409" i="4"/>
  <c r="BO7409" i="4"/>
  <c r="BJ7410" i="4"/>
  <c r="BK7410" i="4"/>
  <c r="BL7410" i="4"/>
  <c r="BM7410" i="4"/>
  <c r="BN7410" i="4"/>
  <c r="BO7410" i="4"/>
  <c r="BJ7411" i="4"/>
  <c r="BK7411" i="4"/>
  <c r="BL7411" i="4"/>
  <c r="BM7411" i="4"/>
  <c r="BN7411" i="4"/>
  <c r="BO7411" i="4"/>
  <c r="BJ7412" i="4"/>
  <c r="BK7412" i="4"/>
  <c r="BL7412" i="4"/>
  <c r="BM7412" i="4"/>
  <c r="BN7412" i="4"/>
  <c r="BO7412" i="4"/>
  <c r="BJ7413" i="4"/>
  <c r="BK7413" i="4"/>
  <c r="BL7413" i="4"/>
  <c r="BM7413" i="4"/>
  <c r="BN7413" i="4"/>
  <c r="BO7413" i="4"/>
  <c r="BJ7414" i="4"/>
  <c r="BK7414" i="4"/>
  <c r="BL7414" i="4"/>
  <c r="BM7414" i="4"/>
  <c r="BN7414" i="4"/>
  <c r="BO7414" i="4"/>
  <c r="BJ7415" i="4"/>
  <c r="BK7415" i="4"/>
  <c r="BL7415" i="4"/>
  <c r="BM7415" i="4"/>
  <c r="BN7415" i="4"/>
  <c r="BO7415" i="4"/>
  <c r="BJ7416" i="4"/>
  <c r="BK7416" i="4"/>
  <c r="BL7416" i="4"/>
  <c r="BM7416" i="4"/>
  <c r="BN7416" i="4"/>
  <c r="BO7416" i="4"/>
  <c r="BJ7417" i="4"/>
  <c r="BK7417" i="4"/>
  <c r="BL7417" i="4"/>
  <c r="BM7417" i="4"/>
  <c r="BN7417" i="4"/>
  <c r="BO7417" i="4"/>
  <c r="BJ7418" i="4"/>
  <c r="BK7418" i="4"/>
  <c r="BL7418" i="4"/>
  <c r="BM7418" i="4"/>
  <c r="BN7418" i="4"/>
  <c r="BO7418" i="4"/>
  <c r="BJ7419" i="4"/>
  <c r="BK7419" i="4"/>
  <c r="BL7419" i="4"/>
  <c r="BM7419" i="4"/>
  <c r="BN7419" i="4"/>
  <c r="BO7419" i="4"/>
  <c r="BJ7420" i="4"/>
  <c r="BK7420" i="4"/>
  <c r="BL7420" i="4"/>
  <c r="BM7420" i="4"/>
  <c r="BN7420" i="4"/>
  <c r="BO7420" i="4"/>
  <c r="BJ7421" i="4"/>
  <c r="BK7421" i="4"/>
  <c r="BL7421" i="4"/>
  <c r="BM7421" i="4"/>
  <c r="BN7421" i="4"/>
  <c r="BO7421" i="4"/>
  <c r="BJ7422" i="4"/>
  <c r="BK7422" i="4"/>
  <c r="BL7422" i="4"/>
  <c r="BM7422" i="4"/>
  <c r="BN7422" i="4"/>
  <c r="BO7422" i="4"/>
  <c r="BJ7423" i="4"/>
  <c r="BK7423" i="4"/>
  <c r="BL7423" i="4"/>
  <c r="BM7423" i="4"/>
  <c r="BN7423" i="4"/>
  <c r="BO7423" i="4"/>
  <c r="BJ7424" i="4"/>
  <c r="BK7424" i="4"/>
  <c r="BL7424" i="4"/>
  <c r="BM7424" i="4"/>
  <c r="BN7424" i="4"/>
  <c r="BO7424" i="4"/>
  <c r="BJ7425" i="4"/>
  <c r="BK7425" i="4"/>
  <c r="BL7425" i="4"/>
  <c r="BM7425" i="4"/>
  <c r="BN7425" i="4"/>
  <c r="BO7425" i="4"/>
  <c r="BJ7426" i="4"/>
  <c r="BK7426" i="4"/>
  <c r="BL7426" i="4"/>
  <c r="BM7426" i="4"/>
  <c r="BN7426" i="4"/>
  <c r="BO7426" i="4"/>
  <c r="BJ7427" i="4"/>
  <c r="BK7427" i="4"/>
  <c r="BL7427" i="4"/>
  <c r="BM7427" i="4"/>
  <c r="BN7427" i="4"/>
  <c r="BO7427" i="4"/>
  <c r="BJ7428" i="4"/>
  <c r="BK7428" i="4"/>
  <c r="BL7428" i="4"/>
  <c r="BM7428" i="4"/>
  <c r="BN7428" i="4"/>
  <c r="BO7428" i="4"/>
  <c r="BJ7429" i="4"/>
  <c r="BK7429" i="4"/>
  <c r="BL7429" i="4"/>
  <c r="BM7429" i="4"/>
  <c r="BN7429" i="4"/>
  <c r="BO7429" i="4"/>
  <c r="BJ7430" i="4"/>
  <c r="BK7430" i="4"/>
  <c r="BL7430" i="4"/>
  <c r="BM7430" i="4"/>
  <c r="BN7430" i="4"/>
  <c r="BO7430" i="4"/>
  <c r="BJ7431" i="4"/>
  <c r="BK7431" i="4"/>
  <c r="BL7431" i="4"/>
  <c r="BM7431" i="4"/>
  <c r="BN7431" i="4"/>
  <c r="BO7431" i="4"/>
  <c r="BJ7432" i="4"/>
  <c r="BK7432" i="4"/>
  <c r="BL7432" i="4"/>
  <c r="BM7432" i="4"/>
  <c r="BN7432" i="4"/>
  <c r="BO7432" i="4"/>
  <c r="BJ7433" i="4"/>
  <c r="BK7433" i="4"/>
  <c r="BL7433" i="4"/>
  <c r="BM7433" i="4"/>
  <c r="BN7433" i="4"/>
  <c r="BO7433" i="4"/>
  <c r="BJ7434" i="4"/>
  <c r="BK7434" i="4"/>
  <c r="BL7434" i="4"/>
  <c r="BM7434" i="4"/>
  <c r="BN7434" i="4"/>
  <c r="BO7434" i="4"/>
  <c r="BJ7435" i="4"/>
  <c r="BK7435" i="4"/>
  <c r="BL7435" i="4"/>
  <c r="BM7435" i="4"/>
  <c r="BN7435" i="4"/>
  <c r="BO7435" i="4"/>
  <c r="BJ7436" i="4"/>
  <c r="BK7436" i="4"/>
  <c r="BL7436" i="4"/>
  <c r="BM7436" i="4"/>
  <c r="BN7436" i="4"/>
  <c r="BO7436" i="4"/>
  <c r="BJ7437" i="4"/>
  <c r="BK7437" i="4"/>
  <c r="BL7437" i="4"/>
  <c r="BM7437" i="4"/>
  <c r="BN7437" i="4"/>
  <c r="BO7437" i="4"/>
  <c r="BJ7438" i="4"/>
  <c r="BK7438" i="4"/>
  <c r="BL7438" i="4"/>
  <c r="BM7438" i="4"/>
  <c r="BN7438" i="4"/>
  <c r="BO7438" i="4"/>
  <c r="BJ7439" i="4"/>
  <c r="BK7439" i="4"/>
  <c r="BL7439" i="4"/>
  <c r="BM7439" i="4"/>
  <c r="BN7439" i="4"/>
  <c r="BO7439" i="4"/>
  <c r="BJ7440" i="4"/>
  <c r="BK7440" i="4"/>
  <c r="BL7440" i="4"/>
  <c r="BM7440" i="4"/>
  <c r="BN7440" i="4"/>
  <c r="BO7440" i="4"/>
  <c r="BJ7441" i="4"/>
  <c r="BK7441" i="4"/>
  <c r="BL7441" i="4"/>
  <c r="BM7441" i="4"/>
  <c r="BN7441" i="4"/>
  <c r="BO7441" i="4"/>
  <c r="BJ7442" i="4"/>
  <c r="BK7442" i="4"/>
  <c r="BL7442" i="4"/>
  <c r="BM7442" i="4"/>
  <c r="BN7442" i="4"/>
  <c r="BO7442" i="4"/>
  <c r="BJ7443" i="4"/>
  <c r="BK7443" i="4"/>
  <c r="BL7443" i="4"/>
  <c r="BM7443" i="4"/>
  <c r="BN7443" i="4"/>
  <c r="BO7443" i="4"/>
  <c r="BJ7444" i="4"/>
  <c r="BK7444" i="4"/>
  <c r="BL7444" i="4"/>
  <c r="BM7444" i="4"/>
  <c r="BN7444" i="4"/>
  <c r="BO7444" i="4"/>
  <c r="BJ7445" i="4"/>
  <c r="BK7445" i="4"/>
  <c r="BL7445" i="4"/>
  <c r="BM7445" i="4"/>
  <c r="BN7445" i="4"/>
  <c r="BO7445" i="4"/>
  <c r="BJ7446" i="4"/>
  <c r="BK7446" i="4"/>
  <c r="BL7446" i="4"/>
  <c r="BM7446" i="4"/>
  <c r="BN7446" i="4"/>
  <c r="BO7446" i="4"/>
  <c r="BJ7447" i="4"/>
  <c r="BK7447" i="4"/>
  <c r="BL7447" i="4"/>
  <c r="BM7447" i="4"/>
  <c r="BN7447" i="4"/>
  <c r="BO7447" i="4"/>
  <c r="BJ7448" i="4"/>
  <c r="BK7448" i="4"/>
  <c r="BL7448" i="4"/>
  <c r="BM7448" i="4"/>
  <c r="BN7448" i="4"/>
  <c r="BO7448" i="4"/>
  <c r="BJ7449" i="4"/>
  <c r="BK7449" i="4"/>
  <c r="BL7449" i="4"/>
  <c r="BM7449" i="4"/>
  <c r="BN7449" i="4"/>
  <c r="BO7449" i="4"/>
  <c r="BJ7450" i="4"/>
  <c r="BK7450" i="4"/>
  <c r="BL7450" i="4"/>
  <c r="BM7450" i="4"/>
  <c r="BN7450" i="4"/>
  <c r="BO7450" i="4"/>
  <c r="BJ7451" i="4"/>
  <c r="BK7451" i="4"/>
  <c r="BL7451" i="4"/>
  <c r="BM7451" i="4"/>
  <c r="BN7451" i="4"/>
  <c r="BO7451" i="4"/>
  <c r="BJ7452" i="4"/>
  <c r="BK7452" i="4"/>
  <c r="BL7452" i="4"/>
  <c r="BM7452" i="4"/>
  <c r="BN7452" i="4"/>
  <c r="BO7452" i="4"/>
  <c r="BJ7453" i="4"/>
  <c r="BK7453" i="4"/>
  <c r="BL7453" i="4"/>
  <c r="BM7453" i="4"/>
  <c r="BN7453" i="4"/>
  <c r="BO7453" i="4"/>
  <c r="BJ7454" i="4"/>
  <c r="BK7454" i="4"/>
  <c r="BL7454" i="4"/>
  <c r="BM7454" i="4"/>
  <c r="BN7454" i="4"/>
  <c r="BO7454" i="4"/>
  <c r="BJ7455" i="4"/>
  <c r="BK7455" i="4"/>
  <c r="BL7455" i="4"/>
  <c r="BM7455" i="4"/>
  <c r="BN7455" i="4"/>
  <c r="BO7455" i="4"/>
  <c r="BJ7456" i="4"/>
  <c r="BK7456" i="4"/>
  <c r="BL7456" i="4"/>
  <c r="BM7456" i="4"/>
  <c r="BN7456" i="4"/>
  <c r="BO7456" i="4"/>
  <c r="BJ7457" i="4"/>
  <c r="BK7457" i="4"/>
  <c r="BL7457" i="4"/>
  <c r="BM7457" i="4"/>
  <c r="BN7457" i="4"/>
  <c r="BO7457" i="4"/>
  <c r="BJ7458" i="4"/>
  <c r="BK7458" i="4"/>
  <c r="BL7458" i="4"/>
  <c r="BM7458" i="4"/>
  <c r="BN7458" i="4"/>
  <c r="BO7458" i="4"/>
  <c r="BJ7459" i="4"/>
  <c r="BK7459" i="4"/>
  <c r="BL7459" i="4"/>
  <c r="BM7459" i="4"/>
  <c r="BN7459" i="4"/>
  <c r="BO7459" i="4"/>
  <c r="BJ7460" i="4"/>
  <c r="BK7460" i="4"/>
  <c r="BL7460" i="4"/>
  <c r="BM7460" i="4"/>
  <c r="BN7460" i="4"/>
  <c r="BO7460" i="4"/>
  <c r="BJ7461" i="4"/>
  <c r="BK7461" i="4"/>
  <c r="BL7461" i="4"/>
  <c r="BM7461" i="4"/>
  <c r="BN7461" i="4"/>
  <c r="BO7461" i="4"/>
  <c r="BJ7462" i="4"/>
  <c r="BK7462" i="4"/>
  <c r="BL7462" i="4"/>
  <c r="BM7462" i="4"/>
  <c r="BN7462" i="4"/>
  <c r="BO7462" i="4"/>
  <c r="BJ7463" i="4"/>
  <c r="BK7463" i="4"/>
  <c r="BL7463" i="4"/>
  <c r="BM7463" i="4"/>
  <c r="BN7463" i="4"/>
  <c r="BO7463" i="4"/>
  <c r="BJ7464" i="4"/>
  <c r="BK7464" i="4"/>
  <c r="BL7464" i="4"/>
  <c r="BM7464" i="4"/>
  <c r="BN7464" i="4"/>
  <c r="BO7464" i="4"/>
  <c r="BJ7465" i="4"/>
  <c r="BK7465" i="4"/>
  <c r="BL7465" i="4"/>
  <c r="BM7465" i="4"/>
  <c r="BN7465" i="4"/>
  <c r="BO7465" i="4"/>
  <c r="BJ7466" i="4"/>
  <c r="BK7466" i="4"/>
  <c r="BL7466" i="4"/>
  <c r="BM7466" i="4"/>
  <c r="BN7466" i="4"/>
  <c r="BO7466" i="4"/>
  <c r="BJ7467" i="4"/>
  <c r="BK7467" i="4"/>
  <c r="BL7467" i="4"/>
  <c r="BM7467" i="4"/>
  <c r="BN7467" i="4"/>
  <c r="BO7467" i="4"/>
  <c r="BJ7468" i="4"/>
  <c r="BK7468" i="4"/>
  <c r="BL7468" i="4"/>
  <c r="BM7468" i="4"/>
  <c r="BN7468" i="4"/>
  <c r="BO7468" i="4"/>
  <c r="BJ7469" i="4"/>
  <c r="BK7469" i="4"/>
  <c r="BL7469" i="4"/>
  <c r="BM7469" i="4"/>
  <c r="BN7469" i="4"/>
  <c r="BO7469" i="4"/>
  <c r="BJ7470" i="4"/>
  <c r="BK7470" i="4"/>
  <c r="BL7470" i="4"/>
  <c r="BM7470" i="4"/>
  <c r="BN7470" i="4"/>
  <c r="BO7470" i="4"/>
  <c r="BJ7471" i="4"/>
  <c r="BK7471" i="4"/>
  <c r="BL7471" i="4"/>
  <c r="BM7471" i="4"/>
  <c r="BN7471" i="4"/>
  <c r="BO7471" i="4"/>
  <c r="BJ7472" i="4"/>
  <c r="BK7472" i="4"/>
  <c r="BL7472" i="4"/>
  <c r="BM7472" i="4"/>
  <c r="BN7472" i="4"/>
  <c r="BO7472" i="4"/>
  <c r="BJ7473" i="4"/>
  <c r="BK7473" i="4"/>
  <c r="BL7473" i="4"/>
  <c r="BM7473" i="4"/>
  <c r="BN7473" i="4"/>
  <c r="BO7473" i="4"/>
  <c r="BJ7474" i="4"/>
  <c r="BK7474" i="4"/>
  <c r="BL7474" i="4"/>
  <c r="BM7474" i="4"/>
  <c r="BN7474" i="4"/>
  <c r="BO7474" i="4"/>
  <c r="BJ7475" i="4"/>
  <c r="BK7475" i="4"/>
  <c r="BL7475" i="4"/>
  <c r="BM7475" i="4"/>
  <c r="BN7475" i="4"/>
  <c r="BO7475" i="4"/>
  <c r="BJ7476" i="4"/>
  <c r="BK7476" i="4"/>
  <c r="BL7476" i="4"/>
  <c r="BM7476" i="4"/>
  <c r="BN7476" i="4"/>
  <c r="BO7476" i="4"/>
  <c r="BJ7477" i="4"/>
  <c r="BK7477" i="4"/>
  <c r="BL7477" i="4"/>
  <c r="BM7477" i="4"/>
  <c r="BN7477" i="4"/>
  <c r="BO7477" i="4"/>
  <c r="BJ7478" i="4"/>
  <c r="BK7478" i="4"/>
  <c r="BL7478" i="4"/>
  <c r="BM7478" i="4"/>
  <c r="BN7478" i="4"/>
  <c r="BO7478" i="4"/>
  <c r="BJ7479" i="4"/>
  <c r="BK7479" i="4"/>
  <c r="BL7479" i="4"/>
  <c r="BM7479" i="4"/>
  <c r="BN7479" i="4"/>
  <c r="BO7479" i="4"/>
  <c r="BJ7480" i="4"/>
  <c r="BK7480" i="4"/>
  <c r="BL7480" i="4"/>
  <c r="BM7480" i="4"/>
  <c r="BN7480" i="4"/>
  <c r="BO7480" i="4"/>
  <c r="BJ7481" i="4"/>
  <c r="BK7481" i="4"/>
  <c r="BL7481" i="4"/>
  <c r="BM7481" i="4"/>
  <c r="BN7481" i="4"/>
  <c r="BO7481" i="4"/>
  <c r="BJ7482" i="4"/>
  <c r="BK7482" i="4"/>
  <c r="BL7482" i="4"/>
  <c r="BM7482" i="4"/>
  <c r="BN7482" i="4"/>
  <c r="BO7482" i="4"/>
  <c r="BJ7483" i="4"/>
  <c r="BK7483" i="4"/>
  <c r="BL7483" i="4"/>
  <c r="BM7483" i="4"/>
  <c r="BN7483" i="4"/>
  <c r="BO7483" i="4"/>
  <c r="BJ7484" i="4"/>
  <c r="BK7484" i="4"/>
  <c r="BL7484" i="4"/>
  <c r="BM7484" i="4"/>
  <c r="BN7484" i="4"/>
  <c r="BO7484" i="4"/>
  <c r="BJ7485" i="4"/>
  <c r="BK7485" i="4"/>
  <c r="BL7485" i="4"/>
  <c r="BM7485" i="4"/>
  <c r="BN7485" i="4"/>
  <c r="BO7485" i="4"/>
  <c r="BJ7486" i="4"/>
  <c r="BK7486" i="4"/>
  <c r="BL7486" i="4"/>
  <c r="BM7486" i="4"/>
  <c r="BN7486" i="4"/>
  <c r="BO7486" i="4"/>
  <c r="BJ7487" i="4"/>
  <c r="BK7487" i="4"/>
  <c r="BL7487" i="4"/>
  <c r="BM7487" i="4"/>
  <c r="BN7487" i="4"/>
  <c r="BO7487" i="4"/>
  <c r="BJ7488" i="4"/>
  <c r="BK7488" i="4"/>
  <c r="BL7488" i="4"/>
  <c r="BM7488" i="4"/>
  <c r="BN7488" i="4"/>
  <c r="BO7488" i="4"/>
  <c r="BJ7489" i="4"/>
  <c r="BK7489" i="4"/>
  <c r="BL7489" i="4"/>
  <c r="BM7489" i="4"/>
  <c r="BN7489" i="4"/>
  <c r="BO7489" i="4"/>
  <c r="BJ7490" i="4"/>
  <c r="BK7490" i="4"/>
  <c r="BL7490" i="4"/>
  <c r="BM7490" i="4"/>
  <c r="BN7490" i="4"/>
  <c r="BO7490" i="4"/>
  <c r="BJ7491" i="4"/>
  <c r="BK7491" i="4"/>
  <c r="BL7491" i="4"/>
  <c r="BM7491" i="4"/>
  <c r="BN7491" i="4"/>
  <c r="BO7491" i="4"/>
  <c r="BJ7492" i="4"/>
  <c r="BK7492" i="4"/>
  <c r="BL7492" i="4"/>
  <c r="BM7492" i="4"/>
  <c r="BN7492" i="4"/>
  <c r="BO7492" i="4"/>
  <c r="BJ7493" i="4"/>
  <c r="BK7493" i="4"/>
  <c r="BL7493" i="4"/>
  <c r="BM7493" i="4"/>
  <c r="BN7493" i="4"/>
  <c r="BO7493" i="4"/>
  <c r="BJ7494" i="4"/>
  <c r="BK7494" i="4"/>
  <c r="BL7494" i="4"/>
  <c r="BM7494" i="4"/>
  <c r="BN7494" i="4"/>
  <c r="BO7494" i="4"/>
  <c r="BJ7495" i="4"/>
  <c r="BK7495" i="4"/>
  <c r="BL7495" i="4"/>
  <c r="BM7495" i="4"/>
  <c r="BN7495" i="4"/>
  <c r="BO7495" i="4"/>
  <c r="BJ7496" i="4"/>
  <c r="BK7496" i="4"/>
  <c r="BL7496" i="4"/>
  <c r="BM7496" i="4"/>
  <c r="BN7496" i="4"/>
  <c r="BO7496" i="4"/>
  <c r="BJ7497" i="4"/>
  <c r="BK7497" i="4"/>
  <c r="BL7497" i="4"/>
  <c r="BM7497" i="4"/>
  <c r="BN7497" i="4"/>
  <c r="BO7497" i="4"/>
  <c r="BJ7498" i="4"/>
  <c r="BK7498" i="4"/>
  <c r="BL7498" i="4"/>
  <c r="BM7498" i="4"/>
  <c r="BN7498" i="4"/>
  <c r="BO7498" i="4"/>
  <c r="BJ7499" i="4"/>
  <c r="BK7499" i="4"/>
  <c r="BL7499" i="4"/>
  <c r="BM7499" i="4"/>
  <c r="BN7499" i="4"/>
  <c r="BO7499" i="4"/>
  <c r="BJ7500" i="4"/>
  <c r="BK7500" i="4"/>
  <c r="BL7500" i="4"/>
  <c r="BM7500" i="4"/>
  <c r="BN7500" i="4"/>
  <c r="BO7500" i="4"/>
  <c r="BJ7501" i="4"/>
  <c r="BK7501" i="4"/>
  <c r="BL7501" i="4"/>
  <c r="BM7501" i="4"/>
  <c r="BN7501" i="4"/>
  <c r="BO7501" i="4"/>
  <c r="BJ7502" i="4"/>
  <c r="BK7502" i="4"/>
  <c r="BL7502" i="4"/>
  <c r="BM7502" i="4"/>
  <c r="BN7502" i="4"/>
  <c r="BO7502" i="4"/>
  <c r="BJ7503" i="4"/>
  <c r="BK7503" i="4"/>
  <c r="BL7503" i="4"/>
  <c r="BM7503" i="4"/>
  <c r="BN7503" i="4"/>
  <c r="BO7503" i="4"/>
  <c r="BJ7504" i="4"/>
  <c r="BK7504" i="4"/>
  <c r="BL7504" i="4"/>
  <c r="BM7504" i="4"/>
  <c r="BN7504" i="4"/>
  <c r="BO7504" i="4"/>
  <c r="BJ7505" i="4"/>
  <c r="BK7505" i="4"/>
  <c r="BL7505" i="4"/>
  <c r="BM7505" i="4"/>
  <c r="BN7505" i="4"/>
  <c r="BO7505" i="4"/>
  <c r="BJ7506" i="4"/>
  <c r="BK7506" i="4"/>
  <c r="BL7506" i="4"/>
  <c r="BM7506" i="4"/>
  <c r="BN7506" i="4"/>
  <c r="BO7506" i="4"/>
  <c r="BJ7507" i="4"/>
  <c r="BK7507" i="4"/>
  <c r="BL7507" i="4"/>
  <c r="BM7507" i="4"/>
  <c r="BN7507" i="4"/>
  <c r="BO7507" i="4"/>
  <c r="BJ7508" i="4"/>
  <c r="BK7508" i="4"/>
  <c r="BL7508" i="4"/>
  <c r="BM7508" i="4"/>
  <c r="BN7508" i="4"/>
  <c r="BO7508" i="4"/>
  <c r="BJ7509" i="4"/>
  <c r="BK7509" i="4"/>
  <c r="BL7509" i="4"/>
  <c r="BM7509" i="4"/>
  <c r="BN7509" i="4"/>
  <c r="BO7509" i="4"/>
  <c r="BJ7510" i="4"/>
  <c r="BK7510" i="4"/>
  <c r="BL7510" i="4"/>
  <c r="BM7510" i="4"/>
  <c r="BN7510" i="4"/>
  <c r="BO7510" i="4"/>
  <c r="BJ7511" i="4"/>
  <c r="BK7511" i="4"/>
  <c r="BL7511" i="4"/>
  <c r="BM7511" i="4"/>
  <c r="BN7511" i="4"/>
  <c r="BO7511" i="4"/>
  <c r="BJ7512" i="4"/>
  <c r="BK7512" i="4"/>
  <c r="BL7512" i="4"/>
  <c r="BM7512" i="4"/>
  <c r="BN7512" i="4"/>
  <c r="BO7512" i="4"/>
  <c r="BJ7513" i="4"/>
  <c r="BK7513" i="4"/>
  <c r="BL7513" i="4"/>
  <c r="BM7513" i="4"/>
  <c r="BN7513" i="4"/>
  <c r="BO7513" i="4"/>
  <c r="BJ7514" i="4"/>
  <c r="BK7514" i="4"/>
  <c r="BL7514" i="4"/>
  <c r="BM7514" i="4"/>
  <c r="BN7514" i="4"/>
  <c r="BO7514" i="4"/>
  <c r="BJ7515" i="4"/>
  <c r="BK7515" i="4"/>
  <c r="BL7515" i="4"/>
  <c r="BM7515" i="4"/>
  <c r="BN7515" i="4"/>
  <c r="BO7515" i="4"/>
  <c r="BJ7516" i="4"/>
  <c r="BK7516" i="4"/>
  <c r="BL7516" i="4"/>
  <c r="BM7516" i="4"/>
  <c r="BN7516" i="4"/>
  <c r="BO7516" i="4"/>
  <c r="BJ7517" i="4"/>
  <c r="BK7517" i="4"/>
  <c r="BL7517" i="4"/>
  <c r="BM7517" i="4"/>
  <c r="BN7517" i="4"/>
  <c r="BO7517" i="4"/>
  <c r="BJ7518" i="4"/>
  <c r="BK7518" i="4"/>
  <c r="BL7518" i="4"/>
  <c r="BM7518" i="4"/>
  <c r="BN7518" i="4"/>
  <c r="BO7518" i="4"/>
  <c r="BJ7519" i="4"/>
  <c r="BK7519" i="4"/>
  <c r="BL7519" i="4"/>
  <c r="BM7519" i="4"/>
  <c r="BN7519" i="4"/>
  <c r="BO7519" i="4"/>
  <c r="BJ7520" i="4"/>
  <c r="BK7520" i="4"/>
  <c r="BL7520" i="4"/>
  <c r="BM7520" i="4"/>
  <c r="BN7520" i="4"/>
  <c r="BO7520" i="4"/>
  <c r="BJ7521" i="4"/>
  <c r="BK7521" i="4"/>
  <c r="BL7521" i="4"/>
  <c r="BM7521" i="4"/>
  <c r="BN7521" i="4"/>
  <c r="BO7521" i="4"/>
  <c r="BJ7522" i="4"/>
  <c r="BK7522" i="4"/>
  <c r="BL7522" i="4"/>
  <c r="BM7522" i="4"/>
  <c r="BN7522" i="4"/>
  <c r="BO7522" i="4"/>
  <c r="BJ7523" i="4"/>
  <c r="BK7523" i="4"/>
  <c r="BL7523" i="4"/>
  <c r="BM7523" i="4"/>
  <c r="BN7523" i="4"/>
  <c r="BO7523" i="4"/>
  <c r="BJ7524" i="4"/>
  <c r="BK7524" i="4"/>
  <c r="BL7524" i="4"/>
  <c r="BM7524" i="4"/>
  <c r="BN7524" i="4"/>
  <c r="BO7524" i="4"/>
  <c r="BJ7525" i="4"/>
  <c r="BK7525" i="4"/>
  <c r="BL7525" i="4"/>
  <c r="BM7525" i="4"/>
  <c r="BN7525" i="4"/>
  <c r="BO7525" i="4"/>
  <c r="BJ7526" i="4"/>
  <c r="BK7526" i="4"/>
  <c r="BL7526" i="4"/>
  <c r="BM7526" i="4"/>
  <c r="BN7526" i="4"/>
  <c r="BO7526" i="4"/>
  <c r="BJ7527" i="4"/>
  <c r="BK7527" i="4"/>
  <c r="BL7527" i="4"/>
  <c r="BM7527" i="4"/>
  <c r="BN7527" i="4"/>
  <c r="BO7527" i="4"/>
  <c r="BJ7528" i="4"/>
  <c r="BK7528" i="4"/>
  <c r="BL7528" i="4"/>
  <c r="BM7528" i="4"/>
  <c r="BN7528" i="4"/>
  <c r="BO7528" i="4"/>
  <c r="BJ7529" i="4"/>
  <c r="BK7529" i="4"/>
  <c r="BL7529" i="4"/>
  <c r="BM7529" i="4"/>
  <c r="BN7529" i="4"/>
  <c r="BO7529" i="4"/>
  <c r="BJ7530" i="4"/>
  <c r="BK7530" i="4"/>
  <c r="BL7530" i="4"/>
  <c r="BM7530" i="4"/>
  <c r="BN7530" i="4"/>
  <c r="BO7530" i="4"/>
  <c r="BJ7531" i="4"/>
  <c r="BK7531" i="4"/>
  <c r="BL7531" i="4"/>
  <c r="BM7531" i="4"/>
  <c r="BN7531" i="4"/>
  <c r="BO7531" i="4"/>
  <c r="BJ7532" i="4"/>
  <c r="BK7532" i="4"/>
  <c r="BL7532" i="4"/>
  <c r="BM7532" i="4"/>
  <c r="BN7532" i="4"/>
  <c r="BO7532" i="4"/>
  <c r="BJ7533" i="4"/>
  <c r="BK7533" i="4"/>
  <c r="BL7533" i="4"/>
  <c r="BM7533" i="4"/>
  <c r="BN7533" i="4"/>
  <c r="BO7533" i="4"/>
  <c r="BJ7534" i="4"/>
  <c r="BK7534" i="4"/>
  <c r="BL7534" i="4"/>
  <c r="BM7534" i="4"/>
  <c r="BN7534" i="4"/>
  <c r="BO7534" i="4"/>
  <c r="BJ7535" i="4"/>
  <c r="BK7535" i="4"/>
  <c r="BL7535" i="4"/>
  <c r="BM7535" i="4"/>
  <c r="BN7535" i="4"/>
  <c r="BO7535" i="4"/>
  <c r="BJ7536" i="4"/>
  <c r="BK7536" i="4"/>
  <c r="BL7536" i="4"/>
  <c r="BM7536" i="4"/>
  <c r="BN7536" i="4"/>
  <c r="BO7536" i="4"/>
  <c r="BJ7537" i="4"/>
  <c r="BK7537" i="4"/>
  <c r="BL7537" i="4"/>
  <c r="BM7537" i="4"/>
  <c r="BN7537" i="4"/>
  <c r="BO7537" i="4"/>
  <c r="BJ7538" i="4"/>
  <c r="BK7538" i="4"/>
  <c r="BL7538" i="4"/>
  <c r="BM7538" i="4"/>
  <c r="BN7538" i="4"/>
  <c r="BO7538" i="4"/>
  <c r="BJ7539" i="4"/>
  <c r="BK7539" i="4"/>
  <c r="BL7539" i="4"/>
  <c r="BM7539" i="4"/>
  <c r="BN7539" i="4"/>
  <c r="BO7539" i="4"/>
  <c r="BJ7540" i="4"/>
  <c r="BK7540" i="4"/>
  <c r="BL7540" i="4"/>
  <c r="BM7540" i="4"/>
  <c r="BN7540" i="4"/>
  <c r="BO7540" i="4"/>
  <c r="BJ7541" i="4"/>
  <c r="BK7541" i="4"/>
  <c r="BL7541" i="4"/>
  <c r="BM7541" i="4"/>
  <c r="BN7541" i="4"/>
  <c r="BO7541" i="4"/>
  <c r="BJ7542" i="4"/>
  <c r="BK7542" i="4"/>
  <c r="BL7542" i="4"/>
  <c r="BM7542" i="4"/>
  <c r="BN7542" i="4"/>
  <c r="BO7542" i="4"/>
  <c r="BJ7543" i="4"/>
  <c r="BK7543" i="4"/>
  <c r="BL7543" i="4"/>
  <c r="BM7543" i="4"/>
  <c r="BN7543" i="4"/>
  <c r="BO7543" i="4"/>
  <c r="BJ7544" i="4"/>
  <c r="BK7544" i="4"/>
  <c r="BL7544" i="4"/>
  <c r="BM7544" i="4"/>
  <c r="BN7544" i="4"/>
  <c r="BO7544" i="4"/>
  <c r="BJ7545" i="4"/>
  <c r="BK7545" i="4"/>
  <c r="BL7545" i="4"/>
  <c r="BM7545" i="4"/>
  <c r="BN7545" i="4"/>
  <c r="BO7545" i="4"/>
  <c r="BJ7546" i="4"/>
  <c r="BK7546" i="4"/>
  <c r="BL7546" i="4"/>
  <c r="BM7546" i="4"/>
  <c r="BN7546" i="4"/>
  <c r="BO7546" i="4"/>
  <c r="BJ7547" i="4"/>
  <c r="BK7547" i="4"/>
  <c r="BL7547" i="4"/>
  <c r="BM7547" i="4"/>
  <c r="BN7547" i="4"/>
  <c r="BO7547" i="4"/>
  <c r="BJ7548" i="4"/>
  <c r="BK7548" i="4"/>
  <c r="BL7548" i="4"/>
  <c r="BM7548" i="4"/>
  <c r="BN7548" i="4"/>
  <c r="BO7548" i="4"/>
  <c r="BJ7549" i="4"/>
  <c r="BK7549" i="4"/>
  <c r="BL7549" i="4"/>
  <c r="BM7549" i="4"/>
  <c r="BN7549" i="4"/>
  <c r="BO7549" i="4"/>
  <c r="BJ7550" i="4"/>
  <c r="BK7550" i="4"/>
  <c r="BL7550" i="4"/>
  <c r="BM7550" i="4"/>
  <c r="BN7550" i="4"/>
  <c r="BO7550" i="4"/>
  <c r="BJ7551" i="4"/>
  <c r="BK7551" i="4"/>
  <c r="BL7551" i="4"/>
  <c r="BM7551" i="4"/>
  <c r="BN7551" i="4"/>
  <c r="BO7551" i="4"/>
  <c r="BJ7552" i="4"/>
  <c r="BK7552" i="4"/>
  <c r="BL7552" i="4"/>
  <c r="BM7552" i="4"/>
  <c r="BN7552" i="4"/>
  <c r="BO7552" i="4"/>
  <c r="BJ7553" i="4"/>
  <c r="BK7553" i="4"/>
  <c r="BL7553" i="4"/>
  <c r="BM7553" i="4"/>
  <c r="BN7553" i="4"/>
  <c r="BO7553" i="4"/>
  <c r="BJ7554" i="4"/>
  <c r="BK7554" i="4"/>
  <c r="BL7554" i="4"/>
  <c r="BM7554" i="4"/>
  <c r="BN7554" i="4"/>
  <c r="BO7554" i="4"/>
  <c r="BJ7555" i="4"/>
  <c r="BK7555" i="4"/>
  <c r="BL7555" i="4"/>
  <c r="BM7555" i="4"/>
  <c r="BN7555" i="4"/>
  <c r="BO7555" i="4"/>
  <c r="BJ7556" i="4"/>
  <c r="BK7556" i="4"/>
  <c r="BL7556" i="4"/>
  <c r="BM7556" i="4"/>
  <c r="BN7556" i="4"/>
  <c r="BO7556" i="4"/>
  <c r="BJ7557" i="4"/>
  <c r="BK7557" i="4"/>
  <c r="BL7557" i="4"/>
  <c r="BM7557" i="4"/>
  <c r="BN7557" i="4"/>
  <c r="BO7557" i="4"/>
  <c r="BJ7558" i="4"/>
  <c r="BK7558" i="4"/>
  <c r="BL7558" i="4"/>
  <c r="BM7558" i="4"/>
  <c r="BN7558" i="4"/>
  <c r="BO7558" i="4"/>
  <c r="BJ7559" i="4"/>
  <c r="BK7559" i="4"/>
  <c r="BL7559" i="4"/>
  <c r="BM7559" i="4"/>
  <c r="BN7559" i="4"/>
  <c r="BO7559" i="4"/>
  <c r="BJ7560" i="4"/>
  <c r="BK7560" i="4"/>
  <c r="BL7560" i="4"/>
  <c r="BM7560" i="4"/>
  <c r="BN7560" i="4"/>
  <c r="BO7560" i="4"/>
  <c r="BJ7561" i="4"/>
  <c r="BK7561" i="4"/>
  <c r="BL7561" i="4"/>
  <c r="BM7561" i="4"/>
  <c r="BN7561" i="4"/>
  <c r="BO7561" i="4"/>
  <c r="BJ7562" i="4"/>
  <c r="BK7562" i="4"/>
  <c r="BL7562" i="4"/>
  <c r="BM7562" i="4"/>
  <c r="BN7562" i="4"/>
  <c r="BO7562" i="4"/>
  <c r="BJ7563" i="4"/>
  <c r="BK7563" i="4"/>
  <c r="BL7563" i="4"/>
  <c r="BM7563" i="4"/>
  <c r="BN7563" i="4"/>
  <c r="BO7563" i="4"/>
  <c r="BJ7564" i="4"/>
  <c r="BK7564" i="4"/>
  <c r="BL7564" i="4"/>
  <c r="BM7564" i="4"/>
  <c r="BN7564" i="4"/>
  <c r="BO7564" i="4"/>
  <c r="BJ7565" i="4"/>
  <c r="BK7565" i="4"/>
  <c r="BL7565" i="4"/>
  <c r="BM7565" i="4"/>
  <c r="BN7565" i="4"/>
  <c r="BO7565" i="4"/>
  <c r="BJ7566" i="4"/>
  <c r="BK7566" i="4"/>
  <c r="BL7566" i="4"/>
  <c r="BM7566" i="4"/>
  <c r="BN7566" i="4"/>
  <c r="BO7566" i="4"/>
  <c r="BJ7567" i="4"/>
  <c r="BK7567" i="4"/>
  <c r="BL7567" i="4"/>
  <c r="BM7567" i="4"/>
  <c r="BN7567" i="4"/>
  <c r="BO7567" i="4"/>
  <c r="BJ7568" i="4"/>
  <c r="BK7568" i="4"/>
  <c r="BL7568" i="4"/>
  <c r="BM7568" i="4"/>
  <c r="BN7568" i="4"/>
  <c r="BO7568" i="4"/>
  <c r="BJ7569" i="4"/>
  <c r="BK7569" i="4"/>
  <c r="BL7569" i="4"/>
  <c r="BM7569" i="4"/>
  <c r="BN7569" i="4"/>
  <c r="BO7569" i="4"/>
  <c r="BJ7570" i="4"/>
  <c r="BK7570" i="4"/>
  <c r="BL7570" i="4"/>
  <c r="BM7570" i="4"/>
  <c r="BN7570" i="4"/>
  <c r="BO7570" i="4"/>
  <c r="BJ7571" i="4"/>
  <c r="BK7571" i="4"/>
  <c r="BL7571" i="4"/>
  <c r="BM7571" i="4"/>
  <c r="BN7571" i="4"/>
  <c r="BO7571" i="4"/>
  <c r="BJ7572" i="4"/>
  <c r="BK7572" i="4"/>
  <c r="BL7572" i="4"/>
  <c r="BM7572" i="4"/>
  <c r="BN7572" i="4"/>
  <c r="BO7572" i="4"/>
  <c r="BJ7573" i="4"/>
  <c r="BK7573" i="4"/>
  <c r="BL7573" i="4"/>
  <c r="BM7573" i="4"/>
  <c r="BN7573" i="4"/>
  <c r="BO7573" i="4"/>
  <c r="BJ7574" i="4"/>
  <c r="BK7574" i="4"/>
  <c r="BL7574" i="4"/>
  <c r="BM7574" i="4"/>
  <c r="BN7574" i="4"/>
  <c r="BO7574" i="4"/>
  <c r="BJ7575" i="4"/>
  <c r="BK7575" i="4"/>
  <c r="BL7575" i="4"/>
  <c r="BM7575" i="4"/>
  <c r="BN7575" i="4"/>
  <c r="BO7575" i="4"/>
  <c r="BJ7576" i="4"/>
  <c r="BK7576" i="4"/>
  <c r="BL7576" i="4"/>
  <c r="BM7576" i="4"/>
  <c r="BN7576" i="4"/>
  <c r="BO7576" i="4"/>
  <c r="BJ7577" i="4"/>
  <c r="BK7577" i="4"/>
  <c r="BL7577" i="4"/>
  <c r="BM7577" i="4"/>
  <c r="BN7577" i="4"/>
  <c r="BO7577" i="4"/>
  <c r="BJ7578" i="4"/>
  <c r="BK7578" i="4"/>
  <c r="BL7578" i="4"/>
  <c r="BM7578" i="4"/>
  <c r="BN7578" i="4"/>
  <c r="BO7578" i="4"/>
  <c r="BJ7579" i="4"/>
  <c r="BK7579" i="4"/>
  <c r="BL7579" i="4"/>
  <c r="BM7579" i="4"/>
  <c r="BN7579" i="4"/>
  <c r="BO7579" i="4"/>
  <c r="BJ7580" i="4"/>
  <c r="BK7580" i="4"/>
  <c r="BL7580" i="4"/>
  <c r="BM7580" i="4"/>
  <c r="BN7580" i="4"/>
  <c r="BO7580" i="4"/>
  <c r="BJ7581" i="4"/>
  <c r="BK7581" i="4"/>
  <c r="BL7581" i="4"/>
  <c r="BM7581" i="4"/>
  <c r="BN7581" i="4"/>
  <c r="BO7581" i="4"/>
  <c r="BJ7582" i="4"/>
  <c r="BK7582" i="4"/>
  <c r="BL7582" i="4"/>
  <c r="BM7582" i="4"/>
  <c r="BN7582" i="4"/>
  <c r="BO7582" i="4"/>
  <c r="BJ7583" i="4"/>
  <c r="BK7583" i="4"/>
  <c r="BL7583" i="4"/>
  <c r="BM7583" i="4"/>
  <c r="BN7583" i="4"/>
  <c r="BO7583" i="4"/>
  <c r="BJ7584" i="4"/>
  <c r="BK7584" i="4"/>
  <c r="BL7584" i="4"/>
  <c r="BM7584" i="4"/>
  <c r="BN7584" i="4"/>
  <c r="BO7584" i="4"/>
  <c r="BJ7585" i="4"/>
  <c r="BK7585" i="4"/>
  <c r="BL7585" i="4"/>
  <c r="BM7585" i="4"/>
  <c r="BN7585" i="4"/>
  <c r="BO7585" i="4"/>
  <c r="BJ7586" i="4"/>
  <c r="BK7586" i="4"/>
  <c r="BL7586" i="4"/>
  <c r="BM7586" i="4"/>
  <c r="BN7586" i="4"/>
  <c r="BO7586" i="4"/>
  <c r="BJ7587" i="4"/>
  <c r="BK7587" i="4"/>
  <c r="BL7587" i="4"/>
  <c r="BM7587" i="4"/>
  <c r="BN7587" i="4"/>
  <c r="BO7587" i="4"/>
  <c r="BJ7588" i="4"/>
  <c r="BK7588" i="4"/>
  <c r="BL7588" i="4"/>
  <c r="BM7588" i="4"/>
  <c r="BN7588" i="4"/>
  <c r="BO7588" i="4"/>
  <c r="BJ7589" i="4"/>
  <c r="BK7589" i="4"/>
  <c r="BL7589" i="4"/>
  <c r="BM7589" i="4"/>
  <c r="BN7589" i="4"/>
  <c r="BO7589" i="4"/>
  <c r="BJ7590" i="4"/>
  <c r="BK7590" i="4"/>
  <c r="BL7590" i="4"/>
  <c r="BM7590" i="4"/>
  <c r="BN7590" i="4"/>
  <c r="BO7590" i="4"/>
  <c r="BJ7591" i="4"/>
  <c r="BK7591" i="4"/>
  <c r="BL7591" i="4"/>
  <c r="BM7591" i="4"/>
  <c r="BN7591" i="4"/>
  <c r="BO7591" i="4"/>
  <c r="BJ7592" i="4"/>
  <c r="BK7592" i="4"/>
  <c r="BL7592" i="4"/>
  <c r="BM7592" i="4"/>
  <c r="BN7592" i="4"/>
  <c r="BO7592" i="4"/>
  <c r="BJ7593" i="4"/>
  <c r="BK7593" i="4"/>
  <c r="BL7593" i="4"/>
  <c r="BM7593" i="4"/>
  <c r="BN7593" i="4"/>
  <c r="BO7593" i="4"/>
  <c r="BJ7594" i="4"/>
  <c r="BK7594" i="4"/>
  <c r="BL7594" i="4"/>
  <c r="BM7594" i="4"/>
  <c r="BN7594" i="4"/>
  <c r="BO7594" i="4"/>
  <c r="BJ7595" i="4"/>
  <c r="BK7595" i="4"/>
  <c r="BL7595" i="4"/>
  <c r="BM7595" i="4"/>
  <c r="BN7595" i="4"/>
  <c r="BO7595" i="4"/>
  <c r="BJ7596" i="4"/>
  <c r="BK7596" i="4"/>
  <c r="BL7596" i="4"/>
  <c r="BM7596" i="4"/>
  <c r="BN7596" i="4"/>
  <c r="BO7596" i="4"/>
  <c r="BJ7597" i="4"/>
  <c r="BK7597" i="4"/>
  <c r="BL7597" i="4"/>
  <c r="BM7597" i="4"/>
  <c r="BN7597" i="4"/>
  <c r="BO7597" i="4"/>
  <c r="BJ7598" i="4"/>
  <c r="BK7598" i="4"/>
  <c r="BL7598" i="4"/>
  <c r="BM7598" i="4"/>
  <c r="BN7598" i="4"/>
  <c r="BO7598" i="4"/>
  <c r="BJ7599" i="4"/>
  <c r="BK7599" i="4"/>
  <c r="BL7599" i="4"/>
  <c r="BM7599" i="4"/>
  <c r="BN7599" i="4"/>
  <c r="BO7599" i="4"/>
  <c r="BJ7600" i="4"/>
  <c r="BK7600" i="4"/>
  <c r="BL7600" i="4"/>
  <c r="BM7600" i="4"/>
  <c r="BN7600" i="4"/>
  <c r="BO7600" i="4"/>
  <c r="BJ7601" i="4"/>
  <c r="BK7601" i="4"/>
  <c r="BL7601" i="4"/>
  <c r="BM7601" i="4"/>
  <c r="BN7601" i="4"/>
  <c r="BO7601" i="4"/>
  <c r="BJ7602" i="4"/>
  <c r="BK7602" i="4"/>
  <c r="BL7602" i="4"/>
  <c r="BM7602" i="4"/>
  <c r="BN7602" i="4"/>
  <c r="BO7602" i="4"/>
  <c r="BJ7603" i="4"/>
  <c r="BK7603" i="4"/>
  <c r="BL7603" i="4"/>
  <c r="BM7603" i="4"/>
  <c r="BN7603" i="4"/>
  <c r="BO7603" i="4"/>
  <c r="BJ7604" i="4"/>
  <c r="BK7604" i="4"/>
  <c r="BL7604" i="4"/>
  <c r="BM7604" i="4"/>
  <c r="BN7604" i="4"/>
  <c r="BO7604" i="4"/>
  <c r="BJ7605" i="4"/>
  <c r="BK7605" i="4"/>
  <c r="BL7605" i="4"/>
  <c r="BM7605" i="4"/>
  <c r="BN7605" i="4"/>
  <c r="BO7605" i="4"/>
  <c r="BJ7606" i="4"/>
  <c r="BK7606" i="4"/>
  <c r="BL7606" i="4"/>
  <c r="BM7606" i="4"/>
  <c r="BN7606" i="4"/>
  <c r="BO7606" i="4"/>
  <c r="BJ7607" i="4"/>
  <c r="BK7607" i="4"/>
  <c r="BL7607" i="4"/>
  <c r="BM7607" i="4"/>
  <c r="BN7607" i="4"/>
  <c r="BO7607" i="4"/>
  <c r="BJ7608" i="4"/>
  <c r="BK7608" i="4"/>
  <c r="BL7608" i="4"/>
  <c r="BM7608" i="4"/>
  <c r="BN7608" i="4"/>
  <c r="BO7608" i="4"/>
  <c r="BJ7609" i="4"/>
  <c r="BK7609" i="4"/>
  <c r="BL7609" i="4"/>
  <c r="BM7609" i="4"/>
  <c r="BN7609" i="4"/>
  <c r="BO7609" i="4"/>
  <c r="BJ7610" i="4"/>
  <c r="BK7610" i="4"/>
  <c r="BL7610" i="4"/>
  <c r="BM7610" i="4"/>
  <c r="BN7610" i="4"/>
  <c r="BO7610" i="4"/>
  <c r="BJ7611" i="4"/>
  <c r="BK7611" i="4"/>
  <c r="BL7611" i="4"/>
  <c r="BM7611" i="4"/>
  <c r="BN7611" i="4"/>
  <c r="BO7611" i="4"/>
  <c r="BJ7612" i="4"/>
  <c r="BK7612" i="4"/>
  <c r="BL7612" i="4"/>
  <c r="BM7612" i="4"/>
  <c r="BN7612" i="4"/>
  <c r="BO7612" i="4"/>
  <c r="BJ7613" i="4"/>
  <c r="BK7613" i="4"/>
  <c r="BL7613" i="4"/>
  <c r="BM7613" i="4"/>
  <c r="BN7613" i="4"/>
  <c r="BO7613" i="4"/>
  <c r="BJ7614" i="4"/>
  <c r="BK7614" i="4"/>
  <c r="BL7614" i="4"/>
  <c r="BM7614" i="4"/>
  <c r="BN7614" i="4"/>
  <c r="BO7614" i="4"/>
  <c r="BJ7615" i="4"/>
  <c r="BK7615" i="4"/>
  <c r="BL7615" i="4"/>
  <c r="BM7615" i="4"/>
  <c r="BN7615" i="4"/>
  <c r="BO7615" i="4"/>
  <c r="BJ7616" i="4"/>
  <c r="BK7616" i="4"/>
  <c r="BL7616" i="4"/>
  <c r="BM7616" i="4"/>
  <c r="BN7616" i="4"/>
  <c r="BO7616" i="4"/>
  <c r="BJ7617" i="4"/>
  <c r="BK7617" i="4"/>
  <c r="BL7617" i="4"/>
  <c r="BM7617" i="4"/>
  <c r="BN7617" i="4"/>
  <c r="BO7617" i="4"/>
  <c r="BJ7618" i="4"/>
  <c r="BK7618" i="4"/>
  <c r="BL7618" i="4"/>
  <c r="BM7618" i="4"/>
  <c r="BN7618" i="4"/>
  <c r="BO7618" i="4"/>
  <c r="BJ7619" i="4"/>
  <c r="BK7619" i="4"/>
  <c r="BL7619" i="4"/>
  <c r="BM7619" i="4"/>
  <c r="BN7619" i="4"/>
  <c r="BO7619" i="4"/>
  <c r="BJ7620" i="4"/>
  <c r="BK7620" i="4"/>
  <c r="BL7620" i="4"/>
  <c r="BM7620" i="4"/>
  <c r="BN7620" i="4"/>
  <c r="BO7620" i="4"/>
  <c r="BJ7621" i="4"/>
  <c r="BK7621" i="4"/>
  <c r="BL7621" i="4"/>
  <c r="BM7621" i="4"/>
  <c r="BN7621" i="4"/>
  <c r="BO7621" i="4"/>
  <c r="BJ7622" i="4"/>
  <c r="BK7622" i="4"/>
  <c r="BL7622" i="4"/>
  <c r="BM7622" i="4"/>
  <c r="BN7622" i="4"/>
  <c r="BO7622" i="4"/>
  <c r="BJ7623" i="4"/>
  <c r="BK7623" i="4"/>
  <c r="BL7623" i="4"/>
  <c r="BM7623" i="4"/>
  <c r="BN7623" i="4"/>
  <c r="BO7623" i="4"/>
  <c r="BJ7624" i="4"/>
  <c r="BK7624" i="4"/>
  <c r="BL7624" i="4"/>
  <c r="BM7624" i="4"/>
  <c r="BN7624" i="4"/>
  <c r="BO7624" i="4"/>
  <c r="BJ7625" i="4"/>
  <c r="BK7625" i="4"/>
  <c r="BL7625" i="4"/>
  <c r="BM7625" i="4"/>
  <c r="BN7625" i="4"/>
  <c r="BO7625" i="4"/>
  <c r="BJ7626" i="4"/>
  <c r="BK7626" i="4"/>
  <c r="BL7626" i="4"/>
  <c r="BM7626" i="4"/>
  <c r="BN7626" i="4"/>
  <c r="BO7626" i="4"/>
  <c r="BJ7627" i="4"/>
  <c r="BK7627" i="4"/>
  <c r="BL7627" i="4"/>
  <c r="BM7627" i="4"/>
  <c r="BN7627" i="4"/>
  <c r="BO7627" i="4"/>
  <c r="BJ7628" i="4"/>
  <c r="BK7628" i="4"/>
  <c r="BL7628" i="4"/>
  <c r="BM7628" i="4"/>
  <c r="BN7628" i="4"/>
  <c r="BO7628" i="4"/>
  <c r="BJ7629" i="4"/>
  <c r="BK7629" i="4"/>
  <c r="BL7629" i="4"/>
  <c r="BM7629" i="4"/>
  <c r="BN7629" i="4"/>
  <c r="BO7629" i="4"/>
  <c r="BJ7630" i="4"/>
  <c r="BK7630" i="4"/>
  <c r="BL7630" i="4"/>
  <c r="BM7630" i="4"/>
  <c r="BN7630" i="4"/>
  <c r="BO7630" i="4"/>
  <c r="BJ7631" i="4"/>
  <c r="BK7631" i="4"/>
  <c r="BL7631" i="4"/>
  <c r="BM7631" i="4"/>
  <c r="BN7631" i="4"/>
  <c r="BO7631" i="4"/>
  <c r="BJ7632" i="4"/>
  <c r="BK7632" i="4"/>
  <c r="BL7632" i="4"/>
  <c r="BM7632" i="4"/>
  <c r="BN7632" i="4"/>
  <c r="BO7632" i="4"/>
  <c r="BJ7633" i="4"/>
  <c r="BK7633" i="4"/>
  <c r="BL7633" i="4"/>
  <c r="BM7633" i="4"/>
  <c r="BN7633" i="4"/>
  <c r="BO7633" i="4"/>
  <c r="BJ7634" i="4"/>
  <c r="BK7634" i="4"/>
  <c r="BL7634" i="4"/>
  <c r="BM7634" i="4"/>
  <c r="BN7634" i="4"/>
  <c r="BO7634" i="4"/>
  <c r="BJ7635" i="4"/>
  <c r="BK7635" i="4"/>
  <c r="BL7635" i="4"/>
  <c r="BM7635" i="4"/>
  <c r="BN7635" i="4"/>
  <c r="BO7635" i="4"/>
  <c r="BJ7636" i="4"/>
  <c r="BK7636" i="4"/>
  <c r="BL7636" i="4"/>
  <c r="BM7636" i="4"/>
  <c r="BN7636" i="4"/>
  <c r="BO7636" i="4"/>
  <c r="BJ7637" i="4"/>
  <c r="BK7637" i="4"/>
  <c r="BL7637" i="4"/>
  <c r="BM7637" i="4"/>
  <c r="BN7637" i="4"/>
  <c r="BO7637" i="4"/>
  <c r="BJ7638" i="4"/>
  <c r="BK7638" i="4"/>
  <c r="BL7638" i="4"/>
  <c r="BM7638" i="4"/>
  <c r="BN7638" i="4"/>
  <c r="BO7638" i="4"/>
  <c r="BJ7639" i="4"/>
  <c r="BK7639" i="4"/>
  <c r="BL7639" i="4"/>
  <c r="BM7639" i="4"/>
  <c r="BN7639" i="4"/>
  <c r="BO7639" i="4"/>
  <c r="BJ7640" i="4"/>
  <c r="BK7640" i="4"/>
  <c r="BL7640" i="4"/>
  <c r="BM7640" i="4"/>
  <c r="BN7640" i="4"/>
  <c r="BO7640" i="4"/>
  <c r="BJ7641" i="4"/>
  <c r="BK7641" i="4"/>
  <c r="BL7641" i="4"/>
  <c r="BM7641" i="4"/>
  <c r="BN7641" i="4"/>
  <c r="BO7641" i="4"/>
  <c r="BJ7642" i="4"/>
  <c r="BK7642" i="4"/>
  <c r="BL7642" i="4"/>
  <c r="BM7642" i="4"/>
  <c r="BN7642" i="4"/>
  <c r="BO7642" i="4"/>
  <c r="BJ7643" i="4"/>
  <c r="BK7643" i="4"/>
  <c r="BL7643" i="4"/>
  <c r="BM7643" i="4"/>
  <c r="BN7643" i="4"/>
  <c r="BO7643" i="4"/>
  <c r="BJ7644" i="4"/>
  <c r="BK7644" i="4"/>
  <c r="BL7644" i="4"/>
  <c r="BM7644" i="4"/>
  <c r="BN7644" i="4"/>
  <c r="BO7644" i="4"/>
  <c r="BJ7645" i="4"/>
  <c r="BK7645" i="4"/>
  <c r="BL7645" i="4"/>
  <c r="BM7645" i="4"/>
  <c r="BN7645" i="4"/>
  <c r="BO7645" i="4"/>
  <c r="BJ7646" i="4"/>
  <c r="BK7646" i="4"/>
  <c r="BL7646" i="4"/>
  <c r="BM7646" i="4"/>
  <c r="BN7646" i="4"/>
  <c r="BO7646" i="4"/>
  <c r="BJ7647" i="4"/>
  <c r="BK7647" i="4"/>
  <c r="BL7647" i="4"/>
  <c r="BM7647" i="4"/>
  <c r="BN7647" i="4"/>
  <c r="BO7647" i="4"/>
  <c r="BJ7648" i="4"/>
  <c r="BK7648" i="4"/>
  <c r="BL7648" i="4"/>
  <c r="BM7648" i="4"/>
  <c r="BN7648" i="4"/>
  <c r="BO7648" i="4"/>
  <c r="BJ7649" i="4"/>
  <c r="BK7649" i="4"/>
  <c r="BL7649" i="4"/>
  <c r="BM7649" i="4"/>
  <c r="BN7649" i="4"/>
  <c r="BO7649" i="4"/>
  <c r="BJ7650" i="4"/>
  <c r="BK7650" i="4"/>
  <c r="BL7650" i="4"/>
  <c r="BM7650" i="4"/>
  <c r="BN7650" i="4"/>
  <c r="BO7650" i="4"/>
  <c r="BJ7651" i="4"/>
  <c r="BK7651" i="4"/>
  <c r="BL7651" i="4"/>
  <c r="BM7651" i="4"/>
  <c r="BN7651" i="4"/>
  <c r="BO7651" i="4"/>
  <c r="BJ7652" i="4"/>
  <c r="BK7652" i="4"/>
  <c r="BL7652" i="4"/>
  <c r="BM7652" i="4"/>
  <c r="BN7652" i="4"/>
  <c r="BO7652" i="4"/>
  <c r="BJ7653" i="4"/>
  <c r="BK7653" i="4"/>
  <c r="BL7653" i="4"/>
  <c r="BM7653" i="4"/>
  <c r="BN7653" i="4"/>
  <c r="BO7653" i="4"/>
  <c r="BJ7654" i="4"/>
  <c r="BK7654" i="4"/>
  <c r="BL7654" i="4"/>
  <c r="BM7654" i="4"/>
  <c r="BN7654" i="4"/>
  <c r="BO7654" i="4"/>
  <c r="BJ7655" i="4"/>
  <c r="BK7655" i="4"/>
  <c r="BL7655" i="4"/>
  <c r="BM7655" i="4"/>
  <c r="BN7655" i="4"/>
  <c r="BO7655" i="4"/>
  <c r="BJ7656" i="4"/>
  <c r="BK7656" i="4"/>
  <c r="BL7656" i="4"/>
  <c r="BM7656" i="4"/>
  <c r="BN7656" i="4"/>
  <c r="BO7656" i="4"/>
  <c r="BJ7657" i="4"/>
  <c r="BK7657" i="4"/>
  <c r="BL7657" i="4"/>
  <c r="BM7657" i="4"/>
  <c r="BN7657" i="4"/>
  <c r="BO7657" i="4"/>
  <c r="BJ7658" i="4"/>
  <c r="BK7658" i="4"/>
  <c r="BL7658" i="4"/>
  <c r="BM7658" i="4"/>
  <c r="BN7658" i="4"/>
  <c r="BO7658" i="4"/>
  <c r="BJ7659" i="4"/>
  <c r="BK7659" i="4"/>
  <c r="BL7659" i="4"/>
  <c r="BM7659" i="4"/>
  <c r="BN7659" i="4"/>
  <c r="BO7659" i="4"/>
  <c r="BJ7660" i="4"/>
  <c r="BK7660" i="4"/>
  <c r="BL7660" i="4"/>
  <c r="BM7660" i="4"/>
  <c r="BN7660" i="4"/>
  <c r="BO7660" i="4"/>
  <c r="BJ7661" i="4"/>
  <c r="BK7661" i="4"/>
  <c r="BL7661" i="4"/>
  <c r="BM7661" i="4"/>
  <c r="BN7661" i="4"/>
  <c r="BO7661" i="4"/>
  <c r="BJ7662" i="4"/>
  <c r="BK7662" i="4"/>
  <c r="BL7662" i="4"/>
  <c r="BM7662" i="4"/>
  <c r="BN7662" i="4"/>
  <c r="BO7662" i="4"/>
  <c r="BJ7663" i="4"/>
  <c r="BK7663" i="4"/>
  <c r="BL7663" i="4"/>
  <c r="BM7663" i="4"/>
  <c r="BN7663" i="4"/>
  <c r="BO7663" i="4"/>
  <c r="BJ7664" i="4"/>
  <c r="BK7664" i="4"/>
  <c r="BL7664" i="4"/>
  <c r="BM7664" i="4"/>
  <c r="BN7664" i="4"/>
  <c r="BO7664" i="4"/>
  <c r="BJ7665" i="4"/>
  <c r="BK7665" i="4"/>
  <c r="BL7665" i="4"/>
  <c r="BM7665" i="4"/>
  <c r="BN7665" i="4"/>
  <c r="BO7665" i="4"/>
  <c r="BJ7666" i="4"/>
  <c r="BK7666" i="4"/>
  <c r="BL7666" i="4"/>
  <c r="BM7666" i="4"/>
  <c r="BN7666" i="4"/>
  <c r="BO7666" i="4"/>
  <c r="BJ7667" i="4"/>
  <c r="BK7667" i="4"/>
  <c r="BL7667" i="4"/>
  <c r="BM7667" i="4"/>
  <c r="BN7667" i="4"/>
  <c r="BO7667" i="4"/>
  <c r="BJ7668" i="4"/>
  <c r="BK7668" i="4"/>
  <c r="BL7668" i="4"/>
  <c r="BM7668" i="4"/>
  <c r="BN7668" i="4"/>
  <c r="BO7668" i="4"/>
  <c r="BJ7669" i="4"/>
  <c r="BK7669" i="4"/>
  <c r="BL7669" i="4"/>
  <c r="BM7669" i="4"/>
  <c r="BN7669" i="4"/>
  <c r="BO7669" i="4"/>
  <c r="BJ7670" i="4"/>
  <c r="BK7670" i="4"/>
  <c r="BL7670" i="4"/>
  <c r="BM7670" i="4"/>
  <c r="BN7670" i="4"/>
  <c r="BO7670" i="4"/>
  <c r="BJ7671" i="4"/>
  <c r="BK7671" i="4"/>
  <c r="BL7671" i="4"/>
  <c r="BM7671" i="4"/>
  <c r="BN7671" i="4"/>
  <c r="BO7671" i="4"/>
  <c r="BJ7672" i="4"/>
  <c r="BK7672" i="4"/>
  <c r="BL7672" i="4"/>
  <c r="BM7672" i="4"/>
  <c r="BN7672" i="4"/>
  <c r="BO7672" i="4"/>
  <c r="BJ7673" i="4"/>
  <c r="BK7673" i="4"/>
  <c r="BL7673" i="4"/>
  <c r="BM7673" i="4"/>
  <c r="BN7673" i="4"/>
  <c r="BO7673" i="4"/>
  <c r="BJ7674" i="4"/>
  <c r="BK7674" i="4"/>
  <c r="BL7674" i="4"/>
  <c r="BM7674" i="4"/>
  <c r="BN7674" i="4"/>
  <c r="BO7674" i="4"/>
  <c r="BJ7675" i="4"/>
  <c r="BK7675" i="4"/>
  <c r="BL7675" i="4"/>
  <c r="BM7675" i="4"/>
  <c r="BN7675" i="4"/>
  <c r="BO7675" i="4"/>
  <c r="BJ7676" i="4"/>
  <c r="BK7676" i="4"/>
  <c r="BL7676" i="4"/>
  <c r="BM7676" i="4"/>
  <c r="BN7676" i="4"/>
  <c r="BO7676" i="4"/>
  <c r="BJ7677" i="4"/>
  <c r="BK7677" i="4"/>
  <c r="BL7677" i="4"/>
  <c r="BM7677" i="4"/>
  <c r="BN7677" i="4"/>
  <c r="BO7677" i="4"/>
  <c r="BJ7678" i="4"/>
  <c r="BK7678" i="4"/>
  <c r="BL7678" i="4"/>
  <c r="BM7678" i="4"/>
  <c r="BN7678" i="4"/>
  <c r="BO7678" i="4"/>
  <c r="BJ7679" i="4"/>
  <c r="BK7679" i="4"/>
  <c r="BL7679" i="4"/>
  <c r="BM7679" i="4"/>
  <c r="BN7679" i="4"/>
  <c r="BO7679" i="4"/>
  <c r="BJ7680" i="4"/>
  <c r="BK7680" i="4"/>
  <c r="BL7680" i="4"/>
  <c r="BM7680" i="4"/>
  <c r="BN7680" i="4"/>
  <c r="BO7680" i="4"/>
  <c r="BJ7681" i="4"/>
  <c r="BK7681" i="4"/>
  <c r="BL7681" i="4"/>
  <c r="BM7681" i="4"/>
  <c r="BN7681" i="4"/>
  <c r="BO7681" i="4"/>
  <c r="BJ7682" i="4"/>
  <c r="BK7682" i="4"/>
  <c r="BL7682" i="4"/>
  <c r="BM7682" i="4"/>
  <c r="BN7682" i="4"/>
  <c r="BO7682" i="4"/>
  <c r="BJ7683" i="4"/>
  <c r="BK7683" i="4"/>
  <c r="BL7683" i="4"/>
  <c r="BM7683" i="4"/>
  <c r="BN7683" i="4"/>
  <c r="BO7683" i="4"/>
  <c r="BJ7684" i="4"/>
  <c r="BK7684" i="4"/>
  <c r="BL7684" i="4"/>
  <c r="BM7684" i="4"/>
  <c r="BN7684" i="4"/>
  <c r="BO7684" i="4"/>
  <c r="BJ7685" i="4"/>
  <c r="BK7685" i="4"/>
  <c r="BL7685" i="4"/>
  <c r="BM7685" i="4"/>
  <c r="BN7685" i="4"/>
  <c r="BO7685" i="4"/>
  <c r="BJ7686" i="4"/>
  <c r="BK7686" i="4"/>
  <c r="BL7686" i="4"/>
  <c r="BM7686" i="4"/>
  <c r="BN7686" i="4"/>
  <c r="BO7686" i="4"/>
  <c r="BJ7687" i="4"/>
  <c r="BK7687" i="4"/>
  <c r="BL7687" i="4"/>
  <c r="BM7687" i="4"/>
  <c r="BN7687" i="4"/>
  <c r="BO7687" i="4"/>
  <c r="BJ7688" i="4"/>
  <c r="BK7688" i="4"/>
  <c r="BL7688" i="4"/>
  <c r="BM7688" i="4"/>
  <c r="BN7688" i="4"/>
  <c r="BO7688" i="4"/>
  <c r="BJ7689" i="4"/>
  <c r="BK7689" i="4"/>
  <c r="BL7689" i="4"/>
  <c r="BM7689" i="4"/>
  <c r="BN7689" i="4"/>
  <c r="BO7689" i="4"/>
  <c r="BJ7690" i="4"/>
  <c r="BK7690" i="4"/>
  <c r="BL7690" i="4"/>
  <c r="BM7690" i="4"/>
  <c r="BN7690" i="4"/>
  <c r="BO7690" i="4"/>
  <c r="BJ7691" i="4"/>
  <c r="BK7691" i="4"/>
  <c r="BL7691" i="4"/>
  <c r="BM7691" i="4"/>
  <c r="BN7691" i="4"/>
  <c r="BO7691" i="4"/>
  <c r="BJ7692" i="4"/>
  <c r="BK7692" i="4"/>
  <c r="BL7692" i="4"/>
  <c r="BM7692" i="4"/>
  <c r="BN7692" i="4"/>
  <c r="BO7692" i="4"/>
  <c r="BJ7693" i="4"/>
  <c r="BK7693" i="4"/>
  <c r="BL7693" i="4"/>
  <c r="BM7693" i="4"/>
  <c r="BN7693" i="4"/>
  <c r="BO7693" i="4"/>
  <c r="BJ7694" i="4"/>
  <c r="BK7694" i="4"/>
  <c r="BL7694" i="4"/>
  <c r="BM7694" i="4"/>
  <c r="BN7694" i="4"/>
  <c r="BO7694" i="4"/>
  <c r="BJ7695" i="4"/>
  <c r="BK7695" i="4"/>
  <c r="BL7695" i="4"/>
  <c r="BM7695" i="4"/>
  <c r="BN7695" i="4"/>
  <c r="BO7695" i="4"/>
  <c r="BJ7696" i="4"/>
  <c r="BK7696" i="4"/>
  <c r="BL7696" i="4"/>
  <c r="BM7696" i="4"/>
  <c r="BN7696" i="4"/>
  <c r="BO7696" i="4"/>
  <c r="BJ7697" i="4"/>
  <c r="BK7697" i="4"/>
  <c r="BL7697" i="4"/>
  <c r="BM7697" i="4"/>
  <c r="BN7697" i="4"/>
  <c r="BO7697" i="4"/>
  <c r="BJ7698" i="4"/>
  <c r="BK7698" i="4"/>
  <c r="BL7698" i="4"/>
  <c r="BM7698" i="4"/>
  <c r="BN7698" i="4"/>
  <c r="BO7698" i="4"/>
  <c r="BJ7699" i="4"/>
  <c r="BK7699" i="4"/>
  <c r="BL7699" i="4"/>
  <c r="BM7699" i="4"/>
  <c r="BN7699" i="4"/>
  <c r="BO7699" i="4"/>
  <c r="BJ7700" i="4"/>
  <c r="BK7700" i="4"/>
  <c r="BL7700" i="4"/>
  <c r="BM7700" i="4"/>
  <c r="BN7700" i="4"/>
  <c r="BO7700" i="4"/>
  <c r="BJ7701" i="4"/>
  <c r="BK7701" i="4"/>
  <c r="BL7701" i="4"/>
  <c r="BM7701" i="4"/>
  <c r="BN7701" i="4"/>
  <c r="BO7701" i="4"/>
  <c r="BJ7702" i="4"/>
  <c r="BK7702" i="4"/>
  <c r="BL7702" i="4"/>
  <c r="BM7702" i="4"/>
  <c r="BN7702" i="4"/>
  <c r="BO7702" i="4"/>
  <c r="BJ7703" i="4"/>
  <c r="BK7703" i="4"/>
  <c r="BL7703" i="4"/>
  <c r="BM7703" i="4"/>
  <c r="BN7703" i="4"/>
  <c r="BO7703" i="4"/>
  <c r="BJ7704" i="4"/>
  <c r="BK7704" i="4"/>
  <c r="BL7704" i="4"/>
  <c r="BM7704" i="4"/>
  <c r="BN7704" i="4"/>
  <c r="BO7704" i="4"/>
  <c r="BJ7705" i="4"/>
  <c r="BK7705" i="4"/>
  <c r="BL7705" i="4"/>
  <c r="BM7705" i="4"/>
  <c r="BN7705" i="4"/>
  <c r="BO7705" i="4"/>
  <c r="BJ7706" i="4"/>
  <c r="BK7706" i="4"/>
  <c r="BL7706" i="4"/>
  <c r="BM7706" i="4"/>
  <c r="BN7706" i="4"/>
  <c r="BO7706" i="4"/>
  <c r="BJ7707" i="4"/>
  <c r="BK7707" i="4"/>
  <c r="BL7707" i="4"/>
  <c r="BM7707" i="4"/>
  <c r="BN7707" i="4"/>
  <c r="BO7707" i="4"/>
  <c r="BJ7708" i="4"/>
  <c r="BK7708" i="4"/>
  <c r="BL7708" i="4"/>
  <c r="BM7708" i="4"/>
  <c r="BN7708" i="4"/>
  <c r="BO7708" i="4"/>
  <c r="BJ7709" i="4"/>
  <c r="BK7709" i="4"/>
  <c r="BL7709" i="4"/>
  <c r="BM7709" i="4"/>
  <c r="BN7709" i="4"/>
  <c r="BO7709" i="4"/>
  <c r="BJ7710" i="4"/>
  <c r="BK7710" i="4"/>
  <c r="BL7710" i="4"/>
  <c r="BM7710" i="4"/>
  <c r="BN7710" i="4"/>
  <c r="BO7710" i="4"/>
  <c r="BJ7711" i="4"/>
  <c r="BK7711" i="4"/>
  <c r="BL7711" i="4"/>
  <c r="BM7711" i="4"/>
  <c r="BN7711" i="4"/>
  <c r="BO7711" i="4"/>
  <c r="BJ7712" i="4"/>
  <c r="BK7712" i="4"/>
  <c r="BL7712" i="4"/>
  <c r="BM7712" i="4"/>
  <c r="BN7712" i="4"/>
  <c r="BO7712" i="4"/>
  <c r="BJ7713" i="4"/>
  <c r="BK7713" i="4"/>
  <c r="BL7713" i="4"/>
  <c r="BM7713" i="4"/>
  <c r="BN7713" i="4"/>
  <c r="BO7713" i="4"/>
  <c r="BJ7714" i="4"/>
  <c r="BK7714" i="4"/>
  <c r="BL7714" i="4"/>
  <c r="BM7714" i="4"/>
  <c r="BN7714" i="4"/>
  <c r="BO7714" i="4"/>
  <c r="BJ7715" i="4"/>
  <c r="BK7715" i="4"/>
  <c r="BL7715" i="4"/>
  <c r="BM7715" i="4"/>
  <c r="BN7715" i="4"/>
  <c r="BO7715" i="4"/>
  <c r="BJ7716" i="4"/>
  <c r="BK7716" i="4"/>
  <c r="BL7716" i="4"/>
  <c r="BM7716" i="4"/>
  <c r="BN7716" i="4"/>
  <c r="BO7716" i="4"/>
  <c r="BJ7717" i="4"/>
  <c r="BK7717" i="4"/>
  <c r="BL7717" i="4"/>
  <c r="BM7717" i="4"/>
  <c r="BN7717" i="4"/>
  <c r="BO7717" i="4"/>
  <c r="BJ7718" i="4"/>
  <c r="BK7718" i="4"/>
  <c r="BL7718" i="4"/>
  <c r="BM7718" i="4"/>
  <c r="BN7718" i="4"/>
  <c r="BO7718" i="4"/>
  <c r="BJ7719" i="4"/>
  <c r="BK7719" i="4"/>
  <c r="BL7719" i="4"/>
  <c r="BM7719" i="4"/>
  <c r="BN7719" i="4"/>
  <c r="BO7719" i="4"/>
  <c r="BJ7720" i="4"/>
  <c r="BK7720" i="4"/>
  <c r="BL7720" i="4"/>
  <c r="BM7720" i="4"/>
  <c r="BN7720" i="4"/>
  <c r="BO7720" i="4"/>
  <c r="BJ7721" i="4"/>
  <c r="BK7721" i="4"/>
  <c r="BL7721" i="4"/>
  <c r="BM7721" i="4"/>
  <c r="BN7721" i="4"/>
  <c r="BO7721" i="4"/>
  <c r="BJ7722" i="4"/>
  <c r="BK7722" i="4"/>
  <c r="BL7722" i="4"/>
  <c r="BM7722" i="4"/>
  <c r="BN7722" i="4"/>
  <c r="BO7722" i="4"/>
  <c r="BJ7723" i="4"/>
  <c r="BK7723" i="4"/>
  <c r="BL7723" i="4"/>
  <c r="BM7723" i="4"/>
  <c r="BN7723" i="4"/>
  <c r="BO7723" i="4"/>
  <c r="BJ7724" i="4"/>
  <c r="BK7724" i="4"/>
  <c r="BL7724" i="4"/>
  <c r="BM7724" i="4"/>
  <c r="BN7724" i="4"/>
  <c r="BO7724" i="4"/>
  <c r="BJ7725" i="4"/>
  <c r="BK7725" i="4"/>
  <c r="BL7725" i="4"/>
  <c r="BM7725" i="4"/>
  <c r="BN7725" i="4"/>
  <c r="BO7725" i="4"/>
  <c r="BJ7726" i="4"/>
  <c r="BK7726" i="4"/>
  <c r="BL7726" i="4"/>
  <c r="BM7726" i="4"/>
  <c r="BN7726" i="4"/>
  <c r="BO7726" i="4"/>
  <c r="BJ7727" i="4"/>
  <c r="BK7727" i="4"/>
  <c r="BL7727" i="4"/>
  <c r="BM7727" i="4"/>
  <c r="BN7727" i="4"/>
  <c r="BO7727" i="4"/>
  <c r="BJ7728" i="4"/>
  <c r="BK7728" i="4"/>
  <c r="BL7728" i="4"/>
  <c r="BM7728" i="4"/>
  <c r="BN7728" i="4"/>
  <c r="BO7728" i="4"/>
  <c r="BJ7729" i="4"/>
  <c r="BK7729" i="4"/>
  <c r="BL7729" i="4"/>
  <c r="BM7729" i="4"/>
  <c r="BN7729" i="4"/>
  <c r="BO7729" i="4"/>
  <c r="BJ7730" i="4"/>
  <c r="BK7730" i="4"/>
  <c r="BL7730" i="4"/>
  <c r="BM7730" i="4"/>
  <c r="BN7730" i="4"/>
  <c r="BO7730" i="4"/>
  <c r="BJ7731" i="4"/>
  <c r="BK7731" i="4"/>
  <c r="BL7731" i="4"/>
  <c r="BM7731" i="4"/>
  <c r="BN7731" i="4"/>
  <c r="BO7731" i="4"/>
  <c r="BJ7732" i="4"/>
  <c r="BK7732" i="4"/>
  <c r="BL7732" i="4"/>
  <c r="BM7732" i="4"/>
  <c r="BN7732" i="4"/>
  <c r="BO7732" i="4"/>
  <c r="BJ7733" i="4"/>
  <c r="BK7733" i="4"/>
  <c r="BL7733" i="4"/>
  <c r="BM7733" i="4"/>
  <c r="BN7733" i="4"/>
  <c r="BO7733" i="4"/>
  <c r="BJ7734" i="4"/>
  <c r="BK7734" i="4"/>
  <c r="BL7734" i="4"/>
  <c r="BM7734" i="4"/>
  <c r="BN7734" i="4"/>
  <c r="BO7734" i="4"/>
  <c r="BJ7735" i="4"/>
  <c r="BK7735" i="4"/>
  <c r="BL7735" i="4"/>
  <c r="BM7735" i="4"/>
  <c r="BN7735" i="4"/>
  <c r="BO7735" i="4"/>
  <c r="BJ7736" i="4"/>
  <c r="BK7736" i="4"/>
  <c r="BL7736" i="4"/>
  <c r="BM7736" i="4"/>
  <c r="BN7736" i="4"/>
  <c r="BO7736" i="4"/>
  <c r="BJ7737" i="4"/>
  <c r="BK7737" i="4"/>
  <c r="BL7737" i="4"/>
  <c r="BM7737" i="4"/>
  <c r="BN7737" i="4"/>
  <c r="BO7737" i="4"/>
  <c r="BJ7738" i="4"/>
  <c r="BK7738" i="4"/>
  <c r="BL7738" i="4"/>
  <c r="BM7738" i="4"/>
  <c r="BN7738" i="4"/>
  <c r="BO7738" i="4"/>
  <c r="BJ7739" i="4"/>
  <c r="BK7739" i="4"/>
  <c r="BL7739" i="4"/>
  <c r="BM7739" i="4"/>
  <c r="BN7739" i="4"/>
  <c r="BO7739" i="4"/>
  <c r="BJ7740" i="4"/>
  <c r="BK7740" i="4"/>
  <c r="BL7740" i="4"/>
  <c r="BM7740" i="4"/>
  <c r="BN7740" i="4"/>
  <c r="BO7740" i="4"/>
  <c r="BJ7741" i="4"/>
  <c r="BK7741" i="4"/>
  <c r="BL7741" i="4"/>
  <c r="BM7741" i="4"/>
  <c r="BN7741" i="4"/>
  <c r="BO7741" i="4"/>
  <c r="BJ7742" i="4"/>
  <c r="BK7742" i="4"/>
  <c r="BL7742" i="4"/>
  <c r="BM7742" i="4"/>
  <c r="BN7742" i="4"/>
  <c r="BO7742" i="4"/>
  <c r="BJ7743" i="4"/>
  <c r="BK7743" i="4"/>
  <c r="BL7743" i="4"/>
  <c r="BM7743" i="4"/>
  <c r="BN7743" i="4"/>
  <c r="BO7743" i="4"/>
  <c r="BJ7744" i="4"/>
  <c r="BK7744" i="4"/>
  <c r="BL7744" i="4"/>
  <c r="BM7744" i="4"/>
  <c r="BN7744" i="4"/>
  <c r="BO7744" i="4"/>
  <c r="BJ7745" i="4"/>
  <c r="BK7745" i="4"/>
  <c r="BL7745" i="4"/>
  <c r="BM7745" i="4"/>
  <c r="BN7745" i="4"/>
  <c r="BO7745" i="4"/>
  <c r="BJ7746" i="4"/>
  <c r="BK7746" i="4"/>
  <c r="BL7746" i="4"/>
  <c r="BM7746" i="4"/>
  <c r="BN7746" i="4"/>
  <c r="BO7746" i="4"/>
  <c r="BJ7747" i="4"/>
  <c r="BK7747" i="4"/>
  <c r="BL7747" i="4"/>
  <c r="BM7747" i="4"/>
  <c r="BN7747" i="4"/>
  <c r="BO7747" i="4"/>
  <c r="BJ7748" i="4"/>
  <c r="BK7748" i="4"/>
  <c r="BL7748" i="4"/>
  <c r="BM7748" i="4"/>
  <c r="BN7748" i="4"/>
  <c r="BO7748" i="4"/>
  <c r="BJ7749" i="4"/>
  <c r="BK7749" i="4"/>
  <c r="BL7749" i="4"/>
  <c r="BM7749" i="4"/>
  <c r="BN7749" i="4"/>
  <c r="BO7749" i="4"/>
  <c r="BJ7750" i="4"/>
  <c r="BK7750" i="4"/>
  <c r="BL7750" i="4"/>
  <c r="BM7750" i="4"/>
  <c r="BN7750" i="4"/>
  <c r="BO7750" i="4"/>
  <c r="BJ7751" i="4"/>
  <c r="BK7751" i="4"/>
  <c r="BL7751" i="4"/>
  <c r="BM7751" i="4"/>
  <c r="BN7751" i="4"/>
  <c r="BO7751" i="4"/>
  <c r="BJ7752" i="4"/>
  <c r="BK7752" i="4"/>
  <c r="BL7752" i="4"/>
  <c r="BM7752" i="4"/>
  <c r="BN7752" i="4"/>
  <c r="BO7752" i="4"/>
  <c r="BJ7753" i="4"/>
  <c r="BK7753" i="4"/>
  <c r="BL7753" i="4"/>
  <c r="BM7753" i="4"/>
  <c r="BN7753" i="4"/>
  <c r="BO7753" i="4"/>
  <c r="BJ7754" i="4"/>
  <c r="BK7754" i="4"/>
  <c r="BL7754" i="4"/>
  <c r="BM7754" i="4"/>
  <c r="BN7754" i="4"/>
  <c r="BO7754" i="4"/>
  <c r="BJ7755" i="4"/>
  <c r="BK7755" i="4"/>
  <c r="BL7755" i="4"/>
  <c r="BM7755" i="4"/>
  <c r="BN7755" i="4"/>
  <c r="BO7755" i="4"/>
  <c r="BJ7756" i="4"/>
  <c r="BK7756" i="4"/>
  <c r="BL7756" i="4"/>
  <c r="BM7756" i="4"/>
  <c r="BN7756" i="4"/>
  <c r="BO7756" i="4"/>
  <c r="BJ7757" i="4"/>
  <c r="BK7757" i="4"/>
  <c r="BL7757" i="4"/>
  <c r="BM7757" i="4"/>
  <c r="BN7757" i="4"/>
  <c r="BO7757" i="4"/>
  <c r="BJ7758" i="4"/>
  <c r="BK7758" i="4"/>
  <c r="BL7758" i="4"/>
  <c r="BM7758" i="4"/>
  <c r="BN7758" i="4"/>
  <c r="BO7758" i="4"/>
  <c r="BJ7759" i="4"/>
  <c r="BK7759" i="4"/>
  <c r="BL7759" i="4"/>
  <c r="BM7759" i="4"/>
  <c r="BN7759" i="4"/>
  <c r="BO7759" i="4"/>
  <c r="BJ7760" i="4"/>
  <c r="BK7760" i="4"/>
  <c r="BL7760" i="4"/>
  <c r="BM7760" i="4"/>
  <c r="BN7760" i="4"/>
  <c r="BO7760" i="4"/>
  <c r="BJ7761" i="4"/>
  <c r="BK7761" i="4"/>
  <c r="BL7761" i="4"/>
  <c r="BM7761" i="4"/>
  <c r="BN7761" i="4"/>
  <c r="BO7761" i="4"/>
  <c r="BJ7762" i="4"/>
  <c r="BK7762" i="4"/>
  <c r="BL7762" i="4"/>
  <c r="BM7762" i="4"/>
  <c r="BN7762" i="4"/>
  <c r="BO7762" i="4"/>
  <c r="BJ7763" i="4"/>
  <c r="BK7763" i="4"/>
  <c r="BL7763" i="4"/>
  <c r="BM7763" i="4"/>
  <c r="BN7763" i="4"/>
  <c r="BO7763" i="4"/>
  <c r="BJ7764" i="4"/>
  <c r="BK7764" i="4"/>
  <c r="BL7764" i="4"/>
  <c r="BM7764" i="4"/>
  <c r="BN7764" i="4"/>
  <c r="BO7764" i="4"/>
  <c r="BJ7765" i="4"/>
  <c r="BK7765" i="4"/>
  <c r="BL7765" i="4"/>
  <c r="BM7765" i="4"/>
  <c r="BN7765" i="4"/>
  <c r="BO7765" i="4"/>
  <c r="BJ7766" i="4"/>
  <c r="BK7766" i="4"/>
  <c r="BL7766" i="4"/>
  <c r="BM7766" i="4"/>
  <c r="BN7766" i="4"/>
  <c r="BO7766" i="4"/>
  <c r="BJ7767" i="4"/>
  <c r="BK7767" i="4"/>
  <c r="BL7767" i="4"/>
  <c r="BM7767" i="4"/>
  <c r="BN7767" i="4"/>
  <c r="BO7767" i="4"/>
  <c r="BJ7768" i="4"/>
  <c r="BK7768" i="4"/>
  <c r="BL7768" i="4"/>
  <c r="BM7768" i="4"/>
  <c r="BN7768" i="4"/>
  <c r="BO7768" i="4"/>
  <c r="BJ7769" i="4"/>
  <c r="BK7769" i="4"/>
  <c r="BL7769" i="4"/>
  <c r="BM7769" i="4"/>
  <c r="BN7769" i="4"/>
  <c r="BO7769" i="4"/>
  <c r="BJ7770" i="4"/>
  <c r="BK7770" i="4"/>
  <c r="BL7770" i="4"/>
  <c r="BM7770" i="4"/>
  <c r="BN7770" i="4"/>
  <c r="BO7770" i="4"/>
  <c r="BJ7771" i="4"/>
  <c r="BK7771" i="4"/>
  <c r="BL7771" i="4"/>
  <c r="BM7771" i="4"/>
  <c r="BN7771" i="4"/>
  <c r="BO7771" i="4"/>
  <c r="BJ7772" i="4"/>
  <c r="BK7772" i="4"/>
  <c r="BL7772" i="4"/>
  <c r="BM7772" i="4"/>
  <c r="BN7772" i="4"/>
  <c r="BO7772" i="4"/>
  <c r="BJ7773" i="4"/>
  <c r="BK7773" i="4"/>
  <c r="BL7773" i="4"/>
  <c r="BM7773" i="4"/>
  <c r="BN7773" i="4"/>
  <c r="BO7773" i="4"/>
  <c r="BJ7774" i="4"/>
  <c r="BK7774" i="4"/>
  <c r="BL7774" i="4"/>
  <c r="BM7774" i="4"/>
  <c r="BN7774" i="4"/>
  <c r="BO7774" i="4"/>
  <c r="BJ7775" i="4"/>
  <c r="BK7775" i="4"/>
  <c r="BL7775" i="4"/>
  <c r="BM7775" i="4"/>
  <c r="BN7775" i="4"/>
  <c r="BO7775" i="4"/>
  <c r="BJ7776" i="4"/>
  <c r="BK7776" i="4"/>
  <c r="BL7776" i="4"/>
  <c r="BM7776" i="4"/>
  <c r="BN7776" i="4"/>
  <c r="BO7776" i="4"/>
  <c r="BJ7777" i="4"/>
  <c r="BK7777" i="4"/>
  <c r="BL7777" i="4"/>
  <c r="BM7777" i="4"/>
  <c r="BN7777" i="4"/>
  <c r="BO7777" i="4"/>
  <c r="BJ7778" i="4"/>
  <c r="BK7778" i="4"/>
  <c r="BL7778" i="4"/>
  <c r="BM7778" i="4"/>
  <c r="BN7778" i="4"/>
  <c r="BO7778" i="4"/>
  <c r="BJ7779" i="4"/>
  <c r="BK7779" i="4"/>
  <c r="BL7779" i="4"/>
  <c r="BM7779" i="4"/>
  <c r="BN7779" i="4"/>
  <c r="BO7779" i="4"/>
  <c r="BJ7780" i="4"/>
  <c r="BK7780" i="4"/>
  <c r="BL7780" i="4"/>
  <c r="BM7780" i="4"/>
  <c r="BN7780" i="4"/>
  <c r="BO7780" i="4"/>
  <c r="BJ7781" i="4"/>
  <c r="BK7781" i="4"/>
  <c r="BL7781" i="4"/>
  <c r="BM7781" i="4"/>
  <c r="BN7781" i="4"/>
  <c r="BO7781" i="4"/>
  <c r="BJ7782" i="4"/>
  <c r="BK7782" i="4"/>
  <c r="BL7782" i="4"/>
  <c r="BM7782" i="4"/>
  <c r="BN7782" i="4"/>
  <c r="BO7782" i="4"/>
  <c r="BJ7783" i="4"/>
  <c r="BK7783" i="4"/>
  <c r="BL7783" i="4"/>
  <c r="BM7783" i="4"/>
  <c r="BN7783" i="4"/>
  <c r="BO7783" i="4"/>
  <c r="BJ7784" i="4"/>
  <c r="BK7784" i="4"/>
  <c r="BL7784" i="4"/>
  <c r="BM7784" i="4"/>
  <c r="BN7784" i="4"/>
  <c r="BO7784" i="4"/>
  <c r="BJ7785" i="4"/>
  <c r="BK7785" i="4"/>
  <c r="BL7785" i="4"/>
  <c r="BM7785" i="4"/>
  <c r="BN7785" i="4"/>
  <c r="BO7785" i="4"/>
  <c r="BJ7786" i="4"/>
  <c r="BK7786" i="4"/>
  <c r="BL7786" i="4"/>
  <c r="BM7786" i="4"/>
  <c r="BN7786" i="4"/>
  <c r="BO7786" i="4"/>
  <c r="BJ7787" i="4"/>
  <c r="BK7787" i="4"/>
  <c r="BL7787" i="4"/>
  <c r="BM7787" i="4"/>
  <c r="BN7787" i="4"/>
  <c r="BO7787" i="4"/>
  <c r="BJ7788" i="4"/>
  <c r="BK7788" i="4"/>
  <c r="BL7788" i="4"/>
  <c r="BM7788" i="4"/>
  <c r="BN7788" i="4"/>
  <c r="BO7788" i="4"/>
  <c r="BJ7789" i="4"/>
  <c r="BK7789" i="4"/>
  <c r="BL7789" i="4"/>
  <c r="BM7789" i="4"/>
  <c r="BN7789" i="4"/>
  <c r="BO7789" i="4"/>
  <c r="BJ7790" i="4"/>
  <c r="BK7790" i="4"/>
  <c r="BL7790" i="4"/>
  <c r="BM7790" i="4"/>
  <c r="BN7790" i="4"/>
  <c r="BO7790" i="4"/>
  <c r="BJ7791" i="4"/>
  <c r="BK7791" i="4"/>
  <c r="BL7791" i="4"/>
  <c r="BM7791" i="4"/>
  <c r="BN7791" i="4"/>
  <c r="BO7791" i="4"/>
  <c r="BJ7792" i="4"/>
  <c r="BK7792" i="4"/>
  <c r="BL7792" i="4"/>
  <c r="BM7792" i="4"/>
  <c r="BN7792" i="4"/>
  <c r="BO7792" i="4"/>
  <c r="BJ7793" i="4"/>
  <c r="BK7793" i="4"/>
  <c r="BL7793" i="4"/>
  <c r="BM7793" i="4"/>
  <c r="BN7793" i="4"/>
  <c r="BO7793" i="4"/>
  <c r="BJ7794" i="4"/>
  <c r="BK7794" i="4"/>
  <c r="BL7794" i="4"/>
  <c r="BM7794" i="4"/>
  <c r="BN7794" i="4"/>
  <c r="BO7794" i="4"/>
  <c r="BJ7795" i="4"/>
  <c r="BK7795" i="4"/>
  <c r="BL7795" i="4"/>
  <c r="BM7795" i="4"/>
  <c r="BN7795" i="4"/>
  <c r="BO7795" i="4"/>
  <c r="BJ7796" i="4"/>
  <c r="BK7796" i="4"/>
  <c r="BL7796" i="4"/>
  <c r="BM7796" i="4"/>
  <c r="BN7796" i="4"/>
  <c r="BO7796" i="4"/>
  <c r="BJ7797" i="4"/>
  <c r="BK7797" i="4"/>
  <c r="BL7797" i="4"/>
  <c r="BM7797" i="4"/>
  <c r="BN7797" i="4"/>
  <c r="BO7797" i="4"/>
  <c r="BJ7798" i="4"/>
  <c r="BK7798" i="4"/>
  <c r="BL7798" i="4"/>
  <c r="BM7798" i="4"/>
  <c r="BN7798" i="4"/>
  <c r="BO7798" i="4"/>
  <c r="BJ7799" i="4"/>
  <c r="BK7799" i="4"/>
  <c r="BL7799" i="4"/>
  <c r="BM7799" i="4"/>
  <c r="BN7799" i="4"/>
  <c r="BO7799" i="4"/>
  <c r="BJ7800" i="4"/>
  <c r="BK7800" i="4"/>
  <c r="BL7800" i="4"/>
  <c r="BM7800" i="4"/>
  <c r="BN7800" i="4"/>
  <c r="BO7800" i="4"/>
  <c r="BJ7801" i="4"/>
  <c r="BK7801" i="4"/>
  <c r="BL7801" i="4"/>
  <c r="BM7801" i="4"/>
  <c r="BN7801" i="4"/>
  <c r="BO7801" i="4"/>
  <c r="BJ7802" i="4"/>
  <c r="BK7802" i="4"/>
  <c r="BL7802" i="4"/>
  <c r="BM7802" i="4"/>
  <c r="BN7802" i="4"/>
  <c r="BO7802" i="4"/>
  <c r="BJ7803" i="4"/>
  <c r="BK7803" i="4"/>
  <c r="BL7803" i="4"/>
  <c r="BM7803" i="4"/>
  <c r="BN7803" i="4"/>
  <c r="BO7803" i="4"/>
  <c r="BJ7804" i="4"/>
  <c r="BK7804" i="4"/>
  <c r="BL7804" i="4"/>
  <c r="BM7804" i="4"/>
  <c r="BN7804" i="4"/>
  <c r="BO7804" i="4"/>
  <c r="BJ7805" i="4"/>
  <c r="BK7805" i="4"/>
  <c r="BL7805" i="4"/>
  <c r="BM7805" i="4"/>
  <c r="BN7805" i="4"/>
  <c r="BO7805" i="4"/>
  <c r="BJ7806" i="4"/>
  <c r="BK7806" i="4"/>
  <c r="BL7806" i="4"/>
  <c r="BM7806" i="4"/>
  <c r="BN7806" i="4"/>
  <c r="BO7806" i="4"/>
  <c r="BJ7807" i="4"/>
  <c r="BK7807" i="4"/>
  <c r="BL7807" i="4"/>
  <c r="BM7807" i="4"/>
  <c r="BN7807" i="4"/>
  <c r="BO7807" i="4"/>
  <c r="BJ7808" i="4"/>
  <c r="BK7808" i="4"/>
  <c r="BL7808" i="4"/>
  <c r="BM7808" i="4"/>
  <c r="BN7808" i="4"/>
  <c r="BO7808" i="4"/>
  <c r="BJ7809" i="4"/>
  <c r="BK7809" i="4"/>
  <c r="BL7809" i="4"/>
  <c r="BM7809" i="4"/>
  <c r="BN7809" i="4"/>
  <c r="BO7809" i="4"/>
  <c r="BJ7810" i="4"/>
  <c r="BK7810" i="4"/>
  <c r="BL7810" i="4"/>
  <c r="BM7810" i="4"/>
  <c r="BN7810" i="4"/>
  <c r="BO7810" i="4"/>
  <c r="BJ7811" i="4"/>
  <c r="BK7811" i="4"/>
  <c r="BL7811" i="4"/>
  <c r="BM7811" i="4"/>
  <c r="BN7811" i="4"/>
  <c r="BO7811" i="4"/>
  <c r="BJ7812" i="4"/>
  <c r="BK7812" i="4"/>
  <c r="BL7812" i="4"/>
  <c r="BM7812" i="4"/>
  <c r="BN7812" i="4"/>
  <c r="BO7812" i="4"/>
  <c r="BJ7813" i="4"/>
  <c r="BK7813" i="4"/>
  <c r="BL7813" i="4"/>
  <c r="BM7813" i="4"/>
  <c r="BN7813" i="4"/>
  <c r="BO7813" i="4"/>
  <c r="BJ7814" i="4"/>
  <c r="BK7814" i="4"/>
  <c r="BL7814" i="4"/>
  <c r="BM7814" i="4"/>
  <c r="BN7814" i="4"/>
  <c r="BO7814" i="4"/>
  <c r="BJ7815" i="4"/>
  <c r="BK7815" i="4"/>
  <c r="BL7815" i="4"/>
  <c r="BM7815" i="4"/>
  <c r="BN7815" i="4"/>
  <c r="BO7815" i="4"/>
  <c r="BJ7816" i="4"/>
  <c r="BK7816" i="4"/>
  <c r="BL7816" i="4"/>
  <c r="BM7816" i="4"/>
  <c r="BN7816" i="4"/>
  <c r="BO7816" i="4"/>
  <c r="BJ7817" i="4"/>
  <c r="BK7817" i="4"/>
  <c r="BL7817" i="4"/>
  <c r="BM7817" i="4"/>
  <c r="BN7817" i="4"/>
  <c r="BO7817" i="4"/>
  <c r="BJ7818" i="4"/>
  <c r="BK7818" i="4"/>
  <c r="BL7818" i="4"/>
  <c r="BM7818" i="4"/>
  <c r="BN7818" i="4"/>
  <c r="BO7818" i="4"/>
  <c r="BJ7819" i="4"/>
  <c r="BK7819" i="4"/>
  <c r="BL7819" i="4"/>
  <c r="BM7819" i="4"/>
  <c r="BN7819" i="4"/>
  <c r="BO7819" i="4"/>
  <c r="BJ7820" i="4"/>
  <c r="BK7820" i="4"/>
  <c r="BL7820" i="4"/>
  <c r="BM7820" i="4"/>
  <c r="BN7820" i="4"/>
  <c r="BO7820" i="4"/>
  <c r="BJ7821" i="4"/>
  <c r="BK7821" i="4"/>
  <c r="BL7821" i="4"/>
  <c r="BM7821" i="4"/>
  <c r="BN7821" i="4"/>
  <c r="BO7821" i="4"/>
  <c r="BJ7822" i="4"/>
  <c r="BK7822" i="4"/>
  <c r="BL7822" i="4"/>
  <c r="BM7822" i="4"/>
  <c r="BN7822" i="4"/>
  <c r="BO7822" i="4"/>
  <c r="BJ7823" i="4"/>
  <c r="BK7823" i="4"/>
  <c r="BL7823" i="4"/>
  <c r="BM7823" i="4"/>
  <c r="BN7823" i="4"/>
  <c r="BO7823" i="4"/>
  <c r="BJ7824" i="4"/>
  <c r="BK7824" i="4"/>
  <c r="BL7824" i="4"/>
  <c r="BM7824" i="4"/>
  <c r="BN7824" i="4"/>
  <c r="BO7824" i="4"/>
  <c r="BJ7825" i="4"/>
  <c r="BK7825" i="4"/>
  <c r="BL7825" i="4"/>
  <c r="BM7825" i="4"/>
  <c r="BN7825" i="4"/>
  <c r="BO7825" i="4"/>
  <c r="BJ7826" i="4"/>
  <c r="BK7826" i="4"/>
  <c r="BL7826" i="4"/>
  <c r="BM7826" i="4"/>
  <c r="BN7826" i="4"/>
  <c r="BO7826" i="4"/>
  <c r="BJ7827" i="4"/>
  <c r="BK7827" i="4"/>
  <c r="BL7827" i="4"/>
  <c r="BM7827" i="4"/>
  <c r="BN7827" i="4"/>
  <c r="BO7827" i="4"/>
  <c r="BJ7828" i="4"/>
  <c r="BK7828" i="4"/>
  <c r="BL7828" i="4"/>
  <c r="BM7828" i="4"/>
  <c r="BN7828" i="4"/>
  <c r="BO7828" i="4"/>
  <c r="BJ7829" i="4"/>
  <c r="BK7829" i="4"/>
  <c r="BL7829" i="4"/>
  <c r="BM7829" i="4"/>
  <c r="BN7829" i="4"/>
  <c r="BO7829" i="4"/>
  <c r="BJ7830" i="4"/>
  <c r="BK7830" i="4"/>
  <c r="BL7830" i="4"/>
  <c r="BM7830" i="4"/>
  <c r="BN7830" i="4"/>
  <c r="BO7830" i="4"/>
  <c r="BJ7831" i="4"/>
  <c r="BK7831" i="4"/>
  <c r="BL7831" i="4"/>
  <c r="BM7831" i="4"/>
  <c r="BN7831" i="4"/>
  <c r="BO7831" i="4"/>
  <c r="BJ7832" i="4"/>
  <c r="BK7832" i="4"/>
  <c r="BL7832" i="4"/>
  <c r="BM7832" i="4"/>
  <c r="BN7832" i="4"/>
  <c r="BO7832" i="4"/>
  <c r="BJ7833" i="4"/>
  <c r="BK7833" i="4"/>
  <c r="BL7833" i="4"/>
  <c r="BM7833" i="4"/>
  <c r="BN7833" i="4"/>
  <c r="BO7833" i="4"/>
  <c r="BJ7834" i="4"/>
  <c r="BK7834" i="4"/>
  <c r="BL7834" i="4"/>
  <c r="BM7834" i="4"/>
  <c r="BN7834" i="4"/>
  <c r="BO7834" i="4"/>
  <c r="BJ7835" i="4"/>
  <c r="BK7835" i="4"/>
  <c r="BL7835" i="4"/>
  <c r="BM7835" i="4"/>
  <c r="BN7835" i="4"/>
  <c r="BO7835" i="4"/>
  <c r="BJ7836" i="4"/>
  <c r="BK7836" i="4"/>
  <c r="BL7836" i="4"/>
  <c r="BM7836" i="4"/>
  <c r="BN7836" i="4"/>
  <c r="BO7836" i="4"/>
  <c r="BJ7837" i="4"/>
  <c r="BK7837" i="4"/>
  <c r="BL7837" i="4"/>
  <c r="BM7837" i="4"/>
  <c r="BN7837" i="4"/>
  <c r="BO7837" i="4"/>
  <c r="BJ7838" i="4"/>
  <c r="BK7838" i="4"/>
  <c r="BL7838" i="4"/>
  <c r="BM7838" i="4"/>
  <c r="BN7838" i="4"/>
  <c r="BO7838" i="4"/>
  <c r="BJ7839" i="4"/>
  <c r="BK7839" i="4"/>
  <c r="BL7839" i="4"/>
  <c r="BM7839" i="4"/>
  <c r="BN7839" i="4"/>
  <c r="BO7839" i="4"/>
  <c r="BJ7840" i="4"/>
  <c r="BK7840" i="4"/>
  <c r="BL7840" i="4"/>
  <c r="BM7840" i="4"/>
  <c r="BN7840" i="4"/>
  <c r="BO7840" i="4"/>
  <c r="BJ7841" i="4"/>
  <c r="BK7841" i="4"/>
  <c r="BL7841" i="4"/>
  <c r="BM7841" i="4"/>
  <c r="BN7841" i="4"/>
  <c r="BO7841" i="4"/>
  <c r="BJ7842" i="4"/>
  <c r="BK7842" i="4"/>
  <c r="BL7842" i="4"/>
  <c r="BM7842" i="4"/>
  <c r="BN7842" i="4"/>
  <c r="BO7842" i="4"/>
  <c r="BJ7843" i="4"/>
  <c r="BK7843" i="4"/>
  <c r="BL7843" i="4"/>
  <c r="BM7843" i="4"/>
  <c r="BN7843" i="4"/>
  <c r="BO7843" i="4"/>
  <c r="BJ7844" i="4"/>
  <c r="BK7844" i="4"/>
  <c r="BL7844" i="4"/>
  <c r="BM7844" i="4"/>
  <c r="BN7844" i="4"/>
  <c r="BO7844" i="4"/>
  <c r="BJ7845" i="4"/>
  <c r="BK7845" i="4"/>
  <c r="BL7845" i="4"/>
  <c r="BM7845" i="4"/>
  <c r="BN7845" i="4"/>
  <c r="BO7845" i="4"/>
  <c r="BJ7846" i="4"/>
  <c r="BK7846" i="4"/>
  <c r="BL7846" i="4"/>
  <c r="BM7846" i="4"/>
  <c r="BN7846" i="4"/>
  <c r="BO7846" i="4"/>
  <c r="BJ7847" i="4"/>
  <c r="BK7847" i="4"/>
  <c r="BL7847" i="4"/>
  <c r="BM7847" i="4"/>
  <c r="BN7847" i="4"/>
  <c r="BO7847" i="4"/>
  <c r="BJ7848" i="4"/>
  <c r="BK7848" i="4"/>
  <c r="BL7848" i="4"/>
  <c r="BM7848" i="4"/>
  <c r="BN7848" i="4"/>
  <c r="BO7848" i="4"/>
  <c r="BJ7849" i="4"/>
  <c r="BK7849" i="4"/>
  <c r="BL7849" i="4"/>
  <c r="BM7849" i="4"/>
  <c r="BN7849" i="4"/>
  <c r="BO7849" i="4"/>
  <c r="BJ7850" i="4"/>
  <c r="BK7850" i="4"/>
  <c r="BL7850" i="4"/>
  <c r="BM7850" i="4"/>
  <c r="BN7850" i="4"/>
  <c r="BO7850" i="4"/>
  <c r="BJ7851" i="4"/>
  <c r="BK7851" i="4"/>
  <c r="BL7851" i="4"/>
  <c r="BM7851" i="4"/>
  <c r="BN7851" i="4"/>
  <c r="BO7851" i="4"/>
  <c r="BJ7852" i="4"/>
  <c r="BK7852" i="4"/>
  <c r="BL7852" i="4"/>
  <c r="BM7852" i="4"/>
  <c r="BN7852" i="4"/>
  <c r="BO7852" i="4"/>
  <c r="BJ7853" i="4"/>
  <c r="BK7853" i="4"/>
  <c r="BL7853" i="4"/>
  <c r="BM7853" i="4"/>
  <c r="BN7853" i="4"/>
  <c r="BO7853" i="4"/>
  <c r="BJ7854" i="4"/>
  <c r="BK7854" i="4"/>
  <c r="BL7854" i="4"/>
  <c r="BM7854" i="4"/>
  <c r="BN7854" i="4"/>
  <c r="BO7854" i="4"/>
  <c r="BJ7855" i="4"/>
  <c r="BK7855" i="4"/>
  <c r="BL7855" i="4"/>
  <c r="BM7855" i="4"/>
  <c r="BN7855" i="4"/>
  <c r="BO7855" i="4"/>
  <c r="BJ7856" i="4"/>
  <c r="BK7856" i="4"/>
  <c r="BL7856" i="4"/>
  <c r="BM7856" i="4"/>
  <c r="BN7856" i="4"/>
  <c r="BO7856" i="4"/>
  <c r="BJ7857" i="4"/>
  <c r="BK7857" i="4"/>
  <c r="BL7857" i="4"/>
  <c r="BM7857" i="4"/>
  <c r="BN7857" i="4"/>
  <c r="BO7857" i="4"/>
  <c r="BJ7858" i="4"/>
  <c r="BK7858" i="4"/>
  <c r="BL7858" i="4"/>
  <c r="BM7858" i="4"/>
  <c r="BN7858" i="4"/>
  <c r="BO7858" i="4"/>
  <c r="BJ7859" i="4"/>
  <c r="BK7859" i="4"/>
  <c r="BL7859" i="4"/>
  <c r="BM7859" i="4"/>
  <c r="BN7859" i="4"/>
  <c r="BO7859" i="4"/>
  <c r="BJ7860" i="4"/>
  <c r="BK7860" i="4"/>
  <c r="BL7860" i="4"/>
  <c r="BM7860" i="4"/>
  <c r="BN7860" i="4"/>
  <c r="BO7860" i="4"/>
  <c r="BJ7861" i="4"/>
  <c r="BK7861" i="4"/>
  <c r="BL7861" i="4"/>
  <c r="BM7861" i="4"/>
  <c r="BN7861" i="4"/>
  <c r="BO7861" i="4"/>
  <c r="BJ7862" i="4"/>
  <c r="BK7862" i="4"/>
  <c r="BL7862" i="4"/>
  <c r="BM7862" i="4"/>
  <c r="BN7862" i="4"/>
  <c r="BO7862" i="4"/>
  <c r="BJ7863" i="4"/>
  <c r="BK7863" i="4"/>
  <c r="BL7863" i="4"/>
  <c r="BM7863" i="4"/>
  <c r="BN7863" i="4"/>
  <c r="BO7863" i="4"/>
  <c r="BJ7864" i="4"/>
  <c r="BK7864" i="4"/>
  <c r="BL7864" i="4"/>
  <c r="BM7864" i="4"/>
  <c r="BN7864" i="4"/>
  <c r="BO7864" i="4"/>
  <c r="BJ7865" i="4"/>
  <c r="BK7865" i="4"/>
  <c r="BL7865" i="4"/>
  <c r="BM7865" i="4"/>
  <c r="BN7865" i="4"/>
  <c r="BO7865" i="4"/>
  <c r="BJ7866" i="4"/>
  <c r="BK7866" i="4"/>
  <c r="BL7866" i="4"/>
  <c r="BM7866" i="4"/>
  <c r="BN7866" i="4"/>
  <c r="BO7866" i="4"/>
  <c r="BJ7867" i="4"/>
  <c r="BK7867" i="4"/>
  <c r="BL7867" i="4"/>
  <c r="BM7867" i="4"/>
  <c r="BN7867" i="4"/>
  <c r="BO7867" i="4"/>
  <c r="BJ7868" i="4"/>
  <c r="BK7868" i="4"/>
  <c r="BL7868" i="4"/>
  <c r="BM7868" i="4"/>
  <c r="BN7868" i="4"/>
  <c r="BO7868" i="4"/>
  <c r="BJ7869" i="4"/>
  <c r="BK7869" i="4"/>
  <c r="BL7869" i="4"/>
  <c r="BM7869" i="4"/>
  <c r="BN7869" i="4"/>
  <c r="BO7869" i="4"/>
  <c r="BJ7870" i="4"/>
  <c r="BK7870" i="4"/>
  <c r="BL7870" i="4"/>
  <c r="BM7870" i="4"/>
  <c r="BN7870" i="4"/>
  <c r="BO7870" i="4"/>
  <c r="BJ7871" i="4"/>
  <c r="BK7871" i="4"/>
  <c r="BL7871" i="4"/>
  <c r="BM7871" i="4"/>
  <c r="BN7871" i="4"/>
  <c r="BO7871" i="4"/>
  <c r="BJ7872" i="4"/>
  <c r="BK7872" i="4"/>
  <c r="BL7872" i="4"/>
  <c r="BM7872" i="4"/>
  <c r="BN7872" i="4"/>
  <c r="BO7872" i="4"/>
  <c r="BJ7873" i="4"/>
  <c r="BK7873" i="4"/>
  <c r="BL7873" i="4"/>
  <c r="BM7873" i="4"/>
  <c r="BN7873" i="4"/>
  <c r="BO7873" i="4"/>
  <c r="BJ7874" i="4"/>
  <c r="BK7874" i="4"/>
  <c r="BL7874" i="4"/>
  <c r="BM7874" i="4"/>
  <c r="BN7874" i="4"/>
  <c r="BO7874" i="4"/>
  <c r="BJ7875" i="4"/>
  <c r="BK7875" i="4"/>
  <c r="BL7875" i="4"/>
  <c r="BM7875" i="4"/>
  <c r="BN7875" i="4"/>
  <c r="BO7875" i="4"/>
  <c r="BJ7876" i="4"/>
  <c r="BK7876" i="4"/>
  <c r="BL7876" i="4"/>
  <c r="BM7876" i="4"/>
  <c r="BN7876" i="4"/>
  <c r="BO7876" i="4"/>
  <c r="BJ7877" i="4"/>
  <c r="BK7877" i="4"/>
  <c r="BL7877" i="4"/>
  <c r="BM7877" i="4"/>
  <c r="BN7877" i="4"/>
  <c r="BO7877" i="4"/>
  <c r="BJ7878" i="4"/>
  <c r="BK7878" i="4"/>
  <c r="BL7878" i="4"/>
  <c r="BM7878" i="4"/>
  <c r="BN7878" i="4"/>
  <c r="BO7878" i="4"/>
  <c r="BJ7879" i="4"/>
  <c r="BK7879" i="4"/>
  <c r="BL7879" i="4"/>
  <c r="BM7879" i="4"/>
  <c r="BN7879" i="4"/>
  <c r="BO7879" i="4"/>
  <c r="BJ7880" i="4"/>
  <c r="BK7880" i="4"/>
  <c r="BL7880" i="4"/>
  <c r="BM7880" i="4"/>
  <c r="BN7880" i="4"/>
  <c r="BO7880" i="4"/>
  <c r="BJ7881" i="4"/>
  <c r="BK7881" i="4"/>
  <c r="BL7881" i="4"/>
  <c r="BM7881" i="4"/>
  <c r="BN7881" i="4"/>
  <c r="BO7881" i="4"/>
  <c r="BJ7882" i="4"/>
  <c r="BK7882" i="4"/>
  <c r="BL7882" i="4"/>
  <c r="BM7882" i="4"/>
  <c r="BN7882" i="4"/>
  <c r="BO7882" i="4"/>
  <c r="BJ7883" i="4"/>
  <c r="BK7883" i="4"/>
  <c r="BL7883" i="4"/>
  <c r="BM7883" i="4"/>
  <c r="BN7883" i="4"/>
  <c r="BO7883" i="4"/>
  <c r="BJ7884" i="4"/>
  <c r="BK7884" i="4"/>
  <c r="BL7884" i="4"/>
  <c r="BM7884" i="4"/>
  <c r="BN7884" i="4"/>
  <c r="BO7884" i="4"/>
  <c r="BJ7885" i="4"/>
  <c r="BK7885" i="4"/>
  <c r="BL7885" i="4"/>
  <c r="BM7885" i="4"/>
  <c r="BN7885" i="4"/>
  <c r="BO7885" i="4"/>
  <c r="BJ7886" i="4"/>
  <c r="BK7886" i="4"/>
  <c r="BL7886" i="4"/>
  <c r="BM7886" i="4"/>
  <c r="BN7886" i="4"/>
  <c r="BO7886" i="4"/>
  <c r="BJ7887" i="4"/>
  <c r="BK7887" i="4"/>
  <c r="BL7887" i="4"/>
  <c r="BM7887" i="4"/>
  <c r="BN7887" i="4"/>
  <c r="BO7887" i="4"/>
  <c r="BJ7888" i="4"/>
  <c r="BK7888" i="4"/>
  <c r="BL7888" i="4"/>
  <c r="BM7888" i="4"/>
  <c r="BN7888" i="4"/>
  <c r="BO7888" i="4"/>
  <c r="BJ7889" i="4"/>
  <c r="BK7889" i="4"/>
  <c r="BL7889" i="4"/>
  <c r="BM7889" i="4"/>
  <c r="BN7889" i="4"/>
  <c r="BO7889" i="4"/>
  <c r="BJ7890" i="4"/>
  <c r="BK7890" i="4"/>
  <c r="BL7890" i="4"/>
  <c r="BM7890" i="4"/>
  <c r="BN7890" i="4"/>
  <c r="BO7890" i="4"/>
  <c r="BJ7891" i="4"/>
  <c r="BK7891" i="4"/>
  <c r="BL7891" i="4"/>
  <c r="BM7891" i="4"/>
  <c r="BN7891" i="4"/>
  <c r="BO7891" i="4"/>
  <c r="BJ7892" i="4"/>
  <c r="BK7892" i="4"/>
  <c r="BL7892" i="4"/>
  <c r="BM7892" i="4"/>
  <c r="BN7892" i="4"/>
  <c r="BO7892" i="4"/>
  <c r="BJ7893" i="4"/>
  <c r="BK7893" i="4"/>
  <c r="BL7893" i="4"/>
  <c r="BM7893" i="4"/>
  <c r="BN7893" i="4"/>
  <c r="BO7893" i="4"/>
  <c r="BJ7894" i="4"/>
  <c r="BK7894" i="4"/>
  <c r="BL7894" i="4"/>
  <c r="BM7894" i="4"/>
  <c r="BN7894" i="4"/>
  <c r="BO7894" i="4"/>
  <c r="BJ7895" i="4"/>
  <c r="BK7895" i="4"/>
  <c r="BL7895" i="4"/>
  <c r="BM7895" i="4"/>
  <c r="BN7895" i="4"/>
  <c r="BO7895" i="4"/>
  <c r="BJ7896" i="4"/>
  <c r="BK7896" i="4"/>
  <c r="BL7896" i="4"/>
  <c r="BM7896" i="4"/>
  <c r="BN7896" i="4"/>
  <c r="BO7896" i="4"/>
  <c r="BJ7897" i="4"/>
  <c r="BK7897" i="4"/>
  <c r="BL7897" i="4"/>
  <c r="BM7897" i="4"/>
  <c r="BN7897" i="4"/>
  <c r="BO7897" i="4"/>
  <c r="BJ7898" i="4"/>
  <c r="BK7898" i="4"/>
  <c r="BL7898" i="4"/>
  <c r="BM7898" i="4"/>
  <c r="BN7898" i="4"/>
  <c r="BO7898" i="4"/>
  <c r="BJ7899" i="4"/>
  <c r="BK7899" i="4"/>
  <c r="BL7899" i="4"/>
  <c r="BM7899" i="4"/>
  <c r="BN7899" i="4"/>
  <c r="BO7899" i="4"/>
  <c r="BJ7900" i="4"/>
  <c r="BK7900" i="4"/>
  <c r="BL7900" i="4"/>
  <c r="BM7900" i="4"/>
  <c r="BN7900" i="4"/>
  <c r="BO7900" i="4"/>
  <c r="BJ7901" i="4"/>
  <c r="BK7901" i="4"/>
  <c r="BL7901" i="4"/>
  <c r="BM7901" i="4"/>
  <c r="BN7901" i="4"/>
  <c r="BO7901" i="4"/>
  <c r="BJ7902" i="4"/>
  <c r="BK7902" i="4"/>
  <c r="BL7902" i="4"/>
  <c r="BM7902" i="4"/>
  <c r="BN7902" i="4"/>
  <c r="BO7902" i="4"/>
  <c r="BJ7903" i="4"/>
  <c r="BK7903" i="4"/>
  <c r="BL7903" i="4"/>
  <c r="BM7903" i="4"/>
  <c r="BN7903" i="4"/>
  <c r="BO7903" i="4"/>
  <c r="BJ7904" i="4"/>
  <c r="BK7904" i="4"/>
  <c r="BL7904" i="4"/>
  <c r="BM7904" i="4"/>
  <c r="BN7904" i="4"/>
  <c r="BO7904" i="4"/>
  <c r="BJ7905" i="4"/>
  <c r="BK7905" i="4"/>
  <c r="BL7905" i="4"/>
  <c r="BM7905" i="4"/>
  <c r="BN7905" i="4"/>
  <c r="BO7905" i="4"/>
  <c r="BJ7906" i="4"/>
  <c r="BK7906" i="4"/>
  <c r="BL7906" i="4"/>
  <c r="BM7906" i="4"/>
  <c r="BN7906" i="4"/>
  <c r="BO7906" i="4"/>
  <c r="BJ7907" i="4"/>
  <c r="BK7907" i="4"/>
  <c r="BL7907" i="4"/>
  <c r="BM7907" i="4"/>
  <c r="BN7907" i="4"/>
  <c r="BO7907" i="4"/>
  <c r="BJ7908" i="4"/>
  <c r="BK7908" i="4"/>
  <c r="BL7908" i="4"/>
  <c r="BM7908" i="4"/>
  <c r="BN7908" i="4"/>
  <c r="BO7908" i="4"/>
  <c r="BJ7909" i="4"/>
  <c r="BK7909" i="4"/>
  <c r="BL7909" i="4"/>
  <c r="BM7909" i="4"/>
  <c r="BN7909" i="4"/>
  <c r="BO7909" i="4"/>
  <c r="BJ7910" i="4"/>
  <c r="BK7910" i="4"/>
  <c r="BL7910" i="4"/>
  <c r="BM7910" i="4"/>
  <c r="BN7910" i="4"/>
  <c r="BO7910" i="4"/>
  <c r="BJ7911" i="4"/>
  <c r="BK7911" i="4"/>
  <c r="BL7911" i="4"/>
  <c r="BM7911" i="4"/>
  <c r="BN7911" i="4"/>
  <c r="BO7911" i="4"/>
  <c r="BJ7912" i="4"/>
  <c r="BK7912" i="4"/>
  <c r="BL7912" i="4"/>
  <c r="BM7912" i="4"/>
  <c r="BN7912" i="4"/>
  <c r="BO7912" i="4"/>
  <c r="BJ7913" i="4"/>
  <c r="BK7913" i="4"/>
  <c r="BL7913" i="4"/>
  <c r="BM7913" i="4"/>
  <c r="BN7913" i="4"/>
  <c r="BO7913" i="4"/>
  <c r="BJ7914" i="4"/>
  <c r="BK7914" i="4"/>
  <c r="BL7914" i="4"/>
  <c r="BM7914" i="4"/>
  <c r="BN7914" i="4"/>
  <c r="BO7914" i="4"/>
  <c r="BJ7915" i="4"/>
  <c r="BK7915" i="4"/>
  <c r="BL7915" i="4"/>
  <c r="BM7915" i="4"/>
  <c r="BN7915" i="4"/>
  <c r="BO7915" i="4"/>
  <c r="BJ7916" i="4"/>
  <c r="BK7916" i="4"/>
  <c r="BL7916" i="4"/>
  <c r="BM7916" i="4"/>
  <c r="BN7916" i="4"/>
  <c r="BO7916" i="4"/>
  <c r="BJ7917" i="4"/>
  <c r="BK7917" i="4"/>
  <c r="BL7917" i="4"/>
  <c r="BM7917" i="4"/>
  <c r="BN7917" i="4"/>
  <c r="BO7917" i="4"/>
  <c r="BJ7918" i="4"/>
  <c r="BK7918" i="4"/>
  <c r="BL7918" i="4"/>
  <c r="BM7918" i="4"/>
  <c r="BN7918" i="4"/>
  <c r="BO7918" i="4"/>
  <c r="BJ7919" i="4"/>
  <c r="BK7919" i="4"/>
  <c r="BL7919" i="4"/>
  <c r="BM7919" i="4"/>
  <c r="BN7919" i="4"/>
  <c r="BO7919" i="4"/>
  <c r="BJ7920" i="4"/>
  <c r="BK7920" i="4"/>
  <c r="BL7920" i="4"/>
  <c r="BM7920" i="4"/>
  <c r="BN7920" i="4"/>
  <c r="BO7920" i="4"/>
  <c r="BJ7921" i="4"/>
  <c r="BK7921" i="4"/>
  <c r="BL7921" i="4"/>
  <c r="BM7921" i="4"/>
  <c r="BN7921" i="4"/>
  <c r="BO7921" i="4"/>
  <c r="BJ7922" i="4"/>
  <c r="BK7922" i="4"/>
  <c r="BL7922" i="4"/>
  <c r="BM7922" i="4"/>
  <c r="BN7922" i="4"/>
  <c r="BO7922" i="4"/>
  <c r="BJ7923" i="4"/>
  <c r="BK7923" i="4"/>
  <c r="BL7923" i="4"/>
  <c r="BM7923" i="4"/>
  <c r="BN7923" i="4"/>
  <c r="BO7923" i="4"/>
  <c r="BJ7924" i="4"/>
  <c r="BK7924" i="4"/>
  <c r="BL7924" i="4"/>
  <c r="BM7924" i="4"/>
  <c r="BN7924" i="4"/>
  <c r="BO7924" i="4"/>
  <c r="BJ7925" i="4"/>
  <c r="BK7925" i="4"/>
  <c r="BL7925" i="4"/>
  <c r="BM7925" i="4"/>
  <c r="BN7925" i="4"/>
  <c r="BO7925" i="4"/>
  <c r="BJ7926" i="4"/>
  <c r="BK7926" i="4"/>
  <c r="BL7926" i="4"/>
  <c r="BM7926" i="4"/>
  <c r="BN7926" i="4"/>
  <c r="BO7926" i="4"/>
  <c r="BJ7927" i="4"/>
  <c r="BK7927" i="4"/>
  <c r="BL7927" i="4"/>
  <c r="BM7927" i="4"/>
  <c r="BN7927" i="4"/>
  <c r="BO7927" i="4"/>
  <c r="BJ7928" i="4"/>
  <c r="BK7928" i="4"/>
  <c r="BL7928" i="4"/>
  <c r="BM7928" i="4"/>
  <c r="BN7928" i="4"/>
  <c r="BO7928" i="4"/>
  <c r="BJ7929" i="4"/>
  <c r="BK7929" i="4"/>
  <c r="BL7929" i="4"/>
  <c r="BM7929" i="4"/>
  <c r="BN7929" i="4"/>
  <c r="BO7929" i="4"/>
  <c r="BJ7930" i="4"/>
  <c r="BK7930" i="4"/>
  <c r="BL7930" i="4"/>
  <c r="BM7930" i="4"/>
  <c r="BN7930" i="4"/>
  <c r="BO7930" i="4"/>
  <c r="BJ7931" i="4"/>
  <c r="BK7931" i="4"/>
  <c r="BL7931" i="4"/>
  <c r="BM7931" i="4"/>
  <c r="BN7931" i="4"/>
  <c r="BO7931" i="4"/>
  <c r="BJ7932" i="4"/>
  <c r="BK7932" i="4"/>
  <c r="BL7932" i="4"/>
  <c r="BM7932" i="4"/>
  <c r="BN7932" i="4"/>
  <c r="BO7932" i="4"/>
  <c r="BJ7933" i="4"/>
  <c r="BK7933" i="4"/>
  <c r="BL7933" i="4"/>
  <c r="BM7933" i="4"/>
  <c r="BN7933" i="4"/>
  <c r="BO7933" i="4"/>
  <c r="BJ7934" i="4"/>
  <c r="BK7934" i="4"/>
  <c r="BL7934" i="4"/>
  <c r="BM7934" i="4"/>
  <c r="BN7934" i="4"/>
  <c r="BO7934" i="4"/>
  <c r="BJ7935" i="4"/>
  <c r="BK7935" i="4"/>
  <c r="BL7935" i="4"/>
  <c r="BM7935" i="4"/>
  <c r="BN7935" i="4"/>
  <c r="BO7935" i="4"/>
  <c r="BJ7936" i="4"/>
  <c r="BK7936" i="4"/>
  <c r="BL7936" i="4"/>
  <c r="BM7936" i="4"/>
  <c r="BN7936" i="4"/>
  <c r="BO7936" i="4"/>
  <c r="BJ7937" i="4"/>
  <c r="BK7937" i="4"/>
  <c r="BL7937" i="4"/>
  <c r="BM7937" i="4"/>
  <c r="BN7937" i="4"/>
  <c r="BO7937" i="4"/>
  <c r="BJ7938" i="4"/>
  <c r="BK7938" i="4"/>
  <c r="BL7938" i="4"/>
  <c r="BM7938" i="4"/>
  <c r="BN7938" i="4"/>
  <c r="BO7938" i="4"/>
  <c r="BJ7939" i="4"/>
  <c r="BK7939" i="4"/>
  <c r="BL7939" i="4"/>
  <c r="BM7939" i="4"/>
  <c r="BN7939" i="4"/>
  <c r="BO7939" i="4"/>
  <c r="BJ7940" i="4"/>
  <c r="BK7940" i="4"/>
  <c r="BL7940" i="4"/>
  <c r="BM7940" i="4"/>
  <c r="BN7940" i="4"/>
  <c r="BO7940" i="4"/>
  <c r="BJ7941" i="4"/>
  <c r="BK7941" i="4"/>
  <c r="BL7941" i="4"/>
  <c r="BM7941" i="4"/>
  <c r="BN7941" i="4"/>
  <c r="BO7941" i="4"/>
  <c r="BJ7942" i="4"/>
  <c r="BK7942" i="4"/>
  <c r="BL7942" i="4"/>
  <c r="BM7942" i="4"/>
  <c r="BN7942" i="4"/>
  <c r="BO7942" i="4"/>
  <c r="BJ7943" i="4"/>
  <c r="BK7943" i="4"/>
  <c r="BL7943" i="4"/>
  <c r="BM7943" i="4"/>
  <c r="BN7943" i="4"/>
  <c r="BO7943" i="4"/>
  <c r="BJ7944" i="4"/>
  <c r="BK7944" i="4"/>
  <c r="BL7944" i="4"/>
  <c r="BM7944" i="4"/>
  <c r="BN7944" i="4"/>
  <c r="BO7944" i="4"/>
  <c r="BJ7945" i="4"/>
  <c r="BK7945" i="4"/>
  <c r="BL7945" i="4"/>
  <c r="BM7945" i="4"/>
  <c r="BN7945" i="4"/>
  <c r="BO7945" i="4"/>
  <c r="BJ7946" i="4"/>
  <c r="BK7946" i="4"/>
  <c r="BL7946" i="4"/>
  <c r="BM7946" i="4"/>
  <c r="BN7946" i="4"/>
  <c r="BO7946" i="4"/>
  <c r="BJ7947" i="4"/>
  <c r="BK7947" i="4"/>
  <c r="BL7947" i="4"/>
  <c r="BM7947" i="4"/>
  <c r="BN7947" i="4"/>
  <c r="BO7947" i="4"/>
  <c r="BJ7948" i="4"/>
  <c r="BK7948" i="4"/>
  <c r="BL7948" i="4"/>
  <c r="BM7948" i="4"/>
  <c r="BN7948" i="4"/>
  <c r="BO7948" i="4"/>
  <c r="BJ7949" i="4"/>
  <c r="BK7949" i="4"/>
  <c r="BL7949" i="4"/>
  <c r="BM7949" i="4"/>
  <c r="BN7949" i="4"/>
  <c r="BO7949" i="4"/>
  <c r="BJ7950" i="4"/>
  <c r="BK7950" i="4"/>
  <c r="BL7950" i="4"/>
  <c r="BM7950" i="4"/>
  <c r="BN7950" i="4"/>
  <c r="BO7950" i="4"/>
  <c r="BJ7951" i="4"/>
  <c r="BK7951" i="4"/>
  <c r="BL7951" i="4"/>
  <c r="BM7951" i="4"/>
  <c r="BN7951" i="4"/>
  <c r="BO7951" i="4"/>
  <c r="BJ7952" i="4"/>
  <c r="BK7952" i="4"/>
  <c r="BL7952" i="4"/>
  <c r="BM7952" i="4"/>
  <c r="BN7952" i="4"/>
  <c r="BO7952" i="4"/>
  <c r="BJ7953" i="4"/>
  <c r="BK7953" i="4"/>
  <c r="BL7953" i="4"/>
  <c r="BM7953" i="4"/>
  <c r="BN7953" i="4"/>
  <c r="BO7953" i="4"/>
  <c r="BJ7954" i="4"/>
  <c r="BK7954" i="4"/>
  <c r="BL7954" i="4"/>
  <c r="BM7954" i="4"/>
  <c r="BN7954" i="4"/>
  <c r="BO7954" i="4"/>
  <c r="BJ7955" i="4"/>
  <c r="BK7955" i="4"/>
  <c r="BL7955" i="4"/>
  <c r="BM7955" i="4"/>
  <c r="BN7955" i="4"/>
  <c r="BO7955" i="4"/>
  <c r="BJ7956" i="4"/>
  <c r="BK7956" i="4"/>
  <c r="BL7956" i="4"/>
  <c r="BM7956" i="4"/>
  <c r="BN7956" i="4"/>
  <c r="BO7956" i="4"/>
  <c r="BJ7957" i="4"/>
  <c r="BK7957" i="4"/>
  <c r="BL7957" i="4"/>
  <c r="BM7957" i="4"/>
  <c r="BN7957" i="4"/>
  <c r="BO7957" i="4"/>
  <c r="BJ7958" i="4"/>
  <c r="BK7958" i="4"/>
  <c r="BL7958" i="4"/>
  <c r="BM7958" i="4"/>
  <c r="BN7958" i="4"/>
  <c r="BO7958" i="4"/>
  <c r="BJ7959" i="4"/>
  <c r="BK7959" i="4"/>
  <c r="BL7959" i="4"/>
  <c r="BM7959" i="4"/>
  <c r="BN7959" i="4"/>
  <c r="BO7959" i="4"/>
  <c r="BJ7960" i="4"/>
  <c r="BK7960" i="4"/>
  <c r="BL7960" i="4"/>
  <c r="BM7960" i="4"/>
  <c r="BN7960" i="4"/>
  <c r="BO7960" i="4"/>
  <c r="BJ7961" i="4"/>
  <c r="BK7961" i="4"/>
  <c r="BL7961" i="4"/>
  <c r="BM7961" i="4"/>
  <c r="BN7961" i="4"/>
  <c r="BO7961" i="4"/>
  <c r="BJ7962" i="4"/>
  <c r="BK7962" i="4"/>
  <c r="BL7962" i="4"/>
  <c r="BM7962" i="4"/>
  <c r="BN7962" i="4"/>
  <c r="BO7962" i="4"/>
  <c r="BJ7963" i="4"/>
  <c r="BK7963" i="4"/>
  <c r="BL7963" i="4"/>
  <c r="BM7963" i="4"/>
  <c r="BN7963" i="4"/>
  <c r="BO7963" i="4"/>
  <c r="BJ7964" i="4"/>
  <c r="BK7964" i="4"/>
  <c r="BL7964" i="4"/>
  <c r="BM7964" i="4"/>
  <c r="BN7964" i="4"/>
  <c r="BO7964" i="4"/>
  <c r="BJ7965" i="4"/>
  <c r="BK7965" i="4"/>
  <c r="BL7965" i="4"/>
  <c r="BM7965" i="4"/>
  <c r="BN7965" i="4"/>
  <c r="BO7965" i="4"/>
  <c r="BJ7966" i="4"/>
  <c r="BK7966" i="4"/>
  <c r="BL7966" i="4"/>
  <c r="BM7966" i="4"/>
  <c r="BN7966" i="4"/>
  <c r="BO7966" i="4"/>
  <c r="BJ7967" i="4"/>
  <c r="BK7967" i="4"/>
  <c r="BL7967" i="4"/>
  <c r="BM7967" i="4"/>
  <c r="BN7967" i="4"/>
  <c r="BO7967" i="4"/>
  <c r="BJ7968" i="4"/>
  <c r="BK7968" i="4"/>
  <c r="BL7968" i="4"/>
  <c r="BM7968" i="4"/>
  <c r="BN7968" i="4"/>
  <c r="BO7968" i="4"/>
  <c r="BJ7969" i="4"/>
  <c r="BK7969" i="4"/>
  <c r="BL7969" i="4"/>
  <c r="BM7969" i="4"/>
  <c r="BN7969" i="4"/>
  <c r="BO7969" i="4"/>
  <c r="BJ7970" i="4"/>
  <c r="BK7970" i="4"/>
  <c r="BL7970" i="4"/>
  <c r="BM7970" i="4"/>
  <c r="BN7970" i="4"/>
  <c r="BO7970" i="4"/>
  <c r="BJ7971" i="4"/>
  <c r="BK7971" i="4"/>
  <c r="BL7971" i="4"/>
  <c r="BM7971" i="4"/>
  <c r="BN7971" i="4"/>
  <c r="BO7971" i="4"/>
  <c r="BJ7972" i="4"/>
  <c r="BK7972" i="4"/>
  <c r="BL7972" i="4"/>
  <c r="BM7972" i="4"/>
  <c r="BN7972" i="4"/>
  <c r="BO7972" i="4"/>
  <c r="BJ7973" i="4"/>
  <c r="BK7973" i="4"/>
  <c r="BL7973" i="4"/>
  <c r="BM7973" i="4"/>
  <c r="BN7973" i="4"/>
  <c r="BO7973" i="4"/>
  <c r="BJ7974" i="4"/>
  <c r="BK7974" i="4"/>
  <c r="BL7974" i="4"/>
  <c r="BM7974" i="4"/>
  <c r="BN7974" i="4"/>
  <c r="BO7974" i="4"/>
  <c r="BJ7975" i="4"/>
  <c r="BK7975" i="4"/>
  <c r="BL7975" i="4"/>
  <c r="BM7975" i="4"/>
  <c r="BN7975" i="4"/>
  <c r="BO7975" i="4"/>
  <c r="BJ7976" i="4"/>
  <c r="BK7976" i="4"/>
  <c r="BL7976" i="4"/>
  <c r="BM7976" i="4"/>
  <c r="BN7976" i="4"/>
  <c r="BO7976" i="4"/>
  <c r="BJ7977" i="4"/>
  <c r="BK7977" i="4"/>
  <c r="BL7977" i="4"/>
  <c r="BM7977" i="4"/>
  <c r="BN7977" i="4"/>
  <c r="BO7977" i="4"/>
  <c r="BJ7978" i="4"/>
  <c r="BK7978" i="4"/>
  <c r="BL7978" i="4"/>
  <c r="BM7978" i="4"/>
  <c r="BN7978" i="4"/>
  <c r="BO7978" i="4"/>
  <c r="BJ7979" i="4"/>
  <c r="BK7979" i="4"/>
  <c r="BL7979" i="4"/>
  <c r="BM7979" i="4"/>
  <c r="BN7979" i="4"/>
  <c r="BO7979" i="4"/>
  <c r="BJ7980" i="4"/>
  <c r="BK7980" i="4"/>
  <c r="BL7980" i="4"/>
  <c r="BM7980" i="4"/>
  <c r="BN7980" i="4"/>
  <c r="BO7980" i="4"/>
  <c r="BJ7981" i="4"/>
  <c r="BK7981" i="4"/>
  <c r="BL7981" i="4"/>
  <c r="BM7981" i="4"/>
  <c r="BN7981" i="4"/>
  <c r="BO7981" i="4"/>
  <c r="BJ7982" i="4"/>
  <c r="BK7982" i="4"/>
  <c r="BL7982" i="4"/>
  <c r="BM7982" i="4"/>
  <c r="BN7982" i="4"/>
  <c r="BO7982" i="4"/>
  <c r="BJ7983" i="4"/>
  <c r="BK7983" i="4"/>
  <c r="BL7983" i="4"/>
  <c r="BM7983" i="4"/>
  <c r="BN7983" i="4"/>
  <c r="BO7983" i="4"/>
  <c r="BJ7984" i="4"/>
  <c r="BK7984" i="4"/>
  <c r="BL7984" i="4"/>
  <c r="BM7984" i="4"/>
  <c r="BN7984" i="4"/>
  <c r="BO7984" i="4"/>
  <c r="BJ7985" i="4"/>
  <c r="BK7985" i="4"/>
  <c r="BL7985" i="4"/>
  <c r="BM7985" i="4"/>
  <c r="BN7985" i="4"/>
  <c r="BO7985" i="4"/>
  <c r="BJ7986" i="4"/>
  <c r="BK7986" i="4"/>
  <c r="BL7986" i="4"/>
  <c r="BM7986" i="4"/>
  <c r="BN7986" i="4"/>
  <c r="BO7986" i="4"/>
  <c r="BJ7987" i="4"/>
  <c r="BK7987" i="4"/>
  <c r="BL7987" i="4"/>
  <c r="BM7987" i="4"/>
  <c r="BN7987" i="4"/>
  <c r="BO7987" i="4"/>
  <c r="BJ7988" i="4"/>
  <c r="BK7988" i="4"/>
  <c r="BL7988" i="4"/>
  <c r="BM7988" i="4"/>
  <c r="BN7988" i="4"/>
  <c r="BO7988" i="4"/>
  <c r="BJ7989" i="4"/>
  <c r="BK7989" i="4"/>
  <c r="BL7989" i="4"/>
  <c r="BM7989" i="4"/>
  <c r="BN7989" i="4"/>
  <c r="BO7989" i="4"/>
  <c r="BJ7990" i="4"/>
  <c r="BK7990" i="4"/>
  <c r="BL7990" i="4"/>
  <c r="BM7990" i="4"/>
  <c r="BN7990" i="4"/>
  <c r="BO7990" i="4"/>
  <c r="BJ7991" i="4"/>
  <c r="BK7991" i="4"/>
  <c r="BL7991" i="4"/>
  <c r="BM7991" i="4"/>
  <c r="BN7991" i="4"/>
  <c r="BO7991" i="4"/>
  <c r="BJ7992" i="4"/>
  <c r="BK7992" i="4"/>
  <c r="BL7992" i="4"/>
  <c r="BM7992" i="4"/>
  <c r="BN7992" i="4"/>
  <c r="BO7992" i="4"/>
  <c r="BJ7993" i="4"/>
  <c r="BK7993" i="4"/>
  <c r="BL7993" i="4"/>
  <c r="BM7993" i="4"/>
  <c r="BN7993" i="4"/>
  <c r="BO7993" i="4"/>
  <c r="BJ7994" i="4"/>
  <c r="BK7994" i="4"/>
  <c r="BL7994" i="4"/>
  <c r="BM7994" i="4"/>
  <c r="BN7994" i="4"/>
  <c r="BO7994" i="4"/>
  <c r="BJ7995" i="4"/>
  <c r="BK7995" i="4"/>
  <c r="BL7995" i="4"/>
  <c r="BM7995" i="4"/>
  <c r="BN7995" i="4"/>
  <c r="BO7995" i="4"/>
  <c r="BJ7996" i="4"/>
  <c r="BK7996" i="4"/>
  <c r="BL7996" i="4"/>
  <c r="BM7996" i="4"/>
  <c r="BN7996" i="4"/>
  <c r="BO7996" i="4"/>
  <c r="BJ7997" i="4"/>
  <c r="BK7997" i="4"/>
  <c r="BL7997" i="4"/>
  <c r="BM7997" i="4"/>
  <c r="BN7997" i="4"/>
  <c r="BO7997" i="4"/>
  <c r="BJ7998" i="4"/>
  <c r="BK7998" i="4"/>
  <c r="BL7998" i="4"/>
  <c r="BM7998" i="4"/>
  <c r="BN7998" i="4"/>
  <c r="BO7998" i="4"/>
  <c r="BJ7999" i="4"/>
  <c r="BK7999" i="4"/>
  <c r="BL7999" i="4"/>
  <c r="BM7999" i="4"/>
  <c r="BN7999" i="4"/>
  <c r="BO7999" i="4"/>
  <c r="BJ8000" i="4"/>
  <c r="BK8000" i="4"/>
  <c r="BL8000" i="4"/>
  <c r="BM8000" i="4"/>
  <c r="BN8000" i="4"/>
  <c r="BO8000" i="4"/>
  <c r="BJ8001" i="4"/>
  <c r="BK8001" i="4"/>
  <c r="BL8001" i="4"/>
  <c r="BM8001" i="4"/>
  <c r="BN8001" i="4"/>
  <c r="BO8001" i="4"/>
  <c r="BJ8002" i="4"/>
  <c r="BK8002" i="4"/>
  <c r="BL8002" i="4"/>
  <c r="BM8002" i="4"/>
  <c r="BN8002" i="4"/>
  <c r="BO8002" i="4"/>
  <c r="BJ8003" i="4"/>
  <c r="BK8003" i="4"/>
  <c r="BL8003" i="4"/>
  <c r="BM8003" i="4"/>
  <c r="BN8003" i="4"/>
  <c r="BO8003" i="4"/>
  <c r="BJ8004" i="4"/>
  <c r="BK8004" i="4"/>
  <c r="BL8004" i="4"/>
  <c r="BM8004" i="4"/>
  <c r="BN8004" i="4"/>
  <c r="BO8004" i="4"/>
  <c r="BJ8005" i="4"/>
  <c r="BK8005" i="4"/>
  <c r="BL8005" i="4"/>
  <c r="BM8005" i="4"/>
  <c r="BN8005" i="4"/>
  <c r="BO8005" i="4"/>
  <c r="BJ8006" i="4"/>
  <c r="BK8006" i="4"/>
  <c r="BL8006" i="4"/>
  <c r="BM8006" i="4"/>
  <c r="BN8006" i="4"/>
  <c r="BO8006" i="4"/>
  <c r="BJ8007" i="4"/>
  <c r="BK8007" i="4"/>
  <c r="BL8007" i="4"/>
  <c r="BM8007" i="4"/>
  <c r="BN8007" i="4"/>
  <c r="BO8007" i="4"/>
  <c r="BJ8008" i="4"/>
  <c r="BK8008" i="4"/>
  <c r="BL8008" i="4"/>
  <c r="BM8008" i="4"/>
  <c r="BN8008" i="4"/>
  <c r="BO8008" i="4"/>
  <c r="BJ8009" i="4"/>
  <c r="BK8009" i="4"/>
  <c r="BL8009" i="4"/>
  <c r="BM8009" i="4"/>
  <c r="BN8009" i="4"/>
  <c r="BO8009" i="4"/>
  <c r="BJ8010" i="4"/>
  <c r="BK8010" i="4"/>
  <c r="BL8010" i="4"/>
  <c r="BM8010" i="4"/>
  <c r="BN8010" i="4"/>
  <c r="BO8010" i="4"/>
  <c r="BJ8011" i="4"/>
  <c r="BK8011" i="4"/>
  <c r="BL8011" i="4"/>
  <c r="BM8011" i="4"/>
  <c r="BN8011" i="4"/>
  <c r="BO8011" i="4"/>
  <c r="BJ8012" i="4"/>
  <c r="BK8012" i="4"/>
  <c r="BL8012" i="4"/>
  <c r="BM8012" i="4"/>
  <c r="BN8012" i="4"/>
  <c r="BO8012" i="4"/>
  <c r="BJ8013" i="4"/>
  <c r="BK8013" i="4"/>
  <c r="BL8013" i="4"/>
  <c r="BM8013" i="4"/>
  <c r="BN8013" i="4"/>
  <c r="BO8013" i="4"/>
  <c r="BJ8014" i="4"/>
  <c r="BK8014" i="4"/>
  <c r="BL8014" i="4"/>
  <c r="BM8014" i="4"/>
  <c r="BN8014" i="4"/>
  <c r="BO8014" i="4"/>
  <c r="BJ8015" i="4"/>
  <c r="BK8015" i="4"/>
  <c r="BL8015" i="4"/>
  <c r="BM8015" i="4"/>
  <c r="BN8015" i="4"/>
  <c r="BO8015" i="4"/>
  <c r="BJ8016" i="4"/>
  <c r="BK8016" i="4"/>
  <c r="BL8016" i="4"/>
  <c r="BM8016" i="4"/>
  <c r="BN8016" i="4"/>
  <c r="BO8016" i="4"/>
  <c r="BJ8017" i="4"/>
  <c r="BK8017" i="4"/>
  <c r="BL8017" i="4"/>
  <c r="BM8017" i="4"/>
  <c r="BN8017" i="4"/>
  <c r="BO8017" i="4"/>
  <c r="BJ8018" i="4"/>
  <c r="BK8018" i="4"/>
  <c r="BL8018" i="4"/>
  <c r="BM8018" i="4"/>
  <c r="BN8018" i="4"/>
  <c r="BO8018" i="4"/>
  <c r="BJ8019" i="4"/>
  <c r="BK8019" i="4"/>
  <c r="BL8019" i="4"/>
  <c r="BM8019" i="4"/>
  <c r="BN8019" i="4"/>
  <c r="BO8019" i="4"/>
  <c r="BJ8020" i="4"/>
  <c r="BK8020" i="4"/>
  <c r="BL8020" i="4"/>
  <c r="BM8020" i="4"/>
  <c r="BN8020" i="4"/>
  <c r="BO8020" i="4"/>
  <c r="BJ8021" i="4"/>
  <c r="BK8021" i="4"/>
  <c r="BL8021" i="4"/>
  <c r="BM8021" i="4"/>
  <c r="BN8021" i="4"/>
  <c r="BO8021" i="4"/>
  <c r="BJ8022" i="4"/>
  <c r="BK8022" i="4"/>
  <c r="BL8022" i="4"/>
  <c r="BM8022" i="4"/>
  <c r="BN8022" i="4"/>
  <c r="BO8022" i="4"/>
  <c r="BJ8023" i="4"/>
  <c r="BK8023" i="4"/>
  <c r="BL8023" i="4"/>
  <c r="BM8023" i="4"/>
  <c r="BN8023" i="4"/>
  <c r="BO8023" i="4"/>
  <c r="BJ8024" i="4"/>
  <c r="BK8024" i="4"/>
  <c r="BL8024" i="4"/>
  <c r="BM8024" i="4"/>
  <c r="BN8024" i="4"/>
  <c r="BO8024" i="4"/>
  <c r="BJ8025" i="4"/>
  <c r="BK8025" i="4"/>
  <c r="BL8025" i="4"/>
  <c r="BM8025" i="4"/>
  <c r="BN8025" i="4"/>
  <c r="BO8025" i="4"/>
  <c r="BJ8026" i="4"/>
  <c r="BK8026" i="4"/>
  <c r="BL8026" i="4"/>
  <c r="BM8026" i="4"/>
  <c r="BN8026" i="4"/>
  <c r="BO8026" i="4"/>
  <c r="BJ8027" i="4"/>
  <c r="BK8027" i="4"/>
  <c r="BL8027" i="4"/>
  <c r="BM8027" i="4"/>
  <c r="BN8027" i="4"/>
  <c r="BO8027" i="4"/>
  <c r="BJ8028" i="4"/>
  <c r="BK8028" i="4"/>
  <c r="BL8028" i="4"/>
  <c r="BM8028" i="4"/>
  <c r="BN8028" i="4"/>
  <c r="BO8028" i="4"/>
  <c r="BJ8029" i="4"/>
  <c r="BK8029" i="4"/>
  <c r="BL8029" i="4"/>
  <c r="BM8029" i="4"/>
  <c r="BN8029" i="4"/>
  <c r="BO8029" i="4"/>
  <c r="BJ8030" i="4"/>
  <c r="BK8030" i="4"/>
  <c r="BL8030" i="4"/>
  <c r="BM8030" i="4"/>
  <c r="BN8030" i="4"/>
  <c r="BO8030" i="4"/>
  <c r="BJ8031" i="4"/>
  <c r="BK8031" i="4"/>
  <c r="BL8031" i="4"/>
  <c r="BM8031" i="4"/>
  <c r="BN8031" i="4"/>
  <c r="BO8031" i="4"/>
  <c r="BJ8032" i="4"/>
  <c r="BK8032" i="4"/>
  <c r="BL8032" i="4"/>
  <c r="BM8032" i="4"/>
  <c r="BN8032" i="4"/>
  <c r="BO8032" i="4"/>
  <c r="BJ8033" i="4"/>
  <c r="BK8033" i="4"/>
  <c r="BL8033" i="4"/>
  <c r="BM8033" i="4"/>
  <c r="BN8033" i="4"/>
  <c r="BO8033" i="4"/>
  <c r="BJ8034" i="4"/>
  <c r="BK8034" i="4"/>
  <c r="BL8034" i="4"/>
  <c r="BM8034" i="4"/>
  <c r="BN8034" i="4"/>
  <c r="BO8034" i="4"/>
  <c r="BJ8035" i="4"/>
  <c r="BK8035" i="4"/>
  <c r="BL8035" i="4"/>
  <c r="BM8035" i="4"/>
  <c r="BN8035" i="4"/>
  <c r="BO8035" i="4"/>
  <c r="BJ8036" i="4"/>
  <c r="BK8036" i="4"/>
  <c r="BL8036" i="4"/>
  <c r="BM8036" i="4"/>
  <c r="BN8036" i="4"/>
  <c r="BO8036" i="4"/>
  <c r="BJ8037" i="4"/>
  <c r="BK8037" i="4"/>
  <c r="BL8037" i="4"/>
  <c r="BM8037" i="4"/>
  <c r="BN8037" i="4"/>
  <c r="BO8037" i="4"/>
  <c r="BJ8038" i="4"/>
  <c r="BK8038" i="4"/>
  <c r="BL8038" i="4"/>
  <c r="BM8038" i="4"/>
  <c r="BN8038" i="4"/>
  <c r="BO8038" i="4"/>
  <c r="BJ8039" i="4"/>
  <c r="BK8039" i="4"/>
  <c r="BL8039" i="4"/>
  <c r="BM8039" i="4"/>
  <c r="BN8039" i="4"/>
  <c r="BO8039" i="4"/>
  <c r="BJ8040" i="4"/>
  <c r="BK8040" i="4"/>
  <c r="BL8040" i="4"/>
  <c r="BM8040" i="4"/>
  <c r="BN8040" i="4"/>
  <c r="BO8040" i="4"/>
  <c r="BJ8041" i="4"/>
  <c r="BK8041" i="4"/>
  <c r="BL8041" i="4"/>
  <c r="BM8041" i="4"/>
  <c r="BN8041" i="4"/>
  <c r="BO8041" i="4"/>
  <c r="BJ8042" i="4"/>
  <c r="BK8042" i="4"/>
  <c r="BL8042" i="4"/>
  <c r="BM8042" i="4"/>
  <c r="BN8042" i="4"/>
  <c r="BO8042" i="4"/>
  <c r="BJ8043" i="4"/>
  <c r="BK8043" i="4"/>
  <c r="BL8043" i="4"/>
  <c r="BM8043" i="4"/>
  <c r="BN8043" i="4"/>
  <c r="BO8043" i="4"/>
  <c r="BJ8044" i="4"/>
  <c r="BK8044" i="4"/>
  <c r="BL8044" i="4"/>
  <c r="BM8044" i="4"/>
  <c r="BN8044" i="4"/>
  <c r="BO8044" i="4"/>
  <c r="BJ8045" i="4"/>
  <c r="BK8045" i="4"/>
  <c r="BL8045" i="4"/>
  <c r="BM8045" i="4"/>
  <c r="BN8045" i="4"/>
  <c r="BO8045" i="4"/>
  <c r="BJ8046" i="4"/>
  <c r="BK8046" i="4"/>
  <c r="BL8046" i="4"/>
  <c r="BM8046" i="4"/>
  <c r="BN8046" i="4"/>
  <c r="BO8046" i="4"/>
  <c r="BJ8047" i="4"/>
  <c r="BK8047" i="4"/>
  <c r="BL8047" i="4"/>
  <c r="BM8047" i="4"/>
  <c r="BN8047" i="4"/>
  <c r="BO8047" i="4"/>
  <c r="BJ8048" i="4"/>
  <c r="BK8048" i="4"/>
  <c r="BL8048" i="4"/>
  <c r="BM8048" i="4"/>
  <c r="BN8048" i="4"/>
  <c r="BO8048" i="4"/>
  <c r="BJ8049" i="4"/>
  <c r="BK8049" i="4"/>
  <c r="BL8049" i="4"/>
  <c r="BM8049" i="4"/>
  <c r="BN8049" i="4"/>
  <c r="BO8049" i="4"/>
  <c r="BJ8050" i="4"/>
  <c r="BK8050" i="4"/>
  <c r="BL8050" i="4"/>
  <c r="BM8050" i="4"/>
  <c r="BN8050" i="4"/>
  <c r="BO8050" i="4"/>
  <c r="BJ8051" i="4"/>
  <c r="BK8051" i="4"/>
  <c r="BL8051" i="4"/>
  <c r="BM8051" i="4"/>
  <c r="BN8051" i="4"/>
  <c r="BO8051" i="4"/>
  <c r="BJ8052" i="4"/>
  <c r="BK8052" i="4"/>
  <c r="BL8052" i="4"/>
  <c r="BM8052" i="4"/>
  <c r="BN8052" i="4"/>
  <c r="BO8052" i="4"/>
  <c r="BJ8053" i="4"/>
  <c r="BK8053" i="4"/>
  <c r="BL8053" i="4"/>
  <c r="BM8053" i="4"/>
  <c r="BN8053" i="4"/>
  <c r="BO8053" i="4"/>
  <c r="BJ8054" i="4"/>
  <c r="BK8054" i="4"/>
  <c r="BL8054" i="4"/>
  <c r="BM8054" i="4"/>
  <c r="BN8054" i="4"/>
  <c r="BO8054" i="4"/>
  <c r="BJ8055" i="4"/>
  <c r="BK8055" i="4"/>
  <c r="BL8055" i="4"/>
  <c r="BM8055" i="4"/>
  <c r="BN8055" i="4"/>
  <c r="BO8055" i="4"/>
  <c r="BJ8056" i="4"/>
  <c r="BK8056" i="4"/>
  <c r="BL8056" i="4"/>
  <c r="BM8056" i="4"/>
  <c r="BN8056" i="4"/>
  <c r="BO8056" i="4"/>
  <c r="BJ8057" i="4"/>
  <c r="BK8057" i="4"/>
  <c r="BL8057" i="4"/>
  <c r="BM8057" i="4"/>
  <c r="BN8057" i="4"/>
  <c r="BO8057" i="4"/>
  <c r="BJ8058" i="4"/>
  <c r="BK8058" i="4"/>
  <c r="BL8058" i="4"/>
  <c r="BM8058" i="4"/>
  <c r="BN8058" i="4"/>
  <c r="BO8058" i="4"/>
  <c r="BJ8059" i="4"/>
  <c r="BK8059" i="4"/>
  <c r="BL8059" i="4"/>
  <c r="BM8059" i="4"/>
  <c r="BN8059" i="4"/>
  <c r="BO8059" i="4"/>
  <c r="BJ8060" i="4"/>
  <c r="BK8060" i="4"/>
  <c r="BL8060" i="4"/>
  <c r="BM8060" i="4"/>
  <c r="BN8060" i="4"/>
  <c r="BO8060" i="4"/>
  <c r="BJ8061" i="4"/>
  <c r="BK8061" i="4"/>
  <c r="BL8061" i="4"/>
  <c r="BM8061" i="4"/>
  <c r="BN8061" i="4"/>
  <c r="BO8061" i="4"/>
  <c r="BJ8062" i="4"/>
  <c r="BK8062" i="4"/>
  <c r="BL8062" i="4"/>
  <c r="BM8062" i="4"/>
  <c r="BN8062" i="4"/>
  <c r="BO8062" i="4"/>
  <c r="BJ8063" i="4"/>
  <c r="BK8063" i="4"/>
  <c r="BL8063" i="4"/>
  <c r="BM8063" i="4"/>
  <c r="BN8063" i="4"/>
  <c r="BO8063" i="4"/>
  <c r="BJ8064" i="4"/>
  <c r="BK8064" i="4"/>
  <c r="BL8064" i="4"/>
  <c r="BM8064" i="4"/>
  <c r="BN8064" i="4"/>
  <c r="BO8064" i="4"/>
  <c r="BJ8065" i="4"/>
  <c r="BK8065" i="4"/>
  <c r="BL8065" i="4"/>
  <c r="BM8065" i="4"/>
  <c r="BN8065" i="4"/>
  <c r="BO8065" i="4"/>
  <c r="BJ8066" i="4"/>
  <c r="BK8066" i="4"/>
  <c r="BL8066" i="4"/>
  <c r="BM8066" i="4"/>
  <c r="BN8066" i="4"/>
  <c r="BO8066" i="4"/>
  <c r="BJ8067" i="4"/>
  <c r="BK8067" i="4"/>
  <c r="BL8067" i="4"/>
  <c r="BM8067" i="4"/>
  <c r="BN8067" i="4"/>
  <c r="BO8067" i="4"/>
  <c r="BJ8068" i="4"/>
  <c r="BK8068" i="4"/>
  <c r="BL8068" i="4"/>
  <c r="BM8068" i="4"/>
  <c r="BN8068" i="4"/>
  <c r="BO8068" i="4"/>
  <c r="BJ8069" i="4"/>
  <c r="BK8069" i="4"/>
  <c r="BL8069" i="4"/>
  <c r="BM8069" i="4"/>
  <c r="BN8069" i="4"/>
  <c r="BO8069" i="4"/>
  <c r="BJ8070" i="4"/>
  <c r="BK8070" i="4"/>
  <c r="BL8070" i="4"/>
  <c r="BM8070" i="4"/>
  <c r="BN8070" i="4"/>
  <c r="BO8070" i="4"/>
  <c r="BJ8071" i="4"/>
  <c r="BK8071" i="4"/>
  <c r="BL8071" i="4"/>
  <c r="BM8071" i="4"/>
  <c r="BN8071" i="4"/>
  <c r="BO8071" i="4"/>
  <c r="BJ8072" i="4"/>
  <c r="BK8072" i="4"/>
  <c r="BL8072" i="4"/>
  <c r="BM8072" i="4"/>
  <c r="BN8072" i="4"/>
  <c r="BO8072" i="4"/>
  <c r="BJ8073" i="4"/>
  <c r="BK8073" i="4"/>
  <c r="BL8073" i="4"/>
  <c r="BM8073" i="4"/>
  <c r="BN8073" i="4"/>
  <c r="BO8073" i="4"/>
  <c r="BJ8074" i="4"/>
  <c r="BK8074" i="4"/>
  <c r="BL8074" i="4"/>
  <c r="BM8074" i="4"/>
  <c r="BN8074" i="4"/>
  <c r="BO8074" i="4"/>
  <c r="BJ8075" i="4"/>
  <c r="BK8075" i="4"/>
  <c r="BL8075" i="4"/>
  <c r="BM8075" i="4"/>
  <c r="BN8075" i="4"/>
  <c r="BO8075" i="4"/>
  <c r="BJ8076" i="4"/>
  <c r="BK8076" i="4"/>
  <c r="BL8076" i="4"/>
  <c r="BM8076" i="4"/>
  <c r="BN8076" i="4"/>
  <c r="BO8076" i="4"/>
  <c r="BJ8077" i="4"/>
  <c r="BK8077" i="4"/>
  <c r="BL8077" i="4"/>
  <c r="BM8077" i="4"/>
  <c r="BN8077" i="4"/>
  <c r="BO8077" i="4"/>
  <c r="BJ8078" i="4"/>
  <c r="BK8078" i="4"/>
  <c r="BL8078" i="4"/>
  <c r="BM8078" i="4"/>
  <c r="BN8078" i="4"/>
  <c r="BO8078" i="4"/>
  <c r="BJ8079" i="4"/>
  <c r="BK8079" i="4"/>
  <c r="BL8079" i="4"/>
  <c r="BM8079" i="4"/>
  <c r="BN8079" i="4"/>
  <c r="BO8079" i="4"/>
  <c r="BJ8080" i="4"/>
  <c r="BK8080" i="4"/>
  <c r="BL8080" i="4"/>
  <c r="BM8080" i="4"/>
  <c r="BN8080" i="4"/>
  <c r="BO8080" i="4"/>
  <c r="BJ8081" i="4"/>
  <c r="BK8081" i="4"/>
  <c r="BL8081" i="4"/>
  <c r="BM8081" i="4"/>
  <c r="BN8081" i="4"/>
  <c r="BO8081" i="4"/>
  <c r="BJ8082" i="4"/>
  <c r="BK8082" i="4"/>
  <c r="BL8082" i="4"/>
  <c r="BM8082" i="4"/>
  <c r="BN8082" i="4"/>
  <c r="BO8082" i="4"/>
  <c r="BJ8083" i="4"/>
  <c r="BK8083" i="4"/>
  <c r="BL8083" i="4"/>
  <c r="BM8083" i="4"/>
  <c r="BN8083" i="4"/>
  <c r="BO8083" i="4"/>
  <c r="BJ8084" i="4"/>
  <c r="BK8084" i="4"/>
  <c r="BL8084" i="4"/>
  <c r="BM8084" i="4"/>
  <c r="BN8084" i="4"/>
  <c r="BO8084" i="4"/>
  <c r="BJ8085" i="4"/>
  <c r="BK8085" i="4"/>
  <c r="BL8085" i="4"/>
  <c r="BM8085" i="4"/>
  <c r="BN8085" i="4"/>
  <c r="BO8085" i="4"/>
  <c r="BJ8086" i="4"/>
  <c r="BK8086" i="4"/>
  <c r="BL8086" i="4"/>
  <c r="BM8086" i="4"/>
  <c r="BN8086" i="4"/>
  <c r="BO8086" i="4"/>
  <c r="BJ8087" i="4"/>
  <c r="BK8087" i="4"/>
  <c r="BL8087" i="4"/>
  <c r="BM8087" i="4"/>
  <c r="BN8087" i="4"/>
  <c r="BO8087" i="4"/>
  <c r="BJ8088" i="4"/>
  <c r="BK8088" i="4"/>
  <c r="BL8088" i="4"/>
  <c r="BM8088" i="4"/>
  <c r="BN8088" i="4"/>
  <c r="BO8088" i="4"/>
  <c r="BJ8089" i="4"/>
  <c r="BK8089" i="4"/>
  <c r="BL8089" i="4"/>
  <c r="BM8089" i="4"/>
  <c r="BN8089" i="4"/>
  <c r="BO8089" i="4"/>
  <c r="BJ8090" i="4"/>
  <c r="BK8090" i="4"/>
  <c r="BL8090" i="4"/>
  <c r="BM8090" i="4"/>
  <c r="BN8090" i="4"/>
  <c r="BO8090" i="4"/>
  <c r="BJ8091" i="4"/>
  <c r="BK8091" i="4"/>
  <c r="BL8091" i="4"/>
  <c r="BM8091" i="4"/>
  <c r="BN8091" i="4"/>
  <c r="BO8091" i="4"/>
  <c r="BJ8092" i="4"/>
  <c r="BK8092" i="4"/>
  <c r="BL8092" i="4"/>
  <c r="BM8092" i="4"/>
  <c r="BN8092" i="4"/>
  <c r="BO8092" i="4"/>
  <c r="BJ8093" i="4"/>
  <c r="BK8093" i="4"/>
  <c r="BL8093" i="4"/>
  <c r="BM8093" i="4"/>
  <c r="BN8093" i="4"/>
  <c r="BO8093" i="4"/>
  <c r="BJ8094" i="4"/>
  <c r="BK8094" i="4"/>
  <c r="BL8094" i="4"/>
  <c r="BM8094" i="4"/>
  <c r="BN8094" i="4"/>
  <c r="BO8094" i="4"/>
  <c r="BJ8095" i="4"/>
  <c r="BK8095" i="4"/>
  <c r="BL8095" i="4"/>
  <c r="BM8095" i="4"/>
  <c r="BN8095" i="4"/>
  <c r="BO8095" i="4"/>
  <c r="BJ8096" i="4"/>
  <c r="BK8096" i="4"/>
  <c r="BL8096" i="4"/>
  <c r="BM8096" i="4"/>
  <c r="BN8096" i="4"/>
  <c r="BO8096" i="4"/>
  <c r="BJ8097" i="4"/>
  <c r="BK8097" i="4"/>
  <c r="BL8097" i="4"/>
  <c r="BM8097" i="4"/>
  <c r="BN8097" i="4"/>
  <c r="BO8097" i="4"/>
  <c r="BJ8098" i="4"/>
  <c r="BK8098" i="4"/>
  <c r="BL8098" i="4"/>
  <c r="BM8098" i="4"/>
  <c r="BN8098" i="4"/>
  <c r="BO8098" i="4"/>
  <c r="BJ8099" i="4"/>
  <c r="BK8099" i="4"/>
  <c r="BL8099" i="4"/>
  <c r="BM8099" i="4"/>
  <c r="BN8099" i="4"/>
  <c r="BO8099" i="4"/>
  <c r="BJ8100" i="4"/>
  <c r="BK8100" i="4"/>
  <c r="BL8100" i="4"/>
  <c r="BM8100" i="4"/>
  <c r="BN8100" i="4"/>
  <c r="BO8100" i="4"/>
  <c r="BJ8101" i="4"/>
  <c r="BK8101" i="4"/>
  <c r="BL8101" i="4"/>
  <c r="BM8101" i="4"/>
  <c r="BN8101" i="4"/>
  <c r="BO8101" i="4"/>
  <c r="BJ8102" i="4"/>
  <c r="BK8102" i="4"/>
  <c r="BL8102" i="4"/>
  <c r="BM8102" i="4"/>
  <c r="BN8102" i="4"/>
  <c r="BO8102" i="4"/>
  <c r="BJ8103" i="4"/>
  <c r="BK8103" i="4"/>
  <c r="BL8103" i="4"/>
  <c r="BM8103" i="4"/>
  <c r="BN8103" i="4"/>
  <c r="BO8103" i="4"/>
  <c r="BJ8104" i="4"/>
  <c r="BK8104" i="4"/>
  <c r="BL8104" i="4"/>
  <c r="BM8104" i="4"/>
  <c r="BN8104" i="4"/>
  <c r="BO8104" i="4"/>
  <c r="BJ8105" i="4"/>
  <c r="BK8105" i="4"/>
  <c r="BL8105" i="4"/>
  <c r="BM8105" i="4"/>
  <c r="BN8105" i="4"/>
  <c r="BO8105" i="4"/>
  <c r="BJ8106" i="4"/>
  <c r="BK8106" i="4"/>
  <c r="BL8106" i="4"/>
  <c r="BM8106" i="4"/>
  <c r="BN8106" i="4"/>
  <c r="BO8106" i="4"/>
  <c r="BJ8107" i="4"/>
  <c r="BK8107" i="4"/>
  <c r="BL8107" i="4"/>
  <c r="BM8107" i="4"/>
  <c r="BN8107" i="4"/>
  <c r="BO8107" i="4"/>
  <c r="BJ8108" i="4"/>
  <c r="BK8108" i="4"/>
  <c r="BL8108" i="4"/>
  <c r="BM8108" i="4"/>
  <c r="BN8108" i="4"/>
  <c r="BO8108" i="4"/>
  <c r="BJ8109" i="4"/>
  <c r="BK8109" i="4"/>
  <c r="BL8109" i="4"/>
  <c r="BM8109" i="4"/>
  <c r="BN8109" i="4"/>
  <c r="BO8109" i="4"/>
  <c r="BJ8110" i="4"/>
  <c r="BK8110" i="4"/>
  <c r="BL8110" i="4"/>
  <c r="BM8110" i="4"/>
  <c r="BN8110" i="4"/>
  <c r="BO8110" i="4"/>
  <c r="BJ8111" i="4"/>
  <c r="BK8111" i="4"/>
  <c r="BL8111" i="4"/>
  <c r="BM8111" i="4"/>
  <c r="BN8111" i="4"/>
  <c r="BO8111" i="4"/>
  <c r="BJ8112" i="4"/>
  <c r="BK8112" i="4"/>
  <c r="BL8112" i="4"/>
  <c r="BM8112" i="4"/>
  <c r="BN8112" i="4"/>
  <c r="BO8112" i="4"/>
  <c r="BJ8113" i="4"/>
  <c r="BK8113" i="4"/>
  <c r="BL8113" i="4"/>
  <c r="BM8113" i="4"/>
  <c r="BN8113" i="4"/>
  <c r="BO8113" i="4"/>
  <c r="BJ8114" i="4"/>
  <c r="BK8114" i="4"/>
  <c r="BL8114" i="4"/>
  <c r="BM8114" i="4"/>
  <c r="BN8114" i="4"/>
  <c r="BO8114" i="4"/>
  <c r="BJ8115" i="4"/>
  <c r="BK8115" i="4"/>
  <c r="BL8115" i="4"/>
  <c r="BM8115" i="4"/>
  <c r="BN8115" i="4"/>
  <c r="BO8115" i="4"/>
  <c r="BJ8116" i="4"/>
  <c r="BK8116" i="4"/>
  <c r="BL8116" i="4"/>
  <c r="BM8116" i="4"/>
  <c r="BN8116" i="4"/>
  <c r="BO8116" i="4"/>
  <c r="BJ8117" i="4"/>
  <c r="BK8117" i="4"/>
  <c r="BL8117" i="4"/>
  <c r="BM8117" i="4"/>
  <c r="BN8117" i="4"/>
  <c r="BO8117" i="4"/>
  <c r="BJ8118" i="4"/>
  <c r="BK8118" i="4"/>
  <c r="BL8118" i="4"/>
  <c r="BM8118" i="4"/>
  <c r="BN8118" i="4"/>
  <c r="BO8118" i="4"/>
  <c r="BJ8119" i="4"/>
  <c r="BK8119" i="4"/>
  <c r="BL8119" i="4"/>
  <c r="BM8119" i="4"/>
  <c r="BN8119" i="4"/>
  <c r="BO8119" i="4"/>
  <c r="BJ8120" i="4"/>
  <c r="BK8120" i="4"/>
  <c r="BL8120" i="4"/>
  <c r="BM8120" i="4"/>
  <c r="BN8120" i="4"/>
  <c r="BO8120" i="4"/>
  <c r="BJ8121" i="4"/>
  <c r="BK8121" i="4"/>
  <c r="BL8121" i="4"/>
  <c r="BM8121" i="4"/>
  <c r="BN8121" i="4"/>
  <c r="BO8121" i="4"/>
  <c r="BJ8122" i="4"/>
  <c r="BK8122" i="4"/>
  <c r="BL8122" i="4"/>
  <c r="BM8122" i="4"/>
  <c r="BN8122" i="4"/>
  <c r="BO8122" i="4"/>
  <c r="BJ8123" i="4"/>
  <c r="BK8123" i="4"/>
  <c r="BL8123" i="4"/>
  <c r="BM8123" i="4"/>
  <c r="BN8123" i="4"/>
  <c r="BO8123" i="4"/>
  <c r="BJ8124" i="4"/>
  <c r="BK8124" i="4"/>
  <c r="BL8124" i="4"/>
  <c r="BM8124" i="4"/>
  <c r="BN8124" i="4"/>
  <c r="BO8124" i="4"/>
  <c r="BJ8125" i="4"/>
  <c r="BK8125" i="4"/>
  <c r="BL8125" i="4"/>
  <c r="BM8125" i="4"/>
  <c r="BN8125" i="4"/>
  <c r="BO8125" i="4"/>
  <c r="BJ8126" i="4"/>
  <c r="BK8126" i="4"/>
  <c r="BL8126" i="4"/>
  <c r="BM8126" i="4"/>
  <c r="BN8126" i="4"/>
  <c r="BO8126" i="4"/>
  <c r="BJ8127" i="4"/>
  <c r="BK8127" i="4"/>
  <c r="BL8127" i="4"/>
  <c r="BM8127" i="4"/>
  <c r="BN8127" i="4"/>
  <c r="BO8127" i="4"/>
  <c r="BJ8128" i="4"/>
  <c r="BK8128" i="4"/>
  <c r="BL8128" i="4"/>
  <c r="BM8128" i="4"/>
  <c r="BN8128" i="4"/>
  <c r="BO8128" i="4"/>
  <c r="BJ8129" i="4"/>
  <c r="BK8129" i="4"/>
  <c r="BL8129" i="4"/>
  <c r="BM8129" i="4"/>
  <c r="BN8129" i="4"/>
  <c r="BO8129" i="4"/>
  <c r="BJ8130" i="4"/>
  <c r="BK8130" i="4"/>
  <c r="BL8130" i="4"/>
  <c r="BM8130" i="4"/>
  <c r="BN8130" i="4"/>
  <c r="BO8130" i="4"/>
  <c r="BJ8131" i="4"/>
  <c r="BK8131" i="4"/>
  <c r="BL8131" i="4"/>
  <c r="BM8131" i="4"/>
  <c r="BN8131" i="4"/>
  <c r="BO8131" i="4"/>
  <c r="BJ8132" i="4"/>
  <c r="BK8132" i="4"/>
  <c r="BL8132" i="4"/>
  <c r="BM8132" i="4"/>
  <c r="BN8132" i="4"/>
  <c r="BO8132" i="4"/>
  <c r="BJ8133" i="4"/>
  <c r="BK8133" i="4"/>
  <c r="BL8133" i="4"/>
  <c r="BM8133" i="4"/>
  <c r="BN8133" i="4"/>
  <c r="BO8133" i="4"/>
  <c r="BJ8134" i="4"/>
  <c r="BK8134" i="4"/>
  <c r="BL8134" i="4"/>
  <c r="BM8134" i="4"/>
  <c r="BN8134" i="4"/>
  <c r="BO8134" i="4"/>
  <c r="BJ8135" i="4"/>
  <c r="BK8135" i="4"/>
  <c r="BL8135" i="4"/>
  <c r="BM8135" i="4"/>
  <c r="BN8135" i="4"/>
  <c r="BO8135" i="4"/>
  <c r="BJ8136" i="4"/>
  <c r="BK8136" i="4"/>
  <c r="BL8136" i="4"/>
  <c r="BM8136" i="4"/>
  <c r="BN8136" i="4"/>
  <c r="BO8136" i="4"/>
  <c r="BJ8137" i="4"/>
  <c r="BK8137" i="4"/>
  <c r="BL8137" i="4"/>
  <c r="BM8137" i="4"/>
  <c r="BN8137" i="4"/>
  <c r="BO8137" i="4"/>
  <c r="BJ8138" i="4"/>
  <c r="BK8138" i="4"/>
  <c r="BL8138" i="4"/>
  <c r="BM8138" i="4"/>
  <c r="BN8138" i="4"/>
  <c r="BO8138" i="4"/>
  <c r="BJ8139" i="4"/>
  <c r="BK8139" i="4"/>
  <c r="BL8139" i="4"/>
  <c r="BM8139" i="4"/>
  <c r="BN8139" i="4"/>
  <c r="BO8139" i="4"/>
  <c r="BJ8140" i="4"/>
  <c r="BK8140" i="4"/>
  <c r="BL8140" i="4"/>
  <c r="BM8140" i="4"/>
  <c r="BN8140" i="4"/>
  <c r="BO8140" i="4"/>
  <c r="BJ8141" i="4"/>
  <c r="BK8141" i="4"/>
  <c r="BL8141" i="4"/>
  <c r="BM8141" i="4"/>
  <c r="BN8141" i="4"/>
  <c r="BO8141" i="4"/>
  <c r="BJ8142" i="4"/>
  <c r="BK8142" i="4"/>
  <c r="BL8142" i="4"/>
  <c r="BM8142" i="4"/>
  <c r="BN8142" i="4"/>
  <c r="BO8142" i="4"/>
  <c r="BJ8143" i="4"/>
  <c r="BK8143" i="4"/>
  <c r="BL8143" i="4"/>
  <c r="BM8143" i="4"/>
  <c r="BN8143" i="4"/>
  <c r="BO8143" i="4"/>
  <c r="BJ8144" i="4"/>
  <c r="BK8144" i="4"/>
  <c r="BL8144" i="4"/>
  <c r="BM8144" i="4"/>
  <c r="BN8144" i="4"/>
  <c r="BO8144" i="4"/>
  <c r="BJ8145" i="4"/>
  <c r="BK8145" i="4"/>
  <c r="BL8145" i="4"/>
  <c r="BM8145" i="4"/>
  <c r="BN8145" i="4"/>
  <c r="BO8145" i="4"/>
  <c r="BJ8146" i="4"/>
  <c r="BK8146" i="4"/>
  <c r="BL8146" i="4"/>
  <c r="BM8146" i="4"/>
  <c r="BN8146" i="4"/>
  <c r="BO8146" i="4"/>
  <c r="BJ8147" i="4"/>
  <c r="BK8147" i="4"/>
  <c r="BL8147" i="4"/>
  <c r="BM8147" i="4"/>
  <c r="BN8147" i="4"/>
  <c r="BO8147" i="4"/>
  <c r="BJ8148" i="4"/>
  <c r="BK8148" i="4"/>
  <c r="BL8148" i="4"/>
  <c r="BM8148" i="4"/>
  <c r="BN8148" i="4"/>
  <c r="BO8148" i="4"/>
  <c r="BJ8149" i="4"/>
  <c r="BK8149" i="4"/>
  <c r="BL8149" i="4"/>
  <c r="BM8149" i="4"/>
  <c r="BN8149" i="4"/>
  <c r="BO8149" i="4"/>
  <c r="BJ8150" i="4"/>
  <c r="BK8150" i="4"/>
  <c r="BL8150" i="4"/>
  <c r="BM8150" i="4"/>
  <c r="BN8150" i="4"/>
  <c r="BO8150" i="4"/>
  <c r="BJ8151" i="4"/>
  <c r="BK8151" i="4"/>
  <c r="BL8151" i="4"/>
  <c r="BM8151" i="4"/>
  <c r="BN8151" i="4"/>
  <c r="BO8151" i="4"/>
  <c r="BJ8152" i="4"/>
  <c r="BK8152" i="4"/>
  <c r="BL8152" i="4"/>
  <c r="BM8152" i="4"/>
  <c r="BN8152" i="4"/>
  <c r="BO8152" i="4"/>
  <c r="BJ8153" i="4"/>
  <c r="BK8153" i="4"/>
  <c r="BL8153" i="4"/>
  <c r="BM8153" i="4"/>
  <c r="BN8153" i="4"/>
  <c r="BO8153" i="4"/>
  <c r="BJ8154" i="4"/>
  <c r="BK8154" i="4"/>
  <c r="BL8154" i="4"/>
  <c r="BM8154" i="4"/>
  <c r="BN8154" i="4"/>
  <c r="BO8154" i="4"/>
  <c r="BJ8155" i="4"/>
  <c r="BK8155" i="4"/>
  <c r="BL8155" i="4"/>
  <c r="BM8155" i="4"/>
  <c r="BN8155" i="4"/>
  <c r="BO8155" i="4"/>
  <c r="BJ8156" i="4"/>
  <c r="BK8156" i="4"/>
  <c r="BL8156" i="4"/>
  <c r="BM8156" i="4"/>
  <c r="BN8156" i="4"/>
  <c r="BO8156" i="4"/>
  <c r="BJ8157" i="4"/>
  <c r="BK8157" i="4"/>
  <c r="BL8157" i="4"/>
  <c r="BM8157" i="4"/>
  <c r="BN8157" i="4"/>
  <c r="BO8157" i="4"/>
  <c r="BJ8158" i="4"/>
  <c r="BK8158" i="4"/>
  <c r="BL8158" i="4"/>
  <c r="BM8158" i="4"/>
  <c r="BN8158" i="4"/>
  <c r="BO8158" i="4"/>
  <c r="BJ8159" i="4"/>
  <c r="BK8159" i="4"/>
  <c r="BL8159" i="4"/>
  <c r="BM8159" i="4"/>
  <c r="BN8159" i="4"/>
  <c r="BO8159" i="4"/>
  <c r="BJ8160" i="4"/>
  <c r="BK8160" i="4"/>
  <c r="BL8160" i="4"/>
  <c r="BM8160" i="4"/>
  <c r="BN8160" i="4"/>
  <c r="BO8160" i="4"/>
  <c r="BJ8161" i="4"/>
  <c r="BK8161" i="4"/>
  <c r="BL8161" i="4"/>
  <c r="BM8161" i="4"/>
  <c r="BN8161" i="4"/>
  <c r="BO8161" i="4"/>
  <c r="BJ8162" i="4"/>
  <c r="BK8162" i="4"/>
  <c r="BL8162" i="4"/>
  <c r="BM8162" i="4"/>
  <c r="BN8162" i="4"/>
  <c r="BO8162" i="4"/>
  <c r="BJ8163" i="4"/>
  <c r="BK8163" i="4"/>
  <c r="BL8163" i="4"/>
  <c r="BM8163" i="4"/>
  <c r="BN8163" i="4"/>
  <c r="BO8163" i="4"/>
  <c r="BJ8164" i="4"/>
  <c r="BK8164" i="4"/>
  <c r="BL8164" i="4"/>
  <c r="BM8164" i="4"/>
  <c r="BN8164" i="4"/>
  <c r="BO8164" i="4"/>
  <c r="BJ8165" i="4"/>
  <c r="BK8165" i="4"/>
  <c r="BL8165" i="4"/>
  <c r="BM8165" i="4"/>
  <c r="BN8165" i="4"/>
  <c r="BO8165" i="4"/>
  <c r="BJ8166" i="4"/>
  <c r="BK8166" i="4"/>
  <c r="BL8166" i="4"/>
  <c r="BM8166" i="4"/>
  <c r="BN8166" i="4"/>
  <c r="BO8166" i="4"/>
  <c r="BJ8167" i="4"/>
  <c r="BK8167" i="4"/>
  <c r="BL8167" i="4"/>
  <c r="BM8167" i="4"/>
  <c r="BN8167" i="4"/>
  <c r="BO8167" i="4"/>
  <c r="BJ8168" i="4"/>
  <c r="BK8168" i="4"/>
  <c r="BL8168" i="4"/>
  <c r="BM8168" i="4"/>
  <c r="BN8168" i="4"/>
  <c r="BO8168" i="4"/>
  <c r="BJ8169" i="4"/>
  <c r="BK8169" i="4"/>
  <c r="BL8169" i="4"/>
  <c r="BM8169" i="4"/>
  <c r="BN8169" i="4"/>
  <c r="BO8169" i="4"/>
  <c r="BJ8170" i="4"/>
  <c r="BK8170" i="4"/>
  <c r="BL8170" i="4"/>
  <c r="BM8170" i="4"/>
  <c r="BN8170" i="4"/>
  <c r="BO8170" i="4"/>
  <c r="BJ8171" i="4"/>
  <c r="BK8171" i="4"/>
  <c r="BL8171" i="4"/>
  <c r="BM8171" i="4"/>
  <c r="BN8171" i="4"/>
  <c r="BO8171" i="4"/>
  <c r="BJ8172" i="4"/>
  <c r="BK8172" i="4"/>
  <c r="BL8172" i="4"/>
  <c r="BM8172" i="4"/>
  <c r="BN8172" i="4"/>
  <c r="BO8172" i="4"/>
  <c r="BJ8173" i="4"/>
  <c r="BK8173" i="4"/>
  <c r="BL8173" i="4"/>
  <c r="BM8173" i="4"/>
  <c r="BN8173" i="4"/>
  <c r="BO8173" i="4"/>
  <c r="BJ8174" i="4"/>
  <c r="BK8174" i="4"/>
  <c r="BL8174" i="4"/>
  <c r="BM8174" i="4"/>
  <c r="BN8174" i="4"/>
  <c r="BO8174" i="4"/>
  <c r="BJ8175" i="4"/>
  <c r="BK8175" i="4"/>
  <c r="BL8175" i="4"/>
  <c r="BM8175" i="4"/>
  <c r="BN8175" i="4"/>
  <c r="BO8175" i="4"/>
  <c r="BJ8176" i="4"/>
  <c r="BK8176" i="4"/>
  <c r="BL8176" i="4"/>
  <c r="BM8176" i="4"/>
  <c r="BN8176" i="4"/>
  <c r="BO8176" i="4"/>
  <c r="BJ8177" i="4"/>
  <c r="BK8177" i="4"/>
  <c r="BL8177" i="4"/>
  <c r="BM8177" i="4"/>
  <c r="BN8177" i="4"/>
  <c r="BO8177" i="4"/>
  <c r="BJ8178" i="4"/>
  <c r="BK8178" i="4"/>
  <c r="BL8178" i="4"/>
  <c r="BM8178" i="4"/>
  <c r="BN8178" i="4"/>
  <c r="BO8178" i="4"/>
  <c r="BJ8179" i="4"/>
  <c r="BK8179" i="4"/>
  <c r="BL8179" i="4"/>
  <c r="BM8179" i="4"/>
  <c r="BN8179" i="4"/>
  <c r="BO8179" i="4"/>
  <c r="BJ8180" i="4"/>
  <c r="BK8180" i="4"/>
  <c r="BL8180" i="4"/>
  <c r="BM8180" i="4"/>
  <c r="BN8180" i="4"/>
  <c r="BO8180" i="4"/>
  <c r="BJ8181" i="4"/>
  <c r="BK8181" i="4"/>
  <c r="BL8181" i="4"/>
  <c r="BM8181" i="4"/>
  <c r="BN8181" i="4"/>
  <c r="BO8181" i="4"/>
  <c r="BJ8182" i="4"/>
  <c r="BK8182" i="4"/>
  <c r="BL8182" i="4"/>
  <c r="BM8182" i="4"/>
  <c r="BN8182" i="4"/>
  <c r="BO8182" i="4"/>
  <c r="BJ8183" i="4"/>
  <c r="BK8183" i="4"/>
  <c r="BL8183" i="4"/>
  <c r="BM8183" i="4"/>
  <c r="BN8183" i="4"/>
  <c r="BO8183" i="4"/>
  <c r="BJ8184" i="4"/>
  <c r="BK8184" i="4"/>
  <c r="BL8184" i="4"/>
  <c r="BM8184" i="4"/>
  <c r="BN8184" i="4"/>
  <c r="BO8184" i="4"/>
  <c r="BJ8185" i="4"/>
  <c r="BK8185" i="4"/>
  <c r="BL8185" i="4"/>
  <c r="BM8185" i="4"/>
  <c r="BN8185" i="4"/>
  <c r="BO8185" i="4"/>
  <c r="BJ8186" i="4"/>
  <c r="BK8186" i="4"/>
  <c r="BL8186" i="4"/>
  <c r="BM8186" i="4"/>
  <c r="BN8186" i="4"/>
  <c r="BO8186" i="4"/>
  <c r="BJ8187" i="4"/>
  <c r="BK8187" i="4"/>
  <c r="BL8187" i="4"/>
  <c r="BM8187" i="4"/>
  <c r="BN8187" i="4"/>
  <c r="BO8187" i="4"/>
  <c r="BJ8188" i="4"/>
  <c r="BK8188" i="4"/>
  <c r="BL8188" i="4"/>
  <c r="BM8188" i="4"/>
  <c r="BN8188" i="4"/>
  <c r="BO8188" i="4"/>
  <c r="BJ8189" i="4"/>
  <c r="BK8189" i="4"/>
  <c r="BL8189" i="4"/>
  <c r="BM8189" i="4"/>
  <c r="BN8189" i="4"/>
  <c r="BO8189" i="4"/>
  <c r="BJ8190" i="4"/>
  <c r="BK8190" i="4"/>
  <c r="BL8190" i="4"/>
  <c r="BM8190" i="4"/>
  <c r="BN8190" i="4"/>
  <c r="BO8190" i="4"/>
  <c r="BJ8191" i="4"/>
  <c r="BK8191" i="4"/>
  <c r="BL8191" i="4"/>
  <c r="BM8191" i="4"/>
  <c r="BN8191" i="4"/>
  <c r="BO8191" i="4"/>
  <c r="BJ8192" i="4"/>
  <c r="BK8192" i="4"/>
  <c r="BL8192" i="4"/>
  <c r="BM8192" i="4"/>
  <c r="BN8192" i="4"/>
  <c r="BO8192" i="4"/>
  <c r="BJ8193" i="4"/>
  <c r="BK8193" i="4"/>
  <c r="BL8193" i="4"/>
  <c r="BM8193" i="4"/>
  <c r="BN8193" i="4"/>
  <c r="BO8193" i="4"/>
  <c r="BJ8194" i="4"/>
  <c r="BK8194" i="4"/>
  <c r="BL8194" i="4"/>
  <c r="BM8194" i="4"/>
  <c r="BN8194" i="4"/>
  <c r="BO8194" i="4"/>
  <c r="BJ8195" i="4"/>
  <c r="BK8195" i="4"/>
  <c r="BL8195" i="4"/>
  <c r="BM8195" i="4"/>
  <c r="BN8195" i="4"/>
  <c r="BO8195" i="4"/>
  <c r="BJ8196" i="4"/>
  <c r="BK8196" i="4"/>
  <c r="BL8196" i="4"/>
  <c r="BM8196" i="4"/>
  <c r="BN8196" i="4"/>
  <c r="BO8196" i="4"/>
  <c r="BJ8197" i="4"/>
  <c r="BK8197" i="4"/>
  <c r="BL8197" i="4"/>
  <c r="BM8197" i="4"/>
  <c r="BN8197" i="4"/>
  <c r="BO8197" i="4"/>
  <c r="BJ8198" i="4"/>
  <c r="BK8198" i="4"/>
  <c r="BL8198" i="4"/>
  <c r="BM8198" i="4"/>
  <c r="BN8198" i="4"/>
  <c r="BO8198" i="4"/>
  <c r="BJ8199" i="4"/>
  <c r="BK8199" i="4"/>
  <c r="BL8199" i="4"/>
  <c r="BM8199" i="4"/>
  <c r="BN8199" i="4"/>
  <c r="BO8199" i="4"/>
  <c r="BJ8200" i="4"/>
  <c r="BK8200" i="4"/>
  <c r="BL8200" i="4"/>
  <c r="BM8200" i="4"/>
  <c r="BN8200" i="4"/>
  <c r="BO8200" i="4"/>
  <c r="BJ8201" i="4"/>
  <c r="BK8201" i="4"/>
  <c r="BL8201" i="4"/>
  <c r="BM8201" i="4"/>
  <c r="BN8201" i="4"/>
  <c r="BO8201" i="4"/>
  <c r="BJ8202" i="4"/>
  <c r="BK8202" i="4"/>
  <c r="BL8202" i="4"/>
  <c r="BM8202" i="4"/>
  <c r="BN8202" i="4"/>
  <c r="BO8202" i="4"/>
  <c r="BJ8203" i="4"/>
  <c r="BK8203" i="4"/>
  <c r="BL8203" i="4"/>
  <c r="BM8203" i="4"/>
  <c r="BN8203" i="4"/>
  <c r="BO8203" i="4"/>
  <c r="BJ8204" i="4"/>
  <c r="BK8204" i="4"/>
  <c r="BL8204" i="4"/>
  <c r="BM8204" i="4"/>
  <c r="BN8204" i="4"/>
  <c r="BO8204" i="4"/>
  <c r="BJ8205" i="4"/>
  <c r="BK8205" i="4"/>
  <c r="BL8205" i="4"/>
  <c r="BM8205" i="4"/>
  <c r="BN8205" i="4"/>
  <c r="BO8205" i="4"/>
  <c r="BJ8206" i="4"/>
  <c r="BK8206" i="4"/>
  <c r="BL8206" i="4"/>
  <c r="BM8206" i="4"/>
  <c r="BN8206" i="4"/>
  <c r="BO8206" i="4"/>
  <c r="BJ8207" i="4"/>
  <c r="BK8207" i="4"/>
  <c r="BL8207" i="4"/>
  <c r="BM8207" i="4"/>
  <c r="BN8207" i="4"/>
  <c r="BO8207" i="4"/>
  <c r="BJ8208" i="4"/>
  <c r="BK8208" i="4"/>
  <c r="BL8208" i="4"/>
  <c r="BM8208" i="4"/>
  <c r="BN8208" i="4"/>
  <c r="BO8208" i="4"/>
  <c r="BJ8209" i="4"/>
  <c r="BK8209" i="4"/>
  <c r="BL8209" i="4"/>
  <c r="BM8209" i="4"/>
  <c r="BN8209" i="4"/>
  <c r="BO8209" i="4"/>
  <c r="BJ8210" i="4"/>
  <c r="BK8210" i="4"/>
  <c r="BL8210" i="4"/>
  <c r="BM8210" i="4"/>
  <c r="BN8210" i="4"/>
  <c r="BO8210" i="4"/>
  <c r="BJ8211" i="4"/>
  <c r="BK8211" i="4"/>
  <c r="BL8211" i="4"/>
  <c r="BM8211" i="4"/>
  <c r="BN8211" i="4"/>
  <c r="BO8211" i="4"/>
  <c r="BJ8212" i="4"/>
  <c r="BK8212" i="4"/>
  <c r="BL8212" i="4"/>
  <c r="BM8212" i="4"/>
  <c r="BN8212" i="4"/>
  <c r="BO8212" i="4"/>
  <c r="BJ8213" i="4"/>
  <c r="BK8213" i="4"/>
  <c r="BL8213" i="4"/>
  <c r="BM8213" i="4"/>
  <c r="BN8213" i="4"/>
  <c r="BO8213" i="4"/>
  <c r="BJ8214" i="4"/>
  <c r="BK8214" i="4"/>
  <c r="BL8214" i="4"/>
  <c r="BM8214" i="4"/>
  <c r="BN8214" i="4"/>
  <c r="BO8214" i="4"/>
  <c r="BJ8215" i="4"/>
  <c r="BK8215" i="4"/>
  <c r="BL8215" i="4"/>
  <c r="BM8215" i="4"/>
  <c r="BN8215" i="4"/>
  <c r="BO8215" i="4"/>
  <c r="BJ8216" i="4"/>
  <c r="BK8216" i="4"/>
  <c r="BL8216" i="4"/>
  <c r="BM8216" i="4"/>
  <c r="BN8216" i="4"/>
  <c r="BO8216" i="4"/>
  <c r="BJ8217" i="4"/>
  <c r="BK8217" i="4"/>
  <c r="BL8217" i="4"/>
  <c r="BM8217" i="4"/>
  <c r="BN8217" i="4"/>
  <c r="BO8217" i="4"/>
  <c r="BJ8218" i="4"/>
  <c r="BK8218" i="4"/>
  <c r="BL8218" i="4"/>
  <c r="BM8218" i="4"/>
  <c r="BN8218" i="4"/>
  <c r="BO8218" i="4"/>
  <c r="BJ8219" i="4"/>
  <c r="BK8219" i="4"/>
  <c r="BL8219" i="4"/>
  <c r="BM8219" i="4"/>
  <c r="BN8219" i="4"/>
  <c r="BO8219" i="4"/>
  <c r="BJ8220" i="4"/>
  <c r="BK8220" i="4"/>
  <c r="BL8220" i="4"/>
  <c r="BM8220" i="4"/>
  <c r="BN8220" i="4"/>
  <c r="BO8220" i="4"/>
  <c r="BJ8221" i="4"/>
  <c r="BK8221" i="4"/>
  <c r="BL8221" i="4"/>
  <c r="BM8221" i="4"/>
  <c r="BN8221" i="4"/>
  <c r="BO8221" i="4"/>
  <c r="BJ8222" i="4"/>
  <c r="BK8222" i="4"/>
  <c r="BL8222" i="4"/>
  <c r="BM8222" i="4"/>
  <c r="BN8222" i="4"/>
  <c r="BO8222" i="4"/>
  <c r="BJ8223" i="4"/>
  <c r="BK8223" i="4"/>
  <c r="BL8223" i="4"/>
  <c r="BM8223" i="4"/>
  <c r="BN8223" i="4"/>
  <c r="BO8223" i="4"/>
  <c r="BJ8224" i="4"/>
  <c r="BK8224" i="4"/>
  <c r="BL8224" i="4"/>
  <c r="BM8224" i="4"/>
  <c r="BN8224" i="4"/>
  <c r="BO8224" i="4"/>
  <c r="BJ8225" i="4"/>
  <c r="BK8225" i="4"/>
  <c r="BL8225" i="4"/>
  <c r="BM8225" i="4"/>
  <c r="BN8225" i="4"/>
  <c r="BO8225" i="4"/>
  <c r="BJ8226" i="4"/>
  <c r="BK8226" i="4"/>
  <c r="BL8226" i="4"/>
  <c r="BM8226" i="4"/>
  <c r="BN8226" i="4"/>
  <c r="BO8226" i="4"/>
  <c r="BJ8227" i="4"/>
  <c r="BK8227" i="4"/>
  <c r="BL8227" i="4"/>
  <c r="BM8227" i="4"/>
  <c r="BN8227" i="4"/>
  <c r="BO8227" i="4"/>
  <c r="BJ8228" i="4"/>
  <c r="BK8228" i="4"/>
  <c r="BL8228" i="4"/>
  <c r="BM8228" i="4"/>
  <c r="BN8228" i="4"/>
  <c r="BO8228" i="4"/>
  <c r="BJ8229" i="4"/>
  <c r="BK8229" i="4"/>
  <c r="BL8229" i="4"/>
  <c r="BM8229" i="4"/>
  <c r="BN8229" i="4"/>
  <c r="BO8229" i="4"/>
  <c r="BJ8230" i="4"/>
  <c r="BK8230" i="4"/>
  <c r="BL8230" i="4"/>
  <c r="BM8230" i="4"/>
  <c r="BN8230" i="4"/>
  <c r="BO8230" i="4"/>
  <c r="BJ8231" i="4"/>
  <c r="BK8231" i="4"/>
  <c r="BL8231" i="4"/>
  <c r="BM8231" i="4"/>
  <c r="BN8231" i="4"/>
  <c r="BO8231" i="4"/>
  <c r="BJ8232" i="4"/>
  <c r="BK8232" i="4"/>
  <c r="BL8232" i="4"/>
  <c r="BM8232" i="4"/>
  <c r="BN8232" i="4"/>
  <c r="BO8232" i="4"/>
  <c r="BJ8233" i="4"/>
  <c r="BK8233" i="4"/>
  <c r="BL8233" i="4"/>
  <c r="BM8233" i="4"/>
  <c r="BN8233" i="4"/>
  <c r="BO8233" i="4"/>
  <c r="BJ8234" i="4"/>
  <c r="BK8234" i="4"/>
  <c r="BL8234" i="4"/>
  <c r="BM8234" i="4"/>
  <c r="BN8234" i="4"/>
  <c r="BO8234" i="4"/>
  <c r="BJ8235" i="4"/>
  <c r="BK8235" i="4"/>
  <c r="BL8235" i="4"/>
  <c r="BM8235" i="4"/>
  <c r="BN8235" i="4"/>
  <c r="BO8235" i="4"/>
  <c r="BJ8236" i="4"/>
  <c r="BK8236" i="4"/>
  <c r="BL8236" i="4"/>
  <c r="BM8236" i="4"/>
  <c r="BN8236" i="4"/>
  <c r="BO8236" i="4"/>
  <c r="BJ8237" i="4"/>
  <c r="BK8237" i="4"/>
  <c r="BL8237" i="4"/>
  <c r="BM8237" i="4"/>
  <c r="BN8237" i="4"/>
  <c r="BO8237" i="4"/>
  <c r="BJ8238" i="4"/>
  <c r="BK8238" i="4"/>
  <c r="BL8238" i="4"/>
  <c r="BM8238" i="4"/>
  <c r="BN8238" i="4"/>
  <c r="BO8238" i="4"/>
  <c r="BJ8239" i="4"/>
  <c r="BK8239" i="4"/>
  <c r="BL8239" i="4"/>
  <c r="BM8239" i="4"/>
  <c r="BN8239" i="4"/>
  <c r="BO8239" i="4"/>
  <c r="BJ8240" i="4"/>
  <c r="BK8240" i="4"/>
  <c r="BL8240" i="4"/>
  <c r="BM8240" i="4"/>
  <c r="BN8240" i="4"/>
  <c r="BO8240" i="4"/>
  <c r="BJ8241" i="4"/>
  <c r="BK8241" i="4"/>
  <c r="BL8241" i="4"/>
  <c r="BM8241" i="4"/>
  <c r="BN8241" i="4"/>
  <c r="BO8241" i="4"/>
  <c r="BJ8242" i="4"/>
  <c r="BK8242" i="4"/>
  <c r="BL8242" i="4"/>
  <c r="BM8242" i="4"/>
  <c r="BN8242" i="4"/>
  <c r="BO8242" i="4"/>
  <c r="BJ8243" i="4"/>
  <c r="BK8243" i="4"/>
  <c r="BL8243" i="4"/>
  <c r="BM8243" i="4"/>
  <c r="BN8243" i="4"/>
  <c r="BO8243" i="4"/>
  <c r="BJ8244" i="4"/>
  <c r="BK8244" i="4"/>
  <c r="BL8244" i="4"/>
  <c r="BM8244" i="4"/>
  <c r="BN8244" i="4"/>
  <c r="BO8244" i="4"/>
  <c r="BJ8245" i="4"/>
  <c r="BK8245" i="4"/>
  <c r="BL8245" i="4"/>
  <c r="BM8245" i="4"/>
  <c r="BN8245" i="4"/>
  <c r="BO8245" i="4"/>
  <c r="BJ8246" i="4"/>
  <c r="BK8246" i="4"/>
  <c r="BL8246" i="4"/>
  <c r="BM8246" i="4"/>
  <c r="BN8246" i="4"/>
  <c r="BO8246" i="4"/>
  <c r="BJ8247" i="4"/>
  <c r="BK8247" i="4"/>
  <c r="BL8247" i="4"/>
  <c r="BM8247" i="4"/>
  <c r="BN8247" i="4"/>
  <c r="BO8247" i="4"/>
  <c r="BJ8248" i="4"/>
  <c r="BK8248" i="4"/>
  <c r="BL8248" i="4"/>
  <c r="BM8248" i="4"/>
  <c r="BN8248" i="4"/>
  <c r="BO8248" i="4"/>
  <c r="BJ8249" i="4"/>
  <c r="BK8249" i="4"/>
  <c r="BL8249" i="4"/>
  <c r="BM8249" i="4"/>
  <c r="BN8249" i="4"/>
  <c r="BO8249" i="4"/>
  <c r="BJ8250" i="4"/>
  <c r="BK8250" i="4"/>
  <c r="BL8250" i="4"/>
  <c r="BM8250" i="4"/>
  <c r="BN8250" i="4"/>
  <c r="BO8250" i="4"/>
  <c r="BJ8251" i="4"/>
  <c r="BK8251" i="4"/>
  <c r="BL8251" i="4"/>
  <c r="BM8251" i="4"/>
  <c r="BN8251" i="4"/>
  <c r="BO8251" i="4"/>
  <c r="BJ8252" i="4"/>
  <c r="BK8252" i="4"/>
  <c r="BL8252" i="4"/>
  <c r="BM8252" i="4"/>
  <c r="BN8252" i="4"/>
  <c r="BO8252" i="4"/>
  <c r="BJ8253" i="4"/>
  <c r="BK8253" i="4"/>
  <c r="BL8253" i="4"/>
  <c r="BM8253" i="4"/>
  <c r="BN8253" i="4"/>
  <c r="BO8253" i="4"/>
  <c r="BJ8254" i="4"/>
  <c r="BK8254" i="4"/>
  <c r="BL8254" i="4"/>
  <c r="BM8254" i="4"/>
  <c r="BN8254" i="4"/>
  <c r="BO8254" i="4"/>
  <c r="BJ8255" i="4"/>
  <c r="BK8255" i="4"/>
  <c r="BL8255" i="4"/>
  <c r="BM8255" i="4"/>
  <c r="BN8255" i="4"/>
  <c r="BO8255" i="4"/>
  <c r="BJ8256" i="4"/>
  <c r="BK8256" i="4"/>
  <c r="BL8256" i="4"/>
  <c r="BM8256" i="4"/>
  <c r="BN8256" i="4"/>
  <c r="BO8256" i="4"/>
  <c r="BJ8257" i="4"/>
  <c r="BK8257" i="4"/>
  <c r="BL8257" i="4"/>
  <c r="BM8257" i="4"/>
  <c r="BN8257" i="4"/>
  <c r="BO8257" i="4"/>
  <c r="BJ8258" i="4"/>
  <c r="BK8258" i="4"/>
  <c r="BL8258" i="4"/>
  <c r="BM8258" i="4"/>
  <c r="BN8258" i="4"/>
  <c r="BO8258" i="4"/>
  <c r="BJ8259" i="4"/>
  <c r="BK8259" i="4"/>
  <c r="BL8259" i="4"/>
  <c r="BM8259" i="4"/>
  <c r="BN8259" i="4"/>
  <c r="BO8259" i="4"/>
  <c r="BJ8260" i="4"/>
  <c r="BK8260" i="4"/>
  <c r="BL8260" i="4"/>
  <c r="BM8260" i="4"/>
  <c r="BN8260" i="4"/>
  <c r="BO8260" i="4"/>
  <c r="BJ8261" i="4"/>
  <c r="BK8261" i="4"/>
  <c r="BL8261" i="4"/>
  <c r="BM8261" i="4"/>
  <c r="BN8261" i="4"/>
  <c r="BO8261" i="4"/>
  <c r="BJ8262" i="4"/>
  <c r="BK8262" i="4"/>
  <c r="BL8262" i="4"/>
  <c r="BM8262" i="4"/>
  <c r="BN8262" i="4"/>
  <c r="BO8262" i="4"/>
  <c r="BJ8263" i="4"/>
  <c r="BK8263" i="4"/>
  <c r="BL8263" i="4"/>
  <c r="BM8263" i="4"/>
  <c r="BN8263" i="4"/>
  <c r="BO8263" i="4"/>
  <c r="BJ8264" i="4"/>
  <c r="BK8264" i="4"/>
  <c r="BL8264" i="4"/>
  <c r="BM8264" i="4"/>
  <c r="BN8264" i="4"/>
  <c r="BO8264" i="4"/>
  <c r="BJ8265" i="4"/>
  <c r="BK8265" i="4"/>
  <c r="BL8265" i="4"/>
  <c r="BM8265" i="4"/>
  <c r="BN8265" i="4"/>
  <c r="BO8265" i="4"/>
  <c r="BJ8266" i="4"/>
  <c r="BK8266" i="4"/>
  <c r="BL8266" i="4"/>
  <c r="BM8266" i="4"/>
  <c r="BN8266" i="4"/>
  <c r="BO8266" i="4"/>
  <c r="BJ8267" i="4"/>
  <c r="BK8267" i="4"/>
  <c r="BL8267" i="4"/>
  <c r="BM8267" i="4"/>
  <c r="BN8267" i="4"/>
  <c r="BO8267" i="4"/>
  <c r="BJ8268" i="4"/>
  <c r="BK8268" i="4"/>
  <c r="BL8268" i="4"/>
  <c r="BM8268" i="4"/>
  <c r="BN8268" i="4"/>
  <c r="BO8268" i="4"/>
  <c r="BJ8269" i="4"/>
  <c r="BK8269" i="4"/>
  <c r="BL8269" i="4"/>
  <c r="BM8269" i="4"/>
  <c r="BN8269" i="4"/>
  <c r="BO8269" i="4"/>
  <c r="BJ8270" i="4"/>
  <c r="BK8270" i="4"/>
  <c r="BL8270" i="4"/>
  <c r="BM8270" i="4"/>
  <c r="BN8270" i="4"/>
  <c r="BO8270" i="4"/>
  <c r="BJ8271" i="4"/>
  <c r="BK8271" i="4"/>
  <c r="BL8271" i="4"/>
  <c r="BM8271" i="4"/>
  <c r="BN8271" i="4"/>
  <c r="BO8271" i="4"/>
  <c r="BJ8272" i="4"/>
  <c r="BK8272" i="4"/>
  <c r="BL8272" i="4"/>
  <c r="BM8272" i="4"/>
  <c r="BN8272" i="4"/>
  <c r="BO8272" i="4"/>
  <c r="BJ8273" i="4"/>
  <c r="BK8273" i="4"/>
  <c r="BL8273" i="4"/>
  <c r="BM8273" i="4"/>
  <c r="BN8273" i="4"/>
  <c r="BO8273" i="4"/>
  <c r="BJ8274" i="4"/>
  <c r="BK8274" i="4"/>
  <c r="BL8274" i="4"/>
  <c r="BM8274" i="4"/>
  <c r="BN8274" i="4"/>
  <c r="BO8274" i="4"/>
  <c r="BJ8275" i="4"/>
  <c r="BK8275" i="4"/>
  <c r="BL8275" i="4"/>
  <c r="BM8275" i="4"/>
  <c r="BN8275" i="4"/>
  <c r="BO8275" i="4"/>
  <c r="BJ8276" i="4"/>
  <c r="BK8276" i="4"/>
  <c r="BL8276" i="4"/>
  <c r="BM8276" i="4"/>
  <c r="BN8276" i="4"/>
  <c r="BO8276" i="4"/>
  <c r="BJ8277" i="4"/>
  <c r="BK8277" i="4"/>
  <c r="BL8277" i="4"/>
  <c r="BM8277" i="4"/>
  <c r="BN8277" i="4"/>
  <c r="BO8277" i="4"/>
  <c r="BJ8278" i="4"/>
  <c r="BK8278" i="4"/>
  <c r="BL8278" i="4"/>
  <c r="BM8278" i="4"/>
  <c r="BN8278" i="4"/>
  <c r="BO8278" i="4"/>
  <c r="BJ8279" i="4"/>
  <c r="BK8279" i="4"/>
  <c r="BL8279" i="4"/>
  <c r="BM8279" i="4"/>
  <c r="BN8279" i="4"/>
  <c r="BO8279" i="4"/>
  <c r="BJ8280" i="4"/>
  <c r="BK8280" i="4"/>
  <c r="BL8280" i="4"/>
  <c r="BM8280" i="4"/>
  <c r="BN8280" i="4"/>
  <c r="BO8280" i="4"/>
  <c r="BJ8281" i="4"/>
  <c r="BK8281" i="4"/>
  <c r="BL8281" i="4"/>
  <c r="BM8281" i="4"/>
  <c r="BN8281" i="4"/>
  <c r="BO8281" i="4"/>
  <c r="BJ8282" i="4"/>
  <c r="BK8282" i="4"/>
  <c r="BL8282" i="4"/>
  <c r="BM8282" i="4"/>
  <c r="BN8282" i="4"/>
  <c r="BO8282" i="4"/>
  <c r="BJ8283" i="4"/>
  <c r="BK8283" i="4"/>
  <c r="BL8283" i="4"/>
  <c r="BM8283" i="4"/>
  <c r="BN8283" i="4"/>
  <c r="BO8283" i="4"/>
  <c r="BJ8284" i="4"/>
  <c r="BK8284" i="4"/>
  <c r="BL8284" i="4"/>
  <c r="BM8284" i="4"/>
  <c r="BN8284" i="4"/>
  <c r="BO8284" i="4"/>
  <c r="BJ8285" i="4"/>
  <c r="BK8285" i="4"/>
  <c r="BL8285" i="4"/>
  <c r="BM8285" i="4"/>
  <c r="BN8285" i="4"/>
  <c r="BO8285" i="4"/>
  <c r="BJ8286" i="4"/>
  <c r="BK8286" i="4"/>
  <c r="BL8286" i="4"/>
  <c r="BM8286" i="4"/>
  <c r="BN8286" i="4"/>
  <c r="BO8286" i="4"/>
  <c r="BJ8287" i="4"/>
  <c r="BK8287" i="4"/>
  <c r="BL8287" i="4"/>
  <c r="BM8287" i="4"/>
  <c r="BN8287" i="4"/>
  <c r="BO8287" i="4"/>
  <c r="BJ8288" i="4"/>
  <c r="BK8288" i="4"/>
  <c r="BL8288" i="4"/>
  <c r="BM8288" i="4"/>
  <c r="BN8288" i="4"/>
  <c r="BO8288" i="4"/>
  <c r="BJ8289" i="4"/>
  <c r="BK8289" i="4"/>
  <c r="BL8289" i="4"/>
  <c r="BM8289" i="4"/>
  <c r="BN8289" i="4"/>
  <c r="BO8289" i="4"/>
  <c r="BJ8290" i="4"/>
  <c r="BK8290" i="4"/>
  <c r="BL8290" i="4"/>
  <c r="BM8290" i="4"/>
  <c r="BN8290" i="4"/>
  <c r="BO8290" i="4"/>
  <c r="BJ8291" i="4"/>
  <c r="BK8291" i="4"/>
  <c r="BL8291" i="4"/>
  <c r="BM8291" i="4"/>
  <c r="BN8291" i="4"/>
  <c r="BO8291" i="4"/>
  <c r="BJ8292" i="4"/>
  <c r="BK8292" i="4"/>
  <c r="BL8292" i="4"/>
  <c r="BM8292" i="4"/>
  <c r="BN8292" i="4"/>
  <c r="BO8292" i="4"/>
  <c r="BJ8293" i="4"/>
  <c r="BK8293" i="4"/>
  <c r="BL8293" i="4"/>
  <c r="BM8293" i="4"/>
  <c r="BN8293" i="4"/>
  <c r="BO8293" i="4"/>
  <c r="BJ8294" i="4"/>
  <c r="BK8294" i="4"/>
  <c r="BL8294" i="4"/>
  <c r="BM8294" i="4"/>
  <c r="BN8294" i="4"/>
  <c r="BO8294" i="4"/>
  <c r="BJ8295" i="4"/>
  <c r="BK8295" i="4"/>
  <c r="BL8295" i="4"/>
  <c r="BM8295" i="4"/>
  <c r="BN8295" i="4"/>
  <c r="BO8295" i="4"/>
  <c r="BJ8296" i="4"/>
  <c r="BK8296" i="4"/>
  <c r="BL8296" i="4"/>
  <c r="BM8296" i="4"/>
  <c r="BN8296" i="4"/>
  <c r="BO8296" i="4"/>
  <c r="BJ8297" i="4"/>
  <c r="BK8297" i="4"/>
  <c r="BL8297" i="4"/>
  <c r="BM8297" i="4"/>
  <c r="BN8297" i="4"/>
  <c r="BO8297" i="4"/>
  <c r="BJ8298" i="4"/>
  <c r="BK8298" i="4"/>
  <c r="BL8298" i="4"/>
  <c r="BM8298" i="4"/>
  <c r="BN8298" i="4"/>
  <c r="BO8298" i="4"/>
  <c r="BJ8299" i="4"/>
  <c r="BK8299" i="4"/>
  <c r="BL8299" i="4"/>
  <c r="BM8299" i="4"/>
  <c r="BN8299" i="4"/>
  <c r="BO8299" i="4"/>
  <c r="BJ8300" i="4"/>
  <c r="BK8300" i="4"/>
  <c r="BL8300" i="4"/>
  <c r="BM8300" i="4"/>
  <c r="BN8300" i="4"/>
  <c r="BO8300" i="4"/>
  <c r="BJ8301" i="4"/>
  <c r="BK8301" i="4"/>
  <c r="BL8301" i="4"/>
  <c r="BM8301" i="4"/>
  <c r="BN8301" i="4"/>
  <c r="BO8301" i="4"/>
  <c r="BJ8302" i="4"/>
  <c r="BK8302" i="4"/>
  <c r="BL8302" i="4"/>
  <c r="BM8302" i="4"/>
  <c r="BN8302" i="4"/>
  <c r="BO8302" i="4"/>
  <c r="BJ8303" i="4"/>
  <c r="BK8303" i="4"/>
  <c r="BL8303" i="4"/>
  <c r="BM8303" i="4"/>
  <c r="BN8303" i="4"/>
  <c r="BO8303" i="4"/>
  <c r="BJ8304" i="4"/>
  <c r="BK8304" i="4"/>
  <c r="BL8304" i="4"/>
  <c r="BM8304" i="4"/>
  <c r="BN8304" i="4"/>
  <c r="BO8304" i="4"/>
  <c r="BJ8305" i="4"/>
  <c r="BK8305" i="4"/>
  <c r="BL8305" i="4"/>
  <c r="BM8305" i="4"/>
  <c r="BN8305" i="4"/>
  <c r="BO8305" i="4"/>
  <c r="BJ8306" i="4"/>
  <c r="BK8306" i="4"/>
  <c r="BL8306" i="4"/>
  <c r="BM8306" i="4"/>
  <c r="BN8306" i="4"/>
  <c r="BO8306" i="4"/>
  <c r="BJ8307" i="4"/>
  <c r="BK8307" i="4"/>
  <c r="BL8307" i="4"/>
  <c r="BM8307" i="4"/>
  <c r="BN8307" i="4"/>
  <c r="BO8307" i="4"/>
  <c r="BJ8308" i="4"/>
  <c r="BK8308" i="4"/>
  <c r="BL8308" i="4"/>
  <c r="BM8308" i="4"/>
  <c r="BN8308" i="4"/>
  <c r="BO8308" i="4"/>
  <c r="BJ8309" i="4"/>
  <c r="BK8309" i="4"/>
  <c r="BL8309" i="4"/>
  <c r="BM8309" i="4"/>
  <c r="BN8309" i="4"/>
  <c r="BO8309" i="4"/>
  <c r="BJ8310" i="4"/>
  <c r="BK8310" i="4"/>
  <c r="BL8310" i="4"/>
  <c r="BM8310" i="4"/>
  <c r="BN8310" i="4"/>
  <c r="BO8310" i="4"/>
  <c r="BJ8311" i="4"/>
  <c r="BK8311" i="4"/>
  <c r="BL8311" i="4"/>
  <c r="BM8311" i="4"/>
  <c r="BN8311" i="4"/>
  <c r="BO8311" i="4"/>
  <c r="BJ8312" i="4"/>
  <c r="BK8312" i="4"/>
  <c r="BL8312" i="4"/>
  <c r="BM8312" i="4"/>
  <c r="BN8312" i="4"/>
  <c r="BO8312" i="4"/>
  <c r="BJ8313" i="4"/>
  <c r="BK8313" i="4"/>
  <c r="BL8313" i="4"/>
  <c r="BM8313" i="4"/>
  <c r="BN8313" i="4"/>
  <c r="BO8313" i="4"/>
  <c r="BJ8314" i="4"/>
  <c r="BK8314" i="4"/>
  <c r="BL8314" i="4"/>
  <c r="BM8314" i="4"/>
  <c r="BN8314" i="4"/>
  <c r="BO8314" i="4"/>
  <c r="BJ8315" i="4"/>
  <c r="BK8315" i="4"/>
  <c r="BL8315" i="4"/>
  <c r="BM8315" i="4"/>
  <c r="BN8315" i="4"/>
  <c r="BO8315" i="4"/>
  <c r="BJ8316" i="4"/>
  <c r="BK8316" i="4"/>
  <c r="BL8316" i="4"/>
  <c r="BM8316" i="4"/>
  <c r="BN8316" i="4"/>
  <c r="BO8316" i="4"/>
  <c r="BJ8317" i="4"/>
  <c r="BK8317" i="4"/>
  <c r="BL8317" i="4"/>
  <c r="BM8317" i="4"/>
  <c r="BN8317" i="4"/>
  <c r="BO8317" i="4"/>
  <c r="BJ8318" i="4"/>
  <c r="BK8318" i="4"/>
  <c r="BL8318" i="4"/>
  <c r="BM8318" i="4"/>
  <c r="BN8318" i="4"/>
  <c r="BO8318" i="4"/>
  <c r="BJ8319" i="4"/>
  <c r="BK8319" i="4"/>
  <c r="BL8319" i="4"/>
  <c r="BM8319" i="4"/>
  <c r="BN8319" i="4"/>
  <c r="BO8319" i="4"/>
  <c r="BJ8320" i="4"/>
  <c r="BK8320" i="4"/>
  <c r="BL8320" i="4"/>
  <c r="BM8320" i="4"/>
  <c r="BN8320" i="4"/>
  <c r="BO8320" i="4"/>
  <c r="BJ8321" i="4"/>
  <c r="BK8321" i="4"/>
  <c r="BL8321" i="4"/>
  <c r="BM8321" i="4"/>
  <c r="BN8321" i="4"/>
  <c r="BO8321" i="4"/>
  <c r="BJ8322" i="4"/>
  <c r="BK8322" i="4"/>
  <c r="BL8322" i="4"/>
  <c r="BM8322" i="4"/>
  <c r="BN8322" i="4"/>
  <c r="BO8322" i="4"/>
  <c r="BJ8323" i="4"/>
  <c r="BK8323" i="4"/>
  <c r="BL8323" i="4"/>
  <c r="BM8323" i="4"/>
  <c r="BN8323" i="4"/>
  <c r="BO8323" i="4"/>
  <c r="BJ8324" i="4"/>
  <c r="BK8324" i="4"/>
  <c r="BL8324" i="4"/>
  <c r="BM8324" i="4"/>
  <c r="BN8324" i="4"/>
  <c r="BO8324" i="4"/>
  <c r="BJ8325" i="4"/>
  <c r="BK8325" i="4"/>
  <c r="BL8325" i="4"/>
  <c r="BM8325" i="4"/>
  <c r="BN8325" i="4"/>
  <c r="BO8325" i="4"/>
  <c r="BJ8326" i="4"/>
  <c r="BK8326" i="4"/>
  <c r="BL8326" i="4"/>
  <c r="BM8326" i="4"/>
  <c r="BN8326" i="4"/>
  <c r="BO8326" i="4"/>
  <c r="BJ8327" i="4"/>
  <c r="BK8327" i="4"/>
  <c r="BL8327" i="4"/>
  <c r="BM8327" i="4"/>
  <c r="BN8327" i="4"/>
  <c r="BO8327" i="4"/>
  <c r="BJ8328" i="4"/>
  <c r="BK8328" i="4"/>
  <c r="BL8328" i="4"/>
  <c r="BM8328" i="4"/>
  <c r="BN8328" i="4"/>
  <c r="BO8328" i="4"/>
  <c r="BJ8329" i="4"/>
  <c r="BK8329" i="4"/>
  <c r="BL8329" i="4"/>
  <c r="BM8329" i="4"/>
  <c r="BN8329" i="4"/>
  <c r="BO8329" i="4"/>
  <c r="BJ8330" i="4"/>
  <c r="BK8330" i="4"/>
  <c r="BL8330" i="4"/>
  <c r="BM8330" i="4"/>
  <c r="BN8330" i="4"/>
  <c r="BO8330" i="4"/>
  <c r="BJ8331" i="4"/>
  <c r="BK8331" i="4"/>
  <c r="BL8331" i="4"/>
  <c r="BM8331" i="4"/>
  <c r="BN8331" i="4"/>
  <c r="BO8331" i="4"/>
  <c r="BJ8332" i="4"/>
  <c r="BK8332" i="4"/>
  <c r="BL8332" i="4"/>
  <c r="BM8332" i="4"/>
  <c r="BN8332" i="4"/>
  <c r="BO8332" i="4"/>
  <c r="BJ8333" i="4"/>
  <c r="BK8333" i="4"/>
  <c r="BL8333" i="4"/>
  <c r="BM8333" i="4"/>
  <c r="BN8333" i="4"/>
  <c r="BO8333" i="4"/>
  <c r="BJ8334" i="4"/>
  <c r="BK8334" i="4"/>
  <c r="BL8334" i="4"/>
  <c r="BM8334" i="4"/>
  <c r="BN8334" i="4"/>
  <c r="BO8334" i="4"/>
  <c r="BJ8335" i="4"/>
  <c r="BK8335" i="4"/>
  <c r="BL8335" i="4"/>
  <c r="BM8335" i="4"/>
  <c r="BN8335" i="4"/>
  <c r="BO8335" i="4"/>
  <c r="BJ8336" i="4"/>
  <c r="BK8336" i="4"/>
  <c r="BL8336" i="4"/>
  <c r="BM8336" i="4"/>
  <c r="BN8336" i="4"/>
  <c r="BO8336" i="4"/>
  <c r="BJ8337" i="4"/>
  <c r="BK8337" i="4"/>
  <c r="BL8337" i="4"/>
  <c r="BM8337" i="4"/>
  <c r="BN8337" i="4"/>
  <c r="BO8337" i="4"/>
  <c r="BJ8338" i="4"/>
  <c r="BK8338" i="4"/>
  <c r="BL8338" i="4"/>
  <c r="BM8338" i="4"/>
  <c r="BN8338" i="4"/>
  <c r="BO8338" i="4"/>
  <c r="BJ8339" i="4"/>
  <c r="BK8339" i="4"/>
  <c r="BL8339" i="4"/>
  <c r="BM8339" i="4"/>
  <c r="BN8339" i="4"/>
  <c r="BO8339" i="4"/>
  <c r="BJ8340" i="4"/>
  <c r="BK8340" i="4"/>
  <c r="BL8340" i="4"/>
  <c r="BM8340" i="4"/>
  <c r="BN8340" i="4"/>
  <c r="BO8340" i="4"/>
  <c r="BJ8341" i="4"/>
  <c r="BK8341" i="4"/>
  <c r="BL8341" i="4"/>
  <c r="BM8341" i="4"/>
  <c r="BN8341" i="4"/>
  <c r="BO8341" i="4"/>
  <c r="BJ8342" i="4"/>
  <c r="BK8342" i="4"/>
  <c r="BL8342" i="4"/>
  <c r="BM8342" i="4"/>
  <c r="BN8342" i="4"/>
  <c r="BO8342" i="4"/>
  <c r="BJ8343" i="4"/>
  <c r="BK8343" i="4"/>
  <c r="BL8343" i="4"/>
  <c r="BM8343" i="4"/>
  <c r="BN8343" i="4"/>
  <c r="BO8343" i="4"/>
  <c r="BJ8344" i="4"/>
  <c r="BK8344" i="4"/>
  <c r="BL8344" i="4"/>
  <c r="BM8344" i="4"/>
  <c r="BN8344" i="4"/>
  <c r="BO8344" i="4"/>
  <c r="BJ8345" i="4"/>
  <c r="BK8345" i="4"/>
  <c r="BL8345" i="4"/>
  <c r="BM8345" i="4"/>
  <c r="BN8345" i="4"/>
  <c r="BO8345" i="4"/>
  <c r="BJ8346" i="4"/>
  <c r="BK8346" i="4"/>
  <c r="BL8346" i="4"/>
  <c r="BM8346" i="4"/>
  <c r="BN8346" i="4"/>
  <c r="BO8346" i="4"/>
  <c r="BJ8347" i="4"/>
  <c r="BK8347" i="4"/>
  <c r="BL8347" i="4"/>
  <c r="BM8347" i="4"/>
  <c r="BN8347" i="4"/>
  <c r="BO8347" i="4"/>
  <c r="BJ8348" i="4"/>
  <c r="BK8348" i="4"/>
  <c r="BL8348" i="4"/>
  <c r="BM8348" i="4"/>
  <c r="BN8348" i="4"/>
  <c r="BO8348" i="4"/>
  <c r="BJ8349" i="4"/>
  <c r="BK8349" i="4"/>
  <c r="BL8349" i="4"/>
  <c r="BM8349" i="4"/>
  <c r="BN8349" i="4"/>
  <c r="BO8349" i="4"/>
  <c r="BJ8350" i="4"/>
  <c r="BK8350" i="4"/>
  <c r="BL8350" i="4"/>
  <c r="BM8350" i="4"/>
  <c r="BN8350" i="4"/>
  <c r="BO8350" i="4"/>
  <c r="BJ8351" i="4"/>
  <c r="BK8351" i="4"/>
  <c r="BL8351" i="4"/>
  <c r="BM8351" i="4"/>
  <c r="BN8351" i="4"/>
  <c r="BO8351" i="4"/>
  <c r="BJ8352" i="4"/>
  <c r="BK8352" i="4"/>
  <c r="BL8352" i="4"/>
  <c r="BM8352" i="4"/>
  <c r="BN8352" i="4"/>
  <c r="BO8352" i="4"/>
  <c r="BJ8353" i="4"/>
  <c r="BK8353" i="4"/>
  <c r="BL8353" i="4"/>
  <c r="BM8353" i="4"/>
  <c r="BN8353" i="4"/>
  <c r="BO8353" i="4"/>
  <c r="BJ8354" i="4"/>
  <c r="BK8354" i="4"/>
  <c r="BL8354" i="4"/>
  <c r="BM8354" i="4"/>
  <c r="BN8354" i="4"/>
  <c r="BO8354" i="4"/>
  <c r="BJ8355" i="4"/>
  <c r="BK8355" i="4"/>
  <c r="BL8355" i="4"/>
  <c r="BM8355" i="4"/>
  <c r="BN8355" i="4"/>
  <c r="BO8355" i="4"/>
  <c r="BJ8356" i="4"/>
  <c r="BK8356" i="4"/>
  <c r="BL8356" i="4"/>
  <c r="BM8356" i="4"/>
  <c r="BN8356" i="4"/>
  <c r="BO8356" i="4"/>
  <c r="BJ8357" i="4"/>
  <c r="BK8357" i="4"/>
  <c r="BL8357" i="4"/>
  <c r="BM8357" i="4"/>
  <c r="BN8357" i="4"/>
  <c r="BO8357" i="4"/>
  <c r="BJ8358" i="4"/>
  <c r="BK8358" i="4"/>
  <c r="BL8358" i="4"/>
  <c r="BM8358" i="4"/>
  <c r="BN8358" i="4"/>
  <c r="BO8358" i="4"/>
  <c r="BJ8359" i="4"/>
  <c r="BK8359" i="4"/>
  <c r="BL8359" i="4"/>
  <c r="BM8359" i="4"/>
  <c r="BN8359" i="4"/>
  <c r="BO8359" i="4"/>
  <c r="BJ8360" i="4"/>
  <c r="BK8360" i="4"/>
  <c r="BL8360" i="4"/>
  <c r="BM8360" i="4"/>
  <c r="BN8360" i="4"/>
  <c r="BO8360" i="4"/>
  <c r="BJ8361" i="4"/>
  <c r="BK8361" i="4"/>
  <c r="BL8361" i="4"/>
  <c r="BM8361" i="4"/>
  <c r="BN8361" i="4"/>
  <c r="BO8361" i="4"/>
  <c r="BJ8362" i="4"/>
  <c r="BK8362" i="4"/>
  <c r="BL8362" i="4"/>
  <c r="BM8362" i="4"/>
  <c r="BN8362" i="4"/>
  <c r="BO8362" i="4"/>
  <c r="BJ8363" i="4"/>
  <c r="BK8363" i="4"/>
  <c r="BL8363" i="4"/>
  <c r="BM8363" i="4"/>
  <c r="BN8363" i="4"/>
  <c r="BO8363" i="4"/>
  <c r="BJ8364" i="4"/>
  <c r="BK8364" i="4"/>
  <c r="BL8364" i="4"/>
  <c r="BM8364" i="4"/>
  <c r="BN8364" i="4"/>
  <c r="BO8364" i="4"/>
  <c r="BJ8365" i="4"/>
  <c r="BK8365" i="4"/>
  <c r="BL8365" i="4"/>
  <c r="BM8365" i="4"/>
  <c r="BN8365" i="4"/>
  <c r="BO8365" i="4"/>
  <c r="BJ8366" i="4"/>
  <c r="BK8366" i="4"/>
  <c r="BL8366" i="4"/>
  <c r="BM8366" i="4"/>
  <c r="BN8366" i="4"/>
  <c r="BO8366" i="4"/>
  <c r="BJ8367" i="4"/>
  <c r="BK8367" i="4"/>
  <c r="BL8367" i="4"/>
  <c r="BM8367" i="4"/>
  <c r="BN8367" i="4"/>
  <c r="BO8367" i="4"/>
  <c r="BJ8368" i="4"/>
  <c r="BK8368" i="4"/>
  <c r="BL8368" i="4"/>
  <c r="BM8368" i="4"/>
  <c r="BN8368" i="4"/>
  <c r="BO8368" i="4"/>
  <c r="BJ8369" i="4"/>
  <c r="BK8369" i="4"/>
  <c r="BL8369" i="4"/>
  <c r="BM8369" i="4"/>
  <c r="BN8369" i="4"/>
  <c r="BO8369" i="4"/>
  <c r="BJ8370" i="4"/>
  <c r="BK8370" i="4"/>
  <c r="BL8370" i="4"/>
  <c r="BM8370" i="4"/>
  <c r="BN8370" i="4"/>
  <c r="BO8370" i="4"/>
  <c r="BJ8371" i="4"/>
  <c r="BK8371" i="4"/>
  <c r="BL8371" i="4"/>
  <c r="BM8371" i="4"/>
  <c r="BN8371" i="4"/>
  <c r="BO8371" i="4"/>
  <c r="BJ8372" i="4"/>
  <c r="BK8372" i="4"/>
  <c r="BL8372" i="4"/>
  <c r="BM8372" i="4"/>
  <c r="BN8372" i="4"/>
  <c r="BO8372" i="4"/>
  <c r="BJ8373" i="4"/>
  <c r="BK8373" i="4"/>
  <c r="BL8373" i="4"/>
  <c r="BM8373" i="4"/>
  <c r="BN8373" i="4"/>
  <c r="BO8373" i="4"/>
  <c r="BJ8374" i="4"/>
  <c r="BK8374" i="4"/>
  <c r="BL8374" i="4"/>
  <c r="BM8374" i="4"/>
  <c r="BN8374" i="4"/>
  <c r="BO8374" i="4"/>
  <c r="BJ8375" i="4"/>
  <c r="BK8375" i="4"/>
  <c r="BL8375" i="4"/>
  <c r="BM8375" i="4"/>
  <c r="BN8375" i="4"/>
  <c r="BO8375" i="4"/>
  <c r="BJ8376" i="4"/>
  <c r="BK8376" i="4"/>
  <c r="BL8376" i="4"/>
  <c r="BM8376" i="4"/>
  <c r="BN8376" i="4"/>
  <c r="BO8376" i="4"/>
  <c r="BJ8377" i="4"/>
  <c r="BK8377" i="4"/>
  <c r="BL8377" i="4"/>
  <c r="BM8377" i="4"/>
  <c r="BN8377" i="4"/>
  <c r="BO8377" i="4"/>
  <c r="BJ8378" i="4"/>
  <c r="BK8378" i="4"/>
  <c r="BL8378" i="4"/>
  <c r="BM8378" i="4"/>
  <c r="BN8378" i="4"/>
  <c r="BO8378" i="4"/>
  <c r="BJ8379" i="4"/>
  <c r="BK8379" i="4"/>
  <c r="BL8379" i="4"/>
  <c r="BM8379" i="4"/>
  <c r="BN8379" i="4"/>
  <c r="BO8379" i="4"/>
  <c r="BJ8380" i="4"/>
  <c r="BK8380" i="4"/>
  <c r="BL8380" i="4"/>
  <c r="BM8380" i="4"/>
  <c r="BN8380" i="4"/>
  <c r="BO8380" i="4"/>
  <c r="BJ8381" i="4"/>
  <c r="BK8381" i="4"/>
  <c r="BL8381" i="4"/>
  <c r="BM8381" i="4"/>
  <c r="BN8381" i="4"/>
  <c r="BO8381" i="4"/>
  <c r="BJ8382" i="4"/>
  <c r="BK8382" i="4"/>
  <c r="BL8382" i="4"/>
  <c r="BM8382" i="4"/>
  <c r="BN8382" i="4"/>
  <c r="BO8382" i="4"/>
  <c r="BJ8383" i="4"/>
  <c r="BK8383" i="4"/>
  <c r="BL8383" i="4"/>
  <c r="BM8383" i="4"/>
  <c r="BN8383" i="4"/>
  <c r="BO8383" i="4"/>
  <c r="BJ8384" i="4"/>
  <c r="BK8384" i="4"/>
  <c r="BL8384" i="4"/>
  <c r="BM8384" i="4"/>
  <c r="BN8384" i="4"/>
  <c r="BO8384" i="4"/>
  <c r="BJ8385" i="4"/>
  <c r="BK8385" i="4"/>
  <c r="BL8385" i="4"/>
  <c r="BM8385" i="4"/>
  <c r="BN8385" i="4"/>
  <c r="BO8385" i="4"/>
  <c r="BJ8386" i="4"/>
  <c r="BK8386" i="4"/>
  <c r="BL8386" i="4"/>
  <c r="BM8386" i="4"/>
  <c r="BN8386" i="4"/>
  <c r="BO8386" i="4"/>
  <c r="BJ8387" i="4"/>
  <c r="BK8387" i="4"/>
  <c r="BL8387" i="4"/>
  <c r="BM8387" i="4"/>
  <c r="BN8387" i="4"/>
  <c r="BO8387" i="4"/>
  <c r="BJ8388" i="4"/>
  <c r="BK8388" i="4"/>
  <c r="BL8388" i="4"/>
  <c r="BM8388" i="4"/>
  <c r="BN8388" i="4"/>
  <c r="BO8388" i="4"/>
  <c r="BJ8389" i="4"/>
  <c r="BK8389" i="4"/>
  <c r="BL8389" i="4"/>
  <c r="BM8389" i="4"/>
  <c r="BN8389" i="4"/>
  <c r="BO8389" i="4"/>
  <c r="BJ8390" i="4"/>
  <c r="BK8390" i="4"/>
  <c r="BL8390" i="4"/>
  <c r="BM8390" i="4"/>
  <c r="BN8390" i="4"/>
  <c r="BO8390" i="4"/>
  <c r="BJ8391" i="4"/>
  <c r="BK8391" i="4"/>
  <c r="BL8391" i="4"/>
  <c r="BM8391" i="4"/>
  <c r="BN8391" i="4"/>
  <c r="BO8391" i="4"/>
  <c r="BJ8392" i="4"/>
  <c r="BK8392" i="4"/>
  <c r="BL8392" i="4"/>
  <c r="BM8392" i="4"/>
  <c r="BN8392" i="4"/>
  <c r="BO8392" i="4"/>
  <c r="BJ8393" i="4"/>
  <c r="BK8393" i="4"/>
  <c r="BL8393" i="4"/>
  <c r="BM8393" i="4"/>
  <c r="BN8393" i="4"/>
  <c r="BO8393" i="4"/>
  <c r="BJ8394" i="4"/>
  <c r="BK8394" i="4"/>
  <c r="BL8394" i="4"/>
  <c r="BM8394" i="4"/>
  <c r="BN8394" i="4"/>
  <c r="BO8394" i="4"/>
  <c r="BJ8395" i="4"/>
  <c r="BK8395" i="4"/>
  <c r="BL8395" i="4"/>
  <c r="BM8395" i="4"/>
  <c r="BN8395" i="4"/>
  <c r="BO8395" i="4"/>
  <c r="BJ8396" i="4"/>
  <c r="BK8396" i="4"/>
  <c r="BL8396" i="4"/>
  <c r="BM8396" i="4"/>
  <c r="BN8396" i="4"/>
  <c r="BO8396" i="4"/>
  <c r="BJ8397" i="4"/>
  <c r="BK8397" i="4"/>
  <c r="BL8397" i="4"/>
  <c r="BM8397" i="4"/>
  <c r="BN8397" i="4"/>
  <c r="BO8397" i="4"/>
  <c r="BJ8398" i="4"/>
  <c r="BK8398" i="4"/>
  <c r="BL8398" i="4"/>
  <c r="BM8398" i="4"/>
  <c r="BN8398" i="4"/>
  <c r="BO8398" i="4"/>
  <c r="BJ8399" i="4"/>
  <c r="BK8399" i="4"/>
  <c r="BL8399" i="4"/>
  <c r="BM8399" i="4"/>
  <c r="BN8399" i="4"/>
  <c r="BO8399" i="4"/>
  <c r="BJ8400" i="4"/>
  <c r="BK8400" i="4"/>
  <c r="BL8400" i="4"/>
  <c r="BM8400" i="4"/>
  <c r="BN8400" i="4"/>
  <c r="BO8400" i="4"/>
  <c r="BJ8401" i="4"/>
  <c r="BK8401" i="4"/>
  <c r="BL8401" i="4"/>
  <c r="BM8401" i="4"/>
  <c r="BN8401" i="4"/>
  <c r="BO8401" i="4"/>
  <c r="BJ8402" i="4"/>
  <c r="BK8402" i="4"/>
  <c r="BL8402" i="4"/>
  <c r="BM8402" i="4"/>
  <c r="BN8402" i="4"/>
  <c r="BO8402" i="4"/>
  <c r="BJ8403" i="4"/>
  <c r="BK8403" i="4"/>
  <c r="BL8403" i="4"/>
  <c r="BM8403" i="4"/>
  <c r="BN8403" i="4"/>
  <c r="BO8403" i="4"/>
  <c r="BJ8404" i="4"/>
  <c r="BK8404" i="4"/>
  <c r="BL8404" i="4"/>
  <c r="BM8404" i="4"/>
  <c r="BN8404" i="4"/>
  <c r="BO8404" i="4"/>
  <c r="BJ8405" i="4"/>
  <c r="BK8405" i="4"/>
  <c r="BL8405" i="4"/>
  <c r="BM8405" i="4"/>
  <c r="BN8405" i="4"/>
  <c r="BO8405" i="4"/>
  <c r="BJ8406" i="4"/>
  <c r="BK8406" i="4"/>
  <c r="BL8406" i="4"/>
  <c r="BM8406" i="4"/>
  <c r="BN8406" i="4"/>
  <c r="BO8406" i="4"/>
  <c r="BJ8407" i="4"/>
  <c r="BK8407" i="4"/>
  <c r="BL8407" i="4"/>
  <c r="BM8407" i="4"/>
  <c r="BN8407" i="4"/>
  <c r="BO8407" i="4"/>
  <c r="BJ8408" i="4"/>
  <c r="BK8408" i="4"/>
  <c r="BL8408" i="4"/>
  <c r="BM8408" i="4"/>
  <c r="BN8408" i="4"/>
  <c r="BO8408" i="4"/>
  <c r="BJ8409" i="4"/>
  <c r="BK8409" i="4"/>
  <c r="BL8409" i="4"/>
  <c r="BM8409" i="4"/>
  <c r="BN8409" i="4"/>
  <c r="BO8409" i="4"/>
  <c r="BJ8410" i="4"/>
  <c r="BK8410" i="4"/>
  <c r="BL8410" i="4"/>
  <c r="BM8410" i="4"/>
  <c r="BN8410" i="4"/>
  <c r="BO8410" i="4"/>
  <c r="BJ8411" i="4"/>
  <c r="BK8411" i="4"/>
  <c r="BL8411" i="4"/>
  <c r="BM8411" i="4"/>
  <c r="BN8411" i="4"/>
  <c r="BO8411" i="4"/>
  <c r="BJ8412" i="4"/>
  <c r="BK8412" i="4"/>
  <c r="BL8412" i="4"/>
  <c r="BM8412" i="4"/>
  <c r="BN8412" i="4"/>
  <c r="BO8412" i="4"/>
  <c r="BJ8413" i="4"/>
  <c r="BK8413" i="4"/>
  <c r="BL8413" i="4"/>
  <c r="BM8413" i="4"/>
  <c r="BN8413" i="4"/>
  <c r="BO8413" i="4"/>
  <c r="BJ8414" i="4"/>
  <c r="BK8414" i="4"/>
  <c r="BL8414" i="4"/>
  <c r="BM8414" i="4"/>
  <c r="BN8414" i="4"/>
  <c r="BO8414" i="4"/>
  <c r="BJ8415" i="4"/>
  <c r="BK8415" i="4"/>
  <c r="BL8415" i="4"/>
  <c r="BM8415" i="4"/>
  <c r="BN8415" i="4"/>
  <c r="BO8415" i="4"/>
  <c r="BJ8416" i="4"/>
  <c r="BK8416" i="4"/>
  <c r="BL8416" i="4"/>
  <c r="BM8416" i="4"/>
  <c r="BN8416" i="4"/>
  <c r="BO8416" i="4"/>
  <c r="BJ8417" i="4"/>
  <c r="BK8417" i="4"/>
  <c r="BL8417" i="4"/>
  <c r="BM8417" i="4"/>
  <c r="BN8417" i="4"/>
  <c r="BO8417" i="4"/>
  <c r="BJ8418" i="4"/>
  <c r="BK8418" i="4"/>
  <c r="BL8418" i="4"/>
  <c r="BM8418" i="4"/>
  <c r="BN8418" i="4"/>
  <c r="BO8418" i="4"/>
  <c r="BJ8419" i="4"/>
  <c r="BK8419" i="4"/>
  <c r="BL8419" i="4"/>
  <c r="BM8419" i="4"/>
  <c r="BN8419" i="4"/>
  <c r="BO8419" i="4"/>
  <c r="BJ8420" i="4"/>
  <c r="BK8420" i="4"/>
  <c r="BL8420" i="4"/>
  <c r="BM8420" i="4"/>
  <c r="BN8420" i="4"/>
  <c r="BO8420" i="4"/>
  <c r="BJ8421" i="4"/>
  <c r="BK8421" i="4"/>
  <c r="BL8421" i="4"/>
  <c r="BM8421" i="4"/>
  <c r="BN8421" i="4"/>
  <c r="BO8421" i="4"/>
  <c r="BJ8422" i="4"/>
  <c r="BK8422" i="4"/>
  <c r="BL8422" i="4"/>
  <c r="BM8422" i="4"/>
  <c r="BN8422" i="4"/>
  <c r="BO8422" i="4"/>
  <c r="BJ8423" i="4"/>
  <c r="BK8423" i="4"/>
  <c r="BL8423" i="4"/>
  <c r="BM8423" i="4"/>
  <c r="BN8423" i="4"/>
  <c r="BO8423" i="4"/>
  <c r="BJ8424" i="4"/>
  <c r="BK8424" i="4"/>
  <c r="BL8424" i="4"/>
  <c r="BM8424" i="4"/>
  <c r="BN8424" i="4"/>
  <c r="BO8424" i="4"/>
  <c r="BJ8425" i="4"/>
  <c r="BK8425" i="4"/>
  <c r="BL8425" i="4"/>
  <c r="BM8425" i="4"/>
  <c r="BN8425" i="4"/>
  <c r="BO8425" i="4"/>
  <c r="BJ8426" i="4"/>
  <c r="BK8426" i="4"/>
  <c r="BL8426" i="4"/>
  <c r="BM8426" i="4"/>
  <c r="BN8426" i="4"/>
  <c r="BO8426" i="4"/>
  <c r="BJ8427" i="4"/>
  <c r="BK8427" i="4"/>
  <c r="BL8427" i="4"/>
  <c r="BM8427" i="4"/>
  <c r="BN8427" i="4"/>
  <c r="BO8427" i="4"/>
  <c r="BJ8428" i="4"/>
  <c r="BK8428" i="4"/>
  <c r="BL8428" i="4"/>
  <c r="BM8428" i="4"/>
  <c r="BN8428" i="4"/>
  <c r="BO8428" i="4"/>
  <c r="BJ8429" i="4"/>
  <c r="BK8429" i="4"/>
  <c r="BL8429" i="4"/>
  <c r="BM8429" i="4"/>
  <c r="BN8429" i="4"/>
  <c r="BO8429" i="4"/>
  <c r="BJ8430" i="4"/>
  <c r="BK8430" i="4"/>
  <c r="BL8430" i="4"/>
  <c r="BM8430" i="4"/>
  <c r="BN8430" i="4"/>
  <c r="BO8430" i="4"/>
  <c r="BJ8431" i="4"/>
  <c r="BK8431" i="4"/>
  <c r="BL8431" i="4"/>
  <c r="BM8431" i="4"/>
  <c r="BN8431" i="4"/>
  <c r="BO8431" i="4"/>
  <c r="BJ8432" i="4"/>
  <c r="BK8432" i="4"/>
  <c r="BL8432" i="4"/>
  <c r="BM8432" i="4"/>
  <c r="BN8432" i="4"/>
  <c r="BO8432" i="4"/>
  <c r="BJ8433" i="4"/>
  <c r="BK8433" i="4"/>
  <c r="BL8433" i="4"/>
  <c r="BM8433" i="4"/>
  <c r="BN8433" i="4"/>
  <c r="BO8433" i="4"/>
  <c r="BJ8434" i="4"/>
  <c r="BK8434" i="4"/>
  <c r="BL8434" i="4"/>
  <c r="BM8434" i="4"/>
  <c r="BN8434" i="4"/>
  <c r="BO8434" i="4"/>
  <c r="BJ8435" i="4"/>
  <c r="BK8435" i="4"/>
  <c r="BL8435" i="4"/>
  <c r="BM8435" i="4"/>
  <c r="BN8435" i="4"/>
  <c r="BO8435" i="4"/>
  <c r="BJ8436" i="4"/>
  <c r="BK8436" i="4"/>
  <c r="BL8436" i="4"/>
  <c r="BM8436" i="4"/>
  <c r="BN8436" i="4"/>
  <c r="BO8436" i="4"/>
  <c r="BJ8437" i="4"/>
  <c r="BK8437" i="4"/>
  <c r="BL8437" i="4"/>
  <c r="BM8437" i="4"/>
  <c r="BN8437" i="4"/>
  <c r="BO8437" i="4"/>
  <c r="BJ8438" i="4"/>
  <c r="BK8438" i="4"/>
  <c r="BL8438" i="4"/>
  <c r="BM8438" i="4"/>
  <c r="BN8438" i="4"/>
  <c r="BO8438" i="4"/>
  <c r="BJ8439" i="4"/>
  <c r="BK8439" i="4"/>
  <c r="BL8439" i="4"/>
  <c r="BM8439" i="4"/>
  <c r="BN8439" i="4"/>
  <c r="BO8439" i="4"/>
  <c r="BJ8440" i="4"/>
  <c r="BK8440" i="4"/>
  <c r="BL8440" i="4"/>
  <c r="BM8440" i="4"/>
  <c r="BN8440" i="4"/>
  <c r="BO8440" i="4"/>
  <c r="BJ8441" i="4"/>
  <c r="BK8441" i="4"/>
  <c r="BL8441" i="4"/>
  <c r="BM8441" i="4"/>
  <c r="BN8441" i="4"/>
  <c r="BO8441" i="4"/>
  <c r="BJ8442" i="4"/>
  <c r="BK8442" i="4"/>
  <c r="BL8442" i="4"/>
  <c r="BM8442" i="4"/>
  <c r="BN8442" i="4"/>
  <c r="BO8442" i="4"/>
  <c r="BJ8443" i="4"/>
  <c r="BK8443" i="4"/>
  <c r="BL8443" i="4"/>
  <c r="BM8443" i="4"/>
  <c r="BN8443" i="4"/>
  <c r="BO8443" i="4"/>
  <c r="BJ8444" i="4"/>
  <c r="BK8444" i="4"/>
  <c r="BL8444" i="4"/>
  <c r="BM8444" i="4"/>
  <c r="BN8444" i="4"/>
  <c r="BO8444" i="4"/>
  <c r="BJ8445" i="4"/>
  <c r="BK8445" i="4"/>
  <c r="BL8445" i="4"/>
  <c r="BM8445" i="4"/>
  <c r="BN8445" i="4"/>
  <c r="BO8445" i="4"/>
  <c r="BJ8446" i="4"/>
  <c r="BK8446" i="4"/>
  <c r="BL8446" i="4"/>
  <c r="BM8446" i="4"/>
  <c r="BN8446" i="4"/>
  <c r="BO8446" i="4"/>
  <c r="BJ8447" i="4"/>
  <c r="BK8447" i="4"/>
  <c r="BL8447" i="4"/>
  <c r="BM8447" i="4"/>
  <c r="BN8447" i="4"/>
  <c r="BO8447" i="4"/>
  <c r="BJ8448" i="4"/>
  <c r="BK8448" i="4"/>
  <c r="BL8448" i="4"/>
  <c r="BM8448" i="4"/>
  <c r="BN8448" i="4"/>
  <c r="BO8448" i="4"/>
  <c r="BJ8449" i="4"/>
  <c r="BK8449" i="4"/>
  <c r="BL8449" i="4"/>
  <c r="BM8449" i="4"/>
  <c r="BN8449" i="4"/>
  <c r="BO8449" i="4"/>
  <c r="BJ8450" i="4"/>
  <c r="BK8450" i="4"/>
  <c r="BL8450" i="4"/>
  <c r="BM8450" i="4"/>
  <c r="BN8450" i="4"/>
  <c r="BO8450" i="4"/>
  <c r="BJ8451" i="4"/>
  <c r="BK8451" i="4"/>
  <c r="BL8451" i="4"/>
  <c r="BM8451" i="4"/>
  <c r="BN8451" i="4"/>
  <c r="BO8451" i="4"/>
  <c r="BJ8452" i="4"/>
  <c r="BK8452" i="4"/>
  <c r="BL8452" i="4"/>
  <c r="BM8452" i="4"/>
  <c r="BN8452" i="4"/>
  <c r="BO8452" i="4"/>
  <c r="BJ8453" i="4"/>
  <c r="BK8453" i="4"/>
  <c r="BL8453" i="4"/>
  <c r="BM8453" i="4"/>
  <c r="BN8453" i="4"/>
  <c r="BO8453" i="4"/>
  <c r="BJ8454" i="4"/>
  <c r="BK8454" i="4"/>
  <c r="BL8454" i="4"/>
  <c r="BM8454" i="4"/>
  <c r="BN8454" i="4"/>
  <c r="BO8454" i="4"/>
  <c r="BJ8455" i="4"/>
  <c r="BK8455" i="4"/>
  <c r="BL8455" i="4"/>
  <c r="BM8455" i="4"/>
  <c r="BN8455" i="4"/>
  <c r="BO8455" i="4"/>
  <c r="BJ8456" i="4"/>
  <c r="BK8456" i="4"/>
  <c r="BL8456" i="4"/>
  <c r="BM8456" i="4"/>
  <c r="BN8456" i="4"/>
  <c r="BO8456" i="4"/>
  <c r="BJ8457" i="4"/>
  <c r="BK8457" i="4"/>
  <c r="BL8457" i="4"/>
  <c r="BM8457" i="4"/>
  <c r="BN8457" i="4"/>
  <c r="BO8457" i="4"/>
  <c r="BJ8458" i="4"/>
  <c r="BK8458" i="4"/>
  <c r="BL8458" i="4"/>
  <c r="BM8458" i="4"/>
  <c r="BN8458" i="4"/>
  <c r="BO8458" i="4"/>
  <c r="BJ8459" i="4"/>
  <c r="BK8459" i="4"/>
  <c r="BL8459" i="4"/>
  <c r="BM8459" i="4"/>
  <c r="BN8459" i="4"/>
  <c r="BO8459" i="4"/>
  <c r="BJ8460" i="4"/>
  <c r="BK8460" i="4"/>
  <c r="BL8460" i="4"/>
  <c r="BM8460" i="4"/>
  <c r="BN8460" i="4"/>
  <c r="BO8460" i="4"/>
  <c r="BJ8461" i="4"/>
  <c r="BK8461" i="4"/>
  <c r="BL8461" i="4"/>
  <c r="BM8461" i="4"/>
  <c r="BN8461" i="4"/>
  <c r="BO8461" i="4"/>
  <c r="BJ8462" i="4"/>
  <c r="BK8462" i="4"/>
  <c r="BL8462" i="4"/>
  <c r="BM8462" i="4"/>
  <c r="BN8462" i="4"/>
  <c r="BO8462" i="4"/>
  <c r="BJ8463" i="4"/>
  <c r="BK8463" i="4"/>
  <c r="BL8463" i="4"/>
  <c r="BM8463" i="4"/>
  <c r="BN8463" i="4"/>
  <c r="BO8463" i="4"/>
  <c r="BJ8464" i="4"/>
  <c r="BK8464" i="4"/>
  <c r="BL8464" i="4"/>
  <c r="BM8464" i="4"/>
  <c r="BN8464" i="4"/>
  <c r="BO8464" i="4"/>
  <c r="BJ8465" i="4"/>
  <c r="BK8465" i="4"/>
  <c r="BL8465" i="4"/>
  <c r="BM8465" i="4"/>
  <c r="BN8465" i="4"/>
  <c r="BO8465" i="4"/>
  <c r="BJ8466" i="4"/>
  <c r="BK8466" i="4"/>
  <c r="BL8466" i="4"/>
  <c r="BM8466" i="4"/>
  <c r="BN8466" i="4"/>
  <c r="BO8466" i="4"/>
  <c r="BJ8467" i="4"/>
  <c r="BK8467" i="4"/>
  <c r="BL8467" i="4"/>
  <c r="BM8467" i="4"/>
  <c r="BN8467" i="4"/>
  <c r="BO8467" i="4"/>
  <c r="BJ8468" i="4"/>
  <c r="BK8468" i="4"/>
  <c r="BL8468" i="4"/>
  <c r="BM8468" i="4"/>
  <c r="BN8468" i="4"/>
  <c r="BO8468" i="4"/>
  <c r="BJ8469" i="4"/>
  <c r="BK8469" i="4"/>
  <c r="BL8469" i="4"/>
  <c r="BM8469" i="4"/>
  <c r="BN8469" i="4"/>
  <c r="BO8469" i="4"/>
  <c r="BJ8470" i="4"/>
  <c r="BK8470" i="4"/>
  <c r="BL8470" i="4"/>
  <c r="BM8470" i="4"/>
  <c r="BN8470" i="4"/>
  <c r="BO8470" i="4"/>
  <c r="BJ8471" i="4"/>
  <c r="BK8471" i="4"/>
  <c r="BL8471" i="4"/>
  <c r="BM8471" i="4"/>
  <c r="BN8471" i="4"/>
  <c r="BO8471" i="4"/>
  <c r="BJ8472" i="4"/>
  <c r="BK8472" i="4"/>
  <c r="BL8472" i="4"/>
  <c r="BM8472" i="4"/>
  <c r="BN8472" i="4"/>
  <c r="BO8472" i="4"/>
  <c r="BJ8473" i="4"/>
  <c r="BK8473" i="4"/>
  <c r="BL8473" i="4"/>
  <c r="BM8473" i="4"/>
  <c r="BN8473" i="4"/>
  <c r="BO8473" i="4"/>
  <c r="BJ8474" i="4"/>
  <c r="BK8474" i="4"/>
  <c r="BL8474" i="4"/>
  <c r="BM8474" i="4"/>
  <c r="BN8474" i="4"/>
  <c r="BO8474" i="4"/>
  <c r="BJ8475" i="4"/>
  <c r="BK8475" i="4"/>
  <c r="BL8475" i="4"/>
  <c r="BM8475" i="4"/>
  <c r="BN8475" i="4"/>
  <c r="BO8475" i="4"/>
  <c r="BJ8476" i="4"/>
  <c r="BK8476" i="4"/>
  <c r="BL8476" i="4"/>
  <c r="BM8476" i="4"/>
  <c r="BN8476" i="4"/>
  <c r="BO8476" i="4"/>
  <c r="BJ8477" i="4"/>
  <c r="BK8477" i="4"/>
  <c r="BL8477" i="4"/>
  <c r="BM8477" i="4"/>
  <c r="BN8477" i="4"/>
  <c r="BO8477" i="4"/>
  <c r="BJ8478" i="4"/>
  <c r="BK8478" i="4"/>
  <c r="BL8478" i="4"/>
  <c r="BM8478" i="4"/>
  <c r="BN8478" i="4"/>
  <c r="BO8478" i="4"/>
  <c r="BJ8479" i="4"/>
  <c r="BK8479" i="4"/>
  <c r="BL8479" i="4"/>
  <c r="BM8479" i="4"/>
  <c r="BN8479" i="4"/>
  <c r="BO8479" i="4"/>
  <c r="BJ8480" i="4"/>
  <c r="BK8480" i="4"/>
  <c r="BL8480" i="4"/>
  <c r="BM8480" i="4"/>
  <c r="BN8480" i="4"/>
  <c r="BO8480" i="4"/>
  <c r="BJ8481" i="4"/>
  <c r="BK8481" i="4"/>
  <c r="BL8481" i="4"/>
  <c r="BM8481" i="4"/>
  <c r="BN8481" i="4"/>
  <c r="BO8481" i="4"/>
  <c r="BJ8482" i="4"/>
  <c r="BK8482" i="4"/>
  <c r="BL8482" i="4"/>
  <c r="BM8482" i="4"/>
  <c r="BN8482" i="4"/>
  <c r="BO8482" i="4"/>
  <c r="BJ8483" i="4"/>
  <c r="BK8483" i="4"/>
  <c r="BL8483" i="4"/>
  <c r="BM8483" i="4"/>
  <c r="BN8483" i="4"/>
  <c r="BO8483" i="4"/>
  <c r="BJ8484" i="4"/>
  <c r="BK8484" i="4"/>
  <c r="BL8484" i="4"/>
  <c r="BM8484" i="4"/>
  <c r="BN8484" i="4"/>
  <c r="BO8484" i="4"/>
  <c r="BJ8485" i="4"/>
  <c r="BK8485" i="4"/>
  <c r="BL8485" i="4"/>
  <c r="BM8485" i="4"/>
  <c r="BN8485" i="4"/>
  <c r="BO8485" i="4"/>
  <c r="BJ8486" i="4"/>
  <c r="BK8486" i="4"/>
  <c r="BL8486" i="4"/>
  <c r="BM8486" i="4"/>
  <c r="BN8486" i="4"/>
  <c r="BO8486" i="4"/>
  <c r="BJ8487" i="4"/>
  <c r="BK8487" i="4"/>
  <c r="BL8487" i="4"/>
  <c r="BM8487" i="4"/>
  <c r="BN8487" i="4"/>
  <c r="BO8487" i="4"/>
  <c r="BJ8488" i="4"/>
  <c r="BK8488" i="4"/>
  <c r="BL8488" i="4"/>
  <c r="BM8488" i="4"/>
  <c r="BN8488" i="4"/>
  <c r="BO8488" i="4"/>
  <c r="BJ8489" i="4"/>
  <c r="BK8489" i="4"/>
  <c r="BL8489" i="4"/>
  <c r="BM8489" i="4"/>
  <c r="BN8489" i="4"/>
  <c r="BO8489" i="4"/>
  <c r="BJ8490" i="4"/>
  <c r="BK8490" i="4"/>
  <c r="BL8490" i="4"/>
  <c r="BM8490" i="4"/>
  <c r="BN8490" i="4"/>
  <c r="BO8490" i="4"/>
  <c r="BJ8491" i="4"/>
  <c r="BK8491" i="4"/>
  <c r="BL8491" i="4"/>
  <c r="BM8491" i="4"/>
  <c r="BN8491" i="4"/>
  <c r="BO8491" i="4"/>
  <c r="BJ8492" i="4"/>
  <c r="BK8492" i="4"/>
  <c r="BL8492" i="4"/>
  <c r="BM8492" i="4"/>
  <c r="BN8492" i="4"/>
  <c r="BO8492" i="4"/>
  <c r="BJ8493" i="4"/>
  <c r="BK8493" i="4"/>
  <c r="BL8493" i="4"/>
  <c r="BM8493" i="4"/>
  <c r="BN8493" i="4"/>
  <c r="BO8493" i="4"/>
  <c r="BJ8494" i="4"/>
  <c r="BK8494" i="4"/>
  <c r="BL8494" i="4"/>
  <c r="BM8494" i="4"/>
  <c r="BN8494" i="4"/>
  <c r="BO8494" i="4"/>
  <c r="BJ8495" i="4"/>
  <c r="BK8495" i="4"/>
  <c r="BL8495" i="4"/>
  <c r="BM8495" i="4"/>
  <c r="BN8495" i="4"/>
  <c r="BO8495" i="4"/>
  <c r="BJ8496" i="4"/>
  <c r="BK8496" i="4"/>
  <c r="BL8496" i="4"/>
  <c r="BM8496" i="4"/>
  <c r="BN8496" i="4"/>
  <c r="BO8496" i="4"/>
  <c r="BJ8497" i="4"/>
  <c r="BK8497" i="4"/>
  <c r="BL8497" i="4"/>
  <c r="BM8497" i="4"/>
  <c r="BN8497" i="4"/>
  <c r="BO8497" i="4"/>
  <c r="BJ8498" i="4"/>
  <c r="BK8498" i="4"/>
  <c r="BL8498" i="4"/>
  <c r="BM8498" i="4"/>
  <c r="BN8498" i="4"/>
  <c r="BO8498" i="4"/>
  <c r="BJ8499" i="4"/>
  <c r="BK8499" i="4"/>
  <c r="BL8499" i="4"/>
  <c r="BM8499" i="4"/>
  <c r="BN8499" i="4"/>
  <c r="BO8499" i="4"/>
  <c r="BJ8500" i="4"/>
  <c r="BK8500" i="4"/>
  <c r="BL8500" i="4"/>
  <c r="BM8500" i="4"/>
  <c r="BN8500" i="4"/>
  <c r="BO8500" i="4"/>
  <c r="BJ8501" i="4"/>
  <c r="BK8501" i="4"/>
  <c r="BL8501" i="4"/>
  <c r="BM8501" i="4"/>
  <c r="BN8501" i="4"/>
  <c r="BO8501" i="4"/>
  <c r="BJ8502" i="4"/>
  <c r="BK8502" i="4"/>
  <c r="BL8502" i="4"/>
  <c r="BM8502" i="4"/>
  <c r="BN8502" i="4"/>
  <c r="BO8502" i="4"/>
  <c r="BJ8503" i="4"/>
  <c r="BK8503" i="4"/>
  <c r="BL8503" i="4"/>
  <c r="BM8503" i="4"/>
  <c r="BN8503" i="4"/>
  <c r="BO8503" i="4"/>
  <c r="BJ8504" i="4"/>
  <c r="BK8504" i="4"/>
  <c r="BL8504" i="4"/>
  <c r="BM8504" i="4"/>
  <c r="BN8504" i="4"/>
  <c r="BO8504" i="4"/>
  <c r="BJ8505" i="4"/>
  <c r="BK8505" i="4"/>
  <c r="BL8505" i="4"/>
  <c r="BM8505" i="4"/>
  <c r="BN8505" i="4"/>
  <c r="BO8505" i="4"/>
  <c r="BJ8506" i="4"/>
  <c r="BK8506" i="4"/>
  <c r="BL8506" i="4"/>
  <c r="BM8506" i="4"/>
  <c r="BN8506" i="4"/>
  <c r="BO8506" i="4"/>
  <c r="BJ8507" i="4"/>
  <c r="BK8507" i="4"/>
  <c r="BL8507" i="4"/>
  <c r="BM8507" i="4"/>
  <c r="BN8507" i="4"/>
  <c r="BO8507" i="4"/>
  <c r="BJ8508" i="4"/>
  <c r="BK8508" i="4"/>
  <c r="BL8508" i="4"/>
  <c r="BM8508" i="4"/>
  <c r="BN8508" i="4"/>
  <c r="BO8508" i="4"/>
  <c r="BJ8509" i="4"/>
  <c r="BK8509" i="4"/>
  <c r="BL8509" i="4"/>
  <c r="BM8509" i="4"/>
  <c r="BN8509" i="4"/>
  <c r="BO8509" i="4"/>
  <c r="BJ8510" i="4"/>
  <c r="BK8510" i="4"/>
  <c r="BL8510" i="4"/>
  <c r="BM8510" i="4"/>
  <c r="BN8510" i="4"/>
  <c r="BO8510" i="4"/>
  <c r="BJ8511" i="4"/>
  <c r="BK8511" i="4"/>
  <c r="BL8511" i="4"/>
  <c r="BM8511" i="4"/>
  <c r="BN8511" i="4"/>
  <c r="BO8511" i="4"/>
  <c r="BJ8512" i="4"/>
  <c r="BK8512" i="4"/>
  <c r="BL8512" i="4"/>
  <c r="BM8512" i="4"/>
  <c r="BN8512" i="4"/>
  <c r="BO8512" i="4"/>
  <c r="BJ8513" i="4"/>
  <c r="BK8513" i="4"/>
  <c r="BL8513" i="4"/>
  <c r="BM8513" i="4"/>
  <c r="BN8513" i="4"/>
  <c r="BO8513" i="4"/>
  <c r="BJ8514" i="4"/>
  <c r="BK8514" i="4"/>
  <c r="BL8514" i="4"/>
  <c r="BM8514" i="4"/>
  <c r="BN8514" i="4"/>
  <c r="BO8514" i="4"/>
  <c r="BJ8515" i="4"/>
  <c r="BK8515" i="4"/>
  <c r="BL8515" i="4"/>
  <c r="BM8515" i="4"/>
  <c r="BN8515" i="4"/>
  <c r="BO8515" i="4"/>
  <c r="BJ8516" i="4"/>
  <c r="BK8516" i="4"/>
  <c r="BL8516" i="4"/>
  <c r="BM8516" i="4"/>
  <c r="BN8516" i="4"/>
  <c r="BO8516" i="4"/>
  <c r="BJ8517" i="4"/>
  <c r="BK8517" i="4"/>
  <c r="BL8517" i="4"/>
  <c r="BM8517" i="4"/>
  <c r="BN8517" i="4"/>
  <c r="BO8517" i="4"/>
  <c r="BJ8518" i="4"/>
  <c r="BK8518" i="4"/>
  <c r="BL8518" i="4"/>
  <c r="BM8518" i="4"/>
  <c r="BN8518" i="4"/>
  <c r="BO8518" i="4"/>
  <c r="BJ8519" i="4"/>
  <c r="BK8519" i="4"/>
  <c r="BL8519" i="4"/>
  <c r="BM8519" i="4"/>
  <c r="BN8519" i="4"/>
  <c r="BO8519" i="4"/>
  <c r="BJ8520" i="4"/>
  <c r="BK8520" i="4"/>
  <c r="BL8520" i="4"/>
  <c r="BM8520" i="4"/>
  <c r="BN8520" i="4"/>
  <c r="BO8520" i="4"/>
  <c r="BJ8521" i="4"/>
  <c r="BK8521" i="4"/>
  <c r="BL8521" i="4"/>
  <c r="BM8521" i="4"/>
  <c r="BN8521" i="4"/>
  <c r="BO8521" i="4"/>
  <c r="BJ8522" i="4"/>
  <c r="BK8522" i="4"/>
  <c r="BL8522" i="4"/>
  <c r="BM8522" i="4"/>
  <c r="BN8522" i="4"/>
  <c r="BO8522" i="4"/>
  <c r="BJ8523" i="4"/>
  <c r="BK8523" i="4"/>
  <c r="BL8523" i="4"/>
  <c r="BM8523" i="4"/>
  <c r="BN8523" i="4"/>
  <c r="BO8523" i="4"/>
  <c r="BJ8524" i="4"/>
  <c r="BK8524" i="4"/>
  <c r="BL8524" i="4"/>
  <c r="BM8524" i="4"/>
  <c r="BN8524" i="4"/>
  <c r="BO8524" i="4"/>
  <c r="BJ8525" i="4"/>
  <c r="BK8525" i="4"/>
  <c r="BL8525" i="4"/>
  <c r="BM8525" i="4"/>
  <c r="BN8525" i="4"/>
  <c r="BO8525" i="4"/>
  <c r="BJ8526" i="4"/>
  <c r="BK8526" i="4"/>
  <c r="BL8526" i="4"/>
  <c r="BM8526" i="4"/>
  <c r="BN8526" i="4"/>
  <c r="BO8526" i="4"/>
  <c r="BJ8527" i="4"/>
  <c r="BK8527" i="4"/>
  <c r="BL8527" i="4"/>
  <c r="BM8527" i="4"/>
  <c r="BN8527" i="4"/>
  <c r="BO8527" i="4"/>
  <c r="BJ8528" i="4"/>
  <c r="BK8528" i="4"/>
  <c r="BL8528" i="4"/>
  <c r="BM8528" i="4"/>
  <c r="BN8528" i="4"/>
  <c r="BO8528" i="4"/>
  <c r="BJ8529" i="4"/>
  <c r="BK8529" i="4"/>
  <c r="BL8529" i="4"/>
  <c r="BM8529" i="4"/>
  <c r="BN8529" i="4"/>
  <c r="BO8529" i="4"/>
  <c r="BJ8530" i="4"/>
  <c r="BK8530" i="4"/>
  <c r="BL8530" i="4"/>
  <c r="BM8530" i="4"/>
  <c r="BN8530" i="4"/>
  <c r="BO8530" i="4"/>
  <c r="BJ8531" i="4"/>
  <c r="BK8531" i="4"/>
  <c r="BL8531" i="4"/>
  <c r="BM8531" i="4"/>
  <c r="BN8531" i="4"/>
  <c r="BO8531" i="4"/>
  <c r="BJ8532" i="4"/>
  <c r="BK8532" i="4"/>
  <c r="BL8532" i="4"/>
  <c r="BM8532" i="4"/>
  <c r="BN8532" i="4"/>
  <c r="BO8532" i="4"/>
  <c r="BJ8533" i="4"/>
  <c r="BK8533" i="4"/>
  <c r="BL8533" i="4"/>
  <c r="BM8533" i="4"/>
  <c r="BN8533" i="4"/>
  <c r="BO8533" i="4"/>
  <c r="BJ8534" i="4"/>
  <c r="BK8534" i="4"/>
  <c r="BL8534" i="4"/>
  <c r="BM8534" i="4"/>
  <c r="BN8534" i="4"/>
  <c r="BO8534" i="4"/>
  <c r="BJ8535" i="4"/>
  <c r="BK8535" i="4"/>
  <c r="BL8535" i="4"/>
  <c r="BM8535" i="4"/>
  <c r="BN8535" i="4"/>
  <c r="BO8535" i="4"/>
  <c r="BJ8536" i="4"/>
  <c r="BK8536" i="4"/>
  <c r="BL8536" i="4"/>
  <c r="BM8536" i="4"/>
  <c r="BN8536" i="4"/>
  <c r="BO8536" i="4"/>
  <c r="BJ8537" i="4"/>
  <c r="BK8537" i="4"/>
  <c r="BL8537" i="4"/>
  <c r="BM8537" i="4"/>
  <c r="BN8537" i="4"/>
  <c r="BO8537" i="4"/>
  <c r="BJ8538" i="4"/>
  <c r="BK8538" i="4"/>
  <c r="BL8538" i="4"/>
  <c r="BM8538" i="4"/>
  <c r="BN8538" i="4"/>
  <c r="BO8538" i="4"/>
  <c r="BJ8539" i="4"/>
  <c r="BK8539" i="4"/>
  <c r="BL8539" i="4"/>
  <c r="BM8539" i="4"/>
  <c r="BN8539" i="4"/>
  <c r="BO8539" i="4"/>
  <c r="BJ8540" i="4"/>
  <c r="BK8540" i="4"/>
  <c r="BL8540" i="4"/>
  <c r="BM8540" i="4"/>
  <c r="BN8540" i="4"/>
  <c r="BO8540" i="4"/>
  <c r="BJ8541" i="4"/>
  <c r="BK8541" i="4"/>
  <c r="BL8541" i="4"/>
  <c r="BM8541" i="4"/>
  <c r="BN8541" i="4"/>
  <c r="BO8541" i="4"/>
  <c r="BJ8542" i="4"/>
  <c r="BK8542" i="4"/>
  <c r="BL8542" i="4"/>
  <c r="BM8542" i="4"/>
  <c r="BN8542" i="4"/>
  <c r="BO8542" i="4"/>
  <c r="BJ8543" i="4"/>
  <c r="BK8543" i="4"/>
  <c r="BL8543" i="4"/>
  <c r="BM8543" i="4"/>
  <c r="BN8543" i="4"/>
  <c r="BO8543" i="4"/>
  <c r="BJ8544" i="4"/>
  <c r="BK8544" i="4"/>
  <c r="BL8544" i="4"/>
  <c r="BM8544" i="4"/>
  <c r="BN8544" i="4"/>
  <c r="BO8544" i="4"/>
  <c r="BJ8545" i="4"/>
  <c r="BK8545" i="4"/>
  <c r="BL8545" i="4"/>
  <c r="BM8545" i="4"/>
  <c r="BN8545" i="4"/>
  <c r="BO8545" i="4"/>
  <c r="BJ8546" i="4"/>
  <c r="BK8546" i="4"/>
  <c r="BL8546" i="4"/>
  <c r="BM8546" i="4"/>
  <c r="BN8546" i="4"/>
  <c r="BO8546" i="4"/>
  <c r="BJ8547" i="4"/>
  <c r="BK8547" i="4"/>
  <c r="BL8547" i="4"/>
  <c r="BM8547" i="4"/>
  <c r="BN8547" i="4"/>
  <c r="BO8547" i="4"/>
  <c r="BJ8548" i="4"/>
  <c r="BK8548" i="4"/>
  <c r="BL8548" i="4"/>
  <c r="BM8548" i="4"/>
  <c r="BN8548" i="4"/>
  <c r="BO8548" i="4"/>
  <c r="BJ8549" i="4"/>
  <c r="BK8549" i="4"/>
  <c r="BL8549" i="4"/>
  <c r="BM8549" i="4"/>
  <c r="BN8549" i="4"/>
  <c r="BO8549" i="4"/>
  <c r="BJ8550" i="4"/>
  <c r="BK8550" i="4"/>
  <c r="BL8550" i="4"/>
  <c r="BM8550" i="4"/>
  <c r="BN8550" i="4"/>
  <c r="BO8550" i="4"/>
  <c r="BJ8551" i="4"/>
  <c r="BK8551" i="4"/>
  <c r="BL8551" i="4"/>
  <c r="BM8551" i="4"/>
  <c r="BN8551" i="4"/>
  <c r="BO8551" i="4"/>
  <c r="BJ8552" i="4"/>
  <c r="BK8552" i="4"/>
  <c r="BL8552" i="4"/>
  <c r="BM8552" i="4"/>
  <c r="BN8552" i="4"/>
  <c r="BO8552" i="4"/>
  <c r="BJ8553" i="4"/>
  <c r="BK8553" i="4"/>
  <c r="BL8553" i="4"/>
  <c r="BM8553" i="4"/>
  <c r="BN8553" i="4"/>
  <c r="BO8553" i="4"/>
  <c r="BJ8554" i="4"/>
  <c r="BK8554" i="4"/>
  <c r="BL8554" i="4"/>
  <c r="BM8554" i="4"/>
  <c r="BN8554" i="4"/>
  <c r="BO8554" i="4"/>
  <c r="BJ8555" i="4"/>
  <c r="BK8555" i="4"/>
  <c r="BL8555" i="4"/>
  <c r="BM8555" i="4"/>
  <c r="BN8555" i="4"/>
  <c r="BO8555" i="4"/>
  <c r="BJ8556" i="4"/>
  <c r="BK8556" i="4"/>
  <c r="BL8556" i="4"/>
  <c r="BM8556" i="4"/>
  <c r="BN8556" i="4"/>
  <c r="BO8556" i="4"/>
  <c r="BJ8557" i="4"/>
  <c r="BK8557" i="4"/>
  <c r="BL8557" i="4"/>
  <c r="BM8557" i="4"/>
  <c r="BN8557" i="4"/>
  <c r="BO8557" i="4"/>
  <c r="BJ8558" i="4"/>
  <c r="BK8558" i="4"/>
  <c r="BL8558" i="4"/>
  <c r="BM8558" i="4"/>
  <c r="BN8558" i="4"/>
  <c r="BO8558" i="4"/>
  <c r="BJ8559" i="4"/>
  <c r="BK8559" i="4"/>
  <c r="BL8559" i="4"/>
  <c r="BM8559" i="4"/>
  <c r="BN8559" i="4"/>
  <c r="BO8559" i="4"/>
  <c r="BJ8560" i="4"/>
  <c r="BK8560" i="4"/>
  <c r="BL8560" i="4"/>
  <c r="BM8560" i="4"/>
  <c r="BN8560" i="4"/>
  <c r="BO8560" i="4"/>
  <c r="BJ8561" i="4"/>
  <c r="BK8561" i="4"/>
  <c r="BL8561" i="4"/>
  <c r="BM8561" i="4"/>
  <c r="BN8561" i="4"/>
  <c r="BO8561" i="4"/>
  <c r="BJ8562" i="4"/>
  <c r="BK8562" i="4"/>
  <c r="BL8562" i="4"/>
  <c r="BM8562" i="4"/>
  <c r="BN8562" i="4"/>
  <c r="BO8562" i="4"/>
  <c r="BJ8563" i="4"/>
  <c r="BK8563" i="4"/>
  <c r="BL8563" i="4"/>
  <c r="BM8563" i="4"/>
  <c r="BN8563" i="4"/>
  <c r="BO8563" i="4"/>
  <c r="BJ8564" i="4"/>
  <c r="BK8564" i="4"/>
  <c r="BL8564" i="4"/>
  <c r="BM8564" i="4"/>
  <c r="BN8564" i="4"/>
  <c r="BO8564" i="4"/>
  <c r="BJ8565" i="4"/>
  <c r="BK8565" i="4"/>
  <c r="BL8565" i="4"/>
  <c r="BM8565" i="4"/>
  <c r="BN8565" i="4"/>
  <c r="BO8565" i="4"/>
  <c r="BJ8566" i="4"/>
  <c r="BK8566" i="4"/>
  <c r="BL8566" i="4"/>
  <c r="BM8566" i="4"/>
  <c r="BN8566" i="4"/>
  <c r="BO8566" i="4"/>
  <c r="BJ8567" i="4"/>
  <c r="BK8567" i="4"/>
  <c r="BL8567" i="4"/>
  <c r="BM8567" i="4"/>
  <c r="BN8567" i="4"/>
  <c r="BO8567" i="4"/>
  <c r="BJ8568" i="4"/>
  <c r="BK8568" i="4"/>
  <c r="BL8568" i="4"/>
  <c r="BM8568" i="4"/>
  <c r="BN8568" i="4"/>
  <c r="BO8568" i="4"/>
  <c r="BJ8569" i="4"/>
  <c r="BK8569" i="4"/>
  <c r="BL8569" i="4"/>
  <c r="BM8569" i="4"/>
  <c r="BN8569" i="4"/>
  <c r="BO8569" i="4"/>
  <c r="BJ8570" i="4"/>
  <c r="BK8570" i="4"/>
  <c r="BL8570" i="4"/>
  <c r="BM8570" i="4"/>
  <c r="BN8570" i="4"/>
  <c r="BO8570" i="4"/>
  <c r="BJ8571" i="4"/>
  <c r="BK8571" i="4"/>
  <c r="BL8571" i="4"/>
  <c r="BM8571" i="4"/>
  <c r="BN8571" i="4"/>
  <c r="BO8571" i="4"/>
  <c r="BJ8572" i="4"/>
  <c r="BK8572" i="4"/>
  <c r="BL8572" i="4"/>
  <c r="BM8572" i="4"/>
  <c r="BN8572" i="4"/>
  <c r="BO8572" i="4"/>
  <c r="BJ8573" i="4"/>
  <c r="BK8573" i="4"/>
  <c r="BL8573" i="4"/>
  <c r="BM8573" i="4"/>
  <c r="BN8573" i="4"/>
  <c r="BO8573" i="4"/>
  <c r="BJ8574" i="4"/>
  <c r="BK8574" i="4"/>
  <c r="BL8574" i="4"/>
  <c r="BM8574" i="4"/>
  <c r="BN8574" i="4"/>
  <c r="BO8574" i="4"/>
  <c r="BJ8575" i="4"/>
  <c r="BK8575" i="4"/>
  <c r="BL8575" i="4"/>
  <c r="BM8575" i="4"/>
  <c r="BN8575" i="4"/>
  <c r="BO8575" i="4"/>
  <c r="BJ8576" i="4"/>
  <c r="BK8576" i="4"/>
  <c r="BL8576" i="4"/>
  <c r="BM8576" i="4"/>
  <c r="BN8576" i="4"/>
  <c r="BO8576" i="4"/>
  <c r="BJ8577" i="4"/>
  <c r="BK8577" i="4"/>
  <c r="BL8577" i="4"/>
  <c r="BM8577" i="4"/>
  <c r="BN8577" i="4"/>
  <c r="BO8577" i="4"/>
  <c r="BJ8578" i="4"/>
  <c r="BK8578" i="4"/>
  <c r="BL8578" i="4"/>
  <c r="BM8578" i="4"/>
  <c r="BN8578" i="4"/>
  <c r="BO8578" i="4"/>
  <c r="BJ8579" i="4"/>
  <c r="BK8579" i="4"/>
  <c r="BL8579" i="4"/>
  <c r="BM8579" i="4"/>
  <c r="BN8579" i="4"/>
  <c r="BO8579" i="4"/>
  <c r="BJ8580" i="4"/>
  <c r="BK8580" i="4"/>
  <c r="BL8580" i="4"/>
  <c r="BM8580" i="4"/>
  <c r="BN8580" i="4"/>
  <c r="BO8580" i="4"/>
  <c r="BJ8581" i="4"/>
  <c r="BK8581" i="4"/>
  <c r="BL8581" i="4"/>
  <c r="BM8581" i="4"/>
  <c r="BN8581" i="4"/>
  <c r="BO8581" i="4"/>
  <c r="BJ8582" i="4"/>
  <c r="BK8582" i="4"/>
  <c r="BL8582" i="4"/>
  <c r="BM8582" i="4"/>
  <c r="BN8582" i="4"/>
  <c r="BO8582" i="4"/>
  <c r="BJ8583" i="4"/>
  <c r="BK8583" i="4"/>
  <c r="BL8583" i="4"/>
  <c r="BM8583" i="4"/>
  <c r="BN8583" i="4"/>
  <c r="BO8583" i="4"/>
  <c r="BJ8584" i="4"/>
  <c r="BK8584" i="4"/>
  <c r="BL8584" i="4"/>
  <c r="BM8584" i="4"/>
  <c r="BN8584" i="4"/>
  <c r="BO8584" i="4"/>
  <c r="BJ8585" i="4"/>
  <c r="BK8585" i="4"/>
  <c r="BL8585" i="4"/>
  <c r="BM8585" i="4"/>
  <c r="BN8585" i="4"/>
  <c r="BO8585" i="4"/>
  <c r="BJ8586" i="4"/>
  <c r="BK8586" i="4"/>
  <c r="BL8586" i="4"/>
  <c r="BM8586" i="4"/>
  <c r="BN8586" i="4"/>
  <c r="BO8586" i="4"/>
  <c r="BJ8587" i="4"/>
  <c r="BK8587" i="4"/>
  <c r="BL8587" i="4"/>
  <c r="BM8587" i="4"/>
  <c r="BN8587" i="4"/>
  <c r="BO8587" i="4"/>
  <c r="BJ8588" i="4"/>
  <c r="BK8588" i="4"/>
  <c r="BL8588" i="4"/>
  <c r="BM8588" i="4"/>
  <c r="BN8588" i="4"/>
  <c r="BO8588" i="4"/>
  <c r="BJ8589" i="4"/>
  <c r="BK8589" i="4"/>
  <c r="BL8589" i="4"/>
  <c r="BM8589" i="4"/>
  <c r="BN8589" i="4"/>
  <c r="BO8589" i="4"/>
  <c r="BJ8590" i="4"/>
  <c r="BK8590" i="4"/>
  <c r="BL8590" i="4"/>
  <c r="BM8590" i="4"/>
  <c r="BN8590" i="4"/>
  <c r="BO8590" i="4"/>
  <c r="BJ8591" i="4"/>
  <c r="BK8591" i="4"/>
  <c r="BL8591" i="4"/>
  <c r="BM8591" i="4"/>
  <c r="BN8591" i="4"/>
  <c r="BO8591" i="4"/>
  <c r="BJ8592" i="4"/>
  <c r="BK8592" i="4"/>
  <c r="BL8592" i="4"/>
  <c r="BM8592" i="4"/>
  <c r="BN8592" i="4"/>
  <c r="BO8592" i="4"/>
  <c r="BJ8593" i="4"/>
  <c r="BK8593" i="4"/>
  <c r="BL8593" i="4"/>
  <c r="BM8593" i="4"/>
  <c r="BN8593" i="4"/>
  <c r="BO8593" i="4"/>
  <c r="BJ8594" i="4"/>
  <c r="BK8594" i="4"/>
  <c r="BL8594" i="4"/>
  <c r="BM8594" i="4"/>
  <c r="BN8594" i="4"/>
  <c r="BO8594" i="4"/>
  <c r="BJ8595" i="4"/>
  <c r="BK8595" i="4"/>
  <c r="BL8595" i="4"/>
  <c r="BM8595" i="4"/>
  <c r="BN8595" i="4"/>
  <c r="BO8595" i="4"/>
  <c r="BJ8596" i="4"/>
  <c r="BK8596" i="4"/>
  <c r="BL8596" i="4"/>
  <c r="BM8596" i="4"/>
  <c r="BN8596" i="4"/>
  <c r="BO8596" i="4"/>
  <c r="BJ8597" i="4"/>
  <c r="BK8597" i="4"/>
  <c r="BL8597" i="4"/>
  <c r="BM8597" i="4"/>
  <c r="BN8597" i="4"/>
  <c r="BO8597" i="4"/>
  <c r="BJ8598" i="4"/>
  <c r="BK8598" i="4"/>
  <c r="BL8598" i="4"/>
  <c r="BM8598" i="4"/>
  <c r="BN8598" i="4"/>
  <c r="BO8598" i="4"/>
  <c r="BJ8599" i="4"/>
  <c r="BK8599" i="4"/>
  <c r="BL8599" i="4"/>
  <c r="BM8599" i="4"/>
  <c r="BN8599" i="4"/>
  <c r="BO8599" i="4"/>
  <c r="BJ8600" i="4"/>
  <c r="BK8600" i="4"/>
  <c r="BL8600" i="4"/>
  <c r="BM8600" i="4"/>
  <c r="BN8600" i="4"/>
  <c r="BO8600" i="4"/>
  <c r="BJ8601" i="4"/>
  <c r="BK8601" i="4"/>
  <c r="BL8601" i="4"/>
  <c r="BM8601" i="4"/>
  <c r="BN8601" i="4"/>
  <c r="BO8601" i="4"/>
  <c r="BJ8602" i="4"/>
  <c r="BK8602" i="4"/>
  <c r="BL8602" i="4"/>
  <c r="BM8602" i="4"/>
  <c r="BN8602" i="4"/>
  <c r="BO8602" i="4"/>
  <c r="BJ8603" i="4"/>
  <c r="BK8603" i="4"/>
  <c r="BL8603" i="4"/>
  <c r="BM8603" i="4"/>
  <c r="BN8603" i="4"/>
  <c r="BO8603" i="4"/>
  <c r="BJ8604" i="4"/>
  <c r="BK8604" i="4"/>
  <c r="BL8604" i="4"/>
  <c r="BM8604" i="4"/>
  <c r="BN8604" i="4"/>
  <c r="BO8604" i="4"/>
  <c r="BJ8605" i="4"/>
  <c r="BK8605" i="4"/>
  <c r="BL8605" i="4"/>
  <c r="BM8605" i="4"/>
  <c r="BN8605" i="4"/>
  <c r="BO8605" i="4"/>
  <c r="BJ8606" i="4"/>
  <c r="BK8606" i="4"/>
  <c r="BL8606" i="4"/>
  <c r="BM8606" i="4"/>
  <c r="BN8606" i="4"/>
  <c r="BO8606" i="4"/>
  <c r="BJ8607" i="4"/>
  <c r="BK8607" i="4"/>
  <c r="BL8607" i="4"/>
  <c r="BM8607" i="4"/>
  <c r="BN8607" i="4"/>
  <c r="BO8607" i="4"/>
  <c r="BJ8608" i="4"/>
  <c r="BK8608" i="4"/>
  <c r="BL8608" i="4"/>
  <c r="BM8608" i="4"/>
  <c r="BN8608" i="4"/>
  <c r="BO8608" i="4"/>
  <c r="BJ8609" i="4"/>
  <c r="BK8609" i="4"/>
  <c r="BL8609" i="4"/>
  <c r="BM8609" i="4"/>
  <c r="BN8609" i="4"/>
  <c r="BO8609" i="4"/>
  <c r="BJ8610" i="4"/>
  <c r="BK8610" i="4"/>
  <c r="BL8610" i="4"/>
  <c r="BM8610" i="4"/>
  <c r="BN8610" i="4"/>
  <c r="BO8610" i="4"/>
  <c r="BJ8611" i="4"/>
  <c r="BK8611" i="4"/>
  <c r="BL8611" i="4"/>
  <c r="BM8611" i="4"/>
  <c r="BN8611" i="4"/>
  <c r="BO8611" i="4"/>
  <c r="BJ8612" i="4"/>
  <c r="BK8612" i="4"/>
  <c r="BL8612" i="4"/>
  <c r="BM8612" i="4"/>
  <c r="BN8612" i="4"/>
  <c r="BO8612" i="4"/>
  <c r="BJ8613" i="4"/>
  <c r="BK8613" i="4"/>
  <c r="BL8613" i="4"/>
  <c r="BM8613" i="4"/>
  <c r="BN8613" i="4"/>
  <c r="BO8613" i="4"/>
  <c r="BJ8614" i="4"/>
  <c r="BK8614" i="4"/>
  <c r="BL8614" i="4"/>
  <c r="BM8614" i="4"/>
  <c r="BN8614" i="4"/>
  <c r="BO8614" i="4"/>
  <c r="BJ8615" i="4"/>
  <c r="BK8615" i="4"/>
  <c r="BL8615" i="4"/>
  <c r="BM8615" i="4"/>
  <c r="BN8615" i="4"/>
  <c r="BO8615" i="4"/>
  <c r="BJ8616" i="4"/>
  <c r="BK8616" i="4"/>
  <c r="BL8616" i="4"/>
  <c r="BM8616" i="4"/>
  <c r="BN8616" i="4"/>
  <c r="BO8616" i="4"/>
  <c r="BJ8617" i="4"/>
  <c r="BK8617" i="4"/>
  <c r="BL8617" i="4"/>
  <c r="BM8617" i="4"/>
  <c r="BN8617" i="4"/>
  <c r="BO8617" i="4"/>
  <c r="BJ8618" i="4"/>
  <c r="BK8618" i="4"/>
  <c r="BL8618" i="4"/>
  <c r="BM8618" i="4"/>
  <c r="BN8618" i="4"/>
  <c r="BO8618" i="4"/>
  <c r="BJ8619" i="4"/>
  <c r="BK8619" i="4"/>
  <c r="BL8619" i="4"/>
  <c r="BM8619" i="4"/>
  <c r="BN8619" i="4"/>
  <c r="BO8619" i="4"/>
  <c r="BJ8620" i="4"/>
  <c r="BK8620" i="4"/>
  <c r="BL8620" i="4"/>
  <c r="BM8620" i="4"/>
  <c r="BN8620" i="4"/>
  <c r="BO8620" i="4"/>
  <c r="BJ8621" i="4"/>
  <c r="BK8621" i="4"/>
  <c r="BL8621" i="4"/>
  <c r="BM8621" i="4"/>
  <c r="BN8621" i="4"/>
  <c r="BO8621" i="4"/>
  <c r="BJ8622" i="4"/>
  <c r="BK8622" i="4"/>
  <c r="BL8622" i="4"/>
  <c r="BM8622" i="4"/>
  <c r="BN8622" i="4"/>
  <c r="BO8622" i="4"/>
  <c r="BJ8623" i="4"/>
  <c r="BK8623" i="4"/>
  <c r="BL8623" i="4"/>
  <c r="BM8623" i="4"/>
  <c r="BN8623" i="4"/>
  <c r="BO8623" i="4"/>
  <c r="BJ8624" i="4"/>
  <c r="BK8624" i="4"/>
  <c r="BL8624" i="4"/>
  <c r="BM8624" i="4"/>
  <c r="BN8624" i="4"/>
  <c r="BO8624" i="4"/>
  <c r="BJ8625" i="4"/>
  <c r="BK8625" i="4"/>
  <c r="BL8625" i="4"/>
  <c r="BM8625" i="4"/>
  <c r="BN8625" i="4"/>
  <c r="BO8625" i="4"/>
  <c r="BJ8626" i="4"/>
  <c r="BK8626" i="4"/>
  <c r="BL8626" i="4"/>
  <c r="BM8626" i="4"/>
  <c r="BN8626" i="4"/>
  <c r="BO8626" i="4"/>
  <c r="BJ8627" i="4"/>
  <c r="BK8627" i="4"/>
  <c r="BL8627" i="4"/>
  <c r="BM8627" i="4"/>
  <c r="BN8627" i="4"/>
  <c r="BO8627" i="4"/>
  <c r="BJ8628" i="4"/>
  <c r="BK8628" i="4"/>
  <c r="BL8628" i="4"/>
  <c r="BM8628" i="4"/>
  <c r="BN8628" i="4"/>
  <c r="BO8628" i="4"/>
  <c r="BJ8629" i="4"/>
  <c r="BK8629" i="4"/>
  <c r="BL8629" i="4"/>
  <c r="BM8629" i="4"/>
  <c r="BN8629" i="4"/>
  <c r="BO8629" i="4"/>
  <c r="BJ8630" i="4"/>
  <c r="BK8630" i="4"/>
  <c r="BL8630" i="4"/>
  <c r="BM8630" i="4"/>
  <c r="BN8630" i="4"/>
  <c r="BO8630" i="4"/>
  <c r="BJ8631" i="4"/>
  <c r="BK8631" i="4"/>
  <c r="BL8631" i="4"/>
  <c r="BM8631" i="4"/>
  <c r="BN8631" i="4"/>
  <c r="BO8631" i="4"/>
  <c r="BJ8632" i="4"/>
  <c r="BK8632" i="4"/>
  <c r="BL8632" i="4"/>
  <c r="BM8632" i="4"/>
  <c r="BN8632" i="4"/>
  <c r="BO8632" i="4"/>
  <c r="BJ8633" i="4"/>
  <c r="BK8633" i="4"/>
  <c r="BL8633" i="4"/>
  <c r="BM8633" i="4"/>
  <c r="BN8633" i="4"/>
  <c r="BO8633" i="4"/>
  <c r="BJ8634" i="4"/>
  <c r="BK8634" i="4"/>
  <c r="BL8634" i="4"/>
  <c r="BM8634" i="4"/>
  <c r="BN8634" i="4"/>
  <c r="BO8634" i="4"/>
  <c r="BJ8635" i="4"/>
  <c r="BK8635" i="4"/>
  <c r="BL8635" i="4"/>
  <c r="BM8635" i="4"/>
  <c r="BN8635" i="4"/>
  <c r="BO8635" i="4"/>
  <c r="BJ8636" i="4"/>
  <c r="BK8636" i="4"/>
  <c r="BL8636" i="4"/>
  <c r="BM8636" i="4"/>
  <c r="BN8636" i="4"/>
  <c r="BO8636" i="4"/>
  <c r="BJ8637" i="4"/>
  <c r="BK8637" i="4"/>
  <c r="BL8637" i="4"/>
  <c r="BM8637" i="4"/>
  <c r="BN8637" i="4"/>
  <c r="BO8637" i="4"/>
  <c r="BJ8638" i="4"/>
  <c r="BK8638" i="4"/>
  <c r="BL8638" i="4"/>
  <c r="BM8638" i="4"/>
  <c r="BN8638" i="4"/>
  <c r="BO8638" i="4"/>
  <c r="BJ8639" i="4"/>
  <c r="BK8639" i="4"/>
  <c r="BL8639" i="4"/>
  <c r="BM8639" i="4"/>
  <c r="BN8639" i="4"/>
  <c r="BO8639" i="4"/>
  <c r="BJ8640" i="4"/>
  <c r="BK8640" i="4"/>
  <c r="BL8640" i="4"/>
  <c r="BM8640" i="4"/>
  <c r="BN8640" i="4"/>
  <c r="BO8640" i="4"/>
  <c r="BJ8641" i="4"/>
  <c r="BK8641" i="4"/>
  <c r="BL8641" i="4"/>
  <c r="BM8641" i="4"/>
  <c r="BN8641" i="4"/>
  <c r="BO8641" i="4"/>
  <c r="BJ8642" i="4"/>
  <c r="BK8642" i="4"/>
  <c r="BL8642" i="4"/>
  <c r="BM8642" i="4"/>
  <c r="BN8642" i="4"/>
  <c r="BO8642" i="4"/>
  <c r="BJ8643" i="4"/>
  <c r="BK8643" i="4"/>
  <c r="BL8643" i="4"/>
  <c r="BM8643" i="4"/>
  <c r="BN8643" i="4"/>
  <c r="BO8643" i="4"/>
  <c r="BJ8644" i="4"/>
  <c r="BK8644" i="4"/>
  <c r="BL8644" i="4"/>
  <c r="BM8644" i="4"/>
  <c r="BN8644" i="4"/>
  <c r="BO8644" i="4"/>
  <c r="BJ8645" i="4"/>
  <c r="BK8645" i="4"/>
  <c r="BL8645" i="4"/>
  <c r="BM8645" i="4"/>
  <c r="BN8645" i="4"/>
  <c r="BO8645" i="4"/>
  <c r="BJ8646" i="4"/>
  <c r="BK8646" i="4"/>
  <c r="BL8646" i="4"/>
  <c r="BM8646" i="4"/>
  <c r="BN8646" i="4"/>
  <c r="BO8646" i="4"/>
  <c r="BJ8647" i="4"/>
  <c r="BK8647" i="4"/>
  <c r="BL8647" i="4"/>
  <c r="BM8647" i="4"/>
  <c r="BN8647" i="4"/>
  <c r="BO8647" i="4"/>
  <c r="BJ8648" i="4"/>
  <c r="BK8648" i="4"/>
  <c r="BL8648" i="4"/>
  <c r="BM8648" i="4"/>
  <c r="BN8648" i="4"/>
  <c r="BO8648" i="4"/>
  <c r="BJ8649" i="4"/>
  <c r="BK8649" i="4"/>
  <c r="BL8649" i="4"/>
  <c r="BM8649" i="4"/>
  <c r="BN8649" i="4"/>
  <c r="BO8649" i="4"/>
  <c r="BJ8650" i="4"/>
  <c r="BK8650" i="4"/>
  <c r="BL8650" i="4"/>
  <c r="BM8650" i="4"/>
  <c r="BN8650" i="4"/>
  <c r="BO8650" i="4"/>
  <c r="BJ8651" i="4"/>
  <c r="BK8651" i="4"/>
  <c r="BL8651" i="4"/>
  <c r="BM8651" i="4"/>
  <c r="BN8651" i="4"/>
  <c r="BO8651" i="4"/>
  <c r="BJ8652" i="4"/>
  <c r="BK8652" i="4"/>
  <c r="BL8652" i="4"/>
  <c r="BM8652" i="4"/>
  <c r="BN8652" i="4"/>
  <c r="BO8652" i="4"/>
  <c r="BJ8653" i="4"/>
  <c r="BK8653" i="4"/>
  <c r="BL8653" i="4"/>
  <c r="BM8653" i="4"/>
  <c r="BN8653" i="4"/>
  <c r="BO8653" i="4"/>
  <c r="BJ8654" i="4"/>
  <c r="BK8654" i="4"/>
  <c r="BL8654" i="4"/>
  <c r="BM8654" i="4"/>
  <c r="BN8654" i="4"/>
  <c r="BO8654" i="4"/>
  <c r="BJ8655" i="4"/>
  <c r="BK8655" i="4"/>
  <c r="BL8655" i="4"/>
  <c r="BM8655" i="4"/>
  <c r="BN8655" i="4"/>
  <c r="BO8655" i="4"/>
  <c r="BJ8656" i="4"/>
  <c r="BK8656" i="4"/>
  <c r="BL8656" i="4"/>
  <c r="BM8656" i="4"/>
  <c r="BN8656" i="4"/>
  <c r="BO8656" i="4"/>
  <c r="BJ8657" i="4"/>
  <c r="BK8657" i="4"/>
  <c r="BL8657" i="4"/>
  <c r="BM8657" i="4"/>
  <c r="BN8657" i="4"/>
  <c r="BO8657" i="4"/>
  <c r="BJ8658" i="4"/>
  <c r="BK8658" i="4"/>
  <c r="BL8658" i="4"/>
  <c r="BM8658" i="4"/>
  <c r="BN8658" i="4"/>
  <c r="BO8658" i="4"/>
  <c r="BJ8659" i="4"/>
  <c r="BK8659" i="4"/>
  <c r="BL8659" i="4"/>
  <c r="BM8659" i="4"/>
  <c r="BN8659" i="4"/>
  <c r="BO8659" i="4"/>
  <c r="BJ8660" i="4"/>
  <c r="BK8660" i="4"/>
  <c r="BL8660" i="4"/>
  <c r="BM8660" i="4"/>
  <c r="BN8660" i="4"/>
  <c r="BO8660" i="4"/>
  <c r="BJ8661" i="4"/>
  <c r="BK8661" i="4"/>
  <c r="BL8661" i="4"/>
  <c r="BM8661" i="4"/>
  <c r="BN8661" i="4"/>
  <c r="BO8661" i="4"/>
  <c r="BJ8662" i="4"/>
  <c r="BK8662" i="4"/>
  <c r="BL8662" i="4"/>
  <c r="BM8662" i="4"/>
  <c r="BN8662" i="4"/>
  <c r="BO8662" i="4"/>
  <c r="BJ8663" i="4"/>
  <c r="BK8663" i="4"/>
  <c r="BL8663" i="4"/>
  <c r="BM8663" i="4"/>
  <c r="BN8663" i="4"/>
  <c r="BO8663" i="4"/>
  <c r="BJ8664" i="4"/>
  <c r="BK8664" i="4"/>
  <c r="BL8664" i="4"/>
  <c r="BM8664" i="4"/>
  <c r="BN8664" i="4"/>
  <c r="BO8664" i="4"/>
  <c r="BJ8665" i="4"/>
  <c r="BK8665" i="4"/>
  <c r="BL8665" i="4"/>
  <c r="BM8665" i="4"/>
  <c r="BN8665" i="4"/>
  <c r="BO8665" i="4"/>
  <c r="BJ8666" i="4"/>
  <c r="BK8666" i="4"/>
  <c r="BL8666" i="4"/>
  <c r="BM8666" i="4"/>
  <c r="BN8666" i="4"/>
  <c r="BO8666" i="4"/>
  <c r="BJ8667" i="4"/>
  <c r="BK8667" i="4"/>
  <c r="BL8667" i="4"/>
  <c r="BM8667" i="4"/>
  <c r="BN8667" i="4"/>
  <c r="BO8667" i="4"/>
  <c r="BJ8668" i="4"/>
  <c r="BK8668" i="4"/>
  <c r="BL8668" i="4"/>
  <c r="BM8668" i="4"/>
  <c r="BN8668" i="4"/>
  <c r="BO8668" i="4"/>
  <c r="BJ8669" i="4"/>
  <c r="BK8669" i="4"/>
  <c r="BL8669" i="4"/>
  <c r="BM8669" i="4"/>
  <c r="BN8669" i="4"/>
  <c r="BO8669" i="4"/>
  <c r="BJ8670" i="4"/>
  <c r="BK8670" i="4"/>
  <c r="BL8670" i="4"/>
  <c r="BM8670" i="4"/>
  <c r="BN8670" i="4"/>
  <c r="BO8670" i="4"/>
  <c r="BJ8671" i="4"/>
  <c r="BK8671" i="4"/>
  <c r="BL8671" i="4"/>
  <c r="BM8671" i="4"/>
  <c r="BN8671" i="4"/>
  <c r="BO8671" i="4"/>
  <c r="BJ8672" i="4"/>
  <c r="BK8672" i="4"/>
  <c r="BL8672" i="4"/>
  <c r="BM8672" i="4"/>
  <c r="BN8672" i="4"/>
  <c r="BO8672" i="4"/>
  <c r="BJ8673" i="4"/>
  <c r="BK8673" i="4"/>
  <c r="BL8673" i="4"/>
  <c r="BM8673" i="4"/>
  <c r="BN8673" i="4"/>
  <c r="BO8673" i="4"/>
  <c r="BJ8674" i="4"/>
  <c r="BK8674" i="4"/>
  <c r="BL8674" i="4"/>
  <c r="BM8674" i="4"/>
  <c r="BN8674" i="4"/>
  <c r="BO8674" i="4"/>
  <c r="BJ8675" i="4"/>
  <c r="BK8675" i="4"/>
  <c r="BL8675" i="4"/>
  <c r="BM8675" i="4"/>
  <c r="BN8675" i="4"/>
  <c r="BO8675" i="4"/>
  <c r="BJ8676" i="4"/>
  <c r="BK8676" i="4"/>
  <c r="BL8676" i="4"/>
  <c r="BM8676" i="4"/>
  <c r="BN8676" i="4"/>
  <c r="BO8676" i="4"/>
  <c r="BJ8677" i="4"/>
  <c r="BK8677" i="4"/>
  <c r="BL8677" i="4"/>
  <c r="BM8677" i="4"/>
  <c r="BN8677" i="4"/>
  <c r="BO8677" i="4"/>
  <c r="BJ8678" i="4"/>
  <c r="BK8678" i="4"/>
  <c r="BL8678" i="4"/>
  <c r="BM8678" i="4"/>
  <c r="BN8678" i="4"/>
  <c r="BO8678" i="4"/>
  <c r="BJ8679" i="4"/>
  <c r="BK8679" i="4"/>
  <c r="BL8679" i="4"/>
  <c r="BM8679" i="4"/>
  <c r="BN8679" i="4"/>
  <c r="BO8679" i="4"/>
  <c r="BJ8680" i="4"/>
  <c r="BK8680" i="4"/>
  <c r="BL8680" i="4"/>
  <c r="BM8680" i="4"/>
  <c r="BN8680" i="4"/>
  <c r="BO8680" i="4"/>
  <c r="BJ8681" i="4"/>
  <c r="BK8681" i="4"/>
  <c r="BL8681" i="4"/>
  <c r="BM8681" i="4"/>
  <c r="BN8681" i="4"/>
  <c r="BO8681" i="4"/>
  <c r="BJ8682" i="4"/>
  <c r="BK8682" i="4"/>
  <c r="BL8682" i="4"/>
  <c r="BM8682" i="4"/>
  <c r="BN8682" i="4"/>
  <c r="BO8682" i="4"/>
  <c r="BJ8683" i="4"/>
  <c r="BK8683" i="4"/>
  <c r="BL8683" i="4"/>
  <c r="BM8683" i="4"/>
  <c r="BN8683" i="4"/>
  <c r="BO8683" i="4"/>
  <c r="BJ8684" i="4"/>
  <c r="BK8684" i="4"/>
  <c r="BL8684" i="4"/>
  <c r="BM8684" i="4"/>
  <c r="BN8684" i="4"/>
  <c r="BO8684" i="4"/>
  <c r="BJ8685" i="4"/>
  <c r="BK8685" i="4"/>
  <c r="BL8685" i="4"/>
  <c r="BM8685" i="4"/>
  <c r="BN8685" i="4"/>
  <c r="BO8685" i="4"/>
  <c r="BJ8686" i="4"/>
  <c r="BK8686" i="4"/>
  <c r="BL8686" i="4"/>
  <c r="BM8686" i="4"/>
  <c r="BN8686" i="4"/>
  <c r="BO8686" i="4"/>
  <c r="BJ8687" i="4"/>
  <c r="BK8687" i="4"/>
  <c r="BL8687" i="4"/>
  <c r="BM8687" i="4"/>
  <c r="BN8687" i="4"/>
  <c r="BO8687" i="4"/>
  <c r="BJ8688" i="4"/>
  <c r="BK8688" i="4"/>
  <c r="BL8688" i="4"/>
  <c r="BM8688" i="4"/>
  <c r="BN8688" i="4"/>
  <c r="BO8688" i="4"/>
  <c r="BJ8689" i="4"/>
  <c r="BK8689" i="4"/>
  <c r="BL8689" i="4"/>
  <c r="BM8689" i="4"/>
  <c r="BN8689" i="4"/>
  <c r="BO8689" i="4"/>
  <c r="BJ8690" i="4"/>
  <c r="BK8690" i="4"/>
  <c r="BL8690" i="4"/>
  <c r="BM8690" i="4"/>
  <c r="BN8690" i="4"/>
  <c r="BO8690" i="4"/>
  <c r="BJ8691" i="4"/>
  <c r="BK8691" i="4"/>
  <c r="BL8691" i="4"/>
  <c r="BM8691" i="4"/>
  <c r="BN8691" i="4"/>
  <c r="BO8691" i="4"/>
  <c r="BJ8692" i="4"/>
  <c r="BK8692" i="4"/>
  <c r="BL8692" i="4"/>
  <c r="BM8692" i="4"/>
  <c r="BN8692" i="4"/>
  <c r="BO8692" i="4"/>
  <c r="BJ8693" i="4"/>
  <c r="BK8693" i="4"/>
  <c r="BL8693" i="4"/>
  <c r="BM8693" i="4"/>
  <c r="BN8693" i="4"/>
  <c r="BO8693" i="4"/>
  <c r="BJ8694" i="4"/>
  <c r="BK8694" i="4"/>
  <c r="BL8694" i="4"/>
  <c r="BM8694" i="4"/>
  <c r="BN8694" i="4"/>
  <c r="BO8694" i="4"/>
  <c r="BJ8695" i="4"/>
  <c r="BK8695" i="4"/>
  <c r="BL8695" i="4"/>
  <c r="BM8695" i="4"/>
  <c r="BN8695" i="4"/>
  <c r="BO8695" i="4"/>
  <c r="BJ8696" i="4"/>
  <c r="BK8696" i="4"/>
  <c r="BL8696" i="4"/>
  <c r="BM8696" i="4"/>
  <c r="BN8696" i="4"/>
  <c r="BO8696" i="4"/>
  <c r="BJ8697" i="4"/>
  <c r="BK8697" i="4"/>
  <c r="BL8697" i="4"/>
  <c r="BM8697" i="4"/>
  <c r="BN8697" i="4"/>
  <c r="BO8697" i="4"/>
  <c r="BJ8698" i="4"/>
  <c r="BK8698" i="4"/>
  <c r="BL8698" i="4"/>
  <c r="BM8698" i="4"/>
  <c r="BN8698" i="4"/>
  <c r="BO8698" i="4"/>
  <c r="BJ8699" i="4"/>
  <c r="BK8699" i="4"/>
  <c r="BL8699" i="4"/>
  <c r="BM8699" i="4"/>
  <c r="BN8699" i="4"/>
  <c r="BO8699" i="4"/>
  <c r="BJ8700" i="4"/>
  <c r="BK8700" i="4"/>
  <c r="BL8700" i="4"/>
  <c r="BM8700" i="4"/>
  <c r="BN8700" i="4"/>
  <c r="BO8700" i="4"/>
  <c r="BJ8701" i="4"/>
  <c r="BK8701" i="4"/>
  <c r="BL8701" i="4"/>
  <c r="BM8701" i="4"/>
  <c r="BN8701" i="4"/>
  <c r="BO8701" i="4"/>
  <c r="BJ8702" i="4"/>
  <c r="BK8702" i="4"/>
  <c r="BL8702" i="4"/>
  <c r="BM8702" i="4"/>
  <c r="BN8702" i="4"/>
  <c r="BO8702" i="4"/>
  <c r="BJ8703" i="4"/>
  <c r="BK8703" i="4"/>
  <c r="BL8703" i="4"/>
  <c r="BM8703" i="4"/>
  <c r="BN8703" i="4"/>
  <c r="BO8703" i="4"/>
  <c r="BJ8704" i="4"/>
  <c r="BK8704" i="4"/>
  <c r="BL8704" i="4"/>
  <c r="BM8704" i="4"/>
  <c r="BN8704" i="4"/>
  <c r="BO8704" i="4"/>
  <c r="BJ8705" i="4"/>
  <c r="BK8705" i="4"/>
  <c r="BL8705" i="4"/>
  <c r="BM8705" i="4"/>
  <c r="BN8705" i="4"/>
  <c r="BO8705" i="4"/>
  <c r="BJ8706" i="4"/>
  <c r="BK8706" i="4"/>
  <c r="BL8706" i="4"/>
  <c r="BM8706" i="4"/>
  <c r="BN8706" i="4"/>
  <c r="BO8706" i="4"/>
  <c r="BJ8707" i="4"/>
  <c r="BK8707" i="4"/>
  <c r="BL8707" i="4"/>
  <c r="BM8707" i="4"/>
  <c r="BN8707" i="4"/>
  <c r="BO8707" i="4"/>
  <c r="BJ8708" i="4"/>
  <c r="BK8708" i="4"/>
  <c r="BL8708" i="4"/>
  <c r="BM8708" i="4"/>
  <c r="BN8708" i="4"/>
  <c r="BO8708" i="4"/>
  <c r="BJ8709" i="4"/>
  <c r="BK8709" i="4"/>
  <c r="BL8709" i="4"/>
  <c r="BM8709" i="4"/>
  <c r="BN8709" i="4"/>
  <c r="BO8709" i="4"/>
  <c r="BJ8710" i="4"/>
  <c r="BK8710" i="4"/>
  <c r="BL8710" i="4"/>
  <c r="BM8710" i="4"/>
  <c r="BN8710" i="4"/>
  <c r="BO8710" i="4"/>
  <c r="BJ8711" i="4"/>
  <c r="BK8711" i="4"/>
  <c r="BL8711" i="4"/>
  <c r="BM8711" i="4"/>
  <c r="BN8711" i="4"/>
  <c r="BO8711" i="4"/>
  <c r="BJ8712" i="4"/>
  <c r="BK8712" i="4"/>
  <c r="BL8712" i="4"/>
  <c r="BM8712" i="4"/>
  <c r="BN8712" i="4"/>
  <c r="BO8712" i="4"/>
  <c r="BJ8713" i="4"/>
  <c r="BK8713" i="4"/>
  <c r="BL8713" i="4"/>
  <c r="BM8713" i="4"/>
  <c r="BN8713" i="4"/>
  <c r="BO8713" i="4"/>
  <c r="BJ8714" i="4"/>
  <c r="BK8714" i="4"/>
  <c r="BL8714" i="4"/>
  <c r="BM8714" i="4"/>
  <c r="BN8714" i="4"/>
  <c r="BO8714" i="4"/>
  <c r="BJ8715" i="4"/>
  <c r="BK8715" i="4"/>
  <c r="BL8715" i="4"/>
  <c r="BM8715" i="4"/>
  <c r="BN8715" i="4"/>
  <c r="BO8715" i="4"/>
  <c r="BJ8716" i="4"/>
  <c r="BK8716" i="4"/>
  <c r="BL8716" i="4"/>
  <c r="BM8716" i="4"/>
  <c r="BN8716" i="4"/>
  <c r="BO8716" i="4"/>
  <c r="BJ8717" i="4"/>
  <c r="BK8717" i="4"/>
  <c r="BL8717" i="4"/>
  <c r="BM8717" i="4"/>
  <c r="BN8717" i="4"/>
  <c r="BO8717" i="4"/>
  <c r="BJ8718" i="4"/>
  <c r="BK8718" i="4"/>
  <c r="BL8718" i="4"/>
  <c r="BM8718" i="4"/>
  <c r="BN8718" i="4"/>
  <c r="BO8718" i="4"/>
  <c r="BJ8719" i="4"/>
  <c r="BK8719" i="4"/>
  <c r="BL8719" i="4"/>
  <c r="BM8719" i="4"/>
  <c r="BN8719" i="4"/>
  <c r="BO8719" i="4"/>
  <c r="BJ8720" i="4"/>
  <c r="BK8720" i="4"/>
  <c r="BL8720" i="4"/>
  <c r="BM8720" i="4"/>
  <c r="BN8720" i="4"/>
  <c r="BO8720" i="4"/>
  <c r="BJ8721" i="4"/>
  <c r="BK8721" i="4"/>
  <c r="BL8721" i="4"/>
  <c r="BM8721" i="4"/>
  <c r="BN8721" i="4"/>
  <c r="BO8721" i="4"/>
  <c r="BJ8722" i="4"/>
  <c r="BK8722" i="4"/>
  <c r="BL8722" i="4"/>
  <c r="BM8722" i="4"/>
  <c r="BN8722" i="4"/>
  <c r="BO8722" i="4"/>
  <c r="BJ8723" i="4"/>
  <c r="BK8723" i="4"/>
  <c r="BL8723" i="4"/>
  <c r="BM8723" i="4"/>
  <c r="BN8723" i="4"/>
  <c r="BO8723" i="4"/>
  <c r="BJ8724" i="4"/>
  <c r="BK8724" i="4"/>
  <c r="BL8724" i="4"/>
  <c r="BM8724" i="4"/>
  <c r="BN8724" i="4"/>
  <c r="BO8724" i="4"/>
  <c r="BJ8725" i="4"/>
  <c r="BK8725" i="4"/>
  <c r="BL8725" i="4"/>
  <c r="BM8725" i="4"/>
  <c r="BN8725" i="4"/>
  <c r="BO8725" i="4"/>
  <c r="BJ8726" i="4"/>
  <c r="BK8726" i="4"/>
  <c r="BL8726" i="4"/>
  <c r="BM8726" i="4"/>
  <c r="BN8726" i="4"/>
  <c r="BO8726" i="4"/>
  <c r="BJ8727" i="4"/>
  <c r="BK8727" i="4"/>
  <c r="BL8727" i="4"/>
  <c r="BM8727" i="4"/>
  <c r="BN8727" i="4"/>
  <c r="BO8727" i="4"/>
  <c r="BJ8728" i="4"/>
  <c r="BK8728" i="4"/>
  <c r="BL8728" i="4"/>
  <c r="BM8728" i="4"/>
  <c r="BN8728" i="4"/>
  <c r="BO8728" i="4"/>
  <c r="BJ8729" i="4"/>
  <c r="BK8729" i="4"/>
  <c r="BL8729" i="4"/>
  <c r="BM8729" i="4"/>
  <c r="BN8729" i="4"/>
  <c r="BO8729" i="4"/>
  <c r="BJ8730" i="4"/>
  <c r="BK8730" i="4"/>
  <c r="BL8730" i="4"/>
  <c r="BM8730" i="4"/>
  <c r="BN8730" i="4"/>
  <c r="BO8730" i="4"/>
  <c r="BJ8731" i="4"/>
  <c r="BK8731" i="4"/>
  <c r="BL8731" i="4"/>
  <c r="BM8731" i="4"/>
  <c r="BN8731" i="4"/>
  <c r="BO8731" i="4"/>
  <c r="BJ8732" i="4"/>
  <c r="BK8732" i="4"/>
  <c r="BL8732" i="4"/>
  <c r="BM8732" i="4"/>
  <c r="BN8732" i="4"/>
  <c r="BO8732" i="4"/>
  <c r="BJ8733" i="4"/>
  <c r="BK8733" i="4"/>
  <c r="BL8733" i="4"/>
  <c r="BM8733" i="4"/>
  <c r="BN8733" i="4"/>
  <c r="BO8733" i="4"/>
  <c r="BJ8734" i="4"/>
  <c r="BK8734" i="4"/>
  <c r="BL8734" i="4"/>
  <c r="BM8734" i="4"/>
  <c r="BN8734" i="4"/>
  <c r="BO8734" i="4"/>
  <c r="BJ8735" i="4"/>
  <c r="BK8735" i="4"/>
  <c r="BL8735" i="4"/>
  <c r="BM8735" i="4"/>
  <c r="BN8735" i="4"/>
  <c r="BO8735" i="4"/>
  <c r="BJ8736" i="4"/>
  <c r="BK8736" i="4"/>
  <c r="BL8736" i="4"/>
  <c r="BM8736" i="4"/>
  <c r="BN8736" i="4"/>
  <c r="BO8736" i="4"/>
  <c r="BJ8737" i="4"/>
  <c r="BK8737" i="4"/>
  <c r="BL8737" i="4"/>
  <c r="BM8737" i="4"/>
  <c r="BN8737" i="4"/>
  <c r="BO8737" i="4"/>
  <c r="BJ8738" i="4"/>
  <c r="BK8738" i="4"/>
  <c r="BL8738" i="4"/>
  <c r="BM8738" i="4"/>
  <c r="BN8738" i="4"/>
  <c r="BO8738" i="4"/>
  <c r="BJ8739" i="4"/>
  <c r="BK8739" i="4"/>
  <c r="BL8739" i="4"/>
  <c r="BM8739" i="4"/>
  <c r="BN8739" i="4"/>
  <c r="BO8739" i="4"/>
  <c r="BJ8740" i="4"/>
  <c r="BK8740" i="4"/>
  <c r="BL8740" i="4"/>
  <c r="BM8740" i="4"/>
  <c r="BN8740" i="4"/>
  <c r="BO8740" i="4"/>
  <c r="BJ8741" i="4"/>
  <c r="BK8741" i="4"/>
  <c r="BL8741" i="4"/>
  <c r="BM8741" i="4"/>
  <c r="BN8741" i="4"/>
  <c r="BO8741" i="4"/>
  <c r="BJ8742" i="4"/>
  <c r="BK8742" i="4"/>
  <c r="BL8742" i="4"/>
  <c r="BM8742" i="4"/>
  <c r="BN8742" i="4"/>
  <c r="BO8742" i="4"/>
  <c r="BJ8743" i="4"/>
  <c r="BK8743" i="4"/>
  <c r="BL8743" i="4"/>
  <c r="BM8743" i="4"/>
  <c r="BN8743" i="4"/>
  <c r="BO8743" i="4"/>
  <c r="BJ8744" i="4"/>
  <c r="BK8744" i="4"/>
  <c r="BL8744" i="4"/>
  <c r="BM8744" i="4"/>
  <c r="BN8744" i="4"/>
  <c r="BO8744" i="4"/>
  <c r="BJ8745" i="4"/>
  <c r="BK8745" i="4"/>
  <c r="BL8745" i="4"/>
  <c r="BM8745" i="4"/>
  <c r="BN8745" i="4"/>
  <c r="BO8745" i="4"/>
  <c r="BJ8746" i="4"/>
  <c r="BK8746" i="4"/>
  <c r="BL8746" i="4"/>
  <c r="BM8746" i="4"/>
  <c r="BN8746" i="4"/>
  <c r="BO8746" i="4"/>
  <c r="BJ8747" i="4"/>
  <c r="BK8747" i="4"/>
  <c r="BL8747" i="4"/>
  <c r="BM8747" i="4"/>
  <c r="BN8747" i="4"/>
  <c r="BO8747" i="4"/>
  <c r="BJ8748" i="4"/>
  <c r="BK8748" i="4"/>
  <c r="BL8748" i="4"/>
  <c r="BM8748" i="4"/>
  <c r="BN8748" i="4"/>
  <c r="BO8748" i="4"/>
  <c r="BJ8749" i="4"/>
  <c r="BK8749" i="4"/>
  <c r="BL8749" i="4"/>
  <c r="BM8749" i="4"/>
  <c r="BN8749" i="4"/>
  <c r="BO8749" i="4"/>
  <c r="BJ8750" i="4"/>
  <c r="BK8750" i="4"/>
  <c r="BL8750" i="4"/>
  <c r="BM8750" i="4"/>
  <c r="BN8750" i="4"/>
  <c r="BO8750" i="4"/>
  <c r="BK3" i="4"/>
  <c r="BL3" i="4"/>
  <c r="BM3" i="4"/>
  <c r="BN3" i="4"/>
  <c r="BO3" i="4"/>
  <c r="BJ3" i="4"/>
  <c r="BJ8751" i="4"/>
  <c r="BK8751" i="4"/>
  <c r="BL8751" i="4"/>
  <c r="BM8751" i="4"/>
  <c r="BN8751" i="4"/>
  <c r="BO8751" i="4"/>
  <c r="BJ8752" i="4"/>
  <c r="BK8752" i="4"/>
  <c r="BL8752" i="4"/>
  <c r="BM8752" i="4"/>
  <c r="BN8752" i="4"/>
  <c r="BO8752" i="4"/>
  <c r="BJ8753" i="4"/>
  <c r="BK8753" i="4"/>
  <c r="BL8753" i="4"/>
  <c r="BM8753" i="4"/>
  <c r="BN8753" i="4"/>
  <c r="BO8753" i="4"/>
  <c r="BJ8754" i="4"/>
  <c r="BK8754" i="4"/>
  <c r="BL8754" i="4"/>
  <c r="BM8754" i="4"/>
  <c r="BN8754" i="4"/>
  <c r="BO8754" i="4"/>
  <c r="BJ8755" i="4"/>
  <c r="BK8755" i="4"/>
  <c r="BL8755" i="4"/>
  <c r="BM8755" i="4"/>
  <c r="BN8755" i="4"/>
  <c r="BO8755" i="4"/>
  <c r="BJ8756" i="4"/>
  <c r="BK8756" i="4"/>
  <c r="BL8756" i="4"/>
  <c r="BM8756" i="4"/>
  <c r="BN8756" i="4"/>
  <c r="BO8756" i="4"/>
  <c r="BJ8757" i="4"/>
  <c r="BK8757" i="4"/>
  <c r="BL8757" i="4"/>
  <c r="BM8757" i="4"/>
  <c r="BN8757" i="4"/>
  <c r="BO8757" i="4"/>
  <c r="BJ8758" i="4"/>
  <c r="BK8758" i="4"/>
  <c r="BL8758" i="4"/>
  <c r="BM8758" i="4"/>
  <c r="BN8758" i="4"/>
  <c r="BO8758" i="4"/>
  <c r="BJ8759" i="4"/>
  <c r="BK8759" i="4"/>
  <c r="BL8759" i="4"/>
  <c r="BM8759" i="4"/>
  <c r="BN8759" i="4"/>
  <c r="BO8759" i="4"/>
  <c r="BJ8760" i="4"/>
  <c r="BK8760" i="4"/>
  <c r="BL8760" i="4"/>
  <c r="BM8760" i="4"/>
  <c r="BN8760" i="4"/>
  <c r="BO8760" i="4"/>
  <c r="BJ8761" i="4"/>
  <c r="BK8761" i="4"/>
  <c r="BL8761" i="4"/>
  <c r="BM8761" i="4"/>
  <c r="BN8761" i="4"/>
  <c r="BO8761" i="4"/>
  <c r="BJ8762" i="4"/>
  <c r="BK8762" i="4"/>
  <c r="BL8762" i="4"/>
  <c r="BM8762" i="4"/>
  <c r="BN8762" i="4"/>
  <c r="BO8762" i="4"/>
  <c r="BJ8763" i="4"/>
  <c r="BK8763" i="4"/>
  <c r="BL8763" i="4"/>
  <c r="BM8763" i="4"/>
  <c r="BN8763" i="4"/>
  <c r="BO8763" i="4"/>
  <c r="BJ8764" i="4"/>
  <c r="BK8764" i="4"/>
  <c r="BL8764" i="4"/>
  <c r="BM8764" i="4"/>
  <c r="BN8764" i="4"/>
  <c r="BO8764" i="4"/>
  <c r="BJ8765" i="4"/>
  <c r="BK8765" i="4"/>
  <c r="BL8765" i="4"/>
  <c r="BM8765" i="4"/>
  <c r="BN8765" i="4"/>
  <c r="BO8765" i="4"/>
  <c r="BJ8766" i="4"/>
  <c r="BK8766" i="4"/>
  <c r="BL8766" i="4"/>
  <c r="BM8766" i="4"/>
  <c r="BN8766" i="4"/>
  <c r="BO8766" i="4"/>
  <c r="BJ8767" i="4"/>
  <c r="BK8767" i="4"/>
  <c r="BL8767" i="4"/>
  <c r="BM8767" i="4"/>
  <c r="BN8767" i="4"/>
  <c r="BO8767" i="4"/>
  <c r="BJ8768" i="4"/>
  <c r="BK8768" i="4"/>
  <c r="BL8768" i="4"/>
  <c r="BM8768" i="4"/>
  <c r="BN8768" i="4"/>
  <c r="BO8768" i="4"/>
  <c r="BJ8769" i="4"/>
  <c r="BK8769" i="4"/>
  <c r="BL8769" i="4"/>
  <c r="BM8769" i="4"/>
  <c r="BN8769" i="4"/>
  <c r="BO8769" i="4"/>
  <c r="BJ8770" i="4"/>
  <c r="BK8770" i="4"/>
  <c r="BL8770" i="4"/>
  <c r="BM8770" i="4"/>
  <c r="BN8770" i="4"/>
  <c r="BO8770" i="4"/>
  <c r="BJ8771" i="4"/>
  <c r="BK8771" i="4"/>
  <c r="BL8771" i="4"/>
  <c r="BM8771" i="4"/>
  <c r="BN8771" i="4"/>
  <c r="BO8771" i="4"/>
  <c r="BJ8772" i="4"/>
  <c r="BK8772" i="4"/>
  <c r="BL8772" i="4"/>
  <c r="BM8772" i="4"/>
  <c r="BN8772" i="4"/>
  <c r="BO8772" i="4"/>
  <c r="BJ8773" i="4"/>
  <c r="BK8773" i="4"/>
  <c r="BL8773" i="4"/>
  <c r="BM8773" i="4"/>
  <c r="BN8773" i="4"/>
  <c r="BO8773" i="4"/>
  <c r="BJ8774" i="4"/>
  <c r="BK8774" i="4"/>
  <c r="BL8774" i="4"/>
  <c r="BM8774" i="4"/>
  <c r="BN8774" i="4"/>
  <c r="BO8774" i="4"/>
  <c r="BJ8775" i="4"/>
  <c r="BK8775" i="4"/>
  <c r="BL8775" i="4"/>
  <c r="BM8775" i="4"/>
  <c r="BN8775" i="4"/>
  <c r="BO8775" i="4"/>
  <c r="BJ8776" i="4"/>
  <c r="BK8776" i="4"/>
  <c r="BL8776" i="4"/>
  <c r="BM8776" i="4"/>
  <c r="BN8776" i="4"/>
  <c r="BO8776" i="4"/>
  <c r="BJ8777" i="4"/>
  <c r="BK8777" i="4"/>
  <c r="BL8777" i="4"/>
  <c r="BM8777" i="4"/>
  <c r="BN8777" i="4"/>
  <c r="BO8777" i="4"/>
  <c r="BJ8778" i="4"/>
  <c r="BK8778" i="4"/>
  <c r="BL8778" i="4"/>
  <c r="BM8778" i="4"/>
  <c r="BN8778" i="4"/>
  <c r="BO8778" i="4"/>
  <c r="BJ8779" i="4"/>
  <c r="BK8779" i="4"/>
  <c r="BL8779" i="4"/>
  <c r="BM8779" i="4"/>
  <c r="BN8779" i="4"/>
  <c r="BO8779" i="4"/>
  <c r="BJ8780" i="4"/>
  <c r="BK8780" i="4"/>
  <c r="BL8780" i="4"/>
  <c r="BM8780" i="4"/>
  <c r="BN8780" i="4"/>
  <c r="BO8780" i="4"/>
  <c r="BJ8781" i="4"/>
  <c r="BK8781" i="4"/>
  <c r="BL8781" i="4"/>
  <c r="BM8781" i="4"/>
  <c r="BN8781" i="4"/>
  <c r="BO8781" i="4"/>
  <c r="BJ8782" i="4"/>
  <c r="BK8782" i="4"/>
  <c r="BL8782" i="4"/>
  <c r="BM8782" i="4"/>
  <c r="BN8782" i="4"/>
  <c r="BO8782" i="4"/>
  <c r="AM4" i="4"/>
  <c r="AN4" i="4"/>
  <c r="AO4" i="4"/>
  <c r="AP4" i="4"/>
  <c r="AQ4" i="4"/>
  <c r="AL4" i="4"/>
  <c r="BB3" i="4" l="1"/>
  <c r="BC3" i="4"/>
  <c r="BD3" i="4"/>
  <c r="BE3" i="4"/>
  <c r="BF3" i="4"/>
  <c r="BA3" i="4"/>
  <c r="Z4" i="5"/>
  <c r="AA4" i="5" s="1"/>
  <c r="AB4" i="5" s="1"/>
  <c r="T4" i="5"/>
  <c r="U4" i="5" s="1"/>
  <c r="V4" i="5" s="1"/>
  <c r="N4" i="5"/>
  <c r="O4" i="5" s="1"/>
  <c r="P4" i="5" s="1"/>
  <c r="H4" i="5"/>
  <c r="I4" i="5" s="1"/>
  <c r="J4" i="5" s="1"/>
  <c r="B4" i="5"/>
  <c r="C4" i="5" s="1"/>
  <c r="D4" i="5" s="1"/>
  <c r="AA18" i="5"/>
  <c r="AA17" i="5"/>
  <c r="AA16" i="5"/>
  <c r="AA15" i="5"/>
  <c r="AA14" i="5"/>
  <c r="AA13" i="5"/>
  <c r="AA12" i="5"/>
  <c r="AA11" i="5"/>
  <c r="AA10" i="5"/>
  <c r="AA9" i="5"/>
  <c r="AA8" i="5"/>
  <c r="AA7" i="5"/>
  <c r="AA6" i="5"/>
  <c r="AA5" i="5"/>
  <c r="U18" i="5"/>
  <c r="U17" i="5"/>
  <c r="U16" i="5"/>
  <c r="U15" i="5"/>
  <c r="U14" i="5"/>
  <c r="U13" i="5"/>
  <c r="U12" i="5"/>
  <c r="U11" i="5"/>
  <c r="U10" i="5"/>
  <c r="U9" i="5"/>
  <c r="U8" i="5"/>
  <c r="U7" i="5"/>
  <c r="U6" i="5"/>
  <c r="U5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AE3" i="4"/>
  <c r="AF2" i="4"/>
  <c r="AG2" i="4"/>
  <c r="AH2" i="4"/>
  <c r="AI2" i="4"/>
  <c r="AJ2" i="4"/>
  <c r="AE2" i="4"/>
  <c r="AH1" i="4"/>
  <c r="AF1" i="4"/>
  <c r="AE1" i="4"/>
  <c r="AG1" i="4"/>
  <c r="AI1" i="4"/>
  <c r="AJ1" i="4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AB5" i="5" l="1"/>
  <c r="AB6" i="5" s="1"/>
  <c r="AB7" i="5" s="1"/>
  <c r="AB8" i="5" s="1"/>
  <c r="AB9" i="5" s="1"/>
  <c r="AB10" i="5" s="1"/>
  <c r="AB11" i="5" s="1"/>
  <c r="AB12" i="5" s="1"/>
  <c r="AB13" i="5" s="1"/>
  <c r="AB14" i="5" s="1"/>
  <c r="AB15" i="5" s="1"/>
  <c r="AB16" i="5" s="1"/>
  <c r="AB17" i="5" s="1"/>
  <c r="AB18" i="5" s="1"/>
  <c r="V5" i="5"/>
  <c r="V6" i="5" s="1"/>
  <c r="V7" i="5" s="1"/>
  <c r="V8" i="5" s="1"/>
  <c r="V9" i="5" s="1"/>
  <c r="V10" i="5" s="1"/>
  <c r="V11" i="5" s="1"/>
  <c r="V12" i="5" s="1"/>
  <c r="V13" i="5" s="1"/>
  <c r="V14" i="5" s="1"/>
  <c r="V15" i="5" s="1"/>
  <c r="V16" i="5" s="1"/>
  <c r="V17" i="5" s="1"/>
  <c r="V18" i="5" s="1"/>
  <c r="P5" i="5"/>
  <c r="P6" i="5" s="1"/>
  <c r="P7" i="5" s="1"/>
  <c r="P8" i="5" s="1"/>
  <c r="P9" i="5" s="1"/>
  <c r="P10" i="5" s="1"/>
  <c r="P11" i="5" s="1"/>
  <c r="P12" i="5" s="1"/>
  <c r="P13" i="5" s="1"/>
  <c r="P14" i="5" s="1"/>
  <c r="P15" i="5" s="1"/>
  <c r="P16" i="5" s="1"/>
  <c r="P17" i="5" s="1"/>
  <c r="P18" i="5" s="1"/>
  <c r="J5" i="5"/>
  <c r="J6" i="5" s="1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J18" i="5" s="1"/>
  <c r="D5" i="5"/>
  <c r="D6" i="5" s="1"/>
  <c r="D7" i="5" s="1"/>
  <c r="D8" i="5" s="1"/>
  <c r="D9" i="5" s="1"/>
  <c r="D10" i="5" s="1"/>
  <c r="D11" i="5" s="1"/>
  <c r="D12" i="5" s="1"/>
  <c r="D13" i="5" s="1"/>
  <c r="D14" i="5" s="1"/>
  <c r="D15" i="5" s="1"/>
  <c r="D16" i="5" s="1"/>
  <c r="D17" i="5" s="1"/>
  <c r="D18" i="5" s="1"/>
  <c r="G3" i="4" l="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2" i="4"/>
  <c r="R8046" i="4"/>
  <c r="S8046" i="4"/>
  <c r="T8046" i="4"/>
  <c r="U8046" i="4"/>
  <c r="V8046" i="4"/>
  <c r="W8046" i="4"/>
  <c r="R8047" i="4"/>
  <c r="S8047" i="4"/>
  <c r="T8047" i="4"/>
  <c r="U8047" i="4"/>
  <c r="V8047" i="4"/>
  <c r="W8047" i="4"/>
  <c r="R8048" i="4"/>
  <c r="S8048" i="4"/>
  <c r="T8048" i="4"/>
  <c r="U8048" i="4"/>
  <c r="V8048" i="4"/>
  <c r="W8048" i="4"/>
  <c r="R8049" i="4"/>
  <c r="S8049" i="4"/>
  <c r="T8049" i="4"/>
  <c r="U8049" i="4"/>
  <c r="V8049" i="4"/>
  <c r="W8049" i="4"/>
  <c r="R8050" i="4"/>
  <c r="S8050" i="4"/>
  <c r="T8050" i="4"/>
  <c r="U8050" i="4"/>
  <c r="V8050" i="4"/>
  <c r="W8050" i="4"/>
  <c r="R8051" i="4"/>
  <c r="S8051" i="4"/>
  <c r="T8051" i="4"/>
  <c r="U8051" i="4"/>
  <c r="V8051" i="4"/>
  <c r="W8051" i="4"/>
  <c r="R8052" i="4"/>
  <c r="S8052" i="4"/>
  <c r="T8052" i="4"/>
  <c r="U8052" i="4"/>
  <c r="V8052" i="4"/>
  <c r="W8052" i="4"/>
  <c r="R8053" i="4"/>
  <c r="S8053" i="4"/>
  <c r="T8053" i="4"/>
  <c r="U8053" i="4"/>
  <c r="V8053" i="4"/>
  <c r="W8053" i="4"/>
  <c r="R8054" i="4"/>
  <c r="S8054" i="4"/>
  <c r="T8054" i="4"/>
  <c r="U8054" i="4"/>
  <c r="V8054" i="4"/>
  <c r="W8054" i="4"/>
  <c r="R8055" i="4"/>
  <c r="S8055" i="4"/>
  <c r="T8055" i="4"/>
  <c r="U8055" i="4"/>
  <c r="V8055" i="4"/>
  <c r="W8055" i="4"/>
  <c r="R8056" i="4"/>
  <c r="S8056" i="4"/>
  <c r="T8056" i="4"/>
  <c r="U8056" i="4"/>
  <c r="V8056" i="4"/>
  <c r="W8056" i="4"/>
  <c r="R8057" i="4"/>
  <c r="S8057" i="4"/>
  <c r="T8057" i="4"/>
  <c r="U8057" i="4"/>
  <c r="V8057" i="4"/>
  <c r="W8057" i="4"/>
  <c r="R8058" i="4"/>
  <c r="S8058" i="4"/>
  <c r="T8058" i="4"/>
  <c r="U8058" i="4"/>
  <c r="V8058" i="4"/>
  <c r="W8058" i="4"/>
  <c r="R8059" i="4"/>
  <c r="S8059" i="4"/>
  <c r="T8059" i="4"/>
  <c r="U8059" i="4"/>
  <c r="V8059" i="4"/>
  <c r="W8059" i="4"/>
  <c r="R8060" i="4"/>
  <c r="S8060" i="4"/>
  <c r="T8060" i="4"/>
  <c r="U8060" i="4"/>
  <c r="V8060" i="4"/>
  <c r="W8060" i="4"/>
  <c r="R8061" i="4"/>
  <c r="S8061" i="4"/>
  <c r="T8061" i="4"/>
  <c r="U8061" i="4"/>
  <c r="V8061" i="4"/>
  <c r="W8061" i="4"/>
  <c r="R8062" i="4"/>
  <c r="S8062" i="4"/>
  <c r="T8062" i="4"/>
  <c r="U8062" i="4"/>
  <c r="V8062" i="4"/>
  <c r="W8062" i="4"/>
  <c r="R8063" i="4"/>
  <c r="S8063" i="4"/>
  <c r="T8063" i="4"/>
  <c r="U8063" i="4"/>
  <c r="V8063" i="4"/>
  <c r="W8063" i="4"/>
  <c r="R8064" i="4"/>
  <c r="S8064" i="4"/>
  <c r="T8064" i="4"/>
  <c r="U8064" i="4"/>
  <c r="V8064" i="4"/>
  <c r="W8064" i="4"/>
  <c r="R8065" i="4"/>
  <c r="S8065" i="4"/>
  <c r="T8065" i="4"/>
  <c r="U8065" i="4"/>
  <c r="V8065" i="4"/>
  <c r="W8065" i="4"/>
  <c r="R8066" i="4"/>
  <c r="S8066" i="4"/>
  <c r="T8066" i="4"/>
  <c r="U8066" i="4"/>
  <c r="V8066" i="4"/>
  <c r="W8066" i="4"/>
  <c r="R8067" i="4"/>
  <c r="S8067" i="4"/>
  <c r="T8067" i="4"/>
  <c r="U8067" i="4"/>
  <c r="V8067" i="4"/>
  <c r="W8067" i="4"/>
  <c r="R8068" i="4"/>
  <c r="S8068" i="4"/>
  <c r="T8068" i="4"/>
  <c r="U8068" i="4"/>
  <c r="V8068" i="4"/>
  <c r="W8068" i="4"/>
  <c r="R8069" i="4"/>
  <c r="S8069" i="4"/>
  <c r="T8069" i="4"/>
  <c r="U8069" i="4"/>
  <c r="V8069" i="4"/>
  <c r="W8069" i="4"/>
  <c r="R8070" i="4"/>
  <c r="S8070" i="4"/>
  <c r="T8070" i="4"/>
  <c r="U8070" i="4"/>
  <c r="V8070" i="4"/>
  <c r="W8070" i="4"/>
  <c r="R8071" i="4"/>
  <c r="S8071" i="4"/>
  <c r="T8071" i="4"/>
  <c r="U8071" i="4"/>
  <c r="V8071" i="4"/>
  <c r="W8071" i="4"/>
  <c r="R8072" i="4"/>
  <c r="S8072" i="4"/>
  <c r="T8072" i="4"/>
  <c r="U8072" i="4"/>
  <c r="V8072" i="4"/>
  <c r="W8072" i="4"/>
  <c r="R8073" i="4"/>
  <c r="S8073" i="4"/>
  <c r="T8073" i="4"/>
  <c r="U8073" i="4"/>
  <c r="V8073" i="4"/>
  <c r="W8073" i="4"/>
  <c r="R8074" i="4"/>
  <c r="S8074" i="4"/>
  <c r="T8074" i="4"/>
  <c r="U8074" i="4"/>
  <c r="V8074" i="4"/>
  <c r="W8074" i="4"/>
  <c r="R8075" i="4"/>
  <c r="S8075" i="4"/>
  <c r="T8075" i="4"/>
  <c r="U8075" i="4"/>
  <c r="V8075" i="4"/>
  <c r="W8075" i="4"/>
  <c r="R8076" i="4"/>
  <c r="S8076" i="4"/>
  <c r="T8076" i="4"/>
  <c r="U8076" i="4"/>
  <c r="V8076" i="4"/>
  <c r="W8076" i="4"/>
  <c r="R8077" i="4"/>
  <c r="S8077" i="4"/>
  <c r="T8077" i="4"/>
  <c r="U8077" i="4"/>
  <c r="V8077" i="4"/>
  <c r="W8077" i="4"/>
  <c r="R8078" i="4"/>
  <c r="S8078" i="4"/>
  <c r="T8078" i="4"/>
  <c r="U8078" i="4"/>
  <c r="V8078" i="4"/>
  <c r="W8078" i="4"/>
  <c r="R8079" i="4"/>
  <c r="S8079" i="4"/>
  <c r="T8079" i="4"/>
  <c r="U8079" i="4"/>
  <c r="V8079" i="4"/>
  <c r="W8079" i="4"/>
  <c r="R8080" i="4"/>
  <c r="S8080" i="4"/>
  <c r="T8080" i="4"/>
  <c r="U8080" i="4"/>
  <c r="V8080" i="4"/>
  <c r="W8080" i="4"/>
  <c r="R8081" i="4"/>
  <c r="S8081" i="4"/>
  <c r="T8081" i="4"/>
  <c r="U8081" i="4"/>
  <c r="V8081" i="4"/>
  <c r="W8081" i="4"/>
  <c r="R8082" i="4"/>
  <c r="S8082" i="4"/>
  <c r="T8082" i="4"/>
  <c r="U8082" i="4"/>
  <c r="V8082" i="4"/>
  <c r="W8082" i="4"/>
  <c r="R8083" i="4"/>
  <c r="S8083" i="4"/>
  <c r="T8083" i="4"/>
  <c r="U8083" i="4"/>
  <c r="V8083" i="4"/>
  <c r="W8083" i="4"/>
  <c r="R8084" i="4"/>
  <c r="S8084" i="4"/>
  <c r="T8084" i="4"/>
  <c r="U8084" i="4"/>
  <c r="V8084" i="4"/>
  <c r="W8084" i="4"/>
  <c r="R8085" i="4"/>
  <c r="S8085" i="4"/>
  <c r="T8085" i="4"/>
  <c r="U8085" i="4"/>
  <c r="V8085" i="4"/>
  <c r="W8085" i="4"/>
  <c r="R8086" i="4"/>
  <c r="S8086" i="4"/>
  <c r="T8086" i="4"/>
  <c r="U8086" i="4"/>
  <c r="V8086" i="4"/>
  <c r="W8086" i="4"/>
  <c r="R8087" i="4"/>
  <c r="S8087" i="4"/>
  <c r="T8087" i="4"/>
  <c r="U8087" i="4"/>
  <c r="V8087" i="4"/>
  <c r="W8087" i="4"/>
  <c r="R8088" i="4"/>
  <c r="S8088" i="4"/>
  <c r="T8088" i="4"/>
  <c r="U8088" i="4"/>
  <c r="V8088" i="4"/>
  <c r="W8088" i="4"/>
  <c r="R8089" i="4"/>
  <c r="S8089" i="4"/>
  <c r="T8089" i="4"/>
  <c r="U8089" i="4"/>
  <c r="V8089" i="4"/>
  <c r="W8089" i="4"/>
  <c r="R8090" i="4"/>
  <c r="S8090" i="4"/>
  <c r="T8090" i="4"/>
  <c r="U8090" i="4"/>
  <c r="V8090" i="4"/>
  <c r="W8090" i="4"/>
  <c r="R8091" i="4"/>
  <c r="S8091" i="4"/>
  <c r="T8091" i="4"/>
  <c r="U8091" i="4"/>
  <c r="V8091" i="4"/>
  <c r="W8091" i="4"/>
  <c r="R8092" i="4"/>
  <c r="S8092" i="4"/>
  <c r="T8092" i="4"/>
  <c r="U8092" i="4"/>
  <c r="V8092" i="4"/>
  <c r="W8092" i="4"/>
  <c r="R8093" i="4"/>
  <c r="S8093" i="4"/>
  <c r="T8093" i="4"/>
  <c r="U8093" i="4"/>
  <c r="V8093" i="4"/>
  <c r="W8093" i="4"/>
  <c r="R8094" i="4"/>
  <c r="S8094" i="4"/>
  <c r="T8094" i="4"/>
  <c r="U8094" i="4"/>
  <c r="V8094" i="4"/>
  <c r="W8094" i="4"/>
  <c r="R8095" i="4"/>
  <c r="S8095" i="4"/>
  <c r="T8095" i="4"/>
  <c r="U8095" i="4"/>
  <c r="V8095" i="4"/>
  <c r="W8095" i="4"/>
  <c r="R8096" i="4"/>
  <c r="S8096" i="4"/>
  <c r="T8096" i="4"/>
  <c r="U8096" i="4"/>
  <c r="V8096" i="4"/>
  <c r="W8096" i="4"/>
  <c r="R8097" i="4"/>
  <c r="S8097" i="4"/>
  <c r="T8097" i="4"/>
  <c r="U8097" i="4"/>
  <c r="V8097" i="4"/>
  <c r="W8097" i="4"/>
  <c r="R8098" i="4"/>
  <c r="S8098" i="4"/>
  <c r="T8098" i="4"/>
  <c r="U8098" i="4"/>
  <c r="V8098" i="4"/>
  <c r="W8098" i="4"/>
  <c r="R8099" i="4"/>
  <c r="S8099" i="4"/>
  <c r="T8099" i="4"/>
  <c r="U8099" i="4"/>
  <c r="V8099" i="4"/>
  <c r="W8099" i="4"/>
  <c r="R8100" i="4"/>
  <c r="S8100" i="4"/>
  <c r="T8100" i="4"/>
  <c r="U8100" i="4"/>
  <c r="V8100" i="4"/>
  <c r="W8100" i="4"/>
  <c r="R8101" i="4"/>
  <c r="S8101" i="4"/>
  <c r="T8101" i="4"/>
  <c r="U8101" i="4"/>
  <c r="V8101" i="4"/>
  <c r="W8101" i="4"/>
  <c r="R8102" i="4"/>
  <c r="S8102" i="4"/>
  <c r="T8102" i="4"/>
  <c r="U8102" i="4"/>
  <c r="V8102" i="4"/>
  <c r="W8102" i="4"/>
  <c r="R8103" i="4"/>
  <c r="S8103" i="4"/>
  <c r="T8103" i="4"/>
  <c r="U8103" i="4"/>
  <c r="V8103" i="4"/>
  <c r="W8103" i="4"/>
  <c r="R8104" i="4"/>
  <c r="S8104" i="4"/>
  <c r="T8104" i="4"/>
  <c r="U8104" i="4"/>
  <c r="V8104" i="4"/>
  <c r="W8104" i="4"/>
  <c r="R8105" i="4"/>
  <c r="S8105" i="4"/>
  <c r="T8105" i="4"/>
  <c r="U8105" i="4"/>
  <c r="V8105" i="4"/>
  <c r="W8105" i="4"/>
  <c r="R8106" i="4"/>
  <c r="S8106" i="4"/>
  <c r="T8106" i="4"/>
  <c r="U8106" i="4"/>
  <c r="V8106" i="4"/>
  <c r="W8106" i="4"/>
  <c r="R8107" i="4"/>
  <c r="S8107" i="4"/>
  <c r="T8107" i="4"/>
  <c r="U8107" i="4"/>
  <c r="V8107" i="4"/>
  <c r="W8107" i="4"/>
  <c r="R8108" i="4"/>
  <c r="S8108" i="4"/>
  <c r="T8108" i="4"/>
  <c r="U8108" i="4"/>
  <c r="V8108" i="4"/>
  <c r="W8108" i="4"/>
  <c r="R8109" i="4"/>
  <c r="S8109" i="4"/>
  <c r="T8109" i="4"/>
  <c r="U8109" i="4"/>
  <c r="V8109" i="4"/>
  <c r="W8109" i="4"/>
  <c r="R8110" i="4"/>
  <c r="S8110" i="4"/>
  <c r="T8110" i="4"/>
  <c r="U8110" i="4"/>
  <c r="V8110" i="4"/>
  <c r="W8110" i="4"/>
  <c r="R8111" i="4"/>
  <c r="S8111" i="4"/>
  <c r="T8111" i="4"/>
  <c r="U8111" i="4"/>
  <c r="V8111" i="4"/>
  <c r="W8111" i="4"/>
  <c r="R8112" i="4"/>
  <c r="S8112" i="4"/>
  <c r="T8112" i="4"/>
  <c r="U8112" i="4"/>
  <c r="V8112" i="4"/>
  <c r="W8112" i="4"/>
  <c r="R8113" i="4"/>
  <c r="S8113" i="4"/>
  <c r="T8113" i="4"/>
  <c r="U8113" i="4"/>
  <c r="V8113" i="4"/>
  <c r="W8113" i="4"/>
  <c r="R8114" i="4"/>
  <c r="S8114" i="4"/>
  <c r="T8114" i="4"/>
  <c r="U8114" i="4"/>
  <c r="V8114" i="4"/>
  <c r="W8114" i="4"/>
  <c r="R8115" i="4"/>
  <c r="S8115" i="4"/>
  <c r="T8115" i="4"/>
  <c r="U8115" i="4"/>
  <c r="V8115" i="4"/>
  <c r="W8115" i="4"/>
  <c r="R8116" i="4"/>
  <c r="S8116" i="4"/>
  <c r="T8116" i="4"/>
  <c r="U8116" i="4"/>
  <c r="V8116" i="4"/>
  <c r="W8116" i="4"/>
  <c r="R8117" i="4"/>
  <c r="S8117" i="4"/>
  <c r="T8117" i="4"/>
  <c r="U8117" i="4"/>
  <c r="V8117" i="4"/>
  <c r="W8117" i="4"/>
  <c r="R8118" i="4"/>
  <c r="S8118" i="4"/>
  <c r="T8118" i="4"/>
  <c r="U8118" i="4"/>
  <c r="V8118" i="4"/>
  <c r="W8118" i="4"/>
  <c r="R8119" i="4"/>
  <c r="S8119" i="4"/>
  <c r="T8119" i="4"/>
  <c r="U8119" i="4"/>
  <c r="V8119" i="4"/>
  <c r="W8119" i="4"/>
  <c r="R8120" i="4"/>
  <c r="S8120" i="4"/>
  <c r="T8120" i="4"/>
  <c r="U8120" i="4"/>
  <c r="V8120" i="4"/>
  <c r="W8120" i="4"/>
  <c r="R8121" i="4"/>
  <c r="S8121" i="4"/>
  <c r="T8121" i="4"/>
  <c r="U8121" i="4"/>
  <c r="V8121" i="4"/>
  <c r="W8121" i="4"/>
  <c r="R8122" i="4"/>
  <c r="S8122" i="4"/>
  <c r="T8122" i="4"/>
  <c r="U8122" i="4"/>
  <c r="V8122" i="4"/>
  <c r="W8122" i="4"/>
  <c r="R8123" i="4"/>
  <c r="S8123" i="4"/>
  <c r="T8123" i="4"/>
  <c r="U8123" i="4"/>
  <c r="V8123" i="4"/>
  <c r="W8123" i="4"/>
  <c r="R8124" i="4"/>
  <c r="S8124" i="4"/>
  <c r="T8124" i="4"/>
  <c r="U8124" i="4"/>
  <c r="V8124" i="4"/>
  <c r="W8124" i="4"/>
  <c r="R8125" i="4"/>
  <c r="S8125" i="4"/>
  <c r="T8125" i="4"/>
  <c r="U8125" i="4"/>
  <c r="V8125" i="4"/>
  <c r="W8125" i="4"/>
  <c r="R8126" i="4"/>
  <c r="S8126" i="4"/>
  <c r="T8126" i="4"/>
  <c r="U8126" i="4"/>
  <c r="V8126" i="4"/>
  <c r="W8126" i="4"/>
  <c r="R8127" i="4"/>
  <c r="S8127" i="4"/>
  <c r="T8127" i="4"/>
  <c r="U8127" i="4"/>
  <c r="V8127" i="4"/>
  <c r="W8127" i="4"/>
  <c r="R8128" i="4"/>
  <c r="S8128" i="4"/>
  <c r="T8128" i="4"/>
  <c r="U8128" i="4"/>
  <c r="V8128" i="4"/>
  <c r="W8128" i="4"/>
  <c r="R8129" i="4"/>
  <c r="S8129" i="4"/>
  <c r="T8129" i="4"/>
  <c r="U8129" i="4"/>
  <c r="V8129" i="4"/>
  <c r="W8129" i="4"/>
  <c r="R8130" i="4"/>
  <c r="S8130" i="4"/>
  <c r="T8130" i="4"/>
  <c r="U8130" i="4"/>
  <c r="V8130" i="4"/>
  <c r="W8130" i="4"/>
  <c r="R8131" i="4"/>
  <c r="S8131" i="4"/>
  <c r="T8131" i="4"/>
  <c r="U8131" i="4"/>
  <c r="V8131" i="4"/>
  <c r="W8131" i="4"/>
  <c r="R8132" i="4"/>
  <c r="S8132" i="4"/>
  <c r="T8132" i="4"/>
  <c r="U8132" i="4"/>
  <c r="V8132" i="4"/>
  <c r="W8132" i="4"/>
  <c r="R8133" i="4"/>
  <c r="S8133" i="4"/>
  <c r="T8133" i="4"/>
  <c r="U8133" i="4"/>
  <c r="V8133" i="4"/>
  <c r="W8133" i="4"/>
  <c r="R8134" i="4"/>
  <c r="S8134" i="4"/>
  <c r="T8134" i="4"/>
  <c r="U8134" i="4"/>
  <c r="V8134" i="4"/>
  <c r="W8134" i="4"/>
  <c r="R8135" i="4"/>
  <c r="S8135" i="4"/>
  <c r="T8135" i="4"/>
  <c r="U8135" i="4"/>
  <c r="V8135" i="4"/>
  <c r="W8135" i="4"/>
  <c r="R8136" i="4"/>
  <c r="S8136" i="4"/>
  <c r="T8136" i="4"/>
  <c r="U8136" i="4"/>
  <c r="V8136" i="4"/>
  <c r="W8136" i="4"/>
  <c r="R8137" i="4"/>
  <c r="S8137" i="4"/>
  <c r="T8137" i="4"/>
  <c r="U8137" i="4"/>
  <c r="V8137" i="4"/>
  <c r="W8137" i="4"/>
  <c r="R8138" i="4"/>
  <c r="S8138" i="4"/>
  <c r="T8138" i="4"/>
  <c r="U8138" i="4"/>
  <c r="V8138" i="4"/>
  <c r="W8138" i="4"/>
  <c r="R8139" i="4"/>
  <c r="S8139" i="4"/>
  <c r="T8139" i="4"/>
  <c r="U8139" i="4"/>
  <c r="V8139" i="4"/>
  <c r="W8139" i="4"/>
  <c r="R8140" i="4"/>
  <c r="S8140" i="4"/>
  <c r="T8140" i="4"/>
  <c r="U8140" i="4"/>
  <c r="V8140" i="4"/>
  <c r="W8140" i="4"/>
  <c r="R8141" i="4"/>
  <c r="S8141" i="4"/>
  <c r="T8141" i="4"/>
  <c r="U8141" i="4"/>
  <c r="V8141" i="4"/>
  <c r="W8141" i="4"/>
  <c r="R8142" i="4"/>
  <c r="S8142" i="4"/>
  <c r="T8142" i="4"/>
  <c r="U8142" i="4"/>
  <c r="V8142" i="4"/>
  <c r="W8142" i="4"/>
  <c r="R8143" i="4"/>
  <c r="S8143" i="4"/>
  <c r="T8143" i="4"/>
  <c r="U8143" i="4"/>
  <c r="V8143" i="4"/>
  <c r="W8143" i="4"/>
  <c r="R8144" i="4"/>
  <c r="S8144" i="4"/>
  <c r="T8144" i="4"/>
  <c r="U8144" i="4"/>
  <c r="V8144" i="4"/>
  <c r="W8144" i="4"/>
  <c r="R8145" i="4"/>
  <c r="S8145" i="4"/>
  <c r="T8145" i="4"/>
  <c r="U8145" i="4"/>
  <c r="V8145" i="4"/>
  <c r="W8145" i="4"/>
  <c r="R8146" i="4"/>
  <c r="S8146" i="4"/>
  <c r="T8146" i="4"/>
  <c r="U8146" i="4"/>
  <c r="V8146" i="4"/>
  <c r="W8146" i="4"/>
  <c r="R8147" i="4"/>
  <c r="S8147" i="4"/>
  <c r="T8147" i="4"/>
  <c r="U8147" i="4"/>
  <c r="V8147" i="4"/>
  <c r="W8147" i="4"/>
  <c r="R8148" i="4"/>
  <c r="S8148" i="4"/>
  <c r="T8148" i="4"/>
  <c r="U8148" i="4"/>
  <c r="V8148" i="4"/>
  <c r="W8148" i="4"/>
  <c r="R8149" i="4"/>
  <c r="S8149" i="4"/>
  <c r="T8149" i="4"/>
  <c r="U8149" i="4"/>
  <c r="V8149" i="4"/>
  <c r="W8149" i="4"/>
  <c r="R8150" i="4"/>
  <c r="S8150" i="4"/>
  <c r="T8150" i="4"/>
  <c r="U8150" i="4"/>
  <c r="V8150" i="4"/>
  <c r="W8150" i="4"/>
  <c r="R8151" i="4"/>
  <c r="S8151" i="4"/>
  <c r="T8151" i="4"/>
  <c r="U8151" i="4"/>
  <c r="V8151" i="4"/>
  <c r="W8151" i="4"/>
  <c r="R8152" i="4"/>
  <c r="S8152" i="4"/>
  <c r="T8152" i="4"/>
  <c r="U8152" i="4"/>
  <c r="V8152" i="4"/>
  <c r="W8152" i="4"/>
  <c r="R8153" i="4"/>
  <c r="S8153" i="4"/>
  <c r="T8153" i="4"/>
  <c r="U8153" i="4"/>
  <c r="V8153" i="4"/>
  <c r="W8153" i="4"/>
  <c r="R8154" i="4"/>
  <c r="S8154" i="4"/>
  <c r="T8154" i="4"/>
  <c r="U8154" i="4"/>
  <c r="V8154" i="4"/>
  <c r="W8154" i="4"/>
  <c r="R8155" i="4"/>
  <c r="S8155" i="4"/>
  <c r="T8155" i="4"/>
  <c r="U8155" i="4"/>
  <c r="V8155" i="4"/>
  <c r="W8155" i="4"/>
  <c r="R8156" i="4"/>
  <c r="S8156" i="4"/>
  <c r="T8156" i="4"/>
  <c r="U8156" i="4"/>
  <c r="V8156" i="4"/>
  <c r="W8156" i="4"/>
  <c r="R8157" i="4"/>
  <c r="S8157" i="4"/>
  <c r="T8157" i="4"/>
  <c r="U8157" i="4"/>
  <c r="V8157" i="4"/>
  <c r="W8157" i="4"/>
  <c r="R8158" i="4"/>
  <c r="S8158" i="4"/>
  <c r="T8158" i="4"/>
  <c r="U8158" i="4"/>
  <c r="V8158" i="4"/>
  <c r="W8158" i="4"/>
  <c r="R8159" i="4"/>
  <c r="S8159" i="4"/>
  <c r="T8159" i="4"/>
  <c r="U8159" i="4"/>
  <c r="V8159" i="4"/>
  <c r="W8159" i="4"/>
  <c r="R8160" i="4"/>
  <c r="S8160" i="4"/>
  <c r="T8160" i="4"/>
  <c r="U8160" i="4"/>
  <c r="V8160" i="4"/>
  <c r="W8160" i="4"/>
  <c r="R8161" i="4"/>
  <c r="S8161" i="4"/>
  <c r="T8161" i="4"/>
  <c r="U8161" i="4"/>
  <c r="V8161" i="4"/>
  <c r="W8161" i="4"/>
  <c r="R8162" i="4"/>
  <c r="S8162" i="4"/>
  <c r="T8162" i="4"/>
  <c r="U8162" i="4"/>
  <c r="V8162" i="4"/>
  <c r="W8162" i="4"/>
  <c r="R8163" i="4"/>
  <c r="S8163" i="4"/>
  <c r="T8163" i="4"/>
  <c r="U8163" i="4"/>
  <c r="V8163" i="4"/>
  <c r="W8163" i="4"/>
  <c r="R8164" i="4"/>
  <c r="S8164" i="4"/>
  <c r="T8164" i="4"/>
  <c r="U8164" i="4"/>
  <c r="V8164" i="4"/>
  <c r="W8164" i="4"/>
  <c r="R8165" i="4"/>
  <c r="S8165" i="4"/>
  <c r="T8165" i="4"/>
  <c r="U8165" i="4"/>
  <c r="V8165" i="4"/>
  <c r="W8165" i="4"/>
  <c r="R8166" i="4"/>
  <c r="S8166" i="4"/>
  <c r="T8166" i="4"/>
  <c r="U8166" i="4"/>
  <c r="V8166" i="4"/>
  <c r="W8166" i="4"/>
  <c r="R8167" i="4"/>
  <c r="S8167" i="4"/>
  <c r="T8167" i="4"/>
  <c r="U8167" i="4"/>
  <c r="V8167" i="4"/>
  <c r="W8167" i="4"/>
  <c r="R8168" i="4"/>
  <c r="S8168" i="4"/>
  <c r="T8168" i="4"/>
  <c r="U8168" i="4"/>
  <c r="V8168" i="4"/>
  <c r="W8168" i="4"/>
  <c r="R8169" i="4"/>
  <c r="S8169" i="4"/>
  <c r="T8169" i="4"/>
  <c r="U8169" i="4"/>
  <c r="V8169" i="4"/>
  <c r="W8169" i="4"/>
  <c r="R8170" i="4"/>
  <c r="S8170" i="4"/>
  <c r="T8170" i="4"/>
  <c r="U8170" i="4"/>
  <c r="V8170" i="4"/>
  <c r="W8170" i="4"/>
  <c r="R8171" i="4"/>
  <c r="S8171" i="4"/>
  <c r="T8171" i="4"/>
  <c r="U8171" i="4"/>
  <c r="V8171" i="4"/>
  <c r="W8171" i="4"/>
  <c r="R8172" i="4"/>
  <c r="S8172" i="4"/>
  <c r="T8172" i="4"/>
  <c r="U8172" i="4"/>
  <c r="V8172" i="4"/>
  <c r="W8172" i="4"/>
  <c r="R8173" i="4"/>
  <c r="S8173" i="4"/>
  <c r="T8173" i="4"/>
  <c r="U8173" i="4"/>
  <c r="V8173" i="4"/>
  <c r="W8173" i="4"/>
  <c r="R8174" i="4"/>
  <c r="S8174" i="4"/>
  <c r="T8174" i="4"/>
  <c r="U8174" i="4"/>
  <c r="V8174" i="4"/>
  <c r="W8174" i="4"/>
  <c r="R8175" i="4"/>
  <c r="S8175" i="4"/>
  <c r="T8175" i="4"/>
  <c r="U8175" i="4"/>
  <c r="V8175" i="4"/>
  <c r="W8175" i="4"/>
  <c r="R8176" i="4"/>
  <c r="S8176" i="4"/>
  <c r="T8176" i="4"/>
  <c r="U8176" i="4"/>
  <c r="V8176" i="4"/>
  <c r="W8176" i="4"/>
  <c r="R8177" i="4"/>
  <c r="S8177" i="4"/>
  <c r="T8177" i="4"/>
  <c r="U8177" i="4"/>
  <c r="V8177" i="4"/>
  <c r="W8177" i="4"/>
  <c r="R8178" i="4"/>
  <c r="S8178" i="4"/>
  <c r="T8178" i="4"/>
  <c r="U8178" i="4"/>
  <c r="V8178" i="4"/>
  <c r="W8178" i="4"/>
  <c r="R8179" i="4"/>
  <c r="S8179" i="4"/>
  <c r="T8179" i="4"/>
  <c r="U8179" i="4"/>
  <c r="V8179" i="4"/>
  <c r="W8179" i="4"/>
  <c r="R8180" i="4"/>
  <c r="S8180" i="4"/>
  <c r="T8180" i="4"/>
  <c r="U8180" i="4"/>
  <c r="V8180" i="4"/>
  <c r="W8180" i="4"/>
  <c r="R8181" i="4"/>
  <c r="S8181" i="4"/>
  <c r="T8181" i="4"/>
  <c r="U8181" i="4"/>
  <c r="V8181" i="4"/>
  <c r="W8181" i="4"/>
  <c r="R8182" i="4"/>
  <c r="S8182" i="4"/>
  <c r="T8182" i="4"/>
  <c r="U8182" i="4"/>
  <c r="V8182" i="4"/>
  <c r="W8182" i="4"/>
  <c r="R8183" i="4"/>
  <c r="S8183" i="4"/>
  <c r="T8183" i="4"/>
  <c r="U8183" i="4"/>
  <c r="V8183" i="4"/>
  <c r="W8183" i="4"/>
  <c r="R8184" i="4"/>
  <c r="S8184" i="4"/>
  <c r="T8184" i="4"/>
  <c r="U8184" i="4"/>
  <c r="V8184" i="4"/>
  <c r="W8184" i="4"/>
  <c r="R8185" i="4"/>
  <c r="S8185" i="4"/>
  <c r="T8185" i="4"/>
  <c r="U8185" i="4"/>
  <c r="V8185" i="4"/>
  <c r="W8185" i="4"/>
  <c r="R8186" i="4"/>
  <c r="S8186" i="4"/>
  <c r="T8186" i="4"/>
  <c r="U8186" i="4"/>
  <c r="V8186" i="4"/>
  <c r="W8186" i="4"/>
  <c r="R8187" i="4"/>
  <c r="S8187" i="4"/>
  <c r="T8187" i="4"/>
  <c r="U8187" i="4"/>
  <c r="V8187" i="4"/>
  <c r="W8187" i="4"/>
  <c r="R8188" i="4"/>
  <c r="S8188" i="4"/>
  <c r="T8188" i="4"/>
  <c r="U8188" i="4"/>
  <c r="V8188" i="4"/>
  <c r="W8188" i="4"/>
  <c r="R8189" i="4"/>
  <c r="S8189" i="4"/>
  <c r="T8189" i="4"/>
  <c r="U8189" i="4"/>
  <c r="V8189" i="4"/>
  <c r="W8189" i="4"/>
  <c r="R8190" i="4"/>
  <c r="S8190" i="4"/>
  <c r="T8190" i="4"/>
  <c r="U8190" i="4"/>
  <c r="V8190" i="4"/>
  <c r="W8190" i="4"/>
  <c r="R8191" i="4"/>
  <c r="S8191" i="4"/>
  <c r="T8191" i="4"/>
  <c r="U8191" i="4"/>
  <c r="V8191" i="4"/>
  <c r="W8191" i="4"/>
  <c r="R8192" i="4"/>
  <c r="S8192" i="4"/>
  <c r="T8192" i="4"/>
  <c r="U8192" i="4"/>
  <c r="V8192" i="4"/>
  <c r="W8192" i="4"/>
  <c r="R8193" i="4"/>
  <c r="S8193" i="4"/>
  <c r="T8193" i="4"/>
  <c r="U8193" i="4"/>
  <c r="V8193" i="4"/>
  <c r="W8193" i="4"/>
  <c r="R8194" i="4"/>
  <c r="S8194" i="4"/>
  <c r="T8194" i="4"/>
  <c r="U8194" i="4"/>
  <c r="V8194" i="4"/>
  <c r="W8194" i="4"/>
  <c r="R8195" i="4"/>
  <c r="S8195" i="4"/>
  <c r="T8195" i="4"/>
  <c r="U8195" i="4"/>
  <c r="V8195" i="4"/>
  <c r="W8195" i="4"/>
  <c r="R8196" i="4"/>
  <c r="S8196" i="4"/>
  <c r="T8196" i="4"/>
  <c r="U8196" i="4"/>
  <c r="V8196" i="4"/>
  <c r="W8196" i="4"/>
  <c r="R8197" i="4"/>
  <c r="S8197" i="4"/>
  <c r="T8197" i="4"/>
  <c r="U8197" i="4"/>
  <c r="V8197" i="4"/>
  <c r="W8197" i="4"/>
  <c r="R8198" i="4"/>
  <c r="S8198" i="4"/>
  <c r="T8198" i="4"/>
  <c r="U8198" i="4"/>
  <c r="V8198" i="4"/>
  <c r="W8198" i="4"/>
  <c r="R8199" i="4"/>
  <c r="S8199" i="4"/>
  <c r="T8199" i="4"/>
  <c r="U8199" i="4"/>
  <c r="V8199" i="4"/>
  <c r="W8199" i="4"/>
  <c r="R8200" i="4"/>
  <c r="S8200" i="4"/>
  <c r="T8200" i="4"/>
  <c r="U8200" i="4"/>
  <c r="V8200" i="4"/>
  <c r="W8200" i="4"/>
  <c r="R8201" i="4"/>
  <c r="S8201" i="4"/>
  <c r="T8201" i="4"/>
  <c r="U8201" i="4"/>
  <c r="V8201" i="4"/>
  <c r="W8201" i="4"/>
  <c r="R8202" i="4"/>
  <c r="S8202" i="4"/>
  <c r="T8202" i="4"/>
  <c r="U8202" i="4"/>
  <c r="V8202" i="4"/>
  <c r="W8202" i="4"/>
  <c r="R8203" i="4"/>
  <c r="S8203" i="4"/>
  <c r="T8203" i="4"/>
  <c r="U8203" i="4"/>
  <c r="V8203" i="4"/>
  <c r="W8203" i="4"/>
  <c r="R8204" i="4"/>
  <c r="S8204" i="4"/>
  <c r="T8204" i="4"/>
  <c r="U8204" i="4"/>
  <c r="V8204" i="4"/>
  <c r="W8204" i="4"/>
  <c r="R8205" i="4"/>
  <c r="S8205" i="4"/>
  <c r="T8205" i="4"/>
  <c r="U8205" i="4"/>
  <c r="V8205" i="4"/>
  <c r="W8205" i="4"/>
  <c r="R8206" i="4"/>
  <c r="S8206" i="4"/>
  <c r="T8206" i="4"/>
  <c r="U8206" i="4"/>
  <c r="V8206" i="4"/>
  <c r="W8206" i="4"/>
  <c r="R8207" i="4"/>
  <c r="S8207" i="4"/>
  <c r="T8207" i="4"/>
  <c r="U8207" i="4"/>
  <c r="V8207" i="4"/>
  <c r="W8207" i="4"/>
  <c r="R8208" i="4"/>
  <c r="S8208" i="4"/>
  <c r="T8208" i="4"/>
  <c r="U8208" i="4"/>
  <c r="V8208" i="4"/>
  <c r="W8208" i="4"/>
  <c r="R8209" i="4"/>
  <c r="S8209" i="4"/>
  <c r="T8209" i="4"/>
  <c r="U8209" i="4"/>
  <c r="V8209" i="4"/>
  <c r="W8209" i="4"/>
  <c r="R8210" i="4"/>
  <c r="S8210" i="4"/>
  <c r="T8210" i="4"/>
  <c r="U8210" i="4"/>
  <c r="V8210" i="4"/>
  <c r="W8210" i="4"/>
  <c r="R8211" i="4"/>
  <c r="S8211" i="4"/>
  <c r="T8211" i="4"/>
  <c r="U8211" i="4"/>
  <c r="V8211" i="4"/>
  <c r="W8211" i="4"/>
  <c r="R8212" i="4"/>
  <c r="S8212" i="4"/>
  <c r="T8212" i="4"/>
  <c r="U8212" i="4"/>
  <c r="V8212" i="4"/>
  <c r="W8212" i="4"/>
  <c r="R8213" i="4"/>
  <c r="S8213" i="4"/>
  <c r="T8213" i="4"/>
  <c r="U8213" i="4"/>
  <c r="V8213" i="4"/>
  <c r="W8213" i="4"/>
  <c r="R8214" i="4"/>
  <c r="S8214" i="4"/>
  <c r="T8214" i="4"/>
  <c r="U8214" i="4"/>
  <c r="V8214" i="4"/>
  <c r="W8214" i="4"/>
  <c r="R8215" i="4"/>
  <c r="S8215" i="4"/>
  <c r="T8215" i="4"/>
  <c r="U8215" i="4"/>
  <c r="V8215" i="4"/>
  <c r="W8215" i="4"/>
  <c r="R8216" i="4"/>
  <c r="S8216" i="4"/>
  <c r="T8216" i="4"/>
  <c r="U8216" i="4"/>
  <c r="V8216" i="4"/>
  <c r="W8216" i="4"/>
  <c r="R8217" i="4"/>
  <c r="S8217" i="4"/>
  <c r="T8217" i="4"/>
  <c r="U8217" i="4"/>
  <c r="V8217" i="4"/>
  <c r="W8217" i="4"/>
  <c r="R8218" i="4"/>
  <c r="S8218" i="4"/>
  <c r="T8218" i="4"/>
  <c r="U8218" i="4"/>
  <c r="V8218" i="4"/>
  <c r="W8218" i="4"/>
  <c r="R8219" i="4"/>
  <c r="S8219" i="4"/>
  <c r="T8219" i="4"/>
  <c r="U8219" i="4"/>
  <c r="V8219" i="4"/>
  <c r="W8219" i="4"/>
  <c r="R8220" i="4"/>
  <c r="S8220" i="4"/>
  <c r="T8220" i="4"/>
  <c r="U8220" i="4"/>
  <c r="V8220" i="4"/>
  <c r="W8220" i="4"/>
  <c r="R8221" i="4"/>
  <c r="S8221" i="4"/>
  <c r="T8221" i="4"/>
  <c r="U8221" i="4"/>
  <c r="V8221" i="4"/>
  <c r="W8221" i="4"/>
  <c r="R8222" i="4"/>
  <c r="S8222" i="4"/>
  <c r="T8222" i="4"/>
  <c r="U8222" i="4"/>
  <c r="V8222" i="4"/>
  <c r="W8222" i="4"/>
  <c r="R8223" i="4"/>
  <c r="S8223" i="4"/>
  <c r="T8223" i="4"/>
  <c r="U8223" i="4"/>
  <c r="V8223" i="4"/>
  <c r="W8223" i="4"/>
  <c r="R8224" i="4"/>
  <c r="S8224" i="4"/>
  <c r="T8224" i="4"/>
  <c r="U8224" i="4"/>
  <c r="V8224" i="4"/>
  <c r="W8224" i="4"/>
  <c r="R8225" i="4"/>
  <c r="S8225" i="4"/>
  <c r="T8225" i="4"/>
  <c r="U8225" i="4"/>
  <c r="V8225" i="4"/>
  <c r="W8225" i="4"/>
  <c r="R8226" i="4"/>
  <c r="S8226" i="4"/>
  <c r="T8226" i="4"/>
  <c r="U8226" i="4"/>
  <c r="V8226" i="4"/>
  <c r="W8226" i="4"/>
  <c r="R8227" i="4"/>
  <c r="S8227" i="4"/>
  <c r="T8227" i="4"/>
  <c r="U8227" i="4"/>
  <c r="V8227" i="4"/>
  <c r="W8227" i="4"/>
  <c r="R8228" i="4"/>
  <c r="S8228" i="4"/>
  <c r="T8228" i="4"/>
  <c r="U8228" i="4"/>
  <c r="V8228" i="4"/>
  <c r="W8228" i="4"/>
  <c r="R8229" i="4"/>
  <c r="S8229" i="4"/>
  <c r="T8229" i="4"/>
  <c r="U8229" i="4"/>
  <c r="V8229" i="4"/>
  <c r="W8229" i="4"/>
  <c r="R8230" i="4"/>
  <c r="S8230" i="4"/>
  <c r="T8230" i="4"/>
  <c r="U8230" i="4"/>
  <c r="V8230" i="4"/>
  <c r="W8230" i="4"/>
  <c r="R8231" i="4"/>
  <c r="S8231" i="4"/>
  <c r="T8231" i="4"/>
  <c r="U8231" i="4"/>
  <c r="V8231" i="4"/>
  <c r="W8231" i="4"/>
  <c r="R8232" i="4"/>
  <c r="S8232" i="4"/>
  <c r="T8232" i="4"/>
  <c r="U8232" i="4"/>
  <c r="V8232" i="4"/>
  <c r="W8232" i="4"/>
  <c r="R8233" i="4"/>
  <c r="S8233" i="4"/>
  <c r="T8233" i="4"/>
  <c r="U8233" i="4"/>
  <c r="V8233" i="4"/>
  <c r="W8233" i="4"/>
  <c r="R8234" i="4"/>
  <c r="S8234" i="4"/>
  <c r="T8234" i="4"/>
  <c r="U8234" i="4"/>
  <c r="V8234" i="4"/>
  <c r="W8234" i="4"/>
  <c r="R8235" i="4"/>
  <c r="S8235" i="4"/>
  <c r="T8235" i="4"/>
  <c r="U8235" i="4"/>
  <c r="V8235" i="4"/>
  <c r="W8235" i="4"/>
  <c r="R8236" i="4"/>
  <c r="S8236" i="4"/>
  <c r="T8236" i="4"/>
  <c r="U8236" i="4"/>
  <c r="V8236" i="4"/>
  <c r="W8236" i="4"/>
  <c r="R8237" i="4"/>
  <c r="S8237" i="4"/>
  <c r="T8237" i="4"/>
  <c r="U8237" i="4"/>
  <c r="V8237" i="4"/>
  <c r="W8237" i="4"/>
  <c r="R8238" i="4"/>
  <c r="S8238" i="4"/>
  <c r="T8238" i="4"/>
  <c r="U8238" i="4"/>
  <c r="V8238" i="4"/>
  <c r="W8238" i="4"/>
  <c r="R8239" i="4"/>
  <c r="S8239" i="4"/>
  <c r="T8239" i="4"/>
  <c r="U8239" i="4"/>
  <c r="V8239" i="4"/>
  <c r="W8239" i="4"/>
  <c r="R8240" i="4"/>
  <c r="S8240" i="4"/>
  <c r="T8240" i="4"/>
  <c r="U8240" i="4"/>
  <c r="V8240" i="4"/>
  <c r="W8240" i="4"/>
  <c r="R8241" i="4"/>
  <c r="S8241" i="4"/>
  <c r="T8241" i="4"/>
  <c r="U8241" i="4"/>
  <c r="V8241" i="4"/>
  <c r="W8241" i="4"/>
  <c r="R8242" i="4"/>
  <c r="S8242" i="4"/>
  <c r="T8242" i="4"/>
  <c r="U8242" i="4"/>
  <c r="V8242" i="4"/>
  <c r="W8242" i="4"/>
  <c r="R8243" i="4"/>
  <c r="S8243" i="4"/>
  <c r="T8243" i="4"/>
  <c r="U8243" i="4"/>
  <c r="V8243" i="4"/>
  <c r="W8243" i="4"/>
  <c r="R8244" i="4"/>
  <c r="S8244" i="4"/>
  <c r="T8244" i="4"/>
  <c r="U8244" i="4"/>
  <c r="V8244" i="4"/>
  <c r="W8244" i="4"/>
  <c r="R8245" i="4"/>
  <c r="S8245" i="4"/>
  <c r="T8245" i="4"/>
  <c r="U8245" i="4"/>
  <c r="V8245" i="4"/>
  <c r="W8245" i="4"/>
  <c r="R8246" i="4"/>
  <c r="S8246" i="4"/>
  <c r="T8246" i="4"/>
  <c r="U8246" i="4"/>
  <c r="V8246" i="4"/>
  <c r="W8246" i="4"/>
  <c r="R8247" i="4"/>
  <c r="S8247" i="4"/>
  <c r="T8247" i="4"/>
  <c r="U8247" i="4"/>
  <c r="V8247" i="4"/>
  <c r="W8247" i="4"/>
  <c r="R8248" i="4"/>
  <c r="S8248" i="4"/>
  <c r="T8248" i="4"/>
  <c r="U8248" i="4"/>
  <c r="V8248" i="4"/>
  <c r="W8248" i="4"/>
  <c r="R8249" i="4"/>
  <c r="S8249" i="4"/>
  <c r="T8249" i="4"/>
  <c r="U8249" i="4"/>
  <c r="V8249" i="4"/>
  <c r="W8249" i="4"/>
  <c r="R8250" i="4"/>
  <c r="S8250" i="4"/>
  <c r="T8250" i="4"/>
  <c r="U8250" i="4"/>
  <c r="V8250" i="4"/>
  <c r="W8250" i="4"/>
  <c r="R8251" i="4"/>
  <c r="S8251" i="4"/>
  <c r="T8251" i="4"/>
  <c r="U8251" i="4"/>
  <c r="V8251" i="4"/>
  <c r="W8251" i="4"/>
  <c r="R8252" i="4"/>
  <c r="S8252" i="4"/>
  <c r="T8252" i="4"/>
  <c r="U8252" i="4"/>
  <c r="V8252" i="4"/>
  <c r="W8252" i="4"/>
  <c r="R8253" i="4"/>
  <c r="S8253" i="4"/>
  <c r="T8253" i="4"/>
  <c r="U8253" i="4"/>
  <c r="V8253" i="4"/>
  <c r="W8253" i="4"/>
  <c r="R8254" i="4"/>
  <c r="S8254" i="4"/>
  <c r="T8254" i="4"/>
  <c r="U8254" i="4"/>
  <c r="V8254" i="4"/>
  <c r="W8254" i="4"/>
  <c r="R8255" i="4"/>
  <c r="S8255" i="4"/>
  <c r="T8255" i="4"/>
  <c r="U8255" i="4"/>
  <c r="V8255" i="4"/>
  <c r="W8255" i="4"/>
  <c r="R8256" i="4"/>
  <c r="S8256" i="4"/>
  <c r="T8256" i="4"/>
  <c r="U8256" i="4"/>
  <c r="V8256" i="4"/>
  <c r="W8256" i="4"/>
  <c r="R8257" i="4"/>
  <c r="S8257" i="4"/>
  <c r="T8257" i="4"/>
  <c r="U8257" i="4"/>
  <c r="V8257" i="4"/>
  <c r="W8257" i="4"/>
  <c r="R8258" i="4"/>
  <c r="S8258" i="4"/>
  <c r="T8258" i="4"/>
  <c r="U8258" i="4"/>
  <c r="V8258" i="4"/>
  <c r="W8258" i="4"/>
  <c r="R8259" i="4"/>
  <c r="S8259" i="4"/>
  <c r="T8259" i="4"/>
  <c r="U8259" i="4"/>
  <c r="V8259" i="4"/>
  <c r="W8259" i="4"/>
  <c r="R8260" i="4"/>
  <c r="S8260" i="4"/>
  <c r="T8260" i="4"/>
  <c r="U8260" i="4"/>
  <c r="V8260" i="4"/>
  <c r="W8260" i="4"/>
  <c r="R8261" i="4"/>
  <c r="S8261" i="4"/>
  <c r="T8261" i="4"/>
  <c r="U8261" i="4"/>
  <c r="V8261" i="4"/>
  <c r="W8261" i="4"/>
  <c r="R8262" i="4"/>
  <c r="S8262" i="4"/>
  <c r="T8262" i="4"/>
  <c r="U8262" i="4"/>
  <c r="V8262" i="4"/>
  <c r="W8262" i="4"/>
  <c r="R8263" i="4"/>
  <c r="S8263" i="4"/>
  <c r="T8263" i="4"/>
  <c r="U8263" i="4"/>
  <c r="V8263" i="4"/>
  <c r="W8263" i="4"/>
  <c r="R8264" i="4"/>
  <c r="S8264" i="4"/>
  <c r="T8264" i="4"/>
  <c r="U8264" i="4"/>
  <c r="V8264" i="4"/>
  <c r="W8264" i="4"/>
  <c r="R8265" i="4"/>
  <c r="S8265" i="4"/>
  <c r="T8265" i="4"/>
  <c r="U8265" i="4"/>
  <c r="V8265" i="4"/>
  <c r="W8265" i="4"/>
  <c r="R8266" i="4"/>
  <c r="S8266" i="4"/>
  <c r="T8266" i="4"/>
  <c r="U8266" i="4"/>
  <c r="V8266" i="4"/>
  <c r="W8266" i="4"/>
  <c r="R8267" i="4"/>
  <c r="S8267" i="4"/>
  <c r="T8267" i="4"/>
  <c r="U8267" i="4"/>
  <c r="V8267" i="4"/>
  <c r="W8267" i="4"/>
  <c r="R8268" i="4"/>
  <c r="S8268" i="4"/>
  <c r="T8268" i="4"/>
  <c r="U8268" i="4"/>
  <c r="V8268" i="4"/>
  <c r="W8268" i="4"/>
  <c r="R8269" i="4"/>
  <c r="S8269" i="4"/>
  <c r="T8269" i="4"/>
  <c r="U8269" i="4"/>
  <c r="V8269" i="4"/>
  <c r="W8269" i="4"/>
  <c r="R8270" i="4"/>
  <c r="S8270" i="4"/>
  <c r="T8270" i="4"/>
  <c r="U8270" i="4"/>
  <c r="V8270" i="4"/>
  <c r="W8270" i="4"/>
  <c r="R8271" i="4"/>
  <c r="S8271" i="4"/>
  <c r="T8271" i="4"/>
  <c r="U8271" i="4"/>
  <c r="V8271" i="4"/>
  <c r="W8271" i="4"/>
  <c r="R8272" i="4"/>
  <c r="S8272" i="4"/>
  <c r="T8272" i="4"/>
  <c r="U8272" i="4"/>
  <c r="V8272" i="4"/>
  <c r="W8272" i="4"/>
  <c r="R8273" i="4"/>
  <c r="S8273" i="4"/>
  <c r="T8273" i="4"/>
  <c r="U8273" i="4"/>
  <c r="V8273" i="4"/>
  <c r="W8273" i="4"/>
  <c r="R8274" i="4"/>
  <c r="S8274" i="4"/>
  <c r="T8274" i="4"/>
  <c r="U8274" i="4"/>
  <c r="V8274" i="4"/>
  <c r="W8274" i="4"/>
  <c r="R8275" i="4"/>
  <c r="S8275" i="4"/>
  <c r="T8275" i="4"/>
  <c r="U8275" i="4"/>
  <c r="V8275" i="4"/>
  <c r="W8275" i="4"/>
  <c r="R8276" i="4"/>
  <c r="S8276" i="4"/>
  <c r="T8276" i="4"/>
  <c r="U8276" i="4"/>
  <c r="V8276" i="4"/>
  <c r="W8276" i="4"/>
  <c r="R8277" i="4"/>
  <c r="S8277" i="4"/>
  <c r="T8277" i="4"/>
  <c r="U8277" i="4"/>
  <c r="V8277" i="4"/>
  <c r="W8277" i="4"/>
  <c r="R8278" i="4"/>
  <c r="S8278" i="4"/>
  <c r="T8278" i="4"/>
  <c r="U8278" i="4"/>
  <c r="V8278" i="4"/>
  <c r="W8278" i="4"/>
  <c r="R8279" i="4"/>
  <c r="S8279" i="4"/>
  <c r="T8279" i="4"/>
  <c r="U8279" i="4"/>
  <c r="V8279" i="4"/>
  <c r="W8279" i="4"/>
  <c r="R8280" i="4"/>
  <c r="S8280" i="4"/>
  <c r="T8280" i="4"/>
  <c r="U8280" i="4"/>
  <c r="V8280" i="4"/>
  <c r="W8280" i="4"/>
  <c r="R8281" i="4"/>
  <c r="S8281" i="4"/>
  <c r="T8281" i="4"/>
  <c r="U8281" i="4"/>
  <c r="V8281" i="4"/>
  <c r="W8281" i="4"/>
  <c r="R8282" i="4"/>
  <c r="S8282" i="4"/>
  <c r="T8282" i="4"/>
  <c r="U8282" i="4"/>
  <c r="V8282" i="4"/>
  <c r="W8282" i="4"/>
  <c r="R8283" i="4"/>
  <c r="S8283" i="4"/>
  <c r="T8283" i="4"/>
  <c r="U8283" i="4"/>
  <c r="V8283" i="4"/>
  <c r="W8283" i="4"/>
  <c r="R8284" i="4"/>
  <c r="S8284" i="4"/>
  <c r="T8284" i="4"/>
  <c r="U8284" i="4"/>
  <c r="V8284" i="4"/>
  <c r="W8284" i="4"/>
  <c r="R8285" i="4"/>
  <c r="S8285" i="4"/>
  <c r="T8285" i="4"/>
  <c r="U8285" i="4"/>
  <c r="V8285" i="4"/>
  <c r="W8285" i="4"/>
  <c r="R8286" i="4"/>
  <c r="S8286" i="4"/>
  <c r="T8286" i="4"/>
  <c r="U8286" i="4"/>
  <c r="V8286" i="4"/>
  <c r="W8286" i="4"/>
  <c r="R8287" i="4"/>
  <c r="S8287" i="4"/>
  <c r="T8287" i="4"/>
  <c r="U8287" i="4"/>
  <c r="V8287" i="4"/>
  <c r="W8287" i="4"/>
  <c r="R8288" i="4"/>
  <c r="S8288" i="4"/>
  <c r="T8288" i="4"/>
  <c r="U8288" i="4"/>
  <c r="V8288" i="4"/>
  <c r="W8288" i="4"/>
  <c r="R8289" i="4"/>
  <c r="S8289" i="4"/>
  <c r="T8289" i="4"/>
  <c r="U8289" i="4"/>
  <c r="V8289" i="4"/>
  <c r="W8289" i="4"/>
  <c r="R8290" i="4"/>
  <c r="S8290" i="4"/>
  <c r="T8290" i="4"/>
  <c r="U8290" i="4"/>
  <c r="V8290" i="4"/>
  <c r="W8290" i="4"/>
  <c r="R8291" i="4"/>
  <c r="S8291" i="4"/>
  <c r="T8291" i="4"/>
  <c r="U8291" i="4"/>
  <c r="V8291" i="4"/>
  <c r="W8291" i="4"/>
  <c r="R8292" i="4"/>
  <c r="S8292" i="4"/>
  <c r="T8292" i="4"/>
  <c r="U8292" i="4"/>
  <c r="V8292" i="4"/>
  <c r="W8292" i="4"/>
  <c r="R8293" i="4"/>
  <c r="S8293" i="4"/>
  <c r="T8293" i="4"/>
  <c r="U8293" i="4"/>
  <c r="V8293" i="4"/>
  <c r="W8293" i="4"/>
  <c r="R8294" i="4"/>
  <c r="S8294" i="4"/>
  <c r="T8294" i="4"/>
  <c r="U8294" i="4"/>
  <c r="V8294" i="4"/>
  <c r="W8294" i="4"/>
  <c r="R8295" i="4"/>
  <c r="S8295" i="4"/>
  <c r="T8295" i="4"/>
  <c r="U8295" i="4"/>
  <c r="V8295" i="4"/>
  <c r="W8295" i="4"/>
  <c r="R8296" i="4"/>
  <c r="S8296" i="4"/>
  <c r="T8296" i="4"/>
  <c r="U8296" i="4"/>
  <c r="V8296" i="4"/>
  <c r="W8296" i="4"/>
  <c r="R8297" i="4"/>
  <c r="S8297" i="4"/>
  <c r="T8297" i="4"/>
  <c r="U8297" i="4"/>
  <c r="V8297" i="4"/>
  <c r="W8297" i="4"/>
  <c r="R8298" i="4"/>
  <c r="S8298" i="4"/>
  <c r="T8298" i="4"/>
  <c r="U8298" i="4"/>
  <c r="V8298" i="4"/>
  <c r="W8298" i="4"/>
  <c r="R8299" i="4"/>
  <c r="S8299" i="4"/>
  <c r="T8299" i="4"/>
  <c r="U8299" i="4"/>
  <c r="V8299" i="4"/>
  <c r="W8299" i="4"/>
  <c r="R8300" i="4"/>
  <c r="S8300" i="4"/>
  <c r="T8300" i="4"/>
  <c r="U8300" i="4"/>
  <c r="V8300" i="4"/>
  <c r="W8300" i="4"/>
  <c r="R8301" i="4"/>
  <c r="S8301" i="4"/>
  <c r="T8301" i="4"/>
  <c r="U8301" i="4"/>
  <c r="V8301" i="4"/>
  <c r="W8301" i="4"/>
  <c r="R8302" i="4"/>
  <c r="S8302" i="4"/>
  <c r="T8302" i="4"/>
  <c r="U8302" i="4"/>
  <c r="V8302" i="4"/>
  <c r="W8302" i="4"/>
  <c r="R8303" i="4"/>
  <c r="S8303" i="4"/>
  <c r="T8303" i="4"/>
  <c r="U8303" i="4"/>
  <c r="V8303" i="4"/>
  <c r="W8303" i="4"/>
  <c r="R8304" i="4"/>
  <c r="S8304" i="4"/>
  <c r="T8304" i="4"/>
  <c r="U8304" i="4"/>
  <c r="V8304" i="4"/>
  <c r="W8304" i="4"/>
  <c r="R8305" i="4"/>
  <c r="S8305" i="4"/>
  <c r="T8305" i="4"/>
  <c r="U8305" i="4"/>
  <c r="V8305" i="4"/>
  <c r="W8305" i="4"/>
  <c r="R8306" i="4"/>
  <c r="S8306" i="4"/>
  <c r="T8306" i="4"/>
  <c r="U8306" i="4"/>
  <c r="V8306" i="4"/>
  <c r="W8306" i="4"/>
  <c r="R8307" i="4"/>
  <c r="S8307" i="4"/>
  <c r="T8307" i="4"/>
  <c r="U8307" i="4"/>
  <c r="V8307" i="4"/>
  <c r="W8307" i="4"/>
  <c r="R8308" i="4"/>
  <c r="S8308" i="4"/>
  <c r="T8308" i="4"/>
  <c r="U8308" i="4"/>
  <c r="V8308" i="4"/>
  <c r="W8308" i="4"/>
  <c r="R8309" i="4"/>
  <c r="S8309" i="4"/>
  <c r="T8309" i="4"/>
  <c r="U8309" i="4"/>
  <c r="V8309" i="4"/>
  <c r="W8309" i="4"/>
  <c r="R8310" i="4"/>
  <c r="S8310" i="4"/>
  <c r="T8310" i="4"/>
  <c r="U8310" i="4"/>
  <c r="V8310" i="4"/>
  <c r="W8310" i="4"/>
  <c r="R8311" i="4"/>
  <c r="S8311" i="4"/>
  <c r="T8311" i="4"/>
  <c r="U8311" i="4"/>
  <c r="V8311" i="4"/>
  <c r="W8311" i="4"/>
  <c r="R8312" i="4"/>
  <c r="S8312" i="4"/>
  <c r="T8312" i="4"/>
  <c r="U8312" i="4"/>
  <c r="V8312" i="4"/>
  <c r="W8312" i="4"/>
  <c r="R8313" i="4"/>
  <c r="S8313" i="4"/>
  <c r="T8313" i="4"/>
  <c r="U8313" i="4"/>
  <c r="V8313" i="4"/>
  <c r="W8313" i="4"/>
  <c r="R8314" i="4"/>
  <c r="S8314" i="4"/>
  <c r="T8314" i="4"/>
  <c r="U8314" i="4"/>
  <c r="V8314" i="4"/>
  <c r="W8314" i="4"/>
  <c r="R8315" i="4"/>
  <c r="S8315" i="4"/>
  <c r="T8315" i="4"/>
  <c r="U8315" i="4"/>
  <c r="V8315" i="4"/>
  <c r="W8315" i="4"/>
  <c r="R8316" i="4"/>
  <c r="S8316" i="4"/>
  <c r="T8316" i="4"/>
  <c r="U8316" i="4"/>
  <c r="V8316" i="4"/>
  <c r="W8316" i="4"/>
  <c r="R8317" i="4"/>
  <c r="S8317" i="4"/>
  <c r="T8317" i="4"/>
  <c r="U8317" i="4"/>
  <c r="V8317" i="4"/>
  <c r="W8317" i="4"/>
  <c r="R8318" i="4"/>
  <c r="S8318" i="4"/>
  <c r="T8318" i="4"/>
  <c r="U8318" i="4"/>
  <c r="V8318" i="4"/>
  <c r="W8318" i="4"/>
  <c r="R8319" i="4"/>
  <c r="S8319" i="4"/>
  <c r="T8319" i="4"/>
  <c r="U8319" i="4"/>
  <c r="V8319" i="4"/>
  <c r="W8319" i="4"/>
  <c r="R8320" i="4"/>
  <c r="S8320" i="4"/>
  <c r="T8320" i="4"/>
  <c r="U8320" i="4"/>
  <c r="V8320" i="4"/>
  <c r="W8320" i="4"/>
  <c r="R8321" i="4"/>
  <c r="S8321" i="4"/>
  <c r="T8321" i="4"/>
  <c r="U8321" i="4"/>
  <c r="V8321" i="4"/>
  <c r="W8321" i="4"/>
  <c r="R8322" i="4"/>
  <c r="S8322" i="4"/>
  <c r="T8322" i="4"/>
  <c r="U8322" i="4"/>
  <c r="V8322" i="4"/>
  <c r="W8322" i="4"/>
  <c r="R8323" i="4"/>
  <c r="S8323" i="4"/>
  <c r="T8323" i="4"/>
  <c r="U8323" i="4"/>
  <c r="V8323" i="4"/>
  <c r="W8323" i="4"/>
  <c r="R8324" i="4"/>
  <c r="S8324" i="4"/>
  <c r="T8324" i="4"/>
  <c r="U8324" i="4"/>
  <c r="V8324" i="4"/>
  <c r="W8324" i="4"/>
  <c r="R8325" i="4"/>
  <c r="S8325" i="4"/>
  <c r="T8325" i="4"/>
  <c r="U8325" i="4"/>
  <c r="V8325" i="4"/>
  <c r="W8325" i="4"/>
  <c r="R8326" i="4"/>
  <c r="S8326" i="4"/>
  <c r="T8326" i="4"/>
  <c r="U8326" i="4"/>
  <c r="V8326" i="4"/>
  <c r="W8326" i="4"/>
  <c r="R8327" i="4"/>
  <c r="S8327" i="4"/>
  <c r="T8327" i="4"/>
  <c r="U8327" i="4"/>
  <c r="V8327" i="4"/>
  <c r="W8327" i="4"/>
  <c r="R8328" i="4"/>
  <c r="S8328" i="4"/>
  <c r="T8328" i="4"/>
  <c r="U8328" i="4"/>
  <c r="V8328" i="4"/>
  <c r="W8328" i="4"/>
  <c r="R8329" i="4"/>
  <c r="S8329" i="4"/>
  <c r="T8329" i="4"/>
  <c r="U8329" i="4"/>
  <c r="V8329" i="4"/>
  <c r="W8329" i="4"/>
  <c r="R8330" i="4"/>
  <c r="S8330" i="4"/>
  <c r="T8330" i="4"/>
  <c r="U8330" i="4"/>
  <c r="V8330" i="4"/>
  <c r="W8330" i="4"/>
  <c r="R8331" i="4"/>
  <c r="S8331" i="4"/>
  <c r="T8331" i="4"/>
  <c r="U8331" i="4"/>
  <c r="V8331" i="4"/>
  <c r="W8331" i="4"/>
  <c r="R8332" i="4"/>
  <c r="S8332" i="4"/>
  <c r="T8332" i="4"/>
  <c r="U8332" i="4"/>
  <c r="V8332" i="4"/>
  <c r="W8332" i="4"/>
  <c r="R8333" i="4"/>
  <c r="S8333" i="4"/>
  <c r="T8333" i="4"/>
  <c r="U8333" i="4"/>
  <c r="V8333" i="4"/>
  <c r="W8333" i="4"/>
  <c r="R8334" i="4"/>
  <c r="S8334" i="4"/>
  <c r="T8334" i="4"/>
  <c r="U8334" i="4"/>
  <c r="V8334" i="4"/>
  <c r="W8334" i="4"/>
  <c r="R8335" i="4"/>
  <c r="S8335" i="4"/>
  <c r="T8335" i="4"/>
  <c r="U8335" i="4"/>
  <c r="V8335" i="4"/>
  <c r="W8335" i="4"/>
  <c r="R8336" i="4"/>
  <c r="S8336" i="4"/>
  <c r="T8336" i="4"/>
  <c r="U8336" i="4"/>
  <c r="V8336" i="4"/>
  <c r="W8336" i="4"/>
  <c r="R8337" i="4"/>
  <c r="S8337" i="4"/>
  <c r="T8337" i="4"/>
  <c r="U8337" i="4"/>
  <c r="V8337" i="4"/>
  <c r="W8337" i="4"/>
  <c r="R8338" i="4"/>
  <c r="S8338" i="4"/>
  <c r="T8338" i="4"/>
  <c r="U8338" i="4"/>
  <c r="V8338" i="4"/>
  <c r="W8338" i="4"/>
  <c r="R8339" i="4"/>
  <c r="S8339" i="4"/>
  <c r="T8339" i="4"/>
  <c r="U8339" i="4"/>
  <c r="V8339" i="4"/>
  <c r="W8339" i="4"/>
  <c r="R8340" i="4"/>
  <c r="S8340" i="4"/>
  <c r="T8340" i="4"/>
  <c r="U8340" i="4"/>
  <c r="V8340" i="4"/>
  <c r="W8340" i="4"/>
  <c r="R8341" i="4"/>
  <c r="S8341" i="4"/>
  <c r="T8341" i="4"/>
  <c r="U8341" i="4"/>
  <c r="V8341" i="4"/>
  <c r="W8341" i="4"/>
  <c r="R8342" i="4"/>
  <c r="S8342" i="4"/>
  <c r="T8342" i="4"/>
  <c r="U8342" i="4"/>
  <c r="V8342" i="4"/>
  <c r="W8342" i="4"/>
  <c r="R8343" i="4"/>
  <c r="S8343" i="4"/>
  <c r="T8343" i="4"/>
  <c r="U8343" i="4"/>
  <c r="V8343" i="4"/>
  <c r="W8343" i="4"/>
  <c r="R8344" i="4"/>
  <c r="S8344" i="4"/>
  <c r="T8344" i="4"/>
  <c r="U8344" i="4"/>
  <c r="V8344" i="4"/>
  <c r="W8344" i="4"/>
  <c r="R8345" i="4"/>
  <c r="S8345" i="4"/>
  <c r="T8345" i="4"/>
  <c r="U8345" i="4"/>
  <c r="V8345" i="4"/>
  <c r="W8345" i="4"/>
  <c r="R8346" i="4"/>
  <c r="S8346" i="4"/>
  <c r="T8346" i="4"/>
  <c r="U8346" i="4"/>
  <c r="V8346" i="4"/>
  <c r="W8346" i="4"/>
  <c r="R8347" i="4"/>
  <c r="S8347" i="4"/>
  <c r="T8347" i="4"/>
  <c r="U8347" i="4"/>
  <c r="V8347" i="4"/>
  <c r="W8347" i="4"/>
  <c r="R8348" i="4"/>
  <c r="S8348" i="4"/>
  <c r="T8348" i="4"/>
  <c r="U8348" i="4"/>
  <c r="V8348" i="4"/>
  <c r="W8348" i="4"/>
  <c r="R8349" i="4"/>
  <c r="S8349" i="4"/>
  <c r="T8349" i="4"/>
  <c r="U8349" i="4"/>
  <c r="V8349" i="4"/>
  <c r="W8349" i="4"/>
  <c r="R8350" i="4"/>
  <c r="S8350" i="4"/>
  <c r="T8350" i="4"/>
  <c r="U8350" i="4"/>
  <c r="V8350" i="4"/>
  <c r="W8350" i="4"/>
  <c r="R8351" i="4"/>
  <c r="S8351" i="4"/>
  <c r="T8351" i="4"/>
  <c r="U8351" i="4"/>
  <c r="V8351" i="4"/>
  <c r="W8351" i="4"/>
  <c r="R8352" i="4"/>
  <c r="S8352" i="4"/>
  <c r="T8352" i="4"/>
  <c r="U8352" i="4"/>
  <c r="V8352" i="4"/>
  <c r="W8352" i="4"/>
  <c r="R8353" i="4"/>
  <c r="S8353" i="4"/>
  <c r="T8353" i="4"/>
  <c r="U8353" i="4"/>
  <c r="V8353" i="4"/>
  <c r="W8353" i="4"/>
  <c r="R8354" i="4"/>
  <c r="S8354" i="4"/>
  <c r="T8354" i="4"/>
  <c r="U8354" i="4"/>
  <c r="V8354" i="4"/>
  <c r="W8354" i="4"/>
  <c r="R8355" i="4"/>
  <c r="S8355" i="4"/>
  <c r="T8355" i="4"/>
  <c r="U8355" i="4"/>
  <c r="V8355" i="4"/>
  <c r="W8355" i="4"/>
  <c r="R8356" i="4"/>
  <c r="S8356" i="4"/>
  <c r="T8356" i="4"/>
  <c r="U8356" i="4"/>
  <c r="V8356" i="4"/>
  <c r="W8356" i="4"/>
  <c r="R8357" i="4"/>
  <c r="S8357" i="4"/>
  <c r="T8357" i="4"/>
  <c r="U8357" i="4"/>
  <c r="V8357" i="4"/>
  <c r="W8357" i="4"/>
  <c r="R8358" i="4"/>
  <c r="S8358" i="4"/>
  <c r="T8358" i="4"/>
  <c r="U8358" i="4"/>
  <c r="V8358" i="4"/>
  <c r="W8358" i="4"/>
  <c r="R8359" i="4"/>
  <c r="S8359" i="4"/>
  <c r="T8359" i="4"/>
  <c r="U8359" i="4"/>
  <c r="V8359" i="4"/>
  <c r="W8359" i="4"/>
  <c r="R8360" i="4"/>
  <c r="S8360" i="4"/>
  <c r="T8360" i="4"/>
  <c r="U8360" i="4"/>
  <c r="V8360" i="4"/>
  <c r="W8360" i="4"/>
  <c r="R8361" i="4"/>
  <c r="S8361" i="4"/>
  <c r="T8361" i="4"/>
  <c r="U8361" i="4"/>
  <c r="V8361" i="4"/>
  <c r="W8361" i="4"/>
  <c r="R8362" i="4"/>
  <c r="S8362" i="4"/>
  <c r="T8362" i="4"/>
  <c r="U8362" i="4"/>
  <c r="V8362" i="4"/>
  <c r="W8362" i="4"/>
  <c r="R8363" i="4"/>
  <c r="S8363" i="4"/>
  <c r="T8363" i="4"/>
  <c r="U8363" i="4"/>
  <c r="V8363" i="4"/>
  <c r="W8363" i="4"/>
  <c r="R8364" i="4"/>
  <c r="S8364" i="4"/>
  <c r="T8364" i="4"/>
  <c r="U8364" i="4"/>
  <c r="V8364" i="4"/>
  <c r="W8364" i="4"/>
  <c r="R8365" i="4"/>
  <c r="S8365" i="4"/>
  <c r="T8365" i="4"/>
  <c r="U8365" i="4"/>
  <c r="V8365" i="4"/>
  <c r="W8365" i="4"/>
  <c r="R8366" i="4"/>
  <c r="S8366" i="4"/>
  <c r="T8366" i="4"/>
  <c r="U8366" i="4"/>
  <c r="V8366" i="4"/>
  <c r="W8366" i="4"/>
  <c r="R8367" i="4"/>
  <c r="S8367" i="4"/>
  <c r="T8367" i="4"/>
  <c r="U8367" i="4"/>
  <c r="V8367" i="4"/>
  <c r="W8367" i="4"/>
  <c r="R8368" i="4"/>
  <c r="S8368" i="4"/>
  <c r="T8368" i="4"/>
  <c r="U8368" i="4"/>
  <c r="V8368" i="4"/>
  <c r="W8368" i="4"/>
  <c r="R8369" i="4"/>
  <c r="S8369" i="4"/>
  <c r="T8369" i="4"/>
  <c r="U8369" i="4"/>
  <c r="V8369" i="4"/>
  <c r="W8369" i="4"/>
  <c r="R8370" i="4"/>
  <c r="S8370" i="4"/>
  <c r="T8370" i="4"/>
  <c r="U8370" i="4"/>
  <c r="V8370" i="4"/>
  <c r="W8370" i="4"/>
  <c r="R8371" i="4"/>
  <c r="S8371" i="4"/>
  <c r="T8371" i="4"/>
  <c r="U8371" i="4"/>
  <c r="V8371" i="4"/>
  <c r="W8371" i="4"/>
  <c r="R8372" i="4"/>
  <c r="S8372" i="4"/>
  <c r="T8372" i="4"/>
  <c r="U8372" i="4"/>
  <c r="V8372" i="4"/>
  <c r="W8372" i="4"/>
  <c r="R8373" i="4"/>
  <c r="S8373" i="4"/>
  <c r="T8373" i="4"/>
  <c r="U8373" i="4"/>
  <c r="V8373" i="4"/>
  <c r="W8373" i="4"/>
  <c r="R8374" i="4"/>
  <c r="S8374" i="4"/>
  <c r="T8374" i="4"/>
  <c r="U8374" i="4"/>
  <c r="V8374" i="4"/>
  <c r="W8374" i="4"/>
  <c r="R8375" i="4"/>
  <c r="S8375" i="4"/>
  <c r="T8375" i="4"/>
  <c r="U8375" i="4"/>
  <c r="V8375" i="4"/>
  <c r="W8375" i="4"/>
  <c r="R8376" i="4"/>
  <c r="S8376" i="4"/>
  <c r="T8376" i="4"/>
  <c r="U8376" i="4"/>
  <c r="V8376" i="4"/>
  <c r="W8376" i="4"/>
  <c r="R8377" i="4"/>
  <c r="S8377" i="4"/>
  <c r="T8377" i="4"/>
  <c r="U8377" i="4"/>
  <c r="V8377" i="4"/>
  <c r="W8377" i="4"/>
  <c r="R8378" i="4"/>
  <c r="S8378" i="4"/>
  <c r="T8378" i="4"/>
  <c r="U8378" i="4"/>
  <c r="V8378" i="4"/>
  <c r="W8378" i="4"/>
  <c r="R8379" i="4"/>
  <c r="S8379" i="4"/>
  <c r="T8379" i="4"/>
  <c r="U8379" i="4"/>
  <c r="V8379" i="4"/>
  <c r="W8379" i="4"/>
  <c r="R8380" i="4"/>
  <c r="S8380" i="4"/>
  <c r="T8380" i="4"/>
  <c r="U8380" i="4"/>
  <c r="V8380" i="4"/>
  <c r="W8380" i="4"/>
  <c r="R8381" i="4"/>
  <c r="S8381" i="4"/>
  <c r="T8381" i="4"/>
  <c r="U8381" i="4"/>
  <c r="V8381" i="4"/>
  <c r="W8381" i="4"/>
  <c r="R8382" i="4"/>
  <c r="S8382" i="4"/>
  <c r="T8382" i="4"/>
  <c r="U8382" i="4"/>
  <c r="V8382" i="4"/>
  <c r="W8382" i="4"/>
  <c r="R8383" i="4"/>
  <c r="S8383" i="4"/>
  <c r="T8383" i="4"/>
  <c r="U8383" i="4"/>
  <c r="V8383" i="4"/>
  <c r="W8383" i="4"/>
  <c r="R8384" i="4"/>
  <c r="S8384" i="4"/>
  <c r="T8384" i="4"/>
  <c r="U8384" i="4"/>
  <c r="V8384" i="4"/>
  <c r="W8384" i="4"/>
  <c r="R8385" i="4"/>
  <c r="S8385" i="4"/>
  <c r="T8385" i="4"/>
  <c r="U8385" i="4"/>
  <c r="V8385" i="4"/>
  <c r="W8385" i="4"/>
  <c r="R8386" i="4"/>
  <c r="S8386" i="4"/>
  <c r="T8386" i="4"/>
  <c r="U8386" i="4"/>
  <c r="V8386" i="4"/>
  <c r="W8386" i="4"/>
  <c r="R8387" i="4"/>
  <c r="S8387" i="4"/>
  <c r="T8387" i="4"/>
  <c r="U8387" i="4"/>
  <c r="V8387" i="4"/>
  <c r="W8387" i="4"/>
  <c r="R8388" i="4"/>
  <c r="S8388" i="4"/>
  <c r="T8388" i="4"/>
  <c r="U8388" i="4"/>
  <c r="V8388" i="4"/>
  <c r="W8388" i="4"/>
  <c r="R8389" i="4"/>
  <c r="S8389" i="4"/>
  <c r="T8389" i="4"/>
  <c r="U8389" i="4"/>
  <c r="V8389" i="4"/>
  <c r="W8389" i="4"/>
  <c r="R8390" i="4"/>
  <c r="S8390" i="4"/>
  <c r="T8390" i="4"/>
  <c r="U8390" i="4"/>
  <c r="V8390" i="4"/>
  <c r="W8390" i="4"/>
  <c r="R8391" i="4"/>
  <c r="S8391" i="4"/>
  <c r="T8391" i="4"/>
  <c r="U8391" i="4"/>
  <c r="V8391" i="4"/>
  <c r="W8391" i="4"/>
  <c r="R8392" i="4"/>
  <c r="S8392" i="4"/>
  <c r="T8392" i="4"/>
  <c r="U8392" i="4"/>
  <c r="V8392" i="4"/>
  <c r="W8392" i="4"/>
  <c r="R8393" i="4"/>
  <c r="S8393" i="4"/>
  <c r="T8393" i="4"/>
  <c r="U8393" i="4"/>
  <c r="V8393" i="4"/>
  <c r="W8393" i="4"/>
  <c r="R8394" i="4"/>
  <c r="S8394" i="4"/>
  <c r="T8394" i="4"/>
  <c r="U8394" i="4"/>
  <c r="V8394" i="4"/>
  <c r="W8394" i="4"/>
  <c r="R8395" i="4"/>
  <c r="S8395" i="4"/>
  <c r="T8395" i="4"/>
  <c r="U8395" i="4"/>
  <c r="V8395" i="4"/>
  <c r="W8395" i="4"/>
  <c r="R8396" i="4"/>
  <c r="S8396" i="4"/>
  <c r="T8396" i="4"/>
  <c r="U8396" i="4"/>
  <c r="V8396" i="4"/>
  <c r="W8396" i="4"/>
  <c r="R8397" i="4"/>
  <c r="S8397" i="4"/>
  <c r="T8397" i="4"/>
  <c r="U8397" i="4"/>
  <c r="V8397" i="4"/>
  <c r="W8397" i="4"/>
  <c r="R8398" i="4"/>
  <c r="S8398" i="4"/>
  <c r="T8398" i="4"/>
  <c r="U8398" i="4"/>
  <c r="V8398" i="4"/>
  <c r="W8398" i="4"/>
  <c r="R8399" i="4"/>
  <c r="S8399" i="4"/>
  <c r="T8399" i="4"/>
  <c r="U8399" i="4"/>
  <c r="V8399" i="4"/>
  <c r="W8399" i="4"/>
  <c r="R8400" i="4"/>
  <c r="S8400" i="4"/>
  <c r="T8400" i="4"/>
  <c r="U8400" i="4"/>
  <c r="V8400" i="4"/>
  <c r="W8400" i="4"/>
  <c r="R8401" i="4"/>
  <c r="S8401" i="4"/>
  <c r="T8401" i="4"/>
  <c r="U8401" i="4"/>
  <c r="V8401" i="4"/>
  <c r="W8401" i="4"/>
  <c r="R8402" i="4"/>
  <c r="S8402" i="4"/>
  <c r="T8402" i="4"/>
  <c r="U8402" i="4"/>
  <c r="V8402" i="4"/>
  <c r="W8402" i="4"/>
  <c r="R8403" i="4"/>
  <c r="S8403" i="4"/>
  <c r="T8403" i="4"/>
  <c r="U8403" i="4"/>
  <c r="V8403" i="4"/>
  <c r="W8403" i="4"/>
  <c r="R8404" i="4"/>
  <c r="S8404" i="4"/>
  <c r="T8404" i="4"/>
  <c r="U8404" i="4"/>
  <c r="V8404" i="4"/>
  <c r="W8404" i="4"/>
  <c r="R8405" i="4"/>
  <c r="S8405" i="4"/>
  <c r="T8405" i="4"/>
  <c r="U8405" i="4"/>
  <c r="V8405" i="4"/>
  <c r="W8405" i="4"/>
  <c r="R8406" i="4"/>
  <c r="S8406" i="4"/>
  <c r="T8406" i="4"/>
  <c r="U8406" i="4"/>
  <c r="V8406" i="4"/>
  <c r="W8406" i="4"/>
  <c r="R8407" i="4"/>
  <c r="S8407" i="4"/>
  <c r="T8407" i="4"/>
  <c r="U8407" i="4"/>
  <c r="V8407" i="4"/>
  <c r="W8407" i="4"/>
  <c r="R8408" i="4"/>
  <c r="S8408" i="4"/>
  <c r="T8408" i="4"/>
  <c r="U8408" i="4"/>
  <c r="V8408" i="4"/>
  <c r="W8408" i="4"/>
  <c r="R8409" i="4"/>
  <c r="S8409" i="4"/>
  <c r="T8409" i="4"/>
  <c r="U8409" i="4"/>
  <c r="V8409" i="4"/>
  <c r="W8409" i="4"/>
  <c r="R8410" i="4"/>
  <c r="S8410" i="4"/>
  <c r="T8410" i="4"/>
  <c r="U8410" i="4"/>
  <c r="V8410" i="4"/>
  <c r="W8410" i="4"/>
  <c r="R8411" i="4"/>
  <c r="S8411" i="4"/>
  <c r="T8411" i="4"/>
  <c r="U8411" i="4"/>
  <c r="V8411" i="4"/>
  <c r="W8411" i="4"/>
  <c r="R8412" i="4"/>
  <c r="S8412" i="4"/>
  <c r="T8412" i="4"/>
  <c r="U8412" i="4"/>
  <c r="V8412" i="4"/>
  <c r="W8412" i="4"/>
  <c r="R8413" i="4"/>
  <c r="S8413" i="4"/>
  <c r="T8413" i="4"/>
  <c r="U8413" i="4"/>
  <c r="V8413" i="4"/>
  <c r="W8413" i="4"/>
  <c r="R8414" i="4"/>
  <c r="S8414" i="4"/>
  <c r="T8414" i="4"/>
  <c r="U8414" i="4"/>
  <c r="V8414" i="4"/>
  <c r="W8414" i="4"/>
  <c r="R8415" i="4"/>
  <c r="S8415" i="4"/>
  <c r="T8415" i="4"/>
  <c r="U8415" i="4"/>
  <c r="V8415" i="4"/>
  <c r="W8415" i="4"/>
  <c r="R8416" i="4"/>
  <c r="S8416" i="4"/>
  <c r="T8416" i="4"/>
  <c r="U8416" i="4"/>
  <c r="V8416" i="4"/>
  <c r="W8416" i="4"/>
  <c r="R8417" i="4"/>
  <c r="S8417" i="4"/>
  <c r="T8417" i="4"/>
  <c r="U8417" i="4"/>
  <c r="V8417" i="4"/>
  <c r="W8417" i="4"/>
  <c r="R8418" i="4"/>
  <c r="S8418" i="4"/>
  <c r="T8418" i="4"/>
  <c r="U8418" i="4"/>
  <c r="V8418" i="4"/>
  <c r="W8418" i="4"/>
  <c r="R8419" i="4"/>
  <c r="S8419" i="4"/>
  <c r="T8419" i="4"/>
  <c r="U8419" i="4"/>
  <c r="V8419" i="4"/>
  <c r="W8419" i="4"/>
  <c r="R8420" i="4"/>
  <c r="S8420" i="4"/>
  <c r="T8420" i="4"/>
  <c r="U8420" i="4"/>
  <c r="V8420" i="4"/>
  <c r="W8420" i="4"/>
  <c r="R8421" i="4"/>
  <c r="S8421" i="4"/>
  <c r="T8421" i="4"/>
  <c r="U8421" i="4"/>
  <c r="V8421" i="4"/>
  <c r="W8421" i="4"/>
  <c r="R8422" i="4"/>
  <c r="S8422" i="4"/>
  <c r="T8422" i="4"/>
  <c r="U8422" i="4"/>
  <c r="V8422" i="4"/>
  <c r="W8422" i="4"/>
  <c r="R8423" i="4"/>
  <c r="S8423" i="4"/>
  <c r="T8423" i="4"/>
  <c r="U8423" i="4"/>
  <c r="V8423" i="4"/>
  <c r="W8423" i="4"/>
  <c r="R8424" i="4"/>
  <c r="S8424" i="4"/>
  <c r="T8424" i="4"/>
  <c r="U8424" i="4"/>
  <c r="V8424" i="4"/>
  <c r="W8424" i="4"/>
  <c r="R8425" i="4"/>
  <c r="S8425" i="4"/>
  <c r="T8425" i="4"/>
  <c r="U8425" i="4"/>
  <c r="V8425" i="4"/>
  <c r="W8425" i="4"/>
  <c r="R8426" i="4"/>
  <c r="S8426" i="4"/>
  <c r="T8426" i="4"/>
  <c r="U8426" i="4"/>
  <c r="V8426" i="4"/>
  <c r="W8426" i="4"/>
  <c r="R8427" i="4"/>
  <c r="S8427" i="4"/>
  <c r="T8427" i="4"/>
  <c r="U8427" i="4"/>
  <c r="V8427" i="4"/>
  <c r="W8427" i="4"/>
  <c r="R8428" i="4"/>
  <c r="S8428" i="4"/>
  <c r="T8428" i="4"/>
  <c r="U8428" i="4"/>
  <c r="V8428" i="4"/>
  <c r="W8428" i="4"/>
  <c r="R8429" i="4"/>
  <c r="S8429" i="4"/>
  <c r="T8429" i="4"/>
  <c r="U8429" i="4"/>
  <c r="V8429" i="4"/>
  <c r="W8429" i="4"/>
  <c r="R8430" i="4"/>
  <c r="S8430" i="4"/>
  <c r="T8430" i="4"/>
  <c r="U8430" i="4"/>
  <c r="V8430" i="4"/>
  <c r="W8430" i="4"/>
  <c r="R8431" i="4"/>
  <c r="S8431" i="4"/>
  <c r="T8431" i="4"/>
  <c r="U8431" i="4"/>
  <c r="V8431" i="4"/>
  <c r="W8431" i="4"/>
  <c r="R8432" i="4"/>
  <c r="S8432" i="4"/>
  <c r="T8432" i="4"/>
  <c r="U8432" i="4"/>
  <c r="V8432" i="4"/>
  <c r="W8432" i="4"/>
  <c r="R8433" i="4"/>
  <c r="S8433" i="4"/>
  <c r="T8433" i="4"/>
  <c r="U8433" i="4"/>
  <c r="V8433" i="4"/>
  <c r="W8433" i="4"/>
  <c r="R8434" i="4"/>
  <c r="S8434" i="4"/>
  <c r="T8434" i="4"/>
  <c r="U8434" i="4"/>
  <c r="V8434" i="4"/>
  <c r="W8434" i="4"/>
  <c r="R8435" i="4"/>
  <c r="S8435" i="4"/>
  <c r="T8435" i="4"/>
  <c r="U8435" i="4"/>
  <c r="V8435" i="4"/>
  <c r="W8435" i="4"/>
  <c r="R8436" i="4"/>
  <c r="S8436" i="4"/>
  <c r="T8436" i="4"/>
  <c r="U8436" i="4"/>
  <c r="V8436" i="4"/>
  <c r="W8436" i="4"/>
  <c r="R8437" i="4"/>
  <c r="S8437" i="4"/>
  <c r="T8437" i="4"/>
  <c r="U8437" i="4"/>
  <c r="V8437" i="4"/>
  <c r="W8437" i="4"/>
  <c r="R8438" i="4"/>
  <c r="S8438" i="4"/>
  <c r="T8438" i="4"/>
  <c r="U8438" i="4"/>
  <c r="V8438" i="4"/>
  <c r="W8438" i="4"/>
  <c r="R8439" i="4"/>
  <c r="S8439" i="4"/>
  <c r="T8439" i="4"/>
  <c r="U8439" i="4"/>
  <c r="V8439" i="4"/>
  <c r="W8439" i="4"/>
  <c r="R8440" i="4"/>
  <c r="S8440" i="4"/>
  <c r="T8440" i="4"/>
  <c r="U8440" i="4"/>
  <c r="V8440" i="4"/>
  <c r="W8440" i="4"/>
  <c r="R8441" i="4"/>
  <c r="S8441" i="4"/>
  <c r="T8441" i="4"/>
  <c r="U8441" i="4"/>
  <c r="V8441" i="4"/>
  <c r="W8441" i="4"/>
  <c r="R8442" i="4"/>
  <c r="S8442" i="4"/>
  <c r="T8442" i="4"/>
  <c r="U8442" i="4"/>
  <c r="V8442" i="4"/>
  <c r="W8442" i="4"/>
  <c r="R8443" i="4"/>
  <c r="S8443" i="4"/>
  <c r="T8443" i="4"/>
  <c r="U8443" i="4"/>
  <c r="V8443" i="4"/>
  <c r="W8443" i="4"/>
  <c r="R8444" i="4"/>
  <c r="S8444" i="4"/>
  <c r="T8444" i="4"/>
  <c r="U8444" i="4"/>
  <c r="V8444" i="4"/>
  <c r="W8444" i="4"/>
  <c r="R8445" i="4"/>
  <c r="S8445" i="4"/>
  <c r="T8445" i="4"/>
  <c r="U8445" i="4"/>
  <c r="V8445" i="4"/>
  <c r="W8445" i="4"/>
  <c r="R8446" i="4"/>
  <c r="S8446" i="4"/>
  <c r="T8446" i="4"/>
  <c r="U8446" i="4"/>
  <c r="V8446" i="4"/>
  <c r="W8446" i="4"/>
  <c r="R8447" i="4"/>
  <c r="S8447" i="4"/>
  <c r="T8447" i="4"/>
  <c r="U8447" i="4"/>
  <c r="V8447" i="4"/>
  <c r="W8447" i="4"/>
  <c r="R8448" i="4"/>
  <c r="S8448" i="4"/>
  <c r="T8448" i="4"/>
  <c r="U8448" i="4"/>
  <c r="V8448" i="4"/>
  <c r="W8448" i="4"/>
  <c r="R8449" i="4"/>
  <c r="S8449" i="4"/>
  <c r="T8449" i="4"/>
  <c r="U8449" i="4"/>
  <c r="V8449" i="4"/>
  <c r="W8449" i="4"/>
  <c r="R8450" i="4"/>
  <c r="S8450" i="4"/>
  <c r="T8450" i="4"/>
  <c r="U8450" i="4"/>
  <c r="V8450" i="4"/>
  <c r="W8450" i="4"/>
  <c r="R8451" i="4"/>
  <c r="S8451" i="4"/>
  <c r="T8451" i="4"/>
  <c r="U8451" i="4"/>
  <c r="V8451" i="4"/>
  <c r="W8451" i="4"/>
  <c r="R8452" i="4"/>
  <c r="S8452" i="4"/>
  <c r="T8452" i="4"/>
  <c r="U8452" i="4"/>
  <c r="V8452" i="4"/>
  <c r="W8452" i="4"/>
  <c r="R8453" i="4"/>
  <c r="S8453" i="4"/>
  <c r="T8453" i="4"/>
  <c r="U8453" i="4"/>
  <c r="V8453" i="4"/>
  <c r="W8453" i="4"/>
  <c r="R8454" i="4"/>
  <c r="S8454" i="4"/>
  <c r="T8454" i="4"/>
  <c r="U8454" i="4"/>
  <c r="V8454" i="4"/>
  <c r="W8454" i="4"/>
  <c r="R8455" i="4"/>
  <c r="S8455" i="4"/>
  <c r="T8455" i="4"/>
  <c r="U8455" i="4"/>
  <c r="V8455" i="4"/>
  <c r="W8455" i="4"/>
  <c r="R8456" i="4"/>
  <c r="S8456" i="4"/>
  <c r="T8456" i="4"/>
  <c r="U8456" i="4"/>
  <c r="V8456" i="4"/>
  <c r="W8456" i="4"/>
  <c r="R8457" i="4"/>
  <c r="S8457" i="4"/>
  <c r="T8457" i="4"/>
  <c r="U8457" i="4"/>
  <c r="V8457" i="4"/>
  <c r="W8457" i="4"/>
  <c r="R8458" i="4"/>
  <c r="S8458" i="4"/>
  <c r="T8458" i="4"/>
  <c r="U8458" i="4"/>
  <c r="V8458" i="4"/>
  <c r="W8458" i="4"/>
  <c r="R8459" i="4"/>
  <c r="S8459" i="4"/>
  <c r="T8459" i="4"/>
  <c r="U8459" i="4"/>
  <c r="V8459" i="4"/>
  <c r="W8459" i="4"/>
  <c r="R8460" i="4"/>
  <c r="S8460" i="4"/>
  <c r="T8460" i="4"/>
  <c r="U8460" i="4"/>
  <c r="V8460" i="4"/>
  <c r="W8460" i="4"/>
  <c r="R8461" i="4"/>
  <c r="S8461" i="4"/>
  <c r="T8461" i="4"/>
  <c r="U8461" i="4"/>
  <c r="V8461" i="4"/>
  <c r="W8461" i="4"/>
  <c r="R8462" i="4"/>
  <c r="S8462" i="4"/>
  <c r="T8462" i="4"/>
  <c r="U8462" i="4"/>
  <c r="V8462" i="4"/>
  <c r="W8462" i="4"/>
  <c r="R8463" i="4"/>
  <c r="S8463" i="4"/>
  <c r="T8463" i="4"/>
  <c r="U8463" i="4"/>
  <c r="V8463" i="4"/>
  <c r="W8463" i="4"/>
  <c r="R8464" i="4"/>
  <c r="S8464" i="4"/>
  <c r="T8464" i="4"/>
  <c r="U8464" i="4"/>
  <c r="V8464" i="4"/>
  <c r="W8464" i="4"/>
  <c r="R8465" i="4"/>
  <c r="S8465" i="4"/>
  <c r="T8465" i="4"/>
  <c r="U8465" i="4"/>
  <c r="V8465" i="4"/>
  <c r="W8465" i="4"/>
  <c r="R8466" i="4"/>
  <c r="S8466" i="4"/>
  <c r="T8466" i="4"/>
  <c r="U8466" i="4"/>
  <c r="V8466" i="4"/>
  <c r="W8466" i="4"/>
  <c r="R8467" i="4"/>
  <c r="S8467" i="4"/>
  <c r="T8467" i="4"/>
  <c r="U8467" i="4"/>
  <c r="V8467" i="4"/>
  <c r="W8467" i="4"/>
  <c r="R8468" i="4"/>
  <c r="S8468" i="4"/>
  <c r="T8468" i="4"/>
  <c r="U8468" i="4"/>
  <c r="V8468" i="4"/>
  <c r="W8468" i="4"/>
  <c r="R8469" i="4"/>
  <c r="S8469" i="4"/>
  <c r="T8469" i="4"/>
  <c r="U8469" i="4"/>
  <c r="V8469" i="4"/>
  <c r="W8469" i="4"/>
  <c r="R8470" i="4"/>
  <c r="S8470" i="4"/>
  <c r="T8470" i="4"/>
  <c r="U8470" i="4"/>
  <c r="V8470" i="4"/>
  <c r="W8470" i="4"/>
  <c r="R8471" i="4"/>
  <c r="S8471" i="4"/>
  <c r="T8471" i="4"/>
  <c r="U8471" i="4"/>
  <c r="V8471" i="4"/>
  <c r="W8471" i="4"/>
  <c r="R8472" i="4"/>
  <c r="S8472" i="4"/>
  <c r="T8472" i="4"/>
  <c r="U8472" i="4"/>
  <c r="V8472" i="4"/>
  <c r="W8472" i="4"/>
  <c r="R8473" i="4"/>
  <c r="S8473" i="4"/>
  <c r="T8473" i="4"/>
  <c r="U8473" i="4"/>
  <c r="V8473" i="4"/>
  <c r="W8473" i="4"/>
  <c r="R8474" i="4"/>
  <c r="S8474" i="4"/>
  <c r="T8474" i="4"/>
  <c r="U8474" i="4"/>
  <c r="V8474" i="4"/>
  <c r="W8474" i="4"/>
  <c r="R8475" i="4"/>
  <c r="S8475" i="4"/>
  <c r="T8475" i="4"/>
  <c r="U8475" i="4"/>
  <c r="V8475" i="4"/>
  <c r="W8475" i="4"/>
  <c r="R8476" i="4"/>
  <c r="S8476" i="4"/>
  <c r="T8476" i="4"/>
  <c r="U8476" i="4"/>
  <c r="V8476" i="4"/>
  <c r="W8476" i="4"/>
  <c r="R8477" i="4"/>
  <c r="S8477" i="4"/>
  <c r="T8477" i="4"/>
  <c r="U8477" i="4"/>
  <c r="V8477" i="4"/>
  <c r="W8477" i="4"/>
  <c r="R8478" i="4"/>
  <c r="S8478" i="4"/>
  <c r="T8478" i="4"/>
  <c r="U8478" i="4"/>
  <c r="V8478" i="4"/>
  <c r="W8478" i="4"/>
  <c r="R8479" i="4"/>
  <c r="S8479" i="4"/>
  <c r="T8479" i="4"/>
  <c r="U8479" i="4"/>
  <c r="V8479" i="4"/>
  <c r="W8479" i="4"/>
  <c r="R8480" i="4"/>
  <c r="S8480" i="4"/>
  <c r="T8480" i="4"/>
  <c r="U8480" i="4"/>
  <c r="V8480" i="4"/>
  <c r="W8480" i="4"/>
  <c r="R8481" i="4"/>
  <c r="S8481" i="4"/>
  <c r="T8481" i="4"/>
  <c r="U8481" i="4"/>
  <c r="V8481" i="4"/>
  <c r="W8481" i="4"/>
  <c r="R8482" i="4"/>
  <c r="S8482" i="4"/>
  <c r="T8482" i="4"/>
  <c r="U8482" i="4"/>
  <c r="V8482" i="4"/>
  <c r="W8482" i="4"/>
  <c r="R8483" i="4"/>
  <c r="S8483" i="4"/>
  <c r="T8483" i="4"/>
  <c r="U8483" i="4"/>
  <c r="V8483" i="4"/>
  <c r="W8483" i="4"/>
  <c r="R8484" i="4"/>
  <c r="S8484" i="4"/>
  <c r="T8484" i="4"/>
  <c r="U8484" i="4"/>
  <c r="V8484" i="4"/>
  <c r="W8484" i="4"/>
  <c r="R8485" i="4"/>
  <c r="S8485" i="4"/>
  <c r="T8485" i="4"/>
  <c r="U8485" i="4"/>
  <c r="V8485" i="4"/>
  <c r="W8485" i="4"/>
  <c r="R8486" i="4"/>
  <c r="S8486" i="4"/>
  <c r="T8486" i="4"/>
  <c r="U8486" i="4"/>
  <c r="V8486" i="4"/>
  <c r="W8486" i="4"/>
  <c r="R8487" i="4"/>
  <c r="S8487" i="4"/>
  <c r="T8487" i="4"/>
  <c r="U8487" i="4"/>
  <c r="V8487" i="4"/>
  <c r="W8487" i="4"/>
  <c r="R8488" i="4"/>
  <c r="S8488" i="4"/>
  <c r="T8488" i="4"/>
  <c r="U8488" i="4"/>
  <c r="V8488" i="4"/>
  <c r="W8488" i="4"/>
  <c r="R8489" i="4"/>
  <c r="S8489" i="4"/>
  <c r="T8489" i="4"/>
  <c r="U8489" i="4"/>
  <c r="V8489" i="4"/>
  <c r="W8489" i="4"/>
  <c r="R8490" i="4"/>
  <c r="S8490" i="4"/>
  <c r="T8490" i="4"/>
  <c r="U8490" i="4"/>
  <c r="V8490" i="4"/>
  <c r="W8490" i="4"/>
  <c r="R8491" i="4"/>
  <c r="S8491" i="4"/>
  <c r="T8491" i="4"/>
  <c r="U8491" i="4"/>
  <c r="V8491" i="4"/>
  <c r="W8491" i="4"/>
  <c r="R8492" i="4"/>
  <c r="S8492" i="4"/>
  <c r="T8492" i="4"/>
  <c r="U8492" i="4"/>
  <c r="V8492" i="4"/>
  <c r="W8492" i="4"/>
  <c r="R8493" i="4"/>
  <c r="S8493" i="4"/>
  <c r="T8493" i="4"/>
  <c r="U8493" i="4"/>
  <c r="V8493" i="4"/>
  <c r="W8493" i="4"/>
  <c r="R8494" i="4"/>
  <c r="S8494" i="4"/>
  <c r="T8494" i="4"/>
  <c r="U8494" i="4"/>
  <c r="V8494" i="4"/>
  <c r="W8494" i="4"/>
  <c r="R8495" i="4"/>
  <c r="S8495" i="4"/>
  <c r="T8495" i="4"/>
  <c r="U8495" i="4"/>
  <c r="V8495" i="4"/>
  <c r="W8495" i="4"/>
  <c r="R8496" i="4"/>
  <c r="S8496" i="4"/>
  <c r="T8496" i="4"/>
  <c r="U8496" i="4"/>
  <c r="V8496" i="4"/>
  <c r="W8496" i="4"/>
  <c r="R8497" i="4"/>
  <c r="S8497" i="4"/>
  <c r="T8497" i="4"/>
  <c r="U8497" i="4"/>
  <c r="V8497" i="4"/>
  <c r="W8497" i="4"/>
  <c r="R8498" i="4"/>
  <c r="S8498" i="4"/>
  <c r="T8498" i="4"/>
  <c r="U8498" i="4"/>
  <c r="V8498" i="4"/>
  <c r="W8498" i="4"/>
  <c r="R8499" i="4"/>
  <c r="S8499" i="4"/>
  <c r="T8499" i="4"/>
  <c r="U8499" i="4"/>
  <c r="V8499" i="4"/>
  <c r="W8499" i="4"/>
  <c r="R8500" i="4"/>
  <c r="S8500" i="4"/>
  <c r="T8500" i="4"/>
  <c r="U8500" i="4"/>
  <c r="V8500" i="4"/>
  <c r="W8500" i="4"/>
  <c r="R8501" i="4"/>
  <c r="S8501" i="4"/>
  <c r="T8501" i="4"/>
  <c r="U8501" i="4"/>
  <c r="V8501" i="4"/>
  <c r="W8501" i="4"/>
  <c r="R8502" i="4"/>
  <c r="S8502" i="4"/>
  <c r="T8502" i="4"/>
  <c r="U8502" i="4"/>
  <c r="V8502" i="4"/>
  <c r="W8502" i="4"/>
  <c r="R8503" i="4"/>
  <c r="S8503" i="4"/>
  <c r="T8503" i="4"/>
  <c r="U8503" i="4"/>
  <c r="V8503" i="4"/>
  <c r="W8503" i="4"/>
  <c r="R8504" i="4"/>
  <c r="S8504" i="4"/>
  <c r="T8504" i="4"/>
  <c r="U8504" i="4"/>
  <c r="V8504" i="4"/>
  <c r="W8504" i="4"/>
  <c r="R8505" i="4"/>
  <c r="S8505" i="4"/>
  <c r="T8505" i="4"/>
  <c r="U8505" i="4"/>
  <c r="V8505" i="4"/>
  <c r="W8505" i="4"/>
  <c r="R8506" i="4"/>
  <c r="S8506" i="4"/>
  <c r="T8506" i="4"/>
  <c r="U8506" i="4"/>
  <c r="V8506" i="4"/>
  <c r="W8506" i="4"/>
  <c r="R8507" i="4"/>
  <c r="S8507" i="4"/>
  <c r="T8507" i="4"/>
  <c r="U8507" i="4"/>
  <c r="V8507" i="4"/>
  <c r="W8507" i="4"/>
  <c r="R8508" i="4"/>
  <c r="S8508" i="4"/>
  <c r="T8508" i="4"/>
  <c r="U8508" i="4"/>
  <c r="V8508" i="4"/>
  <c r="W8508" i="4"/>
  <c r="R8509" i="4"/>
  <c r="S8509" i="4"/>
  <c r="T8509" i="4"/>
  <c r="U8509" i="4"/>
  <c r="V8509" i="4"/>
  <c r="W8509" i="4"/>
  <c r="R8510" i="4"/>
  <c r="S8510" i="4"/>
  <c r="T8510" i="4"/>
  <c r="U8510" i="4"/>
  <c r="V8510" i="4"/>
  <c r="W8510" i="4"/>
  <c r="R8511" i="4"/>
  <c r="S8511" i="4"/>
  <c r="T8511" i="4"/>
  <c r="U8511" i="4"/>
  <c r="V8511" i="4"/>
  <c r="W8511" i="4"/>
  <c r="R8512" i="4"/>
  <c r="S8512" i="4"/>
  <c r="T8512" i="4"/>
  <c r="U8512" i="4"/>
  <c r="V8512" i="4"/>
  <c r="W8512" i="4"/>
  <c r="R8513" i="4"/>
  <c r="S8513" i="4"/>
  <c r="T8513" i="4"/>
  <c r="U8513" i="4"/>
  <c r="V8513" i="4"/>
  <c r="W8513" i="4"/>
  <c r="R8514" i="4"/>
  <c r="S8514" i="4"/>
  <c r="T8514" i="4"/>
  <c r="U8514" i="4"/>
  <c r="V8514" i="4"/>
  <c r="W8514" i="4"/>
  <c r="R8515" i="4"/>
  <c r="S8515" i="4"/>
  <c r="T8515" i="4"/>
  <c r="U8515" i="4"/>
  <c r="V8515" i="4"/>
  <c r="W8515" i="4"/>
  <c r="R8516" i="4"/>
  <c r="S8516" i="4"/>
  <c r="T8516" i="4"/>
  <c r="U8516" i="4"/>
  <c r="V8516" i="4"/>
  <c r="W8516" i="4"/>
  <c r="R8517" i="4"/>
  <c r="S8517" i="4"/>
  <c r="T8517" i="4"/>
  <c r="U8517" i="4"/>
  <c r="V8517" i="4"/>
  <c r="W8517" i="4"/>
  <c r="R8518" i="4"/>
  <c r="S8518" i="4"/>
  <c r="T8518" i="4"/>
  <c r="U8518" i="4"/>
  <c r="V8518" i="4"/>
  <c r="W8518" i="4"/>
  <c r="R8519" i="4"/>
  <c r="S8519" i="4"/>
  <c r="T8519" i="4"/>
  <c r="U8519" i="4"/>
  <c r="V8519" i="4"/>
  <c r="W8519" i="4"/>
  <c r="R8520" i="4"/>
  <c r="S8520" i="4"/>
  <c r="T8520" i="4"/>
  <c r="U8520" i="4"/>
  <c r="V8520" i="4"/>
  <c r="W8520" i="4"/>
  <c r="R8521" i="4"/>
  <c r="S8521" i="4"/>
  <c r="T8521" i="4"/>
  <c r="U8521" i="4"/>
  <c r="V8521" i="4"/>
  <c r="W8521" i="4"/>
  <c r="R8522" i="4"/>
  <c r="S8522" i="4"/>
  <c r="T8522" i="4"/>
  <c r="U8522" i="4"/>
  <c r="V8522" i="4"/>
  <c r="W8522" i="4"/>
  <c r="R8523" i="4"/>
  <c r="S8523" i="4"/>
  <c r="T8523" i="4"/>
  <c r="U8523" i="4"/>
  <c r="V8523" i="4"/>
  <c r="W8523" i="4"/>
  <c r="R8524" i="4"/>
  <c r="S8524" i="4"/>
  <c r="T8524" i="4"/>
  <c r="U8524" i="4"/>
  <c r="V8524" i="4"/>
  <c r="W8524" i="4"/>
  <c r="R8525" i="4"/>
  <c r="S8525" i="4"/>
  <c r="T8525" i="4"/>
  <c r="U8525" i="4"/>
  <c r="V8525" i="4"/>
  <c r="W8525" i="4"/>
  <c r="R8526" i="4"/>
  <c r="S8526" i="4"/>
  <c r="T8526" i="4"/>
  <c r="U8526" i="4"/>
  <c r="V8526" i="4"/>
  <c r="W8526" i="4"/>
  <c r="R8527" i="4"/>
  <c r="S8527" i="4"/>
  <c r="T8527" i="4"/>
  <c r="U8527" i="4"/>
  <c r="V8527" i="4"/>
  <c r="W8527" i="4"/>
  <c r="R8528" i="4"/>
  <c r="S8528" i="4"/>
  <c r="T8528" i="4"/>
  <c r="U8528" i="4"/>
  <c r="V8528" i="4"/>
  <c r="W8528" i="4"/>
  <c r="R8529" i="4"/>
  <c r="S8529" i="4"/>
  <c r="T8529" i="4"/>
  <c r="U8529" i="4"/>
  <c r="V8529" i="4"/>
  <c r="W8529" i="4"/>
  <c r="R8530" i="4"/>
  <c r="S8530" i="4"/>
  <c r="T8530" i="4"/>
  <c r="U8530" i="4"/>
  <c r="V8530" i="4"/>
  <c r="W8530" i="4"/>
  <c r="R8531" i="4"/>
  <c r="S8531" i="4"/>
  <c r="T8531" i="4"/>
  <c r="U8531" i="4"/>
  <c r="V8531" i="4"/>
  <c r="W8531" i="4"/>
  <c r="R8532" i="4"/>
  <c r="S8532" i="4"/>
  <c r="T8532" i="4"/>
  <c r="U8532" i="4"/>
  <c r="V8532" i="4"/>
  <c r="W8532" i="4"/>
  <c r="R8533" i="4"/>
  <c r="S8533" i="4"/>
  <c r="T8533" i="4"/>
  <c r="U8533" i="4"/>
  <c r="V8533" i="4"/>
  <c r="W8533" i="4"/>
  <c r="R8534" i="4"/>
  <c r="S8534" i="4"/>
  <c r="T8534" i="4"/>
  <c r="U8534" i="4"/>
  <c r="V8534" i="4"/>
  <c r="W8534" i="4"/>
  <c r="R8535" i="4"/>
  <c r="S8535" i="4"/>
  <c r="T8535" i="4"/>
  <c r="U8535" i="4"/>
  <c r="V8535" i="4"/>
  <c r="W8535" i="4"/>
  <c r="R8536" i="4"/>
  <c r="S8536" i="4"/>
  <c r="T8536" i="4"/>
  <c r="U8536" i="4"/>
  <c r="V8536" i="4"/>
  <c r="W8536" i="4"/>
  <c r="R8537" i="4"/>
  <c r="S8537" i="4"/>
  <c r="T8537" i="4"/>
  <c r="U8537" i="4"/>
  <c r="V8537" i="4"/>
  <c r="W8537" i="4"/>
  <c r="R8538" i="4"/>
  <c r="S8538" i="4"/>
  <c r="T8538" i="4"/>
  <c r="U8538" i="4"/>
  <c r="V8538" i="4"/>
  <c r="W8538" i="4"/>
  <c r="R8539" i="4"/>
  <c r="S8539" i="4"/>
  <c r="T8539" i="4"/>
  <c r="U8539" i="4"/>
  <c r="V8539" i="4"/>
  <c r="W8539" i="4"/>
  <c r="R8540" i="4"/>
  <c r="S8540" i="4"/>
  <c r="T8540" i="4"/>
  <c r="U8540" i="4"/>
  <c r="V8540" i="4"/>
  <c r="W8540" i="4"/>
  <c r="R8541" i="4"/>
  <c r="S8541" i="4"/>
  <c r="T8541" i="4"/>
  <c r="U8541" i="4"/>
  <c r="V8541" i="4"/>
  <c r="W8541" i="4"/>
  <c r="R8542" i="4"/>
  <c r="S8542" i="4"/>
  <c r="T8542" i="4"/>
  <c r="U8542" i="4"/>
  <c r="V8542" i="4"/>
  <c r="W8542" i="4"/>
  <c r="R8543" i="4"/>
  <c r="S8543" i="4"/>
  <c r="T8543" i="4"/>
  <c r="U8543" i="4"/>
  <c r="V8543" i="4"/>
  <c r="W8543" i="4"/>
  <c r="R8544" i="4"/>
  <c r="S8544" i="4"/>
  <c r="T8544" i="4"/>
  <c r="U8544" i="4"/>
  <c r="V8544" i="4"/>
  <c r="W8544" i="4"/>
  <c r="R8545" i="4"/>
  <c r="S8545" i="4"/>
  <c r="T8545" i="4"/>
  <c r="U8545" i="4"/>
  <c r="V8545" i="4"/>
  <c r="W8545" i="4"/>
  <c r="R8546" i="4"/>
  <c r="S8546" i="4"/>
  <c r="T8546" i="4"/>
  <c r="U8546" i="4"/>
  <c r="V8546" i="4"/>
  <c r="W8546" i="4"/>
  <c r="R8547" i="4"/>
  <c r="S8547" i="4"/>
  <c r="T8547" i="4"/>
  <c r="U8547" i="4"/>
  <c r="V8547" i="4"/>
  <c r="W8547" i="4"/>
  <c r="R8548" i="4"/>
  <c r="S8548" i="4"/>
  <c r="T8548" i="4"/>
  <c r="U8548" i="4"/>
  <c r="V8548" i="4"/>
  <c r="W8548" i="4"/>
  <c r="R8549" i="4"/>
  <c r="S8549" i="4"/>
  <c r="T8549" i="4"/>
  <c r="U8549" i="4"/>
  <c r="V8549" i="4"/>
  <c r="W8549" i="4"/>
  <c r="R8550" i="4"/>
  <c r="S8550" i="4"/>
  <c r="T8550" i="4"/>
  <c r="U8550" i="4"/>
  <c r="V8550" i="4"/>
  <c r="W8550" i="4"/>
  <c r="R8551" i="4"/>
  <c r="S8551" i="4"/>
  <c r="T8551" i="4"/>
  <c r="U8551" i="4"/>
  <c r="V8551" i="4"/>
  <c r="W8551" i="4"/>
  <c r="R8552" i="4"/>
  <c r="S8552" i="4"/>
  <c r="T8552" i="4"/>
  <c r="U8552" i="4"/>
  <c r="V8552" i="4"/>
  <c r="W8552" i="4"/>
  <c r="R8553" i="4"/>
  <c r="S8553" i="4"/>
  <c r="T8553" i="4"/>
  <c r="U8553" i="4"/>
  <c r="V8553" i="4"/>
  <c r="W8553" i="4"/>
  <c r="R8554" i="4"/>
  <c r="S8554" i="4"/>
  <c r="T8554" i="4"/>
  <c r="U8554" i="4"/>
  <c r="V8554" i="4"/>
  <c r="W8554" i="4"/>
  <c r="R8555" i="4"/>
  <c r="S8555" i="4"/>
  <c r="T8555" i="4"/>
  <c r="U8555" i="4"/>
  <c r="V8555" i="4"/>
  <c r="W8555" i="4"/>
  <c r="R8556" i="4"/>
  <c r="S8556" i="4"/>
  <c r="T8556" i="4"/>
  <c r="U8556" i="4"/>
  <c r="V8556" i="4"/>
  <c r="W8556" i="4"/>
  <c r="R8557" i="4"/>
  <c r="S8557" i="4"/>
  <c r="T8557" i="4"/>
  <c r="U8557" i="4"/>
  <c r="V8557" i="4"/>
  <c r="W8557" i="4"/>
  <c r="R8558" i="4"/>
  <c r="S8558" i="4"/>
  <c r="T8558" i="4"/>
  <c r="U8558" i="4"/>
  <c r="V8558" i="4"/>
  <c r="W8558" i="4"/>
  <c r="R8559" i="4"/>
  <c r="S8559" i="4"/>
  <c r="T8559" i="4"/>
  <c r="U8559" i="4"/>
  <c r="V8559" i="4"/>
  <c r="W8559" i="4"/>
  <c r="R8560" i="4"/>
  <c r="S8560" i="4"/>
  <c r="T8560" i="4"/>
  <c r="U8560" i="4"/>
  <c r="V8560" i="4"/>
  <c r="W8560" i="4"/>
  <c r="R8561" i="4"/>
  <c r="S8561" i="4"/>
  <c r="T8561" i="4"/>
  <c r="U8561" i="4"/>
  <c r="V8561" i="4"/>
  <c r="W8561" i="4"/>
  <c r="R8562" i="4"/>
  <c r="S8562" i="4"/>
  <c r="T8562" i="4"/>
  <c r="U8562" i="4"/>
  <c r="V8562" i="4"/>
  <c r="W8562" i="4"/>
  <c r="R8563" i="4"/>
  <c r="S8563" i="4"/>
  <c r="T8563" i="4"/>
  <c r="U8563" i="4"/>
  <c r="V8563" i="4"/>
  <c r="W8563" i="4"/>
  <c r="R8564" i="4"/>
  <c r="S8564" i="4"/>
  <c r="T8564" i="4"/>
  <c r="U8564" i="4"/>
  <c r="V8564" i="4"/>
  <c r="W8564" i="4"/>
  <c r="R8565" i="4"/>
  <c r="S8565" i="4"/>
  <c r="T8565" i="4"/>
  <c r="U8565" i="4"/>
  <c r="V8565" i="4"/>
  <c r="W8565" i="4"/>
  <c r="R8566" i="4"/>
  <c r="S8566" i="4"/>
  <c r="T8566" i="4"/>
  <c r="U8566" i="4"/>
  <c r="V8566" i="4"/>
  <c r="W8566" i="4"/>
  <c r="R8567" i="4"/>
  <c r="S8567" i="4"/>
  <c r="T8567" i="4"/>
  <c r="U8567" i="4"/>
  <c r="V8567" i="4"/>
  <c r="W8567" i="4"/>
  <c r="R8568" i="4"/>
  <c r="S8568" i="4"/>
  <c r="T8568" i="4"/>
  <c r="U8568" i="4"/>
  <c r="V8568" i="4"/>
  <c r="W8568" i="4"/>
  <c r="R8569" i="4"/>
  <c r="S8569" i="4"/>
  <c r="T8569" i="4"/>
  <c r="U8569" i="4"/>
  <c r="V8569" i="4"/>
  <c r="W8569" i="4"/>
  <c r="R8570" i="4"/>
  <c r="S8570" i="4"/>
  <c r="T8570" i="4"/>
  <c r="U8570" i="4"/>
  <c r="V8570" i="4"/>
  <c r="W8570" i="4"/>
  <c r="R8571" i="4"/>
  <c r="S8571" i="4"/>
  <c r="T8571" i="4"/>
  <c r="U8571" i="4"/>
  <c r="V8571" i="4"/>
  <c r="W8571" i="4"/>
  <c r="R8572" i="4"/>
  <c r="S8572" i="4"/>
  <c r="T8572" i="4"/>
  <c r="U8572" i="4"/>
  <c r="V8572" i="4"/>
  <c r="W8572" i="4"/>
  <c r="R8573" i="4"/>
  <c r="S8573" i="4"/>
  <c r="T8573" i="4"/>
  <c r="U8573" i="4"/>
  <c r="V8573" i="4"/>
  <c r="W8573" i="4"/>
  <c r="R8574" i="4"/>
  <c r="S8574" i="4"/>
  <c r="T8574" i="4"/>
  <c r="U8574" i="4"/>
  <c r="V8574" i="4"/>
  <c r="W8574" i="4"/>
  <c r="R8575" i="4"/>
  <c r="S8575" i="4"/>
  <c r="T8575" i="4"/>
  <c r="U8575" i="4"/>
  <c r="V8575" i="4"/>
  <c r="W8575" i="4"/>
  <c r="R8576" i="4"/>
  <c r="S8576" i="4"/>
  <c r="T8576" i="4"/>
  <c r="U8576" i="4"/>
  <c r="V8576" i="4"/>
  <c r="W8576" i="4"/>
  <c r="R8577" i="4"/>
  <c r="S8577" i="4"/>
  <c r="T8577" i="4"/>
  <c r="U8577" i="4"/>
  <c r="V8577" i="4"/>
  <c r="W8577" i="4"/>
  <c r="R8578" i="4"/>
  <c r="S8578" i="4"/>
  <c r="T8578" i="4"/>
  <c r="U8578" i="4"/>
  <c r="V8578" i="4"/>
  <c r="W8578" i="4"/>
  <c r="R8579" i="4"/>
  <c r="S8579" i="4"/>
  <c r="T8579" i="4"/>
  <c r="U8579" i="4"/>
  <c r="V8579" i="4"/>
  <c r="W8579" i="4"/>
  <c r="R8580" i="4"/>
  <c r="S8580" i="4"/>
  <c r="T8580" i="4"/>
  <c r="U8580" i="4"/>
  <c r="V8580" i="4"/>
  <c r="W8580" i="4"/>
  <c r="R8581" i="4"/>
  <c r="S8581" i="4"/>
  <c r="T8581" i="4"/>
  <c r="U8581" i="4"/>
  <c r="V8581" i="4"/>
  <c r="W8581" i="4"/>
  <c r="R8582" i="4"/>
  <c r="S8582" i="4"/>
  <c r="T8582" i="4"/>
  <c r="U8582" i="4"/>
  <c r="V8582" i="4"/>
  <c r="W8582" i="4"/>
  <c r="R8583" i="4"/>
  <c r="S8583" i="4"/>
  <c r="T8583" i="4"/>
  <c r="U8583" i="4"/>
  <c r="V8583" i="4"/>
  <c r="W8583" i="4"/>
  <c r="R8584" i="4"/>
  <c r="S8584" i="4"/>
  <c r="T8584" i="4"/>
  <c r="U8584" i="4"/>
  <c r="V8584" i="4"/>
  <c r="W8584" i="4"/>
  <c r="R8585" i="4"/>
  <c r="S8585" i="4"/>
  <c r="T8585" i="4"/>
  <c r="U8585" i="4"/>
  <c r="V8585" i="4"/>
  <c r="W8585" i="4"/>
  <c r="R8586" i="4"/>
  <c r="S8586" i="4"/>
  <c r="T8586" i="4"/>
  <c r="U8586" i="4"/>
  <c r="V8586" i="4"/>
  <c r="W8586" i="4"/>
  <c r="R8587" i="4"/>
  <c r="S8587" i="4"/>
  <c r="T8587" i="4"/>
  <c r="U8587" i="4"/>
  <c r="V8587" i="4"/>
  <c r="W8587" i="4"/>
  <c r="R8588" i="4"/>
  <c r="S8588" i="4"/>
  <c r="T8588" i="4"/>
  <c r="U8588" i="4"/>
  <c r="V8588" i="4"/>
  <c r="W8588" i="4"/>
  <c r="R8589" i="4"/>
  <c r="S8589" i="4"/>
  <c r="T8589" i="4"/>
  <c r="U8589" i="4"/>
  <c r="V8589" i="4"/>
  <c r="W8589" i="4"/>
  <c r="R8590" i="4"/>
  <c r="S8590" i="4"/>
  <c r="T8590" i="4"/>
  <c r="U8590" i="4"/>
  <c r="V8590" i="4"/>
  <c r="W8590" i="4"/>
  <c r="R8591" i="4"/>
  <c r="S8591" i="4"/>
  <c r="T8591" i="4"/>
  <c r="U8591" i="4"/>
  <c r="V8591" i="4"/>
  <c r="W8591" i="4"/>
  <c r="R8592" i="4"/>
  <c r="S8592" i="4"/>
  <c r="T8592" i="4"/>
  <c r="U8592" i="4"/>
  <c r="V8592" i="4"/>
  <c r="W8592" i="4"/>
  <c r="R8593" i="4"/>
  <c r="S8593" i="4"/>
  <c r="T8593" i="4"/>
  <c r="U8593" i="4"/>
  <c r="V8593" i="4"/>
  <c r="W8593" i="4"/>
  <c r="R8594" i="4"/>
  <c r="S8594" i="4"/>
  <c r="T8594" i="4"/>
  <c r="U8594" i="4"/>
  <c r="V8594" i="4"/>
  <c r="W8594" i="4"/>
  <c r="R8595" i="4"/>
  <c r="S8595" i="4"/>
  <c r="T8595" i="4"/>
  <c r="U8595" i="4"/>
  <c r="V8595" i="4"/>
  <c r="W8595" i="4"/>
  <c r="R8596" i="4"/>
  <c r="S8596" i="4"/>
  <c r="T8596" i="4"/>
  <c r="U8596" i="4"/>
  <c r="V8596" i="4"/>
  <c r="W8596" i="4"/>
  <c r="R8597" i="4"/>
  <c r="S8597" i="4"/>
  <c r="T8597" i="4"/>
  <c r="U8597" i="4"/>
  <c r="V8597" i="4"/>
  <c r="W8597" i="4"/>
  <c r="R8598" i="4"/>
  <c r="S8598" i="4"/>
  <c r="T8598" i="4"/>
  <c r="U8598" i="4"/>
  <c r="V8598" i="4"/>
  <c r="W8598" i="4"/>
  <c r="R8599" i="4"/>
  <c r="S8599" i="4"/>
  <c r="T8599" i="4"/>
  <c r="U8599" i="4"/>
  <c r="V8599" i="4"/>
  <c r="W8599" i="4"/>
  <c r="R8600" i="4"/>
  <c r="S8600" i="4"/>
  <c r="T8600" i="4"/>
  <c r="U8600" i="4"/>
  <c r="V8600" i="4"/>
  <c r="W8600" i="4"/>
  <c r="R8601" i="4"/>
  <c r="S8601" i="4"/>
  <c r="T8601" i="4"/>
  <c r="U8601" i="4"/>
  <c r="V8601" i="4"/>
  <c r="W8601" i="4"/>
  <c r="R8602" i="4"/>
  <c r="S8602" i="4"/>
  <c r="T8602" i="4"/>
  <c r="U8602" i="4"/>
  <c r="V8602" i="4"/>
  <c r="W8602" i="4"/>
  <c r="R8603" i="4"/>
  <c r="S8603" i="4"/>
  <c r="T8603" i="4"/>
  <c r="U8603" i="4"/>
  <c r="V8603" i="4"/>
  <c r="W8603" i="4"/>
  <c r="R8604" i="4"/>
  <c r="S8604" i="4"/>
  <c r="T8604" i="4"/>
  <c r="U8604" i="4"/>
  <c r="V8604" i="4"/>
  <c r="W8604" i="4"/>
  <c r="R8605" i="4"/>
  <c r="S8605" i="4"/>
  <c r="T8605" i="4"/>
  <c r="U8605" i="4"/>
  <c r="V8605" i="4"/>
  <c r="W8605" i="4"/>
  <c r="R8606" i="4"/>
  <c r="S8606" i="4"/>
  <c r="T8606" i="4"/>
  <c r="U8606" i="4"/>
  <c r="V8606" i="4"/>
  <c r="W8606" i="4"/>
  <c r="R8607" i="4"/>
  <c r="S8607" i="4"/>
  <c r="T8607" i="4"/>
  <c r="U8607" i="4"/>
  <c r="V8607" i="4"/>
  <c r="W8607" i="4"/>
  <c r="R8608" i="4"/>
  <c r="S8608" i="4"/>
  <c r="T8608" i="4"/>
  <c r="U8608" i="4"/>
  <c r="V8608" i="4"/>
  <c r="W8608" i="4"/>
  <c r="R8609" i="4"/>
  <c r="S8609" i="4"/>
  <c r="T8609" i="4"/>
  <c r="U8609" i="4"/>
  <c r="V8609" i="4"/>
  <c r="W8609" i="4"/>
  <c r="R8610" i="4"/>
  <c r="S8610" i="4"/>
  <c r="T8610" i="4"/>
  <c r="U8610" i="4"/>
  <c r="V8610" i="4"/>
  <c r="W8610" i="4"/>
  <c r="R8611" i="4"/>
  <c r="S8611" i="4"/>
  <c r="T8611" i="4"/>
  <c r="U8611" i="4"/>
  <c r="V8611" i="4"/>
  <c r="W8611" i="4"/>
  <c r="R8612" i="4"/>
  <c r="S8612" i="4"/>
  <c r="T8612" i="4"/>
  <c r="U8612" i="4"/>
  <c r="V8612" i="4"/>
  <c r="W8612" i="4"/>
  <c r="R8613" i="4"/>
  <c r="S8613" i="4"/>
  <c r="T8613" i="4"/>
  <c r="U8613" i="4"/>
  <c r="V8613" i="4"/>
  <c r="W8613" i="4"/>
  <c r="R8614" i="4"/>
  <c r="S8614" i="4"/>
  <c r="T8614" i="4"/>
  <c r="U8614" i="4"/>
  <c r="V8614" i="4"/>
  <c r="W8614" i="4"/>
  <c r="R8615" i="4"/>
  <c r="S8615" i="4"/>
  <c r="T8615" i="4"/>
  <c r="U8615" i="4"/>
  <c r="V8615" i="4"/>
  <c r="W8615" i="4"/>
  <c r="R8616" i="4"/>
  <c r="S8616" i="4"/>
  <c r="T8616" i="4"/>
  <c r="U8616" i="4"/>
  <c r="V8616" i="4"/>
  <c r="W8616" i="4"/>
  <c r="R8617" i="4"/>
  <c r="S8617" i="4"/>
  <c r="T8617" i="4"/>
  <c r="U8617" i="4"/>
  <c r="V8617" i="4"/>
  <c r="W8617" i="4"/>
  <c r="R8618" i="4"/>
  <c r="S8618" i="4"/>
  <c r="T8618" i="4"/>
  <c r="U8618" i="4"/>
  <c r="V8618" i="4"/>
  <c r="W8618" i="4"/>
  <c r="R8619" i="4"/>
  <c r="S8619" i="4"/>
  <c r="T8619" i="4"/>
  <c r="U8619" i="4"/>
  <c r="V8619" i="4"/>
  <c r="W8619" i="4"/>
  <c r="R8620" i="4"/>
  <c r="S8620" i="4"/>
  <c r="T8620" i="4"/>
  <c r="U8620" i="4"/>
  <c r="V8620" i="4"/>
  <c r="W8620" i="4"/>
  <c r="R8621" i="4"/>
  <c r="S8621" i="4"/>
  <c r="T8621" i="4"/>
  <c r="U8621" i="4"/>
  <c r="V8621" i="4"/>
  <c r="W8621" i="4"/>
  <c r="R8622" i="4"/>
  <c r="S8622" i="4"/>
  <c r="T8622" i="4"/>
  <c r="U8622" i="4"/>
  <c r="V8622" i="4"/>
  <c r="W8622" i="4"/>
  <c r="R8623" i="4"/>
  <c r="S8623" i="4"/>
  <c r="T8623" i="4"/>
  <c r="U8623" i="4"/>
  <c r="V8623" i="4"/>
  <c r="W8623" i="4"/>
  <c r="R8624" i="4"/>
  <c r="S8624" i="4"/>
  <c r="T8624" i="4"/>
  <c r="U8624" i="4"/>
  <c r="V8624" i="4"/>
  <c r="W8624" i="4"/>
  <c r="R8625" i="4"/>
  <c r="S8625" i="4"/>
  <c r="T8625" i="4"/>
  <c r="U8625" i="4"/>
  <c r="V8625" i="4"/>
  <c r="W8625" i="4"/>
  <c r="R8626" i="4"/>
  <c r="S8626" i="4"/>
  <c r="T8626" i="4"/>
  <c r="U8626" i="4"/>
  <c r="V8626" i="4"/>
  <c r="W8626" i="4"/>
  <c r="R8627" i="4"/>
  <c r="S8627" i="4"/>
  <c r="T8627" i="4"/>
  <c r="U8627" i="4"/>
  <c r="V8627" i="4"/>
  <c r="W8627" i="4"/>
  <c r="R8628" i="4"/>
  <c r="S8628" i="4"/>
  <c r="T8628" i="4"/>
  <c r="U8628" i="4"/>
  <c r="V8628" i="4"/>
  <c r="W8628" i="4"/>
  <c r="R8629" i="4"/>
  <c r="S8629" i="4"/>
  <c r="T8629" i="4"/>
  <c r="U8629" i="4"/>
  <c r="V8629" i="4"/>
  <c r="W8629" i="4"/>
  <c r="R8630" i="4"/>
  <c r="S8630" i="4"/>
  <c r="T8630" i="4"/>
  <c r="U8630" i="4"/>
  <c r="V8630" i="4"/>
  <c r="W8630" i="4"/>
  <c r="R8631" i="4"/>
  <c r="S8631" i="4"/>
  <c r="T8631" i="4"/>
  <c r="U8631" i="4"/>
  <c r="V8631" i="4"/>
  <c r="W8631" i="4"/>
  <c r="R8632" i="4"/>
  <c r="S8632" i="4"/>
  <c r="T8632" i="4"/>
  <c r="U8632" i="4"/>
  <c r="V8632" i="4"/>
  <c r="W8632" i="4"/>
  <c r="R8633" i="4"/>
  <c r="S8633" i="4"/>
  <c r="T8633" i="4"/>
  <c r="U8633" i="4"/>
  <c r="V8633" i="4"/>
  <c r="W8633" i="4"/>
  <c r="R8634" i="4"/>
  <c r="S8634" i="4"/>
  <c r="T8634" i="4"/>
  <c r="U8634" i="4"/>
  <c r="V8634" i="4"/>
  <c r="W8634" i="4"/>
  <c r="R8635" i="4"/>
  <c r="S8635" i="4"/>
  <c r="T8635" i="4"/>
  <c r="U8635" i="4"/>
  <c r="V8635" i="4"/>
  <c r="W8635" i="4"/>
  <c r="R8636" i="4"/>
  <c r="S8636" i="4"/>
  <c r="T8636" i="4"/>
  <c r="U8636" i="4"/>
  <c r="V8636" i="4"/>
  <c r="W8636" i="4"/>
  <c r="R8637" i="4"/>
  <c r="S8637" i="4"/>
  <c r="T8637" i="4"/>
  <c r="U8637" i="4"/>
  <c r="V8637" i="4"/>
  <c r="W8637" i="4"/>
  <c r="R8638" i="4"/>
  <c r="S8638" i="4"/>
  <c r="T8638" i="4"/>
  <c r="U8638" i="4"/>
  <c r="V8638" i="4"/>
  <c r="W8638" i="4"/>
  <c r="R8639" i="4"/>
  <c r="S8639" i="4"/>
  <c r="T8639" i="4"/>
  <c r="U8639" i="4"/>
  <c r="V8639" i="4"/>
  <c r="W8639" i="4"/>
  <c r="R8640" i="4"/>
  <c r="S8640" i="4"/>
  <c r="T8640" i="4"/>
  <c r="U8640" i="4"/>
  <c r="V8640" i="4"/>
  <c r="W8640" i="4"/>
  <c r="R8641" i="4"/>
  <c r="S8641" i="4"/>
  <c r="T8641" i="4"/>
  <c r="U8641" i="4"/>
  <c r="V8641" i="4"/>
  <c r="W8641" i="4"/>
  <c r="R8642" i="4"/>
  <c r="S8642" i="4"/>
  <c r="T8642" i="4"/>
  <c r="U8642" i="4"/>
  <c r="V8642" i="4"/>
  <c r="W8642" i="4"/>
  <c r="R8643" i="4"/>
  <c r="S8643" i="4"/>
  <c r="T8643" i="4"/>
  <c r="U8643" i="4"/>
  <c r="V8643" i="4"/>
  <c r="W8643" i="4"/>
  <c r="R8644" i="4"/>
  <c r="S8644" i="4"/>
  <c r="T8644" i="4"/>
  <c r="U8644" i="4"/>
  <c r="V8644" i="4"/>
  <c r="W8644" i="4"/>
  <c r="R8645" i="4"/>
  <c r="S8645" i="4"/>
  <c r="T8645" i="4"/>
  <c r="U8645" i="4"/>
  <c r="V8645" i="4"/>
  <c r="W8645" i="4"/>
  <c r="R8646" i="4"/>
  <c r="S8646" i="4"/>
  <c r="T8646" i="4"/>
  <c r="U8646" i="4"/>
  <c r="V8646" i="4"/>
  <c r="W8646" i="4"/>
  <c r="R8647" i="4"/>
  <c r="S8647" i="4"/>
  <c r="T8647" i="4"/>
  <c r="U8647" i="4"/>
  <c r="V8647" i="4"/>
  <c r="W8647" i="4"/>
  <c r="R8648" i="4"/>
  <c r="S8648" i="4"/>
  <c r="T8648" i="4"/>
  <c r="U8648" i="4"/>
  <c r="V8648" i="4"/>
  <c r="W8648" i="4"/>
  <c r="R8649" i="4"/>
  <c r="S8649" i="4"/>
  <c r="T8649" i="4"/>
  <c r="U8649" i="4"/>
  <c r="V8649" i="4"/>
  <c r="W8649" i="4"/>
  <c r="R8650" i="4"/>
  <c r="S8650" i="4"/>
  <c r="T8650" i="4"/>
  <c r="U8650" i="4"/>
  <c r="V8650" i="4"/>
  <c r="W8650" i="4"/>
  <c r="R8651" i="4"/>
  <c r="S8651" i="4"/>
  <c r="T8651" i="4"/>
  <c r="U8651" i="4"/>
  <c r="V8651" i="4"/>
  <c r="W8651" i="4"/>
  <c r="R8652" i="4"/>
  <c r="S8652" i="4"/>
  <c r="T8652" i="4"/>
  <c r="U8652" i="4"/>
  <c r="V8652" i="4"/>
  <c r="W8652" i="4"/>
  <c r="R8653" i="4"/>
  <c r="S8653" i="4"/>
  <c r="T8653" i="4"/>
  <c r="U8653" i="4"/>
  <c r="V8653" i="4"/>
  <c r="W8653" i="4"/>
  <c r="R8654" i="4"/>
  <c r="S8654" i="4"/>
  <c r="T8654" i="4"/>
  <c r="U8654" i="4"/>
  <c r="V8654" i="4"/>
  <c r="W8654" i="4"/>
  <c r="R8655" i="4"/>
  <c r="S8655" i="4"/>
  <c r="T8655" i="4"/>
  <c r="U8655" i="4"/>
  <c r="V8655" i="4"/>
  <c r="W8655" i="4"/>
  <c r="R8656" i="4"/>
  <c r="S8656" i="4"/>
  <c r="T8656" i="4"/>
  <c r="U8656" i="4"/>
  <c r="V8656" i="4"/>
  <c r="W8656" i="4"/>
  <c r="R8657" i="4"/>
  <c r="S8657" i="4"/>
  <c r="T8657" i="4"/>
  <c r="U8657" i="4"/>
  <c r="V8657" i="4"/>
  <c r="W8657" i="4"/>
  <c r="R8658" i="4"/>
  <c r="S8658" i="4"/>
  <c r="T8658" i="4"/>
  <c r="U8658" i="4"/>
  <c r="V8658" i="4"/>
  <c r="W8658" i="4"/>
  <c r="R8659" i="4"/>
  <c r="S8659" i="4"/>
  <c r="T8659" i="4"/>
  <c r="U8659" i="4"/>
  <c r="V8659" i="4"/>
  <c r="W8659" i="4"/>
  <c r="R8660" i="4"/>
  <c r="S8660" i="4"/>
  <c r="T8660" i="4"/>
  <c r="U8660" i="4"/>
  <c r="V8660" i="4"/>
  <c r="W8660" i="4"/>
  <c r="R8661" i="4"/>
  <c r="S8661" i="4"/>
  <c r="T8661" i="4"/>
  <c r="U8661" i="4"/>
  <c r="V8661" i="4"/>
  <c r="W8661" i="4"/>
  <c r="R8662" i="4"/>
  <c r="S8662" i="4"/>
  <c r="T8662" i="4"/>
  <c r="U8662" i="4"/>
  <c r="V8662" i="4"/>
  <c r="W8662" i="4"/>
  <c r="R8663" i="4"/>
  <c r="S8663" i="4"/>
  <c r="T8663" i="4"/>
  <c r="U8663" i="4"/>
  <c r="V8663" i="4"/>
  <c r="W8663" i="4"/>
  <c r="R8664" i="4"/>
  <c r="S8664" i="4"/>
  <c r="T8664" i="4"/>
  <c r="U8664" i="4"/>
  <c r="V8664" i="4"/>
  <c r="W8664" i="4"/>
  <c r="R8665" i="4"/>
  <c r="S8665" i="4"/>
  <c r="T8665" i="4"/>
  <c r="U8665" i="4"/>
  <c r="V8665" i="4"/>
  <c r="W8665" i="4"/>
  <c r="R8666" i="4"/>
  <c r="S8666" i="4"/>
  <c r="T8666" i="4"/>
  <c r="U8666" i="4"/>
  <c r="V8666" i="4"/>
  <c r="W8666" i="4"/>
  <c r="R8667" i="4"/>
  <c r="S8667" i="4"/>
  <c r="T8667" i="4"/>
  <c r="U8667" i="4"/>
  <c r="V8667" i="4"/>
  <c r="W8667" i="4"/>
  <c r="R8668" i="4"/>
  <c r="S8668" i="4"/>
  <c r="T8668" i="4"/>
  <c r="U8668" i="4"/>
  <c r="V8668" i="4"/>
  <c r="W8668" i="4"/>
  <c r="R8669" i="4"/>
  <c r="S8669" i="4"/>
  <c r="T8669" i="4"/>
  <c r="U8669" i="4"/>
  <c r="V8669" i="4"/>
  <c r="W8669" i="4"/>
  <c r="R8670" i="4"/>
  <c r="S8670" i="4"/>
  <c r="T8670" i="4"/>
  <c r="U8670" i="4"/>
  <c r="V8670" i="4"/>
  <c r="W8670" i="4"/>
  <c r="R8671" i="4"/>
  <c r="S8671" i="4"/>
  <c r="T8671" i="4"/>
  <c r="U8671" i="4"/>
  <c r="V8671" i="4"/>
  <c r="W8671" i="4"/>
  <c r="R8672" i="4"/>
  <c r="S8672" i="4"/>
  <c r="T8672" i="4"/>
  <c r="U8672" i="4"/>
  <c r="V8672" i="4"/>
  <c r="W8672" i="4"/>
  <c r="R8673" i="4"/>
  <c r="S8673" i="4"/>
  <c r="T8673" i="4"/>
  <c r="U8673" i="4"/>
  <c r="V8673" i="4"/>
  <c r="W8673" i="4"/>
  <c r="R8674" i="4"/>
  <c r="S8674" i="4"/>
  <c r="T8674" i="4"/>
  <c r="U8674" i="4"/>
  <c r="V8674" i="4"/>
  <c r="W8674" i="4"/>
  <c r="R8675" i="4"/>
  <c r="S8675" i="4"/>
  <c r="T8675" i="4"/>
  <c r="U8675" i="4"/>
  <c r="V8675" i="4"/>
  <c r="W8675" i="4"/>
  <c r="R8676" i="4"/>
  <c r="S8676" i="4"/>
  <c r="T8676" i="4"/>
  <c r="U8676" i="4"/>
  <c r="V8676" i="4"/>
  <c r="W8676" i="4"/>
  <c r="R8677" i="4"/>
  <c r="S8677" i="4"/>
  <c r="T8677" i="4"/>
  <c r="U8677" i="4"/>
  <c r="V8677" i="4"/>
  <c r="W8677" i="4"/>
  <c r="R8678" i="4"/>
  <c r="S8678" i="4"/>
  <c r="T8678" i="4"/>
  <c r="U8678" i="4"/>
  <c r="V8678" i="4"/>
  <c r="W8678" i="4"/>
  <c r="R8679" i="4"/>
  <c r="S8679" i="4"/>
  <c r="T8679" i="4"/>
  <c r="U8679" i="4"/>
  <c r="V8679" i="4"/>
  <c r="W8679" i="4"/>
  <c r="R8680" i="4"/>
  <c r="S8680" i="4"/>
  <c r="T8680" i="4"/>
  <c r="U8680" i="4"/>
  <c r="V8680" i="4"/>
  <c r="W8680" i="4"/>
  <c r="R8681" i="4"/>
  <c r="S8681" i="4"/>
  <c r="T8681" i="4"/>
  <c r="U8681" i="4"/>
  <c r="V8681" i="4"/>
  <c r="W8681" i="4"/>
  <c r="R8682" i="4"/>
  <c r="S8682" i="4"/>
  <c r="T8682" i="4"/>
  <c r="U8682" i="4"/>
  <c r="V8682" i="4"/>
  <c r="W8682" i="4"/>
  <c r="R8683" i="4"/>
  <c r="S8683" i="4"/>
  <c r="T8683" i="4"/>
  <c r="U8683" i="4"/>
  <c r="V8683" i="4"/>
  <c r="W8683" i="4"/>
  <c r="R8684" i="4"/>
  <c r="S8684" i="4"/>
  <c r="T8684" i="4"/>
  <c r="U8684" i="4"/>
  <c r="V8684" i="4"/>
  <c r="W8684" i="4"/>
  <c r="R8685" i="4"/>
  <c r="S8685" i="4"/>
  <c r="T8685" i="4"/>
  <c r="U8685" i="4"/>
  <c r="V8685" i="4"/>
  <c r="W8685" i="4"/>
  <c r="R8686" i="4"/>
  <c r="S8686" i="4"/>
  <c r="T8686" i="4"/>
  <c r="U8686" i="4"/>
  <c r="V8686" i="4"/>
  <c r="W8686" i="4"/>
  <c r="R8687" i="4"/>
  <c r="S8687" i="4"/>
  <c r="T8687" i="4"/>
  <c r="U8687" i="4"/>
  <c r="V8687" i="4"/>
  <c r="W8687" i="4"/>
  <c r="R8688" i="4"/>
  <c r="S8688" i="4"/>
  <c r="T8688" i="4"/>
  <c r="U8688" i="4"/>
  <c r="V8688" i="4"/>
  <c r="W8688" i="4"/>
  <c r="R8689" i="4"/>
  <c r="S8689" i="4"/>
  <c r="T8689" i="4"/>
  <c r="U8689" i="4"/>
  <c r="V8689" i="4"/>
  <c r="W8689" i="4"/>
  <c r="R8690" i="4"/>
  <c r="S8690" i="4"/>
  <c r="T8690" i="4"/>
  <c r="U8690" i="4"/>
  <c r="V8690" i="4"/>
  <c r="W8690" i="4"/>
  <c r="R8691" i="4"/>
  <c r="S8691" i="4"/>
  <c r="T8691" i="4"/>
  <c r="U8691" i="4"/>
  <c r="V8691" i="4"/>
  <c r="W8691" i="4"/>
  <c r="R8692" i="4"/>
  <c r="S8692" i="4"/>
  <c r="T8692" i="4"/>
  <c r="U8692" i="4"/>
  <c r="V8692" i="4"/>
  <c r="W8692" i="4"/>
  <c r="R8693" i="4"/>
  <c r="S8693" i="4"/>
  <c r="T8693" i="4"/>
  <c r="U8693" i="4"/>
  <c r="V8693" i="4"/>
  <c r="W8693" i="4"/>
  <c r="R8694" i="4"/>
  <c r="S8694" i="4"/>
  <c r="T8694" i="4"/>
  <c r="U8694" i="4"/>
  <c r="V8694" i="4"/>
  <c r="W8694" i="4"/>
  <c r="R8695" i="4"/>
  <c r="S8695" i="4"/>
  <c r="T8695" i="4"/>
  <c r="U8695" i="4"/>
  <c r="V8695" i="4"/>
  <c r="W8695" i="4"/>
  <c r="R8696" i="4"/>
  <c r="S8696" i="4"/>
  <c r="T8696" i="4"/>
  <c r="U8696" i="4"/>
  <c r="V8696" i="4"/>
  <c r="W8696" i="4"/>
  <c r="R8697" i="4"/>
  <c r="S8697" i="4"/>
  <c r="T8697" i="4"/>
  <c r="U8697" i="4"/>
  <c r="V8697" i="4"/>
  <c r="W8697" i="4"/>
  <c r="R8698" i="4"/>
  <c r="S8698" i="4"/>
  <c r="T8698" i="4"/>
  <c r="U8698" i="4"/>
  <c r="V8698" i="4"/>
  <c r="W8698" i="4"/>
  <c r="R8699" i="4"/>
  <c r="S8699" i="4"/>
  <c r="T8699" i="4"/>
  <c r="U8699" i="4"/>
  <c r="V8699" i="4"/>
  <c r="W8699" i="4"/>
  <c r="R8700" i="4"/>
  <c r="S8700" i="4"/>
  <c r="T8700" i="4"/>
  <c r="U8700" i="4"/>
  <c r="V8700" i="4"/>
  <c r="W8700" i="4"/>
  <c r="R8701" i="4"/>
  <c r="S8701" i="4"/>
  <c r="T8701" i="4"/>
  <c r="U8701" i="4"/>
  <c r="V8701" i="4"/>
  <c r="W8701" i="4"/>
  <c r="R8702" i="4"/>
  <c r="S8702" i="4"/>
  <c r="T8702" i="4"/>
  <c r="U8702" i="4"/>
  <c r="V8702" i="4"/>
  <c r="W8702" i="4"/>
  <c r="R8703" i="4"/>
  <c r="S8703" i="4"/>
  <c r="T8703" i="4"/>
  <c r="U8703" i="4"/>
  <c r="V8703" i="4"/>
  <c r="W8703" i="4"/>
  <c r="R8704" i="4"/>
  <c r="S8704" i="4"/>
  <c r="T8704" i="4"/>
  <c r="U8704" i="4"/>
  <c r="V8704" i="4"/>
  <c r="W8704" i="4"/>
  <c r="R8705" i="4"/>
  <c r="S8705" i="4"/>
  <c r="T8705" i="4"/>
  <c r="U8705" i="4"/>
  <c r="V8705" i="4"/>
  <c r="W8705" i="4"/>
  <c r="R8706" i="4"/>
  <c r="S8706" i="4"/>
  <c r="T8706" i="4"/>
  <c r="U8706" i="4"/>
  <c r="V8706" i="4"/>
  <c r="W8706" i="4"/>
  <c r="R8707" i="4"/>
  <c r="S8707" i="4"/>
  <c r="T8707" i="4"/>
  <c r="U8707" i="4"/>
  <c r="V8707" i="4"/>
  <c r="W8707" i="4"/>
  <c r="R8708" i="4"/>
  <c r="S8708" i="4"/>
  <c r="T8708" i="4"/>
  <c r="U8708" i="4"/>
  <c r="V8708" i="4"/>
  <c r="W8708" i="4"/>
  <c r="R8709" i="4"/>
  <c r="S8709" i="4"/>
  <c r="T8709" i="4"/>
  <c r="U8709" i="4"/>
  <c r="V8709" i="4"/>
  <c r="W8709" i="4"/>
  <c r="R8710" i="4"/>
  <c r="S8710" i="4"/>
  <c r="T8710" i="4"/>
  <c r="U8710" i="4"/>
  <c r="V8710" i="4"/>
  <c r="W8710" i="4"/>
  <c r="R8711" i="4"/>
  <c r="S8711" i="4"/>
  <c r="T8711" i="4"/>
  <c r="U8711" i="4"/>
  <c r="V8711" i="4"/>
  <c r="W8711" i="4"/>
  <c r="R8712" i="4"/>
  <c r="S8712" i="4"/>
  <c r="T8712" i="4"/>
  <c r="U8712" i="4"/>
  <c r="V8712" i="4"/>
  <c r="W8712" i="4"/>
  <c r="R8713" i="4"/>
  <c r="S8713" i="4"/>
  <c r="T8713" i="4"/>
  <c r="U8713" i="4"/>
  <c r="V8713" i="4"/>
  <c r="W8713" i="4"/>
  <c r="R8714" i="4"/>
  <c r="S8714" i="4"/>
  <c r="T8714" i="4"/>
  <c r="U8714" i="4"/>
  <c r="V8714" i="4"/>
  <c r="W8714" i="4"/>
  <c r="R8715" i="4"/>
  <c r="S8715" i="4"/>
  <c r="T8715" i="4"/>
  <c r="U8715" i="4"/>
  <c r="V8715" i="4"/>
  <c r="W8715" i="4"/>
  <c r="R8716" i="4"/>
  <c r="S8716" i="4"/>
  <c r="T8716" i="4"/>
  <c r="U8716" i="4"/>
  <c r="V8716" i="4"/>
  <c r="W8716" i="4"/>
  <c r="R8717" i="4"/>
  <c r="S8717" i="4"/>
  <c r="T8717" i="4"/>
  <c r="U8717" i="4"/>
  <c r="V8717" i="4"/>
  <c r="W8717" i="4"/>
  <c r="R8718" i="4"/>
  <c r="S8718" i="4"/>
  <c r="T8718" i="4"/>
  <c r="U8718" i="4"/>
  <c r="V8718" i="4"/>
  <c r="W8718" i="4"/>
  <c r="R8719" i="4"/>
  <c r="S8719" i="4"/>
  <c r="T8719" i="4"/>
  <c r="U8719" i="4"/>
  <c r="V8719" i="4"/>
  <c r="W8719" i="4"/>
  <c r="R8720" i="4"/>
  <c r="S8720" i="4"/>
  <c r="T8720" i="4"/>
  <c r="U8720" i="4"/>
  <c r="V8720" i="4"/>
  <c r="W8720" i="4"/>
  <c r="R8721" i="4"/>
  <c r="S8721" i="4"/>
  <c r="T8721" i="4"/>
  <c r="U8721" i="4"/>
  <c r="V8721" i="4"/>
  <c r="W8721" i="4"/>
  <c r="R8722" i="4"/>
  <c r="S8722" i="4"/>
  <c r="T8722" i="4"/>
  <c r="U8722" i="4"/>
  <c r="V8722" i="4"/>
  <c r="W8722" i="4"/>
  <c r="R8723" i="4"/>
  <c r="S8723" i="4"/>
  <c r="T8723" i="4"/>
  <c r="U8723" i="4"/>
  <c r="V8723" i="4"/>
  <c r="W8723" i="4"/>
  <c r="R8724" i="4"/>
  <c r="S8724" i="4"/>
  <c r="T8724" i="4"/>
  <c r="U8724" i="4"/>
  <c r="V8724" i="4"/>
  <c r="W8724" i="4"/>
  <c r="R8725" i="4"/>
  <c r="S8725" i="4"/>
  <c r="T8725" i="4"/>
  <c r="U8725" i="4"/>
  <c r="V8725" i="4"/>
  <c r="W8725" i="4"/>
  <c r="R8726" i="4"/>
  <c r="S8726" i="4"/>
  <c r="T8726" i="4"/>
  <c r="U8726" i="4"/>
  <c r="V8726" i="4"/>
  <c r="W8726" i="4"/>
  <c r="R8727" i="4"/>
  <c r="S8727" i="4"/>
  <c r="T8727" i="4"/>
  <c r="U8727" i="4"/>
  <c r="V8727" i="4"/>
  <c r="W8727" i="4"/>
  <c r="R8728" i="4"/>
  <c r="S8728" i="4"/>
  <c r="T8728" i="4"/>
  <c r="U8728" i="4"/>
  <c r="V8728" i="4"/>
  <c r="W8728" i="4"/>
  <c r="R8729" i="4"/>
  <c r="S8729" i="4"/>
  <c r="T8729" i="4"/>
  <c r="U8729" i="4"/>
  <c r="V8729" i="4"/>
  <c r="W8729" i="4"/>
  <c r="R8730" i="4"/>
  <c r="S8730" i="4"/>
  <c r="T8730" i="4"/>
  <c r="U8730" i="4"/>
  <c r="V8730" i="4"/>
  <c r="W8730" i="4"/>
  <c r="R8731" i="4"/>
  <c r="S8731" i="4"/>
  <c r="T8731" i="4"/>
  <c r="U8731" i="4"/>
  <c r="V8731" i="4"/>
  <c r="W8731" i="4"/>
  <c r="R8732" i="4"/>
  <c r="S8732" i="4"/>
  <c r="T8732" i="4"/>
  <c r="U8732" i="4"/>
  <c r="V8732" i="4"/>
  <c r="W8732" i="4"/>
  <c r="R8733" i="4"/>
  <c r="S8733" i="4"/>
  <c r="T8733" i="4"/>
  <c r="U8733" i="4"/>
  <c r="V8733" i="4"/>
  <c r="W8733" i="4"/>
  <c r="R8734" i="4"/>
  <c r="S8734" i="4"/>
  <c r="T8734" i="4"/>
  <c r="U8734" i="4"/>
  <c r="V8734" i="4"/>
  <c r="W8734" i="4"/>
  <c r="R8735" i="4"/>
  <c r="S8735" i="4"/>
  <c r="T8735" i="4"/>
  <c r="U8735" i="4"/>
  <c r="V8735" i="4"/>
  <c r="W8735" i="4"/>
  <c r="R8736" i="4"/>
  <c r="S8736" i="4"/>
  <c r="T8736" i="4"/>
  <c r="U8736" i="4"/>
  <c r="V8736" i="4"/>
  <c r="W8736" i="4"/>
  <c r="R8737" i="4"/>
  <c r="S8737" i="4"/>
  <c r="T8737" i="4"/>
  <c r="U8737" i="4"/>
  <c r="V8737" i="4"/>
  <c r="W8737" i="4"/>
  <c r="R8738" i="4"/>
  <c r="S8738" i="4"/>
  <c r="T8738" i="4"/>
  <c r="U8738" i="4"/>
  <c r="V8738" i="4"/>
  <c r="W8738" i="4"/>
  <c r="R8739" i="4"/>
  <c r="S8739" i="4"/>
  <c r="T8739" i="4"/>
  <c r="U8739" i="4"/>
  <c r="V8739" i="4"/>
  <c r="W8739" i="4"/>
  <c r="R8740" i="4"/>
  <c r="S8740" i="4"/>
  <c r="T8740" i="4"/>
  <c r="U8740" i="4"/>
  <c r="V8740" i="4"/>
  <c r="W8740" i="4"/>
  <c r="R8741" i="4"/>
  <c r="S8741" i="4"/>
  <c r="T8741" i="4"/>
  <c r="U8741" i="4"/>
  <c r="V8741" i="4"/>
  <c r="W8741" i="4"/>
  <c r="R8742" i="4"/>
  <c r="S8742" i="4"/>
  <c r="T8742" i="4"/>
  <c r="U8742" i="4"/>
  <c r="V8742" i="4"/>
  <c r="W8742" i="4"/>
  <c r="R8743" i="4"/>
  <c r="S8743" i="4"/>
  <c r="T8743" i="4"/>
  <c r="U8743" i="4"/>
  <c r="V8743" i="4"/>
  <c r="W8743" i="4"/>
  <c r="R8744" i="4"/>
  <c r="S8744" i="4"/>
  <c r="T8744" i="4"/>
  <c r="U8744" i="4"/>
  <c r="V8744" i="4"/>
  <c r="W8744" i="4"/>
  <c r="R8745" i="4"/>
  <c r="S8745" i="4"/>
  <c r="T8745" i="4"/>
  <c r="U8745" i="4"/>
  <c r="V8745" i="4"/>
  <c r="W8745" i="4"/>
  <c r="R8746" i="4"/>
  <c r="S8746" i="4"/>
  <c r="T8746" i="4"/>
  <c r="U8746" i="4"/>
  <c r="V8746" i="4"/>
  <c r="W8746" i="4"/>
  <c r="R8747" i="4"/>
  <c r="S8747" i="4"/>
  <c r="T8747" i="4"/>
  <c r="U8747" i="4"/>
  <c r="V8747" i="4"/>
  <c r="W8747" i="4"/>
  <c r="R8748" i="4"/>
  <c r="S8748" i="4"/>
  <c r="T8748" i="4"/>
  <c r="U8748" i="4"/>
  <c r="V8748" i="4"/>
  <c r="W8748" i="4"/>
  <c r="R8749" i="4"/>
  <c r="S8749" i="4"/>
  <c r="T8749" i="4"/>
  <c r="U8749" i="4"/>
  <c r="V8749" i="4"/>
  <c r="W8749" i="4"/>
  <c r="R8750" i="4"/>
  <c r="S8750" i="4"/>
  <c r="T8750" i="4"/>
  <c r="U8750" i="4"/>
  <c r="V8750" i="4"/>
  <c r="W8750" i="4"/>
  <c r="R8751" i="4"/>
  <c r="S8751" i="4"/>
  <c r="T8751" i="4"/>
  <c r="U8751" i="4"/>
  <c r="V8751" i="4"/>
  <c r="W8751" i="4"/>
  <c r="R8752" i="4"/>
  <c r="S8752" i="4"/>
  <c r="T8752" i="4"/>
  <c r="U8752" i="4"/>
  <c r="V8752" i="4"/>
  <c r="W8752" i="4"/>
  <c r="R8753" i="4"/>
  <c r="S8753" i="4"/>
  <c r="T8753" i="4"/>
  <c r="U8753" i="4"/>
  <c r="V8753" i="4"/>
  <c r="W8753" i="4"/>
  <c r="R8754" i="4"/>
  <c r="S8754" i="4"/>
  <c r="T8754" i="4"/>
  <c r="U8754" i="4"/>
  <c r="V8754" i="4"/>
  <c r="W8754" i="4"/>
  <c r="R8755" i="4"/>
  <c r="S8755" i="4"/>
  <c r="T8755" i="4"/>
  <c r="U8755" i="4"/>
  <c r="V8755" i="4"/>
  <c r="W8755" i="4"/>
  <c r="R8756" i="4"/>
  <c r="S8756" i="4"/>
  <c r="T8756" i="4"/>
  <c r="U8756" i="4"/>
  <c r="V8756" i="4"/>
  <c r="W8756" i="4"/>
  <c r="R8757" i="4"/>
  <c r="S8757" i="4"/>
  <c r="T8757" i="4"/>
  <c r="U8757" i="4"/>
  <c r="V8757" i="4"/>
  <c r="W8757" i="4"/>
  <c r="R8758" i="4"/>
  <c r="S8758" i="4"/>
  <c r="T8758" i="4"/>
  <c r="U8758" i="4"/>
  <c r="V8758" i="4"/>
  <c r="W8758" i="4"/>
  <c r="R8759" i="4"/>
  <c r="S8759" i="4"/>
  <c r="T8759" i="4"/>
  <c r="U8759" i="4"/>
  <c r="V8759" i="4"/>
  <c r="W8759" i="4"/>
  <c r="R8760" i="4"/>
  <c r="S8760" i="4"/>
  <c r="T8760" i="4"/>
  <c r="U8760" i="4"/>
  <c r="V8760" i="4"/>
  <c r="W8760" i="4"/>
  <c r="R8761" i="4"/>
  <c r="S8761" i="4"/>
  <c r="T8761" i="4"/>
  <c r="U8761" i="4"/>
  <c r="V8761" i="4"/>
  <c r="W8761" i="4"/>
  <c r="R8762" i="4"/>
  <c r="S8762" i="4"/>
  <c r="T8762" i="4"/>
  <c r="U8762" i="4"/>
  <c r="V8762" i="4"/>
  <c r="W8762" i="4"/>
  <c r="R8763" i="4"/>
  <c r="S8763" i="4"/>
  <c r="T8763" i="4"/>
  <c r="U8763" i="4"/>
  <c r="V8763" i="4"/>
  <c r="W8763" i="4"/>
  <c r="R8764" i="4"/>
  <c r="S8764" i="4"/>
  <c r="T8764" i="4"/>
  <c r="U8764" i="4"/>
  <c r="V8764" i="4"/>
  <c r="W8764" i="4"/>
  <c r="R8765" i="4"/>
  <c r="S8765" i="4"/>
  <c r="T8765" i="4"/>
  <c r="U8765" i="4"/>
  <c r="V8765" i="4"/>
  <c r="W8765" i="4"/>
  <c r="R8766" i="4"/>
  <c r="S8766" i="4"/>
  <c r="T8766" i="4"/>
  <c r="U8766" i="4"/>
  <c r="V8766" i="4"/>
  <c r="W8766" i="4"/>
  <c r="R8767" i="4"/>
  <c r="S8767" i="4"/>
  <c r="T8767" i="4"/>
  <c r="U8767" i="4"/>
  <c r="V8767" i="4"/>
  <c r="W8767" i="4"/>
  <c r="R8768" i="4"/>
  <c r="S8768" i="4"/>
  <c r="T8768" i="4"/>
  <c r="U8768" i="4"/>
  <c r="V8768" i="4"/>
  <c r="W8768" i="4"/>
  <c r="R8769" i="4"/>
  <c r="S8769" i="4"/>
  <c r="T8769" i="4"/>
  <c r="U8769" i="4"/>
  <c r="V8769" i="4"/>
  <c r="W8769" i="4"/>
  <c r="R8770" i="4"/>
  <c r="S8770" i="4"/>
  <c r="T8770" i="4"/>
  <c r="U8770" i="4"/>
  <c r="V8770" i="4"/>
  <c r="W8770" i="4"/>
  <c r="R8771" i="4"/>
  <c r="S8771" i="4"/>
  <c r="T8771" i="4"/>
  <c r="U8771" i="4"/>
  <c r="V8771" i="4"/>
  <c r="W8771" i="4"/>
  <c r="R8772" i="4"/>
  <c r="S8772" i="4"/>
  <c r="T8772" i="4"/>
  <c r="U8772" i="4"/>
  <c r="V8772" i="4"/>
  <c r="W8772" i="4"/>
  <c r="R8773" i="4"/>
  <c r="S8773" i="4"/>
  <c r="T8773" i="4"/>
  <c r="U8773" i="4"/>
  <c r="V8773" i="4"/>
  <c r="W8773" i="4"/>
  <c r="R8774" i="4"/>
  <c r="S8774" i="4"/>
  <c r="T8774" i="4"/>
  <c r="U8774" i="4"/>
  <c r="V8774" i="4"/>
  <c r="W8774" i="4"/>
  <c r="R8775" i="4"/>
  <c r="S8775" i="4"/>
  <c r="T8775" i="4"/>
  <c r="U8775" i="4"/>
  <c r="V8775" i="4"/>
  <c r="W8775" i="4"/>
  <c r="R8776" i="4"/>
  <c r="S8776" i="4"/>
  <c r="T8776" i="4"/>
  <c r="U8776" i="4"/>
  <c r="V8776" i="4"/>
  <c r="W8776" i="4"/>
  <c r="R8777" i="4"/>
  <c r="S8777" i="4"/>
  <c r="T8777" i="4"/>
  <c r="U8777" i="4"/>
  <c r="V8777" i="4"/>
  <c r="W8777" i="4"/>
  <c r="R8778" i="4"/>
  <c r="S8778" i="4"/>
  <c r="T8778" i="4"/>
  <c r="U8778" i="4"/>
  <c r="V8778" i="4"/>
  <c r="W8778" i="4"/>
  <c r="R8779" i="4"/>
  <c r="S8779" i="4"/>
  <c r="T8779" i="4"/>
  <c r="U8779" i="4"/>
  <c r="V8779" i="4"/>
  <c r="W8779" i="4"/>
  <c r="R8780" i="4"/>
  <c r="S8780" i="4"/>
  <c r="T8780" i="4"/>
  <c r="U8780" i="4"/>
  <c r="V8780" i="4"/>
  <c r="W8780" i="4"/>
  <c r="R8781" i="4"/>
  <c r="S8781" i="4"/>
  <c r="T8781" i="4"/>
  <c r="U8781" i="4"/>
  <c r="V8781" i="4"/>
  <c r="W8781" i="4"/>
  <c r="R8782" i="4"/>
  <c r="S8782" i="4"/>
  <c r="T8782" i="4"/>
  <c r="U8782" i="4"/>
  <c r="V8782" i="4"/>
  <c r="W8782" i="4"/>
  <c r="R8783" i="4"/>
  <c r="S8783" i="4"/>
  <c r="T8783" i="4"/>
  <c r="U8783" i="4"/>
  <c r="V8783" i="4"/>
  <c r="W8783" i="4"/>
  <c r="R8784" i="4"/>
  <c r="S8784" i="4"/>
  <c r="T8784" i="4"/>
  <c r="U8784" i="4"/>
  <c r="V8784" i="4"/>
  <c r="W8784" i="4"/>
  <c r="R8785" i="4"/>
  <c r="S8785" i="4"/>
  <c r="T8785" i="4"/>
  <c r="U8785" i="4"/>
  <c r="V8785" i="4"/>
  <c r="W8785" i="4"/>
  <c r="R8786" i="4"/>
  <c r="S8786" i="4"/>
  <c r="T8786" i="4"/>
  <c r="U8786" i="4"/>
  <c r="V8786" i="4"/>
  <c r="W8786" i="4"/>
  <c r="R8787" i="4"/>
  <c r="S8787" i="4"/>
  <c r="T8787" i="4"/>
  <c r="U8787" i="4"/>
  <c r="V8787" i="4"/>
  <c r="W8787" i="4"/>
  <c r="R8788" i="4"/>
  <c r="S8788" i="4"/>
  <c r="T8788" i="4"/>
  <c r="U8788" i="4"/>
  <c r="V8788" i="4"/>
  <c r="W8788" i="4"/>
  <c r="W8045" i="4"/>
  <c r="V8045" i="4"/>
  <c r="U8045" i="4"/>
  <c r="T8045" i="4"/>
  <c r="S8045" i="4"/>
  <c r="R8045" i="4"/>
  <c r="R5862" i="4"/>
  <c r="S5862" i="4"/>
  <c r="T5862" i="4"/>
  <c r="U5862" i="4"/>
  <c r="V5862" i="4"/>
  <c r="W5862" i="4"/>
  <c r="R5863" i="4"/>
  <c r="S5863" i="4"/>
  <c r="T5863" i="4"/>
  <c r="U5863" i="4"/>
  <c r="V5863" i="4"/>
  <c r="W5863" i="4"/>
  <c r="R5864" i="4"/>
  <c r="S5864" i="4"/>
  <c r="T5864" i="4"/>
  <c r="U5864" i="4"/>
  <c r="V5864" i="4"/>
  <c r="W5864" i="4"/>
  <c r="R5865" i="4"/>
  <c r="S5865" i="4"/>
  <c r="T5865" i="4"/>
  <c r="U5865" i="4"/>
  <c r="V5865" i="4"/>
  <c r="W5865" i="4"/>
  <c r="R5866" i="4"/>
  <c r="S5866" i="4"/>
  <c r="T5866" i="4"/>
  <c r="U5866" i="4"/>
  <c r="V5866" i="4"/>
  <c r="W5866" i="4"/>
  <c r="R5867" i="4"/>
  <c r="S5867" i="4"/>
  <c r="T5867" i="4"/>
  <c r="U5867" i="4"/>
  <c r="V5867" i="4"/>
  <c r="W5867" i="4"/>
  <c r="R5868" i="4"/>
  <c r="S5868" i="4"/>
  <c r="T5868" i="4"/>
  <c r="U5868" i="4"/>
  <c r="V5868" i="4"/>
  <c r="W5868" i="4"/>
  <c r="R5869" i="4"/>
  <c r="S5869" i="4"/>
  <c r="T5869" i="4"/>
  <c r="U5869" i="4"/>
  <c r="V5869" i="4"/>
  <c r="W5869" i="4"/>
  <c r="R5870" i="4"/>
  <c r="S5870" i="4"/>
  <c r="T5870" i="4"/>
  <c r="U5870" i="4"/>
  <c r="V5870" i="4"/>
  <c r="W5870" i="4"/>
  <c r="R5871" i="4"/>
  <c r="S5871" i="4"/>
  <c r="T5871" i="4"/>
  <c r="U5871" i="4"/>
  <c r="V5871" i="4"/>
  <c r="W5871" i="4"/>
  <c r="R5872" i="4"/>
  <c r="S5872" i="4"/>
  <c r="T5872" i="4"/>
  <c r="U5872" i="4"/>
  <c r="V5872" i="4"/>
  <c r="W5872" i="4"/>
  <c r="R5873" i="4"/>
  <c r="S5873" i="4"/>
  <c r="T5873" i="4"/>
  <c r="U5873" i="4"/>
  <c r="V5873" i="4"/>
  <c r="W5873" i="4"/>
  <c r="R5874" i="4"/>
  <c r="S5874" i="4"/>
  <c r="T5874" i="4"/>
  <c r="U5874" i="4"/>
  <c r="V5874" i="4"/>
  <c r="W5874" i="4"/>
  <c r="R5875" i="4"/>
  <c r="S5875" i="4"/>
  <c r="T5875" i="4"/>
  <c r="U5875" i="4"/>
  <c r="V5875" i="4"/>
  <c r="W5875" i="4"/>
  <c r="R5876" i="4"/>
  <c r="S5876" i="4"/>
  <c r="T5876" i="4"/>
  <c r="U5876" i="4"/>
  <c r="V5876" i="4"/>
  <c r="W5876" i="4"/>
  <c r="R5877" i="4"/>
  <c r="S5877" i="4"/>
  <c r="T5877" i="4"/>
  <c r="U5877" i="4"/>
  <c r="V5877" i="4"/>
  <c r="W5877" i="4"/>
  <c r="R5878" i="4"/>
  <c r="S5878" i="4"/>
  <c r="T5878" i="4"/>
  <c r="U5878" i="4"/>
  <c r="V5878" i="4"/>
  <c r="W5878" i="4"/>
  <c r="R5879" i="4"/>
  <c r="S5879" i="4"/>
  <c r="T5879" i="4"/>
  <c r="U5879" i="4"/>
  <c r="V5879" i="4"/>
  <c r="W5879" i="4"/>
  <c r="R5880" i="4"/>
  <c r="S5880" i="4"/>
  <c r="T5880" i="4"/>
  <c r="U5880" i="4"/>
  <c r="V5880" i="4"/>
  <c r="W5880" i="4"/>
  <c r="R5881" i="4"/>
  <c r="S5881" i="4"/>
  <c r="T5881" i="4"/>
  <c r="U5881" i="4"/>
  <c r="V5881" i="4"/>
  <c r="W5881" i="4"/>
  <c r="R5882" i="4"/>
  <c r="S5882" i="4"/>
  <c r="T5882" i="4"/>
  <c r="U5882" i="4"/>
  <c r="V5882" i="4"/>
  <c r="W5882" i="4"/>
  <c r="R5883" i="4"/>
  <c r="S5883" i="4"/>
  <c r="T5883" i="4"/>
  <c r="U5883" i="4"/>
  <c r="V5883" i="4"/>
  <c r="W5883" i="4"/>
  <c r="R5884" i="4"/>
  <c r="S5884" i="4"/>
  <c r="T5884" i="4"/>
  <c r="U5884" i="4"/>
  <c r="V5884" i="4"/>
  <c r="W5884" i="4"/>
  <c r="R5885" i="4"/>
  <c r="S5885" i="4"/>
  <c r="T5885" i="4"/>
  <c r="U5885" i="4"/>
  <c r="V5885" i="4"/>
  <c r="W5885" i="4"/>
  <c r="R5886" i="4"/>
  <c r="S5886" i="4"/>
  <c r="T5886" i="4"/>
  <c r="U5886" i="4"/>
  <c r="V5886" i="4"/>
  <c r="W5886" i="4"/>
  <c r="R5887" i="4"/>
  <c r="S5887" i="4"/>
  <c r="T5887" i="4"/>
  <c r="U5887" i="4"/>
  <c r="V5887" i="4"/>
  <c r="W5887" i="4"/>
  <c r="R5888" i="4"/>
  <c r="S5888" i="4"/>
  <c r="T5888" i="4"/>
  <c r="U5888" i="4"/>
  <c r="V5888" i="4"/>
  <c r="W5888" i="4"/>
  <c r="R5889" i="4"/>
  <c r="S5889" i="4"/>
  <c r="T5889" i="4"/>
  <c r="U5889" i="4"/>
  <c r="V5889" i="4"/>
  <c r="W5889" i="4"/>
  <c r="R5890" i="4"/>
  <c r="S5890" i="4"/>
  <c r="T5890" i="4"/>
  <c r="U5890" i="4"/>
  <c r="V5890" i="4"/>
  <c r="W5890" i="4"/>
  <c r="R5891" i="4"/>
  <c r="S5891" i="4"/>
  <c r="T5891" i="4"/>
  <c r="U5891" i="4"/>
  <c r="V5891" i="4"/>
  <c r="W5891" i="4"/>
  <c r="R5892" i="4"/>
  <c r="S5892" i="4"/>
  <c r="T5892" i="4"/>
  <c r="U5892" i="4"/>
  <c r="V5892" i="4"/>
  <c r="W5892" i="4"/>
  <c r="R5893" i="4"/>
  <c r="S5893" i="4"/>
  <c r="T5893" i="4"/>
  <c r="U5893" i="4"/>
  <c r="V5893" i="4"/>
  <c r="W5893" i="4"/>
  <c r="R5894" i="4"/>
  <c r="S5894" i="4"/>
  <c r="T5894" i="4"/>
  <c r="U5894" i="4"/>
  <c r="V5894" i="4"/>
  <c r="W5894" i="4"/>
  <c r="R5895" i="4"/>
  <c r="S5895" i="4"/>
  <c r="T5895" i="4"/>
  <c r="U5895" i="4"/>
  <c r="V5895" i="4"/>
  <c r="W5895" i="4"/>
  <c r="R5896" i="4"/>
  <c r="S5896" i="4"/>
  <c r="T5896" i="4"/>
  <c r="U5896" i="4"/>
  <c r="V5896" i="4"/>
  <c r="W5896" i="4"/>
  <c r="R5897" i="4"/>
  <c r="S5897" i="4"/>
  <c r="T5897" i="4"/>
  <c r="U5897" i="4"/>
  <c r="V5897" i="4"/>
  <c r="W5897" i="4"/>
  <c r="R5898" i="4"/>
  <c r="S5898" i="4"/>
  <c r="T5898" i="4"/>
  <c r="U5898" i="4"/>
  <c r="V5898" i="4"/>
  <c r="W5898" i="4"/>
  <c r="R5899" i="4"/>
  <c r="S5899" i="4"/>
  <c r="T5899" i="4"/>
  <c r="U5899" i="4"/>
  <c r="V5899" i="4"/>
  <c r="W5899" i="4"/>
  <c r="R5900" i="4"/>
  <c r="S5900" i="4"/>
  <c r="T5900" i="4"/>
  <c r="U5900" i="4"/>
  <c r="V5900" i="4"/>
  <c r="W5900" i="4"/>
  <c r="R5901" i="4"/>
  <c r="S5901" i="4"/>
  <c r="T5901" i="4"/>
  <c r="U5901" i="4"/>
  <c r="V5901" i="4"/>
  <c r="W5901" i="4"/>
  <c r="R5902" i="4"/>
  <c r="S5902" i="4"/>
  <c r="T5902" i="4"/>
  <c r="U5902" i="4"/>
  <c r="V5902" i="4"/>
  <c r="W5902" i="4"/>
  <c r="R5903" i="4"/>
  <c r="S5903" i="4"/>
  <c r="T5903" i="4"/>
  <c r="U5903" i="4"/>
  <c r="V5903" i="4"/>
  <c r="W5903" i="4"/>
  <c r="R5904" i="4"/>
  <c r="S5904" i="4"/>
  <c r="T5904" i="4"/>
  <c r="U5904" i="4"/>
  <c r="V5904" i="4"/>
  <c r="W5904" i="4"/>
  <c r="R5905" i="4"/>
  <c r="S5905" i="4"/>
  <c r="T5905" i="4"/>
  <c r="U5905" i="4"/>
  <c r="V5905" i="4"/>
  <c r="W5905" i="4"/>
  <c r="R5906" i="4"/>
  <c r="S5906" i="4"/>
  <c r="T5906" i="4"/>
  <c r="U5906" i="4"/>
  <c r="V5906" i="4"/>
  <c r="W5906" i="4"/>
  <c r="R5907" i="4"/>
  <c r="S5907" i="4"/>
  <c r="T5907" i="4"/>
  <c r="U5907" i="4"/>
  <c r="V5907" i="4"/>
  <c r="W5907" i="4"/>
  <c r="R5908" i="4"/>
  <c r="S5908" i="4"/>
  <c r="T5908" i="4"/>
  <c r="U5908" i="4"/>
  <c r="V5908" i="4"/>
  <c r="W5908" i="4"/>
  <c r="R5909" i="4"/>
  <c r="S5909" i="4"/>
  <c r="T5909" i="4"/>
  <c r="U5909" i="4"/>
  <c r="V5909" i="4"/>
  <c r="W5909" i="4"/>
  <c r="R5910" i="4"/>
  <c r="S5910" i="4"/>
  <c r="T5910" i="4"/>
  <c r="U5910" i="4"/>
  <c r="V5910" i="4"/>
  <c r="W5910" i="4"/>
  <c r="R5911" i="4"/>
  <c r="S5911" i="4"/>
  <c r="T5911" i="4"/>
  <c r="U5911" i="4"/>
  <c r="V5911" i="4"/>
  <c r="W5911" i="4"/>
  <c r="R5912" i="4"/>
  <c r="S5912" i="4"/>
  <c r="T5912" i="4"/>
  <c r="U5912" i="4"/>
  <c r="V5912" i="4"/>
  <c r="W5912" i="4"/>
  <c r="R5913" i="4"/>
  <c r="S5913" i="4"/>
  <c r="T5913" i="4"/>
  <c r="U5913" i="4"/>
  <c r="V5913" i="4"/>
  <c r="W5913" i="4"/>
  <c r="R5914" i="4"/>
  <c r="S5914" i="4"/>
  <c r="T5914" i="4"/>
  <c r="U5914" i="4"/>
  <c r="V5914" i="4"/>
  <c r="W5914" i="4"/>
  <c r="R5915" i="4"/>
  <c r="S5915" i="4"/>
  <c r="T5915" i="4"/>
  <c r="U5915" i="4"/>
  <c r="V5915" i="4"/>
  <c r="W5915" i="4"/>
  <c r="R5916" i="4"/>
  <c r="S5916" i="4"/>
  <c r="T5916" i="4"/>
  <c r="U5916" i="4"/>
  <c r="V5916" i="4"/>
  <c r="W5916" i="4"/>
  <c r="R5917" i="4"/>
  <c r="S5917" i="4"/>
  <c r="T5917" i="4"/>
  <c r="U5917" i="4"/>
  <c r="V5917" i="4"/>
  <c r="W5917" i="4"/>
  <c r="R5918" i="4"/>
  <c r="S5918" i="4"/>
  <c r="T5918" i="4"/>
  <c r="U5918" i="4"/>
  <c r="V5918" i="4"/>
  <c r="W5918" i="4"/>
  <c r="R5919" i="4"/>
  <c r="S5919" i="4"/>
  <c r="T5919" i="4"/>
  <c r="U5919" i="4"/>
  <c r="V5919" i="4"/>
  <c r="W5919" i="4"/>
  <c r="R5920" i="4"/>
  <c r="S5920" i="4"/>
  <c r="T5920" i="4"/>
  <c r="U5920" i="4"/>
  <c r="V5920" i="4"/>
  <c r="W5920" i="4"/>
  <c r="R5921" i="4"/>
  <c r="S5921" i="4"/>
  <c r="T5921" i="4"/>
  <c r="U5921" i="4"/>
  <c r="V5921" i="4"/>
  <c r="W5921" i="4"/>
  <c r="R5922" i="4"/>
  <c r="S5922" i="4"/>
  <c r="T5922" i="4"/>
  <c r="U5922" i="4"/>
  <c r="V5922" i="4"/>
  <c r="W5922" i="4"/>
  <c r="R5923" i="4"/>
  <c r="S5923" i="4"/>
  <c r="T5923" i="4"/>
  <c r="U5923" i="4"/>
  <c r="V5923" i="4"/>
  <c r="W5923" i="4"/>
  <c r="R5924" i="4"/>
  <c r="S5924" i="4"/>
  <c r="T5924" i="4"/>
  <c r="U5924" i="4"/>
  <c r="V5924" i="4"/>
  <c r="W5924" i="4"/>
  <c r="R5925" i="4"/>
  <c r="S5925" i="4"/>
  <c r="T5925" i="4"/>
  <c r="U5925" i="4"/>
  <c r="V5925" i="4"/>
  <c r="W5925" i="4"/>
  <c r="R5926" i="4"/>
  <c r="S5926" i="4"/>
  <c r="T5926" i="4"/>
  <c r="U5926" i="4"/>
  <c r="V5926" i="4"/>
  <c r="W5926" i="4"/>
  <c r="R5927" i="4"/>
  <c r="S5927" i="4"/>
  <c r="T5927" i="4"/>
  <c r="U5927" i="4"/>
  <c r="V5927" i="4"/>
  <c r="W5927" i="4"/>
  <c r="R5928" i="4"/>
  <c r="S5928" i="4"/>
  <c r="T5928" i="4"/>
  <c r="U5928" i="4"/>
  <c r="V5928" i="4"/>
  <c r="W5928" i="4"/>
  <c r="R5929" i="4"/>
  <c r="S5929" i="4"/>
  <c r="T5929" i="4"/>
  <c r="U5929" i="4"/>
  <c r="V5929" i="4"/>
  <c r="W5929" i="4"/>
  <c r="R5930" i="4"/>
  <c r="S5930" i="4"/>
  <c r="T5930" i="4"/>
  <c r="U5930" i="4"/>
  <c r="V5930" i="4"/>
  <c r="W5930" i="4"/>
  <c r="R5931" i="4"/>
  <c r="S5931" i="4"/>
  <c r="T5931" i="4"/>
  <c r="U5931" i="4"/>
  <c r="V5931" i="4"/>
  <c r="W5931" i="4"/>
  <c r="R5932" i="4"/>
  <c r="S5932" i="4"/>
  <c r="T5932" i="4"/>
  <c r="U5932" i="4"/>
  <c r="V5932" i="4"/>
  <c r="W5932" i="4"/>
  <c r="R5933" i="4"/>
  <c r="S5933" i="4"/>
  <c r="T5933" i="4"/>
  <c r="U5933" i="4"/>
  <c r="V5933" i="4"/>
  <c r="W5933" i="4"/>
  <c r="R5934" i="4"/>
  <c r="S5934" i="4"/>
  <c r="T5934" i="4"/>
  <c r="U5934" i="4"/>
  <c r="V5934" i="4"/>
  <c r="W5934" i="4"/>
  <c r="R5935" i="4"/>
  <c r="S5935" i="4"/>
  <c r="T5935" i="4"/>
  <c r="U5935" i="4"/>
  <c r="V5935" i="4"/>
  <c r="W5935" i="4"/>
  <c r="R5936" i="4"/>
  <c r="S5936" i="4"/>
  <c r="T5936" i="4"/>
  <c r="U5936" i="4"/>
  <c r="V5936" i="4"/>
  <c r="W5936" i="4"/>
  <c r="R5937" i="4"/>
  <c r="S5937" i="4"/>
  <c r="T5937" i="4"/>
  <c r="U5937" i="4"/>
  <c r="V5937" i="4"/>
  <c r="W5937" i="4"/>
  <c r="R5938" i="4"/>
  <c r="S5938" i="4"/>
  <c r="T5938" i="4"/>
  <c r="U5938" i="4"/>
  <c r="V5938" i="4"/>
  <c r="W5938" i="4"/>
  <c r="R5939" i="4"/>
  <c r="S5939" i="4"/>
  <c r="T5939" i="4"/>
  <c r="U5939" i="4"/>
  <c r="V5939" i="4"/>
  <c r="W5939" i="4"/>
  <c r="R5940" i="4"/>
  <c r="S5940" i="4"/>
  <c r="T5940" i="4"/>
  <c r="U5940" i="4"/>
  <c r="V5940" i="4"/>
  <c r="W5940" i="4"/>
  <c r="R5941" i="4"/>
  <c r="S5941" i="4"/>
  <c r="T5941" i="4"/>
  <c r="U5941" i="4"/>
  <c r="V5941" i="4"/>
  <c r="W5941" i="4"/>
  <c r="R5942" i="4"/>
  <c r="S5942" i="4"/>
  <c r="T5942" i="4"/>
  <c r="U5942" i="4"/>
  <c r="V5942" i="4"/>
  <c r="W5942" i="4"/>
  <c r="R5943" i="4"/>
  <c r="S5943" i="4"/>
  <c r="T5943" i="4"/>
  <c r="U5943" i="4"/>
  <c r="V5943" i="4"/>
  <c r="W5943" i="4"/>
  <c r="R5944" i="4"/>
  <c r="S5944" i="4"/>
  <c r="T5944" i="4"/>
  <c r="U5944" i="4"/>
  <c r="V5944" i="4"/>
  <c r="W5944" i="4"/>
  <c r="R5945" i="4"/>
  <c r="S5945" i="4"/>
  <c r="T5945" i="4"/>
  <c r="U5945" i="4"/>
  <c r="V5945" i="4"/>
  <c r="W5945" i="4"/>
  <c r="R5946" i="4"/>
  <c r="S5946" i="4"/>
  <c r="T5946" i="4"/>
  <c r="U5946" i="4"/>
  <c r="V5946" i="4"/>
  <c r="W5946" i="4"/>
  <c r="R5947" i="4"/>
  <c r="S5947" i="4"/>
  <c r="T5947" i="4"/>
  <c r="U5947" i="4"/>
  <c r="V5947" i="4"/>
  <c r="W5947" i="4"/>
  <c r="R5948" i="4"/>
  <c r="S5948" i="4"/>
  <c r="T5948" i="4"/>
  <c r="U5948" i="4"/>
  <c r="V5948" i="4"/>
  <c r="W5948" i="4"/>
  <c r="R5949" i="4"/>
  <c r="S5949" i="4"/>
  <c r="T5949" i="4"/>
  <c r="U5949" i="4"/>
  <c r="V5949" i="4"/>
  <c r="W5949" i="4"/>
  <c r="R5950" i="4"/>
  <c r="S5950" i="4"/>
  <c r="T5950" i="4"/>
  <c r="U5950" i="4"/>
  <c r="V5950" i="4"/>
  <c r="W5950" i="4"/>
  <c r="R5951" i="4"/>
  <c r="S5951" i="4"/>
  <c r="T5951" i="4"/>
  <c r="U5951" i="4"/>
  <c r="V5951" i="4"/>
  <c r="W5951" i="4"/>
  <c r="R5952" i="4"/>
  <c r="S5952" i="4"/>
  <c r="T5952" i="4"/>
  <c r="U5952" i="4"/>
  <c r="V5952" i="4"/>
  <c r="W5952" i="4"/>
  <c r="R5953" i="4"/>
  <c r="S5953" i="4"/>
  <c r="T5953" i="4"/>
  <c r="U5953" i="4"/>
  <c r="V5953" i="4"/>
  <c r="W5953" i="4"/>
  <c r="R5954" i="4"/>
  <c r="S5954" i="4"/>
  <c r="T5954" i="4"/>
  <c r="U5954" i="4"/>
  <c r="V5954" i="4"/>
  <c r="W5954" i="4"/>
  <c r="R5955" i="4"/>
  <c r="S5955" i="4"/>
  <c r="T5955" i="4"/>
  <c r="U5955" i="4"/>
  <c r="V5955" i="4"/>
  <c r="W5955" i="4"/>
  <c r="R5956" i="4"/>
  <c r="S5956" i="4"/>
  <c r="T5956" i="4"/>
  <c r="U5956" i="4"/>
  <c r="V5956" i="4"/>
  <c r="W5956" i="4"/>
  <c r="R5957" i="4"/>
  <c r="S5957" i="4"/>
  <c r="T5957" i="4"/>
  <c r="U5957" i="4"/>
  <c r="V5957" i="4"/>
  <c r="W5957" i="4"/>
  <c r="R5958" i="4"/>
  <c r="S5958" i="4"/>
  <c r="T5958" i="4"/>
  <c r="U5958" i="4"/>
  <c r="V5958" i="4"/>
  <c r="W5958" i="4"/>
  <c r="R5959" i="4"/>
  <c r="S5959" i="4"/>
  <c r="T5959" i="4"/>
  <c r="U5959" i="4"/>
  <c r="V5959" i="4"/>
  <c r="W5959" i="4"/>
  <c r="R5960" i="4"/>
  <c r="S5960" i="4"/>
  <c r="T5960" i="4"/>
  <c r="U5960" i="4"/>
  <c r="V5960" i="4"/>
  <c r="W5960" i="4"/>
  <c r="R5961" i="4"/>
  <c r="S5961" i="4"/>
  <c r="T5961" i="4"/>
  <c r="U5961" i="4"/>
  <c r="V5961" i="4"/>
  <c r="W5961" i="4"/>
  <c r="R5962" i="4"/>
  <c r="S5962" i="4"/>
  <c r="T5962" i="4"/>
  <c r="U5962" i="4"/>
  <c r="V5962" i="4"/>
  <c r="W5962" i="4"/>
  <c r="R5963" i="4"/>
  <c r="S5963" i="4"/>
  <c r="T5963" i="4"/>
  <c r="U5963" i="4"/>
  <c r="V5963" i="4"/>
  <c r="W5963" i="4"/>
  <c r="R5964" i="4"/>
  <c r="S5964" i="4"/>
  <c r="T5964" i="4"/>
  <c r="U5964" i="4"/>
  <c r="V5964" i="4"/>
  <c r="W5964" i="4"/>
  <c r="R5965" i="4"/>
  <c r="S5965" i="4"/>
  <c r="T5965" i="4"/>
  <c r="U5965" i="4"/>
  <c r="V5965" i="4"/>
  <c r="W5965" i="4"/>
  <c r="R5966" i="4"/>
  <c r="S5966" i="4"/>
  <c r="T5966" i="4"/>
  <c r="U5966" i="4"/>
  <c r="V5966" i="4"/>
  <c r="W5966" i="4"/>
  <c r="R5967" i="4"/>
  <c r="S5967" i="4"/>
  <c r="T5967" i="4"/>
  <c r="U5967" i="4"/>
  <c r="V5967" i="4"/>
  <c r="W5967" i="4"/>
  <c r="R5968" i="4"/>
  <c r="S5968" i="4"/>
  <c r="T5968" i="4"/>
  <c r="U5968" i="4"/>
  <c r="V5968" i="4"/>
  <c r="W5968" i="4"/>
  <c r="R5969" i="4"/>
  <c r="S5969" i="4"/>
  <c r="T5969" i="4"/>
  <c r="U5969" i="4"/>
  <c r="V5969" i="4"/>
  <c r="W5969" i="4"/>
  <c r="R5970" i="4"/>
  <c r="S5970" i="4"/>
  <c r="T5970" i="4"/>
  <c r="U5970" i="4"/>
  <c r="V5970" i="4"/>
  <c r="W5970" i="4"/>
  <c r="R5971" i="4"/>
  <c r="S5971" i="4"/>
  <c r="T5971" i="4"/>
  <c r="U5971" i="4"/>
  <c r="V5971" i="4"/>
  <c r="W5971" i="4"/>
  <c r="R5972" i="4"/>
  <c r="S5972" i="4"/>
  <c r="T5972" i="4"/>
  <c r="U5972" i="4"/>
  <c r="V5972" i="4"/>
  <c r="W5972" i="4"/>
  <c r="R5973" i="4"/>
  <c r="S5973" i="4"/>
  <c r="T5973" i="4"/>
  <c r="U5973" i="4"/>
  <c r="V5973" i="4"/>
  <c r="W5973" i="4"/>
  <c r="R5974" i="4"/>
  <c r="S5974" i="4"/>
  <c r="T5974" i="4"/>
  <c r="U5974" i="4"/>
  <c r="V5974" i="4"/>
  <c r="W5974" i="4"/>
  <c r="R5975" i="4"/>
  <c r="S5975" i="4"/>
  <c r="T5975" i="4"/>
  <c r="U5975" i="4"/>
  <c r="V5975" i="4"/>
  <c r="W5975" i="4"/>
  <c r="R5976" i="4"/>
  <c r="S5976" i="4"/>
  <c r="T5976" i="4"/>
  <c r="U5976" i="4"/>
  <c r="V5976" i="4"/>
  <c r="W5976" i="4"/>
  <c r="R5977" i="4"/>
  <c r="S5977" i="4"/>
  <c r="T5977" i="4"/>
  <c r="U5977" i="4"/>
  <c r="V5977" i="4"/>
  <c r="W5977" i="4"/>
  <c r="R5978" i="4"/>
  <c r="S5978" i="4"/>
  <c r="T5978" i="4"/>
  <c r="U5978" i="4"/>
  <c r="V5978" i="4"/>
  <c r="W5978" i="4"/>
  <c r="R5979" i="4"/>
  <c r="S5979" i="4"/>
  <c r="T5979" i="4"/>
  <c r="U5979" i="4"/>
  <c r="V5979" i="4"/>
  <c r="W5979" i="4"/>
  <c r="R5980" i="4"/>
  <c r="S5980" i="4"/>
  <c r="T5980" i="4"/>
  <c r="U5980" i="4"/>
  <c r="V5980" i="4"/>
  <c r="W5980" i="4"/>
  <c r="R5981" i="4"/>
  <c r="S5981" i="4"/>
  <c r="T5981" i="4"/>
  <c r="U5981" i="4"/>
  <c r="V5981" i="4"/>
  <c r="W5981" i="4"/>
  <c r="R5982" i="4"/>
  <c r="S5982" i="4"/>
  <c r="T5982" i="4"/>
  <c r="U5982" i="4"/>
  <c r="V5982" i="4"/>
  <c r="W5982" i="4"/>
  <c r="R5983" i="4"/>
  <c r="S5983" i="4"/>
  <c r="T5983" i="4"/>
  <c r="U5983" i="4"/>
  <c r="V5983" i="4"/>
  <c r="W5983" i="4"/>
  <c r="R5984" i="4"/>
  <c r="S5984" i="4"/>
  <c r="T5984" i="4"/>
  <c r="U5984" i="4"/>
  <c r="V5984" i="4"/>
  <c r="W5984" i="4"/>
  <c r="R5985" i="4"/>
  <c r="S5985" i="4"/>
  <c r="T5985" i="4"/>
  <c r="U5985" i="4"/>
  <c r="V5985" i="4"/>
  <c r="W5985" i="4"/>
  <c r="R5986" i="4"/>
  <c r="S5986" i="4"/>
  <c r="T5986" i="4"/>
  <c r="U5986" i="4"/>
  <c r="V5986" i="4"/>
  <c r="W5986" i="4"/>
  <c r="R5987" i="4"/>
  <c r="S5987" i="4"/>
  <c r="T5987" i="4"/>
  <c r="U5987" i="4"/>
  <c r="V5987" i="4"/>
  <c r="W5987" i="4"/>
  <c r="R5988" i="4"/>
  <c r="S5988" i="4"/>
  <c r="T5988" i="4"/>
  <c r="U5988" i="4"/>
  <c r="V5988" i="4"/>
  <c r="W5988" i="4"/>
  <c r="R5989" i="4"/>
  <c r="S5989" i="4"/>
  <c r="T5989" i="4"/>
  <c r="U5989" i="4"/>
  <c r="V5989" i="4"/>
  <c r="W5989" i="4"/>
  <c r="R5990" i="4"/>
  <c r="S5990" i="4"/>
  <c r="T5990" i="4"/>
  <c r="U5990" i="4"/>
  <c r="V5990" i="4"/>
  <c r="W5990" i="4"/>
  <c r="R5991" i="4"/>
  <c r="S5991" i="4"/>
  <c r="T5991" i="4"/>
  <c r="U5991" i="4"/>
  <c r="V5991" i="4"/>
  <c r="W5991" i="4"/>
  <c r="R5992" i="4"/>
  <c r="S5992" i="4"/>
  <c r="T5992" i="4"/>
  <c r="U5992" i="4"/>
  <c r="V5992" i="4"/>
  <c r="W5992" i="4"/>
  <c r="R5993" i="4"/>
  <c r="S5993" i="4"/>
  <c r="T5993" i="4"/>
  <c r="U5993" i="4"/>
  <c r="V5993" i="4"/>
  <c r="W5993" i="4"/>
  <c r="R5994" i="4"/>
  <c r="S5994" i="4"/>
  <c r="T5994" i="4"/>
  <c r="U5994" i="4"/>
  <c r="V5994" i="4"/>
  <c r="W5994" i="4"/>
  <c r="R5995" i="4"/>
  <c r="S5995" i="4"/>
  <c r="T5995" i="4"/>
  <c r="U5995" i="4"/>
  <c r="V5995" i="4"/>
  <c r="W5995" i="4"/>
  <c r="R5996" i="4"/>
  <c r="S5996" i="4"/>
  <c r="T5996" i="4"/>
  <c r="U5996" i="4"/>
  <c r="V5996" i="4"/>
  <c r="W5996" i="4"/>
  <c r="R5997" i="4"/>
  <c r="S5997" i="4"/>
  <c r="T5997" i="4"/>
  <c r="U5997" i="4"/>
  <c r="V5997" i="4"/>
  <c r="W5997" i="4"/>
  <c r="R5998" i="4"/>
  <c r="S5998" i="4"/>
  <c r="T5998" i="4"/>
  <c r="U5998" i="4"/>
  <c r="V5998" i="4"/>
  <c r="W5998" i="4"/>
  <c r="R5999" i="4"/>
  <c r="S5999" i="4"/>
  <c r="T5999" i="4"/>
  <c r="U5999" i="4"/>
  <c r="V5999" i="4"/>
  <c r="W5999" i="4"/>
  <c r="R6000" i="4"/>
  <c r="S6000" i="4"/>
  <c r="T6000" i="4"/>
  <c r="U6000" i="4"/>
  <c r="V6000" i="4"/>
  <c r="W6000" i="4"/>
  <c r="R6001" i="4"/>
  <c r="S6001" i="4"/>
  <c r="T6001" i="4"/>
  <c r="U6001" i="4"/>
  <c r="V6001" i="4"/>
  <c r="W6001" i="4"/>
  <c r="R6002" i="4"/>
  <c r="S6002" i="4"/>
  <c r="T6002" i="4"/>
  <c r="U6002" i="4"/>
  <c r="V6002" i="4"/>
  <c r="W6002" i="4"/>
  <c r="R6003" i="4"/>
  <c r="S6003" i="4"/>
  <c r="T6003" i="4"/>
  <c r="U6003" i="4"/>
  <c r="V6003" i="4"/>
  <c r="W6003" i="4"/>
  <c r="R6004" i="4"/>
  <c r="S6004" i="4"/>
  <c r="T6004" i="4"/>
  <c r="U6004" i="4"/>
  <c r="V6004" i="4"/>
  <c r="W6004" i="4"/>
  <c r="R6005" i="4"/>
  <c r="S6005" i="4"/>
  <c r="T6005" i="4"/>
  <c r="U6005" i="4"/>
  <c r="V6005" i="4"/>
  <c r="W6005" i="4"/>
  <c r="R6006" i="4"/>
  <c r="S6006" i="4"/>
  <c r="T6006" i="4"/>
  <c r="U6006" i="4"/>
  <c r="V6006" i="4"/>
  <c r="W6006" i="4"/>
  <c r="R6007" i="4"/>
  <c r="S6007" i="4"/>
  <c r="T6007" i="4"/>
  <c r="U6007" i="4"/>
  <c r="V6007" i="4"/>
  <c r="W6007" i="4"/>
  <c r="R6008" i="4"/>
  <c r="S6008" i="4"/>
  <c r="T6008" i="4"/>
  <c r="U6008" i="4"/>
  <c r="V6008" i="4"/>
  <c r="W6008" i="4"/>
  <c r="R6009" i="4"/>
  <c r="S6009" i="4"/>
  <c r="T6009" i="4"/>
  <c r="U6009" i="4"/>
  <c r="V6009" i="4"/>
  <c r="W6009" i="4"/>
  <c r="R6010" i="4"/>
  <c r="S6010" i="4"/>
  <c r="T6010" i="4"/>
  <c r="U6010" i="4"/>
  <c r="V6010" i="4"/>
  <c r="W6010" i="4"/>
  <c r="R6011" i="4"/>
  <c r="S6011" i="4"/>
  <c r="T6011" i="4"/>
  <c r="U6011" i="4"/>
  <c r="V6011" i="4"/>
  <c r="W6011" i="4"/>
  <c r="R6012" i="4"/>
  <c r="S6012" i="4"/>
  <c r="T6012" i="4"/>
  <c r="U6012" i="4"/>
  <c r="V6012" i="4"/>
  <c r="W6012" i="4"/>
  <c r="R6013" i="4"/>
  <c r="S6013" i="4"/>
  <c r="T6013" i="4"/>
  <c r="U6013" i="4"/>
  <c r="V6013" i="4"/>
  <c r="W6013" i="4"/>
  <c r="R6014" i="4"/>
  <c r="S6014" i="4"/>
  <c r="T6014" i="4"/>
  <c r="U6014" i="4"/>
  <c r="V6014" i="4"/>
  <c r="W6014" i="4"/>
  <c r="R6015" i="4"/>
  <c r="S6015" i="4"/>
  <c r="T6015" i="4"/>
  <c r="U6015" i="4"/>
  <c r="V6015" i="4"/>
  <c r="W6015" i="4"/>
  <c r="R6016" i="4"/>
  <c r="S6016" i="4"/>
  <c r="T6016" i="4"/>
  <c r="U6016" i="4"/>
  <c r="V6016" i="4"/>
  <c r="W6016" i="4"/>
  <c r="R6017" i="4"/>
  <c r="S6017" i="4"/>
  <c r="T6017" i="4"/>
  <c r="U6017" i="4"/>
  <c r="V6017" i="4"/>
  <c r="W6017" i="4"/>
  <c r="R6018" i="4"/>
  <c r="S6018" i="4"/>
  <c r="T6018" i="4"/>
  <c r="U6018" i="4"/>
  <c r="V6018" i="4"/>
  <c r="W6018" i="4"/>
  <c r="R6019" i="4"/>
  <c r="S6019" i="4"/>
  <c r="T6019" i="4"/>
  <c r="U6019" i="4"/>
  <c r="V6019" i="4"/>
  <c r="W6019" i="4"/>
  <c r="R6020" i="4"/>
  <c r="S6020" i="4"/>
  <c r="T6020" i="4"/>
  <c r="U6020" i="4"/>
  <c r="V6020" i="4"/>
  <c r="W6020" i="4"/>
  <c r="R6021" i="4"/>
  <c r="S6021" i="4"/>
  <c r="T6021" i="4"/>
  <c r="U6021" i="4"/>
  <c r="V6021" i="4"/>
  <c r="W6021" i="4"/>
  <c r="R6022" i="4"/>
  <c r="S6022" i="4"/>
  <c r="T6022" i="4"/>
  <c r="U6022" i="4"/>
  <c r="V6022" i="4"/>
  <c r="W6022" i="4"/>
  <c r="R6023" i="4"/>
  <c r="S6023" i="4"/>
  <c r="T6023" i="4"/>
  <c r="U6023" i="4"/>
  <c r="V6023" i="4"/>
  <c r="W6023" i="4"/>
  <c r="R6024" i="4"/>
  <c r="S6024" i="4"/>
  <c r="T6024" i="4"/>
  <c r="U6024" i="4"/>
  <c r="V6024" i="4"/>
  <c r="W6024" i="4"/>
  <c r="R6025" i="4"/>
  <c r="S6025" i="4"/>
  <c r="T6025" i="4"/>
  <c r="U6025" i="4"/>
  <c r="V6025" i="4"/>
  <c r="W6025" i="4"/>
  <c r="R6026" i="4"/>
  <c r="S6026" i="4"/>
  <c r="T6026" i="4"/>
  <c r="U6026" i="4"/>
  <c r="V6026" i="4"/>
  <c r="W6026" i="4"/>
  <c r="R6027" i="4"/>
  <c r="S6027" i="4"/>
  <c r="T6027" i="4"/>
  <c r="U6027" i="4"/>
  <c r="V6027" i="4"/>
  <c r="W6027" i="4"/>
  <c r="R6028" i="4"/>
  <c r="S6028" i="4"/>
  <c r="T6028" i="4"/>
  <c r="U6028" i="4"/>
  <c r="V6028" i="4"/>
  <c r="W6028" i="4"/>
  <c r="R6029" i="4"/>
  <c r="S6029" i="4"/>
  <c r="T6029" i="4"/>
  <c r="U6029" i="4"/>
  <c r="V6029" i="4"/>
  <c r="W6029" i="4"/>
  <c r="R6030" i="4"/>
  <c r="S6030" i="4"/>
  <c r="T6030" i="4"/>
  <c r="U6030" i="4"/>
  <c r="V6030" i="4"/>
  <c r="W6030" i="4"/>
  <c r="R6031" i="4"/>
  <c r="S6031" i="4"/>
  <c r="T6031" i="4"/>
  <c r="U6031" i="4"/>
  <c r="V6031" i="4"/>
  <c r="W6031" i="4"/>
  <c r="R6032" i="4"/>
  <c r="S6032" i="4"/>
  <c r="T6032" i="4"/>
  <c r="U6032" i="4"/>
  <c r="V6032" i="4"/>
  <c r="W6032" i="4"/>
  <c r="R6033" i="4"/>
  <c r="S6033" i="4"/>
  <c r="T6033" i="4"/>
  <c r="U6033" i="4"/>
  <c r="V6033" i="4"/>
  <c r="W6033" i="4"/>
  <c r="R6034" i="4"/>
  <c r="S6034" i="4"/>
  <c r="T6034" i="4"/>
  <c r="U6034" i="4"/>
  <c r="V6034" i="4"/>
  <c r="W6034" i="4"/>
  <c r="R6035" i="4"/>
  <c r="S6035" i="4"/>
  <c r="T6035" i="4"/>
  <c r="U6035" i="4"/>
  <c r="V6035" i="4"/>
  <c r="W6035" i="4"/>
  <c r="R6036" i="4"/>
  <c r="S6036" i="4"/>
  <c r="T6036" i="4"/>
  <c r="U6036" i="4"/>
  <c r="V6036" i="4"/>
  <c r="W6036" i="4"/>
  <c r="R6037" i="4"/>
  <c r="S6037" i="4"/>
  <c r="T6037" i="4"/>
  <c r="U6037" i="4"/>
  <c r="V6037" i="4"/>
  <c r="W6037" i="4"/>
  <c r="R6038" i="4"/>
  <c r="S6038" i="4"/>
  <c r="T6038" i="4"/>
  <c r="U6038" i="4"/>
  <c r="V6038" i="4"/>
  <c r="W6038" i="4"/>
  <c r="R6039" i="4"/>
  <c r="S6039" i="4"/>
  <c r="T6039" i="4"/>
  <c r="U6039" i="4"/>
  <c r="V6039" i="4"/>
  <c r="W6039" i="4"/>
  <c r="R6040" i="4"/>
  <c r="S6040" i="4"/>
  <c r="T6040" i="4"/>
  <c r="U6040" i="4"/>
  <c r="V6040" i="4"/>
  <c r="W6040" i="4"/>
  <c r="R6041" i="4"/>
  <c r="S6041" i="4"/>
  <c r="T6041" i="4"/>
  <c r="U6041" i="4"/>
  <c r="V6041" i="4"/>
  <c r="W6041" i="4"/>
  <c r="R6042" i="4"/>
  <c r="S6042" i="4"/>
  <c r="T6042" i="4"/>
  <c r="U6042" i="4"/>
  <c r="V6042" i="4"/>
  <c r="W6042" i="4"/>
  <c r="R6043" i="4"/>
  <c r="S6043" i="4"/>
  <c r="T6043" i="4"/>
  <c r="U6043" i="4"/>
  <c r="V6043" i="4"/>
  <c r="W6043" i="4"/>
  <c r="R6044" i="4"/>
  <c r="S6044" i="4"/>
  <c r="T6044" i="4"/>
  <c r="U6044" i="4"/>
  <c r="V6044" i="4"/>
  <c r="W6044" i="4"/>
  <c r="R6045" i="4"/>
  <c r="S6045" i="4"/>
  <c r="T6045" i="4"/>
  <c r="U6045" i="4"/>
  <c r="V6045" i="4"/>
  <c r="W6045" i="4"/>
  <c r="R6046" i="4"/>
  <c r="S6046" i="4"/>
  <c r="T6046" i="4"/>
  <c r="U6046" i="4"/>
  <c r="V6046" i="4"/>
  <c r="W6046" i="4"/>
  <c r="R6047" i="4"/>
  <c r="S6047" i="4"/>
  <c r="T6047" i="4"/>
  <c r="U6047" i="4"/>
  <c r="V6047" i="4"/>
  <c r="W6047" i="4"/>
  <c r="R6048" i="4"/>
  <c r="S6048" i="4"/>
  <c r="T6048" i="4"/>
  <c r="U6048" i="4"/>
  <c r="V6048" i="4"/>
  <c r="W6048" i="4"/>
  <c r="R6049" i="4"/>
  <c r="S6049" i="4"/>
  <c r="T6049" i="4"/>
  <c r="U6049" i="4"/>
  <c r="V6049" i="4"/>
  <c r="W6049" i="4"/>
  <c r="R6050" i="4"/>
  <c r="S6050" i="4"/>
  <c r="T6050" i="4"/>
  <c r="U6050" i="4"/>
  <c r="V6050" i="4"/>
  <c r="W6050" i="4"/>
  <c r="R6051" i="4"/>
  <c r="S6051" i="4"/>
  <c r="T6051" i="4"/>
  <c r="U6051" i="4"/>
  <c r="V6051" i="4"/>
  <c r="W6051" i="4"/>
  <c r="R6052" i="4"/>
  <c r="S6052" i="4"/>
  <c r="T6052" i="4"/>
  <c r="U6052" i="4"/>
  <c r="V6052" i="4"/>
  <c r="W6052" i="4"/>
  <c r="R6053" i="4"/>
  <c r="S6053" i="4"/>
  <c r="T6053" i="4"/>
  <c r="U6053" i="4"/>
  <c r="V6053" i="4"/>
  <c r="W6053" i="4"/>
  <c r="R6054" i="4"/>
  <c r="S6054" i="4"/>
  <c r="T6054" i="4"/>
  <c r="U6054" i="4"/>
  <c r="V6054" i="4"/>
  <c r="W6054" i="4"/>
  <c r="R6055" i="4"/>
  <c r="S6055" i="4"/>
  <c r="T6055" i="4"/>
  <c r="U6055" i="4"/>
  <c r="V6055" i="4"/>
  <c r="W6055" i="4"/>
  <c r="R6056" i="4"/>
  <c r="S6056" i="4"/>
  <c r="T6056" i="4"/>
  <c r="U6056" i="4"/>
  <c r="V6056" i="4"/>
  <c r="W6056" i="4"/>
  <c r="R6057" i="4"/>
  <c r="S6057" i="4"/>
  <c r="T6057" i="4"/>
  <c r="U6057" i="4"/>
  <c r="V6057" i="4"/>
  <c r="W6057" i="4"/>
  <c r="R6058" i="4"/>
  <c r="S6058" i="4"/>
  <c r="T6058" i="4"/>
  <c r="U6058" i="4"/>
  <c r="V6058" i="4"/>
  <c r="W6058" i="4"/>
  <c r="R6059" i="4"/>
  <c r="S6059" i="4"/>
  <c r="T6059" i="4"/>
  <c r="U6059" i="4"/>
  <c r="V6059" i="4"/>
  <c r="W6059" i="4"/>
  <c r="R6060" i="4"/>
  <c r="S6060" i="4"/>
  <c r="T6060" i="4"/>
  <c r="U6060" i="4"/>
  <c r="V6060" i="4"/>
  <c r="W6060" i="4"/>
  <c r="R6061" i="4"/>
  <c r="S6061" i="4"/>
  <c r="T6061" i="4"/>
  <c r="U6061" i="4"/>
  <c r="V6061" i="4"/>
  <c r="W6061" i="4"/>
  <c r="R6062" i="4"/>
  <c r="S6062" i="4"/>
  <c r="T6062" i="4"/>
  <c r="U6062" i="4"/>
  <c r="V6062" i="4"/>
  <c r="W6062" i="4"/>
  <c r="R6063" i="4"/>
  <c r="S6063" i="4"/>
  <c r="T6063" i="4"/>
  <c r="U6063" i="4"/>
  <c r="V6063" i="4"/>
  <c r="W6063" i="4"/>
  <c r="R6064" i="4"/>
  <c r="S6064" i="4"/>
  <c r="T6064" i="4"/>
  <c r="U6064" i="4"/>
  <c r="V6064" i="4"/>
  <c r="W6064" i="4"/>
  <c r="R6065" i="4"/>
  <c r="S6065" i="4"/>
  <c r="T6065" i="4"/>
  <c r="U6065" i="4"/>
  <c r="V6065" i="4"/>
  <c r="W6065" i="4"/>
  <c r="R6066" i="4"/>
  <c r="S6066" i="4"/>
  <c r="T6066" i="4"/>
  <c r="U6066" i="4"/>
  <c r="V6066" i="4"/>
  <c r="W6066" i="4"/>
  <c r="R6067" i="4"/>
  <c r="S6067" i="4"/>
  <c r="T6067" i="4"/>
  <c r="U6067" i="4"/>
  <c r="V6067" i="4"/>
  <c r="W6067" i="4"/>
  <c r="R6068" i="4"/>
  <c r="S6068" i="4"/>
  <c r="T6068" i="4"/>
  <c r="U6068" i="4"/>
  <c r="V6068" i="4"/>
  <c r="W6068" i="4"/>
  <c r="R6069" i="4"/>
  <c r="S6069" i="4"/>
  <c r="T6069" i="4"/>
  <c r="U6069" i="4"/>
  <c r="V6069" i="4"/>
  <c r="W6069" i="4"/>
  <c r="R6070" i="4"/>
  <c r="S6070" i="4"/>
  <c r="T6070" i="4"/>
  <c r="U6070" i="4"/>
  <c r="V6070" i="4"/>
  <c r="W6070" i="4"/>
  <c r="R6071" i="4"/>
  <c r="S6071" i="4"/>
  <c r="T6071" i="4"/>
  <c r="U6071" i="4"/>
  <c r="V6071" i="4"/>
  <c r="W6071" i="4"/>
  <c r="R6072" i="4"/>
  <c r="S6072" i="4"/>
  <c r="T6072" i="4"/>
  <c r="U6072" i="4"/>
  <c r="V6072" i="4"/>
  <c r="W6072" i="4"/>
  <c r="R6073" i="4"/>
  <c r="S6073" i="4"/>
  <c r="T6073" i="4"/>
  <c r="U6073" i="4"/>
  <c r="V6073" i="4"/>
  <c r="W6073" i="4"/>
  <c r="R6074" i="4"/>
  <c r="S6074" i="4"/>
  <c r="T6074" i="4"/>
  <c r="U6074" i="4"/>
  <c r="V6074" i="4"/>
  <c r="W6074" i="4"/>
  <c r="R6075" i="4"/>
  <c r="S6075" i="4"/>
  <c r="T6075" i="4"/>
  <c r="U6075" i="4"/>
  <c r="V6075" i="4"/>
  <c r="W6075" i="4"/>
  <c r="R6076" i="4"/>
  <c r="S6076" i="4"/>
  <c r="T6076" i="4"/>
  <c r="U6076" i="4"/>
  <c r="V6076" i="4"/>
  <c r="W6076" i="4"/>
  <c r="R6077" i="4"/>
  <c r="S6077" i="4"/>
  <c r="T6077" i="4"/>
  <c r="U6077" i="4"/>
  <c r="V6077" i="4"/>
  <c r="W6077" i="4"/>
  <c r="R6078" i="4"/>
  <c r="S6078" i="4"/>
  <c r="T6078" i="4"/>
  <c r="U6078" i="4"/>
  <c r="V6078" i="4"/>
  <c r="W6078" i="4"/>
  <c r="R6079" i="4"/>
  <c r="S6079" i="4"/>
  <c r="T6079" i="4"/>
  <c r="U6079" i="4"/>
  <c r="V6079" i="4"/>
  <c r="W6079" i="4"/>
  <c r="R6080" i="4"/>
  <c r="S6080" i="4"/>
  <c r="T6080" i="4"/>
  <c r="U6080" i="4"/>
  <c r="V6080" i="4"/>
  <c r="W6080" i="4"/>
  <c r="R6081" i="4"/>
  <c r="S6081" i="4"/>
  <c r="T6081" i="4"/>
  <c r="U6081" i="4"/>
  <c r="V6081" i="4"/>
  <c r="W6081" i="4"/>
  <c r="R6082" i="4"/>
  <c r="S6082" i="4"/>
  <c r="T6082" i="4"/>
  <c r="U6082" i="4"/>
  <c r="V6082" i="4"/>
  <c r="W6082" i="4"/>
  <c r="R6083" i="4"/>
  <c r="S6083" i="4"/>
  <c r="T6083" i="4"/>
  <c r="U6083" i="4"/>
  <c r="V6083" i="4"/>
  <c r="W6083" i="4"/>
  <c r="R6084" i="4"/>
  <c r="S6084" i="4"/>
  <c r="T6084" i="4"/>
  <c r="U6084" i="4"/>
  <c r="V6084" i="4"/>
  <c r="W6084" i="4"/>
  <c r="R6085" i="4"/>
  <c r="S6085" i="4"/>
  <c r="T6085" i="4"/>
  <c r="U6085" i="4"/>
  <c r="V6085" i="4"/>
  <c r="W6085" i="4"/>
  <c r="R6086" i="4"/>
  <c r="S6086" i="4"/>
  <c r="T6086" i="4"/>
  <c r="U6086" i="4"/>
  <c r="V6086" i="4"/>
  <c r="W6086" i="4"/>
  <c r="R6087" i="4"/>
  <c r="S6087" i="4"/>
  <c r="T6087" i="4"/>
  <c r="U6087" i="4"/>
  <c r="V6087" i="4"/>
  <c r="W6087" i="4"/>
  <c r="R6088" i="4"/>
  <c r="S6088" i="4"/>
  <c r="T6088" i="4"/>
  <c r="U6088" i="4"/>
  <c r="V6088" i="4"/>
  <c r="W6088" i="4"/>
  <c r="R6089" i="4"/>
  <c r="S6089" i="4"/>
  <c r="T6089" i="4"/>
  <c r="U6089" i="4"/>
  <c r="V6089" i="4"/>
  <c r="W6089" i="4"/>
  <c r="R6090" i="4"/>
  <c r="S6090" i="4"/>
  <c r="T6090" i="4"/>
  <c r="U6090" i="4"/>
  <c r="V6090" i="4"/>
  <c r="W6090" i="4"/>
  <c r="R6091" i="4"/>
  <c r="S6091" i="4"/>
  <c r="T6091" i="4"/>
  <c r="U6091" i="4"/>
  <c r="V6091" i="4"/>
  <c r="W6091" i="4"/>
  <c r="R6092" i="4"/>
  <c r="S6092" i="4"/>
  <c r="T6092" i="4"/>
  <c r="U6092" i="4"/>
  <c r="V6092" i="4"/>
  <c r="W6092" i="4"/>
  <c r="R6093" i="4"/>
  <c r="S6093" i="4"/>
  <c r="T6093" i="4"/>
  <c r="U6093" i="4"/>
  <c r="V6093" i="4"/>
  <c r="W6093" i="4"/>
  <c r="R6094" i="4"/>
  <c r="S6094" i="4"/>
  <c r="T6094" i="4"/>
  <c r="U6094" i="4"/>
  <c r="V6094" i="4"/>
  <c r="W6094" i="4"/>
  <c r="R6095" i="4"/>
  <c r="S6095" i="4"/>
  <c r="T6095" i="4"/>
  <c r="U6095" i="4"/>
  <c r="V6095" i="4"/>
  <c r="W6095" i="4"/>
  <c r="R6096" i="4"/>
  <c r="S6096" i="4"/>
  <c r="T6096" i="4"/>
  <c r="U6096" i="4"/>
  <c r="V6096" i="4"/>
  <c r="W6096" i="4"/>
  <c r="R6097" i="4"/>
  <c r="S6097" i="4"/>
  <c r="T6097" i="4"/>
  <c r="U6097" i="4"/>
  <c r="V6097" i="4"/>
  <c r="W6097" i="4"/>
  <c r="R6098" i="4"/>
  <c r="S6098" i="4"/>
  <c r="T6098" i="4"/>
  <c r="U6098" i="4"/>
  <c r="V6098" i="4"/>
  <c r="W6098" i="4"/>
  <c r="R6099" i="4"/>
  <c r="S6099" i="4"/>
  <c r="T6099" i="4"/>
  <c r="U6099" i="4"/>
  <c r="V6099" i="4"/>
  <c r="W6099" i="4"/>
  <c r="R6100" i="4"/>
  <c r="S6100" i="4"/>
  <c r="T6100" i="4"/>
  <c r="U6100" i="4"/>
  <c r="V6100" i="4"/>
  <c r="W6100" i="4"/>
  <c r="R6101" i="4"/>
  <c r="S6101" i="4"/>
  <c r="T6101" i="4"/>
  <c r="U6101" i="4"/>
  <c r="V6101" i="4"/>
  <c r="W6101" i="4"/>
  <c r="R6102" i="4"/>
  <c r="S6102" i="4"/>
  <c r="T6102" i="4"/>
  <c r="U6102" i="4"/>
  <c r="V6102" i="4"/>
  <c r="W6102" i="4"/>
  <c r="R6103" i="4"/>
  <c r="S6103" i="4"/>
  <c r="T6103" i="4"/>
  <c r="U6103" i="4"/>
  <c r="V6103" i="4"/>
  <c r="W6103" i="4"/>
  <c r="R6104" i="4"/>
  <c r="S6104" i="4"/>
  <c r="T6104" i="4"/>
  <c r="U6104" i="4"/>
  <c r="V6104" i="4"/>
  <c r="W6104" i="4"/>
  <c r="R6105" i="4"/>
  <c r="S6105" i="4"/>
  <c r="T6105" i="4"/>
  <c r="U6105" i="4"/>
  <c r="V6105" i="4"/>
  <c r="W6105" i="4"/>
  <c r="R6106" i="4"/>
  <c r="S6106" i="4"/>
  <c r="T6106" i="4"/>
  <c r="U6106" i="4"/>
  <c r="V6106" i="4"/>
  <c r="W6106" i="4"/>
  <c r="R6107" i="4"/>
  <c r="S6107" i="4"/>
  <c r="T6107" i="4"/>
  <c r="U6107" i="4"/>
  <c r="V6107" i="4"/>
  <c r="W6107" i="4"/>
  <c r="R6108" i="4"/>
  <c r="S6108" i="4"/>
  <c r="T6108" i="4"/>
  <c r="U6108" i="4"/>
  <c r="V6108" i="4"/>
  <c r="W6108" i="4"/>
  <c r="R6109" i="4"/>
  <c r="S6109" i="4"/>
  <c r="T6109" i="4"/>
  <c r="U6109" i="4"/>
  <c r="V6109" i="4"/>
  <c r="W6109" i="4"/>
  <c r="R6110" i="4"/>
  <c r="S6110" i="4"/>
  <c r="T6110" i="4"/>
  <c r="U6110" i="4"/>
  <c r="V6110" i="4"/>
  <c r="W6110" i="4"/>
  <c r="R6111" i="4"/>
  <c r="S6111" i="4"/>
  <c r="T6111" i="4"/>
  <c r="U6111" i="4"/>
  <c r="V6111" i="4"/>
  <c r="W6111" i="4"/>
  <c r="R6112" i="4"/>
  <c r="S6112" i="4"/>
  <c r="T6112" i="4"/>
  <c r="U6112" i="4"/>
  <c r="V6112" i="4"/>
  <c r="W6112" i="4"/>
  <c r="R6113" i="4"/>
  <c r="S6113" i="4"/>
  <c r="T6113" i="4"/>
  <c r="U6113" i="4"/>
  <c r="V6113" i="4"/>
  <c r="W6113" i="4"/>
  <c r="R6114" i="4"/>
  <c r="S6114" i="4"/>
  <c r="T6114" i="4"/>
  <c r="U6114" i="4"/>
  <c r="V6114" i="4"/>
  <c r="W6114" i="4"/>
  <c r="R6115" i="4"/>
  <c r="S6115" i="4"/>
  <c r="T6115" i="4"/>
  <c r="U6115" i="4"/>
  <c r="V6115" i="4"/>
  <c r="W6115" i="4"/>
  <c r="R6116" i="4"/>
  <c r="S6116" i="4"/>
  <c r="T6116" i="4"/>
  <c r="U6116" i="4"/>
  <c r="V6116" i="4"/>
  <c r="W6116" i="4"/>
  <c r="R6117" i="4"/>
  <c r="S6117" i="4"/>
  <c r="T6117" i="4"/>
  <c r="U6117" i="4"/>
  <c r="V6117" i="4"/>
  <c r="W6117" i="4"/>
  <c r="R6118" i="4"/>
  <c r="S6118" i="4"/>
  <c r="T6118" i="4"/>
  <c r="U6118" i="4"/>
  <c r="V6118" i="4"/>
  <c r="W6118" i="4"/>
  <c r="R6119" i="4"/>
  <c r="S6119" i="4"/>
  <c r="T6119" i="4"/>
  <c r="U6119" i="4"/>
  <c r="V6119" i="4"/>
  <c r="W6119" i="4"/>
  <c r="R6120" i="4"/>
  <c r="S6120" i="4"/>
  <c r="T6120" i="4"/>
  <c r="U6120" i="4"/>
  <c r="V6120" i="4"/>
  <c r="W6120" i="4"/>
  <c r="R6121" i="4"/>
  <c r="S6121" i="4"/>
  <c r="T6121" i="4"/>
  <c r="U6121" i="4"/>
  <c r="V6121" i="4"/>
  <c r="W6121" i="4"/>
  <c r="R6122" i="4"/>
  <c r="S6122" i="4"/>
  <c r="T6122" i="4"/>
  <c r="U6122" i="4"/>
  <c r="V6122" i="4"/>
  <c r="W6122" i="4"/>
  <c r="R6123" i="4"/>
  <c r="S6123" i="4"/>
  <c r="T6123" i="4"/>
  <c r="U6123" i="4"/>
  <c r="V6123" i="4"/>
  <c r="W6123" i="4"/>
  <c r="R6124" i="4"/>
  <c r="S6124" i="4"/>
  <c r="T6124" i="4"/>
  <c r="U6124" i="4"/>
  <c r="V6124" i="4"/>
  <c r="W6124" i="4"/>
  <c r="R6125" i="4"/>
  <c r="S6125" i="4"/>
  <c r="T6125" i="4"/>
  <c r="U6125" i="4"/>
  <c r="V6125" i="4"/>
  <c r="W6125" i="4"/>
  <c r="R6126" i="4"/>
  <c r="S6126" i="4"/>
  <c r="T6126" i="4"/>
  <c r="U6126" i="4"/>
  <c r="V6126" i="4"/>
  <c r="W6126" i="4"/>
  <c r="R6127" i="4"/>
  <c r="S6127" i="4"/>
  <c r="T6127" i="4"/>
  <c r="U6127" i="4"/>
  <c r="V6127" i="4"/>
  <c r="W6127" i="4"/>
  <c r="R6128" i="4"/>
  <c r="S6128" i="4"/>
  <c r="T6128" i="4"/>
  <c r="U6128" i="4"/>
  <c r="V6128" i="4"/>
  <c r="W6128" i="4"/>
  <c r="R6129" i="4"/>
  <c r="S6129" i="4"/>
  <c r="T6129" i="4"/>
  <c r="U6129" i="4"/>
  <c r="V6129" i="4"/>
  <c r="W6129" i="4"/>
  <c r="R6130" i="4"/>
  <c r="S6130" i="4"/>
  <c r="T6130" i="4"/>
  <c r="U6130" i="4"/>
  <c r="V6130" i="4"/>
  <c r="W6130" i="4"/>
  <c r="R6131" i="4"/>
  <c r="S6131" i="4"/>
  <c r="T6131" i="4"/>
  <c r="U6131" i="4"/>
  <c r="V6131" i="4"/>
  <c r="W6131" i="4"/>
  <c r="R6132" i="4"/>
  <c r="S6132" i="4"/>
  <c r="T6132" i="4"/>
  <c r="U6132" i="4"/>
  <c r="V6132" i="4"/>
  <c r="W6132" i="4"/>
  <c r="R6133" i="4"/>
  <c r="S6133" i="4"/>
  <c r="T6133" i="4"/>
  <c r="U6133" i="4"/>
  <c r="V6133" i="4"/>
  <c r="W6133" i="4"/>
  <c r="R6134" i="4"/>
  <c r="S6134" i="4"/>
  <c r="T6134" i="4"/>
  <c r="U6134" i="4"/>
  <c r="V6134" i="4"/>
  <c r="W6134" i="4"/>
  <c r="R6135" i="4"/>
  <c r="S6135" i="4"/>
  <c r="T6135" i="4"/>
  <c r="U6135" i="4"/>
  <c r="V6135" i="4"/>
  <c r="W6135" i="4"/>
  <c r="R6136" i="4"/>
  <c r="S6136" i="4"/>
  <c r="T6136" i="4"/>
  <c r="U6136" i="4"/>
  <c r="V6136" i="4"/>
  <c r="W6136" i="4"/>
  <c r="R6137" i="4"/>
  <c r="S6137" i="4"/>
  <c r="T6137" i="4"/>
  <c r="U6137" i="4"/>
  <c r="V6137" i="4"/>
  <c r="W6137" i="4"/>
  <c r="R6138" i="4"/>
  <c r="S6138" i="4"/>
  <c r="T6138" i="4"/>
  <c r="U6138" i="4"/>
  <c r="V6138" i="4"/>
  <c r="W6138" i="4"/>
  <c r="R6139" i="4"/>
  <c r="S6139" i="4"/>
  <c r="T6139" i="4"/>
  <c r="U6139" i="4"/>
  <c r="V6139" i="4"/>
  <c r="W6139" i="4"/>
  <c r="R6140" i="4"/>
  <c r="S6140" i="4"/>
  <c r="T6140" i="4"/>
  <c r="U6140" i="4"/>
  <c r="V6140" i="4"/>
  <c r="W6140" i="4"/>
  <c r="R6141" i="4"/>
  <c r="S6141" i="4"/>
  <c r="T6141" i="4"/>
  <c r="U6141" i="4"/>
  <c r="V6141" i="4"/>
  <c r="W6141" i="4"/>
  <c r="R6142" i="4"/>
  <c r="S6142" i="4"/>
  <c r="T6142" i="4"/>
  <c r="U6142" i="4"/>
  <c r="V6142" i="4"/>
  <c r="W6142" i="4"/>
  <c r="R6143" i="4"/>
  <c r="S6143" i="4"/>
  <c r="T6143" i="4"/>
  <c r="U6143" i="4"/>
  <c r="V6143" i="4"/>
  <c r="W6143" i="4"/>
  <c r="R6144" i="4"/>
  <c r="S6144" i="4"/>
  <c r="T6144" i="4"/>
  <c r="U6144" i="4"/>
  <c r="V6144" i="4"/>
  <c r="W6144" i="4"/>
  <c r="R6145" i="4"/>
  <c r="S6145" i="4"/>
  <c r="T6145" i="4"/>
  <c r="U6145" i="4"/>
  <c r="V6145" i="4"/>
  <c r="W6145" i="4"/>
  <c r="R6146" i="4"/>
  <c r="S6146" i="4"/>
  <c r="T6146" i="4"/>
  <c r="U6146" i="4"/>
  <c r="V6146" i="4"/>
  <c r="W6146" i="4"/>
  <c r="R6147" i="4"/>
  <c r="S6147" i="4"/>
  <c r="T6147" i="4"/>
  <c r="U6147" i="4"/>
  <c r="V6147" i="4"/>
  <c r="W6147" i="4"/>
  <c r="R6148" i="4"/>
  <c r="S6148" i="4"/>
  <c r="T6148" i="4"/>
  <c r="U6148" i="4"/>
  <c r="V6148" i="4"/>
  <c r="W6148" i="4"/>
  <c r="R6149" i="4"/>
  <c r="S6149" i="4"/>
  <c r="T6149" i="4"/>
  <c r="U6149" i="4"/>
  <c r="V6149" i="4"/>
  <c r="W6149" i="4"/>
  <c r="R6150" i="4"/>
  <c r="S6150" i="4"/>
  <c r="T6150" i="4"/>
  <c r="U6150" i="4"/>
  <c r="V6150" i="4"/>
  <c r="W6150" i="4"/>
  <c r="R6151" i="4"/>
  <c r="S6151" i="4"/>
  <c r="T6151" i="4"/>
  <c r="U6151" i="4"/>
  <c r="V6151" i="4"/>
  <c r="W6151" i="4"/>
  <c r="R6152" i="4"/>
  <c r="S6152" i="4"/>
  <c r="T6152" i="4"/>
  <c r="U6152" i="4"/>
  <c r="V6152" i="4"/>
  <c r="W6152" i="4"/>
  <c r="R6153" i="4"/>
  <c r="S6153" i="4"/>
  <c r="T6153" i="4"/>
  <c r="U6153" i="4"/>
  <c r="V6153" i="4"/>
  <c r="W6153" i="4"/>
  <c r="R6154" i="4"/>
  <c r="S6154" i="4"/>
  <c r="T6154" i="4"/>
  <c r="U6154" i="4"/>
  <c r="V6154" i="4"/>
  <c r="W6154" i="4"/>
  <c r="R6155" i="4"/>
  <c r="S6155" i="4"/>
  <c r="T6155" i="4"/>
  <c r="U6155" i="4"/>
  <c r="V6155" i="4"/>
  <c r="W6155" i="4"/>
  <c r="R6156" i="4"/>
  <c r="S6156" i="4"/>
  <c r="T6156" i="4"/>
  <c r="U6156" i="4"/>
  <c r="V6156" i="4"/>
  <c r="W6156" i="4"/>
  <c r="R6157" i="4"/>
  <c r="S6157" i="4"/>
  <c r="T6157" i="4"/>
  <c r="U6157" i="4"/>
  <c r="V6157" i="4"/>
  <c r="W6157" i="4"/>
  <c r="R6158" i="4"/>
  <c r="S6158" i="4"/>
  <c r="T6158" i="4"/>
  <c r="U6158" i="4"/>
  <c r="V6158" i="4"/>
  <c r="W6158" i="4"/>
  <c r="R6159" i="4"/>
  <c r="S6159" i="4"/>
  <c r="T6159" i="4"/>
  <c r="U6159" i="4"/>
  <c r="V6159" i="4"/>
  <c r="W6159" i="4"/>
  <c r="R6160" i="4"/>
  <c r="S6160" i="4"/>
  <c r="T6160" i="4"/>
  <c r="U6160" i="4"/>
  <c r="V6160" i="4"/>
  <c r="W6160" i="4"/>
  <c r="R6161" i="4"/>
  <c r="S6161" i="4"/>
  <c r="T6161" i="4"/>
  <c r="U6161" i="4"/>
  <c r="V6161" i="4"/>
  <c r="W6161" i="4"/>
  <c r="R6162" i="4"/>
  <c r="S6162" i="4"/>
  <c r="T6162" i="4"/>
  <c r="U6162" i="4"/>
  <c r="V6162" i="4"/>
  <c r="W6162" i="4"/>
  <c r="R6163" i="4"/>
  <c r="S6163" i="4"/>
  <c r="T6163" i="4"/>
  <c r="U6163" i="4"/>
  <c r="V6163" i="4"/>
  <c r="W6163" i="4"/>
  <c r="R6164" i="4"/>
  <c r="S6164" i="4"/>
  <c r="T6164" i="4"/>
  <c r="U6164" i="4"/>
  <c r="V6164" i="4"/>
  <c r="W6164" i="4"/>
  <c r="R6165" i="4"/>
  <c r="S6165" i="4"/>
  <c r="T6165" i="4"/>
  <c r="U6165" i="4"/>
  <c r="V6165" i="4"/>
  <c r="W6165" i="4"/>
  <c r="R6166" i="4"/>
  <c r="S6166" i="4"/>
  <c r="T6166" i="4"/>
  <c r="U6166" i="4"/>
  <c r="V6166" i="4"/>
  <c r="W6166" i="4"/>
  <c r="R6167" i="4"/>
  <c r="S6167" i="4"/>
  <c r="T6167" i="4"/>
  <c r="U6167" i="4"/>
  <c r="V6167" i="4"/>
  <c r="W6167" i="4"/>
  <c r="R6168" i="4"/>
  <c r="S6168" i="4"/>
  <c r="T6168" i="4"/>
  <c r="U6168" i="4"/>
  <c r="V6168" i="4"/>
  <c r="W6168" i="4"/>
  <c r="R6169" i="4"/>
  <c r="S6169" i="4"/>
  <c r="T6169" i="4"/>
  <c r="U6169" i="4"/>
  <c r="V6169" i="4"/>
  <c r="W6169" i="4"/>
  <c r="R6170" i="4"/>
  <c r="S6170" i="4"/>
  <c r="T6170" i="4"/>
  <c r="U6170" i="4"/>
  <c r="V6170" i="4"/>
  <c r="W6170" i="4"/>
  <c r="R6171" i="4"/>
  <c r="S6171" i="4"/>
  <c r="T6171" i="4"/>
  <c r="U6171" i="4"/>
  <c r="V6171" i="4"/>
  <c r="W6171" i="4"/>
  <c r="R6172" i="4"/>
  <c r="S6172" i="4"/>
  <c r="T6172" i="4"/>
  <c r="U6172" i="4"/>
  <c r="V6172" i="4"/>
  <c r="W6172" i="4"/>
  <c r="R6173" i="4"/>
  <c r="S6173" i="4"/>
  <c r="T6173" i="4"/>
  <c r="U6173" i="4"/>
  <c r="V6173" i="4"/>
  <c r="W6173" i="4"/>
  <c r="R6174" i="4"/>
  <c r="S6174" i="4"/>
  <c r="T6174" i="4"/>
  <c r="U6174" i="4"/>
  <c r="V6174" i="4"/>
  <c r="W6174" i="4"/>
  <c r="R6175" i="4"/>
  <c r="S6175" i="4"/>
  <c r="T6175" i="4"/>
  <c r="U6175" i="4"/>
  <c r="V6175" i="4"/>
  <c r="W6175" i="4"/>
  <c r="R6176" i="4"/>
  <c r="S6176" i="4"/>
  <c r="T6176" i="4"/>
  <c r="U6176" i="4"/>
  <c r="V6176" i="4"/>
  <c r="W6176" i="4"/>
  <c r="R6177" i="4"/>
  <c r="S6177" i="4"/>
  <c r="T6177" i="4"/>
  <c r="U6177" i="4"/>
  <c r="V6177" i="4"/>
  <c r="W6177" i="4"/>
  <c r="R6178" i="4"/>
  <c r="S6178" i="4"/>
  <c r="T6178" i="4"/>
  <c r="U6178" i="4"/>
  <c r="V6178" i="4"/>
  <c r="W6178" i="4"/>
  <c r="R6179" i="4"/>
  <c r="S6179" i="4"/>
  <c r="T6179" i="4"/>
  <c r="U6179" i="4"/>
  <c r="V6179" i="4"/>
  <c r="W6179" i="4"/>
  <c r="R6180" i="4"/>
  <c r="S6180" i="4"/>
  <c r="T6180" i="4"/>
  <c r="U6180" i="4"/>
  <c r="V6180" i="4"/>
  <c r="W6180" i="4"/>
  <c r="R6181" i="4"/>
  <c r="S6181" i="4"/>
  <c r="T6181" i="4"/>
  <c r="U6181" i="4"/>
  <c r="V6181" i="4"/>
  <c r="W6181" i="4"/>
  <c r="R6182" i="4"/>
  <c r="S6182" i="4"/>
  <c r="T6182" i="4"/>
  <c r="U6182" i="4"/>
  <c r="V6182" i="4"/>
  <c r="W6182" i="4"/>
  <c r="R6183" i="4"/>
  <c r="S6183" i="4"/>
  <c r="T6183" i="4"/>
  <c r="U6183" i="4"/>
  <c r="V6183" i="4"/>
  <c r="W6183" i="4"/>
  <c r="R6184" i="4"/>
  <c r="S6184" i="4"/>
  <c r="T6184" i="4"/>
  <c r="U6184" i="4"/>
  <c r="V6184" i="4"/>
  <c r="W6184" i="4"/>
  <c r="R6185" i="4"/>
  <c r="S6185" i="4"/>
  <c r="T6185" i="4"/>
  <c r="U6185" i="4"/>
  <c r="V6185" i="4"/>
  <c r="W6185" i="4"/>
  <c r="R6186" i="4"/>
  <c r="S6186" i="4"/>
  <c r="T6186" i="4"/>
  <c r="U6186" i="4"/>
  <c r="V6186" i="4"/>
  <c r="W6186" i="4"/>
  <c r="R6187" i="4"/>
  <c r="S6187" i="4"/>
  <c r="T6187" i="4"/>
  <c r="U6187" i="4"/>
  <c r="V6187" i="4"/>
  <c r="W6187" i="4"/>
  <c r="R6188" i="4"/>
  <c r="S6188" i="4"/>
  <c r="T6188" i="4"/>
  <c r="U6188" i="4"/>
  <c r="V6188" i="4"/>
  <c r="W6188" i="4"/>
  <c r="R6189" i="4"/>
  <c r="S6189" i="4"/>
  <c r="T6189" i="4"/>
  <c r="U6189" i="4"/>
  <c r="V6189" i="4"/>
  <c r="W6189" i="4"/>
  <c r="R6190" i="4"/>
  <c r="S6190" i="4"/>
  <c r="T6190" i="4"/>
  <c r="U6190" i="4"/>
  <c r="V6190" i="4"/>
  <c r="W6190" i="4"/>
  <c r="R6191" i="4"/>
  <c r="S6191" i="4"/>
  <c r="T6191" i="4"/>
  <c r="U6191" i="4"/>
  <c r="V6191" i="4"/>
  <c r="W6191" i="4"/>
  <c r="R6192" i="4"/>
  <c r="S6192" i="4"/>
  <c r="T6192" i="4"/>
  <c r="U6192" i="4"/>
  <c r="V6192" i="4"/>
  <c r="W6192" i="4"/>
  <c r="R6193" i="4"/>
  <c r="S6193" i="4"/>
  <c r="T6193" i="4"/>
  <c r="U6193" i="4"/>
  <c r="V6193" i="4"/>
  <c r="W6193" i="4"/>
  <c r="R6194" i="4"/>
  <c r="S6194" i="4"/>
  <c r="T6194" i="4"/>
  <c r="U6194" i="4"/>
  <c r="V6194" i="4"/>
  <c r="W6194" i="4"/>
  <c r="R6195" i="4"/>
  <c r="S6195" i="4"/>
  <c r="T6195" i="4"/>
  <c r="U6195" i="4"/>
  <c r="V6195" i="4"/>
  <c r="W6195" i="4"/>
  <c r="R6196" i="4"/>
  <c r="S6196" i="4"/>
  <c r="T6196" i="4"/>
  <c r="U6196" i="4"/>
  <c r="V6196" i="4"/>
  <c r="W6196" i="4"/>
  <c r="R6197" i="4"/>
  <c r="S6197" i="4"/>
  <c r="T6197" i="4"/>
  <c r="U6197" i="4"/>
  <c r="V6197" i="4"/>
  <c r="W6197" i="4"/>
  <c r="R6198" i="4"/>
  <c r="S6198" i="4"/>
  <c r="T6198" i="4"/>
  <c r="U6198" i="4"/>
  <c r="V6198" i="4"/>
  <c r="W6198" i="4"/>
  <c r="R6199" i="4"/>
  <c r="S6199" i="4"/>
  <c r="T6199" i="4"/>
  <c r="U6199" i="4"/>
  <c r="V6199" i="4"/>
  <c r="W6199" i="4"/>
  <c r="R6200" i="4"/>
  <c r="S6200" i="4"/>
  <c r="T6200" i="4"/>
  <c r="U6200" i="4"/>
  <c r="V6200" i="4"/>
  <c r="W6200" i="4"/>
  <c r="R6201" i="4"/>
  <c r="S6201" i="4"/>
  <c r="T6201" i="4"/>
  <c r="U6201" i="4"/>
  <c r="V6201" i="4"/>
  <c r="W6201" i="4"/>
  <c r="R6202" i="4"/>
  <c r="S6202" i="4"/>
  <c r="T6202" i="4"/>
  <c r="U6202" i="4"/>
  <c r="V6202" i="4"/>
  <c r="W6202" i="4"/>
  <c r="R6203" i="4"/>
  <c r="S6203" i="4"/>
  <c r="T6203" i="4"/>
  <c r="U6203" i="4"/>
  <c r="V6203" i="4"/>
  <c r="W6203" i="4"/>
  <c r="R6204" i="4"/>
  <c r="S6204" i="4"/>
  <c r="T6204" i="4"/>
  <c r="U6204" i="4"/>
  <c r="V6204" i="4"/>
  <c r="W6204" i="4"/>
  <c r="R6205" i="4"/>
  <c r="S6205" i="4"/>
  <c r="T6205" i="4"/>
  <c r="U6205" i="4"/>
  <c r="V6205" i="4"/>
  <c r="W6205" i="4"/>
  <c r="R6206" i="4"/>
  <c r="S6206" i="4"/>
  <c r="T6206" i="4"/>
  <c r="U6206" i="4"/>
  <c r="V6206" i="4"/>
  <c r="W6206" i="4"/>
  <c r="R6207" i="4"/>
  <c r="S6207" i="4"/>
  <c r="T6207" i="4"/>
  <c r="U6207" i="4"/>
  <c r="V6207" i="4"/>
  <c r="W6207" i="4"/>
  <c r="R6208" i="4"/>
  <c r="S6208" i="4"/>
  <c r="T6208" i="4"/>
  <c r="U6208" i="4"/>
  <c r="V6208" i="4"/>
  <c r="W6208" i="4"/>
  <c r="R6209" i="4"/>
  <c r="S6209" i="4"/>
  <c r="T6209" i="4"/>
  <c r="U6209" i="4"/>
  <c r="V6209" i="4"/>
  <c r="W6209" i="4"/>
  <c r="R6210" i="4"/>
  <c r="S6210" i="4"/>
  <c r="T6210" i="4"/>
  <c r="U6210" i="4"/>
  <c r="V6210" i="4"/>
  <c r="W6210" i="4"/>
  <c r="R6211" i="4"/>
  <c r="S6211" i="4"/>
  <c r="T6211" i="4"/>
  <c r="U6211" i="4"/>
  <c r="V6211" i="4"/>
  <c r="W6211" i="4"/>
  <c r="R6212" i="4"/>
  <c r="S6212" i="4"/>
  <c r="T6212" i="4"/>
  <c r="U6212" i="4"/>
  <c r="V6212" i="4"/>
  <c r="W6212" i="4"/>
  <c r="R6213" i="4"/>
  <c r="S6213" i="4"/>
  <c r="T6213" i="4"/>
  <c r="U6213" i="4"/>
  <c r="V6213" i="4"/>
  <c r="W6213" i="4"/>
  <c r="R6214" i="4"/>
  <c r="S6214" i="4"/>
  <c r="T6214" i="4"/>
  <c r="U6214" i="4"/>
  <c r="V6214" i="4"/>
  <c r="W6214" i="4"/>
  <c r="R6215" i="4"/>
  <c r="S6215" i="4"/>
  <c r="T6215" i="4"/>
  <c r="U6215" i="4"/>
  <c r="V6215" i="4"/>
  <c r="W6215" i="4"/>
  <c r="R6216" i="4"/>
  <c r="S6216" i="4"/>
  <c r="T6216" i="4"/>
  <c r="U6216" i="4"/>
  <c r="V6216" i="4"/>
  <c r="W6216" i="4"/>
  <c r="R6217" i="4"/>
  <c r="S6217" i="4"/>
  <c r="T6217" i="4"/>
  <c r="U6217" i="4"/>
  <c r="V6217" i="4"/>
  <c r="W6217" i="4"/>
  <c r="R6218" i="4"/>
  <c r="S6218" i="4"/>
  <c r="T6218" i="4"/>
  <c r="U6218" i="4"/>
  <c r="V6218" i="4"/>
  <c r="W6218" i="4"/>
  <c r="R6219" i="4"/>
  <c r="S6219" i="4"/>
  <c r="T6219" i="4"/>
  <c r="U6219" i="4"/>
  <c r="V6219" i="4"/>
  <c r="W6219" i="4"/>
  <c r="R6220" i="4"/>
  <c r="S6220" i="4"/>
  <c r="T6220" i="4"/>
  <c r="U6220" i="4"/>
  <c r="V6220" i="4"/>
  <c r="W6220" i="4"/>
  <c r="R6221" i="4"/>
  <c r="S6221" i="4"/>
  <c r="T6221" i="4"/>
  <c r="U6221" i="4"/>
  <c r="V6221" i="4"/>
  <c r="W6221" i="4"/>
  <c r="R6222" i="4"/>
  <c r="S6222" i="4"/>
  <c r="T6222" i="4"/>
  <c r="U6222" i="4"/>
  <c r="V6222" i="4"/>
  <c r="W6222" i="4"/>
  <c r="R6223" i="4"/>
  <c r="S6223" i="4"/>
  <c r="T6223" i="4"/>
  <c r="U6223" i="4"/>
  <c r="V6223" i="4"/>
  <c r="W6223" i="4"/>
  <c r="R6224" i="4"/>
  <c r="S6224" i="4"/>
  <c r="T6224" i="4"/>
  <c r="U6224" i="4"/>
  <c r="V6224" i="4"/>
  <c r="W6224" i="4"/>
  <c r="R6225" i="4"/>
  <c r="S6225" i="4"/>
  <c r="T6225" i="4"/>
  <c r="U6225" i="4"/>
  <c r="V6225" i="4"/>
  <c r="W6225" i="4"/>
  <c r="R6226" i="4"/>
  <c r="S6226" i="4"/>
  <c r="T6226" i="4"/>
  <c r="U6226" i="4"/>
  <c r="V6226" i="4"/>
  <c r="W6226" i="4"/>
  <c r="R6227" i="4"/>
  <c r="S6227" i="4"/>
  <c r="T6227" i="4"/>
  <c r="U6227" i="4"/>
  <c r="V6227" i="4"/>
  <c r="W6227" i="4"/>
  <c r="R6228" i="4"/>
  <c r="S6228" i="4"/>
  <c r="T6228" i="4"/>
  <c r="U6228" i="4"/>
  <c r="V6228" i="4"/>
  <c r="W6228" i="4"/>
  <c r="R6229" i="4"/>
  <c r="S6229" i="4"/>
  <c r="T6229" i="4"/>
  <c r="U6229" i="4"/>
  <c r="V6229" i="4"/>
  <c r="W6229" i="4"/>
  <c r="R6230" i="4"/>
  <c r="S6230" i="4"/>
  <c r="T6230" i="4"/>
  <c r="U6230" i="4"/>
  <c r="V6230" i="4"/>
  <c r="W6230" i="4"/>
  <c r="R6231" i="4"/>
  <c r="S6231" i="4"/>
  <c r="T6231" i="4"/>
  <c r="U6231" i="4"/>
  <c r="V6231" i="4"/>
  <c r="W6231" i="4"/>
  <c r="R6232" i="4"/>
  <c r="S6232" i="4"/>
  <c r="T6232" i="4"/>
  <c r="U6232" i="4"/>
  <c r="V6232" i="4"/>
  <c r="W6232" i="4"/>
  <c r="R6233" i="4"/>
  <c r="S6233" i="4"/>
  <c r="T6233" i="4"/>
  <c r="U6233" i="4"/>
  <c r="V6233" i="4"/>
  <c r="W6233" i="4"/>
  <c r="R6234" i="4"/>
  <c r="S6234" i="4"/>
  <c r="T6234" i="4"/>
  <c r="U6234" i="4"/>
  <c r="V6234" i="4"/>
  <c r="W6234" i="4"/>
  <c r="R6235" i="4"/>
  <c r="S6235" i="4"/>
  <c r="T6235" i="4"/>
  <c r="U6235" i="4"/>
  <c r="V6235" i="4"/>
  <c r="W6235" i="4"/>
  <c r="R6236" i="4"/>
  <c r="S6236" i="4"/>
  <c r="T6236" i="4"/>
  <c r="U6236" i="4"/>
  <c r="V6236" i="4"/>
  <c r="W6236" i="4"/>
  <c r="R6237" i="4"/>
  <c r="S6237" i="4"/>
  <c r="T6237" i="4"/>
  <c r="U6237" i="4"/>
  <c r="V6237" i="4"/>
  <c r="W6237" i="4"/>
  <c r="R6238" i="4"/>
  <c r="S6238" i="4"/>
  <c r="T6238" i="4"/>
  <c r="U6238" i="4"/>
  <c r="V6238" i="4"/>
  <c r="W6238" i="4"/>
  <c r="R6239" i="4"/>
  <c r="S6239" i="4"/>
  <c r="T6239" i="4"/>
  <c r="U6239" i="4"/>
  <c r="V6239" i="4"/>
  <c r="W6239" i="4"/>
  <c r="R6240" i="4"/>
  <c r="S6240" i="4"/>
  <c r="T6240" i="4"/>
  <c r="U6240" i="4"/>
  <c r="V6240" i="4"/>
  <c r="W6240" i="4"/>
  <c r="R6241" i="4"/>
  <c r="S6241" i="4"/>
  <c r="T6241" i="4"/>
  <c r="U6241" i="4"/>
  <c r="V6241" i="4"/>
  <c r="W6241" i="4"/>
  <c r="R6242" i="4"/>
  <c r="S6242" i="4"/>
  <c r="T6242" i="4"/>
  <c r="U6242" i="4"/>
  <c r="V6242" i="4"/>
  <c r="W6242" i="4"/>
  <c r="R6243" i="4"/>
  <c r="S6243" i="4"/>
  <c r="T6243" i="4"/>
  <c r="U6243" i="4"/>
  <c r="V6243" i="4"/>
  <c r="W6243" i="4"/>
  <c r="R6244" i="4"/>
  <c r="S6244" i="4"/>
  <c r="T6244" i="4"/>
  <c r="U6244" i="4"/>
  <c r="V6244" i="4"/>
  <c r="W6244" i="4"/>
  <c r="R6245" i="4"/>
  <c r="S6245" i="4"/>
  <c r="T6245" i="4"/>
  <c r="U6245" i="4"/>
  <c r="V6245" i="4"/>
  <c r="W6245" i="4"/>
  <c r="R6246" i="4"/>
  <c r="S6246" i="4"/>
  <c r="T6246" i="4"/>
  <c r="U6246" i="4"/>
  <c r="V6246" i="4"/>
  <c r="W6246" i="4"/>
  <c r="R6247" i="4"/>
  <c r="S6247" i="4"/>
  <c r="T6247" i="4"/>
  <c r="U6247" i="4"/>
  <c r="V6247" i="4"/>
  <c r="W6247" i="4"/>
  <c r="R6248" i="4"/>
  <c r="S6248" i="4"/>
  <c r="T6248" i="4"/>
  <c r="U6248" i="4"/>
  <c r="V6248" i="4"/>
  <c r="W6248" i="4"/>
  <c r="R6249" i="4"/>
  <c r="S6249" i="4"/>
  <c r="T6249" i="4"/>
  <c r="U6249" i="4"/>
  <c r="V6249" i="4"/>
  <c r="W6249" i="4"/>
  <c r="R6250" i="4"/>
  <c r="S6250" i="4"/>
  <c r="T6250" i="4"/>
  <c r="U6250" i="4"/>
  <c r="V6250" i="4"/>
  <c r="W6250" i="4"/>
  <c r="R6251" i="4"/>
  <c r="S6251" i="4"/>
  <c r="T6251" i="4"/>
  <c r="U6251" i="4"/>
  <c r="V6251" i="4"/>
  <c r="W6251" i="4"/>
  <c r="R6252" i="4"/>
  <c r="S6252" i="4"/>
  <c r="T6252" i="4"/>
  <c r="U6252" i="4"/>
  <c r="V6252" i="4"/>
  <c r="W6252" i="4"/>
  <c r="R6253" i="4"/>
  <c r="S6253" i="4"/>
  <c r="T6253" i="4"/>
  <c r="U6253" i="4"/>
  <c r="V6253" i="4"/>
  <c r="W6253" i="4"/>
  <c r="R6254" i="4"/>
  <c r="S6254" i="4"/>
  <c r="T6254" i="4"/>
  <c r="U6254" i="4"/>
  <c r="V6254" i="4"/>
  <c r="W6254" i="4"/>
  <c r="R6255" i="4"/>
  <c r="S6255" i="4"/>
  <c r="T6255" i="4"/>
  <c r="U6255" i="4"/>
  <c r="V6255" i="4"/>
  <c r="W6255" i="4"/>
  <c r="R6256" i="4"/>
  <c r="S6256" i="4"/>
  <c r="T6256" i="4"/>
  <c r="U6256" i="4"/>
  <c r="V6256" i="4"/>
  <c r="W6256" i="4"/>
  <c r="R6257" i="4"/>
  <c r="S6257" i="4"/>
  <c r="T6257" i="4"/>
  <c r="U6257" i="4"/>
  <c r="V6257" i="4"/>
  <c r="W6257" i="4"/>
  <c r="R6258" i="4"/>
  <c r="S6258" i="4"/>
  <c r="T6258" i="4"/>
  <c r="U6258" i="4"/>
  <c r="V6258" i="4"/>
  <c r="W6258" i="4"/>
  <c r="R6259" i="4"/>
  <c r="S6259" i="4"/>
  <c r="T6259" i="4"/>
  <c r="U6259" i="4"/>
  <c r="V6259" i="4"/>
  <c r="W6259" i="4"/>
  <c r="R6260" i="4"/>
  <c r="S6260" i="4"/>
  <c r="T6260" i="4"/>
  <c r="U6260" i="4"/>
  <c r="V6260" i="4"/>
  <c r="W6260" i="4"/>
  <c r="R6261" i="4"/>
  <c r="S6261" i="4"/>
  <c r="T6261" i="4"/>
  <c r="U6261" i="4"/>
  <c r="V6261" i="4"/>
  <c r="W6261" i="4"/>
  <c r="R6262" i="4"/>
  <c r="S6262" i="4"/>
  <c r="T6262" i="4"/>
  <c r="U6262" i="4"/>
  <c r="V6262" i="4"/>
  <c r="W6262" i="4"/>
  <c r="R6263" i="4"/>
  <c r="S6263" i="4"/>
  <c r="T6263" i="4"/>
  <c r="U6263" i="4"/>
  <c r="V6263" i="4"/>
  <c r="W6263" i="4"/>
  <c r="R6264" i="4"/>
  <c r="S6264" i="4"/>
  <c r="T6264" i="4"/>
  <c r="U6264" i="4"/>
  <c r="V6264" i="4"/>
  <c r="W6264" i="4"/>
  <c r="R6265" i="4"/>
  <c r="S6265" i="4"/>
  <c r="T6265" i="4"/>
  <c r="U6265" i="4"/>
  <c r="V6265" i="4"/>
  <c r="W6265" i="4"/>
  <c r="R6266" i="4"/>
  <c r="S6266" i="4"/>
  <c r="T6266" i="4"/>
  <c r="U6266" i="4"/>
  <c r="V6266" i="4"/>
  <c r="W6266" i="4"/>
  <c r="R6267" i="4"/>
  <c r="S6267" i="4"/>
  <c r="T6267" i="4"/>
  <c r="U6267" i="4"/>
  <c r="V6267" i="4"/>
  <c r="W6267" i="4"/>
  <c r="R6268" i="4"/>
  <c r="S6268" i="4"/>
  <c r="T6268" i="4"/>
  <c r="U6268" i="4"/>
  <c r="V6268" i="4"/>
  <c r="W6268" i="4"/>
  <c r="R6269" i="4"/>
  <c r="S6269" i="4"/>
  <c r="T6269" i="4"/>
  <c r="U6269" i="4"/>
  <c r="V6269" i="4"/>
  <c r="W6269" i="4"/>
  <c r="R6270" i="4"/>
  <c r="S6270" i="4"/>
  <c r="T6270" i="4"/>
  <c r="U6270" i="4"/>
  <c r="V6270" i="4"/>
  <c r="W6270" i="4"/>
  <c r="R6271" i="4"/>
  <c r="S6271" i="4"/>
  <c r="T6271" i="4"/>
  <c r="U6271" i="4"/>
  <c r="V6271" i="4"/>
  <c r="W6271" i="4"/>
  <c r="R6272" i="4"/>
  <c r="S6272" i="4"/>
  <c r="T6272" i="4"/>
  <c r="U6272" i="4"/>
  <c r="V6272" i="4"/>
  <c r="W6272" i="4"/>
  <c r="R6273" i="4"/>
  <c r="S6273" i="4"/>
  <c r="T6273" i="4"/>
  <c r="U6273" i="4"/>
  <c r="V6273" i="4"/>
  <c r="W6273" i="4"/>
  <c r="R6274" i="4"/>
  <c r="S6274" i="4"/>
  <c r="T6274" i="4"/>
  <c r="U6274" i="4"/>
  <c r="V6274" i="4"/>
  <c r="W6274" i="4"/>
  <c r="R6275" i="4"/>
  <c r="S6275" i="4"/>
  <c r="T6275" i="4"/>
  <c r="U6275" i="4"/>
  <c r="V6275" i="4"/>
  <c r="W6275" i="4"/>
  <c r="R6276" i="4"/>
  <c r="S6276" i="4"/>
  <c r="T6276" i="4"/>
  <c r="U6276" i="4"/>
  <c r="V6276" i="4"/>
  <c r="W6276" i="4"/>
  <c r="R6277" i="4"/>
  <c r="S6277" i="4"/>
  <c r="T6277" i="4"/>
  <c r="U6277" i="4"/>
  <c r="V6277" i="4"/>
  <c r="W6277" i="4"/>
  <c r="R6278" i="4"/>
  <c r="S6278" i="4"/>
  <c r="T6278" i="4"/>
  <c r="U6278" i="4"/>
  <c r="V6278" i="4"/>
  <c r="W6278" i="4"/>
  <c r="R6279" i="4"/>
  <c r="S6279" i="4"/>
  <c r="T6279" i="4"/>
  <c r="U6279" i="4"/>
  <c r="V6279" i="4"/>
  <c r="W6279" i="4"/>
  <c r="R6280" i="4"/>
  <c r="S6280" i="4"/>
  <c r="T6280" i="4"/>
  <c r="U6280" i="4"/>
  <c r="V6280" i="4"/>
  <c r="W6280" i="4"/>
  <c r="R6281" i="4"/>
  <c r="S6281" i="4"/>
  <c r="T6281" i="4"/>
  <c r="U6281" i="4"/>
  <c r="V6281" i="4"/>
  <c r="W6281" i="4"/>
  <c r="R6282" i="4"/>
  <c r="S6282" i="4"/>
  <c r="T6282" i="4"/>
  <c r="U6282" i="4"/>
  <c r="V6282" i="4"/>
  <c r="W6282" i="4"/>
  <c r="R6283" i="4"/>
  <c r="S6283" i="4"/>
  <c r="T6283" i="4"/>
  <c r="U6283" i="4"/>
  <c r="V6283" i="4"/>
  <c r="W6283" i="4"/>
  <c r="R6284" i="4"/>
  <c r="S6284" i="4"/>
  <c r="T6284" i="4"/>
  <c r="U6284" i="4"/>
  <c r="V6284" i="4"/>
  <c r="W6284" i="4"/>
  <c r="R6285" i="4"/>
  <c r="S6285" i="4"/>
  <c r="T6285" i="4"/>
  <c r="U6285" i="4"/>
  <c r="V6285" i="4"/>
  <c r="W6285" i="4"/>
  <c r="R6286" i="4"/>
  <c r="S6286" i="4"/>
  <c r="T6286" i="4"/>
  <c r="U6286" i="4"/>
  <c r="V6286" i="4"/>
  <c r="W6286" i="4"/>
  <c r="R6287" i="4"/>
  <c r="S6287" i="4"/>
  <c r="T6287" i="4"/>
  <c r="U6287" i="4"/>
  <c r="V6287" i="4"/>
  <c r="W6287" i="4"/>
  <c r="R6288" i="4"/>
  <c r="S6288" i="4"/>
  <c r="T6288" i="4"/>
  <c r="U6288" i="4"/>
  <c r="V6288" i="4"/>
  <c r="W6288" i="4"/>
  <c r="R6289" i="4"/>
  <c r="S6289" i="4"/>
  <c r="T6289" i="4"/>
  <c r="U6289" i="4"/>
  <c r="V6289" i="4"/>
  <c r="W6289" i="4"/>
  <c r="R6290" i="4"/>
  <c r="S6290" i="4"/>
  <c r="T6290" i="4"/>
  <c r="U6290" i="4"/>
  <c r="V6290" i="4"/>
  <c r="W6290" i="4"/>
  <c r="R6291" i="4"/>
  <c r="S6291" i="4"/>
  <c r="T6291" i="4"/>
  <c r="U6291" i="4"/>
  <c r="V6291" i="4"/>
  <c r="W6291" i="4"/>
  <c r="R6292" i="4"/>
  <c r="S6292" i="4"/>
  <c r="T6292" i="4"/>
  <c r="U6292" i="4"/>
  <c r="V6292" i="4"/>
  <c r="W6292" i="4"/>
  <c r="R6293" i="4"/>
  <c r="S6293" i="4"/>
  <c r="T6293" i="4"/>
  <c r="U6293" i="4"/>
  <c r="V6293" i="4"/>
  <c r="W6293" i="4"/>
  <c r="R6294" i="4"/>
  <c r="S6294" i="4"/>
  <c r="T6294" i="4"/>
  <c r="U6294" i="4"/>
  <c r="V6294" i="4"/>
  <c r="W6294" i="4"/>
  <c r="R6295" i="4"/>
  <c r="S6295" i="4"/>
  <c r="T6295" i="4"/>
  <c r="U6295" i="4"/>
  <c r="V6295" i="4"/>
  <c r="W6295" i="4"/>
  <c r="R6296" i="4"/>
  <c r="S6296" i="4"/>
  <c r="T6296" i="4"/>
  <c r="U6296" i="4"/>
  <c r="V6296" i="4"/>
  <c r="W6296" i="4"/>
  <c r="R6297" i="4"/>
  <c r="S6297" i="4"/>
  <c r="T6297" i="4"/>
  <c r="U6297" i="4"/>
  <c r="V6297" i="4"/>
  <c r="W6297" i="4"/>
  <c r="R6298" i="4"/>
  <c r="S6298" i="4"/>
  <c r="T6298" i="4"/>
  <c r="U6298" i="4"/>
  <c r="V6298" i="4"/>
  <c r="W6298" i="4"/>
  <c r="R6299" i="4"/>
  <c r="S6299" i="4"/>
  <c r="T6299" i="4"/>
  <c r="U6299" i="4"/>
  <c r="V6299" i="4"/>
  <c r="W6299" i="4"/>
  <c r="R6300" i="4"/>
  <c r="S6300" i="4"/>
  <c r="T6300" i="4"/>
  <c r="U6300" i="4"/>
  <c r="V6300" i="4"/>
  <c r="W6300" i="4"/>
  <c r="R6301" i="4"/>
  <c r="S6301" i="4"/>
  <c r="T6301" i="4"/>
  <c r="U6301" i="4"/>
  <c r="V6301" i="4"/>
  <c r="W6301" i="4"/>
  <c r="R6302" i="4"/>
  <c r="S6302" i="4"/>
  <c r="T6302" i="4"/>
  <c r="U6302" i="4"/>
  <c r="V6302" i="4"/>
  <c r="W6302" i="4"/>
  <c r="R6303" i="4"/>
  <c r="S6303" i="4"/>
  <c r="T6303" i="4"/>
  <c r="U6303" i="4"/>
  <c r="V6303" i="4"/>
  <c r="W6303" i="4"/>
  <c r="R6304" i="4"/>
  <c r="S6304" i="4"/>
  <c r="T6304" i="4"/>
  <c r="U6304" i="4"/>
  <c r="V6304" i="4"/>
  <c r="W6304" i="4"/>
  <c r="R6305" i="4"/>
  <c r="S6305" i="4"/>
  <c r="T6305" i="4"/>
  <c r="U6305" i="4"/>
  <c r="V6305" i="4"/>
  <c r="W6305" i="4"/>
  <c r="R6306" i="4"/>
  <c r="S6306" i="4"/>
  <c r="T6306" i="4"/>
  <c r="U6306" i="4"/>
  <c r="V6306" i="4"/>
  <c r="W6306" i="4"/>
  <c r="R6307" i="4"/>
  <c r="S6307" i="4"/>
  <c r="T6307" i="4"/>
  <c r="U6307" i="4"/>
  <c r="V6307" i="4"/>
  <c r="W6307" i="4"/>
  <c r="R6308" i="4"/>
  <c r="S6308" i="4"/>
  <c r="T6308" i="4"/>
  <c r="U6308" i="4"/>
  <c r="V6308" i="4"/>
  <c r="W6308" i="4"/>
  <c r="R6309" i="4"/>
  <c r="S6309" i="4"/>
  <c r="T6309" i="4"/>
  <c r="U6309" i="4"/>
  <c r="V6309" i="4"/>
  <c r="W6309" i="4"/>
  <c r="R6310" i="4"/>
  <c r="S6310" i="4"/>
  <c r="T6310" i="4"/>
  <c r="U6310" i="4"/>
  <c r="V6310" i="4"/>
  <c r="W6310" i="4"/>
  <c r="R6311" i="4"/>
  <c r="S6311" i="4"/>
  <c r="T6311" i="4"/>
  <c r="U6311" i="4"/>
  <c r="V6311" i="4"/>
  <c r="W6311" i="4"/>
  <c r="R6312" i="4"/>
  <c r="S6312" i="4"/>
  <c r="T6312" i="4"/>
  <c r="U6312" i="4"/>
  <c r="V6312" i="4"/>
  <c r="W6312" i="4"/>
  <c r="R6313" i="4"/>
  <c r="S6313" i="4"/>
  <c r="T6313" i="4"/>
  <c r="U6313" i="4"/>
  <c r="V6313" i="4"/>
  <c r="W6313" i="4"/>
  <c r="R6314" i="4"/>
  <c r="S6314" i="4"/>
  <c r="T6314" i="4"/>
  <c r="U6314" i="4"/>
  <c r="V6314" i="4"/>
  <c r="W6314" i="4"/>
  <c r="R6315" i="4"/>
  <c r="S6315" i="4"/>
  <c r="T6315" i="4"/>
  <c r="U6315" i="4"/>
  <c r="V6315" i="4"/>
  <c r="W6315" i="4"/>
  <c r="R6316" i="4"/>
  <c r="S6316" i="4"/>
  <c r="T6316" i="4"/>
  <c r="U6316" i="4"/>
  <c r="V6316" i="4"/>
  <c r="W6316" i="4"/>
  <c r="R6317" i="4"/>
  <c r="S6317" i="4"/>
  <c r="T6317" i="4"/>
  <c r="U6317" i="4"/>
  <c r="V6317" i="4"/>
  <c r="W6317" i="4"/>
  <c r="R6318" i="4"/>
  <c r="S6318" i="4"/>
  <c r="T6318" i="4"/>
  <c r="U6318" i="4"/>
  <c r="V6318" i="4"/>
  <c r="W6318" i="4"/>
  <c r="R6319" i="4"/>
  <c r="S6319" i="4"/>
  <c r="T6319" i="4"/>
  <c r="U6319" i="4"/>
  <c r="V6319" i="4"/>
  <c r="W6319" i="4"/>
  <c r="R6320" i="4"/>
  <c r="S6320" i="4"/>
  <c r="T6320" i="4"/>
  <c r="U6320" i="4"/>
  <c r="V6320" i="4"/>
  <c r="W6320" i="4"/>
  <c r="R6321" i="4"/>
  <c r="S6321" i="4"/>
  <c r="T6321" i="4"/>
  <c r="U6321" i="4"/>
  <c r="V6321" i="4"/>
  <c r="W6321" i="4"/>
  <c r="R6322" i="4"/>
  <c r="S6322" i="4"/>
  <c r="T6322" i="4"/>
  <c r="U6322" i="4"/>
  <c r="V6322" i="4"/>
  <c r="W6322" i="4"/>
  <c r="R6323" i="4"/>
  <c r="S6323" i="4"/>
  <c r="T6323" i="4"/>
  <c r="U6323" i="4"/>
  <c r="V6323" i="4"/>
  <c r="W6323" i="4"/>
  <c r="R6324" i="4"/>
  <c r="S6324" i="4"/>
  <c r="T6324" i="4"/>
  <c r="U6324" i="4"/>
  <c r="V6324" i="4"/>
  <c r="W6324" i="4"/>
  <c r="R6325" i="4"/>
  <c r="S6325" i="4"/>
  <c r="T6325" i="4"/>
  <c r="U6325" i="4"/>
  <c r="V6325" i="4"/>
  <c r="W6325" i="4"/>
  <c r="R6326" i="4"/>
  <c r="S6326" i="4"/>
  <c r="T6326" i="4"/>
  <c r="U6326" i="4"/>
  <c r="V6326" i="4"/>
  <c r="W6326" i="4"/>
  <c r="R6327" i="4"/>
  <c r="S6327" i="4"/>
  <c r="T6327" i="4"/>
  <c r="U6327" i="4"/>
  <c r="V6327" i="4"/>
  <c r="W6327" i="4"/>
  <c r="R6328" i="4"/>
  <c r="S6328" i="4"/>
  <c r="T6328" i="4"/>
  <c r="U6328" i="4"/>
  <c r="V6328" i="4"/>
  <c r="W6328" i="4"/>
  <c r="R6329" i="4"/>
  <c r="S6329" i="4"/>
  <c r="T6329" i="4"/>
  <c r="U6329" i="4"/>
  <c r="V6329" i="4"/>
  <c r="W6329" i="4"/>
  <c r="R6330" i="4"/>
  <c r="S6330" i="4"/>
  <c r="T6330" i="4"/>
  <c r="U6330" i="4"/>
  <c r="V6330" i="4"/>
  <c r="W6330" i="4"/>
  <c r="R6331" i="4"/>
  <c r="S6331" i="4"/>
  <c r="T6331" i="4"/>
  <c r="U6331" i="4"/>
  <c r="V6331" i="4"/>
  <c r="W6331" i="4"/>
  <c r="R6332" i="4"/>
  <c r="S6332" i="4"/>
  <c r="T6332" i="4"/>
  <c r="U6332" i="4"/>
  <c r="V6332" i="4"/>
  <c r="W6332" i="4"/>
  <c r="R6333" i="4"/>
  <c r="S6333" i="4"/>
  <c r="T6333" i="4"/>
  <c r="U6333" i="4"/>
  <c r="V6333" i="4"/>
  <c r="W6333" i="4"/>
  <c r="R6334" i="4"/>
  <c r="S6334" i="4"/>
  <c r="T6334" i="4"/>
  <c r="U6334" i="4"/>
  <c r="V6334" i="4"/>
  <c r="W6334" i="4"/>
  <c r="R6335" i="4"/>
  <c r="S6335" i="4"/>
  <c r="T6335" i="4"/>
  <c r="U6335" i="4"/>
  <c r="V6335" i="4"/>
  <c r="W6335" i="4"/>
  <c r="R6336" i="4"/>
  <c r="S6336" i="4"/>
  <c r="T6336" i="4"/>
  <c r="U6336" i="4"/>
  <c r="V6336" i="4"/>
  <c r="W6336" i="4"/>
  <c r="R6337" i="4"/>
  <c r="S6337" i="4"/>
  <c r="T6337" i="4"/>
  <c r="U6337" i="4"/>
  <c r="V6337" i="4"/>
  <c r="W6337" i="4"/>
  <c r="R6338" i="4"/>
  <c r="S6338" i="4"/>
  <c r="T6338" i="4"/>
  <c r="U6338" i="4"/>
  <c r="V6338" i="4"/>
  <c r="W6338" i="4"/>
  <c r="R6339" i="4"/>
  <c r="S6339" i="4"/>
  <c r="T6339" i="4"/>
  <c r="U6339" i="4"/>
  <c r="V6339" i="4"/>
  <c r="W6339" i="4"/>
  <c r="R6340" i="4"/>
  <c r="S6340" i="4"/>
  <c r="T6340" i="4"/>
  <c r="U6340" i="4"/>
  <c r="V6340" i="4"/>
  <c r="W6340" i="4"/>
  <c r="R6341" i="4"/>
  <c r="S6341" i="4"/>
  <c r="T6341" i="4"/>
  <c r="U6341" i="4"/>
  <c r="V6341" i="4"/>
  <c r="W6341" i="4"/>
  <c r="R6342" i="4"/>
  <c r="S6342" i="4"/>
  <c r="T6342" i="4"/>
  <c r="U6342" i="4"/>
  <c r="V6342" i="4"/>
  <c r="W6342" i="4"/>
  <c r="R6343" i="4"/>
  <c r="S6343" i="4"/>
  <c r="T6343" i="4"/>
  <c r="U6343" i="4"/>
  <c r="V6343" i="4"/>
  <c r="W6343" i="4"/>
  <c r="R6344" i="4"/>
  <c r="S6344" i="4"/>
  <c r="T6344" i="4"/>
  <c r="U6344" i="4"/>
  <c r="V6344" i="4"/>
  <c r="W6344" i="4"/>
  <c r="R6345" i="4"/>
  <c r="S6345" i="4"/>
  <c r="T6345" i="4"/>
  <c r="U6345" i="4"/>
  <c r="V6345" i="4"/>
  <c r="W6345" i="4"/>
  <c r="R6346" i="4"/>
  <c r="S6346" i="4"/>
  <c r="T6346" i="4"/>
  <c r="U6346" i="4"/>
  <c r="V6346" i="4"/>
  <c r="W6346" i="4"/>
  <c r="R6347" i="4"/>
  <c r="S6347" i="4"/>
  <c r="T6347" i="4"/>
  <c r="U6347" i="4"/>
  <c r="V6347" i="4"/>
  <c r="W6347" i="4"/>
  <c r="R6348" i="4"/>
  <c r="S6348" i="4"/>
  <c r="T6348" i="4"/>
  <c r="U6348" i="4"/>
  <c r="V6348" i="4"/>
  <c r="W6348" i="4"/>
  <c r="R6349" i="4"/>
  <c r="S6349" i="4"/>
  <c r="T6349" i="4"/>
  <c r="U6349" i="4"/>
  <c r="V6349" i="4"/>
  <c r="W6349" i="4"/>
  <c r="R6350" i="4"/>
  <c r="S6350" i="4"/>
  <c r="T6350" i="4"/>
  <c r="U6350" i="4"/>
  <c r="V6350" i="4"/>
  <c r="W6350" i="4"/>
  <c r="R6351" i="4"/>
  <c r="S6351" i="4"/>
  <c r="T6351" i="4"/>
  <c r="U6351" i="4"/>
  <c r="V6351" i="4"/>
  <c r="W6351" i="4"/>
  <c r="R6352" i="4"/>
  <c r="S6352" i="4"/>
  <c r="T6352" i="4"/>
  <c r="U6352" i="4"/>
  <c r="V6352" i="4"/>
  <c r="W6352" i="4"/>
  <c r="R6353" i="4"/>
  <c r="S6353" i="4"/>
  <c r="T6353" i="4"/>
  <c r="U6353" i="4"/>
  <c r="V6353" i="4"/>
  <c r="W6353" i="4"/>
  <c r="R6354" i="4"/>
  <c r="S6354" i="4"/>
  <c r="T6354" i="4"/>
  <c r="U6354" i="4"/>
  <c r="V6354" i="4"/>
  <c r="W6354" i="4"/>
  <c r="R6355" i="4"/>
  <c r="S6355" i="4"/>
  <c r="T6355" i="4"/>
  <c r="U6355" i="4"/>
  <c r="V6355" i="4"/>
  <c r="W6355" i="4"/>
  <c r="R6356" i="4"/>
  <c r="S6356" i="4"/>
  <c r="T6356" i="4"/>
  <c r="U6356" i="4"/>
  <c r="V6356" i="4"/>
  <c r="W6356" i="4"/>
  <c r="R6357" i="4"/>
  <c r="S6357" i="4"/>
  <c r="T6357" i="4"/>
  <c r="U6357" i="4"/>
  <c r="V6357" i="4"/>
  <c r="W6357" i="4"/>
  <c r="R6358" i="4"/>
  <c r="S6358" i="4"/>
  <c r="T6358" i="4"/>
  <c r="U6358" i="4"/>
  <c r="V6358" i="4"/>
  <c r="W6358" i="4"/>
  <c r="R6359" i="4"/>
  <c r="S6359" i="4"/>
  <c r="T6359" i="4"/>
  <c r="U6359" i="4"/>
  <c r="V6359" i="4"/>
  <c r="W6359" i="4"/>
  <c r="R6360" i="4"/>
  <c r="S6360" i="4"/>
  <c r="T6360" i="4"/>
  <c r="U6360" i="4"/>
  <c r="V6360" i="4"/>
  <c r="W6360" i="4"/>
  <c r="R6361" i="4"/>
  <c r="S6361" i="4"/>
  <c r="T6361" i="4"/>
  <c r="U6361" i="4"/>
  <c r="V6361" i="4"/>
  <c r="W6361" i="4"/>
  <c r="R6362" i="4"/>
  <c r="S6362" i="4"/>
  <c r="T6362" i="4"/>
  <c r="U6362" i="4"/>
  <c r="V6362" i="4"/>
  <c r="W6362" i="4"/>
  <c r="R6363" i="4"/>
  <c r="S6363" i="4"/>
  <c r="T6363" i="4"/>
  <c r="U6363" i="4"/>
  <c r="V6363" i="4"/>
  <c r="W6363" i="4"/>
  <c r="R6364" i="4"/>
  <c r="S6364" i="4"/>
  <c r="T6364" i="4"/>
  <c r="U6364" i="4"/>
  <c r="V6364" i="4"/>
  <c r="W6364" i="4"/>
  <c r="R6365" i="4"/>
  <c r="S6365" i="4"/>
  <c r="T6365" i="4"/>
  <c r="U6365" i="4"/>
  <c r="V6365" i="4"/>
  <c r="W6365" i="4"/>
  <c r="R6366" i="4"/>
  <c r="S6366" i="4"/>
  <c r="T6366" i="4"/>
  <c r="U6366" i="4"/>
  <c r="V6366" i="4"/>
  <c r="W6366" i="4"/>
  <c r="R6367" i="4"/>
  <c r="S6367" i="4"/>
  <c r="T6367" i="4"/>
  <c r="U6367" i="4"/>
  <c r="V6367" i="4"/>
  <c r="W6367" i="4"/>
  <c r="R6368" i="4"/>
  <c r="S6368" i="4"/>
  <c r="T6368" i="4"/>
  <c r="U6368" i="4"/>
  <c r="V6368" i="4"/>
  <c r="W6368" i="4"/>
  <c r="R6369" i="4"/>
  <c r="S6369" i="4"/>
  <c r="T6369" i="4"/>
  <c r="U6369" i="4"/>
  <c r="V6369" i="4"/>
  <c r="W6369" i="4"/>
  <c r="R6370" i="4"/>
  <c r="S6370" i="4"/>
  <c r="T6370" i="4"/>
  <c r="U6370" i="4"/>
  <c r="V6370" i="4"/>
  <c r="W6370" i="4"/>
  <c r="R6371" i="4"/>
  <c r="S6371" i="4"/>
  <c r="T6371" i="4"/>
  <c r="U6371" i="4"/>
  <c r="V6371" i="4"/>
  <c r="W6371" i="4"/>
  <c r="R6372" i="4"/>
  <c r="S6372" i="4"/>
  <c r="T6372" i="4"/>
  <c r="U6372" i="4"/>
  <c r="V6372" i="4"/>
  <c r="W6372" i="4"/>
  <c r="R6373" i="4"/>
  <c r="S6373" i="4"/>
  <c r="T6373" i="4"/>
  <c r="U6373" i="4"/>
  <c r="V6373" i="4"/>
  <c r="W6373" i="4"/>
  <c r="R6374" i="4"/>
  <c r="S6374" i="4"/>
  <c r="T6374" i="4"/>
  <c r="U6374" i="4"/>
  <c r="V6374" i="4"/>
  <c r="W6374" i="4"/>
  <c r="R6375" i="4"/>
  <c r="S6375" i="4"/>
  <c r="T6375" i="4"/>
  <c r="U6375" i="4"/>
  <c r="V6375" i="4"/>
  <c r="W6375" i="4"/>
  <c r="R6376" i="4"/>
  <c r="S6376" i="4"/>
  <c r="T6376" i="4"/>
  <c r="U6376" i="4"/>
  <c r="V6376" i="4"/>
  <c r="W6376" i="4"/>
  <c r="R6377" i="4"/>
  <c r="S6377" i="4"/>
  <c r="T6377" i="4"/>
  <c r="U6377" i="4"/>
  <c r="V6377" i="4"/>
  <c r="W6377" i="4"/>
  <c r="R6378" i="4"/>
  <c r="S6378" i="4"/>
  <c r="T6378" i="4"/>
  <c r="U6378" i="4"/>
  <c r="V6378" i="4"/>
  <c r="W6378" i="4"/>
  <c r="R6379" i="4"/>
  <c r="S6379" i="4"/>
  <c r="T6379" i="4"/>
  <c r="U6379" i="4"/>
  <c r="V6379" i="4"/>
  <c r="W6379" i="4"/>
  <c r="R6380" i="4"/>
  <c r="S6380" i="4"/>
  <c r="T6380" i="4"/>
  <c r="U6380" i="4"/>
  <c r="V6380" i="4"/>
  <c r="W6380" i="4"/>
  <c r="R6381" i="4"/>
  <c r="S6381" i="4"/>
  <c r="T6381" i="4"/>
  <c r="U6381" i="4"/>
  <c r="V6381" i="4"/>
  <c r="W6381" i="4"/>
  <c r="R6382" i="4"/>
  <c r="S6382" i="4"/>
  <c r="T6382" i="4"/>
  <c r="U6382" i="4"/>
  <c r="V6382" i="4"/>
  <c r="W6382" i="4"/>
  <c r="R6383" i="4"/>
  <c r="S6383" i="4"/>
  <c r="T6383" i="4"/>
  <c r="U6383" i="4"/>
  <c r="V6383" i="4"/>
  <c r="W6383" i="4"/>
  <c r="R6384" i="4"/>
  <c r="S6384" i="4"/>
  <c r="T6384" i="4"/>
  <c r="U6384" i="4"/>
  <c r="V6384" i="4"/>
  <c r="W6384" i="4"/>
  <c r="R6385" i="4"/>
  <c r="S6385" i="4"/>
  <c r="T6385" i="4"/>
  <c r="U6385" i="4"/>
  <c r="V6385" i="4"/>
  <c r="W6385" i="4"/>
  <c r="R6386" i="4"/>
  <c r="S6386" i="4"/>
  <c r="T6386" i="4"/>
  <c r="U6386" i="4"/>
  <c r="V6386" i="4"/>
  <c r="W6386" i="4"/>
  <c r="R6387" i="4"/>
  <c r="S6387" i="4"/>
  <c r="T6387" i="4"/>
  <c r="U6387" i="4"/>
  <c r="V6387" i="4"/>
  <c r="W6387" i="4"/>
  <c r="R6388" i="4"/>
  <c r="S6388" i="4"/>
  <c r="T6388" i="4"/>
  <c r="U6388" i="4"/>
  <c r="V6388" i="4"/>
  <c r="W6388" i="4"/>
  <c r="R6389" i="4"/>
  <c r="S6389" i="4"/>
  <c r="T6389" i="4"/>
  <c r="U6389" i="4"/>
  <c r="V6389" i="4"/>
  <c r="W6389" i="4"/>
  <c r="R6390" i="4"/>
  <c r="S6390" i="4"/>
  <c r="T6390" i="4"/>
  <c r="U6390" i="4"/>
  <c r="V6390" i="4"/>
  <c r="W6390" i="4"/>
  <c r="R6391" i="4"/>
  <c r="S6391" i="4"/>
  <c r="T6391" i="4"/>
  <c r="U6391" i="4"/>
  <c r="V6391" i="4"/>
  <c r="W6391" i="4"/>
  <c r="R6392" i="4"/>
  <c r="S6392" i="4"/>
  <c r="T6392" i="4"/>
  <c r="U6392" i="4"/>
  <c r="V6392" i="4"/>
  <c r="W6392" i="4"/>
  <c r="R6393" i="4"/>
  <c r="S6393" i="4"/>
  <c r="T6393" i="4"/>
  <c r="U6393" i="4"/>
  <c r="V6393" i="4"/>
  <c r="W6393" i="4"/>
  <c r="R6394" i="4"/>
  <c r="S6394" i="4"/>
  <c r="T6394" i="4"/>
  <c r="U6394" i="4"/>
  <c r="V6394" i="4"/>
  <c r="W6394" i="4"/>
  <c r="R6395" i="4"/>
  <c r="S6395" i="4"/>
  <c r="T6395" i="4"/>
  <c r="U6395" i="4"/>
  <c r="V6395" i="4"/>
  <c r="W6395" i="4"/>
  <c r="R6396" i="4"/>
  <c r="S6396" i="4"/>
  <c r="T6396" i="4"/>
  <c r="U6396" i="4"/>
  <c r="V6396" i="4"/>
  <c r="W6396" i="4"/>
  <c r="R6397" i="4"/>
  <c r="S6397" i="4"/>
  <c r="T6397" i="4"/>
  <c r="U6397" i="4"/>
  <c r="V6397" i="4"/>
  <c r="W6397" i="4"/>
  <c r="R6398" i="4"/>
  <c r="S6398" i="4"/>
  <c r="T6398" i="4"/>
  <c r="U6398" i="4"/>
  <c r="V6398" i="4"/>
  <c r="W6398" i="4"/>
  <c r="R6399" i="4"/>
  <c r="S6399" i="4"/>
  <c r="T6399" i="4"/>
  <c r="U6399" i="4"/>
  <c r="V6399" i="4"/>
  <c r="W6399" i="4"/>
  <c r="R6400" i="4"/>
  <c r="S6400" i="4"/>
  <c r="T6400" i="4"/>
  <c r="U6400" i="4"/>
  <c r="V6400" i="4"/>
  <c r="W6400" i="4"/>
  <c r="R6401" i="4"/>
  <c r="S6401" i="4"/>
  <c r="T6401" i="4"/>
  <c r="U6401" i="4"/>
  <c r="V6401" i="4"/>
  <c r="W6401" i="4"/>
  <c r="R6402" i="4"/>
  <c r="S6402" i="4"/>
  <c r="T6402" i="4"/>
  <c r="U6402" i="4"/>
  <c r="V6402" i="4"/>
  <c r="W6402" i="4"/>
  <c r="R6403" i="4"/>
  <c r="S6403" i="4"/>
  <c r="T6403" i="4"/>
  <c r="U6403" i="4"/>
  <c r="V6403" i="4"/>
  <c r="W6403" i="4"/>
  <c r="R6404" i="4"/>
  <c r="S6404" i="4"/>
  <c r="T6404" i="4"/>
  <c r="U6404" i="4"/>
  <c r="V6404" i="4"/>
  <c r="W6404" i="4"/>
  <c r="R6405" i="4"/>
  <c r="S6405" i="4"/>
  <c r="T6405" i="4"/>
  <c r="U6405" i="4"/>
  <c r="V6405" i="4"/>
  <c r="W6405" i="4"/>
  <c r="R6406" i="4"/>
  <c r="S6406" i="4"/>
  <c r="T6406" i="4"/>
  <c r="U6406" i="4"/>
  <c r="V6406" i="4"/>
  <c r="W6406" i="4"/>
  <c r="R6407" i="4"/>
  <c r="S6407" i="4"/>
  <c r="T6407" i="4"/>
  <c r="U6407" i="4"/>
  <c r="V6407" i="4"/>
  <c r="W6407" i="4"/>
  <c r="R6408" i="4"/>
  <c r="S6408" i="4"/>
  <c r="T6408" i="4"/>
  <c r="U6408" i="4"/>
  <c r="V6408" i="4"/>
  <c r="W6408" i="4"/>
  <c r="R6409" i="4"/>
  <c r="S6409" i="4"/>
  <c r="T6409" i="4"/>
  <c r="U6409" i="4"/>
  <c r="V6409" i="4"/>
  <c r="W6409" i="4"/>
  <c r="R6410" i="4"/>
  <c r="S6410" i="4"/>
  <c r="T6410" i="4"/>
  <c r="U6410" i="4"/>
  <c r="V6410" i="4"/>
  <c r="W6410" i="4"/>
  <c r="R6411" i="4"/>
  <c r="S6411" i="4"/>
  <c r="T6411" i="4"/>
  <c r="U6411" i="4"/>
  <c r="V6411" i="4"/>
  <c r="W6411" i="4"/>
  <c r="R6412" i="4"/>
  <c r="S6412" i="4"/>
  <c r="T6412" i="4"/>
  <c r="U6412" i="4"/>
  <c r="V6412" i="4"/>
  <c r="W6412" i="4"/>
  <c r="R6413" i="4"/>
  <c r="S6413" i="4"/>
  <c r="T6413" i="4"/>
  <c r="U6413" i="4"/>
  <c r="V6413" i="4"/>
  <c r="W6413" i="4"/>
  <c r="R6414" i="4"/>
  <c r="S6414" i="4"/>
  <c r="T6414" i="4"/>
  <c r="U6414" i="4"/>
  <c r="V6414" i="4"/>
  <c r="W6414" i="4"/>
  <c r="R6415" i="4"/>
  <c r="S6415" i="4"/>
  <c r="T6415" i="4"/>
  <c r="U6415" i="4"/>
  <c r="V6415" i="4"/>
  <c r="W6415" i="4"/>
  <c r="R6416" i="4"/>
  <c r="S6416" i="4"/>
  <c r="T6416" i="4"/>
  <c r="U6416" i="4"/>
  <c r="V6416" i="4"/>
  <c r="W6416" i="4"/>
  <c r="R6417" i="4"/>
  <c r="S6417" i="4"/>
  <c r="T6417" i="4"/>
  <c r="U6417" i="4"/>
  <c r="V6417" i="4"/>
  <c r="W6417" i="4"/>
  <c r="R6418" i="4"/>
  <c r="S6418" i="4"/>
  <c r="T6418" i="4"/>
  <c r="U6418" i="4"/>
  <c r="V6418" i="4"/>
  <c r="W6418" i="4"/>
  <c r="R6419" i="4"/>
  <c r="S6419" i="4"/>
  <c r="T6419" i="4"/>
  <c r="U6419" i="4"/>
  <c r="V6419" i="4"/>
  <c r="W6419" i="4"/>
  <c r="R6420" i="4"/>
  <c r="S6420" i="4"/>
  <c r="T6420" i="4"/>
  <c r="U6420" i="4"/>
  <c r="V6420" i="4"/>
  <c r="W6420" i="4"/>
  <c r="R6421" i="4"/>
  <c r="S6421" i="4"/>
  <c r="T6421" i="4"/>
  <c r="U6421" i="4"/>
  <c r="V6421" i="4"/>
  <c r="W6421" i="4"/>
  <c r="R6422" i="4"/>
  <c r="S6422" i="4"/>
  <c r="T6422" i="4"/>
  <c r="U6422" i="4"/>
  <c r="V6422" i="4"/>
  <c r="W6422" i="4"/>
  <c r="R6423" i="4"/>
  <c r="S6423" i="4"/>
  <c r="T6423" i="4"/>
  <c r="U6423" i="4"/>
  <c r="V6423" i="4"/>
  <c r="W6423" i="4"/>
  <c r="R6424" i="4"/>
  <c r="S6424" i="4"/>
  <c r="T6424" i="4"/>
  <c r="U6424" i="4"/>
  <c r="V6424" i="4"/>
  <c r="W6424" i="4"/>
  <c r="R6425" i="4"/>
  <c r="S6425" i="4"/>
  <c r="T6425" i="4"/>
  <c r="U6425" i="4"/>
  <c r="V6425" i="4"/>
  <c r="W6425" i="4"/>
  <c r="R6426" i="4"/>
  <c r="S6426" i="4"/>
  <c r="T6426" i="4"/>
  <c r="U6426" i="4"/>
  <c r="V6426" i="4"/>
  <c r="W6426" i="4"/>
  <c r="R6427" i="4"/>
  <c r="S6427" i="4"/>
  <c r="T6427" i="4"/>
  <c r="U6427" i="4"/>
  <c r="V6427" i="4"/>
  <c r="W6427" i="4"/>
  <c r="R6428" i="4"/>
  <c r="S6428" i="4"/>
  <c r="T6428" i="4"/>
  <c r="U6428" i="4"/>
  <c r="V6428" i="4"/>
  <c r="W6428" i="4"/>
  <c r="R6429" i="4"/>
  <c r="S6429" i="4"/>
  <c r="T6429" i="4"/>
  <c r="U6429" i="4"/>
  <c r="V6429" i="4"/>
  <c r="W6429" i="4"/>
  <c r="R6430" i="4"/>
  <c r="S6430" i="4"/>
  <c r="T6430" i="4"/>
  <c r="U6430" i="4"/>
  <c r="V6430" i="4"/>
  <c r="W6430" i="4"/>
  <c r="R6431" i="4"/>
  <c r="S6431" i="4"/>
  <c r="T6431" i="4"/>
  <c r="U6431" i="4"/>
  <c r="V6431" i="4"/>
  <c r="W6431" i="4"/>
  <c r="R6432" i="4"/>
  <c r="S6432" i="4"/>
  <c r="T6432" i="4"/>
  <c r="U6432" i="4"/>
  <c r="V6432" i="4"/>
  <c r="W6432" i="4"/>
  <c r="R6433" i="4"/>
  <c r="S6433" i="4"/>
  <c r="T6433" i="4"/>
  <c r="U6433" i="4"/>
  <c r="V6433" i="4"/>
  <c r="W6433" i="4"/>
  <c r="R6434" i="4"/>
  <c r="S6434" i="4"/>
  <c r="T6434" i="4"/>
  <c r="U6434" i="4"/>
  <c r="V6434" i="4"/>
  <c r="W6434" i="4"/>
  <c r="R6435" i="4"/>
  <c r="S6435" i="4"/>
  <c r="T6435" i="4"/>
  <c r="U6435" i="4"/>
  <c r="V6435" i="4"/>
  <c r="W6435" i="4"/>
  <c r="R6436" i="4"/>
  <c r="S6436" i="4"/>
  <c r="T6436" i="4"/>
  <c r="U6436" i="4"/>
  <c r="V6436" i="4"/>
  <c r="W6436" i="4"/>
  <c r="R6437" i="4"/>
  <c r="S6437" i="4"/>
  <c r="T6437" i="4"/>
  <c r="U6437" i="4"/>
  <c r="V6437" i="4"/>
  <c r="W6437" i="4"/>
  <c r="R6438" i="4"/>
  <c r="S6438" i="4"/>
  <c r="T6438" i="4"/>
  <c r="U6438" i="4"/>
  <c r="V6438" i="4"/>
  <c r="W6438" i="4"/>
  <c r="R6439" i="4"/>
  <c r="S6439" i="4"/>
  <c r="T6439" i="4"/>
  <c r="U6439" i="4"/>
  <c r="V6439" i="4"/>
  <c r="W6439" i="4"/>
  <c r="R6440" i="4"/>
  <c r="S6440" i="4"/>
  <c r="T6440" i="4"/>
  <c r="U6440" i="4"/>
  <c r="V6440" i="4"/>
  <c r="W6440" i="4"/>
  <c r="R6441" i="4"/>
  <c r="S6441" i="4"/>
  <c r="T6441" i="4"/>
  <c r="U6441" i="4"/>
  <c r="V6441" i="4"/>
  <c r="W6441" i="4"/>
  <c r="R6442" i="4"/>
  <c r="S6442" i="4"/>
  <c r="T6442" i="4"/>
  <c r="U6442" i="4"/>
  <c r="V6442" i="4"/>
  <c r="W6442" i="4"/>
  <c r="R6443" i="4"/>
  <c r="S6443" i="4"/>
  <c r="T6443" i="4"/>
  <c r="U6443" i="4"/>
  <c r="V6443" i="4"/>
  <c r="W6443" i="4"/>
  <c r="R6444" i="4"/>
  <c r="S6444" i="4"/>
  <c r="T6444" i="4"/>
  <c r="U6444" i="4"/>
  <c r="V6444" i="4"/>
  <c r="W6444" i="4"/>
  <c r="R6445" i="4"/>
  <c r="S6445" i="4"/>
  <c r="T6445" i="4"/>
  <c r="U6445" i="4"/>
  <c r="V6445" i="4"/>
  <c r="W6445" i="4"/>
  <c r="R6446" i="4"/>
  <c r="S6446" i="4"/>
  <c r="T6446" i="4"/>
  <c r="U6446" i="4"/>
  <c r="V6446" i="4"/>
  <c r="W6446" i="4"/>
  <c r="R6447" i="4"/>
  <c r="S6447" i="4"/>
  <c r="T6447" i="4"/>
  <c r="U6447" i="4"/>
  <c r="V6447" i="4"/>
  <c r="W6447" i="4"/>
  <c r="R6448" i="4"/>
  <c r="S6448" i="4"/>
  <c r="T6448" i="4"/>
  <c r="U6448" i="4"/>
  <c r="V6448" i="4"/>
  <c r="W6448" i="4"/>
  <c r="R6449" i="4"/>
  <c r="S6449" i="4"/>
  <c r="T6449" i="4"/>
  <c r="U6449" i="4"/>
  <c r="V6449" i="4"/>
  <c r="W6449" i="4"/>
  <c r="R6450" i="4"/>
  <c r="S6450" i="4"/>
  <c r="T6450" i="4"/>
  <c r="U6450" i="4"/>
  <c r="V6450" i="4"/>
  <c r="W6450" i="4"/>
  <c r="R6451" i="4"/>
  <c r="S6451" i="4"/>
  <c r="T6451" i="4"/>
  <c r="U6451" i="4"/>
  <c r="V6451" i="4"/>
  <c r="W6451" i="4"/>
  <c r="R6452" i="4"/>
  <c r="S6452" i="4"/>
  <c r="T6452" i="4"/>
  <c r="U6452" i="4"/>
  <c r="V6452" i="4"/>
  <c r="W6452" i="4"/>
  <c r="R6453" i="4"/>
  <c r="S6453" i="4"/>
  <c r="T6453" i="4"/>
  <c r="U6453" i="4"/>
  <c r="V6453" i="4"/>
  <c r="W6453" i="4"/>
  <c r="R6454" i="4"/>
  <c r="S6454" i="4"/>
  <c r="T6454" i="4"/>
  <c r="U6454" i="4"/>
  <c r="V6454" i="4"/>
  <c r="W6454" i="4"/>
  <c r="R6455" i="4"/>
  <c r="S6455" i="4"/>
  <c r="T6455" i="4"/>
  <c r="U6455" i="4"/>
  <c r="V6455" i="4"/>
  <c r="W6455" i="4"/>
  <c r="R6456" i="4"/>
  <c r="S6456" i="4"/>
  <c r="T6456" i="4"/>
  <c r="U6456" i="4"/>
  <c r="V6456" i="4"/>
  <c r="W6456" i="4"/>
  <c r="R6457" i="4"/>
  <c r="S6457" i="4"/>
  <c r="T6457" i="4"/>
  <c r="U6457" i="4"/>
  <c r="V6457" i="4"/>
  <c r="W6457" i="4"/>
  <c r="R6458" i="4"/>
  <c r="S6458" i="4"/>
  <c r="T6458" i="4"/>
  <c r="U6458" i="4"/>
  <c r="V6458" i="4"/>
  <c r="W6458" i="4"/>
  <c r="R6459" i="4"/>
  <c r="S6459" i="4"/>
  <c r="T6459" i="4"/>
  <c r="U6459" i="4"/>
  <c r="V6459" i="4"/>
  <c r="W6459" i="4"/>
  <c r="R6460" i="4"/>
  <c r="S6460" i="4"/>
  <c r="T6460" i="4"/>
  <c r="U6460" i="4"/>
  <c r="V6460" i="4"/>
  <c r="W6460" i="4"/>
  <c r="R6461" i="4"/>
  <c r="S6461" i="4"/>
  <c r="T6461" i="4"/>
  <c r="U6461" i="4"/>
  <c r="V6461" i="4"/>
  <c r="W6461" i="4"/>
  <c r="R6462" i="4"/>
  <c r="S6462" i="4"/>
  <c r="T6462" i="4"/>
  <c r="U6462" i="4"/>
  <c r="V6462" i="4"/>
  <c r="W6462" i="4"/>
  <c r="R6463" i="4"/>
  <c r="S6463" i="4"/>
  <c r="T6463" i="4"/>
  <c r="U6463" i="4"/>
  <c r="V6463" i="4"/>
  <c r="W6463" i="4"/>
  <c r="R6464" i="4"/>
  <c r="S6464" i="4"/>
  <c r="T6464" i="4"/>
  <c r="U6464" i="4"/>
  <c r="V6464" i="4"/>
  <c r="W6464" i="4"/>
  <c r="R6465" i="4"/>
  <c r="S6465" i="4"/>
  <c r="T6465" i="4"/>
  <c r="U6465" i="4"/>
  <c r="V6465" i="4"/>
  <c r="W6465" i="4"/>
  <c r="R6466" i="4"/>
  <c r="S6466" i="4"/>
  <c r="T6466" i="4"/>
  <c r="U6466" i="4"/>
  <c r="V6466" i="4"/>
  <c r="W6466" i="4"/>
  <c r="R6467" i="4"/>
  <c r="S6467" i="4"/>
  <c r="T6467" i="4"/>
  <c r="U6467" i="4"/>
  <c r="V6467" i="4"/>
  <c r="W6467" i="4"/>
  <c r="R6468" i="4"/>
  <c r="S6468" i="4"/>
  <c r="T6468" i="4"/>
  <c r="U6468" i="4"/>
  <c r="V6468" i="4"/>
  <c r="W6468" i="4"/>
  <c r="R6469" i="4"/>
  <c r="S6469" i="4"/>
  <c r="T6469" i="4"/>
  <c r="U6469" i="4"/>
  <c r="V6469" i="4"/>
  <c r="W6469" i="4"/>
  <c r="R6470" i="4"/>
  <c r="S6470" i="4"/>
  <c r="T6470" i="4"/>
  <c r="U6470" i="4"/>
  <c r="V6470" i="4"/>
  <c r="W6470" i="4"/>
  <c r="R6471" i="4"/>
  <c r="S6471" i="4"/>
  <c r="T6471" i="4"/>
  <c r="U6471" i="4"/>
  <c r="V6471" i="4"/>
  <c r="W6471" i="4"/>
  <c r="R6472" i="4"/>
  <c r="S6472" i="4"/>
  <c r="T6472" i="4"/>
  <c r="U6472" i="4"/>
  <c r="V6472" i="4"/>
  <c r="W6472" i="4"/>
  <c r="R6473" i="4"/>
  <c r="S6473" i="4"/>
  <c r="T6473" i="4"/>
  <c r="U6473" i="4"/>
  <c r="V6473" i="4"/>
  <c r="W6473" i="4"/>
  <c r="R6474" i="4"/>
  <c r="S6474" i="4"/>
  <c r="T6474" i="4"/>
  <c r="U6474" i="4"/>
  <c r="V6474" i="4"/>
  <c r="W6474" i="4"/>
  <c r="R6475" i="4"/>
  <c r="S6475" i="4"/>
  <c r="T6475" i="4"/>
  <c r="U6475" i="4"/>
  <c r="V6475" i="4"/>
  <c r="W6475" i="4"/>
  <c r="R6476" i="4"/>
  <c r="S6476" i="4"/>
  <c r="T6476" i="4"/>
  <c r="U6476" i="4"/>
  <c r="V6476" i="4"/>
  <c r="W6476" i="4"/>
  <c r="R6477" i="4"/>
  <c r="S6477" i="4"/>
  <c r="T6477" i="4"/>
  <c r="U6477" i="4"/>
  <c r="V6477" i="4"/>
  <c r="W6477" i="4"/>
  <c r="R6478" i="4"/>
  <c r="S6478" i="4"/>
  <c r="T6478" i="4"/>
  <c r="U6478" i="4"/>
  <c r="V6478" i="4"/>
  <c r="W6478" i="4"/>
  <c r="R6479" i="4"/>
  <c r="S6479" i="4"/>
  <c r="T6479" i="4"/>
  <c r="U6479" i="4"/>
  <c r="V6479" i="4"/>
  <c r="W6479" i="4"/>
  <c r="R6480" i="4"/>
  <c r="S6480" i="4"/>
  <c r="T6480" i="4"/>
  <c r="U6480" i="4"/>
  <c r="V6480" i="4"/>
  <c r="W6480" i="4"/>
  <c r="R6481" i="4"/>
  <c r="S6481" i="4"/>
  <c r="T6481" i="4"/>
  <c r="U6481" i="4"/>
  <c r="V6481" i="4"/>
  <c r="W6481" i="4"/>
  <c r="R6482" i="4"/>
  <c r="S6482" i="4"/>
  <c r="T6482" i="4"/>
  <c r="U6482" i="4"/>
  <c r="V6482" i="4"/>
  <c r="W6482" i="4"/>
  <c r="R6483" i="4"/>
  <c r="S6483" i="4"/>
  <c r="T6483" i="4"/>
  <c r="U6483" i="4"/>
  <c r="V6483" i="4"/>
  <c r="W6483" i="4"/>
  <c r="R6484" i="4"/>
  <c r="S6484" i="4"/>
  <c r="T6484" i="4"/>
  <c r="U6484" i="4"/>
  <c r="V6484" i="4"/>
  <c r="W6484" i="4"/>
  <c r="R6485" i="4"/>
  <c r="S6485" i="4"/>
  <c r="T6485" i="4"/>
  <c r="U6485" i="4"/>
  <c r="V6485" i="4"/>
  <c r="W6485" i="4"/>
  <c r="R6486" i="4"/>
  <c r="S6486" i="4"/>
  <c r="T6486" i="4"/>
  <c r="U6486" i="4"/>
  <c r="V6486" i="4"/>
  <c r="W6486" i="4"/>
  <c r="R6487" i="4"/>
  <c r="S6487" i="4"/>
  <c r="T6487" i="4"/>
  <c r="U6487" i="4"/>
  <c r="V6487" i="4"/>
  <c r="W6487" i="4"/>
  <c r="R6488" i="4"/>
  <c r="S6488" i="4"/>
  <c r="T6488" i="4"/>
  <c r="U6488" i="4"/>
  <c r="V6488" i="4"/>
  <c r="W6488" i="4"/>
  <c r="R6489" i="4"/>
  <c r="S6489" i="4"/>
  <c r="T6489" i="4"/>
  <c r="U6489" i="4"/>
  <c r="V6489" i="4"/>
  <c r="W6489" i="4"/>
  <c r="R6490" i="4"/>
  <c r="S6490" i="4"/>
  <c r="T6490" i="4"/>
  <c r="U6490" i="4"/>
  <c r="V6490" i="4"/>
  <c r="W6490" i="4"/>
  <c r="R6491" i="4"/>
  <c r="S6491" i="4"/>
  <c r="T6491" i="4"/>
  <c r="U6491" i="4"/>
  <c r="V6491" i="4"/>
  <c r="W6491" i="4"/>
  <c r="R6492" i="4"/>
  <c r="S6492" i="4"/>
  <c r="T6492" i="4"/>
  <c r="U6492" i="4"/>
  <c r="V6492" i="4"/>
  <c r="W6492" i="4"/>
  <c r="R6493" i="4"/>
  <c r="S6493" i="4"/>
  <c r="T6493" i="4"/>
  <c r="U6493" i="4"/>
  <c r="V6493" i="4"/>
  <c r="W6493" i="4"/>
  <c r="R6494" i="4"/>
  <c r="S6494" i="4"/>
  <c r="T6494" i="4"/>
  <c r="U6494" i="4"/>
  <c r="V6494" i="4"/>
  <c r="W6494" i="4"/>
  <c r="R6495" i="4"/>
  <c r="S6495" i="4"/>
  <c r="T6495" i="4"/>
  <c r="U6495" i="4"/>
  <c r="V6495" i="4"/>
  <c r="W6495" i="4"/>
  <c r="R6496" i="4"/>
  <c r="S6496" i="4"/>
  <c r="T6496" i="4"/>
  <c r="U6496" i="4"/>
  <c r="V6496" i="4"/>
  <c r="W6496" i="4"/>
  <c r="R6497" i="4"/>
  <c r="S6497" i="4"/>
  <c r="T6497" i="4"/>
  <c r="U6497" i="4"/>
  <c r="V6497" i="4"/>
  <c r="W6497" i="4"/>
  <c r="R6498" i="4"/>
  <c r="S6498" i="4"/>
  <c r="T6498" i="4"/>
  <c r="U6498" i="4"/>
  <c r="V6498" i="4"/>
  <c r="W6498" i="4"/>
  <c r="R6499" i="4"/>
  <c r="S6499" i="4"/>
  <c r="T6499" i="4"/>
  <c r="U6499" i="4"/>
  <c r="V6499" i="4"/>
  <c r="W6499" i="4"/>
  <c r="R6500" i="4"/>
  <c r="S6500" i="4"/>
  <c r="T6500" i="4"/>
  <c r="U6500" i="4"/>
  <c r="V6500" i="4"/>
  <c r="W6500" i="4"/>
  <c r="R6501" i="4"/>
  <c r="S6501" i="4"/>
  <c r="T6501" i="4"/>
  <c r="U6501" i="4"/>
  <c r="V6501" i="4"/>
  <c r="W6501" i="4"/>
  <c r="R6502" i="4"/>
  <c r="S6502" i="4"/>
  <c r="T6502" i="4"/>
  <c r="U6502" i="4"/>
  <c r="V6502" i="4"/>
  <c r="W6502" i="4"/>
  <c r="R6503" i="4"/>
  <c r="S6503" i="4"/>
  <c r="T6503" i="4"/>
  <c r="U6503" i="4"/>
  <c r="V6503" i="4"/>
  <c r="W6503" i="4"/>
  <c r="R6504" i="4"/>
  <c r="S6504" i="4"/>
  <c r="T6504" i="4"/>
  <c r="U6504" i="4"/>
  <c r="V6504" i="4"/>
  <c r="W6504" i="4"/>
  <c r="R6505" i="4"/>
  <c r="S6505" i="4"/>
  <c r="T6505" i="4"/>
  <c r="U6505" i="4"/>
  <c r="V6505" i="4"/>
  <c r="W6505" i="4"/>
  <c r="R6506" i="4"/>
  <c r="S6506" i="4"/>
  <c r="T6506" i="4"/>
  <c r="U6506" i="4"/>
  <c r="V6506" i="4"/>
  <c r="W6506" i="4"/>
  <c r="R6507" i="4"/>
  <c r="S6507" i="4"/>
  <c r="T6507" i="4"/>
  <c r="U6507" i="4"/>
  <c r="V6507" i="4"/>
  <c r="W6507" i="4"/>
  <c r="R6508" i="4"/>
  <c r="S6508" i="4"/>
  <c r="T6508" i="4"/>
  <c r="U6508" i="4"/>
  <c r="V6508" i="4"/>
  <c r="W6508" i="4"/>
  <c r="R6509" i="4"/>
  <c r="S6509" i="4"/>
  <c r="T6509" i="4"/>
  <c r="U6509" i="4"/>
  <c r="V6509" i="4"/>
  <c r="W6509" i="4"/>
  <c r="R6510" i="4"/>
  <c r="S6510" i="4"/>
  <c r="T6510" i="4"/>
  <c r="U6510" i="4"/>
  <c r="V6510" i="4"/>
  <c r="W6510" i="4"/>
  <c r="R6511" i="4"/>
  <c r="S6511" i="4"/>
  <c r="T6511" i="4"/>
  <c r="U6511" i="4"/>
  <c r="V6511" i="4"/>
  <c r="W6511" i="4"/>
  <c r="R6512" i="4"/>
  <c r="S6512" i="4"/>
  <c r="T6512" i="4"/>
  <c r="U6512" i="4"/>
  <c r="V6512" i="4"/>
  <c r="W6512" i="4"/>
  <c r="R6513" i="4"/>
  <c r="S6513" i="4"/>
  <c r="T6513" i="4"/>
  <c r="U6513" i="4"/>
  <c r="V6513" i="4"/>
  <c r="W6513" i="4"/>
  <c r="R6514" i="4"/>
  <c r="S6514" i="4"/>
  <c r="T6514" i="4"/>
  <c r="U6514" i="4"/>
  <c r="V6514" i="4"/>
  <c r="W6514" i="4"/>
  <c r="R6515" i="4"/>
  <c r="S6515" i="4"/>
  <c r="T6515" i="4"/>
  <c r="U6515" i="4"/>
  <c r="V6515" i="4"/>
  <c r="W6515" i="4"/>
  <c r="R6516" i="4"/>
  <c r="S6516" i="4"/>
  <c r="T6516" i="4"/>
  <c r="U6516" i="4"/>
  <c r="V6516" i="4"/>
  <c r="W6516" i="4"/>
  <c r="R6517" i="4"/>
  <c r="S6517" i="4"/>
  <c r="T6517" i="4"/>
  <c r="U6517" i="4"/>
  <c r="V6517" i="4"/>
  <c r="W6517" i="4"/>
  <c r="R6518" i="4"/>
  <c r="S6518" i="4"/>
  <c r="T6518" i="4"/>
  <c r="U6518" i="4"/>
  <c r="V6518" i="4"/>
  <c r="W6518" i="4"/>
  <c r="R6519" i="4"/>
  <c r="S6519" i="4"/>
  <c r="T6519" i="4"/>
  <c r="U6519" i="4"/>
  <c r="V6519" i="4"/>
  <c r="W6519" i="4"/>
  <c r="R6520" i="4"/>
  <c r="S6520" i="4"/>
  <c r="T6520" i="4"/>
  <c r="U6520" i="4"/>
  <c r="V6520" i="4"/>
  <c r="W6520" i="4"/>
  <c r="R6521" i="4"/>
  <c r="S6521" i="4"/>
  <c r="T6521" i="4"/>
  <c r="U6521" i="4"/>
  <c r="V6521" i="4"/>
  <c r="W6521" i="4"/>
  <c r="R6522" i="4"/>
  <c r="S6522" i="4"/>
  <c r="T6522" i="4"/>
  <c r="U6522" i="4"/>
  <c r="V6522" i="4"/>
  <c r="W6522" i="4"/>
  <c r="R6523" i="4"/>
  <c r="S6523" i="4"/>
  <c r="T6523" i="4"/>
  <c r="U6523" i="4"/>
  <c r="V6523" i="4"/>
  <c r="W6523" i="4"/>
  <c r="R6524" i="4"/>
  <c r="S6524" i="4"/>
  <c r="T6524" i="4"/>
  <c r="U6524" i="4"/>
  <c r="V6524" i="4"/>
  <c r="W6524" i="4"/>
  <c r="R6525" i="4"/>
  <c r="S6525" i="4"/>
  <c r="T6525" i="4"/>
  <c r="U6525" i="4"/>
  <c r="V6525" i="4"/>
  <c r="W6525" i="4"/>
  <c r="R6526" i="4"/>
  <c r="S6526" i="4"/>
  <c r="T6526" i="4"/>
  <c r="U6526" i="4"/>
  <c r="V6526" i="4"/>
  <c r="W6526" i="4"/>
  <c r="R6527" i="4"/>
  <c r="S6527" i="4"/>
  <c r="T6527" i="4"/>
  <c r="U6527" i="4"/>
  <c r="V6527" i="4"/>
  <c r="W6527" i="4"/>
  <c r="R6528" i="4"/>
  <c r="S6528" i="4"/>
  <c r="T6528" i="4"/>
  <c r="U6528" i="4"/>
  <c r="V6528" i="4"/>
  <c r="W6528" i="4"/>
  <c r="R6529" i="4"/>
  <c r="S6529" i="4"/>
  <c r="T6529" i="4"/>
  <c r="U6529" i="4"/>
  <c r="V6529" i="4"/>
  <c r="W6529" i="4"/>
  <c r="R6530" i="4"/>
  <c r="S6530" i="4"/>
  <c r="T6530" i="4"/>
  <c r="U6530" i="4"/>
  <c r="V6530" i="4"/>
  <c r="W6530" i="4"/>
  <c r="R6531" i="4"/>
  <c r="S6531" i="4"/>
  <c r="T6531" i="4"/>
  <c r="U6531" i="4"/>
  <c r="V6531" i="4"/>
  <c r="W6531" i="4"/>
  <c r="R6532" i="4"/>
  <c r="S6532" i="4"/>
  <c r="T6532" i="4"/>
  <c r="U6532" i="4"/>
  <c r="V6532" i="4"/>
  <c r="W6532" i="4"/>
  <c r="R6533" i="4"/>
  <c r="S6533" i="4"/>
  <c r="T6533" i="4"/>
  <c r="U6533" i="4"/>
  <c r="V6533" i="4"/>
  <c r="W6533" i="4"/>
  <c r="R6534" i="4"/>
  <c r="S6534" i="4"/>
  <c r="T6534" i="4"/>
  <c r="U6534" i="4"/>
  <c r="V6534" i="4"/>
  <c r="W6534" i="4"/>
  <c r="R6535" i="4"/>
  <c r="S6535" i="4"/>
  <c r="T6535" i="4"/>
  <c r="U6535" i="4"/>
  <c r="V6535" i="4"/>
  <c r="W6535" i="4"/>
  <c r="R6536" i="4"/>
  <c r="S6536" i="4"/>
  <c r="T6536" i="4"/>
  <c r="U6536" i="4"/>
  <c r="V6536" i="4"/>
  <c r="W6536" i="4"/>
  <c r="R6537" i="4"/>
  <c r="S6537" i="4"/>
  <c r="T6537" i="4"/>
  <c r="U6537" i="4"/>
  <c r="V6537" i="4"/>
  <c r="W6537" i="4"/>
  <c r="R6538" i="4"/>
  <c r="S6538" i="4"/>
  <c r="T6538" i="4"/>
  <c r="U6538" i="4"/>
  <c r="V6538" i="4"/>
  <c r="W6538" i="4"/>
  <c r="R6539" i="4"/>
  <c r="S6539" i="4"/>
  <c r="T6539" i="4"/>
  <c r="U6539" i="4"/>
  <c r="V6539" i="4"/>
  <c r="W6539" i="4"/>
  <c r="R6540" i="4"/>
  <c r="S6540" i="4"/>
  <c r="T6540" i="4"/>
  <c r="U6540" i="4"/>
  <c r="V6540" i="4"/>
  <c r="W6540" i="4"/>
  <c r="R6541" i="4"/>
  <c r="S6541" i="4"/>
  <c r="T6541" i="4"/>
  <c r="U6541" i="4"/>
  <c r="V6541" i="4"/>
  <c r="W6541" i="4"/>
  <c r="R6542" i="4"/>
  <c r="S6542" i="4"/>
  <c r="T6542" i="4"/>
  <c r="U6542" i="4"/>
  <c r="V6542" i="4"/>
  <c r="W6542" i="4"/>
  <c r="R6543" i="4"/>
  <c r="S6543" i="4"/>
  <c r="T6543" i="4"/>
  <c r="U6543" i="4"/>
  <c r="V6543" i="4"/>
  <c r="W6543" i="4"/>
  <c r="R6544" i="4"/>
  <c r="S6544" i="4"/>
  <c r="T6544" i="4"/>
  <c r="U6544" i="4"/>
  <c r="V6544" i="4"/>
  <c r="W6544" i="4"/>
  <c r="R6545" i="4"/>
  <c r="S6545" i="4"/>
  <c r="T6545" i="4"/>
  <c r="U6545" i="4"/>
  <c r="V6545" i="4"/>
  <c r="W6545" i="4"/>
  <c r="R6546" i="4"/>
  <c r="S6546" i="4"/>
  <c r="T6546" i="4"/>
  <c r="U6546" i="4"/>
  <c r="V6546" i="4"/>
  <c r="W6546" i="4"/>
  <c r="R6547" i="4"/>
  <c r="S6547" i="4"/>
  <c r="T6547" i="4"/>
  <c r="U6547" i="4"/>
  <c r="V6547" i="4"/>
  <c r="W6547" i="4"/>
  <c r="R6548" i="4"/>
  <c r="S6548" i="4"/>
  <c r="T6548" i="4"/>
  <c r="U6548" i="4"/>
  <c r="V6548" i="4"/>
  <c r="W6548" i="4"/>
  <c r="R6549" i="4"/>
  <c r="S6549" i="4"/>
  <c r="T6549" i="4"/>
  <c r="U6549" i="4"/>
  <c r="V6549" i="4"/>
  <c r="W6549" i="4"/>
  <c r="R6550" i="4"/>
  <c r="S6550" i="4"/>
  <c r="T6550" i="4"/>
  <c r="U6550" i="4"/>
  <c r="V6550" i="4"/>
  <c r="W6550" i="4"/>
  <c r="R6551" i="4"/>
  <c r="S6551" i="4"/>
  <c r="T6551" i="4"/>
  <c r="U6551" i="4"/>
  <c r="V6551" i="4"/>
  <c r="W6551" i="4"/>
  <c r="R6552" i="4"/>
  <c r="S6552" i="4"/>
  <c r="T6552" i="4"/>
  <c r="U6552" i="4"/>
  <c r="V6552" i="4"/>
  <c r="W6552" i="4"/>
  <c r="R6553" i="4"/>
  <c r="S6553" i="4"/>
  <c r="T6553" i="4"/>
  <c r="U6553" i="4"/>
  <c r="V6553" i="4"/>
  <c r="W6553" i="4"/>
  <c r="R6554" i="4"/>
  <c r="S6554" i="4"/>
  <c r="T6554" i="4"/>
  <c r="U6554" i="4"/>
  <c r="V6554" i="4"/>
  <c r="W6554" i="4"/>
  <c r="R6555" i="4"/>
  <c r="S6555" i="4"/>
  <c r="T6555" i="4"/>
  <c r="U6555" i="4"/>
  <c r="V6555" i="4"/>
  <c r="W6555" i="4"/>
  <c r="R6556" i="4"/>
  <c r="S6556" i="4"/>
  <c r="T6556" i="4"/>
  <c r="U6556" i="4"/>
  <c r="V6556" i="4"/>
  <c r="W6556" i="4"/>
  <c r="R6557" i="4"/>
  <c r="S6557" i="4"/>
  <c r="T6557" i="4"/>
  <c r="U6557" i="4"/>
  <c r="V6557" i="4"/>
  <c r="W6557" i="4"/>
  <c r="R6558" i="4"/>
  <c r="S6558" i="4"/>
  <c r="T6558" i="4"/>
  <c r="U6558" i="4"/>
  <c r="V6558" i="4"/>
  <c r="W6558" i="4"/>
  <c r="R6559" i="4"/>
  <c r="S6559" i="4"/>
  <c r="T6559" i="4"/>
  <c r="U6559" i="4"/>
  <c r="V6559" i="4"/>
  <c r="W6559" i="4"/>
  <c r="R6560" i="4"/>
  <c r="S6560" i="4"/>
  <c r="T6560" i="4"/>
  <c r="U6560" i="4"/>
  <c r="V6560" i="4"/>
  <c r="W6560" i="4"/>
  <c r="R6561" i="4"/>
  <c r="S6561" i="4"/>
  <c r="T6561" i="4"/>
  <c r="U6561" i="4"/>
  <c r="V6561" i="4"/>
  <c r="W6561" i="4"/>
  <c r="R6562" i="4"/>
  <c r="S6562" i="4"/>
  <c r="T6562" i="4"/>
  <c r="U6562" i="4"/>
  <c r="V6562" i="4"/>
  <c r="W6562" i="4"/>
  <c r="R6563" i="4"/>
  <c r="S6563" i="4"/>
  <c r="T6563" i="4"/>
  <c r="U6563" i="4"/>
  <c r="V6563" i="4"/>
  <c r="W6563" i="4"/>
  <c r="R6564" i="4"/>
  <c r="S6564" i="4"/>
  <c r="T6564" i="4"/>
  <c r="U6564" i="4"/>
  <c r="V6564" i="4"/>
  <c r="W6564" i="4"/>
  <c r="R6565" i="4"/>
  <c r="S6565" i="4"/>
  <c r="T6565" i="4"/>
  <c r="U6565" i="4"/>
  <c r="V6565" i="4"/>
  <c r="W6565" i="4"/>
  <c r="R6566" i="4"/>
  <c r="S6566" i="4"/>
  <c r="T6566" i="4"/>
  <c r="U6566" i="4"/>
  <c r="V6566" i="4"/>
  <c r="W6566" i="4"/>
  <c r="R6567" i="4"/>
  <c r="S6567" i="4"/>
  <c r="T6567" i="4"/>
  <c r="U6567" i="4"/>
  <c r="V6567" i="4"/>
  <c r="W6567" i="4"/>
  <c r="R6568" i="4"/>
  <c r="S6568" i="4"/>
  <c r="T6568" i="4"/>
  <c r="U6568" i="4"/>
  <c r="V6568" i="4"/>
  <c r="W6568" i="4"/>
  <c r="R6569" i="4"/>
  <c r="S6569" i="4"/>
  <c r="T6569" i="4"/>
  <c r="U6569" i="4"/>
  <c r="V6569" i="4"/>
  <c r="W6569" i="4"/>
  <c r="R6570" i="4"/>
  <c r="S6570" i="4"/>
  <c r="T6570" i="4"/>
  <c r="U6570" i="4"/>
  <c r="V6570" i="4"/>
  <c r="W6570" i="4"/>
  <c r="R6571" i="4"/>
  <c r="S6571" i="4"/>
  <c r="T6571" i="4"/>
  <c r="U6571" i="4"/>
  <c r="V6571" i="4"/>
  <c r="W6571" i="4"/>
  <c r="R6572" i="4"/>
  <c r="S6572" i="4"/>
  <c r="T6572" i="4"/>
  <c r="U6572" i="4"/>
  <c r="V6572" i="4"/>
  <c r="W6572" i="4"/>
  <c r="R6573" i="4"/>
  <c r="S6573" i="4"/>
  <c r="T6573" i="4"/>
  <c r="U6573" i="4"/>
  <c r="V6573" i="4"/>
  <c r="W6573" i="4"/>
  <c r="R6574" i="4"/>
  <c r="S6574" i="4"/>
  <c r="T6574" i="4"/>
  <c r="U6574" i="4"/>
  <c r="V6574" i="4"/>
  <c r="W6574" i="4"/>
  <c r="R6575" i="4"/>
  <c r="S6575" i="4"/>
  <c r="T6575" i="4"/>
  <c r="U6575" i="4"/>
  <c r="V6575" i="4"/>
  <c r="W6575" i="4"/>
  <c r="R6576" i="4"/>
  <c r="S6576" i="4"/>
  <c r="T6576" i="4"/>
  <c r="U6576" i="4"/>
  <c r="V6576" i="4"/>
  <c r="W6576" i="4"/>
  <c r="R6577" i="4"/>
  <c r="S6577" i="4"/>
  <c r="T6577" i="4"/>
  <c r="U6577" i="4"/>
  <c r="V6577" i="4"/>
  <c r="W6577" i="4"/>
  <c r="R6578" i="4"/>
  <c r="S6578" i="4"/>
  <c r="T6578" i="4"/>
  <c r="U6578" i="4"/>
  <c r="V6578" i="4"/>
  <c r="W6578" i="4"/>
  <c r="R6579" i="4"/>
  <c r="S6579" i="4"/>
  <c r="T6579" i="4"/>
  <c r="U6579" i="4"/>
  <c r="V6579" i="4"/>
  <c r="W6579" i="4"/>
  <c r="R6580" i="4"/>
  <c r="S6580" i="4"/>
  <c r="T6580" i="4"/>
  <c r="U6580" i="4"/>
  <c r="V6580" i="4"/>
  <c r="W6580" i="4"/>
  <c r="R6581" i="4"/>
  <c r="S6581" i="4"/>
  <c r="T6581" i="4"/>
  <c r="U6581" i="4"/>
  <c r="V6581" i="4"/>
  <c r="W6581" i="4"/>
  <c r="R6582" i="4"/>
  <c r="S6582" i="4"/>
  <c r="T6582" i="4"/>
  <c r="U6582" i="4"/>
  <c r="V6582" i="4"/>
  <c r="W6582" i="4"/>
  <c r="R6583" i="4"/>
  <c r="S6583" i="4"/>
  <c r="T6583" i="4"/>
  <c r="U6583" i="4"/>
  <c r="V6583" i="4"/>
  <c r="W6583" i="4"/>
  <c r="R6584" i="4"/>
  <c r="S6584" i="4"/>
  <c r="T6584" i="4"/>
  <c r="U6584" i="4"/>
  <c r="V6584" i="4"/>
  <c r="W6584" i="4"/>
  <c r="R6585" i="4"/>
  <c r="S6585" i="4"/>
  <c r="T6585" i="4"/>
  <c r="U6585" i="4"/>
  <c r="V6585" i="4"/>
  <c r="W6585" i="4"/>
  <c r="R6586" i="4"/>
  <c r="S6586" i="4"/>
  <c r="T6586" i="4"/>
  <c r="U6586" i="4"/>
  <c r="V6586" i="4"/>
  <c r="W6586" i="4"/>
  <c r="R6587" i="4"/>
  <c r="S6587" i="4"/>
  <c r="T6587" i="4"/>
  <c r="U6587" i="4"/>
  <c r="V6587" i="4"/>
  <c r="W6587" i="4"/>
  <c r="R6588" i="4"/>
  <c r="S6588" i="4"/>
  <c r="T6588" i="4"/>
  <c r="U6588" i="4"/>
  <c r="V6588" i="4"/>
  <c r="W6588" i="4"/>
  <c r="R6589" i="4"/>
  <c r="S6589" i="4"/>
  <c r="T6589" i="4"/>
  <c r="U6589" i="4"/>
  <c r="V6589" i="4"/>
  <c r="W6589" i="4"/>
  <c r="R6590" i="4"/>
  <c r="S6590" i="4"/>
  <c r="T6590" i="4"/>
  <c r="U6590" i="4"/>
  <c r="V6590" i="4"/>
  <c r="W6590" i="4"/>
  <c r="R6591" i="4"/>
  <c r="S6591" i="4"/>
  <c r="T6591" i="4"/>
  <c r="U6591" i="4"/>
  <c r="V6591" i="4"/>
  <c r="W6591" i="4"/>
  <c r="R6592" i="4"/>
  <c r="S6592" i="4"/>
  <c r="T6592" i="4"/>
  <c r="U6592" i="4"/>
  <c r="V6592" i="4"/>
  <c r="W6592" i="4"/>
  <c r="R6593" i="4"/>
  <c r="S6593" i="4"/>
  <c r="T6593" i="4"/>
  <c r="U6593" i="4"/>
  <c r="V6593" i="4"/>
  <c r="W6593" i="4"/>
  <c r="R6594" i="4"/>
  <c r="S6594" i="4"/>
  <c r="T6594" i="4"/>
  <c r="U6594" i="4"/>
  <c r="V6594" i="4"/>
  <c r="W6594" i="4"/>
  <c r="R6595" i="4"/>
  <c r="S6595" i="4"/>
  <c r="T6595" i="4"/>
  <c r="U6595" i="4"/>
  <c r="V6595" i="4"/>
  <c r="W6595" i="4"/>
  <c r="R6596" i="4"/>
  <c r="S6596" i="4"/>
  <c r="T6596" i="4"/>
  <c r="U6596" i="4"/>
  <c r="V6596" i="4"/>
  <c r="W6596" i="4"/>
  <c r="R6597" i="4"/>
  <c r="S6597" i="4"/>
  <c r="T6597" i="4"/>
  <c r="U6597" i="4"/>
  <c r="V6597" i="4"/>
  <c r="W6597" i="4"/>
  <c r="R6598" i="4"/>
  <c r="S6598" i="4"/>
  <c r="T6598" i="4"/>
  <c r="U6598" i="4"/>
  <c r="V6598" i="4"/>
  <c r="W6598" i="4"/>
  <c r="R6599" i="4"/>
  <c r="S6599" i="4"/>
  <c r="T6599" i="4"/>
  <c r="U6599" i="4"/>
  <c r="V6599" i="4"/>
  <c r="W6599" i="4"/>
  <c r="R6600" i="4"/>
  <c r="S6600" i="4"/>
  <c r="T6600" i="4"/>
  <c r="U6600" i="4"/>
  <c r="V6600" i="4"/>
  <c r="W6600" i="4"/>
  <c r="R6601" i="4"/>
  <c r="S6601" i="4"/>
  <c r="T6601" i="4"/>
  <c r="U6601" i="4"/>
  <c r="V6601" i="4"/>
  <c r="W6601" i="4"/>
  <c r="R6602" i="4"/>
  <c r="S6602" i="4"/>
  <c r="T6602" i="4"/>
  <c r="U6602" i="4"/>
  <c r="V6602" i="4"/>
  <c r="W6602" i="4"/>
  <c r="R6603" i="4"/>
  <c r="S6603" i="4"/>
  <c r="T6603" i="4"/>
  <c r="U6603" i="4"/>
  <c r="V6603" i="4"/>
  <c r="W6603" i="4"/>
  <c r="R6604" i="4"/>
  <c r="S6604" i="4"/>
  <c r="T6604" i="4"/>
  <c r="U6604" i="4"/>
  <c r="V6604" i="4"/>
  <c r="W6604" i="4"/>
  <c r="R6605" i="4"/>
  <c r="S6605" i="4"/>
  <c r="T6605" i="4"/>
  <c r="U6605" i="4"/>
  <c r="V6605" i="4"/>
  <c r="W6605" i="4"/>
  <c r="R6606" i="4"/>
  <c r="S6606" i="4"/>
  <c r="T6606" i="4"/>
  <c r="U6606" i="4"/>
  <c r="V6606" i="4"/>
  <c r="W6606" i="4"/>
  <c r="R6607" i="4"/>
  <c r="S6607" i="4"/>
  <c r="T6607" i="4"/>
  <c r="U6607" i="4"/>
  <c r="V6607" i="4"/>
  <c r="W6607" i="4"/>
  <c r="R6608" i="4"/>
  <c r="S6608" i="4"/>
  <c r="T6608" i="4"/>
  <c r="U6608" i="4"/>
  <c r="V6608" i="4"/>
  <c r="W6608" i="4"/>
  <c r="R6609" i="4"/>
  <c r="S6609" i="4"/>
  <c r="T6609" i="4"/>
  <c r="U6609" i="4"/>
  <c r="V6609" i="4"/>
  <c r="W6609" i="4"/>
  <c r="R6610" i="4"/>
  <c r="S6610" i="4"/>
  <c r="T6610" i="4"/>
  <c r="U6610" i="4"/>
  <c r="V6610" i="4"/>
  <c r="W6610" i="4"/>
  <c r="R6611" i="4"/>
  <c r="S6611" i="4"/>
  <c r="T6611" i="4"/>
  <c r="U6611" i="4"/>
  <c r="V6611" i="4"/>
  <c r="W6611" i="4"/>
  <c r="R6612" i="4"/>
  <c r="S6612" i="4"/>
  <c r="T6612" i="4"/>
  <c r="U6612" i="4"/>
  <c r="V6612" i="4"/>
  <c r="W6612" i="4"/>
  <c r="R6613" i="4"/>
  <c r="S6613" i="4"/>
  <c r="T6613" i="4"/>
  <c r="U6613" i="4"/>
  <c r="V6613" i="4"/>
  <c r="W6613" i="4"/>
  <c r="R6614" i="4"/>
  <c r="S6614" i="4"/>
  <c r="T6614" i="4"/>
  <c r="U6614" i="4"/>
  <c r="V6614" i="4"/>
  <c r="W6614" i="4"/>
  <c r="R6615" i="4"/>
  <c r="S6615" i="4"/>
  <c r="T6615" i="4"/>
  <c r="U6615" i="4"/>
  <c r="V6615" i="4"/>
  <c r="W6615" i="4"/>
  <c r="R6616" i="4"/>
  <c r="S6616" i="4"/>
  <c r="T6616" i="4"/>
  <c r="U6616" i="4"/>
  <c r="V6616" i="4"/>
  <c r="W6616" i="4"/>
  <c r="R6617" i="4"/>
  <c r="S6617" i="4"/>
  <c r="T6617" i="4"/>
  <c r="U6617" i="4"/>
  <c r="V6617" i="4"/>
  <c r="W6617" i="4"/>
  <c r="R6618" i="4"/>
  <c r="S6618" i="4"/>
  <c r="T6618" i="4"/>
  <c r="U6618" i="4"/>
  <c r="V6618" i="4"/>
  <c r="W6618" i="4"/>
  <c r="R6619" i="4"/>
  <c r="S6619" i="4"/>
  <c r="T6619" i="4"/>
  <c r="U6619" i="4"/>
  <c r="V6619" i="4"/>
  <c r="W6619" i="4"/>
  <c r="R6620" i="4"/>
  <c r="S6620" i="4"/>
  <c r="T6620" i="4"/>
  <c r="U6620" i="4"/>
  <c r="V6620" i="4"/>
  <c r="W6620" i="4"/>
  <c r="R6621" i="4"/>
  <c r="S6621" i="4"/>
  <c r="T6621" i="4"/>
  <c r="U6621" i="4"/>
  <c r="V6621" i="4"/>
  <c r="W6621" i="4"/>
  <c r="R6622" i="4"/>
  <c r="S6622" i="4"/>
  <c r="T6622" i="4"/>
  <c r="U6622" i="4"/>
  <c r="V6622" i="4"/>
  <c r="W6622" i="4"/>
  <c r="R6623" i="4"/>
  <c r="S6623" i="4"/>
  <c r="T6623" i="4"/>
  <c r="U6623" i="4"/>
  <c r="V6623" i="4"/>
  <c r="W6623" i="4"/>
  <c r="R6624" i="4"/>
  <c r="S6624" i="4"/>
  <c r="T6624" i="4"/>
  <c r="U6624" i="4"/>
  <c r="V6624" i="4"/>
  <c r="W6624" i="4"/>
  <c r="R6625" i="4"/>
  <c r="S6625" i="4"/>
  <c r="T6625" i="4"/>
  <c r="U6625" i="4"/>
  <c r="V6625" i="4"/>
  <c r="W6625" i="4"/>
  <c r="R6626" i="4"/>
  <c r="S6626" i="4"/>
  <c r="T6626" i="4"/>
  <c r="U6626" i="4"/>
  <c r="V6626" i="4"/>
  <c r="W6626" i="4"/>
  <c r="R6627" i="4"/>
  <c r="S6627" i="4"/>
  <c r="T6627" i="4"/>
  <c r="U6627" i="4"/>
  <c r="V6627" i="4"/>
  <c r="W6627" i="4"/>
  <c r="R6628" i="4"/>
  <c r="S6628" i="4"/>
  <c r="T6628" i="4"/>
  <c r="U6628" i="4"/>
  <c r="V6628" i="4"/>
  <c r="W6628" i="4"/>
  <c r="R6629" i="4"/>
  <c r="S6629" i="4"/>
  <c r="T6629" i="4"/>
  <c r="U6629" i="4"/>
  <c r="V6629" i="4"/>
  <c r="W6629" i="4"/>
  <c r="R6630" i="4"/>
  <c r="S6630" i="4"/>
  <c r="T6630" i="4"/>
  <c r="U6630" i="4"/>
  <c r="V6630" i="4"/>
  <c r="W6630" i="4"/>
  <c r="R6631" i="4"/>
  <c r="S6631" i="4"/>
  <c r="T6631" i="4"/>
  <c r="U6631" i="4"/>
  <c r="V6631" i="4"/>
  <c r="W6631" i="4"/>
  <c r="R6632" i="4"/>
  <c r="S6632" i="4"/>
  <c r="T6632" i="4"/>
  <c r="U6632" i="4"/>
  <c r="V6632" i="4"/>
  <c r="W6632" i="4"/>
  <c r="R6633" i="4"/>
  <c r="S6633" i="4"/>
  <c r="T6633" i="4"/>
  <c r="U6633" i="4"/>
  <c r="V6633" i="4"/>
  <c r="W6633" i="4"/>
  <c r="R6634" i="4"/>
  <c r="S6634" i="4"/>
  <c r="T6634" i="4"/>
  <c r="U6634" i="4"/>
  <c r="V6634" i="4"/>
  <c r="W6634" i="4"/>
  <c r="R6635" i="4"/>
  <c r="S6635" i="4"/>
  <c r="T6635" i="4"/>
  <c r="U6635" i="4"/>
  <c r="V6635" i="4"/>
  <c r="W6635" i="4"/>
  <c r="R6636" i="4"/>
  <c r="S6636" i="4"/>
  <c r="T6636" i="4"/>
  <c r="U6636" i="4"/>
  <c r="V6636" i="4"/>
  <c r="W6636" i="4"/>
  <c r="R6637" i="4"/>
  <c r="S6637" i="4"/>
  <c r="T6637" i="4"/>
  <c r="U6637" i="4"/>
  <c r="V6637" i="4"/>
  <c r="W6637" i="4"/>
  <c r="R6638" i="4"/>
  <c r="S6638" i="4"/>
  <c r="T6638" i="4"/>
  <c r="U6638" i="4"/>
  <c r="V6638" i="4"/>
  <c r="W6638" i="4"/>
  <c r="R6639" i="4"/>
  <c r="S6639" i="4"/>
  <c r="T6639" i="4"/>
  <c r="U6639" i="4"/>
  <c r="V6639" i="4"/>
  <c r="W6639" i="4"/>
  <c r="R6640" i="4"/>
  <c r="S6640" i="4"/>
  <c r="T6640" i="4"/>
  <c r="U6640" i="4"/>
  <c r="V6640" i="4"/>
  <c r="W6640" i="4"/>
  <c r="R6641" i="4"/>
  <c r="S6641" i="4"/>
  <c r="T6641" i="4"/>
  <c r="U6641" i="4"/>
  <c r="V6641" i="4"/>
  <c r="W6641" i="4"/>
  <c r="R6642" i="4"/>
  <c r="S6642" i="4"/>
  <c r="T6642" i="4"/>
  <c r="U6642" i="4"/>
  <c r="V6642" i="4"/>
  <c r="W6642" i="4"/>
  <c r="R6643" i="4"/>
  <c r="S6643" i="4"/>
  <c r="T6643" i="4"/>
  <c r="U6643" i="4"/>
  <c r="V6643" i="4"/>
  <c r="W6643" i="4"/>
  <c r="R6644" i="4"/>
  <c r="S6644" i="4"/>
  <c r="T6644" i="4"/>
  <c r="U6644" i="4"/>
  <c r="V6644" i="4"/>
  <c r="W6644" i="4"/>
  <c r="R6645" i="4"/>
  <c r="S6645" i="4"/>
  <c r="T6645" i="4"/>
  <c r="U6645" i="4"/>
  <c r="V6645" i="4"/>
  <c r="W6645" i="4"/>
  <c r="R6646" i="4"/>
  <c r="S6646" i="4"/>
  <c r="T6646" i="4"/>
  <c r="U6646" i="4"/>
  <c r="V6646" i="4"/>
  <c r="W6646" i="4"/>
  <c r="R6647" i="4"/>
  <c r="S6647" i="4"/>
  <c r="T6647" i="4"/>
  <c r="U6647" i="4"/>
  <c r="V6647" i="4"/>
  <c r="W6647" i="4"/>
  <c r="R6648" i="4"/>
  <c r="S6648" i="4"/>
  <c r="T6648" i="4"/>
  <c r="U6648" i="4"/>
  <c r="V6648" i="4"/>
  <c r="W6648" i="4"/>
  <c r="R6649" i="4"/>
  <c r="S6649" i="4"/>
  <c r="T6649" i="4"/>
  <c r="U6649" i="4"/>
  <c r="V6649" i="4"/>
  <c r="W6649" i="4"/>
  <c r="R6650" i="4"/>
  <c r="S6650" i="4"/>
  <c r="T6650" i="4"/>
  <c r="U6650" i="4"/>
  <c r="V6650" i="4"/>
  <c r="W6650" i="4"/>
  <c r="R6651" i="4"/>
  <c r="S6651" i="4"/>
  <c r="T6651" i="4"/>
  <c r="U6651" i="4"/>
  <c r="V6651" i="4"/>
  <c r="W6651" i="4"/>
  <c r="R6652" i="4"/>
  <c r="S6652" i="4"/>
  <c r="T6652" i="4"/>
  <c r="U6652" i="4"/>
  <c r="V6652" i="4"/>
  <c r="W6652" i="4"/>
  <c r="R6653" i="4"/>
  <c r="S6653" i="4"/>
  <c r="T6653" i="4"/>
  <c r="U6653" i="4"/>
  <c r="V6653" i="4"/>
  <c r="W6653" i="4"/>
  <c r="R6654" i="4"/>
  <c r="S6654" i="4"/>
  <c r="T6654" i="4"/>
  <c r="U6654" i="4"/>
  <c r="V6654" i="4"/>
  <c r="W6654" i="4"/>
  <c r="R6655" i="4"/>
  <c r="S6655" i="4"/>
  <c r="T6655" i="4"/>
  <c r="U6655" i="4"/>
  <c r="V6655" i="4"/>
  <c r="W6655" i="4"/>
  <c r="R6656" i="4"/>
  <c r="S6656" i="4"/>
  <c r="T6656" i="4"/>
  <c r="U6656" i="4"/>
  <c r="V6656" i="4"/>
  <c r="W6656" i="4"/>
  <c r="R6657" i="4"/>
  <c r="S6657" i="4"/>
  <c r="T6657" i="4"/>
  <c r="U6657" i="4"/>
  <c r="V6657" i="4"/>
  <c r="W6657" i="4"/>
  <c r="R6658" i="4"/>
  <c r="S6658" i="4"/>
  <c r="T6658" i="4"/>
  <c r="U6658" i="4"/>
  <c r="V6658" i="4"/>
  <c r="W6658" i="4"/>
  <c r="R6659" i="4"/>
  <c r="S6659" i="4"/>
  <c r="T6659" i="4"/>
  <c r="U6659" i="4"/>
  <c r="V6659" i="4"/>
  <c r="W6659" i="4"/>
  <c r="R6660" i="4"/>
  <c r="S6660" i="4"/>
  <c r="T6660" i="4"/>
  <c r="U6660" i="4"/>
  <c r="V6660" i="4"/>
  <c r="W6660" i="4"/>
  <c r="R6661" i="4"/>
  <c r="S6661" i="4"/>
  <c r="T6661" i="4"/>
  <c r="U6661" i="4"/>
  <c r="V6661" i="4"/>
  <c r="W6661" i="4"/>
  <c r="R6662" i="4"/>
  <c r="S6662" i="4"/>
  <c r="T6662" i="4"/>
  <c r="U6662" i="4"/>
  <c r="V6662" i="4"/>
  <c r="W6662" i="4"/>
  <c r="R6663" i="4"/>
  <c r="S6663" i="4"/>
  <c r="T6663" i="4"/>
  <c r="U6663" i="4"/>
  <c r="V6663" i="4"/>
  <c r="W6663" i="4"/>
  <c r="R6664" i="4"/>
  <c r="S6664" i="4"/>
  <c r="T6664" i="4"/>
  <c r="U6664" i="4"/>
  <c r="V6664" i="4"/>
  <c r="W6664" i="4"/>
  <c r="R6665" i="4"/>
  <c r="S6665" i="4"/>
  <c r="T6665" i="4"/>
  <c r="U6665" i="4"/>
  <c r="V6665" i="4"/>
  <c r="W6665" i="4"/>
  <c r="R6666" i="4"/>
  <c r="S6666" i="4"/>
  <c r="T6666" i="4"/>
  <c r="U6666" i="4"/>
  <c r="V6666" i="4"/>
  <c r="W6666" i="4"/>
  <c r="R6667" i="4"/>
  <c r="S6667" i="4"/>
  <c r="T6667" i="4"/>
  <c r="U6667" i="4"/>
  <c r="V6667" i="4"/>
  <c r="W6667" i="4"/>
  <c r="R6668" i="4"/>
  <c r="S6668" i="4"/>
  <c r="T6668" i="4"/>
  <c r="U6668" i="4"/>
  <c r="V6668" i="4"/>
  <c r="W6668" i="4"/>
  <c r="R6669" i="4"/>
  <c r="S6669" i="4"/>
  <c r="T6669" i="4"/>
  <c r="U6669" i="4"/>
  <c r="V6669" i="4"/>
  <c r="W6669" i="4"/>
  <c r="R6670" i="4"/>
  <c r="S6670" i="4"/>
  <c r="T6670" i="4"/>
  <c r="U6670" i="4"/>
  <c r="V6670" i="4"/>
  <c r="W6670" i="4"/>
  <c r="R6671" i="4"/>
  <c r="S6671" i="4"/>
  <c r="T6671" i="4"/>
  <c r="U6671" i="4"/>
  <c r="V6671" i="4"/>
  <c r="W6671" i="4"/>
  <c r="R6672" i="4"/>
  <c r="S6672" i="4"/>
  <c r="T6672" i="4"/>
  <c r="U6672" i="4"/>
  <c r="V6672" i="4"/>
  <c r="W6672" i="4"/>
  <c r="R6673" i="4"/>
  <c r="S6673" i="4"/>
  <c r="T6673" i="4"/>
  <c r="U6673" i="4"/>
  <c r="V6673" i="4"/>
  <c r="W6673" i="4"/>
  <c r="R6674" i="4"/>
  <c r="S6674" i="4"/>
  <c r="T6674" i="4"/>
  <c r="U6674" i="4"/>
  <c r="V6674" i="4"/>
  <c r="W6674" i="4"/>
  <c r="R6675" i="4"/>
  <c r="S6675" i="4"/>
  <c r="T6675" i="4"/>
  <c r="U6675" i="4"/>
  <c r="V6675" i="4"/>
  <c r="W6675" i="4"/>
  <c r="R6676" i="4"/>
  <c r="S6676" i="4"/>
  <c r="T6676" i="4"/>
  <c r="U6676" i="4"/>
  <c r="V6676" i="4"/>
  <c r="W6676" i="4"/>
  <c r="R6677" i="4"/>
  <c r="S6677" i="4"/>
  <c r="T6677" i="4"/>
  <c r="U6677" i="4"/>
  <c r="V6677" i="4"/>
  <c r="W6677" i="4"/>
  <c r="R6678" i="4"/>
  <c r="S6678" i="4"/>
  <c r="T6678" i="4"/>
  <c r="U6678" i="4"/>
  <c r="V6678" i="4"/>
  <c r="W6678" i="4"/>
  <c r="R6679" i="4"/>
  <c r="S6679" i="4"/>
  <c r="T6679" i="4"/>
  <c r="U6679" i="4"/>
  <c r="V6679" i="4"/>
  <c r="W6679" i="4"/>
  <c r="R6680" i="4"/>
  <c r="S6680" i="4"/>
  <c r="T6680" i="4"/>
  <c r="U6680" i="4"/>
  <c r="V6680" i="4"/>
  <c r="W6680" i="4"/>
  <c r="R6681" i="4"/>
  <c r="S6681" i="4"/>
  <c r="T6681" i="4"/>
  <c r="U6681" i="4"/>
  <c r="V6681" i="4"/>
  <c r="W6681" i="4"/>
  <c r="R6682" i="4"/>
  <c r="S6682" i="4"/>
  <c r="T6682" i="4"/>
  <c r="U6682" i="4"/>
  <c r="V6682" i="4"/>
  <c r="W6682" i="4"/>
  <c r="R6683" i="4"/>
  <c r="S6683" i="4"/>
  <c r="T6683" i="4"/>
  <c r="U6683" i="4"/>
  <c r="V6683" i="4"/>
  <c r="W6683" i="4"/>
  <c r="R6684" i="4"/>
  <c r="S6684" i="4"/>
  <c r="T6684" i="4"/>
  <c r="U6684" i="4"/>
  <c r="V6684" i="4"/>
  <c r="W6684" i="4"/>
  <c r="R6685" i="4"/>
  <c r="S6685" i="4"/>
  <c r="T6685" i="4"/>
  <c r="U6685" i="4"/>
  <c r="V6685" i="4"/>
  <c r="W6685" i="4"/>
  <c r="R6686" i="4"/>
  <c r="S6686" i="4"/>
  <c r="T6686" i="4"/>
  <c r="U6686" i="4"/>
  <c r="V6686" i="4"/>
  <c r="W6686" i="4"/>
  <c r="R6687" i="4"/>
  <c r="S6687" i="4"/>
  <c r="T6687" i="4"/>
  <c r="U6687" i="4"/>
  <c r="V6687" i="4"/>
  <c r="W6687" i="4"/>
  <c r="R6688" i="4"/>
  <c r="S6688" i="4"/>
  <c r="T6688" i="4"/>
  <c r="U6688" i="4"/>
  <c r="V6688" i="4"/>
  <c r="W6688" i="4"/>
  <c r="R6689" i="4"/>
  <c r="S6689" i="4"/>
  <c r="T6689" i="4"/>
  <c r="U6689" i="4"/>
  <c r="V6689" i="4"/>
  <c r="W6689" i="4"/>
  <c r="R6690" i="4"/>
  <c r="S6690" i="4"/>
  <c r="T6690" i="4"/>
  <c r="U6690" i="4"/>
  <c r="V6690" i="4"/>
  <c r="W6690" i="4"/>
  <c r="R6691" i="4"/>
  <c r="S6691" i="4"/>
  <c r="T6691" i="4"/>
  <c r="U6691" i="4"/>
  <c r="V6691" i="4"/>
  <c r="W6691" i="4"/>
  <c r="R6692" i="4"/>
  <c r="S6692" i="4"/>
  <c r="T6692" i="4"/>
  <c r="U6692" i="4"/>
  <c r="V6692" i="4"/>
  <c r="W6692" i="4"/>
  <c r="R6693" i="4"/>
  <c r="S6693" i="4"/>
  <c r="T6693" i="4"/>
  <c r="U6693" i="4"/>
  <c r="V6693" i="4"/>
  <c r="W6693" i="4"/>
  <c r="R6694" i="4"/>
  <c r="S6694" i="4"/>
  <c r="T6694" i="4"/>
  <c r="U6694" i="4"/>
  <c r="V6694" i="4"/>
  <c r="W6694" i="4"/>
  <c r="R6695" i="4"/>
  <c r="S6695" i="4"/>
  <c r="T6695" i="4"/>
  <c r="U6695" i="4"/>
  <c r="V6695" i="4"/>
  <c r="W6695" i="4"/>
  <c r="R6696" i="4"/>
  <c r="S6696" i="4"/>
  <c r="T6696" i="4"/>
  <c r="U6696" i="4"/>
  <c r="V6696" i="4"/>
  <c r="W6696" i="4"/>
  <c r="R6697" i="4"/>
  <c r="S6697" i="4"/>
  <c r="T6697" i="4"/>
  <c r="U6697" i="4"/>
  <c r="V6697" i="4"/>
  <c r="W6697" i="4"/>
  <c r="R6698" i="4"/>
  <c r="S6698" i="4"/>
  <c r="T6698" i="4"/>
  <c r="U6698" i="4"/>
  <c r="V6698" i="4"/>
  <c r="W6698" i="4"/>
  <c r="R6699" i="4"/>
  <c r="S6699" i="4"/>
  <c r="T6699" i="4"/>
  <c r="U6699" i="4"/>
  <c r="V6699" i="4"/>
  <c r="W6699" i="4"/>
  <c r="R6700" i="4"/>
  <c r="S6700" i="4"/>
  <c r="T6700" i="4"/>
  <c r="U6700" i="4"/>
  <c r="V6700" i="4"/>
  <c r="W6700" i="4"/>
  <c r="R6701" i="4"/>
  <c r="S6701" i="4"/>
  <c r="T6701" i="4"/>
  <c r="U6701" i="4"/>
  <c r="V6701" i="4"/>
  <c r="W6701" i="4"/>
  <c r="R6702" i="4"/>
  <c r="S6702" i="4"/>
  <c r="T6702" i="4"/>
  <c r="U6702" i="4"/>
  <c r="V6702" i="4"/>
  <c r="W6702" i="4"/>
  <c r="R6703" i="4"/>
  <c r="S6703" i="4"/>
  <c r="T6703" i="4"/>
  <c r="U6703" i="4"/>
  <c r="V6703" i="4"/>
  <c r="W6703" i="4"/>
  <c r="R6704" i="4"/>
  <c r="S6704" i="4"/>
  <c r="T6704" i="4"/>
  <c r="U6704" i="4"/>
  <c r="V6704" i="4"/>
  <c r="W6704" i="4"/>
  <c r="R6705" i="4"/>
  <c r="S6705" i="4"/>
  <c r="T6705" i="4"/>
  <c r="U6705" i="4"/>
  <c r="V6705" i="4"/>
  <c r="W6705" i="4"/>
  <c r="R6706" i="4"/>
  <c r="S6706" i="4"/>
  <c r="T6706" i="4"/>
  <c r="U6706" i="4"/>
  <c r="V6706" i="4"/>
  <c r="W6706" i="4"/>
  <c r="R6707" i="4"/>
  <c r="S6707" i="4"/>
  <c r="T6707" i="4"/>
  <c r="U6707" i="4"/>
  <c r="V6707" i="4"/>
  <c r="W6707" i="4"/>
  <c r="R6708" i="4"/>
  <c r="S6708" i="4"/>
  <c r="T6708" i="4"/>
  <c r="U6708" i="4"/>
  <c r="V6708" i="4"/>
  <c r="W6708" i="4"/>
  <c r="R6709" i="4"/>
  <c r="S6709" i="4"/>
  <c r="T6709" i="4"/>
  <c r="U6709" i="4"/>
  <c r="V6709" i="4"/>
  <c r="W6709" i="4"/>
  <c r="R6710" i="4"/>
  <c r="S6710" i="4"/>
  <c r="T6710" i="4"/>
  <c r="U6710" i="4"/>
  <c r="V6710" i="4"/>
  <c r="W6710" i="4"/>
  <c r="R6711" i="4"/>
  <c r="S6711" i="4"/>
  <c r="T6711" i="4"/>
  <c r="U6711" i="4"/>
  <c r="V6711" i="4"/>
  <c r="W6711" i="4"/>
  <c r="R6712" i="4"/>
  <c r="S6712" i="4"/>
  <c r="T6712" i="4"/>
  <c r="U6712" i="4"/>
  <c r="V6712" i="4"/>
  <c r="W6712" i="4"/>
  <c r="R6713" i="4"/>
  <c r="S6713" i="4"/>
  <c r="T6713" i="4"/>
  <c r="U6713" i="4"/>
  <c r="V6713" i="4"/>
  <c r="W6713" i="4"/>
  <c r="R6714" i="4"/>
  <c r="S6714" i="4"/>
  <c r="T6714" i="4"/>
  <c r="U6714" i="4"/>
  <c r="V6714" i="4"/>
  <c r="W6714" i="4"/>
  <c r="R6715" i="4"/>
  <c r="S6715" i="4"/>
  <c r="T6715" i="4"/>
  <c r="U6715" i="4"/>
  <c r="V6715" i="4"/>
  <c r="W6715" i="4"/>
  <c r="R6716" i="4"/>
  <c r="S6716" i="4"/>
  <c r="T6716" i="4"/>
  <c r="U6716" i="4"/>
  <c r="V6716" i="4"/>
  <c r="W6716" i="4"/>
  <c r="R6717" i="4"/>
  <c r="S6717" i="4"/>
  <c r="T6717" i="4"/>
  <c r="U6717" i="4"/>
  <c r="V6717" i="4"/>
  <c r="W6717" i="4"/>
  <c r="R6718" i="4"/>
  <c r="S6718" i="4"/>
  <c r="T6718" i="4"/>
  <c r="U6718" i="4"/>
  <c r="V6718" i="4"/>
  <c r="W6718" i="4"/>
  <c r="R6719" i="4"/>
  <c r="S6719" i="4"/>
  <c r="T6719" i="4"/>
  <c r="U6719" i="4"/>
  <c r="V6719" i="4"/>
  <c r="W6719" i="4"/>
  <c r="R6720" i="4"/>
  <c r="S6720" i="4"/>
  <c r="T6720" i="4"/>
  <c r="U6720" i="4"/>
  <c r="V6720" i="4"/>
  <c r="W6720" i="4"/>
  <c r="R6721" i="4"/>
  <c r="S6721" i="4"/>
  <c r="T6721" i="4"/>
  <c r="U6721" i="4"/>
  <c r="V6721" i="4"/>
  <c r="W6721" i="4"/>
  <c r="R6722" i="4"/>
  <c r="S6722" i="4"/>
  <c r="T6722" i="4"/>
  <c r="U6722" i="4"/>
  <c r="V6722" i="4"/>
  <c r="W6722" i="4"/>
  <c r="R6723" i="4"/>
  <c r="S6723" i="4"/>
  <c r="T6723" i="4"/>
  <c r="U6723" i="4"/>
  <c r="V6723" i="4"/>
  <c r="W6723" i="4"/>
  <c r="R6724" i="4"/>
  <c r="S6724" i="4"/>
  <c r="T6724" i="4"/>
  <c r="U6724" i="4"/>
  <c r="V6724" i="4"/>
  <c r="W6724" i="4"/>
  <c r="R6725" i="4"/>
  <c r="S6725" i="4"/>
  <c r="T6725" i="4"/>
  <c r="U6725" i="4"/>
  <c r="V6725" i="4"/>
  <c r="W6725" i="4"/>
  <c r="R6726" i="4"/>
  <c r="S6726" i="4"/>
  <c r="T6726" i="4"/>
  <c r="U6726" i="4"/>
  <c r="V6726" i="4"/>
  <c r="W6726" i="4"/>
  <c r="R6727" i="4"/>
  <c r="S6727" i="4"/>
  <c r="T6727" i="4"/>
  <c r="U6727" i="4"/>
  <c r="V6727" i="4"/>
  <c r="W6727" i="4"/>
  <c r="R6728" i="4"/>
  <c r="S6728" i="4"/>
  <c r="T6728" i="4"/>
  <c r="U6728" i="4"/>
  <c r="V6728" i="4"/>
  <c r="W6728" i="4"/>
  <c r="R6729" i="4"/>
  <c r="S6729" i="4"/>
  <c r="T6729" i="4"/>
  <c r="U6729" i="4"/>
  <c r="V6729" i="4"/>
  <c r="W6729" i="4"/>
  <c r="R6730" i="4"/>
  <c r="S6730" i="4"/>
  <c r="T6730" i="4"/>
  <c r="U6730" i="4"/>
  <c r="V6730" i="4"/>
  <c r="W6730" i="4"/>
  <c r="R6731" i="4"/>
  <c r="S6731" i="4"/>
  <c r="T6731" i="4"/>
  <c r="U6731" i="4"/>
  <c r="V6731" i="4"/>
  <c r="W6731" i="4"/>
  <c r="R6732" i="4"/>
  <c r="S6732" i="4"/>
  <c r="T6732" i="4"/>
  <c r="U6732" i="4"/>
  <c r="V6732" i="4"/>
  <c r="W6732" i="4"/>
  <c r="R6733" i="4"/>
  <c r="S6733" i="4"/>
  <c r="T6733" i="4"/>
  <c r="U6733" i="4"/>
  <c r="V6733" i="4"/>
  <c r="W6733" i="4"/>
  <c r="R6734" i="4"/>
  <c r="S6734" i="4"/>
  <c r="T6734" i="4"/>
  <c r="U6734" i="4"/>
  <c r="V6734" i="4"/>
  <c r="W6734" i="4"/>
  <c r="R6735" i="4"/>
  <c r="S6735" i="4"/>
  <c r="T6735" i="4"/>
  <c r="U6735" i="4"/>
  <c r="V6735" i="4"/>
  <c r="W6735" i="4"/>
  <c r="R6736" i="4"/>
  <c r="S6736" i="4"/>
  <c r="T6736" i="4"/>
  <c r="U6736" i="4"/>
  <c r="V6736" i="4"/>
  <c r="W6736" i="4"/>
  <c r="R6737" i="4"/>
  <c r="S6737" i="4"/>
  <c r="T6737" i="4"/>
  <c r="U6737" i="4"/>
  <c r="V6737" i="4"/>
  <c r="W6737" i="4"/>
  <c r="R6738" i="4"/>
  <c r="S6738" i="4"/>
  <c r="T6738" i="4"/>
  <c r="U6738" i="4"/>
  <c r="V6738" i="4"/>
  <c r="W6738" i="4"/>
  <c r="R6739" i="4"/>
  <c r="S6739" i="4"/>
  <c r="T6739" i="4"/>
  <c r="U6739" i="4"/>
  <c r="V6739" i="4"/>
  <c r="W6739" i="4"/>
  <c r="R6740" i="4"/>
  <c r="S6740" i="4"/>
  <c r="T6740" i="4"/>
  <c r="U6740" i="4"/>
  <c r="V6740" i="4"/>
  <c r="W6740" i="4"/>
  <c r="R6741" i="4"/>
  <c r="S6741" i="4"/>
  <c r="T6741" i="4"/>
  <c r="U6741" i="4"/>
  <c r="V6741" i="4"/>
  <c r="W6741" i="4"/>
  <c r="R6742" i="4"/>
  <c r="S6742" i="4"/>
  <c r="T6742" i="4"/>
  <c r="U6742" i="4"/>
  <c r="V6742" i="4"/>
  <c r="W6742" i="4"/>
  <c r="R6743" i="4"/>
  <c r="S6743" i="4"/>
  <c r="T6743" i="4"/>
  <c r="U6743" i="4"/>
  <c r="V6743" i="4"/>
  <c r="W6743" i="4"/>
  <c r="R6744" i="4"/>
  <c r="S6744" i="4"/>
  <c r="T6744" i="4"/>
  <c r="U6744" i="4"/>
  <c r="V6744" i="4"/>
  <c r="W6744" i="4"/>
  <c r="R6745" i="4"/>
  <c r="S6745" i="4"/>
  <c r="T6745" i="4"/>
  <c r="U6745" i="4"/>
  <c r="V6745" i="4"/>
  <c r="W6745" i="4"/>
  <c r="R6746" i="4"/>
  <c r="S6746" i="4"/>
  <c r="T6746" i="4"/>
  <c r="U6746" i="4"/>
  <c r="V6746" i="4"/>
  <c r="W6746" i="4"/>
  <c r="R6747" i="4"/>
  <c r="S6747" i="4"/>
  <c r="T6747" i="4"/>
  <c r="U6747" i="4"/>
  <c r="V6747" i="4"/>
  <c r="W6747" i="4"/>
  <c r="R6748" i="4"/>
  <c r="S6748" i="4"/>
  <c r="T6748" i="4"/>
  <c r="U6748" i="4"/>
  <c r="V6748" i="4"/>
  <c r="W6748" i="4"/>
  <c r="R6749" i="4"/>
  <c r="S6749" i="4"/>
  <c r="T6749" i="4"/>
  <c r="U6749" i="4"/>
  <c r="V6749" i="4"/>
  <c r="W6749" i="4"/>
  <c r="R6750" i="4"/>
  <c r="S6750" i="4"/>
  <c r="T6750" i="4"/>
  <c r="U6750" i="4"/>
  <c r="V6750" i="4"/>
  <c r="W6750" i="4"/>
  <c r="R6751" i="4"/>
  <c r="S6751" i="4"/>
  <c r="T6751" i="4"/>
  <c r="U6751" i="4"/>
  <c r="V6751" i="4"/>
  <c r="W6751" i="4"/>
  <c r="R6752" i="4"/>
  <c r="S6752" i="4"/>
  <c r="T6752" i="4"/>
  <c r="U6752" i="4"/>
  <c r="V6752" i="4"/>
  <c r="W6752" i="4"/>
  <c r="R6753" i="4"/>
  <c r="S6753" i="4"/>
  <c r="T6753" i="4"/>
  <c r="U6753" i="4"/>
  <c r="V6753" i="4"/>
  <c r="W6753" i="4"/>
  <c r="R6754" i="4"/>
  <c r="S6754" i="4"/>
  <c r="T6754" i="4"/>
  <c r="U6754" i="4"/>
  <c r="V6754" i="4"/>
  <c r="W6754" i="4"/>
  <c r="R6755" i="4"/>
  <c r="S6755" i="4"/>
  <c r="T6755" i="4"/>
  <c r="U6755" i="4"/>
  <c r="V6755" i="4"/>
  <c r="W6755" i="4"/>
  <c r="R6756" i="4"/>
  <c r="S6756" i="4"/>
  <c r="T6756" i="4"/>
  <c r="U6756" i="4"/>
  <c r="V6756" i="4"/>
  <c r="W6756" i="4"/>
  <c r="R6757" i="4"/>
  <c r="S6757" i="4"/>
  <c r="T6757" i="4"/>
  <c r="U6757" i="4"/>
  <c r="V6757" i="4"/>
  <c r="W6757" i="4"/>
  <c r="R6758" i="4"/>
  <c r="S6758" i="4"/>
  <c r="T6758" i="4"/>
  <c r="U6758" i="4"/>
  <c r="V6758" i="4"/>
  <c r="W6758" i="4"/>
  <c r="R6759" i="4"/>
  <c r="S6759" i="4"/>
  <c r="T6759" i="4"/>
  <c r="U6759" i="4"/>
  <c r="V6759" i="4"/>
  <c r="W6759" i="4"/>
  <c r="R6760" i="4"/>
  <c r="S6760" i="4"/>
  <c r="T6760" i="4"/>
  <c r="U6760" i="4"/>
  <c r="V6760" i="4"/>
  <c r="W6760" i="4"/>
  <c r="R6761" i="4"/>
  <c r="S6761" i="4"/>
  <c r="T6761" i="4"/>
  <c r="U6761" i="4"/>
  <c r="V6761" i="4"/>
  <c r="W6761" i="4"/>
  <c r="R6762" i="4"/>
  <c r="S6762" i="4"/>
  <c r="T6762" i="4"/>
  <c r="U6762" i="4"/>
  <c r="V6762" i="4"/>
  <c r="W6762" i="4"/>
  <c r="R6763" i="4"/>
  <c r="S6763" i="4"/>
  <c r="T6763" i="4"/>
  <c r="U6763" i="4"/>
  <c r="V6763" i="4"/>
  <c r="W6763" i="4"/>
  <c r="R6764" i="4"/>
  <c r="S6764" i="4"/>
  <c r="T6764" i="4"/>
  <c r="U6764" i="4"/>
  <c r="V6764" i="4"/>
  <c r="W6764" i="4"/>
  <c r="R6765" i="4"/>
  <c r="S6765" i="4"/>
  <c r="T6765" i="4"/>
  <c r="U6765" i="4"/>
  <c r="V6765" i="4"/>
  <c r="W6765" i="4"/>
  <c r="R6766" i="4"/>
  <c r="S6766" i="4"/>
  <c r="T6766" i="4"/>
  <c r="U6766" i="4"/>
  <c r="V6766" i="4"/>
  <c r="W6766" i="4"/>
  <c r="R6767" i="4"/>
  <c r="S6767" i="4"/>
  <c r="T6767" i="4"/>
  <c r="U6767" i="4"/>
  <c r="V6767" i="4"/>
  <c r="W6767" i="4"/>
  <c r="R6768" i="4"/>
  <c r="S6768" i="4"/>
  <c r="T6768" i="4"/>
  <c r="U6768" i="4"/>
  <c r="V6768" i="4"/>
  <c r="W6768" i="4"/>
  <c r="R6769" i="4"/>
  <c r="S6769" i="4"/>
  <c r="T6769" i="4"/>
  <c r="U6769" i="4"/>
  <c r="V6769" i="4"/>
  <c r="W6769" i="4"/>
  <c r="R6770" i="4"/>
  <c r="S6770" i="4"/>
  <c r="T6770" i="4"/>
  <c r="U6770" i="4"/>
  <c r="V6770" i="4"/>
  <c r="W6770" i="4"/>
  <c r="R6771" i="4"/>
  <c r="S6771" i="4"/>
  <c r="T6771" i="4"/>
  <c r="U6771" i="4"/>
  <c r="V6771" i="4"/>
  <c r="W6771" i="4"/>
  <c r="R6772" i="4"/>
  <c r="S6772" i="4"/>
  <c r="T6772" i="4"/>
  <c r="U6772" i="4"/>
  <c r="V6772" i="4"/>
  <c r="W6772" i="4"/>
  <c r="R6773" i="4"/>
  <c r="S6773" i="4"/>
  <c r="T6773" i="4"/>
  <c r="U6773" i="4"/>
  <c r="V6773" i="4"/>
  <c r="W6773" i="4"/>
  <c r="R6774" i="4"/>
  <c r="S6774" i="4"/>
  <c r="T6774" i="4"/>
  <c r="U6774" i="4"/>
  <c r="V6774" i="4"/>
  <c r="W6774" i="4"/>
  <c r="R6775" i="4"/>
  <c r="S6775" i="4"/>
  <c r="T6775" i="4"/>
  <c r="U6775" i="4"/>
  <c r="V6775" i="4"/>
  <c r="W6775" i="4"/>
  <c r="R6776" i="4"/>
  <c r="S6776" i="4"/>
  <c r="T6776" i="4"/>
  <c r="U6776" i="4"/>
  <c r="V6776" i="4"/>
  <c r="W6776" i="4"/>
  <c r="R6777" i="4"/>
  <c r="S6777" i="4"/>
  <c r="T6777" i="4"/>
  <c r="U6777" i="4"/>
  <c r="V6777" i="4"/>
  <c r="W6777" i="4"/>
  <c r="R6778" i="4"/>
  <c r="S6778" i="4"/>
  <c r="T6778" i="4"/>
  <c r="U6778" i="4"/>
  <c r="V6778" i="4"/>
  <c r="W6778" i="4"/>
  <c r="R6779" i="4"/>
  <c r="S6779" i="4"/>
  <c r="T6779" i="4"/>
  <c r="U6779" i="4"/>
  <c r="V6779" i="4"/>
  <c r="W6779" i="4"/>
  <c r="R6780" i="4"/>
  <c r="S6780" i="4"/>
  <c r="T6780" i="4"/>
  <c r="U6780" i="4"/>
  <c r="V6780" i="4"/>
  <c r="W6780" i="4"/>
  <c r="R6781" i="4"/>
  <c r="S6781" i="4"/>
  <c r="T6781" i="4"/>
  <c r="U6781" i="4"/>
  <c r="V6781" i="4"/>
  <c r="W6781" i="4"/>
  <c r="R6782" i="4"/>
  <c r="S6782" i="4"/>
  <c r="T6782" i="4"/>
  <c r="U6782" i="4"/>
  <c r="V6782" i="4"/>
  <c r="W6782" i="4"/>
  <c r="R6783" i="4"/>
  <c r="S6783" i="4"/>
  <c r="T6783" i="4"/>
  <c r="U6783" i="4"/>
  <c r="V6783" i="4"/>
  <c r="W6783" i="4"/>
  <c r="R6784" i="4"/>
  <c r="S6784" i="4"/>
  <c r="T6784" i="4"/>
  <c r="U6784" i="4"/>
  <c r="V6784" i="4"/>
  <c r="W6784" i="4"/>
  <c r="R6785" i="4"/>
  <c r="S6785" i="4"/>
  <c r="T6785" i="4"/>
  <c r="U6785" i="4"/>
  <c r="V6785" i="4"/>
  <c r="W6785" i="4"/>
  <c r="R6786" i="4"/>
  <c r="S6786" i="4"/>
  <c r="T6786" i="4"/>
  <c r="U6786" i="4"/>
  <c r="V6786" i="4"/>
  <c r="W6786" i="4"/>
  <c r="R6787" i="4"/>
  <c r="S6787" i="4"/>
  <c r="T6787" i="4"/>
  <c r="U6787" i="4"/>
  <c r="V6787" i="4"/>
  <c r="W6787" i="4"/>
  <c r="R6788" i="4"/>
  <c r="S6788" i="4"/>
  <c r="T6788" i="4"/>
  <c r="U6788" i="4"/>
  <c r="V6788" i="4"/>
  <c r="W6788" i="4"/>
  <c r="R6789" i="4"/>
  <c r="S6789" i="4"/>
  <c r="T6789" i="4"/>
  <c r="U6789" i="4"/>
  <c r="V6789" i="4"/>
  <c r="W6789" i="4"/>
  <c r="R6790" i="4"/>
  <c r="S6790" i="4"/>
  <c r="T6790" i="4"/>
  <c r="U6790" i="4"/>
  <c r="V6790" i="4"/>
  <c r="W6790" i="4"/>
  <c r="R6791" i="4"/>
  <c r="S6791" i="4"/>
  <c r="T6791" i="4"/>
  <c r="U6791" i="4"/>
  <c r="V6791" i="4"/>
  <c r="W6791" i="4"/>
  <c r="R6792" i="4"/>
  <c r="S6792" i="4"/>
  <c r="T6792" i="4"/>
  <c r="U6792" i="4"/>
  <c r="V6792" i="4"/>
  <c r="W6792" i="4"/>
  <c r="R6793" i="4"/>
  <c r="S6793" i="4"/>
  <c r="T6793" i="4"/>
  <c r="U6793" i="4"/>
  <c r="V6793" i="4"/>
  <c r="W6793" i="4"/>
  <c r="R6794" i="4"/>
  <c r="S6794" i="4"/>
  <c r="T6794" i="4"/>
  <c r="U6794" i="4"/>
  <c r="V6794" i="4"/>
  <c r="W6794" i="4"/>
  <c r="R6795" i="4"/>
  <c r="S6795" i="4"/>
  <c r="T6795" i="4"/>
  <c r="U6795" i="4"/>
  <c r="V6795" i="4"/>
  <c r="W6795" i="4"/>
  <c r="R6796" i="4"/>
  <c r="S6796" i="4"/>
  <c r="T6796" i="4"/>
  <c r="U6796" i="4"/>
  <c r="V6796" i="4"/>
  <c r="W6796" i="4"/>
  <c r="R6797" i="4"/>
  <c r="S6797" i="4"/>
  <c r="T6797" i="4"/>
  <c r="U6797" i="4"/>
  <c r="V6797" i="4"/>
  <c r="W6797" i="4"/>
  <c r="R6798" i="4"/>
  <c r="S6798" i="4"/>
  <c r="T6798" i="4"/>
  <c r="U6798" i="4"/>
  <c r="V6798" i="4"/>
  <c r="W6798" i="4"/>
  <c r="R6799" i="4"/>
  <c r="S6799" i="4"/>
  <c r="T6799" i="4"/>
  <c r="U6799" i="4"/>
  <c r="V6799" i="4"/>
  <c r="W6799" i="4"/>
  <c r="R6800" i="4"/>
  <c r="S6800" i="4"/>
  <c r="T6800" i="4"/>
  <c r="U6800" i="4"/>
  <c r="V6800" i="4"/>
  <c r="W6800" i="4"/>
  <c r="R6801" i="4"/>
  <c r="S6801" i="4"/>
  <c r="T6801" i="4"/>
  <c r="U6801" i="4"/>
  <c r="V6801" i="4"/>
  <c r="W6801" i="4"/>
  <c r="R6802" i="4"/>
  <c r="S6802" i="4"/>
  <c r="T6802" i="4"/>
  <c r="U6802" i="4"/>
  <c r="V6802" i="4"/>
  <c r="W6802" i="4"/>
  <c r="R6803" i="4"/>
  <c r="S6803" i="4"/>
  <c r="T6803" i="4"/>
  <c r="U6803" i="4"/>
  <c r="V6803" i="4"/>
  <c r="W6803" i="4"/>
  <c r="R6804" i="4"/>
  <c r="S6804" i="4"/>
  <c r="T6804" i="4"/>
  <c r="U6804" i="4"/>
  <c r="V6804" i="4"/>
  <c r="W6804" i="4"/>
  <c r="R6805" i="4"/>
  <c r="S6805" i="4"/>
  <c r="T6805" i="4"/>
  <c r="U6805" i="4"/>
  <c r="V6805" i="4"/>
  <c r="W6805" i="4"/>
  <c r="R6806" i="4"/>
  <c r="S6806" i="4"/>
  <c r="T6806" i="4"/>
  <c r="U6806" i="4"/>
  <c r="V6806" i="4"/>
  <c r="W6806" i="4"/>
  <c r="R6807" i="4"/>
  <c r="S6807" i="4"/>
  <c r="T6807" i="4"/>
  <c r="U6807" i="4"/>
  <c r="V6807" i="4"/>
  <c r="W6807" i="4"/>
  <c r="R6808" i="4"/>
  <c r="S6808" i="4"/>
  <c r="T6808" i="4"/>
  <c r="U6808" i="4"/>
  <c r="V6808" i="4"/>
  <c r="W6808" i="4"/>
  <c r="R6809" i="4"/>
  <c r="S6809" i="4"/>
  <c r="T6809" i="4"/>
  <c r="U6809" i="4"/>
  <c r="V6809" i="4"/>
  <c r="W6809" i="4"/>
  <c r="R6810" i="4"/>
  <c r="S6810" i="4"/>
  <c r="T6810" i="4"/>
  <c r="U6810" i="4"/>
  <c r="V6810" i="4"/>
  <c r="W6810" i="4"/>
  <c r="R6811" i="4"/>
  <c r="S6811" i="4"/>
  <c r="T6811" i="4"/>
  <c r="U6811" i="4"/>
  <c r="V6811" i="4"/>
  <c r="W6811" i="4"/>
  <c r="R6812" i="4"/>
  <c r="S6812" i="4"/>
  <c r="T6812" i="4"/>
  <c r="U6812" i="4"/>
  <c r="V6812" i="4"/>
  <c r="W6812" i="4"/>
  <c r="R6813" i="4"/>
  <c r="S6813" i="4"/>
  <c r="T6813" i="4"/>
  <c r="U6813" i="4"/>
  <c r="V6813" i="4"/>
  <c r="W6813" i="4"/>
  <c r="R6814" i="4"/>
  <c r="S6814" i="4"/>
  <c r="T6814" i="4"/>
  <c r="U6814" i="4"/>
  <c r="V6814" i="4"/>
  <c r="W6814" i="4"/>
  <c r="R6815" i="4"/>
  <c r="S6815" i="4"/>
  <c r="T6815" i="4"/>
  <c r="U6815" i="4"/>
  <c r="V6815" i="4"/>
  <c r="W6815" i="4"/>
  <c r="R6816" i="4"/>
  <c r="S6816" i="4"/>
  <c r="T6816" i="4"/>
  <c r="U6816" i="4"/>
  <c r="V6816" i="4"/>
  <c r="W6816" i="4"/>
  <c r="R6817" i="4"/>
  <c r="S6817" i="4"/>
  <c r="T6817" i="4"/>
  <c r="U6817" i="4"/>
  <c r="V6817" i="4"/>
  <c r="W6817" i="4"/>
  <c r="R6818" i="4"/>
  <c r="S6818" i="4"/>
  <c r="T6818" i="4"/>
  <c r="U6818" i="4"/>
  <c r="V6818" i="4"/>
  <c r="W6818" i="4"/>
  <c r="R6819" i="4"/>
  <c r="S6819" i="4"/>
  <c r="T6819" i="4"/>
  <c r="U6819" i="4"/>
  <c r="V6819" i="4"/>
  <c r="W6819" i="4"/>
  <c r="R6820" i="4"/>
  <c r="S6820" i="4"/>
  <c r="T6820" i="4"/>
  <c r="U6820" i="4"/>
  <c r="V6820" i="4"/>
  <c r="W6820" i="4"/>
  <c r="R6821" i="4"/>
  <c r="S6821" i="4"/>
  <c r="T6821" i="4"/>
  <c r="U6821" i="4"/>
  <c r="V6821" i="4"/>
  <c r="W6821" i="4"/>
  <c r="R6822" i="4"/>
  <c r="S6822" i="4"/>
  <c r="T6822" i="4"/>
  <c r="U6822" i="4"/>
  <c r="V6822" i="4"/>
  <c r="W6822" i="4"/>
  <c r="R6823" i="4"/>
  <c r="S6823" i="4"/>
  <c r="T6823" i="4"/>
  <c r="U6823" i="4"/>
  <c r="V6823" i="4"/>
  <c r="W6823" i="4"/>
  <c r="R6824" i="4"/>
  <c r="S6824" i="4"/>
  <c r="T6824" i="4"/>
  <c r="U6824" i="4"/>
  <c r="V6824" i="4"/>
  <c r="W6824" i="4"/>
  <c r="R6825" i="4"/>
  <c r="S6825" i="4"/>
  <c r="T6825" i="4"/>
  <c r="U6825" i="4"/>
  <c r="V6825" i="4"/>
  <c r="W6825" i="4"/>
  <c r="R6826" i="4"/>
  <c r="S6826" i="4"/>
  <c r="T6826" i="4"/>
  <c r="U6826" i="4"/>
  <c r="V6826" i="4"/>
  <c r="W6826" i="4"/>
  <c r="R6827" i="4"/>
  <c r="S6827" i="4"/>
  <c r="T6827" i="4"/>
  <c r="U6827" i="4"/>
  <c r="V6827" i="4"/>
  <c r="W6827" i="4"/>
  <c r="R6828" i="4"/>
  <c r="S6828" i="4"/>
  <c r="T6828" i="4"/>
  <c r="U6828" i="4"/>
  <c r="V6828" i="4"/>
  <c r="W6828" i="4"/>
  <c r="R6829" i="4"/>
  <c r="S6829" i="4"/>
  <c r="T6829" i="4"/>
  <c r="U6829" i="4"/>
  <c r="V6829" i="4"/>
  <c r="W6829" i="4"/>
  <c r="R6830" i="4"/>
  <c r="S6830" i="4"/>
  <c r="T6830" i="4"/>
  <c r="U6830" i="4"/>
  <c r="V6830" i="4"/>
  <c r="W6830" i="4"/>
  <c r="R6831" i="4"/>
  <c r="S6831" i="4"/>
  <c r="T6831" i="4"/>
  <c r="U6831" i="4"/>
  <c r="V6831" i="4"/>
  <c r="W6831" i="4"/>
  <c r="R6832" i="4"/>
  <c r="S6832" i="4"/>
  <c r="T6832" i="4"/>
  <c r="U6832" i="4"/>
  <c r="V6832" i="4"/>
  <c r="W6832" i="4"/>
  <c r="R6833" i="4"/>
  <c r="S6833" i="4"/>
  <c r="T6833" i="4"/>
  <c r="U6833" i="4"/>
  <c r="V6833" i="4"/>
  <c r="W6833" i="4"/>
  <c r="R6834" i="4"/>
  <c r="S6834" i="4"/>
  <c r="T6834" i="4"/>
  <c r="U6834" i="4"/>
  <c r="V6834" i="4"/>
  <c r="W6834" i="4"/>
  <c r="R6835" i="4"/>
  <c r="S6835" i="4"/>
  <c r="T6835" i="4"/>
  <c r="U6835" i="4"/>
  <c r="V6835" i="4"/>
  <c r="W6835" i="4"/>
  <c r="R6836" i="4"/>
  <c r="S6836" i="4"/>
  <c r="T6836" i="4"/>
  <c r="U6836" i="4"/>
  <c r="V6836" i="4"/>
  <c r="W6836" i="4"/>
  <c r="R6837" i="4"/>
  <c r="S6837" i="4"/>
  <c r="T6837" i="4"/>
  <c r="U6837" i="4"/>
  <c r="V6837" i="4"/>
  <c r="W6837" i="4"/>
  <c r="R6838" i="4"/>
  <c r="S6838" i="4"/>
  <c r="T6838" i="4"/>
  <c r="U6838" i="4"/>
  <c r="V6838" i="4"/>
  <c r="W6838" i="4"/>
  <c r="R6839" i="4"/>
  <c r="S6839" i="4"/>
  <c r="T6839" i="4"/>
  <c r="U6839" i="4"/>
  <c r="V6839" i="4"/>
  <c r="W6839" i="4"/>
  <c r="R6840" i="4"/>
  <c r="S6840" i="4"/>
  <c r="T6840" i="4"/>
  <c r="U6840" i="4"/>
  <c r="V6840" i="4"/>
  <c r="W6840" i="4"/>
  <c r="R6841" i="4"/>
  <c r="S6841" i="4"/>
  <c r="T6841" i="4"/>
  <c r="U6841" i="4"/>
  <c r="V6841" i="4"/>
  <c r="W6841" i="4"/>
  <c r="R6842" i="4"/>
  <c r="S6842" i="4"/>
  <c r="T6842" i="4"/>
  <c r="U6842" i="4"/>
  <c r="V6842" i="4"/>
  <c r="W6842" i="4"/>
  <c r="R6843" i="4"/>
  <c r="S6843" i="4"/>
  <c r="T6843" i="4"/>
  <c r="U6843" i="4"/>
  <c r="V6843" i="4"/>
  <c r="W6843" i="4"/>
  <c r="R6844" i="4"/>
  <c r="S6844" i="4"/>
  <c r="T6844" i="4"/>
  <c r="U6844" i="4"/>
  <c r="V6844" i="4"/>
  <c r="W6844" i="4"/>
  <c r="R6845" i="4"/>
  <c r="S6845" i="4"/>
  <c r="T6845" i="4"/>
  <c r="U6845" i="4"/>
  <c r="V6845" i="4"/>
  <c r="W6845" i="4"/>
  <c r="R6846" i="4"/>
  <c r="S6846" i="4"/>
  <c r="T6846" i="4"/>
  <c r="U6846" i="4"/>
  <c r="V6846" i="4"/>
  <c r="W6846" i="4"/>
  <c r="R6847" i="4"/>
  <c r="S6847" i="4"/>
  <c r="T6847" i="4"/>
  <c r="U6847" i="4"/>
  <c r="V6847" i="4"/>
  <c r="W6847" i="4"/>
  <c r="R6848" i="4"/>
  <c r="S6848" i="4"/>
  <c r="T6848" i="4"/>
  <c r="U6848" i="4"/>
  <c r="V6848" i="4"/>
  <c r="W6848" i="4"/>
  <c r="R6849" i="4"/>
  <c r="S6849" i="4"/>
  <c r="T6849" i="4"/>
  <c r="U6849" i="4"/>
  <c r="V6849" i="4"/>
  <c r="W6849" i="4"/>
  <c r="R6850" i="4"/>
  <c r="S6850" i="4"/>
  <c r="T6850" i="4"/>
  <c r="U6850" i="4"/>
  <c r="V6850" i="4"/>
  <c r="W6850" i="4"/>
  <c r="R6851" i="4"/>
  <c r="S6851" i="4"/>
  <c r="T6851" i="4"/>
  <c r="U6851" i="4"/>
  <c r="V6851" i="4"/>
  <c r="W6851" i="4"/>
  <c r="R6852" i="4"/>
  <c r="S6852" i="4"/>
  <c r="T6852" i="4"/>
  <c r="U6852" i="4"/>
  <c r="V6852" i="4"/>
  <c r="W6852" i="4"/>
  <c r="R6853" i="4"/>
  <c r="S6853" i="4"/>
  <c r="T6853" i="4"/>
  <c r="U6853" i="4"/>
  <c r="V6853" i="4"/>
  <c r="W6853" i="4"/>
  <c r="R6854" i="4"/>
  <c r="S6854" i="4"/>
  <c r="T6854" i="4"/>
  <c r="U6854" i="4"/>
  <c r="V6854" i="4"/>
  <c r="W6854" i="4"/>
  <c r="R6855" i="4"/>
  <c r="S6855" i="4"/>
  <c r="T6855" i="4"/>
  <c r="U6855" i="4"/>
  <c r="V6855" i="4"/>
  <c r="W6855" i="4"/>
  <c r="R6856" i="4"/>
  <c r="S6856" i="4"/>
  <c r="T6856" i="4"/>
  <c r="U6856" i="4"/>
  <c r="V6856" i="4"/>
  <c r="W6856" i="4"/>
  <c r="R6857" i="4"/>
  <c r="S6857" i="4"/>
  <c r="T6857" i="4"/>
  <c r="U6857" i="4"/>
  <c r="V6857" i="4"/>
  <c r="W6857" i="4"/>
  <c r="R6858" i="4"/>
  <c r="S6858" i="4"/>
  <c r="T6858" i="4"/>
  <c r="U6858" i="4"/>
  <c r="V6858" i="4"/>
  <c r="W6858" i="4"/>
  <c r="R6859" i="4"/>
  <c r="S6859" i="4"/>
  <c r="T6859" i="4"/>
  <c r="U6859" i="4"/>
  <c r="V6859" i="4"/>
  <c r="W6859" i="4"/>
  <c r="R6860" i="4"/>
  <c r="S6860" i="4"/>
  <c r="T6860" i="4"/>
  <c r="U6860" i="4"/>
  <c r="V6860" i="4"/>
  <c r="W6860" i="4"/>
  <c r="R6861" i="4"/>
  <c r="S6861" i="4"/>
  <c r="T6861" i="4"/>
  <c r="U6861" i="4"/>
  <c r="V6861" i="4"/>
  <c r="W6861" i="4"/>
  <c r="R6862" i="4"/>
  <c r="S6862" i="4"/>
  <c r="T6862" i="4"/>
  <c r="U6862" i="4"/>
  <c r="V6862" i="4"/>
  <c r="W6862" i="4"/>
  <c r="R6863" i="4"/>
  <c r="S6863" i="4"/>
  <c r="T6863" i="4"/>
  <c r="U6863" i="4"/>
  <c r="V6863" i="4"/>
  <c r="W6863" i="4"/>
  <c r="R6864" i="4"/>
  <c r="S6864" i="4"/>
  <c r="T6864" i="4"/>
  <c r="U6864" i="4"/>
  <c r="V6864" i="4"/>
  <c r="W6864" i="4"/>
  <c r="R6865" i="4"/>
  <c r="S6865" i="4"/>
  <c r="T6865" i="4"/>
  <c r="U6865" i="4"/>
  <c r="V6865" i="4"/>
  <c r="W6865" i="4"/>
  <c r="R6866" i="4"/>
  <c r="S6866" i="4"/>
  <c r="T6866" i="4"/>
  <c r="U6866" i="4"/>
  <c r="V6866" i="4"/>
  <c r="W6866" i="4"/>
  <c r="R6867" i="4"/>
  <c r="S6867" i="4"/>
  <c r="T6867" i="4"/>
  <c r="U6867" i="4"/>
  <c r="V6867" i="4"/>
  <c r="W6867" i="4"/>
  <c r="R6868" i="4"/>
  <c r="S6868" i="4"/>
  <c r="T6868" i="4"/>
  <c r="U6868" i="4"/>
  <c r="V6868" i="4"/>
  <c r="W6868" i="4"/>
  <c r="R6869" i="4"/>
  <c r="S6869" i="4"/>
  <c r="T6869" i="4"/>
  <c r="U6869" i="4"/>
  <c r="V6869" i="4"/>
  <c r="W6869" i="4"/>
  <c r="R6870" i="4"/>
  <c r="S6870" i="4"/>
  <c r="T6870" i="4"/>
  <c r="U6870" i="4"/>
  <c r="V6870" i="4"/>
  <c r="W6870" i="4"/>
  <c r="R6871" i="4"/>
  <c r="S6871" i="4"/>
  <c r="T6871" i="4"/>
  <c r="U6871" i="4"/>
  <c r="V6871" i="4"/>
  <c r="W6871" i="4"/>
  <c r="R6872" i="4"/>
  <c r="S6872" i="4"/>
  <c r="T6872" i="4"/>
  <c r="U6872" i="4"/>
  <c r="V6872" i="4"/>
  <c r="W6872" i="4"/>
  <c r="R6873" i="4"/>
  <c r="S6873" i="4"/>
  <c r="T6873" i="4"/>
  <c r="U6873" i="4"/>
  <c r="V6873" i="4"/>
  <c r="W6873" i="4"/>
  <c r="R6874" i="4"/>
  <c r="S6874" i="4"/>
  <c r="T6874" i="4"/>
  <c r="U6874" i="4"/>
  <c r="V6874" i="4"/>
  <c r="W6874" i="4"/>
  <c r="R6875" i="4"/>
  <c r="S6875" i="4"/>
  <c r="T6875" i="4"/>
  <c r="U6875" i="4"/>
  <c r="V6875" i="4"/>
  <c r="W6875" i="4"/>
  <c r="R6876" i="4"/>
  <c r="S6876" i="4"/>
  <c r="T6876" i="4"/>
  <c r="U6876" i="4"/>
  <c r="V6876" i="4"/>
  <c r="W6876" i="4"/>
  <c r="R6877" i="4"/>
  <c r="S6877" i="4"/>
  <c r="T6877" i="4"/>
  <c r="U6877" i="4"/>
  <c r="V6877" i="4"/>
  <c r="W6877" i="4"/>
  <c r="R6878" i="4"/>
  <c r="S6878" i="4"/>
  <c r="T6878" i="4"/>
  <c r="U6878" i="4"/>
  <c r="V6878" i="4"/>
  <c r="W6878" i="4"/>
  <c r="R6879" i="4"/>
  <c r="S6879" i="4"/>
  <c r="T6879" i="4"/>
  <c r="U6879" i="4"/>
  <c r="V6879" i="4"/>
  <c r="W6879" i="4"/>
  <c r="R6880" i="4"/>
  <c r="S6880" i="4"/>
  <c r="T6880" i="4"/>
  <c r="U6880" i="4"/>
  <c r="V6880" i="4"/>
  <c r="W6880" i="4"/>
  <c r="R6881" i="4"/>
  <c r="S6881" i="4"/>
  <c r="T6881" i="4"/>
  <c r="U6881" i="4"/>
  <c r="V6881" i="4"/>
  <c r="W6881" i="4"/>
  <c r="R6882" i="4"/>
  <c r="S6882" i="4"/>
  <c r="T6882" i="4"/>
  <c r="U6882" i="4"/>
  <c r="V6882" i="4"/>
  <c r="W6882" i="4"/>
  <c r="R6883" i="4"/>
  <c r="S6883" i="4"/>
  <c r="T6883" i="4"/>
  <c r="U6883" i="4"/>
  <c r="V6883" i="4"/>
  <c r="W6883" i="4"/>
  <c r="R6884" i="4"/>
  <c r="S6884" i="4"/>
  <c r="T6884" i="4"/>
  <c r="U6884" i="4"/>
  <c r="V6884" i="4"/>
  <c r="W6884" i="4"/>
  <c r="R6885" i="4"/>
  <c r="S6885" i="4"/>
  <c r="T6885" i="4"/>
  <c r="U6885" i="4"/>
  <c r="V6885" i="4"/>
  <c r="W6885" i="4"/>
  <c r="R6886" i="4"/>
  <c r="S6886" i="4"/>
  <c r="T6886" i="4"/>
  <c r="U6886" i="4"/>
  <c r="V6886" i="4"/>
  <c r="W6886" i="4"/>
  <c r="R6887" i="4"/>
  <c r="S6887" i="4"/>
  <c r="T6887" i="4"/>
  <c r="U6887" i="4"/>
  <c r="V6887" i="4"/>
  <c r="W6887" i="4"/>
  <c r="R6888" i="4"/>
  <c r="S6888" i="4"/>
  <c r="T6888" i="4"/>
  <c r="U6888" i="4"/>
  <c r="V6888" i="4"/>
  <c r="W6888" i="4"/>
  <c r="R6889" i="4"/>
  <c r="S6889" i="4"/>
  <c r="T6889" i="4"/>
  <c r="U6889" i="4"/>
  <c r="V6889" i="4"/>
  <c r="W6889" i="4"/>
  <c r="R6890" i="4"/>
  <c r="S6890" i="4"/>
  <c r="T6890" i="4"/>
  <c r="U6890" i="4"/>
  <c r="V6890" i="4"/>
  <c r="W6890" i="4"/>
  <c r="R6891" i="4"/>
  <c r="S6891" i="4"/>
  <c r="T6891" i="4"/>
  <c r="U6891" i="4"/>
  <c r="V6891" i="4"/>
  <c r="W6891" i="4"/>
  <c r="R6892" i="4"/>
  <c r="S6892" i="4"/>
  <c r="T6892" i="4"/>
  <c r="U6892" i="4"/>
  <c r="V6892" i="4"/>
  <c r="W6892" i="4"/>
  <c r="R6893" i="4"/>
  <c r="S6893" i="4"/>
  <c r="T6893" i="4"/>
  <c r="U6893" i="4"/>
  <c r="V6893" i="4"/>
  <c r="W6893" i="4"/>
  <c r="R6894" i="4"/>
  <c r="S6894" i="4"/>
  <c r="T6894" i="4"/>
  <c r="U6894" i="4"/>
  <c r="V6894" i="4"/>
  <c r="W6894" i="4"/>
  <c r="R6895" i="4"/>
  <c r="S6895" i="4"/>
  <c r="T6895" i="4"/>
  <c r="U6895" i="4"/>
  <c r="V6895" i="4"/>
  <c r="W6895" i="4"/>
  <c r="R6896" i="4"/>
  <c r="S6896" i="4"/>
  <c r="T6896" i="4"/>
  <c r="U6896" i="4"/>
  <c r="V6896" i="4"/>
  <c r="W6896" i="4"/>
  <c r="R6897" i="4"/>
  <c r="S6897" i="4"/>
  <c r="T6897" i="4"/>
  <c r="U6897" i="4"/>
  <c r="V6897" i="4"/>
  <c r="W6897" i="4"/>
  <c r="R6898" i="4"/>
  <c r="S6898" i="4"/>
  <c r="T6898" i="4"/>
  <c r="U6898" i="4"/>
  <c r="V6898" i="4"/>
  <c r="W6898" i="4"/>
  <c r="R6899" i="4"/>
  <c r="S6899" i="4"/>
  <c r="T6899" i="4"/>
  <c r="U6899" i="4"/>
  <c r="V6899" i="4"/>
  <c r="W6899" i="4"/>
  <c r="R6900" i="4"/>
  <c r="S6900" i="4"/>
  <c r="T6900" i="4"/>
  <c r="U6900" i="4"/>
  <c r="V6900" i="4"/>
  <c r="W6900" i="4"/>
  <c r="R6901" i="4"/>
  <c r="S6901" i="4"/>
  <c r="T6901" i="4"/>
  <c r="U6901" i="4"/>
  <c r="V6901" i="4"/>
  <c r="W6901" i="4"/>
  <c r="R6902" i="4"/>
  <c r="S6902" i="4"/>
  <c r="T6902" i="4"/>
  <c r="U6902" i="4"/>
  <c r="V6902" i="4"/>
  <c r="W6902" i="4"/>
  <c r="R6903" i="4"/>
  <c r="S6903" i="4"/>
  <c r="T6903" i="4"/>
  <c r="U6903" i="4"/>
  <c r="V6903" i="4"/>
  <c r="W6903" i="4"/>
  <c r="R6904" i="4"/>
  <c r="S6904" i="4"/>
  <c r="T6904" i="4"/>
  <c r="U6904" i="4"/>
  <c r="V6904" i="4"/>
  <c r="W6904" i="4"/>
  <c r="R6905" i="4"/>
  <c r="S6905" i="4"/>
  <c r="T6905" i="4"/>
  <c r="U6905" i="4"/>
  <c r="V6905" i="4"/>
  <c r="W6905" i="4"/>
  <c r="R6906" i="4"/>
  <c r="S6906" i="4"/>
  <c r="T6906" i="4"/>
  <c r="U6906" i="4"/>
  <c r="V6906" i="4"/>
  <c r="W6906" i="4"/>
  <c r="R6907" i="4"/>
  <c r="S6907" i="4"/>
  <c r="T6907" i="4"/>
  <c r="U6907" i="4"/>
  <c r="V6907" i="4"/>
  <c r="W6907" i="4"/>
  <c r="R6908" i="4"/>
  <c r="S6908" i="4"/>
  <c r="T6908" i="4"/>
  <c r="U6908" i="4"/>
  <c r="V6908" i="4"/>
  <c r="W6908" i="4"/>
  <c r="R6909" i="4"/>
  <c r="S6909" i="4"/>
  <c r="T6909" i="4"/>
  <c r="U6909" i="4"/>
  <c r="V6909" i="4"/>
  <c r="W6909" i="4"/>
  <c r="R6910" i="4"/>
  <c r="S6910" i="4"/>
  <c r="T6910" i="4"/>
  <c r="U6910" i="4"/>
  <c r="V6910" i="4"/>
  <c r="W6910" i="4"/>
  <c r="R6911" i="4"/>
  <c r="S6911" i="4"/>
  <c r="T6911" i="4"/>
  <c r="U6911" i="4"/>
  <c r="V6911" i="4"/>
  <c r="W6911" i="4"/>
  <c r="R6912" i="4"/>
  <c r="S6912" i="4"/>
  <c r="T6912" i="4"/>
  <c r="U6912" i="4"/>
  <c r="V6912" i="4"/>
  <c r="W6912" i="4"/>
  <c r="R6913" i="4"/>
  <c r="S6913" i="4"/>
  <c r="T6913" i="4"/>
  <c r="U6913" i="4"/>
  <c r="V6913" i="4"/>
  <c r="W6913" i="4"/>
  <c r="R6914" i="4"/>
  <c r="S6914" i="4"/>
  <c r="T6914" i="4"/>
  <c r="U6914" i="4"/>
  <c r="V6914" i="4"/>
  <c r="W6914" i="4"/>
  <c r="R6915" i="4"/>
  <c r="S6915" i="4"/>
  <c r="T6915" i="4"/>
  <c r="U6915" i="4"/>
  <c r="V6915" i="4"/>
  <c r="W6915" i="4"/>
  <c r="R6916" i="4"/>
  <c r="S6916" i="4"/>
  <c r="T6916" i="4"/>
  <c r="U6916" i="4"/>
  <c r="V6916" i="4"/>
  <c r="W6916" i="4"/>
  <c r="R6917" i="4"/>
  <c r="S6917" i="4"/>
  <c r="T6917" i="4"/>
  <c r="U6917" i="4"/>
  <c r="V6917" i="4"/>
  <c r="W6917" i="4"/>
  <c r="R6918" i="4"/>
  <c r="S6918" i="4"/>
  <c r="T6918" i="4"/>
  <c r="U6918" i="4"/>
  <c r="V6918" i="4"/>
  <c r="W6918" i="4"/>
  <c r="R6919" i="4"/>
  <c r="S6919" i="4"/>
  <c r="T6919" i="4"/>
  <c r="U6919" i="4"/>
  <c r="V6919" i="4"/>
  <c r="W6919" i="4"/>
  <c r="R6920" i="4"/>
  <c r="S6920" i="4"/>
  <c r="T6920" i="4"/>
  <c r="U6920" i="4"/>
  <c r="V6920" i="4"/>
  <c r="W6920" i="4"/>
  <c r="R6921" i="4"/>
  <c r="S6921" i="4"/>
  <c r="T6921" i="4"/>
  <c r="U6921" i="4"/>
  <c r="V6921" i="4"/>
  <c r="W6921" i="4"/>
  <c r="R6922" i="4"/>
  <c r="S6922" i="4"/>
  <c r="T6922" i="4"/>
  <c r="U6922" i="4"/>
  <c r="V6922" i="4"/>
  <c r="W6922" i="4"/>
  <c r="R6923" i="4"/>
  <c r="S6923" i="4"/>
  <c r="T6923" i="4"/>
  <c r="U6923" i="4"/>
  <c r="V6923" i="4"/>
  <c r="W6923" i="4"/>
  <c r="R6924" i="4"/>
  <c r="S6924" i="4"/>
  <c r="T6924" i="4"/>
  <c r="U6924" i="4"/>
  <c r="V6924" i="4"/>
  <c r="W6924" i="4"/>
  <c r="R6925" i="4"/>
  <c r="S6925" i="4"/>
  <c r="T6925" i="4"/>
  <c r="U6925" i="4"/>
  <c r="V6925" i="4"/>
  <c r="W6925" i="4"/>
  <c r="R6926" i="4"/>
  <c r="S6926" i="4"/>
  <c r="T6926" i="4"/>
  <c r="U6926" i="4"/>
  <c r="V6926" i="4"/>
  <c r="W6926" i="4"/>
  <c r="R6927" i="4"/>
  <c r="S6927" i="4"/>
  <c r="T6927" i="4"/>
  <c r="U6927" i="4"/>
  <c r="V6927" i="4"/>
  <c r="W6927" i="4"/>
  <c r="R6928" i="4"/>
  <c r="S6928" i="4"/>
  <c r="T6928" i="4"/>
  <c r="U6928" i="4"/>
  <c r="V6928" i="4"/>
  <c r="W6928" i="4"/>
  <c r="R6929" i="4"/>
  <c r="S6929" i="4"/>
  <c r="T6929" i="4"/>
  <c r="U6929" i="4"/>
  <c r="V6929" i="4"/>
  <c r="W6929" i="4"/>
  <c r="R6930" i="4"/>
  <c r="S6930" i="4"/>
  <c r="T6930" i="4"/>
  <c r="U6930" i="4"/>
  <c r="V6930" i="4"/>
  <c r="W6930" i="4"/>
  <c r="R6931" i="4"/>
  <c r="S6931" i="4"/>
  <c r="T6931" i="4"/>
  <c r="U6931" i="4"/>
  <c r="V6931" i="4"/>
  <c r="W6931" i="4"/>
  <c r="R6932" i="4"/>
  <c r="S6932" i="4"/>
  <c r="T6932" i="4"/>
  <c r="U6932" i="4"/>
  <c r="V6932" i="4"/>
  <c r="W6932" i="4"/>
  <c r="R6933" i="4"/>
  <c r="S6933" i="4"/>
  <c r="T6933" i="4"/>
  <c r="U6933" i="4"/>
  <c r="V6933" i="4"/>
  <c r="W6933" i="4"/>
  <c r="R6934" i="4"/>
  <c r="S6934" i="4"/>
  <c r="T6934" i="4"/>
  <c r="U6934" i="4"/>
  <c r="V6934" i="4"/>
  <c r="W6934" i="4"/>
  <c r="R6935" i="4"/>
  <c r="S6935" i="4"/>
  <c r="T6935" i="4"/>
  <c r="U6935" i="4"/>
  <c r="V6935" i="4"/>
  <c r="W6935" i="4"/>
  <c r="R6936" i="4"/>
  <c r="S6936" i="4"/>
  <c r="T6936" i="4"/>
  <c r="U6936" i="4"/>
  <c r="V6936" i="4"/>
  <c r="W6936" i="4"/>
  <c r="R6937" i="4"/>
  <c r="S6937" i="4"/>
  <c r="T6937" i="4"/>
  <c r="U6937" i="4"/>
  <c r="V6937" i="4"/>
  <c r="W6937" i="4"/>
  <c r="R6938" i="4"/>
  <c r="S6938" i="4"/>
  <c r="T6938" i="4"/>
  <c r="U6938" i="4"/>
  <c r="V6938" i="4"/>
  <c r="W6938" i="4"/>
  <c r="R6939" i="4"/>
  <c r="S6939" i="4"/>
  <c r="T6939" i="4"/>
  <c r="U6939" i="4"/>
  <c r="V6939" i="4"/>
  <c r="W6939" i="4"/>
  <c r="R6940" i="4"/>
  <c r="S6940" i="4"/>
  <c r="T6940" i="4"/>
  <c r="U6940" i="4"/>
  <c r="V6940" i="4"/>
  <c r="W6940" i="4"/>
  <c r="R6941" i="4"/>
  <c r="S6941" i="4"/>
  <c r="T6941" i="4"/>
  <c r="U6941" i="4"/>
  <c r="V6941" i="4"/>
  <c r="W6941" i="4"/>
  <c r="R6942" i="4"/>
  <c r="S6942" i="4"/>
  <c r="T6942" i="4"/>
  <c r="U6942" i="4"/>
  <c r="V6942" i="4"/>
  <c r="W6942" i="4"/>
  <c r="R6943" i="4"/>
  <c r="S6943" i="4"/>
  <c r="T6943" i="4"/>
  <c r="U6943" i="4"/>
  <c r="V6943" i="4"/>
  <c r="W6943" i="4"/>
  <c r="R6944" i="4"/>
  <c r="S6944" i="4"/>
  <c r="T6944" i="4"/>
  <c r="U6944" i="4"/>
  <c r="V6944" i="4"/>
  <c r="W6944" i="4"/>
  <c r="R6945" i="4"/>
  <c r="S6945" i="4"/>
  <c r="T6945" i="4"/>
  <c r="U6945" i="4"/>
  <c r="V6945" i="4"/>
  <c r="W6945" i="4"/>
  <c r="R6946" i="4"/>
  <c r="S6946" i="4"/>
  <c r="T6946" i="4"/>
  <c r="U6946" i="4"/>
  <c r="V6946" i="4"/>
  <c r="W6946" i="4"/>
  <c r="R6947" i="4"/>
  <c r="S6947" i="4"/>
  <c r="T6947" i="4"/>
  <c r="U6947" i="4"/>
  <c r="V6947" i="4"/>
  <c r="W6947" i="4"/>
  <c r="R6948" i="4"/>
  <c r="S6948" i="4"/>
  <c r="T6948" i="4"/>
  <c r="U6948" i="4"/>
  <c r="V6948" i="4"/>
  <c r="W6948" i="4"/>
  <c r="R6949" i="4"/>
  <c r="S6949" i="4"/>
  <c r="T6949" i="4"/>
  <c r="U6949" i="4"/>
  <c r="V6949" i="4"/>
  <c r="W6949" i="4"/>
  <c r="R6950" i="4"/>
  <c r="S6950" i="4"/>
  <c r="T6950" i="4"/>
  <c r="U6950" i="4"/>
  <c r="V6950" i="4"/>
  <c r="W6950" i="4"/>
  <c r="R6951" i="4"/>
  <c r="S6951" i="4"/>
  <c r="T6951" i="4"/>
  <c r="U6951" i="4"/>
  <c r="V6951" i="4"/>
  <c r="W6951" i="4"/>
  <c r="R6952" i="4"/>
  <c r="S6952" i="4"/>
  <c r="T6952" i="4"/>
  <c r="U6952" i="4"/>
  <c r="V6952" i="4"/>
  <c r="W6952" i="4"/>
  <c r="R6953" i="4"/>
  <c r="S6953" i="4"/>
  <c r="T6953" i="4"/>
  <c r="U6953" i="4"/>
  <c r="V6953" i="4"/>
  <c r="W6953" i="4"/>
  <c r="R6954" i="4"/>
  <c r="S6954" i="4"/>
  <c r="T6954" i="4"/>
  <c r="U6954" i="4"/>
  <c r="V6954" i="4"/>
  <c r="W6954" i="4"/>
  <c r="R6955" i="4"/>
  <c r="S6955" i="4"/>
  <c r="T6955" i="4"/>
  <c r="U6955" i="4"/>
  <c r="V6955" i="4"/>
  <c r="W6955" i="4"/>
  <c r="R6956" i="4"/>
  <c r="S6956" i="4"/>
  <c r="T6956" i="4"/>
  <c r="U6956" i="4"/>
  <c r="V6956" i="4"/>
  <c r="W6956" i="4"/>
  <c r="R6957" i="4"/>
  <c r="S6957" i="4"/>
  <c r="T6957" i="4"/>
  <c r="U6957" i="4"/>
  <c r="V6957" i="4"/>
  <c r="W6957" i="4"/>
  <c r="R6958" i="4"/>
  <c r="S6958" i="4"/>
  <c r="T6958" i="4"/>
  <c r="U6958" i="4"/>
  <c r="V6958" i="4"/>
  <c r="W6958" i="4"/>
  <c r="R6959" i="4"/>
  <c r="S6959" i="4"/>
  <c r="T6959" i="4"/>
  <c r="U6959" i="4"/>
  <c r="V6959" i="4"/>
  <c r="W6959" i="4"/>
  <c r="R6960" i="4"/>
  <c r="S6960" i="4"/>
  <c r="T6960" i="4"/>
  <c r="U6960" i="4"/>
  <c r="V6960" i="4"/>
  <c r="W6960" i="4"/>
  <c r="R6961" i="4"/>
  <c r="S6961" i="4"/>
  <c r="T6961" i="4"/>
  <c r="U6961" i="4"/>
  <c r="V6961" i="4"/>
  <c r="W6961" i="4"/>
  <c r="R6962" i="4"/>
  <c r="S6962" i="4"/>
  <c r="T6962" i="4"/>
  <c r="U6962" i="4"/>
  <c r="V6962" i="4"/>
  <c r="W6962" i="4"/>
  <c r="R6963" i="4"/>
  <c r="S6963" i="4"/>
  <c r="T6963" i="4"/>
  <c r="U6963" i="4"/>
  <c r="V6963" i="4"/>
  <c r="W6963" i="4"/>
  <c r="R6964" i="4"/>
  <c r="S6964" i="4"/>
  <c r="T6964" i="4"/>
  <c r="U6964" i="4"/>
  <c r="V6964" i="4"/>
  <c r="W6964" i="4"/>
  <c r="R6965" i="4"/>
  <c r="S6965" i="4"/>
  <c r="T6965" i="4"/>
  <c r="U6965" i="4"/>
  <c r="V6965" i="4"/>
  <c r="W6965" i="4"/>
  <c r="R6966" i="4"/>
  <c r="S6966" i="4"/>
  <c r="T6966" i="4"/>
  <c r="U6966" i="4"/>
  <c r="V6966" i="4"/>
  <c r="W6966" i="4"/>
  <c r="R6967" i="4"/>
  <c r="S6967" i="4"/>
  <c r="T6967" i="4"/>
  <c r="U6967" i="4"/>
  <c r="V6967" i="4"/>
  <c r="W6967" i="4"/>
  <c r="R6968" i="4"/>
  <c r="S6968" i="4"/>
  <c r="T6968" i="4"/>
  <c r="U6968" i="4"/>
  <c r="V6968" i="4"/>
  <c r="W6968" i="4"/>
  <c r="R6969" i="4"/>
  <c r="S6969" i="4"/>
  <c r="T6969" i="4"/>
  <c r="U6969" i="4"/>
  <c r="V6969" i="4"/>
  <c r="W6969" i="4"/>
  <c r="R6970" i="4"/>
  <c r="S6970" i="4"/>
  <c r="T6970" i="4"/>
  <c r="U6970" i="4"/>
  <c r="V6970" i="4"/>
  <c r="W6970" i="4"/>
  <c r="R6971" i="4"/>
  <c r="S6971" i="4"/>
  <c r="T6971" i="4"/>
  <c r="U6971" i="4"/>
  <c r="V6971" i="4"/>
  <c r="W6971" i="4"/>
  <c r="R6972" i="4"/>
  <c r="S6972" i="4"/>
  <c r="T6972" i="4"/>
  <c r="U6972" i="4"/>
  <c r="V6972" i="4"/>
  <c r="W6972" i="4"/>
  <c r="R6973" i="4"/>
  <c r="S6973" i="4"/>
  <c r="T6973" i="4"/>
  <c r="U6973" i="4"/>
  <c r="V6973" i="4"/>
  <c r="W6973" i="4"/>
  <c r="R6974" i="4"/>
  <c r="S6974" i="4"/>
  <c r="T6974" i="4"/>
  <c r="U6974" i="4"/>
  <c r="V6974" i="4"/>
  <c r="W6974" i="4"/>
  <c r="R6975" i="4"/>
  <c r="S6975" i="4"/>
  <c r="T6975" i="4"/>
  <c r="U6975" i="4"/>
  <c r="V6975" i="4"/>
  <c r="W6975" i="4"/>
  <c r="R6976" i="4"/>
  <c r="S6976" i="4"/>
  <c r="T6976" i="4"/>
  <c r="U6976" i="4"/>
  <c r="V6976" i="4"/>
  <c r="W6976" i="4"/>
  <c r="R6977" i="4"/>
  <c r="S6977" i="4"/>
  <c r="T6977" i="4"/>
  <c r="U6977" i="4"/>
  <c r="V6977" i="4"/>
  <c r="W6977" i="4"/>
  <c r="R6978" i="4"/>
  <c r="S6978" i="4"/>
  <c r="T6978" i="4"/>
  <c r="U6978" i="4"/>
  <c r="V6978" i="4"/>
  <c r="W6978" i="4"/>
  <c r="R6979" i="4"/>
  <c r="S6979" i="4"/>
  <c r="T6979" i="4"/>
  <c r="U6979" i="4"/>
  <c r="V6979" i="4"/>
  <c r="W6979" i="4"/>
  <c r="R6980" i="4"/>
  <c r="S6980" i="4"/>
  <c r="T6980" i="4"/>
  <c r="U6980" i="4"/>
  <c r="V6980" i="4"/>
  <c r="W6980" i="4"/>
  <c r="R6981" i="4"/>
  <c r="S6981" i="4"/>
  <c r="T6981" i="4"/>
  <c r="U6981" i="4"/>
  <c r="V6981" i="4"/>
  <c r="W6981" i="4"/>
  <c r="R6982" i="4"/>
  <c r="S6982" i="4"/>
  <c r="T6982" i="4"/>
  <c r="U6982" i="4"/>
  <c r="V6982" i="4"/>
  <c r="W6982" i="4"/>
  <c r="R6983" i="4"/>
  <c r="S6983" i="4"/>
  <c r="T6983" i="4"/>
  <c r="U6983" i="4"/>
  <c r="V6983" i="4"/>
  <c r="W6983" i="4"/>
  <c r="R6984" i="4"/>
  <c r="S6984" i="4"/>
  <c r="T6984" i="4"/>
  <c r="U6984" i="4"/>
  <c r="V6984" i="4"/>
  <c r="W6984" i="4"/>
  <c r="R6985" i="4"/>
  <c r="S6985" i="4"/>
  <c r="T6985" i="4"/>
  <c r="U6985" i="4"/>
  <c r="V6985" i="4"/>
  <c r="W6985" i="4"/>
  <c r="R6986" i="4"/>
  <c r="S6986" i="4"/>
  <c r="T6986" i="4"/>
  <c r="U6986" i="4"/>
  <c r="V6986" i="4"/>
  <c r="W6986" i="4"/>
  <c r="R6987" i="4"/>
  <c r="S6987" i="4"/>
  <c r="T6987" i="4"/>
  <c r="U6987" i="4"/>
  <c r="V6987" i="4"/>
  <c r="W6987" i="4"/>
  <c r="R6988" i="4"/>
  <c r="S6988" i="4"/>
  <c r="T6988" i="4"/>
  <c r="U6988" i="4"/>
  <c r="V6988" i="4"/>
  <c r="W6988" i="4"/>
  <c r="R6989" i="4"/>
  <c r="S6989" i="4"/>
  <c r="T6989" i="4"/>
  <c r="U6989" i="4"/>
  <c r="V6989" i="4"/>
  <c r="W6989" i="4"/>
  <c r="R6990" i="4"/>
  <c r="S6990" i="4"/>
  <c r="T6990" i="4"/>
  <c r="U6990" i="4"/>
  <c r="V6990" i="4"/>
  <c r="W6990" i="4"/>
  <c r="R6991" i="4"/>
  <c r="S6991" i="4"/>
  <c r="T6991" i="4"/>
  <c r="U6991" i="4"/>
  <c r="V6991" i="4"/>
  <c r="W6991" i="4"/>
  <c r="R6992" i="4"/>
  <c r="S6992" i="4"/>
  <c r="T6992" i="4"/>
  <c r="U6992" i="4"/>
  <c r="V6992" i="4"/>
  <c r="W6992" i="4"/>
  <c r="R6993" i="4"/>
  <c r="S6993" i="4"/>
  <c r="T6993" i="4"/>
  <c r="U6993" i="4"/>
  <c r="V6993" i="4"/>
  <c r="W6993" i="4"/>
  <c r="R6994" i="4"/>
  <c r="S6994" i="4"/>
  <c r="T6994" i="4"/>
  <c r="U6994" i="4"/>
  <c r="V6994" i="4"/>
  <c r="W6994" i="4"/>
  <c r="R6995" i="4"/>
  <c r="S6995" i="4"/>
  <c r="T6995" i="4"/>
  <c r="U6995" i="4"/>
  <c r="V6995" i="4"/>
  <c r="W6995" i="4"/>
  <c r="R6996" i="4"/>
  <c r="S6996" i="4"/>
  <c r="T6996" i="4"/>
  <c r="U6996" i="4"/>
  <c r="V6996" i="4"/>
  <c r="W6996" i="4"/>
  <c r="R6997" i="4"/>
  <c r="S6997" i="4"/>
  <c r="T6997" i="4"/>
  <c r="U6997" i="4"/>
  <c r="V6997" i="4"/>
  <c r="W6997" i="4"/>
  <c r="R6998" i="4"/>
  <c r="S6998" i="4"/>
  <c r="T6998" i="4"/>
  <c r="U6998" i="4"/>
  <c r="V6998" i="4"/>
  <c r="W6998" i="4"/>
  <c r="R6999" i="4"/>
  <c r="S6999" i="4"/>
  <c r="T6999" i="4"/>
  <c r="U6999" i="4"/>
  <c r="V6999" i="4"/>
  <c r="W6999" i="4"/>
  <c r="R7000" i="4"/>
  <c r="S7000" i="4"/>
  <c r="T7000" i="4"/>
  <c r="U7000" i="4"/>
  <c r="V7000" i="4"/>
  <c r="W7000" i="4"/>
  <c r="R7001" i="4"/>
  <c r="S7001" i="4"/>
  <c r="T7001" i="4"/>
  <c r="U7001" i="4"/>
  <c r="V7001" i="4"/>
  <c r="W7001" i="4"/>
  <c r="R7002" i="4"/>
  <c r="S7002" i="4"/>
  <c r="T7002" i="4"/>
  <c r="U7002" i="4"/>
  <c r="V7002" i="4"/>
  <c r="W7002" i="4"/>
  <c r="R7003" i="4"/>
  <c r="S7003" i="4"/>
  <c r="T7003" i="4"/>
  <c r="U7003" i="4"/>
  <c r="V7003" i="4"/>
  <c r="W7003" i="4"/>
  <c r="R7004" i="4"/>
  <c r="S7004" i="4"/>
  <c r="T7004" i="4"/>
  <c r="U7004" i="4"/>
  <c r="V7004" i="4"/>
  <c r="W7004" i="4"/>
  <c r="R7005" i="4"/>
  <c r="S7005" i="4"/>
  <c r="T7005" i="4"/>
  <c r="U7005" i="4"/>
  <c r="V7005" i="4"/>
  <c r="W7005" i="4"/>
  <c r="R7006" i="4"/>
  <c r="S7006" i="4"/>
  <c r="T7006" i="4"/>
  <c r="U7006" i="4"/>
  <c r="V7006" i="4"/>
  <c r="W7006" i="4"/>
  <c r="R7007" i="4"/>
  <c r="S7007" i="4"/>
  <c r="T7007" i="4"/>
  <c r="U7007" i="4"/>
  <c r="V7007" i="4"/>
  <c r="W7007" i="4"/>
  <c r="R7008" i="4"/>
  <c r="S7008" i="4"/>
  <c r="T7008" i="4"/>
  <c r="U7008" i="4"/>
  <c r="V7008" i="4"/>
  <c r="W7008" i="4"/>
  <c r="R7009" i="4"/>
  <c r="S7009" i="4"/>
  <c r="T7009" i="4"/>
  <c r="U7009" i="4"/>
  <c r="V7009" i="4"/>
  <c r="W7009" i="4"/>
  <c r="R7010" i="4"/>
  <c r="S7010" i="4"/>
  <c r="T7010" i="4"/>
  <c r="U7010" i="4"/>
  <c r="V7010" i="4"/>
  <c r="W7010" i="4"/>
  <c r="R7011" i="4"/>
  <c r="S7011" i="4"/>
  <c r="T7011" i="4"/>
  <c r="U7011" i="4"/>
  <c r="V7011" i="4"/>
  <c r="W7011" i="4"/>
  <c r="R7012" i="4"/>
  <c r="S7012" i="4"/>
  <c r="T7012" i="4"/>
  <c r="U7012" i="4"/>
  <c r="V7012" i="4"/>
  <c r="W7012" i="4"/>
  <c r="R7013" i="4"/>
  <c r="S7013" i="4"/>
  <c r="T7013" i="4"/>
  <c r="U7013" i="4"/>
  <c r="V7013" i="4"/>
  <c r="W7013" i="4"/>
  <c r="R7014" i="4"/>
  <c r="S7014" i="4"/>
  <c r="T7014" i="4"/>
  <c r="U7014" i="4"/>
  <c r="V7014" i="4"/>
  <c r="W7014" i="4"/>
  <c r="R7015" i="4"/>
  <c r="S7015" i="4"/>
  <c r="T7015" i="4"/>
  <c r="U7015" i="4"/>
  <c r="V7015" i="4"/>
  <c r="W7015" i="4"/>
  <c r="R7016" i="4"/>
  <c r="S7016" i="4"/>
  <c r="T7016" i="4"/>
  <c r="U7016" i="4"/>
  <c r="V7016" i="4"/>
  <c r="W7016" i="4"/>
  <c r="R7017" i="4"/>
  <c r="S7017" i="4"/>
  <c r="T7017" i="4"/>
  <c r="U7017" i="4"/>
  <c r="V7017" i="4"/>
  <c r="W7017" i="4"/>
  <c r="R7018" i="4"/>
  <c r="S7018" i="4"/>
  <c r="T7018" i="4"/>
  <c r="U7018" i="4"/>
  <c r="V7018" i="4"/>
  <c r="W7018" i="4"/>
  <c r="R7019" i="4"/>
  <c r="S7019" i="4"/>
  <c r="T7019" i="4"/>
  <c r="U7019" i="4"/>
  <c r="V7019" i="4"/>
  <c r="W7019" i="4"/>
  <c r="R7020" i="4"/>
  <c r="S7020" i="4"/>
  <c r="T7020" i="4"/>
  <c r="U7020" i="4"/>
  <c r="V7020" i="4"/>
  <c r="W7020" i="4"/>
  <c r="R7021" i="4"/>
  <c r="S7021" i="4"/>
  <c r="T7021" i="4"/>
  <c r="U7021" i="4"/>
  <c r="V7021" i="4"/>
  <c r="W7021" i="4"/>
  <c r="R7022" i="4"/>
  <c r="S7022" i="4"/>
  <c r="T7022" i="4"/>
  <c r="U7022" i="4"/>
  <c r="V7022" i="4"/>
  <c r="W7022" i="4"/>
  <c r="R7023" i="4"/>
  <c r="S7023" i="4"/>
  <c r="T7023" i="4"/>
  <c r="U7023" i="4"/>
  <c r="V7023" i="4"/>
  <c r="W7023" i="4"/>
  <c r="R7024" i="4"/>
  <c r="S7024" i="4"/>
  <c r="T7024" i="4"/>
  <c r="U7024" i="4"/>
  <c r="V7024" i="4"/>
  <c r="W7024" i="4"/>
  <c r="R7025" i="4"/>
  <c r="S7025" i="4"/>
  <c r="T7025" i="4"/>
  <c r="U7025" i="4"/>
  <c r="V7025" i="4"/>
  <c r="W7025" i="4"/>
  <c r="R7026" i="4"/>
  <c r="S7026" i="4"/>
  <c r="T7026" i="4"/>
  <c r="U7026" i="4"/>
  <c r="V7026" i="4"/>
  <c r="W7026" i="4"/>
  <c r="R7027" i="4"/>
  <c r="S7027" i="4"/>
  <c r="T7027" i="4"/>
  <c r="U7027" i="4"/>
  <c r="V7027" i="4"/>
  <c r="W7027" i="4"/>
  <c r="R7028" i="4"/>
  <c r="S7028" i="4"/>
  <c r="T7028" i="4"/>
  <c r="U7028" i="4"/>
  <c r="V7028" i="4"/>
  <c r="W7028" i="4"/>
  <c r="R7029" i="4"/>
  <c r="S7029" i="4"/>
  <c r="T7029" i="4"/>
  <c r="U7029" i="4"/>
  <c r="V7029" i="4"/>
  <c r="W7029" i="4"/>
  <c r="R7030" i="4"/>
  <c r="S7030" i="4"/>
  <c r="T7030" i="4"/>
  <c r="U7030" i="4"/>
  <c r="V7030" i="4"/>
  <c r="W7030" i="4"/>
  <c r="R7031" i="4"/>
  <c r="S7031" i="4"/>
  <c r="T7031" i="4"/>
  <c r="U7031" i="4"/>
  <c r="V7031" i="4"/>
  <c r="W7031" i="4"/>
  <c r="R7032" i="4"/>
  <c r="S7032" i="4"/>
  <c r="T7032" i="4"/>
  <c r="U7032" i="4"/>
  <c r="V7032" i="4"/>
  <c r="W7032" i="4"/>
  <c r="R7033" i="4"/>
  <c r="S7033" i="4"/>
  <c r="T7033" i="4"/>
  <c r="U7033" i="4"/>
  <c r="V7033" i="4"/>
  <c r="W7033" i="4"/>
  <c r="R7034" i="4"/>
  <c r="S7034" i="4"/>
  <c r="T7034" i="4"/>
  <c r="U7034" i="4"/>
  <c r="V7034" i="4"/>
  <c r="W7034" i="4"/>
  <c r="R7035" i="4"/>
  <c r="S7035" i="4"/>
  <c r="T7035" i="4"/>
  <c r="U7035" i="4"/>
  <c r="V7035" i="4"/>
  <c r="W7035" i="4"/>
  <c r="R7036" i="4"/>
  <c r="S7036" i="4"/>
  <c r="T7036" i="4"/>
  <c r="U7036" i="4"/>
  <c r="V7036" i="4"/>
  <c r="W7036" i="4"/>
  <c r="R7037" i="4"/>
  <c r="S7037" i="4"/>
  <c r="T7037" i="4"/>
  <c r="U7037" i="4"/>
  <c r="V7037" i="4"/>
  <c r="W7037" i="4"/>
  <c r="R7038" i="4"/>
  <c r="S7038" i="4"/>
  <c r="T7038" i="4"/>
  <c r="U7038" i="4"/>
  <c r="V7038" i="4"/>
  <c r="W7038" i="4"/>
  <c r="R7039" i="4"/>
  <c r="S7039" i="4"/>
  <c r="T7039" i="4"/>
  <c r="U7039" i="4"/>
  <c r="V7039" i="4"/>
  <c r="W7039" i="4"/>
  <c r="R7040" i="4"/>
  <c r="S7040" i="4"/>
  <c r="T7040" i="4"/>
  <c r="U7040" i="4"/>
  <c r="V7040" i="4"/>
  <c r="W7040" i="4"/>
  <c r="R7041" i="4"/>
  <c r="S7041" i="4"/>
  <c r="T7041" i="4"/>
  <c r="U7041" i="4"/>
  <c r="V7041" i="4"/>
  <c r="W7041" i="4"/>
  <c r="R7042" i="4"/>
  <c r="S7042" i="4"/>
  <c r="T7042" i="4"/>
  <c r="U7042" i="4"/>
  <c r="V7042" i="4"/>
  <c r="W7042" i="4"/>
  <c r="R7043" i="4"/>
  <c r="S7043" i="4"/>
  <c r="T7043" i="4"/>
  <c r="U7043" i="4"/>
  <c r="V7043" i="4"/>
  <c r="W7043" i="4"/>
  <c r="R7044" i="4"/>
  <c r="S7044" i="4"/>
  <c r="T7044" i="4"/>
  <c r="U7044" i="4"/>
  <c r="V7044" i="4"/>
  <c r="W7044" i="4"/>
  <c r="R7045" i="4"/>
  <c r="S7045" i="4"/>
  <c r="T7045" i="4"/>
  <c r="U7045" i="4"/>
  <c r="V7045" i="4"/>
  <c r="W7045" i="4"/>
  <c r="R7046" i="4"/>
  <c r="S7046" i="4"/>
  <c r="T7046" i="4"/>
  <c r="U7046" i="4"/>
  <c r="V7046" i="4"/>
  <c r="W7046" i="4"/>
  <c r="R7047" i="4"/>
  <c r="S7047" i="4"/>
  <c r="T7047" i="4"/>
  <c r="U7047" i="4"/>
  <c r="V7047" i="4"/>
  <c r="W7047" i="4"/>
  <c r="R7048" i="4"/>
  <c r="S7048" i="4"/>
  <c r="T7048" i="4"/>
  <c r="U7048" i="4"/>
  <c r="V7048" i="4"/>
  <c r="W7048" i="4"/>
  <c r="R7049" i="4"/>
  <c r="S7049" i="4"/>
  <c r="T7049" i="4"/>
  <c r="U7049" i="4"/>
  <c r="V7049" i="4"/>
  <c r="W7049" i="4"/>
  <c r="R7050" i="4"/>
  <c r="S7050" i="4"/>
  <c r="T7050" i="4"/>
  <c r="U7050" i="4"/>
  <c r="V7050" i="4"/>
  <c r="W7050" i="4"/>
  <c r="R7051" i="4"/>
  <c r="S7051" i="4"/>
  <c r="T7051" i="4"/>
  <c r="U7051" i="4"/>
  <c r="V7051" i="4"/>
  <c r="W7051" i="4"/>
  <c r="R7052" i="4"/>
  <c r="S7052" i="4"/>
  <c r="T7052" i="4"/>
  <c r="U7052" i="4"/>
  <c r="V7052" i="4"/>
  <c r="W7052" i="4"/>
  <c r="R7053" i="4"/>
  <c r="S7053" i="4"/>
  <c r="T7053" i="4"/>
  <c r="U7053" i="4"/>
  <c r="V7053" i="4"/>
  <c r="W7053" i="4"/>
  <c r="R7054" i="4"/>
  <c r="S7054" i="4"/>
  <c r="T7054" i="4"/>
  <c r="U7054" i="4"/>
  <c r="V7054" i="4"/>
  <c r="W7054" i="4"/>
  <c r="R7055" i="4"/>
  <c r="S7055" i="4"/>
  <c r="T7055" i="4"/>
  <c r="U7055" i="4"/>
  <c r="V7055" i="4"/>
  <c r="W7055" i="4"/>
  <c r="R7056" i="4"/>
  <c r="S7056" i="4"/>
  <c r="T7056" i="4"/>
  <c r="U7056" i="4"/>
  <c r="V7056" i="4"/>
  <c r="W7056" i="4"/>
  <c r="R7057" i="4"/>
  <c r="S7057" i="4"/>
  <c r="T7057" i="4"/>
  <c r="U7057" i="4"/>
  <c r="V7057" i="4"/>
  <c r="W7057" i="4"/>
  <c r="R7058" i="4"/>
  <c r="S7058" i="4"/>
  <c r="T7058" i="4"/>
  <c r="U7058" i="4"/>
  <c r="V7058" i="4"/>
  <c r="W7058" i="4"/>
  <c r="R7059" i="4"/>
  <c r="S7059" i="4"/>
  <c r="T7059" i="4"/>
  <c r="U7059" i="4"/>
  <c r="V7059" i="4"/>
  <c r="W7059" i="4"/>
  <c r="R7060" i="4"/>
  <c r="S7060" i="4"/>
  <c r="T7060" i="4"/>
  <c r="U7060" i="4"/>
  <c r="V7060" i="4"/>
  <c r="W7060" i="4"/>
  <c r="R7061" i="4"/>
  <c r="S7061" i="4"/>
  <c r="T7061" i="4"/>
  <c r="U7061" i="4"/>
  <c r="V7061" i="4"/>
  <c r="W7061" i="4"/>
  <c r="R7062" i="4"/>
  <c r="S7062" i="4"/>
  <c r="T7062" i="4"/>
  <c r="U7062" i="4"/>
  <c r="V7062" i="4"/>
  <c r="W7062" i="4"/>
  <c r="R7063" i="4"/>
  <c r="S7063" i="4"/>
  <c r="T7063" i="4"/>
  <c r="U7063" i="4"/>
  <c r="V7063" i="4"/>
  <c r="W7063" i="4"/>
  <c r="R7064" i="4"/>
  <c r="S7064" i="4"/>
  <c r="T7064" i="4"/>
  <c r="U7064" i="4"/>
  <c r="V7064" i="4"/>
  <c r="W7064" i="4"/>
  <c r="R7065" i="4"/>
  <c r="S7065" i="4"/>
  <c r="T7065" i="4"/>
  <c r="U7065" i="4"/>
  <c r="V7065" i="4"/>
  <c r="W7065" i="4"/>
  <c r="R7066" i="4"/>
  <c r="S7066" i="4"/>
  <c r="T7066" i="4"/>
  <c r="U7066" i="4"/>
  <c r="V7066" i="4"/>
  <c r="W7066" i="4"/>
  <c r="R7067" i="4"/>
  <c r="S7067" i="4"/>
  <c r="T7067" i="4"/>
  <c r="U7067" i="4"/>
  <c r="V7067" i="4"/>
  <c r="W7067" i="4"/>
  <c r="R7068" i="4"/>
  <c r="S7068" i="4"/>
  <c r="T7068" i="4"/>
  <c r="U7068" i="4"/>
  <c r="V7068" i="4"/>
  <c r="W7068" i="4"/>
  <c r="R7069" i="4"/>
  <c r="S7069" i="4"/>
  <c r="T7069" i="4"/>
  <c r="U7069" i="4"/>
  <c r="V7069" i="4"/>
  <c r="W7069" i="4"/>
  <c r="R7070" i="4"/>
  <c r="S7070" i="4"/>
  <c r="T7070" i="4"/>
  <c r="U7070" i="4"/>
  <c r="V7070" i="4"/>
  <c r="W7070" i="4"/>
  <c r="R7071" i="4"/>
  <c r="S7071" i="4"/>
  <c r="T7071" i="4"/>
  <c r="U7071" i="4"/>
  <c r="V7071" i="4"/>
  <c r="W7071" i="4"/>
  <c r="R7072" i="4"/>
  <c r="S7072" i="4"/>
  <c r="T7072" i="4"/>
  <c r="U7072" i="4"/>
  <c r="V7072" i="4"/>
  <c r="W7072" i="4"/>
  <c r="R7073" i="4"/>
  <c r="S7073" i="4"/>
  <c r="T7073" i="4"/>
  <c r="U7073" i="4"/>
  <c r="V7073" i="4"/>
  <c r="W7073" i="4"/>
  <c r="R7074" i="4"/>
  <c r="S7074" i="4"/>
  <c r="T7074" i="4"/>
  <c r="U7074" i="4"/>
  <c r="V7074" i="4"/>
  <c r="W7074" i="4"/>
  <c r="R7075" i="4"/>
  <c r="S7075" i="4"/>
  <c r="T7075" i="4"/>
  <c r="U7075" i="4"/>
  <c r="V7075" i="4"/>
  <c r="W7075" i="4"/>
  <c r="R7076" i="4"/>
  <c r="S7076" i="4"/>
  <c r="T7076" i="4"/>
  <c r="U7076" i="4"/>
  <c r="V7076" i="4"/>
  <c r="W7076" i="4"/>
  <c r="R7077" i="4"/>
  <c r="S7077" i="4"/>
  <c r="T7077" i="4"/>
  <c r="U7077" i="4"/>
  <c r="V7077" i="4"/>
  <c r="W7077" i="4"/>
  <c r="R7078" i="4"/>
  <c r="S7078" i="4"/>
  <c r="T7078" i="4"/>
  <c r="U7078" i="4"/>
  <c r="V7078" i="4"/>
  <c r="W7078" i="4"/>
  <c r="R7079" i="4"/>
  <c r="S7079" i="4"/>
  <c r="T7079" i="4"/>
  <c r="U7079" i="4"/>
  <c r="V7079" i="4"/>
  <c r="W7079" i="4"/>
  <c r="R7080" i="4"/>
  <c r="S7080" i="4"/>
  <c r="T7080" i="4"/>
  <c r="U7080" i="4"/>
  <c r="V7080" i="4"/>
  <c r="W7080" i="4"/>
  <c r="R7081" i="4"/>
  <c r="S7081" i="4"/>
  <c r="T7081" i="4"/>
  <c r="U7081" i="4"/>
  <c r="V7081" i="4"/>
  <c r="W7081" i="4"/>
  <c r="R7082" i="4"/>
  <c r="S7082" i="4"/>
  <c r="T7082" i="4"/>
  <c r="U7082" i="4"/>
  <c r="V7082" i="4"/>
  <c r="W7082" i="4"/>
  <c r="R7083" i="4"/>
  <c r="S7083" i="4"/>
  <c r="T7083" i="4"/>
  <c r="U7083" i="4"/>
  <c r="V7083" i="4"/>
  <c r="W7083" i="4"/>
  <c r="R7084" i="4"/>
  <c r="S7084" i="4"/>
  <c r="T7084" i="4"/>
  <c r="U7084" i="4"/>
  <c r="V7084" i="4"/>
  <c r="W7084" i="4"/>
  <c r="R7085" i="4"/>
  <c r="S7085" i="4"/>
  <c r="T7085" i="4"/>
  <c r="U7085" i="4"/>
  <c r="V7085" i="4"/>
  <c r="W7085" i="4"/>
  <c r="R7086" i="4"/>
  <c r="S7086" i="4"/>
  <c r="T7086" i="4"/>
  <c r="U7086" i="4"/>
  <c r="V7086" i="4"/>
  <c r="W7086" i="4"/>
  <c r="R7087" i="4"/>
  <c r="S7087" i="4"/>
  <c r="T7087" i="4"/>
  <c r="U7087" i="4"/>
  <c r="V7087" i="4"/>
  <c r="W7087" i="4"/>
  <c r="R7088" i="4"/>
  <c r="S7088" i="4"/>
  <c r="T7088" i="4"/>
  <c r="U7088" i="4"/>
  <c r="V7088" i="4"/>
  <c r="W7088" i="4"/>
  <c r="R7089" i="4"/>
  <c r="S7089" i="4"/>
  <c r="T7089" i="4"/>
  <c r="U7089" i="4"/>
  <c r="V7089" i="4"/>
  <c r="W7089" i="4"/>
  <c r="R7090" i="4"/>
  <c r="S7090" i="4"/>
  <c r="T7090" i="4"/>
  <c r="U7090" i="4"/>
  <c r="V7090" i="4"/>
  <c r="W7090" i="4"/>
  <c r="R7091" i="4"/>
  <c r="S7091" i="4"/>
  <c r="T7091" i="4"/>
  <c r="U7091" i="4"/>
  <c r="V7091" i="4"/>
  <c r="W7091" i="4"/>
  <c r="R7092" i="4"/>
  <c r="S7092" i="4"/>
  <c r="T7092" i="4"/>
  <c r="U7092" i="4"/>
  <c r="V7092" i="4"/>
  <c r="W7092" i="4"/>
  <c r="R7093" i="4"/>
  <c r="S7093" i="4"/>
  <c r="T7093" i="4"/>
  <c r="U7093" i="4"/>
  <c r="V7093" i="4"/>
  <c r="W7093" i="4"/>
  <c r="R7094" i="4"/>
  <c r="S7094" i="4"/>
  <c r="T7094" i="4"/>
  <c r="U7094" i="4"/>
  <c r="V7094" i="4"/>
  <c r="W7094" i="4"/>
  <c r="R7095" i="4"/>
  <c r="S7095" i="4"/>
  <c r="T7095" i="4"/>
  <c r="U7095" i="4"/>
  <c r="V7095" i="4"/>
  <c r="W7095" i="4"/>
  <c r="R7096" i="4"/>
  <c r="S7096" i="4"/>
  <c r="T7096" i="4"/>
  <c r="U7096" i="4"/>
  <c r="V7096" i="4"/>
  <c r="W7096" i="4"/>
  <c r="R7097" i="4"/>
  <c r="S7097" i="4"/>
  <c r="T7097" i="4"/>
  <c r="U7097" i="4"/>
  <c r="V7097" i="4"/>
  <c r="W7097" i="4"/>
  <c r="R7098" i="4"/>
  <c r="S7098" i="4"/>
  <c r="T7098" i="4"/>
  <c r="U7098" i="4"/>
  <c r="V7098" i="4"/>
  <c r="W7098" i="4"/>
  <c r="R7099" i="4"/>
  <c r="S7099" i="4"/>
  <c r="T7099" i="4"/>
  <c r="U7099" i="4"/>
  <c r="V7099" i="4"/>
  <c r="W7099" i="4"/>
  <c r="R7100" i="4"/>
  <c r="S7100" i="4"/>
  <c r="T7100" i="4"/>
  <c r="U7100" i="4"/>
  <c r="V7100" i="4"/>
  <c r="W7100" i="4"/>
  <c r="R7101" i="4"/>
  <c r="S7101" i="4"/>
  <c r="T7101" i="4"/>
  <c r="U7101" i="4"/>
  <c r="V7101" i="4"/>
  <c r="W7101" i="4"/>
  <c r="R7102" i="4"/>
  <c r="S7102" i="4"/>
  <c r="T7102" i="4"/>
  <c r="U7102" i="4"/>
  <c r="V7102" i="4"/>
  <c r="W7102" i="4"/>
  <c r="R7103" i="4"/>
  <c r="S7103" i="4"/>
  <c r="T7103" i="4"/>
  <c r="U7103" i="4"/>
  <c r="V7103" i="4"/>
  <c r="W7103" i="4"/>
  <c r="R7104" i="4"/>
  <c r="S7104" i="4"/>
  <c r="T7104" i="4"/>
  <c r="U7104" i="4"/>
  <c r="V7104" i="4"/>
  <c r="W7104" i="4"/>
  <c r="R7105" i="4"/>
  <c r="S7105" i="4"/>
  <c r="T7105" i="4"/>
  <c r="U7105" i="4"/>
  <c r="V7105" i="4"/>
  <c r="W7105" i="4"/>
  <c r="R7106" i="4"/>
  <c r="S7106" i="4"/>
  <c r="T7106" i="4"/>
  <c r="U7106" i="4"/>
  <c r="V7106" i="4"/>
  <c r="W7106" i="4"/>
  <c r="R7107" i="4"/>
  <c r="S7107" i="4"/>
  <c r="T7107" i="4"/>
  <c r="U7107" i="4"/>
  <c r="V7107" i="4"/>
  <c r="W7107" i="4"/>
  <c r="R7108" i="4"/>
  <c r="S7108" i="4"/>
  <c r="T7108" i="4"/>
  <c r="U7108" i="4"/>
  <c r="V7108" i="4"/>
  <c r="W7108" i="4"/>
  <c r="R7109" i="4"/>
  <c r="S7109" i="4"/>
  <c r="T7109" i="4"/>
  <c r="U7109" i="4"/>
  <c r="V7109" i="4"/>
  <c r="W7109" i="4"/>
  <c r="R7110" i="4"/>
  <c r="S7110" i="4"/>
  <c r="T7110" i="4"/>
  <c r="U7110" i="4"/>
  <c r="V7110" i="4"/>
  <c r="W7110" i="4"/>
  <c r="R7111" i="4"/>
  <c r="S7111" i="4"/>
  <c r="T7111" i="4"/>
  <c r="U7111" i="4"/>
  <c r="V7111" i="4"/>
  <c r="W7111" i="4"/>
  <c r="R7112" i="4"/>
  <c r="S7112" i="4"/>
  <c r="T7112" i="4"/>
  <c r="U7112" i="4"/>
  <c r="V7112" i="4"/>
  <c r="W7112" i="4"/>
  <c r="R7113" i="4"/>
  <c r="S7113" i="4"/>
  <c r="T7113" i="4"/>
  <c r="U7113" i="4"/>
  <c r="V7113" i="4"/>
  <c r="W7113" i="4"/>
  <c r="R7114" i="4"/>
  <c r="S7114" i="4"/>
  <c r="T7114" i="4"/>
  <c r="U7114" i="4"/>
  <c r="V7114" i="4"/>
  <c r="W7114" i="4"/>
  <c r="R7115" i="4"/>
  <c r="S7115" i="4"/>
  <c r="T7115" i="4"/>
  <c r="U7115" i="4"/>
  <c r="V7115" i="4"/>
  <c r="W7115" i="4"/>
  <c r="R7116" i="4"/>
  <c r="S7116" i="4"/>
  <c r="T7116" i="4"/>
  <c r="U7116" i="4"/>
  <c r="V7116" i="4"/>
  <c r="W7116" i="4"/>
  <c r="R7117" i="4"/>
  <c r="S7117" i="4"/>
  <c r="T7117" i="4"/>
  <c r="U7117" i="4"/>
  <c r="V7117" i="4"/>
  <c r="W7117" i="4"/>
  <c r="R7118" i="4"/>
  <c r="S7118" i="4"/>
  <c r="T7118" i="4"/>
  <c r="U7118" i="4"/>
  <c r="V7118" i="4"/>
  <c r="W7118" i="4"/>
  <c r="R7119" i="4"/>
  <c r="S7119" i="4"/>
  <c r="T7119" i="4"/>
  <c r="U7119" i="4"/>
  <c r="V7119" i="4"/>
  <c r="W7119" i="4"/>
  <c r="R7120" i="4"/>
  <c r="S7120" i="4"/>
  <c r="T7120" i="4"/>
  <c r="U7120" i="4"/>
  <c r="V7120" i="4"/>
  <c r="W7120" i="4"/>
  <c r="R7121" i="4"/>
  <c r="S7121" i="4"/>
  <c r="T7121" i="4"/>
  <c r="U7121" i="4"/>
  <c r="V7121" i="4"/>
  <c r="W7121" i="4"/>
  <c r="R7122" i="4"/>
  <c r="S7122" i="4"/>
  <c r="T7122" i="4"/>
  <c r="U7122" i="4"/>
  <c r="V7122" i="4"/>
  <c r="W7122" i="4"/>
  <c r="R7123" i="4"/>
  <c r="S7123" i="4"/>
  <c r="T7123" i="4"/>
  <c r="U7123" i="4"/>
  <c r="V7123" i="4"/>
  <c r="W7123" i="4"/>
  <c r="R7124" i="4"/>
  <c r="S7124" i="4"/>
  <c r="T7124" i="4"/>
  <c r="U7124" i="4"/>
  <c r="V7124" i="4"/>
  <c r="W7124" i="4"/>
  <c r="R7125" i="4"/>
  <c r="S7125" i="4"/>
  <c r="T7125" i="4"/>
  <c r="U7125" i="4"/>
  <c r="V7125" i="4"/>
  <c r="W7125" i="4"/>
  <c r="R7126" i="4"/>
  <c r="S7126" i="4"/>
  <c r="T7126" i="4"/>
  <c r="U7126" i="4"/>
  <c r="V7126" i="4"/>
  <c r="W7126" i="4"/>
  <c r="R7127" i="4"/>
  <c r="S7127" i="4"/>
  <c r="T7127" i="4"/>
  <c r="U7127" i="4"/>
  <c r="V7127" i="4"/>
  <c r="W7127" i="4"/>
  <c r="R7128" i="4"/>
  <c r="S7128" i="4"/>
  <c r="T7128" i="4"/>
  <c r="U7128" i="4"/>
  <c r="V7128" i="4"/>
  <c r="W7128" i="4"/>
  <c r="R7129" i="4"/>
  <c r="S7129" i="4"/>
  <c r="T7129" i="4"/>
  <c r="U7129" i="4"/>
  <c r="V7129" i="4"/>
  <c r="W7129" i="4"/>
  <c r="R7130" i="4"/>
  <c r="S7130" i="4"/>
  <c r="T7130" i="4"/>
  <c r="U7130" i="4"/>
  <c r="V7130" i="4"/>
  <c r="W7130" i="4"/>
  <c r="R7131" i="4"/>
  <c r="S7131" i="4"/>
  <c r="T7131" i="4"/>
  <c r="U7131" i="4"/>
  <c r="V7131" i="4"/>
  <c r="W7131" i="4"/>
  <c r="R7132" i="4"/>
  <c r="S7132" i="4"/>
  <c r="T7132" i="4"/>
  <c r="U7132" i="4"/>
  <c r="V7132" i="4"/>
  <c r="W7132" i="4"/>
  <c r="R7133" i="4"/>
  <c r="S7133" i="4"/>
  <c r="T7133" i="4"/>
  <c r="U7133" i="4"/>
  <c r="V7133" i="4"/>
  <c r="W7133" i="4"/>
  <c r="R7134" i="4"/>
  <c r="S7134" i="4"/>
  <c r="T7134" i="4"/>
  <c r="U7134" i="4"/>
  <c r="V7134" i="4"/>
  <c r="W7134" i="4"/>
  <c r="R7135" i="4"/>
  <c r="S7135" i="4"/>
  <c r="T7135" i="4"/>
  <c r="U7135" i="4"/>
  <c r="V7135" i="4"/>
  <c r="W7135" i="4"/>
  <c r="R7136" i="4"/>
  <c r="S7136" i="4"/>
  <c r="T7136" i="4"/>
  <c r="U7136" i="4"/>
  <c r="V7136" i="4"/>
  <c r="W7136" i="4"/>
  <c r="R7137" i="4"/>
  <c r="S7137" i="4"/>
  <c r="T7137" i="4"/>
  <c r="U7137" i="4"/>
  <c r="V7137" i="4"/>
  <c r="W7137" i="4"/>
  <c r="R7138" i="4"/>
  <c r="S7138" i="4"/>
  <c r="T7138" i="4"/>
  <c r="U7138" i="4"/>
  <c r="V7138" i="4"/>
  <c r="W7138" i="4"/>
  <c r="R7139" i="4"/>
  <c r="S7139" i="4"/>
  <c r="T7139" i="4"/>
  <c r="U7139" i="4"/>
  <c r="V7139" i="4"/>
  <c r="W7139" i="4"/>
  <c r="R7140" i="4"/>
  <c r="S7140" i="4"/>
  <c r="T7140" i="4"/>
  <c r="U7140" i="4"/>
  <c r="V7140" i="4"/>
  <c r="W7140" i="4"/>
  <c r="R7141" i="4"/>
  <c r="S7141" i="4"/>
  <c r="T7141" i="4"/>
  <c r="U7141" i="4"/>
  <c r="V7141" i="4"/>
  <c r="W7141" i="4"/>
  <c r="R7142" i="4"/>
  <c r="S7142" i="4"/>
  <c r="T7142" i="4"/>
  <c r="U7142" i="4"/>
  <c r="V7142" i="4"/>
  <c r="W7142" i="4"/>
  <c r="R7143" i="4"/>
  <c r="S7143" i="4"/>
  <c r="T7143" i="4"/>
  <c r="U7143" i="4"/>
  <c r="V7143" i="4"/>
  <c r="W7143" i="4"/>
  <c r="R7144" i="4"/>
  <c r="S7144" i="4"/>
  <c r="T7144" i="4"/>
  <c r="U7144" i="4"/>
  <c r="V7144" i="4"/>
  <c r="W7144" i="4"/>
  <c r="R7145" i="4"/>
  <c r="S7145" i="4"/>
  <c r="T7145" i="4"/>
  <c r="U7145" i="4"/>
  <c r="V7145" i="4"/>
  <c r="W7145" i="4"/>
  <c r="R7146" i="4"/>
  <c r="S7146" i="4"/>
  <c r="T7146" i="4"/>
  <c r="U7146" i="4"/>
  <c r="V7146" i="4"/>
  <c r="W7146" i="4"/>
  <c r="R7147" i="4"/>
  <c r="S7147" i="4"/>
  <c r="T7147" i="4"/>
  <c r="U7147" i="4"/>
  <c r="V7147" i="4"/>
  <c r="W7147" i="4"/>
  <c r="R7148" i="4"/>
  <c r="S7148" i="4"/>
  <c r="T7148" i="4"/>
  <c r="U7148" i="4"/>
  <c r="V7148" i="4"/>
  <c r="W7148" i="4"/>
  <c r="R7149" i="4"/>
  <c r="S7149" i="4"/>
  <c r="T7149" i="4"/>
  <c r="U7149" i="4"/>
  <c r="V7149" i="4"/>
  <c r="W7149" i="4"/>
  <c r="R7150" i="4"/>
  <c r="S7150" i="4"/>
  <c r="T7150" i="4"/>
  <c r="U7150" i="4"/>
  <c r="V7150" i="4"/>
  <c r="W7150" i="4"/>
  <c r="R7151" i="4"/>
  <c r="S7151" i="4"/>
  <c r="T7151" i="4"/>
  <c r="U7151" i="4"/>
  <c r="V7151" i="4"/>
  <c r="W7151" i="4"/>
  <c r="R7152" i="4"/>
  <c r="S7152" i="4"/>
  <c r="T7152" i="4"/>
  <c r="U7152" i="4"/>
  <c r="V7152" i="4"/>
  <c r="W7152" i="4"/>
  <c r="R7153" i="4"/>
  <c r="S7153" i="4"/>
  <c r="T7153" i="4"/>
  <c r="U7153" i="4"/>
  <c r="V7153" i="4"/>
  <c r="W7153" i="4"/>
  <c r="R7154" i="4"/>
  <c r="S7154" i="4"/>
  <c r="T7154" i="4"/>
  <c r="U7154" i="4"/>
  <c r="V7154" i="4"/>
  <c r="W7154" i="4"/>
  <c r="R7155" i="4"/>
  <c r="S7155" i="4"/>
  <c r="T7155" i="4"/>
  <c r="U7155" i="4"/>
  <c r="V7155" i="4"/>
  <c r="W7155" i="4"/>
  <c r="R7156" i="4"/>
  <c r="S7156" i="4"/>
  <c r="T7156" i="4"/>
  <c r="U7156" i="4"/>
  <c r="V7156" i="4"/>
  <c r="W7156" i="4"/>
  <c r="R7157" i="4"/>
  <c r="S7157" i="4"/>
  <c r="T7157" i="4"/>
  <c r="U7157" i="4"/>
  <c r="V7157" i="4"/>
  <c r="W7157" i="4"/>
  <c r="R7158" i="4"/>
  <c r="S7158" i="4"/>
  <c r="T7158" i="4"/>
  <c r="U7158" i="4"/>
  <c r="V7158" i="4"/>
  <c r="W7158" i="4"/>
  <c r="R7159" i="4"/>
  <c r="S7159" i="4"/>
  <c r="T7159" i="4"/>
  <c r="U7159" i="4"/>
  <c r="V7159" i="4"/>
  <c r="W7159" i="4"/>
  <c r="R7160" i="4"/>
  <c r="S7160" i="4"/>
  <c r="T7160" i="4"/>
  <c r="U7160" i="4"/>
  <c r="V7160" i="4"/>
  <c r="W7160" i="4"/>
  <c r="R7161" i="4"/>
  <c r="S7161" i="4"/>
  <c r="T7161" i="4"/>
  <c r="U7161" i="4"/>
  <c r="V7161" i="4"/>
  <c r="W7161" i="4"/>
  <c r="R7162" i="4"/>
  <c r="S7162" i="4"/>
  <c r="T7162" i="4"/>
  <c r="U7162" i="4"/>
  <c r="V7162" i="4"/>
  <c r="W7162" i="4"/>
  <c r="R7163" i="4"/>
  <c r="S7163" i="4"/>
  <c r="T7163" i="4"/>
  <c r="U7163" i="4"/>
  <c r="V7163" i="4"/>
  <c r="W7163" i="4"/>
  <c r="R7164" i="4"/>
  <c r="S7164" i="4"/>
  <c r="T7164" i="4"/>
  <c r="U7164" i="4"/>
  <c r="V7164" i="4"/>
  <c r="W7164" i="4"/>
  <c r="R7165" i="4"/>
  <c r="S7165" i="4"/>
  <c r="T7165" i="4"/>
  <c r="U7165" i="4"/>
  <c r="V7165" i="4"/>
  <c r="W7165" i="4"/>
  <c r="R7166" i="4"/>
  <c r="S7166" i="4"/>
  <c r="T7166" i="4"/>
  <c r="U7166" i="4"/>
  <c r="V7166" i="4"/>
  <c r="W7166" i="4"/>
  <c r="R7167" i="4"/>
  <c r="S7167" i="4"/>
  <c r="T7167" i="4"/>
  <c r="U7167" i="4"/>
  <c r="V7167" i="4"/>
  <c r="W7167" i="4"/>
  <c r="R7168" i="4"/>
  <c r="S7168" i="4"/>
  <c r="T7168" i="4"/>
  <c r="U7168" i="4"/>
  <c r="V7168" i="4"/>
  <c r="W7168" i="4"/>
  <c r="R7169" i="4"/>
  <c r="S7169" i="4"/>
  <c r="T7169" i="4"/>
  <c r="U7169" i="4"/>
  <c r="V7169" i="4"/>
  <c r="W7169" i="4"/>
  <c r="R7170" i="4"/>
  <c r="S7170" i="4"/>
  <c r="T7170" i="4"/>
  <c r="U7170" i="4"/>
  <c r="V7170" i="4"/>
  <c r="W7170" i="4"/>
  <c r="R7171" i="4"/>
  <c r="S7171" i="4"/>
  <c r="T7171" i="4"/>
  <c r="U7171" i="4"/>
  <c r="V7171" i="4"/>
  <c r="W7171" i="4"/>
  <c r="R7172" i="4"/>
  <c r="S7172" i="4"/>
  <c r="T7172" i="4"/>
  <c r="U7172" i="4"/>
  <c r="V7172" i="4"/>
  <c r="W7172" i="4"/>
  <c r="R7173" i="4"/>
  <c r="S7173" i="4"/>
  <c r="T7173" i="4"/>
  <c r="U7173" i="4"/>
  <c r="V7173" i="4"/>
  <c r="W7173" i="4"/>
  <c r="R7174" i="4"/>
  <c r="S7174" i="4"/>
  <c r="T7174" i="4"/>
  <c r="U7174" i="4"/>
  <c r="V7174" i="4"/>
  <c r="W7174" i="4"/>
  <c r="R7175" i="4"/>
  <c r="S7175" i="4"/>
  <c r="T7175" i="4"/>
  <c r="U7175" i="4"/>
  <c r="V7175" i="4"/>
  <c r="W7175" i="4"/>
  <c r="R7176" i="4"/>
  <c r="S7176" i="4"/>
  <c r="T7176" i="4"/>
  <c r="U7176" i="4"/>
  <c r="V7176" i="4"/>
  <c r="W7176" i="4"/>
  <c r="R7177" i="4"/>
  <c r="S7177" i="4"/>
  <c r="T7177" i="4"/>
  <c r="U7177" i="4"/>
  <c r="V7177" i="4"/>
  <c r="W7177" i="4"/>
  <c r="R7178" i="4"/>
  <c r="S7178" i="4"/>
  <c r="T7178" i="4"/>
  <c r="U7178" i="4"/>
  <c r="V7178" i="4"/>
  <c r="W7178" i="4"/>
  <c r="R7179" i="4"/>
  <c r="S7179" i="4"/>
  <c r="T7179" i="4"/>
  <c r="U7179" i="4"/>
  <c r="V7179" i="4"/>
  <c r="W7179" i="4"/>
  <c r="R7180" i="4"/>
  <c r="S7180" i="4"/>
  <c r="T7180" i="4"/>
  <c r="U7180" i="4"/>
  <c r="V7180" i="4"/>
  <c r="W7180" i="4"/>
  <c r="R7181" i="4"/>
  <c r="S7181" i="4"/>
  <c r="T7181" i="4"/>
  <c r="U7181" i="4"/>
  <c r="V7181" i="4"/>
  <c r="W7181" i="4"/>
  <c r="R7182" i="4"/>
  <c r="S7182" i="4"/>
  <c r="T7182" i="4"/>
  <c r="U7182" i="4"/>
  <c r="V7182" i="4"/>
  <c r="W7182" i="4"/>
  <c r="R7183" i="4"/>
  <c r="S7183" i="4"/>
  <c r="T7183" i="4"/>
  <c r="U7183" i="4"/>
  <c r="V7183" i="4"/>
  <c r="W7183" i="4"/>
  <c r="R7184" i="4"/>
  <c r="S7184" i="4"/>
  <c r="T7184" i="4"/>
  <c r="U7184" i="4"/>
  <c r="V7184" i="4"/>
  <c r="W7184" i="4"/>
  <c r="R7185" i="4"/>
  <c r="S7185" i="4"/>
  <c r="T7185" i="4"/>
  <c r="U7185" i="4"/>
  <c r="V7185" i="4"/>
  <c r="W7185" i="4"/>
  <c r="R7186" i="4"/>
  <c r="S7186" i="4"/>
  <c r="T7186" i="4"/>
  <c r="U7186" i="4"/>
  <c r="V7186" i="4"/>
  <c r="W7186" i="4"/>
  <c r="R7187" i="4"/>
  <c r="S7187" i="4"/>
  <c r="T7187" i="4"/>
  <c r="U7187" i="4"/>
  <c r="V7187" i="4"/>
  <c r="W7187" i="4"/>
  <c r="R7188" i="4"/>
  <c r="S7188" i="4"/>
  <c r="T7188" i="4"/>
  <c r="U7188" i="4"/>
  <c r="V7188" i="4"/>
  <c r="W7188" i="4"/>
  <c r="R7189" i="4"/>
  <c r="S7189" i="4"/>
  <c r="T7189" i="4"/>
  <c r="U7189" i="4"/>
  <c r="V7189" i="4"/>
  <c r="W7189" i="4"/>
  <c r="R7190" i="4"/>
  <c r="S7190" i="4"/>
  <c r="T7190" i="4"/>
  <c r="U7190" i="4"/>
  <c r="V7190" i="4"/>
  <c r="W7190" i="4"/>
  <c r="R7191" i="4"/>
  <c r="S7191" i="4"/>
  <c r="T7191" i="4"/>
  <c r="U7191" i="4"/>
  <c r="V7191" i="4"/>
  <c r="W7191" i="4"/>
  <c r="R7192" i="4"/>
  <c r="S7192" i="4"/>
  <c r="T7192" i="4"/>
  <c r="U7192" i="4"/>
  <c r="V7192" i="4"/>
  <c r="W7192" i="4"/>
  <c r="R7193" i="4"/>
  <c r="S7193" i="4"/>
  <c r="T7193" i="4"/>
  <c r="U7193" i="4"/>
  <c r="V7193" i="4"/>
  <c r="W7193" i="4"/>
  <c r="R7194" i="4"/>
  <c r="S7194" i="4"/>
  <c r="T7194" i="4"/>
  <c r="U7194" i="4"/>
  <c r="V7194" i="4"/>
  <c r="W7194" i="4"/>
  <c r="R7195" i="4"/>
  <c r="S7195" i="4"/>
  <c r="T7195" i="4"/>
  <c r="U7195" i="4"/>
  <c r="V7195" i="4"/>
  <c r="W7195" i="4"/>
  <c r="R7196" i="4"/>
  <c r="S7196" i="4"/>
  <c r="T7196" i="4"/>
  <c r="U7196" i="4"/>
  <c r="V7196" i="4"/>
  <c r="W7196" i="4"/>
  <c r="R7197" i="4"/>
  <c r="S7197" i="4"/>
  <c r="T7197" i="4"/>
  <c r="U7197" i="4"/>
  <c r="V7197" i="4"/>
  <c r="W7197" i="4"/>
  <c r="R7198" i="4"/>
  <c r="S7198" i="4"/>
  <c r="T7198" i="4"/>
  <c r="U7198" i="4"/>
  <c r="V7198" i="4"/>
  <c r="W7198" i="4"/>
  <c r="R7199" i="4"/>
  <c r="S7199" i="4"/>
  <c r="T7199" i="4"/>
  <c r="U7199" i="4"/>
  <c r="V7199" i="4"/>
  <c r="W7199" i="4"/>
  <c r="R7200" i="4"/>
  <c r="S7200" i="4"/>
  <c r="T7200" i="4"/>
  <c r="U7200" i="4"/>
  <c r="V7200" i="4"/>
  <c r="W7200" i="4"/>
  <c r="R7201" i="4"/>
  <c r="S7201" i="4"/>
  <c r="T7201" i="4"/>
  <c r="U7201" i="4"/>
  <c r="V7201" i="4"/>
  <c r="W7201" i="4"/>
  <c r="R7202" i="4"/>
  <c r="S7202" i="4"/>
  <c r="T7202" i="4"/>
  <c r="U7202" i="4"/>
  <c r="V7202" i="4"/>
  <c r="W7202" i="4"/>
  <c r="R7203" i="4"/>
  <c r="S7203" i="4"/>
  <c r="T7203" i="4"/>
  <c r="U7203" i="4"/>
  <c r="V7203" i="4"/>
  <c r="W7203" i="4"/>
  <c r="R7204" i="4"/>
  <c r="S7204" i="4"/>
  <c r="T7204" i="4"/>
  <c r="U7204" i="4"/>
  <c r="V7204" i="4"/>
  <c r="W7204" i="4"/>
  <c r="R7205" i="4"/>
  <c r="S7205" i="4"/>
  <c r="T7205" i="4"/>
  <c r="U7205" i="4"/>
  <c r="V7205" i="4"/>
  <c r="W7205" i="4"/>
  <c r="R7206" i="4"/>
  <c r="S7206" i="4"/>
  <c r="T7206" i="4"/>
  <c r="U7206" i="4"/>
  <c r="V7206" i="4"/>
  <c r="W7206" i="4"/>
  <c r="R7207" i="4"/>
  <c r="S7207" i="4"/>
  <c r="T7207" i="4"/>
  <c r="U7207" i="4"/>
  <c r="V7207" i="4"/>
  <c r="W7207" i="4"/>
  <c r="R7208" i="4"/>
  <c r="S7208" i="4"/>
  <c r="T7208" i="4"/>
  <c r="U7208" i="4"/>
  <c r="V7208" i="4"/>
  <c r="W7208" i="4"/>
  <c r="R7209" i="4"/>
  <c r="S7209" i="4"/>
  <c r="T7209" i="4"/>
  <c r="U7209" i="4"/>
  <c r="V7209" i="4"/>
  <c r="W7209" i="4"/>
  <c r="R7210" i="4"/>
  <c r="S7210" i="4"/>
  <c r="T7210" i="4"/>
  <c r="U7210" i="4"/>
  <c r="V7210" i="4"/>
  <c r="W7210" i="4"/>
  <c r="R7211" i="4"/>
  <c r="S7211" i="4"/>
  <c r="T7211" i="4"/>
  <c r="U7211" i="4"/>
  <c r="V7211" i="4"/>
  <c r="W7211" i="4"/>
  <c r="R7212" i="4"/>
  <c r="S7212" i="4"/>
  <c r="T7212" i="4"/>
  <c r="U7212" i="4"/>
  <c r="V7212" i="4"/>
  <c r="W7212" i="4"/>
  <c r="R7213" i="4"/>
  <c r="S7213" i="4"/>
  <c r="T7213" i="4"/>
  <c r="U7213" i="4"/>
  <c r="V7213" i="4"/>
  <c r="W7213" i="4"/>
  <c r="R7214" i="4"/>
  <c r="S7214" i="4"/>
  <c r="T7214" i="4"/>
  <c r="U7214" i="4"/>
  <c r="V7214" i="4"/>
  <c r="W7214" i="4"/>
  <c r="R7215" i="4"/>
  <c r="S7215" i="4"/>
  <c r="T7215" i="4"/>
  <c r="U7215" i="4"/>
  <c r="V7215" i="4"/>
  <c r="W7215" i="4"/>
  <c r="R7216" i="4"/>
  <c r="S7216" i="4"/>
  <c r="T7216" i="4"/>
  <c r="U7216" i="4"/>
  <c r="V7216" i="4"/>
  <c r="W7216" i="4"/>
  <c r="R7217" i="4"/>
  <c r="S7217" i="4"/>
  <c r="T7217" i="4"/>
  <c r="U7217" i="4"/>
  <c r="V7217" i="4"/>
  <c r="W7217" i="4"/>
  <c r="R7218" i="4"/>
  <c r="S7218" i="4"/>
  <c r="T7218" i="4"/>
  <c r="U7218" i="4"/>
  <c r="V7218" i="4"/>
  <c r="W7218" i="4"/>
  <c r="R7219" i="4"/>
  <c r="S7219" i="4"/>
  <c r="T7219" i="4"/>
  <c r="U7219" i="4"/>
  <c r="V7219" i="4"/>
  <c r="W7219" i="4"/>
  <c r="R7220" i="4"/>
  <c r="S7220" i="4"/>
  <c r="T7220" i="4"/>
  <c r="U7220" i="4"/>
  <c r="V7220" i="4"/>
  <c r="W7220" i="4"/>
  <c r="R7221" i="4"/>
  <c r="S7221" i="4"/>
  <c r="T7221" i="4"/>
  <c r="U7221" i="4"/>
  <c r="V7221" i="4"/>
  <c r="W7221" i="4"/>
  <c r="R7222" i="4"/>
  <c r="S7222" i="4"/>
  <c r="T7222" i="4"/>
  <c r="U7222" i="4"/>
  <c r="V7222" i="4"/>
  <c r="W7222" i="4"/>
  <c r="R7223" i="4"/>
  <c r="S7223" i="4"/>
  <c r="T7223" i="4"/>
  <c r="U7223" i="4"/>
  <c r="V7223" i="4"/>
  <c r="W7223" i="4"/>
  <c r="R7224" i="4"/>
  <c r="S7224" i="4"/>
  <c r="T7224" i="4"/>
  <c r="U7224" i="4"/>
  <c r="V7224" i="4"/>
  <c r="W7224" i="4"/>
  <c r="R7225" i="4"/>
  <c r="S7225" i="4"/>
  <c r="T7225" i="4"/>
  <c r="U7225" i="4"/>
  <c r="V7225" i="4"/>
  <c r="W7225" i="4"/>
  <c r="R7226" i="4"/>
  <c r="S7226" i="4"/>
  <c r="T7226" i="4"/>
  <c r="U7226" i="4"/>
  <c r="V7226" i="4"/>
  <c r="W7226" i="4"/>
  <c r="R7227" i="4"/>
  <c r="S7227" i="4"/>
  <c r="T7227" i="4"/>
  <c r="U7227" i="4"/>
  <c r="V7227" i="4"/>
  <c r="W7227" i="4"/>
  <c r="R7228" i="4"/>
  <c r="S7228" i="4"/>
  <c r="T7228" i="4"/>
  <c r="U7228" i="4"/>
  <c r="V7228" i="4"/>
  <c r="W7228" i="4"/>
  <c r="R7229" i="4"/>
  <c r="S7229" i="4"/>
  <c r="T7229" i="4"/>
  <c r="U7229" i="4"/>
  <c r="V7229" i="4"/>
  <c r="W7229" i="4"/>
  <c r="R7230" i="4"/>
  <c r="S7230" i="4"/>
  <c r="T7230" i="4"/>
  <c r="U7230" i="4"/>
  <c r="V7230" i="4"/>
  <c r="W7230" i="4"/>
  <c r="R7231" i="4"/>
  <c r="S7231" i="4"/>
  <c r="T7231" i="4"/>
  <c r="U7231" i="4"/>
  <c r="V7231" i="4"/>
  <c r="W7231" i="4"/>
  <c r="R7232" i="4"/>
  <c r="S7232" i="4"/>
  <c r="T7232" i="4"/>
  <c r="U7232" i="4"/>
  <c r="V7232" i="4"/>
  <c r="W7232" i="4"/>
  <c r="R7233" i="4"/>
  <c r="S7233" i="4"/>
  <c r="T7233" i="4"/>
  <c r="U7233" i="4"/>
  <c r="V7233" i="4"/>
  <c r="W7233" i="4"/>
  <c r="R7234" i="4"/>
  <c r="S7234" i="4"/>
  <c r="T7234" i="4"/>
  <c r="U7234" i="4"/>
  <c r="V7234" i="4"/>
  <c r="W7234" i="4"/>
  <c r="R7235" i="4"/>
  <c r="S7235" i="4"/>
  <c r="T7235" i="4"/>
  <c r="U7235" i="4"/>
  <c r="V7235" i="4"/>
  <c r="W7235" i="4"/>
  <c r="R7236" i="4"/>
  <c r="S7236" i="4"/>
  <c r="T7236" i="4"/>
  <c r="U7236" i="4"/>
  <c r="V7236" i="4"/>
  <c r="W7236" i="4"/>
  <c r="R7237" i="4"/>
  <c r="S7237" i="4"/>
  <c r="T7237" i="4"/>
  <c r="U7237" i="4"/>
  <c r="V7237" i="4"/>
  <c r="W7237" i="4"/>
  <c r="R7238" i="4"/>
  <c r="S7238" i="4"/>
  <c r="T7238" i="4"/>
  <c r="U7238" i="4"/>
  <c r="V7238" i="4"/>
  <c r="W7238" i="4"/>
  <c r="R7239" i="4"/>
  <c r="S7239" i="4"/>
  <c r="T7239" i="4"/>
  <c r="U7239" i="4"/>
  <c r="V7239" i="4"/>
  <c r="W7239" i="4"/>
  <c r="R7240" i="4"/>
  <c r="S7240" i="4"/>
  <c r="T7240" i="4"/>
  <c r="U7240" i="4"/>
  <c r="V7240" i="4"/>
  <c r="W7240" i="4"/>
  <c r="R7241" i="4"/>
  <c r="S7241" i="4"/>
  <c r="T7241" i="4"/>
  <c r="U7241" i="4"/>
  <c r="V7241" i="4"/>
  <c r="W7241" i="4"/>
  <c r="R7242" i="4"/>
  <c r="S7242" i="4"/>
  <c r="T7242" i="4"/>
  <c r="U7242" i="4"/>
  <c r="V7242" i="4"/>
  <c r="W7242" i="4"/>
  <c r="R7243" i="4"/>
  <c r="S7243" i="4"/>
  <c r="T7243" i="4"/>
  <c r="U7243" i="4"/>
  <c r="V7243" i="4"/>
  <c r="W7243" i="4"/>
  <c r="R7244" i="4"/>
  <c r="S7244" i="4"/>
  <c r="T7244" i="4"/>
  <c r="U7244" i="4"/>
  <c r="V7244" i="4"/>
  <c r="W7244" i="4"/>
  <c r="R7245" i="4"/>
  <c r="S7245" i="4"/>
  <c r="T7245" i="4"/>
  <c r="U7245" i="4"/>
  <c r="V7245" i="4"/>
  <c r="W7245" i="4"/>
  <c r="R7246" i="4"/>
  <c r="S7246" i="4"/>
  <c r="T7246" i="4"/>
  <c r="U7246" i="4"/>
  <c r="V7246" i="4"/>
  <c r="W7246" i="4"/>
  <c r="R7247" i="4"/>
  <c r="S7247" i="4"/>
  <c r="T7247" i="4"/>
  <c r="U7247" i="4"/>
  <c r="V7247" i="4"/>
  <c r="W7247" i="4"/>
  <c r="R7248" i="4"/>
  <c r="S7248" i="4"/>
  <c r="T7248" i="4"/>
  <c r="U7248" i="4"/>
  <c r="V7248" i="4"/>
  <c r="W7248" i="4"/>
  <c r="R7249" i="4"/>
  <c r="S7249" i="4"/>
  <c r="T7249" i="4"/>
  <c r="U7249" i="4"/>
  <c r="V7249" i="4"/>
  <c r="W7249" i="4"/>
  <c r="R7250" i="4"/>
  <c r="S7250" i="4"/>
  <c r="T7250" i="4"/>
  <c r="U7250" i="4"/>
  <c r="V7250" i="4"/>
  <c r="W7250" i="4"/>
  <c r="R7251" i="4"/>
  <c r="S7251" i="4"/>
  <c r="T7251" i="4"/>
  <c r="U7251" i="4"/>
  <c r="V7251" i="4"/>
  <c r="W7251" i="4"/>
  <c r="R7252" i="4"/>
  <c r="S7252" i="4"/>
  <c r="T7252" i="4"/>
  <c r="U7252" i="4"/>
  <c r="V7252" i="4"/>
  <c r="W7252" i="4"/>
  <c r="R7253" i="4"/>
  <c r="S7253" i="4"/>
  <c r="T7253" i="4"/>
  <c r="U7253" i="4"/>
  <c r="V7253" i="4"/>
  <c r="W7253" i="4"/>
  <c r="R7254" i="4"/>
  <c r="S7254" i="4"/>
  <c r="T7254" i="4"/>
  <c r="U7254" i="4"/>
  <c r="V7254" i="4"/>
  <c r="W7254" i="4"/>
  <c r="R7255" i="4"/>
  <c r="S7255" i="4"/>
  <c r="T7255" i="4"/>
  <c r="U7255" i="4"/>
  <c r="V7255" i="4"/>
  <c r="W7255" i="4"/>
  <c r="R7256" i="4"/>
  <c r="S7256" i="4"/>
  <c r="T7256" i="4"/>
  <c r="U7256" i="4"/>
  <c r="V7256" i="4"/>
  <c r="W7256" i="4"/>
  <c r="R7257" i="4"/>
  <c r="S7257" i="4"/>
  <c r="T7257" i="4"/>
  <c r="U7257" i="4"/>
  <c r="V7257" i="4"/>
  <c r="W7257" i="4"/>
  <c r="R7258" i="4"/>
  <c r="S7258" i="4"/>
  <c r="T7258" i="4"/>
  <c r="U7258" i="4"/>
  <c r="V7258" i="4"/>
  <c r="W7258" i="4"/>
  <c r="R7259" i="4"/>
  <c r="S7259" i="4"/>
  <c r="T7259" i="4"/>
  <c r="U7259" i="4"/>
  <c r="V7259" i="4"/>
  <c r="W7259" i="4"/>
  <c r="R7260" i="4"/>
  <c r="S7260" i="4"/>
  <c r="T7260" i="4"/>
  <c r="U7260" i="4"/>
  <c r="V7260" i="4"/>
  <c r="W7260" i="4"/>
  <c r="R7261" i="4"/>
  <c r="S7261" i="4"/>
  <c r="T7261" i="4"/>
  <c r="U7261" i="4"/>
  <c r="V7261" i="4"/>
  <c r="W7261" i="4"/>
  <c r="R7262" i="4"/>
  <c r="S7262" i="4"/>
  <c r="T7262" i="4"/>
  <c r="U7262" i="4"/>
  <c r="V7262" i="4"/>
  <c r="W7262" i="4"/>
  <c r="R7263" i="4"/>
  <c r="S7263" i="4"/>
  <c r="T7263" i="4"/>
  <c r="U7263" i="4"/>
  <c r="V7263" i="4"/>
  <c r="W7263" i="4"/>
  <c r="R7264" i="4"/>
  <c r="S7264" i="4"/>
  <c r="T7264" i="4"/>
  <c r="U7264" i="4"/>
  <c r="V7264" i="4"/>
  <c r="W7264" i="4"/>
  <c r="R7265" i="4"/>
  <c r="S7265" i="4"/>
  <c r="T7265" i="4"/>
  <c r="U7265" i="4"/>
  <c r="V7265" i="4"/>
  <c r="W7265" i="4"/>
  <c r="R7266" i="4"/>
  <c r="S7266" i="4"/>
  <c r="T7266" i="4"/>
  <c r="U7266" i="4"/>
  <c r="V7266" i="4"/>
  <c r="W7266" i="4"/>
  <c r="R7267" i="4"/>
  <c r="S7267" i="4"/>
  <c r="T7267" i="4"/>
  <c r="U7267" i="4"/>
  <c r="V7267" i="4"/>
  <c r="W7267" i="4"/>
  <c r="R7268" i="4"/>
  <c r="S7268" i="4"/>
  <c r="T7268" i="4"/>
  <c r="U7268" i="4"/>
  <c r="V7268" i="4"/>
  <c r="W7268" i="4"/>
  <c r="R7269" i="4"/>
  <c r="S7269" i="4"/>
  <c r="T7269" i="4"/>
  <c r="U7269" i="4"/>
  <c r="V7269" i="4"/>
  <c r="W7269" i="4"/>
  <c r="R7270" i="4"/>
  <c r="S7270" i="4"/>
  <c r="T7270" i="4"/>
  <c r="U7270" i="4"/>
  <c r="V7270" i="4"/>
  <c r="W7270" i="4"/>
  <c r="R7271" i="4"/>
  <c r="S7271" i="4"/>
  <c r="T7271" i="4"/>
  <c r="U7271" i="4"/>
  <c r="V7271" i="4"/>
  <c r="W7271" i="4"/>
  <c r="R7272" i="4"/>
  <c r="S7272" i="4"/>
  <c r="T7272" i="4"/>
  <c r="U7272" i="4"/>
  <c r="V7272" i="4"/>
  <c r="W7272" i="4"/>
  <c r="R7273" i="4"/>
  <c r="S7273" i="4"/>
  <c r="T7273" i="4"/>
  <c r="U7273" i="4"/>
  <c r="V7273" i="4"/>
  <c r="W7273" i="4"/>
  <c r="R7274" i="4"/>
  <c r="S7274" i="4"/>
  <c r="T7274" i="4"/>
  <c r="U7274" i="4"/>
  <c r="V7274" i="4"/>
  <c r="W7274" i="4"/>
  <c r="R7275" i="4"/>
  <c r="S7275" i="4"/>
  <c r="T7275" i="4"/>
  <c r="U7275" i="4"/>
  <c r="V7275" i="4"/>
  <c r="W7275" i="4"/>
  <c r="R7276" i="4"/>
  <c r="S7276" i="4"/>
  <c r="T7276" i="4"/>
  <c r="U7276" i="4"/>
  <c r="V7276" i="4"/>
  <c r="W7276" i="4"/>
  <c r="R7277" i="4"/>
  <c r="S7277" i="4"/>
  <c r="T7277" i="4"/>
  <c r="U7277" i="4"/>
  <c r="V7277" i="4"/>
  <c r="W7277" i="4"/>
  <c r="R7278" i="4"/>
  <c r="S7278" i="4"/>
  <c r="T7278" i="4"/>
  <c r="U7278" i="4"/>
  <c r="V7278" i="4"/>
  <c r="W7278" i="4"/>
  <c r="R7279" i="4"/>
  <c r="S7279" i="4"/>
  <c r="T7279" i="4"/>
  <c r="U7279" i="4"/>
  <c r="V7279" i="4"/>
  <c r="W7279" i="4"/>
  <c r="R7280" i="4"/>
  <c r="S7280" i="4"/>
  <c r="T7280" i="4"/>
  <c r="U7280" i="4"/>
  <c r="V7280" i="4"/>
  <c r="W7280" i="4"/>
  <c r="R7281" i="4"/>
  <c r="S7281" i="4"/>
  <c r="T7281" i="4"/>
  <c r="U7281" i="4"/>
  <c r="V7281" i="4"/>
  <c r="W7281" i="4"/>
  <c r="R7282" i="4"/>
  <c r="S7282" i="4"/>
  <c r="T7282" i="4"/>
  <c r="U7282" i="4"/>
  <c r="V7282" i="4"/>
  <c r="W7282" i="4"/>
  <c r="R7283" i="4"/>
  <c r="S7283" i="4"/>
  <c r="T7283" i="4"/>
  <c r="U7283" i="4"/>
  <c r="V7283" i="4"/>
  <c r="W7283" i="4"/>
  <c r="R7284" i="4"/>
  <c r="S7284" i="4"/>
  <c r="T7284" i="4"/>
  <c r="U7284" i="4"/>
  <c r="V7284" i="4"/>
  <c r="W7284" i="4"/>
  <c r="R7285" i="4"/>
  <c r="S7285" i="4"/>
  <c r="T7285" i="4"/>
  <c r="U7285" i="4"/>
  <c r="V7285" i="4"/>
  <c r="W7285" i="4"/>
  <c r="R7286" i="4"/>
  <c r="S7286" i="4"/>
  <c r="T7286" i="4"/>
  <c r="U7286" i="4"/>
  <c r="V7286" i="4"/>
  <c r="W7286" i="4"/>
  <c r="R7287" i="4"/>
  <c r="S7287" i="4"/>
  <c r="T7287" i="4"/>
  <c r="U7287" i="4"/>
  <c r="V7287" i="4"/>
  <c r="W7287" i="4"/>
  <c r="R7288" i="4"/>
  <c r="S7288" i="4"/>
  <c r="T7288" i="4"/>
  <c r="U7288" i="4"/>
  <c r="V7288" i="4"/>
  <c r="W7288" i="4"/>
  <c r="R7289" i="4"/>
  <c r="S7289" i="4"/>
  <c r="T7289" i="4"/>
  <c r="U7289" i="4"/>
  <c r="V7289" i="4"/>
  <c r="W7289" i="4"/>
  <c r="R7290" i="4"/>
  <c r="S7290" i="4"/>
  <c r="T7290" i="4"/>
  <c r="U7290" i="4"/>
  <c r="V7290" i="4"/>
  <c r="W7290" i="4"/>
  <c r="R7291" i="4"/>
  <c r="S7291" i="4"/>
  <c r="T7291" i="4"/>
  <c r="U7291" i="4"/>
  <c r="V7291" i="4"/>
  <c r="W7291" i="4"/>
  <c r="R7292" i="4"/>
  <c r="S7292" i="4"/>
  <c r="T7292" i="4"/>
  <c r="U7292" i="4"/>
  <c r="V7292" i="4"/>
  <c r="W7292" i="4"/>
  <c r="R7293" i="4"/>
  <c r="S7293" i="4"/>
  <c r="T7293" i="4"/>
  <c r="U7293" i="4"/>
  <c r="V7293" i="4"/>
  <c r="W7293" i="4"/>
  <c r="R7294" i="4"/>
  <c r="S7294" i="4"/>
  <c r="T7294" i="4"/>
  <c r="U7294" i="4"/>
  <c r="V7294" i="4"/>
  <c r="W7294" i="4"/>
  <c r="R7295" i="4"/>
  <c r="S7295" i="4"/>
  <c r="T7295" i="4"/>
  <c r="U7295" i="4"/>
  <c r="V7295" i="4"/>
  <c r="W7295" i="4"/>
  <c r="R7296" i="4"/>
  <c r="S7296" i="4"/>
  <c r="T7296" i="4"/>
  <c r="U7296" i="4"/>
  <c r="V7296" i="4"/>
  <c r="W7296" i="4"/>
  <c r="R7297" i="4"/>
  <c r="S7297" i="4"/>
  <c r="T7297" i="4"/>
  <c r="U7297" i="4"/>
  <c r="V7297" i="4"/>
  <c r="W7297" i="4"/>
  <c r="R7298" i="4"/>
  <c r="S7298" i="4"/>
  <c r="T7298" i="4"/>
  <c r="U7298" i="4"/>
  <c r="V7298" i="4"/>
  <c r="W7298" i="4"/>
  <c r="R7299" i="4"/>
  <c r="S7299" i="4"/>
  <c r="T7299" i="4"/>
  <c r="U7299" i="4"/>
  <c r="V7299" i="4"/>
  <c r="W7299" i="4"/>
  <c r="R7300" i="4"/>
  <c r="S7300" i="4"/>
  <c r="T7300" i="4"/>
  <c r="U7300" i="4"/>
  <c r="V7300" i="4"/>
  <c r="W7300" i="4"/>
  <c r="R7301" i="4"/>
  <c r="S7301" i="4"/>
  <c r="T7301" i="4"/>
  <c r="U7301" i="4"/>
  <c r="V7301" i="4"/>
  <c r="W7301" i="4"/>
  <c r="R7302" i="4"/>
  <c r="S7302" i="4"/>
  <c r="T7302" i="4"/>
  <c r="U7302" i="4"/>
  <c r="V7302" i="4"/>
  <c r="W7302" i="4"/>
  <c r="R7303" i="4"/>
  <c r="S7303" i="4"/>
  <c r="T7303" i="4"/>
  <c r="U7303" i="4"/>
  <c r="V7303" i="4"/>
  <c r="W7303" i="4"/>
  <c r="R7304" i="4"/>
  <c r="S7304" i="4"/>
  <c r="T7304" i="4"/>
  <c r="U7304" i="4"/>
  <c r="V7304" i="4"/>
  <c r="W7304" i="4"/>
  <c r="R7305" i="4"/>
  <c r="S7305" i="4"/>
  <c r="T7305" i="4"/>
  <c r="U7305" i="4"/>
  <c r="V7305" i="4"/>
  <c r="W7305" i="4"/>
  <c r="R7306" i="4"/>
  <c r="S7306" i="4"/>
  <c r="T7306" i="4"/>
  <c r="U7306" i="4"/>
  <c r="V7306" i="4"/>
  <c r="W7306" i="4"/>
  <c r="R7307" i="4"/>
  <c r="S7307" i="4"/>
  <c r="T7307" i="4"/>
  <c r="U7307" i="4"/>
  <c r="V7307" i="4"/>
  <c r="W7307" i="4"/>
  <c r="R7308" i="4"/>
  <c r="S7308" i="4"/>
  <c r="T7308" i="4"/>
  <c r="U7308" i="4"/>
  <c r="V7308" i="4"/>
  <c r="W7308" i="4"/>
  <c r="R7309" i="4"/>
  <c r="S7309" i="4"/>
  <c r="T7309" i="4"/>
  <c r="U7309" i="4"/>
  <c r="V7309" i="4"/>
  <c r="W7309" i="4"/>
  <c r="R7310" i="4"/>
  <c r="S7310" i="4"/>
  <c r="T7310" i="4"/>
  <c r="U7310" i="4"/>
  <c r="V7310" i="4"/>
  <c r="W7310" i="4"/>
  <c r="R7311" i="4"/>
  <c r="S7311" i="4"/>
  <c r="T7311" i="4"/>
  <c r="U7311" i="4"/>
  <c r="V7311" i="4"/>
  <c r="W7311" i="4"/>
  <c r="R7312" i="4"/>
  <c r="S7312" i="4"/>
  <c r="T7312" i="4"/>
  <c r="U7312" i="4"/>
  <c r="V7312" i="4"/>
  <c r="W7312" i="4"/>
  <c r="R7313" i="4"/>
  <c r="S7313" i="4"/>
  <c r="T7313" i="4"/>
  <c r="U7313" i="4"/>
  <c r="V7313" i="4"/>
  <c r="W7313" i="4"/>
  <c r="R7314" i="4"/>
  <c r="S7314" i="4"/>
  <c r="T7314" i="4"/>
  <c r="U7314" i="4"/>
  <c r="V7314" i="4"/>
  <c r="W7314" i="4"/>
  <c r="R7315" i="4"/>
  <c r="S7315" i="4"/>
  <c r="T7315" i="4"/>
  <c r="U7315" i="4"/>
  <c r="V7315" i="4"/>
  <c r="W7315" i="4"/>
  <c r="R7316" i="4"/>
  <c r="S7316" i="4"/>
  <c r="T7316" i="4"/>
  <c r="U7316" i="4"/>
  <c r="V7316" i="4"/>
  <c r="W7316" i="4"/>
  <c r="R7317" i="4"/>
  <c r="S7317" i="4"/>
  <c r="T7317" i="4"/>
  <c r="U7317" i="4"/>
  <c r="V7317" i="4"/>
  <c r="W7317" i="4"/>
  <c r="R7318" i="4"/>
  <c r="S7318" i="4"/>
  <c r="T7318" i="4"/>
  <c r="U7318" i="4"/>
  <c r="V7318" i="4"/>
  <c r="W7318" i="4"/>
  <c r="R7319" i="4"/>
  <c r="S7319" i="4"/>
  <c r="T7319" i="4"/>
  <c r="U7319" i="4"/>
  <c r="V7319" i="4"/>
  <c r="W7319" i="4"/>
  <c r="R7320" i="4"/>
  <c r="S7320" i="4"/>
  <c r="T7320" i="4"/>
  <c r="U7320" i="4"/>
  <c r="V7320" i="4"/>
  <c r="W7320" i="4"/>
  <c r="R7321" i="4"/>
  <c r="S7321" i="4"/>
  <c r="T7321" i="4"/>
  <c r="U7321" i="4"/>
  <c r="V7321" i="4"/>
  <c r="W7321" i="4"/>
  <c r="R7322" i="4"/>
  <c r="S7322" i="4"/>
  <c r="T7322" i="4"/>
  <c r="U7322" i="4"/>
  <c r="V7322" i="4"/>
  <c r="W7322" i="4"/>
  <c r="R7323" i="4"/>
  <c r="S7323" i="4"/>
  <c r="T7323" i="4"/>
  <c r="U7323" i="4"/>
  <c r="V7323" i="4"/>
  <c r="W7323" i="4"/>
  <c r="R7324" i="4"/>
  <c r="S7324" i="4"/>
  <c r="T7324" i="4"/>
  <c r="U7324" i="4"/>
  <c r="V7324" i="4"/>
  <c r="W7324" i="4"/>
  <c r="R7325" i="4"/>
  <c r="S7325" i="4"/>
  <c r="T7325" i="4"/>
  <c r="U7325" i="4"/>
  <c r="V7325" i="4"/>
  <c r="W7325" i="4"/>
  <c r="R7326" i="4"/>
  <c r="S7326" i="4"/>
  <c r="T7326" i="4"/>
  <c r="U7326" i="4"/>
  <c r="V7326" i="4"/>
  <c r="W7326" i="4"/>
  <c r="R7327" i="4"/>
  <c r="S7327" i="4"/>
  <c r="T7327" i="4"/>
  <c r="U7327" i="4"/>
  <c r="V7327" i="4"/>
  <c r="W7327" i="4"/>
  <c r="R7328" i="4"/>
  <c r="S7328" i="4"/>
  <c r="T7328" i="4"/>
  <c r="U7328" i="4"/>
  <c r="V7328" i="4"/>
  <c r="W7328" i="4"/>
  <c r="R7329" i="4"/>
  <c r="S7329" i="4"/>
  <c r="T7329" i="4"/>
  <c r="U7329" i="4"/>
  <c r="V7329" i="4"/>
  <c r="W7329" i="4"/>
  <c r="R7330" i="4"/>
  <c r="S7330" i="4"/>
  <c r="T7330" i="4"/>
  <c r="U7330" i="4"/>
  <c r="V7330" i="4"/>
  <c r="W7330" i="4"/>
  <c r="R7331" i="4"/>
  <c r="S7331" i="4"/>
  <c r="T7331" i="4"/>
  <c r="U7331" i="4"/>
  <c r="V7331" i="4"/>
  <c r="W7331" i="4"/>
  <c r="R7332" i="4"/>
  <c r="S7332" i="4"/>
  <c r="T7332" i="4"/>
  <c r="U7332" i="4"/>
  <c r="V7332" i="4"/>
  <c r="W7332" i="4"/>
  <c r="R7333" i="4"/>
  <c r="S7333" i="4"/>
  <c r="T7333" i="4"/>
  <c r="U7333" i="4"/>
  <c r="V7333" i="4"/>
  <c r="W7333" i="4"/>
  <c r="R7334" i="4"/>
  <c r="S7334" i="4"/>
  <c r="T7334" i="4"/>
  <c r="U7334" i="4"/>
  <c r="V7334" i="4"/>
  <c r="W7334" i="4"/>
  <c r="R7335" i="4"/>
  <c r="S7335" i="4"/>
  <c r="T7335" i="4"/>
  <c r="U7335" i="4"/>
  <c r="V7335" i="4"/>
  <c r="W7335" i="4"/>
  <c r="R7336" i="4"/>
  <c r="S7336" i="4"/>
  <c r="T7336" i="4"/>
  <c r="U7336" i="4"/>
  <c r="V7336" i="4"/>
  <c r="W7336" i="4"/>
  <c r="R7337" i="4"/>
  <c r="S7337" i="4"/>
  <c r="T7337" i="4"/>
  <c r="U7337" i="4"/>
  <c r="V7337" i="4"/>
  <c r="W7337" i="4"/>
  <c r="R7338" i="4"/>
  <c r="S7338" i="4"/>
  <c r="T7338" i="4"/>
  <c r="U7338" i="4"/>
  <c r="V7338" i="4"/>
  <c r="W7338" i="4"/>
  <c r="R7339" i="4"/>
  <c r="S7339" i="4"/>
  <c r="T7339" i="4"/>
  <c r="U7339" i="4"/>
  <c r="V7339" i="4"/>
  <c r="W7339" i="4"/>
  <c r="R7340" i="4"/>
  <c r="S7340" i="4"/>
  <c r="T7340" i="4"/>
  <c r="U7340" i="4"/>
  <c r="V7340" i="4"/>
  <c r="W7340" i="4"/>
  <c r="R7341" i="4"/>
  <c r="S7341" i="4"/>
  <c r="T7341" i="4"/>
  <c r="U7341" i="4"/>
  <c r="V7341" i="4"/>
  <c r="W7341" i="4"/>
  <c r="R7342" i="4"/>
  <c r="S7342" i="4"/>
  <c r="T7342" i="4"/>
  <c r="U7342" i="4"/>
  <c r="V7342" i="4"/>
  <c r="W7342" i="4"/>
  <c r="R7343" i="4"/>
  <c r="S7343" i="4"/>
  <c r="T7343" i="4"/>
  <c r="U7343" i="4"/>
  <c r="V7343" i="4"/>
  <c r="W7343" i="4"/>
  <c r="R7344" i="4"/>
  <c r="S7344" i="4"/>
  <c r="T7344" i="4"/>
  <c r="U7344" i="4"/>
  <c r="V7344" i="4"/>
  <c r="W7344" i="4"/>
  <c r="R7345" i="4"/>
  <c r="S7345" i="4"/>
  <c r="T7345" i="4"/>
  <c r="U7345" i="4"/>
  <c r="V7345" i="4"/>
  <c r="W7345" i="4"/>
  <c r="R7346" i="4"/>
  <c r="S7346" i="4"/>
  <c r="T7346" i="4"/>
  <c r="U7346" i="4"/>
  <c r="V7346" i="4"/>
  <c r="W7346" i="4"/>
  <c r="R7347" i="4"/>
  <c r="S7347" i="4"/>
  <c r="T7347" i="4"/>
  <c r="U7347" i="4"/>
  <c r="V7347" i="4"/>
  <c r="W7347" i="4"/>
  <c r="R7348" i="4"/>
  <c r="S7348" i="4"/>
  <c r="T7348" i="4"/>
  <c r="U7348" i="4"/>
  <c r="V7348" i="4"/>
  <c r="W7348" i="4"/>
  <c r="R7349" i="4"/>
  <c r="S7349" i="4"/>
  <c r="T7349" i="4"/>
  <c r="U7349" i="4"/>
  <c r="V7349" i="4"/>
  <c r="W7349" i="4"/>
  <c r="R7350" i="4"/>
  <c r="S7350" i="4"/>
  <c r="T7350" i="4"/>
  <c r="U7350" i="4"/>
  <c r="V7350" i="4"/>
  <c r="W7350" i="4"/>
  <c r="R7351" i="4"/>
  <c r="S7351" i="4"/>
  <c r="T7351" i="4"/>
  <c r="U7351" i="4"/>
  <c r="V7351" i="4"/>
  <c r="W7351" i="4"/>
  <c r="R7352" i="4"/>
  <c r="S7352" i="4"/>
  <c r="T7352" i="4"/>
  <c r="U7352" i="4"/>
  <c r="V7352" i="4"/>
  <c r="W7352" i="4"/>
  <c r="R7353" i="4"/>
  <c r="S7353" i="4"/>
  <c r="T7353" i="4"/>
  <c r="U7353" i="4"/>
  <c r="V7353" i="4"/>
  <c r="W7353" i="4"/>
  <c r="R7354" i="4"/>
  <c r="S7354" i="4"/>
  <c r="T7354" i="4"/>
  <c r="U7354" i="4"/>
  <c r="V7354" i="4"/>
  <c r="W7354" i="4"/>
  <c r="R7355" i="4"/>
  <c r="S7355" i="4"/>
  <c r="T7355" i="4"/>
  <c r="U7355" i="4"/>
  <c r="V7355" i="4"/>
  <c r="W7355" i="4"/>
  <c r="R7356" i="4"/>
  <c r="S7356" i="4"/>
  <c r="T7356" i="4"/>
  <c r="U7356" i="4"/>
  <c r="V7356" i="4"/>
  <c r="W7356" i="4"/>
  <c r="R7357" i="4"/>
  <c r="S7357" i="4"/>
  <c r="T7357" i="4"/>
  <c r="U7357" i="4"/>
  <c r="V7357" i="4"/>
  <c r="W7357" i="4"/>
  <c r="R7358" i="4"/>
  <c r="S7358" i="4"/>
  <c r="T7358" i="4"/>
  <c r="U7358" i="4"/>
  <c r="V7358" i="4"/>
  <c r="W7358" i="4"/>
  <c r="R7359" i="4"/>
  <c r="S7359" i="4"/>
  <c r="T7359" i="4"/>
  <c r="U7359" i="4"/>
  <c r="V7359" i="4"/>
  <c r="W7359" i="4"/>
  <c r="R7360" i="4"/>
  <c r="S7360" i="4"/>
  <c r="T7360" i="4"/>
  <c r="U7360" i="4"/>
  <c r="V7360" i="4"/>
  <c r="W7360" i="4"/>
  <c r="R7361" i="4"/>
  <c r="S7361" i="4"/>
  <c r="T7361" i="4"/>
  <c r="U7361" i="4"/>
  <c r="V7361" i="4"/>
  <c r="W7361" i="4"/>
  <c r="R7362" i="4"/>
  <c r="S7362" i="4"/>
  <c r="T7362" i="4"/>
  <c r="U7362" i="4"/>
  <c r="V7362" i="4"/>
  <c r="W7362" i="4"/>
  <c r="R7363" i="4"/>
  <c r="S7363" i="4"/>
  <c r="T7363" i="4"/>
  <c r="U7363" i="4"/>
  <c r="V7363" i="4"/>
  <c r="W7363" i="4"/>
  <c r="R7364" i="4"/>
  <c r="S7364" i="4"/>
  <c r="T7364" i="4"/>
  <c r="U7364" i="4"/>
  <c r="V7364" i="4"/>
  <c r="W7364" i="4"/>
  <c r="R7365" i="4"/>
  <c r="S7365" i="4"/>
  <c r="T7365" i="4"/>
  <c r="U7365" i="4"/>
  <c r="V7365" i="4"/>
  <c r="W7365" i="4"/>
  <c r="R7366" i="4"/>
  <c r="S7366" i="4"/>
  <c r="T7366" i="4"/>
  <c r="U7366" i="4"/>
  <c r="V7366" i="4"/>
  <c r="W7366" i="4"/>
  <c r="R7367" i="4"/>
  <c r="S7367" i="4"/>
  <c r="T7367" i="4"/>
  <c r="U7367" i="4"/>
  <c r="V7367" i="4"/>
  <c r="W7367" i="4"/>
  <c r="R7368" i="4"/>
  <c r="S7368" i="4"/>
  <c r="T7368" i="4"/>
  <c r="U7368" i="4"/>
  <c r="V7368" i="4"/>
  <c r="W7368" i="4"/>
  <c r="R7369" i="4"/>
  <c r="S7369" i="4"/>
  <c r="T7369" i="4"/>
  <c r="U7369" i="4"/>
  <c r="V7369" i="4"/>
  <c r="W7369" i="4"/>
  <c r="R7370" i="4"/>
  <c r="S7370" i="4"/>
  <c r="T7370" i="4"/>
  <c r="U7370" i="4"/>
  <c r="V7370" i="4"/>
  <c r="W7370" i="4"/>
  <c r="R7371" i="4"/>
  <c r="S7371" i="4"/>
  <c r="T7371" i="4"/>
  <c r="U7371" i="4"/>
  <c r="V7371" i="4"/>
  <c r="W7371" i="4"/>
  <c r="R7372" i="4"/>
  <c r="S7372" i="4"/>
  <c r="T7372" i="4"/>
  <c r="U7372" i="4"/>
  <c r="V7372" i="4"/>
  <c r="W7372" i="4"/>
  <c r="R7373" i="4"/>
  <c r="S7373" i="4"/>
  <c r="T7373" i="4"/>
  <c r="U7373" i="4"/>
  <c r="V7373" i="4"/>
  <c r="W7373" i="4"/>
  <c r="R7374" i="4"/>
  <c r="S7374" i="4"/>
  <c r="T7374" i="4"/>
  <c r="U7374" i="4"/>
  <c r="V7374" i="4"/>
  <c r="W7374" i="4"/>
  <c r="R7375" i="4"/>
  <c r="S7375" i="4"/>
  <c r="T7375" i="4"/>
  <c r="U7375" i="4"/>
  <c r="V7375" i="4"/>
  <c r="W7375" i="4"/>
  <c r="R7376" i="4"/>
  <c r="S7376" i="4"/>
  <c r="T7376" i="4"/>
  <c r="U7376" i="4"/>
  <c r="V7376" i="4"/>
  <c r="W7376" i="4"/>
  <c r="R7377" i="4"/>
  <c r="S7377" i="4"/>
  <c r="T7377" i="4"/>
  <c r="U7377" i="4"/>
  <c r="V7377" i="4"/>
  <c r="W7377" i="4"/>
  <c r="R7378" i="4"/>
  <c r="S7378" i="4"/>
  <c r="T7378" i="4"/>
  <c r="U7378" i="4"/>
  <c r="V7378" i="4"/>
  <c r="W7378" i="4"/>
  <c r="R7379" i="4"/>
  <c r="S7379" i="4"/>
  <c r="T7379" i="4"/>
  <c r="U7379" i="4"/>
  <c r="V7379" i="4"/>
  <c r="W7379" i="4"/>
  <c r="R7380" i="4"/>
  <c r="S7380" i="4"/>
  <c r="T7380" i="4"/>
  <c r="U7380" i="4"/>
  <c r="V7380" i="4"/>
  <c r="W7380" i="4"/>
  <c r="R7381" i="4"/>
  <c r="S7381" i="4"/>
  <c r="T7381" i="4"/>
  <c r="U7381" i="4"/>
  <c r="V7381" i="4"/>
  <c r="W7381" i="4"/>
  <c r="R7382" i="4"/>
  <c r="S7382" i="4"/>
  <c r="T7382" i="4"/>
  <c r="U7382" i="4"/>
  <c r="V7382" i="4"/>
  <c r="W7382" i="4"/>
  <c r="R7383" i="4"/>
  <c r="S7383" i="4"/>
  <c r="T7383" i="4"/>
  <c r="U7383" i="4"/>
  <c r="V7383" i="4"/>
  <c r="W7383" i="4"/>
  <c r="R7384" i="4"/>
  <c r="S7384" i="4"/>
  <c r="T7384" i="4"/>
  <c r="U7384" i="4"/>
  <c r="V7384" i="4"/>
  <c r="W7384" i="4"/>
  <c r="R7385" i="4"/>
  <c r="S7385" i="4"/>
  <c r="T7385" i="4"/>
  <c r="U7385" i="4"/>
  <c r="V7385" i="4"/>
  <c r="W7385" i="4"/>
  <c r="R7386" i="4"/>
  <c r="S7386" i="4"/>
  <c r="T7386" i="4"/>
  <c r="U7386" i="4"/>
  <c r="V7386" i="4"/>
  <c r="W7386" i="4"/>
  <c r="R7387" i="4"/>
  <c r="S7387" i="4"/>
  <c r="T7387" i="4"/>
  <c r="U7387" i="4"/>
  <c r="V7387" i="4"/>
  <c r="W7387" i="4"/>
  <c r="R7388" i="4"/>
  <c r="S7388" i="4"/>
  <c r="T7388" i="4"/>
  <c r="U7388" i="4"/>
  <c r="V7388" i="4"/>
  <c r="W7388" i="4"/>
  <c r="R7389" i="4"/>
  <c r="S7389" i="4"/>
  <c r="T7389" i="4"/>
  <c r="U7389" i="4"/>
  <c r="V7389" i="4"/>
  <c r="W7389" i="4"/>
  <c r="R7390" i="4"/>
  <c r="S7390" i="4"/>
  <c r="T7390" i="4"/>
  <c r="U7390" i="4"/>
  <c r="V7390" i="4"/>
  <c r="W7390" i="4"/>
  <c r="R7391" i="4"/>
  <c r="S7391" i="4"/>
  <c r="T7391" i="4"/>
  <c r="U7391" i="4"/>
  <c r="V7391" i="4"/>
  <c r="W7391" i="4"/>
  <c r="R7392" i="4"/>
  <c r="S7392" i="4"/>
  <c r="T7392" i="4"/>
  <c r="U7392" i="4"/>
  <c r="V7392" i="4"/>
  <c r="W7392" i="4"/>
  <c r="R7393" i="4"/>
  <c r="S7393" i="4"/>
  <c r="T7393" i="4"/>
  <c r="U7393" i="4"/>
  <c r="V7393" i="4"/>
  <c r="W7393" i="4"/>
  <c r="R7394" i="4"/>
  <c r="S7394" i="4"/>
  <c r="T7394" i="4"/>
  <c r="U7394" i="4"/>
  <c r="V7394" i="4"/>
  <c r="W7394" i="4"/>
  <c r="R7395" i="4"/>
  <c r="S7395" i="4"/>
  <c r="T7395" i="4"/>
  <c r="U7395" i="4"/>
  <c r="V7395" i="4"/>
  <c r="W7395" i="4"/>
  <c r="R7396" i="4"/>
  <c r="S7396" i="4"/>
  <c r="T7396" i="4"/>
  <c r="U7396" i="4"/>
  <c r="V7396" i="4"/>
  <c r="W7396" i="4"/>
  <c r="R7397" i="4"/>
  <c r="S7397" i="4"/>
  <c r="T7397" i="4"/>
  <c r="U7397" i="4"/>
  <c r="V7397" i="4"/>
  <c r="W7397" i="4"/>
  <c r="R7398" i="4"/>
  <c r="S7398" i="4"/>
  <c r="T7398" i="4"/>
  <c r="U7398" i="4"/>
  <c r="V7398" i="4"/>
  <c r="W7398" i="4"/>
  <c r="R7399" i="4"/>
  <c r="S7399" i="4"/>
  <c r="T7399" i="4"/>
  <c r="U7399" i="4"/>
  <c r="V7399" i="4"/>
  <c r="W7399" i="4"/>
  <c r="R7400" i="4"/>
  <c r="S7400" i="4"/>
  <c r="T7400" i="4"/>
  <c r="U7400" i="4"/>
  <c r="V7400" i="4"/>
  <c r="W7400" i="4"/>
  <c r="R7401" i="4"/>
  <c r="S7401" i="4"/>
  <c r="T7401" i="4"/>
  <c r="U7401" i="4"/>
  <c r="V7401" i="4"/>
  <c r="W7401" i="4"/>
  <c r="R7402" i="4"/>
  <c r="S7402" i="4"/>
  <c r="T7402" i="4"/>
  <c r="U7402" i="4"/>
  <c r="V7402" i="4"/>
  <c r="W7402" i="4"/>
  <c r="R7403" i="4"/>
  <c r="S7403" i="4"/>
  <c r="T7403" i="4"/>
  <c r="U7403" i="4"/>
  <c r="V7403" i="4"/>
  <c r="W7403" i="4"/>
  <c r="R7404" i="4"/>
  <c r="S7404" i="4"/>
  <c r="T7404" i="4"/>
  <c r="U7404" i="4"/>
  <c r="V7404" i="4"/>
  <c r="W7404" i="4"/>
  <c r="R7405" i="4"/>
  <c r="S7405" i="4"/>
  <c r="T7405" i="4"/>
  <c r="U7405" i="4"/>
  <c r="V7405" i="4"/>
  <c r="W7405" i="4"/>
  <c r="R7406" i="4"/>
  <c r="S7406" i="4"/>
  <c r="T7406" i="4"/>
  <c r="U7406" i="4"/>
  <c r="V7406" i="4"/>
  <c r="W7406" i="4"/>
  <c r="R7407" i="4"/>
  <c r="S7407" i="4"/>
  <c r="T7407" i="4"/>
  <c r="U7407" i="4"/>
  <c r="V7407" i="4"/>
  <c r="W7407" i="4"/>
  <c r="R7408" i="4"/>
  <c r="S7408" i="4"/>
  <c r="T7408" i="4"/>
  <c r="U7408" i="4"/>
  <c r="V7408" i="4"/>
  <c r="W7408" i="4"/>
  <c r="R7409" i="4"/>
  <c r="S7409" i="4"/>
  <c r="T7409" i="4"/>
  <c r="U7409" i="4"/>
  <c r="V7409" i="4"/>
  <c r="W7409" i="4"/>
  <c r="R7410" i="4"/>
  <c r="S7410" i="4"/>
  <c r="T7410" i="4"/>
  <c r="U7410" i="4"/>
  <c r="V7410" i="4"/>
  <c r="W7410" i="4"/>
  <c r="R7411" i="4"/>
  <c r="S7411" i="4"/>
  <c r="T7411" i="4"/>
  <c r="U7411" i="4"/>
  <c r="V7411" i="4"/>
  <c r="W7411" i="4"/>
  <c r="R7412" i="4"/>
  <c r="S7412" i="4"/>
  <c r="T7412" i="4"/>
  <c r="U7412" i="4"/>
  <c r="V7412" i="4"/>
  <c r="W7412" i="4"/>
  <c r="R7413" i="4"/>
  <c r="S7413" i="4"/>
  <c r="T7413" i="4"/>
  <c r="U7413" i="4"/>
  <c r="V7413" i="4"/>
  <c r="W7413" i="4"/>
  <c r="R7414" i="4"/>
  <c r="S7414" i="4"/>
  <c r="T7414" i="4"/>
  <c r="U7414" i="4"/>
  <c r="V7414" i="4"/>
  <c r="W7414" i="4"/>
  <c r="R7415" i="4"/>
  <c r="S7415" i="4"/>
  <c r="T7415" i="4"/>
  <c r="U7415" i="4"/>
  <c r="V7415" i="4"/>
  <c r="W7415" i="4"/>
  <c r="R7416" i="4"/>
  <c r="S7416" i="4"/>
  <c r="T7416" i="4"/>
  <c r="U7416" i="4"/>
  <c r="V7416" i="4"/>
  <c r="W7416" i="4"/>
  <c r="R7417" i="4"/>
  <c r="S7417" i="4"/>
  <c r="T7417" i="4"/>
  <c r="U7417" i="4"/>
  <c r="V7417" i="4"/>
  <c r="W7417" i="4"/>
  <c r="R7418" i="4"/>
  <c r="S7418" i="4"/>
  <c r="T7418" i="4"/>
  <c r="U7418" i="4"/>
  <c r="V7418" i="4"/>
  <c r="W7418" i="4"/>
  <c r="R7419" i="4"/>
  <c r="S7419" i="4"/>
  <c r="T7419" i="4"/>
  <c r="U7419" i="4"/>
  <c r="V7419" i="4"/>
  <c r="W7419" i="4"/>
  <c r="R7420" i="4"/>
  <c r="S7420" i="4"/>
  <c r="T7420" i="4"/>
  <c r="U7420" i="4"/>
  <c r="V7420" i="4"/>
  <c r="W7420" i="4"/>
  <c r="R7421" i="4"/>
  <c r="S7421" i="4"/>
  <c r="T7421" i="4"/>
  <c r="U7421" i="4"/>
  <c r="V7421" i="4"/>
  <c r="W7421" i="4"/>
  <c r="R7422" i="4"/>
  <c r="S7422" i="4"/>
  <c r="T7422" i="4"/>
  <c r="U7422" i="4"/>
  <c r="V7422" i="4"/>
  <c r="W7422" i="4"/>
  <c r="R7423" i="4"/>
  <c r="S7423" i="4"/>
  <c r="T7423" i="4"/>
  <c r="U7423" i="4"/>
  <c r="V7423" i="4"/>
  <c r="W7423" i="4"/>
  <c r="R7424" i="4"/>
  <c r="S7424" i="4"/>
  <c r="T7424" i="4"/>
  <c r="U7424" i="4"/>
  <c r="V7424" i="4"/>
  <c r="W7424" i="4"/>
  <c r="R7425" i="4"/>
  <c r="S7425" i="4"/>
  <c r="T7425" i="4"/>
  <c r="U7425" i="4"/>
  <c r="V7425" i="4"/>
  <c r="W7425" i="4"/>
  <c r="R7426" i="4"/>
  <c r="S7426" i="4"/>
  <c r="T7426" i="4"/>
  <c r="U7426" i="4"/>
  <c r="V7426" i="4"/>
  <c r="W7426" i="4"/>
  <c r="R7427" i="4"/>
  <c r="S7427" i="4"/>
  <c r="T7427" i="4"/>
  <c r="U7427" i="4"/>
  <c r="V7427" i="4"/>
  <c r="W7427" i="4"/>
  <c r="R7428" i="4"/>
  <c r="S7428" i="4"/>
  <c r="T7428" i="4"/>
  <c r="U7428" i="4"/>
  <c r="V7428" i="4"/>
  <c r="W7428" i="4"/>
  <c r="R7429" i="4"/>
  <c r="S7429" i="4"/>
  <c r="T7429" i="4"/>
  <c r="U7429" i="4"/>
  <c r="V7429" i="4"/>
  <c r="W7429" i="4"/>
  <c r="R7430" i="4"/>
  <c r="S7430" i="4"/>
  <c r="T7430" i="4"/>
  <c r="U7430" i="4"/>
  <c r="V7430" i="4"/>
  <c r="W7430" i="4"/>
  <c r="R7431" i="4"/>
  <c r="S7431" i="4"/>
  <c r="T7431" i="4"/>
  <c r="U7431" i="4"/>
  <c r="V7431" i="4"/>
  <c r="W7431" i="4"/>
  <c r="R7432" i="4"/>
  <c r="S7432" i="4"/>
  <c r="T7432" i="4"/>
  <c r="U7432" i="4"/>
  <c r="V7432" i="4"/>
  <c r="W7432" i="4"/>
  <c r="R7433" i="4"/>
  <c r="S7433" i="4"/>
  <c r="T7433" i="4"/>
  <c r="U7433" i="4"/>
  <c r="V7433" i="4"/>
  <c r="W7433" i="4"/>
  <c r="R7434" i="4"/>
  <c r="S7434" i="4"/>
  <c r="T7434" i="4"/>
  <c r="U7434" i="4"/>
  <c r="V7434" i="4"/>
  <c r="W7434" i="4"/>
  <c r="R7435" i="4"/>
  <c r="S7435" i="4"/>
  <c r="T7435" i="4"/>
  <c r="U7435" i="4"/>
  <c r="V7435" i="4"/>
  <c r="W7435" i="4"/>
  <c r="R7436" i="4"/>
  <c r="S7436" i="4"/>
  <c r="T7436" i="4"/>
  <c r="U7436" i="4"/>
  <c r="V7436" i="4"/>
  <c r="W7436" i="4"/>
  <c r="R7437" i="4"/>
  <c r="S7437" i="4"/>
  <c r="T7437" i="4"/>
  <c r="U7437" i="4"/>
  <c r="V7437" i="4"/>
  <c r="W7437" i="4"/>
  <c r="R7438" i="4"/>
  <c r="S7438" i="4"/>
  <c r="T7438" i="4"/>
  <c r="U7438" i="4"/>
  <c r="V7438" i="4"/>
  <c r="W7438" i="4"/>
  <c r="R7439" i="4"/>
  <c r="S7439" i="4"/>
  <c r="T7439" i="4"/>
  <c r="U7439" i="4"/>
  <c r="V7439" i="4"/>
  <c r="W7439" i="4"/>
  <c r="R7440" i="4"/>
  <c r="S7440" i="4"/>
  <c r="T7440" i="4"/>
  <c r="U7440" i="4"/>
  <c r="V7440" i="4"/>
  <c r="W7440" i="4"/>
  <c r="R7441" i="4"/>
  <c r="S7441" i="4"/>
  <c r="T7441" i="4"/>
  <c r="U7441" i="4"/>
  <c r="V7441" i="4"/>
  <c r="W7441" i="4"/>
  <c r="R7442" i="4"/>
  <c r="S7442" i="4"/>
  <c r="T7442" i="4"/>
  <c r="U7442" i="4"/>
  <c r="V7442" i="4"/>
  <c r="W7442" i="4"/>
  <c r="R7443" i="4"/>
  <c r="S7443" i="4"/>
  <c r="T7443" i="4"/>
  <c r="U7443" i="4"/>
  <c r="V7443" i="4"/>
  <c r="W7443" i="4"/>
  <c r="R7444" i="4"/>
  <c r="S7444" i="4"/>
  <c r="T7444" i="4"/>
  <c r="U7444" i="4"/>
  <c r="V7444" i="4"/>
  <c r="W7444" i="4"/>
  <c r="R7445" i="4"/>
  <c r="S7445" i="4"/>
  <c r="T7445" i="4"/>
  <c r="U7445" i="4"/>
  <c r="V7445" i="4"/>
  <c r="W7445" i="4"/>
  <c r="R7446" i="4"/>
  <c r="S7446" i="4"/>
  <c r="T7446" i="4"/>
  <c r="U7446" i="4"/>
  <c r="V7446" i="4"/>
  <c r="W7446" i="4"/>
  <c r="R7447" i="4"/>
  <c r="S7447" i="4"/>
  <c r="T7447" i="4"/>
  <c r="U7447" i="4"/>
  <c r="V7447" i="4"/>
  <c r="W7447" i="4"/>
  <c r="R7448" i="4"/>
  <c r="S7448" i="4"/>
  <c r="T7448" i="4"/>
  <c r="U7448" i="4"/>
  <c r="V7448" i="4"/>
  <c r="W7448" i="4"/>
  <c r="R7449" i="4"/>
  <c r="S7449" i="4"/>
  <c r="T7449" i="4"/>
  <c r="U7449" i="4"/>
  <c r="V7449" i="4"/>
  <c r="W7449" i="4"/>
  <c r="R7450" i="4"/>
  <c r="S7450" i="4"/>
  <c r="T7450" i="4"/>
  <c r="U7450" i="4"/>
  <c r="V7450" i="4"/>
  <c r="W7450" i="4"/>
  <c r="R7451" i="4"/>
  <c r="S7451" i="4"/>
  <c r="T7451" i="4"/>
  <c r="U7451" i="4"/>
  <c r="V7451" i="4"/>
  <c r="W7451" i="4"/>
  <c r="R7452" i="4"/>
  <c r="S7452" i="4"/>
  <c r="T7452" i="4"/>
  <c r="U7452" i="4"/>
  <c r="V7452" i="4"/>
  <c r="W7452" i="4"/>
  <c r="R7453" i="4"/>
  <c r="S7453" i="4"/>
  <c r="T7453" i="4"/>
  <c r="U7453" i="4"/>
  <c r="V7453" i="4"/>
  <c r="W7453" i="4"/>
  <c r="R7454" i="4"/>
  <c r="S7454" i="4"/>
  <c r="T7454" i="4"/>
  <c r="U7454" i="4"/>
  <c r="V7454" i="4"/>
  <c r="W7454" i="4"/>
  <c r="R7455" i="4"/>
  <c r="S7455" i="4"/>
  <c r="T7455" i="4"/>
  <c r="U7455" i="4"/>
  <c r="V7455" i="4"/>
  <c r="W7455" i="4"/>
  <c r="R7456" i="4"/>
  <c r="S7456" i="4"/>
  <c r="T7456" i="4"/>
  <c r="U7456" i="4"/>
  <c r="V7456" i="4"/>
  <c r="W7456" i="4"/>
  <c r="R7457" i="4"/>
  <c r="S7457" i="4"/>
  <c r="T7457" i="4"/>
  <c r="U7457" i="4"/>
  <c r="V7457" i="4"/>
  <c r="W7457" i="4"/>
  <c r="R7458" i="4"/>
  <c r="S7458" i="4"/>
  <c r="T7458" i="4"/>
  <c r="U7458" i="4"/>
  <c r="V7458" i="4"/>
  <c r="W7458" i="4"/>
  <c r="R7459" i="4"/>
  <c r="S7459" i="4"/>
  <c r="T7459" i="4"/>
  <c r="U7459" i="4"/>
  <c r="V7459" i="4"/>
  <c r="W7459" i="4"/>
  <c r="R7460" i="4"/>
  <c r="S7460" i="4"/>
  <c r="T7460" i="4"/>
  <c r="U7460" i="4"/>
  <c r="V7460" i="4"/>
  <c r="W7460" i="4"/>
  <c r="R7461" i="4"/>
  <c r="S7461" i="4"/>
  <c r="T7461" i="4"/>
  <c r="U7461" i="4"/>
  <c r="V7461" i="4"/>
  <c r="W7461" i="4"/>
  <c r="R7462" i="4"/>
  <c r="S7462" i="4"/>
  <c r="T7462" i="4"/>
  <c r="U7462" i="4"/>
  <c r="V7462" i="4"/>
  <c r="W7462" i="4"/>
  <c r="R7463" i="4"/>
  <c r="S7463" i="4"/>
  <c r="T7463" i="4"/>
  <c r="U7463" i="4"/>
  <c r="V7463" i="4"/>
  <c r="W7463" i="4"/>
  <c r="R7464" i="4"/>
  <c r="S7464" i="4"/>
  <c r="T7464" i="4"/>
  <c r="U7464" i="4"/>
  <c r="V7464" i="4"/>
  <c r="W7464" i="4"/>
  <c r="R7465" i="4"/>
  <c r="S7465" i="4"/>
  <c r="T7465" i="4"/>
  <c r="U7465" i="4"/>
  <c r="V7465" i="4"/>
  <c r="W7465" i="4"/>
  <c r="R7466" i="4"/>
  <c r="S7466" i="4"/>
  <c r="T7466" i="4"/>
  <c r="U7466" i="4"/>
  <c r="V7466" i="4"/>
  <c r="W7466" i="4"/>
  <c r="R7467" i="4"/>
  <c r="S7467" i="4"/>
  <c r="T7467" i="4"/>
  <c r="U7467" i="4"/>
  <c r="V7467" i="4"/>
  <c r="W7467" i="4"/>
  <c r="R7468" i="4"/>
  <c r="S7468" i="4"/>
  <c r="T7468" i="4"/>
  <c r="U7468" i="4"/>
  <c r="V7468" i="4"/>
  <c r="W7468" i="4"/>
  <c r="R7469" i="4"/>
  <c r="S7469" i="4"/>
  <c r="T7469" i="4"/>
  <c r="U7469" i="4"/>
  <c r="V7469" i="4"/>
  <c r="W7469" i="4"/>
  <c r="R7470" i="4"/>
  <c r="S7470" i="4"/>
  <c r="T7470" i="4"/>
  <c r="U7470" i="4"/>
  <c r="V7470" i="4"/>
  <c r="W7470" i="4"/>
  <c r="R7471" i="4"/>
  <c r="S7471" i="4"/>
  <c r="T7471" i="4"/>
  <c r="U7471" i="4"/>
  <c r="V7471" i="4"/>
  <c r="W7471" i="4"/>
  <c r="R7472" i="4"/>
  <c r="S7472" i="4"/>
  <c r="T7472" i="4"/>
  <c r="U7472" i="4"/>
  <c r="V7472" i="4"/>
  <c r="W7472" i="4"/>
  <c r="R7473" i="4"/>
  <c r="S7473" i="4"/>
  <c r="T7473" i="4"/>
  <c r="U7473" i="4"/>
  <c r="V7473" i="4"/>
  <c r="W7473" i="4"/>
  <c r="R7474" i="4"/>
  <c r="S7474" i="4"/>
  <c r="T7474" i="4"/>
  <c r="U7474" i="4"/>
  <c r="V7474" i="4"/>
  <c r="W7474" i="4"/>
  <c r="R7475" i="4"/>
  <c r="S7475" i="4"/>
  <c r="T7475" i="4"/>
  <c r="U7475" i="4"/>
  <c r="V7475" i="4"/>
  <c r="W7475" i="4"/>
  <c r="R7476" i="4"/>
  <c r="S7476" i="4"/>
  <c r="T7476" i="4"/>
  <c r="U7476" i="4"/>
  <c r="V7476" i="4"/>
  <c r="W7476" i="4"/>
  <c r="R7477" i="4"/>
  <c r="S7477" i="4"/>
  <c r="T7477" i="4"/>
  <c r="U7477" i="4"/>
  <c r="V7477" i="4"/>
  <c r="W7477" i="4"/>
  <c r="R7478" i="4"/>
  <c r="S7478" i="4"/>
  <c r="T7478" i="4"/>
  <c r="U7478" i="4"/>
  <c r="V7478" i="4"/>
  <c r="W7478" i="4"/>
  <c r="R7479" i="4"/>
  <c r="S7479" i="4"/>
  <c r="T7479" i="4"/>
  <c r="U7479" i="4"/>
  <c r="V7479" i="4"/>
  <c r="W7479" i="4"/>
  <c r="R7480" i="4"/>
  <c r="S7480" i="4"/>
  <c r="T7480" i="4"/>
  <c r="U7480" i="4"/>
  <c r="V7480" i="4"/>
  <c r="W7480" i="4"/>
  <c r="R7481" i="4"/>
  <c r="S7481" i="4"/>
  <c r="T7481" i="4"/>
  <c r="U7481" i="4"/>
  <c r="V7481" i="4"/>
  <c r="W7481" i="4"/>
  <c r="R7482" i="4"/>
  <c r="S7482" i="4"/>
  <c r="T7482" i="4"/>
  <c r="U7482" i="4"/>
  <c r="V7482" i="4"/>
  <c r="W7482" i="4"/>
  <c r="R7483" i="4"/>
  <c r="S7483" i="4"/>
  <c r="T7483" i="4"/>
  <c r="U7483" i="4"/>
  <c r="V7483" i="4"/>
  <c r="W7483" i="4"/>
  <c r="R7484" i="4"/>
  <c r="S7484" i="4"/>
  <c r="T7484" i="4"/>
  <c r="U7484" i="4"/>
  <c r="V7484" i="4"/>
  <c r="W7484" i="4"/>
  <c r="R7485" i="4"/>
  <c r="S7485" i="4"/>
  <c r="T7485" i="4"/>
  <c r="U7485" i="4"/>
  <c r="V7485" i="4"/>
  <c r="W7485" i="4"/>
  <c r="R7486" i="4"/>
  <c r="S7486" i="4"/>
  <c r="T7486" i="4"/>
  <c r="U7486" i="4"/>
  <c r="V7486" i="4"/>
  <c r="W7486" i="4"/>
  <c r="R7487" i="4"/>
  <c r="S7487" i="4"/>
  <c r="T7487" i="4"/>
  <c r="U7487" i="4"/>
  <c r="V7487" i="4"/>
  <c r="W7487" i="4"/>
  <c r="R7488" i="4"/>
  <c r="S7488" i="4"/>
  <c r="T7488" i="4"/>
  <c r="U7488" i="4"/>
  <c r="V7488" i="4"/>
  <c r="W7488" i="4"/>
  <c r="R7489" i="4"/>
  <c r="S7489" i="4"/>
  <c r="T7489" i="4"/>
  <c r="U7489" i="4"/>
  <c r="V7489" i="4"/>
  <c r="W7489" i="4"/>
  <c r="R7490" i="4"/>
  <c r="S7490" i="4"/>
  <c r="T7490" i="4"/>
  <c r="U7490" i="4"/>
  <c r="V7490" i="4"/>
  <c r="W7490" i="4"/>
  <c r="R7491" i="4"/>
  <c r="S7491" i="4"/>
  <c r="T7491" i="4"/>
  <c r="U7491" i="4"/>
  <c r="V7491" i="4"/>
  <c r="W7491" i="4"/>
  <c r="R7492" i="4"/>
  <c r="S7492" i="4"/>
  <c r="T7492" i="4"/>
  <c r="U7492" i="4"/>
  <c r="V7492" i="4"/>
  <c r="W7492" i="4"/>
  <c r="R7493" i="4"/>
  <c r="S7493" i="4"/>
  <c r="T7493" i="4"/>
  <c r="U7493" i="4"/>
  <c r="V7493" i="4"/>
  <c r="W7493" i="4"/>
  <c r="R7494" i="4"/>
  <c r="S7494" i="4"/>
  <c r="T7494" i="4"/>
  <c r="U7494" i="4"/>
  <c r="V7494" i="4"/>
  <c r="W7494" i="4"/>
  <c r="R7495" i="4"/>
  <c r="S7495" i="4"/>
  <c r="T7495" i="4"/>
  <c r="U7495" i="4"/>
  <c r="V7495" i="4"/>
  <c r="W7495" i="4"/>
  <c r="R7496" i="4"/>
  <c r="S7496" i="4"/>
  <c r="T7496" i="4"/>
  <c r="U7496" i="4"/>
  <c r="V7496" i="4"/>
  <c r="W7496" i="4"/>
  <c r="R7497" i="4"/>
  <c r="S7497" i="4"/>
  <c r="T7497" i="4"/>
  <c r="U7497" i="4"/>
  <c r="V7497" i="4"/>
  <c r="W7497" i="4"/>
  <c r="R7498" i="4"/>
  <c r="S7498" i="4"/>
  <c r="T7498" i="4"/>
  <c r="U7498" i="4"/>
  <c r="V7498" i="4"/>
  <c r="W7498" i="4"/>
  <c r="R7499" i="4"/>
  <c r="S7499" i="4"/>
  <c r="T7499" i="4"/>
  <c r="U7499" i="4"/>
  <c r="V7499" i="4"/>
  <c r="W7499" i="4"/>
  <c r="R7500" i="4"/>
  <c r="S7500" i="4"/>
  <c r="T7500" i="4"/>
  <c r="U7500" i="4"/>
  <c r="V7500" i="4"/>
  <c r="W7500" i="4"/>
  <c r="R7501" i="4"/>
  <c r="S7501" i="4"/>
  <c r="T7501" i="4"/>
  <c r="U7501" i="4"/>
  <c r="V7501" i="4"/>
  <c r="W7501" i="4"/>
  <c r="R7502" i="4"/>
  <c r="S7502" i="4"/>
  <c r="T7502" i="4"/>
  <c r="U7502" i="4"/>
  <c r="V7502" i="4"/>
  <c r="W7502" i="4"/>
  <c r="R7503" i="4"/>
  <c r="S7503" i="4"/>
  <c r="T7503" i="4"/>
  <c r="U7503" i="4"/>
  <c r="V7503" i="4"/>
  <c r="W7503" i="4"/>
  <c r="R7504" i="4"/>
  <c r="S7504" i="4"/>
  <c r="T7504" i="4"/>
  <c r="U7504" i="4"/>
  <c r="V7504" i="4"/>
  <c r="W7504" i="4"/>
  <c r="R7505" i="4"/>
  <c r="S7505" i="4"/>
  <c r="T7505" i="4"/>
  <c r="U7505" i="4"/>
  <c r="V7505" i="4"/>
  <c r="W7505" i="4"/>
  <c r="R7506" i="4"/>
  <c r="S7506" i="4"/>
  <c r="T7506" i="4"/>
  <c r="U7506" i="4"/>
  <c r="V7506" i="4"/>
  <c r="W7506" i="4"/>
  <c r="R7507" i="4"/>
  <c r="S7507" i="4"/>
  <c r="T7507" i="4"/>
  <c r="U7507" i="4"/>
  <c r="V7507" i="4"/>
  <c r="W7507" i="4"/>
  <c r="R7508" i="4"/>
  <c r="S7508" i="4"/>
  <c r="T7508" i="4"/>
  <c r="U7508" i="4"/>
  <c r="V7508" i="4"/>
  <c r="W7508" i="4"/>
  <c r="R7509" i="4"/>
  <c r="S7509" i="4"/>
  <c r="T7509" i="4"/>
  <c r="U7509" i="4"/>
  <c r="V7509" i="4"/>
  <c r="W7509" i="4"/>
  <c r="R7510" i="4"/>
  <c r="S7510" i="4"/>
  <c r="T7510" i="4"/>
  <c r="U7510" i="4"/>
  <c r="V7510" i="4"/>
  <c r="W7510" i="4"/>
  <c r="R7511" i="4"/>
  <c r="S7511" i="4"/>
  <c r="T7511" i="4"/>
  <c r="U7511" i="4"/>
  <c r="V7511" i="4"/>
  <c r="W7511" i="4"/>
  <c r="R7512" i="4"/>
  <c r="S7512" i="4"/>
  <c r="T7512" i="4"/>
  <c r="U7512" i="4"/>
  <c r="V7512" i="4"/>
  <c r="W7512" i="4"/>
  <c r="R7513" i="4"/>
  <c r="S7513" i="4"/>
  <c r="T7513" i="4"/>
  <c r="U7513" i="4"/>
  <c r="V7513" i="4"/>
  <c r="W7513" i="4"/>
  <c r="R7514" i="4"/>
  <c r="S7514" i="4"/>
  <c r="T7514" i="4"/>
  <c r="U7514" i="4"/>
  <c r="V7514" i="4"/>
  <c r="W7514" i="4"/>
  <c r="R7515" i="4"/>
  <c r="S7515" i="4"/>
  <c r="T7515" i="4"/>
  <c r="U7515" i="4"/>
  <c r="V7515" i="4"/>
  <c r="W7515" i="4"/>
  <c r="R7516" i="4"/>
  <c r="S7516" i="4"/>
  <c r="T7516" i="4"/>
  <c r="U7516" i="4"/>
  <c r="V7516" i="4"/>
  <c r="W7516" i="4"/>
  <c r="R7517" i="4"/>
  <c r="S7517" i="4"/>
  <c r="T7517" i="4"/>
  <c r="U7517" i="4"/>
  <c r="V7517" i="4"/>
  <c r="W7517" i="4"/>
  <c r="R7518" i="4"/>
  <c r="S7518" i="4"/>
  <c r="T7518" i="4"/>
  <c r="U7518" i="4"/>
  <c r="V7518" i="4"/>
  <c r="W7518" i="4"/>
  <c r="R7519" i="4"/>
  <c r="S7519" i="4"/>
  <c r="T7519" i="4"/>
  <c r="U7519" i="4"/>
  <c r="V7519" i="4"/>
  <c r="W7519" i="4"/>
  <c r="R7520" i="4"/>
  <c r="S7520" i="4"/>
  <c r="T7520" i="4"/>
  <c r="U7520" i="4"/>
  <c r="V7520" i="4"/>
  <c r="W7520" i="4"/>
  <c r="R7521" i="4"/>
  <c r="S7521" i="4"/>
  <c r="T7521" i="4"/>
  <c r="U7521" i="4"/>
  <c r="V7521" i="4"/>
  <c r="W7521" i="4"/>
  <c r="R7522" i="4"/>
  <c r="S7522" i="4"/>
  <c r="T7522" i="4"/>
  <c r="U7522" i="4"/>
  <c r="V7522" i="4"/>
  <c r="W7522" i="4"/>
  <c r="R7523" i="4"/>
  <c r="S7523" i="4"/>
  <c r="T7523" i="4"/>
  <c r="U7523" i="4"/>
  <c r="V7523" i="4"/>
  <c r="W7523" i="4"/>
  <c r="R7524" i="4"/>
  <c r="S7524" i="4"/>
  <c r="T7524" i="4"/>
  <c r="U7524" i="4"/>
  <c r="V7524" i="4"/>
  <c r="W7524" i="4"/>
  <c r="R7525" i="4"/>
  <c r="S7525" i="4"/>
  <c r="T7525" i="4"/>
  <c r="U7525" i="4"/>
  <c r="V7525" i="4"/>
  <c r="W7525" i="4"/>
  <c r="R7526" i="4"/>
  <c r="S7526" i="4"/>
  <c r="T7526" i="4"/>
  <c r="U7526" i="4"/>
  <c r="V7526" i="4"/>
  <c r="W7526" i="4"/>
  <c r="R7527" i="4"/>
  <c r="S7527" i="4"/>
  <c r="T7527" i="4"/>
  <c r="U7527" i="4"/>
  <c r="V7527" i="4"/>
  <c r="W7527" i="4"/>
  <c r="R7528" i="4"/>
  <c r="S7528" i="4"/>
  <c r="T7528" i="4"/>
  <c r="U7528" i="4"/>
  <c r="V7528" i="4"/>
  <c r="W7528" i="4"/>
  <c r="R7529" i="4"/>
  <c r="S7529" i="4"/>
  <c r="T7529" i="4"/>
  <c r="U7529" i="4"/>
  <c r="V7529" i="4"/>
  <c r="W7529" i="4"/>
  <c r="R7530" i="4"/>
  <c r="S7530" i="4"/>
  <c r="T7530" i="4"/>
  <c r="U7530" i="4"/>
  <c r="V7530" i="4"/>
  <c r="W7530" i="4"/>
  <c r="R7531" i="4"/>
  <c r="S7531" i="4"/>
  <c r="T7531" i="4"/>
  <c r="U7531" i="4"/>
  <c r="V7531" i="4"/>
  <c r="W7531" i="4"/>
  <c r="R7532" i="4"/>
  <c r="S7532" i="4"/>
  <c r="T7532" i="4"/>
  <c r="U7532" i="4"/>
  <c r="V7532" i="4"/>
  <c r="W7532" i="4"/>
  <c r="R7533" i="4"/>
  <c r="S7533" i="4"/>
  <c r="T7533" i="4"/>
  <c r="U7533" i="4"/>
  <c r="V7533" i="4"/>
  <c r="W7533" i="4"/>
  <c r="R7534" i="4"/>
  <c r="S7534" i="4"/>
  <c r="T7534" i="4"/>
  <c r="U7534" i="4"/>
  <c r="V7534" i="4"/>
  <c r="W7534" i="4"/>
  <c r="R7535" i="4"/>
  <c r="S7535" i="4"/>
  <c r="T7535" i="4"/>
  <c r="U7535" i="4"/>
  <c r="V7535" i="4"/>
  <c r="W7535" i="4"/>
  <c r="R7536" i="4"/>
  <c r="S7536" i="4"/>
  <c r="T7536" i="4"/>
  <c r="U7536" i="4"/>
  <c r="V7536" i="4"/>
  <c r="W7536" i="4"/>
  <c r="R7537" i="4"/>
  <c r="S7537" i="4"/>
  <c r="T7537" i="4"/>
  <c r="U7537" i="4"/>
  <c r="V7537" i="4"/>
  <c r="W7537" i="4"/>
  <c r="R7538" i="4"/>
  <c r="S7538" i="4"/>
  <c r="T7538" i="4"/>
  <c r="U7538" i="4"/>
  <c r="V7538" i="4"/>
  <c r="W7538" i="4"/>
  <c r="R7539" i="4"/>
  <c r="S7539" i="4"/>
  <c r="T7539" i="4"/>
  <c r="U7539" i="4"/>
  <c r="V7539" i="4"/>
  <c r="W7539" i="4"/>
  <c r="R7540" i="4"/>
  <c r="S7540" i="4"/>
  <c r="T7540" i="4"/>
  <c r="U7540" i="4"/>
  <c r="V7540" i="4"/>
  <c r="W7540" i="4"/>
  <c r="R7541" i="4"/>
  <c r="S7541" i="4"/>
  <c r="T7541" i="4"/>
  <c r="U7541" i="4"/>
  <c r="V7541" i="4"/>
  <c r="W7541" i="4"/>
  <c r="R7542" i="4"/>
  <c r="S7542" i="4"/>
  <c r="T7542" i="4"/>
  <c r="U7542" i="4"/>
  <c r="V7542" i="4"/>
  <c r="W7542" i="4"/>
  <c r="R7543" i="4"/>
  <c r="S7543" i="4"/>
  <c r="T7543" i="4"/>
  <c r="U7543" i="4"/>
  <c r="V7543" i="4"/>
  <c r="W7543" i="4"/>
  <c r="R7544" i="4"/>
  <c r="S7544" i="4"/>
  <c r="T7544" i="4"/>
  <c r="U7544" i="4"/>
  <c r="V7544" i="4"/>
  <c r="W7544" i="4"/>
  <c r="R7545" i="4"/>
  <c r="S7545" i="4"/>
  <c r="T7545" i="4"/>
  <c r="U7545" i="4"/>
  <c r="V7545" i="4"/>
  <c r="W7545" i="4"/>
  <c r="R7546" i="4"/>
  <c r="S7546" i="4"/>
  <c r="T7546" i="4"/>
  <c r="U7546" i="4"/>
  <c r="V7546" i="4"/>
  <c r="W7546" i="4"/>
  <c r="R7547" i="4"/>
  <c r="S7547" i="4"/>
  <c r="T7547" i="4"/>
  <c r="U7547" i="4"/>
  <c r="V7547" i="4"/>
  <c r="W7547" i="4"/>
  <c r="R7548" i="4"/>
  <c r="S7548" i="4"/>
  <c r="T7548" i="4"/>
  <c r="U7548" i="4"/>
  <c r="V7548" i="4"/>
  <c r="W7548" i="4"/>
  <c r="R7549" i="4"/>
  <c r="S7549" i="4"/>
  <c r="T7549" i="4"/>
  <c r="U7549" i="4"/>
  <c r="V7549" i="4"/>
  <c r="W7549" i="4"/>
  <c r="R7550" i="4"/>
  <c r="S7550" i="4"/>
  <c r="T7550" i="4"/>
  <c r="U7550" i="4"/>
  <c r="V7550" i="4"/>
  <c r="W7550" i="4"/>
  <c r="R7551" i="4"/>
  <c r="S7551" i="4"/>
  <c r="T7551" i="4"/>
  <c r="U7551" i="4"/>
  <c r="V7551" i="4"/>
  <c r="W7551" i="4"/>
  <c r="R7552" i="4"/>
  <c r="S7552" i="4"/>
  <c r="T7552" i="4"/>
  <c r="U7552" i="4"/>
  <c r="V7552" i="4"/>
  <c r="W7552" i="4"/>
  <c r="R7553" i="4"/>
  <c r="S7553" i="4"/>
  <c r="T7553" i="4"/>
  <c r="U7553" i="4"/>
  <c r="V7553" i="4"/>
  <c r="W7553" i="4"/>
  <c r="R7554" i="4"/>
  <c r="S7554" i="4"/>
  <c r="T7554" i="4"/>
  <c r="U7554" i="4"/>
  <c r="V7554" i="4"/>
  <c r="W7554" i="4"/>
  <c r="R7555" i="4"/>
  <c r="S7555" i="4"/>
  <c r="T7555" i="4"/>
  <c r="U7555" i="4"/>
  <c r="V7555" i="4"/>
  <c r="W7555" i="4"/>
  <c r="R7556" i="4"/>
  <c r="S7556" i="4"/>
  <c r="T7556" i="4"/>
  <c r="U7556" i="4"/>
  <c r="V7556" i="4"/>
  <c r="W7556" i="4"/>
  <c r="R7557" i="4"/>
  <c r="S7557" i="4"/>
  <c r="T7557" i="4"/>
  <c r="U7557" i="4"/>
  <c r="V7557" i="4"/>
  <c r="W7557" i="4"/>
  <c r="R7558" i="4"/>
  <c r="S7558" i="4"/>
  <c r="T7558" i="4"/>
  <c r="U7558" i="4"/>
  <c r="V7558" i="4"/>
  <c r="W7558" i="4"/>
  <c r="R7559" i="4"/>
  <c r="S7559" i="4"/>
  <c r="T7559" i="4"/>
  <c r="U7559" i="4"/>
  <c r="V7559" i="4"/>
  <c r="W7559" i="4"/>
  <c r="R7560" i="4"/>
  <c r="S7560" i="4"/>
  <c r="T7560" i="4"/>
  <c r="U7560" i="4"/>
  <c r="V7560" i="4"/>
  <c r="W7560" i="4"/>
  <c r="R7561" i="4"/>
  <c r="S7561" i="4"/>
  <c r="T7561" i="4"/>
  <c r="U7561" i="4"/>
  <c r="V7561" i="4"/>
  <c r="W7561" i="4"/>
  <c r="R7562" i="4"/>
  <c r="S7562" i="4"/>
  <c r="T7562" i="4"/>
  <c r="U7562" i="4"/>
  <c r="V7562" i="4"/>
  <c r="W7562" i="4"/>
  <c r="R7563" i="4"/>
  <c r="S7563" i="4"/>
  <c r="T7563" i="4"/>
  <c r="U7563" i="4"/>
  <c r="V7563" i="4"/>
  <c r="W7563" i="4"/>
  <c r="R7564" i="4"/>
  <c r="S7564" i="4"/>
  <c r="T7564" i="4"/>
  <c r="U7564" i="4"/>
  <c r="V7564" i="4"/>
  <c r="W7564" i="4"/>
  <c r="R7565" i="4"/>
  <c r="S7565" i="4"/>
  <c r="T7565" i="4"/>
  <c r="U7565" i="4"/>
  <c r="V7565" i="4"/>
  <c r="W7565" i="4"/>
  <c r="R7566" i="4"/>
  <c r="S7566" i="4"/>
  <c r="T7566" i="4"/>
  <c r="U7566" i="4"/>
  <c r="V7566" i="4"/>
  <c r="W7566" i="4"/>
  <c r="R7567" i="4"/>
  <c r="S7567" i="4"/>
  <c r="T7567" i="4"/>
  <c r="U7567" i="4"/>
  <c r="V7567" i="4"/>
  <c r="W7567" i="4"/>
  <c r="R7568" i="4"/>
  <c r="S7568" i="4"/>
  <c r="T7568" i="4"/>
  <c r="U7568" i="4"/>
  <c r="V7568" i="4"/>
  <c r="W7568" i="4"/>
  <c r="R7569" i="4"/>
  <c r="S7569" i="4"/>
  <c r="T7569" i="4"/>
  <c r="U7569" i="4"/>
  <c r="V7569" i="4"/>
  <c r="W7569" i="4"/>
  <c r="R7570" i="4"/>
  <c r="S7570" i="4"/>
  <c r="T7570" i="4"/>
  <c r="U7570" i="4"/>
  <c r="V7570" i="4"/>
  <c r="W7570" i="4"/>
  <c r="R7571" i="4"/>
  <c r="S7571" i="4"/>
  <c r="T7571" i="4"/>
  <c r="U7571" i="4"/>
  <c r="V7571" i="4"/>
  <c r="W7571" i="4"/>
  <c r="R7572" i="4"/>
  <c r="S7572" i="4"/>
  <c r="T7572" i="4"/>
  <c r="U7572" i="4"/>
  <c r="V7572" i="4"/>
  <c r="W7572" i="4"/>
  <c r="R7573" i="4"/>
  <c r="S7573" i="4"/>
  <c r="T7573" i="4"/>
  <c r="U7573" i="4"/>
  <c r="V7573" i="4"/>
  <c r="W7573" i="4"/>
  <c r="R7574" i="4"/>
  <c r="S7574" i="4"/>
  <c r="T7574" i="4"/>
  <c r="U7574" i="4"/>
  <c r="V7574" i="4"/>
  <c r="W7574" i="4"/>
  <c r="R7575" i="4"/>
  <c r="S7575" i="4"/>
  <c r="T7575" i="4"/>
  <c r="U7575" i="4"/>
  <c r="V7575" i="4"/>
  <c r="W7575" i="4"/>
  <c r="R7576" i="4"/>
  <c r="S7576" i="4"/>
  <c r="T7576" i="4"/>
  <c r="U7576" i="4"/>
  <c r="V7576" i="4"/>
  <c r="W7576" i="4"/>
  <c r="R7577" i="4"/>
  <c r="S7577" i="4"/>
  <c r="T7577" i="4"/>
  <c r="U7577" i="4"/>
  <c r="V7577" i="4"/>
  <c r="W7577" i="4"/>
  <c r="R7578" i="4"/>
  <c r="S7578" i="4"/>
  <c r="T7578" i="4"/>
  <c r="U7578" i="4"/>
  <c r="V7578" i="4"/>
  <c r="W7578" i="4"/>
  <c r="R7579" i="4"/>
  <c r="S7579" i="4"/>
  <c r="T7579" i="4"/>
  <c r="U7579" i="4"/>
  <c r="V7579" i="4"/>
  <c r="W7579" i="4"/>
  <c r="R7580" i="4"/>
  <c r="S7580" i="4"/>
  <c r="T7580" i="4"/>
  <c r="U7580" i="4"/>
  <c r="V7580" i="4"/>
  <c r="W7580" i="4"/>
  <c r="R7581" i="4"/>
  <c r="S7581" i="4"/>
  <c r="T7581" i="4"/>
  <c r="U7581" i="4"/>
  <c r="V7581" i="4"/>
  <c r="W7581" i="4"/>
  <c r="R7582" i="4"/>
  <c r="S7582" i="4"/>
  <c r="T7582" i="4"/>
  <c r="U7582" i="4"/>
  <c r="V7582" i="4"/>
  <c r="W7582" i="4"/>
  <c r="R7583" i="4"/>
  <c r="S7583" i="4"/>
  <c r="T7583" i="4"/>
  <c r="U7583" i="4"/>
  <c r="V7583" i="4"/>
  <c r="W7583" i="4"/>
  <c r="R7584" i="4"/>
  <c r="S7584" i="4"/>
  <c r="T7584" i="4"/>
  <c r="U7584" i="4"/>
  <c r="V7584" i="4"/>
  <c r="W7584" i="4"/>
  <c r="R7585" i="4"/>
  <c r="S7585" i="4"/>
  <c r="T7585" i="4"/>
  <c r="U7585" i="4"/>
  <c r="V7585" i="4"/>
  <c r="W7585" i="4"/>
  <c r="R7586" i="4"/>
  <c r="S7586" i="4"/>
  <c r="T7586" i="4"/>
  <c r="U7586" i="4"/>
  <c r="V7586" i="4"/>
  <c r="W7586" i="4"/>
  <c r="R7587" i="4"/>
  <c r="S7587" i="4"/>
  <c r="T7587" i="4"/>
  <c r="U7587" i="4"/>
  <c r="V7587" i="4"/>
  <c r="W7587" i="4"/>
  <c r="R7588" i="4"/>
  <c r="S7588" i="4"/>
  <c r="T7588" i="4"/>
  <c r="U7588" i="4"/>
  <c r="V7588" i="4"/>
  <c r="W7588" i="4"/>
  <c r="R7589" i="4"/>
  <c r="S7589" i="4"/>
  <c r="T7589" i="4"/>
  <c r="U7589" i="4"/>
  <c r="V7589" i="4"/>
  <c r="W7589" i="4"/>
  <c r="R7590" i="4"/>
  <c r="S7590" i="4"/>
  <c r="T7590" i="4"/>
  <c r="U7590" i="4"/>
  <c r="V7590" i="4"/>
  <c r="W7590" i="4"/>
  <c r="R7591" i="4"/>
  <c r="S7591" i="4"/>
  <c r="T7591" i="4"/>
  <c r="U7591" i="4"/>
  <c r="V7591" i="4"/>
  <c r="W7591" i="4"/>
  <c r="R7592" i="4"/>
  <c r="S7592" i="4"/>
  <c r="T7592" i="4"/>
  <c r="U7592" i="4"/>
  <c r="V7592" i="4"/>
  <c r="W7592" i="4"/>
  <c r="R7593" i="4"/>
  <c r="S7593" i="4"/>
  <c r="T7593" i="4"/>
  <c r="U7593" i="4"/>
  <c r="V7593" i="4"/>
  <c r="W7593" i="4"/>
  <c r="R7594" i="4"/>
  <c r="S7594" i="4"/>
  <c r="T7594" i="4"/>
  <c r="U7594" i="4"/>
  <c r="V7594" i="4"/>
  <c r="W7594" i="4"/>
  <c r="R7595" i="4"/>
  <c r="S7595" i="4"/>
  <c r="T7595" i="4"/>
  <c r="U7595" i="4"/>
  <c r="V7595" i="4"/>
  <c r="W7595" i="4"/>
  <c r="R7596" i="4"/>
  <c r="S7596" i="4"/>
  <c r="T7596" i="4"/>
  <c r="U7596" i="4"/>
  <c r="V7596" i="4"/>
  <c r="W7596" i="4"/>
  <c r="R7597" i="4"/>
  <c r="S7597" i="4"/>
  <c r="T7597" i="4"/>
  <c r="U7597" i="4"/>
  <c r="V7597" i="4"/>
  <c r="W7597" i="4"/>
  <c r="R7598" i="4"/>
  <c r="S7598" i="4"/>
  <c r="T7598" i="4"/>
  <c r="U7598" i="4"/>
  <c r="V7598" i="4"/>
  <c r="W7598" i="4"/>
  <c r="R7599" i="4"/>
  <c r="S7599" i="4"/>
  <c r="T7599" i="4"/>
  <c r="U7599" i="4"/>
  <c r="V7599" i="4"/>
  <c r="W7599" i="4"/>
  <c r="R7600" i="4"/>
  <c r="S7600" i="4"/>
  <c r="T7600" i="4"/>
  <c r="U7600" i="4"/>
  <c r="V7600" i="4"/>
  <c r="W7600" i="4"/>
  <c r="R7601" i="4"/>
  <c r="S7601" i="4"/>
  <c r="T7601" i="4"/>
  <c r="U7601" i="4"/>
  <c r="V7601" i="4"/>
  <c r="W7601" i="4"/>
  <c r="R7602" i="4"/>
  <c r="S7602" i="4"/>
  <c r="T7602" i="4"/>
  <c r="U7602" i="4"/>
  <c r="V7602" i="4"/>
  <c r="W7602" i="4"/>
  <c r="R7603" i="4"/>
  <c r="S7603" i="4"/>
  <c r="T7603" i="4"/>
  <c r="U7603" i="4"/>
  <c r="V7603" i="4"/>
  <c r="W7603" i="4"/>
  <c r="R7604" i="4"/>
  <c r="S7604" i="4"/>
  <c r="T7604" i="4"/>
  <c r="U7604" i="4"/>
  <c r="V7604" i="4"/>
  <c r="W7604" i="4"/>
  <c r="R7605" i="4"/>
  <c r="S7605" i="4"/>
  <c r="T7605" i="4"/>
  <c r="U7605" i="4"/>
  <c r="V7605" i="4"/>
  <c r="W7605" i="4"/>
  <c r="R7606" i="4"/>
  <c r="S7606" i="4"/>
  <c r="T7606" i="4"/>
  <c r="U7606" i="4"/>
  <c r="V7606" i="4"/>
  <c r="W7606" i="4"/>
  <c r="R7607" i="4"/>
  <c r="S7607" i="4"/>
  <c r="T7607" i="4"/>
  <c r="U7607" i="4"/>
  <c r="V7607" i="4"/>
  <c r="W7607" i="4"/>
  <c r="R7608" i="4"/>
  <c r="S7608" i="4"/>
  <c r="T7608" i="4"/>
  <c r="U7608" i="4"/>
  <c r="V7608" i="4"/>
  <c r="W7608" i="4"/>
  <c r="R7609" i="4"/>
  <c r="S7609" i="4"/>
  <c r="T7609" i="4"/>
  <c r="U7609" i="4"/>
  <c r="V7609" i="4"/>
  <c r="W7609" i="4"/>
  <c r="R7610" i="4"/>
  <c r="S7610" i="4"/>
  <c r="T7610" i="4"/>
  <c r="U7610" i="4"/>
  <c r="V7610" i="4"/>
  <c r="W7610" i="4"/>
  <c r="R7611" i="4"/>
  <c r="S7611" i="4"/>
  <c r="T7611" i="4"/>
  <c r="U7611" i="4"/>
  <c r="V7611" i="4"/>
  <c r="W7611" i="4"/>
  <c r="R7612" i="4"/>
  <c r="S7612" i="4"/>
  <c r="T7612" i="4"/>
  <c r="U7612" i="4"/>
  <c r="V7612" i="4"/>
  <c r="W7612" i="4"/>
  <c r="R7613" i="4"/>
  <c r="S7613" i="4"/>
  <c r="T7613" i="4"/>
  <c r="U7613" i="4"/>
  <c r="V7613" i="4"/>
  <c r="W7613" i="4"/>
  <c r="R7614" i="4"/>
  <c r="S7614" i="4"/>
  <c r="T7614" i="4"/>
  <c r="U7614" i="4"/>
  <c r="V7614" i="4"/>
  <c r="W7614" i="4"/>
  <c r="R7615" i="4"/>
  <c r="S7615" i="4"/>
  <c r="T7615" i="4"/>
  <c r="U7615" i="4"/>
  <c r="V7615" i="4"/>
  <c r="W7615" i="4"/>
  <c r="R7616" i="4"/>
  <c r="S7616" i="4"/>
  <c r="T7616" i="4"/>
  <c r="U7616" i="4"/>
  <c r="V7616" i="4"/>
  <c r="W7616" i="4"/>
  <c r="R7617" i="4"/>
  <c r="S7617" i="4"/>
  <c r="T7617" i="4"/>
  <c r="U7617" i="4"/>
  <c r="V7617" i="4"/>
  <c r="W7617" i="4"/>
  <c r="R7618" i="4"/>
  <c r="S7618" i="4"/>
  <c r="T7618" i="4"/>
  <c r="U7618" i="4"/>
  <c r="V7618" i="4"/>
  <c r="W7618" i="4"/>
  <c r="R7619" i="4"/>
  <c r="S7619" i="4"/>
  <c r="T7619" i="4"/>
  <c r="U7619" i="4"/>
  <c r="V7619" i="4"/>
  <c r="W7619" i="4"/>
  <c r="R7620" i="4"/>
  <c r="S7620" i="4"/>
  <c r="T7620" i="4"/>
  <c r="U7620" i="4"/>
  <c r="V7620" i="4"/>
  <c r="W7620" i="4"/>
  <c r="R7621" i="4"/>
  <c r="S7621" i="4"/>
  <c r="T7621" i="4"/>
  <c r="U7621" i="4"/>
  <c r="V7621" i="4"/>
  <c r="W7621" i="4"/>
  <c r="R7622" i="4"/>
  <c r="S7622" i="4"/>
  <c r="T7622" i="4"/>
  <c r="U7622" i="4"/>
  <c r="V7622" i="4"/>
  <c r="W7622" i="4"/>
  <c r="R7623" i="4"/>
  <c r="S7623" i="4"/>
  <c r="T7623" i="4"/>
  <c r="U7623" i="4"/>
  <c r="V7623" i="4"/>
  <c r="W7623" i="4"/>
  <c r="R7624" i="4"/>
  <c r="S7624" i="4"/>
  <c r="T7624" i="4"/>
  <c r="U7624" i="4"/>
  <c r="V7624" i="4"/>
  <c r="W7624" i="4"/>
  <c r="R7625" i="4"/>
  <c r="S7625" i="4"/>
  <c r="T7625" i="4"/>
  <c r="U7625" i="4"/>
  <c r="V7625" i="4"/>
  <c r="W7625" i="4"/>
  <c r="R7626" i="4"/>
  <c r="S7626" i="4"/>
  <c r="T7626" i="4"/>
  <c r="U7626" i="4"/>
  <c r="V7626" i="4"/>
  <c r="W7626" i="4"/>
  <c r="R7627" i="4"/>
  <c r="S7627" i="4"/>
  <c r="T7627" i="4"/>
  <c r="U7627" i="4"/>
  <c r="V7627" i="4"/>
  <c r="W7627" i="4"/>
  <c r="R7628" i="4"/>
  <c r="S7628" i="4"/>
  <c r="T7628" i="4"/>
  <c r="U7628" i="4"/>
  <c r="V7628" i="4"/>
  <c r="W7628" i="4"/>
  <c r="R7629" i="4"/>
  <c r="S7629" i="4"/>
  <c r="T7629" i="4"/>
  <c r="U7629" i="4"/>
  <c r="V7629" i="4"/>
  <c r="W7629" i="4"/>
  <c r="R7630" i="4"/>
  <c r="S7630" i="4"/>
  <c r="T7630" i="4"/>
  <c r="U7630" i="4"/>
  <c r="V7630" i="4"/>
  <c r="W7630" i="4"/>
  <c r="R7631" i="4"/>
  <c r="S7631" i="4"/>
  <c r="T7631" i="4"/>
  <c r="U7631" i="4"/>
  <c r="V7631" i="4"/>
  <c r="W7631" i="4"/>
  <c r="R7632" i="4"/>
  <c r="S7632" i="4"/>
  <c r="T7632" i="4"/>
  <c r="U7632" i="4"/>
  <c r="V7632" i="4"/>
  <c r="W7632" i="4"/>
  <c r="R7633" i="4"/>
  <c r="S7633" i="4"/>
  <c r="T7633" i="4"/>
  <c r="U7633" i="4"/>
  <c r="V7633" i="4"/>
  <c r="W7633" i="4"/>
  <c r="R7634" i="4"/>
  <c r="S7634" i="4"/>
  <c r="T7634" i="4"/>
  <c r="U7634" i="4"/>
  <c r="V7634" i="4"/>
  <c r="W7634" i="4"/>
  <c r="R7635" i="4"/>
  <c r="S7635" i="4"/>
  <c r="T7635" i="4"/>
  <c r="U7635" i="4"/>
  <c r="V7635" i="4"/>
  <c r="W7635" i="4"/>
  <c r="R7636" i="4"/>
  <c r="S7636" i="4"/>
  <c r="T7636" i="4"/>
  <c r="U7636" i="4"/>
  <c r="V7636" i="4"/>
  <c r="W7636" i="4"/>
  <c r="R7637" i="4"/>
  <c r="S7637" i="4"/>
  <c r="T7637" i="4"/>
  <c r="U7637" i="4"/>
  <c r="V7637" i="4"/>
  <c r="W7637" i="4"/>
  <c r="R7638" i="4"/>
  <c r="S7638" i="4"/>
  <c r="T7638" i="4"/>
  <c r="U7638" i="4"/>
  <c r="V7638" i="4"/>
  <c r="W7638" i="4"/>
  <c r="R7639" i="4"/>
  <c r="S7639" i="4"/>
  <c r="T7639" i="4"/>
  <c r="U7639" i="4"/>
  <c r="V7639" i="4"/>
  <c r="W7639" i="4"/>
  <c r="R7640" i="4"/>
  <c r="S7640" i="4"/>
  <c r="T7640" i="4"/>
  <c r="U7640" i="4"/>
  <c r="V7640" i="4"/>
  <c r="W7640" i="4"/>
  <c r="R7641" i="4"/>
  <c r="S7641" i="4"/>
  <c r="T7641" i="4"/>
  <c r="U7641" i="4"/>
  <c r="V7641" i="4"/>
  <c r="W7641" i="4"/>
  <c r="R7642" i="4"/>
  <c r="S7642" i="4"/>
  <c r="T7642" i="4"/>
  <c r="U7642" i="4"/>
  <c r="V7642" i="4"/>
  <c r="W7642" i="4"/>
  <c r="R7643" i="4"/>
  <c r="S7643" i="4"/>
  <c r="T7643" i="4"/>
  <c r="U7643" i="4"/>
  <c r="V7643" i="4"/>
  <c r="W7643" i="4"/>
  <c r="R7644" i="4"/>
  <c r="S7644" i="4"/>
  <c r="T7644" i="4"/>
  <c r="U7644" i="4"/>
  <c r="V7644" i="4"/>
  <c r="W7644" i="4"/>
  <c r="R7645" i="4"/>
  <c r="S7645" i="4"/>
  <c r="T7645" i="4"/>
  <c r="U7645" i="4"/>
  <c r="V7645" i="4"/>
  <c r="W7645" i="4"/>
  <c r="R7646" i="4"/>
  <c r="S7646" i="4"/>
  <c r="T7646" i="4"/>
  <c r="U7646" i="4"/>
  <c r="V7646" i="4"/>
  <c r="W7646" i="4"/>
  <c r="R7647" i="4"/>
  <c r="S7647" i="4"/>
  <c r="T7647" i="4"/>
  <c r="U7647" i="4"/>
  <c r="V7647" i="4"/>
  <c r="W7647" i="4"/>
  <c r="R7648" i="4"/>
  <c r="S7648" i="4"/>
  <c r="T7648" i="4"/>
  <c r="U7648" i="4"/>
  <c r="V7648" i="4"/>
  <c r="W7648" i="4"/>
  <c r="R7649" i="4"/>
  <c r="S7649" i="4"/>
  <c r="T7649" i="4"/>
  <c r="U7649" i="4"/>
  <c r="V7649" i="4"/>
  <c r="W7649" i="4"/>
  <c r="R7650" i="4"/>
  <c r="S7650" i="4"/>
  <c r="T7650" i="4"/>
  <c r="U7650" i="4"/>
  <c r="V7650" i="4"/>
  <c r="W7650" i="4"/>
  <c r="R7651" i="4"/>
  <c r="S7651" i="4"/>
  <c r="T7651" i="4"/>
  <c r="U7651" i="4"/>
  <c r="V7651" i="4"/>
  <c r="W7651" i="4"/>
  <c r="R7652" i="4"/>
  <c r="S7652" i="4"/>
  <c r="T7652" i="4"/>
  <c r="U7652" i="4"/>
  <c r="V7652" i="4"/>
  <c r="W7652" i="4"/>
  <c r="R7653" i="4"/>
  <c r="S7653" i="4"/>
  <c r="T7653" i="4"/>
  <c r="U7653" i="4"/>
  <c r="V7653" i="4"/>
  <c r="W7653" i="4"/>
  <c r="R7654" i="4"/>
  <c r="S7654" i="4"/>
  <c r="T7654" i="4"/>
  <c r="U7654" i="4"/>
  <c r="V7654" i="4"/>
  <c r="W7654" i="4"/>
  <c r="R7655" i="4"/>
  <c r="S7655" i="4"/>
  <c r="T7655" i="4"/>
  <c r="U7655" i="4"/>
  <c r="V7655" i="4"/>
  <c r="W7655" i="4"/>
  <c r="R7656" i="4"/>
  <c r="S7656" i="4"/>
  <c r="T7656" i="4"/>
  <c r="U7656" i="4"/>
  <c r="V7656" i="4"/>
  <c r="W7656" i="4"/>
  <c r="R7657" i="4"/>
  <c r="S7657" i="4"/>
  <c r="T7657" i="4"/>
  <c r="U7657" i="4"/>
  <c r="V7657" i="4"/>
  <c r="W7657" i="4"/>
  <c r="R7658" i="4"/>
  <c r="S7658" i="4"/>
  <c r="T7658" i="4"/>
  <c r="U7658" i="4"/>
  <c r="V7658" i="4"/>
  <c r="W7658" i="4"/>
  <c r="R7659" i="4"/>
  <c r="S7659" i="4"/>
  <c r="T7659" i="4"/>
  <c r="U7659" i="4"/>
  <c r="V7659" i="4"/>
  <c r="W7659" i="4"/>
  <c r="R7660" i="4"/>
  <c r="S7660" i="4"/>
  <c r="T7660" i="4"/>
  <c r="U7660" i="4"/>
  <c r="V7660" i="4"/>
  <c r="W7660" i="4"/>
  <c r="R7661" i="4"/>
  <c r="S7661" i="4"/>
  <c r="T7661" i="4"/>
  <c r="U7661" i="4"/>
  <c r="V7661" i="4"/>
  <c r="W7661" i="4"/>
  <c r="R7662" i="4"/>
  <c r="S7662" i="4"/>
  <c r="T7662" i="4"/>
  <c r="U7662" i="4"/>
  <c r="V7662" i="4"/>
  <c r="W7662" i="4"/>
  <c r="R7663" i="4"/>
  <c r="S7663" i="4"/>
  <c r="T7663" i="4"/>
  <c r="U7663" i="4"/>
  <c r="V7663" i="4"/>
  <c r="W7663" i="4"/>
  <c r="R7664" i="4"/>
  <c r="S7664" i="4"/>
  <c r="T7664" i="4"/>
  <c r="U7664" i="4"/>
  <c r="V7664" i="4"/>
  <c r="W7664" i="4"/>
  <c r="R7665" i="4"/>
  <c r="S7665" i="4"/>
  <c r="T7665" i="4"/>
  <c r="U7665" i="4"/>
  <c r="V7665" i="4"/>
  <c r="W7665" i="4"/>
  <c r="R7666" i="4"/>
  <c r="S7666" i="4"/>
  <c r="T7666" i="4"/>
  <c r="U7666" i="4"/>
  <c r="V7666" i="4"/>
  <c r="W7666" i="4"/>
  <c r="R7667" i="4"/>
  <c r="S7667" i="4"/>
  <c r="T7667" i="4"/>
  <c r="U7667" i="4"/>
  <c r="V7667" i="4"/>
  <c r="W7667" i="4"/>
  <c r="R7668" i="4"/>
  <c r="S7668" i="4"/>
  <c r="T7668" i="4"/>
  <c r="U7668" i="4"/>
  <c r="V7668" i="4"/>
  <c r="W7668" i="4"/>
  <c r="R7669" i="4"/>
  <c r="S7669" i="4"/>
  <c r="T7669" i="4"/>
  <c r="U7669" i="4"/>
  <c r="V7669" i="4"/>
  <c r="W7669" i="4"/>
  <c r="R7670" i="4"/>
  <c r="S7670" i="4"/>
  <c r="T7670" i="4"/>
  <c r="U7670" i="4"/>
  <c r="V7670" i="4"/>
  <c r="W7670" i="4"/>
  <c r="R7671" i="4"/>
  <c r="S7671" i="4"/>
  <c r="T7671" i="4"/>
  <c r="U7671" i="4"/>
  <c r="V7671" i="4"/>
  <c r="W7671" i="4"/>
  <c r="R7672" i="4"/>
  <c r="S7672" i="4"/>
  <c r="T7672" i="4"/>
  <c r="U7672" i="4"/>
  <c r="V7672" i="4"/>
  <c r="W7672" i="4"/>
  <c r="R7673" i="4"/>
  <c r="S7673" i="4"/>
  <c r="T7673" i="4"/>
  <c r="U7673" i="4"/>
  <c r="V7673" i="4"/>
  <c r="W7673" i="4"/>
  <c r="R7674" i="4"/>
  <c r="S7674" i="4"/>
  <c r="T7674" i="4"/>
  <c r="U7674" i="4"/>
  <c r="V7674" i="4"/>
  <c r="W7674" i="4"/>
  <c r="R7675" i="4"/>
  <c r="S7675" i="4"/>
  <c r="T7675" i="4"/>
  <c r="U7675" i="4"/>
  <c r="V7675" i="4"/>
  <c r="W7675" i="4"/>
  <c r="R7676" i="4"/>
  <c r="S7676" i="4"/>
  <c r="T7676" i="4"/>
  <c r="U7676" i="4"/>
  <c r="V7676" i="4"/>
  <c r="W7676" i="4"/>
  <c r="R7677" i="4"/>
  <c r="S7677" i="4"/>
  <c r="T7677" i="4"/>
  <c r="U7677" i="4"/>
  <c r="V7677" i="4"/>
  <c r="W7677" i="4"/>
  <c r="R7678" i="4"/>
  <c r="S7678" i="4"/>
  <c r="T7678" i="4"/>
  <c r="U7678" i="4"/>
  <c r="V7678" i="4"/>
  <c r="W7678" i="4"/>
  <c r="R7679" i="4"/>
  <c r="S7679" i="4"/>
  <c r="T7679" i="4"/>
  <c r="U7679" i="4"/>
  <c r="V7679" i="4"/>
  <c r="W7679" i="4"/>
  <c r="R7680" i="4"/>
  <c r="S7680" i="4"/>
  <c r="T7680" i="4"/>
  <c r="U7680" i="4"/>
  <c r="V7680" i="4"/>
  <c r="W7680" i="4"/>
  <c r="R7681" i="4"/>
  <c r="S7681" i="4"/>
  <c r="T7681" i="4"/>
  <c r="U7681" i="4"/>
  <c r="V7681" i="4"/>
  <c r="W7681" i="4"/>
  <c r="R7682" i="4"/>
  <c r="S7682" i="4"/>
  <c r="T7682" i="4"/>
  <c r="U7682" i="4"/>
  <c r="V7682" i="4"/>
  <c r="W7682" i="4"/>
  <c r="R7683" i="4"/>
  <c r="S7683" i="4"/>
  <c r="T7683" i="4"/>
  <c r="U7683" i="4"/>
  <c r="V7683" i="4"/>
  <c r="W7683" i="4"/>
  <c r="R7684" i="4"/>
  <c r="S7684" i="4"/>
  <c r="T7684" i="4"/>
  <c r="U7684" i="4"/>
  <c r="V7684" i="4"/>
  <c r="W7684" i="4"/>
  <c r="R7685" i="4"/>
  <c r="S7685" i="4"/>
  <c r="T7685" i="4"/>
  <c r="U7685" i="4"/>
  <c r="V7685" i="4"/>
  <c r="W7685" i="4"/>
  <c r="R7686" i="4"/>
  <c r="S7686" i="4"/>
  <c r="T7686" i="4"/>
  <c r="U7686" i="4"/>
  <c r="V7686" i="4"/>
  <c r="W7686" i="4"/>
  <c r="R7687" i="4"/>
  <c r="S7687" i="4"/>
  <c r="T7687" i="4"/>
  <c r="U7687" i="4"/>
  <c r="V7687" i="4"/>
  <c r="W7687" i="4"/>
  <c r="R7688" i="4"/>
  <c r="S7688" i="4"/>
  <c r="T7688" i="4"/>
  <c r="U7688" i="4"/>
  <c r="V7688" i="4"/>
  <c r="W7688" i="4"/>
  <c r="R7689" i="4"/>
  <c r="S7689" i="4"/>
  <c r="T7689" i="4"/>
  <c r="U7689" i="4"/>
  <c r="V7689" i="4"/>
  <c r="W7689" i="4"/>
  <c r="R7690" i="4"/>
  <c r="S7690" i="4"/>
  <c r="T7690" i="4"/>
  <c r="U7690" i="4"/>
  <c r="V7690" i="4"/>
  <c r="W7690" i="4"/>
  <c r="R7691" i="4"/>
  <c r="S7691" i="4"/>
  <c r="T7691" i="4"/>
  <c r="U7691" i="4"/>
  <c r="V7691" i="4"/>
  <c r="W7691" i="4"/>
  <c r="R7692" i="4"/>
  <c r="S7692" i="4"/>
  <c r="T7692" i="4"/>
  <c r="U7692" i="4"/>
  <c r="V7692" i="4"/>
  <c r="W7692" i="4"/>
  <c r="R7693" i="4"/>
  <c r="S7693" i="4"/>
  <c r="T7693" i="4"/>
  <c r="U7693" i="4"/>
  <c r="V7693" i="4"/>
  <c r="W7693" i="4"/>
  <c r="R7694" i="4"/>
  <c r="S7694" i="4"/>
  <c r="T7694" i="4"/>
  <c r="U7694" i="4"/>
  <c r="V7694" i="4"/>
  <c r="W7694" i="4"/>
  <c r="R7695" i="4"/>
  <c r="S7695" i="4"/>
  <c r="T7695" i="4"/>
  <c r="U7695" i="4"/>
  <c r="V7695" i="4"/>
  <c r="W7695" i="4"/>
  <c r="R7696" i="4"/>
  <c r="S7696" i="4"/>
  <c r="T7696" i="4"/>
  <c r="U7696" i="4"/>
  <c r="V7696" i="4"/>
  <c r="W7696" i="4"/>
  <c r="R7697" i="4"/>
  <c r="S7697" i="4"/>
  <c r="T7697" i="4"/>
  <c r="U7697" i="4"/>
  <c r="V7697" i="4"/>
  <c r="W7697" i="4"/>
  <c r="R7698" i="4"/>
  <c r="S7698" i="4"/>
  <c r="T7698" i="4"/>
  <c r="U7698" i="4"/>
  <c r="V7698" i="4"/>
  <c r="W7698" i="4"/>
  <c r="R7699" i="4"/>
  <c r="S7699" i="4"/>
  <c r="T7699" i="4"/>
  <c r="U7699" i="4"/>
  <c r="V7699" i="4"/>
  <c r="W7699" i="4"/>
  <c r="R7700" i="4"/>
  <c r="S7700" i="4"/>
  <c r="T7700" i="4"/>
  <c r="U7700" i="4"/>
  <c r="V7700" i="4"/>
  <c r="W7700" i="4"/>
  <c r="R7701" i="4"/>
  <c r="S7701" i="4"/>
  <c r="T7701" i="4"/>
  <c r="U7701" i="4"/>
  <c r="V7701" i="4"/>
  <c r="W7701" i="4"/>
  <c r="R7702" i="4"/>
  <c r="S7702" i="4"/>
  <c r="T7702" i="4"/>
  <c r="U7702" i="4"/>
  <c r="V7702" i="4"/>
  <c r="W7702" i="4"/>
  <c r="R7703" i="4"/>
  <c r="S7703" i="4"/>
  <c r="T7703" i="4"/>
  <c r="U7703" i="4"/>
  <c r="V7703" i="4"/>
  <c r="W7703" i="4"/>
  <c r="R7704" i="4"/>
  <c r="S7704" i="4"/>
  <c r="T7704" i="4"/>
  <c r="U7704" i="4"/>
  <c r="V7704" i="4"/>
  <c r="W7704" i="4"/>
  <c r="R7705" i="4"/>
  <c r="S7705" i="4"/>
  <c r="T7705" i="4"/>
  <c r="U7705" i="4"/>
  <c r="V7705" i="4"/>
  <c r="W7705" i="4"/>
  <c r="R7706" i="4"/>
  <c r="S7706" i="4"/>
  <c r="T7706" i="4"/>
  <c r="U7706" i="4"/>
  <c r="V7706" i="4"/>
  <c r="W7706" i="4"/>
  <c r="R7707" i="4"/>
  <c r="S7707" i="4"/>
  <c r="T7707" i="4"/>
  <c r="U7707" i="4"/>
  <c r="V7707" i="4"/>
  <c r="W7707" i="4"/>
  <c r="R7708" i="4"/>
  <c r="S7708" i="4"/>
  <c r="T7708" i="4"/>
  <c r="U7708" i="4"/>
  <c r="V7708" i="4"/>
  <c r="W7708" i="4"/>
  <c r="R7709" i="4"/>
  <c r="S7709" i="4"/>
  <c r="T7709" i="4"/>
  <c r="U7709" i="4"/>
  <c r="V7709" i="4"/>
  <c r="W7709" i="4"/>
  <c r="R7710" i="4"/>
  <c r="S7710" i="4"/>
  <c r="T7710" i="4"/>
  <c r="U7710" i="4"/>
  <c r="V7710" i="4"/>
  <c r="W7710" i="4"/>
  <c r="R7711" i="4"/>
  <c r="S7711" i="4"/>
  <c r="T7711" i="4"/>
  <c r="U7711" i="4"/>
  <c r="V7711" i="4"/>
  <c r="W7711" i="4"/>
  <c r="R7712" i="4"/>
  <c r="S7712" i="4"/>
  <c r="T7712" i="4"/>
  <c r="U7712" i="4"/>
  <c r="V7712" i="4"/>
  <c r="W7712" i="4"/>
  <c r="R7713" i="4"/>
  <c r="S7713" i="4"/>
  <c r="T7713" i="4"/>
  <c r="U7713" i="4"/>
  <c r="V7713" i="4"/>
  <c r="W7713" i="4"/>
  <c r="R7714" i="4"/>
  <c r="S7714" i="4"/>
  <c r="T7714" i="4"/>
  <c r="U7714" i="4"/>
  <c r="V7714" i="4"/>
  <c r="W7714" i="4"/>
  <c r="R7715" i="4"/>
  <c r="S7715" i="4"/>
  <c r="T7715" i="4"/>
  <c r="U7715" i="4"/>
  <c r="V7715" i="4"/>
  <c r="W7715" i="4"/>
  <c r="R7716" i="4"/>
  <c r="S7716" i="4"/>
  <c r="T7716" i="4"/>
  <c r="U7716" i="4"/>
  <c r="V7716" i="4"/>
  <c r="W7716" i="4"/>
  <c r="R7717" i="4"/>
  <c r="S7717" i="4"/>
  <c r="T7717" i="4"/>
  <c r="U7717" i="4"/>
  <c r="V7717" i="4"/>
  <c r="W7717" i="4"/>
  <c r="R7718" i="4"/>
  <c r="S7718" i="4"/>
  <c r="T7718" i="4"/>
  <c r="U7718" i="4"/>
  <c r="V7718" i="4"/>
  <c r="W7718" i="4"/>
  <c r="R7719" i="4"/>
  <c r="S7719" i="4"/>
  <c r="T7719" i="4"/>
  <c r="U7719" i="4"/>
  <c r="V7719" i="4"/>
  <c r="W7719" i="4"/>
  <c r="R7720" i="4"/>
  <c r="S7720" i="4"/>
  <c r="T7720" i="4"/>
  <c r="U7720" i="4"/>
  <c r="V7720" i="4"/>
  <c r="W7720" i="4"/>
  <c r="R7721" i="4"/>
  <c r="S7721" i="4"/>
  <c r="T7721" i="4"/>
  <c r="U7721" i="4"/>
  <c r="V7721" i="4"/>
  <c r="W7721" i="4"/>
  <c r="R7722" i="4"/>
  <c r="S7722" i="4"/>
  <c r="T7722" i="4"/>
  <c r="U7722" i="4"/>
  <c r="V7722" i="4"/>
  <c r="W7722" i="4"/>
  <c r="R7723" i="4"/>
  <c r="S7723" i="4"/>
  <c r="T7723" i="4"/>
  <c r="U7723" i="4"/>
  <c r="V7723" i="4"/>
  <c r="W7723" i="4"/>
  <c r="R7724" i="4"/>
  <c r="S7724" i="4"/>
  <c r="T7724" i="4"/>
  <c r="U7724" i="4"/>
  <c r="V7724" i="4"/>
  <c r="W7724" i="4"/>
  <c r="R7725" i="4"/>
  <c r="S7725" i="4"/>
  <c r="T7725" i="4"/>
  <c r="U7725" i="4"/>
  <c r="V7725" i="4"/>
  <c r="W7725" i="4"/>
  <c r="R7726" i="4"/>
  <c r="S7726" i="4"/>
  <c r="T7726" i="4"/>
  <c r="U7726" i="4"/>
  <c r="V7726" i="4"/>
  <c r="W7726" i="4"/>
  <c r="R7727" i="4"/>
  <c r="S7727" i="4"/>
  <c r="T7727" i="4"/>
  <c r="U7727" i="4"/>
  <c r="V7727" i="4"/>
  <c r="W7727" i="4"/>
  <c r="R7728" i="4"/>
  <c r="S7728" i="4"/>
  <c r="T7728" i="4"/>
  <c r="U7728" i="4"/>
  <c r="V7728" i="4"/>
  <c r="W7728" i="4"/>
  <c r="R7729" i="4"/>
  <c r="S7729" i="4"/>
  <c r="T7729" i="4"/>
  <c r="U7729" i="4"/>
  <c r="V7729" i="4"/>
  <c r="W7729" i="4"/>
  <c r="R7730" i="4"/>
  <c r="S7730" i="4"/>
  <c r="T7730" i="4"/>
  <c r="U7730" i="4"/>
  <c r="V7730" i="4"/>
  <c r="W7730" i="4"/>
  <c r="R7731" i="4"/>
  <c r="S7731" i="4"/>
  <c r="T7731" i="4"/>
  <c r="U7731" i="4"/>
  <c r="V7731" i="4"/>
  <c r="W7731" i="4"/>
  <c r="R7732" i="4"/>
  <c r="S7732" i="4"/>
  <c r="T7732" i="4"/>
  <c r="U7732" i="4"/>
  <c r="V7732" i="4"/>
  <c r="W7732" i="4"/>
  <c r="R7733" i="4"/>
  <c r="S7733" i="4"/>
  <c r="T7733" i="4"/>
  <c r="U7733" i="4"/>
  <c r="V7733" i="4"/>
  <c r="W7733" i="4"/>
  <c r="R7734" i="4"/>
  <c r="S7734" i="4"/>
  <c r="T7734" i="4"/>
  <c r="U7734" i="4"/>
  <c r="V7734" i="4"/>
  <c r="W7734" i="4"/>
  <c r="R7735" i="4"/>
  <c r="S7735" i="4"/>
  <c r="T7735" i="4"/>
  <c r="U7735" i="4"/>
  <c r="V7735" i="4"/>
  <c r="W7735" i="4"/>
  <c r="R7736" i="4"/>
  <c r="S7736" i="4"/>
  <c r="T7736" i="4"/>
  <c r="U7736" i="4"/>
  <c r="V7736" i="4"/>
  <c r="W7736" i="4"/>
  <c r="R7737" i="4"/>
  <c r="S7737" i="4"/>
  <c r="T7737" i="4"/>
  <c r="U7737" i="4"/>
  <c r="V7737" i="4"/>
  <c r="W7737" i="4"/>
  <c r="R7738" i="4"/>
  <c r="S7738" i="4"/>
  <c r="T7738" i="4"/>
  <c r="U7738" i="4"/>
  <c r="V7738" i="4"/>
  <c r="W7738" i="4"/>
  <c r="R7739" i="4"/>
  <c r="S7739" i="4"/>
  <c r="T7739" i="4"/>
  <c r="U7739" i="4"/>
  <c r="V7739" i="4"/>
  <c r="W7739" i="4"/>
  <c r="R7740" i="4"/>
  <c r="S7740" i="4"/>
  <c r="T7740" i="4"/>
  <c r="U7740" i="4"/>
  <c r="V7740" i="4"/>
  <c r="W7740" i="4"/>
  <c r="R7741" i="4"/>
  <c r="S7741" i="4"/>
  <c r="T7741" i="4"/>
  <c r="U7741" i="4"/>
  <c r="V7741" i="4"/>
  <c r="W7741" i="4"/>
  <c r="R7742" i="4"/>
  <c r="S7742" i="4"/>
  <c r="T7742" i="4"/>
  <c r="U7742" i="4"/>
  <c r="V7742" i="4"/>
  <c r="W7742" i="4"/>
  <c r="R7743" i="4"/>
  <c r="S7743" i="4"/>
  <c r="T7743" i="4"/>
  <c r="U7743" i="4"/>
  <c r="V7743" i="4"/>
  <c r="W7743" i="4"/>
  <c r="R7744" i="4"/>
  <c r="S7744" i="4"/>
  <c r="T7744" i="4"/>
  <c r="U7744" i="4"/>
  <c r="V7744" i="4"/>
  <c r="W7744" i="4"/>
  <c r="R7745" i="4"/>
  <c r="S7745" i="4"/>
  <c r="T7745" i="4"/>
  <c r="U7745" i="4"/>
  <c r="V7745" i="4"/>
  <c r="W7745" i="4"/>
  <c r="R7746" i="4"/>
  <c r="S7746" i="4"/>
  <c r="T7746" i="4"/>
  <c r="U7746" i="4"/>
  <c r="V7746" i="4"/>
  <c r="W7746" i="4"/>
  <c r="R7747" i="4"/>
  <c r="S7747" i="4"/>
  <c r="T7747" i="4"/>
  <c r="U7747" i="4"/>
  <c r="V7747" i="4"/>
  <c r="W7747" i="4"/>
  <c r="R7748" i="4"/>
  <c r="S7748" i="4"/>
  <c r="T7748" i="4"/>
  <c r="U7748" i="4"/>
  <c r="V7748" i="4"/>
  <c r="W7748" i="4"/>
  <c r="R7749" i="4"/>
  <c r="S7749" i="4"/>
  <c r="T7749" i="4"/>
  <c r="U7749" i="4"/>
  <c r="V7749" i="4"/>
  <c r="W7749" i="4"/>
  <c r="R7750" i="4"/>
  <c r="S7750" i="4"/>
  <c r="T7750" i="4"/>
  <c r="U7750" i="4"/>
  <c r="V7750" i="4"/>
  <c r="W7750" i="4"/>
  <c r="R7751" i="4"/>
  <c r="S7751" i="4"/>
  <c r="T7751" i="4"/>
  <c r="U7751" i="4"/>
  <c r="V7751" i="4"/>
  <c r="W7751" i="4"/>
  <c r="R7752" i="4"/>
  <c r="S7752" i="4"/>
  <c r="T7752" i="4"/>
  <c r="U7752" i="4"/>
  <c r="V7752" i="4"/>
  <c r="W7752" i="4"/>
  <c r="R7753" i="4"/>
  <c r="S7753" i="4"/>
  <c r="T7753" i="4"/>
  <c r="U7753" i="4"/>
  <c r="V7753" i="4"/>
  <c r="W7753" i="4"/>
  <c r="R7754" i="4"/>
  <c r="S7754" i="4"/>
  <c r="T7754" i="4"/>
  <c r="U7754" i="4"/>
  <c r="V7754" i="4"/>
  <c r="W7754" i="4"/>
  <c r="R7755" i="4"/>
  <c r="S7755" i="4"/>
  <c r="T7755" i="4"/>
  <c r="U7755" i="4"/>
  <c r="V7755" i="4"/>
  <c r="W7755" i="4"/>
  <c r="R7756" i="4"/>
  <c r="S7756" i="4"/>
  <c r="T7756" i="4"/>
  <c r="U7756" i="4"/>
  <c r="V7756" i="4"/>
  <c r="W7756" i="4"/>
  <c r="R7757" i="4"/>
  <c r="S7757" i="4"/>
  <c r="T7757" i="4"/>
  <c r="U7757" i="4"/>
  <c r="V7757" i="4"/>
  <c r="W7757" i="4"/>
  <c r="R7758" i="4"/>
  <c r="S7758" i="4"/>
  <c r="T7758" i="4"/>
  <c r="U7758" i="4"/>
  <c r="V7758" i="4"/>
  <c r="W7758" i="4"/>
  <c r="R7759" i="4"/>
  <c r="S7759" i="4"/>
  <c r="T7759" i="4"/>
  <c r="U7759" i="4"/>
  <c r="V7759" i="4"/>
  <c r="W7759" i="4"/>
  <c r="R7760" i="4"/>
  <c r="S7760" i="4"/>
  <c r="T7760" i="4"/>
  <c r="U7760" i="4"/>
  <c r="V7760" i="4"/>
  <c r="W7760" i="4"/>
  <c r="R7761" i="4"/>
  <c r="S7761" i="4"/>
  <c r="T7761" i="4"/>
  <c r="U7761" i="4"/>
  <c r="V7761" i="4"/>
  <c r="W7761" i="4"/>
  <c r="R7762" i="4"/>
  <c r="S7762" i="4"/>
  <c r="T7762" i="4"/>
  <c r="U7762" i="4"/>
  <c r="V7762" i="4"/>
  <c r="W7762" i="4"/>
  <c r="R7763" i="4"/>
  <c r="S7763" i="4"/>
  <c r="T7763" i="4"/>
  <c r="U7763" i="4"/>
  <c r="V7763" i="4"/>
  <c r="W7763" i="4"/>
  <c r="R7764" i="4"/>
  <c r="S7764" i="4"/>
  <c r="T7764" i="4"/>
  <c r="U7764" i="4"/>
  <c r="V7764" i="4"/>
  <c r="W7764" i="4"/>
  <c r="R7765" i="4"/>
  <c r="S7765" i="4"/>
  <c r="T7765" i="4"/>
  <c r="U7765" i="4"/>
  <c r="V7765" i="4"/>
  <c r="W7765" i="4"/>
  <c r="R7766" i="4"/>
  <c r="S7766" i="4"/>
  <c r="T7766" i="4"/>
  <c r="U7766" i="4"/>
  <c r="V7766" i="4"/>
  <c r="W7766" i="4"/>
  <c r="R7767" i="4"/>
  <c r="S7767" i="4"/>
  <c r="T7767" i="4"/>
  <c r="U7767" i="4"/>
  <c r="V7767" i="4"/>
  <c r="W7767" i="4"/>
  <c r="R7768" i="4"/>
  <c r="S7768" i="4"/>
  <c r="T7768" i="4"/>
  <c r="U7768" i="4"/>
  <c r="V7768" i="4"/>
  <c r="W7768" i="4"/>
  <c r="R7769" i="4"/>
  <c r="S7769" i="4"/>
  <c r="T7769" i="4"/>
  <c r="U7769" i="4"/>
  <c r="V7769" i="4"/>
  <c r="W7769" i="4"/>
  <c r="R7770" i="4"/>
  <c r="S7770" i="4"/>
  <c r="T7770" i="4"/>
  <c r="U7770" i="4"/>
  <c r="V7770" i="4"/>
  <c r="W7770" i="4"/>
  <c r="R7771" i="4"/>
  <c r="S7771" i="4"/>
  <c r="T7771" i="4"/>
  <c r="U7771" i="4"/>
  <c r="V7771" i="4"/>
  <c r="W7771" i="4"/>
  <c r="R7772" i="4"/>
  <c r="S7772" i="4"/>
  <c r="T7772" i="4"/>
  <c r="U7772" i="4"/>
  <c r="V7772" i="4"/>
  <c r="W7772" i="4"/>
  <c r="R7773" i="4"/>
  <c r="S7773" i="4"/>
  <c r="T7773" i="4"/>
  <c r="U7773" i="4"/>
  <c r="V7773" i="4"/>
  <c r="W7773" i="4"/>
  <c r="R7774" i="4"/>
  <c r="S7774" i="4"/>
  <c r="T7774" i="4"/>
  <c r="U7774" i="4"/>
  <c r="V7774" i="4"/>
  <c r="W7774" i="4"/>
  <c r="R7775" i="4"/>
  <c r="S7775" i="4"/>
  <c r="T7775" i="4"/>
  <c r="U7775" i="4"/>
  <c r="V7775" i="4"/>
  <c r="W7775" i="4"/>
  <c r="R7776" i="4"/>
  <c r="S7776" i="4"/>
  <c r="T7776" i="4"/>
  <c r="U7776" i="4"/>
  <c r="V7776" i="4"/>
  <c r="W7776" i="4"/>
  <c r="R7777" i="4"/>
  <c r="S7777" i="4"/>
  <c r="T7777" i="4"/>
  <c r="U7777" i="4"/>
  <c r="V7777" i="4"/>
  <c r="W7777" i="4"/>
  <c r="R7778" i="4"/>
  <c r="S7778" i="4"/>
  <c r="T7778" i="4"/>
  <c r="U7778" i="4"/>
  <c r="V7778" i="4"/>
  <c r="W7778" i="4"/>
  <c r="R7779" i="4"/>
  <c r="S7779" i="4"/>
  <c r="T7779" i="4"/>
  <c r="U7779" i="4"/>
  <c r="V7779" i="4"/>
  <c r="W7779" i="4"/>
  <c r="R7780" i="4"/>
  <c r="S7780" i="4"/>
  <c r="T7780" i="4"/>
  <c r="U7780" i="4"/>
  <c r="V7780" i="4"/>
  <c r="W7780" i="4"/>
  <c r="R7781" i="4"/>
  <c r="S7781" i="4"/>
  <c r="T7781" i="4"/>
  <c r="U7781" i="4"/>
  <c r="V7781" i="4"/>
  <c r="W7781" i="4"/>
  <c r="R7782" i="4"/>
  <c r="S7782" i="4"/>
  <c r="T7782" i="4"/>
  <c r="U7782" i="4"/>
  <c r="V7782" i="4"/>
  <c r="W7782" i="4"/>
  <c r="R7783" i="4"/>
  <c r="S7783" i="4"/>
  <c r="T7783" i="4"/>
  <c r="U7783" i="4"/>
  <c r="V7783" i="4"/>
  <c r="W7783" i="4"/>
  <c r="R7784" i="4"/>
  <c r="S7784" i="4"/>
  <c r="T7784" i="4"/>
  <c r="U7784" i="4"/>
  <c r="V7784" i="4"/>
  <c r="W7784" i="4"/>
  <c r="R7785" i="4"/>
  <c r="S7785" i="4"/>
  <c r="T7785" i="4"/>
  <c r="U7785" i="4"/>
  <c r="V7785" i="4"/>
  <c r="W7785" i="4"/>
  <c r="R7786" i="4"/>
  <c r="S7786" i="4"/>
  <c r="T7786" i="4"/>
  <c r="U7786" i="4"/>
  <c r="V7786" i="4"/>
  <c r="W7786" i="4"/>
  <c r="R7787" i="4"/>
  <c r="S7787" i="4"/>
  <c r="T7787" i="4"/>
  <c r="U7787" i="4"/>
  <c r="V7787" i="4"/>
  <c r="W7787" i="4"/>
  <c r="R7788" i="4"/>
  <c r="S7788" i="4"/>
  <c r="T7788" i="4"/>
  <c r="U7788" i="4"/>
  <c r="V7788" i="4"/>
  <c r="W7788" i="4"/>
  <c r="R7789" i="4"/>
  <c r="S7789" i="4"/>
  <c r="T7789" i="4"/>
  <c r="U7789" i="4"/>
  <c r="V7789" i="4"/>
  <c r="W7789" i="4"/>
  <c r="R7790" i="4"/>
  <c r="S7790" i="4"/>
  <c r="T7790" i="4"/>
  <c r="U7790" i="4"/>
  <c r="V7790" i="4"/>
  <c r="W7790" i="4"/>
  <c r="R7791" i="4"/>
  <c r="S7791" i="4"/>
  <c r="T7791" i="4"/>
  <c r="U7791" i="4"/>
  <c r="V7791" i="4"/>
  <c r="W7791" i="4"/>
  <c r="R7792" i="4"/>
  <c r="S7792" i="4"/>
  <c r="T7792" i="4"/>
  <c r="U7792" i="4"/>
  <c r="V7792" i="4"/>
  <c r="W7792" i="4"/>
  <c r="R7793" i="4"/>
  <c r="S7793" i="4"/>
  <c r="T7793" i="4"/>
  <c r="U7793" i="4"/>
  <c r="V7793" i="4"/>
  <c r="W7793" i="4"/>
  <c r="R7794" i="4"/>
  <c r="S7794" i="4"/>
  <c r="T7794" i="4"/>
  <c r="U7794" i="4"/>
  <c r="V7794" i="4"/>
  <c r="W7794" i="4"/>
  <c r="R7795" i="4"/>
  <c r="S7795" i="4"/>
  <c r="T7795" i="4"/>
  <c r="U7795" i="4"/>
  <c r="V7795" i="4"/>
  <c r="W7795" i="4"/>
  <c r="R7796" i="4"/>
  <c r="S7796" i="4"/>
  <c r="T7796" i="4"/>
  <c r="U7796" i="4"/>
  <c r="V7796" i="4"/>
  <c r="W7796" i="4"/>
  <c r="R7797" i="4"/>
  <c r="S7797" i="4"/>
  <c r="T7797" i="4"/>
  <c r="U7797" i="4"/>
  <c r="V7797" i="4"/>
  <c r="W7797" i="4"/>
  <c r="R7798" i="4"/>
  <c r="S7798" i="4"/>
  <c r="T7798" i="4"/>
  <c r="U7798" i="4"/>
  <c r="V7798" i="4"/>
  <c r="W7798" i="4"/>
  <c r="R7799" i="4"/>
  <c r="S7799" i="4"/>
  <c r="T7799" i="4"/>
  <c r="U7799" i="4"/>
  <c r="V7799" i="4"/>
  <c r="W7799" i="4"/>
  <c r="R7800" i="4"/>
  <c r="S7800" i="4"/>
  <c r="T7800" i="4"/>
  <c r="U7800" i="4"/>
  <c r="V7800" i="4"/>
  <c r="W7800" i="4"/>
  <c r="R7801" i="4"/>
  <c r="S7801" i="4"/>
  <c r="T7801" i="4"/>
  <c r="U7801" i="4"/>
  <c r="V7801" i="4"/>
  <c r="W7801" i="4"/>
  <c r="R7802" i="4"/>
  <c r="S7802" i="4"/>
  <c r="T7802" i="4"/>
  <c r="U7802" i="4"/>
  <c r="V7802" i="4"/>
  <c r="W7802" i="4"/>
  <c r="R7803" i="4"/>
  <c r="S7803" i="4"/>
  <c r="T7803" i="4"/>
  <c r="U7803" i="4"/>
  <c r="V7803" i="4"/>
  <c r="W7803" i="4"/>
  <c r="R7804" i="4"/>
  <c r="S7804" i="4"/>
  <c r="T7804" i="4"/>
  <c r="U7804" i="4"/>
  <c r="V7804" i="4"/>
  <c r="W7804" i="4"/>
  <c r="R7805" i="4"/>
  <c r="S7805" i="4"/>
  <c r="T7805" i="4"/>
  <c r="U7805" i="4"/>
  <c r="V7805" i="4"/>
  <c r="W7805" i="4"/>
  <c r="R7806" i="4"/>
  <c r="S7806" i="4"/>
  <c r="T7806" i="4"/>
  <c r="U7806" i="4"/>
  <c r="V7806" i="4"/>
  <c r="W7806" i="4"/>
  <c r="R7807" i="4"/>
  <c r="S7807" i="4"/>
  <c r="T7807" i="4"/>
  <c r="U7807" i="4"/>
  <c r="V7807" i="4"/>
  <c r="W7807" i="4"/>
  <c r="R7808" i="4"/>
  <c r="S7808" i="4"/>
  <c r="T7808" i="4"/>
  <c r="U7808" i="4"/>
  <c r="V7808" i="4"/>
  <c r="W7808" i="4"/>
  <c r="R7809" i="4"/>
  <c r="S7809" i="4"/>
  <c r="T7809" i="4"/>
  <c r="U7809" i="4"/>
  <c r="V7809" i="4"/>
  <c r="W7809" i="4"/>
  <c r="R7810" i="4"/>
  <c r="S7810" i="4"/>
  <c r="T7810" i="4"/>
  <c r="U7810" i="4"/>
  <c r="V7810" i="4"/>
  <c r="W7810" i="4"/>
  <c r="R7811" i="4"/>
  <c r="S7811" i="4"/>
  <c r="T7811" i="4"/>
  <c r="U7811" i="4"/>
  <c r="V7811" i="4"/>
  <c r="W7811" i="4"/>
  <c r="R7812" i="4"/>
  <c r="S7812" i="4"/>
  <c r="T7812" i="4"/>
  <c r="U7812" i="4"/>
  <c r="V7812" i="4"/>
  <c r="W7812" i="4"/>
  <c r="R7813" i="4"/>
  <c r="S7813" i="4"/>
  <c r="T7813" i="4"/>
  <c r="U7813" i="4"/>
  <c r="V7813" i="4"/>
  <c r="W7813" i="4"/>
  <c r="R7814" i="4"/>
  <c r="S7814" i="4"/>
  <c r="T7814" i="4"/>
  <c r="U7814" i="4"/>
  <c r="V7814" i="4"/>
  <c r="W7814" i="4"/>
  <c r="R7815" i="4"/>
  <c r="S7815" i="4"/>
  <c r="T7815" i="4"/>
  <c r="U7815" i="4"/>
  <c r="V7815" i="4"/>
  <c r="W7815" i="4"/>
  <c r="R7816" i="4"/>
  <c r="S7816" i="4"/>
  <c r="T7816" i="4"/>
  <c r="U7816" i="4"/>
  <c r="V7816" i="4"/>
  <c r="W7816" i="4"/>
  <c r="R7817" i="4"/>
  <c r="S7817" i="4"/>
  <c r="T7817" i="4"/>
  <c r="U7817" i="4"/>
  <c r="V7817" i="4"/>
  <c r="W7817" i="4"/>
  <c r="R7818" i="4"/>
  <c r="S7818" i="4"/>
  <c r="T7818" i="4"/>
  <c r="U7818" i="4"/>
  <c r="V7818" i="4"/>
  <c r="W7818" i="4"/>
  <c r="R7819" i="4"/>
  <c r="S7819" i="4"/>
  <c r="T7819" i="4"/>
  <c r="U7819" i="4"/>
  <c r="V7819" i="4"/>
  <c r="W7819" i="4"/>
  <c r="R7820" i="4"/>
  <c r="S7820" i="4"/>
  <c r="T7820" i="4"/>
  <c r="U7820" i="4"/>
  <c r="V7820" i="4"/>
  <c r="W7820" i="4"/>
  <c r="R7821" i="4"/>
  <c r="S7821" i="4"/>
  <c r="T7821" i="4"/>
  <c r="U7821" i="4"/>
  <c r="V7821" i="4"/>
  <c r="W7821" i="4"/>
  <c r="R7822" i="4"/>
  <c r="S7822" i="4"/>
  <c r="T7822" i="4"/>
  <c r="U7822" i="4"/>
  <c r="V7822" i="4"/>
  <c r="W7822" i="4"/>
  <c r="R7823" i="4"/>
  <c r="S7823" i="4"/>
  <c r="T7823" i="4"/>
  <c r="U7823" i="4"/>
  <c r="V7823" i="4"/>
  <c r="W7823" i="4"/>
  <c r="R7824" i="4"/>
  <c r="S7824" i="4"/>
  <c r="T7824" i="4"/>
  <c r="U7824" i="4"/>
  <c r="V7824" i="4"/>
  <c r="W7824" i="4"/>
  <c r="R7825" i="4"/>
  <c r="S7825" i="4"/>
  <c r="T7825" i="4"/>
  <c r="U7825" i="4"/>
  <c r="V7825" i="4"/>
  <c r="W7825" i="4"/>
  <c r="R7826" i="4"/>
  <c r="S7826" i="4"/>
  <c r="T7826" i="4"/>
  <c r="U7826" i="4"/>
  <c r="V7826" i="4"/>
  <c r="W7826" i="4"/>
  <c r="R7827" i="4"/>
  <c r="S7827" i="4"/>
  <c r="T7827" i="4"/>
  <c r="U7827" i="4"/>
  <c r="V7827" i="4"/>
  <c r="W7827" i="4"/>
  <c r="R7828" i="4"/>
  <c r="S7828" i="4"/>
  <c r="T7828" i="4"/>
  <c r="U7828" i="4"/>
  <c r="V7828" i="4"/>
  <c r="W7828" i="4"/>
  <c r="R7829" i="4"/>
  <c r="S7829" i="4"/>
  <c r="T7829" i="4"/>
  <c r="U7829" i="4"/>
  <c r="V7829" i="4"/>
  <c r="W7829" i="4"/>
  <c r="R7830" i="4"/>
  <c r="S7830" i="4"/>
  <c r="T7830" i="4"/>
  <c r="U7830" i="4"/>
  <c r="V7830" i="4"/>
  <c r="W7830" i="4"/>
  <c r="R7831" i="4"/>
  <c r="S7831" i="4"/>
  <c r="T7831" i="4"/>
  <c r="U7831" i="4"/>
  <c r="V7831" i="4"/>
  <c r="W7831" i="4"/>
  <c r="R7832" i="4"/>
  <c r="S7832" i="4"/>
  <c r="T7832" i="4"/>
  <c r="U7832" i="4"/>
  <c r="V7832" i="4"/>
  <c r="W7832" i="4"/>
  <c r="R7833" i="4"/>
  <c r="S7833" i="4"/>
  <c r="T7833" i="4"/>
  <c r="U7833" i="4"/>
  <c r="V7833" i="4"/>
  <c r="W7833" i="4"/>
  <c r="R7834" i="4"/>
  <c r="S7834" i="4"/>
  <c r="T7834" i="4"/>
  <c r="U7834" i="4"/>
  <c r="V7834" i="4"/>
  <c r="W7834" i="4"/>
  <c r="R7835" i="4"/>
  <c r="S7835" i="4"/>
  <c r="T7835" i="4"/>
  <c r="U7835" i="4"/>
  <c r="V7835" i="4"/>
  <c r="W7835" i="4"/>
  <c r="R7836" i="4"/>
  <c r="S7836" i="4"/>
  <c r="T7836" i="4"/>
  <c r="U7836" i="4"/>
  <c r="V7836" i="4"/>
  <c r="W7836" i="4"/>
  <c r="R7837" i="4"/>
  <c r="S7837" i="4"/>
  <c r="T7837" i="4"/>
  <c r="U7837" i="4"/>
  <c r="V7837" i="4"/>
  <c r="W7837" i="4"/>
  <c r="R7838" i="4"/>
  <c r="S7838" i="4"/>
  <c r="T7838" i="4"/>
  <c r="U7838" i="4"/>
  <c r="V7838" i="4"/>
  <c r="W7838" i="4"/>
  <c r="R7839" i="4"/>
  <c r="S7839" i="4"/>
  <c r="T7839" i="4"/>
  <c r="U7839" i="4"/>
  <c r="V7839" i="4"/>
  <c r="W7839" i="4"/>
  <c r="R7840" i="4"/>
  <c r="S7840" i="4"/>
  <c r="T7840" i="4"/>
  <c r="U7840" i="4"/>
  <c r="V7840" i="4"/>
  <c r="W7840" i="4"/>
  <c r="R7841" i="4"/>
  <c r="S7841" i="4"/>
  <c r="T7841" i="4"/>
  <c r="U7841" i="4"/>
  <c r="V7841" i="4"/>
  <c r="W7841" i="4"/>
  <c r="R7842" i="4"/>
  <c r="S7842" i="4"/>
  <c r="T7842" i="4"/>
  <c r="U7842" i="4"/>
  <c r="V7842" i="4"/>
  <c r="W7842" i="4"/>
  <c r="R7843" i="4"/>
  <c r="S7843" i="4"/>
  <c r="T7843" i="4"/>
  <c r="U7843" i="4"/>
  <c r="V7843" i="4"/>
  <c r="W7843" i="4"/>
  <c r="R7844" i="4"/>
  <c r="S7844" i="4"/>
  <c r="T7844" i="4"/>
  <c r="U7844" i="4"/>
  <c r="V7844" i="4"/>
  <c r="W7844" i="4"/>
  <c r="R7845" i="4"/>
  <c r="S7845" i="4"/>
  <c r="T7845" i="4"/>
  <c r="U7845" i="4"/>
  <c r="V7845" i="4"/>
  <c r="W7845" i="4"/>
  <c r="R7846" i="4"/>
  <c r="S7846" i="4"/>
  <c r="T7846" i="4"/>
  <c r="U7846" i="4"/>
  <c r="V7846" i="4"/>
  <c r="W7846" i="4"/>
  <c r="R7847" i="4"/>
  <c r="S7847" i="4"/>
  <c r="T7847" i="4"/>
  <c r="U7847" i="4"/>
  <c r="V7847" i="4"/>
  <c r="W7847" i="4"/>
  <c r="R7848" i="4"/>
  <c r="S7848" i="4"/>
  <c r="T7848" i="4"/>
  <c r="U7848" i="4"/>
  <c r="V7848" i="4"/>
  <c r="W7848" i="4"/>
  <c r="R7849" i="4"/>
  <c r="S7849" i="4"/>
  <c r="T7849" i="4"/>
  <c r="U7849" i="4"/>
  <c r="V7849" i="4"/>
  <c r="W7849" i="4"/>
  <c r="R7850" i="4"/>
  <c r="S7850" i="4"/>
  <c r="T7850" i="4"/>
  <c r="U7850" i="4"/>
  <c r="V7850" i="4"/>
  <c r="W7850" i="4"/>
  <c r="R7851" i="4"/>
  <c r="S7851" i="4"/>
  <c r="T7851" i="4"/>
  <c r="U7851" i="4"/>
  <c r="V7851" i="4"/>
  <c r="W7851" i="4"/>
  <c r="R7852" i="4"/>
  <c r="S7852" i="4"/>
  <c r="T7852" i="4"/>
  <c r="U7852" i="4"/>
  <c r="V7852" i="4"/>
  <c r="W7852" i="4"/>
  <c r="R7853" i="4"/>
  <c r="S7853" i="4"/>
  <c r="T7853" i="4"/>
  <c r="U7853" i="4"/>
  <c r="V7853" i="4"/>
  <c r="W7853" i="4"/>
  <c r="R7854" i="4"/>
  <c r="S7854" i="4"/>
  <c r="T7854" i="4"/>
  <c r="U7854" i="4"/>
  <c r="V7854" i="4"/>
  <c r="W7854" i="4"/>
  <c r="R7855" i="4"/>
  <c r="S7855" i="4"/>
  <c r="T7855" i="4"/>
  <c r="U7855" i="4"/>
  <c r="V7855" i="4"/>
  <c r="W7855" i="4"/>
  <c r="R7856" i="4"/>
  <c r="S7856" i="4"/>
  <c r="T7856" i="4"/>
  <c r="U7856" i="4"/>
  <c r="V7856" i="4"/>
  <c r="W7856" i="4"/>
  <c r="R7857" i="4"/>
  <c r="S7857" i="4"/>
  <c r="T7857" i="4"/>
  <c r="U7857" i="4"/>
  <c r="V7857" i="4"/>
  <c r="W7857" i="4"/>
  <c r="R7858" i="4"/>
  <c r="S7858" i="4"/>
  <c r="T7858" i="4"/>
  <c r="U7858" i="4"/>
  <c r="V7858" i="4"/>
  <c r="W7858" i="4"/>
  <c r="R7859" i="4"/>
  <c r="S7859" i="4"/>
  <c r="T7859" i="4"/>
  <c r="U7859" i="4"/>
  <c r="V7859" i="4"/>
  <c r="W7859" i="4"/>
  <c r="R7860" i="4"/>
  <c r="S7860" i="4"/>
  <c r="T7860" i="4"/>
  <c r="U7860" i="4"/>
  <c r="V7860" i="4"/>
  <c r="W7860" i="4"/>
  <c r="R7861" i="4"/>
  <c r="S7861" i="4"/>
  <c r="T7861" i="4"/>
  <c r="U7861" i="4"/>
  <c r="V7861" i="4"/>
  <c r="W7861" i="4"/>
  <c r="R7862" i="4"/>
  <c r="S7862" i="4"/>
  <c r="T7862" i="4"/>
  <c r="U7862" i="4"/>
  <c r="V7862" i="4"/>
  <c r="W7862" i="4"/>
  <c r="R7863" i="4"/>
  <c r="S7863" i="4"/>
  <c r="T7863" i="4"/>
  <c r="U7863" i="4"/>
  <c r="V7863" i="4"/>
  <c r="W7863" i="4"/>
  <c r="R7864" i="4"/>
  <c r="S7864" i="4"/>
  <c r="T7864" i="4"/>
  <c r="U7864" i="4"/>
  <c r="V7864" i="4"/>
  <c r="W7864" i="4"/>
  <c r="R7865" i="4"/>
  <c r="S7865" i="4"/>
  <c r="T7865" i="4"/>
  <c r="U7865" i="4"/>
  <c r="V7865" i="4"/>
  <c r="W7865" i="4"/>
  <c r="R7866" i="4"/>
  <c r="S7866" i="4"/>
  <c r="T7866" i="4"/>
  <c r="U7866" i="4"/>
  <c r="V7866" i="4"/>
  <c r="W7866" i="4"/>
  <c r="R7867" i="4"/>
  <c r="S7867" i="4"/>
  <c r="T7867" i="4"/>
  <c r="U7867" i="4"/>
  <c r="V7867" i="4"/>
  <c r="W7867" i="4"/>
  <c r="R7868" i="4"/>
  <c r="S7868" i="4"/>
  <c r="T7868" i="4"/>
  <c r="U7868" i="4"/>
  <c r="V7868" i="4"/>
  <c r="W7868" i="4"/>
  <c r="R7869" i="4"/>
  <c r="S7869" i="4"/>
  <c r="T7869" i="4"/>
  <c r="U7869" i="4"/>
  <c r="V7869" i="4"/>
  <c r="W7869" i="4"/>
  <c r="R7870" i="4"/>
  <c r="S7870" i="4"/>
  <c r="T7870" i="4"/>
  <c r="U7870" i="4"/>
  <c r="V7870" i="4"/>
  <c r="W7870" i="4"/>
  <c r="R7871" i="4"/>
  <c r="S7871" i="4"/>
  <c r="T7871" i="4"/>
  <c r="U7871" i="4"/>
  <c r="V7871" i="4"/>
  <c r="W7871" i="4"/>
  <c r="R7872" i="4"/>
  <c r="S7872" i="4"/>
  <c r="T7872" i="4"/>
  <c r="U7872" i="4"/>
  <c r="V7872" i="4"/>
  <c r="W7872" i="4"/>
  <c r="R7873" i="4"/>
  <c r="S7873" i="4"/>
  <c r="T7873" i="4"/>
  <c r="U7873" i="4"/>
  <c r="V7873" i="4"/>
  <c r="W7873" i="4"/>
  <c r="R7874" i="4"/>
  <c r="S7874" i="4"/>
  <c r="T7874" i="4"/>
  <c r="U7874" i="4"/>
  <c r="V7874" i="4"/>
  <c r="W7874" i="4"/>
  <c r="R7875" i="4"/>
  <c r="S7875" i="4"/>
  <c r="T7875" i="4"/>
  <c r="U7875" i="4"/>
  <c r="V7875" i="4"/>
  <c r="W7875" i="4"/>
  <c r="R7876" i="4"/>
  <c r="S7876" i="4"/>
  <c r="T7876" i="4"/>
  <c r="U7876" i="4"/>
  <c r="V7876" i="4"/>
  <c r="W7876" i="4"/>
  <c r="R7877" i="4"/>
  <c r="S7877" i="4"/>
  <c r="T7877" i="4"/>
  <c r="U7877" i="4"/>
  <c r="V7877" i="4"/>
  <c r="W7877" i="4"/>
  <c r="R7878" i="4"/>
  <c r="S7878" i="4"/>
  <c r="T7878" i="4"/>
  <c r="U7878" i="4"/>
  <c r="V7878" i="4"/>
  <c r="W7878" i="4"/>
  <c r="R7879" i="4"/>
  <c r="S7879" i="4"/>
  <c r="T7879" i="4"/>
  <c r="U7879" i="4"/>
  <c r="V7879" i="4"/>
  <c r="W7879" i="4"/>
  <c r="R7880" i="4"/>
  <c r="S7880" i="4"/>
  <c r="T7880" i="4"/>
  <c r="U7880" i="4"/>
  <c r="V7880" i="4"/>
  <c r="W7880" i="4"/>
  <c r="R7881" i="4"/>
  <c r="S7881" i="4"/>
  <c r="T7881" i="4"/>
  <c r="U7881" i="4"/>
  <c r="V7881" i="4"/>
  <c r="W7881" i="4"/>
  <c r="R7882" i="4"/>
  <c r="S7882" i="4"/>
  <c r="T7882" i="4"/>
  <c r="U7882" i="4"/>
  <c r="V7882" i="4"/>
  <c r="W7882" i="4"/>
  <c r="R7883" i="4"/>
  <c r="S7883" i="4"/>
  <c r="T7883" i="4"/>
  <c r="U7883" i="4"/>
  <c r="V7883" i="4"/>
  <c r="W7883" i="4"/>
  <c r="R7884" i="4"/>
  <c r="S7884" i="4"/>
  <c r="T7884" i="4"/>
  <c r="U7884" i="4"/>
  <c r="V7884" i="4"/>
  <c r="W7884" i="4"/>
  <c r="R7885" i="4"/>
  <c r="S7885" i="4"/>
  <c r="T7885" i="4"/>
  <c r="U7885" i="4"/>
  <c r="V7885" i="4"/>
  <c r="W7885" i="4"/>
  <c r="R7886" i="4"/>
  <c r="S7886" i="4"/>
  <c r="T7886" i="4"/>
  <c r="U7886" i="4"/>
  <c r="V7886" i="4"/>
  <c r="W7886" i="4"/>
  <c r="R7887" i="4"/>
  <c r="S7887" i="4"/>
  <c r="T7887" i="4"/>
  <c r="U7887" i="4"/>
  <c r="V7887" i="4"/>
  <c r="W7887" i="4"/>
  <c r="R7888" i="4"/>
  <c r="S7888" i="4"/>
  <c r="T7888" i="4"/>
  <c r="U7888" i="4"/>
  <c r="V7888" i="4"/>
  <c r="W7888" i="4"/>
  <c r="R7889" i="4"/>
  <c r="S7889" i="4"/>
  <c r="T7889" i="4"/>
  <c r="U7889" i="4"/>
  <c r="V7889" i="4"/>
  <c r="W7889" i="4"/>
  <c r="R7890" i="4"/>
  <c r="S7890" i="4"/>
  <c r="T7890" i="4"/>
  <c r="U7890" i="4"/>
  <c r="V7890" i="4"/>
  <c r="W7890" i="4"/>
  <c r="R7891" i="4"/>
  <c r="S7891" i="4"/>
  <c r="T7891" i="4"/>
  <c r="U7891" i="4"/>
  <c r="V7891" i="4"/>
  <c r="W7891" i="4"/>
  <c r="R7892" i="4"/>
  <c r="S7892" i="4"/>
  <c r="T7892" i="4"/>
  <c r="U7892" i="4"/>
  <c r="V7892" i="4"/>
  <c r="W7892" i="4"/>
  <c r="R7893" i="4"/>
  <c r="S7893" i="4"/>
  <c r="T7893" i="4"/>
  <c r="U7893" i="4"/>
  <c r="V7893" i="4"/>
  <c r="W7893" i="4"/>
  <c r="R7894" i="4"/>
  <c r="S7894" i="4"/>
  <c r="T7894" i="4"/>
  <c r="U7894" i="4"/>
  <c r="V7894" i="4"/>
  <c r="W7894" i="4"/>
  <c r="R7895" i="4"/>
  <c r="S7895" i="4"/>
  <c r="T7895" i="4"/>
  <c r="U7895" i="4"/>
  <c r="V7895" i="4"/>
  <c r="W7895" i="4"/>
  <c r="R7896" i="4"/>
  <c r="S7896" i="4"/>
  <c r="T7896" i="4"/>
  <c r="U7896" i="4"/>
  <c r="V7896" i="4"/>
  <c r="W7896" i="4"/>
  <c r="R7897" i="4"/>
  <c r="S7897" i="4"/>
  <c r="T7897" i="4"/>
  <c r="U7897" i="4"/>
  <c r="V7897" i="4"/>
  <c r="W7897" i="4"/>
  <c r="R7898" i="4"/>
  <c r="S7898" i="4"/>
  <c r="T7898" i="4"/>
  <c r="U7898" i="4"/>
  <c r="V7898" i="4"/>
  <c r="W7898" i="4"/>
  <c r="R7899" i="4"/>
  <c r="S7899" i="4"/>
  <c r="T7899" i="4"/>
  <c r="U7899" i="4"/>
  <c r="V7899" i="4"/>
  <c r="W7899" i="4"/>
  <c r="R7900" i="4"/>
  <c r="S7900" i="4"/>
  <c r="T7900" i="4"/>
  <c r="U7900" i="4"/>
  <c r="V7900" i="4"/>
  <c r="W7900" i="4"/>
  <c r="R7901" i="4"/>
  <c r="S7901" i="4"/>
  <c r="T7901" i="4"/>
  <c r="U7901" i="4"/>
  <c r="V7901" i="4"/>
  <c r="W7901" i="4"/>
  <c r="R7902" i="4"/>
  <c r="S7902" i="4"/>
  <c r="T7902" i="4"/>
  <c r="U7902" i="4"/>
  <c r="V7902" i="4"/>
  <c r="W7902" i="4"/>
  <c r="R7903" i="4"/>
  <c r="S7903" i="4"/>
  <c r="T7903" i="4"/>
  <c r="U7903" i="4"/>
  <c r="V7903" i="4"/>
  <c r="W7903" i="4"/>
  <c r="R7904" i="4"/>
  <c r="S7904" i="4"/>
  <c r="T7904" i="4"/>
  <c r="U7904" i="4"/>
  <c r="V7904" i="4"/>
  <c r="W7904" i="4"/>
  <c r="R7905" i="4"/>
  <c r="S7905" i="4"/>
  <c r="T7905" i="4"/>
  <c r="U7905" i="4"/>
  <c r="V7905" i="4"/>
  <c r="W7905" i="4"/>
  <c r="R7906" i="4"/>
  <c r="S7906" i="4"/>
  <c r="T7906" i="4"/>
  <c r="U7906" i="4"/>
  <c r="V7906" i="4"/>
  <c r="W7906" i="4"/>
  <c r="R7907" i="4"/>
  <c r="S7907" i="4"/>
  <c r="T7907" i="4"/>
  <c r="U7907" i="4"/>
  <c r="V7907" i="4"/>
  <c r="W7907" i="4"/>
  <c r="R7908" i="4"/>
  <c r="S7908" i="4"/>
  <c r="T7908" i="4"/>
  <c r="U7908" i="4"/>
  <c r="V7908" i="4"/>
  <c r="W7908" i="4"/>
  <c r="R7909" i="4"/>
  <c r="S7909" i="4"/>
  <c r="T7909" i="4"/>
  <c r="U7909" i="4"/>
  <c r="V7909" i="4"/>
  <c r="W7909" i="4"/>
  <c r="R7910" i="4"/>
  <c r="S7910" i="4"/>
  <c r="T7910" i="4"/>
  <c r="U7910" i="4"/>
  <c r="V7910" i="4"/>
  <c r="W7910" i="4"/>
  <c r="R7911" i="4"/>
  <c r="S7911" i="4"/>
  <c r="T7911" i="4"/>
  <c r="U7911" i="4"/>
  <c r="V7911" i="4"/>
  <c r="W7911" i="4"/>
  <c r="R7912" i="4"/>
  <c r="S7912" i="4"/>
  <c r="T7912" i="4"/>
  <c r="U7912" i="4"/>
  <c r="V7912" i="4"/>
  <c r="W7912" i="4"/>
  <c r="R7913" i="4"/>
  <c r="S7913" i="4"/>
  <c r="T7913" i="4"/>
  <c r="U7913" i="4"/>
  <c r="V7913" i="4"/>
  <c r="W7913" i="4"/>
  <c r="R7914" i="4"/>
  <c r="S7914" i="4"/>
  <c r="T7914" i="4"/>
  <c r="U7914" i="4"/>
  <c r="V7914" i="4"/>
  <c r="W7914" i="4"/>
  <c r="R7915" i="4"/>
  <c r="S7915" i="4"/>
  <c r="T7915" i="4"/>
  <c r="U7915" i="4"/>
  <c r="V7915" i="4"/>
  <c r="W7915" i="4"/>
  <c r="R7916" i="4"/>
  <c r="S7916" i="4"/>
  <c r="T7916" i="4"/>
  <c r="U7916" i="4"/>
  <c r="V7916" i="4"/>
  <c r="W7916" i="4"/>
  <c r="R7917" i="4"/>
  <c r="S7917" i="4"/>
  <c r="T7917" i="4"/>
  <c r="U7917" i="4"/>
  <c r="V7917" i="4"/>
  <c r="W7917" i="4"/>
  <c r="R7918" i="4"/>
  <c r="S7918" i="4"/>
  <c r="T7918" i="4"/>
  <c r="U7918" i="4"/>
  <c r="V7918" i="4"/>
  <c r="W7918" i="4"/>
  <c r="R7919" i="4"/>
  <c r="S7919" i="4"/>
  <c r="T7919" i="4"/>
  <c r="U7919" i="4"/>
  <c r="V7919" i="4"/>
  <c r="W7919" i="4"/>
  <c r="R7920" i="4"/>
  <c r="S7920" i="4"/>
  <c r="T7920" i="4"/>
  <c r="U7920" i="4"/>
  <c r="V7920" i="4"/>
  <c r="W7920" i="4"/>
  <c r="R7921" i="4"/>
  <c r="S7921" i="4"/>
  <c r="T7921" i="4"/>
  <c r="U7921" i="4"/>
  <c r="V7921" i="4"/>
  <c r="W7921" i="4"/>
  <c r="R7922" i="4"/>
  <c r="S7922" i="4"/>
  <c r="T7922" i="4"/>
  <c r="U7922" i="4"/>
  <c r="V7922" i="4"/>
  <c r="W7922" i="4"/>
  <c r="R7923" i="4"/>
  <c r="S7923" i="4"/>
  <c r="T7923" i="4"/>
  <c r="U7923" i="4"/>
  <c r="V7923" i="4"/>
  <c r="W7923" i="4"/>
  <c r="R7924" i="4"/>
  <c r="S7924" i="4"/>
  <c r="T7924" i="4"/>
  <c r="U7924" i="4"/>
  <c r="V7924" i="4"/>
  <c r="W7924" i="4"/>
  <c r="R7925" i="4"/>
  <c r="S7925" i="4"/>
  <c r="T7925" i="4"/>
  <c r="U7925" i="4"/>
  <c r="V7925" i="4"/>
  <c r="W7925" i="4"/>
  <c r="R7926" i="4"/>
  <c r="S7926" i="4"/>
  <c r="T7926" i="4"/>
  <c r="U7926" i="4"/>
  <c r="V7926" i="4"/>
  <c r="W7926" i="4"/>
  <c r="R7927" i="4"/>
  <c r="S7927" i="4"/>
  <c r="T7927" i="4"/>
  <c r="U7927" i="4"/>
  <c r="V7927" i="4"/>
  <c r="W7927" i="4"/>
  <c r="R7928" i="4"/>
  <c r="S7928" i="4"/>
  <c r="T7928" i="4"/>
  <c r="U7928" i="4"/>
  <c r="V7928" i="4"/>
  <c r="W7928" i="4"/>
  <c r="R7929" i="4"/>
  <c r="S7929" i="4"/>
  <c r="T7929" i="4"/>
  <c r="U7929" i="4"/>
  <c r="V7929" i="4"/>
  <c r="W7929" i="4"/>
  <c r="R7930" i="4"/>
  <c r="S7930" i="4"/>
  <c r="T7930" i="4"/>
  <c r="U7930" i="4"/>
  <c r="V7930" i="4"/>
  <c r="W7930" i="4"/>
  <c r="R7931" i="4"/>
  <c r="S7931" i="4"/>
  <c r="T7931" i="4"/>
  <c r="U7931" i="4"/>
  <c r="V7931" i="4"/>
  <c r="W7931" i="4"/>
  <c r="R7932" i="4"/>
  <c r="S7932" i="4"/>
  <c r="T7932" i="4"/>
  <c r="U7932" i="4"/>
  <c r="V7932" i="4"/>
  <c r="W7932" i="4"/>
  <c r="R7933" i="4"/>
  <c r="S7933" i="4"/>
  <c r="T7933" i="4"/>
  <c r="U7933" i="4"/>
  <c r="V7933" i="4"/>
  <c r="W7933" i="4"/>
  <c r="R7934" i="4"/>
  <c r="S7934" i="4"/>
  <c r="T7934" i="4"/>
  <c r="U7934" i="4"/>
  <c r="V7934" i="4"/>
  <c r="W7934" i="4"/>
  <c r="R7935" i="4"/>
  <c r="S7935" i="4"/>
  <c r="T7935" i="4"/>
  <c r="U7935" i="4"/>
  <c r="V7935" i="4"/>
  <c r="W7935" i="4"/>
  <c r="R7936" i="4"/>
  <c r="S7936" i="4"/>
  <c r="T7936" i="4"/>
  <c r="U7936" i="4"/>
  <c r="V7936" i="4"/>
  <c r="W7936" i="4"/>
  <c r="R7937" i="4"/>
  <c r="S7937" i="4"/>
  <c r="T7937" i="4"/>
  <c r="U7937" i="4"/>
  <c r="V7937" i="4"/>
  <c r="W7937" i="4"/>
  <c r="R7938" i="4"/>
  <c r="S7938" i="4"/>
  <c r="T7938" i="4"/>
  <c r="U7938" i="4"/>
  <c r="V7938" i="4"/>
  <c r="W7938" i="4"/>
  <c r="R7939" i="4"/>
  <c r="S7939" i="4"/>
  <c r="T7939" i="4"/>
  <c r="U7939" i="4"/>
  <c r="V7939" i="4"/>
  <c r="W7939" i="4"/>
  <c r="R7940" i="4"/>
  <c r="S7940" i="4"/>
  <c r="T7940" i="4"/>
  <c r="U7940" i="4"/>
  <c r="V7940" i="4"/>
  <c r="W7940" i="4"/>
  <c r="R7941" i="4"/>
  <c r="S7941" i="4"/>
  <c r="T7941" i="4"/>
  <c r="U7941" i="4"/>
  <c r="V7941" i="4"/>
  <c r="W7941" i="4"/>
  <c r="R7942" i="4"/>
  <c r="S7942" i="4"/>
  <c r="T7942" i="4"/>
  <c r="U7942" i="4"/>
  <c r="V7942" i="4"/>
  <c r="W7942" i="4"/>
  <c r="R7943" i="4"/>
  <c r="S7943" i="4"/>
  <c r="T7943" i="4"/>
  <c r="U7943" i="4"/>
  <c r="V7943" i="4"/>
  <c r="W7943" i="4"/>
  <c r="R7944" i="4"/>
  <c r="S7944" i="4"/>
  <c r="T7944" i="4"/>
  <c r="U7944" i="4"/>
  <c r="V7944" i="4"/>
  <c r="W7944" i="4"/>
  <c r="R7945" i="4"/>
  <c r="S7945" i="4"/>
  <c r="T7945" i="4"/>
  <c r="U7945" i="4"/>
  <c r="V7945" i="4"/>
  <c r="W7945" i="4"/>
  <c r="R7946" i="4"/>
  <c r="S7946" i="4"/>
  <c r="T7946" i="4"/>
  <c r="U7946" i="4"/>
  <c r="V7946" i="4"/>
  <c r="W7946" i="4"/>
  <c r="R7947" i="4"/>
  <c r="S7947" i="4"/>
  <c r="T7947" i="4"/>
  <c r="U7947" i="4"/>
  <c r="V7947" i="4"/>
  <c r="W7947" i="4"/>
  <c r="R7948" i="4"/>
  <c r="S7948" i="4"/>
  <c r="T7948" i="4"/>
  <c r="U7948" i="4"/>
  <c r="V7948" i="4"/>
  <c r="W7948" i="4"/>
  <c r="R7949" i="4"/>
  <c r="S7949" i="4"/>
  <c r="T7949" i="4"/>
  <c r="U7949" i="4"/>
  <c r="V7949" i="4"/>
  <c r="W7949" i="4"/>
  <c r="R7950" i="4"/>
  <c r="S7950" i="4"/>
  <c r="T7950" i="4"/>
  <c r="U7950" i="4"/>
  <c r="V7950" i="4"/>
  <c r="W7950" i="4"/>
  <c r="R7951" i="4"/>
  <c r="S7951" i="4"/>
  <c r="T7951" i="4"/>
  <c r="U7951" i="4"/>
  <c r="V7951" i="4"/>
  <c r="W7951" i="4"/>
  <c r="R7952" i="4"/>
  <c r="S7952" i="4"/>
  <c r="T7952" i="4"/>
  <c r="U7952" i="4"/>
  <c r="V7952" i="4"/>
  <c r="W7952" i="4"/>
  <c r="R7953" i="4"/>
  <c r="S7953" i="4"/>
  <c r="T7953" i="4"/>
  <c r="U7953" i="4"/>
  <c r="V7953" i="4"/>
  <c r="W7953" i="4"/>
  <c r="R7954" i="4"/>
  <c r="S7954" i="4"/>
  <c r="T7954" i="4"/>
  <c r="U7954" i="4"/>
  <c r="V7954" i="4"/>
  <c r="W7954" i="4"/>
  <c r="R7955" i="4"/>
  <c r="S7955" i="4"/>
  <c r="T7955" i="4"/>
  <c r="U7955" i="4"/>
  <c r="V7955" i="4"/>
  <c r="W7955" i="4"/>
  <c r="R7956" i="4"/>
  <c r="S7956" i="4"/>
  <c r="T7956" i="4"/>
  <c r="U7956" i="4"/>
  <c r="V7956" i="4"/>
  <c r="W7956" i="4"/>
  <c r="R7957" i="4"/>
  <c r="S7957" i="4"/>
  <c r="T7957" i="4"/>
  <c r="U7957" i="4"/>
  <c r="V7957" i="4"/>
  <c r="W7957" i="4"/>
  <c r="R7958" i="4"/>
  <c r="S7958" i="4"/>
  <c r="T7958" i="4"/>
  <c r="U7958" i="4"/>
  <c r="V7958" i="4"/>
  <c r="W7958" i="4"/>
  <c r="R7959" i="4"/>
  <c r="S7959" i="4"/>
  <c r="T7959" i="4"/>
  <c r="U7959" i="4"/>
  <c r="V7959" i="4"/>
  <c r="W7959" i="4"/>
  <c r="R7960" i="4"/>
  <c r="S7960" i="4"/>
  <c r="T7960" i="4"/>
  <c r="U7960" i="4"/>
  <c r="V7960" i="4"/>
  <c r="W7960" i="4"/>
  <c r="R7961" i="4"/>
  <c r="S7961" i="4"/>
  <c r="T7961" i="4"/>
  <c r="U7961" i="4"/>
  <c r="V7961" i="4"/>
  <c r="W7961" i="4"/>
  <c r="R7962" i="4"/>
  <c r="S7962" i="4"/>
  <c r="T7962" i="4"/>
  <c r="U7962" i="4"/>
  <c r="V7962" i="4"/>
  <c r="W7962" i="4"/>
  <c r="R7963" i="4"/>
  <c r="S7963" i="4"/>
  <c r="T7963" i="4"/>
  <c r="U7963" i="4"/>
  <c r="V7963" i="4"/>
  <c r="W7963" i="4"/>
  <c r="R7964" i="4"/>
  <c r="S7964" i="4"/>
  <c r="T7964" i="4"/>
  <c r="U7964" i="4"/>
  <c r="V7964" i="4"/>
  <c r="W7964" i="4"/>
  <c r="R7965" i="4"/>
  <c r="S7965" i="4"/>
  <c r="T7965" i="4"/>
  <c r="U7965" i="4"/>
  <c r="V7965" i="4"/>
  <c r="W7965" i="4"/>
  <c r="R7966" i="4"/>
  <c r="S7966" i="4"/>
  <c r="T7966" i="4"/>
  <c r="U7966" i="4"/>
  <c r="V7966" i="4"/>
  <c r="W7966" i="4"/>
  <c r="R7967" i="4"/>
  <c r="S7967" i="4"/>
  <c r="T7967" i="4"/>
  <c r="U7967" i="4"/>
  <c r="V7967" i="4"/>
  <c r="W7967" i="4"/>
  <c r="R7968" i="4"/>
  <c r="S7968" i="4"/>
  <c r="T7968" i="4"/>
  <c r="U7968" i="4"/>
  <c r="V7968" i="4"/>
  <c r="W7968" i="4"/>
  <c r="R7969" i="4"/>
  <c r="S7969" i="4"/>
  <c r="T7969" i="4"/>
  <c r="U7969" i="4"/>
  <c r="V7969" i="4"/>
  <c r="W7969" i="4"/>
  <c r="R7970" i="4"/>
  <c r="S7970" i="4"/>
  <c r="T7970" i="4"/>
  <c r="U7970" i="4"/>
  <c r="V7970" i="4"/>
  <c r="W7970" i="4"/>
  <c r="R7971" i="4"/>
  <c r="S7971" i="4"/>
  <c r="T7971" i="4"/>
  <c r="U7971" i="4"/>
  <c r="V7971" i="4"/>
  <c r="W7971" i="4"/>
  <c r="R7972" i="4"/>
  <c r="S7972" i="4"/>
  <c r="T7972" i="4"/>
  <c r="U7972" i="4"/>
  <c r="V7972" i="4"/>
  <c r="W7972" i="4"/>
  <c r="R7973" i="4"/>
  <c r="S7973" i="4"/>
  <c r="T7973" i="4"/>
  <c r="U7973" i="4"/>
  <c r="V7973" i="4"/>
  <c r="W7973" i="4"/>
  <c r="R7974" i="4"/>
  <c r="S7974" i="4"/>
  <c r="T7974" i="4"/>
  <c r="U7974" i="4"/>
  <c r="V7974" i="4"/>
  <c r="W7974" i="4"/>
  <c r="R7975" i="4"/>
  <c r="S7975" i="4"/>
  <c r="T7975" i="4"/>
  <c r="U7975" i="4"/>
  <c r="V7975" i="4"/>
  <c r="W7975" i="4"/>
  <c r="R7976" i="4"/>
  <c r="S7976" i="4"/>
  <c r="T7976" i="4"/>
  <c r="U7976" i="4"/>
  <c r="V7976" i="4"/>
  <c r="W7976" i="4"/>
  <c r="R7977" i="4"/>
  <c r="S7977" i="4"/>
  <c r="T7977" i="4"/>
  <c r="U7977" i="4"/>
  <c r="V7977" i="4"/>
  <c r="W7977" i="4"/>
  <c r="R7978" i="4"/>
  <c r="S7978" i="4"/>
  <c r="T7978" i="4"/>
  <c r="U7978" i="4"/>
  <c r="V7978" i="4"/>
  <c r="W7978" i="4"/>
  <c r="R7979" i="4"/>
  <c r="S7979" i="4"/>
  <c r="T7979" i="4"/>
  <c r="U7979" i="4"/>
  <c r="V7979" i="4"/>
  <c r="W7979" i="4"/>
  <c r="R7980" i="4"/>
  <c r="S7980" i="4"/>
  <c r="T7980" i="4"/>
  <c r="U7980" i="4"/>
  <c r="V7980" i="4"/>
  <c r="W7980" i="4"/>
  <c r="R7981" i="4"/>
  <c r="S7981" i="4"/>
  <c r="T7981" i="4"/>
  <c r="U7981" i="4"/>
  <c r="V7981" i="4"/>
  <c r="W7981" i="4"/>
  <c r="R7982" i="4"/>
  <c r="S7982" i="4"/>
  <c r="T7982" i="4"/>
  <c r="U7982" i="4"/>
  <c r="V7982" i="4"/>
  <c r="W7982" i="4"/>
  <c r="R7983" i="4"/>
  <c r="S7983" i="4"/>
  <c r="T7983" i="4"/>
  <c r="U7983" i="4"/>
  <c r="V7983" i="4"/>
  <c r="W7983" i="4"/>
  <c r="R7984" i="4"/>
  <c r="S7984" i="4"/>
  <c r="T7984" i="4"/>
  <c r="U7984" i="4"/>
  <c r="V7984" i="4"/>
  <c r="W7984" i="4"/>
  <c r="R7985" i="4"/>
  <c r="S7985" i="4"/>
  <c r="T7985" i="4"/>
  <c r="U7985" i="4"/>
  <c r="V7985" i="4"/>
  <c r="W7985" i="4"/>
  <c r="R7986" i="4"/>
  <c r="S7986" i="4"/>
  <c r="T7986" i="4"/>
  <c r="U7986" i="4"/>
  <c r="V7986" i="4"/>
  <c r="W7986" i="4"/>
  <c r="R7987" i="4"/>
  <c r="S7987" i="4"/>
  <c r="T7987" i="4"/>
  <c r="U7987" i="4"/>
  <c r="V7987" i="4"/>
  <c r="W7987" i="4"/>
  <c r="R7988" i="4"/>
  <c r="S7988" i="4"/>
  <c r="T7988" i="4"/>
  <c r="U7988" i="4"/>
  <c r="V7988" i="4"/>
  <c r="W7988" i="4"/>
  <c r="R7989" i="4"/>
  <c r="S7989" i="4"/>
  <c r="T7989" i="4"/>
  <c r="U7989" i="4"/>
  <c r="V7989" i="4"/>
  <c r="W7989" i="4"/>
  <c r="R7990" i="4"/>
  <c r="S7990" i="4"/>
  <c r="T7990" i="4"/>
  <c r="U7990" i="4"/>
  <c r="V7990" i="4"/>
  <c r="W7990" i="4"/>
  <c r="R7991" i="4"/>
  <c r="S7991" i="4"/>
  <c r="T7991" i="4"/>
  <c r="U7991" i="4"/>
  <c r="V7991" i="4"/>
  <c r="W7991" i="4"/>
  <c r="R7992" i="4"/>
  <c r="S7992" i="4"/>
  <c r="T7992" i="4"/>
  <c r="U7992" i="4"/>
  <c r="V7992" i="4"/>
  <c r="W7992" i="4"/>
  <c r="R7993" i="4"/>
  <c r="S7993" i="4"/>
  <c r="T7993" i="4"/>
  <c r="U7993" i="4"/>
  <c r="V7993" i="4"/>
  <c r="W7993" i="4"/>
  <c r="R7994" i="4"/>
  <c r="S7994" i="4"/>
  <c r="T7994" i="4"/>
  <c r="U7994" i="4"/>
  <c r="V7994" i="4"/>
  <c r="W7994" i="4"/>
  <c r="R7995" i="4"/>
  <c r="S7995" i="4"/>
  <c r="T7995" i="4"/>
  <c r="U7995" i="4"/>
  <c r="V7995" i="4"/>
  <c r="W7995" i="4"/>
  <c r="R7996" i="4"/>
  <c r="S7996" i="4"/>
  <c r="T7996" i="4"/>
  <c r="U7996" i="4"/>
  <c r="V7996" i="4"/>
  <c r="W7996" i="4"/>
  <c r="R7997" i="4"/>
  <c r="S7997" i="4"/>
  <c r="T7997" i="4"/>
  <c r="U7997" i="4"/>
  <c r="V7997" i="4"/>
  <c r="W7997" i="4"/>
  <c r="R7998" i="4"/>
  <c r="S7998" i="4"/>
  <c r="T7998" i="4"/>
  <c r="U7998" i="4"/>
  <c r="V7998" i="4"/>
  <c r="W7998" i="4"/>
  <c r="R7999" i="4"/>
  <c r="S7999" i="4"/>
  <c r="T7999" i="4"/>
  <c r="U7999" i="4"/>
  <c r="V7999" i="4"/>
  <c r="W7999" i="4"/>
  <c r="R8000" i="4"/>
  <c r="S8000" i="4"/>
  <c r="T8000" i="4"/>
  <c r="U8000" i="4"/>
  <c r="V8000" i="4"/>
  <c r="W8000" i="4"/>
  <c r="R8001" i="4"/>
  <c r="S8001" i="4"/>
  <c r="T8001" i="4"/>
  <c r="U8001" i="4"/>
  <c r="V8001" i="4"/>
  <c r="W8001" i="4"/>
  <c r="R8002" i="4"/>
  <c r="S8002" i="4"/>
  <c r="T8002" i="4"/>
  <c r="U8002" i="4"/>
  <c r="V8002" i="4"/>
  <c r="W8002" i="4"/>
  <c r="R8003" i="4"/>
  <c r="S8003" i="4"/>
  <c r="T8003" i="4"/>
  <c r="U8003" i="4"/>
  <c r="V8003" i="4"/>
  <c r="W8003" i="4"/>
  <c r="R8004" i="4"/>
  <c r="S8004" i="4"/>
  <c r="T8004" i="4"/>
  <c r="U8004" i="4"/>
  <c r="V8004" i="4"/>
  <c r="W8004" i="4"/>
  <c r="R8005" i="4"/>
  <c r="S8005" i="4"/>
  <c r="T8005" i="4"/>
  <c r="U8005" i="4"/>
  <c r="V8005" i="4"/>
  <c r="W8005" i="4"/>
  <c r="R8006" i="4"/>
  <c r="S8006" i="4"/>
  <c r="T8006" i="4"/>
  <c r="U8006" i="4"/>
  <c r="V8006" i="4"/>
  <c r="W8006" i="4"/>
  <c r="R8007" i="4"/>
  <c r="S8007" i="4"/>
  <c r="T8007" i="4"/>
  <c r="U8007" i="4"/>
  <c r="V8007" i="4"/>
  <c r="W8007" i="4"/>
  <c r="R8008" i="4"/>
  <c r="S8008" i="4"/>
  <c r="T8008" i="4"/>
  <c r="U8008" i="4"/>
  <c r="V8008" i="4"/>
  <c r="W8008" i="4"/>
  <c r="R8009" i="4"/>
  <c r="S8009" i="4"/>
  <c r="T8009" i="4"/>
  <c r="U8009" i="4"/>
  <c r="V8009" i="4"/>
  <c r="W8009" i="4"/>
  <c r="R8010" i="4"/>
  <c r="S8010" i="4"/>
  <c r="T8010" i="4"/>
  <c r="U8010" i="4"/>
  <c r="V8010" i="4"/>
  <c r="W8010" i="4"/>
  <c r="R8011" i="4"/>
  <c r="S8011" i="4"/>
  <c r="T8011" i="4"/>
  <c r="U8011" i="4"/>
  <c r="V8011" i="4"/>
  <c r="W8011" i="4"/>
  <c r="R8012" i="4"/>
  <c r="S8012" i="4"/>
  <c r="T8012" i="4"/>
  <c r="U8012" i="4"/>
  <c r="V8012" i="4"/>
  <c r="W8012" i="4"/>
  <c r="R8013" i="4"/>
  <c r="S8013" i="4"/>
  <c r="T8013" i="4"/>
  <c r="U8013" i="4"/>
  <c r="V8013" i="4"/>
  <c r="W8013" i="4"/>
  <c r="R8014" i="4"/>
  <c r="S8014" i="4"/>
  <c r="T8014" i="4"/>
  <c r="U8014" i="4"/>
  <c r="V8014" i="4"/>
  <c r="W8014" i="4"/>
  <c r="R8015" i="4"/>
  <c r="S8015" i="4"/>
  <c r="T8015" i="4"/>
  <c r="U8015" i="4"/>
  <c r="V8015" i="4"/>
  <c r="W8015" i="4"/>
  <c r="R8016" i="4"/>
  <c r="S8016" i="4"/>
  <c r="T8016" i="4"/>
  <c r="U8016" i="4"/>
  <c r="V8016" i="4"/>
  <c r="W8016" i="4"/>
  <c r="R8017" i="4"/>
  <c r="S8017" i="4"/>
  <c r="T8017" i="4"/>
  <c r="U8017" i="4"/>
  <c r="V8017" i="4"/>
  <c r="W8017" i="4"/>
  <c r="R8018" i="4"/>
  <c r="S8018" i="4"/>
  <c r="T8018" i="4"/>
  <c r="U8018" i="4"/>
  <c r="V8018" i="4"/>
  <c r="W8018" i="4"/>
  <c r="R8019" i="4"/>
  <c r="S8019" i="4"/>
  <c r="T8019" i="4"/>
  <c r="U8019" i="4"/>
  <c r="V8019" i="4"/>
  <c r="W8019" i="4"/>
  <c r="R8020" i="4"/>
  <c r="S8020" i="4"/>
  <c r="T8020" i="4"/>
  <c r="U8020" i="4"/>
  <c r="V8020" i="4"/>
  <c r="W8020" i="4"/>
  <c r="R8021" i="4"/>
  <c r="S8021" i="4"/>
  <c r="T8021" i="4"/>
  <c r="U8021" i="4"/>
  <c r="V8021" i="4"/>
  <c r="W8021" i="4"/>
  <c r="R8022" i="4"/>
  <c r="S8022" i="4"/>
  <c r="T8022" i="4"/>
  <c r="U8022" i="4"/>
  <c r="V8022" i="4"/>
  <c r="W8022" i="4"/>
  <c r="R8023" i="4"/>
  <c r="S8023" i="4"/>
  <c r="T8023" i="4"/>
  <c r="U8023" i="4"/>
  <c r="V8023" i="4"/>
  <c r="W8023" i="4"/>
  <c r="R8024" i="4"/>
  <c r="S8024" i="4"/>
  <c r="T8024" i="4"/>
  <c r="U8024" i="4"/>
  <c r="V8024" i="4"/>
  <c r="W8024" i="4"/>
  <c r="R8025" i="4"/>
  <c r="S8025" i="4"/>
  <c r="T8025" i="4"/>
  <c r="U8025" i="4"/>
  <c r="V8025" i="4"/>
  <c r="W8025" i="4"/>
  <c r="R8026" i="4"/>
  <c r="S8026" i="4"/>
  <c r="T8026" i="4"/>
  <c r="U8026" i="4"/>
  <c r="V8026" i="4"/>
  <c r="W8026" i="4"/>
  <c r="R8027" i="4"/>
  <c r="S8027" i="4"/>
  <c r="T8027" i="4"/>
  <c r="U8027" i="4"/>
  <c r="V8027" i="4"/>
  <c r="W8027" i="4"/>
  <c r="R8028" i="4"/>
  <c r="S8028" i="4"/>
  <c r="T8028" i="4"/>
  <c r="U8028" i="4"/>
  <c r="V8028" i="4"/>
  <c r="W8028" i="4"/>
  <c r="R8029" i="4"/>
  <c r="S8029" i="4"/>
  <c r="T8029" i="4"/>
  <c r="U8029" i="4"/>
  <c r="V8029" i="4"/>
  <c r="W8029" i="4"/>
  <c r="R8030" i="4"/>
  <c r="S8030" i="4"/>
  <c r="T8030" i="4"/>
  <c r="U8030" i="4"/>
  <c r="V8030" i="4"/>
  <c r="W8030" i="4"/>
  <c r="R8031" i="4"/>
  <c r="S8031" i="4"/>
  <c r="T8031" i="4"/>
  <c r="U8031" i="4"/>
  <c r="V8031" i="4"/>
  <c r="W8031" i="4"/>
  <c r="R8032" i="4"/>
  <c r="S8032" i="4"/>
  <c r="T8032" i="4"/>
  <c r="U8032" i="4"/>
  <c r="V8032" i="4"/>
  <c r="W8032" i="4"/>
  <c r="R8033" i="4"/>
  <c r="S8033" i="4"/>
  <c r="T8033" i="4"/>
  <c r="U8033" i="4"/>
  <c r="V8033" i="4"/>
  <c r="W8033" i="4"/>
  <c r="R8034" i="4"/>
  <c r="S8034" i="4"/>
  <c r="T8034" i="4"/>
  <c r="U8034" i="4"/>
  <c r="V8034" i="4"/>
  <c r="W8034" i="4"/>
  <c r="R8035" i="4"/>
  <c r="S8035" i="4"/>
  <c r="T8035" i="4"/>
  <c r="U8035" i="4"/>
  <c r="V8035" i="4"/>
  <c r="W8035" i="4"/>
  <c r="R8036" i="4"/>
  <c r="S8036" i="4"/>
  <c r="T8036" i="4"/>
  <c r="U8036" i="4"/>
  <c r="V8036" i="4"/>
  <c r="W8036" i="4"/>
  <c r="R8037" i="4"/>
  <c r="S8037" i="4"/>
  <c r="T8037" i="4"/>
  <c r="U8037" i="4"/>
  <c r="V8037" i="4"/>
  <c r="W8037" i="4"/>
  <c r="R8038" i="4"/>
  <c r="S8038" i="4"/>
  <c r="T8038" i="4"/>
  <c r="U8038" i="4"/>
  <c r="V8038" i="4"/>
  <c r="W8038" i="4"/>
  <c r="R8039" i="4"/>
  <c r="S8039" i="4"/>
  <c r="T8039" i="4"/>
  <c r="U8039" i="4"/>
  <c r="V8039" i="4"/>
  <c r="W8039" i="4"/>
  <c r="R8040" i="4"/>
  <c r="S8040" i="4"/>
  <c r="T8040" i="4"/>
  <c r="U8040" i="4"/>
  <c r="V8040" i="4"/>
  <c r="W8040" i="4"/>
  <c r="R8041" i="4"/>
  <c r="S8041" i="4"/>
  <c r="T8041" i="4"/>
  <c r="U8041" i="4"/>
  <c r="V8041" i="4"/>
  <c r="W8041" i="4"/>
  <c r="R8042" i="4"/>
  <c r="S8042" i="4"/>
  <c r="T8042" i="4"/>
  <c r="U8042" i="4"/>
  <c r="V8042" i="4"/>
  <c r="W8042" i="4"/>
  <c r="R8043" i="4"/>
  <c r="S8043" i="4"/>
  <c r="T8043" i="4"/>
  <c r="U8043" i="4"/>
  <c r="V8043" i="4"/>
  <c r="W8043" i="4"/>
  <c r="R8044" i="4"/>
  <c r="S8044" i="4"/>
  <c r="T8044" i="4"/>
  <c r="U8044" i="4"/>
  <c r="V8044" i="4"/>
  <c r="W8044" i="4"/>
  <c r="W5861" i="4"/>
  <c r="V5861" i="4"/>
  <c r="U5861" i="4"/>
  <c r="T5861" i="4"/>
  <c r="S5861" i="4"/>
  <c r="R5861" i="4"/>
  <c r="R3654" i="4"/>
  <c r="S3654" i="4"/>
  <c r="T3654" i="4"/>
  <c r="U3654" i="4"/>
  <c r="V3654" i="4"/>
  <c r="W3654" i="4"/>
  <c r="R3655" i="4"/>
  <c r="S3655" i="4"/>
  <c r="T3655" i="4"/>
  <c r="U3655" i="4"/>
  <c r="V3655" i="4"/>
  <c r="W3655" i="4"/>
  <c r="R3656" i="4"/>
  <c r="S3656" i="4"/>
  <c r="T3656" i="4"/>
  <c r="U3656" i="4"/>
  <c r="V3656" i="4"/>
  <c r="W3656" i="4"/>
  <c r="R3657" i="4"/>
  <c r="S3657" i="4"/>
  <c r="T3657" i="4"/>
  <c r="U3657" i="4"/>
  <c r="V3657" i="4"/>
  <c r="W3657" i="4"/>
  <c r="R3658" i="4"/>
  <c r="S3658" i="4"/>
  <c r="T3658" i="4"/>
  <c r="U3658" i="4"/>
  <c r="V3658" i="4"/>
  <c r="W3658" i="4"/>
  <c r="R3659" i="4"/>
  <c r="S3659" i="4"/>
  <c r="T3659" i="4"/>
  <c r="U3659" i="4"/>
  <c r="V3659" i="4"/>
  <c r="W3659" i="4"/>
  <c r="R3660" i="4"/>
  <c r="S3660" i="4"/>
  <c r="T3660" i="4"/>
  <c r="U3660" i="4"/>
  <c r="V3660" i="4"/>
  <c r="W3660" i="4"/>
  <c r="R3661" i="4"/>
  <c r="S3661" i="4"/>
  <c r="T3661" i="4"/>
  <c r="U3661" i="4"/>
  <c r="V3661" i="4"/>
  <c r="W3661" i="4"/>
  <c r="R3662" i="4"/>
  <c r="S3662" i="4"/>
  <c r="T3662" i="4"/>
  <c r="U3662" i="4"/>
  <c r="V3662" i="4"/>
  <c r="W3662" i="4"/>
  <c r="R3663" i="4"/>
  <c r="S3663" i="4"/>
  <c r="T3663" i="4"/>
  <c r="U3663" i="4"/>
  <c r="V3663" i="4"/>
  <c r="W3663" i="4"/>
  <c r="R3664" i="4"/>
  <c r="S3664" i="4"/>
  <c r="T3664" i="4"/>
  <c r="U3664" i="4"/>
  <c r="V3664" i="4"/>
  <c r="W3664" i="4"/>
  <c r="R3665" i="4"/>
  <c r="S3665" i="4"/>
  <c r="T3665" i="4"/>
  <c r="U3665" i="4"/>
  <c r="V3665" i="4"/>
  <c r="W3665" i="4"/>
  <c r="R3666" i="4"/>
  <c r="S3666" i="4"/>
  <c r="T3666" i="4"/>
  <c r="U3666" i="4"/>
  <c r="V3666" i="4"/>
  <c r="W3666" i="4"/>
  <c r="R3667" i="4"/>
  <c r="S3667" i="4"/>
  <c r="T3667" i="4"/>
  <c r="U3667" i="4"/>
  <c r="V3667" i="4"/>
  <c r="W3667" i="4"/>
  <c r="R3668" i="4"/>
  <c r="S3668" i="4"/>
  <c r="T3668" i="4"/>
  <c r="U3668" i="4"/>
  <c r="V3668" i="4"/>
  <c r="W3668" i="4"/>
  <c r="R3669" i="4"/>
  <c r="S3669" i="4"/>
  <c r="T3669" i="4"/>
  <c r="U3669" i="4"/>
  <c r="V3669" i="4"/>
  <c r="W3669" i="4"/>
  <c r="R3670" i="4"/>
  <c r="S3670" i="4"/>
  <c r="T3670" i="4"/>
  <c r="U3670" i="4"/>
  <c r="V3670" i="4"/>
  <c r="W3670" i="4"/>
  <c r="R3671" i="4"/>
  <c r="S3671" i="4"/>
  <c r="T3671" i="4"/>
  <c r="U3671" i="4"/>
  <c r="V3671" i="4"/>
  <c r="W3671" i="4"/>
  <c r="R3672" i="4"/>
  <c r="S3672" i="4"/>
  <c r="T3672" i="4"/>
  <c r="U3672" i="4"/>
  <c r="V3672" i="4"/>
  <c r="W3672" i="4"/>
  <c r="R3673" i="4"/>
  <c r="S3673" i="4"/>
  <c r="T3673" i="4"/>
  <c r="U3673" i="4"/>
  <c r="V3673" i="4"/>
  <c r="W3673" i="4"/>
  <c r="R3674" i="4"/>
  <c r="S3674" i="4"/>
  <c r="T3674" i="4"/>
  <c r="U3674" i="4"/>
  <c r="V3674" i="4"/>
  <c r="W3674" i="4"/>
  <c r="R3675" i="4"/>
  <c r="S3675" i="4"/>
  <c r="T3675" i="4"/>
  <c r="U3675" i="4"/>
  <c r="V3675" i="4"/>
  <c r="W3675" i="4"/>
  <c r="R3676" i="4"/>
  <c r="S3676" i="4"/>
  <c r="T3676" i="4"/>
  <c r="U3676" i="4"/>
  <c r="V3676" i="4"/>
  <c r="W3676" i="4"/>
  <c r="R3677" i="4"/>
  <c r="S3677" i="4"/>
  <c r="T3677" i="4"/>
  <c r="U3677" i="4"/>
  <c r="V3677" i="4"/>
  <c r="W3677" i="4"/>
  <c r="R3678" i="4"/>
  <c r="S3678" i="4"/>
  <c r="T3678" i="4"/>
  <c r="U3678" i="4"/>
  <c r="V3678" i="4"/>
  <c r="W3678" i="4"/>
  <c r="R3679" i="4"/>
  <c r="S3679" i="4"/>
  <c r="T3679" i="4"/>
  <c r="U3679" i="4"/>
  <c r="V3679" i="4"/>
  <c r="W3679" i="4"/>
  <c r="R3680" i="4"/>
  <c r="S3680" i="4"/>
  <c r="T3680" i="4"/>
  <c r="U3680" i="4"/>
  <c r="V3680" i="4"/>
  <c r="W3680" i="4"/>
  <c r="R3681" i="4"/>
  <c r="S3681" i="4"/>
  <c r="T3681" i="4"/>
  <c r="U3681" i="4"/>
  <c r="V3681" i="4"/>
  <c r="W3681" i="4"/>
  <c r="R3682" i="4"/>
  <c r="S3682" i="4"/>
  <c r="T3682" i="4"/>
  <c r="U3682" i="4"/>
  <c r="V3682" i="4"/>
  <c r="W3682" i="4"/>
  <c r="R3683" i="4"/>
  <c r="S3683" i="4"/>
  <c r="T3683" i="4"/>
  <c r="U3683" i="4"/>
  <c r="V3683" i="4"/>
  <c r="W3683" i="4"/>
  <c r="R3684" i="4"/>
  <c r="S3684" i="4"/>
  <c r="T3684" i="4"/>
  <c r="U3684" i="4"/>
  <c r="V3684" i="4"/>
  <c r="W3684" i="4"/>
  <c r="R3685" i="4"/>
  <c r="S3685" i="4"/>
  <c r="T3685" i="4"/>
  <c r="U3685" i="4"/>
  <c r="V3685" i="4"/>
  <c r="W3685" i="4"/>
  <c r="R3686" i="4"/>
  <c r="S3686" i="4"/>
  <c r="T3686" i="4"/>
  <c r="U3686" i="4"/>
  <c r="V3686" i="4"/>
  <c r="W3686" i="4"/>
  <c r="R3687" i="4"/>
  <c r="S3687" i="4"/>
  <c r="T3687" i="4"/>
  <c r="U3687" i="4"/>
  <c r="V3687" i="4"/>
  <c r="W3687" i="4"/>
  <c r="R3688" i="4"/>
  <c r="S3688" i="4"/>
  <c r="T3688" i="4"/>
  <c r="U3688" i="4"/>
  <c r="V3688" i="4"/>
  <c r="W3688" i="4"/>
  <c r="R3689" i="4"/>
  <c r="S3689" i="4"/>
  <c r="T3689" i="4"/>
  <c r="U3689" i="4"/>
  <c r="V3689" i="4"/>
  <c r="W3689" i="4"/>
  <c r="R3690" i="4"/>
  <c r="S3690" i="4"/>
  <c r="T3690" i="4"/>
  <c r="U3690" i="4"/>
  <c r="V3690" i="4"/>
  <c r="W3690" i="4"/>
  <c r="R3691" i="4"/>
  <c r="S3691" i="4"/>
  <c r="T3691" i="4"/>
  <c r="U3691" i="4"/>
  <c r="V3691" i="4"/>
  <c r="W3691" i="4"/>
  <c r="R3692" i="4"/>
  <c r="S3692" i="4"/>
  <c r="T3692" i="4"/>
  <c r="U3692" i="4"/>
  <c r="V3692" i="4"/>
  <c r="W3692" i="4"/>
  <c r="R3693" i="4"/>
  <c r="S3693" i="4"/>
  <c r="T3693" i="4"/>
  <c r="U3693" i="4"/>
  <c r="V3693" i="4"/>
  <c r="W3693" i="4"/>
  <c r="R3694" i="4"/>
  <c r="S3694" i="4"/>
  <c r="T3694" i="4"/>
  <c r="U3694" i="4"/>
  <c r="V3694" i="4"/>
  <c r="W3694" i="4"/>
  <c r="R3695" i="4"/>
  <c r="S3695" i="4"/>
  <c r="T3695" i="4"/>
  <c r="U3695" i="4"/>
  <c r="V3695" i="4"/>
  <c r="W3695" i="4"/>
  <c r="R3696" i="4"/>
  <c r="S3696" i="4"/>
  <c r="T3696" i="4"/>
  <c r="U3696" i="4"/>
  <c r="V3696" i="4"/>
  <c r="W3696" i="4"/>
  <c r="R3697" i="4"/>
  <c r="S3697" i="4"/>
  <c r="T3697" i="4"/>
  <c r="U3697" i="4"/>
  <c r="V3697" i="4"/>
  <c r="W3697" i="4"/>
  <c r="R3698" i="4"/>
  <c r="S3698" i="4"/>
  <c r="T3698" i="4"/>
  <c r="U3698" i="4"/>
  <c r="V3698" i="4"/>
  <c r="W3698" i="4"/>
  <c r="R3699" i="4"/>
  <c r="S3699" i="4"/>
  <c r="T3699" i="4"/>
  <c r="U3699" i="4"/>
  <c r="V3699" i="4"/>
  <c r="W3699" i="4"/>
  <c r="R3700" i="4"/>
  <c r="S3700" i="4"/>
  <c r="T3700" i="4"/>
  <c r="U3700" i="4"/>
  <c r="V3700" i="4"/>
  <c r="W3700" i="4"/>
  <c r="R3701" i="4"/>
  <c r="S3701" i="4"/>
  <c r="T3701" i="4"/>
  <c r="U3701" i="4"/>
  <c r="V3701" i="4"/>
  <c r="W3701" i="4"/>
  <c r="R3702" i="4"/>
  <c r="S3702" i="4"/>
  <c r="T3702" i="4"/>
  <c r="U3702" i="4"/>
  <c r="V3702" i="4"/>
  <c r="W3702" i="4"/>
  <c r="R3703" i="4"/>
  <c r="S3703" i="4"/>
  <c r="T3703" i="4"/>
  <c r="U3703" i="4"/>
  <c r="V3703" i="4"/>
  <c r="W3703" i="4"/>
  <c r="R3704" i="4"/>
  <c r="S3704" i="4"/>
  <c r="T3704" i="4"/>
  <c r="U3704" i="4"/>
  <c r="V3704" i="4"/>
  <c r="W3704" i="4"/>
  <c r="R3705" i="4"/>
  <c r="S3705" i="4"/>
  <c r="T3705" i="4"/>
  <c r="U3705" i="4"/>
  <c r="V3705" i="4"/>
  <c r="W3705" i="4"/>
  <c r="R3706" i="4"/>
  <c r="S3706" i="4"/>
  <c r="T3706" i="4"/>
  <c r="U3706" i="4"/>
  <c r="V3706" i="4"/>
  <c r="W3706" i="4"/>
  <c r="R3707" i="4"/>
  <c r="S3707" i="4"/>
  <c r="T3707" i="4"/>
  <c r="U3707" i="4"/>
  <c r="V3707" i="4"/>
  <c r="W3707" i="4"/>
  <c r="R3708" i="4"/>
  <c r="S3708" i="4"/>
  <c r="T3708" i="4"/>
  <c r="U3708" i="4"/>
  <c r="V3708" i="4"/>
  <c r="W3708" i="4"/>
  <c r="R3709" i="4"/>
  <c r="S3709" i="4"/>
  <c r="T3709" i="4"/>
  <c r="U3709" i="4"/>
  <c r="V3709" i="4"/>
  <c r="W3709" i="4"/>
  <c r="R3710" i="4"/>
  <c r="S3710" i="4"/>
  <c r="T3710" i="4"/>
  <c r="U3710" i="4"/>
  <c r="V3710" i="4"/>
  <c r="W3710" i="4"/>
  <c r="R3711" i="4"/>
  <c r="S3711" i="4"/>
  <c r="T3711" i="4"/>
  <c r="U3711" i="4"/>
  <c r="V3711" i="4"/>
  <c r="W3711" i="4"/>
  <c r="R3712" i="4"/>
  <c r="S3712" i="4"/>
  <c r="T3712" i="4"/>
  <c r="U3712" i="4"/>
  <c r="V3712" i="4"/>
  <c r="W3712" i="4"/>
  <c r="R3713" i="4"/>
  <c r="S3713" i="4"/>
  <c r="T3713" i="4"/>
  <c r="U3713" i="4"/>
  <c r="V3713" i="4"/>
  <c r="W3713" i="4"/>
  <c r="R3714" i="4"/>
  <c r="S3714" i="4"/>
  <c r="T3714" i="4"/>
  <c r="U3714" i="4"/>
  <c r="V3714" i="4"/>
  <c r="W3714" i="4"/>
  <c r="R3715" i="4"/>
  <c r="S3715" i="4"/>
  <c r="T3715" i="4"/>
  <c r="U3715" i="4"/>
  <c r="V3715" i="4"/>
  <c r="W3715" i="4"/>
  <c r="R3716" i="4"/>
  <c r="S3716" i="4"/>
  <c r="T3716" i="4"/>
  <c r="U3716" i="4"/>
  <c r="V3716" i="4"/>
  <c r="W3716" i="4"/>
  <c r="R3717" i="4"/>
  <c r="S3717" i="4"/>
  <c r="T3717" i="4"/>
  <c r="U3717" i="4"/>
  <c r="V3717" i="4"/>
  <c r="W3717" i="4"/>
  <c r="R3718" i="4"/>
  <c r="S3718" i="4"/>
  <c r="T3718" i="4"/>
  <c r="U3718" i="4"/>
  <c r="V3718" i="4"/>
  <c r="W3718" i="4"/>
  <c r="R3719" i="4"/>
  <c r="S3719" i="4"/>
  <c r="T3719" i="4"/>
  <c r="U3719" i="4"/>
  <c r="V3719" i="4"/>
  <c r="W3719" i="4"/>
  <c r="R3720" i="4"/>
  <c r="S3720" i="4"/>
  <c r="T3720" i="4"/>
  <c r="U3720" i="4"/>
  <c r="V3720" i="4"/>
  <c r="W3720" i="4"/>
  <c r="R3721" i="4"/>
  <c r="S3721" i="4"/>
  <c r="T3721" i="4"/>
  <c r="U3721" i="4"/>
  <c r="V3721" i="4"/>
  <c r="W3721" i="4"/>
  <c r="R3722" i="4"/>
  <c r="S3722" i="4"/>
  <c r="T3722" i="4"/>
  <c r="U3722" i="4"/>
  <c r="V3722" i="4"/>
  <c r="W3722" i="4"/>
  <c r="R3723" i="4"/>
  <c r="S3723" i="4"/>
  <c r="T3723" i="4"/>
  <c r="U3723" i="4"/>
  <c r="V3723" i="4"/>
  <c r="W3723" i="4"/>
  <c r="R3724" i="4"/>
  <c r="S3724" i="4"/>
  <c r="T3724" i="4"/>
  <c r="U3724" i="4"/>
  <c r="V3724" i="4"/>
  <c r="W3724" i="4"/>
  <c r="R3725" i="4"/>
  <c r="S3725" i="4"/>
  <c r="T3725" i="4"/>
  <c r="U3725" i="4"/>
  <c r="V3725" i="4"/>
  <c r="W3725" i="4"/>
  <c r="R3726" i="4"/>
  <c r="S3726" i="4"/>
  <c r="T3726" i="4"/>
  <c r="U3726" i="4"/>
  <c r="V3726" i="4"/>
  <c r="W3726" i="4"/>
  <c r="R3727" i="4"/>
  <c r="S3727" i="4"/>
  <c r="T3727" i="4"/>
  <c r="U3727" i="4"/>
  <c r="V3727" i="4"/>
  <c r="W3727" i="4"/>
  <c r="R3728" i="4"/>
  <c r="S3728" i="4"/>
  <c r="T3728" i="4"/>
  <c r="U3728" i="4"/>
  <c r="V3728" i="4"/>
  <c r="W3728" i="4"/>
  <c r="R3729" i="4"/>
  <c r="S3729" i="4"/>
  <c r="T3729" i="4"/>
  <c r="U3729" i="4"/>
  <c r="V3729" i="4"/>
  <c r="W3729" i="4"/>
  <c r="R3730" i="4"/>
  <c r="S3730" i="4"/>
  <c r="T3730" i="4"/>
  <c r="U3730" i="4"/>
  <c r="V3730" i="4"/>
  <c r="W3730" i="4"/>
  <c r="R3731" i="4"/>
  <c r="S3731" i="4"/>
  <c r="T3731" i="4"/>
  <c r="U3731" i="4"/>
  <c r="V3731" i="4"/>
  <c r="W3731" i="4"/>
  <c r="R3732" i="4"/>
  <c r="S3732" i="4"/>
  <c r="T3732" i="4"/>
  <c r="U3732" i="4"/>
  <c r="V3732" i="4"/>
  <c r="W3732" i="4"/>
  <c r="R3733" i="4"/>
  <c r="S3733" i="4"/>
  <c r="T3733" i="4"/>
  <c r="U3733" i="4"/>
  <c r="V3733" i="4"/>
  <c r="W3733" i="4"/>
  <c r="R3734" i="4"/>
  <c r="S3734" i="4"/>
  <c r="T3734" i="4"/>
  <c r="U3734" i="4"/>
  <c r="V3734" i="4"/>
  <c r="W3734" i="4"/>
  <c r="R3735" i="4"/>
  <c r="S3735" i="4"/>
  <c r="T3735" i="4"/>
  <c r="U3735" i="4"/>
  <c r="V3735" i="4"/>
  <c r="W3735" i="4"/>
  <c r="R3736" i="4"/>
  <c r="S3736" i="4"/>
  <c r="T3736" i="4"/>
  <c r="U3736" i="4"/>
  <c r="V3736" i="4"/>
  <c r="W3736" i="4"/>
  <c r="R3737" i="4"/>
  <c r="S3737" i="4"/>
  <c r="T3737" i="4"/>
  <c r="U3737" i="4"/>
  <c r="V3737" i="4"/>
  <c r="W3737" i="4"/>
  <c r="R3738" i="4"/>
  <c r="S3738" i="4"/>
  <c r="T3738" i="4"/>
  <c r="U3738" i="4"/>
  <c r="V3738" i="4"/>
  <c r="W3738" i="4"/>
  <c r="R3739" i="4"/>
  <c r="S3739" i="4"/>
  <c r="T3739" i="4"/>
  <c r="U3739" i="4"/>
  <c r="V3739" i="4"/>
  <c r="W3739" i="4"/>
  <c r="R3740" i="4"/>
  <c r="S3740" i="4"/>
  <c r="T3740" i="4"/>
  <c r="U3740" i="4"/>
  <c r="V3740" i="4"/>
  <c r="W3740" i="4"/>
  <c r="R3741" i="4"/>
  <c r="S3741" i="4"/>
  <c r="T3741" i="4"/>
  <c r="U3741" i="4"/>
  <c r="V3741" i="4"/>
  <c r="W3741" i="4"/>
  <c r="R3742" i="4"/>
  <c r="S3742" i="4"/>
  <c r="T3742" i="4"/>
  <c r="U3742" i="4"/>
  <c r="V3742" i="4"/>
  <c r="W3742" i="4"/>
  <c r="R3743" i="4"/>
  <c r="S3743" i="4"/>
  <c r="T3743" i="4"/>
  <c r="U3743" i="4"/>
  <c r="V3743" i="4"/>
  <c r="W3743" i="4"/>
  <c r="R3744" i="4"/>
  <c r="S3744" i="4"/>
  <c r="T3744" i="4"/>
  <c r="U3744" i="4"/>
  <c r="V3744" i="4"/>
  <c r="W3744" i="4"/>
  <c r="R3745" i="4"/>
  <c r="S3745" i="4"/>
  <c r="T3745" i="4"/>
  <c r="U3745" i="4"/>
  <c r="V3745" i="4"/>
  <c r="W3745" i="4"/>
  <c r="R3746" i="4"/>
  <c r="S3746" i="4"/>
  <c r="T3746" i="4"/>
  <c r="U3746" i="4"/>
  <c r="V3746" i="4"/>
  <c r="W3746" i="4"/>
  <c r="R3747" i="4"/>
  <c r="S3747" i="4"/>
  <c r="T3747" i="4"/>
  <c r="U3747" i="4"/>
  <c r="V3747" i="4"/>
  <c r="W3747" i="4"/>
  <c r="R3748" i="4"/>
  <c r="S3748" i="4"/>
  <c r="T3748" i="4"/>
  <c r="U3748" i="4"/>
  <c r="V3748" i="4"/>
  <c r="W3748" i="4"/>
  <c r="R3749" i="4"/>
  <c r="S3749" i="4"/>
  <c r="T3749" i="4"/>
  <c r="U3749" i="4"/>
  <c r="V3749" i="4"/>
  <c r="W3749" i="4"/>
  <c r="R3750" i="4"/>
  <c r="S3750" i="4"/>
  <c r="T3750" i="4"/>
  <c r="U3750" i="4"/>
  <c r="V3750" i="4"/>
  <c r="W3750" i="4"/>
  <c r="R3751" i="4"/>
  <c r="S3751" i="4"/>
  <c r="T3751" i="4"/>
  <c r="U3751" i="4"/>
  <c r="V3751" i="4"/>
  <c r="W3751" i="4"/>
  <c r="R3752" i="4"/>
  <c r="S3752" i="4"/>
  <c r="T3752" i="4"/>
  <c r="U3752" i="4"/>
  <c r="V3752" i="4"/>
  <c r="W3752" i="4"/>
  <c r="R3753" i="4"/>
  <c r="S3753" i="4"/>
  <c r="T3753" i="4"/>
  <c r="U3753" i="4"/>
  <c r="V3753" i="4"/>
  <c r="W3753" i="4"/>
  <c r="R3754" i="4"/>
  <c r="S3754" i="4"/>
  <c r="T3754" i="4"/>
  <c r="U3754" i="4"/>
  <c r="V3754" i="4"/>
  <c r="W3754" i="4"/>
  <c r="R3755" i="4"/>
  <c r="S3755" i="4"/>
  <c r="T3755" i="4"/>
  <c r="U3755" i="4"/>
  <c r="V3755" i="4"/>
  <c r="W3755" i="4"/>
  <c r="R3756" i="4"/>
  <c r="S3756" i="4"/>
  <c r="T3756" i="4"/>
  <c r="U3756" i="4"/>
  <c r="V3756" i="4"/>
  <c r="W3756" i="4"/>
  <c r="R3757" i="4"/>
  <c r="S3757" i="4"/>
  <c r="T3757" i="4"/>
  <c r="U3757" i="4"/>
  <c r="V3757" i="4"/>
  <c r="W3757" i="4"/>
  <c r="R3758" i="4"/>
  <c r="S3758" i="4"/>
  <c r="T3758" i="4"/>
  <c r="U3758" i="4"/>
  <c r="V3758" i="4"/>
  <c r="W3758" i="4"/>
  <c r="R3759" i="4"/>
  <c r="S3759" i="4"/>
  <c r="T3759" i="4"/>
  <c r="U3759" i="4"/>
  <c r="V3759" i="4"/>
  <c r="W3759" i="4"/>
  <c r="R3760" i="4"/>
  <c r="S3760" i="4"/>
  <c r="T3760" i="4"/>
  <c r="U3760" i="4"/>
  <c r="V3760" i="4"/>
  <c r="W3760" i="4"/>
  <c r="R3761" i="4"/>
  <c r="S3761" i="4"/>
  <c r="T3761" i="4"/>
  <c r="U3761" i="4"/>
  <c r="V3761" i="4"/>
  <c r="W3761" i="4"/>
  <c r="R3762" i="4"/>
  <c r="S3762" i="4"/>
  <c r="T3762" i="4"/>
  <c r="U3762" i="4"/>
  <c r="V3762" i="4"/>
  <c r="W3762" i="4"/>
  <c r="R3763" i="4"/>
  <c r="S3763" i="4"/>
  <c r="T3763" i="4"/>
  <c r="U3763" i="4"/>
  <c r="V3763" i="4"/>
  <c r="W3763" i="4"/>
  <c r="R3764" i="4"/>
  <c r="S3764" i="4"/>
  <c r="T3764" i="4"/>
  <c r="U3764" i="4"/>
  <c r="V3764" i="4"/>
  <c r="W3764" i="4"/>
  <c r="R3765" i="4"/>
  <c r="S3765" i="4"/>
  <c r="T3765" i="4"/>
  <c r="U3765" i="4"/>
  <c r="V3765" i="4"/>
  <c r="W3765" i="4"/>
  <c r="R3766" i="4"/>
  <c r="S3766" i="4"/>
  <c r="T3766" i="4"/>
  <c r="U3766" i="4"/>
  <c r="V3766" i="4"/>
  <c r="W3766" i="4"/>
  <c r="R3767" i="4"/>
  <c r="S3767" i="4"/>
  <c r="T3767" i="4"/>
  <c r="U3767" i="4"/>
  <c r="V3767" i="4"/>
  <c r="W3767" i="4"/>
  <c r="R3768" i="4"/>
  <c r="S3768" i="4"/>
  <c r="T3768" i="4"/>
  <c r="U3768" i="4"/>
  <c r="V3768" i="4"/>
  <c r="W3768" i="4"/>
  <c r="R3769" i="4"/>
  <c r="S3769" i="4"/>
  <c r="T3769" i="4"/>
  <c r="U3769" i="4"/>
  <c r="V3769" i="4"/>
  <c r="W3769" i="4"/>
  <c r="R3770" i="4"/>
  <c r="S3770" i="4"/>
  <c r="T3770" i="4"/>
  <c r="U3770" i="4"/>
  <c r="V3770" i="4"/>
  <c r="W3770" i="4"/>
  <c r="R3771" i="4"/>
  <c r="S3771" i="4"/>
  <c r="T3771" i="4"/>
  <c r="U3771" i="4"/>
  <c r="V3771" i="4"/>
  <c r="W3771" i="4"/>
  <c r="R3772" i="4"/>
  <c r="S3772" i="4"/>
  <c r="T3772" i="4"/>
  <c r="U3772" i="4"/>
  <c r="V3772" i="4"/>
  <c r="W3772" i="4"/>
  <c r="R3773" i="4"/>
  <c r="S3773" i="4"/>
  <c r="T3773" i="4"/>
  <c r="U3773" i="4"/>
  <c r="V3773" i="4"/>
  <c r="W3773" i="4"/>
  <c r="R3774" i="4"/>
  <c r="S3774" i="4"/>
  <c r="T3774" i="4"/>
  <c r="U3774" i="4"/>
  <c r="V3774" i="4"/>
  <c r="W3774" i="4"/>
  <c r="R3775" i="4"/>
  <c r="S3775" i="4"/>
  <c r="T3775" i="4"/>
  <c r="U3775" i="4"/>
  <c r="V3775" i="4"/>
  <c r="W3775" i="4"/>
  <c r="R3776" i="4"/>
  <c r="S3776" i="4"/>
  <c r="T3776" i="4"/>
  <c r="U3776" i="4"/>
  <c r="V3776" i="4"/>
  <c r="W3776" i="4"/>
  <c r="R3777" i="4"/>
  <c r="S3777" i="4"/>
  <c r="T3777" i="4"/>
  <c r="U3777" i="4"/>
  <c r="V3777" i="4"/>
  <c r="W3777" i="4"/>
  <c r="R3778" i="4"/>
  <c r="S3778" i="4"/>
  <c r="T3778" i="4"/>
  <c r="U3778" i="4"/>
  <c r="V3778" i="4"/>
  <c r="W3778" i="4"/>
  <c r="R3779" i="4"/>
  <c r="S3779" i="4"/>
  <c r="T3779" i="4"/>
  <c r="U3779" i="4"/>
  <c r="V3779" i="4"/>
  <c r="W3779" i="4"/>
  <c r="R3780" i="4"/>
  <c r="S3780" i="4"/>
  <c r="T3780" i="4"/>
  <c r="U3780" i="4"/>
  <c r="V3780" i="4"/>
  <c r="W3780" i="4"/>
  <c r="R3781" i="4"/>
  <c r="S3781" i="4"/>
  <c r="T3781" i="4"/>
  <c r="U3781" i="4"/>
  <c r="V3781" i="4"/>
  <c r="W3781" i="4"/>
  <c r="R3782" i="4"/>
  <c r="S3782" i="4"/>
  <c r="T3782" i="4"/>
  <c r="U3782" i="4"/>
  <c r="V3782" i="4"/>
  <c r="W3782" i="4"/>
  <c r="R3783" i="4"/>
  <c r="S3783" i="4"/>
  <c r="T3783" i="4"/>
  <c r="U3783" i="4"/>
  <c r="V3783" i="4"/>
  <c r="W3783" i="4"/>
  <c r="R3784" i="4"/>
  <c r="S3784" i="4"/>
  <c r="T3784" i="4"/>
  <c r="U3784" i="4"/>
  <c r="V3784" i="4"/>
  <c r="W3784" i="4"/>
  <c r="R3785" i="4"/>
  <c r="S3785" i="4"/>
  <c r="T3785" i="4"/>
  <c r="U3785" i="4"/>
  <c r="V3785" i="4"/>
  <c r="W3785" i="4"/>
  <c r="R3786" i="4"/>
  <c r="S3786" i="4"/>
  <c r="T3786" i="4"/>
  <c r="U3786" i="4"/>
  <c r="V3786" i="4"/>
  <c r="W3786" i="4"/>
  <c r="R3787" i="4"/>
  <c r="S3787" i="4"/>
  <c r="T3787" i="4"/>
  <c r="U3787" i="4"/>
  <c r="V3787" i="4"/>
  <c r="W3787" i="4"/>
  <c r="R3788" i="4"/>
  <c r="S3788" i="4"/>
  <c r="T3788" i="4"/>
  <c r="U3788" i="4"/>
  <c r="V3788" i="4"/>
  <c r="W3788" i="4"/>
  <c r="R3789" i="4"/>
  <c r="S3789" i="4"/>
  <c r="T3789" i="4"/>
  <c r="U3789" i="4"/>
  <c r="V3789" i="4"/>
  <c r="W3789" i="4"/>
  <c r="R3790" i="4"/>
  <c r="S3790" i="4"/>
  <c r="T3790" i="4"/>
  <c r="U3790" i="4"/>
  <c r="V3790" i="4"/>
  <c r="W3790" i="4"/>
  <c r="R3791" i="4"/>
  <c r="S3791" i="4"/>
  <c r="T3791" i="4"/>
  <c r="U3791" i="4"/>
  <c r="V3791" i="4"/>
  <c r="W3791" i="4"/>
  <c r="R3792" i="4"/>
  <c r="S3792" i="4"/>
  <c r="T3792" i="4"/>
  <c r="U3792" i="4"/>
  <c r="V3792" i="4"/>
  <c r="W3792" i="4"/>
  <c r="R3793" i="4"/>
  <c r="S3793" i="4"/>
  <c r="T3793" i="4"/>
  <c r="U3793" i="4"/>
  <c r="V3793" i="4"/>
  <c r="W3793" i="4"/>
  <c r="R3794" i="4"/>
  <c r="S3794" i="4"/>
  <c r="T3794" i="4"/>
  <c r="U3794" i="4"/>
  <c r="V3794" i="4"/>
  <c r="W3794" i="4"/>
  <c r="R3795" i="4"/>
  <c r="S3795" i="4"/>
  <c r="T3795" i="4"/>
  <c r="U3795" i="4"/>
  <c r="V3795" i="4"/>
  <c r="W3795" i="4"/>
  <c r="R3796" i="4"/>
  <c r="S3796" i="4"/>
  <c r="T3796" i="4"/>
  <c r="U3796" i="4"/>
  <c r="V3796" i="4"/>
  <c r="W3796" i="4"/>
  <c r="R3797" i="4"/>
  <c r="S3797" i="4"/>
  <c r="T3797" i="4"/>
  <c r="U3797" i="4"/>
  <c r="V3797" i="4"/>
  <c r="W3797" i="4"/>
  <c r="R3798" i="4"/>
  <c r="S3798" i="4"/>
  <c r="T3798" i="4"/>
  <c r="U3798" i="4"/>
  <c r="V3798" i="4"/>
  <c r="W3798" i="4"/>
  <c r="R3799" i="4"/>
  <c r="S3799" i="4"/>
  <c r="T3799" i="4"/>
  <c r="U3799" i="4"/>
  <c r="V3799" i="4"/>
  <c r="W3799" i="4"/>
  <c r="R3800" i="4"/>
  <c r="S3800" i="4"/>
  <c r="T3800" i="4"/>
  <c r="U3800" i="4"/>
  <c r="V3800" i="4"/>
  <c r="W3800" i="4"/>
  <c r="R3801" i="4"/>
  <c r="S3801" i="4"/>
  <c r="T3801" i="4"/>
  <c r="U3801" i="4"/>
  <c r="V3801" i="4"/>
  <c r="W3801" i="4"/>
  <c r="R3802" i="4"/>
  <c r="S3802" i="4"/>
  <c r="T3802" i="4"/>
  <c r="U3802" i="4"/>
  <c r="V3802" i="4"/>
  <c r="W3802" i="4"/>
  <c r="R3803" i="4"/>
  <c r="S3803" i="4"/>
  <c r="T3803" i="4"/>
  <c r="U3803" i="4"/>
  <c r="V3803" i="4"/>
  <c r="W3803" i="4"/>
  <c r="R3804" i="4"/>
  <c r="S3804" i="4"/>
  <c r="T3804" i="4"/>
  <c r="U3804" i="4"/>
  <c r="V3804" i="4"/>
  <c r="W3804" i="4"/>
  <c r="R3805" i="4"/>
  <c r="S3805" i="4"/>
  <c r="T3805" i="4"/>
  <c r="U3805" i="4"/>
  <c r="V3805" i="4"/>
  <c r="W3805" i="4"/>
  <c r="R3806" i="4"/>
  <c r="S3806" i="4"/>
  <c r="T3806" i="4"/>
  <c r="U3806" i="4"/>
  <c r="V3806" i="4"/>
  <c r="W3806" i="4"/>
  <c r="R3807" i="4"/>
  <c r="S3807" i="4"/>
  <c r="T3807" i="4"/>
  <c r="U3807" i="4"/>
  <c r="V3807" i="4"/>
  <c r="W3807" i="4"/>
  <c r="R3808" i="4"/>
  <c r="S3808" i="4"/>
  <c r="T3808" i="4"/>
  <c r="U3808" i="4"/>
  <c r="V3808" i="4"/>
  <c r="W3808" i="4"/>
  <c r="R3809" i="4"/>
  <c r="S3809" i="4"/>
  <c r="T3809" i="4"/>
  <c r="U3809" i="4"/>
  <c r="V3809" i="4"/>
  <c r="W3809" i="4"/>
  <c r="R3810" i="4"/>
  <c r="S3810" i="4"/>
  <c r="T3810" i="4"/>
  <c r="U3810" i="4"/>
  <c r="V3810" i="4"/>
  <c r="W3810" i="4"/>
  <c r="R3811" i="4"/>
  <c r="S3811" i="4"/>
  <c r="T3811" i="4"/>
  <c r="U3811" i="4"/>
  <c r="V3811" i="4"/>
  <c r="W3811" i="4"/>
  <c r="R3812" i="4"/>
  <c r="S3812" i="4"/>
  <c r="T3812" i="4"/>
  <c r="U3812" i="4"/>
  <c r="V3812" i="4"/>
  <c r="W3812" i="4"/>
  <c r="R3813" i="4"/>
  <c r="S3813" i="4"/>
  <c r="T3813" i="4"/>
  <c r="U3813" i="4"/>
  <c r="V3813" i="4"/>
  <c r="W3813" i="4"/>
  <c r="R3814" i="4"/>
  <c r="S3814" i="4"/>
  <c r="T3814" i="4"/>
  <c r="U3814" i="4"/>
  <c r="V3814" i="4"/>
  <c r="W3814" i="4"/>
  <c r="R3815" i="4"/>
  <c r="S3815" i="4"/>
  <c r="T3815" i="4"/>
  <c r="U3815" i="4"/>
  <c r="V3815" i="4"/>
  <c r="W3815" i="4"/>
  <c r="R3816" i="4"/>
  <c r="S3816" i="4"/>
  <c r="T3816" i="4"/>
  <c r="U3816" i="4"/>
  <c r="V3816" i="4"/>
  <c r="W3816" i="4"/>
  <c r="R3817" i="4"/>
  <c r="S3817" i="4"/>
  <c r="T3817" i="4"/>
  <c r="U3817" i="4"/>
  <c r="V3817" i="4"/>
  <c r="W3817" i="4"/>
  <c r="R3818" i="4"/>
  <c r="S3818" i="4"/>
  <c r="T3818" i="4"/>
  <c r="U3818" i="4"/>
  <c r="V3818" i="4"/>
  <c r="W3818" i="4"/>
  <c r="R3819" i="4"/>
  <c r="S3819" i="4"/>
  <c r="T3819" i="4"/>
  <c r="U3819" i="4"/>
  <c r="V3819" i="4"/>
  <c r="W3819" i="4"/>
  <c r="R3820" i="4"/>
  <c r="S3820" i="4"/>
  <c r="T3820" i="4"/>
  <c r="U3820" i="4"/>
  <c r="V3820" i="4"/>
  <c r="W3820" i="4"/>
  <c r="R3821" i="4"/>
  <c r="S3821" i="4"/>
  <c r="T3821" i="4"/>
  <c r="U3821" i="4"/>
  <c r="V3821" i="4"/>
  <c r="W3821" i="4"/>
  <c r="R3822" i="4"/>
  <c r="S3822" i="4"/>
  <c r="T3822" i="4"/>
  <c r="U3822" i="4"/>
  <c r="V3822" i="4"/>
  <c r="W3822" i="4"/>
  <c r="R3823" i="4"/>
  <c r="S3823" i="4"/>
  <c r="T3823" i="4"/>
  <c r="U3823" i="4"/>
  <c r="V3823" i="4"/>
  <c r="W3823" i="4"/>
  <c r="R3824" i="4"/>
  <c r="S3824" i="4"/>
  <c r="T3824" i="4"/>
  <c r="U3824" i="4"/>
  <c r="V3824" i="4"/>
  <c r="W3824" i="4"/>
  <c r="R3825" i="4"/>
  <c r="S3825" i="4"/>
  <c r="T3825" i="4"/>
  <c r="U3825" i="4"/>
  <c r="V3825" i="4"/>
  <c r="W3825" i="4"/>
  <c r="R3826" i="4"/>
  <c r="S3826" i="4"/>
  <c r="T3826" i="4"/>
  <c r="U3826" i="4"/>
  <c r="V3826" i="4"/>
  <c r="W3826" i="4"/>
  <c r="R3827" i="4"/>
  <c r="S3827" i="4"/>
  <c r="T3827" i="4"/>
  <c r="U3827" i="4"/>
  <c r="V3827" i="4"/>
  <c r="W3827" i="4"/>
  <c r="R3828" i="4"/>
  <c r="S3828" i="4"/>
  <c r="T3828" i="4"/>
  <c r="U3828" i="4"/>
  <c r="V3828" i="4"/>
  <c r="W3828" i="4"/>
  <c r="R3829" i="4"/>
  <c r="S3829" i="4"/>
  <c r="T3829" i="4"/>
  <c r="U3829" i="4"/>
  <c r="V3829" i="4"/>
  <c r="W3829" i="4"/>
  <c r="R3830" i="4"/>
  <c r="S3830" i="4"/>
  <c r="T3830" i="4"/>
  <c r="U3830" i="4"/>
  <c r="V3830" i="4"/>
  <c r="W3830" i="4"/>
  <c r="R3831" i="4"/>
  <c r="S3831" i="4"/>
  <c r="T3831" i="4"/>
  <c r="U3831" i="4"/>
  <c r="V3831" i="4"/>
  <c r="W3831" i="4"/>
  <c r="R3832" i="4"/>
  <c r="S3832" i="4"/>
  <c r="T3832" i="4"/>
  <c r="U3832" i="4"/>
  <c r="V3832" i="4"/>
  <c r="W3832" i="4"/>
  <c r="R3833" i="4"/>
  <c r="S3833" i="4"/>
  <c r="T3833" i="4"/>
  <c r="U3833" i="4"/>
  <c r="V3833" i="4"/>
  <c r="W3833" i="4"/>
  <c r="R3834" i="4"/>
  <c r="S3834" i="4"/>
  <c r="T3834" i="4"/>
  <c r="U3834" i="4"/>
  <c r="V3834" i="4"/>
  <c r="W3834" i="4"/>
  <c r="R3835" i="4"/>
  <c r="S3835" i="4"/>
  <c r="T3835" i="4"/>
  <c r="U3835" i="4"/>
  <c r="V3835" i="4"/>
  <c r="W3835" i="4"/>
  <c r="R3836" i="4"/>
  <c r="S3836" i="4"/>
  <c r="T3836" i="4"/>
  <c r="U3836" i="4"/>
  <c r="V3836" i="4"/>
  <c r="W3836" i="4"/>
  <c r="R3837" i="4"/>
  <c r="S3837" i="4"/>
  <c r="T3837" i="4"/>
  <c r="U3837" i="4"/>
  <c r="V3837" i="4"/>
  <c r="W3837" i="4"/>
  <c r="R3838" i="4"/>
  <c r="S3838" i="4"/>
  <c r="T3838" i="4"/>
  <c r="U3838" i="4"/>
  <c r="V3838" i="4"/>
  <c r="W3838" i="4"/>
  <c r="R3839" i="4"/>
  <c r="S3839" i="4"/>
  <c r="T3839" i="4"/>
  <c r="U3839" i="4"/>
  <c r="V3839" i="4"/>
  <c r="W3839" i="4"/>
  <c r="R3840" i="4"/>
  <c r="S3840" i="4"/>
  <c r="T3840" i="4"/>
  <c r="U3840" i="4"/>
  <c r="V3840" i="4"/>
  <c r="W3840" i="4"/>
  <c r="R3841" i="4"/>
  <c r="S3841" i="4"/>
  <c r="T3841" i="4"/>
  <c r="U3841" i="4"/>
  <c r="V3841" i="4"/>
  <c r="W3841" i="4"/>
  <c r="R3842" i="4"/>
  <c r="S3842" i="4"/>
  <c r="T3842" i="4"/>
  <c r="U3842" i="4"/>
  <c r="V3842" i="4"/>
  <c r="W3842" i="4"/>
  <c r="R3843" i="4"/>
  <c r="S3843" i="4"/>
  <c r="T3843" i="4"/>
  <c r="U3843" i="4"/>
  <c r="V3843" i="4"/>
  <c r="W3843" i="4"/>
  <c r="R3844" i="4"/>
  <c r="S3844" i="4"/>
  <c r="T3844" i="4"/>
  <c r="U3844" i="4"/>
  <c r="V3844" i="4"/>
  <c r="W3844" i="4"/>
  <c r="R3845" i="4"/>
  <c r="S3845" i="4"/>
  <c r="T3845" i="4"/>
  <c r="U3845" i="4"/>
  <c r="V3845" i="4"/>
  <c r="W3845" i="4"/>
  <c r="R3846" i="4"/>
  <c r="S3846" i="4"/>
  <c r="T3846" i="4"/>
  <c r="U3846" i="4"/>
  <c r="V3846" i="4"/>
  <c r="W3846" i="4"/>
  <c r="R3847" i="4"/>
  <c r="S3847" i="4"/>
  <c r="T3847" i="4"/>
  <c r="U3847" i="4"/>
  <c r="V3847" i="4"/>
  <c r="W3847" i="4"/>
  <c r="R3848" i="4"/>
  <c r="S3848" i="4"/>
  <c r="T3848" i="4"/>
  <c r="U3848" i="4"/>
  <c r="V3848" i="4"/>
  <c r="W3848" i="4"/>
  <c r="R3849" i="4"/>
  <c r="S3849" i="4"/>
  <c r="T3849" i="4"/>
  <c r="U3849" i="4"/>
  <c r="V3849" i="4"/>
  <c r="W3849" i="4"/>
  <c r="R3850" i="4"/>
  <c r="S3850" i="4"/>
  <c r="T3850" i="4"/>
  <c r="U3850" i="4"/>
  <c r="V3850" i="4"/>
  <c r="W3850" i="4"/>
  <c r="R3851" i="4"/>
  <c r="S3851" i="4"/>
  <c r="T3851" i="4"/>
  <c r="U3851" i="4"/>
  <c r="V3851" i="4"/>
  <c r="W3851" i="4"/>
  <c r="R3852" i="4"/>
  <c r="S3852" i="4"/>
  <c r="T3852" i="4"/>
  <c r="U3852" i="4"/>
  <c r="V3852" i="4"/>
  <c r="W3852" i="4"/>
  <c r="R3853" i="4"/>
  <c r="S3853" i="4"/>
  <c r="T3853" i="4"/>
  <c r="U3853" i="4"/>
  <c r="V3853" i="4"/>
  <c r="W3853" i="4"/>
  <c r="R3854" i="4"/>
  <c r="S3854" i="4"/>
  <c r="T3854" i="4"/>
  <c r="U3854" i="4"/>
  <c r="V3854" i="4"/>
  <c r="W3854" i="4"/>
  <c r="R3855" i="4"/>
  <c r="S3855" i="4"/>
  <c r="T3855" i="4"/>
  <c r="U3855" i="4"/>
  <c r="V3855" i="4"/>
  <c r="W3855" i="4"/>
  <c r="R3856" i="4"/>
  <c r="S3856" i="4"/>
  <c r="T3856" i="4"/>
  <c r="U3856" i="4"/>
  <c r="V3856" i="4"/>
  <c r="W3856" i="4"/>
  <c r="R3857" i="4"/>
  <c r="S3857" i="4"/>
  <c r="T3857" i="4"/>
  <c r="U3857" i="4"/>
  <c r="V3857" i="4"/>
  <c r="W3857" i="4"/>
  <c r="R3858" i="4"/>
  <c r="S3858" i="4"/>
  <c r="T3858" i="4"/>
  <c r="U3858" i="4"/>
  <c r="V3858" i="4"/>
  <c r="W3858" i="4"/>
  <c r="R3859" i="4"/>
  <c r="S3859" i="4"/>
  <c r="T3859" i="4"/>
  <c r="U3859" i="4"/>
  <c r="V3859" i="4"/>
  <c r="W3859" i="4"/>
  <c r="R3860" i="4"/>
  <c r="S3860" i="4"/>
  <c r="T3860" i="4"/>
  <c r="U3860" i="4"/>
  <c r="V3860" i="4"/>
  <c r="W3860" i="4"/>
  <c r="R3861" i="4"/>
  <c r="S3861" i="4"/>
  <c r="T3861" i="4"/>
  <c r="U3861" i="4"/>
  <c r="V3861" i="4"/>
  <c r="W3861" i="4"/>
  <c r="R3862" i="4"/>
  <c r="S3862" i="4"/>
  <c r="T3862" i="4"/>
  <c r="U3862" i="4"/>
  <c r="V3862" i="4"/>
  <c r="W3862" i="4"/>
  <c r="R3863" i="4"/>
  <c r="S3863" i="4"/>
  <c r="T3863" i="4"/>
  <c r="U3863" i="4"/>
  <c r="V3863" i="4"/>
  <c r="W3863" i="4"/>
  <c r="R3864" i="4"/>
  <c r="S3864" i="4"/>
  <c r="T3864" i="4"/>
  <c r="U3864" i="4"/>
  <c r="V3864" i="4"/>
  <c r="W3864" i="4"/>
  <c r="R3865" i="4"/>
  <c r="S3865" i="4"/>
  <c r="T3865" i="4"/>
  <c r="U3865" i="4"/>
  <c r="V3865" i="4"/>
  <c r="W3865" i="4"/>
  <c r="R3866" i="4"/>
  <c r="S3866" i="4"/>
  <c r="T3866" i="4"/>
  <c r="U3866" i="4"/>
  <c r="V3866" i="4"/>
  <c r="W3866" i="4"/>
  <c r="R3867" i="4"/>
  <c r="S3867" i="4"/>
  <c r="T3867" i="4"/>
  <c r="U3867" i="4"/>
  <c r="V3867" i="4"/>
  <c r="W3867" i="4"/>
  <c r="R3868" i="4"/>
  <c r="S3868" i="4"/>
  <c r="T3868" i="4"/>
  <c r="U3868" i="4"/>
  <c r="V3868" i="4"/>
  <c r="W3868" i="4"/>
  <c r="R3869" i="4"/>
  <c r="S3869" i="4"/>
  <c r="T3869" i="4"/>
  <c r="U3869" i="4"/>
  <c r="V3869" i="4"/>
  <c r="W3869" i="4"/>
  <c r="R3870" i="4"/>
  <c r="S3870" i="4"/>
  <c r="T3870" i="4"/>
  <c r="U3870" i="4"/>
  <c r="V3870" i="4"/>
  <c r="W3870" i="4"/>
  <c r="R3871" i="4"/>
  <c r="S3871" i="4"/>
  <c r="T3871" i="4"/>
  <c r="U3871" i="4"/>
  <c r="V3871" i="4"/>
  <c r="W3871" i="4"/>
  <c r="R3872" i="4"/>
  <c r="S3872" i="4"/>
  <c r="T3872" i="4"/>
  <c r="U3872" i="4"/>
  <c r="V3872" i="4"/>
  <c r="W3872" i="4"/>
  <c r="R3873" i="4"/>
  <c r="S3873" i="4"/>
  <c r="T3873" i="4"/>
  <c r="U3873" i="4"/>
  <c r="V3873" i="4"/>
  <c r="W3873" i="4"/>
  <c r="R3874" i="4"/>
  <c r="S3874" i="4"/>
  <c r="T3874" i="4"/>
  <c r="U3874" i="4"/>
  <c r="V3874" i="4"/>
  <c r="W3874" i="4"/>
  <c r="R3875" i="4"/>
  <c r="S3875" i="4"/>
  <c r="T3875" i="4"/>
  <c r="U3875" i="4"/>
  <c r="V3875" i="4"/>
  <c r="W3875" i="4"/>
  <c r="R3876" i="4"/>
  <c r="S3876" i="4"/>
  <c r="T3876" i="4"/>
  <c r="U3876" i="4"/>
  <c r="V3876" i="4"/>
  <c r="W3876" i="4"/>
  <c r="R3877" i="4"/>
  <c r="S3877" i="4"/>
  <c r="T3877" i="4"/>
  <c r="U3877" i="4"/>
  <c r="V3877" i="4"/>
  <c r="W3877" i="4"/>
  <c r="R3878" i="4"/>
  <c r="S3878" i="4"/>
  <c r="T3878" i="4"/>
  <c r="U3878" i="4"/>
  <c r="V3878" i="4"/>
  <c r="W3878" i="4"/>
  <c r="R3879" i="4"/>
  <c r="S3879" i="4"/>
  <c r="T3879" i="4"/>
  <c r="U3879" i="4"/>
  <c r="V3879" i="4"/>
  <c r="W3879" i="4"/>
  <c r="R3880" i="4"/>
  <c r="S3880" i="4"/>
  <c r="T3880" i="4"/>
  <c r="U3880" i="4"/>
  <c r="V3880" i="4"/>
  <c r="W3880" i="4"/>
  <c r="R3881" i="4"/>
  <c r="S3881" i="4"/>
  <c r="T3881" i="4"/>
  <c r="U3881" i="4"/>
  <c r="V3881" i="4"/>
  <c r="W3881" i="4"/>
  <c r="R3882" i="4"/>
  <c r="S3882" i="4"/>
  <c r="T3882" i="4"/>
  <c r="U3882" i="4"/>
  <c r="V3882" i="4"/>
  <c r="W3882" i="4"/>
  <c r="R3883" i="4"/>
  <c r="S3883" i="4"/>
  <c r="T3883" i="4"/>
  <c r="U3883" i="4"/>
  <c r="V3883" i="4"/>
  <c r="W3883" i="4"/>
  <c r="R3884" i="4"/>
  <c r="S3884" i="4"/>
  <c r="T3884" i="4"/>
  <c r="U3884" i="4"/>
  <c r="V3884" i="4"/>
  <c r="W3884" i="4"/>
  <c r="R3885" i="4"/>
  <c r="S3885" i="4"/>
  <c r="T3885" i="4"/>
  <c r="U3885" i="4"/>
  <c r="V3885" i="4"/>
  <c r="W3885" i="4"/>
  <c r="R3886" i="4"/>
  <c r="S3886" i="4"/>
  <c r="T3886" i="4"/>
  <c r="U3886" i="4"/>
  <c r="V3886" i="4"/>
  <c r="W3886" i="4"/>
  <c r="R3887" i="4"/>
  <c r="S3887" i="4"/>
  <c r="T3887" i="4"/>
  <c r="U3887" i="4"/>
  <c r="V3887" i="4"/>
  <c r="W3887" i="4"/>
  <c r="R3888" i="4"/>
  <c r="S3888" i="4"/>
  <c r="T3888" i="4"/>
  <c r="U3888" i="4"/>
  <c r="V3888" i="4"/>
  <c r="W3888" i="4"/>
  <c r="R3889" i="4"/>
  <c r="S3889" i="4"/>
  <c r="T3889" i="4"/>
  <c r="U3889" i="4"/>
  <c r="V3889" i="4"/>
  <c r="W3889" i="4"/>
  <c r="R3890" i="4"/>
  <c r="S3890" i="4"/>
  <c r="T3890" i="4"/>
  <c r="U3890" i="4"/>
  <c r="V3890" i="4"/>
  <c r="W3890" i="4"/>
  <c r="R3891" i="4"/>
  <c r="S3891" i="4"/>
  <c r="T3891" i="4"/>
  <c r="U3891" i="4"/>
  <c r="V3891" i="4"/>
  <c r="W3891" i="4"/>
  <c r="R3892" i="4"/>
  <c r="S3892" i="4"/>
  <c r="T3892" i="4"/>
  <c r="U3892" i="4"/>
  <c r="V3892" i="4"/>
  <c r="W3892" i="4"/>
  <c r="R3893" i="4"/>
  <c r="S3893" i="4"/>
  <c r="T3893" i="4"/>
  <c r="U3893" i="4"/>
  <c r="V3893" i="4"/>
  <c r="W3893" i="4"/>
  <c r="R3894" i="4"/>
  <c r="S3894" i="4"/>
  <c r="T3894" i="4"/>
  <c r="U3894" i="4"/>
  <c r="V3894" i="4"/>
  <c r="W3894" i="4"/>
  <c r="R3895" i="4"/>
  <c r="S3895" i="4"/>
  <c r="T3895" i="4"/>
  <c r="U3895" i="4"/>
  <c r="V3895" i="4"/>
  <c r="W3895" i="4"/>
  <c r="R3896" i="4"/>
  <c r="S3896" i="4"/>
  <c r="T3896" i="4"/>
  <c r="U3896" i="4"/>
  <c r="V3896" i="4"/>
  <c r="W3896" i="4"/>
  <c r="R3897" i="4"/>
  <c r="S3897" i="4"/>
  <c r="T3897" i="4"/>
  <c r="U3897" i="4"/>
  <c r="V3897" i="4"/>
  <c r="W3897" i="4"/>
  <c r="R3898" i="4"/>
  <c r="S3898" i="4"/>
  <c r="T3898" i="4"/>
  <c r="U3898" i="4"/>
  <c r="V3898" i="4"/>
  <c r="W3898" i="4"/>
  <c r="R3899" i="4"/>
  <c r="S3899" i="4"/>
  <c r="T3899" i="4"/>
  <c r="U3899" i="4"/>
  <c r="V3899" i="4"/>
  <c r="W3899" i="4"/>
  <c r="R3900" i="4"/>
  <c r="S3900" i="4"/>
  <c r="T3900" i="4"/>
  <c r="U3900" i="4"/>
  <c r="V3900" i="4"/>
  <c r="W3900" i="4"/>
  <c r="R3901" i="4"/>
  <c r="S3901" i="4"/>
  <c r="T3901" i="4"/>
  <c r="U3901" i="4"/>
  <c r="V3901" i="4"/>
  <c r="W3901" i="4"/>
  <c r="R3902" i="4"/>
  <c r="S3902" i="4"/>
  <c r="T3902" i="4"/>
  <c r="U3902" i="4"/>
  <c r="V3902" i="4"/>
  <c r="W3902" i="4"/>
  <c r="R3903" i="4"/>
  <c r="S3903" i="4"/>
  <c r="T3903" i="4"/>
  <c r="U3903" i="4"/>
  <c r="V3903" i="4"/>
  <c r="W3903" i="4"/>
  <c r="R3904" i="4"/>
  <c r="S3904" i="4"/>
  <c r="T3904" i="4"/>
  <c r="U3904" i="4"/>
  <c r="V3904" i="4"/>
  <c r="W3904" i="4"/>
  <c r="R3905" i="4"/>
  <c r="S3905" i="4"/>
  <c r="T3905" i="4"/>
  <c r="U3905" i="4"/>
  <c r="V3905" i="4"/>
  <c r="W3905" i="4"/>
  <c r="R3906" i="4"/>
  <c r="S3906" i="4"/>
  <c r="T3906" i="4"/>
  <c r="U3906" i="4"/>
  <c r="V3906" i="4"/>
  <c r="W3906" i="4"/>
  <c r="R3907" i="4"/>
  <c r="S3907" i="4"/>
  <c r="T3907" i="4"/>
  <c r="U3907" i="4"/>
  <c r="V3907" i="4"/>
  <c r="W3907" i="4"/>
  <c r="R3908" i="4"/>
  <c r="S3908" i="4"/>
  <c r="T3908" i="4"/>
  <c r="U3908" i="4"/>
  <c r="V3908" i="4"/>
  <c r="W3908" i="4"/>
  <c r="R3909" i="4"/>
  <c r="S3909" i="4"/>
  <c r="T3909" i="4"/>
  <c r="U3909" i="4"/>
  <c r="V3909" i="4"/>
  <c r="W3909" i="4"/>
  <c r="R3910" i="4"/>
  <c r="S3910" i="4"/>
  <c r="T3910" i="4"/>
  <c r="U3910" i="4"/>
  <c r="V3910" i="4"/>
  <c r="W3910" i="4"/>
  <c r="R3911" i="4"/>
  <c r="S3911" i="4"/>
  <c r="T3911" i="4"/>
  <c r="U3911" i="4"/>
  <c r="V3911" i="4"/>
  <c r="W3911" i="4"/>
  <c r="R3912" i="4"/>
  <c r="S3912" i="4"/>
  <c r="T3912" i="4"/>
  <c r="U3912" i="4"/>
  <c r="V3912" i="4"/>
  <c r="W3912" i="4"/>
  <c r="R3913" i="4"/>
  <c r="S3913" i="4"/>
  <c r="T3913" i="4"/>
  <c r="U3913" i="4"/>
  <c r="V3913" i="4"/>
  <c r="W3913" i="4"/>
  <c r="R3914" i="4"/>
  <c r="S3914" i="4"/>
  <c r="T3914" i="4"/>
  <c r="U3914" i="4"/>
  <c r="V3914" i="4"/>
  <c r="W3914" i="4"/>
  <c r="R3915" i="4"/>
  <c r="S3915" i="4"/>
  <c r="T3915" i="4"/>
  <c r="U3915" i="4"/>
  <c r="V3915" i="4"/>
  <c r="W3915" i="4"/>
  <c r="R3916" i="4"/>
  <c r="S3916" i="4"/>
  <c r="T3916" i="4"/>
  <c r="U3916" i="4"/>
  <c r="V3916" i="4"/>
  <c r="W3916" i="4"/>
  <c r="R3917" i="4"/>
  <c r="S3917" i="4"/>
  <c r="T3917" i="4"/>
  <c r="U3917" i="4"/>
  <c r="V3917" i="4"/>
  <c r="W3917" i="4"/>
  <c r="R3918" i="4"/>
  <c r="S3918" i="4"/>
  <c r="T3918" i="4"/>
  <c r="U3918" i="4"/>
  <c r="V3918" i="4"/>
  <c r="W3918" i="4"/>
  <c r="R3919" i="4"/>
  <c r="S3919" i="4"/>
  <c r="T3919" i="4"/>
  <c r="U3919" i="4"/>
  <c r="V3919" i="4"/>
  <c r="W3919" i="4"/>
  <c r="R3920" i="4"/>
  <c r="S3920" i="4"/>
  <c r="T3920" i="4"/>
  <c r="U3920" i="4"/>
  <c r="V3920" i="4"/>
  <c r="W3920" i="4"/>
  <c r="R3921" i="4"/>
  <c r="S3921" i="4"/>
  <c r="T3921" i="4"/>
  <c r="U3921" i="4"/>
  <c r="V3921" i="4"/>
  <c r="W3921" i="4"/>
  <c r="R3922" i="4"/>
  <c r="S3922" i="4"/>
  <c r="T3922" i="4"/>
  <c r="U3922" i="4"/>
  <c r="V3922" i="4"/>
  <c r="W3922" i="4"/>
  <c r="R3923" i="4"/>
  <c r="S3923" i="4"/>
  <c r="T3923" i="4"/>
  <c r="U3923" i="4"/>
  <c r="V3923" i="4"/>
  <c r="W3923" i="4"/>
  <c r="R3924" i="4"/>
  <c r="S3924" i="4"/>
  <c r="T3924" i="4"/>
  <c r="U3924" i="4"/>
  <c r="V3924" i="4"/>
  <c r="W3924" i="4"/>
  <c r="R3925" i="4"/>
  <c r="S3925" i="4"/>
  <c r="T3925" i="4"/>
  <c r="U3925" i="4"/>
  <c r="V3925" i="4"/>
  <c r="W3925" i="4"/>
  <c r="R3926" i="4"/>
  <c r="S3926" i="4"/>
  <c r="T3926" i="4"/>
  <c r="U3926" i="4"/>
  <c r="V3926" i="4"/>
  <c r="W3926" i="4"/>
  <c r="R3927" i="4"/>
  <c r="S3927" i="4"/>
  <c r="T3927" i="4"/>
  <c r="U3927" i="4"/>
  <c r="V3927" i="4"/>
  <c r="W3927" i="4"/>
  <c r="R3928" i="4"/>
  <c r="S3928" i="4"/>
  <c r="T3928" i="4"/>
  <c r="U3928" i="4"/>
  <c r="V3928" i="4"/>
  <c r="W3928" i="4"/>
  <c r="R3929" i="4"/>
  <c r="S3929" i="4"/>
  <c r="T3929" i="4"/>
  <c r="U3929" i="4"/>
  <c r="V3929" i="4"/>
  <c r="W3929" i="4"/>
  <c r="R3930" i="4"/>
  <c r="S3930" i="4"/>
  <c r="T3930" i="4"/>
  <c r="U3930" i="4"/>
  <c r="V3930" i="4"/>
  <c r="W3930" i="4"/>
  <c r="R3931" i="4"/>
  <c r="S3931" i="4"/>
  <c r="T3931" i="4"/>
  <c r="U3931" i="4"/>
  <c r="V3931" i="4"/>
  <c r="W3931" i="4"/>
  <c r="R3932" i="4"/>
  <c r="S3932" i="4"/>
  <c r="T3932" i="4"/>
  <c r="U3932" i="4"/>
  <c r="V3932" i="4"/>
  <c r="W3932" i="4"/>
  <c r="R3933" i="4"/>
  <c r="S3933" i="4"/>
  <c r="T3933" i="4"/>
  <c r="U3933" i="4"/>
  <c r="V3933" i="4"/>
  <c r="W3933" i="4"/>
  <c r="R3934" i="4"/>
  <c r="S3934" i="4"/>
  <c r="T3934" i="4"/>
  <c r="U3934" i="4"/>
  <c r="V3934" i="4"/>
  <c r="W3934" i="4"/>
  <c r="R3935" i="4"/>
  <c r="S3935" i="4"/>
  <c r="T3935" i="4"/>
  <c r="U3935" i="4"/>
  <c r="V3935" i="4"/>
  <c r="W3935" i="4"/>
  <c r="R3936" i="4"/>
  <c r="S3936" i="4"/>
  <c r="T3936" i="4"/>
  <c r="U3936" i="4"/>
  <c r="V3936" i="4"/>
  <c r="W3936" i="4"/>
  <c r="R3937" i="4"/>
  <c r="S3937" i="4"/>
  <c r="T3937" i="4"/>
  <c r="U3937" i="4"/>
  <c r="V3937" i="4"/>
  <c r="W3937" i="4"/>
  <c r="R3938" i="4"/>
  <c r="S3938" i="4"/>
  <c r="T3938" i="4"/>
  <c r="U3938" i="4"/>
  <c r="V3938" i="4"/>
  <c r="W3938" i="4"/>
  <c r="R3939" i="4"/>
  <c r="S3939" i="4"/>
  <c r="T3939" i="4"/>
  <c r="U3939" i="4"/>
  <c r="V3939" i="4"/>
  <c r="W3939" i="4"/>
  <c r="R3940" i="4"/>
  <c r="S3940" i="4"/>
  <c r="T3940" i="4"/>
  <c r="U3940" i="4"/>
  <c r="V3940" i="4"/>
  <c r="W3940" i="4"/>
  <c r="R3941" i="4"/>
  <c r="S3941" i="4"/>
  <c r="T3941" i="4"/>
  <c r="U3941" i="4"/>
  <c r="V3941" i="4"/>
  <c r="W3941" i="4"/>
  <c r="R3942" i="4"/>
  <c r="S3942" i="4"/>
  <c r="T3942" i="4"/>
  <c r="U3942" i="4"/>
  <c r="V3942" i="4"/>
  <c r="W3942" i="4"/>
  <c r="R3943" i="4"/>
  <c r="S3943" i="4"/>
  <c r="T3943" i="4"/>
  <c r="U3943" i="4"/>
  <c r="V3943" i="4"/>
  <c r="W3943" i="4"/>
  <c r="R3944" i="4"/>
  <c r="S3944" i="4"/>
  <c r="T3944" i="4"/>
  <c r="U3944" i="4"/>
  <c r="V3944" i="4"/>
  <c r="W3944" i="4"/>
  <c r="R3945" i="4"/>
  <c r="S3945" i="4"/>
  <c r="T3945" i="4"/>
  <c r="U3945" i="4"/>
  <c r="V3945" i="4"/>
  <c r="W3945" i="4"/>
  <c r="R3946" i="4"/>
  <c r="S3946" i="4"/>
  <c r="T3946" i="4"/>
  <c r="U3946" i="4"/>
  <c r="V3946" i="4"/>
  <c r="W3946" i="4"/>
  <c r="R3947" i="4"/>
  <c r="S3947" i="4"/>
  <c r="T3947" i="4"/>
  <c r="U3947" i="4"/>
  <c r="V3947" i="4"/>
  <c r="W3947" i="4"/>
  <c r="R3948" i="4"/>
  <c r="S3948" i="4"/>
  <c r="T3948" i="4"/>
  <c r="U3948" i="4"/>
  <c r="V3948" i="4"/>
  <c r="W3948" i="4"/>
  <c r="R3949" i="4"/>
  <c r="S3949" i="4"/>
  <c r="T3949" i="4"/>
  <c r="U3949" i="4"/>
  <c r="V3949" i="4"/>
  <c r="W3949" i="4"/>
  <c r="R3950" i="4"/>
  <c r="S3950" i="4"/>
  <c r="T3950" i="4"/>
  <c r="U3950" i="4"/>
  <c r="V3950" i="4"/>
  <c r="W3950" i="4"/>
  <c r="R3951" i="4"/>
  <c r="S3951" i="4"/>
  <c r="T3951" i="4"/>
  <c r="U3951" i="4"/>
  <c r="V3951" i="4"/>
  <c r="W3951" i="4"/>
  <c r="R3952" i="4"/>
  <c r="S3952" i="4"/>
  <c r="T3952" i="4"/>
  <c r="U3952" i="4"/>
  <c r="V3952" i="4"/>
  <c r="W3952" i="4"/>
  <c r="R3953" i="4"/>
  <c r="S3953" i="4"/>
  <c r="T3953" i="4"/>
  <c r="U3953" i="4"/>
  <c r="V3953" i="4"/>
  <c r="W3953" i="4"/>
  <c r="R3954" i="4"/>
  <c r="S3954" i="4"/>
  <c r="T3954" i="4"/>
  <c r="U3954" i="4"/>
  <c r="V3954" i="4"/>
  <c r="W3954" i="4"/>
  <c r="R3955" i="4"/>
  <c r="S3955" i="4"/>
  <c r="T3955" i="4"/>
  <c r="U3955" i="4"/>
  <c r="V3955" i="4"/>
  <c r="W3955" i="4"/>
  <c r="R3956" i="4"/>
  <c r="S3956" i="4"/>
  <c r="T3956" i="4"/>
  <c r="U3956" i="4"/>
  <c r="V3956" i="4"/>
  <c r="W3956" i="4"/>
  <c r="R3957" i="4"/>
  <c r="S3957" i="4"/>
  <c r="T3957" i="4"/>
  <c r="U3957" i="4"/>
  <c r="V3957" i="4"/>
  <c r="W3957" i="4"/>
  <c r="R3958" i="4"/>
  <c r="S3958" i="4"/>
  <c r="T3958" i="4"/>
  <c r="U3958" i="4"/>
  <c r="V3958" i="4"/>
  <c r="W3958" i="4"/>
  <c r="R3959" i="4"/>
  <c r="S3959" i="4"/>
  <c r="T3959" i="4"/>
  <c r="U3959" i="4"/>
  <c r="V3959" i="4"/>
  <c r="W3959" i="4"/>
  <c r="R3960" i="4"/>
  <c r="S3960" i="4"/>
  <c r="T3960" i="4"/>
  <c r="U3960" i="4"/>
  <c r="V3960" i="4"/>
  <c r="W3960" i="4"/>
  <c r="R3961" i="4"/>
  <c r="S3961" i="4"/>
  <c r="T3961" i="4"/>
  <c r="U3961" i="4"/>
  <c r="V3961" i="4"/>
  <c r="W3961" i="4"/>
  <c r="R3962" i="4"/>
  <c r="S3962" i="4"/>
  <c r="T3962" i="4"/>
  <c r="U3962" i="4"/>
  <c r="V3962" i="4"/>
  <c r="W3962" i="4"/>
  <c r="R3963" i="4"/>
  <c r="S3963" i="4"/>
  <c r="T3963" i="4"/>
  <c r="U3963" i="4"/>
  <c r="V3963" i="4"/>
  <c r="W3963" i="4"/>
  <c r="R3964" i="4"/>
  <c r="S3964" i="4"/>
  <c r="T3964" i="4"/>
  <c r="U3964" i="4"/>
  <c r="V3964" i="4"/>
  <c r="W3964" i="4"/>
  <c r="R3965" i="4"/>
  <c r="S3965" i="4"/>
  <c r="T3965" i="4"/>
  <c r="U3965" i="4"/>
  <c r="V3965" i="4"/>
  <c r="W3965" i="4"/>
  <c r="R3966" i="4"/>
  <c r="S3966" i="4"/>
  <c r="T3966" i="4"/>
  <c r="U3966" i="4"/>
  <c r="V3966" i="4"/>
  <c r="W3966" i="4"/>
  <c r="R3967" i="4"/>
  <c r="S3967" i="4"/>
  <c r="T3967" i="4"/>
  <c r="U3967" i="4"/>
  <c r="V3967" i="4"/>
  <c r="W3967" i="4"/>
  <c r="R3968" i="4"/>
  <c r="S3968" i="4"/>
  <c r="T3968" i="4"/>
  <c r="U3968" i="4"/>
  <c r="V3968" i="4"/>
  <c r="W3968" i="4"/>
  <c r="R3969" i="4"/>
  <c r="S3969" i="4"/>
  <c r="T3969" i="4"/>
  <c r="U3969" i="4"/>
  <c r="V3969" i="4"/>
  <c r="W3969" i="4"/>
  <c r="R3970" i="4"/>
  <c r="S3970" i="4"/>
  <c r="T3970" i="4"/>
  <c r="U3970" i="4"/>
  <c r="V3970" i="4"/>
  <c r="W3970" i="4"/>
  <c r="R3971" i="4"/>
  <c r="S3971" i="4"/>
  <c r="T3971" i="4"/>
  <c r="U3971" i="4"/>
  <c r="V3971" i="4"/>
  <c r="W3971" i="4"/>
  <c r="R3972" i="4"/>
  <c r="S3972" i="4"/>
  <c r="T3972" i="4"/>
  <c r="U3972" i="4"/>
  <c r="V3972" i="4"/>
  <c r="W3972" i="4"/>
  <c r="R3973" i="4"/>
  <c r="S3973" i="4"/>
  <c r="T3973" i="4"/>
  <c r="U3973" i="4"/>
  <c r="V3973" i="4"/>
  <c r="W3973" i="4"/>
  <c r="R3974" i="4"/>
  <c r="S3974" i="4"/>
  <c r="T3974" i="4"/>
  <c r="U3974" i="4"/>
  <c r="V3974" i="4"/>
  <c r="W3974" i="4"/>
  <c r="R3975" i="4"/>
  <c r="S3975" i="4"/>
  <c r="T3975" i="4"/>
  <c r="U3975" i="4"/>
  <c r="V3975" i="4"/>
  <c r="W3975" i="4"/>
  <c r="R3976" i="4"/>
  <c r="S3976" i="4"/>
  <c r="T3976" i="4"/>
  <c r="U3976" i="4"/>
  <c r="V3976" i="4"/>
  <c r="W3976" i="4"/>
  <c r="R3977" i="4"/>
  <c r="S3977" i="4"/>
  <c r="T3977" i="4"/>
  <c r="U3977" i="4"/>
  <c r="V3977" i="4"/>
  <c r="W3977" i="4"/>
  <c r="R3978" i="4"/>
  <c r="S3978" i="4"/>
  <c r="T3978" i="4"/>
  <c r="U3978" i="4"/>
  <c r="V3978" i="4"/>
  <c r="W3978" i="4"/>
  <c r="R3979" i="4"/>
  <c r="S3979" i="4"/>
  <c r="T3979" i="4"/>
  <c r="U3979" i="4"/>
  <c r="V3979" i="4"/>
  <c r="W3979" i="4"/>
  <c r="R3980" i="4"/>
  <c r="S3980" i="4"/>
  <c r="T3980" i="4"/>
  <c r="U3980" i="4"/>
  <c r="V3980" i="4"/>
  <c r="W3980" i="4"/>
  <c r="R3981" i="4"/>
  <c r="S3981" i="4"/>
  <c r="T3981" i="4"/>
  <c r="U3981" i="4"/>
  <c r="V3981" i="4"/>
  <c r="W3981" i="4"/>
  <c r="R3982" i="4"/>
  <c r="S3982" i="4"/>
  <c r="T3982" i="4"/>
  <c r="U3982" i="4"/>
  <c r="V3982" i="4"/>
  <c r="W3982" i="4"/>
  <c r="R3983" i="4"/>
  <c r="S3983" i="4"/>
  <c r="T3983" i="4"/>
  <c r="U3983" i="4"/>
  <c r="V3983" i="4"/>
  <c r="W3983" i="4"/>
  <c r="R3984" i="4"/>
  <c r="S3984" i="4"/>
  <c r="T3984" i="4"/>
  <c r="U3984" i="4"/>
  <c r="V3984" i="4"/>
  <c r="W3984" i="4"/>
  <c r="R3985" i="4"/>
  <c r="S3985" i="4"/>
  <c r="T3985" i="4"/>
  <c r="U3985" i="4"/>
  <c r="V3985" i="4"/>
  <c r="W3985" i="4"/>
  <c r="R3986" i="4"/>
  <c r="S3986" i="4"/>
  <c r="T3986" i="4"/>
  <c r="U3986" i="4"/>
  <c r="V3986" i="4"/>
  <c r="W3986" i="4"/>
  <c r="R3987" i="4"/>
  <c r="S3987" i="4"/>
  <c r="T3987" i="4"/>
  <c r="U3987" i="4"/>
  <c r="V3987" i="4"/>
  <c r="W3987" i="4"/>
  <c r="R3988" i="4"/>
  <c r="S3988" i="4"/>
  <c r="T3988" i="4"/>
  <c r="U3988" i="4"/>
  <c r="V3988" i="4"/>
  <c r="W3988" i="4"/>
  <c r="R3989" i="4"/>
  <c r="S3989" i="4"/>
  <c r="T3989" i="4"/>
  <c r="U3989" i="4"/>
  <c r="V3989" i="4"/>
  <c r="W3989" i="4"/>
  <c r="R3990" i="4"/>
  <c r="S3990" i="4"/>
  <c r="T3990" i="4"/>
  <c r="U3990" i="4"/>
  <c r="V3990" i="4"/>
  <c r="W3990" i="4"/>
  <c r="R3991" i="4"/>
  <c r="S3991" i="4"/>
  <c r="T3991" i="4"/>
  <c r="U3991" i="4"/>
  <c r="V3991" i="4"/>
  <c r="W3991" i="4"/>
  <c r="R3992" i="4"/>
  <c r="S3992" i="4"/>
  <c r="T3992" i="4"/>
  <c r="U3992" i="4"/>
  <c r="V3992" i="4"/>
  <c r="W3992" i="4"/>
  <c r="R3993" i="4"/>
  <c r="S3993" i="4"/>
  <c r="T3993" i="4"/>
  <c r="U3993" i="4"/>
  <c r="V3993" i="4"/>
  <c r="W3993" i="4"/>
  <c r="R3994" i="4"/>
  <c r="S3994" i="4"/>
  <c r="T3994" i="4"/>
  <c r="U3994" i="4"/>
  <c r="V3994" i="4"/>
  <c r="W3994" i="4"/>
  <c r="R3995" i="4"/>
  <c r="S3995" i="4"/>
  <c r="T3995" i="4"/>
  <c r="U3995" i="4"/>
  <c r="V3995" i="4"/>
  <c r="W3995" i="4"/>
  <c r="R3996" i="4"/>
  <c r="S3996" i="4"/>
  <c r="T3996" i="4"/>
  <c r="U3996" i="4"/>
  <c r="V3996" i="4"/>
  <c r="W3996" i="4"/>
  <c r="R3997" i="4"/>
  <c r="S3997" i="4"/>
  <c r="T3997" i="4"/>
  <c r="U3997" i="4"/>
  <c r="V3997" i="4"/>
  <c r="W3997" i="4"/>
  <c r="R3998" i="4"/>
  <c r="S3998" i="4"/>
  <c r="T3998" i="4"/>
  <c r="U3998" i="4"/>
  <c r="V3998" i="4"/>
  <c r="W3998" i="4"/>
  <c r="R3999" i="4"/>
  <c r="S3999" i="4"/>
  <c r="T3999" i="4"/>
  <c r="U3999" i="4"/>
  <c r="V3999" i="4"/>
  <c r="W3999" i="4"/>
  <c r="R4000" i="4"/>
  <c r="S4000" i="4"/>
  <c r="T4000" i="4"/>
  <c r="U4000" i="4"/>
  <c r="V4000" i="4"/>
  <c r="W4000" i="4"/>
  <c r="R4001" i="4"/>
  <c r="S4001" i="4"/>
  <c r="T4001" i="4"/>
  <c r="U4001" i="4"/>
  <c r="V4001" i="4"/>
  <c r="W4001" i="4"/>
  <c r="R4002" i="4"/>
  <c r="S4002" i="4"/>
  <c r="T4002" i="4"/>
  <c r="U4002" i="4"/>
  <c r="V4002" i="4"/>
  <c r="W4002" i="4"/>
  <c r="R4003" i="4"/>
  <c r="S4003" i="4"/>
  <c r="T4003" i="4"/>
  <c r="U4003" i="4"/>
  <c r="V4003" i="4"/>
  <c r="W4003" i="4"/>
  <c r="R4004" i="4"/>
  <c r="S4004" i="4"/>
  <c r="T4004" i="4"/>
  <c r="U4004" i="4"/>
  <c r="V4004" i="4"/>
  <c r="W4004" i="4"/>
  <c r="R4005" i="4"/>
  <c r="S4005" i="4"/>
  <c r="T4005" i="4"/>
  <c r="U4005" i="4"/>
  <c r="V4005" i="4"/>
  <c r="W4005" i="4"/>
  <c r="R4006" i="4"/>
  <c r="S4006" i="4"/>
  <c r="T4006" i="4"/>
  <c r="U4006" i="4"/>
  <c r="V4006" i="4"/>
  <c r="W4006" i="4"/>
  <c r="R4007" i="4"/>
  <c r="S4007" i="4"/>
  <c r="T4007" i="4"/>
  <c r="U4007" i="4"/>
  <c r="V4007" i="4"/>
  <c r="W4007" i="4"/>
  <c r="R4008" i="4"/>
  <c r="S4008" i="4"/>
  <c r="T4008" i="4"/>
  <c r="U4008" i="4"/>
  <c r="V4008" i="4"/>
  <c r="W4008" i="4"/>
  <c r="R4009" i="4"/>
  <c r="S4009" i="4"/>
  <c r="T4009" i="4"/>
  <c r="U4009" i="4"/>
  <c r="V4009" i="4"/>
  <c r="W4009" i="4"/>
  <c r="R4010" i="4"/>
  <c r="S4010" i="4"/>
  <c r="T4010" i="4"/>
  <c r="U4010" i="4"/>
  <c r="V4010" i="4"/>
  <c r="W4010" i="4"/>
  <c r="R4011" i="4"/>
  <c r="S4011" i="4"/>
  <c r="T4011" i="4"/>
  <c r="U4011" i="4"/>
  <c r="V4011" i="4"/>
  <c r="W4011" i="4"/>
  <c r="R4012" i="4"/>
  <c r="S4012" i="4"/>
  <c r="T4012" i="4"/>
  <c r="U4012" i="4"/>
  <c r="V4012" i="4"/>
  <c r="W4012" i="4"/>
  <c r="R4013" i="4"/>
  <c r="S4013" i="4"/>
  <c r="T4013" i="4"/>
  <c r="U4013" i="4"/>
  <c r="V4013" i="4"/>
  <c r="W4013" i="4"/>
  <c r="R4014" i="4"/>
  <c r="S4014" i="4"/>
  <c r="T4014" i="4"/>
  <c r="U4014" i="4"/>
  <c r="V4014" i="4"/>
  <c r="W4014" i="4"/>
  <c r="R4015" i="4"/>
  <c r="S4015" i="4"/>
  <c r="T4015" i="4"/>
  <c r="U4015" i="4"/>
  <c r="V4015" i="4"/>
  <c r="W4015" i="4"/>
  <c r="R4016" i="4"/>
  <c r="S4016" i="4"/>
  <c r="T4016" i="4"/>
  <c r="U4016" i="4"/>
  <c r="V4016" i="4"/>
  <c r="W4016" i="4"/>
  <c r="R4017" i="4"/>
  <c r="S4017" i="4"/>
  <c r="T4017" i="4"/>
  <c r="U4017" i="4"/>
  <c r="V4017" i="4"/>
  <c r="W4017" i="4"/>
  <c r="R4018" i="4"/>
  <c r="S4018" i="4"/>
  <c r="T4018" i="4"/>
  <c r="U4018" i="4"/>
  <c r="V4018" i="4"/>
  <c r="W4018" i="4"/>
  <c r="R4019" i="4"/>
  <c r="S4019" i="4"/>
  <c r="T4019" i="4"/>
  <c r="U4019" i="4"/>
  <c r="V4019" i="4"/>
  <c r="W4019" i="4"/>
  <c r="R4020" i="4"/>
  <c r="S4020" i="4"/>
  <c r="T4020" i="4"/>
  <c r="U4020" i="4"/>
  <c r="V4020" i="4"/>
  <c r="W4020" i="4"/>
  <c r="R4021" i="4"/>
  <c r="S4021" i="4"/>
  <c r="T4021" i="4"/>
  <c r="U4021" i="4"/>
  <c r="V4021" i="4"/>
  <c r="W4021" i="4"/>
  <c r="R4022" i="4"/>
  <c r="S4022" i="4"/>
  <c r="T4022" i="4"/>
  <c r="U4022" i="4"/>
  <c r="V4022" i="4"/>
  <c r="W4022" i="4"/>
  <c r="R4023" i="4"/>
  <c r="S4023" i="4"/>
  <c r="T4023" i="4"/>
  <c r="U4023" i="4"/>
  <c r="V4023" i="4"/>
  <c r="W4023" i="4"/>
  <c r="R4024" i="4"/>
  <c r="S4024" i="4"/>
  <c r="T4024" i="4"/>
  <c r="U4024" i="4"/>
  <c r="V4024" i="4"/>
  <c r="W4024" i="4"/>
  <c r="R4025" i="4"/>
  <c r="S4025" i="4"/>
  <c r="T4025" i="4"/>
  <c r="U4025" i="4"/>
  <c r="V4025" i="4"/>
  <c r="W4025" i="4"/>
  <c r="R4026" i="4"/>
  <c r="S4026" i="4"/>
  <c r="T4026" i="4"/>
  <c r="U4026" i="4"/>
  <c r="V4026" i="4"/>
  <c r="W4026" i="4"/>
  <c r="R4027" i="4"/>
  <c r="S4027" i="4"/>
  <c r="T4027" i="4"/>
  <c r="U4027" i="4"/>
  <c r="V4027" i="4"/>
  <c r="W4027" i="4"/>
  <c r="R4028" i="4"/>
  <c r="S4028" i="4"/>
  <c r="T4028" i="4"/>
  <c r="U4028" i="4"/>
  <c r="V4028" i="4"/>
  <c r="W4028" i="4"/>
  <c r="R4029" i="4"/>
  <c r="S4029" i="4"/>
  <c r="T4029" i="4"/>
  <c r="U4029" i="4"/>
  <c r="V4029" i="4"/>
  <c r="W4029" i="4"/>
  <c r="R4030" i="4"/>
  <c r="S4030" i="4"/>
  <c r="T4030" i="4"/>
  <c r="U4030" i="4"/>
  <c r="V4030" i="4"/>
  <c r="W4030" i="4"/>
  <c r="R4031" i="4"/>
  <c r="S4031" i="4"/>
  <c r="T4031" i="4"/>
  <c r="U4031" i="4"/>
  <c r="V4031" i="4"/>
  <c r="W4031" i="4"/>
  <c r="R4032" i="4"/>
  <c r="S4032" i="4"/>
  <c r="T4032" i="4"/>
  <c r="U4032" i="4"/>
  <c r="V4032" i="4"/>
  <c r="W4032" i="4"/>
  <c r="R4033" i="4"/>
  <c r="S4033" i="4"/>
  <c r="T4033" i="4"/>
  <c r="U4033" i="4"/>
  <c r="V4033" i="4"/>
  <c r="W4033" i="4"/>
  <c r="R4034" i="4"/>
  <c r="S4034" i="4"/>
  <c r="T4034" i="4"/>
  <c r="U4034" i="4"/>
  <c r="V4034" i="4"/>
  <c r="W4034" i="4"/>
  <c r="R4035" i="4"/>
  <c r="S4035" i="4"/>
  <c r="T4035" i="4"/>
  <c r="U4035" i="4"/>
  <c r="V4035" i="4"/>
  <c r="W4035" i="4"/>
  <c r="R4036" i="4"/>
  <c r="S4036" i="4"/>
  <c r="T4036" i="4"/>
  <c r="U4036" i="4"/>
  <c r="V4036" i="4"/>
  <c r="W4036" i="4"/>
  <c r="R4037" i="4"/>
  <c r="S4037" i="4"/>
  <c r="T4037" i="4"/>
  <c r="U4037" i="4"/>
  <c r="V4037" i="4"/>
  <c r="W4037" i="4"/>
  <c r="R4038" i="4"/>
  <c r="S4038" i="4"/>
  <c r="T4038" i="4"/>
  <c r="U4038" i="4"/>
  <c r="V4038" i="4"/>
  <c r="W4038" i="4"/>
  <c r="R4039" i="4"/>
  <c r="S4039" i="4"/>
  <c r="T4039" i="4"/>
  <c r="U4039" i="4"/>
  <c r="V4039" i="4"/>
  <c r="W4039" i="4"/>
  <c r="R4040" i="4"/>
  <c r="S4040" i="4"/>
  <c r="T4040" i="4"/>
  <c r="U4040" i="4"/>
  <c r="V4040" i="4"/>
  <c r="W4040" i="4"/>
  <c r="R4041" i="4"/>
  <c r="S4041" i="4"/>
  <c r="T4041" i="4"/>
  <c r="U4041" i="4"/>
  <c r="V4041" i="4"/>
  <c r="W4041" i="4"/>
  <c r="R4042" i="4"/>
  <c r="S4042" i="4"/>
  <c r="T4042" i="4"/>
  <c r="U4042" i="4"/>
  <c r="V4042" i="4"/>
  <c r="W4042" i="4"/>
  <c r="R4043" i="4"/>
  <c r="S4043" i="4"/>
  <c r="T4043" i="4"/>
  <c r="U4043" i="4"/>
  <c r="V4043" i="4"/>
  <c r="W4043" i="4"/>
  <c r="R4044" i="4"/>
  <c r="S4044" i="4"/>
  <c r="T4044" i="4"/>
  <c r="U4044" i="4"/>
  <c r="V4044" i="4"/>
  <c r="W4044" i="4"/>
  <c r="R4045" i="4"/>
  <c r="S4045" i="4"/>
  <c r="T4045" i="4"/>
  <c r="U4045" i="4"/>
  <c r="V4045" i="4"/>
  <c r="W4045" i="4"/>
  <c r="R4046" i="4"/>
  <c r="S4046" i="4"/>
  <c r="T4046" i="4"/>
  <c r="U4046" i="4"/>
  <c r="V4046" i="4"/>
  <c r="W4046" i="4"/>
  <c r="R4047" i="4"/>
  <c r="S4047" i="4"/>
  <c r="T4047" i="4"/>
  <c r="U4047" i="4"/>
  <c r="V4047" i="4"/>
  <c r="W4047" i="4"/>
  <c r="R4048" i="4"/>
  <c r="S4048" i="4"/>
  <c r="T4048" i="4"/>
  <c r="U4048" i="4"/>
  <c r="V4048" i="4"/>
  <c r="W4048" i="4"/>
  <c r="R4049" i="4"/>
  <c r="S4049" i="4"/>
  <c r="T4049" i="4"/>
  <c r="U4049" i="4"/>
  <c r="V4049" i="4"/>
  <c r="W4049" i="4"/>
  <c r="R4050" i="4"/>
  <c r="S4050" i="4"/>
  <c r="T4050" i="4"/>
  <c r="U4050" i="4"/>
  <c r="V4050" i="4"/>
  <c r="W4050" i="4"/>
  <c r="R4051" i="4"/>
  <c r="S4051" i="4"/>
  <c r="T4051" i="4"/>
  <c r="U4051" i="4"/>
  <c r="V4051" i="4"/>
  <c r="W4051" i="4"/>
  <c r="R4052" i="4"/>
  <c r="S4052" i="4"/>
  <c r="T4052" i="4"/>
  <c r="U4052" i="4"/>
  <c r="V4052" i="4"/>
  <c r="W4052" i="4"/>
  <c r="R4053" i="4"/>
  <c r="S4053" i="4"/>
  <c r="T4053" i="4"/>
  <c r="U4053" i="4"/>
  <c r="V4053" i="4"/>
  <c r="W4053" i="4"/>
  <c r="R4054" i="4"/>
  <c r="S4054" i="4"/>
  <c r="T4054" i="4"/>
  <c r="U4054" i="4"/>
  <c r="V4054" i="4"/>
  <c r="W4054" i="4"/>
  <c r="R4055" i="4"/>
  <c r="S4055" i="4"/>
  <c r="T4055" i="4"/>
  <c r="U4055" i="4"/>
  <c r="V4055" i="4"/>
  <c r="W4055" i="4"/>
  <c r="R4056" i="4"/>
  <c r="S4056" i="4"/>
  <c r="T4056" i="4"/>
  <c r="U4056" i="4"/>
  <c r="V4056" i="4"/>
  <c r="W4056" i="4"/>
  <c r="R4057" i="4"/>
  <c r="S4057" i="4"/>
  <c r="T4057" i="4"/>
  <c r="U4057" i="4"/>
  <c r="V4057" i="4"/>
  <c r="W4057" i="4"/>
  <c r="R4058" i="4"/>
  <c r="S4058" i="4"/>
  <c r="T4058" i="4"/>
  <c r="U4058" i="4"/>
  <c r="V4058" i="4"/>
  <c r="W4058" i="4"/>
  <c r="R4059" i="4"/>
  <c r="S4059" i="4"/>
  <c r="T4059" i="4"/>
  <c r="U4059" i="4"/>
  <c r="V4059" i="4"/>
  <c r="W4059" i="4"/>
  <c r="R4060" i="4"/>
  <c r="S4060" i="4"/>
  <c r="T4060" i="4"/>
  <c r="U4060" i="4"/>
  <c r="V4060" i="4"/>
  <c r="W4060" i="4"/>
  <c r="R4061" i="4"/>
  <c r="S4061" i="4"/>
  <c r="T4061" i="4"/>
  <c r="U4061" i="4"/>
  <c r="V4061" i="4"/>
  <c r="W4061" i="4"/>
  <c r="R4062" i="4"/>
  <c r="S4062" i="4"/>
  <c r="T4062" i="4"/>
  <c r="U4062" i="4"/>
  <c r="V4062" i="4"/>
  <c r="W4062" i="4"/>
  <c r="R4063" i="4"/>
  <c r="S4063" i="4"/>
  <c r="T4063" i="4"/>
  <c r="U4063" i="4"/>
  <c r="V4063" i="4"/>
  <c r="W4063" i="4"/>
  <c r="R4064" i="4"/>
  <c r="S4064" i="4"/>
  <c r="T4064" i="4"/>
  <c r="U4064" i="4"/>
  <c r="V4064" i="4"/>
  <c r="W4064" i="4"/>
  <c r="R4065" i="4"/>
  <c r="S4065" i="4"/>
  <c r="T4065" i="4"/>
  <c r="U4065" i="4"/>
  <c r="V4065" i="4"/>
  <c r="W4065" i="4"/>
  <c r="R4066" i="4"/>
  <c r="S4066" i="4"/>
  <c r="T4066" i="4"/>
  <c r="U4066" i="4"/>
  <c r="V4066" i="4"/>
  <c r="W4066" i="4"/>
  <c r="R4067" i="4"/>
  <c r="S4067" i="4"/>
  <c r="T4067" i="4"/>
  <c r="U4067" i="4"/>
  <c r="V4067" i="4"/>
  <c r="W4067" i="4"/>
  <c r="R4068" i="4"/>
  <c r="S4068" i="4"/>
  <c r="T4068" i="4"/>
  <c r="U4068" i="4"/>
  <c r="V4068" i="4"/>
  <c r="W4068" i="4"/>
  <c r="R4069" i="4"/>
  <c r="S4069" i="4"/>
  <c r="T4069" i="4"/>
  <c r="U4069" i="4"/>
  <c r="V4069" i="4"/>
  <c r="W4069" i="4"/>
  <c r="R4070" i="4"/>
  <c r="S4070" i="4"/>
  <c r="T4070" i="4"/>
  <c r="U4070" i="4"/>
  <c r="V4070" i="4"/>
  <c r="W4070" i="4"/>
  <c r="R4071" i="4"/>
  <c r="S4071" i="4"/>
  <c r="T4071" i="4"/>
  <c r="U4071" i="4"/>
  <c r="V4071" i="4"/>
  <c r="W4071" i="4"/>
  <c r="R4072" i="4"/>
  <c r="S4072" i="4"/>
  <c r="T4072" i="4"/>
  <c r="U4072" i="4"/>
  <c r="V4072" i="4"/>
  <c r="W4072" i="4"/>
  <c r="R4073" i="4"/>
  <c r="S4073" i="4"/>
  <c r="T4073" i="4"/>
  <c r="U4073" i="4"/>
  <c r="V4073" i="4"/>
  <c r="W4073" i="4"/>
  <c r="R4074" i="4"/>
  <c r="S4074" i="4"/>
  <c r="T4074" i="4"/>
  <c r="U4074" i="4"/>
  <c r="V4074" i="4"/>
  <c r="W4074" i="4"/>
  <c r="R4075" i="4"/>
  <c r="S4075" i="4"/>
  <c r="T4075" i="4"/>
  <c r="U4075" i="4"/>
  <c r="V4075" i="4"/>
  <c r="W4075" i="4"/>
  <c r="R4076" i="4"/>
  <c r="S4076" i="4"/>
  <c r="T4076" i="4"/>
  <c r="U4076" i="4"/>
  <c r="V4076" i="4"/>
  <c r="W4076" i="4"/>
  <c r="R4077" i="4"/>
  <c r="S4077" i="4"/>
  <c r="T4077" i="4"/>
  <c r="U4077" i="4"/>
  <c r="V4077" i="4"/>
  <c r="W4077" i="4"/>
  <c r="R4078" i="4"/>
  <c r="S4078" i="4"/>
  <c r="T4078" i="4"/>
  <c r="U4078" i="4"/>
  <c r="V4078" i="4"/>
  <c r="W4078" i="4"/>
  <c r="R4079" i="4"/>
  <c r="S4079" i="4"/>
  <c r="T4079" i="4"/>
  <c r="U4079" i="4"/>
  <c r="V4079" i="4"/>
  <c r="W4079" i="4"/>
  <c r="R4080" i="4"/>
  <c r="S4080" i="4"/>
  <c r="T4080" i="4"/>
  <c r="U4080" i="4"/>
  <c r="V4080" i="4"/>
  <c r="W4080" i="4"/>
  <c r="R4081" i="4"/>
  <c r="S4081" i="4"/>
  <c r="T4081" i="4"/>
  <c r="U4081" i="4"/>
  <c r="V4081" i="4"/>
  <c r="W4081" i="4"/>
  <c r="R4082" i="4"/>
  <c r="S4082" i="4"/>
  <c r="T4082" i="4"/>
  <c r="U4082" i="4"/>
  <c r="V4082" i="4"/>
  <c r="W4082" i="4"/>
  <c r="R4083" i="4"/>
  <c r="S4083" i="4"/>
  <c r="T4083" i="4"/>
  <c r="U4083" i="4"/>
  <c r="V4083" i="4"/>
  <c r="W4083" i="4"/>
  <c r="R4084" i="4"/>
  <c r="S4084" i="4"/>
  <c r="T4084" i="4"/>
  <c r="U4084" i="4"/>
  <c r="V4084" i="4"/>
  <c r="W4084" i="4"/>
  <c r="R4085" i="4"/>
  <c r="S4085" i="4"/>
  <c r="T4085" i="4"/>
  <c r="U4085" i="4"/>
  <c r="V4085" i="4"/>
  <c r="W4085" i="4"/>
  <c r="R4086" i="4"/>
  <c r="S4086" i="4"/>
  <c r="T4086" i="4"/>
  <c r="U4086" i="4"/>
  <c r="V4086" i="4"/>
  <c r="W4086" i="4"/>
  <c r="R4087" i="4"/>
  <c r="S4087" i="4"/>
  <c r="T4087" i="4"/>
  <c r="U4087" i="4"/>
  <c r="V4087" i="4"/>
  <c r="W4087" i="4"/>
  <c r="R4088" i="4"/>
  <c r="S4088" i="4"/>
  <c r="T4088" i="4"/>
  <c r="U4088" i="4"/>
  <c r="V4088" i="4"/>
  <c r="W4088" i="4"/>
  <c r="R4089" i="4"/>
  <c r="S4089" i="4"/>
  <c r="T4089" i="4"/>
  <c r="U4089" i="4"/>
  <c r="V4089" i="4"/>
  <c r="W4089" i="4"/>
  <c r="R4090" i="4"/>
  <c r="S4090" i="4"/>
  <c r="T4090" i="4"/>
  <c r="U4090" i="4"/>
  <c r="V4090" i="4"/>
  <c r="W4090" i="4"/>
  <c r="R4091" i="4"/>
  <c r="S4091" i="4"/>
  <c r="T4091" i="4"/>
  <c r="U4091" i="4"/>
  <c r="V4091" i="4"/>
  <c r="W4091" i="4"/>
  <c r="R4092" i="4"/>
  <c r="S4092" i="4"/>
  <c r="T4092" i="4"/>
  <c r="U4092" i="4"/>
  <c r="V4092" i="4"/>
  <c r="W4092" i="4"/>
  <c r="R4093" i="4"/>
  <c r="S4093" i="4"/>
  <c r="T4093" i="4"/>
  <c r="U4093" i="4"/>
  <c r="V4093" i="4"/>
  <c r="W4093" i="4"/>
  <c r="R4094" i="4"/>
  <c r="S4094" i="4"/>
  <c r="T4094" i="4"/>
  <c r="U4094" i="4"/>
  <c r="V4094" i="4"/>
  <c r="W4094" i="4"/>
  <c r="R4095" i="4"/>
  <c r="S4095" i="4"/>
  <c r="T4095" i="4"/>
  <c r="U4095" i="4"/>
  <c r="V4095" i="4"/>
  <c r="W4095" i="4"/>
  <c r="R4096" i="4"/>
  <c r="S4096" i="4"/>
  <c r="T4096" i="4"/>
  <c r="U4096" i="4"/>
  <c r="V4096" i="4"/>
  <c r="W4096" i="4"/>
  <c r="R4097" i="4"/>
  <c r="S4097" i="4"/>
  <c r="T4097" i="4"/>
  <c r="U4097" i="4"/>
  <c r="V4097" i="4"/>
  <c r="W4097" i="4"/>
  <c r="R4098" i="4"/>
  <c r="S4098" i="4"/>
  <c r="T4098" i="4"/>
  <c r="U4098" i="4"/>
  <c r="V4098" i="4"/>
  <c r="W4098" i="4"/>
  <c r="R4099" i="4"/>
  <c r="S4099" i="4"/>
  <c r="T4099" i="4"/>
  <c r="U4099" i="4"/>
  <c r="V4099" i="4"/>
  <c r="W4099" i="4"/>
  <c r="R4100" i="4"/>
  <c r="S4100" i="4"/>
  <c r="T4100" i="4"/>
  <c r="U4100" i="4"/>
  <c r="V4100" i="4"/>
  <c r="W4100" i="4"/>
  <c r="R4101" i="4"/>
  <c r="S4101" i="4"/>
  <c r="T4101" i="4"/>
  <c r="U4101" i="4"/>
  <c r="V4101" i="4"/>
  <c r="W4101" i="4"/>
  <c r="R4102" i="4"/>
  <c r="S4102" i="4"/>
  <c r="T4102" i="4"/>
  <c r="U4102" i="4"/>
  <c r="V4102" i="4"/>
  <c r="W4102" i="4"/>
  <c r="R4103" i="4"/>
  <c r="S4103" i="4"/>
  <c r="T4103" i="4"/>
  <c r="U4103" i="4"/>
  <c r="V4103" i="4"/>
  <c r="W4103" i="4"/>
  <c r="R4104" i="4"/>
  <c r="S4104" i="4"/>
  <c r="T4104" i="4"/>
  <c r="U4104" i="4"/>
  <c r="V4104" i="4"/>
  <c r="W4104" i="4"/>
  <c r="R4105" i="4"/>
  <c r="S4105" i="4"/>
  <c r="T4105" i="4"/>
  <c r="U4105" i="4"/>
  <c r="V4105" i="4"/>
  <c r="W4105" i="4"/>
  <c r="R4106" i="4"/>
  <c r="S4106" i="4"/>
  <c r="T4106" i="4"/>
  <c r="U4106" i="4"/>
  <c r="V4106" i="4"/>
  <c r="W4106" i="4"/>
  <c r="R4107" i="4"/>
  <c r="S4107" i="4"/>
  <c r="T4107" i="4"/>
  <c r="U4107" i="4"/>
  <c r="V4107" i="4"/>
  <c r="W4107" i="4"/>
  <c r="R4108" i="4"/>
  <c r="S4108" i="4"/>
  <c r="T4108" i="4"/>
  <c r="U4108" i="4"/>
  <c r="V4108" i="4"/>
  <c r="W4108" i="4"/>
  <c r="R4109" i="4"/>
  <c r="S4109" i="4"/>
  <c r="T4109" i="4"/>
  <c r="U4109" i="4"/>
  <c r="V4109" i="4"/>
  <c r="W4109" i="4"/>
  <c r="R4110" i="4"/>
  <c r="S4110" i="4"/>
  <c r="T4110" i="4"/>
  <c r="U4110" i="4"/>
  <c r="V4110" i="4"/>
  <c r="W4110" i="4"/>
  <c r="R4111" i="4"/>
  <c r="S4111" i="4"/>
  <c r="T4111" i="4"/>
  <c r="U4111" i="4"/>
  <c r="V4111" i="4"/>
  <c r="W4111" i="4"/>
  <c r="R4112" i="4"/>
  <c r="S4112" i="4"/>
  <c r="T4112" i="4"/>
  <c r="U4112" i="4"/>
  <c r="V4112" i="4"/>
  <c r="W4112" i="4"/>
  <c r="R4113" i="4"/>
  <c r="S4113" i="4"/>
  <c r="T4113" i="4"/>
  <c r="U4113" i="4"/>
  <c r="V4113" i="4"/>
  <c r="W4113" i="4"/>
  <c r="R4114" i="4"/>
  <c r="S4114" i="4"/>
  <c r="T4114" i="4"/>
  <c r="U4114" i="4"/>
  <c r="V4114" i="4"/>
  <c r="W4114" i="4"/>
  <c r="R4115" i="4"/>
  <c r="S4115" i="4"/>
  <c r="T4115" i="4"/>
  <c r="U4115" i="4"/>
  <c r="V4115" i="4"/>
  <c r="W4115" i="4"/>
  <c r="R4116" i="4"/>
  <c r="S4116" i="4"/>
  <c r="T4116" i="4"/>
  <c r="U4116" i="4"/>
  <c r="V4116" i="4"/>
  <c r="W4116" i="4"/>
  <c r="R4117" i="4"/>
  <c r="S4117" i="4"/>
  <c r="T4117" i="4"/>
  <c r="U4117" i="4"/>
  <c r="V4117" i="4"/>
  <c r="W4117" i="4"/>
  <c r="R4118" i="4"/>
  <c r="S4118" i="4"/>
  <c r="T4118" i="4"/>
  <c r="U4118" i="4"/>
  <c r="V4118" i="4"/>
  <c r="W4118" i="4"/>
  <c r="R4119" i="4"/>
  <c r="S4119" i="4"/>
  <c r="T4119" i="4"/>
  <c r="U4119" i="4"/>
  <c r="V4119" i="4"/>
  <c r="W4119" i="4"/>
  <c r="R4120" i="4"/>
  <c r="S4120" i="4"/>
  <c r="T4120" i="4"/>
  <c r="U4120" i="4"/>
  <c r="V4120" i="4"/>
  <c r="W4120" i="4"/>
  <c r="R4121" i="4"/>
  <c r="S4121" i="4"/>
  <c r="T4121" i="4"/>
  <c r="U4121" i="4"/>
  <c r="V4121" i="4"/>
  <c r="W4121" i="4"/>
  <c r="R4122" i="4"/>
  <c r="S4122" i="4"/>
  <c r="T4122" i="4"/>
  <c r="U4122" i="4"/>
  <c r="V4122" i="4"/>
  <c r="W4122" i="4"/>
  <c r="R4123" i="4"/>
  <c r="S4123" i="4"/>
  <c r="T4123" i="4"/>
  <c r="U4123" i="4"/>
  <c r="V4123" i="4"/>
  <c r="W4123" i="4"/>
  <c r="R4124" i="4"/>
  <c r="S4124" i="4"/>
  <c r="T4124" i="4"/>
  <c r="U4124" i="4"/>
  <c r="V4124" i="4"/>
  <c r="W4124" i="4"/>
  <c r="R4125" i="4"/>
  <c r="S4125" i="4"/>
  <c r="T4125" i="4"/>
  <c r="U4125" i="4"/>
  <c r="V4125" i="4"/>
  <c r="W4125" i="4"/>
  <c r="R4126" i="4"/>
  <c r="S4126" i="4"/>
  <c r="T4126" i="4"/>
  <c r="U4126" i="4"/>
  <c r="V4126" i="4"/>
  <c r="W4126" i="4"/>
  <c r="R4127" i="4"/>
  <c r="S4127" i="4"/>
  <c r="T4127" i="4"/>
  <c r="U4127" i="4"/>
  <c r="V4127" i="4"/>
  <c r="W4127" i="4"/>
  <c r="R4128" i="4"/>
  <c r="S4128" i="4"/>
  <c r="T4128" i="4"/>
  <c r="U4128" i="4"/>
  <c r="V4128" i="4"/>
  <c r="W4128" i="4"/>
  <c r="R4129" i="4"/>
  <c r="S4129" i="4"/>
  <c r="T4129" i="4"/>
  <c r="U4129" i="4"/>
  <c r="V4129" i="4"/>
  <c r="W4129" i="4"/>
  <c r="R4130" i="4"/>
  <c r="S4130" i="4"/>
  <c r="T4130" i="4"/>
  <c r="U4130" i="4"/>
  <c r="V4130" i="4"/>
  <c r="W4130" i="4"/>
  <c r="R4131" i="4"/>
  <c r="S4131" i="4"/>
  <c r="T4131" i="4"/>
  <c r="U4131" i="4"/>
  <c r="V4131" i="4"/>
  <c r="W4131" i="4"/>
  <c r="R4132" i="4"/>
  <c r="S4132" i="4"/>
  <c r="T4132" i="4"/>
  <c r="U4132" i="4"/>
  <c r="V4132" i="4"/>
  <c r="W4132" i="4"/>
  <c r="R4133" i="4"/>
  <c r="S4133" i="4"/>
  <c r="T4133" i="4"/>
  <c r="U4133" i="4"/>
  <c r="V4133" i="4"/>
  <c r="W4133" i="4"/>
  <c r="R4134" i="4"/>
  <c r="S4134" i="4"/>
  <c r="T4134" i="4"/>
  <c r="U4134" i="4"/>
  <c r="V4134" i="4"/>
  <c r="W4134" i="4"/>
  <c r="R4135" i="4"/>
  <c r="S4135" i="4"/>
  <c r="T4135" i="4"/>
  <c r="U4135" i="4"/>
  <c r="V4135" i="4"/>
  <c r="W4135" i="4"/>
  <c r="R4136" i="4"/>
  <c r="S4136" i="4"/>
  <c r="T4136" i="4"/>
  <c r="U4136" i="4"/>
  <c r="V4136" i="4"/>
  <c r="W4136" i="4"/>
  <c r="R4137" i="4"/>
  <c r="S4137" i="4"/>
  <c r="T4137" i="4"/>
  <c r="U4137" i="4"/>
  <c r="V4137" i="4"/>
  <c r="W4137" i="4"/>
  <c r="R4138" i="4"/>
  <c r="S4138" i="4"/>
  <c r="T4138" i="4"/>
  <c r="U4138" i="4"/>
  <c r="V4138" i="4"/>
  <c r="W4138" i="4"/>
  <c r="R4139" i="4"/>
  <c r="S4139" i="4"/>
  <c r="T4139" i="4"/>
  <c r="U4139" i="4"/>
  <c r="V4139" i="4"/>
  <c r="W4139" i="4"/>
  <c r="R4140" i="4"/>
  <c r="S4140" i="4"/>
  <c r="T4140" i="4"/>
  <c r="U4140" i="4"/>
  <c r="V4140" i="4"/>
  <c r="W4140" i="4"/>
  <c r="R4141" i="4"/>
  <c r="S4141" i="4"/>
  <c r="T4141" i="4"/>
  <c r="U4141" i="4"/>
  <c r="V4141" i="4"/>
  <c r="W4141" i="4"/>
  <c r="R4142" i="4"/>
  <c r="S4142" i="4"/>
  <c r="T4142" i="4"/>
  <c r="U4142" i="4"/>
  <c r="V4142" i="4"/>
  <c r="W4142" i="4"/>
  <c r="R4143" i="4"/>
  <c r="S4143" i="4"/>
  <c r="T4143" i="4"/>
  <c r="U4143" i="4"/>
  <c r="V4143" i="4"/>
  <c r="W4143" i="4"/>
  <c r="R4144" i="4"/>
  <c r="S4144" i="4"/>
  <c r="T4144" i="4"/>
  <c r="U4144" i="4"/>
  <c r="V4144" i="4"/>
  <c r="W4144" i="4"/>
  <c r="R4145" i="4"/>
  <c r="S4145" i="4"/>
  <c r="T4145" i="4"/>
  <c r="U4145" i="4"/>
  <c r="V4145" i="4"/>
  <c r="W4145" i="4"/>
  <c r="R4146" i="4"/>
  <c r="S4146" i="4"/>
  <c r="T4146" i="4"/>
  <c r="U4146" i="4"/>
  <c r="V4146" i="4"/>
  <c r="W4146" i="4"/>
  <c r="R4147" i="4"/>
  <c r="S4147" i="4"/>
  <c r="T4147" i="4"/>
  <c r="U4147" i="4"/>
  <c r="V4147" i="4"/>
  <c r="W4147" i="4"/>
  <c r="R4148" i="4"/>
  <c r="S4148" i="4"/>
  <c r="T4148" i="4"/>
  <c r="U4148" i="4"/>
  <c r="V4148" i="4"/>
  <c r="W4148" i="4"/>
  <c r="R4149" i="4"/>
  <c r="S4149" i="4"/>
  <c r="T4149" i="4"/>
  <c r="U4149" i="4"/>
  <c r="V4149" i="4"/>
  <c r="W4149" i="4"/>
  <c r="R4150" i="4"/>
  <c r="S4150" i="4"/>
  <c r="T4150" i="4"/>
  <c r="U4150" i="4"/>
  <c r="V4150" i="4"/>
  <c r="W4150" i="4"/>
  <c r="R4151" i="4"/>
  <c r="S4151" i="4"/>
  <c r="T4151" i="4"/>
  <c r="U4151" i="4"/>
  <c r="V4151" i="4"/>
  <c r="W4151" i="4"/>
  <c r="R4152" i="4"/>
  <c r="S4152" i="4"/>
  <c r="T4152" i="4"/>
  <c r="U4152" i="4"/>
  <c r="V4152" i="4"/>
  <c r="W4152" i="4"/>
  <c r="R4153" i="4"/>
  <c r="S4153" i="4"/>
  <c r="T4153" i="4"/>
  <c r="U4153" i="4"/>
  <c r="V4153" i="4"/>
  <c r="W4153" i="4"/>
  <c r="R4154" i="4"/>
  <c r="S4154" i="4"/>
  <c r="T4154" i="4"/>
  <c r="U4154" i="4"/>
  <c r="V4154" i="4"/>
  <c r="W4154" i="4"/>
  <c r="R4155" i="4"/>
  <c r="S4155" i="4"/>
  <c r="T4155" i="4"/>
  <c r="U4155" i="4"/>
  <c r="V4155" i="4"/>
  <c r="W4155" i="4"/>
  <c r="R4156" i="4"/>
  <c r="S4156" i="4"/>
  <c r="T4156" i="4"/>
  <c r="U4156" i="4"/>
  <c r="V4156" i="4"/>
  <c r="W4156" i="4"/>
  <c r="R4157" i="4"/>
  <c r="S4157" i="4"/>
  <c r="T4157" i="4"/>
  <c r="U4157" i="4"/>
  <c r="V4157" i="4"/>
  <c r="W4157" i="4"/>
  <c r="R4158" i="4"/>
  <c r="S4158" i="4"/>
  <c r="T4158" i="4"/>
  <c r="U4158" i="4"/>
  <c r="V4158" i="4"/>
  <c r="W4158" i="4"/>
  <c r="R4159" i="4"/>
  <c r="S4159" i="4"/>
  <c r="T4159" i="4"/>
  <c r="U4159" i="4"/>
  <c r="V4159" i="4"/>
  <c r="W4159" i="4"/>
  <c r="R4160" i="4"/>
  <c r="S4160" i="4"/>
  <c r="T4160" i="4"/>
  <c r="U4160" i="4"/>
  <c r="V4160" i="4"/>
  <c r="W4160" i="4"/>
  <c r="R4161" i="4"/>
  <c r="S4161" i="4"/>
  <c r="T4161" i="4"/>
  <c r="U4161" i="4"/>
  <c r="V4161" i="4"/>
  <c r="W4161" i="4"/>
  <c r="R4162" i="4"/>
  <c r="S4162" i="4"/>
  <c r="T4162" i="4"/>
  <c r="U4162" i="4"/>
  <c r="V4162" i="4"/>
  <c r="W4162" i="4"/>
  <c r="R4163" i="4"/>
  <c r="S4163" i="4"/>
  <c r="T4163" i="4"/>
  <c r="U4163" i="4"/>
  <c r="V4163" i="4"/>
  <c r="W4163" i="4"/>
  <c r="R4164" i="4"/>
  <c r="S4164" i="4"/>
  <c r="T4164" i="4"/>
  <c r="U4164" i="4"/>
  <c r="V4164" i="4"/>
  <c r="W4164" i="4"/>
  <c r="R4165" i="4"/>
  <c r="S4165" i="4"/>
  <c r="T4165" i="4"/>
  <c r="U4165" i="4"/>
  <c r="V4165" i="4"/>
  <c r="W4165" i="4"/>
  <c r="R4166" i="4"/>
  <c r="S4166" i="4"/>
  <c r="T4166" i="4"/>
  <c r="U4166" i="4"/>
  <c r="V4166" i="4"/>
  <c r="W4166" i="4"/>
  <c r="R4167" i="4"/>
  <c r="S4167" i="4"/>
  <c r="T4167" i="4"/>
  <c r="U4167" i="4"/>
  <c r="V4167" i="4"/>
  <c r="W4167" i="4"/>
  <c r="R4168" i="4"/>
  <c r="S4168" i="4"/>
  <c r="T4168" i="4"/>
  <c r="U4168" i="4"/>
  <c r="V4168" i="4"/>
  <c r="W4168" i="4"/>
  <c r="R4169" i="4"/>
  <c r="S4169" i="4"/>
  <c r="T4169" i="4"/>
  <c r="U4169" i="4"/>
  <c r="V4169" i="4"/>
  <c r="W4169" i="4"/>
  <c r="R4170" i="4"/>
  <c r="S4170" i="4"/>
  <c r="T4170" i="4"/>
  <c r="U4170" i="4"/>
  <c r="V4170" i="4"/>
  <c r="W4170" i="4"/>
  <c r="R4171" i="4"/>
  <c r="S4171" i="4"/>
  <c r="T4171" i="4"/>
  <c r="U4171" i="4"/>
  <c r="V4171" i="4"/>
  <c r="W4171" i="4"/>
  <c r="R4172" i="4"/>
  <c r="S4172" i="4"/>
  <c r="T4172" i="4"/>
  <c r="U4172" i="4"/>
  <c r="V4172" i="4"/>
  <c r="W4172" i="4"/>
  <c r="R4173" i="4"/>
  <c r="S4173" i="4"/>
  <c r="T4173" i="4"/>
  <c r="U4173" i="4"/>
  <c r="V4173" i="4"/>
  <c r="W4173" i="4"/>
  <c r="R4174" i="4"/>
  <c r="S4174" i="4"/>
  <c r="T4174" i="4"/>
  <c r="U4174" i="4"/>
  <c r="V4174" i="4"/>
  <c r="W4174" i="4"/>
  <c r="R4175" i="4"/>
  <c r="S4175" i="4"/>
  <c r="T4175" i="4"/>
  <c r="U4175" i="4"/>
  <c r="V4175" i="4"/>
  <c r="W4175" i="4"/>
  <c r="R4176" i="4"/>
  <c r="S4176" i="4"/>
  <c r="T4176" i="4"/>
  <c r="U4176" i="4"/>
  <c r="V4176" i="4"/>
  <c r="W4176" i="4"/>
  <c r="R4177" i="4"/>
  <c r="S4177" i="4"/>
  <c r="T4177" i="4"/>
  <c r="U4177" i="4"/>
  <c r="V4177" i="4"/>
  <c r="W4177" i="4"/>
  <c r="R4178" i="4"/>
  <c r="S4178" i="4"/>
  <c r="T4178" i="4"/>
  <c r="U4178" i="4"/>
  <c r="V4178" i="4"/>
  <c r="W4178" i="4"/>
  <c r="R4179" i="4"/>
  <c r="S4179" i="4"/>
  <c r="T4179" i="4"/>
  <c r="U4179" i="4"/>
  <c r="V4179" i="4"/>
  <c r="W4179" i="4"/>
  <c r="R4180" i="4"/>
  <c r="S4180" i="4"/>
  <c r="T4180" i="4"/>
  <c r="U4180" i="4"/>
  <c r="V4180" i="4"/>
  <c r="W4180" i="4"/>
  <c r="R4181" i="4"/>
  <c r="S4181" i="4"/>
  <c r="T4181" i="4"/>
  <c r="U4181" i="4"/>
  <c r="V4181" i="4"/>
  <c r="W4181" i="4"/>
  <c r="R4182" i="4"/>
  <c r="S4182" i="4"/>
  <c r="T4182" i="4"/>
  <c r="U4182" i="4"/>
  <c r="V4182" i="4"/>
  <c r="W4182" i="4"/>
  <c r="R4183" i="4"/>
  <c r="S4183" i="4"/>
  <c r="T4183" i="4"/>
  <c r="U4183" i="4"/>
  <c r="V4183" i="4"/>
  <c r="W4183" i="4"/>
  <c r="R4184" i="4"/>
  <c r="S4184" i="4"/>
  <c r="T4184" i="4"/>
  <c r="U4184" i="4"/>
  <c r="V4184" i="4"/>
  <c r="W4184" i="4"/>
  <c r="R4185" i="4"/>
  <c r="S4185" i="4"/>
  <c r="T4185" i="4"/>
  <c r="U4185" i="4"/>
  <c r="V4185" i="4"/>
  <c r="W4185" i="4"/>
  <c r="R4186" i="4"/>
  <c r="S4186" i="4"/>
  <c r="T4186" i="4"/>
  <c r="U4186" i="4"/>
  <c r="V4186" i="4"/>
  <c r="W4186" i="4"/>
  <c r="R4187" i="4"/>
  <c r="S4187" i="4"/>
  <c r="T4187" i="4"/>
  <c r="U4187" i="4"/>
  <c r="V4187" i="4"/>
  <c r="W4187" i="4"/>
  <c r="R4188" i="4"/>
  <c r="S4188" i="4"/>
  <c r="T4188" i="4"/>
  <c r="U4188" i="4"/>
  <c r="V4188" i="4"/>
  <c r="W4188" i="4"/>
  <c r="R4189" i="4"/>
  <c r="S4189" i="4"/>
  <c r="T4189" i="4"/>
  <c r="U4189" i="4"/>
  <c r="V4189" i="4"/>
  <c r="W4189" i="4"/>
  <c r="R4190" i="4"/>
  <c r="S4190" i="4"/>
  <c r="T4190" i="4"/>
  <c r="U4190" i="4"/>
  <c r="V4190" i="4"/>
  <c r="W4190" i="4"/>
  <c r="R4191" i="4"/>
  <c r="S4191" i="4"/>
  <c r="T4191" i="4"/>
  <c r="U4191" i="4"/>
  <c r="V4191" i="4"/>
  <c r="W4191" i="4"/>
  <c r="R4192" i="4"/>
  <c r="S4192" i="4"/>
  <c r="T4192" i="4"/>
  <c r="U4192" i="4"/>
  <c r="V4192" i="4"/>
  <c r="W4192" i="4"/>
  <c r="R4193" i="4"/>
  <c r="S4193" i="4"/>
  <c r="T4193" i="4"/>
  <c r="U4193" i="4"/>
  <c r="V4193" i="4"/>
  <c r="W4193" i="4"/>
  <c r="R4194" i="4"/>
  <c r="S4194" i="4"/>
  <c r="T4194" i="4"/>
  <c r="U4194" i="4"/>
  <c r="V4194" i="4"/>
  <c r="W4194" i="4"/>
  <c r="R4195" i="4"/>
  <c r="S4195" i="4"/>
  <c r="T4195" i="4"/>
  <c r="U4195" i="4"/>
  <c r="V4195" i="4"/>
  <c r="W4195" i="4"/>
  <c r="R4196" i="4"/>
  <c r="S4196" i="4"/>
  <c r="T4196" i="4"/>
  <c r="U4196" i="4"/>
  <c r="V4196" i="4"/>
  <c r="W4196" i="4"/>
  <c r="R4197" i="4"/>
  <c r="S4197" i="4"/>
  <c r="T4197" i="4"/>
  <c r="U4197" i="4"/>
  <c r="V4197" i="4"/>
  <c r="W4197" i="4"/>
  <c r="R4198" i="4"/>
  <c r="S4198" i="4"/>
  <c r="T4198" i="4"/>
  <c r="U4198" i="4"/>
  <c r="V4198" i="4"/>
  <c r="W4198" i="4"/>
  <c r="R4199" i="4"/>
  <c r="S4199" i="4"/>
  <c r="T4199" i="4"/>
  <c r="U4199" i="4"/>
  <c r="V4199" i="4"/>
  <c r="W4199" i="4"/>
  <c r="R4200" i="4"/>
  <c r="S4200" i="4"/>
  <c r="T4200" i="4"/>
  <c r="U4200" i="4"/>
  <c r="V4200" i="4"/>
  <c r="W4200" i="4"/>
  <c r="R4201" i="4"/>
  <c r="S4201" i="4"/>
  <c r="T4201" i="4"/>
  <c r="U4201" i="4"/>
  <c r="V4201" i="4"/>
  <c r="W4201" i="4"/>
  <c r="R4202" i="4"/>
  <c r="S4202" i="4"/>
  <c r="T4202" i="4"/>
  <c r="U4202" i="4"/>
  <c r="V4202" i="4"/>
  <c r="W4202" i="4"/>
  <c r="R4203" i="4"/>
  <c r="S4203" i="4"/>
  <c r="T4203" i="4"/>
  <c r="U4203" i="4"/>
  <c r="V4203" i="4"/>
  <c r="W4203" i="4"/>
  <c r="R4204" i="4"/>
  <c r="S4204" i="4"/>
  <c r="T4204" i="4"/>
  <c r="U4204" i="4"/>
  <c r="V4204" i="4"/>
  <c r="W4204" i="4"/>
  <c r="R4205" i="4"/>
  <c r="S4205" i="4"/>
  <c r="T4205" i="4"/>
  <c r="U4205" i="4"/>
  <c r="V4205" i="4"/>
  <c r="W4205" i="4"/>
  <c r="R4206" i="4"/>
  <c r="S4206" i="4"/>
  <c r="T4206" i="4"/>
  <c r="U4206" i="4"/>
  <c r="V4206" i="4"/>
  <c r="W4206" i="4"/>
  <c r="R4207" i="4"/>
  <c r="S4207" i="4"/>
  <c r="T4207" i="4"/>
  <c r="U4207" i="4"/>
  <c r="V4207" i="4"/>
  <c r="W4207" i="4"/>
  <c r="R4208" i="4"/>
  <c r="S4208" i="4"/>
  <c r="T4208" i="4"/>
  <c r="U4208" i="4"/>
  <c r="V4208" i="4"/>
  <c r="W4208" i="4"/>
  <c r="R4209" i="4"/>
  <c r="S4209" i="4"/>
  <c r="T4209" i="4"/>
  <c r="U4209" i="4"/>
  <c r="V4209" i="4"/>
  <c r="W4209" i="4"/>
  <c r="R4210" i="4"/>
  <c r="S4210" i="4"/>
  <c r="T4210" i="4"/>
  <c r="U4210" i="4"/>
  <c r="V4210" i="4"/>
  <c r="W4210" i="4"/>
  <c r="R4211" i="4"/>
  <c r="S4211" i="4"/>
  <c r="T4211" i="4"/>
  <c r="U4211" i="4"/>
  <c r="V4211" i="4"/>
  <c r="W4211" i="4"/>
  <c r="R4212" i="4"/>
  <c r="S4212" i="4"/>
  <c r="T4212" i="4"/>
  <c r="U4212" i="4"/>
  <c r="V4212" i="4"/>
  <c r="W4212" i="4"/>
  <c r="R4213" i="4"/>
  <c r="S4213" i="4"/>
  <c r="T4213" i="4"/>
  <c r="U4213" i="4"/>
  <c r="V4213" i="4"/>
  <c r="W4213" i="4"/>
  <c r="R4214" i="4"/>
  <c r="S4214" i="4"/>
  <c r="T4214" i="4"/>
  <c r="U4214" i="4"/>
  <c r="V4214" i="4"/>
  <c r="W4214" i="4"/>
  <c r="R4215" i="4"/>
  <c r="S4215" i="4"/>
  <c r="T4215" i="4"/>
  <c r="U4215" i="4"/>
  <c r="V4215" i="4"/>
  <c r="W4215" i="4"/>
  <c r="R4216" i="4"/>
  <c r="S4216" i="4"/>
  <c r="T4216" i="4"/>
  <c r="U4216" i="4"/>
  <c r="V4216" i="4"/>
  <c r="W4216" i="4"/>
  <c r="R4217" i="4"/>
  <c r="S4217" i="4"/>
  <c r="T4217" i="4"/>
  <c r="U4217" i="4"/>
  <c r="V4217" i="4"/>
  <c r="W4217" i="4"/>
  <c r="R4218" i="4"/>
  <c r="S4218" i="4"/>
  <c r="T4218" i="4"/>
  <c r="U4218" i="4"/>
  <c r="V4218" i="4"/>
  <c r="W4218" i="4"/>
  <c r="R4219" i="4"/>
  <c r="S4219" i="4"/>
  <c r="T4219" i="4"/>
  <c r="U4219" i="4"/>
  <c r="V4219" i="4"/>
  <c r="W4219" i="4"/>
  <c r="R4220" i="4"/>
  <c r="S4220" i="4"/>
  <c r="T4220" i="4"/>
  <c r="U4220" i="4"/>
  <c r="V4220" i="4"/>
  <c r="W4220" i="4"/>
  <c r="R4221" i="4"/>
  <c r="S4221" i="4"/>
  <c r="T4221" i="4"/>
  <c r="U4221" i="4"/>
  <c r="V4221" i="4"/>
  <c r="W4221" i="4"/>
  <c r="R4222" i="4"/>
  <c r="S4222" i="4"/>
  <c r="T4222" i="4"/>
  <c r="U4222" i="4"/>
  <c r="V4222" i="4"/>
  <c r="W4222" i="4"/>
  <c r="R4223" i="4"/>
  <c r="S4223" i="4"/>
  <c r="T4223" i="4"/>
  <c r="U4223" i="4"/>
  <c r="V4223" i="4"/>
  <c r="W4223" i="4"/>
  <c r="R4224" i="4"/>
  <c r="S4224" i="4"/>
  <c r="T4224" i="4"/>
  <c r="U4224" i="4"/>
  <c r="V4224" i="4"/>
  <c r="W4224" i="4"/>
  <c r="R4225" i="4"/>
  <c r="S4225" i="4"/>
  <c r="T4225" i="4"/>
  <c r="U4225" i="4"/>
  <c r="V4225" i="4"/>
  <c r="W4225" i="4"/>
  <c r="R4226" i="4"/>
  <c r="S4226" i="4"/>
  <c r="T4226" i="4"/>
  <c r="U4226" i="4"/>
  <c r="V4226" i="4"/>
  <c r="W4226" i="4"/>
  <c r="R4227" i="4"/>
  <c r="S4227" i="4"/>
  <c r="T4227" i="4"/>
  <c r="U4227" i="4"/>
  <c r="V4227" i="4"/>
  <c r="W4227" i="4"/>
  <c r="R4228" i="4"/>
  <c r="S4228" i="4"/>
  <c r="T4228" i="4"/>
  <c r="U4228" i="4"/>
  <c r="V4228" i="4"/>
  <c r="W4228" i="4"/>
  <c r="R4229" i="4"/>
  <c r="S4229" i="4"/>
  <c r="T4229" i="4"/>
  <c r="U4229" i="4"/>
  <c r="V4229" i="4"/>
  <c r="W4229" i="4"/>
  <c r="R4230" i="4"/>
  <c r="S4230" i="4"/>
  <c r="T4230" i="4"/>
  <c r="U4230" i="4"/>
  <c r="V4230" i="4"/>
  <c r="W4230" i="4"/>
  <c r="R4231" i="4"/>
  <c r="S4231" i="4"/>
  <c r="T4231" i="4"/>
  <c r="U4231" i="4"/>
  <c r="V4231" i="4"/>
  <c r="W4231" i="4"/>
  <c r="R4232" i="4"/>
  <c r="S4232" i="4"/>
  <c r="T4232" i="4"/>
  <c r="U4232" i="4"/>
  <c r="V4232" i="4"/>
  <c r="W4232" i="4"/>
  <c r="R4233" i="4"/>
  <c r="S4233" i="4"/>
  <c r="T4233" i="4"/>
  <c r="U4233" i="4"/>
  <c r="V4233" i="4"/>
  <c r="W4233" i="4"/>
  <c r="R4234" i="4"/>
  <c r="S4234" i="4"/>
  <c r="T4234" i="4"/>
  <c r="U4234" i="4"/>
  <c r="V4234" i="4"/>
  <c r="W4234" i="4"/>
  <c r="R4235" i="4"/>
  <c r="S4235" i="4"/>
  <c r="T4235" i="4"/>
  <c r="U4235" i="4"/>
  <c r="V4235" i="4"/>
  <c r="W4235" i="4"/>
  <c r="R4236" i="4"/>
  <c r="S4236" i="4"/>
  <c r="T4236" i="4"/>
  <c r="U4236" i="4"/>
  <c r="V4236" i="4"/>
  <c r="W4236" i="4"/>
  <c r="R4237" i="4"/>
  <c r="S4237" i="4"/>
  <c r="T4237" i="4"/>
  <c r="U4237" i="4"/>
  <c r="V4237" i="4"/>
  <c r="W4237" i="4"/>
  <c r="R4238" i="4"/>
  <c r="S4238" i="4"/>
  <c r="T4238" i="4"/>
  <c r="U4238" i="4"/>
  <c r="V4238" i="4"/>
  <c r="W4238" i="4"/>
  <c r="R4239" i="4"/>
  <c r="S4239" i="4"/>
  <c r="T4239" i="4"/>
  <c r="U4239" i="4"/>
  <c r="V4239" i="4"/>
  <c r="W4239" i="4"/>
  <c r="R4240" i="4"/>
  <c r="S4240" i="4"/>
  <c r="T4240" i="4"/>
  <c r="U4240" i="4"/>
  <c r="V4240" i="4"/>
  <c r="W4240" i="4"/>
  <c r="R4241" i="4"/>
  <c r="S4241" i="4"/>
  <c r="T4241" i="4"/>
  <c r="U4241" i="4"/>
  <c r="V4241" i="4"/>
  <c r="W4241" i="4"/>
  <c r="R4242" i="4"/>
  <c r="S4242" i="4"/>
  <c r="T4242" i="4"/>
  <c r="U4242" i="4"/>
  <c r="V4242" i="4"/>
  <c r="W4242" i="4"/>
  <c r="R4243" i="4"/>
  <c r="S4243" i="4"/>
  <c r="T4243" i="4"/>
  <c r="U4243" i="4"/>
  <c r="V4243" i="4"/>
  <c r="W4243" i="4"/>
  <c r="R4244" i="4"/>
  <c r="S4244" i="4"/>
  <c r="T4244" i="4"/>
  <c r="U4244" i="4"/>
  <c r="V4244" i="4"/>
  <c r="W4244" i="4"/>
  <c r="R4245" i="4"/>
  <c r="S4245" i="4"/>
  <c r="T4245" i="4"/>
  <c r="U4245" i="4"/>
  <c r="V4245" i="4"/>
  <c r="W4245" i="4"/>
  <c r="R4246" i="4"/>
  <c r="S4246" i="4"/>
  <c r="T4246" i="4"/>
  <c r="U4246" i="4"/>
  <c r="V4246" i="4"/>
  <c r="W4246" i="4"/>
  <c r="R4247" i="4"/>
  <c r="S4247" i="4"/>
  <c r="T4247" i="4"/>
  <c r="U4247" i="4"/>
  <c r="V4247" i="4"/>
  <c r="W4247" i="4"/>
  <c r="R4248" i="4"/>
  <c r="S4248" i="4"/>
  <c r="T4248" i="4"/>
  <c r="U4248" i="4"/>
  <c r="V4248" i="4"/>
  <c r="W4248" i="4"/>
  <c r="R4249" i="4"/>
  <c r="S4249" i="4"/>
  <c r="T4249" i="4"/>
  <c r="U4249" i="4"/>
  <c r="V4249" i="4"/>
  <c r="W4249" i="4"/>
  <c r="R4250" i="4"/>
  <c r="S4250" i="4"/>
  <c r="T4250" i="4"/>
  <c r="U4250" i="4"/>
  <c r="V4250" i="4"/>
  <c r="W4250" i="4"/>
  <c r="R4251" i="4"/>
  <c r="S4251" i="4"/>
  <c r="T4251" i="4"/>
  <c r="U4251" i="4"/>
  <c r="V4251" i="4"/>
  <c r="W4251" i="4"/>
  <c r="R4252" i="4"/>
  <c r="S4252" i="4"/>
  <c r="T4252" i="4"/>
  <c r="U4252" i="4"/>
  <c r="V4252" i="4"/>
  <c r="W4252" i="4"/>
  <c r="R4253" i="4"/>
  <c r="S4253" i="4"/>
  <c r="T4253" i="4"/>
  <c r="U4253" i="4"/>
  <c r="V4253" i="4"/>
  <c r="W4253" i="4"/>
  <c r="R4254" i="4"/>
  <c r="S4254" i="4"/>
  <c r="T4254" i="4"/>
  <c r="U4254" i="4"/>
  <c r="V4254" i="4"/>
  <c r="W4254" i="4"/>
  <c r="R4255" i="4"/>
  <c r="S4255" i="4"/>
  <c r="T4255" i="4"/>
  <c r="U4255" i="4"/>
  <c r="V4255" i="4"/>
  <c r="W4255" i="4"/>
  <c r="R4256" i="4"/>
  <c r="S4256" i="4"/>
  <c r="T4256" i="4"/>
  <c r="U4256" i="4"/>
  <c r="V4256" i="4"/>
  <c r="W4256" i="4"/>
  <c r="R4257" i="4"/>
  <c r="S4257" i="4"/>
  <c r="T4257" i="4"/>
  <c r="U4257" i="4"/>
  <c r="V4257" i="4"/>
  <c r="W4257" i="4"/>
  <c r="R4258" i="4"/>
  <c r="S4258" i="4"/>
  <c r="T4258" i="4"/>
  <c r="U4258" i="4"/>
  <c r="V4258" i="4"/>
  <c r="W4258" i="4"/>
  <c r="R4259" i="4"/>
  <c r="S4259" i="4"/>
  <c r="T4259" i="4"/>
  <c r="U4259" i="4"/>
  <c r="V4259" i="4"/>
  <c r="W4259" i="4"/>
  <c r="R4260" i="4"/>
  <c r="S4260" i="4"/>
  <c r="T4260" i="4"/>
  <c r="U4260" i="4"/>
  <c r="V4260" i="4"/>
  <c r="W4260" i="4"/>
  <c r="R4261" i="4"/>
  <c r="S4261" i="4"/>
  <c r="T4261" i="4"/>
  <c r="U4261" i="4"/>
  <c r="V4261" i="4"/>
  <c r="W4261" i="4"/>
  <c r="R4262" i="4"/>
  <c r="S4262" i="4"/>
  <c r="T4262" i="4"/>
  <c r="U4262" i="4"/>
  <c r="V4262" i="4"/>
  <c r="W4262" i="4"/>
  <c r="R4263" i="4"/>
  <c r="S4263" i="4"/>
  <c r="T4263" i="4"/>
  <c r="U4263" i="4"/>
  <c r="V4263" i="4"/>
  <c r="W4263" i="4"/>
  <c r="R4264" i="4"/>
  <c r="S4264" i="4"/>
  <c r="T4264" i="4"/>
  <c r="U4264" i="4"/>
  <c r="V4264" i="4"/>
  <c r="W4264" i="4"/>
  <c r="R4265" i="4"/>
  <c r="S4265" i="4"/>
  <c r="T4265" i="4"/>
  <c r="U4265" i="4"/>
  <c r="V4265" i="4"/>
  <c r="W4265" i="4"/>
  <c r="R4266" i="4"/>
  <c r="S4266" i="4"/>
  <c r="T4266" i="4"/>
  <c r="U4266" i="4"/>
  <c r="V4266" i="4"/>
  <c r="W4266" i="4"/>
  <c r="R4267" i="4"/>
  <c r="S4267" i="4"/>
  <c r="T4267" i="4"/>
  <c r="U4267" i="4"/>
  <c r="V4267" i="4"/>
  <c r="W4267" i="4"/>
  <c r="R4268" i="4"/>
  <c r="S4268" i="4"/>
  <c r="T4268" i="4"/>
  <c r="U4268" i="4"/>
  <c r="V4268" i="4"/>
  <c r="W4268" i="4"/>
  <c r="R4269" i="4"/>
  <c r="S4269" i="4"/>
  <c r="T4269" i="4"/>
  <c r="U4269" i="4"/>
  <c r="V4269" i="4"/>
  <c r="W4269" i="4"/>
  <c r="R4270" i="4"/>
  <c r="S4270" i="4"/>
  <c r="T4270" i="4"/>
  <c r="U4270" i="4"/>
  <c r="V4270" i="4"/>
  <c r="W4270" i="4"/>
  <c r="R4271" i="4"/>
  <c r="S4271" i="4"/>
  <c r="T4271" i="4"/>
  <c r="U4271" i="4"/>
  <c r="V4271" i="4"/>
  <c r="W4271" i="4"/>
  <c r="R4272" i="4"/>
  <c r="S4272" i="4"/>
  <c r="T4272" i="4"/>
  <c r="U4272" i="4"/>
  <c r="V4272" i="4"/>
  <c r="W4272" i="4"/>
  <c r="R4273" i="4"/>
  <c r="S4273" i="4"/>
  <c r="T4273" i="4"/>
  <c r="U4273" i="4"/>
  <c r="V4273" i="4"/>
  <c r="W4273" i="4"/>
  <c r="R4274" i="4"/>
  <c r="S4274" i="4"/>
  <c r="T4274" i="4"/>
  <c r="U4274" i="4"/>
  <c r="V4274" i="4"/>
  <c r="W4274" i="4"/>
  <c r="R4275" i="4"/>
  <c r="S4275" i="4"/>
  <c r="T4275" i="4"/>
  <c r="U4275" i="4"/>
  <c r="V4275" i="4"/>
  <c r="W4275" i="4"/>
  <c r="R4276" i="4"/>
  <c r="S4276" i="4"/>
  <c r="T4276" i="4"/>
  <c r="U4276" i="4"/>
  <c r="V4276" i="4"/>
  <c r="W4276" i="4"/>
  <c r="R4277" i="4"/>
  <c r="S4277" i="4"/>
  <c r="T4277" i="4"/>
  <c r="U4277" i="4"/>
  <c r="V4277" i="4"/>
  <c r="W4277" i="4"/>
  <c r="R4278" i="4"/>
  <c r="S4278" i="4"/>
  <c r="T4278" i="4"/>
  <c r="U4278" i="4"/>
  <c r="V4278" i="4"/>
  <c r="W4278" i="4"/>
  <c r="R4279" i="4"/>
  <c r="S4279" i="4"/>
  <c r="T4279" i="4"/>
  <c r="U4279" i="4"/>
  <c r="V4279" i="4"/>
  <c r="W4279" i="4"/>
  <c r="R4280" i="4"/>
  <c r="S4280" i="4"/>
  <c r="T4280" i="4"/>
  <c r="U4280" i="4"/>
  <c r="V4280" i="4"/>
  <c r="W4280" i="4"/>
  <c r="R4281" i="4"/>
  <c r="S4281" i="4"/>
  <c r="T4281" i="4"/>
  <c r="U4281" i="4"/>
  <c r="V4281" i="4"/>
  <c r="W4281" i="4"/>
  <c r="R4282" i="4"/>
  <c r="S4282" i="4"/>
  <c r="T4282" i="4"/>
  <c r="U4282" i="4"/>
  <c r="V4282" i="4"/>
  <c r="W4282" i="4"/>
  <c r="R4283" i="4"/>
  <c r="S4283" i="4"/>
  <c r="T4283" i="4"/>
  <c r="U4283" i="4"/>
  <c r="V4283" i="4"/>
  <c r="W4283" i="4"/>
  <c r="R4284" i="4"/>
  <c r="S4284" i="4"/>
  <c r="T4284" i="4"/>
  <c r="U4284" i="4"/>
  <c r="V4284" i="4"/>
  <c r="W4284" i="4"/>
  <c r="R4285" i="4"/>
  <c r="S4285" i="4"/>
  <c r="T4285" i="4"/>
  <c r="U4285" i="4"/>
  <c r="V4285" i="4"/>
  <c r="W4285" i="4"/>
  <c r="R4286" i="4"/>
  <c r="S4286" i="4"/>
  <c r="T4286" i="4"/>
  <c r="U4286" i="4"/>
  <c r="V4286" i="4"/>
  <c r="W4286" i="4"/>
  <c r="R4287" i="4"/>
  <c r="S4287" i="4"/>
  <c r="T4287" i="4"/>
  <c r="U4287" i="4"/>
  <c r="V4287" i="4"/>
  <c r="W4287" i="4"/>
  <c r="R4288" i="4"/>
  <c r="S4288" i="4"/>
  <c r="T4288" i="4"/>
  <c r="U4288" i="4"/>
  <c r="V4288" i="4"/>
  <c r="W4288" i="4"/>
  <c r="R4289" i="4"/>
  <c r="S4289" i="4"/>
  <c r="T4289" i="4"/>
  <c r="U4289" i="4"/>
  <c r="V4289" i="4"/>
  <c r="W4289" i="4"/>
  <c r="R4290" i="4"/>
  <c r="S4290" i="4"/>
  <c r="T4290" i="4"/>
  <c r="U4290" i="4"/>
  <c r="V4290" i="4"/>
  <c r="W4290" i="4"/>
  <c r="R4291" i="4"/>
  <c r="S4291" i="4"/>
  <c r="T4291" i="4"/>
  <c r="U4291" i="4"/>
  <c r="V4291" i="4"/>
  <c r="W4291" i="4"/>
  <c r="R4292" i="4"/>
  <c r="S4292" i="4"/>
  <c r="T4292" i="4"/>
  <c r="U4292" i="4"/>
  <c r="V4292" i="4"/>
  <c r="W4292" i="4"/>
  <c r="R4293" i="4"/>
  <c r="S4293" i="4"/>
  <c r="T4293" i="4"/>
  <c r="U4293" i="4"/>
  <c r="V4293" i="4"/>
  <c r="W4293" i="4"/>
  <c r="R4294" i="4"/>
  <c r="S4294" i="4"/>
  <c r="T4294" i="4"/>
  <c r="U4294" i="4"/>
  <c r="V4294" i="4"/>
  <c r="W4294" i="4"/>
  <c r="R4295" i="4"/>
  <c r="S4295" i="4"/>
  <c r="T4295" i="4"/>
  <c r="U4295" i="4"/>
  <c r="V4295" i="4"/>
  <c r="W4295" i="4"/>
  <c r="R4296" i="4"/>
  <c r="S4296" i="4"/>
  <c r="T4296" i="4"/>
  <c r="U4296" i="4"/>
  <c r="V4296" i="4"/>
  <c r="W4296" i="4"/>
  <c r="R4297" i="4"/>
  <c r="S4297" i="4"/>
  <c r="T4297" i="4"/>
  <c r="U4297" i="4"/>
  <c r="V4297" i="4"/>
  <c r="W4297" i="4"/>
  <c r="R4298" i="4"/>
  <c r="S4298" i="4"/>
  <c r="T4298" i="4"/>
  <c r="U4298" i="4"/>
  <c r="V4298" i="4"/>
  <c r="W4298" i="4"/>
  <c r="R4299" i="4"/>
  <c r="S4299" i="4"/>
  <c r="T4299" i="4"/>
  <c r="U4299" i="4"/>
  <c r="V4299" i="4"/>
  <c r="W4299" i="4"/>
  <c r="R4300" i="4"/>
  <c r="S4300" i="4"/>
  <c r="T4300" i="4"/>
  <c r="U4300" i="4"/>
  <c r="V4300" i="4"/>
  <c r="W4300" i="4"/>
  <c r="R4301" i="4"/>
  <c r="S4301" i="4"/>
  <c r="T4301" i="4"/>
  <c r="U4301" i="4"/>
  <c r="V4301" i="4"/>
  <c r="W4301" i="4"/>
  <c r="R4302" i="4"/>
  <c r="S4302" i="4"/>
  <c r="T4302" i="4"/>
  <c r="U4302" i="4"/>
  <c r="V4302" i="4"/>
  <c r="W4302" i="4"/>
  <c r="R4303" i="4"/>
  <c r="S4303" i="4"/>
  <c r="T4303" i="4"/>
  <c r="U4303" i="4"/>
  <c r="V4303" i="4"/>
  <c r="W4303" i="4"/>
  <c r="R4304" i="4"/>
  <c r="S4304" i="4"/>
  <c r="T4304" i="4"/>
  <c r="U4304" i="4"/>
  <c r="V4304" i="4"/>
  <c r="W4304" i="4"/>
  <c r="R4305" i="4"/>
  <c r="S4305" i="4"/>
  <c r="T4305" i="4"/>
  <c r="U4305" i="4"/>
  <c r="V4305" i="4"/>
  <c r="W4305" i="4"/>
  <c r="R4306" i="4"/>
  <c r="S4306" i="4"/>
  <c r="T4306" i="4"/>
  <c r="U4306" i="4"/>
  <c r="V4306" i="4"/>
  <c r="W4306" i="4"/>
  <c r="R4307" i="4"/>
  <c r="S4307" i="4"/>
  <c r="T4307" i="4"/>
  <c r="U4307" i="4"/>
  <c r="V4307" i="4"/>
  <c r="W4307" i="4"/>
  <c r="R4308" i="4"/>
  <c r="S4308" i="4"/>
  <c r="T4308" i="4"/>
  <c r="U4308" i="4"/>
  <c r="V4308" i="4"/>
  <c r="W4308" i="4"/>
  <c r="R4309" i="4"/>
  <c r="S4309" i="4"/>
  <c r="T4309" i="4"/>
  <c r="U4309" i="4"/>
  <c r="V4309" i="4"/>
  <c r="W4309" i="4"/>
  <c r="R4310" i="4"/>
  <c r="S4310" i="4"/>
  <c r="T4310" i="4"/>
  <c r="U4310" i="4"/>
  <c r="V4310" i="4"/>
  <c r="W4310" i="4"/>
  <c r="R4311" i="4"/>
  <c r="S4311" i="4"/>
  <c r="T4311" i="4"/>
  <c r="U4311" i="4"/>
  <c r="V4311" i="4"/>
  <c r="W4311" i="4"/>
  <c r="R4312" i="4"/>
  <c r="S4312" i="4"/>
  <c r="T4312" i="4"/>
  <c r="U4312" i="4"/>
  <c r="V4312" i="4"/>
  <c r="W4312" i="4"/>
  <c r="R4313" i="4"/>
  <c r="S4313" i="4"/>
  <c r="T4313" i="4"/>
  <c r="U4313" i="4"/>
  <c r="V4313" i="4"/>
  <c r="W4313" i="4"/>
  <c r="R4314" i="4"/>
  <c r="S4314" i="4"/>
  <c r="T4314" i="4"/>
  <c r="U4314" i="4"/>
  <c r="V4314" i="4"/>
  <c r="W4314" i="4"/>
  <c r="R4315" i="4"/>
  <c r="S4315" i="4"/>
  <c r="T4315" i="4"/>
  <c r="U4315" i="4"/>
  <c r="V4315" i="4"/>
  <c r="W4315" i="4"/>
  <c r="R4316" i="4"/>
  <c r="S4316" i="4"/>
  <c r="T4316" i="4"/>
  <c r="U4316" i="4"/>
  <c r="V4316" i="4"/>
  <c r="W4316" i="4"/>
  <c r="R4317" i="4"/>
  <c r="S4317" i="4"/>
  <c r="T4317" i="4"/>
  <c r="U4317" i="4"/>
  <c r="V4317" i="4"/>
  <c r="W4317" i="4"/>
  <c r="R4318" i="4"/>
  <c r="S4318" i="4"/>
  <c r="T4318" i="4"/>
  <c r="U4318" i="4"/>
  <c r="V4318" i="4"/>
  <c r="W4318" i="4"/>
  <c r="R4319" i="4"/>
  <c r="S4319" i="4"/>
  <c r="T4319" i="4"/>
  <c r="U4319" i="4"/>
  <c r="V4319" i="4"/>
  <c r="W4319" i="4"/>
  <c r="R4320" i="4"/>
  <c r="S4320" i="4"/>
  <c r="T4320" i="4"/>
  <c r="U4320" i="4"/>
  <c r="V4320" i="4"/>
  <c r="W4320" i="4"/>
  <c r="R4321" i="4"/>
  <c r="S4321" i="4"/>
  <c r="T4321" i="4"/>
  <c r="U4321" i="4"/>
  <c r="V4321" i="4"/>
  <c r="W4321" i="4"/>
  <c r="R4322" i="4"/>
  <c r="S4322" i="4"/>
  <c r="T4322" i="4"/>
  <c r="U4322" i="4"/>
  <c r="V4322" i="4"/>
  <c r="W4322" i="4"/>
  <c r="R4323" i="4"/>
  <c r="S4323" i="4"/>
  <c r="T4323" i="4"/>
  <c r="U4323" i="4"/>
  <c r="V4323" i="4"/>
  <c r="W4323" i="4"/>
  <c r="R4324" i="4"/>
  <c r="S4324" i="4"/>
  <c r="T4324" i="4"/>
  <c r="U4324" i="4"/>
  <c r="V4324" i="4"/>
  <c r="W4324" i="4"/>
  <c r="R4325" i="4"/>
  <c r="S4325" i="4"/>
  <c r="T4325" i="4"/>
  <c r="U4325" i="4"/>
  <c r="V4325" i="4"/>
  <c r="W4325" i="4"/>
  <c r="R4326" i="4"/>
  <c r="S4326" i="4"/>
  <c r="T4326" i="4"/>
  <c r="U4326" i="4"/>
  <c r="V4326" i="4"/>
  <c r="W4326" i="4"/>
  <c r="R4327" i="4"/>
  <c r="S4327" i="4"/>
  <c r="T4327" i="4"/>
  <c r="U4327" i="4"/>
  <c r="V4327" i="4"/>
  <c r="W4327" i="4"/>
  <c r="R4328" i="4"/>
  <c r="S4328" i="4"/>
  <c r="T4328" i="4"/>
  <c r="U4328" i="4"/>
  <c r="V4328" i="4"/>
  <c r="W4328" i="4"/>
  <c r="R4329" i="4"/>
  <c r="S4329" i="4"/>
  <c r="T4329" i="4"/>
  <c r="U4329" i="4"/>
  <c r="V4329" i="4"/>
  <c r="W4329" i="4"/>
  <c r="R4330" i="4"/>
  <c r="S4330" i="4"/>
  <c r="T4330" i="4"/>
  <c r="U4330" i="4"/>
  <c r="V4330" i="4"/>
  <c r="W4330" i="4"/>
  <c r="R4331" i="4"/>
  <c r="S4331" i="4"/>
  <c r="T4331" i="4"/>
  <c r="U4331" i="4"/>
  <c r="V4331" i="4"/>
  <c r="W4331" i="4"/>
  <c r="R4332" i="4"/>
  <c r="S4332" i="4"/>
  <c r="T4332" i="4"/>
  <c r="U4332" i="4"/>
  <c r="V4332" i="4"/>
  <c r="W4332" i="4"/>
  <c r="R4333" i="4"/>
  <c r="S4333" i="4"/>
  <c r="T4333" i="4"/>
  <c r="U4333" i="4"/>
  <c r="V4333" i="4"/>
  <c r="W4333" i="4"/>
  <c r="R4334" i="4"/>
  <c r="S4334" i="4"/>
  <c r="T4334" i="4"/>
  <c r="U4334" i="4"/>
  <c r="V4334" i="4"/>
  <c r="W4334" i="4"/>
  <c r="R4335" i="4"/>
  <c r="S4335" i="4"/>
  <c r="T4335" i="4"/>
  <c r="U4335" i="4"/>
  <c r="V4335" i="4"/>
  <c r="W4335" i="4"/>
  <c r="R4336" i="4"/>
  <c r="S4336" i="4"/>
  <c r="T4336" i="4"/>
  <c r="U4336" i="4"/>
  <c r="V4336" i="4"/>
  <c r="W4336" i="4"/>
  <c r="R4337" i="4"/>
  <c r="S4337" i="4"/>
  <c r="T4337" i="4"/>
  <c r="U4337" i="4"/>
  <c r="V4337" i="4"/>
  <c r="W4337" i="4"/>
  <c r="R4338" i="4"/>
  <c r="S4338" i="4"/>
  <c r="T4338" i="4"/>
  <c r="U4338" i="4"/>
  <c r="V4338" i="4"/>
  <c r="W4338" i="4"/>
  <c r="R4339" i="4"/>
  <c r="S4339" i="4"/>
  <c r="T4339" i="4"/>
  <c r="U4339" i="4"/>
  <c r="V4339" i="4"/>
  <c r="W4339" i="4"/>
  <c r="R4340" i="4"/>
  <c r="S4340" i="4"/>
  <c r="T4340" i="4"/>
  <c r="U4340" i="4"/>
  <c r="V4340" i="4"/>
  <c r="W4340" i="4"/>
  <c r="R4341" i="4"/>
  <c r="S4341" i="4"/>
  <c r="T4341" i="4"/>
  <c r="U4341" i="4"/>
  <c r="V4341" i="4"/>
  <c r="W4341" i="4"/>
  <c r="R4342" i="4"/>
  <c r="S4342" i="4"/>
  <c r="T4342" i="4"/>
  <c r="U4342" i="4"/>
  <c r="V4342" i="4"/>
  <c r="W4342" i="4"/>
  <c r="R4343" i="4"/>
  <c r="S4343" i="4"/>
  <c r="T4343" i="4"/>
  <c r="U4343" i="4"/>
  <c r="V4343" i="4"/>
  <c r="W4343" i="4"/>
  <c r="R4344" i="4"/>
  <c r="S4344" i="4"/>
  <c r="T4344" i="4"/>
  <c r="U4344" i="4"/>
  <c r="V4344" i="4"/>
  <c r="W4344" i="4"/>
  <c r="R4345" i="4"/>
  <c r="S4345" i="4"/>
  <c r="T4345" i="4"/>
  <c r="U4345" i="4"/>
  <c r="V4345" i="4"/>
  <c r="W4345" i="4"/>
  <c r="R4346" i="4"/>
  <c r="S4346" i="4"/>
  <c r="T4346" i="4"/>
  <c r="U4346" i="4"/>
  <c r="V4346" i="4"/>
  <c r="W4346" i="4"/>
  <c r="R4347" i="4"/>
  <c r="S4347" i="4"/>
  <c r="T4347" i="4"/>
  <c r="U4347" i="4"/>
  <c r="V4347" i="4"/>
  <c r="W4347" i="4"/>
  <c r="R4348" i="4"/>
  <c r="S4348" i="4"/>
  <c r="T4348" i="4"/>
  <c r="U4348" i="4"/>
  <c r="V4348" i="4"/>
  <c r="W4348" i="4"/>
  <c r="R4349" i="4"/>
  <c r="S4349" i="4"/>
  <c r="T4349" i="4"/>
  <c r="U4349" i="4"/>
  <c r="V4349" i="4"/>
  <c r="W4349" i="4"/>
  <c r="R4350" i="4"/>
  <c r="S4350" i="4"/>
  <c r="T4350" i="4"/>
  <c r="U4350" i="4"/>
  <c r="V4350" i="4"/>
  <c r="W4350" i="4"/>
  <c r="R4351" i="4"/>
  <c r="S4351" i="4"/>
  <c r="T4351" i="4"/>
  <c r="U4351" i="4"/>
  <c r="V4351" i="4"/>
  <c r="W4351" i="4"/>
  <c r="R4352" i="4"/>
  <c r="S4352" i="4"/>
  <c r="T4352" i="4"/>
  <c r="U4352" i="4"/>
  <c r="V4352" i="4"/>
  <c r="W4352" i="4"/>
  <c r="R4353" i="4"/>
  <c r="S4353" i="4"/>
  <c r="T4353" i="4"/>
  <c r="U4353" i="4"/>
  <c r="V4353" i="4"/>
  <c r="W4353" i="4"/>
  <c r="R4354" i="4"/>
  <c r="S4354" i="4"/>
  <c r="T4354" i="4"/>
  <c r="U4354" i="4"/>
  <c r="V4354" i="4"/>
  <c r="W4354" i="4"/>
  <c r="R4355" i="4"/>
  <c r="S4355" i="4"/>
  <c r="T4355" i="4"/>
  <c r="U4355" i="4"/>
  <c r="V4355" i="4"/>
  <c r="W4355" i="4"/>
  <c r="R4356" i="4"/>
  <c r="S4356" i="4"/>
  <c r="T4356" i="4"/>
  <c r="U4356" i="4"/>
  <c r="V4356" i="4"/>
  <c r="W4356" i="4"/>
  <c r="R4357" i="4"/>
  <c r="S4357" i="4"/>
  <c r="T4357" i="4"/>
  <c r="U4357" i="4"/>
  <c r="V4357" i="4"/>
  <c r="W4357" i="4"/>
  <c r="R4358" i="4"/>
  <c r="S4358" i="4"/>
  <c r="T4358" i="4"/>
  <c r="U4358" i="4"/>
  <c r="V4358" i="4"/>
  <c r="W4358" i="4"/>
  <c r="R4359" i="4"/>
  <c r="S4359" i="4"/>
  <c r="T4359" i="4"/>
  <c r="U4359" i="4"/>
  <c r="V4359" i="4"/>
  <c r="W4359" i="4"/>
  <c r="R4360" i="4"/>
  <c r="S4360" i="4"/>
  <c r="T4360" i="4"/>
  <c r="U4360" i="4"/>
  <c r="V4360" i="4"/>
  <c r="W4360" i="4"/>
  <c r="R4361" i="4"/>
  <c r="S4361" i="4"/>
  <c r="T4361" i="4"/>
  <c r="U4361" i="4"/>
  <c r="V4361" i="4"/>
  <c r="W4361" i="4"/>
  <c r="R4362" i="4"/>
  <c r="S4362" i="4"/>
  <c r="T4362" i="4"/>
  <c r="U4362" i="4"/>
  <c r="V4362" i="4"/>
  <c r="W4362" i="4"/>
  <c r="R4363" i="4"/>
  <c r="S4363" i="4"/>
  <c r="T4363" i="4"/>
  <c r="U4363" i="4"/>
  <c r="V4363" i="4"/>
  <c r="W4363" i="4"/>
  <c r="R4364" i="4"/>
  <c r="S4364" i="4"/>
  <c r="T4364" i="4"/>
  <c r="U4364" i="4"/>
  <c r="V4364" i="4"/>
  <c r="W4364" i="4"/>
  <c r="R4365" i="4"/>
  <c r="S4365" i="4"/>
  <c r="T4365" i="4"/>
  <c r="U4365" i="4"/>
  <c r="V4365" i="4"/>
  <c r="W4365" i="4"/>
  <c r="R4366" i="4"/>
  <c r="S4366" i="4"/>
  <c r="T4366" i="4"/>
  <c r="U4366" i="4"/>
  <c r="V4366" i="4"/>
  <c r="W4366" i="4"/>
  <c r="R4367" i="4"/>
  <c r="S4367" i="4"/>
  <c r="T4367" i="4"/>
  <c r="U4367" i="4"/>
  <c r="V4367" i="4"/>
  <c r="W4367" i="4"/>
  <c r="R4368" i="4"/>
  <c r="S4368" i="4"/>
  <c r="T4368" i="4"/>
  <c r="U4368" i="4"/>
  <c r="V4368" i="4"/>
  <c r="W4368" i="4"/>
  <c r="R4369" i="4"/>
  <c r="S4369" i="4"/>
  <c r="T4369" i="4"/>
  <c r="U4369" i="4"/>
  <c r="V4369" i="4"/>
  <c r="W4369" i="4"/>
  <c r="R4370" i="4"/>
  <c r="S4370" i="4"/>
  <c r="T4370" i="4"/>
  <c r="U4370" i="4"/>
  <c r="V4370" i="4"/>
  <c r="W4370" i="4"/>
  <c r="R4371" i="4"/>
  <c r="S4371" i="4"/>
  <c r="T4371" i="4"/>
  <c r="U4371" i="4"/>
  <c r="V4371" i="4"/>
  <c r="W4371" i="4"/>
  <c r="R4372" i="4"/>
  <c r="S4372" i="4"/>
  <c r="T4372" i="4"/>
  <c r="U4372" i="4"/>
  <c r="V4372" i="4"/>
  <c r="W4372" i="4"/>
  <c r="R4373" i="4"/>
  <c r="S4373" i="4"/>
  <c r="T4373" i="4"/>
  <c r="U4373" i="4"/>
  <c r="V4373" i="4"/>
  <c r="W4373" i="4"/>
  <c r="R4374" i="4"/>
  <c r="S4374" i="4"/>
  <c r="T4374" i="4"/>
  <c r="U4374" i="4"/>
  <c r="V4374" i="4"/>
  <c r="W4374" i="4"/>
  <c r="R4375" i="4"/>
  <c r="S4375" i="4"/>
  <c r="T4375" i="4"/>
  <c r="U4375" i="4"/>
  <c r="V4375" i="4"/>
  <c r="W4375" i="4"/>
  <c r="R4376" i="4"/>
  <c r="S4376" i="4"/>
  <c r="T4376" i="4"/>
  <c r="U4376" i="4"/>
  <c r="V4376" i="4"/>
  <c r="W4376" i="4"/>
  <c r="R4377" i="4"/>
  <c r="S4377" i="4"/>
  <c r="T4377" i="4"/>
  <c r="U4377" i="4"/>
  <c r="V4377" i="4"/>
  <c r="W4377" i="4"/>
  <c r="R4378" i="4"/>
  <c r="S4378" i="4"/>
  <c r="T4378" i="4"/>
  <c r="U4378" i="4"/>
  <c r="V4378" i="4"/>
  <c r="W4378" i="4"/>
  <c r="R4379" i="4"/>
  <c r="S4379" i="4"/>
  <c r="T4379" i="4"/>
  <c r="U4379" i="4"/>
  <c r="V4379" i="4"/>
  <c r="W4379" i="4"/>
  <c r="R4380" i="4"/>
  <c r="S4380" i="4"/>
  <c r="T4380" i="4"/>
  <c r="U4380" i="4"/>
  <c r="V4380" i="4"/>
  <c r="W4380" i="4"/>
  <c r="R4381" i="4"/>
  <c r="S4381" i="4"/>
  <c r="T4381" i="4"/>
  <c r="U4381" i="4"/>
  <c r="V4381" i="4"/>
  <c r="W4381" i="4"/>
  <c r="R4382" i="4"/>
  <c r="S4382" i="4"/>
  <c r="T4382" i="4"/>
  <c r="U4382" i="4"/>
  <c r="V4382" i="4"/>
  <c r="W4382" i="4"/>
  <c r="R4383" i="4"/>
  <c r="S4383" i="4"/>
  <c r="T4383" i="4"/>
  <c r="U4383" i="4"/>
  <c r="V4383" i="4"/>
  <c r="W4383" i="4"/>
  <c r="R4384" i="4"/>
  <c r="S4384" i="4"/>
  <c r="T4384" i="4"/>
  <c r="U4384" i="4"/>
  <c r="V4384" i="4"/>
  <c r="W4384" i="4"/>
  <c r="R4385" i="4"/>
  <c r="S4385" i="4"/>
  <c r="T4385" i="4"/>
  <c r="U4385" i="4"/>
  <c r="V4385" i="4"/>
  <c r="W4385" i="4"/>
  <c r="R4386" i="4"/>
  <c r="S4386" i="4"/>
  <c r="T4386" i="4"/>
  <c r="U4386" i="4"/>
  <c r="V4386" i="4"/>
  <c r="W4386" i="4"/>
  <c r="R4387" i="4"/>
  <c r="S4387" i="4"/>
  <c r="T4387" i="4"/>
  <c r="U4387" i="4"/>
  <c r="V4387" i="4"/>
  <c r="W4387" i="4"/>
  <c r="R4388" i="4"/>
  <c r="S4388" i="4"/>
  <c r="T4388" i="4"/>
  <c r="U4388" i="4"/>
  <c r="V4388" i="4"/>
  <c r="W4388" i="4"/>
  <c r="R4389" i="4"/>
  <c r="S4389" i="4"/>
  <c r="T4389" i="4"/>
  <c r="U4389" i="4"/>
  <c r="V4389" i="4"/>
  <c r="W4389" i="4"/>
  <c r="R4390" i="4"/>
  <c r="S4390" i="4"/>
  <c r="T4390" i="4"/>
  <c r="U4390" i="4"/>
  <c r="V4390" i="4"/>
  <c r="W4390" i="4"/>
  <c r="R4391" i="4"/>
  <c r="S4391" i="4"/>
  <c r="T4391" i="4"/>
  <c r="U4391" i="4"/>
  <c r="V4391" i="4"/>
  <c r="W4391" i="4"/>
  <c r="R4392" i="4"/>
  <c r="S4392" i="4"/>
  <c r="T4392" i="4"/>
  <c r="U4392" i="4"/>
  <c r="V4392" i="4"/>
  <c r="W4392" i="4"/>
  <c r="R4393" i="4"/>
  <c r="S4393" i="4"/>
  <c r="T4393" i="4"/>
  <c r="U4393" i="4"/>
  <c r="V4393" i="4"/>
  <c r="W4393" i="4"/>
  <c r="R4394" i="4"/>
  <c r="S4394" i="4"/>
  <c r="T4394" i="4"/>
  <c r="U4394" i="4"/>
  <c r="V4394" i="4"/>
  <c r="W4394" i="4"/>
  <c r="R4395" i="4"/>
  <c r="S4395" i="4"/>
  <c r="T4395" i="4"/>
  <c r="U4395" i="4"/>
  <c r="V4395" i="4"/>
  <c r="W4395" i="4"/>
  <c r="R4396" i="4"/>
  <c r="S4396" i="4"/>
  <c r="T4396" i="4"/>
  <c r="U4396" i="4"/>
  <c r="V4396" i="4"/>
  <c r="W4396" i="4"/>
  <c r="R4397" i="4"/>
  <c r="S4397" i="4"/>
  <c r="T4397" i="4"/>
  <c r="U4397" i="4"/>
  <c r="V4397" i="4"/>
  <c r="W4397" i="4"/>
  <c r="R4398" i="4"/>
  <c r="S4398" i="4"/>
  <c r="T4398" i="4"/>
  <c r="U4398" i="4"/>
  <c r="V4398" i="4"/>
  <c r="W4398" i="4"/>
  <c r="R4399" i="4"/>
  <c r="S4399" i="4"/>
  <c r="T4399" i="4"/>
  <c r="U4399" i="4"/>
  <c r="V4399" i="4"/>
  <c r="W4399" i="4"/>
  <c r="R4400" i="4"/>
  <c r="S4400" i="4"/>
  <c r="T4400" i="4"/>
  <c r="U4400" i="4"/>
  <c r="V4400" i="4"/>
  <c r="W4400" i="4"/>
  <c r="R4401" i="4"/>
  <c r="S4401" i="4"/>
  <c r="T4401" i="4"/>
  <c r="U4401" i="4"/>
  <c r="V4401" i="4"/>
  <c r="W4401" i="4"/>
  <c r="R4402" i="4"/>
  <c r="S4402" i="4"/>
  <c r="T4402" i="4"/>
  <c r="U4402" i="4"/>
  <c r="V4402" i="4"/>
  <c r="W4402" i="4"/>
  <c r="R4403" i="4"/>
  <c r="S4403" i="4"/>
  <c r="T4403" i="4"/>
  <c r="U4403" i="4"/>
  <c r="V4403" i="4"/>
  <c r="W4403" i="4"/>
  <c r="R4404" i="4"/>
  <c r="S4404" i="4"/>
  <c r="T4404" i="4"/>
  <c r="U4404" i="4"/>
  <c r="V4404" i="4"/>
  <c r="W4404" i="4"/>
  <c r="R4405" i="4"/>
  <c r="S4405" i="4"/>
  <c r="T4405" i="4"/>
  <c r="U4405" i="4"/>
  <c r="V4405" i="4"/>
  <c r="W4405" i="4"/>
  <c r="R4406" i="4"/>
  <c r="S4406" i="4"/>
  <c r="T4406" i="4"/>
  <c r="U4406" i="4"/>
  <c r="V4406" i="4"/>
  <c r="W4406" i="4"/>
  <c r="R4407" i="4"/>
  <c r="S4407" i="4"/>
  <c r="T4407" i="4"/>
  <c r="U4407" i="4"/>
  <c r="V4407" i="4"/>
  <c r="W4407" i="4"/>
  <c r="R4408" i="4"/>
  <c r="S4408" i="4"/>
  <c r="T4408" i="4"/>
  <c r="U4408" i="4"/>
  <c r="V4408" i="4"/>
  <c r="W4408" i="4"/>
  <c r="R4409" i="4"/>
  <c r="S4409" i="4"/>
  <c r="T4409" i="4"/>
  <c r="U4409" i="4"/>
  <c r="V4409" i="4"/>
  <c r="W4409" i="4"/>
  <c r="R4410" i="4"/>
  <c r="S4410" i="4"/>
  <c r="T4410" i="4"/>
  <c r="U4410" i="4"/>
  <c r="V4410" i="4"/>
  <c r="W4410" i="4"/>
  <c r="R4411" i="4"/>
  <c r="S4411" i="4"/>
  <c r="T4411" i="4"/>
  <c r="U4411" i="4"/>
  <c r="V4411" i="4"/>
  <c r="W4411" i="4"/>
  <c r="R4412" i="4"/>
  <c r="S4412" i="4"/>
  <c r="T4412" i="4"/>
  <c r="U4412" i="4"/>
  <c r="V4412" i="4"/>
  <c r="W4412" i="4"/>
  <c r="R4413" i="4"/>
  <c r="S4413" i="4"/>
  <c r="T4413" i="4"/>
  <c r="U4413" i="4"/>
  <c r="V4413" i="4"/>
  <c r="W4413" i="4"/>
  <c r="R4414" i="4"/>
  <c r="S4414" i="4"/>
  <c r="T4414" i="4"/>
  <c r="U4414" i="4"/>
  <c r="V4414" i="4"/>
  <c r="W4414" i="4"/>
  <c r="R4415" i="4"/>
  <c r="S4415" i="4"/>
  <c r="T4415" i="4"/>
  <c r="U4415" i="4"/>
  <c r="V4415" i="4"/>
  <c r="W4415" i="4"/>
  <c r="R4416" i="4"/>
  <c r="S4416" i="4"/>
  <c r="T4416" i="4"/>
  <c r="U4416" i="4"/>
  <c r="V4416" i="4"/>
  <c r="W4416" i="4"/>
  <c r="R4417" i="4"/>
  <c r="S4417" i="4"/>
  <c r="T4417" i="4"/>
  <c r="U4417" i="4"/>
  <c r="V4417" i="4"/>
  <c r="W4417" i="4"/>
  <c r="R4418" i="4"/>
  <c r="S4418" i="4"/>
  <c r="T4418" i="4"/>
  <c r="U4418" i="4"/>
  <c r="V4418" i="4"/>
  <c r="W4418" i="4"/>
  <c r="R4419" i="4"/>
  <c r="S4419" i="4"/>
  <c r="T4419" i="4"/>
  <c r="U4419" i="4"/>
  <c r="V4419" i="4"/>
  <c r="W4419" i="4"/>
  <c r="R4420" i="4"/>
  <c r="S4420" i="4"/>
  <c r="T4420" i="4"/>
  <c r="U4420" i="4"/>
  <c r="V4420" i="4"/>
  <c r="W4420" i="4"/>
  <c r="R4421" i="4"/>
  <c r="S4421" i="4"/>
  <c r="T4421" i="4"/>
  <c r="U4421" i="4"/>
  <c r="V4421" i="4"/>
  <c r="W4421" i="4"/>
  <c r="R4422" i="4"/>
  <c r="S4422" i="4"/>
  <c r="T4422" i="4"/>
  <c r="U4422" i="4"/>
  <c r="V4422" i="4"/>
  <c r="W4422" i="4"/>
  <c r="R4423" i="4"/>
  <c r="S4423" i="4"/>
  <c r="T4423" i="4"/>
  <c r="U4423" i="4"/>
  <c r="V4423" i="4"/>
  <c r="W4423" i="4"/>
  <c r="R4424" i="4"/>
  <c r="S4424" i="4"/>
  <c r="T4424" i="4"/>
  <c r="U4424" i="4"/>
  <c r="V4424" i="4"/>
  <c r="W4424" i="4"/>
  <c r="R4425" i="4"/>
  <c r="S4425" i="4"/>
  <c r="T4425" i="4"/>
  <c r="U4425" i="4"/>
  <c r="V4425" i="4"/>
  <c r="W4425" i="4"/>
  <c r="R4426" i="4"/>
  <c r="S4426" i="4"/>
  <c r="T4426" i="4"/>
  <c r="U4426" i="4"/>
  <c r="V4426" i="4"/>
  <c r="W4426" i="4"/>
  <c r="R4427" i="4"/>
  <c r="S4427" i="4"/>
  <c r="T4427" i="4"/>
  <c r="U4427" i="4"/>
  <c r="V4427" i="4"/>
  <c r="W4427" i="4"/>
  <c r="R4428" i="4"/>
  <c r="S4428" i="4"/>
  <c r="T4428" i="4"/>
  <c r="U4428" i="4"/>
  <c r="V4428" i="4"/>
  <c r="W4428" i="4"/>
  <c r="R4429" i="4"/>
  <c r="S4429" i="4"/>
  <c r="T4429" i="4"/>
  <c r="U4429" i="4"/>
  <c r="V4429" i="4"/>
  <c r="W4429" i="4"/>
  <c r="R4430" i="4"/>
  <c r="S4430" i="4"/>
  <c r="T4430" i="4"/>
  <c r="U4430" i="4"/>
  <c r="V4430" i="4"/>
  <c r="W4430" i="4"/>
  <c r="R4431" i="4"/>
  <c r="S4431" i="4"/>
  <c r="T4431" i="4"/>
  <c r="U4431" i="4"/>
  <c r="V4431" i="4"/>
  <c r="W4431" i="4"/>
  <c r="R4432" i="4"/>
  <c r="S4432" i="4"/>
  <c r="T4432" i="4"/>
  <c r="U4432" i="4"/>
  <c r="V4432" i="4"/>
  <c r="W4432" i="4"/>
  <c r="R4433" i="4"/>
  <c r="S4433" i="4"/>
  <c r="T4433" i="4"/>
  <c r="U4433" i="4"/>
  <c r="V4433" i="4"/>
  <c r="W4433" i="4"/>
  <c r="R4434" i="4"/>
  <c r="S4434" i="4"/>
  <c r="T4434" i="4"/>
  <c r="U4434" i="4"/>
  <c r="V4434" i="4"/>
  <c r="W4434" i="4"/>
  <c r="R4435" i="4"/>
  <c r="S4435" i="4"/>
  <c r="T4435" i="4"/>
  <c r="U4435" i="4"/>
  <c r="V4435" i="4"/>
  <c r="W4435" i="4"/>
  <c r="R4436" i="4"/>
  <c r="S4436" i="4"/>
  <c r="T4436" i="4"/>
  <c r="U4436" i="4"/>
  <c r="V4436" i="4"/>
  <c r="W4436" i="4"/>
  <c r="R4437" i="4"/>
  <c r="S4437" i="4"/>
  <c r="T4437" i="4"/>
  <c r="U4437" i="4"/>
  <c r="V4437" i="4"/>
  <c r="W4437" i="4"/>
  <c r="R4438" i="4"/>
  <c r="S4438" i="4"/>
  <c r="T4438" i="4"/>
  <c r="U4438" i="4"/>
  <c r="V4438" i="4"/>
  <c r="W4438" i="4"/>
  <c r="R4439" i="4"/>
  <c r="S4439" i="4"/>
  <c r="T4439" i="4"/>
  <c r="U4439" i="4"/>
  <c r="V4439" i="4"/>
  <c r="W4439" i="4"/>
  <c r="R4440" i="4"/>
  <c r="S4440" i="4"/>
  <c r="T4440" i="4"/>
  <c r="U4440" i="4"/>
  <c r="V4440" i="4"/>
  <c r="W4440" i="4"/>
  <c r="R4441" i="4"/>
  <c r="S4441" i="4"/>
  <c r="T4441" i="4"/>
  <c r="U4441" i="4"/>
  <c r="V4441" i="4"/>
  <c r="W4441" i="4"/>
  <c r="R4442" i="4"/>
  <c r="S4442" i="4"/>
  <c r="T4442" i="4"/>
  <c r="U4442" i="4"/>
  <c r="V4442" i="4"/>
  <c r="W4442" i="4"/>
  <c r="R4443" i="4"/>
  <c r="S4443" i="4"/>
  <c r="T4443" i="4"/>
  <c r="U4443" i="4"/>
  <c r="V4443" i="4"/>
  <c r="W4443" i="4"/>
  <c r="R4444" i="4"/>
  <c r="S4444" i="4"/>
  <c r="T4444" i="4"/>
  <c r="U4444" i="4"/>
  <c r="V4444" i="4"/>
  <c r="W4444" i="4"/>
  <c r="R4445" i="4"/>
  <c r="S4445" i="4"/>
  <c r="T4445" i="4"/>
  <c r="U4445" i="4"/>
  <c r="V4445" i="4"/>
  <c r="W4445" i="4"/>
  <c r="R4446" i="4"/>
  <c r="S4446" i="4"/>
  <c r="T4446" i="4"/>
  <c r="U4446" i="4"/>
  <c r="V4446" i="4"/>
  <c r="W4446" i="4"/>
  <c r="R4447" i="4"/>
  <c r="S4447" i="4"/>
  <c r="T4447" i="4"/>
  <c r="U4447" i="4"/>
  <c r="V4447" i="4"/>
  <c r="W4447" i="4"/>
  <c r="R4448" i="4"/>
  <c r="S4448" i="4"/>
  <c r="T4448" i="4"/>
  <c r="U4448" i="4"/>
  <c r="V4448" i="4"/>
  <c r="W4448" i="4"/>
  <c r="R4449" i="4"/>
  <c r="S4449" i="4"/>
  <c r="T4449" i="4"/>
  <c r="U4449" i="4"/>
  <c r="V4449" i="4"/>
  <c r="W4449" i="4"/>
  <c r="R4450" i="4"/>
  <c r="S4450" i="4"/>
  <c r="T4450" i="4"/>
  <c r="U4450" i="4"/>
  <c r="V4450" i="4"/>
  <c r="W4450" i="4"/>
  <c r="R4451" i="4"/>
  <c r="S4451" i="4"/>
  <c r="T4451" i="4"/>
  <c r="U4451" i="4"/>
  <c r="V4451" i="4"/>
  <c r="W4451" i="4"/>
  <c r="R4452" i="4"/>
  <c r="S4452" i="4"/>
  <c r="T4452" i="4"/>
  <c r="U4452" i="4"/>
  <c r="V4452" i="4"/>
  <c r="W4452" i="4"/>
  <c r="R4453" i="4"/>
  <c r="S4453" i="4"/>
  <c r="T4453" i="4"/>
  <c r="U4453" i="4"/>
  <c r="V4453" i="4"/>
  <c r="W4453" i="4"/>
  <c r="R4454" i="4"/>
  <c r="S4454" i="4"/>
  <c r="T4454" i="4"/>
  <c r="U4454" i="4"/>
  <c r="V4454" i="4"/>
  <c r="W4454" i="4"/>
  <c r="R4455" i="4"/>
  <c r="S4455" i="4"/>
  <c r="T4455" i="4"/>
  <c r="U4455" i="4"/>
  <c r="V4455" i="4"/>
  <c r="W4455" i="4"/>
  <c r="R4456" i="4"/>
  <c r="S4456" i="4"/>
  <c r="T4456" i="4"/>
  <c r="U4456" i="4"/>
  <c r="V4456" i="4"/>
  <c r="W4456" i="4"/>
  <c r="R4457" i="4"/>
  <c r="S4457" i="4"/>
  <c r="T4457" i="4"/>
  <c r="U4457" i="4"/>
  <c r="V4457" i="4"/>
  <c r="W4457" i="4"/>
  <c r="R4458" i="4"/>
  <c r="S4458" i="4"/>
  <c r="T4458" i="4"/>
  <c r="U4458" i="4"/>
  <c r="V4458" i="4"/>
  <c r="W4458" i="4"/>
  <c r="R4459" i="4"/>
  <c r="S4459" i="4"/>
  <c r="T4459" i="4"/>
  <c r="U4459" i="4"/>
  <c r="V4459" i="4"/>
  <c r="W4459" i="4"/>
  <c r="R4460" i="4"/>
  <c r="S4460" i="4"/>
  <c r="T4460" i="4"/>
  <c r="U4460" i="4"/>
  <c r="V4460" i="4"/>
  <c r="W4460" i="4"/>
  <c r="R4461" i="4"/>
  <c r="S4461" i="4"/>
  <c r="T4461" i="4"/>
  <c r="U4461" i="4"/>
  <c r="V4461" i="4"/>
  <c r="W4461" i="4"/>
  <c r="R4462" i="4"/>
  <c r="S4462" i="4"/>
  <c r="T4462" i="4"/>
  <c r="U4462" i="4"/>
  <c r="V4462" i="4"/>
  <c r="W4462" i="4"/>
  <c r="R4463" i="4"/>
  <c r="S4463" i="4"/>
  <c r="T4463" i="4"/>
  <c r="U4463" i="4"/>
  <c r="V4463" i="4"/>
  <c r="W4463" i="4"/>
  <c r="R4464" i="4"/>
  <c r="S4464" i="4"/>
  <c r="T4464" i="4"/>
  <c r="U4464" i="4"/>
  <c r="V4464" i="4"/>
  <c r="W4464" i="4"/>
  <c r="R4465" i="4"/>
  <c r="S4465" i="4"/>
  <c r="T4465" i="4"/>
  <c r="U4465" i="4"/>
  <c r="V4465" i="4"/>
  <c r="W4465" i="4"/>
  <c r="R4466" i="4"/>
  <c r="S4466" i="4"/>
  <c r="T4466" i="4"/>
  <c r="U4466" i="4"/>
  <c r="V4466" i="4"/>
  <c r="W4466" i="4"/>
  <c r="R4467" i="4"/>
  <c r="S4467" i="4"/>
  <c r="T4467" i="4"/>
  <c r="U4467" i="4"/>
  <c r="V4467" i="4"/>
  <c r="W4467" i="4"/>
  <c r="R4468" i="4"/>
  <c r="S4468" i="4"/>
  <c r="T4468" i="4"/>
  <c r="U4468" i="4"/>
  <c r="V4468" i="4"/>
  <c r="W4468" i="4"/>
  <c r="R4469" i="4"/>
  <c r="S4469" i="4"/>
  <c r="T4469" i="4"/>
  <c r="U4469" i="4"/>
  <c r="V4469" i="4"/>
  <c r="W4469" i="4"/>
  <c r="R4470" i="4"/>
  <c r="S4470" i="4"/>
  <c r="T4470" i="4"/>
  <c r="U4470" i="4"/>
  <c r="V4470" i="4"/>
  <c r="W4470" i="4"/>
  <c r="R4471" i="4"/>
  <c r="S4471" i="4"/>
  <c r="T4471" i="4"/>
  <c r="U4471" i="4"/>
  <c r="V4471" i="4"/>
  <c r="W4471" i="4"/>
  <c r="R4472" i="4"/>
  <c r="S4472" i="4"/>
  <c r="T4472" i="4"/>
  <c r="U4472" i="4"/>
  <c r="V4472" i="4"/>
  <c r="W4472" i="4"/>
  <c r="R4473" i="4"/>
  <c r="S4473" i="4"/>
  <c r="T4473" i="4"/>
  <c r="U4473" i="4"/>
  <c r="V4473" i="4"/>
  <c r="W4473" i="4"/>
  <c r="R4474" i="4"/>
  <c r="S4474" i="4"/>
  <c r="T4474" i="4"/>
  <c r="U4474" i="4"/>
  <c r="V4474" i="4"/>
  <c r="W4474" i="4"/>
  <c r="R4475" i="4"/>
  <c r="S4475" i="4"/>
  <c r="T4475" i="4"/>
  <c r="U4475" i="4"/>
  <c r="V4475" i="4"/>
  <c r="W4475" i="4"/>
  <c r="R4476" i="4"/>
  <c r="S4476" i="4"/>
  <c r="T4476" i="4"/>
  <c r="U4476" i="4"/>
  <c r="V4476" i="4"/>
  <c r="W4476" i="4"/>
  <c r="R4477" i="4"/>
  <c r="S4477" i="4"/>
  <c r="T4477" i="4"/>
  <c r="U4477" i="4"/>
  <c r="V4477" i="4"/>
  <c r="W4477" i="4"/>
  <c r="R4478" i="4"/>
  <c r="S4478" i="4"/>
  <c r="T4478" i="4"/>
  <c r="U4478" i="4"/>
  <c r="V4478" i="4"/>
  <c r="W4478" i="4"/>
  <c r="R4479" i="4"/>
  <c r="S4479" i="4"/>
  <c r="T4479" i="4"/>
  <c r="U4479" i="4"/>
  <c r="V4479" i="4"/>
  <c r="W4479" i="4"/>
  <c r="R4480" i="4"/>
  <c r="S4480" i="4"/>
  <c r="T4480" i="4"/>
  <c r="U4480" i="4"/>
  <c r="V4480" i="4"/>
  <c r="W4480" i="4"/>
  <c r="R4481" i="4"/>
  <c r="S4481" i="4"/>
  <c r="T4481" i="4"/>
  <c r="U4481" i="4"/>
  <c r="V4481" i="4"/>
  <c r="W4481" i="4"/>
  <c r="R4482" i="4"/>
  <c r="S4482" i="4"/>
  <c r="T4482" i="4"/>
  <c r="U4482" i="4"/>
  <c r="V4482" i="4"/>
  <c r="W4482" i="4"/>
  <c r="R4483" i="4"/>
  <c r="S4483" i="4"/>
  <c r="T4483" i="4"/>
  <c r="U4483" i="4"/>
  <c r="V4483" i="4"/>
  <c r="W4483" i="4"/>
  <c r="R4484" i="4"/>
  <c r="S4484" i="4"/>
  <c r="T4484" i="4"/>
  <c r="U4484" i="4"/>
  <c r="V4484" i="4"/>
  <c r="W4484" i="4"/>
  <c r="R4485" i="4"/>
  <c r="S4485" i="4"/>
  <c r="T4485" i="4"/>
  <c r="U4485" i="4"/>
  <c r="V4485" i="4"/>
  <c r="W4485" i="4"/>
  <c r="R4486" i="4"/>
  <c r="S4486" i="4"/>
  <c r="T4486" i="4"/>
  <c r="U4486" i="4"/>
  <c r="V4486" i="4"/>
  <c r="W4486" i="4"/>
  <c r="R4487" i="4"/>
  <c r="S4487" i="4"/>
  <c r="T4487" i="4"/>
  <c r="U4487" i="4"/>
  <c r="V4487" i="4"/>
  <c r="W4487" i="4"/>
  <c r="R4488" i="4"/>
  <c r="S4488" i="4"/>
  <c r="T4488" i="4"/>
  <c r="U4488" i="4"/>
  <c r="V4488" i="4"/>
  <c r="W4488" i="4"/>
  <c r="R4489" i="4"/>
  <c r="S4489" i="4"/>
  <c r="T4489" i="4"/>
  <c r="U4489" i="4"/>
  <c r="V4489" i="4"/>
  <c r="W4489" i="4"/>
  <c r="R4490" i="4"/>
  <c r="S4490" i="4"/>
  <c r="T4490" i="4"/>
  <c r="U4490" i="4"/>
  <c r="V4490" i="4"/>
  <c r="W4490" i="4"/>
  <c r="R4491" i="4"/>
  <c r="S4491" i="4"/>
  <c r="T4491" i="4"/>
  <c r="U4491" i="4"/>
  <c r="V4491" i="4"/>
  <c r="W4491" i="4"/>
  <c r="R4492" i="4"/>
  <c r="S4492" i="4"/>
  <c r="T4492" i="4"/>
  <c r="U4492" i="4"/>
  <c r="V4492" i="4"/>
  <c r="W4492" i="4"/>
  <c r="R4493" i="4"/>
  <c r="S4493" i="4"/>
  <c r="T4493" i="4"/>
  <c r="U4493" i="4"/>
  <c r="V4493" i="4"/>
  <c r="W4493" i="4"/>
  <c r="R4494" i="4"/>
  <c r="S4494" i="4"/>
  <c r="T4494" i="4"/>
  <c r="U4494" i="4"/>
  <c r="V4494" i="4"/>
  <c r="W4494" i="4"/>
  <c r="R4495" i="4"/>
  <c r="S4495" i="4"/>
  <c r="T4495" i="4"/>
  <c r="U4495" i="4"/>
  <c r="V4495" i="4"/>
  <c r="W4495" i="4"/>
  <c r="R4496" i="4"/>
  <c r="S4496" i="4"/>
  <c r="T4496" i="4"/>
  <c r="U4496" i="4"/>
  <c r="V4496" i="4"/>
  <c r="W4496" i="4"/>
  <c r="R4497" i="4"/>
  <c r="S4497" i="4"/>
  <c r="T4497" i="4"/>
  <c r="U4497" i="4"/>
  <c r="V4497" i="4"/>
  <c r="W4497" i="4"/>
  <c r="R4498" i="4"/>
  <c r="S4498" i="4"/>
  <c r="T4498" i="4"/>
  <c r="U4498" i="4"/>
  <c r="V4498" i="4"/>
  <c r="W4498" i="4"/>
  <c r="R4499" i="4"/>
  <c r="S4499" i="4"/>
  <c r="T4499" i="4"/>
  <c r="U4499" i="4"/>
  <c r="V4499" i="4"/>
  <c r="W4499" i="4"/>
  <c r="R4500" i="4"/>
  <c r="S4500" i="4"/>
  <c r="T4500" i="4"/>
  <c r="U4500" i="4"/>
  <c r="V4500" i="4"/>
  <c r="W4500" i="4"/>
  <c r="R4501" i="4"/>
  <c r="S4501" i="4"/>
  <c r="T4501" i="4"/>
  <c r="U4501" i="4"/>
  <c r="V4501" i="4"/>
  <c r="W4501" i="4"/>
  <c r="R4502" i="4"/>
  <c r="S4502" i="4"/>
  <c r="T4502" i="4"/>
  <c r="U4502" i="4"/>
  <c r="V4502" i="4"/>
  <c r="W4502" i="4"/>
  <c r="R4503" i="4"/>
  <c r="S4503" i="4"/>
  <c r="T4503" i="4"/>
  <c r="U4503" i="4"/>
  <c r="V4503" i="4"/>
  <c r="W4503" i="4"/>
  <c r="R4504" i="4"/>
  <c r="S4504" i="4"/>
  <c r="T4504" i="4"/>
  <c r="U4504" i="4"/>
  <c r="V4504" i="4"/>
  <c r="W4504" i="4"/>
  <c r="R4505" i="4"/>
  <c r="S4505" i="4"/>
  <c r="T4505" i="4"/>
  <c r="U4505" i="4"/>
  <c r="V4505" i="4"/>
  <c r="W4505" i="4"/>
  <c r="R4506" i="4"/>
  <c r="S4506" i="4"/>
  <c r="T4506" i="4"/>
  <c r="U4506" i="4"/>
  <c r="V4506" i="4"/>
  <c r="W4506" i="4"/>
  <c r="R4507" i="4"/>
  <c r="S4507" i="4"/>
  <c r="T4507" i="4"/>
  <c r="U4507" i="4"/>
  <c r="V4507" i="4"/>
  <c r="W4507" i="4"/>
  <c r="R4508" i="4"/>
  <c r="S4508" i="4"/>
  <c r="T4508" i="4"/>
  <c r="U4508" i="4"/>
  <c r="V4508" i="4"/>
  <c r="W4508" i="4"/>
  <c r="R4509" i="4"/>
  <c r="S4509" i="4"/>
  <c r="T4509" i="4"/>
  <c r="U4509" i="4"/>
  <c r="V4509" i="4"/>
  <c r="W4509" i="4"/>
  <c r="R4510" i="4"/>
  <c r="S4510" i="4"/>
  <c r="T4510" i="4"/>
  <c r="U4510" i="4"/>
  <c r="V4510" i="4"/>
  <c r="W4510" i="4"/>
  <c r="R4511" i="4"/>
  <c r="S4511" i="4"/>
  <c r="T4511" i="4"/>
  <c r="U4511" i="4"/>
  <c r="V4511" i="4"/>
  <c r="W4511" i="4"/>
  <c r="R4512" i="4"/>
  <c r="S4512" i="4"/>
  <c r="T4512" i="4"/>
  <c r="U4512" i="4"/>
  <c r="V4512" i="4"/>
  <c r="W4512" i="4"/>
  <c r="R4513" i="4"/>
  <c r="S4513" i="4"/>
  <c r="T4513" i="4"/>
  <c r="U4513" i="4"/>
  <c r="V4513" i="4"/>
  <c r="W4513" i="4"/>
  <c r="R4514" i="4"/>
  <c r="S4514" i="4"/>
  <c r="T4514" i="4"/>
  <c r="U4514" i="4"/>
  <c r="V4514" i="4"/>
  <c r="W4514" i="4"/>
  <c r="R4515" i="4"/>
  <c r="S4515" i="4"/>
  <c r="T4515" i="4"/>
  <c r="U4515" i="4"/>
  <c r="V4515" i="4"/>
  <c r="W4515" i="4"/>
  <c r="R4516" i="4"/>
  <c r="S4516" i="4"/>
  <c r="T4516" i="4"/>
  <c r="U4516" i="4"/>
  <c r="V4516" i="4"/>
  <c r="W4516" i="4"/>
  <c r="R4517" i="4"/>
  <c r="S4517" i="4"/>
  <c r="T4517" i="4"/>
  <c r="U4517" i="4"/>
  <c r="V4517" i="4"/>
  <c r="W4517" i="4"/>
  <c r="R4518" i="4"/>
  <c r="S4518" i="4"/>
  <c r="T4518" i="4"/>
  <c r="U4518" i="4"/>
  <c r="V4518" i="4"/>
  <c r="W4518" i="4"/>
  <c r="R4519" i="4"/>
  <c r="S4519" i="4"/>
  <c r="T4519" i="4"/>
  <c r="U4519" i="4"/>
  <c r="V4519" i="4"/>
  <c r="W4519" i="4"/>
  <c r="R4520" i="4"/>
  <c r="S4520" i="4"/>
  <c r="T4520" i="4"/>
  <c r="U4520" i="4"/>
  <c r="V4520" i="4"/>
  <c r="W4520" i="4"/>
  <c r="R4521" i="4"/>
  <c r="S4521" i="4"/>
  <c r="T4521" i="4"/>
  <c r="U4521" i="4"/>
  <c r="V4521" i="4"/>
  <c r="W4521" i="4"/>
  <c r="R4522" i="4"/>
  <c r="S4522" i="4"/>
  <c r="T4522" i="4"/>
  <c r="U4522" i="4"/>
  <c r="V4522" i="4"/>
  <c r="W4522" i="4"/>
  <c r="R4523" i="4"/>
  <c r="S4523" i="4"/>
  <c r="T4523" i="4"/>
  <c r="U4523" i="4"/>
  <c r="V4523" i="4"/>
  <c r="W4523" i="4"/>
  <c r="R4524" i="4"/>
  <c r="S4524" i="4"/>
  <c r="T4524" i="4"/>
  <c r="U4524" i="4"/>
  <c r="V4524" i="4"/>
  <c r="W4524" i="4"/>
  <c r="R4525" i="4"/>
  <c r="S4525" i="4"/>
  <c r="T4525" i="4"/>
  <c r="U4525" i="4"/>
  <c r="V4525" i="4"/>
  <c r="W4525" i="4"/>
  <c r="R4526" i="4"/>
  <c r="S4526" i="4"/>
  <c r="T4526" i="4"/>
  <c r="U4526" i="4"/>
  <c r="V4526" i="4"/>
  <c r="W4526" i="4"/>
  <c r="R4527" i="4"/>
  <c r="S4527" i="4"/>
  <c r="T4527" i="4"/>
  <c r="U4527" i="4"/>
  <c r="V4527" i="4"/>
  <c r="W4527" i="4"/>
  <c r="R4528" i="4"/>
  <c r="S4528" i="4"/>
  <c r="T4528" i="4"/>
  <c r="U4528" i="4"/>
  <c r="V4528" i="4"/>
  <c r="W4528" i="4"/>
  <c r="R4529" i="4"/>
  <c r="S4529" i="4"/>
  <c r="T4529" i="4"/>
  <c r="U4529" i="4"/>
  <c r="V4529" i="4"/>
  <c r="W4529" i="4"/>
  <c r="R4530" i="4"/>
  <c r="S4530" i="4"/>
  <c r="T4530" i="4"/>
  <c r="U4530" i="4"/>
  <c r="V4530" i="4"/>
  <c r="W4530" i="4"/>
  <c r="R4531" i="4"/>
  <c r="S4531" i="4"/>
  <c r="T4531" i="4"/>
  <c r="U4531" i="4"/>
  <c r="V4531" i="4"/>
  <c r="W4531" i="4"/>
  <c r="R4532" i="4"/>
  <c r="S4532" i="4"/>
  <c r="T4532" i="4"/>
  <c r="U4532" i="4"/>
  <c r="V4532" i="4"/>
  <c r="W4532" i="4"/>
  <c r="R4533" i="4"/>
  <c r="S4533" i="4"/>
  <c r="T4533" i="4"/>
  <c r="U4533" i="4"/>
  <c r="V4533" i="4"/>
  <c r="W4533" i="4"/>
  <c r="R4534" i="4"/>
  <c r="S4534" i="4"/>
  <c r="T4534" i="4"/>
  <c r="U4534" i="4"/>
  <c r="V4534" i="4"/>
  <c r="W4534" i="4"/>
  <c r="R4535" i="4"/>
  <c r="S4535" i="4"/>
  <c r="T4535" i="4"/>
  <c r="U4535" i="4"/>
  <c r="V4535" i="4"/>
  <c r="W4535" i="4"/>
  <c r="R4536" i="4"/>
  <c r="S4536" i="4"/>
  <c r="T4536" i="4"/>
  <c r="U4536" i="4"/>
  <c r="V4536" i="4"/>
  <c r="W4536" i="4"/>
  <c r="R4537" i="4"/>
  <c r="S4537" i="4"/>
  <c r="T4537" i="4"/>
  <c r="U4537" i="4"/>
  <c r="V4537" i="4"/>
  <c r="W4537" i="4"/>
  <c r="R4538" i="4"/>
  <c r="S4538" i="4"/>
  <c r="T4538" i="4"/>
  <c r="U4538" i="4"/>
  <c r="V4538" i="4"/>
  <c r="W4538" i="4"/>
  <c r="R4539" i="4"/>
  <c r="S4539" i="4"/>
  <c r="T4539" i="4"/>
  <c r="U4539" i="4"/>
  <c r="V4539" i="4"/>
  <c r="W4539" i="4"/>
  <c r="R4540" i="4"/>
  <c r="S4540" i="4"/>
  <c r="T4540" i="4"/>
  <c r="U4540" i="4"/>
  <c r="V4540" i="4"/>
  <c r="W4540" i="4"/>
  <c r="R4541" i="4"/>
  <c r="S4541" i="4"/>
  <c r="T4541" i="4"/>
  <c r="U4541" i="4"/>
  <c r="V4541" i="4"/>
  <c r="W4541" i="4"/>
  <c r="R4542" i="4"/>
  <c r="S4542" i="4"/>
  <c r="T4542" i="4"/>
  <c r="U4542" i="4"/>
  <c r="V4542" i="4"/>
  <c r="W4542" i="4"/>
  <c r="R4543" i="4"/>
  <c r="S4543" i="4"/>
  <c r="T4543" i="4"/>
  <c r="U4543" i="4"/>
  <c r="V4543" i="4"/>
  <c r="W4543" i="4"/>
  <c r="R4544" i="4"/>
  <c r="S4544" i="4"/>
  <c r="T4544" i="4"/>
  <c r="U4544" i="4"/>
  <c r="V4544" i="4"/>
  <c r="W4544" i="4"/>
  <c r="R4545" i="4"/>
  <c r="S4545" i="4"/>
  <c r="T4545" i="4"/>
  <c r="U4545" i="4"/>
  <c r="V4545" i="4"/>
  <c r="W4545" i="4"/>
  <c r="R4546" i="4"/>
  <c r="S4546" i="4"/>
  <c r="T4546" i="4"/>
  <c r="U4546" i="4"/>
  <c r="V4546" i="4"/>
  <c r="W4546" i="4"/>
  <c r="R4547" i="4"/>
  <c r="S4547" i="4"/>
  <c r="T4547" i="4"/>
  <c r="U4547" i="4"/>
  <c r="V4547" i="4"/>
  <c r="W4547" i="4"/>
  <c r="R4548" i="4"/>
  <c r="S4548" i="4"/>
  <c r="T4548" i="4"/>
  <c r="U4548" i="4"/>
  <c r="V4548" i="4"/>
  <c r="W4548" i="4"/>
  <c r="R4549" i="4"/>
  <c r="S4549" i="4"/>
  <c r="T4549" i="4"/>
  <c r="U4549" i="4"/>
  <c r="V4549" i="4"/>
  <c r="W4549" i="4"/>
  <c r="R4550" i="4"/>
  <c r="S4550" i="4"/>
  <c r="T4550" i="4"/>
  <c r="U4550" i="4"/>
  <c r="V4550" i="4"/>
  <c r="W4550" i="4"/>
  <c r="R4551" i="4"/>
  <c r="S4551" i="4"/>
  <c r="T4551" i="4"/>
  <c r="U4551" i="4"/>
  <c r="V4551" i="4"/>
  <c r="W4551" i="4"/>
  <c r="R4552" i="4"/>
  <c r="S4552" i="4"/>
  <c r="T4552" i="4"/>
  <c r="U4552" i="4"/>
  <c r="V4552" i="4"/>
  <c r="W4552" i="4"/>
  <c r="R4553" i="4"/>
  <c r="S4553" i="4"/>
  <c r="T4553" i="4"/>
  <c r="U4553" i="4"/>
  <c r="V4553" i="4"/>
  <c r="W4553" i="4"/>
  <c r="R4554" i="4"/>
  <c r="S4554" i="4"/>
  <c r="T4554" i="4"/>
  <c r="U4554" i="4"/>
  <c r="V4554" i="4"/>
  <c r="W4554" i="4"/>
  <c r="R4555" i="4"/>
  <c r="S4555" i="4"/>
  <c r="T4555" i="4"/>
  <c r="U4555" i="4"/>
  <c r="V4555" i="4"/>
  <c r="W4555" i="4"/>
  <c r="R4556" i="4"/>
  <c r="S4556" i="4"/>
  <c r="T4556" i="4"/>
  <c r="U4556" i="4"/>
  <c r="V4556" i="4"/>
  <c r="W4556" i="4"/>
  <c r="R4557" i="4"/>
  <c r="S4557" i="4"/>
  <c r="T4557" i="4"/>
  <c r="U4557" i="4"/>
  <c r="V4557" i="4"/>
  <c r="W4557" i="4"/>
  <c r="R4558" i="4"/>
  <c r="S4558" i="4"/>
  <c r="T4558" i="4"/>
  <c r="U4558" i="4"/>
  <c r="V4558" i="4"/>
  <c r="W4558" i="4"/>
  <c r="R4559" i="4"/>
  <c r="S4559" i="4"/>
  <c r="T4559" i="4"/>
  <c r="U4559" i="4"/>
  <c r="V4559" i="4"/>
  <c r="W4559" i="4"/>
  <c r="R4560" i="4"/>
  <c r="S4560" i="4"/>
  <c r="T4560" i="4"/>
  <c r="U4560" i="4"/>
  <c r="V4560" i="4"/>
  <c r="W4560" i="4"/>
  <c r="R4561" i="4"/>
  <c r="S4561" i="4"/>
  <c r="T4561" i="4"/>
  <c r="U4561" i="4"/>
  <c r="V4561" i="4"/>
  <c r="W4561" i="4"/>
  <c r="R4562" i="4"/>
  <c r="S4562" i="4"/>
  <c r="T4562" i="4"/>
  <c r="U4562" i="4"/>
  <c r="V4562" i="4"/>
  <c r="W4562" i="4"/>
  <c r="R4563" i="4"/>
  <c r="S4563" i="4"/>
  <c r="T4563" i="4"/>
  <c r="U4563" i="4"/>
  <c r="V4563" i="4"/>
  <c r="W4563" i="4"/>
  <c r="R4564" i="4"/>
  <c r="S4564" i="4"/>
  <c r="T4564" i="4"/>
  <c r="U4564" i="4"/>
  <c r="V4564" i="4"/>
  <c r="W4564" i="4"/>
  <c r="R4565" i="4"/>
  <c r="S4565" i="4"/>
  <c r="T4565" i="4"/>
  <c r="U4565" i="4"/>
  <c r="V4565" i="4"/>
  <c r="W4565" i="4"/>
  <c r="R4566" i="4"/>
  <c r="S4566" i="4"/>
  <c r="T4566" i="4"/>
  <c r="U4566" i="4"/>
  <c r="V4566" i="4"/>
  <c r="W4566" i="4"/>
  <c r="R4567" i="4"/>
  <c r="S4567" i="4"/>
  <c r="T4567" i="4"/>
  <c r="U4567" i="4"/>
  <c r="V4567" i="4"/>
  <c r="W4567" i="4"/>
  <c r="R4568" i="4"/>
  <c r="S4568" i="4"/>
  <c r="T4568" i="4"/>
  <c r="U4568" i="4"/>
  <c r="V4568" i="4"/>
  <c r="W4568" i="4"/>
  <c r="R4569" i="4"/>
  <c r="S4569" i="4"/>
  <c r="T4569" i="4"/>
  <c r="U4569" i="4"/>
  <c r="V4569" i="4"/>
  <c r="W4569" i="4"/>
  <c r="R4570" i="4"/>
  <c r="S4570" i="4"/>
  <c r="T4570" i="4"/>
  <c r="U4570" i="4"/>
  <c r="V4570" i="4"/>
  <c r="W4570" i="4"/>
  <c r="R4571" i="4"/>
  <c r="S4571" i="4"/>
  <c r="T4571" i="4"/>
  <c r="U4571" i="4"/>
  <c r="V4571" i="4"/>
  <c r="W4571" i="4"/>
  <c r="R4572" i="4"/>
  <c r="S4572" i="4"/>
  <c r="T4572" i="4"/>
  <c r="U4572" i="4"/>
  <c r="V4572" i="4"/>
  <c r="W4572" i="4"/>
  <c r="R4573" i="4"/>
  <c r="S4573" i="4"/>
  <c r="T4573" i="4"/>
  <c r="U4573" i="4"/>
  <c r="V4573" i="4"/>
  <c r="W4573" i="4"/>
  <c r="R4574" i="4"/>
  <c r="S4574" i="4"/>
  <c r="T4574" i="4"/>
  <c r="U4574" i="4"/>
  <c r="V4574" i="4"/>
  <c r="W4574" i="4"/>
  <c r="R4575" i="4"/>
  <c r="S4575" i="4"/>
  <c r="T4575" i="4"/>
  <c r="U4575" i="4"/>
  <c r="V4575" i="4"/>
  <c r="W4575" i="4"/>
  <c r="R4576" i="4"/>
  <c r="S4576" i="4"/>
  <c r="T4576" i="4"/>
  <c r="U4576" i="4"/>
  <c r="V4576" i="4"/>
  <c r="W4576" i="4"/>
  <c r="R4577" i="4"/>
  <c r="S4577" i="4"/>
  <c r="T4577" i="4"/>
  <c r="U4577" i="4"/>
  <c r="V4577" i="4"/>
  <c r="W4577" i="4"/>
  <c r="R4578" i="4"/>
  <c r="S4578" i="4"/>
  <c r="T4578" i="4"/>
  <c r="U4578" i="4"/>
  <c r="V4578" i="4"/>
  <c r="W4578" i="4"/>
  <c r="R4579" i="4"/>
  <c r="S4579" i="4"/>
  <c r="T4579" i="4"/>
  <c r="U4579" i="4"/>
  <c r="V4579" i="4"/>
  <c r="W4579" i="4"/>
  <c r="R4580" i="4"/>
  <c r="S4580" i="4"/>
  <c r="T4580" i="4"/>
  <c r="U4580" i="4"/>
  <c r="V4580" i="4"/>
  <c r="W4580" i="4"/>
  <c r="R4581" i="4"/>
  <c r="S4581" i="4"/>
  <c r="T4581" i="4"/>
  <c r="U4581" i="4"/>
  <c r="V4581" i="4"/>
  <c r="W4581" i="4"/>
  <c r="R4582" i="4"/>
  <c r="S4582" i="4"/>
  <c r="T4582" i="4"/>
  <c r="U4582" i="4"/>
  <c r="V4582" i="4"/>
  <c r="W4582" i="4"/>
  <c r="R4583" i="4"/>
  <c r="S4583" i="4"/>
  <c r="T4583" i="4"/>
  <c r="U4583" i="4"/>
  <c r="V4583" i="4"/>
  <c r="W4583" i="4"/>
  <c r="R4584" i="4"/>
  <c r="S4584" i="4"/>
  <c r="T4584" i="4"/>
  <c r="U4584" i="4"/>
  <c r="V4584" i="4"/>
  <c r="W4584" i="4"/>
  <c r="R4585" i="4"/>
  <c r="S4585" i="4"/>
  <c r="T4585" i="4"/>
  <c r="U4585" i="4"/>
  <c r="V4585" i="4"/>
  <c r="W4585" i="4"/>
  <c r="R4586" i="4"/>
  <c r="S4586" i="4"/>
  <c r="T4586" i="4"/>
  <c r="U4586" i="4"/>
  <c r="V4586" i="4"/>
  <c r="W4586" i="4"/>
  <c r="R4587" i="4"/>
  <c r="S4587" i="4"/>
  <c r="T4587" i="4"/>
  <c r="U4587" i="4"/>
  <c r="V4587" i="4"/>
  <c r="W4587" i="4"/>
  <c r="R4588" i="4"/>
  <c r="S4588" i="4"/>
  <c r="T4588" i="4"/>
  <c r="U4588" i="4"/>
  <c r="V4588" i="4"/>
  <c r="W4588" i="4"/>
  <c r="R4589" i="4"/>
  <c r="S4589" i="4"/>
  <c r="T4589" i="4"/>
  <c r="U4589" i="4"/>
  <c r="V4589" i="4"/>
  <c r="W4589" i="4"/>
  <c r="R4590" i="4"/>
  <c r="S4590" i="4"/>
  <c r="T4590" i="4"/>
  <c r="U4590" i="4"/>
  <c r="V4590" i="4"/>
  <c r="W4590" i="4"/>
  <c r="R4591" i="4"/>
  <c r="S4591" i="4"/>
  <c r="T4591" i="4"/>
  <c r="U4591" i="4"/>
  <c r="V4591" i="4"/>
  <c r="W4591" i="4"/>
  <c r="R4592" i="4"/>
  <c r="S4592" i="4"/>
  <c r="T4592" i="4"/>
  <c r="U4592" i="4"/>
  <c r="V4592" i="4"/>
  <c r="W4592" i="4"/>
  <c r="R4593" i="4"/>
  <c r="S4593" i="4"/>
  <c r="T4593" i="4"/>
  <c r="U4593" i="4"/>
  <c r="V4593" i="4"/>
  <c r="W4593" i="4"/>
  <c r="R4594" i="4"/>
  <c r="S4594" i="4"/>
  <c r="T4594" i="4"/>
  <c r="U4594" i="4"/>
  <c r="V4594" i="4"/>
  <c r="W4594" i="4"/>
  <c r="R4595" i="4"/>
  <c r="S4595" i="4"/>
  <c r="T4595" i="4"/>
  <c r="U4595" i="4"/>
  <c r="V4595" i="4"/>
  <c r="W4595" i="4"/>
  <c r="R4596" i="4"/>
  <c r="S4596" i="4"/>
  <c r="T4596" i="4"/>
  <c r="U4596" i="4"/>
  <c r="V4596" i="4"/>
  <c r="W4596" i="4"/>
  <c r="R4597" i="4"/>
  <c r="S4597" i="4"/>
  <c r="T4597" i="4"/>
  <c r="U4597" i="4"/>
  <c r="V4597" i="4"/>
  <c r="W4597" i="4"/>
  <c r="R4598" i="4"/>
  <c r="S4598" i="4"/>
  <c r="T4598" i="4"/>
  <c r="U4598" i="4"/>
  <c r="V4598" i="4"/>
  <c r="W4598" i="4"/>
  <c r="R4599" i="4"/>
  <c r="S4599" i="4"/>
  <c r="T4599" i="4"/>
  <c r="U4599" i="4"/>
  <c r="V4599" i="4"/>
  <c r="W4599" i="4"/>
  <c r="R4600" i="4"/>
  <c r="S4600" i="4"/>
  <c r="T4600" i="4"/>
  <c r="U4600" i="4"/>
  <c r="V4600" i="4"/>
  <c r="W4600" i="4"/>
  <c r="R4601" i="4"/>
  <c r="S4601" i="4"/>
  <c r="T4601" i="4"/>
  <c r="U4601" i="4"/>
  <c r="V4601" i="4"/>
  <c r="W4601" i="4"/>
  <c r="R4602" i="4"/>
  <c r="S4602" i="4"/>
  <c r="T4602" i="4"/>
  <c r="U4602" i="4"/>
  <c r="V4602" i="4"/>
  <c r="W4602" i="4"/>
  <c r="R4603" i="4"/>
  <c r="S4603" i="4"/>
  <c r="T4603" i="4"/>
  <c r="U4603" i="4"/>
  <c r="V4603" i="4"/>
  <c r="W4603" i="4"/>
  <c r="R4604" i="4"/>
  <c r="S4604" i="4"/>
  <c r="T4604" i="4"/>
  <c r="U4604" i="4"/>
  <c r="V4604" i="4"/>
  <c r="W4604" i="4"/>
  <c r="R4605" i="4"/>
  <c r="S4605" i="4"/>
  <c r="T4605" i="4"/>
  <c r="U4605" i="4"/>
  <c r="V4605" i="4"/>
  <c r="W4605" i="4"/>
  <c r="R4606" i="4"/>
  <c r="S4606" i="4"/>
  <c r="T4606" i="4"/>
  <c r="U4606" i="4"/>
  <c r="V4606" i="4"/>
  <c r="W4606" i="4"/>
  <c r="R4607" i="4"/>
  <c r="S4607" i="4"/>
  <c r="T4607" i="4"/>
  <c r="U4607" i="4"/>
  <c r="V4607" i="4"/>
  <c r="W4607" i="4"/>
  <c r="R4608" i="4"/>
  <c r="S4608" i="4"/>
  <c r="T4608" i="4"/>
  <c r="U4608" i="4"/>
  <c r="V4608" i="4"/>
  <c r="W4608" i="4"/>
  <c r="R4609" i="4"/>
  <c r="S4609" i="4"/>
  <c r="T4609" i="4"/>
  <c r="U4609" i="4"/>
  <c r="V4609" i="4"/>
  <c r="W4609" i="4"/>
  <c r="R4610" i="4"/>
  <c r="S4610" i="4"/>
  <c r="T4610" i="4"/>
  <c r="U4610" i="4"/>
  <c r="V4610" i="4"/>
  <c r="W4610" i="4"/>
  <c r="R4611" i="4"/>
  <c r="S4611" i="4"/>
  <c r="T4611" i="4"/>
  <c r="U4611" i="4"/>
  <c r="V4611" i="4"/>
  <c r="W4611" i="4"/>
  <c r="R4612" i="4"/>
  <c r="S4612" i="4"/>
  <c r="T4612" i="4"/>
  <c r="U4612" i="4"/>
  <c r="V4612" i="4"/>
  <c r="W4612" i="4"/>
  <c r="R4613" i="4"/>
  <c r="S4613" i="4"/>
  <c r="T4613" i="4"/>
  <c r="U4613" i="4"/>
  <c r="V4613" i="4"/>
  <c r="W4613" i="4"/>
  <c r="R4614" i="4"/>
  <c r="S4614" i="4"/>
  <c r="T4614" i="4"/>
  <c r="U4614" i="4"/>
  <c r="V4614" i="4"/>
  <c r="W4614" i="4"/>
  <c r="R4615" i="4"/>
  <c r="S4615" i="4"/>
  <c r="T4615" i="4"/>
  <c r="U4615" i="4"/>
  <c r="V4615" i="4"/>
  <c r="W4615" i="4"/>
  <c r="R4616" i="4"/>
  <c r="S4616" i="4"/>
  <c r="T4616" i="4"/>
  <c r="U4616" i="4"/>
  <c r="V4616" i="4"/>
  <c r="W4616" i="4"/>
  <c r="R4617" i="4"/>
  <c r="S4617" i="4"/>
  <c r="T4617" i="4"/>
  <c r="U4617" i="4"/>
  <c r="V4617" i="4"/>
  <c r="W4617" i="4"/>
  <c r="R4618" i="4"/>
  <c r="S4618" i="4"/>
  <c r="T4618" i="4"/>
  <c r="U4618" i="4"/>
  <c r="V4618" i="4"/>
  <c r="W4618" i="4"/>
  <c r="R4619" i="4"/>
  <c r="S4619" i="4"/>
  <c r="T4619" i="4"/>
  <c r="U4619" i="4"/>
  <c r="V4619" i="4"/>
  <c r="W4619" i="4"/>
  <c r="R4620" i="4"/>
  <c r="S4620" i="4"/>
  <c r="T4620" i="4"/>
  <c r="U4620" i="4"/>
  <c r="V4620" i="4"/>
  <c r="W4620" i="4"/>
  <c r="R4621" i="4"/>
  <c r="S4621" i="4"/>
  <c r="T4621" i="4"/>
  <c r="U4621" i="4"/>
  <c r="V4621" i="4"/>
  <c r="W4621" i="4"/>
  <c r="R4622" i="4"/>
  <c r="S4622" i="4"/>
  <c r="T4622" i="4"/>
  <c r="U4622" i="4"/>
  <c r="V4622" i="4"/>
  <c r="W4622" i="4"/>
  <c r="R4623" i="4"/>
  <c r="S4623" i="4"/>
  <c r="T4623" i="4"/>
  <c r="U4623" i="4"/>
  <c r="V4623" i="4"/>
  <c r="W4623" i="4"/>
  <c r="R4624" i="4"/>
  <c r="S4624" i="4"/>
  <c r="T4624" i="4"/>
  <c r="U4624" i="4"/>
  <c r="V4624" i="4"/>
  <c r="W4624" i="4"/>
  <c r="R4625" i="4"/>
  <c r="S4625" i="4"/>
  <c r="T4625" i="4"/>
  <c r="U4625" i="4"/>
  <c r="V4625" i="4"/>
  <c r="W4625" i="4"/>
  <c r="R4626" i="4"/>
  <c r="S4626" i="4"/>
  <c r="T4626" i="4"/>
  <c r="U4626" i="4"/>
  <c r="V4626" i="4"/>
  <c r="W4626" i="4"/>
  <c r="R4627" i="4"/>
  <c r="S4627" i="4"/>
  <c r="T4627" i="4"/>
  <c r="U4627" i="4"/>
  <c r="V4627" i="4"/>
  <c r="W4627" i="4"/>
  <c r="R4628" i="4"/>
  <c r="S4628" i="4"/>
  <c r="T4628" i="4"/>
  <c r="U4628" i="4"/>
  <c r="V4628" i="4"/>
  <c r="W4628" i="4"/>
  <c r="R4629" i="4"/>
  <c r="S4629" i="4"/>
  <c r="T4629" i="4"/>
  <c r="U4629" i="4"/>
  <c r="V4629" i="4"/>
  <c r="W4629" i="4"/>
  <c r="R4630" i="4"/>
  <c r="S4630" i="4"/>
  <c r="T4630" i="4"/>
  <c r="U4630" i="4"/>
  <c r="V4630" i="4"/>
  <c r="W4630" i="4"/>
  <c r="R4631" i="4"/>
  <c r="S4631" i="4"/>
  <c r="T4631" i="4"/>
  <c r="U4631" i="4"/>
  <c r="V4631" i="4"/>
  <c r="W4631" i="4"/>
  <c r="R4632" i="4"/>
  <c r="S4632" i="4"/>
  <c r="T4632" i="4"/>
  <c r="U4632" i="4"/>
  <c r="V4632" i="4"/>
  <c r="W4632" i="4"/>
  <c r="R4633" i="4"/>
  <c r="S4633" i="4"/>
  <c r="T4633" i="4"/>
  <c r="U4633" i="4"/>
  <c r="V4633" i="4"/>
  <c r="W4633" i="4"/>
  <c r="R4634" i="4"/>
  <c r="S4634" i="4"/>
  <c r="T4634" i="4"/>
  <c r="U4634" i="4"/>
  <c r="V4634" i="4"/>
  <c r="W4634" i="4"/>
  <c r="R4635" i="4"/>
  <c r="S4635" i="4"/>
  <c r="T4635" i="4"/>
  <c r="U4635" i="4"/>
  <c r="V4635" i="4"/>
  <c r="W4635" i="4"/>
  <c r="R4636" i="4"/>
  <c r="S4636" i="4"/>
  <c r="T4636" i="4"/>
  <c r="U4636" i="4"/>
  <c r="V4636" i="4"/>
  <c r="W4636" i="4"/>
  <c r="R4637" i="4"/>
  <c r="S4637" i="4"/>
  <c r="T4637" i="4"/>
  <c r="U4637" i="4"/>
  <c r="V4637" i="4"/>
  <c r="W4637" i="4"/>
  <c r="R4638" i="4"/>
  <c r="S4638" i="4"/>
  <c r="T4638" i="4"/>
  <c r="U4638" i="4"/>
  <c r="V4638" i="4"/>
  <c r="W4638" i="4"/>
  <c r="R4639" i="4"/>
  <c r="S4639" i="4"/>
  <c r="T4639" i="4"/>
  <c r="U4639" i="4"/>
  <c r="V4639" i="4"/>
  <c r="W4639" i="4"/>
  <c r="R4640" i="4"/>
  <c r="S4640" i="4"/>
  <c r="T4640" i="4"/>
  <c r="U4640" i="4"/>
  <c r="V4640" i="4"/>
  <c r="W4640" i="4"/>
  <c r="R4641" i="4"/>
  <c r="S4641" i="4"/>
  <c r="T4641" i="4"/>
  <c r="U4641" i="4"/>
  <c r="V4641" i="4"/>
  <c r="W4641" i="4"/>
  <c r="R4642" i="4"/>
  <c r="S4642" i="4"/>
  <c r="T4642" i="4"/>
  <c r="U4642" i="4"/>
  <c r="V4642" i="4"/>
  <c r="W4642" i="4"/>
  <c r="R4643" i="4"/>
  <c r="S4643" i="4"/>
  <c r="T4643" i="4"/>
  <c r="U4643" i="4"/>
  <c r="V4643" i="4"/>
  <c r="W4643" i="4"/>
  <c r="R4644" i="4"/>
  <c r="S4644" i="4"/>
  <c r="T4644" i="4"/>
  <c r="U4644" i="4"/>
  <c r="V4644" i="4"/>
  <c r="W4644" i="4"/>
  <c r="R4645" i="4"/>
  <c r="S4645" i="4"/>
  <c r="T4645" i="4"/>
  <c r="U4645" i="4"/>
  <c r="V4645" i="4"/>
  <c r="W4645" i="4"/>
  <c r="R4646" i="4"/>
  <c r="S4646" i="4"/>
  <c r="T4646" i="4"/>
  <c r="U4646" i="4"/>
  <c r="V4646" i="4"/>
  <c r="W4646" i="4"/>
  <c r="R4647" i="4"/>
  <c r="S4647" i="4"/>
  <c r="T4647" i="4"/>
  <c r="U4647" i="4"/>
  <c r="V4647" i="4"/>
  <c r="W4647" i="4"/>
  <c r="R4648" i="4"/>
  <c r="S4648" i="4"/>
  <c r="T4648" i="4"/>
  <c r="U4648" i="4"/>
  <c r="V4648" i="4"/>
  <c r="W4648" i="4"/>
  <c r="R4649" i="4"/>
  <c r="S4649" i="4"/>
  <c r="T4649" i="4"/>
  <c r="U4649" i="4"/>
  <c r="V4649" i="4"/>
  <c r="W4649" i="4"/>
  <c r="R4650" i="4"/>
  <c r="S4650" i="4"/>
  <c r="T4650" i="4"/>
  <c r="U4650" i="4"/>
  <c r="V4650" i="4"/>
  <c r="W4650" i="4"/>
  <c r="R4651" i="4"/>
  <c r="S4651" i="4"/>
  <c r="T4651" i="4"/>
  <c r="U4651" i="4"/>
  <c r="V4651" i="4"/>
  <c r="W4651" i="4"/>
  <c r="R4652" i="4"/>
  <c r="S4652" i="4"/>
  <c r="T4652" i="4"/>
  <c r="U4652" i="4"/>
  <c r="V4652" i="4"/>
  <c r="W4652" i="4"/>
  <c r="R4653" i="4"/>
  <c r="S4653" i="4"/>
  <c r="T4653" i="4"/>
  <c r="U4653" i="4"/>
  <c r="V4653" i="4"/>
  <c r="W4653" i="4"/>
  <c r="R4654" i="4"/>
  <c r="S4654" i="4"/>
  <c r="T4654" i="4"/>
  <c r="U4654" i="4"/>
  <c r="V4654" i="4"/>
  <c r="W4654" i="4"/>
  <c r="R4655" i="4"/>
  <c r="S4655" i="4"/>
  <c r="T4655" i="4"/>
  <c r="U4655" i="4"/>
  <c r="V4655" i="4"/>
  <c r="W4655" i="4"/>
  <c r="R4656" i="4"/>
  <c r="S4656" i="4"/>
  <c r="T4656" i="4"/>
  <c r="U4656" i="4"/>
  <c r="V4656" i="4"/>
  <c r="W4656" i="4"/>
  <c r="R4657" i="4"/>
  <c r="S4657" i="4"/>
  <c r="T4657" i="4"/>
  <c r="U4657" i="4"/>
  <c r="V4657" i="4"/>
  <c r="W4657" i="4"/>
  <c r="R4658" i="4"/>
  <c r="S4658" i="4"/>
  <c r="T4658" i="4"/>
  <c r="U4658" i="4"/>
  <c r="V4658" i="4"/>
  <c r="W4658" i="4"/>
  <c r="R4659" i="4"/>
  <c r="S4659" i="4"/>
  <c r="T4659" i="4"/>
  <c r="U4659" i="4"/>
  <c r="V4659" i="4"/>
  <c r="W4659" i="4"/>
  <c r="R4660" i="4"/>
  <c r="S4660" i="4"/>
  <c r="T4660" i="4"/>
  <c r="U4660" i="4"/>
  <c r="V4660" i="4"/>
  <c r="W4660" i="4"/>
  <c r="R4661" i="4"/>
  <c r="S4661" i="4"/>
  <c r="T4661" i="4"/>
  <c r="U4661" i="4"/>
  <c r="V4661" i="4"/>
  <c r="W4661" i="4"/>
  <c r="R4662" i="4"/>
  <c r="S4662" i="4"/>
  <c r="T4662" i="4"/>
  <c r="U4662" i="4"/>
  <c r="V4662" i="4"/>
  <c r="W4662" i="4"/>
  <c r="R4663" i="4"/>
  <c r="S4663" i="4"/>
  <c r="T4663" i="4"/>
  <c r="U4663" i="4"/>
  <c r="V4663" i="4"/>
  <c r="W4663" i="4"/>
  <c r="R4664" i="4"/>
  <c r="S4664" i="4"/>
  <c r="T4664" i="4"/>
  <c r="U4664" i="4"/>
  <c r="V4664" i="4"/>
  <c r="W4664" i="4"/>
  <c r="R4665" i="4"/>
  <c r="S4665" i="4"/>
  <c r="T4665" i="4"/>
  <c r="U4665" i="4"/>
  <c r="V4665" i="4"/>
  <c r="W4665" i="4"/>
  <c r="R4666" i="4"/>
  <c r="S4666" i="4"/>
  <c r="T4666" i="4"/>
  <c r="U4666" i="4"/>
  <c r="V4666" i="4"/>
  <c r="W4666" i="4"/>
  <c r="R4667" i="4"/>
  <c r="S4667" i="4"/>
  <c r="T4667" i="4"/>
  <c r="U4667" i="4"/>
  <c r="V4667" i="4"/>
  <c r="W4667" i="4"/>
  <c r="R4668" i="4"/>
  <c r="S4668" i="4"/>
  <c r="T4668" i="4"/>
  <c r="U4668" i="4"/>
  <c r="V4668" i="4"/>
  <c r="W4668" i="4"/>
  <c r="R4669" i="4"/>
  <c r="S4669" i="4"/>
  <c r="T4669" i="4"/>
  <c r="U4669" i="4"/>
  <c r="V4669" i="4"/>
  <c r="W4669" i="4"/>
  <c r="R4670" i="4"/>
  <c r="S4670" i="4"/>
  <c r="T4670" i="4"/>
  <c r="U4670" i="4"/>
  <c r="V4670" i="4"/>
  <c r="W4670" i="4"/>
  <c r="R4671" i="4"/>
  <c r="S4671" i="4"/>
  <c r="T4671" i="4"/>
  <c r="U4671" i="4"/>
  <c r="V4671" i="4"/>
  <c r="W4671" i="4"/>
  <c r="R4672" i="4"/>
  <c r="S4672" i="4"/>
  <c r="T4672" i="4"/>
  <c r="U4672" i="4"/>
  <c r="V4672" i="4"/>
  <c r="W4672" i="4"/>
  <c r="R4673" i="4"/>
  <c r="S4673" i="4"/>
  <c r="T4673" i="4"/>
  <c r="U4673" i="4"/>
  <c r="V4673" i="4"/>
  <c r="W4673" i="4"/>
  <c r="R4674" i="4"/>
  <c r="S4674" i="4"/>
  <c r="T4674" i="4"/>
  <c r="U4674" i="4"/>
  <c r="V4674" i="4"/>
  <c r="W4674" i="4"/>
  <c r="R4675" i="4"/>
  <c r="S4675" i="4"/>
  <c r="T4675" i="4"/>
  <c r="U4675" i="4"/>
  <c r="V4675" i="4"/>
  <c r="W4675" i="4"/>
  <c r="R4676" i="4"/>
  <c r="S4676" i="4"/>
  <c r="T4676" i="4"/>
  <c r="U4676" i="4"/>
  <c r="V4676" i="4"/>
  <c r="W4676" i="4"/>
  <c r="R4677" i="4"/>
  <c r="S4677" i="4"/>
  <c r="T4677" i="4"/>
  <c r="U4677" i="4"/>
  <c r="V4677" i="4"/>
  <c r="W4677" i="4"/>
  <c r="R4678" i="4"/>
  <c r="S4678" i="4"/>
  <c r="T4678" i="4"/>
  <c r="U4678" i="4"/>
  <c r="V4678" i="4"/>
  <c r="W4678" i="4"/>
  <c r="R4679" i="4"/>
  <c r="S4679" i="4"/>
  <c r="T4679" i="4"/>
  <c r="U4679" i="4"/>
  <c r="V4679" i="4"/>
  <c r="W4679" i="4"/>
  <c r="R4680" i="4"/>
  <c r="S4680" i="4"/>
  <c r="T4680" i="4"/>
  <c r="U4680" i="4"/>
  <c r="V4680" i="4"/>
  <c r="W4680" i="4"/>
  <c r="R4681" i="4"/>
  <c r="S4681" i="4"/>
  <c r="T4681" i="4"/>
  <c r="U4681" i="4"/>
  <c r="V4681" i="4"/>
  <c r="W4681" i="4"/>
  <c r="R4682" i="4"/>
  <c r="S4682" i="4"/>
  <c r="T4682" i="4"/>
  <c r="U4682" i="4"/>
  <c r="V4682" i="4"/>
  <c r="W4682" i="4"/>
  <c r="R4683" i="4"/>
  <c r="S4683" i="4"/>
  <c r="T4683" i="4"/>
  <c r="U4683" i="4"/>
  <c r="V4683" i="4"/>
  <c r="W4683" i="4"/>
  <c r="R4684" i="4"/>
  <c r="S4684" i="4"/>
  <c r="T4684" i="4"/>
  <c r="U4684" i="4"/>
  <c r="V4684" i="4"/>
  <c r="W4684" i="4"/>
  <c r="R4685" i="4"/>
  <c r="S4685" i="4"/>
  <c r="T4685" i="4"/>
  <c r="U4685" i="4"/>
  <c r="V4685" i="4"/>
  <c r="W4685" i="4"/>
  <c r="R4686" i="4"/>
  <c r="S4686" i="4"/>
  <c r="T4686" i="4"/>
  <c r="U4686" i="4"/>
  <c r="V4686" i="4"/>
  <c r="W4686" i="4"/>
  <c r="R4687" i="4"/>
  <c r="S4687" i="4"/>
  <c r="T4687" i="4"/>
  <c r="U4687" i="4"/>
  <c r="V4687" i="4"/>
  <c r="W4687" i="4"/>
  <c r="R4688" i="4"/>
  <c r="S4688" i="4"/>
  <c r="T4688" i="4"/>
  <c r="U4688" i="4"/>
  <c r="V4688" i="4"/>
  <c r="W4688" i="4"/>
  <c r="R4689" i="4"/>
  <c r="S4689" i="4"/>
  <c r="T4689" i="4"/>
  <c r="U4689" i="4"/>
  <c r="V4689" i="4"/>
  <c r="W4689" i="4"/>
  <c r="R4690" i="4"/>
  <c r="S4690" i="4"/>
  <c r="T4690" i="4"/>
  <c r="U4690" i="4"/>
  <c r="V4690" i="4"/>
  <c r="W4690" i="4"/>
  <c r="R4691" i="4"/>
  <c r="S4691" i="4"/>
  <c r="T4691" i="4"/>
  <c r="U4691" i="4"/>
  <c r="V4691" i="4"/>
  <c r="W4691" i="4"/>
  <c r="R4692" i="4"/>
  <c r="S4692" i="4"/>
  <c r="T4692" i="4"/>
  <c r="U4692" i="4"/>
  <c r="V4692" i="4"/>
  <c r="W4692" i="4"/>
  <c r="R4693" i="4"/>
  <c r="S4693" i="4"/>
  <c r="T4693" i="4"/>
  <c r="U4693" i="4"/>
  <c r="V4693" i="4"/>
  <c r="W4693" i="4"/>
  <c r="R4694" i="4"/>
  <c r="S4694" i="4"/>
  <c r="T4694" i="4"/>
  <c r="U4694" i="4"/>
  <c r="V4694" i="4"/>
  <c r="W4694" i="4"/>
  <c r="R4695" i="4"/>
  <c r="S4695" i="4"/>
  <c r="T4695" i="4"/>
  <c r="U4695" i="4"/>
  <c r="V4695" i="4"/>
  <c r="W4695" i="4"/>
  <c r="R4696" i="4"/>
  <c r="S4696" i="4"/>
  <c r="T4696" i="4"/>
  <c r="U4696" i="4"/>
  <c r="V4696" i="4"/>
  <c r="W4696" i="4"/>
  <c r="R4697" i="4"/>
  <c r="S4697" i="4"/>
  <c r="T4697" i="4"/>
  <c r="U4697" i="4"/>
  <c r="V4697" i="4"/>
  <c r="W4697" i="4"/>
  <c r="R4698" i="4"/>
  <c r="S4698" i="4"/>
  <c r="T4698" i="4"/>
  <c r="U4698" i="4"/>
  <c r="V4698" i="4"/>
  <c r="W4698" i="4"/>
  <c r="R4699" i="4"/>
  <c r="S4699" i="4"/>
  <c r="T4699" i="4"/>
  <c r="U4699" i="4"/>
  <c r="V4699" i="4"/>
  <c r="W4699" i="4"/>
  <c r="R4700" i="4"/>
  <c r="S4700" i="4"/>
  <c r="T4700" i="4"/>
  <c r="U4700" i="4"/>
  <c r="V4700" i="4"/>
  <c r="W4700" i="4"/>
  <c r="R4701" i="4"/>
  <c r="S4701" i="4"/>
  <c r="T4701" i="4"/>
  <c r="U4701" i="4"/>
  <c r="V4701" i="4"/>
  <c r="W4701" i="4"/>
  <c r="R4702" i="4"/>
  <c r="S4702" i="4"/>
  <c r="T4702" i="4"/>
  <c r="U4702" i="4"/>
  <c r="V4702" i="4"/>
  <c r="W4702" i="4"/>
  <c r="R4703" i="4"/>
  <c r="S4703" i="4"/>
  <c r="T4703" i="4"/>
  <c r="U4703" i="4"/>
  <c r="V4703" i="4"/>
  <c r="W4703" i="4"/>
  <c r="R4704" i="4"/>
  <c r="S4704" i="4"/>
  <c r="T4704" i="4"/>
  <c r="U4704" i="4"/>
  <c r="V4704" i="4"/>
  <c r="W4704" i="4"/>
  <c r="R4705" i="4"/>
  <c r="S4705" i="4"/>
  <c r="T4705" i="4"/>
  <c r="U4705" i="4"/>
  <c r="V4705" i="4"/>
  <c r="W4705" i="4"/>
  <c r="R4706" i="4"/>
  <c r="S4706" i="4"/>
  <c r="T4706" i="4"/>
  <c r="U4706" i="4"/>
  <c r="V4706" i="4"/>
  <c r="W4706" i="4"/>
  <c r="R4707" i="4"/>
  <c r="S4707" i="4"/>
  <c r="T4707" i="4"/>
  <c r="U4707" i="4"/>
  <c r="V4707" i="4"/>
  <c r="W4707" i="4"/>
  <c r="R4708" i="4"/>
  <c r="S4708" i="4"/>
  <c r="T4708" i="4"/>
  <c r="U4708" i="4"/>
  <c r="V4708" i="4"/>
  <c r="W4708" i="4"/>
  <c r="R4709" i="4"/>
  <c r="S4709" i="4"/>
  <c r="T4709" i="4"/>
  <c r="U4709" i="4"/>
  <c r="V4709" i="4"/>
  <c r="W4709" i="4"/>
  <c r="R4710" i="4"/>
  <c r="S4710" i="4"/>
  <c r="T4710" i="4"/>
  <c r="U4710" i="4"/>
  <c r="V4710" i="4"/>
  <c r="W4710" i="4"/>
  <c r="R4711" i="4"/>
  <c r="S4711" i="4"/>
  <c r="T4711" i="4"/>
  <c r="U4711" i="4"/>
  <c r="V4711" i="4"/>
  <c r="W4711" i="4"/>
  <c r="R4712" i="4"/>
  <c r="S4712" i="4"/>
  <c r="T4712" i="4"/>
  <c r="U4712" i="4"/>
  <c r="V4712" i="4"/>
  <c r="W4712" i="4"/>
  <c r="R4713" i="4"/>
  <c r="S4713" i="4"/>
  <c r="T4713" i="4"/>
  <c r="U4713" i="4"/>
  <c r="V4713" i="4"/>
  <c r="W4713" i="4"/>
  <c r="R4714" i="4"/>
  <c r="S4714" i="4"/>
  <c r="T4714" i="4"/>
  <c r="U4714" i="4"/>
  <c r="V4714" i="4"/>
  <c r="W4714" i="4"/>
  <c r="R4715" i="4"/>
  <c r="S4715" i="4"/>
  <c r="T4715" i="4"/>
  <c r="U4715" i="4"/>
  <c r="V4715" i="4"/>
  <c r="W4715" i="4"/>
  <c r="R4716" i="4"/>
  <c r="S4716" i="4"/>
  <c r="T4716" i="4"/>
  <c r="U4716" i="4"/>
  <c r="V4716" i="4"/>
  <c r="W4716" i="4"/>
  <c r="R4717" i="4"/>
  <c r="S4717" i="4"/>
  <c r="T4717" i="4"/>
  <c r="U4717" i="4"/>
  <c r="V4717" i="4"/>
  <c r="W4717" i="4"/>
  <c r="R4718" i="4"/>
  <c r="S4718" i="4"/>
  <c r="T4718" i="4"/>
  <c r="U4718" i="4"/>
  <c r="V4718" i="4"/>
  <c r="W4718" i="4"/>
  <c r="R4719" i="4"/>
  <c r="S4719" i="4"/>
  <c r="T4719" i="4"/>
  <c r="U4719" i="4"/>
  <c r="V4719" i="4"/>
  <c r="W4719" i="4"/>
  <c r="R4720" i="4"/>
  <c r="S4720" i="4"/>
  <c r="T4720" i="4"/>
  <c r="U4720" i="4"/>
  <c r="V4720" i="4"/>
  <c r="W4720" i="4"/>
  <c r="R4721" i="4"/>
  <c r="S4721" i="4"/>
  <c r="T4721" i="4"/>
  <c r="U4721" i="4"/>
  <c r="V4721" i="4"/>
  <c r="W4721" i="4"/>
  <c r="R4722" i="4"/>
  <c r="S4722" i="4"/>
  <c r="T4722" i="4"/>
  <c r="U4722" i="4"/>
  <c r="V4722" i="4"/>
  <c r="W4722" i="4"/>
  <c r="R4723" i="4"/>
  <c r="S4723" i="4"/>
  <c r="T4723" i="4"/>
  <c r="U4723" i="4"/>
  <c r="V4723" i="4"/>
  <c r="W4723" i="4"/>
  <c r="R4724" i="4"/>
  <c r="S4724" i="4"/>
  <c r="T4724" i="4"/>
  <c r="U4724" i="4"/>
  <c r="V4724" i="4"/>
  <c r="W4724" i="4"/>
  <c r="R4725" i="4"/>
  <c r="S4725" i="4"/>
  <c r="T4725" i="4"/>
  <c r="U4725" i="4"/>
  <c r="V4725" i="4"/>
  <c r="W4725" i="4"/>
  <c r="R4726" i="4"/>
  <c r="S4726" i="4"/>
  <c r="T4726" i="4"/>
  <c r="U4726" i="4"/>
  <c r="V4726" i="4"/>
  <c r="W4726" i="4"/>
  <c r="R4727" i="4"/>
  <c r="S4727" i="4"/>
  <c r="T4727" i="4"/>
  <c r="U4727" i="4"/>
  <c r="V4727" i="4"/>
  <c r="W4727" i="4"/>
  <c r="R4728" i="4"/>
  <c r="S4728" i="4"/>
  <c r="T4728" i="4"/>
  <c r="U4728" i="4"/>
  <c r="V4728" i="4"/>
  <c r="W4728" i="4"/>
  <c r="R4729" i="4"/>
  <c r="S4729" i="4"/>
  <c r="T4729" i="4"/>
  <c r="U4729" i="4"/>
  <c r="V4729" i="4"/>
  <c r="W4729" i="4"/>
  <c r="R4730" i="4"/>
  <c r="S4730" i="4"/>
  <c r="T4730" i="4"/>
  <c r="U4730" i="4"/>
  <c r="V4730" i="4"/>
  <c r="W4730" i="4"/>
  <c r="R4731" i="4"/>
  <c r="S4731" i="4"/>
  <c r="T4731" i="4"/>
  <c r="U4731" i="4"/>
  <c r="V4731" i="4"/>
  <c r="W4731" i="4"/>
  <c r="R4732" i="4"/>
  <c r="S4732" i="4"/>
  <c r="T4732" i="4"/>
  <c r="U4732" i="4"/>
  <c r="V4732" i="4"/>
  <c r="W4732" i="4"/>
  <c r="R4733" i="4"/>
  <c r="S4733" i="4"/>
  <c r="T4733" i="4"/>
  <c r="U4733" i="4"/>
  <c r="V4733" i="4"/>
  <c r="W4733" i="4"/>
  <c r="R4734" i="4"/>
  <c r="S4734" i="4"/>
  <c r="T4734" i="4"/>
  <c r="U4734" i="4"/>
  <c r="V4734" i="4"/>
  <c r="W4734" i="4"/>
  <c r="R4735" i="4"/>
  <c r="S4735" i="4"/>
  <c r="T4735" i="4"/>
  <c r="U4735" i="4"/>
  <c r="V4735" i="4"/>
  <c r="W4735" i="4"/>
  <c r="R4736" i="4"/>
  <c r="S4736" i="4"/>
  <c r="T4736" i="4"/>
  <c r="U4736" i="4"/>
  <c r="V4736" i="4"/>
  <c r="W4736" i="4"/>
  <c r="R4737" i="4"/>
  <c r="S4737" i="4"/>
  <c r="T4737" i="4"/>
  <c r="U4737" i="4"/>
  <c r="V4737" i="4"/>
  <c r="W4737" i="4"/>
  <c r="R4738" i="4"/>
  <c r="S4738" i="4"/>
  <c r="T4738" i="4"/>
  <c r="U4738" i="4"/>
  <c r="V4738" i="4"/>
  <c r="W4738" i="4"/>
  <c r="R4739" i="4"/>
  <c r="S4739" i="4"/>
  <c r="T4739" i="4"/>
  <c r="U4739" i="4"/>
  <c r="V4739" i="4"/>
  <c r="W4739" i="4"/>
  <c r="R4740" i="4"/>
  <c r="S4740" i="4"/>
  <c r="T4740" i="4"/>
  <c r="U4740" i="4"/>
  <c r="V4740" i="4"/>
  <c r="W4740" i="4"/>
  <c r="R4741" i="4"/>
  <c r="S4741" i="4"/>
  <c r="T4741" i="4"/>
  <c r="U4741" i="4"/>
  <c r="V4741" i="4"/>
  <c r="W4741" i="4"/>
  <c r="R4742" i="4"/>
  <c r="S4742" i="4"/>
  <c r="T4742" i="4"/>
  <c r="U4742" i="4"/>
  <c r="V4742" i="4"/>
  <c r="W4742" i="4"/>
  <c r="R4743" i="4"/>
  <c r="S4743" i="4"/>
  <c r="T4743" i="4"/>
  <c r="U4743" i="4"/>
  <c r="V4743" i="4"/>
  <c r="W4743" i="4"/>
  <c r="R4744" i="4"/>
  <c r="S4744" i="4"/>
  <c r="T4744" i="4"/>
  <c r="U4744" i="4"/>
  <c r="V4744" i="4"/>
  <c r="W4744" i="4"/>
  <c r="R4745" i="4"/>
  <c r="S4745" i="4"/>
  <c r="T4745" i="4"/>
  <c r="U4745" i="4"/>
  <c r="V4745" i="4"/>
  <c r="W4745" i="4"/>
  <c r="R4746" i="4"/>
  <c r="S4746" i="4"/>
  <c r="T4746" i="4"/>
  <c r="U4746" i="4"/>
  <c r="V4746" i="4"/>
  <c r="W4746" i="4"/>
  <c r="R4747" i="4"/>
  <c r="S4747" i="4"/>
  <c r="T4747" i="4"/>
  <c r="U4747" i="4"/>
  <c r="V4747" i="4"/>
  <c r="W4747" i="4"/>
  <c r="R4748" i="4"/>
  <c r="S4748" i="4"/>
  <c r="T4748" i="4"/>
  <c r="U4748" i="4"/>
  <c r="V4748" i="4"/>
  <c r="W4748" i="4"/>
  <c r="R4749" i="4"/>
  <c r="S4749" i="4"/>
  <c r="T4749" i="4"/>
  <c r="U4749" i="4"/>
  <c r="V4749" i="4"/>
  <c r="W4749" i="4"/>
  <c r="R4750" i="4"/>
  <c r="S4750" i="4"/>
  <c r="T4750" i="4"/>
  <c r="U4750" i="4"/>
  <c r="V4750" i="4"/>
  <c r="W4750" i="4"/>
  <c r="R4751" i="4"/>
  <c r="S4751" i="4"/>
  <c r="T4751" i="4"/>
  <c r="U4751" i="4"/>
  <c r="V4751" i="4"/>
  <c r="W4751" i="4"/>
  <c r="R4752" i="4"/>
  <c r="S4752" i="4"/>
  <c r="T4752" i="4"/>
  <c r="U4752" i="4"/>
  <c r="V4752" i="4"/>
  <c r="W4752" i="4"/>
  <c r="R4753" i="4"/>
  <c r="S4753" i="4"/>
  <c r="T4753" i="4"/>
  <c r="U4753" i="4"/>
  <c r="V4753" i="4"/>
  <c r="W4753" i="4"/>
  <c r="R4754" i="4"/>
  <c r="S4754" i="4"/>
  <c r="T4754" i="4"/>
  <c r="U4754" i="4"/>
  <c r="V4754" i="4"/>
  <c r="W4754" i="4"/>
  <c r="R4755" i="4"/>
  <c r="S4755" i="4"/>
  <c r="T4755" i="4"/>
  <c r="U4755" i="4"/>
  <c r="V4755" i="4"/>
  <c r="W4755" i="4"/>
  <c r="R4756" i="4"/>
  <c r="S4756" i="4"/>
  <c r="T4756" i="4"/>
  <c r="U4756" i="4"/>
  <c r="V4756" i="4"/>
  <c r="W4756" i="4"/>
  <c r="R4757" i="4"/>
  <c r="S4757" i="4"/>
  <c r="T4757" i="4"/>
  <c r="U4757" i="4"/>
  <c r="V4757" i="4"/>
  <c r="W4757" i="4"/>
  <c r="R4758" i="4"/>
  <c r="S4758" i="4"/>
  <c r="T4758" i="4"/>
  <c r="U4758" i="4"/>
  <c r="V4758" i="4"/>
  <c r="W4758" i="4"/>
  <c r="R4759" i="4"/>
  <c r="S4759" i="4"/>
  <c r="T4759" i="4"/>
  <c r="U4759" i="4"/>
  <c r="V4759" i="4"/>
  <c r="W4759" i="4"/>
  <c r="R4760" i="4"/>
  <c r="S4760" i="4"/>
  <c r="T4760" i="4"/>
  <c r="U4760" i="4"/>
  <c r="V4760" i="4"/>
  <c r="W4760" i="4"/>
  <c r="R4761" i="4"/>
  <c r="S4761" i="4"/>
  <c r="T4761" i="4"/>
  <c r="U4761" i="4"/>
  <c r="V4761" i="4"/>
  <c r="W4761" i="4"/>
  <c r="R4762" i="4"/>
  <c r="S4762" i="4"/>
  <c r="T4762" i="4"/>
  <c r="U4762" i="4"/>
  <c r="V4762" i="4"/>
  <c r="W4762" i="4"/>
  <c r="R4763" i="4"/>
  <c r="S4763" i="4"/>
  <c r="T4763" i="4"/>
  <c r="U4763" i="4"/>
  <c r="V4763" i="4"/>
  <c r="W4763" i="4"/>
  <c r="R4764" i="4"/>
  <c r="S4764" i="4"/>
  <c r="T4764" i="4"/>
  <c r="U4764" i="4"/>
  <c r="V4764" i="4"/>
  <c r="W4764" i="4"/>
  <c r="R4765" i="4"/>
  <c r="S4765" i="4"/>
  <c r="T4765" i="4"/>
  <c r="U4765" i="4"/>
  <c r="V4765" i="4"/>
  <c r="W4765" i="4"/>
  <c r="R4766" i="4"/>
  <c r="S4766" i="4"/>
  <c r="T4766" i="4"/>
  <c r="U4766" i="4"/>
  <c r="V4766" i="4"/>
  <c r="W4766" i="4"/>
  <c r="R4767" i="4"/>
  <c r="S4767" i="4"/>
  <c r="T4767" i="4"/>
  <c r="U4767" i="4"/>
  <c r="V4767" i="4"/>
  <c r="W4767" i="4"/>
  <c r="R4768" i="4"/>
  <c r="S4768" i="4"/>
  <c r="T4768" i="4"/>
  <c r="U4768" i="4"/>
  <c r="V4768" i="4"/>
  <c r="W4768" i="4"/>
  <c r="R4769" i="4"/>
  <c r="S4769" i="4"/>
  <c r="T4769" i="4"/>
  <c r="U4769" i="4"/>
  <c r="V4769" i="4"/>
  <c r="W4769" i="4"/>
  <c r="R4770" i="4"/>
  <c r="S4770" i="4"/>
  <c r="T4770" i="4"/>
  <c r="U4770" i="4"/>
  <c r="V4770" i="4"/>
  <c r="W4770" i="4"/>
  <c r="R4771" i="4"/>
  <c r="S4771" i="4"/>
  <c r="T4771" i="4"/>
  <c r="U4771" i="4"/>
  <c r="V4771" i="4"/>
  <c r="W4771" i="4"/>
  <c r="R4772" i="4"/>
  <c r="S4772" i="4"/>
  <c r="T4772" i="4"/>
  <c r="U4772" i="4"/>
  <c r="V4772" i="4"/>
  <c r="W4772" i="4"/>
  <c r="R4773" i="4"/>
  <c r="S4773" i="4"/>
  <c r="T4773" i="4"/>
  <c r="U4773" i="4"/>
  <c r="V4773" i="4"/>
  <c r="W4773" i="4"/>
  <c r="R4774" i="4"/>
  <c r="S4774" i="4"/>
  <c r="T4774" i="4"/>
  <c r="U4774" i="4"/>
  <c r="V4774" i="4"/>
  <c r="W4774" i="4"/>
  <c r="R4775" i="4"/>
  <c r="S4775" i="4"/>
  <c r="T4775" i="4"/>
  <c r="U4775" i="4"/>
  <c r="V4775" i="4"/>
  <c r="W4775" i="4"/>
  <c r="R4776" i="4"/>
  <c r="S4776" i="4"/>
  <c r="T4776" i="4"/>
  <c r="U4776" i="4"/>
  <c r="V4776" i="4"/>
  <c r="W4776" i="4"/>
  <c r="R4777" i="4"/>
  <c r="S4777" i="4"/>
  <c r="T4777" i="4"/>
  <c r="U4777" i="4"/>
  <c r="V4777" i="4"/>
  <c r="W4777" i="4"/>
  <c r="R4778" i="4"/>
  <c r="S4778" i="4"/>
  <c r="T4778" i="4"/>
  <c r="U4778" i="4"/>
  <c r="V4778" i="4"/>
  <c r="W4778" i="4"/>
  <c r="R4779" i="4"/>
  <c r="S4779" i="4"/>
  <c r="T4779" i="4"/>
  <c r="U4779" i="4"/>
  <c r="V4779" i="4"/>
  <c r="W4779" i="4"/>
  <c r="R4780" i="4"/>
  <c r="S4780" i="4"/>
  <c r="T4780" i="4"/>
  <c r="U4780" i="4"/>
  <c r="V4780" i="4"/>
  <c r="W4780" i="4"/>
  <c r="R4781" i="4"/>
  <c r="S4781" i="4"/>
  <c r="T4781" i="4"/>
  <c r="U4781" i="4"/>
  <c r="V4781" i="4"/>
  <c r="W4781" i="4"/>
  <c r="R4782" i="4"/>
  <c r="S4782" i="4"/>
  <c r="T4782" i="4"/>
  <c r="U4782" i="4"/>
  <c r="V4782" i="4"/>
  <c r="W4782" i="4"/>
  <c r="R4783" i="4"/>
  <c r="S4783" i="4"/>
  <c r="T4783" i="4"/>
  <c r="U4783" i="4"/>
  <c r="V4783" i="4"/>
  <c r="W4783" i="4"/>
  <c r="R4784" i="4"/>
  <c r="S4784" i="4"/>
  <c r="T4784" i="4"/>
  <c r="U4784" i="4"/>
  <c r="V4784" i="4"/>
  <c r="W4784" i="4"/>
  <c r="R4785" i="4"/>
  <c r="S4785" i="4"/>
  <c r="T4785" i="4"/>
  <c r="U4785" i="4"/>
  <c r="V4785" i="4"/>
  <c r="W4785" i="4"/>
  <c r="R4786" i="4"/>
  <c r="S4786" i="4"/>
  <c r="T4786" i="4"/>
  <c r="U4786" i="4"/>
  <c r="V4786" i="4"/>
  <c r="W4786" i="4"/>
  <c r="R4787" i="4"/>
  <c r="S4787" i="4"/>
  <c r="T4787" i="4"/>
  <c r="U4787" i="4"/>
  <c r="V4787" i="4"/>
  <c r="W4787" i="4"/>
  <c r="R4788" i="4"/>
  <c r="S4788" i="4"/>
  <c r="T4788" i="4"/>
  <c r="U4788" i="4"/>
  <c r="V4788" i="4"/>
  <c r="W4788" i="4"/>
  <c r="R4789" i="4"/>
  <c r="S4789" i="4"/>
  <c r="T4789" i="4"/>
  <c r="U4789" i="4"/>
  <c r="V4789" i="4"/>
  <c r="W4789" i="4"/>
  <c r="R4790" i="4"/>
  <c r="S4790" i="4"/>
  <c r="T4790" i="4"/>
  <c r="U4790" i="4"/>
  <c r="V4790" i="4"/>
  <c r="W4790" i="4"/>
  <c r="R4791" i="4"/>
  <c r="S4791" i="4"/>
  <c r="T4791" i="4"/>
  <c r="U4791" i="4"/>
  <c r="V4791" i="4"/>
  <c r="W4791" i="4"/>
  <c r="R4792" i="4"/>
  <c r="S4792" i="4"/>
  <c r="T4792" i="4"/>
  <c r="U4792" i="4"/>
  <c r="V4792" i="4"/>
  <c r="W4792" i="4"/>
  <c r="R4793" i="4"/>
  <c r="S4793" i="4"/>
  <c r="T4793" i="4"/>
  <c r="U4793" i="4"/>
  <c r="V4793" i="4"/>
  <c r="W4793" i="4"/>
  <c r="R4794" i="4"/>
  <c r="S4794" i="4"/>
  <c r="T4794" i="4"/>
  <c r="U4794" i="4"/>
  <c r="V4794" i="4"/>
  <c r="W4794" i="4"/>
  <c r="R4795" i="4"/>
  <c r="S4795" i="4"/>
  <c r="T4795" i="4"/>
  <c r="U4795" i="4"/>
  <c r="V4795" i="4"/>
  <c r="W4795" i="4"/>
  <c r="R4796" i="4"/>
  <c r="S4796" i="4"/>
  <c r="T4796" i="4"/>
  <c r="U4796" i="4"/>
  <c r="V4796" i="4"/>
  <c r="W4796" i="4"/>
  <c r="R4797" i="4"/>
  <c r="S4797" i="4"/>
  <c r="T4797" i="4"/>
  <c r="U4797" i="4"/>
  <c r="V4797" i="4"/>
  <c r="W4797" i="4"/>
  <c r="R4798" i="4"/>
  <c r="S4798" i="4"/>
  <c r="T4798" i="4"/>
  <c r="U4798" i="4"/>
  <c r="V4798" i="4"/>
  <c r="W4798" i="4"/>
  <c r="R4799" i="4"/>
  <c r="S4799" i="4"/>
  <c r="T4799" i="4"/>
  <c r="U4799" i="4"/>
  <c r="V4799" i="4"/>
  <c r="W4799" i="4"/>
  <c r="R4800" i="4"/>
  <c r="S4800" i="4"/>
  <c r="T4800" i="4"/>
  <c r="U4800" i="4"/>
  <c r="V4800" i="4"/>
  <c r="W4800" i="4"/>
  <c r="R4801" i="4"/>
  <c r="S4801" i="4"/>
  <c r="T4801" i="4"/>
  <c r="U4801" i="4"/>
  <c r="V4801" i="4"/>
  <c r="W4801" i="4"/>
  <c r="R4802" i="4"/>
  <c r="S4802" i="4"/>
  <c r="T4802" i="4"/>
  <c r="U4802" i="4"/>
  <c r="V4802" i="4"/>
  <c r="W4802" i="4"/>
  <c r="R4803" i="4"/>
  <c r="S4803" i="4"/>
  <c r="T4803" i="4"/>
  <c r="U4803" i="4"/>
  <c r="V4803" i="4"/>
  <c r="W4803" i="4"/>
  <c r="R4804" i="4"/>
  <c r="S4804" i="4"/>
  <c r="T4804" i="4"/>
  <c r="U4804" i="4"/>
  <c r="V4804" i="4"/>
  <c r="W4804" i="4"/>
  <c r="R4805" i="4"/>
  <c r="S4805" i="4"/>
  <c r="T4805" i="4"/>
  <c r="U4805" i="4"/>
  <c r="V4805" i="4"/>
  <c r="W4805" i="4"/>
  <c r="R4806" i="4"/>
  <c r="S4806" i="4"/>
  <c r="T4806" i="4"/>
  <c r="U4806" i="4"/>
  <c r="V4806" i="4"/>
  <c r="W4806" i="4"/>
  <c r="R4807" i="4"/>
  <c r="S4807" i="4"/>
  <c r="T4807" i="4"/>
  <c r="U4807" i="4"/>
  <c r="V4807" i="4"/>
  <c r="W4807" i="4"/>
  <c r="R4808" i="4"/>
  <c r="S4808" i="4"/>
  <c r="T4808" i="4"/>
  <c r="U4808" i="4"/>
  <c r="V4808" i="4"/>
  <c r="W4808" i="4"/>
  <c r="R4809" i="4"/>
  <c r="S4809" i="4"/>
  <c r="T4809" i="4"/>
  <c r="U4809" i="4"/>
  <c r="V4809" i="4"/>
  <c r="W4809" i="4"/>
  <c r="R4810" i="4"/>
  <c r="S4810" i="4"/>
  <c r="T4810" i="4"/>
  <c r="U4810" i="4"/>
  <c r="V4810" i="4"/>
  <c r="W4810" i="4"/>
  <c r="R4811" i="4"/>
  <c r="S4811" i="4"/>
  <c r="T4811" i="4"/>
  <c r="U4811" i="4"/>
  <c r="V4811" i="4"/>
  <c r="W4811" i="4"/>
  <c r="R4812" i="4"/>
  <c r="S4812" i="4"/>
  <c r="T4812" i="4"/>
  <c r="U4812" i="4"/>
  <c r="V4812" i="4"/>
  <c r="W4812" i="4"/>
  <c r="R4813" i="4"/>
  <c r="S4813" i="4"/>
  <c r="T4813" i="4"/>
  <c r="U4813" i="4"/>
  <c r="V4813" i="4"/>
  <c r="W4813" i="4"/>
  <c r="R4814" i="4"/>
  <c r="S4814" i="4"/>
  <c r="T4814" i="4"/>
  <c r="U4814" i="4"/>
  <c r="V4814" i="4"/>
  <c r="W4814" i="4"/>
  <c r="R4815" i="4"/>
  <c r="S4815" i="4"/>
  <c r="T4815" i="4"/>
  <c r="U4815" i="4"/>
  <c r="V4815" i="4"/>
  <c r="W4815" i="4"/>
  <c r="R4816" i="4"/>
  <c r="S4816" i="4"/>
  <c r="T4816" i="4"/>
  <c r="U4816" i="4"/>
  <c r="V4816" i="4"/>
  <c r="W4816" i="4"/>
  <c r="R4817" i="4"/>
  <c r="S4817" i="4"/>
  <c r="T4817" i="4"/>
  <c r="U4817" i="4"/>
  <c r="V4817" i="4"/>
  <c r="W4817" i="4"/>
  <c r="R4818" i="4"/>
  <c r="S4818" i="4"/>
  <c r="T4818" i="4"/>
  <c r="U4818" i="4"/>
  <c r="V4818" i="4"/>
  <c r="W4818" i="4"/>
  <c r="R4819" i="4"/>
  <c r="S4819" i="4"/>
  <c r="T4819" i="4"/>
  <c r="U4819" i="4"/>
  <c r="V4819" i="4"/>
  <c r="W4819" i="4"/>
  <c r="R4820" i="4"/>
  <c r="S4820" i="4"/>
  <c r="T4820" i="4"/>
  <c r="U4820" i="4"/>
  <c r="V4820" i="4"/>
  <c r="W4820" i="4"/>
  <c r="R4821" i="4"/>
  <c r="S4821" i="4"/>
  <c r="T4821" i="4"/>
  <c r="U4821" i="4"/>
  <c r="V4821" i="4"/>
  <c r="W4821" i="4"/>
  <c r="R4822" i="4"/>
  <c r="S4822" i="4"/>
  <c r="T4822" i="4"/>
  <c r="U4822" i="4"/>
  <c r="V4822" i="4"/>
  <c r="W4822" i="4"/>
  <c r="R4823" i="4"/>
  <c r="S4823" i="4"/>
  <c r="T4823" i="4"/>
  <c r="U4823" i="4"/>
  <c r="V4823" i="4"/>
  <c r="W4823" i="4"/>
  <c r="R4824" i="4"/>
  <c r="S4824" i="4"/>
  <c r="T4824" i="4"/>
  <c r="U4824" i="4"/>
  <c r="V4824" i="4"/>
  <c r="W4824" i="4"/>
  <c r="R4825" i="4"/>
  <c r="S4825" i="4"/>
  <c r="T4825" i="4"/>
  <c r="U4825" i="4"/>
  <c r="V4825" i="4"/>
  <c r="W4825" i="4"/>
  <c r="R4826" i="4"/>
  <c r="S4826" i="4"/>
  <c r="T4826" i="4"/>
  <c r="U4826" i="4"/>
  <c r="V4826" i="4"/>
  <c r="W4826" i="4"/>
  <c r="R4827" i="4"/>
  <c r="S4827" i="4"/>
  <c r="T4827" i="4"/>
  <c r="U4827" i="4"/>
  <c r="V4827" i="4"/>
  <c r="W4827" i="4"/>
  <c r="R4828" i="4"/>
  <c r="S4828" i="4"/>
  <c r="T4828" i="4"/>
  <c r="U4828" i="4"/>
  <c r="V4828" i="4"/>
  <c r="W4828" i="4"/>
  <c r="R4829" i="4"/>
  <c r="S4829" i="4"/>
  <c r="T4829" i="4"/>
  <c r="U4829" i="4"/>
  <c r="V4829" i="4"/>
  <c r="W4829" i="4"/>
  <c r="R4830" i="4"/>
  <c r="S4830" i="4"/>
  <c r="T4830" i="4"/>
  <c r="U4830" i="4"/>
  <c r="V4830" i="4"/>
  <c r="W4830" i="4"/>
  <c r="R4831" i="4"/>
  <c r="S4831" i="4"/>
  <c r="T4831" i="4"/>
  <c r="U4831" i="4"/>
  <c r="V4831" i="4"/>
  <c r="W4831" i="4"/>
  <c r="R4832" i="4"/>
  <c r="S4832" i="4"/>
  <c r="T4832" i="4"/>
  <c r="U4832" i="4"/>
  <c r="V4832" i="4"/>
  <c r="W4832" i="4"/>
  <c r="R4833" i="4"/>
  <c r="S4833" i="4"/>
  <c r="T4833" i="4"/>
  <c r="U4833" i="4"/>
  <c r="V4833" i="4"/>
  <c r="W4833" i="4"/>
  <c r="R4834" i="4"/>
  <c r="S4834" i="4"/>
  <c r="T4834" i="4"/>
  <c r="U4834" i="4"/>
  <c r="V4834" i="4"/>
  <c r="W4834" i="4"/>
  <c r="R4835" i="4"/>
  <c r="S4835" i="4"/>
  <c r="T4835" i="4"/>
  <c r="U4835" i="4"/>
  <c r="V4835" i="4"/>
  <c r="W4835" i="4"/>
  <c r="R4836" i="4"/>
  <c r="S4836" i="4"/>
  <c r="T4836" i="4"/>
  <c r="U4836" i="4"/>
  <c r="V4836" i="4"/>
  <c r="W4836" i="4"/>
  <c r="R4837" i="4"/>
  <c r="S4837" i="4"/>
  <c r="T4837" i="4"/>
  <c r="U4837" i="4"/>
  <c r="V4837" i="4"/>
  <c r="W4837" i="4"/>
  <c r="R4838" i="4"/>
  <c r="S4838" i="4"/>
  <c r="T4838" i="4"/>
  <c r="U4838" i="4"/>
  <c r="V4838" i="4"/>
  <c r="W4838" i="4"/>
  <c r="R4839" i="4"/>
  <c r="S4839" i="4"/>
  <c r="T4839" i="4"/>
  <c r="U4839" i="4"/>
  <c r="V4839" i="4"/>
  <c r="W4839" i="4"/>
  <c r="R4840" i="4"/>
  <c r="S4840" i="4"/>
  <c r="T4840" i="4"/>
  <c r="U4840" i="4"/>
  <c r="V4840" i="4"/>
  <c r="W4840" i="4"/>
  <c r="R4841" i="4"/>
  <c r="S4841" i="4"/>
  <c r="T4841" i="4"/>
  <c r="U4841" i="4"/>
  <c r="V4841" i="4"/>
  <c r="W4841" i="4"/>
  <c r="R4842" i="4"/>
  <c r="S4842" i="4"/>
  <c r="T4842" i="4"/>
  <c r="U4842" i="4"/>
  <c r="V4842" i="4"/>
  <c r="W4842" i="4"/>
  <c r="R4843" i="4"/>
  <c r="S4843" i="4"/>
  <c r="T4843" i="4"/>
  <c r="U4843" i="4"/>
  <c r="V4843" i="4"/>
  <c r="W4843" i="4"/>
  <c r="R4844" i="4"/>
  <c r="S4844" i="4"/>
  <c r="T4844" i="4"/>
  <c r="U4844" i="4"/>
  <c r="V4844" i="4"/>
  <c r="W4844" i="4"/>
  <c r="R4845" i="4"/>
  <c r="S4845" i="4"/>
  <c r="T4845" i="4"/>
  <c r="U4845" i="4"/>
  <c r="V4845" i="4"/>
  <c r="W4845" i="4"/>
  <c r="R4846" i="4"/>
  <c r="S4846" i="4"/>
  <c r="T4846" i="4"/>
  <c r="U4846" i="4"/>
  <c r="V4846" i="4"/>
  <c r="W4846" i="4"/>
  <c r="R4847" i="4"/>
  <c r="S4847" i="4"/>
  <c r="T4847" i="4"/>
  <c r="U4847" i="4"/>
  <c r="V4847" i="4"/>
  <c r="W4847" i="4"/>
  <c r="R4848" i="4"/>
  <c r="S4848" i="4"/>
  <c r="T4848" i="4"/>
  <c r="U4848" i="4"/>
  <c r="V4848" i="4"/>
  <c r="W4848" i="4"/>
  <c r="R4849" i="4"/>
  <c r="S4849" i="4"/>
  <c r="T4849" i="4"/>
  <c r="U4849" i="4"/>
  <c r="V4849" i="4"/>
  <c r="W4849" i="4"/>
  <c r="R4850" i="4"/>
  <c r="S4850" i="4"/>
  <c r="T4850" i="4"/>
  <c r="U4850" i="4"/>
  <c r="V4850" i="4"/>
  <c r="W4850" i="4"/>
  <c r="R4851" i="4"/>
  <c r="S4851" i="4"/>
  <c r="T4851" i="4"/>
  <c r="U4851" i="4"/>
  <c r="V4851" i="4"/>
  <c r="W4851" i="4"/>
  <c r="R4852" i="4"/>
  <c r="S4852" i="4"/>
  <c r="T4852" i="4"/>
  <c r="U4852" i="4"/>
  <c r="V4852" i="4"/>
  <c r="W4852" i="4"/>
  <c r="R4853" i="4"/>
  <c r="S4853" i="4"/>
  <c r="T4853" i="4"/>
  <c r="U4853" i="4"/>
  <c r="V4853" i="4"/>
  <c r="W4853" i="4"/>
  <c r="R4854" i="4"/>
  <c r="S4854" i="4"/>
  <c r="T4854" i="4"/>
  <c r="U4854" i="4"/>
  <c r="V4854" i="4"/>
  <c r="W4854" i="4"/>
  <c r="R4855" i="4"/>
  <c r="S4855" i="4"/>
  <c r="T4855" i="4"/>
  <c r="U4855" i="4"/>
  <c r="V4855" i="4"/>
  <c r="W4855" i="4"/>
  <c r="R4856" i="4"/>
  <c r="S4856" i="4"/>
  <c r="T4856" i="4"/>
  <c r="U4856" i="4"/>
  <c r="V4856" i="4"/>
  <c r="W4856" i="4"/>
  <c r="R4857" i="4"/>
  <c r="S4857" i="4"/>
  <c r="T4857" i="4"/>
  <c r="U4857" i="4"/>
  <c r="V4857" i="4"/>
  <c r="W4857" i="4"/>
  <c r="R4858" i="4"/>
  <c r="S4858" i="4"/>
  <c r="T4858" i="4"/>
  <c r="U4858" i="4"/>
  <c r="V4858" i="4"/>
  <c r="W4858" i="4"/>
  <c r="R4859" i="4"/>
  <c r="S4859" i="4"/>
  <c r="T4859" i="4"/>
  <c r="U4859" i="4"/>
  <c r="V4859" i="4"/>
  <c r="W4859" i="4"/>
  <c r="R4860" i="4"/>
  <c r="S4860" i="4"/>
  <c r="T4860" i="4"/>
  <c r="U4860" i="4"/>
  <c r="V4860" i="4"/>
  <c r="W4860" i="4"/>
  <c r="R4861" i="4"/>
  <c r="S4861" i="4"/>
  <c r="T4861" i="4"/>
  <c r="U4861" i="4"/>
  <c r="V4861" i="4"/>
  <c r="W4861" i="4"/>
  <c r="R4862" i="4"/>
  <c r="S4862" i="4"/>
  <c r="T4862" i="4"/>
  <c r="U4862" i="4"/>
  <c r="V4862" i="4"/>
  <c r="W4862" i="4"/>
  <c r="R4863" i="4"/>
  <c r="S4863" i="4"/>
  <c r="T4863" i="4"/>
  <c r="U4863" i="4"/>
  <c r="V4863" i="4"/>
  <c r="W4863" i="4"/>
  <c r="R4864" i="4"/>
  <c r="S4864" i="4"/>
  <c r="T4864" i="4"/>
  <c r="U4864" i="4"/>
  <c r="V4864" i="4"/>
  <c r="W4864" i="4"/>
  <c r="R4865" i="4"/>
  <c r="S4865" i="4"/>
  <c r="T4865" i="4"/>
  <c r="U4865" i="4"/>
  <c r="V4865" i="4"/>
  <c r="W4865" i="4"/>
  <c r="R4866" i="4"/>
  <c r="S4866" i="4"/>
  <c r="T4866" i="4"/>
  <c r="U4866" i="4"/>
  <c r="V4866" i="4"/>
  <c r="W4866" i="4"/>
  <c r="R4867" i="4"/>
  <c r="S4867" i="4"/>
  <c r="T4867" i="4"/>
  <c r="U4867" i="4"/>
  <c r="V4867" i="4"/>
  <c r="W4867" i="4"/>
  <c r="R4868" i="4"/>
  <c r="S4868" i="4"/>
  <c r="T4868" i="4"/>
  <c r="U4868" i="4"/>
  <c r="V4868" i="4"/>
  <c r="W4868" i="4"/>
  <c r="R4869" i="4"/>
  <c r="S4869" i="4"/>
  <c r="T4869" i="4"/>
  <c r="U4869" i="4"/>
  <c r="V4869" i="4"/>
  <c r="W4869" i="4"/>
  <c r="R4870" i="4"/>
  <c r="S4870" i="4"/>
  <c r="T4870" i="4"/>
  <c r="U4870" i="4"/>
  <c r="V4870" i="4"/>
  <c r="W4870" i="4"/>
  <c r="R4871" i="4"/>
  <c r="S4871" i="4"/>
  <c r="T4871" i="4"/>
  <c r="U4871" i="4"/>
  <c r="V4871" i="4"/>
  <c r="W4871" i="4"/>
  <c r="R4872" i="4"/>
  <c r="S4872" i="4"/>
  <c r="T4872" i="4"/>
  <c r="U4872" i="4"/>
  <c r="V4872" i="4"/>
  <c r="W4872" i="4"/>
  <c r="R4873" i="4"/>
  <c r="S4873" i="4"/>
  <c r="T4873" i="4"/>
  <c r="U4873" i="4"/>
  <c r="V4873" i="4"/>
  <c r="W4873" i="4"/>
  <c r="R4874" i="4"/>
  <c r="S4874" i="4"/>
  <c r="T4874" i="4"/>
  <c r="U4874" i="4"/>
  <c r="V4874" i="4"/>
  <c r="W4874" i="4"/>
  <c r="R4875" i="4"/>
  <c r="S4875" i="4"/>
  <c r="T4875" i="4"/>
  <c r="U4875" i="4"/>
  <c r="V4875" i="4"/>
  <c r="W4875" i="4"/>
  <c r="R4876" i="4"/>
  <c r="S4876" i="4"/>
  <c r="T4876" i="4"/>
  <c r="U4876" i="4"/>
  <c r="V4876" i="4"/>
  <c r="W4876" i="4"/>
  <c r="R4877" i="4"/>
  <c r="S4877" i="4"/>
  <c r="T4877" i="4"/>
  <c r="U4877" i="4"/>
  <c r="V4877" i="4"/>
  <c r="W4877" i="4"/>
  <c r="R4878" i="4"/>
  <c r="S4878" i="4"/>
  <c r="T4878" i="4"/>
  <c r="U4878" i="4"/>
  <c r="V4878" i="4"/>
  <c r="W4878" i="4"/>
  <c r="R4879" i="4"/>
  <c r="S4879" i="4"/>
  <c r="T4879" i="4"/>
  <c r="U4879" i="4"/>
  <c r="V4879" i="4"/>
  <c r="W4879" i="4"/>
  <c r="R4880" i="4"/>
  <c r="S4880" i="4"/>
  <c r="T4880" i="4"/>
  <c r="U4880" i="4"/>
  <c r="V4880" i="4"/>
  <c r="W4880" i="4"/>
  <c r="R4881" i="4"/>
  <c r="S4881" i="4"/>
  <c r="T4881" i="4"/>
  <c r="U4881" i="4"/>
  <c r="V4881" i="4"/>
  <c r="W4881" i="4"/>
  <c r="R4882" i="4"/>
  <c r="S4882" i="4"/>
  <c r="T4882" i="4"/>
  <c r="U4882" i="4"/>
  <c r="V4882" i="4"/>
  <c r="W4882" i="4"/>
  <c r="R4883" i="4"/>
  <c r="S4883" i="4"/>
  <c r="T4883" i="4"/>
  <c r="U4883" i="4"/>
  <c r="V4883" i="4"/>
  <c r="W4883" i="4"/>
  <c r="R4884" i="4"/>
  <c r="S4884" i="4"/>
  <c r="T4884" i="4"/>
  <c r="U4884" i="4"/>
  <c r="V4884" i="4"/>
  <c r="W4884" i="4"/>
  <c r="R4885" i="4"/>
  <c r="S4885" i="4"/>
  <c r="T4885" i="4"/>
  <c r="U4885" i="4"/>
  <c r="V4885" i="4"/>
  <c r="W4885" i="4"/>
  <c r="R4886" i="4"/>
  <c r="S4886" i="4"/>
  <c r="T4886" i="4"/>
  <c r="U4886" i="4"/>
  <c r="V4886" i="4"/>
  <c r="W4886" i="4"/>
  <c r="R4887" i="4"/>
  <c r="S4887" i="4"/>
  <c r="T4887" i="4"/>
  <c r="U4887" i="4"/>
  <c r="V4887" i="4"/>
  <c r="W4887" i="4"/>
  <c r="R4888" i="4"/>
  <c r="S4888" i="4"/>
  <c r="T4888" i="4"/>
  <c r="U4888" i="4"/>
  <c r="V4888" i="4"/>
  <c r="W4888" i="4"/>
  <c r="R4889" i="4"/>
  <c r="S4889" i="4"/>
  <c r="T4889" i="4"/>
  <c r="U4889" i="4"/>
  <c r="V4889" i="4"/>
  <c r="W4889" i="4"/>
  <c r="R4890" i="4"/>
  <c r="S4890" i="4"/>
  <c r="T4890" i="4"/>
  <c r="U4890" i="4"/>
  <c r="V4890" i="4"/>
  <c r="W4890" i="4"/>
  <c r="R4891" i="4"/>
  <c r="S4891" i="4"/>
  <c r="T4891" i="4"/>
  <c r="U4891" i="4"/>
  <c r="V4891" i="4"/>
  <c r="W4891" i="4"/>
  <c r="R4892" i="4"/>
  <c r="S4892" i="4"/>
  <c r="T4892" i="4"/>
  <c r="U4892" i="4"/>
  <c r="V4892" i="4"/>
  <c r="W4892" i="4"/>
  <c r="R4893" i="4"/>
  <c r="S4893" i="4"/>
  <c r="T4893" i="4"/>
  <c r="U4893" i="4"/>
  <c r="V4893" i="4"/>
  <c r="W4893" i="4"/>
  <c r="R4894" i="4"/>
  <c r="S4894" i="4"/>
  <c r="T4894" i="4"/>
  <c r="U4894" i="4"/>
  <c r="V4894" i="4"/>
  <c r="W4894" i="4"/>
  <c r="R4895" i="4"/>
  <c r="S4895" i="4"/>
  <c r="T4895" i="4"/>
  <c r="U4895" i="4"/>
  <c r="V4895" i="4"/>
  <c r="W4895" i="4"/>
  <c r="R4896" i="4"/>
  <c r="S4896" i="4"/>
  <c r="T4896" i="4"/>
  <c r="U4896" i="4"/>
  <c r="V4896" i="4"/>
  <c r="W4896" i="4"/>
  <c r="R4897" i="4"/>
  <c r="S4897" i="4"/>
  <c r="T4897" i="4"/>
  <c r="U4897" i="4"/>
  <c r="V4897" i="4"/>
  <c r="W4897" i="4"/>
  <c r="R4898" i="4"/>
  <c r="S4898" i="4"/>
  <c r="T4898" i="4"/>
  <c r="U4898" i="4"/>
  <c r="V4898" i="4"/>
  <c r="W4898" i="4"/>
  <c r="R4899" i="4"/>
  <c r="S4899" i="4"/>
  <c r="T4899" i="4"/>
  <c r="U4899" i="4"/>
  <c r="V4899" i="4"/>
  <c r="W4899" i="4"/>
  <c r="R4900" i="4"/>
  <c r="S4900" i="4"/>
  <c r="T4900" i="4"/>
  <c r="U4900" i="4"/>
  <c r="V4900" i="4"/>
  <c r="W4900" i="4"/>
  <c r="R4901" i="4"/>
  <c r="S4901" i="4"/>
  <c r="T4901" i="4"/>
  <c r="U4901" i="4"/>
  <c r="V4901" i="4"/>
  <c r="W4901" i="4"/>
  <c r="R4902" i="4"/>
  <c r="S4902" i="4"/>
  <c r="T4902" i="4"/>
  <c r="U4902" i="4"/>
  <c r="V4902" i="4"/>
  <c r="W4902" i="4"/>
  <c r="R4903" i="4"/>
  <c r="S4903" i="4"/>
  <c r="T4903" i="4"/>
  <c r="U4903" i="4"/>
  <c r="V4903" i="4"/>
  <c r="W4903" i="4"/>
  <c r="R4904" i="4"/>
  <c r="S4904" i="4"/>
  <c r="T4904" i="4"/>
  <c r="U4904" i="4"/>
  <c r="V4904" i="4"/>
  <c r="W4904" i="4"/>
  <c r="R4905" i="4"/>
  <c r="S4905" i="4"/>
  <c r="T4905" i="4"/>
  <c r="U4905" i="4"/>
  <c r="V4905" i="4"/>
  <c r="W4905" i="4"/>
  <c r="R4906" i="4"/>
  <c r="S4906" i="4"/>
  <c r="T4906" i="4"/>
  <c r="U4906" i="4"/>
  <c r="V4906" i="4"/>
  <c r="W4906" i="4"/>
  <c r="R4907" i="4"/>
  <c r="S4907" i="4"/>
  <c r="T4907" i="4"/>
  <c r="U4907" i="4"/>
  <c r="V4907" i="4"/>
  <c r="W4907" i="4"/>
  <c r="R4908" i="4"/>
  <c r="S4908" i="4"/>
  <c r="T4908" i="4"/>
  <c r="U4908" i="4"/>
  <c r="V4908" i="4"/>
  <c r="W4908" i="4"/>
  <c r="R4909" i="4"/>
  <c r="S4909" i="4"/>
  <c r="T4909" i="4"/>
  <c r="U4909" i="4"/>
  <c r="V4909" i="4"/>
  <c r="W4909" i="4"/>
  <c r="R4910" i="4"/>
  <c r="S4910" i="4"/>
  <c r="T4910" i="4"/>
  <c r="U4910" i="4"/>
  <c r="V4910" i="4"/>
  <c r="W4910" i="4"/>
  <c r="R4911" i="4"/>
  <c r="S4911" i="4"/>
  <c r="T4911" i="4"/>
  <c r="U4911" i="4"/>
  <c r="V4911" i="4"/>
  <c r="W4911" i="4"/>
  <c r="R4912" i="4"/>
  <c r="S4912" i="4"/>
  <c r="T4912" i="4"/>
  <c r="U4912" i="4"/>
  <c r="V4912" i="4"/>
  <c r="W4912" i="4"/>
  <c r="R4913" i="4"/>
  <c r="S4913" i="4"/>
  <c r="T4913" i="4"/>
  <c r="U4913" i="4"/>
  <c r="V4913" i="4"/>
  <c r="W4913" i="4"/>
  <c r="R4914" i="4"/>
  <c r="S4914" i="4"/>
  <c r="T4914" i="4"/>
  <c r="U4914" i="4"/>
  <c r="V4914" i="4"/>
  <c r="W4914" i="4"/>
  <c r="R4915" i="4"/>
  <c r="S4915" i="4"/>
  <c r="T4915" i="4"/>
  <c r="U4915" i="4"/>
  <c r="V4915" i="4"/>
  <c r="W4915" i="4"/>
  <c r="R4916" i="4"/>
  <c r="S4916" i="4"/>
  <c r="T4916" i="4"/>
  <c r="U4916" i="4"/>
  <c r="V4916" i="4"/>
  <c r="W4916" i="4"/>
  <c r="R4917" i="4"/>
  <c r="S4917" i="4"/>
  <c r="T4917" i="4"/>
  <c r="U4917" i="4"/>
  <c r="V4917" i="4"/>
  <c r="W4917" i="4"/>
  <c r="R4918" i="4"/>
  <c r="S4918" i="4"/>
  <c r="T4918" i="4"/>
  <c r="U4918" i="4"/>
  <c r="V4918" i="4"/>
  <c r="W4918" i="4"/>
  <c r="R4919" i="4"/>
  <c r="S4919" i="4"/>
  <c r="T4919" i="4"/>
  <c r="U4919" i="4"/>
  <c r="V4919" i="4"/>
  <c r="W4919" i="4"/>
  <c r="R4920" i="4"/>
  <c r="S4920" i="4"/>
  <c r="T4920" i="4"/>
  <c r="U4920" i="4"/>
  <c r="V4920" i="4"/>
  <c r="W4920" i="4"/>
  <c r="R4921" i="4"/>
  <c r="S4921" i="4"/>
  <c r="T4921" i="4"/>
  <c r="U4921" i="4"/>
  <c r="V4921" i="4"/>
  <c r="W4921" i="4"/>
  <c r="R4922" i="4"/>
  <c r="S4922" i="4"/>
  <c r="T4922" i="4"/>
  <c r="U4922" i="4"/>
  <c r="V4922" i="4"/>
  <c r="W4922" i="4"/>
  <c r="R4923" i="4"/>
  <c r="S4923" i="4"/>
  <c r="T4923" i="4"/>
  <c r="U4923" i="4"/>
  <c r="V4923" i="4"/>
  <c r="W4923" i="4"/>
  <c r="R4924" i="4"/>
  <c r="S4924" i="4"/>
  <c r="T4924" i="4"/>
  <c r="U4924" i="4"/>
  <c r="V4924" i="4"/>
  <c r="W4924" i="4"/>
  <c r="R4925" i="4"/>
  <c r="S4925" i="4"/>
  <c r="T4925" i="4"/>
  <c r="U4925" i="4"/>
  <c r="V4925" i="4"/>
  <c r="W4925" i="4"/>
  <c r="R4926" i="4"/>
  <c r="S4926" i="4"/>
  <c r="T4926" i="4"/>
  <c r="U4926" i="4"/>
  <c r="V4926" i="4"/>
  <c r="W4926" i="4"/>
  <c r="R4927" i="4"/>
  <c r="S4927" i="4"/>
  <c r="T4927" i="4"/>
  <c r="U4927" i="4"/>
  <c r="V4927" i="4"/>
  <c r="W4927" i="4"/>
  <c r="R4928" i="4"/>
  <c r="S4928" i="4"/>
  <c r="T4928" i="4"/>
  <c r="U4928" i="4"/>
  <c r="V4928" i="4"/>
  <c r="W4928" i="4"/>
  <c r="R4929" i="4"/>
  <c r="S4929" i="4"/>
  <c r="T4929" i="4"/>
  <c r="U4929" i="4"/>
  <c r="V4929" i="4"/>
  <c r="W4929" i="4"/>
  <c r="R4930" i="4"/>
  <c r="S4930" i="4"/>
  <c r="T4930" i="4"/>
  <c r="U4930" i="4"/>
  <c r="V4930" i="4"/>
  <c r="W4930" i="4"/>
  <c r="R4931" i="4"/>
  <c r="S4931" i="4"/>
  <c r="T4931" i="4"/>
  <c r="U4931" i="4"/>
  <c r="V4931" i="4"/>
  <c r="W4931" i="4"/>
  <c r="R4932" i="4"/>
  <c r="S4932" i="4"/>
  <c r="T4932" i="4"/>
  <c r="U4932" i="4"/>
  <c r="V4932" i="4"/>
  <c r="W4932" i="4"/>
  <c r="R4933" i="4"/>
  <c r="S4933" i="4"/>
  <c r="T4933" i="4"/>
  <c r="U4933" i="4"/>
  <c r="V4933" i="4"/>
  <c r="W4933" i="4"/>
  <c r="R4934" i="4"/>
  <c r="S4934" i="4"/>
  <c r="T4934" i="4"/>
  <c r="U4934" i="4"/>
  <c r="V4934" i="4"/>
  <c r="W4934" i="4"/>
  <c r="R4935" i="4"/>
  <c r="S4935" i="4"/>
  <c r="T4935" i="4"/>
  <c r="U4935" i="4"/>
  <c r="V4935" i="4"/>
  <c r="W4935" i="4"/>
  <c r="R4936" i="4"/>
  <c r="S4936" i="4"/>
  <c r="T4936" i="4"/>
  <c r="U4936" i="4"/>
  <c r="V4936" i="4"/>
  <c r="W4936" i="4"/>
  <c r="R4937" i="4"/>
  <c r="S4937" i="4"/>
  <c r="T4937" i="4"/>
  <c r="U4937" i="4"/>
  <c r="V4937" i="4"/>
  <c r="W4937" i="4"/>
  <c r="R4938" i="4"/>
  <c r="S4938" i="4"/>
  <c r="T4938" i="4"/>
  <c r="U4938" i="4"/>
  <c r="V4938" i="4"/>
  <c r="W4938" i="4"/>
  <c r="R4939" i="4"/>
  <c r="S4939" i="4"/>
  <c r="T4939" i="4"/>
  <c r="U4939" i="4"/>
  <c r="V4939" i="4"/>
  <c r="W4939" i="4"/>
  <c r="R4940" i="4"/>
  <c r="S4940" i="4"/>
  <c r="T4940" i="4"/>
  <c r="U4940" i="4"/>
  <c r="V4940" i="4"/>
  <c r="W4940" i="4"/>
  <c r="R4941" i="4"/>
  <c r="S4941" i="4"/>
  <c r="T4941" i="4"/>
  <c r="U4941" i="4"/>
  <c r="V4941" i="4"/>
  <c r="W4941" i="4"/>
  <c r="R4942" i="4"/>
  <c r="S4942" i="4"/>
  <c r="T4942" i="4"/>
  <c r="U4942" i="4"/>
  <c r="V4942" i="4"/>
  <c r="W4942" i="4"/>
  <c r="R4943" i="4"/>
  <c r="S4943" i="4"/>
  <c r="T4943" i="4"/>
  <c r="U4943" i="4"/>
  <c r="V4943" i="4"/>
  <c r="W4943" i="4"/>
  <c r="R4944" i="4"/>
  <c r="S4944" i="4"/>
  <c r="T4944" i="4"/>
  <c r="U4944" i="4"/>
  <c r="V4944" i="4"/>
  <c r="W4944" i="4"/>
  <c r="R4945" i="4"/>
  <c r="S4945" i="4"/>
  <c r="T4945" i="4"/>
  <c r="U4945" i="4"/>
  <c r="V4945" i="4"/>
  <c r="W4945" i="4"/>
  <c r="R4946" i="4"/>
  <c r="S4946" i="4"/>
  <c r="T4946" i="4"/>
  <c r="U4946" i="4"/>
  <c r="V4946" i="4"/>
  <c r="W4946" i="4"/>
  <c r="R4947" i="4"/>
  <c r="S4947" i="4"/>
  <c r="T4947" i="4"/>
  <c r="U4947" i="4"/>
  <c r="V4947" i="4"/>
  <c r="W4947" i="4"/>
  <c r="R4948" i="4"/>
  <c r="S4948" i="4"/>
  <c r="T4948" i="4"/>
  <c r="U4948" i="4"/>
  <c r="V4948" i="4"/>
  <c r="W4948" i="4"/>
  <c r="R4949" i="4"/>
  <c r="S4949" i="4"/>
  <c r="T4949" i="4"/>
  <c r="U4949" i="4"/>
  <c r="V4949" i="4"/>
  <c r="W4949" i="4"/>
  <c r="R4950" i="4"/>
  <c r="S4950" i="4"/>
  <c r="T4950" i="4"/>
  <c r="U4950" i="4"/>
  <c r="V4950" i="4"/>
  <c r="W4950" i="4"/>
  <c r="R4951" i="4"/>
  <c r="S4951" i="4"/>
  <c r="T4951" i="4"/>
  <c r="U4951" i="4"/>
  <c r="V4951" i="4"/>
  <c r="W4951" i="4"/>
  <c r="R4952" i="4"/>
  <c r="S4952" i="4"/>
  <c r="T4952" i="4"/>
  <c r="U4952" i="4"/>
  <c r="V4952" i="4"/>
  <c r="W4952" i="4"/>
  <c r="R4953" i="4"/>
  <c r="S4953" i="4"/>
  <c r="T4953" i="4"/>
  <c r="U4953" i="4"/>
  <c r="V4953" i="4"/>
  <c r="W4953" i="4"/>
  <c r="R4954" i="4"/>
  <c r="S4954" i="4"/>
  <c r="T4954" i="4"/>
  <c r="U4954" i="4"/>
  <c r="V4954" i="4"/>
  <c r="W4954" i="4"/>
  <c r="R4955" i="4"/>
  <c r="S4955" i="4"/>
  <c r="T4955" i="4"/>
  <c r="U4955" i="4"/>
  <c r="V4955" i="4"/>
  <c r="W4955" i="4"/>
  <c r="R4956" i="4"/>
  <c r="S4956" i="4"/>
  <c r="T4956" i="4"/>
  <c r="U4956" i="4"/>
  <c r="V4956" i="4"/>
  <c r="W4956" i="4"/>
  <c r="R4957" i="4"/>
  <c r="S4957" i="4"/>
  <c r="T4957" i="4"/>
  <c r="U4957" i="4"/>
  <c r="V4957" i="4"/>
  <c r="W4957" i="4"/>
  <c r="R4958" i="4"/>
  <c r="S4958" i="4"/>
  <c r="T4958" i="4"/>
  <c r="U4958" i="4"/>
  <c r="V4958" i="4"/>
  <c r="W4958" i="4"/>
  <c r="R4959" i="4"/>
  <c r="S4959" i="4"/>
  <c r="T4959" i="4"/>
  <c r="U4959" i="4"/>
  <c r="V4959" i="4"/>
  <c r="W4959" i="4"/>
  <c r="R4960" i="4"/>
  <c r="S4960" i="4"/>
  <c r="T4960" i="4"/>
  <c r="U4960" i="4"/>
  <c r="V4960" i="4"/>
  <c r="W4960" i="4"/>
  <c r="R4961" i="4"/>
  <c r="S4961" i="4"/>
  <c r="T4961" i="4"/>
  <c r="U4961" i="4"/>
  <c r="V4961" i="4"/>
  <c r="W4961" i="4"/>
  <c r="R4962" i="4"/>
  <c r="S4962" i="4"/>
  <c r="T4962" i="4"/>
  <c r="U4962" i="4"/>
  <c r="V4962" i="4"/>
  <c r="W4962" i="4"/>
  <c r="R4963" i="4"/>
  <c r="S4963" i="4"/>
  <c r="T4963" i="4"/>
  <c r="U4963" i="4"/>
  <c r="V4963" i="4"/>
  <c r="W4963" i="4"/>
  <c r="R4964" i="4"/>
  <c r="S4964" i="4"/>
  <c r="T4964" i="4"/>
  <c r="U4964" i="4"/>
  <c r="V4964" i="4"/>
  <c r="W4964" i="4"/>
  <c r="R4965" i="4"/>
  <c r="S4965" i="4"/>
  <c r="T4965" i="4"/>
  <c r="U4965" i="4"/>
  <c r="V4965" i="4"/>
  <c r="W4965" i="4"/>
  <c r="R4966" i="4"/>
  <c r="S4966" i="4"/>
  <c r="T4966" i="4"/>
  <c r="U4966" i="4"/>
  <c r="V4966" i="4"/>
  <c r="W4966" i="4"/>
  <c r="R4967" i="4"/>
  <c r="S4967" i="4"/>
  <c r="T4967" i="4"/>
  <c r="U4967" i="4"/>
  <c r="V4967" i="4"/>
  <c r="W4967" i="4"/>
  <c r="R4968" i="4"/>
  <c r="S4968" i="4"/>
  <c r="T4968" i="4"/>
  <c r="U4968" i="4"/>
  <c r="V4968" i="4"/>
  <c r="W4968" i="4"/>
  <c r="R4969" i="4"/>
  <c r="S4969" i="4"/>
  <c r="T4969" i="4"/>
  <c r="U4969" i="4"/>
  <c r="V4969" i="4"/>
  <c r="W4969" i="4"/>
  <c r="R4970" i="4"/>
  <c r="S4970" i="4"/>
  <c r="T4970" i="4"/>
  <c r="U4970" i="4"/>
  <c r="V4970" i="4"/>
  <c r="W4970" i="4"/>
  <c r="R4971" i="4"/>
  <c r="S4971" i="4"/>
  <c r="T4971" i="4"/>
  <c r="U4971" i="4"/>
  <c r="V4971" i="4"/>
  <c r="W4971" i="4"/>
  <c r="R4972" i="4"/>
  <c r="S4972" i="4"/>
  <c r="T4972" i="4"/>
  <c r="U4972" i="4"/>
  <c r="V4972" i="4"/>
  <c r="W4972" i="4"/>
  <c r="R4973" i="4"/>
  <c r="S4973" i="4"/>
  <c r="T4973" i="4"/>
  <c r="U4973" i="4"/>
  <c r="V4973" i="4"/>
  <c r="W4973" i="4"/>
  <c r="R4974" i="4"/>
  <c r="S4974" i="4"/>
  <c r="T4974" i="4"/>
  <c r="U4974" i="4"/>
  <c r="V4974" i="4"/>
  <c r="W4974" i="4"/>
  <c r="R4975" i="4"/>
  <c r="S4975" i="4"/>
  <c r="T4975" i="4"/>
  <c r="U4975" i="4"/>
  <c r="V4975" i="4"/>
  <c r="W4975" i="4"/>
  <c r="R4976" i="4"/>
  <c r="S4976" i="4"/>
  <c r="T4976" i="4"/>
  <c r="U4976" i="4"/>
  <c r="V4976" i="4"/>
  <c r="W4976" i="4"/>
  <c r="R4977" i="4"/>
  <c r="S4977" i="4"/>
  <c r="T4977" i="4"/>
  <c r="U4977" i="4"/>
  <c r="V4977" i="4"/>
  <c r="W4977" i="4"/>
  <c r="R4978" i="4"/>
  <c r="S4978" i="4"/>
  <c r="T4978" i="4"/>
  <c r="U4978" i="4"/>
  <c r="V4978" i="4"/>
  <c r="W4978" i="4"/>
  <c r="R4979" i="4"/>
  <c r="S4979" i="4"/>
  <c r="T4979" i="4"/>
  <c r="U4979" i="4"/>
  <c r="V4979" i="4"/>
  <c r="W4979" i="4"/>
  <c r="R4980" i="4"/>
  <c r="S4980" i="4"/>
  <c r="T4980" i="4"/>
  <c r="U4980" i="4"/>
  <c r="V4980" i="4"/>
  <c r="W4980" i="4"/>
  <c r="R4981" i="4"/>
  <c r="S4981" i="4"/>
  <c r="T4981" i="4"/>
  <c r="U4981" i="4"/>
  <c r="V4981" i="4"/>
  <c r="W4981" i="4"/>
  <c r="R4982" i="4"/>
  <c r="S4982" i="4"/>
  <c r="T4982" i="4"/>
  <c r="U4982" i="4"/>
  <c r="V4982" i="4"/>
  <c r="W4982" i="4"/>
  <c r="R4983" i="4"/>
  <c r="S4983" i="4"/>
  <c r="T4983" i="4"/>
  <c r="U4983" i="4"/>
  <c r="V4983" i="4"/>
  <c r="W4983" i="4"/>
  <c r="R4984" i="4"/>
  <c r="S4984" i="4"/>
  <c r="T4984" i="4"/>
  <c r="U4984" i="4"/>
  <c r="V4984" i="4"/>
  <c r="W4984" i="4"/>
  <c r="R4985" i="4"/>
  <c r="S4985" i="4"/>
  <c r="T4985" i="4"/>
  <c r="U4985" i="4"/>
  <c r="V4985" i="4"/>
  <c r="W4985" i="4"/>
  <c r="R4986" i="4"/>
  <c r="S4986" i="4"/>
  <c r="T4986" i="4"/>
  <c r="U4986" i="4"/>
  <c r="V4986" i="4"/>
  <c r="W4986" i="4"/>
  <c r="R4987" i="4"/>
  <c r="S4987" i="4"/>
  <c r="T4987" i="4"/>
  <c r="U4987" i="4"/>
  <c r="V4987" i="4"/>
  <c r="W4987" i="4"/>
  <c r="R4988" i="4"/>
  <c r="S4988" i="4"/>
  <c r="T4988" i="4"/>
  <c r="U4988" i="4"/>
  <c r="V4988" i="4"/>
  <c r="W4988" i="4"/>
  <c r="R4989" i="4"/>
  <c r="S4989" i="4"/>
  <c r="T4989" i="4"/>
  <c r="U4989" i="4"/>
  <c r="V4989" i="4"/>
  <c r="W4989" i="4"/>
  <c r="R4990" i="4"/>
  <c r="S4990" i="4"/>
  <c r="T4990" i="4"/>
  <c r="U4990" i="4"/>
  <c r="V4990" i="4"/>
  <c r="W4990" i="4"/>
  <c r="R4991" i="4"/>
  <c r="S4991" i="4"/>
  <c r="T4991" i="4"/>
  <c r="U4991" i="4"/>
  <c r="V4991" i="4"/>
  <c r="W4991" i="4"/>
  <c r="R4992" i="4"/>
  <c r="S4992" i="4"/>
  <c r="T4992" i="4"/>
  <c r="U4992" i="4"/>
  <c r="V4992" i="4"/>
  <c r="W4992" i="4"/>
  <c r="R4993" i="4"/>
  <c r="S4993" i="4"/>
  <c r="T4993" i="4"/>
  <c r="U4993" i="4"/>
  <c r="V4993" i="4"/>
  <c r="W4993" i="4"/>
  <c r="R4994" i="4"/>
  <c r="S4994" i="4"/>
  <c r="T4994" i="4"/>
  <c r="U4994" i="4"/>
  <c r="V4994" i="4"/>
  <c r="W4994" i="4"/>
  <c r="R4995" i="4"/>
  <c r="S4995" i="4"/>
  <c r="T4995" i="4"/>
  <c r="U4995" i="4"/>
  <c r="V4995" i="4"/>
  <c r="W4995" i="4"/>
  <c r="R4996" i="4"/>
  <c r="S4996" i="4"/>
  <c r="T4996" i="4"/>
  <c r="U4996" i="4"/>
  <c r="V4996" i="4"/>
  <c r="W4996" i="4"/>
  <c r="R4997" i="4"/>
  <c r="S4997" i="4"/>
  <c r="T4997" i="4"/>
  <c r="U4997" i="4"/>
  <c r="V4997" i="4"/>
  <c r="W4997" i="4"/>
  <c r="R4998" i="4"/>
  <c r="S4998" i="4"/>
  <c r="T4998" i="4"/>
  <c r="U4998" i="4"/>
  <c r="V4998" i="4"/>
  <c r="W4998" i="4"/>
  <c r="R4999" i="4"/>
  <c r="S4999" i="4"/>
  <c r="T4999" i="4"/>
  <c r="U4999" i="4"/>
  <c r="V4999" i="4"/>
  <c r="W4999" i="4"/>
  <c r="R5000" i="4"/>
  <c r="S5000" i="4"/>
  <c r="T5000" i="4"/>
  <c r="U5000" i="4"/>
  <c r="V5000" i="4"/>
  <c r="W5000" i="4"/>
  <c r="R5001" i="4"/>
  <c r="S5001" i="4"/>
  <c r="T5001" i="4"/>
  <c r="U5001" i="4"/>
  <c r="V5001" i="4"/>
  <c r="W5001" i="4"/>
  <c r="R5002" i="4"/>
  <c r="S5002" i="4"/>
  <c r="T5002" i="4"/>
  <c r="U5002" i="4"/>
  <c r="V5002" i="4"/>
  <c r="W5002" i="4"/>
  <c r="R5003" i="4"/>
  <c r="S5003" i="4"/>
  <c r="T5003" i="4"/>
  <c r="U5003" i="4"/>
  <c r="V5003" i="4"/>
  <c r="W5003" i="4"/>
  <c r="R5004" i="4"/>
  <c r="S5004" i="4"/>
  <c r="T5004" i="4"/>
  <c r="U5004" i="4"/>
  <c r="V5004" i="4"/>
  <c r="W5004" i="4"/>
  <c r="R5005" i="4"/>
  <c r="S5005" i="4"/>
  <c r="T5005" i="4"/>
  <c r="U5005" i="4"/>
  <c r="V5005" i="4"/>
  <c r="W5005" i="4"/>
  <c r="R5006" i="4"/>
  <c r="S5006" i="4"/>
  <c r="T5006" i="4"/>
  <c r="U5006" i="4"/>
  <c r="V5006" i="4"/>
  <c r="W5006" i="4"/>
  <c r="R5007" i="4"/>
  <c r="S5007" i="4"/>
  <c r="T5007" i="4"/>
  <c r="U5007" i="4"/>
  <c r="V5007" i="4"/>
  <c r="W5007" i="4"/>
  <c r="R5008" i="4"/>
  <c r="S5008" i="4"/>
  <c r="T5008" i="4"/>
  <c r="U5008" i="4"/>
  <c r="V5008" i="4"/>
  <c r="W5008" i="4"/>
  <c r="R5009" i="4"/>
  <c r="S5009" i="4"/>
  <c r="T5009" i="4"/>
  <c r="U5009" i="4"/>
  <c r="V5009" i="4"/>
  <c r="W5009" i="4"/>
  <c r="R5010" i="4"/>
  <c r="S5010" i="4"/>
  <c r="T5010" i="4"/>
  <c r="U5010" i="4"/>
  <c r="V5010" i="4"/>
  <c r="W5010" i="4"/>
  <c r="R5011" i="4"/>
  <c r="S5011" i="4"/>
  <c r="T5011" i="4"/>
  <c r="U5011" i="4"/>
  <c r="V5011" i="4"/>
  <c r="W5011" i="4"/>
  <c r="R5012" i="4"/>
  <c r="S5012" i="4"/>
  <c r="T5012" i="4"/>
  <c r="U5012" i="4"/>
  <c r="V5012" i="4"/>
  <c r="W5012" i="4"/>
  <c r="R5013" i="4"/>
  <c r="S5013" i="4"/>
  <c r="T5013" i="4"/>
  <c r="U5013" i="4"/>
  <c r="V5013" i="4"/>
  <c r="W5013" i="4"/>
  <c r="R5014" i="4"/>
  <c r="S5014" i="4"/>
  <c r="T5014" i="4"/>
  <c r="U5014" i="4"/>
  <c r="V5014" i="4"/>
  <c r="W5014" i="4"/>
  <c r="R5015" i="4"/>
  <c r="S5015" i="4"/>
  <c r="T5015" i="4"/>
  <c r="U5015" i="4"/>
  <c r="V5015" i="4"/>
  <c r="W5015" i="4"/>
  <c r="R5016" i="4"/>
  <c r="S5016" i="4"/>
  <c r="T5016" i="4"/>
  <c r="U5016" i="4"/>
  <c r="V5016" i="4"/>
  <c r="W5016" i="4"/>
  <c r="R5017" i="4"/>
  <c r="S5017" i="4"/>
  <c r="T5017" i="4"/>
  <c r="U5017" i="4"/>
  <c r="V5017" i="4"/>
  <c r="W5017" i="4"/>
  <c r="R5018" i="4"/>
  <c r="S5018" i="4"/>
  <c r="T5018" i="4"/>
  <c r="U5018" i="4"/>
  <c r="V5018" i="4"/>
  <c r="W5018" i="4"/>
  <c r="R5019" i="4"/>
  <c r="S5019" i="4"/>
  <c r="T5019" i="4"/>
  <c r="U5019" i="4"/>
  <c r="V5019" i="4"/>
  <c r="W5019" i="4"/>
  <c r="R5020" i="4"/>
  <c r="S5020" i="4"/>
  <c r="T5020" i="4"/>
  <c r="U5020" i="4"/>
  <c r="V5020" i="4"/>
  <c r="W5020" i="4"/>
  <c r="R5021" i="4"/>
  <c r="S5021" i="4"/>
  <c r="T5021" i="4"/>
  <c r="U5021" i="4"/>
  <c r="V5021" i="4"/>
  <c r="W5021" i="4"/>
  <c r="R5022" i="4"/>
  <c r="S5022" i="4"/>
  <c r="T5022" i="4"/>
  <c r="U5022" i="4"/>
  <c r="V5022" i="4"/>
  <c r="W5022" i="4"/>
  <c r="R5023" i="4"/>
  <c r="S5023" i="4"/>
  <c r="T5023" i="4"/>
  <c r="U5023" i="4"/>
  <c r="V5023" i="4"/>
  <c r="W5023" i="4"/>
  <c r="R5024" i="4"/>
  <c r="S5024" i="4"/>
  <c r="T5024" i="4"/>
  <c r="U5024" i="4"/>
  <c r="V5024" i="4"/>
  <c r="W5024" i="4"/>
  <c r="R5025" i="4"/>
  <c r="S5025" i="4"/>
  <c r="T5025" i="4"/>
  <c r="U5025" i="4"/>
  <c r="V5025" i="4"/>
  <c r="W5025" i="4"/>
  <c r="R5026" i="4"/>
  <c r="S5026" i="4"/>
  <c r="T5026" i="4"/>
  <c r="U5026" i="4"/>
  <c r="V5026" i="4"/>
  <c r="W5026" i="4"/>
  <c r="R5027" i="4"/>
  <c r="S5027" i="4"/>
  <c r="T5027" i="4"/>
  <c r="U5027" i="4"/>
  <c r="V5027" i="4"/>
  <c r="W5027" i="4"/>
  <c r="R5028" i="4"/>
  <c r="S5028" i="4"/>
  <c r="T5028" i="4"/>
  <c r="U5028" i="4"/>
  <c r="V5028" i="4"/>
  <c r="W5028" i="4"/>
  <c r="R5029" i="4"/>
  <c r="S5029" i="4"/>
  <c r="T5029" i="4"/>
  <c r="U5029" i="4"/>
  <c r="V5029" i="4"/>
  <c r="W5029" i="4"/>
  <c r="R5030" i="4"/>
  <c r="S5030" i="4"/>
  <c r="T5030" i="4"/>
  <c r="U5030" i="4"/>
  <c r="V5030" i="4"/>
  <c r="W5030" i="4"/>
  <c r="R5031" i="4"/>
  <c r="S5031" i="4"/>
  <c r="T5031" i="4"/>
  <c r="U5031" i="4"/>
  <c r="V5031" i="4"/>
  <c r="W5031" i="4"/>
  <c r="R5032" i="4"/>
  <c r="S5032" i="4"/>
  <c r="T5032" i="4"/>
  <c r="U5032" i="4"/>
  <c r="V5032" i="4"/>
  <c r="W5032" i="4"/>
  <c r="R5033" i="4"/>
  <c r="S5033" i="4"/>
  <c r="T5033" i="4"/>
  <c r="U5033" i="4"/>
  <c r="V5033" i="4"/>
  <c r="W5033" i="4"/>
  <c r="R5034" i="4"/>
  <c r="S5034" i="4"/>
  <c r="T5034" i="4"/>
  <c r="U5034" i="4"/>
  <c r="V5034" i="4"/>
  <c r="W5034" i="4"/>
  <c r="R5035" i="4"/>
  <c r="S5035" i="4"/>
  <c r="T5035" i="4"/>
  <c r="U5035" i="4"/>
  <c r="V5035" i="4"/>
  <c r="W5035" i="4"/>
  <c r="R5036" i="4"/>
  <c r="S5036" i="4"/>
  <c r="T5036" i="4"/>
  <c r="U5036" i="4"/>
  <c r="V5036" i="4"/>
  <c r="W5036" i="4"/>
  <c r="R5037" i="4"/>
  <c r="S5037" i="4"/>
  <c r="T5037" i="4"/>
  <c r="U5037" i="4"/>
  <c r="V5037" i="4"/>
  <c r="W5037" i="4"/>
  <c r="R5038" i="4"/>
  <c r="S5038" i="4"/>
  <c r="T5038" i="4"/>
  <c r="U5038" i="4"/>
  <c r="V5038" i="4"/>
  <c r="W5038" i="4"/>
  <c r="R5039" i="4"/>
  <c r="S5039" i="4"/>
  <c r="T5039" i="4"/>
  <c r="U5039" i="4"/>
  <c r="V5039" i="4"/>
  <c r="W5039" i="4"/>
  <c r="R5040" i="4"/>
  <c r="S5040" i="4"/>
  <c r="T5040" i="4"/>
  <c r="U5040" i="4"/>
  <c r="V5040" i="4"/>
  <c r="W5040" i="4"/>
  <c r="R5041" i="4"/>
  <c r="S5041" i="4"/>
  <c r="T5041" i="4"/>
  <c r="U5041" i="4"/>
  <c r="V5041" i="4"/>
  <c r="W5041" i="4"/>
  <c r="R5042" i="4"/>
  <c r="S5042" i="4"/>
  <c r="T5042" i="4"/>
  <c r="U5042" i="4"/>
  <c r="V5042" i="4"/>
  <c r="W5042" i="4"/>
  <c r="R5043" i="4"/>
  <c r="S5043" i="4"/>
  <c r="T5043" i="4"/>
  <c r="U5043" i="4"/>
  <c r="V5043" i="4"/>
  <c r="W5043" i="4"/>
  <c r="R5044" i="4"/>
  <c r="S5044" i="4"/>
  <c r="T5044" i="4"/>
  <c r="U5044" i="4"/>
  <c r="V5044" i="4"/>
  <c r="W5044" i="4"/>
  <c r="R5045" i="4"/>
  <c r="S5045" i="4"/>
  <c r="T5045" i="4"/>
  <c r="U5045" i="4"/>
  <c r="V5045" i="4"/>
  <c r="W5045" i="4"/>
  <c r="R5046" i="4"/>
  <c r="S5046" i="4"/>
  <c r="T5046" i="4"/>
  <c r="U5046" i="4"/>
  <c r="V5046" i="4"/>
  <c r="W5046" i="4"/>
  <c r="R5047" i="4"/>
  <c r="S5047" i="4"/>
  <c r="T5047" i="4"/>
  <c r="U5047" i="4"/>
  <c r="V5047" i="4"/>
  <c r="W5047" i="4"/>
  <c r="R5048" i="4"/>
  <c r="S5048" i="4"/>
  <c r="T5048" i="4"/>
  <c r="U5048" i="4"/>
  <c r="V5048" i="4"/>
  <c r="W5048" i="4"/>
  <c r="R5049" i="4"/>
  <c r="S5049" i="4"/>
  <c r="T5049" i="4"/>
  <c r="U5049" i="4"/>
  <c r="V5049" i="4"/>
  <c r="W5049" i="4"/>
  <c r="R5050" i="4"/>
  <c r="S5050" i="4"/>
  <c r="T5050" i="4"/>
  <c r="U5050" i="4"/>
  <c r="V5050" i="4"/>
  <c r="W5050" i="4"/>
  <c r="R5051" i="4"/>
  <c r="S5051" i="4"/>
  <c r="T5051" i="4"/>
  <c r="U5051" i="4"/>
  <c r="V5051" i="4"/>
  <c r="W5051" i="4"/>
  <c r="R5052" i="4"/>
  <c r="S5052" i="4"/>
  <c r="T5052" i="4"/>
  <c r="U5052" i="4"/>
  <c r="V5052" i="4"/>
  <c r="W5052" i="4"/>
  <c r="R5053" i="4"/>
  <c r="S5053" i="4"/>
  <c r="T5053" i="4"/>
  <c r="U5053" i="4"/>
  <c r="V5053" i="4"/>
  <c r="W5053" i="4"/>
  <c r="R5054" i="4"/>
  <c r="S5054" i="4"/>
  <c r="T5054" i="4"/>
  <c r="U5054" i="4"/>
  <c r="V5054" i="4"/>
  <c r="W5054" i="4"/>
  <c r="R5055" i="4"/>
  <c r="S5055" i="4"/>
  <c r="T5055" i="4"/>
  <c r="U5055" i="4"/>
  <c r="V5055" i="4"/>
  <c r="W5055" i="4"/>
  <c r="R5056" i="4"/>
  <c r="S5056" i="4"/>
  <c r="T5056" i="4"/>
  <c r="U5056" i="4"/>
  <c r="V5056" i="4"/>
  <c r="W5056" i="4"/>
  <c r="R5057" i="4"/>
  <c r="S5057" i="4"/>
  <c r="T5057" i="4"/>
  <c r="U5057" i="4"/>
  <c r="V5057" i="4"/>
  <c r="W5057" i="4"/>
  <c r="R5058" i="4"/>
  <c r="S5058" i="4"/>
  <c r="T5058" i="4"/>
  <c r="U5058" i="4"/>
  <c r="V5058" i="4"/>
  <c r="W5058" i="4"/>
  <c r="R5059" i="4"/>
  <c r="S5059" i="4"/>
  <c r="T5059" i="4"/>
  <c r="U5059" i="4"/>
  <c r="V5059" i="4"/>
  <c r="W5059" i="4"/>
  <c r="R5060" i="4"/>
  <c r="S5060" i="4"/>
  <c r="T5060" i="4"/>
  <c r="U5060" i="4"/>
  <c r="V5060" i="4"/>
  <c r="W5060" i="4"/>
  <c r="R5061" i="4"/>
  <c r="S5061" i="4"/>
  <c r="T5061" i="4"/>
  <c r="U5061" i="4"/>
  <c r="V5061" i="4"/>
  <c r="W5061" i="4"/>
  <c r="R5062" i="4"/>
  <c r="S5062" i="4"/>
  <c r="T5062" i="4"/>
  <c r="U5062" i="4"/>
  <c r="V5062" i="4"/>
  <c r="W5062" i="4"/>
  <c r="R5063" i="4"/>
  <c r="S5063" i="4"/>
  <c r="T5063" i="4"/>
  <c r="U5063" i="4"/>
  <c r="V5063" i="4"/>
  <c r="W5063" i="4"/>
  <c r="R5064" i="4"/>
  <c r="S5064" i="4"/>
  <c r="T5064" i="4"/>
  <c r="U5064" i="4"/>
  <c r="V5064" i="4"/>
  <c r="W5064" i="4"/>
  <c r="R5065" i="4"/>
  <c r="S5065" i="4"/>
  <c r="T5065" i="4"/>
  <c r="U5065" i="4"/>
  <c r="V5065" i="4"/>
  <c r="W5065" i="4"/>
  <c r="R5066" i="4"/>
  <c r="S5066" i="4"/>
  <c r="T5066" i="4"/>
  <c r="U5066" i="4"/>
  <c r="V5066" i="4"/>
  <c r="W5066" i="4"/>
  <c r="R5067" i="4"/>
  <c r="S5067" i="4"/>
  <c r="T5067" i="4"/>
  <c r="U5067" i="4"/>
  <c r="V5067" i="4"/>
  <c r="W5067" i="4"/>
  <c r="R5068" i="4"/>
  <c r="S5068" i="4"/>
  <c r="T5068" i="4"/>
  <c r="U5068" i="4"/>
  <c r="V5068" i="4"/>
  <c r="W5068" i="4"/>
  <c r="R5069" i="4"/>
  <c r="S5069" i="4"/>
  <c r="T5069" i="4"/>
  <c r="U5069" i="4"/>
  <c r="V5069" i="4"/>
  <c r="W5069" i="4"/>
  <c r="R5070" i="4"/>
  <c r="S5070" i="4"/>
  <c r="T5070" i="4"/>
  <c r="U5070" i="4"/>
  <c r="V5070" i="4"/>
  <c r="W5070" i="4"/>
  <c r="R5071" i="4"/>
  <c r="S5071" i="4"/>
  <c r="T5071" i="4"/>
  <c r="U5071" i="4"/>
  <c r="V5071" i="4"/>
  <c r="W5071" i="4"/>
  <c r="R5072" i="4"/>
  <c r="S5072" i="4"/>
  <c r="T5072" i="4"/>
  <c r="U5072" i="4"/>
  <c r="V5072" i="4"/>
  <c r="W5072" i="4"/>
  <c r="R5073" i="4"/>
  <c r="S5073" i="4"/>
  <c r="T5073" i="4"/>
  <c r="U5073" i="4"/>
  <c r="V5073" i="4"/>
  <c r="W5073" i="4"/>
  <c r="R5074" i="4"/>
  <c r="S5074" i="4"/>
  <c r="T5074" i="4"/>
  <c r="U5074" i="4"/>
  <c r="V5074" i="4"/>
  <c r="W5074" i="4"/>
  <c r="R5075" i="4"/>
  <c r="S5075" i="4"/>
  <c r="T5075" i="4"/>
  <c r="U5075" i="4"/>
  <c r="V5075" i="4"/>
  <c r="W5075" i="4"/>
  <c r="R5076" i="4"/>
  <c r="S5076" i="4"/>
  <c r="T5076" i="4"/>
  <c r="U5076" i="4"/>
  <c r="V5076" i="4"/>
  <c r="W5076" i="4"/>
  <c r="R5077" i="4"/>
  <c r="S5077" i="4"/>
  <c r="T5077" i="4"/>
  <c r="U5077" i="4"/>
  <c r="V5077" i="4"/>
  <c r="W5077" i="4"/>
  <c r="R5078" i="4"/>
  <c r="S5078" i="4"/>
  <c r="T5078" i="4"/>
  <c r="U5078" i="4"/>
  <c r="V5078" i="4"/>
  <c r="W5078" i="4"/>
  <c r="R5079" i="4"/>
  <c r="S5079" i="4"/>
  <c r="T5079" i="4"/>
  <c r="U5079" i="4"/>
  <c r="V5079" i="4"/>
  <c r="W5079" i="4"/>
  <c r="R5080" i="4"/>
  <c r="S5080" i="4"/>
  <c r="T5080" i="4"/>
  <c r="U5080" i="4"/>
  <c r="V5080" i="4"/>
  <c r="W5080" i="4"/>
  <c r="R5081" i="4"/>
  <c r="S5081" i="4"/>
  <c r="T5081" i="4"/>
  <c r="U5081" i="4"/>
  <c r="V5081" i="4"/>
  <c r="W5081" i="4"/>
  <c r="R5082" i="4"/>
  <c r="S5082" i="4"/>
  <c r="T5082" i="4"/>
  <c r="U5082" i="4"/>
  <c r="V5082" i="4"/>
  <c r="W5082" i="4"/>
  <c r="R5083" i="4"/>
  <c r="S5083" i="4"/>
  <c r="T5083" i="4"/>
  <c r="U5083" i="4"/>
  <c r="V5083" i="4"/>
  <c r="W5083" i="4"/>
  <c r="R5084" i="4"/>
  <c r="S5084" i="4"/>
  <c r="T5084" i="4"/>
  <c r="U5084" i="4"/>
  <c r="V5084" i="4"/>
  <c r="W5084" i="4"/>
  <c r="R5085" i="4"/>
  <c r="S5085" i="4"/>
  <c r="T5085" i="4"/>
  <c r="U5085" i="4"/>
  <c r="V5085" i="4"/>
  <c r="W5085" i="4"/>
  <c r="R5086" i="4"/>
  <c r="S5086" i="4"/>
  <c r="T5086" i="4"/>
  <c r="U5086" i="4"/>
  <c r="V5086" i="4"/>
  <c r="W5086" i="4"/>
  <c r="R5087" i="4"/>
  <c r="S5087" i="4"/>
  <c r="T5087" i="4"/>
  <c r="U5087" i="4"/>
  <c r="V5087" i="4"/>
  <c r="W5087" i="4"/>
  <c r="R5088" i="4"/>
  <c r="S5088" i="4"/>
  <c r="T5088" i="4"/>
  <c r="U5088" i="4"/>
  <c r="V5088" i="4"/>
  <c r="W5088" i="4"/>
  <c r="R5089" i="4"/>
  <c r="S5089" i="4"/>
  <c r="T5089" i="4"/>
  <c r="U5089" i="4"/>
  <c r="V5089" i="4"/>
  <c r="W5089" i="4"/>
  <c r="R5090" i="4"/>
  <c r="S5090" i="4"/>
  <c r="T5090" i="4"/>
  <c r="U5090" i="4"/>
  <c r="V5090" i="4"/>
  <c r="W5090" i="4"/>
  <c r="R5091" i="4"/>
  <c r="S5091" i="4"/>
  <c r="T5091" i="4"/>
  <c r="U5091" i="4"/>
  <c r="V5091" i="4"/>
  <c r="W5091" i="4"/>
  <c r="R5092" i="4"/>
  <c r="S5092" i="4"/>
  <c r="T5092" i="4"/>
  <c r="U5092" i="4"/>
  <c r="V5092" i="4"/>
  <c r="W5092" i="4"/>
  <c r="R5093" i="4"/>
  <c r="S5093" i="4"/>
  <c r="T5093" i="4"/>
  <c r="U5093" i="4"/>
  <c r="V5093" i="4"/>
  <c r="W5093" i="4"/>
  <c r="R5094" i="4"/>
  <c r="S5094" i="4"/>
  <c r="T5094" i="4"/>
  <c r="U5094" i="4"/>
  <c r="V5094" i="4"/>
  <c r="W5094" i="4"/>
  <c r="R5095" i="4"/>
  <c r="S5095" i="4"/>
  <c r="T5095" i="4"/>
  <c r="U5095" i="4"/>
  <c r="V5095" i="4"/>
  <c r="W5095" i="4"/>
  <c r="R5096" i="4"/>
  <c r="S5096" i="4"/>
  <c r="T5096" i="4"/>
  <c r="U5096" i="4"/>
  <c r="V5096" i="4"/>
  <c r="W5096" i="4"/>
  <c r="R5097" i="4"/>
  <c r="S5097" i="4"/>
  <c r="T5097" i="4"/>
  <c r="U5097" i="4"/>
  <c r="V5097" i="4"/>
  <c r="W5097" i="4"/>
  <c r="R5098" i="4"/>
  <c r="S5098" i="4"/>
  <c r="T5098" i="4"/>
  <c r="U5098" i="4"/>
  <c r="V5098" i="4"/>
  <c r="W5098" i="4"/>
  <c r="R5099" i="4"/>
  <c r="S5099" i="4"/>
  <c r="T5099" i="4"/>
  <c r="U5099" i="4"/>
  <c r="V5099" i="4"/>
  <c r="W5099" i="4"/>
  <c r="R5100" i="4"/>
  <c r="S5100" i="4"/>
  <c r="T5100" i="4"/>
  <c r="U5100" i="4"/>
  <c r="V5100" i="4"/>
  <c r="W5100" i="4"/>
  <c r="R5101" i="4"/>
  <c r="S5101" i="4"/>
  <c r="T5101" i="4"/>
  <c r="U5101" i="4"/>
  <c r="V5101" i="4"/>
  <c r="W5101" i="4"/>
  <c r="R5102" i="4"/>
  <c r="S5102" i="4"/>
  <c r="T5102" i="4"/>
  <c r="U5102" i="4"/>
  <c r="V5102" i="4"/>
  <c r="W5102" i="4"/>
  <c r="R5103" i="4"/>
  <c r="S5103" i="4"/>
  <c r="T5103" i="4"/>
  <c r="U5103" i="4"/>
  <c r="V5103" i="4"/>
  <c r="W5103" i="4"/>
  <c r="R5104" i="4"/>
  <c r="S5104" i="4"/>
  <c r="T5104" i="4"/>
  <c r="U5104" i="4"/>
  <c r="V5104" i="4"/>
  <c r="W5104" i="4"/>
  <c r="R5105" i="4"/>
  <c r="S5105" i="4"/>
  <c r="T5105" i="4"/>
  <c r="U5105" i="4"/>
  <c r="V5105" i="4"/>
  <c r="W5105" i="4"/>
  <c r="R5106" i="4"/>
  <c r="S5106" i="4"/>
  <c r="T5106" i="4"/>
  <c r="U5106" i="4"/>
  <c r="V5106" i="4"/>
  <c r="W5106" i="4"/>
  <c r="R5107" i="4"/>
  <c r="S5107" i="4"/>
  <c r="T5107" i="4"/>
  <c r="U5107" i="4"/>
  <c r="V5107" i="4"/>
  <c r="W5107" i="4"/>
  <c r="R5108" i="4"/>
  <c r="S5108" i="4"/>
  <c r="T5108" i="4"/>
  <c r="U5108" i="4"/>
  <c r="V5108" i="4"/>
  <c r="W5108" i="4"/>
  <c r="R5109" i="4"/>
  <c r="S5109" i="4"/>
  <c r="T5109" i="4"/>
  <c r="U5109" i="4"/>
  <c r="V5109" i="4"/>
  <c r="W5109" i="4"/>
  <c r="R5110" i="4"/>
  <c r="S5110" i="4"/>
  <c r="T5110" i="4"/>
  <c r="U5110" i="4"/>
  <c r="V5110" i="4"/>
  <c r="W5110" i="4"/>
  <c r="R5111" i="4"/>
  <c r="S5111" i="4"/>
  <c r="T5111" i="4"/>
  <c r="U5111" i="4"/>
  <c r="V5111" i="4"/>
  <c r="W5111" i="4"/>
  <c r="R5112" i="4"/>
  <c r="S5112" i="4"/>
  <c r="T5112" i="4"/>
  <c r="U5112" i="4"/>
  <c r="V5112" i="4"/>
  <c r="W5112" i="4"/>
  <c r="R5113" i="4"/>
  <c r="S5113" i="4"/>
  <c r="T5113" i="4"/>
  <c r="U5113" i="4"/>
  <c r="V5113" i="4"/>
  <c r="W5113" i="4"/>
  <c r="R5114" i="4"/>
  <c r="S5114" i="4"/>
  <c r="T5114" i="4"/>
  <c r="U5114" i="4"/>
  <c r="V5114" i="4"/>
  <c r="W5114" i="4"/>
  <c r="R5115" i="4"/>
  <c r="S5115" i="4"/>
  <c r="T5115" i="4"/>
  <c r="U5115" i="4"/>
  <c r="V5115" i="4"/>
  <c r="W5115" i="4"/>
  <c r="R5116" i="4"/>
  <c r="S5116" i="4"/>
  <c r="T5116" i="4"/>
  <c r="U5116" i="4"/>
  <c r="V5116" i="4"/>
  <c r="W5116" i="4"/>
  <c r="R5117" i="4"/>
  <c r="S5117" i="4"/>
  <c r="T5117" i="4"/>
  <c r="U5117" i="4"/>
  <c r="V5117" i="4"/>
  <c r="W5117" i="4"/>
  <c r="R5118" i="4"/>
  <c r="S5118" i="4"/>
  <c r="T5118" i="4"/>
  <c r="U5118" i="4"/>
  <c r="V5118" i="4"/>
  <c r="W5118" i="4"/>
  <c r="R5119" i="4"/>
  <c r="S5119" i="4"/>
  <c r="T5119" i="4"/>
  <c r="U5119" i="4"/>
  <c r="V5119" i="4"/>
  <c r="W5119" i="4"/>
  <c r="R5120" i="4"/>
  <c r="S5120" i="4"/>
  <c r="T5120" i="4"/>
  <c r="U5120" i="4"/>
  <c r="V5120" i="4"/>
  <c r="W5120" i="4"/>
  <c r="R5121" i="4"/>
  <c r="S5121" i="4"/>
  <c r="T5121" i="4"/>
  <c r="U5121" i="4"/>
  <c r="V5121" i="4"/>
  <c r="W5121" i="4"/>
  <c r="R5122" i="4"/>
  <c r="S5122" i="4"/>
  <c r="T5122" i="4"/>
  <c r="U5122" i="4"/>
  <c r="V5122" i="4"/>
  <c r="W5122" i="4"/>
  <c r="R5123" i="4"/>
  <c r="S5123" i="4"/>
  <c r="T5123" i="4"/>
  <c r="U5123" i="4"/>
  <c r="V5123" i="4"/>
  <c r="W5123" i="4"/>
  <c r="R5124" i="4"/>
  <c r="S5124" i="4"/>
  <c r="T5124" i="4"/>
  <c r="U5124" i="4"/>
  <c r="V5124" i="4"/>
  <c r="W5124" i="4"/>
  <c r="R5125" i="4"/>
  <c r="S5125" i="4"/>
  <c r="T5125" i="4"/>
  <c r="U5125" i="4"/>
  <c r="V5125" i="4"/>
  <c r="W5125" i="4"/>
  <c r="R5126" i="4"/>
  <c r="S5126" i="4"/>
  <c r="T5126" i="4"/>
  <c r="U5126" i="4"/>
  <c r="V5126" i="4"/>
  <c r="W5126" i="4"/>
  <c r="R5127" i="4"/>
  <c r="S5127" i="4"/>
  <c r="T5127" i="4"/>
  <c r="U5127" i="4"/>
  <c r="V5127" i="4"/>
  <c r="W5127" i="4"/>
  <c r="R5128" i="4"/>
  <c r="S5128" i="4"/>
  <c r="T5128" i="4"/>
  <c r="U5128" i="4"/>
  <c r="V5128" i="4"/>
  <c r="W5128" i="4"/>
  <c r="R5129" i="4"/>
  <c r="S5129" i="4"/>
  <c r="T5129" i="4"/>
  <c r="U5129" i="4"/>
  <c r="V5129" i="4"/>
  <c r="W5129" i="4"/>
  <c r="R5130" i="4"/>
  <c r="S5130" i="4"/>
  <c r="T5130" i="4"/>
  <c r="U5130" i="4"/>
  <c r="V5130" i="4"/>
  <c r="W5130" i="4"/>
  <c r="R5131" i="4"/>
  <c r="S5131" i="4"/>
  <c r="T5131" i="4"/>
  <c r="U5131" i="4"/>
  <c r="V5131" i="4"/>
  <c r="W5131" i="4"/>
  <c r="R5132" i="4"/>
  <c r="S5132" i="4"/>
  <c r="T5132" i="4"/>
  <c r="U5132" i="4"/>
  <c r="V5132" i="4"/>
  <c r="W5132" i="4"/>
  <c r="R5133" i="4"/>
  <c r="S5133" i="4"/>
  <c r="T5133" i="4"/>
  <c r="U5133" i="4"/>
  <c r="V5133" i="4"/>
  <c r="W5133" i="4"/>
  <c r="R5134" i="4"/>
  <c r="S5134" i="4"/>
  <c r="T5134" i="4"/>
  <c r="U5134" i="4"/>
  <c r="V5134" i="4"/>
  <c r="W5134" i="4"/>
  <c r="R5135" i="4"/>
  <c r="S5135" i="4"/>
  <c r="T5135" i="4"/>
  <c r="U5135" i="4"/>
  <c r="V5135" i="4"/>
  <c r="W5135" i="4"/>
  <c r="R5136" i="4"/>
  <c r="S5136" i="4"/>
  <c r="T5136" i="4"/>
  <c r="U5136" i="4"/>
  <c r="V5136" i="4"/>
  <c r="W5136" i="4"/>
  <c r="R5137" i="4"/>
  <c r="S5137" i="4"/>
  <c r="T5137" i="4"/>
  <c r="U5137" i="4"/>
  <c r="V5137" i="4"/>
  <c r="W5137" i="4"/>
  <c r="R5138" i="4"/>
  <c r="S5138" i="4"/>
  <c r="T5138" i="4"/>
  <c r="U5138" i="4"/>
  <c r="V5138" i="4"/>
  <c r="W5138" i="4"/>
  <c r="R5139" i="4"/>
  <c r="S5139" i="4"/>
  <c r="T5139" i="4"/>
  <c r="U5139" i="4"/>
  <c r="V5139" i="4"/>
  <c r="W5139" i="4"/>
  <c r="R5140" i="4"/>
  <c r="S5140" i="4"/>
  <c r="T5140" i="4"/>
  <c r="U5140" i="4"/>
  <c r="V5140" i="4"/>
  <c r="W5140" i="4"/>
  <c r="R5141" i="4"/>
  <c r="S5141" i="4"/>
  <c r="T5141" i="4"/>
  <c r="U5141" i="4"/>
  <c r="V5141" i="4"/>
  <c r="W5141" i="4"/>
  <c r="R5142" i="4"/>
  <c r="S5142" i="4"/>
  <c r="T5142" i="4"/>
  <c r="U5142" i="4"/>
  <c r="V5142" i="4"/>
  <c r="W5142" i="4"/>
  <c r="R5143" i="4"/>
  <c r="S5143" i="4"/>
  <c r="T5143" i="4"/>
  <c r="U5143" i="4"/>
  <c r="V5143" i="4"/>
  <c r="W5143" i="4"/>
  <c r="R5144" i="4"/>
  <c r="S5144" i="4"/>
  <c r="T5144" i="4"/>
  <c r="U5144" i="4"/>
  <c r="V5144" i="4"/>
  <c r="W5144" i="4"/>
  <c r="R5145" i="4"/>
  <c r="S5145" i="4"/>
  <c r="T5145" i="4"/>
  <c r="U5145" i="4"/>
  <c r="V5145" i="4"/>
  <c r="W5145" i="4"/>
  <c r="R5146" i="4"/>
  <c r="S5146" i="4"/>
  <c r="T5146" i="4"/>
  <c r="U5146" i="4"/>
  <c r="V5146" i="4"/>
  <c r="W5146" i="4"/>
  <c r="R5147" i="4"/>
  <c r="S5147" i="4"/>
  <c r="T5147" i="4"/>
  <c r="U5147" i="4"/>
  <c r="V5147" i="4"/>
  <c r="W5147" i="4"/>
  <c r="R5148" i="4"/>
  <c r="S5148" i="4"/>
  <c r="T5148" i="4"/>
  <c r="U5148" i="4"/>
  <c r="V5148" i="4"/>
  <c r="W5148" i="4"/>
  <c r="R5149" i="4"/>
  <c r="S5149" i="4"/>
  <c r="T5149" i="4"/>
  <c r="U5149" i="4"/>
  <c r="V5149" i="4"/>
  <c r="W5149" i="4"/>
  <c r="R5150" i="4"/>
  <c r="S5150" i="4"/>
  <c r="T5150" i="4"/>
  <c r="U5150" i="4"/>
  <c r="V5150" i="4"/>
  <c r="W5150" i="4"/>
  <c r="R5151" i="4"/>
  <c r="S5151" i="4"/>
  <c r="T5151" i="4"/>
  <c r="U5151" i="4"/>
  <c r="V5151" i="4"/>
  <c r="W5151" i="4"/>
  <c r="R5152" i="4"/>
  <c r="S5152" i="4"/>
  <c r="T5152" i="4"/>
  <c r="U5152" i="4"/>
  <c r="V5152" i="4"/>
  <c r="W5152" i="4"/>
  <c r="R5153" i="4"/>
  <c r="S5153" i="4"/>
  <c r="T5153" i="4"/>
  <c r="U5153" i="4"/>
  <c r="V5153" i="4"/>
  <c r="W5153" i="4"/>
  <c r="R5154" i="4"/>
  <c r="S5154" i="4"/>
  <c r="T5154" i="4"/>
  <c r="U5154" i="4"/>
  <c r="V5154" i="4"/>
  <c r="W5154" i="4"/>
  <c r="R5155" i="4"/>
  <c r="S5155" i="4"/>
  <c r="T5155" i="4"/>
  <c r="U5155" i="4"/>
  <c r="V5155" i="4"/>
  <c r="W5155" i="4"/>
  <c r="R5156" i="4"/>
  <c r="S5156" i="4"/>
  <c r="T5156" i="4"/>
  <c r="U5156" i="4"/>
  <c r="V5156" i="4"/>
  <c r="W5156" i="4"/>
  <c r="R5157" i="4"/>
  <c r="S5157" i="4"/>
  <c r="T5157" i="4"/>
  <c r="U5157" i="4"/>
  <c r="V5157" i="4"/>
  <c r="W5157" i="4"/>
  <c r="R5158" i="4"/>
  <c r="S5158" i="4"/>
  <c r="T5158" i="4"/>
  <c r="U5158" i="4"/>
  <c r="V5158" i="4"/>
  <c r="W5158" i="4"/>
  <c r="R5159" i="4"/>
  <c r="S5159" i="4"/>
  <c r="T5159" i="4"/>
  <c r="U5159" i="4"/>
  <c r="V5159" i="4"/>
  <c r="W5159" i="4"/>
  <c r="R5160" i="4"/>
  <c r="S5160" i="4"/>
  <c r="T5160" i="4"/>
  <c r="U5160" i="4"/>
  <c r="V5160" i="4"/>
  <c r="W5160" i="4"/>
  <c r="R5161" i="4"/>
  <c r="S5161" i="4"/>
  <c r="T5161" i="4"/>
  <c r="U5161" i="4"/>
  <c r="V5161" i="4"/>
  <c r="W5161" i="4"/>
  <c r="R5162" i="4"/>
  <c r="S5162" i="4"/>
  <c r="T5162" i="4"/>
  <c r="U5162" i="4"/>
  <c r="V5162" i="4"/>
  <c r="W5162" i="4"/>
  <c r="R5163" i="4"/>
  <c r="S5163" i="4"/>
  <c r="T5163" i="4"/>
  <c r="U5163" i="4"/>
  <c r="V5163" i="4"/>
  <c r="W5163" i="4"/>
  <c r="R5164" i="4"/>
  <c r="S5164" i="4"/>
  <c r="T5164" i="4"/>
  <c r="U5164" i="4"/>
  <c r="V5164" i="4"/>
  <c r="W5164" i="4"/>
  <c r="R5165" i="4"/>
  <c r="S5165" i="4"/>
  <c r="T5165" i="4"/>
  <c r="U5165" i="4"/>
  <c r="V5165" i="4"/>
  <c r="W5165" i="4"/>
  <c r="R5166" i="4"/>
  <c r="S5166" i="4"/>
  <c r="T5166" i="4"/>
  <c r="U5166" i="4"/>
  <c r="V5166" i="4"/>
  <c r="W5166" i="4"/>
  <c r="R5167" i="4"/>
  <c r="S5167" i="4"/>
  <c r="T5167" i="4"/>
  <c r="U5167" i="4"/>
  <c r="V5167" i="4"/>
  <c r="W5167" i="4"/>
  <c r="R5168" i="4"/>
  <c r="S5168" i="4"/>
  <c r="T5168" i="4"/>
  <c r="U5168" i="4"/>
  <c r="V5168" i="4"/>
  <c r="W5168" i="4"/>
  <c r="R5169" i="4"/>
  <c r="S5169" i="4"/>
  <c r="T5169" i="4"/>
  <c r="U5169" i="4"/>
  <c r="V5169" i="4"/>
  <c r="W5169" i="4"/>
  <c r="R5170" i="4"/>
  <c r="S5170" i="4"/>
  <c r="T5170" i="4"/>
  <c r="U5170" i="4"/>
  <c r="V5170" i="4"/>
  <c r="W5170" i="4"/>
  <c r="R5171" i="4"/>
  <c r="S5171" i="4"/>
  <c r="T5171" i="4"/>
  <c r="U5171" i="4"/>
  <c r="V5171" i="4"/>
  <c r="W5171" i="4"/>
  <c r="R5172" i="4"/>
  <c r="S5172" i="4"/>
  <c r="T5172" i="4"/>
  <c r="U5172" i="4"/>
  <c r="V5172" i="4"/>
  <c r="W5172" i="4"/>
  <c r="R5173" i="4"/>
  <c r="S5173" i="4"/>
  <c r="T5173" i="4"/>
  <c r="U5173" i="4"/>
  <c r="V5173" i="4"/>
  <c r="W5173" i="4"/>
  <c r="R5174" i="4"/>
  <c r="S5174" i="4"/>
  <c r="T5174" i="4"/>
  <c r="U5174" i="4"/>
  <c r="V5174" i="4"/>
  <c r="W5174" i="4"/>
  <c r="R5175" i="4"/>
  <c r="S5175" i="4"/>
  <c r="T5175" i="4"/>
  <c r="U5175" i="4"/>
  <c r="V5175" i="4"/>
  <c r="W5175" i="4"/>
  <c r="R5176" i="4"/>
  <c r="S5176" i="4"/>
  <c r="T5176" i="4"/>
  <c r="U5176" i="4"/>
  <c r="V5176" i="4"/>
  <c r="W5176" i="4"/>
  <c r="R5177" i="4"/>
  <c r="S5177" i="4"/>
  <c r="T5177" i="4"/>
  <c r="U5177" i="4"/>
  <c r="V5177" i="4"/>
  <c r="W5177" i="4"/>
  <c r="R5178" i="4"/>
  <c r="S5178" i="4"/>
  <c r="T5178" i="4"/>
  <c r="U5178" i="4"/>
  <c r="V5178" i="4"/>
  <c r="W5178" i="4"/>
  <c r="R5179" i="4"/>
  <c r="S5179" i="4"/>
  <c r="T5179" i="4"/>
  <c r="U5179" i="4"/>
  <c r="V5179" i="4"/>
  <c r="W5179" i="4"/>
  <c r="R5180" i="4"/>
  <c r="S5180" i="4"/>
  <c r="T5180" i="4"/>
  <c r="U5180" i="4"/>
  <c r="V5180" i="4"/>
  <c r="W5180" i="4"/>
  <c r="R5181" i="4"/>
  <c r="S5181" i="4"/>
  <c r="T5181" i="4"/>
  <c r="U5181" i="4"/>
  <c r="V5181" i="4"/>
  <c r="W5181" i="4"/>
  <c r="R5182" i="4"/>
  <c r="S5182" i="4"/>
  <c r="T5182" i="4"/>
  <c r="U5182" i="4"/>
  <c r="V5182" i="4"/>
  <c r="W5182" i="4"/>
  <c r="R5183" i="4"/>
  <c r="S5183" i="4"/>
  <c r="T5183" i="4"/>
  <c r="U5183" i="4"/>
  <c r="V5183" i="4"/>
  <c r="W5183" i="4"/>
  <c r="R5184" i="4"/>
  <c r="S5184" i="4"/>
  <c r="T5184" i="4"/>
  <c r="U5184" i="4"/>
  <c r="V5184" i="4"/>
  <c r="W5184" i="4"/>
  <c r="R5185" i="4"/>
  <c r="S5185" i="4"/>
  <c r="T5185" i="4"/>
  <c r="U5185" i="4"/>
  <c r="V5185" i="4"/>
  <c r="W5185" i="4"/>
  <c r="R5186" i="4"/>
  <c r="S5186" i="4"/>
  <c r="T5186" i="4"/>
  <c r="U5186" i="4"/>
  <c r="V5186" i="4"/>
  <c r="W5186" i="4"/>
  <c r="R5187" i="4"/>
  <c r="S5187" i="4"/>
  <c r="T5187" i="4"/>
  <c r="U5187" i="4"/>
  <c r="V5187" i="4"/>
  <c r="W5187" i="4"/>
  <c r="R5188" i="4"/>
  <c r="S5188" i="4"/>
  <c r="T5188" i="4"/>
  <c r="U5188" i="4"/>
  <c r="V5188" i="4"/>
  <c r="W5188" i="4"/>
  <c r="R5189" i="4"/>
  <c r="S5189" i="4"/>
  <c r="T5189" i="4"/>
  <c r="U5189" i="4"/>
  <c r="V5189" i="4"/>
  <c r="W5189" i="4"/>
  <c r="R5190" i="4"/>
  <c r="S5190" i="4"/>
  <c r="T5190" i="4"/>
  <c r="U5190" i="4"/>
  <c r="V5190" i="4"/>
  <c r="W5190" i="4"/>
  <c r="R5191" i="4"/>
  <c r="S5191" i="4"/>
  <c r="T5191" i="4"/>
  <c r="U5191" i="4"/>
  <c r="V5191" i="4"/>
  <c r="W5191" i="4"/>
  <c r="R5192" i="4"/>
  <c r="S5192" i="4"/>
  <c r="T5192" i="4"/>
  <c r="U5192" i="4"/>
  <c r="V5192" i="4"/>
  <c r="W5192" i="4"/>
  <c r="R5193" i="4"/>
  <c r="S5193" i="4"/>
  <c r="T5193" i="4"/>
  <c r="U5193" i="4"/>
  <c r="V5193" i="4"/>
  <c r="W5193" i="4"/>
  <c r="R5194" i="4"/>
  <c r="S5194" i="4"/>
  <c r="T5194" i="4"/>
  <c r="U5194" i="4"/>
  <c r="V5194" i="4"/>
  <c r="W5194" i="4"/>
  <c r="R5195" i="4"/>
  <c r="S5195" i="4"/>
  <c r="T5195" i="4"/>
  <c r="U5195" i="4"/>
  <c r="V5195" i="4"/>
  <c r="W5195" i="4"/>
  <c r="R5196" i="4"/>
  <c r="S5196" i="4"/>
  <c r="T5196" i="4"/>
  <c r="U5196" i="4"/>
  <c r="V5196" i="4"/>
  <c r="W5196" i="4"/>
  <c r="R5197" i="4"/>
  <c r="S5197" i="4"/>
  <c r="T5197" i="4"/>
  <c r="U5197" i="4"/>
  <c r="V5197" i="4"/>
  <c r="W5197" i="4"/>
  <c r="R5198" i="4"/>
  <c r="S5198" i="4"/>
  <c r="T5198" i="4"/>
  <c r="U5198" i="4"/>
  <c r="V5198" i="4"/>
  <c r="W5198" i="4"/>
  <c r="R5199" i="4"/>
  <c r="S5199" i="4"/>
  <c r="T5199" i="4"/>
  <c r="U5199" i="4"/>
  <c r="V5199" i="4"/>
  <c r="W5199" i="4"/>
  <c r="R5200" i="4"/>
  <c r="S5200" i="4"/>
  <c r="T5200" i="4"/>
  <c r="U5200" i="4"/>
  <c r="V5200" i="4"/>
  <c r="W5200" i="4"/>
  <c r="R5201" i="4"/>
  <c r="S5201" i="4"/>
  <c r="T5201" i="4"/>
  <c r="U5201" i="4"/>
  <c r="V5201" i="4"/>
  <c r="W5201" i="4"/>
  <c r="R5202" i="4"/>
  <c r="S5202" i="4"/>
  <c r="T5202" i="4"/>
  <c r="U5202" i="4"/>
  <c r="V5202" i="4"/>
  <c r="W5202" i="4"/>
  <c r="R5203" i="4"/>
  <c r="S5203" i="4"/>
  <c r="T5203" i="4"/>
  <c r="U5203" i="4"/>
  <c r="V5203" i="4"/>
  <c r="W5203" i="4"/>
  <c r="R5204" i="4"/>
  <c r="S5204" i="4"/>
  <c r="T5204" i="4"/>
  <c r="U5204" i="4"/>
  <c r="V5204" i="4"/>
  <c r="W5204" i="4"/>
  <c r="R5205" i="4"/>
  <c r="S5205" i="4"/>
  <c r="T5205" i="4"/>
  <c r="U5205" i="4"/>
  <c r="V5205" i="4"/>
  <c r="W5205" i="4"/>
  <c r="R5206" i="4"/>
  <c r="S5206" i="4"/>
  <c r="T5206" i="4"/>
  <c r="U5206" i="4"/>
  <c r="V5206" i="4"/>
  <c r="W5206" i="4"/>
  <c r="R5207" i="4"/>
  <c r="S5207" i="4"/>
  <c r="T5207" i="4"/>
  <c r="U5207" i="4"/>
  <c r="V5207" i="4"/>
  <c r="W5207" i="4"/>
  <c r="R5208" i="4"/>
  <c r="S5208" i="4"/>
  <c r="T5208" i="4"/>
  <c r="U5208" i="4"/>
  <c r="V5208" i="4"/>
  <c r="W5208" i="4"/>
  <c r="R5209" i="4"/>
  <c r="S5209" i="4"/>
  <c r="T5209" i="4"/>
  <c r="U5209" i="4"/>
  <c r="V5209" i="4"/>
  <c r="W5209" i="4"/>
  <c r="R5210" i="4"/>
  <c r="S5210" i="4"/>
  <c r="T5210" i="4"/>
  <c r="U5210" i="4"/>
  <c r="V5210" i="4"/>
  <c r="W5210" i="4"/>
  <c r="R5211" i="4"/>
  <c r="S5211" i="4"/>
  <c r="T5211" i="4"/>
  <c r="U5211" i="4"/>
  <c r="V5211" i="4"/>
  <c r="W5211" i="4"/>
  <c r="R5212" i="4"/>
  <c r="S5212" i="4"/>
  <c r="T5212" i="4"/>
  <c r="U5212" i="4"/>
  <c r="V5212" i="4"/>
  <c r="W5212" i="4"/>
  <c r="R5213" i="4"/>
  <c r="S5213" i="4"/>
  <c r="T5213" i="4"/>
  <c r="U5213" i="4"/>
  <c r="V5213" i="4"/>
  <c r="W5213" i="4"/>
  <c r="R5214" i="4"/>
  <c r="S5214" i="4"/>
  <c r="T5214" i="4"/>
  <c r="U5214" i="4"/>
  <c r="V5214" i="4"/>
  <c r="W5214" i="4"/>
  <c r="R5215" i="4"/>
  <c r="S5215" i="4"/>
  <c r="T5215" i="4"/>
  <c r="U5215" i="4"/>
  <c r="V5215" i="4"/>
  <c r="W5215" i="4"/>
  <c r="R5216" i="4"/>
  <c r="S5216" i="4"/>
  <c r="T5216" i="4"/>
  <c r="U5216" i="4"/>
  <c r="V5216" i="4"/>
  <c r="W5216" i="4"/>
  <c r="R5217" i="4"/>
  <c r="S5217" i="4"/>
  <c r="T5217" i="4"/>
  <c r="U5217" i="4"/>
  <c r="V5217" i="4"/>
  <c r="W5217" i="4"/>
  <c r="R5218" i="4"/>
  <c r="S5218" i="4"/>
  <c r="T5218" i="4"/>
  <c r="U5218" i="4"/>
  <c r="V5218" i="4"/>
  <c r="W5218" i="4"/>
  <c r="R5219" i="4"/>
  <c r="S5219" i="4"/>
  <c r="T5219" i="4"/>
  <c r="U5219" i="4"/>
  <c r="V5219" i="4"/>
  <c r="W5219" i="4"/>
  <c r="R5220" i="4"/>
  <c r="S5220" i="4"/>
  <c r="T5220" i="4"/>
  <c r="U5220" i="4"/>
  <c r="V5220" i="4"/>
  <c r="W5220" i="4"/>
  <c r="R5221" i="4"/>
  <c r="S5221" i="4"/>
  <c r="T5221" i="4"/>
  <c r="U5221" i="4"/>
  <c r="V5221" i="4"/>
  <c r="W5221" i="4"/>
  <c r="R5222" i="4"/>
  <c r="S5222" i="4"/>
  <c r="T5222" i="4"/>
  <c r="U5222" i="4"/>
  <c r="V5222" i="4"/>
  <c r="W5222" i="4"/>
  <c r="R5223" i="4"/>
  <c r="S5223" i="4"/>
  <c r="T5223" i="4"/>
  <c r="U5223" i="4"/>
  <c r="V5223" i="4"/>
  <c r="W5223" i="4"/>
  <c r="R5224" i="4"/>
  <c r="S5224" i="4"/>
  <c r="T5224" i="4"/>
  <c r="U5224" i="4"/>
  <c r="V5224" i="4"/>
  <c r="W5224" i="4"/>
  <c r="R5225" i="4"/>
  <c r="S5225" i="4"/>
  <c r="T5225" i="4"/>
  <c r="U5225" i="4"/>
  <c r="V5225" i="4"/>
  <c r="W5225" i="4"/>
  <c r="R5226" i="4"/>
  <c r="S5226" i="4"/>
  <c r="T5226" i="4"/>
  <c r="U5226" i="4"/>
  <c r="V5226" i="4"/>
  <c r="W5226" i="4"/>
  <c r="R5227" i="4"/>
  <c r="S5227" i="4"/>
  <c r="T5227" i="4"/>
  <c r="U5227" i="4"/>
  <c r="V5227" i="4"/>
  <c r="W5227" i="4"/>
  <c r="R5228" i="4"/>
  <c r="S5228" i="4"/>
  <c r="T5228" i="4"/>
  <c r="U5228" i="4"/>
  <c r="V5228" i="4"/>
  <c r="W5228" i="4"/>
  <c r="R5229" i="4"/>
  <c r="S5229" i="4"/>
  <c r="T5229" i="4"/>
  <c r="U5229" i="4"/>
  <c r="V5229" i="4"/>
  <c r="W5229" i="4"/>
  <c r="R5230" i="4"/>
  <c r="S5230" i="4"/>
  <c r="T5230" i="4"/>
  <c r="U5230" i="4"/>
  <c r="V5230" i="4"/>
  <c r="W5230" i="4"/>
  <c r="R5231" i="4"/>
  <c r="S5231" i="4"/>
  <c r="T5231" i="4"/>
  <c r="U5231" i="4"/>
  <c r="V5231" i="4"/>
  <c r="W5231" i="4"/>
  <c r="R5232" i="4"/>
  <c r="S5232" i="4"/>
  <c r="T5232" i="4"/>
  <c r="U5232" i="4"/>
  <c r="V5232" i="4"/>
  <c r="W5232" i="4"/>
  <c r="R5233" i="4"/>
  <c r="S5233" i="4"/>
  <c r="T5233" i="4"/>
  <c r="U5233" i="4"/>
  <c r="V5233" i="4"/>
  <c r="W5233" i="4"/>
  <c r="R5234" i="4"/>
  <c r="S5234" i="4"/>
  <c r="T5234" i="4"/>
  <c r="U5234" i="4"/>
  <c r="V5234" i="4"/>
  <c r="W5234" i="4"/>
  <c r="R5235" i="4"/>
  <c r="S5235" i="4"/>
  <c r="T5235" i="4"/>
  <c r="U5235" i="4"/>
  <c r="V5235" i="4"/>
  <c r="W5235" i="4"/>
  <c r="R5236" i="4"/>
  <c r="S5236" i="4"/>
  <c r="T5236" i="4"/>
  <c r="U5236" i="4"/>
  <c r="V5236" i="4"/>
  <c r="W5236" i="4"/>
  <c r="R5237" i="4"/>
  <c r="S5237" i="4"/>
  <c r="T5237" i="4"/>
  <c r="U5237" i="4"/>
  <c r="V5237" i="4"/>
  <c r="W5237" i="4"/>
  <c r="R5238" i="4"/>
  <c r="S5238" i="4"/>
  <c r="T5238" i="4"/>
  <c r="U5238" i="4"/>
  <c r="V5238" i="4"/>
  <c r="W5238" i="4"/>
  <c r="R5239" i="4"/>
  <c r="S5239" i="4"/>
  <c r="T5239" i="4"/>
  <c r="U5239" i="4"/>
  <c r="V5239" i="4"/>
  <c r="W5239" i="4"/>
  <c r="R5240" i="4"/>
  <c r="S5240" i="4"/>
  <c r="T5240" i="4"/>
  <c r="U5240" i="4"/>
  <c r="V5240" i="4"/>
  <c r="W5240" i="4"/>
  <c r="R5241" i="4"/>
  <c r="S5241" i="4"/>
  <c r="T5241" i="4"/>
  <c r="U5241" i="4"/>
  <c r="V5241" i="4"/>
  <c r="W5241" i="4"/>
  <c r="R5242" i="4"/>
  <c r="S5242" i="4"/>
  <c r="T5242" i="4"/>
  <c r="U5242" i="4"/>
  <c r="V5242" i="4"/>
  <c r="W5242" i="4"/>
  <c r="R5243" i="4"/>
  <c r="S5243" i="4"/>
  <c r="T5243" i="4"/>
  <c r="U5243" i="4"/>
  <c r="V5243" i="4"/>
  <c r="W5243" i="4"/>
  <c r="R5244" i="4"/>
  <c r="S5244" i="4"/>
  <c r="T5244" i="4"/>
  <c r="U5244" i="4"/>
  <c r="V5244" i="4"/>
  <c r="W5244" i="4"/>
  <c r="R5245" i="4"/>
  <c r="S5245" i="4"/>
  <c r="T5245" i="4"/>
  <c r="U5245" i="4"/>
  <c r="V5245" i="4"/>
  <c r="W5245" i="4"/>
  <c r="R5246" i="4"/>
  <c r="S5246" i="4"/>
  <c r="T5246" i="4"/>
  <c r="U5246" i="4"/>
  <c r="V5246" i="4"/>
  <c r="W5246" i="4"/>
  <c r="R5247" i="4"/>
  <c r="S5247" i="4"/>
  <c r="T5247" i="4"/>
  <c r="U5247" i="4"/>
  <c r="V5247" i="4"/>
  <c r="W5247" i="4"/>
  <c r="R5248" i="4"/>
  <c r="S5248" i="4"/>
  <c r="T5248" i="4"/>
  <c r="U5248" i="4"/>
  <c r="V5248" i="4"/>
  <c r="W5248" i="4"/>
  <c r="R5249" i="4"/>
  <c r="S5249" i="4"/>
  <c r="T5249" i="4"/>
  <c r="U5249" i="4"/>
  <c r="V5249" i="4"/>
  <c r="W5249" i="4"/>
  <c r="R5250" i="4"/>
  <c r="S5250" i="4"/>
  <c r="T5250" i="4"/>
  <c r="U5250" i="4"/>
  <c r="V5250" i="4"/>
  <c r="W5250" i="4"/>
  <c r="R5251" i="4"/>
  <c r="S5251" i="4"/>
  <c r="T5251" i="4"/>
  <c r="U5251" i="4"/>
  <c r="V5251" i="4"/>
  <c r="W5251" i="4"/>
  <c r="R5252" i="4"/>
  <c r="S5252" i="4"/>
  <c r="T5252" i="4"/>
  <c r="U5252" i="4"/>
  <c r="V5252" i="4"/>
  <c r="W5252" i="4"/>
  <c r="R5253" i="4"/>
  <c r="S5253" i="4"/>
  <c r="T5253" i="4"/>
  <c r="U5253" i="4"/>
  <c r="V5253" i="4"/>
  <c r="W5253" i="4"/>
  <c r="R5254" i="4"/>
  <c r="S5254" i="4"/>
  <c r="T5254" i="4"/>
  <c r="U5254" i="4"/>
  <c r="V5254" i="4"/>
  <c r="W5254" i="4"/>
  <c r="R5255" i="4"/>
  <c r="S5255" i="4"/>
  <c r="T5255" i="4"/>
  <c r="U5255" i="4"/>
  <c r="V5255" i="4"/>
  <c r="W5255" i="4"/>
  <c r="R5256" i="4"/>
  <c r="S5256" i="4"/>
  <c r="T5256" i="4"/>
  <c r="U5256" i="4"/>
  <c r="V5256" i="4"/>
  <c r="W5256" i="4"/>
  <c r="R5257" i="4"/>
  <c r="S5257" i="4"/>
  <c r="T5257" i="4"/>
  <c r="U5257" i="4"/>
  <c r="V5257" i="4"/>
  <c r="W5257" i="4"/>
  <c r="R5258" i="4"/>
  <c r="S5258" i="4"/>
  <c r="T5258" i="4"/>
  <c r="U5258" i="4"/>
  <c r="V5258" i="4"/>
  <c r="W5258" i="4"/>
  <c r="R5259" i="4"/>
  <c r="S5259" i="4"/>
  <c r="T5259" i="4"/>
  <c r="U5259" i="4"/>
  <c r="V5259" i="4"/>
  <c r="W5259" i="4"/>
  <c r="R5260" i="4"/>
  <c r="S5260" i="4"/>
  <c r="T5260" i="4"/>
  <c r="U5260" i="4"/>
  <c r="V5260" i="4"/>
  <c r="W5260" i="4"/>
  <c r="R5261" i="4"/>
  <c r="S5261" i="4"/>
  <c r="T5261" i="4"/>
  <c r="U5261" i="4"/>
  <c r="V5261" i="4"/>
  <c r="W5261" i="4"/>
  <c r="R5262" i="4"/>
  <c r="S5262" i="4"/>
  <c r="T5262" i="4"/>
  <c r="U5262" i="4"/>
  <c r="V5262" i="4"/>
  <c r="W5262" i="4"/>
  <c r="R5263" i="4"/>
  <c r="S5263" i="4"/>
  <c r="T5263" i="4"/>
  <c r="U5263" i="4"/>
  <c r="V5263" i="4"/>
  <c r="W5263" i="4"/>
  <c r="R5264" i="4"/>
  <c r="S5264" i="4"/>
  <c r="T5264" i="4"/>
  <c r="U5264" i="4"/>
  <c r="V5264" i="4"/>
  <c r="W5264" i="4"/>
  <c r="R5265" i="4"/>
  <c r="S5265" i="4"/>
  <c r="T5265" i="4"/>
  <c r="U5265" i="4"/>
  <c r="V5265" i="4"/>
  <c r="W5265" i="4"/>
  <c r="R5266" i="4"/>
  <c r="S5266" i="4"/>
  <c r="T5266" i="4"/>
  <c r="U5266" i="4"/>
  <c r="V5266" i="4"/>
  <c r="W5266" i="4"/>
  <c r="R5267" i="4"/>
  <c r="S5267" i="4"/>
  <c r="T5267" i="4"/>
  <c r="U5267" i="4"/>
  <c r="V5267" i="4"/>
  <c r="W5267" i="4"/>
  <c r="R5268" i="4"/>
  <c r="S5268" i="4"/>
  <c r="T5268" i="4"/>
  <c r="U5268" i="4"/>
  <c r="V5268" i="4"/>
  <c r="W5268" i="4"/>
  <c r="R5269" i="4"/>
  <c r="S5269" i="4"/>
  <c r="T5269" i="4"/>
  <c r="U5269" i="4"/>
  <c r="V5269" i="4"/>
  <c r="W5269" i="4"/>
  <c r="R5270" i="4"/>
  <c r="S5270" i="4"/>
  <c r="T5270" i="4"/>
  <c r="U5270" i="4"/>
  <c r="V5270" i="4"/>
  <c r="W5270" i="4"/>
  <c r="R5271" i="4"/>
  <c r="S5271" i="4"/>
  <c r="T5271" i="4"/>
  <c r="U5271" i="4"/>
  <c r="V5271" i="4"/>
  <c r="W5271" i="4"/>
  <c r="R5272" i="4"/>
  <c r="S5272" i="4"/>
  <c r="T5272" i="4"/>
  <c r="U5272" i="4"/>
  <c r="V5272" i="4"/>
  <c r="W5272" i="4"/>
  <c r="R5273" i="4"/>
  <c r="S5273" i="4"/>
  <c r="T5273" i="4"/>
  <c r="U5273" i="4"/>
  <c r="V5273" i="4"/>
  <c r="W5273" i="4"/>
  <c r="R5274" i="4"/>
  <c r="S5274" i="4"/>
  <c r="T5274" i="4"/>
  <c r="U5274" i="4"/>
  <c r="V5274" i="4"/>
  <c r="W5274" i="4"/>
  <c r="R5275" i="4"/>
  <c r="S5275" i="4"/>
  <c r="T5275" i="4"/>
  <c r="U5275" i="4"/>
  <c r="V5275" i="4"/>
  <c r="W5275" i="4"/>
  <c r="R5276" i="4"/>
  <c r="S5276" i="4"/>
  <c r="T5276" i="4"/>
  <c r="U5276" i="4"/>
  <c r="V5276" i="4"/>
  <c r="W5276" i="4"/>
  <c r="R5277" i="4"/>
  <c r="S5277" i="4"/>
  <c r="T5277" i="4"/>
  <c r="U5277" i="4"/>
  <c r="V5277" i="4"/>
  <c r="W5277" i="4"/>
  <c r="R5278" i="4"/>
  <c r="S5278" i="4"/>
  <c r="T5278" i="4"/>
  <c r="U5278" i="4"/>
  <c r="V5278" i="4"/>
  <c r="W5278" i="4"/>
  <c r="R5279" i="4"/>
  <c r="S5279" i="4"/>
  <c r="T5279" i="4"/>
  <c r="U5279" i="4"/>
  <c r="V5279" i="4"/>
  <c r="W5279" i="4"/>
  <c r="R5280" i="4"/>
  <c r="S5280" i="4"/>
  <c r="T5280" i="4"/>
  <c r="U5280" i="4"/>
  <c r="V5280" i="4"/>
  <c r="W5280" i="4"/>
  <c r="R5281" i="4"/>
  <c r="S5281" i="4"/>
  <c r="T5281" i="4"/>
  <c r="U5281" i="4"/>
  <c r="V5281" i="4"/>
  <c r="W5281" i="4"/>
  <c r="R5282" i="4"/>
  <c r="S5282" i="4"/>
  <c r="T5282" i="4"/>
  <c r="U5282" i="4"/>
  <c r="V5282" i="4"/>
  <c r="W5282" i="4"/>
  <c r="R5283" i="4"/>
  <c r="S5283" i="4"/>
  <c r="T5283" i="4"/>
  <c r="U5283" i="4"/>
  <c r="V5283" i="4"/>
  <c r="W5283" i="4"/>
  <c r="R5284" i="4"/>
  <c r="S5284" i="4"/>
  <c r="T5284" i="4"/>
  <c r="U5284" i="4"/>
  <c r="V5284" i="4"/>
  <c r="W5284" i="4"/>
  <c r="R5285" i="4"/>
  <c r="S5285" i="4"/>
  <c r="T5285" i="4"/>
  <c r="U5285" i="4"/>
  <c r="V5285" i="4"/>
  <c r="W5285" i="4"/>
  <c r="R5286" i="4"/>
  <c r="S5286" i="4"/>
  <c r="T5286" i="4"/>
  <c r="U5286" i="4"/>
  <c r="V5286" i="4"/>
  <c r="W5286" i="4"/>
  <c r="R5287" i="4"/>
  <c r="S5287" i="4"/>
  <c r="T5287" i="4"/>
  <c r="U5287" i="4"/>
  <c r="V5287" i="4"/>
  <c r="W5287" i="4"/>
  <c r="R5288" i="4"/>
  <c r="S5288" i="4"/>
  <c r="T5288" i="4"/>
  <c r="U5288" i="4"/>
  <c r="V5288" i="4"/>
  <c r="W5288" i="4"/>
  <c r="R5289" i="4"/>
  <c r="S5289" i="4"/>
  <c r="T5289" i="4"/>
  <c r="U5289" i="4"/>
  <c r="V5289" i="4"/>
  <c r="W5289" i="4"/>
  <c r="R5290" i="4"/>
  <c r="S5290" i="4"/>
  <c r="T5290" i="4"/>
  <c r="U5290" i="4"/>
  <c r="V5290" i="4"/>
  <c r="W5290" i="4"/>
  <c r="R5291" i="4"/>
  <c r="S5291" i="4"/>
  <c r="T5291" i="4"/>
  <c r="U5291" i="4"/>
  <c r="V5291" i="4"/>
  <c r="W5291" i="4"/>
  <c r="R5292" i="4"/>
  <c r="S5292" i="4"/>
  <c r="T5292" i="4"/>
  <c r="U5292" i="4"/>
  <c r="V5292" i="4"/>
  <c r="W5292" i="4"/>
  <c r="R5293" i="4"/>
  <c r="S5293" i="4"/>
  <c r="T5293" i="4"/>
  <c r="U5293" i="4"/>
  <c r="V5293" i="4"/>
  <c r="W5293" i="4"/>
  <c r="R5294" i="4"/>
  <c r="S5294" i="4"/>
  <c r="T5294" i="4"/>
  <c r="U5294" i="4"/>
  <c r="V5294" i="4"/>
  <c r="W5294" i="4"/>
  <c r="R5295" i="4"/>
  <c r="S5295" i="4"/>
  <c r="T5295" i="4"/>
  <c r="U5295" i="4"/>
  <c r="V5295" i="4"/>
  <c r="W5295" i="4"/>
  <c r="R5296" i="4"/>
  <c r="S5296" i="4"/>
  <c r="T5296" i="4"/>
  <c r="U5296" i="4"/>
  <c r="V5296" i="4"/>
  <c r="W5296" i="4"/>
  <c r="R5297" i="4"/>
  <c r="S5297" i="4"/>
  <c r="T5297" i="4"/>
  <c r="U5297" i="4"/>
  <c r="V5297" i="4"/>
  <c r="W5297" i="4"/>
  <c r="R5298" i="4"/>
  <c r="S5298" i="4"/>
  <c r="T5298" i="4"/>
  <c r="U5298" i="4"/>
  <c r="V5298" i="4"/>
  <c r="W5298" i="4"/>
  <c r="R5299" i="4"/>
  <c r="S5299" i="4"/>
  <c r="T5299" i="4"/>
  <c r="U5299" i="4"/>
  <c r="V5299" i="4"/>
  <c r="W5299" i="4"/>
  <c r="R5300" i="4"/>
  <c r="S5300" i="4"/>
  <c r="T5300" i="4"/>
  <c r="U5300" i="4"/>
  <c r="V5300" i="4"/>
  <c r="W5300" i="4"/>
  <c r="R5301" i="4"/>
  <c r="S5301" i="4"/>
  <c r="T5301" i="4"/>
  <c r="U5301" i="4"/>
  <c r="V5301" i="4"/>
  <c r="W5301" i="4"/>
  <c r="R5302" i="4"/>
  <c r="S5302" i="4"/>
  <c r="T5302" i="4"/>
  <c r="U5302" i="4"/>
  <c r="V5302" i="4"/>
  <c r="W5302" i="4"/>
  <c r="R5303" i="4"/>
  <c r="S5303" i="4"/>
  <c r="T5303" i="4"/>
  <c r="U5303" i="4"/>
  <c r="V5303" i="4"/>
  <c r="W5303" i="4"/>
  <c r="R5304" i="4"/>
  <c r="S5304" i="4"/>
  <c r="T5304" i="4"/>
  <c r="U5304" i="4"/>
  <c r="V5304" i="4"/>
  <c r="W5304" i="4"/>
  <c r="R5305" i="4"/>
  <c r="S5305" i="4"/>
  <c r="T5305" i="4"/>
  <c r="U5305" i="4"/>
  <c r="V5305" i="4"/>
  <c r="W5305" i="4"/>
  <c r="R5306" i="4"/>
  <c r="S5306" i="4"/>
  <c r="T5306" i="4"/>
  <c r="U5306" i="4"/>
  <c r="V5306" i="4"/>
  <c r="W5306" i="4"/>
  <c r="R5307" i="4"/>
  <c r="S5307" i="4"/>
  <c r="T5307" i="4"/>
  <c r="U5307" i="4"/>
  <c r="V5307" i="4"/>
  <c r="W5307" i="4"/>
  <c r="R5308" i="4"/>
  <c r="S5308" i="4"/>
  <c r="T5308" i="4"/>
  <c r="U5308" i="4"/>
  <c r="V5308" i="4"/>
  <c r="W5308" i="4"/>
  <c r="R5309" i="4"/>
  <c r="S5309" i="4"/>
  <c r="T5309" i="4"/>
  <c r="U5309" i="4"/>
  <c r="V5309" i="4"/>
  <c r="W5309" i="4"/>
  <c r="R5310" i="4"/>
  <c r="S5310" i="4"/>
  <c r="T5310" i="4"/>
  <c r="U5310" i="4"/>
  <c r="V5310" i="4"/>
  <c r="W5310" i="4"/>
  <c r="R5311" i="4"/>
  <c r="S5311" i="4"/>
  <c r="T5311" i="4"/>
  <c r="U5311" i="4"/>
  <c r="V5311" i="4"/>
  <c r="W5311" i="4"/>
  <c r="R5312" i="4"/>
  <c r="S5312" i="4"/>
  <c r="T5312" i="4"/>
  <c r="U5312" i="4"/>
  <c r="V5312" i="4"/>
  <c r="W5312" i="4"/>
  <c r="R5313" i="4"/>
  <c r="S5313" i="4"/>
  <c r="T5313" i="4"/>
  <c r="U5313" i="4"/>
  <c r="V5313" i="4"/>
  <c r="W5313" i="4"/>
  <c r="R5314" i="4"/>
  <c r="S5314" i="4"/>
  <c r="T5314" i="4"/>
  <c r="U5314" i="4"/>
  <c r="V5314" i="4"/>
  <c r="W5314" i="4"/>
  <c r="R5315" i="4"/>
  <c r="S5315" i="4"/>
  <c r="T5315" i="4"/>
  <c r="U5315" i="4"/>
  <c r="V5315" i="4"/>
  <c r="W5315" i="4"/>
  <c r="R5316" i="4"/>
  <c r="S5316" i="4"/>
  <c r="T5316" i="4"/>
  <c r="U5316" i="4"/>
  <c r="V5316" i="4"/>
  <c r="W5316" i="4"/>
  <c r="R5317" i="4"/>
  <c r="S5317" i="4"/>
  <c r="T5317" i="4"/>
  <c r="U5317" i="4"/>
  <c r="V5317" i="4"/>
  <c r="W5317" i="4"/>
  <c r="R5318" i="4"/>
  <c r="S5318" i="4"/>
  <c r="T5318" i="4"/>
  <c r="U5318" i="4"/>
  <c r="V5318" i="4"/>
  <c r="W5318" i="4"/>
  <c r="R5319" i="4"/>
  <c r="S5319" i="4"/>
  <c r="T5319" i="4"/>
  <c r="U5319" i="4"/>
  <c r="V5319" i="4"/>
  <c r="W5319" i="4"/>
  <c r="R5320" i="4"/>
  <c r="S5320" i="4"/>
  <c r="T5320" i="4"/>
  <c r="U5320" i="4"/>
  <c r="V5320" i="4"/>
  <c r="W5320" i="4"/>
  <c r="R5321" i="4"/>
  <c r="S5321" i="4"/>
  <c r="T5321" i="4"/>
  <c r="U5321" i="4"/>
  <c r="V5321" i="4"/>
  <c r="W5321" i="4"/>
  <c r="R5322" i="4"/>
  <c r="S5322" i="4"/>
  <c r="T5322" i="4"/>
  <c r="U5322" i="4"/>
  <c r="V5322" i="4"/>
  <c r="W5322" i="4"/>
  <c r="R5323" i="4"/>
  <c r="S5323" i="4"/>
  <c r="T5323" i="4"/>
  <c r="U5323" i="4"/>
  <c r="V5323" i="4"/>
  <c r="W5323" i="4"/>
  <c r="R5324" i="4"/>
  <c r="S5324" i="4"/>
  <c r="T5324" i="4"/>
  <c r="U5324" i="4"/>
  <c r="V5324" i="4"/>
  <c r="W5324" i="4"/>
  <c r="R5325" i="4"/>
  <c r="S5325" i="4"/>
  <c r="T5325" i="4"/>
  <c r="U5325" i="4"/>
  <c r="V5325" i="4"/>
  <c r="W5325" i="4"/>
  <c r="R5326" i="4"/>
  <c r="S5326" i="4"/>
  <c r="T5326" i="4"/>
  <c r="U5326" i="4"/>
  <c r="V5326" i="4"/>
  <c r="W5326" i="4"/>
  <c r="R5327" i="4"/>
  <c r="S5327" i="4"/>
  <c r="T5327" i="4"/>
  <c r="U5327" i="4"/>
  <c r="V5327" i="4"/>
  <c r="W5327" i="4"/>
  <c r="R5328" i="4"/>
  <c r="S5328" i="4"/>
  <c r="T5328" i="4"/>
  <c r="U5328" i="4"/>
  <c r="V5328" i="4"/>
  <c r="W5328" i="4"/>
  <c r="R5329" i="4"/>
  <c r="S5329" i="4"/>
  <c r="T5329" i="4"/>
  <c r="U5329" i="4"/>
  <c r="V5329" i="4"/>
  <c r="W5329" i="4"/>
  <c r="R5330" i="4"/>
  <c r="S5330" i="4"/>
  <c r="T5330" i="4"/>
  <c r="U5330" i="4"/>
  <c r="V5330" i="4"/>
  <c r="W5330" i="4"/>
  <c r="R5331" i="4"/>
  <c r="S5331" i="4"/>
  <c r="T5331" i="4"/>
  <c r="U5331" i="4"/>
  <c r="V5331" i="4"/>
  <c r="W5331" i="4"/>
  <c r="R5332" i="4"/>
  <c r="S5332" i="4"/>
  <c r="T5332" i="4"/>
  <c r="U5332" i="4"/>
  <c r="V5332" i="4"/>
  <c r="W5332" i="4"/>
  <c r="R5333" i="4"/>
  <c r="S5333" i="4"/>
  <c r="T5333" i="4"/>
  <c r="U5333" i="4"/>
  <c r="V5333" i="4"/>
  <c r="W5333" i="4"/>
  <c r="R5334" i="4"/>
  <c r="S5334" i="4"/>
  <c r="T5334" i="4"/>
  <c r="U5334" i="4"/>
  <c r="V5334" i="4"/>
  <c r="W5334" i="4"/>
  <c r="R5335" i="4"/>
  <c r="S5335" i="4"/>
  <c r="T5335" i="4"/>
  <c r="U5335" i="4"/>
  <c r="V5335" i="4"/>
  <c r="W5335" i="4"/>
  <c r="R5336" i="4"/>
  <c r="S5336" i="4"/>
  <c r="T5336" i="4"/>
  <c r="U5336" i="4"/>
  <c r="V5336" i="4"/>
  <c r="W5336" i="4"/>
  <c r="R5337" i="4"/>
  <c r="S5337" i="4"/>
  <c r="T5337" i="4"/>
  <c r="U5337" i="4"/>
  <c r="V5337" i="4"/>
  <c r="W5337" i="4"/>
  <c r="R5338" i="4"/>
  <c r="S5338" i="4"/>
  <c r="T5338" i="4"/>
  <c r="U5338" i="4"/>
  <c r="V5338" i="4"/>
  <c r="W5338" i="4"/>
  <c r="R5339" i="4"/>
  <c r="S5339" i="4"/>
  <c r="T5339" i="4"/>
  <c r="U5339" i="4"/>
  <c r="V5339" i="4"/>
  <c r="W5339" i="4"/>
  <c r="R5340" i="4"/>
  <c r="S5340" i="4"/>
  <c r="T5340" i="4"/>
  <c r="U5340" i="4"/>
  <c r="V5340" i="4"/>
  <c r="W5340" i="4"/>
  <c r="R5341" i="4"/>
  <c r="S5341" i="4"/>
  <c r="T5341" i="4"/>
  <c r="U5341" i="4"/>
  <c r="V5341" i="4"/>
  <c r="W5341" i="4"/>
  <c r="R5342" i="4"/>
  <c r="S5342" i="4"/>
  <c r="T5342" i="4"/>
  <c r="U5342" i="4"/>
  <c r="V5342" i="4"/>
  <c r="W5342" i="4"/>
  <c r="R5343" i="4"/>
  <c r="S5343" i="4"/>
  <c r="T5343" i="4"/>
  <c r="U5343" i="4"/>
  <c r="V5343" i="4"/>
  <c r="W5343" i="4"/>
  <c r="R5344" i="4"/>
  <c r="S5344" i="4"/>
  <c r="T5344" i="4"/>
  <c r="U5344" i="4"/>
  <c r="V5344" i="4"/>
  <c r="W5344" i="4"/>
  <c r="R5345" i="4"/>
  <c r="S5345" i="4"/>
  <c r="T5345" i="4"/>
  <c r="U5345" i="4"/>
  <c r="V5345" i="4"/>
  <c r="W5345" i="4"/>
  <c r="R5346" i="4"/>
  <c r="S5346" i="4"/>
  <c r="T5346" i="4"/>
  <c r="U5346" i="4"/>
  <c r="V5346" i="4"/>
  <c r="W5346" i="4"/>
  <c r="R5347" i="4"/>
  <c r="S5347" i="4"/>
  <c r="T5347" i="4"/>
  <c r="U5347" i="4"/>
  <c r="V5347" i="4"/>
  <c r="W5347" i="4"/>
  <c r="R5348" i="4"/>
  <c r="S5348" i="4"/>
  <c r="T5348" i="4"/>
  <c r="U5348" i="4"/>
  <c r="V5348" i="4"/>
  <c r="W5348" i="4"/>
  <c r="R5349" i="4"/>
  <c r="S5349" i="4"/>
  <c r="T5349" i="4"/>
  <c r="U5349" i="4"/>
  <c r="V5349" i="4"/>
  <c r="W5349" i="4"/>
  <c r="R5350" i="4"/>
  <c r="S5350" i="4"/>
  <c r="T5350" i="4"/>
  <c r="U5350" i="4"/>
  <c r="V5350" i="4"/>
  <c r="W5350" i="4"/>
  <c r="R5351" i="4"/>
  <c r="S5351" i="4"/>
  <c r="T5351" i="4"/>
  <c r="U5351" i="4"/>
  <c r="V5351" i="4"/>
  <c r="W5351" i="4"/>
  <c r="R5352" i="4"/>
  <c r="S5352" i="4"/>
  <c r="T5352" i="4"/>
  <c r="U5352" i="4"/>
  <c r="V5352" i="4"/>
  <c r="W5352" i="4"/>
  <c r="R5353" i="4"/>
  <c r="S5353" i="4"/>
  <c r="T5353" i="4"/>
  <c r="U5353" i="4"/>
  <c r="V5353" i="4"/>
  <c r="W5353" i="4"/>
  <c r="R5354" i="4"/>
  <c r="S5354" i="4"/>
  <c r="T5354" i="4"/>
  <c r="U5354" i="4"/>
  <c r="V5354" i="4"/>
  <c r="W5354" i="4"/>
  <c r="R5355" i="4"/>
  <c r="S5355" i="4"/>
  <c r="T5355" i="4"/>
  <c r="U5355" i="4"/>
  <c r="V5355" i="4"/>
  <c r="W5355" i="4"/>
  <c r="R5356" i="4"/>
  <c r="S5356" i="4"/>
  <c r="T5356" i="4"/>
  <c r="U5356" i="4"/>
  <c r="V5356" i="4"/>
  <c r="W5356" i="4"/>
  <c r="R5357" i="4"/>
  <c r="S5357" i="4"/>
  <c r="T5357" i="4"/>
  <c r="U5357" i="4"/>
  <c r="V5357" i="4"/>
  <c r="W5357" i="4"/>
  <c r="R5358" i="4"/>
  <c r="S5358" i="4"/>
  <c r="T5358" i="4"/>
  <c r="U5358" i="4"/>
  <c r="V5358" i="4"/>
  <c r="W5358" i="4"/>
  <c r="R5359" i="4"/>
  <c r="S5359" i="4"/>
  <c r="T5359" i="4"/>
  <c r="U5359" i="4"/>
  <c r="V5359" i="4"/>
  <c r="W5359" i="4"/>
  <c r="R5360" i="4"/>
  <c r="S5360" i="4"/>
  <c r="T5360" i="4"/>
  <c r="U5360" i="4"/>
  <c r="V5360" i="4"/>
  <c r="W5360" i="4"/>
  <c r="R5361" i="4"/>
  <c r="S5361" i="4"/>
  <c r="T5361" i="4"/>
  <c r="U5361" i="4"/>
  <c r="V5361" i="4"/>
  <c r="W5361" i="4"/>
  <c r="R5362" i="4"/>
  <c r="S5362" i="4"/>
  <c r="T5362" i="4"/>
  <c r="U5362" i="4"/>
  <c r="V5362" i="4"/>
  <c r="W5362" i="4"/>
  <c r="R5363" i="4"/>
  <c r="S5363" i="4"/>
  <c r="T5363" i="4"/>
  <c r="U5363" i="4"/>
  <c r="V5363" i="4"/>
  <c r="W5363" i="4"/>
  <c r="R5364" i="4"/>
  <c r="S5364" i="4"/>
  <c r="T5364" i="4"/>
  <c r="U5364" i="4"/>
  <c r="V5364" i="4"/>
  <c r="W5364" i="4"/>
  <c r="R5365" i="4"/>
  <c r="S5365" i="4"/>
  <c r="T5365" i="4"/>
  <c r="U5365" i="4"/>
  <c r="V5365" i="4"/>
  <c r="W5365" i="4"/>
  <c r="R5366" i="4"/>
  <c r="S5366" i="4"/>
  <c r="T5366" i="4"/>
  <c r="U5366" i="4"/>
  <c r="V5366" i="4"/>
  <c r="W5366" i="4"/>
  <c r="R5367" i="4"/>
  <c r="S5367" i="4"/>
  <c r="T5367" i="4"/>
  <c r="U5367" i="4"/>
  <c r="V5367" i="4"/>
  <c r="W5367" i="4"/>
  <c r="R5368" i="4"/>
  <c r="S5368" i="4"/>
  <c r="T5368" i="4"/>
  <c r="U5368" i="4"/>
  <c r="V5368" i="4"/>
  <c r="W5368" i="4"/>
  <c r="R5369" i="4"/>
  <c r="S5369" i="4"/>
  <c r="T5369" i="4"/>
  <c r="U5369" i="4"/>
  <c r="V5369" i="4"/>
  <c r="W5369" i="4"/>
  <c r="R5370" i="4"/>
  <c r="S5370" i="4"/>
  <c r="T5370" i="4"/>
  <c r="U5370" i="4"/>
  <c r="V5370" i="4"/>
  <c r="W5370" i="4"/>
  <c r="R5371" i="4"/>
  <c r="S5371" i="4"/>
  <c r="T5371" i="4"/>
  <c r="U5371" i="4"/>
  <c r="V5371" i="4"/>
  <c r="W5371" i="4"/>
  <c r="R5372" i="4"/>
  <c r="S5372" i="4"/>
  <c r="T5372" i="4"/>
  <c r="U5372" i="4"/>
  <c r="V5372" i="4"/>
  <c r="W5372" i="4"/>
  <c r="R5373" i="4"/>
  <c r="S5373" i="4"/>
  <c r="T5373" i="4"/>
  <c r="U5373" i="4"/>
  <c r="V5373" i="4"/>
  <c r="W5373" i="4"/>
  <c r="R5374" i="4"/>
  <c r="S5374" i="4"/>
  <c r="T5374" i="4"/>
  <c r="U5374" i="4"/>
  <c r="V5374" i="4"/>
  <c r="W5374" i="4"/>
  <c r="R5375" i="4"/>
  <c r="S5375" i="4"/>
  <c r="T5375" i="4"/>
  <c r="U5375" i="4"/>
  <c r="V5375" i="4"/>
  <c r="W5375" i="4"/>
  <c r="R5376" i="4"/>
  <c r="S5376" i="4"/>
  <c r="T5376" i="4"/>
  <c r="U5376" i="4"/>
  <c r="V5376" i="4"/>
  <c r="W5376" i="4"/>
  <c r="R5377" i="4"/>
  <c r="S5377" i="4"/>
  <c r="T5377" i="4"/>
  <c r="U5377" i="4"/>
  <c r="V5377" i="4"/>
  <c r="W5377" i="4"/>
  <c r="R5378" i="4"/>
  <c r="S5378" i="4"/>
  <c r="T5378" i="4"/>
  <c r="U5378" i="4"/>
  <c r="V5378" i="4"/>
  <c r="W5378" i="4"/>
  <c r="R5379" i="4"/>
  <c r="S5379" i="4"/>
  <c r="T5379" i="4"/>
  <c r="U5379" i="4"/>
  <c r="V5379" i="4"/>
  <c r="W5379" i="4"/>
  <c r="R5380" i="4"/>
  <c r="S5380" i="4"/>
  <c r="T5380" i="4"/>
  <c r="U5380" i="4"/>
  <c r="V5380" i="4"/>
  <c r="W5380" i="4"/>
  <c r="R5381" i="4"/>
  <c r="S5381" i="4"/>
  <c r="T5381" i="4"/>
  <c r="U5381" i="4"/>
  <c r="V5381" i="4"/>
  <c r="W5381" i="4"/>
  <c r="R5382" i="4"/>
  <c r="S5382" i="4"/>
  <c r="T5382" i="4"/>
  <c r="U5382" i="4"/>
  <c r="V5382" i="4"/>
  <c r="W5382" i="4"/>
  <c r="R5383" i="4"/>
  <c r="S5383" i="4"/>
  <c r="T5383" i="4"/>
  <c r="U5383" i="4"/>
  <c r="V5383" i="4"/>
  <c r="W5383" i="4"/>
  <c r="R5384" i="4"/>
  <c r="S5384" i="4"/>
  <c r="T5384" i="4"/>
  <c r="U5384" i="4"/>
  <c r="V5384" i="4"/>
  <c r="W5384" i="4"/>
  <c r="R5385" i="4"/>
  <c r="S5385" i="4"/>
  <c r="T5385" i="4"/>
  <c r="U5385" i="4"/>
  <c r="V5385" i="4"/>
  <c r="W5385" i="4"/>
  <c r="R5386" i="4"/>
  <c r="S5386" i="4"/>
  <c r="T5386" i="4"/>
  <c r="U5386" i="4"/>
  <c r="V5386" i="4"/>
  <c r="W5386" i="4"/>
  <c r="R5387" i="4"/>
  <c r="S5387" i="4"/>
  <c r="T5387" i="4"/>
  <c r="U5387" i="4"/>
  <c r="V5387" i="4"/>
  <c r="W5387" i="4"/>
  <c r="R5388" i="4"/>
  <c r="S5388" i="4"/>
  <c r="T5388" i="4"/>
  <c r="U5388" i="4"/>
  <c r="V5388" i="4"/>
  <c r="W5388" i="4"/>
  <c r="R5389" i="4"/>
  <c r="S5389" i="4"/>
  <c r="T5389" i="4"/>
  <c r="U5389" i="4"/>
  <c r="V5389" i="4"/>
  <c r="W5389" i="4"/>
  <c r="R5390" i="4"/>
  <c r="S5390" i="4"/>
  <c r="T5390" i="4"/>
  <c r="U5390" i="4"/>
  <c r="V5390" i="4"/>
  <c r="W5390" i="4"/>
  <c r="R5391" i="4"/>
  <c r="S5391" i="4"/>
  <c r="T5391" i="4"/>
  <c r="U5391" i="4"/>
  <c r="V5391" i="4"/>
  <c r="W5391" i="4"/>
  <c r="R5392" i="4"/>
  <c r="S5392" i="4"/>
  <c r="T5392" i="4"/>
  <c r="U5392" i="4"/>
  <c r="V5392" i="4"/>
  <c r="W5392" i="4"/>
  <c r="R5393" i="4"/>
  <c r="S5393" i="4"/>
  <c r="T5393" i="4"/>
  <c r="U5393" i="4"/>
  <c r="V5393" i="4"/>
  <c r="W5393" i="4"/>
  <c r="R5394" i="4"/>
  <c r="S5394" i="4"/>
  <c r="T5394" i="4"/>
  <c r="U5394" i="4"/>
  <c r="V5394" i="4"/>
  <c r="W5394" i="4"/>
  <c r="R5395" i="4"/>
  <c r="S5395" i="4"/>
  <c r="T5395" i="4"/>
  <c r="U5395" i="4"/>
  <c r="V5395" i="4"/>
  <c r="W5395" i="4"/>
  <c r="R5396" i="4"/>
  <c r="S5396" i="4"/>
  <c r="T5396" i="4"/>
  <c r="U5396" i="4"/>
  <c r="V5396" i="4"/>
  <c r="W5396" i="4"/>
  <c r="R5397" i="4"/>
  <c r="S5397" i="4"/>
  <c r="T5397" i="4"/>
  <c r="U5397" i="4"/>
  <c r="V5397" i="4"/>
  <c r="W5397" i="4"/>
  <c r="R5398" i="4"/>
  <c r="S5398" i="4"/>
  <c r="T5398" i="4"/>
  <c r="U5398" i="4"/>
  <c r="V5398" i="4"/>
  <c r="W5398" i="4"/>
  <c r="R5399" i="4"/>
  <c r="S5399" i="4"/>
  <c r="T5399" i="4"/>
  <c r="U5399" i="4"/>
  <c r="V5399" i="4"/>
  <c r="W5399" i="4"/>
  <c r="R5400" i="4"/>
  <c r="S5400" i="4"/>
  <c r="T5400" i="4"/>
  <c r="U5400" i="4"/>
  <c r="V5400" i="4"/>
  <c r="W5400" i="4"/>
  <c r="R5401" i="4"/>
  <c r="S5401" i="4"/>
  <c r="T5401" i="4"/>
  <c r="U5401" i="4"/>
  <c r="V5401" i="4"/>
  <c r="W5401" i="4"/>
  <c r="R5402" i="4"/>
  <c r="S5402" i="4"/>
  <c r="T5402" i="4"/>
  <c r="U5402" i="4"/>
  <c r="V5402" i="4"/>
  <c r="W5402" i="4"/>
  <c r="R5403" i="4"/>
  <c r="S5403" i="4"/>
  <c r="T5403" i="4"/>
  <c r="U5403" i="4"/>
  <c r="V5403" i="4"/>
  <c r="W5403" i="4"/>
  <c r="R5404" i="4"/>
  <c r="S5404" i="4"/>
  <c r="T5404" i="4"/>
  <c r="U5404" i="4"/>
  <c r="V5404" i="4"/>
  <c r="W5404" i="4"/>
  <c r="R5405" i="4"/>
  <c r="S5405" i="4"/>
  <c r="T5405" i="4"/>
  <c r="U5405" i="4"/>
  <c r="V5405" i="4"/>
  <c r="W5405" i="4"/>
  <c r="R5406" i="4"/>
  <c r="S5406" i="4"/>
  <c r="T5406" i="4"/>
  <c r="U5406" i="4"/>
  <c r="V5406" i="4"/>
  <c r="W5406" i="4"/>
  <c r="R5407" i="4"/>
  <c r="S5407" i="4"/>
  <c r="T5407" i="4"/>
  <c r="U5407" i="4"/>
  <c r="V5407" i="4"/>
  <c r="W5407" i="4"/>
  <c r="R5408" i="4"/>
  <c r="S5408" i="4"/>
  <c r="T5408" i="4"/>
  <c r="U5408" i="4"/>
  <c r="V5408" i="4"/>
  <c r="W5408" i="4"/>
  <c r="R5409" i="4"/>
  <c r="S5409" i="4"/>
  <c r="T5409" i="4"/>
  <c r="U5409" i="4"/>
  <c r="V5409" i="4"/>
  <c r="W5409" i="4"/>
  <c r="R5410" i="4"/>
  <c r="S5410" i="4"/>
  <c r="T5410" i="4"/>
  <c r="U5410" i="4"/>
  <c r="V5410" i="4"/>
  <c r="W5410" i="4"/>
  <c r="R5411" i="4"/>
  <c r="S5411" i="4"/>
  <c r="T5411" i="4"/>
  <c r="U5411" i="4"/>
  <c r="V5411" i="4"/>
  <c r="W5411" i="4"/>
  <c r="R5412" i="4"/>
  <c r="S5412" i="4"/>
  <c r="T5412" i="4"/>
  <c r="U5412" i="4"/>
  <c r="V5412" i="4"/>
  <c r="W5412" i="4"/>
  <c r="R5413" i="4"/>
  <c r="S5413" i="4"/>
  <c r="T5413" i="4"/>
  <c r="U5413" i="4"/>
  <c r="V5413" i="4"/>
  <c r="W5413" i="4"/>
  <c r="R5414" i="4"/>
  <c r="S5414" i="4"/>
  <c r="T5414" i="4"/>
  <c r="U5414" i="4"/>
  <c r="V5414" i="4"/>
  <c r="W5414" i="4"/>
  <c r="R5415" i="4"/>
  <c r="S5415" i="4"/>
  <c r="T5415" i="4"/>
  <c r="U5415" i="4"/>
  <c r="V5415" i="4"/>
  <c r="W5415" i="4"/>
  <c r="R5416" i="4"/>
  <c r="S5416" i="4"/>
  <c r="T5416" i="4"/>
  <c r="U5416" i="4"/>
  <c r="V5416" i="4"/>
  <c r="W5416" i="4"/>
  <c r="R5417" i="4"/>
  <c r="S5417" i="4"/>
  <c r="T5417" i="4"/>
  <c r="U5417" i="4"/>
  <c r="V5417" i="4"/>
  <c r="W5417" i="4"/>
  <c r="R5418" i="4"/>
  <c r="S5418" i="4"/>
  <c r="T5418" i="4"/>
  <c r="U5418" i="4"/>
  <c r="V5418" i="4"/>
  <c r="W5418" i="4"/>
  <c r="R5419" i="4"/>
  <c r="S5419" i="4"/>
  <c r="T5419" i="4"/>
  <c r="U5419" i="4"/>
  <c r="V5419" i="4"/>
  <c r="W5419" i="4"/>
  <c r="R5420" i="4"/>
  <c r="S5420" i="4"/>
  <c r="T5420" i="4"/>
  <c r="U5420" i="4"/>
  <c r="V5420" i="4"/>
  <c r="W5420" i="4"/>
  <c r="R5421" i="4"/>
  <c r="S5421" i="4"/>
  <c r="T5421" i="4"/>
  <c r="U5421" i="4"/>
  <c r="V5421" i="4"/>
  <c r="W5421" i="4"/>
  <c r="R5422" i="4"/>
  <c r="S5422" i="4"/>
  <c r="T5422" i="4"/>
  <c r="U5422" i="4"/>
  <c r="V5422" i="4"/>
  <c r="W5422" i="4"/>
  <c r="R5423" i="4"/>
  <c r="S5423" i="4"/>
  <c r="T5423" i="4"/>
  <c r="U5423" i="4"/>
  <c r="V5423" i="4"/>
  <c r="W5423" i="4"/>
  <c r="R5424" i="4"/>
  <c r="S5424" i="4"/>
  <c r="T5424" i="4"/>
  <c r="U5424" i="4"/>
  <c r="V5424" i="4"/>
  <c r="W5424" i="4"/>
  <c r="R5425" i="4"/>
  <c r="S5425" i="4"/>
  <c r="T5425" i="4"/>
  <c r="U5425" i="4"/>
  <c r="V5425" i="4"/>
  <c r="W5425" i="4"/>
  <c r="R5426" i="4"/>
  <c r="S5426" i="4"/>
  <c r="T5426" i="4"/>
  <c r="U5426" i="4"/>
  <c r="V5426" i="4"/>
  <c r="W5426" i="4"/>
  <c r="R5427" i="4"/>
  <c r="S5427" i="4"/>
  <c r="T5427" i="4"/>
  <c r="U5427" i="4"/>
  <c r="V5427" i="4"/>
  <c r="W5427" i="4"/>
  <c r="R5428" i="4"/>
  <c r="S5428" i="4"/>
  <c r="T5428" i="4"/>
  <c r="U5428" i="4"/>
  <c r="V5428" i="4"/>
  <c r="W5428" i="4"/>
  <c r="R5429" i="4"/>
  <c r="S5429" i="4"/>
  <c r="T5429" i="4"/>
  <c r="U5429" i="4"/>
  <c r="V5429" i="4"/>
  <c r="W5429" i="4"/>
  <c r="R5430" i="4"/>
  <c r="S5430" i="4"/>
  <c r="T5430" i="4"/>
  <c r="U5430" i="4"/>
  <c r="V5430" i="4"/>
  <c r="W5430" i="4"/>
  <c r="R5431" i="4"/>
  <c r="S5431" i="4"/>
  <c r="T5431" i="4"/>
  <c r="U5431" i="4"/>
  <c r="V5431" i="4"/>
  <c r="W5431" i="4"/>
  <c r="R5432" i="4"/>
  <c r="S5432" i="4"/>
  <c r="T5432" i="4"/>
  <c r="U5432" i="4"/>
  <c r="V5432" i="4"/>
  <c r="W5432" i="4"/>
  <c r="R5433" i="4"/>
  <c r="S5433" i="4"/>
  <c r="T5433" i="4"/>
  <c r="U5433" i="4"/>
  <c r="V5433" i="4"/>
  <c r="W5433" i="4"/>
  <c r="R5434" i="4"/>
  <c r="S5434" i="4"/>
  <c r="T5434" i="4"/>
  <c r="U5434" i="4"/>
  <c r="V5434" i="4"/>
  <c r="W5434" i="4"/>
  <c r="R5435" i="4"/>
  <c r="S5435" i="4"/>
  <c r="T5435" i="4"/>
  <c r="U5435" i="4"/>
  <c r="V5435" i="4"/>
  <c r="W5435" i="4"/>
  <c r="R5436" i="4"/>
  <c r="S5436" i="4"/>
  <c r="T5436" i="4"/>
  <c r="U5436" i="4"/>
  <c r="V5436" i="4"/>
  <c r="W5436" i="4"/>
  <c r="R5437" i="4"/>
  <c r="S5437" i="4"/>
  <c r="T5437" i="4"/>
  <c r="U5437" i="4"/>
  <c r="V5437" i="4"/>
  <c r="W5437" i="4"/>
  <c r="R5438" i="4"/>
  <c r="S5438" i="4"/>
  <c r="T5438" i="4"/>
  <c r="U5438" i="4"/>
  <c r="V5438" i="4"/>
  <c r="W5438" i="4"/>
  <c r="R5439" i="4"/>
  <c r="S5439" i="4"/>
  <c r="T5439" i="4"/>
  <c r="U5439" i="4"/>
  <c r="V5439" i="4"/>
  <c r="W5439" i="4"/>
  <c r="R5440" i="4"/>
  <c r="S5440" i="4"/>
  <c r="T5440" i="4"/>
  <c r="U5440" i="4"/>
  <c r="V5440" i="4"/>
  <c r="W5440" i="4"/>
  <c r="R5441" i="4"/>
  <c r="S5441" i="4"/>
  <c r="T5441" i="4"/>
  <c r="U5441" i="4"/>
  <c r="V5441" i="4"/>
  <c r="W5441" i="4"/>
  <c r="R5442" i="4"/>
  <c r="S5442" i="4"/>
  <c r="T5442" i="4"/>
  <c r="U5442" i="4"/>
  <c r="V5442" i="4"/>
  <c r="W5442" i="4"/>
  <c r="R5443" i="4"/>
  <c r="S5443" i="4"/>
  <c r="T5443" i="4"/>
  <c r="U5443" i="4"/>
  <c r="V5443" i="4"/>
  <c r="W5443" i="4"/>
  <c r="R5444" i="4"/>
  <c r="S5444" i="4"/>
  <c r="T5444" i="4"/>
  <c r="U5444" i="4"/>
  <c r="V5444" i="4"/>
  <c r="W5444" i="4"/>
  <c r="R5445" i="4"/>
  <c r="S5445" i="4"/>
  <c r="T5445" i="4"/>
  <c r="U5445" i="4"/>
  <c r="V5445" i="4"/>
  <c r="W5445" i="4"/>
  <c r="R5446" i="4"/>
  <c r="S5446" i="4"/>
  <c r="T5446" i="4"/>
  <c r="U5446" i="4"/>
  <c r="V5446" i="4"/>
  <c r="W5446" i="4"/>
  <c r="R5447" i="4"/>
  <c r="S5447" i="4"/>
  <c r="T5447" i="4"/>
  <c r="U5447" i="4"/>
  <c r="V5447" i="4"/>
  <c r="W5447" i="4"/>
  <c r="R5448" i="4"/>
  <c r="S5448" i="4"/>
  <c r="T5448" i="4"/>
  <c r="U5448" i="4"/>
  <c r="V5448" i="4"/>
  <c r="W5448" i="4"/>
  <c r="R5449" i="4"/>
  <c r="S5449" i="4"/>
  <c r="T5449" i="4"/>
  <c r="U5449" i="4"/>
  <c r="V5449" i="4"/>
  <c r="W5449" i="4"/>
  <c r="R5450" i="4"/>
  <c r="S5450" i="4"/>
  <c r="T5450" i="4"/>
  <c r="U5450" i="4"/>
  <c r="V5450" i="4"/>
  <c r="W5450" i="4"/>
  <c r="R5451" i="4"/>
  <c r="S5451" i="4"/>
  <c r="T5451" i="4"/>
  <c r="U5451" i="4"/>
  <c r="V5451" i="4"/>
  <c r="W5451" i="4"/>
  <c r="R5452" i="4"/>
  <c r="S5452" i="4"/>
  <c r="T5452" i="4"/>
  <c r="U5452" i="4"/>
  <c r="V5452" i="4"/>
  <c r="W5452" i="4"/>
  <c r="R5453" i="4"/>
  <c r="S5453" i="4"/>
  <c r="T5453" i="4"/>
  <c r="U5453" i="4"/>
  <c r="V5453" i="4"/>
  <c r="W5453" i="4"/>
  <c r="R5454" i="4"/>
  <c r="S5454" i="4"/>
  <c r="T5454" i="4"/>
  <c r="U5454" i="4"/>
  <c r="V5454" i="4"/>
  <c r="W5454" i="4"/>
  <c r="R5455" i="4"/>
  <c r="S5455" i="4"/>
  <c r="T5455" i="4"/>
  <c r="U5455" i="4"/>
  <c r="V5455" i="4"/>
  <c r="W5455" i="4"/>
  <c r="R5456" i="4"/>
  <c r="S5456" i="4"/>
  <c r="T5456" i="4"/>
  <c r="U5456" i="4"/>
  <c r="V5456" i="4"/>
  <c r="W5456" i="4"/>
  <c r="R5457" i="4"/>
  <c r="S5457" i="4"/>
  <c r="T5457" i="4"/>
  <c r="U5457" i="4"/>
  <c r="V5457" i="4"/>
  <c r="W5457" i="4"/>
  <c r="R5458" i="4"/>
  <c r="S5458" i="4"/>
  <c r="T5458" i="4"/>
  <c r="U5458" i="4"/>
  <c r="V5458" i="4"/>
  <c r="W5458" i="4"/>
  <c r="R5459" i="4"/>
  <c r="S5459" i="4"/>
  <c r="T5459" i="4"/>
  <c r="U5459" i="4"/>
  <c r="V5459" i="4"/>
  <c r="W5459" i="4"/>
  <c r="R5460" i="4"/>
  <c r="S5460" i="4"/>
  <c r="T5460" i="4"/>
  <c r="U5460" i="4"/>
  <c r="V5460" i="4"/>
  <c r="W5460" i="4"/>
  <c r="R5461" i="4"/>
  <c r="S5461" i="4"/>
  <c r="T5461" i="4"/>
  <c r="U5461" i="4"/>
  <c r="V5461" i="4"/>
  <c r="W5461" i="4"/>
  <c r="R5462" i="4"/>
  <c r="S5462" i="4"/>
  <c r="T5462" i="4"/>
  <c r="U5462" i="4"/>
  <c r="V5462" i="4"/>
  <c r="W5462" i="4"/>
  <c r="R5463" i="4"/>
  <c r="S5463" i="4"/>
  <c r="T5463" i="4"/>
  <c r="U5463" i="4"/>
  <c r="V5463" i="4"/>
  <c r="W5463" i="4"/>
  <c r="R5464" i="4"/>
  <c r="S5464" i="4"/>
  <c r="T5464" i="4"/>
  <c r="U5464" i="4"/>
  <c r="V5464" i="4"/>
  <c r="W5464" i="4"/>
  <c r="R5465" i="4"/>
  <c r="S5465" i="4"/>
  <c r="T5465" i="4"/>
  <c r="U5465" i="4"/>
  <c r="V5465" i="4"/>
  <c r="W5465" i="4"/>
  <c r="R5466" i="4"/>
  <c r="S5466" i="4"/>
  <c r="T5466" i="4"/>
  <c r="U5466" i="4"/>
  <c r="V5466" i="4"/>
  <c r="W5466" i="4"/>
  <c r="R5467" i="4"/>
  <c r="S5467" i="4"/>
  <c r="T5467" i="4"/>
  <c r="U5467" i="4"/>
  <c r="V5467" i="4"/>
  <c r="W5467" i="4"/>
  <c r="R5468" i="4"/>
  <c r="S5468" i="4"/>
  <c r="T5468" i="4"/>
  <c r="U5468" i="4"/>
  <c r="V5468" i="4"/>
  <c r="W5468" i="4"/>
  <c r="R5469" i="4"/>
  <c r="S5469" i="4"/>
  <c r="T5469" i="4"/>
  <c r="U5469" i="4"/>
  <c r="V5469" i="4"/>
  <c r="W5469" i="4"/>
  <c r="R5470" i="4"/>
  <c r="S5470" i="4"/>
  <c r="T5470" i="4"/>
  <c r="U5470" i="4"/>
  <c r="V5470" i="4"/>
  <c r="W5470" i="4"/>
  <c r="R5471" i="4"/>
  <c r="S5471" i="4"/>
  <c r="T5471" i="4"/>
  <c r="U5471" i="4"/>
  <c r="V5471" i="4"/>
  <c r="W5471" i="4"/>
  <c r="R5472" i="4"/>
  <c r="S5472" i="4"/>
  <c r="T5472" i="4"/>
  <c r="U5472" i="4"/>
  <c r="V5472" i="4"/>
  <c r="W5472" i="4"/>
  <c r="R5473" i="4"/>
  <c r="S5473" i="4"/>
  <c r="T5473" i="4"/>
  <c r="U5473" i="4"/>
  <c r="V5473" i="4"/>
  <c r="W5473" i="4"/>
  <c r="R5474" i="4"/>
  <c r="S5474" i="4"/>
  <c r="T5474" i="4"/>
  <c r="U5474" i="4"/>
  <c r="V5474" i="4"/>
  <c r="W5474" i="4"/>
  <c r="R5475" i="4"/>
  <c r="S5475" i="4"/>
  <c r="T5475" i="4"/>
  <c r="U5475" i="4"/>
  <c r="V5475" i="4"/>
  <c r="W5475" i="4"/>
  <c r="R5476" i="4"/>
  <c r="S5476" i="4"/>
  <c r="T5476" i="4"/>
  <c r="U5476" i="4"/>
  <c r="V5476" i="4"/>
  <c r="W5476" i="4"/>
  <c r="R5477" i="4"/>
  <c r="S5477" i="4"/>
  <c r="T5477" i="4"/>
  <c r="U5477" i="4"/>
  <c r="V5477" i="4"/>
  <c r="W5477" i="4"/>
  <c r="R5478" i="4"/>
  <c r="S5478" i="4"/>
  <c r="T5478" i="4"/>
  <c r="U5478" i="4"/>
  <c r="V5478" i="4"/>
  <c r="W5478" i="4"/>
  <c r="R5479" i="4"/>
  <c r="S5479" i="4"/>
  <c r="T5479" i="4"/>
  <c r="U5479" i="4"/>
  <c r="V5479" i="4"/>
  <c r="W5479" i="4"/>
  <c r="R5480" i="4"/>
  <c r="S5480" i="4"/>
  <c r="T5480" i="4"/>
  <c r="U5480" i="4"/>
  <c r="V5480" i="4"/>
  <c r="W5480" i="4"/>
  <c r="R5481" i="4"/>
  <c r="S5481" i="4"/>
  <c r="T5481" i="4"/>
  <c r="U5481" i="4"/>
  <c r="V5481" i="4"/>
  <c r="W5481" i="4"/>
  <c r="R5482" i="4"/>
  <c r="S5482" i="4"/>
  <c r="T5482" i="4"/>
  <c r="U5482" i="4"/>
  <c r="V5482" i="4"/>
  <c r="W5482" i="4"/>
  <c r="R5483" i="4"/>
  <c r="S5483" i="4"/>
  <c r="T5483" i="4"/>
  <c r="U5483" i="4"/>
  <c r="V5483" i="4"/>
  <c r="W5483" i="4"/>
  <c r="R5484" i="4"/>
  <c r="S5484" i="4"/>
  <c r="T5484" i="4"/>
  <c r="U5484" i="4"/>
  <c r="V5484" i="4"/>
  <c r="W5484" i="4"/>
  <c r="R5485" i="4"/>
  <c r="S5485" i="4"/>
  <c r="T5485" i="4"/>
  <c r="U5485" i="4"/>
  <c r="V5485" i="4"/>
  <c r="W5485" i="4"/>
  <c r="R5486" i="4"/>
  <c r="S5486" i="4"/>
  <c r="T5486" i="4"/>
  <c r="U5486" i="4"/>
  <c r="V5486" i="4"/>
  <c r="W5486" i="4"/>
  <c r="R5487" i="4"/>
  <c r="S5487" i="4"/>
  <c r="T5487" i="4"/>
  <c r="U5487" i="4"/>
  <c r="V5487" i="4"/>
  <c r="W5487" i="4"/>
  <c r="R5488" i="4"/>
  <c r="S5488" i="4"/>
  <c r="T5488" i="4"/>
  <c r="U5488" i="4"/>
  <c r="V5488" i="4"/>
  <c r="W5488" i="4"/>
  <c r="R5489" i="4"/>
  <c r="S5489" i="4"/>
  <c r="T5489" i="4"/>
  <c r="U5489" i="4"/>
  <c r="V5489" i="4"/>
  <c r="W5489" i="4"/>
  <c r="R5490" i="4"/>
  <c r="S5490" i="4"/>
  <c r="T5490" i="4"/>
  <c r="U5490" i="4"/>
  <c r="V5490" i="4"/>
  <c r="W5490" i="4"/>
  <c r="R5491" i="4"/>
  <c r="S5491" i="4"/>
  <c r="T5491" i="4"/>
  <c r="U5491" i="4"/>
  <c r="V5491" i="4"/>
  <c r="W5491" i="4"/>
  <c r="R5492" i="4"/>
  <c r="S5492" i="4"/>
  <c r="T5492" i="4"/>
  <c r="U5492" i="4"/>
  <c r="V5492" i="4"/>
  <c r="W5492" i="4"/>
  <c r="R5493" i="4"/>
  <c r="S5493" i="4"/>
  <c r="T5493" i="4"/>
  <c r="U5493" i="4"/>
  <c r="V5493" i="4"/>
  <c r="W5493" i="4"/>
  <c r="R5494" i="4"/>
  <c r="S5494" i="4"/>
  <c r="T5494" i="4"/>
  <c r="U5494" i="4"/>
  <c r="V5494" i="4"/>
  <c r="W5494" i="4"/>
  <c r="R5495" i="4"/>
  <c r="S5495" i="4"/>
  <c r="T5495" i="4"/>
  <c r="U5495" i="4"/>
  <c r="V5495" i="4"/>
  <c r="W5495" i="4"/>
  <c r="R5496" i="4"/>
  <c r="S5496" i="4"/>
  <c r="T5496" i="4"/>
  <c r="U5496" i="4"/>
  <c r="V5496" i="4"/>
  <c r="W5496" i="4"/>
  <c r="R5497" i="4"/>
  <c r="S5497" i="4"/>
  <c r="T5497" i="4"/>
  <c r="U5497" i="4"/>
  <c r="V5497" i="4"/>
  <c r="W5497" i="4"/>
  <c r="R5498" i="4"/>
  <c r="S5498" i="4"/>
  <c r="T5498" i="4"/>
  <c r="U5498" i="4"/>
  <c r="V5498" i="4"/>
  <c r="W5498" i="4"/>
  <c r="R5499" i="4"/>
  <c r="S5499" i="4"/>
  <c r="T5499" i="4"/>
  <c r="U5499" i="4"/>
  <c r="V5499" i="4"/>
  <c r="W5499" i="4"/>
  <c r="R5500" i="4"/>
  <c r="S5500" i="4"/>
  <c r="T5500" i="4"/>
  <c r="U5500" i="4"/>
  <c r="V5500" i="4"/>
  <c r="W5500" i="4"/>
  <c r="R5501" i="4"/>
  <c r="S5501" i="4"/>
  <c r="T5501" i="4"/>
  <c r="U5501" i="4"/>
  <c r="V5501" i="4"/>
  <c r="W5501" i="4"/>
  <c r="R5502" i="4"/>
  <c r="S5502" i="4"/>
  <c r="T5502" i="4"/>
  <c r="U5502" i="4"/>
  <c r="V5502" i="4"/>
  <c r="W5502" i="4"/>
  <c r="R5503" i="4"/>
  <c r="S5503" i="4"/>
  <c r="T5503" i="4"/>
  <c r="U5503" i="4"/>
  <c r="V5503" i="4"/>
  <c r="W5503" i="4"/>
  <c r="R5504" i="4"/>
  <c r="S5504" i="4"/>
  <c r="T5504" i="4"/>
  <c r="U5504" i="4"/>
  <c r="V5504" i="4"/>
  <c r="W5504" i="4"/>
  <c r="R5505" i="4"/>
  <c r="S5505" i="4"/>
  <c r="T5505" i="4"/>
  <c r="U5505" i="4"/>
  <c r="V5505" i="4"/>
  <c r="W5505" i="4"/>
  <c r="R5506" i="4"/>
  <c r="S5506" i="4"/>
  <c r="T5506" i="4"/>
  <c r="U5506" i="4"/>
  <c r="V5506" i="4"/>
  <c r="W5506" i="4"/>
  <c r="R5507" i="4"/>
  <c r="S5507" i="4"/>
  <c r="T5507" i="4"/>
  <c r="U5507" i="4"/>
  <c r="V5507" i="4"/>
  <c r="W5507" i="4"/>
  <c r="R5508" i="4"/>
  <c r="S5508" i="4"/>
  <c r="T5508" i="4"/>
  <c r="U5508" i="4"/>
  <c r="V5508" i="4"/>
  <c r="W5508" i="4"/>
  <c r="R5509" i="4"/>
  <c r="S5509" i="4"/>
  <c r="T5509" i="4"/>
  <c r="U5509" i="4"/>
  <c r="V5509" i="4"/>
  <c r="W5509" i="4"/>
  <c r="R5510" i="4"/>
  <c r="S5510" i="4"/>
  <c r="T5510" i="4"/>
  <c r="U5510" i="4"/>
  <c r="V5510" i="4"/>
  <c r="W5510" i="4"/>
  <c r="R5511" i="4"/>
  <c r="S5511" i="4"/>
  <c r="T5511" i="4"/>
  <c r="U5511" i="4"/>
  <c r="V5511" i="4"/>
  <c r="W5511" i="4"/>
  <c r="R5512" i="4"/>
  <c r="S5512" i="4"/>
  <c r="T5512" i="4"/>
  <c r="U5512" i="4"/>
  <c r="V5512" i="4"/>
  <c r="W5512" i="4"/>
  <c r="R5513" i="4"/>
  <c r="S5513" i="4"/>
  <c r="T5513" i="4"/>
  <c r="U5513" i="4"/>
  <c r="V5513" i="4"/>
  <c r="W5513" i="4"/>
  <c r="R5514" i="4"/>
  <c r="S5514" i="4"/>
  <c r="T5514" i="4"/>
  <c r="U5514" i="4"/>
  <c r="V5514" i="4"/>
  <c r="W5514" i="4"/>
  <c r="R5515" i="4"/>
  <c r="S5515" i="4"/>
  <c r="T5515" i="4"/>
  <c r="U5515" i="4"/>
  <c r="V5515" i="4"/>
  <c r="W5515" i="4"/>
  <c r="R5516" i="4"/>
  <c r="S5516" i="4"/>
  <c r="T5516" i="4"/>
  <c r="U5516" i="4"/>
  <c r="V5516" i="4"/>
  <c r="W5516" i="4"/>
  <c r="R5517" i="4"/>
  <c r="S5517" i="4"/>
  <c r="T5517" i="4"/>
  <c r="U5517" i="4"/>
  <c r="V5517" i="4"/>
  <c r="W5517" i="4"/>
  <c r="R5518" i="4"/>
  <c r="S5518" i="4"/>
  <c r="T5518" i="4"/>
  <c r="U5518" i="4"/>
  <c r="V5518" i="4"/>
  <c r="W5518" i="4"/>
  <c r="R5519" i="4"/>
  <c r="S5519" i="4"/>
  <c r="T5519" i="4"/>
  <c r="U5519" i="4"/>
  <c r="V5519" i="4"/>
  <c r="W5519" i="4"/>
  <c r="R5520" i="4"/>
  <c r="S5520" i="4"/>
  <c r="T5520" i="4"/>
  <c r="U5520" i="4"/>
  <c r="V5520" i="4"/>
  <c r="W5520" i="4"/>
  <c r="R5521" i="4"/>
  <c r="S5521" i="4"/>
  <c r="T5521" i="4"/>
  <c r="U5521" i="4"/>
  <c r="V5521" i="4"/>
  <c r="W5521" i="4"/>
  <c r="R5522" i="4"/>
  <c r="S5522" i="4"/>
  <c r="T5522" i="4"/>
  <c r="U5522" i="4"/>
  <c r="V5522" i="4"/>
  <c r="W5522" i="4"/>
  <c r="R5523" i="4"/>
  <c r="S5523" i="4"/>
  <c r="T5523" i="4"/>
  <c r="U5523" i="4"/>
  <c r="V5523" i="4"/>
  <c r="W5523" i="4"/>
  <c r="R5524" i="4"/>
  <c r="S5524" i="4"/>
  <c r="T5524" i="4"/>
  <c r="U5524" i="4"/>
  <c r="V5524" i="4"/>
  <c r="W5524" i="4"/>
  <c r="R5525" i="4"/>
  <c r="S5525" i="4"/>
  <c r="T5525" i="4"/>
  <c r="U5525" i="4"/>
  <c r="V5525" i="4"/>
  <c r="W5525" i="4"/>
  <c r="R5526" i="4"/>
  <c r="S5526" i="4"/>
  <c r="T5526" i="4"/>
  <c r="U5526" i="4"/>
  <c r="V5526" i="4"/>
  <c r="W5526" i="4"/>
  <c r="R5527" i="4"/>
  <c r="S5527" i="4"/>
  <c r="T5527" i="4"/>
  <c r="U5527" i="4"/>
  <c r="V5527" i="4"/>
  <c r="W5527" i="4"/>
  <c r="R5528" i="4"/>
  <c r="S5528" i="4"/>
  <c r="T5528" i="4"/>
  <c r="U5528" i="4"/>
  <c r="V5528" i="4"/>
  <c r="W5528" i="4"/>
  <c r="R5529" i="4"/>
  <c r="S5529" i="4"/>
  <c r="T5529" i="4"/>
  <c r="U5529" i="4"/>
  <c r="V5529" i="4"/>
  <c r="W5529" i="4"/>
  <c r="R5530" i="4"/>
  <c r="S5530" i="4"/>
  <c r="T5530" i="4"/>
  <c r="U5530" i="4"/>
  <c r="V5530" i="4"/>
  <c r="W5530" i="4"/>
  <c r="R5531" i="4"/>
  <c r="S5531" i="4"/>
  <c r="T5531" i="4"/>
  <c r="U5531" i="4"/>
  <c r="V5531" i="4"/>
  <c r="W5531" i="4"/>
  <c r="R5532" i="4"/>
  <c r="S5532" i="4"/>
  <c r="T5532" i="4"/>
  <c r="U5532" i="4"/>
  <c r="V5532" i="4"/>
  <c r="W5532" i="4"/>
  <c r="R5533" i="4"/>
  <c r="S5533" i="4"/>
  <c r="T5533" i="4"/>
  <c r="U5533" i="4"/>
  <c r="V5533" i="4"/>
  <c r="W5533" i="4"/>
  <c r="R5534" i="4"/>
  <c r="S5534" i="4"/>
  <c r="T5534" i="4"/>
  <c r="U5534" i="4"/>
  <c r="V5534" i="4"/>
  <c r="W5534" i="4"/>
  <c r="R5535" i="4"/>
  <c r="S5535" i="4"/>
  <c r="T5535" i="4"/>
  <c r="U5535" i="4"/>
  <c r="V5535" i="4"/>
  <c r="W5535" i="4"/>
  <c r="R5536" i="4"/>
  <c r="S5536" i="4"/>
  <c r="T5536" i="4"/>
  <c r="U5536" i="4"/>
  <c r="V5536" i="4"/>
  <c r="W5536" i="4"/>
  <c r="R5537" i="4"/>
  <c r="S5537" i="4"/>
  <c r="T5537" i="4"/>
  <c r="U5537" i="4"/>
  <c r="V5537" i="4"/>
  <c r="W5537" i="4"/>
  <c r="R5538" i="4"/>
  <c r="S5538" i="4"/>
  <c r="T5538" i="4"/>
  <c r="U5538" i="4"/>
  <c r="V5538" i="4"/>
  <c r="W5538" i="4"/>
  <c r="R5539" i="4"/>
  <c r="S5539" i="4"/>
  <c r="T5539" i="4"/>
  <c r="U5539" i="4"/>
  <c r="V5539" i="4"/>
  <c r="W5539" i="4"/>
  <c r="R5540" i="4"/>
  <c r="S5540" i="4"/>
  <c r="T5540" i="4"/>
  <c r="U5540" i="4"/>
  <c r="V5540" i="4"/>
  <c r="W5540" i="4"/>
  <c r="R5541" i="4"/>
  <c r="S5541" i="4"/>
  <c r="T5541" i="4"/>
  <c r="U5541" i="4"/>
  <c r="V5541" i="4"/>
  <c r="W5541" i="4"/>
  <c r="R5542" i="4"/>
  <c r="S5542" i="4"/>
  <c r="T5542" i="4"/>
  <c r="U5542" i="4"/>
  <c r="V5542" i="4"/>
  <c r="W5542" i="4"/>
  <c r="R5543" i="4"/>
  <c r="S5543" i="4"/>
  <c r="T5543" i="4"/>
  <c r="U5543" i="4"/>
  <c r="V5543" i="4"/>
  <c r="W5543" i="4"/>
  <c r="R5544" i="4"/>
  <c r="S5544" i="4"/>
  <c r="T5544" i="4"/>
  <c r="U5544" i="4"/>
  <c r="V5544" i="4"/>
  <c r="W5544" i="4"/>
  <c r="R5545" i="4"/>
  <c r="S5545" i="4"/>
  <c r="T5545" i="4"/>
  <c r="U5545" i="4"/>
  <c r="V5545" i="4"/>
  <c r="W5545" i="4"/>
  <c r="R5546" i="4"/>
  <c r="S5546" i="4"/>
  <c r="T5546" i="4"/>
  <c r="U5546" i="4"/>
  <c r="V5546" i="4"/>
  <c r="W5546" i="4"/>
  <c r="R5547" i="4"/>
  <c r="S5547" i="4"/>
  <c r="T5547" i="4"/>
  <c r="U5547" i="4"/>
  <c r="V5547" i="4"/>
  <c r="W5547" i="4"/>
  <c r="R5548" i="4"/>
  <c r="S5548" i="4"/>
  <c r="T5548" i="4"/>
  <c r="U5548" i="4"/>
  <c r="V5548" i="4"/>
  <c r="W5548" i="4"/>
  <c r="R5549" i="4"/>
  <c r="S5549" i="4"/>
  <c r="T5549" i="4"/>
  <c r="U5549" i="4"/>
  <c r="V5549" i="4"/>
  <c r="W5549" i="4"/>
  <c r="R5550" i="4"/>
  <c r="S5550" i="4"/>
  <c r="T5550" i="4"/>
  <c r="U5550" i="4"/>
  <c r="V5550" i="4"/>
  <c r="W5550" i="4"/>
  <c r="R5551" i="4"/>
  <c r="S5551" i="4"/>
  <c r="T5551" i="4"/>
  <c r="U5551" i="4"/>
  <c r="V5551" i="4"/>
  <c r="W5551" i="4"/>
  <c r="R5552" i="4"/>
  <c r="S5552" i="4"/>
  <c r="T5552" i="4"/>
  <c r="U5552" i="4"/>
  <c r="V5552" i="4"/>
  <c r="W5552" i="4"/>
  <c r="R5553" i="4"/>
  <c r="S5553" i="4"/>
  <c r="T5553" i="4"/>
  <c r="U5553" i="4"/>
  <c r="V5553" i="4"/>
  <c r="W5553" i="4"/>
  <c r="R5554" i="4"/>
  <c r="S5554" i="4"/>
  <c r="T5554" i="4"/>
  <c r="U5554" i="4"/>
  <c r="V5554" i="4"/>
  <c r="W5554" i="4"/>
  <c r="R5555" i="4"/>
  <c r="S5555" i="4"/>
  <c r="T5555" i="4"/>
  <c r="U5555" i="4"/>
  <c r="V5555" i="4"/>
  <c r="W5555" i="4"/>
  <c r="R5556" i="4"/>
  <c r="S5556" i="4"/>
  <c r="T5556" i="4"/>
  <c r="U5556" i="4"/>
  <c r="V5556" i="4"/>
  <c r="W5556" i="4"/>
  <c r="R5557" i="4"/>
  <c r="S5557" i="4"/>
  <c r="T5557" i="4"/>
  <c r="U5557" i="4"/>
  <c r="V5557" i="4"/>
  <c r="W5557" i="4"/>
  <c r="R5558" i="4"/>
  <c r="S5558" i="4"/>
  <c r="T5558" i="4"/>
  <c r="U5558" i="4"/>
  <c r="V5558" i="4"/>
  <c r="W5558" i="4"/>
  <c r="R5559" i="4"/>
  <c r="S5559" i="4"/>
  <c r="T5559" i="4"/>
  <c r="U5559" i="4"/>
  <c r="V5559" i="4"/>
  <c r="W5559" i="4"/>
  <c r="R5560" i="4"/>
  <c r="S5560" i="4"/>
  <c r="T5560" i="4"/>
  <c r="U5560" i="4"/>
  <c r="V5560" i="4"/>
  <c r="W5560" i="4"/>
  <c r="R5561" i="4"/>
  <c r="S5561" i="4"/>
  <c r="T5561" i="4"/>
  <c r="U5561" i="4"/>
  <c r="V5561" i="4"/>
  <c r="W5561" i="4"/>
  <c r="R5562" i="4"/>
  <c r="S5562" i="4"/>
  <c r="T5562" i="4"/>
  <c r="U5562" i="4"/>
  <c r="V5562" i="4"/>
  <c r="W5562" i="4"/>
  <c r="R5563" i="4"/>
  <c r="S5563" i="4"/>
  <c r="T5563" i="4"/>
  <c r="U5563" i="4"/>
  <c r="V5563" i="4"/>
  <c r="W5563" i="4"/>
  <c r="R5564" i="4"/>
  <c r="S5564" i="4"/>
  <c r="T5564" i="4"/>
  <c r="U5564" i="4"/>
  <c r="V5564" i="4"/>
  <c r="W5564" i="4"/>
  <c r="R5565" i="4"/>
  <c r="S5565" i="4"/>
  <c r="T5565" i="4"/>
  <c r="U5565" i="4"/>
  <c r="V5565" i="4"/>
  <c r="W5565" i="4"/>
  <c r="R5566" i="4"/>
  <c r="S5566" i="4"/>
  <c r="T5566" i="4"/>
  <c r="U5566" i="4"/>
  <c r="V5566" i="4"/>
  <c r="W5566" i="4"/>
  <c r="R5567" i="4"/>
  <c r="S5567" i="4"/>
  <c r="T5567" i="4"/>
  <c r="U5567" i="4"/>
  <c r="V5567" i="4"/>
  <c r="W5567" i="4"/>
  <c r="R5568" i="4"/>
  <c r="S5568" i="4"/>
  <c r="T5568" i="4"/>
  <c r="U5568" i="4"/>
  <c r="V5568" i="4"/>
  <c r="W5568" i="4"/>
  <c r="R5569" i="4"/>
  <c r="S5569" i="4"/>
  <c r="T5569" i="4"/>
  <c r="U5569" i="4"/>
  <c r="V5569" i="4"/>
  <c r="W5569" i="4"/>
  <c r="R5570" i="4"/>
  <c r="S5570" i="4"/>
  <c r="T5570" i="4"/>
  <c r="U5570" i="4"/>
  <c r="V5570" i="4"/>
  <c r="W5570" i="4"/>
  <c r="R5571" i="4"/>
  <c r="S5571" i="4"/>
  <c r="T5571" i="4"/>
  <c r="U5571" i="4"/>
  <c r="V5571" i="4"/>
  <c r="W5571" i="4"/>
  <c r="R5572" i="4"/>
  <c r="S5572" i="4"/>
  <c r="T5572" i="4"/>
  <c r="U5572" i="4"/>
  <c r="V5572" i="4"/>
  <c r="W5572" i="4"/>
  <c r="R5573" i="4"/>
  <c r="S5573" i="4"/>
  <c r="T5573" i="4"/>
  <c r="U5573" i="4"/>
  <c r="V5573" i="4"/>
  <c r="W5573" i="4"/>
  <c r="R5574" i="4"/>
  <c r="S5574" i="4"/>
  <c r="T5574" i="4"/>
  <c r="U5574" i="4"/>
  <c r="V5574" i="4"/>
  <c r="W5574" i="4"/>
  <c r="R5575" i="4"/>
  <c r="S5575" i="4"/>
  <c r="T5575" i="4"/>
  <c r="U5575" i="4"/>
  <c r="V5575" i="4"/>
  <c r="W5575" i="4"/>
  <c r="R5576" i="4"/>
  <c r="S5576" i="4"/>
  <c r="T5576" i="4"/>
  <c r="U5576" i="4"/>
  <c r="V5576" i="4"/>
  <c r="W5576" i="4"/>
  <c r="R5577" i="4"/>
  <c r="S5577" i="4"/>
  <c r="T5577" i="4"/>
  <c r="U5577" i="4"/>
  <c r="V5577" i="4"/>
  <c r="W5577" i="4"/>
  <c r="R5578" i="4"/>
  <c r="S5578" i="4"/>
  <c r="T5578" i="4"/>
  <c r="U5578" i="4"/>
  <c r="V5578" i="4"/>
  <c r="W5578" i="4"/>
  <c r="R5579" i="4"/>
  <c r="S5579" i="4"/>
  <c r="T5579" i="4"/>
  <c r="U5579" i="4"/>
  <c r="V5579" i="4"/>
  <c r="W5579" i="4"/>
  <c r="R5580" i="4"/>
  <c r="S5580" i="4"/>
  <c r="T5580" i="4"/>
  <c r="U5580" i="4"/>
  <c r="V5580" i="4"/>
  <c r="W5580" i="4"/>
  <c r="R5581" i="4"/>
  <c r="S5581" i="4"/>
  <c r="T5581" i="4"/>
  <c r="U5581" i="4"/>
  <c r="V5581" i="4"/>
  <c r="W5581" i="4"/>
  <c r="R5582" i="4"/>
  <c r="S5582" i="4"/>
  <c r="T5582" i="4"/>
  <c r="U5582" i="4"/>
  <c r="V5582" i="4"/>
  <c r="W5582" i="4"/>
  <c r="R5583" i="4"/>
  <c r="S5583" i="4"/>
  <c r="T5583" i="4"/>
  <c r="U5583" i="4"/>
  <c r="V5583" i="4"/>
  <c r="W5583" i="4"/>
  <c r="R5584" i="4"/>
  <c r="S5584" i="4"/>
  <c r="T5584" i="4"/>
  <c r="U5584" i="4"/>
  <c r="V5584" i="4"/>
  <c r="W5584" i="4"/>
  <c r="R5585" i="4"/>
  <c r="S5585" i="4"/>
  <c r="T5585" i="4"/>
  <c r="U5585" i="4"/>
  <c r="V5585" i="4"/>
  <c r="W5585" i="4"/>
  <c r="R5586" i="4"/>
  <c r="S5586" i="4"/>
  <c r="T5586" i="4"/>
  <c r="U5586" i="4"/>
  <c r="V5586" i="4"/>
  <c r="W5586" i="4"/>
  <c r="R5587" i="4"/>
  <c r="S5587" i="4"/>
  <c r="T5587" i="4"/>
  <c r="U5587" i="4"/>
  <c r="V5587" i="4"/>
  <c r="W5587" i="4"/>
  <c r="R5588" i="4"/>
  <c r="S5588" i="4"/>
  <c r="T5588" i="4"/>
  <c r="U5588" i="4"/>
  <c r="V5588" i="4"/>
  <c r="W5588" i="4"/>
  <c r="R5589" i="4"/>
  <c r="S5589" i="4"/>
  <c r="T5589" i="4"/>
  <c r="U5589" i="4"/>
  <c r="V5589" i="4"/>
  <c r="W5589" i="4"/>
  <c r="R5590" i="4"/>
  <c r="S5590" i="4"/>
  <c r="T5590" i="4"/>
  <c r="U5590" i="4"/>
  <c r="V5590" i="4"/>
  <c r="W5590" i="4"/>
  <c r="R5591" i="4"/>
  <c r="S5591" i="4"/>
  <c r="T5591" i="4"/>
  <c r="U5591" i="4"/>
  <c r="V5591" i="4"/>
  <c r="W5591" i="4"/>
  <c r="R5592" i="4"/>
  <c r="S5592" i="4"/>
  <c r="T5592" i="4"/>
  <c r="U5592" i="4"/>
  <c r="V5592" i="4"/>
  <c r="W5592" i="4"/>
  <c r="R5593" i="4"/>
  <c r="S5593" i="4"/>
  <c r="T5593" i="4"/>
  <c r="U5593" i="4"/>
  <c r="V5593" i="4"/>
  <c r="W5593" i="4"/>
  <c r="R5594" i="4"/>
  <c r="S5594" i="4"/>
  <c r="T5594" i="4"/>
  <c r="U5594" i="4"/>
  <c r="V5594" i="4"/>
  <c r="W5594" i="4"/>
  <c r="R5595" i="4"/>
  <c r="S5595" i="4"/>
  <c r="T5595" i="4"/>
  <c r="U5595" i="4"/>
  <c r="V5595" i="4"/>
  <c r="W5595" i="4"/>
  <c r="R5596" i="4"/>
  <c r="S5596" i="4"/>
  <c r="T5596" i="4"/>
  <c r="U5596" i="4"/>
  <c r="V5596" i="4"/>
  <c r="W5596" i="4"/>
  <c r="R5597" i="4"/>
  <c r="S5597" i="4"/>
  <c r="T5597" i="4"/>
  <c r="U5597" i="4"/>
  <c r="V5597" i="4"/>
  <c r="W5597" i="4"/>
  <c r="R5598" i="4"/>
  <c r="S5598" i="4"/>
  <c r="T5598" i="4"/>
  <c r="U5598" i="4"/>
  <c r="V5598" i="4"/>
  <c r="W5598" i="4"/>
  <c r="R5599" i="4"/>
  <c r="S5599" i="4"/>
  <c r="T5599" i="4"/>
  <c r="U5599" i="4"/>
  <c r="V5599" i="4"/>
  <c r="W5599" i="4"/>
  <c r="R5600" i="4"/>
  <c r="S5600" i="4"/>
  <c r="T5600" i="4"/>
  <c r="U5600" i="4"/>
  <c r="V5600" i="4"/>
  <c r="W5600" i="4"/>
  <c r="R5601" i="4"/>
  <c r="S5601" i="4"/>
  <c r="T5601" i="4"/>
  <c r="U5601" i="4"/>
  <c r="V5601" i="4"/>
  <c r="W5601" i="4"/>
  <c r="R5602" i="4"/>
  <c r="S5602" i="4"/>
  <c r="T5602" i="4"/>
  <c r="U5602" i="4"/>
  <c r="V5602" i="4"/>
  <c r="W5602" i="4"/>
  <c r="R5603" i="4"/>
  <c r="S5603" i="4"/>
  <c r="T5603" i="4"/>
  <c r="U5603" i="4"/>
  <c r="V5603" i="4"/>
  <c r="W5603" i="4"/>
  <c r="R5604" i="4"/>
  <c r="S5604" i="4"/>
  <c r="T5604" i="4"/>
  <c r="U5604" i="4"/>
  <c r="V5604" i="4"/>
  <c r="W5604" i="4"/>
  <c r="R5605" i="4"/>
  <c r="S5605" i="4"/>
  <c r="T5605" i="4"/>
  <c r="U5605" i="4"/>
  <c r="V5605" i="4"/>
  <c r="W5605" i="4"/>
  <c r="R5606" i="4"/>
  <c r="S5606" i="4"/>
  <c r="T5606" i="4"/>
  <c r="U5606" i="4"/>
  <c r="V5606" i="4"/>
  <c r="W5606" i="4"/>
  <c r="R5607" i="4"/>
  <c r="S5607" i="4"/>
  <c r="T5607" i="4"/>
  <c r="U5607" i="4"/>
  <c r="V5607" i="4"/>
  <c r="W5607" i="4"/>
  <c r="R5608" i="4"/>
  <c r="S5608" i="4"/>
  <c r="T5608" i="4"/>
  <c r="U5608" i="4"/>
  <c r="V5608" i="4"/>
  <c r="W5608" i="4"/>
  <c r="R5609" i="4"/>
  <c r="S5609" i="4"/>
  <c r="T5609" i="4"/>
  <c r="U5609" i="4"/>
  <c r="V5609" i="4"/>
  <c r="W5609" i="4"/>
  <c r="R5610" i="4"/>
  <c r="S5610" i="4"/>
  <c r="T5610" i="4"/>
  <c r="U5610" i="4"/>
  <c r="V5610" i="4"/>
  <c r="W5610" i="4"/>
  <c r="R5611" i="4"/>
  <c r="S5611" i="4"/>
  <c r="T5611" i="4"/>
  <c r="U5611" i="4"/>
  <c r="V5611" i="4"/>
  <c r="W5611" i="4"/>
  <c r="R5612" i="4"/>
  <c r="S5612" i="4"/>
  <c r="T5612" i="4"/>
  <c r="U5612" i="4"/>
  <c r="V5612" i="4"/>
  <c r="W5612" i="4"/>
  <c r="R5613" i="4"/>
  <c r="S5613" i="4"/>
  <c r="T5613" i="4"/>
  <c r="U5613" i="4"/>
  <c r="V5613" i="4"/>
  <c r="W5613" i="4"/>
  <c r="R5614" i="4"/>
  <c r="S5614" i="4"/>
  <c r="T5614" i="4"/>
  <c r="U5614" i="4"/>
  <c r="V5614" i="4"/>
  <c r="W5614" i="4"/>
  <c r="R5615" i="4"/>
  <c r="S5615" i="4"/>
  <c r="T5615" i="4"/>
  <c r="U5615" i="4"/>
  <c r="V5615" i="4"/>
  <c r="W5615" i="4"/>
  <c r="R5616" i="4"/>
  <c r="S5616" i="4"/>
  <c r="T5616" i="4"/>
  <c r="U5616" i="4"/>
  <c r="V5616" i="4"/>
  <c r="W5616" i="4"/>
  <c r="R5617" i="4"/>
  <c r="S5617" i="4"/>
  <c r="T5617" i="4"/>
  <c r="U5617" i="4"/>
  <c r="V5617" i="4"/>
  <c r="W5617" i="4"/>
  <c r="R5618" i="4"/>
  <c r="S5618" i="4"/>
  <c r="T5618" i="4"/>
  <c r="U5618" i="4"/>
  <c r="V5618" i="4"/>
  <c r="W5618" i="4"/>
  <c r="R5619" i="4"/>
  <c r="S5619" i="4"/>
  <c r="T5619" i="4"/>
  <c r="U5619" i="4"/>
  <c r="V5619" i="4"/>
  <c r="W5619" i="4"/>
  <c r="R5620" i="4"/>
  <c r="S5620" i="4"/>
  <c r="T5620" i="4"/>
  <c r="U5620" i="4"/>
  <c r="V5620" i="4"/>
  <c r="W5620" i="4"/>
  <c r="R5621" i="4"/>
  <c r="S5621" i="4"/>
  <c r="T5621" i="4"/>
  <c r="U5621" i="4"/>
  <c r="V5621" i="4"/>
  <c r="W5621" i="4"/>
  <c r="R5622" i="4"/>
  <c r="S5622" i="4"/>
  <c r="T5622" i="4"/>
  <c r="U5622" i="4"/>
  <c r="V5622" i="4"/>
  <c r="W5622" i="4"/>
  <c r="R5623" i="4"/>
  <c r="S5623" i="4"/>
  <c r="T5623" i="4"/>
  <c r="U5623" i="4"/>
  <c r="V5623" i="4"/>
  <c r="W5623" i="4"/>
  <c r="R5624" i="4"/>
  <c r="S5624" i="4"/>
  <c r="T5624" i="4"/>
  <c r="U5624" i="4"/>
  <c r="V5624" i="4"/>
  <c r="W5624" i="4"/>
  <c r="R5625" i="4"/>
  <c r="S5625" i="4"/>
  <c r="T5625" i="4"/>
  <c r="U5625" i="4"/>
  <c r="V5625" i="4"/>
  <c r="W5625" i="4"/>
  <c r="R5626" i="4"/>
  <c r="S5626" i="4"/>
  <c r="T5626" i="4"/>
  <c r="U5626" i="4"/>
  <c r="V5626" i="4"/>
  <c r="W5626" i="4"/>
  <c r="R5627" i="4"/>
  <c r="S5627" i="4"/>
  <c r="T5627" i="4"/>
  <c r="U5627" i="4"/>
  <c r="V5627" i="4"/>
  <c r="W5627" i="4"/>
  <c r="R5628" i="4"/>
  <c r="S5628" i="4"/>
  <c r="T5628" i="4"/>
  <c r="U5628" i="4"/>
  <c r="V5628" i="4"/>
  <c r="W5628" i="4"/>
  <c r="R5629" i="4"/>
  <c r="S5629" i="4"/>
  <c r="T5629" i="4"/>
  <c r="U5629" i="4"/>
  <c r="V5629" i="4"/>
  <c r="W5629" i="4"/>
  <c r="R5630" i="4"/>
  <c r="S5630" i="4"/>
  <c r="T5630" i="4"/>
  <c r="U5630" i="4"/>
  <c r="V5630" i="4"/>
  <c r="W5630" i="4"/>
  <c r="R5631" i="4"/>
  <c r="S5631" i="4"/>
  <c r="T5631" i="4"/>
  <c r="U5631" i="4"/>
  <c r="V5631" i="4"/>
  <c r="W5631" i="4"/>
  <c r="R5632" i="4"/>
  <c r="S5632" i="4"/>
  <c r="T5632" i="4"/>
  <c r="U5632" i="4"/>
  <c r="V5632" i="4"/>
  <c r="W5632" i="4"/>
  <c r="R5633" i="4"/>
  <c r="S5633" i="4"/>
  <c r="T5633" i="4"/>
  <c r="U5633" i="4"/>
  <c r="V5633" i="4"/>
  <c r="W5633" i="4"/>
  <c r="R5634" i="4"/>
  <c r="S5634" i="4"/>
  <c r="T5634" i="4"/>
  <c r="U5634" i="4"/>
  <c r="V5634" i="4"/>
  <c r="W5634" i="4"/>
  <c r="R5635" i="4"/>
  <c r="S5635" i="4"/>
  <c r="T5635" i="4"/>
  <c r="U5635" i="4"/>
  <c r="V5635" i="4"/>
  <c r="W5635" i="4"/>
  <c r="R5636" i="4"/>
  <c r="S5636" i="4"/>
  <c r="T5636" i="4"/>
  <c r="U5636" i="4"/>
  <c r="V5636" i="4"/>
  <c r="W5636" i="4"/>
  <c r="R5637" i="4"/>
  <c r="S5637" i="4"/>
  <c r="T5637" i="4"/>
  <c r="U5637" i="4"/>
  <c r="V5637" i="4"/>
  <c r="W5637" i="4"/>
  <c r="R5638" i="4"/>
  <c r="S5638" i="4"/>
  <c r="T5638" i="4"/>
  <c r="U5638" i="4"/>
  <c r="V5638" i="4"/>
  <c r="W5638" i="4"/>
  <c r="R5639" i="4"/>
  <c r="S5639" i="4"/>
  <c r="T5639" i="4"/>
  <c r="U5639" i="4"/>
  <c r="V5639" i="4"/>
  <c r="W5639" i="4"/>
  <c r="R5640" i="4"/>
  <c r="S5640" i="4"/>
  <c r="T5640" i="4"/>
  <c r="U5640" i="4"/>
  <c r="V5640" i="4"/>
  <c r="W5640" i="4"/>
  <c r="R5641" i="4"/>
  <c r="S5641" i="4"/>
  <c r="T5641" i="4"/>
  <c r="U5641" i="4"/>
  <c r="V5641" i="4"/>
  <c r="W5641" i="4"/>
  <c r="R5642" i="4"/>
  <c r="S5642" i="4"/>
  <c r="T5642" i="4"/>
  <c r="U5642" i="4"/>
  <c r="V5642" i="4"/>
  <c r="W5642" i="4"/>
  <c r="R5643" i="4"/>
  <c r="S5643" i="4"/>
  <c r="T5643" i="4"/>
  <c r="U5643" i="4"/>
  <c r="V5643" i="4"/>
  <c r="W5643" i="4"/>
  <c r="R5644" i="4"/>
  <c r="S5644" i="4"/>
  <c r="T5644" i="4"/>
  <c r="U5644" i="4"/>
  <c r="V5644" i="4"/>
  <c r="W5644" i="4"/>
  <c r="R5645" i="4"/>
  <c r="S5645" i="4"/>
  <c r="T5645" i="4"/>
  <c r="U5645" i="4"/>
  <c r="V5645" i="4"/>
  <c r="W5645" i="4"/>
  <c r="R5646" i="4"/>
  <c r="S5646" i="4"/>
  <c r="T5646" i="4"/>
  <c r="U5646" i="4"/>
  <c r="V5646" i="4"/>
  <c r="W5646" i="4"/>
  <c r="R5647" i="4"/>
  <c r="S5647" i="4"/>
  <c r="T5647" i="4"/>
  <c r="U5647" i="4"/>
  <c r="V5647" i="4"/>
  <c r="W5647" i="4"/>
  <c r="R5648" i="4"/>
  <c r="S5648" i="4"/>
  <c r="T5648" i="4"/>
  <c r="U5648" i="4"/>
  <c r="V5648" i="4"/>
  <c r="W5648" i="4"/>
  <c r="R5649" i="4"/>
  <c r="S5649" i="4"/>
  <c r="T5649" i="4"/>
  <c r="U5649" i="4"/>
  <c r="V5649" i="4"/>
  <c r="W5649" i="4"/>
  <c r="R5650" i="4"/>
  <c r="S5650" i="4"/>
  <c r="T5650" i="4"/>
  <c r="U5650" i="4"/>
  <c r="V5650" i="4"/>
  <c r="W5650" i="4"/>
  <c r="R5651" i="4"/>
  <c r="S5651" i="4"/>
  <c r="T5651" i="4"/>
  <c r="U5651" i="4"/>
  <c r="V5651" i="4"/>
  <c r="W5651" i="4"/>
  <c r="R5652" i="4"/>
  <c r="S5652" i="4"/>
  <c r="T5652" i="4"/>
  <c r="U5652" i="4"/>
  <c r="V5652" i="4"/>
  <c r="W5652" i="4"/>
  <c r="R5653" i="4"/>
  <c r="S5653" i="4"/>
  <c r="T5653" i="4"/>
  <c r="U5653" i="4"/>
  <c r="V5653" i="4"/>
  <c r="W5653" i="4"/>
  <c r="R5654" i="4"/>
  <c r="S5654" i="4"/>
  <c r="T5654" i="4"/>
  <c r="U5654" i="4"/>
  <c r="V5654" i="4"/>
  <c r="W5654" i="4"/>
  <c r="R5655" i="4"/>
  <c r="S5655" i="4"/>
  <c r="T5655" i="4"/>
  <c r="U5655" i="4"/>
  <c r="V5655" i="4"/>
  <c r="W5655" i="4"/>
  <c r="R5656" i="4"/>
  <c r="S5656" i="4"/>
  <c r="T5656" i="4"/>
  <c r="U5656" i="4"/>
  <c r="V5656" i="4"/>
  <c r="W5656" i="4"/>
  <c r="R5657" i="4"/>
  <c r="S5657" i="4"/>
  <c r="T5657" i="4"/>
  <c r="U5657" i="4"/>
  <c r="V5657" i="4"/>
  <c r="W5657" i="4"/>
  <c r="R5658" i="4"/>
  <c r="S5658" i="4"/>
  <c r="T5658" i="4"/>
  <c r="U5658" i="4"/>
  <c r="V5658" i="4"/>
  <c r="W5658" i="4"/>
  <c r="R5659" i="4"/>
  <c r="S5659" i="4"/>
  <c r="T5659" i="4"/>
  <c r="U5659" i="4"/>
  <c r="V5659" i="4"/>
  <c r="W5659" i="4"/>
  <c r="R5660" i="4"/>
  <c r="S5660" i="4"/>
  <c r="T5660" i="4"/>
  <c r="U5660" i="4"/>
  <c r="V5660" i="4"/>
  <c r="W5660" i="4"/>
  <c r="R5661" i="4"/>
  <c r="S5661" i="4"/>
  <c r="T5661" i="4"/>
  <c r="U5661" i="4"/>
  <c r="V5661" i="4"/>
  <c r="W5661" i="4"/>
  <c r="R5662" i="4"/>
  <c r="S5662" i="4"/>
  <c r="T5662" i="4"/>
  <c r="U5662" i="4"/>
  <c r="V5662" i="4"/>
  <c r="W5662" i="4"/>
  <c r="R5663" i="4"/>
  <c r="S5663" i="4"/>
  <c r="T5663" i="4"/>
  <c r="U5663" i="4"/>
  <c r="V5663" i="4"/>
  <c r="W5663" i="4"/>
  <c r="R5664" i="4"/>
  <c r="S5664" i="4"/>
  <c r="T5664" i="4"/>
  <c r="U5664" i="4"/>
  <c r="V5664" i="4"/>
  <c r="W5664" i="4"/>
  <c r="R5665" i="4"/>
  <c r="S5665" i="4"/>
  <c r="T5665" i="4"/>
  <c r="U5665" i="4"/>
  <c r="V5665" i="4"/>
  <c r="W5665" i="4"/>
  <c r="R5666" i="4"/>
  <c r="S5666" i="4"/>
  <c r="T5666" i="4"/>
  <c r="U5666" i="4"/>
  <c r="V5666" i="4"/>
  <c r="W5666" i="4"/>
  <c r="R5667" i="4"/>
  <c r="S5667" i="4"/>
  <c r="T5667" i="4"/>
  <c r="U5667" i="4"/>
  <c r="V5667" i="4"/>
  <c r="W5667" i="4"/>
  <c r="R5668" i="4"/>
  <c r="S5668" i="4"/>
  <c r="T5668" i="4"/>
  <c r="U5668" i="4"/>
  <c r="V5668" i="4"/>
  <c r="W5668" i="4"/>
  <c r="R5669" i="4"/>
  <c r="S5669" i="4"/>
  <c r="T5669" i="4"/>
  <c r="U5669" i="4"/>
  <c r="V5669" i="4"/>
  <c r="W5669" i="4"/>
  <c r="R5670" i="4"/>
  <c r="S5670" i="4"/>
  <c r="T5670" i="4"/>
  <c r="U5670" i="4"/>
  <c r="V5670" i="4"/>
  <c r="W5670" i="4"/>
  <c r="R5671" i="4"/>
  <c r="S5671" i="4"/>
  <c r="T5671" i="4"/>
  <c r="U5671" i="4"/>
  <c r="V5671" i="4"/>
  <c r="W5671" i="4"/>
  <c r="R5672" i="4"/>
  <c r="S5672" i="4"/>
  <c r="T5672" i="4"/>
  <c r="U5672" i="4"/>
  <c r="V5672" i="4"/>
  <c r="W5672" i="4"/>
  <c r="R5673" i="4"/>
  <c r="S5673" i="4"/>
  <c r="T5673" i="4"/>
  <c r="U5673" i="4"/>
  <c r="V5673" i="4"/>
  <c r="W5673" i="4"/>
  <c r="R5674" i="4"/>
  <c r="S5674" i="4"/>
  <c r="T5674" i="4"/>
  <c r="U5674" i="4"/>
  <c r="V5674" i="4"/>
  <c r="W5674" i="4"/>
  <c r="R5675" i="4"/>
  <c r="S5675" i="4"/>
  <c r="T5675" i="4"/>
  <c r="U5675" i="4"/>
  <c r="V5675" i="4"/>
  <c r="W5675" i="4"/>
  <c r="R5676" i="4"/>
  <c r="S5676" i="4"/>
  <c r="T5676" i="4"/>
  <c r="U5676" i="4"/>
  <c r="V5676" i="4"/>
  <c r="W5676" i="4"/>
  <c r="R5677" i="4"/>
  <c r="S5677" i="4"/>
  <c r="T5677" i="4"/>
  <c r="U5677" i="4"/>
  <c r="V5677" i="4"/>
  <c r="W5677" i="4"/>
  <c r="R5678" i="4"/>
  <c r="S5678" i="4"/>
  <c r="T5678" i="4"/>
  <c r="U5678" i="4"/>
  <c r="V5678" i="4"/>
  <c r="W5678" i="4"/>
  <c r="R5679" i="4"/>
  <c r="S5679" i="4"/>
  <c r="T5679" i="4"/>
  <c r="U5679" i="4"/>
  <c r="V5679" i="4"/>
  <c r="W5679" i="4"/>
  <c r="R5680" i="4"/>
  <c r="S5680" i="4"/>
  <c r="T5680" i="4"/>
  <c r="U5680" i="4"/>
  <c r="V5680" i="4"/>
  <c r="W5680" i="4"/>
  <c r="R5681" i="4"/>
  <c r="S5681" i="4"/>
  <c r="T5681" i="4"/>
  <c r="U5681" i="4"/>
  <c r="V5681" i="4"/>
  <c r="W5681" i="4"/>
  <c r="R5682" i="4"/>
  <c r="S5682" i="4"/>
  <c r="T5682" i="4"/>
  <c r="U5682" i="4"/>
  <c r="V5682" i="4"/>
  <c r="W5682" i="4"/>
  <c r="R5683" i="4"/>
  <c r="S5683" i="4"/>
  <c r="T5683" i="4"/>
  <c r="U5683" i="4"/>
  <c r="V5683" i="4"/>
  <c r="W5683" i="4"/>
  <c r="R5684" i="4"/>
  <c r="S5684" i="4"/>
  <c r="T5684" i="4"/>
  <c r="U5684" i="4"/>
  <c r="V5684" i="4"/>
  <c r="W5684" i="4"/>
  <c r="R5685" i="4"/>
  <c r="S5685" i="4"/>
  <c r="T5685" i="4"/>
  <c r="U5685" i="4"/>
  <c r="V5685" i="4"/>
  <c r="W5685" i="4"/>
  <c r="R5686" i="4"/>
  <c r="S5686" i="4"/>
  <c r="T5686" i="4"/>
  <c r="U5686" i="4"/>
  <c r="V5686" i="4"/>
  <c r="W5686" i="4"/>
  <c r="R5687" i="4"/>
  <c r="S5687" i="4"/>
  <c r="T5687" i="4"/>
  <c r="U5687" i="4"/>
  <c r="V5687" i="4"/>
  <c r="W5687" i="4"/>
  <c r="R5688" i="4"/>
  <c r="S5688" i="4"/>
  <c r="T5688" i="4"/>
  <c r="U5688" i="4"/>
  <c r="V5688" i="4"/>
  <c r="W5688" i="4"/>
  <c r="R5689" i="4"/>
  <c r="S5689" i="4"/>
  <c r="T5689" i="4"/>
  <c r="U5689" i="4"/>
  <c r="V5689" i="4"/>
  <c r="W5689" i="4"/>
  <c r="R5690" i="4"/>
  <c r="S5690" i="4"/>
  <c r="T5690" i="4"/>
  <c r="U5690" i="4"/>
  <c r="V5690" i="4"/>
  <c r="W5690" i="4"/>
  <c r="R5691" i="4"/>
  <c r="S5691" i="4"/>
  <c r="T5691" i="4"/>
  <c r="U5691" i="4"/>
  <c r="V5691" i="4"/>
  <c r="W5691" i="4"/>
  <c r="R5692" i="4"/>
  <c r="S5692" i="4"/>
  <c r="T5692" i="4"/>
  <c r="U5692" i="4"/>
  <c r="V5692" i="4"/>
  <c r="W5692" i="4"/>
  <c r="R5693" i="4"/>
  <c r="S5693" i="4"/>
  <c r="T5693" i="4"/>
  <c r="U5693" i="4"/>
  <c r="V5693" i="4"/>
  <c r="W5693" i="4"/>
  <c r="R5694" i="4"/>
  <c r="S5694" i="4"/>
  <c r="T5694" i="4"/>
  <c r="U5694" i="4"/>
  <c r="V5694" i="4"/>
  <c r="W5694" i="4"/>
  <c r="R5695" i="4"/>
  <c r="S5695" i="4"/>
  <c r="T5695" i="4"/>
  <c r="U5695" i="4"/>
  <c r="V5695" i="4"/>
  <c r="W5695" i="4"/>
  <c r="R5696" i="4"/>
  <c r="S5696" i="4"/>
  <c r="T5696" i="4"/>
  <c r="U5696" i="4"/>
  <c r="V5696" i="4"/>
  <c r="W5696" i="4"/>
  <c r="R5697" i="4"/>
  <c r="S5697" i="4"/>
  <c r="T5697" i="4"/>
  <c r="U5697" i="4"/>
  <c r="V5697" i="4"/>
  <c r="W5697" i="4"/>
  <c r="R5698" i="4"/>
  <c r="S5698" i="4"/>
  <c r="T5698" i="4"/>
  <c r="U5698" i="4"/>
  <c r="V5698" i="4"/>
  <c r="W5698" i="4"/>
  <c r="R5699" i="4"/>
  <c r="S5699" i="4"/>
  <c r="T5699" i="4"/>
  <c r="U5699" i="4"/>
  <c r="V5699" i="4"/>
  <c r="W5699" i="4"/>
  <c r="R5700" i="4"/>
  <c r="S5700" i="4"/>
  <c r="T5700" i="4"/>
  <c r="U5700" i="4"/>
  <c r="V5700" i="4"/>
  <c r="W5700" i="4"/>
  <c r="R5701" i="4"/>
  <c r="S5701" i="4"/>
  <c r="T5701" i="4"/>
  <c r="U5701" i="4"/>
  <c r="V5701" i="4"/>
  <c r="W5701" i="4"/>
  <c r="R5702" i="4"/>
  <c r="S5702" i="4"/>
  <c r="T5702" i="4"/>
  <c r="U5702" i="4"/>
  <c r="V5702" i="4"/>
  <c r="W5702" i="4"/>
  <c r="R5703" i="4"/>
  <c r="S5703" i="4"/>
  <c r="T5703" i="4"/>
  <c r="U5703" i="4"/>
  <c r="V5703" i="4"/>
  <c r="W5703" i="4"/>
  <c r="R5704" i="4"/>
  <c r="S5704" i="4"/>
  <c r="T5704" i="4"/>
  <c r="U5704" i="4"/>
  <c r="V5704" i="4"/>
  <c r="W5704" i="4"/>
  <c r="R5705" i="4"/>
  <c r="S5705" i="4"/>
  <c r="T5705" i="4"/>
  <c r="U5705" i="4"/>
  <c r="V5705" i="4"/>
  <c r="W5705" i="4"/>
  <c r="R5706" i="4"/>
  <c r="S5706" i="4"/>
  <c r="T5706" i="4"/>
  <c r="U5706" i="4"/>
  <c r="V5706" i="4"/>
  <c r="W5706" i="4"/>
  <c r="R5707" i="4"/>
  <c r="S5707" i="4"/>
  <c r="T5707" i="4"/>
  <c r="U5707" i="4"/>
  <c r="V5707" i="4"/>
  <c r="W5707" i="4"/>
  <c r="R5708" i="4"/>
  <c r="S5708" i="4"/>
  <c r="T5708" i="4"/>
  <c r="U5708" i="4"/>
  <c r="V5708" i="4"/>
  <c r="W5708" i="4"/>
  <c r="R5709" i="4"/>
  <c r="S5709" i="4"/>
  <c r="T5709" i="4"/>
  <c r="U5709" i="4"/>
  <c r="V5709" i="4"/>
  <c r="W5709" i="4"/>
  <c r="R5710" i="4"/>
  <c r="S5710" i="4"/>
  <c r="T5710" i="4"/>
  <c r="U5710" i="4"/>
  <c r="V5710" i="4"/>
  <c r="W5710" i="4"/>
  <c r="R5711" i="4"/>
  <c r="S5711" i="4"/>
  <c r="T5711" i="4"/>
  <c r="U5711" i="4"/>
  <c r="V5711" i="4"/>
  <c r="W5711" i="4"/>
  <c r="R5712" i="4"/>
  <c r="S5712" i="4"/>
  <c r="T5712" i="4"/>
  <c r="U5712" i="4"/>
  <c r="V5712" i="4"/>
  <c r="W5712" i="4"/>
  <c r="R5713" i="4"/>
  <c r="S5713" i="4"/>
  <c r="T5713" i="4"/>
  <c r="U5713" i="4"/>
  <c r="V5713" i="4"/>
  <c r="W5713" i="4"/>
  <c r="R5714" i="4"/>
  <c r="S5714" i="4"/>
  <c r="T5714" i="4"/>
  <c r="U5714" i="4"/>
  <c r="V5714" i="4"/>
  <c r="W5714" i="4"/>
  <c r="R5715" i="4"/>
  <c r="S5715" i="4"/>
  <c r="T5715" i="4"/>
  <c r="U5715" i="4"/>
  <c r="V5715" i="4"/>
  <c r="W5715" i="4"/>
  <c r="R5716" i="4"/>
  <c r="S5716" i="4"/>
  <c r="T5716" i="4"/>
  <c r="U5716" i="4"/>
  <c r="V5716" i="4"/>
  <c r="W5716" i="4"/>
  <c r="R5717" i="4"/>
  <c r="S5717" i="4"/>
  <c r="T5717" i="4"/>
  <c r="U5717" i="4"/>
  <c r="V5717" i="4"/>
  <c r="W5717" i="4"/>
  <c r="R5718" i="4"/>
  <c r="S5718" i="4"/>
  <c r="T5718" i="4"/>
  <c r="U5718" i="4"/>
  <c r="V5718" i="4"/>
  <c r="W5718" i="4"/>
  <c r="R5719" i="4"/>
  <c r="S5719" i="4"/>
  <c r="T5719" i="4"/>
  <c r="U5719" i="4"/>
  <c r="V5719" i="4"/>
  <c r="W5719" i="4"/>
  <c r="R5720" i="4"/>
  <c r="S5720" i="4"/>
  <c r="T5720" i="4"/>
  <c r="U5720" i="4"/>
  <c r="V5720" i="4"/>
  <c r="W5720" i="4"/>
  <c r="R5721" i="4"/>
  <c r="S5721" i="4"/>
  <c r="T5721" i="4"/>
  <c r="U5721" i="4"/>
  <c r="V5721" i="4"/>
  <c r="W5721" i="4"/>
  <c r="R5722" i="4"/>
  <c r="S5722" i="4"/>
  <c r="T5722" i="4"/>
  <c r="U5722" i="4"/>
  <c r="V5722" i="4"/>
  <c r="W5722" i="4"/>
  <c r="R5723" i="4"/>
  <c r="S5723" i="4"/>
  <c r="T5723" i="4"/>
  <c r="U5723" i="4"/>
  <c r="V5723" i="4"/>
  <c r="W5723" i="4"/>
  <c r="R5724" i="4"/>
  <c r="S5724" i="4"/>
  <c r="T5724" i="4"/>
  <c r="U5724" i="4"/>
  <c r="V5724" i="4"/>
  <c r="W5724" i="4"/>
  <c r="R5725" i="4"/>
  <c r="S5725" i="4"/>
  <c r="T5725" i="4"/>
  <c r="U5725" i="4"/>
  <c r="V5725" i="4"/>
  <c r="W5725" i="4"/>
  <c r="R5726" i="4"/>
  <c r="S5726" i="4"/>
  <c r="T5726" i="4"/>
  <c r="U5726" i="4"/>
  <c r="V5726" i="4"/>
  <c r="W5726" i="4"/>
  <c r="R5727" i="4"/>
  <c r="S5727" i="4"/>
  <c r="T5727" i="4"/>
  <c r="U5727" i="4"/>
  <c r="V5727" i="4"/>
  <c r="W5727" i="4"/>
  <c r="R5728" i="4"/>
  <c r="S5728" i="4"/>
  <c r="T5728" i="4"/>
  <c r="U5728" i="4"/>
  <c r="V5728" i="4"/>
  <c r="W5728" i="4"/>
  <c r="R5729" i="4"/>
  <c r="S5729" i="4"/>
  <c r="T5729" i="4"/>
  <c r="U5729" i="4"/>
  <c r="V5729" i="4"/>
  <c r="W5729" i="4"/>
  <c r="R5730" i="4"/>
  <c r="S5730" i="4"/>
  <c r="T5730" i="4"/>
  <c r="U5730" i="4"/>
  <c r="V5730" i="4"/>
  <c r="W5730" i="4"/>
  <c r="R5731" i="4"/>
  <c r="S5731" i="4"/>
  <c r="T5731" i="4"/>
  <c r="U5731" i="4"/>
  <c r="V5731" i="4"/>
  <c r="W5731" i="4"/>
  <c r="R5732" i="4"/>
  <c r="S5732" i="4"/>
  <c r="T5732" i="4"/>
  <c r="U5732" i="4"/>
  <c r="V5732" i="4"/>
  <c r="W5732" i="4"/>
  <c r="R5733" i="4"/>
  <c r="S5733" i="4"/>
  <c r="T5733" i="4"/>
  <c r="U5733" i="4"/>
  <c r="V5733" i="4"/>
  <c r="W5733" i="4"/>
  <c r="R5734" i="4"/>
  <c r="S5734" i="4"/>
  <c r="T5734" i="4"/>
  <c r="U5734" i="4"/>
  <c r="V5734" i="4"/>
  <c r="W5734" i="4"/>
  <c r="R5735" i="4"/>
  <c r="S5735" i="4"/>
  <c r="T5735" i="4"/>
  <c r="U5735" i="4"/>
  <c r="V5735" i="4"/>
  <c r="W5735" i="4"/>
  <c r="R5736" i="4"/>
  <c r="S5736" i="4"/>
  <c r="T5736" i="4"/>
  <c r="U5736" i="4"/>
  <c r="V5736" i="4"/>
  <c r="W5736" i="4"/>
  <c r="R5737" i="4"/>
  <c r="S5737" i="4"/>
  <c r="T5737" i="4"/>
  <c r="U5737" i="4"/>
  <c r="V5737" i="4"/>
  <c r="W5737" i="4"/>
  <c r="R5738" i="4"/>
  <c r="S5738" i="4"/>
  <c r="T5738" i="4"/>
  <c r="U5738" i="4"/>
  <c r="V5738" i="4"/>
  <c r="W5738" i="4"/>
  <c r="R5739" i="4"/>
  <c r="S5739" i="4"/>
  <c r="T5739" i="4"/>
  <c r="U5739" i="4"/>
  <c r="V5739" i="4"/>
  <c r="W5739" i="4"/>
  <c r="R5740" i="4"/>
  <c r="S5740" i="4"/>
  <c r="T5740" i="4"/>
  <c r="U5740" i="4"/>
  <c r="V5740" i="4"/>
  <c r="W5740" i="4"/>
  <c r="R5741" i="4"/>
  <c r="S5741" i="4"/>
  <c r="T5741" i="4"/>
  <c r="U5741" i="4"/>
  <c r="V5741" i="4"/>
  <c r="W5741" i="4"/>
  <c r="R5742" i="4"/>
  <c r="S5742" i="4"/>
  <c r="T5742" i="4"/>
  <c r="U5742" i="4"/>
  <c r="V5742" i="4"/>
  <c r="W5742" i="4"/>
  <c r="R5743" i="4"/>
  <c r="S5743" i="4"/>
  <c r="T5743" i="4"/>
  <c r="U5743" i="4"/>
  <c r="V5743" i="4"/>
  <c r="W5743" i="4"/>
  <c r="R5744" i="4"/>
  <c r="S5744" i="4"/>
  <c r="T5744" i="4"/>
  <c r="U5744" i="4"/>
  <c r="V5744" i="4"/>
  <c r="W5744" i="4"/>
  <c r="R5745" i="4"/>
  <c r="S5745" i="4"/>
  <c r="T5745" i="4"/>
  <c r="U5745" i="4"/>
  <c r="V5745" i="4"/>
  <c r="W5745" i="4"/>
  <c r="R5746" i="4"/>
  <c r="S5746" i="4"/>
  <c r="T5746" i="4"/>
  <c r="U5746" i="4"/>
  <c r="V5746" i="4"/>
  <c r="W5746" i="4"/>
  <c r="R5747" i="4"/>
  <c r="S5747" i="4"/>
  <c r="T5747" i="4"/>
  <c r="U5747" i="4"/>
  <c r="V5747" i="4"/>
  <c r="W5747" i="4"/>
  <c r="R5748" i="4"/>
  <c r="S5748" i="4"/>
  <c r="T5748" i="4"/>
  <c r="U5748" i="4"/>
  <c r="V5748" i="4"/>
  <c r="W5748" i="4"/>
  <c r="R5749" i="4"/>
  <c r="S5749" i="4"/>
  <c r="T5749" i="4"/>
  <c r="U5749" i="4"/>
  <c r="V5749" i="4"/>
  <c r="W5749" i="4"/>
  <c r="R5750" i="4"/>
  <c r="S5750" i="4"/>
  <c r="T5750" i="4"/>
  <c r="U5750" i="4"/>
  <c r="V5750" i="4"/>
  <c r="W5750" i="4"/>
  <c r="R5751" i="4"/>
  <c r="S5751" i="4"/>
  <c r="T5751" i="4"/>
  <c r="U5751" i="4"/>
  <c r="V5751" i="4"/>
  <c r="W5751" i="4"/>
  <c r="R5752" i="4"/>
  <c r="S5752" i="4"/>
  <c r="T5752" i="4"/>
  <c r="U5752" i="4"/>
  <c r="V5752" i="4"/>
  <c r="W5752" i="4"/>
  <c r="R5753" i="4"/>
  <c r="S5753" i="4"/>
  <c r="T5753" i="4"/>
  <c r="U5753" i="4"/>
  <c r="V5753" i="4"/>
  <c r="W5753" i="4"/>
  <c r="R5754" i="4"/>
  <c r="S5754" i="4"/>
  <c r="T5754" i="4"/>
  <c r="U5754" i="4"/>
  <c r="V5754" i="4"/>
  <c r="W5754" i="4"/>
  <c r="R5755" i="4"/>
  <c r="S5755" i="4"/>
  <c r="T5755" i="4"/>
  <c r="U5755" i="4"/>
  <c r="V5755" i="4"/>
  <c r="W5755" i="4"/>
  <c r="R5756" i="4"/>
  <c r="S5756" i="4"/>
  <c r="T5756" i="4"/>
  <c r="U5756" i="4"/>
  <c r="V5756" i="4"/>
  <c r="W5756" i="4"/>
  <c r="R5757" i="4"/>
  <c r="S5757" i="4"/>
  <c r="T5757" i="4"/>
  <c r="U5757" i="4"/>
  <c r="V5757" i="4"/>
  <c r="W5757" i="4"/>
  <c r="R5758" i="4"/>
  <c r="S5758" i="4"/>
  <c r="T5758" i="4"/>
  <c r="U5758" i="4"/>
  <c r="V5758" i="4"/>
  <c r="W5758" i="4"/>
  <c r="R5759" i="4"/>
  <c r="S5759" i="4"/>
  <c r="T5759" i="4"/>
  <c r="U5759" i="4"/>
  <c r="V5759" i="4"/>
  <c r="W5759" i="4"/>
  <c r="R5760" i="4"/>
  <c r="S5760" i="4"/>
  <c r="T5760" i="4"/>
  <c r="U5760" i="4"/>
  <c r="V5760" i="4"/>
  <c r="W5760" i="4"/>
  <c r="R5761" i="4"/>
  <c r="S5761" i="4"/>
  <c r="T5761" i="4"/>
  <c r="U5761" i="4"/>
  <c r="V5761" i="4"/>
  <c r="W5761" i="4"/>
  <c r="R5762" i="4"/>
  <c r="S5762" i="4"/>
  <c r="T5762" i="4"/>
  <c r="U5762" i="4"/>
  <c r="V5762" i="4"/>
  <c r="W5762" i="4"/>
  <c r="R5763" i="4"/>
  <c r="S5763" i="4"/>
  <c r="T5763" i="4"/>
  <c r="U5763" i="4"/>
  <c r="V5763" i="4"/>
  <c r="W5763" i="4"/>
  <c r="R5764" i="4"/>
  <c r="S5764" i="4"/>
  <c r="T5764" i="4"/>
  <c r="U5764" i="4"/>
  <c r="V5764" i="4"/>
  <c r="W5764" i="4"/>
  <c r="R5765" i="4"/>
  <c r="S5765" i="4"/>
  <c r="T5765" i="4"/>
  <c r="U5765" i="4"/>
  <c r="V5765" i="4"/>
  <c r="W5765" i="4"/>
  <c r="R5766" i="4"/>
  <c r="S5766" i="4"/>
  <c r="T5766" i="4"/>
  <c r="U5766" i="4"/>
  <c r="V5766" i="4"/>
  <c r="W5766" i="4"/>
  <c r="R5767" i="4"/>
  <c r="S5767" i="4"/>
  <c r="T5767" i="4"/>
  <c r="U5767" i="4"/>
  <c r="V5767" i="4"/>
  <c r="W5767" i="4"/>
  <c r="R5768" i="4"/>
  <c r="S5768" i="4"/>
  <c r="T5768" i="4"/>
  <c r="U5768" i="4"/>
  <c r="V5768" i="4"/>
  <c r="W5768" i="4"/>
  <c r="R5769" i="4"/>
  <c r="S5769" i="4"/>
  <c r="T5769" i="4"/>
  <c r="U5769" i="4"/>
  <c r="V5769" i="4"/>
  <c r="W5769" i="4"/>
  <c r="R5770" i="4"/>
  <c r="S5770" i="4"/>
  <c r="T5770" i="4"/>
  <c r="U5770" i="4"/>
  <c r="V5770" i="4"/>
  <c r="W5770" i="4"/>
  <c r="R5771" i="4"/>
  <c r="S5771" i="4"/>
  <c r="T5771" i="4"/>
  <c r="U5771" i="4"/>
  <c r="V5771" i="4"/>
  <c r="W5771" i="4"/>
  <c r="R5772" i="4"/>
  <c r="S5772" i="4"/>
  <c r="T5772" i="4"/>
  <c r="U5772" i="4"/>
  <c r="V5772" i="4"/>
  <c r="W5772" i="4"/>
  <c r="R5773" i="4"/>
  <c r="S5773" i="4"/>
  <c r="T5773" i="4"/>
  <c r="U5773" i="4"/>
  <c r="V5773" i="4"/>
  <c r="W5773" i="4"/>
  <c r="R5774" i="4"/>
  <c r="S5774" i="4"/>
  <c r="T5774" i="4"/>
  <c r="U5774" i="4"/>
  <c r="V5774" i="4"/>
  <c r="W5774" i="4"/>
  <c r="R5775" i="4"/>
  <c r="S5775" i="4"/>
  <c r="T5775" i="4"/>
  <c r="U5775" i="4"/>
  <c r="V5775" i="4"/>
  <c r="W5775" i="4"/>
  <c r="R5776" i="4"/>
  <c r="S5776" i="4"/>
  <c r="T5776" i="4"/>
  <c r="U5776" i="4"/>
  <c r="V5776" i="4"/>
  <c r="W5776" i="4"/>
  <c r="R5777" i="4"/>
  <c r="S5777" i="4"/>
  <c r="T5777" i="4"/>
  <c r="U5777" i="4"/>
  <c r="V5777" i="4"/>
  <c r="W5777" i="4"/>
  <c r="R5778" i="4"/>
  <c r="S5778" i="4"/>
  <c r="T5778" i="4"/>
  <c r="U5778" i="4"/>
  <c r="V5778" i="4"/>
  <c r="W5778" i="4"/>
  <c r="R5779" i="4"/>
  <c r="S5779" i="4"/>
  <c r="T5779" i="4"/>
  <c r="U5779" i="4"/>
  <c r="V5779" i="4"/>
  <c r="W5779" i="4"/>
  <c r="R5780" i="4"/>
  <c r="S5780" i="4"/>
  <c r="T5780" i="4"/>
  <c r="U5780" i="4"/>
  <c r="V5780" i="4"/>
  <c r="W5780" i="4"/>
  <c r="R5781" i="4"/>
  <c r="S5781" i="4"/>
  <c r="T5781" i="4"/>
  <c r="U5781" i="4"/>
  <c r="V5781" i="4"/>
  <c r="W5781" i="4"/>
  <c r="R5782" i="4"/>
  <c r="S5782" i="4"/>
  <c r="T5782" i="4"/>
  <c r="U5782" i="4"/>
  <c r="V5782" i="4"/>
  <c r="W5782" i="4"/>
  <c r="R5783" i="4"/>
  <c r="S5783" i="4"/>
  <c r="T5783" i="4"/>
  <c r="U5783" i="4"/>
  <c r="V5783" i="4"/>
  <c r="W5783" i="4"/>
  <c r="R5784" i="4"/>
  <c r="S5784" i="4"/>
  <c r="T5784" i="4"/>
  <c r="U5784" i="4"/>
  <c r="V5784" i="4"/>
  <c r="W5784" i="4"/>
  <c r="R5785" i="4"/>
  <c r="S5785" i="4"/>
  <c r="T5785" i="4"/>
  <c r="U5785" i="4"/>
  <c r="V5785" i="4"/>
  <c r="W5785" i="4"/>
  <c r="R5786" i="4"/>
  <c r="S5786" i="4"/>
  <c r="T5786" i="4"/>
  <c r="U5786" i="4"/>
  <c r="V5786" i="4"/>
  <c r="W5786" i="4"/>
  <c r="R5787" i="4"/>
  <c r="S5787" i="4"/>
  <c r="T5787" i="4"/>
  <c r="U5787" i="4"/>
  <c r="V5787" i="4"/>
  <c r="W5787" i="4"/>
  <c r="R5788" i="4"/>
  <c r="S5788" i="4"/>
  <c r="T5788" i="4"/>
  <c r="U5788" i="4"/>
  <c r="V5788" i="4"/>
  <c r="W5788" i="4"/>
  <c r="R5789" i="4"/>
  <c r="S5789" i="4"/>
  <c r="T5789" i="4"/>
  <c r="U5789" i="4"/>
  <c r="V5789" i="4"/>
  <c r="W5789" i="4"/>
  <c r="R5790" i="4"/>
  <c r="S5790" i="4"/>
  <c r="T5790" i="4"/>
  <c r="U5790" i="4"/>
  <c r="V5790" i="4"/>
  <c r="W5790" i="4"/>
  <c r="R5791" i="4"/>
  <c r="S5791" i="4"/>
  <c r="T5791" i="4"/>
  <c r="U5791" i="4"/>
  <c r="V5791" i="4"/>
  <c r="W5791" i="4"/>
  <c r="R5792" i="4"/>
  <c r="S5792" i="4"/>
  <c r="T5792" i="4"/>
  <c r="U5792" i="4"/>
  <c r="V5792" i="4"/>
  <c r="W5792" i="4"/>
  <c r="R5793" i="4"/>
  <c r="S5793" i="4"/>
  <c r="T5793" i="4"/>
  <c r="U5793" i="4"/>
  <c r="V5793" i="4"/>
  <c r="W5793" i="4"/>
  <c r="R5794" i="4"/>
  <c r="S5794" i="4"/>
  <c r="T5794" i="4"/>
  <c r="U5794" i="4"/>
  <c r="V5794" i="4"/>
  <c r="W5794" i="4"/>
  <c r="R5795" i="4"/>
  <c r="S5795" i="4"/>
  <c r="T5795" i="4"/>
  <c r="U5795" i="4"/>
  <c r="V5795" i="4"/>
  <c r="W5795" i="4"/>
  <c r="R5796" i="4"/>
  <c r="S5796" i="4"/>
  <c r="T5796" i="4"/>
  <c r="U5796" i="4"/>
  <c r="V5796" i="4"/>
  <c r="W5796" i="4"/>
  <c r="R5797" i="4"/>
  <c r="S5797" i="4"/>
  <c r="T5797" i="4"/>
  <c r="U5797" i="4"/>
  <c r="V5797" i="4"/>
  <c r="W5797" i="4"/>
  <c r="R5798" i="4"/>
  <c r="S5798" i="4"/>
  <c r="T5798" i="4"/>
  <c r="U5798" i="4"/>
  <c r="V5798" i="4"/>
  <c r="W5798" i="4"/>
  <c r="R5799" i="4"/>
  <c r="S5799" i="4"/>
  <c r="T5799" i="4"/>
  <c r="U5799" i="4"/>
  <c r="V5799" i="4"/>
  <c r="W5799" i="4"/>
  <c r="R5800" i="4"/>
  <c r="S5800" i="4"/>
  <c r="T5800" i="4"/>
  <c r="U5800" i="4"/>
  <c r="V5800" i="4"/>
  <c r="W5800" i="4"/>
  <c r="R5801" i="4"/>
  <c r="S5801" i="4"/>
  <c r="T5801" i="4"/>
  <c r="U5801" i="4"/>
  <c r="V5801" i="4"/>
  <c r="W5801" i="4"/>
  <c r="R5802" i="4"/>
  <c r="S5802" i="4"/>
  <c r="T5802" i="4"/>
  <c r="U5802" i="4"/>
  <c r="V5802" i="4"/>
  <c r="W5802" i="4"/>
  <c r="R5803" i="4"/>
  <c r="S5803" i="4"/>
  <c r="T5803" i="4"/>
  <c r="U5803" i="4"/>
  <c r="V5803" i="4"/>
  <c r="W5803" i="4"/>
  <c r="R5804" i="4"/>
  <c r="S5804" i="4"/>
  <c r="T5804" i="4"/>
  <c r="U5804" i="4"/>
  <c r="V5804" i="4"/>
  <c r="W5804" i="4"/>
  <c r="R5805" i="4"/>
  <c r="S5805" i="4"/>
  <c r="T5805" i="4"/>
  <c r="U5805" i="4"/>
  <c r="V5805" i="4"/>
  <c r="W5805" i="4"/>
  <c r="R5806" i="4"/>
  <c r="S5806" i="4"/>
  <c r="T5806" i="4"/>
  <c r="U5806" i="4"/>
  <c r="V5806" i="4"/>
  <c r="W5806" i="4"/>
  <c r="R5807" i="4"/>
  <c r="S5807" i="4"/>
  <c r="T5807" i="4"/>
  <c r="U5807" i="4"/>
  <c r="V5807" i="4"/>
  <c r="W5807" i="4"/>
  <c r="R5808" i="4"/>
  <c r="S5808" i="4"/>
  <c r="T5808" i="4"/>
  <c r="U5808" i="4"/>
  <c r="V5808" i="4"/>
  <c r="W5808" i="4"/>
  <c r="R5809" i="4"/>
  <c r="S5809" i="4"/>
  <c r="T5809" i="4"/>
  <c r="U5809" i="4"/>
  <c r="V5809" i="4"/>
  <c r="W5809" i="4"/>
  <c r="R5810" i="4"/>
  <c r="S5810" i="4"/>
  <c r="T5810" i="4"/>
  <c r="U5810" i="4"/>
  <c r="V5810" i="4"/>
  <c r="W5810" i="4"/>
  <c r="R5811" i="4"/>
  <c r="S5811" i="4"/>
  <c r="T5811" i="4"/>
  <c r="U5811" i="4"/>
  <c r="V5811" i="4"/>
  <c r="W5811" i="4"/>
  <c r="R5812" i="4"/>
  <c r="S5812" i="4"/>
  <c r="T5812" i="4"/>
  <c r="U5812" i="4"/>
  <c r="V5812" i="4"/>
  <c r="W5812" i="4"/>
  <c r="R5813" i="4"/>
  <c r="S5813" i="4"/>
  <c r="T5813" i="4"/>
  <c r="U5813" i="4"/>
  <c r="V5813" i="4"/>
  <c r="W5813" i="4"/>
  <c r="R5814" i="4"/>
  <c r="S5814" i="4"/>
  <c r="T5814" i="4"/>
  <c r="U5814" i="4"/>
  <c r="V5814" i="4"/>
  <c r="W5814" i="4"/>
  <c r="R5815" i="4"/>
  <c r="S5815" i="4"/>
  <c r="T5815" i="4"/>
  <c r="U5815" i="4"/>
  <c r="V5815" i="4"/>
  <c r="W5815" i="4"/>
  <c r="R5816" i="4"/>
  <c r="S5816" i="4"/>
  <c r="T5816" i="4"/>
  <c r="U5816" i="4"/>
  <c r="V5816" i="4"/>
  <c r="W5816" i="4"/>
  <c r="R5817" i="4"/>
  <c r="S5817" i="4"/>
  <c r="T5817" i="4"/>
  <c r="U5817" i="4"/>
  <c r="V5817" i="4"/>
  <c r="W5817" i="4"/>
  <c r="R5818" i="4"/>
  <c r="S5818" i="4"/>
  <c r="T5818" i="4"/>
  <c r="U5818" i="4"/>
  <c r="V5818" i="4"/>
  <c r="W5818" i="4"/>
  <c r="R5819" i="4"/>
  <c r="S5819" i="4"/>
  <c r="T5819" i="4"/>
  <c r="U5819" i="4"/>
  <c r="V5819" i="4"/>
  <c r="W5819" i="4"/>
  <c r="R5820" i="4"/>
  <c r="S5820" i="4"/>
  <c r="T5820" i="4"/>
  <c r="U5820" i="4"/>
  <c r="V5820" i="4"/>
  <c r="W5820" i="4"/>
  <c r="R5821" i="4"/>
  <c r="S5821" i="4"/>
  <c r="T5821" i="4"/>
  <c r="U5821" i="4"/>
  <c r="V5821" i="4"/>
  <c r="W5821" i="4"/>
  <c r="R5822" i="4"/>
  <c r="S5822" i="4"/>
  <c r="T5822" i="4"/>
  <c r="U5822" i="4"/>
  <c r="V5822" i="4"/>
  <c r="W5822" i="4"/>
  <c r="R5823" i="4"/>
  <c r="S5823" i="4"/>
  <c r="T5823" i="4"/>
  <c r="U5823" i="4"/>
  <c r="V5823" i="4"/>
  <c r="W5823" i="4"/>
  <c r="R5824" i="4"/>
  <c r="S5824" i="4"/>
  <c r="T5824" i="4"/>
  <c r="U5824" i="4"/>
  <c r="V5824" i="4"/>
  <c r="W5824" i="4"/>
  <c r="R5825" i="4"/>
  <c r="S5825" i="4"/>
  <c r="T5825" i="4"/>
  <c r="U5825" i="4"/>
  <c r="V5825" i="4"/>
  <c r="W5825" i="4"/>
  <c r="R5826" i="4"/>
  <c r="S5826" i="4"/>
  <c r="T5826" i="4"/>
  <c r="U5826" i="4"/>
  <c r="V5826" i="4"/>
  <c r="W5826" i="4"/>
  <c r="R5827" i="4"/>
  <c r="S5827" i="4"/>
  <c r="T5827" i="4"/>
  <c r="U5827" i="4"/>
  <c r="V5827" i="4"/>
  <c r="W5827" i="4"/>
  <c r="R5828" i="4"/>
  <c r="S5828" i="4"/>
  <c r="T5828" i="4"/>
  <c r="U5828" i="4"/>
  <c r="V5828" i="4"/>
  <c r="W5828" i="4"/>
  <c r="R5829" i="4"/>
  <c r="S5829" i="4"/>
  <c r="T5829" i="4"/>
  <c r="U5829" i="4"/>
  <c r="V5829" i="4"/>
  <c r="W5829" i="4"/>
  <c r="R5830" i="4"/>
  <c r="S5830" i="4"/>
  <c r="T5830" i="4"/>
  <c r="U5830" i="4"/>
  <c r="V5830" i="4"/>
  <c r="W5830" i="4"/>
  <c r="R5831" i="4"/>
  <c r="S5831" i="4"/>
  <c r="T5831" i="4"/>
  <c r="U5831" i="4"/>
  <c r="V5831" i="4"/>
  <c r="W5831" i="4"/>
  <c r="R5832" i="4"/>
  <c r="S5832" i="4"/>
  <c r="T5832" i="4"/>
  <c r="U5832" i="4"/>
  <c r="V5832" i="4"/>
  <c r="W5832" i="4"/>
  <c r="R5833" i="4"/>
  <c r="S5833" i="4"/>
  <c r="T5833" i="4"/>
  <c r="U5833" i="4"/>
  <c r="V5833" i="4"/>
  <c r="W5833" i="4"/>
  <c r="R5834" i="4"/>
  <c r="S5834" i="4"/>
  <c r="T5834" i="4"/>
  <c r="U5834" i="4"/>
  <c r="V5834" i="4"/>
  <c r="W5834" i="4"/>
  <c r="R5835" i="4"/>
  <c r="S5835" i="4"/>
  <c r="T5835" i="4"/>
  <c r="U5835" i="4"/>
  <c r="V5835" i="4"/>
  <c r="W5835" i="4"/>
  <c r="R5836" i="4"/>
  <c r="S5836" i="4"/>
  <c r="T5836" i="4"/>
  <c r="U5836" i="4"/>
  <c r="V5836" i="4"/>
  <c r="W5836" i="4"/>
  <c r="R5837" i="4"/>
  <c r="S5837" i="4"/>
  <c r="T5837" i="4"/>
  <c r="U5837" i="4"/>
  <c r="V5837" i="4"/>
  <c r="W5837" i="4"/>
  <c r="R5838" i="4"/>
  <c r="S5838" i="4"/>
  <c r="T5838" i="4"/>
  <c r="U5838" i="4"/>
  <c r="V5838" i="4"/>
  <c r="W5838" i="4"/>
  <c r="R5839" i="4"/>
  <c r="S5839" i="4"/>
  <c r="T5839" i="4"/>
  <c r="U5839" i="4"/>
  <c r="V5839" i="4"/>
  <c r="W5839" i="4"/>
  <c r="R5840" i="4"/>
  <c r="S5840" i="4"/>
  <c r="T5840" i="4"/>
  <c r="U5840" i="4"/>
  <c r="V5840" i="4"/>
  <c r="W5840" i="4"/>
  <c r="R5841" i="4"/>
  <c r="S5841" i="4"/>
  <c r="T5841" i="4"/>
  <c r="U5841" i="4"/>
  <c r="V5841" i="4"/>
  <c r="W5841" i="4"/>
  <c r="R5842" i="4"/>
  <c r="S5842" i="4"/>
  <c r="T5842" i="4"/>
  <c r="U5842" i="4"/>
  <c r="V5842" i="4"/>
  <c r="W5842" i="4"/>
  <c r="R5843" i="4"/>
  <c r="S5843" i="4"/>
  <c r="T5843" i="4"/>
  <c r="U5843" i="4"/>
  <c r="V5843" i="4"/>
  <c r="W5843" i="4"/>
  <c r="R5844" i="4"/>
  <c r="S5844" i="4"/>
  <c r="T5844" i="4"/>
  <c r="U5844" i="4"/>
  <c r="V5844" i="4"/>
  <c r="W5844" i="4"/>
  <c r="R5845" i="4"/>
  <c r="S5845" i="4"/>
  <c r="T5845" i="4"/>
  <c r="U5845" i="4"/>
  <c r="V5845" i="4"/>
  <c r="W5845" i="4"/>
  <c r="R5846" i="4"/>
  <c r="S5846" i="4"/>
  <c r="T5846" i="4"/>
  <c r="U5846" i="4"/>
  <c r="V5846" i="4"/>
  <c r="W5846" i="4"/>
  <c r="R5847" i="4"/>
  <c r="S5847" i="4"/>
  <c r="T5847" i="4"/>
  <c r="U5847" i="4"/>
  <c r="V5847" i="4"/>
  <c r="W5847" i="4"/>
  <c r="R5848" i="4"/>
  <c r="S5848" i="4"/>
  <c r="T5848" i="4"/>
  <c r="U5848" i="4"/>
  <c r="V5848" i="4"/>
  <c r="W5848" i="4"/>
  <c r="R5849" i="4"/>
  <c r="S5849" i="4"/>
  <c r="T5849" i="4"/>
  <c r="U5849" i="4"/>
  <c r="V5849" i="4"/>
  <c r="W5849" i="4"/>
  <c r="R5850" i="4"/>
  <c r="S5850" i="4"/>
  <c r="T5850" i="4"/>
  <c r="U5850" i="4"/>
  <c r="V5850" i="4"/>
  <c r="W5850" i="4"/>
  <c r="R5851" i="4"/>
  <c r="S5851" i="4"/>
  <c r="T5851" i="4"/>
  <c r="U5851" i="4"/>
  <c r="V5851" i="4"/>
  <c r="W5851" i="4"/>
  <c r="R5852" i="4"/>
  <c r="S5852" i="4"/>
  <c r="T5852" i="4"/>
  <c r="U5852" i="4"/>
  <c r="V5852" i="4"/>
  <c r="W5852" i="4"/>
  <c r="R5853" i="4"/>
  <c r="S5853" i="4"/>
  <c r="T5853" i="4"/>
  <c r="U5853" i="4"/>
  <c r="V5853" i="4"/>
  <c r="W5853" i="4"/>
  <c r="R5854" i="4"/>
  <c r="S5854" i="4"/>
  <c r="T5854" i="4"/>
  <c r="U5854" i="4"/>
  <c r="V5854" i="4"/>
  <c r="W5854" i="4"/>
  <c r="R5855" i="4"/>
  <c r="S5855" i="4"/>
  <c r="T5855" i="4"/>
  <c r="U5855" i="4"/>
  <c r="V5855" i="4"/>
  <c r="W5855" i="4"/>
  <c r="R5856" i="4"/>
  <c r="S5856" i="4"/>
  <c r="T5856" i="4"/>
  <c r="U5856" i="4"/>
  <c r="V5856" i="4"/>
  <c r="W5856" i="4"/>
  <c r="R5857" i="4"/>
  <c r="S5857" i="4"/>
  <c r="T5857" i="4"/>
  <c r="U5857" i="4"/>
  <c r="V5857" i="4"/>
  <c r="W5857" i="4"/>
  <c r="R5858" i="4"/>
  <c r="S5858" i="4"/>
  <c r="T5858" i="4"/>
  <c r="U5858" i="4"/>
  <c r="V5858" i="4"/>
  <c r="W5858" i="4"/>
  <c r="R5859" i="4"/>
  <c r="S5859" i="4"/>
  <c r="T5859" i="4"/>
  <c r="U5859" i="4"/>
  <c r="V5859" i="4"/>
  <c r="W5859" i="4"/>
  <c r="R5860" i="4"/>
  <c r="S5860" i="4"/>
  <c r="T5860" i="4"/>
  <c r="U5860" i="4"/>
  <c r="V5860" i="4"/>
  <c r="W5860" i="4"/>
  <c r="W3653" i="4"/>
  <c r="V3653" i="4"/>
  <c r="U3653" i="4"/>
  <c r="T3653" i="4"/>
  <c r="S3653" i="4"/>
  <c r="R3653" i="4"/>
  <c r="R1422" i="4"/>
  <c r="S1422" i="4"/>
  <c r="T1422" i="4"/>
  <c r="U1422" i="4"/>
  <c r="V1422" i="4"/>
  <c r="W1422" i="4"/>
  <c r="R1423" i="4"/>
  <c r="S1423" i="4"/>
  <c r="T1423" i="4"/>
  <c r="U1423" i="4"/>
  <c r="V1423" i="4"/>
  <c r="W1423" i="4"/>
  <c r="R1424" i="4"/>
  <c r="S1424" i="4"/>
  <c r="T1424" i="4"/>
  <c r="U1424" i="4"/>
  <c r="V1424" i="4"/>
  <c r="W1424" i="4"/>
  <c r="R1425" i="4"/>
  <c r="S1425" i="4"/>
  <c r="T1425" i="4"/>
  <c r="U1425" i="4"/>
  <c r="V1425" i="4"/>
  <c r="W1425" i="4"/>
  <c r="R1426" i="4"/>
  <c r="S1426" i="4"/>
  <c r="T1426" i="4"/>
  <c r="U1426" i="4"/>
  <c r="V1426" i="4"/>
  <c r="W1426" i="4"/>
  <c r="R1427" i="4"/>
  <c r="S1427" i="4"/>
  <c r="T1427" i="4"/>
  <c r="U1427" i="4"/>
  <c r="V1427" i="4"/>
  <c r="W1427" i="4"/>
  <c r="R1428" i="4"/>
  <c r="S1428" i="4"/>
  <c r="T1428" i="4"/>
  <c r="U1428" i="4"/>
  <c r="V1428" i="4"/>
  <c r="W1428" i="4"/>
  <c r="R1429" i="4"/>
  <c r="S1429" i="4"/>
  <c r="T1429" i="4"/>
  <c r="U1429" i="4"/>
  <c r="V1429" i="4"/>
  <c r="W1429" i="4"/>
  <c r="R1430" i="4"/>
  <c r="S1430" i="4"/>
  <c r="T1430" i="4"/>
  <c r="U1430" i="4"/>
  <c r="V1430" i="4"/>
  <c r="W1430" i="4"/>
  <c r="R1431" i="4"/>
  <c r="S1431" i="4"/>
  <c r="T1431" i="4"/>
  <c r="U1431" i="4"/>
  <c r="V1431" i="4"/>
  <c r="W1431" i="4"/>
  <c r="R1432" i="4"/>
  <c r="S1432" i="4"/>
  <c r="T1432" i="4"/>
  <c r="U1432" i="4"/>
  <c r="V1432" i="4"/>
  <c r="W1432" i="4"/>
  <c r="R1433" i="4"/>
  <c r="S1433" i="4"/>
  <c r="T1433" i="4"/>
  <c r="U1433" i="4"/>
  <c r="V1433" i="4"/>
  <c r="W1433" i="4"/>
  <c r="R1434" i="4"/>
  <c r="S1434" i="4"/>
  <c r="T1434" i="4"/>
  <c r="U1434" i="4"/>
  <c r="V1434" i="4"/>
  <c r="W1434" i="4"/>
  <c r="R1435" i="4"/>
  <c r="S1435" i="4"/>
  <c r="T1435" i="4"/>
  <c r="U1435" i="4"/>
  <c r="V1435" i="4"/>
  <c r="W1435" i="4"/>
  <c r="R1436" i="4"/>
  <c r="S1436" i="4"/>
  <c r="T1436" i="4"/>
  <c r="U1436" i="4"/>
  <c r="V1436" i="4"/>
  <c r="W1436" i="4"/>
  <c r="R1437" i="4"/>
  <c r="S1437" i="4"/>
  <c r="T1437" i="4"/>
  <c r="U1437" i="4"/>
  <c r="V1437" i="4"/>
  <c r="W1437" i="4"/>
  <c r="R1438" i="4"/>
  <c r="S1438" i="4"/>
  <c r="T1438" i="4"/>
  <c r="U1438" i="4"/>
  <c r="V1438" i="4"/>
  <c r="W1438" i="4"/>
  <c r="R1439" i="4"/>
  <c r="S1439" i="4"/>
  <c r="T1439" i="4"/>
  <c r="U1439" i="4"/>
  <c r="V1439" i="4"/>
  <c r="W1439" i="4"/>
  <c r="R1440" i="4"/>
  <c r="S1440" i="4"/>
  <c r="T1440" i="4"/>
  <c r="U1440" i="4"/>
  <c r="V1440" i="4"/>
  <c r="W1440" i="4"/>
  <c r="R1441" i="4"/>
  <c r="S1441" i="4"/>
  <c r="T1441" i="4"/>
  <c r="U1441" i="4"/>
  <c r="V1441" i="4"/>
  <c r="W1441" i="4"/>
  <c r="R1442" i="4"/>
  <c r="S1442" i="4"/>
  <c r="T1442" i="4"/>
  <c r="U1442" i="4"/>
  <c r="V1442" i="4"/>
  <c r="W1442" i="4"/>
  <c r="R1443" i="4"/>
  <c r="S1443" i="4"/>
  <c r="T1443" i="4"/>
  <c r="U1443" i="4"/>
  <c r="V1443" i="4"/>
  <c r="W1443" i="4"/>
  <c r="R1444" i="4"/>
  <c r="S1444" i="4"/>
  <c r="T1444" i="4"/>
  <c r="U1444" i="4"/>
  <c r="V1444" i="4"/>
  <c r="W1444" i="4"/>
  <c r="R1445" i="4"/>
  <c r="S1445" i="4"/>
  <c r="T1445" i="4"/>
  <c r="U1445" i="4"/>
  <c r="V1445" i="4"/>
  <c r="W1445" i="4"/>
  <c r="R1446" i="4"/>
  <c r="S1446" i="4"/>
  <c r="T1446" i="4"/>
  <c r="U1446" i="4"/>
  <c r="V1446" i="4"/>
  <c r="W1446" i="4"/>
  <c r="R1447" i="4"/>
  <c r="S1447" i="4"/>
  <c r="T1447" i="4"/>
  <c r="U1447" i="4"/>
  <c r="V1447" i="4"/>
  <c r="W1447" i="4"/>
  <c r="R1448" i="4"/>
  <c r="S1448" i="4"/>
  <c r="T1448" i="4"/>
  <c r="U1448" i="4"/>
  <c r="V1448" i="4"/>
  <c r="W1448" i="4"/>
  <c r="R1449" i="4"/>
  <c r="S1449" i="4"/>
  <c r="T1449" i="4"/>
  <c r="U1449" i="4"/>
  <c r="V1449" i="4"/>
  <c r="W1449" i="4"/>
  <c r="R1450" i="4"/>
  <c r="S1450" i="4"/>
  <c r="T1450" i="4"/>
  <c r="U1450" i="4"/>
  <c r="V1450" i="4"/>
  <c r="W1450" i="4"/>
  <c r="R1451" i="4"/>
  <c r="S1451" i="4"/>
  <c r="T1451" i="4"/>
  <c r="U1451" i="4"/>
  <c r="V1451" i="4"/>
  <c r="W1451" i="4"/>
  <c r="R1452" i="4"/>
  <c r="S1452" i="4"/>
  <c r="T1452" i="4"/>
  <c r="U1452" i="4"/>
  <c r="V1452" i="4"/>
  <c r="W1452" i="4"/>
  <c r="R1453" i="4"/>
  <c r="S1453" i="4"/>
  <c r="T1453" i="4"/>
  <c r="U1453" i="4"/>
  <c r="V1453" i="4"/>
  <c r="W1453" i="4"/>
  <c r="R1454" i="4"/>
  <c r="S1454" i="4"/>
  <c r="T1454" i="4"/>
  <c r="U1454" i="4"/>
  <c r="V1454" i="4"/>
  <c r="W1454" i="4"/>
  <c r="R1455" i="4"/>
  <c r="S1455" i="4"/>
  <c r="T1455" i="4"/>
  <c r="U1455" i="4"/>
  <c r="V1455" i="4"/>
  <c r="W1455" i="4"/>
  <c r="R1456" i="4"/>
  <c r="S1456" i="4"/>
  <c r="T1456" i="4"/>
  <c r="U1456" i="4"/>
  <c r="V1456" i="4"/>
  <c r="W1456" i="4"/>
  <c r="R1457" i="4"/>
  <c r="S1457" i="4"/>
  <c r="T1457" i="4"/>
  <c r="U1457" i="4"/>
  <c r="V1457" i="4"/>
  <c r="W1457" i="4"/>
  <c r="R1458" i="4"/>
  <c r="S1458" i="4"/>
  <c r="T1458" i="4"/>
  <c r="U1458" i="4"/>
  <c r="V1458" i="4"/>
  <c r="W1458" i="4"/>
  <c r="R1459" i="4"/>
  <c r="S1459" i="4"/>
  <c r="T1459" i="4"/>
  <c r="U1459" i="4"/>
  <c r="V1459" i="4"/>
  <c r="W1459" i="4"/>
  <c r="R1460" i="4"/>
  <c r="S1460" i="4"/>
  <c r="T1460" i="4"/>
  <c r="U1460" i="4"/>
  <c r="V1460" i="4"/>
  <c r="W1460" i="4"/>
  <c r="R1461" i="4"/>
  <c r="S1461" i="4"/>
  <c r="T1461" i="4"/>
  <c r="U1461" i="4"/>
  <c r="V1461" i="4"/>
  <c r="W1461" i="4"/>
  <c r="R1462" i="4"/>
  <c r="S1462" i="4"/>
  <c r="T1462" i="4"/>
  <c r="U1462" i="4"/>
  <c r="V1462" i="4"/>
  <c r="W1462" i="4"/>
  <c r="R1463" i="4"/>
  <c r="S1463" i="4"/>
  <c r="T1463" i="4"/>
  <c r="U1463" i="4"/>
  <c r="V1463" i="4"/>
  <c r="W1463" i="4"/>
  <c r="R1464" i="4"/>
  <c r="S1464" i="4"/>
  <c r="T1464" i="4"/>
  <c r="U1464" i="4"/>
  <c r="V1464" i="4"/>
  <c r="W1464" i="4"/>
  <c r="R1465" i="4"/>
  <c r="S1465" i="4"/>
  <c r="T1465" i="4"/>
  <c r="U1465" i="4"/>
  <c r="V1465" i="4"/>
  <c r="W1465" i="4"/>
  <c r="R1466" i="4"/>
  <c r="S1466" i="4"/>
  <c r="T1466" i="4"/>
  <c r="U1466" i="4"/>
  <c r="V1466" i="4"/>
  <c r="W1466" i="4"/>
  <c r="R1467" i="4"/>
  <c r="S1467" i="4"/>
  <c r="T1467" i="4"/>
  <c r="U1467" i="4"/>
  <c r="V1467" i="4"/>
  <c r="W1467" i="4"/>
  <c r="R1468" i="4"/>
  <c r="S1468" i="4"/>
  <c r="T1468" i="4"/>
  <c r="U1468" i="4"/>
  <c r="V1468" i="4"/>
  <c r="W1468" i="4"/>
  <c r="R1469" i="4"/>
  <c r="S1469" i="4"/>
  <c r="T1469" i="4"/>
  <c r="U1469" i="4"/>
  <c r="V1469" i="4"/>
  <c r="W1469" i="4"/>
  <c r="R1470" i="4"/>
  <c r="S1470" i="4"/>
  <c r="T1470" i="4"/>
  <c r="U1470" i="4"/>
  <c r="V1470" i="4"/>
  <c r="W1470" i="4"/>
  <c r="R1471" i="4"/>
  <c r="S1471" i="4"/>
  <c r="T1471" i="4"/>
  <c r="U1471" i="4"/>
  <c r="V1471" i="4"/>
  <c r="W1471" i="4"/>
  <c r="R1472" i="4"/>
  <c r="S1472" i="4"/>
  <c r="T1472" i="4"/>
  <c r="U1472" i="4"/>
  <c r="V1472" i="4"/>
  <c r="W1472" i="4"/>
  <c r="R1473" i="4"/>
  <c r="S1473" i="4"/>
  <c r="T1473" i="4"/>
  <c r="U1473" i="4"/>
  <c r="V1473" i="4"/>
  <c r="W1473" i="4"/>
  <c r="R1474" i="4"/>
  <c r="S1474" i="4"/>
  <c r="T1474" i="4"/>
  <c r="U1474" i="4"/>
  <c r="V1474" i="4"/>
  <c r="W1474" i="4"/>
  <c r="R1475" i="4"/>
  <c r="S1475" i="4"/>
  <c r="T1475" i="4"/>
  <c r="U1475" i="4"/>
  <c r="V1475" i="4"/>
  <c r="W1475" i="4"/>
  <c r="R1476" i="4"/>
  <c r="S1476" i="4"/>
  <c r="T1476" i="4"/>
  <c r="U1476" i="4"/>
  <c r="V1476" i="4"/>
  <c r="W1476" i="4"/>
  <c r="R1477" i="4"/>
  <c r="S1477" i="4"/>
  <c r="T1477" i="4"/>
  <c r="U1477" i="4"/>
  <c r="V1477" i="4"/>
  <c r="W1477" i="4"/>
  <c r="R1478" i="4"/>
  <c r="S1478" i="4"/>
  <c r="T1478" i="4"/>
  <c r="U1478" i="4"/>
  <c r="V1478" i="4"/>
  <c r="W1478" i="4"/>
  <c r="R1479" i="4"/>
  <c r="S1479" i="4"/>
  <c r="T1479" i="4"/>
  <c r="U1479" i="4"/>
  <c r="V1479" i="4"/>
  <c r="W1479" i="4"/>
  <c r="R1480" i="4"/>
  <c r="S1480" i="4"/>
  <c r="T1480" i="4"/>
  <c r="U1480" i="4"/>
  <c r="V1480" i="4"/>
  <c r="W1480" i="4"/>
  <c r="R1481" i="4"/>
  <c r="S1481" i="4"/>
  <c r="T1481" i="4"/>
  <c r="U1481" i="4"/>
  <c r="V1481" i="4"/>
  <c r="W1481" i="4"/>
  <c r="R1482" i="4"/>
  <c r="S1482" i="4"/>
  <c r="T1482" i="4"/>
  <c r="U1482" i="4"/>
  <c r="V1482" i="4"/>
  <c r="W1482" i="4"/>
  <c r="R1483" i="4"/>
  <c r="S1483" i="4"/>
  <c r="T1483" i="4"/>
  <c r="U1483" i="4"/>
  <c r="V1483" i="4"/>
  <c r="W1483" i="4"/>
  <c r="R1484" i="4"/>
  <c r="S1484" i="4"/>
  <c r="T1484" i="4"/>
  <c r="U1484" i="4"/>
  <c r="V1484" i="4"/>
  <c r="W1484" i="4"/>
  <c r="R1485" i="4"/>
  <c r="S1485" i="4"/>
  <c r="T1485" i="4"/>
  <c r="U1485" i="4"/>
  <c r="V1485" i="4"/>
  <c r="W1485" i="4"/>
  <c r="R1486" i="4"/>
  <c r="S1486" i="4"/>
  <c r="T1486" i="4"/>
  <c r="U1486" i="4"/>
  <c r="V1486" i="4"/>
  <c r="W1486" i="4"/>
  <c r="R1487" i="4"/>
  <c r="S1487" i="4"/>
  <c r="T1487" i="4"/>
  <c r="U1487" i="4"/>
  <c r="V1487" i="4"/>
  <c r="W1487" i="4"/>
  <c r="R1488" i="4"/>
  <c r="S1488" i="4"/>
  <c r="T1488" i="4"/>
  <c r="U1488" i="4"/>
  <c r="V1488" i="4"/>
  <c r="W1488" i="4"/>
  <c r="R1489" i="4"/>
  <c r="S1489" i="4"/>
  <c r="T1489" i="4"/>
  <c r="U1489" i="4"/>
  <c r="V1489" i="4"/>
  <c r="W1489" i="4"/>
  <c r="R1490" i="4"/>
  <c r="S1490" i="4"/>
  <c r="T1490" i="4"/>
  <c r="U1490" i="4"/>
  <c r="V1490" i="4"/>
  <c r="W1490" i="4"/>
  <c r="R1491" i="4"/>
  <c r="S1491" i="4"/>
  <c r="T1491" i="4"/>
  <c r="U1491" i="4"/>
  <c r="V1491" i="4"/>
  <c r="W1491" i="4"/>
  <c r="R1492" i="4"/>
  <c r="S1492" i="4"/>
  <c r="T1492" i="4"/>
  <c r="U1492" i="4"/>
  <c r="V1492" i="4"/>
  <c r="W1492" i="4"/>
  <c r="R1493" i="4"/>
  <c r="S1493" i="4"/>
  <c r="T1493" i="4"/>
  <c r="U1493" i="4"/>
  <c r="V1493" i="4"/>
  <c r="W1493" i="4"/>
  <c r="R1494" i="4"/>
  <c r="S1494" i="4"/>
  <c r="T1494" i="4"/>
  <c r="U1494" i="4"/>
  <c r="V1494" i="4"/>
  <c r="W1494" i="4"/>
  <c r="R1495" i="4"/>
  <c r="S1495" i="4"/>
  <c r="T1495" i="4"/>
  <c r="U1495" i="4"/>
  <c r="V1495" i="4"/>
  <c r="W1495" i="4"/>
  <c r="R1496" i="4"/>
  <c r="S1496" i="4"/>
  <c r="T1496" i="4"/>
  <c r="U1496" i="4"/>
  <c r="V1496" i="4"/>
  <c r="W1496" i="4"/>
  <c r="R1497" i="4"/>
  <c r="S1497" i="4"/>
  <c r="T1497" i="4"/>
  <c r="U1497" i="4"/>
  <c r="V1497" i="4"/>
  <c r="W1497" i="4"/>
  <c r="R1498" i="4"/>
  <c r="S1498" i="4"/>
  <c r="T1498" i="4"/>
  <c r="U1498" i="4"/>
  <c r="V1498" i="4"/>
  <c r="W1498" i="4"/>
  <c r="R1499" i="4"/>
  <c r="S1499" i="4"/>
  <c r="T1499" i="4"/>
  <c r="U1499" i="4"/>
  <c r="V1499" i="4"/>
  <c r="W1499" i="4"/>
  <c r="R1500" i="4"/>
  <c r="S1500" i="4"/>
  <c r="T1500" i="4"/>
  <c r="U1500" i="4"/>
  <c r="V1500" i="4"/>
  <c r="W1500" i="4"/>
  <c r="R1501" i="4"/>
  <c r="S1501" i="4"/>
  <c r="T1501" i="4"/>
  <c r="U1501" i="4"/>
  <c r="V1501" i="4"/>
  <c r="W1501" i="4"/>
  <c r="R1502" i="4"/>
  <c r="S1502" i="4"/>
  <c r="T1502" i="4"/>
  <c r="U1502" i="4"/>
  <c r="V1502" i="4"/>
  <c r="W1502" i="4"/>
  <c r="R1503" i="4"/>
  <c r="S1503" i="4"/>
  <c r="T1503" i="4"/>
  <c r="U1503" i="4"/>
  <c r="V1503" i="4"/>
  <c r="W1503" i="4"/>
  <c r="R1504" i="4"/>
  <c r="S1504" i="4"/>
  <c r="T1504" i="4"/>
  <c r="U1504" i="4"/>
  <c r="V1504" i="4"/>
  <c r="W1504" i="4"/>
  <c r="R1505" i="4"/>
  <c r="S1505" i="4"/>
  <c r="T1505" i="4"/>
  <c r="U1505" i="4"/>
  <c r="V1505" i="4"/>
  <c r="W1505" i="4"/>
  <c r="R1506" i="4"/>
  <c r="S1506" i="4"/>
  <c r="T1506" i="4"/>
  <c r="U1506" i="4"/>
  <c r="V1506" i="4"/>
  <c r="W1506" i="4"/>
  <c r="R1507" i="4"/>
  <c r="S1507" i="4"/>
  <c r="T1507" i="4"/>
  <c r="U1507" i="4"/>
  <c r="V1507" i="4"/>
  <c r="W1507" i="4"/>
  <c r="R1508" i="4"/>
  <c r="S1508" i="4"/>
  <c r="T1508" i="4"/>
  <c r="U1508" i="4"/>
  <c r="V1508" i="4"/>
  <c r="W1508" i="4"/>
  <c r="R1509" i="4"/>
  <c r="S1509" i="4"/>
  <c r="T1509" i="4"/>
  <c r="U1509" i="4"/>
  <c r="V1509" i="4"/>
  <c r="W1509" i="4"/>
  <c r="R1510" i="4"/>
  <c r="S1510" i="4"/>
  <c r="T1510" i="4"/>
  <c r="U1510" i="4"/>
  <c r="V1510" i="4"/>
  <c r="W1510" i="4"/>
  <c r="R1511" i="4"/>
  <c r="S1511" i="4"/>
  <c r="T1511" i="4"/>
  <c r="U1511" i="4"/>
  <c r="V1511" i="4"/>
  <c r="W1511" i="4"/>
  <c r="R1512" i="4"/>
  <c r="S1512" i="4"/>
  <c r="T1512" i="4"/>
  <c r="U1512" i="4"/>
  <c r="V1512" i="4"/>
  <c r="W1512" i="4"/>
  <c r="R1513" i="4"/>
  <c r="S1513" i="4"/>
  <c r="T1513" i="4"/>
  <c r="U1513" i="4"/>
  <c r="V1513" i="4"/>
  <c r="W1513" i="4"/>
  <c r="R1514" i="4"/>
  <c r="S1514" i="4"/>
  <c r="T1514" i="4"/>
  <c r="U1514" i="4"/>
  <c r="V1514" i="4"/>
  <c r="W1514" i="4"/>
  <c r="R1515" i="4"/>
  <c r="S1515" i="4"/>
  <c r="T1515" i="4"/>
  <c r="U1515" i="4"/>
  <c r="V1515" i="4"/>
  <c r="W1515" i="4"/>
  <c r="R1516" i="4"/>
  <c r="S1516" i="4"/>
  <c r="T1516" i="4"/>
  <c r="U1516" i="4"/>
  <c r="V1516" i="4"/>
  <c r="W1516" i="4"/>
  <c r="R1517" i="4"/>
  <c r="S1517" i="4"/>
  <c r="T1517" i="4"/>
  <c r="U1517" i="4"/>
  <c r="V1517" i="4"/>
  <c r="W1517" i="4"/>
  <c r="R1518" i="4"/>
  <c r="S1518" i="4"/>
  <c r="T1518" i="4"/>
  <c r="U1518" i="4"/>
  <c r="V1518" i="4"/>
  <c r="W1518" i="4"/>
  <c r="R1519" i="4"/>
  <c r="S1519" i="4"/>
  <c r="T1519" i="4"/>
  <c r="U1519" i="4"/>
  <c r="V1519" i="4"/>
  <c r="W1519" i="4"/>
  <c r="R1520" i="4"/>
  <c r="S1520" i="4"/>
  <c r="T1520" i="4"/>
  <c r="U1520" i="4"/>
  <c r="V1520" i="4"/>
  <c r="W1520" i="4"/>
  <c r="R1521" i="4"/>
  <c r="S1521" i="4"/>
  <c r="T1521" i="4"/>
  <c r="U1521" i="4"/>
  <c r="V1521" i="4"/>
  <c r="W1521" i="4"/>
  <c r="R1522" i="4"/>
  <c r="S1522" i="4"/>
  <c r="T1522" i="4"/>
  <c r="U1522" i="4"/>
  <c r="V1522" i="4"/>
  <c r="W1522" i="4"/>
  <c r="R1523" i="4"/>
  <c r="S1523" i="4"/>
  <c r="T1523" i="4"/>
  <c r="U1523" i="4"/>
  <c r="V1523" i="4"/>
  <c r="W1523" i="4"/>
  <c r="R1524" i="4"/>
  <c r="S1524" i="4"/>
  <c r="T1524" i="4"/>
  <c r="U1524" i="4"/>
  <c r="V1524" i="4"/>
  <c r="W1524" i="4"/>
  <c r="R1525" i="4"/>
  <c r="S1525" i="4"/>
  <c r="T1525" i="4"/>
  <c r="U1525" i="4"/>
  <c r="V1525" i="4"/>
  <c r="W1525" i="4"/>
  <c r="R1526" i="4"/>
  <c r="S1526" i="4"/>
  <c r="T1526" i="4"/>
  <c r="U1526" i="4"/>
  <c r="V1526" i="4"/>
  <c r="W1526" i="4"/>
  <c r="R1527" i="4"/>
  <c r="S1527" i="4"/>
  <c r="T1527" i="4"/>
  <c r="U1527" i="4"/>
  <c r="V1527" i="4"/>
  <c r="W1527" i="4"/>
  <c r="R1528" i="4"/>
  <c r="S1528" i="4"/>
  <c r="T1528" i="4"/>
  <c r="U1528" i="4"/>
  <c r="V1528" i="4"/>
  <c r="W1528" i="4"/>
  <c r="R1529" i="4"/>
  <c r="S1529" i="4"/>
  <c r="T1529" i="4"/>
  <c r="U1529" i="4"/>
  <c r="V1529" i="4"/>
  <c r="W1529" i="4"/>
  <c r="R1530" i="4"/>
  <c r="S1530" i="4"/>
  <c r="T1530" i="4"/>
  <c r="U1530" i="4"/>
  <c r="V1530" i="4"/>
  <c r="W1530" i="4"/>
  <c r="R1531" i="4"/>
  <c r="S1531" i="4"/>
  <c r="T1531" i="4"/>
  <c r="U1531" i="4"/>
  <c r="V1531" i="4"/>
  <c r="W1531" i="4"/>
  <c r="R1532" i="4"/>
  <c r="S1532" i="4"/>
  <c r="T1532" i="4"/>
  <c r="U1532" i="4"/>
  <c r="V1532" i="4"/>
  <c r="W1532" i="4"/>
  <c r="R1533" i="4"/>
  <c r="S1533" i="4"/>
  <c r="T1533" i="4"/>
  <c r="U1533" i="4"/>
  <c r="V1533" i="4"/>
  <c r="W1533" i="4"/>
  <c r="R1534" i="4"/>
  <c r="S1534" i="4"/>
  <c r="T1534" i="4"/>
  <c r="U1534" i="4"/>
  <c r="V1534" i="4"/>
  <c r="W1534" i="4"/>
  <c r="R1535" i="4"/>
  <c r="S1535" i="4"/>
  <c r="T1535" i="4"/>
  <c r="U1535" i="4"/>
  <c r="V1535" i="4"/>
  <c r="W1535" i="4"/>
  <c r="R1536" i="4"/>
  <c r="S1536" i="4"/>
  <c r="T1536" i="4"/>
  <c r="U1536" i="4"/>
  <c r="V1536" i="4"/>
  <c r="W1536" i="4"/>
  <c r="R1537" i="4"/>
  <c r="S1537" i="4"/>
  <c r="T1537" i="4"/>
  <c r="U1537" i="4"/>
  <c r="V1537" i="4"/>
  <c r="W1537" i="4"/>
  <c r="R1538" i="4"/>
  <c r="S1538" i="4"/>
  <c r="T1538" i="4"/>
  <c r="U1538" i="4"/>
  <c r="V1538" i="4"/>
  <c r="W1538" i="4"/>
  <c r="R1539" i="4"/>
  <c r="S1539" i="4"/>
  <c r="T1539" i="4"/>
  <c r="U1539" i="4"/>
  <c r="V1539" i="4"/>
  <c r="W1539" i="4"/>
  <c r="R1540" i="4"/>
  <c r="S1540" i="4"/>
  <c r="T1540" i="4"/>
  <c r="U1540" i="4"/>
  <c r="V1540" i="4"/>
  <c r="W1540" i="4"/>
  <c r="R1541" i="4"/>
  <c r="S1541" i="4"/>
  <c r="T1541" i="4"/>
  <c r="U1541" i="4"/>
  <c r="V1541" i="4"/>
  <c r="W1541" i="4"/>
  <c r="R1542" i="4"/>
  <c r="S1542" i="4"/>
  <c r="T1542" i="4"/>
  <c r="U1542" i="4"/>
  <c r="V1542" i="4"/>
  <c r="W1542" i="4"/>
  <c r="R1543" i="4"/>
  <c r="S1543" i="4"/>
  <c r="T1543" i="4"/>
  <c r="U1543" i="4"/>
  <c r="V1543" i="4"/>
  <c r="W1543" i="4"/>
  <c r="R1544" i="4"/>
  <c r="S1544" i="4"/>
  <c r="T1544" i="4"/>
  <c r="U1544" i="4"/>
  <c r="V1544" i="4"/>
  <c r="W1544" i="4"/>
  <c r="R1545" i="4"/>
  <c r="S1545" i="4"/>
  <c r="T1545" i="4"/>
  <c r="U1545" i="4"/>
  <c r="V1545" i="4"/>
  <c r="W1545" i="4"/>
  <c r="R1546" i="4"/>
  <c r="S1546" i="4"/>
  <c r="T1546" i="4"/>
  <c r="U1546" i="4"/>
  <c r="V1546" i="4"/>
  <c r="W1546" i="4"/>
  <c r="R1547" i="4"/>
  <c r="S1547" i="4"/>
  <c r="T1547" i="4"/>
  <c r="U1547" i="4"/>
  <c r="V1547" i="4"/>
  <c r="W1547" i="4"/>
  <c r="R1548" i="4"/>
  <c r="S1548" i="4"/>
  <c r="T1548" i="4"/>
  <c r="U1548" i="4"/>
  <c r="V1548" i="4"/>
  <c r="W1548" i="4"/>
  <c r="R1549" i="4"/>
  <c r="S1549" i="4"/>
  <c r="T1549" i="4"/>
  <c r="U1549" i="4"/>
  <c r="V1549" i="4"/>
  <c r="W1549" i="4"/>
  <c r="R1550" i="4"/>
  <c r="S1550" i="4"/>
  <c r="T1550" i="4"/>
  <c r="U1550" i="4"/>
  <c r="V1550" i="4"/>
  <c r="W1550" i="4"/>
  <c r="R1551" i="4"/>
  <c r="S1551" i="4"/>
  <c r="T1551" i="4"/>
  <c r="U1551" i="4"/>
  <c r="V1551" i="4"/>
  <c r="W1551" i="4"/>
  <c r="R1552" i="4"/>
  <c r="S1552" i="4"/>
  <c r="T1552" i="4"/>
  <c r="U1552" i="4"/>
  <c r="V1552" i="4"/>
  <c r="W1552" i="4"/>
  <c r="R1553" i="4"/>
  <c r="S1553" i="4"/>
  <c r="T1553" i="4"/>
  <c r="U1553" i="4"/>
  <c r="V1553" i="4"/>
  <c r="W1553" i="4"/>
  <c r="R1554" i="4"/>
  <c r="S1554" i="4"/>
  <c r="T1554" i="4"/>
  <c r="U1554" i="4"/>
  <c r="V1554" i="4"/>
  <c r="W1554" i="4"/>
  <c r="R1555" i="4"/>
  <c r="S1555" i="4"/>
  <c r="T1555" i="4"/>
  <c r="U1555" i="4"/>
  <c r="V1555" i="4"/>
  <c r="W1555" i="4"/>
  <c r="R1556" i="4"/>
  <c r="S1556" i="4"/>
  <c r="T1556" i="4"/>
  <c r="U1556" i="4"/>
  <c r="V1556" i="4"/>
  <c r="W1556" i="4"/>
  <c r="R1557" i="4"/>
  <c r="S1557" i="4"/>
  <c r="T1557" i="4"/>
  <c r="U1557" i="4"/>
  <c r="V1557" i="4"/>
  <c r="W1557" i="4"/>
  <c r="R1558" i="4"/>
  <c r="S1558" i="4"/>
  <c r="T1558" i="4"/>
  <c r="U1558" i="4"/>
  <c r="V1558" i="4"/>
  <c r="W1558" i="4"/>
  <c r="R1559" i="4"/>
  <c r="S1559" i="4"/>
  <c r="T1559" i="4"/>
  <c r="U1559" i="4"/>
  <c r="V1559" i="4"/>
  <c r="W1559" i="4"/>
  <c r="R1560" i="4"/>
  <c r="S1560" i="4"/>
  <c r="T1560" i="4"/>
  <c r="U1560" i="4"/>
  <c r="V1560" i="4"/>
  <c r="W1560" i="4"/>
  <c r="R1561" i="4"/>
  <c r="S1561" i="4"/>
  <c r="T1561" i="4"/>
  <c r="U1561" i="4"/>
  <c r="V1561" i="4"/>
  <c r="W1561" i="4"/>
  <c r="R1562" i="4"/>
  <c r="S1562" i="4"/>
  <c r="T1562" i="4"/>
  <c r="U1562" i="4"/>
  <c r="V1562" i="4"/>
  <c r="W1562" i="4"/>
  <c r="R1563" i="4"/>
  <c r="S1563" i="4"/>
  <c r="T1563" i="4"/>
  <c r="U1563" i="4"/>
  <c r="V1563" i="4"/>
  <c r="W1563" i="4"/>
  <c r="R1564" i="4"/>
  <c r="S1564" i="4"/>
  <c r="T1564" i="4"/>
  <c r="U1564" i="4"/>
  <c r="V1564" i="4"/>
  <c r="W1564" i="4"/>
  <c r="R1565" i="4"/>
  <c r="S1565" i="4"/>
  <c r="T1565" i="4"/>
  <c r="U1565" i="4"/>
  <c r="V1565" i="4"/>
  <c r="W1565" i="4"/>
  <c r="R1566" i="4"/>
  <c r="S1566" i="4"/>
  <c r="T1566" i="4"/>
  <c r="U1566" i="4"/>
  <c r="V1566" i="4"/>
  <c r="W1566" i="4"/>
  <c r="R1567" i="4"/>
  <c r="S1567" i="4"/>
  <c r="T1567" i="4"/>
  <c r="U1567" i="4"/>
  <c r="V1567" i="4"/>
  <c r="W1567" i="4"/>
  <c r="R1568" i="4"/>
  <c r="S1568" i="4"/>
  <c r="T1568" i="4"/>
  <c r="U1568" i="4"/>
  <c r="V1568" i="4"/>
  <c r="W1568" i="4"/>
  <c r="R1569" i="4"/>
  <c r="S1569" i="4"/>
  <c r="T1569" i="4"/>
  <c r="U1569" i="4"/>
  <c r="V1569" i="4"/>
  <c r="W1569" i="4"/>
  <c r="R1570" i="4"/>
  <c r="S1570" i="4"/>
  <c r="T1570" i="4"/>
  <c r="U1570" i="4"/>
  <c r="V1570" i="4"/>
  <c r="W1570" i="4"/>
  <c r="R1571" i="4"/>
  <c r="S1571" i="4"/>
  <c r="T1571" i="4"/>
  <c r="U1571" i="4"/>
  <c r="V1571" i="4"/>
  <c r="W1571" i="4"/>
  <c r="R1572" i="4"/>
  <c r="S1572" i="4"/>
  <c r="T1572" i="4"/>
  <c r="U1572" i="4"/>
  <c r="V1572" i="4"/>
  <c r="W1572" i="4"/>
  <c r="R1573" i="4"/>
  <c r="S1573" i="4"/>
  <c r="T1573" i="4"/>
  <c r="U1573" i="4"/>
  <c r="V1573" i="4"/>
  <c r="W1573" i="4"/>
  <c r="R1574" i="4"/>
  <c r="S1574" i="4"/>
  <c r="T1574" i="4"/>
  <c r="U1574" i="4"/>
  <c r="V1574" i="4"/>
  <c r="W1574" i="4"/>
  <c r="R1575" i="4"/>
  <c r="S1575" i="4"/>
  <c r="T1575" i="4"/>
  <c r="U1575" i="4"/>
  <c r="V1575" i="4"/>
  <c r="W1575" i="4"/>
  <c r="R1576" i="4"/>
  <c r="S1576" i="4"/>
  <c r="T1576" i="4"/>
  <c r="U1576" i="4"/>
  <c r="V1576" i="4"/>
  <c r="W1576" i="4"/>
  <c r="R1577" i="4"/>
  <c r="S1577" i="4"/>
  <c r="T1577" i="4"/>
  <c r="U1577" i="4"/>
  <c r="V1577" i="4"/>
  <c r="W1577" i="4"/>
  <c r="R1578" i="4"/>
  <c r="S1578" i="4"/>
  <c r="T1578" i="4"/>
  <c r="U1578" i="4"/>
  <c r="V1578" i="4"/>
  <c r="W1578" i="4"/>
  <c r="R1579" i="4"/>
  <c r="S1579" i="4"/>
  <c r="T1579" i="4"/>
  <c r="U1579" i="4"/>
  <c r="V1579" i="4"/>
  <c r="W1579" i="4"/>
  <c r="R1580" i="4"/>
  <c r="S1580" i="4"/>
  <c r="T1580" i="4"/>
  <c r="U1580" i="4"/>
  <c r="V1580" i="4"/>
  <c r="W1580" i="4"/>
  <c r="R1581" i="4"/>
  <c r="S1581" i="4"/>
  <c r="T1581" i="4"/>
  <c r="U1581" i="4"/>
  <c r="V1581" i="4"/>
  <c r="W1581" i="4"/>
  <c r="R1582" i="4"/>
  <c r="S1582" i="4"/>
  <c r="T1582" i="4"/>
  <c r="U1582" i="4"/>
  <c r="V1582" i="4"/>
  <c r="W1582" i="4"/>
  <c r="R1583" i="4"/>
  <c r="S1583" i="4"/>
  <c r="T1583" i="4"/>
  <c r="U1583" i="4"/>
  <c r="V1583" i="4"/>
  <c r="W1583" i="4"/>
  <c r="R1584" i="4"/>
  <c r="S1584" i="4"/>
  <c r="T1584" i="4"/>
  <c r="U1584" i="4"/>
  <c r="V1584" i="4"/>
  <c r="W1584" i="4"/>
  <c r="R1585" i="4"/>
  <c r="S1585" i="4"/>
  <c r="T1585" i="4"/>
  <c r="U1585" i="4"/>
  <c r="V1585" i="4"/>
  <c r="W1585" i="4"/>
  <c r="R1586" i="4"/>
  <c r="S1586" i="4"/>
  <c r="T1586" i="4"/>
  <c r="U1586" i="4"/>
  <c r="V1586" i="4"/>
  <c r="W1586" i="4"/>
  <c r="R1587" i="4"/>
  <c r="S1587" i="4"/>
  <c r="T1587" i="4"/>
  <c r="U1587" i="4"/>
  <c r="V1587" i="4"/>
  <c r="W1587" i="4"/>
  <c r="R1588" i="4"/>
  <c r="S1588" i="4"/>
  <c r="T1588" i="4"/>
  <c r="U1588" i="4"/>
  <c r="V1588" i="4"/>
  <c r="W1588" i="4"/>
  <c r="R1589" i="4"/>
  <c r="S1589" i="4"/>
  <c r="T1589" i="4"/>
  <c r="U1589" i="4"/>
  <c r="V1589" i="4"/>
  <c r="W1589" i="4"/>
  <c r="R1590" i="4"/>
  <c r="S1590" i="4"/>
  <c r="T1590" i="4"/>
  <c r="U1590" i="4"/>
  <c r="V1590" i="4"/>
  <c r="W1590" i="4"/>
  <c r="R1591" i="4"/>
  <c r="S1591" i="4"/>
  <c r="T1591" i="4"/>
  <c r="U1591" i="4"/>
  <c r="V1591" i="4"/>
  <c r="W1591" i="4"/>
  <c r="R1592" i="4"/>
  <c r="S1592" i="4"/>
  <c r="T1592" i="4"/>
  <c r="U1592" i="4"/>
  <c r="V1592" i="4"/>
  <c r="W1592" i="4"/>
  <c r="R1593" i="4"/>
  <c r="S1593" i="4"/>
  <c r="T1593" i="4"/>
  <c r="U1593" i="4"/>
  <c r="V1593" i="4"/>
  <c r="W1593" i="4"/>
  <c r="R1594" i="4"/>
  <c r="S1594" i="4"/>
  <c r="T1594" i="4"/>
  <c r="U1594" i="4"/>
  <c r="V1594" i="4"/>
  <c r="W1594" i="4"/>
  <c r="R1595" i="4"/>
  <c r="S1595" i="4"/>
  <c r="T1595" i="4"/>
  <c r="U1595" i="4"/>
  <c r="V1595" i="4"/>
  <c r="W1595" i="4"/>
  <c r="R1596" i="4"/>
  <c r="S1596" i="4"/>
  <c r="T1596" i="4"/>
  <c r="U1596" i="4"/>
  <c r="V1596" i="4"/>
  <c r="W1596" i="4"/>
  <c r="R1597" i="4"/>
  <c r="S1597" i="4"/>
  <c r="T1597" i="4"/>
  <c r="U1597" i="4"/>
  <c r="V1597" i="4"/>
  <c r="W1597" i="4"/>
  <c r="R1598" i="4"/>
  <c r="S1598" i="4"/>
  <c r="T1598" i="4"/>
  <c r="U1598" i="4"/>
  <c r="V1598" i="4"/>
  <c r="W1598" i="4"/>
  <c r="R1599" i="4"/>
  <c r="S1599" i="4"/>
  <c r="T1599" i="4"/>
  <c r="U1599" i="4"/>
  <c r="V1599" i="4"/>
  <c r="W1599" i="4"/>
  <c r="R1600" i="4"/>
  <c r="S1600" i="4"/>
  <c r="T1600" i="4"/>
  <c r="U1600" i="4"/>
  <c r="V1600" i="4"/>
  <c r="W1600" i="4"/>
  <c r="R1601" i="4"/>
  <c r="S1601" i="4"/>
  <c r="T1601" i="4"/>
  <c r="U1601" i="4"/>
  <c r="V1601" i="4"/>
  <c r="W1601" i="4"/>
  <c r="R1602" i="4"/>
  <c r="S1602" i="4"/>
  <c r="T1602" i="4"/>
  <c r="U1602" i="4"/>
  <c r="V1602" i="4"/>
  <c r="W1602" i="4"/>
  <c r="R1603" i="4"/>
  <c r="S1603" i="4"/>
  <c r="T1603" i="4"/>
  <c r="U1603" i="4"/>
  <c r="V1603" i="4"/>
  <c r="W1603" i="4"/>
  <c r="R1604" i="4"/>
  <c r="S1604" i="4"/>
  <c r="T1604" i="4"/>
  <c r="U1604" i="4"/>
  <c r="V1604" i="4"/>
  <c r="W1604" i="4"/>
  <c r="R1605" i="4"/>
  <c r="S1605" i="4"/>
  <c r="T1605" i="4"/>
  <c r="U1605" i="4"/>
  <c r="V1605" i="4"/>
  <c r="W1605" i="4"/>
  <c r="R1606" i="4"/>
  <c r="S1606" i="4"/>
  <c r="T1606" i="4"/>
  <c r="U1606" i="4"/>
  <c r="V1606" i="4"/>
  <c r="W1606" i="4"/>
  <c r="R1607" i="4"/>
  <c r="S1607" i="4"/>
  <c r="T1607" i="4"/>
  <c r="U1607" i="4"/>
  <c r="V1607" i="4"/>
  <c r="W1607" i="4"/>
  <c r="R1608" i="4"/>
  <c r="S1608" i="4"/>
  <c r="T1608" i="4"/>
  <c r="U1608" i="4"/>
  <c r="V1608" i="4"/>
  <c r="W1608" i="4"/>
  <c r="R1609" i="4"/>
  <c r="S1609" i="4"/>
  <c r="T1609" i="4"/>
  <c r="U1609" i="4"/>
  <c r="V1609" i="4"/>
  <c r="W1609" i="4"/>
  <c r="R1610" i="4"/>
  <c r="S1610" i="4"/>
  <c r="T1610" i="4"/>
  <c r="U1610" i="4"/>
  <c r="V1610" i="4"/>
  <c r="W1610" i="4"/>
  <c r="R1611" i="4"/>
  <c r="S1611" i="4"/>
  <c r="T1611" i="4"/>
  <c r="U1611" i="4"/>
  <c r="V1611" i="4"/>
  <c r="W1611" i="4"/>
  <c r="R1612" i="4"/>
  <c r="S1612" i="4"/>
  <c r="T1612" i="4"/>
  <c r="U1612" i="4"/>
  <c r="V1612" i="4"/>
  <c r="W1612" i="4"/>
  <c r="R1613" i="4"/>
  <c r="S1613" i="4"/>
  <c r="T1613" i="4"/>
  <c r="U1613" i="4"/>
  <c r="V1613" i="4"/>
  <c r="W1613" i="4"/>
  <c r="R1614" i="4"/>
  <c r="S1614" i="4"/>
  <c r="T1614" i="4"/>
  <c r="U1614" i="4"/>
  <c r="V1614" i="4"/>
  <c r="W1614" i="4"/>
  <c r="R1615" i="4"/>
  <c r="S1615" i="4"/>
  <c r="T1615" i="4"/>
  <c r="U1615" i="4"/>
  <c r="V1615" i="4"/>
  <c r="W1615" i="4"/>
  <c r="R1616" i="4"/>
  <c r="S1616" i="4"/>
  <c r="T1616" i="4"/>
  <c r="U1616" i="4"/>
  <c r="V1616" i="4"/>
  <c r="W1616" i="4"/>
  <c r="R1617" i="4"/>
  <c r="S1617" i="4"/>
  <c r="T1617" i="4"/>
  <c r="U1617" i="4"/>
  <c r="V1617" i="4"/>
  <c r="W1617" i="4"/>
  <c r="R1618" i="4"/>
  <c r="S1618" i="4"/>
  <c r="T1618" i="4"/>
  <c r="U1618" i="4"/>
  <c r="V1618" i="4"/>
  <c r="W1618" i="4"/>
  <c r="R1619" i="4"/>
  <c r="S1619" i="4"/>
  <c r="T1619" i="4"/>
  <c r="U1619" i="4"/>
  <c r="V1619" i="4"/>
  <c r="W1619" i="4"/>
  <c r="R1620" i="4"/>
  <c r="S1620" i="4"/>
  <c r="T1620" i="4"/>
  <c r="U1620" i="4"/>
  <c r="V1620" i="4"/>
  <c r="W1620" i="4"/>
  <c r="R1621" i="4"/>
  <c r="S1621" i="4"/>
  <c r="T1621" i="4"/>
  <c r="U1621" i="4"/>
  <c r="V1621" i="4"/>
  <c r="W1621" i="4"/>
  <c r="R1622" i="4"/>
  <c r="S1622" i="4"/>
  <c r="T1622" i="4"/>
  <c r="U1622" i="4"/>
  <c r="V1622" i="4"/>
  <c r="W1622" i="4"/>
  <c r="R1623" i="4"/>
  <c r="S1623" i="4"/>
  <c r="T1623" i="4"/>
  <c r="U1623" i="4"/>
  <c r="V1623" i="4"/>
  <c r="W1623" i="4"/>
  <c r="R1624" i="4"/>
  <c r="S1624" i="4"/>
  <c r="T1624" i="4"/>
  <c r="U1624" i="4"/>
  <c r="V1624" i="4"/>
  <c r="W1624" i="4"/>
  <c r="R1625" i="4"/>
  <c r="S1625" i="4"/>
  <c r="T1625" i="4"/>
  <c r="U1625" i="4"/>
  <c r="V1625" i="4"/>
  <c r="W1625" i="4"/>
  <c r="R1626" i="4"/>
  <c r="S1626" i="4"/>
  <c r="T1626" i="4"/>
  <c r="U1626" i="4"/>
  <c r="V1626" i="4"/>
  <c r="W1626" i="4"/>
  <c r="R1627" i="4"/>
  <c r="S1627" i="4"/>
  <c r="T1627" i="4"/>
  <c r="U1627" i="4"/>
  <c r="V1627" i="4"/>
  <c r="W1627" i="4"/>
  <c r="R1628" i="4"/>
  <c r="S1628" i="4"/>
  <c r="T1628" i="4"/>
  <c r="U1628" i="4"/>
  <c r="V1628" i="4"/>
  <c r="W1628" i="4"/>
  <c r="R1629" i="4"/>
  <c r="S1629" i="4"/>
  <c r="T1629" i="4"/>
  <c r="U1629" i="4"/>
  <c r="V1629" i="4"/>
  <c r="W1629" i="4"/>
  <c r="R1630" i="4"/>
  <c r="S1630" i="4"/>
  <c r="T1630" i="4"/>
  <c r="U1630" i="4"/>
  <c r="V1630" i="4"/>
  <c r="W1630" i="4"/>
  <c r="R1631" i="4"/>
  <c r="S1631" i="4"/>
  <c r="T1631" i="4"/>
  <c r="U1631" i="4"/>
  <c r="V1631" i="4"/>
  <c r="W1631" i="4"/>
  <c r="R1632" i="4"/>
  <c r="S1632" i="4"/>
  <c r="T1632" i="4"/>
  <c r="U1632" i="4"/>
  <c r="V1632" i="4"/>
  <c r="W1632" i="4"/>
  <c r="R1633" i="4"/>
  <c r="S1633" i="4"/>
  <c r="T1633" i="4"/>
  <c r="U1633" i="4"/>
  <c r="V1633" i="4"/>
  <c r="W1633" i="4"/>
  <c r="R1634" i="4"/>
  <c r="S1634" i="4"/>
  <c r="T1634" i="4"/>
  <c r="U1634" i="4"/>
  <c r="V1634" i="4"/>
  <c r="W1634" i="4"/>
  <c r="R1635" i="4"/>
  <c r="S1635" i="4"/>
  <c r="T1635" i="4"/>
  <c r="U1635" i="4"/>
  <c r="V1635" i="4"/>
  <c r="W1635" i="4"/>
  <c r="R1636" i="4"/>
  <c r="S1636" i="4"/>
  <c r="T1636" i="4"/>
  <c r="U1636" i="4"/>
  <c r="V1636" i="4"/>
  <c r="W1636" i="4"/>
  <c r="R1637" i="4"/>
  <c r="S1637" i="4"/>
  <c r="T1637" i="4"/>
  <c r="U1637" i="4"/>
  <c r="V1637" i="4"/>
  <c r="W1637" i="4"/>
  <c r="R1638" i="4"/>
  <c r="S1638" i="4"/>
  <c r="T1638" i="4"/>
  <c r="U1638" i="4"/>
  <c r="V1638" i="4"/>
  <c r="W1638" i="4"/>
  <c r="R1639" i="4"/>
  <c r="S1639" i="4"/>
  <c r="T1639" i="4"/>
  <c r="U1639" i="4"/>
  <c r="V1639" i="4"/>
  <c r="W1639" i="4"/>
  <c r="R1640" i="4"/>
  <c r="S1640" i="4"/>
  <c r="T1640" i="4"/>
  <c r="U1640" i="4"/>
  <c r="V1640" i="4"/>
  <c r="W1640" i="4"/>
  <c r="R1641" i="4"/>
  <c r="S1641" i="4"/>
  <c r="T1641" i="4"/>
  <c r="U1641" i="4"/>
  <c r="V1641" i="4"/>
  <c r="W1641" i="4"/>
  <c r="R1642" i="4"/>
  <c r="S1642" i="4"/>
  <c r="T1642" i="4"/>
  <c r="U1642" i="4"/>
  <c r="V1642" i="4"/>
  <c r="W1642" i="4"/>
  <c r="R1643" i="4"/>
  <c r="S1643" i="4"/>
  <c r="T1643" i="4"/>
  <c r="U1643" i="4"/>
  <c r="V1643" i="4"/>
  <c r="W1643" i="4"/>
  <c r="R1644" i="4"/>
  <c r="S1644" i="4"/>
  <c r="T1644" i="4"/>
  <c r="U1644" i="4"/>
  <c r="V1644" i="4"/>
  <c r="W1644" i="4"/>
  <c r="R1645" i="4"/>
  <c r="S1645" i="4"/>
  <c r="T1645" i="4"/>
  <c r="U1645" i="4"/>
  <c r="V1645" i="4"/>
  <c r="W1645" i="4"/>
  <c r="R1646" i="4"/>
  <c r="S1646" i="4"/>
  <c r="T1646" i="4"/>
  <c r="U1646" i="4"/>
  <c r="V1646" i="4"/>
  <c r="W1646" i="4"/>
  <c r="R1647" i="4"/>
  <c r="S1647" i="4"/>
  <c r="T1647" i="4"/>
  <c r="U1647" i="4"/>
  <c r="V1647" i="4"/>
  <c r="W1647" i="4"/>
  <c r="R1648" i="4"/>
  <c r="S1648" i="4"/>
  <c r="T1648" i="4"/>
  <c r="U1648" i="4"/>
  <c r="V1648" i="4"/>
  <c r="W1648" i="4"/>
  <c r="R1649" i="4"/>
  <c r="S1649" i="4"/>
  <c r="T1649" i="4"/>
  <c r="U1649" i="4"/>
  <c r="V1649" i="4"/>
  <c r="W1649" i="4"/>
  <c r="R1650" i="4"/>
  <c r="S1650" i="4"/>
  <c r="T1650" i="4"/>
  <c r="U1650" i="4"/>
  <c r="V1650" i="4"/>
  <c r="W1650" i="4"/>
  <c r="R1651" i="4"/>
  <c r="S1651" i="4"/>
  <c r="T1651" i="4"/>
  <c r="U1651" i="4"/>
  <c r="V1651" i="4"/>
  <c r="W1651" i="4"/>
  <c r="R1652" i="4"/>
  <c r="S1652" i="4"/>
  <c r="T1652" i="4"/>
  <c r="U1652" i="4"/>
  <c r="V1652" i="4"/>
  <c r="W1652" i="4"/>
  <c r="R1653" i="4"/>
  <c r="S1653" i="4"/>
  <c r="T1653" i="4"/>
  <c r="U1653" i="4"/>
  <c r="V1653" i="4"/>
  <c r="W1653" i="4"/>
  <c r="R1654" i="4"/>
  <c r="S1654" i="4"/>
  <c r="T1654" i="4"/>
  <c r="U1654" i="4"/>
  <c r="V1654" i="4"/>
  <c r="W1654" i="4"/>
  <c r="R1655" i="4"/>
  <c r="S1655" i="4"/>
  <c r="T1655" i="4"/>
  <c r="U1655" i="4"/>
  <c r="V1655" i="4"/>
  <c r="W1655" i="4"/>
  <c r="R1656" i="4"/>
  <c r="S1656" i="4"/>
  <c r="T1656" i="4"/>
  <c r="U1656" i="4"/>
  <c r="V1656" i="4"/>
  <c r="W1656" i="4"/>
  <c r="R1657" i="4"/>
  <c r="S1657" i="4"/>
  <c r="T1657" i="4"/>
  <c r="U1657" i="4"/>
  <c r="V1657" i="4"/>
  <c r="W1657" i="4"/>
  <c r="R1658" i="4"/>
  <c r="S1658" i="4"/>
  <c r="T1658" i="4"/>
  <c r="U1658" i="4"/>
  <c r="V1658" i="4"/>
  <c r="W1658" i="4"/>
  <c r="R1659" i="4"/>
  <c r="S1659" i="4"/>
  <c r="T1659" i="4"/>
  <c r="U1659" i="4"/>
  <c r="V1659" i="4"/>
  <c r="W1659" i="4"/>
  <c r="R1660" i="4"/>
  <c r="S1660" i="4"/>
  <c r="T1660" i="4"/>
  <c r="U1660" i="4"/>
  <c r="V1660" i="4"/>
  <c r="W1660" i="4"/>
  <c r="R1661" i="4"/>
  <c r="S1661" i="4"/>
  <c r="T1661" i="4"/>
  <c r="U1661" i="4"/>
  <c r="V1661" i="4"/>
  <c r="W1661" i="4"/>
  <c r="R1662" i="4"/>
  <c r="S1662" i="4"/>
  <c r="T1662" i="4"/>
  <c r="U1662" i="4"/>
  <c r="V1662" i="4"/>
  <c r="W1662" i="4"/>
  <c r="R1663" i="4"/>
  <c r="S1663" i="4"/>
  <c r="T1663" i="4"/>
  <c r="U1663" i="4"/>
  <c r="V1663" i="4"/>
  <c r="W1663" i="4"/>
  <c r="R1664" i="4"/>
  <c r="S1664" i="4"/>
  <c r="T1664" i="4"/>
  <c r="U1664" i="4"/>
  <c r="V1664" i="4"/>
  <c r="W1664" i="4"/>
  <c r="R1665" i="4"/>
  <c r="S1665" i="4"/>
  <c r="T1665" i="4"/>
  <c r="U1665" i="4"/>
  <c r="V1665" i="4"/>
  <c r="W1665" i="4"/>
  <c r="R1666" i="4"/>
  <c r="S1666" i="4"/>
  <c r="T1666" i="4"/>
  <c r="U1666" i="4"/>
  <c r="V1666" i="4"/>
  <c r="W1666" i="4"/>
  <c r="R1667" i="4"/>
  <c r="S1667" i="4"/>
  <c r="T1667" i="4"/>
  <c r="U1667" i="4"/>
  <c r="V1667" i="4"/>
  <c r="W1667" i="4"/>
  <c r="R1668" i="4"/>
  <c r="S1668" i="4"/>
  <c r="T1668" i="4"/>
  <c r="U1668" i="4"/>
  <c r="V1668" i="4"/>
  <c r="W1668" i="4"/>
  <c r="R1669" i="4"/>
  <c r="S1669" i="4"/>
  <c r="T1669" i="4"/>
  <c r="U1669" i="4"/>
  <c r="V1669" i="4"/>
  <c r="W1669" i="4"/>
  <c r="R1670" i="4"/>
  <c r="S1670" i="4"/>
  <c r="T1670" i="4"/>
  <c r="U1670" i="4"/>
  <c r="V1670" i="4"/>
  <c r="W1670" i="4"/>
  <c r="R1671" i="4"/>
  <c r="S1671" i="4"/>
  <c r="T1671" i="4"/>
  <c r="U1671" i="4"/>
  <c r="V1671" i="4"/>
  <c r="W1671" i="4"/>
  <c r="R1672" i="4"/>
  <c r="S1672" i="4"/>
  <c r="T1672" i="4"/>
  <c r="U1672" i="4"/>
  <c r="V1672" i="4"/>
  <c r="W1672" i="4"/>
  <c r="R1673" i="4"/>
  <c r="S1673" i="4"/>
  <c r="T1673" i="4"/>
  <c r="U1673" i="4"/>
  <c r="V1673" i="4"/>
  <c r="W1673" i="4"/>
  <c r="R1674" i="4"/>
  <c r="S1674" i="4"/>
  <c r="T1674" i="4"/>
  <c r="U1674" i="4"/>
  <c r="V1674" i="4"/>
  <c r="W1674" i="4"/>
  <c r="R1675" i="4"/>
  <c r="S1675" i="4"/>
  <c r="T1675" i="4"/>
  <c r="U1675" i="4"/>
  <c r="V1675" i="4"/>
  <c r="W1675" i="4"/>
  <c r="R1676" i="4"/>
  <c r="S1676" i="4"/>
  <c r="T1676" i="4"/>
  <c r="U1676" i="4"/>
  <c r="V1676" i="4"/>
  <c r="W1676" i="4"/>
  <c r="R1677" i="4"/>
  <c r="S1677" i="4"/>
  <c r="T1677" i="4"/>
  <c r="U1677" i="4"/>
  <c r="V1677" i="4"/>
  <c r="W1677" i="4"/>
  <c r="R1678" i="4"/>
  <c r="S1678" i="4"/>
  <c r="T1678" i="4"/>
  <c r="U1678" i="4"/>
  <c r="V1678" i="4"/>
  <c r="W1678" i="4"/>
  <c r="R1679" i="4"/>
  <c r="S1679" i="4"/>
  <c r="T1679" i="4"/>
  <c r="U1679" i="4"/>
  <c r="V1679" i="4"/>
  <c r="W1679" i="4"/>
  <c r="R1680" i="4"/>
  <c r="S1680" i="4"/>
  <c r="T1680" i="4"/>
  <c r="U1680" i="4"/>
  <c r="V1680" i="4"/>
  <c r="W1680" i="4"/>
  <c r="R1681" i="4"/>
  <c r="S1681" i="4"/>
  <c r="T1681" i="4"/>
  <c r="U1681" i="4"/>
  <c r="V1681" i="4"/>
  <c r="W1681" i="4"/>
  <c r="R1682" i="4"/>
  <c r="S1682" i="4"/>
  <c r="T1682" i="4"/>
  <c r="U1682" i="4"/>
  <c r="V1682" i="4"/>
  <c r="W1682" i="4"/>
  <c r="R1683" i="4"/>
  <c r="S1683" i="4"/>
  <c r="T1683" i="4"/>
  <c r="U1683" i="4"/>
  <c r="V1683" i="4"/>
  <c r="W1683" i="4"/>
  <c r="R1684" i="4"/>
  <c r="S1684" i="4"/>
  <c r="T1684" i="4"/>
  <c r="U1684" i="4"/>
  <c r="V1684" i="4"/>
  <c r="W1684" i="4"/>
  <c r="R1685" i="4"/>
  <c r="S1685" i="4"/>
  <c r="T1685" i="4"/>
  <c r="U1685" i="4"/>
  <c r="V1685" i="4"/>
  <c r="W1685" i="4"/>
  <c r="R1686" i="4"/>
  <c r="S1686" i="4"/>
  <c r="T1686" i="4"/>
  <c r="U1686" i="4"/>
  <c r="V1686" i="4"/>
  <c r="W1686" i="4"/>
  <c r="R1687" i="4"/>
  <c r="S1687" i="4"/>
  <c r="T1687" i="4"/>
  <c r="U1687" i="4"/>
  <c r="V1687" i="4"/>
  <c r="W1687" i="4"/>
  <c r="R1688" i="4"/>
  <c r="S1688" i="4"/>
  <c r="T1688" i="4"/>
  <c r="U1688" i="4"/>
  <c r="V1688" i="4"/>
  <c r="W1688" i="4"/>
  <c r="R1689" i="4"/>
  <c r="S1689" i="4"/>
  <c r="T1689" i="4"/>
  <c r="U1689" i="4"/>
  <c r="V1689" i="4"/>
  <c r="W1689" i="4"/>
  <c r="R1690" i="4"/>
  <c r="S1690" i="4"/>
  <c r="T1690" i="4"/>
  <c r="U1690" i="4"/>
  <c r="V1690" i="4"/>
  <c r="W1690" i="4"/>
  <c r="R1691" i="4"/>
  <c r="S1691" i="4"/>
  <c r="T1691" i="4"/>
  <c r="U1691" i="4"/>
  <c r="V1691" i="4"/>
  <c r="W1691" i="4"/>
  <c r="R1692" i="4"/>
  <c r="S1692" i="4"/>
  <c r="T1692" i="4"/>
  <c r="U1692" i="4"/>
  <c r="V1692" i="4"/>
  <c r="W1692" i="4"/>
  <c r="R1693" i="4"/>
  <c r="S1693" i="4"/>
  <c r="T1693" i="4"/>
  <c r="U1693" i="4"/>
  <c r="V1693" i="4"/>
  <c r="W1693" i="4"/>
  <c r="R1694" i="4"/>
  <c r="S1694" i="4"/>
  <c r="T1694" i="4"/>
  <c r="U1694" i="4"/>
  <c r="V1694" i="4"/>
  <c r="W1694" i="4"/>
  <c r="R1695" i="4"/>
  <c r="S1695" i="4"/>
  <c r="T1695" i="4"/>
  <c r="U1695" i="4"/>
  <c r="V1695" i="4"/>
  <c r="W1695" i="4"/>
  <c r="R1696" i="4"/>
  <c r="S1696" i="4"/>
  <c r="T1696" i="4"/>
  <c r="U1696" i="4"/>
  <c r="V1696" i="4"/>
  <c r="W1696" i="4"/>
  <c r="R1697" i="4"/>
  <c r="S1697" i="4"/>
  <c r="T1697" i="4"/>
  <c r="U1697" i="4"/>
  <c r="V1697" i="4"/>
  <c r="W1697" i="4"/>
  <c r="R1698" i="4"/>
  <c r="S1698" i="4"/>
  <c r="T1698" i="4"/>
  <c r="U1698" i="4"/>
  <c r="V1698" i="4"/>
  <c r="W1698" i="4"/>
  <c r="R1699" i="4"/>
  <c r="S1699" i="4"/>
  <c r="T1699" i="4"/>
  <c r="U1699" i="4"/>
  <c r="V1699" i="4"/>
  <c r="W1699" i="4"/>
  <c r="R1700" i="4"/>
  <c r="S1700" i="4"/>
  <c r="T1700" i="4"/>
  <c r="U1700" i="4"/>
  <c r="V1700" i="4"/>
  <c r="W1700" i="4"/>
  <c r="R1701" i="4"/>
  <c r="S1701" i="4"/>
  <c r="T1701" i="4"/>
  <c r="U1701" i="4"/>
  <c r="V1701" i="4"/>
  <c r="W1701" i="4"/>
  <c r="R1702" i="4"/>
  <c r="S1702" i="4"/>
  <c r="T1702" i="4"/>
  <c r="U1702" i="4"/>
  <c r="V1702" i="4"/>
  <c r="W1702" i="4"/>
  <c r="R1703" i="4"/>
  <c r="S1703" i="4"/>
  <c r="T1703" i="4"/>
  <c r="U1703" i="4"/>
  <c r="V1703" i="4"/>
  <c r="W1703" i="4"/>
  <c r="R1704" i="4"/>
  <c r="S1704" i="4"/>
  <c r="T1704" i="4"/>
  <c r="U1704" i="4"/>
  <c r="V1704" i="4"/>
  <c r="W1704" i="4"/>
  <c r="R1705" i="4"/>
  <c r="S1705" i="4"/>
  <c r="T1705" i="4"/>
  <c r="U1705" i="4"/>
  <c r="V1705" i="4"/>
  <c r="W1705" i="4"/>
  <c r="R1706" i="4"/>
  <c r="S1706" i="4"/>
  <c r="T1706" i="4"/>
  <c r="U1706" i="4"/>
  <c r="V1706" i="4"/>
  <c r="W1706" i="4"/>
  <c r="R1707" i="4"/>
  <c r="S1707" i="4"/>
  <c r="T1707" i="4"/>
  <c r="U1707" i="4"/>
  <c r="V1707" i="4"/>
  <c r="W1707" i="4"/>
  <c r="R1708" i="4"/>
  <c r="S1708" i="4"/>
  <c r="T1708" i="4"/>
  <c r="U1708" i="4"/>
  <c r="V1708" i="4"/>
  <c r="W1708" i="4"/>
  <c r="R1709" i="4"/>
  <c r="S1709" i="4"/>
  <c r="T1709" i="4"/>
  <c r="U1709" i="4"/>
  <c r="V1709" i="4"/>
  <c r="W1709" i="4"/>
  <c r="R1710" i="4"/>
  <c r="S1710" i="4"/>
  <c r="T1710" i="4"/>
  <c r="U1710" i="4"/>
  <c r="V1710" i="4"/>
  <c r="W1710" i="4"/>
  <c r="R1711" i="4"/>
  <c r="S1711" i="4"/>
  <c r="T1711" i="4"/>
  <c r="U1711" i="4"/>
  <c r="V1711" i="4"/>
  <c r="W1711" i="4"/>
  <c r="R1712" i="4"/>
  <c r="S1712" i="4"/>
  <c r="T1712" i="4"/>
  <c r="U1712" i="4"/>
  <c r="V1712" i="4"/>
  <c r="W1712" i="4"/>
  <c r="R1713" i="4"/>
  <c r="S1713" i="4"/>
  <c r="T1713" i="4"/>
  <c r="U1713" i="4"/>
  <c r="V1713" i="4"/>
  <c r="W1713" i="4"/>
  <c r="R1714" i="4"/>
  <c r="S1714" i="4"/>
  <c r="T1714" i="4"/>
  <c r="U1714" i="4"/>
  <c r="V1714" i="4"/>
  <c r="W1714" i="4"/>
  <c r="R1715" i="4"/>
  <c r="S1715" i="4"/>
  <c r="T1715" i="4"/>
  <c r="U1715" i="4"/>
  <c r="V1715" i="4"/>
  <c r="W1715" i="4"/>
  <c r="R1716" i="4"/>
  <c r="S1716" i="4"/>
  <c r="T1716" i="4"/>
  <c r="U1716" i="4"/>
  <c r="V1716" i="4"/>
  <c r="W1716" i="4"/>
  <c r="R1717" i="4"/>
  <c r="S1717" i="4"/>
  <c r="T1717" i="4"/>
  <c r="U1717" i="4"/>
  <c r="V1717" i="4"/>
  <c r="W1717" i="4"/>
  <c r="R1718" i="4"/>
  <c r="S1718" i="4"/>
  <c r="T1718" i="4"/>
  <c r="U1718" i="4"/>
  <c r="V1718" i="4"/>
  <c r="W1718" i="4"/>
  <c r="R1719" i="4"/>
  <c r="S1719" i="4"/>
  <c r="T1719" i="4"/>
  <c r="U1719" i="4"/>
  <c r="V1719" i="4"/>
  <c r="W1719" i="4"/>
  <c r="R1720" i="4"/>
  <c r="S1720" i="4"/>
  <c r="T1720" i="4"/>
  <c r="U1720" i="4"/>
  <c r="V1720" i="4"/>
  <c r="W1720" i="4"/>
  <c r="R1721" i="4"/>
  <c r="S1721" i="4"/>
  <c r="T1721" i="4"/>
  <c r="U1721" i="4"/>
  <c r="V1721" i="4"/>
  <c r="W1721" i="4"/>
  <c r="R1722" i="4"/>
  <c r="S1722" i="4"/>
  <c r="T1722" i="4"/>
  <c r="U1722" i="4"/>
  <c r="V1722" i="4"/>
  <c r="W1722" i="4"/>
  <c r="R1723" i="4"/>
  <c r="S1723" i="4"/>
  <c r="T1723" i="4"/>
  <c r="U1723" i="4"/>
  <c r="V1723" i="4"/>
  <c r="W1723" i="4"/>
  <c r="R1724" i="4"/>
  <c r="S1724" i="4"/>
  <c r="T1724" i="4"/>
  <c r="U1724" i="4"/>
  <c r="V1724" i="4"/>
  <c r="W1724" i="4"/>
  <c r="R1725" i="4"/>
  <c r="S1725" i="4"/>
  <c r="T1725" i="4"/>
  <c r="U1725" i="4"/>
  <c r="V1725" i="4"/>
  <c r="W1725" i="4"/>
  <c r="R1726" i="4"/>
  <c r="S1726" i="4"/>
  <c r="T1726" i="4"/>
  <c r="U1726" i="4"/>
  <c r="V1726" i="4"/>
  <c r="W1726" i="4"/>
  <c r="R1727" i="4"/>
  <c r="S1727" i="4"/>
  <c r="T1727" i="4"/>
  <c r="U1727" i="4"/>
  <c r="V1727" i="4"/>
  <c r="W1727" i="4"/>
  <c r="R1728" i="4"/>
  <c r="S1728" i="4"/>
  <c r="T1728" i="4"/>
  <c r="U1728" i="4"/>
  <c r="V1728" i="4"/>
  <c r="W1728" i="4"/>
  <c r="R1729" i="4"/>
  <c r="S1729" i="4"/>
  <c r="T1729" i="4"/>
  <c r="U1729" i="4"/>
  <c r="V1729" i="4"/>
  <c r="W1729" i="4"/>
  <c r="R1730" i="4"/>
  <c r="S1730" i="4"/>
  <c r="T1730" i="4"/>
  <c r="U1730" i="4"/>
  <c r="V1730" i="4"/>
  <c r="W1730" i="4"/>
  <c r="R1731" i="4"/>
  <c r="S1731" i="4"/>
  <c r="T1731" i="4"/>
  <c r="U1731" i="4"/>
  <c r="V1731" i="4"/>
  <c r="W1731" i="4"/>
  <c r="R1732" i="4"/>
  <c r="S1732" i="4"/>
  <c r="T1732" i="4"/>
  <c r="U1732" i="4"/>
  <c r="V1732" i="4"/>
  <c r="W1732" i="4"/>
  <c r="R1733" i="4"/>
  <c r="S1733" i="4"/>
  <c r="T1733" i="4"/>
  <c r="U1733" i="4"/>
  <c r="V1733" i="4"/>
  <c r="W1733" i="4"/>
  <c r="R1734" i="4"/>
  <c r="S1734" i="4"/>
  <c r="T1734" i="4"/>
  <c r="U1734" i="4"/>
  <c r="V1734" i="4"/>
  <c r="W1734" i="4"/>
  <c r="R1735" i="4"/>
  <c r="S1735" i="4"/>
  <c r="T1735" i="4"/>
  <c r="U1735" i="4"/>
  <c r="V1735" i="4"/>
  <c r="W1735" i="4"/>
  <c r="R1736" i="4"/>
  <c r="S1736" i="4"/>
  <c r="T1736" i="4"/>
  <c r="U1736" i="4"/>
  <c r="V1736" i="4"/>
  <c r="W1736" i="4"/>
  <c r="R1737" i="4"/>
  <c r="S1737" i="4"/>
  <c r="T1737" i="4"/>
  <c r="U1737" i="4"/>
  <c r="V1737" i="4"/>
  <c r="W1737" i="4"/>
  <c r="R1738" i="4"/>
  <c r="S1738" i="4"/>
  <c r="T1738" i="4"/>
  <c r="U1738" i="4"/>
  <c r="V1738" i="4"/>
  <c r="W1738" i="4"/>
  <c r="R1739" i="4"/>
  <c r="S1739" i="4"/>
  <c r="T1739" i="4"/>
  <c r="U1739" i="4"/>
  <c r="V1739" i="4"/>
  <c r="W1739" i="4"/>
  <c r="R1740" i="4"/>
  <c r="S1740" i="4"/>
  <c r="T1740" i="4"/>
  <c r="U1740" i="4"/>
  <c r="V1740" i="4"/>
  <c r="W1740" i="4"/>
  <c r="R1741" i="4"/>
  <c r="S1741" i="4"/>
  <c r="T1741" i="4"/>
  <c r="U1741" i="4"/>
  <c r="V1741" i="4"/>
  <c r="W1741" i="4"/>
  <c r="R1742" i="4"/>
  <c r="S1742" i="4"/>
  <c r="T1742" i="4"/>
  <c r="U1742" i="4"/>
  <c r="V1742" i="4"/>
  <c r="W1742" i="4"/>
  <c r="R1743" i="4"/>
  <c r="S1743" i="4"/>
  <c r="T1743" i="4"/>
  <c r="U1743" i="4"/>
  <c r="V1743" i="4"/>
  <c r="W1743" i="4"/>
  <c r="R1744" i="4"/>
  <c r="S1744" i="4"/>
  <c r="T1744" i="4"/>
  <c r="U1744" i="4"/>
  <c r="V1744" i="4"/>
  <c r="W1744" i="4"/>
  <c r="R1745" i="4"/>
  <c r="S1745" i="4"/>
  <c r="T1745" i="4"/>
  <c r="U1745" i="4"/>
  <c r="V1745" i="4"/>
  <c r="W1745" i="4"/>
  <c r="R1746" i="4"/>
  <c r="S1746" i="4"/>
  <c r="T1746" i="4"/>
  <c r="U1746" i="4"/>
  <c r="V1746" i="4"/>
  <c r="W1746" i="4"/>
  <c r="R1747" i="4"/>
  <c r="S1747" i="4"/>
  <c r="T1747" i="4"/>
  <c r="U1747" i="4"/>
  <c r="V1747" i="4"/>
  <c r="W1747" i="4"/>
  <c r="R1748" i="4"/>
  <c r="S1748" i="4"/>
  <c r="T1748" i="4"/>
  <c r="U1748" i="4"/>
  <c r="V1748" i="4"/>
  <c r="W1748" i="4"/>
  <c r="R1749" i="4"/>
  <c r="S1749" i="4"/>
  <c r="T1749" i="4"/>
  <c r="U1749" i="4"/>
  <c r="V1749" i="4"/>
  <c r="W1749" i="4"/>
  <c r="R1750" i="4"/>
  <c r="S1750" i="4"/>
  <c r="T1750" i="4"/>
  <c r="U1750" i="4"/>
  <c r="V1750" i="4"/>
  <c r="W1750" i="4"/>
  <c r="R1751" i="4"/>
  <c r="S1751" i="4"/>
  <c r="T1751" i="4"/>
  <c r="U1751" i="4"/>
  <c r="V1751" i="4"/>
  <c r="W1751" i="4"/>
  <c r="R1752" i="4"/>
  <c r="S1752" i="4"/>
  <c r="T1752" i="4"/>
  <c r="U1752" i="4"/>
  <c r="V1752" i="4"/>
  <c r="W1752" i="4"/>
  <c r="R1753" i="4"/>
  <c r="S1753" i="4"/>
  <c r="T1753" i="4"/>
  <c r="U1753" i="4"/>
  <c r="V1753" i="4"/>
  <c r="W1753" i="4"/>
  <c r="R1754" i="4"/>
  <c r="S1754" i="4"/>
  <c r="T1754" i="4"/>
  <c r="U1754" i="4"/>
  <c r="V1754" i="4"/>
  <c r="W1754" i="4"/>
  <c r="R1755" i="4"/>
  <c r="S1755" i="4"/>
  <c r="T1755" i="4"/>
  <c r="U1755" i="4"/>
  <c r="V1755" i="4"/>
  <c r="W1755" i="4"/>
  <c r="R1756" i="4"/>
  <c r="S1756" i="4"/>
  <c r="T1756" i="4"/>
  <c r="U1756" i="4"/>
  <c r="V1756" i="4"/>
  <c r="W1756" i="4"/>
  <c r="R1757" i="4"/>
  <c r="S1757" i="4"/>
  <c r="T1757" i="4"/>
  <c r="U1757" i="4"/>
  <c r="V1757" i="4"/>
  <c r="W1757" i="4"/>
  <c r="R1758" i="4"/>
  <c r="S1758" i="4"/>
  <c r="T1758" i="4"/>
  <c r="U1758" i="4"/>
  <c r="V1758" i="4"/>
  <c r="W1758" i="4"/>
  <c r="R1759" i="4"/>
  <c r="S1759" i="4"/>
  <c r="T1759" i="4"/>
  <c r="U1759" i="4"/>
  <c r="V1759" i="4"/>
  <c r="W1759" i="4"/>
  <c r="R1760" i="4"/>
  <c r="S1760" i="4"/>
  <c r="T1760" i="4"/>
  <c r="U1760" i="4"/>
  <c r="V1760" i="4"/>
  <c r="W1760" i="4"/>
  <c r="R1761" i="4"/>
  <c r="S1761" i="4"/>
  <c r="T1761" i="4"/>
  <c r="U1761" i="4"/>
  <c r="V1761" i="4"/>
  <c r="W1761" i="4"/>
  <c r="R1762" i="4"/>
  <c r="S1762" i="4"/>
  <c r="T1762" i="4"/>
  <c r="U1762" i="4"/>
  <c r="V1762" i="4"/>
  <c r="W1762" i="4"/>
  <c r="R1763" i="4"/>
  <c r="S1763" i="4"/>
  <c r="T1763" i="4"/>
  <c r="U1763" i="4"/>
  <c r="V1763" i="4"/>
  <c r="W1763" i="4"/>
  <c r="R1764" i="4"/>
  <c r="S1764" i="4"/>
  <c r="T1764" i="4"/>
  <c r="U1764" i="4"/>
  <c r="V1764" i="4"/>
  <c r="W1764" i="4"/>
  <c r="R1765" i="4"/>
  <c r="S1765" i="4"/>
  <c r="T1765" i="4"/>
  <c r="U1765" i="4"/>
  <c r="V1765" i="4"/>
  <c r="W1765" i="4"/>
  <c r="R1766" i="4"/>
  <c r="S1766" i="4"/>
  <c r="T1766" i="4"/>
  <c r="U1766" i="4"/>
  <c r="V1766" i="4"/>
  <c r="W1766" i="4"/>
  <c r="R1767" i="4"/>
  <c r="S1767" i="4"/>
  <c r="T1767" i="4"/>
  <c r="U1767" i="4"/>
  <c r="V1767" i="4"/>
  <c r="W1767" i="4"/>
  <c r="R1768" i="4"/>
  <c r="S1768" i="4"/>
  <c r="T1768" i="4"/>
  <c r="U1768" i="4"/>
  <c r="V1768" i="4"/>
  <c r="W1768" i="4"/>
  <c r="R1769" i="4"/>
  <c r="S1769" i="4"/>
  <c r="T1769" i="4"/>
  <c r="U1769" i="4"/>
  <c r="V1769" i="4"/>
  <c r="W1769" i="4"/>
  <c r="R1770" i="4"/>
  <c r="S1770" i="4"/>
  <c r="T1770" i="4"/>
  <c r="U1770" i="4"/>
  <c r="V1770" i="4"/>
  <c r="W1770" i="4"/>
  <c r="R1771" i="4"/>
  <c r="S1771" i="4"/>
  <c r="T1771" i="4"/>
  <c r="U1771" i="4"/>
  <c r="V1771" i="4"/>
  <c r="W1771" i="4"/>
  <c r="R1772" i="4"/>
  <c r="S1772" i="4"/>
  <c r="T1772" i="4"/>
  <c r="U1772" i="4"/>
  <c r="V1772" i="4"/>
  <c r="W1772" i="4"/>
  <c r="R1773" i="4"/>
  <c r="S1773" i="4"/>
  <c r="T1773" i="4"/>
  <c r="U1773" i="4"/>
  <c r="V1773" i="4"/>
  <c r="W1773" i="4"/>
  <c r="R1774" i="4"/>
  <c r="S1774" i="4"/>
  <c r="T1774" i="4"/>
  <c r="U1774" i="4"/>
  <c r="V1774" i="4"/>
  <c r="W1774" i="4"/>
  <c r="R1775" i="4"/>
  <c r="S1775" i="4"/>
  <c r="T1775" i="4"/>
  <c r="U1775" i="4"/>
  <c r="V1775" i="4"/>
  <c r="W1775" i="4"/>
  <c r="R1776" i="4"/>
  <c r="S1776" i="4"/>
  <c r="T1776" i="4"/>
  <c r="U1776" i="4"/>
  <c r="V1776" i="4"/>
  <c r="W1776" i="4"/>
  <c r="R1777" i="4"/>
  <c r="S1777" i="4"/>
  <c r="T1777" i="4"/>
  <c r="U1777" i="4"/>
  <c r="V1777" i="4"/>
  <c r="W1777" i="4"/>
  <c r="R1778" i="4"/>
  <c r="S1778" i="4"/>
  <c r="T1778" i="4"/>
  <c r="U1778" i="4"/>
  <c r="V1778" i="4"/>
  <c r="W1778" i="4"/>
  <c r="R1779" i="4"/>
  <c r="S1779" i="4"/>
  <c r="T1779" i="4"/>
  <c r="U1779" i="4"/>
  <c r="V1779" i="4"/>
  <c r="W1779" i="4"/>
  <c r="R1780" i="4"/>
  <c r="S1780" i="4"/>
  <c r="T1780" i="4"/>
  <c r="U1780" i="4"/>
  <c r="V1780" i="4"/>
  <c r="W1780" i="4"/>
  <c r="R1781" i="4"/>
  <c r="S1781" i="4"/>
  <c r="T1781" i="4"/>
  <c r="U1781" i="4"/>
  <c r="V1781" i="4"/>
  <c r="W1781" i="4"/>
  <c r="R1782" i="4"/>
  <c r="S1782" i="4"/>
  <c r="T1782" i="4"/>
  <c r="U1782" i="4"/>
  <c r="V1782" i="4"/>
  <c r="W1782" i="4"/>
  <c r="R1783" i="4"/>
  <c r="S1783" i="4"/>
  <c r="T1783" i="4"/>
  <c r="U1783" i="4"/>
  <c r="V1783" i="4"/>
  <c r="W1783" i="4"/>
  <c r="R1784" i="4"/>
  <c r="S1784" i="4"/>
  <c r="T1784" i="4"/>
  <c r="U1784" i="4"/>
  <c r="V1784" i="4"/>
  <c r="W1784" i="4"/>
  <c r="R1785" i="4"/>
  <c r="S1785" i="4"/>
  <c r="T1785" i="4"/>
  <c r="U1785" i="4"/>
  <c r="V1785" i="4"/>
  <c r="W1785" i="4"/>
  <c r="R1786" i="4"/>
  <c r="S1786" i="4"/>
  <c r="T1786" i="4"/>
  <c r="U1786" i="4"/>
  <c r="V1786" i="4"/>
  <c r="W1786" i="4"/>
  <c r="R1787" i="4"/>
  <c r="S1787" i="4"/>
  <c r="T1787" i="4"/>
  <c r="U1787" i="4"/>
  <c r="V1787" i="4"/>
  <c r="W1787" i="4"/>
  <c r="R1788" i="4"/>
  <c r="S1788" i="4"/>
  <c r="T1788" i="4"/>
  <c r="U1788" i="4"/>
  <c r="V1788" i="4"/>
  <c r="W1788" i="4"/>
  <c r="R1789" i="4"/>
  <c r="S1789" i="4"/>
  <c r="T1789" i="4"/>
  <c r="U1789" i="4"/>
  <c r="V1789" i="4"/>
  <c r="W1789" i="4"/>
  <c r="R1790" i="4"/>
  <c r="S1790" i="4"/>
  <c r="T1790" i="4"/>
  <c r="U1790" i="4"/>
  <c r="V1790" i="4"/>
  <c r="W1790" i="4"/>
  <c r="R1791" i="4"/>
  <c r="S1791" i="4"/>
  <c r="T1791" i="4"/>
  <c r="U1791" i="4"/>
  <c r="V1791" i="4"/>
  <c r="W1791" i="4"/>
  <c r="R1792" i="4"/>
  <c r="S1792" i="4"/>
  <c r="T1792" i="4"/>
  <c r="U1792" i="4"/>
  <c r="V1792" i="4"/>
  <c r="W1792" i="4"/>
  <c r="R1793" i="4"/>
  <c r="S1793" i="4"/>
  <c r="T1793" i="4"/>
  <c r="U1793" i="4"/>
  <c r="V1793" i="4"/>
  <c r="W1793" i="4"/>
  <c r="R1794" i="4"/>
  <c r="S1794" i="4"/>
  <c r="T1794" i="4"/>
  <c r="U1794" i="4"/>
  <c r="V1794" i="4"/>
  <c r="W1794" i="4"/>
  <c r="R1795" i="4"/>
  <c r="S1795" i="4"/>
  <c r="T1795" i="4"/>
  <c r="U1795" i="4"/>
  <c r="V1795" i="4"/>
  <c r="W1795" i="4"/>
  <c r="R1796" i="4"/>
  <c r="S1796" i="4"/>
  <c r="T1796" i="4"/>
  <c r="U1796" i="4"/>
  <c r="V1796" i="4"/>
  <c r="W1796" i="4"/>
  <c r="R1797" i="4"/>
  <c r="S1797" i="4"/>
  <c r="T1797" i="4"/>
  <c r="U1797" i="4"/>
  <c r="V1797" i="4"/>
  <c r="W1797" i="4"/>
  <c r="R1798" i="4"/>
  <c r="S1798" i="4"/>
  <c r="T1798" i="4"/>
  <c r="U1798" i="4"/>
  <c r="V1798" i="4"/>
  <c r="W1798" i="4"/>
  <c r="R1799" i="4"/>
  <c r="S1799" i="4"/>
  <c r="T1799" i="4"/>
  <c r="U1799" i="4"/>
  <c r="V1799" i="4"/>
  <c r="W1799" i="4"/>
  <c r="R1800" i="4"/>
  <c r="S1800" i="4"/>
  <c r="T1800" i="4"/>
  <c r="U1800" i="4"/>
  <c r="V1800" i="4"/>
  <c r="W1800" i="4"/>
  <c r="R1801" i="4"/>
  <c r="S1801" i="4"/>
  <c r="T1801" i="4"/>
  <c r="U1801" i="4"/>
  <c r="V1801" i="4"/>
  <c r="W1801" i="4"/>
  <c r="R1802" i="4"/>
  <c r="S1802" i="4"/>
  <c r="T1802" i="4"/>
  <c r="U1802" i="4"/>
  <c r="V1802" i="4"/>
  <c r="W1802" i="4"/>
  <c r="R1803" i="4"/>
  <c r="S1803" i="4"/>
  <c r="T1803" i="4"/>
  <c r="U1803" i="4"/>
  <c r="V1803" i="4"/>
  <c r="W1803" i="4"/>
  <c r="R1804" i="4"/>
  <c r="S1804" i="4"/>
  <c r="T1804" i="4"/>
  <c r="U1804" i="4"/>
  <c r="V1804" i="4"/>
  <c r="W1804" i="4"/>
  <c r="R1805" i="4"/>
  <c r="S1805" i="4"/>
  <c r="T1805" i="4"/>
  <c r="U1805" i="4"/>
  <c r="V1805" i="4"/>
  <c r="W1805" i="4"/>
  <c r="R1806" i="4"/>
  <c r="S1806" i="4"/>
  <c r="T1806" i="4"/>
  <c r="U1806" i="4"/>
  <c r="V1806" i="4"/>
  <c r="W1806" i="4"/>
  <c r="R1807" i="4"/>
  <c r="S1807" i="4"/>
  <c r="T1807" i="4"/>
  <c r="U1807" i="4"/>
  <c r="V1807" i="4"/>
  <c r="W1807" i="4"/>
  <c r="R1808" i="4"/>
  <c r="S1808" i="4"/>
  <c r="T1808" i="4"/>
  <c r="U1808" i="4"/>
  <c r="V1808" i="4"/>
  <c r="W1808" i="4"/>
  <c r="R1809" i="4"/>
  <c r="S1809" i="4"/>
  <c r="T1809" i="4"/>
  <c r="U1809" i="4"/>
  <c r="V1809" i="4"/>
  <c r="W1809" i="4"/>
  <c r="R1810" i="4"/>
  <c r="S1810" i="4"/>
  <c r="T1810" i="4"/>
  <c r="U1810" i="4"/>
  <c r="V1810" i="4"/>
  <c r="W1810" i="4"/>
  <c r="R1811" i="4"/>
  <c r="S1811" i="4"/>
  <c r="T1811" i="4"/>
  <c r="U1811" i="4"/>
  <c r="V1811" i="4"/>
  <c r="W1811" i="4"/>
  <c r="R1812" i="4"/>
  <c r="S1812" i="4"/>
  <c r="T1812" i="4"/>
  <c r="U1812" i="4"/>
  <c r="V1812" i="4"/>
  <c r="W1812" i="4"/>
  <c r="R1813" i="4"/>
  <c r="S1813" i="4"/>
  <c r="T1813" i="4"/>
  <c r="U1813" i="4"/>
  <c r="V1813" i="4"/>
  <c r="W1813" i="4"/>
  <c r="R1814" i="4"/>
  <c r="S1814" i="4"/>
  <c r="T1814" i="4"/>
  <c r="U1814" i="4"/>
  <c r="V1814" i="4"/>
  <c r="W1814" i="4"/>
  <c r="R1815" i="4"/>
  <c r="S1815" i="4"/>
  <c r="T1815" i="4"/>
  <c r="U1815" i="4"/>
  <c r="V1815" i="4"/>
  <c r="W1815" i="4"/>
  <c r="R1816" i="4"/>
  <c r="S1816" i="4"/>
  <c r="T1816" i="4"/>
  <c r="U1816" i="4"/>
  <c r="V1816" i="4"/>
  <c r="W1816" i="4"/>
  <c r="R1817" i="4"/>
  <c r="S1817" i="4"/>
  <c r="T1817" i="4"/>
  <c r="U1817" i="4"/>
  <c r="V1817" i="4"/>
  <c r="W1817" i="4"/>
  <c r="R1818" i="4"/>
  <c r="S1818" i="4"/>
  <c r="T1818" i="4"/>
  <c r="U1818" i="4"/>
  <c r="V1818" i="4"/>
  <c r="W1818" i="4"/>
  <c r="R1819" i="4"/>
  <c r="S1819" i="4"/>
  <c r="T1819" i="4"/>
  <c r="U1819" i="4"/>
  <c r="V1819" i="4"/>
  <c r="W1819" i="4"/>
  <c r="R1820" i="4"/>
  <c r="S1820" i="4"/>
  <c r="T1820" i="4"/>
  <c r="U1820" i="4"/>
  <c r="V1820" i="4"/>
  <c r="W1820" i="4"/>
  <c r="R1821" i="4"/>
  <c r="S1821" i="4"/>
  <c r="T1821" i="4"/>
  <c r="U1821" i="4"/>
  <c r="V1821" i="4"/>
  <c r="W1821" i="4"/>
  <c r="R1822" i="4"/>
  <c r="S1822" i="4"/>
  <c r="T1822" i="4"/>
  <c r="U1822" i="4"/>
  <c r="V1822" i="4"/>
  <c r="W1822" i="4"/>
  <c r="R1823" i="4"/>
  <c r="S1823" i="4"/>
  <c r="T1823" i="4"/>
  <c r="U1823" i="4"/>
  <c r="V1823" i="4"/>
  <c r="W1823" i="4"/>
  <c r="R1824" i="4"/>
  <c r="S1824" i="4"/>
  <c r="T1824" i="4"/>
  <c r="U1824" i="4"/>
  <c r="V1824" i="4"/>
  <c r="W1824" i="4"/>
  <c r="R1825" i="4"/>
  <c r="S1825" i="4"/>
  <c r="T1825" i="4"/>
  <c r="U1825" i="4"/>
  <c r="V1825" i="4"/>
  <c r="W1825" i="4"/>
  <c r="R1826" i="4"/>
  <c r="S1826" i="4"/>
  <c r="T1826" i="4"/>
  <c r="U1826" i="4"/>
  <c r="V1826" i="4"/>
  <c r="W1826" i="4"/>
  <c r="R1827" i="4"/>
  <c r="S1827" i="4"/>
  <c r="T1827" i="4"/>
  <c r="U1827" i="4"/>
  <c r="V1827" i="4"/>
  <c r="W1827" i="4"/>
  <c r="R1828" i="4"/>
  <c r="S1828" i="4"/>
  <c r="T1828" i="4"/>
  <c r="U1828" i="4"/>
  <c r="V1828" i="4"/>
  <c r="W1828" i="4"/>
  <c r="R1829" i="4"/>
  <c r="S1829" i="4"/>
  <c r="T1829" i="4"/>
  <c r="U1829" i="4"/>
  <c r="V1829" i="4"/>
  <c r="W1829" i="4"/>
  <c r="R1830" i="4"/>
  <c r="S1830" i="4"/>
  <c r="T1830" i="4"/>
  <c r="U1830" i="4"/>
  <c r="V1830" i="4"/>
  <c r="W1830" i="4"/>
  <c r="R1831" i="4"/>
  <c r="S1831" i="4"/>
  <c r="T1831" i="4"/>
  <c r="U1831" i="4"/>
  <c r="V1831" i="4"/>
  <c r="W1831" i="4"/>
  <c r="R1832" i="4"/>
  <c r="S1832" i="4"/>
  <c r="T1832" i="4"/>
  <c r="U1832" i="4"/>
  <c r="V1832" i="4"/>
  <c r="W1832" i="4"/>
  <c r="R1833" i="4"/>
  <c r="S1833" i="4"/>
  <c r="T1833" i="4"/>
  <c r="U1833" i="4"/>
  <c r="V1833" i="4"/>
  <c r="W1833" i="4"/>
  <c r="R1834" i="4"/>
  <c r="S1834" i="4"/>
  <c r="T1834" i="4"/>
  <c r="U1834" i="4"/>
  <c r="V1834" i="4"/>
  <c r="W1834" i="4"/>
  <c r="R1835" i="4"/>
  <c r="S1835" i="4"/>
  <c r="T1835" i="4"/>
  <c r="U1835" i="4"/>
  <c r="V1835" i="4"/>
  <c r="W1835" i="4"/>
  <c r="R1836" i="4"/>
  <c r="S1836" i="4"/>
  <c r="T1836" i="4"/>
  <c r="U1836" i="4"/>
  <c r="V1836" i="4"/>
  <c r="W1836" i="4"/>
  <c r="R1837" i="4"/>
  <c r="S1837" i="4"/>
  <c r="T1837" i="4"/>
  <c r="U1837" i="4"/>
  <c r="V1837" i="4"/>
  <c r="W1837" i="4"/>
  <c r="R1838" i="4"/>
  <c r="S1838" i="4"/>
  <c r="T1838" i="4"/>
  <c r="U1838" i="4"/>
  <c r="V1838" i="4"/>
  <c r="W1838" i="4"/>
  <c r="R1839" i="4"/>
  <c r="S1839" i="4"/>
  <c r="T1839" i="4"/>
  <c r="U1839" i="4"/>
  <c r="V1839" i="4"/>
  <c r="W1839" i="4"/>
  <c r="R1840" i="4"/>
  <c r="S1840" i="4"/>
  <c r="T1840" i="4"/>
  <c r="U1840" i="4"/>
  <c r="V1840" i="4"/>
  <c r="W1840" i="4"/>
  <c r="R1841" i="4"/>
  <c r="S1841" i="4"/>
  <c r="T1841" i="4"/>
  <c r="U1841" i="4"/>
  <c r="V1841" i="4"/>
  <c r="W1841" i="4"/>
  <c r="R1842" i="4"/>
  <c r="S1842" i="4"/>
  <c r="T1842" i="4"/>
  <c r="U1842" i="4"/>
  <c r="V1842" i="4"/>
  <c r="W1842" i="4"/>
  <c r="R1843" i="4"/>
  <c r="S1843" i="4"/>
  <c r="T1843" i="4"/>
  <c r="U1843" i="4"/>
  <c r="V1843" i="4"/>
  <c r="W1843" i="4"/>
  <c r="R1844" i="4"/>
  <c r="S1844" i="4"/>
  <c r="T1844" i="4"/>
  <c r="U1844" i="4"/>
  <c r="V1844" i="4"/>
  <c r="W1844" i="4"/>
  <c r="R1845" i="4"/>
  <c r="S1845" i="4"/>
  <c r="T1845" i="4"/>
  <c r="U1845" i="4"/>
  <c r="V1845" i="4"/>
  <c r="W1845" i="4"/>
  <c r="R1846" i="4"/>
  <c r="S1846" i="4"/>
  <c r="T1846" i="4"/>
  <c r="U1846" i="4"/>
  <c r="V1846" i="4"/>
  <c r="W1846" i="4"/>
  <c r="R1847" i="4"/>
  <c r="S1847" i="4"/>
  <c r="T1847" i="4"/>
  <c r="U1847" i="4"/>
  <c r="V1847" i="4"/>
  <c r="W1847" i="4"/>
  <c r="R1848" i="4"/>
  <c r="S1848" i="4"/>
  <c r="T1848" i="4"/>
  <c r="U1848" i="4"/>
  <c r="V1848" i="4"/>
  <c r="W1848" i="4"/>
  <c r="R1849" i="4"/>
  <c r="S1849" i="4"/>
  <c r="T1849" i="4"/>
  <c r="U1849" i="4"/>
  <c r="V1849" i="4"/>
  <c r="W1849" i="4"/>
  <c r="R1850" i="4"/>
  <c r="S1850" i="4"/>
  <c r="T1850" i="4"/>
  <c r="U1850" i="4"/>
  <c r="V1850" i="4"/>
  <c r="W1850" i="4"/>
  <c r="R1851" i="4"/>
  <c r="S1851" i="4"/>
  <c r="T1851" i="4"/>
  <c r="U1851" i="4"/>
  <c r="V1851" i="4"/>
  <c r="W1851" i="4"/>
  <c r="R1852" i="4"/>
  <c r="S1852" i="4"/>
  <c r="T1852" i="4"/>
  <c r="U1852" i="4"/>
  <c r="V1852" i="4"/>
  <c r="W1852" i="4"/>
  <c r="R1853" i="4"/>
  <c r="S1853" i="4"/>
  <c r="T1853" i="4"/>
  <c r="U1853" i="4"/>
  <c r="V1853" i="4"/>
  <c r="W1853" i="4"/>
  <c r="R1854" i="4"/>
  <c r="S1854" i="4"/>
  <c r="T1854" i="4"/>
  <c r="U1854" i="4"/>
  <c r="V1854" i="4"/>
  <c r="W1854" i="4"/>
  <c r="R1855" i="4"/>
  <c r="S1855" i="4"/>
  <c r="T1855" i="4"/>
  <c r="U1855" i="4"/>
  <c r="V1855" i="4"/>
  <c r="W1855" i="4"/>
  <c r="R1856" i="4"/>
  <c r="S1856" i="4"/>
  <c r="T1856" i="4"/>
  <c r="U1856" i="4"/>
  <c r="V1856" i="4"/>
  <c r="W1856" i="4"/>
  <c r="R1857" i="4"/>
  <c r="S1857" i="4"/>
  <c r="T1857" i="4"/>
  <c r="U1857" i="4"/>
  <c r="V1857" i="4"/>
  <c r="W1857" i="4"/>
  <c r="R1858" i="4"/>
  <c r="S1858" i="4"/>
  <c r="T1858" i="4"/>
  <c r="U1858" i="4"/>
  <c r="V1858" i="4"/>
  <c r="W1858" i="4"/>
  <c r="R1859" i="4"/>
  <c r="S1859" i="4"/>
  <c r="T1859" i="4"/>
  <c r="U1859" i="4"/>
  <c r="V1859" i="4"/>
  <c r="W1859" i="4"/>
  <c r="R1860" i="4"/>
  <c r="S1860" i="4"/>
  <c r="T1860" i="4"/>
  <c r="U1860" i="4"/>
  <c r="V1860" i="4"/>
  <c r="W1860" i="4"/>
  <c r="R1861" i="4"/>
  <c r="S1861" i="4"/>
  <c r="T1861" i="4"/>
  <c r="U1861" i="4"/>
  <c r="V1861" i="4"/>
  <c r="W1861" i="4"/>
  <c r="R1862" i="4"/>
  <c r="S1862" i="4"/>
  <c r="T1862" i="4"/>
  <c r="U1862" i="4"/>
  <c r="V1862" i="4"/>
  <c r="W1862" i="4"/>
  <c r="R1863" i="4"/>
  <c r="S1863" i="4"/>
  <c r="T1863" i="4"/>
  <c r="U1863" i="4"/>
  <c r="V1863" i="4"/>
  <c r="W1863" i="4"/>
  <c r="R1864" i="4"/>
  <c r="S1864" i="4"/>
  <c r="T1864" i="4"/>
  <c r="U1864" i="4"/>
  <c r="V1864" i="4"/>
  <c r="W1864" i="4"/>
  <c r="R1865" i="4"/>
  <c r="S1865" i="4"/>
  <c r="T1865" i="4"/>
  <c r="U1865" i="4"/>
  <c r="V1865" i="4"/>
  <c r="W1865" i="4"/>
  <c r="R1866" i="4"/>
  <c r="S1866" i="4"/>
  <c r="T1866" i="4"/>
  <c r="U1866" i="4"/>
  <c r="V1866" i="4"/>
  <c r="W1866" i="4"/>
  <c r="R1867" i="4"/>
  <c r="S1867" i="4"/>
  <c r="T1867" i="4"/>
  <c r="U1867" i="4"/>
  <c r="V1867" i="4"/>
  <c r="W1867" i="4"/>
  <c r="R1868" i="4"/>
  <c r="S1868" i="4"/>
  <c r="T1868" i="4"/>
  <c r="U1868" i="4"/>
  <c r="V1868" i="4"/>
  <c r="W1868" i="4"/>
  <c r="R1869" i="4"/>
  <c r="S1869" i="4"/>
  <c r="T1869" i="4"/>
  <c r="U1869" i="4"/>
  <c r="V1869" i="4"/>
  <c r="W1869" i="4"/>
  <c r="R1870" i="4"/>
  <c r="S1870" i="4"/>
  <c r="T1870" i="4"/>
  <c r="U1870" i="4"/>
  <c r="V1870" i="4"/>
  <c r="W1870" i="4"/>
  <c r="R1871" i="4"/>
  <c r="S1871" i="4"/>
  <c r="T1871" i="4"/>
  <c r="U1871" i="4"/>
  <c r="V1871" i="4"/>
  <c r="W1871" i="4"/>
  <c r="R1872" i="4"/>
  <c r="S1872" i="4"/>
  <c r="T1872" i="4"/>
  <c r="U1872" i="4"/>
  <c r="V1872" i="4"/>
  <c r="W1872" i="4"/>
  <c r="R1873" i="4"/>
  <c r="S1873" i="4"/>
  <c r="T1873" i="4"/>
  <c r="U1873" i="4"/>
  <c r="V1873" i="4"/>
  <c r="W1873" i="4"/>
  <c r="R1874" i="4"/>
  <c r="S1874" i="4"/>
  <c r="T1874" i="4"/>
  <c r="U1874" i="4"/>
  <c r="V1874" i="4"/>
  <c r="W1874" i="4"/>
  <c r="R1875" i="4"/>
  <c r="S1875" i="4"/>
  <c r="T1875" i="4"/>
  <c r="U1875" i="4"/>
  <c r="V1875" i="4"/>
  <c r="W1875" i="4"/>
  <c r="R1876" i="4"/>
  <c r="S1876" i="4"/>
  <c r="T1876" i="4"/>
  <c r="U1876" i="4"/>
  <c r="V1876" i="4"/>
  <c r="W1876" i="4"/>
  <c r="R1877" i="4"/>
  <c r="S1877" i="4"/>
  <c r="T1877" i="4"/>
  <c r="U1877" i="4"/>
  <c r="V1877" i="4"/>
  <c r="W1877" i="4"/>
  <c r="R1878" i="4"/>
  <c r="S1878" i="4"/>
  <c r="T1878" i="4"/>
  <c r="U1878" i="4"/>
  <c r="V1878" i="4"/>
  <c r="W1878" i="4"/>
  <c r="R1879" i="4"/>
  <c r="S1879" i="4"/>
  <c r="T1879" i="4"/>
  <c r="U1879" i="4"/>
  <c r="V1879" i="4"/>
  <c r="W1879" i="4"/>
  <c r="R1880" i="4"/>
  <c r="S1880" i="4"/>
  <c r="T1880" i="4"/>
  <c r="U1880" i="4"/>
  <c r="V1880" i="4"/>
  <c r="W1880" i="4"/>
  <c r="R1881" i="4"/>
  <c r="S1881" i="4"/>
  <c r="T1881" i="4"/>
  <c r="U1881" i="4"/>
  <c r="V1881" i="4"/>
  <c r="W1881" i="4"/>
  <c r="R1882" i="4"/>
  <c r="S1882" i="4"/>
  <c r="T1882" i="4"/>
  <c r="U1882" i="4"/>
  <c r="V1882" i="4"/>
  <c r="W1882" i="4"/>
  <c r="R1883" i="4"/>
  <c r="S1883" i="4"/>
  <c r="T1883" i="4"/>
  <c r="U1883" i="4"/>
  <c r="V1883" i="4"/>
  <c r="W1883" i="4"/>
  <c r="R1884" i="4"/>
  <c r="S1884" i="4"/>
  <c r="T1884" i="4"/>
  <c r="U1884" i="4"/>
  <c r="V1884" i="4"/>
  <c r="W1884" i="4"/>
  <c r="R1885" i="4"/>
  <c r="S1885" i="4"/>
  <c r="T1885" i="4"/>
  <c r="U1885" i="4"/>
  <c r="V1885" i="4"/>
  <c r="W1885" i="4"/>
  <c r="R1886" i="4"/>
  <c r="S1886" i="4"/>
  <c r="T1886" i="4"/>
  <c r="U1886" i="4"/>
  <c r="V1886" i="4"/>
  <c r="W1886" i="4"/>
  <c r="R1887" i="4"/>
  <c r="S1887" i="4"/>
  <c r="T1887" i="4"/>
  <c r="U1887" i="4"/>
  <c r="V1887" i="4"/>
  <c r="W1887" i="4"/>
  <c r="R1888" i="4"/>
  <c r="S1888" i="4"/>
  <c r="T1888" i="4"/>
  <c r="U1888" i="4"/>
  <c r="V1888" i="4"/>
  <c r="W1888" i="4"/>
  <c r="R1889" i="4"/>
  <c r="S1889" i="4"/>
  <c r="T1889" i="4"/>
  <c r="U1889" i="4"/>
  <c r="V1889" i="4"/>
  <c r="W1889" i="4"/>
  <c r="R1890" i="4"/>
  <c r="S1890" i="4"/>
  <c r="T1890" i="4"/>
  <c r="U1890" i="4"/>
  <c r="V1890" i="4"/>
  <c r="W1890" i="4"/>
  <c r="R1891" i="4"/>
  <c r="S1891" i="4"/>
  <c r="T1891" i="4"/>
  <c r="U1891" i="4"/>
  <c r="V1891" i="4"/>
  <c r="W1891" i="4"/>
  <c r="R1892" i="4"/>
  <c r="S1892" i="4"/>
  <c r="T1892" i="4"/>
  <c r="U1892" i="4"/>
  <c r="V1892" i="4"/>
  <c r="W1892" i="4"/>
  <c r="R1893" i="4"/>
  <c r="S1893" i="4"/>
  <c r="T1893" i="4"/>
  <c r="U1893" i="4"/>
  <c r="V1893" i="4"/>
  <c r="W1893" i="4"/>
  <c r="R1894" i="4"/>
  <c r="S1894" i="4"/>
  <c r="T1894" i="4"/>
  <c r="U1894" i="4"/>
  <c r="V1894" i="4"/>
  <c r="W1894" i="4"/>
  <c r="R1895" i="4"/>
  <c r="S1895" i="4"/>
  <c r="T1895" i="4"/>
  <c r="U1895" i="4"/>
  <c r="V1895" i="4"/>
  <c r="W1895" i="4"/>
  <c r="R1896" i="4"/>
  <c r="S1896" i="4"/>
  <c r="T1896" i="4"/>
  <c r="U1896" i="4"/>
  <c r="V1896" i="4"/>
  <c r="W1896" i="4"/>
  <c r="R1897" i="4"/>
  <c r="S1897" i="4"/>
  <c r="T1897" i="4"/>
  <c r="U1897" i="4"/>
  <c r="V1897" i="4"/>
  <c r="W1897" i="4"/>
  <c r="R1898" i="4"/>
  <c r="S1898" i="4"/>
  <c r="T1898" i="4"/>
  <c r="U1898" i="4"/>
  <c r="V1898" i="4"/>
  <c r="W1898" i="4"/>
  <c r="R1899" i="4"/>
  <c r="S1899" i="4"/>
  <c r="T1899" i="4"/>
  <c r="U1899" i="4"/>
  <c r="V1899" i="4"/>
  <c r="W1899" i="4"/>
  <c r="R1900" i="4"/>
  <c r="S1900" i="4"/>
  <c r="T1900" i="4"/>
  <c r="U1900" i="4"/>
  <c r="V1900" i="4"/>
  <c r="W1900" i="4"/>
  <c r="R1901" i="4"/>
  <c r="S1901" i="4"/>
  <c r="T1901" i="4"/>
  <c r="U1901" i="4"/>
  <c r="V1901" i="4"/>
  <c r="W1901" i="4"/>
  <c r="R1902" i="4"/>
  <c r="S1902" i="4"/>
  <c r="T1902" i="4"/>
  <c r="U1902" i="4"/>
  <c r="V1902" i="4"/>
  <c r="W1902" i="4"/>
  <c r="R1903" i="4"/>
  <c r="S1903" i="4"/>
  <c r="T1903" i="4"/>
  <c r="U1903" i="4"/>
  <c r="V1903" i="4"/>
  <c r="W1903" i="4"/>
  <c r="R1904" i="4"/>
  <c r="S1904" i="4"/>
  <c r="T1904" i="4"/>
  <c r="U1904" i="4"/>
  <c r="V1904" i="4"/>
  <c r="W1904" i="4"/>
  <c r="R1905" i="4"/>
  <c r="S1905" i="4"/>
  <c r="T1905" i="4"/>
  <c r="U1905" i="4"/>
  <c r="V1905" i="4"/>
  <c r="W1905" i="4"/>
  <c r="R1906" i="4"/>
  <c r="S1906" i="4"/>
  <c r="T1906" i="4"/>
  <c r="U1906" i="4"/>
  <c r="V1906" i="4"/>
  <c r="W1906" i="4"/>
  <c r="R1907" i="4"/>
  <c r="S1907" i="4"/>
  <c r="T1907" i="4"/>
  <c r="U1907" i="4"/>
  <c r="V1907" i="4"/>
  <c r="W1907" i="4"/>
  <c r="R1908" i="4"/>
  <c r="S1908" i="4"/>
  <c r="T1908" i="4"/>
  <c r="U1908" i="4"/>
  <c r="V1908" i="4"/>
  <c r="W1908" i="4"/>
  <c r="R1909" i="4"/>
  <c r="S1909" i="4"/>
  <c r="T1909" i="4"/>
  <c r="U1909" i="4"/>
  <c r="V1909" i="4"/>
  <c r="W1909" i="4"/>
  <c r="R1910" i="4"/>
  <c r="S1910" i="4"/>
  <c r="T1910" i="4"/>
  <c r="U1910" i="4"/>
  <c r="V1910" i="4"/>
  <c r="W1910" i="4"/>
  <c r="R1911" i="4"/>
  <c r="S1911" i="4"/>
  <c r="T1911" i="4"/>
  <c r="U1911" i="4"/>
  <c r="V1911" i="4"/>
  <c r="W1911" i="4"/>
  <c r="R1912" i="4"/>
  <c r="S1912" i="4"/>
  <c r="T1912" i="4"/>
  <c r="U1912" i="4"/>
  <c r="V1912" i="4"/>
  <c r="W1912" i="4"/>
  <c r="R1913" i="4"/>
  <c r="S1913" i="4"/>
  <c r="T1913" i="4"/>
  <c r="U1913" i="4"/>
  <c r="V1913" i="4"/>
  <c r="W1913" i="4"/>
  <c r="R1914" i="4"/>
  <c r="S1914" i="4"/>
  <c r="T1914" i="4"/>
  <c r="U1914" i="4"/>
  <c r="V1914" i="4"/>
  <c r="W1914" i="4"/>
  <c r="R1915" i="4"/>
  <c r="S1915" i="4"/>
  <c r="T1915" i="4"/>
  <c r="U1915" i="4"/>
  <c r="V1915" i="4"/>
  <c r="W1915" i="4"/>
  <c r="R1916" i="4"/>
  <c r="S1916" i="4"/>
  <c r="T1916" i="4"/>
  <c r="U1916" i="4"/>
  <c r="V1916" i="4"/>
  <c r="W1916" i="4"/>
  <c r="R1917" i="4"/>
  <c r="S1917" i="4"/>
  <c r="T1917" i="4"/>
  <c r="U1917" i="4"/>
  <c r="V1917" i="4"/>
  <c r="W1917" i="4"/>
  <c r="R1918" i="4"/>
  <c r="S1918" i="4"/>
  <c r="T1918" i="4"/>
  <c r="U1918" i="4"/>
  <c r="V1918" i="4"/>
  <c r="W1918" i="4"/>
  <c r="R1919" i="4"/>
  <c r="S1919" i="4"/>
  <c r="T1919" i="4"/>
  <c r="U1919" i="4"/>
  <c r="V1919" i="4"/>
  <c r="W1919" i="4"/>
  <c r="R1920" i="4"/>
  <c r="S1920" i="4"/>
  <c r="T1920" i="4"/>
  <c r="U1920" i="4"/>
  <c r="V1920" i="4"/>
  <c r="W1920" i="4"/>
  <c r="R1921" i="4"/>
  <c r="S1921" i="4"/>
  <c r="T1921" i="4"/>
  <c r="U1921" i="4"/>
  <c r="V1921" i="4"/>
  <c r="W1921" i="4"/>
  <c r="R1922" i="4"/>
  <c r="S1922" i="4"/>
  <c r="T1922" i="4"/>
  <c r="U1922" i="4"/>
  <c r="V1922" i="4"/>
  <c r="W1922" i="4"/>
  <c r="R1923" i="4"/>
  <c r="S1923" i="4"/>
  <c r="T1923" i="4"/>
  <c r="U1923" i="4"/>
  <c r="V1923" i="4"/>
  <c r="W1923" i="4"/>
  <c r="R1924" i="4"/>
  <c r="S1924" i="4"/>
  <c r="T1924" i="4"/>
  <c r="U1924" i="4"/>
  <c r="V1924" i="4"/>
  <c r="W1924" i="4"/>
  <c r="R1925" i="4"/>
  <c r="S1925" i="4"/>
  <c r="T1925" i="4"/>
  <c r="U1925" i="4"/>
  <c r="V1925" i="4"/>
  <c r="W1925" i="4"/>
  <c r="R1926" i="4"/>
  <c r="S1926" i="4"/>
  <c r="T1926" i="4"/>
  <c r="U1926" i="4"/>
  <c r="V1926" i="4"/>
  <c r="W1926" i="4"/>
  <c r="R1927" i="4"/>
  <c r="S1927" i="4"/>
  <c r="T1927" i="4"/>
  <c r="U1927" i="4"/>
  <c r="V1927" i="4"/>
  <c r="W1927" i="4"/>
  <c r="R1928" i="4"/>
  <c r="S1928" i="4"/>
  <c r="T1928" i="4"/>
  <c r="U1928" i="4"/>
  <c r="V1928" i="4"/>
  <c r="W1928" i="4"/>
  <c r="R1929" i="4"/>
  <c r="S1929" i="4"/>
  <c r="T1929" i="4"/>
  <c r="U1929" i="4"/>
  <c r="V1929" i="4"/>
  <c r="W1929" i="4"/>
  <c r="R1930" i="4"/>
  <c r="S1930" i="4"/>
  <c r="T1930" i="4"/>
  <c r="U1930" i="4"/>
  <c r="V1930" i="4"/>
  <c r="W1930" i="4"/>
  <c r="R1931" i="4"/>
  <c r="S1931" i="4"/>
  <c r="T1931" i="4"/>
  <c r="U1931" i="4"/>
  <c r="V1931" i="4"/>
  <c r="W1931" i="4"/>
  <c r="R1932" i="4"/>
  <c r="S1932" i="4"/>
  <c r="T1932" i="4"/>
  <c r="U1932" i="4"/>
  <c r="V1932" i="4"/>
  <c r="W1932" i="4"/>
  <c r="R1933" i="4"/>
  <c r="S1933" i="4"/>
  <c r="T1933" i="4"/>
  <c r="U1933" i="4"/>
  <c r="V1933" i="4"/>
  <c r="W1933" i="4"/>
  <c r="R1934" i="4"/>
  <c r="S1934" i="4"/>
  <c r="T1934" i="4"/>
  <c r="U1934" i="4"/>
  <c r="V1934" i="4"/>
  <c r="W1934" i="4"/>
  <c r="R1935" i="4"/>
  <c r="S1935" i="4"/>
  <c r="T1935" i="4"/>
  <c r="U1935" i="4"/>
  <c r="V1935" i="4"/>
  <c r="W1935" i="4"/>
  <c r="R1936" i="4"/>
  <c r="S1936" i="4"/>
  <c r="T1936" i="4"/>
  <c r="U1936" i="4"/>
  <c r="V1936" i="4"/>
  <c r="W1936" i="4"/>
  <c r="R1937" i="4"/>
  <c r="S1937" i="4"/>
  <c r="T1937" i="4"/>
  <c r="U1937" i="4"/>
  <c r="V1937" i="4"/>
  <c r="W1937" i="4"/>
  <c r="R1938" i="4"/>
  <c r="S1938" i="4"/>
  <c r="T1938" i="4"/>
  <c r="U1938" i="4"/>
  <c r="V1938" i="4"/>
  <c r="W1938" i="4"/>
  <c r="R1939" i="4"/>
  <c r="S1939" i="4"/>
  <c r="T1939" i="4"/>
  <c r="U1939" i="4"/>
  <c r="V1939" i="4"/>
  <c r="W1939" i="4"/>
  <c r="R1940" i="4"/>
  <c r="S1940" i="4"/>
  <c r="T1940" i="4"/>
  <c r="U1940" i="4"/>
  <c r="V1940" i="4"/>
  <c r="W1940" i="4"/>
  <c r="R1941" i="4"/>
  <c r="S1941" i="4"/>
  <c r="T1941" i="4"/>
  <c r="U1941" i="4"/>
  <c r="V1941" i="4"/>
  <c r="W1941" i="4"/>
  <c r="R1942" i="4"/>
  <c r="S1942" i="4"/>
  <c r="T1942" i="4"/>
  <c r="U1942" i="4"/>
  <c r="V1942" i="4"/>
  <c r="W1942" i="4"/>
  <c r="R1943" i="4"/>
  <c r="S1943" i="4"/>
  <c r="T1943" i="4"/>
  <c r="U1943" i="4"/>
  <c r="V1943" i="4"/>
  <c r="W1943" i="4"/>
  <c r="R1944" i="4"/>
  <c r="S1944" i="4"/>
  <c r="T1944" i="4"/>
  <c r="U1944" i="4"/>
  <c r="V1944" i="4"/>
  <c r="W1944" i="4"/>
  <c r="R1945" i="4"/>
  <c r="S1945" i="4"/>
  <c r="T1945" i="4"/>
  <c r="U1945" i="4"/>
  <c r="V1945" i="4"/>
  <c r="W1945" i="4"/>
  <c r="R1946" i="4"/>
  <c r="S1946" i="4"/>
  <c r="T1946" i="4"/>
  <c r="U1946" i="4"/>
  <c r="V1946" i="4"/>
  <c r="W1946" i="4"/>
  <c r="R1947" i="4"/>
  <c r="S1947" i="4"/>
  <c r="T1947" i="4"/>
  <c r="U1947" i="4"/>
  <c r="V1947" i="4"/>
  <c r="W1947" i="4"/>
  <c r="R1948" i="4"/>
  <c r="S1948" i="4"/>
  <c r="T1948" i="4"/>
  <c r="U1948" i="4"/>
  <c r="V1948" i="4"/>
  <c r="W1948" i="4"/>
  <c r="R1949" i="4"/>
  <c r="S1949" i="4"/>
  <c r="T1949" i="4"/>
  <c r="U1949" i="4"/>
  <c r="V1949" i="4"/>
  <c r="W1949" i="4"/>
  <c r="R1950" i="4"/>
  <c r="S1950" i="4"/>
  <c r="T1950" i="4"/>
  <c r="U1950" i="4"/>
  <c r="V1950" i="4"/>
  <c r="W1950" i="4"/>
  <c r="R1951" i="4"/>
  <c r="S1951" i="4"/>
  <c r="T1951" i="4"/>
  <c r="U1951" i="4"/>
  <c r="V1951" i="4"/>
  <c r="W1951" i="4"/>
  <c r="R1952" i="4"/>
  <c r="S1952" i="4"/>
  <c r="T1952" i="4"/>
  <c r="U1952" i="4"/>
  <c r="V1952" i="4"/>
  <c r="W1952" i="4"/>
  <c r="R1953" i="4"/>
  <c r="S1953" i="4"/>
  <c r="T1953" i="4"/>
  <c r="U1953" i="4"/>
  <c r="V1953" i="4"/>
  <c r="W1953" i="4"/>
  <c r="R1954" i="4"/>
  <c r="S1954" i="4"/>
  <c r="T1954" i="4"/>
  <c r="U1954" i="4"/>
  <c r="V1954" i="4"/>
  <c r="W1954" i="4"/>
  <c r="R1955" i="4"/>
  <c r="S1955" i="4"/>
  <c r="T1955" i="4"/>
  <c r="U1955" i="4"/>
  <c r="V1955" i="4"/>
  <c r="W1955" i="4"/>
  <c r="R1956" i="4"/>
  <c r="S1956" i="4"/>
  <c r="T1956" i="4"/>
  <c r="U1956" i="4"/>
  <c r="V1956" i="4"/>
  <c r="W1956" i="4"/>
  <c r="R1957" i="4"/>
  <c r="S1957" i="4"/>
  <c r="T1957" i="4"/>
  <c r="U1957" i="4"/>
  <c r="V1957" i="4"/>
  <c r="W1957" i="4"/>
  <c r="R1958" i="4"/>
  <c r="S1958" i="4"/>
  <c r="T1958" i="4"/>
  <c r="U1958" i="4"/>
  <c r="V1958" i="4"/>
  <c r="W1958" i="4"/>
  <c r="R1959" i="4"/>
  <c r="S1959" i="4"/>
  <c r="T1959" i="4"/>
  <c r="U1959" i="4"/>
  <c r="V1959" i="4"/>
  <c r="W1959" i="4"/>
  <c r="R1960" i="4"/>
  <c r="S1960" i="4"/>
  <c r="T1960" i="4"/>
  <c r="U1960" i="4"/>
  <c r="V1960" i="4"/>
  <c r="W1960" i="4"/>
  <c r="R1961" i="4"/>
  <c r="S1961" i="4"/>
  <c r="T1961" i="4"/>
  <c r="U1961" i="4"/>
  <c r="V1961" i="4"/>
  <c r="W1961" i="4"/>
  <c r="R1962" i="4"/>
  <c r="S1962" i="4"/>
  <c r="T1962" i="4"/>
  <c r="U1962" i="4"/>
  <c r="V1962" i="4"/>
  <c r="W1962" i="4"/>
  <c r="R1963" i="4"/>
  <c r="S1963" i="4"/>
  <c r="T1963" i="4"/>
  <c r="U1963" i="4"/>
  <c r="V1963" i="4"/>
  <c r="W1963" i="4"/>
  <c r="R1964" i="4"/>
  <c r="S1964" i="4"/>
  <c r="T1964" i="4"/>
  <c r="U1964" i="4"/>
  <c r="V1964" i="4"/>
  <c r="W1964" i="4"/>
  <c r="R1965" i="4"/>
  <c r="S1965" i="4"/>
  <c r="T1965" i="4"/>
  <c r="U1965" i="4"/>
  <c r="V1965" i="4"/>
  <c r="W1965" i="4"/>
  <c r="R1966" i="4"/>
  <c r="S1966" i="4"/>
  <c r="T1966" i="4"/>
  <c r="U1966" i="4"/>
  <c r="V1966" i="4"/>
  <c r="W1966" i="4"/>
  <c r="R1967" i="4"/>
  <c r="S1967" i="4"/>
  <c r="T1967" i="4"/>
  <c r="U1967" i="4"/>
  <c r="V1967" i="4"/>
  <c r="W1967" i="4"/>
  <c r="R1968" i="4"/>
  <c r="S1968" i="4"/>
  <c r="T1968" i="4"/>
  <c r="U1968" i="4"/>
  <c r="V1968" i="4"/>
  <c r="W1968" i="4"/>
  <c r="R1969" i="4"/>
  <c r="S1969" i="4"/>
  <c r="T1969" i="4"/>
  <c r="U1969" i="4"/>
  <c r="V1969" i="4"/>
  <c r="W1969" i="4"/>
  <c r="R1970" i="4"/>
  <c r="S1970" i="4"/>
  <c r="T1970" i="4"/>
  <c r="U1970" i="4"/>
  <c r="V1970" i="4"/>
  <c r="W1970" i="4"/>
  <c r="R1971" i="4"/>
  <c r="S1971" i="4"/>
  <c r="T1971" i="4"/>
  <c r="U1971" i="4"/>
  <c r="V1971" i="4"/>
  <c r="W1971" i="4"/>
  <c r="R1972" i="4"/>
  <c r="S1972" i="4"/>
  <c r="T1972" i="4"/>
  <c r="U1972" i="4"/>
  <c r="V1972" i="4"/>
  <c r="W1972" i="4"/>
  <c r="R1973" i="4"/>
  <c r="S1973" i="4"/>
  <c r="T1973" i="4"/>
  <c r="U1973" i="4"/>
  <c r="V1973" i="4"/>
  <c r="W1973" i="4"/>
  <c r="R1974" i="4"/>
  <c r="S1974" i="4"/>
  <c r="T1974" i="4"/>
  <c r="U1974" i="4"/>
  <c r="V1974" i="4"/>
  <c r="W1974" i="4"/>
  <c r="R1975" i="4"/>
  <c r="S1975" i="4"/>
  <c r="T1975" i="4"/>
  <c r="U1975" i="4"/>
  <c r="V1975" i="4"/>
  <c r="W1975" i="4"/>
  <c r="R1976" i="4"/>
  <c r="S1976" i="4"/>
  <c r="T1976" i="4"/>
  <c r="U1976" i="4"/>
  <c r="V1976" i="4"/>
  <c r="W1976" i="4"/>
  <c r="R1977" i="4"/>
  <c r="S1977" i="4"/>
  <c r="T1977" i="4"/>
  <c r="U1977" i="4"/>
  <c r="V1977" i="4"/>
  <c r="W1977" i="4"/>
  <c r="R1978" i="4"/>
  <c r="S1978" i="4"/>
  <c r="T1978" i="4"/>
  <c r="U1978" i="4"/>
  <c r="V1978" i="4"/>
  <c r="W1978" i="4"/>
  <c r="R1979" i="4"/>
  <c r="S1979" i="4"/>
  <c r="T1979" i="4"/>
  <c r="U1979" i="4"/>
  <c r="V1979" i="4"/>
  <c r="W1979" i="4"/>
  <c r="R1980" i="4"/>
  <c r="S1980" i="4"/>
  <c r="T1980" i="4"/>
  <c r="U1980" i="4"/>
  <c r="V1980" i="4"/>
  <c r="W1980" i="4"/>
  <c r="R1981" i="4"/>
  <c r="S1981" i="4"/>
  <c r="T1981" i="4"/>
  <c r="U1981" i="4"/>
  <c r="V1981" i="4"/>
  <c r="W1981" i="4"/>
  <c r="R1982" i="4"/>
  <c r="S1982" i="4"/>
  <c r="T1982" i="4"/>
  <c r="U1982" i="4"/>
  <c r="V1982" i="4"/>
  <c r="W1982" i="4"/>
  <c r="R1983" i="4"/>
  <c r="S1983" i="4"/>
  <c r="T1983" i="4"/>
  <c r="U1983" i="4"/>
  <c r="V1983" i="4"/>
  <c r="W1983" i="4"/>
  <c r="R1984" i="4"/>
  <c r="S1984" i="4"/>
  <c r="T1984" i="4"/>
  <c r="U1984" i="4"/>
  <c r="V1984" i="4"/>
  <c r="W1984" i="4"/>
  <c r="R1985" i="4"/>
  <c r="S1985" i="4"/>
  <c r="T1985" i="4"/>
  <c r="U1985" i="4"/>
  <c r="V1985" i="4"/>
  <c r="W1985" i="4"/>
  <c r="R1986" i="4"/>
  <c r="S1986" i="4"/>
  <c r="T1986" i="4"/>
  <c r="U1986" i="4"/>
  <c r="V1986" i="4"/>
  <c r="W1986" i="4"/>
  <c r="R1987" i="4"/>
  <c r="S1987" i="4"/>
  <c r="T1987" i="4"/>
  <c r="U1987" i="4"/>
  <c r="V1987" i="4"/>
  <c r="W1987" i="4"/>
  <c r="R1988" i="4"/>
  <c r="S1988" i="4"/>
  <c r="T1988" i="4"/>
  <c r="U1988" i="4"/>
  <c r="V1988" i="4"/>
  <c r="W1988" i="4"/>
  <c r="R1989" i="4"/>
  <c r="S1989" i="4"/>
  <c r="T1989" i="4"/>
  <c r="U1989" i="4"/>
  <c r="V1989" i="4"/>
  <c r="W1989" i="4"/>
  <c r="R1990" i="4"/>
  <c r="S1990" i="4"/>
  <c r="T1990" i="4"/>
  <c r="U1990" i="4"/>
  <c r="V1990" i="4"/>
  <c r="W1990" i="4"/>
  <c r="R1991" i="4"/>
  <c r="S1991" i="4"/>
  <c r="T1991" i="4"/>
  <c r="U1991" i="4"/>
  <c r="V1991" i="4"/>
  <c r="W1991" i="4"/>
  <c r="R1992" i="4"/>
  <c r="S1992" i="4"/>
  <c r="T1992" i="4"/>
  <c r="U1992" i="4"/>
  <c r="V1992" i="4"/>
  <c r="W1992" i="4"/>
  <c r="R1993" i="4"/>
  <c r="S1993" i="4"/>
  <c r="T1993" i="4"/>
  <c r="U1993" i="4"/>
  <c r="V1993" i="4"/>
  <c r="W1993" i="4"/>
  <c r="R1994" i="4"/>
  <c r="S1994" i="4"/>
  <c r="T1994" i="4"/>
  <c r="U1994" i="4"/>
  <c r="V1994" i="4"/>
  <c r="W1994" i="4"/>
  <c r="R1995" i="4"/>
  <c r="S1995" i="4"/>
  <c r="T1995" i="4"/>
  <c r="U1995" i="4"/>
  <c r="V1995" i="4"/>
  <c r="W1995" i="4"/>
  <c r="R1996" i="4"/>
  <c r="S1996" i="4"/>
  <c r="T1996" i="4"/>
  <c r="U1996" i="4"/>
  <c r="V1996" i="4"/>
  <c r="W1996" i="4"/>
  <c r="R1997" i="4"/>
  <c r="S1997" i="4"/>
  <c r="T1997" i="4"/>
  <c r="U1997" i="4"/>
  <c r="V1997" i="4"/>
  <c r="W1997" i="4"/>
  <c r="R1998" i="4"/>
  <c r="S1998" i="4"/>
  <c r="T1998" i="4"/>
  <c r="U1998" i="4"/>
  <c r="V1998" i="4"/>
  <c r="W1998" i="4"/>
  <c r="R1999" i="4"/>
  <c r="S1999" i="4"/>
  <c r="T1999" i="4"/>
  <c r="U1999" i="4"/>
  <c r="V1999" i="4"/>
  <c r="W1999" i="4"/>
  <c r="R2000" i="4"/>
  <c r="S2000" i="4"/>
  <c r="T2000" i="4"/>
  <c r="U2000" i="4"/>
  <c r="V2000" i="4"/>
  <c r="W2000" i="4"/>
  <c r="R2001" i="4"/>
  <c r="S2001" i="4"/>
  <c r="T2001" i="4"/>
  <c r="U2001" i="4"/>
  <c r="V2001" i="4"/>
  <c r="W2001" i="4"/>
  <c r="R2002" i="4"/>
  <c r="S2002" i="4"/>
  <c r="T2002" i="4"/>
  <c r="U2002" i="4"/>
  <c r="V2002" i="4"/>
  <c r="W2002" i="4"/>
  <c r="R2003" i="4"/>
  <c r="S2003" i="4"/>
  <c r="T2003" i="4"/>
  <c r="U2003" i="4"/>
  <c r="V2003" i="4"/>
  <c r="W2003" i="4"/>
  <c r="R2004" i="4"/>
  <c r="S2004" i="4"/>
  <c r="T2004" i="4"/>
  <c r="U2004" i="4"/>
  <c r="V2004" i="4"/>
  <c r="W2004" i="4"/>
  <c r="R2005" i="4"/>
  <c r="S2005" i="4"/>
  <c r="T2005" i="4"/>
  <c r="U2005" i="4"/>
  <c r="V2005" i="4"/>
  <c r="W2005" i="4"/>
  <c r="R2006" i="4"/>
  <c r="S2006" i="4"/>
  <c r="T2006" i="4"/>
  <c r="U2006" i="4"/>
  <c r="V2006" i="4"/>
  <c r="W2006" i="4"/>
  <c r="R2007" i="4"/>
  <c r="S2007" i="4"/>
  <c r="T2007" i="4"/>
  <c r="U2007" i="4"/>
  <c r="V2007" i="4"/>
  <c r="W2007" i="4"/>
  <c r="R2008" i="4"/>
  <c r="S2008" i="4"/>
  <c r="T2008" i="4"/>
  <c r="U2008" i="4"/>
  <c r="V2008" i="4"/>
  <c r="W2008" i="4"/>
  <c r="R2009" i="4"/>
  <c r="S2009" i="4"/>
  <c r="T2009" i="4"/>
  <c r="U2009" i="4"/>
  <c r="V2009" i="4"/>
  <c r="W2009" i="4"/>
  <c r="R2010" i="4"/>
  <c r="S2010" i="4"/>
  <c r="T2010" i="4"/>
  <c r="U2010" i="4"/>
  <c r="V2010" i="4"/>
  <c r="W2010" i="4"/>
  <c r="R2011" i="4"/>
  <c r="S2011" i="4"/>
  <c r="T2011" i="4"/>
  <c r="U2011" i="4"/>
  <c r="V2011" i="4"/>
  <c r="W2011" i="4"/>
  <c r="R2012" i="4"/>
  <c r="S2012" i="4"/>
  <c r="T2012" i="4"/>
  <c r="U2012" i="4"/>
  <c r="V2012" i="4"/>
  <c r="W2012" i="4"/>
  <c r="R2013" i="4"/>
  <c r="S2013" i="4"/>
  <c r="T2013" i="4"/>
  <c r="U2013" i="4"/>
  <c r="V2013" i="4"/>
  <c r="W2013" i="4"/>
  <c r="R2014" i="4"/>
  <c r="S2014" i="4"/>
  <c r="T2014" i="4"/>
  <c r="U2014" i="4"/>
  <c r="V2014" i="4"/>
  <c r="W2014" i="4"/>
  <c r="R2015" i="4"/>
  <c r="S2015" i="4"/>
  <c r="T2015" i="4"/>
  <c r="U2015" i="4"/>
  <c r="V2015" i="4"/>
  <c r="W2015" i="4"/>
  <c r="R2016" i="4"/>
  <c r="S2016" i="4"/>
  <c r="T2016" i="4"/>
  <c r="U2016" i="4"/>
  <c r="V2016" i="4"/>
  <c r="W2016" i="4"/>
  <c r="R2017" i="4"/>
  <c r="S2017" i="4"/>
  <c r="T2017" i="4"/>
  <c r="U2017" i="4"/>
  <c r="V2017" i="4"/>
  <c r="W2017" i="4"/>
  <c r="R2018" i="4"/>
  <c r="S2018" i="4"/>
  <c r="T2018" i="4"/>
  <c r="U2018" i="4"/>
  <c r="V2018" i="4"/>
  <c r="W2018" i="4"/>
  <c r="R2019" i="4"/>
  <c r="S2019" i="4"/>
  <c r="T2019" i="4"/>
  <c r="U2019" i="4"/>
  <c r="V2019" i="4"/>
  <c r="W2019" i="4"/>
  <c r="R2020" i="4"/>
  <c r="S2020" i="4"/>
  <c r="T2020" i="4"/>
  <c r="U2020" i="4"/>
  <c r="V2020" i="4"/>
  <c r="W2020" i="4"/>
  <c r="R2021" i="4"/>
  <c r="S2021" i="4"/>
  <c r="T2021" i="4"/>
  <c r="U2021" i="4"/>
  <c r="V2021" i="4"/>
  <c r="W2021" i="4"/>
  <c r="R2022" i="4"/>
  <c r="S2022" i="4"/>
  <c r="T2022" i="4"/>
  <c r="U2022" i="4"/>
  <c r="V2022" i="4"/>
  <c r="W2022" i="4"/>
  <c r="R2023" i="4"/>
  <c r="S2023" i="4"/>
  <c r="T2023" i="4"/>
  <c r="U2023" i="4"/>
  <c r="V2023" i="4"/>
  <c r="W2023" i="4"/>
  <c r="R2024" i="4"/>
  <c r="S2024" i="4"/>
  <c r="T2024" i="4"/>
  <c r="U2024" i="4"/>
  <c r="V2024" i="4"/>
  <c r="W2024" i="4"/>
  <c r="R2025" i="4"/>
  <c r="S2025" i="4"/>
  <c r="T2025" i="4"/>
  <c r="U2025" i="4"/>
  <c r="V2025" i="4"/>
  <c r="W2025" i="4"/>
  <c r="R2026" i="4"/>
  <c r="S2026" i="4"/>
  <c r="T2026" i="4"/>
  <c r="U2026" i="4"/>
  <c r="V2026" i="4"/>
  <c r="W2026" i="4"/>
  <c r="R2027" i="4"/>
  <c r="S2027" i="4"/>
  <c r="T2027" i="4"/>
  <c r="U2027" i="4"/>
  <c r="V2027" i="4"/>
  <c r="W2027" i="4"/>
  <c r="R2028" i="4"/>
  <c r="S2028" i="4"/>
  <c r="T2028" i="4"/>
  <c r="U2028" i="4"/>
  <c r="V2028" i="4"/>
  <c r="W2028" i="4"/>
  <c r="R2029" i="4"/>
  <c r="S2029" i="4"/>
  <c r="T2029" i="4"/>
  <c r="U2029" i="4"/>
  <c r="V2029" i="4"/>
  <c r="W2029" i="4"/>
  <c r="R2030" i="4"/>
  <c r="S2030" i="4"/>
  <c r="T2030" i="4"/>
  <c r="U2030" i="4"/>
  <c r="V2030" i="4"/>
  <c r="W2030" i="4"/>
  <c r="R2031" i="4"/>
  <c r="S2031" i="4"/>
  <c r="T2031" i="4"/>
  <c r="U2031" i="4"/>
  <c r="V2031" i="4"/>
  <c r="W2031" i="4"/>
  <c r="R2032" i="4"/>
  <c r="S2032" i="4"/>
  <c r="T2032" i="4"/>
  <c r="U2032" i="4"/>
  <c r="V2032" i="4"/>
  <c r="W2032" i="4"/>
  <c r="R2033" i="4"/>
  <c r="S2033" i="4"/>
  <c r="T2033" i="4"/>
  <c r="U2033" i="4"/>
  <c r="V2033" i="4"/>
  <c r="W2033" i="4"/>
  <c r="R2034" i="4"/>
  <c r="S2034" i="4"/>
  <c r="T2034" i="4"/>
  <c r="U2034" i="4"/>
  <c r="V2034" i="4"/>
  <c r="W2034" i="4"/>
  <c r="R2035" i="4"/>
  <c r="S2035" i="4"/>
  <c r="T2035" i="4"/>
  <c r="U2035" i="4"/>
  <c r="V2035" i="4"/>
  <c r="W2035" i="4"/>
  <c r="R2036" i="4"/>
  <c r="S2036" i="4"/>
  <c r="T2036" i="4"/>
  <c r="U2036" i="4"/>
  <c r="V2036" i="4"/>
  <c r="W2036" i="4"/>
  <c r="R2037" i="4"/>
  <c r="S2037" i="4"/>
  <c r="T2037" i="4"/>
  <c r="U2037" i="4"/>
  <c r="V2037" i="4"/>
  <c r="W2037" i="4"/>
  <c r="R2038" i="4"/>
  <c r="S2038" i="4"/>
  <c r="T2038" i="4"/>
  <c r="U2038" i="4"/>
  <c r="V2038" i="4"/>
  <c r="W2038" i="4"/>
  <c r="R2039" i="4"/>
  <c r="S2039" i="4"/>
  <c r="T2039" i="4"/>
  <c r="U2039" i="4"/>
  <c r="V2039" i="4"/>
  <c r="W2039" i="4"/>
  <c r="R2040" i="4"/>
  <c r="S2040" i="4"/>
  <c r="T2040" i="4"/>
  <c r="U2040" i="4"/>
  <c r="V2040" i="4"/>
  <c r="W2040" i="4"/>
  <c r="R2041" i="4"/>
  <c r="S2041" i="4"/>
  <c r="T2041" i="4"/>
  <c r="U2041" i="4"/>
  <c r="V2041" i="4"/>
  <c r="W2041" i="4"/>
  <c r="R2042" i="4"/>
  <c r="S2042" i="4"/>
  <c r="T2042" i="4"/>
  <c r="U2042" i="4"/>
  <c r="V2042" i="4"/>
  <c r="W2042" i="4"/>
  <c r="R2043" i="4"/>
  <c r="S2043" i="4"/>
  <c r="T2043" i="4"/>
  <c r="U2043" i="4"/>
  <c r="V2043" i="4"/>
  <c r="W2043" i="4"/>
  <c r="R2044" i="4"/>
  <c r="S2044" i="4"/>
  <c r="T2044" i="4"/>
  <c r="U2044" i="4"/>
  <c r="V2044" i="4"/>
  <c r="W2044" i="4"/>
  <c r="R2045" i="4"/>
  <c r="S2045" i="4"/>
  <c r="T2045" i="4"/>
  <c r="U2045" i="4"/>
  <c r="V2045" i="4"/>
  <c r="W2045" i="4"/>
  <c r="R2046" i="4"/>
  <c r="S2046" i="4"/>
  <c r="T2046" i="4"/>
  <c r="U2046" i="4"/>
  <c r="V2046" i="4"/>
  <c r="W2046" i="4"/>
  <c r="R2047" i="4"/>
  <c r="S2047" i="4"/>
  <c r="T2047" i="4"/>
  <c r="U2047" i="4"/>
  <c r="V2047" i="4"/>
  <c r="W2047" i="4"/>
  <c r="R2048" i="4"/>
  <c r="S2048" i="4"/>
  <c r="T2048" i="4"/>
  <c r="U2048" i="4"/>
  <c r="V2048" i="4"/>
  <c r="W2048" i="4"/>
  <c r="R2049" i="4"/>
  <c r="S2049" i="4"/>
  <c r="T2049" i="4"/>
  <c r="U2049" i="4"/>
  <c r="V2049" i="4"/>
  <c r="W2049" i="4"/>
  <c r="R2050" i="4"/>
  <c r="S2050" i="4"/>
  <c r="T2050" i="4"/>
  <c r="U2050" i="4"/>
  <c r="V2050" i="4"/>
  <c r="W2050" i="4"/>
  <c r="R2051" i="4"/>
  <c r="S2051" i="4"/>
  <c r="T2051" i="4"/>
  <c r="U2051" i="4"/>
  <c r="V2051" i="4"/>
  <c r="W2051" i="4"/>
  <c r="R2052" i="4"/>
  <c r="S2052" i="4"/>
  <c r="T2052" i="4"/>
  <c r="U2052" i="4"/>
  <c r="V2052" i="4"/>
  <c r="W2052" i="4"/>
  <c r="R2053" i="4"/>
  <c r="S2053" i="4"/>
  <c r="T2053" i="4"/>
  <c r="U2053" i="4"/>
  <c r="V2053" i="4"/>
  <c r="W2053" i="4"/>
  <c r="R2054" i="4"/>
  <c r="S2054" i="4"/>
  <c r="T2054" i="4"/>
  <c r="U2054" i="4"/>
  <c r="V2054" i="4"/>
  <c r="W2054" i="4"/>
  <c r="R2055" i="4"/>
  <c r="S2055" i="4"/>
  <c r="T2055" i="4"/>
  <c r="U2055" i="4"/>
  <c r="V2055" i="4"/>
  <c r="W2055" i="4"/>
  <c r="R2056" i="4"/>
  <c r="S2056" i="4"/>
  <c r="T2056" i="4"/>
  <c r="U2056" i="4"/>
  <c r="V2056" i="4"/>
  <c r="W2056" i="4"/>
  <c r="R2057" i="4"/>
  <c r="S2057" i="4"/>
  <c r="T2057" i="4"/>
  <c r="U2057" i="4"/>
  <c r="V2057" i="4"/>
  <c r="W2057" i="4"/>
  <c r="R2058" i="4"/>
  <c r="S2058" i="4"/>
  <c r="T2058" i="4"/>
  <c r="U2058" i="4"/>
  <c r="V2058" i="4"/>
  <c r="W2058" i="4"/>
  <c r="R2059" i="4"/>
  <c r="S2059" i="4"/>
  <c r="T2059" i="4"/>
  <c r="U2059" i="4"/>
  <c r="V2059" i="4"/>
  <c r="W2059" i="4"/>
  <c r="R2060" i="4"/>
  <c r="S2060" i="4"/>
  <c r="T2060" i="4"/>
  <c r="U2060" i="4"/>
  <c r="V2060" i="4"/>
  <c r="W2060" i="4"/>
  <c r="R2061" i="4"/>
  <c r="S2061" i="4"/>
  <c r="T2061" i="4"/>
  <c r="U2061" i="4"/>
  <c r="V2061" i="4"/>
  <c r="W2061" i="4"/>
  <c r="R2062" i="4"/>
  <c r="S2062" i="4"/>
  <c r="T2062" i="4"/>
  <c r="U2062" i="4"/>
  <c r="V2062" i="4"/>
  <c r="W2062" i="4"/>
  <c r="R2063" i="4"/>
  <c r="S2063" i="4"/>
  <c r="T2063" i="4"/>
  <c r="U2063" i="4"/>
  <c r="V2063" i="4"/>
  <c r="W2063" i="4"/>
  <c r="R2064" i="4"/>
  <c r="S2064" i="4"/>
  <c r="T2064" i="4"/>
  <c r="U2064" i="4"/>
  <c r="V2064" i="4"/>
  <c r="W2064" i="4"/>
  <c r="R2065" i="4"/>
  <c r="S2065" i="4"/>
  <c r="T2065" i="4"/>
  <c r="U2065" i="4"/>
  <c r="V2065" i="4"/>
  <c r="W2065" i="4"/>
  <c r="R2066" i="4"/>
  <c r="S2066" i="4"/>
  <c r="T2066" i="4"/>
  <c r="U2066" i="4"/>
  <c r="V2066" i="4"/>
  <c r="W2066" i="4"/>
  <c r="R2067" i="4"/>
  <c r="S2067" i="4"/>
  <c r="T2067" i="4"/>
  <c r="U2067" i="4"/>
  <c r="V2067" i="4"/>
  <c r="W2067" i="4"/>
  <c r="R2068" i="4"/>
  <c r="S2068" i="4"/>
  <c r="T2068" i="4"/>
  <c r="U2068" i="4"/>
  <c r="V2068" i="4"/>
  <c r="W2068" i="4"/>
  <c r="R2069" i="4"/>
  <c r="S2069" i="4"/>
  <c r="T2069" i="4"/>
  <c r="U2069" i="4"/>
  <c r="V2069" i="4"/>
  <c r="W2069" i="4"/>
  <c r="R2070" i="4"/>
  <c r="S2070" i="4"/>
  <c r="T2070" i="4"/>
  <c r="U2070" i="4"/>
  <c r="V2070" i="4"/>
  <c r="W2070" i="4"/>
  <c r="R2071" i="4"/>
  <c r="S2071" i="4"/>
  <c r="T2071" i="4"/>
  <c r="U2071" i="4"/>
  <c r="V2071" i="4"/>
  <c r="W2071" i="4"/>
  <c r="R2072" i="4"/>
  <c r="S2072" i="4"/>
  <c r="T2072" i="4"/>
  <c r="U2072" i="4"/>
  <c r="V2072" i="4"/>
  <c r="W2072" i="4"/>
  <c r="R2073" i="4"/>
  <c r="S2073" i="4"/>
  <c r="T2073" i="4"/>
  <c r="U2073" i="4"/>
  <c r="V2073" i="4"/>
  <c r="W2073" i="4"/>
  <c r="R2074" i="4"/>
  <c r="S2074" i="4"/>
  <c r="T2074" i="4"/>
  <c r="U2074" i="4"/>
  <c r="V2074" i="4"/>
  <c r="W2074" i="4"/>
  <c r="R2075" i="4"/>
  <c r="S2075" i="4"/>
  <c r="T2075" i="4"/>
  <c r="U2075" i="4"/>
  <c r="V2075" i="4"/>
  <c r="W2075" i="4"/>
  <c r="R2076" i="4"/>
  <c r="S2076" i="4"/>
  <c r="T2076" i="4"/>
  <c r="U2076" i="4"/>
  <c r="V2076" i="4"/>
  <c r="W2076" i="4"/>
  <c r="R2077" i="4"/>
  <c r="S2077" i="4"/>
  <c r="T2077" i="4"/>
  <c r="U2077" i="4"/>
  <c r="V2077" i="4"/>
  <c r="W2077" i="4"/>
  <c r="R2078" i="4"/>
  <c r="S2078" i="4"/>
  <c r="T2078" i="4"/>
  <c r="U2078" i="4"/>
  <c r="V2078" i="4"/>
  <c r="W2078" i="4"/>
  <c r="R2079" i="4"/>
  <c r="S2079" i="4"/>
  <c r="T2079" i="4"/>
  <c r="U2079" i="4"/>
  <c r="V2079" i="4"/>
  <c r="W2079" i="4"/>
  <c r="R2080" i="4"/>
  <c r="S2080" i="4"/>
  <c r="T2080" i="4"/>
  <c r="U2080" i="4"/>
  <c r="V2080" i="4"/>
  <c r="W2080" i="4"/>
  <c r="R2081" i="4"/>
  <c r="S2081" i="4"/>
  <c r="T2081" i="4"/>
  <c r="U2081" i="4"/>
  <c r="V2081" i="4"/>
  <c r="W2081" i="4"/>
  <c r="R2082" i="4"/>
  <c r="S2082" i="4"/>
  <c r="T2082" i="4"/>
  <c r="U2082" i="4"/>
  <c r="V2082" i="4"/>
  <c r="W2082" i="4"/>
  <c r="R2083" i="4"/>
  <c r="S2083" i="4"/>
  <c r="T2083" i="4"/>
  <c r="U2083" i="4"/>
  <c r="V2083" i="4"/>
  <c r="W2083" i="4"/>
  <c r="R2084" i="4"/>
  <c r="S2084" i="4"/>
  <c r="T2084" i="4"/>
  <c r="U2084" i="4"/>
  <c r="V2084" i="4"/>
  <c r="W2084" i="4"/>
  <c r="R2085" i="4"/>
  <c r="S2085" i="4"/>
  <c r="T2085" i="4"/>
  <c r="U2085" i="4"/>
  <c r="V2085" i="4"/>
  <c r="W2085" i="4"/>
  <c r="R2086" i="4"/>
  <c r="S2086" i="4"/>
  <c r="T2086" i="4"/>
  <c r="U2086" i="4"/>
  <c r="V2086" i="4"/>
  <c r="W2086" i="4"/>
  <c r="R2087" i="4"/>
  <c r="S2087" i="4"/>
  <c r="T2087" i="4"/>
  <c r="U2087" i="4"/>
  <c r="V2087" i="4"/>
  <c r="W2087" i="4"/>
  <c r="R2088" i="4"/>
  <c r="S2088" i="4"/>
  <c r="T2088" i="4"/>
  <c r="U2088" i="4"/>
  <c r="V2088" i="4"/>
  <c r="W2088" i="4"/>
  <c r="R2089" i="4"/>
  <c r="S2089" i="4"/>
  <c r="T2089" i="4"/>
  <c r="U2089" i="4"/>
  <c r="V2089" i="4"/>
  <c r="W2089" i="4"/>
  <c r="R2090" i="4"/>
  <c r="S2090" i="4"/>
  <c r="T2090" i="4"/>
  <c r="U2090" i="4"/>
  <c r="V2090" i="4"/>
  <c r="W2090" i="4"/>
  <c r="R2091" i="4"/>
  <c r="S2091" i="4"/>
  <c r="T2091" i="4"/>
  <c r="U2091" i="4"/>
  <c r="V2091" i="4"/>
  <c r="W2091" i="4"/>
  <c r="R2092" i="4"/>
  <c r="S2092" i="4"/>
  <c r="T2092" i="4"/>
  <c r="U2092" i="4"/>
  <c r="V2092" i="4"/>
  <c r="W2092" i="4"/>
  <c r="R2093" i="4"/>
  <c r="S2093" i="4"/>
  <c r="T2093" i="4"/>
  <c r="U2093" i="4"/>
  <c r="V2093" i="4"/>
  <c r="W2093" i="4"/>
  <c r="R2094" i="4"/>
  <c r="S2094" i="4"/>
  <c r="T2094" i="4"/>
  <c r="U2094" i="4"/>
  <c r="V2094" i="4"/>
  <c r="W2094" i="4"/>
  <c r="R2095" i="4"/>
  <c r="S2095" i="4"/>
  <c r="T2095" i="4"/>
  <c r="U2095" i="4"/>
  <c r="V2095" i="4"/>
  <c r="W2095" i="4"/>
  <c r="R2096" i="4"/>
  <c r="S2096" i="4"/>
  <c r="T2096" i="4"/>
  <c r="U2096" i="4"/>
  <c r="V2096" i="4"/>
  <c r="W2096" i="4"/>
  <c r="R2097" i="4"/>
  <c r="S2097" i="4"/>
  <c r="T2097" i="4"/>
  <c r="U2097" i="4"/>
  <c r="V2097" i="4"/>
  <c r="W2097" i="4"/>
  <c r="R2098" i="4"/>
  <c r="S2098" i="4"/>
  <c r="T2098" i="4"/>
  <c r="U2098" i="4"/>
  <c r="V2098" i="4"/>
  <c r="W2098" i="4"/>
  <c r="R2099" i="4"/>
  <c r="S2099" i="4"/>
  <c r="T2099" i="4"/>
  <c r="U2099" i="4"/>
  <c r="V2099" i="4"/>
  <c r="W2099" i="4"/>
  <c r="R2100" i="4"/>
  <c r="S2100" i="4"/>
  <c r="T2100" i="4"/>
  <c r="U2100" i="4"/>
  <c r="V2100" i="4"/>
  <c r="W2100" i="4"/>
  <c r="R2101" i="4"/>
  <c r="S2101" i="4"/>
  <c r="T2101" i="4"/>
  <c r="U2101" i="4"/>
  <c r="V2101" i="4"/>
  <c r="W2101" i="4"/>
  <c r="R2102" i="4"/>
  <c r="S2102" i="4"/>
  <c r="T2102" i="4"/>
  <c r="U2102" i="4"/>
  <c r="V2102" i="4"/>
  <c r="W2102" i="4"/>
  <c r="R2103" i="4"/>
  <c r="S2103" i="4"/>
  <c r="T2103" i="4"/>
  <c r="U2103" i="4"/>
  <c r="V2103" i="4"/>
  <c r="W2103" i="4"/>
  <c r="R2104" i="4"/>
  <c r="S2104" i="4"/>
  <c r="T2104" i="4"/>
  <c r="U2104" i="4"/>
  <c r="V2104" i="4"/>
  <c r="W2104" i="4"/>
  <c r="R2105" i="4"/>
  <c r="S2105" i="4"/>
  <c r="T2105" i="4"/>
  <c r="U2105" i="4"/>
  <c r="V2105" i="4"/>
  <c r="W2105" i="4"/>
  <c r="R2106" i="4"/>
  <c r="S2106" i="4"/>
  <c r="T2106" i="4"/>
  <c r="U2106" i="4"/>
  <c r="V2106" i="4"/>
  <c r="W2106" i="4"/>
  <c r="R2107" i="4"/>
  <c r="S2107" i="4"/>
  <c r="T2107" i="4"/>
  <c r="U2107" i="4"/>
  <c r="V2107" i="4"/>
  <c r="W2107" i="4"/>
  <c r="R2108" i="4"/>
  <c r="S2108" i="4"/>
  <c r="T2108" i="4"/>
  <c r="U2108" i="4"/>
  <c r="V2108" i="4"/>
  <c r="W2108" i="4"/>
  <c r="R2109" i="4"/>
  <c r="S2109" i="4"/>
  <c r="T2109" i="4"/>
  <c r="U2109" i="4"/>
  <c r="V2109" i="4"/>
  <c r="W2109" i="4"/>
  <c r="R2110" i="4"/>
  <c r="S2110" i="4"/>
  <c r="T2110" i="4"/>
  <c r="U2110" i="4"/>
  <c r="V2110" i="4"/>
  <c r="W2110" i="4"/>
  <c r="R2111" i="4"/>
  <c r="S2111" i="4"/>
  <c r="T2111" i="4"/>
  <c r="U2111" i="4"/>
  <c r="V2111" i="4"/>
  <c r="W2111" i="4"/>
  <c r="R2112" i="4"/>
  <c r="S2112" i="4"/>
  <c r="T2112" i="4"/>
  <c r="U2112" i="4"/>
  <c r="V2112" i="4"/>
  <c r="W2112" i="4"/>
  <c r="R2113" i="4"/>
  <c r="S2113" i="4"/>
  <c r="T2113" i="4"/>
  <c r="U2113" i="4"/>
  <c r="V2113" i="4"/>
  <c r="W2113" i="4"/>
  <c r="R2114" i="4"/>
  <c r="S2114" i="4"/>
  <c r="T2114" i="4"/>
  <c r="U2114" i="4"/>
  <c r="V2114" i="4"/>
  <c r="W2114" i="4"/>
  <c r="R2115" i="4"/>
  <c r="S2115" i="4"/>
  <c r="T2115" i="4"/>
  <c r="U2115" i="4"/>
  <c r="V2115" i="4"/>
  <c r="W2115" i="4"/>
  <c r="R2116" i="4"/>
  <c r="S2116" i="4"/>
  <c r="T2116" i="4"/>
  <c r="U2116" i="4"/>
  <c r="V2116" i="4"/>
  <c r="W2116" i="4"/>
  <c r="R2117" i="4"/>
  <c r="S2117" i="4"/>
  <c r="T2117" i="4"/>
  <c r="U2117" i="4"/>
  <c r="V2117" i="4"/>
  <c r="W2117" i="4"/>
  <c r="R2118" i="4"/>
  <c r="S2118" i="4"/>
  <c r="T2118" i="4"/>
  <c r="U2118" i="4"/>
  <c r="V2118" i="4"/>
  <c r="W2118" i="4"/>
  <c r="R2119" i="4"/>
  <c r="S2119" i="4"/>
  <c r="T2119" i="4"/>
  <c r="U2119" i="4"/>
  <c r="V2119" i="4"/>
  <c r="W2119" i="4"/>
  <c r="R2120" i="4"/>
  <c r="S2120" i="4"/>
  <c r="T2120" i="4"/>
  <c r="U2120" i="4"/>
  <c r="V2120" i="4"/>
  <c r="W2120" i="4"/>
  <c r="R2121" i="4"/>
  <c r="S2121" i="4"/>
  <c r="T2121" i="4"/>
  <c r="U2121" i="4"/>
  <c r="V2121" i="4"/>
  <c r="W2121" i="4"/>
  <c r="R2122" i="4"/>
  <c r="S2122" i="4"/>
  <c r="T2122" i="4"/>
  <c r="U2122" i="4"/>
  <c r="V2122" i="4"/>
  <c r="W2122" i="4"/>
  <c r="R2123" i="4"/>
  <c r="S2123" i="4"/>
  <c r="T2123" i="4"/>
  <c r="U2123" i="4"/>
  <c r="V2123" i="4"/>
  <c r="W2123" i="4"/>
  <c r="R2124" i="4"/>
  <c r="S2124" i="4"/>
  <c r="T2124" i="4"/>
  <c r="U2124" i="4"/>
  <c r="V2124" i="4"/>
  <c r="W2124" i="4"/>
  <c r="R2125" i="4"/>
  <c r="S2125" i="4"/>
  <c r="T2125" i="4"/>
  <c r="U2125" i="4"/>
  <c r="V2125" i="4"/>
  <c r="W2125" i="4"/>
  <c r="R2126" i="4"/>
  <c r="S2126" i="4"/>
  <c r="T2126" i="4"/>
  <c r="U2126" i="4"/>
  <c r="V2126" i="4"/>
  <c r="W2126" i="4"/>
  <c r="R2127" i="4"/>
  <c r="S2127" i="4"/>
  <c r="T2127" i="4"/>
  <c r="U2127" i="4"/>
  <c r="V2127" i="4"/>
  <c r="W2127" i="4"/>
  <c r="R2128" i="4"/>
  <c r="S2128" i="4"/>
  <c r="T2128" i="4"/>
  <c r="U2128" i="4"/>
  <c r="V2128" i="4"/>
  <c r="W2128" i="4"/>
  <c r="R2129" i="4"/>
  <c r="S2129" i="4"/>
  <c r="T2129" i="4"/>
  <c r="U2129" i="4"/>
  <c r="V2129" i="4"/>
  <c r="W2129" i="4"/>
  <c r="R2130" i="4"/>
  <c r="S2130" i="4"/>
  <c r="T2130" i="4"/>
  <c r="U2130" i="4"/>
  <c r="V2130" i="4"/>
  <c r="W2130" i="4"/>
  <c r="R2131" i="4"/>
  <c r="S2131" i="4"/>
  <c r="T2131" i="4"/>
  <c r="U2131" i="4"/>
  <c r="V2131" i="4"/>
  <c r="W2131" i="4"/>
  <c r="R2132" i="4"/>
  <c r="S2132" i="4"/>
  <c r="T2132" i="4"/>
  <c r="U2132" i="4"/>
  <c r="V2132" i="4"/>
  <c r="W2132" i="4"/>
  <c r="R2133" i="4"/>
  <c r="S2133" i="4"/>
  <c r="T2133" i="4"/>
  <c r="U2133" i="4"/>
  <c r="V2133" i="4"/>
  <c r="W2133" i="4"/>
  <c r="R2134" i="4"/>
  <c r="S2134" i="4"/>
  <c r="T2134" i="4"/>
  <c r="U2134" i="4"/>
  <c r="V2134" i="4"/>
  <c r="W2134" i="4"/>
  <c r="R2135" i="4"/>
  <c r="S2135" i="4"/>
  <c r="T2135" i="4"/>
  <c r="U2135" i="4"/>
  <c r="V2135" i="4"/>
  <c r="W2135" i="4"/>
  <c r="R2136" i="4"/>
  <c r="S2136" i="4"/>
  <c r="T2136" i="4"/>
  <c r="U2136" i="4"/>
  <c r="V2136" i="4"/>
  <c r="W2136" i="4"/>
  <c r="R2137" i="4"/>
  <c r="S2137" i="4"/>
  <c r="T2137" i="4"/>
  <c r="U2137" i="4"/>
  <c r="V2137" i="4"/>
  <c r="W2137" i="4"/>
  <c r="R2138" i="4"/>
  <c r="S2138" i="4"/>
  <c r="T2138" i="4"/>
  <c r="U2138" i="4"/>
  <c r="V2138" i="4"/>
  <c r="W2138" i="4"/>
  <c r="R2139" i="4"/>
  <c r="S2139" i="4"/>
  <c r="T2139" i="4"/>
  <c r="U2139" i="4"/>
  <c r="V2139" i="4"/>
  <c r="W2139" i="4"/>
  <c r="R2140" i="4"/>
  <c r="S2140" i="4"/>
  <c r="T2140" i="4"/>
  <c r="U2140" i="4"/>
  <c r="V2140" i="4"/>
  <c r="W2140" i="4"/>
  <c r="R2141" i="4"/>
  <c r="S2141" i="4"/>
  <c r="T2141" i="4"/>
  <c r="U2141" i="4"/>
  <c r="V2141" i="4"/>
  <c r="W2141" i="4"/>
  <c r="R2142" i="4"/>
  <c r="S2142" i="4"/>
  <c r="T2142" i="4"/>
  <c r="U2142" i="4"/>
  <c r="V2142" i="4"/>
  <c r="W2142" i="4"/>
  <c r="R2143" i="4"/>
  <c r="S2143" i="4"/>
  <c r="T2143" i="4"/>
  <c r="U2143" i="4"/>
  <c r="V2143" i="4"/>
  <c r="W2143" i="4"/>
  <c r="R2144" i="4"/>
  <c r="S2144" i="4"/>
  <c r="T2144" i="4"/>
  <c r="U2144" i="4"/>
  <c r="V2144" i="4"/>
  <c r="W2144" i="4"/>
  <c r="R2145" i="4"/>
  <c r="S2145" i="4"/>
  <c r="T2145" i="4"/>
  <c r="U2145" i="4"/>
  <c r="V2145" i="4"/>
  <c r="W2145" i="4"/>
  <c r="R2146" i="4"/>
  <c r="S2146" i="4"/>
  <c r="T2146" i="4"/>
  <c r="U2146" i="4"/>
  <c r="V2146" i="4"/>
  <c r="W2146" i="4"/>
  <c r="R2147" i="4"/>
  <c r="S2147" i="4"/>
  <c r="T2147" i="4"/>
  <c r="U2147" i="4"/>
  <c r="V2147" i="4"/>
  <c r="W2147" i="4"/>
  <c r="R2148" i="4"/>
  <c r="S2148" i="4"/>
  <c r="T2148" i="4"/>
  <c r="U2148" i="4"/>
  <c r="V2148" i="4"/>
  <c r="W2148" i="4"/>
  <c r="R2149" i="4"/>
  <c r="S2149" i="4"/>
  <c r="T2149" i="4"/>
  <c r="U2149" i="4"/>
  <c r="V2149" i="4"/>
  <c r="W2149" i="4"/>
  <c r="R2150" i="4"/>
  <c r="S2150" i="4"/>
  <c r="T2150" i="4"/>
  <c r="U2150" i="4"/>
  <c r="V2150" i="4"/>
  <c r="W2150" i="4"/>
  <c r="R2151" i="4"/>
  <c r="S2151" i="4"/>
  <c r="T2151" i="4"/>
  <c r="U2151" i="4"/>
  <c r="V2151" i="4"/>
  <c r="W2151" i="4"/>
  <c r="R2152" i="4"/>
  <c r="S2152" i="4"/>
  <c r="T2152" i="4"/>
  <c r="U2152" i="4"/>
  <c r="V2152" i="4"/>
  <c r="W2152" i="4"/>
  <c r="R2153" i="4"/>
  <c r="S2153" i="4"/>
  <c r="T2153" i="4"/>
  <c r="U2153" i="4"/>
  <c r="V2153" i="4"/>
  <c r="W2153" i="4"/>
  <c r="R2154" i="4"/>
  <c r="S2154" i="4"/>
  <c r="T2154" i="4"/>
  <c r="U2154" i="4"/>
  <c r="V2154" i="4"/>
  <c r="W2154" i="4"/>
  <c r="R2155" i="4"/>
  <c r="S2155" i="4"/>
  <c r="T2155" i="4"/>
  <c r="U2155" i="4"/>
  <c r="V2155" i="4"/>
  <c r="W2155" i="4"/>
  <c r="R2156" i="4"/>
  <c r="S2156" i="4"/>
  <c r="T2156" i="4"/>
  <c r="U2156" i="4"/>
  <c r="V2156" i="4"/>
  <c r="W2156" i="4"/>
  <c r="R2157" i="4"/>
  <c r="S2157" i="4"/>
  <c r="T2157" i="4"/>
  <c r="U2157" i="4"/>
  <c r="V2157" i="4"/>
  <c r="W2157" i="4"/>
  <c r="R2158" i="4"/>
  <c r="S2158" i="4"/>
  <c r="T2158" i="4"/>
  <c r="U2158" i="4"/>
  <c r="V2158" i="4"/>
  <c r="W2158" i="4"/>
  <c r="R2159" i="4"/>
  <c r="S2159" i="4"/>
  <c r="T2159" i="4"/>
  <c r="U2159" i="4"/>
  <c r="V2159" i="4"/>
  <c r="W2159" i="4"/>
  <c r="R2160" i="4"/>
  <c r="S2160" i="4"/>
  <c r="T2160" i="4"/>
  <c r="U2160" i="4"/>
  <c r="V2160" i="4"/>
  <c r="W2160" i="4"/>
  <c r="R2161" i="4"/>
  <c r="S2161" i="4"/>
  <c r="T2161" i="4"/>
  <c r="U2161" i="4"/>
  <c r="V2161" i="4"/>
  <c r="W2161" i="4"/>
  <c r="R2162" i="4"/>
  <c r="S2162" i="4"/>
  <c r="T2162" i="4"/>
  <c r="U2162" i="4"/>
  <c r="V2162" i="4"/>
  <c r="W2162" i="4"/>
  <c r="R2163" i="4"/>
  <c r="S2163" i="4"/>
  <c r="T2163" i="4"/>
  <c r="U2163" i="4"/>
  <c r="V2163" i="4"/>
  <c r="W2163" i="4"/>
  <c r="R2164" i="4"/>
  <c r="S2164" i="4"/>
  <c r="T2164" i="4"/>
  <c r="U2164" i="4"/>
  <c r="V2164" i="4"/>
  <c r="W2164" i="4"/>
  <c r="R2165" i="4"/>
  <c r="S2165" i="4"/>
  <c r="T2165" i="4"/>
  <c r="U2165" i="4"/>
  <c r="V2165" i="4"/>
  <c r="W2165" i="4"/>
  <c r="R2166" i="4"/>
  <c r="S2166" i="4"/>
  <c r="T2166" i="4"/>
  <c r="U2166" i="4"/>
  <c r="V2166" i="4"/>
  <c r="W2166" i="4"/>
  <c r="R2167" i="4"/>
  <c r="S2167" i="4"/>
  <c r="T2167" i="4"/>
  <c r="U2167" i="4"/>
  <c r="V2167" i="4"/>
  <c r="W2167" i="4"/>
  <c r="R2168" i="4"/>
  <c r="S2168" i="4"/>
  <c r="T2168" i="4"/>
  <c r="U2168" i="4"/>
  <c r="V2168" i="4"/>
  <c r="W2168" i="4"/>
  <c r="R2169" i="4"/>
  <c r="S2169" i="4"/>
  <c r="T2169" i="4"/>
  <c r="U2169" i="4"/>
  <c r="V2169" i="4"/>
  <c r="W2169" i="4"/>
  <c r="R2170" i="4"/>
  <c r="S2170" i="4"/>
  <c r="T2170" i="4"/>
  <c r="U2170" i="4"/>
  <c r="V2170" i="4"/>
  <c r="W2170" i="4"/>
  <c r="R2171" i="4"/>
  <c r="S2171" i="4"/>
  <c r="T2171" i="4"/>
  <c r="U2171" i="4"/>
  <c r="V2171" i="4"/>
  <c r="W2171" i="4"/>
  <c r="R2172" i="4"/>
  <c r="S2172" i="4"/>
  <c r="T2172" i="4"/>
  <c r="U2172" i="4"/>
  <c r="V2172" i="4"/>
  <c r="W2172" i="4"/>
  <c r="R2173" i="4"/>
  <c r="S2173" i="4"/>
  <c r="T2173" i="4"/>
  <c r="U2173" i="4"/>
  <c r="V2173" i="4"/>
  <c r="W2173" i="4"/>
  <c r="R2174" i="4"/>
  <c r="S2174" i="4"/>
  <c r="T2174" i="4"/>
  <c r="U2174" i="4"/>
  <c r="V2174" i="4"/>
  <c r="W2174" i="4"/>
  <c r="R2175" i="4"/>
  <c r="S2175" i="4"/>
  <c r="T2175" i="4"/>
  <c r="U2175" i="4"/>
  <c r="V2175" i="4"/>
  <c r="W2175" i="4"/>
  <c r="R2176" i="4"/>
  <c r="S2176" i="4"/>
  <c r="T2176" i="4"/>
  <c r="U2176" i="4"/>
  <c r="V2176" i="4"/>
  <c r="W2176" i="4"/>
  <c r="R2177" i="4"/>
  <c r="S2177" i="4"/>
  <c r="T2177" i="4"/>
  <c r="U2177" i="4"/>
  <c r="V2177" i="4"/>
  <c r="W2177" i="4"/>
  <c r="R2178" i="4"/>
  <c r="S2178" i="4"/>
  <c r="T2178" i="4"/>
  <c r="U2178" i="4"/>
  <c r="V2178" i="4"/>
  <c r="W2178" i="4"/>
  <c r="R2179" i="4"/>
  <c r="S2179" i="4"/>
  <c r="T2179" i="4"/>
  <c r="U2179" i="4"/>
  <c r="V2179" i="4"/>
  <c r="W2179" i="4"/>
  <c r="R2180" i="4"/>
  <c r="S2180" i="4"/>
  <c r="T2180" i="4"/>
  <c r="U2180" i="4"/>
  <c r="V2180" i="4"/>
  <c r="W2180" i="4"/>
  <c r="R2181" i="4"/>
  <c r="S2181" i="4"/>
  <c r="T2181" i="4"/>
  <c r="U2181" i="4"/>
  <c r="V2181" i="4"/>
  <c r="W2181" i="4"/>
  <c r="R2182" i="4"/>
  <c r="S2182" i="4"/>
  <c r="T2182" i="4"/>
  <c r="U2182" i="4"/>
  <c r="V2182" i="4"/>
  <c r="W2182" i="4"/>
  <c r="R2183" i="4"/>
  <c r="S2183" i="4"/>
  <c r="T2183" i="4"/>
  <c r="U2183" i="4"/>
  <c r="V2183" i="4"/>
  <c r="W2183" i="4"/>
  <c r="R2184" i="4"/>
  <c r="S2184" i="4"/>
  <c r="T2184" i="4"/>
  <c r="U2184" i="4"/>
  <c r="V2184" i="4"/>
  <c r="W2184" i="4"/>
  <c r="R2185" i="4"/>
  <c r="S2185" i="4"/>
  <c r="T2185" i="4"/>
  <c r="U2185" i="4"/>
  <c r="V2185" i="4"/>
  <c r="W2185" i="4"/>
  <c r="R2186" i="4"/>
  <c r="S2186" i="4"/>
  <c r="T2186" i="4"/>
  <c r="U2186" i="4"/>
  <c r="V2186" i="4"/>
  <c r="W2186" i="4"/>
  <c r="R2187" i="4"/>
  <c r="S2187" i="4"/>
  <c r="T2187" i="4"/>
  <c r="U2187" i="4"/>
  <c r="V2187" i="4"/>
  <c r="W2187" i="4"/>
  <c r="R2188" i="4"/>
  <c r="S2188" i="4"/>
  <c r="T2188" i="4"/>
  <c r="U2188" i="4"/>
  <c r="V2188" i="4"/>
  <c r="W2188" i="4"/>
  <c r="R2189" i="4"/>
  <c r="S2189" i="4"/>
  <c r="T2189" i="4"/>
  <c r="U2189" i="4"/>
  <c r="V2189" i="4"/>
  <c r="W2189" i="4"/>
  <c r="R2190" i="4"/>
  <c r="S2190" i="4"/>
  <c r="T2190" i="4"/>
  <c r="U2190" i="4"/>
  <c r="V2190" i="4"/>
  <c r="W2190" i="4"/>
  <c r="R2191" i="4"/>
  <c r="S2191" i="4"/>
  <c r="T2191" i="4"/>
  <c r="U2191" i="4"/>
  <c r="V2191" i="4"/>
  <c r="W2191" i="4"/>
  <c r="R2192" i="4"/>
  <c r="S2192" i="4"/>
  <c r="T2192" i="4"/>
  <c r="U2192" i="4"/>
  <c r="V2192" i="4"/>
  <c r="W2192" i="4"/>
  <c r="R2193" i="4"/>
  <c r="S2193" i="4"/>
  <c r="T2193" i="4"/>
  <c r="U2193" i="4"/>
  <c r="V2193" i="4"/>
  <c r="W2193" i="4"/>
  <c r="R2194" i="4"/>
  <c r="S2194" i="4"/>
  <c r="T2194" i="4"/>
  <c r="U2194" i="4"/>
  <c r="V2194" i="4"/>
  <c r="W2194" i="4"/>
  <c r="R2195" i="4"/>
  <c r="S2195" i="4"/>
  <c r="T2195" i="4"/>
  <c r="U2195" i="4"/>
  <c r="V2195" i="4"/>
  <c r="W2195" i="4"/>
  <c r="R2196" i="4"/>
  <c r="S2196" i="4"/>
  <c r="T2196" i="4"/>
  <c r="U2196" i="4"/>
  <c r="V2196" i="4"/>
  <c r="W2196" i="4"/>
  <c r="R2197" i="4"/>
  <c r="S2197" i="4"/>
  <c r="T2197" i="4"/>
  <c r="U2197" i="4"/>
  <c r="V2197" i="4"/>
  <c r="W2197" i="4"/>
  <c r="R2198" i="4"/>
  <c r="S2198" i="4"/>
  <c r="T2198" i="4"/>
  <c r="U2198" i="4"/>
  <c r="V2198" i="4"/>
  <c r="W2198" i="4"/>
  <c r="R2199" i="4"/>
  <c r="S2199" i="4"/>
  <c r="T2199" i="4"/>
  <c r="U2199" i="4"/>
  <c r="V2199" i="4"/>
  <c r="W2199" i="4"/>
  <c r="R2200" i="4"/>
  <c r="S2200" i="4"/>
  <c r="T2200" i="4"/>
  <c r="U2200" i="4"/>
  <c r="V2200" i="4"/>
  <c r="W2200" i="4"/>
  <c r="R2201" i="4"/>
  <c r="S2201" i="4"/>
  <c r="T2201" i="4"/>
  <c r="U2201" i="4"/>
  <c r="V2201" i="4"/>
  <c r="W2201" i="4"/>
  <c r="R2202" i="4"/>
  <c r="S2202" i="4"/>
  <c r="T2202" i="4"/>
  <c r="U2202" i="4"/>
  <c r="V2202" i="4"/>
  <c r="W2202" i="4"/>
  <c r="R2203" i="4"/>
  <c r="S2203" i="4"/>
  <c r="T2203" i="4"/>
  <c r="U2203" i="4"/>
  <c r="V2203" i="4"/>
  <c r="W2203" i="4"/>
  <c r="R2204" i="4"/>
  <c r="S2204" i="4"/>
  <c r="T2204" i="4"/>
  <c r="U2204" i="4"/>
  <c r="V2204" i="4"/>
  <c r="W2204" i="4"/>
  <c r="R2205" i="4"/>
  <c r="S2205" i="4"/>
  <c r="T2205" i="4"/>
  <c r="U2205" i="4"/>
  <c r="V2205" i="4"/>
  <c r="W2205" i="4"/>
  <c r="R2206" i="4"/>
  <c r="S2206" i="4"/>
  <c r="T2206" i="4"/>
  <c r="U2206" i="4"/>
  <c r="V2206" i="4"/>
  <c r="W2206" i="4"/>
  <c r="R2207" i="4"/>
  <c r="S2207" i="4"/>
  <c r="T2207" i="4"/>
  <c r="U2207" i="4"/>
  <c r="V2207" i="4"/>
  <c r="W2207" i="4"/>
  <c r="R2208" i="4"/>
  <c r="S2208" i="4"/>
  <c r="T2208" i="4"/>
  <c r="U2208" i="4"/>
  <c r="V2208" i="4"/>
  <c r="W2208" i="4"/>
  <c r="R2209" i="4"/>
  <c r="S2209" i="4"/>
  <c r="T2209" i="4"/>
  <c r="U2209" i="4"/>
  <c r="V2209" i="4"/>
  <c r="W2209" i="4"/>
  <c r="R2210" i="4"/>
  <c r="S2210" i="4"/>
  <c r="T2210" i="4"/>
  <c r="U2210" i="4"/>
  <c r="V2210" i="4"/>
  <c r="W2210" i="4"/>
  <c r="R2211" i="4"/>
  <c r="S2211" i="4"/>
  <c r="T2211" i="4"/>
  <c r="U2211" i="4"/>
  <c r="V2211" i="4"/>
  <c r="W2211" i="4"/>
  <c r="R2212" i="4"/>
  <c r="S2212" i="4"/>
  <c r="T2212" i="4"/>
  <c r="U2212" i="4"/>
  <c r="V2212" i="4"/>
  <c r="W2212" i="4"/>
  <c r="R2213" i="4"/>
  <c r="S2213" i="4"/>
  <c r="T2213" i="4"/>
  <c r="U2213" i="4"/>
  <c r="V2213" i="4"/>
  <c r="W2213" i="4"/>
  <c r="R2214" i="4"/>
  <c r="S2214" i="4"/>
  <c r="T2214" i="4"/>
  <c r="U2214" i="4"/>
  <c r="V2214" i="4"/>
  <c r="W2214" i="4"/>
  <c r="R2215" i="4"/>
  <c r="S2215" i="4"/>
  <c r="T2215" i="4"/>
  <c r="U2215" i="4"/>
  <c r="V2215" i="4"/>
  <c r="W2215" i="4"/>
  <c r="R2216" i="4"/>
  <c r="S2216" i="4"/>
  <c r="T2216" i="4"/>
  <c r="U2216" i="4"/>
  <c r="V2216" i="4"/>
  <c r="W2216" i="4"/>
  <c r="R2217" i="4"/>
  <c r="S2217" i="4"/>
  <c r="T2217" i="4"/>
  <c r="U2217" i="4"/>
  <c r="V2217" i="4"/>
  <c r="W2217" i="4"/>
  <c r="R2218" i="4"/>
  <c r="S2218" i="4"/>
  <c r="T2218" i="4"/>
  <c r="U2218" i="4"/>
  <c r="V2218" i="4"/>
  <c r="W2218" i="4"/>
  <c r="R2219" i="4"/>
  <c r="S2219" i="4"/>
  <c r="T2219" i="4"/>
  <c r="U2219" i="4"/>
  <c r="V2219" i="4"/>
  <c r="W2219" i="4"/>
  <c r="R2220" i="4"/>
  <c r="S2220" i="4"/>
  <c r="T2220" i="4"/>
  <c r="U2220" i="4"/>
  <c r="V2220" i="4"/>
  <c r="W2220" i="4"/>
  <c r="R2221" i="4"/>
  <c r="S2221" i="4"/>
  <c r="T2221" i="4"/>
  <c r="U2221" i="4"/>
  <c r="V2221" i="4"/>
  <c r="W2221" i="4"/>
  <c r="R2222" i="4"/>
  <c r="S2222" i="4"/>
  <c r="T2222" i="4"/>
  <c r="U2222" i="4"/>
  <c r="V2222" i="4"/>
  <c r="W2222" i="4"/>
  <c r="R2223" i="4"/>
  <c r="S2223" i="4"/>
  <c r="T2223" i="4"/>
  <c r="U2223" i="4"/>
  <c r="V2223" i="4"/>
  <c r="W2223" i="4"/>
  <c r="R2224" i="4"/>
  <c r="S2224" i="4"/>
  <c r="T2224" i="4"/>
  <c r="U2224" i="4"/>
  <c r="V2224" i="4"/>
  <c r="W2224" i="4"/>
  <c r="R2225" i="4"/>
  <c r="S2225" i="4"/>
  <c r="T2225" i="4"/>
  <c r="U2225" i="4"/>
  <c r="V2225" i="4"/>
  <c r="W2225" i="4"/>
  <c r="R2226" i="4"/>
  <c r="S2226" i="4"/>
  <c r="T2226" i="4"/>
  <c r="U2226" i="4"/>
  <c r="V2226" i="4"/>
  <c r="W2226" i="4"/>
  <c r="R2227" i="4"/>
  <c r="S2227" i="4"/>
  <c r="T2227" i="4"/>
  <c r="U2227" i="4"/>
  <c r="V2227" i="4"/>
  <c r="W2227" i="4"/>
  <c r="R2228" i="4"/>
  <c r="S2228" i="4"/>
  <c r="T2228" i="4"/>
  <c r="U2228" i="4"/>
  <c r="V2228" i="4"/>
  <c r="W2228" i="4"/>
  <c r="R2229" i="4"/>
  <c r="S2229" i="4"/>
  <c r="T2229" i="4"/>
  <c r="U2229" i="4"/>
  <c r="V2229" i="4"/>
  <c r="W2229" i="4"/>
  <c r="R2230" i="4"/>
  <c r="S2230" i="4"/>
  <c r="T2230" i="4"/>
  <c r="U2230" i="4"/>
  <c r="V2230" i="4"/>
  <c r="W2230" i="4"/>
  <c r="R2231" i="4"/>
  <c r="S2231" i="4"/>
  <c r="T2231" i="4"/>
  <c r="U2231" i="4"/>
  <c r="V2231" i="4"/>
  <c r="W2231" i="4"/>
  <c r="R2232" i="4"/>
  <c r="S2232" i="4"/>
  <c r="T2232" i="4"/>
  <c r="U2232" i="4"/>
  <c r="V2232" i="4"/>
  <c r="W2232" i="4"/>
  <c r="R2233" i="4"/>
  <c r="S2233" i="4"/>
  <c r="T2233" i="4"/>
  <c r="U2233" i="4"/>
  <c r="V2233" i="4"/>
  <c r="W2233" i="4"/>
  <c r="R2234" i="4"/>
  <c r="S2234" i="4"/>
  <c r="T2234" i="4"/>
  <c r="U2234" i="4"/>
  <c r="V2234" i="4"/>
  <c r="W2234" i="4"/>
  <c r="R2235" i="4"/>
  <c r="S2235" i="4"/>
  <c r="T2235" i="4"/>
  <c r="U2235" i="4"/>
  <c r="V2235" i="4"/>
  <c r="W2235" i="4"/>
  <c r="R2236" i="4"/>
  <c r="S2236" i="4"/>
  <c r="T2236" i="4"/>
  <c r="U2236" i="4"/>
  <c r="V2236" i="4"/>
  <c r="W2236" i="4"/>
  <c r="R2237" i="4"/>
  <c r="S2237" i="4"/>
  <c r="T2237" i="4"/>
  <c r="U2237" i="4"/>
  <c r="V2237" i="4"/>
  <c r="W2237" i="4"/>
  <c r="R2238" i="4"/>
  <c r="S2238" i="4"/>
  <c r="T2238" i="4"/>
  <c r="U2238" i="4"/>
  <c r="V2238" i="4"/>
  <c r="W2238" i="4"/>
  <c r="R2239" i="4"/>
  <c r="S2239" i="4"/>
  <c r="T2239" i="4"/>
  <c r="U2239" i="4"/>
  <c r="V2239" i="4"/>
  <c r="W2239" i="4"/>
  <c r="R2240" i="4"/>
  <c r="S2240" i="4"/>
  <c r="T2240" i="4"/>
  <c r="U2240" i="4"/>
  <c r="V2240" i="4"/>
  <c r="W2240" i="4"/>
  <c r="R2241" i="4"/>
  <c r="S2241" i="4"/>
  <c r="T2241" i="4"/>
  <c r="U2241" i="4"/>
  <c r="V2241" i="4"/>
  <c r="W2241" i="4"/>
  <c r="R2242" i="4"/>
  <c r="S2242" i="4"/>
  <c r="T2242" i="4"/>
  <c r="U2242" i="4"/>
  <c r="V2242" i="4"/>
  <c r="W2242" i="4"/>
  <c r="R2243" i="4"/>
  <c r="S2243" i="4"/>
  <c r="T2243" i="4"/>
  <c r="U2243" i="4"/>
  <c r="V2243" i="4"/>
  <c r="W2243" i="4"/>
  <c r="R2244" i="4"/>
  <c r="S2244" i="4"/>
  <c r="T2244" i="4"/>
  <c r="U2244" i="4"/>
  <c r="V2244" i="4"/>
  <c r="W2244" i="4"/>
  <c r="R2245" i="4"/>
  <c r="S2245" i="4"/>
  <c r="T2245" i="4"/>
  <c r="U2245" i="4"/>
  <c r="V2245" i="4"/>
  <c r="W2245" i="4"/>
  <c r="R2246" i="4"/>
  <c r="S2246" i="4"/>
  <c r="T2246" i="4"/>
  <c r="U2246" i="4"/>
  <c r="V2246" i="4"/>
  <c r="W2246" i="4"/>
  <c r="R2247" i="4"/>
  <c r="S2247" i="4"/>
  <c r="T2247" i="4"/>
  <c r="U2247" i="4"/>
  <c r="V2247" i="4"/>
  <c r="W2247" i="4"/>
  <c r="R2248" i="4"/>
  <c r="S2248" i="4"/>
  <c r="T2248" i="4"/>
  <c r="U2248" i="4"/>
  <c r="V2248" i="4"/>
  <c r="W2248" i="4"/>
  <c r="R2249" i="4"/>
  <c r="S2249" i="4"/>
  <c r="T2249" i="4"/>
  <c r="U2249" i="4"/>
  <c r="V2249" i="4"/>
  <c r="W2249" i="4"/>
  <c r="R2250" i="4"/>
  <c r="S2250" i="4"/>
  <c r="T2250" i="4"/>
  <c r="U2250" i="4"/>
  <c r="V2250" i="4"/>
  <c r="W2250" i="4"/>
  <c r="R2251" i="4"/>
  <c r="S2251" i="4"/>
  <c r="T2251" i="4"/>
  <c r="U2251" i="4"/>
  <c r="V2251" i="4"/>
  <c r="W2251" i="4"/>
  <c r="R2252" i="4"/>
  <c r="S2252" i="4"/>
  <c r="T2252" i="4"/>
  <c r="U2252" i="4"/>
  <c r="V2252" i="4"/>
  <c r="W2252" i="4"/>
  <c r="R2253" i="4"/>
  <c r="S2253" i="4"/>
  <c r="T2253" i="4"/>
  <c r="U2253" i="4"/>
  <c r="V2253" i="4"/>
  <c r="W2253" i="4"/>
  <c r="R2254" i="4"/>
  <c r="S2254" i="4"/>
  <c r="T2254" i="4"/>
  <c r="U2254" i="4"/>
  <c r="V2254" i="4"/>
  <c r="W2254" i="4"/>
  <c r="R2255" i="4"/>
  <c r="S2255" i="4"/>
  <c r="T2255" i="4"/>
  <c r="U2255" i="4"/>
  <c r="V2255" i="4"/>
  <c r="W2255" i="4"/>
  <c r="R2256" i="4"/>
  <c r="S2256" i="4"/>
  <c r="T2256" i="4"/>
  <c r="U2256" i="4"/>
  <c r="V2256" i="4"/>
  <c r="W2256" i="4"/>
  <c r="R2257" i="4"/>
  <c r="S2257" i="4"/>
  <c r="T2257" i="4"/>
  <c r="U2257" i="4"/>
  <c r="V2257" i="4"/>
  <c r="W2257" i="4"/>
  <c r="R2258" i="4"/>
  <c r="S2258" i="4"/>
  <c r="T2258" i="4"/>
  <c r="U2258" i="4"/>
  <c r="V2258" i="4"/>
  <c r="W2258" i="4"/>
  <c r="R2259" i="4"/>
  <c r="S2259" i="4"/>
  <c r="T2259" i="4"/>
  <c r="U2259" i="4"/>
  <c r="V2259" i="4"/>
  <c r="W2259" i="4"/>
  <c r="R2260" i="4"/>
  <c r="S2260" i="4"/>
  <c r="T2260" i="4"/>
  <c r="U2260" i="4"/>
  <c r="V2260" i="4"/>
  <c r="W2260" i="4"/>
  <c r="R2261" i="4"/>
  <c r="S2261" i="4"/>
  <c r="T2261" i="4"/>
  <c r="U2261" i="4"/>
  <c r="V2261" i="4"/>
  <c r="W2261" i="4"/>
  <c r="R2262" i="4"/>
  <c r="S2262" i="4"/>
  <c r="T2262" i="4"/>
  <c r="U2262" i="4"/>
  <c r="V2262" i="4"/>
  <c r="W2262" i="4"/>
  <c r="R2263" i="4"/>
  <c r="S2263" i="4"/>
  <c r="T2263" i="4"/>
  <c r="U2263" i="4"/>
  <c r="V2263" i="4"/>
  <c r="W2263" i="4"/>
  <c r="R2264" i="4"/>
  <c r="S2264" i="4"/>
  <c r="T2264" i="4"/>
  <c r="U2264" i="4"/>
  <c r="V2264" i="4"/>
  <c r="W2264" i="4"/>
  <c r="R2265" i="4"/>
  <c r="S2265" i="4"/>
  <c r="T2265" i="4"/>
  <c r="U2265" i="4"/>
  <c r="V2265" i="4"/>
  <c r="W2265" i="4"/>
  <c r="R2266" i="4"/>
  <c r="S2266" i="4"/>
  <c r="T2266" i="4"/>
  <c r="U2266" i="4"/>
  <c r="V2266" i="4"/>
  <c r="W2266" i="4"/>
  <c r="R2267" i="4"/>
  <c r="S2267" i="4"/>
  <c r="T2267" i="4"/>
  <c r="U2267" i="4"/>
  <c r="V2267" i="4"/>
  <c r="W2267" i="4"/>
  <c r="R2268" i="4"/>
  <c r="S2268" i="4"/>
  <c r="T2268" i="4"/>
  <c r="U2268" i="4"/>
  <c r="V2268" i="4"/>
  <c r="W2268" i="4"/>
  <c r="R2269" i="4"/>
  <c r="S2269" i="4"/>
  <c r="T2269" i="4"/>
  <c r="U2269" i="4"/>
  <c r="V2269" i="4"/>
  <c r="W2269" i="4"/>
  <c r="R2270" i="4"/>
  <c r="S2270" i="4"/>
  <c r="T2270" i="4"/>
  <c r="U2270" i="4"/>
  <c r="V2270" i="4"/>
  <c r="W2270" i="4"/>
  <c r="R2271" i="4"/>
  <c r="S2271" i="4"/>
  <c r="T2271" i="4"/>
  <c r="U2271" i="4"/>
  <c r="V2271" i="4"/>
  <c r="W2271" i="4"/>
  <c r="R2272" i="4"/>
  <c r="S2272" i="4"/>
  <c r="T2272" i="4"/>
  <c r="U2272" i="4"/>
  <c r="V2272" i="4"/>
  <c r="W2272" i="4"/>
  <c r="R2273" i="4"/>
  <c r="S2273" i="4"/>
  <c r="T2273" i="4"/>
  <c r="U2273" i="4"/>
  <c r="V2273" i="4"/>
  <c r="W2273" i="4"/>
  <c r="R2274" i="4"/>
  <c r="S2274" i="4"/>
  <c r="T2274" i="4"/>
  <c r="U2274" i="4"/>
  <c r="V2274" i="4"/>
  <c r="W2274" i="4"/>
  <c r="R2275" i="4"/>
  <c r="S2275" i="4"/>
  <c r="T2275" i="4"/>
  <c r="U2275" i="4"/>
  <c r="V2275" i="4"/>
  <c r="W2275" i="4"/>
  <c r="R2276" i="4"/>
  <c r="S2276" i="4"/>
  <c r="T2276" i="4"/>
  <c r="U2276" i="4"/>
  <c r="V2276" i="4"/>
  <c r="W2276" i="4"/>
  <c r="R2277" i="4"/>
  <c r="S2277" i="4"/>
  <c r="T2277" i="4"/>
  <c r="U2277" i="4"/>
  <c r="V2277" i="4"/>
  <c r="W2277" i="4"/>
  <c r="R2278" i="4"/>
  <c r="S2278" i="4"/>
  <c r="T2278" i="4"/>
  <c r="U2278" i="4"/>
  <c r="V2278" i="4"/>
  <c r="W2278" i="4"/>
  <c r="R2279" i="4"/>
  <c r="S2279" i="4"/>
  <c r="T2279" i="4"/>
  <c r="U2279" i="4"/>
  <c r="V2279" i="4"/>
  <c r="W2279" i="4"/>
  <c r="R2280" i="4"/>
  <c r="S2280" i="4"/>
  <c r="T2280" i="4"/>
  <c r="U2280" i="4"/>
  <c r="V2280" i="4"/>
  <c r="W2280" i="4"/>
  <c r="R2281" i="4"/>
  <c r="S2281" i="4"/>
  <c r="T2281" i="4"/>
  <c r="U2281" i="4"/>
  <c r="V2281" i="4"/>
  <c r="W2281" i="4"/>
  <c r="R2282" i="4"/>
  <c r="S2282" i="4"/>
  <c r="T2282" i="4"/>
  <c r="U2282" i="4"/>
  <c r="V2282" i="4"/>
  <c r="W2282" i="4"/>
  <c r="R2283" i="4"/>
  <c r="S2283" i="4"/>
  <c r="T2283" i="4"/>
  <c r="U2283" i="4"/>
  <c r="V2283" i="4"/>
  <c r="W2283" i="4"/>
  <c r="R2284" i="4"/>
  <c r="S2284" i="4"/>
  <c r="T2284" i="4"/>
  <c r="U2284" i="4"/>
  <c r="V2284" i="4"/>
  <c r="W2284" i="4"/>
  <c r="R2285" i="4"/>
  <c r="S2285" i="4"/>
  <c r="T2285" i="4"/>
  <c r="U2285" i="4"/>
  <c r="V2285" i="4"/>
  <c r="W2285" i="4"/>
  <c r="R2286" i="4"/>
  <c r="S2286" i="4"/>
  <c r="T2286" i="4"/>
  <c r="U2286" i="4"/>
  <c r="V2286" i="4"/>
  <c r="W2286" i="4"/>
  <c r="R2287" i="4"/>
  <c r="S2287" i="4"/>
  <c r="T2287" i="4"/>
  <c r="U2287" i="4"/>
  <c r="V2287" i="4"/>
  <c r="W2287" i="4"/>
  <c r="R2288" i="4"/>
  <c r="S2288" i="4"/>
  <c r="T2288" i="4"/>
  <c r="U2288" i="4"/>
  <c r="V2288" i="4"/>
  <c r="W2288" i="4"/>
  <c r="R2289" i="4"/>
  <c r="S2289" i="4"/>
  <c r="T2289" i="4"/>
  <c r="U2289" i="4"/>
  <c r="V2289" i="4"/>
  <c r="W2289" i="4"/>
  <c r="R2290" i="4"/>
  <c r="S2290" i="4"/>
  <c r="T2290" i="4"/>
  <c r="U2290" i="4"/>
  <c r="V2290" i="4"/>
  <c r="W2290" i="4"/>
  <c r="R2291" i="4"/>
  <c r="S2291" i="4"/>
  <c r="T2291" i="4"/>
  <c r="U2291" i="4"/>
  <c r="V2291" i="4"/>
  <c r="W2291" i="4"/>
  <c r="R2292" i="4"/>
  <c r="S2292" i="4"/>
  <c r="T2292" i="4"/>
  <c r="U2292" i="4"/>
  <c r="V2292" i="4"/>
  <c r="W2292" i="4"/>
  <c r="R2293" i="4"/>
  <c r="S2293" i="4"/>
  <c r="T2293" i="4"/>
  <c r="U2293" i="4"/>
  <c r="V2293" i="4"/>
  <c r="W2293" i="4"/>
  <c r="R2294" i="4"/>
  <c r="S2294" i="4"/>
  <c r="T2294" i="4"/>
  <c r="U2294" i="4"/>
  <c r="V2294" i="4"/>
  <c r="W2294" i="4"/>
  <c r="R2295" i="4"/>
  <c r="S2295" i="4"/>
  <c r="T2295" i="4"/>
  <c r="U2295" i="4"/>
  <c r="V2295" i="4"/>
  <c r="W2295" i="4"/>
  <c r="R2296" i="4"/>
  <c r="S2296" i="4"/>
  <c r="T2296" i="4"/>
  <c r="U2296" i="4"/>
  <c r="V2296" i="4"/>
  <c r="W2296" i="4"/>
  <c r="R2297" i="4"/>
  <c r="S2297" i="4"/>
  <c r="T2297" i="4"/>
  <c r="U2297" i="4"/>
  <c r="V2297" i="4"/>
  <c r="W2297" i="4"/>
  <c r="R2298" i="4"/>
  <c r="S2298" i="4"/>
  <c r="T2298" i="4"/>
  <c r="U2298" i="4"/>
  <c r="V2298" i="4"/>
  <c r="W2298" i="4"/>
  <c r="R2299" i="4"/>
  <c r="S2299" i="4"/>
  <c r="T2299" i="4"/>
  <c r="U2299" i="4"/>
  <c r="V2299" i="4"/>
  <c r="W2299" i="4"/>
  <c r="R2300" i="4"/>
  <c r="S2300" i="4"/>
  <c r="T2300" i="4"/>
  <c r="U2300" i="4"/>
  <c r="V2300" i="4"/>
  <c r="W2300" i="4"/>
  <c r="R2301" i="4"/>
  <c r="S2301" i="4"/>
  <c r="T2301" i="4"/>
  <c r="U2301" i="4"/>
  <c r="V2301" i="4"/>
  <c r="W2301" i="4"/>
  <c r="R2302" i="4"/>
  <c r="S2302" i="4"/>
  <c r="T2302" i="4"/>
  <c r="U2302" i="4"/>
  <c r="V2302" i="4"/>
  <c r="W2302" i="4"/>
  <c r="R2303" i="4"/>
  <c r="S2303" i="4"/>
  <c r="T2303" i="4"/>
  <c r="U2303" i="4"/>
  <c r="V2303" i="4"/>
  <c r="W2303" i="4"/>
  <c r="R2304" i="4"/>
  <c r="S2304" i="4"/>
  <c r="T2304" i="4"/>
  <c r="U2304" i="4"/>
  <c r="V2304" i="4"/>
  <c r="W2304" i="4"/>
  <c r="R2305" i="4"/>
  <c r="S2305" i="4"/>
  <c r="T2305" i="4"/>
  <c r="U2305" i="4"/>
  <c r="V2305" i="4"/>
  <c r="W2305" i="4"/>
  <c r="R2306" i="4"/>
  <c r="S2306" i="4"/>
  <c r="T2306" i="4"/>
  <c r="U2306" i="4"/>
  <c r="V2306" i="4"/>
  <c r="W2306" i="4"/>
  <c r="R2307" i="4"/>
  <c r="S2307" i="4"/>
  <c r="T2307" i="4"/>
  <c r="U2307" i="4"/>
  <c r="V2307" i="4"/>
  <c r="W2307" i="4"/>
  <c r="R2308" i="4"/>
  <c r="S2308" i="4"/>
  <c r="T2308" i="4"/>
  <c r="U2308" i="4"/>
  <c r="V2308" i="4"/>
  <c r="W2308" i="4"/>
  <c r="R2309" i="4"/>
  <c r="S2309" i="4"/>
  <c r="T2309" i="4"/>
  <c r="U2309" i="4"/>
  <c r="V2309" i="4"/>
  <c r="W2309" i="4"/>
  <c r="R2310" i="4"/>
  <c r="S2310" i="4"/>
  <c r="T2310" i="4"/>
  <c r="U2310" i="4"/>
  <c r="V2310" i="4"/>
  <c r="W2310" i="4"/>
  <c r="R2311" i="4"/>
  <c r="S2311" i="4"/>
  <c r="T2311" i="4"/>
  <c r="U2311" i="4"/>
  <c r="V2311" i="4"/>
  <c r="W2311" i="4"/>
  <c r="R2312" i="4"/>
  <c r="S2312" i="4"/>
  <c r="T2312" i="4"/>
  <c r="U2312" i="4"/>
  <c r="V2312" i="4"/>
  <c r="W2312" i="4"/>
  <c r="R2313" i="4"/>
  <c r="S2313" i="4"/>
  <c r="T2313" i="4"/>
  <c r="U2313" i="4"/>
  <c r="V2313" i="4"/>
  <c r="W2313" i="4"/>
  <c r="R2314" i="4"/>
  <c r="S2314" i="4"/>
  <c r="T2314" i="4"/>
  <c r="U2314" i="4"/>
  <c r="V2314" i="4"/>
  <c r="W2314" i="4"/>
  <c r="R2315" i="4"/>
  <c r="S2315" i="4"/>
  <c r="T2315" i="4"/>
  <c r="U2315" i="4"/>
  <c r="V2315" i="4"/>
  <c r="W2315" i="4"/>
  <c r="R2316" i="4"/>
  <c r="S2316" i="4"/>
  <c r="T2316" i="4"/>
  <c r="U2316" i="4"/>
  <c r="V2316" i="4"/>
  <c r="W2316" i="4"/>
  <c r="R2317" i="4"/>
  <c r="S2317" i="4"/>
  <c r="T2317" i="4"/>
  <c r="U2317" i="4"/>
  <c r="V2317" i="4"/>
  <c r="W2317" i="4"/>
  <c r="R2318" i="4"/>
  <c r="S2318" i="4"/>
  <c r="T2318" i="4"/>
  <c r="U2318" i="4"/>
  <c r="V2318" i="4"/>
  <c r="W2318" i="4"/>
  <c r="R2319" i="4"/>
  <c r="S2319" i="4"/>
  <c r="T2319" i="4"/>
  <c r="U2319" i="4"/>
  <c r="V2319" i="4"/>
  <c r="W2319" i="4"/>
  <c r="R2320" i="4"/>
  <c r="S2320" i="4"/>
  <c r="T2320" i="4"/>
  <c r="U2320" i="4"/>
  <c r="V2320" i="4"/>
  <c r="W2320" i="4"/>
  <c r="R2321" i="4"/>
  <c r="S2321" i="4"/>
  <c r="T2321" i="4"/>
  <c r="U2321" i="4"/>
  <c r="V2321" i="4"/>
  <c r="W2321" i="4"/>
  <c r="R2322" i="4"/>
  <c r="S2322" i="4"/>
  <c r="T2322" i="4"/>
  <c r="U2322" i="4"/>
  <c r="V2322" i="4"/>
  <c r="W2322" i="4"/>
  <c r="R2323" i="4"/>
  <c r="S2323" i="4"/>
  <c r="T2323" i="4"/>
  <c r="U2323" i="4"/>
  <c r="V2323" i="4"/>
  <c r="W2323" i="4"/>
  <c r="R2324" i="4"/>
  <c r="S2324" i="4"/>
  <c r="T2324" i="4"/>
  <c r="U2324" i="4"/>
  <c r="V2324" i="4"/>
  <c r="W2324" i="4"/>
  <c r="R2325" i="4"/>
  <c r="S2325" i="4"/>
  <c r="T2325" i="4"/>
  <c r="U2325" i="4"/>
  <c r="V2325" i="4"/>
  <c r="W2325" i="4"/>
  <c r="R2326" i="4"/>
  <c r="S2326" i="4"/>
  <c r="T2326" i="4"/>
  <c r="U2326" i="4"/>
  <c r="V2326" i="4"/>
  <c r="W2326" i="4"/>
  <c r="R2327" i="4"/>
  <c r="S2327" i="4"/>
  <c r="T2327" i="4"/>
  <c r="U2327" i="4"/>
  <c r="V2327" i="4"/>
  <c r="W2327" i="4"/>
  <c r="R2328" i="4"/>
  <c r="S2328" i="4"/>
  <c r="T2328" i="4"/>
  <c r="U2328" i="4"/>
  <c r="V2328" i="4"/>
  <c r="W2328" i="4"/>
  <c r="R2329" i="4"/>
  <c r="S2329" i="4"/>
  <c r="T2329" i="4"/>
  <c r="U2329" i="4"/>
  <c r="V2329" i="4"/>
  <c r="W2329" i="4"/>
  <c r="R2330" i="4"/>
  <c r="S2330" i="4"/>
  <c r="T2330" i="4"/>
  <c r="U2330" i="4"/>
  <c r="V2330" i="4"/>
  <c r="W2330" i="4"/>
  <c r="R2331" i="4"/>
  <c r="S2331" i="4"/>
  <c r="T2331" i="4"/>
  <c r="U2331" i="4"/>
  <c r="V2331" i="4"/>
  <c r="W2331" i="4"/>
  <c r="R2332" i="4"/>
  <c r="S2332" i="4"/>
  <c r="T2332" i="4"/>
  <c r="U2332" i="4"/>
  <c r="V2332" i="4"/>
  <c r="W2332" i="4"/>
  <c r="R2333" i="4"/>
  <c r="S2333" i="4"/>
  <c r="T2333" i="4"/>
  <c r="U2333" i="4"/>
  <c r="V2333" i="4"/>
  <c r="W2333" i="4"/>
  <c r="R2334" i="4"/>
  <c r="S2334" i="4"/>
  <c r="T2334" i="4"/>
  <c r="U2334" i="4"/>
  <c r="V2334" i="4"/>
  <c r="W2334" i="4"/>
  <c r="R2335" i="4"/>
  <c r="S2335" i="4"/>
  <c r="T2335" i="4"/>
  <c r="U2335" i="4"/>
  <c r="V2335" i="4"/>
  <c r="W2335" i="4"/>
  <c r="R2336" i="4"/>
  <c r="S2336" i="4"/>
  <c r="T2336" i="4"/>
  <c r="U2336" i="4"/>
  <c r="V2336" i="4"/>
  <c r="W2336" i="4"/>
  <c r="R2337" i="4"/>
  <c r="S2337" i="4"/>
  <c r="T2337" i="4"/>
  <c r="U2337" i="4"/>
  <c r="V2337" i="4"/>
  <c r="W2337" i="4"/>
  <c r="R2338" i="4"/>
  <c r="S2338" i="4"/>
  <c r="T2338" i="4"/>
  <c r="U2338" i="4"/>
  <c r="V2338" i="4"/>
  <c r="W2338" i="4"/>
  <c r="R2339" i="4"/>
  <c r="S2339" i="4"/>
  <c r="T2339" i="4"/>
  <c r="U2339" i="4"/>
  <c r="V2339" i="4"/>
  <c r="W2339" i="4"/>
  <c r="R2340" i="4"/>
  <c r="S2340" i="4"/>
  <c r="T2340" i="4"/>
  <c r="U2340" i="4"/>
  <c r="V2340" i="4"/>
  <c r="W2340" i="4"/>
  <c r="R2341" i="4"/>
  <c r="S2341" i="4"/>
  <c r="T2341" i="4"/>
  <c r="U2341" i="4"/>
  <c r="V2341" i="4"/>
  <c r="W2341" i="4"/>
  <c r="R2342" i="4"/>
  <c r="S2342" i="4"/>
  <c r="T2342" i="4"/>
  <c r="U2342" i="4"/>
  <c r="V2342" i="4"/>
  <c r="W2342" i="4"/>
  <c r="R2343" i="4"/>
  <c r="S2343" i="4"/>
  <c r="T2343" i="4"/>
  <c r="U2343" i="4"/>
  <c r="V2343" i="4"/>
  <c r="W2343" i="4"/>
  <c r="R2344" i="4"/>
  <c r="S2344" i="4"/>
  <c r="T2344" i="4"/>
  <c r="U2344" i="4"/>
  <c r="V2344" i="4"/>
  <c r="W2344" i="4"/>
  <c r="R2345" i="4"/>
  <c r="S2345" i="4"/>
  <c r="T2345" i="4"/>
  <c r="U2345" i="4"/>
  <c r="V2345" i="4"/>
  <c r="W2345" i="4"/>
  <c r="R2346" i="4"/>
  <c r="S2346" i="4"/>
  <c r="T2346" i="4"/>
  <c r="U2346" i="4"/>
  <c r="V2346" i="4"/>
  <c r="W2346" i="4"/>
  <c r="R2347" i="4"/>
  <c r="S2347" i="4"/>
  <c r="T2347" i="4"/>
  <c r="U2347" i="4"/>
  <c r="V2347" i="4"/>
  <c r="W2347" i="4"/>
  <c r="R2348" i="4"/>
  <c r="S2348" i="4"/>
  <c r="T2348" i="4"/>
  <c r="U2348" i="4"/>
  <c r="V2348" i="4"/>
  <c r="W2348" i="4"/>
  <c r="R2349" i="4"/>
  <c r="S2349" i="4"/>
  <c r="T2349" i="4"/>
  <c r="U2349" i="4"/>
  <c r="V2349" i="4"/>
  <c r="W2349" i="4"/>
  <c r="R2350" i="4"/>
  <c r="S2350" i="4"/>
  <c r="T2350" i="4"/>
  <c r="U2350" i="4"/>
  <c r="V2350" i="4"/>
  <c r="W2350" i="4"/>
  <c r="R2351" i="4"/>
  <c r="S2351" i="4"/>
  <c r="T2351" i="4"/>
  <c r="U2351" i="4"/>
  <c r="V2351" i="4"/>
  <c r="W2351" i="4"/>
  <c r="R2352" i="4"/>
  <c r="S2352" i="4"/>
  <c r="T2352" i="4"/>
  <c r="U2352" i="4"/>
  <c r="V2352" i="4"/>
  <c r="W2352" i="4"/>
  <c r="R2353" i="4"/>
  <c r="S2353" i="4"/>
  <c r="T2353" i="4"/>
  <c r="U2353" i="4"/>
  <c r="V2353" i="4"/>
  <c r="W2353" i="4"/>
  <c r="R2354" i="4"/>
  <c r="S2354" i="4"/>
  <c r="T2354" i="4"/>
  <c r="U2354" i="4"/>
  <c r="V2354" i="4"/>
  <c r="W2354" i="4"/>
  <c r="R2355" i="4"/>
  <c r="S2355" i="4"/>
  <c r="T2355" i="4"/>
  <c r="U2355" i="4"/>
  <c r="V2355" i="4"/>
  <c r="W2355" i="4"/>
  <c r="R2356" i="4"/>
  <c r="S2356" i="4"/>
  <c r="T2356" i="4"/>
  <c r="U2356" i="4"/>
  <c r="V2356" i="4"/>
  <c r="W2356" i="4"/>
  <c r="R2357" i="4"/>
  <c r="S2357" i="4"/>
  <c r="T2357" i="4"/>
  <c r="U2357" i="4"/>
  <c r="V2357" i="4"/>
  <c r="W2357" i="4"/>
  <c r="R2358" i="4"/>
  <c r="S2358" i="4"/>
  <c r="T2358" i="4"/>
  <c r="U2358" i="4"/>
  <c r="V2358" i="4"/>
  <c r="W2358" i="4"/>
  <c r="R2359" i="4"/>
  <c r="S2359" i="4"/>
  <c r="T2359" i="4"/>
  <c r="U2359" i="4"/>
  <c r="V2359" i="4"/>
  <c r="W2359" i="4"/>
  <c r="R2360" i="4"/>
  <c r="S2360" i="4"/>
  <c r="T2360" i="4"/>
  <c r="U2360" i="4"/>
  <c r="V2360" i="4"/>
  <c r="W2360" i="4"/>
  <c r="R2361" i="4"/>
  <c r="S2361" i="4"/>
  <c r="T2361" i="4"/>
  <c r="U2361" i="4"/>
  <c r="V2361" i="4"/>
  <c r="W2361" i="4"/>
  <c r="R2362" i="4"/>
  <c r="S2362" i="4"/>
  <c r="T2362" i="4"/>
  <c r="U2362" i="4"/>
  <c r="V2362" i="4"/>
  <c r="W2362" i="4"/>
  <c r="R2363" i="4"/>
  <c r="S2363" i="4"/>
  <c r="T2363" i="4"/>
  <c r="U2363" i="4"/>
  <c r="V2363" i="4"/>
  <c r="W2363" i="4"/>
  <c r="R2364" i="4"/>
  <c r="S2364" i="4"/>
  <c r="T2364" i="4"/>
  <c r="U2364" i="4"/>
  <c r="V2364" i="4"/>
  <c r="W2364" i="4"/>
  <c r="R2365" i="4"/>
  <c r="S2365" i="4"/>
  <c r="T2365" i="4"/>
  <c r="U2365" i="4"/>
  <c r="V2365" i="4"/>
  <c r="W2365" i="4"/>
  <c r="R2366" i="4"/>
  <c r="S2366" i="4"/>
  <c r="T2366" i="4"/>
  <c r="U2366" i="4"/>
  <c r="V2366" i="4"/>
  <c r="W2366" i="4"/>
  <c r="R2367" i="4"/>
  <c r="S2367" i="4"/>
  <c r="T2367" i="4"/>
  <c r="U2367" i="4"/>
  <c r="V2367" i="4"/>
  <c r="W2367" i="4"/>
  <c r="R2368" i="4"/>
  <c r="S2368" i="4"/>
  <c r="T2368" i="4"/>
  <c r="U2368" i="4"/>
  <c r="V2368" i="4"/>
  <c r="W2368" i="4"/>
  <c r="R2369" i="4"/>
  <c r="S2369" i="4"/>
  <c r="T2369" i="4"/>
  <c r="U2369" i="4"/>
  <c r="V2369" i="4"/>
  <c r="W2369" i="4"/>
  <c r="R2370" i="4"/>
  <c r="S2370" i="4"/>
  <c r="T2370" i="4"/>
  <c r="U2370" i="4"/>
  <c r="V2370" i="4"/>
  <c r="W2370" i="4"/>
  <c r="R2371" i="4"/>
  <c r="S2371" i="4"/>
  <c r="T2371" i="4"/>
  <c r="U2371" i="4"/>
  <c r="V2371" i="4"/>
  <c r="W2371" i="4"/>
  <c r="R2372" i="4"/>
  <c r="S2372" i="4"/>
  <c r="T2372" i="4"/>
  <c r="U2372" i="4"/>
  <c r="V2372" i="4"/>
  <c r="W2372" i="4"/>
  <c r="R2373" i="4"/>
  <c r="S2373" i="4"/>
  <c r="T2373" i="4"/>
  <c r="U2373" i="4"/>
  <c r="V2373" i="4"/>
  <c r="W2373" i="4"/>
  <c r="R2374" i="4"/>
  <c r="S2374" i="4"/>
  <c r="T2374" i="4"/>
  <c r="U2374" i="4"/>
  <c r="V2374" i="4"/>
  <c r="W2374" i="4"/>
  <c r="R2375" i="4"/>
  <c r="S2375" i="4"/>
  <c r="T2375" i="4"/>
  <c r="U2375" i="4"/>
  <c r="V2375" i="4"/>
  <c r="W2375" i="4"/>
  <c r="R2376" i="4"/>
  <c r="S2376" i="4"/>
  <c r="T2376" i="4"/>
  <c r="U2376" i="4"/>
  <c r="V2376" i="4"/>
  <c r="W2376" i="4"/>
  <c r="R2377" i="4"/>
  <c r="S2377" i="4"/>
  <c r="T2377" i="4"/>
  <c r="U2377" i="4"/>
  <c r="V2377" i="4"/>
  <c r="W2377" i="4"/>
  <c r="R2378" i="4"/>
  <c r="S2378" i="4"/>
  <c r="T2378" i="4"/>
  <c r="U2378" i="4"/>
  <c r="V2378" i="4"/>
  <c r="W2378" i="4"/>
  <c r="R2379" i="4"/>
  <c r="S2379" i="4"/>
  <c r="T2379" i="4"/>
  <c r="U2379" i="4"/>
  <c r="V2379" i="4"/>
  <c r="W2379" i="4"/>
  <c r="R2380" i="4"/>
  <c r="S2380" i="4"/>
  <c r="T2380" i="4"/>
  <c r="U2380" i="4"/>
  <c r="V2380" i="4"/>
  <c r="W2380" i="4"/>
  <c r="R2381" i="4"/>
  <c r="S2381" i="4"/>
  <c r="T2381" i="4"/>
  <c r="U2381" i="4"/>
  <c r="V2381" i="4"/>
  <c r="W2381" i="4"/>
  <c r="R2382" i="4"/>
  <c r="S2382" i="4"/>
  <c r="T2382" i="4"/>
  <c r="U2382" i="4"/>
  <c r="V2382" i="4"/>
  <c r="W2382" i="4"/>
  <c r="R2383" i="4"/>
  <c r="S2383" i="4"/>
  <c r="T2383" i="4"/>
  <c r="U2383" i="4"/>
  <c r="V2383" i="4"/>
  <c r="W2383" i="4"/>
  <c r="R2384" i="4"/>
  <c r="S2384" i="4"/>
  <c r="T2384" i="4"/>
  <c r="U2384" i="4"/>
  <c r="V2384" i="4"/>
  <c r="W2384" i="4"/>
  <c r="R2385" i="4"/>
  <c r="S2385" i="4"/>
  <c r="T2385" i="4"/>
  <c r="U2385" i="4"/>
  <c r="V2385" i="4"/>
  <c r="W2385" i="4"/>
  <c r="R2386" i="4"/>
  <c r="S2386" i="4"/>
  <c r="T2386" i="4"/>
  <c r="U2386" i="4"/>
  <c r="V2386" i="4"/>
  <c r="W2386" i="4"/>
  <c r="R2387" i="4"/>
  <c r="S2387" i="4"/>
  <c r="T2387" i="4"/>
  <c r="U2387" i="4"/>
  <c r="V2387" i="4"/>
  <c r="W2387" i="4"/>
  <c r="R2388" i="4"/>
  <c r="S2388" i="4"/>
  <c r="T2388" i="4"/>
  <c r="U2388" i="4"/>
  <c r="V2388" i="4"/>
  <c r="W2388" i="4"/>
  <c r="R2389" i="4"/>
  <c r="S2389" i="4"/>
  <c r="T2389" i="4"/>
  <c r="U2389" i="4"/>
  <c r="V2389" i="4"/>
  <c r="W2389" i="4"/>
  <c r="R2390" i="4"/>
  <c r="S2390" i="4"/>
  <c r="T2390" i="4"/>
  <c r="U2390" i="4"/>
  <c r="V2390" i="4"/>
  <c r="W2390" i="4"/>
  <c r="R2391" i="4"/>
  <c r="S2391" i="4"/>
  <c r="T2391" i="4"/>
  <c r="U2391" i="4"/>
  <c r="V2391" i="4"/>
  <c r="W2391" i="4"/>
  <c r="R2392" i="4"/>
  <c r="S2392" i="4"/>
  <c r="T2392" i="4"/>
  <c r="U2392" i="4"/>
  <c r="V2392" i="4"/>
  <c r="W2392" i="4"/>
  <c r="R2393" i="4"/>
  <c r="S2393" i="4"/>
  <c r="T2393" i="4"/>
  <c r="U2393" i="4"/>
  <c r="V2393" i="4"/>
  <c r="W2393" i="4"/>
  <c r="R2394" i="4"/>
  <c r="S2394" i="4"/>
  <c r="T2394" i="4"/>
  <c r="U2394" i="4"/>
  <c r="V2394" i="4"/>
  <c r="W2394" i="4"/>
  <c r="R2395" i="4"/>
  <c r="S2395" i="4"/>
  <c r="T2395" i="4"/>
  <c r="U2395" i="4"/>
  <c r="V2395" i="4"/>
  <c r="W2395" i="4"/>
  <c r="R2396" i="4"/>
  <c r="S2396" i="4"/>
  <c r="T2396" i="4"/>
  <c r="U2396" i="4"/>
  <c r="V2396" i="4"/>
  <c r="W2396" i="4"/>
  <c r="R2397" i="4"/>
  <c r="S2397" i="4"/>
  <c r="T2397" i="4"/>
  <c r="U2397" i="4"/>
  <c r="V2397" i="4"/>
  <c r="W2397" i="4"/>
  <c r="R2398" i="4"/>
  <c r="S2398" i="4"/>
  <c r="T2398" i="4"/>
  <c r="U2398" i="4"/>
  <c r="V2398" i="4"/>
  <c r="W2398" i="4"/>
  <c r="R2399" i="4"/>
  <c r="S2399" i="4"/>
  <c r="T2399" i="4"/>
  <c r="U2399" i="4"/>
  <c r="V2399" i="4"/>
  <c r="W2399" i="4"/>
  <c r="R2400" i="4"/>
  <c r="S2400" i="4"/>
  <c r="T2400" i="4"/>
  <c r="U2400" i="4"/>
  <c r="V2400" i="4"/>
  <c r="W2400" i="4"/>
  <c r="R2401" i="4"/>
  <c r="S2401" i="4"/>
  <c r="T2401" i="4"/>
  <c r="U2401" i="4"/>
  <c r="V2401" i="4"/>
  <c r="W2401" i="4"/>
  <c r="R2402" i="4"/>
  <c r="S2402" i="4"/>
  <c r="T2402" i="4"/>
  <c r="U2402" i="4"/>
  <c r="V2402" i="4"/>
  <c r="W2402" i="4"/>
  <c r="R2403" i="4"/>
  <c r="S2403" i="4"/>
  <c r="T2403" i="4"/>
  <c r="U2403" i="4"/>
  <c r="V2403" i="4"/>
  <c r="W2403" i="4"/>
  <c r="R2404" i="4"/>
  <c r="S2404" i="4"/>
  <c r="T2404" i="4"/>
  <c r="U2404" i="4"/>
  <c r="V2404" i="4"/>
  <c r="W2404" i="4"/>
  <c r="R2405" i="4"/>
  <c r="S2405" i="4"/>
  <c r="T2405" i="4"/>
  <c r="U2405" i="4"/>
  <c r="V2405" i="4"/>
  <c r="W2405" i="4"/>
  <c r="R2406" i="4"/>
  <c r="S2406" i="4"/>
  <c r="T2406" i="4"/>
  <c r="U2406" i="4"/>
  <c r="V2406" i="4"/>
  <c r="W2406" i="4"/>
  <c r="R2407" i="4"/>
  <c r="S2407" i="4"/>
  <c r="T2407" i="4"/>
  <c r="U2407" i="4"/>
  <c r="V2407" i="4"/>
  <c r="W2407" i="4"/>
  <c r="R2408" i="4"/>
  <c r="S2408" i="4"/>
  <c r="T2408" i="4"/>
  <c r="U2408" i="4"/>
  <c r="V2408" i="4"/>
  <c r="W2408" i="4"/>
  <c r="R2409" i="4"/>
  <c r="S2409" i="4"/>
  <c r="T2409" i="4"/>
  <c r="U2409" i="4"/>
  <c r="V2409" i="4"/>
  <c r="W2409" i="4"/>
  <c r="R2410" i="4"/>
  <c r="S2410" i="4"/>
  <c r="T2410" i="4"/>
  <c r="U2410" i="4"/>
  <c r="V2410" i="4"/>
  <c r="W2410" i="4"/>
  <c r="R2411" i="4"/>
  <c r="S2411" i="4"/>
  <c r="T2411" i="4"/>
  <c r="U2411" i="4"/>
  <c r="V2411" i="4"/>
  <c r="W2411" i="4"/>
  <c r="R2412" i="4"/>
  <c r="S2412" i="4"/>
  <c r="T2412" i="4"/>
  <c r="U2412" i="4"/>
  <c r="V2412" i="4"/>
  <c r="W2412" i="4"/>
  <c r="R2413" i="4"/>
  <c r="S2413" i="4"/>
  <c r="T2413" i="4"/>
  <c r="U2413" i="4"/>
  <c r="V2413" i="4"/>
  <c r="W2413" i="4"/>
  <c r="R2414" i="4"/>
  <c r="S2414" i="4"/>
  <c r="T2414" i="4"/>
  <c r="U2414" i="4"/>
  <c r="V2414" i="4"/>
  <c r="W2414" i="4"/>
  <c r="R2415" i="4"/>
  <c r="S2415" i="4"/>
  <c r="T2415" i="4"/>
  <c r="U2415" i="4"/>
  <c r="V2415" i="4"/>
  <c r="W2415" i="4"/>
  <c r="R2416" i="4"/>
  <c r="S2416" i="4"/>
  <c r="T2416" i="4"/>
  <c r="U2416" i="4"/>
  <c r="V2416" i="4"/>
  <c r="W2416" i="4"/>
  <c r="R2417" i="4"/>
  <c r="S2417" i="4"/>
  <c r="T2417" i="4"/>
  <c r="U2417" i="4"/>
  <c r="V2417" i="4"/>
  <c r="W2417" i="4"/>
  <c r="R2418" i="4"/>
  <c r="S2418" i="4"/>
  <c r="T2418" i="4"/>
  <c r="U2418" i="4"/>
  <c r="V2418" i="4"/>
  <c r="W2418" i="4"/>
  <c r="R2419" i="4"/>
  <c r="S2419" i="4"/>
  <c r="T2419" i="4"/>
  <c r="U2419" i="4"/>
  <c r="V2419" i="4"/>
  <c r="W2419" i="4"/>
  <c r="R2420" i="4"/>
  <c r="S2420" i="4"/>
  <c r="T2420" i="4"/>
  <c r="U2420" i="4"/>
  <c r="V2420" i="4"/>
  <c r="W2420" i="4"/>
  <c r="R2421" i="4"/>
  <c r="S2421" i="4"/>
  <c r="T2421" i="4"/>
  <c r="U2421" i="4"/>
  <c r="V2421" i="4"/>
  <c r="W2421" i="4"/>
  <c r="R2422" i="4"/>
  <c r="S2422" i="4"/>
  <c r="T2422" i="4"/>
  <c r="U2422" i="4"/>
  <c r="V2422" i="4"/>
  <c r="W2422" i="4"/>
  <c r="R2423" i="4"/>
  <c r="S2423" i="4"/>
  <c r="T2423" i="4"/>
  <c r="U2423" i="4"/>
  <c r="V2423" i="4"/>
  <c r="W2423" i="4"/>
  <c r="R2424" i="4"/>
  <c r="S2424" i="4"/>
  <c r="T2424" i="4"/>
  <c r="U2424" i="4"/>
  <c r="V2424" i="4"/>
  <c r="W2424" i="4"/>
  <c r="R2425" i="4"/>
  <c r="S2425" i="4"/>
  <c r="T2425" i="4"/>
  <c r="U2425" i="4"/>
  <c r="V2425" i="4"/>
  <c r="W2425" i="4"/>
  <c r="R2426" i="4"/>
  <c r="S2426" i="4"/>
  <c r="T2426" i="4"/>
  <c r="U2426" i="4"/>
  <c r="V2426" i="4"/>
  <c r="W2426" i="4"/>
  <c r="R2427" i="4"/>
  <c r="S2427" i="4"/>
  <c r="T2427" i="4"/>
  <c r="U2427" i="4"/>
  <c r="V2427" i="4"/>
  <c r="W2427" i="4"/>
  <c r="R2428" i="4"/>
  <c r="S2428" i="4"/>
  <c r="T2428" i="4"/>
  <c r="U2428" i="4"/>
  <c r="V2428" i="4"/>
  <c r="W2428" i="4"/>
  <c r="R2429" i="4"/>
  <c r="S2429" i="4"/>
  <c r="T2429" i="4"/>
  <c r="U2429" i="4"/>
  <c r="V2429" i="4"/>
  <c r="W2429" i="4"/>
  <c r="R2430" i="4"/>
  <c r="S2430" i="4"/>
  <c r="T2430" i="4"/>
  <c r="U2430" i="4"/>
  <c r="V2430" i="4"/>
  <c r="W2430" i="4"/>
  <c r="R2431" i="4"/>
  <c r="S2431" i="4"/>
  <c r="T2431" i="4"/>
  <c r="U2431" i="4"/>
  <c r="V2431" i="4"/>
  <c r="W2431" i="4"/>
  <c r="R2432" i="4"/>
  <c r="S2432" i="4"/>
  <c r="T2432" i="4"/>
  <c r="U2432" i="4"/>
  <c r="V2432" i="4"/>
  <c r="W2432" i="4"/>
  <c r="R2433" i="4"/>
  <c r="S2433" i="4"/>
  <c r="T2433" i="4"/>
  <c r="U2433" i="4"/>
  <c r="V2433" i="4"/>
  <c r="W2433" i="4"/>
  <c r="R2434" i="4"/>
  <c r="S2434" i="4"/>
  <c r="T2434" i="4"/>
  <c r="U2434" i="4"/>
  <c r="V2434" i="4"/>
  <c r="W2434" i="4"/>
  <c r="R2435" i="4"/>
  <c r="S2435" i="4"/>
  <c r="T2435" i="4"/>
  <c r="U2435" i="4"/>
  <c r="V2435" i="4"/>
  <c r="W2435" i="4"/>
  <c r="R2436" i="4"/>
  <c r="S2436" i="4"/>
  <c r="T2436" i="4"/>
  <c r="U2436" i="4"/>
  <c r="V2436" i="4"/>
  <c r="W2436" i="4"/>
  <c r="R2437" i="4"/>
  <c r="S2437" i="4"/>
  <c r="T2437" i="4"/>
  <c r="U2437" i="4"/>
  <c r="V2437" i="4"/>
  <c r="W2437" i="4"/>
  <c r="R2438" i="4"/>
  <c r="S2438" i="4"/>
  <c r="T2438" i="4"/>
  <c r="U2438" i="4"/>
  <c r="V2438" i="4"/>
  <c r="W2438" i="4"/>
  <c r="R2439" i="4"/>
  <c r="S2439" i="4"/>
  <c r="T2439" i="4"/>
  <c r="U2439" i="4"/>
  <c r="V2439" i="4"/>
  <c r="W2439" i="4"/>
  <c r="R2440" i="4"/>
  <c r="S2440" i="4"/>
  <c r="T2440" i="4"/>
  <c r="U2440" i="4"/>
  <c r="V2440" i="4"/>
  <c r="W2440" i="4"/>
  <c r="R2441" i="4"/>
  <c r="S2441" i="4"/>
  <c r="T2441" i="4"/>
  <c r="U2441" i="4"/>
  <c r="V2441" i="4"/>
  <c r="W2441" i="4"/>
  <c r="R2442" i="4"/>
  <c r="S2442" i="4"/>
  <c r="T2442" i="4"/>
  <c r="U2442" i="4"/>
  <c r="V2442" i="4"/>
  <c r="W2442" i="4"/>
  <c r="R2443" i="4"/>
  <c r="S2443" i="4"/>
  <c r="T2443" i="4"/>
  <c r="U2443" i="4"/>
  <c r="V2443" i="4"/>
  <c r="W2443" i="4"/>
  <c r="R2444" i="4"/>
  <c r="S2444" i="4"/>
  <c r="T2444" i="4"/>
  <c r="U2444" i="4"/>
  <c r="V2444" i="4"/>
  <c r="W2444" i="4"/>
  <c r="R2445" i="4"/>
  <c r="S2445" i="4"/>
  <c r="T2445" i="4"/>
  <c r="U2445" i="4"/>
  <c r="V2445" i="4"/>
  <c r="W2445" i="4"/>
  <c r="R2446" i="4"/>
  <c r="S2446" i="4"/>
  <c r="T2446" i="4"/>
  <c r="U2446" i="4"/>
  <c r="V2446" i="4"/>
  <c r="W2446" i="4"/>
  <c r="R2447" i="4"/>
  <c r="S2447" i="4"/>
  <c r="T2447" i="4"/>
  <c r="U2447" i="4"/>
  <c r="V2447" i="4"/>
  <c r="W2447" i="4"/>
  <c r="R2448" i="4"/>
  <c r="S2448" i="4"/>
  <c r="T2448" i="4"/>
  <c r="U2448" i="4"/>
  <c r="V2448" i="4"/>
  <c r="W2448" i="4"/>
  <c r="R2449" i="4"/>
  <c r="S2449" i="4"/>
  <c r="T2449" i="4"/>
  <c r="U2449" i="4"/>
  <c r="V2449" i="4"/>
  <c r="W2449" i="4"/>
  <c r="R2450" i="4"/>
  <c r="S2450" i="4"/>
  <c r="T2450" i="4"/>
  <c r="U2450" i="4"/>
  <c r="V2450" i="4"/>
  <c r="W2450" i="4"/>
  <c r="R2451" i="4"/>
  <c r="S2451" i="4"/>
  <c r="T2451" i="4"/>
  <c r="U2451" i="4"/>
  <c r="V2451" i="4"/>
  <c r="W2451" i="4"/>
  <c r="R2452" i="4"/>
  <c r="S2452" i="4"/>
  <c r="T2452" i="4"/>
  <c r="U2452" i="4"/>
  <c r="V2452" i="4"/>
  <c r="W2452" i="4"/>
  <c r="R2453" i="4"/>
  <c r="S2453" i="4"/>
  <c r="T2453" i="4"/>
  <c r="U2453" i="4"/>
  <c r="V2453" i="4"/>
  <c r="W2453" i="4"/>
  <c r="R2454" i="4"/>
  <c r="S2454" i="4"/>
  <c r="T2454" i="4"/>
  <c r="U2454" i="4"/>
  <c r="V2454" i="4"/>
  <c r="W2454" i="4"/>
  <c r="R2455" i="4"/>
  <c r="S2455" i="4"/>
  <c r="T2455" i="4"/>
  <c r="U2455" i="4"/>
  <c r="V2455" i="4"/>
  <c r="W2455" i="4"/>
  <c r="R2456" i="4"/>
  <c r="S2456" i="4"/>
  <c r="T2456" i="4"/>
  <c r="U2456" i="4"/>
  <c r="V2456" i="4"/>
  <c r="W2456" i="4"/>
  <c r="R2457" i="4"/>
  <c r="S2457" i="4"/>
  <c r="T2457" i="4"/>
  <c r="U2457" i="4"/>
  <c r="V2457" i="4"/>
  <c r="W2457" i="4"/>
  <c r="R2458" i="4"/>
  <c r="S2458" i="4"/>
  <c r="T2458" i="4"/>
  <c r="U2458" i="4"/>
  <c r="V2458" i="4"/>
  <c r="W2458" i="4"/>
  <c r="R2459" i="4"/>
  <c r="S2459" i="4"/>
  <c r="T2459" i="4"/>
  <c r="U2459" i="4"/>
  <c r="V2459" i="4"/>
  <c r="W2459" i="4"/>
  <c r="R2460" i="4"/>
  <c r="S2460" i="4"/>
  <c r="T2460" i="4"/>
  <c r="U2460" i="4"/>
  <c r="V2460" i="4"/>
  <c r="W2460" i="4"/>
  <c r="R2461" i="4"/>
  <c r="S2461" i="4"/>
  <c r="T2461" i="4"/>
  <c r="U2461" i="4"/>
  <c r="V2461" i="4"/>
  <c r="W2461" i="4"/>
  <c r="R2462" i="4"/>
  <c r="S2462" i="4"/>
  <c r="T2462" i="4"/>
  <c r="U2462" i="4"/>
  <c r="V2462" i="4"/>
  <c r="W2462" i="4"/>
  <c r="R2463" i="4"/>
  <c r="S2463" i="4"/>
  <c r="T2463" i="4"/>
  <c r="U2463" i="4"/>
  <c r="V2463" i="4"/>
  <c r="W2463" i="4"/>
  <c r="R2464" i="4"/>
  <c r="S2464" i="4"/>
  <c r="T2464" i="4"/>
  <c r="U2464" i="4"/>
  <c r="V2464" i="4"/>
  <c r="W2464" i="4"/>
  <c r="R2465" i="4"/>
  <c r="S2465" i="4"/>
  <c r="T2465" i="4"/>
  <c r="U2465" i="4"/>
  <c r="V2465" i="4"/>
  <c r="W2465" i="4"/>
  <c r="R2466" i="4"/>
  <c r="S2466" i="4"/>
  <c r="T2466" i="4"/>
  <c r="U2466" i="4"/>
  <c r="V2466" i="4"/>
  <c r="W2466" i="4"/>
  <c r="R2467" i="4"/>
  <c r="S2467" i="4"/>
  <c r="T2467" i="4"/>
  <c r="U2467" i="4"/>
  <c r="V2467" i="4"/>
  <c r="W2467" i="4"/>
  <c r="R2468" i="4"/>
  <c r="S2468" i="4"/>
  <c r="T2468" i="4"/>
  <c r="U2468" i="4"/>
  <c r="V2468" i="4"/>
  <c r="W2468" i="4"/>
  <c r="R2469" i="4"/>
  <c r="S2469" i="4"/>
  <c r="T2469" i="4"/>
  <c r="U2469" i="4"/>
  <c r="V2469" i="4"/>
  <c r="W2469" i="4"/>
  <c r="R2470" i="4"/>
  <c r="S2470" i="4"/>
  <c r="T2470" i="4"/>
  <c r="U2470" i="4"/>
  <c r="V2470" i="4"/>
  <c r="W2470" i="4"/>
  <c r="R2471" i="4"/>
  <c r="S2471" i="4"/>
  <c r="T2471" i="4"/>
  <c r="U2471" i="4"/>
  <c r="V2471" i="4"/>
  <c r="W2471" i="4"/>
  <c r="R2472" i="4"/>
  <c r="S2472" i="4"/>
  <c r="T2472" i="4"/>
  <c r="U2472" i="4"/>
  <c r="V2472" i="4"/>
  <c r="W2472" i="4"/>
  <c r="R2473" i="4"/>
  <c r="S2473" i="4"/>
  <c r="T2473" i="4"/>
  <c r="U2473" i="4"/>
  <c r="V2473" i="4"/>
  <c r="W2473" i="4"/>
  <c r="R2474" i="4"/>
  <c r="S2474" i="4"/>
  <c r="T2474" i="4"/>
  <c r="U2474" i="4"/>
  <c r="V2474" i="4"/>
  <c r="W2474" i="4"/>
  <c r="R2475" i="4"/>
  <c r="S2475" i="4"/>
  <c r="T2475" i="4"/>
  <c r="U2475" i="4"/>
  <c r="V2475" i="4"/>
  <c r="W2475" i="4"/>
  <c r="R2476" i="4"/>
  <c r="S2476" i="4"/>
  <c r="T2476" i="4"/>
  <c r="U2476" i="4"/>
  <c r="V2476" i="4"/>
  <c r="W2476" i="4"/>
  <c r="R2477" i="4"/>
  <c r="S2477" i="4"/>
  <c r="T2477" i="4"/>
  <c r="U2477" i="4"/>
  <c r="V2477" i="4"/>
  <c r="W2477" i="4"/>
  <c r="R2478" i="4"/>
  <c r="S2478" i="4"/>
  <c r="T2478" i="4"/>
  <c r="U2478" i="4"/>
  <c r="V2478" i="4"/>
  <c r="W2478" i="4"/>
  <c r="R2479" i="4"/>
  <c r="S2479" i="4"/>
  <c r="T2479" i="4"/>
  <c r="U2479" i="4"/>
  <c r="V2479" i="4"/>
  <c r="W2479" i="4"/>
  <c r="R2480" i="4"/>
  <c r="S2480" i="4"/>
  <c r="T2480" i="4"/>
  <c r="U2480" i="4"/>
  <c r="V2480" i="4"/>
  <c r="W2480" i="4"/>
  <c r="R2481" i="4"/>
  <c r="S2481" i="4"/>
  <c r="T2481" i="4"/>
  <c r="U2481" i="4"/>
  <c r="V2481" i="4"/>
  <c r="W2481" i="4"/>
  <c r="R2482" i="4"/>
  <c r="S2482" i="4"/>
  <c r="T2482" i="4"/>
  <c r="U2482" i="4"/>
  <c r="V2482" i="4"/>
  <c r="W2482" i="4"/>
  <c r="R2483" i="4"/>
  <c r="S2483" i="4"/>
  <c r="T2483" i="4"/>
  <c r="U2483" i="4"/>
  <c r="V2483" i="4"/>
  <c r="W2483" i="4"/>
  <c r="R2484" i="4"/>
  <c r="S2484" i="4"/>
  <c r="T2484" i="4"/>
  <c r="U2484" i="4"/>
  <c r="V2484" i="4"/>
  <c r="W2484" i="4"/>
  <c r="R2485" i="4"/>
  <c r="S2485" i="4"/>
  <c r="T2485" i="4"/>
  <c r="U2485" i="4"/>
  <c r="V2485" i="4"/>
  <c r="W2485" i="4"/>
  <c r="R2486" i="4"/>
  <c r="S2486" i="4"/>
  <c r="T2486" i="4"/>
  <c r="U2486" i="4"/>
  <c r="V2486" i="4"/>
  <c r="W2486" i="4"/>
  <c r="R2487" i="4"/>
  <c r="S2487" i="4"/>
  <c r="T2487" i="4"/>
  <c r="U2487" i="4"/>
  <c r="V2487" i="4"/>
  <c r="W2487" i="4"/>
  <c r="R2488" i="4"/>
  <c r="S2488" i="4"/>
  <c r="T2488" i="4"/>
  <c r="U2488" i="4"/>
  <c r="V2488" i="4"/>
  <c r="W2488" i="4"/>
  <c r="R2489" i="4"/>
  <c r="S2489" i="4"/>
  <c r="T2489" i="4"/>
  <c r="U2489" i="4"/>
  <c r="V2489" i="4"/>
  <c r="W2489" i="4"/>
  <c r="R2490" i="4"/>
  <c r="S2490" i="4"/>
  <c r="T2490" i="4"/>
  <c r="U2490" i="4"/>
  <c r="V2490" i="4"/>
  <c r="W2490" i="4"/>
  <c r="R2491" i="4"/>
  <c r="S2491" i="4"/>
  <c r="T2491" i="4"/>
  <c r="U2491" i="4"/>
  <c r="V2491" i="4"/>
  <c r="W2491" i="4"/>
  <c r="R2492" i="4"/>
  <c r="S2492" i="4"/>
  <c r="T2492" i="4"/>
  <c r="U2492" i="4"/>
  <c r="V2492" i="4"/>
  <c r="W2492" i="4"/>
  <c r="R2493" i="4"/>
  <c r="S2493" i="4"/>
  <c r="T2493" i="4"/>
  <c r="U2493" i="4"/>
  <c r="V2493" i="4"/>
  <c r="W2493" i="4"/>
  <c r="R2494" i="4"/>
  <c r="S2494" i="4"/>
  <c r="T2494" i="4"/>
  <c r="U2494" i="4"/>
  <c r="V2494" i="4"/>
  <c r="W2494" i="4"/>
  <c r="R2495" i="4"/>
  <c r="S2495" i="4"/>
  <c r="T2495" i="4"/>
  <c r="U2495" i="4"/>
  <c r="V2495" i="4"/>
  <c r="W2495" i="4"/>
  <c r="R2496" i="4"/>
  <c r="S2496" i="4"/>
  <c r="T2496" i="4"/>
  <c r="U2496" i="4"/>
  <c r="V2496" i="4"/>
  <c r="W2496" i="4"/>
  <c r="R2497" i="4"/>
  <c r="S2497" i="4"/>
  <c r="T2497" i="4"/>
  <c r="U2497" i="4"/>
  <c r="V2497" i="4"/>
  <c r="W2497" i="4"/>
  <c r="R2498" i="4"/>
  <c r="S2498" i="4"/>
  <c r="T2498" i="4"/>
  <c r="U2498" i="4"/>
  <c r="V2498" i="4"/>
  <c r="W2498" i="4"/>
  <c r="R2499" i="4"/>
  <c r="S2499" i="4"/>
  <c r="T2499" i="4"/>
  <c r="U2499" i="4"/>
  <c r="V2499" i="4"/>
  <c r="W2499" i="4"/>
  <c r="R2500" i="4"/>
  <c r="S2500" i="4"/>
  <c r="T2500" i="4"/>
  <c r="U2500" i="4"/>
  <c r="V2500" i="4"/>
  <c r="W2500" i="4"/>
  <c r="R2501" i="4"/>
  <c r="S2501" i="4"/>
  <c r="T2501" i="4"/>
  <c r="U2501" i="4"/>
  <c r="V2501" i="4"/>
  <c r="W2501" i="4"/>
  <c r="R2502" i="4"/>
  <c r="S2502" i="4"/>
  <c r="T2502" i="4"/>
  <c r="U2502" i="4"/>
  <c r="V2502" i="4"/>
  <c r="W2502" i="4"/>
  <c r="R2503" i="4"/>
  <c r="S2503" i="4"/>
  <c r="T2503" i="4"/>
  <c r="U2503" i="4"/>
  <c r="V2503" i="4"/>
  <c r="W2503" i="4"/>
  <c r="R2504" i="4"/>
  <c r="S2504" i="4"/>
  <c r="T2504" i="4"/>
  <c r="U2504" i="4"/>
  <c r="V2504" i="4"/>
  <c r="W2504" i="4"/>
  <c r="R2505" i="4"/>
  <c r="S2505" i="4"/>
  <c r="T2505" i="4"/>
  <c r="U2505" i="4"/>
  <c r="V2505" i="4"/>
  <c r="W2505" i="4"/>
  <c r="R2506" i="4"/>
  <c r="S2506" i="4"/>
  <c r="T2506" i="4"/>
  <c r="U2506" i="4"/>
  <c r="V2506" i="4"/>
  <c r="W2506" i="4"/>
  <c r="R2507" i="4"/>
  <c r="S2507" i="4"/>
  <c r="T2507" i="4"/>
  <c r="U2507" i="4"/>
  <c r="V2507" i="4"/>
  <c r="W2507" i="4"/>
  <c r="R2508" i="4"/>
  <c r="S2508" i="4"/>
  <c r="T2508" i="4"/>
  <c r="U2508" i="4"/>
  <c r="V2508" i="4"/>
  <c r="W2508" i="4"/>
  <c r="R2509" i="4"/>
  <c r="S2509" i="4"/>
  <c r="T2509" i="4"/>
  <c r="U2509" i="4"/>
  <c r="V2509" i="4"/>
  <c r="W2509" i="4"/>
  <c r="R2510" i="4"/>
  <c r="S2510" i="4"/>
  <c r="T2510" i="4"/>
  <c r="U2510" i="4"/>
  <c r="V2510" i="4"/>
  <c r="W2510" i="4"/>
  <c r="R2511" i="4"/>
  <c r="S2511" i="4"/>
  <c r="T2511" i="4"/>
  <c r="U2511" i="4"/>
  <c r="V2511" i="4"/>
  <c r="W2511" i="4"/>
  <c r="R2512" i="4"/>
  <c r="S2512" i="4"/>
  <c r="T2512" i="4"/>
  <c r="U2512" i="4"/>
  <c r="V2512" i="4"/>
  <c r="W2512" i="4"/>
  <c r="R2513" i="4"/>
  <c r="S2513" i="4"/>
  <c r="T2513" i="4"/>
  <c r="U2513" i="4"/>
  <c r="V2513" i="4"/>
  <c r="W2513" i="4"/>
  <c r="R2514" i="4"/>
  <c r="S2514" i="4"/>
  <c r="T2514" i="4"/>
  <c r="U2514" i="4"/>
  <c r="V2514" i="4"/>
  <c r="W2514" i="4"/>
  <c r="R2515" i="4"/>
  <c r="S2515" i="4"/>
  <c r="T2515" i="4"/>
  <c r="U2515" i="4"/>
  <c r="V2515" i="4"/>
  <c r="W2515" i="4"/>
  <c r="R2516" i="4"/>
  <c r="S2516" i="4"/>
  <c r="T2516" i="4"/>
  <c r="U2516" i="4"/>
  <c r="V2516" i="4"/>
  <c r="W2516" i="4"/>
  <c r="R2517" i="4"/>
  <c r="S2517" i="4"/>
  <c r="T2517" i="4"/>
  <c r="U2517" i="4"/>
  <c r="V2517" i="4"/>
  <c r="W2517" i="4"/>
  <c r="R2518" i="4"/>
  <c r="S2518" i="4"/>
  <c r="T2518" i="4"/>
  <c r="U2518" i="4"/>
  <c r="V2518" i="4"/>
  <c r="W2518" i="4"/>
  <c r="R2519" i="4"/>
  <c r="S2519" i="4"/>
  <c r="T2519" i="4"/>
  <c r="U2519" i="4"/>
  <c r="V2519" i="4"/>
  <c r="W2519" i="4"/>
  <c r="R2520" i="4"/>
  <c r="S2520" i="4"/>
  <c r="T2520" i="4"/>
  <c r="U2520" i="4"/>
  <c r="V2520" i="4"/>
  <c r="W2520" i="4"/>
  <c r="R2521" i="4"/>
  <c r="S2521" i="4"/>
  <c r="T2521" i="4"/>
  <c r="U2521" i="4"/>
  <c r="V2521" i="4"/>
  <c r="W2521" i="4"/>
  <c r="R2522" i="4"/>
  <c r="S2522" i="4"/>
  <c r="T2522" i="4"/>
  <c r="U2522" i="4"/>
  <c r="V2522" i="4"/>
  <c r="W2522" i="4"/>
  <c r="R2523" i="4"/>
  <c r="S2523" i="4"/>
  <c r="T2523" i="4"/>
  <c r="U2523" i="4"/>
  <c r="V2523" i="4"/>
  <c r="W2523" i="4"/>
  <c r="R2524" i="4"/>
  <c r="S2524" i="4"/>
  <c r="T2524" i="4"/>
  <c r="U2524" i="4"/>
  <c r="V2524" i="4"/>
  <c r="W2524" i="4"/>
  <c r="R2525" i="4"/>
  <c r="S2525" i="4"/>
  <c r="T2525" i="4"/>
  <c r="U2525" i="4"/>
  <c r="V2525" i="4"/>
  <c r="W2525" i="4"/>
  <c r="R2526" i="4"/>
  <c r="S2526" i="4"/>
  <c r="T2526" i="4"/>
  <c r="U2526" i="4"/>
  <c r="V2526" i="4"/>
  <c r="W2526" i="4"/>
  <c r="R2527" i="4"/>
  <c r="S2527" i="4"/>
  <c r="T2527" i="4"/>
  <c r="U2527" i="4"/>
  <c r="V2527" i="4"/>
  <c r="W2527" i="4"/>
  <c r="R2528" i="4"/>
  <c r="S2528" i="4"/>
  <c r="T2528" i="4"/>
  <c r="U2528" i="4"/>
  <c r="V2528" i="4"/>
  <c r="W2528" i="4"/>
  <c r="R2529" i="4"/>
  <c r="S2529" i="4"/>
  <c r="T2529" i="4"/>
  <c r="U2529" i="4"/>
  <c r="V2529" i="4"/>
  <c r="W2529" i="4"/>
  <c r="R2530" i="4"/>
  <c r="S2530" i="4"/>
  <c r="T2530" i="4"/>
  <c r="U2530" i="4"/>
  <c r="V2530" i="4"/>
  <c r="W2530" i="4"/>
  <c r="R2531" i="4"/>
  <c r="S2531" i="4"/>
  <c r="T2531" i="4"/>
  <c r="U2531" i="4"/>
  <c r="V2531" i="4"/>
  <c r="W2531" i="4"/>
  <c r="R2532" i="4"/>
  <c r="S2532" i="4"/>
  <c r="T2532" i="4"/>
  <c r="U2532" i="4"/>
  <c r="V2532" i="4"/>
  <c r="W2532" i="4"/>
  <c r="R2533" i="4"/>
  <c r="S2533" i="4"/>
  <c r="T2533" i="4"/>
  <c r="U2533" i="4"/>
  <c r="V2533" i="4"/>
  <c r="W2533" i="4"/>
  <c r="R2534" i="4"/>
  <c r="S2534" i="4"/>
  <c r="T2534" i="4"/>
  <c r="U2534" i="4"/>
  <c r="V2534" i="4"/>
  <c r="W2534" i="4"/>
  <c r="R2535" i="4"/>
  <c r="S2535" i="4"/>
  <c r="T2535" i="4"/>
  <c r="U2535" i="4"/>
  <c r="V2535" i="4"/>
  <c r="W2535" i="4"/>
  <c r="R2536" i="4"/>
  <c r="S2536" i="4"/>
  <c r="T2536" i="4"/>
  <c r="U2536" i="4"/>
  <c r="V2536" i="4"/>
  <c r="W2536" i="4"/>
  <c r="R2537" i="4"/>
  <c r="S2537" i="4"/>
  <c r="T2537" i="4"/>
  <c r="U2537" i="4"/>
  <c r="V2537" i="4"/>
  <c r="W2537" i="4"/>
  <c r="R2538" i="4"/>
  <c r="S2538" i="4"/>
  <c r="T2538" i="4"/>
  <c r="U2538" i="4"/>
  <c r="V2538" i="4"/>
  <c r="W2538" i="4"/>
  <c r="R2539" i="4"/>
  <c r="S2539" i="4"/>
  <c r="T2539" i="4"/>
  <c r="U2539" i="4"/>
  <c r="V2539" i="4"/>
  <c r="W2539" i="4"/>
  <c r="R2540" i="4"/>
  <c r="S2540" i="4"/>
  <c r="T2540" i="4"/>
  <c r="U2540" i="4"/>
  <c r="V2540" i="4"/>
  <c r="W2540" i="4"/>
  <c r="R2541" i="4"/>
  <c r="S2541" i="4"/>
  <c r="T2541" i="4"/>
  <c r="U2541" i="4"/>
  <c r="V2541" i="4"/>
  <c r="W2541" i="4"/>
  <c r="R2542" i="4"/>
  <c r="S2542" i="4"/>
  <c r="T2542" i="4"/>
  <c r="U2542" i="4"/>
  <c r="V2542" i="4"/>
  <c r="W2542" i="4"/>
  <c r="R2543" i="4"/>
  <c r="S2543" i="4"/>
  <c r="T2543" i="4"/>
  <c r="U2543" i="4"/>
  <c r="V2543" i="4"/>
  <c r="W2543" i="4"/>
  <c r="R2544" i="4"/>
  <c r="S2544" i="4"/>
  <c r="T2544" i="4"/>
  <c r="U2544" i="4"/>
  <c r="V2544" i="4"/>
  <c r="W2544" i="4"/>
  <c r="R2545" i="4"/>
  <c r="S2545" i="4"/>
  <c r="T2545" i="4"/>
  <c r="U2545" i="4"/>
  <c r="V2545" i="4"/>
  <c r="W2545" i="4"/>
  <c r="R2546" i="4"/>
  <c r="S2546" i="4"/>
  <c r="T2546" i="4"/>
  <c r="U2546" i="4"/>
  <c r="V2546" i="4"/>
  <c r="W2546" i="4"/>
  <c r="R2547" i="4"/>
  <c r="S2547" i="4"/>
  <c r="T2547" i="4"/>
  <c r="U2547" i="4"/>
  <c r="V2547" i="4"/>
  <c r="W2547" i="4"/>
  <c r="R2548" i="4"/>
  <c r="S2548" i="4"/>
  <c r="T2548" i="4"/>
  <c r="U2548" i="4"/>
  <c r="V2548" i="4"/>
  <c r="W2548" i="4"/>
  <c r="R2549" i="4"/>
  <c r="S2549" i="4"/>
  <c r="T2549" i="4"/>
  <c r="U2549" i="4"/>
  <c r="V2549" i="4"/>
  <c r="W2549" i="4"/>
  <c r="R2550" i="4"/>
  <c r="S2550" i="4"/>
  <c r="T2550" i="4"/>
  <c r="U2550" i="4"/>
  <c r="V2550" i="4"/>
  <c r="W2550" i="4"/>
  <c r="R2551" i="4"/>
  <c r="S2551" i="4"/>
  <c r="T2551" i="4"/>
  <c r="U2551" i="4"/>
  <c r="V2551" i="4"/>
  <c r="W2551" i="4"/>
  <c r="R2552" i="4"/>
  <c r="S2552" i="4"/>
  <c r="T2552" i="4"/>
  <c r="U2552" i="4"/>
  <c r="V2552" i="4"/>
  <c r="W2552" i="4"/>
  <c r="R2553" i="4"/>
  <c r="S2553" i="4"/>
  <c r="T2553" i="4"/>
  <c r="U2553" i="4"/>
  <c r="V2553" i="4"/>
  <c r="W2553" i="4"/>
  <c r="R2554" i="4"/>
  <c r="S2554" i="4"/>
  <c r="T2554" i="4"/>
  <c r="U2554" i="4"/>
  <c r="V2554" i="4"/>
  <c r="W2554" i="4"/>
  <c r="R2555" i="4"/>
  <c r="S2555" i="4"/>
  <c r="T2555" i="4"/>
  <c r="U2555" i="4"/>
  <c r="V2555" i="4"/>
  <c r="W2555" i="4"/>
  <c r="R2556" i="4"/>
  <c r="S2556" i="4"/>
  <c r="T2556" i="4"/>
  <c r="U2556" i="4"/>
  <c r="V2556" i="4"/>
  <c r="W2556" i="4"/>
  <c r="R2557" i="4"/>
  <c r="S2557" i="4"/>
  <c r="T2557" i="4"/>
  <c r="U2557" i="4"/>
  <c r="V2557" i="4"/>
  <c r="W2557" i="4"/>
  <c r="R2558" i="4"/>
  <c r="S2558" i="4"/>
  <c r="T2558" i="4"/>
  <c r="U2558" i="4"/>
  <c r="V2558" i="4"/>
  <c r="W2558" i="4"/>
  <c r="R2559" i="4"/>
  <c r="S2559" i="4"/>
  <c r="T2559" i="4"/>
  <c r="U2559" i="4"/>
  <c r="V2559" i="4"/>
  <c r="W2559" i="4"/>
  <c r="R2560" i="4"/>
  <c r="S2560" i="4"/>
  <c r="T2560" i="4"/>
  <c r="U2560" i="4"/>
  <c r="V2560" i="4"/>
  <c r="W2560" i="4"/>
  <c r="R2561" i="4"/>
  <c r="S2561" i="4"/>
  <c r="T2561" i="4"/>
  <c r="U2561" i="4"/>
  <c r="V2561" i="4"/>
  <c r="W2561" i="4"/>
  <c r="R2562" i="4"/>
  <c r="S2562" i="4"/>
  <c r="T2562" i="4"/>
  <c r="U2562" i="4"/>
  <c r="V2562" i="4"/>
  <c r="W2562" i="4"/>
  <c r="R2563" i="4"/>
  <c r="S2563" i="4"/>
  <c r="T2563" i="4"/>
  <c r="U2563" i="4"/>
  <c r="V2563" i="4"/>
  <c r="W2563" i="4"/>
  <c r="R2564" i="4"/>
  <c r="S2564" i="4"/>
  <c r="T2564" i="4"/>
  <c r="U2564" i="4"/>
  <c r="V2564" i="4"/>
  <c r="W2564" i="4"/>
  <c r="R2565" i="4"/>
  <c r="S2565" i="4"/>
  <c r="T2565" i="4"/>
  <c r="U2565" i="4"/>
  <c r="V2565" i="4"/>
  <c r="W2565" i="4"/>
  <c r="R2566" i="4"/>
  <c r="S2566" i="4"/>
  <c r="T2566" i="4"/>
  <c r="U2566" i="4"/>
  <c r="V2566" i="4"/>
  <c r="W2566" i="4"/>
  <c r="R2567" i="4"/>
  <c r="S2567" i="4"/>
  <c r="T2567" i="4"/>
  <c r="U2567" i="4"/>
  <c r="V2567" i="4"/>
  <c r="W2567" i="4"/>
  <c r="R2568" i="4"/>
  <c r="S2568" i="4"/>
  <c r="T2568" i="4"/>
  <c r="U2568" i="4"/>
  <c r="V2568" i="4"/>
  <c r="W2568" i="4"/>
  <c r="R2569" i="4"/>
  <c r="S2569" i="4"/>
  <c r="T2569" i="4"/>
  <c r="U2569" i="4"/>
  <c r="V2569" i="4"/>
  <c r="W2569" i="4"/>
  <c r="R2570" i="4"/>
  <c r="S2570" i="4"/>
  <c r="T2570" i="4"/>
  <c r="U2570" i="4"/>
  <c r="V2570" i="4"/>
  <c r="W2570" i="4"/>
  <c r="R2571" i="4"/>
  <c r="S2571" i="4"/>
  <c r="T2571" i="4"/>
  <c r="U2571" i="4"/>
  <c r="V2571" i="4"/>
  <c r="W2571" i="4"/>
  <c r="R2572" i="4"/>
  <c r="S2572" i="4"/>
  <c r="T2572" i="4"/>
  <c r="U2572" i="4"/>
  <c r="V2572" i="4"/>
  <c r="W2572" i="4"/>
  <c r="R2573" i="4"/>
  <c r="S2573" i="4"/>
  <c r="T2573" i="4"/>
  <c r="U2573" i="4"/>
  <c r="V2573" i="4"/>
  <c r="W2573" i="4"/>
  <c r="R2574" i="4"/>
  <c r="S2574" i="4"/>
  <c r="T2574" i="4"/>
  <c r="U2574" i="4"/>
  <c r="V2574" i="4"/>
  <c r="W2574" i="4"/>
  <c r="R2575" i="4"/>
  <c r="S2575" i="4"/>
  <c r="T2575" i="4"/>
  <c r="U2575" i="4"/>
  <c r="V2575" i="4"/>
  <c r="W2575" i="4"/>
  <c r="R2576" i="4"/>
  <c r="S2576" i="4"/>
  <c r="T2576" i="4"/>
  <c r="U2576" i="4"/>
  <c r="V2576" i="4"/>
  <c r="W2576" i="4"/>
  <c r="R2577" i="4"/>
  <c r="S2577" i="4"/>
  <c r="T2577" i="4"/>
  <c r="U2577" i="4"/>
  <c r="V2577" i="4"/>
  <c r="W2577" i="4"/>
  <c r="R2578" i="4"/>
  <c r="S2578" i="4"/>
  <c r="T2578" i="4"/>
  <c r="U2578" i="4"/>
  <c r="V2578" i="4"/>
  <c r="W2578" i="4"/>
  <c r="R2579" i="4"/>
  <c r="S2579" i="4"/>
  <c r="T2579" i="4"/>
  <c r="U2579" i="4"/>
  <c r="V2579" i="4"/>
  <c r="W2579" i="4"/>
  <c r="R2580" i="4"/>
  <c r="S2580" i="4"/>
  <c r="T2580" i="4"/>
  <c r="U2580" i="4"/>
  <c r="V2580" i="4"/>
  <c r="W2580" i="4"/>
  <c r="R2581" i="4"/>
  <c r="S2581" i="4"/>
  <c r="T2581" i="4"/>
  <c r="U2581" i="4"/>
  <c r="V2581" i="4"/>
  <c r="W2581" i="4"/>
  <c r="R2582" i="4"/>
  <c r="S2582" i="4"/>
  <c r="T2582" i="4"/>
  <c r="U2582" i="4"/>
  <c r="V2582" i="4"/>
  <c r="W2582" i="4"/>
  <c r="R2583" i="4"/>
  <c r="S2583" i="4"/>
  <c r="T2583" i="4"/>
  <c r="U2583" i="4"/>
  <c r="V2583" i="4"/>
  <c r="W2583" i="4"/>
  <c r="R2584" i="4"/>
  <c r="S2584" i="4"/>
  <c r="T2584" i="4"/>
  <c r="U2584" i="4"/>
  <c r="V2584" i="4"/>
  <c r="W2584" i="4"/>
  <c r="R2585" i="4"/>
  <c r="S2585" i="4"/>
  <c r="T2585" i="4"/>
  <c r="U2585" i="4"/>
  <c r="V2585" i="4"/>
  <c r="W2585" i="4"/>
  <c r="R2586" i="4"/>
  <c r="S2586" i="4"/>
  <c r="T2586" i="4"/>
  <c r="U2586" i="4"/>
  <c r="V2586" i="4"/>
  <c r="W2586" i="4"/>
  <c r="R2587" i="4"/>
  <c r="S2587" i="4"/>
  <c r="T2587" i="4"/>
  <c r="U2587" i="4"/>
  <c r="V2587" i="4"/>
  <c r="W2587" i="4"/>
  <c r="R2588" i="4"/>
  <c r="S2588" i="4"/>
  <c r="T2588" i="4"/>
  <c r="U2588" i="4"/>
  <c r="V2588" i="4"/>
  <c r="W2588" i="4"/>
  <c r="R2589" i="4"/>
  <c r="S2589" i="4"/>
  <c r="T2589" i="4"/>
  <c r="U2589" i="4"/>
  <c r="V2589" i="4"/>
  <c r="W2589" i="4"/>
  <c r="R2590" i="4"/>
  <c r="S2590" i="4"/>
  <c r="T2590" i="4"/>
  <c r="U2590" i="4"/>
  <c r="V2590" i="4"/>
  <c r="W2590" i="4"/>
  <c r="R2591" i="4"/>
  <c r="S2591" i="4"/>
  <c r="T2591" i="4"/>
  <c r="U2591" i="4"/>
  <c r="V2591" i="4"/>
  <c r="W2591" i="4"/>
  <c r="R2592" i="4"/>
  <c r="S2592" i="4"/>
  <c r="T2592" i="4"/>
  <c r="U2592" i="4"/>
  <c r="V2592" i="4"/>
  <c r="W2592" i="4"/>
  <c r="R2593" i="4"/>
  <c r="S2593" i="4"/>
  <c r="T2593" i="4"/>
  <c r="U2593" i="4"/>
  <c r="V2593" i="4"/>
  <c r="W2593" i="4"/>
  <c r="R2594" i="4"/>
  <c r="S2594" i="4"/>
  <c r="T2594" i="4"/>
  <c r="U2594" i="4"/>
  <c r="V2594" i="4"/>
  <c r="W2594" i="4"/>
  <c r="R2595" i="4"/>
  <c r="S2595" i="4"/>
  <c r="T2595" i="4"/>
  <c r="U2595" i="4"/>
  <c r="V2595" i="4"/>
  <c r="W2595" i="4"/>
  <c r="R2596" i="4"/>
  <c r="S2596" i="4"/>
  <c r="T2596" i="4"/>
  <c r="U2596" i="4"/>
  <c r="V2596" i="4"/>
  <c r="W2596" i="4"/>
  <c r="R2597" i="4"/>
  <c r="S2597" i="4"/>
  <c r="T2597" i="4"/>
  <c r="U2597" i="4"/>
  <c r="V2597" i="4"/>
  <c r="W2597" i="4"/>
  <c r="R2598" i="4"/>
  <c r="S2598" i="4"/>
  <c r="T2598" i="4"/>
  <c r="U2598" i="4"/>
  <c r="V2598" i="4"/>
  <c r="W2598" i="4"/>
  <c r="R2599" i="4"/>
  <c r="S2599" i="4"/>
  <c r="T2599" i="4"/>
  <c r="U2599" i="4"/>
  <c r="V2599" i="4"/>
  <c r="W2599" i="4"/>
  <c r="R2600" i="4"/>
  <c r="S2600" i="4"/>
  <c r="T2600" i="4"/>
  <c r="U2600" i="4"/>
  <c r="V2600" i="4"/>
  <c r="W2600" i="4"/>
  <c r="R2601" i="4"/>
  <c r="S2601" i="4"/>
  <c r="T2601" i="4"/>
  <c r="U2601" i="4"/>
  <c r="V2601" i="4"/>
  <c r="W2601" i="4"/>
  <c r="R2602" i="4"/>
  <c r="S2602" i="4"/>
  <c r="T2602" i="4"/>
  <c r="U2602" i="4"/>
  <c r="V2602" i="4"/>
  <c r="W2602" i="4"/>
  <c r="R2603" i="4"/>
  <c r="S2603" i="4"/>
  <c r="T2603" i="4"/>
  <c r="U2603" i="4"/>
  <c r="V2603" i="4"/>
  <c r="W2603" i="4"/>
  <c r="R2604" i="4"/>
  <c r="S2604" i="4"/>
  <c r="T2604" i="4"/>
  <c r="U2604" i="4"/>
  <c r="V2604" i="4"/>
  <c r="W2604" i="4"/>
  <c r="R2605" i="4"/>
  <c r="S2605" i="4"/>
  <c r="T2605" i="4"/>
  <c r="U2605" i="4"/>
  <c r="V2605" i="4"/>
  <c r="W2605" i="4"/>
  <c r="R2606" i="4"/>
  <c r="S2606" i="4"/>
  <c r="T2606" i="4"/>
  <c r="U2606" i="4"/>
  <c r="V2606" i="4"/>
  <c r="W2606" i="4"/>
  <c r="R2607" i="4"/>
  <c r="S2607" i="4"/>
  <c r="T2607" i="4"/>
  <c r="U2607" i="4"/>
  <c r="V2607" i="4"/>
  <c r="W2607" i="4"/>
  <c r="R2608" i="4"/>
  <c r="S2608" i="4"/>
  <c r="T2608" i="4"/>
  <c r="U2608" i="4"/>
  <c r="V2608" i="4"/>
  <c r="W2608" i="4"/>
  <c r="R2609" i="4"/>
  <c r="S2609" i="4"/>
  <c r="T2609" i="4"/>
  <c r="U2609" i="4"/>
  <c r="V2609" i="4"/>
  <c r="W2609" i="4"/>
  <c r="R2610" i="4"/>
  <c r="S2610" i="4"/>
  <c r="T2610" i="4"/>
  <c r="U2610" i="4"/>
  <c r="V2610" i="4"/>
  <c r="W2610" i="4"/>
  <c r="R2611" i="4"/>
  <c r="S2611" i="4"/>
  <c r="T2611" i="4"/>
  <c r="U2611" i="4"/>
  <c r="V2611" i="4"/>
  <c r="W2611" i="4"/>
  <c r="R2612" i="4"/>
  <c r="S2612" i="4"/>
  <c r="T2612" i="4"/>
  <c r="U2612" i="4"/>
  <c r="V2612" i="4"/>
  <c r="W2612" i="4"/>
  <c r="R2613" i="4"/>
  <c r="S2613" i="4"/>
  <c r="T2613" i="4"/>
  <c r="U2613" i="4"/>
  <c r="V2613" i="4"/>
  <c r="W2613" i="4"/>
  <c r="R2614" i="4"/>
  <c r="S2614" i="4"/>
  <c r="T2614" i="4"/>
  <c r="U2614" i="4"/>
  <c r="V2614" i="4"/>
  <c r="W2614" i="4"/>
  <c r="R2615" i="4"/>
  <c r="S2615" i="4"/>
  <c r="T2615" i="4"/>
  <c r="U2615" i="4"/>
  <c r="V2615" i="4"/>
  <c r="W2615" i="4"/>
  <c r="R2616" i="4"/>
  <c r="S2616" i="4"/>
  <c r="T2616" i="4"/>
  <c r="U2616" i="4"/>
  <c r="V2616" i="4"/>
  <c r="W2616" i="4"/>
  <c r="R2617" i="4"/>
  <c r="S2617" i="4"/>
  <c r="T2617" i="4"/>
  <c r="U2617" i="4"/>
  <c r="V2617" i="4"/>
  <c r="W2617" i="4"/>
  <c r="R2618" i="4"/>
  <c r="S2618" i="4"/>
  <c r="T2618" i="4"/>
  <c r="U2618" i="4"/>
  <c r="V2618" i="4"/>
  <c r="W2618" i="4"/>
  <c r="R2619" i="4"/>
  <c r="S2619" i="4"/>
  <c r="T2619" i="4"/>
  <c r="U2619" i="4"/>
  <c r="V2619" i="4"/>
  <c r="W2619" i="4"/>
  <c r="R2620" i="4"/>
  <c r="S2620" i="4"/>
  <c r="T2620" i="4"/>
  <c r="U2620" i="4"/>
  <c r="V2620" i="4"/>
  <c r="W2620" i="4"/>
  <c r="R2621" i="4"/>
  <c r="S2621" i="4"/>
  <c r="T2621" i="4"/>
  <c r="U2621" i="4"/>
  <c r="V2621" i="4"/>
  <c r="W2621" i="4"/>
  <c r="R2622" i="4"/>
  <c r="S2622" i="4"/>
  <c r="T2622" i="4"/>
  <c r="U2622" i="4"/>
  <c r="V2622" i="4"/>
  <c r="W2622" i="4"/>
  <c r="R2623" i="4"/>
  <c r="S2623" i="4"/>
  <c r="T2623" i="4"/>
  <c r="U2623" i="4"/>
  <c r="V2623" i="4"/>
  <c r="W2623" i="4"/>
  <c r="R2624" i="4"/>
  <c r="S2624" i="4"/>
  <c r="T2624" i="4"/>
  <c r="U2624" i="4"/>
  <c r="V2624" i="4"/>
  <c r="W2624" i="4"/>
  <c r="R2625" i="4"/>
  <c r="S2625" i="4"/>
  <c r="T2625" i="4"/>
  <c r="U2625" i="4"/>
  <c r="V2625" i="4"/>
  <c r="W2625" i="4"/>
  <c r="R2626" i="4"/>
  <c r="S2626" i="4"/>
  <c r="T2626" i="4"/>
  <c r="U2626" i="4"/>
  <c r="V2626" i="4"/>
  <c r="W2626" i="4"/>
  <c r="R2627" i="4"/>
  <c r="S2627" i="4"/>
  <c r="T2627" i="4"/>
  <c r="U2627" i="4"/>
  <c r="V2627" i="4"/>
  <c r="W2627" i="4"/>
  <c r="R2628" i="4"/>
  <c r="S2628" i="4"/>
  <c r="T2628" i="4"/>
  <c r="U2628" i="4"/>
  <c r="V2628" i="4"/>
  <c r="W2628" i="4"/>
  <c r="R2629" i="4"/>
  <c r="S2629" i="4"/>
  <c r="T2629" i="4"/>
  <c r="U2629" i="4"/>
  <c r="V2629" i="4"/>
  <c r="W2629" i="4"/>
  <c r="R2630" i="4"/>
  <c r="S2630" i="4"/>
  <c r="T2630" i="4"/>
  <c r="U2630" i="4"/>
  <c r="V2630" i="4"/>
  <c r="W2630" i="4"/>
  <c r="R2631" i="4"/>
  <c r="S2631" i="4"/>
  <c r="T2631" i="4"/>
  <c r="U2631" i="4"/>
  <c r="V2631" i="4"/>
  <c r="W2631" i="4"/>
  <c r="R2632" i="4"/>
  <c r="S2632" i="4"/>
  <c r="T2632" i="4"/>
  <c r="U2632" i="4"/>
  <c r="V2632" i="4"/>
  <c r="W2632" i="4"/>
  <c r="R2633" i="4"/>
  <c r="S2633" i="4"/>
  <c r="T2633" i="4"/>
  <c r="U2633" i="4"/>
  <c r="V2633" i="4"/>
  <c r="W2633" i="4"/>
  <c r="R2634" i="4"/>
  <c r="S2634" i="4"/>
  <c r="T2634" i="4"/>
  <c r="U2634" i="4"/>
  <c r="V2634" i="4"/>
  <c r="W2634" i="4"/>
  <c r="R2635" i="4"/>
  <c r="S2635" i="4"/>
  <c r="T2635" i="4"/>
  <c r="U2635" i="4"/>
  <c r="V2635" i="4"/>
  <c r="W2635" i="4"/>
  <c r="R2636" i="4"/>
  <c r="S2636" i="4"/>
  <c r="T2636" i="4"/>
  <c r="U2636" i="4"/>
  <c r="V2636" i="4"/>
  <c r="W2636" i="4"/>
  <c r="R2637" i="4"/>
  <c r="S2637" i="4"/>
  <c r="T2637" i="4"/>
  <c r="U2637" i="4"/>
  <c r="V2637" i="4"/>
  <c r="W2637" i="4"/>
  <c r="R2638" i="4"/>
  <c r="S2638" i="4"/>
  <c r="T2638" i="4"/>
  <c r="U2638" i="4"/>
  <c r="V2638" i="4"/>
  <c r="W2638" i="4"/>
  <c r="R2639" i="4"/>
  <c r="S2639" i="4"/>
  <c r="T2639" i="4"/>
  <c r="U2639" i="4"/>
  <c r="V2639" i="4"/>
  <c r="W2639" i="4"/>
  <c r="R2640" i="4"/>
  <c r="S2640" i="4"/>
  <c r="T2640" i="4"/>
  <c r="U2640" i="4"/>
  <c r="V2640" i="4"/>
  <c r="W2640" i="4"/>
  <c r="R2641" i="4"/>
  <c r="S2641" i="4"/>
  <c r="T2641" i="4"/>
  <c r="U2641" i="4"/>
  <c r="V2641" i="4"/>
  <c r="W2641" i="4"/>
  <c r="R2642" i="4"/>
  <c r="S2642" i="4"/>
  <c r="T2642" i="4"/>
  <c r="U2642" i="4"/>
  <c r="V2642" i="4"/>
  <c r="W2642" i="4"/>
  <c r="R2643" i="4"/>
  <c r="S2643" i="4"/>
  <c r="T2643" i="4"/>
  <c r="U2643" i="4"/>
  <c r="V2643" i="4"/>
  <c r="W2643" i="4"/>
  <c r="R2644" i="4"/>
  <c r="S2644" i="4"/>
  <c r="T2644" i="4"/>
  <c r="U2644" i="4"/>
  <c r="V2644" i="4"/>
  <c r="W2644" i="4"/>
  <c r="R2645" i="4"/>
  <c r="S2645" i="4"/>
  <c r="T2645" i="4"/>
  <c r="U2645" i="4"/>
  <c r="V2645" i="4"/>
  <c r="W2645" i="4"/>
  <c r="R2646" i="4"/>
  <c r="S2646" i="4"/>
  <c r="T2646" i="4"/>
  <c r="U2646" i="4"/>
  <c r="V2646" i="4"/>
  <c r="W2646" i="4"/>
  <c r="R2647" i="4"/>
  <c r="S2647" i="4"/>
  <c r="T2647" i="4"/>
  <c r="U2647" i="4"/>
  <c r="V2647" i="4"/>
  <c r="W2647" i="4"/>
  <c r="R2648" i="4"/>
  <c r="S2648" i="4"/>
  <c r="T2648" i="4"/>
  <c r="U2648" i="4"/>
  <c r="V2648" i="4"/>
  <c r="W2648" i="4"/>
  <c r="R2649" i="4"/>
  <c r="S2649" i="4"/>
  <c r="T2649" i="4"/>
  <c r="U2649" i="4"/>
  <c r="V2649" i="4"/>
  <c r="W2649" i="4"/>
  <c r="R2650" i="4"/>
  <c r="S2650" i="4"/>
  <c r="T2650" i="4"/>
  <c r="U2650" i="4"/>
  <c r="V2650" i="4"/>
  <c r="W2650" i="4"/>
  <c r="R2651" i="4"/>
  <c r="S2651" i="4"/>
  <c r="T2651" i="4"/>
  <c r="U2651" i="4"/>
  <c r="V2651" i="4"/>
  <c r="W2651" i="4"/>
  <c r="R2652" i="4"/>
  <c r="S2652" i="4"/>
  <c r="T2652" i="4"/>
  <c r="U2652" i="4"/>
  <c r="V2652" i="4"/>
  <c r="W2652" i="4"/>
  <c r="R2653" i="4"/>
  <c r="S2653" i="4"/>
  <c r="T2653" i="4"/>
  <c r="U2653" i="4"/>
  <c r="V2653" i="4"/>
  <c r="W2653" i="4"/>
  <c r="R2654" i="4"/>
  <c r="S2654" i="4"/>
  <c r="T2654" i="4"/>
  <c r="U2654" i="4"/>
  <c r="V2654" i="4"/>
  <c r="W2654" i="4"/>
  <c r="R2655" i="4"/>
  <c r="S2655" i="4"/>
  <c r="T2655" i="4"/>
  <c r="U2655" i="4"/>
  <c r="V2655" i="4"/>
  <c r="W2655" i="4"/>
  <c r="R2656" i="4"/>
  <c r="S2656" i="4"/>
  <c r="T2656" i="4"/>
  <c r="U2656" i="4"/>
  <c r="V2656" i="4"/>
  <c r="W2656" i="4"/>
  <c r="R2657" i="4"/>
  <c r="S2657" i="4"/>
  <c r="T2657" i="4"/>
  <c r="U2657" i="4"/>
  <c r="V2657" i="4"/>
  <c r="W2657" i="4"/>
  <c r="R2658" i="4"/>
  <c r="S2658" i="4"/>
  <c r="T2658" i="4"/>
  <c r="U2658" i="4"/>
  <c r="V2658" i="4"/>
  <c r="W2658" i="4"/>
  <c r="R2659" i="4"/>
  <c r="S2659" i="4"/>
  <c r="T2659" i="4"/>
  <c r="U2659" i="4"/>
  <c r="V2659" i="4"/>
  <c r="W2659" i="4"/>
  <c r="R2660" i="4"/>
  <c r="S2660" i="4"/>
  <c r="T2660" i="4"/>
  <c r="U2660" i="4"/>
  <c r="V2660" i="4"/>
  <c r="W2660" i="4"/>
  <c r="R2661" i="4"/>
  <c r="S2661" i="4"/>
  <c r="T2661" i="4"/>
  <c r="U2661" i="4"/>
  <c r="V2661" i="4"/>
  <c r="W2661" i="4"/>
  <c r="R2662" i="4"/>
  <c r="S2662" i="4"/>
  <c r="T2662" i="4"/>
  <c r="U2662" i="4"/>
  <c r="V2662" i="4"/>
  <c r="W2662" i="4"/>
  <c r="R2663" i="4"/>
  <c r="S2663" i="4"/>
  <c r="T2663" i="4"/>
  <c r="U2663" i="4"/>
  <c r="V2663" i="4"/>
  <c r="W2663" i="4"/>
  <c r="R2664" i="4"/>
  <c r="S2664" i="4"/>
  <c r="T2664" i="4"/>
  <c r="U2664" i="4"/>
  <c r="V2664" i="4"/>
  <c r="W2664" i="4"/>
  <c r="R2665" i="4"/>
  <c r="S2665" i="4"/>
  <c r="T2665" i="4"/>
  <c r="U2665" i="4"/>
  <c r="V2665" i="4"/>
  <c r="W2665" i="4"/>
  <c r="R2666" i="4"/>
  <c r="S2666" i="4"/>
  <c r="T2666" i="4"/>
  <c r="U2666" i="4"/>
  <c r="V2666" i="4"/>
  <c r="W2666" i="4"/>
  <c r="R2667" i="4"/>
  <c r="S2667" i="4"/>
  <c r="T2667" i="4"/>
  <c r="U2667" i="4"/>
  <c r="V2667" i="4"/>
  <c r="W2667" i="4"/>
  <c r="R2668" i="4"/>
  <c r="S2668" i="4"/>
  <c r="T2668" i="4"/>
  <c r="U2668" i="4"/>
  <c r="V2668" i="4"/>
  <c r="W2668" i="4"/>
  <c r="R2669" i="4"/>
  <c r="S2669" i="4"/>
  <c r="T2669" i="4"/>
  <c r="U2669" i="4"/>
  <c r="V2669" i="4"/>
  <c r="W2669" i="4"/>
  <c r="R2670" i="4"/>
  <c r="S2670" i="4"/>
  <c r="T2670" i="4"/>
  <c r="U2670" i="4"/>
  <c r="V2670" i="4"/>
  <c r="W2670" i="4"/>
  <c r="R2671" i="4"/>
  <c r="S2671" i="4"/>
  <c r="T2671" i="4"/>
  <c r="U2671" i="4"/>
  <c r="V2671" i="4"/>
  <c r="W2671" i="4"/>
  <c r="R2672" i="4"/>
  <c r="S2672" i="4"/>
  <c r="T2672" i="4"/>
  <c r="U2672" i="4"/>
  <c r="V2672" i="4"/>
  <c r="W2672" i="4"/>
  <c r="R2673" i="4"/>
  <c r="S2673" i="4"/>
  <c r="T2673" i="4"/>
  <c r="U2673" i="4"/>
  <c r="V2673" i="4"/>
  <c r="W2673" i="4"/>
  <c r="R2674" i="4"/>
  <c r="S2674" i="4"/>
  <c r="T2674" i="4"/>
  <c r="U2674" i="4"/>
  <c r="V2674" i="4"/>
  <c r="W2674" i="4"/>
  <c r="R2675" i="4"/>
  <c r="S2675" i="4"/>
  <c r="T2675" i="4"/>
  <c r="U2675" i="4"/>
  <c r="V2675" i="4"/>
  <c r="W2675" i="4"/>
  <c r="R2676" i="4"/>
  <c r="S2676" i="4"/>
  <c r="T2676" i="4"/>
  <c r="U2676" i="4"/>
  <c r="V2676" i="4"/>
  <c r="W2676" i="4"/>
  <c r="R2677" i="4"/>
  <c r="S2677" i="4"/>
  <c r="T2677" i="4"/>
  <c r="U2677" i="4"/>
  <c r="V2677" i="4"/>
  <c r="W2677" i="4"/>
  <c r="R2678" i="4"/>
  <c r="S2678" i="4"/>
  <c r="T2678" i="4"/>
  <c r="U2678" i="4"/>
  <c r="V2678" i="4"/>
  <c r="W2678" i="4"/>
  <c r="R2679" i="4"/>
  <c r="S2679" i="4"/>
  <c r="T2679" i="4"/>
  <c r="U2679" i="4"/>
  <c r="V2679" i="4"/>
  <c r="W2679" i="4"/>
  <c r="R2680" i="4"/>
  <c r="S2680" i="4"/>
  <c r="T2680" i="4"/>
  <c r="U2680" i="4"/>
  <c r="V2680" i="4"/>
  <c r="W2680" i="4"/>
  <c r="R2681" i="4"/>
  <c r="S2681" i="4"/>
  <c r="T2681" i="4"/>
  <c r="U2681" i="4"/>
  <c r="V2681" i="4"/>
  <c r="W2681" i="4"/>
  <c r="R2682" i="4"/>
  <c r="S2682" i="4"/>
  <c r="T2682" i="4"/>
  <c r="U2682" i="4"/>
  <c r="V2682" i="4"/>
  <c r="W2682" i="4"/>
  <c r="R2683" i="4"/>
  <c r="S2683" i="4"/>
  <c r="T2683" i="4"/>
  <c r="U2683" i="4"/>
  <c r="V2683" i="4"/>
  <c r="W2683" i="4"/>
  <c r="R2684" i="4"/>
  <c r="S2684" i="4"/>
  <c r="T2684" i="4"/>
  <c r="U2684" i="4"/>
  <c r="V2684" i="4"/>
  <c r="W2684" i="4"/>
  <c r="R2685" i="4"/>
  <c r="S2685" i="4"/>
  <c r="T2685" i="4"/>
  <c r="U2685" i="4"/>
  <c r="V2685" i="4"/>
  <c r="W2685" i="4"/>
  <c r="R2686" i="4"/>
  <c r="S2686" i="4"/>
  <c r="T2686" i="4"/>
  <c r="U2686" i="4"/>
  <c r="V2686" i="4"/>
  <c r="W2686" i="4"/>
  <c r="R2687" i="4"/>
  <c r="S2687" i="4"/>
  <c r="T2687" i="4"/>
  <c r="U2687" i="4"/>
  <c r="V2687" i="4"/>
  <c r="W2687" i="4"/>
  <c r="R2688" i="4"/>
  <c r="S2688" i="4"/>
  <c r="T2688" i="4"/>
  <c r="U2688" i="4"/>
  <c r="V2688" i="4"/>
  <c r="W2688" i="4"/>
  <c r="R2689" i="4"/>
  <c r="S2689" i="4"/>
  <c r="T2689" i="4"/>
  <c r="U2689" i="4"/>
  <c r="V2689" i="4"/>
  <c r="W2689" i="4"/>
  <c r="R2690" i="4"/>
  <c r="S2690" i="4"/>
  <c r="T2690" i="4"/>
  <c r="U2690" i="4"/>
  <c r="V2690" i="4"/>
  <c r="W2690" i="4"/>
  <c r="R2691" i="4"/>
  <c r="S2691" i="4"/>
  <c r="T2691" i="4"/>
  <c r="U2691" i="4"/>
  <c r="V2691" i="4"/>
  <c r="W2691" i="4"/>
  <c r="R2692" i="4"/>
  <c r="S2692" i="4"/>
  <c r="T2692" i="4"/>
  <c r="U2692" i="4"/>
  <c r="V2692" i="4"/>
  <c r="W2692" i="4"/>
  <c r="R2693" i="4"/>
  <c r="S2693" i="4"/>
  <c r="T2693" i="4"/>
  <c r="U2693" i="4"/>
  <c r="V2693" i="4"/>
  <c r="W2693" i="4"/>
  <c r="R2694" i="4"/>
  <c r="S2694" i="4"/>
  <c r="T2694" i="4"/>
  <c r="U2694" i="4"/>
  <c r="V2694" i="4"/>
  <c r="W2694" i="4"/>
  <c r="R2695" i="4"/>
  <c r="S2695" i="4"/>
  <c r="T2695" i="4"/>
  <c r="U2695" i="4"/>
  <c r="V2695" i="4"/>
  <c r="W2695" i="4"/>
  <c r="R2696" i="4"/>
  <c r="S2696" i="4"/>
  <c r="T2696" i="4"/>
  <c r="U2696" i="4"/>
  <c r="V2696" i="4"/>
  <c r="W2696" i="4"/>
  <c r="R2697" i="4"/>
  <c r="S2697" i="4"/>
  <c r="T2697" i="4"/>
  <c r="U2697" i="4"/>
  <c r="V2697" i="4"/>
  <c r="W2697" i="4"/>
  <c r="R2698" i="4"/>
  <c r="S2698" i="4"/>
  <c r="T2698" i="4"/>
  <c r="U2698" i="4"/>
  <c r="V2698" i="4"/>
  <c r="W2698" i="4"/>
  <c r="R2699" i="4"/>
  <c r="S2699" i="4"/>
  <c r="T2699" i="4"/>
  <c r="U2699" i="4"/>
  <c r="V2699" i="4"/>
  <c r="W2699" i="4"/>
  <c r="R2700" i="4"/>
  <c r="S2700" i="4"/>
  <c r="T2700" i="4"/>
  <c r="U2700" i="4"/>
  <c r="V2700" i="4"/>
  <c r="W2700" i="4"/>
  <c r="R2701" i="4"/>
  <c r="S2701" i="4"/>
  <c r="T2701" i="4"/>
  <c r="U2701" i="4"/>
  <c r="V2701" i="4"/>
  <c r="W2701" i="4"/>
  <c r="R2702" i="4"/>
  <c r="S2702" i="4"/>
  <c r="T2702" i="4"/>
  <c r="U2702" i="4"/>
  <c r="V2702" i="4"/>
  <c r="W2702" i="4"/>
  <c r="R2703" i="4"/>
  <c r="S2703" i="4"/>
  <c r="T2703" i="4"/>
  <c r="U2703" i="4"/>
  <c r="V2703" i="4"/>
  <c r="W2703" i="4"/>
  <c r="R2704" i="4"/>
  <c r="S2704" i="4"/>
  <c r="T2704" i="4"/>
  <c r="U2704" i="4"/>
  <c r="V2704" i="4"/>
  <c r="W2704" i="4"/>
  <c r="R2705" i="4"/>
  <c r="S2705" i="4"/>
  <c r="T2705" i="4"/>
  <c r="U2705" i="4"/>
  <c r="V2705" i="4"/>
  <c r="W2705" i="4"/>
  <c r="R2706" i="4"/>
  <c r="S2706" i="4"/>
  <c r="T2706" i="4"/>
  <c r="U2706" i="4"/>
  <c r="V2706" i="4"/>
  <c r="W2706" i="4"/>
  <c r="R2707" i="4"/>
  <c r="S2707" i="4"/>
  <c r="T2707" i="4"/>
  <c r="U2707" i="4"/>
  <c r="V2707" i="4"/>
  <c r="W2707" i="4"/>
  <c r="R2708" i="4"/>
  <c r="S2708" i="4"/>
  <c r="T2708" i="4"/>
  <c r="U2708" i="4"/>
  <c r="V2708" i="4"/>
  <c r="W2708" i="4"/>
  <c r="R2709" i="4"/>
  <c r="S2709" i="4"/>
  <c r="T2709" i="4"/>
  <c r="U2709" i="4"/>
  <c r="V2709" i="4"/>
  <c r="W2709" i="4"/>
  <c r="R2710" i="4"/>
  <c r="S2710" i="4"/>
  <c r="T2710" i="4"/>
  <c r="U2710" i="4"/>
  <c r="V2710" i="4"/>
  <c r="W2710" i="4"/>
  <c r="R2711" i="4"/>
  <c r="S2711" i="4"/>
  <c r="T2711" i="4"/>
  <c r="U2711" i="4"/>
  <c r="V2711" i="4"/>
  <c r="W2711" i="4"/>
  <c r="R2712" i="4"/>
  <c r="S2712" i="4"/>
  <c r="T2712" i="4"/>
  <c r="U2712" i="4"/>
  <c r="V2712" i="4"/>
  <c r="W2712" i="4"/>
  <c r="R2713" i="4"/>
  <c r="S2713" i="4"/>
  <c r="T2713" i="4"/>
  <c r="U2713" i="4"/>
  <c r="V2713" i="4"/>
  <c r="W2713" i="4"/>
  <c r="R2714" i="4"/>
  <c r="S2714" i="4"/>
  <c r="T2714" i="4"/>
  <c r="U2714" i="4"/>
  <c r="V2714" i="4"/>
  <c r="W2714" i="4"/>
  <c r="R2715" i="4"/>
  <c r="S2715" i="4"/>
  <c r="T2715" i="4"/>
  <c r="U2715" i="4"/>
  <c r="V2715" i="4"/>
  <c r="W2715" i="4"/>
  <c r="R2716" i="4"/>
  <c r="S2716" i="4"/>
  <c r="T2716" i="4"/>
  <c r="U2716" i="4"/>
  <c r="V2716" i="4"/>
  <c r="W2716" i="4"/>
  <c r="R2717" i="4"/>
  <c r="S2717" i="4"/>
  <c r="T2717" i="4"/>
  <c r="U2717" i="4"/>
  <c r="V2717" i="4"/>
  <c r="W2717" i="4"/>
  <c r="R2718" i="4"/>
  <c r="S2718" i="4"/>
  <c r="T2718" i="4"/>
  <c r="U2718" i="4"/>
  <c r="V2718" i="4"/>
  <c r="W2718" i="4"/>
  <c r="R2719" i="4"/>
  <c r="S2719" i="4"/>
  <c r="T2719" i="4"/>
  <c r="U2719" i="4"/>
  <c r="V2719" i="4"/>
  <c r="W2719" i="4"/>
  <c r="R2720" i="4"/>
  <c r="S2720" i="4"/>
  <c r="T2720" i="4"/>
  <c r="U2720" i="4"/>
  <c r="V2720" i="4"/>
  <c r="W2720" i="4"/>
  <c r="R2721" i="4"/>
  <c r="S2721" i="4"/>
  <c r="T2721" i="4"/>
  <c r="U2721" i="4"/>
  <c r="V2721" i="4"/>
  <c r="W2721" i="4"/>
  <c r="R2722" i="4"/>
  <c r="S2722" i="4"/>
  <c r="T2722" i="4"/>
  <c r="U2722" i="4"/>
  <c r="V2722" i="4"/>
  <c r="W2722" i="4"/>
  <c r="R2723" i="4"/>
  <c r="S2723" i="4"/>
  <c r="T2723" i="4"/>
  <c r="U2723" i="4"/>
  <c r="V2723" i="4"/>
  <c r="W2723" i="4"/>
  <c r="R2724" i="4"/>
  <c r="S2724" i="4"/>
  <c r="T2724" i="4"/>
  <c r="U2724" i="4"/>
  <c r="V2724" i="4"/>
  <c r="W2724" i="4"/>
  <c r="R2725" i="4"/>
  <c r="S2725" i="4"/>
  <c r="T2725" i="4"/>
  <c r="U2725" i="4"/>
  <c r="V2725" i="4"/>
  <c r="W2725" i="4"/>
  <c r="R2726" i="4"/>
  <c r="S2726" i="4"/>
  <c r="T2726" i="4"/>
  <c r="U2726" i="4"/>
  <c r="V2726" i="4"/>
  <c r="W2726" i="4"/>
  <c r="R2727" i="4"/>
  <c r="S2727" i="4"/>
  <c r="T2727" i="4"/>
  <c r="U2727" i="4"/>
  <c r="V2727" i="4"/>
  <c r="W2727" i="4"/>
  <c r="R2728" i="4"/>
  <c r="S2728" i="4"/>
  <c r="T2728" i="4"/>
  <c r="U2728" i="4"/>
  <c r="V2728" i="4"/>
  <c r="W2728" i="4"/>
  <c r="R2729" i="4"/>
  <c r="S2729" i="4"/>
  <c r="T2729" i="4"/>
  <c r="U2729" i="4"/>
  <c r="V2729" i="4"/>
  <c r="W2729" i="4"/>
  <c r="R2730" i="4"/>
  <c r="S2730" i="4"/>
  <c r="T2730" i="4"/>
  <c r="U2730" i="4"/>
  <c r="V2730" i="4"/>
  <c r="W2730" i="4"/>
  <c r="R2731" i="4"/>
  <c r="S2731" i="4"/>
  <c r="T2731" i="4"/>
  <c r="U2731" i="4"/>
  <c r="V2731" i="4"/>
  <c r="W2731" i="4"/>
  <c r="R2732" i="4"/>
  <c r="S2732" i="4"/>
  <c r="T2732" i="4"/>
  <c r="U2732" i="4"/>
  <c r="V2732" i="4"/>
  <c r="W2732" i="4"/>
  <c r="R2733" i="4"/>
  <c r="S2733" i="4"/>
  <c r="T2733" i="4"/>
  <c r="U2733" i="4"/>
  <c r="V2733" i="4"/>
  <c r="W2733" i="4"/>
  <c r="R2734" i="4"/>
  <c r="S2734" i="4"/>
  <c r="T2734" i="4"/>
  <c r="U2734" i="4"/>
  <c r="V2734" i="4"/>
  <c r="W2734" i="4"/>
  <c r="R2735" i="4"/>
  <c r="S2735" i="4"/>
  <c r="T2735" i="4"/>
  <c r="U2735" i="4"/>
  <c r="V2735" i="4"/>
  <c r="W2735" i="4"/>
  <c r="R2736" i="4"/>
  <c r="S2736" i="4"/>
  <c r="T2736" i="4"/>
  <c r="U2736" i="4"/>
  <c r="V2736" i="4"/>
  <c r="W2736" i="4"/>
  <c r="R2737" i="4"/>
  <c r="S2737" i="4"/>
  <c r="T2737" i="4"/>
  <c r="U2737" i="4"/>
  <c r="V2737" i="4"/>
  <c r="W2737" i="4"/>
  <c r="R2738" i="4"/>
  <c r="S2738" i="4"/>
  <c r="T2738" i="4"/>
  <c r="U2738" i="4"/>
  <c r="V2738" i="4"/>
  <c r="W2738" i="4"/>
  <c r="R2739" i="4"/>
  <c r="S2739" i="4"/>
  <c r="T2739" i="4"/>
  <c r="U2739" i="4"/>
  <c r="V2739" i="4"/>
  <c r="W2739" i="4"/>
  <c r="R2740" i="4"/>
  <c r="S2740" i="4"/>
  <c r="T2740" i="4"/>
  <c r="U2740" i="4"/>
  <c r="V2740" i="4"/>
  <c r="W2740" i="4"/>
  <c r="R2741" i="4"/>
  <c r="S2741" i="4"/>
  <c r="T2741" i="4"/>
  <c r="U2741" i="4"/>
  <c r="V2741" i="4"/>
  <c r="W2741" i="4"/>
  <c r="R2742" i="4"/>
  <c r="S2742" i="4"/>
  <c r="T2742" i="4"/>
  <c r="U2742" i="4"/>
  <c r="V2742" i="4"/>
  <c r="W2742" i="4"/>
  <c r="R2743" i="4"/>
  <c r="S2743" i="4"/>
  <c r="T2743" i="4"/>
  <c r="U2743" i="4"/>
  <c r="V2743" i="4"/>
  <c r="W2743" i="4"/>
  <c r="R2744" i="4"/>
  <c r="S2744" i="4"/>
  <c r="T2744" i="4"/>
  <c r="U2744" i="4"/>
  <c r="V2744" i="4"/>
  <c r="W2744" i="4"/>
  <c r="R2745" i="4"/>
  <c r="S2745" i="4"/>
  <c r="T2745" i="4"/>
  <c r="U2745" i="4"/>
  <c r="V2745" i="4"/>
  <c r="W2745" i="4"/>
  <c r="R2746" i="4"/>
  <c r="S2746" i="4"/>
  <c r="T2746" i="4"/>
  <c r="U2746" i="4"/>
  <c r="V2746" i="4"/>
  <c r="W2746" i="4"/>
  <c r="R2747" i="4"/>
  <c r="S2747" i="4"/>
  <c r="T2747" i="4"/>
  <c r="U2747" i="4"/>
  <c r="V2747" i="4"/>
  <c r="W2747" i="4"/>
  <c r="R2748" i="4"/>
  <c r="S2748" i="4"/>
  <c r="T2748" i="4"/>
  <c r="U2748" i="4"/>
  <c r="V2748" i="4"/>
  <c r="W2748" i="4"/>
  <c r="R2749" i="4"/>
  <c r="S2749" i="4"/>
  <c r="T2749" i="4"/>
  <c r="U2749" i="4"/>
  <c r="V2749" i="4"/>
  <c r="W2749" i="4"/>
  <c r="R2750" i="4"/>
  <c r="S2750" i="4"/>
  <c r="T2750" i="4"/>
  <c r="U2750" i="4"/>
  <c r="V2750" i="4"/>
  <c r="W2750" i="4"/>
  <c r="R2751" i="4"/>
  <c r="S2751" i="4"/>
  <c r="T2751" i="4"/>
  <c r="U2751" i="4"/>
  <c r="V2751" i="4"/>
  <c r="W2751" i="4"/>
  <c r="R2752" i="4"/>
  <c r="S2752" i="4"/>
  <c r="T2752" i="4"/>
  <c r="U2752" i="4"/>
  <c r="V2752" i="4"/>
  <c r="W2752" i="4"/>
  <c r="R2753" i="4"/>
  <c r="S2753" i="4"/>
  <c r="T2753" i="4"/>
  <c r="U2753" i="4"/>
  <c r="V2753" i="4"/>
  <c r="W2753" i="4"/>
  <c r="R2754" i="4"/>
  <c r="S2754" i="4"/>
  <c r="T2754" i="4"/>
  <c r="U2754" i="4"/>
  <c r="V2754" i="4"/>
  <c r="W2754" i="4"/>
  <c r="R2755" i="4"/>
  <c r="S2755" i="4"/>
  <c r="T2755" i="4"/>
  <c r="U2755" i="4"/>
  <c r="V2755" i="4"/>
  <c r="W2755" i="4"/>
  <c r="R2756" i="4"/>
  <c r="S2756" i="4"/>
  <c r="T2756" i="4"/>
  <c r="U2756" i="4"/>
  <c r="V2756" i="4"/>
  <c r="W2756" i="4"/>
  <c r="R2757" i="4"/>
  <c r="S2757" i="4"/>
  <c r="T2757" i="4"/>
  <c r="U2757" i="4"/>
  <c r="V2757" i="4"/>
  <c r="W2757" i="4"/>
  <c r="R2758" i="4"/>
  <c r="S2758" i="4"/>
  <c r="T2758" i="4"/>
  <c r="U2758" i="4"/>
  <c r="V2758" i="4"/>
  <c r="W2758" i="4"/>
  <c r="R2759" i="4"/>
  <c r="S2759" i="4"/>
  <c r="T2759" i="4"/>
  <c r="U2759" i="4"/>
  <c r="V2759" i="4"/>
  <c r="W2759" i="4"/>
  <c r="R2760" i="4"/>
  <c r="S2760" i="4"/>
  <c r="T2760" i="4"/>
  <c r="U2760" i="4"/>
  <c r="V2760" i="4"/>
  <c r="W2760" i="4"/>
  <c r="R2761" i="4"/>
  <c r="S2761" i="4"/>
  <c r="T2761" i="4"/>
  <c r="U2761" i="4"/>
  <c r="V2761" i="4"/>
  <c r="W2761" i="4"/>
  <c r="R2762" i="4"/>
  <c r="S2762" i="4"/>
  <c r="T2762" i="4"/>
  <c r="U2762" i="4"/>
  <c r="V2762" i="4"/>
  <c r="W2762" i="4"/>
  <c r="R2763" i="4"/>
  <c r="S2763" i="4"/>
  <c r="T2763" i="4"/>
  <c r="U2763" i="4"/>
  <c r="V2763" i="4"/>
  <c r="W2763" i="4"/>
  <c r="R2764" i="4"/>
  <c r="S2764" i="4"/>
  <c r="T2764" i="4"/>
  <c r="U2764" i="4"/>
  <c r="V2764" i="4"/>
  <c r="W2764" i="4"/>
  <c r="R2765" i="4"/>
  <c r="S2765" i="4"/>
  <c r="T2765" i="4"/>
  <c r="U2765" i="4"/>
  <c r="V2765" i="4"/>
  <c r="W2765" i="4"/>
  <c r="R2766" i="4"/>
  <c r="S2766" i="4"/>
  <c r="T2766" i="4"/>
  <c r="U2766" i="4"/>
  <c r="V2766" i="4"/>
  <c r="W2766" i="4"/>
  <c r="R2767" i="4"/>
  <c r="S2767" i="4"/>
  <c r="T2767" i="4"/>
  <c r="U2767" i="4"/>
  <c r="V2767" i="4"/>
  <c r="W2767" i="4"/>
  <c r="R2768" i="4"/>
  <c r="S2768" i="4"/>
  <c r="T2768" i="4"/>
  <c r="U2768" i="4"/>
  <c r="V2768" i="4"/>
  <c r="W2768" i="4"/>
  <c r="R2769" i="4"/>
  <c r="S2769" i="4"/>
  <c r="T2769" i="4"/>
  <c r="U2769" i="4"/>
  <c r="V2769" i="4"/>
  <c r="W2769" i="4"/>
  <c r="R2770" i="4"/>
  <c r="S2770" i="4"/>
  <c r="T2770" i="4"/>
  <c r="U2770" i="4"/>
  <c r="V2770" i="4"/>
  <c r="W2770" i="4"/>
  <c r="R2771" i="4"/>
  <c r="S2771" i="4"/>
  <c r="T2771" i="4"/>
  <c r="U2771" i="4"/>
  <c r="V2771" i="4"/>
  <c r="W2771" i="4"/>
  <c r="R2772" i="4"/>
  <c r="S2772" i="4"/>
  <c r="T2772" i="4"/>
  <c r="U2772" i="4"/>
  <c r="V2772" i="4"/>
  <c r="W2772" i="4"/>
  <c r="R2773" i="4"/>
  <c r="S2773" i="4"/>
  <c r="T2773" i="4"/>
  <c r="U2773" i="4"/>
  <c r="V2773" i="4"/>
  <c r="W2773" i="4"/>
  <c r="R2774" i="4"/>
  <c r="S2774" i="4"/>
  <c r="T2774" i="4"/>
  <c r="U2774" i="4"/>
  <c r="V2774" i="4"/>
  <c r="W2774" i="4"/>
  <c r="R2775" i="4"/>
  <c r="S2775" i="4"/>
  <c r="T2775" i="4"/>
  <c r="U2775" i="4"/>
  <c r="V2775" i="4"/>
  <c r="W2775" i="4"/>
  <c r="R2776" i="4"/>
  <c r="S2776" i="4"/>
  <c r="T2776" i="4"/>
  <c r="U2776" i="4"/>
  <c r="V2776" i="4"/>
  <c r="W2776" i="4"/>
  <c r="R2777" i="4"/>
  <c r="S2777" i="4"/>
  <c r="T2777" i="4"/>
  <c r="U2777" i="4"/>
  <c r="V2777" i="4"/>
  <c r="W2777" i="4"/>
  <c r="R2778" i="4"/>
  <c r="S2778" i="4"/>
  <c r="T2778" i="4"/>
  <c r="U2778" i="4"/>
  <c r="V2778" i="4"/>
  <c r="W2778" i="4"/>
  <c r="R2779" i="4"/>
  <c r="S2779" i="4"/>
  <c r="T2779" i="4"/>
  <c r="U2779" i="4"/>
  <c r="V2779" i="4"/>
  <c r="W2779" i="4"/>
  <c r="R2780" i="4"/>
  <c r="S2780" i="4"/>
  <c r="T2780" i="4"/>
  <c r="U2780" i="4"/>
  <c r="V2780" i="4"/>
  <c r="W2780" i="4"/>
  <c r="R2781" i="4"/>
  <c r="S2781" i="4"/>
  <c r="T2781" i="4"/>
  <c r="U2781" i="4"/>
  <c r="V2781" i="4"/>
  <c r="W2781" i="4"/>
  <c r="R2782" i="4"/>
  <c r="S2782" i="4"/>
  <c r="T2782" i="4"/>
  <c r="U2782" i="4"/>
  <c r="V2782" i="4"/>
  <c r="W2782" i="4"/>
  <c r="R2783" i="4"/>
  <c r="S2783" i="4"/>
  <c r="T2783" i="4"/>
  <c r="U2783" i="4"/>
  <c r="V2783" i="4"/>
  <c r="W2783" i="4"/>
  <c r="R2784" i="4"/>
  <c r="S2784" i="4"/>
  <c r="T2784" i="4"/>
  <c r="U2784" i="4"/>
  <c r="V2784" i="4"/>
  <c r="W2784" i="4"/>
  <c r="R2785" i="4"/>
  <c r="S2785" i="4"/>
  <c r="T2785" i="4"/>
  <c r="U2785" i="4"/>
  <c r="V2785" i="4"/>
  <c r="W2785" i="4"/>
  <c r="R2786" i="4"/>
  <c r="S2786" i="4"/>
  <c r="T2786" i="4"/>
  <c r="U2786" i="4"/>
  <c r="V2786" i="4"/>
  <c r="W2786" i="4"/>
  <c r="R2787" i="4"/>
  <c r="S2787" i="4"/>
  <c r="T2787" i="4"/>
  <c r="U2787" i="4"/>
  <c r="V2787" i="4"/>
  <c r="W2787" i="4"/>
  <c r="R2788" i="4"/>
  <c r="S2788" i="4"/>
  <c r="T2788" i="4"/>
  <c r="U2788" i="4"/>
  <c r="V2788" i="4"/>
  <c r="W2788" i="4"/>
  <c r="R2789" i="4"/>
  <c r="S2789" i="4"/>
  <c r="T2789" i="4"/>
  <c r="U2789" i="4"/>
  <c r="V2789" i="4"/>
  <c r="W2789" i="4"/>
  <c r="R2790" i="4"/>
  <c r="S2790" i="4"/>
  <c r="T2790" i="4"/>
  <c r="U2790" i="4"/>
  <c r="V2790" i="4"/>
  <c r="W2790" i="4"/>
  <c r="R2791" i="4"/>
  <c r="S2791" i="4"/>
  <c r="T2791" i="4"/>
  <c r="U2791" i="4"/>
  <c r="V2791" i="4"/>
  <c r="W2791" i="4"/>
  <c r="R2792" i="4"/>
  <c r="S2792" i="4"/>
  <c r="T2792" i="4"/>
  <c r="U2792" i="4"/>
  <c r="V2792" i="4"/>
  <c r="W2792" i="4"/>
  <c r="R2793" i="4"/>
  <c r="S2793" i="4"/>
  <c r="T2793" i="4"/>
  <c r="U2793" i="4"/>
  <c r="V2793" i="4"/>
  <c r="W2793" i="4"/>
  <c r="R2794" i="4"/>
  <c r="S2794" i="4"/>
  <c r="T2794" i="4"/>
  <c r="U2794" i="4"/>
  <c r="V2794" i="4"/>
  <c r="W2794" i="4"/>
  <c r="R2795" i="4"/>
  <c r="S2795" i="4"/>
  <c r="T2795" i="4"/>
  <c r="U2795" i="4"/>
  <c r="V2795" i="4"/>
  <c r="W2795" i="4"/>
  <c r="R2796" i="4"/>
  <c r="S2796" i="4"/>
  <c r="T2796" i="4"/>
  <c r="U2796" i="4"/>
  <c r="V2796" i="4"/>
  <c r="W2796" i="4"/>
  <c r="R2797" i="4"/>
  <c r="S2797" i="4"/>
  <c r="T2797" i="4"/>
  <c r="U2797" i="4"/>
  <c r="V2797" i="4"/>
  <c r="W2797" i="4"/>
  <c r="R2798" i="4"/>
  <c r="S2798" i="4"/>
  <c r="T2798" i="4"/>
  <c r="U2798" i="4"/>
  <c r="V2798" i="4"/>
  <c r="W2798" i="4"/>
  <c r="R2799" i="4"/>
  <c r="S2799" i="4"/>
  <c r="T2799" i="4"/>
  <c r="U2799" i="4"/>
  <c r="V2799" i="4"/>
  <c r="W2799" i="4"/>
  <c r="R2800" i="4"/>
  <c r="S2800" i="4"/>
  <c r="T2800" i="4"/>
  <c r="U2800" i="4"/>
  <c r="V2800" i="4"/>
  <c r="W2800" i="4"/>
  <c r="R2801" i="4"/>
  <c r="S2801" i="4"/>
  <c r="T2801" i="4"/>
  <c r="U2801" i="4"/>
  <c r="V2801" i="4"/>
  <c r="W2801" i="4"/>
  <c r="R2802" i="4"/>
  <c r="S2802" i="4"/>
  <c r="T2802" i="4"/>
  <c r="U2802" i="4"/>
  <c r="V2802" i="4"/>
  <c r="W2802" i="4"/>
  <c r="R2803" i="4"/>
  <c r="S2803" i="4"/>
  <c r="T2803" i="4"/>
  <c r="U2803" i="4"/>
  <c r="V2803" i="4"/>
  <c r="W2803" i="4"/>
  <c r="R2804" i="4"/>
  <c r="S2804" i="4"/>
  <c r="T2804" i="4"/>
  <c r="U2804" i="4"/>
  <c r="V2804" i="4"/>
  <c r="W2804" i="4"/>
  <c r="R2805" i="4"/>
  <c r="S2805" i="4"/>
  <c r="T2805" i="4"/>
  <c r="U2805" i="4"/>
  <c r="V2805" i="4"/>
  <c r="W2805" i="4"/>
  <c r="R2806" i="4"/>
  <c r="S2806" i="4"/>
  <c r="T2806" i="4"/>
  <c r="U2806" i="4"/>
  <c r="V2806" i="4"/>
  <c r="W2806" i="4"/>
  <c r="R2807" i="4"/>
  <c r="S2807" i="4"/>
  <c r="T2807" i="4"/>
  <c r="U2807" i="4"/>
  <c r="V2807" i="4"/>
  <c r="W2807" i="4"/>
  <c r="R2808" i="4"/>
  <c r="S2808" i="4"/>
  <c r="T2808" i="4"/>
  <c r="U2808" i="4"/>
  <c r="V2808" i="4"/>
  <c r="W2808" i="4"/>
  <c r="R2809" i="4"/>
  <c r="S2809" i="4"/>
  <c r="T2809" i="4"/>
  <c r="U2809" i="4"/>
  <c r="V2809" i="4"/>
  <c r="W2809" i="4"/>
  <c r="R2810" i="4"/>
  <c r="S2810" i="4"/>
  <c r="T2810" i="4"/>
  <c r="U2810" i="4"/>
  <c r="V2810" i="4"/>
  <c r="W2810" i="4"/>
  <c r="R2811" i="4"/>
  <c r="S2811" i="4"/>
  <c r="T2811" i="4"/>
  <c r="U2811" i="4"/>
  <c r="V2811" i="4"/>
  <c r="W2811" i="4"/>
  <c r="R2812" i="4"/>
  <c r="S2812" i="4"/>
  <c r="T2812" i="4"/>
  <c r="U2812" i="4"/>
  <c r="V2812" i="4"/>
  <c r="W2812" i="4"/>
  <c r="R2813" i="4"/>
  <c r="S2813" i="4"/>
  <c r="T2813" i="4"/>
  <c r="U2813" i="4"/>
  <c r="V2813" i="4"/>
  <c r="W2813" i="4"/>
  <c r="R2814" i="4"/>
  <c r="S2814" i="4"/>
  <c r="T2814" i="4"/>
  <c r="U2814" i="4"/>
  <c r="V2814" i="4"/>
  <c r="W2814" i="4"/>
  <c r="R2815" i="4"/>
  <c r="S2815" i="4"/>
  <c r="T2815" i="4"/>
  <c r="U2815" i="4"/>
  <c r="V2815" i="4"/>
  <c r="W2815" i="4"/>
  <c r="R2816" i="4"/>
  <c r="S2816" i="4"/>
  <c r="T2816" i="4"/>
  <c r="U2816" i="4"/>
  <c r="V2816" i="4"/>
  <c r="W2816" i="4"/>
  <c r="R2817" i="4"/>
  <c r="S2817" i="4"/>
  <c r="T2817" i="4"/>
  <c r="U2817" i="4"/>
  <c r="V2817" i="4"/>
  <c r="W2817" i="4"/>
  <c r="R2818" i="4"/>
  <c r="S2818" i="4"/>
  <c r="T2818" i="4"/>
  <c r="U2818" i="4"/>
  <c r="V2818" i="4"/>
  <c r="W2818" i="4"/>
  <c r="R2819" i="4"/>
  <c r="S2819" i="4"/>
  <c r="T2819" i="4"/>
  <c r="U2819" i="4"/>
  <c r="V2819" i="4"/>
  <c r="W2819" i="4"/>
  <c r="R2820" i="4"/>
  <c r="S2820" i="4"/>
  <c r="T2820" i="4"/>
  <c r="U2820" i="4"/>
  <c r="V2820" i="4"/>
  <c r="W2820" i="4"/>
  <c r="R2821" i="4"/>
  <c r="S2821" i="4"/>
  <c r="T2821" i="4"/>
  <c r="U2821" i="4"/>
  <c r="V2821" i="4"/>
  <c r="W2821" i="4"/>
  <c r="R2822" i="4"/>
  <c r="S2822" i="4"/>
  <c r="T2822" i="4"/>
  <c r="U2822" i="4"/>
  <c r="V2822" i="4"/>
  <c r="W2822" i="4"/>
  <c r="R2823" i="4"/>
  <c r="S2823" i="4"/>
  <c r="T2823" i="4"/>
  <c r="U2823" i="4"/>
  <c r="V2823" i="4"/>
  <c r="W2823" i="4"/>
  <c r="R2824" i="4"/>
  <c r="S2824" i="4"/>
  <c r="T2824" i="4"/>
  <c r="U2824" i="4"/>
  <c r="V2824" i="4"/>
  <c r="W2824" i="4"/>
  <c r="R2825" i="4"/>
  <c r="S2825" i="4"/>
  <c r="T2825" i="4"/>
  <c r="U2825" i="4"/>
  <c r="V2825" i="4"/>
  <c r="W2825" i="4"/>
  <c r="R2826" i="4"/>
  <c r="S2826" i="4"/>
  <c r="T2826" i="4"/>
  <c r="U2826" i="4"/>
  <c r="V2826" i="4"/>
  <c r="W2826" i="4"/>
  <c r="R2827" i="4"/>
  <c r="S2827" i="4"/>
  <c r="T2827" i="4"/>
  <c r="U2827" i="4"/>
  <c r="V2827" i="4"/>
  <c r="W2827" i="4"/>
  <c r="R2828" i="4"/>
  <c r="S2828" i="4"/>
  <c r="T2828" i="4"/>
  <c r="U2828" i="4"/>
  <c r="V2828" i="4"/>
  <c r="W2828" i="4"/>
  <c r="R2829" i="4"/>
  <c r="S2829" i="4"/>
  <c r="T2829" i="4"/>
  <c r="U2829" i="4"/>
  <c r="V2829" i="4"/>
  <c r="W2829" i="4"/>
  <c r="R2830" i="4"/>
  <c r="S2830" i="4"/>
  <c r="T2830" i="4"/>
  <c r="U2830" i="4"/>
  <c r="V2830" i="4"/>
  <c r="W2830" i="4"/>
  <c r="R2831" i="4"/>
  <c r="S2831" i="4"/>
  <c r="T2831" i="4"/>
  <c r="U2831" i="4"/>
  <c r="V2831" i="4"/>
  <c r="W2831" i="4"/>
  <c r="R2832" i="4"/>
  <c r="S2832" i="4"/>
  <c r="T2832" i="4"/>
  <c r="U2832" i="4"/>
  <c r="V2832" i="4"/>
  <c r="W2832" i="4"/>
  <c r="R2833" i="4"/>
  <c r="S2833" i="4"/>
  <c r="T2833" i="4"/>
  <c r="U2833" i="4"/>
  <c r="V2833" i="4"/>
  <c r="W2833" i="4"/>
  <c r="R2834" i="4"/>
  <c r="S2834" i="4"/>
  <c r="T2834" i="4"/>
  <c r="U2834" i="4"/>
  <c r="V2834" i="4"/>
  <c r="W2834" i="4"/>
  <c r="R2835" i="4"/>
  <c r="S2835" i="4"/>
  <c r="T2835" i="4"/>
  <c r="U2835" i="4"/>
  <c r="V2835" i="4"/>
  <c r="W2835" i="4"/>
  <c r="R2836" i="4"/>
  <c r="S2836" i="4"/>
  <c r="T2836" i="4"/>
  <c r="U2836" i="4"/>
  <c r="V2836" i="4"/>
  <c r="W2836" i="4"/>
  <c r="R2837" i="4"/>
  <c r="S2837" i="4"/>
  <c r="T2837" i="4"/>
  <c r="U2837" i="4"/>
  <c r="V2837" i="4"/>
  <c r="W2837" i="4"/>
  <c r="R2838" i="4"/>
  <c r="S2838" i="4"/>
  <c r="T2838" i="4"/>
  <c r="U2838" i="4"/>
  <c r="V2838" i="4"/>
  <c r="W2838" i="4"/>
  <c r="R2839" i="4"/>
  <c r="S2839" i="4"/>
  <c r="T2839" i="4"/>
  <c r="U2839" i="4"/>
  <c r="V2839" i="4"/>
  <c r="W2839" i="4"/>
  <c r="R2840" i="4"/>
  <c r="S2840" i="4"/>
  <c r="T2840" i="4"/>
  <c r="U2840" i="4"/>
  <c r="V2840" i="4"/>
  <c r="W2840" i="4"/>
  <c r="R2841" i="4"/>
  <c r="S2841" i="4"/>
  <c r="T2841" i="4"/>
  <c r="U2841" i="4"/>
  <c r="V2841" i="4"/>
  <c r="W2841" i="4"/>
  <c r="R2842" i="4"/>
  <c r="S2842" i="4"/>
  <c r="T2842" i="4"/>
  <c r="U2842" i="4"/>
  <c r="V2842" i="4"/>
  <c r="W2842" i="4"/>
  <c r="R2843" i="4"/>
  <c r="S2843" i="4"/>
  <c r="T2843" i="4"/>
  <c r="U2843" i="4"/>
  <c r="V2843" i="4"/>
  <c r="W2843" i="4"/>
  <c r="R2844" i="4"/>
  <c r="S2844" i="4"/>
  <c r="T2844" i="4"/>
  <c r="U2844" i="4"/>
  <c r="V2844" i="4"/>
  <c r="W2844" i="4"/>
  <c r="R2845" i="4"/>
  <c r="S2845" i="4"/>
  <c r="T2845" i="4"/>
  <c r="U2845" i="4"/>
  <c r="V2845" i="4"/>
  <c r="W2845" i="4"/>
  <c r="R2846" i="4"/>
  <c r="S2846" i="4"/>
  <c r="T2846" i="4"/>
  <c r="U2846" i="4"/>
  <c r="V2846" i="4"/>
  <c r="W2846" i="4"/>
  <c r="R2847" i="4"/>
  <c r="S2847" i="4"/>
  <c r="T2847" i="4"/>
  <c r="U2847" i="4"/>
  <c r="V2847" i="4"/>
  <c r="W2847" i="4"/>
  <c r="R2848" i="4"/>
  <c r="S2848" i="4"/>
  <c r="T2848" i="4"/>
  <c r="U2848" i="4"/>
  <c r="V2848" i="4"/>
  <c r="W2848" i="4"/>
  <c r="R2849" i="4"/>
  <c r="S2849" i="4"/>
  <c r="T2849" i="4"/>
  <c r="U2849" i="4"/>
  <c r="V2849" i="4"/>
  <c r="W2849" i="4"/>
  <c r="R2850" i="4"/>
  <c r="S2850" i="4"/>
  <c r="T2850" i="4"/>
  <c r="U2850" i="4"/>
  <c r="V2850" i="4"/>
  <c r="W2850" i="4"/>
  <c r="R2851" i="4"/>
  <c r="S2851" i="4"/>
  <c r="T2851" i="4"/>
  <c r="U2851" i="4"/>
  <c r="V2851" i="4"/>
  <c r="W2851" i="4"/>
  <c r="R2852" i="4"/>
  <c r="S2852" i="4"/>
  <c r="T2852" i="4"/>
  <c r="U2852" i="4"/>
  <c r="V2852" i="4"/>
  <c r="W2852" i="4"/>
  <c r="R2853" i="4"/>
  <c r="S2853" i="4"/>
  <c r="T2853" i="4"/>
  <c r="U2853" i="4"/>
  <c r="V2853" i="4"/>
  <c r="W2853" i="4"/>
  <c r="R2854" i="4"/>
  <c r="S2854" i="4"/>
  <c r="T2854" i="4"/>
  <c r="U2854" i="4"/>
  <c r="V2854" i="4"/>
  <c r="W2854" i="4"/>
  <c r="R2855" i="4"/>
  <c r="S2855" i="4"/>
  <c r="T2855" i="4"/>
  <c r="U2855" i="4"/>
  <c r="V2855" i="4"/>
  <c r="W2855" i="4"/>
  <c r="R2856" i="4"/>
  <c r="S2856" i="4"/>
  <c r="T2856" i="4"/>
  <c r="U2856" i="4"/>
  <c r="V2856" i="4"/>
  <c r="W2856" i="4"/>
  <c r="R2857" i="4"/>
  <c r="S2857" i="4"/>
  <c r="T2857" i="4"/>
  <c r="U2857" i="4"/>
  <c r="V2857" i="4"/>
  <c r="W2857" i="4"/>
  <c r="R2858" i="4"/>
  <c r="S2858" i="4"/>
  <c r="T2858" i="4"/>
  <c r="U2858" i="4"/>
  <c r="V2858" i="4"/>
  <c r="W2858" i="4"/>
  <c r="R2859" i="4"/>
  <c r="S2859" i="4"/>
  <c r="T2859" i="4"/>
  <c r="U2859" i="4"/>
  <c r="V2859" i="4"/>
  <c r="W2859" i="4"/>
  <c r="R2860" i="4"/>
  <c r="S2860" i="4"/>
  <c r="T2860" i="4"/>
  <c r="U2860" i="4"/>
  <c r="V2860" i="4"/>
  <c r="W2860" i="4"/>
  <c r="R2861" i="4"/>
  <c r="S2861" i="4"/>
  <c r="T2861" i="4"/>
  <c r="U2861" i="4"/>
  <c r="V2861" i="4"/>
  <c r="W2861" i="4"/>
  <c r="R2862" i="4"/>
  <c r="S2862" i="4"/>
  <c r="T2862" i="4"/>
  <c r="U2862" i="4"/>
  <c r="V2862" i="4"/>
  <c r="W2862" i="4"/>
  <c r="R2863" i="4"/>
  <c r="S2863" i="4"/>
  <c r="T2863" i="4"/>
  <c r="U2863" i="4"/>
  <c r="V2863" i="4"/>
  <c r="W2863" i="4"/>
  <c r="R2864" i="4"/>
  <c r="S2864" i="4"/>
  <c r="T2864" i="4"/>
  <c r="U2864" i="4"/>
  <c r="V2864" i="4"/>
  <c r="W2864" i="4"/>
  <c r="R2865" i="4"/>
  <c r="S2865" i="4"/>
  <c r="T2865" i="4"/>
  <c r="U2865" i="4"/>
  <c r="V2865" i="4"/>
  <c r="W2865" i="4"/>
  <c r="R2866" i="4"/>
  <c r="S2866" i="4"/>
  <c r="T2866" i="4"/>
  <c r="U2866" i="4"/>
  <c r="V2866" i="4"/>
  <c r="W2866" i="4"/>
  <c r="R2867" i="4"/>
  <c r="S2867" i="4"/>
  <c r="T2867" i="4"/>
  <c r="U2867" i="4"/>
  <c r="V2867" i="4"/>
  <c r="W2867" i="4"/>
  <c r="R2868" i="4"/>
  <c r="S2868" i="4"/>
  <c r="T2868" i="4"/>
  <c r="U2868" i="4"/>
  <c r="V2868" i="4"/>
  <c r="W2868" i="4"/>
  <c r="R2869" i="4"/>
  <c r="S2869" i="4"/>
  <c r="T2869" i="4"/>
  <c r="U2869" i="4"/>
  <c r="V2869" i="4"/>
  <c r="W2869" i="4"/>
  <c r="R2870" i="4"/>
  <c r="S2870" i="4"/>
  <c r="T2870" i="4"/>
  <c r="U2870" i="4"/>
  <c r="V2870" i="4"/>
  <c r="W2870" i="4"/>
  <c r="R2871" i="4"/>
  <c r="S2871" i="4"/>
  <c r="T2871" i="4"/>
  <c r="U2871" i="4"/>
  <c r="V2871" i="4"/>
  <c r="W2871" i="4"/>
  <c r="R2872" i="4"/>
  <c r="S2872" i="4"/>
  <c r="T2872" i="4"/>
  <c r="U2872" i="4"/>
  <c r="V2872" i="4"/>
  <c r="W2872" i="4"/>
  <c r="R2873" i="4"/>
  <c r="S2873" i="4"/>
  <c r="T2873" i="4"/>
  <c r="U2873" i="4"/>
  <c r="V2873" i="4"/>
  <c r="W2873" i="4"/>
  <c r="R2874" i="4"/>
  <c r="S2874" i="4"/>
  <c r="T2874" i="4"/>
  <c r="U2874" i="4"/>
  <c r="V2874" i="4"/>
  <c r="W2874" i="4"/>
  <c r="R2875" i="4"/>
  <c r="S2875" i="4"/>
  <c r="T2875" i="4"/>
  <c r="U2875" i="4"/>
  <c r="V2875" i="4"/>
  <c r="W2875" i="4"/>
  <c r="R2876" i="4"/>
  <c r="S2876" i="4"/>
  <c r="T2876" i="4"/>
  <c r="U2876" i="4"/>
  <c r="V2876" i="4"/>
  <c r="W2876" i="4"/>
  <c r="R2877" i="4"/>
  <c r="S2877" i="4"/>
  <c r="T2877" i="4"/>
  <c r="U2877" i="4"/>
  <c r="V2877" i="4"/>
  <c r="W2877" i="4"/>
  <c r="R2878" i="4"/>
  <c r="S2878" i="4"/>
  <c r="T2878" i="4"/>
  <c r="U2878" i="4"/>
  <c r="V2878" i="4"/>
  <c r="W2878" i="4"/>
  <c r="R2879" i="4"/>
  <c r="S2879" i="4"/>
  <c r="T2879" i="4"/>
  <c r="U2879" i="4"/>
  <c r="V2879" i="4"/>
  <c r="W2879" i="4"/>
  <c r="R2880" i="4"/>
  <c r="S2880" i="4"/>
  <c r="T2880" i="4"/>
  <c r="U2880" i="4"/>
  <c r="V2880" i="4"/>
  <c r="W2880" i="4"/>
  <c r="R2881" i="4"/>
  <c r="S2881" i="4"/>
  <c r="T2881" i="4"/>
  <c r="U2881" i="4"/>
  <c r="V2881" i="4"/>
  <c r="W2881" i="4"/>
  <c r="R2882" i="4"/>
  <c r="S2882" i="4"/>
  <c r="T2882" i="4"/>
  <c r="U2882" i="4"/>
  <c r="V2882" i="4"/>
  <c r="W2882" i="4"/>
  <c r="R2883" i="4"/>
  <c r="S2883" i="4"/>
  <c r="T2883" i="4"/>
  <c r="U2883" i="4"/>
  <c r="V2883" i="4"/>
  <c r="W2883" i="4"/>
  <c r="R2884" i="4"/>
  <c r="S2884" i="4"/>
  <c r="T2884" i="4"/>
  <c r="U2884" i="4"/>
  <c r="V2884" i="4"/>
  <c r="W2884" i="4"/>
  <c r="R2885" i="4"/>
  <c r="S2885" i="4"/>
  <c r="T2885" i="4"/>
  <c r="U2885" i="4"/>
  <c r="V2885" i="4"/>
  <c r="W2885" i="4"/>
  <c r="R2886" i="4"/>
  <c r="S2886" i="4"/>
  <c r="T2886" i="4"/>
  <c r="U2886" i="4"/>
  <c r="V2886" i="4"/>
  <c r="W2886" i="4"/>
  <c r="R2887" i="4"/>
  <c r="S2887" i="4"/>
  <c r="T2887" i="4"/>
  <c r="U2887" i="4"/>
  <c r="V2887" i="4"/>
  <c r="W2887" i="4"/>
  <c r="R2888" i="4"/>
  <c r="S2888" i="4"/>
  <c r="T2888" i="4"/>
  <c r="U2888" i="4"/>
  <c r="V2888" i="4"/>
  <c r="W2888" i="4"/>
  <c r="R2889" i="4"/>
  <c r="S2889" i="4"/>
  <c r="T2889" i="4"/>
  <c r="U2889" i="4"/>
  <c r="V2889" i="4"/>
  <c r="W2889" i="4"/>
  <c r="R2890" i="4"/>
  <c r="S2890" i="4"/>
  <c r="T2890" i="4"/>
  <c r="U2890" i="4"/>
  <c r="V2890" i="4"/>
  <c r="W2890" i="4"/>
  <c r="R2891" i="4"/>
  <c r="S2891" i="4"/>
  <c r="T2891" i="4"/>
  <c r="U2891" i="4"/>
  <c r="V2891" i="4"/>
  <c r="W2891" i="4"/>
  <c r="R2892" i="4"/>
  <c r="S2892" i="4"/>
  <c r="T2892" i="4"/>
  <c r="U2892" i="4"/>
  <c r="V2892" i="4"/>
  <c r="W2892" i="4"/>
  <c r="R2893" i="4"/>
  <c r="S2893" i="4"/>
  <c r="T2893" i="4"/>
  <c r="U2893" i="4"/>
  <c r="V2893" i="4"/>
  <c r="W2893" i="4"/>
  <c r="R2894" i="4"/>
  <c r="S2894" i="4"/>
  <c r="T2894" i="4"/>
  <c r="U2894" i="4"/>
  <c r="V2894" i="4"/>
  <c r="W2894" i="4"/>
  <c r="R2895" i="4"/>
  <c r="S2895" i="4"/>
  <c r="T2895" i="4"/>
  <c r="U2895" i="4"/>
  <c r="V2895" i="4"/>
  <c r="W2895" i="4"/>
  <c r="R2896" i="4"/>
  <c r="S2896" i="4"/>
  <c r="T2896" i="4"/>
  <c r="U2896" i="4"/>
  <c r="V2896" i="4"/>
  <c r="W2896" i="4"/>
  <c r="R2897" i="4"/>
  <c r="S2897" i="4"/>
  <c r="T2897" i="4"/>
  <c r="U2897" i="4"/>
  <c r="V2897" i="4"/>
  <c r="W2897" i="4"/>
  <c r="R2898" i="4"/>
  <c r="S2898" i="4"/>
  <c r="T2898" i="4"/>
  <c r="U2898" i="4"/>
  <c r="V2898" i="4"/>
  <c r="W2898" i="4"/>
  <c r="R2899" i="4"/>
  <c r="S2899" i="4"/>
  <c r="T2899" i="4"/>
  <c r="U2899" i="4"/>
  <c r="V2899" i="4"/>
  <c r="W2899" i="4"/>
  <c r="R2900" i="4"/>
  <c r="S2900" i="4"/>
  <c r="T2900" i="4"/>
  <c r="U2900" i="4"/>
  <c r="V2900" i="4"/>
  <c r="W2900" i="4"/>
  <c r="R2901" i="4"/>
  <c r="S2901" i="4"/>
  <c r="T2901" i="4"/>
  <c r="U2901" i="4"/>
  <c r="V2901" i="4"/>
  <c r="W2901" i="4"/>
  <c r="R2902" i="4"/>
  <c r="S2902" i="4"/>
  <c r="T2902" i="4"/>
  <c r="U2902" i="4"/>
  <c r="V2902" i="4"/>
  <c r="W2902" i="4"/>
  <c r="R2903" i="4"/>
  <c r="S2903" i="4"/>
  <c r="T2903" i="4"/>
  <c r="U2903" i="4"/>
  <c r="V2903" i="4"/>
  <c r="W2903" i="4"/>
  <c r="R2904" i="4"/>
  <c r="S2904" i="4"/>
  <c r="T2904" i="4"/>
  <c r="U2904" i="4"/>
  <c r="V2904" i="4"/>
  <c r="W2904" i="4"/>
  <c r="R2905" i="4"/>
  <c r="S2905" i="4"/>
  <c r="T2905" i="4"/>
  <c r="U2905" i="4"/>
  <c r="V2905" i="4"/>
  <c r="W2905" i="4"/>
  <c r="R2906" i="4"/>
  <c r="S2906" i="4"/>
  <c r="T2906" i="4"/>
  <c r="U2906" i="4"/>
  <c r="V2906" i="4"/>
  <c r="W2906" i="4"/>
  <c r="R2907" i="4"/>
  <c r="S2907" i="4"/>
  <c r="T2907" i="4"/>
  <c r="U2907" i="4"/>
  <c r="V2907" i="4"/>
  <c r="W2907" i="4"/>
  <c r="R2908" i="4"/>
  <c r="S2908" i="4"/>
  <c r="T2908" i="4"/>
  <c r="U2908" i="4"/>
  <c r="V2908" i="4"/>
  <c r="W2908" i="4"/>
  <c r="R2909" i="4"/>
  <c r="S2909" i="4"/>
  <c r="T2909" i="4"/>
  <c r="U2909" i="4"/>
  <c r="V2909" i="4"/>
  <c r="W2909" i="4"/>
  <c r="R2910" i="4"/>
  <c r="S2910" i="4"/>
  <c r="T2910" i="4"/>
  <c r="U2910" i="4"/>
  <c r="V2910" i="4"/>
  <c r="W2910" i="4"/>
  <c r="R2911" i="4"/>
  <c r="S2911" i="4"/>
  <c r="T2911" i="4"/>
  <c r="U2911" i="4"/>
  <c r="V2911" i="4"/>
  <c r="W2911" i="4"/>
  <c r="R2912" i="4"/>
  <c r="S2912" i="4"/>
  <c r="T2912" i="4"/>
  <c r="U2912" i="4"/>
  <c r="V2912" i="4"/>
  <c r="W2912" i="4"/>
  <c r="R2913" i="4"/>
  <c r="S2913" i="4"/>
  <c r="T2913" i="4"/>
  <c r="U2913" i="4"/>
  <c r="V2913" i="4"/>
  <c r="W2913" i="4"/>
  <c r="R2914" i="4"/>
  <c r="S2914" i="4"/>
  <c r="T2914" i="4"/>
  <c r="U2914" i="4"/>
  <c r="V2914" i="4"/>
  <c r="W2914" i="4"/>
  <c r="R2915" i="4"/>
  <c r="S2915" i="4"/>
  <c r="T2915" i="4"/>
  <c r="U2915" i="4"/>
  <c r="V2915" i="4"/>
  <c r="W2915" i="4"/>
  <c r="R2916" i="4"/>
  <c r="S2916" i="4"/>
  <c r="T2916" i="4"/>
  <c r="U2916" i="4"/>
  <c r="V2916" i="4"/>
  <c r="W2916" i="4"/>
  <c r="R2917" i="4"/>
  <c r="S2917" i="4"/>
  <c r="T2917" i="4"/>
  <c r="U2917" i="4"/>
  <c r="V2917" i="4"/>
  <c r="W2917" i="4"/>
  <c r="R2918" i="4"/>
  <c r="S2918" i="4"/>
  <c r="T2918" i="4"/>
  <c r="U2918" i="4"/>
  <c r="V2918" i="4"/>
  <c r="W2918" i="4"/>
  <c r="R2919" i="4"/>
  <c r="S2919" i="4"/>
  <c r="T2919" i="4"/>
  <c r="U2919" i="4"/>
  <c r="V2919" i="4"/>
  <c r="W2919" i="4"/>
  <c r="R2920" i="4"/>
  <c r="S2920" i="4"/>
  <c r="T2920" i="4"/>
  <c r="U2920" i="4"/>
  <c r="V2920" i="4"/>
  <c r="W2920" i="4"/>
  <c r="R2921" i="4"/>
  <c r="S2921" i="4"/>
  <c r="T2921" i="4"/>
  <c r="U2921" i="4"/>
  <c r="V2921" i="4"/>
  <c r="W2921" i="4"/>
  <c r="R2922" i="4"/>
  <c r="S2922" i="4"/>
  <c r="T2922" i="4"/>
  <c r="U2922" i="4"/>
  <c r="V2922" i="4"/>
  <c r="W2922" i="4"/>
  <c r="R2923" i="4"/>
  <c r="S2923" i="4"/>
  <c r="T2923" i="4"/>
  <c r="U2923" i="4"/>
  <c r="V2923" i="4"/>
  <c r="W2923" i="4"/>
  <c r="R2924" i="4"/>
  <c r="S2924" i="4"/>
  <c r="T2924" i="4"/>
  <c r="U2924" i="4"/>
  <c r="V2924" i="4"/>
  <c r="W2924" i="4"/>
  <c r="R2925" i="4"/>
  <c r="S2925" i="4"/>
  <c r="T2925" i="4"/>
  <c r="U2925" i="4"/>
  <c r="V2925" i="4"/>
  <c r="W2925" i="4"/>
  <c r="R2926" i="4"/>
  <c r="S2926" i="4"/>
  <c r="T2926" i="4"/>
  <c r="U2926" i="4"/>
  <c r="V2926" i="4"/>
  <c r="W2926" i="4"/>
  <c r="R2927" i="4"/>
  <c r="S2927" i="4"/>
  <c r="T2927" i="4"/>
  <c r="U2927" i="4"/>
  <c r="V2927" i="4"/>
  <c r="W2927" i="4"/>
  <c r="R2928" i="4"/>
  <c r="S2928" i="4"/>
  <c r="T2928" i="4"/>
  <c r="U2928" i="4"/>
  <c r="V2928" i="4"/>
  <c r="W2928" i="4"/>
  <c r="R2929" i="4"/>
  <c r="S2929" i="4"/>
  <c r="T2929" i="4"/>
  <c r="U2929" i="4"/>
  <c r="V2929" i="4"/>
  <c r="W2929" i="4"/>
  <c r="R2930" i="4"/>
  <c r="S2930" i="4"/>
  <c r="T2930" i="4"/>
  <c r="U2930" i="4"/>
  <c r="V2930" i="4"/>
  <c r="W2930" i="4"/>
  <c r="R2931" i="4"/>
  <c r="S2931" i="4"/>
  <c r="T2931" i="4"/>
  <c r="U2931" i="4"/>
  <c r="V2931" i="4"/>
  <c r="W2931" i="4"/>
  <c r="R2932" i="4"/>
  <c r="S2932" i="4"/>
  <c r="T2932" i="4"/>
  <c r="U2932" i="4"/>
  <c r="V2932" i="4"/>
  <c r="W2932" i="4"/>
  <c r="R2933" i="4"/>
  <c r="S2933" i="4"/>
  <c r="T2933" i="4"/>
  <c r="U2933" i="4"/>
  <c r="V2933" i="4"/>
  <c r="W2933" i="4"/>
  <c r="R2934" i="4"/>
  <c r="S2934" i="4"/>
  <c r="T2934" i="4"/>
  <c r="U2934" i="4"/>
  <c r="V2934" i="4"/>
  <c r="W2934" i="4"/>
  <c r="R2935" i="4"/>
  <c r="S2935" i="4"/>
  <c r="T2935" i="4"/>
  <c r="U2935" i="4"/>
  <c r="V2935" i="4"/>
  <c r="W2935" i="4"/>
  <c r="R2936" i="4"/>
  <c r="S2936" i="4"/>
  <c r="T2936" i="4"/>
  <c r="U2936" i="4"/>
  <c r="V2936" i="4"/>
  <c r="W2936" i="4"/>
  <c r="R2937" i="4"/>
  <c r="S2937" i="4"/>
  <c r="T2937" i="4"/>
  <c r="U2937" i="4"/>
  <c r="V2937" i="4"/>
  <c r="W2937" i="4"/>
  <c r="R2938" i="4"/>
  <c r="S2938" i="4"/>
  <c r="T2938" i="4"/>
  <c r="U2938" i="4"/>
  <c r="V2938" i="4"/>
  <c r="W2938" i="4"/>
  <c r="R2939" i="4"/>
  <c r="S2939" i="4"/>
  <c r="T2939" i="4"/>
  <c r="U2939" i="4"/>
  <c r="V2939" i="4"/>
  <c r="W2939" i="4"/>
  <c r="R2940" i="4"/>
  <c r="S2940" i="4"/>
  <c r="T2940" i="4"/>
  <c r="U2940" i="4"/>
  <c r="V2940" i="4"/>
  <c r="W2940" i="4"/>
  <c r="R2941" i="4"/>
  <c r="S2941" i="4"/>
  <c r="T2941" i="4"/>
  <c r="U2941" i="4"/>
  <c r="V2941" i="4"/>
  <c r="W2941" i="4"/>
  <c r="R2942" i="4"/>
  <c r="S2942" i="4"/>
  <c r="T2942" i="4"/>
  <c r="U2942" i="4"/>
  <c r="V2942" i="4"/>
  <c r="W2942" i="4"/>
  <c r="R2943" i="4"/>
  <c r="S2943" i="4"/>
  <c r="T2943" i="4"/>
  <c r="U2943" i="4"/>
  <c r="V2943" i="4"/>
  <c r="W2943" i="4"/>
  <c r="R2944" i="4"/>
  <c r="S2944" i="4"/>
  <c r="T2944" i="4"/>
  <c r="U2944" i="4"/>
  <c r="V2944" i="4"/>
  <c r="W2944" i="4"/>
  <c r="R2945" i="4"/>
  <c r="S2945" i="4"/>
  <c r="T2945" i="4"/>
  <c r="U2945" i="4"/>
  <c r="V2945" i="4"/>
  <c r="W2945" i="4"/>
  <c r="R2946" i="4"/>
  <c r="S2946" i="4"/>
  <c r="T2946" i="4"/>
  <c r="U2946" i="4"/>
  <c r="V2946" i="4"/>
  <c r="W2946" i="4"/>
  <c r="R2947" i="4"/>
  <c r="S2947" i="4"/>
  <c r="T2947" i="4"/>
  <c r="U2947" i="4"/>
  <c r="V2947" i="4"/>
  <c r="W2947" i="4"/>
  <c r="R2948" i="4"/>
  <c r="S2948" i="4"/>
  <c r="T2948" i="4"/>
  <c r="U2948" i="4"/>
  <c r="V2948" i="4"/>
  <c r="W2948" i="4"/>
  <c r="R2949" i="4"/>
  <c r="S2949" i="4"/>
  <c r="T2949" i="4"/>
  <c r="U2949" i="4"/>
  <c r="V2949" i="4"/>
  <c r="W2949" i="4"/>
  <c r="R2950" i="4"/>
  <c r="S2950" i="4"/>
  <c r="T2950" i="4"/>
  <c r="U2950" i="4"/>
  <c r="V2950" i="4"/>
  <c r="W2950" i="4"/>
  <c r="R2951" i="4"/>
  <c r="S2951" i="4"/>
  <c r="T2951" i="4"/>
  <c r="U2951" i="4"/>
  <c r="V2951" i="4"/>
  <c r="W2951" i="4"/>
  <c r="R2952" i="4"/>
  <c r="S2952" i="4"/>
  <c r="T2952" i="4"/>
  <c r="U2952" i="4"/>
  <c r="V2952" i="4"/>
  <c r="W2952" i="4"/>
  <c r="R2953" i="4"/>
  <c r="S2953" i="4"/>
  <c r="T2953" i="4"/>
  <c r="U2953" i="4"/>
  <c r="V2953" i="4"/>
  <c r="W2953" i="4"/>
  <c r="R2954" i="4"/>
  <c r="S2954" i="4"/>
  <c r="T2954" i="4"/>
  <c r="U2954" i="4"/>
  <c r="V2954" i="4"/>
  <c r="W2954" i="4"/>
  <c r="R2955" i="4"/>
  <c r="S2955" i="4"/>
  <c r="T2955" i="4"/>
  <c r="U2955" i="4"/>
  <c r="V2955" i="4"/>
  <c r="W2955" i="4"/>
  <c r="R2956" i="4"/>
  <c r="S2956" i="4"/>
  <c r="T2956" i="4"/>
  <c r="U2956" i="4"/>
  <c r="V2956" i="4"/>
  <c r="W2956" i="4"/>
  <c r="R2957" i="4"/>
  <c r="S2957" i="4"/>
  <c r="T2957" i="4"/>
  <c r="U2957" i="4"/>
  <c r="V2957" i="4"/>
  <c r="W2957" i="4"/>
  <c r="R2958" i="4"/>
  <c r="S2958" i="4"/>
  <c r="T2958" i="4"/>
  <c r="U2958" i="4"/>
  <c r="V2958" i="4"/>
  <c r="W2958" i="4"/>
  <c r="R2959" i="4"/>
  <c r="S2959" i="4"/>
  <c r="T2959" i="4"/>
  <c r="U2959" i="4"/>
  <c r="V2959" i="4"/>
  <c r="W2959" i="4"/>
  <c r="R2960" i="4"/>
  <c r="S2960" i="4"/>
  <c r="T2960" i="4"/>
  <c r="U2960" i="4"/>
  <c r="V2960" i="4"/>
  <c r="W2960" i="4"/>
  <c r="R2961" i="4"/>
  <c r="S2961" i="4"/>
  <c r="T2961" i="4"/>
  <c r="U2961" i="4"/>
  <c r="V2961" i="4"/>
  <c r="W2961" i="4"/>
  <c r="R2962" i="4"/>
  <c r="S2962" i="4"/>
  <c r="T2962" i="4"/>
  <c r="U2962" i="4"/>
  <c r="V2962" i="4"/>
  <c r="W2962" i="4"/>
  <c r="R2963" i="4"/>
  <c r="S2963" i="4"/>
  <c r="T2963" i="4"/>
  <c r="U2963" i="4"/>
  <c r="V2963" i="4"/>
  <c r="W2963" i="4"/>
  <c r="R2964" i="4"/>
  <c r="S2964" i="4"/>
  <c r="T2964" i="4"/>
  <c r="U2964" i="4"/>
  <c r="V2964" i="4"/>
  <c r="W2964" i="4"/>
  <c r="R2965" i="4"/>
  <c r="S2965" i="4"/>
  <c r="T2965" i="4"/>
  <c r="U2965" i="4"/>
  <c r="V2965" i="4"/>
  <c r="W2965" i="4"/>
  <c r="R2966" i="4"/>
  <c r="S2966" i="4"/>
  <c r="T2966" i="4"/>
  <c r="U2966" i="4"/>
  <c r="V2966" i="4"/>
  <c r="W2966" i="4"/>
  <c r="R2967" i="4"/>
  <c r="S2967" i="4"/>
  <c r="T2967" i="4"/>
  <c r="U2967" i="4"/>
  <c r="V2967" i="4"/>
  <c r="W2967" i="4"/>
  <c r="R2968" i="4"/>
  <c r="S2968" i="4"/>
  <c r="T2968" i="4"/>
  <c r="U2968" i="4"/>
  <c r="V2968" i="4"/>
  <c r="W2968" i="4"/>
  <c r="R2969" i="4"/>
  <c r="S2969" i="4"/>
  <c r="T2969" i="4"/>
  <c r="U2969" i="4"/>
  <c r="V2969" i="4"/>
  <c r="W2969" i="4"/>
  <c r="R2970" i="4"/>
  <c r="S2970" i="4"/>
  <c r="T2970" i="4"/>
  <c r="U2970" i="4"/>
  <c r="V2970" i="4"/>
  <c r="W2970" i="4"/>
  <c r="R2971" i="4"/>
  <c r="S2971" i="4"/>
  <c r="T2971" i="4"/>
  <c r="U2971" i="4"/>
  <c r="V2971" i="4"/>
  <c r="W2971" i="4"/>
  <c r="R2972" i="4"/>
  <c r="S2972" i="4"/>
  <c r="T2972" i="4"/>
  <c r="U2972" i="4"/>
  <c r="V2972" i="4"/>
  <c r="W2972" i="4"/>
  <c r="R2973" i="4"/>
  <c r="S2973" i="4"/>
  <c r="T2973" i="4"/>
  <c r="U2973" i="4"/>
  <c r="V2973" i="4"/>
  <c r="W2973" i="4"/>
  <c r="R2974" i="4"/>
  <c r="S2974" i="4"/>
  <c r="T2974" i="4"/>
  <c r="U2974" i="4"/>
  <c r="V2974" i="4"/>
  <c r="W2974" i="4"/>
  <c r="R2975" i="4"/>
  <c r="S2975" i="4"/>
  <c r="T2975" i="4"/>
  <c r="U2975" i="4"/>
  <c r="V2975" i="4"/>
  <c r="W2975" i="4"/>
  <c r="R2976" i="4"/>
  <c r="S2976" i="4"/>
  <c r="T2976" i="4"/>
  <c r="U2976" i="4"/>
  <c r="V2976" i="4"/>
  <c r="W2976" i="4"/>
  <c r="R2977" i="4"/>
  <c r="S2977" i="4"/>
  <c r="T2977" i="4"/>
  <c r="U2977" i="4"/>
  <c r="V2977" i="4"/>
  <c r="W2977" i="4"/>
  <c r="R2978" i="4"/>
  <c r="S2978" i="4"/>
  <c r="T2978" i="4"/>
  <c r="U2978" i="4"/>
  <c r="V2978" i="4"/>
  <c r="W2978" i="4"/>
  <c r="R2979" i="4"/>
  <c r="S2979" i="4"/>
  <c r="T2979" i="4"/>
  <c r="U2979" i="4"/>
  <c r="V2979" i="4"/>
  <c r="W2979" i="4"/>
  <c r="R2980" i="4"/>
  <c r="S2980" i="4"/>
  <c r="T2980" i="4"/>
  <c r="U2980" i="4"/>
  <c r="V2980" i="4"/>
  <c r="W2980" i="4"/>
  <c r="R2981" i="4"/>
  <c r="S2981" i="4"/>
  <c r="T2981" i="4"/>
  <c r="U2981" i="4"/>
  <c r="V2981" i="4"/>
  <c r="W2981" i="4"/>
  <c r="R2982" i="4"/>
  <c r="S2982" i="4"/>
  <c r="T2982" i="4"/>
  <c r="U2982" i="4"/>
  <c r="V2982" i="4"/>
  <c r="W2982" i="4"/>
  <c r="R2983" i="4"/>
  <c r="S2983" i="4"/>
  <c r="T2983" i="4"/>
  <c r="U2983" i="4"/>
  <c r="V2983" i="4"/>
  <c r="W2983" i="4"/>
  <c r="R2984" i="4"/>
  <c r="S2984" i="4"/>
  <c r="T2984" i="4"/>
  <c r="U2984" i="4"/>
  <c r="V2984" i="4"/>
  <c r="W2984" i="4"/>
  <c r="R2985" i="4"/>
  <c r="S2985" i="4"/>
  <c r="T2985" i="4"/>
  <c r="U2985" i="4"/>
  <c r="V2985" i="4"/>
  <c r="W2985" i="4"/>
  <c r="R2986" i="4"/>
  <c r="S2986" i="4"/>
  <c r="T2986" i="4"/>
  <c r="U2986" i="4"/>
  <c r="V2986" i="4"/>
  <c r="W2986" i="4"/>
  <c r="R2987" i="4"/>
  <c r="S2987" i="4"/>
  <c r="T2987" i="4"/>
  <c r="U2987" i="4"/>
  <c r="V2987" i="4"/>
  <c r="W2987" i="4"/>
  <c r="R2988" i="4"/>
  <c r="S2988" i="4"/>
  <c r="T2988" i="4"/>
  <c r="U2988" i="4"/>
  <c r="V2988" i="4"/>
  <c r="W2988" i="4"/>
  <c r="R2989" i="4"/>
  <c r="S2989" i="4"/>
  <c r="T2989" i="4"/>
  <c r="U2989" i="4"/>
  <c r="V2989" i="4"/>
  <c r="W2989" i="4"/>
  <c r="R2990" i="4"/>
  <c r="S2990" i="4"/>
  <c r="T2990" i="4"/>
  <c r="U2990" i="4"/>
  <c r="V2990" i="4"/>
  <c r="W2990" i="4"/>
  <c r="R2991" i="4"/>
  <c r="S2991" i="4"/>
  <c r="T2991" i="4"/>
  <c r="U2991" i="4"/>
  <c r="V2991" i="4"/>
  <c r="W2991" i="4"/>
  <c r="R2992" i="4"/>
  <c r="S2992" i="4"/>
  <c r="T2992" i="4"/>
  <c r="U2992" i="4"/>
  <c r="V2992" i="4"/>
  <c r="W2992" i="4"/>
  <c r="R2993" i="4"/>
  <c r="S2993" i="4"/>
  <c r="T2993" i="4"/>
  <c r="U2993" i="4"/>
  <c r="V2993" i="4"/>
  <c r="W2993" i="4"/>
  <c r="R2994" i="4"/>
  <c r="S2994" i="4"/>
  <c r="T2994" i="4"/>
  <c r="U2994" i="4"/>
  <c r="V2994" i="4"/>
  <c r="W2994" i="4"/>
  <c r="R2995" i="4"/>
  <c r="S2995" i="4"/>
  <c r="T2995" i="4"/>
  <c r="U2995" i="4"/>
  <c r="V2995" i="4"/>
  <c r="W2995" i="4"/>
  <c r="R2996" i="4"/>
  <c r="S2996" i="4"/>
  <c r="T2996" i="4"/>
  <c r="U2996" i="4"/>
  <c r="V2996" i="4"/>
  <c r="W2996" i="4"/>
  <c r="R2997" i="4"/>
  <c r="S2997" i="4"/>
  <c r="T2997" i="4"/>
  <c r="U2997" i="4"/>
  <c r="V2997" i="4"/>
  <c r="W2997" i="4"/>
  <c r="R2998" i="4"/>
  <c r="S2998" i="4"/>
  <c r="T2998" i="4"/>
  <c r="U2998" i="4"/>
  <c r="V2998" i="4"/>
  <c r="W2998" i="4"/>
  <c r="R2999" i="4"/>
  <c r="S2999" i="4"/>
  <c r="T2999" i="4"/>
  <c r="U2999" i="4"/>
  <c r="V2999" i="4"/>
  <c r="W2999" i="4"/>
  <c r="R3000" i="4"/>
  <c r="S3000" i="4"/>
  <c r="T3000" i="4"/>
  <c r="U3000" i="4"/>
  <c r="V3000" i="4"/>
  <c r="W3000" i="4"/>
  <c r="R3001" i="4"/>
  <c r="S3001" i="4"/>
  <c r="T3001" i="4"/>
  <c r="U3001" i="4"/>
  <c r="V3001" i="4"/>
  <c r="W3001" i="4"/>
  <c r="R3002" i="4"/>
  <c r="S3002" i="4"/>
  <c r="T3002" i="4"/>
  <c r="U3002" i="4"/>
  <c r="V3002" i="4"/>
  <c r="W3002" i="4"/>
  <c r="R3003" i="4"/>
  <c r="S3003" i="4"/>
  <c r="T3003" i="4"/>
  <c r="U3003" i="4"/>
  <c r="V3003" i="4"/>
  <c r="W3003" i="4"/>
  <c r="R3004" i="4"/>
  <c r="S3004" i="4"/>
  <c r="T3004" i="4"/>
  <c r="U3004" i="4"/>
  <c r="V3004" i="4"/>
  <c r="W3004" i="4"/>
  <c r="R3005" i="4"/>
  <c r="S3005" i="4"/>
  <c r="T3005" i="4"/>
  <c r="U3005" i="4"/>
  <c r="V3005" i="4"/>
  <c r="W3005" i="4"/>
  <c r="R3006" i="4"/>
  <c r="S3006" i="4"/>
  <c r="T3006" i="4"/>
  <c r="U3006" i="4"/>
  <c r="V3006" i="4"/>
  <c r="W3006" i="4"/>
  <c r="R3007" i="4"/>
  <c r="S3007" i="4"/>
  <c r="T3007" i="4"/>
  <c r="U3007" i="4"/>
  <c r="V3007" i="4"/>
  <c r="W3007" i="4"/>
  <c r="R3008" i="4"/>
  <c r="S3008" i="4"/>
  <c r="T3008" i="4"/>
  <c r="U3008" i="4"/>
  <c r="V3008" i="4"/>
  <c r="W3008" i="4"/>
  <c r="R3009" i="4"/>
  <c r="S3009" i="4"/>
  <c r="T3009" i="4"/>
  <c r="U3009" i="4"/>
  <c r="V3009" i="4"/>
  <c r="W3009" i="4"/>
  <c r="R3010" i="4"/>
  <c r="S3010" i="4"/>
  <c r="T3010" i="4"/>
  <c r="U3010" i="4"/>
  <c r="V3010" i="4"/>
  <c r="W3010" i="4"/>
  <c r="R3011" i="4"/>
  <c r="S3011" i="4"/>
  <c r="T3011" i="4"/>
  <c r="U3011" i="4"/>
  <c r="V3011" i="4"/>
  <c r="W3011" i="4"/>
  <c r="R3012" i="4"/>
  <c r="S3012" i="4"/>
  <c r="T3012" i="4"/>
  <c r="U3012" i="4"/>
  <c r="V3012" i="4"/>
  <c r="W3012" i="4"/>
  <c r="R3013" i="4"/>
  <c r="S3013" i="4"/>
  <c r="T3013" i="4"/>
  <c r="U3013" i="4"/>
  <c r="V3013" i="4"/>
  <c r="W3013" i="4"/>
  <c r="R3014" i="4"/>
  <c r="S3014" i="4"/>
  <c r="T3014" i="4"/>
  <c r="U3014" i="4"/>
  <c r="V3014" i="4"/>
  <c r="W3014" i="4"/>
  <c r="R3015" i="4"/>
  <c r="S3015" i="4"/>
  <c r="T3015" i="4"/>
  <c r="U3015" i="4"/>
  <c r="V3015" i="4"/>
  <c r="W3015" i="4"/>
  <c r="R3016" i="4"/>
  <c r="S3016" i="4"/>
  <c r="T3016" i="4"/>
  <c r="U3016" i="4"/>
  <c r="V3016" i="4"/>
  <c r="W3016" i="4"/>
  <c r="R3017" i="4"/>
  <c r="S3017" i="4"/>
  <c r="T3017" i="4"/>
  <c r="U3017" i="4"/>
  <c r="V3017" i="4"/>
  <c r="W3017" i="4"/>
  <c r="R3018" i="4"/>
  <c r="S3018" i="4"/>
  <c r="T3018" i="4"/>
  <c r="U3018" i="4"/>
  <c r="V3018" i="4"/>
  <c r="W3018" i="4"/>
  <c r="R3019" i="4"/>
  <c r="S3019" i="4"/>
  <c r="T3019" i="4"/>
  <c r="U3019" i="4"/>
  <c r="V3019" i="4"/>
  <c r="W3019" i="4"/>
  <c r="R3020" i="4"/>
  <c r="S3020" i="4"/>
  <c r="T3020" i="4"/>
  <c r="U3020" i="4"/>
  <c r="V3020" i="4"/>
  <c r="W3020" i="4"/>
  <c r="R3021" i="4"/>
  <c r="S3021" i="4"/>
  <c r="T3021" i="4"/>
  <c r="U3021" i="4"/>
  <c r="V3021" i="4"/>
  <c r="W3021" i="4"/>
  <c r="R3022" i="4"/>
  <c r="S3022" i="4"/>
  <c r="T3022" i="4"/>
  <c r="U3022" i="4"/>
  <c r="V3022" i="4"/>
  <c r="W3022" i="4"/>
  <c r="R3023" i="4"/>
  <c r="S3023" i="4"/>
  <c r="T3023" i="4"/>
  <c r="U3023" i="4"/>
  <c r="V3023" i="4"/>
  <c r="W3023" i="4"/>
  <c r="R3024" i="4"/>
  <c r="S3024" i="4"/>
  <c r="T3024" i="4"/>
  <c r="U3024" i="4"/>
  <c r="V3024" i="4"/>
  <c r="W3024" i="4"/>
  <c r="R3025" i="4"/>
  <c r="S3025" i="4"/>
  <c r="T3025" i="4"/>
  <c r="U3025" i="4"/>
  <c r="V3025" i="4"/>
  <c r="W3025" i="4"/>
  <c r="R3026" i="4"/>
  <c r="S3026" i="4"/>
  <c r="T3026" i="4"/>
  <c r="U3026" i="4"/>
  <c r="V3026" i="4"/>
  <c r="W3026" i="4"/>
  <c r="R3027" i="4"/>
  <c r="S3027" i="4"/>
  <c r="T3027" i="4"/>
  <c r="U3027" i="4"/>
  <c r="V3027" i="4"/>
  <c r="W3027" i="4"/>
  <c r="R3028" i="4"/>
  <c r="S3028" i="4"/>
  <c r="T3028" i="4"/>
  <c r="U3028" i="4"/>
  <c r="V3028" i="4"/>
  <c r="W3028" i="4"/>
  <c r="R3029" i="4"/>
  <c r="S3029" i="4"/>
  <c r="T3029" i="4"/>
  <c r="U3029" i="4"/>
  <c r="V3029" i="4"/>
  <c r="W3029" i="4"/>
  <c r="R3030" i="4"/>
  <c r="S3030" i="4"/>
  <c r="T3030" i="4"/>
  <c r="U3030" i="4"/>
  <c r="V3030" i="4"/>
  <c r="W3030" i="4"/>
  <c r="R3031" i="4"/>
  <c r="S3031" i="4"/>
  <c r="T3031" i="4"/>
  <c r="U3031" i="4"/>
  <c r="V3031" i="4"/>
  <c r="W3031" i="4"/>
  <c r="R3032" i="4"/>
  <c r="S3032" i="4"/>
  <c r="T3032" i="4"/>
  <c r="U3032" i="4"/>
  <c r="V3032" i="4"/>
  <c r="W3032" i="4"/>
  <c r="R3033" i="4"/>
  <c r="S3033" i="4"/>
  <c r="T3033" i="4"/>
  <c r="U3033" i="4"/>
  <c r="V3033" i="4"/>
  <c r="W3033" i="4"/>
  <c r="R3034" i="4"/>
  <c r="S3034" i="4"/>
  <c r="T3034" i="4"/>
  <c r="U3034" i="4"/>
  <c r="V3034" i="4"/>
  <c r="W3034" i="4"/>
  <c r="R3035" i="4"/>
  <c r="S3035" i="4"/>
  <c r="T3035" i="4"/>
  <c r="U3035" i="4"/>
  <c r="V3035" i="4"/>
  <c r="W3035" i="4"/>
  <c r="R3036" i="4"/>
  <c r="S3036" i="4"/>
  <c r="T3036" i="4"/>
  <c r="U3036" i="4"/>
  <c r="V3036" i="4"/>
  <c r="W3036" i="4"/>
  <c r="R3037" i="4"/>
  <c r="S3037" i="4"/>
  <c r="T3037" i="4"/>
  <c r="U3037" i="4"/>
  <c r="V3037" i="4"/>
  <c r="W3037" i="4"/>
  <c r="R3038" i="4"/>
  <c r="S3038" i="4"/>
  <c r="T3038" i="4"/>
  <c r="U3038" i="4"/>
  <c r="V3038" i="4"/>
  <c r="W3038" i="4"/>
  <c r="R3039" i="4"/>
  <c r="S3039" i="4"/>
  <c r="T3039" i="4"/>
  <c r="U3039" i="4"/>
  <c r="V3039" i="4"/>
  <c r="W3039" i="4"/>
  <c r="R3040" i="4"/>
  <c r="S3040" i="4"/>
  <c r="T3040" i="4"/>
  <c r="U3040" i="4"/>
  <c r="V3040" i="4"/>
  <c r="W3040" i="4"/>
  <c r="R3041" i="4"/>
  <c r="S3041" i="4"/>
  <c r="T3041" i="4"/>
  <c r="U3041" i="4"/>
  <c r="V3041" i="4"/>
  <c r="W3041" i="4"/>
  <c r="R3042" i="4"/>
  <c r="S3042" i="4"/>
  <c r="T3042" i="4"/>
  <c r="U3042" i="4"/>
  <c r="V3042" i="4"/>
  <c r="W3042" i="4"/>
  <c r="R3043" i="4"/>
  <c r="S3043" i="4"/>
  <c r="T3043" i="4"/>
  <c r="U3043" i="4"/>
  <c r="V3043" i="4"/>
  <c r="W3043" i="4"/>
  <c r="R3044" i="4"/>
  <c r="S3044" i="4"/>
  <c r="T3044" i="4"/>
  <c r="U3044" i="4"/>
  <c r="V3044" i="4"/>
  <c r="W3044" i="4"/>
  <c r="R3045" i="4"/>
  <c r="S3045" i="4"/>
  <c r="T3045" i="4"/>
  <c r="U3045" i="4"/>
  <c r="V3045" i="4"/>
  <c r="W3045" i="4"/>
  <c r="R3046" i="4"/>
  <c r="S3046" i="4"/>
  <c r="T3046" i="4"/>
  <c r="U3046" i="4"/>
  <c r="V3046" i="4"/>
  <c r="W3046" i="4"/>
  <c r="R3047" i="4"/>
  <c r="S3047" i="4"/>
  <c r="T3047" i="4"/>
  <c r="U3047" i="4"/>
  <c r="V3047" i="4"/>
  <c r="W3047" i="4"/>
  <c r="R3048" i="4"/>
  <c r="S3048" i="4"/>
  <c r="T3048" i="4"/>
  <c r="U3048" i="4"/>
  <c r="V3048" i="4"/>
  <c r="W3048" i="4"/>
  <c r="R3049" i="4"/>
  <c r="S3049" i="4"/>
  <c r="T3049" i="4"/>
  <c r="U3049" i="4"/>
  <c r="V3049" i="4"/>
  <c r="W3049" i="4"/>
  <c r="R3050" i="4"/>
  <c r="S3050" i="4"/>
  <c r="T3050" i="4"/>
  <c r="U3050" i="4"/>
  <c r="V3050" i="4"/>
  <c r="W3050" i="4"/>
  <c r="R3051" i="4"/>
  <c r="S3051" i="4"/>
  <c r="T3051" i="4"/>
  <c r="U3051" i="4"/>
  <c r="V3051" i="4"/>
  <c r="W3051" i="4"/>
  <c r="R3052" i="4"/>
  <c r="S3052" i="4"/>
  <c r="T3052" i="4"/>
  <c r="U3052" i="4"/>
  <c r="V3052" i="4"/>
  <c r="W3052" i="4"/>
  <c r="R3053" i="4"/>
  <c r="S3053" i="4"/>
  <c r="T3053" i="4"/>
  <c r="U3053" i="4"/>
  <c r="V3053" i="4"/>
  <c r="W3053" i="4"/>
  <c r="R3054" i="4"/>
  <c r="S3054" i="4"/>
  <c r="T3054" i="4"/>
  <c r="U3054" i="4"/>
  <c r="V3054" i="4"/>
  <c r="W3054" i="4"/>
  <c r="R3055" i="4"/>
  <c r="S3055" i="4"/>
  <c r="T3055" i="4"/>
  <c r="U3055" i="4"/>
  <c r="V3055" i="4"/>
  <c r="W3055" i="4"/>
  <c r="R3056" i="4"/>
  <c r="S3056" i="4"/>
  <c r="T3056" i="4"/>
  <c r="U3056" i="4"/>
  <c r="V3056" i="4"/>
  <c r="W3056" i="4"/>
  <c r="R3057" i="4"/>
  <c r="S3057" i="4"/>
  <c r="T3057" i="4"/>
  <c r="U3057" i="4"/>
  <c r="V3057" i="4"/>
  <c r="W3057" i="4"/>
  <c r="R3058" i="4"/>
  <c r="S3058" i="4"/>
  <c r="T3058" i="4"/>
  <c r="U3058" i="4"/>
  <c r="V3058" i="4"/>
  <c r="W3058" i="4"/>
  <c r="R3059" i="4"/>
  <c r="S3059" i="4"/>
  <c r="T3059" i="4"/>
  <c r="U3059" i="4"/>
  <c r="V3059" i="4"/>
  <c r="W3059" i="4"/>
  <c r="R3060" i="4"/>
  <c r="S3060" i="4"/>
  <c r="T3060" i="4"/>
  <c r="U3060" i="4"/>
  <c r="V3060" i="4"/>
  <c r="W3060" i="4"/>
  <c r="R3061" i="4"/>
  <c r="S3061" i="4"/>
  <c r="T3061" i="4"/>
  <c r="U3061" i="4"/>
  <c r="V3061" i="4"/>
  <c r="W3061" i="4"/>
  <c r="R3062" i="4"/>
  <c r="S3062" i="4"/>
  <c r="T3062" i="4"/>
  <c r="U3062" i="4"/>
  <c r="V3062" i="4"/>
  <c r="W3062" i="4"/>
  <c r="R3063" i="4"/>
  <c r="S3063" i="4"/>
  <c r="T3063" i="4"/>
  <c r="U3063" i="4"/>
  <c r="V3063" i="4"/>
  <c r="W3063" i="4"/>
  <c r="R3064" i="4"/>
  <c r="S3064" i="4"/>
  <c r="T3064" i="4"/>
  <c r="U3064" i="4"/>
  <c r="V3064" i="4"/>
  <c r="W3064" i="4"/>
  <c r="R3065" i="4"/>
  <c r="S3065" i="4"/>
  <c r="T3065" i="4"/>
  <c r="U3065" i="4"/>
  <c r="V3065" i="4"/>
  <c r="W3065" i="4"/>
  <c r="R3066" i="4"/>
  <c r="S3066" i="4"/>
  <c r="T3066" i="4"/>
  <c r="U3066" i="4"/>
  <c r="V3066" i="4"/>
  <c r="W3066" i="4"/>
  <c r="R3067" i="4"/>
  <c r="S3067" i="4"/>
  <c r="T3067" i="4"/>
  <c r="U3067" i="4"/>
  <c r="V3067" i="4"/>
  <c r="W3067" i="4"/>
  <c r="R3068" i="4"/>
  <c r="S3068" i="4"/>
  <c r="T3068" i="4"/>
  <c r="U3068" i="4"/>
  <c r="V3068" i="4"/>
  <c r="W3068" i="4"/>
  <c r="R3069" i="4"/>
  <c r="S3069" i="4"/>
  <c r="T3069" i="4"/>
  <c r="U3069" i="4"/>
  <c r="V3069" i="4"/>
  <c r="W3069" i="4"/>
  <c r="R3070" i="4"/>
  <c r="S3070" i="4"/>
  <c r="T3070" i="4"/>
  <c r="U3070" i="4"/>
  <c r="V3070" i="4"/>
  <c r="W3070" i="4"/>
  <c r="R3071" i="4"/>
  <c r="S3071" i="4"/>
  <c r="T3071" i="4"/>
  <c r="U3071" i="4"/>
  <c r="V3071" i="4"/>
  <c r="W3071" i="4"/>
  <c r="R3072" i="4"/>
  <c r="S3072" i="4"/>
  <c r="T3072" i="4"/>
  <c r="U3072" i="4"/>
  <c r="V3072" i="4"/>
  <c r="W3072" i="4"/>
  <c r="R3073" i="4"/>
  <c r="S3073" i="4"/>
  <c r="T3073" i="4"/>
  <c r="U3073" i="4"/>
  <c r="V3073" i="4"/>
  <c r="W3073" i="4"/>
  <c r="R3074" i="4"/>
  <c r="S3074" i="4"/>
  <c r="T3074" i="4"/>
  <c r="U3074" i="4"/>
  <c r="V3074" i="4"/>
  <c r="W3074" i="4"/>
  <c r="R3075" i="4"/>
  <c r="S3075" i="4"/>
  <c r="T3075" i="4"/>
  <c r="U3075" i="4"/>
  <c r="V3075" i="4"/>
  <c r="W3075" i="4"/>
  <c r="R3076" i="4"/>
  <c r="S3076" i="4"/>
  <c r="T3076" i="4"/>
  <c r="U3076" i="4"/>
  <c r="V3076" i="4"/>
  <c r="W3076" i="4"/>
  <c r="R3077" i="4"/>
  <c r="S3077" i="4"/>
  <c r="T3077" i="4"/>
  <c r="U3077" i="4"/>
  <c r="V3077" i="4"/>
  <c r="W3077" i="4"/>
  <c r="R3078" i="4"/>
  <c r="S3078" i="4"/>
  <c r="T3078" i="4"/>
  <c r="U3078" i="4"/>
  <c r="V3078" i="4"/>
  <c r="W3078" i="4"/>
  <c r="R3079" i="4"/>
  <c r="S3079" i="4"/>
  <c r="T3079" i="4"/>
  <c r="U3079" i="4"/>
  <c r="V3079" i="4"/>
  <c r="W3079" i="4"/>
  <c r="R3080" i="4"/>
  <c r="S3080" i="4"/>
  <c r="T3080" i="4"/>
  <c r="U3080" i="4"/>
  <c r="V3080" i="4"/>
  <c r="W3080" i="4"/>
  <c r="R3081" i="4"/>
  <c r="S3081" i="4"/>
  <c r="T3081" i="4"/>
  <c r="U3081" i="4"/>
  <c r="V3081" i="4"/>
  <c r="W3081" i="4"/>
  <c r="R3082" i="4"/>
  <c r="S3082" i="4"/>
  <c r="T3082" i="4"/>
  <c r="U3082" i="4"/>
  <c r="V3082" i="4"/>
  <c r="W3082" i="4"/>
  <c r="R3083" i="4"/>
  <c r="S3083" i="4"/>
  <c r="T3083" i="4"/>
  <c r="U3083" i="4"/>
  <c r="V3083" i="4"/>
  <c r="W3083" i="4"/>
  <c r="R3084" i="4"/>
  <c r="S3084" i="4"/>
  <c r="T3084" i="4"/>
  <c r="U3084" i="4"/>
  <c r="V3084" i="4"/>
  <c r="W3084" i="4"/>
  <c r="R3085" i="4"/>
  <c r="S3085" i="4"/>
  <c r="T3085" i="4"/>
  <c r="U3085" i="4"/>
  <c r="V3085" i="4"/>
  <c r="W3085" i="4"/>
  <c r="R3086" i="4"/>
  <c r="S3086" i="4"/>
  <c r="T3086" i="4"/>
  <c r="U3086" i="4"/>
  <c r="V3086" i="4"/>
  <c r="W3086" i="4"/>
  <c r="R3087" i="4"/>
  <c r="S3087" i="4"/>
  <c r="T3087" i="4"/>
  <c r="U3087" i="4"/>
  <c r="V3087" i="4"/>
  <c r="W3087" i="4"/>
  <c r="R3088" i="4"/>
  <c r="S3088" i="4"/>
  <c r="T3088" i="4"/>
  <c r="U3088" i="4"/>
  <c r="V3088" i="4"/>
  <c r="W3088" i="4"/>
  <c r="R3089" i="4"/>
  <c r="S3089" i="4"/>
  <c r="T3089" i="4"/>
  <c r="U3089" i="4"/>
  <c r="V3089" i="4"/>
  <c r="W3089" i="4"/>
  <c r="R3090" i="4"/>
  <c r="S3090" i="4"/>
  <c r="T3090" i="4"/>
  <c r="U3090" i="4"/>
  <c r="V3090" i="4"/>
  <c r="W3090" i="4"/>
  <c r="R3091" i="4"/>
  <c r="S3091" i="4"/>
  <c r="T3091" i="4"/>
  <c r="U3091" i="4"/>
  <c r="V3091" i="4"/>
  <c r="W3091" i="4"/>
  <c r="R3092" i="4"/>
  <c r="S3092" i="4"/>
  <c r="T3092" i="4"/>
  <c r="U3092" i="4"/>
  <c r="V3092" i="4"/>
  <c r="W3092" i="4"/>
  <c r="R3093" i="4"/>
  <c r="S3093" i="4"/>
  <c r="T3093" i="4"/>
  <c r="U3093" i="4"/>
  <c r="V3093" i="4"/>
  <c r="W3093" i="4"/>
  <c r="R3094" i="4"/>
  <c r="S3094" i="4"/>
  <c r="T3094" i="4"/>
  <c r="U3094" i="4"/>
  <c r="V3094" i="4"/>
  <c r="W3094" i="4"/>
  <c r="R3095" i="4"/>
  <c r="S3095" i="4"/>
  <c r="T3095" i="4"/>
  <c r="U3095" i="4"/>
  <c r="V3095" i="4"/>
  <c r="W3095" i="4"/>
  <c r="R3096" i="4"/>
  <c r="S3096" i="4"/>
  <c r="T3096" i="4"/>
  <c r="U3096" i="4"/>
  <c r="V3096" i="4"/>
  <c r="W3096" i="4"/>
  <c r="R3097" i="4"/>
  <c r="S3097" i="4"/>
  <c r="T3097" i="4"/>
  <c r="U3097" i="4"/>
  <c r="V3097" i="4"/>
  <c r="W3097" i="4"/>
  <c r="R3098" i="4"/>
  <c r="S3098" i="4"/>
  <c r="T3098" i="4"/>
  <c r="U3098" i="4"/>
  <c r="V3098" i="4"/>
  <c r="W3098" i="4"/>
  <c r="R3099" i="4"/>
  <c r="S3099" i="4"/>
  <c r="T3099" i="4"/>
  <c r="U3099" i="4"/>
  <c r="V3099" i="4"/>
  <c r="W3099" i="4"/>
  <c r="R3100" i="4"/>
  <c r="S3100" i="4"/>
  <c r="T3100" i="4"/>
  <c r="U3100" i="4"/>
  <c r="V3100" i="4"/>
  <c r="W3100" i="4"/>
  <c r="R3101" i="4"/>
  <c r="S3101" i="4"/>
  <c r="T3101" i="4"/>
  <c r="U3101" i="4"/>
  <c r="V3101" i="4"/>
  <c r="W3101" i="4"/>
  <c r="R3102" i="4"/>
  <c r="S3102" i="4"/>
  <c r="T3102" i="4"/>
  <c r="U3102" i="4"/>
  <c r="V3102" i="4"/>
  <c r="W3102" i="4"/>
  <c r="R3103" i="4"/>
  <c r="S3103" i="4"/>
  <c r="T3103" i="4"/>
  <c r="U3103" i="4"/>
  <c r="V3103" i="4"/>
  <c r="W3103" i="4"/>
  <c r="R3104" i="4"/>
  <c r="S3104" i="4"/>
  <c r="T3104" i="4"/>
  <c r="U3104" i="4"/>
  <c r="V3104" i="4"/>
  <c r="W3104" i="4"/>
  <c r="R3105" i="4"/>
  <c r="S3105" i="4"/>
  <c r="T3105" i="4"/>
  <c r="U3105" i="4"/>
  <c r="V3105" i="4"/>
  <c r="W3105" i="4"/>
  <c r="R3106" i="4"/>
  <c r="S3106" i="4"/>
  <c r="T3106" i="4"/>
  <c r="U3106" i="4"/>
  <c r="V3106" i="4"/>
  <c r="W3106" i="4"/>
  <c r="R3107" i="4"/>
  <c r="S3107" i="4"/>
  <c r="T3107" i="4"/>
  <c r="U3107" i="4"/>
  <c r="V3107" i="4"/>
  <c r="W3107" i="4"/>
  <c r="R3108" i="4"/>
  <c r="S3108" i="4"/>
  <c r="T3108" i="4"/>
  <c r="U3108" i="4"/>
  <c r="V3108" i="4"/>
  <c r="W3108" i="4"/>
  <c r="R3109" i="4"/>
  <c r="S3109" i="4"/>
  <c r="T3109" i="4"/>
  <c r="U3109" i="4"/>
  <c r="V3109" i="4"/>
  <c r="W3109" i="4"/>
  <c r="R3110" i="4"/>
  <c r="S3110" i="4"/>
  <c r="T3110" i="4"/>
  <c r="U3110" i="4"/>
  <c r="V3110" i="4"/>
  <c r="W3110" i="4"/>
  <c r="R3111" i="4"/>
  <c r="S3111" i="4"/>
  <c r="T3111" i="4"/>
  <c r="U3111" i="4"/>
  <c r="V3111" i="4"/>
  <c r="W3111" i="4"/>
  <c r="R3112" i="4"/>
  <c r="S3112" i="4"/>
  <c r="T3112" i="4"/>
  <c r="U3112" i="4"/>
  <c r="V3112" i="4"/>
  <c r="W3112" i="4"/>
  <c r="R3113" i="4"/>
  <c r="S3113" i="4"/>
  <c r="T3113" i="4"/>
  <c r="U3113" i="4"/>
  <c r="V3113" i="4"/>
  <c r="W3113" i="4"/>
  <c r="R3114" i="4"/>
  <c r="S3114" i="4"/>
  <c r="T3114" i="4"/>
  <c r="U3114" i="4"/>
  <c r="V3114" i="4"/>
  <c r="W3114" i="4"/>
  <c r="R3115" i="4"/>
  <c r="S3115" i="4"/>
  <c r="T3115" i="4"/>
  <c r="U3115" i="4"/>
  <c r="V3115" i="4"/>
  <c r="W3115" i="4"/>
  <c r="R3116" i="4"/>
  <c r="S3116" i="4"/>
  <c r="T3116" i="4"/>
  <c r="U3116" i="4"/>
  <c r="V3116" i="4"/>
  <c r="W3116" i="4"/>
  <c r="R3117" i="4"/>
  <c r="S3117" i="4"/>
  <c r="T3117" i="4"/>
  <c r="U3117" i="4"/>
  <c r="V3117" i="4"/>
  <c r="W3117" i="4"/>
  <c r="R3118" i="4"/>
  <c r="S3118" i="4"/>
  <c r="T3118" i="4"/>
  <c r="U3118" i="4"/>
  <c r="V3118" i="4"/>
  <c r="W3118" i="4"/>
  <c r="R3119" i="4"/>
  <c r="S3119" i="4"/>
  <c r="T3119" i="4"/>
  <c r="U3119" i="4"/>
  <c r="V3119" i="4"/>
  <c r="W3119" i="4"/>
  <c r="R3120" i="4"/>
  <c r="S3120" i="4"/>
  <c r="T3120" i="4"/>
  <c r="U3120" i="4"/>
  <c r="V3120" i="4"/>
  <c r="W3120" i="4"/>
  <c r="R3121" i="4"/>
  <c r="S3121" i="4"/>
  <c r="T3121" i="4"/>
  <c r="U3121" i="4"/>
  <c r="V3121" i="4"/>
  <c r="W3121" i="4"/>
  <c r="R3122" i="4"/>
  <c r="S3122" i="4"/>
  <c r="T3122" i="4"/>
  <c r="U3122" i="4"/>
  <c r="V3122" i="4"/>
  <c r="W3122" i="4"/>
  <c r="R3123" i="4"/>
  <c r="S3123" i="4"/>
  <c r="T3123" i="4"/>
  <c r="U3123" i="4"/>
  <c r="V3123" i="4"/>
  <c r="W3123" i="4"/>
  <c r="R3124" i="4"/>
  <c r="S3124" i="4"/>
  <c r="T3124" i="4"/>
  <c r="U3124" i="4"/>
  <c r="V3124" i="4"/>
  <c r="W3124" i="4"/>
  <c r="R3125" i="4"/>
  <c r="S3125" i="4"/>
  <c r="T3125" i="4"/>
  <c r="U3125" i="4"/>
  <c r="V3125" i="4"/>
  <c r="W3125" i="4"/>
  <c r="R3126" i="4"/>
  <c r="S3126" i="4"/>
  <c r="T3126" i="4"/>
  <c r="U3126" i="4"/>
  <c r="V3126" i="4"/>
  <c r="W3126" i="4"/>
  <c r="R3127" i="4"/>
  <c r="S3127" i="4"/>
  <c r="T3127" i="4"/>
  <c r="U3127" i="4"/>
  <c r="V3127" i="4"/>
  <c r="W3127" i="4"/>
  <c r="R3128" i="4"/>
  <c r="S3128" i="4"/>
  <c r="T3128" i="4"/>
  <c r="U3128" i="4"/>
  <c r="V3128" i="4"/>
  <c r="W3128" i="4"/>
  <c r="R3129" i="4"/>
  <c r="S3129" i="4"/>
  <c r="T3129" i="4"/>
  <c r="U3129" i="4"/>
  <c r="V3129" i="4"/>
  <c r="W3129" i="4"/>
  <c r="R3130" i="4"/>
  <c r="S3130" i="4"/>
  <c r="T3130" i="4"/>
  <c r="U3130" i="4"/>
  <c r="V3130" i="4"/>
  <c r="W3130" i="4"/>
  <c r="R3131" i="4"/>
  <c r="S3131" i="4"/>
  <c r="T3131" i="4"/>
  <c r="U3131" i="4"/>
  <c r="V3131" i="4"/>
  <c r="W3131" i="4"/>
  <c r="R3132" i="4"/>
  <c r="S3132" i="4"/>
  <c r="T3132" i="4"/>
  <c r="U3132" i="4"/>
  <c r="V3132" i="4"/>
  <c r="W3132" i="4"/>
  <c r="R3133" i="4"/>
  <c r="S3133" i="4"/>
  <c r="T3133" i="4"/>
  <c r="U3133" i="4"/>
  <c r="V3133" i="4"/>
  <c r="W3133" i="4"/>
  <c r="R3134" i="4"/>
  <c r="S3134" i="4"/>
  <c r="T3134" i="4"/>
  <c r="U3134" i="4"/>
  <c r="V3134" i="4"/>
  <c r="W3134" i="4"/>
  <c r="R3135" i="4"/>
  <c r="S3135" i="4"/>
  <c r="T3135" i="4"/>
  <c r="U3135" i="4"/>
  <c r="V3135" i="4"/>
  <c r="W3135" i="4"/>
  <c r="R3136" i="4"/>
  <c r="S3136" i="4"/>
  <c r="T3136" i="4"/>
  <c r="U3136" i="4"/>
  <c r="V3136" i="4"/>
  <c r="W3136" i="4"/>
  <c r="R3137" i="4"/>
  <c r="S3137" i="4"/>
  <c r="T3137" i="4"/>
  <c r="U3137" i="4"/>
  <c r="V3137" i="4"/>
  <c r="W3137" i="4"/>
  <c r="R3138" i="4"/>
  <c r="S3138" i="4"/>
  <c r="T3138" i="4"/>
  <c r="U3138" i="4"/>
  <c r="V3138" i="4"/>
  <c r="W3138" i="4"/>
  <c r="R3139" i="4"/>
  <c r="S3139" i="4"/>
  <c r="T3139" i="4"/>
  <c r="U3139" i="4"/>
  <c r="V3139" i="4"/>
  <c r="W3139" i="4"/>
  <c r="R3140" i="4"/>
  <c r="S3140" i="4"/>
  <c r="T3140" i="4"/>
  <c r="U3140" i="4"/>
  <c r="V3140" i="4"/>
  <c r="W3140" i="4"/>
  <c r="R3141" i="4"/>
  <c r="S3141" i="4"/>
  <c r="T3141" i="4"/>
  <c r="U3141" i="4"/>
  <c r="V3141" i="4"/>
  <c r="W3141" i="4"/>
  <c r="R3142" i="4"/>
  <c r="S3142" i="4"/>
  <c r="T3142" i="4"/>
  <c r="U3142" i="4"/>
  <c r="V3142" i="4"/>
  <c r="W3142" i="4"/>
  <c r="R3143" i="4"/>
  <c r="S3143" i="4"/>
  <c r="T3143" i="4"/>
  <c r="U3143" i="4"/>
  <c r="V3143" i="4"/>
  <c r="W3143" i="4"/>
  <c r="R3144" i="4"/>
  <c r="S3144" i="4"/>
  <c r="T3144" i="4"/>
  <c r="U3144" i="4"/>
  <c r="V3144" i="4"/>
  <c r="W3144" i="4"/>
  <c r="R3145" i="4"/>
  <c r="S3145" i="4"/>
  <c r="T3145" i="4"/>
  <c r="U3145" i="4"/>
  <c r="V3145" i="4"/>
  <c r="W3145" i="4"/>
  <c r="R3146" i="4"/>
  <c r="S3146" i="4"/>
  <c r="T3146" i="4"/>
  <c r="U3146" i="4"/>
  <c r="V3146" i="4"/>
  <c r="W3146" i="4"/>
  <c r="R3147" i="4"/>
  <c r="S3147" i="4"/>
  <c r="T3147" i="4"/>
  <c r="U3147" i="4"/>
  <c r="V3147" i="4"/>
  <c r="W3147" i="4"/>
  <c r="R3148" i="4"/>
  <c r="S3148" i="4"/>
  <c r="T3148" i="4"/>
  <c r="U3148" i="4"/>
  <c r="V3148" i="4"/>
  <c r="W3148" i="4"/>
  <c r="R3149" i="4"/>
  <c r="S3149" i="4"/>
  <c r="T3149" i="4"/>
  <c r="U3149" i="4"/>
  <c r="V3149" i="4"/>
  <c r="W3149" i="4"/>
  <c r="R3150" i="4"/>
  <c r="S3150" i="4"/>
  <c r="T3150" i="4"/>
  <c r="U3150" i="4"/>
  <c r="V3150" i="4"/>
  <c r="W3150" i="4"/>
  <c r="R3151" i="4"/>
  <c r="S3151" i="4"/>
  <c r="T3151" i="4"/>
  <c r="U3151" i="4"/>
  <c r="V3151" i="4"/>
  <c r="W3151" i="4"/>
  <c r="R3152" i="4"/>
  <c r="S3152" i="4"/>
  <c r="T3152" i="4"/>
  <c r="U3152" i="4"/>
  <c r="V3152" i="4"/>
  <c r="W3152" i="4"/>
  <c r="R3153" i="4"/>
  <c r="S3153" i="4"/>
  <c r="T3153" i="4"/>
  <c r="U3153" i="4"/>
  <c r="V3153" i="4"/>
  <c r="W3153" i="4"/>
  <c r="R3154" i="4"/>
  <c r="S3154" i="4"/>
  <c r="T3154" i="4"/>
  <c r="U3154" i="4"/>
  <c r="V3154" i="4"/>
  <c r="W3154" i="4"/>
  <c r="R3155" i="4"/>
  <c r="S3155" i="4"/>
  <c r="T3155" i="4"/>
  <c r="U3155" i="4"/>
  <c r="V3155" i="4"/>
  <c r="W3155" i="4"/>
  <c r="R3156" i="4"/>
  <c r="S3156" i="4"/>
  <c r="T3156" i="4"/>
  <c r="U3156" i="4"/>
  <c r="V3156" i="4"/>
  <c r="W3156" i="4"/>
  <c r="R3157" i="4"/>
  <c r="S3157" i="4"/>
  <c r="T3157" i="4"/>
  <c r="U3157" i="4"/>
  <c r="V3157" i="4"/>
  <c r="W3157" i="4"/>
  <c r="R3158" i="4"/>
  <c r="S3158" i="4"/>
  <c r="T3158" i="4"/>
  <c r="U3158" i="4"/>
  <c r="V3158" i="4"/>
  <c r="W3158" i="4"/>
  <c r="R3159" i="4"/>
  <c r="S3159" i="4"/>
  <c r="T3159" i="4"/>
  <c r="U3159" i="4"/>
  <c r="V3159" i="4"/>
  <c r="W3159" i="4"/>
  <c r="R3160" i="4"/>
  <c r="S3160" i="4"/>
  <c r="T3160" i="4"/>
  <c r="U3160" i="4"/>
  <c r="V3160" i="4"/>
  <c r="W3160" i="4"/>
  <c r="R3161" i="4"/>
  <c r="S3161" i="4"/>
  <c r="T3161" i="4"/>
  <c r="U3161" i="4"/>
  <c r="V3161" i="4"/>
  <c r="W3161" i="4"/>
  <c r="R3162" i="4"/>
  <c r="S3162" i="4"/>
  <c r="T3162" i="4"/>
  <c r="U3162" i="4"/>
  <c r="V3162" i="4"/>
  <c r="W3162" i="4"/>
  <c r="R3163" i="4"/>
  <c r="S3163" i="4"/>
  <c r="T3163" i="4"/>
  <c r="U3163" i="4"/>
  <c r="V3163" i="4"/>
  <c r="W3163" i="4"/>
  <c r="R3164" i="4"/>
  <c r="S3164" i="4"/>
  <c r="T3164" i="4"/>
  <c r="U3164" i="4"/>
  <c r="V3164" i="4"/>
  <c r="W3164" i="4"/>
  <c r="R3165" i="4"/>
  <c r="S3165" i="4"/>
  <c r="T3165" i="4"/>
  <c r="U3165" i="4"/>
  <c r="V3165" i="4"/>
  <c r="W3165" i="4"/>
  <c r="R3166" i="4"/>
  <c r="S3166" i="4"/>
  <c r="T3166" i="4"/>
  <c r="U3166" i="4"/>
  <c r="V3166" i="4"/>
  <c r="W3166" i="4"/>
  <c r="R3167" i="4"/>
  <c r="S3167" i="4"/>
  <c r="T3167" i="4"/>
  <c r="U3167" i="4"/>
  <c r="V3167" i="4"/>
  <c r="W3167" i="4"/>
  <c r="R3168" i="4"/>
  <c r="S3168" i="4"/>
  <c r="T3168" i="4"/>
  <c r="U3168" i="4"/>
  <c r="V3168" i="4"/>
  <c r="W3168" i="4"/>
  <c r="R3169" i="4"/>
  <c r="S3169" i="4"/>
  <c r="T3169" i="4"/>
  <c r="U3169" i="4"/>
  <c r="V3169" i="4"/>
  <c r="W3169" i="4"/>
  <c r="R3170" i="4"/>
  <c r="S3170" i="4"/>
  <c r="T3170" i="4"/>
  <c r="U3170" i="4"/>
  <c r="V3170" i="4"/>
  <c r="W3170" i="4"/>
  <c r="R3171" i="4"/>
  <c r="S3171" i="4"/>
  <c r="T3171" i="4"/>
  <c r="U3171" i="4"/>
  <c r="V3171" i="4"/>
  <c r="W3171" i="4"/>
  <c r="R3172" i="4"/>
  <c r="S3172" i="4"/>
  <c r="T3172" i="4"/>
  <c r="U3172" i="4"/>
  <c r="V3172" i="4"/>
  <c r="W3172" i="4"/>
  <c r="R3173" i="4"/>
  <c r="S3173" i="4"/>
  <c r="T3173" i="4"/>
  <c r="U3173" i="4"/>
  <c r="V3173" i="4"/>
  <c r="W3173" i="4"/>
  <c r="R3174" i="4"/>
  <c r="S3174" i="4"/>
  <c r="T3174" i="4"/>
  <c r="U3174" i="4"/>
  <c r="V3174" i="4"/>
  <c r="W3174" i="4"/>
  <c r="R3175" i="4"/>
  <c r="S3175" i="4"/>
  <c r="T3175" i="4"/>
  <c r="U3175" i="4"/>
  <c r="V3175" i="4"/>
  <c r="W3175" i="4"/>
  <c r="R3176" i="4"/>
  <c r="S3176" i="4"/>
  <c r="T3176" i="4"/>
  <c r="U3176" i="4"/>
  <c r="V3176" i="4"/>
  <c r="W3176" i="4"/>
  <c r="R3177" i="4"/>
  <c r="S3177" i="4"/>
  <c r="T3177" i="4"/>
  <c r="U3177" i="4"/>
  <c r="V3177" i="4"/>
  <c r="W3177" i="4"/>
  <c r="R3178" i="4"/>
  <c r="S3178" i="4"/>
  <c r="T3178" i="4"/>
  <c r="U3178" i="4"/>
  <c r="V3178" i="4"/>
  <c r="W3178" i="4"/>
  <c r="R3179" i="4"/>
  <c r="S3179" i="4"/>
  <c r="T3179" i="4"/>
  <c r="U3179" i="4"/>
  <c r="V3179" i="4"/>
  <c r="W3179" i="4"/>
  <c r="R3180" i="4"/>
  <c r="S3180" i="4"/>
  <c r="T3180" i="4"/>
  <c r="U3180" i="4"/>
  <c r="V3180" i="4"/>
  <c r="W3180" i="4"/>
  <c r="R3181" i="4"/>
  <c r="S3181" i="4"/>
  <c r="T3181" i="4"/>
  <c r="U3181" i="4"/>
  <c r="V3181" i="4"/>
  <c r="W3181" i="4"/>
  <c r="R3182" i="4"/>
  <c r="S3182" i="4"/>
  <c r="T3182" i="4"/>
  <c r="U3182" i="4"/>
  <c r="V3182" i="4"/>
  <c r="W3182" i="4"/>
  <c r="R3183" i="4"/>
  <c r="S3183" i="4"/>
  <c r="T3183" i="4"/>
  <c r="U3183" i="4"/>
  <c r="V3183" i="4"/>
  <c r="W3183" i="4"/>
  <c r="R3184" i="4"/>
  <c r="S3184" i="4"/>
  <c r="T3184" i="4"/>
  <c r="U3184" i="4"/>
  <c r="V3184" i="4"/>
  <c r="W3184" i="4"/>
  <c r="R3185" i="4"/>
  <c r="S3185" i="4"/>
  <c r="T3185" i="4"/>
  <c r="U3185" i="4"/>
  <c r="V3185" i="4"/>
  <c r="W3185" i="4"/>
  <c r="R3186" i="4"/>
  <c r="S3186" i="4"/>
  <c r="T3186" i="4"/>
  <c r="U3186" i="4"/>
  <c r="V3186" i="4"/>
  <c r="W3186" i="4"/>
  <c r="R3187" i="4"/>
  <c r="S3187" i="4"/>
  <c r="T3187" i="4"/>
  <c r="U3187" i="4"/>
  <c r="V3187" i="4"/>
  <c r="W3187" i="4"/>
  <c r="R3188" i="4"/>
  <c r="S3188" i="4"/>
  <c r="T3188" i="4"/>
  <c r="U3188" i="4"/>
  <c r="V3188" i="4"/>
  <c r="W3188" i="4"/>
  <c r="R3189" i="4"/>
  <c r="S3189" i="4"/>
  <c r="T3189" i="4"/>
  <c r="U3189" i="4"/>
  <c r="V3189" i="4"/>
  <c r="W3189" i="4"/>
  <c r="R3190" i="4"/>
  <c r="S3190" i="4"/>
  <c r="T3190" i="4"/>
  <c r="U3190" i="4"/>
  <c r="V3190" i="4"/>
  <c r="W3190" i="4"/>
  <c r="R3191" i="4"/>
  <c r="S3191" i="4"/>
  <c r="T3191" i="4"/>
  <c r="U3191" i="4"/>
  <c r="V3191" i="4"/>
  <c r="W3191" i="4"/>
  <c r="R3192" i="4"/>
  <c r="S3192" i="4"/>
  <c r="T3192" i="4"/>
  <c r="U3192" i="4"/>
  <c r="V3192" i="4"/>
  <c r="W3192" i="4"/>
  <c r="R3193" i="4"/>
  <c r="S3193" i="4"/>
  <c r="T3193" i="4"/>
  <c r="U3193" i="4"/>
  <c r="V3193" i="4"/>
  <c r="W3193" i="4"/>
  <c r="R3194" i="4"/>
  <c r="S3194" i="4"/>
  <c r="T3194" i="4"/>
  <c r="U3194" i="4"/>
  <c r="V3194" i="4"/>
  <c r="W3194" i="4"/>
  <c r="R3195" i="4"/>
  <c r="S3195" i="4"/>
  <c r="T3195" i="4"/>
  <c r="U3195" i="4"/>
  <c r="V3195" i="4"/>
  <c r="W3195" i="4"/>
  <c r="R3196" i="4"/>
  <c r="S3196" i="4"/>
  <c r="T3196" i="4"/>
  <c r="U3196" i="4"/>
  <c r="V3196" i="4"/>
  <c r="W3196" i="4"/>
  <c r="R3197" i="4"/>
  <c r="S3197" i="4"/>
  <c r="T3197" i="4"/>
  <c r="U3197" i="4"/>
  <c r="V3197" i="4"/>
  <c r="W3197" i="4"/>
  <c r="R3198" i="4"/>
  <c r="S3198" i="4"/>
  <c r="T3198" i="4"/>
  <c r="U3198" i="4"/>
  <c r="V3198" i="4"/>
  <c r="W3198" i="4"/>
  <c r="R3199" i="4"/>
  <c r="S3199" i="4"/>
  <c r="T3199" i="4"/>
  <c r="U3199" i="4"/>
  <c r="V3199" i="4"/>
  <c r="W3199" i="4"/>
  <c r="R3200" i="4"/>
  <c r="S3200" i="4"/>
  <c r="T3200" i="4"/>
  <c r="U3200" i="4"/>
  <c r="V3200" i="4"/>
  <c r="W3200" i="4"/>
  <c r="R3201" i="4"/>
  <c r="S3201" i="4"/>
  <c r="T3201" i="4"/>
  <c r="U3201" i="4"/>
  <c r="V3201" i="4"/>
  <c r="W3201" i="4"/>
  <c r="R3202" i="4"/>
  <c r="S3202" i="4"/>
  <c r="T3202" i="4"/>
  <c r="U3202" i="4"/>
  <c r="V3202" i="4"/>
  <c r="W3202" i="4"/>
  <c r="R3203" i="4"/>
  <c r="S3203" i="4"/>
  <c r="T3203" i="4"/>
  <c r="U3203" i="4"/>
  <c r="V3203" i="4"/>
  <c r="W3203" i="4"/>
  <c r="R3204" i="4"/>
  <c r="S3204" i="4"/>
  <c r="T3204" i="4"/>
  <c r="U3204" i="4"/>
  <c r="V3204" i="4"/>
  <c r="W3204" i="4"/>
  <c r="R3205" i="4"/>
  <c r="S3205" i="4"/>
  <c r="T3205" i="4"/>
  <c r="U3205" i="4"/>
  <c r="V3205" i="4"/>
  <c r="W3205" i="4"/>
  <c r="R3206" i="4"/>
  <c r="S3206" i="4"/>
  <c r="T3206" i="4"/>
  <c r="U3206" i="4"/>
  <c r="V3206" i="4"/>
  <c r="W3206" i="4"/>
  <c r="R3207" i="4"/>
  <c r="S3207" i="4"/>
  <c r="T3207" i="4"/>
  <c r="U3207" i="4"/>
  <c r="V3207" i="4"/>
  <c r="W3207" i="4"/>
  <c r="R3208" i="4"/>
  <c r="S3208" i="4"/>
  <c r="T3208" i="4"/>
  <c r="U3208" i="4"/>
  <c r="V3208" i="4"/>
  <c r="W3208" i="4"/>
  <c r="R3209" i="4"/>
  <c r="S3209" i="4"/>
  <c r="T3209" i="4"/>
  <c r="U3209" i="4"/>
  <c r="V3209" i="4"/>
  <c r="W3209" i="4"/>
  <c r="R3210" i="4"/>
  <c r="S3210" i="4"/>
  <c r="T3210" i="4"/>
  <c r="U3210" i="4"/>
  <c r="V3210" i="4"/>
  <c r="W3210" i="4"/>
  <c r="R3211" i="4"/>
  <c r="S3211" i="4"/>
  <c r="T3211" i="4"/>
  <c r="U3211" i="4"/>
  <c r="V3211" i="4"/>
  <c r="W3211" i="4"/>
  <c r="R3212" i="4"/>
  <c r="S3212" i="4"/>
  <c r="T3212" i="4"/>
  <c r="U3212" i="4"/>
  <c r="V3212" i="4"/>
  <c r="W3212" i="4"/>
  <c r="R3213" i="4"/>
  <c r="S3213" i="4"/>
  <c r="T3213" i="4"/>
  <c r="U3213" i="4"/>
  <c r="V3213" i="4"/>
  <c r="W3213" i="4"/>
  <c r="R3214" i="4"/>
  <c r="S3214" i="4"/>
  <c r="T3214" i="4"/>
  <c r="U3214" i="4"/>
  <c r="V3214" i="4"/>
  <c r="W3214" i="4"/>
  <c r="R3215" i="4"/>
  <c r="S3215" i="4"/>
  <c r="T3215" i="4"/>
  <c r="U3215" i="4"/>
  <c r="V3215" i="4"/>
  <c r="W3215" i="4"/>
  <c r="R3216" i="4"/>
  <c r="S3216" i="4"/>
  <c r="T3216" i="4"/>
  <c r="U3216" i="4"/>
  <c r="V3216" i="4"/>
  <c r="W3216" i="4"/>
  <c r="R3217" i="4"/>
  <c r="S3217" i="4"/>
  <c r="T3217" i="4"/>
  <c r="U3217" i="4"/>
  <c r="V3217" i="4"/>
  <c r="W3217" i="4"/>
  <c r="R3218" i="4"/>
  <c r="S3218" i="4"/>
  <c r="T3218" i="4"/>
  <c r="U3218" i="4"/>
  <c r="V3218" i="4"/>
  <c r="W3218" i="4"/>
  <c r="R3219" i="4"/>
  <c r="S3219" i="4"/>
  <c r="T3219" i="4"/>
  <c r="U3219" i="4"/>
  <c r="V3219" i="4"/>
  <c r="W3219" i="4"/>
  <c r="R3220" i="4"/>
  <c r="S3220" i="4"/>
  <c r="T3220" i="4"/>
  <c r="U3220" i="4"/>
  <c r="V3220" i="4"/>
  <c r="W3220" i="4"/>
  <c r="R3221" i="4"/>
  <c r="S3221" i="4"/>
  <c r="T3221" i="4"/>
  <c r="U3221" i="4"/>
  <c r="V3221" i="4"/>
  <c r="W3221" i="4"/>
  <c r="R3222" i="4"/>
  <c r="S3222" i="4"/>
  <c r="T3222" i="4"/>
  <c r="U3222" i="4"/>
  <c r="V3222" i="4"/>
  <c r="W3222" i="4"/>
  <c r="R3223" i="4"/>
  <c r="S3223" i="4"/>
  <c r="T3223" i="4"/>
  <c r="U3223" i="4"/>
  <c r="V3223" i="4"/>
  <c r="W3223" i="4"/>
  <c r="R3224" i="4"/>
  <c r="S3224" i="4"/>
  <c r="T3224" i="4"/>
  <c r="U3224" i="4"/>
  <c r="V3224" i="4"/>
  <c r="W3224" i="4"/>
  <c r="R3225" i="4"/>
  <c r="S3225" i="4"/>
  <c r="T3225" i="4"/>
  <c r="U3225" i="4"/>
  <c r="V3225" i="4"/>
  <c r="W3225" i="4"/>
  <c r="R3226" i="4"/>
  <c r="S3226" i="4"/>
  <c r="T3226" i="4"/>
  <c r="U3226" i="4"/>
  <c r="V3226" i="4"/>
  <c r="W3226" i="4"/>
  <c r="R3227" i="4"/>
  <c r="S3227" i="4"/>
  <c r="T3227" i="4"/>
  <c r="U3227" i="4"/>
  <c r="V3227" i="4"/>
  <c r="W3227" i="4"/>
  <c r="R3228" i="4"/>
  <c r="S3228" i="4"/>
  <c r="T3228" i="4"/>
  <c r="U3228" i="4"/>
  <c r="V3228" i="4"/>
  <c r="W3228" i="4"/>
  <c r="R3229" i="4"/>
  <c r="S3229" i="4"/>
  <c r="T3229" i="4"/>
  <c r="U3229" i="4"/>
  <c r="V3229" i="4"/>
  <c r="W3229" i="4"/>
  <c r="R3230" i="4"/>
  <c r="S3230" i="4"/>
  <c r="T3230" i="4"/>
  <c r="U3230" i="4"/>
  <c r="V3230" i="4"/>
  <c r="W3230" i="4"/>
  <c r="R3231" i="4"/>
  <c r="S3231" i="4"/>
  <c r="T3231" i="4"/>
  <c r="U3231" i="4"/>
  <c r="V3231" i="4"/>
  <c r="W3231" i="4"/>
  <c r="R3232" i="4"/>
  <c r="S3232" i="4"/>
  <c r="T3232" i="4"/>
  <c r="U3232" i="4"/>
  <c r="V3232" i="4"/>
  <c r="W3232" i="4"/>
  <c r="R3233" i="4"/>
  <c r="S3233" i="4"/>
  <c r="T3233" i="4"/>
  <c r="U3233" i="4"/>
  <c r="V3233" i="4"/>
  <c r="W3233" i="4"/>
  <c r="R3234" i="4"/>
  <c r="S3234" i="4"/>
  <c r="T3234" i="4"/>
  <c r="U3234" i="4"/>
  <c r="V3234" i="4"/>
  <c r="W3234" i="4"/>
  <c r="R3235" i="4"/>
  <c r="S3235" i="4"/>
  <c r="T3235" i="4"/>
  <c r="U3235" i="4"/>
  <c r="V3235" i="4"/>
  <c r="W3235" i="4"/>
  <c r="R3236" i="4"/>
  <c r="S3236" i="4"/>
  <c r="T3236" i="4"/>
  <c r="U3236" i="4"/>
  <c r="V3236" i="4"/>
  <c r="W3236" i="4"/>
  <c r="R3237" i="4"/>
  <c r="S3237" i="4"/>
  <c r="T3237" i="4"/>
  <c r="U3237" i="4"/>
  <c r="V3237" i="4"/>
  <c r="W3237" i="4"/>
  <c r="R3238" i="4"/>
  <c r="S3238" i="4"/>
  <c r="T3238" i="4"/>
  <c r="U3238" i="4"/>
  <c r="V3238" i="4"/>
  <c r="W3238" i="4"/>
  <c r="R3239" i="4"/>
  <c r="S3239" i="4"/>
  <c r="T3239" i="4"/>
  <c r="U3239" i="4"/>
  <c r="V3239" i="4"/>
  <c r="W3239" i="4"/>
  <c r="R3240" i="4"/>
  <c r="S3240" i="4"/>
  <c r="T3240" i="4"/>
  <c r="U3240" i="4"/>
  <c r="V3240" i="4"/>
  <c r="W3240" i="4"/>
  <c r="R3241" i="4"/>
  <c r="S3241" i="4"/>
  <c r="T3241" i="4"/>
  <c r="U3241" i="4"/>
  <c r="V3241" i="4"/>
  <c r="W3241" i="4"/>
  <c r="R3242" i="4"/>
  <c r="S3242" i="4"/>
  <c r="T3242" i="4"/>
  <c r="U3242" i="4"/>
  <c r="V3242" i="4"/>
  <c r="W3242" i="4"/>
  <c r="R3243" i="4"/>
  <c r="S3243" i="4"/>
  <c r="T3243" i="4"/>
  <c r="U3243" i="4"/>
  <c r="V3243" i="4"/>
  <c r="W3243" i="4"/>
  <c r="R3244" i="4"/>
  <c r="S3244" i="4"/>
  <c r="T3244" i="4"/>
  <c r="U3244" i="4"/>
  <c r="V3244" i="4"/>
  <c r="W3244" i="4"/>
  <c r="R3245" i="4"/>
  <c r="S3245" i="4"/>
  <c r="T3245" i="4"/>
  <c r="U3245" i="4"/>
  <c r="V3245" i="4"/>
  <c r="W3245" i="4"/>
  <c r="R3246" i="4"/>
  <c r="S3246" i="4"/>
  <c r="T3246" i="4"/>
  <c r="U3246" i="4"/>
  <c r="V3246" i="4"/>
  <c r="W3246" i="4"/>
  <c r="R3247" i="4"/>
  <c r="S3247" i="4"/>
  <c r="T3247" i="4"/>
  <c r="U3247" i="4"/>
  <c r="V3247" i="4"/>
  <c r="W3247" i="4"/>
  <c r="R3248" i="4"/>
  <c r="S3248" i="4"/>
  <c r="T3248" i="4"/>
  <c r="U3248" i="4"/>
  <c r="V3248" i="4"/>
  <c r="W3248" i="4"/>
  <c r="R3249" i="4"/>
  <c r="S3249" i="4"/>
  <c r="T3249" i="4"/>
  <c r="U3249" i="4"/>
  <c r="V3249" i="4"/>
  <c r="W3249" i="4"/>
  <c r="R3250" i="4"/>
  <c r="S3250" i="4"/>
  <c r="T3250" i="4"/>
  <c r="U3250" i="4"/>
  <c r="V3250" i="4"/>
  <c r="W3250" i="4"/>
  <c r="R3251" i="4"/>
  <c r="S3251" i="4"/>
  <c r="T3251" i="4"/>
  <c r="U3251" i="4"/>
  <c r="V3251" i="4"/>
  <c r="W3251" i="4"/>
  <c r="R3252" i="4"/>
  <c r="S3252" i="4"/>
  <c r="T3252" i="4"/>
  <c r="U3252" i="4"/>
  <c r="V3252" i="4"/>
  <c r="W3252" i="4"/>
  <c r="R3253" i="4"/>
  <c r="S3253" i="4"/>
  <c r="T3253" i="4"/>
  <c r="U3253" i="4"/>
  <c r="V3253" i="4"/>
  <c r="W3253" i="4"/>
  <c r="R3254" i="4"/>
  <c r="S3254" i="4"/>
  <c r="T3254" i="4"/>
  <c r="U3254" i="4"/>
  <c r="V3254" i="4"/>
  <c r="W3254" i="4"/>
  <c r="R3255" i="4"/>
  <c r="S3255" i="4"/>
  <c r="T3255" i="4"/>
  <c r="U3255" i="4"/>
  <c r="V3255" i="4"/>
  <c r="W3255" i="4"/>
  <c r="R3256" i="4"/>
  <c r="S3256" i="4"/>
  <c r="T3256" i="4"/>
  <c r="U3256" i="4"/>
  <c r="V3256" i="4"/>
  <c r="W3256" i="4"/>
  <c r="R3257" i="4"/>
  <c r="S3257" i="4"/>
  <c r="T3257" i="4"/>
  <c r="U3257" i="4"/>
  <c r="V3257" i="4"/>
  <c r="W3257" i="4"/>
  <c r="R3258" i="4"/>
  <c r="S3258" i="4"/>
  <c r="T3258" i="4"/>
  <c r="U3258" i="4"/>
  <c r="V3258" i="4"/>
  <c r="W3258" i="4"/>
  <c r="R3259" i="4"/>
  <c r="S3259" i="4"/>
  <c r="T3259" i="4"/>
  <c r="U3259" i="4"/>
  <c r="V3259" i="4"/>
  <c r="W3259" i="4"/>
  <c r="R3260" i="4"/>
  <c r="S3260" i="4"/>
  <c r="T3260" i="4"/>
  <c r="U3260" i="4"/>
  <c r="V3260" i="4"/>
  <c r="W3260" i="4"/>
  <c r="R3261" i="4"/>
  <c r="S3261" i="4"/>
  <c r="T3261" i="4"/>
  <c r="U3261" i="4"/>
  <c r="V3261" i="4"/>
  <c r="W3261" i="4"/>
  <c r="R3262" i="4"/>
  <c r="S3262" i="4"/>
  <c r="T3262" i="4"/>
  <c r="U3262" i="4"/>
  <c r="V3262" i="4"/>
  <c r="W3262" i="4"/>
  <c r="R3263" i="4"/>
  <c r="S3263" i="4"/>
  <c r="T3263" i="4"/>
  <c r="U3263" i="4"/>
  <c r="V3263" i="4"/>
  <c r="W3263" i="4"/>
  <c r="R3264" i="4"/>
  <c r="S3264" i="4"/>
  <c r="T3264" i="4"/>
  <c r="U3264" i="4"/>
  <c r="V3264" i="4"/>
  <c r="W3264" i="4"/>
  <c r="R3265" i="4"/>
  <c r="S3265" i="4"/>
  <c r="T3265" i="4"/>
  <c r="U3265" i="4"/>
  <c r="V3265" i="4"/>
  <c r="W3265" i="4"/>
  <c r="R3266" i="4"/>
  <c r="S3266" i="4"/>
  <c r="T3266" i="4"/>
  <c r="U3266" i="4"/>
  <c r="V3266" i="4"/>
  <c r="W3266" i="4"/>
  <c r="R3267" i="4"/>
  <c r="S3267" i="4"/>
  <c r="T3267" i="4"/>
  <c r="U3267" i="4"/>
  <c r="V3267" i="4"/>
  <c r="W3267" i="4"/>
  <c r="R3268" i="4"/>
  <c r="S3268" i="4"/>
  <c r="T3268" i="4"/>
  <c r="U3268" i="4"/>
  <c r="V3268" i="4"/>
  <c r="W3268" i="4"/>
  <c r="R3269" i="4"/>
  <c r="S3269" i="4"/>
  <c r="T3269" i="4"/>
  <c r="U3269" i="4"/>
  <c r="V3269" i="4"/>
  <c r="W3269" i="4"/>
  <c r="R3270" i="4"/>
  <c r="S3270" i="4"/>
  <c r="T3270" i="4"/>
  <c r="U3270" i="4"/>
  <c r="V3270" i="4"/>
  <c r="W3270" i="4"/>
  <c r="R3271" i="4"/>
  <c r="S3271" i="4"/>
  <c r="T3271" i="4"/>
  <c r="U3271" i="4"/>
  <c r="V3271" i="4"/>
  <c r="W3271" i="4"/>
  <c r="R3272" i="4"/>
  <c r="S3272" i="4"/>
  <c r="T3272" i="4"/>
  <c r="U3272" i="4"/>
  <c r="V3272" i="4"/>
  <c r="W3272" i="4"/>
  <c r="R3273" i="4"/>
  <c r="S3273" i="4"/>
  <c r="T3273" i="4"/>
  <c r="U3273" i="4"/>
  <c r="V3273" i="4"/>
  <c r="W3273" i="4"/>
  <c r="R3274" i="4"/>
  <c r="S3274" i="4"/>
  <c r="T3274" i="4"/>
  <c r="U3274" i="4"/>
  <c r="V3274" i="4"/>
  <c r="W3274" i="4"/>
  <c r="R3275" i="4"/>
  <c r="S3275" i="4"/>
  <c r="T3275" i="4"/>
  <c r="U3275" i="4"/>
  <c r="V3275" i="4"/>
  <c r="W3275" i="4"/>
  <c r="R3276" i="4"/>
  <c r="S3276" i="4"/>
  <c r="T3276" i="4"/>
  <c r="U3276" i="4"/>
  <c r="V3276" i="4"/>
  <c r="W3276" i="4"/>
  <c r="R3277" i="4"/>
  <c r="S3277" i="4"/>
  <c r="T3277" i="4"/>
  <c r="U3277" i="4"/>
  <c r="V3277" i="4"/>
  <c r="W3277" i="4"/>
  <c r="R3278" i="4"/>
  <c r="S3278" i="4"/>
  <c r="T3278" i="4"/>
  <c r="U3278" i="4"/>
  <c r="V3278" i="4"/>
  <c r="W3278" i="4"/>
  <c r="R3279" i="4"/>
  <c r="S3279" i="4"/>
  <c r="T3279" i="4"/>
  <c r="U3279" i="4"/>
  <c r="V3279" i="4"/>
  <c r="W3279" i="4"/>
  <c r="R3280" i="4"/>
  <c r="S3280" i="4"/>
  <c r="T3280" i="4"/>
  <c r="U3280" i="4"/>
  <c r="V3280" i="4"/>
  <c r="W3280" i="4"/>
  <c r="R3281" i="4"/>
  <c r="S3281" i="4"/>
  <c r="T3281" i="4"/>
  <c r="U3281" i="4"/>
  <c r="V3281" i="4"/>
  <c r="W3281" i="4"/>
  <c r="R3282" i="4"/>
  <c r="S3282" i="4"/>
  <c r="T3282" i="4"/>
  <c r="U3282" i="4"/>
  <c r="V3282" i="4"/>
  <c r="W3282" i="4"/>
  <c r="R3283" i="4"/>
  <c r="S3283" i="4"/>
  <c r="T3283" i="4"/>
  <c r="U3283" i="4"/>
  <c r="V3283" i="4"/>
  <c r="W3283" i="4"/>
  <c r="R3284" i="4"/>
  <c r="S3284" i="4"/>
  <c r="T3284" i="4"/>
  <c r="U3284" i="4"/>
  <c r="V3284" i="4"/>
  <c r="W3284" i="4"/>
  <c r="R3285" i="4"/>
  <c r="S3285" i="4"/>
  <c r="T3285" i="4"/>
  <c r="U3285" i="4"/>
  <c r="V3285" i="4"/>
  <c r="W3285" i="4"/>
  <c r="R3286" i="4"/>
  <c r="S3286" i="4"/>
  <c r="T3286" i="4"/>
  <c r="U3286" i="4"/>
  <c r="V3286" i="4"/>
  <c r="W3286" i="4"/>
  <c r="R3287" i="4"/>
  <c r="S3287" i="4"/>
  <c r="T3287" i="4"/>
  <c r="U3287" i="4"/>
  <c r="V3287" i="4"/>
  <c r="W3287" i="4"/>
  <c r="R3288" i="4"/>
  <c r="S3288" i="4"/>
  <c r="T3288" i="4"/>
  <c r="U3288" i="4"/>
  <c r="V3288" i="4"/>
  <c r="W3288" i="4"/>
  <c r="R3289" i="4"/>
  <c r="S3289" i="4"/>
  <c r="T3289" i="4"/>
  <c r="U3289" i="4"/>
  <c r="V3289" i="4"/>
  <c r="W3289" i="4"/>
  <c r="R3290" i="4"/>
  <c r="S3290" i="4"/>
  <c r="T3290" i="4"/>
  <c r="U3290" i="4"/>
  <c r="V3290" i="4"/>
  <c r="W3290" i="4"/>
  <c r="R3291" i="4"/>
  <c r="S3291" i="4"/>
  <c r="T3291" i="4"/>
  <c r="U3291" i="4"/>
  <c r="V3291" i="4"/>
  <c r="W3291" i="4"/>
  <c r="R3292" i="4"/>
  <c r="S3292" i="4"/>
  <c r="T3292" i="4"/>
  <c r="U3292" i="4"/>
  <c r="V3292" i="4"/>
  <c r="W3292" i="4"/>
  <c r="R3293" i="4"/>
  <c r="S3293" i="4"/>
  <c r="T3293" i="4"/>
  <c r="U3293" i="4"/>
  <c r="V3293" i="4"/>
  <c r="W3293" i="4"/>
  <c r="R3294" i="4"/>
  <c r="S3294" i="4"/>
  <c r="T3294" i="4"/>
  <c r="U3294" i="4"/>
  <c r="V3294" i="4"/>
  <c r="W3294" i="4"/>
  <c r="R3295" i="4"/>
  <c r="S3295" i="4"/>
  <c r="T3295" i="4"/>
  <c r="U3295" i="4"/>
  <c r="V3295" i="4"/>
  <c r="W3295" i="4"/>
  <c r="R3296" i="4"/>
  <c r="S3296" i="4"/>
  <c r="T3296" i="4"/>
  <c r="U3296" i="4"/>
  <c r="V3296" i="4"/>
  <c r="W3296" i="4"/>
  <c r="R3297" i="4"/>
  <c r="S3297" i="4"/>
  <c r="T3297" i="4"/>
  <c r="U3297" i="4"/>
  <c r="V3297" i="4"/>
  <c r="W3297" i="4"/>
  <c r="R3298" i="4"/>
  <c r="S3298" i="4"/>
  <c r="T3298" i="4"/>
  <c r="U3298" i="4"/>
  <c r="V3298" i="4"/>
  <c r="W3298" i="4"/>
  <c r="R3299" i="4"/>
  <c r="S3299" i="4"/>
  <c r="T3299" i="4"/>
  <c r="U3299" i="4"/>
  <c r="V3299" i="4"/>
  <c r="W3299" i="4"/>
  <c r="R3300" i="4"/>
  <c r="S3300" i="4"/>
  <c r="T3300" i="4"/>
  <c r="U3300" i="4"/>
  <c r="V3300" i="4"/>
  <c r="W3300" i="4"/>
  <c r="R3301" i="4"/>
  <c r="S3301" i="4"/>
  <c r="T3301" i="4"/>
  <c r="U3301" i="4"/>
  <c r="V3301" i="4"/>
  <c r="W3301" i="4"/>
  <c r="R3302" i="4"/>
  <c r="S3302" i="4"/>
  <c r="T3302" i="4"/>
  <c r="U3302" i="4"/>
  <c r="V3302" i="4"/>
  <c r="W3302" i="4"/>
  <c r="R3303" i="4"/>
  <c r="S3303" i="4"/>
  <c r="T3303" i="4"/>
  <c r="U3303" i="4"/>
  <c r="V3303" i="4"/>
  <c r="W3303" i="4"/>
  <c r="R3304" i="4"/>
  <c r="S3304" i="4"/>
  <c r="T3304" i="4"/>
  <c r="U3304" i="4"/>
  <c r="V3304" i="4"/>
  <c r="W3304" i="4"/>
  <c r="R3305" i="4"/>
  <c r="S3305" i="4"/>
  <c r="T3305" i="4"/>
  <c r="U3305" i="4"/>
  <c r="V3305" i="4"/>
  <c r="W3305" i="4"/>
  <c r="R3306" i="4"/>
  <c r="S3306" i="4"/>
  <c r="T3306" i="4"/>
  <c r="U3306" i="4"/>
  <c r="V3306" i="4"/>
  <c r="W3306" i="4"/>
  <c r="R3307" i="4"/>
  <c r="S3307" i="4"/>
  <c r="T3307" i="4"/>
  <c r="U3307" i="4"/>
  <c r="V3307" i="4"/>
  <c r="W3307" i="4"/>
  <c r="R3308" i="4"/>
  <c r="S3308" i="4"/>
  <c r="T3308" i="4"/>
  <c r="U3308" i="4"/>
  <c r="V3308" i="4"/>
  <c r="W3308" i="4"/>
  <c r="R3309" i="4"/>
  <c r="S3309" i="4"/>
  <c r="T3309" i="4"/>
  <c r="U3309" i="4"/>
  <c r="V3309" i="4"/>
  <c r="W3309" i="4"/>
  <c r="R3310" i="4"/>
  <c r="S3310" i="4"/>
  <c r="T3310" i="4"/>
  <c r="U3310" i="4"/>
  <c r="V3310" i="4"/>
  <c r="W3310" i="4"/>
  <c r="R3311" i="4"/>
  <c r="S3311" i="4"/>
  <c r="T3311" i="4"/>
  <c r="U3311" i="4"/>
  <c r="V3311" i="4"/>
  <c r="W3311" i="4"/>
  <c r="R3312" i="4"/>
  <c r="S3312" i="4"/>
  <c r="T3312" i="4"/>
  <c r="U3312" i="4"/>
  <c r="V3312" i="4"/>
  <c r="W3312" i="4"/>
  <c r="R3313" i="4"/>
  <c r="S3313" i="4"/>
  <c r="T3313" i="4"/>
  <c r="U3313" i="4"/>
  <c r="V3313" i="4"/>
  <c r="W3313" i="4"/>
  <c r="R3314" i="4"/>
  <c r="S3314" i="4"/>
  <c r="T3314" i="4"/>
  <c r="U3314" i="4"/>
  <c r="V3314" i="4"/>
  <c r="W3314" i="4"/>
  <c r="R3315" i="4"/>
  <c r="S3315" i="4"/>
  <c r="T3315" i="4"/>
  <c r="U3315" i="4"/>
  <c r="V3315" i="4"/>
  <c r="W3315" i="4"/>
  <c r="R3316" i="4"/>
  <c r="S3316" i="4"/>
  <c r="T3316" i="4"/>
  <c r="U3316" i="4"/>
  <c r="V3316" i="4"/>
  <c r="W3316" i="4"/>
  <c r="R3317" i="4"/>
  <c r="S3317" i="4"/>
  <c r="T3317" i="4"/>
  <c r="U3317" i="4"/>
  <c r="V3317" i="4"/>
  <c r="W3317" i="4"/>
  <c r="R3318" i="4"/>
  <c r="S3318" i="4"/>
  <c r="T3318" i="4"/>
  <c r="U3318" i="4"/>
  <c r="V3318" i="4"/>
  <c r="W3318" i="4"/>
  <c r="R3319" i="4"/>
  <c r="S3319" i="4"/>
  <c r="T3319" i="4"/>
  <c r="U3319" i="4"/>
  <c r="V3319" i="4"/>
  <c r="W3319" i="4"/>
  <c r="R3320" i="4"/>
  <c r="S3320" i="4"/>
  <c r="T3320" i="4"/>
  <c r="U3320" i="4"/>
  <c r="V3320" i="4"/>
  <c r="W3320" i="4"/>
  <c r="R3321" i="4"/>
  <c r="S3321" i="4"/>
  <c r="T3321" i="4"/>
  <c r="U3321" i="4"/>
  <c r="V3321" i="4"/>
  <c r="W3321" i="4"/>
  <c r="R3322" i="4"/>
  <c r="S3322" i="4"/>
  <c r="T3322" i="4"/>
  <c r="U3322" i="4"/>
  <c r="V3322" i="4"/>
  <c r="W3322" i="4"/>
  <c r="R3323" i="4"/>
  <c r="S3323" i="4"/>
  <c r="T3323" i="4"/>
  <c r="U3323" i="4"/>
  <c r="V3323" i="4"/>
  <c r="W3323" i="4"/>
  <c r="R3324" i="4"/>
  <c r="S3324" i="4"/>
  <c r="T3324" i="4"/>
  <c r="U3324" i="4"/>
  <c r="V3324" i="4"/>
  <c r="W3324" i="4"/>
  <c r="R3325" i="4"/>
  <c r="S3325" i="4"/>
  <c r="T3325" i="4"/>
  <c r="U3325" i="4"/>
  <c r="V3325" i="4"/>
  <c r="W3325" i="4"/>
  <c r="R3326" i="4"/>
  <c r="S3326" i="4"/>
  <c r="T3326" i="4"/>
  <c r="U3326" i="4"/>
  <c r="V3326" i="4"/>
  <c r="W3326" i="4"/>
  <c r="R3327" i="4"/>
  <c r="S3327" i="4"/>
  <c r="T3327" i="4"/>
  <c r="U3327" i="4"/>
  <c r="V3327" i="4"/>
  <c r="W3327" i="4"/>
  <c r="R3328" i="4"/>
  <c r="S3328" i="4"/>
  <c r="T3328" i="4"/>
  <c r="U3328" i="4"/>
  <c r="V3328" i="4"/>
  <c r="W3328" i="4"/>
  <c r="R3329" i="4"/>
  <c r="S3329" i="4"/>
  <c r="T3329" i="4"/>
  <c r="U3329" i="4"/>
  <c r="V3329" i="4"/>
  <c r="W3329" i="4"/>
  <c r="R3330" i="4"/>
  <c r="S3330" i="4"/>
  <c r="T3330" i="4"/>
  <c r="U3330" i="4"/>
  <c r="V3330" i="4"/>
  <c r="W3330" i="4"/>
  <c r="R3331" i="4"/>
  <c r="S3331" i="4"/>
  <c r="T3331" i="4"/>
  <c r="U3331" i="4"/>
  <c r="V3331" i="4"/>
  <c r="W3331" i="4"/>
  <c r="R3332" i="4"/>
  <c r="S3332" i="4"/>
  <c r="T3332" i="4"/>
  <c r="U3332" i="4"/>
  <c r="V3332" i="4"/>
  <c r="W3332" i="4"/>
  <c r="R3333" i="4"/>
  <c r="S3333" i="4"/>
  <c r="T3333" i="4"/>
  <c r="U3333" i="4"/>
  <c r="V3333" i="4"/>
  <c r="W3333" i="4"/>
  <c r="R3334" i="4"/>
  <c r="S3334" i="4"/>
  <c r="T3334" i="4"/>
  <c r="U3334" i="4"/>
  <c r="V3334" i="4"/>
  <c r="W3334" i="4"/>
  <c r="R3335" i="4"/>
  <c r="S3335" i="4"/>
  <c r="T3335" i="4"/>
  <c r="U3335" i="4"/>
  <c r="V3335" i="4"/>
  <c r="W3335" i="4"/>
  <c r="R3336" i="4"/>
  <c r="S3336" i="4"/>
  <c r="T3336" i="4"/>
  <c r="U3336" i="4"/>
  <c r="V3336" i="4"/>
  <c r="W3336" i="4"/>
  <c r="R3337" i="4"/>
  <c r="S3337" i="4"/>
  <c r="T3337" i="4"/>
  <c r="U3337" i="4"/>
  <c r="V3337" i="4"/>
  <c r="W3337" i="4"/>
  <c r="R3338" i="4"/>
  <c r="S3338" i="4"/>
  <c r="T3338" i="4"/>
  <c r="U3338" i="4"/>
  <c r="V3338" i="4"/>
  <c r="W3338" i="4"/>
  <c r="R3339" i="4"/>
  <c r="S3339" i="4"/>
  <c r="T3339" i="4"/>
  <c r="U3339" i="4"/>
  <c r="V3339" i="4"/>
  <c r="W3339" i="4"/>
  <c r="R3340" i="4"/>
  <c r="S3340" i="4"/>
  <c r="T3340" i="4"/>
  <c r="U3340" i="4"/>
  <c r="V3340" i="4"/>
  <c r="W3340" i="4"/>
  <c r="R3341" i="4"/>
  <c r="S3341" i="4"/>
  <c r="T3341" i="4"/>
  <c r="U3341" i="4"/>
  <c r="V3341" i="4"/>
  <c r="W3341" i="4"/>
  <c r="R3342" i="4"/>
  <c r="S3342" i="4"/>
  <c r="T3342" i="4"/>
  <c r="U3342" i="4"/>
  <c r="V3342" i="4"/>
  <c r="W3342" i="4"/>
  <c r="R3343" i="4"/>
  <c r="S3343" i="4"/>
  <c r="T3343" i="4"/>
  <c r="U3343" i="4"/>
  <c r="V3343" i="4"/>
  <c r="W3343" i="4"/>
  <c r="R3344" i="4"/>
  <c r="S3344" i="4"/>
  <c r="T3344" i="4"/>
  <c r="U3344" i="4"/>
  <c r="V3344" i="4"/>
  <c r="W3344" i="4"/>
  <c r="R3345" i="4"/>
  <c r="S3345" i="4"/>
  <c r="T3345" i="4"/>
  <c r="U3345" i="4"/>
  <c r="V3345" i="4"/>
  <c r="W3345" i="4"/>
  <c r="R3346" i="4"/>
  <c r="S3346" i="4"/>
  <c r="T3346" i="4"/>
  <c r="U3346" i="4"/>
  <c r="V3346" i="4"/>
  <c r="W3346" i="4"/>
  <c r="R3347" i="4"/>
  <c r="S3347" i="4"/>
  <c r="T3347" i="4"/>
  <c r="U3347" i="4"/>
  <c r="V3347" i="4"/>
  <c r="W3347" i="4"/>
  <c r="R3348" i="4"/>
  <c r="S3348" i="4"/>
  <c r="T3348" i="4"/>
  <c r="U3348" i="4"/>
  <c r="V3348" i="4"/>
  <c r="W3348" i="4"/>
  <c r="R3349" i="4"/>
  <c r="S3349" i="4"/>
  <c r="T3349" i="4"/>
  <c r="U3349" i="4"/>
  <c r="V3349" i="4"/>
  <c r="W3349" i="4"/>
  <c r="R3350" i="4"/>
  <c r="S3350" i="4"/>
  <c r="T3350" i="4"/>
  <c r="U3350" i="4"/>
  <c r="V3350" i="4"/>
  <c r="W3350" i="4"/>
  <c r="R3351" i="4"/>
  <c r="S3351" i="4"/>
  <c r="T3351" i="4"/>
  <c r="U3351" i="4"/>
  <c r="V3351" i="4"/>
  <c r="W3351" i="4"/>
  <c r="R3352" i="4"/>
  <c r="S3352" i="4"/>
  <c r="T3352" i="4"/>
  <c r="U3352" i="4"/>
  <c r="V3352" i="4"/>
  <c r="W3352" i="4"/>
  <c r="R3353" i="4"/>
  <c r="S3353" i="4"/>
  <c r="T3353" i="4"/>
  <c r="U3353" i="4"/>
  <c r="V3353" i="4"/>
  <c r="W3353" i="4"/>
  <c r="R3354" i="4"/>
  <c r="S3354" i="4"/>
  <c r="T3354" i="4"/>
  <c r="U3354" i="4"/>
  <c r="V3354" i="4"/>
  <c r="W3354" i="4"/>
  <c r="R3355" i="4"/>
  <c r="S3355" i="4"/>
  <c r="T3355" i="4"/>
  <c r="U3355" i="4"/>
  <c r="V3355" i="4"/>
  <c r="W3355" i="4"/>
  <c r="R3356" i="4"/>
  <c r="S3356" i="4"/>
  <c r="T3356" i="4"/>
  <c r="U3356" i="4"/>
  <c r="V3356" i="4"/>
  <c r="W3356" i="4"/>
  <c r="R3357" i="4"/>
  <c r="S3357" i="4"/>
  <c r="T3357" i="4"/>
  <c r="U3357" i="4"/>
  <c r="V3357" i="4"/>
  <c r="W3357" i="4"/>
  <c r="R3358" i="4"/>
  <c r="S3358" i="4"/>
  <c r="T3358" i="4"/>
  <c r="U3358" i="4"/>
  <c r="V3358" i="4"/>
  <c r="W3358" i="4"/>
  <c r="R3359" i="4"/>
  <c r="S3359" i="4"/>
  <c r="T3359" i="4"/>
  <c r="U3359" i="4"/>
  <c r="V3359" i="4"/>
  <c r="W3359" i="4"/>
  <c r="R3360" i="4"/>
  <c r="S3360" i="4"/>
  <c r="T3360" i="4"/>
  <c r="U3360" i="4"/>
  <c r="V3360" i="4"/>
  <c r="W3360" i="4"/>
  <c r="R3361" i="4"/>
  <c r="S3361" i="4"/>
  <c r="T3361" i="4"/>
  <c r="U3361" i="4"/>
  <c r="V3361" i="4"/>
  <c r="W3361" i="4"/>
  <c r="R3362" i="4"/>
  <c r="S3362" i="4"/>
  <c r="T3362" i="4"/>
  <c r="U3362" i="4"/>
  <c r="V3362" i="4"/>
  <c r="W3362" i="4"/>
  <c r="R3363" i="4"/>
  <c r="S3363" i="4"/>
  <c r="T3363" i="4"/>
  <c r="U3363" i="4"/>
  <c r="V3363" i="4"/>
  <c r="W3363" i="4"/>
  <c r="R3364" i="4"/>
  <c r="S3364" i="4"/>
  <c r="T3364" i="4"/>
  <c r="U3364" i="4"/>
  <c r="V3364" i="4"/>
  <c r="W3364" i="4"/>
  <c r="R3365" i="4"/>
  <c r="S3365" i="4"/>
  <c r="T3365" i="4"/>
  <c r="U3365" i="4"/>
  <c r="V3365" i="4"/>
  <c r="W3365" i="4"/>
  <c r="R3366" i="4"/>
  <c r="S3366" i="4"/>
  <c r="T3366" i="4"/>
  <c r="U3366" i="4"/>
  <c r="V3366" i="4"/>
  <c r="W3366" i="4"/>
  <c r="R3367" i="4"/>
  <c r="S3367" i="4"/>
  <c r="T3367" i="4"/>
  <c r="U3367" i="4"/>
  <c r="V3367" i="4"/>
  <c r="W3367" i="4"/>
  <c r="R3368" i="4"/>
  <c r="S3368" i="4"/>
  <c r="T3368" i="4"/>
  <c r="U3368" i="4"/>
  <c r="V3368" i="4"/>
  <c r="W3368" i="4"/>
  <c r="R3369" i="4"/>
  <c r="S3369" i="4"/>
  <c r="T3369" i="4"/>
  <c r="U3369" i="4"/>
  <c r="V3369" i="4"/>
  <c r="W3369" i="4"/>
  <c r="R3370" i="4"/>
  <c r="S3370" i="4"/>
  <c r="T3370" i="4"/>
  <c r="U3370" i="4"/>
  <c r="V3370" i="4"/>
  <c r="W3370" i="4"/>
  <c r="R3371" i="4"/>
  <c r="S3371" i="4"/>
  <c r="T3371" i="4"/>
  <c r="U3371" i="4"/>
  <c r="V3371" i="4"/>
  <c r="W3371" i="4"/>
  <c r="R3372" i="4"/>
  <c r="S3372" i="4"/>
  <c r="T3372" i="4"/>
  <c r="U3372" i="4"/>
  <c r="V3372" i="4"/>
  <c r="W3372" i="4"/>
  <c r="R3373" i="4"/>
  <c r="S3373" i="4"/>
  <c r="T3373" i="4"/>
  <c r="U3373" i="4"/>
  <c r="V3373" i="4"/>
  <c r="W3373" i="4"/>
  <c r="R3374" i="4"/>
  <c r="S3374" i="4"/>
  <c r="T3374" i="4"/>
  <c r="U3374" i="4"/>
  <c r="V3374" i="4"/>
  <c r="W3374" i="4"/>
  <c r="R3375" i="4"/>
  <c r="S3375" i="4"/>
  <c r="T3375" i="4"/>
  <c r="U3375" i="4"/>
  <c r="V3375" i="4"/>
  <c r="W3375" i="4"/>
  <c r="R3376" i="4"/>
  <c r="S3376" i="4"/>
  <c r="T3376" i="4"/>
  <c r="U3376" i="4"/>
  <c r="V3376" i="4"/>
  <c r="W3376" i="4"/>
  <c r="R3377" i="4"/>
  <c r="S3377" i="4"/>
  <c r="T3377" i="4"/>
  <c r="U3377" i="4"/>
  <c r="V3377" i="4"/>
  <c r="W3377" i="4"/>
  <c r="R3378" i="4"/>
  <c r="S3378" i="4"/>
  <c r="T3378" i="4"/>
  <c r="U3378" i="4"/>
  <c r="V3378" i="4"/>
  <c r="W3378" i="4"/>
  <c r="R3379" i="4"/>
  <c r="S3379" i="4"/>
  <c r="T3379" i="4"/>
  <c r="U3379" i="4"/>
  <c r="V3379" i="4"/>
  <c r="W3379" i="4"/>
  <c r="R3380" i="4"/>
  <c r="S3380" i="4"/>
  <c r="T3380" i="4"/>
  <c r="U3380" i="4"/>
  <c r="V3380" i="4"/>
  <c r="W3380" i="4"/>
  <c r="R3381" i="4"/>
  <c r="S3381" i="4"/>
  <c r="T3381" i="4"/>
  <c r="U3381" i="4"/>
  <c r="V3381" i="4"/>
  <c r="W3381" i="4"/>
  <c r="R3382" i="4"/>
  <c r="S3382" i="4"/>
  <c r="T3382" i="4"/>
  <c r="U3382" i="4"/>
  <c r="V3382" i="4"/>
  <c r="W3382" i="4"/>
  <c r="R3383" i="4"/>
  <c r="S3383" i="4"/>
  <c r="T3383" i="4"/>
  <c r="U3383" i="4"/>
  <c r="V3383" i="4"/>
  <c r="W3383" i="4"/>
  <c r="R3384" i="4"/>
  <c r="S3384" i="4"/>
  <c r="T3384" i="4"/>
  <c r="U3384" i="4"/>
  <c r="V3384" i="4"/>
  <c r="W3384" i="4"/>
  <c r="R3385" i="4"/>
  <c r="S3385" i="4"/>
  <c r="T3385" i="4"/>
  <c r="U3385" i="4"/>
  <c r="V3385" i="4"/>
  <c r="W3385" i="4"/>
  <c r="R3386" i="4"/>
  <c r="S3386" i="4"/>
  <c r="T3386" i="4"/>
  <c r="U3386" i="4"/>
  <c r="V3386" i="4"/>
  <c r="W3386" i="4"/>
  <c r="R3387" i="4"/>
  <c r="S3387" i="4"/>
  <c r="T3387" i="4"/>
  <c r="U3387" i="4"/>
  <c r="V3387" i="4"/>
  <c r="W3387" i="4"/>
  <c r="R3388" i="4"/>
  <c r="S3388" i="4"/>
  <c r="T3388" i="4"/>
  <c r="U3388" i="4"/>
  <c r="V3388" i="4"/>
  <c r="W3388" i="4"/>
  <c r="R3389" i="4"/>
  <c r="S3389" i="4"/>
  <c r="T3389" i="4"/>
  <c r="U3389" i="4"/>
  <c r="V3389" i="4"/>
  <c r="W3389" i="4"/>
  <c r="R3390" i="4"/>
  <c r="S3390" i="4"/>
  <c r="T3390" i="4"/>
  <c r="U3390" i="4"/>
  <c r="V3390" i="4"/>
  <c r="W3390" i="4"/>
  <c r="R3391" i="4"/>
  <c r="S3391" i="4"/>
  <c r="T3391" i="4"/>
  <c r="U3391" i="4"/>
  <c r="V3391" i="4"/>
  <c r="W3391" i="4"/>
  <c r="R3392" i="4"/>
  <c r="S3392" i="4"/>
  <c r="T3392" i="4"/>
  <c r="U3392" i="4"/>
  <c r="V3392" i="4"/>
  <c r="W3392" i="4"/>
  <c r="R3393" i="4"/>
  <c r="S3393" i="4"/>
  <c r="T3393" i="4"/>
  <c r="U3393" i="4"/>
  <c r="V3393" i="4"/>
  <c r="W3393" i="4"/>
  <c r="R3394" i="4"/>
  <c r="S3394" i="4"/>
  <c r="T3394" i="4"/>
  <c r="U3394" i="4"/>
  <c r="V3394" i="4"/>
  <c r="W3394" i="4"/>
  <c r="R3395" i="4"/>
  <c r="S3395" i="4"/>
  <c r="T3395" i="4"/>
  <c r="U3395" i="4"/>
  <c r="V3395" i="4"/>
  <c r="W3395" i="4"/>
  <c r="R3396" i="4"/>
  <c r="S3396" i="4"/>
  <c r="T3396" i="4"/>
  <c r="U3396" i="4"/>
  <c r="V3396" i="4"/>
  <c r="W3396" i="4"/>
  <c r="R3397" i="4"/>
  <c r="S3397" i="4"/>
  <c r="T3397" i="4"/>
  <c r="U3397" i="4"/>
  <c r="V3397" i="4"/>
  <c r="W3397" i="4"/>
  <c r="R3398" i="4"/>
  <c r="S3398" i="4"/>
  <c r="T3398" i="4"/>
  <c r="U3398" i="4"/>
  <c r="V3398" i="4"/>
  <c r="W3398" i="4"/>
  <c r="R3399" i="4"/>
  <c r="S3399" i="4"/>
  <c r="T3399" i="4"/>
  <c r="U3399" i="4"/>
  <c r="V3399" i="4"/>
  <c r="W3399" i="4"/>
  <c r="R3400" i="4"/>
  <c r="S3400" i="4"/>
  <c r="T3400" i="4"/>
  <c r="U3400" i="4"/>
  <c r="V3400" i="4"/>
  <c r="W3400" i="4"/>
  <c r="R3401" i="4"/>
  <c r="S3401" i="4"/>
  <c r="T3401" i="4"/>
  <c r="U3401" i="4"/>
  <c r="V3401" i="4"/>
  <c r="W3401" i="4"/>
  <c r="R3402" i="4"/>
  <c r="S3402" i="4"/>
  <c r="T3402" i="4"/>
  <c r="U3402" i="4"/>
  <c r="V3402" i="4"/>
  <c r="W3402" i="4"/>
  <c r="R3403" i="4"/>
  <c r="S3403" i="4"/>
  <c r="T3403" i="4"/>
  <c r="U3403" i="4"/>
  <c r="V3403" i="4"/>
  <c r="W3403" i="4"/>
  <c r="R3404" i="4"/>
  <c r="S3404" i="4"/>
  <c r="T3404" i="4"/>
  <c r="U3404" i="4"/>
  <c r="V3404" i="4"/>
  <c r="W3404" i="4"/>
  <c r="R3405" i="4"/>
  <c r="S3405" i="4"/>
  <c r="T3405" i="4"/>
  <c r="U3405" i="4"/>
  <c r="V3405" i="4"/>
  <c r="W3405" i="4"/>
  <c r="R3406" i="4"/>
  <c r="S3406" i="4"/>
  <c r="T3406" i="4"/>
  <c r="U3406" i="4"/>
  <c r="V3406" i="4"/>
  <c r="W3406" i="4"/>
  <c r="R3407" i="4"/>
  <c r="S3407" i="4"/>
  <c r="T3407" i="4"/>
  <c r="U3407" i="4"/>
  <c r="V3407" i="4"/>
  <c r="W3407" i="4"/>
  <c r="R3408" i="4"/>
  <c r="S3408" i="4"/>
  <c r="T3408" i="4"/>
  <c r="U3408" i="4"/>
  <c r="V3408" i="4"/>
  <c r="W3408" i="4"/>
  <c r="R3409" i="4"/>
  <c r="S3409" i="4"/>
  <c r="T3409" i="4"/>
  <c r="U3409" i="4"/>
  <c r="V3409" i="4"/>
  <c r="W3409" i="4"/>
  <c r="R3410" i="4"/>
  <c r="S3410" i="4"/>
  <c r="T3410" i="4"/>
  <c r="U3410" i="4"/>
  <c r="V3410" i="4"/>
  <c r="W3410" i="4"/>
  <c r="R3411" i="4"/>
  <c r="S3411" i="4"/>
  <c r="T3411" i="4"/>
  <c r="U3411" i="4"/>
  <c r="V3411" i="4"/>
  <c r="W3411" i="4"/>
  <c r="R3412" i="4"/>
  <c r="S3412" i="4"/>
  <c r="T3412" i="4"/>
  <c r="U3412" i="4"/>
  <c r="V3412" i="4"/>
  <c r="W3412" i="4"/>
  <c r="R3413" i="4"/>
  <c r="S3413" i="4"/>
  <c r="T3413" i="4"/>
  <c r="U3413" i="4"/>
  <c r="V3413" i="4"/>
  <c r="W3413" i="4"/>
  <c r="R3414" i="4"/>
  <c r="S3414" i="4"/>
  <c r="T3414" i="4"/>
  <c r="U3414" i="4"/>
  <c r="V3414" i="4"/>
  <c r="W3414" i="4"/>
  <c r="R3415" i="4"/>
  <c r="S3415" i="4"/>
  <c r="T3415" i="4"/>
  <c r="U3415" i="4"/>
  <c r="V3415" i="4"/>
  <c r="W3415" i="4"/>
  <c r="R3416" i="4"/>
  <c r="S3416" i="4"/>
  <c r="T3416" i="4"/>
  <c r="U3416" i="4"/>
  <c r="V3416" i="4"/>
  <c r="W3416" i="4"/>
  <c r="R3417" i="4"/>
  <c r="S3417" i="4"/>
  <c r="T3417" i="4"/>
  <c r="U3417" i="4"/>
  <c r="V3417" i="4"/>
  <c r="W3417" i="4"/>
  <c r="R3418" i="4"/>
  <c r="S3418" i="4"/>
  <c r="T3418" i="4"/>
  <c r="U3418" i="4"/>
  <c r="V3418" i="4"/>
  <c r="W3418" i="4"/>
  <c r="R3419" i="4"/>
  <c r="S3419" i="4"/>
  <c r="T3419" i="4"/>
  <c r="U3419" i="4"/>
  <c r="V3419" i="4"/>
  <c r="W3419" i="4"/>
  <c r="R3420" i="4"/>
  <c r="S3420" i="4"/>
  <c r="T3420" i="4"/>
  <c r="U3420" i="4"/>
  <c r="V3420" i="4"/>
  <c r="W3420" i="4"/>
  <c r="R3421" i="4"/>
  <c r="S3421" i="4"/>
  <c r="T3421" i="4"/>
  <c r="U3421" i="4"/>
  <c r="V3421" i="4"/>
  <c r="W3421" i="4"/>
  <c r="R3422" i="4"/>
  <c r="S3422" i="4"/>
  <c r="T3422" i="4"/>
  <c r="U3422" i="4"/>
  <c r="V3422" i="4"/>
  <c r="W3422" i="4"/>
  <c r="R3423" i="4"/>
  <c r="S3423" i="4"/>
  <c r="T3423" i="4"/>
  <c r="U3423" i="4"/>
  <c r="V3423" i="4"/>
  <c r="W3423" i="4"/>
  <c r="R3424" i="4"/>
  <c r="S3424" i="4"/>
  <c r="T3424" i="4"/>
  <c r="U3424" i="4"/>
  <c r="V3424" i="4"/>
  <c r="W3424" i="4"/>
  <c r="R3425" i="4"/>
  <c r="S3425" i="4"/>
  <c r="T3425" i="4"/>
  <c r="U3425" i="4"/>
  <c r="V3425" i="4"/>
  <c r="W3425" i="4"/>
  <c r="R3426" i="4"/>
  <c r="S3426" i="4"/>
  <c r="T3426" i="4"/>
  <c r="U3426" i="4"/>
  <c r="V3426" i="4"/>
  <c r="W3426" i="4"/>
  <c r="R3427" i="4"/>
  <c r="S3427" i="4"/>
  <c r="T3427" i="4"/>
  <c r="U3427" i="4"/>
  <c r="V3427" i="4"/>
  <c r="W3427" i="4"/>
  <c r="R3428" i="4"/>
  <c r="S3428" i="4"/>
  <c r="T3428" i="4"/>
  <c r="U3428" i="4"/>
  <c r="V3428" i="4"/>
  <c r="W3428" i="4"/>
  <c r="R3429" i="4"/>
  <c r="S3429" i="4"/>
  <c r="T3429" i="4"/>
  <c r="U3429" i="4"/>
  <c r="V3429" i="4"/>
  <c r="W3429" i="4"/>
  <c r="R3430" i="4"/>
  <c r="S3430" i="4"/>
  <c r="T3430" i="4"/>
  <c r="U3430" i="4"/>
  <c r="V3430" i="4"/>
  <c r="W3430" i="4"/>
  <c r="R3431" i="4"/>
  <c r="S3431" i="4"/>
  <c r="T3431" i="4"/>
  <c r="U3431" i="4"/>
  <c r="V3431" i="4"/>
  <c r="W3431" i="4"/>
  <c r="R3432" i="4"/>
  <c r="S3432" i="4"/>
  <c r="T3432" i="4"/>
  <c r="U3432" i="4"/>
  <c r="V3432" i="4"/>
  <c r="W3432" i="4"/>
  <c r="R3433" i="4"/>
  <c r="S3433" i="4"/>
  <c r="T3433" i="4"/>
  <c r="U3433" i="4"/>
  <c r="V3433" i="4"/>
  <c r="W3433" i="4"/>
  <c r="R3434" i="4"/>
  <c r="S3434" i="4"/>
  <c r="T3434" i="4"/>
  <c r="U3434" i="4"/>
  <c r="V3434" i="4"/>
  <c r="W3434" i="4"/>
  <c r="R3435" i="4"/>
  <c r="S3435" i="4"/>
  <c r="T3435" i="4"/>
  <c r="U3435" i="4"/>
  <c r="V3435" i="4"/>
  <c r="W3435" i="4"/>
  <c r="R3436" i="4"/>
  <c r="S3436" i="4"/>
  <c r="T3436" i="4"/>
  <c r="U3436" i="4"/>
  <c r="V3436" i="4"/>
  <c r="W3436" i="4"/>
  <c r="R3437" i="4"/>
  <c r="S3437" i="4"/>
  <c r="T3437" i="4"/>
  <c r="U3437" i="4"/>
  <c r="V3437" i="4"/>
  <c r="W3437" i="4"/>
  <c r="R3438" i="4"/>
  <c r="S3438" i="4"/>
  <c r="T3438" i="4"/>
  <c r="U3438" i="4"/>
  <c r="V3438" i="4"/>
  <c r="W3438" i="4"/>
  <c r="R3439" i="4"/>
  <c r="S3439" i="4"/>
  <c r="T3439" i="4"/>
  <c r="U3439" i="4"/>
  <c r="V3439" i="4"/>
  <c r="W3439" i="4"/>
  <c r="R3440" i="4"/>
  <c r="S3440" i="4"/>
  <c r="T3440" i="4"/>
  <c r="U3440" i="4"/>
  <c r="V3440" i="4"/>
  <c r="W3440" i="4"/>
  <c r="R3441" i="4"/>
  <c r="S3441" i="4"/>
  <c r="T3441" i="4"/>
  <c r="U3441" i="4"/>
  <c r="V3441" i="4"/>
  <c r="W3441" i="4"/>
  <c r="R3442" i="4"/>
  <c r="S3442" i="4"/>
  <c r="T3442" i="4"/>
  <c r="U3442" i="4"/>
  <c r="V3442" i="4"/>
  <c r="W3442" i="4"/>
  <c r="R3443" i="4"/>
  <c r="S3443" i="4"/>
  <c r="T3443" i="4"/>
  <c r="U3443" i="4"/>
  <c r="V3443" i="4"/>
  <c r="W3443" i="4"/>
  <c r="R3444" i="4"/>
  <c r="S3444" i="4"/>
  <c r="T3444" i="4"/>
  <c r="U3444" i="4"/>
  <c r="V3444" i="4"/>
  <c r="W3444" i="4"/>
  <c r="R3445" i="4"/>
  <c r="S3445" i="4"/>
  <c r="T3445" i="4"/>
  <c r="U3445" i="4"/>
  <c r="V3445" i="4"/>
  <c r="W3445" i="4"/>
  <c r="R3446" i="4"/>
  <c r="S3446" i="4"/>
  <c r="T3446" i="4"/>
  <c r="U3446" i="4"/>
  <c r="V3446" i="4"/>
  <c r="W3446" i="4"/>
  <c r="R3447" i="4"/>
  <c r="S3447" i="4"/>
  <c r="T3447" i="4"/>
  <c r="U3447" i="4"/>
  <c r="V3447" i="4"/>
  <c r="W3447" i="4"/>
  <c r="R3448" i="4"/>
  <c r="S3448" i="4"/>
  <c r="T3448" i="4"/>
  <c r="U3448" i="4"/>
  <c r="V3448" i="4"/>
  <c r="W3448" i="4"/>
  <c r="R3449" i="4"/>
  <c r="S3449" i="4"/>
  <c r="T3449" i="4"/>
  <c r="U3449" i="4"/>
  <c r="V3449" i="4"/>
  <c r="W3449" i="4"/>
  <c r="R3450" i="4"/>
  <c r="S3450" i="4"/>
  <c r="T3450" i="4"/>
  <c r="U3450" i="4"/>
  <c r="V3450" i="4"/>
  <c r="W3450" i="4"/>
  <c r="R3451" i="4"/>
  <c r="S3451" i="4"/>
  <c r="T3451" i="4"/>
  <c r="U3451" i="4"/>
  <c r="V3451" i="4"/>
  <c r="W3451" i="4"/>
  <c r="R3452" i="4"/>
  <c r="S3452" i="4"/>
  <c r="T3452" i="4"/>
  <c r="U3452" i="4"/>
  <c r="V3452" i="4"/>
  <c r="W3452" i="4"/>
  <c r="R3453" i="4"/>
  <c r="S3453" i="4"/>
  <c r="T3453" i="4"/>
  <c r="U3453" i="4"/>
  <c r="V3453" i="4"/>
  <c r="W3453" i="4"/>
  <c r="R3454" i="4"/>
  <c r="S3454" i="4"/>
  <c r="T3454" i="4"/>
  <c r="U3454" i="4"/>
  <c r="V3454" i="4"/>
  <c r="W3454" i="4"/>
  <c r="R3455" i="4"/>
  <c r="S3455" i="4"/>
  <c r="T3455" i="4"/>
  <c r="U3455" i="4"/>
  <c r="V3455" i="4"/>
  <c r="W3455" i="4"/>
  <c r="R3456" i="4"/>
  <c r="S3456" i="4"/>
  <c r="T3456" i="4"/>
  <c r="U3456" i="4"/>
  <c r="V3456" i="4"/>
  <c r="W3456" i="4"/>
  <c r="R3457" i="4"/>
  <c r="S3457" i="4"/>
  <c r="T3457" i="4"/>
  <c r="U3457" i="4"/>
  <c r="V3457" i="4"/>
  <c r="W3457" i="4"/>
  <c r="R3458" i="4"/>
  <c r="S3458" i="4"/>
  <c r="T3458" i="4"/>
  <c r="U3458" i="4"/>
  <c r="V3458" i="4"/>
  <c r="W3458" i="4"/>
  <c r="R3459" i="4"/>
  <c r="S3459" i="4"/>
  <c r="T3459" i="4"/>
  <c r="U3459" i="4"/>
  <c r="V3459" i="4"/>
  <c r="W3459" i="4"/>
  <c r="R3460" i="4"/>
  <c r="S3460" i="4"/>
  <c r="T3460" i="4"/>
  <c r="U3460" i="4"/>
  <c r="V3460" i="4"/>
  <c r="W3460" i="4"/>
  <c r="R3461" i="4"/>
  <c r="S3461" i="4"/>
  <c r="T3461" i="4"/>
  <c r="U3461" i="4"/>
  <c r="V3461" i="4"/>
  <c r="W3461" i="4"/>
  <c r="R3462" i="4"/>
  <c r="S3462" i="4"/>
  <c r="T3462" i="4"/>
  <c r="U3462" i="4"/>
  <c r="V3462" i="4"/>
  <c r="W3462" i="4"/>
  <c r="R3463" i="4"/>
  <c r="S3463" i="4"/>
  <c r="T3463" i="4"/>
  <c r="U3463" i="4"/>
  <c r="V3463" i="4"/>
  <c r="W3463" i="4"/>
  <c r="R3464" i="4"/>
  <c r="S3464" i="4"/>
  <c r="T3464" i="4"/>
  <c r="U3464" i="4"/>
  <c r="V3464" i="4"/>
  <c r="W3464" i="4"/>
  <c r="R3465" i="4"/>
  <c r="S3465" i="4"/>
  <c r="T3465" i="4"/>
  <c r="U3465" i="4"/>
  <c r="V3465" i="4"/>
  <c r="W3465" i="4"/>
  <c r="R3466" i="4"/>
  <c r="S3466" i="4"/>
  <c r="T3466" i="4"/>
  <c r="U3466" i="4"/>
  <c r="V3466" i="4"/>
  <c r="W3466" i="4"/>
  <c r="R3467" i="4"/>
  <c r="S3467" i="4"/>
  <c r="T3467" i="4"/>
  <c r="U3467" i="4"/>
  <c r="V3467" i="4"/>
  <c r="W3467" i="4"/>
  <c r="R3468" i="4"/>
  <c r="S3468" i="4"/>
  <c r="T3468" i="4"/>
  <c r="U3468" i="4"/>
  <c r="V3468" i="4"/>
  <c r="W3468" i="4"/>
  <c r="R3469" i="4"/>
  <c r="S3469" i="4"/>
  <c r="T3469" i="4"/>
  <c r="U3469" i="4"/>
  <c r="V3469" i="4"/>
  <c r="W3469" i="4"/>
  <c r="R3470" i="4"/>
  <c r="S3470" i="4"/>
  <c r="T3470" i="4"/>
  <c r="U3470" i="4"/>
  <c r="V3470" i="4"/>
  <c r="W3470" i="4"/>
  <c r="R3471" i="4"/>
  <c r="S3471" i="4"/>
  <c r="T3471" i="4"/>
  <c r="U3471" i="4"/>
  <c r="V3471" i="4"/>
  <c r="W3471" i="4"/>
  <c r="R3472" i="4"/>
  <c r="S3472" i="4"/>
  <c r="T3472" i="4"/>
  <c r="U3472" i="4"/>
  <c r="V3472" i="4"/>
  <c r="W3472" i="4"/>
  <c r="R3473" i="4"/>
  <c r="S3473" i="4"/>
  <c r="T3473" i="4"/>
  <c r="U3473" i="4"/>
  <c r="V3473" i="4"/>
  <c r="W3473" i="4"/>
  <c r="R3474" i="4"/>
  <c r="S3474" i="4"/>
  <c r="T3474" i="4"/>
  <c r="U3474" i="4"/>
  <c r="V3474" i="4"/>
  <c r="W3474" i="4"/>
  <c r="R3475" i="4"/>
  <c r="S3475" i="4"/>
  <c r="T3475" i="4"/>
  <c r="U3475" i="4"/>
  <c r="V3475" i="4"/>
  <c r="W3475" i="4"/>
  <c r="R3476" i="4"/>
  <c r="S3476" i="4"/>
  <c r="T3476" i="4"/>
  <c r="U3476" i="4"/>
  <c r="V3476" i="4"/>
  <c r="W3476" i="4"/>
  <c r="R3477" i="4"/>
  <c r="S3477" i="4"/>
  <c r="T3477" i="4"/>
  <c r="U3477" i="4"/>
  <c r="V3477" i="4"/>
  <c r="W3477" i="4"/>
  <c r="R3478" i="4"/>
  <c r="S3478" i="4"/>
  <c r="T3478" i="4"/>
  <c r="U3478" i="4"/>
  <c r="V3478" i="4"/>
  <c r="W3478" i="4"/>
  <c r="R3479" i="4"/>
  <c r="S3479" i="4"/>
  <c r="T3479" i="4"/>
  <c r="U3479" i="4"/>
  <c r="V3479" i="4"/>
  <c r="W3479" i="4"/>
  <c r="R3480" i="4"/>
  <c r="S3480" i="4"/>
  <c r="T3480" i="4"/>
  <c r="U3480" i="4"/>
  <c r="V3480" i="4"/>
  <c r="W3480" i="4"/>
  <c r="R3481" i="4"/>
  <c r="S3481" i="4"/>
  <c r="T3481" i="4"/>
  <c r="U3481" i="4"/>
  <c r="V3481" i="4"/>
  <c r="W3481" i="4"/>
  <c r="R3482" i="4"/>
  <c r="S3482" i="4"/>
  <c r="T3482" i="4"/>
  <c r="U3482" i="4"/>
  <c r="V3482" i="4"/>
  <c r="W3482" i="4"/>
  <c r="R3483" i="4"/>
  <c r="S3483" i="4"/>
  <c r="T3483" i="4"/>
  <c r="U3483" i="4"/>
  <c r="V3483" i="4"/>
  <c r="W3483" i="4"/>
  <c r="R3484" i="4"/>
  <c r="S3484" i="4"/>
  <c r="T3484" i="4"/>
  <c r="U3484" i="4"/>
  <c r="V3484" i="4"/>
  <c r="W3484" i="4"/>
  <c r="R3485" i="4"/>
  <c r="S3485" i="4"/>
  <c r="T3485" i="4"/>
  <c r="U3485" i="4"/>
  <c r="V3485" i="4"/>
  <c r="W3485" i="4"/>
  <c r="R3486" i="4"/>
  <c r="S3486" i="4"/>
  <c r="T3486" i="4"/>
  <c r="U3486" i="4"/>
  <c r="V3486" i="4"/>
  <c r="W3486" i="4"/>
  <c r="R3487" i="4"/>
  <c r="S3487" i="4"/>
  <c r="T3487" i="4"/>
  <c r="U3487" i="4"/>
  <c r="V3487" i="4"/>
  <c r="W3487" i="4"/>
  <c r="R3488" i="4"/>
  <c r="S3488" i="4"/>
  <c r="T3488" i="4"/>
  <c r="U3488" i="4"/>
  <c r="V3488" i="4"/>
  <c r="W3488" i="4"/>
  <c r="R3489" i="4"/>
  <c r="S3489" i="4"/>
  <c r="T3489" i="4"/>
  <c r="U3489" i="4"/>
  <c r="V3489" i="4"/>
  <c r="W3489" i="4"/>
  <c r="R3490" i="4"/>
  <c r="S3490" i="4"/>
  <c r="T3490" i="4"/>
  <c r="U3490" i="4"/>
  <c r="V3490" i="4"/>
  <c r="W3490" i="4"/>
  <c r="R3491" i="4"/>
  <c r="S3491" i="4"/>
  <c r="T3491" i="4"/>
  <c r="U3491" i="4"/>
  <c r="V3491" i="4"/>
  <c r="W3491" i="4"/>
  <c r="R3492" i="4"/>
  <c r="S3492" i="4"/>
  <c r="T3492" i="4"/>
  <c r="U3492" i="4"/>
  <c r="V3492" i="4"/>
  <c r="W3492" i="4"/>
  <c r="R3493" i="4"/>
  <c r="S3493" i="4"/>
  <c r="T3493" i="4"/>
  <c r="U3493" i="4"/>
  <c r="V3493" i="4"/>
  <c r="W3493" i="4"/>
  <c r="R3494" i="4"/>
  <c r="S3494" i="4"/>
  <c r="T3494" i="4"/>
  <c r="U3494" i="4"/>
  <c r="V3494" i="4"/>
  <c r="W3494" i="4"/>
  <c r="R3495" i="4"/>
  <c r="S3495" i="4"/>
  <c r="T3495" i="4"/>
  <c r="U3495" i="4"/>
  <c r="V3495" i="4"/>
  <c r="W3495" i="4"/>
  <c r="R3496" i="4"/>
  <c r="S3496" i="4"/>
  <c r="T3496" i="4"/>
  <c r="U3496" i="4"/>
  <c r="V3496" i="4"/>
  <c r="W3496" i="4"/>
  <c r="R3497" i="4"/>
  <c r="S3497" i="4"/>
  <c r="T3497" i="4"/>
  <c r="U3497" i="4"/>
  <c r="V3497" i="4"/>
  <c r="W3497" i="4"/>
  <c r="R3498" i="4"/>
  <c r="S3498" i="4"/>
  <c r="T3498" i="4"/>
  <c r="U3498" i="4"/>
  <c r="V3498" i="4"/>
  <c r="W3498" i="4"/>
  <c r="R3499" i="4"/>
  <c r="S3499" i="4"/>
  <c r="T3499" i="4"/>
  <c r="U3499" i="4"/>
  <c r="V3499" i="4"/>
  <c r="W3499" i="4"/>
  <c r="R3500" i="4"/>
  <c r="S3500" i="4"/>
  <c r="T3500" i="4"/>
  <c r="U3500" i="4"/>
  <c r="V3500" i="4"/>
  <c r="W3500" i="4"/>
  <c r="R3501" i="4"/>
  <c r="S3501" i="4"/>
  <c r="T3501" i="4"/>
  <c r="U3501" i="4"/>
  <c r="V3501" i="4"/>
  <c r="W3501" i="4"/>
  <c r="R3502" i="4"/>
  <c r="S3502" i="4"/>
  <c r="T3502" i="4"/>
  <c r="U3502" i="4"/>
  <c r="V3502" i="4"/>
  <c r="W3502" i="4"/>
  <c r="R3503" i="4"/>
  <c r="S3503" i="4"/>
  <c r="T3503" i="4"/>
  <c r="U3503" i="4"/>
  <c r="V3503" i="4"/>
  <c r="W3503" i="4"/>
  <c r="R3504" i="4"/>
  <c r="S3504" i="4"/>
  <c r="T3504" i="4"/>
  <c r="U3504" i="4"/>
  <c r="V3504" i="4"/>
  <c r="W3504" i="4"/>
  <c r="R3505" i="4"/>
  <c r="S3505" i="4"/>
  <c r="T3505" i="4"/>
  <c r="U3505" i="4"/>
  <c r="V3505" i="4"/>
  <c r="W3505" i="4"/>
  <c r="R3506" i="4"/>
  <c r="S3506" i="4"/>
  <c r="T3506" i="4"/>
  <c r="U3506" i="4"/>
  <c r="V3506" i="4"/>
  <c r="W3506" i="4"/>
  <c r="R3507" i="4"/>
  <c r="S3507" i="4"/>
  <c r="T3507" i="4"/>
  <c r="U3507" i="4"/>
  <c r="V3507" i="4"/>
  <c r="W3507" i="4"/>
  <c r="R3508" i="4"/>
  <c r="S3508" i="4"/>
  <c r="T3508" i="4"/>
  <c r="U3508" i="4"/>
  <c r="V3508" i="4"/>
  <c r="W3508" i="4"/>
  <c r="R3509" i="4"/>
  <c r="S3509" i="4"/>
  <c r="T3509" i="4"/>
  <c r="U3509" i="4"/>
  <c r="V3509" i="4"/>
  <c r="W3509" i="4"/>
  <c r="R3510" i="4"/>
  <c r="S3510" i="4"/>
  <c r="T3510" i="4"/>
  <c r="U3510" i="4"/>
  <c r="V3510" i="4"/>
  <c r="W3510" i="4"/>
  <c r="R3511" i="4"/>
  <c r="S3511" i="4"/>
  <c r="T3511" i="4"/>
  <c r="U3511" i="4"/>
  <c r="V3511" i="4"/>
  <c r="W3511" i="4"/>
  <c r="R3512" i="4"/>
  <c r="S3512" i="4"/>
  <c r="T3512" i="4"/>
  <c r="U3512" i="4"/>
  <c r="V3512" i="4"/>
  <c r="W3512" i="4"/>
  <c r="R3513" i="4"/>
  <c r="S3513" i="4"/>
  <c r="T3513" i="4"/>
  <c r="U3513" i="4"/>
  <c r="V3513" i="4"/>
  <c r="W3513" i="4"/>
  <c r="R3514" i="4"/>
  <c r="S3514" i="4"/>
  <c r="T3514" i="4"/>
  <c r="U3514" i="4"/>
  <c r="V3514" i="4"/>
  <c r="W3514" i="4"/>
  <c r="R3515" i="4"/>
  <c r="S3515" i="4"/>
  <c r="T3515" i="4"/>
  <c r="U3515" i="4"/>
  <c r="V3515" i="4"/>
  <c r="W3515" i="4"/>
  <c r="R3516" i="4"/>
  <c r="S3516" i="4"/>
  <c r="T3516" i="4"/>
  <c r="U3516" i="4"/>
  <c r="V3516" i="4"/>
  <c r="W3516" i="4"/>
  <c r="R3517" i="4"/>
  <c r="S3517" i="4"/>
  <c r="T3517" i="4"/>
  <c r="U3517" i="4"/>
  <c r="V3517" i="4"/>
  <c r="W3517" i="4"/>
  <c r="R3518" i="4"/>
  <c r="S3518" i="4"/>
  <c r="T3518" i="4"/>
  <c r="U3518" i="4"/>
  <c r="V3518" i="4"/>
  <c r="W3518" i="4"/>
  <c r="R3519" i="4"/>
  <c r="S3519" i="4"/>
  <c r="T3519" i="4"/>
  <c r="U3519" i="4"/>
  <c r="V3519" i="4"/>
  <c r="W3519" i="4"/>
  <c r="R3520" i="4"/>
  <c r="S3520" i="4"/>
  <c r="T3520" i="4"/>
  <c r="U3520" i="4"/>
  <c r="V3520" i="4"/>
  <c r="W3520" i="4"/>
  <c r="R3521" i="4"/>
  <c r="S3521" i="4"/>
  <c r="T3521" i="4"/>
  <c r="U3521" i="4"/>
  <c r="V3521" i="4"/>
  <c r="W3521" i="4"/>
  <c r="R3522" i="4"/>
  <c r="S3522" i="4"/>
  <c r="T3522" i="4"/>
  <c r="U3522" i="4"/>
  <c r="V3522" i="4"/>
  <c r="W3522" i="4"/>
  <c r="R3523" i="4"/>
  <c r="S3523" i="4"/>
  <c r="T3523" i="4"/>
  <c r="U3523" i="4"/>
  <c r="V3523" i="4"/>
  <c r="W3523" i="4"/>
  <c r="R3524" i="4"/>
  <c r="S3524" i="4"/>
  <c r="T3524" i="4"/>
  <c r="U3524" i="4"/>
  <c r="V3524" i="4"/>
  <c r="W3524" i="4"/>
  <c r="R3525" i="4"/>
  <c r="S3525" i="4"/>
  <c r="T3525" i="4"/>
  <c r="U3525" i="4"/>
  <c r="V3525" i="4"/>
  <c r="W3525" i="4"/>
  <c r="R3526" i="4"/>
  <c r="S3526" i="4"/>
  <c r="T3526" i="4"/>
  <c r="U3526" i="4"/>
  <c r="V3526" i="4"/>
  <c r="W3526" i="4"/>
  <c r="R3527" i="4"/>
  <c r="S3527" i="4"/>
  <c r="T3527" i="4"/>
  <c r="U3527" i="4"/>
  <c r="V3527" i="4"/>
  <c r="W3527" i="4"/>
  <c r="R3528" i="4"/>
  <c r="S3528" i="4"/>
  <c r="T3528" i="4"/>
  <c r="U3528" i="4"/>
  <c r="V3528" i="4"/>
  <c r="W3528" i="4"/>
  <c r="R3529" i="4"/>
  <c r="S3529" i="4"/>
  <c r="T3529" i="4"/>
  <c r="U3529" i="4"/>
  <c r="V3529" i="4"/>
  <c r="W3529" i="4"/>
  <c r="R3530" i="4"/>
  <c r="S3530" i="4"/>
  <c r="T3530" i="4"/>
  <c r="U3530" i="4"/>
  <c r="V3530" i="4"/>
  <c r="W3530" i="4"/>
  <c r="R3531" i="4"/>
  <c r="S3531" i="4"/>
  <c r="T3531" i="4"/>
  <c r="U3531" i="4"/>
  <c r="V3531" i="4"/>
  <c r="W3531" i="4"/>
  <c r="R3532" i="4"/>
  <c r="S3532" i="4"/>
  <c r="T3532" i="4"/>
  <c r="U3532" i="4"/>
  <c r="V3532" i="4"/>
  <c r="W3532" i="4"/>
  <c r="R3533" i="4"/>
  <c r="S3533" i="4"/>
  <c r="T3533" i="4"/>
  <c r="U3533" i="4"/>
  <c r="V3533" i="4"/>
  <c r="W3533" i="4"/>
  <c r="R3534" i="4"/>
  <c r="S3534" i="4"/>
  <c r="T3534" i="4"/>
  <c r="U3534" i="4"/>
  <c r="V3534" i="4"/>
  <c r="W3534" i="4"/>
  <c r="R3535" i="4"/>
  <c r="S3535" i="4"/>
  <c r="T3535" i="4"/>
  <c r="U3535" i="4"/>
  <c r="V3535" i="4"/>
  <c r="W3535" i="4"/>
  <c r="R3536" i="4"/>
  <c r="S3536" i="4"/>
  <c r="T3536" i="4"/>
  <c r="U3536" i="4"/>
  <c r="V3536" i="4"/>
  <c r="W3536" i="4"/>
  <c r="R3537" i="4"/>
  <c r="S3537" i="4"/>
  <c r="T3537" i="4"/>
  <c r="U3537" i="4"/>
  <c r="V3537" i="4"/>
  <c r="W3537" i="4"/>
  <c r="R3538" i="4"/>
  <c r="S3538" i="4"/>
  <c r="T3538" i="4"/>
  <c r="U3538" i="4"/>
  <c r="V3538" i="4"/>
  <c r="W3538" i="4"/>
  <c r="R3539" i="4"/>
  <c r="S3539" i="4"/>
  <c r="T3539" i="4"/>
  <c r="U3539" i="4"/>
  <c r="V3539" i="4"/>
  <c r="W3539" i="4"/>
  <c r="R3540" i="4"/>
  <c r="S3540" i="4"/>
  <c r="T3540" i="4"/>
  <c r="U3540" i="4"/>
  <c r="V3540" i="4"/>
  <c r="W3540" i="4"/>
  <c r="R3541" i="4"/>
  <c r="S3541" i="4"/>
  <c r="T3541" i="4"/>
  <c r="U3541" i="4"/>
  <c r="V3541" i="4"/>
  <c r="W3541" i="4"/>
  <c r="R3542" i="4"/>
  <c r="S3542" i="4"/>
  <c r="T3542" i="4"/>
  <c r="U3542" i="4"/>
  <c r="V3542" i="4"/>
  <c r="W3542" i="4"/>
  <c r="R3543" i="4"/>
  <c r="S3543" i="4"/>
  <c r="T3543" i="4"/>
  <c r="U3543" i="4"/>
  <c r="V3543" i="4"/>
  <c r="W3543" i="4"/>
  <c r="R3544" i="4"/>
  <c r="S3544" i="4"/>
  <c r="T3544" i="4"/>
  <c r="U3544" i="4"/>
  <c r="V3544" i="4"/>
  <c r="W3544" i="4"/>
  <c r="R3545" i="4"/>
  <c r="S3545" i="4"/>
  <c r="T3545" i="4"/>
  <c r="U3545" i="4"/>
  <c r="V3545" i="4"/>
  <c r="W3545" i="4"/>
  <c r="R3546" i="4"/>
  <c r="S3546" i="4"/>
  <c r="T3546" i="4"/>
  <c r="U3546" i="4"/>
  <c r="V3546" i="4"/>
  <c r="W3546" i="4"/>
  <c r="R3547" i="4"/>
  <c r="S3547" i="4"/>
  <c r="T3547" i="4"/>
  <c r="U3547" i="4"/>
  <c r="V3547" i="4"/>
  <c r="W3547" i="4"/>
  <c r="R3548" i="4"/>
  <c r="S3548" i="4"/>
  <c r="T3548" i="4"/>
  <c r="U3548" i="4"/>
  <c r="V3548" i="4"/>
  <c r="W3548" i="4"/>
  <c r="R3549" i="4"/>
  <c r="S3549" i="4"/>
  <c r="T3549" i="4"/>
  <c r="U3549" i="4"/>
  <c r="V3549" i="4"/>
  <c r="W3549" i="4"/>
  <c r="R3550" i="4"/>
  <c r="S3550" i="4"/>
  <c r="T3550" i="4"/>
  <c r="U3550" i="4"/>
  <c r="V3550" i="4"/>
  <c r="W3550" i="4"/>
  <c r="R3551" i="4"/>
  <c r="S3551" i="4"/>
  <c r="T3551" i="4"/>
  <c r="U3551" i="4"/>
  <c r="V3551" i="4"/>
  <c r="W3551" i="4"/>
  <c r="R3552" i="4"/>
  <c r="S3552" i="4"/>
  <c r="T3552" i="4"/>
  <c r="U3552" i="4"/>
  <c r="V3552" i="4"/>
  <c r="W3552" i="4"/>
  <c r="R3553" i="4"/>
  <c r="S3553" i="4"/>
  <c r="T3553" i="4"/>
  <c r="U3553" i="4"/>
  <c r="V3553" i="4"/>
  <c r="W3553" i="4"/>
  <c r="R3554" i="4"/>
  <c r="S3554" i="4"/>
  <c r="T3554" i="4"/>
  <c r="U3554" i="4"/>
  <c r="V3554" i="4"/>
  <c r="W3554" i="4"/>
  <c r="R3555" i="4"/>
  <c r="S3555" i="4"/>
  <c r="T3555" i="4"/>
  <c r="U3555" i="4"/>
  <c r="V3555" i="4"/>
  <c r="W3555" i="4"/>
  <c r="R3556" i="4"/>
  <c r="S3556" i="4"/>
  <c r="T3556" i="4"/>
  <c r="U3556" i="4"/>
  <c r="V3556" i="4"/>
  <c r="W3556" i="4"/>
  <c r="R3557" i="4"/>
  <c r="S3557" i="4"/>
  <c r="T3557" i="4"/>
  <c r="U3557" i="4"/>
  <c r="V3557" i="4"/>
  <c r="W3557" i="4"/>
  <c r="R3558" i="4"/>
  <c r="S3558" i="4"/>
  <c r="T3558" i="4"/>
  <c r="U3558" i="4"/>
  <c r="V3558" i="4"/>
  <c r="W3558" i="4"/>
  <c r="R3559" i="4"/>
  <c r="S3559" i="4"/>
  <c r="T3559" i="4"/>
  <c r="U3559" i="4"/>
  <c r="V3559" i="4"/>
  <c r="W3559" i="4"/>
  <c r="R3560" i="4"/>
  <c r="S3560" i="4"/>
  <c r="T3560" i="4"/>
  <c r="U3560" i="4"/>
  <c r="V3560" i="4"/>
  <c r="W3560" i="4"/>
  <c r="R3561" i="4"/>
  <c r="S3561" i="4"/>
  <c r="T3561" i="4"/>
  <c r="U3561" i="4"/>
  <c r="V3561" i="4"/>
  <c r="W3561" i="4"/>
  <c r="R3562" i="4"/>
  <c r="S3562" i="4"/>
  <c r="T3562" i="4"/>
  <c r="U3562" i="4"/>
  <c r="V3562" i="4"/>
  <c r="W3562" i="4"/>
  <c r="R3563" i="4"/>
  <c r="S3563" i="4"/>
  <c r="T3563" i="4"/>
  <c r="U3563" i="4"/>
  <c r="V3563" i="4"/>
  <c r="W3563" i="4"/>
  <c r="R3564" i="4"/>
  <c r="S3564" i="4"/>
  <c r="T3564" i="4"/>
  <c r="U3564" i="4"/>
  <c r="V3564" i="4"/>
  <c r="W3564" i="4"/>
  <c r="R3565" i="4"/>
  <c r="S3565" i="4"/>
  <c r="T3565" i="4"/>
  <c r="U3565" i="4"/>
  <c r="V3565" i="4"/>
  <c r="W3565" i="4"/>
  <c r="R3566" i="4"/>
  <c r="S3566" i="4"/>
  <c r="T3566" i="4"/>
  <c r="U3566" i="4"/>
  <c r="V3566" i="4"/>
  <c r="W3566" i="4"/>
  <c r="R3567" i="4"/>
  <c r="S3567" i="4"/>
  <c r="T3567" i="4"/>
  <c r="U3567" i="4"/>
  <c r="V3567" i="4"/>
  <c r="W3567" i="4"/>
  <c r="R3568" i="4"/>
  <c r="S3568" i="4"/>
  <c r="T3568" i="4"/>
  <c r="U3568" i="4"/>
  <c r="V3568" i="4"/>
  <c r="W3568" i="4"/>
  <c r="R3569" i="4"/>
  <c r="S3569" i="4"/>
  <c r="T3569" i="4"/>
  <c r="U3569" i="4"/>
  <c r="V3569" i="4"/>
  <c r="W3569" i="4"/>
  <c r="R3570" i="4"/>
  <c r="S3570" i="4"/>
  <c r="T3570" i="4"/>
  <c r="U3570" i="4"/>
  <c r="V3570" i="4"/>
  <c r="W3570" i="4"/>
  <c r="R3571" i="4"/>
  <c r="S3571" i="4"/>
  <c r="T3571" i="4"/>
  <c r="U3571" i="4"/>
  <c r="V3571" i="4"/>
  <c r="W3571" i="4"/>
  <c r="R3572" i="4"/>
  <c r="S3572" i="4"/>
  <c r="T3572" i="4"/>
  <c r="U3572" i="4"/>
  <c r="V3572" i="4"/>
  <c r="W3572" i="4"/>
  <c r="R3573" i="4"/>
  <c r="S3573" i="4"/>
  <c r="T3573" i="4"/>
  <c r="U3573" i="4"/>
  <c r="V3573" i="4"/>
  <c r="W3573" i="4"/>
  <c r="R3574" i="4"/>
  <c r="S3574" i="4"/>
  <c r="T3574" i="4"/>
  <c r="U3574" i="4"/>
  <c r="V3574" i="4"/>
  <c r="W3574" i="4"/>
  <c r="R3575" i="4"/>
  <c r="S3575" i="4"/>
  <c r="T3575" i="4"/>
  <c r="U3575" i="4"/>
  <c r="V3575" i="4"/>
  <c r="W3575" i="4"/>
  <c r="R3576" i="4"/>
  <c r="S3576" i="4"/>
  <c r="T3576" i="4"/>
  <c r="U3576" i="4"/>
  <c r="V3576" i="4"/>
  <c r="W3576" i="4"/>
  <c r="R3577" i="4"/>
  <c r="S3577" i="4"/>
  <c r="T3577" i="4"/>
  <c r="U3577" i="4"/>
  <c r="V3577" i="4"/>
  <c r="W3577" i="4"/>
  <c r="R3578" i="4"/>
  <c r="S3578" i="4"/>
  <c r="T3578" i="4"/>
  <c r="U3578" i="4"/>
  <c r="V3578" i="4"/>
  <c r="W3578" i="4"/>
  <c r="R3579" i="4"/>
  <c r="S3579" i="4"/>
  <c r="T3579" i="4"/>
  <c r="U3579" i="4"/>
  <c r="V3579" i="4"/>
  <c r="W3579" i="4"/>
  <c r="R3580" i="4"/>
  <c r="S3580" i="4"/>
  <c r="T3580" i="4"/>
  <c r="U3580" i="4"/>
  <c r="V3580" i="4"/>
  <c r="W3580" i="4"/>
  <c r="R3581" i="4"/>
  <c r="S3581" i="4"/>
  <c r="T3581" i="4"/>
  <c r="U3581" i="4"/>
  <c r="V3581" i="4"/>
  <c r="W3581" i="4"/>
  <c r="R3582" i="4"/>
  <c r="S3582" i="4"/>
  <c r="T3582" i="4"/>
  <c r="U3582" i="4"/>
  <c r="V3582" i="4"/>
  <c r="W3582" i="4"/>
  <c r="R3583" i="4"/>
  <c r="S3583" i="4"/>
  <c r="T3583" i="4"/>
  <c r="U3583" i="4"/>
  <c r="V3583" i="4"/>
  <c r="W3583" i="4"/>
  <c r="R3584" i="4"/>
  <c r="S3584" i="4"/>
  <c r="T3584" i="4"/>
  <c r="U3584" i="4"/>
  <c r="V3584" i="4"/>
  <c r="W3584" i="4"/>
  <c r="R3585" i="4"/>
  <c r="S3585" i="4"/>
  <c r="T3585" i="4"/>
  <c r="U3585" i="4"/>
  <c r="V3585" i="4"/>
  <c r="W3585" i="4"/>
  <c r="R3586" i="4"/>
  <c r="S3586" i="4"/>
  <c r="T3586" i="4"/>
  <c r="U3586" i="4"/>
  <c r="V3586" i="4"/>
  <c r="W3586" i="4"/>
  <c r="R3587" i="4"/>
  <c r="S3587" i="4"/>
  <c r="T3587" i="4"/>
  <c r="U3587" i="4"/>
  <c r="V3587" i="4"/>
  <c r="W3587" i="4"/>
  <c r="R3588" i="4"/>
  <c r="S3588" i="4"/>
  <c r="T3588" i="4"/>
  <c r="U3588" i="4"/>
  <c r="V3588" i="4"/>
  <c r="W3588" i="4"/>
  <c r="R3589" i="4"/>
  <c r="S3589" i="4"/>
  <c r="T3589" i="4"/>
  <c r="U3589" i="4"/>
  <c r="V3589" i="4"/>
  <c r="W3589" i="4"/>
  <c r="R3590" i="4"/>
  <c r="S3590" i="4"/>
  <c r="T3590" i="4"/>
  <c r="U3590" i="4"/>
  <c r="V3590" i="4"/>
  <c r="W3590" i="4"/>
  <c r="R3591" i="4"/>
  <c r="S3591" i="4"/>
  <c r="T3591" i="4"/>
  <c r="U3591" i="4"/>
  <c r="V3591" i="4"/>
  <c r="W3591" i="4"/>
  <c r="R3592" i="4"/>
  <c r="S3592" i="4"/>
  <c r="T3592" i="4"/>
  <c r="U3592" i="4"/>
  <c r="V3592" i="4"/>
  <c r="W3592" i="4"/>
  <c r="R3593" i="4"/>
  <c r="S3593" i="4"/>
  <c r="T3593" i="4"/>
  <c r="U3593" i="4"/>
  <c r="V3593" i="4"/>
  <c r="W3593" i="4"/>
  <c r="R3594" i="4"/>
  <c r="S3594" i="4"/>
  <c r="T3594" i="4"/>
  <c r="U3594" i="4"/>
  <c r="V3594" i="4"/>
  <c r="W3594" i="4"/>
  <c r="R3595" i="4"/>
  <c r="S3595" i="4"/>
  <c r="T3595" i="4"/>
  <c r="U3595" i="4"/>
  <c r="V3595" i="4"/>
  <c r="W3595" i="4"/>
  <c r="R3596" i="4"/>
  <c r="S3596" i="4"/>
  <c r="T3596" i="4"/>
  <c r="U3596" i="4"/>
  <c r="V3596" i="4"/>
  <c r="W3596" i="4"/>
  <c r="R3597" i="4"/>
  <c r="S3597" i="4"/>
  <c r="T3597" i="4"/>
  <c r="U3597" i="4"/>
  <c r="V3597" i="4"/>
  <c r="W3597" i="4"/>
  <c r="R3598" i="4"/>
  <c r="S3598" i="4"/>
  <c r="T3598" i="4"/>
  <c r="U3598" i="4"/>
  <c r="V3598" i="4"/>
  <c r="W3598" i="4"/>
  <c r="R3599" i="4"/>
  <c r="S3599" i="4"/>
  <c r="T3599" i="4"/>
  <c r="U3599" i="4"/>
  <c r="V3599" i="4"/>
  <c r="W3599" i="4"/>
  <c r="R3600" i="4"/>
  <c r="S3600" i="4"/>
  <c r="T3600" i="4"/>
  <c r="U3600" i="4"/>
  <c r="V3600" i="4"/>
  <c r="W3600" i="4"/>
  <c r="R3601" i="4"/>
  <c r="S3601" i="4"/>
  <c r="T3601" i="4"/>
  <c r="U3601" i="4"/>
  <c r="V3601" i="4"/>
  <c r="W3601" i="4"/>
  <c r="R3602" i="4"/>
  <c r="S3602" i="4"/>
  <c r="T3602" i="4"/>
  <c r="U3602" i="4"/>
  <c r="V3602" i="4"/>
  <c r="W3602" i="4"/>
  <c r="R3603" i="4"/>
  <c r="S3603" i="4"/>
  <c r="T3603" i="4"/>
  <c r="U3603" i="4"/>
  <c r="V3603" i="4"/>
  <c r="W3603" i="4"/>
  <c r="R3604" i="4"/>
  <c r="S3604" i="4"/>
  <c r="T3604" i="4"/>
  <c r="U3604" i="4"/>
  <c r="V3604" i="4"/>
  <c r="W3604" i="4"/>
  <c r="R3605" i="4"/>
  <c r="S3605" i="4"/>
  <c r="T3605" i="4"/>
  <c r="U3605" i="4"/>
  <c r="V3605" i="4"/>
  <c r="W3605" i="4"/>
  <c r="R3606" i="4"/>
  <c r="S3606" i="4"/>
  <c r="T3606" i="4"/>
  <c r="U3606" i="4"/>
  <c r="V3606" i="4"/>
  <c r="W3606" i="4"/>
  <c r="R3607" i="4"/>
  <c r="S3607" i="4"/>
  <c r="T3607" i="4"/>
  <c r="U3607" i="4"/>
  <c r="V3607" i="4"/>
  <c r="W3607" i="4"/>
  <c r="R3608" i="4"/>
  <c r="S3608" i="4"/>
  <c r="T3608" i="4"/>
  <c r="U3608" i="4"/>
  <c r="V3608" i="4"/>
  <c r="W3608" i="4"/>
  <c r="R3609" i="4"/>
  <c r="S3609" i="4"/>
  <c r="T3609" i="4"/>
  <c r="U3609" i="4"/>
  <c r="V3609" i="4"/>
  <c r="W3609" i="4"/>
  <c r="R3610" i="4"/>
  <c r="S3610" i="4"/>
  <c r="T3610" i="4"/>
  <c r="U3610" i="4"/>
  <c r="V3610" i="4"/>
  <c r="W3610" i="4"/>
  <c r="R3611" i="4"/>
  <c r="S3611" i="4"/>
  <c r="T3611" i="4"/>
  <c r="U3611" i="4"/>
  <c r="V3611" i="4"/>
  <c r="W3611" i="4"/>
  <c r="R3612" i="4"/>
  <c r="S3612" i="4"/>
  <c r="T3612" i="4"/>
  <c r="U3612" i="4"/>
  <c r="V3612" i="4"/>
  <c r="W3612" i="4"/>
  <c r="R3613" i="4"/>
  <c r="S3613" i="4"/>
  <c r="T3613" i="4"/>
  <c r="U3613" i="4"/>
  <c r="V3613" i="4"/>
  <c r="W3613" i="4"/>
  <c r="R3614" i="4"/>
  <c r="S3614" i="4"/>
  <c r="T3614" i="4"/>
  <c r="U3614" i="4"/>
  <c r="V3614" i="4"/>
  <c r="W3614" i="4"/>
  <c r="R3615" i="4"/>
  <c r="S3615" i="4"/>
  <c r="T3615" i="4"/>
  <c r="U3615" i="4"/>
  <c r="V3615" i="4"/>
  <c r="W3615" i="4"/>
  <c r="R3616" i="4"/>
  <c r="S3616" i="4"/>
  <c r="T3616" i="4"/>
  <c r="U3616" i="4"/>
  <c r="V3616" i="4"/>
  <c r="W3616" i="4"/>
  <c r="R3617" i="4"/>
  <c r="S3617" i="4"/>
  <c r="T3617" i="4"/>
  <c r="U3617" i="4"/>
  <c r="V3617" i="4"/>
  <c r="W3617" i="4"/>
  <c r="R3618" i="4"/>
  <c r="S3618" i="4"/>
  <c r="T3618" i="4"/>
  <c r="U3618" i="4"/>
  <c r="V3618" i="4"/>
  <c r="W3618" i="4"/>
  <c r="R3619" i="4"/>
  <c r="S3619" i="4"/>
  <c r="T3619" i="4"/>
  <c r="U3619" i="4"/>
  <c r="V3619" i="4"/>
  <c r="W3619" i="4"/>
  <c r="R3620" i="4"/>
  <c r="S3620" i="4"/>
  <c r="T3620" i="4"/>
  <c r="U3620" i="4"/>
  <c r="V3620" i="4"/>
  <c r="W3620" i="4"/>
  <c r="R3621" i="4"/>
  <c r="S3621" i="4"/>
  <c r="T3621" i="4"/>
  <c r="U3621" i="4"/>
  <c r="V3621" i="4"/>
  <c r="W3621" i="4"/>
  <c r="R3622" i="4"/>
  <c r="S3622" i="4"/>
  <c r="T3622" i="4"/>
  <c r="U3622" i="4"/>
  <c r="V3622" i="4"/>
  <c r="W3622" i="4"/>
  <c r="R3623" i="4"/>
  <c r="S3623" i="4"/>
  <c r="T3623" i="4"/>
  <c r="U3623" i="4"/>
  <c r="V3623" i="4"/>
  <c r="W3623" i="4"/>
  <c r="R3624" i="4"/>
  <c r="S3624" i="4"/>
  <c r="T3624" i="4"/>
  <c r="U3624" i="4"/>
  <c r="V3624" i="4"/>
  <c r="W3624" i="4"/>
  <c r="R3625" i="4"/>
  <c r="S3625" i="4"/>
  <c r="T3625" i="4"/>
  <c r="U3625" i="4"/>
  <c r="V3625" i="4"/>
  <c r="W3625" i="4"/>
  <c r="R3626" i="4"/>
  <c r="S3626" i="4"/>
  <c r="T3626" i="4"/>
  <c r="U3626" i="4"/>
  <c r="V3626" i="4"/>
  <c r="W3626" i="4"/>
  <c r="R3627" i="4"/>
  <c r="S3627" i="4"/>
  <c r="T3627" i="4"/>
  <c r="U3627" i="4"/>
  <c r="V3627" i="4"/>
  <c r="W3627" i="4"/>
  <c r="R3628" i="4"/>
  <c r="S3628" i="4"/>
  <c r="T3628" i="4"/>
  <c r="U3628" i="4"/>
  <c r="V3628" i="4"/>
  <c r="W3628" i="4"/>
  <c r="R3629" i="4"/>
  <c r="S3629" i="4"/>
  <c r="T3629" i="4"/>
  <c r="U3629" i="4"/>
  <c r="V3629" i="4"/>
  <c r="W3629" i="4"/>
  <c r="R3630" i="4"/>
  <c r="S3630" i="4"/>
  <c r="T3630" i="4"/>
  <c r="U3630" i="4"/>
  <c r="V3630" i="4"/>
  <c r="W3630" i="4"/>
  <c r="R3631" i="4"/>
  <c r="S3631" i="4"/>
  <c r="T3631" i="4"/>
  <c r="U3631" i="4"/>
  <c r="V3631" i="4"/>
  <c r="W3631" i="4"/>
  <c r="R3632" i="4"/>
  <c r="S3632" i="4"/>
  <c r="T3632" i="4"/>
  <c r="U3632" i="4"/>
  <c r="V3632" i="4"/>
  <c r="W3632" i="4"/>
  <c r="R3633" i="4"/>
  <c r="S3633" i="4"/>
  <c r="T3633" i="4"/>
  <c r="U3633" i="4"/>
  <c r="V3633" i="4"/>
  <c r="W3633" i="4"/>
  <c r="R3634" i="4"/>
  <c r="S3634" i="4"/>
  <c r="T3634" i="4"/>
  <c r="U3634" i="4"/>
  <c r="V3634" i="4"/>
  <c r="W3634" i="4"/>
  <c r="R3635" i="4"/>
  <c r="S3635" i="4"/>
  <c r="T3635" i="4"/>
  <c r="U3635" i="4"/>
  <c r="V3635" i="4"/>
  <c r="W3635" i="4"/>
  <c r="R3636" i="4"/>
  <c r="S3636" i="4"/>
  <c r="T3636" i="4"/>
  <c r="U3636" i="4"/>
  <c r="V3636" i="4"/>
  <c r="W3636" i="4"/>
  <c r="R3637" i="4"/>
  <c r="S3637" i="4"/>
  <c r="T3637" i="4"/>
  <c r="U3637" i="4"/>
  <c r="V3637" i="4"/>
  <c r="W3637" i="4"/>
  <c r="R3638" i="4"/>
  <c r="S3638" i="4"/>
  <c r="T3638" i="4"/>
  <c r="U3638" i="4"/>
  <c r="V3638" i="4"/>
  <c r="W3638" i="4"/>
  <c r="R3639" i="4"/>
  <c r="S3639" i="4"/>
  <c r="T3639" i="4"/>
  <c r="U3639" i="4"/>
  <c r="V3639" i="4"/>
  <c r="W3639" i="4"/>
  <c r="R3640" i="4"/>
  <c r="S3640" i="4"/>
  <c r="T3640" i="4"/>
  <c r="U3640" i="4"/>
  <c r="V3640" i="4"/>
  <c r="W3640" i="4"/>
  <c r="R3641" i="4"/>
  <c r="S3641" i="4"/>
  <c r="T3641" i="4"/>
  <c r="U3641" i="4"/>
  <c r="V3641" i="4"/>
  <c r="W3641" i="4"/>
  <c r="R3642" i="4"/>
  <c r="S3642" i="4"/>
  <c r="T3642" i="4"/>
  <c r="U3642" i="4"/>
  <c r="V3642" i="4"/>
  <c r="W3642" i="4"/>
  <c r="R3643" i="4"/>
  <c r="S3643" i="4"/>
  <c r="T3643" i="4"/>
  <c r="U3643" i="4"/>
  <c r="V3643" i="4"/>
  <c r="W3643" i="4"/>
  <c r="R3644" i="4"/>
  <c r="S3644" i="4"/>
  <c r="T3644" i="4"/>
  <c r="U3644" i="4"/>
  <c r="V3644" i="4"/>
  <c r="W3644" i="4"/>
  <c r="R3645" i="4"/>
  <c r="S3645" i="4"/>
  <c r="T3645" i="4"/>
  <c r="U3645" i="4"/>
  <c r="V3645" i="4"/>
  <c r="W3645" i="4"/>
  <c r="R3646" i="4"/>
  <c r="S3646" i="4"/>
  <c r="T3646" i="4"/>
  <c r="U3646" i="4"/>
  <c r="V3646" i="4"/>
  <c r="W3646" i="4"/>
  <c r="R3647" i="4"/>
  <c r="S3647" i="4"/>
  <c r="T3647" i="4"/>
  <c r="U3647" i="4"/>
  <c r="V3647" i="4"/>
  <c r="W3647" i="4"/>
  <c r="R3648" i="4"/>
  <c r="S3648" i="4"/>
  <c r="T3648" i="4"/>
  <c r="U3648" i="4"/>
  <c r="V3648" i="4"/>
  <c r="W3648" i="4"/>
  <c r="R3649" i="4"/>
  <c r="S3649" i="4"/>
  <c r="T3649" i="4"/>
  <c r="U3649" i="4"/>
  <c r="V3649" i="4"/>
  <c r="W3649" i="4"/>
  <c r="R3650" i="4"/>
  <c r="S3650" i="4"/>
  <c r="T3650" i="4"/>
  <c r="U3650" i="4"/>
  <c r="V3650" i="4"/>
  <c r="W3650" i="4"/>
  <c r="R3651" i="4"/>
  <c r="S3651" i="4"/>
  <c r="T3651" i="4"/>
  <c r="U3651" i="4"/>
  <c r="V3651" i="4"/>
  <c r="W3651" i="4"/>
  <c r="R3652" i="4"/>
  <c r="S3652" i="4"/>
  <c r="T3652" i="4"/>
  <c r="U3652" i="4"/>
  <c r="V3652" i="4"/>
  <c r="W3652" i="4"/>
  <c r="W1421" i="4"/>
  <c r="V1421" i="4"/>
  <c r="U1421" i="4"/>
  <c r="T1421" i="4"/>
  <c r="S1421" i="4"/>
  <c r="R1421" i="4"/>
  <c r="R6" i="4"/>
  <c r="S6" i="4"/>
  <c r="T6" i="4"/>
  <c r="U6" i="4"/>
  <c r="V6" i="4"/>
  <c r="W6" i="4"/>
  <c r="R7" i="4"/>
  <c r="S7" i="4"/>
  <c r="T7" i="4"/>
  <c r="U7" i="4"/>
  <c r="V7" i="4"/>
  <c r="W7" i="4"/>
  <c r="R8" i="4"/>
  <c r="S8" i="4"/>
  <c r="T8" i="4"/>
  <c r="U8" i="4"/>
  <c r="V8" i="4"/>
  <c r="W8" i="4"/>
  <c r="R9" i="4"/>
  <c r="S9" i="4"/>
  <c r="T9" i="4"/>
  <c r="U9" i="4"/>
  <c r="V9" i="4"/>
  <c r="W9" i="4"/>
  <c r="R10" i="4"/>
  <c r="S10" i="4"/>
  <c r="T10" i="4"/>
  <c r="U10" i="4"/>
  <c r="V10" i="4"/>
  <c r="W10" i="4"/>
  <c r="R11" i="4"/>
  <c r="S11" i="4"/>
  <c r="T11" i="4"/>
  <c r="U11" i="4"/>
  <c r="V11" i="4"/>
  <c r="W11" i="4"/>
  <c r="R12" i="4"/>
  <c r="S12" i="4"/>
  <c r="T12" i="4"/>
  <c r="U12" i="4"/>
  <c r="V12" i="4"/>
  <c r="W12" i="4"/>
  <c r="R13" i="4"/>
  <c r="S13" i="4"/>
  <c r="T13" i="4"/>
  <c r="U13" i="4"/>
  <c r="V13" i="4"/>
  <c r="W13" i="4"/>
  <c r="R14" i="4"/>
  <c r="S14" i="4"/>
  <c r="T14" i="4"/>
  <c r="U14" i="4"/>
  <c r="V14" i="4"/>
  <c r="W14" i="4"/>
  <c r="R15" i="4"/>
  <c r="S15" i="4"/>
  <c r="T15" i="4"/>
  <c r="U15" i="4"/>
  <c r="V15" i="4"/>
  <c r="W15" i="4"/>
  <c r="R16" i="4"/>
  <c r="S16" i="4"/>
  <c r="T16" i="4"/>
  <c r="U16" i="4"/>
  <c r="V16" i="4"/>
  <c r="W16" i="4"/>
  <c r="R17" i="4"/>
  <c r="S17" i="4"/>
  <c r="T17" i="4"/>
  <c r="U17" i="4"/>
  <c r="V17" i="4"/>
  <c r="W17" i="4"/>
  <c r="R18" i="4"/>
  <c r="S18" i="4"/>
  <c r="T18" i="4"/>
  <c r="U18" i="4"/>
  <c r="V18" i="4"/>
  <c r="W18" i="4"/>
  <c r="R19" i="4"/>
  <c r="S19" i="4"/>
  <c r="T19" i="4"/>
  <c r="U19" i="4"/>
  <c r="V19" i="4"/>
  <c r="W19" i="4"/>
  <c r="R20" i="4"/>
  <c r="S20" i="4"/>
  <c r="T20" i="4"/>
  <c r="U20" i="4"/>
  <c r="V20" i="4"/>
  <c r="W20" i="4"/>
  <c r="R21" i="4"/>
  <c r="S21" i="4"/>
  <c r="T21" i="4"/>
  <c r="U21" i="4"/>
  <c r="V21" i="4"/>
  <c r="W21" i="4"/>
  <c r="R22" i="4"/>
  <c r="S22" i="4"/>
  <c r="T22" i="4"/>
  <c r="U22" i="4"/>
  <c r="V22" i="4"/>
  <c r="W22" i="4"/>
  <c r="R23" i="4"/>
  <c r="S23" i="4"/>
  <c r="T23" i="4"/>
  <c r="U23" i="4"/>
  <c r="V23" i="4"/>
  <c r="W23" i="4"/>
  <c r="R24" i="4"/>
  <c r="S24" i="4"/>
  <c r="T24" i="4"/>
  <c r="U24" i="4"/>
  <c r="V24" i="4"/>
  <c r="W24" i="4"/>
  <c r="R25" i="4"/>
  <c r="S25" i="4"/>
  <c r="T25" i="4"/>
  <c r="U25" i="4"/>
  <c r="V25" i="4"/>
  <c r="W25" i="4"/>
  <c r="R26" i="4"/>
  <c r="S26" i="4"/>
  <c r="T26" i="4"/>
  <c r="U26" i="4"/>
  <c r="V26" i="4"/>
  <c r="W26" i="4"/>
  <c r="R27" i="4"/>
  <c r="S27" i="4"/>
  <c r="T27" i="4"/>
  <c r="U27" i="4"/>
  <c r="V27" i="4"/>
  <c r="W27" i="4"/>
  <c r="R28" i="4"/>
  <c r="S28" i="4"/>
  <c r="T28" i="4"/>
  <c r="U28" i="4"/>
  <c r="V28" i="4"/>
  <c r="W28" i="4"/>
  <c r="R29" i="4"/>
  <c r="S29" i="4"/>
  <c r="T29" i="4"/>
  <c r="U29" i="4"/>
  <c r="V29" i="4"/>
  <c r="W29" i="4"/>
  <c r="R30" i="4"/>
  <c r="S30" i="4"/>
  <c r="T30" i="4"/>
  <c r="U30" i="4"/>
  <c r="V30" i="4"/>
  <c r="W30" i="4"/>
  <c r="R31" i="4"/>
  <c r="S31" i="4"/>
  <c r="T31" i="4"/>
  <c r="U31" i="4"/>
  <c r="V31" i="4"/>
  <c r="W31" i="4"/>
  <c r="R32" i="4"/>
  <c r="S32" i="4"/>
  <c r="T32" i="4"/>
  <c r="U32" i="4"/>
  <c r="V32" i="4"/>
  <c r="W32" i="4"/>
  <c r="R33" i="4"/>
  <c r="S33" i="4"/>
  <c r="T33" i="4"/>
  <c r="U33" i="4"/>
  <c r="V33" i="4"/>
  <c r="W33" i="4"/>
  <c r="R34" i="4"/>
  <c r="S34" i="4"/>
  <c r="T34" i="4"/>
  <c r="U34" i="4"/>
  <c r="V34" i="4"/>
  <c r="W34" i="4"/>
  <c r="R35" i="4"/>
  <c r="S35" i="4"/>
  <c r="T35" i="4"/>
  <c r="U35" i="4"/>
  <c r="V35" i="4"/>
  <c r="W35" i="4"/>
  <c r="R36" i="4"/>
  <c r="S36" i="4"/>
  <c r="T36" i="4"/>
  <c r="U36" i="4"/>
  <c r="V36" i="4"/>
  <c r="W36" i="4"/>
  <c r="R37" i="4"/>
  <c r="S37" i="4"/>
  <c r="T37" i="4"/>
  <c r="U37" i="4"/>
  <c r="V37" i="4"/>
  <c r="W37" i="4"/>
  <c r="R38" i="4"/>
  <c r="S38" i="4"/>
  <c r="T38" i="4"/>
  <c r="U38" i="4"/>
  <c r="V38" i="4"/>
  <c r="W38" i="4"/>
  <c r="R39" i="4"/>
  <c r="S39" i="4"/>
  <c r="T39" i="4"/>
  <c r="U39" i="4"/>
  <c r="V39" i="4"/>
  <c r="W39" i="4"/>
  <c r="R40" i="4"/>
  <c r="S40" i="4"/>
  <c r="T40" i="4"/>
  <c r="U40" i="4"/>
  <c r="V40" i="4"/>
  <c r="W40" i="4"/>
  <c r="R41" i="4"/>
  <c r="S41" i="4"/>
  <c r="T41" i="4"/>
  <c r="U41" i="4"/>
  <c r="V41" i="4"/>
  <c r="W41" i="4"/>
  <c r="R42" i="4"/>
  <c r="S42" i="4"/>
  <c r="T42" i="4"/>
  <c r="U42" i="4"/>
  <c r="V42" i="4"/>
  <c r="W42" i="4"/>
  <c r="R43" i="4"/>
  <c r="S43" i="4"/>
  <c r="T43" i="4"/>
  <c r="U43" i="4"/>
  <c r="V43" i="4"/>
  <c r="W43" i="4"/>
  <c r="R44" i="4"/>
  <c r="S44" i="4"/>
  <c r="T44" i="4"/>
  <c r="U44" i="4"/>
  <c r="V44" i="4"/>
  <c r="W44" i="4"/>
  <c r="R45" i="4"/>
  <c r="S45" i="4"/>
  <c r="T45" i="4"/>
  <c r="U45" i="4"/>
  <c r="V45" i="4"/>
  <c r="W45" i="4"/>
  <c r="R46" i="4"/>
  <c r="S46" i="4"/>
  <c r="T46" i="4"/>
  <c r="U46" i="4"/>
  <c r="V46" i="4"/>
  <c r="W46" i="4"/>
  <c r="R47" i="4"/>
  <c r="S47" i="4"/>
  <c r="T47" i="4"/>
  <c r="U47" i="4"/>
  <c r="V47" i="4"/>
  <c r="W47" i="4"/>
  <c r="R48" i="4"/>
  <c r="S48" i="4"/>
  <c r="T48" i="4"/>
  <c r="U48" i="4"/>
  <c r="V48" i="4"/>
  <c r="W48" i="4"/>
  <c r="R49" i="4"/>
  <c r="S49" i="4"/>
  <c r="T49" i="4"/>
  <c r="U49" i="4"/>
  <c r="V49" i="4"/>
  <c r="W49" i="4"/>
  <c r="R50" i="4"/>
  <c r="S50" i="4"/>
  <c r="T50" i="4"/>
  <c r="U50" i="4"/>
  <c r="V50" i="4"/>
  <c r="W50" i="4"/>
  <c r="R51" i="4"/>
  <c r="S51" i="4"/>
  <c r="T51" i="4"/>
  <c r="U51" i="4"/>
  <c r="V51" i="4"/>
  <c r="W51" i="4"/>
  <c r="R52" i="4"/>
  <c r="S52" i="4"/>
  <c r="T52" i="4"/>
  <c r="U52" i="4"/>
  <c r="V52" i="4"/>
  <c r="W52" i="4"/>
  <c r="R53" i="4"/>
  <c r="S53" i="4"/>
  <c r="T53" i="4"/>
  <c r="U53" i="4"/>
  <c r="V53" i="4"/>
  <c r="W53" i="4"/>
  <c r="R54" i="4"/>
  <c r="S54" i="4"/>
  <c r="T54" i="4"/>
  <c r="U54" i="4"/>
  <c r="V54" i="4"/>
  <c r="W54" i="4"/>
  <c r="R55" i="4"/>
  <c r="S55" i="4"/>
  <c r="T55" i="4"/>
  <c r="U55" i="4"/>
  <c r="V55" i="4"/>
  <c r="W55" i="4"/>
  <c r="R56" i="4"/>
  <c r="S56" i="4"/>
  <c r="T56" i="4"/>
  <c r="U56" i="4"/>
  <c r="V56" i="4"/>
  <c r="W56" i="4"/>
  <c r="R57" i="4"/>
  <c r="S57" i="4"/>
  <c r="T57" i="4"/>
  <c r="U57" i="4"/>
  <c r="V57" i="4"/>
  <c r="W57" i="4"/>
  <c r="R58" i="4"/>
  <c r="S58" i="4"/>
  <c r="T58" i="4"/>
  <c r="U58" i="4"/>
  <c r="V58" i="4"/>
  <c r="W58" i="4"/>
  <c r="R59" i="4"/>
  <c r="S59" i="4"/>
  <c r="T59" i="4"/>
  <c r="U59" i="4"/>
  <c r="V59" i="4"/>
  <c r="W59" i="4"/>
  <c r="R60" i="4"/>
  <c r="S60" i="4"/>
  <c r="T60" i="4"/>
  <c r="U60" i="4"/>
  <c r="V60" i="4"/>
  <c r="W60" i="4"/>
  <c r="R61" i="4"/>
  <c r="S61" i="4"/>
  <c r="T61" i="4"/>
  <c r="U61" i="4"/>
  <c r="V61" i="4"/>
  <c r="W61" i="4"/>
  <c r="R62" i="4"/>
  <c r="S62" i="4"/>
  <c r="T62" i="4"/>
  <c r="U62" i="4"/>
  <c r="V62" i="4"/>
  <c r="W62" i="4"/>
  <c r="R63" i="4"/>
  <c r="S63" i="4"/>
  <c r="T63" i="4"/>
  <c r="U63" i="4"/>
  <c r="V63" i="4"/>
  <c r="W63" i="4"/>
  <c r="R64" i="4"/>
  <c r="S64" i="4"/>
  <c r="T64" i="4"/>
  <c r="U64" i="4"/>
  <c r="V64" i="4"/>
  <c r="W64" i="4"/>
  <c r="R65" i="4"/>
  <c r="S65" i="4"/>
  <c r="T65" i="4"/>
  <c r="U65" i="4"/>
  <c r="V65" i="4"/>
  <c r="W65" i="4"/>
  <c r="R66" i="4"/>
  <c r="S66" i="4"/>
  <c r="T66" i="4"/>
  <c r="U66" i="4"/>
  <c r="V66" i="4"/>
  <c r="W66" i="4"/>
  <c r="R67" i="4"/>
  <c r="S67" i="4"/>
  <c r="T67" i="4"/>
  <c r="U67" i="4"/>
  <c r="V67" i="4"/>
  <c r="W67" i="4"/>
  <c r="R68" i="4"/>
  <c r="S68" i="4"/>
  <c r="T68" i="4"/>
  <c r="U68" i="4"/>
  <c r="V68" i="4"/>
  <c r="W68" i="4"/>
  <c r="R69" i="4"/>
  <c r="S69" i="4"/>
  <c r="T69" i="4"/>
  <c r="U69" i="4"/>
  <c r="V69" i="4"/>
  <c r="W69" i="4"/>
  <c r="R70" i="4"/>
  <c r="S70" i="4"/>
  <c r="T70" i="4"/>
  <c r="U70" i="4"/>
  <c r="V70" i="4"/>
  <c r="W70" i="4"/>
  <c r="R71" i="4"/>
  <c r="S71" i="4"/>
  <c r="T71" i="4"/>
  <c r="U71" i="4"/>
  <c r="V71" i="4"/>
  <c r="W71" i="4"/>
  <c r="R72" i="4"/>
  <c r="S72" i="4"/>
  <c r="T72" i="4"/>
  <c r="U72" i="4"/>
  <c r="V72" i="4"/>
  <c r="W72" i="4"/>
  <c r="R73" i="4"/>
  <c r="S73" i="4"/>
  <c r="T73" i="4"/>
  <c r="U73" i="4"/>
  <c r="V73" i="4"/>
  <c r="W73" i="4"/>
  <c r="R74" i="4"/>
  <c r="S74" i="4"/>
  <c r="T74" i="4"/>
  <c r="U74" i="4"/>
  <c r="V74" i="4"/>
  <c r="W74" i="4"/>
  <c r="R75" i="4"/>
  <c r="S75" i="4"/>
  <c r="T75" i="4"/>
  <c r="U75" i="4"/>
  <c r="V75" i="4"/>
  <c r="W75" i="4"/>
  <c r="R76" i="4"/>
  <c r="S76" i="4"/>
  <c r="T76" i="4"/>
  <c r="U76" i="4"/>
  <c r="V76" i="4"/>
  <c r="W76" i="4"/>
  <c r="R77" i="4"/>
  <c r="S77" i="4"/>
  <c r="T77" i="4"/>
  <c r="U77" i="4"/>
  <c r="V77" i="4"/>
  <c r="W77" i="4"/>
  <c r="R78" i="4"/>
  <c r="S78" i="4"/>
  <c r="T78" i="4"/>
  <c r="U78" i="4"/>
  <c r="V78" i="4"/>
  <c r="W78" i="4"/>
  <c r="R79" i="4"/>
  <c r="S79" i="4"/>
  <c r="T79" i="4"/>
  <c r="U79" i="4"/>
  <c r="V79" i="4"/>
  <c r="W79" i="4"/>
  <c r="R80" i="4"/>
  <c r="S80" i="4"/>
  <c r="T80" i="4"/>
  <c r="U80" i="4"/>
  <c r="V80" i="4"/>
  <c r="W80" i="4"/>
  <c r="R81" i="4"/>
  <c r="S81" i="4"/>
  <c r="T81" i="4"/>
  <c r="U81" i="4"/>
  <c r="V81" i="4"/>
  <c r="W81" i="4"/>
  <c r="R82" i="4"/>
  <c r="S82" i="4"/>
  <c r="T82" i="4"/>
  <c r="U82" i="4"/>
  <c r="V82" i="4"/>
  <c r="W82" i="4"/>
  <c r="R83" i="4"/>
  <c r="S83" i="4"/>
  <c r="T83" i="4"/>
  <c r="U83" i="4"/>
  <c r="V83" i="4"/>
  <c r="W83" i="4"/>
  <c r="R84" i="4"/>
  <c r="S84" i="4"/>
  <c r="T84" i="4"/>
  <c r="U84" i="4"/>
  <c r="V84" i="4"/>
  <c r="W84" i="4"/>
  <c r="R85" i="4"/>
  <c r="S85" i="4"/>
  <c r="T85" i="4"/>
  <c r="U85" i="4"/>
  <c r="V85" i="4"/>
  <c r="W85" i="4"/>
  <c r="R86" i="4"/>
  <c r="S86" i="4"/>
  <c r="T86" i="4"/>
  <c r="U86" i="4"/>
  <c r="V86" i="4"/>
  <c r="W86" i="4"/>
  <c r="R87" i="4"/>
  <c r="S87" i="4"/>
  <c r="T87" i="4"/>
  <c r="U87" i="4"/>
  <c r="V87" i="4"/>
  <c r="W87" i="4"/>
  <c r="R88" i="4"/>
  <c r="S88" i="4"/>
  <c r="T88" i="4"/>
  <c r="U88" i="4"/>
  <c r="V88" i="4"/>
  <c r="W88" i="4"/>
  <c r="R89" i="4"/>
  <c r="S89" i="4"/>
  <c r="T89" i="4"/>
  <c r="U89" i="4"/>
  <c r="V89" i="4"/>
  <c r="W89" i="4"/>
  <c r="R90" i="4"/>
  <c r="S90" i="4"/>
  <c r="T90" i="4"/>
  <c r="U90" i="4"/>
  <c r="V90" i="4"/>
  <c r="W90" i="4"/>
  <c r="R91" i="4"/>
  <c r="S91" i="4"/>
  <c r="T91" i="4"/>
  <c r="U91" i="4"/>
  <c r="V91" i="4"/>
  <c r="W91" i="4"/>
  <c r="R92" i="4"/>
  <c r="S92" i="4"/>
  <c r="T92" i="4"/>
  <c r="U92" i="4"/>
  <c r="V92" i="4"/>
  <c r="W92" i="4"/>
  <c r="R93" i="4"/>
  <c r="S93" i="4"/>
  <c r="T93" i="4"/>
  <c r="U93" i="4"/>
  <c r="V93" i="4"/>
  <c r="W93" i="4"/>
  <c r="R94" i="4"/>
  <c r="S94" i="4"/>
  <c r="T94" i="4"/>
  <c r="U94" i="4"/>
  <c r="V94" i="4"/>
  <c r="W94" i="4"/>
  <c r="R95" i="4"/>
  <c r="S95" i="4"/>
  <c r="T95" i="4"/>
  <c r="U95" i="4"/>
  <c r="V95" i="4"/>
  <c r="W95" i="4"/>
  <c r="R96" i="4"/>
  <c r="S96" i="4"/>
  <c r="T96" i="4"/>
  <c r="U96" i="4"/>
  <c r="V96" i="4"/>
  <c r="W96" i="4"/>
  <c r="R97" i="4"/>
  <c r="S97" i="4"/>
  <c r="T97" i="4"/>
  <c r="U97" i="4"/>
  <c r="V97" i="4"/>
  <c r="W97" i="4"/>
  <c r="R98" i="4"/>
  <c r="S98" i="4"/>
  <c r="T98" i="4"/>
  <c r="U98" i="4"/>
  <c r="V98" i="4"/>
  <c r="W98" i="4"/>
  <c r="R99" i="4"/>
  <c r="S99" i="4"/>
  <c r="T99" i="4"/>
  <c r="U99" i="4"/>
  <c r="V99" i="4"/>
  <c r="W99" i="4"/>
  <c r="R100" i="4"/>
  <c r="S100" i="4"/>
  <c r="T100" i="4"/>
  <c r="U100" i="4"/>
  <c r="V100" i="4"/>
  <c r="W100" i="4"/>
  <c r="R101" i="4"/>
  <c r="S101" i="4"/>
  <c r="T101" i="4"/>
  <c r="U101" i="4"/>
  <c r="V101" i="4"/>
  <c r="W101" i="4"/>
  <c r="R102" i="4"/>
  <c r="S102" i="4"/>
  <c r="T102" i="4"/>
  <c r="U102" i="4"/>
  <c r="V102" i="4"/>
  <c r="W102" i="4"/>
  <c r="R103" i="4"/>
  <c r="S103" i="4"/>
  <c r="T103" i="4"/>
  <c r="U103" i="4"/>
  <c r="V103" i="4"/>
  <c r="W103" i="4"/>
  <c r="R104" i="4"/>
  <c r="S104" i="4"/>
  <c r="T104" i="4"/>
  <c r="U104" i="4"/>
  <c r="V104" i="4"/>
  <c r="W104" i="4"/>
  <c r="R105" i="4"/>
  <c r="S105" i="4"/>
  <c r="T105" i="4"/>
  <c r="U105" i="4"/>
  <c r="V105" i="4"/>
  <c r="W105" i="4"/>
  <c r="R106" i="4"/>
  <c r="S106" i="4"/>
  <c r="T106" i="4"/>
  <c r="U106" i="4"/>
  <c r="V106" i="4"/>
  <c r="W106" i="4"/>
  <c r="R107" i="4"/>
  <c r="S107" i="4"/>
  <c r="T107" i="4"/>
  <c r="U107" i="4"/>
  <c r="V107" i="4"/>
  <c r="W107" i="4"/>
  <c r="R108" i="4"/>
  <c r="S108" i="4"/>
  <c r="T108" i="4"/>
  <c r="U108" i="4"/>
  <c r="V108" i="4"/>
  <c r="W108" i="4"/>
  <c r="R109" i="4"/>
  <c r="S109" i="4"/>
  <c r="T109" i="4"/>
  <c r="U109" i="4"/>
  <c r="V109" i="4"/>
  <c r="W109" i="4"/>
  <c r="R110" i="4"/>
  <c r="S110" i="4"/>
  <c r="T110" i="4"/>
  <c r="U110" i="4"/>
  <c r="V110" i="4"/>
  <c r="W110" i="4"/>
  <c r="R111" i="4"/>
  <c r="S111" i="4"/>
  <c r="T111" i="4"/>
  <c r="U111" i="4"/>
  <c r="V111" i="4"/>
  <c r="W111" i="4"/>
  <c r="R112" i="4"/>
  <c r="S112" i="4"/>
  <c r="T112" i="4"/>
  <c r="U112" i="4"/>
  <c r="V112" i="4"/>
  <c r="W112" i="4"/>
  <c r="R113" i="4"/>
  <c r="S113" i="4"/>
  <c r="T113" i="4"/>
  <c r="U113" i="4"/>
  <c r="V113" i="4"/>
  <c r="W113" i="4"/>
  <c r="R114" i="4"/>
  <c r="S114" i="4"/>
  <c r="T114" i="4"/>
  <c r="U114" i="4"/>
  <c r="V114" i="4"/>
  <c r="W114" i="4"/>
  <c r="R115" i="4"/>
  <c r="S115" i="4"/>
  <c r="T115" i="4"/>
  <c r="U115" i="4"/>
  <c r="V115" i="4"/>
  <c r="W115" i="4"/>
  <c r="R116" i="4"/>
  <c r="S116" i="4"/>
  <c r="T116" i="4"/>
  <c r="U116" i="4"/>
  <c r="V116" i="4"/>
  <c r="W116" i="4"/>
  <c r="R117" i="4"/>
  <c r="S117" i="4"/>
  <c r="T117" i="4"/>
  <c r="U117" i="4"/>
  <c r="V117" i="4"/>
  <c r="W117" i="4"/>
  <c r="R118" i="4"/>
  <c r="S118" i="4"/>
  <c r="T118" i="4"/>
  <c r="U118" i="4"/>
  <c r="V118" i="4"/>
  <c r="W118" i="4"/>
  <c r="R119" i="4"/>
  <c r="S119" i="4"/>
  <c r="T119" i="4"/>
  <c r="U119" i="4"/>
  <c r="V119" i="4"/>
  <c r="W119" i="4"/>
  <c r="R120" i="4"/>
  <c r="S120" i="4"/>
  <c r="T120" i="4"/>
  <c r="U120" i="4"/>
  <c r="V120" i="4"/>
  <c r="W120" i="4"/>
  <c r="R121" i="4"/>
  <c r="S121" i="4"/>
  <c r="T121" i="4"/>
  <c r="U121" i="4"/>
  <c r="V121" i="4"/>
  <c r="W121" i="4"/>
  <c r="R122" i="4"/>
  <c r="S122" i="4"/>
  <c r="T122" i="4"/>
  <c r="U122" i="4"/>
  <c r="V122" i="4"/>
  <c r="W122" i="4"/>
  <c r="R123" i="4"/>
  <c r="S123" i="4"/>
  <c r="T123" i="4"/>
  <c r="U123" i="4"/>
  <c r="V123" i="4"/>
  <c r="W123" i="4"/>
  <c r="R124" i="4"/>
  <c r="S124" i="4"/>
  <c r="T124" i="4"/>
  <c r="U124" i="4"/>
  <c r="V124" i="4"/>
  <c r="W124" i="4"/>
  <c r="R125" i="4"/>
  <c r="S125" i="4"/>
  <c r="T125" i="4"/>
  <c r="U125" i="4"/>
  <c r="V125" i="4"/>
  <c r="W125" i="4"/>
  <c r="R126" i="4"/>
  <c r="S126" i="4"/>
  <c r="T126" i="4"/>
  <c r="U126" i="4"/>
  <c r="V126" i="4"/>
  <c r="W126" i="4"/>
  <c r="R127" i="4"/>
  <c r="S127" i="4"/>
  <c r="T127" i="4"/>
  <c r="U127" i="4"/>
  <c r="V127" i="4"/>
  <c r="W127" i="4"/>
  <c r="R128" i="4"/>
  <c r="S128" i="4"/>
  <c r="T128" i="4"/>
  <c r="U128" i="4"/>
  <c r="V128" i="4"/>
  <c r="W128" i="4"/>
  <c r="R129" i="4"/>
  <c r="S129" i="4"/>
  <c r="T129" i="4"/>
  <c r="U129" i="4"/>
  <c r="V129" i="4"/>
  <c r="W129" i="4"/>
  <c r="R130" i="4"/>
  <c r="S130" i="4"/>
  <c r="T130" i="4"/>
  <c r="U130" i="4"/>
  <c r="V130" i="4"/>
  <c r="W130" i="4"/>
  <c r="R131" i="4"/>
  <c r="S131" i="4"/>
  <c r="T131" i="4"/>
  <c r="U131" i="4"/>
  <c r="V131" i="4"/>
  <c r="W131" i="4"/>
  <c r="R132" i="4"/>
  <c r="S132" i="4"/>
  <c r="T132" i="4"/>
  <c r="U132" i="4"/>
  <c r="V132" i="4"/>
  <c r="W132" i="4"/>
  <c r="R133" i="4"/>
  <c r="S133" i="4"/>
  <c r="T133" i="4"/>
  <c r="U133" i="4"/>
  <c r="V133" i="4"/>
  <c r="W133" i="4"/>
  <c r="R134" i="4"/>
  <c r="S134" i="4"/>
  <c r="T134" i="4"/>
  <c r="U134" i="4"/>
  <c r="V134" i="4"/>
  <c r="W134" i="4"/>
  <c r="R135" i="4"/>
  <c r="S135" i="4"/>
  <c r="T135" i="4"/>
  <c r="U135" i="4"/>
  <c r="V135" i="4"/>
  <c r="W135" i="4"/>
  <c r="R136" i="4"/>
  <c r="S136" i="4"/>
  <c r="T136" i="4"/>
  <c r="U136" i="4"/>
  <c r="V136" i="4"/>
  <c r="W136" i="4"/>
  <c r="R137" i="4"/>
  <c r="S137" i="4"/>
  <c r="T137" i="4"/>
  <c r="U137" i="4"/>
  <c r="V137" i="4"/>
  <c r="W137" i="4"/>
  <c r="R138" i="4"/>
  <c r="S138" i="4"/>
  <c r="T138" i="4"/>
  <c r="U138" i="4"/>
  <c r="V138" i="4"/>
  <c r="W138" i="4"/>
  <c r="R139" i="4"/>
  <c r="S139" i="4"/>
  <c r="T139" i="4"/>
  <c r="U139" i="4"/>
  <c r="V139" i="4"/>
  <c r="W139" i="4"/>
  <c r="R140" i="4"/>
  <c r="S140" i="4"/>
  <c r="T140" i="4"/>
  <c r="U140" i="4"/>
  <c r="V140" i="4"/>
  <c r="W140" i="4"/>
  <c r="R141" i="4"/>
  <c r="S141" i="4"/>
  <c r="T141" i="4"/>
  <c r="U141" i="4"/>
  <c r="V141" i="4"/>
  <c r="W141" i="4"/>
  <c r="R142" i="4"/>
  <c r="S142" i="4"/>
  <c r="T142" i="4"/>
  <c r="U142" i="4"/>
  <c r="V142" i="4"/>
  <c r="W142" i="4"/>
  <c r="R143" i="4"/>
  <c r="S143" i="4"/>
  <c r="T143" i="4"/>
  <c r="U143" i="4"/>
  <c r="V143" i="4"/>
  <c r="W143" i="4"/>
  <c r="R144" i="4"/>
  <c r="S144" i="4"/>
  <c r="T144" i="4"/>
  <c r="U144" i="4"/>
  <c r="V144" i="4"/>
  <c r="W144" i="4"/>
  <c r="R145" i="4"/>
  <c r="S145" i="4"/>
  <c r="T145" i="4"/>
  <c r="U145" i="4"/>
  <c r="V145" i="4"/>
  <c r="W145" i="4"/>
  <c r="R146" i="4"/>
  <c r="S146" i="4"/>
  <c r="T146" i="4"/>
  <c r="U146" i="4"/>
  <c r="V146" i="4"/>
  <c r="W146" i="4"/>
  <c r="R147" i="4"/>
  <c r="S147" i="4"/>
  <c r="T147" i="4"/>
  <c r="U147" i="4"/>
  <c r="V147" i="4"/>
  <c r="W147" i="4"/>
  <c r="R148" i="4"/>
  <c r="S148" i="4"/>
  <c r="T148" i="4"/>
  <c r="U148" i="4"/>
  <c r="V148" i="4"/>
  <c r="W148" i="4"/>
  <c r="R149" i="4"/>
  <c r="S149" i="4"/>
  <c r="T149" i="4"/>
  <c r="U149" i="4"/>
  <c r="V149" i="4"/>
  <c r="W149" i="4"/>
  <c r="R150" i="4"/>
  <c r="S150" i="4"/>
  <c r="T150" i="4"/>
  <c r="U150" i="4"/>
  <c r="V150" i="4"/>
  <c r="W150" i="4"/>
  <c r="R151" i="4"/>
  <c r="S151" i="4"/>
  <c r="T151" i="4"/>
  <c r="U151" i="4"/>
  <c r="V151" i="4"/>
  <c r="W151" i="4"/>
  <c r="R152" i="4"/>
  <c r="S152" i="4"/>
  <c r="T152" i="4"/>
  <c r="U152" i="4"/>
  <c r="V152" i="4"/>
  <c r="W152" i="4"/>
  <c r="R153" i="4"/>
  <c r="S153" i="4"/>
  <c r="T153" i="4"/>
  <c r="U153" i="4"/>
  <c r="V153" i="4"/>
  <c r="W153" i="4"/>
  <c r="R154" i="4"/>
  <c r="S154" i="4"/>
  <c r="T154" i="4"/>
  <c r="U154" i="4"/>
  <c r="V154" i="4"/>
  <c r="W154" i="4"/>
  <c r="R155" i="4"/>
  <c r="S155" i="4"/>
  <c r="T155" i="4"/>
  <c r="U155" i="4"/>
  <c r="V155" i="4"/>
  <c r="W155" i="4"/>
  <c r="R156" i="4"/>
  <c r="S156" i="4"/>
  <c r="T156" i="4"/>
  <c r="U156" i="4"/>
  <c r="V156" i="4"/>
  <c r="W156" i="4"/>
  <c r="R157" i="4"/>
  <c r="S157" i="4"/>
  <c r="T157" i="4"/>
  <c r="U157" i="4"/>
  <c r="V157" i="4"/>
  <c r="W157" i="4"/>
  <c r="R158" i="4"/>
  <c r="S158" i="4"/>
  <c r="T158" i="4"/>
  <c r="U158" i="4"/>
  <c r="V158" i="4"/>
  <c r="W158" i="4"/>
  <c r="R159" i="4"/>
  <c r="S159" i="4"/>
  <c r="T159" i="4"/>
  <c r="U159" i="4"/>
  <c r="V159" i="4"/>
  <c r="W159" i="4"/>
  <c r="R160" i="4"/>
  <c r="S160" i="4"/>
  <c r="T160" i="4"/>
  <c r="U160" i="4"/>
  <c r="V160" i="4"/>
  <c r="W160" i="4"/>
  <c r="R161" i="4"/>
  <c r="S161" i="4"/>
  <c r="T161" i="4"/>
  <c r="U161" i="4"/>
  <c r="V161" i="4"/>
  <c r="W161" i="4"/>
  <c r="R162" i="4"/>
  <c r="S162" i="4"/>
  <c r="T162" i="4"/>
  <c r="U162" i="4"/>
  <c r="V162" i="4"/>
  <c r="W162" i="4"/>
  <c r="R163" i="4"/>
  <c r="S163" i="4"/>
  <c r="T163" i="4"/>
  <c r="U163" i="4"/>
  <c r="V163" i="4"/>
  <c r="W163" i="4"/>
  <c r="R164" i="4"/>
  <c r="S164" i="4"/>
  <c r="T164" i="4"/>
  <c r="U164" i="4"/>
  <c r="V164" i="4"/>
  <c r="W164" i="4"/>
  <c r="R165" i="4"/>
  <c r="S165" i="4"/>
  <c r="T165" i="4"/>
  <c r="U165" i="4"/>
  <c r="V165" i="4"/>
  <c r="W165" i="4"/>
  <c r="R166" i="4"/>
  <c r="S166" i="4"/>
  <c r="T166" i="4"/>
  <c r="U166" i="4"/>
  <c r="V166" i="4"/>
  <c r="W166" i="4"/>
  <c r="R167" i="4"/>
  <c r="S167" i="4"/>
  <c r="T167" i="4"/>
  <c r="U167" i="4"/>
  <c r="V167" i="4"/>
  <c r="W167" i="4"/>
  <c r="R168" i="4"/>
  <c r="S168" i="4"/>
  <c r="T168" i="4"/>
  <c r="U168" i="4"/>
  <c r="V168" i="4"/>
  <c r="W168" i="4"/>
  <c r="R169" i="4"/>
  <c r="S169" i="4"/>
  <c r="T169" i="4"/>
  <c r="U169" i="4"/>
  <c r="V169" i="4"/>
  <c r="W169" i="4"/>
  <c r="R170" i="4"/>
  <c r="S170" i="4"/>
  <c r="T170" i="4"/>
  <c r="U170" i="4"/>
  <c r="V170" i="4"/>
  <c r="W170" i="4"/>
  <c r="R171" i="4"/>
  <c r="S171" i="4"/>
  <c r="T171" i="4"/>
  <c r="U171" i="4"/>
  <c r="V171" i="4"/>
  <c r="W171" i="4"/>
  <c r="R172" i="4"/>
  <c r="S172" i="4"/>
  <c r="T172" i="4"/>
  <c r="U172" i="4"/>
  <c r="V172" i="4"/>
  <c r="W172" i="4"/>
  <c r="R173" i="4"/>
  <c r="S173" i="4"/>
  <c r="T173" i="4"/>
  <c r="U173" i="4"/>
  <c r="V173" i="4"/>
  <c r="W173" i="4"/>
  <c r="R174" i="4"/>
  <c r="S174" i="4"/>
  <c r="T174" i="4"/>
  <c r="U174" i="4"/>
  <c r="V174" i="4"/>
  <c r="W174" i="4"/>
  <c r="R175" i="4"/>
  <c r="S175" i="4"/>
  <c r="T175" i="4"/>
  <c r="U175" i="4"/>
  <c r="V175" i="4"/>
  <c r="W175" i="4"/>
  <c r="R176" i="4"/>
  <c r="S176" i="4"/>
  <c r="T176" i="4"/>
  <c r="U176" i="4"/>
  <c r="V176" i="4"/>
  <c r="W176" i="4"/>
  <c r="R177" i="4"/>
  <c r="S177" i="4"/>
  <c r="T177" i="4"/>
  <c r="U177" i="4"/>
  <c r="V177" i="4"/>
  <c r="W177" i="4"/>
  <c r="R178" i="4"/>
  <c r="S178" i="4"/>
  <c r="T178" i="4"/>
  <c r="U178" i="4"/>
  <c r="V178" i="4"/>
  <c r="W178" i="4"/>
  <c r="R179" i="4"/>
  <c r="S179" i="4"/>
  <c r="T179" i="4"/>
  <c r="U179" i="4"/>
  <c r="V179" i="4"/>
  <c r="W179" i="4"/>
  <c r="R180" i="4"/>
  <c r="S180" i="4"/>
  <c r="T180" i="4"/>
  <c r="U180" i="4"/>
  <c r="V180" i="4"/>
  <c r="W180" i="4"/>
  <c r="R181" i="4"/>
  <c r="S181" i="4"/>
  <c r="T181" i="4"/>
  <c r="U181" i="4"/>
  <c r="V181" i="4"/>
  <c r="W181" i="4"/>
  <c r="R182" i="4"/>
  <c r="S182" i="4"/>
  <c r="T182" i="4"/>
  <c r="U182" i="4"/>
  <c r="V182" i="4"/>
  <c r="W182" i="4"/>
  <c r="R183" i="4"/>
  <c r="S183" i="4"/>
  <c r="T183" i="4"/>
  <c r="U183" i="4"/>
  <c r="V183" i="4"/>
  <c r="W183" i="4"/>
  <c r="R184" i="4"/>
  <c r="S184" i="4"/>
  <c r="T184" i="4"/>
  <c r="U184" i="4"/>
  <c r="V184" i="4"/>
  <c r="W184" i="4"/>
  <c r="R185" i="4"/>
  <c r="S185" i="4"/>
  <c r="T185" i="4"/>
  <c r="U185" i="4"/>
  <c r="V185" i="4"/>
  <c r="W185" i="4"/>
  <c r="R186" i="4"/>
  <c r="S186" i="4"/>
  <c r="T186" i="4"/>
  <c r="U186" i="4"/>
  <c r="V186" i="4"/>
  <c r="W186" i="4"/>
  <c r="R187" i="4"/>
  <c r="S187" i="4"/>
  <c r="T187" i="4"/>
  <c r="U187" i="4"/>
  <c r="V187" i="4"/>
  <c r="W187" i="4"/>
  <c r="R188" i="4"/>
  <c r="S188" i="4"/>
  <c r="T188" i="4"/>
  <c r="U188" i="4"/>
  <c r="V188" i="4"/>
  <c r="W188" i="4"/>
  <c r="R189" i="4"/>
  <c r="S189" i="4"/>
  <c r="T189" i="4"/>
  <c r="U189" i="4"/>
  <c r="V189" i="4"/>
  <c r="W189" i="4"/>
  <c r="R190" i="4"/>
  <c r="S190" i="4"/>
  <c r="T190" i="4"/>
  <c r="U190" i="4"/>
  <c r="V190" i="4"/>
  <c r="W190" i="4"/>
  <c r="R191" i="4"/>
  <c r="S191" i="4"/>
  <c r="T191" i="4"/>
  <c r="U191" i="4"/>
  <c r="V191" i="4"/>
  <c r="W191" i="4"/>
  <c r="R192" i="4"/>
  <c r="S192" i="4"/>
  <c r="T192" i="4"/>
  <c r="U192" i="4"/>
  <c r="V192" i="4"/>
  <c r="W192" i="4"/>
  <c r="R193" i="4"/>
  <c r="S193" i="4"/>
  <c r="T193" i="4"/>
  <c r="U193" i="4"/>
  <c r="V193" i="4"/>
  <c r="W193" i="4"/>
  <c r="R194" i="4"/>
  <c r="S194" i="4"/>
  <c r="T194" i="4"/>
  <c r="U194" i="4"/>
  <c r="V194" i="4"/>
  <c r="W194" i="4"/>
  <c r="R195" i="4"/>
  <c r="S195" i="4"/>
  <c r="T195" i="4"/>
  <c r="U195" i="4"/>
  <c r="V195" i="4"/>
  <c r="W195" i="4"/>
  <c r="R196" i="4"/>
  <c r="S196" i="4"/>
  <c r="T196" i="4"/>
  <c r="U196" i="4"/>
  <c r="V196" i="4"/>
  <c r="W196" i="4"/>
  <c r="R197" i="4"/>
  <c r="S197" i="4"/>
  <c r="T197" i="4"/>
  <c r="U197" i="4"/>
  <c r="V197" i="4"/>
  <c r="W197" i="4"/>
  <c r="R198" i="4"/>
  <c r="S198" i="4"/>
  <c r="T198" i="4"/>
  <c r="U198" i="4"/>
  <c r="V198" i="4"/>
  <c r="W198" i="4"/>
  <c r="R199" i="4"/>
  <c r="S199" i="4"/>
  <c r="T199" i="4"/>
  <c r="U199" i="4"/>
  <c r="V199" i="4"/>
  <c r="W199" i="4"/>
  <c r="R200" i="4"/>
  <c r="S200" i="4"/>
  <c r="T200" i="4"/>
  <c r="U200" i="4"/>
  <c r="V200" i="4"/>
  <c r="W200" i="4"/>
  <c r="R201" i="4"/>
  <c r="S201" i="4"/>
  <c r="T201" i="4"/>
  <c r="U201" i="4"/>
  <c r="V201" i="4"/>
  <c r="W201" i="4"/>
  <c r="R202" i="4"/>
  <c r="S202" i="4"/>
  <c r="T202" i="4"/>
  <c r="U202" i="4"/>
  <c r="V202" i="4"/>
  <c r="W202" i="4"/>
  <c r="R203" i="4"/>
  <c r="S203" i="4"/>
  <c r="T203" i="4"/>
  <c r="U203" i="4"/>
  <c r="V203" i="4"/>
  <c r="W203" i="4"/>
  <c r="R204" i="4"/>
  <c r="S204" i="4"/>
  <c r="T204" i="4"/>
  <c r="U204" i="4"/>
  <c r="V204" i="4"/>
  <c r="W204" i="4"/>
  <c r="R205" i="4"/>
  <c r="S205" i="4"/>
  <c r="T205" i="4"/>
  <c r="U205" i="4"/>
  <c r="V205" i="4"/>
  <c r="W205" i="4"/>
  <c r="R206" i="4"/>
  <c r="S206" i="4"/>
  <c r="T206" i="4"/>
  <c r="U206" i="4"/>
  <c r="V206" i="4"/>
  <c r="W206" i="4"/>
  <c r="R207" i="4"/>
  <c r="S207" i="4"/>
  <c r="T207" i="4"/>
  <c r="U207" i="4"/>
  <c r="V207" i="4"/>
  <c r="W207" i="4"/>
  <c r="R208" i="4"/>
  <c r="S208" i="4"/>
  <c r="T208" i="4"/>
  <c r="U208" i="4"/>
  <c r="V208" i="4"/>
  <c r="W208" i="4"/>
  <c r="R209" i="4"/>
  <c r="S209" i="4"/>
  <c r="T209" i="4"/>
  <c r="U209" i="4"/>
  <c r="V209" i="4"/>
  <c r="W209" i="4"/>
  <c r="R210" i="4"/>
  <c r="S210" i="4"/>
  <c r="T210" i="4"/>
  <c r="U210" i="4"/>
  <c r="V210" i="4"/>
  <c r="W210" i="4"/>
  <c r="R211" i="4"/>
  <c r="S211" i="4"/>
  <c r="T211" i="4"/>
  <c r="U211" i="4"/>
  <c r="V211" i="4"/>
  <c r="W211" i="4"/>
  <c r="R212" i="4"/>
  <c r="S212" i="4"/>
  <c r="T212" i="4"/>
  <c r="U212" i="4"/>
  <c r="V212" i="4"/>
  <c r="W212" i="4"/>
  <c r="R213" i="4"/>
  <c r="S213" i="4"/>
  <c r="T213" i="4"/>
  <c r="U213" i="4"/>
  <c r="V213" i="4"/>
  <c r="W213" i="4"/>
  <c r="R214" i="4"/>
  <c r="S214" i="4"/>
  <c r="T214" i="4"/>
  <c r="U214" i="4"/>
  <c r="V214" i="4"/>
  <c r="W214" i="4"/>
  <c r="R215" i="4"/>
  <c r="S215" i="4"/>
  <c r="T215" i="4"/>
  <c r="U215" i="4"/>
  <c r="V215" i="4"/>
  <c r="W215" i="4"/>
  <c r="R216" i="4"/>
  <c r="S216" i="4"/>
  <c r="T216" i="4"/>
  <c r="U216" i="4"/>
  <c r="V216" i="4"/>
  <c r="W216" i="4"/>
  <c r="R217" i="4"/>
  <c r="S217" i="4"/>
  <c r="T217" i="4"/>
  <c r="U217" i="4"/>
  <c r="V217" i="4"/>
  <c r="W217" i="4"/>
  <c r="R218" i="4"/>
  <c r="S218" i="4"/>
  <c r="T218" i="4"/>
  <c r="U218" i="4"/>
  <c r="V218" i="4"/>
  <c r="W218" i="4"/>
  <c r="R219" i="4"/>
  <c r="S219" i="4"/>
  <c r="T219" i="4"/>
  <c r="U219" i="4"/>
  <c r="V219" i="4"/>
  <c r="W219" i="4"/>
  <c r="R220" i="4"/>
  <c r="S220" i="4"/>
  <c r="T220" i="4"/>
  <c r="U220" i="4"/>
  <c r="V220" i="4"/>
  <c r="W220" i="4"/>
  <c r="R221" i="4"/>
  <c r="S221" i="4"/>
  <c r="T221" i="4"/>
  <c r="U221" i="4"/>
  <c r="V221" i="4"/>
  <c r="W221" i="4"/>
  <c r="R222" i="4"/>
  <c r="S222" i="4"/>
  <c r="T222" i="4"/>
  <c r="U222" i="4"/>
  <c r="V222" i="4"/>
  <c r="W222" i="4"/>
  <c r="R223" i="4"/>
  <c r="S223" i="4"/>
  <c r="T223" i="4"/>
  <c r="U223" i="4"/>
  <c r="V223" i="4"/>
  <c r="W223" i="4"/>
  <c r="R224" i="4"/>
  <c r="S224" i="4"/>
  <c r="T224" i="4"/>
  <c r="U224" i="4"/>
  <c r="V224" i="4"/>
  <c r="W224" i="4"/>
  <c r="R225" i="4"/>
  <c r="S225" i="4"/>
  <c r="T225" i="4"/>
  <c r="U225" i="4"/>
  <c r="V225" i="4"/>
  <c r="W225" i="4"/>
  <c r="R226" i="4"/>
  <c r="S226" i="4"/>
  <c r="T226" i="4"/>
  <c r="U226" i="4"/>
  <c r="V226" i="4"/>
  <c r="W226" i="4"/>
  <c r="R227" i="4"/>
  <c r="S227" i="4"/>
  <c r="T227" i="4"/>
  <c r="U227" i="4"/>
  <c r="V227" i="4"/>
  <c r="W227" i="4"/>
  <c r="R228" i="4"/>
  <c r="S228" i="4"/>
  <c r="T228" i="4"/>
  <c r="U228" i="4"/>
  <c r="V228" i="4"/>
  <c r="W228" i="4"/>
  <c r="R229" i="4"/>
  <c r="S229" i="4"/>
  <c r="T229" i="4"/>
  <c r="U229" i="4"/>
  <c r="V229" i="4"/>
  <c r="W229" i="4"/>
  <c r="R230" i="4"/>
  <c r="S230" i="4"/>
  <c r="T230" i="4"/>
  <c r="U230" i="4"/>
  <c r="V230" i="4"/>
  <c r="W230" i="4"/>
  <c r="R231" i="4"/>
  <c r="S231" i="4"/>
  <c r="T231" i="4"/>
  <c r="U231" i="4"/>
  <c r="V231" i="4"/>
  <c r="W231" i="4"/>
  <c r="R232" i="4"/>
  <c r="S232" i="4"/>
  <c r="T232" i="4"/>
  <c r="U232" i="4"/>
  <c r="V232" i="4"/>
  <c r="W232" i="4"/>
  <c r="R233" i="4"/>
  <c r="S233" i="4"/>
  <c r="T233" i="4"/>
  <c r="U233" i="4"/>
  <c r="V233" i="4"/>
  <c r="W233" i="4"/>
  <c r="R234" i="4"/>
  <c r="S234" i="4"/>
  <c r="T234" i="4"/>
  <c r="U234" i="4"/>
  <c r="V234" i="4"/>
  <c r="W234" i="4"/>
  <c r="R235" i="4"/>
  <c r="S235" i="4"/>
  <c r="T235" i="4"/>
  <c r="U235" i="4"/>
  <c r="V235" i="4"/>
  <c r="W235" i="4"/>
  <c r="R236" i="4"/>
  <c r="S236" i="4"/>
  <c r="T236" i="4"/>
  <c r="U236" i="4"/>
  <c r="V236" i="4"/>
  <c r="W236" i="4"/>
  <c r="R237" i="4"/>
  <c r="S237" i="4"/>
  <c r="T237" i="4"/>
  <c r="U237" i="4"/>
  <c r="V237" i="4"/>
  <c r="W237" i="4"/>
  <c r="R238" i="4"/>
  <c r="S238" i="4"/>
  <c r="T238" i="4"/>
  <c r="U238" i="4"/>
  <c r="V238" i="4"/>
  <c r="W238" i="4"/>
  <c r="R239" i="4"/>
  <c r="S239" i="4"/>
  <c r="T239" i="4"/>
  <c r="U239" i="4"/>
  <c r="V239" i="4"/>
  <c r="W239" i="4"/>
  <c r="R240" i="4"/>
  <c r="S240" i="4"/>
  <c r="T240" i="4"/>
  <c r="U240" i="4"/>
  <c r="V240" i="4"/>
  <c r="W240" i="4"/>
  <c r="R241" i="4"/>
  <c r="S241" i="4"/>
  <c r="T241" i="4"/>
  <c r="U241" i="4"/>
  <c r="V241" i="4"/>
  <c r="W241" i="4"/>
  <c r="R242" i="4"/>
  <c r="S242" i="4"/>
  <c r="T242" i="4"/>
  <c r="U242" i="4"/>
  <c r="V242" i="4"/>
  <c r="W242" i="4"/>
  <c r="R243" i="4"/>
  <c r="S243" i="4"/>
  <c r="T243" i="4"/>
  <c r="U243" i="4"/>
  <c r="V243" i="4"/>
  <c r="W243" i="4"/>
  <c r="R244" i="4"/>
  <c r="S244" i="4"/>
  <c r="T244" i="4"/>
  <c r="U244" i="4"/>
  <c r="V244" i="4"/>
  <c r="W244" i="4"/>
  <c r="R245" i="4"/>
  <c r="S245" i="4"/>
  <c r="T245" i="4"/>
  <c r="U245" i="4"/>
  <c r="V245" i="4"/>
  <c r="W245" i="4"/>
  <c r="R246" i="4"/>
  <c r="S246" i="4"/>
  <c r="T246" i="4"/>
  <c r="U246" i="4"/>
  <c r="V246" i="4"/>
  <c r="W246" i="4"/>
  <c r="R247" i="4"/>
  <c r="S247" i="4"/>
  <c r="T247" i="4"/>
  <c r="U247" i="4"/>
  <c r="V247" i="4"/>
  <c r="W247" i="4"/>
  <c r="R248" i="4"/>
  <c r="S248" i="4"/>
  <c r="T248" i="4"/>
  <c r="U248" i="4"/>
  <c r="V248" i="4"/>
  <c r="W248" i="4"/>
  <c r="R249" i="4"/>
  <c r="S249" i="4"/>
  <c r="T249" i="4"/>
  <c r="U249" i="4"/>
  <c r="V249" i="4"/>
  <c r="W249" i="4"/>
  <c r="R250" i="4"/>
  <c r="S250" i="4"/>
  <c r="T250" i="4"/>
  <c r="U250" i="4"/>
  <c r="V250" i="4"/>
  <c r="W250" i="4"/>
  <c r="R251" i="4"/>
  <c r="S251" i="4"/>
  <c r="T251" i="4"/>
  <c r="U251" i="4"/>
  <c r="V251" i="4"/>
  <c r="W251" i="4"/>
  <c r="R252" i="4"/>
  <c r="S252" i="4"/>
  <c r="T252" i="4"/>
  <c r="U252" i="4"/>
  <c r="V252" i="4"/>
  <c r="W252" i="4"/>
  <c r="R253" i="4"/>
  <c r="S253" i="4"/>
  <c r="T253" i="4"/>
  <c r="U253" i="4"/>
  <c r="V253" i="4"/>
  <c r="W253" i="4"/>
  <c r="R254" i="4"/>
  <c r="S254" i="4"/>
  <c r="T254" i="4"/>
  <c r="U254" i="4"/>
  <c r="V254" i="4"/>
  <c r="W254" i="4"/>
  <c r="R255" i="4"/>
  <c r="S255" i="4"/>
  <c r="T255" i="4"/>
  <c r="U255" i="4"/>
  <c r="V255" i="4"/>
  <c r="W255" i="4"/>
  <c r="R256" i="4"/>
  <c r="S256" i="4"/>
  <c r="T256" i="4"/>
  <c r="U256" i="4"/>
  <c r="V256" i="4"/>
  <c r="W256" i="4"/>
  <c r="R257" i="4"/>
  <c r="S257" i="4"/>
  <c r="T257" i="4"/>
  <c r="U257" i="4"/>
  <c r="V257" i="4"/>
  <c r="W257" i="4"/>
  <c r="R258" i="4"/>
  <c r="S258" i="4"/>
  <c r="T258" i="4"/>
  <c r="U258" i="4"/>
  <c r="V258" i="4"/>
  <c r="W258" i="4"/>
  <c r="R259" i="4"/>
  <c r="S259" i="4"/>
  <c r="T259" i="4"/>
  <c r="U259" i="4"/>
  <c r="V259" i="4"/>
  <c r="W259" i="4"/>
  <c r="R260" i="4"/>
  <c r="S260" i="4"/>
  <c r="T260" i="4"/>
  <c r="U260" i="4"/>
  <c r="V260" i="4"/>
  <c r="W260" i="4"/>
  <c r="R261" i="4"/>
  <c r="S261" i="4"/>
  <c r="T261" i="4"/>
  <c r="U261" i="4"/>
  <c r="V261" i="4"/>
  <c r="W261" i="4"/>
  <c r="R262" i="4"/>
  <c r="S262" i="4"/>
  <c r="T262" i="4"/>
  <c r="U262" i="4"/>
  <c r="V262" i="4"/>
  <c r="W262" i="4"/>
  <c r="R263" i="4"/>
  <c r="S263" i="4"/>
  <c r="T263" i="4"/>
  <c r="U263" i="4"/>
  <c r="V263" i="4"/>
  <c r="W263" i="4"/>
  <c r="R264" i="4"/>
  <c r="S264" i="4"/>
  <c r="T264" i="4"/>
  <c r="U264" i="4"/>
  <c r="V264" i="4"/>
  <c r="W264" i="4"/>
  <c r="R265" i="4"/>
  <c r="S265" i="4"/>
  <c r="T265" i="4"/>
  <c r="U265" i="4"/>
  <c r="V265" i="4"/>
  <c r="W265" i="4"/>
  <c r="R266" i="4"/>
  <c r="S266" i="4"/>
  <c r="T266" i="4"/>
  <c r="U266" i="4"/>
  <c r="V266" i="4"/>
  <c r="W266" i="4"/>
  <c r="R267" i="4"/>
  <c r="S267" i="4"/>
  <c r="T267" i="4"/>
  <c r="U267" i="4"/>
  <c r="V267" i="4"/>
  <c r="W267" i="4"/>
  <c r="R268" i="4"/>
  <c r="S268" i="4"/>
  <c r="T268" i="4"/>
  <c r="U268" i="4"/>
  <c r="V268" i="4"/>
  <c r="W268" i="4"/>
  <c r="R269" i="4"/>
  <c r="S269" i="4"/>
  <c r="T269" i="4"/>
  <c r="U269" i="4"/>
  <c r="V269" i="4"/>
  <c r="W269" i="4"/>
  <c r="R270" i="4"/>
  <c r="S270" i="4"/>
  <c r="T270" i="4"/>
  <c r="U270" i="4"/>
  <c r="V270" i="4"/>
  <c r="W270" i="4"/>
  <c r="R271" i="4"/>
  <c r="S271" i="4"/>
  <c r="T271" i="4"/>
  <c r="U271" i="4"/>
  <c r="V271" i="4"/>
  <c r="W271" i="4"/>
  <c r="R272" i="4"/>
  <c r="S272" i="4"/>
  <c r="T272" i="4"/>
  <c r="U272" i="4"/>
  <c r="V272" i="4"/>
  <c r="W272" i="4"/>
  <c r="R273" i="4"/>
  <c r="S273" i="4"/>
  <c r="T273" i="4"/>
  <c r="U273" i="4"/>
  <c r="V273" i="4"/>
  <c r="W273" i="4"/>
  <c r="R274" i="4"/>
  <c r="S274" i="4"/>
  <c r="T274" i="4"/>
  <c r="U274" i="4"/>
  <c r="V274" i="4"/>
  <c r="W274" i="4"/>
  <c r="R275" i="4"/>
  <c r="S275" i="4"/>
  <c r="T275" i="4"/>
  <c r="U275" i="4"/>
  <c r="V275" i="4"/>
  <c r="W275" i="4"/>
  <c r="R276" i="4"/>
  <c r="S276" i="4"/>
  <c r="T276" i="4"/>
  <c r="U276" i="4"/>
  <c r="V276" i="4"/>
  <c r="W276" i="4"/>
  <c r="R277" i="4"/>
  <c r="S277" i="4"/>
  <c r="T277" i="4"/>
  <c r="U277" i="4"/>
  <c r="V277" i="4"/>
  <c r="W277" i="4"/>
  <c r="R278" i="4"/>
  <c r="S278" i="4"/>
  <c r="T278" i="4"/>
  <c r="U278" i="4"/>
  <c r="V278" i="4"/>
  <c r="W278" i="4"/>
  <c r="R279" i="4"/>
  <c r="S279" i="4"/>
  <c r="T279" i="4"/>
  <c r="U279" i="4"/>
  <c r="V279" i="4"/>
  <c r="W279" i="4"/>
  <c r="R280" i="4"/>
  <c r="S280" i="4"/>
  <c r="T280" i="4"/>
  <c r="U280" i="4"/>
  <c r="V280" i="4"/>
  <c r="W280" i="4"/>
  <c r="R281" i="4"/>
  <c r="S281" i="4"/>
  <c r="T281" i="4"/>
  <c r="U281" i="4"/>
  <c r="V281" i="4"/>
  <c r="W281" i="4"/>
  <c r="R282" i="4"/>
  <c r="S282" i="4"/>
  <c r="T282" i="4"/>
  <c r="U282" i="4"/>
  <c r="V282" i="4"/>
  <c r="W282" i="4"/>
  <c r="R283" i="4"/>
  <c r="S283" i="4"/>
  <c r="T283" i="4"/>
  <c r="U283" i="4"/>
  <c r="V283" i="4"/>
  <c r="W283" i="4"/>
  <c r="R284" i="4"/>
  <c r="S284" i="4"/>
  <c r="T284" i="4"/>
  <c r="U284" i="4"/>
  <c r="V284" i="4"/>
  <c r="W284" i="4"/>
  <c r="R285" i="4"/>
  <c r="S285" i="4"/>
  <c r="T285" i="4"/>
  <c r="U285" i="4"/>
  <c r="V285" i="4"/>
  <c r="W285" i="4"/>
  <c r="R286" i="4"/>
  <c r="S286" i="4"/>
  <c r="T286" i="4"/>
  <c r="U286" i="4"/>
  <c r="V286" i="4"/>
  <c r="W286" i="4"/>
  <c r="R287" i="4"/>
  <c r="S287" i="4"/>
  <c r="T287" i="4"/>
  <c r="U287" i="4"/>
  <c r="V287" i="4"/>
  <c r="W287" i="4"/>
  <c r="R288" i="4"/>
  <c r="S288" i="4"/>
  <c r="T288" i="4"/>
  <c r="U288" i="4"/>
  <c r="V288" i="4"/>
  <c r="W288" i="4"/>
  <c r="R289" i="4"/>
  <c r="S289" i="4"/>
  <c r="T289" i="4"/>
  <c r="U289" i="4"/>
  <c r="V289" i="4"/>
  <c r="W289" i="4"/>
  <c r="R290" i="4"/>
  <c r="S290" i="4"/>
  <c r="T290" i="4"/>
  <c r="U290" i="4"/>
  <c r="V290" i="4"/>
  <c r="W290" i="4"/>
  <c r="R291" i="4"/>
  <c r="S291" i="4"/>
  <c r="T291" i="4"/>
  <c r="U291" i="4"/>
  <c r="V291" i="4"/>
  <c r="W291" i="4"/>
  <c r="R292" i="4"/>
  <c r="S292" i="4"/>
  <c r="T292" i="4"/>
  <c r="U292" i="4"/>
  <c r="V292" i="4"/>
  <c r="W292" i="4"/>
  <c r="R293" i="4"/>
  <c r="S293" i="4"/>
  <c r="T293" i="4"/>
  <c r="U293" i="4"/>
  <c r="V293" i="4"/>
  <c r="W293" i="4"/>
  <c r="R294" i="4"/>
  <c r="S294" i="4"/>
  <c r="T294" i="4"/>
  <c r="U294" i="4"/>
  <c r="V294" i="4"/>
  <c r="W294" i="4"/>
  <c r="R295" i="4"/>
  <c r="S295" i="4"/>
  <c r="T295" i="4"/>
  <c r="U295" i="4"/>
  <c r="V295" i="4"/>
  <c r="W295" i="4"/>
  <c r="R296" i="4"/>
  <c r="S296" i="4"/>
  <c r="T296" i="4"/>
  <c r="U296" i="4"/>
  <c r="V296" i="4"/>
  <c r="W296" i="4"/>
  <c r="R297" i="4"/>
  <c r="S297" i="4"/>
  <c r="T297" i="4"/>
  <c r="U297" i="4"/>
  <c r="V297" i="4"/>
  <c r="W297" i="4"/>
  <c r="R298" i="4"/>
  <c r="S298" i="4"/>
  <c r="T298" i="4"/>
  <c r="U298" i="4"/>
  <c r="V298" i="4"/>
  <c r="W298" i="4"/>
  <c r="R299" i="4"/>
  <c r="S299" i="4"/>
  <c r="T299" i="4"/>
  <c r="U299" i="4"/>
  <c r="V299" i="4"/>
  <c r="W299" i="4"/>
  <c r="R300" i="4"/>
  <c r="S300" i="4"/>
  <c r="T300" i="4"/>
  <c r="U300" i="4"/>
  <c r="V300" i="4"/>
  <c r="W300" i="4"/>
  <c r="R301" i="4"/>
  <c r="S301" i="4"/>
  <c r="T301" i="4"/>
  <c r="U301" i="4"/>
  <c r="V301" i="4"/>
  <c r="W301" i="4"/>
  <c r="R302" i="4"/>
  <c r="S302" i="4"/>
  <c r="T302" i="4"/>
  <c r="U302" i="4"/>
  <c r="V302" i="4"/>
  <c r="W302" i="4"/>
  <c r="R303" i="4"/>
  <c r="S303" i="4"/>
  <c r="T303" i="4"/>
  <c r="U303" i="4"/>
  <c r="V303" i="4"/>
  <c r="W303" i="4"/>
  <c r="R304" i="4"/>
  <c r="S304" i="4"/>
  <c r="T304" i="4"/>
  <c r="U304" i="4"/>
  <c r="V304" i="4"/>
  <c r="W304" i="4"/>
  <c r="R305" i="4"/>
  <c r="S305" i="4"/>
  <c r="T305" i="4"/>
  <c r="U305" i="4"/>
  <c r="V305" i="4"/>
  <c r="W305" i="4"/>
  <c r="R306" i="4"/>
  <c r="S306" i="4"/>
  <c r="T306" i="4"/>
  <c r="U306" i="4"/>
  <c r="V306" i="4"/>
  <c r="W306" i="4"/>
  <c r="R307" i="4"/>
  <c r="S307" i="4"/>
  <c r="T307" i="4"/>
  <c r="U307" i="4"/>
  <c r="V307" i="4"/>
  <c r="W307" i="4"/>
  <c r="R308" i="4"/>
  <c r="S308" i="4"/>
  <c r="T308" i="4"/>
  <c r="U308" i="4"/>
  <c r="V308" i="4"/>
  <c r="W308" i="4"/>
  <c r="R309" i="4"/>
  <c r="S309" i="4"/>
  <c r="T309" i="4"/>
  <c r="U309" i="4"/>
  <c r="V309" i="4"/>
  <c r="W309" i="4"/>
  <c r="R310" i="4"/>
  <c r="S310" i="4"/>
  <c r="T310" i="4"/>
  <c r="U310" i="4"/>
  <c r="V310" i="4"/>
  <c r="W310" i="4"/>
  <c r="R311" i="4"/>
  <c r="S311" i="4"/>
  <c r="T311" i="4"/>
  <c r="U311" i="4"/>
  <c r="V311" i="4"/>
  <c r="W311" i="4"/>
  <c r="R312" i="4"/>
  <c r="S312" i="4"/>
  <c r="T312" i="4"/>
  <c r="U312" i="4"/>
  <c r="V312" i="4"/>
  <c r="W312" i="4"/>
  <c r="R313" i="4"/>
  <c r="S313" i="4"/>
  <c r="T313" i="4"/>
  <c r="U313" i="4"/>
  <c r="V313" i="4"/>
  <c r="W313" i="4"/>
  <c r="R314" i="4"/>
  <c r="S314" i="4"/>
  <c r="T314" i="4"/>
  <c r="U314" i="4"/>
  <c r="V314" i="4"/>
  <c r="W314" i="4"/>
  <c r="R315" i="4"/>
  <c r="S315" i="4"/>
  <c r="T315" i="4"/>
  <c r="U315" i="4"/>
  <c r="V315" i="4"/>
  <c r="W315" i="4"/>
  <c r="R316" i="4"/>
  <c r="S316" i="4"/>
  <c r="T316" i="4"/>
  <c r="U316" i="4"/>
  <c r="V316" i="4"/>
  <c r="W316" i="4"/>
  <c r="R317" i="4"/>
  <c r="S317" i="4"/>
  <c r="T317" i="4"/>
  <c r="U317" i="4"/>
  <c r="V317" i="4"/>
  <c r="W317" i="4"/>
  <c r="R318" i="4"/>
  <c r="S318" i="4"/>
  <c r="T318" i="4"/>
  <c r="U318" i="4"/>
  <c r="V318" i="4"/>
  <c r="W318" i="4"/>
  <c r="R319" i="4"/>
  <c r="S319" i="4"/>
  <c r="T319" i="4"/>
  <c r="U319" i="4"/>
  <c r="V319" i="4"/>
  <c r="W319" i="4"/>
  <c r="R320" i="4"/>
  <c r="S320" i="4"/>
  <c r="T320" i="4"/>
  <c r="U320" i="4"/>
  <c r="V320" i="4"/>
  <c r="W320" i="4"/>
  <c r="R321" i="4"/>
  <c r="S321" i="4"/>
  <c r="T321" i="4"/>
  <c r="U321" i="4"/>
  <c r="V321" i="4"/>
  <c r="W321" i="4"/>
  <c r="R322" i="4"/>
  <c r="S322" i="4"/>
  <c r="T322" i="4"/>
  <c r="U322" i="4"/>
  <c r="V322" i="4"/>
  <c r="W322" i="4"/>
  <c r="R323" i="4"/>
  <c r="S323" i="4"/>
  <c r="T323" i="4"/>
  <c r="U323" i="4"/>
  <c r="V323" i="4"/>
  <c r="W323" i="4"/>
  <c r="R324" i="4"/>
  <c r="S324" i="4"/>
  <c r="T324" i="4"/>
  <c r="U324" i="4"/>
  <c r="V324" i="4"/>
  <c r="W324" i="4"/>
  <c r="R325" i="4"/>
  <c r="S325" i="4"/>
  <c r="T325" i="4"/>
  <c r="U325" i="4"/>
  <c r="V325" i="4"/>
  <c r="W325" i="4"/>
  <c r="R326" i="4"/>
  <c r="S326" i="4"/>
  <c r="T326" i="4"/>
  <c r="U326" i="4"/>
  <c r="V326" i="4"/>
  <c r="W326" i="4"/>
  <c r="R327" i="4"/>
  <c r="S327" i="4"/>
  <c r="T327" i="4"/>
  <c r="U327" i="4"/>
  <c r="V327" i="4"/>
  <c r="W327" i="4"/>
  <c r="R328" i="4"/>
  <c r="S328" i="4"/>
  <c r="T328" i="4"/>
  <c r="U328" i="4"/>
  <c r="V328" i="4"/>
  <c r="W328" i="4"/>
  <c r="R329" i="4"/>
  <c r="S329" i="4"/>
  <c r="T329" i="4"/>
  <c r="U329" i="4"/>
  <c r="V329" i="4"/>
  <c r="W329" i="4"/>
  <c r="R330" i="4"/>
  <c r="S330" i="4"/>
  <c r="T330" i="4"/>
  <c r="U330" i="4"/>
  <c r="V330" i="4"/>
  <c r="W330" i="4"/>
  <c r="R331" i="4"/>
  <c r="S331" i="4"/>
  <c r="T331" i="4"/>
  <c r="U331" i="4"/>
  <c r="V331" i="4"/>
  <c r="W331" i="4"/>
  <c r="R332" i="4"/>
  <c r="S332" i="4"/>
  <c r="T332" i="4"/>
  <c r="U332" i="4"/>
  <c r="V332" i="4"/>
  <c r="W332" i="4"/>
  <c r="R333" i="4"/>
  <c r="S333" i="4"/>
  <c r="T333" i="4"/>
  <c r="U333" i="4"/>
  <c r="V333" i="4"/>
  <c r="W333" i="4"/>
  <c r="R334" i="4"/>
  <c r="S334" i="4"/>
  <c r="T334" i="4"/>
  <c r="U334" i="4"/>
  <c r="V334" i="4"/>
  <c r="W334" i="4"/>
  <c r="R335" i="4"/>
  <c r="S335" i="4"/>
  <c r="T335" i="4"/>
  <c r="U335" i="4"/>
  <c r="V335" i="4"/>
  <c r="W335" i="4"/>
  <c r="R336" i="4"/>
  <c r="S336" i="4"/>
  <c r="T336" i="4"/>
  <c r="U336" i="4"/>
  <c r="V336" i="4"/>
  <c r="W336" i="4"/>
  <c r="R337" i="4"/>
  <c r="S337" i="4"/>
  <c r="T337" i="4"/>
  <c r="U337" i="4"/>
  <c r="V337" i="4"/>
  <c r="W337" i="4"/>
  <c r="R338" i="4"/>
  <c r="S338" i="4"/>
  <c r="T338" i="4"/>
  <c r="U338" i="4"/>
  <c r="V338" i="4"/>
  <c r="W338" i="4"/>
  <c r="R339" i="4"/>
  <c r="S339" i="4"/>
  <c r="T339" i="4"/>
  <c r="U339" i="4"/>
  <c r="V339" i="4"/>
  <c r="W339" i="4"/>
  <c r="R340" i="4"/>
  <c r="S340" i="4"/>
  <c r="T340" i="4"/>
  <c r="U340" i="4"/>
  <c r="V340" i="4"/>
  <c r="W340" i="4"/>
  <c r="R341" i="4"/>
  <c r="S341" i="4"/>
  <c r="T341" i="4"/>
  <c r="U341" i="4"/>
  <c r="V341" i="4"/>
  <c r="W341" i="4"/>
  <c r="R342" i="4"/>
  <c r="S342" i="4"/>
  <c r="T342" i="4"/>
  <c r="U342" i="4"/>
  <c r="V342" i="4"/>
  <c r="W342" i="4"/>
  <c r="R343" i="4"/>
  <c r="S343" i="4"/>
  <c r="T343" i="4"/>
  <c r="U343" i="4"/>
  <c r="V343" i="4"/>
  <c r="W343" i="4"/>
  <c r="R344" i="4"/>
  <c r="S344" i="4"/>
  <c r="T344" i="4"/>
  <c r="U344" i="4"/>
  <c r="V344" i="4"/>
  <c r="W344" i="4"/>
  <c r="R345" i="4"/>
  <c r="S345" i="4"/>
  <c r="T345" i="4"/>
  <c r="U345" i="4"/>
  <c r="V345" i="4"/>
  <c r="W345" i="4"/>
  <c r="R346" i="4"/>
  <c r="S346" i="4"/>
  <c r="T346" i="4"/>
  <c r="U346" i="4"/>
  <c r="V346" i="4"/>
  <c r="W346" i="4"/>
  <c r="R347" i="4"/>
  <c r="S347" i="4"/>
  <c r="T347" i="4"/>
  <c r="U347" i="4"/>
  <c r="V347" i="4"/>
  <c r="W347" i="4"/>
  <c r="R348" i="4"/>
  <c r="S348" i="4"/>
  <c r="T348" i="4"/>
  <c r="U348" i="4"/>
  <c r="V348" i="4"/>
  <c r="W348" i="4"/>
  <c r="R349" i="4"/>
  <c r="S349" i="4"/>
  <c r="T349" i="4"/>
  <c r="U349" i="4"/>
  <c r="V349" i="4"/>
  <c r="W349" i="4"/>
  <c r="R350" i="4"/>
  <c r="S350" i="4"/>
  <c r="T350" i="4"/>
  <c r="U350" i="4"/>
  <c r="V350" i="4"/>
  <c r="W350" i="4"/>
  <c r="R351" i="4"/>
  <c r="S351" i="4"/>
  <c r="T351" i="4"/>
  <c r="U351" i="4"/>
  <c r="V351" i="4"/>
  <c r="W351" i="4"/>
  <c r="R352" i="4"/>
  <c r="S352" i="4"/>
  <c r="T352" i="4"/>
  <c r="U352" i="4"/>
  <c r="V352" i="4"/>
  <c r="W352" i="4"/>
  <c r="R353" i="4"/>
  <c r="S353" i="4"/>
  <c r="T353" i="4"/>
  <c r="U353" i="4"/>
  <c r="V353" i="4"/>
  <c r="W353" i="4"/>
  <c r="R354" i="4"/>
  <c r="S354" i="4"/>
  <c r="T354" i="4"/>
  <c r="U354" i="4"/>
  <c r="V354" i="4"/>
  <c r="W354" i="4"/>
  <c r="R355" i="4"/>
  <c r="S355" i="4"/>
  <c r="T355" i="4"/>
  <c r="U355" i="4"/>
  <c r="V355" i="4"/>
  <c r="W355" i="4"/>
  <c r="R356" i="4"/>
  <c r="S356" i="4"/>
  <c r="T356" i="4"/>
  <c r="U356" i="4"/>
  <c r="V356" i="4"/>
  <c r="W356" i="4"/>
  <c r="R357" i="4"/>
  <c r="S357" i="4"/>
  <c r="T357" i="4"/>
  <c r="U357" i="4"/>
  <c r="V357" i="4"/>
  <c r="W357" i="4"/>
  <c r="R358" i="4"/>
  <c r="S358" i="4"/>
  <c r="T358" i="4"/>
  <c r="U358" i="4"/>
  <c r="V358" i="4"/>
  <c r="W358" i="4"/>
  <c r="R359" i="4"/>
  <c r="S359" i="4"/>
  <c r="T359" i="4"/>
  <c r="U359" i="4"/>
  <c r="V359" i="4"/>
  <c r="W359" i="4"/>
  <c r="R360" i="4"/>
  <c r="S360" i="4"/>
  <c r="T360" i="4"/>
  <c r="U360" i="4"/>
  <c r="V360" i="4"/>
  <c r="W360" i="4"/>
  <c r="R361" i="4"/>
  <c r="S361" i="4"/>
  <c r="T361" i="4"/>
  <c r="U361" i="4"/>
  <c r="V361" i="4"/>
  <c r="W361" i="4"/>
  <c r="R362" i="4"/>
  <c r="S362" i="4"/>
  <c r="T362" i="4"/>
  <c r="U362" i="4"/>
  <c r="V362" i="4"/>
  <c r="W362" i="4"/>
  <c r="R363" i="4"/>
  <c r="S363" i="4"/>
  <c r="T363" i="4"/>
  <c r="U363" i="4"/>
  <c r="V363" i="4"/>
  <c r="W363" i="4"/>
  <c r="R364" i="4"/>
  <c r="S364" i="4"/>
  <c r="T364" i="4"/>
  <c r="U364" i="4"/>
  <c r="V364" i="4"/>
  <c r="W364" i="4"/>
  <c r="R365" i="4"/>
  <c r="S365" i="4"/>
  <c r="T365" i="4"/>
  <c r="U365" i="4"/>
  <c r="V365" i="4"/>
  <c r="W365" i="4"/>
  <c r="R366" i="4"/>
  <c r="S366" i="4"/>
  <c r="T366" i="4"/>
  <c r="U366" i="4"/>
  <c r="V366" i="4"/>
  <c r="W366" i="4"/>
  <c r="R367" i="4"/>
  <c r="S367" i="4"/>
  <c r="T367" i="4"/>
  <c r="U367" i="4"/>
  <c r="V367" i="4"/>
  <c r="W367" i="4"/>
  <c r="R368" i="4"/>
  <c r="S368" i="4"/>
  <c r="T368" i="4"/>
  <c r="U368" i="4"/>
  <c r="V368" i="4"/>
  <c r="W368" i="4"/>
  <c r="R369" i="4"/>
  <c r="S369" i="4"/>
  <c r="T369" i="4"/>
  <c r="U369" i="4"/>
  <c r="V369" i="4"/>
  <c r="W369" i="4"/>
  <c r="R370" i="4"/>
  <c r="S370" i="4"/>
  <c r="T370" i="4"/>
  <c r="U370" i="4"/>
  <c r="V370" i="4"/>
  <c r="W370" i="4"/>
  <c r="R371" i="4"/>
  <c r="S371" i="4"/>
  <c r="T371" i="4"/>
  <c r="U371" i="4"/>
  <c r="V371" i="4"/>
  <c r="W371" i="4"/>
  <c r="R372" i="4"/>
  <c r="S372" i="4"/>
  <c r="T372" i="4"/>
  <c r="U372" i="4"/>
  <c r="V372" i="4"/>
  <c r="W372" i="4"/>
  <c r="R373" i="4"/>
  <c r="S373" i="4"/>
  <c r="T373" i="4"/>
  <c r="U373" i="4"/>
  <c r="V373" i="4"/>
  <c r="W373" i="4"/>
  <c r="R374" i="4"/>
  <c r="S374" i="4"/>
  <c r="T374" i="4"/>
  <c r="U374" i="4"/>
  <c r="V374" i="4"/>
  <c r="W374" i="4"/>
  <c r="R375" i="4"/>
  <c r="S375" i="4"/>
  <c r="T375" i="4"/>
  <c r="U375" i="4"/>
  <c r="V375" i="4"/>
  <c r="W375" i="4"/>
  <c r="R376" i="4"/>
  <c r="S376" i="4"/>
  <c r="T376" i="4"/>
  <c r="U376" i="4"/>
  <c r="V376" i="4"/>
  <c r="W376" i="4"/>
  <c r="R377" i="4"/>
  <c r="S377" i="4"/>
  <c r="T377" i="4"/>
  <c r="U377" i="4"/>
  <c r="V377" i="4"/>
  <c r="W377" i="4"/>
  <c r="R378" i="4"/>
  <c r="S378" i="4"/>
  <c r="T378" i="4"/>
  <c r="U378" i="4"/>
  <c r="V378" i="4"/>
  <c r="W378" i="4"/>
  <c r="R379" i="4"/>
  <c r="S379" i="4"/>
  <c r="T379" i="4"/>
  <c r="U379" i="4"/>
  <c r="V379" i="4"/>
  <c r="W379" i="4"/>
  <c r="R380" i="4"/>
  <c r="S380" i="4"/>
  <c r="T380" i="4"/>
  <c r="U380" i="4"/>
  <c r="V380" i="4"/>
  <c r="W380" i="4"/>
  <c r="R381" i="4"/>
  <c r="S381" i="4"/>
  <c r="T381" i="4"/>
  <c r="U381" i="4"/>
  <c r="V381" i="4"/>
  <c r="W381" i="4"/>
  <c r="R382" i="4"/>
  <c r="S382" i="4"/>
  <c r="T382" i="4"/>
  <c r="U382" i="4"/>
  <c r="V382" i="4"/>
  <c r="W382" i="4"/>
  <c r="R383" i="4"/>
  <c r="S383" i="4"/>
  <c r="T383" i="4"/>
  <c r="U383" i="4"/>
  <c r="V383" i="4"/>
  <c r="W383" i="4"/>
  <c r="R384" i="4"/>
  <c r="S384" i="4"/>
  <c r="T384" i="4"/>
  <c r="U384" i="4"/>
  <c r="V384" i="4"/>
  <c r="W384" i="4"/>
  <c r="R385" i="4"/>
  <c r="S385" i="4"/>
  <c r="T385" i="4"/>
  <c r="U385" i="4"/>
  <c r="V385" i="4"/>
  <c r="W385" i="4"/>
  <c r="R386" i="4"/>
  <c r="S386" i="4"/>
  <c r="T386" i="4"/>
  <c r="U386" i="4"/>
  <c r="V386" i="4"/>
  <c r="W386" i="4"/>
  <c r="R387" i="4"/>
  <c r="S387" i="4"/>
  <c r="T387" i="4"/>
  <c r="U387" i="4"/>
  <c r="V387" i="4"/>
  <c r="W387" i="4"/>
  <c r="R388" i="4"/>
  <c r="S388" i="4"/>
  <c r="T388" i="4"/>
  <c r="U388" i="4"/>
  <c r="V388" i="4"/>
  <c r="W388" i="4"/>
  <c r="R389" i="4"/>
  <c r="S389" i="4"/>
  <c r="T389" i="4"/>
  <c r="U389" i="4"/>
  <c r="V389" i="4"/>
  <c r="W389" i="4"/>
  <c r="R390" i="4"/>
  <c r="S390" i="4"/>
  <c r="T390" i="4"/>
  <c r="U390" i="4"/>
  <c r="V390" i="4"/>
  <c r="W390" i="4"/>
  <c r="R391" i="4"/>
  <c r="S391" i="4"/>
  <c r="T391" i="4"/>
  <c r="U391" i="4"/>
  <c r="V391" i="4"/>
  <c r="W391" i="4"/>
  <c r="R392" i="4"/>
  <c r="S392" i="4"/>
  <c r="T392" i="4"/>
  <c r="U392" i="4"/>
  <c r="V392" i="4"/>
  <c r="W392" i="4"/>
  <c r="R393" i="4"/>
  <c r="S393" i="4"/>
  <c r="T393" i="4"/>
  <c r="U393" i="4"/>
  <c r="V393" i="4"/>
  <c r="W393" i="4"/>
  <c r="R394" i="4"/>
  <c r="S394" i="4"/>
  <c r="T394" i="4"/>
  <c r="U394" i="4"/>
  <c r="V394" i="4"/>
  <c r="W394" i="4"/>
  <c r="R395" i="4"/>
  <c r="S395" i="4"/>
  <c r="T395" i="4"/>
  <c r="U395" i="4"/>
  <c r="V395" i="4"/>
  <c r="W395" i="4"/>
  <c r="R396" i="4"/>
  <c r="S396" i="4"/>
  <c r="T396" i="4"/>
  <c r="U396" i="4"/>
  <c r="V396" i="4"/>
  <c r="W396" i="4"/>
  <c r="R397" i="4"/>
  <c r="S397" i="4"/>
  <c r="T397" i="4"/>
  <c r="U397" i="4"/>
  <c r="V397" i="4"/>
  <c r="W397" i="4"/>
  <c r="R398" i="4"/>
  <c r="S398" i="4"/>
  <c r="T398" i="4"/>
  <c r="U398" i="4"/>
  <c r="V398" i="4"/>
  <c r="W398" i="4"/>
  <c r="R399" i="4"/>
  <c r="S399" i="4"/>
  <c r="T399" i="4"/>
  <c r="U399" i="4"/>
  <c r="V399" i="4"/>
  <c r="W399" i="4"/>
  <c r="R400" i="4"/>
  <c r="S400" i="4"/>
  <c r="T400" i="4"/>
  <c r="U400" i="4"/>
  <c r="V400" i="4"/>
  <c r="W400" i="4"/>
  <c r="R401" i="4"/>
  <c r="S401" i="4"/>
  <c r="T401" i="4"/>
  <c r="U401" i="4"/>
  <c r="V401" i="4"/>
  <c r="W401" i="4"/>
  <c r="R402" i="4"/>
  <c r="S402" i="4"/>
  <c r="T402" i="4"/>
  <c r="U402" i="4"/>
  <c r="V402" i="4"/>
  <c r="W402" i="4"/>
  <c r="R403" i="4"/>
  <c r="S403" i="4"/>
  <c r="T403" i="4"/>
  <c r="U403" i="4"/>
  <c r="V403" i="4"/>
  <c r="W403" i="4"/>
  <c r="R404" i="4"/>
  <c r="S404" i="4"/>
  <c r="T404" i="4"/>
  <c r="U404" i="4"/>
  <c r="V404" i="4"/>
  <c r="W404" i="4"/>
  <c r="R405" i="4"/>
  <c r="S405" i="4"/>
  <c r="T405" i="4"/>
  <c r="U405" i="4"/>
  <c r="V405" i="4"/>
  <c r="W405" i="4"/>
  <c r="R406" i="4"/>
  <c r="S406" i="4"/>
  <c r="T406" i="4"/>
  <c r="U406" i="4"/>
  <c r="V406" i="4"/>
  <c r="W406" i="4"/>
  <c r="R407" i="4"/>
  <c r="S407" i="4"/>
  <c r="T407" i="4"/>
  <c r="U407" i="4"/>
  <c r="V407" i="4"/>
  <c r="W407" i="4"/>
  <c r="R408" i="4"/>
  <c r="S408" i="4"/>
  <c r="T408" i="4"/>
  <c r="U408" i="4"/>
  <c r="V408" i="4"/>
  <c r="W408" i="4"/>
  <c r="R409" i="4"/>
  <c r="S409" i="4"/>
  <c r="T409" i="4"/>
  <c r="U409" i="4"/>
  <c r="V409" i="4"/>
  <c r="W409" i="4"/>
  <c r="R410" i="4"/>
  <c r="S410" i="4"/>
  <c r="T410" i="4"/>
  <c r="U410" i="4"/>
  <c r="V410" i="4"/>
  <c r="W410" i="4"/>
  <c r="R411" i="4"/>
  <c r="S411" i="4"/>
  <c r="T411" i="4"/>
  <c r="U411" i="4"/>
  <c r="V411" i="4"/>
  <c r="W411" i="4"/>
  <c r="R412" i="4"/>
  <c r="S412" i="4"/>
  <c r="T412" i="4"/>
  <c r="U412" i="4"/>
  <c r="V412" i="4"/>
  <c r="W412" i="4"/>
  <c r="R413" i="4"/>
  <c r="S413" i="4"/>
  <c r="T413" i="4"/>
  <c r="U413" i="4"/>
  <c r="V413" i="4"/>
  <c r="W413" i="4"/>
  <c r="R414" i="4"/>
  <c r="S414" i="4"/>
  <c r="T414" i="4"/>
  <c r="U414" i="4"/>
  <c r="V414" i="4"/>
  <c r="W414" i="4"/>
  <c r="R415" i="4"/>
  <c r="S415" i="4"/>
  <c r="T415" i="4"/>
  <c r="U415" i="4"/>
  <c r="V415" i="4"/>
  <c r="W415" i="4"/>
  <c r="R416" i="4"/>
  <c r="S416" i="4"/>
  <c r="T416" i="4"/>
  <c r="U416" i="4"/>
  <c r="V416" i="4"/>
  <c r="W416" i="4"/>
  <c r="R417" i="4"/>
  <c r="S417" i="4"/>
  <c r="T417" i="4"/>
  <c r="U417" i="4"/>
  <c r="V417" i="4"/>
  <c r="W417" i="4"/>
  <c r="R418" i="4"/>
  <c r="S418" i="4"/>
  <c r="T418" i="4"/>
  <c r="U418" i="4"/>
  <c r="V418" i="4"/>
  <c r="W418" i="4"/>
  <c r="R419" i="4"/>
  <c r="S419" i="4"/>
  <c r="T419" i="4"/>
  <c r="U419" i="4"/>
  <c r="V419" i="4"/>
  <c r="W419" i="4"/>
  <c r="R420" i="4"/>
  <c r="S420" i="4"/>
  <c r="T420" i="4"/>
  <c r="U420" i="4"/>
  <c r="V420" i="4"/>
  <c r="W420" i="4"/>
  <c r="R421" i="4"/>
  <c r="S421" i="4"/>
  <c r="T421" i="4"/>
  <c r="U421" i="4"/>
  <c r="V421" i="4"/>
  <c r="W421" i="4"/>
  <c r="R422" i="4"/>
  <c r="S422" i="4"/>
  <c r="T422" i="4"/>
  <c r="U422" i="4"/>
  <c r="V422" i="4"/>
  <c r="W422" i="4"/>
  <c r="R423" i="4"/>
  <c r="S423" i="4"/>
  <c r="T423" i="4"/>
  <c r="U423" i="4"/>
  <c r="V423" i="4"/>
  <c r="W423" i="4"/>
  <c r="R424" i="4"/>
  <c r="S424" i="4"/>
  <c r="T424" i="4"/>
  <c r="U424" i="4"/>
  <c r="V424" i="4"/>
  <c r="W424" i="4"/>
  <c r="R425" i="4"/>
  <c r="S425" i="4"/>
  <c r="T425" i="4"/>
  <c r="U425" i="4"/>
  <c r="V425" i="4"/>
  <c r="W425" i="4"/>
  <c r="R426" i="4"/>
  <c r="S426" i="4"/>
  <c r="T426" i="4"/>
  <c r="U426" i="4"/>
  <c r="V426" i="4"/>
  <c r="W426" i="4"/>
  <c r="R427" i="4"/>
  <c r="S427" i="4"/>
  <c r="T427" i="4"/>
  <c r="U427" i="4"/>
  <c r="V427" i="4"/>
  <c r="W427" i="4"/>
  <c r="R428" i="4"/>
  <c r="S428" i="4"/>
  <c r="T428" i="4"/>
  <c r="U428" i="4"/>
  <c r="V428" i="4"/>
  <c r="W428" i="4"/>
  <c r="R429" i="4"/>
  <c r="S429" i="4"/>
  <c r="T429" i="4"/>
  <c r="U429" i="4"/>
  <c r="V429" i="4"/>
  <c r="W429" i="4"/>
  <c r="R430" i="4"/>
  <c r="S430" i="4"/>
  <c r="T430" i="4"/>
  <c r="U430" i="4"/>
  <c r="V430" i="4"/>
  <c r="W430" i="4"/>
  <c r="R431" i="4"/>
  <c r="S431" i="4"/>
  <c r="T431" i="4"/>
  <c r="U431" i="4"/>
  <c r="V431" i="4"/>
  <c r="W431" i="4"/>
  <c r="R432" i="4"/>
  <c r="S432" i="4"/>
  <c r="T432" i="4"/>
  <c r="U432" i="4"/>
  <c r="V432" i="4"/>
  <c r="W432" i="4"/>
  <c r="R433" i="4"/>
  <c r="S433" i="4"/>
  <c r="T433" i="4"/>
  <c r="U433" i="4"/>
  <c r="V433" i="4"/>
  <c r="W433" i="4"/>
  <c r="R434" i="4"/>
  <c r="S434" i="4"/>
  <c r="T434" i="4"/>
  <c r="U434" i="4"/>
  <c r="V434" i="4"/>
  <c r="W434" i="4"/>
  <c r="R435" i="4"/>
  <c r="S435" i="4"/>
  <c r="T435" i="4"/>
  <c r="U435" i="4"/>
  <c r="V435" i="4"/>
  <c r="W435" i="4"/>
  <c r="R436" i="4"/>
  <c r="S436" i="4"/>
  <c r="T436" i="4"/>
  <c r="U436" i="4"/>
  <c r="V436" i="4"/>
  <c r="W436" i="4"/>
  <c r="R437" i="4"/>
  <c r="S437" i="4"/>
  <c r="T437" i="4"/>
  <c r="U437" i="4"/>
  <c r="V437" i="4"/>
  <c r="W437" i="4"/>
  <c r="R438" i="4"/>
  <c r="S438" i="4"/>
  <c r="T438" i="4"/>
  <c r="U438" i="4"/>
  <c r="V438" i="4"/>
  <c r="W438" i="4"/>
  <c r="R439" i="4"/>
  <c r="S439" i="4"/>
  <c r="T439" i="4"/>
  <c r="U439" i="4"/>
  <c r="V439" i="4"/>
  <c r="W439" i="4"/>
  <c r="R440" i="4"/>
  <c r="S440" i="4"/>
  <c r="T440" i="4"/>
  <c r="U440" i="4"/>
  <c r="V440" i="4"/>
  <c r="W440" i="4"/>
  <c r="R441" i="4"/>
  <c r="S441" i="4"/>
  <c r="T441" i="4"/>
  <c r="U441" i="4"/>
  <c r="V441" i="4"/>
  <c r="W441" i="4"/>
  <c r="R442" i="4"/>
  <c r="S442" i="4"/>
  <c r="T442" i="4"/>
  <c r="U442" i="4"/>
  <c r="V442" i="4"/>
  <c r="W442" i="4"/>
  <c r="R443" i="4"/>
  <c r="S443" i="4"/>
  <c r="T443" i="4"/>
  <c r="U443" i="4"/>
  <c r="V443" i="4"/>
  <c r="W443" i="4"/>
  <c r="R444" i="4"/>
  <c r="S444" i="4"/>
  <c r="T444" i="4"/>
  <c r="U444" i="4"/>
  <c r="V444" i="4"/>
  <c r="W444" i="4"/>
  <c r="R445" i="4"/>
  <c r="S445" i="4"/>
  <c r="T445" i="4"/>
  <c r="U445" i="4"/>
  <c r="V445" i="4"/>
  <c r="W445" i="4"/>
  <c r="R446" i="4"/>
  <c r="S446" i="4"/>
  <c r="T446" i="4"/>
  <c r="U446" i="4"/>
  <c r="V446" i="4"/>
  <c r="W446" i="4"/>
  <c r="R447" i="4"/>
  <c r="S447" i="4"/>
  <c r="T447" i="4"/>
  <c r="U447" i="4"/>
  <c r="V447" i="4"/>
  <c r="W447" i="4"/>
  <c r="R448" i="4"/>
  <c r="S448" i="4"/>
  <c r="T448" i="4"/>
  <c r="U448" i="4"/>
  <c r="V448" i="4"/>
  <c r="W448" i="4"/>
  <c r="R449" i="4"/>
  <c r="S449" i="4"/>
  <c r="T449" i="4"/>
  <c r="U449" i="4"/>
  <c r="V449" i="4"/>
  <c r="W449" i="4"/>
  <c r="R450" i="4"/>
  <c r="S450" i="4"/>
  <c r="T450" i="4"/>
  <c r="U450" i="4"/>
  <c r="V450" i="4"/>
  <c r="W450" i="4"/>
  <c r="R451" i="4"/>
  <c r="S451" i="4"/>
  <c r="T451" i="4"/>
  <c r="U451" i="4"/>
  <c r="V451" i="4"/>
  <c r="W451" i="4"/>
  <c r="R452" i="4"/>
  <c r="S452" i="4"/>
  <c r="T452" i="4"/>
  <c r="U452" i="4"/>
  <c r="V452" i="4"/>
  <c r="W452" i="4"/>
  <c r="R453" i="4"/>
  <c r="S453" i="4"/>
  <c r="T453" i="4"/>
  <c r="U453" i="4"/>
  <c r="V453" i="4"/>
  <c r="W453" i="4"/>
  <c r="R454" i="4"/>
  <c r="S454" i="4"/>
  <c r="T454" i="4"/>
  <c r="U454" i="4"/>
  <c r="V454" i="4"/>
  <c r="W454" i="4"/>
  <c r="R455" i="4"/>
  <c r="S455" i="4"/>
  <c r="T455" i="4"/>
  <c r="U455" i="4"/>
  <c r="V455" i="4"/>
  <c r="W455" i="4"/>
  <c r="R456" i="4"/>
  <c r="S456" i="4"/>
  <c r="T456" i="4"/>
  <c r="U456" i="4"/>
  <c r="V456" i="4"/>
  <c r="W456" i="4"/>
  <c r="R457" i="4"/>
  <c r="S457" i="4"/>
  <c r="T457" i="4"/>
  <c r="U457" i="4"/>
  <c r="V457" i="4"/>
  <c r="W457" i="4"/>
  <c r="R458" i="4"/>
  <c r="S458" i="4"/>
  <c r="T458" i="4"/>
  <c r="U458" i="4"/>
  <c r="V458" i="4"/>
  <c r="W458" i="4"/>
  <c r="R459" i="4"/>
  <c r="S459" i="4"/>
  <c r="T459" i="4"/>
  <c r="U459" i="4"/>
  <c r="V459" i="4"/>
  <c r="W459" i="4"/>
  <c r="R460" i="4"/>
  <c r="S460" i="4"/>
  <c r="T460" i="4"/>
  <c r="U460" i="4"/>
  <c r="V460" i="4"/>
  <c r="W460" i="4"/>
  <c r="R461" i="4"/>
  <c r="S461" i="4"/>
  <c r="T461" i="4"/>
  <c r="U461" i="4"/>
  <c r="V461" i="4"/>
  <c r="W461" i="4"/>
  <c r="R462" i="4"/>
  <c r="S462" i="4"/>
  <c r="T462" i="4"/>
  <c r="U462" i="4"/>
  <c r="V462" i="4"/>
  <c r="W462" i="4"/>
  <c r="R463" i="4"/>
  <c r="S463" i="4"/>
  <c r="T463" i="4"/>
  <c r="U463" i="4"/>
  <c r="V463" i="4"/>
  <c r="W463" i="4"/>
  <c r="R464" i="4"/>
  <c r="S464" i="4"/>
  <c r="T464" i="4"/>
  <c r="U464" i="4"/>
  <c r="V464" i="4"/>
  <c r="W464" i="4"/>
  <c r="R465" i="4"/>
  <c r="S465" i="4"/>
  <c r="T465" i="4"/>
  <c r="U465" i="4"/>
  <c r="V465" i="4"/>
  <c r="W465" i="4"/>
  <c r="R466" i="4"/>
  <c r="S466" i="4"/>
  <c r="T466" i="4"/>
  <c r="U466" i="4"/>
  <c r="V466" i="4"/>
  <c r="W466" i="4"/>
  <c r="R467" i="4"/>
  <c r="S467" i="4"/>
  <c r="T467" i="4"/>
  <c r="U467" i="4"/>
  <c r="V467" i="4"/>
  <c r="W467" i="4"/>
  <c r="R468" i="4"/>
  <c r="S468" i="4"/>
  <c r="T468" i="4"/>
  <c r="U468" i="4"/>
  <c r="V468" i="4"/>
  <c r="W468" i="4"/>
  <c r="R469" i="4"/>
  <c r="S469" i="4"/>
  <c r="T469" i="4"/>
  <c r="U469" i="4"/>
  <c r="V469" i="4"/>
  <c r="W469" i="4"/>
  <c r="R470" i="4"/>
  <c r="S470" i="4"/>
  <c r="T470" i="4"/>
  <c r="U470" i="4"/>
  <c r="V470" i="4"/>
  <c r="W470" i="4"/>
  <c r="R471" i="4"/>
  <c r="S471" i="4"/>
  <c r="T471" i="4"/>
  <c r="U471" i="4"/>
  <c r="V471" i="4"/>
  <c r="W471" i="4"/>
  <c r="R472" i="4"/>
  <c r="S472" i="4"/>
  <c r="T472" i="4"/>
  <c r="U472" i="4"/>
  <c r="V472" i="4"/>
  <c r="W472" i="4"/>
  <c r="R473" i="4"/>
  <c r="S473" i="4"/>
  <c r="T473" i="4"/>
  <c r="U473" i="4"/>
  <c r="V473" i="4"/>
  <c r="W473" i="4"/>
  <c r="R474" i="4"/>
  <c r="S474" i="4"/>
  <c r="T474" i="4"/>
  <c r="U474" i="4"/>
  <c r="V474" i="4"/>
  <c r="W474" i="4"/>
  <c r="R475" i="4"/>
  <c r="S475" i="4"/>
  <c r="T475" i="4"/>
  <c r="U475" i="4"/>
  <c r="V475" i="4"/>
  <c r="W475" i="4"/>
  <c r="R476" i="4"/>
  <c r="S476" i="4"/>
  <c r="T476" i="4"/>
  <c r="U476" i="4"/>
  <c r="V476" i="4"/>
  <c r="W476" i="4"/>
  <c r="R477" i="4"/>
  <c r="S477" i="4"/>
  <c r="T477" i="4"/>
  <c r="U477" i="4"/>
  <c r="V477" i="4"/>
  <c r="W477" i="4"/>
  <c r="R478" i="4"/>
  <c r="S478" i="4"/>
  <c r="T478" i="4"/>
  <c r="U478" i="4"/>
  <c r="V478" i="4"/>
  <c r="W478" i="4"/>
  <c r="R479" i="4"/>
  <c r="S479" i="4"/>
  <c r="T479" i="4"/>
  <c r="U479" i="4"/>
  <c r="V479" i="4"/>
  <c r="W479" i="4"/>
  <c r="R480" i="4"/>
  <c r="S480" i="4"/>
  <c r="T480" i="4"/>
  <c r="U480" i="4"/>
  <c r="V480" i="4"/>
  <c r="W480" i="4"/>
  <c r="R481" i="4"/>
  <c r="S481" i="4"/>
  <c r="T481" i="4"/>
  <c r="U481" i="4"/>
  <c r="V481" i="4"/>
  <c r="W481" i="4"/>
  <c r="R482" i="4"/>
  <c r="S482" i="4"/>
  <c r="T482" i="4"/>
  <c r="U482" i="4"/>
  <c r="V482" i="4"/>
  <c r="W482" i="4"/>
  <c r="R483" i="4"/>
  <c r="S483" i="4"/>
  <c r="T483" i="4"/>
  <c r="U483" i="4"/>
  <c r="V483" i="4"/>
  <c r="W483" i="4"/>
  <c r="R484" i="4"/>
  <c r="S484" i="4"/>
  <c r="T484" i="4"/>
  <c r="U484" i="4"/>
  <c r="V484" i="4"/>
  <c r="W484" i="4"/>
  <c r="R485" i="4"/>
  <c r="S485" i="4"/>
  <c r="T485" i="4"/>
  <c r="U485" i="4"/>
  <c r="V485" i="4"/>
  <c r="W485" i="4"/>
  <c r="R486" i="4"/>
  <c r="S486" i="4"/>
  <c r="T486" i="4"/>
  <c r="U486" i="4"/>
  <c r="V486" i="4"/>
  <c r="W486" i="4"/>
  <c r="R487" i="4"/>
  <c r="S487" i="4"/>
  <c r="T487" i="4"/>
  <c r="U487" i="4"/>
  <c r="V487" i="4"/>
  <c r="W487" i="4"/>
  <c r="R488" i="4"/>
  <c r="S488" i="4"/>
  <c r="T488" i="4"/>
  <c r="U488" i="4"/>
  <c r="V488" i="4"/>
  <c r="W488" i="4"/>
  <c r="R489" i="4"/>
  <c r="S489" i="4"/>
  <c r="T489" i="4"/>
  <c r="U489" i="4"/>
  <c r="V489" i="4"/>
  <c r="W489" i="4"/>
  <c r="R490" i="4"/>
  <c r="S490" i="4"/>
  <c r="T490" i="4"/>
  <c r="U490" i="4"/>
  <c r="V490" i="4"/>
  <c r="W490" i="4"/>
  <c r="R491" i="4"/>
  <c r="S491" i="4"/>
  <c r="T491" i="4"/>
  <c r="U491" i="4"/>
  <c r="V491" i="4"/>
  <c r="W491" i="4"/>
  <c r="R492" i="4"/>
  <c r="S492" i="4"/>
  <c r="T492" i="4"/>
  <c r="U492" i="4"/>
  <c r="V492" i="4"/>
  <c r="W492" i="4"/>
  <c r="R493" i="4"/>
  <c r="S493" i="4"/>
  <c r="T493" i="4"/>
  <c r="U493" i="4"/>
  <c r="V493" i="4"/>
  <c r="W493" i="4"/>
  <c r="R494" i="4"/>
  <c r="S494" i="4"/>
  <c r="T494" i="4"/>
  <c r="U494" i="4"/>
  <c r="V494" i="4"/>
  <c r="W494" i="4"/>
  <c r="R495" i="4"/>
  <c r="S495" i="4"/>
  <c r="T495" i="4"/>
  <c r="U495" i="4"/>
  <c r="V495" i="4"/>
  <c r="W495" i="4"/>
  <c r="R496" i="4"/>
  <c r="S496" i="4"/>
  <c r="T496" i="4"/>
  <c r="U496" i="4"/>
  <c r="V496" i="4"/>
  <c r="W496" i="4"/>
  <c r="R497" i="4"/>
  <c r="S497" i="4"/>
  <c r="T497" i="4"/>
  <c r="U497" i="4"/>
  <c r="V497" i="4"/>
  <c r="W497" i="4"/>
  <c r="R498" i="4"/>
  <c r="S498" i="4"/>
  <c r="T498" i="4"/>
  <c r="U498" i="4"/>
  <c r="V498" i="4"/>
  <c r="W498" i="4"/>
  <c r="R499" i="4"/>
  <c r="S499" i="4"/>
  <c r="T499" i="4"/>
  <c r="U499" i="4"/>
  <c r="V499" i="4"/>
  <c r="W499" i="4"/>
  <c r="R500" i="4"/>
  <c r="S500" i="4"/>
  <c r="T500" i="4"/>
  <c r="U500" i="4"/>
  <c r="V500" i="4"/>
  <c r="W500" i="4"/>
  <c r="R501" i="4"/>
  <c r="S501" i="4"/>
  <c r="T501" i="4"/>
  <c r="U501" i="4"/>
  <c r="V501" i="4"/>
  <c r="W501" i="4"/>
  <c r="R502" i="4"/>
  <c r="S502" i="4"/>
  <c r="T502" i="4"/>
  <c r="U502" i="4"/>
  <c r="V502" i="4"/>
  <c r="W502" i="4"/>
  <c r="R503" i="4"/>
  <c r="S503" i="4"/>
  <c r="T503" i="4"/>
  <c r="U503" i="4"/>
  <c r="V503" i="4"/>
  <c r="W503" i="4"/>
  <c r="R504" i="4"/>
  <c r="S504" i="4"/>
  <c r="T504" i="4"/>
  <c r="U504" i="4"/>
  <c r="V504" i="4"/>
  <c r="W504" i="4"/>
  <c r="R505" i="4"/>
  <c r="S505" i="4"/>
  <c r="T505" i="4"/>
  <c r="U505" i="4"/>
  <c r="V505" i="4"/>
  <c r="W505" i="4"/>
  <c r="R506" i="4"/>
  <c r="S506" i="4"/>
  <c r="T506" i="4"/>
  <c r="U506" i="4"/>
  <c r="V506" i="4"/>
  <c r="W506" i="4"/>
  <c r="R507" i="4"/>
  <c r="S507" i="4"/>
  <c r="T507" i="4"/>
  <c r="U507" i="4"/>
  <c r="V507" i="4"/>
  <c r="W507" i="4"/>
  <c r="R508" i="4"/>
  <c r="S508" i="4"/>
  <c r="T508" i="4"/>
  <c r="U508" i="4"/>
  <c r="V508" i="4"/>
  <c r="W508" i="4"/>
  <c r="R509" i="4"/>
  <c r="S509" i="4"/>
  <c r="T509" i="4"/>
  <c r="U509" i="4"/>
  <c r="V509" i="4"/>
  <c r="W509" i="4"/>
  <c r="R510" i="4"/>
  <c r="S510" i="4"/>
  <c r="T510" i="4"/>
  <c r="U510" i="4"/>
  <c r="V510" i="4"/>
  <c r="W510" i="4"/>
  <c r="R511" i="4"/>
  <c r="S511" i="4"/>
  <c r="T511" i="4"/>
  <c r="U511" i="4"/>
  <c r="V511" i="4"/>
  <c r="W511" i="4"/>
  <c r="R512" i="4"/>
  <c r="S512" i="4"/>
  <c r="T512" i="4"/>
  <c r="U512" i="4"/>
  <c r="V512" i="4"/>
  <c r="W512" i="4"/>
  <c r="R513" i="4"/>
  <c r="S513" i="4"/>
  <c r="T513" i="4"/>
  <c r="U513" i="4"/>
  <c r="V513" i="4"/>
  <c r="W513" i="4"/>
  <c r="R514" i="4"/>
  <c r="S514" i="4"/>
  <c r="T514" i="4"/>
  <c r="U514" i="4"/>
  <c r="V514" i="4"/>
  <c r="W514" i="4"/>
  <c r="R515" i="4"/>
  <c r="S515" i="4"/>
  <c r="T515" i="4"/>
  <c r="U515" i="4"/>
  <c r="V515" i="4"/>
  <c r="W515" i="4"/>
  <c r="R516" i="4"/>
  <c r="S516" i="4"/>
  <c r="T516" i="4"/>
  <c r="U516" i="4"/>
  <c r="V516" i="4"/>
  <c r="W516" i="4"/>
  <c r="R517" i="4"/>
  <c r="S517" i="4"/>
  <c r="T517" i="4"/>
  <c r="U517" i="4"/>
  <c r="V517" i="4"/>
  <c r="W517" i="4"/>
  <c r="R518" i="4"/>
  <c r="S518" i="4"/>
  <c r="T518" i="4"/>
  <c r="U518" i="4"/>
  <c r="V518" i="4"/>
  <c r="W518" i="4"/>
  <c r="R519" i="4"/>
  <c r="S519" i="4"/>
  <c r="T519" i="4"/>
  <c r="U519" i="4"/>
  <c r="V519" i="4"/>
  <c r="W519" i="4"/>
  <c r="R520" i="4"/>
  <c r="S520" i="4"/>
  <c r="T520" i="4"/>
  <c r="U520" i="4"/>
  <c r="V520" i="4"/>
  <c r="W520" i="4"/>
  <c r="R521" i="4"/>
  <c r="S521" i="4"/>
  <c r="T521" i="4"/>
  <c r="U521" i="4"/>
  <c r="V521" i="4"/>
  <c r="W521" i="4"/>
  <c r="R522" i="4"/>
  <c r="S522" i="4"/>
  <c r="T522" i="4"/>
  <c r="U522" i="4"/>
  <c r="V522" i="4"/>
  <c r="W522" i="4"/>
  <c r="R523" i="4"/>
  <c r="S523" i="4"/>
  <c r="T523" i="4"/>
  <c r="U523" i="4"/>
  <c r="V523" i="4"/>
  <c r="W523" i="4"/>
  <c r="R524" i="4"/>
  <c r="S524" i="4"/>
  <c r="T524" i="4"/>
  <c r="U524" i="4"/>
  <c r="V524" i="4"/>
  <c r="W524" i="4"/>
  <c r="R525" i="4"/>
  <c r="S525" i="4"/>
  <c r="T525" i="4"/>
  <c r="U525" i="4"/>
  <c r="V525" i="4"/>
  <c r="W525" i="4"/>
  <c r="R526" i="4"/>
  <c r="S526" i="4"/>
  <c r="T526" i="4"/>
  <c r="U526" i="4"/>
  <c r="V526" i="4"/>
  <c r="W526" i="4"/>
  <c r="R527" i="4"/>
  <c r="S527" i="4"/>
  <c r="T527" i="4"/>
  <c r="U527" i="4"/>
  <c r="V527" i="4"/>
  <c r="W527" i="4"/>
  <c r="R528" i="4"/>
  <c r="S528" i="4"/>
  <c r="T528" i="4"/>
  <c r="U528" i="4"/>
  <c r="V528" i="4"/>
  <c r="W528" i="4"/>
  <c r="R529" i="4"/>
  <c r="S529" i="4"/>
  <c r="T529" i="4"/>
  <c r="U529" i="4"/>
  <c r="V529" i="4"/>
  <c r="W529" i="4"/>
  <c r="R530" i="4"/>
  <c r="S530" i="4"/>
  <c r="T530" i="4"/>
  <c r="U530" i="4"/>
  <c r="V530" i="4"/>
  <c r="W530" i="4"/>
  <c r="R531" i="4"/>
  <c r="S531" i="4"/>
  <c r="T531" i="4"/>
  <c r="U531" i="4"/>
  <c r="V531" i="4"/>
  <c r="W531" i="4"/>
  <c r="R532" i="4"/>
  <c r="S532" i="4"/>
  <c r="T532" i="4"/>
  <c r="U532" i="4"/>
  <c r="V532" i="4"/>
  <c r="W532" i="4"/>
  <c r="R533" i="4"/>
  <c r="S533" i="4"/>
  <c r="T533" i="4"/>
  <c r="U533" i="4"/>
  <c r="V533" i="4"/>
  <c r="W533" i="4"/>
  <c r="R534" i="4"/>
  <c r="S534" i="4"/>
  <c r="T534" i="4"/>
  <c r="U534" i="4"/>
  <c r="V534" i="4"/>
  <c r="W534" i="4"/>
  <c r="R535" i="4"/>
  <c r="S535" i="4"/>
  <c r="T535" i="4"/>
  <c r="U535" i="4"/>
  <c r="V535" i="4"/>
  <c r="W535" i="4"/>
  <c r="R536" i="4"/>
  <c r="S536" i="4"/>
  <c r="T536" i="4"/>
  <c r="U536" i="4"/>
  <c r="V536" i="4"/>
  <c r="W536" i="4"/>
  <c r="R537" i="4"/>
  <c r="S537" i="4"/>
  <c r="T537" i="4"/>
  <c r="U537" i="4"/>
  <c r="V537" i="4"/>
  <c r="W537" i="4"/>
  <c r="R538" i="4"/>
  <c r="S538" i="4"/>
  <c r="T538" i="4"/>
  <c r="U538" i="4"/>
  <c r="V538" i="4"/>
  <c r="W538" i="4"/>
  <c r="R539" i="4"/>
  <c r="S539" i="4"/>
  <c r="T539" i="4"/>
  <c r="U539" i="4"/>
  <c r="V539" i="4"/>
  <c r="W539" i="4"/>
  <c r="R540" i="4"/>
  <c r="S540" i="4"/>
  <c r="T540" i="4"/>
  <c r="U540" i="4"/>
  <c r="V540" i="4"/>
  <c r="W540" i="4"/>
  <c r="R541" i="4"/>
  <c r="S541" i="4"/>
  <c r="T541" i="4"/>
  <c r="U541" i="4"/>
  <c r="V541" i="4"/>
  <c r="W541" i="4"/>
  <c r="R542" i="4"/>
  <c r="S542" i="4"/>
  <c r="T542" i="4"/>
  <c r="U542" i="4"/>
  <c r="V542" i="4"/>
  <c r="W542" i="4"/>
  <c r="R543" i="4"/>
  <c r="S543" i="4"/>
  <c r="T543" i="4"/>
  <c r="U543" i="4"/>
  <c r="V543" i="4"/>
  <c r="W543" i="4"/>
  <c r="R544" i="4"/>
  <c r="S544" i="4"/>
  <c r="T544" i="4"/>
  <c r="U544" i="4"/>
  <c r="V544" i="4"/>
  <c r="W544" i="4"/>
  <c r="R545" i="4"/>
  <c r="S545" i="4"/>
  <c r="T545" i="4"/>
  <c r="U545" i="4"/>
  <c r="V545" i="4"/>
  <c r="W545" i="4"/>
  <c r="R546" i="4"/>
  <c r="S546" i="4"/>
  <c r="T546" i="4"/>
  <c r="U546" i="4"/>
  <c r="V546" i="4"/>
  <c r="W546" i="4"/>
  <c r="R547" i="4"/>
  <c r="S547" i="4"/>
  <c r="T547" i="4"/>
  <c r="U547" i="4"/>
  <c r="V547" i="4"/>
  <c r="W547" i="4"/>
  <c r="R548" i="4"/>
  <c r="S548" i="4"/>
  <c r="T548" i="4"/>
  <c r="U548" i="4"/>
  <c r="V548" i="4"/>
  <c r="W548" i="4"/>
  <c r="R549" i="4"/>
  <c r="S549" i="4"/>
  <c r="T549" i="4"/>
  <c r="U549" i="4"/>
  <c r="V549" i="4"/>
  <c r="W549" i="4"/>
  <c r="R550" i="4"/>
  <c r="S550" i="4"/>
  <c r="T550" i="4"/>
  <c r="U550" i="4"/>
  <c r="V550" i="4"/>
  <c r="W550" i="4"/>
  <c r="R551" i="4"/>
  <c r="S551" i="4"/>
  <c r="T551" i="4"/>
  <c r="U551" i="4"/>
  <c r="V551" i="4"/>
  <c r="W551" i="4"/>
  <c r="R552" i="4"/>
  <c r="S552" i="4"/>
  <c r="T552" i="4"/>
  <c r="U552" i="4"/>
  <c r="V552" i="4"/>
  <c r="W552" i="4"/>
  <c r="R553" i="4"/>
  <c r="S553" i="4"/>
  <c r="T553" i="4"/>
  <c r="U553" i="4"/>
  <c r="V553" i="4"/>
  <c r="W553" i="4"/>
  <c r="R554" i="4"/>
  <c r="S554" i="4"/>
  <c r="T554" i="4"/>
  <c r="U554" i="4"/>
  <c r="V554" i="4"/>
  <c r="W554" i="4"/>
  <c r="R555" i="4"/>
  <c r="S555" i="4"/>
  <c r="T555" i="4"/>
  <c r="U555" i="4"/>
  <c r="V555" i="4"/>
  <c r="W555" i="4"/>
  <c r="R556" i="4"/>
  <c r="S556" i="4"/>
  <c r="T556" i="4"/>
  <c r="U556" i="4"/>
  <c r="V556" i="4"/>
  <c r="W556" i="4"/>
  <c r="R557" i="4"/>
  <c r="S557" i="4"/>
  <c r="T557" i="4"/>
  <c r="U557" i="4"/>
  <c r="V557" i="4"/>
  <c r="W557" i="4"/>
  <c r="R558" i="4"/>
  <c r="S558" i="4"/>
  <c r="T558" i="4"/>
  <c r="U558" i="4"/>
  <c r="V558" i="4"/>
  <c r="W558" i="4"/>
  <c r="R559" i="4"/>
  <c r="S559" i="4"/>
  <c r="T559" i="4"/>
  <c r="U559" i="4"/>
  <c r="V559" i="4"/>
  <c r="W559" i="4"/>
  <c r="R560" i="4"/>
  <c r="S560" i="4"/>
  <c r="T560" i="4"/>
  <c r="U560" i="4"/>
  <c r="V560" i="4"/>
  <c r="W560" i="4"/>
  <c r="R561" i="4"/>
  <c r="S561" i="4"/>
  <c r="T561" i="4"/>
  <c r="U561" i="4"/>
  <c r="V561" i="4"/>
  <c r="W561" i="4"/>
  <c r="R562" i="4"/>
  <c r="S562" i="4"/>
  <c r="T562" i="4"/>
  <c r="U562" i="4"/>
  <c r="V562" i="4"/>
  <c r="W562" i="4"/>
  <c r="R563" i="4"/>
  <c r="S563" i="4"/>
  <c r="T563" i="4"/>
  <c r="U563" i="4"/>
  <c r="V563" i="4"/>
  <c r="W563" i="4"/>
  <c r="R564" i="4"/>
  <c r="S564" i="4"/>
  <c r="T564" i="4"/>
  <c r="U564" i="4"/>
  <c r="V564" i="4"/>
  <c r="W564" i="4"/>
  <c r="R565" i="4"/>
  <c r="S565" i="4"/>
  <c r="T565" i="4"/>
  <c r="U565" i="4"/>
  <c r="V565" i="4"/>
  <c r="W565" i="4"/>
  <c r="R566" i="4"/>
  <c r="S566" i="4"/>
  <c r="T566" i="4"/>
  <c r="U566" i="4"/>
  <c r="V566" i="4"/>
  <c r="W566" i="4"/>
  <c r="R567" i="4"/>
  <c r="S567" i="4"/>
  <c r="T567" i="4"/>
  <c r="U567" i="4"/>
  <c r="V567" i="4"/>
  <c r="W567" i="4"/>
  <c r="R568" i="4"/>
  <c r="S568" i="4"/>
  <c r="T568" i="4"/>
  <c r="U568" i="4"/>
  <c r="V568" i="4"/>
  <c r="W568" i="4"/>
  <c r="R569" i="4"/>
  <c r="S569" i="4"/>
  <c r="T569" i="4"/>
  <c r="U569" i="4"/>
  <c r="V569" i="4"/>
  <c r="W569" i="4"/>
  <c r="R570" i="4"/>
  <c r="S570" i="4"/>
  <c r="T570" i="4"/>
  <c r="U570" i="4"/>
  <c r="V570" i="4"/>
  <c r="W570" i="4"/>
  <c r="R571" i="4"/>
  <c r="S571" i="4"/>
  <c r="T571" i="4"/>
  <c r="U571" i="4"/>
  <c r="V571" i="4"/>
  <c r="W571" i="4"/>
  <c r="R572" i="4"/>
  <c r="S572" i="4"/>
  <c r="T572" i="4"/>
  <c r="U572" i="4"/>
  <c r="V572" i="4"/>
  <c r="W572" i="4"/>
  <c r="R573" i="4"/>
  <c r="S573" i="4"/>
  <c r="T573" i="4"/>
  <c r="U573" i="4"/>
  <c r="V573" i="4"/>
  <c r="W573" i="4"/>
  <c r="R574" i="4"/>
  <c r="S574" i="4"/>
  <c r="T574" i="4"/>
  <c r="U574" i="4"/>
  <c r="V574" i="4"/>
  <c r="W574" i="4"/>
  <c r="R575" i="4"/>
  <c r="S575" i="4"/>
  <c r="T575" i="4"/>
  <c r="U575" i="4"/>
  <c r="V575" i="4"/>
  <c r="W575" i="4"/>
  <c r="R576" i="4"/>
  <c r="S576" i="4"/>
  <c r="T576" i="4"/>
  <c r="U576" i="4"/>
  <c r="V576" i="4"/>
  <c r="W576" i="4"/>
  <c r="R577" i="4"/>
  <c r="S577" i="4"/>
  <c r="T577" i="4"/>
  <c r="U577" i="4"/>
  <c r="V577" i="4"/>
  <c r="W577" i="4"/>
  <c r="R578" i="4"/>
  <c r="S578" i="4"/>
  <c r="T578" i="4"/>
  <c r="U578" i="4"/>
  <c r="V578" i="4"/>
  <c r="W578" i="4"/>
  <c r="R579" i="4"/>
  <c r="S579" i="4"/>
  <c r="T579" i="4"/>
  <c r="U579" i="4"/>
  <c r="V579" i="4"/>
  <c r="W579" i="4"/>
  <c r="R580" i="4"/>
  <c r="S580" i="4"/>
  <c r="T580" i="4"/>
  <c r="U580" i="4"/>
  <c r="V580" i="4"/>
  <c r="W580" i="4"/>
  <c r="R581" i="4"/>
  <c r="S581" i="4"/>
  <c r="T581" i="4"/>
  <c r="U581" i="4"/>
  <c r="V581" i="4"/>
  <c r="W581" i="4"/>
  <c r="R582" i="4"/>
  <c r="S582" i="4"/>
  <c r="T582" i="4"/>
  <c r="U582" i="4"/>
  <c r="V582" i="4"/>
  <c r="W582" i="4"/>
  <c r="R583" i="4"/>
  <c r="S583" i="4"/>
  <c r="T583" i="4"/>
  <c r="U583" i="4"/>
  <c r="V583" i="4"/>
  <c r="W583" i="4"/>
  <c r="R584" i="4"/>
  <c r="S584" i="4"/>
  <c r="T584" i="4"/>
  <c r="U584" i="4"/>
  <c r="V584" i="4"/>
  <c r="W584" i="4"/>
  <c r="R585" i="4"/>
  <c r="S585" i="4"/>
  <c r="T585" i="4"/>
  <c r="U585" i="4"/>
  <c r="V585" i="4"/>
  <c r="W585" i="4"/>
  <c r="R586" i="4"/>
  <c r="S586" i="4"/>
  <c r="T586" i="4"/>
  <c r="U586" i="4"/>
  <c r="V586" i="4"/>
  <c r="W586" i="4"/>
  <c r="R587" i="4"/>
  <c r="S587" i="4"/>
  <c r="T587" i="4"/>
  <c r="U587" i="4"/>
  <c r="V587" i="4"/>
  <c r="W587" i="4"/>
  <c r="R588" i="4"/>
  <c r="S588" i="4"/>
  <c r="T588" i="4"/>
  <c r="U588" i="4"/>
  <c r="V588" i="4"/>
  <c r="W588" i="4"/>
  <c r="R589" i="4"/>
  <c r="S589" i="4"/>
  <c r="T589" i="4"/>
  <c r="U589" i="4"/>
  <c r="V589" i="4"/>
  <c r="W589" i="4"/>
  <c r="R590" i="4"/>
  <c r="S590" i="4"/>
  <c r="T590" i="4"/>
  <c r="U590" i="4"/>
  <c r="V590" i="4"/>
  <c r="W590" i="4"/>
  <c r="R591" i="4"/>
  <c r="S591" i="4"/>
  <c r="T591" i="4"/>
  <c r="U591" i="4"/>
  <c r="V591" i="4"/>
  <c r="W591" i="4"/>
  <c r="R592" i="4"/>
  <c r="S592" i="4"/>
  <c r="T592" i="4"/>
  <c r="U592" i="4"/>
  <c r="V592" i="4"/>
  <c r="W592" i="4"/>
  <c r="R593" i="4"/>
  <c r="S593" i="4"/>
  <c r="T593" i="4"/>
  <c r="U593" i="4"/>
  <c r="V593" i="4"/>
  <c r="W593" i="4"/>
  <c r="R594" i="4"/>
  <c r="S594" i="4"/>
  <c r="T594" i="4"/>
  <c r="U594" i="4"/>
  <c r="V594" i="4"/>
  <c r="W594" i="4"/>
  <c r="R595" i="4"/>
  <c r="S595" i="4"/>
  <c r="T595" i="4"/>
  <c r="U595" i="4"/>
  <c r="V595" i="4"/>
  <c r="W595" i="4"/>
  <c r="R596" i="4"/>
  <c r="S596" i="4"/>
  <c r="T596" i="4"/>
  <c r="U596" i="4"/>
  <c r="V596" i="4"/>
  <c r="W596" i="4"/>
  <c r="R597" i="4"/>
  <c r="S597" i="4"/>
  <c r="T597" i="4"/>
  <c r="U597" i="4"/>
  <c r="V597" i="4"/>
  <c r="W597" i="4"/>
  <c r="R598" i="4"/>
  <c r="S598" i="4"/>
  <c r="T598" i="4"/>
  <c r="U598" i="4"/>
  <c r="V598" i="4"/>
  <c r="W598" i="4"/>
  <c r="R599" i="4"/>
  <c r="S599" i="4"/>
  <c r="T599" i="4"/>
  <c r="U599" i="4"/>
  <c r="V599" i="4"/>
  <c r="W599" i="4"/>
  <c r="R600" i="4"/>
  <c r="S600" i="4"/>
  <c r="T600" i="4"/>
  <c r="U600" i="4"/>
  <c r="V600" i="4"/>
  <c r="W600" i="4"/>
  <c r="R601" i="4"/>
  <c r="S601" i="4"/>
  <c r="T601" i="4"/>
  <c r="U601" i="4"/>
  <c r="V601" i="4"/>
  <c r="W601" i="4"/>
  <c r="R602" i="4"/>
  <c r="S602" i="4"/>
  <c r="T602" i="4"/>
  <c r="U602" i="4"/>
  <c r="V602" i="4"/>
  <c r="W602" i="4"/>
  <c r="R603" i="4"/>
  <c r="S603" i="4"/>
  <c r="T603" i="4"/>
  <c r="U603" i="4"/>
  <c r="V603" i="4"/>
  <c r="W603" i="4"/>
  <c r="R604" i="4"/>
  <c r="S604" i="4"/>
  <c r="T604" i="4"/>
  <c r="U604" i="4"/>
  <c r="V604" i="4"/>
  <c r="W604" i="4"/>
  <c r="R605" i="4"/>
  <c r="S605" i="4"/>
  <c r="T605" i="4"/>
  <c r="U605" i="4"/>
  <c r="V605" i="4"/>
  <c r="W605" i="4"/>
  <c r="R606" i="4"/>
  <c r="S606" i="4"/>
  <c r="T606" i="4"/>
  <c r="U606" i="4"/>
  <c r="V606" i="4"/>
  <c r="W606" i="4"/>
  <c r="R607" i="4"/>
  <c r="S607" i="4"/>
  <c r="T607" i="4"/>
  <c r="U607" i="4"/>
  <c r="V607" i="4"/>
  <c r="W607" i="4"/>
  <c r="R608" i="4"/>
  <c r="S608" i="4"/>
  <c r="T608" i="4"/>
  <c r="U608" i="4"/>
  <c r="V608" i="4"/>
  <c r="W608" i="4"/>
  <c r="R609" i="4"/>
  <c r="S609" i="4"/>
  <c r="T609" i="4"/>
  <c r="U609" i="4"/>
  <c r="V609" i="4"/>
  <c r="W609" i="4"/>
  <c r="R610" i="4"/>
  <c r="S610" i="4"/>
  <c r="T610" i="4"/>
  <c r="U610" i="4"/>
  <c r="V610" i="4"/>
  <c r="W610" i="4"/>
  <c r="R611" i="4"/>
  <c r="S611" i="4"/>
  <c r="T611" i="4"/>
  <c r="U611" i="4"/>
  <c r="V611" i="4"/>
  <c r="W611" i="4"/>
  <c r="R612" i="4"/>
  <c r="S612" i="4"/>
  <c r="T612" i="4"/>
  <c r="U612" i="4"/>
  <c r="V612" i="4"/>
  <c r="W612" i="4"/>
  <c r="R613" i="4"/>
  <c r="S613" i="4"/>
  <c r="T613" i="4"/>
  <c r="U613" i="4"/>
  <c r="V613" i="4"/>
  <c r="W613" i="4"/>
  <c r="R614" i="4"/>
  <c r="S614" i="4"/>
  <c r="T614" i="4"/>
  <c r="U614" i="4"/>
  <c r="V614" i="4"/>
  <c r="W614" i="4"/>
  <c r="R615" i="4"/>
  <c r="S615" i="4"/>
  <c r="T615" i="4"/>
  <c r="U615" i="4"/>
  <c r="V615" i="4"/>
  <c r="W615" i="4"/>
  <c r="R616" i="4"/>
  <c r="S616" i="4"/>
  <c r="T616" i="4"/>
  <c r="U616" i="4"/>
  <c r="V616" i="4"/>
  <c r="W616" i="4"/>
  <c r="R617" i="4"/>
  <c r="S617" i="4"/>
  <c r="T617" i="4"/>
  <c r="U617" i="4"/>
  <c r="V617" i="4"/>
  <c r="W617" i="4"/>
  <c r="R618" i="4"/>
  <c r="S618" i="4"/>
  <c r="T618" i="4"/>
  <c r="U618" i="4"/>
  <c r="V618" i="4"/>
  <c r="W618" i="4"/>
  <c r="R619" i="4"/>
  <c r="S619" i="4"/>
  <c r="T619" i="4"/>
  <c r="U619" i="4"/>
  <c r="V619" i="4"/>
  <c r="W619" i="4"/>
  <c r="R620" i="4"/>
  <c r="S620" i="4"/>
  <c r="T620" i="4"/>
  <c r="U620" i="4"/>
  <c r="V620" i="4"/>
  <c r="W620" i="4"/>
  <c r="R621" i="4"/>
  <c r="S621" i="4"/>
  <c r="T621" i="4"/>
  <c r="U621" i="4"/>
  <c r="V621" i="4"/>
  <c r="W621" i="4"/>
  <c r="R622" i="4"/>
  <c r="S622" i="4"/>
  <c r="T622" i="4"/>
  <c r="U622" i="4"/>
  <c r="V622" i="4"/>
  <c r="W622" i="4"/>
  <c r="R623" i="4"/>
  <c r="S623" i="4"/>
  <c r="T623" i="4"/>
  <c r="U623" i="4"/>
  <c r="V623" i="4"/>
  <c r="W623" i="4"/>
  <c r="R624" i="4"/>
  <c r="S624" i="4"/>
  <c r="T624" i="4"/>
  <c r="U624" i="4"/>
  <c r="V624" i="4"/>
  <c r="W624" i="4"/>
  <c r="R625" i="4"/>
  <c r="S625" i="4"/>
  <c r="T625" i="4"/>
  <c r="U625" i="4"/>
  <c r="V625" i="4"/>
  <c r="W625" i="4"/>
  <c r="R626" i="4"/>
  <c r="S626" i="4"/>
  <c r="T626" i="4"/>
  <c r="U626" i="4"/>
  <c r="V626" i="4"/>
  <c r="W626" i="4"/>
  <c r="R627" i="4"/>
  <c r="S627" i="4"/>
  <c r="T627" i="4"/>
  <c r="U627" i="4"/>
  <c r="V627" i="4"/>
  <c r="W627" i="4"/>
  <c r="R628" i="4"/>
  <c r="S628" i="4"/>
  <c r="T628" i="4"/>
  <c r="U628" i="4"/>
  <c r="V628" i="4"/>
  <c r="W628" i="4"/>
  <c r="R629" i="4"/>
  <c r="S629" i="4"/>
  <c r="T629" i="4"/>
  <c r="U629" i="4"/>
  <c r="V629" i="4"/>
  <c r="W629" i="4"/>
  <c r="R630" i="4"/>
  <c r="S630" i="4"/>
  <c r="T630" i="4"/>
  <c r="U630" i="4"/>
  <c r="V630" i="4"/>
  <c r="W630" i="4"/>
  <c r="R631" i="4"/>
  <c r="S631" i="4"/>
  <c r="T631" i="4"/>
  <c r="U631" i="4"/>
  <c r="V631" i="4"/>
  <c r="W631" i="4"/>
  <c r="R632" i="4"/>
  <c r="S632" i="4"/>
  <c r="T632" i="4"/>
  <c r="U632" i="4"/>
  <c r="V632" i="4"/>
  <c r="W632" i="4"/>
  <c r="R633" i="4"/>
  <c r="S633" i="4"/>
  <c r="T633" i="4"/>
  <c r="U633" i="4"/>
  <c r="V633" i="4"/>
  <c r="W633" i="4"/>
  <c r="R634" i="4"/>
  <c r="S634" i="4"/>
  <c r="T634" i="4"/>
  <c r="U634" i="4"/>
  <c r="V634" i="4"/>
  <c r="W634" i="4"/>
  <c r="R635" i="4"/>
  <c r="S635" i="4"/>
  <c r="T635" i="4"/>
  <c r="U635" i="4"/>
  <c r="V635" i="4"/>
  <c r="W635" i="4"/>
  <c r="R636" i="4"/>
  <c r="S636" i="4"/>
  <c r="T636" i="4"/>
  <c r="U636" i="4"/>
  <c r="V636" i="4"/>
  <c r="W636" i="4"/>
  <c r="R637" i="4"/>
  <c r="S637" i="4"/>
  <c r="T637" i="4"/>
  <c r="U637" i="4"/>
  <c r="V637" i="4"/>
  <c r="W637" i="4"/>
  <c r="R638" i="4"/>
  <c r="S638" i="4"/>
  <c r="T638" i="4"/>
  <c r="U638" i="4"/>
  <c r="V638" i="4"/>
  <c r="W638" i="4"/>
  <c r="R639" i="4"/>
  <c r="S639" i="4"/>
  <c r="T639" i="4"/>
  <c r="U639" i="4"/>
  <c r="V639" i="4"/>
  <c r="W639" i="4"/>
  <c r="R640" i="4"/>
  <c r="S640" i="4"/>
  <c r="T640" i="4"/>
  <c r="U640" i="4"/>
  <c r="V640" i="4"/>
  <c r="W640" i="4"/>
  <c r="R641" i="4"/>
  <c r="S641" i="4"/>
  <c r="T641" i="4"/>
  <c r="U641" i="4"/>
  <c r="V641" i="4"/>
  <c r="W641" i="4"/>
  <c r="R642" i="4"/>
  <c r="S642" i="4"/>
  <c r="T642" i="4"/>
  <c r="U642" i="4"/>
  <c r="V642" i="4"/>
  <c r="W642" i="4"/>
  <c r="R643" i="4"/>
  <c r="S643" i="4"/>
  <c r="T643" i="4"/>
  <c r="U643" i="4"/>
  <c r="V643" i="4"/>
  <c r="W643" i="4"/>
  <c r="R644" i="4"/>
  <c r="S644" i="4"/>
  <c r="T644" i="4"/>
  <c r="U644" i="4"/>
  <c r="V644" i="4"/>
  <c r="W644" i="4"/>
  <c r="R645" i="4"/>
  <c r="S645" i="4"/>
  <c r="T645" i="4"/>
  <c r="U645" i="4"/>
  <c r="V645" i="4"/>
  <c r="W645" i="4"/>
  <c r="R646" i="4"/>
  <c r="S646" i="4"/>
  <c r="T646" i="4"/>
  <c r="U646" i="4"/>
  <c r="V646" i="4"/>
  <c r="W646" i="4"/>
  <c r="R647" i="4"/>
  <c r="S647" i="4"/>
  <c r="T647" i="4"/>
  <c r="U647" i="4"/>
  <c r="V647" i="4"/>
  <c r="W647" i="4"/>
  <c r="R648" i="4"/>
  <c r="S648" i="4"/>
  <c r="T648" i="4"/>
  <c r="U648" i="4"/>
  <c r="V648" i="4"/>
  <c r="W648" i="4"/>
  <c r="R649" i="4"/>
  <c r="S649" i="4"/>
  <c r="T649" i="4"/>
  <c r="U649" i="4"/>
  <c r="V649" i="4"/>
  <c r="W649" i="4"/>
  <c r="R650" i="4"/>
  <c r="S650" i="4"/>
  <c r="T650" i="4"/>
  <c r="U650" i="4"/>
  <c r="V650" i="4"/>
  <c r="W650" i="4"/>
  <c r="R651" i="4"/>
  <c r="S651" i="4"/>
  <c r="T651" i="4"/>
  <c r="U651" i="4"/>
  <c r="V651" i="4"/>
  <c r="W651" i="4"/>
  <c r="R652" i="4"/>
  <c r="S652" i="4"/>
  <c r="T652" i="4"/>
  <c r="U652" i="4"/>
  <c r="V652" i="4"/>
  <c r="W652" i="4"/>
  <c r="R653" i="4"/>
  <c r="S653" i="4"/>
  <c r="T653" i="4"/>
  <c r="U653" i="4"/>
  <c r="V653" i="4"/>
  <c r="W653" i="4"/>
  <c r="R654" i="4"/>
  <c r="S654" i="4"/>
  <c r="T654" i="4"/>
  <c r="U654" i="4"/>
  <c r="V654" i="4"/>
  <c r="W654" i="4"/>
  <c r="R655" i="4"/>
  <c r="S655" i="4"/>
  <c r="T655" i="4"/>
  <c r="U655" i="4"/>
  <c r="V655" i="4"/>
  <c r="W655" i="4"/>
  <c r="R656" i="4"/>
  <c r="S656" i="4"/>
  <c r="T656" i="4"/>
  <c r="U656" i="4"/>
  <c r="V656" i="4"/>
  <c r="W656" i="4"/>
  <c r="R657" i="4"/>
  <c r="S657" i="4"/>
  <c r="T657" i="4"/>
  <c r="U657" i="4"/>
  <c r="V657" i="4"/>
  <c r="W657" i="4"/>
  <c r="R658" i="4"/>
  <c r="S658" i="4"/>
  <c r="T658" i="4"/>
  <c r="U658" i="4"/>
  <c r="V658" i="4"/>
  <c r="W658" i="4"/>
  <c r="R659" i="4"/>
  <c r="S659" i="4"/>
  <c r="T659" i="4"/>
  <c r="U659" i="4"/>
  <c r="V659" i="4"/>
  <c r="W659" i="4"/>
  <c r="R660" i="4"/>
  <c r="S660" i="4"/>
  <c r="T660" i="4"/>
  <c r="U660" i="4"/>
  <c r="V660" i="4"/>
  <c r="W660" i="4"/>
  <c r="R661" i="4"/>
  <c r="S661" i="4"/>
  <c r="T661" i="4"/>
  <c r="U661" i="4"/>
  <c r="V661" i="4"/>
  <c r="W661" i="4"/>
  <c r="R662" i="4"/>
  <c r="S662" i="4"/>
  <c r="T662" i="4"/>
  <c r="U662" i="4"/>
  <c r="V662" i="4"/>
  <c r="W662" i="4"/>
  <c r="R663" i="4"/>
  <c r="S663" i="4"/>
  <c r="T663" i="4"/>
  <c r="U663" i="4"/>
  <c r="V663" i="4"/>
  <c r="W663" i="4"/>
  <c r="R664" i="4"/>
  <c r="S664" i="4"/>
  <c r="T664" i="4"/>
  <c r="U664" i="4"/>
  <c r="V664" i="4"/>
  <c r="W664" i="4"/>
  <c r="R665" i="4"/>
  <c r="S665" i="4"/>
  <c r="T665" i="4"/>
  <c r="U665" i="4"/>
  <c r="V665" i="4"/>
  <c r="W665" i="4"/>
  <c r="R666" i="4"/>
  <c r="S666" i="4"/>
  <c r="T666" i="4"/>
  <c r="U666" i="4"/>
  <c r="V666" i="4"/>
  <c r="W666" i="4"/>
  <c r="R667" i="4"/>
  <c r="S667" i="4"/>
  <c r="T667" i="4"/>
  <c r="U667" i="4"/>
  <c r="V667" i="4"/>
  <c r="W667" i="4"/>
  <c r="R668" i="4"/>
  <c r="S668" i="4"/>
  <c r="T668" i="4"/>
  <c r="U668" i="4"/>
  <c r="V668" i="4"/>
  <c r="W668" i="4"/>
  <c r="R669" i="4"/>
  <c r="S669" i="4"/>
  <c r="T669" i="4"/>
  <c r="U669" i="4"/>
  <c r="V669" i="4"/>
  <c r="W669" i="4"/>
  <c r="R670" i="4"/>
  <c r="S670" i="4"/>
  <c r="T670" i="4"/>
  <c r="U670" i="4"/>
  <c r="V670" i="4"/>
  <c r="W670" i="4"/>
  <c r="R671" i="4"/>
  <c r="S671" i="4"/>
  <c r="T671" i="4"/>
  <c r="U671" i="4"/>
  <c r="V671" i="4"/>
  <c r="W671" i="4"/>
  <c r="R672" i="4"/>
  <c r="S672" i="4"/>
  <c r="T672" i="4"/>
  <c r="U672" i="4"/>
  <c r="V672" i="4"/>
  <c r="W672" i="4"/>
  <c r="R673" i="4"/>
  <c r="S673" i="4"/>
  <c r="T673" i="4"/>
  <c r="U673" i="4"/>
  <c r="V673" i="4"/>
  <c r="W673" i="4"/>
  <c r="R674" i="4"/>
  <c r="S674" i="4"/>
  <c r="T674" i="4"/>
  <c r="U674" i="4"/>
  <c r="V674" i="4"/>
  <c r="W674" i="4"/>
  <c r="R675" i="4"/>
  <c r="S675" i="4"/>
  <c r="T675" i="4"/>
  <c r="U675" i="4"/>
  <c r="V675" i="4"/>
  <c r="W675" i="4"/>
  <c r="R676" i="4"/>
  <c r="S676" i="4"/>
  <c r="T676" i="4"/>
  <c r="U676" i="4"/>
  <c r="V676" i="4"/>
  <c r="W676" i="4"/>
  <c r="R677" i="4"/>
  <c r="S677" i="4"/>
  <c r="T677" i="4"/>
  <c r="U677" i="4"/>
  <c r="V677" i="4"/>
  <c r="W677" i="4"/>
  <c r="R678" i="4"/>
  <c r="S678" i="4"/>
  <c r="T678" i="4"/>
  <c r="U678" i="4"/>
  <c r="V678" i="4"/>
  <c r="W678" i="4"/>
  <c r="R679" i="4"/>
  <c r="S679" i="4"/>
  <c r="T679" i="4"/>
  <c r="U679" i="4"/>
  <c r="V679" i="4"/>
  <c r="W679" i="4"/>
  <c r="R680" i="4"/>
  <c r="S680" i="4"/>
  <c r="T680" i="4"/>
  <c r="U680" i="4"/>
  <c r="V680" i="4"/>
  <c r="W680" i="4"/>
  <c r="R681" i="4"/>
  <c r="S681" i="4"/>
  <c r="T681" i="4"/>
  <c r="U681" i="4"/>
  <c r="V681" i="4"/>
  <c r="W681" i="4"/>
  <c r="R682" i="4"/>
  <c r="S682" i="4"/>
  <c r="T682" i="4"/>
  <c r="U682" i="4"/>
  <c r="V682" i="4"/>
  <c r="W682" i="4"/>
  <c r="R683" i="4"/>
  <c r="S683" i="4"/>
  <c r="T683" i="4"/>
  <c r="U683" i="4"/>
  <c r="V683" i="4"/>
  <c r="W683" i="4"/>
  <c r="R684" i="4"/>
  <c r="S684" i="4"/>
  <c r="T684" i="4"/>
  <c r="U684" i="4"/>
  <c r="V684" i="4"/>
  <c r="W684" i="4"/>
  <c r="R685" i="4"/>
  <c r="S685" i="4"/>
  <c r="T685" i="4"/>
  <c r="U685" i="4"/>
  <c r="V685" i="4"/>
  <c r="W685" i="4"/>
  <c r="R686" i="4"/>
  <c r="S686" i="4"/>
  <c r="T686" i="4"/>
  <c r="U686" i="4"/>
  <c r="V686" i="4"/>
  <c r="W686" i="4"/>
  <c r="R687" i="4"/>
  <c r="S687" i="4"/>
  <c r="T687" i="4"/>
  <c r="U687" i="4"/>
  <c r="V687" i="4"/>
  <c r="W687" i="4"/>
  <c r="R688" i="4"/>
  <c r="S688" i="4"/>
  <c r="T688" i="4"/>
  <c r="U688" i="4"/>
  <c r="V688" i="4"/>
  <c r="W688" i="4"/>
  <c r="R689" i="4"/>
  <c r="S689" i="4"/>
  <c r="T689" i="4"/>
  <c r="U689" i="4"/>
  <c r="V689" i="4"/>
  <c r="W689" i="4"/>
  <c r="R690" i="4"/>
  <c r="S690" i="4"/>
  <c r="T690" i="4"/>
  <c r="U690" i="4"/>
  <c r="V690" i="4"/>
  <c r="W690" i="4"/>
  <c r="R691" i="4"/>
  <c r="S691" i="4"/>
  <c r="T691" i="4"/>
  <c r="U691" i="4"/>
  <c r="V691" i="4"/>
  <c r="W691" i="4"/>
  <c r="R692" i="4"/>
  <c r="S692" i="4"/>
  <c r="T692" i="4"/>
  <c r="U692" i="4"/>
  <c r="V692" i="4"/>
  <c r="W692" i="4"/>
  <c r="R693" i="4"/>
  <c r="S693" i="4"/>
  <c r="T693" i="4"/>
  <c r="U693" i="4"/>
  <c r="V693" i="4"/>
  <c r="W693" i="4"/>
  <c r="R694" i="4"/>
  <c r="S694" i="4"/>
  <c r="T694" i="4"/>
  <c r="U694" i="4"/>
  <c r="V694" i="4"/>
  <c r="W694" i="4"/>
  <c r="R695" i="4"/>
  <c r="S695" i="4"/>
  <c r="T695" i="4"/>
  <c r="U695" i="4"/>
  <c r="V695" i="4"/>
  <c r="W695" i="4"/>
  <c r="R696" i="4"/>
  <c r="S696" i="4"/>
  <c r="T696" i="4"/>
  <c r="U696" i="4"/>
  <c r="V696" i="4"/>
  <c r="W696" i="4"/>
  <c r="R697" i="4"/>
  <c r="S697" i="4"/>
  <c r="T697" i="4"/>
  <c r="U697" i="4"/>
  <c r="V697" i="4"/>
  <c r="W697" i="4"/>
  <c r="R698" i="4"/>
  <c r="S698" i="4"/>
  <c r="T698" i="4"/>
  <c r="U698" i="4"/>
  <c r="V698" i="4"/>
  <c r="W698" i="4"/>
  <c r="R699" i="4"/>
  <c r="S699" i="4"/>
  <c r="T699" i="4"/>
  <c r="U699" i="4"/>
  <c r="V699" i="4"/>
  <c r="W699" i="4"/>
  <c r="R700" i="4"/>
  <c r="S700" i="4"/>
  <c r="T700" i="4"/>
  <c r="U700" i="4"/>
  <c r="V700" i="4"/>
  <c r="W700" i="4"/>
  <c r="R701" i="4"/>
  <c r="S701" i="4"/>
  <c r="T701" i="4"/>
  <c r="U701" i="4"/>
  <c r="V701" i="4"/>
  <c r="W701" i="4"/>
  <c r="R702" i="4"/>
  <c r="S702" i="4"/>
  <c r="T702" i="4"/>
  <c r="U702" i="4"/>
  <c r="V702" i="4"/>
  <c r="W702" i="4"/>
  <c r="R703" i="4"/>
  <c r="S703" i="4"/>
  <c r="T703" i="4"/>
  <c r="U703" i="4"/>
  <c r="V703" i="4"/>
  <c r="W703" i="4"/>
  <c r="R704" i="4"/>
  <c r="S704" i="4"/>
  <c r="T704" i="4"/>
  <c r="U704" i="4"/>
  <c r="V704" i="4"/>
  <c r="W704" i="4"/>
  <c r="R705" i="4"/>
  <c r="S705" i="4"/>
  <c r="T705" i="4"/>
  <c r="U705" i="4"/>
  <c r="V705" i="4"/>
  <c r="W705" i="4"/>
  <c r="R706" i="4"/>
  <c r="S706" i="4"/>
  <c r="T706" i="4"/>
  <c r="U706" i="4"/>
  <c r="V706" i="4"/>
  <c r="W706" i="4"/>
  <c r="R707" i="4"/>
  <c r="S707" i="4"/>
  <c r="T707" i="4"/>
  <c r="U707" i="4"/>
  <c r="V707" i="4"/>
  <c r="W707" i="4"/>
  <c r="R708" i="4"/>
  <c r="S708" i="4"/>
  <c r="T708" i="4"/>
  <c r="U708" i="4"/>
  <c r="V708" i="4"/>
  <c r="W708" i="4"/>
  <c r="R709" i="4"/>
  <c r="S709" i="4"/>
  <c r="T709" i="4"/>
  <c r="U709" i="4"/>
  <c r="V709" i="4"/>
  <c r="W709" i="4"/>
  <c r="R710" i="4"/>
  <c r="S710" i="4"/>
  <c r="T710" i="4"/>
  <c r="U710" i="4"/>
  <c r="V710" i="4"/>
  <c r="W710" i="4"/>
  <c r="R711" i="4"/>
  <c r="S711" i="4"/>
  <c r="T711" i="4"/>
  <c r="U711" i="4"/>
  <c r="V711" i="4"/>
  <c r="W711" i="4"/>
  <c r="R712" i="4"/>
  <c r="S712" i="4"/>
  <c r="T712" i="4"/>
  <c r="U712" i="4"/>
  <c r="V712" i="4"/>
  <c r="W712" i="4"/>
  <c r="R713" i="4"/>
  <c r="S713" i="4"/>
  <c r="T713" i="4"/>
  <c r="U713" i="4"/>
  <c r="V713" i="4"/>
  <c r="W713" i="4"/>
  <c r="R714" i="4"/>
  <c r="S714" i="4"/>
  <c r="T714" i="4"/>
  <c r="U714" i="4"/>
  <c r="V714" i="4"/>
  <c r="W714" i="4"/>
  <c r="R715" i="4"/>
  <c r="S715" i="4"/>
  <c r="T715" i="4"/>
  <c r="U715" i="4"/>
  <c r="V715" i="4"/>
  <c r="W715" i="4"/>
  <c r="R716" i="4"/>
  <c r="S716" i="4"/>
  <c r="T716" i="4"/>
  <c r="U716" i="4"/>
  <c r="V716" i="4"/>
  <c r="W716" i="4"/>
  <c r="R717" i="4"/>
  <c r="S717" i="4"/>
  <c r="T717" i="4"/>
  <c r="U717" i="4"/>
  <c r="V717" i="4"/>
  <c r="W717" i="4"/>
  <c r="R718" i="4"/>
  <c r="S718" i="4"/>
  <c r="T718" i="4"/>
  <c r="U718" i="4"/>
  <c r="V718" i="4"/>
  <c r="W718" i="4"/>
  <c r="R719" i="4"/>
  <c r="S719" i="4"/>
  <c r="T719" i="4"/>
  <c r="U719" i="4"/>
  <c r="V719" i="4"/>
  <c r="W719" i="4"/>
  <c r="R720" i="4"/>
  <c r="S720" i="4"/>
  <c r="T720" i="4"/>
  <c r="U720" i="4"/>
  <c r="V720" i="4"/>
  <c r="W720" i="4"/>
  <c r="R721" i="4"/>
  <c r="S721" i="4"/>
  <c r="T721" i="4"/>
  <c r="U721" i="4"/>
  <c r="V721" i="4"/>
  <c r="W721" i="4"/>
  <c r="R722" i="4"/>
  <c r="S722" i="4"/>
  <c r="T722" i="4"/>
  <c r="U722" i="4"/>
  <c r="V722" i="4"/>
  <c r="W722" i="4"/>
  <c r="R723" i="4"/>
  <c r="S723" i="4"/>
  <c r="T723" i="4"/>
  <c r="U723" i="4"/>
  <c r="V723" i="4"/>
  <c r="W723" i="4"/>
  <c r="R724" i="4"/>
  <c r="S724" i="4"/>
  <c r="T724" i="4"/>
  <c r="U724" i="4"/>
  <c r="V724" i="4"/>
  <c r="W724" i="4"/>
  <c r="R725" i="4"/>
  <c r="S725" i="4"/>
  <c r="T725" i="4"/>
  <c r="U725" i="4"/>
  <c r="V725" i="4"/>
  <c r="W725" i="4"/>
  <c r="R726" i="4"/>
  <c r="S726" i="4"/>
  <c r="T726" i="4"/>
  <c r="U726" i="4"/>
  <c r="V726" i="4"/>
  <c r="W726" i="4"/>
  <c r="R727" i="4"/>
  <c r="S727" i="4"/>
  <c r="T727" i="4"/>
  <c r="U727" i="4"/>
  <c r="V727" i="4"/>
  <c r="W727" i="4"/>
  <c r="R728" i="4"/>
  <c r="S728" i="4"/>
  <c r="T728" i="4"/>
  <c r="U728" i="4"/>
  <c r="V728" i="4"/>
  <c r="W728" i="4"/>
  <c r="R729" i="4"/>
  <c r="S729" i="4"/>
  <c r="T729" i="4"/>
  <c r="U729" i="4"/>
  <c r="V729" i="4"/>
  <c r="W729" i="4"/>
  <c r="R730" i="4"/>
  <c r="S730" i="4"/>
  <c r="T730" i="4"/>
  <c r="U730" i="4"/>
  <c r="V730" i="4"/>
  <c r="W730" i="4"/>
  <c r="R731" i="4"/>
  <c r="S731" i="4"/>
  <c r="T731" i="4"/>
  <c r="U731" i="4"/>
  <c r="V731" i="4"/>
  <c r="W731" i="4"/>
  <c r="R732" i="4"/>
  <c r="S732" i="4"/>
  <c r="T732" i="4"/>
  <c r="U732" i="4"/>
  <c r="V732" i="4"/>
  <c r="W732" i="4"/>
  <c r="R733" i="4"/>
  <c r="S733" i="4"/>
  <c r="T733" i="4"/>
  <c r="U733" i="4"/>
  <c r="V733" i="4"/>
  <c r="W733" i="4"/>
  <c r="R734" i="4"/>
  <c r="S734" i="4"/>
  <c r="T734" i="4"/>
  <c r="U734" i="4"/>
  <c r="V734" i="4"/>
  <c r="W734" i="4"/>
  <c r="R735" i="4"/>
  <c r="S735" i="4"/>
  <c r="T735" i="4"/>
  <c r="U735" i="4"/>
  <c r="V735" i="4"/>
  <c r="W735" i="4"/>
  <c r="R736" i="4"/>
  <c r="S736" i="4"/>
  <c r="T736" i="4"/>
  <c r="U736" i="4"/>
  <c r="V736" i="4"/>
  <c r="W736" i="4"/>
  <c r="R737" i="4"/>
  <c r="S737" i="4"/>
  <c r="T737" i="4"/>
  <c r="U737" i="4"/>
  <c r="V737" i="4"/>
  <c r="W737" i="4"/>
  <c r="R738" i="4"/>
  <c r="S738" i="4"/>
  <c r="T738" i="4"/>
  <c r="U738" i="4"/>
  <c r="V738" i="4"/>
  <c r="W738" i="4"/>
  <c r="R739" i="4"/>
  <c r="S739" i="4"/>
  <c r="T739" i="4"/>
  <c r="U739" i="4"/>
  <c r="V739" i="4"/>
  <c r="W739" i="4"/>
  <c r="R740" i="4"/>
  <c r="S740" i="4"/>
  <c r="T740" i="4"/>
  <c r="U740" i="4"/>
  <c r="V740" i="4"/>
  <c r="W740" i="4"/>
  <c r="R741" i="4"/>
  <c r="S741" i="4"/>
  <c r="T741" i="4"/>
  <c r="U741" i="4"/>
  <c r="V741" i="4"/>
  <c r="W741" i="4"/>
  <c r="R742" i="4"/>
  <c r="S742" i="4"/>
  <c r="T742" i="4"/>
  <c r="U742" i="4"/>
  <c r="V742" i="4"/>
  <c r="W742" i="4"/>
  <c r="R743" i="4"/>
  <c r="S743" i="4"/>
  <c r="T743" i="4"/>
  <c r="U743" i="4"/>
  <c r="V743" i="4"/>
  <c r="W743" i="4"/>
  <c r="R744" i="4"/>
  <c r="S744" i="4"/>
  <c r="T744" i="4"/>
  <c r="U744" i="4"/>
  <c r="V744" i="4"/>
  <c r="W744" i="4"/>
  <c r="R745" i="4"/>
  <c r="S745" i="4"/>
  <c r="T745" i="4"/>
  <c r="U745" i="4"/>
  <c r="V745" i="4"/>
  <c r="W745" i="4"/>
  <c r="R746" i="4"/>
  <c r="S746" i="4"/>
  <c r="T746" i="4"/>
  <c r="U746" i="4"/>
  <c r="V746" i="4"/>
  <c r="W746" i="4"/>
  <c r="R747" i="4"/>
  <c r="S747" i="4"/>
  <c r="T747" i="4"/>
  <c r="U747" i="4"/>
  <c r="V747" i="4"/>
  <c r="W747" i="4"/>
  <c r="R748" i="4"/>
  <c r="S748" i="4"/>
  <c r="T748" i="4"/>
  <c r="U748" i="4"/>
  <c r="V748" i="4"/>
  <c r="W748" i="4"/>
  <c r="R749" i="4"/>
  <c r="S749" i="4"/>
  <c r="T749" i="4"/>
  <c r="U749" i="4"/>
  <c r="V749" i="4"/>
  <c r="W749" i="4"/>
  <c r="R750" i="4"/>
  <c r="S750" i="4"/>
  <c r="T750" i="4"/>
  <c r="U750" i="4"/>
  <c r="V750" i="4"/>
  <c r="W750" i="4"/>
  <c r="R751" i="4"/>
  <c r="S751" i="4"/>
  <c r="T751" i="4"/>
  <c r="U751" i="4"/>
  <c r="V751" i="4"/>
  <c r="W751" i="4"/>
  <c r="R752" i="4"/>
  <c r="S752" i="4"/>
  <c r="T752" i="4"/>
  <c r="U752" i="4"/>
  <c r="V752" i="4"/>
  <c r="W752" i="4"/>
  <c r="R753" i="4"/>
  <c r="S753" i="4"/>
  <c r="T753" i="4"/>
  <c r="U753" i="4"/>
  <c r="V753" i="4"/>
  <c r="W753" i="4"/>
  <c r="R754" i="4"/>
  <c r="S754" i="4"/>
  <c r="T754" i="4"/>
  <c r="U754" i="4"/>
  <c r="V754" i="4"/>
  <c r="W754" i="4"/>
  <c r="R755" i="4"/>
  <c r="S755" i="4"/>
  <c r="T755" i="4"/>
  <c r="U755" i="4"/>
  <c r="V755" i="4"/>
  <c r="W755" i="4"/>
  <c r="R756" i="4"/>
  <c r="S756" i="4"/>
  <c r="T756" i="4"/>
  <c r="U756" i="4"/>
  <c r="V756" i="4"/>
  <c r="W756" i="4"/>
  <c r="R757" i="4"/>
  <c r="S757" i="4"/>
  <c r="T757" i="4"/>
  <c r="U757" i="4"/>
  <c r="V757" i="4"/>
  <c r="W757" i="4"/>
  <c r="R758" i="4"/>
  <c r="S758" i="4"/>
  <c r="T758" i="4"/>
  <c r="U758" i="4"/>
  <c r="V758" i="4"/>
  <c r="W758" i="4"/>
  <c r="R759" i="4"/>
  <c r="S759" i="4"/>
  <c r="T759" i="4"/>
  <c r="U759" i="4"/>
  <c r="V759" i="4"/>
  <c r="W759" i="4"/>
  <c r="R760" i="4"/>
  <c r="S760" i="4"/>
  <c r="T760" i="4"/>
  <c r="U760" i="4"/>
  <c r="V760" i="4"/>
  <c r="W760" i="4"/>
  <c r="R761" i="4"/>
  <c r="S761" i="4"/>
  <c r="T761" i="4"/>
  <c r="U761" i="4"/>
  <c r="V761" i="4"/>
  <c r="W761" i="4"/>
  <c r="R762" i="4"/>
  <c r="S762" i="4"/>
  <c r="T762" i="4"/>
  <c r="U762" i="4"/>
  <c r="V762" i="4"/>
  <c r="W762" i="4"/>
  <c r="R763" i="4"/>
  <c r="S763" i="4"/>
  <c r="T763" i="4"/>
  <c r="U763" i="4"/>
  <c r="V763" i="4"/>
  <c r="W763" i="4"/>
  <c r="R764" i="4"/>
  <c r="S764" i="4"/>
  <c r="T764" i="4"/>
  <c r="U764" i="4"/>
  <c r="V764" i="4"/>
  <c r="W764" i="4"/>
  <c r="R765" i="4"/>
  <c r="S765" i="4"/>
  <c r="T765" i="4"/>
  <c r="U765" i="4"/>
  <c r="V765" i="4"/>
  <c r="W765" i="4"/>
  <c r="R766" i="4"/>
  <c r="S766" i="4"/>
  <c r="T766" i="4"/>
  <c r="U766" i="4"/>
  <c r="V766" i="4"/>
  <c r="W766" i="4"/>
  <c r="R767" i="4"/>
  <c r="S767" i="4"/>
  <c r="T767" i="4"/>
  <c r="U767" i="4"/>
  <c r="V767" i="4"/>
  <c r="W767" i="4"/>
  <c r="R768" i="4"/>
  <c r="S768" i="4"/>
  <c r="T768" i="4"/>
  <c r="U768" i="4"/>
  <c r="V768" i="4"/>
  <c r="W768" i="4"/>
  <c r="R769" i="4"/>
  <c r="S769" i="4"/>
  <c r="T769" i="4"/>
  <c r="U769" i="4"/>
  <c r="V769" i="4"/>
  <c r="W769" i="4"/>
  <c r="R770" i="4"/>
  <c r="S770" i="4"/>
  <c r="T770" i="4"/>
  <c r="U770" i="4"/>
  <c r="V770" i="4"/>
  <c r="W770" i="4"/>
  <c r="R771" i="4"/>
  <c r="S771" i="4"/>
  <c r="T771" i="4"/>
  <c r="U771" i="4"/>
  <c r="V771" i="4"/>
  <c r="W771" i="4"/>
  <c r="R772" i="4"/>
  <c r="S772" i="4"/>
  <c r="T772" i="4"/>
  <c r="U772" i="4"/>
  <c r="V772" i="4"/>
  <c r="W772" i="4"/>
  <c r="R773" i="4"/>
  <c r="S773" i="4"/>
  <c r="T773" i="4"/>
  <c r="U773" i="4"/>
  <c r="V773" i="4"/>
  <c r="W773" i="4"/>
  <c r="R774" i="4"/>
  <c r="S774" i="4"/>
  <c r="T774" i="4"/>
  <c r="U774" i="4"/>
  <c r="V774" i="4"/>
  <c r="W774" i="4"/>
  <c r="R775" i="4"/>
  <c r="S775" i="4"/>
  <c r="T775" i="4"/>
  <c r="U775" i="4"/>
  <c r="V775" i="4"/>
  <c r="W775" i="4"/>
  <c r="R776" i="4"/>
  <c r="S776" i="4"/>
  <c r="T776" i="4"/>
  <c r="U776" i="4"/>
  <c r="V776" i="4"/>
  <c r="W776" i="4"/>
  <c r="R777" i="4"/>
  <c r="S777" i="4"/>
  <c r="T777" i="4"/>
  <c r="U777" i="4"/>
  <c r="V777" i="4"/>
  <c r="W777" i="4"/>
  <c r="R778" i="4"/>
  <c r="S778" i="4"/>
  <c r="T778" i="4"/>
  <c r="U778" i="4"/>
  <c r="V778" i="4"/>
  <c r="W778" i="4"/>
  <c r="R779" i="4"/>
  <c r="S779" i="4"/>
  <c r="T779" i="4"/>
  <c r="U779" i="4"/>
  <c r="V779" i="4"/>
  <c r="W779" i="4"/>
  <c r="R780" i="4"/>
  <c r="S780" i="4"/>
  <c r="T780" i="4"/>
  <c r="U780" i="4"/>
  <c r="V780" i="4"/>
  <c r="W780" i="4"/>
  <c r="R781" i="4"/>
  <c r="S781" i="4"/>
  <c r="T781" i="4"/>
  <c r="U781" i="4"/>
  <c r="V781" i="4"/>
  <c r="W781" i="4"/>
  <c r="R782" i="4"/>
  <c r="S782" i="4"/>
  <c r="T782" i="4"/>
  <c r="U782" i="4"/>
  <c r="V782" i="4"/>
  <c r="W782" i="4"/>
  <c r="R783" i="4"/>
  <c r="S783" i="4"/>
  <c r="T783" i="4"/>
  <c r="U783" i="4"/>
  <c r="V783" i="4"/>
  <c r="W783" i="4"/>
  <c r="R784" i="4"/>
  <c r="S784" i="4"/>
  <c r="T784" i="4"/>
  <c r="U784" i="4"/>
  <c r="V784" i="4"/>
  <c r="W784" i="4"/>
  <c r="R785" i="4"/>
  <c r="S785" i="4"/>
  <c r="T785" i="4"/>
  <c r="U785" i="4"/>
  <c r="V785" i="4"/>
  <c r="W785" i="4"/>
  <c r="R786" i="4"/>
  <c r="S786" i="4"/>
  <c r="T786" i="4"/>
  <c r="U786" i="4"/>
  <c r="V786" i="4"/>
  <c r="W786" i="4"/>
  <c r="R787" i="4"/>
  <c r="S787" i="4"/>
  <c r="T787" i="4"/>
  <c r="U787" i="4"/>
  <c r="V787" i="4"/>
  <c r="W787" i="4"/>
  <c r="R788" i="4"/>
  <c r="S788" i="4"/>
  <c r="T788" i="4"/>
  <c r="U788" i="4"/>
  <c r="V788" i="4"/>
  <c r="W788" i="4"/>
  <c r="R789" i="4"/>
  <c r="S789" i="4"/>
  <c r="T789" i="4"/>
  <c r="U789" i="4"/>
  <c r="V789" i="4"/>
  <c r="W789" i="4"/>
  <c r="R790" i="4"/>
  <c r="S790" i="4"/>
  <c r="T790" i="4"/>
  <c r="U790" i="4"/>
  <c r="V790" i="4"/>
  <c r="W790" i="4"/>
  <c r="R791" i="4"/>
  <c r="S791" i="4"/>
  <c r="T791" i="4"/>
  <c r="U791" i="4"/>
  <c r="V791" i="4"/>
  <c r="W791" i="4"/>
  <c r="R792" i="4"/>
  <c r="S792" i="4"/>
  <c r="T792" i="4"/>
  <c r="U792" i="4"/>
  <c r="V792" i="4"/>
  <c r="W792" i="4"/>
  <c r="R793" i="4"/>
  <c r="S793" i="4"/>
  <c r="T793" i="4"/>
  <c r="U793" i="4"/>
  <c r="V793" i="4"/>
  <c r="W793" i="4"/>
  <c r="R794" i="4"/>
  <c r="S794" i="4"/>
  <c r="T794" i="4"/>
  <c r="U794" i="4"/>
  <c r="V794" i="4"/>
  <c r="W794" i="4"/>
  <c r="R795" i="4"/>
  <c r="S795" i="4"/>
  <c r="T795" i="4"/>
  <c r="U795" i="4"/>
  <c r="V795" i="4"/>
  <c r="W795" i="4"/>
  <c r="R796" i="4"/>
  <c r="S796" i="4"/>
  <c r="T796" i="4"/>
  <c r="U796" i="4"/>
  <c r="V796" i="4"/>
  <c r="W796" i="4"/>
  <c r="R797" i="4"/>
  <c r="S797" i="4"/>
  <c r="T797" i="4"/>
  <c r="U797" i="4"/>
  <c r="V797" i="4"/>
  <c r="W797" i="4"/>
  <c r="R798" i="4"/>
  <c r="S798" i="4"/>
  <c r="T798" i="4"/>
  <c r="U798" i="4"/>
  <c r="V798" i="4"/>
  <c r="W798" i="4"/>
  <c r="R799" i="4"/>
  <c r="S799" i="4"/>
  <c r="T799" i="4"/>
  <c r="U799" i="4"/>
  <c r="V799" i="4"/>
  <c r="W799" i="4"/>
  <c r="R800" i="4"/>
  <c r="S800" i="4"/>
  <c r="T800" i="4"/>
  <c r="U800" i="4"/>
  <c r="V800" i="4"/>
  <c r="W800" i="4"/>
  <c r="R801" i="4"/>
  <c r="S801" i="4"/>
  <c r="T801" i="4"/>
  <c r="U801" i="4"/>
  <c r="V801" i="4"/>
  <c r="W801" i="4"/>
  <c r="R802" i="4"/>
  <c r="S802" i="4"/>
  <c r="T802" i="4"/>
  <c r="U802" i="4"/>
  <c r="V802" i="4"/>
  <c r="W802" i="4"/>
  <c r="R803" i="4"/>
  <c r="S803" i="4"/>
  <c r="T803" i="4"/>
  <c r="U803" i="4"/>
  <c r="V803" i="4"/>
  <c r="W803" i="4"/>
  <c r="R804" i="4"/>
  <c r="S804" i="4"/>
  <c r="T804" i="4"/>
  <c r="U804" i="4"/>
  <c r="V804" i="4"/>
  <c r="W804" i="4"/>
  <c r="R805" i="4"/>
  <c r="S805" i="4"/>
  <c r="T805" i="4"/>
  <c r="U805" i="4"/>
  <c r="V805" i="4"/>
  <c r="W805" i="4"/>
  <c r="R806" i="4"/>
  <c r="S806" i="4"/>
  <c r="T806" i="4"/>
  <c r="U806" i="4"/>
  <c r="V806" i="4"/>
  <c r="W806" i="4"/>
  <c r="R807" i="4"/>
  <c r="S807" i="4"/>
  <c r="T807" i="4"/>
  <c r="U807" i="4"/>
  <c r="V807" i="4"/>
  <c r="W807" i="4"/>
  <c r="R808" i="4"/>
  <c r="S808" i="4"/>
  <c r="T808" i="4"/>
  <c r="U808" i="4"/>
  <c r="V808" i="4"/>
  <c r="W808" i="4"/>
  <c r="R809" i="4"/>
  <c r="S809" i="4"/>
  <c r="T809" i="4"/>
  <c r="U809" i="4"/>
  <c r="V809" i="4"/>
  <c r="W809" i="4"/>
  <c r="R810" i="4"/>
  <c r="S810" i="4"/>
  <c r="T810" i="4"/>
  <c r="U810" i="4"/>
  <c r="V810" i="4"/>
  <c r="W810" i="4"/>
  <c r="R811" i="4"/>
  <c r="S811" i="4"/>
  <c r="T811" i="4"/>
  <c r="U811" i="4"/>
  <c r="V811" i="4"/>
  <c r="W811" i="4"/>
  <c r="R812" i="4"/>
  <c r="S812" i="4"/>
  <c r="T812" i="4"/>
  <c r="U812" i="4"/>
  <c r="V812" i="4"/>
  <c r="W812" i="4"/>
  <c r="R813" i="4"/>
  <c r="S813" i="4"/>
  <c r="T813" i="4"/>
  <c r="U813" i="4"/>
  <c r="V813" i="4"/>
  <c r="W813" i="4"/>
  <c r="R814" i="4"/>
  <c r="S814" i="4"/>
  <c r="T814" i="4"/>
  <c r="U814" i="4"/>
  <c r="V814" i="4"/>
  <c r="W814" i="4"/>
  <c r="R815" i="4"/>
  <c r="S815" i="4"/>
  <c r="T815" i="4"/>
  <c r="U815" i="4"/>
  <c r="V815" i="4"/>
  <c r="W815" i="4"/>
  <c r="R816" i="4"/>
  <c r="S816" i="4"/>
  <c r="T816" i="4"/>
  <c r="U816" i="4"/>
  <c r="V816" i="4"/>
  <c r="W816" i="4"/>
  <c r="R817" i="4"/>
  <c r="S817" i="4"/>
  <c r="T817" i="4"/>
  <c r="U817" i="4"/>
  <c r="V817" i="4"/>
  <c r="W817" i="4"/>
  <c r="R818" i="4"/>
  <c r="S818" i="4"/>
  <c r="T818" i="4"/>
  <c r="U818" i="4"/>
  <c r="V818" i="4"/>
  <c r="W818" i="4"/>
  <c r="R819" i="4"/>
  <c r="S819" i="4"/>
  <c r="T819" i="4"/>
  <c r="U819" i="4"/>
  <c r="V819" i="4"/>
  <c r="W819" i="4"/>
  <c r="R820" i="4"/>
  <c r="S820" i="4"/>
  <c r="T820" i="4"/>
  <c r="U820" i="4"/>
  <c r="V820" i="4"/>
  <c r="W820" i="4"/>
  <c r="R821" i="4"/>
  <c r="S821" i="4"/>
  <c r="T821" i="4"/>
  <c r="U821" i="4"/>
  <c r="V821" i="4"/>
  <c r="W821" i="4"/>
  <c r="R822" i="4"/>
  <c r="S822" i="4"/>
  <c r="T822" i="4"/>
  <c r="U822" i="4"/>
  <c r="V822" i="4"/>
  <c r="W822" i="4"/>
  <c r="R823" i="4"/>
  <c r="S823" i="4"/>
  <c r="T823" i="4"/>
  <c r="U823" i="4"/>
  <c r="V823" i="4"/>
  <c r="W823" i="4"/>
  <c r="R824" i="4"/>
  <c r="S824" i="4"/>
  <c r="T824" i="4"/>
  <c r="U824" i="4"/>
  <c r="V824" i="4"/>
  <c r="W824" i="4"/>
  <c r="R825" i="4"/>
  <c r="S825" i="4"/>
  <c r="T825" i="4"/>
  <c r="U825" i="4"/>
  <c r="V825" i="4"/>
  <c r="W825" i="4"/>
  <c r="R826" i="4"/>
  <c r="S826" i="4"/>
  <c r="T826" i="4"/>
  <c r="U826" i="4"/>
  <c r="V826" i="4"/>
  <c r="W826" i="4"/>
  <c r="R827" i="4"/>
  <c r="S827" i="4"/>
  <c r="T827" i="4"/>
  <c r="U827" i="4"/>
  <c r="V827" i="4"/>
  <c r="W827" i="4"/>
  <c r="R828" i="4"/>
  <c r="S828" i="4"/>
  <c r="T828" i="4"/>
  <c r="U828" i="4"/>
  <c r="V828" i="4"/>
  <c r="W828" i="4"/>
  <c r="R829" i="4"/>
  <c r="S829" i="4"/>
  <c r="T829" i="4"/>
  <c r="U829" i="4"/>
  <c r="V829" i="4"/>
  <c r="W829" i="4"/>
  <c r="R830" i="4"/>
  <c r="S830" i="4"/>
  <c r="T830" i="4"/>
  <c r="U830" i="4"/>
  <c r="V830" i="4"/>
  <c r="W830" i="4"/>
  <c r="R831" i="4"/>
  <c r="S831" i="4"/>
  <c r="T831" i="4"/>
  <c r="U831" i="4"/>
  <c r="V831" i="4"/>
  <c r="W831" i="4"/>
  <c r="R832" i="4"/>
  <c r="S832" i="4"/>
  <c r="T832" i="4"/>
  <c r="U832" i="4"/>
  <c r="V832" i="4"/>
  <c r="W832" i="4"/>
  <c r="R833" i="4"/>
  <c r="S833" i="4"/>
  <c r="T833" i="4"/>
  <c r="U833" i="4"/>
  <c r="V833" i="4"/>
  <c r="W833" i="4"/>
  <c r="R834" i="4"/>
  <c r="S834" i="4"/>
  <c r="T834" i="4"/>
  <c r="U834" i="4"/>
  <c r="V834" i="4"/>
  <c r="W834" i="4"/>
  <c r="R835" i="4"/>
  <c r="S835" i="4"/>
  <c r="T835" i="4"/>
  <c r="U835" i="4"/>
  <c r="V835" i="4"/>
  <c r="W835" i="4"/>
  <c r="R836" i="4"/>
  <c r="S836" i="4"/>
  <c r="T836" i="4"/>
  <c r="U836" i="4"/>
  <c r="V836" i="4"/>
  <c r="W836" i="4"/>
  <c r="R837" i="4"/>
  <c r="S837" i="4"/>
  <c r="T837" i="4"/>
  <c r="U837" i="4"/>
  <c r="V837" i="4"/>
  <c r="W837" i="4"/>
  <c r="R838" i="4"/>
  <c r="S838" i="4"/>
  <c r="T838" i="4"/>
  <c r="U838" i="4"/>
  <c r="V838" i="4"/>
  <c r="W838" i="4"/>
  <c r="R839" i="4"/>
  <c r="S839" i="4"/>
  <c r="T839" i="4"/>
  <c r="U839" i="4"/>
  <c r="V839" i="4"/>
  <c r="W839" i="4"/>
  <c r="R840" i="4"/>
  <c r="S840" i="4"/>
  <c r="T840" i="4"/>
  <c r="U840" i="4"/>
  <c r="V840" i="4"/>
  <c r="W840" i="4"/>
  <c r="R841" i="4"/>
  <c r="S841" i="4"/>
  <c r="T841" i="4"/>
  <c r="U841" i="4"/>
  <c r="V841" i="4"/>
  <c r="W841" i="4"/>
  <c r="R842" i="4"/>
  <c r="S842" i="4"/>
  <c r="T842" i="4"/>
  <c r="U842" i="4"/>
  <c r="V842" i="4"/>
  <c r="W842" i="4"/>
  <c r="R843" i="4"/>
  <c r="S843" i="4"/>
  <c r="T843" i="4"/>
  <c r="U843" i="4"/>
  <c r="V843" i="4"/>
  <c r="W843" i="4"/>
  <c r="R844" i="4"/>
  <c r="S844" i="4"/>
  <c r="T844" i="4"/>
  <c r="U844" i="4"/>
  <c r="V844" i="4"/>
  <c r="W844" i="4"/>
  <c r="R845" i="4"/>
  <c r="S845" i="4"/>
  <c r="T845" i="4"/>
  <c r="U845" i="4"/>
  <c r="V845" i="4"/>
  <c r="W845" i="4"/>
  <c r="R846" i="4"/>
  <c r="S846" i="4"/>
  <c r="T846" i="4"/>
  <c r="U846" i="4"/>
  <c r="V846" i="4"/>
  <c r="W846" i="4"/>
  <c r="R847" i="4"/>
  <c r="S847" i="4"/>
  <c r="T847" i="4"/>
  <c r="U847" i="4"/>
  <c r="V847" i="4"/>
  <c r="W847" i="4"/>
  <c r="R848" i="4"/>
  <c r="S848" i="4"/>
  <c r="T848" i="4"/>
  <c r="U848" i="4"/>
  <c r="V848" i="4"/>
  <c r="W848" i="4"/>
  <c r="R849" i="4"/>
  <c r="S849" i="4"/>
  <c r="T849" i="4"/>
  <c r="U849" i="4"/>
  <c r="V849" i="4"/>
  <c r="W849" i="4"/>
  <c r="R850" i="4"/>
  <c r="S850" i="4"/>
  <c r="T850" i="4"/>
  <c r="U850" i="4"/>
  <c r="V850" i="4"/>
  <c r="W850" i="4"/>
  <c r="R851" i="4"/>
  <c r="S851" i="4"/>
  <c r="T851" i="4"/>
  <c r="U851" i="4"/>
  <c r="V851" i="4"/>
  <c r="W851" i="4"/>
  <c r="R852" i="4"/>
  <c r="S852" i="4"/>
  <c r="T852" i="4"/>
  <c r="U852" i="4"/>
  <c r="V852" i="4"/>
  <c r="W852" i="4"/>
  <c r="R853" i="4"/>
  <c r="S853" i="4"/>
  <c r="T853" i="4"/>
  <c r="U853" i="4"/>
  <c r="V853" i="4"/>
  <c r="W853" i="4"/>
  <c r="R854" i="4"/>
  <c r="S854" i="4"/>
  <c r="T854" i="4"/>
  <c r="U854" i="4"/>
  <c r="V854" i="4"/>
  <c r="W854" i="4"/>
  <c r="R855" i="4"/>
  <c r="S855" i="4"/>
  <c r="T855" i="4"/>
  <c r="U855" i="4"/>
  <c r="V855" i="4"/>
  <c r="W855" i="4"/>
  <c r="R856" i="4"/>
  <c r="S856" i="4"/>
  <c r="T856" i="4"/>
  <c r="U856" i="4"/>
  <c r="V856" i="4"/>
  <c r="W856" i="4"/>
  <c r="R857" i="4"/>
  <c r="S857" i="4"/>
  <c r="T857" i="4"/>
  <c r="U857" i="4"/>
  <c r="V857" i="4"/>
  <c r="W857" i="4"/>
  <c r="R858" i="4"/>
  <c r="S858" i="4"/>
  <c r="T858" i="4"/>
  <c r="U858" i="4"/>
  <c r="V858" i="4"/>
  <c r="W858" i="4"/>
  <c r="R859" i="4"/>
  <c r="S859" i="4"/>
  <c r="T859" i="4"/>
  <c r="U859" i="4"/>
  <c r="V859" i="4"/>
  <c r="W859" i="4"/>
  <c r="R860" i="4"/>
  <c r="S860" i="4"/>
  <c r="T860" i="4"/>
  <c r="U860" i="4"/>
  <c r="V860" i="4"/>
  <c r="W860" i="4"/>
  <c r="R861" i="4"/>
  <c r="S861" i="4"/>
  <c r="T861" i="4"/>
  <c r="U861" i="4"/>
  <c r="V861" i="4"/>
  <c r="W861" i="4"/>
  <c r="R862" i="4"/>
  <c r="S862" i="4"/>
  <c r="T862" i="4"/>
  <c r="U862" i="4"/>
  <c r="V862" i="4"/>
  <c r="W862" i="4"/>
  <c r="R863" i="4"/>
  <c r="S863" i="4"/>
  <c r="T863" i="4"/>
  <c r="U863" i="4"/>
  <c r="V863" i="4"/>
  <c r="W863" i="4"/>
  <c r="R864" i="4"/>
  <c r="S864" i="4"/>
  <c r="T864" i="4"/>
  <c r="U864" i="4"/>
  <c r="V864" i="4"/>
  <c r="W864" i="4"/>
  <c r="R865" i="4"/>
  <c r="S865" i="4"/>
  <c r="T865" i="4"/>
  <c r="U865" i="4"/>
  <c r="V865" i="4"/>
  <c r="W865" i="4"/>
  <c r="R866" i="4"/>
  <c r="S866" i="4"/>
  <c r="T866" i="4"/>
  <c r="U866" i="4"/>
  <c r="V866" i="4"/>
  <c r="W866" i="4"/>
  <c r="R867" i="4"/>
  <c r="S867" i="4"/>
  <c r="T867" i="4"/>
  <c r="U867" i="4"/>
  <c r="V867" i="4"/>
  <c r="W867" i="4"/>
  <c r="R868" i="4"/>
  <c r="S868" i="4"/>
  <c r="T868" i="4"/>
  <c r="U868" i="4"/>
  <c r="V868" i="4"/>
  <c r="W868" i="4"/>
  <c r="R869" i="4"/>
  <c r="S869" i="4"/>
  <c r="T869" i="4"/>
  <c r="U869" i="4"/>
  <c r="V869" i="4"/>
  <c r="W869" i="4"/>
  <c r="R870" i="4"/>
  <c r="S870" i="4"/>
  <c r="T870" i="4"/>
  <c r="U870" i="4"/>
  <c r="V870" i="4"/>
  <c r="W870" i="4"/>
  <c r="R871" i="4"/>
  <c r="S871" i="4"/>
  <c r="T871" i="4"/>
  <c r="U871" i="4"/>
  <c r="V871" i="4"/>
  <c r="W871" i="4"/>
  <c r="R872" i="4"/>
  <c r="S872" i="4"/>
  <c r="T872" i="4"/>
  <c r="U872" i="4"/>
  <c r="V872" i="4"/>
  <c r="W872" i="4"/>
  <c r="R873" i="4"/>
  <c r="S873" i="4"/>
  <c r="T873" i="4"/>
  <c r="U873" i="4"/>
  <c r="V873" i="4"/>
  <c r="W873" i="4"/>
  <c r="R874" i="4"/>
  <c r="S874" i="4"/>
  <c r="T874" i="4"/>
  <c r="U874" i="4"/>
  <c r="V874" i="4"/>
  <c r="W874" i="4"/>
  <c r="R875" i="4"/>
  <c r="S875" i="4"/>
  <c r="T875" i="4"/>
  <c r="U875" i="4"/>
  <c r="V875" i="4"/>
  <c r="W875" i="4"/>
  <c r="R876" i="4"/>
  <c r="S876" i="4"/>
  <c r="T876" i="4"/>
  <c r="U876" i="4"/>
  <c r="V876" i="4"/>
  <c r="W876" i="4"/>
  <c r="R877" i="4"/>
  <c r="S877" i="4"/>
  <c r="T877" i="4"/>
  <c r="U877" i="4"/>
  <c r="V877" i="4"/>
  <c r="W877" i="4"/>
  <c r="R878" i="4"/>
  <c r="S878" i="4"/>
  <c r="T878" i="4"/>
  <c r="U878" i="4"/>
  <c r="V878" i="4"/>
  <c r="W878" i="4"/>
  <c r="R879" i="4"/>
  <c r="S879" i="4"/>
  <c r="T879" i="4"/>
  <c r="U879" i="4"/>
  <c r="V879" i="4"/>
  <c r="W879" i="4"/>
  <c r="R880" i="4"/>
  <c r="S880" i="4"/>
  <c r="T880" i="4"/>
  <c r="U880" i="4"/>
  <c r="V880" i="4"/>
  <c r="W880" i="4"/>
  <c r="R881" i="4"/>
  <c r="S881" i="4"/>
  <c r="T881" i="4"/>
  <c r="U881" i="4"/>
  <c r="V881" i="4"/>
  <c r="W881" i="4"/>
  <c r="R882" i="4"/>
  <c r="S882" i="4"/>
  <c r="T882" i="4"/>
  <c r="U882" i="4"/>
  <c r="V882" i="4"/>
  <c r="W882" i="4"/>
  <c r="R883" i="4"/>
  <c r="S883" i="4"/>
  <c r="T883" i="4"/>
  <c r="U883" i="4"/>
  <c r="V883" i="4"/>
  <c r="W883" i="4"/>
  <c r="R884" i="4"/>
  <c r="S884" i="4"/>
  <c r="T884" i="4"/>
  <c r="U884" i="4"/>
  <c r="V884" i="4"/>
  <c r="W884" i="4"/>
  <c r="R885" i="4"/>
  <c r="S885" i="4"/>
  <c r="T885" i="4"/>
  <c r="U885" i="4"/>
  <c r="V885" i="4"/>
  <c r="W885" i="4"/>
  <c r="R886" i="4"/>
  <c r="S886" i="4"/>
  <c r="T886" i="4"/>
  <c r="U886" i="4"/>
  <c r="V886" i="4"/>
  <c r="W886" i="4"/>
  <c r="R887" i="4"/>
  <c r="S887" i="4"/>
  <c r="T887" i="4"/>
  <c r="U887" i="4"/>
  <c r="V887" i="4"/>
  <c r="W887" i="4"/>
  <c r="R888" i="4"/>
  <c r="S888" i="4"/>
  <c r="T888" i="4"/>
  <c r="U888" i="4"/>
  <c r="V888" i="4"/>
  <c r="W888" i="4"/>
  <c r="R889" i="4"/>
  <c r="S889" i="4"/>
  <c r="T889" i="4"/>
  <c r="U889" i="4"/>
  <c r="V889" i="4"/>
  <c r="W889" i="4"/>
  <c r="R890" i="4"/>
  <c r="S890" i="4"/>
  <c r="T890" i="4"/>
  <c r="U890" i="4"/>
  <c r="V890" i="4"/>
  <c r="W890" i="4"/>
  <c r="R891" i="4"/>
  <c r="S891" i="4"/>
  <c r="T891" i="4"/>
  <c r="U891" i="4"/>
  <c r="V891" i="4"/>
  <c r="W891" i="4"/>
  <c r="R892" i="4"/>
  <c r="S892" i="4"/>
  <c r="T892" i="4"/>
  <c r="U892" i="4"/>
  <c r="V892" i="4"/>
  <c r="W892" i="4"/>
  <c r="R893" i="4"/>
  <c r="S893" i="4"/>
  <c r="T893" i="4"/>
  <c r="U893" i="4"/>
  <c r="V893" i="4"/>
  <c r="W893" i="4"/>
  <c r="R894" i="4"/>
  <c r="S894" i="4"/>
  <c r="T894" i="4"/>
  <c r="U894" i="4"/>
  <c r="V894" i="4"/>
  <c r="W894" i="4"/>
  <c r="R895" i="4"/>
  <c r="S895" i="4"/>
  <c r="T895" i="4"/>
  <c r="U895" i="4"/>
  <c r="V895" i="4"/>
  <c r="W895" i="4"/>
  <c r="R896" i="4"/>
  <c r="S896" i="4"/>
  <c r="T896" i="4"/>
  <c r="U896" i="4"/>
  <c r="V896" i="4"/>
  <c r="W896" i="4"/>
  <c r="R897" i="4"/>
  <c r="S897" i="4"/>
  <c r="T897" i="4"/>
  <c r="U897" i="4"/>
  <c r="V897" i="4"/>
  <c r="W897" i="4"/>
  <c r="R898" i="4"/>
  <c r="S898" i="4"/>
  <c r="T898" i="4"/>
  <c r="U898" i="4"/>
  <c r="V898" i="4"/>
  <c r="W898" i="4"/>
  <c r="R899" i="4"/>
  <c r="S899" i="4"/>
  <c r="T899" i="4"/>
  <c r="U899" i="4"/>
  <c r="V899" i="4"/>
  <c r="W899" i="4"/>
  <c r="R900" i="4"/>
  <c r="S900" i="4"/>
  <c r="T900" i="4"/>
  <c r="U900" i="4"/>
  <c r="V900" i="4"/>
  <c r="W900" i="4"/>
  <c r="R901" i="4"/>
  <c r="S901" i="4"/>
  <c r="T901" i="4"/>
  <c r="U901" i="4"/>
  <c r="V901" i="4"/>
  <c r="W901" i="4"/>
  <c r="R902" i="4"/>
  <c r="S902" i="4"/>
  <c r="T902" i="4"/>
  <c r="U902" i="4"/>
  <c r="V902" i="4"/>
  <c r="W902" i="4"/>
  <c r="R903" i="4"/>
  <c r="S903" i="4"/>
  <c r="T903" i="4"/>
  <c r="U903" i="4"/>
  <c r="V903" i="4"/>
  <c r="W903" i="4"/>
  <c r="R904" i="4"/>
  <c r="S904" i="4"/>
  <c r="T904" i="4"/>
  <c r="U904" i="4"/>
  <c r="V904" i="4"/>
  <c r="W904" i="4"/>
  <c r="R905" i="4"/>
  <c r="S905" i="4"/>
  <c r="T905" i="4"/>
  <c r="U905" i="4"/>
  <c r="V905" i="4"/>
  <c r="W905" i="4"/>
  <c r="R906" i="4"/>
  <c r="S906" i="4"/>
  <c r="T906" i="4"/>
  <c r="U906" i="4"/>
  <c r="V906" i="4"/>
  <c r="W906" i="4"/>
  <c r="R907" i="4"/>
  <c r="S907" i="4"/>
  <c r="T907" i="4"/>
  <c r="U907" i="4"/>
  <c r="V907" i="4"/>
  <c r="W907" i="4"/>
  <c r="R908" i="4"/>
  <c r="S908" i="4"/>
  <c r="T908" i="4"/>
  <c r="U908" i="4"/>
  <c r="V908" i="4"/>
  <c r="W908" i="4"/>
  <c r="R909" i="4"/>
  <c r="S909" i="4"/>
  <c r="T909" i="4"/>
  <c r="U909" i="4"/>
  <c r="V909" i="4"/>
  <c r="W909" i="4"/>
  <c r="R910" i="4"/>
  <c r="S910" i="4"/>
  <c r="T910" i="4"/>
  <c r="U910" i="4"/>
  <c r="V910" i="4"/>
  <c r="W910" i="4"/>
  <c r="R911" i="4"/>
  <c r="S911" i="4"/>
  <c r="T911" i="4"/>
  <c r="U911" i="4"/>
  <c r="V911" i="4"/>
  <c r="W911" i="4"/>
  <c r="R912" i="4"/>
  <c r="S912" i="4"/>
  <c r="T912" i="4"/>
  <c r="U912" i="4"/>
  <c r="V912" i="4"/>
  <c r="W912" i="4"/>
  <c r="R913" i="4"/>
  <c r="S913" i="4"/>
  <c r="T913" i="4"/>
  <c r="U913" i="4"/>
  <c r="V913" i="4"/>
  <c r="W913" i="4"/>
  <c r="R914" i="4"/>
  <c r="S914" i="4"/>
  <c r="T914" i="4"/>
  <c r="U914" i="4"/>
  <c r="V914" i="4"/>
  <c r="W914" i="4"/>
  <c r="R915" i="4"/>
  <c r="S915" i="4"/>
  <c r="T915" i="4"/>
  <c r="U915" i="4"/>
  <c r="V915" i="4"/>
  <c r="W915" i="4"/>
  <c r="R916" i="4"/>
  <c r="S916" i="4"/>
  <c r="T916" i="4"/>
  <c r="U916" i="4"/>
  <c r="V916" i="4"/>
  <c r="W916" i="4"/>
  <c r="R917" i="4"/>
  <c r="S917" i="4"/>
  <c r="T917" i="4"/>
  <c r="U917" i="4"/>
  <c r="V917" i="4"/>
  <c r="W917" i="4"/>
  <c r="R918" i="4"/>
  <c r="S918" i="4"/>
  <c r="T918" i="4"/>
  <c r="U918" i="4"/>
  <c r="V918" i="4"/>
  <c r="W918" i="4"/>
  <c r="R919" i="4"/>
  <c r="S919" i="4"/>
  <c r="T919" i="4"/>
  <c r="U919" i="4"/>
  <c r="V919" i="4"/>
  <c r="W919" i="4"/>
  <c r="R920" i="4"/>
  <c r="S920" i="4"/>
  <c r="T920" i="4"/>
  <c r="U920" i="4"/>
  <c r="V920" i="4"/>
  <c r="W920" i="4"/>
  <c r="R921" i="4"/>
  <c r="S921" i="4"/>
  <c r="T921" i="4"/>
  <c r="U921" i="4"/>
  <c r="V921" i="4"/>
  <c r="W921" i="4"/>
  <c r="R922" i="4"/>
  <c r="S922" i="4"/>
  <c r="T922" i="4"/>
  <c r="U922" i="4"/>
  <c r="V922" i="4"/>
  <c r="W922" i="4"/>
  <c r="R923" i="4"/>
  <c r="S923" i="4"/>
  <c r="T923" i="4"/>
  <c r="U923" i="4"/>
  <c r="V923" i="4"/>
  <c r="W923" i="4"/>
  <c r="R924" i="4"/>
  <c r="S924" i="4"/>
  <c r="T924" i="4"/>
  <c r="U924" i="4"/>
  <c r="V924" i="4"/>
  <c r="W924" i="4"/>
  <c r="R925" i="4"/>
  <c r="S925" i="4"/>
  <c r="T925" i="4"/>
  <c r="U925" i="4"/>
  <c r="V925" i="4"/>
  <c r="W925" i="4"/>
  <c r="R926" i="4"/>
  <c r="S926" i="4"/>
  <c r="T926" i="4"/>
  <c r="U926" i="4"/>
  <c r="V926" i="4"/>
  <c r="W926" i="4"/>
  <c r="R927" i="4"/>
  <c r="S927" i="4"/>
  <c r="T927" i="4"/>
  <c r="U927" i="4"/>
  <c r="V927" i="4"/>
  <c r="W927" i="4"/>
  <c r="R928" i="4"/>
  <c r="S928" i="4"/>
  <c r="T928" i="4"/>
  <c r="U928" i="4"/>
  <c r="V928" i="4"/>
  <c r="W928" i="4"/>
  <c r="R929" i="4"/>
  <c r="S929" i="4"/>
  <c r="T929" i="4"/>
  <c r="U929" i="4"/>
  <c r="V929" i="4"/>
  <c r="W929" i="4"/>
  <c r="R930" i="4"/>
  <c r="S930" i="4"/>
  <c r="T930" i="4"/>
  <c r="U930" i="4"/>
  <c r="V930" i="4"/>
  <c r="W930" i="4"/>
  <c r="R931" i="4"/>
  <c r="S931" i="4"/>
  <c r="T931" i="4"/>
  <c r="U931" i="4"/>
  <c r="V931" i="4"/>
  <c r="W931" i="4"/>
  <c r="R932" i="4"/>
  <c r="S932" i="4"/>
  <c r="T932" i="4"/>
  <c r="U932" i="4"/>
  <c r="V932" i="4"/>
  <c r="W932" i="4"/>
  <c r="R933" i="4"/>
  <c r="S933" i="4"/>
  <c r="T933" i="4"/>
  <c r="U933" i="4"/>
  <c r="V933" i="4"/>
  <c r="W933" i="4"/>
  <c r="R934" i="4"/>
  <c r="S934" i="4"/>
  <c r="T934" i="4"/>
  <c r="U934" i="4"/>
  <c r="V934" i="4"/>
  <c r="W934" i="4"/>
  <c r="R935" i="4"/>
  <c r="S935" i="4"/>
  <c r="T935" i="4"/>
  <c r="U935" i="4"/>
  <c r="V935" i="4"/>
  <c r="W935" i="4"/>
  <c r="R936" i="4"/>
  <c r="S936" i="4"/>
  <c r="T936" i="4"/>
  <c r="U936" i="4"/>
  <c r="V936" i="4"/>
  <c r="W936" i="4"/>
  <c r="R937" i="4"/>
  <c r="S937" i="4"/>
  <c r="T937" i="4"/>
  <c r="U937" i="4"/>
  <c r="V937" i="4"/>
  <c r="W937" i="4"/>
  <c r="R938" i="4"/>
  <c r="S938" i="4"/>
  <c r="T938" i="4"/>
  <c r="U938" i="4"/>
  <c r="V938" i="4"/>
  <c r="W938" i="4"/>
  <c r="R939" i="4"/>
  <c r="S939" i="4"/>
  <c r="T939" i="4"/>
  <c r="U939" i="4"/>
  <c r="V939" i="4"/>
  <c r="W939" i="4"/>
  <c r="R940" i="4"/>
  <c r="S940" i="4"/>
  <c r="T940" i="4"/>
  <c r="U940" i="4"/>
  <c r="V940" i="4"/>
  <c r="W940" i="4"/>
  <c r="R941" i="4"/>
  <c r="S941" i="4"/>
  <c r="T941" i="4"/>
  <c r="U941" i="4"/>
  <c r="V941" i="4"/>
  <c r="W941" i="4"/>
  <c r="R942" i="4"/>
  <c r="S942" i="4"/>
  <c r="T942" i="4"/>
  <c r="U942" i="4"/>
  <c r="V942" i="4"/>
  <c r="W942" i="4"/>
  <c r="R943" i="4"/>
  <c r="S943" i="4"/>
  <c r="T943" i="4"/>
  <c r="U943" i="4"/>
  <c r="V943" i="4"/>
  <c r="W943" i="4"/>
  <c r="R944" i="4"/>
  <c r="S944" i="4"/>
  <c r="T944" i="4"/>
  <c r="U944" i="4"/>
  <c r="V944" i="4"/>
  <c r="W944" i="4"/>
  <c r="R945" i="4"/>
  <c r="S945" i="4"/>
  <c r="T945" i="4"/>
  <c r="U945" i="4"/>
  <c r="V945" i="4"/>
  <c r="W945" i="4"/>
  <c r="R946" i="4"/>
  <c r="S946" i="4"/>
  <c r="T946" i="4"/>
  <c r="U946" i="4"/>
  <c r="V946" i="4"/>
  <c r="W946" i="4"/>
  <c r="R947" i="4"/>
  <c r="S947" i="4"/>
  <c r="T947" i="4"/>
  <c r="U947" i="4"/>
  <c r="V947" i="4"/>
  <c r="W947" i="4"/>
  <c r="R948" i="4"/>
  <c r="S948" i="4"/>
  <c r="T948" i="4"/>
  <c r="U948" i="4"/>
  <c r="V948" i="4"/>
  <c r="W948" i="4"/>
  <c r="R949" i="4"/>
  <c r="S949" i="4"/>
  <c r="T949" i="4"/>
  <c r="U949" i="4"/>
  <c r="V949" i="4"/>
  <c r="W949" i="4"/>
  <c r="R950" i="4"/>
  <c r="S950" i="4"/>
  <c r="T950" i="4"/>
  <c r="U950" i="4"/>
  <c r="V950" i="4"/>
  <c r="W950" i="4"/>
  <c r="R951" i="4"/>
  <c r="S951" i="4"/>
  <c r="T951" i="4"/>
  <c r="U951" i="4"/>
  <c r="V951" i="4"/>
  <c r="W951" i="4"/>
  <c r="R952" i="4"/>
  <c r="S952" i="4"/>
  <c r="T952" i="4"/>
  <c r="U952" i="4"/>
  <c r="V952" i="4"/>
  <c r="W952" i="4"/>
  <c r="R953" i="4"/>
  <c r="S953" i="4"/>
  <c r="T953" i="4"/>
  <c r="U953" i="4"/>
  <c r="V953" i="4"/>
  <c r="W953" i="4"/>
  <c r="R954" i="4"/>
  <c r="S954" i="4"/>
  <c r="T954" i="4"/>
  <c r="U954" i="4"/>
  <c r="V954" i="4"/>
  <c r="W954" i="4"/>
  <c r="R955" i="4"/>
  <c r="S955" i="4"/>
  <c r="T955" i="4"/>
  <c r="U955" i="4"/>
  <c r="V955" i="4"/>
  <c r="W955" i="4"/>
  <c r="R956" i="4"/>
  <c r="S956" i="4"/>
  <c r="T956" i="4"/>
  <c r="U956" i="4"/>
  <c r="V956" i="4"/>
  <c r="W956" i="4"/>
  <c r="R957" i="4"/>
  <c r="S957" i="4"/>
  <c r="T957" i="4"/>
  <c r="U957" i="4"/>
  <c r="V957" i="4"/>
  <c r="W957" i="4"/>
  <c r="R958" i="4"/>
  <c r="S958" i="4"/>
  <c r="T958" i="4"/>
  <c r="U958" i="4"/>
  <c r="V958" i="4"/>
  <c r="W958" i="4"/>
  <c r="R959" i="4"/>
  <c r="S959" i="4"/>
  <c r="T959" i="4"/>
  <c r="U959" i="4"/>
  <c r="V959" i="4"/>
  <c r="W959" i="4"/>
  <c r="R960" i="4"/>
  <c r="S960" i="4"/>
  <c r="T960" i="4"/>
  <c r="U960" i="4"/>
  <c r="V960" i="4"/>
  <c r="W960" i="4"/>
  <c r="R961" i="4"/>
  <c r="S961" i="4"/>
  <c r="T961" i="4"/>
  <c r="U961" i="4"/>
  <c r="V961" i="4"/>
  <c r="W961" i="4"/>
  <c r="R962" i="4"/>
  <c r="S962" i="4"/>
  <c r="T962" i="4"/>
  <c r="U962" i="4"/>
  <c r="V962" i="4"/>
  <c r="W962" i="4"/>
  <c r="R963" i="4"/>
  <c r="S963" i="4"/>
  <c r="T963" i="4"/>
  <c r="U963" i="4"/>
  <c r="V963" i="4"/>
  <c r="W963" i="4"/>
  <c r="R964" i="4"/>
  <c r="S964" i="4"/>
  <c r="T964" i="4"/>
  <c r="U964" i="4"/>
  <c r="V964" i="4"/>
  <c r="W964" i="4"/>
  <c r="R965" i="4"/>
  <c r="S965" i="4"/>
  <c r="T965" i="4"/>
  <c r="U965" i="4"/>
  <c r="V965" i="4"/>
  <c r="W965" i="4"/>
  <c r="R966" i="4"/>
  <c r="S966" i="4"/>
  <c r="T966" i="4"/>
  <c r="U966" i="4"/>
  <c r="V966" i="4"/>
  <c r="W966" i="4"/>
  <c r="R967" i="4"/>
  <c r="S967" i="4"/>
  <c r="T967" i="4"/>
  <c r="U967" i="4"/>
  <c r="V967" i="4"/>
  <c r="W967" i="4"/>
  <c r="R968" i="4"/>
  <c r="S968" i="4"/>
  <c r="T968" i="4"/>
  <c r="U968" i="4"/>
  <c r="V968" i="4"/>
  <c r="W968" i="4"/>
  <c r="R969" i="4"/>
  <c r="S969" i="4"/>
  <c r="T969" i="4"/>
  <c r="U969" i="4"/>
  <c r="V969" i="4"/>
  <c r="W969" i="4"/>
  <c r="R970" i="4"/>
  <c r="S970" i="4"/>
  <c r="T970" i="4"/>
  <c r="U970" i="4"/>
  <c r="V970" i="4"/>
  <c r="W970" i="4"/>
  <c r="R971" i="4"/>
  <c r="S971" i="4"/>
  <c r="T971" i="4"/>
  <c r="U971" i="4"/>
  <c r="V971" i="4"/>
  <c r="W971" i="4"/>
  <c r="R972" i="4"/>
  <c r="S972" i="4"/>
  <c r="T972" i="4"/>
  <c r="U972" i="4"/>
  <c r="V972" i="4"/>
  <c r="W972" i="4"/>
  <c r="R973" i="4"/>
  <c r="S973" i="4"/>
  <c r="T973" i="4"/>
  <c r="U973" i="4"/>
  <c r="V973" i="4"/>
  <c r="W973" i="4"/>
  <c r="R974" i="4"/>
  <c r="S974" i="4"/>
  <c r="T974" i="4"/>
  <c r="U974" i="4"/>
  <c r="V974" i="4"/>
  <c r="W974" i="4"/>
  <c r="R975" i="4"/>
  <c r="S975" i="4"/>
  <c r="T975" i="4"/>
  <c r="U975" i="4"/>
  <c r="V975" i="4"/>
  <c r="W975" i="4"/>
  <c r="R976" i="4"/>
  <c r="S976" i="4"/>
  <c r="T976" i="4"/>
  <c r="U976" i="4"/>
  <c r="V976" i="4"/>
  <c r="W976" i="4"/>
  <c r="R977" i="4"/>
  <c r="S977" i="4"/>
  <c r="T977" i="4"/>
  <c r="U977" i="4"/>
  <c r="V977" i="4"/>
  <c r="W977" i="4"/>
  <c r="R978" i="4"/>
  <c r="S978" i="4"/>
  <c r="T978" i="4"/>
  <c r="U978" i="4"/>
  <c r="V978" i="4"/>
  <c r="W978" i="4"/>
  <c r="R979" i="4"/>
  <c r="S979" i="4"/>
  <c r="T979" i="4"/>
  <c r="U979" i="4"/>
  <c r="V979" i="4"/>
  <c r="W979" i="4"/>
  <c r="R980" i="4"/>
  <c r="S980" i="4"/>
  <c r="T980" i="4"/>
  <c r="U980" i="4"/>
  <c r="V980" i="4"/>
  <c r="W980" i="4"/>
  <c r="R981" i="4"/>
  <c r="S981" i="4"/>
  <c r="T981" i="4"/>
  <c r="U981" i="4"/>
  <c r="V981" i="4"/>
  <c r="W981" i="4"/>
  <c r="R982" i="4"/>
  <c r="S982" i="4"/>
  <c r="T982" i="4"/>
  <c r="U982" i="4"/>
  <c r="V982" i="4"/>
  <c r="W982" i="4"/>
  <c r="R983" i="4"/>
  <c r="S983" i="4"/>
  <c r="T983" i="4"/>
  <c r="U983" i="4"/>
  <c r="V983" i="4"/>
  <c r="W983" i="4"/>
  <c r="R984" i="4"/>
  <c r="S984" i="4"/>
  <c r="T984" i="4"/>
  <c r="U984" i="4"/>
  <c r="V984" i="4"/>
  <c r="W984" i="4"/>
  <c r="R985" i="4"/>
  <c r="S985" i="4"/>
  <c r="T985" i="4"/>
  <c r="U985" i="4"/>
  <c r="V985" i="4"/>
  <c r="W985" i="4"/>
  <c r="R986" i="4"/>
  <c r="S986" i="4"/>
  <c r="T986" i="4"/>
  <c r="U986" i="4"/>
  <c r="V986" i="4"/>
  <c r="W986" i="4"/>
  <c r="R987" i="4"/>
  <c r="S987" i="4"/>
  <c r="T987" i="4"/>
  <c r="U987" i="4"/>
  <c r="V987" i="4"/>
  <c r="W987" i="4"/>
  <c r="R988" i="4"/>
  <c r="S988" i="4"/>
  <c r="T988" i="4"/>
  <c r="U988" i="4"/>
  <c r="V988" i="4"/>
  <c r="W988" i="4"/>
  <c r="R989" i="4"/>
  <c r="S989" i="4"/>
  <c r="T989" i="4"/>
  <c r="U989" i="4"/>
  <c r="V989" i="4"/>
  <c r="W989" i="4"/>
  <c r="R990" i="4"/>
  <c r="S990" i="4"/>
  <c r="T990" i="4"/>
  <c r="U990" i="4"/>
  <c r="V990" i="4"/>
  <c r="W990" i="4"/>
  <c r="R991" i="4"/>
  <c r="S991" i="4"/>
  <c r="T991" i="4"/>
  <c r="U991" i="4"/>
  <c r="V991" i="4"/>
  <c r="W991" i="4"/>
  <c r="R992" i="4"/>
  <c r="S992" i="4"/>
  <c r="T992" i="4"/>
  <c r="U992" i="4"/>
  <c r="V992" i="4"/>
  <c r="W992" i="4"/>
  <c r="R993" i="4"/>
  <c r="S993" i="4"/>
  <c r="T993" i="4"/>
  <c r="U993" i="4"/>
  <c r="V993" i="4"/>
  <c r="W993" i="4"/>
  <c r="R994" i="4"/>
  <c r="S994" i="4"/>
  <c r="T994" i="4"/>
  <c r="U994" i="4"/>
  <c r="V994" i="4"/>
  <c r="W994" i="4"/>
  <c r="R995" i="4"/>
  <c r="S995" i="4"/>
  <c r="T995" i="4"/>
  <c r="U995" i="4"/>
  <c r="V995" i="4"/>
  <c r="W995" i="4"/>
  <c r="R996" i="4"/>
  <c r="S996" i="4"/>
  <c r="T996" i="4"/>
  <c r="U996" i="4"/>
  <c r="V996" i="4"/>
  <c r="W996" i="4"/>
  <c r="R997" i="4"/>
  <c r="S997" i="4"/>
  <c r="T997" i="4"/>
  <c r="U997" i="4"/>
  <c r="V997" i="4"/>
  <c r="W997" i="4"/>
  <c r="R998" i="4"/>
  <c r="S998" i="4"/>
  <c r="T998" i="4"/>
  <c r="U998" i="4"/>
  <c r="V998" i="4"/>
  <c r="W998" i="4"/>
  <c r="R999" i="4"/>
  <c r="S999" i="4"/>
  <c r="T999" i="4"/>
  <c r="U999" i="4"/>
  <c r="V999" i="4"/>
  <c r="W999" i="4"/>
  <c r="R1000" i="4"/>
  <c r="S1000" i="4"/>
  <c r="T1000" i="4"/>
  <c r="U1000" i="4"/>
  <c r="V1000" i="4"/>
  <c r="W1000" i="4"/>
  <c r="R1001" i="4"/>
  <c r="S1001" i="4"/>
  <c r="T1001" i="4"/>
  <c r="U1001" i="4"/>
  <c r="V1001" i="4"/>
  <c r="W1001" i="4"/>
  <c r="R1002" i="4"/>
  <c r="S1002" i="4"/>
  <c r="T1002" i="4"/>
  <c r="U1002" i="4"/>
  <c r="V1002" i="4"/>
  <c r="W1002" i="4"/>
  <c r="R1003" i="4"/>
  <c r="S1003" i="4"/>
  <c r="T1003" i="4"/>
  <c r="U1003" i="4"/>
  <c r="V1003" i="4"/>
  <c r="W1003" i="4"/>
  <c r="R1004" i="4"/>
  <c r="S1004" i="4"/>
  <c r="T1004" i="4"/>
  <c r="U1004" i="4"/>
  <c r="V1004" i="4"/>
  <c r="W1004" i="4"/>
  <c r="R1005" i="4"/>
  <c r="S1005" i="4"/>
  <c r="T1005" i="4"/>
  <c r="U1005" i="4"/>
  <c r="V1005" i="4"/>
  <c r="W1005" i="4"/>
  <c r="R1006" i="4"/>
  <c r="S1006" i="4"/>
  <c r="T1006" i="4"/>
  <c r="U1006" i="4"/>
  <c r="V1006" i="4"/>
  <c r="W1006" i="4"/>
  <c r="R1007" i="4"/>
  <c r="S1007" i="4"/>
  <c r="T1007" i="4"/>
  <c r="U1007" i="4"/>
  <c r="V1007" i="4"/>
  <c r="W1007" i="4"/>
  <c r="R1008" i="4"/>
  <c r="S1008" i="4"/>
  <c r="T1008" i="4"/>
  <c r="U1008" i="4"/>
  <c r="V1008" i="4"/>
  <c r="W1008" i="4"/>
  <c r="R1009" i="4"/>
  <c r="S1009" i="4"/>
  <c r="T1009" i="4"/>
  <c r="U1009" i="4"/>
  <c r="V1009" i="4"/>
  <c r="W1009" i="4"/>
  <c r="R1010" i="4"/>
  <c r="S1010" i="4"/>
  <c r="T1010" i="4"/>
  <c r="U1010" i="4"/>
  <c r="V1010" i="4"/>
  <c r="W1010" i="4"/>
  <c r="R1011" i="4"/>
  <c r="S1011" i="4"/>
  <c r="T1011" i="4"/>
  <c r="U1011" i="4"/>
  <c r="V1011" i="4"/>
  <c r="W1011" i="4"/>
  <c r="R1012" i="4"/>
  <c r="S1012" i="4"/>
  <c r="T1012" i="4"/>
  <c r="U1012" i="4"/>
  <c r="V1012" i="4"/>
  <c r="W1012" i="4"/>
  <c r="R1013" i="4"/>
  <c r="S1013" i="4"/>
  <c r="T1013" i="4"/>
  <c r="U1013" i="4"/>
  <c r="V1013" i="4"/>
  <c r="W1013" i="4"/>
  <c r="R1014" i="4"/>
  <c r="S1014" i="4"/>
  <c r="T1014" i="4"/>
  <c r="U1014" i="4"/>
  <c r="V1014" i="4"/>
  <c r="W1014" i="4"/>
  <c r="R1015" i="4"/>
  <c r="S1015" i="4"/>
  <c r="T1015" i="4"/>
  <c r="U1015" i="4"/>
  <c r="V1015" i="4"/>
  <c r="W1015" i="4"/>
  <c r="R1016" i="4"/>
  <c r="S1016" i="4"/>
  <c r="T1016" i="4"/>
  <c r="U1016" i="4"/>
  <c r="V1016" i="4"/>
  <c r="W1016" i="4"/>
  <c r="R1017" i="4"/>
  <c r="S1017" i="4"/>
  <c r="T1017" i="4"/>
  <c r="U1017" i="4"/>
  <c r="V1017" i="4"/>
  <c r="W1017" i="4"/>
  <c r="R1018" i="4"/>
  <c r="S1018" i="4"/>
  <c r="T1018" i="4"/>
  <c r="U1018" i="4"/>
  <c r="V1018" i="4"/>
  <c r="W1018" i="4"/>
  <c r="R1019" i="4"/>
  <c r="S1019" i="4"/>
  <c r="T1019" i="4"/>
  <c r="U1019" i="4"/>
  <c r="V1019" i="4"/>
  <c r="W1019" i="4"/>
  <c r="R1020" i="4"/>
  <c r="S1020" i="4"/>
  <c r="T1020" i="4"/>
  <c r="U1020" i="4"/>
  <c r="V1020" i="4"/>
  <c r="W1020" i="4"/>
  <c r="R1021" i="4"/>
  <c r="S1021" i="4"/>
  <c r="T1021" i="4"/>
  <c r="U1021" i="4"/>
  <c r="V1021" i="4"/>
  <c r="W1021" i="4"/>
  <c r="R1022" i="4"/>
  <c r="S1022" i="4"/>
  <c r="T1022" i="4"/>
  <c r="U1022" i="4"/>
  <c r="V1022" i="4"/>
  <c r="W1022" i="4"/>
  <c r="R1023" i="4"/>
  <c r="S1023" i="4"/>
  <c r="T1023" i="4"/>
  <c r="U1023" i="4"/>
  <c r="V1023" i="4"/>
  <c r="W1023" i="4"/>
  <c r="R1024" i="4"/>
  <c r="S1024" i="4"/>
  <c r="T1024" i="4"/>
  <c r="U1024" i="4"/>
  <c r="V1024" i="4"/>
  <c r="W1024" i="4"/>
  <c r="R1025" i="4"/>
  <c r="S1025" i="4"/>
  <c r="T1025" i="4"/>
  <c r="U1025" i="4"/>
  <c r="V1025" i="4"/>
  <c r="W1025" i="4"/>
  <c r="R1026" i="4"/>
  <c r="S1026" i="4"/>
  <c r="T1026" i="4"/>
  <c r="U1026" i="4"/>
  <c r="V1026" i="4"/>
  <c r="W1026" i="4"/>
  <c r="R1027" i="4"/>
  <c r="S1027" i="4"/>
  <c r="T1027" i="4"/>
  <c r="U1027" i="4"/>
  <c r="V1027" i="4"/>
  <c r="W1027" i="4"/>
  <c r="R1028" i="4"/>
  <c r="S1028" i="4"/>
  <c r="T1028" i="4"/>
  <c r="U1028" i="4"/>
  <c r="V1028" i="4"/>
  <c r="W1028" i="4"/>
  <c r="R1029" i="4"/>
  <c r="S1029" i="4"/>
  <c r="T1029" i="4"/>
  <c r="U1029" i="4"/>
  <c r="V1029" i="4"/>
  <c r="W1029" i="4"/>
  <c r="R1030" i="4"/>
  <c r="S1030" i="4"/>
  <c r="T1030" i="4"/>
  <c r="U1030" i="4"/>
  <c r="V1030" i="4"/>
  <c r="W1030" i="4"/>
  <c r="R1031" i="4"/>
  <c r="S1031" i="4"/>
  <c r="T1031" i="4"/>
  <c r="U1031" i="4"/>
  <c r="V1031" i="4"/>
  <c r="W1031" i="4"/>
  <c r="R1032" i="4"/>
  <c r="S1032" i="4"/>
  <c r="T1032" i="4"/>
  <c r="U1032" i="4"/>
  <c r="V1032" i="4"/>
  <c r="W1032" i="4"/>
  <c r="R1033" i="4"/>
  <c r="S1033" i="4"/>
  <c r="T1033" i="4"/>
  <c r="U1033" i="4"/>
  <c r="V1033" i="4"/>
  <c r="W1033" i="4"/>
  <c r="R1034" i="4"/>
  <c r="S1034" i="4"/>
  <c r="T1034" i="4"/>
  <c r="U1034" i="4"/>
  <c r="V1034" i="4"/>
  <c r="W1034" i="4"/>
  <c r="R1035" i="4"/>
  <c r="S1035" i="4"/>
  <c r="T1035" i="4"/>
  <c r="U1035" i="4"/>
  <c r="V1035" i="4"/>
  <c r="W1035" i="4"/>
  <c r="R1036" i="4"/>
  <c r="S1036" i="4"/>
  <c r="T1036" i="4"/>
  <c r="U1036" i="4"/>
  <c r="V1036" i="4"/>
  <c r="W1036" i="4"/>
  <c r="R1037" i="4"/>
  <c r="S1037" i="4"/>
  <c r="T1037" i="4"/>
  <c r="U1037" i="4"/>
  <c r="V1037" i="4"/>
  <c r="W1037" i="4"/>
  <c r="R1038" i="4"/>
  <c r="S1038" i="4"/>
  <c r="T1038" i="4"/>
  <c r="U1038" i="4"/>
  <c r="V1038" i="4"/>
  <c r="W1038" i="4"/>
  <c r="R1039" i="4"/>
  <c r="S1039" i="4"/>
  <c r="T1039" i="4"/>
  <c r="U1039" i="4"/>
  <c r="V1039" i="4"/>
  <c r="W1039" i="4"/>
  <c r="R1040" i="4"/>
  <c r="S1040" i="4"/>
  <c r="T1040" i="4"/>
  <c r="U1040" i="4"/>
  <c r="V1040" i="4"/>
  <c r="W1040" i="4"/>
  <c r="R1041" i="4"/>
  <c r="S1041" i="4"/>
  <c r="T1041" i="4"/>
  <c r="U1041" i="4"/>
  <c r="V1041" i="4"/>
  <c r="W1041" i="4"/>
  <c r="R1042" i="4"/>
  <c r="S1042" i="4"/>
  <c r="T1042" i="4"/>
  <c r="U1042" i="4"/>
  <c r="V1042" i="4"/>
  <c r="W1042" i="4"/>
  <c r="R1043" i="4"/>
  <c r="S1043" i="4"/>
  <c r="T1043" i="4"/>
  <c r="U1043" i="4"/>
  <c r="V1043" i="4"/>
  <c r="W1043" i="4"/>
  <c r="R1044" i="4"/>
  <c r="S1044" i="4"/>
  <c r="T1044" i="4"/>
  <c r="U1044" i="4"/>
  <c r="V1044" i="4"/>
  <c r="W1044" i="4"/>
  <c r="R1045" i="4"/>
  <c r="S1045" i="4"/>
  <c r="T1045" i="4"/>
  <c r="U1045" i="4"/>
  <c r="V1045" i="4"/>
  <c r="W1045" i="4"/>
  <c r="R1046" i="4"/>
  <c r="S1046" i="4"/>
  <c r="T1046" i="4"/>
  <c r="U1046" i="4"/>
  <c r="V1046" i="4"/>
  <c r="W1046" i="4"/>
  <c r="R1047" i="4"/>
  <c r="S1047" i="4"/>
  <c r="T1047" i="4"/>
  <c r="U1047" i="4"/>
  <c r="V1047" i="4"/>
  <c r="W1047" i="4"/>
  <c r="R1048" i="4"/>
  <c r="S1048" i="4"/>
  <c r="T1048" i="4"/>
  <c r="U1048" i="4"/>
  <c r="V1048" i="4"/>
  <c r="W1048" i="4"/>
  <c r="R1049" i="4"/>
  <c r="S1049" i="4"/>
  <c r="T1049" i="4"/>
  <c r="U1049" i="4"/>
  <c r="V1049" i="4"/>
  <c r="W1049" i="4"/>
  <c r="R1050" i="4"/>
  <c r="S1050" i="4"/>
  <c r="T1050" i="4"/>
  <c r="U1050" i="4"/>
  <c r="V1050" i="4"/>
  <c r="W1050" i="4"/>
  <c r="R1051" i="4"/>
  <c r="S1051" i="4"/>
  <c r="T1051" i="4"/>
  <c r="U1051" i="4"/>
  <c r="V1051" i="4"/>
  <c r="W1051" i="4"/>
  <c r="R1052" i="4"/>
  <c r="S1052" i="4"/>
  <c r="T1052" i="4"/>
  <c r="U1052" i="4"/>
  <c r="V1052" i="4"/>
  <c r="W1052" i="4"/>
  <c r="R1053" i="4"/>
  <c r="S1053" i="4"/>
  <c r="T1053" i="4"/>
  <c r="U1053" i="4"/>
  <c r="V1053" i="4"/>
  <c r="W1053" i="4"/>
  <c r="R1054" i="4"/>
  <c r="S1054" i="4"/>
  <c r="T1054" i="4"/>
  <c r="U1054" i="4"/>
  <c r="V1054" i="4"/>
  <c r="W1054" i="4"/>
  <c r="R1055" i="4"/>
  <c r="S1055" i="4"/>
  <c r="T1055" i="4"/>
  <c r="U1055" i="4"/>
  <c r="V1055" i="4"/>
  <c r="W1055" i="4"/>
  <c r="R1056" i="4"/>
  <c r="S1056" i="4"/>
  <c r="T1056" i="4"/>
  <c r="U1056" i="4"/>
  <c r="V1056" i="4"/>
  <c r="W1056" i="4"/>
  <c r="R1057" i="4"/>
  <c r="S1057" i="4"/>
  <c r="T1057" i="4"/>
  <c r="U1057" i="4"/>
  <c r="V1057" i="4"/>
  <c r="W1057" i="4"/>
  <c r="R1058" i="4"/>
  <c r="S1058" i="4"/>
  <c r="T1058" i="4"/>
  <c r="U1058" i="4"/>
  <c r="V1058" i="4"/>
  <c r="W1058" i="4"/>
  <c r="R1059" i="4"/>
  <c r="S1059" i="4"/>
  <c r="T1059" i="4"/>
  <c r="U1059" i="4"/>
  <c r="V1059" i="4"/>
  <c r="W1059" i="4"/>
  <c r="R1060" i="4"/>
  <c r="S1060" i="4"/>
  <c r="T1060" i="4"/>
  <c r="U1060" i="4"/>
  <c r="V1060" i="4"/>
  <c r="W1060" i="4"/>
  <c r="R1061" i="4"/>
  <c r="S1061" i="4"/>
  <c r="T1061" i="4"/>
  <c r="U1061" i="4"/>
  <c r="V1061" i="4"/>
  <c r="W1061" i="4"/>
  <c r="R1062" i="4"/>
  <c r="S1062" i="4"/>
  <c r="T1062" i="4"/>
  <c r="U1062" i="4"/>
  <c r="V1062" i="4"/>
  <c r="W1062" i="4"/>
  <c r="R1063" i="4"/>
  <c r="S1063" i="4"/>
  <c r="T1063" i="4"/>
  <c r="U1063" i="4"/>
  <c r="V1063" i="4"/>
  <c r="W1063" i="4"/>
  <c r="R1064" i="4"/>
  <c r="S1064" i="4"/>
  <c r="T1064" i="4"/>
  <c r="U1064" i="4"/>
  <c r="V1064" i="4"/>
  <c r="W1064" i="4"/>
  <c r="R1065" i="4"/>
  <c r="S1065" i="4"/>
  <c r="T1065" i="4"/>
  <c r="U1065" i="4"/>
  <c r="V1065" i="4"/>
  <c r="W1065" i="4"/>
  <c r="R1066" i="4"/>
  <c r="S1066" i="4"/>
  <c r="T1066" i="4"/>
  <c r="U1066" i="4"/>
  <c r="V1066" i="4"/>
  <c r="W1066" i="4"/>
  <c r="R1067" i="4"/>
  <c r="S1067" i="4"/>
  <c r="T1067" i="4"/>
  <c r="U1067" i="4"/>
  <c r="V1067" i="4"/>
  <c r="W1067" i="4"/>
  <c r="R1068" i="4"/>
  <c r="S1068" i="4"/>
  <c r="T1068" i="4"/>
  <c r="U1068" i="4"/>
  <c r="V1068" i="4"/>
  <c r="W1068" i="4"/>
  <c r="R1069" i="4"/>
  <c r="S1069" i="4"/>
  <c r="T1069" i="4"/>
  <c r="U1069" i="4"/>
  <c r="V1069" i="4"/>
  <c r="W1069" i="4"/>
  <c r="R1070" i="4"/>
  <c r="S1070" i="4"/>
  <c r="T1070" i="4"/>
  <c r="U1070" i="4"/>
  <c r="V1070" i="4"/>
  <c r="W1070" i="4"/>
  <c r="R1071" i="4"/>
  <c r="S1071" i="4"/>
  <c r="T1071" i="4"/>
  <c r="U1071" i="4"/>
  <c r="V1071" i="4"/>
  <c r="W1071" i="4"/>
  <c r="R1072" i="4"/>
  <c r="S1072" i="4"/>
  <c r="T1072" i="4"/>
  <c r="U1072" i="4"/>
  <c r="V1072" i="4"/>
  <c r="W1072" i="4"/>
  <c r="R1073" i="4"/>
  <c r="S1073" i="4"/>
  <c r="T1073" i="4"/>
  <c r="U1073" i="4"/>
  <c r="V1073" i="4"/>
  <c r="W1073" i="4"/>
  <c r="R1074" i="4"/>
  <c r="S1074" i="4"/>
  <c r="T1074" i="4"/>
  <c r="U1074" i="4"/>
  <c r="V1074" i="4"/>
  <c r="W1074" i="4"/>
  <c r="R1075" i="4"/>
  <c r="S1075" i="4"/>
  <c r="T1075" i="4"/>
  <c r="U1075" i="4"/>
  <c r="V1075" i="4"/>
  <c r="W1075" i="4"/>
  <c r="R1076" i="4"/>
  <c r="S1076" i="4"/>
  <c r="T1076" i="4"/>
  <c r="U1076" i="4"/>
  <c r="V1076" i="4"/>
  <c r="W1076" i="4"/>
  <c r="R1077" i="4"/>
  <c r="S1077" i="4"/>
  <c r="T1077" i="4"/>
  <c r="U1077" i="4"/>
  <c r="V1077" i="4"/>
  <c r="W1077" i="4"/>
  <c r="R1078" i="4"/>
  <c r="S1078" i="4"/>
  <c r="T1078" i="4"/>
  <c r="U1078" i="4"/>
  <c r="V1078" i="4"/>
  <c r="W1078" i="4"/>
  <c r="R1079" i="4"/>
  <c r="S1079" i="4"/>
  <c r="T1079" i="4"/>
  <c r="U1079" i="4"/>
  <c r="V1079" i="4"/>
  <c r="W1079" i="4"/>
  <c r="R1080" i="4"/>
  <c r="S1080" i="4"/>
  <c r="T1080" i="4"/>
  <c r="U1080" i="4"/>
  <c r="V1080" i="4"/>
  <c r="W1080" i="4"/>
  <c r="R1081" i="4"/>
  <c r="S1081" i="4"/>
  <c r="T1081" i="4"/>
  <c r="U1081" i="4"/>
  <c r="V1081" i="4"/>
  <c r="W1081" i="4"/>
  <c r="R1082" i="4"/>
  <c r="S1082" i="4"/>
  <c r="T1082" i="4"/>
  <c r="U1082" i="4"/>
  <c r="V1082" i="4"/>
  <c r="W1082" i="4"/>
  <c r="R1083" i="4"/>
  <c r="S1083" i="4"/>
  <c r="T1083" i="4"/>
  <c r="U1083" i="4"/>
  <c r="V1083" i="4"/>
  <c r="W1083" i="4"/>
  <c r="R1084" i="4"/>
  <c r="S1084" i="4"/>
  <c r="T1084" i="4"/>
  <c r="U1084" i="4"/>
  <c r="V1084" i="4"/>
  <c r="W1084" i="4"/>
  <c r="R1085" i="4"/>
  <c r="S1085" i="4"/>
  <c r="T1085" i="4"/>
  <c r="U1085" i="4"/>
  <c r="V1085" i="4"/>
  <c r="W1085" i="4"/>
  <c r="R1086" i="4"/>
  <c r="S1086" i="4"/>
  <c r="T1086" i="4"/>
  <c r="U1086" i="4"/>
  <c r="V1086" i="4"/>
  <c r="W1086" i="4"/>
  <c r="R1087" i="4"/>
  <c r="S1087" i="4"/>
  <c r="T1087" i="4"/>
  <c r="U1087" i="4"/>
  <c r="V1087" i="4"/>
  <c r="W1087" i="4"/>
  <c r="R1088" i="4"/>
  <c r="S1088" i="4"/>
  <c r="T1088" i="4"/>
  <c r="U1088" i="4"/>
  <c r="V1088" i="4"/>
  <c r="W1088" i="4"/>
  <c r="R1089" i="4"/>
  <c r="S1089" i="4"/>
  <c r="T1089" i="4"/>
  <c r="U1089" i="4"/>
  <c r="V1089" i="4"/>
  <c r="W1089" i="4"/>
  <c r="R1090" i="4"/>
  <c r="S1090" i="4"/>
  <c r="T1090" i="4"/>
  <c r="U1090" i="4"/>
  <c r="V1090" i="4"/>
  <c r="W1090" i="4"/>
  <c r="R1091" i="4"/>
  <c r="S1091" i="4"/>
  <c r="T1091" i="4"/>
  <c r="U1091" i="4"/>
  <c r="V1091" i="4"/>
  <c r="W1091" i="4"/>
  <c r="R1092" i="4"/>
  <c r="S1092" i="4"/>
  <c r="T1092" i="4"/>
  <c r="U1092" i="4"/>
  <c r="V1092" i="4"/>
  <c r="W1092" i="4"/>
  <c r="R1093" i="4"/>
  <c r="S1093" i="4"/>
  <c r="T1093" i="4"/>
  <c r="U1093" i="4"/>
  <c r="V1093" i="4"/>
  <c r="W1093" i="4"/>
  <c r="R1094" i="4"/>
  <c r="S1094" i="4"/>
  <c r="T1094" i="4"/>
  <c r="U1094" i="4"/>
  <c r="V1094" i="4"/>
  <c r="W1094" i="4"/>
  <c r="R1095" i="4"/>
  <c r="S1095" i="4"/>
  <c r="T1095" i="4"/>
  <c r="U1095" i="4"/>
  <c r="V1095" i="4"/>
  <c r="W1095" i="4"/>
  <c r="R1096" i="4"/>
  <c r="S1096" i="4"/>
  <c r="T1096" i="4"/>
  <c r="U1096" i="4"/>
  <c r="V1096" i="4"/>
  <c r="W1096" i="4"/>
  <c r="R1097" i="4"/>
  <c r="S1097" i="4"/>
  <c r="T1097" i="4"/>
  <c r="U1097" i="4"/>
  <c r="V1097" i="4"/>
  <c r="W1097" i="4"/>
  <c r="R1098" i="4"/>
  <c r="S1098" i="4"/>
  <c r="T1098" i="4"/>
  <c r="U1098" i="4"/>
  <c r="V1098" i="4"/>
  <c r="W1098" i="4"/>
  <c r="R1099" i="4"/>
  <c r="S1099" i="4"/>
  <c r="T1099" i="4"/>
  <c r="U1099" i="4"/>
  <c r="V1099" i="4"/>
  <c r="W1099" i="4"/>
  <c r="R1100" i="4"/>
  <c r="S1100" i="4"/>
  <c r="T1100" i="4"/>
  <c r="U1100" i="4"/>
  <c r="V1100" i="4"/>
  <c r="W1100" i="4"/>
  <c r="R1101" i="4"/>
  <c r="S1101" i="4"/>
  <c r="T1101" i="4"/>
  <c r="U1101" i="4"/>
  <c r="V1101" i="4"/>
  <c r="W1101" i="4"/>
  <c r="R1102" i="4"/>
  <c r="S1102" i="4"/>
  <c r="T1102" i="4"/>
  <c r="U1102" i="4"/>
  <c r="V1102" i="4"/>
  <c r="W1102" i="4"/>
  <c r="R1103" i="4"/>
  <c r="S1103" i="4"/>
  <c r="T1103" i="4"/>
  <c r="U1103" i="4"/>
  <c r="V1103" i="4"/>
  <c r="W1103" i="4"/>
  <c r="R1104" i="4"/>
  <c r="S1104" i="4"/>
  <c r="T1104" i="4"/>
  <c r="U1104" i="4"/>
  <c r="V1104" i="4"/>
  <c r="W1104" i="4"/>
  <c r="R1105" i="4"/>
  <c r="S1105" i="4"/>
  <c r="T1105" i="4"/>
  <c r="U1105" i="4"/>
  <c r="V1105" i="4"/>
  <c r="W1105" i="4"/>
  <c r="R1106" i="4"/>
  <c r="S1106" i="4"/>
  <c r="T1106" i="4"/>
  <c r="U1106" i="4"/>
  <c r="V1106" i="4"/>
  <c r="W1106" i="4"/>
  <c r="R1107" i="4"/>
  <c r="S1107" i="4"/>
  <c r="T1107" i="4"/>
  <c r="U1107" i="4"/>
  <c r="V1107" i="4"/>
  <c r="W1107" i="4"/>
  <c r="R1108" i="4"/>
  <c r="S1108" i="4"/>
  <c r="T1108" i="4"/>
  <c r="U1108" i="4"/>
  <c r="V1108" i="4"/>
  <c r="W1108" i="4"/>
  <c r="R1109" i="4"/>
  <c r="S1109" i="4"/>
  <c r="T1109" i="4"/>
  <c r="U1109" i="4"/>
  <c r="V1109" i="4"/>
  <c r="W1109" i="4"/>
  <c r="R1110" i="4"/>
  <c r="S1110" i="4"/>
  <c r="T1110" i="4"/>
  <c r="U1110" i="4"/>
  <c r="V1110" i="4"/>
  <c r="W1110" i="4"/>
  <c r="R1111" i="4"/>
  <c r="S1111" i="4"/>
  <c r="T1111" i="4"/>
  <c r="U1111" i="4"/>
  <c r="V1111" i="4"/>
  <c r="W1111" i="4"/>
  <c r="R1112" i="4"/>
  <c r="S1112" i="4"/>
  <c r="T1112" i="4"/>
  <c r="U1112" i="4"/>
  <c r="V1112" i="4"/>
  <c r="W1112" i="4"/>
  <c r="R1113" i="4"/>
  <c r="S1113" i="4"/>
  <c r="T1113" i="4"/>
  <c r="U1113" i="4"/>
  <c r="V1113" i="4"/>
  <c r="W1113" i="4"/>
  <c r="R1114" i="4"/>
  <c r="S1114" i="4"/>
  <c r="T1114" i="4"/>
  <c r="U1114" i="4"/>
  <c r="V1114" i="4"/>
  <c r="W1114" i="4"/>
  <c r="R1115" i="4"/>
  <c r="S1115" i="4"/>
  <c r="T1115" i="4"/>
  <c r="U1115" i="4"/>
  <c r="V1115" i="4"/>
  <c r="W1115" i="4"/>
  <c r="R1116" i="4"/>
  <c r="S1116" i="4"/>
  <c r="T1116" i="4"/>
  <c r="U1116" i="4"/>
  <c r="V1116" i="4"/>
  <c r="W1116" i="4"/>
  <c r="R1117" i="4"/>
  <c r="S1117" i="4"/>
  <c r="T1117" i="4"/>
  <c r="U1117" i="4"/>
  <c r="V1117" i="4"/>
  <c r="W1117" i="4"/>
  <c r="R1118" i="4"/>
  <c r="S1118" i="4"/>
  <c r="T1118" i="4"/>
  <c r="U1118" i="4"/>
  <c r="V1118" i="4"/>
  <c r="W1118" i="4"/>
  <c r="R1119" i="4"/>
  <c r="S1119" i="4"/>
  <c r="T1119" i="4"/>
  <c r="U1119" i="4"/>
  <c r="V1119" i="4"/>
  <c r="W1119" i="4"/>
  <c r="R1120" i="4"/>
  <c r="S1120" i="4"/>
  <c r="T1120" i="4"/>
  <c r="U1120" i="4"/>
  <c r="V1120" i="4"/>
  <c r="W1120" i="4"/>
  <c r="R1121" i="4"/>
  <c r="S1121" i="4"/>
  <c r="T1121" i="4"/>
  <c r="U1121" i="4"/>
  <c r="V1121" i="4"/>
  <c r="W1121" i="4"/>
  <c r="R1122" i="4"/>
  <c r="S1122" i="4"/>
  <c r="T1122" i="4"/>
  <c r="U1122" i="4"/>
  <c r="V1122" i="4"/>
  <c r="W1122" i="4"/>
  <c r="R1123" i="4"/>
  <c r="S1123" i="4"/>
  <c r="T1123" i="4"/>
  <c r="U1123" i="4"/>
  <c r="V1123" i="4"/>
  <c r="W1123" i="4"/>
  <c r="R1124" i="4"/>
  <c r="S1124" i="4"/>
  <c r="T1124" i="4"/>
  <c r="U1124" i="4"/>
  <c r="V1124" i="4"/>
  <c r="W1124" i="4"/>
  <c r="R1125" i="4"/>
  <c r="S1125" i="4"/>
  <c r="T1125" i="4"/>
  <c r="U1125" i="4"/>
  <c r="V1125" i="4"/>
  <c r="W1125" i="4"/>
  <c r="R1126" i="4"/>
  <c r="S1126" i="4"/>
  <c r="T1126" i="4"/>
  <c r="U1126" i="4"/>
  <c r="V1126" i="4"/>
  <c r="W1126" i="4"/>
  <c r="R1127" i="4"/>
  <c r="S1127" i="4"/>
  <c r="T1127" i="4"/>
  <c r="U1127" i="4"/>
  <c r="V1127" i="4"/>
  <c r="W1127" i="4"/>
  <c r="R1128" i="4"/>
  <c r="S1128" i="4"/>
  <c r="T1128" i="4"/>
  <c r="U1128" i="4"/>
  <c r="V1128" i="4"/>
  <c r="W1128" i="4"/>
  <c r="R1129" i="4"/>
  <c r="S1129" i="4"/>
  <c r="T1129" i="4"/>
  <c r="U1129" i="4"/>
  <c r="V1129" i="4"/>
  <c r="W1129" i="4"/>
  <c r="R1130" i="4"/>
  <c r="S1130" i="4"/>
  <c r="T1130" i="4"/>
  <c r="U1130" i="4"/>
  <c r="V1130" i="4"/>
  <c r="W1130" i="4"/>
  <c r="R1131" i="4"/>
  <c r="S1131" i="4"/>
  <c r="T1131" i="4"/>
  <c r="U1131" i="4"/>
  <c r="V1131" i="4"/>
  <c r="W1131" i="4"/>
  <c r="R1132" i="4"/>
  <c r="S1132" i="4"/>
  <c r="T1132" i="4"/>
  <c r="U1132" i="4"/>
  <c r="V1132" i="4"/>
  <c r="W1132" i="4"/>
  <c r="R1133" i="4"/>
  <c r="S1133" i="4"/>
  <c r="T1133" i="4"/>
  <c r="U1133" i="4"/>
  <c r="V1133" i="4"/>
  <c r="W1133" i="4"/>
  <c r="R1134" i="4"/>
  <c r="S1134" i="4"/>
  <c r="T1134" i="4"/>
  <c r="U1134" i="4"/>
  <c r="V1134" i="4"/>
  <c r="W1134" i="4"/>
  <c r="R1135" i="4"/>
  <c r="S1135" i="4"/>
  <c r="T1135" i="4"/>
  <c r="U1135" i="4"/>
  <c r="V1135" i="4"/>
  <c r="W1135" i="4"/>
  <c r="R1136" i="4"/>
  <c r="S1136" i="4"/>
  <c r="T1136" i="4"/>
  <c r="U1136" i="4"/>
  <c r="V1136" i="4"/>
  <c r="W1136" i="4"/>
  <c r="R1137" i="4"/>
  <c r="S1137" i="4"/>
  <c r="T1137" i="4"/>
  <c r="U1137" i="4"/>
  <c r="V1137" i="4"/>
  <c r="W1137" i="4"/>
  <c r="R1138" i="4"/>
  <c r="S1138" i="4"/>
  <c r="T1138" i="4"/>
  <c r="U1138" i="4"/>
  <c r="V1138" i="4"/>
  <c r="W1138" i="4"/>
  <c r="R1139" i="4"/>
  <c r="S1139" i="4"/>
  <c r="T1139" i="4"/>
  <c r="U1139" i="4"/>
  <c r="V1139" i="4"/>
  <c r="W1139" i="4"/>
  <c r="R1140" i="4"/>
  <c r="S1140" i="4"/>
  <c r="T1140" i="4"/>
  <c r="U1140" i="4"/>
  <c r="V1140" i="4"/>
  <c r="W1140" i="4"/>
  <c r="R1141" i="4"/>
  <c r="S1141" i="4"/>
  <c r="T1141" i="4"/>
  <c r="U1141" i="4"/>
  <c r="V1141" i="4"/>
  <c r="W1141" i="4"/>
  <c r="R1142" i="4"/>
  <c r="S1142" i="4"/>
  <c r="T1142" i="4"/>
  <c r="U1142" i="4"/>
  <c r="V1142" i="4"/>
  <c r="W1142" i="4"/>
  <c r="R1143" i="4"/>
  <c r="S1143" i="4"/>
  <c r="T1143" i="4"/>
  <c r="U1143" i="4"/>
  <c r="V1143" i="4"/>
  <c r="W1143" i="4"/>
  <c r="R1144" i="4"/>
  <c r="S1144" i="4"/>
  <c r="T1144" i="4"/>
  <c r="U1144" i="4"/>
  <c r="V1144" i="4"/>
  <c r="W1144" i="4"/>
  <c r="R1145" i="4"/>
  <c r="S1145" i="4"/>
  <c r="T1145" i="4"/>
  <c r="U1145" i="4"/>
  <c r="V1145" i="4"/>
  <c r="W1145" i="4"/>
  <c r="R1146" i="4"/>
  <c r="S1146" i="4"/>
  <c r="T1146" i="4"/>
  <c r="U1146" i="4"/>
  <c r="V1146" i="4"/>
  <c r="W1146" i="4"/>
  <c r="R1147" i="4"/>
  <c r="S1147" i="4"/>
  <c r="T1147" i="4"/>
  <c r="U1147" i="4"/>
  <c r="V1147" i="4"/>
  <c r="W1147" i="4"/>
  <c r="R1148" i="4"/>
  <c r="S1148" i="4"/>
  <c r="T1148" i="4"/>
  <c r="U1148" i="4"/>
  <c r="V1148" i="4"/>
  <c r="W1148" i="4"/>
  <c r="R1149" i="4"/>
  <c r="S1149" i="4"/>
  <c r="T1149" i="4"/>
  <c r="U1149" i="4"/>
  <c r="V1149" i="4"/>
  <c r="W1149" i="4"/>
  <c r="R1150" i="4"/>
  <c r="S1150" i="4"/>
  <c r="T1150" i="4"/>
  <c r="U1150" i="4"/>
  <c r="V1150" i="4"/>
  <c r="W1150" i="4"/>
  <c r="R1151" i="4"/>
  <c r="S1151" i="4"/>
  <c r="T1151" i="4"/>
  <c r="U1151" i="4"/>
  <c r="V1151" i="4"/>
  <c r="W1151" i="4"/>
  <c r="R1152" i="4"/>
  <c r="S1152" i="4"/>
  <c r="T1152" i="4"/>
  <c r="U1152" i="4"/>
  <c r="V1152" i="4"/>
  <c r="W1152" i="4"/>
  <c r="R1153" i="4"/>
  <c r="S1153" i="4"/>
  <c r="T1153" i="4"/>
  <c r="U1153" i="4"/>
  <c r="V1153" i="4"/>
  <c r="W1153" i="4"/>
  <c r="R1154" i="4"/>
  <c r="S1154" i="4"/>
  <c r="T1154" i="4"/>
  <c r="U1154" i="4"/>
  <c r="V1154" i="4"/>
  <c r="W1154" i="4"/>
  <c r="R1155" i="4"/>
  <c r="S1155" i="4"/>
  <c r="T1155" i="4"/>
  <c r="U1155" i="4"/>
  <c r="V1155" i="4"/>
  <c r="W1155" i="4"/>
  <c r="R1156" i="4"/>
  <c r="S1156" i="4"/>
  <c r="T1156" i="4"/>
  <c r="U1156" i="4"/>
  <c r="V1156" i="4"/>
  <c r="W1156" i="4"/>
  <c r="R1157" i="4"/>
  <c r="S1157" i="4"/>
  <c r="T1157" i="4"/>
  <c r="U1157" i="4"/>
  <c r="V1157" i="4"/>
  <c r="W1157" i="4"/>
  <c r="R1158" i="4"/>
  <c r="S1158" i="4"/>
  <c r="T1158" i="4"/>
  <c r="U1158" i="4"/>
  <c r="V1158" i="4"/>
  <c r="W1158" i="4"/>
  <c r="R1159" i="4"/>
  <c r="S1159" i="4"/>
  <c r="T1159" i="4"/>
  <c r="U1159" i="4"/>
  <c r="V1159" i="4"/>
  <c r="W1159" i="4"/>
  <c r="R1160" i="4"/>
  <c r="S1160" i="4"/>
  <c r="T1160" i="4"/>
  <c r="U1160" i="4"/>
  <c r="V1160" i="4"/>
  <c r="W1160" i="4"/>
  <c r="R1161" i="4"/>
  <c r="S1161" i="4"/>
  <c r="T1161" i="4"/>
  <c r="U1161" i="4"/>
  <c r="V1161" i="4"/>
  <c r="W1161" i="4"/>
  <c r="R1162" i="4"/>
  <c r="S1162" i="4"/>
  <c r="T1162" i="4"/>
  <c r="U1162" i="4"/>
  <c r="V1162" i="4"/>
  <c r="W1162" i="4"/>
  <c r="R1163" i="4"/>
  <c r="S1163" i="4"/>
  <c r="T1163" i="4"/>
  <c r="U1163" i="4"/>
  <c r="V1163" i="4"/>
  <c r="W1163" i="4"/>
  <c r="R1164" i="4"/>
  <c r="S1164" i="4"/>
  <c r="T1164" i="4"/>
  <c r="U1164" i="4"/>
  <c r="V1164" i="4"/>
  <c r="W1164" i="4"/>
  <c r="R1165" i="4"/>
  <c r="S1165" i="4"/>
  <c r="T1165" i="4"/>
  <c r="U1165" i="4"/>
  <c r="V1165" i="4"/>
  <c r="W1165" i="4"/>
  <c r="R1166" i="4"/>
  <c r="S1166" i="4"/>
  <c r="T1166" i="4"/>
  <c r="U1166" i="4"/>
  <c r="V1166" i="4"/>
  <c r="W1166" i="4"/>
  <c r="R1167" i="4"/>
  <c r="S1167" i="4"/>
  <c r="T1167" i="4"/>
  <c r="U1167" i="4"/>
  <c r="V1167" i="4"/>
  <c r="W1167" i="4"/>
  <c r="R1168" i="4"/>
  <c r="S1168" i="4"/>
  <c r="T1168" i="4"/>
  <c r="U1168" i="4"/>
  <c r="V1168" i="4"/>
  <c r="W1168" i="4"/>
  <c r="R1169" i="4"/>
  <c r="S1169" i="4"/>
  <c r="T1169" i="4"/>
  <c r="U1169" i="4"/>
  <c r="V1169" i="4"/>
  <c r="W1169" i="4"/>
  <c r="R1170" i="4"/>
  <c r="S1170" i="4"/>
  <c r="T1170" i="4"/>
  <c r="U1170" i="4"/>
  <c r="V1170" i="4"/>
  <c r="W1170" i="4"/>
  <c r="R1171" i="4"/>
  <c r="S1171" i="4"/>
  <c r="T1171" i="4"/>
  <c r="U1171" i="4"/>
  <c r="V1171" i="4"/>
  <c r="W1171" i="4"/>
  <c r="R1172" i="4"/>
  <c r="S1172" i="4"/>
  <c r="T1172" i="4"/>
  <c r="U1172" i="4"/>
  <c r="V1172" i="4"/>
  <c r="W1172" i="4"/>
  <c r="R1173" i="4"/>
  <c r="S1173" i="4"/>
  <c r="T1173" i="4"/>
  <c r="U1173" i="4"/>
  <c r="V1173" i="4"/>
  <c r="W1173" i="4"/>
  <c r="R1174" i="4"/>
  <c r="S1174" i="4"/>
  <c r="T1174" i="4"/>
  <c r="U1174" i="4"/>
  <c r="V1174" i="4"/>
  <c r="W1174" i="4"/>
  <c r="R1175" i="4"/>
  <c r="S1175" i="4"/>
  <c r="T1175" i="4"/>
  <c r="U1175" i="4"/>
  <c r="V1175" i="4"/>
  <c r="W1175" i="4"/>
  <c r="R1176" i="4"/>
  <c r="S1176" i="4"/>
  <c r="T1176" i="4"/>
  <c r="U1176" i="4"/>
  <c r="V1176" i="4"/>
  <c r="W1176" i="4"/>
  <c r="R1177" i="4"/>
  <c r="S1177" i="4"/>
  <c r="T1177" i="4"/>
  <c r="U1177" i="4"/>
  <c r="V1177" i="4"/>
  <c r="W1177" i="4"/>
  <c r="R1178" i="4"/>
  <c r="S1178" i="4"/>
  <c r="T1178" i="4"/>
  <c r="U1178" i="4"/>
  <c r="V1178" i="4"/>
  <c r="W1178" i="4"/>
  <c r="R1179" i="4"/>
  <c r="S1179" i="4"/>
  <c r="T1179" i="4"/>
  <c r="U1179" i="4"/>
  <c r="V1179" i="4"/>
  <c r="W1179" i="4"/>
  <c r="R1180" i="4"/>
  <c r="S1180" i="4"/>
  <c r="T1180" i="4"/>
  <c r="U1180" i="4"/>
  <c r="V1180" i="4"/>
  <c r="W1180" i="4"/>
  <c r="R1181" i="4"/>
  <c r="S1181" i="4"/>
  <c r="T1181" i="4"/>
  <c r="U1181" i="4"/>
  <c r="V1181" i="4"/>
  <c r="W1181" i="4"/>
  <c r="R1182" i="4"/>
  <c r="S1182" i="4"/>
  <c r="T1182" i="4"/>
  <c r="U1182" i="4"/>
  <c r="V1182" i="4"/>
  <c r="W1182" i="4"/>
  <c r="R1183" i="4"/>
  <c r="S1183" i="4"/>
  <c r="T1183" i="4"/>
  <c r="U1183" i="4"/>
  <c r="V1183" i="4"/>
  <c r="W1183" i="4"/>
  <c r="R1184" i="4"/>
  <c r="S1184" i="4"/>
  <c r="T1184" i="4"/>
  <c r="U1184" i="4"/>
  <c r="V1184" i="4"/>
  <c r="W1184" i="4"/>
  <c r="R1185" i="4"/>
  <c r="S1185" i="4"/>
  <c r="T1185" i="4"/>
  <c r="U1185" i="4"/>
  <c r="V1185" i="4"/>
  <c r="W1185" i="4"/>
  <c r="R1186" i="4"/>
  <c r="S1186" i="4"/>
  <c r="T1186" i="4"/>
  <c r="U1186" i="4"/>
  <c r="V1186" i="4"/>
  <c r="W1186" i="4"/>
  <c r="R1187" i="4"/>
  <c r="S1187" i="4"/>
  <c r="T1187" i="4"/>
  <c r="U1187" i="4"/>
  <c r="V1187" i="4"/>
  <c r="W1187" i="4"/>
  <c r="R1188" i="4"/>
  <c r="S1188" i="4"/>
  <c r="T1188" i="4"/>
  <c r="U1188" i="4"/>
  <c r="V1188" i="4"/>
  <c r="W1188" i="4"/>
  <c r="R1189" i="4"/>
  <c r="S1189" i="4"/>
  <c r="T1189" i="4"/>
  <c r="U1189" i="4"/>
  <c r="V1189" i="4"/>
  <c r="W1189" i="4"/>
  <c r="R1190" i="4"/>
  <c r="S1190" i="4"/>
  <c r="T1190" i="4"/>
  <c r="U1190" i="4"/>
  <c r="V1190" i="4"/>
  <c r="W1190" i="4"/>
  <c r="R1191" i="4"/>
  <c r="S1191" i="4"/>
  <c r="T1191" i="4"/>
  <c r="U1191" i="4"/>
  <c r="V1191" i="4"/>
  <c r="W1191" i="4"/>
  <c r="R1192" i="4"/>
  <c r="S1192" i="4"/>
  <c r="T1192" i="4"/>
  <c r="U1192" i="4"/>
  <c r="V1192" i="4"/>
  <c r="W1192" i="4"/>
  <c r="R1193" i="4"/>
  <c r="S1193" i="4"/>
  <c r="T1193" i="4"/>
  <c r="U1193" i="4"/>
  <c r="V1193" i="4"/>
  <c r="W1193" i="4"/>
  <c r="R1194" i="4"/>
  <c r="S1194" i="4"/>
  <c r="T1194" i="4"/>
  <c r="U1194" i="4"/>
  <c r="V1194" i="4"/>
  <c r="W1194" i="4"/>
  <c r="R1195" i="4"/>
  <c r="S1195" i="4"/>
  <c r="T1195" i="4"/>
  <c r="U1195" i="4"/>
  <c r="V1195" i="4"/>
  <c r="W1195" i="4"/>
  <c r="R1196" i="4"/>
  <c r="S1196" i="4"/>
  <c r="T1196" i="4"/>
  <c r="U1196" i="4"/>
  <c r="V1196" i="4"/>
  <c r="W1196" i="4"/>
  <c r="R1197" i="4"/>
  <c r="S1197" i="4"/>
  <c r="T1197" i="4"/>
  <c r="U1197" i="4"/>
  <c r="V1197" i="4"/>
  <c r="W1197" i="4"/>
  <c r="R1198" i="4"/>
  <c r="S1198" i="4"/>
  <c r="T1198" i="4"/>
  <c r="U1198" i="4"/>
  <c r="V1198" i="4"/>
  <c r="W1198" i="4"/>
  <c r="R1199" i="4"/>
  <c r="S1199" i="4"/>
  <c r="T1199" i="4"/>
  <c r="U1199" i="4"/>
  <c r="V1199" i="4"/>
  <c r="W1199" i="4"/>
  <c r="R1200" i="4"/>
  <c r="S1200" i="4"/>
  <c r="T1200" i="4"/>
  <c r="U1200" i="4"/>
  <c r="V1200" i="4"/>
  <c r="W1200" i="4"/>
  <c r="R1201" i="4"/>
  <c r="S1201" i="4"/>
  <c r="T1201" i="4"/>
  <c r="U1201" i="4"/>
  <c r="V1201" i="4"/>
  <c r="W1201" i="4"/>
  <c r="R1202" i="4"/>
  <c r="S1202" i="4"/>
  <c r="T1202" i="4"/>
  <c r="U1202" i="4"/>
  <c r="V1202" i="4"/>
  <c r="W1202" i="4"/>
  <c r="R1203" i="4"/>
  <c r="S1203" i="4"/>
  <c r="T1203" i="4"/>
  <c r="U1203" i="4"/>
  <c r="V1203" i="4"/>
  <c r="W1203" i="4"/>
  <c r="R1204" i="4"/>
  <c r="S1204" i="4"/>
  <c r="T1204" i="4"/>
  <c r="U1204" i="4"/>
  <c r="V1204" i="4"/>
  <c r="W1204" i="4"/>
  <c r="R1205" i="4"/>
  <c r="S1205" i="4"/>
  <c r="T1205" i="4"/>
  <c r="U1205" i="4"/>
  <c r="V1205" i="4"/>
  <c r="W1205" i="4"/>
  <c r="R1206" i="4"/>
  <c r="S1206" i="4"/>
  <c r="T1206" i="4"/>
  <c r="U1206" i="4"/>
  <c r="V1206" i="4"/>
  <c r="W1206" i="4"/>
  <c r="R1207" i="4"/>
  <c r="S1207" i="4"/>
  <c r="T1207" i="4"/>
  <c r="U1207" i="4"/>
  <c r="V1207" i="4"/>
  <c r="W1207" i="4"/>
  <c r="R1208" i="4"/>
  <c r="S1208" i="4"/>
  <c r="T1208" i="4"/>
  <c r="U1208" i="4"/>
  <c r="V1208" i="4"/>
  <c r="W1208" i="4"/>
  <c r="R1209" i="4"/>
  <c r="S1209" i="4"/>
  <c r="T1209" i="4"/>
  <c r="U1209" i="4"/>
  <c r="V1209" i="4"/>
  <c r="W1209" i="4"/>
  <c r="R1210" i="4"/>
  <c r="S1210" i="4"/>
  <c r="T1210" i="4"/>
  <c r="U1210" i="4"/>
  <c r="V1210" i="4"/>
  <c r="W1210" i="4"/>
  <c r="R1211" i="4"/>
  <c r="S1211" i="4"/>
  <c r="T1211" i="4"/>
  <c r="U1211" i="4"/>
  <c r="V1211" i="4"/>
  <c r="W1211" i="4"/>
  <c r="R1212" i="4"/>
  <c r="S1212" i="4"/>
  <c r="T1212" i="4"/>
  <c r="U1212" i="4"/>
  <c r="V1212" i="4"/>
  <c r="W1212" i="4"/>
  <c r="R1213" i="4"/>
  <c r="S1213" i="4"/>
  <c r="T1213" i="4"/>
  <c r="U1213" i="4"/>
  <c r="V1213" i="4"/>
  <c r="W1213" i="4"/>
  <c r="R1214" i="4"/>
  <c r="S1214" i="4"/>
  <c r="T1214" i="4"/>
  <c r="U1214" i="4"/>
  <c r="V1214" i="4"/>
  <c r="W1214" i="4"/>
  <c r="R1215" i="4"/>
  <c r="S1215" i="4"/>
  <c r="T1215" i="4"/>
  <c r="U1215" i="4"/>
  <c r="V1215" i="4"/>
  <c r="W1215" i="4"/>
  <c r="R1216" i="4"/>
  <c r="S1216" i="4"/>
  <c r="T1216" i="4"/>
  <c r="U1216" i="4"/>
  <c r="V1216" i="4"/>
  <c r="W1216" i="4"/>
  <c r="R1217" i="4"/>
  <c r="S1217" i="4"/>
  <c r="T1217" i="4"/>
  <c r="U1217" i="4"/>
  <c r="V1217" i="4"/>
  <c r="W1217" i="4"/>
  <c r="R1218" i="4"/>
  <c r="S1218" i="4"/>
  <c r="T1218" i="4"/>
  <c r="U1218" i="4"/>
  <c r="V1218" i="4"/>
  <c r="W1218" i="4"/>
  <c r="R1219" i="4"/>
  <c r="S1219" i="4"/>
  <c r="T1219" i="4"/>
  <c r="U1219" i="4"/>
  <c r="V1219" i="4"/>
  <c r="W1219" i="4"/>
  <c r="R1220" i="4"/>
  <c r="S1220" i="4"/>
  <c r="T1220" i="4"/>
  <c r="U1220" i="4"/>
  <c r="V1220" i="4"/>
  <c r="W1220" i="4"/>
  <c r="R1221" i="4"/>
  <c r="S1221" i="4"/>
  <c r="T1221" i="4"/>
  <c r="U1221" i="4"/>
  <c r="V1221" i="4"/>
  <c r="W1221" i="4"/>
  <c r="R1222" i="4"/>
  <c r="S1222" i="4"/>
  <c r="T1222" i="4"/>
  <c r="U1222" i="4"/>
  <c r="V1222" i="4"/>
  <c r="W1222" i="4"/>
  <c r="R1223" i="4"/>
  <c r="S1223" i="4"/>
  <c r="T1223" i="4"/>
  <c r="U1223" i="4"/>
  <c r="V1223" i="4"/>
  <c r="W1223" i="4"/>
  <c r="R1224" i="4"/>
  <c r="S1224" i="4"/>
  <c r="T1224" i="4"/>
  <c r="U1224" i="4"/>
  <c r="V1224" i="4"/>
  <c r="W1224" i="4"/>
  <c r="R1225" i="4"/>
  <c r="S1225" i="4"/>
  <c r="T1225" i="4"/>
  <c r="U1225" i="4"/>
  <c r="V1225" i="4"/>
  <c r="W1225" i="4"/>
  <c r="R1226" i="4"/>
  <c r="S1226" i="4"/>
  <c r="T1226" i="4"/>
  <c r="U1226" i="4"/>
  <c r="V1226" i="4"/>
  <c r="W1226" i="4"/>
  <c r="R1227" i="4"/>
  <c r="S1227" i="4"/>
  <c r="T1227" i="4"/>
  <c r="U1227" i="4"/>
  <c r="V1227" i="4"/>
  <c r="W1227" i="4"/>
  <c r="R1228" i="4"/>
  <c r="S1228" i="4"/>
  <c r="T1228" i="4"/>
  <c r="U1228" i="4"/>
  <c r="V1228" i="4"/>
  <c r="W1228" i="4"/>
  <c r="R1229" i="4"/>
  <c r="S1229" i="4"/>
  <c r="T1229" i="4"/>
  <c r="U1229" i="4"/>
  <c r="V1229" i="4"/>
  <c r="W1229" i="4"/>
  <c r="R1230" i="4"/>
  <c r="S1230" i="4"/>
  <c r="T1230" i="4"/>
  <c r="U1230" i="4"/>
  <c r="V1230" i="4"/>
  <c r="W1230" i="4"/>
  <c r="R1231" i="4"/>
  <c r="S1231" i="4"/>
  <c r="T1231" i="4"/>
  <c r="U1231" i="4"/>
  <c r="V1231" i="4"/>
  <c r="W1231" i="4"/>
  <c r="R1232" i="4"/>
  <c r="S1232" i="4"/>
  <c r="T1232" i="4"/>
  <c r="U1232" i="4"/>
  <c r="V1232" i="4"/>
  <c r="W1232" i="4"/>
  <c r="R1233" i="4"/>
  <c r="S1233" i="4"/>
  <c r="T1233" i="4"/>
  <c r="U1233" i="4"/>
  <c r="V1233" i="4"/>
  <c r="W1233" i="4"/>
  <c r="R1234" i="4"/>
  <c r="S1234" i="4"/>
  <c r="T1234" i="4"/>
  <c r="U1234" i="4"/>
  <c r="V1234" i="4"/>
  <c r="W1234" i="4"/>
  <c r="R1235" i="4"/>
  <c r="S1235" i="4"/>
  <c r="T1235" i="4"/>
  <c r="U1235" i="4"/>
  <c r="V1235" i="4"/>
  <c r="W1235" i="4"/>
  <c r="R1236" i="4"/>
  <c r="S1236" i="4"/>
  <c r="T1236" i="4"/>
  <c r="U1236" i="4"/>
  <c r="V1236" i="4"/>
  <c r="W1236" i="4"/>
  <c r="R1237" i="4"/>
  <c r="S1237" i="4"/>
  <c r="T1237" i="4"/>
  <c r="U1237" i="4"/>
  <c r="V1237" i="4"/>
  <c r="W1237" i="4"/>
  <c r="R1238" i="4"/>
  <c r="S1238" i="4"/>
  <c r="T1238" i="4"/>
  <c r="U1238" i="4"/>
  <c r="V1238" i="4"/>
  <c r="W1238" i="4"/>
  <c r="R1239" i="4"/>
  <c r="S1239" i="4"/>
  <c r="T1239" i="4"/>
  <c r="U1239" i="4"/>
  <c r="V1239" i="4"/>
  <c r="W1239" i="4"/>
  <c r="R1240" i="4"/>
  <c r="S1240" i="4"/>
  <c r="T1240" i="4"/>
  <c r="U1240" i="4"/>
  <c r="V1240" i="4"/>
  <c r="W1240" i="4"/>
  <c r="R1241" i="4"/>
  <c r="S1241" i="4"/>
  <c r="T1241" i="4"/>
  <c r="U1241" i="4"/>
  <c r="V1241" i="4"/>
  <c r="W1241" i="4"/>
  <c r="R1242" i="4"/>
  <c r="S1242" i="4"/>
  <c r="T1242" i="4"/>
  <c r="U1242" i="4"/>
  <c r="V1242" i="4"/>
  <c r="W1242" i="4"/>
  <c r="R1243" i="4"/>
  <c r="S1243" i="4"/>
  <c r="T1243" i="4"/>
  <c r="U1243" i="4"/>
  <c r="V1243" i="4"/>
  <c r="W1243" i="4"/>
  <c r="R1244" i="4"/>
  <c r="S1244" i="4"/>
  <c r="T1244" i="4"/>
  <c r="U1244" i="4"/>
  <c r="V1244" i="4"/>
  <c r="W1244" i="4"/>
  <c r="R1245" i="4"/>
  <c r="S1245" i="4"/>
  <c r="T1245" i="4"/>
  <c r="U1245" i="4"/>
  <c r="V1245" i="4"/>
  <c r="W1245" i="4"/>
  <c r="R1246" i="4"/>
  <c r="S1246" i="4"/>
  <c r="T1246" i="4"/>
  <c r="U1246" i="4"/>
  <c r="V1246" i="4"/>
  <c r="W1246" i="4"/>
  <c r="R1247" i="4"/>
  <c r="S1247" i="4"/>
  <c r="T1247" i="4"/>
  <c r="U1247" i="4"/>
  <c r="V1247" i="4"/>
  <c r="W1247" i="4"/>
  <c r="R1248" i="4"/>
  <c r="S1248" i="4"/>
  <c r="T1248" i="4"/>
  <c r="U1248" i="4"/>
  <c r="V1248" i="4"/>
  <c r="W1248" i="4"/>
  <c r="R1249" i="4"/>
  <c r="S1249" i="4"/>
  <c r="T1249" i="4"/>
  <c r="U1249" i="4"/>
  <c r="V1249" i="4"/>
  <c r="W1249" i="4"/>
  <c r="R1250" i="4"/>
  <c r="S1250" i="4"/>
  <c r="T1250" i="4"/>
  <c r="U1250" i="4"/>
  <c r="V1250" i="4"/>
  <c r="W1250" i="4"/>
  <c r="R1251" i="4"/>
  <c r="S1251" i="4"/>
  <c r="T1251" i="4"/>
  <c r="U1251" i="4"/>
  <c r="V1251" i="4"/>
  <c r="W1251" i="4"/>
  <c r="R1252" i="4"/>
  <c r="S1252" i="4"/>
  <c r="T1252" i="4"/>
  <c r="U1252" i="4"/>
  <c r="V1252" i="4"/>
  <c r="W1252" i="4"/>
  <c r="R1253" i="4"/>
  <c r="S1253" i="4"/>
  <c r="T1253" i="4"/>
  <c r="U1253" i="4"/>
  <c r="V1253" i="4"/>
  <c r="W1253" i="4"/>
  <c r="R1254" i="4"/>
  <c r="S1254" i="4"/>
  <c r="T1254" i="4"/>
  <c r="U1254" i="4"/>
  <c r="V1254" i="4"/>
  <c r="W1254" i="4"/>
  <c r="R1255" i="4"/>
  <c r="S1255" i="4"/>
  <c r="T1255" i="4"/>
  <c r="U1255" i="4"/>
  <c r="V1255" i="4"/>
  <c r="W1255" i="4"/>
  <c r="R1256" i="4"/>
  <c r="S1256" i="4"/>
  <c r="T1256" i="4"/>
  <c r="U1256" i="4"/>
  <c r="V1256" i="4"/>
  <c r="W1256" i="4"/>
  <c r="R1257" i="4"/>
  <c r="S1257" i="4"/>
  <c r="T1257" i="4"/>
  <c r="U1257" i="4"/>
  <c r="V1257" i="4"/>
  <c r="W1257" i="4"/>
  <c r="R1258" i="4"/>
  <c r="S1258" i="4"/>
  <c r="T1258" i="4"/>
  <c r="U1258" i="4"/>
  <c r="V1258" i="4"/>
  <c r="W1258" i="4"/>
  <c r="R1259" i="4"/>
  <c r="S1259" i="4"/>
  <c r="T1259" i="4"/>
  <c r="U1259" i="4"/>
  <c r="V1259" i="4"/>
  <c r="W1259" i="4"/>
  <c r="R1260" i="4"/>
  <c r="S1260" i="4"/>
  <c r="T1260" i="4"/>
  <c r="U1260" i="4"/>
  <c r="V1260" i="4"/>
  <c r="W1260" i="4"/>
  <c r="R1261" i="4"/>
  <c r="S1261" i="4"/>
  <c r="T1261" i="4"/>
  <c r="U1261" i="4"/>
  <c r="V1261" i="4"/>
  <c r="W1261" i="4"/>
  <c r="R1262" i="4"/>
  <c r="S1262" i="4"/>
  <c r="T1262" i="4"/>
  <c r="U1262" i="4"/>
  <c r="V1262" i="4"/>
  <c r="W1262" i="4"/>
  <c r="R1263" i="4"/>
  <c r="S1263" i="4"/>
  <c r="T1263" i="4"/>
  <c r="U1263" i="4"/>
  <c r="V1263" i="4"/>
  <c r="W1263" i="4"/>
  <c r="R1264" i="4"/>
  <c r="S1264" i="4"/>
  <c r="T1264" i="4"/>
  <c r="U1264" i="4"/>
  <c r="V1264" i="4"/>
  <c r="W1264" i="4"/>
  <c r="R1265" i="4"/>
  <c r="S1265" i="4"/>
  <c r="T1265" i="4"/>
  <c r="U1265" i="4"/>
  <c r="V1265" i="4"/>
  <c r="W1265" i="4"/>
  <c r="R1266" i="4"/>
  <c r="S1266" i="4"/>
  <c r="T1266" i="4"/>
  <c r="U1266" i="4"/>
  <c r="V1266" i="4"/>
  <c r="W1266" i="4"/>
  <c r="R1267" i="4"/>
  <c r="S1267" i="4"/>
  <c r="T1267" i="4"/>
  <c r="U1267" i="4"/>
  <c r="V1267" i="4"/>
  <c r="W1267" i="4"/>
  <c r="R1268" i="4"/>
  <c r="S1268" i="4"/>
  <c r="T1268" i="4"/>
  <c r="U1268" i="4"/>
  <c r="V1268" i="4"/>
  <c r="W1268" i="4"/>
  <c r="R1269" i="4"/>
  <c r="S1269" i="4"/>
  <c r="T1269" i="4"/>
  <c r="U1269" i="4"/>
  <c r="V1269" i="4"/>
  <c r="W1269" i="4"/>
  <c r="R1270" i="4"/>
  <c r="S1270" i="4"/>
  <c r="T1270" i="4"/>
  <c r="U1270" i="4"/>
  <c r="V1270" i="4"/>
  <c r="W1270" i="4"/>
  <c r="R1271" i="4"/>
  <c r="S1271" i="4"/>
  <c r="T1271" i="4"/>
  <c r="U1271" i="4"/>
  <c r="V1271" i="4"/>
  <c r="W1271" i="4"/>
  <c r="R1272" i="4"/>
  <c r="S1272" i="4"/>
  <c r="T1272" i="4"/>
  <c r="U1272" i="4"/>
  <c r="V1272" i="4"/>
  <c r="W1272" i="4"/>
  <c r="R1273" i="4"/>
  <c r="S1273" i="4"/>
  <c r="T1273" i="4"/>
  <c r="U1273" i="4"/>
  <c r="V1273" i="4"/>
  <c r="W1273" i="4"/>
  <c r="R1274" i="4"/>
  <c r="S1274" i="4"/>
  <c r="T1274" i="4"/>
  <c r="U1274" i="4"/>
  <c r="V1274" i="4"/>
  <c r="W1274" i="4"/>
  <c r="R1275" i="4"/>
  <c r="S1275" i="4"/>
  <c r="T1275" i="4"/>
  <c r="U1275" i="4"/>
  <c r="V1275" i="4"/>
  <c r="W1275" i="4"/>
  <c r="R1276" i="4"/>
  <c r="S1276" i="4"/>
  <c r="T1276" i="4"/>
  <c r="U1276" i="4"/>
  <c r="V1276" i="4"/>
  <c r="W1276" i="4"/>
  <c r="R1277" i="4"/>
  <c r="S1277" i="4"/>
  <c r="T1277" i="4"/>
  <c r="U1277" i="4"/>
  <c r="V1277" i="4"/>
  <c r="W1277" i="4"/>
  <c r="R1278" i="4"/>
  <c r="S1278" i="4"/>
  <c r="T1278" i="4"/>
  <c r="U1278" i="4"/>
  <c r="V1278" i="4"/>
  <c r="W1278" i="4"/>
  <c r="R1279" i="4"/>
  <c r="S1279" i="4"/>
  <c r="T1279" i="4"/>
  <c r="U1279" i="4"/>
  <c r="V1279" i="4"/>
  <c r="W1279" i="4"/>
  <c r="R1280" i="4"/>
  <c r="S1280" i="4"/>
  <c r="T1280" i="4"/>
  <c r="U1280" i="4"/>
  <c r="V1280" i="4"/>
  <c r="W1280" i="4"/>
  <c r="R1281" i="4"/>
  <c r="S1281" i="4"/>
  <c r="T1281" i="4"/>
  <c r="U1281" i="4"/>
  <c r="V1281" i="4"/>
  <c r="W1281" i="4"/>
  <c r="R1282" i="4"/>
  <c r="S1282" i="4"/>
  <c r="T1282" i="4"/>
  <c r="U1282" i="4"/>
  <c r="V1282" i="4"/>
  <c r="W1282" i="4"/>
  <c r="R1283" i="4"/>
  <c r="S1283" i="4"/>
  <c r="T1283" i="4"/>
  <c r="U1283" i="4"/>
  <c r="V1283" i="4"/>
  <c r="W1283" i="4"/>
  <c r="R1284" i="4"/>
  <c r="S1284" i="4"/>
  <c r="T1284" i="4"/>
  <c r="U1284" i="4"/>
  <c r="V1284" i="4"/>
  <c r="W1284" i="4"/>
  <c r="R1285" i="4"/>
  <c r="S1285" i="4"/>
  <c r="T1285" i="4"/>
  <c r="U1285" i="4"/>
  <c r="V1285" i="4"/>
  <c r="W1285" i="4"/>
  <c r="R1286" i="4"/>
  <c r="S1286" i="4"/>
  <c r="T1286" i="4"/>
  <c r="U1286" i="4"/>
  <c r="V1286" i="4"/>
  <c r="W1286" i="4"/>
  <c r="R1287" i="4"/>
  <c r="S1287" i="4"/>
  <c r="T1287" i="4"/>
  <c r="U1287" i="4"/>
  <c r="V1287" i="4"/>
  <c r="W1287" i="4"/>
  <c r="R1288" i="4"/>
  <c r="S1288" i="4"/>
  <c r="T1288" i="4"/>
  <c r="U1288" i="4"/>
  <c r="V1288" i="4"/>
  <c r="W1288" i="4"/>
  <c r="R1289" i="4"/>
  <c r="S1289" i="4"/>
  <c r="T1289" i="4"/>
  <c r="U1289" i="4"/>
  <c r="V1289" i="4"/>
  <c r="W1289" i="4"/>
  <c r="R1290" i="4"/>
  <c r="S1290" i="4"/>
  <c r="T1290" i="4"/>
  <c r="U1290" i="4"/>
  <c r="V1290" i="4"/>
  <c r="W1290" i="4"/>
  <c r="R1291" i="4"/>
  <c r="S1291" i="4"/>
  <c r="T1291" i="4"/>
  <c r="U1291" i="4"/>
  <c r="V1291" i="4"/>
  <c r="W1291" i="4"/>
  <c r="R1292" i="4"/>
  <c r="S1292" i="4"/>
  <c r="T1292" i="4"/>
  <c r="U1292" i="4"/>
  <c r="V1292" i="4"/>
  <c r="W1292" i="4"/>
  <c r="R1293" i="4"/>
  <c r="S1293" i="4"/>
  <c r="T1293" i="4"/>
  <c r="U1293" i="4"/>
  <c r="V1293" i="4"/>
  <c r="W1293" i="4"/>
  <c r="R1294" i="4"/>
  <c r="S1294" i="4"/>
  <c r="T1294" i="4"/>
  <c r="U1294" i="4"/>
  <c r="V1294" i="4"/>
  <c r="W1294" i="4"/>
  <c r="R1295" i="4"/>
  <c r="S1295" i="4"/>
  <c r="T1295" i="4"/>
  <c r="U1295" i="4"/>
  <c r="V1295" i="4"/>
  <c r="W1295" i="4"/>
  <c r="R1296" i="4"/>
  <c r="S1296" i="4"/>
  <c r="T1296" i="4"/>
  <c r="U1296" i="4"/>
  <c r="V1296" i="4"/>
  <c r="W1296" i="4"/>
  <c r="R1297" i="4"/>
  <c r="S1297" i="4"/>
  <c r="T1297" i="4"/>
  <c r="U1297" i="4"/>
  <c r="V1297" i="4"/>
  <c r="W1297" i="4"/>
  <c r="R1298" i="4"/>
  <c r="S1298" i="4"/>
  <c r="T1298" i="4"/>
  <c r="U1298" i="4"/>
  <c r="V1298" i="4"/>
  <c r="W1298" i="4"/>
  <c r="R1299" i="4"/>
  <c r="S1299" i="4"/>
  <c r="T1299" i="4"/>
  <c r="U1299" i="4"/>
  <c r="V1299" i="4"/>
  <c r="W1299" i="4"/>
  <c r="R1300" i="4"/>
  <c r="S1300" i="4"/>
  <c r="T1300" i="4"/>
  <c r="U1300" i="4"/>
  <c r="V1300" i="4"/>
  <c r="W1300" i="4"/>
  <c r="R1301" i="4"/>
  <c r="S1301" i="4"/>
  <c r="T1301" i="4"/>
  <c r="U1301" i="4"/>
  <c r="V1301" i="4"/>
  <c r="W1301" i="4"/>
  <c r="R1302" i="4"/>
  <c r="S1302" i="4"/>
  <c r="T1302" i="4"/>
  <c r="U1302" i="4"/>
  <c r="V1302" i="4"/>
  <c r="W1302" i="4"/>
  <c r="R1303" i="4"/>
  <c r="S1303" i="4"/>
  <c r="T1303" i="4"/>
  <c r="U1303" i="4"/>
  <c r="V1303" i="4"/>
  <c r="W1303" i="4"/>
  <c r="R1304" i="4"/>
  <c r="S1304" i="4"/>
  <c r="T1304" i="4"/>
  <c r="U1304" i="4"/>
  <c r="V1304" i="4"/>
  <c r="W1304" i="4"/>
  <c r="R1305" i="4"/>
  <c r="S1305" i="4"/>
  <c r="T1305" i="4"/>
  <c r="U1305" i="4"/>
  <c r="V1305" i="4"/>
  <c r="W1305" i="4"/>
  <c r="R1306" i="4"/>
  <c r="S1306" i="4"/>
  <c r="T1306" i="4"/>
  <c r="U1306" i="4"/>
  <c r="V1306" i="4"/>
  <c r="W1306" i="4"/>
  <c r="R1307" i="4"/>
  <c r="S1307" i="4"/>
  <c r="T1307" i="4"/>
  <c r="U1307" i="4"/>
  <c r="V1307" i="4"/>
  <c r="W1307" i="4"/>
  <c r="R1308" i="4"/>
  <c r="S1308" i="4"/>
  <c r="T1308" i="4"/>
  <c r="U1308" i="4"/>
  <c r="V1308" i="4"/>
  <c r="W1308" i="4"/>
  <c r="R1309" i="4"/>
  <c r="S1309" i="4"/>
  <c r="T1309" i="4"/>
  <c r="U1309" i="4"/>
  <c r="V1309" i="4"/>
  <c r="W1309" i="4"/>
  <c r="R1310" i="4"/>
  <c r="S1310" i="4"/>
  <c r="T1310" i="4"/>
  <c r="U1310" i="4"/>
  <c r="V1310" i="4"/>
  <c r="W1310" i="4"/>
  <c r="R1311" i="4"/>
  <c r="S1311" i="4"/>
  <c r="T1311" i="4"/>
  <c r="U1311" i="4"/>
  <c r="V1311" i="4"/>
  <c r="W1311" i="4"/>
  <c r="R1312" i="4"/>
  <c r="S1312" i="4"/>
  <c r="T1312" i="4"/>
  <c r="U1312" i="4"/>
  <c r="V1312" i="4"/>
  <c r="W1312" i="4"/>
  <c r="R1313" i="4"/>
  <c r="S1313" i="4"/>
  <c r="T1313" i="4"/>
  <c r="U1313" i="4"/>
  <c r="V1313" i="4"/>
  <c r="W1313" i="4"/>
  <c r="R1314" i="4"/>
  <c r="S1314" i="4"/>
  <c r="T1314" i="4"/>
  <c r="U1314" i="4"/>
  <c r="V1314" i="4"/>
  <c r="W1314" i="4"/>
  <c r="R1315" i="4"/>
  <c r="S1315" i="4"/>
  <c r="T1315" i="4"/>
  <c r="U1315" i="4"/>
  <c r="V1315" i="4"/>
  <c r="W1315" i="4"/>
  <c r="R1316" i="4"/>
  <c r="S1316" i="4"/>
  <c r="T1316" i="4"/>
  <c r="U1316" i="4"/>
  <c r="V1316" i="4"/>
  <c r="W1316" i="4"/>
  <c r="R1317" i="4"/>
  <c r="S1317" i="4"/>
  <c r="T1317" i="4"/>
  <c r="U1317" i="4"/>
  <c r="V1317" i="4"/>
  <c r="W1317" i="4"/>
  <c r="R1318" i="4"/>
  <c r="S1318" i="4"/>
  <c r="T1318" i="4"/>
  <c r="U1318" i="4"/>
  <c r="V1318" i="4"/>
  <c r="W1318" i="4"/>
  <c r="R1319" i="4"/>
  <c r="S1319" i="4"/>
  <c r="T1319" i="4"/>
  <c r="U1319" i="4"/>
  <c r="V1319" i="4"/>
  <c r="W1319" i="4"/>
  <c r="R1320" i="4"/>
  <c r="S1320" i="4"/>
  <c r="T1320" i="4"/>
  <c r="U1320" i="4"/>
  <c r="V1320" i="4"/>
  <c r="W1320" i="4"/>
  <c r="R1321" i="4"/>
  <c r="S1321" i="4"/>
  <c r="T1321" i="4"/>
  <c r="U1321" i="4"/>
  <c r="V1321" i="4"/>
  <c r="W1321" i="4"/>
  <c r="R1322" i="4"/>
  <c r="S1322" i="4"/>
  <c r="T1322" i="4"/>
  <c r="U1322" i="4"/>
  <c r="V1322" i="4"/>
  <c r="W1322" i="4"/>
  <c r="R1323" i="4"/>
  <c r="S1323" i="4"/>
  <c r="T1323" i="4"/>
  <c r="U1323" i="4"/>
  <c r="V1323" i="4"/>
  <c r="W1323" i="4"/>
  <c r="R1324" i="4"/>
  <c r="S1324" i="4"/>
  <c r="T1324" i="4"/>
  <c r="U1324" i="4"/>
  <c r="V1324" i="4"/>
  <c r="W1324" i="4"/>
  <c r="R1325" i="4"/>
  <c r="S1325" i="4"/>
  <c r="T1325" i="4"/>
  <c r="U1325" i="4"/>
  <c r="V1325" i="4"/>
  <c r="W1325" i="4"/>
  <c r="R1326" i="4"/>
  <c r="S1326" i="4"/>
  <c r="T1326" i="4"/>
  <c r="U1326" i="4"/>
  <c r="V1326" i="4"/>
  <c r="W1326" i="4"/>
  <c r="R1327" i="4"/>
  <c r="S1327" i="4"/>
  <c r="T1327" i="4"/>
  <c r="U1327" i="4"/>
  <c r="V1327" i="4"/>
  <c r="W1327" i="4"/>
  <c r="R1328" i="4"/>
  <c r="S1328" i="4"/>
  <c r="T1328" i="4"/>
  <c r="U1328" i="4"/>
  <c r="V1328" i="4"/>
  <c r="W1328" i="4"/>
  <c r="R1329" i="4"/>
  <c r="S1329" i="4"/>
  <c r="T1329" i="4"/>
  <c r="U1329" i="4"/>
  <c r="V1329" i="4"/>
  <c r="W1329" i="4"/>
  <c r="R1330" i="4"/>
  <c r="S1330" i="4"/>
  <c r="T1330" i="4"/>
  <c r="U1330" i="4"/>
  <c r="V1330" i="4"/>
  <c r="W1330" i="4"/>
  <c r="R1331" i="4"/>
  <c r="S1331" i="4"/>
  <c r="T1331" i="4"/>
  <c r="U1331" i="4"/>
  <c r="V1331" i="4"/>
  <c r="W1331" i="4"/>
  <c r="R1332" i="4"/>
  <c r="S1332" i="4"/>
  <c r="T1332" i="4"/>
  <c r="U1332" i="4"/>
  <c r="V1332" i="4"/>
  <c r="W1332" i="4"/>
  <c r="R1333" i="4"/>
  <c r="S1333" i="4"/>
  <c r="T1333" i="4"/>
  <c r="U1333" i="4"/>
  <c r="V1333" i="4"/>
  <c r="W1333" i="4"/>
  <c r="R1334" i="4"/>
  <c r="S1334" i="4"/>
  <c r="T1334" i="4"/>
  <c r="U1334" i="4"/>
  <c r="V1334" i="4"/>
  <c r="W1334" i="4"/>
  <c r="R1335" i="4"/>
  <c r="S1335" i="4"/>
  <c r="T1335" i="4"/>
  <c r="U1335" i="4"/>
  <c r="V1335" i="4"/>
  <c r="W1335" i="4"/>
  <c r="R1336" i="4"/>
  <c r="S1336" i="4"/>
  <c r="T1336" i="4"/>
  <c r="U1336" i="4"/>
  <c r="V1336" i="4"/>
  <c r="W1336" i="4"/>
  <c r="R1337" i="4"/>
  <c r="S1337" i="4"/>
  <c r="T1337" i="4"/>
  <c r="U1337" i="4"/>
  <c r="V1337" i="4"/>
  <c r="W1337" i="4"/>
  <c r="R1338" i="4"/>
  <c r="S1338" i="4"/>
  <c r="T1338" i="4"/>
  <c r="U1338" i="4"/>
  <c r="V1338" i="4"/>
  <c r="W1338" i="4"/>
  <c r="R1339" i="4"/>
  <c r="S1339" i="4"/>
  <c r="T1339" i="4"/>
  <c r="U1339" i="4"/>
  <c r="V1339" i="4"/>
  <c r="W1339" i="4"/>
  <c r="R1340" i="4"/>
  <c r="S1340" i="4"/>
  <c r="T1340" i="4"/>
  <c r="U1340" i="4"/>
  <c r="V1340" i="4"/>
  <c r="W1340" i="4"/>
  <c r="R1341" i="4"/>
  <c r="S1341" i="4"/>
  <c r="T1341" i="4"/>
  <c r="U1341" i="4"/>
  <c r="V1341" i="4"/>
  <c r="W1341" i="4"/>
  <c r="R1342" i="4"/>
  <c r="S1342" i="4"/>
  <c r="T1342" i="4"/>
  <c r="U1342" i="4"/>
  <c r="V1342" i="4"/>
  <c r="W1342" i="4"/>
  <c r="R1343" i="4"/>
  <c r="S1343" i="4"/>
  <c r="T1343" i="4"/>
  <c r="U1343" i="4"/>
  <c r="V1343" i="4"/>
  <c r="W1343" i="4"/>
  <c r="R1344" i="4"/>
  <c r="S1344" i="4"/>
  <c r="T1344" i="4"/>
  <c r="U1344" i="4"/>
  <c r="V1344" i="4"/>
  <c r="W1344" i="4"/>
  <c r="R1345" i="4"/>
  <c r="S1345" i="4"/>
  <c r="T1345" i="4"/>
  <c r="U1345" i="4"/>
  <c r="V1345" i="4"/>
  <c r="W1345" i="4"/>
  <c r="R1346" i="4"/>
  <c r="S1346" i="4"/>
  <c r="T1346" i="4"/>
  <c r="U1346" i="4"/>
  <c r="V1346" i="4"/>
  <c r="W1346" i="4"/>
  <c r="R1347" i="4"/>
  <c r="S1347" i="4"/>
  <c r="T1347" i="4"/>
  <c r="U1347" i="4"/>
  <c r="V1347" i="4"/>
  <c r="W1347" i="4"/>
  <c r="R1348" i="4"/>
  <c r="S1348" i="4"/>
  <c r="T1348" i="4"/>
  <c r="U1348" i="4"/>
  <c r="V1348" i="4"/>
  <c r="W1348" i="4"/>
  <c r="R1349" i="4"/>
  <c r="S1349" i="4"/>
  <c r="T1349" i="4"/>
  <c r="U1349" i="4"/>
  <c r="V1349" i="4"/>
  <c r="W1349" i="4"/>
  <c r="R1350" i="4"/>
  <c r="S1350" i="4"/>
  <c r="T1350" i="4"/>
  <c r="U1350" i="4"/>
  <c r="V1350" i="4"/>
  <c r="W1350" i="4"/>
  <c r="R1351" i="4"/>
  <c r="S1351" i="4"/>
  <c r="T1351" i="4"/>
  <c r="U1351" i="4"/>
  <c r="V1351" i="4"/>
  <c r="W1351" i="4"/>
  <c r="R1352" i="4"/>
  <c r="S1352" i="4"/>
  <c r="T1352" i="4"/>
  <c r="U1352" i="4"/>
  <c r="V1352" i="4"/>
  <c r="W1352" i="4"/>
  <c r="R1353" i="4"/>
  <c r="S1353" i="4"/>
  <c r="T1353" i="4"/>
  <c r="U1353" i="4"/>
  <c r="V1353" i="4"/>
  <c r="W1353" i="4"/>
  <c r="R1354" i="4"/>
  <c r="S1354" i="4"/>
  <c r="T1354" i="4"/>
  <c r="U1354" i="4"/>
  <c r="V1354" i="4"/>
  <c r="W1354" i="4"/>
  <c r="R1355" i="4"/>
  <c r="S1355" i="4"/>
  <c r="T1355" i="4"/>
  <c r="U1355" i="4"/>
  <c r="V1355" i="4"/>
  <c r="W1355" i="4"/>
  <c r="R1356" i="4"/>
  <c r="S1356" i="4"/>
  <c r="T1356" i="4"/>
  <c r="U1356" i="4"/>
  <c r="V1356" i="4"/>
  <c r="W1356" i="4"/>
  <c r="R1357" i="4"/>
  <c r="S1357" i="4"/>
  <c r="T1357" i="4"/>
  <c r="U1357" i="4"/>
  <c r="V1357" i="4"/>
  <c r="W1357" i="4"/>
  <c r="R1358" i="4"/>
  <c r="S1358" i="4"/>
  <c r="T1358" i="4"/>
  <c r="U1358" i="4"/>
  <c r="V1358" i="4"/>
  <c r="W1358" i="4"/>
  <c r="R1359" i="4"/>
  <c r="S1359" i="4"/>
  <c r="T1359" i="4"/>
  <c r="U1359" i="4"/>
  <c r="V1359" i="4"/>
  <c r="W1359" i="4"/>
  <c r="R1360" i="4"/>
  <c r="S1360" i="4"/>
  <c r="T1360" i="4"/>
  <c r="U1360" i="4"/>
  <c r="V1360" i="4"/>
  <c r="W1360" i="4"/>
  <c r="R1361" i="4"/>
  <c r="S1361" i="4"/>
  <c r="T1361" i="4"/>
  <c r="U1361" i="4"/>
  <c r="V1361" i="4"/>
  <c r="W1361" i="4"/>
  <c r="R1362" i="4"/>
  <c r="S1362" i="4"/>
  <c r="T1362" i="4"/>
  <c r="U1362" i="4"/>
  <c r="V1362" i="4"/>
  <c r="W1362" i="4"/>
  <c r="R1363" i="4"/>
  <c r="S1363" i="4"/>
  <c r="T1363" i="4"/>
  <c r="U1363" i="4"/>
  <c r="V1363" i="4"/>
  <c r="W1363" i="4"/>
  <c r="R1364" i="4"/>
  <c r="S1364" i="4"/>
  <c r="T1364" i="4"/>
  <c r="U1364" i="4"/>
  <c r="V1364" i="4"/>
  <c r="W1364" i="4"/>
  <c r="R1365" i="4"/>
  <c r="S1365" i="4"/>
  <c r="T1365" i="4"/>
  <c r="U1365" i="4"/>
  <c r="V1365" i="4"/>
  <c r="W1365" i="4"/>
  <c r="R1366" i="4"/>
  <c r="S1366" i="4"/>
  <c r="T1366" i="4"/>
  <c r="U1366" i="4"/>
  <c r="V1366" i="4"/>
  <c r="W1366" i="4"/>
  <c r="R1367" i="4"/>
  <c r="S1367" i="4"/>
  <c r="T1367" i="4"/>
  <c r="U1367" i="4"/>
  <c r="V1367" i="4"/>
  <c r="W1367" i="4"/>
  <c r="R1368" i="4"/>
  <c r="S1368" i="4"/>
  <c r="T1368" i="4"/>
  <c r="U1368" i="4"/>
  <c r="V1368" i="4"/>
  <c r="W1368" i="4"/>
  <c r="R1369" i="4"/>
  <c r="S1369" i="4"/>
  <c r="T1369" i="4"/>
  <c r="U1369" i="4"/>
  <c r="V1369" i="4"/>
  <c r="W1369" i="4"/>
  <c r="R1370" i="4"/>
  <c r="S1370" i="4"/>
  <c r="T1370" i="4"/>
  <c r="U1370" i="4"/>
  <c r="V1370" i="4"/>
  <c r="W1370" i="4"/>
  <c r="R1371" i="4"/>
  <c r="S1371" i="4"/>
  <c r="T1371" i="4"/>
  <c r="U1371" i="4"/>
  <c r="V1371" i="4"/>
  <c r="W1371" i="4"/>
  <c r="R1372" i="4"/>
  <c r="S1372" i="4"/>
  <c r="T1372" i="4"/>
  <c r="U1372" i="4"/>
  <c r="V1372" i="4"/>
  <c r="W1372" i="4"/>
  <c r="R1373" i="4"/>
  <c r="S1373" i="4"/>
  <c r="T1373" i="4"/>
  <c r="U1373" i="4"/>
  <c r="V1373" i="4"/>
  <c r="W1373" i="4"/>
  <c r="R1374" i="4"/>
  <c r="S1374" i="4"/>
  <c r="T1374" i="4"/>
  <c r="U1374" i="4"/>
  <c r="V1374" i="4"/>
  <c r="W1374" i="4"/>
  <c r="R1375" i="4"/>
  <c r="S1375" i="4"/>
  <c r="T1375" i="4"/>
  <c r="U1375" i="4"/>
  <c r="V1375" i="4"/>
  <c r="W1375" i="4"/>
  <c r="R1376" i="4"/>
  <c r="S1376" i="4"/>
  <c r="T1376" i="4"/>
  <c r="U1376" i="4"/>
  <c r="V1376" i="4"/>
  <c r="W1376" i="4"/>
  <c r="R1377" i="4"/>
  <c r="S1377" i="4"/>
  <c r="T1377" i="4"/>
  <c r="U1377" i="4"/>
  <c r="V1377" i="4"/>
  <c r="W1377" i="4"/>
  <c r="R1378" i="4"/>
  <c r="S1378" i="4"/>
  <c r="T1378" i="4"/>
  <c r="U1378" i="4"/>
  <c r="V1378" i="4"/>
  <c r="W1378" i="4"/>
  <c r="R1379" i="4"/>
  <c r="S1379" i="4"/>
  <c r="T1379" i="4"/>
  <c r="U1379" i="4"/>
  <c r="V1379" i="4"/>
  <c r="W1379" i="4"/>
  <c r="R1380" i="4"/>
  <c r="S1380" i="4"/>
  <c r="T1380" i="4"/>
  <c r="U1380" i="4"/>
  <c r="V1380" i="4"/>
  <c r="W1380" i="4"/>
  <c r="R1381" i="4"/>
  <c r="S1381" i="4"/>
  <c r="T1381" i="4"/>
  <c r="U1381" i="4"/>
  <c r="V1381" i="4"/>
  <c r="W1381" i="4"/>
  <c r="R1382" i="4"/>
  <c r="S1382" i="4"/>
  <c r="T1382" i="4"/>
  <c r="U1382" i="4"/>
  <c r="V1382" i="4"/>
  <c r="W1382" i="4"/>
  <c r="R1383" i="4"/>
  <c r="S1383" i="4"/>
  <c r="T1383" i="4"/>
  <c r="U1383" i="4"/>
  <c r="V1383" i="4"/>
  <c r="W1383" i="4"/>
  <c r="R1384" i="4"/>
  <c r="S1384" i="4"/>
  <c r="T1384" i="4"/>
  <c r="U1384" i="4"/>
  <c r="V1384" i="4"/>
  <c r="W1384" i="4"/>
  <c r="R1385" i="4"/>
  <c r="S1385" i="4"/>
  <c r="T1385" i="4"/>
  <c r="U1385" i="4"/>
  <c r="V1385" i="4"/>
  <c r="W1385" i="4"/>
  <c r="R1386" i="4"/>
  <c r="S1386" i="4"/>
  <c r="T1386" i="4"/>
  <c r="U1386" i="4"/>
  <c r="V1386" i="4"/>
  <c r="W1386" i="4"/>
  <c r="R1387" i="4"/>
  <c r="S1387" i="4"/>
  <c r="T1387" i="4"/>
  <c r="U1387" i="4"/>
  <c r="V1387" i="4"/>
  <c r="W1387" i="4"/>
  <c r="R1388" i="4"/>
  <c r="S1388" i="4"/>
  <c r="T1388" i="4"/>
  <c r="U1388" i="4"/>
  <c r="V1388" i="4"/>
  <c r="W1388" i="4"/>
  <c r="R1389" i="4"/>
  <c r="S1389" i="4"/>
  <c r="T1389" i="4"/>
  <c r="U1389" i="4"/>
  <c r="V1389" i="4"/>
  <c r="W1389" i="4"/>
  <c r="R1390" i="4"/>
  <c r="S1390" i="4"/>
  <c r="T1390" i="4"/>
  <c r="U1390" i="4"/>
  <c r="V1390" i="4"/>
  <c r="W1390" i="4"/>
  <c r="R1391" i="4"/>
  <c r="S1391" i="4"/>
  <c r="T1391" i="4"/>
  <c r="U1391" i="4"/>
  <c r="V1391" i="4"/>
  <c r="W1391" i="4"/>
  <c r="R1392" i="4"/>
  <c r="S1392" i="4"/>
  <c r="T1392" i="4"/>
  <c r="U1392" i="4"/>
  <c r="V1392" i="4"/>
  <c r="W1392" i="4"/>
  <c r="R1393" i="4"/>
  <c r="S1393" i="4"/>
  <c r="T1393" i="4"/>
  <c r="U1393" i="4"/>
  <c r="V1393" i="4"/>
  <c r="W1393" i="4"/>
  <c r="R1394" i="4"/>
  <c r="S1394" i="4"/>
  <c r="T1394" i="4"/>
  <c r="U1394" i="4"/>
  <c r="V1394" i="4"/>
  <c r="W1394" i="4"/>
  <c r="R1395" i="4"/>
  <c r="S1395" i="4"/>
  <c r="T1395" i="4"/>
  <c r="U1395" i="4"/>
  <c r="V1395" i="4"/>
  <c r="W1395" i="4"/>
  <c r="R1396" i="4"/>
  <c r="S1396" i="4"/>
  <c r="T1396" i="4"/>
  <c r="U1396" i="4"/>
  <c r="V1396" i="4"/>
  <c r="W1396" i="4"/>
  <c r="R1397" i="4"/>
  <c r="S1397" i="4"/>
  <c r="T1397" i="4"/>
  <c r="U1397" i="4"/>
  <c r="V1397" i="4"/>
  <c r="W1397" i="4"/>
  <c r="R1398" i="4"/>
  <c r="S1398" i="4"/>
  <c r="T1398" i="4"/>
  <c r="U1398" i="4"/>
  <c r="V1398" i="4"/>
  <c r="W1398" i="4"/>
  <c r="R1399" i="4"/>
  <c r="S1399" i="4"/>
  <c r="T1399" i="4"/>
  <c r="U1399" i="4"/>
  <c r="V1399" i="4"/>
  <c r="W1399" i="4"/>
  <c r="R1400" i="4"/>
  <c r="S1400" i="4"/>
  <c r="T1400" i="4"/>
  <c r="U1400" i="4"/>
  <c r="V1400" i="4"/>
  <c r="W1400" i="4"/>
  <c r="R1401" i="4"/>
  <c r="S1401" i="4"/>
  <c r="T1401" i="4"/>
  <c r="U1401" i="4"/>
  <c r="V1401" i="4"/>
  <c r="W1401" i="4"/>
  <c r="R1402" i="4"/>
  <c r="S1402" i="4"/>
  <c r="T1402" i="4"/>
  <c r="U1402" i="4"/>
  <c r="V1402" i="4"/>
  <c r="W1402" i="4"/>
  <c r="R1403" i="4"/>
  <c r="S1403" i="4"/>
  <c r="T1403" i="4"/>
  <c r="U1403" i="4"/>
  <c r="V1403" i="4"/>
  <c r="W1403" i="4"/>
  <c r="R1404" i="4"/>
  <c r="S1404" i="4"/>
  <c r="T1404" i="4"/>
  <c r="U1404" i="4"/>
  <c r="V1404" i="4"/>
  <c r="W1404" i="4"/>
  <c r="R1405" i="4"/>
  <c r="S1405" i="4"/>
  <c r="T1405" i="4"/>
  <c r="U1405" i="4"/>
  <c r="V1405" i="4"/>
  <c r="W1405" i="4"/>
  <c r="R1406" i="4"/>
  <c r="S1406" i="4"/>
  <c r="T1406" i="4"/>
  <c r="U1406" i="4"/>
  <c r="V1406" i="4"/>
  <c r="W1406" i="4"/>
  <c r="R1407" i="4"/>
  <c r="S1407" i="4"/>
  <c r="T1407" i="4"/>
  <c r="U1407" i="4"/>
  <c r="V1407" i="4"/>
  <c r="W1407" i="4"/>
  <c r="R1408" i="4"/>
  <c r="S1408" i="4"/>
  <c r="T1408" i="4"/>
  <c r="U1408" i="4"/>
  <c r="V1408" i="4"/>
  <c r="W1408" i="4"/>
  <c r="R1409" i="4"/>
  <c r="S1409" i="4"/>
  <c r="T1409" i="4"/>
  <c r="U1409" i="4"/>
  <c r="V1409" i="4"/>
  <c r="W1409" i="4"/>
  <c r="R1410" i="4"/>
  <c r="S1410" i="4"/>
  <c r="T1410" i="4"/>
  <c r="U1410" i="4"/>
  <c r="V1410" i="4"/>
  <c r="W1410" i="4"/>
  <c r="R1411" i="4"/>
  <c r="S1411" i="4"/>
  <c r="T1411" i="4"/>
  <c r="U1411" i="4"/>
  <c r="V1411" i="4"/>
  <c r="W1411" i="4"/>
  <c r="R1412" i="4"/>
  <c r="S1412" i="4"/>
  <c r="T1412" i="4"/>
  <c r="U1412" i="4"/>
  <c r="V1412" i="4"/>
  <c r="W1412" i="4"/>
  <c r="R1413" i="4"/>
  <c r="S1413" i="4"/>
  <c r="T1413" i="4"/>
  <c r="U1413" i="4"/>
  <c r="V1413" i="4"/>
  <c r="W1413" i="4"/>
  <c r="R1414" i="4"/>
  <c r="S1414" i="4"/>
  <c r="T1414" i="4"/>
  <c r="U1414" i="4"/>
  <c r="V1414" i="4"/>
  <c r="W1414" i="4"/>
  <c r="R1415" i="4"/>
  <c r="S1415" i="4"/>
  <c r="T1415" i="4"/>
  <c r="U1415" i="4"/>
  <c r="V1415" i="4"/>
  <c r="W1415" i="4"/>
  <c r="R1416" i="4"/>
  <c r="S1416" i="4"/>
  <c r="T1416" i="4"/>
  <c r="U1416" i="4"/>
  <c r="V1416" i="4"/>
  <c r="W1416" i="4"/>
  <c r="R1417" i="4"/>
  <c r="S1417" i="4"/>
  <c r="T1417" i="4"/>
  <c r="U1417" i="4"/>
  <c r="V1417" i="4"/>
  <c r="W1417" i="4"/>
  <c r="R1418" i="4"/>
  <c r="S1418" i="4"/>
  <c r="T1418" i="4"/>
  <c r="U1418" i="4"/>
  <c r="V1418" i="4"/>
  <c r="W1418" i="4"/>
  <c r="R1419" i="4"/>
  <c r="S1419" i="4"/>
  <c r="T1419" i="4"/>
  <c r="U1419" i="4"/>
  <c r="V1419" i="4"/>
  <c r="W1419" i="4"/>
  <c r="R1420" i="4"/>
  <c r="S1420" i="4"/>
  <c r="T1420" i="4"/>
  <c r="U1420" i="4"/>
  <c r="V1420" i="4"/>
  <c r="W1420" i="4"/>
  <c r="W5" i="4"/>
  <c r="V5" i="4"/>
  <c r="U5" i="4"/>
  <c r="T5" i="4"/>
  <c r="S5" i="4"/>
  <c r="R5" i="4"/>
  <c r="AN3" i="4" l="1"/>
  <c r="AM3" i="4"/>
  <c r="AL3" i="4"/>
  <c r="AO3" i="4" l="1"/>
  <c r="S1" i="4" l="1"/>
  <c r="AA2" i="4" l="1"/>
  <c r="AA7061" i="4" s="1"/>
  <c r="AB2" i="4"/>
  <c r="Z5" i="4" s="1"/>
  <c r="Z2" i="4"/>
  <c r="AB3677" i="4" s="1"/>
  <c r="Y5789" i="4"/>
  <c r="Y5741" i="4"/>
  <c r="AC5597" i="4"/>
  <c r="Y5597" i="4"/>
  <c r="Y5549" i="4"/>
  <c r="AA5477" i="4"/>
  <c r="AC5453" i="4"/>
  <c r="AC5405" i="4"/>
  <c r="Y5357" i="4"/>
  <c r="AA5333" i="4"/>
  <c r="AA5285" i="4"/>
  <c r="AC5213" i="4"/>
  <c r="Y5213" i="4"/>
  <c r="X5093" i="4"/>
  <c r="Z4829" i="4"/>
  <c r="AB4757" i="4"/>
  <c r="AB4565" i="4"/>
  <c r="X4325" i="4"/>
  <c r="Z4253" i="4"/>
  <c r="X8549" i="4"/>
  <c r="AB8237" i="4"/>
  <c r="Y7325" i="4"/>
  <c r="Y3677" i="4"/>
  <c r="AC3677" i="4"/>
  <c r="AA3701" i="4"/>
  <c r="Y3725" i="4"/>
  <c r="AC3725" i="4"/>
  <c r="AA3749" i="4"/>
  <c r="Y3773" i="4"/>
  <c r="AC3773" i="4"/>
  <c r="AA3797" i="4"/>
  <c r="Y3821" i="4"/>
  <c r="AC3821" i="4"/>
  <c r="AA3845" i="4"/>
  <c r="Y3869" i="4"/>
  <c r="AC3869" i="4"/>
  <c r="AA3893" i="4"/>
  <c r="Y3917" i="4"/>
  <c r="AC3917" i="4"/>
  <c r="AA3941" i="4"/>
  <c r="Y3965" i="4"/>
  <c r="AC3965" i="4"/>
  <c r="AA3989" i="4"/>
  <c r="Y4013" i="4"/>
  <c r="AC4013" i="4"/>
  <c r="AA4037" i="4"/>
  <c r="Y4061" i="4"/>
  <c r="AC4061" i="4"/>
  <c r="AA4085" i="4"/>
  <c r="Y4109" i="4"/>
  <c r="AC4109" i="4"/>
  <c r="AA4133" i="4"/>
  <c r="Y4157" i="4"/>
  <c r="AC4157" i="4"/>
  <c r="AA4181" i="4"/>
  <c r="Z3677" i="4"/>
  <c r="X3701" i="4"/>
  <c r="AB3701" i="4"/>
  <c r="Z3725" i="4"/>
  <c r="X3749" i="4"/>
  <c r="AB3749" i="4"/>
  <c r="Z3773" i="4"/>
  <c r="X3797" i="4"/>
  <c r="AB3797" i="4"/>
  <c r="Z3821" i="4"/>
  <c r="X3845" i="4"/>
  <c r="AB3845" i="4"/>
  <c r="Z3869" i="4"/>
  <c r="X3893" i="4"/>
  <c r="AB3893" i="4"/>
  <c r="Z3917" i="4"/>
  <c r="X3941" i="4"/>
  <c r="AB3941" i="4"/>
  <c r="Z3965" i="4"/>
  <c r="X3989" i="4"/>
  <c r="AB3989" i="4"/>
  <c r="Z4013" i="4"/>
  <c r="X4037" i="4"/>
  <c r="AB4037" i="4"/>
  <c r="Z4061" i="4"/>
  <c r="X4085" i="4"/>
  <c r="AB4085" i="4"/>
  <c r="Z4109" i="4"/>
  <c r="X4133" i="4"/>
  <c r="AB4133" i="4"/>
  <c r="Z4157" i="4"/>
  <c r="X4181" i="4"/>
  <c r="AB4181" i="4"/>
  <c r="AA3677" i="4"/>
  <c r="Y3701" i="4"/>
  <c r="AC3701" i="4"/>
  <c r="AA3725" i="4"/>
  <c r="Y3749" i="4"/>
  <c r="AC3749" i="4"/>
  <c r="AA3773" i="4"/>
  <c r="Y3797" i="4"/>
  <c r="AC3797" i="4"/>
  <c r="AA3821" i="4"/>
  <c r="Y3845" i="4"/>
  <c r="AC3845" i="4"/>
  <c r="AA3869" i="4"/>
  <c r="Y3893" i="4"/>
  <c r="AC3893" i="4"/>
  <c r="AA3917" i="4"/>
  <c r="Y3941" i="4"/>
  <c r="AC3941" i="4"/>
  <c r="AA3965" i="4"/>
  <c r="Y3989" i="4"/>
  <c r="AC3989" i="4"/>
  <c r="AA4013" i="4"/>
  <c r="Y4037" i="4"/>
  <c r="AC4037" i="4"/>
  <c r="AA4061" i="4"/>
  <c r="Y4085" i="4"/>
  <c r="AC4085" i="4"/>
  <c r="AA4109" i="4"/>
  <c r="Y4133" i="4"/>
  <c r="AC4133" i="4"/>
  <c r="AA4157" i="4"/>
  <c r="Z3701" i="4"/>
  <c r="X3773" i="4"/>
  <c r="AB3821" i="4"/>
  <c r="Z3893" i="4"/>
  <c r="X3965" i="4"/>
  <c r="AB4013" i="4"/>
  <c r="Z4085" i="4"/>
  <c r="X4157" i="4"/>
  <c r="AC4181" i="4"/>
  <c r="AA4205" i="4"/>
  <c r="Y4229" i="4"/>
  <c r="AC4229" i="4"/>
  <c r="AA4253" i="4"/>
  <c r="Y4277" i="4"/>
  <c r="AC4277" i="4"/>
  <c r="AA4301" i="4"/>
  <c r="Y4325" i="4"/>
  <c r="AC4325" i="4"/>
  <c r="AA4349" i="4"/>
  <c r="Y4373" i="4"/>
  <c r="AC4373" i="4"/>
  <c r="AA4397" i="4"/>
  <c r="Y4421" i="4"/>
  <c r="AC4421" i="4"/>
  <c r="AA4445" i="4"/>
  <c r="Y4469" i="4"/>
  <c r="AC4469" i="4"/>
  <c r="AA4493" i="4"/>
  <c r="Y4517" i="4"/>
  <c r="AC4517" i="4"/>
  <c r="AA4541" i="4"/>
  <c r="Y4565" i="4"/>
  <c r="AC4565" i="4"/>
  <c r="AA4589" i="4"/>
  <c r="Y4613" i="4"/>
  <c r="AC4613" i="4"/>
  <c r="AA4637" i="4"/>
  <c r="Y4661" i="4"/>
  <c r="AC4661" i="4"/>
  <c r="AA4685" i="4"/>
  <c r="Y4709" i="4"/>
  <c r="AC4709" i="4"/>
  <c r="AA4733" i="4"/>
  <c r="Y4757" i="4"/>
  <c r="AC4757" i="4"/>
  <c r="AA4781" i="4"/>
  <c r="Y4805" i="4"/>
  <c r="AC4805" i="4"/>
  <c r="AA4829" i="4"/>
  <c r="Y4853" i="4"/>
  <c r="AC4853" i="4"/>
  <c r="AA4877" i="4"/>
  <c r="Y4901" i="4"/>
  <c r="AC4901" i="4"/>
  <c r="AA4925" i="4"/>
  <c r="Y4949" i="4"/>
  <c r="AC4949" i="4"/>
  <c r="AA4973" i="4"/>
  <c r="Y4997" i="4"/>
  <c r="AC4997" i="4"/>
  <c r="AA5021" i="4"/>
  <c r="Y5045" i="4"/>
  <c r="AC5045" i="4"/>
  <c r="AA5069" i="4"/>
  <c r="Y5093" i="4"/>
  <c r="AC5093" i="4"/>
  <c r="AA5117" i="4"/>
  <c r="Y5141" i="4"/>
  <c r="AC5141" i="4"/>
  <c r="AA5165" i="4"/>
  <c r="Y5189" i="4"/>
  <c r="AC5189" i="4"/>
  <c r="X3725" i="4"/>
  <c r="AB3773" i="4"/>
  <c r="Z3845" i="4"/>
  <c r="X3917" i="4"/>
  <c r="AB3965" i="4"/>
  <c r="Z4037" i="4"/>
  <c r="X4109" i="4"/>
  <c r="AB4157" i="4"/>
  <c r="X4205" i="4"/>
  <c r="AB4205" i="4"/>
  <c r="Z4229" i="4"/>
  <c r="X4253" i="4"/>
  <c r="AB4253" i="4"/>
  <c r="Z4277" i="4"/>
  <c r="X4301" i="4"/>
  <c r="AB4301" i="4"/>
  <c r="Z4325" i="4"/>
  <c r="X4349" i="4"/>
  <c r="AB4349" i="4"/>
  <c r="Z4373" i="4"/>
  <c r="X4397" i="4"/>
  <c r="AB4397" i="4"/>
  <c r="Z4421" i="4"/>
  <c r="X4445" i="4"/>
  <c r="AB4445" i="4"/>
  <c r="Z4469" i="4"/>
  <c r="X4493" i="4"/>
  <c r="AB4493" i="4"/>
  <c r="Z4517" i="4"/>
  <c r="X4541" i="4"/>
  <c r="AB4541" i="4"/>
  <c r="Z4565" i="4"/>
  <c r="X4589" i="4"/>
  <c r="AB4589" i="4"/>
  <c r="Z4613" i="4"/>
  <c r="X4637" i="4"/>
  <c r="AB4637" i="4"/>
  <c r="Z4661" i="4"/>
  <c r="X4685" i="4"/>
  <c r="AB4685" i="4"/>
  <c r="Z4709" i="4"/>
  <c r="X4733" i="4"/>
  <c r="AB4733" i="4"/>
  <c r="Z4757" i="4"/>
  <c r="X4781" i="4"/>
  <c r="AB4781" i="4"/>
  <c r="Z4805" i="4"/>
  <c r="X4829" i="4"/>
  <c r="AB4829" i="4"/>
  <c r="Z4853" i="4"/>
  <c r="X4877" i="4"/>
  <c r="AB4877" i="4"/>
  <c r="Z4901" i="4"/>
  <c r="X4925" i="4"/>
  <c r="AB4925" i="4"/>
  <c r="Z4949" i="4"/>
  <c r="X4973" i="4"/>
  <c r="AB4973" i="4"/>
  <c r="Z4997" i="4"/>
  <c r="X5021" i="4"/>
  <c r="AB5021" i="4"/>
  <c r="Z5045" i="4"/>
  <c r="X5069" i="4"/>
  <c r="AB5069" i="4"/>
  <c r="Z5093" i="4"/>
  <c r="X5117" i="4"/>
  <c r="AB5117" i="4"/>
  <c r="Z5141" i="4"/>
  <c r="X3677" i="4"/>
  <c r="AB3725" i="4"/>
  <c r="Z3797" i="4"/>
  <c r="X3869" i="4"/>
  <c r="AB3917" i="4"/>
  <c r="Z3989" i="4"/>
  <c r="X4061" i="4"/>
  <c r="AB4109" i="4"/>
  <c r="Y4181" i="4"/>
  <c r="Y4205" i="4"/>
  <c r="AC4205" i="4"/>
  <c r="AA4229" i="4"/>
  <c r="Y4253" i="4"/>
  <c r="AC4253" i="4"/>
  <c r="AA4277" i="4"/>
  <c r="Y4301" i="4"/>
  <c r="AC4301" i="4"/>
  <c r="AA4325" i="4"/>
  <c r="Y4349" i="4"/>
  <c r="AC4349" i="4"/>
  <c r="AA4373" i="4"/>
  <c r="Y4397" i="4"/>
  <c r="AC4397" i="4"/>
  <c r="AA4421" i="4"/>
  <c r="Y4445" i="4"/>
  <c r="AC4445" i="4"/>
  <c r="AA4469" i="4"/>
  <c r="Y4493" i="4"/>
  <c r="AC4493" i="4"/>
  <c r="AA4517" i="4"/>
  <c r="Y4541" i="4"/>
  <c r="AC4541" i="4"/>
  <c r="AA4565" i="4"/>
  <c r="Y4589" i="4"/>
  <c r="AC4589" i="4"/>
  <c r="AA4613" i="4"/>
  <c r="Y4637" i="4"/>
  <c r="AC4637" i="4"/>
  <c r="AA4661" i="4"/>
  <c r="Y4685" i="4"/>
  <c r="AC4685" i="4"/>
  <c r="AA4709" i="4"/>
  <c r="Y4733" i="4"/>
  <c r="AC4733" i="4"/>
  <c r="AA4757" i="4"/>
  <c r="Y4781" i="4"/>
  <c r="AC4781" i="4"/>
  <c r="AA4805" i="4"/>
  <c r="Y4829" i="4"/>
  <c r="AC4829" i="4"/>
  <c r="AA4853" i="4"/>
  <c r="Y4877" i="4"/>
  <c r="AC4877" i="4"/>
  <c r="AA4901" i="4"/>
  <c r="Y4925" i="4"/>
  <c r="AC4925" i="4"/>
  <c r="AA4949" i="4"/>
  <c r="Y4973" i="4"/>
  <c r="AC4973" i="4"/>
  <c r="AA4997" i="4"/>
  <c r="Y5021" i="4"/>
  <c r="AC5021" i="4"/>
  <c r="AA5045" i="4"/>
  <c r="Y5069" i="4"/>
  <c r="AC5069" i="4"/>
  <c r="AA5093" i="4"/>
  <c r="Y5117" i="4"/>
  <c r="AC5117" i="4"/>
  <c r="AA5141" i="4"/>
  <c r="Y5165" i="4"/>
  <c r="AC5165" i="4"/>
  <c r="AA5189" i="4"/>
  <c r="AB5837" i="4"/>
  <c r="X5837" i="4"/>
  <c r="Z5813" i="4"/>
  <c r="AB5789" i="4"/>
  <c r="X5789" i="4"/>
  <c r="Z5765" i="4"/>
  <c r="AB5741" i="4"/>
  <c r="X5741" i="4"/>
  <c r="Z5717" i="4"/>
  <c r="AB5693" i="4"/>
  <c r="X5693" i="4"/>
  <c r="Z5669" i="4"/>
  <c r="AB5645" i="4"/>
  <c r="X5645" i="4"/>
  <c r="Z5621" i="4"/>
  <c r="AB5597" i="4"/>
  <c r="X5597" i="4"/>
  <c r="Z5573" i="4"/>
  <c r="AB5549" i="4"/>
  <c r="X5549" i="4"/>
  <c r="Z5525" i="4"/>
  <c r="AB5501" i="4"/>
  <c r="X5501" i="4"/>
  <c r="Z5477" i="4"/>
  <c r="AB5453" i="4"/>
  <c r="X5453" i="4"/>
  <c r="Z5429" i="4"/>
  <c r="AB5405" i="4"/>
  <c r="X5405" i="4"/>
  <c r="Z5381" i="4"/>
  <c r="AB5357" i="4"/>
  <c r="X5357" i="4"/>
  <c r="Z5333" i="4"/>
  <c r="AB5309" i="4"/>
  <c r="X5309" i="4"/>
  <c r="Z5285" i="4"/>
  <c r="AB5261" i="4"/>
  <c r="X5261" i="4"/>
  <c r="Z5237" i="4"/>
  <c r="AB5213" i="4"/>
  <c r="X5213" i="4"/>
  <c r="AB5165" i="4"/>
  <c r="X5141" i="4"/>
  <c r="Z5069" i="4"/>
  <c r="AB4997" i="4"/>
  <c r="X4949" i="4"/>
  <c r="Z4877" i="4"/>
  <c r="AB4805" i="4"/>
  <c r="X4757" i="4"/>
  <c r="Z4685" i="4"/>
  <c r="AB4613" i="4"/>
  <c r="X4565" i="4"/>
  <c r="Z4493" i="4"/>
  <c r="AB4421" i="4"/>
  <c r="X4373" i="4"/>
  <c r="Z4301" i="4"/>
  <c r="AB4229" i="4"/>
  <c r="Z4133" i="4"/>
  <c r="AB3869" i="4"/>
  <c r="X8741" i="4"/>
  <c r="Z8477" i="4"/>
  <c r="Y8093" i="4"/>
  <c r="Z5861" i="4"/>
  <c r="X5885" i="4"/>
  <c r="AB5885" i="4"/>
  <c r="Z5909" i="4"/>
  <c r="X5933" i="4"/>
  <c r="AB5933" i="4"/>
  <c r="Z5957" i="4"/>
  <c r="X5981" i="4"/>
  <c r="AB5981" i="4"/>
  <c r="Z6005" i="4"/>
  <c r="X6029" i="4"/>
  <c r="AB6029" i="4"/>
  <c r="Z6053" i="4"/>
  <c r="X6077" i="4"/>
  <c r="AB6077" i="4"/>
  <c r="Z6101" i="4"/>
  <c r="X6125" i="4"/>
  <c r="AB6125" i="4"/>
  <c r="Z6149" i="4"/>
  <c r="X6173" i="4"/>
  <c r="AB6173" i="4"/>
  <c r="Z6197" i="4"/>
  <c r="X6221" i="4"/>
  <c r="AB6221" i="4"/>
  <c r="Z6245" i="4"/>
  <c r="X6269" i="4"/>
  <c r="AB6269" i="4"/>
  <c r="Z6293" i="4"/>
  <c r="X6317" i="4"/>
  <c r="AB6317" i="4"/>
  <c r="Z6341" i="4"/>
  <c r="X6365" i="4"/>
  <c r="AB6365" i="4"/>
  <c r="Z6389" i="4"/>
  <c r="X6413" i="4"/>
  <c r="AB6413" i="4"/>
  <c r="Z6437" i="4"/>
  <c r="X6461" i="4"/>
  <c r="AB6461" i="4"/>
  <c r="Z6485" i="4"/>
  <c r="X6509" i="4"/>
  <c r="AB6509" i="4"/>
  <c r="Z6533" i="4"/>
  <c r="X6557" i="4"/>
  <c r="AB6557" i="4"/>
  <c r="Z6581" i="4"/>
  <c r="X6605" i="4"/>
  <c r="AB6605" i="4"/>
  <c r="Z6629" i="4"/>
  <c r="X6653" i="4"/>
  <c r="AB6653" i="4"/>
  <c r="Z6677" i="4"/>
  <c r="X6701" i="4"/>
  <c r="AB6701" i="4"/>
  <c r="Z6725" i="4"/>
  <c r="X6749" i="4"/>
  <c r="AB6749" i="4"/>
  <c r="Z6773" i="4"/>
  <c r="X6797" i="4"/>
  <c r="AB6797" i="4"/>
  <c r="Z6821" i="4"/>
  <c r="X6845" i="4"/>
  <c r="AB6845" i="4"/>
  <c r="Z6869" i="4"/>
  <c r="X6893" i="4"/>
  <c r="AB6893" i="4"/>
  <c r="Z6917" i="4"/>
  <c r="X6941" i="4"/>
  <c r="AB6941" i="4"/>
  <c r="Z6965" i="4"/>
  <c r="X6989" i="4"/>
  <c r="AA5861" i="4"/>
  <c r="Y5885" i="4"/>
  <c r="AC5885" i="4"/>
  <c r="AA5909" i="4"/>
  <c r="Y5933" i="4"/>
  <c r="AC5933" i="4"/>
  <c r="AA5957" i="4"/>
  <c r="Y5981" i="4"/>
  <c r="AC5981" i="4"/>
  <c r="AA6005" i="4"/>
  <c r="Y6029" i="4"/>
  <c r="AC6029" i="4"/>
  <c r="AA6053" i="4"/>
  <c r="Y6077" i="4"/>
  <c r="AC6077" i="4"/>
  <c r="AA6101" i="4"/>
  <c r="Y6125" i="4"/>
  <c r="AC6125" i="4"/>
  <c r="AA6149" i="4"/>
  <c r="Y6173" i="4"/>
  <c r="AC6173" i="4"/>
  <c r="AA6197" i="4"/>
  <c r="Y6221" i="4"/>
  <c r="AC6221" i="4"/>
  <c r="AA6245" i="4"/>
  <c r="Y6269" i="4"/>
  <c r="AC6269" i="4"/>
  <c r="AA6293" i="4"/>
  <c r="Y6317" i="4"/>
  <c r="AC6317" i="4"/>
  <c r="AA6341" i="4"/>
  <c r="Y6365" i="4"/>
  <c r="AC6365" i="4"/>
  <c r="AA6389" i="4"/>
  <c r="Y6413" i="4"/>
  <c r="AC6413" i="4"/>
  <c r="AA6437" i="4"/>
  <c r="Y6461" i="4"/>
  <c r="AC6461" i="4"/>
  <c r="AA6485" i="4"/>
  <c r="Y6509" i="4"/>
  <c r="AC6509" i="4"/>
  <c r="AA6533" i="4"/>
  <c r="Y6557" i="4"/>
  <c r="AC6557" i="4"/>
  <c r="AA6581" i="4"/>
  <c r="Y6605" i="4"/>
  <c r="AC6605" i="4"/>
  <c r="AA6629" i="4"/>
  <c r="Y6653" i="4"/>
  <c r="AC6653" i="4"/>
  <c r="AA6677" i="4"/>
  <c r="Y6701" i="4"/>
  <c r="AC6701" i="4"/>
  <c r="AA6725" i="4"/>
  <c r="Y6749" i="4"/>
  <c r="AC6749" i="4"/>
  <c r="AA6773" i="4"/>
  <c r="Y6797" i="4"/>
  <c r="AC6797" i="4"/>
  <c r="AA6821" i="4"/>
  <c r="Y6845" i="4"/>
  <c r="AC6845" i="4"/>
  <c r="AA6869" i="4"/>
  <c r="Y6893" i="4"/>
  <c r="AC6893" i="4"/>
  <c r="AA6917" i="4"/>
  <c r="Y6941" i="4"/>
  <c r="AC6941" i="4"/>
  <c r="AA6965" i="4"/>
  <c r="X5861" i="4"/>
  <c r="AB5861" i="4"/>
  <c r="Z5885" i="4"/>
  <c r="X5909" i="4"/>
  <c r="AB5909" i="4"/>
  <c r="Z5933" i="4"/>
  <c r="X5957" i="4"/>
  <c r="AB5957" i="4"/>
  <c r="Z5981" i="4"/>
  <c r="X6005" i="4"/>
  <c r="AB6005" i="4"/>
  <c r="Z6029" i="4"/>
  <c r="X6053" i="4"/>
  <c r="AB6053" i="4"/>
  <c r="Z6077" i="4"/>
  <c r="X6101" i="4"/>
  <c r="AB6101" i="4"/>
  <c r="Z6125" i="4"/>
  <c r="X6149" i="4"/>
  <c r="AB6149" i="4"/>
  <c r="Z6173" i="4"/>
  <c r="X6197" i="4"/>
  <c r="AB6197" i="4"/>
  <c r="Z6221" i="4"/>
  <c r="X6245" i="4"/>
  <c r="AB6245" i="4"/>
  <c r="Z6269" i="4"/>
  <c r="X6293" i="4"/>
  <c r="AB6293" i="4"/>
  <c r="Z6317" i="4"/>
  <c r="X6341" i="4"/>
  <c r="AB6341" i="4"/>
  <c r="Z6365" i="4"/>
  <c r="X6389" i="4"/>
  <c r="AB6389" i="4"/>
  <c r="Z6413" i="4"/>
  <c r="X6437" i="4"/>
  <c r="AB6437" i="4"/>
  <c r="Z6461" i="4"/>
  <c r="X6485" i="4"/>
  <c r="AB6485" i="4"/>
  <c r="Z6509" i="4"/>
  <c r="X6533" i="4"/>
  <c r="AB6533" i="4"/>
  <c r="Z6557" i="4"/>
  <c r="X6581" i="4"/>
  <c r="AB6581" i="4"/>
  <c r="Z6605" i="4"/>
  <c r="X6629" i="4"/>
  <c r="AB6629" i="4"/>
  <c r="Z6653" i="4"/>
  <c r="X6677" i="4"/>
  <c r="AB6677" i="4"/>
  <c r="Z6701" i="4"/>
  <c r="X6725" i="4"/>
  <c r="AB6725" i="4"/>
  <c r="Z6749" i="4"/>
  <c r="X6773" i="4"/>
  <c r="AB6773" i="4"/>
  <c r="Z6797" i="4"/>
  <c r="X6821" i="4"/>
  <c r="AB6821" i="4"/>
  <c r="Z6845" i="4"/>
  <c r="X6869" i="4"/>
  <c r="AB6869" i="4"/>
  <c r="Z6893" i="4"/>
  <c r="X6917" i="4"/>
  <c r="AB6917" i="4"/>
  <c r="Z6941" i="4"/>
  <c r="X6965" i="4"/>
  <c r="AB6965" i="4"/>
  <c r="Y5861" i="4"/>
  <c r="AC5861" i="4"/>
  <c r="AA5885" i="4"/>
  <c r="Y5909" i="4"/>
  <c r="AC5909" i="4"/>
  <c r="AA5933" i="4"/>
  <c r="Y5957" i="4"/>
  <c r="AC5957" i="4"/>
  <c r="AA5981" i="4"/>
  <c r="Y6005" i="4"/>
  <c r="AC6005" i="4"/>
  <c r="AA6029" i="4"/>
  <c r="Y6053" i="4"/>
  <c r="AC6053" i="4"/>
  <c r="AA6077" i="4"/>
  <c r="Y6101" i="4"/>
  <c r="AC6101" i="4"/>
  <c r="AA6125" i="4"/>
  <c r="Y6149" i="4"/>
  <c r="AC6149" i="4"/>
  <c r="AA6173" i="4"/>
  <c r="Y6197" i="4"/>
  <c r="AC6197" i="4"/>
  <c r="AA6221" i="4"/>
  <c r="Y6245" i="4"/>
  <c r="AC6245" i="4"/>
  <c r="AA6269" i="4"/>
  <c r="Y6293" i="4"/>
  <c r="AC6293" i="4"/>
  <c r="AA6317" i="4"/>
  <c r="Y6341" i="4"/>
  <c r="AC6341" i="4"/>
  <c r="AA6365" i="4"/>
  <c r="Y6389" i="4"/>
  <c r="AC6389" i="4"/>
  <c r="AA6413" i="4"/>
  <c r="Y6437" i="4"/>
  <c r="AC6437" i="4"/>
  <c r="AA6461" i="4"/>
  <c r="Y6485" i="4"/>
  <c r="AC6485" i="4"/>
  <c r="AA6509" i="4"/>
  <c r="Y6533" i="4"/>
  <c r="AC6533" i="4"/>
  <c r="AA6557" i="4"/>
  <c r="Y6581" i="4"/>
  <c r="AC6581" i="4"/>
  <c r="AA6605" i="4"/>
  <c r="Y6629" i="4"/>
  <c r="AC6629" i="4"/>
  <c r="AA6653" i="4"/>
  <c r="Y6677" i="4"/>
  <c r="AC6677" i="4"/>
  <c r="AA6701" i="4"/>
  <c r="Y6725" i="4"/>
  <c r="AC6725" i="4"/>
  <c r="AA6749" i="4"/>
  <c r="Y6773" i="4"/>
  <c r="AC6773" i="4"/>
  <c r="AA6797" i="4"/>
  <c r="Y6821" i="4"/>
  <c r="AC6821" i="4"/>
  <c r="AA6845" i="4"/>
  <c r="Y6869" i="4"/>
  <c r="AC6869" i="4"/>
  <c r="AA6893" i="4"/>
  <c r="Y6917" i="4"/>
  <c r="AC6917" i="4"/>
  <c r="AA6941" i="4"/>
  <c r="Y6965" i="4"/>
  <c r="Z6989" i="4"/>
  <c r="X7013" i="4"/>
  <c r="AB7013" i="4"/>
  <c r="Z7037" i="4"/>
  <c r="X7061" i="4"/>
  <c r="AB7061" i="4"/>
  <c r="Z7085" i="4"/>
  <c r="X7109" i="4"/>
  <c r="AB7109" i="4"/>
  <c r="Z7133" i="4"/>
  <c r="X7157" i="4"/>
  <c r="AB7157" i="4"/>
  <c r="Z7181" i="4"/>
  <c r="X7205" i="4"/>
  <c r="AB7205" i="4"/>
  <c r="Z7229" i="4"/>
  <c r="X7253" i="4"/>
  <c r="AB7253" i="4"/>
  <c r="Z7277" i="4"/>
  <c r="X7301" i="4"/>
  <c r="AB7301" i="4"/>
  <c r="Z7325" i="4"/>
  <c r="X7349" i="4"/>
  <c r="AB7349" i="4"/>
  <c r="Z7373" i="4"/>
  <c r="X7397" i="4"/>
  <c r="AB7397" i="4"/>
  <c r="Z7421" i="4"/>
  <c r="X7445" i="4"/>
  <c r="AB7445" i="4"/>
  <c r="Z7469" i="4"/>
  <c r="X7493" i="4"/>
  <c r="AB7493" i="4"/>
  <c r="Z7517" i="4"/>
  <c r="X7541" i="4"/>
  <c r="AB7541" i="4"/>
  <c r="Z7565" i="4"/>
  <c r="X7589" i="4"/>
  <c r="AB7589" i="4"/>
  <c r="Z7613" i="4"/>
  <c r="X7637" i="4"/>
  <c r="AB7637" i="4"/>
  <c r="Z7661" i="4"/>
  <c r="X7685" i="4"/>
  <c r="AB7685" i="4"/>
  <c r="Z7709" i="4"/>
  <c r="X7733" i="4"/>
  <c r="AB7733" i="4"/>
  <c r="Z7757" i="4"/>
  <c r="X7781" i="4"/>
  <c r="AB7781" i="4"/>
  <c r="Z7805" i="4"/>
  <c r="X7829" i="4"/>
  <c r="AB7829" i="4"/>
  <c r="Z7853" i="4"/>
  <c r="X7877" i="4"/>
  <c r="AB7877" i="4"/>
  <c r="Z7901" i="4"/>
  <c r="X7925" i="4"/>
  <c r="AB7925" i="4"/>
  <c r="Z7949" i="4"/>
  <c r="X7973" i="4"/>
  <c r="AB7973" i="4"/>
  <c r="Z7997" i="4"/>
  <c r="Y8021" i="4"/>
  <c r="AC8021" i="4"/>
  <c r="AA6989" i="4"/>
  <c r="Y7013" i="4"/>
  <c r="AC7013" i="4"/>
  <c r="AA7037" i="4"/>
  <c r="Y7061" i="4"/>
  <c r="AC7061" i="4"/>
  <c r="AA7085" i="4"/>
  <c r="Y7109" i="4"/>
  <c r="AC7109" i="4"/>
  <c r="AA7133" i="4"/>
  <c r="Y7157" i="4"/>
  <c r="AC7157" i="4"/>
  <c r="AA7181" i="4"/>
  <c r="Y7205" i="4"/>
  <c r="AC7205" i="4"/>
  <c r="AA7229" i="4"/>
  <c r="Y7253" i="4"/>
  <c r="AC7253" i="4"/>
  <c r="AA7277" i="4"/>
  <c r="Y7301" i="4"/>
  <c r="AC7301" i="4"/>
  <c r="AA7325" i="4"/>
  <c r="Y7349" i="4"/>
  <c r="AC7349" i="4"/>
  <c r="AA7373" i="4"/>
  <c r="Y7397" i="4"/>
  <c r="AC7397" i="4"/>
  <c r="AA7421" i="4"/>
  <c r="Y7445" i="4"/>
  <c r="AC7445" i="4"/>
  <c r="AA7469" i="4"/>
  <c r="Y7493" i="4"/>
  <c r="AC7493" i="4"/>
  <c r="AA7517" i="4"/>
  <c r="Y7541" i="4"/>
  <c r="AC7541" i="4"/>
  <c r="AA7565" i="4"/>
  <c r="Y7589" i="4"/>
  <c r="AC7589" i="4"/>
  <c r="AA7613" i="4"/>
  <c r="Y7637" i="4"/>
  <c r="AC7637" i="4"/>
  <c r="AA7661" i="4"/>
  <c r="Y7685" i="4"/>
  <c r="AC7685" i="4"/>
  <c r="AA7709" i="4"/>
  <c r="Y7733" i="4"/>
  <c r="AC7733" i="4"/>
  <c r="AA7757" i="4"/>
  <c r="Y7781" i="4"/>
  <c r="AC7781" i="4"/>
  <c r="AA7805" i="4"/>
  <c r="Y7829" i="4"/>
  <c r="AC7829" i="4"/>
  <c r="AA7853" i="4"/>
  <c r="Y7877" i="4"/>
  <c r="AC7877" i="4"/>
  <c r="AA7901" i="4"/>
  <c r="Y7925" i="4"/>
  <c r="AC7925" i="4"/>
  <c r="AA7949" i="4"/>
  <c r="Y7973" i="4"/>
  <c r="AC7973" i="4"/>
  <c r="AA7997" i="4"/>
  <c r="Z8021" i="4"/>
  <c r="X8021" i="4"/>
  <c r="AC6965" i="4"/>
  <c r="AB6989" i="4"/>
  <c r="Z7013" i="4"/>
  <c r="X7037" i="4"/>
  <c r="AB7037" i="4"/>
  <c r="Z7061" i="4"/>
  <c r="X7085" i="4"/>
  <c r="AB7085" i="4"/>
  <c r="Z7109" i="4"/>
  <c r="X7133" i="4"/>
  <c r="AB7133" i="4"/>
  <c r="Z7157" i="4"/>
  <c r="X7181" i="4"/>
  <c r="AB7181" i="4"/>
  <c r="Z7205" i="4"/>
  <c r="X7229" i="4"/>
  <c r="AB7229" i="4"/>
  <c r="Z7253" i="4"/>
  <c r="X7277" i="4"/>
  <c r="AB7277" i="4"/>
  <c r="Z7301" i="4"/>
  <c r="X7325" i="4"/>
  <c r="AB7325" i="4"/>
  <c r="Z7349" i="4"/>
  <c r="X7373" i="4"/>
  <c r="AB7373" i="4"/>
  <c r="Z7397" i="4"/>
  <c r="X7421" i="4"/>
  <c r="AB7421" i="4"/>
  <c r="Z7445" i="4"/>
  <c r="X7469" i="4"/>
  <c r="AB7469" i="4"/>
  <c r="Z7493" i="4"/>
  <c r="X7517" i="4"/>
  <c r="AB7517" i="4"/>
  <c r="Z7541" i="4"/>
  <c r="X7565" i="4"/>
  <c r="AB7565" i="4"/>
  <c r="Z7589" i="4"/>
  <c r="X7613" i="4"/>
  <c r="AB7613" i="4"/>
  <c r="Z7637" i="4"/>
  <c r="X7661" i="4"/>
  <c r="AB7661" i="4"/>
  <c r="Z7685" i="4"/>
  <c r="X7709" i="4"/>
  <c r="AB7709" i="4"/>
  <c r="Z7733" i="4"/>
  <c r="X7757" i="4"/>
  <c r="AB7757" i="4"/>
  <c r="Z7781" i="4"/>
  <c r="X7805" i="4"/>
  <c r="AB7805" i="4"/>
  <c r="Z7829" i="4"/>
  <c r="X7853" i="4"/>
  <c r="AB7853" i="4"/>
  <c r="Z7877" i="4"/>
  <c r="X7901" i="4"/>
  <c r="AB7901" i="4"/>
  <c r="Z7925" i="4"/>
  <c r="X7949" i="4"/>
  <c r="AB7949" i="4"/>
  <c r="Z7973" i="4"/>
  <c r="X7997" i="4"/>
  <c r="AB7997" i="4"/>
  <c r="AA8021" i="4"/>
  <c r="AA7013" i="4"/>
  <c r="Y7085" i="4"/>
  <c r="AC7133" i="4"/>
  <c r="AA7205" i="4"/>
  <c r="Y7277" i="4"/>
  <c r="AC7325" i="4"/>
  <c r="AA7397" i="4"/>
  <c r="Y7469" i="4"/>
  <c r="AC7517" i="4"/>
  <c r="AA7589" i="4"/>
  <c r="Y7661" i="4"/>
  <c r="AC7709" i="4"/>
  <c r="AA7781" i="4"/>
  <c r="Y7853" i="4"/>
  <c r="AC7901" i="4"/>
  <c r="AA7973" i="4"/>
  <c r="Y7037" i="4"/>
  <c r="AC7085" i="4"/>
  <c r="AA7157" i="4"/>
  <c r="Y7229" i="4"/>
  <c r="AC7277" i="4"/>
  <c r="AA7349" i="4"/>
  <c r="Y7421" i="4"/>
  <c r="AC7469" i="4"/>
  <c r="AA7541" i="4"/>
  <c r="Y7613" i="4"/>
  <c r="AC7661" i="4"/>
  <c r="AA7733" i="4"/>
  <c r="Y7805" i="4"/>
  <c r="AC7853" i="4"/>
  <c r="AA7925" i="4"/>
  <c r="Y7997" i="4"/>
  <c r="Y6989" i="4"/>
  <c r="AC7037" i="4"/>
  <c r="AA7109" i="4"/>
  <c r="Y7181" i="4"/>
  <c r="AC7229" i="4"/>
  <c r="AA7301" i="4"/>
  <c r="Y7373" i="4"/>
  <c r="AC7421" i="4"/>
  <c r="AA7493" i="4"/>
  <c r="Y7565" i="4"/>
  <c r="AC7613" i="4"/>
  <c r="AA7685" i="4"/>
  <c r="Y7757" i="4"/>
  <c r="AC7805" i="4"/>
  <c r="AA7877" i="4"/>
  <c r="Y7949" i="4"/>
  <c r="AC7997" i="4"/>
  <c r="Y7133" i="4"/>
  <c r="AC7373" i="4"/>
  <c r="AA7637" i="4"/>
  <c r="Y7901" i="4"/>
  <c r="AC7181" i="4"/>
  <c r="AA7445" i="4"/>
  <c r="Y7709" i="4"/>
  <c r="AC7949" i="4"/>
  <c r="AC6989" i="4"/>
  <c r="AA7253" i="4"/>
  <c r="Y7517" i="4"/>
  <c r="AC7757" i="4"/>
  <c r="AB8021" i="4"/>
  <c r="AA5837" i="4"/>
  <c r="AC5813" i="4"/>
  <c r="Y5813" i="4"/>
  <c r="AA5789" i="4"/>
  <c r="AC5765" i="4"/>
  <c r="Y5765" i="4"/>
  <c r="AA5741" i="4"/>
  <c r="AC5717" i="4"/>
  <c r="Y5717" i="4"/>
  <c r="AA5693" i="4"/>
  <c r="AC5669" i="4"/>
  <c r="Y5669" i="4"/>
  <c r="AA5645" i="4"/>
  <c r="AC5621" i="4"/>
  <c r="Y5621" i="4"/>
  <c r="AA5597" i="4"/>
  <c r="AC5573" i="4"/>
  <c r="Y5573" i="4"/>
  <c r="AA5549" i="4"/>
  <c r="AC5525" i="4"/>
  <c r="Y5525" i="4"/>
  <c r="AA5501" i="4"/>
  <c r="AC5477" i="4"/>
  <c r="Y5477" i="4"/>
  <c r="AA5453" i="4"/>
  <c r="AC5429" i="4"/>
  <c r="Y5429" i="4"/>
  <c r="AA5405" i="4"/>
  <c r="AC5381" i="4"/>
  <c r="Y5381" i="4"/>
  <c r="AA5357" i="4"/>
  <c r="AC5333" i="4"/>
  <c r="Y5333" i="4"/>
  <c r="AA5309" i="4"/>
  <c r="AC5285" i="4"/>
  <c r="Y5285" i="4"/>
  <c r="AA5261" i="4"/>
  <c r="AC5237" i="4"/>
  <c r="Y5237" i="4"/>
  <c r="AA5213" i="4"/>
  <c r="AB5189" i="4"/>
  <c r="Z5165" i="4"/>
  <c r="Z5117" i="4"/>
  <c r="AB5045" i="4"/>
  <c r="X4997" i="4"/>
  <c r="Z4925" i="4"/>
  <c r="AB4853" i="4"/>
  <c r="X4805" i="4"/>
  <c r="Z4733" i="4"/>
  <c r="AB4661" i="4"/>
  <c r="X4613" i="4"/>
  <c r="Z4541" i="4"/>
  <c r="AB4469" i="4"/>
  <c r="X4421" i="4"/>
  <c r="Z4349" i="4"/>
  <c r="AB4277" i="4"/>
  <c r="X4229" i="4"/>
  <c r="AB4061" i="4"/>
  <c r="X3821" i="4"/>
  <c r="Z8669" i="4"/>
  <c r="AA7829" i="4"/>
  <c r="Z8045" i="4"/>
  <c r="X8069" i="4"/>
  <c r="AB8069" i="4"/>
  <c r="Z8093" i="4"/>
  <c r="X8117" i="4"/>
  <c r="AB8117" i="4"/>
  <c r="Z8141" i="4"/>
  <c r="X8165" i="4"/>
  <c r="AB8165" i="4"/>
  <c r="Z8189" i="4"/>
  <c r="X8213" i="4"/>
  <c r="AB8213" i="4"/>
  <c r="Z8237" i="4"/>
  <c r="X8261" i="4"/>
  <c r="AB8261" i="4"/>
  <c r="Z8285" i="4"/>
  <c r="X8309" i="4"/>
  <c r="AA8045" i="4"/>
  <c r="Y8069" i="4"/>
  <c r="AC8069" i="4"/>
  <c r="AA8093" i="4"/>
  <c r="Y8117" i="4"/>
  <c r="AC8117" i="4"/>
  <c r="AA8141" i="4"/>
  <c r="Y8165" i="4"/>
  <c r="AC8165" i="4"/>
  <c r="AA8189" i="4"/>
  <c r="Y8213" i="4"/>
  <c r="AC8213" i="4"/>
  <c r="AA8237" i="4"/>
  <c r="Y8261" i="4"/>
  <c r="AC8261" i="4"/>
  <c r="AA8285" i="4"/>
  <c r="Y8309" i="4"/>
  <c r="AC8309" i="4"/>
  <c r="AA8333" i="4"/>
  <c r="X8045" i="4"/>
  <c r="AB8045" i="4"/>
  <c r="Z8069" i="4"/>
  <c r="X8093" i="4"/>
  <c r="AB8093" i="4"/>
  <c r="Z8117" i="4"/>
  <c r="X8141" i="4"/>
  <c r="Y8045" i="4"/>
  <c r="AC8093" i="4"/>
  <c r="AC8141" i="4"/>
  <c r="Y8189" i="4"/>
  <c r="AA8213" i="4"/>
  <c r="AC8237" i="4"/>
  <c r="Y8285" i="4"/>
  <c r="AA8309" i="4"/>
  <c r="Z8333" i="4"/>
  <c r="Y8357" i="4"/>
  <c r="AC8357" i="4"/>
  <c r="AA8381" i="4"/>
  <c r="Y8405" i="4"/>
  <c r="AC8405" i="4"/>
  <c r="AA8429" i="4"/>
  <c r="Y8453" i="4"/>
  <c r="AC8453" i="4"/>
  <c r="AA8477" i="4"/>
  <c r="Y8501" i="4"/>
  <c r="AC8501" i="4"/>
  <c r="AA8525" i="4"/>
  <c r="Y8549" i="4"/>
  <c r="AC8549" i="4"/>
  <c r="AA8573" i="4"/>
  <c r="Y8597" i="4"/>
  <c r="AC8597" i="4"/>
  <c r="AA8621" i="4"/>
  <c r="Y8645" i="4"/>
  <c r="AC8645" i="4"/>
  <c r="AA8669" i="4"/>
  <c r="Y8693" i="4"/>
  <c r="AC8693" i="4"/>
  <c r="AA8717" i="4"/>
  <c r="Y8741" i="4"/>
  <c r="AC8741" i="4"/>
  <c r="AB8765" i="4"/>
  <c r="AC8045" i="4"/>
  <c r="AA8117" i="4"/>
  <c r="Z8165" i="4"/>
  <c r="AB8189" i="4"/>
  <c r="X8237" i="4"/>
  <c r="Z8261" i="4"/>
  <c r="AB8285" i="4"/>
  <c r="AB8309" i="4"/>
  <c r="AB8333" i="4"/>
  <c r="Z8357" i="4"/>
  <c r="X8381" i="4"/>
  <c r="AB8381" i="4"/>
  <c r="Z8405" i="4"/>
  <c r="X8429" i="4"/>
  <c r="AB8429" i="4"/>
  <c r="Z8453" i="4"/>
  <c r="X8477" i="4"/>
  <c r="AB8477" i="4"/>
  <c r="Z8501" i="4"/>
  <c r="X8525" i="4"/>
  <c r="AB8525" i="4"/>
  <c r="Z8549" i="4"/>
  <c r="X8573" i="4"/>
  <c r="AB8573" i="4"/>
  <c r="Z8597" i="4"/>
  <c r="X8621" i="4"/>
  <c r="AB8621" i="4"/>
  <c r="Z8645" i="4"/>
  <c r="X8669" i="4"/>
  <c r="AB8669" i="4"/>
  <c r="Z8693" i="4"/>
  <c r="X8717" i="4"/>
  <c r="AB8717" i="4"/>
  <c r="Z8741" i="4"/>
  <c r="Y8765" i="4"/>
  <c r="AC8765" i="4"/>
  <c r="AA8069" i="4"/>
  <c r="Y8141" i="4"/>
  <c r="AA8165" i="4"/>
  <c r="AC8189" i="4"/>
  <c r="Y8237" i="4"/>
  <c r="AA8261" i="4"/>
  <c r="AC8285" i="4"/>
  <c r="X8333" i="4"/>
  <c r="AC8333" i="4"/>
  <c r="AA8357" i="4"/>
  <c r="Y8381" i="4"/>
  <c r="AC8381" i="4"/>
  <c r="AA8405" i="4"/>
  <c r="Y8429" i="4"/>
  <c r="AC8429" i="4"/>
  <c r="AA8453" i="4"/>
  <c r="Y8477" i="4"/>
  <c r="AC8477" i="4"/>
  <c r="AA8501" i="4"/>
  <c r="Y8525" i="4"/>
  <c r="AC8525" i="4"/>
  <c r="AA8549" i="4"/>
  <c r="Y8573" i="4"/>
  <c r="AC8573" i="4"/>
  <c r="AA8597" i="4"/>
  <c r="Y8621" i="4"/>
  <c r="AC8621" i="4"/>
  <c r="AA8645" i="4"/>
  <c r="Y8669" i="4"/>
  <c r="AC8669" i="4"/>
  <c r="AA8693" i="4"/>
  <c r="Y8717" i="4"/>
  <c r="AC8717" i="4"/>
  <c r="AA8741" i="4"/>
  <c r="Z8765" i="4"/>
  <c r="X8765" i="4"/>
  <c r="AB8141" i="4"/>
  <c r="X8285" i="4"/>
  <c r="AB8357" i="4"/>
  <c r="Z8429" i="4"/>
  <c r="X8501" i="4"/>
  <c r="AB8549" i="4"/>
  <c r="Z8621" i="4"/>
  <c r="X8693" i="4"/>
  <c r="AB8741" i="4"/>
  <c r="X8189" i="4"/>
  <c r="Z8309" i="4"/>
  <c r="Z8381" i="4"/>
  <c r="X8453" i="4"/>
  <c r="AB8501" i="4"/>
  <c r="Z8573" i="4"/>
  <c r="X8645" i="4"/>
  <c r="AB8693" i="4"/>
  <c r="AA8765" i="4"/>
  <c r="Z8213" i="4"/>
  <c r="Y8333" i="4"/>
  <c r="X8405" i="4"/>
  <c r="AB8453" i="4"/>
  <c r="Z8525" i="4"/>
  <c r="X8597" i="4"/>
  <c r="AB8645" i="4"/>
  <c r="Z8717" i="4"/>
  <c r="Z5837" i="4"/>
  <c r="AB5813" i="4"/>
  <c r="X5813" i="4"/>
  <c r="Z5789" i="4"/>
  <c r="AB5765" i="4"/>
  <c r="X5765" i="4"/>
  <c r="Z5741" i="4"/>
  <c r="AB5717" i="4"/>
  <c r="X5717" i="4"/>
  <c r="Z5693" i="4"/>
  <c r="AB5669" i="4"/>
  <c r="X5669" i="4"/>
  <c r="Z5645" i="4"/>
  <c r="AB5621" i="4"/>
  <c r="X5621" i="4"/>
  <c r="Z5597" i="4"/>
  <c r="AB5573" i="4"/>
  <c r="X5573" i="4"/>
  <c r="Z5549" i="4"/>
  <c r="AB5525" i="4"/>
  <c r="X5525" i="4"/>
  <c r="Z5501" i="4"/>
  <c r="AB5477" i="4"/>
  <c r="X5477" i="4"/>
  <c r="Z5453" i="4"/>
  <c r="AB5429" i="4"/>
  <c r="X5429" i="4"/>
  <c r="Z5405" i="4"/>
  <c r="AB5381" i="4"/>
  <c r="X5381" i="4"/>
  <c r="Z5357" i="4"/>
  <c r="AB5333" i="4"/>
  <c r="X5333" i="4"/>
  <c r="Z5309" i="4"/>
  <c r="AB5285" i="4"/>
  <c r="X5285" i="4"/>
  <c r="Z5261" i="4"/>
  <c r="AB5237" i="4"/>
  <c r="X5237" i="4"/>
  <c r="Z5213" i="4"/>
  <c r="Z5189" i="4"/>
  <c r="X5165" i="4"/>
  <c r="AB5093" i="4"/>
  <c r="X5045" i="4"/>
  <c r="Z4973" i="4"/>
  <c r="AB4901" i="4"/>
  <c r="X4853" i="4"/>
  <c r="Z4781" i="4"/>
  <c r="AB4709" i="4"/>
  <c r="X4661" i="4"/>
  <c r="Z4589" i="4"/>
  <c r="AB4517" i="4"/>
  <c r="X4469" i="4"/>
  <c r="Z4397" i="4"/>
  <c r="AB4325" i="4"/>
  <c r="X4277" i="4"/>
  <c r="Z4205" i="4"/>
  <c r="X4013" i="4"/>
  <c r="Z3749" i="4"/>
  <c r="AB8597" i="4"/>
  <c r="X8357" i="4"/>
  <c r="AC7565" i="4"/>
  <c r="AA3653" i="4"/>
  <c r="AC3653" i="4"/>
  <c r="Y3653" i="4"/>
  <c r="AB3653" i="4"/>
  <c r="X3653" i="4"/>
  <c r="AC173" i="4"/>
  <c r="U2" i="4"/>
  <c r="AC29" i="4"/>
  <c r="AC53" i="4"/>
  <c r="Y77" i="4"/>
  <c r="AC77" i="4"/>
  <c r="Y101" i="4"/>
  <c r="AC101" i="4"/>
  <c r="AC125" i="4"/>
  <c r="AC149" i="4"/>
  <c r="AC1445" i="4"/>
  <c r="AC5" i="4"/>
  <c r="AB5" i="4"/>
  <c r="Y5" i="4"/>
  <c r="AL8645" i="4" l="1"/>
  <c r="AE8645" i="4"/>
  <c r="AL8765" i="4"/>
  <c r="AE8765" i="4"/>
  <c r="AJ8189" i="4"/>
  <c r="AQ8189" i="4"/>
  <c r="AL8141" i="4"/>
  <c r="AE8141" i="4"/>
  <c r="AL8189" i="4"/>
  <c r="AE8189" i="4"/>
  <c r="AL8285" i="4"/>
  <c r="AE8285" i="4"/>
  <c r="AJ8669" i="4"/>
  <c r="AQ8669" i="4"/>
  <c r="AF8621" i="4"/>
  <c r="AM8621" i="4"/>
  <c r="AJ8477" i="4"/>
  <c r="AQ8477" i="4"/>
  <c r="AF8429" i="4"/>
  <c r="AM8429" i="4"/>
  <c r="AF8141" i="4"/>
  <c r="AM8141" i="4"/>
  <c r="AL8621" i="4"/>
  <c r="AE8621" i="4"/>
  <c r="AL8429" i="4"/>
  <c r="AE8429" i="4"/>
  <c r="AF8741" i="4"/>
  <c r="AM8741" i="4"/>
  <c r="AJ8597" i="4"/>
  <c r="AQ8597" i="4"/>
  <c r="AF8549" i="4"/>
  <c r="AM8549" i="4"/>
  <c r="AJ8405" i="4"/>
  <c r="AQ8405" i="4"/>
  <c r="AF8357" i="4"/>
  <c r="AM8357" i="4"/>
  <c r="AJ8237" i="4"/>
  <c r="AQ8237" i="4"/>
  <c r="AJ8093" i="4"/>
  <c r="AQ8093" i="4"/>
  <c r="AJ8213" i="4"/>
  <c r="AQ8213" i="4"/>
  <c r="AF8165" i="4"/>
  <c r="AM8165" i="4"/>
  <c r="AL8309" i="4"/>
  <c r="AE8309" i="4"/>
  <c r="AL8117" i="4"/>
  <c r="AE8117" i="4"/>
  <c r="AF8093" i="4"/>
  <c r="AM8093" i="4"/>
  <c r="AL8597" i="4"/>
  <c r="AE8597" i="4"/>
  <c r="AJ8573" i="4"/>
  <c r="AQ8573" i="4"/>
  <c r="AL8333" i="4"/>
  <c r="AE8333" i="4"/>
  <c r="AL8717" i="4"/>
  <c r="AE8717" i="4"/>
  <c r="AL8525" i="4"/>
  <c r="AE8525" i="4"/>
  <c r="AF8645" i="4"/>
  <c r="AM8645" i="4"/>
  <c r="AJ8501" i="4"/>
  <c r="AQ8501" i="4"/>
  <c r="AJ8309" i="4"/>
  <c r="AQ8309" i="4"/>
  <c r="AJ8117" i="4"/>
  <c r="AQ8117" i="4"/>
  <c r="AL8405" i="4"/>
  <c r="AE8405" i="4"/>
  <c r="AL8453" i="4"/>
  <c r="AE8453" i="4"/>
  <c r="AL8501" i="4"/>
  <c r="AE8501" i="4"/>
  <c r="AJ8717" i="4"/>
  <c r="AQ8717" i="4"/>
  <c r="AF8669" i="4"/>
  <c r="AM8669" i="4"/>
  <c r="AJ8525" i="4"/>
  <c r="AQ8525" i="4"/>
  <c r="AF8477" i="4"/>
  <c r="AM8477" i="4"/>
  <c r="AJ8333" i="4"/>
  <c r="AQ8333" i="4"/>
  <c r="AF8237" i="4"/>
  <c r="AM8237" i="4"/>
  <c r="AL8669" i="4"/>
  <c r="AE8669" i="4"/>
  <c r="AL8477" i="4"/>
  <c r="AE8477" i="4"/>
  <c r="AL8237" i="4"/>
  <c r="AE8237" i="4"/>
  <c r="AJ8645" i="4"/>
  <c r="AQ8645" i="4"/>
  <c r="AF8597" i="4"/>
  <c r="AM8597" i="4"/>
  <c r="AJ8453" i="4"/>
  <c r="AQ8453" i="4"/>
  <c r="AF8405" i="4"/>
  <c r="AM8405" i="4"/>
  <c r="AL8093" i="4"/>
  <c r="AE8093" i="4"/>
  <c r="AJ8261" i="4"/>
  <c r="AQ8261" i="4"/>
  <c r="AF8213" i="4"/>
  <c r="AM8213" i="4"/>
  <c r="AJ8069" i="4"/>
  <c r="AQ8069" i="4"/>
  <c r="AL8165" i="4"/>
  <c r="AE8165" i="4"/>
  <c r="AL8549" i="4"/>
  <c r="AE8549" i="4"/>
  <c r="AF8333" i="4"/>
  <c r="AM8333" i="4"/>
  <c r="AL8693" i="4"/>
  <c r="AE8693" i="4"/>
  <c r="AF8717" i="4"/>
  <c r="AM8717" i="4"/>
  <c r="AF8525" i="4"/>
  <c r="AM8525" i="4"/>
  <c r="AJ8381" i="4"/>
  <c r="AQ8381" i="4"/>
  <c r="AJ8765" i="4"/>
  <c r="AQ8765" i="4"/>
  <c r="AJ8693" i="4"/>
  <c r="AQ8693" i="4"/>
  <c r="AF8453" i="4"/>
  <c r="AM8453" i="4"/>
  <c r="AF8189" i="4"/>
  <c r="AM8189" i="4"/>
  <c r="AF8261" i="4"/>
  <c r="AM8261" i="4"/>
  <c r="AF8069" i="4"/>
  <c r="AM8069" i="4"/>
  <c r="AL8213" i="4"/>
  <c r="AE8213" i="4"/>
  <c r="AL8741" i="4"/>
  <c r="AE8741" i="4"/>
  <c r="AL8357" i="4"/>
  <c r="AE8357" i="4"/>
  <c r="AJ8621" i="4"/>
  <c r="AQ8621" i="4"/>
  <c r="AF8573" i="4"/>
  <c r="AM8573" i="4"/>
  <c r="AJ8429" i="4"/>
  <c r="AQ8429" i="4"/>
  <c r="AF8381" i="4"/>
  <c r="AM8381" i="4"/>
  <c r="AJ8285" i="4"/>
  <c r="AQ8285" i="4"/>
  <c r="AF8765" i="4"/>
  <c r="AM8765" i="4"/>
  <c r="AL8573" i="4"/>
  <c r="AE8573" i="4"/>
  <c r="AL8381" i="4"/>
  <c r="AE8381" i="4"/>
  <c r="AJ8741" i="4"/>
  <c r="AQ8741" i="4"/>
  <c r="AF8693" i="4"/>
  <c r="AM8693" i="4"/>
  <c r="AJ8549" i="4"/>
  <c r="AQ8549" i="4"/>
  <c r="AF8501" i="4"/>
  <c r="AM8501" i="4"/>
  <c r="AJ8357" i="4"/>
  <c r="AQ8357" i="4"/>
  <c r="AF8285" i="4"/>
  <c r="AM8285" i="4"/>
  <c r="AJ8141" i="4"/>
  <c r="AQ8141" i="4"/>
  <c r="AF8309" i="4"/>
  <c r="AM8309" i="4"/>
  <c r="AJ8165" i="4"/>
  <c r="AQ8165" i="4"/>
  <c r="AF8117" i="4"/>
  <c r="AM8117" i="4"/>
  <c r="AL8261" i="4"/>
  <c r="AE8261" i="4"/>
  <c r="AL8069" i="4"/>
  <c r="AE8069" i="4"/>
  <c r="AJ8045" i="4"/>
  <c r="AQ8045" i="4"/>
  <c r="AF8045" i="4"/>
  <c r="AM8045" i="4"/>
  <c r="AL8045" i="4"/>
  <c r="AE8045" i="4"/>
  <c r="AF7517" i="4"/>
  <c r="AM7517" i="4"/>
  <c r="AF7709" i="4"/>
  <c r="AM7709" i="4"/>
  <c r="AF7949" i="4"/>
  <c r="AM7949" i="4"/>
  <c r="AJ7421" i="4"/>
  <c r="AQ7421" i="4"/>
  <c r="AF7181" i="4"/>
  <c r="AM7181" i="4"/>
  <c r="AF7997" i="4"/>
  <c r="AM7997" i="4"/>
  <c r="AJ7469" i="4"/>
  <c r="AQ7469" i="4"/>
  <c r="AF7229" i="4"/>
  <c r="AM7229" i="4"/>
  <c r="AJ7709" i="4"/>
  <c r="AQ7709" i="4"/>
  <c r="AF7469" i="4"/>
  <c r="AM7469" i="4"/>
  <c r="AL7901" i="4"/>
  <c r="AE7901" i="4"/>
  <c r="AL7709" i="4"/>
  <c r="AE7709" i="4"/>
  <c r="AL7517" i="4"/>
  <c r="AE7517" i="4"/>
  <c r="AL7325" i="4"/>
  <c r="AE7325" i="4"/>
  <c r="AL7133" i="4"/>
  <c r="AE7133" i="4"/>
  <c r="AJ7925" i="4"/>
  <c r="AQ7925" i="4"/>
  <c r="AF7877" i="4"/>
  <c r="AM7877" i="4"/>
  <c r="AJ7733" i="4"/>
  <c r="AQ7733" i="4"/>
  <c r="AF7685" i="4"/>
  <c r="AM7685" i="4"/>
  <c r="AJ7541" i="4"/>
  <c r="AQ7541" i="4"/>
  <c r="AF7493" i="4"/>
  <c r="AM7493" i="4"/>
  <c r="AJ7349" i="4"/>
  <c r="AQ7349" i="4"/>
  <c r="AF7301" i="4"/>
  <c r="AM7301" i="4"/>
  <c r="AJ7157" i="4"/>
  <c r="AQ7157" i="4"/>
  <c r="AF7109" i="4"/>
  <c r="AM7109" i="4"/>
  <c r="AJ8021" i="4"/>
  <c r="AQ8021" i="4"/>
  <c r="AL7973" i="4"/>
  <c r="AE7973" i="4"/>
  <c r="AL7781" i="4"/>
  <c r="AE7781" i="4"/>
  <c r="AL7589" i="4"/>
  <c r="AE7589" i="4"/>
  <c r="AL7397" i="4"/>
  <c r="AE7397" i="4"/>
  <c r="AL7205" i="4"/>
  <c r="AE7205" i="4"/>
  <c r="AL7013" i="4"/>
  <c r="AE7013" i="4"/>
  <c r="AJ6917" i="4"/>
  <c r="AQ6917" i="4"/>
  <c r="AF6869" i="4"/>
  <c r="AM6869" i="4"/>
  <c r="AJ6725" i="4"/>
  <c r="AQ6725" i="4"/>
  <c r="AF6677" i="4"/>
  <c r="AM6677" i="4"/>
  <c r="AJ6533" i="4"/>
  <c r="AQ6533" i="4"/>
  <c r="AF6485" i="4"/>
  <c r="AM6485" i="4"/>
  <c r="AJ6341" i="4"/>
  <c r="AQ6341" i="4"/>
  <c r="AF6293" i="4"/>
  <c r="AM6293" i="4"/>
  <c r="AJ6149" i="4"/>
  <c r="AQ6149" i="4"/>
  <c r="AF6101" i="4"/>
  <c r="AM6101" i="4"/>
  <c r="AJ5957" i="4"/>
  <c r="AQ5957" i="4"/>
  <c r="AF5909" i="4"/>
  <c r="AM5909" i="4"/>
  <c r="AL6917" i="4"/>
  <c r="AE6917" i="4"/>
  <c r="AL6725" i="4"/>
  <c r="AE6725" i="4"/>
  <c r="AL6533" i="4"/>
  <c r="AE6533" i="4"/>
  <c r="AL6341" i="4"/>
  <c r="AE6341" i="4"/>
  <c r="AL6149" i="4"/>
  <c r="AE6149" i="4"/>
  <c r="AL5957" i="4"/>
  <c r="AE5957" i="4"/>
  <c r="AJ6941" i="4"/>
  <c r="AQ6941" i="4"/>
  <c r="AF6893" i="4"/>
  <c r="AM6893" i="4"/>
  <c r="AJ6749" i="4"/>
  <c r="AQ6749" i="4"/>
  <c r="AF6701" i="4"/>
  <c r="AM6701" i="4"/>
  <c r="AJ6557" i="4"/>
  <c r="AQ6557" i="4"/>
  <c r="AF6509" i="4"/>
  <c r="AM6509" i="4"/>
  <c r="AJ6365" i="4"/>
  <c r="AQ6365" i="4"/>
  <c r="AF6317" i="4"/>
  <c r="AM6317" i="4"/>
  <c r="AJ6173" i="4"/>
  <c r="AQ6173" i="4"/>
  <c r="AF6125" i="4"/>
  <c r="AM6125" i="4"/>
  <c r="AJ5981" i="4"/>
  <c r="AQ5981" i="4"/>
  <c r="AF5933" i="4"/>
  <c r="AM5933" i="4"/>
  <c r="AL6941" i="4"/>
  <c r="AE6941" i="4"/>
  <c r="AL6749" i="4"/>
  <c r="AE6749" i="4"/>
  <c r="AL6557" i="4"/>
  <c r="AE6557" i="4"/>
  <c r="AL6365" i="4"/>
  <c r="AE6365" i="4"/>
  <c r="AL6173" i="4"/>
  <c r="AE6173" i="4"/>
  <c r="AL5981" i="4"/>
  <c r="AE5981" i="4"/>
  <c r="AJ7373" i="4"/>
  <c r="AQ7373" i="4"/>
  <c r="AJ7613" i="4"/>
  <c r="AQ7613" i="4"/>
  <c r="AF7373" i="4"/>
  <c r="AM7373" i="4"/>
  <c r="AJ7661" i="4"/>
  <c r="AQ7661" i="4"/>
  <c r="AF7421" i="4"/>
  <c r="AM7421" i="4"/>
  <c r="AJ7901" i="4"/>
  <c r="AQ7901" i="4"/>
  <c r="AF7661" i="4"/>
  <c r="AM7661" i="4"/>
  <c r="AJ7133" i="4"/>
  <c r="AQ7133" i="4"/>
  <c r="AL7949" i="4"/>
  <c r="AE7949" i="4"/>
  <c r="AL7757" i="4"/>
  <c r="AE7757" i="4"/>
  <c r="AL7565" i="4"/>
  <c r="AE7565" i="4"/>
  <c r="AL7373" i="4"/>
  <c r="AE7373" i="4"/>
  <c r="AL7181" i="4"/>
  <c r="AE7181" i="4"/>
  <c r="AJ6965" i="4"/>
  <c r="AQ6965" i="4"/>
  <c r="AJ7973" i="4"/>
  <c r="AQ7973" i="4"/>
  <c r="AF7925" i="4"/>
  <c r="AM7925" i="4"/>
  <c r="AJ7781" i="4"/>
  <c r="AQ7781" i="4"/>
  <c r="AF7733" i="4"/>
  <c r="AM7733" i="4"/>
  <c r="AJ7589" i="4"/>
  <c r="AQ7589" i="4"/>
  <c r="AF7541" i="4"/>
  <c r="AM7541" i="4"/>
  <c r="AJ7397" i="4"/>
  <c r="AQ7397" i="4"/>
  <c r="AF7349" i="4"/>
  <c r="AM7349" i="4"/>
  <c r="AJ7205" i="4"/>
  <c r="AQ7205" i="4"/>
  <c r="AF7157" i="4"/>
  <c r="AM7157" i="4"/>
  <c r="AJ7013" i="4"/>
  <c r="AQ7013" i="4"/>
  <c r="AF8021" i="4"/>
  <c r="AM8021" i="4"/>
  <c r="AL7829" i="4"/>
  <c r="AE7829" i="4"/>
  <c r="AL7637" i="4"/>
  <c r="AE7637" i="4"/>
  <c r="AL7445" i="4"/>
  <c r="AE7445" i="4"/>
  <c r="AL7253" i="4"/>
  <c r="AE7253" i="4"/>
  <c r="AL7061" i="4"/>
  <c r="AE7061" i="4"/>
  <c r="AF6917" i="4"/>
  <c r="AM6917" i="4"/>
  <c r="AJ6773" i="4"/>
  <c r="AQ6773" i="4"/>
  <c r="AF6725" i="4"/>
  <c r="AM6725" i="4"/>
  <c r="AJ6581" i="4"/>
  <c r="AQ6581" i="4"/>
  <c r="AF6533" i="4"/>
  <c r="AM6533" i="4"/>
  <c r="AJ6389" i="4"/>
  <c r="AQ6389" i="4"/>
  <c r="AF6341" i="4"/>
  <c r="AM6341" i="4"/>
  <c r="AJ6197" i="4"/>
  <c r="AQ6197" i="4"/>
  <c r="AF6149" i="4"/>
  <c r="AM6149" i="4"/>
  <c r="AJ6005" i="4"/>
  <c r="AQ6005" i="4"/>
  <c r="AF5957" i="4"/>
  <c r="AM5957" i="4"/>
  <c r="AL6965" i="4"/>
  <c r="AE6965" i="4"/>
  <c r="AL6773" i="4"/>
  <c r="AE6773" i="4"/>
  <c r="AL6581" i="4"/>
  <c r="AE6581" i="4"/>
  <c r="AL6389" i="4"/>
  <c r="AE6389" i="4"/>
  <c r="AL6197" i="4"/>
  <c r="AE6197" i="4"/>
  <c r="AL6005" i="4"/>
  <c r="AE6005" i="4"/>
  <c r="AF6941" i="4"/>
  <c r="AM6941" i="4"/>
  <c r="AJ6797" i="4"/>
  <c r="AQ6797" i="4"/>
  <c r="AF6749" i="4"/>
  <c r="AM6749" i="4"/>
  <c r="AJ6605" i="4"/>
  <c r="AQ6605" i="4"/>
  <c r="AF6557" i="4"/>
  <c r="AM6557" i="4"/>
  <c r="AJ6413" i="4"/>
  <c r="AQ6413" i="4"/>
  <c r="AF6365" i="4"/>
  <c r="AM6365" i="4"/>
  <c r="AJ6221" i="4"/>
  <c r="AQ6221" i="4"/>
  <c r="AF6173" i="4"/>
  <c r="AM6173" i="4"/>
  <c r="AJ6029" i="4"/>
  <c r="AQ6029" i="4"/>
  <c r="AF5981" i="4"/>
  <c r="AM5981" i="4"/>
  <c r="AL6989" i="4"/>
  <c r="AE6989" i="4"/>
  <c r="AL6797" i="4"/>
  <c r="AE6797" i="4"/>
  <c r="AL6605" i="4"/>
  <c r="AE6605" i="4"/>
  <c r="AL6413" i="4"/>
  <c r="AE6413" i="4"/>
  <c r="AL6221" i="4"/>
  <c r="AE6221" i="4"/>
  <c r="AL6029" i="4"/>
  <c r="AE6029" i="4"/>
  <c r="AJ7565" i="4"/>
  <c r="AQ7565" i="4"/>
  <c r="AJ6989" i="4"/>
  <c r="AQ6989" i="4"/>
  <c r="AJ7181" i="4"/>
  <c r="AQ7181" i="4"/>
  <c r="AF7133" i="4"/>
  <c r="AM7133" i="4"/>
  <c r="AJ7805" i="4"/>
  <c r="AQ7805" i="4"/>
  <c r="AF7565" i="4"/>
  <c r="AM7565" i="4"/>
  <c r="AJ7037" i="4"/>
  <c r="AQ7037" i="4"/>
  <c r="AJ7853" i="4"/>
  <c r="AQ7853" i="4"/>
  <c r="AF7613" i="4"/>
  <c r="AM7613" i="4"/>
  <c r="AJ7085" i="4"/>
  <c r="AQ7085" i="4"/>
  <c r="AF7853" i="4"/>
  <c r="AM7853" i="4"/>
  <c r="AJ7325" i="4"/>
  <c r="AQ7325" i="4"/>
  <c r="AF7085" i="4"/>
  <c r="AM7085" i="4"/>
  <c r="AL7997" i="4"/>
  <c r="AE7997" i="4"/>
  <c r="AL7805" i="4"/>
  <c r="AE7805" i="4"/>
  <c r="AL7613" i="4"/>
  <c r="AE7613" i="4"/>
  <c r="AL7421" i="4"/>
  <c r="AE7421" i="4"/>
  <c r="AL7229" i="4"/>
  <c r="AE7229" i="4"/>
  <c r="AL7037" i="4"/>
  <c r="AE7037" i="4"/>
  <c r="AL8021" i="4"/>
  <c r="AE8021" i="4"/>
  <c r="AF7973" i="4"/>
  <c r="AM7973" i="4"/>
  <c r="AJ7829" i="4"/>
  <c r="AQ7829" i="4"/>
  <c r="AF7781" i="4"/>
  <c r="AM7781" i="4"/>
  <c r="AJ7637" i="4"/>
  <c r="AQ7637" i="4"/>
  <c r="AF7589" i="4"/>
  <c r="AM7589" i="4"/>
  <c r="AJ7445" i="4"/>
  <c r="AQ7445" i="4"/>
  <c r="AF7397" i="4"/>
  <c r="AM7397" i="4"/>
  <c r="AJ7253" i="4"/>
  <c r="AQ7253" i="4"/>
  <c r="AF7205" i="4"/>
  <c r="AM7205" i="4"/>
  <c r="AJ7061" i="4"/>
  <c r="AQ7061" i="4"/>
  <c r="AF7013" i="4"/>
  <c r="AM7013" i="4"/>
  <c r="AL7877" i="4"/>
  <c r="AE7877" i="4"/>
  <c r="AL7685" i="4"/>
  <c r="AE7685" i="4"/>
  <c r="AL7493" i="4"/>
  <c r="AE7493" i="4"/>
  <c r="AL7301" i="4"/>
  <c r="AE7301" i="4"/>
  <c r="AL7109" i="4"/>
  <c r="AE7109" i="4"/>
  <c r="AF6965" i="4"/>
  <c r="AM6965" i="4"/>
  <c r="AJ6821" i="4"/>
  <c r="AQ6821" i="4"/>
  <c r="AF6773" i="4"/>
  <c r="AM6773" i="4"/>
  <c r="AJ6629" i="4"/>
  <c r="AQ6629" i="4"/>
  <c r="AF6581" i="4"/>
  <c r="AM6581" i="4"/>
  <c r="AJ6437" i="4"/>
  <c r="AQ6437" i="4"/>
  <c r="AF6389" i="4"/>
  <c r="AM6389" i="4"/>
  <c r="AJ6245" i="4"/>
  <c r="AQ6245" i="4"/>
  <c r="AF6197" i="4"/>
  <c r="AM6197" i="4"/>
  <c r="AJ6053" i="4"/>
  <c r="AQ6053" i="4"/>
  <c r="AF6005" i="4"/>
  <c r="AM6005" i="4"/>
  <c r="AL6821" i="4"/>
  <c r="AE6821" i="4"/>
  <c r="AL6629" i="4"/>
  <c r="AE6629" i="4"/>
  <c r="AL6437" i="4"/>
  <c r="AE6437" i="4"/>
  <c r="AL6245" i="4"/>
  <c r="AE6245" i="4"/>
  <c r="AL6053" i="4"/>
  <c r="AE6053" i="4"/>
  <c r="AJ6845" i="4"/>
  <c r="AQ6845" i="4"/>
  <c r="AF6797" i="4"/>
  <c r="AM6797" i="4"/>
  <c r="AJ6653" i="4"/>
  <c r="AQ6653" i="4"/>
  <c r="AF6605" i="4"/>
  <c r="AM6605" i="4"/>
  <c r="AJ6461" i="4"/>
  <c r="AQ6461" i="4"/>
  <c r="AF6413" i="4"/>
  <c r="AM6413" i="4"/>
  <c r="AJ6269" i="4"/>
  <c r="AQ6269" i="4"/>
  <c r="AF6221" i="4"/>
  <c r="AM6221" i="4"/>
  <c r="AJ6077" i="4"/>
  <c r="AQ6077" i="4"/>
  <c r="AF6029" i="4"/>
  <c r="AM6029" i="4"/>
  <c r="AJ5885" i="4"/>
  <c r="AQ5885" i="4"/>
  <c r="AL6845" i="4"/>
  <c r="AE6845" i="4"/>
  <c r="AL6653" i="4"/>
  <c r="AE6653" i="4"/>
  <c r="AL6461" i="4"/>
  <c r="AE6461" i="4"/>
  <c r="AL6269" i="4"/>
  <c r="AE6269" i="4"/>
  <c r="AL6077" i="4"/>
  <c r="AE6077" i="4"/>
  <c r="AL5885" i="4"/>
  <c r="AE5885" i="4"/>
  <c r="AJ7757" i="4"/>
  <c r="AQ7757" i="4"/>
  <c r="AJ7949" i="4"/>
  <c r="AQ7949" i="4"/>
  <c r="AF7901" i="4"/>
  <c r="AM7901" i="4"/>
  <c r="AJ7997" i="4"/>
  <c r="AQ7997" i="4"/>
  <c r="AF7757" i="4"/>
  <c r="AM7757" i="4"/>
  <c r="AJ7229" i="4"/>
  <c r="AQ7229" i="4"/>
  <c r="AF6989" i="4"/>
  <c r="AM6989" i="4"/>
  <c r="AF7805" i="4"/>
  <c r="AM7805" i="4"/>
  <c r="AJ7277" i="4"/>
  <c r="AQ7277" i="4"/>
  <c r="AF7037" i="4"/>
  <c r="AM7037" i="4"/>
  <c r="AJ7517" i="4"/>
  <c r="AQ7517" i="4"/>
  <c r="AF7277" i="4"/>
  <c r="AM7277" i="4"/>
  <c r="AL7853" i="4"/>
  <c r="AE7853" i="4"/>
  <c r="AL7661" i="4"/>
  <c r="AE7661" i="4"/>
  <c r="AL7469" i="4"/>
  <c r="AE7469" i="4"/>
  <c r="AL7277" i="4"/>
  <c r="AE7277" i="4"/>
  <c r="AL7085" i="4"/>
  <c r="AE7085" i="4"/>
  <c r="AJ7877" i="4"/>
  <c r="AQ7877" i="4"/>
  <c r="AF7829" i="4"/>
  <c r="AM7829" i="4"/>
  <c r="AJ7685" i="4"/>
  <c r="AQ7685" i="4"/>
  <c r="AF7637" i="4"/>
  <c r="AM7637" i="4"/>
  <c r="AJ7493" i="4"/>
  <c r="AQ7493" i="4"/>
  <c r="AF7445" i="4"/>
  <c r="AM7445" i="4"/>
  <c r="AJ7301" i="4"/>
  <c r="AQ7301" i="4"/>
  <c r="AF7253" i="4"/>
  <c r="AM7253" i="4"/>
  <c r="AJ7109" i="4"/>
  <c r="AQ7109" i="4"/>
  <c r="AF7061" i="4"/>
  <c r="AM7061" i="4"/>
  <c r="AL7925" i="4"/>
  <c r="AE7925" i="4"/>
  <c r="AL7733" i="4"/>
  <c r="AE7733" i="4"/>
  <c r="AL7541" i="4"/>
  <c r="AE7541" i="4"/>
  <c r="AL7349" i="4"/>
  <c r="AE7349" i="4"/>
  <c r="AL7157" i="4"/>
  <c r="AE7157" i="4"/>
  <c r="AJ6869" i="4"/>
  <c r="AQ6869" i="4"/>
  <c r="AF6821" i="4"/>
  <c r="AM6821" i="4"/>
  <c r="AJ6677" i="4"/>
  <c r="AQ6677" i="4"/>
  <c r="AF6629" i="4"/>
  <c r="AM6629" i="4"/>
  <c r="AJ6485" i="4"/>
  <c r="AQ6485" i="4"/>
  <c r="AF6437" i="4"/>
  <c r="AM6437" i="4"/>
  <c r="AJ6293" i="4"/>
  <c r="AQ6293" i="4"/>
  <c r="AF6245" i="4"/>
  <c r="AM6245" i="4"/>
  <c r="AJ6101" i="4"/>
  <c r="AQ6101" i="4"/>
  <c r="AF6053" i="4"/>
  <c r="AM6053" i="4"/>
  <c r="AJ5909" i="4"/>
  <c r="AQ5909" i="4"/>
  <c r="AL6869" i="4"/>
  <c r="AE6869" i="4"/>
  <c r="AL6677" i="4"/>
  <c r="AE6677" i="4"/>
  <c r="AL6485" i="4"/>
  <c r="AE6485" i="4"/>
  <c r="AL6293" i="4"/>
  <c r="AE6293" i="4"/>
  <c r="AL6101" i="4"/>
  <c r="AE6101" i="4"/>
  <c r="AL5909" i="4"/>
  <c r="AE5909" i="4"/>
  <c r="AJ6893" i="4"/>
  <c r="AQ6893" i="4"/>
  <c r="AF6845" i="4"/>
  <c r="AM6845" i="4"/>
  <c r="AJ6701" i="4"/>
  <c r="AQ6701" i="4"/>
  <c r="AF6653" i="4"/>
  <c r="AM6653" i="4"/>
  <c r="AJ6509" i="4"/>
  <c r="AQ6509" i="4"/>
  <c r="AF6461" i="4"/>
  <c r="AM6461" i="4"/>
  <c r="AJ6317" i="4"/>
  <c r="AQ6317" i="4"/>
  <c r="AF6269" i="4"/>
  <c r="AM6269" i="4"/>
  <c r="AJ6125" i="4"/>
  <c r="AQ6125" i="4"/>
  <c r="AF6077" i="4"/>
  <c r="AM6077" i="4"/>
  <c r="AJ5933" i="4"/>
  <c r="AQ5933" i="4"/>
  <c r="AF5885" i="4"/>
  <c r="AM5885" i="4"/>
  <c r="AL6893" i="4"/>
  <c r="AE6893" i="4"/>
  <c r="AL6701" i="4"/>
  <c r="AE6701" i="4"/>
  <c r="AL6509" i="4"/>
  <c r="AE6509" i="4"/>
  <c r="AL6317" i="4"/>
  <c r="AE6317" i="4"/>
  <c r="AL6125" i="4"/>
  <c r="AE6125" i="4"/>
  <c r="AL5933" i="4"/>
  <c r="AE5933" i="4"/>
  <c r="AF7325" i="4"/>
  <c r="AM7325" i="4"/>
  <c r="AJ5861" i="4"/>
  <c r="AQ5861" i="4"/>
  <c r="AF5861" i="4"/>
  <c r="AM5861" i="4"/>
  <c r="AL5861" i="4"/>
  <c r="AE5861" i="4"/>
  <c r="AL5045" i="4"/>
  <c r="AE5045" i="4"/>
  <c r="AL5669" i="4"/>
  <c r="AE5669" i="4"/>
  <c r="AL4949" i="4"/>
  <c r="AE4949" i="4"/>
  <c r="AL5645" i="4"/>
  <c r="AE5645" i="4"/>
  <c r="AL5837" i="4"/>
  <c r="AE5837" i="4"/>
  <c r="AJ4829" i="4"/>
  <c r="AQ4829" i="4"/>
  <c r="AL4733" i="4"/>
  <c r="AE4733" i="4"/>
  <c r="AF5045" i="4"/>
  <c r="AM5045" i="4"/>
  <c r="AF4853" i="4"/>
  <c r="AM4853" i="4"/>
  <c r="AF4661" i="4"/>
  <c r="AM4661" i="4"/>
  <c r="AF4469" i="4"/>
  <c r="AM4469" i="4"/>
  <c r="AJ4325" i="4"/>
  <c r="AQ4325" i="4"/>
  <c r="AL4085" i="4"/>
  <c r="AE4085" i="4"/>
  <c r="AJ4013" i="4"/>
  <c r="AQ4013" i="4"/>
  <c r="AJ3821" i="4"/>
  <c r="AQ3821" i="4"/>
  <c r="AF5357" i="4"/>
  <c r="AM5357" i="4"/>
  <c r="AL4853" i="4"/>
  <c r="AE4853" i="4"/>
  <c r="AL5237" i="4"/>
  <c r="AE5237" i="4"/>
  <c r="AL5429" i="4"/>
  <c r="AE5429" i="4"/>
  <c r="AL5621" i="4"/>
  <c r="AE5621" i="4"/>
  <c r="AL5813" i="4"/>
  <c r="AE5813" i="4"/>
  <c r="AL4229" i="4"/>
  <c r="AE4229" i="4"/>
  <c r="AL4997" i="4"/>
  <c r="AE4997" i="4"/>
  <c r="AF5333" i="4"/>
  <c r="AM5333" i="4"/>
  <c r="AJ5381" i="4"/>
  <c r="AQ5381" i="4"/>
  <c r="AF5525" i="4"/>
  <c r="AM5525" i="4"/>
  <c r="AJ5573" i="4"/>
  <c r="AQ5573" i="4"/>
  <c r="AF5717" i="4"/>
  <c r="AM5717" i="4"/>
  <c r="AJ5765" i="4"/>
  <c r="AQ5765" i="4"/>
  <c r="AL4757" i="4"/>
  <c r="AE4757" i="4"/>
  <c r="AL5213" i="4"/>
  <c r="AE5213" i="4"/>
  <c r="AL5405" i="4"/>
  <c r="AE5405" i="4"/>
  <c r="AL5597" i="4"/>
  <c r="AE5597" i="4"/>
  <c r="AL5789" i="4"/>
  <c r="AE5789" i="4"/>
  <c r="AJ5069" i="4"/>
  <c r="AQ5069" i="4"/>
  <c r="AF5021" i="4"/>
  <c r="AM5021" i="4"/>
  <c r="AJ4877" i="4"/>
  <c r="AQ4877" i="4"/>
  <c r="AF4829" i="4"/>
  <c r="AM4829" i="4"/>
  <c r="AJ4685" i="4"/>
  <c r="AQ4685" i="4"/>
  <c r="AF4637" i="4"/>
  <c r="AM4637" i="4"/>
  <c r="AJ4493" i="4"/>
  <c r="AQ4493" i="4"/>
  <c r="AF4445" i="4"/>
  <c r="AM4445" i="4"/>
  <c r="AJ4301" i="4"/>
  <c r="AQ4301" i="4"/>
  <c r="AF4253" i="4"/>
  <c r="AM4253" i="4"/>
  <c r="AF4181" i="4"/>
  <c r="AM4181" i="4"/>
  <c r="AL3677" i="4"/>
  <c r="AE3677" i="4"/>
  <c r="AL4973" i="4"/>
  <c r="AE4973" i="4"/>
  <c r="AL4781" i="4"/>
  <c r="AE4781" i="4"/>
  <c r="AL4589" i="4"/>
  <c r="AE4589" i="4"/>
  <c r="AL4397" i="4"/>
  <c r="AE4397" i="4"/>
  <c r="AL4205" i="4"/>
  <c r="AE4205" i="4"/>
  <c r="AL3725" i="4"/>
  <c r="AE3725" i="4"/>
  <c r="AJ5141" i="4"/>
  <c r="AQ5141" i="4"/>
  <c r="AF5093" i="4"/>
  <c r="AM5093" i="4"/>
  <c r="AJ4949" i="4"/>
  <c r="AQ4949" i="4"/>
  <c r="AF4901" i="4"/>
  <c r="AM4901" i="4"/>
  <c r="AJ4757" i="4"/>
  <c r="AQ4757" i="4"/>
  <c r="AF4709" i="4"/>
  <c r="AM4709" i="4"/>
  <c r="AJ4565" i="4"/>
  <c r="AQ4565" i="4"/>
  <c r="AF4517" i="4"/>
  <c r="AM4517" i="4"/>
  <c r="AJ4373" i="4"/>
  <c r="AQ4373" i="4"/>
  <c r="AF4325" i="4"/>
  <c r="AM4325" i="4"/>
  <c r="AJ4181" i="4"/>
  <c r="AQ4181" i="4"/>
  <c r="AL3965" i="4"/>
  <c r="AE3965" i="4"/>
  <c r="AJ4037" i="4"/>
  <c r="AQ4037" i="4"/>
  <c r="AF3989" i="4"/>
  <c r="AM3989" i="4"/>
  <c r="AJ3845" i="4"/>
  <c r="AQ3845" i="4"/>
  <c r="AF3797" i="4"/>
  <c r="AM3797" i="4"/>
  <c r="AL4133" i="4"/>
  <c r="AE4133" i="4"/>
  <c r="AL3941" i="4"/>
  <c r="AE3941" i="4"/>
  <c r="AL3749" i="4"/>
  <c r="AE3749" i="4"/>
  <c r="AJ4061" i="4"/>
  <c r="AQ4061" i="4"/>
  <c r="AF4013" i="4"/>
  <c r="AM4013" i="4"/>
  <c r="AJ3869" i="4"/>
  <c r="AQ3869" i="4"/>
  <c r="AF3821" i="4"/>
  <c r="AM3821" i="4"/>
  <c r="AJ3677" i="4"/>
  <c r="AQ3677" i="4"/>
  <c r="AJ5213" i="4"/>
  <c r="AQ5213" i="4"/>
  <c r="AJ5405" i="4"/>
  <c r="AQ5405" i="4"/>
  <c r="AF5597" i="4"/>
  <c r="AM5597" i="4"/>
  <c r="AL5285" i="4"/>
  <c r="AE5285" i="4"/>
  <c r="AL5477" i="4"/>
  <c r="AE5477" i="4"/>
  <c r="AJ5429" i="4"/>
  <c r="AQ5429" i="4"/>
  <c r="AJ5621" i="4"/>
  <c r="AQ5621" i="4"/>
  <c r="AJ5813" i="4"/>
  <c r="AQ5813" i="4"/>
  <c r="AL5453" i="4"/>
  <c r="AE5453" i="4"/>
  <c r="AJ5021" i="4"/>
  <c r="AQ5021" i="4"/>
  <c r="AJ4637" i="4"/>
  <c r="AQ4637" i="4"/>
  <c r="AJ4445" i="4"/>
  <c r="AQ4445" i="4"/>
  <c r="AJ4253" i="4"/>
  <c r="AQ4253" i="4"/>
  <c r="AJ5093" i="4"/>
  <c r="AQ5093" i="4"/>
  <c r="AJ4901" i="4"/>
  <c r="AQ4901" i="4"/>
  <c r="AJ4709" i="4"/>
  <c r="AQ4709" i="4"/>
  <c r="AF4133" i="4"/>
  <c r="AM4133" i="4"/>
  <c r="AF3941" i="4"/>
  <c r="AM3941" i="4"/>
  <c r="AF3749" i="4"/>
  <c r="AM3749" i="4"/>
  <c r="AF4157" i="4"/>
  <c r="AM4157" i="4"/>
  <c r="AF3965" i="4"/>
  <c r="AM3965" i="4"/>
  <c r="AF3773" i="4"/>
  <c r="AM3773" i="4"/>
  <c r="AF5213" i="4"/>
  <c r="AM5213" i="4"/>
  <c r="AF5549" i="4"/>
  <c r="AM5549" i="4"/>
  <c r="AL4013" i="4"/>
  <c r="AE4013" i="4"/>
  <c r="AL4661" i="4"/>
  <c r="AE4661" i="4"/>
  <c r="AL5165" i="4"/>
  <c r="AE5165" i="4"/>
  <c r="AL5381" i="4"/>
  <c r="AE5381" i="4"/>
  <c r="AL5573" i="4"/>
  <c r="AE5573" i="4"/>
  <c r="AL5765" i="4"/>
  <c r="AE5765" i="4"/>
  <c r="AL4805" i="4"/>
  <c r="AE4805" i="4"/>
  <c r="AF5285" i="4"/>
  <c r="AM5285" i="4"/>
  <c r="AJ5333" i="4"/>
  <c r="AQ5333" i="4"/>
  <c r="AF5477" i="4"/>
  <c r="AM5477" i="4"/>
  <c r="AJ5525" i="4"/>
  <c r="AQ5525" i="4"/>
  <c r="AF5669" i="4"/>
  <c r="AM5669" i="4"/>
  <c r="AJ5717" i="4"/>
  <c r="AQ5717" i="4"/>
  <c r="AL4565" i="4"/>
  <c r="AE4565" i="4"/>
  <c r="AL5357" i="4"/>
  <c r="AE5357" i="4"/>
  <c r="AL5549" i="4"/>
  <c r="AE5549" i="4"/>
  <c r="AL5741" i="4"/>
  <c r="AE5741" i="4"/>
  <c r="AJ5117" i="4"/>
  <c r="AQ5117" i="4"/>
  <c r="AF5069" i="4"/>
  <c r="AM5069" i="4"/>
  <c r="AJ4925" i="4"/>
  <c r="AQ4925" i="4"/>
  <c r="AF4877" i="4"/>
  <c r="AM4877" i="4"/>
  <c r="AJ4733" i="4"/>
  <c r="AQ4733" i="4"/>
  <c r="AF4685" i="4"/>
  <c r="AM4685" i="4"/>
  <c r="AJ4541" i="4"/>
  <c r="AQ4541" i="4"/>
  <c r="AF4493" i="4"/>
  <c r="AM4493" i="4"/>
  <c r="AJ4349" i="4"/>
  <c r="AQ4349" i="4"/>
  <c r="AF4301" i="4"/>
  <c r="AM4301" i="4"/>
  <c r="AL3869" i="4"/>
  <c r="AE3869" i="4"/>
  <c r="AL5021" i="4"/>
  <c r="AE5021" i="4"/>
  <c r="AL4829" i="4"/>
  <c r="AE4829" i="4"/>
  <c r="AL4637" i="4"/>
  <c r="AE4637" i="4"/>
  <c r="AL4445" i="4"/>
  <c r="AE4445" i="4"/>
  <c r="AL4253" i="4"/>
  <c r="AE4253" i="4"/>
  <c r="AL3917" i="4"/>
  <c r="AE3917" i="4"/>
  <c r="AJ5189" i="4"/>
  <c r="AQ5189" i="4"/>
  <c r="AF5141" i="4"/>
  <c r="AM5141" i="4"/>
  <c r="AJ4997" i="4"/>
  <c r="AQ4997" i="4"/>
  <c r="AF4949" i="4"/>
  <c r="AM4949" i="4"/>
  <c r="AJ4805" i="4"/>
  <c r="AQ4805" i="4"/>
  <c r="AF4757" i="4"/>
  <c r="AM4757" i="4"/>
  <c r="AJ4613" i="4"/>
  <c r="AQ4613" i="4"/>
  <c r="AF4565" i="4"/>
  <c r="AM4565" i="4"/>
  <c r="AJ4421" i="4"/>
  <c r="AQ4421" i="4"/>
  <c r="AF4373" i="4"/>
  <c r="AM4373" i="4"/>
  <c r="AJ4229" i="4"/>
  <c r="AQ4229" i="4"/>
  <c r="AL4157" i="4"/>
  <c r="AE4157" i="4"/>
  <c r="AJ4085" i="4"/>
  <c r="AQ4085" i="4"/>
  <c r="AF4037" i="4"/>
  <c r="AM4037" i="4"/>
  <c r="AJ3893" i="4"/>
  <c r="AQ3893" i="4"/>
  <c r="AF3845" i="4"/>
  <c r="AM3845" i="4"/>
  <c r="AJ3701" i="4"/>
  <c r="AQ3701" i="4"/>
  <c r="AL4181" i="4"/>
  <c r="AE4181" i="4"/>
  <c r="AL3989" i="4"/>
  <c r="AE3989" i="4"/>
  <c r="AL3797" i="4"/>
  <c r="AE3797" i="4"/>
  <c r="AJ4109" i="4"/>
  <c r="AQ4109" i="4"/>
  <c r="AF4061" i="4"/>
  <c r="AM4061" i="4"/>
  <c r="AJ3917" i="4"/>
  <c r="AQ3917" i="4"/>
  <c r="AF3869" i="4"/>
  <c r="AM3869" i="4"/>
  <c r="AJ3725" i="4"/>
  <c r="AQ3725" i="4"/>
  <c r="AF3677" i="4"/>
  <c r="AM3677" i="4"/>
  <c r="AJ5453" i="4"/>
  <c r="AQ5453" i="4"/>
  <c r="AJ5597" i="4"/>
  <c r="AQ5597" i="4"/>
  <c r="AL4277" i="4"/>
  <c r="AE4277" i="4"/>
  <c r="AL4421" i="4"/>
  <c r="AE4421" i="4"/>
  <c r="AJ5237" i="4"/>
  <c r="AQ5237" i="4"/>
  <c r="AF5381" i="4"/>
  <c r="AM5381" i="4"/>
  <c r="AF5573" i="4"/>
  <c r="AM5573" i="4"/>
  <c r="AF5765" i="4"/>
  <c r="AM5765" i="4"/>
  <c r="AL5261" i="4"/>
  <c r="AE5261" i="4"/>
  <c r="AF5165" i="4"/>
  <c r="AM5165" i="4"/>
  <c r="AF4973" i="4"/>
  <c r="AM4973" i="4"/>
  <c r="AF4781" i="4"/>
  <c r="AM4781" i="4"/>
  <c r="AF4589" i="4"/>
  <c r="AM4589" i="4"/>
  <c r="AF4397" i="4"/>
  <c r="AM4397" i="4"/>
  <c r="AF4205" i="4"/>
  <c r="AM4205" i="4"/>
  <c r="AL5117" i="4"/>
  <c r="AE5117" i="4"/>
  <c r="AL4925" i="4"/>
  <c r="AE4925" i="4"/>
  <c r="AL4541" i="4"/>
  <c r="AE4541" i="4"/>
  <c r="AL4349" i="4"/>
  <c r="AE4349" i="4"/>
  <c r="AJ4517" i="4"/>
  <c r="AQ4517" i="4"/>
  <c r="AF4277" i="4"/>
  <c r="AM4277" i="4"/>
  <c r="AL3773" i="4"/>
  <c r="AE3773" i="4"/>
  <c r="AJ3989" i="4"/>
  <c r="AQ3989" i="4"/>
  <c r="AJ3797" i="4"/>
  <c r="AQ3797" i="4"/>
  <c r="AL3893" i="4"/>
  <c r="AE3893" i="4"/>
  <c r="AL3701" i="4"/>
  <c r="AE3701" i="4"/>
  <c r="AF5789" i="4"/>
  <c r="AM5789" i="4"/>
  <c r="AL4469" i="4"/>
  <c r="AE4469" i="4"/>
  <c r="AL5333" i="4"/>
  <c r="AE5333" i="4"/>
  <c r="AL5525" i="4"/>
  <c r="AE5525" i="4"/>
  <c r="AL5717" i="4"/>
  <c r="AE5717" i="4"/>
  <c r="AL3821" i="4"/>
  <c r="AE3821" i="4"/>
  <c r="AL4613" i="4"/>
  <c r="AE4613" i="4"/>
  <c r="AF5237" i="4"/>
  <c r="AM5237" i="4"/>
  <c r="AJ5285" i="4"/>
  <c r="AQ5285" i="4"/>
  <c r="AF5429" i="4"/>
  <c r="AM5429" i="4"/>
  <c r="AJ5477" i="4"/>
  <c r="AQ5477" i="4"/>
  <c r="AF5621" i="4"/>
  <c r="AM5621" i="4"/>
  <c r="AJ5669" i="4"/>
  <c r="AQ5669" i="4"/>
  <c r="AF5813" i="4"/>
  <c r="AM5813" i="4"/>
  <c r="AL4373" i="4"/>
  <c r="AE4373" i="4"/>
  <c r="AL5141" i="4"/>
  <c r="AE5141" i="4"/>
  <c r="AL5309" i="4"/>
  <c r="AE5309" i="4"/>
  <c r="AL5501" i="4"/>
  <c r="AE5501" i="4"/>
  <c r="AL5693" i="4"/>
  <c r="AE5693" i="4"/>
  <c r="AJ5165" i="4"/>
  <c r="AQ5165" i="4"/>
  <c r="AF5117" i="4"/>
  <c r="AM5117" i="4"/>
  <c r="AJ4973" i="4"/>
  <c r="AQ4973" i="4"/>
  <c r="AF4925" i="4"/>
  <c r="AM4925" i="4"/>
  <c r="AJ4781" i="4"/>
  <c r="AQ4781" i="4"/>
  <c r="AF4733" i="4"/>
  <c r="AM4733" i="4"/>
  <c r="AJ4589" i="4"/>
  <c r="AQ4589" i="4"/>
  <c r="AF4541" i="4"/>
  <c r="AM4541" i="4"/>
  <c r="AJ4397" i="4"/>
  <c r="AQ4397" i="4"/>
  <c r="AF4349" i="4"/>
  <c r="AM4349" i="4"/>
  <c r="AJ4205" i="4"/>
  <c r="AQ4205" i="4"/>
  <c r="AL4061" i="4"/>
  <c r="AE4061" i="4"/>
  <c r="AL5069" i="4"/>
  <c r="AE5069" i="4"/>
  <c r="AL4877" i="4"/>
  <c r="AE4877" i="4"/>
  <c r="AL4685" i="4"/>
  <c r="AE4685" i="4"/>
  <c r="AL4493" i="4"/>
  <c r="AE4493" i="4"/>
  <c r="AL4301" i="4"/>
  <c r="AE4301" i="4"/>
  <c r="AL4109" i="4"/>
  <c r="AE4109" i="4"/>
  <c r="AF5189" i="4"/>
  <c r="AM5189" i="4"/>
  <c r="AJ5045" i="4"/>
  <c r="AQ5045" i="4"/>
  <c r="AF4997" i="4"/>
  <c r="AM4997" i="4"/>
  <c r="AJ4853" i="4"/>
  <c r="AQ4853" i="4"/>
  <c r="AF4805" i="4"/>
  <c r="AM4805" i="4"/>
  <c r="AJ4661" i="4"/>
  <c r="AQ4661" i="4"/>
  <c r="AF4613" i="4"/>
  <c r="AM4613" i="4"/>
  <c r="AJ4469" i="4"/>
  <c r="AQ4469" i="4"/>
  <c r="AF4421" i="4"/>
  <c r="AM4421" i="4"/>
  <c r="AJ4277" i="4"/>
  <c r="AQ4277" i="4"/>
  <c r="AF4229" i="4"/>
  <c r="AM4229" i="4"/>
  <c r="AJ4133" i="4"/>
  <c r="AQ4133" i="4"/>
  <c r="AF4085" i="4"/>
  <c r="AM4085" i="4"/>
  <c r="AJ3941" i="4"/>
  <c r="AQ3941" i="4"/>
  <c r="AF3893" i="4"/>
  <c r="AM3893" i="4"/>
  <c r="AJ3749" i="4"/>
  <c r="AQ3749" i="4"/>
  <c r="AF3701" i="4"/>
  <c r="AM3701" i="4"/>
  <c r="AL4037" i="4"/>
  <c r="AE4037" i="4"/>
  <c r="AL3845" i="4"/>
  <c r="AE3845" i="4"/>
  <c r="AJ4157" i="4"/>
  <c r="AQ4157" i="4"/>
  <c r="AF4109" i="4"/>
  <c r="AM4109" i="4"/>
  <c r="AJ3965" i="4"/>
  <c r="AQ3965" i="4"/>
  <c r="AF3917" i="4"/>
  <c r="AM3917" i="4"/>
  <c r="AJ3773" i="4"/>
  <c r="AQ3773" i="4"/>
  <c r="AF3725" i="4"/>
  <c r="AM3725" i="4"/>
  <c r="AL4325" i="4"/>
  <c r="AE4325" i="4"/>
  <c r="AL5093" i="4"/>
  <c r="AE5093" i="4"/>
  <c r="AF5741" i="4"/>
  <c r="AM5741" i="4"/>
  <c r="AJ3653" i="4"/>
  <c r="AQ3653" i="4"/>
  <c r="AF3653" i="4"/>
  <c r="AM3653" i="4"/>
  <c r="AL3653" i="4"/>
  <c r="AE3653" i="4"/>
  <c r="AJ1445" i="4"/>
  <c r="AQ1445" i="4"/>
  <c r="AJ173" i="4"/>
  <c r="AQ173" i="4"/>
  <c r="AJ101" i="4"/>
  <c r="AQ101" i="4"/>
  <c r="AJ53" i="4"/>
  <c r="AQ53" i="4"/>
  <c r="AF77" i="4"/>
  <c r="AM77" i="4"/>
  <c r="AF101" i="4"/>
  <c r="AM101" i="4"/>
  <c r="AJ29" i="4"/>
  <c r="AQ29" i="4"/>
  <c r="AJ125" i="4"/>
  <c r="AQ125" i="4"/>
  <c r="AJ149" i="4"/>
  <c r="AQ149" i="4"/>
  <c r="AJ77" i="4"/>
  <c r="AQ77" i="4"/>
  <c r="AJ5" i="4"/>
  <c r="AQ5" i="4"/>
  <c r="AN5" i="4"/>
  <c r="AM5" i="4"/>
  <c r="AI8597" i="4"/>
  <c r="AP8597" i="4"/>
  <c r="AI5525" i="4"/>
  <c r="AP5525" i="4"/>
  <c r="AI8669" i="4"/>
  <c r="AP8669" i="4"/>
  <c r="AI8165" i="4"/>
  <c r="AP8165" i="4"/>
  <c r="AI7565" i="4"/>
  <c r="AP7565" i="4"/>
  <c r="AI6989" i="4"/>
  <c r="AP6989" i="4"/>
  <c r="AI7445" i="4"/>
  <c r="AP7445" i="4"/>
  <c r="AI6965" i="4"/>
  <c r="AP6965" i="4"/>
  <c r="AI6005" i="4"/>
  <c r="AP6005" i="4"/>
  <c r="AI6413" i="4"/>
  <c r="AP6413" i="4"/>
  <c r="AI5165" i="4"/>
  <c r="AP5165" i="4"/>
  <c r="AI3725" i="4"/>
  <c r="AP3725" i="4"/>
  <c r="AI4397" i="4"/>
  <c r="AP4397" i="4"/>
  <c r="AI4013" i="4"/>
  <c r="AP4013" i="4"/>
  <c r="AI3749" i="4"/>
  <c r="AP3749" i="4"/>
  <c r="AI5477" i="4"/>
  <c r="AP5477" i="4"/>
  <c r="AI8693" i="4"/>
  <c r="AP8693" i="4"/>
  <c r="AI8525" i="4"/>
  <c r="AP8525" i="4"/>
  <c r="AI8213" i="4"/>
  <c r="AP8213" i="4"/>
  <c r="AI4469" i="4"/>
  <c r="AP4469" i="4"/>
  <c r="AI5189" i="4"/>
  <c r="AP5189" i="4"/>
  <c r="AI7997" i="4"/>
  <c r="AP7997" i="4"/>
  <c r="AI7805" i="4"/>
  <c r="AP7805" i="4"/>
  <c r="AI7613" i="4"/>
  <c r="AP7613" i="4"/>
  <c r="AI7421" i="4"/>
  <c r="AP7421" i="4"/>
  <c r="AI7229" i="4"/>
  <c r="AP7229" i="4"/>
  <c r="AI7037" i="4"/>
  <c r="AP7037" i="4"/>
  <c r="AI7877" i="4"/>
  <c r="AP7877" i="4"/>
  <c r="AI7685" i="4"/>
  <c r="AP7685" i="4"/>
  <c r="AI7493" i="4"/>
  <c r="AP7493" i="4"/>
  <c r="AI7301" i="4"/>
  <c r="AP7301" i="4"/>
  <c r="AI7109" i="4"/>
  <c r="AP7109" i="4"/>
  <c r="AI6821" i="4"/>
  <c r="AP6821" i="4"/>
  <c r="AI6629" i="4"/>
  <c r="AP6629" i="4"/>
  <c r="AI6437" i="4"/>
  <c r="AP6437" i="4"/>
  <c r="AI6245" i="4"/>
  <c r="AP6245" i="4"/>
  <c r="AI6053" i="4"/>
  <c r="AP6053" i="4"/>
  <c r="AI5861" i="4"/>
  <c r="AP5861" i="4"/>
  <c r="AI6845" i="4"/>
  <c r="AP6845" i="4"/>
  <c r="AI6653" i="4"/>
  <c r="AP6653" i="4"/>
  <c r="AI6461" i="4"/>
  <c r="AP6461" i="4"/>
  <c r="AI6269" i="4"/>
  <c r="AP6269" i="4"/>
  <c r="AI6077" i="4"/>
  <c r="AP6077" i="4"/>
  <c r="AI5885" i="4"/>
  <c r="AP5885" i="4"/>
  <c r="AI4229" i="4"/>
  <c r="AP4229" i="4"/>
  <c r="AI4997" i="4"/>
  <c r="AP4997" i="4"/>
  <c r="AI5261" i="4"/>
  <c r="AP5261" i="4"/>
  <c r="AI5453" i="4"/>
  <c r="AP5453" i="4"/>
  <c r="AI5645" i="4"/>
  <c r="AP5645" i="4"/>
  <c r="AI5837" i="4"/>
  <c r="AP5837" i="4"/>
  <c r="AI3917" i="4"/>
  <c r="AP3917" i="4"/>
  <c r="AI5021" i="4"/>
  <c r="AP5021" i="4"/>
  <c r="AI4829" i="4"/>
  <c r="AP4829" i="4"/>
  <c r="AI4637" i="4"/>
  <c r="AP4637" i="4"/>
  <c r="AI4445" i="4"/>
  <c r="AP4445" i="4"/>
  <c r="AI4253" i="4"/>
  <c r="AP4253" i="4"/>
  <c r="AI3965" i="4"/>
  <c r="AP3965" i="4"/>
  <c r="AI4181" i="4"/>
  <c r="AP4181" i="4"/>
  <c r="AI3989" i="4"/>
  <c r="AP3989" i="4"/>
  <c r="AI3797" i="4"/>
  <c r="AP3797" i="4"/>
  <c r="AI4757" i="4"/>
  <c r="AP4757" i="4"/>
  <c r="AI3677" i="4"/>
  <c r="AP3677" i="4"/>
  <c r="AI4517" i="4"/>
  <c r="AP4517" i="4"/>
  <c r="AI5717" i="4"/>
  <c r="AP5717" i="4"/>
  <c r="AI8549" i="4"/>
  <c r="AP8549" i="4"/>
  <c r="AI8093" i="4"/>
  <c r="AP8093" i="4"/>
  <c r="AI4061" i="4"/>
  <c r="AP4061" i="4"/>
  <c r="AI7757" i="4"/>
  <c r="AP7757" i="4"/>
  <c r="AI7181" i="4"/>
  <c r="AP7181" i="4"/>
  <c r="AI7637" i="4"/>
  <c r="AP7637" i="4"/>
  <c r="AI7253" i="4"/>
  <c r="AP7253" i="4"/>
  <c r="AI6773" i="4"/>
  <c r="AP6773" i="4"/>
  <c r="AI6389" i="4"/>
  <c r="AP6389" i="4"/>
  <c r="AI6605" i="4"/>
  <c r="AP6605" i="4"/>
  <c r="AI6029" i="4"/>
  <c r="AP6029" i="4"/>
  <c r="AI5309" i="4"/>
  <c r="AP5309" i="4"/>
  <c r="AI5693" i="4"/>
  <c r="AP5693" i="4"/>
  <c r="AI4781" i="4"/>
  <c r="AP4781" i="4"/>
  <c r="AI4205" i="4"/>
  <c r="AP4205" i="4"/>
  <c r="AI3941" i="4"/>
  <c r="AP3941" i="4"/>
  <c r="AI8237" i="4"/>
  <c r="AP8237" i="4"/>
  <c r="AI5285" i="4"/>
  <c r="AP5285" i="4"/>
  <c r="AI8645" i="4"/>
  <c r="AP8645" i="4"/>
  <c r="AI8741" i="4"/>
  <c r="AP8741" i="4"/>
  <c r="AI8717" i="4"/>
  <c r="AP8717" i="4"/>
  <c r="AI4901" i="4"/>
  <c r="AP4901" i="4"/>
  <c r="AI5237" i="4"/>
  <c r="AP5237" i="4"/>
  <c r="AI5429" i="4"/>
  <c r="AP5429" i="4"/>
  <c r="AI5621" i="4"/>
  <c r="AP5621" i="4"/>
  <c r="AI5813" i="4"/>
  <c r="AP5813" i="4"/>
  <c r="AI8573" i="4"/>
  <c r="AP8573" i="4"/>
  <c r="AI8381" i="4"/>
  <c r="AP8381" i="4"/>
  <c r="AI8309" i="4"/>
  <c r="AP8309" i="4"/>
  <c r="AI8189" i="4"/>
  <c r="AP8189" i="4"/>
  <c r="AI8765" i="4"/>
  <c r="AP8765" i="4"/>
  <c r="AI8261" i="4"/>
  <c r="AP8261" i="4"/>
  <c r="AI8069" i="4"/>
  <c r="AP8069" i="4"/>
  <c r="AI4277" i="4"/>
  <c r="AP4277" i="4"/>
  <c r="AI5045" i="4"/>
  <c r="AP5045" i="4"/>
  <c r="AI8021" i="4"/>
  <c r="AP8021" i="4"/>
  <c r="AI7853" i="4"/>
  <c r="AP7853" i="4"/>
  <c r="AI7661" i="4"/>
  <c r="AP7661" i="4"/>
  <c r="AI7469" i="4"/>
  <c r="AP7469" i="4"/>
  <c r="AI7277" i="4"/>
  <c r="AP7277" i="4"/>
  <c r="AI7085" i="4"/>
  <c r="AP7085" i="4"/>
  <c r="AI7925" i="4"/>
  <c r="AP7925" i="4"/>
  <c r="AI7733" i="4"/>
  <c r="AP7733" i="4"/>
  <c r="AI7541" i="4"/>
  <c r="AP7541" i="4"/>
  <c r="AI7349" i="4"/>
  <c r="AP7349" i="4"/>
  <c r="AI7157" i="4"/>
  <c r="AP7157" i="4"/>
  <c r="AI6869" i="4"/>
  <c r="AP6869" i="4"/>
  <c r="AI6677" i="4"/>
  <c r="AP6677" i="4"/>
  <c r="AI6485" i="4"/>
  <c r="AP6485" i="4"/>
  <c r="AI6293" i="4"/>
  <c r="AP6293" i="4"/>
  <c r="AI6101" i="4"/>
  <c r="AP6101" i="4"/>
  <c r="AI5909" i="4"/>
  <c r="AP5909" i="4"/>
  <c r="AI6893" i="4"/>
  <c r="AP6893" i="4"/>
  <c r="AI6701" i="4"/>
  <c r="AP6701" i="4"/>
  <c r="AI6509" i="4"/>
  <c r="AP6509" i="4"/>
  <c r="AI6317" i="4"/>
  <c r="AP6317" i="4"/>
  <c r="AI6125" i="4"/>
  <c r="AP6125" i="4"/>
  <c r="AI5933" i="4"/>
  <c r="AP5933" i="4"/>
  <c r="AI4805" i="4"/>
  <c r="AP4805" i="4"/>
  <c r="AI5213" i="4"/>
  <c r="AP5213" i="4"/>
  <c r="AI5405" i="4"/>
  <c r="AP5405" i="4"/>
  <c r="AI5597" i="4"/>
  <c r="AP5597" i="4"/>
  <c r="AI5789" i="4"/>
  <c r="AP5789" i="4"/>
  <c r="AI4109" i="4"/>
  <c r="AP4109" i="4"/>
  <c r="AI5069" i="4"/>
  <c r="AP5069" i="4"/>
  <c r="AI4877" i="4"/>
  <c r="AP4877" i="4"/>
  <c r="AI4685" i="4"/>
  <c r="AP4685" i="4"/>
  <c r="AI4493" i="4"/>
  <c r="AP4493" i="4"/>
  <c r="AI4301" i="4"/>
  <c r="AP4301" i="4"/>
  <c r="AI4157" i="4"/>
  <c r="AP4157" i="4"/>
  <c r="AI4037" i="4"/>
  <c r="AP4037" i="4"/>
  <c r="AI3845" i="4"/>
  <c r="AP3845" i="4"/>
  <c r="AP5" i="4"/>
  <c r="AI5333" i="4"/>
  <c r="AP5333" i="4"/>
  <c r="AI8453" i="4"/>
  <c r="AP8453" i="4"/>
  <c r="AI8501" i="4"/>
  <c r="AP8501" i="4"/>
  <c r="AI8477" i="4"/>
  <c r="AP8477" i="4"/>
  <c r="AI4661" i="4"/>
  <c r="AP4661" i="4"/>
  <c r="AI7949" i="4"/>
  <c r="AP7949" i="4"/>
  <c r="AI7373" i="4"/>
  <c r="AP7373" i="4"/>
  <c r="AI7829" i="4"/>
  <c r="AP7829" i="4"/>
  <c r="AI7061" i="4"/>
  <c r="AP7061" i="4"/>
  <c r="AI6581" i="4"/>
  <c r="AP6581" i="4"/>
  <c r="AI6197" i="4"/>
  <c r="AP6197" i="4"/>
  <c r="AI6797" i="4"/>
  <c r="AP6797" i="4"/>
  <c r="AI6221" i="4"/>
  <c r="AP6221" i="4"/>
  <c r="AI4421" i="4"/>
  <c r="AP4421" i="4"/>
  <c r="AI5501" i="4"/>
  <c r="AP5501" i="4"/>
  <c r="AI4973" i="4"/>
  <c r="AP4973" i="4"/>
  <c r="AI4589" i="4"/>
  <c r="AP4589" i="4"/>
  <c r="AI3773" i="4"/>
  <c r="AP3773" i="4"/>
  <c r="AI4133" i="4"/>
  <c r="AP4133" i="4"/>
  <c r="AI4565" i="4"/>
  <c r="AP4565" i="4"/>
  <c r="AI4325" i="4"/>
  <c r="AP4325" i="4"/>
  <c r="AI5093" i="4"/>
  <c r="AP5093" i="4"/>
  <c r="AI5669" i="4"/>
  <c r="AP5669" i="4"/>
  <c r="AI8141" i="4"/>
  <c r="AP8141" i="4"/>
  <c r="AI8333" i="4"/>
  <c r="AP8333" i="4"/>
  <c r="AI3653" i="4"/>
  <c r="AP3653" i="4"/>
  <c r="AI4709" i="4"/>
  <c r="AP4709" i="4"/>
  <c r="AI5381" i="4"/>
  <c r="AP5381" i="4"/>
  <c r="AI5573" i="4"/>
  <c r="AP5573" i="4"/>
  <c r="AI5765" i="4"/>
  <c r="AP5765" i="4"/>
  <c r="AI8357" i="4"/>
  <c r="AP8357" i="4"/>
  <c r="AI8621" i="4"/>
  <c r="AP8621" i="4"/>
  <c r="AI8429" i="4"/>
  <c r="AP8429" i="4"/>
  <c r="AI8285" i="4"/>
  <c r="AP8285" i="4"/>
  <c r="AI8045" i="4"/>
  <c r="AP8045" i="4"/>
  <c r="AI8117" i="4"/>
  <c r="AP8117" i="4"/>
  <c r="AI4853" i="4"/>
  <c r="AP4853" i="4"/>
  <c r="AI7901" i="4"/>
  <c r="AP7901" i="4"/>
  <c r="AI7709" i="4"/>
  <c r="AP7709" i="4"/>
  <c r="AI7517" i="4"/>
  <c r="AP7517" i="4"/>
  <c r="AI7325" i="4"/>
  <c r="AP7325" i="4"/>
  <c r="AI7133" i="4"/>
  <c r="AP7133" i="4"/>
  <c r="AI7973" i="4"/>
  <c r="AP7973" i="4"/>
  <c r="AI7781" i="4"/>
  <c r="AP7781" i="4"/>
  <c r="AI7589" i="4"/>
  <c r="AP7589" i="4"/>
  <c r="AI7397" i="4"/>
  <c r="AP7397" i="4"/>
  <c r="AI7205" i="4"/>
  <c r="AP7205" i="4"/>
  <c r="AI7013" i="4"/>
  <c r="AP7013" i="4"/>
  <c r="AI6917" i="4"/>
  <c r="AP6917" i="4"/>
  <c r="AI6725" i="4"/>
  <c r="AP6725" i="4"/>
  <c r="AI6533" i="4"/>
  <c r="AP6533" i="4"/>
  <c r="AI6341" i="4"/>
  <c r="AP6341" i="4"/>
  <c r="AI6149" i="4"/>
  <c r="AP6149" i="4"/>
  <c r="AI5957" i="4"/>
  <c r="AP5957" i="4"/>
  <c r="AI6941" i="4"/>
  <c r="AP6941" i="4"/>
  <c r="AI6749" i="4"/>
  <c r="AP6749" i="4"/>
  <c r="AI6557" i="4"/>
  <c r="AP6557" i="4"/>
  <c r="AI6365" i="4"/>
  <c r="AP6365" i="4"/>
  <c r="AI6173" i="4"/>
  <c r="AP6173" i="4"/>
  <c r="AI5981" i="4"/>
  <c r="AP5981" i="4"/>
  <c r="AI3869" i="4"/>
  <c r="AP3869" i="4"/>
  <c r="AI4613" i="4"/>
  <c r="AP4613" i="4"/>
  <c r="AI5357" i="4"/>
  <c r="AP5357" i="4"/>
  <c r="AI5549" i="4"/>
  <c r="AP5549" i="4"/>
  <c r="AI5741" i="4"/>
  <c r="AP5741" i="4"/>
  <c r="AI5117" i="4"/>
  <c r="AP5117" i="4"/>
  <c r="AI4925" i="4"/>
  <c r="AP4925" i="4"/>
  <c r="AI4733" i="4"/>
  <c r="AP4733" i="4"/>
  <c r="AI4541" i="4"/>
  <c r="AP4541" i="4"/>
  <c r="AI4349" i="4"/>
  <c r="AP4349" i="4"/>
  <c r="AI3821" i="4"/>
  <c r="AP3821" i="4"/>
  <c r="AI4085" i="4"/>
  <c r="AP4085" i="4"/>
  <c r="AI3893" i="4"/>
  <c r="AP3893" i="4"/>
  <c r="AI3701" i="4"/>
  <c r="AP3701" i="4"/>
  <c r="AH8765" i="4"/>
  <c r="AO8765" i="4"/>
  <c r="AH8261" i="4"/>
  <c r="AO8261" i="4"/>
  <c r="AH8477" i="4"/>
  <c r="AO8477" i="4"/>
  <c r="AH5501" i="4"/>
  <c r="AO5501" i="4"/>
  <c r="AH7685" i="4"/>
  <c r="AO7685" i="4"/>
  <c r="AH7997" i="4"/>
  <c r="AO7997" i="4"/>
  <c r="AH7421" i="4"/>
  <c r="AO7421" i="4"/>
  <c r="AH6797" i="4"/>
  <c r="AO6797" i="4"/>
  <c r="AH6029" i="4"/>
  <c r="AO6029" i="4"/>
  <c r="AH6053" i="4"/>
  <c r="AO6053" i="4"/>
  <c r="AH4901" i="4"/>
  <c r="AO4901" i="4"/>
  <c r="AH5165" i="4"/>
  <c r="AO5165" i="4"/>
  <c r="AH4397" i="4"/>
  <c r="AO4397" i="4"/>
  <c r="AH3869" i="4"/>
  <c r="AO3869" i="4"/>
  <c r="AH8597" i="4"/>
  <c r="AO8597" i="4"/>
  <c r="AH8213" i="4"/>
  <c r="AO8213" i="4"/>
  <c r="AH7829" i="4"/>
  <c r="AO7829" i="4"/>
  <c r="AH5261" i="4"/>
  <c r="AO5261" i="4"/>
  <c r="AH5453" i="4"/>
  <c r="AO5453" i="4"/>
  <c r="AH5645" i="4"/>
  <c r="AO5645" i="4"/>
  <c r="AH5837" i="4"/>
  <c r="AO5837" i="4"/>
  <c r="AH7253" i="4"/>
  <c r="AO7253" i="4"/>
  <c r="AH7445" i="4"/>
  <c r="AO7445" i="4"/>
  <c r="AH7877" i="4"/>
  <c r="AO7877" i="4"/>
  <c r="AH7109" i="4"/>
  <c r="AO7109" i="4"/>
  <c r="AH7925" i="4"/>
  <c r="AO7925" i="4"/>
  <c r="AH7157" i="4"/>
  <c r="AO7157" i="4"/>
  <c r="AH7397" i="4"/>
  <c r="AO7397" i="4"/>
  <c r="AH7853" i="4"/>
  <c r="AO7853" i="4"/>
  <c r="AH7661" i="4"/>
  <c r="AO7661" i="4"/>
  <c r="AH7469" i="4"/>
  <c r="AO7469" i="4"/>
  <c r="AH7277" i="4"/>
  <c r="AO7277" i="4"/>
  <c r="AH7085" i="4"/>
  <c r="AO7085" i="4"/>
  <c r="AH6845" i="4"/>
  <c r="AO6845" i="4"/>
  <c r="AH6653" i="4"/>
  <c r="AO6653" i="4"/>
  <c r="AH6461" i="4"/>
  <c r="AO6461" i="4"/>
  <c r="AH6269" i="4"/>
  <c r="AO6269" i="4"/>
  <c r="AH6077" i="4"/>
  <c r="AO6077" i="4"/>
  <c r="AH5885" i="4"/>
  <c r="AO5885" i="4"/>
  <c r="AH6869" i="4"/>
  <c r="AO6869" i="4"/>
  <c r="AH6677" i="4"/>
  <c r="AO6677" i="4"/>
  <c r="AH6485" i="4"/>
  <c r="AO6485" i="4"/>
  <c r="AH6293" i="4"/>
  <c r="AO6293" i="4"/>
  <c r="AH6101" i="4"/>
  <c r="AO6101" i="4"/>
  <c r="AH5909" i="4"/>
  <c r="AO5909" i="4"/>
  <c r="AH5141" i="4"/>
  <c r="AO5141" i="4"/>
  <c r="AH4949" i="4"/>
  <c r="AO4949" i="4"/>
  <c r="AH4757" i="4"/>
  <c r="AO4757" i="4"/>
  <c r="AH4565" i="4"/>
  <c r="AO4565" i="4"/>
  <c r="AH4373" i="4"/>
  <c r="AO4373" i="4"/>
  <c r="AH5021" i="4"/>
  <c r="AO5021" i="4"/>
  <c r="AH4829" i="4"/>
  <c r="AO4829" i="4"/>
  <c r="AH4637" i="4"/>
  <c r="AO4637" i="4"/>
  <c r="AH4445" i="4"/>
  <c r="AO4445" i="4"/>
  <c r="AH4253" i="4"/>
  <c r="AO4253" i="4"/>
  <c r="AH4109" i="4"/>
  <c r="AO4109" i="4"/>
  <c r="AH3917" i="4"/>
  <c r="AO3917" i="4"/>
  <c r="AH3725" i="4"/>
  <c r="AO3725" i="4"/>
  <c r="AH4133" i="4"/>
  <c r="AO4133" i="4"/>
  <c r="AH3941" i="4"/>
  <c r="AO3941" i="4"/>
  <c r="AH3749" i="4"/>
  <c r="AO3749" i="4"/>
  <c r="AH8741" i="4"/>
  <c r="AO8741" i="4"/>
  <c r="AH8357" i="4"/>
  <c r="AO8357" i="4"/>
  <c r="AH8117" i="4"/>
  <c r="AO8117" i="4"/>
  <c r="AH8285" i="4"/>
  <c r="AO8285" i="4"/>
  <c r="AH5309" i="4"/>
  <c r="AO5309" i="4"/>
  <c r="AH7637" i="4"/>
  <c r="AO7637" i="4"/>
  <c r="AH7973" i="4"/>
  <c r="AO7973" i="4"/>
  <c r="AH7205" i="4"/>
  <c r="AO7205" i="4"/>
  <c r="AH7613" i="4"/>
  <c r="AO7613" i="4"/>
  <c r="AH7037" i="4"/>
  <c r="AO7037" i="4"/>
  <c r="AH6605" i="4"/>
  <c r="AO6605" i="4"/>
  <c r="AH6221" i="4"/>
  <c r="AO6221" i="4"/>
  <c r="AH6629" i="4"/>
  <c r="AO6629" i="4"/>
  <c r="AH6245" i="4"/>
  <c r="AO6245" i="4"/>
  <c r="AH4709" i="4"/>
  <c r="AO4709" i="4"/>
  <c r="AH4325" i="4"/>
  <c r="AO4325" i="4"/>
  <c r="AH4781" i="4"/>
  <c r="AO4781" i="4"/>
  <c r="AH4205" i="4"/>
  <c r="AO4205" i="4"/>
  <c r="AH4085" i="4"/>
  <c r="AO4085" i="4"/>
  <c r="AH3701" i="4"/>
  <c r="AO3701" i="4"/>
  <c r="AH8405" i="4"/>
  <c r="AO8405" i="4"/>
  <c r="AH8717" i="4"/>
  <c r="AO8717" i="4"/>
  <c r="AH8141" i="4"/>
  <c r="AO8141" i="4"/>
  <c r="AH8645" i="4"/>
  <c r="AO8645" i="4"/>
  <c r="AH8453" i="4"/>
  <c r="AO8453" i="4"/>
  <c r="AH8573" i="4"/>
  <c r="AO8573" i="4"/>
  <c r="AH8381" i="4"/>
  <c r="AO8381" i="4"/>
  <c r="AH8309" i="4"/>
  <c r="AO8309" i="4"/>
  <c r="AH8189" i="4"/>
  <c r="AO8189" i="4"/>
  <c r="AH5213" i="4"/>
  <c r="AO5213" i="4"/>
  <c r="AH5405" i="4"/>
  <c r="AO5405" i="4"/>
  <c r="AH5597" i="4"/>
  <c r="AO5597" i="4"/>
  <c r="AH5789" i="4"/>
  <c r="AO5789" i="4"/>
  <c r="AH7301" i="4"/>
  <c r="AO7301" i="4"/>
  <c r="AH7349" i="4"/>
  <c r="AO7349" i="4"/>
  <c r="AH7589" i="4"/>
  <c r="AO7589" i="4"/>
  <c r="AH7901" i="4"/>
  <c r="AO7901" i="4"/>
  <c r="AH7709" i="4"/>
  <c r="AO7709" i="4"/>
  <c r="AH7517" i="4"/>
  <c r="AO7517" i="4"/>
  <c r="AH7325" i="4"/>
  <c r="AO7325" i="4"/>
  <c r="AH7133" i="4"/>
  <c r="AO7133" i="4"/>
  <c r="AH6893" i="4"/>
  <c r="AO6893" i="4"/>
  <c r="AH6701" i="4"/>
  <c r="AO6701" i="4"/>
  <c r="AH6509" i="4"/>
  <c r="AO6509" i="4"/>
  <c r="AH6317" i="4"/>
  <c r="AO6317" i="4"/>
  <c r="AH6125" i="4"/>
  <c r="AO6125" i="4"/>
  <c r="AH5933" i="4"/>
  <c r="AO5933" i="4"/>
  <c r="AH6917" i="4"/>
  <c r="AO6917" i="4"/>
  <c r="AH6725" i="4"/>
  <c r="AO6725" i="4"/>
  <c r="AH6533" i="4"/>
  <c r="AO6533" i="4"/>
  <c r="AH6341" i="4"/>
  <c r="AO6341" i="4"/>
  <c r="AH6149" i="4"/>
  <c r="AO6149" i="4"/>
  <c r="AH5957" i="4"/>
  <c r="AO5957" i="4"/>
  <c r="AH5189" i="4"/>
  <c r="AO5189" i="4"/>
  <c r="AH4997" i="4"/>
  <c r="AO4997" i="4"/>
  <c r="AH4805" i="4"/>
  <c r="AO4805" i="4"/>
  <c r="AH4613" i="4"/>
  <c r="AO4613" i="4"/>
  <c r="AH4421" i="4"/>
  <c r="AO4421" i="4"/>
  <c r="AH4229" i="4"/>
  <c r="AO4229" i="4"/>
  <c r="AH5069" i="4"/>
  <c r="AO5069" i="4"/>
  <c r="AH4877" i="4"/>
  <c r="AO4877" i="4"/>
  <c r="AH4685" i="4"/>
  <c r="AO4685" i="4"/>
  <c r="AH4493" i="4"/>
  <c r="AO4493" i="4"/>
  <c r="AH4301" i="4"/>
  <c r="AO4301" i="4"/>
  <c r="AH4157" i="4"/>
  <c r="AO4157" i="4"/>
  <c r="AH3965" i="4"/>
  <c r="AO3965" i="4"/>
  <c r="AH3773" i="4"/>
  <c r="AO3773" i="4"/>
  <c r="AH4181" i="4"/>
  <c r="AO4181" i="4"/>
  <c r="AH3989" i="4"/>
  <c r="AO3989" i="4"/>
  <c r="AH3797" i="4"/>
  <c r="AO3797" i="4"/>
  <c r="AH5285" i="4"/>
  <c r="AO5285" i="4"/>
  <c r="AH8549" i="4"/>
  <c r="AO8549" i="4"/>
  <c r="AH8669" i="4"/>
  <c r="AO8669" i="4"/>
  <c r="AH8093" i="4"/>
  <c r="AO8093" i="4"/>
  <c r="AH5693" i="4"/>
  <c r="AO5693" i="4"/>
  <c r="AH7733" i="4"/>
  <c r="AO7733" i="4"/>
  <c r="AH8021" i="4"/>
  <c r="AO8021" i="4"/>
  <c r="AH7805" i="4"/>
  <c r="AO7805" i="4"/>
  <c r="AH7229" i="4"/>
  <c r="AO7229" i="4"/>
  <c r="AH6413" i="4"/>
  <c r="AO6413" i="4"/>
  <c r="AH6821" i="4"/>
  <c r="AO6821" i="4"/>
  <c r="AH6437" i="4"/>
  <c r="AO6437" i="4"/>
  <c r="AH5861" i="4"/>
  <c r="AO5861" i="4"/>
  <c r="AH5093" i="4"/>
  <c r="AO5093" i="4"/>
  <c r="AH4517" i="4"/>
  <c r="AO4517" i="4"/>
  <c r="AH4973" i="4"/>
  <c r="AO4973" i="4"/>
  <c r="AH4589" i="4"/>
  <c r="AO4589" i="4"/>
  <c r="AH4061" i="4"/>
  <c r="AO4061" i="4"/>
  <c r="AH3677" i="4"/>
  <c r="AO3677" i="4"/>
  <c r="AH3893" i="4"/>
  <c r="AO3893" i="4"/>
  <c r="AH3653" i="4"/>
  <c r="AO3653" i="4"/>
  <c r="AH8069" i="4"/>
  <c r="AO8069" i="4"/>
  <c r="AH8525" i="4"/>
  <c r="AO8525" i="4"/>
  <c r="AH8333" i="4"/>
  <c r="AO8333" i="4"/>
  <c r="AH8693" i="4"/>
  <c r="AO8693" i="4"/>
  <c r="AH8501" i="4"/>
  <c r="AO8501" i="4"/>
  <c r="AH8165" i="4"/>
  <c r="AO8165" i="4"/>
  <c r="AH8621" i="4"/>
  <c r="AO8621" i="4"/>
  <c r="AH8429" i="4"/>
  <c r="AO8429" i="4"/>
  <c r="AH8237" i="4"/>
  <c r="AO8237" i="4"/>
  <c r="AH8045" i="4"/>
  <c r="AO8045" i="4"/>
  <c r="AH5357" i="4"/>
  <c r="AO5357" i="4"/>
  <c r="AH5549" i="4"/>
  <c r="AO5549" i="4"/>
  <c r="AH5741" i="4"/>
  <c r="AO5741" i="4"/>
  <c r="AH7493" i="4"/>
  <c r="AO7493" i="4"/>
  <c r="AH7541" i="4"/>
  <c r="AO7541" i="4"/>
  <c r="AH7781" i="4"/>
  <c r="AO7781" i="4"/>
  <c r="AH7013" i="4"/>
  <c r="AO7013" i="4"/>
  <c r="AH7949" i="4"/>
  <c r="AO7949" i="4"/>
  <c r="AH7757" i="4"/>
  <c r="AO7757" i="4"/>
  <c r="AH7565" i="4"/>
  <c r="AO7565" i="4"/>
  <c r="AH7373" i="4"/>
  <c r="AO7373" i="4"/>
  <c r="AH7181" i="4"/>
  <c r="AO7181" i="4"/>
  <c r="AH6989" i="4"/>
  <c r="AO6989" i="4"/>
  <c r="AH6941" i="4"/>
  <c r="AO6941" i="4"/>
  <c r="AH6749" i="4"/>
  <c r="AO6749" i="4"/>
  <c r="AH6557" i="4"/>
  <c r="AO6557" i="4"/>
  <c r="AH6365" i="4"/>
  <c r="AO6365" i="4"/>
  <c r="AH6173" i="4"/>
  <c r="AO6173" i="4"/>
  <c r="AH5981" i="4"/>
  <c r="AO5981" i="4"/>
  <c r="AH6965" i="4"/>
  <c r="AO6965" i="4"/>
  <c r="AH6773" i="4"/>
  <c r="AO6773" i="4"/>
  <c r="AH6581" i="4"/>
  <c r="AO6581" i="4"/>
  <c r="AH6389" i="4"/>
  <c r="AO6389" i="4"/>
  <c r="AH6197" i="4"/>
  <c r="AO6197" i="4"/>
  <c r="AH6005" i="4"/>
  <c r="AO6005" i="4"/>
  <c r="AH5045" i="4"/>
  <c r="AO5045" i="4"/>
  <c r="AH4853" i="4"/>
  <c r="AO4853" i="4"/>
  <c r="AH4661" i="4"/>
  <c r="AO4661" i="4"/>
  <c r="AH4469" i="4"/>
  <c r="AO4469" i="4"/>
  <c r="AH4277" i="4"/>
  <c r="AO4277" i="4"/>
  <c r="AH5117" i="4"/>
  <c r="AO5117" i="4"/>
  <c r="AH4925" i="4"/>
  <c r="AO4925" i="4"/>
  <c r="AH4733" i="4"/>
  <c r="AO4733" i="4"/>
  <c r="AH4541" i="4"/>
  <c r="AO4541" i="4"/>
  <c r="AH4349" i="4"/>
  <c r="AO4349" i="4"/>
  <c r="AH4013" i="4"/>
  <c r="AO4013" i="4"/>
  <c r="AH3821" i="4"/>
  <c r="AO3821" i="4"/>
  <c r="AH4037" i="4"/>
  <c r="AO4037" i="4"/>
  <c r="AH3845" i="4"/>
  <c r="AO3845" i="4"/>
  <c r="AH5333" i="4"/>
  <c r="AO5333" i="4"/>
  <c r="AH5477" i="4"/>
  <c r="AO5477" i="4"/>
  <c r="AH7061" i="4"/>
  <c r="AO7061" i="4"/>
  <c r="AG4781" i="4"/>
  <c r="AN4781" i="4"/>
  <c r="AG5789" i="4"/>
  <c r="AN5789" i="4"/>
  <c r="AG8549" i="4"/>
  <c r="AN8549" i="4"/>
  <c r="AG8045" i="4"/>
  <c r="AN8045" i="4"/>
  <c r="AG7829" i="4"/>
  <c r="AN7829" i="4"/>
  <c r="AG7901" i="4"/>
  <c r="AN7901" i="4"/>
  <c r="AG7325" i="4"/>
  <c r="AN7325" i="4"/>
  <c r="AG6461" i="4"/>
  <c r="AN6461" i="4"/>
  <c r="AG6869" i="4"/>
  <c r="AN6869" i="4"/>
  <c r="AG6293" i="4"/>
  <c r="AN6293" i="4"/>
  <c r="AG4133" i="4"/>
  <c r="AN4133" i="4"/>
  <c r="AG3989" i="4"/>
  <c r="AN3989" i="4"/>
  <c r="AG4277" i="4"/>
  <c r="AN4277" i="4"/>
  <c r="AG3821" i="4"/>
  <c r="AN3821" i="4"/>
  <c r="AG5357" i="4"/>
  <c r="AN5357" i="4"/>
  <c r="AG8333" i="4"/>
  <c r="AN8333" i="4"/>
  <c r="AG8093" i="4"/>
  <c r="AN8093" i="4"/>
  <c r="AG7877" i="4"/>
  <c r="AN7877" i="4"/>
  <c r="AG7685" i="4"/>
  <c r="AN7685" i="4"/>
  <c r="AG7493" i="4"/>
  <c r="AN7493" i="4"/>
  <c r="AG7301" i="4"/>
  <c r="AN7301" i="4"/>
  <c r="AG7109" i="4"/>
  <c r="AN7109" i="4"/>
  <c r="AG7949" i="4"/>
  <c r="AN7949" i="4"/>
  <c r="AG7757" i="4"/>
  <c r="AN7757" i="4"/>
  <c r="AG7565" i="4"/>
  <c r="AN7565" i="4"/>
  <c r="AG7373" i="4"/>
  <c r="AN7373" i="4"/>
  <c r="AG7181" i="4"/>
  <c r="AN7181" i="4"/>
  <c r="AG6989" i="4"/>
  <c r="AN6989" i="4"/>
  <c r="AG6893" i="4"/>
  <c r="AN6893" i="4"/>
  <c r="AG6701" i="4"/>
  <c r="AN6701" i="4"/>
  <c r="AG6509" i="4"/>
  <c r="AN6509" i="4"/>
  <c r="AG6317" i="4"/>
  <c r="AN6317" i="4"/>
  <c r="AG6125" i="4"/>
  <c r="AN6125" i="4"/>
  <c r="AG5933" i="4"/>
  <c r="AN5933" i="4"/>
  <c r="AG6917" i="4"/>
  <c r="AN6917" i="4"/>
  <c r="AG6725" i="4"/>
  <c r="AN6725" i="4"/>
  <c r="AG6533" i="4"/>
  <c r="AN6533" i="4"/>
  <c r="AG6341" i="4"/>
  <c r="AN6341" i="4"/>
  <c r="AG6149" i="4"/>
  <c r="AN6149" i="4"/>
  <c r="AG5957" i="4"/>
  <c r="AN5957" i="4"/>
  <c r="AG8477" i="4"/>
  <c r="AN8477" i="4"/>
  <c r="AG4493" i="4"/>
  <c r="AN4493" i="4"/>
  <c r="AG5333" i="4"/>
  <c r="AN5333" i="4"/>
  <c r="AG5525" i="4"/>
  <c r="AN5525" i="4"/>
  <c r="AG5717" i="4"/>
  <c r="AN5717" i="4"/>
  <c r="AG5093" i="4"/>
  <c r="AN5093" i="4"/>
  <c r="AG4901" i="4"/>
  <c r="AN4901" i="4"/>
  <c r="AG4709" i="4"/>
  <c r="AN4709" i="4"/>
  <c r="AG4517" i="4"/>
  <c r="AN4517" i="4"/>
  <c r="AG4325" i="4"/>
  <c r="AN4325" i="4"/>
  <c r="AG3701" i="4"/>
  <c r="AN3701" i="4"/>
  <c r="AG4061" i="4"/>
  <c r="AN4061" i="4"/>
  <c r="AG3869" i="4"/>
  <c r="AN3869" i="4"/>
  <c r="AG3677" i="4"/>
  <c r="AN3677" i="4"/>
  <c r="AG5405" i="4"/>
  <c r="AN5405" i="4"/>
  <c r="AG8717" i="4"/>
  <c r="AN8717" i="4"/>
  <c r="AG8357" i="4"/>
  <c r="AN8357" i="4"/>
  <c r="AG8237" i="4"/>
  <c r="AN8237" i="4"/>
  <c r="AG5165" i="4"/>
  <c r="AN5165" i="4"/>
  <c r="AG7637" i="4"/>
  <c r="AN7637" i="4"/>
  <c r="AG7253" i="4"/>
  <c r="AN7253" i="4"/>
  <c r="AG7709" i="4"/>
  <c r="AN7709" i="4"/>
  <c r="AG7133" i="4"/>
  <c r="AN7133" i="4"/>
  <c r="AG6653" i="4"/>
  <c r="AN6653" i="4"/>
  <c r="AG5885" i="4"/>
  <c r="AN5885" i="4"/>
  <c r="AG6677" i="4"/>
  <c r="AN6677" i="4"/>
  <c r="AG5909" i="4"/>
  <c r="AN5909" i="4"/>
  <c r="AG5381" i="4"/>
  <c r="AN5381" i="4"/>
  <c r="AG5573" i="4"/>
  <c r="AN5573" i="4"/>
  <c r="AG5045" i="4"/>
  <c r="AN5045" i="4"/>
  <c r="AG4661" i="4"/>
  <c r="AN4661" i="4"/>
  <c r="AG4037" i="4"/>
  <c r="AN4037" i="4"/>
  <c r="AG3749" i="4"/>
  <c r="AN3749" i="4"/>
  <c r="AG5549" i="4"/>
  <c r="AN5549" i="4"/>
  <c r="AG8405" i="4"/>
  <c r="AN8405" i="4"/>
  <c r="AG8285" i="4"/>
  <c r="AN8285" i="4"/>
  <c r="AG4733" i="4"/>
  <c r="AN4733" i="4"/>
  <c r="AG4397" i="4"/>
  <c r="AN4397" i="4"/>
  <c r="AG5309" i="4"/>
  <c r="AN5309" i="4"/>
  <c r="AG5501" i="4"/>
  <c r="AN5501" i="4"/>
  <c r="AG5693" i="4"/>
  <c r="AN5693" i="4"/>
  <c r="AG8381" i="4"/>
  <c r="AN8381" i="4"/>
  <c r="AG8429" i="4"/>
  <c r="AN8429" i="4"/>
  <c r="AG8645" i="4"/>
  <c r="AN8645" i="4"/>
  <c r="AG8453" i="4"/>
  <c r="AN8453" i="4"/>
  <c r="AG8069" i="4"/>
  <c r="AN8069" i="4"/>
  <c r="AG8141" i="4"/>
  <c r="AN8141" i="4"/>
  <c r="AG8669" i="4"/>
  <c r="AN8669" i="4"/>
  <c r="AG4541" i="4"/>
  <c r="AN4541" i="4"/>
  <c r="AG7925" i="4"/>
  <c r="AN7925" i="4"/>
  <c r="AG7733" i="4"/>
  <c r="AN7733" i="4"/>
  <c r="AG7541" i="4"/>
  <c r="AN7541" i="4"/>
  <c r="AG7349" i="4"/>
  <c r="AN7349" i="4"/>
  <c r="AG7157" i="4"/>
  <c r="AN7157" i="4"/>
  <c r="AG7997" i="4"/>
  <c r="AN7997" i="4"/>
  <c r="AG7805" i="4"/>
  <c r="AN7805" i="4"/>
  <c r="AG7613" i="4"/>
  <c r="AN7613" i="4"/>
  <c r="AG7421" i="4"/>
  <c r="AN7421" i="4"/>
  <c r="AG7229" i="4"/>
  <c r="AN7229" i="4"/>
  <c r="AG7037" i="4"/>
  <c r="AN7037" i="4"/>
  <c r="AG6941" i="4"/>
  <c r="AN6941" i="4"/>
  <c r="AG6749" i="4"/>
  <c r="AN6749" i="4"/>
  <c r="AG6557" i="4"/>
  <c r="AN6557" i="4"/>
  <c r="AG6365" i="4"/>
  <c r="AN6365" i="4"/>
  <c r="AG6173" i="4"/>
  <c r="AN6173" i="4"/>
  <c r="AG5981" i="4"/>
  <c r="AN5981" i="4"/>
  <c r="AG6965" i="4"/>
  <c r="AN6965" i="4"/>
  <c r="AG6773" i="4"/>
  <c r="AN6773" i="4"/>
  <c r="AG6581" i="4"/>
  <c r="AN6581" i="4"/>
  <c r="AG6389" i="4"/>
  <c r="AN6389" i="4"/>
  <c r="AG6197" i="4"/>
  <c r="AN6197" i="4"/>
  <c r="AG6005" i="4"/>
  <c r="AN6005" i="4"/>
  <c r="AG4301" i="4"/>
  <c r="AN4301" i="4"/>
  <c r="AG5069" i="4"/>
  <c r="AN5069" i="4"/>
  <c r="AG5285" i="4"/>
  <c r="AN5285" i="4"/>
  <c r="AG5477" i="4"/>
  <c r="AN5477" i="4"/>
  <c r="AG5669" i="4"/>
  <c r="AN5669" i="4"/>
  <c r="AG5141" i="4"/>
  <c r="AN5141" i="4"/>
  <c r="AG4949" i="4"/>
  <c r="AN4949" i="4"/>
  <c r="AG4757" i="4"/>
  <c r="AN4757" i="4"/>
  <c r="AG4565" i="4"/>
  <c r="AN4565" i="4"/>
  <c r="AG4373" i="4"/>
  <c r="AN4373" i="4"/>
  <c r="AG3893" i="4"/>
  <c r="AN3893" i="4"/>
  <c r="AG4109" i="4"/>
  <c r="AN4109" i="4"/>
  <c r="AG3917" i="4"/>
  <c r="AN3917" i="4"/>
  <c r="AG3725" i="4"/>
  <c r="AN3725" i="4"/>
  <c r="AG4253" i="4"/>
  <c r="AN4253" i="4"/>
  <c r="AG4829" i="4"/>
  <c r="AN4829" i="4"/>
  <c r="AG5213" i="4"/>
  <c r="AN5213" i="4"/>
  <c r="AG5597" i="4"/>
  <c r="AN5597" i="4"/>
  <c r="AG8741" i="4"/>
  <c r="AN8741" i="4"/>
  <c r="AG8261" i="4"/>
  <c r="AN8261" i="4"/>
  <c r="AG4925" i="4"/>
  <c r="AN4925" i="4"/>
  <c r="AG7445" i="4"/>
  <c r="AN7445" i="4"/>
  <c r="AG7061" i="4"/>
  <c r="AN7061" i="4"/>
  <c r="AG7517" i="4"/>
  <c r="AN7517" i="4"/>
  <c r="AG6845" i="4"/>
  <c r="AN6845" i="4"/>
  <c r="AG6269" i="4"/>
  <c r="AN6269" i="4"/>
  <c r="AG6077" i="4"/>
  <c r="AN6077" i="4"/>
  <c r="AG6485" i="4"/>
  <c r="AN6485" i="4"/>
  <c r="AG6101" i="4"/>
  <c r="AN6101" i="4"/>
  <c r="AG4685" i="4"/>
  <c r="AN4685" i="4"/>
  <c r="AG5765" i="4"/>
  <c r="AN5765" i="4"/>
  <c r="AG4853" i="4"/>
  <c r="AN4853" i="4"/>
  <c r="AG4469" i="4"/>
  <c r="AN4469" i="4"/>
  <c r="AG4013" i="4"/>
  <c r="AN4013" i="4"/>
  <c r="AG4589" i="4"/>
  <c r="AN4589" i="4"/>
  <c r="AG5741" i="4"/>
  <c r="AN5741" i="4"/>
  <c r="AG8597" i="4"/>
  <c r="AN8597" i="4"/>
  <c r="AG4205" i="4"/>
  <c r="AN4205" i="4"/>
  <c r="AG4973" i="4"/>
  <c r="AN4973" i="4"/>
  <c r="AG5189" i="4"/>
  <c r="AN5189" i="4"/>
  <c r="AG5261" i="4"/>
  <c r="AN5261" i="4"/>
  <c r="AG5453" i="4"/>
  <c r="AN5453" i="4"/>
  <c r="AG5645" i="4"/>
  <c r="AN5645" i="4"/>
  <c r="AG5837" i="4"/>
  <c r="AN5837" i="4"/>
  <c r="AG8525" i="4"/>
  <c r="AN8525" i="4"/>
  <c r="AG8213" i="4"/>
  <c r="AN8213" i="4"/>
  <c r="AG8573" i="4"/>
  <c r="AN8573" i="4"/>
  <c r="AG8309" i="4"/>
  <c r="AN8309" i="4"/>
  <c r="AG8621" i="4"/>
  <c r="AN8621" i="4"/>
  <c r="AG8765" i="4"/>
  <c r="AN8765" i="4"/>
  <c r="AG8693" i="4"/>
  <c r="AN8693" i="4"/>
  <c r="AG8501" i="4"/>
  <c r="AN8501" i="4"/>
  <c r="AG8165" i="4"/>
  <c r="AN8165" i="4"/>
  <c r="AG8117" i="4"/>
  <c r="AN8117" i="4"/>
  <c r="AG8189" i="4"/>
  <c r="AN8189" i="4"/>
  <c r="AG4349" i="4"/>
  <c r="AN4349" i="4"/>
  <c r="AG5117" i="4"/>
  <c r="AN5117" i="4"/>
  <c r="AG7973" i="4"/>
  <c r="AN7973" i="4"/>
  <c r="AG7781" i="4"/>
  <c r="AN7781" i="4"/>
  <c r="AG7589" i="4"/>
  <c r="AN7589" i="4"/>
  <c r="AG7397" i="4"/>
  <c r="AN7397" i="4"/>
  <c r="AG7205" i="4"/>
  <c r="AN7205" i="4"/>
  <c r="AG7013" i="4"/>
  <c r="AN7013" i="4"/>
  <c r="AG8021" i="4"/>
  <c r="AN8021" i="4"/>
  <c r="AG7853" i="4"/>
  <c r="AN7853" i="4"/>
  <c r="AG7661" i="4"/>
  <c r="AN7661" i="4"/>
  <c r="AG7469" i="4"/>
  <c r="AN7469" i="4"/>
  <c r="AG7277" i="4"/>
  <c r="AN7277" i="4"/>
  <c r="AG7085" i="4"/>
  <c r="AN7085" i="4"/>
  <c r="AG6797" i="4"/>
  <c r="AN6797" i="4"/>
  <c r="AG6605" i="4"/>
  <c r="AN6605" i="4"/>
  <c r="AG6413" i="4"/>
  <c r="AN6413" i="4"/>
  <c r="AG6221" i="4"/>
  <c r="AN6221" i="4"/>
  <c r="AG6029" i="4"/>
  <c r="AN6029" i="4"/>
  <c r="AG6821" i="4"/>
  <c r="AN6821" i="4"/>
  <c r="AG6629" i="4"/>
  <c r="AN6629" i="4"/>
  <c r="AG6437" i="4"/>
  <c r="AN6437" i="4"/>
  <c r="AG6245" i="4"/>
  <c r="AN6245" i="4"/>
  <c r="AG6053" i="4"/>
  <c r="AN6053" i="4"/>
  <c r="AG5861" i="4"/>
  <c r="AN5861" i="4"/>
  <c r="AG4877" i="4"/>
  <c r="AN4877" i="4"/>
  <c r="AG5237" i="4"/>
  <c r="AN5237" i="4"/>
  <c r="AG5429" i="4"/>
  <c r="AN5429" i="4"/>
  <c r="AG5621" i="4"/>
  <c r="AN5621" i="4"/>
  <c r="AG5813" i="4"/>
  <c r="AN5813" i="4"/>
  <c r="AG3797" i="4"/>
  <c r="AN3797" i="4"/>
  <c r="AG4997" i="4"/>
  <c r="AN4997" i="4"/>
  <c r="AG4805" i="4"/>
  <c r="AN4805" i="4"/>
  <c r="AG4613" i="4"/>
  <c r="AN4613" i="4"/>
  <c r="AG4421" i="4"/>
  <c r="AN4421" i="4"/>
  <c r="AG4229" i="4"/>
  <c r="AN4229" i="4"/>
  <c r="AG3845" i="4"/>
  <c r="AN3845" i="4"/>
  <c r="AG4085" i="4"/>
  <c r="AN4085" i="4"/>
  <c r="AG4157" i="4"/>
  <c r="AN4157" i="4"/>
  <c r="AG3965" i="4"/>
  <c r="AN3965" i="4"/>
  <c r="AG3773" i="4"/>
  <c r="AN3773" i="4"/>
  <c r="X4517" i="4"/>
  <c r="Z5021" i="4"/>
  <c r="AC5261" i="4"/>
  <c r="Y5405" i="4"/>
  <c r="AA5525" i="4"/>
  <c r="AC5645" i="4"/>
  <c r="AG5" i="4"/>
  <c r="AA5669" i="4"/>
  <c r="AC5789" i="4"/>
  <c r="X5" i="4"/>
  <c r="AA5717" i="4"/>
  <c r="AC5837" i="4"/>
  <c r="AF5" i="4"/>
  <c r="Z3653" i="4"/>
  <c r="AI5" i="4"/>
  <c r="Z3941" i="4"/>
  <c r="AB4373" i="4"/>
  <c r="Z4637" i="4"/>
  <c r="X4901" i="4"/>
  <c r="AB5141" i="4"/>
  <c r="AA5237" i="4"/>
  <c r="Y5309" i="4"/>
  <c r="AC5357" i="4"/>
  <c r="AA5429" i="4"/>
  <c r="Y5501" i="4"/>
  <c r="AC5549" i="4"/>
  <c r="AA5621" i="4"/>
  <c r="Y5693" i="4"/>
  <c r="AC5741" i="4"/>
  <c r="AA5813" i="4"/>
  <c r="AB8405" i="4"/>
  <c r="Z4181" i="4"/>
  <c r="Z4445" i="4"/>
  <c r="X4709" i="4"/>
  <c r="AB4949" i="4"/>
  <c r="X5189" i="4"/>
  <c r="Y5261" i="4"/>
  <c r="AC5309" i="4"/>
  <c r="AA5381" i="4"/>
  <c r="Y5453" i="4"/>
  <c r="AC5501" i="4"/>
  <c r="AA5573" i="4"/>
  <c r="Y5645" i="4"/>
  <c r="AC5693" i="4"/>
  <c r="AA5765" i="4"/>
  <c r="Y5837" i="4"/>
  <c r="AC3629" i="4"/>
  <c r="AC3605" i="4"/>
  <c r="AC3581" i="4"/>
  <c r="AC3557" i="4"/>
  <c r="AC3533" i="4"/>
  <c r="AC3509" i="4"/>
  <c r="AC3485" i="4"/>
  <c r="AC3461" i="4"/>
  <c r="AC3437" i="4"/>
  <c r="AC3413" i="4"/>
  <c r="AC3389" i="4"/>
  <c r="AC3365" i="4"/>
  <c r="AC3341" i="4"/>
  <c r="AC3317" i="4"/>
  <c r="AC3293" i="4"/>
  <c r="AC3269" i="4"/>
  <c r="AC3245" i="4"/>
  <c r="AC3221" i="4"/>
  <c r="AC3197" i="4"/>
  <c r="AC3173" i="4"/>
  <c r="AC3149" i="4"/>
  <c r="AC3125" i="4"/>
  <c r="AC3101" i="4"/>
  <c r="AC3077" i="4"/>
  <c r="AC3053" i="4"/>
  <c r="AC3029" i="4"/>
  <c r="AC3005" i="4"/>
  <c r="AC2981" i="4"/>
  <c r="AC2957" i="4"/>
  <c r="AC2933" i="4"/>
  <c r="AC2909" i="4"/>
  <c r="AC2885" i="4"/>
  <c r="AC2861" i="4"/>
  <c r="AC2837" i="4"/>
  <c r="AC2813" i="4"/>
  <c r="AC2789" i="4"/>
  <c r="AC2765" i="4"/>
  <c r="AC2741" i="4"/>
  <c r="AC2717" i="4"/>
  <c r="AC2693" i="4"/>
  <c r="AC2669" i="4"/>
  <c r="AC2645" i="4"/>
  <c r="AC2621" i="4"/>
  <c r="AC2597" i="4"/>
  <c r="AC2573" i="4"/>
  <c r="AC2549" i="4"/>
  <c r="AC2525" i="4"/>
  <c r="AC2501" i="4"/>
  <c r="AC2477" i="4"/>
  <c r="AC2453" i="4"/>
  <c r="AC2429" i="4"/>
  <c r="AC2405" i="4"/>
  <c r="AC2381" i="4"/>
  <c r="AC2357" i="4"/>
  <c r="AC2333" i="4"/>
  <c r="AC2309" i="4"/>
  <c r="AC2285" i="4"/>
  <c r="AC2261" i="4"/>
  <c r="AC2237" i="4"/>
  <c r="AC2213" i="4"/>
  <c r="AC2189" i="4"/>
  <c r="AC2165" i="4"/>
  <c r="AC2141" i="4"/>
  <c r="AC2117" i="4"/>
  <c r="AC2093" i="4"/>
  <c r="AC2069" i="4"/>
  <c r="AC2045" i="4"/>
  <c r="AC2021" i="4"/>
  <c r="AC1997" i="4"/>
  <c r="AC1973" i="4"/>
  <c r="AC1949" i="4"/>
  <c r="AC1925" i="4"/>
  <c r="AC1901" i="4"/>
  <c r="AC1877" i="4"/>
  <c r="AC1853" i="4"/>
  <c r="AC1829" i="4"/>
  <c r="AC1805" i="4"/>
  <c r="AC1781" i="4"/>
  <c r="AC1757" i="4"/>
  <c r="AC1733" i="4"/>
  <c r="AC1709" i="4"/>
  <c r="AC1685" i="4"/>
  <c r="AC1661" i="4"/>
  <c r="AC1637" i="4"/>
  <c r="AC1613" i="4"/>
  <c r="AC1589" i="4"/>
  <c r="AC1565" i="4"/>
  <c r="AC1541" i="4"/>
  <c r="AC1517" i="4"/>
  <c r="AC1493" i="4"/>
  <c r="AC1469" i="4"/>
  <c r="AC1421" i="4"/>
  <c r="AC1397" i="4"/>
  <c r="AC1373" i="4"/>
  <c r="AC1349" i="4"/>
  <c r="AC1325" i="4"/>
  <c r="AC1301" i="4"/>
  <c r="AC1277" i="4"/>
  <c r="AC1253" i="4"/>
  <c r="AC1229" i="4"/>
  <c r="AC1205" i="4"/>
  <c r="AC1181" i="4"/>
  <c r="AC1157" i="4"/>
  <c r="AC1133" i="4"/>
  <c r="AC1109" i="4"/>
  <c r="AC1085" i="4"/>
  <c r="AC1061" i="4"/>
  <c r="AC1037" i="4"/>
  <c r="AC1013" i="4"/>
  <c r="AC989" i="4"/>
  <c r="AC965" i="4"/>
  <c r="AC941" i="4"/>
  <c r="AC917" i="4"/>
  <c r="AC893" i="4"/>
  <c r="AC869" i="4"/>
  <c r="AC845" i="4"/>
  <c r="AC821" i="4"/>
  <c r="AC797" i="4"/>
  <c r="AC773" i="4"/>
  <c r="AC749" i="4"/>
  <c r="AC725" i="4"/>
  <c r="AC701" i="4"/>
  <c r="AC677" i="4"/>
  <c r="AC653" i="4"/>
  <c r="AC629" i="4"/>
  <c r="AC605" i="4"/>
  <c r="AC581" i="4"/>
  <c r="AC557" i="4"/>
  <c r="AC533" i="4"/>
  <c r="AC509" i="4"/>
  <c r="AC485" i="4"/>
  <c r="AC461" i="4"/>
  <c r="AC437" i="4"/>
  <c r="AC413" i="4"/>
  <c r="AC389" i="4"/>
  <c r="AC365" i="4"/>
  <c r="AC341" i="4"/>
  <c r="AC317" i="4"/>
  <c r="AC293" i="4"/>
  <c r="AC269" i="4"/>
  <c r="AC245" i="4"/>
  <c r="AC221" i="4"/>
  <c r="AC197" i="4"/>
  <c r="AB3629" i="4"/>
  <c r="AB3605" i="4"/>
  <c r="AB3581" i="4"/>
  <c r="AB3557" i="4"/>
  <c r="AB3533" i="4"/>
  <c r="AB3509" i="4"/>
  <c r="AB3485" i="4"/>
  <c r="AB3461" i="4"/>
  <c r="AB3437" i="4"/>
  <c r="AB3413" i="4"/>
  <c r="AB3389" i="4"/>
  <c r="AB3365" i="4"/>
  <c r="AB3341" i="4"/>
  <c r="AB3317" i="4"/>
  <c r="AB3293" i="4"/>
  <c r="AB3269" i="4"/>
  <c r="AB3245" i="4"/>
  <c r="AB3221" i="4"/>
  <c r="AB3197" i="4"/>
  <c r="AB3173" i="4"/>
  <c r="AB3149" i="4"/>
  <c r="AB3125" i="4"/>
  <c r="AB3101" i="4"/>
  <c r="AB3077" i="4"/>
  <c r="AB3053" i="4"/>
  <c r="AB3029" i="4"/>
  <c r="AB3005" i="4"/>
  <c r="AB2981" i="4"/>
  <c r="AB2957" i="4"/>
  <c r="AB2933" i="4"/>
  <c r="AB2909" i="4"/>
  <c r="AB2885" i="4"/>
  <c r="AB2861" i="4"/>
  <c r="AB2837" i="4"/>
  <c r="AB2813" i="4"/>
  <c r="AB2789" i="4"/>
  <c r="AB2765" i="4"/>
  <c r="AB2741" i="4"/>
  <c r="AB2717" i="4"/>
  <c r="AB2693" i="4"/>
  <c r="AB2669" i="4"/>
  <c r="AB2645" i="4"/>
  <c r="AB2621" i="4"/>
  <c r="AB2597" i="4"/>
  <c r="AB2573" i="4"/>
  <c r="AB2549" i="4"/>
  <c r="AB2525" i="4"/>
  <c r="AB2501" i="4"/>
  <c r="AB2477" i="4"/>
  <c r="AB2453" i="4"/>
  <c r="AB2429" i="4"/>
  <c r="AB2405" i="4"/>
  <c r="AB2381" i="4"/>
  <c r="AB2357" i="4"/>
  <c r="AB2333" i="4"/>
  <c r="AB2309" i="4"/>
  <c r="AB2285" i="4"/>
  <c r="AB2261" i="4"/>
  <c r="AB2237" i="4"/>
  <c r="AB2213" i="4"/>
  <c r="AB2189" i="4"/>
  <c r="AB2165" i="4"/>
  <c r="AB2141" i="4"/>
  <c r="AB2117" i="4"/>
  <c r="AB2093" i="4"/>
  <c r="AB2069" i="4"/>
  <c r="AB2045" i="4"/>
  <c r="AB2021" i="4"/>
  <c r="AB1997" i="4"/>
  <c r="AB1973" i="4"/>
  <c r="AB1949" i="4"/>
  <c r="AB1925" i="4"/>
  <c r="AB1901" i="4"/>
  <c r="AB1877" i="4"/>
  <c r="AB1853" i="4"/>
  <c r="AB1829" i="4"/>
  <c r="AB1805" i="4"/>
  <c r="AB1781" i="4"/>
  <c r="AB1757" i="4"/>
  <c r="AB1733" i="4"/>
  <c r="AB1709" i="4"/>
  <c r="AB1685" i="4"/>
  <c r="AB1661" i="4"/>
  <c r="AB1637" i="4"/>
  <c r="AB1613" i="4"/>
  <c r="AB1589" i="4"/>
  <c r="AB1565" i="4"/>
  <c r="AB1541" i="4"/>
  <c r="AB1517" i="4"/>
  <c r="AB1493" i="4"/>
  <c r="AB1469" i="4"/>
  <c r="AB1445" i="4"/>
  <c r="AB1421" i="4"/>
  <c r="AB1397" i="4"/>
  <c r="AB1373" i="4"/>
  <c r="AB1349" i="4"/>
  <c r="AB1325" i="4"/>
  <c r="AB1301" i="4"/>
  <c r="AB1277" i="4"/>
  <c r="AB1253" i="4"/>
  <c r="AB1229" i="4"/>
  <c r="AB1205" i="4"/>
  <c r="AB1181" i="4"/>
  <c r="AB1157" i="4"/>
  <c r="AB1133" i="4"/>
  <c r="AB1109" i="4"/>
  <c r="AB1085" i="4"/>
  <c r="AB1061" i="4"/>
  <c r="AB1037" i="4"/>
  <c r="AB1013" i="4"/>
  <c r="AB989" i="4"/>
  <c r="AB965" i="4"/>
  <c r="AB941" i="4"/>
  <c r="AB917" i="4"/>
  <c r="AB893" i="4"/>
  <c r="AB869" i="4"/>
  <c r="AB845" i="4"/>
  <c r="AB821" i="4"/>
  <c r="AB797" i="4"/>
  <c r="AB773" i="4"/>
  <c r="AB749" i="4"/>
  <c r="AB725" i="4"/>
  <c r="AB701" i="4"/>
  <c r="AB677" i="4"/>
  <c r="AB653" i="4"/>
  <c r="AB629" i="4"/>
  <c r="AB605" i="4"/>
  <c r="AB581" i="4"/>
  <c r="AB557" i="4"/>
  <c r="AB533" i="4"/>
  <c r="AB509" i="4"/>
  <c r="AB485" i="4"/>
  <c r="AB461" i="4"/>
  <c r="AB437" i="4"/>
  <c r="AB413" i="4"/>
  <c r="AB389" i="4"/>
  <c r="AB365" i="4"/>
  <c r="AB341" i="4"/>
  <c r="AB317" i="4"/>
  <c r="AB293" i="4"/>
  <c r="AB269" i="4"/>
  <c r="AB245" i="4"/>
  <c r="AB221" i="4"/>
  <c r="AB197" i="4"/>
  <c r="AB173" i="4"/>
  <c r="AB149" i="4"/>
  <c r="AB125" i="4"/>
  <c r="AB101" i="4"/>
  <c r="AB77" i="4"/>
  <c r="AB53" i="4"/>
  <c r="AB29" i="4"/>
  <c r="AA3629" i="4"/>
  <c r="AA3605" i="4"/>
  <c r="AA3581" i="4"/>
  <c r="AA3485" i="4"/>
  <c r="AA3461" i="4"/>
  <c r="AA3389" i="4"/>
  <c r="AA3341" i="4"/>
  <c r="AA3317" i="4"/>
  <c r="AA3245" i="4"/>
  <c r="AA3197" i="4"/>
  <c r="AA3077" i="4"/>
  <c r="AA3053" i="4"/>
  <c r="AA3005" i="4"/>
  <c r="AA2933" i="4"/>
  <c r="AA2909" i="4"/>
  <c r="AA2885" i="4"/>
  <c r="AA2861" i="4"/>
  <c r="AA2813" i="4"/>
  <c r="AA2789" i="4"/>
  <c r="AA2765" i="4"/>
  <c r="AA2741" i="4"/>
  <c r="AA2693" i="4"/>
  <c r="AA2669" i="4"/>
  <c r="AA2501" i="4"/>
  <c r="AA2381" i="4"/>
  <c r="AA2357" i="4"/>
  <c r="AA2333" i="4"/>
  <c r="AA2309" i="4"/>
  <c r="AA2285" i="4"/>
  <c r="AA2261" i="4"/>
  <c r="AA2237" i="4"/>
  <c r="AA2213" i="4"/>
  <c r="AA2189" i="4"/>
  <c r="AA2165" i="4"/>
  <c r="AA2141" i="4"/>
  <c r="AA2117" i="4"/>
  <c r="AA2093" i="4"/>
  <c r="AA2069" i="4"/>
  <c r="AA2045" i="4"/>
  <c r="AA2021" i="4"/>
  <c r="AA1997" i="4"/>
  <c r="AA1973" i="4"/>
  <c r="AA1949" i="4"/>
  <c r="AA1925" i="4"/>
  <c r="AA1901" i="4"/>
  <c r="AA1877" i="4"/>
  <c r="AA1853" i="4"/>
  <c r="AA1829" i="4"/>
  <c r="AA1805" i="4"/>
  <c r="AA1781" i="4"/>
  <c r="AA1757" i="4"/>
  <c r="AA1733" i="4"/>
  <c r="AA1709" i="4"/>
  <c r="AA1685" i="4"/>
  <c r="AA1661" i="4"/>
  <c r="AA1637" i="4"/>
  <c r="AA1613" i="4"/>
  <c r="AA1589" i="4"/>
  <c r="AA1565" i="4"/>
  <c r="AA1541" i="4"/>
  <c r="AA1517" i="4"/>
  <c r="AA1493" i="4"/>
  <c r="AA1469" i="4"/>
  <c r="AA1445" i="4"/>
  <c r="AA1421" i="4"/>
  <c r="AA1397" i="4"/>
  <c r="AA1373" i="4"/>
  <c r="AA1349" i="4"/>
  <c r="AA1325" i="4"/>
  <c r="AA1301" i="4"/>
  <c r="AA1277" i="4"/>
  <c r="AA1253" i="4"/>
  <c r="AA1229" i="4"/>
  <c r="AA1205" i="4"/>
  <c r="AA1181" i="4"/>
  <c r="AA1157" i="4"/>
  <c r="AA1133" i="4"/>
  <c r="AA1109" i="4"/>
  <c r="AA1085" i="4"/>
  <c r="AA1061" i="4"/>
  <c r="AA1037" i="4"/>
  <c r="AA1013" i="4"/>
  <c r="AA989" i="4"/>
  <c r="AA965" i="4"/>
  <c r="AA941" i="4"/>
  <c r="AA917" i="4"/>
  <c r="AA893" i="4"/>
  <c r="AA869" i="4"/>
  <c r="AA845" i="4"/>
  <c r="AA821" i="4"/>
  <c r="AA797" i="4"/>
  <c r="AA773" i="4"/>
  <c r="AA749" i="4"/>
  <c r="AA725" i="4"/>
  <c r="AA701" i="4"/>
  <c r="AA677" i="4"/>
  <c r="AA653" i="4"/>
  <c r="AA629" i="4"/>
  <c r="AA605" i="4"/>
  <c r="AA581" i="4"/>
  <c r="AA557" i="4"/>
  <c r="AA533" i="4"/>
  <c r="AA509" i="4"/>
  <c r="AA485" i="4"/>
  <c r="AA461" i="4"/>
  <c r="AA437" i="4"/>
  <c r="AA413" i="4"/>
  <c r="AA389" i="4"/>
  <c r="AA365" i="4"/>
  <c r="AA341" i="4"/>
  <c r="AA317" i="4"/>
  <c r="AA293" i="4"/>
  <c r="AA269" i="4"/>
  <c r="AA245" i="4"/>
  <c r="AA221" i="4"/>
  <c r="AA197" i="4"/>
  <c r="AA173" i="4"/>
  <c r="AA149" i="4"/>
  <c r="AA125" i="4"/>
  <c r="AA101" i="4"/>
  <c r="AA77" i="4"/>
  <c r="AA53" i="4"/>
  <c r="AA29" i="4"/>
  <c r="AA3557" i="4"/>
  <c r="AA3533" i="4"/>
  <c r="AA3509" i="4"/>
  <c r="AA3437" i="4"/>
  <c r="AA3269" i="4"/>
  <c r="AA3149" i="4"/>
  <c r="AA3101" i="4"/>
  <c r="AA3029" i="4"/>
  <c r="AA2957" i="4"/>
  <c r="AA2717" i="4"/>
  <c r="AA2645" i="4"/>
  <c r="AA2621" i="4"/>
  <c r="AA2597" i="4"/>
  <c r="AA2573" i="4"/>
  <c r="AA2549" i="4"/>
  <c r="AA2525" i="4"/>
  <c r="AA2477" i="4"/>
  <c r="AA2453" i="4"/>
  <c r="AA2429" i="4"/>
  <c r="AA2405" i="4"/>
  <c r="AA3413" i="4"/>
  <c r="AA3365" i="4"/>
  <c r="AA3293" i="4"/>
  <c r="AA3221" i="4"/>
  <c r="AA3173" i="4"/>
  <c r="AA3125" i="4"/>
  <c r="AA2981" i="4"/>
  <c r="AA2837" i="4"/>
  <c r="AA5" i="4"/>
  <c r="Z3629" i="4"/>
  <c r="Z3605" i="4"/>
  <c r="Z3581" i="4"/>
  <c r="Z3533" i="4"/>
  <c r="Z3437" i="4"/>
  <c r="Z3413" i="4"/>
  <c r="Z3365" i="4"/>
  <c r="Z3317" i="4"/>
  <c r="Z3269" i="4"/>
  <c r="Z3197" i="4"/>
  <c r="Z3173" i="4"/>
  <c r="Z3125" i="4"/>
  <c r="Z3101" i="4"/>
  <c r="Z3077" i="4"/>
  <c r="Z3053" i="4"/>
  <c r="Z3557" i="4"/>
  <c r="Z3509" i="4"/>
  <c r="Z3485" i="4"/>
  <c r="Z3461" i="4"/>
  <c r="Z3389" i="4"/>
  <c r="Z3341" i="4"/>
  <c r="Z3293" i="4"/>
  <c r="Z3245" i="4"/>
  <c r="Z3221" i="4"/>
  <c r="Z3149" i="4"/>
  <c r="Z3029" i="4"/>
  <c r="Z3005" i="4"/>
  <c r="Z2981" i="4"/>
  <c r="Z2957" i="4"/>
  <c r="Z2933" i="4"/>
  <c r="Z2909" i="4"/>
  <c r="Z2885" i="4"/>
  <c r="Z2861" i="4"/>
  <c r="Z2837" i="4"/>
  <c r="Z2813" i="4"/>
  <c r="Z2789" i="4"/>
  <c r="Z2765" i="4"/>
  <c r="Z2741" i="4"/>
  <c r="Z2717" i="4"/>
  <c r="Z2693" i="4"/>
  <c r="Z2669" i="4"/>
  <c r="Z2645" i="4"/>
  <c r="Z2621" i="4"/>
  <c r="Z2597" i="4"/>
  <c r="Z2573" i="4"/>
  <c r="Z2549" i="4"/>
  <c r="Z2525" i="4"/>
  <c r="Z2501" i="4"/>
  <c r="Z2477" i="4"/>
  <c r="Z2453" i="4"/>
  <c r="Z2429" i="4"/>
  <c r="Z2405" i="4"/>
  <c r="Z2381" i="4"/>
  <c r="Z2357" i="4"/>
  <c r="Z2333" i="4"/>
  <c r="Z2309" i="4"/>
  <c r="Z2285" i="4"/>
  <c r="Z2261" i="4"/>
  <c r="Z2237" i="4"/>
  <c r="Z2213" i="4"/>
  <c r="Z2189" i="4"/>
  <c r="Z2165" i="4"/>
  <c r="Z2141" i="4"/>
  <c r="Z2117" i="4"/>
  <c r="Z2093" i="4"/>
  <c r="Z2069" i="4"/>
  <c r="Z2045" i="4"/>
  <c r="Z2021" i="4"/>
  <c r="Z1997" i="4"/>
  <c r="Z1973" i="4"/>
  <c r="Z1949" i="4"/>
  <c r="Z1925" i="4"/>
  <c r="Z1901" i="4"/>
  <c r="Z1877" i="4"/>
  <c r="Z1853" i="4"/>
  <c r="Z1829" i="4"/>
  <c r="Z1805" i="4"/>
  <c r="Z1781" i="4"/>
  <c r="Z1757" i="4"/>
  <c r="Z1733" i="4"/>
  <c r="Z1709" i="4"/>
  <c r="Z1685" i="4"/>
  <c r="Z1661" i="4"/>
  <c r="Z1637" i="4"/>
  <c r="Z1613" i="4"/>
  <c r="Z1589" i="4"/>
  <c r="Z1565" i="4"/>
  <c r="Z1541" i="4"/>
  <c r="Z1517" i="4"/>
  <c r="Z1493" i="4"/>
  <c r="Z1469" i="4"/>
  <c r="Z1445" i="4"/>
  <c r="Z1421" i="4"/>
  <c r="Z1397" i="4"/>
  <c r="Z1373" i="4"/>
  <c r="Z1349" i="4"/>
  <c r="Z1325" i="4"/>
  <c r="Z1301" i="4"/>
  <c r="Z1277" i="4"/>
  <c r="Z1253" i="4"/>
  <c r="Z1229" i="4"/>
  <c r="Z1205" i="4"/>
  <c r="Z1181" i="4"/>
  <c r="Z1157" i="4"/>
  <c r="Z1133" i="4"/>
  <c r="Z1109" i="4"/>
  <c r="Z1085" i="4"/>
  <c r="Z1061" i="4"/>
  <c r="Z1037" i="4"/>
  <c r="Z1013" i="4"/>
  <c r="Z989" i="4"/>
  <c r="Z965" i="4"/>
  <c r="Z941" i="4"/>
  <c r="Z917" i="4"/>
  <c r="Z893" i="4"/>
  <c r="Z869" i="4"/>
  <c r="Z845" i="4"/>
  <c r="Z821" i="4"/>
  <c r="Z797" i="4"/>
  <c r="Z773" i="4"/>
  <c r="Z749" i="4"/>
  <c r="Z725" i="4"/>
  <c r="Z701" i="4"/>
  <c r="Z677" i="4"/>
  <c r="Z653" i="4"/>
  <c r="Z629" i="4"/>
  <c r="Z605" i="4"/>
  <c r="Z581" i="4"/>
  <c r="Z557" i="4"/>
  <c r="Z533" i="4"/>
  <c r="Z509" i="4"/>
  <c r="Z485" i="4"/>
  <c r="Z461" i="4"/>
  <c r="Z437" i="4"/>
  <c r="Z413" i="4"/>
  <c r="Z389" i="4"/>
  <c r="Z365" i="4"/>
  <c r="Z341" i="4"/>
  <c r="Z317" i="4"/>
  <c r="Z293" i="4"/>
  <c r="Z269" i="4"/>
  <c r="Z245" i="4"/>
  <c r="Z221" i="4"/>
  <c r="Z197" i="4"/>
  <c r="Z173" i="4"/>
  <c r="Z149" i="4"/>
  <c r="Z125" i="4"/>
  <c r="Z101" i="4"/>
  <c r="Z77" i="4"/>
  <c r="Z53" i="4"/>
  <c r="Z29" i="4"/>
  <c r="Y197" i="4"/>
  <c r="Y173" i="4"/>
  <c r="Y149" i="4"/>
  <c r="Y125" i="4"/>
  <c r="Y53" i="4"/>
  <c r="Y29" i="4"/>
  <c r="Y3629" i="4"/>
  <c r="Y3605" i="4"/>
  <c r="Y3581" i="4"/>
  <c r="Y3557" i="4"/>
  <c r="Y3533" i="4"/>
  <c r="Y3509" i="4"/>
  <c r="Y3485" i="4"/>
  <c r="Y3461" i="4"/>
  <c r="Y3437" i="4"/>
  <c r="Y3413" i="4"/>
  <c r="Y3389" i="4"/>
  <c r="Y3365" i="4"/>
  <c r="Y3341" i="4"/>
  <c r="Y3317" i="4"/>
  <c r="Y3293" i="4"/>
  <c r="Y3269" i="4"/>
  <c r="Y3245" i="4"/>
  <c r="Y3221" i="4"/>
  <c r="Y3197" i="4"/>
  <c r="Y3173" i="4"/>
  <c r="Y3149" i="4"/>
  <c r="Y3125" i="4"/>
  <c r="Y3101" i="4"/>
  <c r="Y3077" i="4"/>
  <c r="Y3053" i="4"/>
  <c r="Y3029" i="4"/>
  <c r="Y3005" i="4"/>
  <c r="Y2981" i="4"/>
  <c r="Y2957" i="4"/>
  <c r="Y2933" i="4"/>
  <c r="Y2909" i="4"/>
  <c r="Y2885" i="4"/>
  <c r="Y2861" i="4"/>
  <c r="Y2837" i="4"/>
  <c r="Y2813" i="4"/>
  <c r="Y2789" i="4"/>
  <c r="Y2765" i="4"/>
  <c r="Y2741" i="4"/>
  <c r="Y2717" i="4"/>
  <c r="Y2693" i="4"/>
  <c r="Y2669" i="4"/>
  <c r="Y2645" i="4"/>
  <c r="Y2621" i="4"/>
  <c r="Y2597" i="4"/>
  <c r="Y2573" i="4"/>
  <c r="Y2549" i="4"/>
  <c r="Y2525" i="4"/>
  <c r="Y2501" i="4"/>
  <c r="Y2477" i="4"/>
  <c r="Y2453" i="4"/>
  <c r="Y2429" i="4"/>
  <c r="Y2405" i="4"/>
  <c r="Y2381" i="4"/>
  <c r="Y2357" i="4"/>
  <c r="Y2333" i="4"/>
  <c r="Y2309" i="4"/>
  <c r="Y2285" i="4"/>
  <c r="Y2261" i="4"/>
  <c r="Y2237" i="4"/>
  <c r="Y2213" i="4"/>
  <c r="Y2189" i="4"/>
  <c r="Y2165" i="4"/>
  <c r="Y2141" i="4"/>
  <c r="Y2117" i="4"/>
  <c r="Y2093" i="4"/>
  <c r="Y2069" i="4"/>
  <c r="Y2045" i="4"/>
  <c r="Y2021" i="4"/>
  <c r="Y1997" i="4"/>
  <c r="Y1973" i="4"/>
  <c r="Y1949" i="4"/>
  <c r="Y1925" i="4"/>
  <c r="Y1901" i="4"/>
  <c r="Y1877" i="4"/>
  <c r="Y1853" i="4"/>
  <c r="Y1829" i="4"/>
  <c r="Y1805" i="4"/>
  <c r="Y1781" i="4"/>
  <c r="Y1757" i="4"/>
  <c r="Y1733" i="4"/>
  <c r="Y1709" i="4"/>
  <c r="Y1685" i="4"/>
  <c r="Y1661" i="4"/>
  <c r="Y1637" i="4"/>
  <c r="Y1613" i="4"/>
  <c r="Y1589" i="4"/>
  <c r="Y1565" i="4"/>
  <c r="Y1541" i="4"/>
  <c r="Y1517" i="4"/>
  <c r="Y1493" i="4"/>
  <c r="Y1469" i="4"/>
  <c r="Y1445" i="4"/>
  <c r="Y1421" i="4"/>
  <c r="Y1397" i="4"/>
  <c r="Y1373" i="4"/>
  <c r="Y1349" i="4"/>
  <c r="Y1325" i="4"/>
  <c r="Y1301" i="4"/>
  <c r="Y1277" i="4"/>
  <c r="Y1253" i="4"/>
  <c r="Y1229" i="4"/>
  <c r="Y1205" i="4"/>
  <c r="Y1181" i="4"/>
  <c r="Y1157" i="4"/>
  <c r="Y1133" i="4"/>
  <c r="Y1109" i="4"/>
  <c r="Y1085" i="4"/>
  <c r="Y1061" i="4"/>
  <c r="Y1037" i="4"/>
  <c r="Y1013" i="4"/>
  <c r="Y989" i="4"/>
  <c r="Y965" i="4"/>
  <c r="Y941" i="4"/>
  <c r="Y917" i="4"/>
  <c r="Y893" i="4"/>
  <c r="Y869" i="4"/>
  <c r="Y845" i="4"/>
  <c r="Y821" i="4"/>
  <c r="Y797" i="4"/>
  <c r="Y773" i="4"/>
  <c r="Y749" i="4"/>
  <c r="Y725" i="4"/>
  <c r="Y701" i="4"/>
  <c r="Y677" i="4"/>
  <c r="Y653" i="4"/>
  <c r="Y629" i="4"/>
  <c r="Y605" i="4"/>
  <c r="Y581" i="4"/>
  <c r="Y557" i="4"/>
  <c r="Y533" i="4"/>
  <c r="Y509" i="4"/>
  <c r="Y485" i="4"/>
  <c r="Y461" i="4"/>
  <c r="Y437" i="4"/>
  <c r="Y413" i="4"/>
  <c r="Y389" i="4"/>
  <c r="Y365" i="4"/>
  <c r="Y341" i="4"/>
  <c r="Y317" i="4"/>
  <c r="Y293" i="4"/>
  <c r="Y269" i="4"/>
  <c r="Y245" i="4"/>
  <c r="Y221" i="4"/>
  <c r="X3629" i="4"/>
  <c r="X3605" i="4"/>
  <c r="X3581" i="4"/>
  <c r="X3557" i="4"/>
  <c r="X3533" i="4"/>
  <c r="X3509" i="4"/>
  <c r="X3485" i="4"/>
  <c r="X3461" i="4"/>
  <c r="X3437" i="4"/>
  <c r="X3413" i="4"/>
  <c r="X3389" i="4"/>
  <c r="X3365" i="4"/>
  <c r="X3341" i="4"/>
  <c r="X3317" i="4"/>
  <c r="X3293" i="4"/>
  <c r="X3269" i="4"/>
  <c r="X3245" i="4"/>
  <c r="X3221" i="4"/>
  <c r="X3197" i="4"/>
  <c r="X3173" i="4"/>
  <c r="X3149" i="4"/>
  <c r="X3125" i="4"/>
  <c r="X3101" i="4"/>
  <c r="X3077" i="4"/>
  <c r="X3053" i="4"/>
  <c r="X3029" i="4"/>
  <c r="X3005" i="4"/>
  <c r="X2981" i="4"/>
  <c r="X2957" i="4"/>
  <c r="X2933" i="4"/>
  <c r="X2909" i="4"/>
  <c r="X2885" i="4"/>
  <c r="X2861" i="4"/>
  <c r="X2837" i="4"/>
  <c r="X2813" i="4"/>
  <c r="X2789" i="4"/>
  <c r="X2765" i="4"/>
  <c r="X2741" i="4"/>
  <c r="X2717" i="4"/>
  <c r="X2693" i="4"/>
  <c r="X2669" i="4"/>
  <c r="X2645" i="4"/>
  <c r="X2621" i="4"/>
  <c r="X2597" i="4"/>
  <c r="X2573" i="4"/>
  <c r="X2549" i="4"/>
  <c r="X2525" i="4"/>
  <c r="X2501" i="4"/>
  <c r="X2477" i="4"/>
  <c r="X2453" i="4"/>
  <c r="X2429" i="4"/>
  <c r="X2405" i="4"/>
  <c r="X2381" i="4"/>
  <c r="X2357" i="4"/>
  <c r="X2333" i="4"/>
  <c r="X2309" i="4"/>
  <c r="X2285" i="4"/>
  <c r="X2261" i="4"/>
  <c r="X2237" i="4"/>
  <c r="X2213" i="4"/>
  <c r="X2189" i="4"/>
  <c r="X2165" i="4"/>
  <c r="X2141" i="4"/>
  <c r="X2117" i="4"/>
  <c r="X2093" i="4"/>
  <c r="X1421" i="4"/>
  <c r="X2069" i="4"/>
  <c r="X2045" i="4"/>
  <c r="X2021" i="4"/>
  <c r="X1997" i="4"/>
  <c r="X1973" i="4"/>
  <c r="X1949" i="4"/>
  <c r="X1925" i="4"/>
  <c r="X1901" i="4"/>
  <c r="X1877" i="4"/>
  <c r="X1853" i="4"/>
  <c r="X1829" i="4"/>
  <c r="X1805" i="4"/>
  <c r="X1781" i="4"/>
  <c r="X1757" i="4"/>
  <c r="X1733" i="4"/>
  <c r="X1709" i="4"/>
  <c r="X1685" i="4"/>
  <c r="X1661" i="4"/>
  <c r="X1637" i="4"/>
  <c r="X1613" i="4"/>
  <c r="X1589" i="4"/>
  <c r="X1565" i="4"/>
  <c r="X1541" i="4"/>
  <c r="X1517" i="4"/>
  <c r="X1493" i="4"/>
  <c r="X1469" i="4"/>
  <c r="X1445" i="4"/>
  <c r="X1397" i="4"/>
  <c r="X1373" i="4"/>
  <c r="X1349" i="4"/>
  <c r="X1325" i="4"/>
  <c r="X1301" i="4"/>
  <c r="X1277" i="4"/>
  <c r="X1253" i="4"/>
  <c r="X1229" i="4"/>
  <c r="X1205" i="4"/>
  <c r="X1181" i="4"/>
  <c r="X1157" i="4"/>
  <c r="X1133" i="4"/>
  <c r="X1109" i="4"/>
  <c r="X1085" i="4"/>
  <c r="X1061" i="4"/>
  <c r="X1037" i="4"/>
  <c r="X1013" i="4"/>
  <c r="X989" i="4"/>
  <c r="X965" i="4"/>
  <c r="X941" i="4"/>
  <c r="X917" i="4"/>
  <c r="X893" i="4"/>
  <c r="X869" i="4"/>
  <c r="X845" i="4"/>
  <c r="X821" i="4"/>
  <c r="X797" i="4"/>
  <c r="X773" i="4"/>
  <c r="X749" i="4"/>
  <c r="X725" i="4"/>
  <c r="X701" i="4"/>
  <c r="X677" i="4"/>
  <c r="X653" i="4"/>
  <c r="X629" i="4"/>
  <c r="X605" i="4"/>
  <c r="X581" i="4"/>
  <c r="X557" i="4"/>
  <c r="X533" i="4"/>
  <c r="X509" i="4"/>
  <c r="X485" i="4"/>
  <c r="X461" i="4"/>
  <c r="X437" i="4"/>
  <c r="X413" i="4"/>
  <c r="X389" i="4"/>
  <c r="X365" i="4"/>
  <c r="X341" i="4"/>
  <c r="X317" i="4"/>
  <c r="X293" i="4"/>
  <c r="X269" i="4"/>
  <c r="X245" i="4"/>
  <c r="X221" i="4"/>
  <c r="X197" i="4"/>
  <c r="X173" i="4"/>
  <c r="X149" i="4"/>
  <c r="X125" i="4"/>
  <c r="X101" i="4"/>
  <c r="X77" i="4"/>
  <c r="X53" i="4"/>
  <c r="X29" i="4"/>
  <c r="AJ5693" i="4" l="1"/>
  <c r="AQ5693" i="4"/>
  <c r="AF5645" i="4"/>
  <c r="AM5645" i="4"/>
  <c r="AJ5357" i="4"/>
  <c r="AQ5357" i="4"/>
  <c r="AF5837" i="4"/>
  <c r="AM5837" i="4"/>
  <c r="AJ5309" i="4"/>
  <c r="AQ5309" i="4"/>
  <c r="AL4709" i="4"/>
  <c r="AE4709" i="4"/>
  <c r="AJ5549" i="4"/>
  <c r="AQ5549" i="4"/>
  <c r="AF5309" i="4"/>
  <c r="AM5309" i="4"/>
  <c r="AJ5645" i="4"/>
  <c r="AQ5645" i="4"/>
  <c r="AL5189" i="4"/>
  <c r="AE5189" i="4"/>
  <c r="AL4901" i="4"/>
  <c r="AE4901" i="4"/>
  <c r="AJ5261" i="4"/>
  <c r="AQ5261" i="4"/>
  <c r="AJ5501" i="4"/>
  <c r="AQ5501" i="4"/>
  <c r="AF5261" i="4"/>
  <c r="AM5261" i="4"/>
  <c r="AJ5741" i="4"/>
  <c r="AQ5741" i="4"/>
  <c r="AF5501" i="4"/>
  <c r="AM5501" i="4"/>
  <c r="AJ5789" i="4"/>
  <c r="AQ5789" i="4"/>
  <c r="AL4517" i="4"/>
  <c r="AE4517" i="4"/>
  <c r="AF5453" i="4"/>
  <c r="AM5453" i="4"/>
  <c r="AF5693" i="4"/>
  <c r="AM5693" i="4"/>
  <c r="AJ5837" i="4"/>
  <c r="AQ5837" i="4"/>
  <c r="AF5405" i="4"/>
  <c r="AM5405" i="4"/>
  <c r="AL1565" i="4"/>
  <c r="AE1565" i="4"/>
  <c r="AL1853" i="4"/>
  <c r="AE1853" i="4"/>
  <c r="AL1949" i="4"/>
  <c r="AE1949" i="4"/>
  <c r="AL2309" i="4"/>
  <c r="AE2309" i="4"/>
  <c r="AL2501" i="4"/>
  <c r="AE2501" i="4"/>
  <c r="AL2789" i="4"/>
  <c r="AE2789" i="4"/>
  <c r="AL3269" i="4"/>
  <c r="AE3269" i="4"/>
  <c r="AL3557" i="4"/>
  <c r="AE3557" i="4"/>
  <c r="AF1565" i="4"/>
  <c r="AM1565" i="4"/>
  <c r="AF1853" i="4"/>
  <c r="AM1853" i="4"/>
  <c r="AF2141" i="4"/>
  <c r="AM2141" i="4"/>
  <c r="AF2429" i="4"/>
  <c r="AM2429" i="4"/>
  <c r="AF2717" i="4"/>
  <c r="AM2717" i="4"/>
  <c r="AF3005" i="4"/>
  <c r="AM3005" i="4"/>
  <c r="AF3293" i="4"/>
  <c r="AM3293" i="4"/>
  <c r="AF3581" i="4"/>
  <c r="AM3581" i="4"/>
  <c r="AL1493" i="4"/>
  <c r="AE1493" i="4"/>
  <c r="AL1589" i="4"/>
  <c r="AE1589" i="4"/>
  <c r="AL1685" i="4"/>
  <c r="AE1685" i="4"/>
  <c r="AL1781" i="4"/>
  <c r="AE1781" i="4"/>
  <c r="AL1877" i="4"/>
  <c r="AE1877" i="4"/>
  <c r="AL1973" i="4"/>
  <c r="AE1973" i="4"/>
  <c r="AL2069" i="4"/>
  <c r="AE2069" i="4"/>
  <c r="AL2141" i="4"/>
  <c r="AE2141" i="4"/>
  <c r="AL2237" i="4"/>
  <c r="AE2237" i="4"/>
  <c r="AL2333" i="4"/>
  <c r="AE2333" i="4"/>
  <c r="AL2429" i="4"/>
  <c r="AE2429" i="4"/>
  <c r="AL2525" i="4"/>
  <c r="AE2525" i="4"/>
  <c r="AL2621" i="4"/>
  <c r="AE2621" i="4"/>
  <c r="AL2717" i="4"/>
  <c r="AE2717" i="4"/>
  <c r="AL2813" i="4"/>
  <c r="AE2813" i="4"/>
  <c r="AL2909" i="4"/>
  <c r="AE2909" i="4"/>
  <c r="AL3005" i="4"/>
  <c r="AE3005" i="4"/>
  <c r="AL3101" i="4"/>
  <c r="AE3101" i="4"/>
  <c r="AL3197" i="4"/>
  <c r="AE3197" i="4"/>
  <c r="AL3293" i="4"/>
  <c r="AE3293" i="4"/>
  <c r="AL3389" i="4"/>
  <c r="AE3389" i="4"/>
  <c r="AL3485" i="4"/>
  <c r="AE3485" i="4"/>
  <c r="AL3581" i="4"/>
  <c r="AE3581" i="4"/>
  <c r="AF1493" i="4"/>
  <c r="AM1493" i="4"/>
  <c r="AF1589" i="4"/>
  <c r="AM1589" i="4"/>
  <c r="AF1685" i="4"/>
  <c r="AM1685" i="4"/>
  <c r="AF1781" i="4"/>
  <c r="AM1781" i="4"/>
  <c r="AF1877" i="4"/>
  <c r="AM1877" i="4"/>
  <c r="AF1973" i="4"/>
  <c r="AM1973" i="4"/>
  <c r="AF2069" i="4"/>
  <c r="AM2069" i="4"/>
  <c r="AF2165" i="4"/>
  <c r="AM2165" i="4"/>
  <c r="AF2261" i="4"/>
  <c r="AM2261" i="4"/>
  <c r="AF2357" i="4"/>
  <c r="AM2357" i="4"/>
  <c r="AF2453" i="4"/>
  <c r="AM2453" i="4"/>
  <c r="AF2549" i="4"/>
  <c r="AM2549" i="4"/>
  <c r="AF2645" i="4"/>
  <c r="AM2645" i="4"/>
  <c r="AF2741" i="4"/>
  <c r="AM2741" i="4"/>
  <c r="AF2837" i="4"/>
  <c r="AM2837" i="4"/>
  <c r="AF2933" i="4"/>
  <c r="AM2933" i="4"/>
  <c r="AF3029" i="4"/>
  <c r="AM3029" i="4"/>
  <c r="AF3125" i="4"/>
  <c r="AM3125" i="4"/>
  <c r="AF3221" i="4"/>
  <c r="AM3221" i="4"/>
  <c r="AF3317" i="4"/>
  <c r="AM3317" i="4"/>
  <c r="AF3413" i="4"/>
  <c r="AM3413" i="4"/>
  <c r="AF3509" i="4"/>
  <c r="AM3509" i="4"/>
  <c r="AF3605" i="4"/>
  <c r="AM3605" i="4"/>
  <c r="AJ1517" i="4"/>
  <c r="AQ1517" i="4"/>
  <c r="AJ1613" i="4"/>
  <c r="AQ1613" i="4"/>
  <c r="AJ1709" i="4"/>
  <c r="AQ1709" i="4"/>
  <c r="AJ1805" i="4"/>
  <c r="AQ1805" i="4"/>
  <c r="AJ1901" i="4"/>
  <c r="AQ1901" i="4"/>
  <c r="AJ1997" i="4"/>
  <c r="AQ1997" i="4"/>
  <c r="AJ2093" i="4"/>
  <c r="AQ2093" i="4"/>
  <c r="AJ2189" i="4"/>
  <c r="AQ2189" i="4"/>
  <c r="AJ2285" i="4"/>
  <c r="AQ2285" i="4"/>
  <c r="AJ2381" i="4"/>
  <c r="AQ2381" i="4"/>
  <c r="AJ2477" i="4"/>
  <c r="AQ2477" i="4"/>
  <c r="AJ2573" i="4"/>
  <c r="AQ2573" i="4"/>
  <c r="AJ2669" i="4"/>
  <c r="AQ2669" i="4"/>
  <c r="AJ2765" i="4"/>
  <c r="AQ2765" i="4"/>
  <c r="AJ2861" i="4"/>
  <c r="AQ2861" i="4"/>
  <c r="AJ2957" i="4"/>
  <c r="AQ2957" i="4"/>
  <c r="AJ3053" i="4"/>
  <c r="AQ3053" i="4"/>
  <c r="AJ3149" i="4"/>
  <c r="AQ3149" i="4"/>
  <c r="AJ3245" i="4"/>
  <c r="AQ3245" i="4"/>
  <c r="AJ3341" i="4"/>
  <c r="AQ3341" i="4"/>
  <c r="AJ3437" i="4"/>
  <c r="AQ3437" i="4"/>
  <c r="AJ3533" i="4"/>
  <c r="AQ3533" i="4"/>
  <c r="AJ3629" i="4"/>
  <c r="AQ3629" i="4"/>
  <c r="AL1661" i="4"/>
  <c r="AE1661" i="4"/>
  <c r="AL2045" i="4"/>
  <c r="AE2045" i="4"/>
  <c r="AL2213" i="4"/>
  <c r="AE2213" i="4"/>
  <c r="AL2693" i="4"/>
  <c r="AE2693" i="4"/>
  <c r="AL2981" i="4"/>
  <c r="AE2981" i="4"/>
  <c r="AL3173" i="4"/>
  <c r="AE3173" i="4"/>
  <c r="AL3365" i="4"/>
  <c r="AE3365" i="4"/>
  <c r="AF1469" i="4"/>
  <c r="AM1469" i="4"/>
  <c r="AF1757" i="4"/>
  <c r="AM1757" i="4"/>
  <c r="AF2045" i="4"/>
  <c r="AM2045" i="4"/>
  <c r="AF2333" i="4"/>
  <c r="AM2333" i="4"/>
  <c r="AF2525" i="4"/>
  <c r="AM2525" i="4"/>
  <c r="AF2813" i="4"/>
  <c r="AM2813" i="4"/>
  <c r="AF3101" i="4"/>
  <c r="AM3101" i="4"/>
  <c r="AF3389" i="4"/>
  <c r="AM3389" i="4"/>
  <c r="AL1517" i="4"/>
  <c r="AE1517" i="4"/>
  <c r="AL1613" i="4"/>
  <c r="AE1613" i="4"/>
  <c r="AL1709" i="4"/>
  <c r="AE1709" i="4"/>
  <c r="AL1805" i="4"/>
  <c r="AE1805" i="4"/>
  <c r="AL1901" i="4"/>
  <c r="AE1901" i="4"/>
  <c r="AL1997" i="4"/>
  <c r="AE1997" i="4"/>
  <c r="AL2165" i="4"/>
  <c r="AE2165" i="4"/>
  <c r="AL2261" i="4"/>
  <c r="AE2261" i="4"/>
  <c r="AL2357" i="4"/>
  <c r="AE2357" i="4"/>
  <c r="AL2453" i="4"/>
  <c r="AE2453" i="4"/>
  <c r="AL2549" i="4"/>
  <c r="AE2549" i="4"/>
  <c r="AL2645" i="4"/>
  <c r="AE2645" i="4"/>
  <c r="AL2741" i="4"/>
  <c r="AE2741" i="4"/>
  <c r="AL2837" i="4"/>
  <c r="AE2837" i="4"/>
  <c r="AL2933" i="4"/>
  <c r="AE2933" i="4"/>
  <c r="AL3029" i="4"/>
  <c r="AE3029" i="4"/>
  <c r="AL3125" i="4"/>
  <c r="AE3125" i="4"/>
  <c r="AL3221" i="4"/>
  <c r="AE3221" i="4"/>
  <c r="AL3317" i="4"/>
  <c r="AE3317" i="4"/>
  <c r="AL3413" i="4"/>
  <c r="AE3413" i="4"/>
  <c r="AL3509" i="4"/>
  <c r="AE3509" i="4"/>
  <c r="AL3605" i="4"/>
  <c r="AE3605" i="4"/>
  <c r="AF1517" i="4"/>
  <c r="AM1517" i="4"/>
  <c r="AF1613" i="4"/>
  <c r="AM1613" i="4"/>
  <c r="AF1709" i="4"/>
  <c r="AM1709" i="4"/>
  <c r="AF1805" i="4"/>
  <c r="AM1805" i="4"/>
  <c r="AF1901" i="4"/>
  <c r="AM1901" i="4"/>
  <c r="AF1997" i="4"/>
  <c r="AM1997" i="4"/>
  <c r="AF2093" i="4"/>
  <c r="AM2093" i="4"/>
  <c r="AF2189" i="4"/>
  <c r="AM2189" i="4"/>
  <c r="AF2285" i="4"/>
  <c r="AM2285" i="4"/>
  <c r="AF2381" i="4"/>
  <c r="AM2381" i="4"/>
  <c r="AF2477" i="4"/>
  <c r="AM2477" i="4"/>
  <c r="AF2573" i="4"/>
  <c r="AM2573" i="4"/>
  <c r="AF2669" i="4"/>
  <c r="AM2669" i="4"/>
  <c r="AF2765" i="4"/>
  <c r="AM2765" i="4"/>
  <c r="AF2861" i="4"/>
  <c r="AM2861" i="4"/>
  <c r="AF2957" i="4"/>
  <c r="AM2957" i="4"/>
  <c r="AF3053" i="4"/>
  <c r="AM3053" i="4"/>
  <c r="AF3149" i="4"/>
  <c r="AM3149" i="4"/>
  <c r="AF3245" i="4"/>
  <c r="AM3245" i="4"/>
  <c r="AF3341" i="4"/>
  <c r="AM3341" i="4"/>
  <c r="AF3437" i="4"/>
  <c r="AM3437" i="4"/>
  <c r="AF3533" i="4"/>
  <c r="AM3533" i="4"/>
  <c r="AF3629" i="4"/>
  <c r="AM3629" i="4"/>
  <c r="AJ1541" i="4"/>
  <c r="AQ1541" i="4"/>
  <c r="AJ1637" i="4"/>
  <c r="AQ1637" i="4"/>
  <c r="AJ1733" i="4"/>
  <c r="AQ1733" i="4"/>
  <c r="AJ1829" i="4"/>
  <c r="AQ1829" i="4"/>
  <c r="AJ1925" i="4"/>
  <c r="AQ1925" i="4"/>
  <c r="AJ2021" i="4"/>
  <c r="AQ2021" i="4"/>
  <c r="AJ2117" i="4"/>
  <c r="AQ2117" i="4"/>
  <c r="AJ2213" i="4"/>
  <c r="AQ2213" i="4"/>
  <c r="AJ2309" i="4"/>
  <c r="AQ2309" i="4"/>
  <c r="AJ2405" i="4"/>
  <c r="AQ2405" i="4"/>
  <c r="AJ2501" i="4"/>
  <c r="AQ2501" i="4"/>
  <c r="AJ2597" i="4"/>
  <c r="AQ2597" i="4"/>
  <c r="AJ2693" i="4"/>
  <c r="AQ2693" i="4"/>
  <c r="AJ2789" i="4"/>
  <c r="AQ2789" i="4"/>
  <c r="AJ2885" i="4"/>
  <c r="AQ2885" i="4"/>
  <c r="AJ2981" i="4"/>
  <c r="AQ2981" i="4"/>
  <c r="AJ3077" i="4"/>
  <c r="AQ3077" i="4"/>
  <c r="AJ3173" i="4"/>
  <c r="AQ3173" i="4"/>
  <c r="AJ3269" i="4"/>
  <c r="AQ3269" i="4"/>
  <c r="AJ3365" i="4"/>
  <c r="AQ3365" i="4"/>
  <c r="AJ3461" i="4"/>
  <c r="AQ3461" i="4"/>
  <c r="AJ3557" i="4"/>
  <c r="AQ3557" i="4"/>
  <c r="AL1469" i="4"/>
  <c r="AE1469" i="4"/>
  <c r="AL1757" i="4"/>
  <c r="AE1757" i="4"/>
  <c r="AL2117" i="4"/>
  <c r="AE2117" i="4"/>
  <c r="AL2405" i="4"/>
  <c r="AE2405" i="4"/>
  <c r="AL2597" i="4"/>
  <c r="AE2597" i="4"/>
  <c r="AL2885" i="4"/>
  <c r="AE2885" i="4"/>
  <c r="AL3077" i="4"/>
  <c r="AE3077" i="4"/>
  <c r="AL3461" i="4"/>
  <c r="AE3461" i="4"/>
  <c r="AF1661" i="4"/>
  <c r="AM1661" i="4"/>
  <c r="AF1949" i="4"/>
  <c r="AM1949" i="4"/>
  <c r="AF2237" i="4"/>
  <c r="AM2237" i="4"/>
  <c r="AF2621" i="4"/>
  <c r="AM2621" i="4"/>
  <c r="AF2909" i="4"/>
  <c r="AM2909" i="4"/>
  <c r="AF3197" i="4"/>
  <c r="AM3197" i="4"/>
  <c r="AF3485" i="4"/>
  <c r="AM3485" i="4"/>
  <c r="AL1445" i="4"/>
  <c r="AE1445" i="4"/>
  <c r="AL1541" i="4"/>
  <c r="AE1541" i="4"/>
  <c r="AL1637" i="4"/>
  <c r="AE1637" i="4"/>
  <c r="AL1733" i="4"/>
  <c r="AE1733" i="4"/>
  <c r="AL1829" i="4"/>
  <c r="AE1829" i="4"/>
  <c r="AL1925" i="4"/>
  <c r="AE1925" i="4"/>
  <c r="AL2021" i="4"/>
  <c r="AE2021" i="4"/>
  <c r="AL2093" i="4"/>
  <c r="AE2093" i="4"/>
  <c r="AL2189" i="4"/>
  <c r="AE2189" i="4"/>
  <c r="AL2285" i="4"/>
  <c r="AE2285" i="4"/>
  <c r="AL2381" i="4"/>
  <c r="AE2381" i="4"/>
  <c r="AL2477" i="4"/>
  <c r="AE2477" i="4"/>
  <c r="AL2573" i="4"/>
  <c r="AE2573" i="4"/>
  <c r="AL2669" i="4"/>
  <c r="AE2669" i="4"/>
  <c r="AL2765" i="4"/>
  <c r="AE2765" i="4"/>
  <c r="AL2861" i="4"/>
  <c r="AE2861" i="4"/>
  <c r="AL2957" i="4"/>
  <c r="AE2957" i="4"/>
  <c r="AL3053" i="4"/>
  <c r="AE3053" i="4"/>
  <c r="AL3149" i="4"/>
  <c r="AE3149" i="4"/>
  <c r="AL3245" i="4"/>
  <c r="AE3245" i="4"/>
  <c r="AL3341" i="4"/>
  <c r="AE3341" i="4"/>
  <c r="AL3437" i="4"/>
  <c r="AE3437" i="4"/>
  <c r="AL3533" i="4"/>
  <c r="AE3533" i="4"/>
  <c r="AL3629" i="4"/>
  <c r="AE3629" i="4"/>
  <c r="AF1445" i="4"/>
  <c r="AM1445" i="4"/>
  <c r="AF1541" i="4"/>
  <c r="AM1541" i="4"/>
  <c r="AF1637" i="4"/>
  <c r="AM1637" i="4"/>
  <c r="AF1733" i="4"/>
  <c r="AM1733" i="4"/>
  <c r="AF1829" i="4"/>
  <c r="AM1829" i="4"/>
  <c r="AF1925" i="4"/>
  <c r="AM1925" i="4"/>
  <c r="AF2021" i="4"/>
  <c r="AM2021" i="4"/>
  <c r="AF2117" i="4"/>
  <c r="AM2117" i="4"/>
  <c r="AF2213" i="4"/>
  <c r="AM2213" i="4"/>
  <c r="AF2309" i="4"/>
  <c r="AM2309" i="4"/>
  <c r="AF2405" i="4"/>
  <c r="AM2405" i="4"/>
  <c r="AF2501" i="4"/>
  <c r="AM2501" i="4"/>
  <c r="AF2597" i="4"/>
  <c r="AM2597" i="4"/>
  <c r="AF2693" i="4"/>
  <c r="AM2693" i="4"/>
  <c r="AF2789" i="4"/>
  <c r="AM2789" i="4"/>
  <c r="AF2885" i="4"/>
  <c r="AM2885" i="4"/>
  <c r="AF2981" i="4"/>
  <c r="AM2981" i="4"/>
  <c r="AF3077" i="4"/>
  <c r="AM3077" i="4"/>
  <c r="AF3173" i="4"/>
  <c r="AM3173" i="4"/>
  <c r="AF3269" i="4"/>
  <c r="AM3269" i="4"/>
  <c r="AF3365" i="4"/>
  <c r="AM3365" i="4"/>
  <c r="AF3461" i="4"/>
  <c r="AM3461" i="4"/>
  <c r="AF3557" i="4"/>
  <c r="AM3557" i="4"/>
  <c r="AJ1469" i="4"/>
  <c r="AQ1469" i="4"/>
  <c r="AJ1565" i="4"/>
  <c r="AQ1565" i="4"/>
  <c r="AJ1661" i="4"/>
  <c r="AQ1661" i="4"/>
  <c r="AJ1757" i="4"/>
  <c r="AQ1757" i="4"/>
  <c r="AJ1853" i="4"/>
  <c r="AQ1853" i="4"/>
  <c r="AJ1949" i="4"/>
  <c r="AQ1949" i="4"/>
  <c r="AJ2045" i="4"/>
  <c r="AQ2045" i="4"/>
  <c r="AJ2141" i="4"/>
  <c r="AQ2141" i="4"/>
  <c r="AJ2237" i="4"/>
  <c r="AQ2237" i="4"/>
  <c r="AJ2333" i="4"/>
  <c r="AQ2333" i="4"/>
  <c r="AJ2429" i="4"/>
  <c r="AQ2429" i="4"/>
  <c r="AJ2525" i="4"/>
  <c r="AQ2525" i="4"/>
  <c r="AJ2621" i="4"/>
  <c r="AQ2621" i="4"/>
  <c r="AJ2717" i="4"/>
  <c r="AQ2717" i="4"/>
  <c r="AJ2813" i="4"/>
  <c r="AQ2813" i="4"/>
  <c r="AJ2909" i="4"/>
  <c r="AQ2909" i="4"/>
  <c r="AJ3005" i="4"/>
  <c r="AQ3005" i="4"/>
  <c r="AJ3101" i="4"/>
  <c r="AQ3101" i="4"/>
  <c r="AJ3197" i="4"/>
  <c r="AQ3197" i="4"/>
  <c r="AJ3293" i="4"/>
  <c r="AQ3293" i="4"/>
  <c r="AJ3389" i="4"/>
  <c r="AQ3389" i="4"/>
  <c r="AJ3485" i="4"/>
  <c r="AQ3485" i="4"/>
  <c r="AJ3581" i="4"/>
  <c r="AQ3581" i="4"/>
  <c r="AJ1493" i="4"/>
  <c r="AQ1493" i="4"/>
  <c r="AJ1589" i="4"/>
  <c r="AQ1589" i="4"/>
  <c r="AJ1685" i="4"/>
  <c r="AQ1685" i="4"/>
  <c r="AJ1781" i="4"/>
  <c r="AQ1781" i="4"/>
  <c r="AJ1877" i="4"/>
  <c r="AQ1877" i="4"/>
  <c r="AJ1973" i="4"/>
  <c r="AQ1973" i="4"/>
  <c r="AJ2069" i="4"/>
  <c r="AQ2069" i="4"/>
  <c r="AJ2165" i="4"/>
  <c r="AQ2165" i="4"/>
  <c r="AJ2261" i="4"/>
  <c r="AQ2261" i="4"/>
  <c r="AJ2357" i="4"/>
  <c r="AQ2357" i="4"/>
  <c r="AJ2453" i="4"/>
  <c r="AQ2453" i="4"/>
  <c r="AJ2549" i="4"/>
  <c r="AQ2549" i="4"/>
  <c r="AJ2645" i="4"/>
  <c r="AQ2645" i="4"/>
  <c r="AJ2741" i="4"/>
  <c r="AQ2741" i="4"/>
  <c r="AJ2837" i="4"/>
  <c r="AQ2837" i="4"/>
  <c r="AJ2933" i="4"/>
  <c r="AQ2933" i="4"/>
  <c r="AJ3029" i="4"/>
  <c r="AQ3029" i="4"/>
  <c r="AJ3125" i="4"/>
  <c r="AQ3125" i="4"/>
  <c r="AJ3221" i="4"/>
  <c r="AQ3221" i="4"/>
  <c r="AJ3317" i="4"/>
  <c r="AQ3317" i="4"/>
  <c r="AJ3413" i="4"/>
  <c r="AQ3413" i="4"/>
  <c r="AJ3509" i="4"/>
  <c r="AQ3509" i="4"/>
  <c r="AJ3605" i="4"/>
  <c r="AQ3605" i="4"/>
  <c r="AJ1421" i="4"/>
  <c r="AQ1421" i="4"/>
  <c r="AF1421" i="4"/>
  <c r="AM1421" i="4"/>
  <c r="AL1421" i="4"/>
  <c r="AE1421" i="4"/>
  <c r="AL77" i="4"/>
  <c r="AE77" i="4"/>
  <c r="AL173" i="4"/>
  <c r="AE173" i="4"/>
  <c r="AL269" i="4"/>
  <c r="AE269" i="4"/>
  <c r="AL365" i="4"/>
  <c r="AE365" i="4"/>
  <c r="AL461" i="4"/>
  <c r="AE461" i="4"/>
  <c r="AL557" i="4"/>
  <c r="AE557" i="4"/>
  <c r="AL653" i="4"/>
  <c r="AE653" i="4"/>
  <c r="AL749" i="4"/>
  <c r="AE749" i="4"/>
  <c r="AL845" i="4"/>
  <c r="AE845" i="4"/>
  <c r="AL941" i="4"/>
  <c r="AE941" i="4"/>
  <c r="AL1037" i="4"/>
  <c r="AE1037" i="4"/>
  <c r="AL1133" i="4"/>
  <c r="AE1133" i="4"/>
  <c r="AL1229" i="4"/>
  <c r="AE1229" i="4"/>
  <c r="AL1325" i="4"/>
  <c r="AE1325" i="4"/>
  <c r="AF293" i="4"/>
  <c r="AM293" i="4"/>
  <c r="AF389" i="4"/>
  <c r="AM389" i="4"/>
  <c r="AF485" i="4"/>
  <c r="AM485" i="4"/>
  <c r="AF581" i="4"/>
  <c r="AM581" i="4"/>
  <c r="AF677" i="4"/>
  <c r="AM677" i="4"/>
  <c r="AF773" i="4"/>
  <c r="AM773" i="4"/>
  <c r="AF869" i="4"/>
  <c r="AM869" i="4"/>
  <c r="AF965" i="4"/>
  <c r="AM965" i="4"/>
  <c r="AF1061" i="4"/>
  <c r="AM1061" i="4"/>
  <c r="AF1157" i="4"/>
  <c r="AM1157" i="4"/>
  <c r="AF1253" i="4"/>
  <c r="AM1253" i="4"/>
  <c r="AF1349" i="4"/>
  <c r="AM1349" i="4"/>
  <c r="AF29" i="4"/>
  <c r="AM29" i="4"/>
  <c r="AF173" i="4"/>
  <c r="AM173" i="4"/>
  <c r="AJ197" i="4"/>
  <c r="AQ197" i="4"/>
  <c r="AJ293" i="4"/>
  <c r="AQ293" i="4"/>
  <c r="AJ389" i="4"/>
  <c r="AQ389" i="4"/>
  <c r="AJ485" i="4"/>
  <c r="AQ485" i="4"/>
  <c r="AJ581" i="4"/>
  <c r="AQ581" i="4"/>
  <c r="AJ677" i="4"/>
  <c r="AQ677" i="4"/>
  <c r="AJ773" i="4"/>
  <c r="AQ773" i="4"/>
  <c r="AJ869" i="4"/>
  <c r="AQ869" i="4"/>
  <c r="AJ965" i="4"/>
  <c r="AQ965" i="4"/>
  <c r="AJ1061" i="4"/>
  <c r="AQ1061" i="4"/>
  <c r="AJ1157" i="4"/>
  <c r="AQ1157" i="4"/>
  <c r="AJ1253" i="4"/>
  <c r="AQ1253" i="4"/>
  <c r="AJ1349" i="4"/>
  <c r="AQ1349" i="4"/>
  <c r="AL101" i="4"/>
  <c r="AE101" i="4"/>
  <c r="AL197" i="4"/>
  <c r="AE197" i="4"/>
  <c r="AL293" i="4"/>
  <c r="AE293" i="4"/>
  <c r="AL389" i="4"/>
  <c r="AE389" i="4"/>
  <c r="AL485" i="4"/>
  <c r="AE485" i="4"/>
  <c r="AL581" i="4"/>
  <c r="AE581" i="4"/>
  <c r="AL677" i="4"/>
  <c r="AE677" i="4"/>
  <c r="AL773" i="4"/>
  <c r="AE773" i="4"/>
  <c r="AL869" i="4"/>
  <c r="AE869" i="4"/>
  <c r="AL965" i="4"/>
  <c r="AE965" i="4"/>
  <c r="AL1061" i="4"/>
  <c r="AE1061" i="4"/>
  <c r="AL1157" i="4"/>
  <c r="AE1157" i="4"/>
  <c r="AL1253" i="4"/>
  <c r="AE1253" i="4"/>
  <c r="AL1349" i="4"/>
  <c r="AE1349" i="4"/>
  <c r="AF221" i="4"/>
  <c r="AM221" i="4"/>
  <c r="AF317" i="4"/>
  <c r="AM317" i="4"/>
  <c r="AF413" i="4"/>
  <c r="AM413" i="4"/>
  <c r="AF509" i="4"/>
  <c r="AM509" i="4"/>
  <c r="AF605" i="4"/>
  <c r="AM605" i="4"/>
  <c r="AF701" i="4"/>
  <c r="AM701" i="4"/>
  <c r="AF797" i="4"/>
  <c r="AM797" i="4"/>
  <c r="AF893" i="4"/>
  <c r="AM893" i="4"/>
  <c r="AF989" i="4"/>
  <c r="AM989" i="4"/>
  <c r="AF1085" i="4"/>
  <c r="AM1085" i="4"/>
  <c r="AF1181" i="4"/>
  <c r="AM1181" i="4"/>
  <c r="AF1277" i="4"/>
  <c r="AM1277" i="4"/>
  <c r="AF1373" i="4"/>
  <c r="AM1373" i="4"/>
  <c r="AF53" i="4"/>
  <c r="AM53" i="4"/>
  <c r="AF197" i="4"/>
  <c r="AM197" i="4"/>
  <c r="AJ221" i="4"/>
  <c r="AQ221" i="4"/>
  <c r="AJ317" i="4"/>
  <c r="AQ317" i="4"/>
  <c r="AJ413" i="4"/>
  <c r="AQ413" i="4"/>
  <c r="AJ509" i="4"/>
  <c r="AQ509" i="4"/>
  <c r="AJ605" i="4"/>
  <c r="AQ605" i="4"/>
  <c r="AJ701" i="4"/>
  <c r="AQ701" i="4"/>
  <c r="AJ797" i="4"/>
  <c r="AQ797" i="4"/>
  <c r="AJ893" i="4"/>
  <c r="AQ893" i="4"/>
  <c r="AJ989" i="4"/>
  <c r="AQ989" i="4"/>
  <c r="AJ1085" i="4"/>
  <c r="AQ1085" i="4"/>
  <c r="AJ1181" i="4"/>
  <c r="AQ1181" i="4"/>
  <c r="AJ1277" i="4"/>
  <c r="AQ1277" i="4"/>
  <c r="AJ1373" i="4"/>
  <c r="AQ1373" i="4"/>
  <c r="AL29" i="4"/>
  <c r="AE29" i="4"/>
  <c r="AL125" i="4"/>
  <c r="AE125" i="4"/>
  <c r="AL221" i="4"/>
  <c r="AE221" i="4"/>
  <c r="AL317" i="4"/>
  <c r="AE317" i="4"/>
  <c r="AL413" i="4"/>
  <c r="AE413" i="4"/>
  <c r="AL509" i="4"/>
  <c r="AE509" i="4"/>
  <c r="AL605" i="4"/>
  <c r="AE605" i="4"/>
  <c r="AL701" i="4"/>
  <c r="AE701" i="4"/>
  <c r="AL797" i="4"/>
  <c r="AE797" i="4"/>
  <c r="AL893" i="4"/>
  <c r="AE893" i="4"/>
  <c r="AL989" i="4"/>
  <c r="AE989" i="4"/>
  <c r="AL1085" i="4"/>
  <c r="AE1085" i="4"/>
  <c r="AL1181" i="4"/>
  <c r="AE1181" i="4"/>
  <c r="AL1277" i="4"/>
  <c r="AE1277" i="4"/>
  <c r="AL1373" i="4"/>
  <c r="AE1373" i="4"/>
  <c r="AF245" i="4"/>
  <c r="AM245" i="4"/>
  <c r="AF341" i="4"/>
  <c r="AM341" i="4"/>
  <c r="AF437" i="4"/>
  <c r="AM437" i="4"/>
  <c r="AF533" i="4"/>
  <c r="AM533" i="4"/>
  <c r="AF629" i="4"/>
  <c r="AM629" i="4"/>
  <c r="AF725" i="4"/>
  <c r="AM725" i="4"/>
  <c r="AF821" i="4"/>
  <c r="AM821" i="4"/>
  <c r="AF917" i="4"/>
  <c r="AM917" i="4"/>
  <c r="AF1013" i="4"/>
  <c r="AM1013" i="4"/>
  <c r="AF1109" i="4"/>
  <c r="AM1109" i="4"/>
  <c r="AF1205" i="4"/>
  <c r="AM1205" i="4"/>
  <c r="AF1301" i="4"/>
  <c r="AM1301" i="4"/>
  <c r="AF1397" i="4"/>
  <c r="AM1397" i="4"/>
  <c r="AF125" i="4"/>
  <c r="AM125" i="4"/>
  <c r="AJ245" i="4"/>
  <c r="AQ245" i="4"/>
  <c r="AJ341" i="4"/>
  <c r="AQ341" i="4"/>
  <c r="AJ437" i="4"/>
  <c r="AQ437" i="4"/>
  <c r="AJ533" i="4"/>
  <c r="AQ533" i="4"/>
  <c r="AJ629" i="4"/>
  <c r="AQ629" i="4"/>
  <c r="AJ725" i="4"/>
  <c r="AQ725" i="4"/>
  <c r="AJ821" i="4"/>
  <c r="AQ821" i="4"/>
  <c r="AJ917" i="4"/>
  <c r="AQ917" i="4"/>
  <c r="AJ1013" i="4"/>
  <c r="AQ1013" i="4"/>
  <c r="AJ1109" i="4"/>
  <c r="AQ1109" i="4"/>
  <c r="AJ1205" i="4"/>
  <c r="AQ1205" i="4"/>
  <c r="AJ1301" i="4"/>
  <c r="AQ1301" i="4"/>
  <c r="AJ1397" i="4"/>
  <c r="AQ1397" i="4"/>
  <c r="AL53" i="4"/>
  <c r="AE53" i="4"/>
  <c r="AL149" i="4"/>
  <c r="AE149" i="4"/>
  <c r="AL245" i="4"/>
  <c r="AE245" i="4"/>
  <c r="AL341" i="4"/>
  <c r="AE341" i="4"/>
  <c r="AL437" i="4"/>
  <c r="AE437" i="4"/>
  <c r="AL533" i="4"/>
  <c r="AE533" i="4"/>
  <c r="AL629" i="4"/>
  <c r="AE629" i="4"/>
  <c r="AL725" i="4"/>
  <c r="AE725" i="4"/>
  <c r="AL821" i="4"/>
  <c r="AE821" i="4"/>
  <c r="AL917" i="4"/>
  <c r="AE917" i="4"/>
  <c r="AL1013" i="4"/>
  <c r="AE1013" i="4"/>
  <c r="AL1109" i="4"/>
  <c r="AE1109" i="4"/>
  <c r="AL1205" i="4"/>
  <c r="AE1205" i="4"/>
  <c r="AL1301" i="4"/>
  <c r="AE1301" i="4"/>
  <c r="AL1397" i="4"/>
  <c r="AE1397" i="4"/>
  <c r="AF269" i="4"/>
  <c r="AM269" i="4"/>
  <c r="AF365" i="4"/>
  <c r="AM365" i="4"/>
  <c r="AF461" i="4"/>
  <c r="AM461" i="4"/>
  <c r="AF557" i="4"/>
  <c r="AM557" i="4"/>
  <c r="AF653" i="4"/>
  <c r="AM653" i="4"/>
  <c r="AF749" i="4"/>
  <c r="AM749" i="4"/>
  <c r="AF845" i="4"/>
  <c r="AM845" i="4"/>
  <c r="AF941" i="4"/>
  <c r="AM941" i="4"/>
  <c r="AF1037" i="4"/>
  <c r="AM1037" i="4"/>
  <c r="AF1133" i="4"/>
  <c r="AM1133" i="4"/>
  <c r="AF1229" i="4"/>
  <c r="AM1229" i="4"/>
  <c r="AF1325" i="4"/>
  <c r="AM1325" i="4"/>
  <c r="AF149" i="4"/>
  <c r="AF4" i="4" s="1"/>
  <c r="AF3" i="4" s="1"/>
  <c r="AM149" i="4"/>
  <c r="AJ269" i="4"/>
  <c r="AQ269" i="4"/>
  <c r="AJ365" i="4"/>
  <c r="AQ365" i="4"/>
  <c r="AJ461" i="4"/>
  <c r="AQ461" i="4"/>
  <c r="AJ557" i="4"/>
  <c r="AQ557" i="4"/>
  <c r="AJ653" i="4"/>
  <c r="AQ653" i="4"/>
  <c r="AJ749" i="4"/>
  <c r="AQ749" i="4"/>
  <c r="AJ845" i="4"/>
  <c r="AQ845" i="4"/>
  <c r="AJ941" i="4"/>
  <c r="AQ941" i="4"/>
  <c r="AJ1037" i="4"/>
  <c r="AQ1037" i="4"/>
  <c r="AJ1133" i="4"/>
  <c r="AQ1133" i="4"/>
  <c r="AJ1229" i="4"/>
  <c r="AQ1229" i="4"/>
  <c r="AJ1325" i="4"/>
  <c r="AQ1325" i="4"/>
  <c r="AO5" i="4"/>
  <c r="AL5" i="4"/>
  <c r="AE5" i="4"/>
  <c r="AI461" i="4"/>
  <c r="AP461" i="4"/>
  <c r="AI749" i="4"/>
  <c r="AP749" i="4"/>
  <c r="AI1037" i="4"/>
  <c r="AP1037" i="4"/>
  <c r="AI1325" i="4"/>
  <c r="AP1325" i="4"/>
  <c r="AI1613" i="4"/>
  <c r="AP1613" i="4"/>
  <c r="AI1997" i="4"/>
  <c r="AP1997" i="4"/>
  <c r="AI2381" i="4"/>
  <c r="AP2381" i="4"/>
  <c r="AI2669" i="4"/>
  <c r="AP2669" i="4"/>
  <c r="AI2957" i="4"/>
  <c r="AP2957" i="4"/>
  <c r="AI3437" i="4"/>
  <c r="AP3437" i="4"/>
  <c r="AI101" i="4"/>
  <c r="AP101" i="4"/>
  <c r="AI197" i="4"/>
  <c r="AP197" i="4"/>
  <c r="AI293" i="4"/>
  <c r="AP293" i="4"/>
  <c r="AI389" i="4"/>
  <c r="AP389" i="4"/>
  <c r="AI485" i="4"/>
  <c r="AP485" i="4"/>
  <c r="AI581" i="4"/>
  <c r="AP581" i="4"/>
  <c r="AI677" i="4"/>
  <c r="AP677" i="4"/>
  <c r="AI773" i="4"/>
  <c r="AP773" i="4"/>
  <c r="AI869" i="4"/>
  <c r="AP869" i="4"/>
  <c r="AI965" i="4"/>
  <c r="AP965" i="4"/>
  <c r="AI1061" i="4"/>
  <c r="AP1061" i="4"/>
  <c r="AI1157" i="4"/>
  <c r="AP1157" i="4"/>
  <c r="AI1253" i="4"/>
  <c r="AP1253" i="4"/>
  <c r="AI1349" i="4"/>
  <c r="AP1349" i="4"/>
  <c r="AI1445" i="4"/>
  <c r="AP1445" i="4"/>
  <c r="AI1541" i="4"/>
  <c r="AP1541" i="4"/>
  <c r="AI1637" i="4"/>
  <c r="AP1637" i="4"/>
  <c r="AI1733" i="4"/>
  <c r="AP1733" i="4"/>
  <c r="AI1829" i="4"/>
  <c r="AP1829" i="4"/>
  <c r="AI1925" i="4"/>
  <c r="AP1925" i="4"/>
  <c r="AI2021" i="4"/>
  <c r="AP2021" i="4"/>
  <c r="AI2117" i="4"/>
  <c r="AP2117" i="4"/>
  <c r="AI2213" i="4"/>
  <c r="AP2213" i="4"/>
  <c r="AI2309" i="4"/>
  <c r="AP2309" i="4"/>
  <c r="AI2405" i="4"/>
  <c r="AP2405" i="4"/>
  <c r="AI2501" i="4"/>
  <c r="AP2501" i="4"/>
  <c r="AI2597" i="4"/>
  <c r="AP2597" i="4"/>
  <c r="AI2693" i="4"/>
  <c r="AP2693" i="4"/>
  <c r="AI2789" i="4"/>
  <c r="AP2789" i="4"/>
  <c r="AI2885" i="4"/>
  <c r="AP2885" i="4"/>
  <c r="AI2981" i="4"/>
  <c r="AP2981" i="4"/>
  <c r="AI3077" i="4"/>
  <c r="AP3077" i="4"/>
  <c r="AI3173" i="4"/>
  <c r="AP3173" i="4"/>
  <c r="AI3269" i="4"/>
  <c r="AP3269" i="4"/>
  <c r="AI3365" i="4"/>
  <c r="AP3365" i="4"/>
  <c r="AI3461" i="4"/>
  <c r="AP3461" i="4"/>
  <c r="AI3557" i="4"/>
  <c r="AP3557" i="4"/>
  <c r="AI4373" i="4"/>
  <c r="AP4373" i="4"/>
  <c r="AI173" i="4"/>
  <c r="AP173" i="4"/>
  <c r="AI365" i="4"/>
  <c r="AP365" i="4"/>
  <c r="AI653" i="4"/>
  <c r="AP653" i="4"/>
  <c r="AI845" i="4"/>
  <c r="AP845" i="4"/>
  <c r="AI1133" i="4"/>
  <c r="AP1133" i="4"/>
  <c r="AI1421" i="4"/>
  <c r="AI4" i="4" s="1"/>
  <c r="AI3" i="4" s="1"/>
  <c r="AP1421" i="4"/>
  <c r="AI1709" i="4"/>
  <c r="AP1709" i="4"/>
  <c r="AI1901" i="4"/>
  <c r="AP1901" i="4"/>
  <c r="AI2189" i="4"/>
  <c r="AP2189" i="4"/>
  <c r="AI2477" i="4"/>
  <c r="AP2477" i="4"/>
  <c r="AI2765" i="4"/>
  <c r="AP2765" i="4"/>
  <c r="AI3053" i="4"/>
  <c r="AP3053" i="4"/>
  <c r="AI3245" i="4"/>
  <c r="AP3245" i="4"/>
  <c r="AI3629" i="4"/>
  <c r="AP3629" i="4"/>
  <c r="AI29" i="4"/>
  <c r="AP29" i="4"/>
  <c r="AI125" i="4"/>
  <c r="AP125" i="4"/>
  <c r="AI221" i="4"/>
  <c r="AP221" i="4"/>
  <c r="AI317" i="4"/>
  <c r="AP317" i="4"/>
  <c r="AI413" i="4"/>
  <c r="AP413" i="4"/>
  <c r="AI509" i="4"/>
  <c r="AP509" i="4"/>
  <c r="AI605" i="4"/>
  <c r="AP605" i="4"/>
  <c r="AI701" i="4"/>
  <c r="AP701" i="4"/>
  <c r="AI797" i="4"/>
  <c r="AP797" i="4"/>
  <c r="AI893" i="4"/>
  <c r="AP893" i="4"/>
  <c r="AI989" i="4"/>
  <c r="AP989" i="4"/>
  <c r="AI1085" i="4"/>
  <c r="AP1085" i="4"/>
  <c r="AI1181" i="4"/>
  <c r="AP1181" i="4"/>
  <c r="AI1277" i="4"/>
  <c r="AP1277" i="4"/>
  <c r="AI1373" i="4"/>
  <c r="AP1373" i="4"/>
  <c r="AI1469" i="4"/>
  <c r="AP1469" i="4"/>
  <c r="AI1565" i="4"/>
  <c r="AP1565" i="4"/>
  <c r="AI1661" i="4"/>
  <c r="AP1661" i="4"/>
  <c r="AI1757" i="4"/>
  <c r="AP1757" i="4"/>
  <c r="AI1853" i="4"/>
  <c r="AP1853" i="4"/>
  <c r="AI1949" i="4"/>
  <c r="AP1949" i="4"/>
  <c r="AI2045" i="4"/>
  <c r="AP2045" i="4"/>
  <c r="AI2141" i="4"/>
  <c r="AP2141" i="4"/>
  <c r="AI2237" i="4"/>
  <c r="AP2237" i="4"/>
  <c r="AI2333" i="4"/>
  <c r="AP2333" i="4"/>
  <c r="AI2429" i="4"/>
  <c r="AP2429" i="4"/>
  <c r="AI2525" i="4"/>
  <c r="AP2525" i="4"/>
  <c r="AI2621" i="4"/>
  <c r="AP2621" i="4"/>
  <c r="AI2717" i="4"/>
  <c r="AP2717" i="4"/>
  <c r="AI2813" i="4"/>
  <c r="AP2813" i="4"/>
  <c r="AI2909" i="4"/>
  <c r="AP2909" i="4"/>
  <c r="AI3005" i="4"/>
  <c r="AP3005" i="4"/>
  <c r="AI3101" i="4"/>
  <c r="AP3101" i="4"/>
  <c r="AI3197" i="4"/>
  <c r="AP3197" i="4"/>
  <c r="AI3293" i="4"/>
  <c r="AP3293" i="4"/>
  <c r="AI3389" i="4"/>
  <c r="AP3389" i="4"/>
  <c r="AI3485" i="4"/>
  <c r="AP3485" i="4"/>
  <c r="AI3581" i="4"/>
  <c r="AP3581" i="4"/>
  <c r="AI5141" i="4"/>
  <c r="AP5141" i="4"/>
  <c r="AI77" i="4"/>
  <c r="AP77" i="4"/>
  <c r="AI269" i="4"/>
  <c r="AP269" i="4"/>
  <c r="AI557" i="4"/>
  <c r="AP557" i="4"/>
  <c r="AI941" i="4"/>
  <c r="AP941" i="4"/>
  <c r="AI1229" i="4"/>
  <c r="AP1229" i="4"/>
  <c r="AI1517" i="4"/>
  <c r="AP1517" i="4"/>
  <c r="AI1805" i="4"/>
  <c r="AP1805" i="4"/>
  <c r="AI2093" i="4"/>
  <c r="AP2093" i="4"/>
  <c r="AI2285" i="4"/>
  <c r="AP2285" i="4"/>
  <c r="AI2573" i="4"/>
  <c r="AP2573" i="4"/>
  <c r="AI2861" i="4"/>
  <c r="AP2861" i="4"/>
  <c r="AI3149" i="4"/>
  <c r="AP3149" i="4"/>
  <c r="AI3341" i="4"/>
  <c r="AP3341" i="4"/>
  <c r="AI3533" i="4"/>
  <c r="AP3533" i="4"/>
  <c r="AI53" i="4"/>
  <c r="AP53" i="4"/>
  <c r="AI149" i="4"/>
  <c r="AP149" i="4"/>
  <c r="AI245" i="4"/>
  <c r="AP245" i="4"/>
  <c r="AI341" i="4"/>
  <c r="AP341" i="4"/>
  <c r="AI437" i="4"/>
  <c r="AP437" i="4"/>
  <c r="AI533" i="4"/>
  <c r="AP533" i="4"/>
  <c r="AI629" i="4"/>
  <c r="AP629" i="4"/>
  <c r="AI725" i="4"/>
  <c r="AP725" i="4"/>
  <c r="AI821" i="4"/>
  <c r="AP821" i="4"/>
  <c r="AI917" i="4"/>
  <c r="AP917" i="4"/>
  <c r="AI1013" i="4"/>
  <c r="AP1013" i="4"/>
  <c r="AI1109" i="4"/>
  <c r="AP1109" i="4"/>
  <c r="AI1205" i="4"/>
  <c r="AP1205" i="4"/>
  <c r="AI1301" i="4"/>
  <c r="AP1301" i="4"/>
  <c r="AI1397" i="4"/>
  <c r="AP1397" i="4"/>
  <c r="AI1493" i="4"/>
  <c r="AP1493" i="4"/>
  <c r="AI1589" i="4"/>
  <c r="AP1589" i="4"/>
  <c r="AI1685" i="4"/>
  <c r="AP1685" i="4"/>
  <c r="AI1781" i="4"/>
  <c r="AP1781" i="4"/>
  <c r="AI1877" i="4"/>
  <c r="AP1877" i="4"/>
  <c r="AI1973" i="4"/>
  <c r="AP1973" i="4"/>
  <c r="AI2069" i="4"/>
  <c r="AP2069" i="4"/>
  <c r="AI2165" i="4"/>
  <c r="AP2165" i="4"/>
  <c r="AI2261" i="4"/>
  <c r="AP2261" i="4"/>
  <c r="AI2357" i="4"/>
  <c r="AP2357" i="4"/>
  <c r="AI2453" i="4"/>
  <c r="AP2453" i="4"/>
  <c r="AI2549" i="4"/>
  <c r="AP2549" i="4"/>
  <c r="AI2645" i="4"/>
  <c r="AP2645" i="4"/>
  <c r="AI2741" i="4"/>
  <c r="AP2741" i="4"/>
  <c r="AI2837" i="4"/>
  <c r="AP2837" i="4"/>
  <c r="AI2933" i="4"/>
  <c r="AP2933" i="4"/>
  <c r="AI3029" i="4"/>
  <c r="AP3029" i="4"/>
  <c r="AI3125" i="4"/>
  <c r="AP3125" i="4"/>
  <c r="AI3221" i="4"/>
  <c r="AP3221" i="4"/>
  <c r="AI3317" i="4"/>
  <c r="AP3317" i="4"/>
  <c r="AI3413" i="4"/>
  <c r="AP3413" i="4"/>
  <c r="AI3509" i="4"/>
  <c r="AP3509" i="4"/>
  <c r="AI3605" i="4"/>
  <c r="AP3605" i="4"/>
  <c r="AI4949" i="4"/>
  <c r="AP4949" i="4"/>
  <c r="AI8405" i="4"/>
  <c r="AP8405" i="4"/>
  <c r="AH3173" i="4"/>
  <c r="AO3173" i="4"/>
  <c r="AH2957" i="4"/>
  <c r="AO2957" i="4"/>
  <c r="AH197" i="4"/>
  <c r="AO197" i="4"/>
  <c r="AH485" i="4"/>
  <c r="AO485" i="4"/>
  <c r="AH773" i="4"/>
  <c r="AO773" i="4"/>
  <c r="AH1157" i="4"/>
  <c r="AO1157" i="4"/>
  <c r="AH1541" i="4"/>
  <c r="AO1541" i="4"/>
  <c r="AH1829" i="4"/>
  <c r="AO1829" i="4"/>
  <c r="AH2117" i="4"/>
  <c r="AO2117" i="4"/>
  <c r="AH2501" i="4"/>
  <c r="AO2501" i="4"/>
  <c r="AH3317" i="4"/>
  <c r="AO3317" i="4"/>
  <c r="AH2525" i="4"/>
  <c r="AO2525" i="4"/>
  <c r="AH3437" i="4"/>
  <c r="AO3437" i="4"/>
  <c r="AH221" i="4"/>
  <c r="AO221" i="4"/>
  <c r="AH317" i="4"/>
  <c r="AO317" i="4"/>
  <c r="AH605" i="4"/>
  <c r="AO605" i="4"/>
  <c r="AH701" i="4"/>
  <c r="AO701" i="4"/>
  <c r="AH797" i="4"/>
  <c r="AO797" i="4"/>
  <c r="AH893" i="4"/>
  <c r="AO893" i="4"/>
  <c r="AH989" i="4"/>
  <c r="AO989" i="4"/>
  <c r="AH1085" i="4"/>
  <c r="AO1085" i="4"/>
  <c r="AH1181" i="4"/>
  <c r="AO1181" i="4"/>
  <c r="AH1277" i="4"/>
  <c r="AO1277" i="4"/>
  <c r="AH1373" i="4"/>
  <c r="AO1373" i="4"/>
  <c r="AH1469" i="4"/>
  <c r="AO1469" i="4"/>
  <c r="AH1565" i="4"/>
  <c r="AO1565" i="4"/>
  <c r="AH1661" i="4"/>
  <c r="AO1661" i="4"/>
  <c r="AH1757" i="4"/>
  <c r="AO1757" i="4"/>
  <c r="AH1853" i="4"/>
  <c r="AO1853" i="4"/>
  <c r="AH1949" i="4"/>
  <c r="AO1949" i="4"/>
  <c r="AH2045" i="4"/>
  <c r="AO2045" i="4"/>
  <c r="AH2141" i="4"/>
  <c r="AO2141" i="4"/>
  <c r="AH2237" i="4"/>
  <c r="AO2237" i="4"/>
  <c r="AH2333" i="4"/>
  <c r="AO2333" i="4"/>
  <c r="AH2669" i="4"/>
  <c r="AO2669" i="4"/>
  <c r="AH2789" i="4"/>
  <c r="AO2789" i="4"/>
  <c r="AH2909" i="4"/>
  <c r="AO2909" i="4"/>
  <c r="AH3077" i="4"/>
  <c r="AO3077" i="4"/>
  <c r="AH3341" i="4"/>
  <c r="AO3341" i="4"/>
  <c r="AH3581" i="4"/>
  <c r="AO3581" i="4"/>
  <c r="AH5381" i="4"/>
  <c r="AO5381" i="4"/>
  <c r="AH5621" i="4"/>
  <c r="AO5621" i="4"/>
  <c r="AH5717" i="4"/>
  <c r="AO5717" i="4"/>
  <c r="AH2477" i="4"/>
  <c r="AO2477" i="4"/>
  <c r="AH2597" i="4"/>
  <c r="AO2597" i="4"/>
  <c r="AH3557" i="4"/>
  <c r="AO3557" i="4"/>
  <c r="AH293" i="4"/>
  <c r="AO293" i="4"/>
  <c r="AH581" i="4"/>
  <c r="AO581" i="4"/>
  <c r="AH869" i="4"/>
  <c r="AO869" i="4"/>
  <c r="AH1061" i="4"/>
  <c r="AO1061" i="4"/>
  <c r="AH1349" i="4"/>
  <c r="AO1349" i="4"/>
  <c r="AH1733" i="4"/>
  <c r="AO1733" i="4"/>
  <c r="AH2021" i="4"/>
  <c r="AO2021" i="4"/>
  <c r="AH2309" i="4"/>
  <c r="AO2309" i="4"/>
  <c r="AH2885" i="4"/>
  <c r="AO2885" i="4"/>
  <c r="AH3485" i="4"/>
  <c r="AO3485" i="4"/>
  <c r="AH5429" i="4"/>
  <c r="AO5429" i="4"/>
  <c r="AH3221" i="4"/>
  <c r="AO3221" i="4"/>
  <c r="AH2621" i="4"/>
  <c r="AO2621" i="4"/>
  <c r="AH29" i="4"/>
  <c r="AO29" i="4"/>
  <c r="AH509" i="4"/>
  <c r="AO509" i="4"/>
  <c r="AH2981" i="4"/>
  <c r="AO2981" i="4"/>
  <c r="AH3293" i="4"/>
  <c r="AO3293" i="4"/>
  <c r="AH2429" i="4"/>
  <c r="AO2429" i="4"/>
  <c r="AH2549" i="4"/>
  <c r="AO2549" i="4"/>
  <c r="AH2645" i="4"/>
  <c r="AO2645" i="4"/>
  <c r="AH3101" i="4"/>
  <c r="AO3101" i="4"/>
  <c r="AH3509" i="4"/>
  <c r="AO3509" i="4"/>
  <c r="AH53" i="4"/>
  <c r="AO53" i="4"/>
  <c r="AH149" i="4"/>
  <c r="AO149" i="4"/>
  <c r="AH245" i="4"/>
  <c r="AO245" i="4"/>
  <c r="AH341" i="4"/>
  <c r="AO341" i="4"/>
  <c r="AH437" i="4"/>
  <c r="AO437" i="4"/>
  <c r="AH533" i="4"/>
  <c r="AO533" i="4"/>
  <c r="AH629" i="4"/>
  <c r="AO629" i="4"/>
  <c r="AH725" i="4"/>
  <c r="AO725" i="4"/>
  <c r="AH821" i="4"/>
  <c r="AO821" i="4"/>
  <c r="AH917" i="4"/>
  <c r="AO917" i="4"/>
  <c r="AH1013" i="4"/>
  <c r="AO1013" i="4"/>
  <c r="AH1109" i="4"/>
  <c r="AO1109" i="4"/>
  <c r="AH1205" i="4"/>
  <c r="AO1205" i="4"/>
  <c r="AH1301" i="4"/>
  <c r="AO1301" i="4"/>
  <c r="AH1397" i="4"/>
  <c r="AO1397" i="4"/>
  <c r="AH1493" i="4"/>
  <c r="AO1493" i="4"/>
  <c r="AH1589" i="4"/>
  <c r="AO1589" i="4"/>
  <c r="AH1685" i="4"/>
  <c r="AO1685" i="4"/>
  <c r="AH1781" i="4"/>
  <c r="AO1781" i="4"/>
  <c r="AH1877" i="4"/>
  <c r="AO1877" i="4"/>
  <c r="AH1973" i="4"/>
  <c r="AO1973" i="4"/>
  <c r="AH2069" i="4"/>
  <c r="AO2069" i="4"/>
  <c r="AH2165" i="4"/>
  <c r="AO2165" i="4"/>
  <c r="AH2261" i="4"/>
  <c r="AO2261" i="4"/>
  <c r="AH2357" i="4"/>
  <c r="AO2357" i="4"/>
  <c r="AH2693" i="4"/>
  <c r="AO2693" i="4"/>
  <c r="AH2813" i="4"/>
  <c r="AO2813" i="4"/>
  <c r="AH2933" i="4"/>
  <c r="AO2933" i="4"/>
  <c r="AH3197" i="4"/>
  <c r="AO3197" i="4"/>
  <c r="AH3389" i="4"/>
  <c r="AO3389" i="4"/>
  <c r="AH3605" i="4"/>
  <c r="AO3605" i="4"/>
  <c r="AH5573" i="4"/>
  <c r="AO5573" i="4"/>
  <c r="AH5813" i="4"/>
  <c r="AO5813" i="4"/>
  <c r="AH3413" i="4"/>
  <c r="AO3413" i="4"/>
  <c r="AH3269" i="4"/>
  <c r="AO3269" i="4"/>
  <c r="AH101" i="4"/>
  <c r="AO101" i="4"/>
  <c r="AH389" i="4"/>
  <c r="AO389" i="4"/>
  <c r="AH677" i="4"/>
  <c r="AO677" i="4"/>
  <c r="AH965" i="4"/>
  <c r="AO965" i="4"/>
  <c r="AH1253" i="4"/>
  <c r="AO1253" i="4"/>
  <c r="AH1445" i="4"/>
  <c r="AO1445" i="4"/>
  <c r="AH1637" i="4"/>
  <c r="AO1637" i="4"/>
  <c r="AH1925" i="4"/>
  <c r="AO1925" i="4"/>
  <c r="AH2213" i="4"/>
  <c r="AO2213" i="4"/>
  <c r="AH2765" i="4"/>
  <c r="AO2765" i="4"/>
  <c r="AH3053" i="4"/>
  <c r="AO3053" i="4"/>
  <c r="AH5669" i="4"/>
  <c r="AO5669" i="4"/>
  <c r="AH2837" i="4"/>
  <c r="AO2837" i="4"/>
  <c r="AH2405" i="4"/>
  <c r="AO2405" i="4"/>
  <c r="AH3029" i="4"/>
  <c r="AO3029" i="4"/>
  <c r="AH125" i="4"/>
  <c r="AO125" i="4"/>
  <c r="AH413" i="4"/>
  <c r="AO413" i="4"/>
  <c r="AH3125" i="4"/>
  <c r="AO3125" i="4"/>
  <c r="AH3365" i="4"/>
  <c r="AO3365" i="4"/>
  <c r="AH2453" i="4"/>
  <c r="AO2453" i="4"/>
  <c r="AH2573" i="4"/>
  <c r="AO2573" i="4"/>
  <c r="AH2717" i="4"/>
  <c r="AO2717" i="4"/>
  <c r="AH3149" i="4"/>
  <c r="AO3149" i="4"/>
  <c r="AH3533" i="4"/>
  <c r="AO3533" i="4"/>
  <c r="AH77" i="4"/>
  <c r="AO77" i="4"/>
  <c r="AH173" i="4"/>
  <c r="AO173" i="4"/>
  <c r="AH269" i="4"/>
  <c r="AO269" i="4"/>
  <c r="AH365" i="4"/>
  <c r="AO365" i="4"/>
  <c r="AH461" i="4"/>
  <c r="AO461" i="4"/>
  <c r="AH557" i="4"/>
  <c r="AO557" i="4"/>
  <c r="AH653" i="4"/>
  <c r="AO653" i="4"/>
  <c r="AH749" i="4"/>
  <c r="AO749" i="4"/>
  <c r="AH845" i="4"/>
  <c r="AO845" i="4"/>
  <c r="AH941" i="4"/>
  <c r="AO941" i="4"/>
  <c r="AH1037" i="4"/>
  <c r="AO1037" i="4"/>
  <c r="AH1133" i="4"/>
  <c r="AO1133" i="4"/>
  <c r="AH1229" i="4"/>
  <c r="AO1229" i="4"/>
  <c r="AH1325" i="4"/>
  <c r="AO1325" i="4"/>
  <c r="AH1421" i="4"/>
  <c r="AO1421" i="4"/>
  <c r="AH1517" i="4"/>
  <c r="AO1517" i="4"/>
  <c r="AH1613" i="4"/>
  <c r="AO1613" i="4"/>
  <c r="AH1709" i="4"/>
  <c r="AO1709" i="4"/>
  <c r="AH1805" i="4"/>
  <c r="AO1805" i="4"/>
  <c r="AH1901" i="4"/>
  <c r="AO1901" i="4"/>
  <c r="AH1997" i="4"/>
  <c r="AO1997" i="4"/>
  <c r="AH2093" i="4"/>
  <c r="AO2093" i="4"/>
  <c r="AH2189" i="4"/>
  <c r="AO2189" i="4"/>
  <c r="AH2285" i="4"/>
  <c r="AO2285" i="4"/>
  <c r="AH2381" i="4"/>
  <c r="AO2381" i="4"/>
  <c r="AH2741" i="4"/>
  <c r="AO2741" i="4"/>
  <c r="AH2861" i="4"/>
  <c r="AO2861" i="4"/>
  <c r="AH3005" i="4"/>
  <c r="AO3005" i="4"/>
  <c r="AH3245" i="4"/>
  <c r="AO3245" i="4"/>
  <c r="AH3461" i="4"/>
  <c r="AO3461" i="4"/>
  <c r="AH3629" i="4"/>
  <c r="AO3629" i="4"/>
  <c r="AH5765" i="4"/>
  <c r="AO5765" i="4"/>
  <c r="AH5237" i="4"/>
  <c r="AO5237" i="4"/>
  <c r="AH5525" i="4"/>
  <c r="AO5525" i="4"/>
  <c r="AG125" i="4"/>
  <c r="AN125" i="4"/>
  <c r="AG509" i="4"/>
  <c r="AN509" i="4"/>
  <c r="AG797" i="4"/>
  <c r="AN797" i="4"/>
  <c r="AG1085" i="4"/>
  <c r="AN1085" i="4"/>
  <c r="AG1373" i="4"/>
  <c r="AN1373" i="4"/>
  <c r="AG1757" i="4"/>
  <c r="AN1757" i="4"/>
  <c r="AG2141" i="4"/>
  <c r="AN2141" i="4"/>
  <c r="AG2525" i="4"/>
  <c r="AN2525" i="4"/>
  <c r="AG2813" i="4"/>
  <c r="AN2813" i="4"/>
  <c r="AG3245" i="4"/>
  <c r="AN3245" i="4"/>
  <c r="AG3365" i="4"/>
  <c r="AN3365" i="4"/>
  <c r="AG245" i="4"/>
  <c r="AN245" i="4"/>
  <c r="AG533" i="4"/>
  <c r="AN533" i="4"/>
  <c r="AG821" i="4"/>
  <c r="AN821" i="4"/>
  <c r="AG917" i="4"/>
  <c r="AN917" i="4"/>
  <c r="AG1013" i="4"/>
  <c r="AN1013" i="4"/>
  <c r="AG1109" i="4"/>
  <c r="AN1109" i="4"/>
  <c r="AG1205" i="4"/>
  <c r="AN1205" i="4"/>
  <c r="AG1301" i="4"/>
  <c r="AN1301" i="4"/>
  <c r="AG1397" i="4"/>
  <c r="AN1397" i="4"/>
  <c r="AG1493" i="4"/>
  <c r="AN1493" i="4"/>
  <c r="AG1589" i="4"/>
  <c r="AN1589" i="4"/>
  <c r="AG1685" i="4"/>
  <c r="AN1685" i="4"/>
  <c r="AG1781" i="4"/>
  <c r="AN1781" i="4"/>
  <c r="AG1877" i="4"/>
  <c r="AN1877" i="4"/>
  <c r="AG1973" i="4"/>
  <c r="AN1973" i="4"/>
  <c r="AG2069" i="4"/>
  <c r="AN2069" i="4"/>
  <c r="AG2165" i="4"/>
  <c r="AN2165" i="4"/>
  <c r="AG2261" i="4"/>
  <c r="AN2261" i="4"/>
  <c r="AG2357" i="4"/>
  <c r="AN2357" i="4"/>
  <c r="AG2453" i="4"/>
  <c r="AN2453" i="4"/>
  <c r="AG2549" i="4"/>
  <c r="AN2549" i="4"/>
  <c r="AG2645" i="4"/>
  <c r="AN2645" i="4"/>
  <c r="AG2741" i="4"/>
  <c r="AN2741" i="4"/>
  <c r="AG2837" i="4"/>
  <c r="AN2837" i="4"/>
  <c r="AG2933" i="4"/>
  <c r="AN2933" i="4"/>
  <c r="AG3029" i="4"/>
  <c r="AN3029" i="4"/>
  <c r="AG3293" i="4"/>
  <c r="AN3293" i="4"/>
  <c r="AG3485" i="4"/>
  <c r="AN3485" i="4"/>
  <c r="AG3077" i="4"/>
  <c r="AN3077" i="4"/>
  <c r="AG3197" i="4"/>
  <c r="AN3197" i="4"/>
  <c r="AG3413" i="4"/>
  <c r="AN3413" i="4"/>
  <c r="AG3605" i="4"/>
  <c r="AN3605" i="4"/>
  <c r="AG4637" i="4"/>
  <c r="AN4637" i="4"/>
  <c r="AG3653" i="4"/>
  <c r="AN3653" i="4"/>
  <c r="AG5021" i="4"/>
  <c r="AN5021" i="4"/>
  <c r="AG29" i="4"/>
  <c r="AN29" i="4"/>
  <c r="AG317" i="4"/>
  <c r="AN317" i="4"/>
  <c r="AG605" i="4"/>
  <c r="AN605" i="4"/>
  <c r="AG893" i="4"/>
  <c r="AN893" i="4"/>
  <c r="AG1181" i="4"/>
  <c r="AN1181" i="4"/>
  <c r="AG1469" i="4"/>
  <c r="AN1469" i="4"/>
  <c r="AG1661" i="4"/>
  <c r="AN1661" i="4"/>
  <c r="AG1949" i="4"/>
  <c r="AN1949" i="4"/>
  <c r="AG2237" i="4"/>
  <c r="AN2237" i="4"/>
  <c r="AG2429" i="4"/>
  <c r="AN2429" i="4"/>
  <c r="AG2717" i="4"/>
  <c r="AN2717" i="4"/>
  <c r="AG3005" i="4"/>
  <c r="AN3005" i="4"/>
  <c r="AG3461" i="4"/>
  <c r="AN3461" i="4"/>
  <c r="AG3581" i="4"/>
  <c r="AN3581" i="4"/>
  <c r="AG53" i="4"/>
  <c r="AN53" i="4"/>
  <c r="AG341" i="4"/>
  <c r="AN341" i="4"/>
  <c r="AG725" i="4"/>
  <c r="AN725" i="4"/>
  <c r="AG77" i="4"/>
  <c r="AN77" i="4"/>
  <c r="AG173" i="4"/>
  <c r="AN173" i="4"/>
  <c r="AG269" i="4"/>
  <c r="AN269" i="4"/>
  <c r="AG365" i="4"/>
  <c r="AN365" i="4"/>
  <c r="AG461" i="4"/>
  <c r="AN461" i="4"/>
  <c r="AG557" i="4"/>
  <c r="AN557" i="4"/>
  <c r="AG653" i="4"/>
  <c r="AN653" i="4"/>
  <c r="AG749" i="4"/>
  <c r="AN749" i="4"/>
  <c r="AG845" i="4"/>
  <c r="AN845" i="4"/>
  <c r="AG941" i="4"/>
  <c r="AN941" i="4"/>
  <c r="AG1037" i="4"/>
  <c r="AN1037" i="4"/>
  <c r="AG1133" i="4"/>
  <c r="AN1133" i="4"/>
  <c r="AG1229" i="4"/>
  <c r="AN1229" i="4"/>
  <c r="AG1325" i="4"/>
  <c r="AN1325" i="4"/>
  <c r="AG1421" i="4"/>
  <c r="AN1421" i="4"/>
  <c r="AG1517" i="4"/>
  <c r="AN1517" i="4"/>
  <c r="AG1613" i="4"/>
  <c r="AN1613" i="4"/>
  <c r="AG1709" i="4"/>
  <c r="AN1709" i="4"/>
  <c r="AG1805" i="4"/>
  <c r="AN1805" i="4"/>
  <c r="AG1901" i="4"/>
  <c r="AN1901" i="4"/>
  <c r="AG1997" i="4"/>
  <c r="AN1997" i="4"/>
  <c r="AG2093" i="4"/>
  <c r="AN2093" i="4"/>
  <c r="AG2189" i="4"/>
  <c r="AN2189" i="4"/>
  <c r="AG2285" i="4"/>
  <c r="AN2285" i="4"/>
  <c r="AG2381" i="4"/>
  <c r="AN2381" i="4"/>
  <c r="AG2477" i="4"/>
  <c r="AN2477" i="4"/>
  <c r="AG2573" i="4"/>
  <c r="AN2573" i="4"/>
  <c r="AG2669" i="4"/>
  <c r="AN2669" i="4"/>
  <c r="AG2765" i="4"/>
  <c r="AN2765" i="4"/>
  <c r="AG2861" i="4"/>
  <c r="AN2861" i="4"/>
  <c r="AG2957" i="4"/>
  <c r="AN2957" i="4"/>
  <c r="AG3149" i="4"/>
  <c r="AN3149" i="4"/>
  <c r="AG3341" i="4"/>
  <c r="AN3341" i="4"/>
  <c r="AG3509" i="4"/>
  <c r="AN3509" i="4"/>
  <c r="AG3101" i="4"/>
  <c r="AN3101" i="4"/>
  <c r="AG3269" i="4"/>
  <c r="AN3269" i="4"/>
  <c r="AG3437" i="4"/>
  <c r="AN3437" i="4"/>
  <c r="AG3629" i="4"/>
  <c r="AN3629" i="4"/>
  <c r="AG4445" i="4"/>
  <c r="AN4445" i="4"/>
  <c r="AG221" i="4"/>
  <c r="AN221" i="4"/>
  <c r="AG413" i="4"/>
  <c r="AN413" i="4"/>
  <c r="AG701" i="4"/>
  <c r="AN701" i="4"/>
  <c r="AG989" i="4"/>
  <c r="AN989" i="4"/>
  <c r="AG1277" i="4"/>
  <c r="AN1277" i="4"/>
  <c r="AG1565" i="4"/>
  <c r="AN1565" i="4"/>
  <c r="AG1853" i="4"/>
  <c r="AN1853" i="4"/>
  <c r="AG2045" i="4"/>
  <c r="AN2045" i="4"/>
  <c r="AG2333" i="4"/>
  <c r="AN2333" i="4"/>
  <c r="AG2621" i="4"/>
  <c r="AN2621" i="4"/>
  <c r="AG2909" i="4"/>
  <c r="AN2909" i="4"/>
  <c r="AG3053" i="4"/>
  <c r="AN3053" i="4"/>
  <c r="AG3173" i="4"/>
  <c r="AN3173" i="4"/>
  <c r="AG149" i="4"/>
  <c r="AN149" i="4"/>
  <c r="AG437" i="4"/>
  <c r="AN437" i="4"/>
  <c r="AG629" i="4"/>
  <c r="AN629" i="4"/>
  <c r="AG101" i="4"/>
  <c r="AN101" i="4"/>
  <c r="AG197" i="4"/>
  <c r="AN197" i="4"/>
  <c r="AG293" i="4"/>
  <c r="AN293" i="4"/>
  <c r="AG389" i="4"/>
  <c r="AN389" i="4"/>
  <c r="AG485" i="4"/>
  <c r="AN485" i="4"/>
  <c r="AG581" i="4"/>
  <c r="AN581" i="4"/>
  <c r="AG677" i="4"/>
  <c r="AN677" i="4"/>
  <c r="AG773" i="4"/>
  <c r="AN773" i="4"/>
  <c r="AG869" i="4"/>
  <c r="AN869" i="4"/>
  <c r="AG965" i="4"/>
  <c r="AN965" i="4"/>
  <c r="AG1061" i="4"/>
  <c r="AN1061" i="4"/>
  <c r="AG1157" i="4"/>
  <c r="AN1157" i="4"/>
  <c r="AG1253" i="4"/>
  <c r="AN1253" i="4"/>
  <c r="AG1349" i="4"/>
  <c r="AN1349" i="4"/>
  <c r="AG1445" i="4"/>
  <c r="AN1445" i="4"/>
  <c r="AG1541" i="4"/>
  <c r="AN1541" i="4"/>
  <c r="AG1637" i="4"/>
  <c r="AN1637" i="4"/>
  <c r="AG1733" i="4"/>
  <c r="AN1733" i="4"/>
  <c r="AG1829" i="4"/>
  <c r="AN1829" i="4"/>
  <c r="AG1925" i="4"/>
  <c r="AN1925" i="4"/>
  <c r="AG2021" i="4"/>
  <c r="AN2021" i="4"/>
  <c r="AG2117" i="4"/>
  <c r="AN2117" i="4"/>
  <c r="AG2213" i="4"/>
  <c r="AN2213" i="4"/>
  <c r="AG2309" i="4"/>
  <c r="AN2309" i="4"/>
  <c r="AG2405" i="4"/>
  <c r="AN2405" i="4"/>
  <c r="AG2501" i="4"/>
  <c r="AN2501" i="4"/>
  <c r="AG2597" i="4"/>
  <c r="AN2597" i="4"/>
  <c r="AG2693" i="4"/>
  <c r="AN2693" i="4"/>
  <c r="AG2789" i="4"/>
  <c r="AN2789" i="4"/>
  <c r="AG2885" i="4"/>
  <c r="AN2885" i="4"/>
  <c r="AG2981" i="4"/>
  <c r="AN2981" i="4"/>
  <c r="AG3221" i="4"/>
  <c r="AN3221" i="4"/>
  <c r="AG3389" i="4"/>
  <c r="AN3389" i="4"/>
  <c r="AG3557" i="4"/>
  <c r="AN3557" i="4"/>
  <c r="AG3125" i="4"/>
  <c r="AN3125" i="4"/>
  <c r="AG3317" i="4"/>
  <c r="AN3317" i="4"/>
  <c r="AG3533" i="4"/>
  <c r="AN3533" i="4"/>
  <c r="AG4181" i="4"/>
  <c r="AN4181" i="4"/>
  <c r="AG3941" i="4"/>
  <c r="AN3941" i="4"/>
  <c r="AH5" i="4"/>
  <c r="AY2" i="4" s="1"/>
  <c r="AJ4" i="4" l="1"/>
  <c r="AJ3" i="4" s="1"/>
  <c r="AG4" i="4"/>
  <c r="AG3" i="4" s="1"/>
  <c r="AY3" i="4"/>
  <c r="AE4" i="4"/>
  <c r="AH4" i="4"/>
  <c r="AH3" i="4" s="1"/>
</calcChain>
</file>

<file path=xl/sharedStrings.xml><?xml version="1.0" encoding="utf-8"?>
<sst xmlns="http://schemas.openxmlformats.org/spreadsheetml/2006/main" count="77" uniqueCount="49">
  <si>
    <t>yyyy</t>
  </si>
  <si>
    <t>mm</t>
  </si>
  <si>
    <t>dd</t>
  </si>
  <si>
    <t>hh</t>
  </si>
  <si>
    <t>temp</t>
  </si>
  <si>
    <t>global radiation</t>
  </si>
  <si>
    <t>Estudo Solar Térmico</t>
  </si>
  <si>
    <t>c [J/KgK]</t>
  </si>
  <si>
    <t>Volume [l]</t>
  </si>
  <si>
    <t>Masa [Kg]</t>
  </si>
  <si>
    <t>Tin [K]</t>
  </si>
  <si>
    <t>Verao</t>
  </si>
  <si>
    <t>Primavera</t>
  </si>
  <si>
    <t>Inverno</t>
  </si>
  <si>
    <t>Balanço</t>
  </si>
  <si>
    <t>Verão</t>
  </si>
  <si>
    <t>Nº paineis</t>
  </si>
  <si>
    <t>inverno</t>
  </si>
  <si>
    <t>Energia nec h20</t>
  </si>
  <si>
    <t>Outono</t>
  </si>
  <si>
    <t>Energia util [kWh]</t>
  </si>
  <si>
    <t>Painel</t>
  </si>
  <si>
    <t>preço</t>
  </si>
  <si>
    <t>Modelo F1 / TS 150-1E</t>
  </si>
  <si>
    <t>Modelo A1 / TS 150-1E</t>
  </si>
  <si>
    <t>[€/kWh(th)]</t>
  </si>
  <si>
    <t>Vida util</t>
  </si>
  <si>
    <t>Area abertura coletor</t>
  </si>
  <si>
    <t>N dias sat</t>
  </si>
  <si>
    <t>% dias sat</t>
  </si>
  <si>
    <t>Soma energia em excesso</t>
  </si>
  <si>
    <t>eficiencia</t>
  </si>
  <si>
    <t>[€/kWh(util)]</t>
  </si>
  <si>
    <t>Energia Nec H2O</t>
  </si>
  <si>
    <t>Total Energia/ano</t>
  </si>
  <si>
    <t>gastos na rede [€]</t>
  </si>
  <si>
    <t xml:space="preserve"> </t>
  </si>
  <si>
    <t>Invermp</t>
  </si>
  <si>
    <t>t</t>
  </si>
  <si>
    <t>NPV</t>
  </si>
  <si>
    <t>cash-flow acumulado</t>
  </si>
  <si>
    <t>2 paineis</t>
  </si>
  <si>
    <t>Cash-flow</t>
  </si>
  <si>
    <t>Payback, 10 anos</t>
  </si>
  <si>
    <t>5paineis</t>
  </si>
  <si>
    <t>7paineis</t>
  </si>
  <si>
    <t>Payback, 9 anos</t>
  </si>
  <si>
    <t>% desperdicio</t>
  </si>
  <si>
    <t>Energia util diária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</si>
</sst>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00"/>
    <numFmt numFmtId="166" formatCode="0.0"/>
  </numFmts>
  <fonts count="2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ck">
        <color theme="4" tint="0.499984740745262"/>
      </top>
      <bottom/>
      <diagonal/>
    </border>
  </borders>
  <cellStyleXfs count="2">
    <xf numFmtId="0" fontId="0" fillId="0" borderId="0"/>
    <xf numFmtId="0" fontId="1" fillId="0" borderId="1" applyNumberFormat="0" applyFill="0" applyAlignment="0" applyProtection="0"/>
  </cellStyleXfs>
  <cellXfs count="19">
    <xf numFmtId="0" fontId="0" fillId="0" borderId="0" xfId="0"/>
    <xf numFmtId="0" fontId="0" fillId="0" borderId="0" xfId="0" applyAlignment="1">
      <alignment horizontal="center"/>
    </xf>
    <xf numFmtId="0" fontId="1" fillId="0" borderId="1" xfId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/>
    <xf numFmtId="2" fontId="0" fillId="4" borderId="0" xfId="0" applyNumberFormat="1" applyFill="1" applyAlignment="1">
      <alignment horizontal="center"/>
    </xf>
    <xf numFmtId="165" fontId="0" fillId="0" borderId="0" xfId="0" applyNumberFormat="1"/>
    <xf numFmtId="0" fontId="0" fillId="0" borderId="2" xfId="0" applyBorder="1" applyAlignment="1">
      <alignment vertical="center"/>
    </xf>
    <xf numFmtId="166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/>
    </xf>
  </cellXfs>
  <cellStyles count="2">
    <cellStyle name="Cabeçalho 2" xfId="1" builtinId="17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radiation!$F$1</c:f>
              <c:strCache>
                <c:ptCount val="1"/>
                <c:pt idx="0">
                  <c:v>global radiation</c:v>
                </c:pt>
              </c:strCache>
            </c:strRef>
          </c:tx>
          <c:marker>
            <c:symbol val="none"/>
          </c:marker>
          <c:yVal>
            <c:numRef>
              <c:f>radiation!$F$2:$F$8785</c:f>
              <c:numCache>
                <c:formatCode>General</c:formatCode>
                <c:ptCount val="8784"/>
                <c:pt idx="0">
                  <c:v>29.98</c:v>
                </c:pt>
                <c:pt idx="1">
                  <c:v>30.37</c:v>
                </c:pt>
                <c:pt idx="2">
                  <c:v>27.3</c:v>
                </c:pt>
                <c:pt idx="3">
                  <c:v>14.98</c:v>
                </c:pt>
                <c:pt idx="4">
                  <c:v>0.75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78.760000000000005</c:v>
                </c:pt>
                <c:pt idx="22">
                  <c:v>174.54</c:v>
                </c:pt>
                <c:pt idx="23">
                  <c:v>282.33</c:v>
                </c:pt>
                <c:pt idx="24">
                  <c:v>294.26</c:v>
                </c:pt>
                <c:pt idx="25">
                  <c:v>386.33</c:v>
                </c:pt>
                <c:pt idx="26">
                  <c:v>282.58</c:v>
                </c:pt>
                <c:pt idx="27">
                  <c:v>146.93</c:v>
                </c:pt>
                <c:pt idx="28">
                  <c:v>62.1</c:v>
                </c:pt>
                <c:pt idx="29">
                  <c:v>5.93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67.83</c:v>
                </c:pt>
                <c:pt idx="46">
                  <c:v>228.17</c:v>
                </c:pt>
                <c:pt idx="47">
                  <c:v>339.16</c:v>
                </c:pt>
                <c:pt idx="48">
                  <c:v>225.08</c:v>
                </c:pt>
                <c:pt idx="49">
                  <c:v>303.25</c:v>
                </c:pt>
                <c:pt idx="50">
                  <c:v>86.38</c:v>
                </c:pt>
                <c:pt idx="51">
                  <c:v>127.84</c:v>
                </c:pt>
                <c:pt idx="52">
                  <c:v>37.729999999999997</c:v>
                </c:pt>
                <c:pt idx="53">
                  <c:v>5.95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84.48</c:v>
                </c:pt>
                <c:pt idx="70">
                  <c:v>248.08</c:v>
                </c:pt>
                <c:pt idx="71">
                  <c:v>379.64</c:v>
                </c:pt>
                <c:pt idx="72">
                  <c:v>120.49</c:v>
                </c:pt>
                <c:pt idx="73">
                  <c:v>480.59</c:v>
                </c:pt>
                <c:pt idx="74">
                  <c:v>408.23</c:v>
                </c:pt>
                <c:pt idx="75">
                  <c:v>116.89</c:v>
                </c:pt>
                <c:pt idx="76">
                  <c:v>22.07</c:v>
                </c:pt>
                <c:pt idx="77">
                  <c:v>39.090000000000003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0.28999999999999998</c:v>
                </c:pt>
                <c:pt idx="94">
                  <c:v>22.48</c:v>
                </c:pt>
                <c:pt idx="95">
                  <c:v>52.73</c:v>
                </c:pt>
                <c:pt idx="96">
                  <c:v>21.74</c:v>
                </c:pt>
                <c:pt idx="97">
                  <c:v>23.88</c:v>
                </c:pt>
                <c:pt idx="98">
                  <c:v>54.99</c:v>
                </c:pt>
                <c:pt idx="99">
                  <c:v>38.44</c:v>
                </c:pt>
                <c:pt idx="100">
                  <c:v>7.31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0.91</c:v>
                </c:pt>
                <c:pt idx="118">
                  <c:v>8.07</c:v>
                </c:pt>
                <c:pt idx="119">
                  <c:v>70.84</c:v>
                </c:pt>
                <c:pt idx="120">
                  <c:v>62.91</c:v>
                </c:pt>
                <c:pt idx="121">
                  <c:v>70.94</c:v>
                </c:pt>
                <c:pt idx="122">
                  <c:v>59.63</c:v>
                </c:pt>
                <c:pt idx="123">
                  <c:v>27.9</c:v>
                </c:pt>
                <c:pt idx="124">
                  <c:v>0.02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0.17</c:v>
                </c:pt>
                <c:pt idx="142">
                  <c:v>90.9</c:v>
                </c:pt>
                <c:pt idx="143">
                  <c:v>266.3</c:v>
                </c:pt>
                <c:pt idx="144">
                  <c:v>62.91</c:v>
                </c:pt>
                <c:pt idx="145">
                  <c:v>70.94</c:v>
                </c:pt>
                <c:pt idx="146">
                  <c:v>59.63</c:v>
                </c:pt>
                <c:pt idx="147">
                  <c:v>27.9</c:v>
                </c:pt>
                <c:pt idx="148">
                  <c:v>0.02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0.17</c:v>
                </c:pt>
                <c:pt idx="166">
                  <c:v>94.58</c:v>
                </c:pt>
                <c:pt idx="167">
                  <c:v>262.82</c:v>
                </c:pt>
                <c:pt idx="168">
                  <c:v>40.15</c:v>
                </c:pt>
                <c:pt idx="169">
                  <c:v>56.31</c:v>
                </c:pt>
                <c:pt idx="170">
                  <c:v>66.28</c:v>
                </c:pt>
                <c:pt idx="171">
                  <c:v>59.64</c:v>
                </c:pt>
                <c:pt idx="172">
                  <c:v>32.53</c:v>
                </c:pt>
                <c:pt idx="173">
                  <c:v>2.2400000000000002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18.38</c:v>
                </c:pt>
                <c:pt idx="190">
                  <c:v>104.9</c:v>
                </c:pt>
                <c:pt idx="191">
                  <c:v>209.6</c:v>
                </c:pt>
                <c:pt idx="192">
                  <c:v>126.79</c:v>
                </c:pt>
                <c:pt idx="193">
                  <c:v>217.22</c:v>
                </c:pt>
                <c:pt idx="194">
                  <c:v>173.49</c:v>
                </c:pt>
                <c:pt idx="195">
                  <c:v>42.93</c:v>
                </c:pt>
                <c:pt idx="196">
                  <c:v>11.26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42.6</c:v>
                </c:pt>
                <c:pt idx="214">
                  <c:v>51.47</c:v>
                </c:pt>
                <c:pt idx="215">
                  <c:v>73.349999999999994</c:v>
                </c:pt>
                <c:pt idx="216">
                  <c:v>81.599999999999994</c:v>
                </c:pt>
                <c:pt idx="217">
                  <c:v>83.68</c:v>
                </c:pt>
                <c:pt idx="218">
                  <c:v>69.739999999999995</c:v>
                </c:pt>
                <c:pt idx="219">
                  <c:v>41.5</c:v>
                </c:pt>
                <c:pt idx="220">
                  <c:v>5.54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2.8</c:v>
                </c:pt>
                <c:pt idx="238">
                  <c:v>124.8</c:v>
                </c:pt>
                <c:pt idx="239">
                  <c:v>39.49</c:v>
                </c:pt>
                <c:pt idx="240">
                  <c:v>38.15</c:v>
                </c:pt>
                <c:pt idx="241">
                  <c:v>66.87</c:v>
                </c:pt>
                <c:pt idx="242">
                  <c:v>119.36</c:v>
                </c:pt>
                <c:pt idx="243">
                  <c:v>191.48</c:v>
                </c:pt>
                <c:pt idx="244">
                  <c:v>132.52000000000001</c:v>
                </c:pt>
                <c:pt idx="245">
                  <c:v>25.03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90.29</c:v>
                </c:pt>
                <c:pt idx="262">
                  <c:v>263.83999999999997</c:v>
                </c:pt>
                <c:pt idx="263">
                  <c:v>396.13</c:v>
                </c:pt>
                <c:pt idx="264">
                  <c:v>480.67</c:v>
                </c:pt>
                <c:pt idx="265">
                  <c:v>501.67</c:v>
                </c:pt>
                <c:pt idx="266">
                  <c:v>463.18</c:v>
                </c:pt>
                <c:pt idx="267">
                  <c:v>327.9</c:v>
                </c:pt>
                <c:pt idx="268">
                  <c:v>214.93</c:v>
                </c:pt>
                <c:pt idx="269">
                  <c:v>45.74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19.11</c:v>
                </c:pt>
                <c:pt idx="286">
                  <c:v>76.97</c:v>
                </c:pt>
                <c:pt idx="287">
                  <c:v>52.4</c:v>
                </c:pt>
                <c:pt idx="288">
                  <c:v>40.159999999999997</c:v>
                </c:pt>
                <c:pt idx="289">
                  <c:v>29.9</c:v>
                </c:pt>
                <c:pt idx="290">
                  <c:v>34.54</c:v>
                </c:pt>
                <c:pt idx="291">
                  <c:v>39.57</c:v>
                </c:pt>
                <c:pt idx="292">
                  <c:v>2.88</c:v>
                </c:pt>
                <c:pt idx="293">
                  <c:v>0.56999999999999995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7.13</c:v>
                </c:pt>
                <c:pt idx="310">
                  <c:v>65.989999999999995</c:v>
                </c:pt>
                <c:pt idx="311">
                  <c:v>147.08000000000001</c:v>
                </c:pt>
                <c:pt idx="312">
                  <c:v>381.31</c:v>
                </c:pt>
                <c:pt idx="313">
                  <c:v>456.95</c:v>
                </c:pt>
                <c:pt idx="314">
                  <c:v>355.26</c:v>
                </c:pt>
                <c:pt idx="315">
                  <c:v>139.6</c:v>
                </c:pt>
                <c:pt idx="316">
                  <c:v>174.46</c:v>
                </c:pt>
                <c:pt idx="317">
                  <c:v>23.73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84.04</c:v>
                </c:pt>
                <c:pt idx="334">
                  <c:v>79.489999999999995</c:v>
                </c:pt>
                <c:pt idx="335">
                  <c:v>317.5</c:v>
                </c:pt>
                <c:pt idx="336">
                  <c:v>35.17</c:v>
                </c:pt>
                <c:pt idx="337">
                  <c:v>41.15</c:v>
                </c:pt>
                <c:pt idx="338">
                  <c:v>36.340000000000003</c:v>
                </c:pt>
                <c:pt idx="339">
                  <c:v>23.64</c:v>
                </c:pt>
                <c:pt idx="340">
                  <c:v>1.62</c:v>
                </c:pt>
                <c:pt idx="341">
                  <c:v>0.28999999999999998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58.13</c:v>
                </c:pt>
                <c:pt idx="358">
                  <c:v>221.57</c:v>
                </c:pt>
                <c:pt idx="359">
                  <c:v>326.47000000000003</c:v>
                </c:pt>
                <c:pt idx="360">
                  <c:v>116.41</c:v>
                </c:pt>
                <c:pt idx="361">
                  <c:v>118.23</c:v>
                </c:pt>
                <c:pt idx="362">
                  <c:v>47.71</c:v>
                </c:pt>
                <c:pt idx="363">
                  <c:v>83.68</c:v>
                </c:pt>
                <c:pt idx="364">
                  <c:v>107.58</c:v>
                </c:pt>
                <c:pt idx="365">
                  <c:v>11.05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40.06</c:v>
                </c:pt>
                <c:pt idx="382">
                  <c:v>67.319999999999993</c:v>
                </c:pt>
                <c:pt idx="383">
                  <c:v>27.06</c:v>
                </c:pt>
                <c:pt idx="384">
                  <c:v>123.82</c:v>
                </c:pt>
                <c:pt idx="385">
                  <c:v>73.09</c:v>
                </c:pt>
                <c:pt idx="386">
                  <c:v>60.96</c:v>
                </c:pt>
                <c:pt idx="387">
                  <c:v>45.05</c:v>
                </c:pt>
                <c:pt idx="388">
                  <c:v>38.07</c:v>
                </c:pt>
                <c:pt idx="389">
                  <c:v>51.2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3.74</c:v>
                </c:pt>
                <c:pt idx="406">
                  <c:v>22.35</c:v>
                </c:pt>
                <c:pt idx="407">
                  <c:v>102.07</c:v>
                </c:pt>
                <c:pt idx="408">
                  <c:v>117.81</c:v>
                </c:pt>
                <c:pt idx="409">
                  <c:v>244.48</c:v>
                </c:pt>
                <c:pt idx="410">
                  <c:v>378.25</c:v>
                </c:pt>
                <c:pt idx="411">
                  <c:v>352.01</c:v>
                </c:pt>
                <c:pt idx="412">
                  <c:v>237.21</c:v>
                </c:pt>
                <c:pt idx="413">
                  <c:v>63.81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109.51</c:v>
                </c:pt>
                <c:pt idx="430">
                  <c:v>279.72000000000003</c:v>
                </c:pt>
                <c:pt idx="431">
                  <c:v>421.13</c:v>
                </c:pt>
                <c:pt idx="432">
                  <c:v>504.05</c:v>
                </c:pt>
                <c:pt idx="433">
                  <c:v>526.82000000000005</c:v>
                </c:pt>
                <c:pt idx="434">
                  <c:v>486.93</c:v>
                </c:pt>
                <c:pt idx="435">
                  <c:v>387.81</c:v>
                </c:pt>
                <c:pt idx="436">
                  <c:v>239.67</c:v>
                </c:pt>
                <c:pt idx="437">
                  <c:v>66.06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40.520000000000003</c:v>
                </c:pt>
                <c:pt idx="454">
                  <c:v>183.07</c:v>
                </c:pt>
                <c:pt idx="455">
                  <c:v>322.77</c:v>
                </c:pt>
                <c:pt idx="456">
                  <c:v>443.13</c:v>
                </c:pt>
                <c:pt idx="457">
                  <c:v>469.24</c:v>
                </c:pt>
                <c:pt idx="458">
                  <c:v>413.59</c:v>
                </c:pt>
                <c:pt idx="459">
                  <c:v>291.33</c:v>
                </c:pt>
                <c:pt idx="460">
                  <c:v>155.41</c:v>
                </c:pt>
                <c:pt idx="461">
                  <c:v>25.83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119.57</c:v>
                </c:pt>
                <c:pt idx="478">
                  <c:v>290.31</c:v>
                </c:pt>
                <c:pt idx="479">
                  <c:v>425.74</c:v>
                </c:pt>
                <c:pt idx="480">
                  <c:v>509.55</c:v>
                </c:pt>
                <c:pt idx="481">
                  <c:v>532.13</c:v>
                </c:pt>
                <c:pt idx="482">
                  <c:v>492.39</c:v>
                </c:pt>
                <c:pt idx="483">
                  <c:v>393.71</c:v>
                </c:pt>
                <c:pt idx="484">
                  <c:v>245.73</c:v>
                </c:pt>
                <c:pt idx="485">
                  <c:v>71.03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30.28</c:v>
                </c:pt>
                <c:pt idx="502">
                  <c:v>121.5</c:v>
                </c:pt>
                <c:pt idx="503">
                  <c:v>231.86</c:v>
                </c:pt>
                <c:pt idx="504">
                  <c:v>516.63</c:v>
                </c:pt>
                <c:pt idx="505">
                  <c:v>539.52</c:v>
                </c:pt>
                <c:pt idx="506">
                  <c:v>499.21</c:v>
                </c:pt>
                <c:pt idx="507">
                  <c:v>399.52</c:v>
                </c:pt>
                <c:pt idx="508">
                  <c:v>250.45</c:v>
                </c:pt>
                <c:pt idx="509">
                  <c:v>74.239999999999995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116.19</c:v>
                </c:pt>
                <c:pt idx="526">
                  <c:v>285.47000000000003</c:v>
                </c:pt>
                <c:pt idx="527">
                  <c:v>427.23</c:v>
                </c:pt>
                <c:pt idx="528">
                  <c:v>525.66999999999996</c:v>
                </c:pt>
                <c:pt idx="529">
                  <c:v>548.58000000000004</c:v>
                </c:pt>
                <c:pt idx="530">
                  <c:v>507.94</c:v>
                </c:pt>
                <c:pt idx="531">
                  <c:v>406.92</c:v>
                </c:pt>
                <c:pt idx="532">
                  <c:v>255.96</c:v>
                </c:pt>
                <c:pt idx="533">
                  <c:v>77.739999999999995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130.05000000000001</c:v>
                </c:pt>
                <c:pt idx="550">
                  <c:v>303.08</c:v>
                </c:pt>
                <c:pt idx="551">
                  <c:v>391.95</c:v>
                </c:pt>
                <c:pt idx="552">
                  <c:v>521.55999999999995</c:v>
                </c:pt>
                <c:pt idx="553">
                  <c:v>544.14</c:v>
                </c:pt>
                <c:pt idx="554">
                  <c:v>503.72</c:v>
                </c:pt>
                <c:pt idx="555">
                  <c:v>271.55</c:v>
                </c:pt>
                <c:pt idx="556">
                  <c:v>91.72</c:v>
                </c:pt>
                <c:pt idx="557">
                  <c:v>7.34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71.41</c:v>
                </c:pt>
                <c:pt idx="574">
                  <c:v>211.56</c:v>
                </c:pt>
                <c:pt idx="575">
                  <c:v>303.49</c:v>
                </c:pt>
                <c:pt idx="576">
                  <c:v>249.38</c:v>
                </c:pt>
                <c:pt idx="577">
                  <c:v>218.89</c:v>
                </c:pt>
                <c:pt idx="578">
                  <c:v>131.91</c:v>
                </c:pt>
                <c:pt idx="579">
                  <c:v>90.29</c:v>
                </c:pt>
                <c:pt idx="580">
                  <c:v>43.21</c:v>
                </c:pt>
                <c:pt idx="581">
                  <c:v>12.97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43.06</c:v>
                </c:pt>
                <c:pt idx="598">
                  <c:v>151</c:v>
                </c:pt>
                <c:pt idx="599">
                  <c:v>268.64</c:v>
                </c:pt>
                <c:pt idx="600">
                  <c:v>523.28</c:v>
                </c:pt>
                <c:pt idx="601">
                  <c:v>545.9</c:v>
                </c:pt>
                <c:pt idx="602">
                  <c:v>506.24</c:v>
                </c:pt>
                <c:pt idx="603">
                  <c:v>407.7</c:v>
                </c:pt>
                <c:pt idx="604">
                  <c:v>259.77999999999997</c:v>
                </c:pt>
                <c:pt idx="605">
                  <c:v>30.09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137.63</c:v>
                </c:pt>
                <c:pt idx="622">
                  <c:v>310.54000000000002</c:v>
                </c:pt>
                <c:pt idx="623">
                  <c:v>446.85</c:v>
                </c:pt>
                <c:pt idx="624">
                  <c:v>538.67999999999995</c:v>
                </c:pt>
                <c:pt idx="625">
                  <c:v>562.25</c:v>
                </c:pt>
                <c:pt idx="626">
                  <c:v>521.79</c:v>
                </c:pt>
                <c:pt idx="627">
                  <c:v>421.02</c:v>
                </c:pt>
                <c:pt idx="628">
                  <c:v>256.7</c:v>
                </c:pt>
                <c:pt idx="629">
                  <c:v>83.22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46.25</c:v>
                </c:pt>
                <c:pt idx="646">
                  <c:v>155.43</c:v>
                </c:pt>
                <c:pt idx="647">
                  <c:v>295.92</c:v>
                </c:pt>
                <c:pt idx="648">
                  <c:v>290.61</c:v>
                </c:pt>
                <c:pt idx="649">
                  <c:v>369.4</c:v>
                </c:pt>
                <c:pt idx="650">
                  <c:v>435.63</c:v>
                </c:pt>
                <c:pt idx="651">
                  <c:v>427.68</c:v>
                </c:pt>
                <c:pt idx="652">
                  <c:v>274.02</c:v>
                </c:pt>
                <c:pt idx="653">
                  <c:v>33.409999999999997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0.2</c:v>
                </c:pt>
                <c:pt idx="669">
                  <c:v>148.47999999999999</c:v>
                </c:pt>
                <c:pt idx="670">
                  <c:v>325.52</c:v>
                </c:pt>
                <c:pt idx="671">
                  <c:v>464.4</c:v>
                </c:pt>
                <c:pt idx="672">
                  <c:v>553.88</c:v>
                </c:pt>
                <c:pt idx="673">
                  <c:v>577.29999999999995</c:v>
                </c:pt>
                <c:pt idx="674">
                  <c:v>535.86</c:v>
                </c:pt>
                <c:pt idx="675">
                  <c:v>433.96</c:v>
                </c:pt>
                <c:pt idx="676">
                  <c:v>281.05</c:v>
                </c:pt>
                <c:pt idx="677">
                  <c:v>97.32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29.18</c:v>
                </c:pt>
                <c:pt idx="694">
                  <c:v>119.82</c:v>
                </c:pt>
                <c:pt idx="695">
                  <c:v>177.11</c:v>
                </c:pt>
                <c:pt idx="696">
                  <c:v>279.3</c:v>
                </c:pt>
                <c:pt idx="697">
                  <c:v>266.94</c:v>
                </c:pt>
                <c:pt idx="698">
                  <c:v>230.54</c:v>
                </c:pt>
                <c:pt idx="699">
                  <c:v>163.22</c:v>
                </c:pt>
                <c:pt idx="700">
                  <c:v>87.09</c:v>
                </c:pt>
                <c:pt idx="701">
                  <c:v>23.57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0.86</c:v>
                </c:pt>
                <c:pt idx="717">
                  <c:v>155.63999999999999</c:v>
                </c:pt>
                <c:pt idx="718">
                  <c:v>333.31</c:v>
                </c:pt>
                <c:pt idx="719">
                  <c:v>471.97</c:v>
                </c:pt>
                <c:pt idx="720">
                  <c:v>560.51</c:v>
                </c:pt>
                <c:pt idx="721">
                  <c:v>583.21</c:v>
                </c:pt>
                <c:pt idx="722">
                  <c:v>541.25</c:v>
                </c:pt>
                <c:pt idx="723">
                  <c:v>439.08</c:v>
                </c:pt>
                <c:pt idx="724">
                  <c:v>286.33</c:v>
                </c:pt>
                <c:pt idx="725">
                  <c:v>31.51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0.82</c:v>
                </c:pt>
                <c:pt idx="742">
                  <c:v>86.16</c:v>
                </c:pt>
                <c:pt idx="743">
                  <c:v>189.84</c:v>
                </c:pt>
                <c:pt idx="744">
                  <c:v>331.45</c:v>
                </c:pt>
                <c:pt idx="745">
                  <c:v>266.88</c:v>
                </c:pt>
                <c:pt idx="746">
                  <c:v>223.02</c:v>
                </c:pt>
                <c:pt idx="747">
                  <c:v>160.31</c:v>
                </c:pt>
                <c:pt idx="748">
                  <c:v>82.94</c:v>
                </c:pt>
                <c:pt idx="749">
                  <c:v>18.510000000000002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0.71</c:v>
                </c:pt>
                <c:pt idx="766">
                  <c:v>35.42</c:v>
                </c:pt>
                <c:pt idx="767">
                  <c:v>49.94</c:v>
                </c:pt>
                <c:pt idx="768">
                  <c:v>84.81</c:v>
                </c:pt>
                <c:pt idx="769">
                  <c:v>82.06</c:v>
                </c:pt>
                <c:pt idx="770">
                  <c:v>99.21</c:v>
                </c:pt>
                <c:pt idx="771">
                  <c:v>373.6</c:v>
                </c:pt>
                <c:pt idx="772">
                  <c:v>293.85000000000002</c:v>
                </c:pt>
                <c:pt idx="773">
                  <c:v>105.85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3.08</c:v>
                </c:pt>
                <c:pt idx="789">
                  <c:v>133.87</c:v>
                </c:pt>
                <c:pt idx="790">
                  <c:v>155.01</c:v>
                </c:pt>
                <c:pt idx="791">
                  <c:v>84.66</c:v>
                </c:pt>
                <c:pt idx="792">
                  <c:v>382.66</c:v>
                </c:pt>
                <c:pt idx="793">
                  <c:v>309.7</c:v>
                </c:pt>
                <c:pt idx="794">
                  <c:v>126.09</c:v>
                </c:pt>
                <c:pt idx="795">
                  <c:v>288.95</c:v>
                </c:pt>
                <c:pt idx="796">
                  <c:v>235.35</c:v>
                </c:pt>
                <c:pt idx="797">
                  <c:v>44.81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0.01</c:v>
                </c:pt>
                <c:pt idx="813">
                  <c:v>9.3000000000000007</c:v>
                </c:pt>
                <c:pt idx="814">
                  <c:v>131.88</c:v>
                </c:pt>
                <c:pt idx="815">
                  <c:v>123.58</c:v>
                </c:pt>
                <c:pt idx="816">
                  <c:v>75.739999999999995</c:v>
                </c:pt>
                <c:pt idx="817">
                  <c:v>85.43</c:v>
                </c:pt>
                <c:pt idx="818">
                  <c:v>68.930000000000007</c:v>
                </c:pt>
                <c:pt idx="819">
                  <c:v>42.12</c:v>
                </c:pt>
                <c:pt idx="820">
                  <c:v>19.489999999999998</c:v>
                </c:pt>
                <c:pt idx="821">
                  <c:v>6.35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0.03</c:v>
                </c:pt>
                <c:pt idx="837">
                  <c:v>66.349999999999994</c:v>
                </c:pt>
                <c:pt idx="838">
                  <c:v>14.83</c:v>
                </c:pt>
                <c:pt idx="839">
                  <c:v>33.119999999999997</c:v>
                </c:pt>
                <c:pt idx="840">
                  <c:v>212.56</c:v>
                </c:pt>
                <c:pt idx="841">
                  <c:v>273.08999999999997</c:v>
                </c:pt>
                <c:pt idx="842">
                  <c:v>131.71</c:v>
                </c:pt>
                <c:pt idx="843">
                  <c:v>166.1</c:v>
                </c:pt>
                <c:pt idx="844">
                  <c:v>274.35000000000002</c:v>
                </c:pt>
                <c:pt idx="845">
                  <c:v>104.45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7.15</c:v>
                </c:pt>
                <c:pt idx="861">
                  <c:v>177.59</c:v>
                </c:pt>
                <c:pt idx="862">
                  <c:v>357.19</c:v>
                </c:pt>
                <c:pt idx="863">
                  <c:v>497.43</c:v>
                </c:pt>
                <c:pt idx="864">
                  <c:v>584.5</c:v>
                </c:pt>
                <c:pt idx="865">
                  <c:v>607.58000000000004</c:v>
                </c:pt>
                <c:pt idx="866">
                  <c:v>566.55999999999995</c:v>
                </c:pt>
                <c:pt idx="867">
                  <c:v>464.51</c:v>
                </c:pt>
                <c:pt idx="868">
                  <c:v>310.8</c:v>
                </c:pt>
                <c:pt idx="869">
                  <c:v>124.48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9.1</c:v>
                </c:pt>
                <c:pt idx="885">
                  <c:v>184.63</c:v>
                </c:pt>
                <c:pt idx="886">
                  <c:v>361.77</c:v>
                </c:pt>
                <c:pt idx="887">
                  <c:v>507.99</c:v>
                </c:pt>
                <c:pt idx="888">
                  <c:v>592.5</c:v>
                </c:pt>
                <c:pt idx="889">
                  <c:v>613.37</c:v>
                </c:pt>
                <c:pt idx="890">
                  <c:v>566.38</c:v>
                </c:pt>
                <c:pt idx="891">
                  <c:v>470.29</c:v>
                </c:pt>
                <c:pt idx="892">
                  <c:v>317.18</c:v>
                </c:pt>
                <c:pt idx="893">
                  <c:v>129.41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10.97</c:v>
                </c:pt>
                <c:pt idx="909">
                  <c:v>187.94</c:v>
                </c:pt>
                <c:pt idx="910">
                  <c:v>369.33</c:v>
                </c:pt>
                <c:pt idx="911">
                  <c:v>510.64</c:v>
                </c:pt>
                <c:pt idx="912">
                  <c:v>597.28</c:v>
                </c:pt>
                <c:pt idx="913">
                  <c:v>620.33000000000004</c:v>
                </c:pt>
                <c:pt idx="914">
                  <c:v>578.72</c:v>
                </c:pt>
                <c:pt idx="915">
                  <c:v>475.45</c:v>
                </c:pt>
                <c:pt idx="916">
                  <c:v>320.45</c:v>
                </c:pt>
                <c:pt idx="917">
                  <c:v>132.58000000000001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13.14</c:v>
                </c:pt>
                <c:pt idx="933">
                  <c:v>193.34</c:v>
                </c:pt>
                <c:pt idx="934">
                  <c:v>376.72</c:v>
                </c:pt>
                <c:pt idx="935">
                  <c:v>519.39</c:v>
                </c:pt>
                <c:pt idx="936">
                  <c:v>585.25</c:v>
                </c:pt>
                <c:pt idx="937">
                  <c:v>627.5</c:v>
                </c:pt>
                <c:pt idx="938">
                  <c:v>585.78</c:v>
                </c:pt>
                <c:pt idx="939">
                  <c:v>478.3</c:v>
                </c:pt>
                <c:pt idx="940">
                  <c:v>326.51</c:v>
                </c:pt>
                <c:pt idx="941">
                  <c:v>124.45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2.76</c:v>
                </c:pt>
                <c:pt idx="957">
                  <c:v>79.569999999999993</c:v>
                </c:pt>
                <c:pt idx="958">
                  <c:v>240.78</c:v>
                </c:pt>
                <c:pt idx="959">
                  <c:v>522.72</c:v>
                </c:pt>
                <c:pt idx="960">
                  <c:v>559.74</c:v>
                </c:pt>
                <c:pt idx="961">
                  <c:v>624.38</c:v>
                </c:pt>
                <c:pt idx="962">
                  <c:v>577.96</c:v>
                </c:pt>
                <c:pt idx="963">
                  <c:v>484.53</c:v>
                </c:pt>
                <c:pt idx="964">
                  <c:v>331.29</c:v>
                </c:pt>
                <c:pt idx="965">
                  <c:v>142.04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3.62</c:v>
                </c:pt>
                <c:pt idx="981">
                  <c:v>119.04</c:v>
                </c:pt>
                <c:pt idx="982">
                  <c:v>352.64</c:v>
                </c:pt>
                <c:pt idx="983">
                  <c:v>522.49</c:v>
                </c:pt>
                <c:pt idx="984">
                  <c:v>259.70999999999998</c:v>
                </c:pt>
                <c:pt idx="985">
                  <c:v>263.13</c:v>
                </c:pt>
                <c:pt idx="986">
                  <c:v>327.66000000000003</c:v>
                </c:pt>
                <c:pt idx="987">
                  <c:v>408.34</c:v>
                </c:pt>
                <c:pt idx="988">
                  <c:v>218.12</c:v>
                </c:pt>
                <c:pt idx="989">
                  <c:v>52.42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1.59</c:v>
                </c:pt>
                <c:pt idx="1005">
                  <c:v>74.5</c:v>
                </c:pt>
                <c:pt idx="1006">
                  <c:v>205.23</c:v>
                </c:pt>
                <c:pt idx="1007">
                  <c:v>340.79</c:v>
                </c:pt>
                <c:pt idx="1008">
                  <c:v>509.53</c:v>
                </c:pt>
                <c:pt idx="1009">
                  <c:v>544.96</c:v>
                </c:pt>
                <c:pt idx="1010">
                  <c:v>326.64</c:v>
                </c:pt>
                <c:pt idx="1011">
                  <c:v>264.45</c:v>
                </c:pt>
                <c:pt idx="1012">
                  <c:v>119.06</c:v>
                </c:pt>
                <c:pt idx="1013">
                  <c:v>33.799999999999997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0.2</c:v>
                </c:pt>
                <c:pt idx="1029">
                  <c:v>113.46</c:v>
                </c:pt>
                <c:pt idx="1030">
                  <c:v>165.26</c:v>
                </c:pt>
                <c:pt idx="1031">
                  <c:v>215.01</c:v>
                </c:pt>
                <c:pt idx="1032">
                  <c:v>461.96</c:v>
                </c:pt>
                <c:pt idx="1033">
                  <c:v>587.95000000000005</c:v>
                </c:pt>
                <c:pt idx="1034">
                  <c:v>512.41</c:v>
                </c:pt>
                <c:pt idx="1035">
                  <c:v>411.99</c:v>
                </c:pt>
                <c:pt idx="1036">
                  <c:v>180.62</c:v>
                </c:pt>
                <c:pt idx="1037">
                  <c:v>92.31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3.1</c:v>
                </c:pt>
                <c:pt idx="1053">
                  <c:v>187.17</c:v>
                </c:pt>
                <c:pt idx="1054">
                  <c:v>385.11</c:v>
                </c:pt>
                <c:pt idx="1055">
                  <c:v>332.67</c:v>
                </c:pt>
                <c:pt idx="1056">
                  <c:v>394.31</c:v>
                </c:pt>
                <c:pt idx="1057">
                  <c:v>461.21</c:v>
                </c:pt>
                <c:pt idx="1058">
                  <c:v>533.16</c:v>
                </c:pt>
                <c:pt idx="1059">
                  <c:v>432.87</c:v>
                </c:pt>
                <c:pt idx="1060">
                  <c:v>223.84</c:v>
                </c:pt>
                <c:pt idx="1061">
                  <c:v>76.72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26.4</c:v>
                </c:pt>
                <c:pt idx="1077">
                  <c:v>212.61</c:v>
                </c:pt>
                <c:pt idx="1078">
                  <c:v>390.65</c:v>
                </c:pt>
                <c:pt idx="1079">
                  <c:v>519.71</c:v>
                </c:pt>
                <c:pt idx="1080">
                  <c:v>623.79</c:v>
                </c:pt>
                <c:pt idx="1081">
                  <c:v>646.41</c:v>
                </c:pt>
                <c:pt idx="1082">
                  <c:v>584.95000000000005</c:v>
                </c:pt>
                <c:pt idx="1083">
                  <c:v>480.57</c:v>
                </c:pt>
                <c:pt idx="1084">
                  <c:v>348.55</c:v>
                </c:pt>
                <c:pt idx="1085">
                  <c:v>160.16</c:v>
                </c:pt>
                <c:pt idx="1086">
                  <c:v>0.64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3.67</c:v>
                </c:pt>
                <c:pt idx="1101">
                  <c:v>81.52</c:v>
                </c:pt>
                <c:pt idx="1102">
                  <c:v>212.06</c:v>
                </c:pt>
                <c:pt idx="1103">
                  <c:v>340.38</c:v>
                </c:pt>
                <c:pt idx="1104">
                  <c:v>404.14</c:v>
                </c:pt>
                <c:pt idx="1105">
                  <c:v>424.04</c:v>
                </c:pt>
                <c:pt idx="1106">
                  <c:v>378.15</c:v>
                </c:pt>
                <c:pt idx="1107">
                  <c:v>320.74</c:v>
                </c:pt>
                <c:pt idx="1108">
                  <c:v>195.2</c:v>
                </c:pt>
                <c:pt idx="1109">
                  <c:v>51.66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1.47</c:v>
                </c:pt>
                <c:pt idx="1125">
                  <c:v>4.82</c:v>
                </c:pt>
                <c:pt idx="1126">
                  <c:v>102.32</c:v>
                </c:pt>
                <c:pt idx="1127">
                  <c:v>153.82</c:v>
                </c:pt>
                <c:pt idx="1128">
                  <c:v>68.510000000000005</c:v>
                </c:pt>
                <c:pt idx="1129">
                  <c:v>57.43</c:v>
                </c:pt>
                <c:pt idx="1130">
                  <c:v>54.11</c:v>
                </c:pt>
                <c:pt idx="1131">
                  <c:v>50.06</c:v>
                </c:pt>
                <c:pt idx="1132">
                  <c:v>14.59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15.01</c:v>
                </c:pt>
                <c:pt idx="1150">
                  <c:v>77.02</c:v>
                </c:pt>
                <c:pt idx="1151">
                  <c:v>132.99</c:v>
                </c:pt>
                <c:pt idx="1152">
                  <c:v>138.02000000000001</c:v>
                </c:pt>
                <c:pt idx="1153">
                  <c:v>161.57</c:v>
                </c:pt>
                <c:pt idx="1154">
                  <c:v>213.15</c:v>
                </c:pt>
                <c:pt idx="1155">
                  <c:v>393.69</c:v>
                </c:pt>
                <c:pt idx="1156">
                  <c:v>137.19999999999999</c:v>
                </c:pt>
                <c:pt idx="1157">
                  <c:v>9.2100000000000009</c:v>
                </c:pt>
                <c:pt idx="1158">
                  <c:v>0.17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1.56</c:v>
                </c:pt>
                <c:pt idx="1173">
                  <c:v>95.59</c:v>
                </c:pt>
                <c:pt idx="1174">
                  <c:v>270.44</c:v>
                </c:pt>
                <c:pt idx="1175">
                  <c:v>300.64</c:v>
                </c:pt>
                <c:pt idx="1176">
                  <c:v>140.31</c:v>
                </c:pt>
                <c:pt idx="1177">
                  <c:v>352.68</c:v>
                </c:pt>
                <c:pt idx="1178">
                  <c:v>379.35</c:v>
                </c:pt>
                <c:pt idx="1179">
                  <c:v>112.9</c:v>
                </c:pt>
                <c:pt idx="1180">
                  <c:v>95.57</c:v>
                </c:pt>
                <c:pt idx="1181">
                  <c:v>113.49</c:v>
                </c:pt>
                <c:pt idx="1182">
                  <c:v>1.0900000000000001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0.01</c:v>
                </c:pt>
                <c:pt idx="1197">
                  <c:v>5.84</c:v>
                </c:pt>
                <c:pt idx="1198">
                  <c:v>33.64</c:v>
                </c:pt>
                <c:pt idx="1199">
                  <c:v>143.66999999999999</c:v>
                </c:pt>
                <c:pt idx="1200">
                  <c:v>114.49</c:v>
                </c:pt>
                <c:pt idx="1201">
                  <c:v>136.91999999999999</c:v>
                </c:pt>
                <c:pt idx="1202">
                  <c:v>142.30000000000001</c:v>
                </c:pt>
                <c:pt idx="1203">
                  <c:v>130.54</c:v>
                </c:pt>
                <c:pt idx="1204">
                  <c:v>196.64</c:v>
                </c:pt>
                <c:pt idx="1205">
                  <c:v>132.76</c:v>
                </c:pt>
                <c:pt idx="1206">
                  <c:v>2.09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0.79</c:v>
                </c:pt>
                <c:pt idx="1221">
                  <c:v>13.78</c:v>
                </c:pt>
                <c:pt idx="1222">
                  <c:v>41.13</c:v>
                </c:pt>
                <c:pt idx="1223">
                  <c:v>97.02</c:v>
                </c:pt>
                <c:pt idx="1224">
                  <c:v>114.49</c:v>
                </c:pt>
                <c:pt idx="1225">
                  <c:v>136.91999999999999</c:v>
                </c:pt>
                <c:pt idx="1226">
                  <c:v>142.30000000000001</c:v>
                </c:pt>
                <c:pt idx="1227">
                  <c:v>130.54</c:v>
                </c:pt>
                <c:pt idx="1228">
                  <c:v>196.64</c:v>
                </c:pt>
                <c:pt idx="1229">
                  <c:v>132.76</c:v>
                </c:pt>
                <c:pt idx="1230">
                  <c:v>2.09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0.79</c:v>
                </c:pt>
                <c:pt idx="1245">
                  <c:v>13.78</c:v>
                </c:pt>
                <c:pt idx="1246">
                  <c:v>41.13</c:v>
                </c:pt>
                <c:pt idx="1247">
                  <c:v>97.02</c:v>
                </c:pt>
                <c:pt idx="1248">
                  <c:v>114.49</c:v>
                </c:pt>
                <c:pt idx="1249">
                  <c:v>136.91999999999999</c:v>
                </c:pt>
                <c:pt idx="1250">
                  <c:v>142.30000000000001</c:v>
                </c:pt>
                <c:pt idx="1251">
                  <c:v>130.54</c:v>
                </c:pt>
                <c:pt idx="1252">
                  <c:v>196.64</c:v>
                </c:pt>
                <c:pt idx="1253">
                  <c:v>132.76</c:v>
                </c:pt>
                <c:pt idx="1254">
                  <c:v>2.09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0.79</c:v>
                </c:pt>
                <c:pt idx="1269">
                  <c:v>13.78</c:v>
                </c:pt>
                <c:pt idx="1270">
                  <c:v>41.13</c:v>
                </c:pt>
                <c:pt idx="1271">
                  <c:v>97.02</c:v>
                </c:pt>
                <c:pt idx="1272">
                  <c:v>114.49</c:v>
                </c:pt>
                <c:pt idx="1273">
                  <c:v>136.91999999999999</c:v>
                </c:pt>
                <c:pt idx="1274">
                  <c:v>142.30000000000001</c:v>
                </c:pt>
                <c:pt idx="1275">
                  <c:v>130.54</c:v>
                </c:pt>
                <c:pt idx="1276">
                  <c:v>196.64</c:v>
                </c:pt>
                <c:pt idx="1277">
                  <c:v>132.76</c:v>
                </c:pt>
                <c:pt idx="1278">
                  <c:v>2.09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0.79</c:v>
                </c:pt>
                <c:pt idx="1293">
                  <c:v>13.78</c:v>
                </c:pt>
                <c:pt idx="1294">
                  <c:v>41.13</c:v>
                </c:pt>
                <c:pt idx="1295">
                  <c:v>97.02</c:v>
                </c:pt>
                <c:pt idx="1296">
                  <c:v>114.49</c:v>
                </c:pt>
                <c:pt idx="1297">
                  <c:v>136.91999999999999</c:v>
                </c:pt>
                <c:pt idx="1298">
                  <c:v>142.30000000000001</c:v>
                </c:pt>
                <c:pt idx="1299">
                  <c:v>130.54</c:v>
                </c:pt>
                <c:pt idx="1300">
                  <c:v>196.64</c:v>
                </c:pt>
                <c:pt idx="1301">
                  <c:v>132.76</c:v>
                </c:pt>
                <c:pt idx="1302">
                  <c:v>2.09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0.79</c:v>
                </c:pt>
                <c:pt idx="1317">
                  <c:v>13.78</c:v>
                </c:pt>
                <c:pt idx="1318">
                  <c:v>41.13</c:v>
                </c:pt>
                <c:pt idx="1319">
                  <c:v>97.02</c:v>
                </c:pt>
                <c:pt idx="1320">
                  <c:v>131.80000000000001</c:v>
                </c:pt>
                <c:pt idx="1321">
                  <c:v>681.73</c:v>
                </c:pt>
                <c:pt idx="1322">
                  <c:v>657.36</c:v>
                </c:pt>
                <c:pt idx="1323">
                  <c:v>554.12</c:v>
                </c:pt>
                <c:pt idx="1324">
                  <c:v>398.28</c:v>
                </c:pt>
                <c:pt idx="1325">
                  <c:v>205.79</c:v>
                </c:pt>
                <c:pt idx="1326">
                  <c:v>16.440000000000001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0.33</c:v>
                </c:pt>
                <c:pt idx="1341">
                  <c:v>12.04</c:v>
                </c:pt>
                <c:pt idx="1342">
                  <c:v>51.01</c:v>
                </c:pt>
                <c:pt idx="1343">
                  <c:v>121.41</c:v>
                </c:pt>
                <c:pt idx="1344">
                  <c:v>502.25</c:v>
                </c:pt>
                <c:pt idx="1345">
                  <c:v>639.53</c:v>
                </c:pt>
                <c:pt idx="1346">
                  <c:v>600.97</c:v>
                </c:pt>
                <c:pt idx="1347">
                  <c:v>547.27</c:v>
                </c:pt>
                <c:pt idx="1348">
                  <c:v>392.47</c:v>
                </c:pt>
                <c:pt idx="1349">
                  <c:v>208.97</c:v>
                </c:pt>
                <c:pt idx="1350">
                  <c:v>19.23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4.5999999999999996</c:v>
                </c:pt>
                <c:pt idx="1365">
                  <c:v>121.43</c:v>
                </c:pt>
                <c:pt idx="1366">
                  <c:v>266.8</c:v>
                </c:pt>
                <c:pt idx="1367">
                  <c:v>360.54</c:v>
                </c:pt>
                <c:pt idx="1368">
                  <c:v>687.44</c:v>
                </c:pt>
                <c:pt idx="1369">
                  <c:v>711.28</c:v>
                </c:pt>
                <c:pt idx="1370">
                  <c:v>669.85</c:v>
                </c:pt>
                <c:pt idx="1371">
                  <c:v>566.89</c:v>
                </c:pt>
                <c:pt idx="1372">
                  <c:v>411.09</c:v>
                </c:pt>
                <c:pt idx="1373">
                  <c:v>216.96</c:v>
                </c:pt>
                <c:pt idx="1374">
                  <c:v>23.29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6.08</c:v>
                </c:pt>
                <c:pt idx="1389">
                  <c:v>83.44</c:v>
                </c:pt>
                <c:pt idx="1390">
                  <c:v>212.06</c:v>
                </c:pt>
                <c:pt idx="1391">
                  <c:v>76.069999999999993</c:v>
                </c:pt>
                <c:pt idx="1392">
                  <c:v>299.20999999999998</c:v>
                </c:pt>
                <c:pt idx="1393">
                  <c:v>370.45</c:v>
                </c:pt>
                <c:pt idx="1394">
                  <c:v>211.69</c:v>
                </c:pt>
                <c:pt idx="1395">
                  <c:v>165.5</c:v>
                </c:pt>
                <c:pt idx="1396">
                  <c:v>171.67</c:v>
                </c:pt>
                <c:pt idx="1397">
                  <c:v>165.24</c:v>
                </c:pt>
                <c:pt idx="1398">
                  <c:v>22.49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11.19</c:v>
                </c:pt>
                <c:pt idx="1413">
                  <c:v>155.44999999999999</c:v>
                </c:pt>
                <c:pt idx="1414">
                  <c:v>453.2</c:v>
                </c:pt>
                <c:pt idx="1415">
                  <c:v>312.32</c:v>
                </c:pt>
                <c:pt idx="1416">
                  <c:v>595.97</c:v>
                </c:pt>
                <c:pt idx="1417">
                  <c:v>592.73</c:v>
                </c:pt>
                <c:pt idx="1418">
                  <c:v>272.66000000000003</c:v>
                </c:pt>
                <c:pt idx="1419">
                  <c:v>163.26</c:v>
                </c:pt>
                <c:pt idx="1420">
                  <c:v>62.64</c:v>
                </c:pt>
                <c:pt idx="1421">
                  <c:v>22</c:v>
                </c:pt>
                <c:pt idx="1422">
                  <c:v>6.92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10.29</c:v>
                </c:pt>
                <c:pt idx="1437">
                  <c:v>95.02</c:v>
                </c:pt>
                <c:pt idx="1438">
                  <c:v>63.53</c:v>
                </c:pt>
                <c:pt idx="1439">
                  <c:v>110.17</c:v>
                </c:pt>
                <c:pt idx="1440">
                  <c:v>708.28</c:v>
                </c:pt>
                <c:pt idx="1441">
                  <c:v>730.87</c:v>
                </c:pt>
                <c:pt idx="1442">
                  <c:v>681.55</c:v>
                </c:pt>
                <c:pt idx="1443">
                  <c:v>311.39</c:v>
                </c:pt>
                <c:pt idx="1444">
                  <c:v>263.52</c:v>
                </c:pt>
                <c:pt idx="1445">
                  <c:v>125.09</c:v>
                </c:pt>
                <c:pt idx="1446">
                  <c:v>23.9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32.229999999999997</c:v>
                </c:pt>
                <c:pt idx="1461">
                  <c:v>218.82</c:v>
                </c:pt>
                <c:pt idx="1462">
                  <c:v>414.88</c:v>
                </c:pt>
                <c:pt idx="1463">
                  <c:v>527.54999999999995</c:v>
                </c:pt>
                <c:pt idx="1464">
                  <c:v>621.01</c:v>
                </c:pt>
                <c:pt idx="1465">
                  <c:v>663.67</c:v>
                </c:pt>
                <c:pt idx="1466">
                  <c:v>528.99</c:v>
                </c:pt>
                <c:pt idx="1467">
                  <c:v>369.89</c:v>
                </c:pt>
                <c:pt idx="1468">
                  <c:v>178.5</c:v>
                </c:pt>
                <c:pt idx="1469">
                  <c:v>69.260000000000005</c:v>
                </c:pt>
                <c:pt idx="1470">
                  <c:v>2.29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17.690000000000001</c:v>
                </c:pt>
                <c:pt idx="1485">
                  <c:v>108.16</c:v>
                </c:pt>
                <c:pt idx="1486">
                  <c:v>205.22</c:v>
                </c:pt>
                <c:pt idx="1487">
                  <c:v>296.31</c:v>
                </c:pt>
                <c:pt idx="1488">
                  <c:v>430.32</c:v>
                </c:pt>
                <c:pt idx="1489">
                  <c:v>416.24</c:v>
                </c:pt>
                <c:pt idx="1490">
                  <c:v>362.85</c:v>
                </c:pt>
                <c:pt idx="1491">
                  <c:v>277.99</c:v>
                </c:pt>
                <c:pt idx="1492">
                  <c:v>174.51</c:v>
                </c:pt>
                <c:pt idx="1493">
                  <c:v>73.62</c:v>
                </c:pt>
                <c:pt idx="1494">
                  <c:v>2.04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70.73</c:v>
                </c:pt>
                <c:pt idx="1509">
                  <c:v>288.60000000000002</c:v>
                </c:pt>
                <c:pt idx="1510">
                  <c:v>496.77</c:v>
                </c:pt>
                <c:pt idx="1511">
                  <c:v>644.02</c:v>
                </c:pt>
                <c:pt idx="1512">
                  <c:v>667.11</c:v>
                </c:pt>
                <c:pt idx="1513">
                  <c:v>774.58</c:v>
                </c:pt>
                <c:pt idx="1514">
                  <c:v>733.07</c:v>
                </c:pt>
                <c:pt idx="1515">
                  <c:v>625.23</c:v>
                </c:pt>
                <c:pt idx="1516">
                  <c:v>461.33</c:v>
                </c:pt>
                <c:pt idx="1517">
                  <c:v>256.56</c:v>
                </c:pt>
                <c:pt idx="1518">
                  <c:v>45.58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106.11</c:v>
                </c:pt>
                <c:pt idx="1533">
                  <c:v>322.55</c:v>
                </c:pt>
                <c:pt idx="1534">
                  <c:v>516.44000000000005</c:v>
                </c:pt>
                <c:pt idx="1535">
                  <c:v>665.31</c:v>
                </c:pt>
                <c:pt idx="1536">
                  <c:v>756.72</c:v>
                </c:pt>
                <c:pt idx="1537">
                  <c:v>779.33</c:v>
                </c:pt>
                <c:pt idx="1538">
                  <c:v>734.49</c:v>
                </c:pt>
                <c:pt idx="1539">
                  <c:v>625.4</c:v>
                </c:pt>
                <c:pt idx="1540">
                  <c:v>461.22</c:v>
                </c:pt>
                <c:pt idx="1541">
                  <c:v>258.12</c:v>
                </c:pt>
                <c:pt idx="1542">
                  <c:v>48.58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109.29</c:v>
                </c:pt>
                <c:pt idx="1557">
                  <c:v>324.91000000000003</c:v>
                </c:pt>
                <c:pt idx="1558">
                  <c:v>518.91999999999996</c:v>
                </c:pt>
                <c:pt idx="1559">
                  <c:v>667.61</c:v>
                </c:pt>
                <c:pt idx="1560">
                  <c:v>766.45</c:v>
                </c:pt>
                <c:pt idx="1561">
                  <c:v>789.72</c:v>
                </c:pt>
                <c:pt idx="1562">
                  <c:v>744.78</c:v>
                </c:pt>
                <c:pt idx="1563">
                  <c:v>635.66</c:v>
                </c:pt>
                <c:pt idx="1564">
                  <c:v>471.71</c:v>
                </c:pt>
                <c:pt idx="1565">
                  <c:v>267.06</c:v>
                </c:pt>
                <c:pt idx="1566">
                  <c:v>53.42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114.91</c:v>
                </c:pt>
                <c:pt idx="1581">
                  <c:v>331.68</c:v>
                </c:pt>
                <c:pt idx="1582">
                  <c:v>525.64</c:v>
                </c:pt>
                <c:pt idx="1583">
                  <c:v>674.19</c:v>
                </c:pt>
                <c:pt idx="1584">
                  <c:v>770.22</c:v>
                </c:pt>
                <c:pt idx="1585">
                  <c:v>795.36</c:v>
                </c:pt>
                <c:pt idx="1586">
                  <c:v>750.25</c:v>
                </c:pt>
                <c:pt idx="1587">
                  <c:v>639.32000000000005</c:v>
                </c:pt>
                <c:pt idx="1588">
                  <c:v>474.75</c:v>
                </c:pt>
                <c:pt idx="1589">
                  <c:v>271.18</c:v>
                </c:pt>
                <c:pt idx="1590">
                  <c:v>57.67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2.82</c:v>
                </c:pt>
                <c:pt idx="1605">
                  <c:v>332.13</c:v>
                </c:pt>
                <c:pt idx="1606">
                  <c:v>470.79</c:v>
                </c:pt>
                <c:pt idx="1607">
                  <c:v>195.97</c:v>
                </c:pt>
                <c:pt idx="1608">
                  <c:v>177.39</c:v>
                </c:pt>
                <c:pt idx="1609">
                  <c:v>360.15</c:v>
                </c:pt>
                <c:pt idx="1610">
                  <c:v>94.11</c:v>
                </c:pt>
                <c:pt idx="1611">
                  <c:v>425.13</c:v>
                </c:pt>
                <c:pt idx="1612">
                  <c:v>118.51</c:v>
                </c:pt>
                <c:pt idx="1613">
                  <c:v>68.16</c:v>
                </c:pt>
                <c:pt idx="1614">
                  <c:v>0.31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53.36</c:v>
                </c:pt>
                <c:pt idx="1629">
                  <c:v>135.97999999999999</c:v>
                </c:pt>
                <c:pt idx="1630">
                  <c:v>234.04</c:v>
                </c:pt>
                <c:pt idx="1631">
                  <c:v>125.86</c:v>
                </c:pt>
                <c:pt idx="1632">
                  <c:v>312.43</c:v>
                </c:pt>
                <c:pt idx="1633">
                  <c:v>164.05</c:v>
                </c:pt>
                <c:pt idx="1634">
                  <c:v>97.28</c:v>
                </c:pt>
                <c:pt idx="1635">
                  <c:v>78.87</c:v>
                </c:pt>
                <c:pt idx="1636">
                  <c:v>65.66</c:v>
                </c:pt>
                <c:pt idx="1637">
                  <c:v>274.79000000000002</c:v>
                </c:pt>
                <c:pt idx="1638">
                  <c:v>64.61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87.26</c:v>
                </c:pt>
                <c:pt idx="1653">
                  <c:v>324.64</c:v>
                </c:pt>
                <c:pt idx="1654">
                  <c:v>52.91</c:v>
                </c:pt>
                <c:pt idx="1655">
                  <c:v>62.26</c:v>
                </c:pt>
                <c:pt idx="1656">
                  <c:v>67.22</c:v>
                </c:pt>
                <c:pt idx="1657">
                  <c:v>57.45</c:v>
                </c:pt>
                <c:pt idx="1658">
                  <c:v>88.88</c:v>
                </c:pt>
                <c:pt idx="1659">
                  <c:v>33.729999999999997</c:v>
                </c:pt>
                <c:pt idx="1660">
                  <c:v>3.33</c:v>
                </c:pt>
                <c:pt idx="1661">
                  <c:v>0.79</c:v>
                </c:pt>
                <c:pt idx="1662">
                  <c:v>0.02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2.5499999999999998</c:v>
                </c:pt>
                <c:pt idx="1677">
                  <c:v>21.57</c:v>
                </c:pt>
                <c:pt idx="1678">
                  <c:v>52.15</c:v>
                </c:pt>
                <c:pt idx="1679">
                  <c:v>77.81</c:v>
                </c:pt>
                <c:pt idx="1680">
                  <c:v>115.87</c:v>
                </c:pt>
                <c:pt idx="1681">
                  <c:v>114.77</c:v>
                </c:pt>
                <c:pt idx="1682">
                  <c:v>85.87</c:v>
                </c:pt>
                <c:pt idx="1683">
                  <c:v>78.209999999999994</c:v>
                </c:pt>
                <c:pt idx="1684">
                  <c:v>66.78</c:v>
                </c:pt>
                <c:pt idx="1685">
                  <c:v>78.849999999999994</c:v>
                </c:pt>
                <c:pt idx="1686">
                  <c:v>0.75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0.59</c:v>
                </c:pt>
                <c:pt idx="1701">
                  <c:v>6.78</c:v>
                </c:pt>
                <c:pt idx="1702">
                  <c:v>32.15</c:v>
                </c:pt>
                <c:pt idx="1703">
                  <c:v>75.87</c:v>
                </c:pt>
                <c:pt idx="1704">
                  <c:v>593.09</c:v>
                </c:pt>
                <c:pt idx="1705">
                  <c:v>778.63</c:v>
                </c:pt>
                <c:pt idx="1706">
                  <c:v>683.26</c:v>
                </c:pt>
                <c:pt idx="1707">
                  <c:v>491.4</c:v>
                </c:pt>
                <c:pt idx="1708">
                  <c:v>290.77</c:v>
                </c:pt>
                <c:pt idx="1709">
                  <c:v>165.65</c:v>
                </c:pt>
                <c:pt idx="1710">
                  <c:v>58.42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24.87</c:v>
                </c:pt>
                <c:pt idx="1725">
                  <c:v>129.41999999999999</c:v>
                </c:pt>
                <c:pt idx="1726">
                  <c:v>329.66</c:v>
                </c:pt>
                <c:pt idx="1727">
                  <c:v>500.19</c:v>
                </c:pt>
                <c:pt idx="1728">
                  <c:v>570.29999999999995</c:v>
                </c:pt>
                <c:pt idx="1729">
                  <c:v>547.87</c:v>
                </c:pt>
                <c:pt idx="1730">
                  <c:v>467.66</c:v>
                </c:pt>
                <c:pt idx="1731">
                  <c:v>362.32</c:v>
                </c:pt>
                <c:pt idx="1732">
                  <c:v>259.62</c:v>
                </c:pt>
                <c:pt idx="1733">
                  <c:v>128.05000000000001</c:v>
                </c:pt>
                <c:pt idx="1734">
                  <c:v>62.64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25.52</c:v>
                </c:pt>
                <c:pt idx="1749">
                  <c:v>89.68</c:v>
                </c:pt>
                <c:pt idx="1750">
                  <c:v>192.26</c:v>
                </c:pt>
                <c:pt idx="1751">
                  <c:v>319.14</c:v>
                </c:pt>
                <c:pt idx="1752">
                  <c:v>618.29999999999995</c:v>
                </c:pt>
                <c:pt idx="1753">
                  <c:v>583.95000000000005</c:v>
                </c:pt>
                <c:pt idx="1754">
                  <c:v>461.67</c:v>
                </c:pt>
                <c:pt idx="1755">
                  <c:v>369.15</c:v>
                </c:pt>
                <c:pt idx="1756">
                  <c:v>308.77</c:v>
                </c:pt>
                <c:pt idx="1757">
                  <c:v>193.71</c:v>
                </c:pt>
                <c:pt idx="1758">
                  <c:v>57.1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32.46</c:v>
                </c:pt>
                <c:pt idx="1773">
                  <c:v>132.04</c:v>
                </c:pt>
                <c:pt idx="1774">
                  <c:v>331.47</c:v>
                </c:pt>
                <c:pt idx="1775">
                  <c:v>644.80999999999995</c:v>
                </c:pt>
                <c:pt idx="1776">
                  <c:v>428.54</c:v>
                </c:pt>
                <c:pt idx="1777">
                  <c:v>272.75</c:v>
                </c:pt>
                <c:pt idx="1778">
                  <c:v>129.54</c:v>
                </c:pt>
                <c:pt idx="1779">
                  <c:v>108.56</c:v>
                </c:pt>
                <c:pt idx="1780">
                  <c:v>194.38</c:v>
                </c:pt>
                <c:pt idx="1781">
                  <c:v>251.14</c:v>
                </c:pt>
                <c:pt idx="1782">
                  <c:v>89.96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14.54</c:v>
                </c:pt>
                <c:pt idx="1797">
                  <c:v>22.31</c:v>
                </c:pt>
                <c:pt idx="1798">
                  <c:v>257.25</c:v>
                </c:pt>
                <c:pt idx="1799">
                  <c:v>106.52</c:v>
                </c:pt>
                <c:pt idx="1800">
                  <c:v>402.2</c:v>
                </c:pt>
                <c:pt idx="1801">
                  <c:v>446.53</c:v>
                </c:pt>
                <c:pt idx="1802">
                  <c:v>171.39</c:v>
                </c:pt>
                <c:pt idx="1803">
                  <c:v>58.67</c:v>
                </c:pt>
                <c:pt idx="1804">
                  <c:v>42.47</c:v>
                </c:pt>
                <c:pt idx="1805">
                  <c:v>22.11</c:v>
                </c:pt>
                <c:pt idx="1806">
                  <c:v>7.29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38.64</c:v>
                </c:pt>
                <c:pt idx="1821">
                  <c:v>151.83000000000001</c:v>
                </c:pt>
                <c:pt idx="1822">
                  <c:v>303.54000000000002</c:v>
                </c:pt>
                <c:pt idx="1823">
                  <c:v>579.74</c:v>
                </c:pt>
                <c:pt idx="1824">
                  <c:v>629.15</c:v>
                </c:pt>
                <c:pt idx="1825">
                  <c:v>762.09</c:v>
                </c:pt>
                <c:pt idx="1826">
                  <c:v>694.7</c:v>
                </c:pt>
                <c:pt idx="1827">
                  <c:v>213.83</c:v>
                </c:pt>
                <c:pt idx="1828">
                  <c:v>67.819999999999993</c:v>
                </c:pt>
                <c:pt idx="1829">
                  <c:v>53.83</c:v>
                </c:pt>
                <c:pt idx="1830">
                  <c:v>70.73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140</c:v>
                </c:pt>
                <c:pt idx="1845">
                  <c:v>376.99</c:v>
                </c:pt>
                <c:pt idx="1846">
                  <c:v>446.8</c:v>
                </c:pt>
                <c:pt idx="1847">
                  <c:v>515.87</c:v>
                </c:pt>
                <c:pt idx="1848">
                  <c:v>305.38</c:v>
                </c:pt>
                <c:pt idx="1849">
                  <c:v>249.8</c:v>
                </c:pt>
                <c:pt idx="1850">
                  <c:v>347.01</c:v>
                </c:pt>
                <c:pt idx="1851">
                  <c:v>393.63</c:v>
                </c:pt>
                <c:pt idx="1852">
                  <c:v>457.53</c:v>
                </c:pt>
                <c:pt idx="1853">
                  <c:v>263.06</c:v>
                </c:pt>
                <c:pt idx="1854">
                  <c:v>91.83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14.56</c:v>
                </c:pt>
                <c:pt idx="1869">
                  <c:v>73.86</c:v>
                </c:pt>
                <c:pt idx="1870">
                  <c:v>161.08000000000001</c:v>
                </c:pt>
                <c:pt idx="1871">
                  <c:v>344.98</c:v>
                </c:pt>
                <c:pt idx="1872">
                  <c:v>241.85</c:v>
                </c:pt>
                <c:pt idx="1873">
                  <c:v>247.31</c:v>
                </c:pt>
                <c:pt idx="1874">
                  <c:v>545.55999999999995</c:v>
                </c:pt>
                <c:pt idx="1875">
                  <c:v>474.99</c:v>
                </c:pt>
                <c:pt idx="1876">
                  <c:v>305.37</c:v>
                </c:pt>
                <c:pt idx="1877">
                  <c:v>251.37</c:v>
                </c:pt>
                <c:pt idx="1878">
                  <c:v>69.010000000000005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16.690000000000001</c:v>
                </c:pt>
                <c:pt idx="1893">
                  <c:v>82.5</c:v>
                </c:pt>
                <c:pt idx="1894">
                  <c:v>552.61</c:v>
                </c:pt>
                <c:pt idx="1895">
                  <c:v>702.24</c:v>
                </c:pt>
                <c:pt idx="1896">
                  <c:v>763.78</c:v>
                </c:pt>
                <c:pt idx="1897">
                  <c:v>826.95</c:v>
                </c:pt>
                <c:pt idx="1898">
                  <c:v>759.81</c:v>
                </c:pt>
                <c:pt idx="1899">
                  <c:v>687.19</c:v>
                </c:pt>
                <c:pt idx="1900">
                  <c:v>527.75</c:v>
                </c:pt>
                <c:pt idx="1901">
                  <c:v>329.13</c:v>
                </c:pt>
                <c:pt idx="1902">
                  <c:v>111.93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0.78</c:v>
                </c:pt>
                <c:pt idx="1916">
                  <c:v>179.19</c:v>
                </c:pt>
                <c:pt idx="1917">
                  <c:v>399.35</c:v>
                </c:pt>
                <c:pt idx="1918">
                  <c:v>592.91</c:v>
                </c:pt>
                <c:pt idx="1919">
                  <c:v>740.37</c:v>
                </c:pt>
                <c:pt idx="1920">
                  <c:v>712</c:v>
                </c:pt>
                <c:pt idx="1921">
                  <c:v>824.88</c:v>
                </c:pt>
                <c:pt idx="1922">
                  <c:v>806.55</c:v>
                </c:pt>
                <c:pt idx="1923">
                  <c:v>699.45</c:v>
                </c:pt>
                <c:pt idx="1924">
                  <c:v>541.34</c:v>
                </c:pt>
                <c:pt idx="1925">
                  <c:v>339.67</c:v>
                </c:pt>
                <c:pt idx="1926">
                  <c:v>118.97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112.72</c:v>
                </c:pt>
                <c:pt idx="1941">
                  <c:v>309.92</c:v>
                </c:pt>
                <c:pt idx="1942">
                  <c:v>435.63</c:v>
                </c:pt>
                <c:pt idx="1943">
                  <c:v>530.15</c:v>
                </c:pt>
                <c:pt idx="1944">
                  <c:v>125.95</c:v>
                </c:pt>
                <c:pt idx="1945">
                  <c:v>239.88</c:v>
                </c:pt>
                <c:pt idx="1946">
                  <c:v>422.98</c:v>
                </c:pt>
                <c:pt idx="1947">
                  <c:v>656.97</c:v>
                </c:pt>
                <c:pt idx="1948">
                  <c:v>535.63</c:v>
                </c:pt>
                <c:pt idx="1949">
                  <c:v>327.84</c:v>
                </c:pt>
                <c:pt idx="1950">
                  <c:v>118.43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2.66</c:v>
                </c:pt>
                <c:pt idx="1964">
                  <c:v>189.65</c:v>
                </c:pt>
                <c:pt idx="1965">
                  <c:v>410.09</c:v>
                </c:pt>
                <c:pt idx="1966">
                  <c:v>602.79</c:v>
                </c:pt>
                <c:pt idx="1967">
                  <c:v>749.94</c:v>
                </c:pt>
                <c:pt idx="1968">
                  <c:v>818.16</c:v>
                </c:pt>
                <c:pt idx="1969">
                  <c:v>865.59</c:v>
                </c:pt>
                <c:pt idx="1970">
                  <c:v>822.94</c:v>
                </c:pt>
                <c:pt idx="1971">
                  <c:v>716.35</c:v>
                </c:pt>
                <c:pt idx="1972">
                  <c:v>554.24</c:v>
                </c:pt>
                <c:pt idx="1973">
                  <c:v>350.01</c:v>
                </c:pt>
                <c:pt idx="1974">
                  <c:v>120.12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3.64</c:v>
                </c:pt>
                <c:pt idx="1988">
                  <c:v>191.11</c:v>
                </c:pt>
                <c:pt idx="1989">
                  <c:v>334.32</c:v>
                </c:pt>
                <c:pt idx="1990">
                  <c:v>514.4</c:v>
                </c:pt>
                <c:pt idx="1991">
                  <c:v>733</c:v>
                </c:pt>
                <c:pt idx="1992">
                  <c:v>573.36</c:v>
                </c:pt>
                <c:pt idx="1993">
                  <c:v>454.08</c:v>
                </c:pt>
                <c:pt idx="1994">
                  <c:v>390.61</c:v>
                </c:pt>
                <c:pt idx="1995">
                  <c:v>327.92</c:v>
                </c:pt>
                <c:pt idx="1996">
                  <c:v>156.1</c:v>
                </c:pt>
                <c:pt idx="1997">
                  <c:v>113.49</c:v>
                </c:pt>
                <c:pt idx="1998">
                  <c:v>43.64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0.39</c:v>
                </c:pt>
                <c:pt idx="2012">
                  <c:v>39.96</c:v>
                </c:pt>
                <c:pt idx="2013">
                  <c:v>361.06</c:v>
                </c:pt>
                <c:pt idx="2014">
                  <c:v>521.91</c:v>
                </c:pt>
                <c:pt idx="2015">
                  <c:v>226.3</c:v>
                </c:pt>
                <c:pt idx="2016">
                  <c:v>175.79</c:v>
                </c:pt>
                <c:pt idx="2017">
                  <c:v>230.65</c:v>
                </c:pt>
                <c:pt idx="2018">
                  <c:v>135.44999999999999</c:v>
                </c:pt>
                <c:pt idx="2019">
                  <c:v>139.75</c:v>
                </c:pt>
                <c:pt idx="2020">
                  <c:v>457.43</c:v>
                </c:pt>
                <c:pt idx="2021">
                  <c:v>350.82</c:v>
                </c:pt>
                <c:pt idx="2022">
                  <c:v>87.68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7.54</c:v>
                </c:pt>
                <c:pt idx="2036">
                  <c:v>201.74</c:v>
                </c:pt>
                <c:pt idx="2037">
                  <c:v>420.49</c:v>
                </c:pt>
                <c:pt idx="2038">
                  <c:v>611.89</c:v>
                </c:pt>
                <c:pt idx="2039">
                  <c:v>752.34</c:v>
                </c:pt>
                <c:pt idx="2040">
                  <c:v>376.55</c:v>
                </c:pt>
                <c:pt idx="2041">
                  <c:v>458.36</c:v>
                </c:pt>
                <c:pt idx="2042">
                  <c:v>469.38</c:v>
                </c:pt>
                <c:pt idx="2043">
                  <c:v>333.75</c:v>
                </c:pt>
                <c:pt idx="2044">
                  <c:v>253.53</c:v>
                </c:pt>
                <c:pt idx="2045">
                  <c:v>80.239999999999995</c:v>
                </c:pt>
                <c:pt idx="2046">
                  <c:v>22.38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6.05</c:v>
                </c:pt>
                <c:pt idx="2061">
                  <c:v>84.61</c:v>
                </c:pt>
                <c:pt idx="2062">
                  <c:v>87.87</c:v>
                </c:pt>
                <c:pt idx="2063">
                  <c:v>277.29000000000002</c:v>
                </c:pt>
                <c:pt idx="2064">
                  <c:v>246.22</c:v>
                </c:pt>
                <c:pt idx="2065">
                  <c:v>578.22</c:v>
                </c:pt>
                <c:pt idx="2066">
                  <c:v>642.23</c:v>
                </c:pt>
                <c:pt idx="2067">
                  <c:v>596.42999999999995</c:v>
                </c:pt>
                <c:pt idx="2068">
                  <c:v>489.96</c:v>
                </c:pt>
                <c:pt idx="2069">
                  <c:v>313</c:v>
                </c:pt>
                <c:pt idx="2070">
                  <c:v>126.2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9.1999999999999993</c:v>
                </c:pt>
                <c:pt idx="2084">
                  <c:v>205.99</c:v>
                </c:pt>
                <c:pt idx="2085">
                  <c:v>374.71</c:v>
                </c:pt>
                <c:pt idx="2086">
                  <c:v>114.75</c:v>
                </c:pt>
                <c:pt idx="2087">
                  <c:v>148.38999999999999</c:v>
                </c:pt>
                <c:pt idx="2088">
                  <c:v>632.61</c:v>
                </c:pt>
                <c:pt idx="2089">
                  <c:v>643.32000000000005</c:v>
                </c:pt>
                <c:pt idx="2090">
                  <c:v>589.88</c:v>
                </c:pt>
                <c:pt idx="2091">
                  <c:v>457.54</c:v>
                </c:pt>
                <c:pt idx="2092">
                  <c:v>293.60000000000002</c:v>
                </c:pt>
                <c:pt idx="2093">
                  <c:v>131.84</c:v>
                </c:pt>
                <c:pt idx="2094">
                  <c:v>24.49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1.1299999999999999</c:v>
                </c:pt>
                <c:pt idx="2108">
                  <c:v>91.97</c:v>
                </c:pt>
                <c:pt idx="2109">
                  <c:v>287.20999999999998</c:v>
                </c:pt>
                <c:pt idx="2110">
                  <c:v>424.41</c:v>
                </c:pt>
                <c:pt idx="2111">
                  <c:v>569.16</c:v>
                </c:pt>
                <c:pt idx="2112">
                  <c:v>688.89</c:v>
                </c:pt>
                <c:pt idx="2113">
                  <c:v>720.22</c:v>
                </c:pt>
                <c:pt idx="2114">
                  <c:v>685.3</c:v>
                </c:pt>
                <c:pt idx="2115">
                  <c:v>575.70000000000005</c:v>
                </c:pt>
                <c:pt idx="2116">
                  <c:v>402.81</c:v>
                </c:pt>
                <c:pt idx="2117">
                  <c:v>208.46</c:v>
                </c:pt>
                <c:pt idx="2118">
                  <c:v>38.47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17.440000000000001</c:v>
                </c:pt>
                <c:pt idx="2132">
                  <c:v>90.87</c:v>
                </c:pt>
                <c:pt idx="2133">
                  <c:v>113.47</c:v>
                </c:pt>
                <c:pt idx="2134">
                  <c:v>399.22</c:v>
                </c:pt>
                <c:pt idx="2135">
                  <c:v>145.97</c:v>
                </c:pt>
                <c:pt idx="2136">
                  <c:v>580.86</c:v>
                </c:pt>
                <c:pt idx="2137">
                  <c:v>381.28</c:v>
                </c:pt>
                <c:pt idx="2138">
                  <c:v>283.83999999999997</c:v>
                </c:pt>
                <c:pt idx="2139">
                  <c:v>478.67</c:v>
                </c:pt>
                <c:pt idx="2140">
                  <c:v>307.58999999999997</c:v>
                </c:pt>
                <c:pt idx="2141">
                  <c:v>335.38</c:v>
                </c:pt>
                <c:pt idx="2142">
                  <c:v>155.35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1.25</c:v>
                </c:pt>
                <c:pt idx="2156">
                  <c:v>219.32</c:v>
                </c:pt>
                <c:pt idx="2157">
                  <c:v>434.38</c:v>
                </c:pt>
                <c:pt idx="2158">
                  <c:v>384.04</c:v>
                </c:pt>
                <c:pt idx="2159">
                  <c:v>133.82</c:v>
                </c:pt>
                <c:pt idx="2160">
                  <c:v>860.04</c:v>
                </c:pt>
                <c:pt idx="2161">
                  <c:v>633.4</c:v>
                </c:pt>
                <c:pt idx="2162">
                  <c:v>276.64</c:v>
                </c:pt>
                <c:pt idx="2163">
                  <c:v>273.98</c:v>
                </c:pt>
                <c:pt idx="2164">
                  <c:v>178.98</c:v>
                </c:pt>
                <c:pt idx="2165">
                  <c:v>119.79</c:v>
                </c:pt>
                <c:pt idx="2166">
                  <c:v>56.11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22.56</c:v>
                </c:pt>
                <c:pt idx="2180">
                  <c:v>155.16999999999999</c:v>
                </c:pt>
                <c:pt idx="2181">
                  <c:v>430.38</c:v>
                </c:pt>
                <c:pt idx="2182">
                  <c:v>229.14</c:v>
                </c:pt>
                <c:pt idx="2183">
                  <c:v>439.09</c:v>
                </c:pt>
                <c:pt idx="2184">
                  <c:v>865.27</c:v>
                </c:pt>
                <c:pt idx="2185">
                  <c:v>888.57</c:v>
                </c:pt>
                <c:pt idx="2186">
                  <c:v>846.29</c:v>
                </c:pt>
                <c:pt idx="2187">
                  <c:v>741.52</c:v>
                </c:pt>
                <c:pt idx="2188">
                  <c:v>582.76</c:v>
                </c:pt>
                <c:pt idx="2189">
                  <c:v>383.14</c:v>
                </c:pt>
                <c:pt idx="2190">
                  <c:v>163.58000000000001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25.55</c:v>
                </c:pt>
                <c:pt idx="2204">
                  <c:v>230.27</c:v>
                </c:pt>
                <c:pt idx="2205">
                  <c:v>365.43</c:v>
                </c:pt>
                <c:pt idx="2206">
                  <c:v>389.48</c:v>
                </c:pt>
                <c:pt idx="2207">
                  <c:v>768.96</c:v>
                </c:pt>
                <c:pt idx="2208">
                  <c:v>871.95</c:v>
                </c:pt>
                <c:pt idx="2209">
                  <c:v>895.34</c:v>
                </c:pt>
                <c:pt idx="2210">
                  <c:v>852.25</c:v>
                </c:pt>
                <c:pt idx="2211">
                  <c:v>746.87</c:v>
                </c:pt>
                <c:pt idx="2212">
                  <c:v>587.94000000000005</c:v>
                </c:pt>
                <c:pt idx="2213">
                  <c:v>388.48</c:v>
                </c:pt>
                <c:pt idx="2214">
                  <c:v>168.66</c:v>
                </c:pt>
                <c:pt idx="2215">
                  <c:v>0.11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29.36</c:v>
                </c:pt>
                <c:pt idx="2228">
                  <c:v>237.47</c:v>
                </c:pt>
                <c:pt idx="2229">
                  <c:v>455.82</c:v>
                </c:pt>
                <c:pt idx="2230">
                  <c:v>646.83000000000004</c:v>
                </c:pt>
                <c:pt idx="2231">
                  <c:v>792.48</c:v>
                </c:pt>
                <c:pt idx="2232">
                  <c:v>886.68</c:v>
                </c:pt>
                <c:pt idx="2233">
                  <c:v>910.3</c:v>
                </c:pt>
                <c:pt idx="2234">
                  <c:v>867.32</c:v>
                </c:pt>
                <c:pt idx="2235">
                  <c:v>761.4</c:v>
                </c:pt>
                <c:pt idx="2236">
                  <c:v>601.08000000000004</c:v>
                </c:pt>
                <c:pt idx="2237">
                  <c:v>398.99</c:v>
                </c:pt>
                <c:pt idx="2238">
                  <c:v>175.84</c:v>
                </c:pt>
                <c:pt idx="2239">
                  <c:v>0.45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33.020000000000003</c:v>
                </c:pt>
                <c:pt idx="2252">
                  <c:v>244.04</c:v>
                </c:pt>
                <c:pt idx="2253">
                  <c:v>463.81</c:v>
                </c:pt>
                <c:pt idx="2254">
                  <c:v>654.91999999999996</c:v>
                </c:pt>
                <c:pt idx="2255">
                  <c:v>800.05</c:v>
                </c:pt>
                <c:pt idx="2256">
                  <c:v>892.02</c:v>
                </c:pt>
                <c:pt idx="2257">
                  <c:v>915.47</c:v>
                </c:pt>
                <c:pt idx="2258">
                  <c:v>871.78</c:v>
                </c:pt>
                <c:pt idx="2259">
                  <c:v>766.14</c:v>
                </c:pt>
                <c:pt idx="2260">
                  <c:v>605.80999999999995</c:v>
                </c:pt>
                <c:pt idx="2261">
                  <c:v>404.11</c:v>
                </c:pt>
                <c:pt idx="2262">
                  <c:v>178.87</c:v>
                </c:pt>
                <c:pt idx="2263">
                  <c:v>0.5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18.420000000000002</c:v>
                </c:pt>
                <c:pt idx="2276">
                  <c:v>180.53</c:v>
                </c:pt>
                <c:pt idx="2277">
                  <c:v>430.41</c:v>
                </c:pt>
                <c:pt idx="2278">
                  <c:v>641.66999999999996</c:v>
                </c:pt>
                <c:pt idx="2279">
                  <c:v>792.19</c:v>
                </c:pt>
                <c:pt idx="2280">
                  <c:v>481.63</c:v>
                </c:pt>
                <c:pt idx="2281">
                  <c:v>731.45</c:v>
                </c:pt>
                <c:pt idx="2282">
                  <c:v>805.97</c:v>
                </c:pt>
                <c:pt idx="2283">
                  <c:v>748.5</c:v>
                </c:pt>
                <c:pt idx="2284">
                  <c:v>571.89</c:v>
                </c:pt>
                <c:pt idx="2285">
                  <c:v>333.33</c:v>
                </c:pt>
                <c:pt idx="2286">
                  <c:v>39.58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32.58</c:v>
                </c:pt>
                <c:pt idx="2300">
                  <c:v>236.11</c:v>
                </c:pt>
                <c:pt idx="2301">
                  <c:v>463.28</c:v>
                </c:pt>
                <c:pt idx="2302">
                  <c:v>650.24</c:v>
                </c:pt>
                <c:pt idx="2303">
                  <c:v>636.57000000000005</c:v>
                </c:pt>
                <c:pt idx="2304">
                  <c:v>656.47</c:v>
                </c:pt>
                <c:pt idx="2305">
                  <c:v>670.82</c:v>
                </c:pt>
                <c:pt idx="2306">
                  <c:v>645.41999999999996</c:v>
                </c:pt>
                <c:pt idx="2307">
                  <c:v>762.43</c:v>
                </c:pt>
                <c:pt idx="2308">
                  <c:v>529.08000000000004</c:v>
                </c:pt>
                <c:pt idx="2309">
                  <c:v>200.17</c:v>
                </c:pt>
                <c:pt idx="2310">
                  <c:v>73.25</c:v>
                </c:pt>
                <c:pt idx="2311">
                  <c:v>0.51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2.2000000000000002</c:v>
                </c:pt>
                <c:pt idx="2324">
                  <c:v>42.58</c:v>
                </c:pt>
                <c:pt idx="2325">
                  <c:v>38.25</c:v>
                </c:pt>
                <c:pt idx="2326">
                  <c:v>87.37</c:v>
                </c:pt>
                <c:pt idx="2327">
                  <c:v>242.88</c:v>
                </c:pt>
                <c:pt idx="2328">
                  <c:v>286.44</c:v>
                </c:pt>
                <c:pt idx="2329">
                  <c:v>743.83</c:v>
                </c:pt>
                <c:pt idx="2330">
                  <c:v>212.81</c:v>
                </c:pt>
                <c:pt idx="2331">
                  <c:v>123.4</c:v>
                </c:pt>
                <c:pt idx="2332">
                  <c:v>208.21</c:v>
                </c:pt>
                <c:pt idx="2333">
                  <c:v>277.29000000000002</c:v>
                </c:pt>
                <c:pt idx="2334">
                  <c:v>79.16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21.54</c:v>
                </c:pt>
                <c:pt idx="2348">
                  <c:v>97.49</c:v>
                </c:pt>
                <c:pt idx="2349">
                  <c:v>187.33</c:v>
                </c:pt>
                <c:pt idx="2350">
                  <c:v>338.58</c:v>
                </c:pt>
                <c:pt idx="2351">
                  <c:v>181.79</c:v>
                </c:pt>
                <c:pt idx="2352">
                  <c:v>176.62</c:v>
                </c:pt>
                <c:pt idx="2353">
                  <c:v>460.69</c:v>
                </c:pt>
                <c:pt idx="2354">
                  <c:v>742.6</c:v>
                </c:pt>
                <c:pt idx="2355">
                  <c:v>676.58</c:v>
                </c:pt>
                <c:pt idx="2356">
                  <c:v>215.97</c:v>
                </c:pt>
                <c:pt idx="2357">
                  <c:v>400.83</c:v>
                </c:pt>
                <c:pt idx="2358">
                  <c:v>155.4</c:v>
                </c:pt>
                <c:pt idx="2359">
                  <c:v>0.03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71.459999999999994</c:v>
                </c:pt>
                <c:pt idx="2373">
                  <c:v>73.680000000000007</c:v>
                </c:pt>
                <c:pt idx="2374">
                  <c:v>64.150000000000006</c:v>
                </c:pt>
                <c:pt idx="2375">
                  <c:v>114.75</c:v>
                </c:pt>
                <c:pt idx="2376">
                  <c:v>705.3</c:v>
                </c:pt>
                <c:pt idx="2377">
                  <c:v>145.04</c:v>
                </c:pt>
                <c:pt idx="2378">
                  <c:v>110</c:v>
                </c:pt>
                <c:pt idx="2379">
                  <c:v>139.43</c:v>
                </c:pt>
                <c:pt idx="2380">
                  <c:v>470.8</c:v>
                </c:pt>
                <c:pt idx="2381">
                  <c:v>238.14</c:v>
                </c:pt>
                <c:pt idx="2382">
                  <c:v>23.97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11.34</c:v>
                </c:pt>
                <c:pt idx="2397">
                  <c:v>10.35</c:v>
                </c:pt>
                <c:pt idx="2398">
                  <c:v>32.1</c:v>
                </c:pt>
                <c:pt idx="2399">
                  <c:v>32.83</c:v>
                </c:pt>
                <c:pt idx="2400">
                  <c:v>397.62</c:v>
                </c:pt>
                <c:pt idx="2401">
                  <c:v>491.69</c:v>
                </c:pt>
                <c:pt idx="2402">
                  <c:v>552.16</c:v>
                </c:pt>
                <c:pt idx="2403">
                  <c:v>366.18</c:v>
                </c:pt>
                <c:pt idx="2404">
                  <c:v>249.46</c:v>
                </c:pt>
                <c:pt idx="2405">
                  <c:v>127.85</c:v>
                </c:pt>
                <c:pt idx="2406">
                  <c:v>81.459999999999994</c:v>
                </c:pt>
                <c:pt idx="2407">
                  <c:v>0.77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27.59</c:v>
                </c:pt>
                <c:pt idx="2420">
                  <c:v>250.18</c:v>
                </c:pt>
                <c:pt idx="2421">
                  <c:v>416.17</c:v>
                </c:pt>
                <c:pt idx="2422">
                  <c:v>346.37</c:v>
                </c:pt>
                <c:pt idx="2423">
                  <c:v>320.39</c:v>
                </c:pt>
                <c:pt idx="2424">
                  <c:v>186.33</c:v>
                </c:pt>
                <c:pt idx="2425">
                  <c:v>202.57</c:v>
                </c:pt>
                <c:pt idx="2426">
                  <c:v>171.59</c:v>
                </c:pt>
                <c:pt idx="2427">
                  <c:v>154.66999999999999</c:v>
                </c:pt>
                <c:pt idx="2428">
                  <c:v>143.25</c:v>
                </c:pt>
                <c:pt idx="2429">
                  <c:v>311.91000000000003</c:v>
                </c:pt>
                <c:pt idx="2430">
                  <c:v>176.7</c:v>
                </c:pt>
                <c:pt idx="2431">
                  <c:v>10.48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22.58</c:v>
                </c:pt>
                <c:pt idx="2444">
                  <c:v>272.39999999999998</c:v>
                </c:pt>
                <c:pt idx="2445">
                  <c:v>246.08</c:v>
                </c:pt>
                <c:pt idx="2446">
                  <c:v>338.76</c:v>
                </c:pt>
                <c:pt idx="2447">
                  <c:v>179.25</c:v>
                </c:pt>
                <c:pt idx="2448">
                  <c:v>311.39999999999998</c:v>
                </c:pt>
                <c:pt idx="2449">
                  <c:v>829.81</c:v>
                </c:pt>
                <c:pt idx="2450">
                  <c:v>900.1</c:v>
                </c:pt>
                <c:pt idx="2451">
                  <c:v>795.3</c:v>
                </c:pt>
                <c:pt idx="2452">
                  <c:v>636.15</c:v>
                </c:pt>
                <c:pt idx="2453">
                  <c:v>348.52</c:v>
                </c:pt>
                <c:pt idx="2454">
                  <c:v>214.59</c:v>
                </c:pt>
                <c:pt idx="2455">
                  <c:v>3.26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11.57</c:v>
                </c:pt>
                <c:pt idx="2468">
                  <c:v>261.39999999999998</c:v>
                </c:pt>
                <c:pt idx="2469">
                  <c:v>192.59</c:v>
                </c:pt>
                <c:pt idx="2470">
                  <c:v>664.48</c:v>
                </c:pt>
                <c:pt idx="2471">
                  <c:v>497.19</c:v>
                </c:pt>
                <c:pt idx="2472">
                  <c:v>288.20999999999998</c:v>
                </c:pt>
                <c:pt idx="2473">
                  <c:v>304.63</c:v>
                </c:pt>
                <c:pt idx="2474">
                  <c:v>256.66000000000003</c:v>
                </c:pt>
                <c:pt idx="2475">
                  <c:v>308.95</c:v>
                </c:pt>
                <c:pt idx="2476">
                  <c:v>314.08</c:v>
                </c:pt>
                <c:pt idx="2477">
                  <c:v>148.05000000000001</c:v>
                </c:pt>
                <c:pt idx="2478">
                  <c:v>120.1</c:v>
                </c:pt>
                <c:pt idx="2479">
                  <c:v>16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7.19</c:v>
                </c:pt>
                <c:pt idx="2492">
                  <c:v>71.48</c:v>
                </c:pt>
                <c:pt idx="2493">
                  <c:v>167.06</c:v>
                </c:pt>
                <c:pt idx="2494">
                  <c:v>284.75</c:v>
                </c:pt>
                <c:pt idx="2495">
                  <c:v>382.48</c:v>
                </c:pt>
                <c:pt idx="2496">
                  <c:v>672.45</c:v>
                </c:pt>
                <c:pt idx="2497">
                  <c:v>685.99</c:v>
                </c:pt>
                <c:pt idx="2498">
                  <c:v>781.59</c:v>
                </c:pt>
                <c:pt idx="2499">
                  <c:v>802.59</c:v>
                </c:pt>
                <c:pt idx="2500">
                  <c:v>645.26</c:v>
                </c:pt>
                <c:pt idx="2501">
                  <c:v>446.17</c:v>
                </c:pt>
                <c:pt idx="2502">
                  <c:v>223.9</c:v>
                </c:pt>
                <c:pt idx="2503">
                  <c:v>20.43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21.01</c:v>
                </c:pt>
                <c:pt idx="2516">
                  <c:v>141.96</c:v>
                </c:pt>
                <c:pt idx="2517">
                  <c:v>260.60000000000002</c:v>
                </c:pt>
                <c:pt idx="2518">
                  <c:v>388.13</c:v>
                </c:pt>
                <c:pt idx="2519">
                  <c:v>668.84</c:v>
                </c:pt>
                <c:pt idx="2520">
                  <c:v>702.05</c:v>
                </c:pt>
                <c:pt idx="2521">
                  <c:v>762.51</c:v>
                </c:pt>
                <c:pt idx="2522">
                  <c:v>672.16</c:v>
                </c:pt>
                <c:pt idx="2523">
                  <c:v>498.39</c:v>
                </c:pt>
                <c:pt idx="2524">
                  <c:v>324.33999999999997</c:v>
                </c:pt>
                <c:pt idx="2525">
                  <c:v>176.72</c:v>
                </c:pt>
                <c:pt idx="2526">
                  <c:v>54.17</c:v>
                </c:pt>
                <c:pt idx="2527">
                  <c:v>0.16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16.39</c:v>
                </c:pt>
                <c:pt idx="2540">
                  <c:v>142.75</c:v>
                </c:pt>
                <c:pt idx="2541">
                  <c:v>496.4</c:v>
                </c:pt>
                <c:pt idx="2542">
                  <c:v>688.84</c:v>
                </c:pt>
                <c:pt idx="2543">
                  <c:v>830.43</c:v>
                </c:pt>
                <c:pt idx="2544">
                  <c:v>917.11</c:v>
                </c:pt>
                <c:pt idx="2545">
                  <c:v>819.4</c:v>
                </c:pt>
                <c:pt idx="2546">
                  <c:v>720.36</c:v>
                </c:pt>
                <c:pt idx="2547">
                  <c:v>576.39</c:v>
                </c:pt>
                <c:pt idx="2548">
                  <c:v>414.41</c:v>
                </c:pt>
                <c:pt idx="2549">
                  <c:v>374.59</c:v>
                </c:pt>
                <c:pt idx="2550">
                  <c:v>172.62</c:v>
                </c:pt>
                <c:pt idx="2551">
                  <c:v>5.46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36.36</c:v>
                </c:pt>
                <c:pt idx="2564">
                  <c:v>216.38</c:v>
                </c:pt>
                <c:pt idx="2565">
                  <c:v>286.24</c:v>
                </c:pt>
                <c:pt idx="2566">
                  <c:v>256.47000000000003</c:v>
                </c:pt>
                <c:pt idx="2567">
                  <c:v>310.45999999999998</c:v>
                </c:pt>
                <c:pt idx="2568">
                  <c:v>564.24</c:v>
                </c:pt>
                <c:pt idx="2569">
                  <c:v>605.95000000000005</c:v>
                </c:pt>
                <c:pt idx="2570">
                  <c:v>477.96</c:v>
                </c:pt>
                <c:pt idx="2571">
                  <c:v>414.47</c:v>
                </c:pt>
                <c:pt idx="2572">
                  <c:v>259.05</c:v>
                </c:pt>
                <c:pt idx="2573">
                  <c:v>172.24</c:v>
                </c:pt>
                <c:pt idx="2574">
                  <c:v>10.53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4.5999999999999996</c:v>
                </c:pt>
                <c:pt idx="2588">
                  <c:v>82.71</c:v>
                </c:pt>
                <c:pt idx="2589">
                  <c:v>415.51</c:v>
                </c:pt>
                <c:pt idx="2590">
                  <c:v>388.47</c:v>
                </c:pt>
                <c:pt idx="2591">
                  <c:v>514.03</c:v>
                </c:pt>
                <c:pt idx="2592">
                  <c:v>878.03</c:v>
                </c:pt>
                <c:pt idx="2593">
                  <c:v>910.13</c:v>
                </c:pt>
                <c:pt idx="2594">
                  <c:v>867.67</c:v>
                </c:pt>
                <c:pt idx="2595">
                  <c:v>581.87</c:v>
                </c:pt>
                <c:pt idx="2596">
                  <c:v>542.11</c:v>
                </c:pt>
                <c:pt idx="2597">
                  <c:v>347.76</c:v>
                </c:pt>
                <c:pt idx="2598">
                  <c:v>191.59</c:v>
                </c:pt>
                <c:pt idx="2599">
                  <c:v>0.76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0.25</c:v>
                </c:pt>
                <c:pt idx="2612">
                  <c:v>52.2</c:v>
                </c:pt>
                <c:pt idx="2613">
                  <c:v>484.26</c:v>
                </c:pt>
                <c:pt idx="2614">
                  <c:v>226.41</c:v>
                </c:pt>
                <c:pt idx="2615">
                  <c:v>259.72000000000003</c:v>
                </c:pt>
                <c:pt idx="2616">
                  <c:v>589.36</c:v>
                </c:pt>
                <c:pt idx="2617">
                  <c:v>436.87</c:v>
                </c:pt>
                <c:pt idx="2618">
                  <c:v>548</c:v>
                </c:pt>
                <c:pt idx="2619">
                  <c:v>651.78</c:v>
                </c:pt>
                <c:pt idx="2620">
                  <c:v>541.39</c:v>
                </c:pt>
                <c:pt idx="2621">
                  <c:v>363.34</c:v>
                </c:pt>
                <c:pt idx="2622">
                  <c:v>217.78</c:v>
                </c:pt>
                <c:pt idx="2623">
                  <c:v>33.200000000000003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6.36</c:v>
                </c:pt>
                <c:pt idx="2636">
                  <c:v>36.97</c:v>
                </c:pt>
                <c:pt idx="2637">
                  <c:v>72.489999999999995</c:v>
                </c:pt>
                <c:pt idx="2638">
                  <c:v>376.56</c:v>
                </c:pt>
                <c:pt idx="2639">
                  <c:v>374.49</c:v>
                </c:pt>
                <c:pt idx="2640">
                  <c:v>345.9</c:v>
                </c:pt>
                <c:pt idx="2641">
                  <c:v>769.46</c:v>
                </c:pt>
                <c:pt idx="2642">
                  <c:v>805.92</c:v>
                </c:pt>
                <c:pt idx="2643">
                  <c:v>762.07</c:v>
                </c:pt>
                <c:pt idx="2644">
                  <c:v>642.92999999999995</c:v>
                </c:pt>
                <c:pt idx="2645">
                  <c:v>323.38</c:v>
                </c:pt>
                <c:pt idx="2646">
                  <c:v>124.75</c:v>
                </c:pt>
                <c:pt idx="2647">
                  <c:v>10.039999999999999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3.76</c:v>
                </c:pt>
                <c:pt idx="2660">
                  <c:v>127.04</c:v>
                </c:pt>
                <c:pt idx="2661">
                  <c:v>74.040000000000006</c:v>
                </c:pt>
                <c:pt idx="2662">
                  <c:v>108.54</c:v>
                </c:pt>
                <c:pt idx="2663">
                  <c:v>266.77</c:v>
                </c:pt>
                <c:pt idx="2664">
                  <c:v>884.11</c:v>
                </c:pt>
                <c:pt idx="2665">
                  <c:v>451.58</c:v>
                </c:pt>
                <c:pt idx="2666">
                  <c:v>298.73</c:v>
                </c:pt>
                <c:pt idx="2667">
                  <c:v>672.95</c:v>
                </c:pt>
                <c:pt idx="2668">
                  <c:v>601.04999999999995</c:v>
                </c:pt>
                <c:pt idx="2669">
                  <c:v>187.98</c:v>
                </c:pt>
                <c:pt idx="2670">
                  <c:v>78.209999999999994</c:v>
                </c:pt>
                <c:pt idx="2671">
                  <c:v>40.76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7.39</c:v>
                </c:pt>
                <c:pt idx="2684">
                  <c:v>97.41</c:v>
                </c:pt>
                <c:pt idx="2685">
                  <c:v>246.34</c:v>
                </c:pt>
                <c:pt idx="2686">
                  <c:v>385.76</c:v>
                </c:pt>
                <c:pt idx="2687">
                  <c:v>284.13</c:v>
                </c:pt>
                <c:pt idx="2688">
                  <c:v>824.85</c:v>
                </c:pt>
                <c:pt idx="2689">
                  <c:v>768.9</c:v>
                </c:pt>
                <c:pt idx="2690">
                  <c:v>552.64</c:v>
                </c:pt>
                <c:pt idx="2691">
                  <c:v>432.89</c:v>
                </c:pt>
                <c:pt idx="2692">
                  <c:v>289.97000000000003</c:v>
                </c:pt>
                <c:pt idx="2693">
                  <c:v>276.2</c:v>
                </c:pt>
                <c:pt idx="2694">
                  <c:v>120.87</c:v>
                </c:pt>
                <c:pt idx="2695">
                  <c:v>24.24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0.87</c:v>
                </c:pt>
                <c:pt idx="2708">
                  <c:v>113.48</c:v>
                </c:pt>
                <c:pt idx="2709">
                  <c:v>143.59</c:v>
                </c:pt>
                <c:pt idx="2710">
                  <c:v>197.23</c:v>
                </c:pt>
                <c:pt idx="2711">
                  <c:v>145.86000000000001</c:v>
                </c:pt>
                <c:pt idx="2712">
                  <c:v>861.77</c:v>
                </c:pt>
                <c:pt idx="2713">
                  <c:v>904.73</c:v>
                </c:pt>
                <c:pt idx="2714">
                  <c:v>581.44000000000005</c:v>
                </c:pt>
                <c:pt idx="2715">
                  <c:v>490.49</c:v>
                </c:pt>
                <c:pt idx="2716">
                  <c:v>349.17</c:v>
                </c:pt>
                <c:pt idx="2717">
                  <c:v>237.95</c:v>
                </c:pt>
                <c:pt idx="2718">
                  <c:v>107.88</c:v>
                </c:pt>
                <c:pt idx="2719">
                  <c:v>27.78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92.03</c:v>
                </c:pt>
                <c:pt idx="2732">
                  <c:v>317.74</c:v>
                </c:pt>
                <c:pt idx="2733">
                  <c:v>528.88</c:v>
                </c:pt>
                <c:pt idx="2734">
                  <c:v>711.76</c:v>
                </c:pt>
                <c:pt idx="2735">
                  <c:v>834.14</c:v>
                </c:pt>
                <c:pt idx="2736">
                  <c:v>929</c:v>
                </c:pt>
                <c:pt idx="2737">
                  <c:v>957.32</c:v>
                </c:pt>
                <c:pt idx="2738">
                  <c:v>921.17</c:v>
                </c:pt>
                <c:pt idx="2739">
                  <c:v>777.65</c:v>
                </c:pt>
                <c:pt idx="2740">
                  <c:v>628.37</c:v>
                </c:pt>
                <c:pt idx="2741">
                  <c:v>473.58</c:v>
                </c:pt>
                <c:pt idx="2742">
                  <c:v>192.4</c:v>
                </c:pt>
                <c:pt idx="2743">
                  <c:v>9.93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33.340000000000003</c:v>
                </c:pt>
                <c:pt idx="2756">
                  <c:v>225.8</c:v>
                </c:pt>
                <c:pt idx="2757">
                  <c:v>383.01</c:v>
                </c:pt>
                <c:pt idx="2758">
                  <c:v>552.42999999999995</c:v>
                </c:pt>
                <c:pt idx="2759">
                  <c:v>689.02</c:v>
                </c:pt>
                <c:pt idx="2760">
                  <c:v>940.67</c:v>
                </c:pt>
                <c:pt idx="2761">
                  <c:v>964.41</c:v>
                </c:pt>
                <c:pt idx="2762">
                  <c:v>924.37</c:v>
                </c:pt>
                <c:pt idx="2763">
                  <c:v>823.45</c:v>
                </c:pt>
                <c:pt idx="2764">
                  <c:v>670.43</c:v>
                </c:pt>
                <c:pt idx="2765">
                  <c:v>325.70999999999998</c:v>
                </c:pt>
                <c:pt idx="2766">
                  <c:v>54.86</c:v>
                </c:pt>
                <c:pt idx="2767">
                  <c:v>3.65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24.12</c:v>
                </c:pt>
                <c:pt idx="2780">
                  <c:v>135.81</c:v>
                </c:pt>
                <c:pt idx="2781">
                  <c:v>314.33999999999997</c:v>
                </c:pt>
                <c:pt idx="2782">
                  <c:v>526.42999999999995</c:v>
                </c:pt>
                <c:pt idx="2783">
                  <c:v>695.19</c:v>
                </c:pt>
                <c:pt idx="2784">
                  <c:v>961.42</c:v>
                </c:pt>
                <c:pt idx="2785">
                  <c:v>983.01</c:v>
                </c:pt>
                <c:pt idx="2786">
                  <c:v>940.28</c:v>
                </c:pt>
                <c:pt idx="2787">
                  <c:v>801.95</c:v>
                </c:pt>
                <c:pt idx="2788">
                  <c:v>373.08</c:v>
                </c:pt>
                <c:pt idx="2789">
                  <c:v>249.72</c:v>
                </c:pt>
                <c:pt idx="2790">
                  <c:v>93.96</c:v>
                </c:pt>
                <c:pt idx="2791">
                  <c:v>11.53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35.78</c:v>
                </c:pt>
                <c:pt idx="2804">
                  <c:v>223.28</c:v>
                </c:pt>
                <c:pt idx="2805">
                  <c:v>470.48</c:v>
                </c:pt>
                <c:pt idx="2806">
                  <c:v>691.17</c:v>
                </c:pt>
                <c:pt idx="2807">
                  <c:v>841.07</c:v>
                </c:pt>
                <c:pt idx="2808">
                  <c:v>956.28</c:v>
                </c:pt>
                <c:pt idx="2809">
                  <c:v>973.13</c:v>
                </c:pt>
                <c:pt idx="2810">
                  <c:v>935.82</c:v>
                </c:pt>
                <c:pt idx="2811">
                  <c:v>793.07</c:v>
                </c:pt>
                <c:pt idx="2812">
                  <c:v>599.73</c:v>
                </c:pt>
                <c:pt idx="2813">
                  <c:v>493.98</c:v>
                </c:pt>
                <c:pt idx="2814">
                  <c:v>274.82</c:v>
                </c:pt>
                <c:pt idx="2815">
                  <c:v>22.33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33.44</c:v>
                </c:pt>
                <c:pt idx="2828">
                  <c:v>182.89</c:v>
                </c:pt>
                <c:pt idx="2829">
                  <c:v>374.49</c:v>
                </c:pt>
                <c:pt idx="2830">
                  <c:v>529.92999999999995</c:v>
                </c:pt>
                <c:pt idx="2831">
                  <c:v>622.1</c:v>
                </c:pt>
                <c:pt idx="2832">
                  <c:v>752</c:v>
                </c:pt>
                <c:pt idx="2833">
                  <c:v>790.39</c:v>
                </c:pt>
                <c:pt idx="2834">
                  <c:v>869.81</c:v>
                </c:pt>
                <c:pt idx="2835">
                  <c:v>687.36</c:v>
                </c:pt>
                <c:pt idx="2836">
                  <c:v>472.49</c:v>
                </c:pt>
                <c:pt idx="2837">
                  <c:v>274.19</c:v>
                </c:pt>
                <c:pt idx="2838">
                  <c:v>111.73</c:v>
                </c:pt>
                <c:pt idx="2839">
                  <c:v>14.29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124.36</c:v>
                </c:pt>
                <c:pt idx="2852">
                  <c:v>344.69</c:v>
                </c:pt>
                <c:pt idx="2853">
                  <c:v>284.93</c:v>
                </c:pt>
                <c:pt idx="2854">
                  <c:v>172.77</c:v>
                </c:pt>
                <c:pt idx="2855">
                  <c:v>211.16</c:v>
                </c:pt>
                <c:pt idx="2856">
                  <c:v>969.73</c:v>
                </c:pt>
                <c:pt idx="2857">
                  <c:v>992.97</c:v>
                </c:pt>
                <c:pt idx="2858">
                  <c:v>949.94</c:v>
                </c:pt>
                <c:pt idx="2859">
                  <c:v>848.26</c:v>
                </c:pt>
                <c:pt idx="2860">
                  <c:v>653.70000000000005</c:v>
                </c:pt>
                <c:pt idx="2861">
                  <c:v>499.7</c:v>
                </c:pt>
                <c:pt idx="2862">
                  <c:v>281.51</c:v>
                </c:pt>
                <c:pt idx="2863">
                  <c:v>67.73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20.36</c:v>
                </c:pt>
                <c:pt idx="2876">
                  <c:v>159.68</c:v>
                </c:pt>
                <c:pt idx="2877">
                  <c:v>110.64</c:v>
                </c:pt>
                <c:pt idx="2878">
                  <c:v>255.22</c:v>
                </c:pt>
                <c:pt idx="2879">
                  <c:v>263</c:v>
                </c:pt>
                <c:pt idx="2880">
                  <c:v>690.12</c:v>
                </c:pt>
                <c:pt idx="2881">
                  <c:v>677.18</c:v>
                </c:pt>
                <c:pt idx="2882">
                  <c:v>717.38</c:v>
                </c:pt>
                <c:pt idx="2883">
                  <c:v>814.04</c:v>
                </c:pt>
                <c:pt idx="2884">
                  <c:v>696.84</c:v>
                </c:pt>
                <c:pt idx="2885">
                  <c:v>421.36</c:v>
                </c:pt>
                <c:pt idx="2886">
                  <c:v>270.3</c:v>
                </c:pt>
                <c:pt idx="2887">
                  <c:v>70.83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129.87</c:v>
                </c:pt>
                <c:pt idx="2900">
                  <c:v>351.76</c:v>
                </c:pt>
                <c:pt idx="2901">
                  <c:v>564.9</c:v>
                </c:pt>
                <c:pt idx="2902">
                  <c:v>650.54999999999995</c:v>
                </c:pt>
                <c:pt idx="2903">
                  <c:v>631.79999999999995</c:v>
                </c:pt>
                <c:pt idx="2904">
                  <c:v>970.16</c:v>
                </c:pt>
                <c:pt idx="2905">
                  <c:v>990.46</c:v>
                </c:pt>
                <c:pt idx="2906">
                  <c:v>947.9</c:v>
                </c:pt>
                <c:pt idx="2907">
                  <c:v>846.85</c:v>
                </c:pt>
                <c:pt idx="2908">
                  <c:v>695.05</c:v>
                </c:pt>
                <c:pt idx="2909">
                  <c:v>502.66</c:v>
                </c:pt>
                <c:pt idx="2910">
                  <c:v>266.17</c:v>
                </c:pt>
                <c:pt idx="2911">
                  <c:v>37.28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31.85</c:v>
                </c:pt>
                <c:pt idx="2924">
                  <c:v>124.83</c:v>
                </c:pt>
                <c:pt idx="2925">
                  <c:v>244.74</c:v>
                </c:pt>
                <c:pt idx="2926">
                  <c:v>498.37</c:v>
                </c:pt>
                <c:pt idx="2927">
                  <c:v>629.55999999999995</c:v>
                </c:pt>
                <c:pt idx="2928">
                  <c:v>753.73</c:v>
                </c:pt>
                <c:pt idx="2929">
                  <c:v>908.81</c:v>
                </c:pt>
                <c:pt idx="2930">
                  <c:v>919.16</c:v>
                </c:pt>
                <c:pt idx="2931">
                  <c:v>822.73</c:v>
                </c:pt>
                <c:pt idx="2932">
                  <c:v>690.59</c:v>
                </c:pt>
                <c:pt idx="2933">
                  <c:v>499.79</c:v>
                </c:pt>
                <c:pt idx="2934">
                  <c:v>277.76</c:v>
                </c:pt>
                <c:pt idx="2935">
                  <c:v>39.9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34.880000000000003</c:v>
                </c:pt>
                <c:pt idx="2948">
                  <c:v>123.65</c:v>
                </c:pt>
                <c:pt idx="2949">
                  <c:v>264.57</c:v>
                </c:pt>
                <c:pt idx="2950">
                  <c:v>409.34</c:v>
                </c:pt>
                <c:pt idx="2951">
                  <c:v>561.6</c:v>
                </c:pt>
                <c:pt idx="2952">
                  <c:v>751.07</c:v>
                </c:pt>
                <c:pt idx="2953">
                  <c:v>788.99</c:v>
                </c:pt>
                <c:pt idx="2954">
                  <c:v>842.79</c:v>
                </c:pt>
                <c:pt idx="2955">
                  <c:v>837.85</c:v>
                </c:pt>
                <c:pt idx="2956">
                  <c:v>690.12</c:v>
                </c:pt>
                <c:pt idx="2957">
                  <c:v>500.31</c:v>
                </c:pt>
                <c:pt idx="2958">
                  <c:v>287.2</c:v>
                </c:pt>
                <c:pt idx="2959">
                  <c:v>77.77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14.58</c:v>
                </c:pt>
                <c:pt idx="2972">
                  <c:v>64.739999999999995</c:v>
                </c:pt>
                <c:pt idx="2973">
                  <c:v>333.95</c:v>
                </c:pt>
                <c:pt idx="2974">
                  <c:v>714.04</c:v>
                </c:pt>
                <c:pt idx="2975">
                  <c:v>869.66</c:v>
                </c:pt>
                <c:pt idx="2976">
                  <c:v>945.22</c:v>
                </c:pt>
                <c:pt idx="2977">
                  <c:v>961.57</c:v>
                </c:pt>
                <c:pt idx="2978">
                  <c:v>926.17</c:v>
                </c:pt>
                <c:pt idx="2979">
                  <c:v>795.06</c:v>
                </c:pt>
                <c:pt idx="2980">
                  <c:v>684.16</c:v>
                </c:pt>
                <c:pt idx="2981">
                  <c:v>497.38</c:v>
                </c:pt>
                <c:pt idx="2982">
                  <c:v>286.98</c:v>
                </c:pt>
                <c:pt idx="2983">
                  <c:v>79.84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39.630000000000003</c:v>
                </c:pt>
                <c:pt idx="2996">
                  <c:v>111.83</c:v>
                </c:pt>
                <c:pt idx="2997">
                  <c:v>280.02999999999997</c:v>
                </c:pt>
                <c:pt idx="2998">
                  <c:v>365.28</c:v>
                </c:pt>
                <c:pt idx="2999">
                  <c:v>616.71</c:v>
                </c:pt>
                <c:pt idx="3000">
                  <c:v>940.25</c:v>
                </c:pt>
                <c:pt idx="3001">
                  <c:v>893.19</c:v>
                </c:pt>
                <c:pt idx="3002">
                  <c:v>893.62</c:v>
                </c:pt>
                <c:pt idx="3003">
                  <c:v>744.19</c:v>
                </c:pt>
                <c:pt idx="3004">
                  <c:v>485.33</c:v>
                </c:pt>
                <c:pt idx="3005">
                  <c:v>273.58999999999997</c:v>
                </c:pt>
                <c:pt idx="3006">
                  <c:v>130.59</c:v>
                </c:pt>
                <c:pt idx="3007">
                  <c:v>14.72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54.27</c:v>
                </c:pt>
                <c:pt idx="3020">
                  <c:v>189.93</c:v>
                </c:pt>
                <c:pt idx="3021">
                  <c:v>377.5</c:v>
                </c:pt>
                <c:pt idx="3022">
                  <c:v>574.71</c:v>
                </c:pt>
                <c:pt idx="3023">
                  <c:v>723.71</c:v>
                </c:pt>
                <c:pt idx="3024">
                  <c:v>823.87</c:v>
                </c:pt>
                <c:pt idx="3025">
                  <c:v>822.02</c:v>
                </c:pt>
                <c:pt idx="3026">
                  <c:v>791.5</c:v>
                </c:pt>
                <c:pt idx="3027">
                  <c:v>629.66</c:v>
                </c:pt>
                <c:pt idx="3028">
                  <c:v>581.78</c:v>
                </c:pt>
                <c:pt idx="3029">
                  <c:v>245.64</c:v>
                </c:pt>
                <c:pt idx="3030">
                  <c:v>175.15</c:v>
                </c:pt>
                <c:pt idx="3031">
                  <c:v>49.57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21.71</c:v>
                </c:pt>
                <c:pt idx="3044">
                  <c:v>106.18</c:v>
                </c:pt>
                <c:pt idx="3045">
                  <c:v>270.95</c:v>
                </c:pt>
                <c:pt idx="3046">
                  <c:v>402.44</c:v>
                </c:pt>
                <c:pt idx="3047">
                  <c:v>539.97</c:v>
                </c:pt>
                <c:pt idx="3048">
                  <c:v>850.74</c:v>
                </c:pt>
                <c:pt idx="3049">
                  <c:v>777.51</c:v>
                </c:pt>
                <c:pt idx="3050">
                  <c:v>775.11</c:v>
                </c:pt>
                <c:pt idx="3051">
                  <c:v>649.9</c:v>
                </c:pt>
                <c:pt idx="3052">
                  <c:v>560.95000000000005</c:v>
                </c:pt>
                <c:pt idx="3053">
                  <c:v>447.19</c:v>
                </c:pt>
                <c:pt idx="3054">
                  <c:v>291.27</c:v>
                </c:pt>
                <c:pt idx="3055">
                  <c:v>80.86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65.75</c:v>
                </c:pt>
                <c:pt idx="3068">
                  <c:v>319.23</c:v>
                </c:pt>
                <c:pt idx="3069">
                  <c:v>502.98</c:v>
                </c:pt>
                <c:pt idx="3070">
                  <c:v>504.73</c:v>
                </c:pt>
                <c:pt idx="3071">
                  <c:v>366.54</c:v>
                </c:pt>
                <c:pt idx="3072">
                  <c:v>933.98</c:v>
                </c:pt>
                <c:pt idx="3073">
                  <c:v>956.12</c:v>
                </c:pt>
                <c:pt idx="3074">
                  <c:v>879.86</c:v>
                </c:pt>
                <c:pt idx="3075">
                  <c:v>773.63</c:v>
                </c:pt>
                <c:pt idx="3076">
                  <c:v>632.09</c:v>
                </c:pt>
                <c:pt idx="3077">
                  <c:v>517.88</c:v>
                </c:pt>
                <c:pt idx="3078">
                  <c:v>306.24</c:v>
                </c:pt>
                <c:pt idx="3079">
                  <c:v>94.47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0.01</c:v>
                </c:pt>
                <c:pt idx="3091">
                  <c:v>155.52000000000001</c:v>
                </c:pt>
                <c:pt idx="3092">
                  <c:v>373.03</c:v>
                </c:pt>
                <c:pt idx="3093">
                  <c:v>500.67</c:v>
                </c:pt>
                <c:pt idx="3094">
                  <c:v>637.23</c:v>
                </c:pt>
                <c:pt idx="3095">
                  <c:v>736.08</c:v>
                </c:pt>
                <c:pt idx="3096">
                  <c:v>415.83</c:v>
                </c:pt>
                <c:pt idx="3097">
                  <c:v>717.89</c:v>
                </c:pt>
                <c:pt idx="3098">
                  <c:v>925.48</c:v>
                </c:pt>
                <c:pt idx="3099">
                  <c:v>825.38</c:v>
                </c:pt>
                <c:pt idx="3100">
                  <c:v>712.01</c:v>
                </c:pt>
                <c:pt idx="3101">
                  <c:v>524.13</c:v>
                </c:pt>
                <c:pt idx="3102">
                  <c:v>311.43</c:v>
                </c:pt>
                <c:pt idx="3103">
                  <c:v>80.12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0.02</c:v>
                </c:pt>
                <c:pt idx="3115">
                  <c:v>11.61</c:v>
                </c:pt>
                <c:pt idx="3116">
                  <c:v>160.91</c:v>
                </c:pt>
                <c:pt idx="3117">
                  <c:v>572.94000000000005</c:v>
                </c:pt>
                <c:pt idx="3118">
                  <c:v>733.51</c:v>
                </c:pt>
                <c:pt idx="3119">
                  <c:v>367.21</c:v>
                </c:pt>
                <c:pt idx="3120">
                  <c:v>245.82</c:v>
                </c:pt>
                <c:pt idx="3121">
                  <c:v>575.29</c:v>
                </c:pt>
                <c:pt idx="3122">
                  <c:v>458.36</c:v>
                </c:pt>
                <c:pt idx="3123">
                  <c:v>390.34</c:v>
                </c:pt>
                <c:pt idx="3124">
                  <c:v>194.37</c:v>
                </c:pt>
                <c:pt idx="3125">
                  <c:v>89.74</c:v>
                </c:pt>
                <c:pt idx="3126">
                  <c:v>22.36</c:v>
                </c:pt>
                <c:pt idx="3127">
                  <c:v>10.55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0.32</c:v>
                </c:pt>
                <c:pt idx="3139">
                  <c:v>90.99</c:v>
                </c:pt>
                <c:pt idx="3140">
                  <c:v>161.61000000000001</c:v>
                </c:pt>
                <c:pt idx="3141">
                  <c:v>207.54</c:v>
                </c:pt>
                <c:pt idx="3142">
                  <c:v>434.4</c:v>
                </c:pt>
                <c:pt idx="3143">
                  <c:v>170.11</c:v>
                </c:pt>
                <c:pt idx="3144">
                  <c:v>194.74</c:v>
                </c:pt>
                <c:pt idx="3145">
                  <c:v>343.32</c:v>
                </c:pt>
                <c:pt idx="3146">
                  <c:v>382.58</c:v>
                </c:pt>
                <c:pt idx="3147">
                  <c:v>462.47</c:v>
                </c:pt>
                <c:pt idx="3148">
                  <c:v>104.52</c:v>
                </c:pt>
                <c:pt idx="3149">
                  <c:v>59.85</c:v>
                </c:pt>
                <c:pt idx="3150">
                  <c:v>68.91</c:v>
                </c:pt>
                <c:pt idx="3151">
                  <c:v>39.520000000000003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12.18</c:v>
                </c:pt>
                <c:pt idx="3164">
                  <c:v>51.27</c:v>
                </c:pt>
                <c:pt idx="3165">
                  <c:v>124.62</c:v>
                </c:pt>
                <c:pt idx="3166">
                  <c:v>222.07</c:v>
                </c:pt>
                <c:pt idx="3167">
                  <c:v>553.24</c:v>
                </c:pt>
                <c:pt idx="3168">
                  <c:v>226.9</c:v>
                </c:pt>
                <c:pt idx="3169">
                  <c:v>308.82</c:v>
                </c:pt>
                <c:pt idx="3170">
                  <c:v>483.44</c:v>
                </c:pt>
                <c:pt idx="3171">
                  <c:v>839.47</c:v>
                </c:pt>
                <c:pt idx="3172">
                  <c:v>714.89</c:v>
                </c:pt>
                <c:pt idx="3173">
                  <c:v>514.72</c:v>
                </c:pt>
                <c:pt idx="3174">
                  <c:v>246.15</c:v>
                </c:pt>
                <c:pt idx="3175">
                  <c:v>45.38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35.090000000000003</c:v>
                </c:pt>
                <c:pt idx="3188">
                  <c:v>88.62</c:v>
                </c:pt>
                <c:pt idx="3189">
                  <c:v>198.81</c:v>
                </c:pt>
                <c:pt idx="3190">
                  <c:v>253.07</c:v>
                </c:pt>
                <c:pt idx="3191">
                  <c:v>404.34</c:v>
                </c:pt>
                <c:pt idx="3192">
                  <c:v>845.7</c:v>
                </c:pt>
                <c:pt idx="3193">
                  <c:v>863.69</c:v>
                </c:pt>
                <c:pt idx="3194">
                  <c:v>842.93</c:v>
                </c:pt>
                <c:pt idx="3195">
                  <c:v>802.37</c:v>
                </c:pt>
                <c:pt idx="3196">
                  <c:v>677.36</c:v>
                </c:pt>
                <c:pt idx="3197">
                  <c:v>445.33</c:v>
                </c:pt>
                <c:pt idx="3198">
                  <c:v>159.19999999999999</c:v>
                </c:pt>
                <c:pt idx="3199">
                  <c:v>107.72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1.45</c:v>
                </c:pt>
                <c:pt idx="3212">
                  <c:v>127.29</c:v>
                </c:pt>
                <c:pt idx="3213">
                  <c:v>110.8</c:v>
                </c:pt>
                <c:pt idx="3214">
                  <c:v>302.94</c:v>
                </c:pt>
                <c:pt idx="3215">
                  <c:v>102.74</c:v>
                </c:pt>
                <c:pt idx="3216">
                  <c:v>624.72</c:v>
                </c:pt>
                <c:pt idx="3217">
                  <c:v>646.97</c:v>
                </c:pt>
                <c:pt idx="3218">
                  <c:v>805.16</c:v>
                </c:pt>
                <c:pt idx="3219">
                  <c:v>769.98</c:v>
                </c:pt>
                <c:pt idx="3220">
                  <c:v>643.85</c:v>
                </c:pt>
                <c:pt idx="3221">
                  <c:v>531.33000000000004</c:v>
                </c:pt>
                <c:pt idx="3222">
                  <c:v>319.43</c:v>
                </c:pt>
                <c:pt idx="3223">
                  <c:v>109.81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0.38</c:v>
                </c:pt>
                <c:pt idx="3235">
                  <c:v>11.83</c:v>
                </c:pt>
                <c:pt idx="3236">
                  <c:v>275.83999999999997</c:v>
                </c:pt>
                <c:pt idx="3237">
                  <c:v>330.06</c:v>
                </c:pt>
                <c:pt idx="3238">
                  <c:v>757.86</c:v>
                </c:pt>
                <c:pt idx="3239">
                  <c:v>697.47</c:v>
                </c:pt>
                <c:pt idx="3240">
                  <c:v>282.77</c:v>
                </c:pt>
                <c:pt idx="3241">
                  <c:v>622.91999999999996</c:v>
                </c:pt>
                <c:pt idx="3242">
                  <c:v>285.12</c:v>
                </c:pt>
                <c:pt idx="3243">
                  <c:v>470.18</c:v>
                </c:pt>
                <c:pt idx="3244">
                  <c:v>273.67</c:v>
                </c:pt>
                <c:pt idx="3245">
                  <c:v>135.82</c:v>
                </c:pt>
                <c:pt idx="3246">
                  <c:v>49.19</c:v>
                </c:pt>
                <c:pt idx="3247">
                  <c:v>7.12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0.28000000000000003</c:v>
                </c:pt>
                <c:pt idx="3259">
                  <c:v>80.86</c:v>
                </c:pt>
                <c:pt idx="3260">
                  <c:v>227.84</c:v>
                </c:pt>
                <c:pt idx="3261">
                  <c:v>282.23</c:v>
                </c:pt>
                <c:pt idx="3262">
                  <c:v>547.36</c:v>
                </c:pt>
                <c:pt idx="3263">
                  <c:v>830.95</c:v>
                </c:pt>
                <c:pt idx="3264">
                  <c:v>956.46</c:v>
                </c:pt>
                <c:pt idx="3265">
                  <c:v>371.11</c:v>
                </c:pt>
                <c:pt idx="3266">
                  <c:v>217.65</c:v>
                </c:pt>
                <c:pt idx="3267">
                  <c:v>199.6</c:v>
                </c:pt>
                <c:pt idx="3268">
                  <c:v>436.52</c:v>
                </c:pt>
                <c:pt idx="3269">
                  <c:v>534.76</c:v>
                </c:pt>
                <c:pt idx="3270">
                  <c:v>325.32</c:v>
                </c:pt>
                <c:pt idx="3271">
                  <c:v>115.03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0.27</c:v>
                </c:pt>
                <c:pt idx="3283">
                  <c:v>120.53</c:v>
                </c:pt>
                <c:pt idx="3284">
                  <c:v>46.37</c:v>
                </c:pt>
                <c:pt idx="3285">
                  <c:v>110.74</c:v>
                </c:pt>
                <c:pt idx="3286">
                  <c:v>121.4</c:v>
                </c:pt>
                <c:pt idx="3287">
                  <c:v>589.92999999999995</c:v>
                </c:pt>
                <c:pt idx="3288">
                  <c:v>896.67</c:v>
                </c:pt>
                <c:pt idx="3289">
                  <c:v>847.7</c:v>
                </c:pt>
                <c:pt idx="3290">
                  <c:v>434.09</c:v>
                </c:pt>
                <c:pt idx="3291">
                  <c:v>250.95</c:v>
                </c:pt>
                <c:pt idx="3292">
                  <c:v>225.75</c:v>
                </c:pt>
                <c:pt idx="3293">
                  <c:v>119.91</c:v>
                </c:pt>
                <c:pt idx="3294">
                  <c:v>276.64</c:v>
                </c:pt>
                <c:pt idx="3295">
                  <c:v>100.61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10.210000000000001</c:v>
                </c:pt>
                <c:pt idx="3308">
                  <c:v>45.85</c:v>
                </c:pt>
                <c:pt idx="3309">
                  <c:v>131.13999999999999</c:v>
                </c:pt>
                <c:pt idx="3310">
                  <c:v>770.66</c:v>
                </c:pt>
                <c:pt idx="3311">
                  <c:v>245.1</c:v>
                </c:pt>
                <c:pt idx="3312">
                  <c:v>181.84</c:v>
                </c:pt>
                <c:pt idx="3313">
                  <c:v>216.48</c:v>
                </c:pt>
                <c:pt idx="3314">
                  <c:v>286.47000000000003</c:v>
                </c:pt>
                <c:pt idx="3315">
                  <c:v>527.5</c:v>
                </c:pt>
                <c:pt idx="3316">
                  <c:v>262.2</c:v>
                </c:pt>
                <c:pt idx="3317">
                  <c:v>84.46</c:v>
                </c:pt>
                <c:pt idx="3318">
                  <c:v>33.880000000000003</c:v>
                </c:pt>
                <c:pt idx="3319">
                  <c:v>1.65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6.23</c:v>
                </c:pt>
                <c:pt idx="3331">
                  <c:v>162.29</c:v>
                </c:pt>
                <c:pt idx="3332">
                  <c:v>280.69</c:v>
                </c:pt>
                <c:pt idx="3333">
                  <c:v>431.79</c:v>
                </c:pt>
                <c:pt idx="3334">
                  <c:v>464.88</c:v>
                </c:pt>
                <c:pt idx="3335">
                  <c:v>447.75</c:v>
                </c:pt>
                <c:pt idx="3336">
                  <c:v>556.6</c:v>
                </c:pt>
                <c:pt idx="3337">
                  <c:v>619.83000000000004</c:v>
                </c:pt>
                <c:pt idx="3338">
                  <c:v>817.88</c:v>
                </c:pt>
                <c:pt idx="3339">
                  <c:v>670.77</c:v>
                </c:pt>
                <c:pt idx="3340">
                  <c:v>175.45</c:v>
                </c:pt>
                <c:pt idx="3341">
                  <c:v>121.66</c:v>
                </c:pt>
                <c:pt idx="3342">
                  <c:v>104.78</c:v>
                </c:pt>
                <c:pt idx="3343">
                  <c:v>32.090000000000003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5.5</c:v>
                </c:pt>
                <c:pt idx="3356">
                  <c:v>19.39</c:v>
                </c:pt>
                <c:pt idx="3357">
                  <c:v>119.19</c:v>
                </c:pt>
                <c:pt idx="3358">
                  <c:v>402.04</c:v>
                </c:pt>
                <c:pt idx="3359">
                  <c:v>675.97</c:v>
                </c:pt>
                <c:pt idx="3360">
                  <c:v>574.47</c:v>
                </c:pt>
                <c:pt idx="3361">
                  <c:v>655.65</c:v>
                </c:pt>
                <c:pt idx="3362">
                  <c:v>690.96</c:v>
                </c:pt>
                <c:pt idx="3363">
                  <c:v>766.51</c:v>
                </c:pt>
                <c:pt idx="3364">
                  <c:v>616.54999999999995</c:v>
                </c:pt>
                <c:pt idx="3365">
                  <c:v>535.01</c:v>
                </c:pt>
                <c:pt idx="3366">
                  <c:v>89.73</c:v>
                </c:pt>
                <c:pt idx="3367">
                  <c:v>11.41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0.01</c:v>
                </c:pt>
                <c:pt idx="3379">
                  <c:v>7.18</c:v>
                </c:pt>
                <c:pt idx="3380">
                  <c:v>30.24</c:v>
                </c:pt>
                <c:pt idx="3381">
                  <c:v>71.55</c:v>
                </c:pt>
                <c:pt idx="3382">
                  <c:v>228.86</c:v>
                </c:pt>
                <c:pt idx="3383">
                  <c:v>442.86</c:v>
                </c:pt>
                <c:pt idx="3384">
                  <c:v>963.55</c:v>
                </c:pt>
                <c:pt idx="3385">
                  <c:v>671.92</c:v>
                </c:pt>
                <c:pt idx="3386">
                  <c:v>771.71</c:v>
                </c:pt>
                <c:pt idx="3387">
                  <c:v>867.13</c:v>
                </c:pt>
                <c:pt idx="3388">
                  <c:v>722.68</c:v>
                </c:pt>
                <c:pt idx="3389">
                  <c:v>539.54999999999995</c:v>
                </c:pt>
                <c:pt idx="3390">
                  <c:v>332.98</c:v>
                </c:pt>
                <c:pt idx="3391">
                  <c:v>124.88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18.36</c:v>
                </c:pt>
                <c:pt idx="3404">
                  <c:v>164.88</c:v>
                </c:pt>
                <c:pt idx="3405">
                  <c:v>240.22</c:v>
                </c:pt>
                <c:pt idx="3406">
                  <c:v>387</c:v>
                </c:pt>
                <c:pt idx="3407">
                  <c:v>399.91</c:v>
                </c:pt>
                <c:pt idx="3408">
                  <c:v>269.02</c:v>
                </c:pt>
                <c:pt idx="3409">
                  <c:v>263.55</c:v>
                </c:pt>
                <c:pt idx="3410">
                  <c:v>181.36</c:v>
                </c:pt>
                <c:pt idx="3411">
                  <c:v>146.58000000000001</c:v>
                </c:pt>
                <c:pt idx="3412">
                  <c:v>229.19</c:v>
                </c:pt>
                <c:pt idx="3413">
                  <c:v>242.44</c:v>
                </c:pt>
                <c:pt idx="3414">
                  <c:v>89.94</c:v>
                </c:pt>
                <c:pt idx="3415">
                  <c:v>99.91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21.63</c:v>
                </c:pt>
                <c:pt idx="3428">
                  <c:v>76.3</c:v>
                </c:pt>
                <c:pt idx="3429">
                  <c:v>123.45</c:v>
                </c:pt>
                <c:pt idx="3430">
                  <c:v>211.99</c:v>
                </c:pt>
                <c:pt idx="3431">
                  <c:v>463.4</c:v>
                </c:pt>
                <c:pt idx="3432">
                  <c:v>957.15</c:v>
                </c:pt>
                <c:pt idx="3433">
                  <c:v>867.91</c:v>
                </c:pt>
                <c:pt idx="3434">
                  <c:v>954.52</c:v>
                </c:pt>
                <c:pt idx="3435">
                  <c:v>867.48</c:v>
                </c:pt>
                <c:pt idx="3436">
                  <c:v>732.05</c:v>
                </c:pt>
                <c:pt idx="3437">
                  <c:v>548.94000000000005</c:v>
                </c:pt>
                <c:pt idx="3438">
                  <c:v>341.78</c:v>
                </c:pt>
                <c:pt idx="3439">
                  <c:v>131.81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14.87</c:v>
                </c:pt>
                <c:pt idx="3452">
                  <c:v>104.65</c:v>
                </c:pt>
                <c:pt idx="3453">
                  <c:v>610.22</c:v>
                </c:pt>
                <c:pt idx="3454">
                  <c:v>115.29</c:v>
                </c:pt>
                <c:pt idx="3455">
                  <c:v>139.31</c:v>
                </c:pt>
                <c:pt idx="3456">
                  <c:v>185.84</c:v>
                </c:pt>
                <c:pt idx="3457">
                  <c:v>284.33999999999997</c:v>
                </c:pt>
                <c:pt idx="3458">
                  <c:v>713.96</c:v>
                </c:pt>
                <c:pt idx="3459">
                  <c:v>653.15</c:v>
                </c:pt>
                <c:pt idx="3460">
                  <c:v>212.27</c:v>
                </c:pt>
                <c:pt idx="3461">
                  <c:v>172.5</c:v>
                </c:pt>
                <c:pt idx="3462">
                  <c:v>117.14</c:v>
                </c:pt>
                <c:pt idx="3463">
                  <c:v>116.61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13.68</c:v>
                </c:pt>
                <c:pt idx="3475">
                  <c:v>193.54</c:v>
                </c:pt>
                <c:pt idx="3476">
                  <c:v>404.31</c:v>
                </c:pt>
                <c:pt idx="3477">
                  <c:v>73.709999999999994</c:v>
                </c:pt>
                <c:pt idx="3478">
                  <c:v>507.39</c:v>
                </c:pt>
                <c:pt idx="3479">
                  <c:v>864.55</c:v>
                </c:pt>
                <c:pt idx="3480">
                  <c:v>858.96</c:v>
                </c:pt>
                <c:pt idx="3481">
                  <c:v>587.91</c:v>
                </c:pt>
                <c:pt idx="3482">
                  <c:v>694.36</c:v>
                </c:pt>
                <c:pt idx="3483">
                  <c:v>380.47</c:v>
                </c:pt>
                <c:pt idx="3484">
                  <c:v>348.76</c:v>
                </c:pt>
                <c:pt idx="3485">
                  <c:v>555.1</c:v>
                </c:pt>
                <c:pt idx="3486">
                  <c:v>347.25</c:v>
                </c:pt>
                <c:pt idx="3487">
                  <c:v>136.72999999999999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191.5</c:v>
                </c:pt>
                <c:pt idx="3500">
                  <c:v>407.87</c:v>
                </c:pt>
                <c:pt idx="3501">
                  <c:v>611.78</c:v>
                </c:pt>
                <c:pt idx="3502">
                  <c:v>784.15</c:v>
                </c:pt>
                <c:pt idx="3503">
                  <c:v>915.72</c:v>
                </c:pt>
                <c:pt idx="3504">
                  <c:v>196.16</c:v>
                </c:pt>
                <c:pt idx="3505">
                  <c:v>229.2</c:v>
                </c:pt>
                <c:pt idx="3506">
                  <c:v>271.27</c:v>
                </c:pt>
                <c:pt idx="3507">
                  <c:v>140.84</c:v>
                </c:pt>
                <c:pt idx="3508">
                  <c:v>168.19</c:v>
                </c:pt>
                <c:pt idx="3509">
                  <c:v>74.38</c:v>
                </c:pt>
                <c:pt idx="3510">
                  <c:v>38.020000000000003</c:v>
                </c:pt>
                <c:pt idx="3511">
                  <c:v>110.94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1.64</c:v>
                </c:pt>
                <c:pt idx="3523">
                  <c:v>34.979999999999997</c:v>
                </c:pt>
                <c:pt idx="3524">
                  <c:v>39.049999999999997</c:v>
                </c:pt>
                <c:pt idx="3525">
                  <c:v>302.87</c:v>
                </c:pt>
                <c:pt idx="3526">
                  <c:v>639.19000000000005</c:v>
                </c:pt>
                <c:pt idx="3527">
                  <c:v>497.23</c:v>
                </c:pt>
                <c:pt idx="3528">
                  <c:v>213.54</c:v>
                </c:pt>
                <c:pt idx="3529">
                  <c:v>262.43</c:v>
                </c:pt>
                <c:pt idx="3530">
                  <c:v>246.79</c:v>
                </c:pt>
                <c:pt idx="3531">
                  <c:v>461.93</c:v>
                </c:pt>
                <c:pt idx="3532">
                  <c:v>258.33999999999997</c:v>
                </c:pt>
                <c:pt idx="3533">
                  <c:v>289.08999999999997</c:v>
                </c:pt>
                <c:pt idx="3534">
                  <c:v>289.02999999999997</c:v>
                </c:pt>
                <c:pt idx="3535">
                  <c:v>138.85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3.85</c:v>
                </c:pt>
                <c:pt idx="3547">
                  <c:v>163.5</c:v>
                </c:pt>
                <c:pt idx="3548">
                  <c:v>96.4</c:v>
                </c:pt>
                <c:pt idx="3549">
                  <c:v>88.95</c:v>
                </c:pt>
                <c:pt idx="3550">
                  <c:v>196.38</c:v>
                </c:pt>
                <c:pt idx="3551">
                  <c:v>161.87</c:v>
                </c:pt>
                <c:pt idx="3552">
                  <c:v>941.45</c:v>
                </c:pt>
                <c:pt idx="3553">
                  <c:v>829.72</c:v>
                </c:pt>
                <c:pt idx="3554">
                  <c:v>508.68</c:v>
                </c:pt>
                <c:pt idx="3555">
                  <c:v>160.56</c:v>
                </c:pt>
                <c:pt idx="3556">
                  <c:v>188.09</c:v>
                </c:pt>
                <c:pt idx="3557">
                  <c:v>105.52</c:v>
                </c:pt>
                <c:pt idx="3558">
                  <c:v>40.07</c:v>
                </c:pt>
                <c:pt idx="3559">
                  <c:v>0.61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5.04</c:v>
                </c:pt>
                <c:pt idx="3571">
                  <c:v>149.84</c:v>
                </c:pt>
                <c:pt idx="3572">
                  <c:v>403.99</c:v>
                </c:pt>
                <c:pt idx="3573">
                  <c:v>548.54</c:v>
                </c:pt>
                <c:pt idx="3574">
                  <c:v>347.6</c:v>
                </c:pt>
                <c:pt idx="3575">
                  <c:v>265.44</c:v>
                </c:pt>
                <c:pt idx="3576">
                  <c:v>731.71</c:v>
                </c:pt>
                <c:pt idx="3577">
                  <c:v>302.27999999999997</c:v>
                </c:pt>
                <c:pt idx="3578">
                  <c:v>149.19</c:v>
                </c:pt>
                <c:pt idx="3579">
                  <c:v>149.65</c:v>
                </c:pt>
                <c:pt idx="3580">
                  <c:v>115.74</c:v>
                </c:pt>
                <c:pt idx="3581">
                  <c:v>191.28</c:v>
                </c:pt>
                <c:pt idx="3582">
                  <c:v>105.7</c:v>
                </c:pt>
                <c:pt idx="3583">
                  <c:v>45.05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1.97</c:v>
                </c:pt>
                <c:pt idx="3595">
                  <c:v>72.650000000000006</c:v>
                </c:pt>
                <c:pt idx="3596">
                  <c:v>369.61</c:v>
                </c:pt>
                <c:pt idx="3597">
                  <c:v>177.82</c:v>
                </c:pt>
                <c:pt idx="3598">
                  <c:v>384.46</c:v>
                </c:pt>
                <c:pt idx="3599">
                  <c:v>93.42</c:v>
                </c:pt>
                <c:pt idx="3600">
                  <c:v>577.98</c:v>
                </c:pt>
                <c:pt idx="3601">
                  <c:v>331.66</c:v>
                </c:pt>
                <c:pt idx="3602">
                  <c:v>285.95999999999998</c:v>
                </c:pt>
                <c:pt idx="3603">
                  <c:v>493.2</c:v>
                </c:pt>
                <c:pt idx="3604">
                  <c:v>539.27</c:v>
                </c:pt>
                <c:pt idx="3605">
                  <c:v>555.52</c:v>
                </c:pt>
                <c:pt idx="3606">
                  <c:v>263.95999999999998</c:v>
                </c:pt>
                <c:pt idx="3607">
                  <c:v>41.96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40.43</c:v>
                </c:pt>
                <c:pt idx="3620">
                  <c:v>201.94</c:v>
                </c:pt>
                <c:pt idx="3621">
                  <c:v>360.05</c:v>
                </c:pt>
                <c:pt idx="3622">
                  <c:v>245.74</c:v>
                </c:pt>
                <c:pt idx="3623">
                  <c:v>175.61</c:v>
                </c:pt>
                <c:pt idx="3624">
                  <c:v>879.69</c:v>
                </c:pt>
                <c:pt idx="3625">
                  <c:v>598.86</c:v>
                </c:pt>
                <c:pt idx="3626">
                  <c:v>651.75</c:v>
                </c:pt>
                <c:pt idx="3627">
                  <c:v>885</c:v>
                </c:pt>
                <c:pt idx="3628">
                  <c:v>742.11</c:v>
                </c:pt>
                <c:pt idx="3629">
                  <c:v>560.51</c:v>
                </c:pt>
                <c:pt idx="3630">
                  <c:v>354.54</c:v>
                </c:pt>
                <c:pt idx="3631">
                  <c:v>145.68</c:v>
                </c:pt>
                <c:pt idx="3632">
                  <c:v>0.05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0.8</c:v>
                </c:pt>
                <c:pt idx="3643">
                  <c:v>8</c:v>
                </c:pt>
                <c:pt idx="3644">
                  <c:v>47.41</c:v>
                </c:pt>
                <c:pt idx="3645">
                  <c:v>82.26</c:v>
                </c:pt>
                <c:pt idx="3646">
                  <c:v>106.09</c:v>
                </c:pt>
                <c:pt idx="3647">
                  <c:v>678.12</c:v>
                </c:pt>
                <c:pt idx="3648">
                  <c:v>506.88</c:v>
                </c:pt>
                <c:pt idx="3649">
                  <c:v>887.52</c:v>
                </c:pt>
                <c:pt idx="3650">
                  <c:v>746.91</c:v>
                </c:pt>
                <c:pt idx="3651">
                  <c:v>304.39</c:v>
                </c:pt>
                <c:pt idx="3652">
                  <c:v>288.89999999999998</c:v>
                </c:pt>
                <c:pt idx="3653">
                  <c:v>557.86</c:v>
                </c:pt>
                <c:pt idx="3654">
                  <c:v>353.84</c:v>
                </c:pt>
                <c:pt idx="3655">
                  <c:v>146.47999999999999</c:v>
                </c:pt>
                <c:pt idx="3656">
                  <c:v>0.14000000000000001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1.18</c:v>
                </c:pt>
                <c:pt idx="3667">
                  <c:v>15.28</c:v>
                </c:pt>
                <c:pt idx="3668">
                  <c:v>22.46</c:v>
                </c:pt>
                <c:pt idx="3669">
                  <c:v>76.260000000000005</c:v>
                </c:pt>
                <c:pt idx="3670">
                  <c:v>359.37</c:v>
                </c:pt>
                <c:pt idx="3671">
                  <c:v>406.34</c:v>
                </c:pt>
                <c:pt idx="3672">
                  <c:v>327.11</c:v>
                </c:pt>
                <c:pt idx="3673">
                  <c:v>472.67</c:v>
                </c:pt>
                <c:pt idx="3674">
                  <c:v>973.14</c:v>
                </c:pt>
                <c:pt idx="3675">
                  <c:v>840.65</c:v>
                </c:pt>
                <c:pt idx="3676">
                  <c:v>378.65</c:v>
                </c:pt>
                <c:pt idx="3677">
                  <c:v>405.45</c:v>
                </c:pt>
                <c:pt idx="3678">
                  <c:v>337.63</c:v>
                </c:pt>
                <c:pt idx="3679">
                  <c:v>133.11000000000001</c:v>
                </c:pt>
                <c:pt idx="3680">
                  <c:v>0.19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4.57</c:v>
                </c:pt>
                <c:pt idx="3691">
                  <c:v>64.72</c:v>
                </c:pt>
                <c:pt idx="3692">
                  <c:v>209.84</c:v>
                </c:pt>
                <c:pt idx="3693">
                  <c:v>525.6</c:v>
                </c:pt>
                <c:pt idx="3694">
                  <c:v>698.87</c:v>
                </c:pt>
                <c:pt idx="3695">
                  <c:v>217.28</c:v>
                </c:pt>
                <c:pt idx="3696">
                  <c:v>995.4</c:v>
                </c:pt>
                <c:pt idx="3697">
                  <c:v>1016.06</c:v>
                </c:pt>
                <c:pt idx="3698">
                  <c:v>832.9</c:v>
                </c:pt>
                <c:pt idx="3699">
                  <c:v>643.73</c:v>
                </c:pt>
                <c:pt idx="3700">
                  <c:v>492.45</c:v>
                </c:pt>
                <c:pt idx="3701">
                  <c:v>290.91000000000003</c:v>
                </c:pt>
                <c:pt idx="3702">
                  <c:v>123.31</c:v>
                </c:pt>
                <c:pt idx="3703">
                  <c:v>28.1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24.45</c:v>
                </c:pt>
                <c:pt idx="3715">
                  <c:v>208.63</c:v>
                </c:pt>
                <c:pt idx="3716">
                  <c:v>418.97</c:v>
                </c:pt>
                <c:pt idx="3717">
                  <c:v>619.48</c:v>
                </c:pt>
                <c:pt idx="3718">
                  <c:v>791.63</c:v>
                </c:pt>
                <c:pt idx="3719">
                  <c:v>922.1</c:v>
                </c:pt>
                <c:pt idx="3720">
                  <c:v>982.93</c:v>
                </c:pt>
                <c:pt idx="3721">
                  <c:v>994.03</c:v>
                </c:pt>
                <c:pt idx="3722">
                  <c:v>977.52</c:v>
                </c:pt>
                <c:pt idx="3723">
                  <c:v>847.45</c:v>
                </c:pt>
                <c:pt idx="3724">
                  <c:v>486.39</c:v>
                </c:pt>
                <c:pt idx="3725">
                  <c:v>305.45999999999998</c:v>
                </c:pt>
                <c:pt idx="3726">
                  <c:v>112.07</c:v>
                </c:pt>
                <c:pt idx="3727">
                  <c:v>27.37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0.12</c:v>
                </c:pt>
                <c:pt idx="3739">
                  <c:v>26.96</c:v>
                </c:pt>
                <c:pt idx="3740">
                  <c:v>70.33</c:v>
                </c:pt>
                <c:pt idx="3741">
                  <c:v>397.43</c:v>
                </c:pt>
                <c:pt idx="3742">
                  <c:v>753.51</c:v>
                </c:pt>
                <c:pt idx="3743">
                  <c:v>320.20999999999998</c:v>
                </c:pt>
                <c:pt idx="3744">
                  <c:v>194.88</c:v>
                </c:pt>
                <c:pt idx="3745">
                  <c:v>259.56</c:v>
                </c:pt>
                <c:pt idx="3746">
                  <c:v>508.74</c:v>
                </c:pt>
                <c:pt idx="3747">
                  <c:v>838.53</c:v>
                </c:pt>
                <c:pt idx="3748">
                  <c:v>641.12</c:v>
                </c:pt>
                <c:pt idx="3749">
                  <c:v>509.22</c:v>
                </c:pt>
                <c:pt idx="3750">
                  <c:v>354.7</c:v>
                </c:pt>
                <c:pt idx="3751">
                  <c:v>149.72999999999999</c:v>
                </c:pt>
                <c:pt idx="3752">
                  <c:v>0.68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0.98</c:v>
                </c:pt>
                <c:pt idx="3763">
                  <c:v>59.06</c:v>
                </c:pt>
                <c:pt idx="3764">
                  <c:v>164.99</c:v>
                </c:pt>
                <c:pt idx="3765">
                  <c:v>321.56</c:v>
                </c:pt>
                <c:pt idx="3766">
                  <c:v>525.41999999999996</c:v>
                </c:pt>
                <c:pt idx="3767">
                  <c:v>737.37</c:v>
                </c:pt>
                <c:pt idx="3768">
                  <c:v>999.19</c:v>
                </c:pt>
                <c:pt idx="3769">
                  <c:v>1020.12</c:v>
                </c:pt>
                <c:pt idx="3770">
                  <c:v>981.19</c:v>
                </c:pt>
                <c:pt idx="3771">
                  <c:v>885.58</c:v>
                </c:pt>
                <c:pt idx="3772">
                  <c:v>743.3</c:v>
                </c:pt>
                <c:pt idx="3773">
                  <c:v>563.62</c:v>
                </c:pt>
                <c:pt idx="3774">
                  <c:v>360.12</c:v>
                </c:pt>
                <c:pt idx="3775">
                  <c:v>152.97999999999999</c:v>
                </c:pt>
                <c:pt idx="3776">
                  <c:v>0.9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27.18</c:v>
                </c:pt>
                <c:pt idx="3787">
                  <c:v>212.4</c:v>
                </c:pt>
                <c:pt idx="3788">
                  <c:v>422.48</c:v>
                </c:pt>
                <c:pt idx="3789">
                  <c:v>622.28</c:v>
                </c:pt>
                <c:pt idx="3790">
                  <c:v>793.5</c:v>
                </c:pt>
                <c:pt idx="3791">
                  <c:v>923.63</c:v>
                </c:pt>
                <c:pt idx="3792">
                  <c:v>998.22</c:v>
                </c:pt>
                <c:pt idx="3793">
                  <c:v>1020.27</c:v>
                </c:pt>
                <c:pt idx="3794">
                  <c:v>982.45</c:v>
                </c:pt>
                <c:pt idx="3795">
                  <c:v>886.77</c:v>
                </c:pt>
                <c:pt idx="3796">
                  <c:v>618.54</c:v>
                </c:pt>
                <c:pt idx="3797">
                  <c:v>417.28</c:v>
                </c:pt>
                <c:pt idx="3798">
                  <c:v>360.15</c:v>
                </c:pt>
                <c:pt idx="3799">
                  <c:v>153.94</c:v>
                </c:pt>
                <c:pt idx="3800">
                  <c:v>0.06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28.06</c:v>
                </c:pt>
                <c:pt idx="3811">
                  <c:v>206.57</c:v>
                </c:pt>
                <c:pt idx="3812">
                  <c:v>394.72</c:v>
                </c:pt>
                <c:pt idx="3813">
                  <c:v>621.86</c:v>
                </c:pt>
                <c:pt idx="3814">
                  <c:v>793.6</c:v>
                </c:pt>
                <c:pt idx="3815">
                  <c:v>923.01</c:v>
                </c:pt>
                <c:pt idx="3816">
                  <c:v>999.45</c:v>
                </c:pt>
                <c:pt idx="3817">
                  <c:v>1019.58</c:v>
                </c:pt>
                <c:pt idx="3818">
                  <c:v>980.78</c:v>
                </c:pt>
                <c:pt idx="3819">
                  <c:v>885.58</c:v>
                </c:pt>
                <c:pt idx="3820">
                  <c:v>741.89</c:v>
                </c:pt>
                <c:pt idx="3821">
                  <c:v>561.82000000000005</c:v>
                </c:pt>
                <c:pt idx="3822">
                  <c:v>359.9</c:v>
                </c:pt>
                <c:pt idx="3823">
                  <c:v>154.35</c:v>
                </c:pt>
                <c:pt idx="3824">
                  <c:v>1.32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29.13</c:v>
                </c:pt>
                <c:pt idx="3835">
                  <c:v>216.21</c:v>
                </c:pt>
                <c:pt idx="3836">
                  <c:v>427</c:v>
                </c:pt>
                <c:pt idx="3837">
                  <c:v>627.76</c:v>
                </c:pt>
                <c:pt idx="3838">
                  <c:v>800.18</c:v>
                </c:pt>
                <c:pt idx="3839">
                  <c:v>932.37</c:v>
                </c:pt>
                <c:pt idx="3840">
                  <c:v>1006.2</c:v>
                </c:pt>
                <c:pt idx="3841">
                  <c:v>1025.72</c:v>
                </c:pt>
                <c:pt idx="3842">
                  <c:v>986.74</c:v>
                </c:pt>
                <c:pt idx="3843">
                  <c:v>891.28</c:v>
                </c:pt>
                <c:pt idx="3844">
                  <c:v>747.05</c:v>
                </c:pt>
                <c:pt idx="3845">
                  <c:v>565.86</c:v>
                </c:pt>
                <c:pt idx="3846">
                  <c:v>277.12</c:v>
                </c:pt>
                <c:pt idx="3847">
                  <c:v>32.5</c:v>
                </c:pt>
                <c:pt idx="3848">
                  <c:v>1.52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29.06</c:v>
                </c:pt>
                <c:pt idx="3859">
                  <c:v>213.08</c:v>
                </c:pt>
                <c:pt idx="3860">
                  <c:v>420.87</c:v>
                </c:pt>
                <c:pt idx="3861">
                  <c:v>618.76</c:v>
                </c:pt>
                <c:pt idx="3862">
                  <c:v>789.54</c:v>
                </c:pt>
                <c:pt idx="3863">
                  <c:v>918.63</c:v>
                </c:pt>
                <c:pt idx="3864">
                  <c:v>996.82</c:v>
                </c:pt>
                <c:pt idx="3865">
                  <c:v>1017.13</c:v>
                </c:pt>
                <c:pt idx="3866">
                  <c:v>979.77</c:v>
                </c:pt>
                <c:pt idx="3867">
                  <c:v>886.82</c:v>
                </c:pt>
                <c:pt idx="3868">
                  <c:v>744.7</c:v>
                </c:pt>
                <c:pt idx="3869">
                  <c:v>564.92999999999995</c:v>
                </c:pt>
                <c:pt idx="3870">
                  <c:v>266.88</c:v>
                </c:pt>
                <c:pt idx="3871">
                  <c:v>154.47</c:v>
                </c:pt>
                <c:pt idx="3872">
                  <c:v>1.69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29.31</c:v>
                </c:pt>
                <c:pt idx="3883">
                  <c:v>211.88</c:v>
                </c:pt>
                <c:pt idx="3884">
                  <c:v>418.3</c:v>
                </c:pt>
                <c:pt idx="3885">
                  <c:v>615.09</c:v>
                </c:pt>
                <c:pt idx="3886">
                  <c:v>785.05</c:v>
                </c:pt>
                <c:pt idx="3887">
                  <c:v>914.04</c:v>
                </c:pt>
                <c:pt idx="3888">
                  <c:v>988.64</c:v>
                </c:pt>
                <c:pt idx="3889">
                  <c:v>1009.97</c:v>
                </c:pt>
                <c:pt idx="3890">
                  <c:v>971.89</c:v>
                </c:pt>
                <c:pt idx="3891">
                  <c:v>475.2</c:v>
                </c:pt>
                <c:pt idx="3892">
                  <c:v>597.91</c:v>
                </c:pt>
                <c:pt idx="3893">
                  <c:v>560.01</c:v>
                </c:pt>
                <c:pt idx="3894">
                  <c:v>359.3</c:v>
                </c:pt>
                <c:pt idx="3895">
                  <c:v>155.61000000000001</c:v>
                </c:pt>
                <c:pt idx="3896">
                  <c:v>1.89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29.9</c:v>
                </c:pt>
                <c:pt idx="3907">
                  <c:v>213.43</c:v>
                </c:pt>
                <c:pt idx="3908">
                  <c:v>420.65</c:v>
                </c:pt>
                <c:pt idx="3909">
                  <c:v>619.53</c:v>
                </c:pt>
                <c:pt idx="3910">
                  <c:v>790.53</c:v>
                </c:pt>
                <c:pt idx="3911">
                  <c:v>920.86</c:v>
                </c:pt>
                <c:pt idx="3912">
                  <c:v>1002.9</c:v>
                </c:pt>
                <c:pt idx="3913">
                  <c:v>1024.6199999999999</c:v>
                </c:pt>
                <c:pt idx="3914">
                  <c:v>987.85</c:v>
                </c:pt>
                <c:pt idx="3915">
                  <c:v>895.1</c:v>
                </c:pt>
                <c:pt idx="3916">
                  <c:v>752.89</c:v>
                </c:pt>
                <c:pt idx="3917">
                  <c:v>571.42999999999995</c:v>
                </c:pt>
                <c:pt idx="3918">
                  <c:v>366.02</c:v>
                </c:pt>
                <c:pt idx="3919">
                  <c:v>158.05000000000001</c:v>
                </c:pt>
                <c:pt idx="3920">
                  <c:v>2.06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11.27</c:v>
                </c:pt>
                <c:pt idx="3931">
                  <c:v>58.71</c:v>
                </c:pt>
                <c:pt idx="3932">
                  <c:v>198.89</c:v>
                </c:pt>
                <c:pt idx="3933">
                  <c:v>395.76</c:v>
                </c:pt>
                <c:pt idx="3934">
                  <c:v>708.57</c:v>
                </c:pt>
                <c:pt idx="3935">
                  <c:v>917.24</c:v>
                </c:pt>
                <c:pt idx="3936">
                  <c:v>1000.39</c:v>
                </c:pt>
                <c:pt idx="3937">
                  <c:v>1013.24</c:v>
                </c:pt>
                <c:pt idx="3938">
                  <c:v>977.35</c:v>
                </c:pt>
                <c:pt idx="3939">
                  <c:v>885.95</c:v>
                </c:pt>
                <c:pt idx="3940">
                  <c:v>693.79</c:v>
                </c:pt>
                <c:pt idx="3941">
                  <c:v>311.89</c:v>
                </c:pt>
                <c:pt idx="3942">
                  <c:v>158.66</c:v>
                </c:pt>
                <c:pt idx="3943">
                  <c:v>48.19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2.0699999999999998</c:v>
                </c:pt>
                <c:pt idx="3955">
                  <c:v>68.03</c:v>
                </c:pt>
                <c:pt idx="3956">
                  <c:v>202.69</c:v>
                </c:pt>
                <c:pt idx="3957">
                  <c:v>291.18</c:v>
                </c:pt>
                <c:pt idx="3958">
                  <c:v>401.97</c:v>
                </c:pt>
                <c:pt idx="3959">
                  <c:v>564.99</c:v>
                </c:pt>
                <c:pt idx="3960">
                  <c:v>742.11</c:v>
                </c:pt>
                <c:pt idx="3961">
                  <c:v>757.08</c:v>
                </c:pt>
                <c:pt idx="3962">
                  <c:v>718.84</c:v>
                </c:pt>
                <c:pt idx="3963">
                  <c:v>618.61</c:v>
                </c:pt>
                <c:pt idx="3964">
                  <c:v>457.25</c:v>
                </c:pt>
                <c:pt idx="3965">
                  <c:v>286.79000000000002</c:v>
                </c:pt>
                <c:pt idx="3966">
                  <c:v>155.34</c:v>
                </c:pt>
                <c:pt idx="3967">
                  <c:v>44.28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31.59</c:v>
                </c:pt>
                <c:pt idx="3979">
                  <c:v>216</c:v>
                </c:pt>
                <c:pt idx="3980">
                  <c:v>421.94</c:v>
                </c:pt>
                <c:pt idx="3981">
                  <c:v>599.54</c:v>
                </c:pt>
                <c:pt idx="3982">
                  <c:v>778.03</c:v>
                </c:pt>
                <c:pt idx="3983">
                  <c:v>912.34</c:v>
                </c:pt>
                <c:pt idx="3984">
                  <c:v>980.13</c:v>
                </c:pt>
                <c:pt idx="3985">
                  <c:v>1001.01</c:v>
                </c:pt>
                <c:pt idx="3986">
                  <c:v>958.48</c:v>
                </c:pt>
                <c:pt idx="3987">
                  <c:v>685.24</c:v>
                </c:pt>
                <c:pt idx="3988">
                  <c:v>641.26</c:v>
                </c:pt>
                <c:pt idx="3989">
                  <c:v>540.95000000000005</c:v>
                </c:pt>
                <c:pt idx="3990">
                  <c:v>302.81</c:v>
                </c:pt>
                <c:pt idx="3991">
                  <c:v>2.15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0.66</c:v>
                </c:pt>
                <c:pt idx="4003">
                  <c:v>25.42</c:v>
                </c:pt>
                <c:pt idx="4004">
                  <c:v>237.97</c:v>
                </c:pt>
                <c:pt idx="4005">
                  <c:v>328.8</c:v>
                </c:pt>
                <c:pt idx="4006">
                  <c:v>298.58999999999997</c:v>
                </c:pt>
                <c:pt idx="4007">
                  <c:v>242.91</c:v>
                </c:pt>
                <c:pt idx="4008">
                  <c:v>786.66</c:v>
                </c:pt>
                <c:pt idx="4009">
                  <c:v>492.17</c:v>
                </c:pt>
                <c:pt idx="4010">
                  <c:v>231.88</c:v>
                </c:pt>
                <c:pt idx="4011">
                  <c:v>316.08999999999997</c:v>
                </c:pt>
                <c:pt idx="4012">
                  <c:v>289.25</c:v>
                </c:pt>
                <c:pt idx="4013">
                  <c:v>401.05</c:v>
                </c:pt>
                <c:pt idx="4014">
                  <c:v>359.73</c:v>
                </c:pt>
                <c:pt idx="4015">
                  <c:v>158.6</c:v>
                </c:pt>
                <c:pt idx="4016">
                  <c:v>2.37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27.88</c:v>
                </c:pt>
                <c:pt idx="4027">
                  <c:v>168.96</c:v>
                </c:pt>
                <c:pt idx="4028">
                  <c:v>142.54</c:v>
                </c:pt>
                <c:pt idx="4029">
                  <c:v>141.15</c:v>
                </c:pt>
                <c:pt idx="4030">
                  <c:v>240.65</c:v>
                </c:pt>
                <c:pt idx="4031">
                  <c:v>463.26</c:v>
                </c:pt>
                <c:pt idx="4032">
                  <c:v>1013.8</c:v>
                </c:pt>
                <c:pt idx="4033">
                  <c:v>1033.71</c:v>
                </c:pt>
                <c:pt idx="4034">
                  <c:v>994.42</c:v>
                </c:pt>
                <c:pt idx="4035">
                  <c:v>901.27</c:v>
                </c:pt>
                <c:pt idx="4036">
                  <c:v>760.66</c:v>
                </c:pt>
                <c:pt idx="4037">
                  <c:v>580.54</c:v>
                </c:pt>
                <c:pt idx="4038">
                  <c:v>374.92</c:v>
                </c:pt>
                <c:pt idx="4039">
                  <c:v>164.65</c:v>
                </c:pt>
                <c:pt idx="4040">
                  <c:v>2.88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31.96</c:v>
                </c:pt>
                <c:pt idx="4051">
                  <c:v>223.38</c:v>
                </c:pt>
                <c:pt idx="4052">
                  <c:v>435.05</c:v>
                </c:pt>
                <c:pt idx="4053">
                  <c:v>635.5</c:v>
                </c:pt>
                <c:pt idx="4054">
                  <c:v>806.59</c:v>
                </c:pt>
                <c:pt idx="4055">
                  <c:v>935.16</c:v>
                </c:pt>
                <c:pt idx="4056">
                  <c:v>1014.3</c:v>
                </c:pt>
                <c:pt idx="4057">
                  <c:v>1034.7</c:v>
                </c:pt>
                <c:pt idx="4058">
                  <c:v>995.12</c:v>
                </c:pt>
                <c:pt idx="4059">
                  <c:v>898.12</c:v>
                </c:pt>
                <c:pt idx="4060">
                  <c:v>754.2</c:v>
                </c:pt>
                <c:pt idx="4061">
                  <c:v>574.88</c:v>
                </c:pt>
                <c:pt idx="4062">
                  <c:v>371.19</c:v>
                </c:pt>
                <c:pt idx="4063">
                  <c:v>162.86000000000001</c:v>
                </c:pt>
                <c:pt idx="4064">
                  <c:v>2.87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33.19</c:v>
                </c:pt>
                <c:pt idx="4075">
                  <c:v>221.53</c:v>
                </c:pt>
                <c:pt idx="4076">
                  <c:v>432.25</c:v>
                </c:pt>
                <c:pt idx="4077">
                  <c:v>632.71</c:v>
                </c:pt>
                <c:pt idx="4078">
                  <c:v>804.75</c:v>
                </c:pt>
                <c:pt idx="4079">
                  <c:v>935.11</c:v>
                </c:pt>
                <c:pt idx="4080">
                  <c:v>1013.9</c:v>
                </c:pt>
                <c:pt idx="4081">
                  <c:v>1032.8900000000001</c:v>
                </c:pt>
                <c:pt idx="4082">
                  <c:v>993.13</c:v>
                </c:pt>
                <c:pt idx="4083">
                  <c:v>898.15</c:v>
                </c:pt>
                <c:pt idx="4084">
                  <c:v>755.56</c:v>
                </c:pt>
                <c:pt idx="4085">
                  <c:v>575.73</c:v>
                </c:pt>
                <c:pt idx="4086">
                  <c:v>371.46</c:v>
                </c:pt>
                <c:pt idx="4087">
                  <c:v>162.86000000000001</c:v>
                </c:pt>
                <c:pt idx="4088">
                  <c:v>2.91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32.47</c:v>
                </c:pt>
                <c:pt idx="4099">
                  <c:v>217.5</c:v>
                </c:pt>
                <c:pt idx="4100">
                  <c:v>425.11</c:v>
                </c:pt>
                <c:pt idx="4101">
                  <c:v>622.69000000000005</c:v>
                </c:pt>
                <c:pt idx="4102">
                  <c:v>792.12</c:v>
                </c:pt>
                <c:pt idx="4103">
                  <c:v>920.14</c:v>
                </c:pt>
                <c:pt idx="4104">
                  <c:v>996.11</c:v>
                </c:pt>
                <c:pt idx="4105">
                  <c:v>1017.22</c:v>
                </c:pt>
                <c:pt idx="4106">
                  <c:v>979.19</c:v>
                </c:pt>
                <c:pt idx="4107">
                  <c:v>884.75</c:v>
                </c:pt>
                <c:pt idx="4108">
                  <c:v>742.12</c:v>
                </c:pt>
                <c:pt idx="4109">
                  <c:v>561.88</c:v>
                </c:pt>
                <c:pt idx="4110">
                  <c:v>362.67</c:v>
                </c:pt>
                <c:pt idx="4111">
                  <c:v>158.86000000000001</c:v>
                </c:pt>
                <c:pt idx="4112">
                  <c:v>2.8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32.06</c:v>
                </c:pt>
                <c:pt idx="4123">
                  <c:v>215.59</c:v>
                </c:pt>
                <c:pt idx="4124">
                  <c:v>422.17</c:v>
                </c:pt>
                <c:pt idx="4125">
                  <c:v>619.02</c:v>
                </c:pt>
                <c:pt idx="4126">
                  <c:v>787.89</c:v>
                </c:pt>
                <c:pt idx="4127">
                  <c:v>915.82</c:v>
                </c:pt>
                <c:pt idx="4128">
                  <c:v>996.5</c:v>
                </c:pt>
                <c:pt idx="4129">
                  <c:v>1016.71</c:v>
                </c:pt>
                <c:pt idx="4130">
                  <c:v>979.28</c:v>
                </c:pt>
                <c:pt idx="4131">
                  <c:v>887.61</c:v>
                </c:pt>
                <c:pt idx="4132">
                  <c:v>747.55</c:v>
                </c:pt>
                <c:pt idx="4133">
                  <c:v>567.94000000000005</c:v>
                </c:pt>
                <c:pt idx="4134">
                  <c:v>364.87</c:v>
                </c:pt>
                <c:pt idx="4135">
                  <c:v>160.27000000000001</c:v>
                </c:pt>
                <c:pt idx="4136">
                  <c:v>2.83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32.29</c:v>
                </c:pt>
                <c:pt idx="4147">
                  <c:v>216.93</c:v>
                </c:pt>
                <c:pt idx="4148">
                  <c:v>424.07</c:v>
                </c:pt>
                <c:pt idx="4149">
                  <c:v>621.04999999999995</c:v>
                </c:pt>
                <c:pt idx="4150">
                  <c:v>790.04</c:v>
                </c:pt>
                <c:pt idx="4151">
                  <c:v>918.03</c:v>
                </c:pt>
                <c:pt idx="4152">
                  <c:v>994.44</c:v>
                </c:pt>
                <c:pt idx="4153">
                  <c:v>1014.16</c:v>
                </c:pt>
                <c:pt idx="4154">
                  <c:v>976.16</c:v>
                </c:pt>
                <c:pt idx="4155">
                  <c:v>882.79</c:v>
                </c:pt>
                <c:pt idx="4156">
                  <c:v>741.08</c:v>
                </c:pt>
                <c:pt idx="4157">
                  <c:v>562.16</c:v>
                </c:pt>
                <c:pt idx="4158">
                  <c:v>361.78</c:v>
                </c:pt>
                <c:pt idx="4159">
                  <c:v>158.35</c:v>
                </c:pt>
                <c:pt idx="4160">
                  <c:v>2.84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31.76</c:v>
                </c:pt>
                <c:pt idx="4171">
                  <c:v>214.33</c:v>
                </c:pt>
                <c:pt idx="4172">
                  <c:v>419.48</c:v>
                </c:pt>
                <c:pt idx="4173">
                  <c:v>615.5</c:v>
                </c:pt>
                <c:pt idx="4174">
                  <c:v>784.09</c:v>
                </c:pt>
                <c:pt idx="4175">
                  <c:v>911.43</c:v>
                </c:pt>
                <c:pt idx="4176">
                  <c:v>992.44</c:v>
                </c:pt>
                <c:pt idx="4177">
                  <c:v>1013.89</c:v>
                </c:pt>
                <c:pt idx="4178">
                  <c:v>977.35</c:v>
                </c:pt>
                <c:pt idx="4179">
                  <c:v>885.96</c:v>
                </c:pt>
                <c:pt idx="4180">
                  <c:v>746</c:v>
                </c:pt>
                <c:pt idx="4181">
                  <c:v>567.80999999999995</c:v>
                </c:pt>
                <c:pt idx="4182">
                  <c:v>365.89</c:v>
                </c:pt>
                <c:pt idx="4183">
                  <c:v>160.25</c:v>
                </c:pt>
                <c:pt idx="4184">
                  <c:v>2.78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10.24</c:v>
                </c:pt>
                <c:pt idx="4195">
                  <c:v>102.6</c:v>
                </c:pt>
                <c:pt idx="4196">
                  <c:v>401.96</c:v>
                </c:pt>
                <c:pt idx="4197">
                  <c:v>622.9</c:v>
                </c:pt>
                <c:pt idx="4198">
                  <c:v>784.66</c:v>
                </c:pt>
                <c:pt idx="4199">
                  <c:v>919.49</c:v>
                </c:pt>
                <c:pt idx="4200">
                  <c:v>1001.09</c:v>
                </c:pt>
                <c:pt idx="4201">
                  <c:v>1022.9</c:v>
                </c:pt>
                <c:pt idx="4202">
                  <c:v>986.35</c:v>
                </c:pt>
                <c:pt idx="4203">
                  <c:v>893.12</c:v>
                </c:pt>
                <c:pt idx="4204">
                  <c:v>751.59</c:v>
                </c:pt>
                <c:pt idx="4205">
                  <c:v>571.83000000000004</c:v>
                </c:pt>
                <c:pt idx="4206">
                  <c:v>368.22</c:v>
                </c:pt>
                <c:pt idx="4207">
                  <c:v>161.24</c:v>
                </c:pt>
                <c:pt idx="4208">
                  <c:v>2.78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31.88</c:v>
                </c:pt>
                <c:pt idx="4219">
                  <c:v>216.44</c:v>
                </c:pt>
                <c:pt idx="4220">
                  <c:v>423.24</c:v>
                </c:pt>
                <c:pt idx="4221">
                  <c:v>619.83000000000004</c:v>
                </c:pt>
                <c:pt idx="4222">
                  <c:v>788.56</c:v>
                </c:pt>
                <c:pt idx="4223">
                  <c:v>916.31</c:v>
                </c:pt>
                <c:pt idx="4224">
                  <c:v>1001.49</c:v>
                </c:pt>
                <c:pt idx="4225">
                  <c:v>1021.6</c:v>
                </c:pt>
                <c:pt idx="4226">
                  <c:v>983.31</c:v>
                </c:pt>
                <c:pt idx="4227">
                  <c:v>890.39</c:v>
                </c:pt>
                <c:pt idx="4228">
                  <c:v>750.08</c:v>
                </c:pt>
                <c:pt idx="4229">
                  <c:v>570.79</c:v>
                </c:pt>
                <c:pt idx="4230">
                  <c:v>367.66</c:v>
                </c:pt>
                <c:pt idx="4231">
                  <c:v>160.77000000000001</c:v>
                </c:pt>
                <c:pt idx="4232">
                  <c:v>2.67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31.57</c:v>
                </c:pt>
                <c:pt idx="4243">
                  <c:v>216.13</c:v>
                </c:pt>
                <c:pt idx="4244">
                  <c:v>423.32</c:v>
                </c:pt>
                <c:pt idx="4245">
                  <c:v>620.41999999999996</c:v>
                </c:pt>
                <c:pt idx="4246">
                  <c:v>789.95</c:v>
                </c:pt>
                <c:pt idx="4247">
                  <c:v>918.2</c:v>
                </c:pt>
                <c:pt idx="4248">
                  <c:v>994.71</c:v>
                </c:pt>
                <c:pt idx="4249">
                  <c:v>1015.91</c:v>
                </c:pt>
                <c:pt idx="4250">
                  <c:v>978.96</c:v>
                </c:pt>
                <c:pt idx="4251">
                  <c:v>886.06</c:v>
                </c:pt>
                <c:pt idx="4252">
                  <c:v>744.2</c:v>
                </c:pt>
                <c:pt idx="4253">
                  <c:v>566.55999999999995</c:v>
                </c:pt>
                <c:pt idx="4254">
                  <c:v>365.62</c:v>
                </c:pt>
                <c:pt idx="4255">
                  <c:v>159.88</c:v>
                </c:pt>
                <c:pt idx="4256">
                  <c:v>2.5299999999999998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31.44</c:v>
                </c:pt>
                <c:pt idx="4267">
                  <c:v>217.82</c:v>
                </c:pt>
                <c:pt idx="4268">
                  <c:v>427.56</c:v>
                </c:pt>
                <c:pt idx="4269">
                  <c:v>627.86</c:v>
                </c:pt>
                <c:pt idx="4270">
                  <c:v>799.33</c:v>
                </c:pt>
                <c:pt idx="4271">
                  <c:v>929.03</c:v>
                </c:pt>
                <c:pt idx="4272">
                  <c:v>1005.45</c:v>
                </c:pt>
                <c:pt idx="4273">
                  <c:v>1023.77</c:v>
                </c:pt>
                <c:pt idx="4274">
                  <c:v>985.1</c:v>
                </c:pt>
                <c:pt idx="4275">
                  <c:v>894.92</c:v>
                </c:pt>
                <c:pt idx="4276">
                  <c:v>755.12</c:v>
                </c:pt>
                <c:pt idx="4277">
                  <c:v>575.57000000000005</c:v>
                </c:pt>
                <c:pt idx="4278">
                  <c:v>370.98</c:v>
                </c:pt>
                <c:pt idx="4279">
                  <c:v>162.21</c:v>
                </c:pt>
                <c:pt idx="4280">
                  <c:v>2.4300000000000002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31.01</c:v>
                </c:pt>
                <c:pt idx="4291">
                  <c:v>217.43</c:v>
                </c:pt>
                <c:pt idx="4292">
                  <c:v>426.88</c:v>
                </c:pt>
                <c:pt idx="4293">
                  <c:v>626.09</c:v>
                </c:pt>
                <c:pt idx="4294">
                  <c:v>796.21</c:v>
                </c:pt>
                <c:pt idx="4295">
                  <c:v>924.06</c:v>
                </c:pt>
                <c:pt idx="4296">
                  <c:v>1005.77</c:v>
                </c:pt>
                <c:pt idx="4297">
                  <c:v>1026.5999999999999</c:v>
                </c:pt>
                <c:pt idx="4298">
                  <c:v>988.59</c:v>
                </c:pt>
                <c:pt idx="4299">
                  <c:v>893.53</c:v>
                </c:pt>
                <c:pt idx="4300">
                  <c:v>748.8</c:v>
                </c:pt>
                <c:pt idx="4301">
                  <c:v>566.75</c:v>
                </c:pt>
                <c:pt idx="4302">
                  <c:v>364.45</c:v>
                </c:pt>
                <c:pt idx="4303">
                  <c:v>158.72999999999999</c:v>
                </c:pt>
                <c:pt idx="4304">
                  <c:v>2.19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29.94</c:v>
                </c:pt>
                <c:pt idx="4315">
                  <c:v>213.57</c:v>
                </c:pt>
                <c:pt idx="4316">
                  <c:v>420.51</c:v>
                </c:pt>
                <c:pt idx="4317">
                  <c:v>617.29</c:v>
                </c:pt>
                <c:pt idx="4318">
                  <c:v>785.52</c:v>
                </c:pt>
                <c:pt idx="4319">
                  <c:v>912.25</c:v>
                </c:pt>
                <c:pt idx="4320">
                  <c:v>920.47</c:v>
                </c:pt>
                <c:pt idx="4321">
                  <c:v>935.8</c:v>
                </c:pt>
                <c:pt idx="4322">
                  <c:v>895.82</c:v>
                </c:pt>
                <c:pt idx="4323">
                  <c:v>817.18</c:v>
                </c:pt>
                <c:pt idx="4324">
                  <c:v>726.14</c:v>
                </c:pt>
                <c:pt idx="4325">
                  <c:v>559.24</c:v>
                </c:pt>
                <c:pt idx="4326">
                  <c:v>281.93</c:v>
                </c:pt>
                <c:pt idx="4327">
                  <c:v>53.96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29.41</c:v>
                </c:pt>
                <c:pt idx="4339">
                  <c:v>213.17</c:v>
                </c:pt>
                <c:pt idx="4340">
                  <c:v>420.4</c:v>
                </c:pt>
                <c:pt idx="4341">
                  <c:v>618.01</c:v>
                </c:pt>
                <c:pt idx="4342">
                  <c:v>787.61</c:v>
                </c:pt>
                <c:pt idx="4343">
                  <c:v>916.02</c:v>
                </c:pt>
                <c:pt idx="4344">
                  <c:v>1001.35</c:v>
                </c:pt>
                <c:pt idx="4345">
                  <c:v>1022.86</c:v>
                </c:pt>
                <c:pt idx="4346">
                  <c:v>986.1</c:v>
                </c:pt>
                <c:pt idx="4347">
                  <c:v>888.57</c:v>
                </c:pt>
                <c:pt idx="4348">
                  <c:v>753.08</c:v>
                </c:pt>
                <c:pt idx="4349">
                  <c:v>563.11</c:v>
                </c:pt>
                <c:pt idx="4350">
                  <c:v>316.73</c:v>
                </c:pt>
                <c:pt idx="4351">
                  <c:v>75.06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29.38</c:v>
                </c:pt>
                <c:pt idx="4363">
                  <c:v>216.05</c:v>
                </c:pt>
                <c:pt idx="4364">
                  <c:v>426.15</c:v>
                </c:pt>
                <c:pt idx="4365">
                  <c:v>625.67999999999995</c:v>
                </c:pt>
                <c:pt idx="4366">
                  <c:v>796.26</c:v>
                </c:pt>
                <c:pt idx="4367">
                  <c:v>912.11</c:v>
                </c:pt>
                <c:pt idx="4368">
                  <c:v>799.64</c:v>
                </c:pt>
                <c:pt idx="4369">
                  <c:v>768.26</c:v>
                </c:pt>
                <c:pt idx="4370">
                  <c:v>611.24</c:v>
                </c:pt>
                <c:pt idx="4371">
                  <c:v>650.05999999999995</c:v>
                </c:pt>
                <c:pt idx="4372">
                  <c:v>526.61</c:v>
                </c:pt>
                <c:pt idx="4373">
                  <c:v>324.79000000000002</c:v>
                </c:pt>
                <c:pt idx="4374">
                  <c:v>141.58000000000001</c:v>
                </c:pt>
                <c:pt idx="4375">
                  <c:v>37.54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49.75</c:v>
                </c:pt>
                <c:pt idx="4388">
                  <c:v>171.2</c:v>
                </c:pt>
                <c:pt idx="4389">
                  <c:v>369.11</c:v>
                </c:pt>
                <c:pt idx="4390">
                  <c:v>687.95</c:v>
                </c:pt>
                <c:pt idx="4391">
                  <c:v>803.19</c:v>
                </c:pt>
                <c:pt idx="4392">
                  <c:v>908.35</c:v>
                </c:pt>
                <c:pt idx="4393">
                  <c:v>1002.37</c:v>
                </c:pt>
                <c:pt idx="4394">
                  <c:v>893.76</c:v>
                </c:pt>
                <c:pt idx="4395">
                  <c:v>697.39</c:v>
                </c:pt>
                <c:pt idx="4396">
                  <c:v>542.77</c:v>
                </c:pt>
                <c:pt idx="4397">
                  <c:v>527.27</c:v>
                </c:pt>
                <c:pt idx="4398">
                  <c:v>306.43</c:v>
                </c:pt>
                <c:pt idx="4399">
                  <c:v>31.9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10.4</c:v>
                </c:pt>
                <c:pt idx="4411">
                  <c:v>139.25</c:v>
                </c:pt>
                <c:pt idx="4412">
                  <c:v>365.29</c:v>
                </c:pt>
                <c:pt idx="4413">
                  <c:v>538.55999999999995</c:v>
                </c:pt>
                <c:pt idx="4414">
                  <c:v>779.19</c:v>
                </c:pt>
                <c:pt idx="4415">
                  <c:v>911.31</c:v>
                </c:pt>
                <c:pt idx="4416">
                  <c:v>957.54</c:v>
                </c:pt>
                <c:pt idx="4417">
                  <c:v>998.72</c:v>
                </c:pt>
                <c:pt idx="4418">
                  <c:v>871.53</c:v>
                </c:pt>
                <c:pt idx="4419">
                  <c:v>666.85</c:v>
                </c:pt>
                <c:pt idx="4420">
                  <c:v>512.86</c:v>
                </c:pt>
                <c:pt idx="4421">
                  <c:v>355.34</c:v>
                </c:pt>
                <c:pt idx="4422">
                  <c:v>255.25</c:v>
                </c:pt>
                <c:pt idx="4423">
                  <c:v>70.02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23.62</c:v>
                </c:pt>
                <c:pt idx="4435">
                  <c:v>204.4</c:v>
                </c:pt>
                <c:pt idx="4436">
                  <c:v>408.08</c:v>
                </c:pt>
                <c:pt idx="4437">
                  <c:v>441.8</c:v>
                </c:pt>
                <c:pt idx="4438">
                  <c:v>438.96</c:v>
                </c:pt>
                <c:pt idx="4439">
                  <c:v>597.99</c:v>
                </c:pt>
                <c:pt idx="4440">
                  <c:v>972.4</c:v>
                </c:pt>
                <c:pt idx="4441">
                  <c:v>991.94</c:v>
                </c:pt>
                <c:pt idx="4442">
                  <c:v>953.97</c:v>
                </c:pt>
                <c:pt idx="4443">
                  <c:v>861.9</c:v>
                </c:pt>
                <c:pt idx="4444">
                  <c:v>722.42</c:v>
                </c:pt>
                <c:pt idx="4445">
                  <c:v>546.41</c:v>
                </c:pt>
                <c:pt idx="4446">
                  <c:v>348.44</c:v>
                </c:pt>
                <c:pt idx="4447">
                  <c:v>147.91</c:v>
                </c:pt>
                <c:pt idx="4448">
                  <c:v>0.94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0.73</c:v>
                </c:pt>
                <c:pt idx="4459">
                  <c:v>24.83</c:v>
                </c:pt>
                <c:pt idx="4460">
                  <c:v>69.11</c:v>
                </c:pt>
                <c:pt idx="4461">
                  <c:v>118.1</c:v>
                </c:pt>
                <c:pt idx="4462">
                  <c:v>179.33</c:v>
                </c:pt>
                <c:pt idx="4463">
                  <c:v>318.20999999999998</c:v>
                </c:pt>
                <c:pt idx="4464">
                  <c:v>687.84</c:v>
                </c:pt>
                <c:pt idx="4465">
                  <c:v>929.63</c:v>
                </c:pt>
                <c:pt idx="4466">
                  <c:v>952.41</c:v>
                </c:pt>
                <c:pt idx="4467">
                  <c:v>863.54</c:v>
                </c:pt>
                <c:pt idx="4468">
                  <c:v>725.98</c:v>
                </c:pt>
                <c:pt idx="4469">
                  <c:v>550.72</c:v>
                </c:pt>
                <c:pt idx="4470">
                  <c:v>351.97</c:v>
                </c:pt>
                <c:pt idx="4471">
                  <c:v>149.32</c:v>
                </c:pt>
                <c:pt idx="4472">
                  <c:v>0.79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24.96</c:v>
                </c:pt>
                <c:pt idx="4483">
                  <c:v>209.03</c:v>
                </c:pt>
                <c:pt idx="4484">
                  <c:v>419.03</c:v>
                </c:pt>
                <c:pt idx="4485">
                  <c:v>619.39</c:v>
                </c:pt>
                <c:pt idx="4486">
                  <c:v>789.31</c:v>
                </c:pt>
                <c:pt idx="4487">
                  <c:v>918.45</c:v>
                </c:pt>
                <c:pt idx="4488">
                  <c:v>363.07</c:v>
                </c:pt>
                <c:pt idx="4489">
                  <c:v>846.05</c:v>
                </c:pt>
                <c:pt idx="4490">
                  <c:v>628.5</c:v>
                </c:pt>
                <c:pt idx="4491">
                  <c:v>802.94</c:v>
                </c:pt>
                <c:pt idx="4492">
                  <c:v>740.41</c:v>
                </c:pt>
                <c:pt idx="4493">
                  <c:v>561</c:v>
                </c:pt>
                <c:pt idx="4494">
                  <c:v>357.63</c:v>
                </c:pt>
                <c:pt idx="4495">
                  <c:v>150.84</c:v>
                </c:pt>
                <c:pt idx="4496">
                  <c:v>0.62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24</c:v>
                </c:pt>
                <c:pt idx="4507">
                  <c:v>207.14</c:v>
                </c:pt>
                <c:pt idx="4508">
                  <c:v>416.37</c:v>
                </c:pt>
                <c:pt idx="4509">
                  <c:v>615.96</c:v>
                </c:pt>
                <c:pt idx="4510">
                  <c:v>787.25</c:v>
                </c:pt>
                <c:pt idx="4511">
                  <c:v>915.7</c:v>
                </c:pt>
                <c:pt idx="4512">
                  <c:v>995.9</c:v>
                </c:pt>
                <c:pt idx="4513">
                  <c:v>1015.6</c:v>
                </c:pt>
                <c:pt idx="4514">
                  <c:v>976.75</c:v>
                </c:pt>
                <c:pt idx="4515">
                  <c:v>882.92</c:v>
                </c:pt>
                <c:pt idx="4516">
                  <c:v>739.6</c:v>
                </c:pt>
                <c:pt idx="4517">
                  <c:v>559.59</c:v>
                </c:pt>
                <c:pt idx="4518">
                  <c:v>356.3</c:v>
                </c:pt>
                <c:pt idx="4519">
                  <c:v>149.57</c:v>
                </c:pt>
                <c:pt idx="4520">
                  <c:v>0.45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22.65</c:v>
                </c:pt>
                <c:pt idx="4531">
                  <c:v>203.55</c:v>
                </c:pt>
                <c:pt idx="4532">
                  <c:v>411.08</c:v>
                </c:pt>
                <c:pt idx="4533">
                  <c:v>609.21</c:v>
                </c:pt>
                <c:pt idx="4534">
                  <c:v>779.79</c:v>
                </c:pt>
                <c:pt idx="4535">
                  <c:v>909.11</c:v>
                </c:pt>
                <c:pt idx="4536">
                  <c:v>989.54</c:v>
                </c:pt>
                <c:pt idx="4537">
                  <c:v>1010.82</c:v>
                </c:pt>
                <c:pt idx="4538">
                  <c:v>973.03</c:v>
                </c:pt>
                <c:pt idx="4539">
                  <c:v>879.52</c:v>
                </c:pt>
                <c:pt idx="4540">
                  <c:v>737.98</c:v>
                </c:pt>
                <c:pt idx="4541">
                  <c:v>558.49</c:v>
                </c:pt>
                <c:pt idx="4542">
                  <c:v>355.22</c:v>
                </c:pt>
                <c:pt idx="4543">
                  <c:v>148.52000000000001</c:v>
                </c:pt>
                <c:pt idx="4544">
                  <c:v>0.31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22.05</c:v>
                </c:pt>
                <c:pt idx="4555">
                  <c:v>205.2</c:v>
                </c:pt>
                <c:pt idx="4556">
                  <c:v>415.47</c:v>
                </c:pt>
                <c:pt idx="4557">
                  <c:v>615.87</c:v>
                </c:pt>
                <c:pt idx="4558">
                  <c:v>787.98</c:v>
                </c:pt>
                <c:pt idx="4559">
                  <c:v>917.22</c:v>
                </c:pt>
                <c:pt idx="4560">
                  <c:v>999.18</c:v>
                </c:pt>
                <c:pt idx="4561">
                  <c:v>1017.58</c:v>
                </c:pt>
                <c:pt idx="4562">
                  <c:v>979.79</c:v>
                </c:pt>
                <c:pt idx="4563">
                  <c:v>887.98</c:v>
                </c:pt>
                <c:pt idx="4564">
                  <c:v>745.2</c:v>
                </c:pt>
                <c:pt idx="4565">
                  <c:v>563.61</c:v>
                </c:pt>
                <c:pt idx="4566">
                  <c:v>358.24</c:v>
                </c:pt>
                <c:pt idx="4567">
                  <c:v>149.13</c:v>
                </c:pt>
                <c:pt idx="4568">
                  <c:v>0.19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20.8</c:v>
                </c:pt>
                <c:pt idx="4579">
                  <c:v>202.47</c:v>
                </c:pt>
                <c:pt idx="4580">
                  <c:v>411.46</c:v>
                </c:pt>
                <c:pt idx="4581">
                  <c:v>610.9</c:v>
                </c:pt>
                <c:pt idx="4582">
                  <c:v>782.47</c:v>
                </c:pt>
                <c:pt idx="4583">
                  <c:v>912.56</c:v>
                </c:pt>
                <c:pt idx="4584">
                  <c:v>980.37</c:v>
                </c:pt>
                <c:pt idx="4585">
                  <c:v>1000.48</c:v>
                </c:pt>
                <c:pt idx="4586">
                  <c:v>962.69</c:v>
                </c:pt>
                <c:pt idx="4587">
                  <c:v>869.75</c:v>
                </c:pt>
                <c:pt idx="4588">
                  <c:v>728.69</c:v>
                </c:pt>
                <c:pt idx="4589">
                  <c:v>550.1</c:v>
                </c:pt>
                <c:pt idx="4590">
                  <c:v>348.26</c:v>
                </c:pt>
                <c:pt idx="4591">
                  <c:v>143.46</c:v>
                </c:pt>
                <c:pt idx="4592">
                  <c:v>0.09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3.42</c:v>
                </c:pt>
                <c:pt idx="4603">
                  <c:v>173.5</c:v>
                </c:pt>
                <c:pt idx="4604">
                  <c:v>326.97000000000003</c:v>
                </c:pt>
                <c:pt idx="4605">
                  <c:v>223.5</c:v>
                </c:pt>
                <c:pt idx="4606">
                  <c:v>209.77</c:v>
                </c:pt>
                <c:pt idx="4607">
                  <c:v>366.31</c:v>
                </c:pt>
                <c:pt idx="4608">
                  <c:v>390.05</c:v>
                </c:pt>
                <c:pt idx="4609">
                  <c:v>779.07</c:v>
                </c:pt>
                <c:pt idx="4610">
                  <c:v>814.27</c:v>
                </c:pt>
                <c:pt idx="4611">
                  <c:v>724.86</c:v>
                </c:pt>
                <c:pt idx="4612">
                  <c:v>644.58000000000004</c:v>
                </c:pt>
                <c:pt idx="4613">
                  <c:v>540.03</c:v>
                </c:pt>
                <c:pt idx="4614">
                  <c:v>341.24</c:v>
                </c:pt>
                <c:pt idx="4615">
                  <c:v>139.63</c:v>
                </c:pt>
                <c:pt idx="4616">
                  <c:v>0.02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18.39</c:v>
                </c:pt>
                <c:pt idx="4627">
                  <c:v>197.73</c:v>
                </c:pt>
                <c:pt idx="4628">
                  <c:v>407.07</c:v>
                </c:pt>
                <c:pt idx="4629">
                  <c:v>300.87</c:v>
                </c:pt>
                <c:pt idx="4630">
                  <c:v>193.79</c:v>
                </c:pt>
                <c:pt idx="4631">
                  <c:v>887.38</c:v>
                </c:pt>
                <c:pt idx="4632">
                  <c:v>958.85</c:v>
                </c:pt>
                <c:pt idx="4633">
                  <c:v>510.21</c:v>
                </c:pt>
                <c:pt idx="4634">
                  <c:v>971.55</c:v>
                </c:pt>
                <c:pt idx="4635">
                  <c:v>872.75</c:v>
                </c:pt>
                <c:pt idx="4636">
                  <c:v>645.11</c:v>
                </c:pt>
                <c:pt idx="4637">
                  <c:v>415.85</c:v>
                </c:pt>
                <c:pt idx="4638">
                  <c:v>351.47</c:v>
                </c:pt>
                <c:pt idx="4639">
                  <c:v>143.38999999999999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17.649999999999999</c:v>
                </c:pt>
                <c:pt idx="4651">
                  <c:v>199.06</c:v>
                </c:pt>
                <c:pt idx="4652">
                  <c:v>409.19</c:v>
                </c:pt>
                <c:pt idx="4653">
                  <c:v>609.38</c:v>
                </c:pt>
                <c:pt idx="4654">
                  <c:v>782.08</c:v>
                </c:pt>
                <c:pt idx="4655">
                  <c:v>913.67</c:v>
                </c:pt>
                <c:pt idx="4656">
                  <c:v>995.94</c:v>
                </c:pt>
                <c:pt idx="4657">
                  <c:v>1016.55</c:v>
                </c:pt>
                <c:pt idx="4658">
                  <c:v>977.04</c:v>
                </c:pt>
                <c:pt idx="4659">
                  <c:v>880.41</c:v>
                </c:pt>
                <c:pt idx="4660">
                  <c:v>736.61</c:v>
                </c:pt>
                <c:pt idx="4661">
                  <c:v>554.63</c:v>
                </c:pt>
                <c:pt idx="4662">
                  <c:v>348.95</c:v>
                </c:pt>
                <c:pt idx="4663">
                  <c:v>141.28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16.440000000000001</c:v>
                </c:pt>
                <c:pt idx="4675">
                  <c:v>196.96</c:v>
                </c:pt>
                <c:pt idx="4676">
                  <c:v>407.31</c:v>
                </c:pt>
                <c:pt idx="4677">
                  <c:v>607.57000000000005</c:v>
                </c:pt>
                <c:pt idx="4678">
                  <c:v>779.93</c:v>
                </c:pt>
                <c:pt idx="4679">
                  <c:v>909.36</c:v>
                </c:pt>
                <c:pt idx="4680">
                  <c:v>982.97</c:v>
                </c:pt>
                <c:pt idx="4681">
                  <c:v>1004.53</c:v>
                </c:pt>
                <c:pt idx="4682">
                  <c:v>967.14</c:v>
                </c:pt>
                <c:pt idx="4683">
                  <c:v>873.86</c:v>
                </c:pt>
                <c:pt idx="4684">
                  <c:v>730.85</c:v>
                </c:pt>
                <c:pt idx="4685">
                  <c:v>549.44000000000005</c:v>
                </c:pt>
                <c:pt idx="4686">
                  <c:v>344.41</c:v>
                </c:pt>
                <c:pt idx="4687">
                  <c:v>137.54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14.75</c:v>
                </c:pt>
                <c:pt idx="4699">
                  <c:v>191.35</c:v>
                </c:pt>
                <c:pt idx="4700">
                  <c:v>398.68</c:v>
                </c:pt>
                <c:pt idx="4701">
                  <c:v>597.09</c:v>
                </c:pt>
                <c:pt idx="4702">
                  <c:v>767.98</c:v>
                </c:pt>
                <c:pt idx="4703">
                  <c:v>897.36</c:v>
                </c:pt>
                <c:pt idx="4704">
                  <c:v>982.99</c:v>
                </c:pt>
                <c:pt idx="4705">
                  <c:v>1003.51</c:v>
                </c:pt>
                <c:pt idx="4706">
                  <c:v>964.62</c:v>
                </c:pt>
                <c:pt idx="4707">
                  <c:v>868.79</c:v>
                </c:pt>
                <c:pt idx="4708">
                  <c:v>724.89</c:v>
                </c:pt>
                <c:pt idx="4709">
                  <c:v>543.75</c:v>
                </c:pt>
                <c:pt idx="4710">
                  <c:v>341.18</c:v>
                </c:pt>
                <c:pt idx="4711">
                  <c:v>135.83000000000001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13.83</c:v>
                </c:pt>
                <c:pt idx="4723">
                  <c:v>191.82</c:v>
                </c:pt>
                <c:pt idx="4724">
                  <c:v>401.57</c:v>
                </c:pt>
                <c:pt idx="4725">
                  <c:v>601.61</c:v>
                </c:pt>
                <c:pt idx="4726">
                  <c:v>773.26</c:v>
                </c:pt>
                <c:pt idx="4727">
                  <c:v>903.22</c:v>
                </c:pt>
                <c:pt idx="4728">
                  <c:v>978.88</c:v>
                </c:pt>
                <c:pt idx="4729">
                  <c:v>997.87</c:v>
                </c:pt>
                <c:pt idx="4730">
                  <c:v>958.43</c:v>
                </c:pt>
                <c:pt idx="4731">
                  <c:v>863.48</c:v>
                </c:pt>
                <c:pt idx="4732">
                  <c:v>720.38</c:v>
                </c:pt>
                <c:pt idx="4733">
                  <c:v>540.74</c:v>
                </c:pt>
                <c:pt idx="4734">
                  <c:v>338.56</c:v>
                </c:pt>
                <c:pt idx="4735">
                  <c:v>133.75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12.67</c:v>
                </c:pt>
                <c:pt idx="4747">
                  <c:v>189.99</c:v>
                </c:pt>
                <c:pt idx="4748">
                  <c:v>400</c:v>
                </c:pt>
                <c:pt idx="4749">
                  <c:v>600.85</c:v>
                </c:pt>
                <c:pt idx="4750">
                  <c:v>773.6</c:v>
                </c:pt>
                <c:pt idx="4751">
                  <c:v>904.33</c:v>
                </c:pt>
                <c:pt idx="4752">
                  <c:v>975.43</c:v>
                </c:pt>
                <c:pt idx="4753">
                  <c:v>996.26</c:v>
                </c:pt>
                <c:pt idx="4754">
                  <c:v>958.78</c:v>
                </c:pt>
                <c:pt idx="4755">
                  <c:v>860.55</c:v>
                </c:pt>
                <c:pt idx="4756">
                  <c:v>656.33</c:v>
                </c:pt>
                <c:pt idx="4757">
                  <c:v>397.41</c:v>
                </c:pt>
                <c:pt idx="4758">
                  <c:v>143.63</c:v>
                </c:pt>
                <c:pt idx="4759">
                  <c:v>19.579999999999998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42.65</c:v>
                </c:pt>
                <c:pt idx="4772">
                  <c:v>144.69999999999999</c:v>
                </c:pt>
                <c:pt idx="4773">
                  <c:v>307.63</c:v>
                </c:pt>
                <c:pt idx="4774">
                  <c:v>547.64</c:v>
                </c:pt>
                <c:pt idx="4775">
                  <c:v>826.99</c:v>
                </c:pt>
                <c:pt idx="4776">
                  <c:v>979.05</c:v>
                </c:pt>
                <c:pt idx="4777">
                  <c:v>1000.91</c:v>
                </c:pt>
                <c:pt idx="4778">
                  <c:v>962.61</c:v>
                </c:pt>
                <c:pt idx="4779">
                  <c:v>867.19</c:v>
                </c:pt>
                <c:pt idx="4780">
                  <c:v>722.55</c:v>
                </c:pt>
                <c:pt idx="4781">
                  <c:v>539.94000000000005</c:v>
                </c:pt>
                <c:pt idx="4782">
                  <c:v>334.71</c:v>
                </c:pt>
                <c:pt idx="4783">
                  <c:v>129.29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10.11</c:v>
                </c:pt>
                <c:pt idx="4795">
                  <c:v>183.01</c:v>
                </c:pt>
                <c:pt idx="4796">
                  <c:v>390.56</c:v>
                </c:pt>
                <c:pt idx="4797">
                  <c:v>588.95000000000005</c:v>
                </c:pt>
                <c:pt idx="4798">
                  <c:v>759.62</c:v>
                </c:pt>
                <c:pt idx="4799">
                  <c:v>888.99</c:v>
                </c:pt>
                <c:pt idx="4800">
                  <c:v>965.33</c:v>
                </c:pt>
                <c:pt idx="4801">
                  <c:v>986.08</c:v>
                </c:pt>
                <c:pt idx="4802">
                  <c:v>948.7</c:v>
                </c:pt>
                <c:pt idx="4803">
                  <c:v>855.84</c:v>
                </c:pt>
                <c:pt idx="4804">
                  <c:v>713.88</c:v>
                </c:pt>
                <c:pt idx="4805">
                  <c:v>533.9</c:v>
                </c:pt>
                <c:pt idx="4806">
                  <c:v>331.13</c:v>
                </c:pt>
                <c:pt idx="4807">
                  <c:v>126.62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8.91</c:v>
                </c:pt>
                <c:pt idx="4819">
                  <c:v>180.27</c:v>
                </c:pt>
                <c:pt idx="4820">
                  <c:v>387.54</c:v>
                </c:pt>
                <c:pt idx="4821">
                  <c:v>587.03</c:v>
                </c:pt>
                <c:pt idx="4822">
                  <c:v>759.71</c:v>
                </c:pt>
                <c:pt idx="4823">
                  <c:v>890.74</c:v>
                </c:pt>
                <c:pt idx="4824">
                  <c:v>967.61</c:v>
                </c:pt>
                <c:pt idx="4825">
                  <c:v>988.84</c:v>
                </c:pt>
                <c:pt idx="4826">
                  <c:v>950.83</c:v>
                </c:pt>
                <c:pt idx="4827">
                  <c:v>856.92</c:v>
                </c:pt>
                <c:pt idx="4828">
                  <c:v>714.73</c:v>
                </c:pt>
                <c:pt idx="4829">
                  <c:v>534.69000000000005</c:v>
                </c:pt>
                <c:pt idx="4830">
                  <c:v>331.22</c:v>
                </c:pt>
                <c:pt idx="4831">
                  <c:v>125.55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7.81</c:v>
                </c:pt>
                <c:pt idx="4843">
                  <c:v>180.21</c:v>
                </c:pt>
                <c:pt idx="4844">
                  <c:v>389.98</c:v>
                </c:pt>
                <c:pt idx="4845">
                  <c:v>590.92999999999995</c:v>
                </c:pt>
                <c:pt idx="4846">
                  <c:v>763.57</c:v>
                </c:pt>
                <c:pt idx="4847">
                  <c:v>894.32</c:v>
                </c:pt>
                <c:pt idx="4848">
                  <c:v>970.14</c:v>
                </c:pt>
                <c:pt idx="4849">
                  <c:v>990.88</c:v>
                </c:pt>
                <c:pt idx="4850">
                  <c:v>952.11</c:v>
                </c:pt>
                <c:pt idx="4851">
                  <c:v>858.08</c:v>
                </c:pt>
                <c:pt idx="4852">
                  <c:v>715.07</c:v>
                </c:pt>
                <c:pt idx="4853">
                  <c:v>534.38</c:v>
                </c:pt>
                <c:pt idx="4854">
                  <c:v>330.03</c:v>
                </c:pt>
                <c:pt idx="4855">
                  <c:v>123.82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6.83</c:v>
                </c:pt>
                <c:pt idx="4867">
                  <c:v>178.45</c:v>
                </c:pt>
                <c:pt idx="4868">
                  <c:v>387.88</c:v>
                </c:pt>
                <c:pt idx="4869">
                  <c:v>587.91</c:v>
                </c:pt>
                <c:pt idx="4870">
                  <c:v>759.31</c:v>
                </c:pt>
                <c:pt idx="4871">
                  <c:v>888.51</c:v>
                </c:pt>
                <c:pt idx="4872">
                  <c:v>965.06</c:v>
                </c:pt>
                <c:pt idx="4873">
                  <c:v>985.69</c:v>
                </c:pt>
                <c:pt idx="4874">
                  <c:v>948.07</c:v>
                </c:pt>
                <c:pt idx="4875">
                  <c:v>854.91</c:v>
                </c:pt>
                <c:pt idx="4876">
                  <c:v>712.41</c:v>
                </c:pt>
                <c:pt idx="4877">
                  <c:v>531.12</c:v>
                </c:pt>
                <c:pt idx="4878">
                  <c:v>323.33999999999997</c:v>
                </c:pt>
                <c:pt idx="4879">
                  <c:v>92.41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5.81</c:v>
                </c:pt>
                <c:pt idx="4891">
                  <c:v>175.26</c:v>
                </c:pt>
                <c:pt idx="4892">
                  <c:v>383.63</c:v>
                </c:pt>
                <c:pt idx="4893">
                  <c:v>583.49</c:v>
                </c:pt>
                <c:pt idx="4894">
                  <c:v>755.73</c:v>
                </c:pt>
                <c:pt idx="4895">
                  <c:v>885.83</c:v>
                </c:pt>
                <c:pt idx="4896">
                  <c:v>967.35</c:v>
                </c:pt>
                <c:pt idx="4897">
                  <c:v>989.24</c:v>
                </c:pt>
                <c:pt idx="4898">
                  <c:v>951.09</c:v>
                </c:pt>
                <c:pt idx="4899">
                  <c:v>856.69</c:v>
                </c:pt>
                <c:pt idx="4900">
                  <c:v>714.86</c:v>
                </c:pt>
                <c:pt idx="4901">
                  <c:v>534.03</c:v>
                </c:pt>
                <c:pt idx="4902">
                  <c:v>328.55</c:v>
                </c:pt>
                <c:pt idx="4903">
                  <c:v>120.58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4.79</c:v>
                </c:pt>
                <c:pt idx="4915">
                  <c:v>175.13</c:v>
                </c:pt>
                <c:pt idx="4916">
                  <c:v>386.71</c:v>
                </c:pt>
                <c:pt idx="4917">
                  <c:v>587.79</c:v>
                </c:pt>
                <c:pt idx="4918">
                  <c:v>759.85</c:v>
                </c:pt>
                <c:pt idx="4919">
                  <c:v>675.92</c:v>
                </c:pt>
                <c:pt idx="4920">
                  <c:v>675.96</c:v>
                </c:pt>
                <c:pt idx="4921">
                  <c:v>681.36</c:v>
                </c:pt>
                <c:pt idx="4922">
                  <c:v>616.42999999999995</c:v>
                </c:pt>
                <c:pt idx="4923">
                  <c:v>502.59</c:v>
                </c:pt>
                <c:pt idx="4924">
                  <c:v>381.13</c:v>
                </c:pt>
                <c:pt idx="4925">
                  <c:v>268.08999999999997</c:v>
                </c:pt>
                <c:pt idx="4926">
                  <c:v>145.51</c:v>
                </c:pt>
                <c:pt idx="4927">
                  <c:v>26.44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1.32</c:v>
                </c:pt>
                <c:pt idx="4939">
                  <c:v>108</c:v>
                </c:pt>
                <c:pt idx="4940">
                  <c:v>91.35</c:v>
                </c:pt>
                <c:pt idx="4941">
                  <c:v>153.44</c:v>
                </c:pt>
                <c:pt idx="4942">
                  <c:v>280.23</c:v>
                </c:pt>
                <c:pt idx="4943">
                  <c:v>348.15</c:v>
                </c:pt>
                <c:pt idx="4944">
                  <c:v>460.14</c:v>
                </c:pt>
                <c:pt idx="4945">
                  <c:v>455.45</c:v>
                </c:pt>
                <c:pt idx="4946">
                  <c:v>711.92</c:v>
                </c:pt>
                <c:pt idx="4947">
                  <c:v>742.4</c:v>
                </c:pt>
                <c:pt idx="4948">
                  <c:v>595.48</c:v>
                </c:pt>
                <c:pt idx="4949">
                  <c:v>415.63</c:v>
                </c:pt>
                <c:pt idx="4950">
                  <c:v>248.42</c:v>
                </c:pt>
                <c:pt idx="4951">
                  <c:v>85.11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40.090000000000003</c:v>
                </c:pt>
                <c:pt idx="4964">
                  <c:v>100.78</c:v>
                </c:pt>
                <c:pt idx="4965">
                  <c:v>188.36</c:v>
                </c:pt>
                <c:pt idx="4966">
                  <c:v>638.73</c:v>
                </c:pt>
                <c:pt idx="4967">
                  <c:v>823.46</c:v>
                </c:pt>
                <c:pt idx="4968">
                  <c:v>835.27</c:v>
                </c:pt>
                <c:pt idx="4969">
                  <c:v>853.79</c:v>
                </c:pt>
                <c:pt idx="4970">
                  <c:v>896.9</c:v>
                </c:pt>
                <c:pt idx="4971">
                  <c:v>848.6</c:v>
                </c:pt>
                <c:pt idx="4972">
                  <c:v>704.85</c:v>
                </c:pt>
                <c:pt idx="4973">
                  <c:v>522.29</c:v>
                </c:pt>
                <c:pt idx="4974">
                  <c:v>316.93</c:v>
                </c:pt>
                <c:pt idx="4975">
                  <c:v>111.13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14.65</c:v>
                </c:pt>
                <c:pt idx="4988">
                  <c:v>60.99</c:v>
                </c:pt>
                <c:pt idx="4989">
                  <c:v>155.22999999999999</c:v>
                </c:pt>
                <c:pt idx="4990">
                  <c:v>416.41</c:v>
                </c:pt>
                <c:pt idx="4991">
                  <c:v>711.36</c:v>
                </c:pt>
                <c:pt idx="4992">
                  <c:v>958.17</c:v>
                </c:pt>
                <c:pt idx="4993">
                  <c:v>979.21</c:v>
                </c:pt>
                <c:pt idx="4994">
                  <c:v>940.67</c:v>
                </c:pt>
                <c:pt idx="4995">
                  <c:v>845.35</c:v>
                </c:pt>
                <c:pt idx="4996">
                  <c:v>700.85</c:v>
                </c:pt>
                <c:pt idx="4997">
                  <c:v>518.51</c:v>
                </c:pt>
                <c:pt idx="4998">
                  <c:v>313.11</c:v>
                </c:pt>
                <c:pt idx="4999">
                  <c:v>107.71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1.44</c:v>
                </c:pt>
                <c:pt idx="5011">
                  <c:v>162.21</c:v>
                </c:pt>
                <c:pt idx="5012">
                  <c:v>373.95</c:v>
                </c:pt>
                <c:pt idx="5013">
                  <c:v>578.63</c:v>
                </c:pt>
                <c:pt idx="5014">
                  <c:v>756.16</c:v>
                </c:pt>
                <c:pt idx="5015">
                  <c:v>890.12</c:v>
                </c:pt>
                <c:pt idx="5016">
                  <c:v>969.11</c:v>
                </c:pt>
                <c:pt idx="5017">
                  <c:v>982.47</c:v>
                </c:pt>
                <c:pt idx="5018">
                  <c:v>916.17</c:v>
                </c:pt>
                <c:pt idx="5019">
                  <c:v>793.39</c:v>
                </c:pt>
                <c:pt idx="5020">
                  <c:v>631.22</c:v>
                </c:pt>
                <c:pt idx="5021">
                  <c:v>464.51</c:v>
                </c:pt>
                <c:pt idx="5022">
                  <c:v>316.13</c:v>
                </c:pt>
                <c:pt idx="5023">
                  <c:v>108.66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51.33</c:v>
                </c:pt>
                <c:pt idx="5036">
                  <c:v>192.92</c:v>
                </c:pt>
                <c:pt idx="5037">
                  <c:v>504.91</c:v>
                </c:pt>
                <c:pt idx="5038">
                  <c:v>695.95</c:v>
                </c:pt>
                <c:pt idx="5039">
                  <c:v>869.37</c:v>
                </c:pt>
                <c:pt idx="5040">
                  <c:v>979.03</c:v>
                </c:pt>
                <c:pt idx="5041">
                  <c:v>999.72</c:v>
                </c:pt>
                <c:pt idx="5042">
                  <c:v>961.16</c:v>
                </c:pt>
                <c:pt idx="5043">
                  <c:v>864.39</c:v>
                </c:pt>
                <c:pt idx="5044">
                  <c:v>716.92</c:v>
                </c:pt>
                <c:pt idx="5045">
                  <c:v>529.66999999999996</c:v>
                </c:pt>
                <c:pt idx="5046">
                  <c:v>318.41000000000003</c:v>
                </c:pt>
                <c:pt idx="5047">
                  <c:v>106.77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0.53</c:v>
                </c:pt>
                <c:pt idx="5059">
                  <c:v>155.07</c:v>
                </c:pt>
                <c:pt idx="5060">
                  <c:v>363.76</c:v>
                </c:pt>
                <c:pt idx="5061">
                  <c:v>460.48</c:v>
                </c:pt>
                <c:pt idx="5062">
                  <c:v>505.08</c:v>
                </c:pt>
                <c:pt idx="5063">
                  <c:v>668.53</c:v>
                </c:pt>
                <c:pt idx="5064">
                  <c:v>953.05</c:v>
                </c:pt>
                <c:pt idx="5065">
                  <c:v>974.23</c:v>
                </c:pt>
                <c:pt idx="5066">
                  <c:v>936.14</c:v>
                </c:pt>
                <c:pt idx="5067">
                  <c:v>841.14</c:v>
                </c:pt>
                <c:pt idx="5068">
                  <c:v>696.37</c:v>
                </c:pt>
                <c:pt idx="5069">
                  <c:v>513.05999999999995</c:v>
                </c:pt>
                <c:pt idx="5070">
                  <c:v>306.56</c:v>
                </c:pt>
                <c:pt idx="5071">
                  <c:v>100.51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126.07</c:v>
                </c:pt>
                <c:pt idx="5084">
                  <c:v>301.93</c:v>
                </c:pt>
                <c:pt idx="5085">
                  <c:v>564.67999999999995</c:v>
                </c:pt>
                <c:pt idx="5086">
                  <c:v>746.7</c:v>
                </c:pt>
                <c:pt idx="5087">
                  <c:v>836.06</c:v>
                </c:pt>
                <c:pt idx="5088">
                  <c:v>639.78</c:v>
                </c:pt>
                <c:pt idx="5089">
                  <c:v>695.74</c:v>
                </c:pt>
                <c:pt idx="5090">
                  <c:v>780.96</c:v>
                </c:pt>
                <c:pt idx="5091">
                  <c:v>831.79</c:v>
                </c:pt>
                <c:pt idx="5092">
                  <c:v>688.29</c:v>
                </c:pt>
                <c:pt idx="5093">
                  <c:v>506.78</c:v>
                </c:pt>
                <c:pt idx="5094">
                  <c:v>301.83999999999997</c:v>
                </c:pt>
                <c:pt idx="5095">
                  <c:v>97.28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36.76</c:v>
                </c:pt>
                <c:pt idx="5108">
                  <c:v>121.3</c:v>
                </c:pt>
                <c:pt idx="5109">
                  <c:v>250.2</c:v>
                </c:pt>
                <c:pt idx="5110">
                  <c:v>382.88</c:v>
                </c:pt>
                <c:pt idx="5111">
                  <c:v>548.11</c:v>
                </c:pt>
                <c:pt idx="5112">
                  <c:v>854.68</c:v>
                </c:pt>
                <c:pt idx="5113">
                  <c:v>928.81</c:v>
                </c:pt>
                <c:pt idx="5114">
                  <c:v>934.45</c:v>
                </c:pt>
                <c:pt idx="5115">
                  <c:v>838.91</c:v>
                </c:pt>
                <c:pt idx="5116">
                  <c:v>692.54</c:v>
                </c:pt>
                <c:pt idx="5117">
                  <c:v>507.83</c:v>
                </c:pt>
                <c:pt idx="5118">
                  <c:v>300.54000000000002</c:v>
                </c:pt>
                <c:pt idx="5119">
                  <c:v>94.82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145.22</c:v>
                </c:pt>
                <c:pt idx="5132">
                  <c:v>352.12</c:v>
                </c:pt>
                <c:pt idx="5133">
                  <c:v>552.29999999999995</c:v>
                </c:pt>
                <c:pt idx="5134">
                  <c:v>725.21</c:v>
                </c:pt>
                <c:pt idx="5135">
                  <c:v>856.55</c:v>
                </c:pt>
                <c:pt idx="5136">
                  <c:v>950.02</c:v>
                </c:pt>
                <c:pt idx="5137">
                  <c:v>972.5</c:v>
                </c:pt>
                <c:pt idx="5138">
                  <c:v>932.92</c:v>
                </c:pt>
                <c:pt idx="5139">
                  <c:v>837.57</c:v>
                </c:pt>
                <c:pt idx="5140">
                  <c:v>692.57</c:v>
                </c:pt>
                <c:pt idx="5141">
                  <c:v>507.75</c:v>
                </c:pt>
                <c:pt idx="5142">
                  <c:v>299.3</c:v>
                </c:pt>
                <c:pt idx="5143">
                  <c:v>92.59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144.94999999999999</c:v>
                </c:pt>
                <c:pt idx="5156">
                  <c:v>355.26</c:v>
                </c:pt>
                <c:pt idx="5157">
                  <c:v>558.57000000000005</c:v>
                </c:pt>
                <c:pt idx="5158">
                  <c:v>734.01</c:v>
                </c:pt>
                <c:pt idx="5159">
                  <c:v>867.38</c:v>
                </c:pt>
                <c:pt idx="5160">
                  <c:v>951.6</c:v>
                </c:pt>
                <c:pt idx="5161">
                  <c:v>972.71</c:v>
                </c:pt>
                <c:pt idx="5162">
                  <c:v>932.64</c:v>
                </c:pt>
                <c:pt idx="5163">
                  <c:v>834.45</c:v>
                </c:pt>
                <c:pt idx="5164">
                  <c:v>688.04</c:v>
                </c:pt>
                <c:pt idx="5165">
                  <c:v>504.17</c:v>
                </c:pt>
                <c:pt idx="5166">
                  <c:v>296.20999999999998</c:v>
                </c:pt>
                <c:pt idx="5167">
                  <c:v>89.88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141.84</c:v>
                </c:pt>
                <c:pt idx="5180">
                  <c:v>352.19</c:v>
                </c:pt>
                <c:pt idx="5181">
                  <c:v>556.09</c:v>
                </c:pt>
                <c:pt idx="5182">
                  <c:v>732.18</c:v>
                </c:pt>
                <c:pt idx="5183">
                  <c:v>866.25</c:v>
                </c:pt>
                <c:pt idx="5184">
                  <c:v>950.95</c:v>
                </c:pt>
                <c:pt idx="5185">
                  <c:v>972.79</c:v>
                </c:pt>
                <c:pt idx="5186">
                  <c:v>933.56</c:v>
                </c:pt>
                <c:pt idx="5187">
                  <c:v>835.74</c:v>
                </c:pt>
                <c:pt idx="5188">
                  <c:v>687.83</c:v>
                </c:pt>
                <c:pt idx="5189">
                  <c:v>502.51</c:v>
                </c:pt>
                <c:pt idx="5190">
                  <c:v>294.22000000000003</c:v>
                </c:pt>
                <c:pt idx="5191">
                  <c:v>87.48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140.22</c:v>
                </c:pt>
                <c:pt idx="5204">
                  <c:v>352.27</c:v>
                </c:pt>
                <c:pt idx="5205">
                  <c:v>557.58000000000004</c:v>
                </c:pt>
                <c:pt idx="5206">
                  <c:v>734.79</c:v>
                </c:pt>
                <c:pt idx="5207">
                  <c:v>868.92</c:v>
                </c:pt>
                <c:pt idx="5208">
                  <c:v>952.27</c:v>
                </c:pt>
                <c:pt idx="5209">
                  <c:v>974.34</c:v>
                </c:pt>
                <c:pt idx="5210">
                  <c:v>934.75</c:v>
                </c:pt>
                <c:pt idx="5211">
                  <c:v>838.38</c:v>
                </c:pt>
                <c:pt idx="5212">
                  <c:v>690.86</c:v>
                </c:pt>
                <c:pt idx="5213">
                  <c:v>503.76</c:v>
                </c:pt>
                <c:pt idx="5214">
                  <c:v>293.49</c:v>
                </c:pt>
                <c:pt idx="5215">
                  <c:v>85.24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131.83000000000001</c:v>
                </c:pt>
                <c:pt idx="5228">
                  <c:v>347.19</c:v>
                </c:pt>
                <c:pt idx="5229">
                  <c:v>551.46</c:v>
                </c:pt>
                <c:pt idx="5230">
                  <c:v>727.86</c:v>
                </c:pt>
                <c:pt idx="5231">
                  <c:v>861.23</c:v>
                </c:pt>
                <c:pt idx="5232">
                  <c:v>730.68</c:v>
                </c:pt>
                <c:pt idx="5233">
                  <c:v>702.92</c:v>
                </c:pt>
                <c:pt idx="5234">
                  <c:v>678.88</c:v>
                </c:pt>
                <c:pt idx="5235">
                  <c:v>591.02</c:v>
                </c:pt>
                <c:pt idx="5236">
                  <c:v>528.19000000000005</c:v>
                </c:pt>
                <c:pt idx="5237">
                  <c:v>355.46</c:v>
                </c:pt>
                <c:pt idx="5238">
                  <c:v>195.18</c:v>
                </c:pt>
                <c:pt idx="5239">
                  <c:v>81.239999999999995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131.86000000000001</c:v>
                </c:pt>
                <c:pt idx="5252">
                  <c:v>341.75</c:v>
                </c:pt>
                <c:pt idx="5253">
                  <c:v>545.97</c:v>
                </c:pt>
                <c:pt idx="5254">
                  <c:v>133.19999999999999</c:v>
                </c:pt>
                <c:pt idx="5255">
                  <c:v>764.09</c:v>
                </c:pt>
                <c:pt idx="5256">
                  <c:v>954.22</c:v>
                </c:pt>
                <c:pt idx="5257">
                  <c:v>977.77</c:v>
                </c:pt>
                <c:pt idx="5258">
                  <c:v>907.17</c:v>
                </c:pt>
                <c:pt idx="5259">
                  <c:v>615.80999999999995</c:v>
                </c:pt>
                <c:pt idx="5260">
                  <c:v>441.49</c:v>
                </c:pt>
                <c:pt idx="5261">
                  <c:v>264.92</c:v>
                </c:pt>
                <c:pt idx="5262">
                  <c:v>116.16</c:v>
                </c:pt>
                <c:pt idx="5263">
                  <c:v>10.92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36.020000000000003</c:v>
                </c:pt>
                <c:pt idx="5276">
                  <c:v>123.29</c:v>
                </c:pt>
                <c:pt idx="5277">
                  <c:v>294.08</c:v>
                </c:pt>
                <c:pt idx="5278">
                  <c:v>489.1</c:v>
                </c:pt>
                <c:pt idx="5279">
                  <c:v>621.77</c:v>
                </c:pt>
                <c:pt idx="5280">
                  <c:v>946.37</c:v>
                </c:pt>
                <c:pt idx="5281">
                  <c:v>968.29</c:v>
                </c:pt>
                <c:pt idx="5282">
                  <c:v>929.39</c:v>
                </c:pt>
                <c:pt idx="5283">
                  <c:v>832.02</c:v>
                </c:pt>
                <c:pt idx="5284">
                  <c:v>683.35</c:v>
                </c:pt>
                <c:pt idx="5285">
                  <c:v>495.05</c:v>
                </c:pt>
                <c:pt idx="5286">
                  <c:v>283.82</c:v>
                </c:pt>
                <c:pt idx="5287">
                  <c:v>75.94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126.49</c:v>
                </c:pt>
                <c:pt idx="5300">
                  <c:v>337.49</c:v>
                </c:pt>
                <c:pt idx="5301">
                  <c:v>542.5</c:v>
                </c:pt>
                <c:pt idx="5302">
                  <c:v>719.46</c:v>
                </c:pt>
                <c:pt idx="5303">
                  <c:v>854.18</c:v>
                </c:pt>
                <c:pt idx="5304">
                  <c:v>934.64</c:v>
                </c:pt>
                <c:pt idx="5305">
                  <c:v>956.63</c:v>
                </c:pt>
                <c:pt idx="5306">
                  <c:v>917.46</c:v>
                </c:pt>
                <c:pt idx="5307">
                  <c:v>820.98</c:v>
                </c:pt>
                <c:pt idx="5308">
                  <c:v>674.06</c:v>
                </c:pt>
                <c:pt idx="5309">
                  <c:v>487.69</c:v>
                </c:pt>
                <c:pt idx="5310">
                  <c:v>278.36</c:v>
                </c:pt>
                <c:pt idx="5311">
                  <c:v>72.39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65.83</c:v>
                </c:pt>
                <c:pt idx="5324">
                  <c:v>144.61000000000001</c:v>
                </c:pt>
                <c:pt idx="5325">
                  <c:v>324.20999999999998</c:v>
                </c:pt>
                <c:pt idx="5326">
                  <c:v>508.82</c:v>
                </c:pt>
                <c:pt idx="5327">
                  <c:v>714.21</c:v>
                </c:pt>
                <c:pt idx="5328">
                  <c:v>937</c:v>
                </c:pt>
                <c:pt idx="5329">
                  <c:v>957.62</c:v>
                </c:pt>
                <c:pt idx="5330">
                  <c:v>918.19</c:v>
                </c:pt>
                <c:pt idx="5331">
                  <c:v>734.24</c:v>
                </c:pt>
                <c:pt idx="5332">
                  <c:v>355.52</c:v>
                </c:pt>
                <c:pt idx="5333">
                  <c:v>273.89</c:v>
                </c:pt>
                <c:pt idx="5334">
                  <c:v>75.959999999999994</c:v>
                </c:pt>
                <c:pt idx="5335">
                  <c:v>4.7300000000000004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53.95</c:v>
                </c:pt>
                <c:pt idx="5348">
                  <c:v>233.94</c:v>
                </c:pt>
                <c:pt idx="5349">
                  <c:v>386.84</c:v>
                </c:pt>
                <c:pt idx="5350">
                  <c:v>381.89</c:v>
                </c:pt>
                <c:pt idx="5351">
                  <c:v>613.63</c:v>
                </c:pt>
                <c:pt idx="5352">
                  <c:v>906.32</c:v>
                </c:pt>
                <c:pt idx="5353">
                  <c:v>937.1</c:v>
                </c:pt>
                <c:pt idx="5354">
                  <c:v>899.38</c:v>
                </c:pt>
                <c:pt idx="5355">
                  <c:v>804.14</c:v>
                </c:pt>
                <c:pt idx="5356">
                  <c:v>658.39</c:v>
                </c:pt>
                <c:pt idx="5357">
                  <c:v>473.71</c:v>
                </c:pt>
                <c:pt idx="5358">
                  <c:v>266.70999999999998</c:v>
                </c:pt>
                <c:pt idx="5359">
                  <c:v>64.77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9.42</c:v>
                </c:pt>
                <c:pt idx="5372">
                  <c:v>37.08</c:v>
                </c:pt>
                <c:pt idx="5373">
                  <c:v>99.43</c:v>
                </c:pt>
                <c:pt idx="5374">
                  <c:v>180.19</c:v>
                </c:pt>
                <c:pt idx="5375">
                  <c:v>258.29000000000002</c:v>
                </c:pt>
                <c:pt idx="5376">
                  <c:v>209.88</c:v>
                </c:pt>
                <c:pt idx="5377">
                  <c:v>286.67</c:v>
                </c:pt>
                <c:pt idx="5378">
                  <c:v>600.97</c:v>
                </c:pt>
                <c:pt idx="5379">
                  <c:v>811.52</c:v>
                </c:pt>
                <c:pt idx="5380">
                  <c:v>665.62</c:v>
                </c:pt>
                <c:pt idx="5381">
                  <c:v>479.52</c:v>
                </c:pt>
                <c:pt idx="5382">
                  <c:v>269.58</c:v>
                </c:pt>
                <c:pt idx="5383">
                  <c:v>63.68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41.02</c:v>
                </c:pt>
                <c:pt idx="5396">
                  <c:v>165.93</c:v>
                </c:pt>
                <c:pt idx="5397">
                  <c:v>314.54000000000002</c:v>
                </c:pt>
                <c:pt idx="5398">
                  <c:v>480.78</c:v>
                </c:pt>
                <c:pt idx="5399">
                  <c:v>669.57</c:v>
                </c:pt>
                <c:pt idx="5400">
                  <c:v>848.13</c:v>
                </c:pt>
                <c:pt idx="5401">
                  <c:v>827.31</c:v>
                </c:pt>
                <c:pt idx="5402">
                  <c:v>749.83</c:v>
                </c:pt>
                <c:pt idx="5403">
                  <c:v>656.97</c:v>
                </c:pt>
                <c:pt idx="5404">
                  <c:v>610.03</c:v>
                </c:pt>
                <c:pt idx="5405">
                  <c:v>459.01</c:v>
                </c:pt>
                <c:pt idx="5406">
                  <c:v>242.18</c:v>
                </c:pt>
                <c:pt idx="5407">
                  <c:v>6.79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23.7</c:v>
                </c:pt>
                <c:pt idx="5420">
                  <c:v>114.46</c:v>
                </c:pt>
                <c:pt idx="5421">
                  <c:v>253</c:v>
                </c:pt>
                <c:pt idx="5422">
                  <c:v>431.31</c:v>
                </c:pt>
                <c:pt idx="5423">
                  <c:v>616.17999999999995</c:v>
                </c:pt>
                <c:pt idx="5424">
                  <c:v>695.89</c:v>
                </c:pt>
                <c:pt idx="5425">
                  <c:v>729.98</c:v>
                </c:pt>
                <c:pt idx="5426">
                  <c:v>665.03</c:v>
                </c:pt>
                <c:pt idx="5427">
                  <c:v>561.41999999999996</c:v>
                </c:pt>
                <c:pt idx="5428">
                  <c:v>434.47</c:v>
                </c:pt>
                <c:pt idx="5429">
                  <c:v>405.07</c:v>
                </c:pt>
                <c:pt idx="5430">
                  <c:v>206.96</c:v>
                </c:pt>
                <c:pt idx="5431">
                  <c:v>7.88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38.99</c:v>
                </c:pt>
                <c:pt idx="5444">
                  <c:v>110.49</c:v>
                </c:pt>
                <c:pt idx="5445">
                  <c:v>342.67</c:v>
                </c:pt>
                <c:pt idx="5446">
                  <c:v>517.6</c:v>
                </c:pt>
                <c:pt idx="5447">
                  <c:v>748.7</c:v>
                </c:pt>
                <c:pt idx="5448">
                  <c:v>930.77</c:v>
                </c:pt>
                <c:pt idx="5449">
                  <c:v>952.92</c:v>
                </c:pt>
                <c:pt idx="5450">
                  <c:v>912.58</c:v>
                </c:pt>
                <c:pt idx="5451">
                  <c:v>812.8</c:v>
                </c:pt>
                <c:pt idx="5452">
                  <c:v>663.02</c:v>
                </c:pt>
                <c:pt idx="5453">
                  <c:v>473.33</c:v>
                </c:pt>
                <c:pt idx="5454">
                  <c:v>260.24</c:v>
                </c:pt>
                <c:pt idx="5455">
                  <c:v>54.18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50.76</c:v>
                </c:pt>
                <c:pt idx="5468">
                  <c:v>177.76</c:v>
                </c:pt>
                <c:pt idx="5469">
                  <c:v>285.83999999999997</c:v>
                </c:pt>
                <c:pt idx="5470">
                  <c:v>461.03</c:v>
                </c:pt>
                <c:pt idx="5471">
                  <c:v>653.51</c:v>
                </c:pt>
                <c:pt idx="5472">
                  <c:v>403.51</c:v>
                </c:pt>
                <c:pt idx="5473">
                  <c:v>578.16</c:v>
                </c:pt>
                <c:pt idx="5474">
                  <c:v>528.78</c:v>
                </c:pt>
                <c:pt idx="5475">
                  <c:v>453.83</c:v>
                </c:pt>
                <c:pt idx="5476">
                  <c:v>351.07</c:v>
                </c:pt>
                <c:pt idx="5477">
                  <c:v>253.37</c:v>
                </c:pt>
                <c:pt idx="5478">
                  <c:v>104.88</c:v>
                </c:pt>
                <c:pt idx="5479">
                  <c:v>3.23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81.02</c:v>
                </c:pt>
                <c:pt idx="5492">
                  <c:v>310.52999999999997</c:v>
                </c:pt>
                <c:pt idx="5493">
                  <c:v>517.22</c:v>
                </c:pt>
                <c:pt idx="5494">
                  <c:v>139.43</c:v>
                </c:pt>
                <c:pt idx="5495">
                  <c:v>610.98</c:v>
                </c:pt>
                <c:pt idx="5496">
                  <c:v>514.49</c:v>
                </c:pt>
                <c:pt idx="5497">
                  <c:v>202.33</c:v>
                </c:pt>
                <c:pt idx="5498">
                  <c:v>231.36</c:v>
                </c:pt>
                <c:pt idx="5499">
                  <c:v>246.5</c:v>
                </c:pt>
                <c:pt idx="5500">
                  <c:v>156.1</c:v>
                </c:pt>
                <c:pt idx="5501">
                  <c:v>317.43</c:v>
                </c:pt>
                <c:pt idx="5502">
                  <c:v>250.86</c:v>
                </c:pt>
                <c:pt idx="5503">
                  <c:v>47.54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91.56</c:v>
                </c:pt>
                <c:pt idx="5516">
                  <c:v>168.63</c:v>
                </c:pt>
                <c:pt idx="5517">
                  <c:v>231.98</c:v>
                </c:pt>
                <c:pt idx="5518">
                  <c:v>360.41</c:v>
                </c:pt>
                <c:pt idx="5519">
                  <c:v>541.51</c:v>
                </c:pt>
                <c:pt idx="5520">
                  <c:v>492.35</c:v>
                </c:pt>
                <c:pt idx="5521">
                  <c:v>686.8</c:v>
                </c:pt>
                <c:pt idx="5522">
                  <c:v>882.31</c:v>
                </c:pt>
                <c:pt idx="5523">
                  <c:v>786.57</c:v>
                </c:pt>
                <c:pt idx="5524">
                  <c:v>640.17999999999995</c:v>
                </c:pt>
                <c:pt idx="5525">
                  <c:v>454.38</c:v>
                </c:pt>
                <c:pt idx="5526">
                  <c:v>245.57</c:v>
                </c:pt>
                <c:pt idx="5527">
                  <c:v>44.28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94.46</c:v>
                </c:pt>
                <c:pt idx="5540">
                  <c:v>308.94</c:v>
                </c:pt>
                <c:pt idx="5541">
                  <c:v>519.75</c:v>
                </c:pt>
                <c:pt idx="5542">
                  <c:v>702.89</c:v>
                </c:pt>
                <c:pt idx="5543">
                  <c:v>840.83</c:v>
                </c:pt>
                <c:pt idx="5544">
                  <c:v>813.34</c:v>
                </c:pt>
                <c:pt idx="5545">
                  <c:v>903.23</c:v>
                </c:pt>
                <c:pt idx="5546">
                  <c:v>903.97</c:v>
                </c:pt>
                <c:pt idx="5547">
                  <c:v>803.39</c:v>
                </c:pt>
                <c:pt idx="5548">
                  <c:v>652.30999999999995</c:v>
                </c:pt>
                <c:pt idx="5549">
                  <c:v>460.58</c:v>
                </c:pt>
                <c:pt idx="5550">
                  <c:v>246.55</c:v>
                </c:pt>
                <c:pt idx="5551">
                  <c:v>5.62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21.38</c:v>
                </c:pt>
                <c:pt idx="5564">
                  <c:v>128.83000000000001</c:v>
                </c:pt>
                <c:pt idx="5565">
                  <c:v>254.85</c:v>
                </c:pt>
                <c:pt idx="5566">
                  <c:v>416.99</c:v>
                </c:pt>
                <c:pt idx="5567">
                  <c:v>613.77</c:v>
                </c:pt>
                <c:pt idx="5568">
                  <c:v>587.66</c:v>
                </c:pt>
                <c:pt idx="5569">
                  <c:v>622.4</c:v>
                </c:pt>
                <c:pt idx="5570">
                  <c:v>579.14</c:v>
                </c:pt>
                <c:pt idx="5571">
                  <c:v>493.94</c:v>
                </c:pt>
                <c:pt idx="5572">
                  <c:v>372.59</c:v>
                </c:pt>
                <c:pt idx="5573">
                  <c:v>204.25</c:v>
                </c:pt>
                <c:pt idx="5574">
                  <c:v>74.16</c:v>
                </c:pt>
                <c:pt idx="5575">
                  <c:v>2.37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44.41</c:v>
                </c:pt>
                <c:pt idx="5588">
                  <c:v>263.29000000000002</c:v>
                </c:pt>
                <c:pt idx="5589">
                  <c:v>498.17</c:v>
                </c:pt>
                <c:pt idx="5590">
                  <c:v>685.23</c:v>
                </c:pt>
                <c:pt idx="5591">
                  <c:v>822.08</c:v>
                </c:pt>
                <c:pt idx="5592">
                  <c:v>676.91</c:v>
                </c:pt>
                <c:pt idx="5593">
                  <c:v>677.88</c:v>
                </c:pt>
                <c:pt idx="5594">
                  <c:v>625.9</c:v>
                </c:pt>
                <c:pt idx="5595">
                  <c:v>523.12</c:v>
                </c:pt>
                <c:pt idx="5596">
                  <c:v>332.96</c:v>
                </c:pt>
                <c:pt idx="5597">
                  <c:v>211.86</c:v>
                </c:pt>
                <c:pt idx="5598">
                  <c:v>78.52</c:v>
                </c:pt>
                <c:pt idx="5599">
                  <c:v>35.14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16.93</c:v>
                </c:pt>
                <c:pt idx="5612">
                  <c:v>112.16</c:v>
                </c:pt>
                <c:pt idx="5613">
                  <c:v>226.3</c:v>
                </c:pt>
                <c:pt idx="5614">
                  <c:v>372.39</c:v>
                </c:pt>
                <c:pt idx="5615">
                  <c:v>516.78</c:v>
                </c:pt>
                <c:pt idx="5616">
                  <c:v>918.8</c:v>
                </c:pt>
                <c:pt idx="5617">
                  <c:v>942.88</c:v>
                </c:pt>
                <c:pt idx="5618">
                  <c:v>903.34</c:v>
                </c:pt>
                <c:pt idx="5619">
                  <c:v>804.59</c:v>
                </c:pt>
                <c:pt idx="5620">
                  <c:v>651.08000000000004</c:v>
                </c:pt>
                <c:pt idx="5621">
                  <c:v>456.37</c:v>
                </c:pt>
                <c:pt idx="5622">
                  <c:v>239.01</c:v>
                </c:pt>
                <c:pt idx="5623">
                  <c:v>33.369999999999997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80.349999999999994</c:v>
                </c:pt>
                <c:pt idx="5636">
                  <c:v>294.45999999999998</c:v>
                </c:pt>
                <c:pt idx="5637">
                  <c:v>506.98</c:v>
                </c:pt>
                <c:pt idx="5638">
                  <c:v>690.9</c:v>
                </c:pt>
                <c:pt idx="5639">
                  <c:v>830.37</c:v>
                </c:pt>
                <c:pt idx="5640">
                  <c:v>907.54</c:v>
                </c:pt>
                <c:pt idx="5641">
                  <c:v>642.74</c:v>
                </c:pt>
                <c:pt idx="5642">
                  <c:v>477.9</c:v>
                </c:pt>
                <c:pt idx="5643">
                  <c:v>774.21</c:v>
                </c:pt>
                <c:pt idx="5644">
                  <c:v>617.29</c:v>
                </c:pt>
                <c:pt idx="5645">
                  <c:v>198.68</c:v>
                </c:pt>
                <c:pt idx="5646">
                  <c:v>231.34</c:v>
                </c:pt>
                <c:pt idx="5647">
                  <c:v>29.87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77.010000000000005</c:v>
                </c:pt>
                <c:pt idx="5660">
                  <c:v>291.12</c:v>
                </c:pt>
                <c:pt idx="5661">
                  <c:v>503.14</c:v>
                </c:pt>
                <c:pt idx="5662">
                  <c:v>686.16</c:v>
                </c:pt>
                <c:pt idx="5663">
                  <c:v>823.77</c:v>
                </c:pt>
                <c:pt idx="5664">
                  <c:v>890.32</c:v>
                </c:pt>
                <c:pt idx="5665">
                  <c:v>911.65</c:v>
                </c:pt>
                <c:pt idx="5666">
                  <c:v>871.49</c:v>
                </c:pt>
                <c:pt idx="5667">
                  <c:v>773.11</c:v>
                </c:pt>
                <c:pt idx="5668">
                  <c:v>623.95000000000005</c:v>
                </c:pt>
                <c:pt idx="5669">
                  <c:v>435.01</c:v>
                </c:pt>
                <c:pt idx="5670">
                  <c:v>223.33</c:v>
                </c:pt>
                <c:pt idx="5671">
                  <c:v>26.21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72.12</c:v>
                </c:pt>
                <c:pt idx="5684">
                  <c:v>284.04000000000002</c:v>
                </c:pt>
                <c:pt idx="5685">
                  <c:v>495.5</c:v>
                </c:pt>
                <c:pt idx="5686">
                  <c:v>678.64</c:v>
                </c:pt>
                <c:pt idx="5687">
                  <c:v>817.49</c:v>
                </c:pt>
                <c:pt idx="5688">
                  <c:v>904.79</c:v>
                </c:pt>
                <c:pt idx="5689">
                  <c:v>928.76</c:v>
                </c:pt>
                <c:pt idx="5690">
                  <c:v>888.73</c:v>
                </c:pt>
                <c:pt idx="5691">
                  <c:v>787.63</c:v>
                </c:pt>
                <c:pt idx="5692">
                  <c:v>634.65</c:v>
                </c:pt>
                <c:pt idx="5693">
                  <c:v>441.3</c:v>
                </c:pt>
                <c:pt idx="5694">
                  <c:v>224.9</c:v>
                </c:pt>
                <c:pt idx="5695">
                  <c:v>24.23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69.069999999999993</c:v>
                </c:pt>
                <c:pt idx="5708">
                  <c:v>281.39999999999998</c:v>
                </c:pt>
                <c:pt idx="5709">
                  <c:v>493.67</c:v>
                </c:pt>
                <c:pt idx="5710">
                  <c:v>677.57</c:v>
                </c:pt>
                <c:pt idx="5711">
                  <c:v>816.95</c:v>
                </c:pt>
                <c:pt idx="5712">
                  <c:v>899.48</c:v>
                </c:pt>
                <c:pt idx="5713">
                  <c:v>921.73</c:v>
                </c:pt>
                <c:pt idx="5714">
                  <c:v>881.26</c:v>
                </c:pt>
                <c:pt idx="5715">
                  <c:v>780.66</c:v>
                </c:pt>
                <c:pt idx="5716">
                  <c:v>627.63</c:v>
                </c:pt>
                <c:pt idx="5717">
                  <c:v>434.63</c:v>
                </c:pt>
                <c:pt idx="5718">
                  <c:v>219.28</c:v>
                </c:pt>
                <c:pt idx="5719">
                  <c:v>21.21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64.41</c:v>
                </c:pt>
                <c:pt idx="5732">
                  <c:v>273.72000000000003</c:v>
                </c:pt>
                <c:pt idx="5733">
                  <c:v>483.3</c:v>
                </c:pt>
                <c:pt idx="5734">
                  <c:v>664.64</c:v>
                </c:pt>
                <c:pt idx="5735">
                  <c:v>802.38</c:v>
                </c:pt>
                <c:pt idx="5736">
                  <c:v>888.05</c:v>
                </c:pt>
                <c:pt idx="5737">
                  <c:v>908.31</c:v>
                </c:pt>
                <c:pt idx="5738">
                  <c:v>866.38</c:v>
                </c:pt>
                <c:pt idx="5739">
                  <c:v>765.55</c:v>
                </c:pt>
                <c:pt idx="5740">
                  <c:v>614.05999999999995</c:v>
                </c:pt>
                <c:pt idx="5741">
                  <c:v>423.27</c:v>
                </c:pt>
                <c:pt idx="5742">
                  <c:v>210.9</c:v>
                </c:pt>
                <c:pt idx="5743">
                  <c:v>18.02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59.4</c:v>
                </c:pt>
                <c:pt idx="5756">
                  <c:v>264.54000000000002</c:v>
                </c:pt>
                <c:pt idx="5757">
                  <c:v>471.28</c:v>
                </c:pt>
                <c:pt idx="5758">
                  <c:v>651.65</c:v>
                </c:pt>
                <c:pt idx="5759">
                  <c:v>789.48</c:v>
                </c:pt>
                <c:pt idx="5760">
                  <c:v>875.49</c:v>
                </c:pt>
                <c:pt idx="5761">
                  <c:v>896.76</c:v>
                </c:pt>
                <c:pt idx="5762">
                  <c:v>856.08</c:v>
                </c:pt>
                <c:pt idx="5763">
                  <c:v>756.79</c:v>
                </c:pt>
                <c:pt idx="5764">
                  <c:v>605.70000000000005</c:v>
                </c:pt>
                <c:pt idx="5765">
                  <c:v>415.32</c:v>
                </c:pt>
                <c:pt idx="5766">
                  <c:v>204.55</c:v>
                </c:pt>
                <c:pt idx="5767">
                  <c:v>14.47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0.37</c:v>
                </c:pt>
                <c:pt idx="5780">
                  <c:v>261.79000000000002</c:v>
                </c:pt>
                <c:pt idx="5781">
                  <c:v>399.53</c:v>
                </c:pt>
                <c:pt idx="5782">
                  <c:v>308.29000000000002</c:v>
                </c:pt>
                <c:pt idx="5783">
                  <c:v>749.42</c:v>
                </c:pt>
                <c:pt idx="5784">
                  <c:v>318.86</c:v>
                </c:pt>
                <c:pt idx="5785">
                  <c:v>404.15</c:v>
                </c:pt>
                <c:pt idx="5786">
                  <c:v>820.25</c:v>
                </c:pt>
                <c:pt idx="5787">
                  <c:v>617.41</c:v>
                </c:pt>
                <c:pt idx="5788">
                  <c:v>605.39</c:v>
                </c:pt>
                <c:pt idx="5789">
                  <c:v>415.05</c:v>
                </c:pt>
                <c:pt idx="5790">
                  <c:v>202.62</c:v>
                </c:pt>
                <c:pt idx="5791">
                  <c:v>13.21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23.86</c:v>
                </c:pt>
                <c:pt idx="5804">
                  <c:v>7.04</c:v>
                </c:pt>
                <c:pt idx="5805">
                  <c:v>440.91</c:v>
                </c:pt>
                <c:pt idx="5806">
                  <c:v>394.46</c:v>
                </c:pt>
                <c:pt idx="5807">
                  <c:v>501.16</c:v>
                </c:pt>
                <c:pt idx="5808">
                  <c:v>869.96</c:v>
                </c:pt>
                <c:pt idx="5809">
                  <c:v>893.11</c:v>
                </c:pt>
                <c:pt idx="5810">
                  <c:v>853.53</c:v>
                </c:pt>
                <c:pt idx="5811">
                  <c:v>753.97</c:v>
                </c:pt>
                <c:pt idx="5812">
                  <c:v>602.26</c:v>
                </c:pt>
                <c:pt idx="5813">
                  <c:v>411.05</c:v>
                </c:pt>
                <c:pt idx="5814">
                  <c:v>198.8</c:v>
                </c:pt>
                <c:pt idx="5815">
                  <c:v>10.91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0.31</c:v>
                </c:pt>
                <c:pt idx="5828">
                  <c:v>14.4</c:v>
                </c:pt>
                <c:pt idx="5829">
                  <c:v>36.83</c:v>
                </c:pt>
                <c:pt idx="5830">
                  <c:v>72.69</c:v>
                </c:pt>
                <c:pt idx="5831">
                  <c:v>378.91</c:v>
                </c:pt>
                <c:pt idx="5832">
                  <c:v>851.27</c:v>
                </c:pt>
                <c:pt idx="5833">
                  <c:v>816.81</c:v>
                </c:pt>
                <c:pt idx="5834">
                  <c:v>687.36</c:v>
                </c:pt>
                <c:pt idx="5835">
                  <c:v>681.62</c:v>
                </c:pt>
                <c:pt idx="5836">
                  <c:v>600.28</c:v>
                </c:pt>
                <c:pt idx="5837">
                  <c:v>408.84</c:v>
                </c:pt>
                <c:pt idx="5838">
                  <c:v>195.95</c:v>
                </c:pt>
                <c:pt idx="5839">
                  <c:v>8.86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16.829999999999998</c:v>
                </c:pt>
                <c:pt idx="5852">
                  <c:v>114.06</c:v>
                </c:pt>
                <c:pt idx="5853">
                  <c:v>429.9</c:v>
                </c:pt>
                <c:pt idx="5854">
                  <c:v>335.7</c:v>
                </c:pt>
                <c:pt idx="5855">
                  <c:v>289.38</c:v>
                </c:pt>
                <c:pt idx="5856">
                  <c:v>868.65</c:v>
                </c:pt>
                <c:pt idx="5857">
                  <c:v>891.04</c:v>
                </c:pt>
                <c:pt idx="5858">
                  <c:v>850.07</c:v>
                </c:pt>
                <c:pt idx="5859">
                  <c:v>749.64</c:v>
                </c:pt>
                <c:pt idx="5860">
                  <c:v>597.49</c:v>
                </c:pt>
                <c:pt idx="5861">
                  <c:v>405.66</c:v>
                </c:pt>
                <c:pt idx="5862">
                  <c:v>192.06</c:v>
                </c:pt>
                <c:pt idx="5863">
                  <c:v>6.89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20.36</c:v>
                </c:pt>
                <c:pt idx="5876">
                  <c:v>106.42</c:v>
                </c:pt>
                <c:pt idx="5877">
                  <c:v>155.35</c:v>
                </c:pt>
                <c:pt idx="5878">
                  <c:v>144.18</c:v>
                </c:pt>
                <c:pt idx="5879">
                  <c:v>142.80000000000001</c:v>
                </c:pt>
                <c:pt idx="5880">
                  <c:v>608.82000000000005</c:v>
                </c:pt>
                <c:pt idx="5881">
                  <c:v>338.21</c:v>
                </c:pt>
                <c:pt idx="5882">
                  <c:v>764.12</c:v>
                </c:pt>
                <c:pt idx="5883">
                  <c:v>405.35</c:v>
                </c:pt>
                <c:pt idx="5884">
                  <c:v>487.93</c:v>
                </c:pt>
                <c:pt idx="5885">
                  <c:v>202.44</c:v>
                </c:pt>
                <c:pt idx="5886">
                  <c:v>58.47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0.01</c:v>
                </c:pt>
                <c:pt idx="5900">
                  <c:v>6.88</c:v>
                </c:pt>
                <c:pt idx="5901">
                  <c:v>72.62</c:v>
                </c:pt>
                <c:pt idx="5902">
                  <c:v>297.02999999999997</c:v>
                </c:pt>
                <c:pt idx="5903">
                  <c:v>114.78</c:v>
                </c:pt>
                <c:pt idx="5904">
                  <c:v>611.47</c:v>
                </c:pt>
                <c:pt idx="5905">
                  <c:v>476.16</c:v>
                </c:pt>
                <c:pt idx="5906">
                  <c:v>540.66</c:v>
                </c:pt>
                <c:pt idx="5907">
                  <c:v>191.78</c:v>
                </c:pt>
                <c:pt idx="5908">
                  <c:v>518.85</c:v>
                </c:pt>
                <c:pt idx="5909">
                  <c:v>304.06</c:v>
                </c:pt>
                <c:pt idx="5910">
                  <c:v>119.13</c:v>
                </c:pt>
                <c:pt idx="5911">
                  <c:v>0.54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25.02</c:v>
                </c:pt>
                <c:pt idx="5925">
                  <c:v>104.06</c:v>
                </c:pt>
                <c:pt idx="5926">
                  <c:v>136.94</c:v>
                </c:pt>
                <c:pt idx="5927">
                  <c:v>516.85</c:v>
                </c:pt>
                <c:pt idx="5928">
                  <c:v>192.19</c:v>
                </c:pt>
                <c:pt idx="5929">
                  <c:v>355.66</c:v>
                </c:pt>
                <c:pt idx="5930">
                  <c:v>314.19</c:v>
                </c:pt>
                <c:pt idx="5931">
                  <c:v>242.75</c:v>
                </c:pt>
                <c:pt idx="5932">
                  <c:v>101.5</c:v>
                </c:pt>
                <c:pt idx="5933">
                  <c:v>116.53</c:v>
                </c:pt>
                <c:pt idx="5934">
                  <c:v>44.55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0.52</c:v>
                </c:pt>
                <c:pt idx="5948">
                  <c:v>44.28</c:v>
                </c:pt>
                <c:pt idx="5949">
                  <c:v>43.72</c:v>
                </c:pt>
                <c:pt idx="5950">
                  <c:v>164.21</c:v>
                </c:pt>
                <c:pt idx="5951">
                  <c:v>207.67</c:v>
                </c:pt>
                <c:pt idx="5952">
                  <c:v>678.73</c:v>
                </c:pt>
                <c:pt idx="5953">
                  <c:v>621.08000000000004</c:v>
                </c:pt>
                <c:pt idx="5954">
                  <c:v>546.80999999999995</c:v>
                </c:pt>
                <c:pt idx="5955">
                  <c:v>480.22</c:v>
                </c:pt>
                <c:pt idx="5956">
                  <c:v>368.81</c:v>
                </c:pt>
                <c:pt idx="5957">
                  <c:v>240.19</c:v>
                </c:pt>
                <c:pt idx="5958">
                  <c:v>9.81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29.41</c:v>
                </c:pt>
                <c:pt idx="5972">
                  <c:v>200.77</c:v>
                </c:pt>
                <c:pt idx="5973">
                  <c:v>396.61</c:v>
                </c:pt>
                <c:pt idx="5974">
                  <c:v>542.29999999999995</c:v>
                </c:pt>
                <c:pt idx="5975">
                  <c:v>640.51</c:v>
                </c:pt>
                <c:pt idx="5976">
                  <c:v>447.57</c:v>
                </c:pt>
                <c:pt idx="5977">
                  <c:v>634.85</c:v>
                </c:pt>
                <c:pt idx="5978">
                  <c:v>620.83000000000004</c:v>
                </c:pt>
                <c:pt idx="5979">
                  <c:v>594.34</c:v>
                </c:pt>
                <c:pt idx="5980">
                  <c:v>560.85</c:v>
                </c:pt>
                <c:pt idx="5981">
                  <c:v>315.29000000000002</c:v>
                </c:pt>
                <c:pt idx="5982">
                  <c:v>133.16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3.86</c:v>
                </c:pt>
                <c:pt idx="5996">
                  <c:v>68.95</c:v>
                </c:pt>
                <c:pt idx="5997">
                  <c:v>144.86000000000001</c:v>
                </c:pt>
                <c:pt idx="5998">
                  <c:v>225.91</c:v>
                </c:pt>
                <c:pt idx="5999">
                  <c:v>328.61</c:v>
                </c:pt>
                <c:pt idx="6000">
                  <c:v>585</c:v>
                </c:pt>
                <c:pt idx="6001">
                  <c:v>601.35</c:v>
                </c:pt>
                <c:pt idx="6002">
                  <c:v>523.74</c:v>
                </c:pt>
                <c:pt idx="6003">
                  <c:v>386.78</c:v>
                </c:pt>
                <c:pt idx="6004">
                  <c:v>319.37</c:v>
                </c:pt>
                <c:pt idx="6005">
                  <c:v>224.63</c:v>
                </c:pt>
                <c:pt idx="6006">
                  <c:v>81.77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6.37</c:v>
                </c:pt>
                <c:pt idx="6020">
                  <c:v>114.09</c:v>
                </c:pt>
                <c:pt idx="6021">
                  <c:v>291.05</c:v>
                </c:pt>
                <c:pt idx="6022">
                  <c:v>509.74</c:v>
                </c:pt>
                <c:pt idx="6023">
                  <c:v>700.87</c:v>
                </c:pt>
                <c:pt idx="6024">
                  <c:v>831.96</c:v>
                </c:pt>
                <c:pt idx="6025">
                  <c:v>852.91</c:v>
                </c:pt>
                <c:pt idx="6026">
                  <c:v>811.67</c:v>
                </c:pt>
                <c:pt idx="6027">
                  <c:v>711.08</c:v>
                </c:pt>
                <c:pt idx="6028">
                  <c:v>558.9</c:v>
                </c:pt>
                <c:pt idx="6029">
                  <c:v>368.05</c:v>
                </c:pt>
                <c:pt idx="6030">
                  <c:v>158.44999999999999</c:v>
                </c:pt>
                <c:pt idx="6031">
                  <c:v>0.02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14.8</c:v>
                </c:pt>
                <c:pt idx="6044">
                  <c:v>133.72</c:v>
                </c:pt>
                <c:pt idx="6045">
                  <c:v>306.05</c:v>
                </c:pt>
                <c:pt idx="6046">
                  <c:v>415.79</c:v>
                </c:pt>
                <c:pt idx="6047">
                  <c:v>542.25</c:v>
                </c:pt>
                <c:pt idx="6048">
                  <c:v>824.93</c:v>
                </c:pt>
                <c:pt idx="6049">
                  <c:v>847.6</c:v>
                </c:pt>
                <c:pt idx="6050">
                  <c:v>807.64</c:v>
                </c:pt>
                <c:pt idx="6051">
                  <c:v>707.98</c:v>
                </c:pt>
                <c:pt idx="6052">
                  <c:v>555.88</c:v>
                </c:pt>
                <c:pt idx="6053">
                  <c:v>364.85</c:v>
                </c:pt>
                <c:pt idx="6054">
                  <c:v>154.78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2.37</c:v>
                </c:pt>
                <c:pt idx="6068">
                  <c:v>46.34</c:v>
                </c:pt>
                <c:pt idx="6069">
                  <c:v>94.41</c:v>
                </c:pt>
                <c:pt idx="6070">
                  <c:v>600.85</c:v>
                </c:pt>
                <c:pt idx="6071">
                  <c:v>740.4</c:v>
                </c:pt>
                <c:pt idx="6072">
                  <c:v>827.87</c:v>
                </c:pt>
                <c:pt idx="6073">
                  <c:v>850.52</c:v>
                </c:pt>
                <c:pt idx="6074">
                  <c:v>809.55</c:v>
                </c:pt>
                <c:pt idx="6075">
                  <c:v>708.99</c:v>
                </c:pt>
                <c:pt idx="6076">
                  <c:v>556.25</c:v>
                </c:pt>
                <c:pt idx="6077">
                  <c:v>364.01</c:v>
                </c:pt>
                <c:pt idx="6078">
                  <c:v>152.28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8.25</c:v>
                </c:pt>
                <c:pt idx="6092">
                  <c:v>141.47999999999999</c:v>
                </c:pt>
                <c:pt idx="6093">
                  <c:v>281.37</c:v>
                </c:pt>
                <c:pt idx="6094">
                  <c:v>304.98</c:v>
                </c:pt>
                <c:pt idx="6095">
                  <c:v>485.51</c:v>
                </c:pt>
                <c:pt idx="6096">
                  <c:v>819.68</c:v>
                </c:pt>
                <c:pt idx="6097">
                  <c:v>823.14</c:v>
                </c:pt>
                <c:pt idx="6098">
                  <c:v>811.6</c:v>
                </c:pt>
                <c:pt idx="6099">
                  <c:v>613.37</c:v>
                </c:pt>
                <c:pt idx="6100">
                  <c:v>528.6</c:v>
                </c:pt>
                <c:pt idx="6101">
                  <c:v>191.38</c:v>
                </c:pt>
                <c:pt idx="6102">
                  <c:v>153.55000000000001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13.07</c:v>
                </c:pt>
                <c:pt idx="6116">
                  <c:v>209.12</c:v>
                </c:pt>
                <c:pt idx="6117">
                  <c:v>423.88</c:v>
                </c:pt>
                <c:pt idx="6118">
                  <c:v>610.91999999999996</c:v>
                </c:pt>
                <c:pt idx="6119">
                  <c:v>752.81</c:v>
                </c:pt>
                <c:pt idx="6120">
                  <c:v>839.59</c:v>
                </c:pt>
                <c:pt idx="6121">
                  <c:v>858.63</c:v>
                </c:pt>
                <c:pt idx="6122">
                  <c:v>791.59</c:v>
                </c:pt>
                <c:pt idx="6123">
                  <c:v>582.74</c:v>
                </c:pt>
                <c:pt idx="6124">
                  <c:v>359.99</c:v>
                </c:pt>
                <c:pt idx="6125">
                  <c:v>160.97</c:v>
                </c:pt>
                <c:pt idx="6126">
                  <c:v>27.93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10.48</c:v>
                </c:pt>
                <c:pt idx="6140">
                  <c:v>201.61</c:v>
                </c:pt>
                <c:pt idx="6141">
                  <c:v>413.99</c:v>
                </c:pt>
                <c:pt idx="6142">
                  <c:v>600.39</c:v>
                </c:pt>
                <c:pt idx="6143">
                  <c:v>742.71</c:v>
                </c:pt>
                <c:pt idx="6144">
                  <c:v>735.54</c:v>
                </c:pt>
                <c:pt idx="6145">
                  <c:v>744.16</c:v>
                </c:pt>
                <c:pt idx="6146">
                  <c:v>679.08</c:v>
                </c:pt>
                <c:pt idx="6147">
                  <c:v>541.12</c:v>
                </c:pt>
                <c:pt idx="6148">
                  <c:v>372.56</c:v>
                </c:pt>
                <c:pt idx="6149">
                  <c:v>131.72999999999999</c:v>
                </c:pt>
                <c:pt idx="6150">
                  <c:v>28.9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8.32</c:v>
                </c:pt>
                <c:pt idx="6164">
                  <c:v>197</c:v>
                </c:pt>
                <c:pt idx="6165">
                  <c:v>409.31</c:v>
                </c:pt>
                <c:pt idx="6166">
                  <c:v>594.99</c:v>
                </c:pt>
                <c:pt idx="6167">
                  <c:v>737.15</c:v>
                </c:pt>
                <c:pt idx="6168">
                  <c:v>839.73</c:v>
                </c:pt>
                <c:pt idx="6169">
                  <c:v>862.53</c:v>
                </c:pt>
                <c:pt idx="6170">
                  <c:v>819.36</c:v>
                </c:pt>
                <c:pt idx="6171">
                  <c:v>714.62</c:v>
                </c:pt>
                <c:pt idx="6172">
                  <c:v>556.04</c:v>
                </c:pt>
                <c:pt idx="6173">
                  <c:v>357.02</c:v>
                </c:pt>
                <c:pt idx="6174">
                  <c:v>139.22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6.37</c:v>
                </c:pt>
                <c:pt idx="6188">
                  <c:v>193.43</c:v>
                </c:pt>
                <c:pt idx="6189">
                  <c:v>405.8</c:v>
                </c:pt>
                <c:pt idx="6190">
                  <c:v>592.03</c:v>
                </c:pt>
                <c:pt idx="6191">
                  <c:v>733.91</c:v>
                </c:pt>
                <c:pt idx="6192">
                  <c:v>760.6</c:v>
                </c:pt>
                <c:pt idx="6193">
                  <c:v>738.5</c:v>
                </c:pt>
                <c:pt idx="6194">
                  <c:v>751.37</c:v>
                </c:pt>
                <c:pt idx="6195">
                  <c:v>699.92</c:v>
                </c:pt>
                <c:pt idx="6196">
                  <c:v>543.01</c:v>
                </c:pt>
                <c:pt idx="6197">
                  <c:v>346.36</c:v>
                </c:pt>
                <c:pt idx="6198">
                  <c:v>132.1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4.59</c:v>
                </c:pt>
                <c:pt idx="6212">
                  <c:v>190.15</c:v>
                </c:pt>
                <c:pt idx="6213">
                  <c:v>403.66</c:v>
                </c:pt>
                <c:pt idx="6214">
                  <c:v>591</c:v>
                </c:pt>
                <c:pt idx="6215">
                  <c:v>733.43</c:v>
                </c:pt>
                <c:pt idx="6216">
                  <c:v>607.53</c:v>
                </c:pt>
                <c:pt idx="6217">
                  <c:v>546.77</c:v>
                </c:pt>
                <c:pt idx="6218">
                  <c:v>282.08999999999997</c:v>
                </c:pt>
                <c:pt idx="6219">
                  <c:v>252.59</c:v>
                </c:pt>
                <c:pt idx="6220">
                  <c:v>259.10000000000002</c:v>
                </c:pt>
                <c:pt idx="6221">
                  <c:v>172.09</c:v>
                </c:pt>
                <c:pt idx="6222">
                  <c:v>32.78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3.84</c:v>
                </c:pt>
                <c:pt idx="6237">
                  <c:v>61.88</c:v>
                </c:pt>
                <c:pt idx="6238">
                  <c:v>325.31</c:v>
                </c:pt>
                <c:pt idx="6239">
                  <c:v>599.35</c:v>
                </c:pt>
                <c:pt idx="6240">
                  <c:v>543.89</c:v>
                </c:pt>
                <c:pt idx="6241">
                  <c:v>577.39</c:v>
                </c:pt>
                <c:pt idx="6242">
                  <c:v>671.74</c:v>
                </c:pt>
                <c:pt idx="6243">
                  <c:v>509.97</c:v>
                </c:pt>
                <c:pt idx="6244">
                  <c:v>302.33999999999997</c:v>
                </c:pt>
                <c:pt idx="6245">
                  <c:v>156.21</c:v>
                </c:pt>
                <c:pt idx="6246">
                  <c:v>30.8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1.91</c:v>
                </c:pt>
                <c:pt idx="6260">
                  <c:v>174.92</c:v>
                </c:pt>
                <c:pt idx="6261">
                  <c:v>383.43</c:v>
                </c:pt>
                <c:pt idx="6262">
                  <c:v>543.89</c:v>
                </c:pt>
                <c:pt idx="6263">
                  <c:v>707.8</c:v>
                </c:pt>
                <c:pt idx="6264">
                  <c:v>785.08</c:v>
                </c:pt>
                <c:pt idx="6265">
                  <c:v>804.37</c:v>
                </c:pt>
                <c:pt idx="6266">
                  <c:v>764.59</c:v>
                </c:pt>
                <c:pt idx="6267">
                  <c:v>667.04</c:v>
                </c:pt>
                <c:pt idx="6268">
                  <c:v>413.03</c:v>
                </c:pt>
                <c:pt idx="6269">
                  <c:v>118.04</c:v>
                </c:pt>
                <c:pt idx="6270">
                  <c:v>18.54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0.63</c:v>
                </c:pt>
                <c:pt idx="6284">
                  <c:v>170</c:v>
                </c:pt>
                <c:pt idx="6285">
                  <c:v>377.11</c:v>
                </c:pt>
                <c:pt idx="6286">
                  <c:v>560.1</c:v>
                </c:pt>
                <c:pt idx="6287">
                  <c:v>699.86</c:v>
                </c:pt>
                <c:pt idx="6288">
                  <c:v>695.69</c:v>
                </c:pt>
                <c:pt idx="6289">
                  <c:v>750.81</c:v>
                </c:pt>
                <c:pt idx="6290">
                  <c:v>669.01</c:v>
                </c:pt>
                <c:pt idx="6291">
                  <c:v>566.05999999999995</c:v>
                </c:pt>
                <c:pt idx="6292">
                  <c:v>437</c:v>
                </c:pt>
                <c:pt idx="6293">
                  <c:v>314.10000000000002</c:v>
                </c:pt>
                <c:pt idx="6294">
                  <c:v>91.8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28.8</c:v>
                </c:pt>
                <c:pt idx="6310">
                  <c:v>23.61</c:v>
                </c:pt>
                <c:pt idx="6311">
                  <c:v>93.27</c:v>
                </c:pt>
                <c:pt idx="6312">
                  <c:v>294.73</c:v>
                </c:pt>
                <c:pt idx="6313">
                  <c:v>497.65</c:v>
                </c:pt>
                <c:pt idx="6314">
                  <c:v>439.16</c:v>
                </c:pt>
                <c:pt idx="6315">
                  <c:v>144.6</c:v>
                </c:pt>
                <c:pt idx="6316">
                  <c:v>243.05</c:v>
                </c:pt>
                <c:pt idx="6317">
                  <c:v>284.61</c:v>
                </c:pt>
                <c:pt idx="6318">
                  <c:v>106.88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139.33000000000001</c:v>
                </c:pt>
                <c:pt idx="6333">
                  <c:v>370.94</c:v>
                </c:pt>
                <c:pt idx="6334">
                  <c:v>538.70000000000005</c:v>
                </c:pt>
                <c:pt idx="6335">
                  <c:v>230.99</c:v>
                </c:pt>
                <c:pt idx="6336">
                  <c:v>777.23</c:v>
                </c:pt>
                <c:pt idx="6337">
                  <c:v>797.66</c:v>
                </c:pt>
                <c:pt idx="6338">
                  <c:v>759.92</c:v>
                </c:pt>
                <c:pt idx="6339">
                  <c:v>655.81</c:v>
                </c:pt>
                <c:pt idx="6340">
                  <c:v>505.27</c:v>
                </c:pt>
                <c:pt idx="6341">
                  <c:v>312.81</c:v>
                </c:pt>
                <c:pt idx="6342">
                  <c:v>104.66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15.42</c:v>
                </c:pt>
                <c:pt idx="6357">
                  <c:v>62.72</c:v>
                </c:pt>
                <c:pt idx="6358">
                  <c:v>167.13</c:v>
                </c:pt>
                <c:pt idx="6359">
                  <c:v>645.08000000000004</c:v>
                </c:pt>
                <c:pt idx="6360">
                  <c:v>770.43</c:v>
                </c:pt>
                <c:pt idx="6361">
                  <c:v>780.55</c:v>
                </c:pt>
                <c:pt idx="6362">
                  <c:v>752.35</c:v>
                </c:pt>
                <c:pt idx="6363">
                  <c:v>650.51</c:v>
                </c:pt>
                <c:pt idx="6364">
                  <c:v>497.66</c:v>
                </c:pt>
                <c:pt idx="6365">
                  <c:v>306.39999999999998</c:v>
                </c:pt>
                <c:pt idx="6366">
                  <c:v>99.64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153.22999999999999</c:v>
                </c:pt>
                <c:pt idx="6381">
                  <c:v>360.26</c:v>
                </c:pt>
                <c:pt idx="6382">
                  <c:v>543.47</c:v>
                </c:pt>
                <c:pt idx="6383">
                  <c:v>683.27</c:v>
                </c:pt>
                <c:pt idx="6384">
                  <c:v>764.24</c:v>
                </c:pt>
                <c:pt idx="6385">
                  <c:v>787.23</c:v>
                </c:pt>
                <c:pt idx="6386">
                  <c:v>746.96</c:v>
                </c:pt>
                <c:pt idx="6387">
                  <c:v>646.54</c:v>
                </c:pt>
                <c:pt idx="6388">
                  <c:v>493.55</c:v>
                </c:pt>
                <c:pt idx="6389">
                  <c:v>301.75</c:v>
                </c:pt>
                <c:pt idx="6390">
                  <c:v>95.43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12.26</c:v>
                </c:pt>
                <c:pt idx="6405">
                  <c:v>55.88</c:v>
                </c:pt>
                <c:pt idx="6406">
                  <c:v>200.18</c:v>
                </c:pt>
                <c:pt idx="6407">
                  <c:v>395.98</c:v>
                </c:pt>
                <c:pt idx="6408">
                  <c:v>293.75</c:v>
                </c:pt>
                <c:pt idx="6409">
                  <c:v>529.97</c:v>
                </c:pt>
                <c:pt idx="6410">
                  <c:v>496.5</c:v>
                </c:pt>
                <c:pt idx="6411">
                  <c:v>488.01</c:v>
                </c:pt>
                <c:pt idx="6412">
                  <c:v>357.22</c:v>
                </c:pt>
                <c:pt idx="6413">
                  <c:v>194.68</c:v>
                </c:pt>
                <c:pt idx="6414">
                  <c:v>36.880000000000003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11.31</c:v>
                </c:pt>
                <c:pt idx="6429">
                  <c:v>54.98</c:v>
                </c:pt>
                <c:pt idx="6430">
                  <c:v>150.26</c:v>
                </c:pt>
                <c:pt idx="6431">
                  <c:v>292.79000000000002</c:v>
                </c:pt>
                <c:pt idx="6432">
                  <c:v>764.17</c:v>
                </c:pt>
                <c:pt idx="6433">
                  <c:v>692.11</c:v>
                </c:pt>
                <c:pt idx="6434">
                  <c:v>748</c:v>
                </c:pt>
                <c:pt idx="6435">
                  <c:v>646.63</c:v>
                </c:pt>
                <c:pt idx="6436">
                  <c:v>492.03</c:v>
                </c:pt>
                <c:pt idx="6437">
                  <c:v>297.89</c:v>
                </c:pt>
                <c:pt idx="6438">
                  <c:v>88.83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142.47999999999999</c:v>
                </c:pt>
                <c:pt idx="6453">
                  <c:v>352.09</c:v>
                </c:pt>
                <c:pt idx="6454">
                  <c:v>538.17999999999995</c:v>
                </c:pt>
                <c:pt idx="6455">
                  <c:v>680.52</c:v>
                </c:pt>
                <c:pt idx="6456">
                  <c:v>769.07</c:v>
                </c:pt>
                <c:pt idx="6457">
                  <c:v>791.79</c:v>
                </c:pt>
                <c:pt idx="6458">
                  <c:v>750.08</c:v>
                </c:pt>
                <c:pt idx="6459">
                  <c:v>646.09</c:v>
                </c:pt>
                <c:pt idx="6460">
                  <c:v>488.61</c:v>
                </c:pt>
                <c:pt idx="6461">
                  <c:v>292.86</c:v>
                </c:pt>
                <c:pt idx="6462">
                  <c:v>84.45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137.24</c:v>
                </c:pt>
                <c:pt idx="6477">
                  <c:v>314.72000000000003</c:v>
                </c:pt>
                <c:pt idx="6478">
                  <c:v>405.26</c:v>
                </c:pt>
                <c:pt idx="6479">
                  <c:v>585.05999999999995</c:v>
                </c:pt>
                <c:pt idx="6480">
                  <c:v>752.29</c:v>
                </c:pt>
                <c:pt idx="6481">
                  <c:v>774.16</c:v>
                </c:pt>
                <c:pt idx="6482">
                  <c:v>732.83</c:v>
                </c:pt>
                <c:pt idx="6483">
                  <c:v>631.01</c:v>
                </c:pt>
                <c:pt idx="6484">
                  <c:v>477.95</c:v>
                </c:pt>
                <c:pt idx="6485">
                  <c:v>284.81</c:v>
                </c:pt>
                <c:pt idx="6486">
                  <c:v>79.349999999999994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96.35</c:v>
                </c:pt>
                <c:pt idx="6501">
                  <c:v>331.45</c:v>
                </c:pt>
                <c:pt idx="6502">
                  <c:v>521</c:v>
                </c:pt>
                <c:pt idx="6503">
                  <c:v>662.89</c:v>
                </c:pt>
                <c:pt idx="6504">
                  <c:v>685.09</c:v>
                </c:pt>
                <c:pt idx="6505">
                  <c:v>627.51</c:v>
                </c:pt>
                <c:pt idx="6506">
                  <c:v>665.56</c:v>
                </c:pt>
                <c:pt idx="6507">
                  <c:v>571.32000000000005</c:v>
                </c:pt>
                <c:pt idx="6508">
                  <c:v>407.58</c:v>
                </c:pt>
                <c:pt idx="6509">
                  <c:v>276.72000000000003</c:v>
                </c:pt>
                <c:pt idx="6510">
                  <c:v>67.430000000000007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4.32</c:v>
                </c:pt>
                <c:pt idx="6525">
                  <c:v>10.98</c:v>
                </c:pt>
                <c:pt idx="6526">
                  <c:v>96.58</c:v>
                </c:pt>
                <c:pt idx="6527">
                  <c:v>181.66</c:v>
                </c:pt>
                <c:pt idx="6528">
                  <c:v>202.06</c:v>
                </c:pt>
                <c:pt idx="6529">
                  <c:v>705.75</c:v>
                </c:pt>
                <c:pt idx="6530">
                  <c:v>676.57</c:v>
                </c:pt>
                <c:pt idx="6531">
                  <c:v>526.35</c:v>
                </c:pt>
                <c:pt idx="6532">
                  <c:v>427.25</c:v>
                </c:pt>
                <c:pt idx="6533">
                  <c:v>19.059999999999999</c:v>
                </c:pt>
                <c:pt idx="6534">
                  <c:v>0.28000000000000003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121.81</c:v>
                </c:pt>
                <c:pt idx="6549">
                  <c:v>326.61</c:v>
                </c:pt>
                <c:pt idx="6550">
                  <c:v>509.84</c:v>
                </c:pt>
                <c:pt idx="6551">
                  <c:v>650.09</c:v>
                </c:pt>
                <c:pt idx="6552">
                  <c:v>744.16</c:v>
                </c:pt>
                <c:pt idx="6553">
                  <c:v>767.58</c:v>
                </c:pt>
                <c:pt idx="6554">
                  <c:v>725.74</c:v>
                </c:pt>
                <c:pt idx="6555">
                  <c:v>621.99</c:v>
                </c:pt>
                <c:pt idx="6556">
                  <c:v>465.72</c:v>
                </c:pt>
                <c:pt idx="6557">
                  <c:v>271.52999999999997</c:v>
                </c:pt>
                <c:pt idx="6558">
                  <c:v>67.22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118.9</c:v>
                </c:pt>
                <c:pt idx="6573">
                  <c:v>325.12</c:v>
                </c:pt>
                <c:pt idx="6574">
                  <c:v>508.61</c:v>
                </c:pt>
                <c:pt idx="6575">
                  <c:v>652.9</c:v>
                </c:pt>
                <c:pt idx="6576">
                  <c:v>662.79</c:v>
                </c:pt>
                <c:pt idx="6577">
                  <c:v>698.16</c:v>
                </c:pt>
                <c:pt idx="6578">
                  <c:v>691.28</c:v>
                </c:pt>
                <c:pt idx="6579">
                  <c:v>593.91</c:v>
                </c:pt>
                <c:pt idx="6580">
                  <c:v>446.68</c:v>
                </c:pt>
                <c:pt idx="6581">
                  <c:v>263.22000000000003</c:v>
                </c:pt>
                <c:pt idx="6582">
                  <c:v>64.319999999999993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6.66</c:v>
                </c:pt>
                <c:pt idx="6597">
                  <c:v>223.4</c:v>
                </c:pt>
                <c:pt idx="6598">
                  <c:v>328.96</c:v>
                </c:pt>
                <c:pt idx="6599">
                  <c:v>477.16</c:v>
                </c:pt>
                <c:pt idx="6600">
                  <c:v>679.61</c:v>
                </c:pt>
                <c:pt idx="6601">
                  <c:v>700.58</c:v>
                </c:pt>
                <c:pt idx="6602">
                  <c:v>681.38</c:v>
                </c:pt>
                <c:pt idx="6603">
                  <c:v>600.37</c:v>
                </c:pt>
                <c:pt idx="6604">
                  <c:v>446.38</c:v>
                </c:pt>
                <c:pt idx="6605">
                  <c:v>226.75</c:v>
                </c:pt>
                <c:pt idx="6606">
                  <c:v>17.559999999999999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110.25</c:v>
                </c:pt>
                <c:pt idx="6621">
                  <c:v>316.8</c:v>
                </c:pt>
                <c:pt idx="6622">
                  <c:v>502.24</c:v>
                </c:pt>
                <c:pt idx="6623">
                  <c:v>646.30999999999995</c:v>
                </c:pt>
                <c:pt idx="6624">
                  <c:v>746.85</c:v>
                </c:pt>
                <c:pt idx="6625">
                  <c:v>771.18</c:v>
                </c:pt>
                <c:pt idx="6626">
                  <c:v>728.6</c:v>
                </c:pt>
                <c:pt idx="6627">
                  <c:v>623.70000000000005</c:v>
                </c:pt>
                <c:pt idx="6628">
                  <c:v>464.93</c:v>
                </c:pt>
                <c:pt idx="6629">
                  <c:v>266.79000000000002</c:v>
                </c:pt>
                <c:pt idx="6630">
                  <c:v>58.12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108.63</c:v>
                </c:pt>
                <c:pt idx="6645">
                  <c:v>169.79</c:v>
                </c:pt>
                <c:pt idx="6646">
                  <c:v>325.02999999999997</c:v>
                </c:pt>
                <c:pt idx="6647">
                  <c:v>587.91</c:v>
                </c:pt>
                <c:pt idx="6648">
                  <c:v>746.85</c:v>
                </c:pt>
                <c:pt idx="6649">
                  <c:v>771.18</c:v>
                </c:pt>
                <c:pt idx="6650">
                  <c:v>728.6</c:v>
                </c:pt>
                <c:pt idx="6651">
                  <c:v>623.70000000000005</c:v>
                </c:pt>
                <c:pt idx="6652">
                  <c:v>464.93</c:v>
                </c:pt>
                <c:pt idx="6653">
                  <c:v>266.79000000000002</c:v>
                </c:pt>
                <c:pt idx="6654">
                  <c:v>58.12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108.63</c:v>
                </c:pt>
                <c:pt idx="6669">
                  <c:v>169.79</c:v>
                </c:pt>
                <c:pt idx="6670">
                  <c:v>325.02999999999997</c:v>
                </c:pt>
                <c:pt idx="6671">
                  <c:v>587.91</c:v>
                </c:pt>
                <c:pt idx="6672">
                  <c:v>728.53</c:v>
                </c:pt>
                <c:pt idx="6673">
                  <c:v>751.93</c:v>
                </c:pt>
                <c:pt idx="6674">
                  <c:v>709.91</c:v>
                </c:pt>
                <c:pt idx="6675">
                  <c:v>606.16</c:v>
                </c:pt>
                <c:pt idx="6676">
                  <c:v>449.07</c:v>
                </c:pt>
                <c:pt idx="6677">
                  <c:v>253.22</c:v>
                </c:pt>
                <c:pt idx="6678">
                  <c:v>49.34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98.41</c:v>
                </c:pt>
                <c:pt idx="6693">
                  <c:v>304.18</c:v>
                </c:pt>
                <c:pt idx="6694">
                  <c:v>489.78</c:v>
                </c:pt>
                <c:pt idx="6695">
                  <c:v>631.91999999999996</c:v>
                </c:pt>
                <c:pt idx="6696">
                  <c:v>716.44</c:v>
                </c:pt>
                <c:pt idx="6697">
                  <c:v>739.65</c:v>
                </c:pt>
                <c:pt idx="6698">
                  <c:v>697.75</c:v>
                </c:pt>
                <c:pt idx="6699">
                  <c:v>594.28</c:v>
                </c:pt>
                <c:pt idx="6700">
                  <c:v>422.27</c:v>
                </c:pt>
                <c:pt idx="6701">
                  <c:v>77.900000000000006</c:v>
                </c:pt>
                <c:pt idx="6702">
                  <c:v>45.08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4.05</c:v>
                </c:pt>
                <c:pt idx="6717">
                  <c:v>32.369999999999997</c:v>
                </c:pt>
                <c:pt idx="6718">
                  <c:v>69.73</c:v>
                </c:pt>
                <c:pt idx="6719">
                  <c:v>89.55</c:v>
                </c:pt>
                <c:pt idx="6720">
                  <c:v>289.64999999999998</c:v>
                </c:pt>
                <c:pt idx="6721">
                  <c:v>153.15</c:v>
                </c:pt>
                <c:pt idx="6722">
                  <c:v>156.4</c:v>
                </c:pt>
                <c:pt idx="6723">
                  <c:v>64.86</c:v>
                </c:pt>
                <c:pt idx="6724">
                  <c:v>6.73</c:v>
                </c:pt>
                <c:pt idx="6725">
                  <c:v>6.83</c:v>
                </c:pt>
                <c:pt idx="6726">
                  <c:v>9.92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74.67</c:v>
                </c:pt>
                <c:pt idx="6741">
                  <c:v>251.4</c:v>
                </c:pt>
                <c:pt idx="6742">
                  <c:v>357.4</c:v>
                </c:pt>
                <c:pt idx="6743">
                  <c:v>365.39</c:v>
                </c:pt>
                <c:pt idx="6744">
                  <c:v>312.81</c:v>
                </c:pt>
                <c:pt idx="6745">
                  <c:v>442.64</c:v>
                </c:pt>
                <c:pt idx="6746">
                  <c:v>498.15</c:v>
                </c:pt>
                <c:pt idx="6747">
                  <c:v>196.72</c:v>
                </c:pt>
                <c:pt idx="6748">
                  <c:v>428.27</c:v>
                </c:pt>
                <c:pt idx="6749">
                  <c:v>235.12</c:v>
                </c:pt>
                <c:pt idx="6750">
                  <c:v>37.57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85.06</c:v>
                </c:pt>
                <c:pt idx="6765">
                  <c:v>287.97000000000003</c:v>
                </c:pt>
                <c:pt idx="6766">
                  <c:v>472.54</c:v>
                </c:pt>
                <c:pt idx="6767">
                  <c:v>612.5</c:v>
                </c:pt>
                <c:pt idx="6768">
                  <c:v>709.66</c:v>
                </c:pt>
                <c:pt idx="6769">
                  <c:v>620.5</c:v>
                </c:pt>
                <c:pt idx="6770">
                  <c:v>560.83000000000004</c:v>
                </c:pt>
                <c:pt idx="6771">
                  <c:v>589.34</c:v>
                </c:pt>
                <c:pt idx="6772">
                  <c:v>431.55</c:v>
                </c:pt>
                <c:pt idx="6773">
                  <c:v>235.52</c:v>
                </c:pt>
                <c:pt idx="6774">
                  <c:v>35.26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78.05</c:v>
                </c:pt>
                <c:pt idx="6789">
                  <c:v>128</c:v>
                </c:pt>
                <c:pt idx="6790">
                  <c:v>139.57</c:v>
                </c:pt>
                <c:pt idx="6791">
                  <c:v>66.459999999999994</c:v>
                </c:pt>
                <c:pt idx="6792">
                  <c:v>681.61</c:v>
                </c:pt>
                <c:pt idx="6793">
                  <c:v>702.77</c:v>
                </c:pt>
                <c:pt idx="6794">
                  <c:v>652.28</c:v>
                </c:pt>
                <c:pt idx="6795">
                  <c:v>454.6</c:v>
                </c:pt>
                <c:pt idx="6796">
                  <c:v>390.44</c:v>
                </c:pt>
                <c:pt idx="6797">
                  <c:v>218.02</c:v>
                </c:pt>
                <c:pt idx="6798">
                  <c:v>19.04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74.42</c:v>
                </c:pt>
                <c:pt idx="6813">
                  <c:v>76.97</c:v>
                </c:pt>
                <c:pt idx="6814">
                  <c:v>110.36</c:v>
                </c:pt>
                <c:pt idx="6815">
                  <c:v>235.27</c:v>
                </c:pt>
                <c:pt idx="6816">
                  <c:v>681.61</c:v>
                </c:pt>
                <c:pt idx="6817">
                  <c:v>702.77</c:v>
                </c:pt>
                <c:pt idx="6818">
                  <c:v>652.28</c:v>
                </c:pt>
                <c:pt idx="6819">
                  <c:v>454.6</c:v>
                </c:pt>
                <c:pt idx="6820">
                  <c:v>390.44</c:v>
                </c:pt>
                <c:pt idx="6821">
                  <c:v>218.02</c:v>
                </c:pt>
                <c:pt idx="6822">
                  <c:v>19.04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74.42</c:v>
                </c:pt>
                <c:pt idx="6837">
                  <c:v>76.97</c:v>
                </c:pt>
                <c:pt idx="6838">
                  <c:v>110.36</c:v>
                </c:pt>
                <c:pt idx="6839">
                  <c:v>235.27</c:v>
                </c:pt>
                <c:pt idx="6840">
                  <c:v>681.61</c:v>
                </c:pt>
                <c:pt idx="6841">
                  <c:v>702.77</c:v>
                </c:pt>
                <c:pt idx="6842">
                  <c:v>652.28</c:v>
                </c:pt>
                <c:pt idx="6843">
                  <c:v>454.6</c:v>
                </c:pt>
                <c:pt idx="6844">
                  <c:v>390.44</c:v>
                </c:pt>
                <c:pt idx="6845">
                  <c:v>218.02</c:v>
                </c:pt>
                <c:pt idx="6846">
                  <c:v>19.04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74.42</c:v>
                </c:pt>
                <c:pt idx="6861">
                  <c:v>76.97</c:v>
                </c:pt>
                <c:pt idx="6862">
                  <c:v>110.36</c:v>
                </c:pt>
                <c:pt idx="6863">
                  <c:v>235.27</c:v>
                </c:pt>
                <c:pt idx="6864">
                  <c:v>681.61</c:v>
                </c:pt>
                <c:pt idx="6865">
                  <c:v>702.77</c:v>
                </c:pt>
                <c:pt idx="6866">
                  <c:v>652.28</c:v>
                </c:pt>
                <c:pt idx="6867">
                  <c:v>454.6</c:v>
                </c:pt>
                <c:pt idx="6868">
                  <c:v>390.44</c:v>
                </c:pt>
                <c:pt idx="6869">
                  <c:v>218.02</c:v>
                </c:pt>
                <c:pt idx="6870">
                  <c:v>19.04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74.42</c:v>
                </c:pt>
                <c:pt idx="6885">
                  <c:v>76.97</c:v>
                </c:pt>
                <c:pt idx="6886">
                  <c:v>110.36</c:v>
                </c:pt>
                <c:pt idx="6887">
                  <c:v>235.27</c:v>
                </c:pt>
                <c:pt idx="6888">
                  <c:v>664.34</c:v>
                </c:pt>
                <c:pt idx="6889">
                  <c:v>671.33</c:v>
                </c:pt>
                <c:pt idx="6890">
                  <c:v>499.1</c:v>
                </c:pt>
                <c:pt idx="6891">
                  <c:v>533.79</c:v>
                </c:pt>
                <c:pt idx="6892">
                  <c:v>381.75</c:v>
                </c:pt>
                <c:pt idx="6893">
                  <c:v>203.13</c:v>
                </c:pt>
                <c:pt idx="6894">
                  <c:v>16.5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59.1</c:v>
                </c:pt>
                <c:pt idx="6909">
                  <c:v>243.81</c:v>
                </c:pt>
                <c:pt idx="6910">
                  <c:v>432.26</c:v>
                </c:pt>
                <c:pt idx="6911">
                  <c:v>571.4</c:v>
                </c:pt>
                <c:pt idx="6912">
                  <c:v>661.9</c:v>
                </c:pt>
                <c:pt idx="6913">
                  <c:v>678.85</c:v>
                </c:pt>
                <c:pt idx="6914">
                  <c:v>641.07000000000005</c:v>
                </c:pt>
                <c:pt idx="6915">
                  <c:v>540.85</c:v>
                </c:pt>
                <c:pt idx="6916">
                  <c:v>387.4</c:v>
                </c:pt>
                <c:pt idx="6917">
                  <c:v>198.94</c:v>
                </c:pt>
                <c:pt idx="6918">
                  <c:v>15.74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19.96</c:v>
                </c:pt>
                <c:pt idx="6933">
                  <c:v>46.54</c:v>
                </c:pt>
                <c:pt idx="6934">
                  <c:v>54.59</c:v>
                </c:pt>
                <c:pt idx="6935">
                  <c:v>126.83</c:v>
                </c:pt>
                <c:pt idx="6936">
                  <c:v>265.16000000000003</c:v>
                </c:pt>
                <c:pt idx="6937">
                  <c:v>171.39</c:v>
                </c:pt>
                <c:pt idx="6938">
                  <c:v>197.01</c:v>
                </c:pt>
                <c:pt idx="6939">
                  <c:v>110.17</c:v>
                </c:pt>
                <c:pt idx="6940">
                  <c:v>53.74</c:v>
                </c:pt>
                <c:pt idx="6941">
                  <c:v>7.8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11.66</c:v>
                </c:pt>
                <c:pt idx="6957">
                  <c:v>204.16</c:v>
                </c:pt>
                <c:pt idx="6958">
                  <c:v>421.69</c:v>
                </c:pt>
                <c:pt idx="6959">
                  <c:v>559.38</c:v>
                </c:pt>
                <c:pt idx="6960">
                  <c:v>640.38</c:v>
                </c:pt>
                <c:pt idx="6961">
                  <c:v>663.2</c:v>
                </c:pt>
                <c:pt idx="6962">
                  <c:v>616.04999999999995</c:v>
                </c:pt>
                <c:pt idx="6963">
                  <c:v>502.36</c:v>
                </c:pt>
                <c:pt idx="6964">
                  <c:v>296.02</c:v>
                </c:pt>
                <c:pt idx="6965">
                  <c:v>125.54</c:v>
                </c:pt>
                <c:pt idx="6966">
                  <c:v>8.48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49.19</c:v>
                </c:pt>
                <c:pt idx="6981">
                  <c:v>241.91</c:v>
                </c:pt>
                <c:pt idx="6982">
                  <c:v>403.14</c:v>
                </c:pt>
                <c:pt idx="6983">
                  <c:v>97.72</c:v>
                </c:pt>
                <c:pt idx="6984">
                  <c:v>280.33</c:v>
                </c:pt>
                <c:pt idx="6985">
                  <c:v>551.66</c:v>
                </c:pt>
                <c:pt idx="6986">
                  <c:v>621.05999999999995</c:v>
                </c:pt>
                <c:pt idx="6987">
                  <c:v>465.44</c:v>
                </c:pt>
                <c:pt idx="6988">
                  <c:v>367.24</c:v>
                </c:pt>
                <c:pt idx="6989">
                  <c:v>183.16</c:v>
                </c:pt>
                <c:pt idx="6990">
                  <c:v>8.4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25.34</c:v>
                </c:pt>
                <c:pt idx="7005">
                  <c:v>125.84</c:v>
                </c:pt>
                <c:pt idx="7006">
                  <c:v>69.34</c:v>
                </c:pt>
                <c:pt idx="7007">
                  <c:v>133.86000000000001</c:v>
                </c:pt>
                <c:pt idx="7008">
                  <c:v>638.84</c:v>
                </c:pt>
                <c:pt idx="7009">
                  <c:v>662.05</c:v>
                </c:pt>
                <c:pt idx="7010">
                  <c:v>621.28</c:v>
                </c:pt>
                <c:pt idx="7011">
                  <c:v>519.79</c:v>
                </c:pt>
                <c:pt idx="7012">
                  <c:v>367.83</c:v>
                </c:pt>
                <c:pt idx="7013">
                  <c:v>180.49</c:v>
                </c:pt>
                <c:pt idx="7014">
                  <c:v>7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41.46</c:v>
                </c:pt>
                <c:pt idx="7029">
                  <c:v>228.55</c:v>
                </c:pt>
                <c:pt idx="7030">
                  <c:v>401.66</c:v>
                </c:pt>
                <c:pt idx="7031">
                  <c:v>526.37</c:v>
                </c:pt>
                <c:pt idx="7032">
                  <c:v>624.85</c:v>
                </c:pt>
                <c:pt idx="7033">
                  <c:v>647.77</c:v>
                </c:pt>
                <c:pt idx="7034">
                  <c:v>607.87</c:v>
                </c:pt>
                <c:pt idx="7035">
                  <c:v>508.62</c:v>
                </c:pt>
                <c:pt idx="7036">
                  <c:v>358.58</c:v>
                </c:pt>
                <c:pt idx="7037">
                  <c:v>174.19</c:v>
                </c:pt>
                <c:pt idx="7038">
                  <c:v>2.34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27.71</c:v>
                </c:pt>
                <c:pt idx="7053">
                  <c:v>76.459999999999994</c:v>
                </c:pt>
                <c:pt idx="7054">
                  <c:v>157.81</c:v>
                </c:pt>
                <c:pt idx="7055">
                  <c:v>297.92</c:v>
                </c:pt>
                <c:pt idx="7056">
                  <c:v>274.32</c:v>
                </c:pt>
                <c:pt idx="7057">
                  <c:v>264.61</c:v>
                </c:pt>
                <c:pt idx="7058">
                  <c:v>242.3</c:v>
                </c:pt>
                <c:pt idx="7059">
                  <c:v>416.83</c:v>
                </c:pt>
                <c:pt idx="7060">
                  <c:v>296.29000000000002</c:v>
                </c:pt>
                <c:pt idx="7061">
                  <c:v>147.16999999999999</c:v>
                </c:pt>
                <c:pt idx="7062">
                  <c:v>1.61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36.89</c:v>
                </c:pt>
                <c:pt idx="7077">
                  <c:v>230.34</c:v>
                </c:pt>
                <c:pt idx="7078">
                  <c:v>413.7</c:v>
                </c:pt>
                <c:pt idx="7079">
                  <c:v>555.26</c:v>
                </c:pt>
                <c:pt idx="7080">
                  <c:v>639.36</c:v>
                </c:pt>
                <c:pt idx="7081">
                  <c:v>662.3</c:v>
                </c:pt>
                <c:pt idx="7082">
                  <c:v>620.20000000000005</c:v>
                </c:pt>
                <c:pt idx="7083">
                  <c:v>517.96</c:v>
                </c:pt>
                <c:pt idx="7084">
                  <c:v>363.42</c:v>
                </c:pt>
                <c:pt idx="7085">
                  <c:v>172.62</c:v>
                </c:pt>
                <c:pt idx="7086">
                  <c:v>2.77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33.49</c:v>
                </c:pt>
                <c:pt idx="7101">
                  <c:v>225.32</c:v>
                </c:pt>
                <c:pt idx="7102">
                  <c:v>409.11</c:v>
                </c:pt>
                <c:pt idx="7103">
                  <c:v>550.66</c:v>
                </c:pt>
                <c:pt idx="7104">
                  <c:v>617.98</c:v>
                </c:pt>
                <c:pt idx="7105">
                  <c:v>640.41</c:v>
                </c:pt>
                <c:pt idx="7106">
                  <c:v>600.04999999999995</c:v>
                </c:pt>
                <c:pt idx="7107">
                  <c:v>500.55</c:v>
                </c:pt>
                <c:pt idx="7108">
                  <c:v>349.48</c:v>
                </c:pt>
                <c:pt idx="7109">
                  <c:v>163.41999999999999</c:v>
                </c:pt>
                <c:pt idx="7110">
                  <c:v>1.65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29.31</c:v>
                </c:pt>
                <c:pt idx="7125">
                  <c:v>43.47</c:v>
                </c:pt>
                <c:pt idx="7126">
                  <c:v>312.77999999999997</c:v>
                </c:pt>
                <c:pt idx="7127">
                  <c:v>487.68</c:v>
                </c:pt>
                <c:pt idx="7128">
                  <c:v>628.53</c:v>
                </c:pt>
                <c:pt idx="7129">
                  <c:v>654.12</c:v>
                </c:pt>
                <c:pt idx="7130">
                  <c:v>613.87</c:v>
                </c:pt>
                <c:pt idx="7131">
                  <c:v>509.88</c:v>
                </c:pt>
                <c:pt idx="7132">
                  <c:v>354.73</c:v>
                </c:pt>
                <c:pt idx="7133">
                  <c:v>164.14</c:v>
                </c:pt>
                <c:pt idx="7134">
                  <c:v>0.96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26.62</c:v>
                </c:pt>
                <c:pt idx="7149">
                  <c:v>210.91</c:v>
                </c:pt>
                <c:pt idx="7150">
                  <c:v>390.26</c:v>
                </c:pt>
                <c:pt idx="7151">
                  <c:v>529.38</c:v>
                </c:pt>
                <c:pt idx="7152">
                  <c:v>614.17999999999995</c:v>
                </c:pt>
                <c:pt idx="7153">
                  <c:v>635.35</c:v>
                </c:pt>
                <c:pt idx="7154">
                  <c:v>594.26</c:v>
                </c:pt>
                <c:pt idx="7155">
                  <c:v>494.63</c:v>
                </c:pt>
                <c:pt idx="7156">
                  <c:v>343.16</c:v>
                </c:pt>
                <c:pt idx="7157">
                  <c:v>156.55000000000001</c:v>
                </c:pt>
                <c:pt idx="7158">
                  <c:v>0.38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0.98</c:v>
                </c:pt>
                <c:pt idx="7173">
                  <c:v>181.69</c:v>
                </c:pt>
                <c:pt idx="7174">
                  <c:v>342.78</c:v>
                </c:pt>
                <c:pt idx="7175">
                  <c:v>522.11</c:v>
                </c:pt>
                <c:pt idx="7176">
                  <c:v>614.54999999999995</c:v>
                </c:pt>
                <c:pt idx="7177">
                  <c:v>638.09</c:v>
                </c:pt>
                <c:pt idx="7178">
                  <c:v>513.53</c:v>
                </c:pt>
                <c:pt idx="7179">
                  <c:v>381.28</c:v>
                </c:pt>
                <c:pt idx="7180">
                  <c:v>290.63</c:v>
                </c:pt>
                <c:pt idx="7181">
                  <c:v>120.82</c:v>
                </c:pt>
                <c:pt idx="7182">
                  <c:v>0.01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6.5</c:v>
                </c:pt>
                <c:pt idx="7197">
                  <c:v>72.150000000000006</c:v>
                </c:pt>
                <c:pt idx="7198">
                  <c:v>324.17</c:v>
                </c:pt>
                <c:pt idx="7199">
                  <c:v>466.8</c:v>
                </c:pt>
                <c:pt idx="7200">
                  <c:v>387.68</c:v>
                </c:pt>
                <c:pt idx="7201">
                  <c:v>404.59</c:v>
                </c:pt>
                <c:pt idx="7202">
                  <c:v>372.04</c:v>
                </c:pt>
                <c:pt idx="7203">
                  <c:v>247.07</c:v>
                </c:pt>
                <c:pt idx="7204">
                  <c:v>170.68</c:v>
                </c:pt>
                <c:pt idx="7205">
                  <c:v>142.87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19.04</c:v>
                </c:pt>
                <c:pt idx="7221">
                  <c:v>199.7</c:v>
                </c:pt>
                <c:pt idx="7222">
                  <c:v>371.83</c:v>
                </c:pt>
                <c:pt idx="7223">
                  <c:v>350.15</c:v>
                </c:pt>
                <c:pt idx="7224">
                  <c:v>602.23</c:v>
                </c:pt>
                <c:pt idx="7225">
                  <c:v>254.83</c:v>
                </c:pt>
                <c:pt idx="7226">
                  <c:v>177.46</c:v>
                </c:pt>
                <c:pt idx="7227">
                  <c:v>126.02</c:v>
                </c:pt>
                <c:pt idx="7228">
                  <c:v>169.16</c:v>
                </c:pt>
                <c:pt idx="7229">
                  <c:v>147.99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16.79</c:v>
                </c:pt>
                <c:pt idx="7245">
                  <c:v>198.16</c:v>
                </c:pt>
                <c:pt idx="7246">
                  <c:v>378.07</c:v>
                </c:pt>
                <c:pt idx="7247">
                  <c:v>512.70000000000005</c:v>
                </c:pt>
                <c:pt idx="7248">
                  <c:v>602.23</c:v>
                </c:pt>
                <c:pt idx="7249">
                  <c:v>254.83</c:v>
                </c:pt>
                <c:pt idx="7250">
                  <c:v>177.46</c:v>
                </c:pt>
                <c:pt idx="7251">
                  <c:v>126.02</c:v>
                </c:pt>
                <c:pt idx="7252">
                  <c:v>169.16</c:v>
                </c:pt>
                <c:pt idx="7253">
                  <c:v>147.99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16.79</c:v>
                </c:pt>
                <c:pt idx="7269">
                  <c:v>198.16</c:v>
                </c:pt>
                <c:pt idx="7270">
                  <c:v>378.07</c:v>
                </c:pt>
                <c:pt idx="7271">
                  <c:v>512.70000000000005</c:v>
                </c:pt>
                <c:pt idx="7272">
                  <c:v>129.15</c:v>
                </c:pt>
                <c:pt idx="7273">
                  <c:v>142.44999999999999</c:v>
                </c:pt>
                <c:pt idx="7274">
                  <c:v>120.59</c:v>
                </c:pt>
                <c:pt idx="7275">
                  <c:v>82.62</c:v>
                </c:pt>
                <c:pt idx="7276">
                  <c:v>89.21</c:v>
                </c:pt>
                <c:pt idx="7277">
                  <c:v>13.68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59.49</c:v>
                </c:pt>
                <c:pt idx="7294">
                  <c:v>51.92</c:v>
                </c:pt>
                <c:pt idx="7295">
                  <c:v>53.43</c:v>
                </c:pt>
                <c:pt idx="7296">
                  <c:v>201.66</c:v>
                </c:pt>
                <c:pt idx="7297">
                  <c:v>449.22</c:v>
                </c:pt>
                <c:pt idx="7298">
                  <c:v>412.24</c:v>
                </c:pt>
                <c:pt idx="7299">
                  <c:v>448.03</c:v>
                </c:pt>
                <c:pt idx="7300">
                  <c:v>319.43</c:v>
                </c:pt>
                <c:pt idx="7301">
                  <c:v>134.4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10.23</c:v>
                </c:pt>
                <c:pt idx="7317">
                  <c:v>36.33</c:v>
                </c:pt>
                <c:pt idx="7318">
                  <c:v>53.59</c:v>
                </c:pt>
                <c:pt idx="7319">
                  <c:v>97.26</c:v>
                </c:pt>
                <c:pt idx="7320">
                  <c:v>585.62</c:v>
                </c:pt>
                <c:pt idx="7321">
                  <c:v>537.97</c:v>
                </c:pt>
                <c:pt idx="7322">
                  <c:v>215.34</c:v>
                </c:pt>
                <c:pt idx="7323">
                  <c:v>57.14</c:v>
                </c:pt>
                <c:pt idx="7324">
                  <c:v>40.68</c:v>
                </c:pt>
                <c:pt idx="7325">
                  <c:v>26.28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8.25</c:v>
                </c:pt>
                <c:pt idx="7341">
                  <c:v>37.380000000000003</c:v>
                </c:pt>
                <c:pt idx="7342">
                  <c:v>50.6</c:v>
                </c:pt>
                <c:pt idx="7343">
                  <c:v>215.73</c:v>
                </c:pt>
                <c:pt idx="7344">
                  <c:v>580.27</c:v>
                </c:pt>
                <c:pt idx="7345">
                  <c:v>602.91999999999996</c:v>
                </c:pt>
                <c:pt idx="7346">
                  <c:v>555.74</c:v>
                </c:pt>
                <c:pt idx="7347">
                  <c:v>83.75</c:v>
                </c:pt>
                <c:pt idx="7348">
                  <c:v>41.94</c:v>
                </c:pt>
                <c:pt idx="7349">
                  <c:v>26.24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0.26</c:v>
                </c:pt>
                <c:pt idx="7365">
                  <c:v>168.23</c:v>
                </c:pt>
                <c:pt idx="7366">
                  <c:v>245.78</c:v>
                </c:pt>
                <c:pt idx="7367">
                  <c:v>412.39</c:v>
                </c:pt>
                <c:pt idx="7368">
                  <c:v>575.02</c:v>
                </c:pt>
                <c:pt idx="7369">
                  <c:v>122.47</c:v>
                </c:pt>
                <c:pt idx="7370">
                  <c:v>240.27</c:v>
                </c:pt>
                <c:pt idx="7371">
                  <c:v>410.4</c:v>
                </c:pt>
                <c:pt idx="7372">
                  <c:v>201.3</c:v>
                </c:pt>
                <c:pt idx="7373">
                  <c:v>33.53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4.91</c:v>
                </c:pt>
                <c:pt idx="7389">
                  <c:v>168.16</c:v>
                </c:pt>
                <c:pt idx="7390">
                  <c:v>343.38</c:v>
                </c:pt>
                <c:pt idx="7391">
                  <c:v>438.94</c:v>
                </c:pt>
                <c:pt idx="7392">
                  <c:v>294.58</c:v>
                </c:pt>
                <c:pt idx="7393">
                  <c:v>129.80000000000001</c:v>
                </c:pt>
                <c:pt idx="7394">
                  <c:v>436.88</c:v>
                </c:pt>
                <c:pt idx="7395">
                  <c:v>54.3</c:v>
                </c:pt>
                <c:pt idx="7396">
                  <c:v>52.9</c:v>
                </c:pt>
                <c:pt idx="7397">
                  <c:v>2.3199999999999998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4.95</c:v>
                </c:pt>
                <c:pt idx="7414">
                  <c:v>265.10000000000002</c:v>
                </c:pt>
                <c:pt idx="7415">
                  <c:v>53.87</c:v>
                </c:pt>
                <c:pt idx="7416">
                  <c:v>176.72</c:v>
                </c:pt>
                <c:pt idx="7417">
                  <c:v>93.92</c:v>
                </c:pt>
                <c:pt idx="7418">
                  <c:v>95.4</c:v>
                </c:pt>
                <c:pt idx="7419">
                  <c:v>106.72</c:v>
                </c:pt>
                <c:pt idx="7420">
                  <c:v>105.97</c:v>
                </c:pt>
                <c:pt idx="7421">
                  <c:v>111.67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0.64</c:v>
                </c:pt>
                <c:pt idx="7437">
                  <c:v>48.84</c:v>
                </c:pt>
                <c:pt idx="7438">
                  <c:v>141.38999999999999</c:v>
                </c:pt>
                <c:pt idx="7439">
                  <c:v>243.56</c:v>
                </c:pt>
                <c:pt idx="7440">
                  <c:v>120</c:v>
                </c:pt>
                <c:pt idx="7441">
                  <c:v>145.63</c:v>
                </c:pt>
                <c:pt idx="7442">
                  <c:v>235.04</c:v>
                </c:pt>
                <c:pt idx="7443">
                  <c:v>48.97</c:v>
                </c:pt>
                <c:pt idx="7444">
                  <c:v>43.56</c:v>
                </c:pt>
                <c:pt idx="7445">
                  <c:v>19.86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3.47</c:v>
                </c:pt>
                <c:pt idx="7462">
                  <c:v>32.090000000000003</c:v>
                </c:pt>
                <c:pt idx="7463">
                  <c:v>92.94</c:v>
                </c:pt>
                <c:pt idx="7464">
                  <c:v>120</c:v>
                </c:pt>
                <c:pt idx="7465">
                  <c:v>145.63</c:v>
                </c:pt>
                <c:pt idx="7466">
                  <c:v>235.04</c:v>
                </c:pt>
                <c:pt idx="7467">
                  <c:v>48.97</c:v>
                </c:pt>
                <c:pt idx="7468">
                  <c:v>43.56</c:v>
                </c:pt>
                <c:pt idx="7469">
                  <c:v>19.86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3.47</c:v>
                </c:pt>
                <c:pt idx="7486">
                  <c:v>32.090000000000003</c:v>
                </c:pt>
                <c:pt idx="7487">
                  <c:v>92.94</c:v>
                </c:pt>
                <c:pt idx="7488">
                  <c:v>120</c:v>
                </c:pt>
                <c:pt idx="7489">
                  <c:v>145.63</c:v>
                </c:pt>
                <c:pt idx="7490">
                  <c:v>235.04</c:v>
                </c:pt>
                <c:pt idx="7491">
                  <c:v>48.97</c:v>
                </c:pt>
                <c:pt idx="7492">
                  <c:v>43.56</c:v>
                </c:pt>
                <c:pt idx="7493">
                  <c:v>19.86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3.47</c:v>
                </c:pt>
                <c:pt idx="7510">
                  <c:v>32.090000000000003</c:v>
                </c:pt>
                <c:pt idx="7511">
                  <c:v>92.94</c:v>
                </c:pt>
                <c:pt idx="7512">
                  <c:v>447.8</c:v>
                </c:pt>
                <c:pt idx="7513">
                  <c:v>565.6</c:v>
                </c:pt>
                <c:pt idx="7514">
                  <c:v>512.42999999999995</c:v>
                </c:pt>
                <c:pt idx="7515">
                  <c:v>427.26</c:v>
                </c:pt>
                <c:pt idx="7516">
                  <c:v>278.16000000000003</c:v>
                </c:pt>
                <c:pt idx="7517">
                  <c:v>98.89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33.299999999999997</c:v>
                </c:pt>
                <c:pt idx="7534">
                  <c:v>193.53</c:v>
                </c:pt>
                <c:pt idx="7535">
                  <c:v>269.37</c:v>
                </c:pt>
                <c:pt idx="7536">
                  <c:v>304.56</c:v>
                </c:pt>
                <c:pt idx="7537">
                  <c:v>347.83</c:v>
                </c:pt>
                <c:pt idx="7538">
                  <c:v>287.51</c:v>
                </c:pt>
                <c:pt idx="7539">
                  <c:v>157</c:v>
                </c:pt>
                <c:pt idx="7540">
                  <c:v>83.89</c:v>
                </c:pt>
                <c:pt idx="7541">
                  <c:v>13.57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36.229999999999997</c:v>
                </c:pt>
                <c:pt idx="7558">
                  <c:v>137.04</c:v>
                </c:pt>
                <c:pt idx="7559">
                  <c:v>273.33999999999997</c:v>
                </c:pt>
                <c:pt idx="7560">
                  <c:v>348.66</c:v>
                </c:pt>
                <c:pt idx="7561">
                  <c:v>207.58</c:v>
                </c:pt>
                <c:pt idx="7562">
                  <c:v>164.5</c:v>
                </c:pt>
                <c:pt idx="7563">
                  <c:v>208.78</c:v>
                </c:pt>
                <c:pt idx="7564">
                  <c:v>152.9</c:v>
                </c:pt>
                <c:pt idx="7565">
                  <c:v>48.38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141.88999999999999</c:v>
                </c:pt>
                <c:pt idx="7582">
                  <c:v>316.61</c:v>
                </c:pt>
                <c:pt idx="7583">
                  <c:v>452.32</c:v>
                </c:pt>
                <c:pt idx="7584">
                  <c:v>534.54999999999995</c:v>
                </c:pt>
                <c:pt idx="7585">
                  <c:v>556.24</c:v>
                </c:pt>
                <c:pt idx="7586">
                  <c:v>514.91</c:v>
                </c:pt>
                <c:pt idx="7587">
                  <c:v>414.89</c:v>
                </c:pt>
                <c:pt idx="7588">
                  <c:v>266.18</c:v>
                </c:pt>
                <c:pt idx="7589">
                  <c:v>88.89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1.52</c:v>
                </c:pt>
                <c:pt idx="7606">
                  <c:v>21.66</c:v>
                </c:pt>
                <c:pt idx="7607">
                  <c:v>52.12</c:v>
                </c:pt>
                <c:pt idx="7608">
                  <c:v>529.76</c:v>
                </c:pt>
                <c:pt idx="7609">
                  <c:v>553.87</c:v>
                </c:pt>
                <c:pt idx="7610">
                  <c:v>514.72</c:v>
                </c:pt>
                <c:pt idx="7611">
                  <c:v>416.17</c:v>
                </c:pt>
                <c:pt idx="7612">
                  <c:v>266.73</c:v>
                </c:pt>
                <c:pt idx="7613">
                  <c:v>87.68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100.93</c:v>
                </c:pt>
                <c:pt idx="7630">
                  <c:v>307.64</c:v>
                </c:pt>
                <c:pt idx="7631">
                  <c:v>443.85</c:v>
                </c:pt>
                <c:pt idx="7632">
                  <c:v>524.16</c:v>
                </c:pt>
                <c:pt idx="7633">
                  <c:v>546.54</c:v>
                </c:pt>
                <c:pt idx="7634">
                  <c:v>506.61</c:v>
                </c:pt>
                <c:pt idx="7635">
                  <c:v>407.8</c:v>
                </c:pt>
                <c:pt idx="7636">
                  <c:v>259.86</c:v>
                </c:pt>
                <c:pt idx="7637">
                  <c:v>83.42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128.83000000000001</c:v>
                </c:pt>
                <c:pt idx="7654">
                  <c:v>299.27999999999997</c:v>
                </c:pt>
                <c:pt idx="7655">
                  <c:v>433.88</c:v>
                </c:pt>
                <c:pt idx="7656">
                  <c:v>529.69000000000005</c:v>
                </c:pt>
                <c:pt idx="7657">
                  <c:v>553.75</c:v>
                </c:pt>
                <c:pt idx="7658">
                  <c:v>513.88</c:v>
                </c:pt>
                <c:pt idx="7659">
                  <c:v>413.2</c:v>
                </c:pt>
                <c:pt idx="7660">
                  <c:v>262.23</c:v>
                </c:pt>
                <c:pt idx="7661">
                  <c:v>82.47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128.84</c:v>
                </c:pt>
                <c:pt idx="7678">
                  <c:v>302.38</c:v>
                </c:pt>
                <c:pt idx="7679">
                  <c:v>439.59</c:v>
                </c:pt>
                <c:pt idx="7680">
                  <c:v>525.39</c:v>
                </c:pt>
                <c:pt idx="7681">
                  <c:v>547.95000000000005</c:v>
                </c:pt>
                <c:pt idx="7682">
                  <c:v>507.29</c:v>
                </c:pt>
                <c:pt idx="7683">
                  <c:v>406.55</c:v>
                </c:pt>
                <c:pt idx="7684">
                  <c:v>256.45999999999998</c:v>
                </c:pt>
                <c:pt idx="7685">
                  <c:v>78.819999999999993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125.11</c:v>
                </c:pt>
                <c:pt idx="7702">
                  <c:v>297.27999999999997</c:v>
                </c:pt>
                <c:pt idx="7703">
                  <c:v>433.81</c:v>
                </c:pt>
                <c:pt idx="7704">
                  <c:v>520.79</c:v>
                </c:pt>
                <c:pt idx="7705">
                  <c:v>543.47</c:v>
                </c:pt>
                <c:pt idx="7706">
                  <c:v>503.27</c:v>
                </c:pt>
                <c:pt idx="7707">
                  <c:v>403.59</c:v>
                </c:pt>
                <c:pt idx="7708">
                  <c:v>254.09</c:v>
                </c:pt>
                <c:pt idx="7709">
                  <c:v>76.53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123.88</c:v>
                </c:pt>
                <c:pt idx="7726">
                  <c:v>297.05</c:v>
                </c:pt>
                <c:pt idx="7727">
                  <c:v>433.92</c:v>
                </c:pt>
                <c:pt idx="7728">
                  <c:v>511.57</c:v>
                </c:pt>
                <c:pt idx="7729">
                  <c:v>533.89</c:v>
                </c:pt>
                <c:pt idx="7730">
                  <c:v>419.78</c:v>
                </c:pt>
                <c:pt idx="7731">
                  <c:v>294.86</c:v>
                </c:pt>
                <c:pt idx="7732">
                  <c:v>54.49</c:v>
                </c:pt>
                <c:pt idx="7733">
                  <c:v>17.86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116.46</c:v>
                </c:pt>
                <c:pt idx="7750">
                  <c:v>284.22000000000003</c:v>
                </c:pt>
                <c:pt idx="7751">
                  <c:v>417.7</c:v>
                </c:pt>
                <c:pt idx="7752">
                  <c:v>506.3</c:v>
                </c:pt>
                <c:pt idx="7753">
                  <c:v>528.48</c:v>
                </c:pt>
                <c:pt idx="7754">
                  <c:v>488.72</c:v>
                </c:pt>
                <c:pt idx="7755">
                  <c:v>390.43</c:v>
                </c:pt>
                <c:pt idx="7756">
                  <c:v>243.35</c:v>
                </c:pt>
                <c:pt idx="7757">
                  <c:v>69.98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115.03</c:v>
                </c:pt>
                <c:pt idx="7774">
                  <c:v>284.35000000000002</c:v>
                </c:pt>
                <c:pt idx="7775">
                  <c:v>388.27</c:v>
                </c:pt>
                <c:pt idx="7776">
                  <c:v>502.18</c:v>
                </c:pt>
                <c:pt idx="7777">
                  <c:v>524.64</c:v>
                </c:pt>
                <c:pt idx="7778">
                  <c:v>485.05</c:v>
                </c:pt>
                <c:pt idx="7779">
                  <c:v>386.61</c:v>
                </c:pt>
                <c:pt idx="7780">
                  <c:v>239.95</c:v>
                </c:pt>
                <c:pt idx="7781">
                  <c:v>67.2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112.84</c:v>
                </c:pt>
                <c:pt idx="7798">
                  <c:v>281.88</c:v>
                </c:pt>
                <c:pt idx="7799">
                  <c:v>416.19</c:v>
                </c:pt>
                <c:pt idx="7800">
                  <c:v>502.2</c:v>
                </c:pt>
                <c:pt idx="7801">
                  <c:v>523.99</c:v>
                </c:pt>
                <c:pt idx="7802">
                  <c:v>483.44</c:v>
                </c:pt>
                <c:pt idx="7803">
                  <c:v>384.65</c:v>
                </c:pt>
                <c:pt idx="7804">
                  <c:v>237.44</c:v>
                </c:pt>
                <c:pt idx="7805">
                  <c:v>64.790000000000006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107.61</c:v>
                </c:pt>
                <c:pt idx="7822">
                  <c:v>273.33</c:v>
                </c:pt>
                <c:pt idx="7823">
                  <c:v>405.02</c:v>
                </c:pt>
                <c:pt idx="7824">
                  <c:v>470.58</c:v>
                </c:pt>
                <c:pt idx="7825">
                  <c:v>494.57</c:v>
                </c:pt>
                <c:pt idx="7826">
                  <c:v>447.93</c:v>
                </c:pt>
                <c:pt idx="7827">
                  <c:v>373.5</c:v>
                </c:pt>
                <c:pt idx="7828">
                  <c:v>229.53</c:v>
                </c:pt>
                <c:pt idx="7829">
                  <c:v>61.05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107.45</c:v>
                </c:pt>
                <c:pt idx="7846">
                  <c:v>275.57</c:v>
                </c:pt>
                <c:pt idx="7847">
                  <c:v>409.08</c:v>
                </c:pt>
                <c:pt idx="7848">
                  <c:v>490.53</c:v>
                </c:pt>
                <c:pt idx="7849">
                  <c:v>512.89</c:v>
                </c:pt>
                <c:pt idx="7850">
                  <c:v>473.33</c:v>
                </c:pt>
                <c:pt idx="7851">
                  <c:v>375.34</c:v>
                </c:pt>
                <c:pt idx="7852">
                  <c:v>229.75</c:v>
                </c:pt>
                <c:pt idx="7853">
                  <c:v>59.85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97.85</c:v>
                </c:pt>
                <c:pt idx="7870">
                  <c:v>97.94</c:v>
                </c:pt>
                <c:pt idx="7871">
                  <c:v>52.12</c:v>
                </c:pt>
                <c:pt idx="7872">
                  <c:v>46.82</c:v>
                </c:pt>
                <c:pt idx="7873">
                  <c:v>51.8</c:v>
                </c:pt>
                <c:pt idx="7874">
                  <c:v>41.11</c:v>
                </c:pt>
                <c:pt idx="7875">
                  <c:v>29.86</c:v>
                </c:pt>
                <c:pt idx="7876">
                  <c:v>8.7100000000000009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11.04</c:v>
                </c:pt>
                <c:pt idx="7894">
                  <c:v>35.36</c:v>
                </c:pt>
                <c:pt idx="7895">
                  <c:v>57.06</c:v>
                </c:pt>
                <c:pt idx="7896">
                  <c:v>484.36</c:v>
                </c:pt>
                <c:pt idx="7897">
                  <c:v>508.1</c:v>
                </c:pt>
                <c:pt idx="7898">
                  <c:v>469</c:v>
                </c:pt>
                <c:pt idx="7899">
                  <c:v>371.84</c:v>
                </c:pt>
                <c:pt idx="7900">
                  <c:v>199</c:v>
                </c:pt>
                <c:pt idx="7901">
                  <c:v>29.06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103.8</c:v>
                </c:pt>
                <c:pt idx="7918">
                  <c:v>274.41000000000003</c:v>
                </c:pt>
                <c:pt idx="7919">
                  <c:v>410.31</c:v>
                </c:pt>
                <c:pt idx="7920">
                  <c:v>491.22</c:v>
                </c:pt>
                <c:pt idx="7921">
                  <c:v>513.97</c:v>
                </c:pt>
                <c:pt idx="7922">
                  <c:v>474.78</c:v>
                </c:pt>
                <c:pt idx="7923">
                  <c:v>376.54</c:v>
                </c:pt>
                <c:pt idx="7924">
                  <c:v>228.33</c:v>
                </c:pt>
                <c:pt idx="7925">
                  <c:v>55.65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102.21</c:v>
                </c:pt>
                <c:pt idx="7942">
                  <c:v>273.61</c:v>
                </c:pt>
                <c:pt idx="7943">
                  <c:v>410.74</c:v>
                </c:pt>
                <c:pt idx="7944">
                  <c:v>489.73</c:v>
                </c:pt>
                <c:pt idx="7945">
                  <c:v>513.44000000000005</c:v>
                </c:pt>
                <c:pt idx="7946">
                  <c:v>473.93</c:v>
                </c:pt>
                <c:pt idx="7947">
                  <c:v>374.95</c:v>
                </c:pt>
                <c:pt idx="7948">
                  <c:v>226.31</c:v>
                </c:pt>
                <c:pt idx="7949">
                  <c:v>53.96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62.31</c:v>
                </c:pt>
                <c:pt idx="7966">
                  <c:v>23.1</c:v>
                </c:pt>
                <c:pt idx="7967">
                  <c:v>247.66</c:v>
                </c:pt>
                <c:pt idx="7968">
                  <c:v>170.25</c:v>
                </c:pt>
                <c:pt idx="7969">
                  <c:v>139.41</c:v>
                </c:pt>
                <c:pt idx="7970">
                  <c:v>85.13</c:v>
                </c:pt>
                <c:pt idx="7971">
                  <c:v>32.83</c:v>
                </c:pt>
                <c:pt idx="7972">
                  <c:v>16.22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43.82</c:v>
                </c:pt>
                <c:pt idx="7990">
                  <c:v>103.12</c:v>
                </c:pt>
                <c:pt idx="7991">
                  <c:v>239.58</c:v>
                </c:pt>
                <c:pt idx="7992">
                  <c:v>93.4</c:v>
                </c:pt>
                <c:pt idx="7993">
                  <c:v>85.53</c:v>
                </c:pt>
                <c:pt idx="7994">
                  <c:v>57.82</c:v>
                </c:pt>
                <c:pt idx="7995">
                  <c:v>56.32</c:v>
                </c:pt>
                <c:pt idx="7996">
                  <c:v>45.11</c:v>
                </c:pt>
                <c:pt idx="7997">
                  <c:v>37.33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6</c:v>
                </c:pt>
                <c:pt idx="8014">
                  <c:v>9.07</c:v>
                </c:pt>
                <c:pt idx="8015">
                  <c:v>174.61</c:v>
                </c:pt>
                <c:pt idx="8016">
                  <c:v>245.36</c:v>
                </c:pt>
                <c:pt idx="8017">
                  <c:v>494.11</c:v>
                </c:pt>
                <c:pt idx="8018">
                  <c:v>455.91</c:v>
                </c:pt>
                <c:pt idx="8019">
                  <c:v>295.52</c:v>
                </c:pt>
                <c:pt idx="8020">
                  <c:v>169.06</c:v>
                </c:pt>
                <c:pt idx="8021">
                  <c:v>37.31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0.42</c:v>
                </c:pt>
                <c:pt idx="8038">
                  <c:v>77.97</c:v>
                </c:pt>
                <c:pt idx="8039">
                  <c:v>39.57</c:v>
                </c:pt>
                <c:pt idx="8040">
                  <c:v>354.76</c:v>
                </c:pt>
                <c:pt idx="8041">
                  <c:v>384.44</c:v>
                </c:pt>
                <c:pt idx="8042">
                  <c:v>191.26</c:v>
                </c:pt>
                <c:pt idx="8043">
                  <c:v>252.88</c:v>
                </c:pt>
                <c:pt idx="8044">
                  <c:v>198.44</c:v>
                </c:pt>
                <c:pt idx="8045">
                  <c:v>45.66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5.65</c:v>
                </c:pt>
                <c:pt idx="8062">
                  <c:v>29.3</c:v>
                </c:pt>
                <c:pt idx="8063">
                  <c:v>61.71</c:v>
                </c:pt>
                <c:pt idx="8064">
                  <c:v>471.07</c:v>
                </c:pt>
                <c:pt idx="8065">
                  <c:v>494.24</c:v>
                </c:pt>
                <c:pt idx="8066">
                  <c:v>453.75</c:v>
                </c:pt>
                <c:pt idx="8067">
                  <c:v>355.62</c:v>
                </c:pt>
                <c:pt idx="8068">
                  <c:v>209.74</c:v>
                </c:pt>
                <c:pt idx="8069">
                  <c:v>43.69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64.31</c:v>
                </c:pt>
                <c:pt idx="8086">
                  <c:v>20.32</c:v>
                </c:pt>
                <c:pt idx="8087">
                  <c:v>79.59</c:v>
                </c:pt>
                <c:pt idx="8088">
                  <c:v>29.44</c:v>
                </c:pt>
                <c:pt idx="8089">
                  <c:v>84.72</c:v>
                </c:pt>
                <c:pt idx="8090">
                  <c:v>393.18</c:v>
                </c:pt>
                <c:pt idx="8091">
                  <c:v>98.12</c:v>
                </c:pt>
                <c:pt idx="8092">
                  <c:v>20.149999999999999</c:v>
                </c:pt>
                <c:pt idx="8093">
                  <c:v>0.15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36.83</c:v>
                </c:pt>
                <c:pt idx="8113">
                  <c:v>45.07</c:v>
                </c:pt>
                <c:pt idx="8114">
                  <c:v>28.03</c:v>
                </c:pt>
                <c:pt idx="8115">
                  <c:v>4.91</c:v>
                </c:pt>
                <c:pt idx="8116">
                  <c:v>0</c:v>
                </c:pt>
                <c:pt idx="8117">
                  <c:v>0.06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0.42</c:v>
                </c:pt>
                <c:pt idx="8134">
                  <c:v>4.74</c:v>
                </c:pt>
                <c:pt idx="8135">
                  <c:v>34.28</c:v>
                </c:pt>
                <c:pt idx="8136">
                  <c:v>178.86</c:v>
                </c:pt>
                <c:pt idx="8137">
                  <c:v>179.47</c:v>
                </c:pt>
                <c:pt idx="8138">
                  <c:v>227.22</c:v>
                </c:pt>
                <c:pt idx="8139">
                  <c:v>79.400000000000006</c:v>
                </c:pt>
                <c:pt idx="8140">
                  <c:v>59.96</c:v>
                </c:pt>
                <c:pt idx="8141">
                  <c:v>16.899999999999999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3.85</c:v>
                </c:pt>
                <c:pt idx="8158">
                  <c:v>56.4</c:v>
                </c:pt>
                <c:pt idx="8159">
                  <c:v>121.88</c:v>
                </c:pt>
                <c:pt idx="8160">
                  <c:v>169.11</c:v>
                </c:pt>
                <c:pt idx="8161">
                  <c:v>278.19</c:v>
                </c:pt>
                <c:pt idx="8162">
                  <c:v>251.7</c:v>
                </c:pt>
                <c:pt idx="8163">
                  <c:v>39.950000000000003</c:v>
                </c:pt>
                <c:pt idx="8164">
                  <c:v>40.86</c:v>
                </c:pt>
                <c:pt idx="8165">
                  <c:v>0.01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12.09</c:v>
                </c:pt>
                <c:pt idx="8182">
                  <c:v>81.94</c:v>
                </c:pt>
                <c:pt idx="8183">
                  <c:v>94.68</c:v>
                </c:pt>
                <c:pt idx="8184">
                  <c:v>46.67</c:v>
                </c:pt>
                <c:pt idx="8185">
                  <c:v>78.13</c:v>
                </c:pt>
                <c:pt idx="8186">
                  <c:v>90.64</c:v>
                </c:pt>
                <c:pt idx="8187">
                  <c:v>119.2</c:v>
                </c:pt>
                <c:pt idx="8188">
                  <c:v>147.51</c:v>
                </c:pt>
                <c:pt idx="8189">
                  <c:v>8.42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0.02</c:v>
                </c:pt>
                <c:pt idx="8206">
                  <c:v>12.64</c:v>
                </c:pt>
                <c:pt idx="8207">
                  <c:v>50.67</c:v>
                </c:pt>
                <c:pt idx="8208">
                  <c:v>85.79</c:v>
                </c:pt>
                <c:pt idx="8209">
                  <c:v>158.32</c:v>
                </c:pt>
                <c:pt idx="8210">
                  <c:v>52.46</c:v>
                </c:pt>
                <c:pt idx="8211">
                  <c:v>35.270000000000003</c:v>
                </c:pt>
                <c:pt idx="8212">
                  <c:v>7.11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4.42</c:v>
                </c:pt>
                <c:pt idx="8230">
                  <c:v>21.33</c:v>
                </c:pt>
                <c:pt idx="8231">
                  <c:v>41.8</c:v>
                </c:pt>
                <c:pt idx="8232">
                  <c:v>457.07</c:v>
                </c:pt>
                <c:pt idx="8233">
                  <c:v>414.42</c:v>
                </c:pt>
                <c:pt idx="8234">
                  <c:v>403.92</c:v>
                </c:pt>
                <c:pt idx="8235">
                  <c:v>121.99</c:v>
                </c:pt>
                <c:pt idx="8236">
                  <c:v>192.19</c:v>
                </c:pt>
                <c:pt idx="8237">
                  <c:v>36.44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8.7799999999999994</c:v>
                </c:pt>
                <c:pt idx="8254">
                  <c:v>71.989999999999995</c:v>
                </c:pt>
                <c:pt idx="8255">
                  <c:v>252.46</c:v>
                </c:pt>
                <c:pt idx="8256">
                  <c:v>457.31</c:v>
                </c:pt>
                <c:pt idx="8257">
                  <c:v>479.81</c:v>
                </c:pt>
                <c:pt idx="8258">
                  <c:v>440.63</c:v>
                </c:pt>
                <c:pt idx="8259">
                  <c:v>343.3</c:v>
                </c:pt>
                <c:pt idx="8260">
                  <c:v>198.86</c:v>
                </c:pt>
                <c:pt idx="8261">
                  <c:v>35.549999999999997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9.68</c:v>
                </c:pt>
                <c:pt idx="8278">
                  <c:v>21.63</c:v>
                </c:pt>
                <c:pt idx="8279">
                  <c:v>64.430000000000007</c:v>
                </c:pt>
                <c:pt idx="8280">
                  <c:v>260.14</c:v>
                </c:pt>
                <c:pt idx="8281">
                  <c:v>465.29</c:v>
                </c:pt>
                <c:pt idx="8282">
                  <c:v>276.04000000000002</c:v>
                </c:pt>
                <c:pt idx="8283">
                  <c:v>42.75</c:v>
                </c:pt>
                <c:pt idx="8284">
                  <c:v>83.45</c:v>
                </c:pt>
                <c:pt idx="8285">
                  <c:v>27.25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75.73</c:v>
                </c:pt>
                <c:pt idx="8302">
                  <c:v>223.11</c:v>
                </c:pt>
                <c:pt idx="8303">
                  <c:v>332.33</c:v>
                </c:pt>
                <c:pt idx="8304">
                  <c:v>260.14</c:v>
                </c:pt>
                <c:pt idx="8305">
                  <c:v>465.29</c:v>
                </c:pt>
                <c:pt idx="8306">
                  <c:v>276.04000000000002</c:v>
                </c:pt>
                <c:pt idx="8307">
                  <c:v>42.75</c:v>
                </c:pt>
                <c:pt idx="8308">
                  <c:v>83.45</c:v>
                </c:pt>
                <c:pt idx="8309">
                  <c:v>27.25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75.73</c:v>
                </c:pt>
                <c:pt idx="8326">
                  <c:v>223.11</c:v>
                </c:pt>
                <c:pt idx="8327">
                  <c:v>332.33</c:v>
                </c:pt>
                <c:pt idx="8328">
                  <c:v>38.799999999999997</c:v>
                </c:pt>
                <c:pt idx="8329">
                  <c:v>31.82</c:v>
                </c:pt>
                <c:pt idx="8330">
                  <c:v>24.06</c:v>
                </c:pt>
                <c:pt idx="8331">
                  <c:v>3.76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7.42</c:v>
                </c:pt>
                <c:pt idx="8350">
                  <c:v>87.48</c:v>
                </c:pt>
                <c:pt idx="8351">
                  <c:v>188.75</c:v>
                </c:pt>
                <c:pt idx="8352">
                  <c:v>177.38</c:v>
                </c:pt>
                <c:pt idx="8353">
                  <c:v>182.89</c:v>
                </c:pt>
                <c:pt idx="8354">
                  <c:v>186.55</c:v>
                </c:pt>
                <c:pt idx="8355">
                  <c:v>121.29</c:v>
                </c:pt>
                <c:pt idx="8356">
                  <c:v>131.06</c:v>
                </c:pt>
                <c:pt idx="8357">
                  <c:v>6.95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26.04</c:v>
                </c:pt>
                <c:pt idx="8374">
                  <c:v>225.86</c:v>
                </c:pt>
                <c:pt idx="8375">
                  <c:v>354.93</c:v>
                </c:pt>
                <c:pt idx="8376">
                  <c:v>451.8</c:v>
                </c:pt>
                <c:pt idx="8377">
                  <c:v>476.05</c:v>
                </c:pt>
                <c:pt idx="8378">
                  <c:v>419.46</c:v>
                </c:pt>
                <c:pt idx="8379">
                  <c:v>281.29000000000002</c:v>
                </c:pt>
                <c:pt idx="8380">
                  <c:v>153.72999999999999</c:v>
                </c:pt>
                <c:pt idx="8381">
                  <c:v>24.2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74.56</c:v>
                </c:pt>
                <c:pt idx="8398">
                  <c:v>63.5</c:v>
                </c:pt>
                <c:pt idx="8399">
                  <c:v>366.61</c:v>
                </c:pt>
                <c:pt idx="8400">
                  <c:v>277.29000000000002</c:v>
                </c:pt>
                <c:pt idx="8401">
                  <c:v>342.27</c:v>
                </c:pt>
                <c:pt idx="8402">
                  <c:v>377.6</c:v>
                </c:pt>
                <c:pt idx="8403">
                  <c:v>323.93</c:v>
                </c:pt>
                <c:pt idx="8404">
                  <c:v>110.93</c:v>
                </c:pt>
                <c:pt idx="8405">
                  <c:v>6.92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71.989999999999995</c:v>
                </c:pt>
                <c:pt idx="8422">
                  <c:v>192.57</c:v>
                </c:pt>
                <c:pt idx="8423">
                  <c:v>298.35000000000002</c:v>
                </c:pt>
                <c:pt idx="8424">
                  <c:v>265.27</c:v>
                </c:pt>
                <c:pt idx="8425">
                  <c:v>272.08999999999997</c:v>
                </c:pt>
                <c:pt idx="8426">
                  <c:v>234.12</c:v>
                </c:pt>
                <c:pt idx="8427">
                  <c:v>165.94</c:v>
                </c:pt>
                <c:pt idx="8428">
                  <c:v>126.08</c:v>
                </c:pt>
                <c:pt idx="8429">
                  <c:v>27.9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0.15</c:v>
                </c:pt>
                <c:pt idx="8446">
                  <c:v>13.6</c:v>
                </c:pt>
                <c:pt idx="8447">
                  <c:v>35.17</c:v>
                </c:pt>
                <c:pt idx="8448">
                  <c:v>444.67</c:v>
                </c:pt>
                <c:pt idx="8449">
                  <c:v>471.23</c:v>
                </c:pt>
                <c:pt idx="8450">
                  <c:v>388.88</c:v>
                </c:pt>
                <c:pt idx="8451">
                  <c:v>277.38</c:v>
                </c:pt>
                <c:pt idx="8452">
                  <c:v>115.33</c:v>
                </c:pt>
                <c:pt idx="8453">
                  <c:v>15.02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74.03</c:v>
                </c:pt>
                <c:pt idx="8470">
                  <c:v>236.04</c:v>
                </c:pt>
                <c:pt idx="8471">
                  <c:v>367.72</c:v>
                </c:pt>
                <c:pt idx="8472">
                  <c:v>451.02</c:v>
                </c:pt>
                <c:pt idx="8473">
                  <c:v>473.2</c:v>
                </c:pt>
                <c:pt idx="8474">
                  <c:v>433.98</c:v>
                </c:pt>
                <c:pt idx="8475">
                  <c:v>337.22</c:v>
                </c:pt>
                <c:pt idx="8476">
                  <c:v>193.35</c:v>
                </c:pt>
                <c:pt idx="8477">
                  <c:v>31.8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75.2</c:v>
                </c:pt>
                <c:pt idx="8494">
                  <c:v>239.57</c:v>
                </c:pt>
                <c:pt idx="8495">
                  <c:v>372.62</c:v>
                </c:pt>
                <c:pt idx="8496">
                  <c:v>456.85</c:v>
                </c:pt>
                <c:pt idx="8497">
                  <c:v>478.76</c:v>
                </c:pt>
                <c:pt idx="8498">
                  <c:v>438.86</c:v>
                </c:pt>
                <c:pt idx="8499">
                  <c:v>340.64</c:v>
                </c:pt>
                <c:pt idx="8500">
                  <c:v>195.17</c:v>
                </c:pt>
                <c:pt idx="8501">
                  <c:v>32.1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74.8</c:v>
                </c:pt>
                <c:pt idx="8518">
                  <c:v>237.97</c:v>
                </c:pt>
                <c:pt idx="8519">
                  <c:v>370</c:v>
                </c:pt>
                <c:pt idx="8520">
                  <c:v>410.97</c:v>
                </c:pt>
                <c:pt idx="8521">
                  <c:v>427.61</c:v>
                </c:pt>
                <c:pt idx="8522">
                  <c:v>373.88</c:v>
                </c:pt>
                <c:pt idx="8523">
                  <c:v>271.97000000000003</c:v>
                </c:pt>
                <c:pt idx="8524">
                  <c:v>139.34</c:v>
                </c:pt>
                <c:pt idx="8525">
                  <c:v>15.38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74.84</c:v>
                </c:pt>
                <c:pt idx="8542">
                  <c:v>237.8</c:v>
                </c:pt>
                <c:pt idx="8543">
                  <c:v>366.92</c:v>
                </c:pt>
                <c:pt idx="8544">
                  <c:v>434.9</c:v>
                </c:pt>
                <c:pt idx="8545">
                  <c:v>466.01</c:v>
                </c:pt>
                <c:pt idx="8546">
                  <c:v>422.21</c:v>
                </c:pt>
                <c:pt idx="8547">
                  <c:v>215.01</c:v>
                </c:pt>
                <c:pt idx="8548">
                  <c:v>83.97</c:v>
                </c:pt>
                <c:pt idx="8549">
                  <c:v>10.88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18.59</c:v>
                </c:pt>
                <c:pt idx="8566">
                  <c:v>79.75</c:v>
                </c:pt>
                <c:pt idx="8567">
                  <c:v>142.65</c:v>
                </c:pt>
                <c:pt idx="8568">
                  <c:v>443.14</c:v>
                </c:pt>
                <c:pt idx="8569">
                  <c:v>465.12</c:v>
                </c:pt>
                <c:pt idx="8570">
                  <c:v>426.59</c:v>
                </c:pt>
                <c:pt idx="8571">
                  <c:v>331.58</c:v>
                </c:pt>
                <c:pt idx="8572">
                  <c:v>190.3</c:v>
                </c:pt>
                <c:pt idx="8573">
                  <c:v>31.56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74.47</c:v>
                </c:pt>
                <c:pt idx="8590">
                  <c:v>100.33</c:v>
                </c:pt>
                <c:pt idx="8591">
                  <c:v>155.75</c:v>
                </c:pt>
                <c:pt idx="8592">
                  <c:v>447.97</c:v>
                </c:pt>
                <c:pt idx="8593">
                  <c:v>470.13</c:v>
                </c:pt>
                <c:pt idx="8594">
                  <c:v>431.2</c:v>
                </c:pt>
                <c:pt idx="8595">
                  <c:v>335.26</c:v>
                </c:pt>
                <c:pt idx="8596">
                  <c:v>192.67</c:v>
                </c:pt>
                <c:pt idx="8597">
                  <c:v>30.02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10.39</c:v>
                </c:pt>
                <c:pt idx="8614">
                  <c:v>161.76</c:v>
                </c:pt>
                <c:pt idx="8615">
                  <c:v>207.54</c:v>
                </c:pt>
                <c:pt idx="8616">
                  <c:v>452.94</c:v>
                </c:pt>
                <c:pt idx="8617">
                  <c:v>475.36</c:v>
                </c:pt>
                <c:pt idx="8618">
                  <c:v>436.44</c:v>
                </c:pt>
                <c:pt idx="8619">
                  <c:v>340.05</c:v>
                </c:pt>
                <c:pt idx="8620">
                  <c:v>196.3</c:v>
                </c:pt>
                <c:pt idx="8621">
                  <c:v>33.44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78.209999999999994</c:v>
                </c:pt>
                <c:pt idx="8638">
                  <c:v>243.79</c:v>
                </c:pt>
                <c:pt idx="8639">
                  <c:v>377.77</c:v>
                </c:pt>
                <c:pt idx="8640">
                  <c:v>459.79</c:v>
                </c:pt>
                <c:pt idx="8641">
                  <c:v>481.58</c:v>
                </c:pt>
                <c:pt idx="8642">
                  <c:v>441.51</c:v>
                </c:pt>
                <c:pt idx="8643">
                  <c:v>343.27</c:v>
                </c:pt>
                <c:pt idx="8644">
                  <c:v>197.74</c:v>
                </c:pt>
                <c:pt idx="8645">
                  <c:v>33.99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78.95</c:v>
                </c:pt>
                <c:pt idx="8662">
                  <c:v>244.84</c:v>
                </c:pt>
                <c:pt idx="8663">
                  <c:v>378.87</c:v>
                </c:pt>
                <c:pt idx="8664">
                  <c:v>15.17</c:v>
                </c:pt>
                <c:pt idx="8665">
                  <c:v>27.03</c:v>
                </c:pt>
                <c:pt idx="8666">
                  <c:v>23.48</c:v>
                </c:pt>
                <c:pt idx="8667">
                  <c:v>12.42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2.0699999999999998</c:v>
                </c:pt>
                <c:pt idx="8688">
                  <c:v>38.03</c:v>
                </c:pt>
                <c:pt idx="8689">
                  <c:v>102.92</c:v>
                </c:pt>
                <c:pt idx="8690">
                  <c:v>124.87</c:v>
                </c:pt>
                <c:pt idx="8691">
                  <c:v>30.05</c:v>
                </c:pt>
                <c:pt idx="8692">
                  <c:v>19.2</c:v>
                </c:pt>
                <c:pt idx="8693">
                  <c:v>2.3199999999999998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11.38</c:v>
                </c:pt>
                <c:pt idx="8711">
                  <c:v>30.63</c:v>
                </c:pt>
                <c:pt idx="8712">
                  <c:v>38.03</c:v>
                </c:pt>
                <c:pt idx="8713">
                  <c:v>102.92</c:v>
                </c:pt>
                <c:pt idx="8714">
                  <c:v>124.87</c:v>
                </c:pt>
                <c:pt idx="8715">
                  <c:v>30.05</c:v>
                </c:pt>
                <c:pt idx="8716">
                  <c:v>19.2</c:v>
                </c:pt>
                <c:pt idx="8717">
                  <c:v>2.3199999999999998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11.38</c:v>
                </c:pt>
                <c:pt idx="8735">
                  <c:v>30.63</c:v>
                </c:pt>
                <c:pt idx="8736">
                  <c:v>38.03</c:v>
                </c:pt>
                <c:pt idx="8737">
                  <c:v>102.92</c:v>
                </c:pt>
                <c:pt idx="8738">
                  <c:v>124.87</c:v>
                </c:pt>
                <c:pt idx="8739">
                  <c:v>30.05</c:v>
                </c:pt>
                <c:pt idx="8740">
                  <c:v>19.2</c:v>
                </c:pt>
                <c:pt idx="8741">
                  <c:v>2.3199999999999998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11.38</c:v>
                </c:pt>
                <c:pt idx="8759">
                  <c:v>30.63</c:v>
                </c:pt>
                <c:pt idx="8760">
                  <c:v>38.03</c:v>
                </c:pt>
                <c:pt idx="8761">
                  <c:v>102.92</c:v>
                </c:pt>
                <c:pt idx="8762">
                  <c:v>124.87</c:v>
                </c:pt>
                <c:pt idx="8763">
                  <c:v>30.05</c:v>
                </c:pt>
                <c:pt idx="8764">
                  <c:v>19.2</c:v>
                </c:pt>
                <c:pt idx="8765">
                  <c:v>2.3199999999999998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11.38</c:v>
                </c:pt>
                <c:pt idx="8783">
                  <c:v>30.63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8D-4886-9CB3-3F709D612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409088"/>
        <c:axId val="185819904"/>
      </c:scatterChart>
      <c:valAx>
        <c:axId val="18440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85819904"/>
        <c:crosses val="autoZero"/>
        <c:crossBetween val="midCat"/>
      </c:valAx>
      <c:valAx>
        <c:axId val="185819904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409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Custo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radiation!$AE$3:$AJ$3</c:f>
              <c:numCache>
                <c:formatCode>0.000</c:formatCode>
                <c:ptCount val="6"/>
                <c:pt idx="0">
                  <c:v>9.3150684931506855E-2</c:v>
                </c:pt>
                <c:pt idx="1">
                  <c:v>0.76438356164383559</c:v>
                </c:pt>
                <c:pt idx="2">
                  <c:v>0.90136986301369859</c:v>
                </c:pt>
                <c:pt idx="3">
                  <c:v>0.9452054794520548</c:v>
                </c:pt>
                <c:pt idx="4">
                  <c:v>0.97534246575342465</c:v>
                </c:pt>
                <c:pt idx="5">
                  <c:v>0.98356164383561639</c:v>
                </c:pt>
              </c:numCache>
            </c:numRef>
          </c:xVal>
          <c:yVal>
            <c:numRef>
              <c:f>radiation!$AE$1:$AJ$1</c:f>
              <c:numCache>
                <c:formatCode>0.000</c:formatCode>
                <c:ptCount val="6"/>
                <c:pt idx="0">
                  <c:v>-0.48085652251193994</c:v>
                </c:pt>
                <c:pt idx="1">
                  <c:v>0.93800102577762512</c:v>
                </c:pt>
                <c:pt idx="2">
                  <c:v>3.8491146570422945</c:v>
                </c:pt>
                <c:pt idx="3">
                  <c:v>5.7898570778854053</c:v>
                </c:pt>
                <c:pt idx="4">
                  <c:v>8.700970709150079</c:v>
                </c:pt>
                <c:pt idx="5">
                  <c:v>10.6417131299932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7A-4655-958F-983E8BB284F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2000567823"/>
        <c:axId val="1942025007"/>
      </c:scatterChart>
      <c:valAx>
        <c:axId val="200056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% Dias Sat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42025007"/>
        <c:crosses val="autoZero"/>
        <c:crossBetween val="midCat"/>
      </c:valAx>
      <c:valAx>
        <c:axId val="1942025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€/kWh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0005678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kWh/m2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radiation!$H:$H</c:f>
              <c:numCache>
                <c:formatCode>General</c:formatCode>
                <c:ptCount val="1048576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</c:numCache>
            </c:numRef>
          </c:xVal>
          <c:yVal>
            <c:numRef>
              <c:f>radiation!$G:$G</c:f>
              <c:numCache>
                <c:formatCode>General</c:formatCode>
                <c:ptCount val="1048576"/>
                <c:pt idx="1">
                  <c:v>0.10339000000000001</c:v>
                </c:pt>
                <c:pt idx="2">
                  <c:v>7.3410000000000017E-2</c:v>
                </c:pt>
                <c:pt idx="3">
                  <c:v>4.3040000000000002E-2</c:v>
                </c:pt>
                <c:pt idx="4">
                  <c:v>1.5740000000000001E-2</c:v>
                </c:pt>
                <c:pt idx="5">
                  <c:v>7.6000000000000004E-4</c:v>
                </c:pt>
                <c:pt idx="6">
                  <c:v>1.0000000000000001E-5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7.8760000000000011E-2</c:v>
                </c:pt>
                <c:pt idx="12">
                  <c:v>0.25330000000000003</c:v>
                </c:pt>
                <c:pt idx="13">
                  <c:v>0.53563000000000005</c:v>
                </c:pt>
                <c:pt idx="14">
                  <c:v>0.82989000000000002</c:v>
                </c:pt>
                <c:pt idx="15">
                  <c:v>1.2162200000000001</c:v>
                </c:pt>
                <c:pt idx="16">
                  <c:v>1.4987999999999999</c:v>
                </c:pt>
                <c:pt idx="17">
                  <c:v>1.6457299999999999</c:v>
                </c:pt>
                <c:pt idx="18">
                  <c:v>1.70783</c:v>
                </c:pt>
                <c:pt idx="19">
                  <c:v>1.71376</c:v>
                </c:pt>
                <c:pt idx="20">
                  <c:v>1.71376</c:v>
                </c:pt>
                <c:pt idx="21">
                  <c:v>1.71376</c:v>
                </c:pt>
                <c:pt idx="22">
                  <c:v>1.71376</c:v>
                </c:pt>
                <c:pt idx="23">
                  <c:v>1.635</c:v>
                </c:pt>
                <c:pt idx="24">
                  <c:v>1.4604599999999999</c:v>
                </c:pt>
                <c:pt idx="25">
                  <c:v>1.1781299999999999</c:v>
                </c:pt>
                <c:pt idx="26">
                  <c:v>0.88386999999999993</c:v>
                </c:pt>
                <c:pt idx="27">
                  <c:v>0.49754000000000004</c:v>
                </c:pt>
                <c:pt idx="28">
                  <c:v>0.21496000000000001</c:v>
                </c:pt>
                <c:pt idx="29">
                  <c:v>6.8030000000000007E-2</c:v>
                </c:pt>
                <c:pt idx="30">
                  <c:v>5.9299999999999995E-3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6.7830000000000001E-2</c:v>
                </c:pt>
                <c:pt idx="36">
                  <c:v>0.29599999999999999</c:v>
                </c:pt>
                <c:pt idx="37">
                  <c:v>0.63516000000000006</c:v>
                </c:pt>
                <c:pt idx="38">
                  <c:v>0.86024000000000012</c:v>
                </c:pt>
                <c:pt idx="39">
                  <c:v>1.1634900000000001</c:v>
                </c:pt>
                <c:pt idx="40">
                  <c:v>1.2498700000000003</c:v>
                </c:pt>
                <c:pt idx="41">
                  <c:v>1.3777100000000002</c:v>
                </c:pt>
                <c:pt idx="42">
                  <c:v>1.4154400000000003</c:v>
                </c:pt>
                <c:pt idx="43">
                  <c:v>1.4213900000000004</c:v>
                </c:pt>
                <c:pt idx="44">
                  <c:v>1.4213900000000004</c:v>
                </c:pt>
                <c:pt idx="45">
                  <c:v>1.4213900000000004</c:v>
                </c:pt>
                <c:pt idx="46">
                  <c:v>1.4213900000000004</c:v>
                </c:pt>
                <c:pt idx="47">
                  <c:v>1.3535599999999999</c:v>
                </c:pt>
                <c:pt idx="48">
                  <c:v>1.1253900000000001</c:v>
                </c:pt>
                <c:pt idx="49">
                  <c:v>0.7862300000000001</c:v>
                </c:pt>
                <c:pt idx="50">
                  <c:v>0.56115000000000004</c:v>
                </c:pt>
                <c:pt idx="51">
                  <c:v>0.25789999999999996</c:v>
                </c:pt>
                <c:pt idx="52">
                  <c:v>0.17151999999999998</c:v>
                </c:pt>
                <c:pt idx="53">
                  <c:v>4.3679999999999997E-2</c:v>
                </c:pt>
                <c:pt idx="54">
                  <c:v>5.9500000000000004E-3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8.448E-2</c:v>
                </c:pt>
                <c:pt idx="60">
                  <c:v>0.33256000000000002</c:v>
                </c:pt>
                <c:pt idx="61">
                  <c:v>0.71220000000000006</c:v>
                </c:pt>
                <c:pt idx="62">
                  <c:v>0.83269000000000004</c:v>
                </c:pt>
                <c:pt idx="63">
                  <c:v>1.31328</c:v>
                </c:pt>
                <c:pt idx="64">
                  <c:v>1.7215100000000001</c:v>
                </c:pt>
                <c:pt idx="65">
                  <c:v>1.8384</c:v>
                </c:pt>
                <c:pt idx="66">
                  <c:v>1.8604700000000001</c:v>
                </c:pt>
                <c:pt idx="67">
                  <c:v>1.8995599999999999</c:v>
                </c:pt>
                <c:pt idx="68">
                  <c:v>1.8995599999999999</c:v>
                </c:pt>
                <c:pt idx="69">
                  <c:v>1.8995599999999999</c:v>
                </c:pt>
                <c:pt idx="70">
                  <c:v>1.8995599999999999</c:v>
                </c:pt>
                <c:pt idx="71">
                  <c:v>1.81508</c:v>
                </c:pt>
                <c:pt idx="72">
                  <c:v>1.5669999999999999</c:v>
                </c:pt>
                <c:pt idx="73">
                  <c:v>1.18736</c:v>
                </c:pt>
                <c:pt idx="74">
                  <c:v>1.06687</c:v>
                </c:pt>
                <c:pt idx="75">
                  <c:v>0.58628000000000013</c:v>
                </c:pt>
                <c:pt idx="76">
                  <c:v>0.17805000000000001</c:v>
                </c:pt>
                <c:pt idx="77">
                  <c:v>6.1160000000000006E-2</c:v>
                </c:pt>
                <c:pt idx="78">
                  <c:v>3.9090000000000007E-2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2.9E-4</c:v>
                </c:pt>
                <c:pt idx="84">
                  <c:v>2.2769999999999999E-2</c:v>
                </c:pt>
                <c:pt idx="85">
                  <c:v>7.5499999999999998E-2</c:v>
                </c:pt>
                <c:pt idx="86">
                  <c:v>9.7239999999999993E-2</c:v>
                </c:pt>
                <c:pt idx="87">
                  <c:v>0.12111999999999999</c:v>
                </c:pt>
                <c:pt idx="88">
                  <c:v>0.17610999999999999</c:v>
                </c:pt>
                <c:pt idx="89">
                  <c:v>0.21454999999999999</c:v>
                </c:pt>
                <c:pt idx="90">
                  <c:v>0.22185999999999997</c:v>
                </c:pt>
                <c:pt idx="91">
                  <c:v>0.22185999999999997</c:v>
                </c:pt>
                <c:pt idx="92">
                  <c:v>0.22185999999999997</c:v>
                </c:pt>
                <c:pt idx="93">
                  <c:v>0.22185999999999997</c:v>
                </c:pt>
                <c:pt idx="94">
                  <c:v>0.22185999999999997</c:v>
                </c:pt>
                <c:pt idx="95">
                  <c:v>0.22156999999999999</c:v>
                </c:pt>
                <c:pt idx="96">
                  <c:v>0.19909000000000002</c:v>
                </c:pt>
                <c:pt idx="97">
                  <c:v>0.14636000000000002</c:v>
                </c:pt>
                <c:pt idx="98">
                  <c:v>0.12462000000000001</c:v>
                </c:pt>
                <c:pt idx="99">
                  <c:v>0.10074000000000001</c:v>
                </c:pt>
                <c:pt idx="100">
                  <c:v>4.5749999999999999E-2</c:v>
                </c:pt>
                <c:pt idx="101">
                  <c:v>7.3099999999999997E-3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9.1E-4</c:v>
                </c:pt>
                <c:pt idx="108">
                  <c:v>8.9800000000000001E-3</c:v>
                </c:pt>
                <c:pt idx="109">
                  <c:v>7.9820000000000002E-2</c:v>
                </c:pt>
                <c:pt idx="110">
                  <c:v>0.14273000000000002</c:v>
                </c:pt>
                <c:pt idx="111">
                  <c:v>0.21367000000000003</c:v>
                </c:pt>
                <c:pt idx="112">
                  <c:v>0.27329999999999999</c:v>
                </c:pt>
                <c:pt idx="113">
                  <c:v>0.30119999999999997</c:v>
                </c:pt>
                <c:pt idx="114">
                  <c:v>0.30121999999999999</c:v>
                </c:pt>
                <c:pt idx="115">
                  <c:v>0.30121999999999999</c:v>
                </c:pt>
                <c:pt idx="116">
                  <c:v>0.30121999999999999</c:v>
                </c:pt>
                <c:pt idx="117">
                  <c:v>0.30121999999999999</c:v>
                </c:pt>
                <c:pt idx="118">
                  <c:v>0.30121999999999999</c:v>
                </c:pt>
                <c:pt idx="119">
                  <c:v>0.30030999999999997</c:v>
                </c:pt>
                <c:pt idx="120">
                  <c:v>0.29223999999999994</c:v>
                </c:pt>
                <c:pt idx="121">
                  <c:v>0.22140000000000001</c:v>
                </c:pt>
                <c:pt idx="122">
                  <c:v>0.15849000000000002</c:v>
                </c:pt>
                <c:pt idx="123">
                  <c:v>8.7550000000000003E-2</c:v>
                </c:pt>
                <c:pt idx="124">
                  <c:v>2.7919999999999997E-2</c:v>
                </c:pt>
                <c:pt idx="125">
                  <c:v>2.0000000000000002E-5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1.7000000000000001E-4</c:v>
                </c:pt>
                <c:pt idx="132">
                  <c:v>9.1070000000000012E-2</c:v>
                </c:pt>
                <c:pt idx="133">
                  <c:v>0.35737000000000002</c:v>
                </c:pt>
                <c:pt idx="134">
                  <c:v>0.42027999999999999</c:v>
                </c:pt>
                <c:pt idx="135">
                  <c:v>0.49121999999999999</c:v>
                </c:pt>
                <c:pt idx="136">
                  <c:v>0.55085000000000006</c:v>
                </c:pt>
                <c:pt idx="137">
                  <c:v>0.57874999999999999</c:v>
                </c:pt>
                <c:pt idx="138">
                  <c:v>0.57877000000000001</c:v>
                </c:pt>
                <c:pt idx="139">
                  <c:v>0.57877000000000001</c:v>
                </c:pt>
                <c:pt idx="140">
                  <c:v>0.57877000000000001</c:v>
                </c:pt>
                <c:pt idx="141">
                  <c:v>0.57877000000000001</c:v>
                </c:pt>
                <c:pt idx="142">
                  <c:v>0.57877000000000001</c:v>
                </c:pt>
                <c:pt idx="143">
                  <c:v>0.5786</c:v>
                </c:pt>
                <c:pt idx="144">
                  <c:v>0.48769999999999997</c:v>
                </c:pt>
                <c:pt idx="145">
                  <c:v>0.22140000000000001</c:v>
                </c:pt>
                <c:pt idx="146">
                  <c:v>0.15849000000000002</c:v>
                </c:pt>
                <c:pt idx="147">
                  <c:v>8.7550000000000003E-2</c:v>
                </c:pt>
                <c:pt idx="148">
                  <c:v>2.7919999999999997E-2</c:v>
                </c:pt>
                <c:pt idx="149">
                  <c:v>2.0000000000000002E-5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1.7000000000000001E-4</c:v>
                </c:pt>
                <c:pt idx="156">
                  <c:v>9.4750000000000001E-2</c:v>
                </c:pt>
                <c:pt idx="157">
                  <c:v>0.35757</c:v>
                </c:pt>
                <c:pt idx="158">
                  <c:v>0.39771999999999996</c:v>
                </c:pt>
                <c:pt idx="159">
                  <c:v>0.45402999999999999</c:v>
                </c:pt>
                <c:pt idx="160">
                  <c:v>0.52030999999999994</c:v>
                </c:pt>
                <c:pt idx="161">
                  <c:v>0.57994999999999997</c:v>
                </c:pt>
                <c:pt idx="162">
                  <c:v>0.61247999999999991</c:v>
                </c:pt>
                <c:pt idx="163">
                  <c:v>0.61471999999999993</c:v>
                </c:pt>
                <c:pt idx="164">
                  <c:v>0.61471999999999993</c:v>
                </c:pt>
                <c:pt idx="165">
                  <c:v>0.61471999999999993</c:v>
                </c:pt>
                <c:pt idx="166">
                  <c:v>0.61471999999999993</c:v>
                </c:pt>
                <c:pt idx="167">
                  <c:v>0.61454999999999993</c:v>
                </c:pt>
                <c:pt idx="168">
                  <c:v>0.51996999999999993</c:v>
                </c:pt>
                <c:pt idx="169">
                  <c:v>0.25714999999999999</c:v>
                </c:pt>
                <c:pt idx="170">
                  <c:v>0.21700000000000003</c:v>
                </c:pt>
                <c:pt idx="171">
                  <c:v>0.16069</c:v>
                </c:pt>
                <c:pt idx="172">
                  <c:v>9.4409999999999994E-2</c:v>
                </c:pt>
                <c:pt idx="173">
                  <c:v>3.4770000000000002E-2</c:v>
                </c:pt>
                <c:pt idx="174">
                  <c:v>2.2400000000000002E-3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1.8380000000000001E-2</c:v>
                </c:pt>
                <c:pt idx="180">
                  <c:v>0.12328</c:v>
                </c:pt>
                <c:pt idx="181">
                  <c:v>0.33288000000000001</c:v>
                </c:pt>
                <c:pt idx="182">
                  <c:v>0.45967000000000002</c:v>
                </c:pt>
                <c:pt idx="183">
                  <c:v>0.67688999999999999</c:v>
                </c:pt>
                <c:pt idx="184">
                  <c:v>0.85038000000000002</c:v>
                </c:pt>
                <c:pt idx="185">
                  <c:v>0.89330999999999994</c:v>
                </c:pt>
                <c:pt idx="186">
                  <c:v>0.90456999999999999</c:v>
                </c:pt>
                <c:pt idx="187">
                  <c:v>0.90456999999999999</c:v>
                </c:pt>
                <c:pt idx="188">
                  <c:v>0.90456999999999999</c:v>
                </c:pt>
                <c:pt idx="189">
                  <c:v>0.90456999999999999</c:v>
                </c:pt>
                <c:pt idx="190">
                  <c:v>0.90456999999999999</c:v>
                </c:pt>
                <c:pt idx="191">
                  <c:v>0.88618999999999992</c:v>
                </c:pt>
                <c:pt idx="192">
                  <c:v>0.78128999999999993</c:v>
                </c:pt>
                <c:pt idx="193">
                  <c:v>0.57168999999999992</c:v>
                </c:pt>
                <c:pt idx="194">
                  <c:v>0.44490000000000002</c:v>
                </c:pt>
                <c:pt idx="195">
                  <c:v>0.22767999999999999</c:v>
                </c:pt>
                <c:pt idx="196">
                  <c:v>5.4189999999999995E-2</c:v>
                </c:pt>
                <c:pt idx="197">
                  <c:v>1.1259999999999999E-2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4.2599999999999999E-2</c:v>
                </c:pt>
                <c:pt idx="204">
                  <c:v>9.4069999999999987E-2</c:v>
                </c:pt>
                <c:pt idx="205">
                  <c:v>0.16741999999999999</c:v>
                </c:pt>
                <c:pt idx="206">
                  <c:v>0.24901999999999999</c:v>
                </c:pt>
                <c:pt idx="207">
                  <c:v>0.3327</c:v>
                </c:pt>
                <c:pt idx="208">
                  <c:v>0.40244000000000002</c:v>
                </c:pt>
                <c:pt idx="209">
                  <c:v>0.44394</c:v>
                </c:pt>
                <c:pt idx="210">
                  <c:v>0.44947999999999999</c:v>
                </c:pt>
                <c:pt idx="211">
                  <c:v>0.44947999999999999</c:v>
                </c:pt>
                <c:pt idx="212">
                  <c:v>0.44947999999999999</c:v>
                </c:pt>
                <c:pt idx="213">
                  <c:v>0.44947999999999999</c:v>
                </c:pt>
                <c:pt idx="214">
                  <c:v>0.44947999999999999</c:v>
                </c:pt>
                <c:pt idx="215">
                  <c:v>0.40688000000000007</c:v>
                </c:pt>
                <c:pt idx="216">
                  <c:v>0.35541</c:v>
                </c:pt>
                <c:pt idx="217">
                  <c:v>0.28205999999999998</c:v>
                </c:pt>
                <c:pt idx="218">
                  <c:v>0.20046</c:v>
                </c:pt>
                <c:pt idx="219">
                  <c:v>0.11677999999999999</c:v>
                </c:pt>
                <c:pt idx="220">
                  <c:v>4.7039999999999998E-2</c:v>
                </c:pt>
                <c:pt idx="221">
                  <c:v>5.5399999999999998E-3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2.8E-3</c:v>
                </c:pt>
                <c:pt idx="228">
                  <c:v>0.12759999999999999</c:v>
                </c:pt>
                <c:pt idx="229">
                  <c:v>0.16709000000000002</c:v>
                </c:pt>
                <c:pt idx="230">
                  <c:v>0.20524000000000001</c:v>
                </c:pt>
                <c:pt idx="231">
                  <c:v>0.27211000000000002</c:v>
                </c:pt>
                <c:pt idx="232">
                  <c:v>0.39147000000000004</c:v>
                </c:pt>
                <c:pt idx="233">
                  <c:v>0.58295000000000008</c:v>
                </c:pt>
                <c:pt idx="234">
                  <c:v>0.71547000000000005</c:v>
                </c:pt>
                <c:pt idx="235">
                  <c:v>0.74050000000000005</c:v>
                </c:pt>
                <c:pt idx="236">
                  <c:v>0.74050000000000005</c:v>
                </c:pt>
                <c:pt idx="237">
                  <c:v>0.74050000000000005</c:v>
                </c:pt>
                <c:pt idx="238">
                  <c:v>0.74050000000000005</c:v>
                </c:pt>
                <c:pt idx="239">
                  <c:v>0.73769999999999991</c:v>
                </c:pt>
                <c:pt idx="240">
                  <c:v>0.6129</c:v>
                </c:pt>
                <c:pt idx="241">
                  <c:v>0.57340999999999998</c:v>
                </c:pt>
                <c:pt idx="242">
                  <c:v>0.53525999999999996</c:v>
                </c:pt>
                <c:pt idx="243">
                  <c:v>0.46838999999999997</c:v>
                </c:pt>
                <c:pt idx="244">
                  <c:v>0.34902999999999995</c:v>
                </c:pt>
                <c:pt idx="245">
                  <c:v>0.15755000000000002</c:v>
                </c:pt>
                <c:pt idx="246">
                  <c:v>2.503E-2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9.0290000000000009E-2</c:v>
                </c:pt>
                <c:pt idx="252">
                  <c:v>0.35413</c:v>
                </c:pt>
                <c:pt idx="253">
                  <c:v>0.75026000000000004</c:v>
                </c:pt>
                <c:pt idx="254">
                  <c:v>1.2309300000000001</c:v>
                </c:pt>
                <c:pt idx="255">
                  <c:v>1.7326000000000001</c:v>
                </c:pt>
                <c:pt idx="256">
                  <c:v>2.1957800000000001</c:v>
                </c:pt>
                <c:pt idx="257">
                  <c:v>2.5236800000000001</c:v>
                </c:pt>
                <c:pt idx="258">
                  <c:v>2.73861</c:v>
                </c:pt>
                <c:pt idx="259">
                  <c:v>2.7843499999999999</c:v>
                </c:pt>
                <c:pt idx="260">
                  <c:v>2.7843499999999999</c:v>
                </c:pt>
                <c:pt idx="261">
                  <c:v>2.7843499999999999</c:v>
                </c:pt>
                <c:pt idx="262">
                  <c:v>2.7843499999999999</c:v>
                </c:pt>
                <c:pt idx="263">
                  <c:v>2.6940599999999999</c:v>
                </c:pt>
                <c:pt idx="264">
                  <c:v>2.4302199999999998</c:v>
                </c:pt>
                <c:pt idx="265">
                  <c:v>2.03409</c:v>
                </c:pt>
                <c:pt idx="266">
                  <c:v>1.55342</c:v>
                </c:pt>
                <c:pt idx="267">
                  <c:v>1.05175</c:v>
                </c:pt>
                <c:pt idx="268">
                  <c:v>0.58856999999999993</c:v>
                </c:pt>
                <c:pt idx="269">
                  <c:v>0.26067000000000001</c:v>
                </c:pt>
                <c:pt idx="270">
                  <c:v>4.5740000000000003E-2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1.9109999999999999E-2</c:v>
                </c:pt>
                <c:pt idx="276">
                  <c:v>9.6079999999999999E-2</c:v>
                </c:pt>
                <c:pt idx="277">
                  <c:v>0.14848</c:v>
                </c:pt>
                <c:pt idx="278">
                  <c:v>0.18863999999999997</c:v>
                </c:pt>
                <c:pt idx="279">
                  <c:v>0.21853999999999998</c:v>
                </c:pt>
                <c:pt idx="280">
                  <c:v>0.25307999999999997</c:v>
                </c:pt>
                <c:pt idx="281">
                  <c:v>0.29264999999999997</c:v>
                </c:pt>
                <c:pt idx="282">
                  <c:v>0.29552999999999996</c:v>
                </c:pt>
                <c:pt idx="283">
                  <c:v>0.29609999999999997</c:v>
                </c:pt>
                <c:pt idx="284">
                  <c:v>0.29609999999999997</c:v>
                </c:pt>
                <c:pt idx="285">
                  <c:v>0.29609999999999997</c:v>
                </c:pt>
                <c:pt idx="286">
                  <c:v>0.29609999999999997</c:v>
                </c:pt>
                <c:pt idx="287">
                  <c:v>0.27699000000000001</c:v>
                </c:pt>
                <c:pt idx="288">
                  <c:v>0.20001999999999998</c:v>
                </c:pt>
                <c:pt idx="289">
                  <c:v>0.14761999999999997</c:v>
                </c:pt>
                <c:pt idx="290">
                  <c:v>0.10745999999999999</c:v>
                </c:pt>
                <c:pt idx="291">
                  <c:v>7.755999999999999E-2</c:v>
                </c:pt>
                <c:pt idx="292">
                  <c:v>4.3020000000000003E-2</c:v>
                </c:pt>
                <c:pt idx="293">
                  <c:v>3.4499999999999999E-3</c:v>
                </c:pt>
                <c:pt idx="294">
                  <c:v>5.6999999999999998E-4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7.1300000000000001E-3</c:v>
                </c:pt>
                <c:pt idx="300">
                  <c:v>7.3119999999999991E-2</c:v>
                </c:pt>
                <c:pt idx="301">
                  <c:v>0.22019999999999998</c:v>
                </c:pt>
                <c:pt idx="302">
                  <c:v>0.60150999999999999</c:v>
                </c:pt>
                <c:pt idx="303">
                  <c:v>1.05846</c:v>
                </c:pt>
                <c:pt idx="304">
                  <c:v>1.4137200000000001</c:v>
                </c:pt>
                <c:pt idx="305">
                  <c:v>1.55332</c:v>
                </c:pt>
                <c:pt idx="306">
                  <c:v>1.7277799999999999</c:v>
                </c:pt>
                <c:pt idx="307">
                  <c:v>1.7515099999999999</c:v>
                </c:pt>
                <c:pt idx="308">
                  <c:v>1.7515099999999999</c:v>
                </c:pt>
                <c:pt idx="309">
                  <c:v>1.7515099999999999</c:v>
                </c:pt>
                <c:pt idx="310">
                  <c:v>1.7515099999999999</c:v>
                </c:pt>
                <c:pt idx="311">
                  <c:v>1.7443799999999998</c:v>
                </c:pt>
                <c:pt idx="312">
                  <c:v>1.6783899999999998</c:v>
                </c:pt>
                <c:pt idx="313">
                  <c:v>1.5313099999999999</c:v>
                </c:pt>
                <c:pt idx="314">
                  <c:v>1.1499999999999999</c:v>
                </c:pt>
                <c:pt idx="315">
                  <c:v>0.69305000000000005</c:v>
                </c:pt>
                <c:pt idx="316">
                  <c:v>0.33779000000000003</c:v>
                </c:pt>
                <c:pt idx="317">
                  <c:v>0.19819000000000001</c:v>
                </c:pt>
                <c:pt idx="318">
                  <c:v>2.3730000000000001E-2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8.4040000000000004E-2</c:v>
                </c:pt>
                <c:pt idx="324">
                  <c:v>0.16353000000000001</c:v>
                </c:pt>
                <c:pt idx="325">
                  <c:v>0.48102999999999996</c:v>
                </c:pt>
                <c:pt idx="326">
                  <c:v>0.51619999999999988</c:v>
                </c:pt>
                <c:pt idx="327">
                  <c:v>0.5573499999999999</c:v>
                </c:pt>
                <c:pt idx="328">
                  <c:v>0.59368999999999994</c:v>
                </c:pt>
                <c:pt idx="329">
                  <c:v>0.61732999999999993</c:v>
                </c:pt>
                <c:pt idx="330">
                  <c:v>0.61894999999999989</c:v>
                </c:pt>
                <c:pt idx="331">
                  <c:v>0.6192399999999999</c:v>
                </c:pt>
                <c:pt idx="332">
                  <c:v>0.6192399999999999</c:v>
                </c:pt>
                <c:pt idx="333">
                  <c:v>0.6192399999999999</c:v>
                </c:pt>
                <c:pt idx="334">
                  <c:v>0.6192399999999999</c:v>
                </c:pt>
                <c:pt idx="335">
                  <c:v>0.5351999999999999</c:v>
                </c:pt>
                <c:pt idx="336">
                  <c:v>0.45571</c:v>
                </c:pt>
                <c:pt idx="337">
                  <c:v>0.13821</c:v>
                </c:pt>
                <c:pt idx="338">
                  <c:v>0.10304000000000002</c:v>
                </c:pt>
                <c:pt idx="339">
                  <c:v>6.1890000000000001E-2</c:v>
                </c:pt>
                <c:pt idx="340">
                  <c:v>2.555E-2</c:v>
                </c:pt>
                <c:pt idx="341">
                  <c:v>1.9100000000000002E-3</c:v>
                </c:pt>
                <c:pt idx="342">
                  <c:v>2.9E-4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5.8130000000000001E-2</c:v>
                </c:pt>
                <c:pt idx="348">
                  <c:v>0.2797</c:v>
                </c:pt>
                <c:pt idx="349">
                  <c:v>0.6061700000000001</c:v>
                </c:pt>
                <c:pt idx="350">
                  <c:v>0.72258</c:v>
                </c:pt>
                <c:pt idx="351">
                  <c:v>0.84081000000000006</c:v>
                </c:pt>
                <c:pt idx="352">
                  <c:v>0.88852000000000009</c:v>
                </c:pt>
                <c:pt idx="353">
                  <c:v>0.97220000000000006</c:v>
                </c:pt>
                <c:pt idx="354">
                  <c:v>1.07978</c:v>
                </c:pt>
                <c:pt idx="355">
                  <c:v>1.09083</c:v>
                </c:pt>
                <c:pt idx="356">
                  <c:v>1.09083</c:v>
                </c:pt>
                <c:pt idx="357">
                  <c:v>1.09083</c:v>
                </c:pt>
                <c:pt idx="358">
                  <c:v>1.09083</c:v>
                </c:pt>
                <c:pt idx="359">
                  <c:v>1.0327</c:v>
                </c:pt>
                <c:pt idx="360">
                  <c:v>0.81113000000000002</c:v>
                </c:pt>
                <c:pt idx="361">
                  <c:v>0.48465999999999998</c:v>
                </c:pt>
                <c:pt idx="362">
                  <c:v>0.36825000000000002</c:v>
                </c:pt>
                <c:pt idx="363">
                  <c:v>0.25002000000000002</c:v>
                </c:pt>
                <c:pt idx="364">
                  <c:v>0.20230999999999999</c:v>
                </c:pt>
                <c:pt idx="365">
                  <c:v>0.11863</c:v>
                </c:pt>
                <c:pt idx="366">
                  <c:v>1.1050000000000001E-2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02-4F9B-B607-F86FE56AD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3328879"/>
        <c:axId val="2000814399"/>
      </c:scatterChart>
      <c:valAx>
        <c:axId val="19433288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000814399"/>
        <c:crosses val="autoZero"/>
        <c:crossBetween val="midCat"/>
      </c:valAx>
      <c:valAx>
        <c:axId val="2000814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9433288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7.4653281190609252E-2"/>
          <c:y val="0.1261068562194195"/>
          <c:w val="0.85666379100304846"/>
          <c:h val="0.73019520190032416"/>
        </c:manualLayout>
      </c:layout>
      <c:scatterChart>
        <c:scatterStyle val="smoothMarker"/>
        <c:varyColors val="0"/>
        <c:ser>
          <c:idx val="0"/>
          <c:order val="0"/>
          <c:tx>
            <c:v>Curva Satisfação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radiation!$R$4:$W$4</c:f>
              <c:numCache>
                <c:formatCode>0</c:formatCode>
                <c:ptCount val="6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</c:numCache>
            </c:numRef>
          </c:xVal>
          <c:yVal>
            <c:numRef>
              <c:f>radiation!$AE$3:$AJ$3</c:f>
              <c:numCache>
                <c:formatCode>0.000</c:formatCode>
                <c:ptCount val="6"/>
                <c:pt idx="0">
                  <c:v>9.3150684931506855E-2</c:v>
                </c:pt>
                <c:pt idx="1">
                  <c:v>0.76438356164383559</c:v>
                </c:pt>
                <c:pt idx="2">
                  <c:v>0.90136986301369859</c:v>
                </c:pt>
                <c:pt idx="3">
                  <c:v>0.9452054794520548</c:v>
                </c:pt>
                <c:pt idx="4">
                  <c:v>0.97534246575342465</c:v>
                </c:pt>
                <c:pt idx="5">
                  <c:v>0.98356164383561639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E6-4EEC-ACFF-389BA8404F4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43504639"/>
        <c:axId val="1538588431"/>
      </c:scatterChart>
      <c:valAx>
        <c:axId val="543504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Nº paíneis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538588431"/>
        <c:crosses val="autoZero"/>
        <c:crossBetween val="midCat"/>
      </c:valAx>
      <c:valAx>
        <c:axId val="1538588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% Dias Sat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543504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54901808500389"/>
          <c:y val="0.1263908770752977"/>
          <c:w val="0.82041423198927577"/>
          <c:h val="0.73662626194868353"/>
        </c:manualLayout>
      </c:layout>
      <c:scatterChart>
        <c:scatterStyle val="smoothMarker"/>
        <c:varyColors val="0"/>
        <c:ser>
          <c:idx val="0"/>
          <c:order val="0"/>
          <c:tx>
            <c:v>Energia desperdiçada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radiation!$R$4:$W$4</c:f>
              <c:numCache>
                <c:formatCode>0</c:formatCode>
                <c:ptCount val="6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</c:numCache>
            </c:numRef>
          </c:xVal>
          <c:yVal>
            <c:numRef>
              <c:f>radiation!$BA$3:$BF$3</c:f>
              <c:numCache>
                <c:formatCode>0.000</c:formatCode>
                <c:ptCount val="6"/>
                <c:pt idx="0">
                  <c:v>2.3802706787177512</c:v>
                </c:pt>
                <c:pt idx="1">
                  <c:v>0.61347182441179149</c:v>
                </c:pt>
                <c:pt idx="2">
                  <c:v>0.24538872976471629</c:v>
                </c:pt>
                <c:pt idx="3">
                  <c:v>0.17527766411765494</c:v>
                </c:pt>
                <c:pt idx="4">
                  <c:v>0.12269436488235815</c:v>
                </c:pt>
                <c:pt idx="5">
                  <c:v>0.10224530406863212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B7-4BB5-A412-26F438941B1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611260783"/>
        <c:axId val="1391123199"/>
      </c:scatterChart>
      <c:valAx>
        <c:axId val="1611260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Nº Paineis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391123199"/>
        <c:crosses val="autoZero"/>
        <c:crossBetween val="midCat"/>
      </c:valAx>
      <c:valAx>
        <c:axId val="1391123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/>
                  <a:t>% Energia Desperdiçada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611260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518126</xdr:colOff>
      <xdr:row>1</xdr:row>
      <xdr:rowOff>84740</xdr:rowOff>
    </xdr:from>
    <xdr:to>
      <xdr:col>16</xdr:col>
      <xdr:colOff>522723</xdr:colOff>
      <xdr:row>16</xdr:row>
      <xdr:rowOff>84740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44</xdr:col>
      <xdr:colOff>0</xdr:colOff>
      <xdr:row>3</xdr:row>
      <xdr:rowOff>166687</xdr:rowOff>
    </xdr:from>
    <xdr:to>
      <xdr:col>50</xdr:col>
      <xdr:colOff>480643</xdr:colOff>
      <xdr:row>20</xdr:row>
      <xdr:rowOff>43031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813125" y="785812"/>
          <a:ext cx="4895238" cy="3257143"/>
        </a:xfrm>
        <a:prstGeom prst="rect">
          <a:avLst/>
        </a:prstGeom>
      </xdr:spPr>
    </xdr:pic>
    <xdr:clientData/>
  </xdr:twoCellAnchor>
  <xdr:twoCellAnchor>
    <xdr:from>
      <xdr:col>6</xdr:col>
      <xdr:colOff>954287</xdr:colOff>
      <xdr:row>14</xdr:row>
      <xdr:rowOff>4861</xdr:rowOff>
    </xdr:from>
    <xdr:to>
      <xdr:col>8</xdr:col>
      <xdr:colOff>58699</xdr:colOff>
      <xdr:row>15</xdr:row>
      <xdr:rowOff>77375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9453764E-38E2-4747-AC34-E3E609B31207}"/>
            </a:ext>
          </a:extLst>
        </xdr:cNvPr>
        <xdr:cNvSpPr txBox="1"/>
      </xdr:nvSpPr>
      <xdr:spPr>
        <a:xfrm>
          <a:off x="5413720" y="2697839"/>
          <a:ext cx="974775" cy="2630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/>
            <a:t>304.809145 </a:t>
          </a:r>
        </a:p>
      </xdr:txBody>
    </xdr:sp>
    <xdr:clientData/>
  </xdr:twoCellAnchor>
  <xdr:twoCellAnchor>
    <xdr:from>
      <xdr:col>44</xdr:col>
      <xdr:colOff>145442</xdr:colOff>
      <xdr:row>42</xdr:row>
      <xdr:rowOff>149534</xdr:rowOff>
    </xdr:from>
    <xdr:to>
      <xdr:col>55</xdr:col>
      <xdr:colOff>218866</xdr:colOff>
      <xdr:row>67</xdr:row>
      <xdr:rowOff>101179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7DCDD42-1DA5-45EA-9AD4-1D76EBB8B3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571724</xdr:colOff>
      <xdr:row>53</xdr:row>
      <xdr:rowOff>59837</xdr:rowOff>
    </xdr:from>
    <xdr:to>
      <xdr:col>59</xdr:col>
      <xdr:colOff>267087</xdr:colOff>
      <xdr:row>74</xdr:row>
      <xdr:rowOff>125855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976F6B1-613F-4B61-B2CE-E19883C7EC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381001</xdr:colOff>
      <xdr:row>32</xdr:row>
      <xdr:rowOff>60612</xdr:rowOff>
    </xdr:from>
    <xdr:to>
      <xdr:col>59</xdr:col>
      <xdr:colOff>277091</xdr:colOff>
      <xdr:row>52</xdr:row>
      <xdr:rowOff>86589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C8A8680-DB73-44E3-BF18-8CC89EFDF5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1238247</xdr:colOff>
      <xdr:row>20</xdr:row>
      <xdr:rowOff>152396</xdr:rowOff>
    </xdr:from>
    <xdr:to>
      <xdr:col>55</xdr:col>
      <xdr:colOff>432954</xdr:colOff>
      <xdr:row>40</xdr:row>
      <xdr:rowOff>69271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85717D2-6E5B-4C20-8AA7-63F67A3F55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8884"/>
  <sheetViews>
    <sheetView tabSelected="1" topLeftCell="AC1" zoomScale="40" zoomScaleNormal="40" workbookViewId="0">
      <selection activeCell="BJ3" sqref="BJ3:BO14"/>
    </sheetView>
  </sheetViews>
  <sheetFormatPr defaultColWidth="9.1328125" defaultRowHeight="14.25" x14ac:dyDescent="0.45"/>
  <cols>
    <col min="1" max="5" width="9.1328125" style="1"/>
    <col min="6" max="6" width="17" style="1" bestFit="1" customWidth="1"/>
    <col min="7" max="7" width="17.06640625" style="1" bestFit="1" customWidth="1"/>
    <col min="8" max="16" width="9.1328125" style="1"/>
    <col min="17" max="17" width="17.3984375" style="1" bestFit="1" customWidth="1"/>
    <col min="18" max="23" width="9.1328125" style="6"/>
    <col min="24" max="24" width="13.265625" style="6" bestFit="1" customWidth="1"/>
    <col min="25" max="25" width="19.3984375" style="6" bestFit="1" customWidth="1"/>
    <col min="26" max="26" width="9.73046875" style="6" bestFit="1" customWidth="1"/>
    <col min="27" max="29" width="9.1328125" style="6"/>
    <col min="30" max="31" width="9.1328125" style="1"/>
    <col min="32" max="34" width="16" style="1" bestFit="1" customWidth="1"/>
    <col min="35" max="36" width="16" bestFit="1" customWidth="1"/>
    <col min="37" max="37" width="14.86328125" bestFit="1" customWidth="1"/>
    <col min="39" max="40" width="9.1328125" style="1"/>
    <col min="41" max="41" width="22.265625" style="1" bestFit="1" customWidth="1"/>
    <col min="42" max="45" width="9.1328125" style="1"/>
    <col min="46" max="46" width="19.3984375" style="1" bestFit="1" customWidth="1"/>
    <col min="47" max="49" width="9.1328125" style="1"/>
    <col min="51" max="16384" width="9.1328125" style="1"/>
  </cols>
  <sheetData>
    <row r="1" spans="1:69" ht="17.25" thickBot="1" x14ac:dyDescent="0.5500000000000000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/>
      <c r="P1" s="2" t="s">
        <v>3</v>
      </c>
      <c r="R1" s="6" t="s">
        <v>7</v>
      </c>
      <c r="S1" s="6">
        <f>4180/(3600*1000)</f>
        <v>1.161111111111111E-3</v>
      </c>
      <c r="U1" s="6" t="s">
        <v>9</v>
      </c>
      <c r="V1" s="6">
        <v>45</v>
      </c>
      <c r="Z1" s="6" t="s">
        <v>11</v>
      </c>
      <c r="AA1" s="6" t="s">
        <v>12</v>
      </c>
      <c r="AB1" s="6" t="s">
        <v>13</v>
      </c>
      <c r="AC1" s="6">
        <v>2.5</v>
      </c>
      <c r="AD1" s="1" t="s">
        <v>32</v>
      </c>
      <c r="AE1" s="6">
        <f>(R4*$AV$2+$AW$2*AL4)/($AW$2*$AO$3)</f>
        <v>-0.48085652251193994</v>
      </c>
      <c r="AF1" s="6">
        <f>(S4*$AV$2+$AW$2*AM4)/($AW$2*$AO$3)</f>
        <v>0.93800102577762512</v>
      </c>
      <c r="AG1" s="6">
        <f t="shared" ref="AG1:AJ1" si="0">(T4*$AV$2+$AW$2*AN4)/($AW$2*$AO$3)</f>
        <v>3.8491146570422945</v>
      </c>
      <c r="AH1" s="6">
        <f>(U4*$AV$2+$AW$2*AO4)/($AW$2*$AO$3)</f>
        <v>5.7898570778854053</v>
      </c>
      <c r="AI1" s="6">
        <f t="shared" si="0"/>
        <v>8.700970709150079</v>
      </c>
      <c r="AJ1" s="6">
        <f t="shared" si="0"/>
        <v>10.6417131299932</v>
      </c>
      <c r="AL1" t="s">
        <v>33</v>
      </c>
      <c r="AT1" s="1" t="s">
        <v>21</v>
      </c>
      <c r="AU1" s="1" t="s">
        <v>27</v>
      </c>
      <c r="AV1" s="1" t="s">
        <v>22</v>
      </c>
      <c r="AW1" s="1" t="s">
        <v>26</v>
      </c>
      <c r="AX1" s="1" t="s">
        <v>31</v>
      </c>
      <c r="AY1" s="1" t="s">
        <v>25</v>
      </c>
      <c r="BA1" s="1" t="s">
        <v>47</v>
      </c>
      <c r="BJ1" s="1" t="s">
        <v>48</v>
      </c>
    </row>
    <row r="2" spans="1:69" ht="17.649999999999999" thickTop="1" thickBot="1" x14ac:dyDescent="0.55000000000000004">
      <c r="A2" s="1">
        <v>2008</v>
      </c>
      <c r="B2" s="1">
        <v>1</v>
      </c>
      <c r="C2" s="1">
        <v>1</v>
      </c>
      <c r="D2" s="1">
        <v>12</v>
      </c>
      <c r="E2" s="1">
        <v>12.7</v>
      </c>
      <c r="F2" s="1">
        <v>29.98</v>
      </c>
      <c r="G2" s="13">
        <f>SUM(F2:F13)/1000</f>
        <v>0.10339000000000001</v>
      </c>
      <c r="H2" s="13">
        <v>1</v>
      </c>
      <c r="Q2" s="1" t="s">
        <v>6</v>
      </c>
      <c r="R2" s="6" t="s">
        <v>8</v>
      </c>
      <c r="S2" s="6">
        <v>45</v>
      </c>
      <c r="T2" s="6" t="s">
        <v>10</v>
      </c>
      <c r="U2" s="6">
        <f>60+273</f>
        <v>333</v>
      </c>
      <c r="Y2" s="6" t="s">
        <v>18</v>
      </c>
      <c r="Z2" s="6">
        <f>S1*V1*40*AC1</f>
        <v>5.2249999999999996</v>
      </c>
      <c r="AA2" s="6">
        <f>S1*V1*45*AC1</f>
        <v>5.8781249999999998</v>
      </c>
      <c r="AB2" s="6">
        <f>S1*V1*50*AC1</f>
        <v>6.53125</v>
      </c>
      <c r="AD2" s="1" t="s">
        <v>30</v>
      </c>
      <c r="AE2" s="14">
        <f>SUMIF(X5:X8788, "&gt;0")</f>
        <v>10.070468399999996</v>
      </c>
      <c r="AF2" s="14">
        <f t="shared" ref="AF2:AJ2" si="1">SUMIF(Y5:Y8788, "&gt;0")</f>
        <v>2074.1701884399999</v>
      </c>
      <c r="AG2" s="14">
        <f t="shared" si="1"/>
        <v>7859.1116122999983</v>
      </c>
      <c r="AH2" s="14">
        <f t="shared" si="1"/>
        <v>11789.977936699996</v>
      </c>
      <c r="AI2" s="14">
        <f t="shared" si="1"/>
        <v>17717.926020519993</v>
      </c>
      <c r="AJ2" s="14">
        <f t="shared" si="1"/>
        <v>21680.82987816001</v>
      </c>
      <c r="AL2" s="10" t="s">
        <v>15</v>
      </c>
      <c r="AM2" s="9" t="s">
        <v>12</v>
      </c>
      <c r="AN2" s="9" t="s">
        <v>13</v>
      </c>
      <c r="AO2" s="9" t="s">
        <v>34</v>
      </c>
      <c r="AT2" s="1" t="s">
        <v>23</v>
      </c>
      <c r="AU2" s="1">
        <v>1.94</v>
      </c>
      <c r="AV2" s="1">
        <v>1440</v>
      </c>
      <c r="AW2" s="1">
        <v>15</v>
      </c>
      <c r="AX2" s="5">
        <v>0.57999999999999996</v>
      </c>
      <c r="AY2" s="1">
        <f>AV2/(AW2*AH5)</f>
        <v>96</v>
      </c>
      <c r="BA2" s="15">
        <v>1</v>
      </c>
      <c r="BB2" s="15">
        <v>2</v>
      </c>
      <c r="BC2" s="15">
        <v>5</v>
      </c>
      <c r="BD2" s="15">
        <v>7</v>
      </c>
      <c r="BE2" s="15">
        <v>10</v>
      </c>
      <c r="BF2" s="15">
        <v>12</v>
      </c>
      <c r="BI2" s="2" t="s">
        <v>3</v>
      </c>
      <c r="BJ2" s="1">
        <v>1</v>
      </c>
      <c r="BK2" s="1">
        <v>2</v>
      </c>
      <c r="BL2" s="1">
        <v>5</v>
      </c>
      <c r="BM2" s="1">
        <v>7</v>
      </c>
      <c r="BN2" s="1">
        <v>10</v>
      </c>
      <c r="BO2" s="1">
        <v>12</v>
      </c>
    </row>
    <row r="3" spans="1:69" ht="15" thickTop="1" thickBot="1" x14ac:dyDescent="0.5">
      <c r="A3" s="1">
        <v>2008</v>
      </c>
      <c r="B3" s="1">
        <v>1</v>
      </c>
      <c r="C3" s="1">
        <v>1</v>
      </c>
      <c r="D3" s="1">
        <v>13</v>
      </c>
      <c r="E3" s="1">
        <v>12.9</v>
      </c>
      <c r="F3" s="1">
        <v>30.37</v>
      </c>
      <c r="G3" s="13">
        <f t="shared" ref="G3:G66" si="2">SUM(F3:F14)/1000</f>
        <v>7.3410000000000017E-2</v>
      </c>
      <c r="H3" s="4">
        <v>2</v>
      </c>
      <c r="R3" s="18" t="s">
        <v>16</v>
      </c>
      <c r="S3" s="18"/>
      <c r="T3" s="18"/>
      <c r="U3" s="18"/>
      <c r="V3" s="18"/>
      <c r="W3" s="18"/>
      <c r="X3" s="18" t="s">
        <v>14</v>
      </c>
      <c r="Y3" s="18"/>
      <c r="Z3" s="18"/>
      <c r="AA3" s="18"/>
      <c r="AB3" s="18"/>
      <c r="AC3" s="18"/>
      <c r="AD3" s="1" t="s">
        <v>29</v>
      </c>
      <c r="AE3" s="7">
        <f>AE4/365</f>
        <v>9.3150684931506855E-2</v>
      </c>
      <c r="AF3" s="7">
        <f t="shared" ref="AF3:AJ3" si="3">AF4/365</f>
        <v>0.76438356164383559</v>
      </c>
      <c r="AG3" s="7">
        <f t="shared" si="3"/>
        <v>0.90136986301369859</v>
      </c>
      <c r="AH3" s="7">
        <f t="shared" si="3"/>
        <v>0.9452054794520548</v>
      </c>
      <c r="AI3" s="7">
        <f t="shared" si="3"/>
        <v>0.97534246575342465</v>
      </c>
      <c r="AJ3" s="7">
        <f t="shared" si="3"/>
        <v>0.98356164383561639</v>
      </c>
      <c r="AL3" s="10">
        <f>(30+31+31)*Z2</f>
        <v>480.7</v>
      </c>
      <c r="AM3" s="9">
        <f>(30+31+30+31+30+31)*AA2</f>
        <v>1075.6968749999999</v>
      </c>
      <c r="AN3" s="9">
        <f>(31+31+28)*AB2</f>
        <v>587.8125</v>
      </c>
      <c r="AO3" s="9">
        <f>SUM(AL3:AN3)</f>
        <v>2144.2093749999999</v>
      </c>
      <c r="AT3" s="1" t="s">
        <v>24</v>
      </c>
      <c r="AU3" s="1">
        <v>1.94</v>
      </c>
      <c r="AV3" s="1">
        <v>1375</v>
      </c>
      <c r="AW3" s="1">
        <v>15</v>
      </c>
      <c r="AX3" s="5">
        <v>0.57999999999999996</v>
      </c>
      <c r="AY3" s="1">
        <f>AV3/(AW3*AH5)</f>
        <v>91.666666666666671</v>
      </c>
      <c r="BA3" s="7">
        <f>$AO$3/SUM(R5:R8788)</f>
        <v>2.3802706787177512</v>
      </c>
      <c r="BB3" s="7">
        <f t="shared" ref="BB3:BF3" si="4">$AO$3/SUM(S5:S8788)</f>
        <v>0.61347182441179149</v>
      </c>
      <c r="BC3" s="7">
        <f t="shared" si="4"/>
        <v>0.24538872976471629</v>
      </c>
      <c r="BD3" s="7">
        <f t="shared" si="4"/>
        <v>0.17527766411765494</v>
      </c>
      <c r="BE3" s="7">
        <f t="shared" si="4"/>
        <v>0.12269436488235815</v>
      </c>
      <c r="BF3" s="7">
        <f t="shared" si="4"/>
        <v>0.10224530406863212</v>
      </c>
      <c r="BI3" s="1">
        <v>12</v>
      </c>
      <c r="BJ3" s="6">
        <f>R5-$AB$2</f>
        <v>-6.5138616000000003</v>
      </c>
      <c r="BK3" s="6">
        <f t="shared" ref="BK3:BO3" si="5">S5-$AB$2</f>
        <v>-6.4637830080000001</v>
      </c>
      <c r="BL3" s="6">
        <f t="shared" si="5"/>
        <v>-6.3625825200000001</v>
      </c>
      <c r="BM3" s="6">
        <f t="shared" si="5"/>
        <v>-6.2951155280000002</v>
      </c>
      <c r="BN3" s="6">
        <f t="shared" si="5"/>
        <v>-6.1939150400000003</v>
      </c>
      <c r="BO3" s="6">
        <f t="shared" si="5"/>
        <v>-6.1264480480000003</v>
      </c>
      <c r="BP3" s="16">
        <v>1</v>
      </c>
      <c r="BQ3" s="1" t="s">
        <v>13</v>
      </c>
    </row>
    <row r="4" spans="1:69" ht="15" thickTop="1" thickBot="1" x14ac:dyDescent="0.5">
      <c r="A4" s="1">
        <v>2008</v>
      </c>
      <c r="B4" s="1">
        <v>1</v>
      </c>
      <c r="C4" s="1">
        <v>1</v>
      </c>
      <c r="D4" s="1">
        <v>14</v>
      </c>
      <c r="E4" s="1">
        <v>13.2</v>
      </c>
      <c r="F4" s="1">
        <v>27.3</v>
      </c>
      <c r="G4" s="13">
        <f t="shared" si="2"/>
        <v>4.3040000000000002E-2</v>
      </c>
      <c r="H4" s="13">
        <v>3</v>
      </c>
      <c r="Q4" s="3" t="s">
        <v>20</v>
      </c>
      <c r="R4" s="15">
        <v>1</v>
      </c>
      <c r="S4" s="15">
        <v>2</v>
      </c>
      <c r="T4" s="15">
        <v>5</v>
      </c>
      <c r="U4" s="15">
        <v>7</v>
      </c>
      <c r="V4" s="15">
        <v>10</v>
      </c>
      <c r="W4" s="15">
        <v>12</v>
      </c>
      <c r="X4" s="15">
        <v>1</v>
      </c>
      <c r="Y4" s="15">
        <v>2</v>
      </c>
      <c r="Z4" s="15">
        <v>3</v>
      </c>
      <c r="AA4" s="15">
        <v>4</v>
      </c>
      <c r="AB4" s="15">
        <v>5</v>
      </c>
      <c r="AC4" s="15">
        <v>12</v>
      </c>
      <c r="AD4" s="1" t="s">
        <v>28</v>
      </c>
      <c r="AE4" s="9">
        <f t="shared" ref="AE4:AJ4" si="6">SUM(AE5:AE8788)</f>
        <v>34</v>
      </c>
      <c r="AF4" s="9">
        <f t="shared" si="6"/>
        <v>279</v>
      </c>
      <c r="AG4" s="9">
        <f t="shared" si="6"/>
        <v>329</v>
      </c>
      <c r="AH4" s="9">
        <f t="shared" si="6"/>
        <v>345</v>
      </c>
      <c r="AI4" s="9">
        <f t="shared" si="6"/>
        <v>356</v>
      </c>
      <c r="AJ4" s="9">
        <f t="shared" si="6"/>
        <v>359</v>
      </c>
      <c r="AK4" t="s">
        <v>35</v>
      </c>
      <c r="AL4" s="11">
        <f>SUM(X5:X8788)</f>
        <v>-1127.0570636000002</v>
      </c>
      <c r="AM4" s="11">
        <f t="shared" ref="AM4:AQ4" si="7">SUM(Y5:Y8788)</f>
        <v>1819.2705932320002</v>
      </c>
      <c r="AN4" s="11">
        <f t="shared" si="7"/>
        <v>7773.3077330799979</v>
      </c>
      <c r="AO4" s="11">
        <f t="shared" si="7"/>
        <v>11742.665826311992</v>
      </c>
      <c r="AP4" s="11">
        <f t="shared" si="7"/>
        <v>17696.702966159999</v>
      </c>
      <c r="AQ4" s="11">
        <f t="shared" si="7"/>
        <v>21666.06105939201</v>
      </c>
      <c r="BI4" s="1">
        <v>13</v>
      </c>
      <c r="BJ4" s="6">
        <f>SUM(R$5:R6)-$AB$2</f>
        <v>-6.4962470000000003</v>
      </c>
      <c r="BK4" s="6">
        <f>SUM(S$5:S6)-$AB$2</f>
        <v>-6.39543836</v>
      </c>
      <c r="BL4" s="6">
        <f>SUM(T$5:T6)-$AB$2</f>
        <v>-6.1917209</v>
      </c>
      <c r="BM4" s="6">
        <f>SUM(U$5:U6)-$AB$2</f>
        <v>-6.05590926</v>
      </c>
      <c r="BN4" s="6">
        <f>SUM(V$5:V6)-$AB$2</f>
        <v>-5.8521917999999999</v>
      </c>
      <c r="BO4" s="6">
        <f>SUM(W$5:W6)-$AB$2</f>
        <v>-5.7163801599999999</v>
      </c>
      <c r="BP4" s="16"/>
    </row>
    <row r="5" spans="1:69" ht="15" thickTop="1" thickBot="1" x14ac:dyDescent="0.5">
      <c r="A5" s="1">
        <v>2008</v>
      </c>
      <c r="B5" s="1">
        <v>1</v>
      </c>
      <c r="C5" s="1">
        <v>1</v>
      </c>
      <c r="D5" s="1">
        <v>15</v>
      </c>
      <c r="E5" s="1">
        <v>13.6</v>
      </c>
      <c r="F5" s="1">
        <v>14.98</v>
      </c>
      <c r="G5" s="13">
        <f t="shared" si="2"/>
        <v>1.5740000000000001E-2</v>
      </c>
      <c r="H5" s="4">
        <v>4</v>
      </c>
      <c r="Q5" s="1">
        <v>12</v>
      </c>
      <c r="R5" s="6">
        <f>$AX$2*F2*$R$4/1000</f>
        <v>1.7388400000000002E-2</v>
      </c>
      <c r="S5" s="6">
        <f>F2*$AX$2*($S$4*$AU$2)/1000</f>
        <v>6.7466992000000003E-2</v>
      </c>
      <c r="T5" s="6">
        <f>F2*$AX$2*($T$4*$AU$2)/1000</f>
        <v>0.16866747999999998</v>
      </c>
      <c r="U5" s="6">
        <f>F2*$AX$2*($U$4*$AU$2)/1000</f>
        <v>0.23613447200000001</v>
      </c>
      <c r="V5" s="6">
        <f>F2*$AX$2*($V$4*$AU$2)/1000</f>
        <v>0.33733495999999996</v>
      </c>
      <c r="W5" s="6">
        <f>F2*$AX$2*($W$4*$AU$2)/1000</f>
        <v>0.40480195200000002</v>
      </c>
      <c r="X5" s="17">
        <f>SUM(R5:R29)-$AB$2</f>
        <v>-5.9899475999999998</v>
      </c>
      <c r="Y5" s="17">
        <f t="shared" ref="Y5:AC5" si="8">SUM(S5:S29)-$AB$2</f>
        <v>-4.4309966880000005</v>
      </c>
      <c r="Z5" s="17">
        <f>SUM(T5:T29)-$AB$2</f>
        <v>-1.2806167200000012</v>
      </c>
      <c r="AA5" s="17">
        <f t="shared" si="8"/>
        <v>0.81963659199999928</v>
      </c>
      <c r="AB5" s="17">
        <f t="shared" si="8"/>
        <v>3.9700165599999977</v>
      </c>
      <c r="AC5" s="17">
        <f t="shared" si="8"/>
        <v>6.070269871999999</v>
      </c>
      <c r="AD5" s="1" t="s">
        <v>17</v>
      </c>
      <c r="AE5" s="16">
        <f t="shared" ref="AE5:AJ5" si="9">IF(X5&gt;0,1,0)</f>
        <v>0</v>
      </c>
      <c r="AF5" s="16">
        <f t="shared" si="9"/>
        <v>0</v>
      </c>
      <c r="AG5" s="16">
        <f t="shared" si="9"/>
        <v>0</v>
      </c>
      <c r="AH5" s="16">
        <f t="shared" si="9"/>
        <v>1</v>
      </c>
      <c r="AI5" s="16">
        <f t="shared" si="9"/>
        <v>1</v>
      </c>
      <c r="AJ5" s="16">
        <f t="shared" si="9"/>
        <v>1</v>
      </c>
      <c r="AK5" s="4"/>
      <c r="AL5" s="16">
        <f>IF(X5&lt;0,ABS(X5*$AP$1),0)</f>
        <v>0</v>
      </c>
      <c r="AM5" s="16">
        <f t="shared" ref="AM5:AQ5" si="10">IF(Y5&lt;0,ABS(Y5*$AP$1),0)</f>
        <v>0</v>
      </c>
      <c r="AN5" s="16">
        <f t="shared" si="10"/>
        <v>0</v>
      </c>
      <c r="AO5" s="16">
        <f t="shared" si="10"/>
        <v>0</v>
      </c>
      <c r="AP5" s="16">
        <f t="shared" si="10"/>
        <v>0</v>
      </c>
      <c r="AQ5" s="16">
        <f t="shared" si="10"/>
        <v>0</v>
      </c>
      <c r="BI5" s="1">
        <v>14</v>
      </c>
      <c r="BJ5" s="6">
        <f>SUM(R$5:R7)-$AB$2</f>
        <v>-6.4804130000000004</v>
      </c>
      <c r="BK5" s="6">
        <f>SUM(S$5:S7)-$AB$2</f>
        <v>-6.3340024399999999</v>
      </c>
      <c r="BL5" s="6">
        <f>SUM(T$5:T7)-$AB$2</f>
        <v>-6.0381311000000002</v>
      </c>
      <c r="BM5" s="6">
        <f>SUM(U$5:U7)-$AB$2</f>
        <v>-5.8408835400000001</v>
      </c>
      <c r="BN5" s="6">
        <f>SUM(V$5:V7)-$AB$2</f>
        <v>-5.5450122000000004</v>
      </c>
      <c r="BO5" s="6">
        <f>SUM(W$5:W7)-$AB$2</f>
        <v>-5.3477646399999994</v>
      </c>
      <c r="BP5" s="16"/>
    </row>
    <row r="6" spans="1:69" ht="15" thickTop="1" thickBot="1" x14ac:dyDescent="0.5">
      <c r="A6" s="1">
        <v>2008</v>
      </c>
      <c r="B6" s="1">
        <v>1</v>
      </c>
      <c r="C6" s="1">
        <v>1</v>
      </c>
      <c r="D6" s="1">
        <v>16</v>
      </c>
      <c r="E6" s="1">
        <v>13.9</v>
      </c>
      <c r="F6" s="1">
        <v>0.75</v>
      </c>
      <c r="G6" s="13">
        <f t="shared" si="2"/>
        <v>7.6000000000000004E-4</v>
      </c>
      <c r="H6" s="13">
        <v>5</v>
      </c>
      <c r="Q6" s="1">
        <v>13</v>
      </c>
      <c r="R6" s="6">
        <f t="shared" ref="R6:R69" si="11">$AX$2*F3*$R$4/1000</f>
        <v>1.7614600000000001E-2</v>
      </c>
      <c r="S6" s="6">
        <f t="shared" ref="S6:S69" si="12">F3*$AX$2*($S$4*$AU$2)/1000</f>
        <v>6.8344647999999994E-2</v>
      </c>
      <c r="T6" s="6">
        <f t="shared" ref="T6:T69" si="13">F3*$AX$2*($T$4*$AU$2)/1000</f>
        <v>0.17086161999999999</v>
      </c>
      <c r="U6" s="6">
        <f t="shared" ref="U6:U69" si="14">F3*$AX$2*($U$4*$AU$2)/1000</f>
        <v>0.239206268</v>
      </c>
      <c r="V6" s="6">
        <f t="shared" ref="V6:V69" si="15">F3*$AX$2*($V$4*$AU$2)/1000</f>
        <v>0.34172323999999998</v>
      </c>
      <c r="W6" s="6">
        <f t="shared" ref="W6:W69" si="16">F3*$AX$2*($W$4*$AU$2)/1000</f>
        <v>0.41006788799999999</v>
      </c>
      <c r="X6" s="17"/>
      <c r="Y6" s="17"/>
      <c r="Z6" s="17"/>
      <c r="AA6" s="17"/>
      <c r="AB6" s="17"/>
      <c r="AC6" s="17"/>
      <c r="AD6"/>
      <c r="AE6" s="16"/>
      <c r="AF6" s="16"/>
      <c r="AG6" s="16"/>
      <c r="AH6" s="16"/>
      <c r="AI6" s="16"/>
      <c r="AJ6" s="16"/>
      <c r="AK6" s="4"/>
      <c r="AL6" s="16"/>
      <c r="AM6" s="16"/>
      <c r="AN6" s="16"/>
      <c r="AO6" s="16"/>
      <c r="AP6" s="16"/>
      <c r="AQ6" s="16"/>
      <c r="BI6" s="1">
        <v>15</v>
      </c>
      <c r="BJ6" s="6">
        <f>SUM(R$5:R8)-$AB$2</f>
        <v>-6.4717245999999999</v>
      </c>
      <c r="BK6" s="6">
        <f>SUM(S$5:S8)-$AB$2</f>
        <v>-6.3002914480000003</v>
      </c>
      <c r="BL6" s="6">
        <f>SUM(T$5:T8)-$AB$2</f>
        <v>-5.9538536200000003</v>
      </c>
      <c r="BM6" s="6">
        <f>SUM(U$5:U8)-$AB$2</f>
        <v>-5.7228950679999997</v>
      </c>
      <c r="BN6" s="6">
        <f>SUM(V$5:V8)-$AB$2</f>
        <v>-5.3764572400000006</v>
      </c>
      <c r="BO6" s="6">
        <f>SUM(W$5:W8)-$AB$2</f>
        <v>-5.145498688</v>
      </c>
      <c r="BP6" s="16"/>
    </row>
    <row r="7" spans="1:69" ht="15" thickTop="1" thickBot="1" x14ac:dyDescent="0.5">
      <c r="A7" s="1">
        <v>2008</v>
      </c>
      <c r="B7" s="1">
        <v>1</v>
      </c>
      <c r="C7" s="1">
        <v>1</v>
      </c>
      <c r="D7" s="1">
        <v>17</v>
      </c>
      <c r="E7" s="1">
        <v>13.9</v>
      </c>
      <c r="F7" s="1">
        <v>0.01</v>
      </c>
      <c r="G7" s="13">
        <f t="shared" si="2"/>
        <v>1.0000000000000001E-5</v>
      </c>
      <c r="H7" s="4">
        <v>6</v>
      </c>
      <c r="Q7" s="1">
        <v>14</v>
      </c>
      <c r="R7" s="6">
        <f t="shared" si="11"/>
        <v>1.5834000000000001E-2</v>
      </c>
      <c r="S7" s="6">
        <f t="shared" si="12"/>
        <v>6.1435919999999998E-2</v>
      </c>
      <c r="T7" s="6">
        <f t="shared" si="13"/>
        <v>0.1535898</v>
      </c>
      <c r="U7" s="6">
        <f t="shared" si="14"/>
        <v>0.21502572</v>
      </c>
      <c r="V7" s="6">
        <f t="shared" si="15"/>
        <v>0.3071796</v>
      </c>
      <c r="W7" s="6">
        <f t="shared" si="16"/>
        <v>0.36861552000000003</v>
      </c>
      <c r="X7" s="17"/>
      <c r="Y7" s="17"/>
      <c r="Z7" s="17"/>
      <c r="AA7" s="17"/>
      <c r="AB7" s="17"/>
      <c r="AC7" s="17"/>
      <c r="AD7"/>
      <c r="AE7" s="16"/>
      <c r="AF7" s="16"/>
      <c r="AG7" s="16"/>
      <c r="AH7" s="16"/>
      <c r="AI7" s="16"/>
      <c r="AJ7" s="16"/>
      <c r="AK7" s="4"/>
      <c r="AL7" s="16"/>
      <c r="AM7" s="16"/>
      <c r="AN7" s="16"/>
      <c r="AO7" s="16"/>
      <c r="AP7" s="16"/>
      <c r="AQ7" s="16"/>
      <c r="BB7" s="1" t="s">
        <v>36</v>
      </c>
      <c r="BI7" s="1">
        <v>16</v>
      </c>
      <c r="BJ7" s="6">
        <f>SUM(R$5:R9)-$AB$2</f>
        <v>-6.4712896000000004</v>
      </c>
      <c r="BK7" s="6">
        <f>SUM(S$5:S9)-$AB$2</f>
        <v>-6.2986036480000003</v>
      </c>
      <c r="BL7" s="6">
        <f>SUM(T$5:T9)-$AB$2</f>
        <v>-5.9496341199999998</v>
      </c>
      <c r="BM7" s="6">
        <f>SUM(U$5:U9)-$AB$2</f>
        <v>-5.7169877680000001</v>
      </c>
      <c r="BN7" s="6">
        <f>SUM(V$5:V9)-$AB$2</f>
        <v>-5.3680182399999996</v>
      </c>
      <c r="BO7" s="6">
        <f>SUM(W$5:W9)-$AB$2</f>
        <v>-5.1353718879999999</v>
      </c>
      <c r="BP7" s="16"/>
    </row>
    <row r="8" spans="1:69" ht="15" thickTop="1" thickBot="1" x14ac:dyDescent="0.5">
      <c r="A8" s="1">
        <v>2008</v>
      </c>
      <c r="B8" s="1">
        <v>1</v>
      </c>
      <c r="C8" s="1">
        <v>1</v>
      </c>
      <c r="D8" s="1">
        <v>18</v>
      </c>
      <c r="E8" s="1">
        <v>13.9</v>
      </c>
      <c r="F8" s="1">
        <v>0</v>
      </c>
      <c r="G8" s="13">
        <f t="shared" si="2"/>
        <v>0</v>
      </c>
      <c r="H8" s="13">
        <v>7</v>
      </c>
      <c r="Q8" s="1">
        <v>15</v>
      </c>
      <c r="R8" s="6">
        <f t="shared" si="11"/>
        <v>8.6883999999999989E-3</v>
      </c>
      <c r="S8" s="6">
        <f t="shared" si="12"/>
        <v>3.3710991999999995E-2</v>
      </c>
      <c r="T8" s="6">
        <f t="shared" si="13"/>
        <v>8.4277480000000002E-2</v>
      </c>
      <c r="U8" s="6">
        <f t="shared" si="14"/>
        <v>0.117988472</v>
      </c>
      <c r="V8" s="6">
        <f t="shared" si="15"/>
        <v>0.16855496</v>
      </c>
      <c r="W8" s="6">
        <f t="shared" si="16"/>
        <v>0.202265952</v>
      </c>
      <c r="X8" s="17"/>
      <c r="Y8" s="17"/>
      <c r="Z8" s="17"/>
      <c r="AA8" s="17"/>
      <c r="AB8" s="17"/>
      <c r="AC8" s="17"/>
      <c r="AD8" s="12"/>
      <c r="AE8" s="16"/>
      <c r="AF8" s="16"/>
      <c r="AG8" s="16"/>
      <c r="AH8" s="16"/>
      <c r="AI8" s="16"/>
      <c r="AJ8" s="16"/>
      <c r="AK8" s="4"/>
      <c r="AL8" s="16"/>
      <c r="AM8" s="16"/>
      <c r="AN8" s="16"/>
      <c r="AO8" s="16"/>
      <c r="AP8" s="16"/>
      <c r="AQ8" s="16"/>
      <c r="BI8" s="1">
        <v>17</v>
      </c>
      <c r="BJ8" s="6">
        <f>SUM(R$5:R10)-$AB$2</f>
        <v>-6.4712838000000001</v>
      </c>
      <c r="BK8" s="6">
        <f>SUM(S$5:S10)-$AB$2</f>
        <v>-6.2985811439999999</v>
      </c>
      <c r="BL8" s="6">
        <f>SUM(T$5:T10)-$AB$2</f>
        <v>-5.9495778599999998</v>
      </c>
      <c r="BM8" s="6">
        <f>SUM(U$5:U10)-$AB$2</f>
        <v>-5.7169090039999997</v>
      </c>
      <c r="BN8" s="6">
        <f>SUM(V$5:V10)-$AB$2</f>
        <v>-5.3679057199999995</v>
      </c>
      <c r="BO8" s="6">
        <f>SUM(W$5:W10)-$AB$2</f>
        <v>-5.1352368639999995</v>
      </c>
      <c r="BP8" s="16"/>
    </row>
    <row r="9" spans="1:69" ht="15" thickTop="1" thickBot="1" x14ac:dyDescent="0.5">
      <c r="A9" s="1">
        <v>2008</v>
      </c>
      <c r="B9" s="1">
        <v>1</v>
      </c>
      <c r="C9" s="1">
        <v>1</v>
      </c>
      <c r="D9" s="1">
        <v>19</v>
      </c>
      <c r="E9" s="1">
        <v>14</v>
      </c>
      <c r="F9" s="1">
        <v>0</v>
      </c>
      <c r="G9" s="13">
        <f t="shared" si="2"/>
        <v>0</v>
      </c>
      <c r="H9" s="4">
        <v>8</v>
      </c>
      <c r="Q9" s="1">
        <v>16</v>
      </c>
      <c r="R9" s="6">
        <f t="shared" si="11"/>
        <v>4.3499999999999995E-4</v>
      </c>
      <c r="S9" s="6">
        <f t="shared" si="12"/>
        <v>1.6877999999999997E-3</v>
      </c>
      <c r="T9" s="6">
        <f t="shared" si="13"/>
        <v>4.2194999999999993E-3</v>
      </c>
      <c r="U9" s="6">
        <f t="shared" si="14"/>
        <v>5.907299999999999E-3</v>
      </c>
      <c r="V9" s="6">
        <f t="shared" si="15"/>
        <v>8.4389999999999986E-3</v>
      </c>
      <c r="W9" s="6">
        <f t="shared" si="16"/>
        <v>1.01268E-2</v>
      </c>
      <c r="X9" s="17"/>
      <c r="Y9" s="17"/>
      <c r="Z9" s="17"/>
      <c r="AA9" s="17"/>
      <c r="AB9" s="17"/>
      <c r="AC9" s="17"/>
      <c r="AD9" s="12"/>
      <c r="AE9" s="16"/>
      <c r="AF9" s="16"/>
      <c r="AG9" s="16"/>
      <c r="AH9" s="16"/>
      <c r="AI9" s="16"/>
      <c r="AJ9" s="16"/>
      <c r="AK9" s="4"/>
      <c r="AL9" s="16"/>
      <c r="AM9" s="16"/>
      <c r="AN9" s="16"/>
      <c r="AO9" s="16"/>
      <c r="AP9" s="16"/>
      <c r="AQ9" s="16"/>
      <c r="BI9" s="1">
        <v>18</v>
      </c>
      <c r="BJ9" s="6">
        <f>SUM(R$5:R11)-$AB$2</f>
        <v>-6.4712838000000001</v>
      </c>
      <c r="BK9" s="6">
        <f>SUM(S$5:S11)-$AB$2</f>
        <v>-6.2985811439999999</v>
      </c>
      <c r="BL9" s="6">
        <f>SUM(T$5:T11)-$AB$2</f>
        <v>-5.9495778599999998</v>
      </c>
      <c r="BM9" s="6">
        <f>SUM(U$5:U11)-$AB$2</f>
        <v>-5.7169090039999997</v>
      </c>
      <c r="BN9" s="6">
        <f>SUM(V$5:V11)-$AB$2</f>
        <v>-5.3679057199999995</v>
      </c>
      <c r="BO9" s="6">
        <f>SUM(W$5:W11)-$AB$2</f>
        <v>-5.1352368639999995</v>
      </c>
      <c r="BP9" s="16"/>
    </row>
    <row r="10" spans="1:69" ht="15" thickTop="1" thickBot="1" x14ac:dyDescent="0.5">
      <c r="A10" s="1">
        <v>2008</v>
      </c>
      <c r="B10" s="1">
        <v>1</v>
      </c>
      <c r="C10" s="1">
        <v>1</v>
      </c>
      <c r="D10" s="1">
        <v>20</v>
      </c>
      <c r="E10" s="1">
        <v>14.2</v>
      </c>
      <c r="F10" s="1">
        <v>0</v>
      </c>
      <c r="G10" s="13">
        <f t="shared" si="2"/>
        <v>0</v>
      </c>
      <c r="H10" s="13">
        <v>9</v>
      </c>
      <c r="Q10" s="1">
        <v>17</v>
      </c>
      <c r="R10" s="6">
        <f t="shared" si="11"/>
        <v>5.7999999999999995E-6</v>
      </c>
      <c r="S10" s="6">
        <f t="shared" si="12"/>
        <v>2.2503999999999997E-5</v>
      </c>
      <c r="T10" s="6">
        <f t="shared" si="13"/>
        <v>5.6259999999999993E-5</v>
      </c>
      <c r="U10" s="6">
        <f t="shared" si="14"/>
        <v>7.8764000000000007E-5</v>
      </c>
      <c r="V10" s="6">
        <f t="shared" si="15"/>
        <v>1.1251999999999999E-4</v>
      </c>
      <c r="W10" s="6">
        <f t="shared" si="16"/>
        <v>1.35024E-4</v>
      </c>
      <c r="X10" s="17"/>
      <c r="Y10" s="17"/>
      <c r="Z10" s="17"/>
      <c r="AA10" s="17"/>
      <c r="AB10" s="17"/>
      <c r="AC10" s="17"/>
      <c r="AD10"/>
      <c r="AE10" s="16"/>
      <c r="AF10" s="16"/>
      <c r="AG10" s="16"/>
      <c r="AH10" s="16"/>
      <c r="AI10" s="16"/>
      <c r="AJ10" s="16"/>
      <c r="AK10" s="4"/>
      <c r="AL10" s="16"/>
      <c r="AM10" s="16"/>
      <c r="AN10" s="16"/>
      <c r="AO10" s="16"/>
      <c r="AP10" s="16"/>
      <c r="AQ10" s="16"/>
      <c r="BC10" s="6"/>
      <c r="BI10" s="1">
        <v>19</v>
      </c>
      <c r="BJ10" s="6">
        <f>SUM(R$5:R12)-$AB$2</f>
        <v>-6.4712838000000001</v>
      </c>
      <c r="BK10" s="6">
        <f>SUM(S$5:S12)-$AB$2</f>
        <v>-6.2985811439999999</v>
      </c>
      <c r="BL10" s="6">
        <f>SUM(T$5:T12)-$AB$2</f>
        <v>-5.9495778599999998</v>
      </c>
      <c r="BM10" s="6">
        <f>SUM(U$5:U12)-$AB$2</f>
        <v>-5.7169090039999997</v>
      </c>
      <c r="BN10" s="6">
        <f>SUM(V$5:V12)-$AB$2</f>
        <v>-5.3679057199999995</v>
      </c>
      <c r="BO10" s="6">
        <f>SUM(W$5:W12)-$AB$2</f>
        <v>-5.1352368639999995</v>
      </c>
      <c r="BP10" s="16"/>
    </row>
    <row r="11" spans="1:69" ht="15" thickTop="1" thickBot="1" x14ac:dyDescent="0.5">
      <c r="A11" s="1">
        <v>2008</v>
      </c>
      <c r="B11" s="1">
        <v>1</v>
      </c>
      <c r="C11" s="1">
        <v>1</v>
      </c>
      <c r="D11" s="1">
        <v>21</v>
      </c>
      <c r="E11" s="1">
        <v>14.3</v>
      </c>
      <c r="F11" s="1">
        <v>0</v>
      </c>
      <c r="G11" s="13">
        <f t="shared" si="2"/>
        <v>0</v>
      </c>
      <c r="H11" s="4">
        <v>10</v>
      </c>
      <c r="Q11" s="1">
        <v>18</v>
      </c>
      <c r="R11" s="6">
        <f t="shared" si="11"/>
        <v>0</v>
      </c>
      <c r="S11" s="6">
        <f t="shared" si="12"/>
        <v>0</v>
      </c>
      <c r="T11" s="6">
        <f t="shared" si="13"/>
        <v>0</v>
      </c>
      <c r="U11" s="6">
        <f t="shared" si="14"/>
        <v>0</v>
      </c>
      <c r="V11" s="6">
        <f t="shared" si="15"/>
        <v>0</v>
      </c>
      <c r="W11" s="6">
        <f t="shared" si="16"/>
        <v>0</v>
      </c>
      <c r="X11" s="17"/>
      <c r="Y11" s="17"/>
      <c r="Z11" s="17"/>
      <c r="AA11" s="17"/>
      <c r="AB11" s="17"/>
      <c r="AC11" s="17"/>
      <c r="AD11"/>
      <c r="AE11" s="16"/>
      <c r="AF11" s="16"/>
      <c r="AG11" s="16"/>
      <c r="AH11" s="16"/>
      <c r="AI11" s="16"/>
      <c r="AJ11" s="16"/>
      <c r="AK11" s="4"/>
      <c r="AL11" s="16"/>
      <c r="AM11" s="16"/>
      <c r="AN11" s="16"/>
      <c r="AO11" s="16"/>
      <c r="AP11" s="16"/>
      <c r="AQ11" s="16"/>
      <c r="BI11" s="1">
        <v>20</v>
      </c>
      <c r="BJ11" s="6">
        <f>SUM(R$5:R13)-$AB$2</f>
        <v>-6.4712838000000001</v>
      </c>
      <c r="BK11" s="6">
        <f>SUM(S$5:S13)-$AB$2</f>
        <v>-6.2985811439999999</v>
      </c>
      <c r="BL11" s="6">
        <f>SUM(T$5:T13)-$AB$2</f>
        <v>-5.9495778599999998</v>
      </c>
      <c r="BM11" s="6">
        <f>SUM(U$5:U13)-$AB$2</f>
        <v>-5.7169090039999997</v>
      </c>
      <c r="BN11" s="6">
        <f>SUM(V$5:V13)-$AB$2</f>
        <v>-5.3679057199999995</v>
      </c>
      <c r="BO11" s="6">
        <f>SUM(W$5:W13)-$AB$2</f>
        <v>-5.1352368639999995</v>
      </c>
      <c r="BP11" s="16"/>
    </row>
    <row r="12" spans="1:69" ht="15" thickTop="1" thickBot="1" x14ac:dyDescent="0.5">
      <c r="A12" s="1">
        <v>2008</v>
      </c>
      <c r="B12" s="1">
        <v>1</v>
      </c>
      <c r="C12" s="1">
        <v>1</v>
      </c>
      <c r="D12" s="1">
        <v>22</v>
      </c>
      <c r="E12" s="1">
        <v>14.4</v>
      </c>
      <c r="F12" s="1">
        <v>0</v>
      </c>
      <c r="G12" s="13">
        <f t="shared" si="2"/>
        <v>7.8760000000000011E-2</v>
      </c>
      <c r="H12" s="13">
        <v>11</v>
      </c>
      <c r="Q12" s="1">
        <v>19</v>
      </c>
      <c r="R12" s="6">
        <f t="shared" si="11"/>
        <v>0</v>
      </c>
      <c r="S12" s="6">
        <f t="shared" si="12"/>
        <v>0</v>
      </c>
      <c r="T12" s="6">
        <f t="shared" si="13"/>
        <v>0</v>
      </c>
      <c r="U12" s="6">
        <f t="shared" si="14"/>
        <v>0</v>
      </c>
      <c r="V12" s="6">
        <f t="shared" si="15"/>
        <v>0</v>
      </c>
      <c r="W12" s="6">
        <f t="shared" si="16"/>
        <v>0</v>
      </c>
      <c r="X12" s="17"/>
      <c r="Y12" s="17"/>
      <c r="Z12" s="17"/>
      <c r="AA12" s="17"/>
      <c r="AB12" s="17"/>
      <c r="AC12" s="17"/>
      <c r="AD12"/>
      <c r="AE12" s="16"/>
      <c r="AF12" s="16"/>
      <c r="AG12" s="16"/>
      <c r="AH12" s="16"/>
      <c r="AI12" s="16"/>
      <c r="AJ12" s="16"/>
      <c r="AK12" s="4"/>
      <c r="AL12" s="16"/>
      <c r="AM12" s="16"/>
      <c r="AN12" s="16"/>
      <c r="AO12" s="16"/>
      <c r="AP12" s="16"/>
      <c r="AQ12" s="16"/>
      <c r="BI12" s="1">
        <v>21</v>
      </c>
      <c r="BJ12" s="6">
        <f>SUM(R$5:R14)-$AB$2</f>
        <v>-6.4712838000000001</v>
      </c>
      <c r="BK12" s="6">
        <f>SUM(S$5:S14)-$AB$2</f>
        <v>-6.2985811439999999</v>
      </c>
      <c r="BL12" s="6">
        <f>SUM(T$5:T14)-$AB$2</f>
        <v>-5.9495778599999998</v>
      </c>
      <c r="BM12" s="6">
        <f>SUM(U$5:U14)-$AB$2</f>
        <v>-5.7169090039999997</v>
      </c>
      <c r="BN12" s="6">
        <f>SUM(V$5:V14)-$AB$2</f>
        <v>-5.3679057199999995</v>
      </c>
      <c r="BO12" s="6">
        <f>SUM(W$5:W14)-$AB$2</f>
        <v>-5.1352368639999995</v>
      </c>
      <c r="BP12" s="16"/>
    </row>
    <row r="13" spans="1:69" ht="15" thickTop="1" thickBot="1" x14ac:dyDescent="0.5">
      <c r="A13" s="1">
        <v>2008</v>
      </c>
      <c r="B13" s="1">
        <v>1</v>
      </c>
      <c r="C13" s="1">
        <v>1</v>
      </c>
      <c r="D13" s="1">
        <v>23</v>
      </c>
      <c r="E13" s="1">
        <v>14.5</v>
      </c>
      <c r="F13" s="1">
        <v>0</v>
      </c>
      <c r="G13" s="13">
        <f t="shared" si="2"/>
        <v>0.25330000000000003</v>
      </c>
      <c r="H13" s="4">
        <v>12</v>
      </c>
      <c r="Q13" s="1">
        <v>20</v>
      </c>
      <c r="R13" s="6">
        <f t="shared" si="11"/>
        <v>0</v>
      </c>
      <c r="S13" s="6">
        <f t="shared" si="12"/>
        <v>0</v>
      </c>
      <c r="T13" s="6">
        <f t="shared" si="13"/>
        <v>0</v>
      </c>
      <c r="U13" s="6">
        <f t="shared" si="14"/>
        <v>0</v>
      </c>
      <c r="V13" s="6">
        <f t="shared" si="15"/>
        <v>0</v>
      </c>
      <c r="W13" s="6">
        <f t="shared" si="16"/>
        <v>0</v>
      </c>
      <c r="X13" s="17"/>
      <c r="Y13" s="17"/>
      <c r="Z13" s="17"/>
      <c r="AA13" s="17"/>
      <c r="AB13" s="17"/>
      <c r="AC13" s="17"/>
      <c r="AD13"/>
      <c r="AE13" s="16"/>
      <c r="AF13" s="16"/>
      <c r="AG13" s="16"/>
      <c r="AH13" s="16"/>
      <c r="AI13" s="16"/>
      <c r="AJ13" s="16"/>
      <c r="AK13" s="4"/>
      <c r="AL13" s="16"/>
      <c r="AM13" s="16"/>
      <c r="AN13" s="16"/>
      <c r="AO13" s="16"/>
      <c r="AP13" s="16"/>
      <c r="AQ13" s="16"/>
      <c r="BI13" s="1">
        <v>22</v>
      </c>
      <c r="BJ13" s="6">
        <f>SUM(R$5:R15)-$AB$2</f>
        <v>-6.4712838000000001</v>
      </c>
      <c r="BK13" s="6">
        <f>SUM(S$5:S15)-$AB$2</f>
        <v>-6.2985811439999999</v>
      </c>
      <c r="BL13" s="6">
        <f>SUM(T$5:T15)-$AB$2</f>
        <v>-5.9495778599999998</v>
      </c>
      <c r="BM13" s="6">
        <f>SUM(U$5:U15)-$AB$2</f>
        <v>-5.7169090039999997</v>
      </c>
      <c r="BN13" s="6">
        <f>SUM(V$5:V15)-$AB$2</f>
        <v>-5.3679057199999995</v>
      </c>
      <c r="BO13" s="6">
        <f>SUM(W$5:W15)-$AB$2</f>
        <v>-5.1352368639999995</v>
      </c>
      <c r="BP13" s="16"/>
    </row>
    <row r="14" spans="1:69" ht="15" thickTop="1" thickBot="1" x14ac:dyDescent="0.5">
      <c r="A14" s="1">
        <v>2008</v>
      </c>
      <c r="B14" s="1">
        <v>1</v>
      </c>
      <c r="C14" s="1">
        <v>2</v>
      </c>
      <c r="D14" s="1">
        <v>0</v>
      </c>
      <c r="E14" s="1">
        <v>14.4</v>
      </c>
      <c r="F14" s="1">
        <v>0</v>
      </c>
      <c r="G14" s="13">
        <f t="shared" si="2"/>
        <v>0.53563000000000005</v>
      </c>
      <c r="H14" s="13">
        <v>13</v>
      </c>
      <c r="Q14" s="1">
        <v>21</v>
      </c>
      <c r="R14" s="6">
        <f t="shared" si="11"/>
        <v>0</v>
      </c>
      <c r="S14" s="6">
        <f t="shared" si="12"/>
        <v>0</v>
      </c>
      <c r="T14" s="6">
        <f t="shared" si="13"/>
        <v>0</v>
      </c>
      <c r="U14" s="6">
        <f t="shared" si="14"/>
        <v>0</v>
      </c>
      <c r="V14" s="6">
        <f t="shared" si="15"/>
        <v>0</v>
      </c>
      <c r="W14" s="6">
        <f t="shared" si="16"/>
        <v>0</v>
      </c>
      <c r="X14" s="17"/>
      <c r="Y14" s="17"/>
      <c r="Z14" s="17"/>
      <c r="AA14" s="17"/>
      <c r="AB14" s="17"/>
      <c r="AC14" s="17"/>
      <c r="AD14"/>
      <c r="AE14" s="16"/>
      <c r="AF14" s="16"/>
      <c r="AG14" s="16"/>
      <c r="AH14" s="16"/>
      <c r="AI14" s="16"/>
      <c r="AJ14" s="16"/>
      <c r="AK14" s="4"/>
      <c r="AL14" s="16"/>
      <c r="AM14" s="16"/>
      <c r="AN14" s="16"/>
      <c r="AO14" s="16"/>
      <c r="AP14" s="16"/>
      <c r="AQ14" s="16"/>
      <c r="BI14" s="1">
        <v>23</v>
      </c>
      <c r="BJ14" s="6">
        <f>SUM(R$5:R16)-$AB$2</f>
        <v>-6.4712838000000001</v>
      </c>
      <c r="BK14" s="6">
        <f>SUM(S$5:S16)-$AB$2</f>
        <v>-6.2985811439999999</v>
      </c>
      <c r="BL14" s="6">
        <f>SUM(T$5:T16)-$AB$2</f>
        <v>-5.9495778599999998</v>
      </c>
      <c r="BM14" s="6">
        <f>SUM(U$5:U16)-$AB$2</f>
        <v>-5.7169090039999997</v>
      </c>
      <c r="BN14" s="6">
        <f>SUM(V$5:V16)-$AB$2</f>
        <v>-5.3679057199999995</v>
      </c>
      <c r="BO14" s="6">
        <f>SUM(W$5:W16)-$AB$2</f>
        <v>-5.1352368639999995</v>
      </c>
      <c r="BP14" s="16"/>
    </row>
    <row r="15" spans="1:69" ht="15" thickTop="1" thickBot="1" x14ac:dyDescent="0.5">
      <c r="A15" s="1">
        <v>2008</v>
      </c>
      <c r="B15" s="1">
        <v>1</v>
      </c>
      <c r="C15" s="1">
        <v>2</v>
      </c>
      <c r="D15" s="1">
        <v>1</v>
      </c>
      <c r="E15" s="1">
        <v>14.1</v>
      </c>
      <c r="F15" s="1">
        <v>0</v>
      </c>
      <c r="G15" s="13">
        <f t="shared" si="2"/>
        <v>0.82989000000000002</v>
      </c>
      <c r="H15" s="4">
        <v>14</v>
      </c>
      <c r="Q15" s="1">
        <v>22</v>
      </c>
      <c r="R15" s="6">
        <f t="shared" si="11"/>
        <v>0</v>
      </c>
      <c r="S15" s="6">
        <f t="shared" si="12"/>
        <v>0</v>
      </c>
      <c r="T15" s="6">
        <f t="shared" si="13"/>
        <v>0</v>
      </c>
      <c r="U15" s="6">
        <f t="shared" si="14"/>
        <v>0</v>
      </c>
      <c r="V15" s="6">
        <f t="shared" si="15"/>
        <v>0</v>
      </c>
      <c r="W15" s="6">
        <f t="shared" si="16"/>
        <v>0</v>
      </c>
      <c r="X15" s="17"/>
      <c r="Y15" s="17"/>
      <c r="Z15" s="17"/>
      <c r="AA15" s="17"/>
      <c r="AB15" s="17"/>
      <c r="AC15" s="17"/>
      <c r="AD15"/>
      <c r="AE15" s="16"/>
      <c r="AF15" s="16"/>
      <c r="AG15" s="16"/>
      <c r="AH15" s="16"/>
      <c r="AI15" s="16"/>
      <c r="AJ15" s="16"/>
      <c r="AK15" s="4"/>
      <c r="AL15" s="16"/>
      <c r="AM15" s="16"/>
      <c r="AN15" s="16"/>
      <c r="AO15" s="16"/>
      <c r="AP15" s="16"/>
      <c r="AQ15" s="16"/>
      <c r="BI15" s="1">
        <v>0</v>
      </c>
      <c r="BJ15" s="6">
        <f t="shared" ref="BJ15" si="17">R17-$AB$2</f>
        <v>-6.53125</v>
      </c>
      <c r="BK15" s="6">
        <f t="shared" ref="BK15" si="18">S17-$AB$2</f>
        <v>-6.53125</v>
      </c>
      <c r="BL15" s="6">
        <f t="shared" ref="BL15" si="19">T17-$AB$2</f>
        <v>-6.53125</v>
      </c>
      <c r="BM15" s="6">
        <f t="shared" ref="BM15" si="20">U17-$AB$2</f>
        <v>-6.53125</v>
      </c>
      <c r="BN15" s="6">
        <f t="shared" ref="BN15" si="21">V17-$AB$2</f>
        <v>-6.53125</v>
      </c>
      <c r="BO15" s="6">
        <f t="shared" ref="BO15" si="22">W17-$AB$2</f>
        <v>-6.53125</v>
      </c>
      <c r="BP15" s="16">
        <v>2</v>
      </c>
    </row>
    <row r="16" spans="1:69" ht="15" thickTop="1" thickBot="1" x14ac:dyDescent="0.5">
      <c r="A16" s="1">
        <v>2008</v>
      </c>
      <c r="B16" s="1">
        <v>1</v>
      </c>
      <c r="C16" s="1">
        <v>2</v>
      </c>
      <c r="D16" s="1">
        <v>2</v>
      </c>
      <c r="E16" s="1">
        <v>13.9</v>
      </c>
      <c r="F16" s="1">
        <v>0</v>
      </c>
      <c r="G16" s="13">
        <f t="shared" si="2"/>
        <v>1.2162200000000001</v>
      </c>
      <c r="H16" s="13">
        <v>15</v>
      </c>
      <c r="Q16" s="1">
        <v>23</v>
      </c>
      <c r="R16" s="6">
        <f t="shared" si="11"/>
        <v>0</v>
      </c>
      <c r="S16" s="6">
        <f t="shared" si="12"/>
        <v>0</v>
      </c>
      <c r="T16" s="6">
        <f t="shared" si="13"/>
        <v>0</v>
      </c>
      <c r="U16" s="6">
        <f t="shared" si="14"/>
        <v>0</v>
      </c>
      <c r="V16" s="6">
        <f t="shared" si="15"/>
        <v>0</v>
      </c>
      <c r="W16" s="6">
        <f t="shared" si="16"/>
        <v>0</v>
      </c>
      <c r="X16" s="17"/>
      <c r="Y16" s="17"/>
      <c r="Z16" s="17"/>
      <c r="AA16" s="17"/>
      <c r="AB16" s="17"/>
      <c r="AC16" s="17"/>
      <c r="AD16"/>
      <c r="AE16" s="16"/>
      <c r="AF16" s="16"/>
      <c r="AG16" s="16"/>
      <c r="AH16" s="16"/>
      <c r="AI16" s="16"/>
      <c r="AJ16" s="16"/>
      <c r="AK16" s="4"/>
      <c r="AL16" s="16"/>
      <c r="AM16" s="16"/>
      <c r="AN16" s="16"/>
      <c r="AO16" s="16"/>
      <c r="AP16" s="16"/>
      <c r="AQ16" s="16"/>
      <c r="BI16" s="1">
        <v>1</v>
      </c>
      <c r="BJ16" s="6">
        <f>SUM($R$5:R18)-$AB$2</f>
        <v>-6.4712838000000001</v>
      </c>
      <c r="BK16" s="6">
        <f>SUM($R$5:S18)-$AB$2</f>
        <v>-6.2386149440000001</v>
      </c>
      <c r="BL16" s="6">
        <f>SUM($R$5:T18)-$AB$2</f>
        <v>-5.6569428039999998</v>
      </c>
      <c r="BM16" s="6">
        <f>SUM($R$5:U18)-$AB$2</f>
        <v>-4.8426018079999995</v>
      </c>
      <c r="BN16" s="6">
        <f>SUM($R$5:V18)-$AB$2</f>
        <v>-3.6792575280000004</v>
      </c>
      <c r="BO16" s="6">
        <f>SUM($R$5:W18)-$AB$2</f>
        <v>-2.2832443919999985</v>
      </c>
      <c r="BP16" s="16"/>
    </row>
    <row r="17" spans="1:68" ht="15" thickTop="1" thickBot="1" x14ac:dyDescent="0.5">
      <c r="A17" s="1">
        <v>2008</v>
      </c>
      <c r="B17" s="1">
        <v>1</v>
      </c>
      <c r="C17" s="1">
        <v>2</v>
      </c>
      <c r="D17" s="1">
        <v>3</v>
      </c>
      <c r="E17" s="1">
        <v>14.2</v>
      </c>
      <c r="F17" s="1">
        <v>0</v>
      </c>
      <c r="G17" s="13">
        <f t="shared" si="2"/>
        <v>1.4987999999999999</v>
      </c>
      <c r="H17" s="4">
        <v>16</v>
      </c>
      <c r="Q17" s="1">
        <v>0</v>
      </c>
      <c r="R17" s="6">
        <f t="shared" si="11"/>
        <v>0</v>
      </c>
      <c r="S17" s="6">
        <f t="shared" si="12"/>
        <v>0</v>
      </c>
      <c r="T17" s="6">
        <f t="shared" si="13"/>
        <v>0</v>
      </c>
      <c r="U17" s="6">
        <f t="shared" si="14"/>
        <v>0</v>
      </c>
      <c r="V17" s="6">
        <f t="shared" si="15"/>
        <v>0</v>
      </c>
      <c r="W17" s="6">
        <f t="shared" si="16"/>
        <v>0</v>
      </c>
      <c r="X17" s="17"/>
      <c r="Y17" s="17"/>
      <c r="Z17" s="17"/>
      <c r="AA17" s="17"/>
      <c r="AB17" s="17"/>
      <c r="AC17" s="17"/>
      <c r="AD17"/>
      <c r="AE17" s="16"/>
      <c r="AF17" s="16"/>
      <c r="AG17" s="16"/>
      <c r="AH17" s="16"/>
      <c r="AI17" s="16"/>
      <c r="AJ17" s="16"/>
      <c r="AK17" s="4"/>
      <c r="AL17" s="16"/>
      <c r="AM17" s="16"/>
      <c r="AN17" s="16"/>
      <c r="AO17" s="16"/>
      <c r="AP17" s="16"/>
      <c r="AQ17" s="16"/>
      <c r="BI17" s="1">
        <v>2</v>
      </c>
      <c r="BJ17" s="6">
        <f>SUM($R$5:R19)-$AB$2</f>
        <v>-6.4712838000000001</v>
      </c>
      <c r="BK17" s="6">
        <f>SUM($R$5:S19)-$AB$2</f>
        <v>-6.2386149440000001</v>
      </c>
      <c r="BL17" s="6">
        <f>SUM($R$5:T19)-$AB$2</f>
        <v>-5.6569428039999998</v>
      </c>
      <c r="BM17" s="6">
        <f>SUM($R$5:U19)-$AB$2</f>
        <v>-4.8426018079999995</v>
      </c>
      <c r="BN17" s="6">
        <f>SUM($R$5:V19)-$AB$2</f>
        <v>-3.6792575280000004</v>
      </c>
      <c r="BO17" s="6">
        <f>SUM($R$5:W19)-$AB$2</f>
        <v>-2.2832443919999985</v>
      </c>
      <c r="BP17" s="16"/>
    </row>
    <row r="18" spans="1:68" ht="15" thickTop="1" thickBot="1" x14ac:dyDescent="0.5">
      <c r="A18" s="1">
        <v>2008</v>
      </c>
      <c r="B18" s="1">
        <v>1</v>
      </c>
      <c r="C18" s="1">
        <v>2</v>
      </c>
      <c r="D18" s="1">
        <v>4</v>
      </c>
      <c r="E18" s="1">
        <v>14.3</v>
      </c>
      <c r="F18" s="1">
        <v>0</v>
      </c>
      <c r="G18" s="13">
        <f t="shared" si="2"/>
        <v>1.6457299999999999</v>
      </c>
      <c r="H18" s="13">
        <v>17</v>
      </c>
      <c r="Q18" s="1">
        <v>1</v>
      </c>
      <c r="R18" s="6">
        <f t="shared" si="11"/>
        <v>0</v>
      </c>
      <c r="S18" s="6">
        <f t="shared" si="12"/>
        <v>0</v>
      </c>
      <c r="T18" s="6">
        <f t="shared" si="13"/>
        <v>0</v>
      </c>
      <c r="U18" s="6">
        <f t="shared" si="14"/>
        <v>0</v>
      </c>
      <c r="V18" s="6">
        <f t="shared" si="15"/>
        <v>0</v>
      </c>
      <c r="W18" s="6">
        <f t="shared" si="16"/>
        <v>0</v>
      </c>
      <c r="X18" s="17"/>
      <c r="Y18" s="17"/>
      <c r="Z18" s="17"/>
      <c r="AA18" s="17"/>
      <c r="AB18" s="17"/>
      <c r="AC18" s="17"/>
      <c r="AD18"/>
      <c r="AE18" s="16"/>
      <c r="AF18" s="16"/>
      <c r="AG18" s="16"/>
      <c r="AH18" s="16"/>
      <c r="AI18" s="16"/>
      <c r="AJ18" s="16"/>
      <c r="AK18" s="4"/>
      <c r="AL18" s="16"/>
      <c r="AM18" s="16"/>
      <c r="AN18" s="16"/>
      <c r="AO18" s="16"/>
      <c r="AP18" s="16"/>
      <c r="AQ18" s="16"/>
      <c r="BI18" s="1">
        <v>3</v>
      </c>
      <c r="BJ18" s="6">
        <f>SUM($R$5:R20)-$AB$2</f>
        <v>-6.4712838000000001</v>
      </c>
      <c r="BK18" s="6">
        <f>SUM($R$5:S20)-$AB$2</f>
        <v>-6.2386149440000001</v>
      </c>
      <c r="BL18" s="6">
        <f>SUM($R$5:T20)-$AB$2</f>
        <v>-5.6569428039999998</v>
      </c>
      <c r="BM18" s="6">
        <f>SUM($R$5:U20)-$AB$2</f>
        <v>-4.8426018079999995</v>
      </c>
      <c r="BN18" s="6">
        <f>SUM($R$5:V20)-$AB$2</f>
        <v>-3.6792575280000004</v>
      </c>
      <c r="BO18" s="6">
        <f>SUM($R$5:W20)-$AB$2</f>
        <v>-2.2832443919999985</v>
      </c>
      <c r="BP18" s="16"/>
    </row>
    <row r="19" spans="1:68" ht="15" thickTop="1" thickBot="1" x14ac:dyDescent="0.5">
      <c r="A19" s="1">
        <v>2008</v>
      </c>
      <c r="B19" s="1">
        <v>1</v>
      </c>
      <c r="C19" s="1">
        <v>2</v>
      </c>
      <c r="D19" s="1">
        <v>5</v>
      </c>
      <c r="E19" s="1">
        <v>14.4</v>
      </c>
      <c r="F19" s="1">
        <v>0</v>
      </c>
      <c r="G19" s="13">
        <f t="shared" si="2"/>
        <v>1.70783</v>
      </c>
      <c r="H19" s="4">
        <v>18</v>
      </c>
      <c r="Q19" s="1">
        <v>2</v>
      </c>
      <c r="R19" s="6">
        <f t="shared" si="11"/>
        <v>0</v>
      </c>
      <c r="S19" s="6">
        <f t="shared" si="12"/>
        <v>0</v>
      </c>
      <c r="T19" s="6">
        <f t="shared" si="13"/>
        <v>0</v>
      </c>
      <c r="U19" s="6">
        <f t="shared" si="14"/>
        <v>0</v>
      </c>
      <c r="V19" s="6">
        <f t="shared" si="15"/>
        <v>0</v>
      </c>
      <c r="W19" s="6">
        <f t="shared" si="16"/>
        <v>0</v>
      </c>
      <c r="X19" s="17"/>
      <c r="Y19" s="17"/>
      <c r="Z19" s="17"/>
      <c r="AA19" s="17"/>
      <c r="AB19" s="17"/>
      <c r="AC19" s="17"/>
      <c r="AD19"/>
      <c r="AE19" s="16"/>
      <c r="AF19" s="16"/>
      <c r="AG19" s="16"/>
      <c r="AH19" s="16"/>
      <c r="AI19" s="16"/>
      <c r="AJ19" s="16"/>
      <c r="AK19" s="4"/>
      <c r="AL19" s="16"/>
      <c r="AM19" s="16"/>
      <c r="AN19" s="16"/>
      <c r="AO19" s="16"/>
      <c r="AP19" s="16"/>
      <c r="AQ19" s="16"/>
      <c r="BI19" s="1">
        <v>4</v>
      </c>
      <c r="BJ19" s="6">
        <f>SUM($R$5:R21)-$AB$2</f>
        <v>-6.4712838000000001</v>
      </c>
      <c r="BK19" s="6">
        <f>SUM($R$5:S21)-$AB$2</f>
        <v>-6.2386149440000001</v>
      </c>
      <c r="BL19" s="6">
        <f>SUM($R$5:T21)-$AB$2</f>
        <v>-5.6569428039999998</v>
      </c>
      <c r="BM19" s="6">
        <f>SUM($R$5:U21)-$AB$2</f>
        <v>-4.8426018079999995</v>
      </c>
      <c r="BN19" s="6">
        <f>SUM($R$5:V21)-$AB$2</f>
        <v>-3.6792575280000004</v>
      </c>
      <c r="BO19" s="6">
        <f>SUM($R$5:W21)-$AB$2</f>
        <v>-2.2832443919999985</v>
      </c>
      <c r="BP19" s="16"/>
    </row>
    <row r="20" spans="1:68" ht="15" thickTop="1" thickBot="1" x14ac:dyDescent="0.5">
      <c r="A20" s="1">
        <v>2008</v>
      </c>
      <c r="B20" s="1">
        <v>1</v>
      </c>
      <c r="C20" s="1">
        <v>2</v>
      </c>
      <c r="D20" s="1">
        <v>6</v>
      </c>
      <c r="E20" s="1">
        <v>13.9</v>
      </c>
      <c r="F20" s="1">
        <v>0</v>
      </c>
      <c r="G20" s="13">
        <f t="shared" si="2"/>
        <v>1.71376</v>
      </c>
      <c r="H20" s="13">
        <v>19</v>
      </c>
      <c r="Q20" s="1">
        <v>3</v>
      </c>
      <c r="R20" s="6">
        <f t="shared" si="11"/>
        <v>0</v>
      </c>
      <c r="S20" s="6">
        <f t="shared" si="12"/>
        <v>0</v>
      </c>
      <c r="T20" s="6">
        <f t="shared" si="13"/>
        <v>0</v>
      </c>
      <c r="U20" s="6">
        <f t="shared" si="14"/>
        <v>0</v>
      </c>
      <c r="V20" s="6">
        <f t="shared" si="15"/>
        <v>0</v>
      </c>
      <c r="W20" s="6">
        <f t="shared" si="16"/>
        <v>0</v>
      </c>
      <c r="X20" s="17"/>
      <c r="Y20" s="17"/>
      <c r="Z20" s="17"/>
      <c r="AA20" s="17"/>
      <c r="AB20" s="17"/>
      <c r="AC20" s="17"/>
      <c r="AD20"/>
      <c r="AE20" s="16"/>
      <c r="AF20" s="16"/>
      <c r="AG20" s="16"/>
      <c r="AH20" s="16"/>
      <c r="AI20" s="16"/>
      <c r="AJ20" s="16"/>
      <c r="AK20" s="4"/>
      <c r="AL20" s="16"/>
      <c r="AM20" s="16"/>
      <c r="AN20" s="16"/>
      <c r="AO20" s="16"/>
      <c r="AP20" s="16"/>
      <c r="AQ20" s="16"/>
      <c r="BI20" s="1">
        <v>5</v>
      </c>
      <c r="BJ20" s="6">
        <f>SUM($R$5:R22)-$AB$2</f>
        <v>-6.4712838000000001</v>
      </c>
      <c r="BK20" s="6">
        <f>SUM($R$5:S22)-$AB$2</f>
        <v>-6.2386149440000001</v>
      </c>
      <c r="BL20" s="6">
        <f>SUM($R$5:T22)-$AB$2</f>
        <v>-5.6569428039999998</v>
      </c>
      <c r="BM20" s="6">
        <f>SUM($R$5:U22)-$AB$2</f>
        <v>-4.8426018079999995</v>
      </c>
      <c r="BN20" s="6">
        <f>SUM($R$5:V22)-$AB$2</f>
        <v>-3.6792575280000004</v>
      </c>
      <c r="BO20" s="6">
        <f>SUM($R$5:W22)-$AB$2</f>
        <v>-2.2832443919999985</v>
      </c>
      <c r="BP20" s="16"/>
    </row>
    <row r="21" spans="1:68" ht="15" thickTop="1" thickBot="1" x14ac:dyDescent="0.5">
      <c r="A21" s="1">
        <v>2008</v>
      </c>
      <c r="B21" s="1">
        <v>1</v>
      </c>
      <c r="C21" s="1">
        <v>2</v>
      </c>
      <c r="D21" s="1">
        <v>7</v>
      </c>
      <c r="E21" s="1">
        <v>13.8</v>
      </c>
      <c r="F21" s="1">
        <v>0</v>
      </c>
      <c r="G21" s="13">
        <f t="shared" si="2"/>
        <v>1.71376</v>
      </c>
      <c r="H21" s="4">
        <v>20</v>
      </c>
      <c r="Q21" s="1">
        <v>4</v>
      </c>
      <c r="R21" s="6">
        <f t="shared" si="11"/>
        <v>0</v>
      </c>
      <c r="S21" s="6">
        <f t="shared" si="12"/>
        <v>0</v>
      </c>
      <c r="T21" s="6">
        <f t="shared" si="13"/>
        <v>0</v>
      </c>
      <c r="U21" s="6">
        <f t="shared" si="14"/>
        <v>0</v>
      </c>
      <c r="V21" s="6">
        <f t="shared" si="15"/>
        <v>0</v>
      </c>
      <c r="W21" s="6">
        <f t="shared" si="16"/>
        <v>0</v>
      </c>
      <c r="X21" s="17"/>
      <c r="Y21" s="17"/>
      <c r="Z21" s="17"/>
      <c r="AA21" s="17"/>
      <c r="AB21" s="17"/>
      <c r="AC21" s="17"/>
      <c r="AD21"/>
      <c r="AE21" s="16"/>
      <c r="AF21" s="16"/>
      <c r="AG21" s="16"/>
      <c r="AH21" s="16"/>
      <c r="AI21" s="16"/>
      <c r="AJ21" s="16"/>
      <c r="AK21" s="4"/>
      <c r="AL21" s="16"/>
      <c r="AM21" s="16"/>
      <c r="AN21" s="16"/>
      <c r="AO21" s="16"/>
      <c r="AP21" s="16"/>
      <c r="AQ21" s="16"/>
      <c r="BI21" s="1">
        <v>6</v>
      </c>
      <c r="BJ21" s="6">
        <f>SUM($R$5:R23)-$AB$2</f>
        <v>-6.4712838000000001</v>
      </c>
      <c r="BK21" s="6">
        <f>SUM($R$5:S23)-$AB$2</f>
        <v>-6.2386149440000001</v>
      </c>
      <c r="BL21" s="6">
        <f>SUM($R$5:T23)-$AB$2</f>
        <v>-5.6569428039999998</v>
      </c>
      <c r="BM21" s="6">
        <f>SUM($R$5:U23)-$AB$2</f>
        <v>-4.8426018079999995</v>
      </c>
      <c r="BN21" s="6">
        <f>SUM($R$5:V23)-$AB$2</f>
        <v>-3.6792575280000004</v>
      </c>
      <c r="BO21" s="6">
        <f>SUM($R$5:W23)-$AB$2</f>
        <v>-2.2832443919999985</v>
      </c>
      <c r="BP21" s="16"/>
    </row>
    <row r="22" spans="1:68" ht="15" thickTop="1" thickBot="1" x14ac:dyDescent="0.5">
      <c r="A22" s="1">
        <v>2008</v>
      </c>
      <c r="B22" s="1">
        <v>1</v>
      </c>
      <c r="C22" s="1">
        <v>2</v>
      </c>
      <c r="D22" s="1">
        <v>8</v>
      </c>
      <c r="E22" s="1">
        <v>13.4</v>
      </c>
      <c r="F22" s="1">
        <v>0</v>
      </c>
      <c r="G22" s="13">
        <f t="shared" si="2"/>
        <v>1.71376</v>
      </c>
      <c r="H22" s="13">
        <v>21</v>
      </c>
      <c r="Q22" s="1">
        <v>5</v>
      </c>
      <c r="R22" s="6">
        <f t="shared" si="11"/>
        <v>0</v>
      </c>
      <c r="S22" s="6">
        <f t="shared" si="12"/>
        <v>0</v>
      </c>
      <c r="T22" s="6">
        <f t="shared" si="13"/>
        <v>0</v>
      </c>
      <c r="U22" s="6">
        <f t="shared" si="14"/>
        <v>0</v>
      </c>
      <c r="V22" s="6">
        <f t="shared" si="15"/>
        <v>0</v>
      </c>
      <c r="W22" s="6">
        <f t="shared" si="16"/>
        <v>0</v>
      </c>
      <c r="X22" s="17"/>
      <c r="Y22" s="17"/>
      <c r="Z22" s="17"/>
      <c r="AA22" s="17"/>
      <c r="AB22" s="17"/>
      <c r="AC22" s="17"/>
      <c r="AD22"/>
      <c r="AE22" s="16"/>
      <c r="AF22" s="16"/>
      <c r="AG22" s="16"/>
      <c r="AH22" s="16"/>
      <c r="AI22" s="16"/>
      <c r="AJ22" s="16"/>
      <c r="AK22" s="4"/>
      <c r="AL22" s="16"/>
      <c r="AM22" s="16"/>
      <c r="AN22" s="16"/>
      <c r="AO22" s="16"/>
      <c r="AP22" s="16"/>
      <c r="AQ22" s="16"/>
      <c r="BI22" s="1">
        <v>7</v>
      </c>
      <c r="BJ22" s="6">
        <f>SUM($R$5:R24)-$AB$2</f>
        <v>-6.4712838000000001</v>
      </c>
      <c r="BK22" s="6">
        <f>SUM($R$5:S24)-$AB$2</f>
        <v>-6.2386149440000001</v>
      </c>
      <c r="BL22" s="6">
        <f>SUM($R$5:T24)-$AB$2</f>
        <v>-5.6569428039999998</v>
      </c>
      <c r="BM22" s="6">
        <f>SUM($R$5:U24)-$AB$2</f>
        <v>-4.8426018079999995</v>
      </c>
      <c r="BN22" s="6">
        <f>SUM($R$5:V24)-$AB$2</f>
        <v>-3.6792575280000004</v>
      </c>
      <c r="BO22" s="6">
        <f>SUM($R$5:W24)-$AB$2</f>
        <v>-2.2832443919999985</v>
      </c>
      <c r="BP22" s="16"/>
    </row>
    <row r="23" spans="1:68" ht="15" thickTop="1" thickBot="1" x14ac:dyDescent="0.5">
      <c r="A23" s="1">
        <v>2008</v>
      </c>
      <c r="B23" s="1">
        <v>1</v>
      </c>
      <c r="C23" s="1">
        <v>2</v>
      </c>
      <c r="D23" s="1">
        <v>9</v>
      </c>
      <c r="E23" s="1">
        <v>13.7</v>
      </c>
      <c r="F23" s="1">
        <v>78.760000000000005</v>
      </c>
      <c r="G23" s="13">
        <f t="shared" si="2"/>
        <v>1.71376</v>
      </c>
      <c r="H23" s="4">
        <v>22</v>
      </c>
      <c r="Q23" s="1">
        <v>6</v>
      </c>
      <c r="R23" s="6">
        <f t="shared" si="11"/>
        <v>0</v>
      </c>
      <c r="S23" s="6">
        <f t="shared" si="12"/>
        <v>0</v>
      </c>
      <c r="T23" s="6">
        <f t="shared" si="13"/>
        <v>0</v>
      </c>
      <c r="U23" s="6">
        <f t="shared" si="14"/>
        <v>0</v>
      </c>
      <c r="V23" s="6">
        <f t="shared" si="15"/>
        <v>0</v>
      </c>
      <c r="W23" s="6">
        <f t="shared" si="16"/>
        <v>0</v>
      </c>
      <c r="X23" s="17"/>
      <c r="Y23" s="17"/>
      <c r="Z23" s="17"/>
      <c r="AA23" s="17"/>
      <c r="AB23" s="17"/>
      <c r="AC23" s="17"/>
      <c r="AD23"/>
      <c r="AE23" s="16"/>
      <c r="AF23" s="16"/>
      <c r="AG23" s="16"/>
      <c r="AH23" s="16"/>
      <c r="AI23" s="16"/>
      <c r="AJ23" s="16"/>
      <c r="AK23" s="4"/>
      <c r="AL23" s="16"/>
      <c r="AM23" s="16"/>
      <c r="AN23" s="16"/>
      <c r="AO23" s="16"/>
      <c r="AP23" s="16"/>
      <c r="AQ23" s="16"/>
      <c r="BI23" s="1">
        <v>8</v>
      </c>
      <c r="BJ23" s="6">
        <f>SUM($R$5:R25)-$AB$2</f>
        <v>-6.4712838000000001</v>
      </c>
      <c r="BK23" s="6">
        <f>SUM($R$5:S25)-$AB$2</f>
        <v>-6.2386149440000001</v>
      </c>
      <c r="BL23" s="6">
        <f>SUM($R$5:T25)-$AB$2</f>
        <v>-5.6569428039999998</v>
      </c>
      <c r="BM23" s="6">
        <f>SUM($R$5:U25)-$AB$2</f>
        <v>-4.8426018079999995</v>
      </c>
      <c r="BN23" s="6">
        <f>SUM($R$5:V25)-$AB$2</f>
        <v>-3.6792575280000004</v>
      </c>
      <c r="BO23" s="6">
        <f>SUM($R$5:W25)-$AB$2</f>
        <v>-2.2832443919999985</v>
      </c>
      <c r="BP23" s="16"/>
    </row>
    <row r="24" spans="1:68" ht="15" thickTop="1" thickBot="1" x14ac:dyDescent="0.5">
      <c r="A24" s="1">
        <v>2008</v>
      </c>
      <c r="B24" s="1">
        <v>1</v>
      </c>
      <c r="C24" s="1">
        <v>2</v>
      </c>
      <c r="D24" s="1">
        <v>10</v>
      </c>
      <c r="E24" s="1">
        <v>15.1</v>
      </c>
      <c r="F24" s="1">
        <v>174.54</v>
      </c>
      <c r="G24" s="13">
        <f t="shared" si="2"/>
        <v>1.635</v>
      </c>
      <c r="H24" s="13">
        <v>23</v>
      </c>
      <c r="Q24" s="1">
        <v>7</v>
      </c>
      <c r="R24" s="6">
        <f t="shared" si="11"/>
        <v>0</v>
      </c>
      <c r="S24" s="6">
        <f t="shared" si="12"/>
        <v>0</v>
      </c>
      <c r="T24" s="6">
        <f t="shared" si="13"/>
        <v>0</v>
      </c>
      <c r="U24" s="6">
        <f t="shared" si="14"/>
        <v>0</v>
      </c>
      <c r="V24" s="6">
        <f t="shared" si="15"/>
        <v>0</v>
      </c>
      <c r="W24" s="6">
        <f t="shared" si="16"/>
        <v>0</v>
      </c>
      <c r="X24" s="17"/>
      <c r="Y24" s="17"/>
      <c r="Z24" s="17"/>
      <c r="AA24" s="17"/>
      <c r="AB24" s="17"/>
      <c r="AC24" s="17"/>
      <c r="AD24"/>
      <c r="AE24" s="16"/>
      <c r="AF24" s="16"/>
      <c r="AG24" s="16"/>
      <c r="AH24" s="16"/>
      <c r="AI24" s="16"/>
      <c r="AJ24" s="16"/>
      <c r="AK24" s="4"/>
      <c r="AL24" s="16"/>
      <c r="AM24" s="16"/>
      <c r="AN24" s="16"/>
      <c r="AO24" s="16"/>
      <c r="AP24" s="16"/>
      <c r="AQ24" s="16"/>
      <c r="BI24" s="1">
        <v>9</v>
      </c>
      <c r="BJ24" s="6">
        <f>SUM($R$5:R26)-$AB$2</f>
        <v>-6.4256029999999997</v>
      </c>
      <c r="BK24" s="6">
        <f>SUM($R$5:S26)-$AB$2</f>
        <v>-6.0156926400000001</v>
      </c>
      <c r="BL24" s="6">
        <f>SUM($R$5:T26)-$AB$2</f>
        <v>-4.9909167399999994</v>
      </c>
      <c r="BM24" s="6">
        <f>SUM($R$5:U26)-$AB$2</f>
        <v>-3.55623048</v>
      </c>
      <c r="BN24" s="6">
        <f>SUM($R$5:V26)-$AB$2</f>
        <v>-1.5066786800000003</v>
      </c>
      <c r="BO24" s="6">
        <f>SUM($R$5:W26)-$AB$2</f>
        <v>0.95278348000000257</v>
      </c>
      <c r="BP24" s="16"/>
    </row>
    <row r="25" spans="1:68" ht="15" thickTop="1" thickBot="1" x14ac:dyDescent="0.5">
      <c r="A25" s="1">
        <v>2008</v>
      </c>
      <c r="B25" s="1">
        <v>1</v>
      </c>
      <c r="C25" s="1">
        <v>2</v>
      </c>
      <c r="D25" s="1">
        <v>11</v>
      </c>
      <c r="E25" s="1">
        <v>16.2</v>
      </c>
      <c r="F25" s="1">
        <v>282.33</v>
      </c>
      <c r="G25" s="13">
        <f t="shared" si="2"/>
        <v>1.4604599999999999</v>
      </c>
      <c r="H25" s="4">
        <v>24</v>
      </c>
      <c r="Q25" s="1">
        <v>8</v>
      </c>
      <c r="R25" s="6">
        <f t="shared" si="11"/>
        <v>0</v>
      </c>
      <c r="S25" s="6">
        <f t="shared" si="12"/>
        <v>0</v>
      </c>
      <c r="T25" s="6">
        <f t="shared" si="13"/>
        <v>0</v>
      </c>
      <c r="U25" s="6">
        <f t="shared" si="14"/>
        <v>0</v>
      </c>
      <c r="V25" s="6">
        <f t="shared" si="15"/>
        <v>0</v>
      </c>
      <c r="W25" s="6">
        <f t="shared" si="16"/>
        <v>0</v>
      </c>
      <c r="X25" s="17"/>
      <c r="Y25" s="17"/>
      <c r="Z25" s="17"/>
      <c r="AA25" s="17"/>
      <c r="AB25" s="17"/>
      <c r="AC25" s="17"/>
      <c r="AD25"/>
      <c r="AE25" s="16"/>
      <c r="AF25" s="16"/>
      <c r="AG25" s="16"/>
      <c r="AH25" s="16"/>
      <c r="AI25" s="16"/>
      <c r="AJ25" s="16"/>
      <c r="AK25" s="4"/>
      <c r="AL25" s="16"/>
      <c r="AM25" s="16"/>
      <c r="AN25" s="16"/>
      <c r="AO25" s="16"/>
      <c r="AP25" s="16"/>
      <c r="AQ25" s="16"/>
      <c r="BI25" s="1">
        <v>10</v>
      </c>
      <c r="BJ25" s="6">
        <f>SUM($R$5:R27)-$AB$2</f>
        <v>-6.3243698000000004</v>
      </c>
      <c r="BK25" s="6">
        <f>SUM($R$5:S27)-$AB$2</f>
        <v>-5.5216746240000001</v>
      </c>
      <c r="BL25" s="6">
        <f>SUM($R$5:T27)-$AB$2</f>
        <v>-3.5149366840000003</v>
      </c>
      <c r="BM25" s="6">
        <f>SUM($R$5:U27)-$AB$2</f>
        <v>-0.70550356800000102</v>
      </c>
      <c r="BN25" s="6">
        <f>SUM($R$5:V27)-$AB$2</f>
        <v>3.3079723119999986</v>
      </c>
      <c r="BO25" s="6">
        <f>SUM($R$5:W27)-$AB$2</f>
        <v>8.1241433680000021</v>
      </c>
      <c r="BP25" s="16"/>
    </row>
    <row r="26" spans="1:68" ht="15" thickTop="1" thickBot="1" x14ac:dyDescent="0.5">
      <c r="A26" s="1">
        <v>2008</v>
      </c>
      <c r="B26" s="1">
        <v>1</v>
      </c>
      <c r="C26" s="1">
        <v>2</v>
      </c>
      <c r="D26" s="1">
        <v>12</v>
      </c>
      <c r="E26" s="1">
        <v>15.2</v>
      </c>
      <c r="F26" s="1">
        <v>294.26</v>
      </c>
      <c r="G26" s="13">
        <f t="shared" si="2"/>
        <v>1.1781299999999999</v>
      </c>
      <c r="H26" s="13">
        <v>25</v>
      </c>
      <c r="Q26" s="1">
        <v>9</v>
      </c>
      <c r="R26" s="6">
        <f t="shared" si="11"/>
        <v>4.5680800000000001E-2</v>
      </c>
      <c r="S26" s="6">
        <f t="shared" si="12"/>
        <v>0.17724150399999999</v>
      </c>
      <c r="T26" s="6">
        <f t="shared" si="13"/>
        <v>0.44310375999999996</v>
      </c>
      <c r="U26" s="6">
        <f t="shared" si="14"/>
        <v>0.6203452639999999</v>
      </c>
      <c r="V26" s="6">
        <f t="shared" si="15"/>
        <v>0.88620751999999992</v>
      </c>
      <c r="W26" s="6">
        <f t="shared" si="16"/>
        <v>1.0634490240000001</v>
      </c>
      <c r="X26" s="17"/>
      <c r="Y26" s="17"/>
      <c r="Z26" s="17"/>
      <c r="AA26" s="17"/>
      <c r="AB26" s="17"/>
      <c r="AC26" s="17"/>
      <c r="AD26"/>
      <c r="AE26" s="16"/>
      <c r="AF26" s="16"/>
      <c r="AG26" s="16"/>
      <c r="AH26" s="16"/>
      <c r="AI26" s="16"/>
      <c r="AJ26" s="16"/>
      <c r="AK26" s="4"/>
      <c r="AL26" s="16"/>
      <c r="AM26" s="16"/>
      <c r="AN26" s="16"/>
      <c r="AO26" s="16"/>
      <c r="AP26" s="16"/>
      <c r="AQ26" s="16"/>
      <c r="BI26" s="1">
        <v>11</v>
      </c>
      <c r="BJ26" s="6">
        <f>SUM($R$5:R28)-$AB$2</f>
        <v>-6.1606183999999997</v>
      </c>
      <c r="BK26" s="6">
        <f>SUM($R$5:S28)-$AB$2</f>
        <v>-4.7225677919999995</v>
      </c>
      <c r="BL26" s="6">
        <f>SUM($R$5:T28)-$AB$2</f>
        <v>-1.1274412720000004</v>
      </c>
      <c r="BM26" s="6">
        <f>SUM($R$5:U28)-$AB$2</f>
        <v>3.905735855999998</v>
      </c>
      <c r="BN26" s="6">
        <f>SUM($R$5:V28)-$AB$2</f>
        <v>11.095988895999998</v>
      </c>
      <c r="BO26" s="6">
        <f>SUM($R$5:W28)-$AB$2</f>
        <v>19.724292544000004</v>
      </c>
      <c r="BP26" s="16"/>
    </row>
    <row r="27" spans="1:68" ht="15" thickTop="1" thickBot="1" x14ac:dyDescent="0.5">
      <c r="A27" s="1">
        <v>2008</v>
      </c>
      <c r="B27" s="1">
        <v>1</v>
      </c>
      <c r="C27" s="1">
        <v>2</v>
      </c>
      <c r="D27" s="1">
        <v>13</v>
      </c>
      <c r="E27" s="1">
        <v>15.3</v>
      </c>
      <c r="F27" s="1">
        <v>386.33</v>
      </c>
      <c r="G27" s="13">
        <f t="shared" si="2"/>
        <v>0.88386999999999993</v>
      </c>
      <c r="H27" s="4">
        <v>26</v>
      </c>
      <c r="Q27" s="1">
        <v>10</v>
      </c>
      <c r="R27" s="6">
        <f t="shared" si="11"/>
        <v>0.10123319999999998</v>
      </c>
      <c r="S27" s="6">
        <f t="shared" si="12"/>
        <v>0.39278481599999993</v>
      </c>
      <c r="T27" s="6">
        <f t="shared" si="13"/>
        <v>0.98196203999999976</v>
      </c>
      <c r="U27" s="6">
        <f t="shared" si="14"/>
        <v>1.3747468559999998</v>
      </c>
      <c r="V27" s="6">
        <f t="shared" si="15"/>
        <v>1.9639240799999995</v>
      </c>
      <c r="W27" s="6">
        <f t="shared" si="16"/>
        <v>2.3567088959999998</v>
      </c>
      <c r="X27" s="17"/>
      <c r="Y27" s="17"/>
      <c r="Z27" s="17"/>
      <c r="AA27" s="17"/>
      <c r="AB27" s="17"/>
      <c r="AC27" s="17"/>
      <c r="AD27"/>
      <c r="AE27" s="16"/>
      <c r="AF27" s="16"/>
      <c r="AG27" s="16"/>
      <c r="AH27" s="16"/>
      <c r="AI27" s="16"/>
      <c r="AJ27" s="16"/>
      <c r="AK27" s="4"/>
      <c r="AL27" s="16"/>
      <c r="AM27" s="16"/>
      <c r="AN27" s="16"/>
      <c r="AO27" s="16"/>
      <c r="AP27" s="16"/>
      <c r="AQ27" s="16"/>
      <c r="BI27" s="1">
        <v>12</v>
      </c>
      <c r="BJ27" s="6">
        <f t="shared" ref="BJ27" si="23">R29-$AB$2</f>
        <v>-6.3605792000000001</v>
      </c>
      <c r="BK27" s="6">
        <f t="shared" ref="BK27" si="24">S29-$AB$2</f>
        <v>-5.8690472959999997</v>
      </c>
      <c r="BL27" s="6">
        <f t="shared" ref="BL27" si="25">T29-$AB$2</f>
        <v>-4.8757432400000003</v>
      </c>
      <c r="BM27" s="6">
        <f t="shared" ref="BM27" si="26">U29-$AB$2</f>
        <v>-4.213540536</v>
      </c>
      <c r="BN27" s="6">
        <f t="shared" ref="BN27" si="27">V29-$AB$2</f>
        <v>-3.2202364800000005</v>
      </c>
      <c r="BO27" s="6">
        <f t="shared" ref="BO27" si="28">W29-$AB$2</f>
        <v>-2.5580337760000003</v>
      </c>
      <c r="BP27" s="16"/>
    </row>
    <row r="28" spans="1:68" ht="15" thickTop="1" thickBot="1" x14ac:dyDescent="0.5">
      <c r="A28" s="1">
        <v>2008</v>
      </c>
      <c r="B28" s="1">
        <v>1</v>
      </c>
      <c r="C28" s="1">
        <v>2</v>
      </c>
      <c r="D28" s="1">
        <v>14</v>
      </c>
      <c r="E28" s="1">
        <v>15.2</v>
      </c>
      <c r="F28" s="1">
        <v>282.58</v>
      </c>
      <c r="G28" s="13">
        <f t="shared" si="2"/>
        <v>0.49754000000000004</v>
      </c>
      <c r="H28" s="13">
        <v>27</v>
      </c>
      <c r="Q28" s="1">
        <v>11</v>
      </c>
      <c r="R28" s="6">
        <f t="shared" si="11"/>
        <v>0.16375139999999999</v>
      </c>
      <c r="S28" s="6">
        <f t="shared" si="12"/>
        <v>0.635355432</v>
      </c>
      <c r="T28" s="6">
        <f t="shared" si="13"/>
        <v>1.5883885799999997</v>
      </c>
      <c r="U28" s="6">
        <f t="shared" si="14"/>
        <v>2.2237440119999996</v>
      </c>
      <c r="V28" s="6">
        <f t="shared" si="15"/>
        <v>3.1767771599999994</v>
      </c>
      <c r="W28" s="6">
        <f t="shared" si="16"/>
        <v>3.8121325919999998</v>
      </c>
      <c r="X28" s="17"/>
      <c r="Y28" s="17"/>
      <c r="Z28" s="17"/>
      <c r="AA28" s="17"/>
      <c r="AB28" s="17"/>
      <c r="AC28" s="17"/>
      <c r="AD28"/>
      <c r="AE28" s="16"/>
      <c r="AF28" s="16"/>
      <c r="AG28" s="16"/>
      <c r="AH28" s="16"/>
      <c r="AI28" s="16"/>
      <c r="AJ28" s="16"/>
      <c r="AK28" s="4"/>
      <c r="AL28" s="16"/>
      <c r="AM28" s="16"/>
      <c r="AN28" s="16"/>
      <c r="AO28" s="16"/>
      <c r="AP28" s="16"/>
      <c r="AQ28" s="16"/>
      <c r="BI28" s="1">
        <v>13</v>
      </c>
      <c r="BJ28" s="6">
        <f>SUM($R$5:R30)-$AB$2</f>
        <v>-5.7658762000000001</v>
      </c>
      <c r="BK28" s="6">
        <f>SUM($R$5:S30)-$AB$2</f>
        <v>-2.7962258560000004</v>
      </c>
      <c r="BL28" s="6">
        <f>SUM($R$5:T30)-$AB$2</f>
        <v>4.6279000039999989</v>
      </c>
      <c r="BM28" s="6">
        <f>SUM($R$5:U30)-$AB$2</f>
        <v>15.021676207999999</v>
      </c>
      <c r="BN28" s="6">
        <f>SUM($R$5:V30)-$AB$2</f>
        <v>29.869927927999996</v>
      </c>
      <c r="BO28" s="6">
        <f>SUM($R$5:W30)-$AB$2</f>
        <v>47.687829992000005</v>
      </c>
      <c r="BP28" s="16"/>
    </row>
    <row r="29" spans="1:68" ht="15" thickTop="1" thickBot="1" x14ac:dyDescent="0.5">
      <c r="A29" s="1">
        <v>2008</v>
      </c>
      <c r="B29" s="1">
        <v>1</v>
      </c>
      <c r="C29" s="1">
        <v>2</v>
      </c>
      <c r="D29" s="1">
        <v>15</v>
      </c>
      <c r="E29" s="1">
        <v>15.1</v>
      </c>
      <c r="F29" s="1">
        <v>146.93</v>
      </c>
      <c r="G29" s="13">
        <f t="shared" si="2"/>
        <v>0.21496000000000001</v>
      </c>
      <c r="H29" s="4">
        <v>28</v>
      </c>
      <c r="Q29" s="1">
        <v>12</v>
      </c>
      <c r="R29" s="6">
        <f t="shared" si="11"/>
        <v>0.17067079999999998</v>
      </c>
      <c r="S29" s="6">
        <f t="shared" si="12"/>
        <v>0.66220270399999992</v>
      </c>
      <c r="T29" s="6">
        <f t="shared" si="13"/>
        <v>1.6555067599999997</v>
      </c>
      <c r="U29" s="6">
        <f t="shared" si="14"/>
        <v>2.317709464</v>
      </c>
      <c r="V29" s="6">
        <f t="shared" si="15"/>
        <v>3.3110135199999995</v>
      </c>
      <c r="W29" s="6">
        <f t="shared" si="16"/>
        <v>3.9732162239999997</v>
      </c>
      <c r="X29" s="17">
        <f t="shared" ref="X29" si="29">SUM(R29:R53)-$AB$2</f>
        <v>-5.3489953999999997</v>
      </c>
      <c r="Y29" s="17">
        <f t="shared" ref="Y29" si="30">SUM(S29:S53)-$AB$2</f>
        <v>-1.944102152000001</v>
      </c>
      <c r="Z29" s="17">
        <f t="shared" ref="Z29" si="31">SUM(T29:T53)-$AB$2</f>
        <v>4.9366196200000001</v>
      </c>
      <c r="AA29" s="17">
        <f t="shared" ref="AA29" si="32">SUM(U29:U53)-$AB$2</f>
        <v>9.5237674679999955</v>
      </c>
      <c r="AB29" s="17">
        <f t="shared" ref="AB29" si="33">SUM(V29:V53)-$AB$2</f>
        <v>16.40448924</v>
      </c>
      <c r="AC29" s="17">
        <f t="shared" ref="AC29" si="34">SUM(W29:W53)-$AB$2</f>
        <v>20.991637087999997</v>
      </c>
      <c r="AE29" s="16">
        <f t="shared" ref="AE29" si="35">IF(X29&gt;0,1,0)</f>
        <v>0</v>
      </c>
      <c r="AF29" s="16">
        <f t="shared" ref="AF29" si="36">IF(Y29&gt;0,1,0)</f>
        <v>0</v>
      </c>
      <c r="AG29" s="16">
        <f t="shared" ref="AG29" si="37">IF(Z29&gt;0,1,0)</f>
        <v>1</v>
      </c>
      <c r="AH29" s="16">
        <f t="shared" ref="AH29" si="38">IF(AA29&gt;0,1,0)</f>
        <v>1</v>
      </c>
      <c r="AI29" s="16">
        <f t="shared" ref="AI29" si="39">IF(AB29&gt;0,1,0)</f>
        <v>1</v>
      </c>
      <c r="AJ29" s="16">
        <f t="shared" ref="AJ29" si="40">IF(AC29&gt;0,1,0)</f>
        <v>1</v>
      </c>
      <c r="AL29" s="16">
        <f t="shared" ref="AL29" si="41">IF(X29&lt;0,ABS(X29*$AP$1),0)</f>
        <v>0</v>
      </c>
      <c r="AM29" s="16">
        <f t="shared" ref="AM29" si="42">IF(Y29&lt;0,ABS(Y29*$AP$1),0)</f>
        <v>0</v>
      </c>
      <c r="AN29" s="16">
        <f t="shared" ref="AN29" si="43">IF(Z29&lt;0,ABS(Z29*$AP$1),0)</f>
        <v>0</v>
      </c>
      <c r="AO29" s="16">
        <f t="shared" ref="AO29" si="44">IF(AA29&lt;0,ABS(AA29*$AP$1),0)</f>
        <v>0</v>
      </c>
      <c r="AP29" s="16">
        <f t="shared" ref="AP29" si="45">IF(AB29&lt;0,ABS(AB29*$AP$1),0)</f>
        <v>0</v>
      </c>
      <c r="AQ29" s="16">
        <f t="shared" ref="AQ29" si="46">IF(AC29&lt;0,ABS(AC29*$AP$1),0)</f>
        <v>0</v>
      </c>
      <c r="BI29" s="1">
        <v>14</v>
      </c>
      <c r="BJ29" s="6">
        <f>SUM($R$5:R31)-$AB$2</f>
        <v>-5.6019798000000005</v>
      </c>
      <c r="BK29" s="6">
        <f>SUM($R$5:S31)-$AB$2</f>
        <v>-1.9964114240000006</v>
      </c>
      <c r="BL29" s="6">
        <f>SUM($R$5:T31)-$AB$2</f>
        <v>7.0175095159999987</v>
      </c>
      <c r="BM29" s="6">
        <f>SUM($R$5:U31)-$AB$2</f>
        <v>19.636998831999996</v>
      </c>
      <c r="BN29" s="6">
        <f>SUM($R$5:V31)-$AB$2</f>
        <v>37.664840711999993</v>
      </c>
      <c r="BO29" s="6">
        <f>SUM($R$5:W31)-$AB$2</f>
        <v>59.298250968000005</v>
      </c>
      <c r="BP29" s="16"/>
    </row>
    <row r="30" spans="1:68" ht="15" thickTop="1" thickBot="1" x14ac:dyDescent="0.5">
      <c r="A30" s="1">
        <v>2008</v>
      </c>
      <c r="B30" s="1">
        <v>1</v>
      </c>
      <c r="C30" s="1">
        <v>2</v>
      </c>
      <c r="D30" s="1">
        <v>16</v>
      </c>
      <c r="E30" s="1">
        <v>14.8</v>
      </c>
      <c r="F30" s="1">
        <v>62.1</v>
      </c>
      <c r="G30" s="13">
        <f t="shared" si="2"/>
        <v>6.8030000000000007E-2</v>
      </c>
      <c r="H30" s="13">
        <v>29</v>
      </c>
      <c r="Q30" s="1">
        <v>13</v>
      </c>
      <c r="R30" s="6">
        <f t="shared" si="11"/>
        <v>0.22407139999999998</v>
      </c>
      <c r="S30" s="6">
        <f t="shared" si="12"/>
        <v>0.86939703199999985</v>
      </c>
      <c r="T30" s="6">
        <f t="shared" si="13"/>
        <v>2.1734925799999996</v>
      </c>
      <c r="U30" s="6">
        <f t="shared" si="14"/>
        <v>3.0428896119999997</v>
      </c>
      <c r="V30" s="6">
        <f t="shared" si="15"/>
        <v>4.3469851599999991</v>
      </c>
      <c r="W30" s="6">
        <f t="shared" si="16"/>
        <v>5.2163821920000002</v>
      </c>
      <c r="X30" s="17"/>
      <c r="Y30" s="17"/>
      <c r="Z30" s="17"/>
      <c r="AA30" s="17"/>
      <c r="AB30" s="17"/>
      <c r="AC30" s="17"/>
      <c r="AE30" s="16"/>
      <c r="AF30" s="16"/>
      <c r="AG30" s="16"/>
      <c r="AH30" s="16"/>
      <c r="AI30" s="16"/>
      <c r="AJ30" s="16"/>
      <c r="AL30" s="16"/>
      <c r="AM30" s="16"/>
      <c r="AN30" s="16"/>
      <c r="AO30" s="16"/>
      <c r="AP30" s="16"/>
      <c r="AQ30" s="16"/>
      <c r="BI30" s="1">
        <v>15</v>
      </c>
      <c r="BJ30" s="6">
        <f>SUM($R$5:R32)-$AB$2</f>
        <v>-5.5167603999999999</v>
      </c>
      <c r="BK30" s="6">
        <f>SUM($R$5:S32)-$AB$2</f>
        <v>-1.580540752000001</v>
      </c>
      <c r="BL30" s="6">
        <f>SUM($R$5:T32)-$AB$2</f>
        <v>8.2600083679999994</v>
      </c>
      <c r="BM30" s="6">
        <f>SUM($R$5:U32)-$AB$2</f>
        <v>22.036777135999998</v>
      </c>
      <c r="BN30" s="6">
        <f>SUM($R$5:V32)-$AB$2</f>
        <v>41.717875375999988</v>
      </c>
      <c r="BO30" s="6">
        <f>SUM($R$5:W32)-$AB$2</f>
        <v>65.335193263999997</v>
      </c>
      <c r="BP30" s="16"/>
    </row>
    <row r="31" spans="1:68" ht="15" thickTop="1" thickBot="1" x14ac:dyDescent="0.5">
      <c r="A31" s="1">
        <v>2008</v>
      </c>
      <c r="B31" s="1">
        <v>1</v>
      </c>
      <c r="C31" s="1">
        <v>2</v>
      </c>
      <c r="D31" s="1">
        <v>17</v>
      </c>
      <c r="E31" s="1">
        <v>14.7</v>
      </c>
      <c r="F31" s="1">
        <v>5.93</v>
      </c>
      <c r="G31" s="13">
        <f t="shared" si="2"/>
        <v>5.9299999999999995E-3</v>
      </c>
      <c r="H31" s="4">
        <v>30</v>
      </c>
      <c r="Q31" s="1">
        <v>14</v>
      </c>
      <c r="R31" s="6">
        <f t="shared" si="11"/>
        <v>0.16389639999999997</v>
      </c>
      <c r="S31" s="6">
        <f t="shared" si="12"/>
        <v>0.63591803199999997</v>
      </c>
      <c r="T31" s="6">
        <f t="shared" si="13"/>
        <v>1.5897950799999996</v>
      </c>
      <c r="U31" s="6">
        <f t="shared" si="14"/>
        <v>2.2257131119999993</v>
      </c>
      <c r="V31" s="6">
        <f t="shared" si="15"/>
        <v>3.1795901599999992</v>
      </c>
      <c r="W31" s="6">
        <f t="shared" si="16"/>
        <v>3.8155081919999994</v>
      </c>
      <c r="X31" s="17"/>
      <c r="Y31" s="17"/>
      <c r="Z31" s="17"/>
      <c r="AA31" s="17"/>
      <c r="AB31" s="17"/>
      <c r="AC31" s="17"/>
      <c r="AE31" s="16"/>
      <c r="AF31" s="16"/>
      <c r="AG31" s="16"/>
      <c r="AH31" s="16"/>
      <c r="AI31" s="16"/>
      <c r="AJ31" s="16"/>
      <c r="AL31" s="16"/>
      <c r="AM31" s="16"/>
      <c r="AN31" s="16"/>
      <c r="AO31" s="16"/>
      <c r="AP31" s="16"/>
      <c r="AQ31" s="16"/>
      <c r="BI31" s="1">
        <v>16</v>
      </c>
      <c r="BJ31" s="6">
        <f>SUM($R$5:R33)-$AB$2</f>
        <v>-5.4807424000000005</v>
      </c>
      <c r="BK31" s="6">
        <f>SUM($R$5:S33)-$AB$2</f>
        <v>-1.4047729120000003</v>
      </c>
      <c r="BL31" s="6">
        <f>SUM($R$5:T33)-$AB$2</f>
        <v>8.7851508080000009</v>
      </c>
      <c r="BM31" s="6">
        <f>SUM($R$5:U33)-$AB$2</f>
        <v>23.051044015999999</v>
      </c>
      <c r="BN31" s="6">
        <f>SUM($R$5:V33)-$AB$2</f>
        <v>43.430891455999983</v>
      </c>
      <c r="BO31" s="6">
        <f>SUM($R$5:W33)-$AB$2</f>
        <v>67.886708383999988</v>
      </c>
      <c r="BP31" s="16"/>
    </row>
    <row r="32" spans="1:68" ht="15" thickTop="1" thickBot="1" x14ac:dyDescent="0.5">
      <c r="A32" s="1">
        <v>2008</v>
      </c>
      <c r="B32" s="1">
        <v>1</v>
      </c>
      <c r="C32" s="1">
        <v>2</v>
      </c>
      <c r="D32" s="1">
        <v>18</v>
      </c>
      <c r="E32" s="1">
        <v>14.6</v>
      </c>
      <c r="F32" s="1">
        <v>0</v>
      </c>
      <c r="G32" s="13">
        <f t="shared" si="2"/>
        <v>0</v>
      </c>
      <c r="H32" s="13">
        <v>31</v>
      </c>
      <c r="Q32" s="1">
        <v>15</v>
      </c>
      <c r="R32" s="6">
        <f t="shared" si="11"/>
        <v>8.5219399999999987E-2</v>
      </c>
      <c r="S32" s="6">
        <f t="shared" si="12"/>
        <v>0.33065127199999994</v>
      </c>
      <c r="T32" s="6">
        <f t="shared" si="13"/>
        <v>0.82662817999999993</v>
      </c>
      <c r="U32" s="6">
        <f t="shared" si="14"/>
        <v>1.157279452</v>
      </c>
      <c r="V32" s="6">
        <f t="shared" si="15"/>
        <v>1.6532563599999999</v>
      </c>
      <c r="W32" s="6">
        <f t="shared" si="16"/>
        <v>1.983907632</v>
      </c>
      <c r="X32" s="17"/>
      <c r="Y32" s="17"/>
      <c r="Z32" s="17"/>
      <c r="AA32" s="17"/>
      <c r="AB32" s="17"/>
      <c r="AC32" s="17"/>
      <c r="AE32" s="16"/>
      <c r="AF32" s="16"/>
      <c r="AG32" s="16"/>
      <c r="AH32" s="16"/>
      <c r="AI32" s="16"/>
      <c r="AJ32" s="16"/>
      <c r="AL32" s="16"/>
      <c r="AM32" s="16"/>
      <c r="AN32" s="16"/>
      <c r="AO32" s="16"/>
      <c r="AP32" s="16"/>
      <c r="AQ32" s="16"/>
      <c r="BI32" s="1">
        <v>17</v>
      </c>
      <c r="BJ32" s="6">
        <f>SUM($R$5:R34)-$AB$2</f>
        <v>-5.477303</v>
      </c>
      <c r="BK32" s="6">
        <f>SUM($R$5:S34)-$AB$2</f>
        <v>-1.3879886399999997</v>
      </c>
      <c r="BL32" s="6">
        <f>SUM($R$5:T34)-$AB$2</f>
        <v>8.835297259999999</v>
      </c>
      <c r="BM32" s="6">
        <f>SUM($R$5:U34)-$AB$2</f>
        <v>23.147897520000001</v>
      </c>
      <c r="BN32" s="6">
        <f>SUM($R$5:V34)-$AB$2</f>
        <v>43.59446931999998</v>
      </c>
      <c r="BO32" s="6">
        <f>SUM($R$5:W34)-$AB$2</f>
        <v>68.130355479999992</v>
      </c>
      <c r="BP32" s="16"/>
    </row>
    <row r="33" spans="1:68" ht="15" thickTop="1" thickBot="1" x14ac:dyDescent="0.5">
      <c r="A33" s="1">
        <v>2008</v>
      </c>
      <c r="B33" s="1">
        <v>1</v>
      </c>
      <c r="C33" s="1">
        <v>2</v>
      </c>
      <c r="D33" s="1">
        <v>19</v>
      </c>
      <c r="E33" s="1">
        <v>14.3</v>
      </c>
      <c r="F33" s="1">
        <v>0</v>
      </c>
      <c r="G33" s="13">
        <f t="shared" si="2"/>
        <v>0</v>
      </c>
      <c r="H33" s="4">
        <v>32</v>
      </c>
      <c r="Q33" s="1">
        <v>16</v>
      </c>
      <c r="R33" s="6">
        <f t="shared" si="11"/>
        <v>3.6018000000000001E-2</v>
      </c>
      <c r="S33" s="6">
        <f t="shared" si="12"/>
        <v>0.13974984000000001</v>
      </c>
      <c r="T33" s="6">
        <f t="shared" si="13"/>
        <v>0.34937459999999998</v>
      </c>
      <c r="U33" s="6">
        <f t="shared" si="14"/>
        <v>0.48912443999999999</v>
      </c>
      <c r="V33" s="6">
        <f t="shared" si="15"/>
        <v>0.69874919999999996</v>
      </c>
      <c r="W33" s="6">
        <f t="shared" si="16"/>
        <v>0.83849904000000008</v>
      </c>
      <c r="X33" s="17"/>
      <c r="Y33" s="17"/>
      <c r="Z33" s="17"/>
      <c r="AA33" s="17"/>
      <c r="AB33" s="17"/>
      <c r="AC33" s="17"/>
      <c r="AE33" s="16"/>
      <c r="AF33" s="16"/>
      <c r="AG33" s="16"/>
      <c r="AH33" s="16"/>
      <c r="AI33" s="16"/>
      <c r="AJ33" s="16"/>
      <c r="AL33" s="16"/>
      <c r="AM33" s="16"/>
      <c r="AN33" s="16"/>
      <c r="AO33" s="16"/>
      <c r="AP33" s="16"/>
      <c r="AQ33" s="16"/>
      <c r="BI33" s="1">
        <v>18</v>
      </c>
      <c r="BJ33" s="6">
        <f>SUM($R$5:R35)-$AB$2</f>
        <v>-5.477303</v>
      </c>
      <c r="BK33" s="6">
        <f>SUM($R$5:S35)-$AB$2</f>
        <v>-1.3879886399999997</v>
      </c>
      <c r="BL33" s="6">
        <f>SUM($R$5:T35)-$AB$2</f>
        <v>8.835297259999999</v>
      </c>
      <c r="BM33" s="6">
        <f>SUM($R$5:U35)-$AB$2</f>
        <v>23.147897520000001</v>
      </c>
      <c r="BN33" s="6">
        <f>SUM($R$5:V35)-$AB$2</f>
        <v>43.59446931999998</v>
      </c>
      <c r="BO33" s="6">
        <f>SUM($R$5:W35)-$AB$2</f>
        <v>68.130355479999992</v>
      </c>
      <c r="BP33" s="16"/>
    </row>
    <row r="34" spans="1:68" ht="15" thickTop="1" thickBot="1" x14ac:dyDescent="0.5">
      <c r="A34" s="1">
        <v>2008</v>
      </c>
      <c r="B34" s="1">
        <v>1</v>
      </c>
      <c r="C34" s="1">
        <v>2</v>
      </c>
      <c r="D34" s="1">
        <v>20</v>
      </c>
      <c r="E34" s="1">
        <v>15</v>
      </c>
      <c r="F34" s="1">
        <v>0</v>
      </c>
      <c r="G34" s="13">
        <f t="shared" si="2"/>
        <v>0</v>
      </c>
      <c r="H34" s="13">
        <v>33</v>
      </c>
      <c r="Q34" s="1">
        <v>17</v>
      </c>
      <c r="R34" s="6">
        <f t="shared" si="11"/>
        <v>3.4393999999999996E-3</v>
      </c>
      <c r="S34" s="6">
        <f t="shared" si="12"/>
        <v>1.3344871999999999E-2</v>
      </c>
      <c r="T34" s="6">
        <f t="shared" si="13"/>
        <v>3.3362179999999998E-2</v>
      </c>
      <c r="U34" s="6">
        <f t="shared" si="14"/>
        <v>4.6707051999999999E-2</v>
      </c>
      <c r="V34" s="6">
        <f t="shared" si="15"/>
        <v>6.6724359999999996E-2</v>
      </c>
      <c r="W34" s="6">
        <f t="shared" si="16"/>
        <v>8.0069232000000004E-2</v>
      </c>
      <c r="X34" s="17"/>
      <c r="Y34" s="17"/>
      <c r="Z34" s="17"/>
      <c r="AA34" s="17"/>
      <c r="AB34" s="17"/>
      <c r="AC34" s="17"/>
      <c r="AE34" s="16"/>
      <c r="AF34" s="16"/>
      <c r="AG34" s="16"/>
      <c r="AH34" s="16"/>
      <c r="AI34" s="16"/>
      <c r="AJ34" s="16"/>
      <c r="AL34" s="16"/>
      <c r="AM34" s="16"/>
      <c r="AN34" s="16"/>
      <c r="AO34" s="16"/>
      <c r="AP34" s="16"/>
      <c r="AQ34" s="16"/>
      <c r="BI34" s="1">
        <v>19</v>
      </c>
      <c r="BJ34" s="6">
        <f>SUM($R$5:R36)-$AB$2</f>
        <v>-5.477303</v>
      </c>
      <c r="BK34" s="6">
        <f>SUM($R$5:S36)-$AB$2</f>
        <v>-1.3879886399999997</v>
      </c>
      <c r="BL34" s="6">
        <f>SUM($R$5:T36)-$AB$2</f>
        <v>8.835297259999999</v>
      </c>
      <c r="BM34" s="6">
        <f>SUM($R$5:U36)-$AB$2</f>
        <v>23.147897520000001</v>
      </c>
      <c r="BN34" s="6">
        <f>SUM($R$5:V36)-$AB$2</f>
        <v>43.59446931999998</v>
      </c>
      <c r="BO34" s="6">
        <f>SUM($R$5:W36)-$AB$2</f>
        <v>68.130355479999992</v>
      </c>
      <c r="BP34" s="16"/>
    </row>
    <row r="35" spans="1:68" ht="15" thickTop="1" thickBot="1" x14ac:dyDescent="0.5">
      <c r="A35" s="1">
        <v>2008</v>
      </c>
      <c r="B35" s="1">
        <v>1</v>
      </c>
      <c r="C35" s="1">
        <v>2</v>
      </c>
      <c r="D35" s="1">
        <v>21</v>
      </c>
      <c r="E35" s="1">
        <v>15.4</v>
      </c>
      <c r="F35" s="1">
        <v>0</v>
      </c>
      <c r="G35" s="13">
        <f t="shared" si="2"/>
        <v>0</v>
      </c>
      <c r="H35" s="4">
        <v>34</v>
      </c>
      <c r="Q35" s="1">
        <v>18</v>
      </c>
      <c r="R35" s="6">
        <f t="shared" si="11"/>
        <v>0</v>
      </c>
      <c r="S35" s="6">
        <f t="shared" si="12"/>
        <v>0</v>
      </c>
      <c r="T35" s="6">
        <f t="shared" si="13"/>
        <v>0</v>
      </c>
      <c r="U35" s="6">
        <f t="shared" si="14"/>
        <v>0</v>
      </c>
      <c r="V35" s="6">
        <f t="shared" si="15"/>
        <v>0</v>
      </c>
      <c r="W35" s="6">
        <f t="shared" si="16"/>
        <v>0</v>
      </c>
      <c r="X35" s="17"/>
      <c r="Y35" s="17"/>
      <c r="Z35" s="17"/>
      <c r="AA35" s="17"/>
      <c r="AB35" s="17"/>
      <c r="AC35" s="17"/>
      <c r="AE35" s="16"/>
      <c r="AF35" s="16"/>
      <c r="AG35" s="16"/>
      <c r="AH35" s="16"/>
      <c r="AI35" s="16"/>
      <c r="AJ35" s="16"/>
      <c r="AL35" s="16"/>
      <c r="AM35" s="16"/>
      <c r="AN35" s="16"/>
      <c r="AO35" s="16"/>
      <c r="AP35" s="16"/>
      <c r="AQ35" s="16"/>
      <c r="BI35" s="1">
        <v>20</v>
      </c>
      <c r="BJ35" s="6">
        <f>SUM($R$5:R37)-$AB$2</f>
        <v>-5.477303</v>
      </c>
      <c r="BK35" s="6">
        <f>SUM($R$5:S37)-$AB$2</f>
        <v>-1.3879886399999997</v>
      </c>
      <c r="BL35" s="6">
        <f>SUM($R$5:T37)-$AB$2</f>
        <v>8.835297259999999</v>
      </c>
      <c r="BM35" s="6">
        <f>SUM($R$5:U37)-$AB$2</f>
        <v>23.147897520000001</v>
      </c>
      <c r="BN35" s="6">
        <f>SUM($R$5:V37)-$AB$2</f>
        <v>43.59446931999998</v>
      </c>
      <c r="BO35" s="6">
        <f>SUM($R$5:W37)-$AB$2</f>
        <v>68.130355479999992</v>
      </c>
      <c r="BP35" s="16"/>
    </row>
    <row r="36" spans="1:68" ht="15" thickTop="1" thickBot="1" x14ac:dyDescent="0.5">
      <c r="A36" s="1">
        <v>2008</v>
      </c>
      <c r="B36" s="1">
        <v>1</v>
      </c>
      <c r="C36" s="1">
        <v>2</v>
      </c>
      <c r="D36" s="1">
        <v>22</v>
      </c>
      <c r="E36" s="1">
        <v>15.2</v>
      </c>
      <c r="F36" s="1">
        <v>0</v>
      </c>
      <c r="G36" s="13">
        <f t="shared" si="2"/>
        <v>6.7830000000000001E-2</v>
      </c>
      <c r="H36" s="13">
        <v>35</v>
      </c>
      <c r="Q36" s="1">
        <v>19</v>
      </c>
      <c r="R36" s="6">
        <f t="shared" si="11"/>
        <v>0</v>
      </c>
      <c r="S36" s="6">
        <f t="shared" si="12"/>
        <v>0</v>
      </c>
      <c r="T36" s="6">
        <f t="shared" si="13"/>
        <v>0</v>
      </c>
      <c r="U36" s="6">
        <f t="shared" si="14"/>
        <v>0</v>
      </c>
      <c r="V36" s="6">
        <f t="shared" si="15"/>
        <v>0</v>
      </c>
      <c r="W36" s="6">
        <f t="shared" si="16"/>
        <v>0</v>
      </c>
      <c r="X36" s="17"/>
      <c r="Y36" s="17"/>
      <c r="Z36" s="17"/>
      <c r="AA36" s="17"/>
      <c r="AB36" s="17"/>
      <c r="AC36" s="17"/>
      <c r="AE36" s="16"/>
      <c r="AF36" s="16"/>
      <c r="AG36" s="16"/>
      <c r="AH36" s="16"/>
      <c r="AI36" s="16"/>
      <c r="AJ36" s="16"/>
      <c r="AL36" s="16"/>
      <c r="AM36" s="16"/>
      <c r="AN36" s="16"/>
      <c r="AO36" s="16"/>
      <c r="AP36" s="16"/>
      <c r="AQ36" s="16"/>
      <c r="BI36" s="1">
        <v>21</v>
      </c>
      <c r="BJ36" s="6">
        <f>SUM($R$5:R38)-$AB$2</f>
        <v>-5.477303</v>
      </c>
      <c r="BK36" s="6">
        <f>SUM($R$5:S38)-$AB$2</f>
        <v>-1.3879886399999997</v>
      </c>
      <c r="BL36" s="6">
        <f>SUM($R$5:T38)-$AB$2</f>
        <v>8.835297259999999</v>
      </c>
      <c r="BM36" s="6">
        <f>SUM($R$5:U38)-$AB$2</f>
        <v>23.147897520000001</v>
      </c>
      <c r="BN36" s="6">
        <f>SUM($R$5:V38)-$AB$2</f>
        <v>43.59446931999998</v>
      </c>
      <c r="BO36" s="6">
        <f>SUM($R$5:W38)-$AB$2</f>
        <v>68.130355479999992</v>
      </c>
      <c r="BP36" s="16"/>
    </row>
    <row r="37" spans="1:68" ht="15" thickTop="1" thickBot="1" x14ac:dyDescent="0.5">
      <c r="A37" s="1">
        <v>2008</v>
      </c>
      <c r="B37" s="1">
        <v>1</v>
      </c>
      <c r="C37" s="1">
        <v>2</v>
      </c>
      <c r="D37" s="1">
        <v>23</v>
      </c>
      <c r="E37" s="1">
        <v>15.1</v>
      </c>
      <c r="F37" s="1">
        <v>0</v>
      </c>
      <c r="G37" s="13">
        <f t="shared" si="2"/>
        <v>0.29599999999999999</v>
      </c>
      <c r="H37" s="4">
        <v>36</v>
      </c>
      <c r="Q37" s="1">
        <v>20</v>
      </c>
      <c r="R37" s="6">
        <f t="shared" si="11"/>
        <v>0</v>
      </c>
      <c r="S37" s="6">
        <f t="shared" si="12"/>
        <v>0</v>
      </c>
      <c r="T37" s="6">
        <f t="shared" si="13"/>
        <v>0</v>
      </c>
      <c r="U37" s="6">
        <f t="shared" si="14"/>
        <v>0</v>
      </c>
      <c r="V37" s="6">
        <f t="shared" si="15"/>
        <v>0</v>
      </c>
      <c r="W37" s="6">
        <f t="shared" si="16"/>
        <v>0</v>
      </c>
      <c r="X37" s="17"/>
      <c r="Y37" s="17"/>
      <c r="Z37" s="17"/>
      <c r="AA37" s="17"/>
      <c r="AB37" s="17"/>
      <c r="AC37" s="17"/>
      <c r="AE37" s="16"/>
      <c r="AF37" s="16"/>
      <c r="AG37" s="16"/>
      <c r="AH37" s="16"/>
      <c r="AI37" s="16"/>
      <c r="AJ37" s="16"/>
      <c r="AL37" s="16"/>
      <c r="AM37" s="16"/>
      <c r="AN37" s="16"/>
      <c r="AO37" s="16"/>
      <c r="AP37" s="16"/>
      <c r="AQ37" s="16"/>
      <c r="BI37" s="1">
        <v>22</v>
      </c>
      <c r="BJ37" s="6">
        <f>SUM($R$5:R39)-$AB$2</f>
        <v>-5.477303</v>
      </c>
      <c r="BK37" s="6">
        <f>SUM($R$5:S39)-$AB$2</f>
        <v>-1.3879886399999997</v>
      </c>
      <c r="BL37" s="6">
        <f>SUM($R$5:T39)-$AB$2</f>
        <v>8.835297259999999</v>
      </c>
      <c r="BM37" s="6">
        <f>SUM($R$5:U39)-$AB$2</f>
        <v>23.147897520000001</v>
      </c>
      <c r="BN37" s="6">
        <f>SUM($R$5:V39)-$AB$2</f>
        <v>43.59446931999998</v>
      </c>
      <c r="BO37" s="6">
        <f>SUM($R$5:W39)-$AB$2</f>
        <v>68.130355479999992</v>
      </c>
      <c r="BP37" s="16"/>
    </row>
    <row r="38" spans="1:68" ht="15" thickTop="1" thickBot="1" x14ac:dyDescent="0.5">
      <c r="A38" s="1">
        <v>2008</v>
      </c>
      <c r="B38" s="1">
        <v>1</v>
      </c>
      <c r="C38" s="1">
        <v>3</v>
      </c>
      <c r="D38" s="1">
        <v>0</v>
      </c>
      <c r="E38" s="1">
        <v>14.9</v>
      </c>
      <c r="F38" s="1">
        <v>0</v>
      </c>
      <c r="G38" s="13">
        <f t="shared" si="2"/>
        <v>0.63516000000000006</v>
      </c>
      <c r="H38" s="13">
        <v>37</v>
      </c>
      <c r="Q38" s="1">
        <v>21</v>
      </c>
      <c r="R38" s="6">
        <f t="shared" si="11"/>
        <v>0</v>
      </c>
      <c r="S38" s="6">
        <f t="shared" si="12"/>
        <v>0</v>
      </c>
      <c r="T38" s="6">
        <f t="shared" si="13"/>
        <v>0</v>
      </c>
      <c r="U38" s="6">
        <f t="shared" si="14"/>
        <v>0</v>
      </c>
      <c r="V38" s="6">
        <f t="shared" si="15"/>
        <v>0</v>
      </c>
      <c r="W38" s="6">
        <f t="shared" si="16"/>
        <v>0</v>
      </c>
      <c r="X38" s="17"/>
      <c r="Y38" s="17"/>
      <c r="Z38" s="17"/>
      <c r="AA38" s="17"/>
      <c r="AB38" s="17"/>
      <c r="AC38" s="17"/>
      <c r="AE38" s="16"/>
      <c r="AF38" s="16"/>
      <c r="AG38" s="16"/>
      <c r="AH38" s="16"/>
      <c r="AI38" s="16"/>
      <c r="AJ38" s="16"/>
      <c r="AL38" s="16"/>
      <c r="AM38" s="16"/>
      <c r="AN38" s="16"/>
      <c r="AO38" s="16"/>
      <c r="AP38" s="16"/>
      <c r="AQ38" s="16"/>
      <c r="BI38" s="1">
        <v>23</v>
      </c>
      <c r="BJ38" s="6">
        <f>SUM($R$5:R40)-$AB$2</f>
        <v>-5.477303</v>
      </c>
      <c r="BK38" s="6">
        <f>SUM($R$5:S40)-$AB$2</f>
        <v>-1.3879886399999997</v>
      </c>
      <c r="BL38" s="6">
        <f>SUM($R$5:T40)-$AB$2</f>
        <v>8.835297259999999</v>
      </c>
      <c r="BM38" s="6">
        <f>SUM($R$5:U40)-$AB$2</f>
        <v>23.147897520000001</v>
      </c>
      <c r="BN38" s="6">
        <f>SUM($R$5:V40)-$AB$2</f>
        <v>43.59446931999998</v>
      </c>
      <c r="BO38" s="6">
        <f>SUM($R$5:W40)-$AB$2</f>
        <v>68.130355479999992</v>
      </c>
      <c r="BP38" s="16"/>
    </row>
    <row r="39" spans="1:68" ht="15" thickTop="1" thickBot="1" x14ac:dyDescent="0.5">
      <c r="A39" s="1">
        <v>2008</v>
      </c>
      <c r="B39" s="1">
        <v>1</v>
      </c>
      <c r="C39" s="1">
        <v>3</v>
      </c>
      <c r="D39" s="1">
        <v>1</v>
      </c>
      <c r="E39" s="1">
        <v>14.7</v>
      </c>
      <c r="F39" s="1">
        <v>0</v>
      </c>
      <c r="G39" s="13">
        <f t="shared" si="2"/>
        <v>0.86024000000000012</v>
      </c>
      <c r="H39" s="4">
        <v>38</v>
      </c>
      <c r="Q39" s="1">
        <v>22</v>
      </c>
      <c r="R39" s="6">
        <f t="shared" si="11"/>
        <v>0</v>
      </c>
      <c r="S39" s="6">
        <f t="shared" si="12"/>
        <v>0</v>
      </c>
      <c r="T39" s="6">
        <f t="shared" si="13"/>
        <v>0</v>
      </c>
      <c r="U39" s="6">
        <f t="shared" si="14"/>
        <v>0</v>
      </c>
      <c r="V39" s="6">
        <f t="shared" si="15"/>
        <v>0</v>
      </c>
      <c r="W39" s="6">
        <f t="shared" si="16"/>
        <v>0</v>
      </c>
      <c r="X39" s="17"/>
      <c r="Y39" s="17"/>
      <c r="Z39" s="17"/>
      <c r="AA39" s="17"/>
      <c r="AB39" s="17"/>
      <c r="AC39" s="17"/>
      <c r="AE39" s="16"/>
      <c r="AF39" s="16"/>
      <c r="AG39" s="16"/>
      <c r="AH39" s="16"/>
      <c r="AI39" s="16"/>
      <c r="AJ39" s="16"/>
      <c r="AL39" s="16"/>
      <c r="AM39" s="16"/>
      <c r="AN39" s="16"/>
      <c r="AO39" s="16"/>
      <c r="AP39" s="16"/>
      <c r="AQ39" s="16"/>
      <c r="BI39" s="1">
        <v>0</v>
      </c>
      <c r="BJ39" s="6">
        <f t="shared" ref="BJ39" si="47">R41-$AB$2</f>
        <v>-6.53125</v>
      </c>
      <c r="BK39" s="6">
        <f t="shared" ref="BK39" si="48">S41-$AB$2</f>
        <v>-6.53125</v>
      </c>
      <c r="BL39" s="6">
        <f t="shared" ref="BL39" si="49">T41-$AB$2</f>
        <v>-6.53125</v>
      </c>
      <c r="BM39" s="6">
        <f t="shared" ref="BM39" si="50">U41-$AB$2</f>
        <v>-6.53125</v>
      </c>
      <c r="BN39" s="6">
        <f t="shared" ref="BN39" si="51">V41-$AB$2</f>
        <v>-6.53125</v>
      </c>
      <c r="BO39" s="6">
        <f t="shared" ref="BO39" si="52">W41-$AB$2</f>
        <v>-6.53125</v>
      </c>
      <c r="BP39" s="16">
        <v>3</v>
      </c>
    </row>
    <row r="40" spans="1:68" ht="15" thickTop="1" thickBot="1" x14ac:dyDescent="0.5">
      <c r="A40" s="1">
        <v>2008</v>
      </c>
      <c r="B40" s="1">
        <v>1</v>
      </c>
      <c r="C40" s="1">
        <v>3</v>
      </c>
      <c r="D40" s="1">
        <v>2</v>
      </c>
      <c r="E40" s="1">
        <v>14.7</v>
      </c>
      <c r="F40" s="1">
        <v>0</v>
      </c>
      <c r="G40" s="13">
        <f t="shared" si="2"/>
        <v>1.1634900000000001</v>
      </c>
      <c r="H40" s="13">
        <v>39</v>
      </c>
      <c r="Q40" s="1">
        <v>23</v>
      </c>
      <c r="R40" s="6">
        <f t="shared" si="11"/>
        <v>0</v>
      </c>
      <c r="S40" s="6">
        <f t="shared" si="12"/>
        <v>0</v>
      </c>
      <c r="T40" s="6">
        <f t="shared" si="13"/>
        <v>0</v>
      </c>
      <c r="U40" s="6">
        <f t="shared" si="14"/>
        <v>0</v>
      </c>
      <c r="V40" s="6">
        <f t="shared" si="15"/>
        <v>0</v>
      </c>
      <c r="W40" s="6">
        <f t="shared" si="16"/>
        <v>0</v>
      </c>
      <c r="X40" s="17"/>
      <c r="Y40" s="17"/>
      <c r="Z40" s="17"/>
      <c r="AA40" s="17"/>
      <c r="AB40" s="17"/>
      <c r="AC40" s="17"/>
      <c r="AE40" s="16"/>
      <c r="AF40" s="16"/>
      <c r="AG40" s="16"/>
      <c r="AH40" s="16"/>
      <c r="AI40" s="16"/>
      <c r="AJ40" s="16"/>
      <c r="AL40" s="16"/>
      <c r="AM40" s="16"/>
      <c r="AN40" s="16"/>
      <c r="AO40" s="16"/>
      <c r="AP40" s="16"/>
      <c r="AQ40" s="16"/>
      <c r="BI40" s="1">
        <v>1</v>
      </c>
      <c r="BJ40" s="6">
        <f>SUM($R$5:R42)-$AB$2</f>
        <v>-5.477303</v>
      </c>
      <c r="BK40" s="6">
        <f>SUM($R$5:S42)-$AB$2</f>
        <v>-1.3879886399999997</v>
      </c>
      <c r="BL40" s="6">
        <f>SUM($R$5:T42)-$AB$2</f>
        <v>8.835297259999999</v>
      </c>
      <c r="BM40" s="6">
        <f>SUM($R$5:U42)-$AB$2</f>
        <v>23.147897520000001</v>
      </c>
      <c r="BN40" s="6">
        <f>SUM($R$5:V42)-$AB$2</f>
        <v>43.59446931999998</v>
      </c>
      <c r="BO40" s="6">
        <f>SUM($R$5:W42)-$AB$2</f>
        <v>68.130355479999992</v>
      </c>
      <c r="BP40" s="16"/>
    </row>
    <row r="41" spans="1:68" ht="15" thickTop="1" thickBot="1" x14ac:dyDescent="0.5">
      <c r="A41" s="1">
        <v>2008</v>
      </c>
      <c r="B41" s="1">
        <v>1</v>
      </c>
      <c r="C41" s="1">
        <v>3</v>
      </c>
      <c r="D41" s="1">
        <v>3</v>
      </c>
      <c r="E41" s="1">
        <v>15</v>
      </c>
      <c r="F41" s="1">
        <v>0</v>
      </c>
      <c r="G41" s="13">
        <f t="shared" si="2"/>
        <v>1.2498700000000003</v>
      </c>
      <c r="H41" s="4">
        <v>40</v>
      </c>
      <c r="Q41" s="1">
        <v>0</v>
      </c>
      <c r="R41" s="6">
        <f t="shared" si="11"/>
        <v>0</v>
      </c>
      <c r="S41" s="6">
        <f t="shared" si="12"/>
        <v>0</v>
      </c>
      <c r="T41" s="6">
        <f t="shared" si="13"/>
        <v>0</v>
      </c>
      <c r="U41" s="6">
        <f t="shared" si="14"/>
        <v>0</v>
      </c>
      <c r="V41" s="6">
        <f t="shared" si="15"/>
        <v>0</v>
      </c>
      <c r="W41" s="6">
        <f t="shared" si="16"/>
        <v>0</v>
      </c>
      <c r="X41" s="17"/>
      <c r="Y41" s="17"/>
      <c r="Z41" s="17"/>
      <c r="AA41" s="17"/>
      <c r="AB41" s="17"/>
      <c r="AC41" s="17"/>
      <c r="AE41" s="16"/>
      <c r="AF41" s="16"/>
      <c r="AG41" s="16"/>
      <c r="AH41" s="16"/>
      <c r="AI41" s="16"/>
      <c r="AJ41" s="16"/>
      <c r="AL41" s="16"/>
      <c r="AM41" s="16"/>
      <c r="AN41" s="16"/>
      <c r="AO41" s="16"/>
      <c r="AP41" s="16"/>
      <c r="AQ41" s="16"/>
      <c r="BI41" s="1">
        <v>2</v>
      </c>
      <c r="BJ41" s="6">
        <f>SUM($R$5:R43)-$AB$2</f>
        <v>-5.477303</v>
      </c>
      <c r="BK41" s="6">
        <f>SUM($R$5:S43)-$AB$2</f>
        <v>-1.3879886399999997</v>
      </c>
      <c r="BL41" s="6">
        <f>SUM($R$5:T43)-$AB$2</f>
        <v>8.835297259999999</v>
      </c>
      <c r="BM41" s="6">
        <f>SUM($R$5:U43)-$AB$2</f>
        <v>23.147897520000001</v>
      </c>
      <c r="BN41" s="6">
        <f>SUM($R$5:V43)-$AB$2</f>
        <v>43.59446931999998</v>
      </c>
      <c r="BO41" s="6">
        <f>SUM($R$5:W43)-$AB$2</f>
        <v>68.130355479999992</v>
      </c>
      <c r="BP41" s="16"/>
    </row>
    <row r="42" spans="1:68" ht="15" thickTop="1" thickBot="1" x14ac:dyDescent="0.5">
      <c r="A42" s="1">
        <v>2008</v>
      </c>
      <c r="B42" s="1">
        <v>1</v>
      </c>
      <c r="C42" s="1">
        <v>3</v>
      </c>
      <c r="D42" s="1">
        <v>4</v>
      </c>
      <c r="E42" s="1">
        <v>14.6</v>
      </c>
      <c r="F42" s="1">
        <v>0</v>
      </c>
      <c r="G42" s="13">
        <f t="shared" si="2"/>
        <v>1.3777100000000002</v>
      </c>
      <c r="H42" s="13">
        <v>41</v>
      </c>
      <c r="Q42" s="1">
        <v>1</v>
      </c>
      <c r="R42" s="6">
        <f t="shared" si="11"/>
        <v>0</v>
      </c>
      <c r="S42" s="6">
        <f t="shared" si="12"/>
        <v>0</v>
      </c>
      <c r="T42" s="6">
        <f t="shared" si="13"/>
        <v>0</v>
      </c>
      <c r="U42" s="6">
        <f t="shared" si="14"/>
        <v>0</v>
      </c>
      <c r="V42" s="6">
        <f t="shared" si="15"/>
        <v>0</v>
      </c>
      <c r="W42" s="6">
        <f t="shared" si="16"/>
        <v>0</v>
      </c>
      <c r="X42" s="17"/>
      <c r="Y42" s="17"/>
      <c r="Z42" s="17"/>
      <c r="AA42" s="17"/>
      <c r="AB42" s="17"/>
      <c r="AC42" s="17"/>
      <c r="AE42" s="16"/>
      <c r="AF42" s="16"/>
      <c r="AG42" s="16"/>
      <c r="AH42" s="16"/>
      <c r="AI42" s="16"/>
      <c r="AJ42" s="16"/>
      <c r="AL42" s="16"/>
      <c r="AM42" s="16"/>
      <c r="AN42" s="16"/>
      <c r="AO42" s="16"/>
      <c r="AP42" s="16"/>
      <c r="AQ42" s="16"/>
      <c r="BI42" s="1">
        <v>3</v>
      </c>
      <c r="BJ42" s="6">
        <f>SUM($R$5:R44)-$AB$2</f>
        <v>-5.477303</v>
      </c>
      <c r="BK42" s="6">
        <f>SUM($R$5:S44)-$AB$2</f>
        <v>-1.3879886399999997</v>
      </c>
      <c r="BL42" s="6">
        <f>SUM($R$5:T44)-$AB$2</f>
        <v>8.835297259999999</v>
      </c>
      <c r="BM42" s="6">
        <f>SUM($R$5:U44)-$AB$2</f>
        <v>23.147897520000001</v>
      </c>
      <c r="BN42" s="6">
        <f>SUM($R$5:V44)-$AB$2</f>
        <v>43.59446931999998</v>
      </c>
      <c r="BO42" s="6">
        <f>SUM($R$5:W44)-$AB$2</f>
        <v>68.130355479999992</v>
      </c>
      <c r="BP42" s="16"/>
    </row>
    <row r="43" spans="1:68" ht="15" thickTop="1" thickBot="1" x14ac:dyDescent="0.5">
      <c r="A43" s="1">
        <v>2008</v>
      </c>
      <c r="B43" s="1">
        <v>1</v>
      </c>
      <c r="C43" s="1">
        <v>3</v>
      </c>
      <c r="D43" s="1">
        <v>5</v>
      </c>
      <c r="E43" s="1">
        <v>14.9</v>
      </c>
      <c r="F43" s="1">
        <v>0</v>
      </c>
      <c r="G43" s="13">
        <f t="shared" si="2"/>
        <v>1.4154400000000003</v>
      </c>
      <c r="H43" s="4">
        <v>42</v>
      </c>
      <c r="Q43" s="1">
        <v>2</v>
      </c>
      <c r="R43" s="6">
        <f t="shared" si="11"/>
        <v>0</v>
      </c>
      <c r="S43" s="6">
        <f t="shared" si="12"/>
        <v>0</v>
      </c>
      <c r="T43" s="6">
        <f t="shared" si="13"/>
        <v>0</v>
      </c>
      <c r="U43" s="6">
        <f t="shared" si="14"/>
        <v>0</v>
      </c>
      <c r="V43" s="6">
        <f t="shared" si="15"/>
        <v>0</v>
      </c>
      <c r="W43" s="6">
        <f t="shared" si="16"/>
        <v>0</v>
      </c>
      <c r="X43" s="17"/>
      <c r="Y43" s="17"/>
      <c r="Z43" s="17"/>
      <c r="AA43" s="17"/>
      <c r="AB43" s="17"/>
      <c r="AC43" s="17"/>
      <c r="AE43" s="16"/>
      <c r="AF43" s="16"/>
      <c r="AG43" s="16"/>
      <c r="AH43" s="16"/>
      <c r="AI43" s="16"/>
      <c r="AJ43" s="16"/>
      <c r="AL43" s="16"/>
      <c r="AM43" s="16"/>
      <c r="AN43" s="16"/>
      <c r="AO43" s="16"/>
      <c r="AP43" s="16"/>
      <c r="AQ43" s="16"/>
      <c r="BI43" s="1">
        <v>4</v>
      </c>
      <c r="BJ43" s="6">
        <f>SUM($R$5:R45)-$AB$2</f>
        <v>-5.477303</v>
      </c>
      <c r="BK43" s="6">
        <f>SUM($R$5:S45)-$AB$2</f>
        <v>-1.3879886399999997</v>
      </c>
      <c r="BL43" s="6">
        <f>SUM($R$5:T45)-$AB$2</f>
        <v>8.835297259999999</v>
      </c>
      <c r="BM43" s="6">
        <f>SUM($R$5:U45)-$AB$2</f>
        <v>23.147897520000001</v>
      </c>
      <c r="BN43" s="6">
        <f>SUM($R$5:V45)-$AB$2</f>
        <v>43.59446931999998</v>
      </c>
      <c r="BO43" s="6">
        <f>SUM($R$5:W45)-$AB$2</f>
        <v>68.130355479999992</v>
      </c>
      <c r="BP43" s="16"/>
    </row>
    <row r="44" spans="1:68" ht="15" thickTop="1" thickBot="1" x14ac:dyDescent="0.5">
      <c r="A44" s="1">
        <v>2008</v>
      </c>
      <c r="B44" s="1">
        <v>1</v>
      </c>
      <c r="C44" s="1">
        <v>3</v>
      </c>
      <c r="D44" s="1">
        <v>6</v>
      </c>
      <c r="E44" s="1">
        <v>15.1</v>
      </c>
      <c r="F44" s="1">
        <v>0</v>
      </c>
      <c r="G44" s="13">
        <f t="shared" si="2"/>
        <v>1.4213900000000004</v>
      </c>
      <c r="H44" s="13">
        <v>43</v>
      </c>
      <c r="Q44" s="1">
        <v>3</v>
      </c>
      <c r="R44" s="6">
        <f t="shared" si="11"/>
        <v>0</v>
      </c>
      <c r="S44" s="6">
        <f t="shared" si="12"/>
        <v>0</v>
      </c>
      <c r="T44" s="6">
        <f t="shared" si="13"/>
        <v>0</v>
      </c>
      <c r="U44" s="6">
        <f t="shared" si="14"/>
        <v>0</v>
      </c>
      <c r="V44" s="6">
        <f t="shared" si="15"/>
        <v>0</v>
      </c>
      <c r="W44" s="6">
        <f t="shared" si="16"/>
        <v>0</v>
      </c>
      <c r="X44" s="17"/>
      <c r="Y44" s="17"/>
      <c r="Z44" s="17"/>
      <c r="AA44" s="17"/>
      <c r="AB44" s="17"/>
      <c r="AC44" s="17"/>
      <c r="AE44" s="16"/>
      <c r="AF44" s="16"/>
      <c r="AG44" s="16"/>
      <c r="AH44" s="16"/>
      <c r="AI44" s="16"/>
      <c r="AJ44" s="16"/>
      <c r="AL44" s="16"/>
      <c r="AM44" s="16"/>
      <c r="AN44" s="16"/>
      <c r="AO44" s="16"/>
      <c r="AP44" s="16"/>
      <c r="AQ44" s="16"/>
      <c r="BI44" s="1">
        <v>5</v>
      </c>
      <c r="BJ44" s="6">
        <f>SUM($R$5:R46)-$AB$2</f>
        <v>-5.477303</v>
      </c>
      <c r="BK44" s="6">
        <f>SUM($R$5:S46)-$AB$2</f>
        <v>-1.3879886399999997</v>
      </c>
      <c r="BL44" s="6">
        <f>SUM($R$5:T46)-$AB$2</f>
        <v>8.835297259999999</v>
      </c>
      <c r="BM44" s="6">
        <f>SUM($R$5:U46)-$AB$2</f>
        <v>23.147897520000001</v>
      </c>
      <c r="BN44" s="6">
        <f>SUM($R$5:V46)-$AB$2</f>
        <v>43.59446931999998</v>
      </c>
      <c r="BO44" s="6">
        <f>SUM($R$5:W46)-$AB$2</f>
        <v>68.130355479999992</v>
      </c>
      <c r="BP44" s="16"/>
    </row>
    <row r="45" spans="1:68" ht="15" thickTop="1" thickBot="1" x14ac:dyDescent="0.5">
      <c r="A45" s="1">
        <v>2008</v>
      </c>
      <c r="B45" s="1">
        <v>1</v>
      </c>
      <c r="C45" s="1">
        <v>3</v>
      </c>
      <c r="D45" s="1">
        <v>7</v>
      </c>
      <c r="E45" s="1">
        <v>15</v>
      </c>
      <c r="F45" s="1">
        <v>0</v>
      </c>
      <c r="G45" s="13">
        <f t="shared" si="2"/>
        <v>1.4213900000000004</v>
      </c>
      <c r="H45" s="4">
        <v>44</v>
      </c>
      <c r="Q45" s="1">
        <v>4</v>
      </c>
      <c r="R45" s="6">
        <f t="shared" si="11"/>
        <v>0</v>
      </c>
      <c r="S45" s="6">
        <f t="shared" si="12"/>
        <v>0</v>
      </c>
      <c r="T45" s="6">
        <f t="shared" si="13"/>
        <v>0</v>
      </c>
      <c r="U45" s="6">
        <f t="shared" si="14"/>
        <v>0</v>
      </c>
      <c r="V45" s="6">
        <f t="shared" si="15"/>
        <v>0</v>
      </c>
      <c r="W45" s="6">
        <f t="shared" si="16"/>
        <v>0</v>
      </c>
      <c r="X45" s="17"/>
      <c r="Y45" s="17"/>
      <c r="Z45" s="17"/>
      <c r="AA45" s="17"/>
      <c r="AB45" s="17"/>
      <c r="AC45" s="17"/>
      <c r="AE45" s="16"/>
      <c r="AF45" s="16"/>
      <c r="AG45" s="16"/>
      <c r="AH45" s="16"/>
      <c r="AI45" s="16"/>
      <c r="AJ45" s="16"/>
      <c r="AL45" s="16"/>
      <c r="AM45" s="16"/>
      <c r="AN45" s="16"/>
      <c r="AO45" s="16"/>
      <c r="AP45" s="16"/>
      <c r="AQ45" s="16"/>
      <c r="BI45" s="1">
        <v>6</v>
      </c>
      <c r="BJ45" s="6">
        <f>SUM($R$5:R47)-$AB$2</f>
        <v>-5.477303</v>
      </c>
      <c r="BK45" s="6">
        <f>SUM($R$5:S47)-$AB$2</f>
        <v>-1.3879886399999997</v>
      </c>
      <c r="BL45" s="6">
        <f>SUM($R$5:T47)-$AB$2</f>
        <v>8.835297259999999</v>
      </c>
      <c r="BM45" s="6">
        <f>SUM($R$5:U47)-$AB$2</f>
        <v>23.147897520000001</v>
      </c>
      <c r="BN45" s="6">
        <f>SUM($R$5:V47)-$AB$2</f>
        <v>43.59446931999998</v>
      </c>
      <c r="BO45" s="6">
        <f>SUM($R$5:W47)-$AB$2</f>
        <v>68.130355479999992</v>
      </c>
      <c r="BP45" s="16"/>
    </row>
    <row r="46" spans="1:68" ht="15" thickTop="1" thickBot="1" x14ac:dyDescent="0.5">
      <c r="A46" s="1">
        <v>2008</v>
      </c>
      <c r="B46" s="1">
        <v>1</v>
      </c>
      <c r="C46" s="1">
        <v>3</v>
      </c>
      <c r="D46" s="1">
        <v>8</v>
      </c>
      <c r="E46" s="1">
        <v>14.7</v>
      </c>
      <c r="F46" s="1">
        <v>0</v>
      </c>
      <c r="G46" s="13">
        <f t="shared" si="2"/>
        <v>1.4213900000000004</v>
      </c>
      <c r="H46" s="13">
        <v>45</v>
      </c>
      <c r="Q46" s="1">
        <v>5</v>
      </c>
      <c r="R46" s="6">
        <f t="shared" si="11"/>
        <v>0</v>
      </c>
      <c r="S46" s="6">
        <f t="shared" si="12"/>
        <v>0</v>
      </c>
      <c r="T46" s="6">
        <f t="shared" si="13"/>
        <v>0</v>
      </c>
      <c r="U46" s="6">
        <f t="shared" si="14"/>
        <v>0</v>
      </c>
      <c r="V46" s="6">
        <f t="shared" si="15"/>
        <v>0</v>
      </c>
      <c r="W46" s="6">
        <f t="shared" si="16"/>
        <v>0</v>
      </c>
      <c r="X46" s="17"/>
      <c r="Y46" s="17"/>
      <c r="Z46" s="17"/>
      <c r="AA46" s="17"/>
      <c r="AB46" s="17"/>
      <c r="AC46" s="17"/>
      <c r="AE46" s="16"/>
      <c r="AF46" s="16"/>
      <c r="AG46" s="16"/>
      <c r="AH46" s="16"/>
      <c r="AI46" s="16"/>
      <c r="AJ46" s="16"/>
      <c r="AL46" s="16"/>
      <c r="AM46" s="16"/>
      <c r="AN46" s="16"/>
      <c r="AO46" s="16"/>
      <c r="AP46" s="16"/>
      <c r="AQ46" s="16"/>
      <c r="BI46" s="1">
        <v>7</v>
      </c>
      <c r="BJ46" s="6">
        <f>SUM($R$5:R48)-$AB$2</f>
        <v>-5.477303</v>
      </c>
      <c r="BK46" s="6">
        <f>SUM($R$5:S48)-$AB$2</f>
        <v>-1.3879886399999997</v>
      </c>
      <c r="BL46" s="6">
        <f>SUM($R$5:T48)-$AB$2</f>
        <v>8.835297259999999</v>
      </c>
      <c r="BM46" s="6">
        <f>SUM($R$5:U48)-$AB$2</f>
        <v>23.147897520000001</v>
      </c>
      <c r="BN46" s="6">
        <f>SUM($R$5:V48)-$AB$2</f>
        <v>43.59446931999998</v>
      </c>
      <c r="BO46" s="6">
        <f>SUM($R$5:W48)-$AB$2</f>
        <v>68.130355479999992</v>
      </c>
      <c r="BP46" s="16"/>
    </row>
    <row r="47" spans="1:68" ht="15" thickTop="1" thickBot="1" x14ac:dyDescent="0.5">
      <c r="A47" s="1">
        <v>2008</v>
      </c>
      <c r="B47" s="1">
        <v>1</v>
      </c>
      <c r="C47" s="1">
        <v>3</v>
      </c>
      <c r="D47" s="1">
        <v>9</v>
      </c>
      <c r="E47" s="1">
        <v>14.5</v>
      </c>
      <c r="F47" s="1">
        <v>67.83</v>
      </c>
      <c r="G47" s="13">
        <f t="shared" si="2"/>
        <v>1.4213900000000004</v>
      </c>
      <c r="H47" s="4">
        <v>46</v>
      </c>
      <c r="Q47" s="1">
        <v>6</v>
      </c>
      <c r="R47" s="6">
        <f t="shared" si="11"/>
        <v>0</v>
      </c>
      <c r="S47" s="6">
        <f t="shared" si="12"/>
        <v>0</v>
      </c>
      <c r="T47" s="6">
        <f t="shared" si="13"/>
        <v>0</v>
      </c>
      <c r="U47" s="6">
        <f t="shared" si="14"/>
        <v>0</v>
      </c>
      <c r="V47" s="6">
        <f t="shared" si="15"/>
        <v>0</v>
      </c>
      <c r="W47" s="6">
        <f t="shared" si="16"/>
        <v>0</v>
      </c>
      <c r="X47" s="17"/>
      <c r="Y47" s="17"/>
      <c r="Z47" s="17"/>
      <c r="AA47" s="17"/>
      <c r="AB47" s="17"/>
      <c r="AC47" s="17"/>
      <c r="AE47" s="16"/>
      <c r="AF47" s="16"/>
      <c r="AG47" s="16"/>
      <c r="AH47" s="16"/>
      <c r="AI47" s="16"/>
      <c r="AJ47" s="16"/>
      <c r="AL47" s="16"/>
      <c r="AM47" s="16"/>
      <c r="AN47" s="16"/>
      <c r="AO47" s="16"/>
      <c r="AP47" s="16"/>
      <c r="AQ47" s="16"/>
      <c r="BI47" s="1">
        <v>8</v>
      </c>
      <c r="BJ47" s="6">
        <f>SUM($R$5:R49)-$AB$2</f>
        <v>-5.477303</v>
      </c>
      <c r="BK47" s="6">
        <f>SUM($R$5:S49)-$AB$2</f>
        <v>-1.3879886399999997</v>
      </c>
      <c r="BL47" s="6">
        <f>SUM($R$5:T49)-$AB$2</f>
        <v>8.835297259999999</v>
      </c>
      <c r="BM47" s="6">
        <f>SUM($R$5:U49)-$AB$2</f>
        <v>23.147897520000001</v>
      </c>
      <c r="BN47" s="6">
        <f>SUM($R$5:V49)-$AB$2</f>
        <v>43.59446931999998</v>
      </c>
      <c r="BO47" s="6">
        <f>SUM($R$5:W49)-$AB$2</f>
        <v>68.130355479999992</v>
      </c>
      <c r="BP47" s="16"/>
    </row>
    <row r="48" spans="1:68" ht="15" thickTop="1" thickBot="1" x14ac:dyDescent="0.5">
      <c r="A48" s="1">
        <v>2008</v>
      </c>
      <c r="B48" s="1">
        <v>1</v>
      </c>
      <c r="C48" s="1">
        <v>3</v>
      </c>
      <c r="D48" s="1">
        <v>10</v>
      </c>
      <c r="E48" s="1">
        <v>15.2</v>
      </c>
      <c r="F48" s="1">
        <v>228.17</v>
      </c>
      <c r="G48" s="13">
        <f t="shared" si="2"/>
        <v>1.3535599999999999</v>
      </c>
      <c r="H48" s="13">
        <v>47</v>
      </c>
      <c r="Q48" s="1">
        <v>7</v>
      </c>
      <c r="R48" s="6">
        <f t="shared" si="11"/>
        <v>0</v>
      </c>
      <c r="S48" s="6">
        <f t="shared" si="12"/>
        <v>0</v>
      </c>
      <c r="T48" s="6">
        <f t="shared" si="13"/>
        <v>0</v>
      </c>
      <c r="U48" s="6">
        <f t="shared" si="14"/>
        <v>0</v>
      </c>
      <c r="V48" s="6">
        <f t="shared" si="15"/>
        <v>0</v>
      </c>
      <c r="W48" s="6">
        <f t="shared" si="16"/>
        <v>0</v>
      </c>
      <c r="X48" s="17"/>
      <c r="Y48" s="17"/>
      <c r="Z48" s="17"/>
      <c r="AA48" s="17"/>
      <c r="AB48" s="17"/>
      <c r="AC48" s="17"/>
      <c r="AE48" s="16"/>
      <c r="AF48" s="16"/>
      <c r="AG48" s="16"/>
      <c r="AH48" s="16"/>
      <c r="AI48" s="16"/>
      <c r="AJ48" s="16"/>
      <c r="AL48" s="16"/>
      <c r="AM48" s="16"/>
      <c r="AN48" s="16"/>
      <c r="AO48" s="16"/>
      <c r="AP48" s="16"/>
      <c r="AQ48" s="16"/>
      <c r="BI48" s="1">
        <v>9</v>
      </c>
      <c r="BJ48" s="6">
        <f>SUM($R$5:R50)-$AB$2</f>
        <v>-5.4379615999999995</v>
      </c>
      <c r="BK48" s="6">
        <f>SUM($R$5:S50)-$AB$2</f>
        <v>-1.1960026079999997</v>
      </c>
      <c r="BL48" s="6">
        <f>SUM($R$5:T50)-$AB$2</f>
        <v>9.4088948719999976</v>
      </c>
      <c r="BM48" s="6">
        <f>SUM($R$5:U50)-$AB$2</f>
        <v>24.255751344000004</v>
      </c>
      <c r="BN48" s="6">
        <f>SUM($R$5:V50)-$AB$2</f>
        <v>45.465546303999979</v>
      </c>
      <c r="BO48" s="6">
        <f>SUM($R$5:W50)-$AB$2</f>
        <v>70.91730025599999</v>
      </c>
      <c r="BP48" s="16"/>
    </row>
    <row r="49" spans="1:68" ht="15" thickTop="1" thickBot="1" x14ac:dyDescent="0.5">
      <c r="A49" s="1">
        <v>2008</v>
      </c>
      <c r="B49" s="1">
        <v>1</v>
      </c>
      <c r="C49" s="1">
        <v>3</v>
      </c>
      <c r="D49" s="1">
        <v>11</v>
      </c>
      <c r="E49" s="1">
        <v>16</v>
      </c>
      <c r="F49" s="1">
        <v>339.16</v>
      </c>
      <c r="G49" s="13">
        <f t="shared" si="2"/>
        <v>1.1253900000000001</v>
      </c>
      <c r="H49" s="4">
        <v>48</v>
      </c>
      <c r="Q49" s="1">
        <v>8</v>
      </c>
      <c r="R49" s="6">
        <f t="shared" si="11"/>
        <v>0</v>
      </c>
      <c r="S49" s="6">
        <f t="shared" si="12"/>
        <v>0</v>
      </c>
      <c r="T49" s="6">
        <f t="shared" si="13"/>
        <v>0</v>
      </c>
      <c r="U49" s="6">
        <f t="shared" si="14"/>
        <v>0</v>
      </c>
      <c r="V49" s="6">
        <f t="shared" si="15"/>
        <v>0</v>
      </c>
      <c r="W49" s="6">
        <f t="shared" si="16"/>
        <v>0</v>
      </c>
      <c r="X49" s="17"/>
      <c r="Y49" s="17"/>
      <c r="Z49" s="17"/>
      <c r="AA49" s="17"/>
      <c r="AB49" s="17"/>
      <c r="AC49" s="17"/>
      <c r="AE49" s="16"/>
      <c r="AF49" s="16"/>
      <c r="AG49" s="16"/>
      <c r="AH49" s="16"/>
      <c r="AI49" s="16"/>
      <c r="AJ49" s="16"/>
      <c r="AL49" s="16"/>
      <c r="AM49" s="16"/>
      <c r="AN49" s="16"/>
      <c r="AO49" s="16"/>
      <c r="AP49" s="16"/>
      <c r="AQ49" s="16"/>
      <c r="BI49" s="1">
        <v>10</v>
      </c>
      <c r="BJ49" s="6">
        <f>SUM($R$5:R51)-$AB$2</f>
        <v>-5.3056229999999998</v>
      </c>
      <c r="BK49" s="6">
        <f>SUM($R$5:S51)-$AB$2</f>
        <v>-0.55019024000000005</v>
      </c>
      <c r="BL49" s="6">
        <f>SUM($R$5:T51)-$AB$2</f>
        <v>11.338391659999999</v>
      </c>
      <c r="BM49" s="6">
        <f>SUM($R$5:U51)-$AB$2</f>
        <v>27.982406320000003</v>
      </c>
      <c r="BN49" s="6">
        <f>SUM($R$5:V51)-$AB$2</f>
        <v>51.759570119999971</v>
      </c>
      <c r="BO49" s="6">
        <f>SUM($R$5:W51)-$AB$2</f>
        <v>80.29216667999998</v>
      </c>
      <c r="BP49" s="16"/>
    </row>
    <row r="50" spans="1:68" ht="15" thickTop="1" thickBot="1" x14ac:dyDescent="0.5">
      <c r="A50" s="1">
        <v>2008</v>
      </c>
      <c r="B50" s="1">
        <v>1</v>
      </c>
      <c r="C50" s="1">
        <v>3</v>
      </c>
      <c r="D50" s="1">
        <v>12</v>
      </c>
      <c r="E50" s="1">
        <v>14.2</v>
      </c>
      <c r="F50" s="1">
        <v>225.08</v>
      </c>
      <c r="G50" s="13">
        <f t="shared" si="2"/>
        <v>0.7862300000000001</v>
      </c>
      <c r="H50" s="13">
        <v>49</v>
      </c>
      <c r="Q50" s="1">
        <v>9</v>
      </c>
      <c r="R50" s="6">
        <f t="shared" si="11"/>
        <v>3.9341399999999992E-2</v>
      </c>
      <c r="S50" s="6">
        <f t="shared" si="12"/>
        <v>0.15264463199999997</v>
      </c>
      <c r="T50" s="6">
        <f t="shared" si="13"/>
        <v>0.38161157999999989</v>
      </c>
      <c r="U50" s="6">
        <f t="shared" si="14"/>
        <v>0.53425621199999984</v>
      </c>
      <c r="V50" s="6">
        <f t="shared" si="15"/>
        <v>0.76322315999999979</v>
      </c>
      <c r="W50" s="6">
        <f t="shared" si="16"/>
        <v>0.9158677919999999</v>
      </c>
      <c r="X50" s="17"/>
      <c r="Y50" s="17"/>
      <c r="Z50" s="17"/>
      <c r="AA50" s="17"/>
      <c r="AB50" s="17"/>
      <c r="AC50" s="17"/>
      <c r="AE50" s="16"/>
      <c r="AF50" s="16"/>
      <c r="AG50" s="16"/>
      <c r="AH50" s="16"/>
      <c r="AI50" s="16"/>
      <c r="AJ50" s="16"/>
      <c r="AL50" s="16"/>
      <c r="AM50" s="16"/>
      <c r="AN50" s="16"/>
      <c r="AO50" s="16"/>
      <c r="AP50" s="16"/>
      <c r="AQ50" s="16"/>
      <c r="BI50" s="1">
        <v>11</v>
      </c>
      <c r="BJ50" s="6">
        <f>SUM($R$5:R52)-$AB$2</f>
        <v>-5.1089102000000004</v>
      </c>
      <c r="BK50" s="6">
        <f>SUM($R$5:S52)-$AB$2</f>
        <v>0.40976822400000046</v>
      </c>
      <c r="BL50" s="6">
        <f>SUM($R$5:T52)-$AB$2</f>
        <v>14.206464283999999</v>
      </c>
      <c r="BM50" s="6">
        <f>SUM($R$5:U52)-$AB$2</f>
        <v>33.521838768000002</v>
      </c>
      <c r="BN50" s="6">
        <f>SUM($R$5:V52)-$AB$2</f>
        <v>61.115230887999971</v>
      </c>
      <c r="BO50" s="6">
        <f>SUM($R$5:W52)-$AB$2</f>
        <v>94.227301431999962</v>
      </c>
      <c r="BP50" s="16"/>
    </row>
    <row r="51" spans="1:68" ht="15" thickTop="1" thickBot="1" x14ac:dyDescent="0.5">
      <c r="A51" s="1">
        <v>2008</v>
      </c>
      <c r="B51" s="1">
        <v>1</v>
      </c>
      <c r="C51" s="1">
        <v>3</v>
      </c>
      <c r="D51" s="1">
        <v>13</v>
      </c>
      <c r="E51" s="1">
        <v>14.5</v>
      </c>
      <c r="F51" s="1">
        <v>303.25</v>
      </c>
      <c r="G51" s="13">
        <f t="shared" si="2"/>
        <v>0.56115000000000004</v>
      </c>
      <c r="H51" s="4">
        <v>50</v>
      </c>
      <c r="Q51" s="1">
        <v>10</v>
      </c>
      <c r="R51" s="6">
        <f t="shared" si="11"/>
        <v>0.13233859999999997</v>
      </c>
      <c r="S51" s="6">
        <f t="shared" si="12"/>
        <v>0.513473768</v>
      </c>
      <c r="T51" s="6">
        <f t="shared" si="13"/>
        <v>1.2836844199999997</v>
      </c>
      <c r="U51" s="6">
        <f t="shared" si="14"/>
        <v>1.7971581879999998</v>
      </c>
      <c r="V51" s="6">
        <f t="shared" si="15"/>
        <v>2.5673688399999994</v>
      </c>
      <c r="W51" s="6">
        <f t="shared" si="16"/>
        <v>3.0808426079999998</v>
      </c>
      <c r="X51" s="17"/>
      <c r="Y51" s="17"/>
      <c r="Z51" s="17"/>
      <c r="AA51" s="17"/>
      <c r="AB51" s="17"/>
      <c r="AC51" s="17"/>
      <c r="AE51" s="16"/>
      <c r="AF51" s="16"/>
      <c r="AG51" s="16"/>
      <c r="AH51" s="16"/>
      <c r="AI51" s="16"/>
      <c r="AJ51" s="16"/>
      <c r="AL51" s="16"/>
      <c r="AM51" s="16"/>
      <c r="AN51" s="16"/>
      <c r="AO51" s="16"/>
      <c r="AP51" s="16"/>
      <c r="AQ51" s="16"/>
      <c r="BI51" s="1">
        <v>12</v>
      </c>
      <c r="BJ51" s="6">
        <f t="shared" ref="BJ51" si="53">R53-$AB$2</f>
        <v>-6.4007035999999999</v>
      </c>
      <c r="BK51" s="6">
        <f t="shared" ref="BK51" si="54">S53-$AB$2</f>
        <v>-6.0247299679999999</v>
      </c>
      <c r="BL51" s="6">
        <f t="shared" ref="BL51" si="55">T53-$AB$2</f>
        <v>-5.2649499200000003</v>
      </c>
      <c r="BM51" s="6">
        <f t="shared" ref="BM51" si="56">U53-$AB$2</f>
        <v>-4.7584298880000002</v>
      </c>
      <c r="BN51" s="6">
        <f t="shared" ref="BN51" si="57">V53-$AB$2</f>
        <v>-3.9986498400000001</v>
      </c>
      <c r="BO51" s="6">
        <f t="shared" ref="BO51" si="58">W53-$AB$2</f>
        <v>-3.4921298079999996</v>
      </c>
      <c r="BP51" s="16"/>
    </row>
    <row r="52" spans="1:68" ht="15" thickTop="1" thickBot="1" x14ac:dyDescent="0.5">
      <c r="A52" s="1">
        <v>2008</v>
      </c>
      <c r="B52" s="1">
        <v>1</v>
      </c>
      <c r="C52" s="1">
        <v>3</v>
      </c>
      <c r="D52" s="1">
        <v>14</v>
      </c>
      <c r="E52" s="1">
        <v>12</v>
      </c>
      <c r="F52" s="1">
        <v>86.38</v>
      </c>
      <c r="G52" s="13">
        <f t="shared" si="2"/>
        <v>0.25789999999999996</v>
      </c>
      <c r="H52" s="13">
        <v>51</v>
      </c>
      <c r="Q52" s="1">
        <v>11</v>
      </c>
      <c r="R52" s="6">
        <f t="shared" si="11"/>
        <v>0.19671279999999999</v>
      </c>
      <c r="S52" s="6">
        <f t="shared" si="12"/>
        <v>0.76324566399999993</v>
      </c>
      <c r="T52" s="6">
        <f t="shared" si="13"/>
        <v>1.9081141599999996</v>
      </c>
      <c r="U52" s="6">
        <f t="shared" si="14"/>
        <v>2.6713598239999996</v>
      </c>
      <c r="V52" s="6">
        <f t="shared" si="15"/>
        <v>3.8162283199999991</v>
      </c>
      <c r="W52" s="6">
        <f t="shared" si="16"/>
        <v>4.5794739839999998</v>
      </c>
      <c r="X52" s="17"/>
      <c r="Y52" s="17"/>
      <c r="Z52" s="17"/>
      <c r="AA52" s="17"/>
      <c r="AB52" s="17"/>
      <c r="AC52" s="17"/>
      <c r="AE52" s="16"/>
      <c r="AF52" s="16"/>
      <c r="AG52" s="16"/>
      <c r="AH52" s="16"/>
      <c r="AI52" s="16"/>
      <c r="AJ52" s="16"/>
      <c r="AL52" s="16"/>
      <c r="AM52" s="16"/>
      <c r="AN52" s="16"/>
      <c r="AO52" s="16"/>
      <c r="AP52" s="16"/>
      <c r="AQ52" s="16"/>
      <c r="BI52" s="1">
        <v>13</v>
      </c>
      <c r="BJ52" s="6">
        <f>SUM($R$5:R54)-$AB$2</f>
        <v>-4.8024787999999994</v>
      </c>
      <c r="BK52" s="6">
        <f>SUM($R$5:S54)-$AB$2</f>
        <v>1.9051534560000007</v>
      </c>
      <c r="BL52" s="6">
        <f>SUM($R$5:T54)-$AB$2</f>
        <v>18.674234095999999</v>
      </c>
      <c r="BM52" s="6">
        <f>SUM($R$5:U54)-$AB$2</f>
        <v>42.150946992000002</v>
      </c>
      <c r="BN52" s="6">
        <f>SUM($R$5:V54)-$AB$2</f>
        <v>75.68910827199997</v>
      </c>
      <c r="BO52" s="6">
        <f>SUM($R$5:W54)-$AB$2</f>
        <v>115.93490180799996</v>
      </c>
      <c r="BP52" s="16"/>
    </row>
    <row r="53" spans="1:68" ht="15" thickTop="1" thickBot="1" x14ac:dyDescent="0.5">
      <c r="A53" s="1">
        <v>2008</v>
      </c>
      <c r="B53" s="1">
        <v>1</v>
      </c>
      <c r="C53" s="1">
        <v>3</v>
      </c>
      <c r="D53" s="1">
        <v>15</v>
      </c>
      <c r="E53" s="1">
        <v>12</v>
      </c>
      <c r="F53" s="1">
        <v>127.84</v>
      </c>
      <c r="G53" s="13">
        <f t="shared" si="2"/>
        <v>0.17151999999999998</v>
      </c>
      <c r="H53" s="4">
        <v>52</v>
      </c>
      <c r="Q53" s="1">
        <v>12</v>
      </c>
      <c r="R53" s="6">
        <f t="shared" si="11"/>
        <v>0.13054640000000001</v>
      </c>
      <c r="S53" s="6">
        <f t="shared" si="12"/>
        <v>0.50652003200000006</v>
      </c>
      <c r="T53" s="6">
        <f t="shared" si="13"/>
        <v>1.2663000799999999</v>
      </c>
      <c r="U53" s="6">
        <f t="shared" si="14"/>
        <v>1.772820112</v>
      </c>
      <c r="V53" s="6">
        <f t="shared" si="15"/>
        <v>2.5326001599999999</v>
      </c>
      <c r="W53" s="6">
        <f t="shared" si="16"/>
        <v>3.0391201920000004</v>
      </c>
      <c r="X53" s="17">
        <f t="shared" ref="X53" si="59">SUM(R53:R77)-$AB$2</f>
        <v>-5.5922764000000003</v>
      </c>
      <c r="Y53" s="17">
        <f t="shared" ref="Y53" si="60">SUM(S53:S77)-$AB$2</f>
        <v>-2.8880324320000001</v>
      </c>
      <c r="Z53" s="17">
        <f t="shared" ref="Z53" si="61">SUM(T53:T77)-$AB$2</f>
        <v>2.5767939200000001</v>
      </c>
      <c r="AA53" s="17">
        <f t="shared" ref="AA53" si="62">SUM(U53:U77)-$AB$2</f>
        <v>6.220011487999999</v>
      </c>
      <c r="AB53" s="17">
        <f t="shared" ref="AB53" si="63">SUM(V53:V77)-$AB$2</f>
        <v>11.68483784</v>
      </c>
      <c r="AC53" s="17">
        <f t="shared" ref="AC53" si="64">SUM(W53:W77)-$AB$2</f>
        <v>15.328055408000001</v>
      </c>
      <c r="AE53" s="16">
        <f t="shared" ref="AE53" si="65">IF(X53&gt;0,1,0)</f>
        <v>0</v>
      </c>
      <c r="AF53" s="16">
        <f t="shared" ref="AF53" si="66">IF(Y53&gt;0,1,0)</f>
        <v>0</v>
      </c>
      <c r="AG53" s="16">
        <f t="shared" ref="AG53" si="67">IF(Z53&gt;0,1,0)</f>
        <v>1</v>
      </c>
      <c r="AH53" s="16">
        <f t="shared" ref="AH53" si="68">IF(AA53&gt;0,1,0)</f>
        <v>1</v>
      </c>
      <c r="AI53" s="16">
        <f t="shared" ref="AI53" si="69">IF(AB53&gt;0,1,0)</f>
        <v>1</v>
      </c>
      <c r="AJ53" s="16">
        <f t="shared" ref="AJ53" si="70">IF(AC53&gt;0,1,0)</f>
        <v>1</v>
      </c>
      <c r="AL53" s="16">
        <f t="shared" ref="AL53" si="71">IF(X53&lt;0,ABS(X53*$AP$1),0)</f>
        <v>0</v>
      </c>
      <c r="AM53" s="16">
        <f t="shared" ref="AM53" si="72">IF(Y53&lt;0,ABS(Y53*$AP$1),0)</f>
        <v>0</v>
      </c>
      <c r="AN53" s="16">
        <f t="shared" ref="AN53" si="73">IF(Z53&lt;0,ABS(Z53*$AP$1),0)</f>
        <v>0</v>
      </c>
      <c r="AO53" s="16">
        <f t="shared" ref="AO53" si="74">IF(AA53&lt;0,ABS(AA53*$AP$1),0)</f>
        <v>0</v>
      </c>
      <c r="AP53" s="16">
        <f t="shared" ref="AP53" si="75">IF(AB53&lt;0,ABS(AB53*$AP$1),0)</f>
        <v>0</v>
      </c>
      <c r="AQ53" s="16">
        <f t="shared" ref="AQ53" si="76">IF(AC53&lt;0,ABS(AC53*$AP$1),0)</f>
        <v>0</v>
      </c>
      <c r="BI53" s="1">
        <v>14</v>
      </c>
      <c r="BJ53" s="6">
        <f>SUM($R$5:R55)-$AB$2</f>
        <v>-4.7523783999999996</v>
      </c>
      <c r="BK53" s="6">
        <f>SUM($R$5:S55)-$AB$2</f>
        <v>2.1496434080000011</v>
      </c>
      <c r="BL53" s="6">
        <f>SUM($R$5:T55)-$AB$2</f>
        <v>19.404697928000001</v>
      </c>
      <c r="BM53" s="6">
        <f>SUM($R$5:U55)-$AB$2</f>
        <v>43.561774256</v>
      </c>
      <c r="BN53" s="6">
        <f>SUM($R$5:V55)-$AB$2</f>
        <v>78.071883295999982</v>
      </c>
      <c r="BO53" s="6">
        <f>SUM($R$5:W55)-$AB$2</f>
        <v>119.48401414399997</v>
      </c>
      <c r="BP53" s="16"/>
    </row>
    <row r="54" spans="1:68" ht="15" thickTop="1" thickBot="1" x14ac:dyDescent="0.5">
      <c r="A54" s="1">
        <v>2008</v>
      </c>
      <c r="B54" s="1">
        <v>1</v>
      </c>
      <c r="C54" s="1">
        <v>3</v>
      </c>
      <c r="D54" s="1">
        <v>16</v>
      </c>
      <c r="E54" s="1">
        <v>11.6</v>
      </c>
      <c r="F54" s="1">
        <v>37.729999999999997</v>
      </c>
      <c r="G54" s="13">
        <f t="shared" si="2"/>
        <v>4.3679999999999997E-2</v>
      </c>
      <c r="H54" s="13">
        <v>53</v>
      </c>
      <c r="Q54" s="1">
        <v>13</v>
      </c>
      <c r="R54" s="6">
        <f t="shared" si="11"/>
        <v>0.17588499999999999</v>
      </c>
      <c r="S54" s="6">
        <f t="shared" si="12"/>
        <v>0.68243379999999987</v>
      </c>
      <c r="T54" s="6">
        <f t="shared" si="13"/>
        <v>1.7060844999999998</v>
      </c>
      <c r="U54" s="6">
        <f t="shared" si="14"/>
        <v>2.3885182999999999</v>
      </c>
      <c r="V54" s="6">
        <f t="shared" si="15"/>
        <v>3.4121689999999996</v>
      </c>
      <c r="W54" s="6">
        <f t="shared" si="16"/>
        <v>4.0946028000000005</v>
      </c>
      <c r="X54" s="17"/>
      <c r="Y54" s="17"/>
      <c r="Z54" s="17"/>
      <c r="AA54" s="17"/>
      <c r="AB54" s="17"/>
      <c r="AC54" s="17"/>
      <c r="AE54" s="16"/>
      <c r="AF54" s="16"/>
      <c r="AG54" s="16"/>
      <c r="AH54" s="16"/>
      <c r="AI54" s="16"/>
      <c r="AJ54" s="16"/>
      <c r="AL54" s="16"/>
      <c r="AM54" s="16"/>
      <c r="AN54" s="16"/>
      <c r="AO54" s="16"/>
      <c r="AP54" s="16"/>
      <c r="AQ54" s="16"/>
      <c r="BI54" s="1">
        <v>15</v>
      </c>
      <c r="BJ54" s="6">
        <f>SUM($R$5:R56)-$AB$2</f>
        <v>-4.6782311999999999</v>
      </c>
      <c r="BK54" s="6">
        <f>SUM($R$5:S56)-$AB$2</f>
        <v>2.511481744000001</v>
      </c>
      <c r="BL54" s="6">
        <f>SUM($R$5:T56)-$AB$2</f>
        <v>20.485764103999998</v>
      </c>
      <c r="BM54" s="6">
        <f>SUM($R$5:U56)-$AB$2</f>
        <v>45.649759408000001</v>
      </c>
      <c r="BN54" s="6">
        <f>SUM($R$5:V56)-$AB$2</f>
        <v>81.598324127999987</v>
      </c>
      <c r="BO54" s="6">
        <f>SUM($R$5:W56)-$AB$2</f>
        <v>124.73660179199999</v>
      </c>
      <c r="BP54" s="16"/>
    </row>
    <row r="55" spans="1:68" ht="15" thickTop="1" thickBot="1" x14ac:dyDescent="0.5">
      <c r="A55" s="1">
        <v>2008</v>
      </c>
      <c r="B55" s="1">
        <v>1</v>
      </c>
      <c r="C55" s="1">
        <v>3</v>
      </c>
      <c r="D55" s="1">
        <v>17</v>
      </c>
      <c r="E55" s="1">
        <v>11.3</v>
      </c>
      <c r="F55" s="1">
        <v>5.95</v>
      </c>
      <c r="G55" s="13">
        <f t="shared" si="2"/>
        <v>5.9500000000000004E-3</v>
      </c>
      <c r="H55" s="4">
        <v>54</v>
      </c>
      <c r="Q55" s="1">
        <v>14</v>
      </c>
      <c r="R55" s="6">
        <f t="shared" si="11"/>
        <v>5.0100399999999996E-2</v>
      </c>
      <c r="S55" s="6">
        <f t="shared" si="12"/>
        <v>0.19438955199999999</v>
      </c>
      <c r="T55" s="6">
        <f t="shared" si="13"/>
        <v>0.48597387999999991</v>
      </c>
      <c r="U55" s="6">
        <f t="shared" si="14"/>
        <v>0.68036343199999982</v>
      </c>
      <c r="V55" s="6">
        <f t="shared" si="15"/>
        <v>0.97194775999999983</v>
      </c>
      <c r="W55" s="6">
        <f t="shared" si="16"/>
        <v>1.1663373119999998</v>
      </c>
      <c r="X55" s="17"/>
      <c r="Y55" s="17"/>
      <c r="Z55" s="17"/>
      <c r="AA55" s="17"/>
      <c r="AB55" s="17"/>
      <c r="AC55" s="17"/>
      <c r="AE55" s="16"/>
      <c r="AF55" s="16"/>
      <c r="AG55" s="16"/>
      <c r="AH55" s="16"/>
      <c r="AI55" s="16"/>
      <c r="AJ55" s="16"/>
      <c r="AL55" s="16"/>
      <c r="AM55" s="16"/>
      <c r="AN55" s="16"/>
      <c r="AO55" s="16"/>
      <c r="AP55" s="16"/>
      <c r="AQ55" s="16"/>
      <c r="BI55" s="1">
        <v>16</v>
      </c>
      <c r="BJ55" s="6">
        <f>SUM($R$5:R57)-$AB$2</f>
        <v>-4.6563477999999998</v>
      </c>
      <c r="BK55" s="6">
        <f>SUM($R$5:S57)-$AB$2</f>
        <v>2.6182727360000015</v>
      </c>
      <c r="BL55" s="6">
        <f>SUM($R$5:T57)-$AB$2</f>
        <v>20.804824075999999</v>
      </c>
      <c r="BM55" s="6">
        <f>SUM($R$5:U57)-$AB$2</f>
        <v>46.265995951999997</v>
      </c>
      <c r="BN55" s="6">
        <f>SUM($R$5:V57)-$AB$2</f>
        <v>82.639098631999971</v>
      </c>
      <c r="BO55" s="6">
        <f>SUM($R$5:W57)-$AB$2</f>
        <v>126.28682184800002</v>
      </c>
      <c r="BP55" s="16"/>
    </row>
    <row r="56" spans="1:68" ht="15" thickTop="1" thickBot="1" x14ac:dyDescent="0.5">
      <c r="A56" s="1">
        <v>2008</v>
      </c>
      <c r="B56" s="1">
        <v>1</v>
      </c>
      <c r="C56" s="1">
        <v>3</v>
      </c>
      <c r="D56" s="1">
        <v>18</v>
      </c>
      <c r="E56" s="1">
        <v>11.1</v>
      </c>
      <c r="F56" s="1">
        <v>0</v>
      </c>
      <c r="G56" s="13">
        <f t="shared" si="2"/>
        <v>0</v>
      </c>
      <c r="H56" s="13">
        <v>55</v>
      </c>
      <c r="Q56" s="1">
        <v>15</v>
      </c>
      <c r="R56" s="6">
        <f t="shared" si="11"/>
        <v>7.4147199999999996E-2</v>
      </c>
      <c r="S56" s="6">
        <f t="shared" si="12"/>
        <v>0.28769113599999996</v>
      </c>
      <c r="T56" s="6">
        <f t="shared" si="13"/>
        <v>0.71922783999999995</v>
      </c>
      <c r="U56" s="6">
        <f t="shared" si="14"/>
        <v>1.0069189759999999</v>
      </c>
      <c r="V56" s="6">
        <f t="shared" si="15"/>
        <v>1.4384556799999999</v>
      </c>
      <c r="W56" s="6">
        <f t="shared" si="16"/>
        <v>1.726146816</v>
      </c>
      <c r="X56" s="17"/>
      <c r="Y56" s="17"/>
      <c r="Z56" s="17"/>
      <c r="AA56" s="17"/>
      <c r="AB56" s="17"/>
      <c r="AC56" s="17"/>
      <c r="AE56" s="16"/>
      <c r="AF56" s="16"/>
      <c r="AG56" s="16"/>
      <c r="AH56" s="16"/>
      <c r="AI56" s="16"/>
      <c r="AJ56" s="16"/>
      <c r="AL56" s="16"/>
      <c r="AM56" s="16"/>
      <c r="AN56" s="16"/>
      <c r="AO56" s="16"/>
      <c r="AP56" s="16"/>
      <c r="AQ56" s="16"/>
      <c r="BI56" s="1">
        <v>17</v>
      </c>
      <c r="BJ56" s="6">
        <f>SUM($R$5:R58)-$AB$2</f>
        <v>-4.6528967999999997</v>
      </c>
      <c r="BK56" s="6">
        <f>SUM($R$5:S58)-$AB$2</f>
        <v>2.6351136160000017</v>
      </c>
      <c r="BL56" s="6">
        <f>SUM($R$5:T58)-$AB$2</f>
        <v>20.855139655999995</v>
      </c>
      <c r="BM56" s="6">
        <f>SUM($R$5:U58)-$AB$2</f>
        <v>46.363176111999991</v>
      </c>
      <c r="BN56" s="6">
        <f>SUM($R$5:V58)-$AB$2</f>
        <v>82.803228191999978</v>
      </c>
      <c r="BO56" s="6">
        <f>SUM($R$5:W58)-$AB$2</f>
        <v>126.53129068800004</v>
      </c>
      <c r="BP56" s="16"/>
    </row>
    <row r="57" spans="1:68" ht="15" thickTop="1" thickBot="1" x14ac:dyDescent="0.5">
      <c r="A57" s="1">
        <v>2008</v>
      </c>
      <c r="B57" s="1">
        <v>1</v>
      </c>
      <c r="C57" s="1">
        <v>3</v>
      </c>
      <c r="D57" s="1">
        <v>19</v>
      </c>
      <c r="E57" s="1">
        <v>11.9</v>
      </c>
      <c r="F57" s="1">
        <v>0</v>
      </c>
      <c r="G57" s="13">
        <f t="shared" si="2"/>
        <v>0</v>
      </c>
      <c r="H57" s="4">
        <v>56</v>
      </c>
      <c r="Q57" s="1">
        <v>16</v>
      </c>
      <c r="R57" s="6">
        <f t="shared" si="11"/>
        <v>2.1883399999999997E-2</v>
      </c>
      <c r="S57" s="6">
        <f t="shared" si="12"/>
        <v>8.490759199999999E-2</v>
      </c>
      <c r="T57" s="6">
        <f t="shared" si="13"/>
        <v>0.21226897999999997</v>
      </c>
      <c r="U57" s="6">
        <f t="shared" si="14"/>
        <v>0.29717657199999997</v>
      </c>
      <c r="V57" s="6">
        <f t="shared" si="15"/>
        <v>0.42453795999999994</v>
      </c>
      <c r="W57" s="6">
        <f t="shared" si="16"/>
        <v>0.50944555199999997</v>
      </c>
      <c r="X57" s="17"/>
      <c r="Y57" s="17"/>
      <c r="Z57" s="17"/>
      <c r="AA57" s="17"/>
      <c r="AB57" s="17"/>
      <c r="AC57" s="17"/>
      <c r="AE57" s="16"/>
      <c r="AF57" s="16"/>
      <c r="AG57" s="16"/>
      <c r="AH57" s="16"/>
      <c r="AI57" s="16"/>
      <c r="AJ57" s="16"/>
      <c r="AL57" s="16"/>
      <c r="AM57" s="16"/>
      <c r="AN57" s="16"/>
      <c r="AO57" s="16"/>
      <c r="AP57" s="16"/>
      <c r="AQ57" s="16"/>
      <c r="BI57" s="1">
        <v>18</v>
      </c>
      <c r="BJ57" s="6">
        <f>SUM($R$5:R59)-$AB$2</f>
        <v>-4.6528967999999997</v>
      </c>
      <c r="BK57" s="6">
        <f>SUM($R$5:S59)-$AB$2</f>
        <v>2.6351136160000017</v>
      </c>
      <c r="BL57" s="6">
        <f>SUM($R$5:T59)-$AB$2</f>
        <v>20.855139655999995</v>
      </c>
      <c r="BM57" s="6">
        <f>SUM($R$5:U59)-$AB$2</f>
        <v>46.363176111999991</v>
      </c>
      <c r="BN57" s="6">
        <f>SUM($R$5:V59)-$AB$2</f>
        <v>82.803228191999978</v>
      </c>
      <c r="BO57" s="6">
        <f>SUM($R$5:W59)-$AB$2</f>
        <v>126.53129068800004</v>
      </c>
      <c r="BP57" s="16"/>
    </row>
    <row r="58" spans="1:68" ht="15" thickTop="1" thickBot="1" x14ac:dyDescent="0.5">
      <c r="A58" s="1">
        <v>2008</v>
      </c>
      <c r="B58" s="1">
        <v>1</v>
      </c>
      <c r="C58" s="1">
        <v>3</v>
      </c>
      <c r="D58" s="1">
        <v>20</v>
      </c>
      <c r="E58" s="1">
        <v>12.5</v>
      </c>
      <c r="F58" s="1">
        <v>0</v>
      </c>
      <c r="G58" s="13">
        <f t="shared" si="2"/>
        <v>0</v>
      </c>
      <c r="H58" s="13">
        <v>57</v>
      </c>
      <c r="Q58" s="1">
        <v>17</v>
      </c>
      <c r="R58" s="6">
        <f t="shared" si="11"/>
        <v>3.4510000000000001E-3</v>
      </c>
      <c r="S58" s="6">
        <f t="shared" si="12"/>
        <v>1.338988E-2</v>
      </c>
      <c r="T58" s="6">
        <f t="shared" si="13"/>
        <v>3.3474699999999996E-2</v>
      </c>
      <c r="U58" s="6">
        <f t="shared" si="14"/>
        <v>4.6864580000000003E-2</v>
      </c>
      <c r="V58" s="6">
        <f t="shared" si="15"/>
        <v>6.6949399999999992E-2</v>
      </c>
      <c r="W58" s="6">
        <f t="shared" si="16"/>
        <v>8.0339279999999999E-2</v>
      </c>
      <c r="X58" s="17"/>
      <c r="Y58" s="17"/>
      <c r="Z58" s="17"/>
      <c r="AA58" s="17"/>
      <c r="AB58" s="17"/>
      <c r="AC58" s="17"/>
      <c r="AE58" s="16"/>
      <c r="AF58" s="16"/>
      <c r="AG58" s="16"/>
      <c r="AH58" s="16"/>
      <c r="AI58" s="16"/>
      <c r="AJ58" s="16"/>
      <c r="AL58" s="16"/>
      <c r="AM58" s="16"/>
      <c r="AN58" s="16"/>
      <c r="AO58" s="16"/>
      <c r="AP58" s="16"/>
      <c r="AQ58" s="16"/>
      <c r="BI58" s="1">
        <v>19</v>
      </c>
      <c r="BJ58" s="6">
        <f>SUM($R$5:R60)-$AB$2</f>
        <v>-4.6528967999999997</v>
      </c>
      <c r="BK58" s="6">
        <f>SUM($R$5:S60)-$AB$2</f>
        <v>2.6351136160000017</v>
      </c>
      <c r="BL58" s="6">
        <f>SUM($R$5:T60)-$AB$2</f>
        <v>20.855139655999995</v>
      </c>
      <c r="BM58" s="6">
        <f>SUM($R$5:U60)-$AB$2</f>
        <v>46.363176111999991</v>
      </c>
      <c r="BN58" s="6">
        <f>SUM($R$5:V60)-$AB$2</f>
        <v>82.803228191999978</v>
      </c>
      <c r="BO58" s="6">
        <f>SUM($R$5:W60)-$AB$2</f>
        <v>126.53129068800004</v>
      </c>
      <c r="BP58" s="16"/>
    </row>
    <row r="59" spans="1:68" ht="15" thickTop="1" thickBot="1" x14ac:dyDescent="0.5">
      <c r="A59" s="1">
        <v>2008</v>
      </c>
      <c r="B59" s="1">
        <v>1</v>
      </c>
      <c r="C59" s="1">
        <v>3</v>
      </c>
      <c r="D59" s="1">
        <v>21</v>
      </c>
      <c r="E59" s="1">
        <v>13.2</v>
      </c>
      <c r="F59" s="1">
        <v>0</v>
      </c>
      <c r="G59" s="13">
        <f t="shared" si="2"/>
        <v>0</v>
      </c>
      <c r="H59" s="4">
        <v>58</v>
      </c>
      <c r="Q59" s="1">
        <v>18</v>
      </c>
      <c r="R59" s="6">
        <f t="shared" si="11"/>
        <v>0</v>
      </c>
      <c r="S59" s="6">
        <f t="shared" si="12"/>
        <v>0</v>
      </c>
      <c r="T59" s="6">
        <f t="shared" si="13"/>
        <v>0</v>
      </c>
      <c r="U59" s="6">
        <f t="shared" si="14"/>
        <v>0</v>
      </c>
      <c r="V59" s="6">
        <f t="shared" si="15"/>
        <v>0</v>
      </c>
      <c r="W59" s="6">
        <f t="shared" si="16"/>
        <v>0</v>
      </c>
      <c r="X59" s="17"/>
      <c r="Y59" s="17"/>
      <c r="Z59" s="17"/>
      <c r="AA59" s="17"/>
      <c r="AB59" s="17"/>
      <c r="AC59" s="17"/>
      <c r="AE59" s="16"/>
      <c r="AF59" s="16"/>
      <c r="AG59" s="16"/>
      <c r="AH59" s="16"/>
      <c r="AI59" s="16"/>
      <c r="AJ59" s="16"/>
      <c r="AL59" s="16"/>
      <c r="AM59" s="16"/>
      <c r="AN59" s="16"/>
      <c r="AO59" s="16"/>
      <c r="AP59" s="16"/>
      <c r="AQ59" s="16"/>
      <c r="BI59" s="1">
        <v>20</v>
      </c>
      <c r="BJ59" s="6">
        <f>SUM($R$5:R61)-$AB$2</f>
        <v>-4.6528967999999997</v>
      </c>
      <c r="BK59" s="6">
        <f>SUM($R$5:S61)-$AB$2</f>
        <v>2.6351136160000017</v>
      </c>
      <c r="BL59" s="6">
        <f>SUM($R$5:T61)-$AB$2</f>
        <v>20.855139655999995</v>
      </c>
      <c r="BM59" s="6">
        <f>SUM($R$5:U61)-$AB$2</f>
        <v>46.363176111999991</v>
      </c>
      <c r="BN59" s="6">
        <f>SUM($R$5:V61)-$AB$2</f>
        <v>82.803228191999978</v>
      </c>
      <c r="BO59" s="6">
        <f>SUM($R$5:W61)-$AB$2</f>
        <v>126.53129068800004</v>
      </c>
      <c r="BP59" s="16"/>
    </row>
    <row r="60" spans="1:68" ht="15" thickTop="1" thickBot="1" x14ac:dyDescent="0.5">
      <c r="A60" s="1">
        <v>2008</v>
      </c>
      <c r="B60" s="1">
        <v>1</v>
      </c>
      <c r="C60" s="1">
        <v>3</v>
      </c>
      <c r="D60" s="1">
        <v>22</v>
      </c>
      <c r="E60" s="1">
        <v>13.6</v>
      </c>
      <c r="F60" s="1">
        <v>0</v>
      </c>
      <c r="G60" s="13">
        <f t="shared" si="2"/>
        <v>8.448E-2</v>
      </c>
      <c r="H60" s="13">
        <v>59</v>
      </c>
      <c r="Q60" s="1">
        <v>19</v>
      </c>
      <c r="R60" s="6">
        <f t="shared" si="11"/>
        <v>0</v>
      </c>
      <c r="S60" s="6">
        <f t="shared" si="12"/>
        <v>0</v>
      </c>
      <c r="T60" s="6">
        <f t="shared" si="13"/>
        <v>0</v>
      </c>
      <c r="U60" s="6">
        <f t="shared" si="14"/>
        <v>0</v>
      </c>
      <c r="V60" s="6">
        <f t="shared" si="15"/>
        <v>0</v>
      </c>
      <c r="W60" s="6">
        <f t="shared" si="16"/>
        <v>0</v>
      </c>
      <c r="X60" s="17"/>
      <c r="Y60" s="17"/>
      <c r="Z60" s="17"/>
      <c r="AA60" s="17"/>
      <c r="AB60" s="17"/>
      <c r="AC60" s="17"/>
      <c r="AE60" s="16"/>
      <c r="AF60" s="16"/>
      <c r="AG60" s="16"/>
      <c r="AH60" s="16"/>
      <c r="AI60" s="16"/>
      <c r="AJ60" s="16"/>
      <c r="AL60" s="16"/>
      <c r="AM60" s="16"/>
      <c r="AN60" s="16"/>
      <c r="AO60" s="16"/>
      <c r="AP60" s="16"/>
      <c r="AQ60" s="16"/>
      <c r="BI60" s="1">
        <v>21</v>
      </c>
      <c r="BJ60" s="6">
        <f>SUM($R$5:R62)-$AB$2</f>
        <v>-4.6528967999999997</v>
      </c>
      <c r="BK60" s="6">
        <f>SUM($R$5:S62)-$AB$2</f>
        <v>2.6351136160000017</v>
      </c>
      <c r="BL60" s="6">
        <f>SUM($R$5:T62)-$AB$2</f>
        <v>20.855139655999995</v>
      </c>
      <c r="BM60" s="6">
        <f>SUM($R$5:U62)-$AB$2</f>
        <v>46.363176111999991</v>
      </c>
      <c r="BN60" s="6">
        <f>SUM($R$5:V62)-$AB$2</f>
        <v>82.803228191999978</v>
      </c>
      <c r="BO60" s="6">
        <f>SUM($R$5:W62)-$AB$2</f>
        <v>126.53129068800004</v>
      </c>
      <c r="BP60" s="16"/>
    </row>
    <row r="61" spans="1:68" ht="15" thickTop="1" thickBot="1" x14ac:dyDescent="0.5">
      <c r="A61" s="1">
        <v>2008</v>
      </c>
      <c r="B61" s="1">
        <v>1</v>
      </c>
      <c r="C61" s="1">
        <v>3</v>
      </c>
      <c r="D61" s="1">
        <v>23</v>
      </c>
      <c r="E61" s="1">
        <v>9.9</v>
      </c>
      <c r="F61" s="1">
        <v>0</v>
      </c>
      <c r="G61" s="13">
        <f t="shared" si="2"/>
        <v>0.33256000000000002</v>
      </c>
      <c r="H61" s="4">
        <v>60</v>
      </c>
      <c r="Q61" s="1">
        <v>20</v>
      </c>
      <c r="R61" s="6">
        <f t="shared" si="11"/>
        <v>0</v>
      </c>
      <c r="S61" s="6">
        <f t="shared" si="12"/>
        <v>0</v>
      </c>
      <c r="T61" s="6">
        <f t="shared" si="13"/>
        <v>0</v>
      </c>
      <c r="U61" s="6">
        <f t="shared" si="14"/>
        <v>0</v>
      </c>
      <c r="V61" s="6">
        <f t="shared" si="15"/>
        <v>0</v>
      </c>
      <c r="W61" s="6">
        <f t="shared" si="16"/>
        <v>0</v>
      </c>
      <c r="X61" s="17"/>
      <c r="Y61" s="17"/>
      <c r="Z61" s="17"/>
      <c r="AA61" s="17"/>
      <c r="AB61" s="17"/>
      <c r="AC61" s="17"/>
      <c r="AE61" s="16"/>
      <c r="AF61" s="16"/>
      <c r="AG61" s="16"/>
      <c r="AH61" s="16"/>
      <c r="AI61" s="16"/>
      <c r="AJ61" s="16"/>
      <c r="AL61" s="16"/>
      <c r="AM61" s="16"/>
      <c r="AN61" s="16"/>
      <c r="AO61" s="16"/>
      <c r="AP61" s="16"/>
      <c r="AQ61" s="16"/>
      <c r="BI61" s="1">
        <v>22</v>
      </c>
      <c r="BJ61" s="6">
        <f>SUM($R$5:R63)-$AB$2</f>
        <v>-4.6528967999999997</v>
      </c>
      <c r="BK61" s="6">
        <f>SUM($R$5:S63)-$AB$2</f>
        <v>2.6351136160000017</v>
      </c>
      <c r="BL61" s="6">
        <f>SUM($R$5:T63)-$AB$2</f>
        <v>20.855139655999995</v>
      </c>
      <c r="BM61" s="6">
        <f>SUM($R$5:U63)-$AB$2</f>
        <v>46.363176111999991</v>
      </c>
      <c r="BN61" s="6">
        <f>SUM($R$5:V63)-$AB$2</f>
        <v>82.803228191999978</v>
      </c>
      <c r="BO61" s="6">
        <f>SUM($R$5:W63)-$AB$2</f>
        <v>126.53129068800004</v>
      </c>
      <c r="BP61" s="16"/>
    </row>
    <row r="62" spans="1:68" ht="15" thickTop="1" thickBot="1" x14ac:dyDescent="0.5">
      <c r="A62" s="1">
        <v>2008</v>
      </c>
      <c r="B62" s="1">
        <v>1</v>
      </c>
      <c r="C62" s="1">
        <v>4</v>
      </c>
      <c r="D62" s="1">
        <v>0</v>
      </c>
      <c r="E62" s="1">
        <v>10</v>
      </c>
      <c r="F62" s="1">
        <v>0</v>
      </c>
      <c r="G62" s="13">
        <f t="shared" si="2"/>
        <v>0.71220000000000006</v>
      </c>
      <c r="H62" s="13">
        <v>61</v>
      </c>
      <c r="Q62" s="1">
        <v>21</v>
      </c>
      <c r="R62" s="6">
        <f t="shared" si="11"/>
        <v>0</v>
      </c>
      <c r="S62" s="6">
        <f t="shared" si="12"/>
        <v>0</v>
      </c>
      <c r="T62" s="6">
        <f t="shared" si="13"/>
        <v>0</v>
      </c>
      <c r="U62" s="6">
        <f t="shared" si="14"/>
        <v>0</v>
      </c>
      <c r="V62" s="6">
        <f t="shared" si="15"/>
        <v>0</v>
      </c>
      <c r="W62" s="6">
        <f t="shared" si="16"/>
        <v>0</v>
      </c>
      <c r="X62" s="17"/>
      <c r="Y62" s="17"/>
      <c r="Z62" s="17"/>
      <c r="AA62" s="17"/>
      <c r="AB62" s="17"/>
      <c r="AC62" s="17"/>
      <c r="AE62" s="16"/>
      <c r="AF62" s="16"/>
      <c r="AG62" s="16"/>
      <c r="AH62" s="16"/>
      <c r="AI62" s="16"/>
      <c r="AJ62" s="16"/>
      <c r="AL62" s="16"/>
      <c r="AM62" s="16"/>
      <c r="AN62" s="16"/>
      <c r="AO62" s="16"/>
      <c r="AP62" s="16"/>
      <c r="AQ62" s="16"/>
      <c r="BI62" s="1">
        <v>23</v>
      </c>
      <c r="BJ62" s="6">
        <f>SUM($R$5:R64)-$AB$2</f>
        <v>-4.6528967999999997</v>
      </c>
      <c r="BK62" s="6">
        <f>SUM($R$5:S64)-$AB$2</f>
        <v>2.6351136160000017</v>
      </c>
      <c r="BL62" s="6">
        <f>SUM($R$5:T64)-$AB$2</f>
        <v>20.855139655999995</v>
      </c>
      <c r="BM62" s="6">
        <f>SUM($R$5:U64)-$AB$2</f>
        <v>46.363176111999991</v>
      </c>
      <c r="BN62" s="6">
        <f>SUM($R$5:V64)-$AB$2</f>
        <v>82.803228191999978</v>
      </c>
      <c r="BO62" s="6">
        <f>SUM($R$5:W64)-$AB$2</f>
        <v>126.53129068800004</v>
      </c>
      <c r="BP62" s="16"/>
    </row>
    <row r="63" spans="1:68" ht="15" thickTop="1" thickBot="1" x14ac:dyDescent="0.5">
      <c r="A63" s="1">
        <v>2008</v>
      </c>
      <c r="B63" s="1">
        <v>1</v>
      </c>
      <c r="C63" s="1">
        <v>4</v>
      </c>
      <c r="D63" s="1">
        <v>1</v>
      </c>
      <c r="E63" s="1">
        <v>10.5</v>
      </c>
      <c r="F63" s="1">
        <v>0</v>
      </c>
      <c r="G63" s="13">
        <f t="shared" si="2"/>
        <v>0.83269000000000004</v>
      </c>
      <c r="H63" s="4">
        <v>62</v>
      </c>
      <c r="Q63" s="1">
        <v>22</v>
      </c>
      <c r="R63" s="6">
        <f t="shared" si="11"/>
        <v>0</v>
      </c>
      <c r="S63" s="6">
        <f t="shared" si="12"/>
        <v>0</v>
      </c>
      <c r="T63" s="6">
        <f t="shared" si="13"/>
        <v>0</v>
      </c>
      <c r="U63" s="6">
        <f t="shared" si="14"/>
        <v>0</v>
      </c>
      <c r="V63" s="6">
        <f t="shared" si="15"/>
        <v>0</v>
      </c>
      <c r="W63" s="6">
        <f t="shared" si="16"/>
        <v>0</v>
      </c>
      <c r="X63" s="17"/>
      <c r="Y63" s="17"/>
      <c r="Z63" s="17"/>
      <c r="AA63" s="17"/>
      <c r="AB63" s="17"/>
      <c r="AC63" s="17"/>
      <c r="AE63" s="16"/>
      <c r="AF63" s="16"/>
      <c r="AG63" s="16"/>
      <c r="AH63" s="16"/>
      <c r="AI63" s="16"/>
      <c r="AJ63" s="16"/>
      <c r="AL63" s="16"/>
      <c r="AM63" s="16"/>
      <c r="AN63" s="16"/>
      <c r="AO63" s="16"/>
      <c r="AP63" s="16"/>
      <c r="AQ63" s="16"/>
      <c r="BI63" s="1">
        <v>0</v>
      </c>
      <c r="BJ63" s="6">
        <f t="shared" ref="BJ63" si="77">R65-$AB$2</f>
        <v>-6.53125</v>
      </c>
      <c r="BK63" s="6">
        <f t="shared" ref="BK63" si="78">S65-$AB$2</f>
        <v>-6.53125</v>
      </c>
      <c r="BL63" s="6">
        <f t="shared" ref="BL63" si="79">T65-$AB$2</f>
        <v>-6.53125</v>
      </c>
      <c r="BM63" s="6">
        <f t="shared" ref="BM63" si="80">U65-$AB$2</f>
        <v>-6.53125</v>
      </c>
      <c r="BN63" s="6">
        <f t="shared" ref="BN63" si="81">V65-$AB$2</f>
        <v>-6.53125</v>
      </c>
      <c r="BO63" s="6">
        <f t="shared" ref="BO63" si="82">W65-$AB$2</f>
        <v>-6.53125</v>
      </c>
      <c r="BP63" s="16">
        <v>4</v>
      </c>
    </row>
    <row r="64" spans="1:68" ht="15" thickTop="1" thickBot="1" x14ac:dyDescent="0.5">
      <c r="A64" s="1">
        <v>2008</v>
      </c>
      <c r="B64" s="1">
        <v>1</v>
      </c>
      <c r="C64" s="1">
        <v>4</v>
      </c>
      <c r="D64" s="1">
        <v>2</v>
      </c>
      <c r="E64" s="1">
        <v>10.8</v>
      </c>
      <c r="F64" s="1">
        <v>0</v>
      </c>
      <c r="G64" s="13">
        <f t="shared" si="2"/>
        <v>1.31328</v>
      </c>
      <c r="H64" s="13">
        <v>63</v>
      </c>
      <c r="Q64" s="1">
        <v>23</v>
      </c>
      <c r="R64" s="6">
        <f t="shared" si="11"/>
        <v>0</v>
      </c>
      <c r="S64" s="6">
        <f t="shared" si="12"/>
        <v>0</v>
      </c>
      <c r="T64" s="6">
        <f t="shared" si="13"/>
        <v>0</v>
      </c>
      <c r="U64" s="6">
        <f t="shared" si="14"/>
        <v>0</v>
      </c>
      <c r="V64" s="6">
        <f t="shared" si="15"/>
        <v>0</v>
      </c>
      <c r="W64" s="6">
        <f t="shared" si="16"/>
        <v>0</v>
      </c>
      <c r="X64" s="17"/>
      <c r="Y64" s="17"/>
      <c r="Z64" s="17"/>
      <c r="AA64" s="17"/>
      <c r="AB64" s="17"/>
      <c r="AC64" s="17"/>
      <c r="AE64" s="16"/>
      <c r="AF64" s="16"/>
      <c r="AG64" s="16"/>
      <c r="AH64" s="16"/>
      <c r="AI64" s="16"/>
      <c r="AJ64" s="16"/>
      <c r="AL64" s="16"/>
      <c r="AM64" s="16"/>
      <c r="AN64" s="16"/>
      <c r="AO64" s="16"/>
      <c r="AP64" s="16"/>
      <c r="AQ64" s="16"/>
      <c r="BI64" s="1">
        <v>1</v>
      </c>
      <c r="BJ64" s="6">
        <f>SUM($R$5:R66)-$AB$2</f>
        <v>-4.6528967999999997</v>
      </c>
      <c r="BK64" s="6">
        <f>SUM($R$5:S66)-$AB$2</f>
        <v>2.6351136160000017</v>
      </c>
      <c r="BL64" s="6">
        <f>SUM($R$5:T66)-$AB$2</f>
        <v>20.855139655999995</v>
      </c>
      <c r="BM64" s="6">
        <f>SUM($R$5:U66)-$AB$2</f>
        <v>46.363176111999991</v>
      </c>
      <c r="BN64" s="6">
        <f>SUM($R$5:V66)-$AB$2</f>
        <v>82.803228191999978</v>
      </c>
      <c r="BO64" s="6">
        <f>SUM($R$5:W66)-$AB$2</f>
        <v>126.53129068800004</v>
      </c>
      <c r="BP64" s="16"/>
    </row>
    <row r="65" spans="1:68" ht="15" thickTop="1" thickBot="1" x14ac:dyDescent="0.5">
      <c r="A65" s="1">
        <v>2008</v>
      </c>
      <c r="B65" s="1">
        <v>1</v>
      </c>
      <c r="C65" s="1">
        <v>4</v>
      </c>
      <c r="D65" s="1">
        <v>3</v>
      </c>
      <c r="E65" s="1">
        <v>10.6</v>
      </c>
      <c r="F65" s="1">
        <v>0</v>
      </c>
      <c r="G65" s="13">
        <f t="shared" si="2"/>
        <v>1.7215100000000001</v>
      </c>
      <c r="H65" s="4">
        <v>64</v>
      </c>
      <c r="Q65" s="1">
        <v>0</v>
      </c>
      <c r="R65" s="6">
        <f t="shared" si="11"/>
        <v>0</v>
      </c>
      <c r="S65" s="6">
        <f t="shared" si="12"/>
        <v>0</v>
      </c>
      <c r="T65" s="6">
        <f t="shared" si="13"/>
        <v>0</v>
      </c>
      <c r="U65" s="6">
        <f t="shared" si="14"/>
        <v>0</v>
      </c>
      <c r="V65" s="6">
        <f t="shared" si="15"/>
        <v>0</v>
      </c>
      <c r="W65" s="6">
        <f t="shared" si="16"/>
        <v>0</v>
      </c>
      <c r="X65" s="17"/>
      <c r="Y65" s="17"/>
      <c r="Z65" s="17"/>
      <c r="AA65" s="17"/>
      <c r="AB65" s="17"/>
      <c r="AC65" s="17"/>
      <c r="AE65" s="16"/>
      <c r="AF65" s="16"/>
      <c r="AG65" s="16"/>
      <c r="AH65" s="16"/>
      <c r="AI65" s="16"/>
      <c r="AJ65" s="16"/>
      <c r="AL65" s="16"/>
      <c r="AM65" s="16"/>
      <c r="AN65" s="16"/>
      <c r="AO65" s="16"/>
      <c r="AP65" s="16"/>
      <c r="AQ65" s="16"/>
      <c r="BI65" s="1">
        <v>2</v>
      </c>
      <c r="BJ65" s="6">
        <f>SUM($R$5:R67)-$AB$2</f>
        <v>-4.6528967999999997</v>
      </c>
      <c r="BK65" s="6">
        <f>SUM($R$5:S67)-$AB$2</f>
        <v>2.6351136160000017</v>
      </c>
      <c r="BL65" s="6">
        <f>SUM($R$5:T67)-$AB$2</f>
        <v>20.855139655999995</v>
      </c>
      <c r="BM65" s="6">
        <f>SUM($R$5:U67)-$AB$2</f>
        <v>46.363176111999991</v>
      </c>
      <c r="BN65" s="6">
        <f>SUM($R$5:V67)-$AB$2</f>
        <v>82.803228191999978</v>
      </c>
      <c r="BO65" s="6">
        <f>SUM($R$5:W67)-$AB$2</f>
        <v>126.53129068800004</v>
      </c>
      <c r="BP65" s="16"/>
    </row>
    <row r="66" spans="1:68" ht="15" thickTop="1" thickBot="1" x14ac:dyDescent="0.5">
      <c r="A66" s="1">
        <v>2008</v>
      </c>
      <c r="B66" s="1">
        <v>1</v>
      </c>
      <c r="C66" s="1">
        <v>4</v>
      </c>
      <c r="D66" s="1">
        <v>4</v>
      </c>
      <c r="E66" s="1">
        <v>10.7</v>
      </c>
      <c r="F66" s="1">
        <v>0</v>
      </c>
      <c r="G66" s="13">
        <f t="shared" si="2"/>
        <v>1.8384</v>
      </c>
      <c r="H66" s="13">
        <v>65</v>
      </c>
      <c r="Q66" s="1">
        <v>1</v>
      </c>
      <c r="R66" s="6">
        <f t="shared" si="11"/>
        <v>0</v>
      </c>
      <c r="S66" s="6">
        <f t="shared" si="12"/>
        <v>0</v>
      </c>
      <c r="T66" s="6">
        <f t="shared" si="13"/>
        <v>0</v>
      </c>
      <c r="U66" s="6">
        <f t="shared" si="14"/>
        <v>0</v>
      </c>
      <c r="V66" s="6">
        <f t="shared" si="15"/>
        <v>0</v>
      </c>
      <c r="W66" s="6">
        <f t="shared" si="16"/>
        <v>0</v>
      </c>
      <c r="X66" s="17"/>
      <c r="Y66" s="17"/>
      <c r="Z66" s="17"/>
      <c r="AA66" s="17"/>
      <c r="AB66" s="17"/>
      <c r="AC66" s="17"/>
      <c r="AE66" s="16"/>
      <c r="AF66" s="16"/>
      <c r="AG66" s="16"/>
      <c r="AH66" s="16"/>
      <c r="AI66" s="16"/>
      <c r="AJ66" s="16"/>
      <c r="AL66" s="16"/>
      <c r="AM66" s="16"/>
      <c r="AN66" s="16"/>
      <c r="AO66" s="16"/>
      <c r="AP66" s="16"/>
      <c r="AQ66" s="16"/>
      <c r="BI66" s="1">
        <v>3</v>
      </c>
      <c r="BJ66" s="6">
        <f>SUM($R$5:R68)-$AB$2</f>
        <v>-4.6528967999999997</v>
      </c>
      <c r="BK66" s="6">
        <f>SUM($R$5:S68)-$AB$2</f>
        <v>2.6351136160000017</v>
      </c>
      <c r="BL66" s="6">
        <f>SUM($R$5:T68)-$AB$2</f>
        <v>20.855139655999995</v>
      </c>
      <c r="BM66" s="6">
        <f>SUM($R$5:U68)-$AB$2</f>
        <v>46.363176111999991</v>
      </c>
      <c r="BN66" s="6">
        <f>SUM($R$5:V68)-$AB$2</f>
        <v>82.803228191999978</v>
      </c>
      <c r="BO66" s="6">
        <f>SUM($R$5:W68)-$AB$2</f>
        <v>126.53129068800004</v>
      </c>
      <c r="BP66" s="16"/>
    </row>
    <row r="67" spans="1:68" ht="15" thickTop="1" thickBot="1" x14ac:dyDescent="0.5">
      <c r="A67" s="1">
        <v>2008</v>
      </c>
      <c r="B67" s="1">
        <v>1</v>
      </c>
      <c r="C67" s="1">
        <v>4</v>
      </c>
      <c r="D67" s="1">
        <v>5</v>
      </c>
      <c r="E67" s="1">
        <v>10.8</v>
      </c>
      <c r="F67" s="1">
        <v>0</v>
      </c>
      <c r="G67" s="13">
        <f t="shared" ref="G67:G130" si="83">SUM(F67:F78)/1000</f>
        <v>1.8604700000000001</v>
      </c>
      <c r="H67" s="4">
        <v>66</v>
      </c>
      <c r="Q67" s="1">
        <v>2</v>
      </c>
      <c r="R67" s="6">
        <f t="shared" si="11"/>
        <v>0</v>
      </c>
      <c r="S67" s="6">
        <f t="shared" si="12"/>
        <v>0</v>
      </c>
      <c r="T67" s="6">
        <f t="shared" si="13"/>
        <v>0</v>
      </c>
      <c r="U67" s="6">
        <f t="shared" si="14"/>
        <v>0</v>
      </c>
      <c r="V67" s="6">
        <f t="shared" si="15"/>
        <v>0</v>
      </c>
      <c r="W67" s="6">
        <f t="shared" si="16"/>
        <v>0</v>
      </c>
      <c r="X67" s="17"/>
      <c r="Y67" s="17"/>
      <c r="Z67" s="17"/>
      <c r="AA67" s="17"/>
      <c r="AB67" s="17"/>
      <c r="AC67" s="17"/>
      <c r="AE67" s="16"/>
      <c r="AF67" s="16"/>
      <c r="AG67" s="16"/>
      <c r="AH67" s="16"/>
      <c r="AI67" s="16"/>
      <c r="AJ67" s="16"/>
      <c r="AL67" s="16"/>
      <c r="AM67" s="16"/>
      <c r="AN67" s="16"/>
      <c r="AO67" s="16"/>
      <c r="AP67" s="16"/>
      <c r="AQ67" s="16"/>
      <c r="BI67" s="1">
        <v>4</v>
      </c>
      <c r="BJ67" s="6">
        <f>SUM($R$5:R69)-$AB$2</f>
        <v>-4.6528967999999997</v>
      </c>
      <c r="BK67" s="6">
        <f>SUM($R$5:S69)-$AB$2</f>
        <v>2.6351136160000017</v>
      </c>
      <c r="BL67" s="6">
        <f>SUM($R$5:T69)-$AB$2</f>
        <v>20.855139655999995</v>
      </c>
      <c r="BM67" s="6">
        <f>SUM($R$5:U69)-$AB$2</f>
        <v>46.363176111999991</v>
      </c>
      <c r="BN67" s="6">
        <f>SUM($R$5:V69)-$AB$2</f>
        <v>82.803228191999978</v>
      </c>
      <c r="BO67" s="6">
        <f>SUM($R$5:W69)-$AB$2</f>
        <v>126.53129068800004</v>
      </c>
      <c r="BP67" s="16"/>
    </row>
    <row r="68" spans="1:68" ht="15" thickTop="1" thickBot="1" x14ac:dyDescent="0.5">
      <c r="A68" s="1">
        <v>2008</v>
      </c>
      <c r="B68" s="1">
        <v>1</v>
      </c>
      <c r="C68" s="1">
        <v>4</v>
      </c>
      <c r="D68" s="1">
        <v>6</v>
      </c>
      <c r="E68" s="1">
        <v>10.9</v>
      </c>
      <c r="F68" s="1">
        <v>0</v>
      </c>
      <c r="G68" s="13">
        <f t="shared" si="83"/>
        <v>1.8995599999999999</v>
      </c>
      <c r="H68" s="13">
        <v>67</v>
      </c>
      <c r="Q68" s="1">
        <v>3</v>
      </c>
      <c r="R68" s="6">
        <f t="shared" si="11"/>
        <v>0</v>
      </c>
      <c r="S68" s="6">
        <f t="shared" si="12"/>
        <v>0</v>
      </c>
      <c r="T68" s="6">
        <f t="shared" si="13"/>
        <v>0</v>
      </c>
      <c r="U68" s="6">
        <f t="shared" si="14"/>
        <v>0</v>
      </c>
      <c r="V68" s="6">
        <f t="shared" si="15"/>
        <v>0</v>
      </c>
      <c r="W68" s="6">
        <f t="shared" si="16"/>
        <v>0</v>
      </c>
      <c r="X68" s="17"/>
      <c r="Y68" s="17"/>
      <c r="Z68" s="17"/>
      <c r="AA68" s="17"/>
      <c r="AB68" s="17"/>
      <c r="AC68" s="17"/>
      <c r="AE68" s="16"/>
      <c r="AF68" s="16"/>
      <c r="AG68" s="16"/>
      <c r="AH68" s="16"/>
      <c r="AI68" s="16"/>
      <c r="AJ68" s="16"/>
      <c r="AL68" s="16"/>
      <c r="AM68" s="16"/>
      <c r="AN68" s="16"/>
      <c r="AO68" s="16"/>
      <c r="AP68" s="16"/>
      <c r="AQ68" s="16"/>
      <c r="BI68" s="1">
        <v>5</v>
      </c>
      <c r="BJ68" s="6">
        <f>SUM($R$5:R70)-$AB$2</f>
        <v>-4.6528967999999997</v>
      </c>
      <c r="BK68" s="6">
        <f>SUM($R$5:S70)-$AB$2</f>
        <v>2.6351136160000017</v>
      </c>
      <c r="BL68" s="6">
        <f>SUM($R$5:T70)-$AB$2</f>
        <v>20.855139655999995</v>
      </c>
      <c r="BM68" s="6">
        <f>SUM($R$5:U70)-$AB$2</f>
        <v>46.363176111999991</v>
      </c>
      <c r="BN68" s="6">
        <f>SUM($R$5:V70)-$AB$2</f>
        <v>82.803228191999978</v>
      </c>
      <c r="BO68" s="6">
        <f>SUM($R$5:W70)-$AB$2</f>
        <v>126.53129068800004</v>
      </c>
      <c r="BP68" s="16"/>
    </row>
    <row r="69" spans="1:68" ht="15" thickTop="1" thickBot="1" x14ac:dyDescent="0.5">
      <c r="A69" s="1">
        <v>2008</v>
      </c>
      <c r="B69" s="1">
        <v>1</v>
      </c>
      <c r="C69" s="1">
        <v>4</v>
      </c>
      <c r="D69" s="1">
        <v>7</v>
      </c>
      <c r="E69" s="1">
        <v>11.3</v>
      </c>
      <c r="F69" s="1">
        <v>0</v>
      </c>
      <c r="G69" s="13">
        <f t="shared" si="83"/>
        <v>1.8995599999999999</v>
      </c>
      <c r="H69" s="4">
        <v>68</v>
      </c>
      <c r="Q69" s="1">
        <v>4</v>
      </c>
      <c r="R69" s="6">
        <f t="shared" si="11"/>
        <v>0</v>
      </c>
      <c r="S69" s="6">
        <f t="shared" si="12"/>
        <v>0</v>
      </c>
      <c r="T69" s="6">
        <f t="shared" si="13"/>
        <v>0</v>
      </c>
      <c r="U69" s="6">
        <f t="shared" si="14"/>
        <v>0</v>
      </c>
      <c r="V69" s="6">
        <f t="shared" si="15"/>
        <v>0</v>
      </c>
      <c r="W69" s="6">
        <f t="shared" si="16"/>
        <v>0</v>
      </c>
      <c r="X69" s="17"/>
      <c r="Y69" s="17"/>
      <c r="Z69" s="17"/>
      <c r="AA69" s="17"/>
      <c r="AB69" s="17"/>
      <c r="AC69" s="17"/>
      <c r="AE69" s="16"/>
      <c r="AF69" s="16"/>
      <c r="AG69" s="16"/>
      <c r="AH69" s="16"/>
      <c r="AI69" s="16"/>
      <c r="AJ69" s="16"/>
      <c r="AL69" s="16"/>
      <c r="AM69" s="16"/>
      <c r="AN69" s="16"/>
      <c r="AO69" s="16"/>
      <c r="AP69" s="16"/>
      <c r="AQ69" s="16"/>
      <c r="BI69" s="1">
        <v>6</v>
      </c>
      <c r="BJ69" s="6">
        <f>SUM($R$5:R71)-$AB$2</f>
        <v>-4.6528967999999997</v>
      </c>
      <c r="BK69" s="6">
        <f>SUM($R$5:S71)-$AB$2</f>
        <v>2.6351136160000017</v>
      </c>
      <c r="BL69" s="6">
        <f>SUM($R$5:T71)-$AB$2</f>
        <v>20.855139655999995</v>
      </c>
      <c r="BM69" s="6">
        <f>SUM($R$5:U71)-$AB$2</f>
        <v>46.363176111999991</v>
      </c>
      <c r="BN69" s="6">
        <f>SUM($R$5:V71)-$AB$2</f>
        <v>82.803228191999978</v>
      </c>
      <c r="BO69" s="6">
        <f>SUM($R$5:W71)-$AB$2</f>
        <v>126.53129068800004</v>
      </c>
      <c r="BP69" s="16"/>
    </row>
    <row r="70" spans="1:68" ht="15" thickTop="1" thickBot="1" x14ac:dyDescent="0.5">
      <c r="A70" s="1">
        <v>2008</v>
      </c>
      <c r="B70" s="1">
        <v>1</v>
      </c>
      <c r="C70" s="1">
        <v>4</v>
      </c>
      <c r="D70" s="1">
        <v>8</v>
      </c>
      <c r="E70" s="1">
        <v>12</v>
      </c>
      <c r="F70" s="1">
        <v>0</v>
      </c>
      <c r="G70" s="13">
        <f t="shared" si="83"/>
        <v>1.8995599999999999</v>
      </c>
      <c r="H70" s="13">
        <v>69</v>
      </c>
      <c r="Q70" s="1">
        <v>5</v>
      </c>
      <c r="R70" s="6">
        <f t="shared" ref="R70:R133" si="84">$AX$2*F67*$R$4/1000</f>
        <v>0</v>
      </c>
      <c r="S70" s="6">
        <f t="shared" ref="S70:S133" si="85">F67*$AX$2*($S$4*$AU$2)/1000</f>
        <v>0</v>
      </c>
      <c r="T70" s="6">
        <f t="shared" ref="T70:T133" si="86">F67*$AX$2*($T$4*$AU$2)/1000</f>
        <v>0</v>
      </c>
      <c r="U70" s="6">
        <f t="shared" ref="U70:U133" si="87">F67*$AX$2*($U$4*$AU$2)/1000</f>
        <v>0</v>
      </c>
      <c r="V70" s="6">
        <f t="shared" ref="V70:V133" si="88">F67*$AX$2*($V$4*$AU$2)/1000</f>
        <v>0</v>
      </c>
      <c r="W70" s="6">
        <f t="shared" ref="W70:W133" si="89">F67*$AX$2*($W$4*$AU$2)/1000</f>
        <v>0</v>
      </c>
      <c r="X70" s="17"/>
      <c r="Y70" s="17"/>
      <c r="Z70" s="17"/>
      <c r="AA70" s="17"/>
      <c r="AB70" s="17"/>
      <c r="AC70" s="17"/>
      <c r="AE70" s="16"/>
      <c r="AF70" s="16"/>
      <c r="AG70" s="16"/>
      <c r="AH70" s="16"/>
      <c r="AI70" s="16"/>
      <c r="AJ70" s="16"/>
      <c r="AL70" s="16"/>
      <c r="AM70" s="16"/>
      <c r="AN70" s="16"/>
      <c r="AO70" s="16"/>
      <c r="AP70" s="16"/>
      <c r="AQ70" s="16"/>
      <c r="BI70" s="1">
        <v>7</v>
      </c>
      <c r="BJ70" s="6">
        <f>SUM($R$5:R72)-$AB$2</f>
        <v>-4.6528967999999997</v>
      </c>
      <c r="BK70" s="6">
        <f>SUM($R$5:S72)-$AB$2</f>
        <v>2.6351136160000017</v>
      </c>
      <c r="BL70" s="6">
        <f>SUM($R$5:T72)-$AB$2</f>
        <v>20.855139655999995</v>
      </c>
      <c r="BM70" s="6">
        <f>SUM($R$5:U72)-$AB$2</f>
        <v>46.363176111999991</v>
      </c>
      <c r="BN70" s="6">
        <f>SUM($R$5:V72)-$AB$2</f>
        <v>82.803228191999978</v>
      </c>
      <c r="BO70" s="6">
        <f>SUM($R$5:W72)-$AB$2</f>
        <v>126.53129068800004</v>
      </c>
      <c r="BP70" s="16"/>
    </row>
    <row r="71" spans="1:68" ht="15" thickTop="1" thickBot="1" x14ac:dyDescent="0.5">
      <c r="A71" s="1">
        <v>2008</v>
      </c>
      <c r="B71" s="1">
        <v>1</v>
      </c>
      <c r="C71" s="1">
        <v>4</v>
      </c>
      <c r="D71" s="1">
        <v>9</v>
      </c>
      <c r="E71" s="1">
        <v>12.3</v>
      </c>
      <c r="F71" s="1">
        <v>84.48</v>
      </c>
      <c r="G71" s="13">
        <f t="shared" si="83"/>
        <v>1.8995599999999999</v>
      </c>
      <c r="H71" s="4">
        <v>70</v>
      </c>
      <c r="Q71" s="1">
        <v>6</v>
      </c>
      <c r="R71" s="6">
        <f t="shared" si="84"/>
        <v>0</v>
      </c>
      <c r="S71" s="6">
        <f t="shared" si="85"/>
        <v>0</v>
      </c>
      <c r="T71" s="6">
        <f t="shared" si="86"/>
        <v>0</v>
      </c>
      <c r="U71" s="6">
        <f t="shared" si="87"/>
        <v>0</v>
      </c>
      <c r="V71" s="6">
        <f t="shared" si="88"/>
        <v>0</v>
      </c>
      <c r="W71" s="6">
        <f t="shared" si="89"/>
        <v>0</v>
      </c>
      <c r="X71" s="17"/>
      <c r="Y71" s="17"/>
      <c r="Z71" s="17"/>
      <c r="AA71" s="17"/>
      <c r="AB71" s="17"/>
      <c r="AC71" s="17"/>
      <c r="AE71" s="16"/>
      <c r="AF71" s="16"/>
      <c r="AG71" s="16"/>
      <c r="AH71" s="16"/>
      <c r="AI71" s="16"/>
      <c r="AJ71" s="16"/>
      <c r="AL71" s="16"/>
      <c r="AM71" s="16"/>
      <c r="AN71" s="16"/>
      <c r="AO71" s="16"/>
      <c r="AP71" s="16"/>
      <c r="AQ71" s="16"/>
      <c r="BI71" s="1">
        <v>8</v>
      </c>
      <c r="BJ71" s="6">
        <f>SUM($R$5:R73)-$AB$2</f>
        <v>-4.6528967999999997</v>
      </c>
      <c r="BK71" s="6">
        <f>SUM($R$5:S73)-$AB$2</f>
        <v>2.6351136160000017</v>
      </c>
      <c r="BL71" s="6">
        <f>SUM($R$5:T73)-$AB$2</f>
        <v>20.855139655999995</v>
      </c>
      <c r="BM71" s="6">
        <f>SUM($R$5:U73)-$AB$2</f>
        <v>46.363176111999991</v>
      </c>
      <c r="BN71" s="6">
        <f>SUM($R$5:V73)-$AB$2</f>
        <v>82.803228191999978</v>
      </c>
      <c r="BO71" s="6">
        <f>SUM($R$5:W73)-$AB$2</f>
        <v>126.53129068800004</v>
      </c>
      <c r="BP71" s="16"/>
    </row>
    <row r="72" spans="1:68" ht="15" thickTop="1" thickBot="1" x14ac:dyDescent="0.5">
      <c r="A72" s="1">
        <v>2008</v>
      </c>
      <c r="B72" s="1">
        <v>1</v>
      </c>
      <c r="C72" s="1">
        <v>4</v>
      </c>
      <c r="D72" s="1">
        <v>10</v>
      </c>
      <c r="E72" s="1">
        <v>13</v>
      </c>
      <c r="F72" s="1">
        <v>248.08</v>
      </c>
      <c r="G72" s="13">
        <f t="shared" si="83"/>
        <v>1.81508</v>
      </c>
      <c r="H72" s="13">
        <v>71</v>
      </c>
      <c r="Q72" s="1">
        <v>7</v>
      </c>
      <c r="R72" s="6">
        <f t="shared" si="84"/>
        <v>0</v>
      </c>
      <c r="S72" s="6">
        <f t="shared" si="85"/>
        <v>0</v>
      </c>
      <c r="T72" s="6">
        <f t="shared" si="86"/>
        <v>0</v>
      </c>
      <c r="U72" s="6">
        <f t="shared" si="87"/>
        <v>0</v>
      </c>
      <c r="V72" s="6">
        <f t="shared" si="88"/>
        <v>0</v>
      </c>
      <c r="W72" s="6">
        <f t="shared" si="89"/>
        <v>0</v>
      </c>
      <c r="X72" s="17"/>
      <c r="Y72" s="17"/>
      <c r="Z72" s="17"/>
      <c r="AA72" s="17"/>
      <c r="AB72" s="17"/>
      <c r="AC72" s="17"/>
      <c r="AE72" s="16"/>
      <c r="AF72" s="16"/>
      <c r="AG72" s="16"/>
      <c r="AH72" s="16"/>
      <c r="AI72" s="16"/>
      <c r="AJ72" s="16"/>
      <c r="AL72" s="16"/>
      <c r="AM72" s="16"/>
      <c r="AN72" s="16"/>
      <c r="AO72" s="16"/>
      <c r="AP72" s="16"/>
      <c r="AQ72" s="16"/>
      <c r="BI72" s="1">
        <v>9</v>
      </c>
      <c r="BJ72" s="6">
        <f>SUM($R$5:R74)-$AB$2</f>
        <v>-4.6038984000000003</v>
      </c>
      <c r="BK72" s="6">
        <f>SUM($R$5:S74)-$AB$2</f>
        <v>2.874225808000002</v>
      </c>
      <c r="BL72" s="6">
        <f>SUM($R$5:T74)-$AB$2</f>
        <v>21.569536327999991</v>
      </c>
      <c r="BM72" s="6">
        <f>SUM($R$5:U74)-$AB$2</f>
        <v>47.742971055999988</v>
      </c>
      <c r="BN72" s="6">
        <f>SUM($R$5:V74)-$AB$2</f>
        <v>85.133592095999987</v>
      </c>
      <c r="BO72" s="6">
        <f>SUM($R$5:W74)-$AB$2</f>
        <v>130.00233734400004</v>
      </c>
      <c r="BP72" s="16"/>
    </row>
    <row r="73" spans="1:68" ht="15" thickTop="1" thickBot="1" x14ac:dyDescent="0.5">
      <c r="A73" s="1">
        <v>2008</v>
      </c>
      <c r="B73" s="1">
        <v>1</v>
      </c>
      <c r="C73" s="1">
        <v>4</v>
      </c>
      <c r="D73" s="1">
        <v>11</v>
      </c>
      <c r="E73" s="1">
        <v>15.4</v>
      </c>
      <c r="F73" s="1">
        <v>379.64</v>
      </c>
      <c r="G73" s="13">
        <f t="shared" si="83"/>
        <v>1.5669999999999999</v>
      </c>
      <c r="H73" s="4">
        <v>72</v>
      </c>
      <c r="Q73" s="1">
        <v>8</v>
      </c>
      <c r="R73" s="6">
        <f t="shared" si="84"/>
        <v>0</v>
      </c>
      <c r="S73" s="6">
        <f t="shared" si="85"/>
        <v>0</v>
      </c>
      <c r="T73" s="6">
        <f t="shared" si="86"/>
        <v>0</v>
      </c>
      <c r="U73" s="6">
        <f t="shared" si="87"/>
        <v>0</v>
      </c>
      <c r="V73" s="6">
        <f t="shared" si="88"/>
        <v>0</v>
      </c>
      <c r="W73" s="6">
        <f t="shared" si="89"/>
        <v>0</v>
      </c>
      <c r="X73" s="17"/>
      <c r="Y73" s="17"/>
      <c r="Z73" s="17"/>
      <c r="AA73" s="17"/>
      <c r="AB73" s="17"/>
      <c r="AC73" s="17"/>
      <c r="AE73" s="16"/>
      <c r="AF73" s="16"/>
      <c r="AG73" s="16"/>
      <c r="AH73" s="16"/>
      <c r="AI73" s="16"/>
      <c r="AJ73" s="16"/>
      <c r="AL73" s="16"/>
      <c r="AM73" s="16"/>
      <c r="AN73" s="16"/>
      <c r="AO73" s="16"/>
      <c r="AP73" s="16"/>
      <c r="AQ73" s="16"/>
      <c r="BI73" s="1">
        <v>10</v>
      </c>
      <c r="BJ73" s="6">
        <f>SUM($R$5:R75)-$AB$2</f>
        <v>-4.4600119999999999</v>
      </c>
      <c r="BK73" s="6">
        <f>SUM($R$5:S75)-$AB$2</f>
        <v>3.5763914400000019</v>
      </c>
      <c r="BL73" s="6">
        <f>SUM($R$5:T75)-$AB$2</f>
        <v>23.66740003999999</v>
      </c>
      <c r="BM73" s="6">
        <f>SUM($R$5:U75)-$AB$2</f>
        <v>51.794812079999986</v>
      </c>
      <c r="BN73" s="6">
        <f>SUM($R$5:V75)-$AB$2</f>
        <v>91.976829280000004</v>
      </c>
      <c r="BO73" s="6">
        <f>SUM($R$5:W75)-$AB$2</f>
        <v>140.19524992000004</v>
      </c>
      <c r="BP73" s="16"/>
    </row>
    <row r="74" spans="1:68" ht="15" thickTop="1" thickBot="1" x14ac:dyDescent="0.5">
      <c r="A74" s="1">
        <v>2008</v>
      </c>
      <c r="B74" s="1">
        <v>1</v>
      </c>
      <c r="C74" s="1">
        <v>4</v>
      </c>
      <c r="D74" s="1">
        <v>12</v>
      </c>
      <c r="E74" s="1">
        <v>12.9</v>
      </c>
      <c r="F74" s="1">
        <v>120.49</v>
      </c>
      <c r="G74" s="13">
        <f t="shared" si="83"/>
        <v>1.18736</v>
      </c>
      <c r="H74" s="13">
        <v>73</v>
      </c>
      <c r="Q74" s="1">
        <v>9</v>
      </c>
      <c r="R74" s="6">
        <f t="shared" si="84"/>
        <v>4.8998399999999998E-2</v>
      </c>
      <c r="S74" s="6">
        <f t="shared" si="85"/>
        <v>0.19011379199999998</v>
      </c>
      <c r="T74" s="6">
        <f t="shared" si="86"/>
        <v>0.4752844799999999</v>
      </c>
      <c r="U74" s="6">
        <f t="shared" si="87"/>
        <v>0.6653982719999999</v>
      </c>
      <c r="V74" s="6">
        <f t="shared" si="88"/>
        <v>0.9505689599999998</v>
      </c>
      <c r="W74" s="6">
        <f t="shared" si="89"/>
        <v>1.140682752</v>
      </c>
      <c r="X74" s="17"/>
      <c r="Y74" s="17"/>
      <c r="Z74" s="17"/>
      <c r="AA74" s="17"/>
      <c r="AB74" s="17"/>
      <c r="AC74" s="17"/>
      <c r="AE74" s="16"/>
      <c r="AF74" s="16"/>
      <c r="AG74" s="16"/>
      <c r="AH74" s="16"/>
      <c r="AI74" s="16"/>
      <c r="AJ74" s="16"/>
      <c r="AL74" s="16"/>
      <c r="AM74" s="16"/>
      <c r="AN74" s="16"/>
      <c r="AO74" s="16"/>
      <c r="AP74" s="16"/>
      <c r="AQ74" s="16"/>
      <c r="BI74" s="1">
        <v>11</v>
      </c>
      <c r="BJ74" s="6">
        <f>SUM($R$5:R76)-$AB$2</f>
        <v>-4.2398208000000004</v>
      </c>
      <c r="BK74" s="6">
        <f>SUM($R$5:S76)-$AB$2</f>
        <v>4.6509244960000018</v>
      </c>
      <c r="BL74" s="6">
        <f>SUM($R$5:T76)-$AB$2</f>
        <v>26.877787735999988</v>
      </c>
      <c r="BM74" s="6">
        <f>SUM($R$5:U76)-$AB$2</f>
        <v>57.995396271999979</v>
      </c>
      <c r="BN74" s="6">
        <f>SUM($R$5:V76)-$AB$2</f>
        <v>102.44912275200001</v>
      </c>
      <c r="BO74" s="6">
        <f>SUM($R$5:W76)-$AB$2</f>
        <v>155.79359452800003</v>
      </c>
      <c r="BP74" s="16"/>
    </row>
    <row r="75" spans="1:68" ht="15" thickTop="1" thickBot="1" x14ac:dyDescent="0.5">
      <c r="A75" s="1">
        <v>2008</v>
      </c>
      <c r="B75" s="1">
        <v>1</v>
      </c>
      <c r="C75" s="1">
        <v>4</v>
      </c>
      <c r="D75" s="1">
        <v>13</v>
      </c>
      <c r="E75" s="1">
        <v>13.6</v>
      </c>
      <c r="F75" s="1">
        <v>480.59</v>
      </c>
      <c r="G75" s="13">
        <f t="shared" si="83"/>
        <v>1.06687</v>
      </c>
      <c r="H75" s="4">
        <v>74</v>
      </c>
      <c r="Q75" s="1">
        <v>10</v>
      </c>
      <c r="R75" s="6">
        <f t="shared" si="84"/>
        <v>0.1438864</v>
      </c>
      <c r="S75" s="6">
        <f t="shared" si="85"/>
        <v>0.55827923199999996</v>
      </c>
      <c r="T75" s="6">
        <f t="shared" si="86"/>
        <v>1.3956980799999998</v>
      </c>
      <c r="U75" s="6">
        <f t="shared" si="87"/>
        <v>1.9539773120000001</v>
      </c>
      <c r="V75" s="6">
        <f t="shared" si="88"/>
        <v>2.7913961599999997</v>
      </c>
      <c r="W75" s="6">
        <f t="shared" si="89"/>
        <v>3.3496753920000004</v>
      </c>
      <c r="X75" s="17"/>
      <c r="Y75" s="17"/>
      <c r="Z75" s="17"/>
      <c r="AA75" s="17"/>
      <c r="AB75" s="17"/>
      <c r="AC75" s="17"/>
      <c r="AE75" s="16"/>
      <c r="AF75" s="16"/>
      <c r="AG75" s="16"/>
      <c r="AH75" s="16"/>
      <c r="AI75" s="16"/>
      <c r="AJ75" s="16"/>
      <c r="AL75" s="16"/>
      <c r="AM75" s="16"/>
      <c r="AN75" s="16"/>
      <c r="AO75" s="16"/>
      <c r="AP75" s="16"/>
      <c r="AQ75" s="16"/>
      <c r="BI75" s="1">
        <v>12</v>
      </c>
      <c r="BJ75" s="6">
        <f t="shared" ref="BJ75" si="90">R77-$AB$2</f>
        <v>-6.4613658000000003</v>
      </c>
      <c r="BK75" s="6">
        <f t="shared" ref="BK75" si="91">S77-$AB$2</f>
        <v>-6.2600993039999997</v>
      </c>
      <c r="BL75" s="6">
        <f t="shared" ref="BL75" si="92">T77-$AB$2</f>
        <v>-5.8533732599999997</v>
      </c>
      <c r="BM75" s="6">
        <f t="shared" ref="BM75" si="93">U77-$AB$2</f>
        <v>-5.5822225640000003</v>
      </c>
      <c r="BN75" s="6">
        <f t="shared" ref="BN75" si="94">V77-$AB$2</f>
        <v>-5.1754965200000003</v>
      </c>
      <c r="BO75" s="6">
        <f t="shared" ref="BO75" si="95">W77-$AB$2</f>
        <v>-4.904345824</v>
      </c>
      <c r="BP75" s="16"/>
    </row>
    <row r="76" spans="1:68" ht="15" thickTop="1" thickBot="1" x14ac:dyDescent="0.5">
      <c r="A76" s="1">
        <v>2008</v>
      </c>
      <c r="B76" s="1">
        <v>1</v>
      </c>
      <c r="C76" s="1">
        <v>4</v>
      </c>
      <c r="D76" s="1">
        <v>14</v>
      </c>
      <c r="E76" s="1">
        <v>14.4</v>
      </c>
      <c r="F76" s="1">
        <v>408.23</v>
      </c>
      <c r="G76" s="13">
        <f t="shared" si="83"/>
        <v>0.58628000000000013</v>
      </c>
      <c r="H76" s="13">
        <v>75</v>
      </c>
      <c r="Q76" s="1">
        <v>11</v>
      </c>
      <c r="R76" s="6">
        <f t="shared" si="84"/>
        <v>0.22019119999999998</v>
      </c>
      <c r="S76" s="6">
        <f t="shared" si="85"/>
        <v>0.8543418559999999</v>
      </c>
      <c r="T76" s="6">
        <f t="shared" si="86"/>
        <v>2.1358546399999994</v>
      </c>
      <c r="U76" s="6">
        <f t="shared" si="87"/>
        <v>2.9901964959999994</v>
      </c>
      <c r="V76" s="6">
        <f t="shared" si="88"/>
        <v>4.2717092799999987</v>
      </c>
      <c r="W76" s="6">
        <f t="shared" si="89"/>
        <v>5.1260511360000001</v>
      </c>
      <c r="X76" s="17"/>
      <c r="Y76" s="17"/>
      <c r="Z76" s="17"/>
      <c r="AA76" s="17"/>
      <c r="AB76" s="17"/>
      <c r="AC76" s="17"/>
      <c r="AE76" s="16"/>
      <c r="AF76" s="16"/>
      <c r="AG76" s="16"/>
      <c r="AH76" s="16"/>
      <c r="AI76" s="16"/>
      <c r="AJ76" s="16"/>
      <c r="AL76" s="16"/>
      <c r="AM76" s="16"/>
      <c r="AN76" s="16"/>
      <c r="AO76" s="16"/>
      <c r="AP76" s="16"/>
      <c r="AQ76" s="16"/>
      <c r="BI76" s="1">
        <v>13</v>
      </c>
      <c r="BJ76" s="6">
        <f>SUM($R$5:R78)-$AB$2</f>
        <v>-3.8911943999999998</v>
      </c>
      <c r="BK76" s="6">
        <f>SUM($R$5:S78)-$AB$2</f>
        <v>6.3522213280000024</v>
      </c>
      <c r="BL76" s="6">
        <f>SUM($R$5:T78)-$AB$2</f>
        <v>31.96076064799999</v>
      </c>
      <c r="BM76" s="6">
        <f>SUM($R$5:U78)-$AB$2</f>
        <v>67.812715695999984</v>
      </c>
      <c r="BN76" s="6">
        <f>SUM($R$5:V78)-$AB$2</f>
        <v>119.02979433600001</v>
      </c>
      <c r="BO76" s="6">
        <f>SUM($R$5:W78)-$AB$2</f>
        <v>180.49028870400002</v>
      </c>
      <c r="BP76" s="16"/>
    </row>
    <row r="77" spans="1:68" ht="15" thickTop="1" thickBot="1" x14ac:dyDescent="0.5">
      <c r="A77" s="1">
        <v>2008</v>
      </c>
      <c r="B77" s="1">
        <v>1</v>
      </c>
      <c r="C77" s="1">
        <v>4</v>
      </c>
      <c r="D77" s="1">
        <v>15</v>
      </c>
      <c r="E77" s="1">
        <v>13.1</v>
      </c>
      <c r="F77" s="1">
        <v>116.89</v>
      </c>
      <c r="G77" s="13">
        <f t="shared" si="83"/>
        <v>0.17805000000000001</v>
      </c>
      <c r="H77" s="4">
        <v>76</v>
      </c>
      <c r="Q77" s="1">
        <v>12</v>
      </c>
      <c r="R77" s="6">
        <f t="shared" si="84"/>
        <v>6.9884199999999994E-2</v>
      </c>
      <c r="S77" s="6">
        <f t="shared" si="85"/>
        <v>0.27115069599999997</v>
      </c>
      <c r="T77" s="6">
        <f t="shared" si="86"/>
        <v>0.67787673999999998</v>
      </c>
      <c r="U77" s="6">
        <f t="shared" si="87"/>
        <v>0.94902743599999984</v>
      </c>
      <c r="V77" s="6">
        <f t="shared" si="88"/>
        <v>1.35575348</v>
      </c>
      <c r="W77" s="6">
        <f t="shared" si="89"/>
        <v>1.626904176</v>
      </c>
      <c r="X77" s="17">
        <f t="shared" ref="X77" si="96">SUM(R77:R101)-$AB$2</f>
        <v>-5.7861820000000002</v>
      </c>
      <c r="Y77" s="17">
        <f t="shared" ref="Y77" si="97">SUM(S77:S101)-$AB$2</f>
        <v>-3.6403861600000003</v>
      </c>
      <c r="Z77" s="17">
        <f t="shared" ref="Z77" si="98">SUM(T77:T101)-$AB$2</f>
        <v>0.69590960000000024</v>
      </c>
      <c r="AA77" s="17">
        <f t="shared" ref="AA77" si="99">SUM(U77:U101)-$AB$2</f>
        <v>3.5867734400000018</v>
      </c>
      <c r="AB77" s="17">
        <f t="shared" ref="AB77" si="100">SUM(V77:V101)-$AB$2</f>
        <v>7.9230692000000005</v>
      </c>
      <c r="AC77" s="17">
        <f t="shared" ref="AC77" si="101">SUM(W77:W101)-$AB$2</f>
        <v>10.813933039999998</v>
      </c>
      <c r="AE77" s="16">
        <f t="shared" ref="AE77" si="102">IF(X77&gt;0,1,0)</f>
        <v>0</v>
      </c>
      <c r="AF77" s="16">
        <f t="shared" ref="AF77" si="103">IF(Y77&gt;0,1,0)</f>
        <v>0</v>
      </c>
      <c r="AG77" s="16">
        <f t="shared" ref="AG77" si="104">IF(Z77&gt;0,1,0)</f>
        <v>1</v>
      </c>
      <c r="AH77" s="16">
        <f t="shared" ref="AH77" si="105">IF(AA77&gt;0,1,0)</f>
        <v>1</v>
      </c>
      <c r="AI77" s="16">
        <f t="shared" ref="AI77" si="106">IF(AB77&gt;0,1,0)</f>
        <v>1</v>
      </c>
      <c r="AJ77" s="16">
        <f t="shared" ref="AJ77" si="107">IF(AC77&gt;0,1,0)</f>
        <v>1</v>
      </c>
      <c r="AL77" s="16">
        <f t="shared" ref="AL77" si="108">IF(X77&lt;0,ABS(X77*$AP$1),0)</f>
        <v>0</v>
      </c>
      <c r="AM77" s="16">
        <f t="shared" ref="AM77" si="109">IF(Y77&lt;0,ABS(Y77*$AP$1),0)</f>
        <v>0</v>
      </c>
      <c r="AN77" s="16">
        <f t="shared" ref="AN77" si="110">IF(Z77&lt;0,ABS(Z77*$AP$1),0)</f>
        <v>0</v>
      </c>
      <c r="AO77" s="16">
        <f t="shared" ref="AO77" si="111">IF(AA77&lt;0,ABS(AA77*$AP$1),0)</f>
        <v>0</v>
      </c>
      <c r="AP77" s="16">
        <f t="shared" ref="AP77" si="112">IF(AB77&lt;0,ABS(AB77*$AP$1),0)</f>
        <v>0</v>
      </c>
      <c r="AQ77" s="16">
        <f t="shared" ref="AQ77" si="113">IF(AC77&lt;0,ABS(AC77*$AP$1),0)</f>
        <v>0</v>
      </c>
      <c r="BI77" s="1">
        <v>14</v>
      </c>
      <c r="BJ77" s="6">
        <f>SUM($R$5:R79)-$AB$2</f>
        <v>-3.6544209999999997</v>
      </c>
      <c r="BK77" s="6">
        <f>SUM($R$5:S79)-$AB$2</f>
        <v>7.5076755200000029</v>
      </c>
      <c r="BL77" s="6">
        <f>SUM($R$5:T79)-$AB$2</f>
        <v>35.412916819999985</v>
      </c>
      <c r="BM77" s="6">
        <f>SUM($R$5:U79)-$AB$2</f>
        <v>74.480254639999984</v>
      </c>
      <c r="BN77" s="6">
        <f>SUM($R$5:V79)-$AB$2</f>
        <v>130.29073724</v>
      </c>
      <c r="BO77" s="6">
        <f>SUM($R$5:W79)-$AB$2</f>
        <v>197.26331636</v>
      </c>
      <c r="BP77" s="16"/>
    </row>
    <row r="78" spans="1:68" ht="15" thickTop="1" thickBot="1" x14ac:dyDescent="0.5">
      <c r="A78" s="1">
        <v>2008</v>
      </c>
      <c r="B78" s="1">
        <v>1</v>
      </c>
      <c r="C78" s="1">
        <v>4</v>
      </c>
      <c r="D78" s="1">
        <v>16</v>
      </c>
      <c r="E78" s="1">
        <v>13.1</v>
      </c>
      <c r="F78" s="1">
        <v>22.07</v>
      </c>
      <c r="G78" s="13">
        <f t="shared" si="83"/>
        <v>6.1160000000000006E-2</v>
      </c>
      <c r="H78" s="13">
        <v>77</v>
      </c>
      <c r="Q78" s="1">
        <v>13</v>
      </c>
      <c r="R78" s="6">
        <f t="shared" si="84"/>
        <v>0.2787422</v>
      </c>
      <c r="S78" s="6">
        <f t="shared" si="85"/>
        <v>1.0815197359999997</v>
      </c>
      <c r="T78" s="6">
        <f t="shared" si="86"/>
        <v>2.7037993399999998</v>
      </c>
      <c r="U78" s="6">
        <f t="shared" si="87"/>
        <v>3.7853190759999999</v>
      </c>
      <c r="V78" s="6">
        <f t="shared" si="88"/>
        <v>5.4075986799999995</v>
      </c>
      <c r="W78" s="6">
        <f t="shared" si="89"/>
        <v>6.4891184159999993</v>
      </c>
      <c r="X78" s="17"/>
      <c r="Y78" s="17"/>
      <c r="Z78" s="17"/>
      <c r="AA78" s="17"/>
      <c r="AB78" s="17"/>
      <c r="AC78" s="17"/>
      <c r="AE78" s="16"/>
      <c r="AF78" s="16"/>
      <c r="AG78" s="16"/>
      <c r="AH78" s="16"/>
      <c r="AI78" s="16"/>
      <c r="AJ78" s="16"/>
      <c r="AL78" s="16"/>
      <c r="AM78" s="16"/>
      <c r="AN78" s="16"/>
      <c r="AO78" s="16"/>
      <c r="AP78" s="16"/>
      <c r="AQ78" s="16"/>
      <c r="BI78" s="1">
        <v>15</v>
      </c>
      <c r="BJ78" s="6">
        <f>SUM($R$5:R80)-$AB$2</f>
        <v>-3.5866247999999996</v>
      </c>
      <c r="BK78" s="6">
        <f>SUM($R$5:S80)-$AB$2</f>
        <v>7.8385209760000034</v>
      </c>
      <c r="BL78" s="6">
        <f>SUM($R$5:T80)-$AB$2</f>
        <v>36.401385415999982</v>
      </c>
      <c r="BM78" s="6">
        <f>SUM($R$5:U80)-$AB$2</f>
        <v>76.389395631999989</v>
      </c>
      <c r="BN78" s="6">
        <f>SUM($R$5:V80)-$AB$2</f>
        <v>133.51512451199997</v>
      </c>
      <c r="BO78" s="6">
        <f>SUM($R$5:W80)-$AB$2</f>
        <v>202.06599916799999</v>
      </c>
      <c r="BP78" s="16"/>
    </row>
    <row r="79" spans="1:68" ht="15" thickTop="1" thickBot="1" x14ac:dyDescent="0.5">
      <c r="A79" s="1">
        <v>2008</v>
      </c>
      <c r="B79" s="1">
        <v>1</v>
      </c>
      <c r="C79" s="1">
        <v>4</v>
      </c>
      <c r="D79" s="1">
        <v>17</v>
      </c>
      <c r="E79" s="1">
        <v>13.1</v>
      </c>
      <c r="F79" s="1">
        <v>39.090000000000003</v>
      </c>
      <c r="G79" s="13">
        <f t="shared" si="83"/>
        <v>3.9090000000000007E-2</v>
      </c>
      <c r="H79" s="4">
        <v>78</v>
      </c>
      <c r="Q79" s="1">
        <v>14</v>
      </c>
      <c r="R79" s="6">
        <f t="shared" si="84"/>
        <v>0.23677339999999997</v>
      </c>
      <c r="S79" s="6">
        <f t="shared" si="85"/>
        <v>0.91868079199999986</v>
      </c>
      <c r="T79" s="6">
        <f t="shared" si="86"/>
        <v>2.2967019799999999</v>
      </c>
      <c r="U79" s="6">
        <f t="shared" si="87"/>
        <v>3.2153827719999999</v>
      </c>
      <c r="V79" s="6">
        <f t="shared" si="88"/>
        <v>4.5934039599999998</v>
      </c>
      <c r="W79" s="6">
        <f t="shared" si="89"/>
        <v>5.5120847519999998</v>
      </c>
      <c r="X79" s="17"/>
      <c r="Y79" s="17"/>
      <c r="Z79" s="17"/>
      <c r="AA79" s="17"/>
      <c r="AB79" s="17"/>
      <c r="AC79" s="17"/>
      <c r="AE79" s="16"/>
      <c r="AF79" s="16"/>
      <c r="AG79" s="16"/>
      <c r="AH79" s="16"/>
      <c r="AI79" s="16"/>
      <c r="AJ79" s="16"/>
      <c r="AL79" s="16"/>
      <c r="AM79" s="16"/>
      <c r="AN79" s="16"/>
      <c r="AO79" s="16"/>
      <c r="AP79" s="16"/>
      <c r="AQ79" s="16"/>
      <c r="BI79" s="1">
        <v>16</v>
      </c>
      <c r="BJ79" s="6">
        <f>SUM($R$5:R81)-$AB$2</f>
        <v>-3.5738241999999998</v>
      </c>
      <c r="BK79" s="6">
        <f>SUM($R$5:S81)-$AB$2</f>
        <v>7.9009879040000044</v>
      </c>
      <c r="BL79" s="6">
        <f>SUM($R$5:T81)-$AB$2</f>
        <v>36.588018163999983</v>
      </c>
      <c r="BM79" s="6">
        <f>SUM($R$5:U81)-$AB$2</f>
        <v>76.749860527999999</v>
      </c>
      <c r="BN79" s="6">
        <f>SUM($R$5:V81)-$AB$2</f>
        <v>134.12392104799997</v>
      </c>
      <c r="BO79" s="6">
        <f>SUM($R$5:W81)-$AB$2</f>
        <v>202.97279367199999</v>
      </c>
      <c r="BP79" s="16"/>
    </row>
    <row r="80" spans="1:68" ht="15" thickTop="1" thickBot="1" x14ac:dyDescent="0.5">
      <c r="A80" s="1">
        <v>2008</v>
      </c>
      <c r="B80" s="1">
        <v>1</v>
      </c>
      <c r="C80" s="1">
        <v>4</v>
      </c>
      <c r="D80" s="1">
        <v>18</v>
      </c>
      <c r="E80" s="1">
        <v>13</v>
      </c>
      <c r="F80" s="1">
        <v>0</v>
      </c>
      <c r="G80" s="13">
        <f t="shared" si="83"/>
        <v>0</v>
      </c>
      <c r="H80" s="13">
        <v>79</v>
      </c>
      <c r="Q80" s="1">
        <v>15</v>
      </c>
      <c r="R80" s="6">
        <f t="shared" si="84"/>
        <v>6.7796200000000001E-2</v>
      </c>
      <c r="S80" s="6">
        <f t="shared" si="85"/>
        <v>0.26304925600000001</v>
      </c>
      <c r="T80" s="6">
        <f t="shared" si="86"/>
        <v>0.65762313999999988</v>
      </c>
      <c r="U80" s="6">
        <f t="shared" si="87"/>
        <v>0.92067239599999995</v>
      </c>
      <c r="V80" s="6">
        <f t="shared" si="88"/>
        <v>1.3152462799999998</v>
      </c>
      <c r="W80" s="6">
        <f t="shared" si="89"/>
        <v>1.5782955360000002</v>
      </c>
      <c r="X80" s="17"/>
      <c r="Y80" s="17"/>
      <c r="Z80" s="17"/>
      <c r="AA80" s="17"/>
      <c r="AB80" s="17"/>
      <c r="AC80" s="17"/>
      <c r="AE80" s="16"/>
      <c r="AF80" s="16"/>
      <c r="AG80" s="16"/>
      <c r="AH80" s="16"/>
      <c r="AI80" s="16"/>
      <c r="AJ80" s="16"/>
      <c r="AL80" s="16"/>
      <c r="AM80" s="16"/>
      <c r="AN80" s="16"/>
      <c r="AO80" s="16"/>
      <c r="AP80" s="16"/>
      <c r="AQ80" s="16"/>
      <c r="BI80" s="1">
        <v>17</v>
      </c>
      <c r="BJ80" s="6">
        <f>SUM($R$5:R82)-$AB$2</f>
        <v>-3.5511519999999996</v>
      </c>
      <c r="BK80" s="6">
        <f>SUM($R$5:S82)-$AB$2</f>
        <v>8.0116282400000056</v>
      </c>
      <c r="BL80" s="6">
        <f>SUM($R$5:T82)-$AB$2</f>
        <v>36.918578839999988</v>
      </c>
      <c r="BM80" s="6">
        <f>SUM($R$5:U82)-$AB$2</f>
        <v>77.388309680000006</v>
      </c>
      <c r="BN80" s="6">
        <f>SUM($R$5:V82)-$AB$2</f>
        <v>135.20221087999994</v>
      </c>
      <c r="BO80" s="6">
        <f>SUM($R$5:W82)-$AB$2</f>
        <v>204.57889231999997</v>
      </c>
      <c r="BP80" s="16"/>
    </row>
    <row r="81" spans="1:68" ht="15" thickTop="1" thickBot="1" x14ac:dyDescent="0.5">
      <c r="A81" s="1">
        <v>2008</v>
      </c>
      <c r="B81" s="1">
        <v>1</v>
      </c>
      <c r="C81" s="1">
        <v>4</v>
      </c>
      <c r="D81" s="1">
        <v>19</v>
      </c>
      <c r="E81" s="1">
        <v>12.7</v>
      </c>
      <c r="F81" s="1">
        <v>0</v>
      </c>
      <c r="G81" s="13">
        <f t="shared" si="83"/>
        <v>0</v>
      </c>
      <c r="H81" s="4">
        <v>80</v>
      </c>
      <c r="Q81" s="1">
        <v>16</v>
      </c>
      <c r="R81" s="6">
        <f t="shared" si="84"/>
        <v>1.2800599999999999E-2</v>
      </c>
      <c r="S81" s="6">
        <f t="shared" si="85"/>
        <v>4.9666327999999996E-2</v>
      </c>
      <c r="T81" s="6">
        <f t="shared" si="86"/>
        <v>0.12416581999999998</v>
      </c>
      <c r="U81" s="6">
        <f t="shared" si="87"/>
        <v>0.17383214799999999</v>
      </c>
      <c r="V81" s="6">
        <f t="shared" si="88"/>
        <v>0.24833163999999996</v>
      </c>
      <c r="W81" s="6">
        <f t="shared" si="89"/>
        <v>0.297997968</v>
      </c>
      <c r="X81" s="17"/>
      <c r="Y81" s="17"/>
      <c r="Z81" s="17"/>
      <c r="AA81" s="17"/>
      <c r="AB81" s="17"/>
      <c r="AC81" s="17"/>
      <c r="AE81" s="16"/>
      <c r="AF81" s="16"/>
      <c r="AG81" s="16"/>
      <c r="AH81" s="16"/>
      <c r="AI81" s="16"/>
      <c r="AJ81" s="16"/>
      <c r="AL81" s="16"/>
      <c r="AM81" s="16"/>
      <c r="AN81" s="16"/>
      <c r="AO81" s="16"/>
      <c r="AP81" s="16"/>
      <c r="AQ81" s="16"/>
      <c r="BI81" s="1">
        <v>18</v>
      </c>
      <c r="BJ81" s="6">
        <f>SUM($R$5:R83)-$AB$2</f>
        <v>-3.5511519999999996</v>
      </c>
      <c r="BK81" s="6">
        <f>SUM($R$5:S83)-$AB$2</f>
        <v>8.0116282400000056</v>
      </c>
      <c r="BL81" s="6">
        <f>SUM($R$5:T83)-$AB$2</f>
        <v>36.918578839999988</v>
      </c>
      <c r="BM81" s="6">
        <f>SUM($R$5:U83)-$AB$2</f>
        <v>77.388309680000006</v>
      </c>
      <c r="BN81" s="6">
        <f>SUM($R$5:V83)-$AB$2</f>
        <v>135.20221087999994</v>
      </c>
      <c r="BO81" s="6">
        <f>SUM($R$5:W83)-$AB$2</f>
        <v>204.57889231999997</v>
      </c>
      <c r="BP81" s="16"/>
    </row>
    <row r="82" spans="1:68" ht="15" thickTop="1" thickBot="1" x14ac:dyDescent="0.5">
      <c r="A82" s="1">
        <v>2008</v>
      </c>
      <c r="B82" s="1">
        <v>1</v>
      </c>
      <c r="C82" s="1">
        <v>4</v>
      </c>
      <c r="D82" s="1">
        <v>20</v>
      </c>
      <c r="E82" s="1">
        <v>11.9</v>
      </c>
      <c r="F82" s="1">
        <v>0</v>
      </c>
      <c r="G82" s="13">
        <f t="shared" si="83"/>
        <v>0</v>
      </c>
      <c r="H82" s="13">
        <v>81</v>
      </c>
      <c r="Q82" s="1">
        <v>17</v>
      </c>
      <c r="R82" s="6">
        <f t="shared" si="84"/>
        <v>2.26722E-2</v>
      </c>
      <c r="S82" s="6">
        <f t="shared" si="85"/>
        <v>8.7968136000000002E-2</v>
      </c>
      <c r="T82" s="6">
        <f t="shared" si="86"/>
        <v>0.21992033999999999</v>
      </c>
      <c r="U82" s="6">
        <f t="shared" si="87"/>
        <v>0.30788847600000002</v>
      </c>
      <c r="V82" s="6">
        <f t="shared" si="88"/>
        <v>0.43984067999999998</v>
      </c>
      <c r="W82" s="6">
        <f t="shared" si="89"/>
        <v>0.52780881599999996</v>
      </c>
      <c r="X82" s="17"/>
      <c r="Y82" s="17"/>
      <c r="Z82" s="17"/>
      <c r="AA82" s="17"/>
      <c r="AB82" s="17"/>
      <c r="AC82" s="17"/>
      <c r="AE82" s="16"/>
      <c r="AF82" s="16"/>
      <c r="AG82" s="16"/>
      <c r="AH82" s="16"/>
      <c r="AI82" s="16"/>
      <c r="AJ82" s="16"/>
      <c r="AL82" s="16"/>
      <c r="AM82" s="16"/>
      <c r="AN82" s="16"/>
      <c r="AO82" s="16"/>
      <c r="AP82" s="16"/>
      <c r="AQ82" s="16"/>
      <c r="BI82" s="1">
        <v>19</v>
      </c>
      <c r="BJ82" s="6">
        <f>SUM($R$5:R84)-$AB$2</f>
        <v>-3.5511519999999996</v>
      </c>
      <c r="BK82" s="6">
        <f>SUM($R$5:S84)-$AB$2</f>
        <v>8.0116282400000056</v>
      </c>
      <c r="BL82" s="6">
        <f>SUM($R$5:T84)-$AB$2</f>
        <v>36.918578839999988</v>
      </c>
      <c r="BM82" s="6">
        <f>SUM($R$5:U84)-$AB$2</f>
        <v>77.388309680000006</v>
      </c>
      <c r="BN82" s="6">
        <f>SUM($R$5:V84)-$AB$2</f>
        <v>135.20221087999994</v>
      </c>
      <c r="BO82" s="6">
        <f>SUM($R$5:W84)-$AB$2</f>
        <v>204.57889231999997</v>
      </c>
      <c r="BP82" s="16"/>
    </row>
    <row r="83" spans="1:68" ht="15" thickTop="1" thickBot="1" x14ac:dyDescent="0.5">
      <c r="A83" s="1">
        <v>2008</v>
      </c>
      <c r="B83" s="1">
        <v>1</v>
      </c>
      <c r="C83" s="1">
        <v>4</v>
      </c>
      <c r="D83" s="1">
        <v>21</v>
      </c>
      <c r="E83" s="1">
        <v>11.2</v>
      </c>
      <c r="F83" s="1">
        <v>0</v>
      </c>
      <c r="G83" s="13">
        <f t="shared" si="83"/>
        <v>0</v>
      </c>
      <c r="H83" s="4">
        <v>82</v>
      </c>
      <c r="Q83" s="1">
        <v>18</v>
      </c>
      <c r="R83" s="6">
        <f t="shared" si="84"/>
        <v>0</v>
      </c>
      <c r="S83" s="6">
        <f t="shared" si="85"/>
        <v>0</v>
      </c>
      <c r="T83" s="6">
        <f t="shared" si="86"/>
        <v>0</v>
      </c>
      <c r="U83" s="6">
        <f t="shared" si="87"/>
        <v>0</v>
      </c>
      <c r="V83" s="6">
        <f t="shared" si="88"/>
        <v>0</v>
      </c>
      <c r="W83" s="6">
        <f t="shared" si="89"/>
        <v>0</v>
      </c>
      <c r="X83" s="17"/>
      <c r="Y83" s="17"/>
      <c r="Z83" s="17"/>
      <c r="AA83" s="17"/>
      <c r="AB83" s="17"/>
      <c r="AC83" s="17"/>
      <c r="AE83" s="16"/>
      <c r="AF83" s="16"/>
      <c r="AG83" s="16"/>
      <c r="AH83" s="16"/>
      <c r="AI83" s="16"/>
      <c r="AJ83" s="16"/>
      <c r="AL83" s="16"/>
      <c r="AM83" s="16"/>
      <c r="AN83" s="16"/>
      <c r="AO83" s="16"/>
      <c r="AP83" s="16"/>
      <c r="AQ83" s="16"/>
      <c r="BI83" s="1">
        <v>20</v>
      </c>
      <c r="BJ83" s="6">
        <f>SUM($R$5:R85)-$AB$2</f>
        <v>-3.5511519999999996</v>
      </c>
      <c r="BK83" s="6">
        <f>SUM($R$5:S85)-$AB$2</f>
        <v>8.0116282400000056</v>
      </c>
      <c r="BL83" s="6">
        <f>SUM($R$5:T85)-$AB$2</f>
        <v>36.918578839999988</v>
      </c>
      <c r="BM83" s="6">
        <f>SUM($R$5:U85)-$AB$2</f>
        <v>77.388309680000006</v>
      </c>
      <c r="BN83" s="6">
        <f>SUM($R$5:V85)-$AB$2</f>
        <v>135.20221087999994</v>
      </c>
      <c r="BO83" s="6">
        <f>SUM($R$5:W85)-$AB$2</f>
        <v>204.57889231999997</v>
      </c>
      <c r="BP83" s="16"/>
    </row>
    <row r="84" spans="1:68" ht="15" thickTop="1" thickBot="1" x14ac:dyDescent="0.5">
      <c r="A84" s="1">
        <v>2008</v>
      </c>
      <c r="B84" s="1">
        <v>1</v>
      </c>
      <c r="C84" s="1">
        <v>4</v>
      </c>
      <c r="D84" s="1">
        <v>22</v>
      </c>
      <c r="E84" s="1">
        <v>10.9</v>
      </c>
      <c r="F84" s="1">
        <v>0</v>
      </c>
      <c r="G84" s="13">
        <f t="shared" si="83"/>
        <v>2.9E-4</v>
      </c>
      <c r="H84" s="13">
        <v>83</v>
      </c>
      <c r="Q84" s="1">
        <v>19</v>
      </c>
      <c r="R84" s="6">
        <f t="shared" si="84"/>
        <v>0</v>
      </c>
      <c r="S84" s="6">
        <f t="shared" si="85"/>
        <v>0</v>
      </c>
      <c r="T84" s="6">
        <f t="shared" si="86"/>
        <v>0</v>
      </c>
      <c r="U84" s="6">
        <f t="shared" si="87"/>
        <v>0</v>
      </c>
      <c r="V84" s="6">
        <f t="shared" si="88"/>
        <v>0</v>
      </c>
      <c r="W84" s="6">
        <f t="shared" si="89"/>
        <v>0</v>
      </c>
      <c r="X84" s="17"/>
      <c r="Y84" s="17"/>
      <c r="Z84" s="17"/>
      <c r="AA84" s="17"/>
      <c r="AB84" s="17"/>
      <c r="AC84" s="17"/>
      <c r="AE84" s="16"/>
      <c r="AF84" s="16"/>
      <c r="AG84" s="16"/>
      <c r="AH84" s="16"/>
      <c r="AI84" s="16"/>
      <c r="AJ84" s="16"/>
      <c r="AL84" s="16"/>
      <c r="AM84" s="16"/>
      <c r="AN84" s="16"/>
      <c r="AO84" s="16"/>
      <c r="AP84" s="16"/>
      <c r="AQ84" s="16"/>
      <c r="BI84" s="1">
        <v>21</v>
      </c>
      <c r="BJ84" s="6">
        <f>SUM($R$5:R86)-$AB$2</f>
        <v>-3.5511519999999996</v>
      </c>
      <c r="BK84" s="6">
        <f>SUM($R$5:S86)-$AB$2</f>
        <v>8.0116282400000056</v>
      </c>
      <c r="BL84" s="6">
        <f>SUM($R$5:T86)-$AB$2</f>
        <v>36.918578839999988</v>
      </c>
      <c r="BM84" s="6">
        <f>SUM($R$5:U86)-$AB$2</f>
        <v>77.388309680000006</v>
      </c>
      <c r="BN84" s="6">
        <f>SUM($R$5:V86)-$AB$2</f>
        <v>135.20221087999994</v>
      </c>
      <c r="BO84" s="6">
        <f>SUM($R$5:W86)-$AB$2</f>
        <v>204.57889231999997</v>
      </c>
      <c r="BP84" s="16"/>
    </row>
    <row r="85" spans="1:68" ht="15" thickTop="1" thickBot="1" x14ac:dyDescent="0.5">
      <c r="A85" s="1">
        <v>2008</v>
      </c>
      <c r="B85" s="1">
        <v>1</v>
      </c>
      <c r="C85" s="1">
        <v>4</v>
      </c>
      <c r="D85" s="1">
        <v>23</v>
      </c>
      <c r="E85" s="1">
        <v>10.6</v>
      </c>
      <c r="F85" s="1">
        <v>0</v>
      </c>
      <c r="G85" s="13">
        <f t="shared" si="83"/>
        <v>2.2769999999999999E-2</v>
      </c>
      <c r="H85" s="4">
        <v>84</v>
      </c>
      <c r="Q85" s="1">
        <v>20</v>
      </c>
      <c r="R85" s="6">
        <f t="shared" si="84"/>
        <v>0</v>
      </c>
      <c r="S85" s="6">
        <f t="shared" si="85"/>
        <v>0</v>
      </c>
      <c r="T85" s="6">
        <f t="shared" si="86"/>
        <v>0</v>
      </c>
      <c r="U85" s="6">
        <f t="shared" si="87"/>
        <v>0</v>
      </c>
      <c r="V85" s="6">
        <f t="shared" si="88"/>
        <v>0</v>
      </c>
      <c r="W85" s="6">
        <f t="shared" si="89"/>
        <v>0</v>
      </c>
      <c r="X85" s="17"/>
      <c r="Y85" s="17"/>
      <c r="Z85" s="17"/>
      <c r="AA85" s="17"/>
      <c r="AB85" s="17"/>
      <c r="AC85" s="17"/>
      <c r="AE85" s="16"/>
      <c r="AF85" s="16"/>
      <c r="AG85" s="16"/>
      <c r="AH85" s="16"/>
      <c r="AI85" s="16"/>
      <c r="AJ85" s="16"/>
      <c r="AL85" s="16"/>
      <c r="AM85" s="16"/>
      <c r="AN85" s="16"/>
      <c r="AO85" s="16"/>
      <c r="AP85" s="16"/>
      <c r="AQ85" s="16"/>
      <c r="BI85" s="1">
        <v>22</v>
      </c>
      <c r="BJ85" s="6">
        <f>SUM($R$5:R87)-$AB$2</f>
        <v>-3.5511519999999996</v>
      </c>
      <c r="BK85" s="6">
        <f>SUM($R$5:S87)-$AB$2</f>
        <v>8.0116282400000056</v>
      </c>
      <c r="BL85" s="6">
        <f>SUM($R$5:T87)-$AB$2</f>
        <v>36.918578839999988</v>
      </c>
      <c r="BM85" s="6">
        <f>SUM($R$5:U87)-$AB$2</f>
        <v>77.388309680000006</v>
      </c>
      <c r="BN85" s="6">
        <f>SUM($R$5:V87)-$AB$2</f>
        <v>135.20221087999994</v>
      </c>
      <c r="BO85" s="6">
        <f>SUM($R$5:W87)-$AB$2</f>
        <v>204.57889231999997</v>
      </c>
      <c r="BP85" s="16"/>
    </row>
    <row r="86" spans="1:68" ht="15" thickTop="1" thickBot="1" x14ac:dyDescent="0.5">
      <c r="A86" s="1">
        <v>2008</v>
      </c>
      <c r="B86" s="1">
        <v>1</v>
      </c>
      <c r="C86" s="1">
        <v>5</v>
      </c>
      <c r="D86" s="1">
        <v>0</v>
      </c>
      <c r="E86" s="1">
        <v>10.8</v>
      </c>
      <c r="F86" s="1">
        <v>0</v>
      </c>
      <c r="G86" s="13">
        <f t="shared" si="83"/>
        <v>7.5499999999999998E-2</v>
      </c>
      <c r="H86" s="13">
        <v>85</v>
      </c>
      <c r="Q86" s="1">
        <v>21</v>
      </c>
      <c r="R86" s="6">
        <f t="shared" si="84"/>
        <v>0</v>
      </c>
      <c r="S86" s="6">
        <f t="shared" si="85"/>
        <v>0</v>
      </c>
      <c r="T86" s="6">
        <f t="shared" si="86"/>
        <v>0</v>
      </c>
      <c r="U86" s="6">
        <f t="shared" si="87"/>
        <v>0</v>
      </c>
      <c r="V86" s="6">
        <f t="shared" si="88"/>
        <v>0</v>
      </c>
      <c r="W86" s="6">
        <f t="shared" si="89"/>
        <v>0</v>
      </c>
      <c r="X86" s="17"/>
      <c r="Y86" s="17"/>
      <c r="Z86" s="17"/>
      <c r="AA86" s="17"/>
      <c r="AB86" s="17"/>
      <c r="AC86" s="17"/>
      <c r="AE86" s="16"/>
      <c r="AF86" s="16"/>
      <c r="AG86" s="16"/>
      <c r="AH86" s="16"/>
      <c r="AI86" s="16"/>
      <c r="AJ86" s="16"/>
      <c r="AL86" s="16"/>
      <c r="AM86" s="16"/>
      <c r="AN86" s="16"/>
      <c r="AO86" s="16"/>
      <c r="AP86" s="16"/>
      <c r="AQ86" s="16"/>
      <c r="BI86" s="1">
        <v>23</v>
      </c>
      <c r="BJ86" s="6">
        <f>SUM($R$5:R88)-$AB$2</f>
        <v>-3.5511519999999996</v>
      </c>
      <c r="BK86" s="6">
        <f>SUM($R$5:S88)-$AB$2</f>
        <v>8.0116282400000056</v>
      </c>
      <c r="BL86" s="6">
        <f>SUM($R$5:T88)-$AB$2</f>
        <v>36.918578839999988</v>
      </c>
      <c r="BM86" s="6">
        <f>SUM($R$5:U88)-$AB$2</f>
        <v>77.388309680000006</v>
      </c>
      <c r="BN86" s="6">
        <f>SUM($R$5:V88)-$AB$2</f>
        <v>135.20221087999994</v>
      </c>
      <c r="BO86" s="6">
        <f>SUM($R$5:W88)-$AB$2</f>
        <v>204.57889231999997</v>
      </c>
      <c r="BP86" s="16"/>
    </row>
    <row r="87" spans="1:68" ht="15" thickTop="1" thickBot="1" x14ac:dyDescent="0.5">
      <c r="A87" s="1">
        <v>2008</v>
      </c>
      <c r="B87" s="1">
        <v>1</v>
      </c>
      <c r="C87" s="1">
        <v>5</v>
      </c>
      <c r="D87" s="1">
        <v>1</v>
      </c>
      <c r="E87" s="1">
        <v>10.9</v>
      </c>
      <c r="F87" s="1">
        <v>0</v>
      </c>
      <c r="G87" s="13">
        <f t="shared" si="83"/>
        <v>9.7239999999999993E-2</v>
      </c>
      <c r="H87" s="4">
        <v>86</v>
      </c>
      <c r="Q87" s="1">
        <v>22</v>
      </c>
      <c r="R87" s="6">
        <f t="shared" si="84"/>
        <v>0</v>
      </c>
      <c r="S87" s="6">
        <f t="shared" si="85"/>
        <v>0</v>
      </c>
      <c r="T87" s="6">
        <f t="shared" si="86"/>
        <v>0</v>
      </c>
      <c r="U87" s="6">
        <f t="shared" si="87"/>
        <v>0</v>
      </c>
      <c r="V87" s="6">
        <f t="shared" si="88"/>
        <v>0</v>
      </c>
      <c r="W87" s="6">
        <f t="shared" si="89"/>
        <v>0</v>
      </c>
      <c r="X87" s="17"/>
      <c r="Y87" s="17"/>
      <c r="Z87" s="17"/>
      <c r="AA87" s="17"/>
      <c r="AB87" s="17"/>
      <c r="AC87" s="17"/>
      <c r="AE87" s="16"/>
      <c r="AF87" s="16"/>
      <c r="AG87" s="16"/>
      <c r="AH87" s="16"/>
      <c r="AI87" s="16"/>
      <c r="AJ87" s="16"/>
      <c r="AL87" s="16"/>
      <c r="AM87" s="16"/>
      <c r="AN87" s="16"/>
      <c r="AO87" s="16"/>
      <c r="AP87" s="16"/>
      <c r="AQ87" s="16"/>
      <c r="BI87" s="1">
        <v>0</v>
      </c>
      <c r="BJ87" s="6">
        <f t="shared" ref="BJ87" si="114">R89-$AB$2</f>
        <v>-6.53125</v>
      </c>
      <c r="BK87" s="6">
        <f t="shared" ref="BK87" si="115">S89-$AB$2</f>
        <v>-6.53125</v>
      </c>
      <c r="BL87" s="6">
        <f t="shared" ref="BL87" si="116">T89-$AB$2</f>
        <v>-6.53125</v>
      </c>
      <c r="BM87" s="6">
        <f t="shared" ref="BM87" si="117">U89-$AB$2</f>
        <v>-6.53125</v>
      </c>
      <c r="BN87" s="6">
        <f t="shared" ref="BN87" si="118">V89-$AB$2</f>
        <v>-6.53125</v>
      </c>
      <c r="BO87" s="6">
        <f t="shared" ref="BO87" si="119">W89-$AB$2</f>
        <v>-6.53125</v>
      </c>
      <c r="BP87" s="16">
        <v>5</v>
      </c>
    </row>
    <row r="88" spans="1:68" ht="15" thickTop="1" thickBot="1" x14ac:dyDescent="0.5">
      <c r="A88" s="1">
        <v>2008</v>
      </c>
      <c r="B88" s="1">
        <v>1</v>
      </c>
      <c r="C88" s="1">
        <v>5</v>
      </c>
      <c r="D88" s="1">
        <v>2</v>
      </c>
      <c r="E88" s="1">
        <v>11.3</v>
      </c>
      <c r="F88" s="1">
        <v>0</v>
      </c>
      <c r="G88" s="13">
        <f t="shared" si="83"/>
        <v>0.12111999999999999</v>
      </c>
      <c r="H88" s="13">
        <v>87</v>
      </c>
      <c r="Q88" s="1">
        <v>23</v>
      </c>
      <c r="R88" s="6">
        <f t="shared" si="84"/>
        <v>0</v>
      </c>
      <c r="S88" s="6">
        <f t="shared" si="85"/>
        <v>0</v>
      </c>
      <c r="T88" s="6">
        <f t="shared" si="86"/>
        <v>0</v>
      </c>
      <c r="U88" s="6">
        <f t="shared" si="87"/>
        <v>0</v>
      </c>
      <c r="V88" s="6">
        <f t="shared" si="88"/>
        <v>0</v>
      </c>
      <c r="W88" s="6">
        <f t="shared" si="89"/>
        <v>0</v>
      </c>
      <c r="X88" s="17"/>
      <c r="Y88" s="17"/>
      <c r="Z88" s="17"/>
      <c r="AA88" s="17"/>
      <c r="AB88" s="17"/>
      <c r="AC88" s="17"/>
      <c r="AE88" s="16"/>
      <c r="AF88" s="16"/>
      <c r="AG88" s="16"/>
      <c r="AH88" s="16"/>
      <c r="AI88" s="16"/>
      <c r="AJ88" s="16"/>
      <c r="AL88" s="16"/>
      <c r="AM88" s="16"/>
      <c r="AN88" s="16"/>
      <c r="AO88" s="16"/>
      <c r="AP88" s="16"/>
      <c r="AQ88" s="16"/>
      <c r="BI88" s="1">
        <v>1</v>
      </c>
      <c r="BJ88" s="6">
        <f>SUM($R$5:R90)-$AB$2</f>
        <v>-3.5511519999999996</v>
      </c>
      <c r="BK88" s="6">
        <f>SUM($R$5:S90)-$AB$2</f>
        <v>8.0116282400000056</v>
      </c>
      <c r="BL88" s="6">
        <f>SUM($R$5:T90)-$AB$2</f>
        <v>36.918578839999988</v>
      </c>
      <c r="BM88" s="6">
        <f>SUM($R$5:U90)-$AB$2</f>
        <v>77.388309680000006</v>
      </c>
      <c r="BN88" s="6">
        <f>SUM($R$5:V90)-$AB$2</f>
        <v>135.20221087999994</v>
      </c>
      <c r="BO88" s="6">
        <f>SUM($R$5:W90)-$AB$2</f>
        <v>204.57889231999997</v>
      </c>
      <c r="BP88" s="16"/>
    </row>
    <row r="89" spans="1:68" ht="15" thickTop="1" thickBot="1" x14ac:dyDescent="0.5">
      <c r="A89" s="1">
        <v>2008</v>
      </c>
      <c r="B89" s="1">
        <v>1</v>
      </c>
      <c r="C89" s="1">
        <v>5</v>
      </c>
      <c r="D89" s="1">
        <v>3</v>
      </c>
      <c r="E89" s="1">
        <v>11.9</v>
      </c>
      <c r="F89" s="1">
        <v>0</v>
      </c>
      <c r="G89" s="13">
        <f t="shared" si="83"/>
        <v>0.17610999999999999</v>
      </c>
      <c r="H89" s="4">
        <v>88</v>
      </c>
      <c r="Q89" s="1">
        <v>0</v>
      </c>
      <c r="R89" s="6">
        <f t="shared" si="84"/>
        <v>0</v>
      </c>
      <c r="S89" s="6">
        <f t="shared" si="85"/>
        <v>0</v>
      </c>
      <c r="T89" s="6">
        <f t="shared" si="86"/>
        <v>0</v>
      </c>
      <c r="U89" s="6">
        <f t="shared" si="87"/>
        <v>0</v>
      </c>
      <c r="V89" s="6">
        <f t="shared" si="88"/>
        <v>0</v>
      </c>
      <c r="W89" s="6">
        <f t="shared" si="89"/>
        <v>0</v>
      </c>
      <c r="X89" s="17"/>
      <c r="Y89" s="17"/>
      <c r="Z89" s="17"/>
      <c r="AA89" s="17"/>
      <c r="AB89" s="17"/>
      <c r="AC89" s="17"/>
      <c r="AE89" s="16"/>
      <c r="AF89" s="16"/>
      <c r="AG89" s="16"/>
      <c r="AH89" s="16"/>
      <c r="AI89" s="16"/>
      <c r="AJ89" s="16"/>
      <c r="AL89" s="16"/>
      <c r="AM89" s="16"/>
      <c r="AN89" s="16"/>
      <c r="AO89" s="16"/>
      <c r="AP89" s="16"/>
      <c r="AQ89" s="16"/>
      <c r="BI89" s="1">
        <v>2</v>
      </c>
      <c r="BJ89" s="6">
        <f>SUM($R$5:R91)-$AB$2</f>
        <v>-3.5511519999999996</v>
      </c>
      <c r="BK89" s="6">
        <f>SUM($R$5:S91)-$AB$2</f>
        <v>8.0116282400000056</v>
      </c>
      <c r="BL89" s="6">
        <f>SUM($R$5:T91)-$AB$2</f>
        <v>36.918578839999988</v>
      </c>
      <c r="BM89" s="6">
        <f>SUM($R$5:U91)-$AB$2</f>
        <v>77.388309680000006</v>
      </c>
      <c r="BN89" s="6">
        <f>SUM($R$5:V91)-$AB$2</f>
        <v>135.20221087999994</v>
      </c>
      <c r="BO89" s="6">
        <f>SUM($R$5:W91)-$AB$2</f>
        <v>204.57889231999997</v>
      </c>
      <c r="BP89" s="16"/>
    </row>
    <row r="90" spans="1:68" ht="15" thickTop="1" thickBot="1" x14ac:dyDescent="0.5">
      <c r="A90" s="1">
        <v>2008</v>
      </c>
      <c r="B90" s="1">
        <v>1</v>
      </c>
      <c r="C90" s="1">
        <v>5</v>
      </c>
      <c r="D90" s="1">
        <v>4</v>
      </c>
      <c r="E90" s="1">
        <v>12.2</v>
      </c>
      <c r="F90" s="1">
        <v>0</v>
      </c>
      <c r="G90" s="13">
        <f t="shared" si="83"/>
        <v>0.21454999999999999</v>
      </c>
      <c r="H90" s="13">
        <v>89</v>
      </c>
      <c r="Q90" s="1">
        <v>1</v>
      </c>
      <c r="R90" s="6">
        <f t="shared" si="84"/>
        <v>0</v>
      </c>
      <c r="S90" s="6">
        <f t="shared" si="85"/>
        <v>0</v>
      </c>
      <c r="T90" s="6">
        <f t="shared" si="86"/>
        <v>0</v>
      </c>
      <c r="U90" s="6">
        <f t="shared" si="87"/>
        <v>0</v>
      </c>
      <c r="V90" s="6">
        <f t="shared" si="88"/>
        <v>0</v>
      </c>
      <c r="W90" s="6">
        <f t="shared" si="89"/>
        <v>0</v>
      </c>
      <c r="X90" s="17"/>
      <c r="Y90" s="17"/>
      <c r="Z90" s="17"/>
      <c r="AA90" s="17"/>
      <c r="AB90" s="17"/>
      <c r="AC90" s="17"/>
      <c r="AE90" s="16"/>
      <c r="AF90" s="16"/>
      <c r="AG90" s="16"/>
      <c r="AH90" s="16"/>
      <c r="AI90" s="16"/>
      <c r="AJ90" s="16"/>
      <c r="AL90" s="16"/>
      <c r="AM90" s="16"/>
      <c r="AN90" s="16"/>
      <c r="AO90" s="16"/>
      <c r="AP90" s="16"/>
      <c r="AQ90" s="16"/>
      <c r="BI90" s="1">
        <v>3</v>
      </c>
      <c r="BJ90" s="6">
        <f>SUM($R$5:R92)-$AB$2</f>
        <v>-3.5511519999999996</v>
      </c>
      <c r="BK90" s="6">
        <f>SUM($R$5:S92)-$AB$2</f>
        <v>8.0116282400000056</v>
      </c>
      <c r="BL90" s="6">
        <f>SUM($R$5:T92)-$AB$2</f>
        <v>36.918578839999988</v>
      </c>
      <c r="BM90" s="6">
        <f>SUM($R$5:U92)-$AB$2</f>
        <v>77.388309680000006</v>
      </c>
      <c r="BN90" s="6">
        <f>SUM($R$5:V92)-$AB$2</f>
        <v>135.20221087999994</v>
      </c>
      <c r="BO90" s="6">
        <f>SUM($R$5:W92)-$AB$2</f>
        <v>204.57889231999997</v>
      </c>
      <c r="BP90" s="16"/>
    </row>
    <row r="91" spans="1:68" ht="15" thickTop="1" thickBot="1" x14ac:dyDescent="0.5">
      <c r="A91" s="1">
        <v>2008</v>
      </c>
      <c r="B91" s="1">
        <v>1</v>
      </c>
      <c r="C91" s="1">
        <v>5</v>
      </c>
      <c r="D91" s="1">
        <v>5</v>
      </c>
      <c r="E91" s="1">
        <v>11.9</v>
      </c>
      <c r="F91" s="1">
        <v>0</v>
      </c>
      <c r="G91" s="13">
        <f t="shared" si="83"/>
        <v>0.22185999999999997</v>
      </c>
      <c r="H91" s="4">
        <v>90</v>
      </c>
      <c r="Q91" s="1">
        <v>2</v>
      </c>
      <c r="R91" s="6">
        <f t="shared" si="84"/>
        <v>0</v>
      </c>
      <c r="S91" s="6">
        <f t="shared" si="85"/>
        <v>0</v>
      </c>
      <c r="T91" s="6">
        <f t="shared" si="86"/>
        <v>0</v>
      </c>
      <c r="U91" s="6">
        <f t="shared" si="87"/>
        <v>0</v>
      </c>
      <c r="V91" s="6">
        <f t="shared" si="88"/>
        <v>0</v>
      </c>
      <c r="W91" s="6">
        <f t="shared" si="89"/>
        <v>0</v>
      </c>
      <c r="X91" s="17"/>
      <c r="Y91" s="17"/>
      <c r="Z91" s="17"/>
      <c r="AA91" s="17"/>
      <c r="AB91" s="17"/>
      <c r="AC91" s="17"/>
      <c r="AE91" s="16"/>
      <c r="AF91" s="16"/>
      <c r="AG91" s="16"/>
      <c r="AH91" s="16"/>
      <c r="AI91" s="16"/>
      <c r="AJ91" s="16"/>
      <c r="AL91" s="16"/>
      <c r="AM91" s="16"/>
      <c r="AN91" s="16"/>
      <c r="AO91" s="16"/>
      <c r="AP91" s="16"/>
      <c r="AQ91" s="16"/>
      <c r="BI91" s="1">
        <v>4</v>
      </c>
      <c r="BJ91" s="6">
        <f>SUM($R$5:R93)-$AB$2</f>
        <v>-3.5511519999999996</v>
      </c>
      <c r="BK91" s="6">
        <f>SUM($R$5:S93)-$AB$2</f>
        <v>8.0116282400000056</v>
      </c>
      <c r="BL91" s="6">
        <f>SUM($R$5:T93)-$AB$2</f>
        <v>36.918578839999988</v>
      </c>
      <c r="BM91" s="6">
        <f>SUM($R$5:U93)-$AB$2</f>
        <v>77.388309680000006</v>
      </c>
      <c r="BN91" s="6">
        <f>SUM($R$5:V93)-$AB$2</f>
        <v>135.20221087999994</v>
      </c>
      <c r="BO91" s="6">
        <f>SUM($R$5:W93)-$AB$2</f>
        <v>204.57889231999997</v>
      </c>
      <c r="BP91" s="16"/>
    </row>
    <row r="92" spans="1:68" ht="15" thickTop="1" thickBot="1" x14ac:dyDescent="0.5">
      <c r="A92" s="1">
        <v>2008</v>
      </c>
      <c r="B92" s="1">
        <v>1</v>
      </c>
      <c r="C92" s="1">
        <v>5</v>
      </c>
      <c r="D92" s="1">
        <v>6</v>
      </c>
      <c r="E92" s="1">
        <v>11.8</v>
      </c>
      <c r="F92" s="1">
        <v>0</v>
      </c>
      <c r="G92" s="13">
        <f t="shared" si="83"/>
        <v>0.22185999999999997</v>
      </c>
      <c r="H92" s="13">
        <v>91</v>
      </c>
      <c r="Q92" s="1">
        <v>3</v>
      </c>
      <c r="R92" s="6">
        <f t="shared" si="84"/>
        <v>0</v>
      </c>
      <c r="S92" s="6">
        <f t="shared" si="85"/>
        <v>0</v>
      </c>
      <c r="T92" s="6">
        <f t="shared" si="86"/>
        <v>0</v>
      </c>
      <c r="U92" s="6">
        <f t="shared" si="87"/>
        <v>0</v>
      </c>
      <c r="V92" s="6">
        <f t="shared" si="88"/>
        <v>0</v>
      </c>
      <c r="W92" s="6">
        <f t="shared" si="89"/>
        <v>0</v>
      </c>
      <c r="X92" s="17"/>
      <c r="Y92" s="17"/>
      <c r="Z92" s="17"/>
      <c r="AA92" s="17"/>
      <c r="AB92" s="17"/>
      <c r="AC92" s="17"/>
      <c r="AE92" s="16"/>
      <c r="AF92" s="16"/>
      <c r="AG92" s="16"/>
      <c r="AH92" s="16"/>
      <c r="AI92" s="16"/>
      <c r="AJ92" s="16"/>
      <c r="AL92" s="16"/>
      <c r="AM92" s="16"/>
      <c r="AN92" s="16"/>
      <c r="AO92" s="16"/>
      <c r="AP92" s="16"/>
      <c r="AQ92" s="16"/>
      <c r="BI92" s="1">
        <v>5</v>
      </c>
      <c r="BJ92" s="6">
        <f>SUM($R$5:R94)-$AB$2</f>
        <v>-3.5511519999999996</v>
      </c>
      <c r="BK92" s="6">
        <f>SUM($R$5:S94)-$AB$2</f>
        <v>8.0116282400000056</v>
      </c>
      <c r="BL92" s="6">
        <f>SUM($R$5:T94)-$AB$2</f>
        <v>36.918578839999988</v>
      </c>
      <c r="BM92" s="6">
        <f>SUM($R$5:U94)-$AB$2</f>
        <v>77.388309680000006</v>
      </c>
      <c r="BN92" s="6">
        <f>SUM($R$5:V94)-$AB$2</f>
        <v>135.20221087999994</v>
      </c>
      <c r="BO92" s="6">
        <f>SUM($R$5:W94)-$AB$2</f>
        <v>204.57889231999997</v>
      </c>
      <c r="BP92" s="16"/>
    </row>
    <row r="93" spans="1:68" ht="15" thickTop="1" thickBot="1" x14ac:dyDescent="0.5">
      <c r="A93" s="1">
        <v>2008</v>
      </c>
      <c r="B93" s="1">
        <v>1</v>
      </c>
      <c r="C93" s="1">
        <v>5</v>
      </c>
      <c r="D93" s="1">
        <v>7</v>
      </c>
      <c r="E93" s="1">
        <v>12</v>
      </c>
      <c r="F93" s="1">
        <v>0</v>
      </c>
      <c r="G93" s="13">
        <f t="shared" si="83"/>
        <v>0.22185999999999997</v>
      </c>
      <c r="H93" s="4">
        <v>92</v>
      </c>
      <c r="Q93" s="1">
        <v>4</v>
      </c>
      <c r="R93" s="6">
        <f t="shared" si="84"/>
        <v>0</v>
      </c>
      <c r="S93" s="6">
        <f t="shared" si="85"/>
        <v>0</v>
      </c>
      <c r="T93" s="6">
        <f t="shared" si="86"/>
        <v>0</v>
      </c>
      <c r="U93" s="6">
        <f t="shared" si="87"/>
        <v>0</v>
      </c>
      <c r="V93" s="6">
        <f t="shared" si="88"/>
        <v>0</v>
      </c>
      <c r="W93" s="6">
        <f t="shared" si="89"/>
        <v>0</v>
      </c>
      <c r="X93" s="17"/>
      <c r="Y93" s="17"/>
      <c r="Z93" s="17"/>
      <c r="AA93" s="17"/>
      <c r="AB93" s="17"/>
      <c r="AC93" s="17"/>
      <c r="AE93" s="16"/>
      <c r="AF93" s="16"/>
      <c r="AG93" s="16"/>
      <c r="AH93" s="16"/>
      <c r="AI93" s="16"/>
      <c r="AJ93" s="16"/>
      <c r="AL93" s="16"/>
      <c r="AM93" s="16"/>
      <c r="AN93" s="16"/>
      <c r="AO93" s="16"/>
      <c r="AP93" s="16"/>
      <c r="AQ93" s="16"/>
      <c r="BI93" s="1">
        <v>6</v>
      </c>
      <c r="BJ93" s="6">
        <f>SUM($R$5:R95)-$AB$2</f>
        <v>-3.5511519999999996</v>
      </c>
      <c r="BK93" s="6">
        <f>SUM($R$5:S95)-$AB$2</f>
        <v>8.0116282400000056</v>
      </c>
      <c r="BL93" s="6">
        <f>SUM($R$5:T95)-$AB$2</f>
        <v>36.918578839999988</v>
      </c>
      <c r="BM93" s="6">
        <f>SUM($R$5:U95)-$AB$2</f>
        <v>77.388309680000006</v>
      </c>
      <c r="BN93" s="6">
        <f>SUM($R$5:V95)-$AB$2</f>
        <v>135.20221087999994</v>
      </c>
      <c r="BO93" s="6">
        <f>SUM($R$5:W95)-$AB$2</f>
        <v>204.57889231999997</v>
      </c>
      <c r="BP93" s="16"/>
    </row>
    <row r="94" spans="1:68" ht="15" thickTop="1" thickBot="1" x14ac:dyDescent="0.5">
      <c r="A94" s="1">
        <v>2008</v>
      </c>
      <c r="B94" s="1">
        <v>1</v>
      </c>
      <c r="C94" s="1">
        <v>5</v>
      </c>
      <c r="D94" s="1">
        <v>8</v>
      </c>
      <c r="E94" s="1">
        <v>12.2</v>
      </c>
      <c r="F94" s="1">
        <v>0</v>
      </c>
      <c r="G94" s="13">
        <f t="shared" si="83"/>
        <v>0.22185999999999997</v>
      </c>
      <c r="H94" s="13">
        <v>93</v>
      </c>
      <c r="Q94" s="1">
        <v>5</v>
      </c>
      <c r="R94" s="6">
        <f t="shared" si="84"/>
        <v>0</v>
      </c>
      <c r="S94" s="6">
        <f t="shared" si="85"/>
        <v>0</v>
      </c>
      <c r="T94" s="6">
        <f t="shared" si="86"/>
        <v>0</v>
      </c>
      <c r="U94" s="6">
        <f t="shared" si="87"/>
        <v>0</v>
      </c>
      <c r="V94" s="6">
        <f t="shared" si="88"/>
        <v>0</v>
      </c>
      <c r="W94" s="6">
        <f t="shared" si="89"/>
        <v>0</v>
      </c>
      <c r="X94" s="17"/>
      <c r="Y94" s="17"/>
      <c r="Z94" s="17"/>
      <c r="AA94" s="17"/>
      <c r="AB94" s="17"/>
      <c r="AC94" s="17"/>
      <c r="AE94" s="16"/>
      <c r="AF94" s="16"/>
      <c r="AG94" s="16"/>
      <c r="AH94" s="16"/>
      <c r="AI94" s="16"/>
      <c r="AJ94" s="16"/>
      <c r="AL94" s="16"/>
      <c r="AM94" s="16"/>
      <c r="AN94" s="16"/>
      <c r="AO94" s="16"/>
      <c r="AP94" s="16"/>
      <c r="AQ94" s="16"/>
      <c r="BI94" s="1">
        <v>7</v>
      </c>
      <c r="BJ94" s="6">
        <f>SUM($R$5:R96)-$AB$2</f>
        <v>-3.5511519999999996</v>
      </c>
      <c r="BK94" s="6">
        <f>SUM($R$5:S96)-$AB$2</f>
        <v>8.0116282400000056</v>
      </c>
      <c r="BL94" s="6">
        <f>SUM($R$5:T96)-$AB$2</f>
        <v>36.918578839999988</v>
      </c>
      <c r="BM94" s="6">
        <f>SUM($R$5:U96)-$AB$2</f>
        <v>77.388309680000006</v>
      </c>
      <c r="BN94" s="6">
        <f>SUM($R$5:V96)-$AB$2</f>
        <v>135.20221087999994</v>
      </c>
      <c r="BO94" s="6">
        <f>SUM($R$5:W96)-$AB$2</f>
        <v>204.57889231999997</v>
      </c>
      <c r="BP94" s="16"/>
    </row>
    <row r="95" spans="1:68" ht="15" thickTop="1" thickBot="1" x14ac:dyDescent="0.5">
      <c r="A95" s="1">
        <v>2008</v>
      </c>
      <c r="B95" s="1">
        <v>1</v>
      </c>
      <c r="C95" s="1">
        <v>5</v>
      </c>
      <c r="D95" s="1">
        <v>9</v>
      </c>
      <c r="E95" s="1">
        <v>12.6</v>
      </c>
      <c r="F95" s="1">
        <v>0.28999999999999998</v>
      </c>
      <c r="G95" s="13">
        <f t="shared" si="83"/>
        <v>0.22185999999999997</v>
      </c>
      <c r="H95" s="4">
        <v>94</v>
      </c>
      <c r="Q95" s="1">
        <v>6</v>
      </c>
      <c r="R95" s="6">
        <f t="shared" si="84"/>
        <v>0</v>
      </c>
      <c r="S95" s="6">
        <f t="shared" si="85"/>
        <v>0</v>
      </c>
      <c r="T95" s="6">
        <f t="shared" si="86"/>
        <v>0</v>
      </c>
      <c r="U95" s="6">
        <f t="shared" si="87"/>
        <v>0</v>
      </c>
      <c r="V95" s="6">
        <f t="shared" si="88"/>
        <v>0</v>
      </c>
      <c r="W95" s="6">
        <f t="shared" si="89"/>
        <v>0</v>
      </c>
      <c r="X95" s="17"/>
      <c r="Y95" s="17"/>
      <c r="Z95" s="17"/>
      <c r="AA95" s="17"/>
      <c r="AB95" s="17"/>
      <c r="AC95" s="17"/>
      <c r="AE95" s="16"/>
      <c r="AF95" s="16"/>
      <c r="AG95" s="16"/>
      <c r="AH95" s="16"/>
      <c r="AI95" s="16"/>
      <c r="AJ95" s="16"/>
      <c r="AL95" s="16"/>
      <c r="AM95" s="16"/>
      <c r="AN95" s="16"/>
      <c r="AO95" s="16"/>
      <c r="AP95" s="16"/>
      <c r="AQ95" s="16"/>
      <c r="BI95" s="1">
        <v>8</v>
      </c>
      <c r="BJ95" s="6">
        <f>SUM($R$5:R97)-$AB$2</f>
        <v>-3.5511519999999996</v>
      </c>
      <c r="BK95" s="6">
        <f>SUM($R$5:S97)-$AB$2</f>
        <v>8.0116282400000056</v>
      </c>
      <c r="BL95" s="6">
        <f>SUM($R$5:T97)-$AB$2</f>
        <v>36.918578839999988</v>
      </c>
      <c r="BM95" s="6">
        <f>SUM($R$5:U97)-$AB$2</f>
        <v>77.388309680000006</v>
      </c>
      <c r="BN95" s="6">
        <f>SUM($R$5:V97)-$AB$2</f>
        <v>135.20221087999994</v>
      </c>
      <c r="BO95" s="6">
        <f>SUM($R$5:W97)-$AB$2</f>
        <v>204.57889231999997</v>
      </c>
      <c r="BP95" s="16"/>
    </row>
    <row r="96" spans="1:68" ht="15" thickTop="1" thickBot="1" x14ac:dyDescent="0.5">
      <c r="A96" s="1">
        <v>2008</v>
      </c>
      <c r="B96" s="1">
        <v>1</v>
      </c>
      <c r="C96" s="1">
        <v>5</v>
      </c>
      <c r="D96" s="1">
        <v>10</v>
      </c>
      <c r="E96" s="1">
        <v>13</v>
      </c>
      <c r="F96" s="1">
        <v>22.48</v>
      </c>
      <c r="G96" s="13">
        <f t="shared" si="83"/>
        <v>0.22156999999999999</v>
      </c>
      <c r="H96" s="13">
        <v>95</v>
      </c>
      <c r="Q96" s="1">
        <v>7</v>
      </c>
      <c r="R96" s="6">
        <f t="shared" si="84"/>
        <v>0</v>
      </c>
      <c r="S96" s="6">
        <f t="shared" si="85"/>
        <v>0</v>
      </c>
      <c r="T96" s="6">
        <f t="shared" si="86"/>
        <v>0</v>
      </c>
      <c r="U96" s="6">
        <f t="shared" si="87"/>
        <v>0</v>
      </c>
      <c r="V96" s="6">
        <f t="shared" si="88"/>
        <v>0</v>
      </c>
      <c r="W96" s="6">
        <f t="shared" si="89"/>
        <v>0</v>
      </c>
      <c r="X96" s="17"/>
      <c r="Y96" s="17"/>
      <c r="Z96" s="17"/>
      <c r="AA96" s="17"/>
      <c r="AB96" s="17"/>
      <c r="AC96" s="17"/>
      <c r="AE96" s="16"/>
      <c r="AF96" s="16"/>
      <c r="AG96" s="16"/>
      <c r="AH96" s="16"/>
      <c r="AI96" s="16"/>
      <c r="AJ96" s="16"/>
      <c r="AL96" s="16"/>
      <c r="AM96" s="16"/>
      <c r="AN96" s="16"/>
      <c r="AO96" s="16"/>
      <c r="AP96" s="16"/>
      <c r="AQ96" s="16"/>
      <c r="BI96" s="1">
        <v>9</v>
      </c>
      <c r="BJ96" s="6">
        <f>SUM($R$5:R98)-$AB$2</f>
        <v>-3.5509837999999996</v>
      </c>
      <c r="BK96" s="6">
        <f>SUM($R$5:S98)-$AB$2</f>
        <v>8.0124490560000048</v>
      </c>
      <c r="BL96" s="6">
        <f>SUM($R$5:T98)-$AB$2</f>
        <v>36.921031195999987</v>
      </c>
      <c r="BM96" s="6">
        <f>SUM($R$5:U98)-$AB$2</f>
        <v>77.393046192000014</v>
      </c>
      <c r="BN96" s="6">
        <f>SUM($R$5:V98)-$AB$2</f>
        <v>135.21021047199994</v>
      </c>
      <c r="BO96" s="6">
        <f>SUM($R$5:W98)-$AB$2</f>
        <v>204.59080760799998</v>
      </c>
      <c r="BP96" s="16"/>
    </row>
    <row r="97" spans="1:68" ht="15" thickTop="1" thickBot="1" x14ac:dyDescent="0.5">
      <c r="A97" s="1">
        <v>2008</v>
      </c>
      <c r="B97" s="1">
        <v>1</v>
      </c>
      <c r="C97" s="1">
        <v>5</v>
      </c>
      <c r="D97" s="1">
        <v>11</v>
      </c>
      <c r="E97" s="1">
        <v>13.6</v>
      </c>
      <c r="F97" s="1">
        <v>52.73</v>
      </c>
      <c r="G97" s="13">
        <f t="shared" si="83"/>
        <v>0.19909000000000002</v>
      </c>
      <c r="H97" s="4">
        <v>96</v>
      </c>
      <c r="Q97" s="1">
        <v>8</v>
      </c>
      <c r="R97" s="6">
        <f t="shared" si="84"/>
        <v>0</v>
      </c>
      <c r="S97" s="6">
        <f t="shared" si="85"/>
        <v>0</v>
      </c>
      <c r="T97" s="6">
        <f t="shared" si="86"/>
        <v>0</v>
      </c>
      <c r="U97" s="6">
        <f t="shared" si="87"/>
        <v>0</v>
      </c>
      <c r="V97" s="6">
        <f t="shared" si="88"/>
        <v>0</v>
      </c>
      <c r="W97" s="6">
        <f t="shared" si="89"/>
        <v>0</v>
      </c>
      <c r="X97" s="17"/>
      <c r="Y97" s="17"/>
      <c r="Z97" s="17"/>
      <c r="AA97" s="17"/>
      <c r="AB97" s="17"/>
      <c r="AC97" s="17"/>
      <c r="AE97" s="16"/>
      <c r="AF97" s="16"/>
      <c r="AG97" s="16"/>
      <c r="AH97" s="16"/>
      <c r="AI97" s="16"/>
      <c r="AJ97" s="16"/>
      <c r="AL97" s="16"/>
      <c r="AM97" s="16"/>
      <c r="AN97" s="16"/>
      <c r="AO97" s="16"/>
      <c r="AP97" s="16"/>
      <c r="AQ97" s="16"/>
      <c r="BI97" s="1">
        <v>10</v>
      </c>
      <c r="BJ97" s="6">
        <f>SUM($R$5:R99)-$AB$2</f>
        <v>-3.5379453999999995</v>
      </c>
      <c r="BK97" s="6">
        <f>SUM($R$5:S99)-$AB$2</f>
        <v>8.0760764480000038</v>
      </c>
      <c r="BL97" s="6">
        <f>SUM($R$5:T99)-$AB$2</f>
        <v>37.111131067999985</v>
      </c>
      <c r="BM97" s="6">
        <f>SUM($R$5:U99)-$AB$2</f>
        <v>77.760207536000024</v>
      </c>
      <c r="BN97" s="6">
        <f>SUM($R$5:V99)-$AB$2</f>
        <v>135.83031677599993</v>
      </c>
      <c r="BO97" s="6">
        <f>SUM($R$5:W99)-$AB$2</f>
        <v>205.51444786399998</v>
      </c>
      <c r="BP97" s="16"/>
    </row>
    <row r="98" spans="1:68" ht="15" thickTop="1" thickBot="1" x14ac:dyDescent="0.5">
      <c r="A98" s="1">
        <v>2008</v>
      </c>
      <c r="B98" s="1">
        <v>1</v>
      </c>
      <c r="C98" s="1">
        <v>5</v>
      </c>
      <c r="D98" s="1">
        <v>12</v>
      </c>
      <c r="E98" s="1">
        <v>15.7</v>
      </c>
      <c r="F98" s="1">
        <v>21.74</v>
      </c>
      <c r="G98" s="13">
        <f t="shared" si="83"/>
        <v>0.14636000000000002</v>
      </c>
      <c r="H98" s="13">
        <v>97</v>
      </c>
      <c r="Q98" s="1">
        <v>9</v>
      </c>
      <c r="R98" s="6">
        <f t="shared" si="84"/>
        <v>1.682E-4</v>
      </c>
      <c r="S98" s="6">
        <f t="shared" si="85"/>
        <v>6.5261599999999996E-4</v>
      </c>
      <c r="T98" s="6">
        <f t="shared" si="86"/>
        <v>1.6315399999999997E-3</v>
      </c>
      <c r="U98" s="6">
        <f t="shared" si="87"/>
        <v>2.2841559999999999E-3</v>
      </c>
      <c r="V98" s="6">
        <f t="shared" si="88"/>
        <v>3.2630799999999994E-3</v>
      </c>
      <c r="W98" s="6">
        <f t="shared" si="89"/>
        <v>3.9156959999999998E-3</v>
      </c>
      <c r="X98" s="17"/>
      <c r="Y98" s="17"/>
      <c r="Z98" s="17"/>
      <c r="AA98" s="17"/>
      <c r="AB98" s="17"/>
      <c r="AC98" s="17"/>
      <c r="AE98" s="16"/>
      <c r="AF98" s="16"/>
      <c r="AG98" s="16"/>
      <c r="AH98" s="16"/>
      <c r="AI98" s="16"/>
      <c r="AJ98" s="16"/>
      <c r="AL98" s="16"/>
      <c r="AM98" s="16"/>
      <c r="AN98" s="16"/>
      <c r="AO98" s="16"/>
      <c r="AP98" s="16"/>
      <c r="AQ98" s="16"/>
      <c r="BI98" s="1">
        <v>11</v>
      </c>
      <c r="BJ98" s="6">
        <f>SUM($R$5:R100)-$AB$2</f>
        <v>-3.5073619999999996</v>
      </c>
      <c r="BK98" s="6">
        <f>SUM($R$5:S100)-$AB$2</f>
        <v>8.2253234400000039</v>
      </c>
      <c r="BL98" s="6">
        <f>SUM($R$5:T100)-$AB$2</f>
        <v>37.557037039999976</v>
      </c>
      <c r="BM98" s="6">
        <f>SUM($R$5:U100)-$AB$2</f>
        <v>78.621436080000024</v>
      </c>
      <c r="BN98" s="6">
        <f>SUM($R$5:V100)-$AB$2</f>
        <v>137.28486327999994</v>
      </c>
      <c r="BO98" s="6">
        <f>SUM($R$5:W100)-$AB$2</f>
        <v>207.68097591999998</v>
      </c>
      <c r="BP98" s="16"/>
    </row>
    <row r="99" spans="1:68" ht="15" thickTop="1" thickBot="1" x14ac:dyDescent="0.5">
      <c r="A99" s="1">
        <v>2008</v>
      </c>
      <c r="B99" s="1">
        <v>1</v>
      </c>
      <c r="C99" s="1">
        <v>5</v>
      </c>
      <c r="D99" s="1">
        <v>13</v>
      </c>
      <c r="E99" s="1">
        <v>16</v>
      </c>
      <c r="F99" s="1">
        <v>23.88</v>
      </c>
      <c r="G99" s="13">
        <f t="shared" si="83"/>
        <v>0.12462000000000001</v>
      </c>
      <c r="H99" s="4">
        <v>98</v>
      </c>
      <c r="Q99" s="1">
        <v>10</v>
      </c>
      <c r="R99" s="6">
        <f t="shared" si="84"/>
        <v>1.3038399999999999E-2</v>
      </c>
      <c r="S99" s="6">
        <f t="shared" si="85"/>
        <v>5.0588991999999999E-2</v>
      </c>
      <c r="T99" s="6">
        <f t="shared" si="86"/>
        <v>0.12647248</v>
      </c>
      <c r="U99" s="6">
        <f t="shared" si="87"/>
        <v>0.17706147199999997</v>
      </c>
      <c r="V99" s="6">
        <f t="shared" si="88"/>
        <v>0.25294496</v>
      </c>
      <c r="W99" s="6">
        <f t="shared" si="89"/>
        <v>0.303533952</v>
      </c>
      <c r="X99" s="17"/>
      <c r="Y99" s="17"/>
      <c r="Z99" s="17"/>
      <c r="AA99" s="17"/>
      <c r="AB99" s="17"/>
      <c r="AC99" s="17"/>
      <c r="AE99" s="16"/>
      <c r="AF99" s="16"/>
      <c r="AG99" s="16"/>
      <c r="AH99" s="16"/>
      <c r="AI99" s="16"/>
      <c r="AJ99" s="16"/>
      <c r="AL99" s="16"/>
      <c r="AM99" s="16"/>
      <c r="AN99" s="16"/>
      <c r="AO99" s="16"/>
      <c r="AP99" s="16"/>
      <c r="AQ99" s="16"/>
      <c r="BI99" s="1">
        <v>12</v>
      </c>
      <c r="BJ99" s="6">
        <f t="shared" ref="BJ99" si="120">R101-$AB$2</f>
        <v>-6.5186408</v>
      </c>
      <c r="BK99" s="6">
        <f t="shared" ref="BK99" si="121">S101-$AB$2</f>
        <v>-6.4823263039999999</v>
      </c>
      <c r="BL99" s="6">
        <f t="shared" ref="BL99" si="122">T101-$AB$2</f>
        <v>-6.4089407600000001</v>
      </c>
      <c r="BM99" s="6">
        <f t="shared" ref="BM99" si="123">U101-$AB$2</f>
        <v>-6.360017064</v>
      </c>
      <c r="BN99" s="6">
        <f t="shared" ref="BN99" si="124">V101-$AB$2</f>
        <v>-6.2866315200000003</v>
      </c>
      <c r="BO99" s="6">
        <f t="shared" ref="BO99" si="125">W101-$AB$2</f>
        <v>-6.2377078240000001</v>
      </c>
      <c r="BP99" s="16"/>
    </row>
    <row r="100" spans="1:68" ht="15" thickTop="1" thickBot="1" x14ac:dyDescent="0.5">
      <c r="A100" s="1">
        <v>2008</v>
      </c>
      <c r="B100" s="1">
        <v>1</v>
      </c>
      <c r="C100" s="1">
        <v>5</v>
      </c>
      <c r="D100" s="1">
        <v>14</v>
      </c>
      <c r="E100" s="1">
        <v>16.2</v>
      </c>
      <c r="F100" s="1">
        <v>54.99</v>
      </c>
      <c r="G100" s="13">
        <f t="shared" si="83"/>
        <v>0.10074000000000001</v>
      </c>
      <c r="H100" s="13">
        <v>99</v>
      </c>
      <c r="Q100" s="1">
        <v>11</v>
      </c>
      <c r="R100" s="6">
        <f t="shared" si="84"/>
        <v>3.0583399999999997E-2</v>
      </c>
      <c r="S100" s="6">
        <f t="shared" si="85"/>
        <v>0.11866359199999998</v>
      </c>
      <c r="T100" s="6">
        <f t="shared" si="86"/>
        <v>0.29665897999999991</v>
      </c>
      <c r="U100" s="6">
        <f t="shared" si="87"/>
        <v>0.415322572</v>
      </c>
      <c r="V100" s="6">
        <f t="shared" si="88"/>
        <v>0.59331795999999981</v>
      </c>
      <c r="W100" s="6">
        <f t="shared" si="89"/>
        <v>0.71198155200000002</v>
      </c>
      <c r="X100" s="17"/>
      <c r="Y100" s="17"/>
      <c r="Z100" s="17"/>
      <c r="AA100" s="17"/>
      <c r="AB100" s="17"/>
      <c r="AC100" s="17"/>
      <c r="AE100" s="16"/>
      <c r="AF100" s="16"/>
      <c r="AG100" s="16"/>
      <c r="AH100" s="16"/>
      <c r="AI100" s="16"/>
      <c r="AJ100" s="16"/>
      <c r="AL100" s="16"/>
      <c r="AM100" s="16"/>
      <c r="AN100" s="16"/>
      <c r="AO100" s="16"/>
      <c r="AP100" s="16"/>
      <c r="AQ100" s="16"/>
      <c r="BI100" s="1">
        <v>13</v>
      </c>
      <c r="BJ100" s="6">
        <f>SUM($R$5:R102)-$AB$2</f>
        <v>-3.4809023999999997</v>
      </c>
      <c r="BK100" s="6">
        <f>SUM($R$5:S102)-$AB$2</f>
        <v>8.3544462880000037</v>
      </c>
      <c r="BL100" s="6">
        <f>SUM($R$5:T102)-$AB$2</f>
        <v>37.942818007999982</v>
      </c>
      <c r="BM100" s="6">
        <f>SUM($R$5:U102)-$AB$2</f>
        <v>79.366538416000026</v>
      </c>
      <c r="BN100" s="6">
        <f>SUM($R$5:V102)-$AB$2</f>
        <v>138.54328185599996</v>
      </c>
      <c r="BO100" s="6">
        <f>SUM($R$5:W102)-$AB$2</f>
        <v>209.555373984</v>
      </c>
      <c r="BP100" s="16"/>
    </row>
    <row r="101" spans="1:68" ht="15" thickTop="1" thickBot="1" x14ac:dyDescent="0.5">
      <c r="A101" s="1">
        <v>2008</v>
      </c>
      <c r="B101" s="1">
        <v>1</v>
      </c>
      <c r="C101" s="1">
        <v>5</v>
      </c>
      <c r="D101" s="1">
        <v>15</v>
      </c>
      <c r="E101" s="1">
        <v>16.399999999999999</v>
      </c>
      <c r="F101" s="1">
        <v>38.44</v>
      </c>
      <c r="G101" s="13">
        <f t="shared" si="83"/>
        <v>4.5749999999999999E-2</v>
      </c>
      <c r="H101" s="4">
        <v>100</v>
      </c>
      <c r="Q101" s="1">
        <v>12</v>
      </c>
      <c r="R101" s="6">
        <f t="shared" si="84"/>
        <v>1.2609199999999997E-2</v>
      </c>
      <c r="S101" s="6">
        <f t="shared" si="85"/>
        <v>4.8923695999999996E-2</v>
      </c>
      <c r="T101" s="6">
        <f t="shared" si="86"/>
        <v>0.12230923999999997</v>
      </c>
      <c r="U101" s="6">
        <f t="shared" si="87"/>
        <v>0.17123293599999997</v>
      </c>
      <c r="V101" s="6">
        <f t="shared" si="88"/>
        <v>0.24461847999999994</v>
      </c>
      <c r="W101" s="6">
        <f t="shared" si="89"/>
        <v>0.29354217599999999</v>
      </c>
      <c r="X101" s="17">
        <f t="shared" ref="X101" si="126">SUM(R101:R125)-$AB$2</f>
        <v>-6.3635777999999998</v>
      </c>
      <c r="Y101" s="17">
        <f t="shared" ref="Y101" si="127">SUM(S101:S125)-$AB$2</f>
        <v>-5.8806818639999996</v>
      </c>
      <c r="Z101" s="17">
        <f t="shared" ref="Z101" si="128">SUM(T101:T125)-$AB$2</f>
        <v>-4.9048296600000008</v>
      </c>
      <c r="AA101" s="17">
        <f t="shared" ref="AA101" si="129">SUM(U101:U125)-$AB$2</f>
        <v>-4.2542615240000003</v>
      </c>
      <c r="AB101" s="17">
        <f t="shared" ref="AB101" si="130">SUM(V101:V125)-$AB$2</f>
        <v>-3.2784093200000006</v>
      </c>
      <c r="AC101" s="17">
        <f t="shared" ref="AC101" si="131">SUM(W101:W125)-$AB$2</f>
        <v>-2.6278411840000007</v>
      </c>
      <c r="AE101" s="16">
        <f t="shared" ref="AE101" si="132">IF(X101&gt;0,1,0)</f>
        <v>0</v>
      </c>
      <c r="AF101" s="16">
        <f t="shared" ref="AF101" si="133">IF(Y101&gt;0,1,0)</f>
        <v>0</v>
      </c>
      <c r="AG101" s="16">
        <f t="shared" ref="AG101" si="134">IF(Z101&gt;0,1,0)</f>
        <v>0</v>
      </c>
      <c r="AH101" s="16">
        <f t="shared" ref="AH101" si="135">IF(AA101&gt;0,1,0)</f>
        <v>0</v>
      </c>
      <c r="AI101" s="16">
        <f t="shared" ref="AI101" si="136">IF(AB101&gt;0,1,0)</f>
        <v>0</v>
      </c>
      <c r="AJ101" s="16">
        <f t="shared" ref="AJ101" si="137">IF(AC101&gt;0,1,0)</f>
        <v>0</v>
      </c>
      <c r="AL101" s="16">
        <f t="shared" ref="AL101" si="138">IF(X101&lt;0,ABS(X101*$AP$1),0)</f>
        <v>0</v>
      </c>
      <c r="AM101" s="16">
        <f t="shared" ref="AM101" si="139">IF(Y101&lt;0,ABS(Y101*$AP$1),0)</f>
        <v>0</v>
      </c>
      <c r="AN101" s="16">
        <f t="shared" ref="AN101" si="140">IF(Z101&lt;0,ABS(Z101*$AP$1),0)</f>
        <v>0</v>
      </c>
      <c r="AO101" s="16">
        <f t="shared" ref="AO101" si="141">IF(AA101&lt;0,ABS(AA101*$AP$1),0)</f>
        <v>0</v>
      </c>
      <c r="AP101" s="16">
        <f t="shared" ref="AP101" si="142">IF(AB101&lt;0,ABS(AB101*$AP$1),0)</f>
        <v>0</v>
      </c>
      <c r="AQ101" s="16">
        <f t="shared" ref="AQ101" si="143">IF(AC101&lt;0,ABS(AC101*$AP$1),0)</f>
        <v>0</v>
      </c>
      <c r="BI101" s="1">
        <v>14</v>
      </c>
      <c r="BJ101" s="6">
        <f>SUM($R$5:R103)-$AB$2</f>
        <v>-3.4490081999999997</v>
      </c>
      <c r="BK101" s="6">
        <f>SUM($R$5:S103)-$AB$2</f>
        <v>8.5100899840000039</v>
      </c>
      <c r="BL101" s="6">
        <f>SUM($R$5:T103)-$AB$2</f>
        <v>38.407835443999986</v>
      </c>
      <c r="BM101" s="6">
        <f>SUM($R$5:U103)-$AB$2</f>
        <v>80.264679088000022</v>
      </c>
      <c r="BN101" s="6">
        <f>SUM($R$5:V103)-$AB$2</f>
        <v>140.06017000799997</v>
      </c>
      <c r="BO101" s="6">
        <f>SUM($R$5:W103)-$AB$2</f>
        <v>211.81475911200002</v>
      </c>
      <c r="BP101" s="16"/>
    </row>
    <row r="102" spans="1:68" ht="15" thickTop="1" thickBot="1" x14ac:dyDescent="0.5">
      <c r="A102" s="1">
        <v>2008</v>
      </c>
      <c r="B102" s="1">
        <v>1</v>
      </c>
      <c r="C102" s="1">
        <v>5</v>
      </c>
      <c r="D102" s="1">
        <v>16</v>
      </c>
      <c r="E102" s="1">
        <v>16.600000000000001</v>
      </c>
      <c r="F102" s="1">
        <v>7.31</v>
      </c>
      <c r="G102" s="13">
        <f t="shared" si="83"/>
        <v>7.3099999999999997E-3</v>
      </c>
      <c r="H102" s="13">
        <v>101</v>
      </c>
      <c r="Q102" s="1">
        <v>13</v>
      </c>
      <c r="R102" s="6">
        <f t="shared" si="84"/>
        <v>1.3850399999999999E-2</v>
      </c>
      <c r="S102" s="6">
        <f t="shared" si="85"/>
        <v>5.3739551999999996E-2</v>
      </c>
      <c r="T102" s="6">
        <f t="shared" si="86"/>
        <v>0.13434887999999998</v>
      </c>
      <c r="U102" s="6">
        <f t="shared" si="87"/>
        <v>0.18808843199999997</v>
      </c>
      <c r="V102" s="6">
        <f t="shared" si="88"/>
        <v>0.26869775999999995</v>
      </c>
      <c r="W102" s="6">
        <f t="shared" si="89"/>
        <v>0.32243731199999998</v>
      </c>
      <c r="X102" s="17"/>
      <c r="Y102" s="17"/>
      <c r="Z102" s="17"/>
      <c r="AA102" s="17"/>
      <c r="AB102" s="17"/>
      <c r="AC102" s="17"/>
      <c r="AE102" s="16"/>
      <c r="AF102" s="16"/>
      <c r="AG102" s="16"/>
      <c r="AH102" s="16"/>
      <c r="AI102" s="16"/>
      <c r="AJ102" s="16"/>
      <c r="AL102" s="16"/>
      <c r="AM102" s="16"/>
      <c r="AN102" s="16"/>
      <c r="AO102" s="16"/>
      <c r="AP102" s="16"/>
      <c r="AQ102" s="16"/>
      <c r="BI102" s="1">
        <v>15</v>
      </c>
      <c r="BJ102" s="6">
        <f>SUM($R$5:R104)-$AB$2</f>
        <v>-3.4267129999999999</v>
      </c>
      <c r="BK102" s="6">
        <f>SUM($R$5:S104)-$AB$2</f>
        <v>8.6188905600000041</v>
      </c>
      <c r="BL102" s="6">
        <f>SUM($R$5:T104)-$AB$2</f>
        <v>38.732899459999985</v>
      </c>
      <c r="BM102" s="6">
        <f>SUM($R$5:U104)-$AB$2</f>
        <v>80.892511920000032</v>
      </c>
      <c r="BN102" s="6">
        <f>SUM($R$5:V104)-$AB$2</f>
        <v>141.12052971999998</v>
      </c>
      <c r="BO102" s="6">
        <f>SUM($R$5:W104)-$AB$2</f>
        <v>213.39415108000003</v>
      </c>
      <c r="BP102" s="16"/>
    </row>
    <row r="103" spans="1:68" ht="15" thickTop="1" thickBot="1" x14ac:dyDescent="0.5">
      <c r="A103" s="1">
        <v>2008</v>
      </c>
      <c r="B103" s="1">
        <v>1</v>
      </c>
      <c r="C103" s="1">
        <v>5</v>
      </c>
      <c r="D103" s="1">
        <v>17</v>
      </c>
      <c r="E103" s="1">
        <v>16.600000000000001</v>
      </c>
      <c r="F103" s="1">
        <v>0</v>
      </c>
      <c r="G103" s="13">
        <f t="shared" si="83"/>
        <v>0</v>
      </c>
      <c r="H103" s="4">
        <v>102</v>
      </c>
      <c r="Q103" s="1">
        <v>14</v>
      </c>
      <c r="R103" s="6">
        <f t="shared" si="84"/>
        <v>3.1894199999999998E-2</v>
      </c>
      <c r="S103" s="6">
        <f t="shared" si="85"/>
        <v>0.12374949599999999</v>
      </c>
      <c r="T103" s="6">
        <f t="shared" si="86"/>
        <v>0.30937373999999995</v>
      </c>
      <c r="U103" s="6">
        <f t="shared" si="87"/>
        <v>0.43312323599999997</v>
      </c>
      <c r="V103" s="6">
        <f t="shared" si="88"/>
        <v>0.61874747999999991</v>
      </c>
      <c r="W103" s="6">
        <f t="shared" si="89"/>
        <v>0.74249697599999998</v>
      </c>
      <c r="X103" s="17"/>
      <c r="Y103" s="17"/>
      <c r="Z103" s="17"/>
      <c r="AA103" s="17"/>
      <c r="AB103" s="17"/>
      <c r="AC103" s="17"/>
      <c r="AE103" s="16"/>
      <c r="AF103" s="16"/>
      <c r="AG103" s="16"/>
      <c r="AH103" s="16"/>
      <c r="AI103" s="16"/>
      <c r="AJ103" s="16"/>
      <c r="AL103" s="16"/>
      <c r="AM103" s="16"/>
      <c r="AN103" s="16"/>
      <c r="AO103" s="16"/>
      <c r="AP103" s="16"/>
      <c r="AQ103" s="16"/>
      <c r="BI103" s="1">
        <v>16</v>
      </c>
      <c r="BJ103" s="6">
        <f>SUM($R$5:R105)-$AB$2</f>
        <v>-3.4224731999999998</v>
      </c>
      <c r="BK103" s="6">
        <f>SUM($R$5:S105)-$AB$2</f>
        <v>8.639580784000005</v>
      </c>
      <c r="BL103" s="6">
        <f>SUM($R$5:T105)-$AB$2</f>
        <v>38.794715743999987</v>
      </c>
      <c r="BM103" s="6">
        <f>SUM($R$5:U105)-$AB$2</f>
        <v>81.011904688000016</v>
      </c>
      <c r="BN103" s="6">
        <f>SUM($R$5:V105)-$AB$2</f>
        <v>141.32217460799998</v>
      </c>
      <c r="BO103" s="6">
        <f>SUM($R$5:W105)-$AB$2</f>
        <v>213.69449851200002</v>
      </c>
      <c r="BP103" s="16"/>
    </row>
    <row r="104" spans="1:68" ht="15" thickTop="1" thickBot="1" x14ac:dyDescent="0.5">
      <c r="A104" s="1">
        <v>2008</v>
      </c>
      <c r="B104" s="1">
        <v>1</v>
      </c>
      <c r="C104" s="1">
        <v>5</v>
      </c>
      <c r="D104" s="1">
        <v>18</v>
      </c>
      <c r="E104" s="1">
        <v>16.8</v>
      </c>
      <c r="F104" s="1">
        <v>0</v>
      </c>
      <c r="G104" s="13">
        <f t="shared" si="83"/>
        <v>0</v>
      </c>
      <c r="H104" s="13">
        <v>103</v>
      </c>
      <c r="Q104" s="1">
        <v>15</v>
      </c>
      <c r="R104" s="6">
        <f t="shared" si="84"/>
        <v>2.2295199999999998E-2</v>
      </c>
      <c r="S104" s="6">
        <f t="shared" si="85"/>
        <v>8.6505375999999981E-2</v>
      </c>
      <c r="T104" s="6">
        <f t="shared" si="86"/>
        <v>0.21626343999999997</v>
      </c>
      <c r="U104" s="6">
        <f t="shared" si="87"/>
        <v>0.30276881599999994</v>
      </c>
      <c r="V104" s="6">
        <f t="shared" si="88"/>
        <v>0.43252687999999995</v>
      </c>
      <c r="W104" s="6">
        <f t="shared" si="89"/>
        <v>0.51903225599999991</v>
      </c>
      <c r="X104" s="17"/>
      <c r="Y104" s="17"/>
      <c r="Z104" s="17"/>
      <c r="AA104" s="17"/>
      <c r="AB104" s="17"/>
      <c r="AC104" s="17"/>
      <c r="AE104" s="16"/>
      <c r="AF104" s="16"/>
      <c r="AG104" s="16"/>
      <c r="AH104" s="16"/>
      <c r="AI104" s="16"/>
      <c r="AJ104" s="16"/>
      <c r="AL104" s="16"/>
      <c r="AM104" s="16"/>
      <c r="AN104" s="16"/>
      <c r="AO104" s="16"/>
      <c r="AP104" s="16"/>
      <c r="AQ104" s="16"/>
      <c r="BI104" s="1">
        <v>17</v>
      </c>
      <c r="BJ104" s="6">
        <f>SUM($R$5:R106)-$AB$2</f>
        <v>-3.4224731999999998</v>
      </c>
      <c r="BK104" s="6">
        <f>SUM($R$5:S106)-$AB$2</f>
        <v>8.639580784000005</v>
      </c>
      <c r="BL104" s="6">
        <f>SUM($R$5:T106)-$AB$2</f>
        <v>38.794715743999987</v>
      </c>
      <c r="BM104" s="6">
        <f>SUM($R$5:U106)-$AB$2</f>
        <v>81.011904688000016</v>
      </c>
      <c r="BN104" s="6">
        <f>SUM($R$5:V106)-$AB$2</f>
        <v>141.32217460799998</v>
      </c>
      <c r="BO104" s="6">
        <f>SUM($R$5:W106)-$AB$2</f>
        <v>213.69449851200002</v>
      </c>
      <c r="BP104" s="16"/>
    </row>
    <row r="105" spans="1:68" ht="15" thickTop="1" thickBot="1" x14ac:dyDescent="0.5">
      <c r="A105" s="1">
        <v>2008</v>
      </c>
      <c r="B105" s="1">
        <v>1</v>
      </c>
      <c r="C105" s="1">
        <v>5</v>
      </c>
      <c r="D105" s="1">
        <v>19</v>
      </c>
      <c r="E105" s="1">
        <v>16.7</v>
      </c>
      <c r="F105" s="1">
        <v>0</v>
      </c>
      <c r="G105" s="13">
        <f t="shared" si="83"/>
        <v>0</v>
      </c>
      <c r="H105" s="4">
        <v>104</v>
      </c>
      <c r="Q105" s="1">
        <v>16</v>
      </c>
      <c r="R105" s="6">
        <f t="shared" si="84"/>
        <v>4.2398000000000002E-3</v>
      </c>
      <c r="S105" s="6">
        <f t="shared" si="85"/>
        <v>1.6450423999999998E-2</v>
      </c>
      <c r="T105" s="6">
        <f t="shared" si="86"/>
        <v>4.1126059999999992E-2</v>
      </c>
      <c r="U105" s="6">
        <f t="shared" si="87"/>
        <v>5.7576483999999997E-2</v>
      </c>
      <c r="V105" s="6">
        <f t="shared" si="88"/>
        <v>8.2252119999999984E-2</v>
      </c>
      <c r="W105" s="6">
        <f t="shared" si="89"/>
        <v>9.8702544000000003E-2</v>
      </c>
      <c r="X105" s="17"/>
      <c r="Y105" s="17"/>
      <c r="Z105" s="17"/>
      <c r="AA105" s="17"/>
      <c r="AB105" s="17"/>
      <c r="AC105" s="17"/>
      <c r="AE105" s="16"/>
      <c r="AF105" s="16"/>
      <c r="AG105" s="16"/>
      <c r="AH105" s="16"/>
      <c r="AI105" s="16"/>
      <c r="AJ105" s="16"/>
      <c r="AL105" s="16"/>
      <c r="AM105" s="16"/>
      <c r="AN105" s="16"/>
      <c r="AO105" s="16"/>
      <c r="AP105" s="16"/>
      <c r="AQ105" s="16"/>
      <c r="BI105" s="1">
        <v>18</v>
      </c>
      <c r="BJ105" s="6">
        <f>SUM($R$5:R107)-$AB$2</f>
        <v>-3.4224731999999998</v>
      </c>
      <c r="BK105" s="6">
        <f>SUM($R$5:S107)-$AB$2</f>
        <v>8.639580784000005</v>
      </c>
      <c r="BL105" s="6">
        <f>SUM($R$5:T107)-$AB$2</f>
        <v>38.794715743999987</v>
      </c>
      <c r="BM105" s="6">
        <f>SUM($R$5:U107)-$AB$2</f>
        <v>81.011904688000016</v>
      </c>
      <c r="BN105" s="6">
        <f>SUM($R$5:V107)-$AB$2</f>
        <v>141.32217460799998</v>
      </c>
      <c r="BO105" s="6">
        <f>SUM($R$5:W107)-$AB$2</f>
        <v>213.69449851200002</v>
      </c>
      <c r="BP105" s="16"/>
    </row>
    <row r="106" spans="1:68" ht="15" thickTop="1" thickBot="1" x14ac:dyDescent="0.5">
      <c r="A106" s="1">
        <v>2008</v>
      </c>
      <c r="B106" s="1">
        <v>1</v>
      </c>
      <c r="C106" s="1">
        <v>5</v>
      </c>
      <c r="D106" s="1">
        <v>20</v>
      </c>
      <c r="E106" s="1">
        <v>16.600000000000001</v>
      </c>
      <c r="F106" s="1">
        <v>0</v>
      </c>
      <c r="G106" s="13">
        <f t="shared" si="83"/>
        <v>0</v>
      </c>
      <c r="H106" s="13">
        <v>105</v>
      </c>
      <c r="Q106" s="1">
        <v>17</v>
      </c>
      <c r="R106" s="6">
        <f t="shared" si="84"/>
        <v>0</v>
      </c>
      <c r="S106" s="6">
        <f t="shared" si="85"/>
        <v>0</v>
      </c>
      <c r="T106" s="6">
        <f t="shared" si="86"/>
        <v>0</v>
      </c>
      <c r="U106" s="6">
        <f t="shared" si="87"/>
        <v>0</v>
      </c>
      <c r="V106" s="6">
        <f t="shared" si="88"/>
        <v>0</v>
      </c>
      <c r="W106" s="6">
        <f t="shared" si="89"/>
        <v>0</v>
      </c>
      <c r="X106" s="17"/>
      <c r="Y106" s="17"/>
      <c r="Z106" s="17"/>
      <c r="AA106" s="17"/>
      <c r="AB106" s="17"/>
      <c r="AC106" s="17"/>
      <c r="AE106" s="16"/>
      <c r="AF106" s="16"/>
      <c r="AG106" s="16"/>
      <c r="AH106" s="16"/>
      <c r="AI106" s="16"/>
      <c r="AJ106" s="16"/>
      <c r="AL106" s="16"/>
      <c r="AM106" s="16"/>
      <c r="AN106" s="16"/>
      <c r="AO106" s="16"/>
      <c r="AP106" s="16"/>
      <c r="AQ106" s="16"/>
      <c r="BI106" s="1">
        <v>19</v>
      </c>
      <c r="BJ106" s="6">
        <f>SUM($R$5:R108)-$AB$2</f>
        <v>-3.4224731999999998</v>
      </c>
      <c r="BK106" s="6">
        <f>SUM($R$5:S108)-$AB$2</f>
        <v>8.639580784000005</v>
      </c>
      <c r="BL106" s="6">
        <f>SUM($R$5:T108)-$AB$2</f>
        <v>38.794715743999987</v>
      </c>
      <c r="BM106" s="6">
        <f>SUM($R$5:U108)-$AB$2</f>
        <v>81.011904688000016</v>
      </c>
      <c r="BN106" s="6">
        <f>SUM($R$5:V108)-$AB$2</f>
        <v>141.32217460799998</v>
      </c>
      <c r="BO106" s="6">
        <f>SUM($R$5:W108)-$AB$2</f>
        <v>213.69449851200002</v>
      </c>
      <c r="BP106" s="16"/>
    </row>
    <row r="107" spans="1:68" ht="15" thickTop="1" thickBot="1" x14ac:dyDescent="0.5">
      <c r="A107" s="1">
        <v>2008</v>
      </c>
      <c r="B107" s="1">
        <v>1</v>
      </c>
      <c r="C107" s="1">
        <v>5</v>
      </c>
      <c r="D107" s="1">
        <v>21</v>
      </c>
      <c r="E107" s="1">
        <v>16.399999999999999</v>
      </c>
      <c r="F107" s="1">
        <v>0</v>
      </c>
      <c r="G107" s="13">
        <f t="shared" si="83"/>
        <v>0</v>
      </c>
      <c r="H107" s="4">
        <v>106</v>
      </c>
      <c r="Q107" s="1">
        <v>18</v>
      </c>
      <c r="R107" s="6">
        <f t="shared" si="84"/>
        <v>0</v>
      </c>
      <c r="S107" s="6">
        <f t="shared" si="85"/>
        <v>0</v>
      </c>
      <c r="T107" s="6">
        <f t="shared" si="86"/>
        <v>0</v>
      </c>
      <c r="U107" s="6">
        <f t="shared" si="87"/>
        <v>0</v>
      </c>
      <c r="V107" s="6">
        <f t="shared" si="88"/>
        <v>0</v>
      </c>
      <c r="W107" s="6">
        <f t="shared" si="89"/>
        <v>0</v>
      </c>
      <c r="X107" s="17"/>
      <c r="Y107" s="17"/>
      <c r="Z107" s="17"/>
      <c r="AA107" s="17"/>
      <c r="AB107" s="17"/>
      <c r="AC107" s="17"/>
      <c r="AE107" s="16"/>
      <c r="AF107" s="16"/>
      <c r="AG107" s="16"/>
      <c r="AH107" s="16"/>
      <c r="AI107" s="16"/>
      <c r="AJ107" s="16"/>
      <c r="AL107" s="16"/>
      <c r="AM107" s="16"/>
      <c r="AN107" s="16"/>
      <c r="AO107" s="16"/>
      <c r="AP107" s="16"/>
      <c r="AQ107" s="16"/>
      <c r="BI107" s="1">
        <v>20</v>
      </c>
      <c r="BJ107" s="6">
        <f>SUM($R$5:R109)-$AB$2</f>
        <v>-3.4224731999999998</v>
      </c>
      <c r="BK107" s="6">
        <f>SUM($R$5:S109)-$AB$2</f>
        <v>8.639580784000005</v>
      </c>
      <c r="BL107" s="6">
        <f>SUM($R$5:T109)-$AB$2</f>
        <v>38.794715743999987</v>
      </c>
      <c r="BM107" s="6">
        <f>SUM($R$5:U109)-$AB$2</f>
        <v>81.011904688000016</v>
      </c>
      <c r="BN107" s="6">
        <f>SUM($R$5:V109)-$AB$2</f>
        <v>141.32217460799998</v>
      </c>
      <c r="BO107" s="6">
        <f>SUM($R$5:W109)-$AB$2</f>
        <v>213.69449851200002</v>
      </c>
      <c r="BP107" s="16"/>
    </row>
    <row r="108" spans="1:68" ht="15" thickTop="1" thickBot="1" x14ac:dyDescent="0.5">
      <c r="A108" s="1">
        <v>2008</v>
      </c>
      <c r="B108" s="1">
        <v>1</v>
      </c>
      <c r="C108" s="1">
        <v>5</v>
      </c>
      <c r="D108" s="1">
        <v>22</v>
      </c>
      <c r="E108" s="1">
        <v>16.2</v>
      </c>
      <c r="F108" s="1">
        <v>0</v>
      </c>
      <c r="G108" s="13">
        <f t="shared" si="83"/>
        <v>9.1E-4</v>
      </c>
      <c r="H108" s="13">
        <v>107</v>
      </c>
      <c r="Q108" s="1">
        <v>19</v>
      </c>
      <c r="R108" s="6">
        <f t="shared" si="84"/>
        <v>0</v>
      </c>
      <c r="S108" s="6">
        <f t="shared" si="85"/>
        <v>0</v>
      </c>
      <c r="T108" s="6">
        <f t="shared" si="86"/>
        <v>0</v>
      </c>
      <c r="U108" s="6">
        <f t="shared" si="87"/>
        <v>0</v>
      </c>
      <c r="V108" s="6">
        <f t="shared" si="88"/>
        <v>0</v>
      </c>
      <c r="W108" s="6">
        <f t="shared" si="89"/>
        <v>0</v>
      </c>
      <c r="X108" s="17"/>
      <c r="Y108" s="17"/>
      <c r="Z108" s="17"/>
      <c r="AA108" s="17"/>
      <c r="AB108" s="17"/>
      <c r="AC108" s="17"/>
      <c r="AE108" s="16"/>
      <c r="AF108" s="16"/>
      <c r="AG108" s="16"/>
      <c r="AH108" s="16"/>
      <c r="AI108" s="16"/>
      <c r="AJ108" s="16"/>
      <c r="AL108" s="16"/>
      <c r="AM108" s="16"/>
      <c r="AN108" s="16"/>
      <c r="AO108" s="16"/>
      <c r="AP108" s="16"/>
      <c r="AQ108" s="16"/>
      <c r="BI108" s="1">
        <v>21</v>
      </c>
      <c r="BJ108" s="6">
        <f>SUM($R$5:R110)-$AB$2</f>
        <v>-3.4224731999999998</v>
      </c>
      <c r="BK108" s="6">
        <f>SUM($R$5:S110)-$AB$2</f>
        <v>8.639580784000005</v>
      </c>
      <c r="BL108" s="6">
        <f>SUM($R$5:T110)-$AB$2</f>
        <v>38.794715743999987</v>
      </c>
      <c r="BM108" s="6">
        <f>SUM($R$5:U110)-$AB$2</f>
        <v>81.011904688000016</v>
      </c>
      <c r="BN108" s="6">
        <f>SUM($R$5:V110)-$AB$2</f>
        <v>141.32217460799998</v>
      </c>
      <c r="BO108" s="6">
        <f>SUM($R$5:W110)-$AB$2</f>
        <v>213.69449851200002</v>
      </c>
      <c r="BP108" s="16"/>
    </row>
    <row r="109" spans="1:68" ht="15" thickTop="1" thickBot="1" x14ac:dyDescent="0.5">
      <c r="A109" s="1">
        <v>2008</v>
      </c>
      <c r="B109" s="1">
        <v>1</v>
      </c>
      <c r="C109" s="1">
        <v>5</v>
      </c>
      <c r="D109" s="1">
        <v>23</v>
      </c>
      <c r="E109" s="1">
        <v>16</v>
      </c>
      <c r="F109" s="1">
        <v>0</v>
      </c>
      <c r="G109" s="13">
        <f t="shared" si="83"/>
        <v>8.9800000000000001E-3</v>
      </c>
      <c r="H109" s="4">
        <v>108</v>
      </c>
      <c r="Q109" s="1">
        <v>20</v>
      </c>
      <c r="R109" s="6">
        <f t="shared" si="84"/>
        <v>0</v>
      </c>
      <c r="S109" s="6">
        <f t="shared" si="85"/>
        <v>0</v>
      </c>
      <c r="T109" s="6">
        <f t="shared" si="86"/>
        <v>0</v>
      </c>
      <c r="U109" s="6">
        <f t="shared" si="87"/>
        <v>0</v>
      </c>
      <c r="V109" s="6">
        <f t="shared" si="88"/>
        <v>0</v>
      </c>
      <c r="W109" s="6">
        <f t="shared" si="89"/>
        <v>0</v>
      </c>
      <c r="X109" s="17"/>
      <c r="Y109" s="17"/>
      <c r="Z109" s="17"/>
      <c r="AA109" s="17"/>
      <c r="AB109" s="17"/>
      <c r="AC109" s="17"/>
      <c r="AE109" s="16"/>
      <c r="AF109" s="16"/>
      <c r="AG109" s="16"/>
      <c r="AH109" s="16"/>
      <c r="AI109" s="16"/>
      <c r="AJ109" s="16"/>
      <c r="AL109" s="16"/>
      <c r="AM109" s="16"/>
      <c r="AN109" s="16"/>
      <c r="AO109" s="16"/>
      <c r="AP109" s="16"/>
      <c r="AQ109" s="16"/>
      <c r="BI109" s="1">
        <v>22</v>
      </c>
      <c r="BJ109" s="6">
        <f>SUM($R$5:R111)-$AB$2</f>
        <v>-3.4224731999999998</v>
      </c>
      <c r="BK109" s="6">
        <f>SUM($R$5:S111)-$AB$2</f>
        <v>8.639580784000005</v>
      </c>
      <c r="BL109" s="6">
        <f>SUM($R$5:T111)-$AB$2</f>
        <v>38.794715743999987</v>
      </c>
      <c r="BM109" s="6">
        <f>SUM($R$5:U111)-$AB$2</f>
        <v>81.011904688000016</v>
      </c>
      <c r="BN109" s="6">
        <f>SUM($R$5:V111)-$AB$2</f>
        <v>141.32217460799998</v>
      </c>
      <c r="BO109" s="6">
        <f>SUM($R$5:W111)-$AB$2</f>
        <v>213.69449851200002</v>
      </c>
      <c r="BP109" s="16"/>
    </row>
    <row r="110" spans="1:68" ht="15" thickTop="1" thickBot="1" x14ac:dyDescent="0.5">
      <c r="A110" s="1">
        <v>2008</v>
      </c>
      <c r="B110" s="1">
        <v>1</v>
      </c>
      <c r="C110" s="1">
        <v>6</v>
      </c>
      <c r="D110" s="1">
        <v>0</v>
      </c>
      <c r="E110" s="1">
        <v>16</v>
      </c>
      <c r="F110" s="1">
        <v>0</v>
      </c>
      <c r="G110" s="13">
        <f t="shared" si="83"/>
        <v>7.9820000000000002E-2</v>
      </c>
      <c r="H110" s="13">
        <v>109</v>
      </c>
      <c r="Q110" s="1">
        <v>21</v>
      </c>
      <c r="R110" s="6">
        <f t="shared" si="84"/>
        <v>0</v>
      </c>
      <c r="S110" s="6">
        <f t="shared" si="85"/>
        <v>0</v>
      </c>
      <c r="T110" s="6">
        <f t="shared" si="86"/>
        <v>0</v>
      </c>
      <c r="U110" s="6">
        <f t="shared" si="87"/>
        <v>0</v>
      </c>
      <c r="V110" s="6">
        <f t="shared" si="88"/>
        <v>0</v>
      </c>
      <c r="W110" s="6">
        <f t="shared" si="89"/>
        <v>0</v>
      </c>
      <c r="X110" s="17"/>
      <c r="Y110" s="17"/>
      <c r="Z110" s="17"/>
      <c r="AA110" s="17"/>
      <c r="AB110" s="17"/>
      <c r="AC110" s="17"/>
      <c r="AE110" s="16"/>
      <c r="AF110" s="16"/>
      <c r="AG110" s="16"/>
      <c r="AH110" s="16"/>
      <c r="AI110" s="16"/>
      <c r="AJ110" s="16"/>
      <c r="AL110" s="16"/>
      <c r="AM110" s="16"/>
      <c r="AN110" s="16"/>
      <c r="AO110" s="16"/>
      <c r="AP110" s="16"/>
      <c r="AQ110" s="16"/>
      <c r="BI110" s="1">
        <v>23</v>
      </c>
      <c r="BJ110" s="6">
        <f>SUM($R$5:R112)-$AB$2</f>
        <v>-3.4224731999999998</v>
      </c>
      <c r="BK110" s="6">
        <f>SUM($R$5:S112)-$AB$2</f>
        <v>8.639580784000005</v>
      </c>
      <c r="BL110" s="6">
        <f>SUM($R$5:T112)-$AB$2</f>
        <v>38.794715743999987</v>
      </c>
      <c r="BM110" s="6">
        <f>SUM($R$5:U112)-$AB$2</f>
        <v>81.011904688000016</v>
      </c>
      <c r="BN110" s="6">
        <f>SUM($R$5:V112)-$AB$2</f>
        <v>141.32217460799998</v>
      </c>
      <c r="BO110" s="6">
        <f>SUM($R$5:W112)-$AB$2</f>
        <v>213.69449851200002</v>
      </c>
      <c r="BP110" s="16"/>
    </row>
    <row r="111" spans="1:68" ht="15" thickTop="1" thickBot="1" x14ac:dyDescent="0.5">
      <c r="A111" s="1">
        <v>2008</v>
      </c>
      <c r="B111" s="1">
        <v>1</v>
      </c>
      <c r="C111" s="1">
        <v>6</v>
      </c>
      <c r="D111" s="1">
        <v>1</v>
      </c>
      <c r="E111" s="1">
        <v>15.8</v>
      </c>
      <c r="F111" s="1">
        <v>0</v>
      </c>
      <c r="G111" s="13">
        <f t="shared" si="83"/>
        <v>0.14273000000000002</v>
      </c>
      <c r="H111" s="4">
        <v>110</v>
      </c>
      <c r="Q111" s="1">
        <v>22</v>
      </c>
      <c r="R111" s="6">
        <f t="shared" si="84"/>
        <v>0</v>
      </c>
      <c r="S111" s="6">
        <f t="shared" si="85"/>
        <v>0</v>
      </c>
      <c r="T111" s="6">
        <f t="shared" si="86"/>
        <v>0</v>
      </c>
      <c r="U111" s="6">
        <f t="shared" si="87"/>
        <v>0</v>
      </c>
      <c r="V111" s="6">
        <f t="shared" si="88"/>
        <v>0</v>
      </c>
      <c r="W111" s="6">
        <f t="shared" si="89"/>
        <v>0</v>
      </c>
      <c r="X111" s="17"/>
      <c r="Y111" s="17"/>
      <c r="Z111" s="17"/>
      <c r="AA111" s="17"/>
      <c r="AB111" s="17"/>
      <c r="AC111" s="17"/>
      <c r="AE111" s="16"/>
      <c r="AF111" s="16"/>
      <c r="AG111" s="16"/>
      <c r="AH111" s="16"/>
      <c r="AI111" s="16"/>
      <c r="AJ111" s="16"/>
      <c r="AL111" s="16"/>
      <c r="AM111" s="16"/>
      <c r="AN111" s="16"/>
      <c r="AO111" s="16"/>
      <c r="AP111" s="16"/>
      <c r="AQ111" s="16"/>
      <c r="BI111" s="1">
        <v>0</v>
      </c>
      <c r="BJ111" s="6">
        <f t="shared" ref="BJ111" si="144">R113-$AB$2</f>
        <v>-6.53125</v>
      </c>
      <c r="BK111" s="6">
        <f t="shared" ref="BK111" si="145">S113-$AB$2</f>
        <v>-6.53125</v>
      </c>
      <c r="BL111" s="6">
        <f t="shared" ref="BL111" si="146">T113-$AB$2</f>
        <v>-6.53125</v>
      </c>
      <c r="BM111" s="6">
        <f t="shared" ref="BM111" si="147">U113-$AB$2</f>
        <v>-6.53125</v>
      </c>
      <c r="BN111" s="6">
        <f t="shared" ref="BN111" si="148">V113-$AB$2</f>
        <v>-6.53125</v>
      </c>
      <c r="BO111" s="6">
        <f t="shared" ref="BO111" si="149">W113-$AB$2</f>
        <v>-6.53125</v>
      </c>
      <c r="BP111" s="16">
        <v>6</v>
      </c>
    </row>
    <row r="112" spans="1:68" ht="15" thickTop="1" thickBot="1" x14ac:dyDescent="0.5">
      <c r="A112" s="1">
        <v>2008</v>
      </c>
      <c r="B112" s="1">
        <v>1</v>
      </c>
      <c r="C112" s="1">
        <v>6</v>
      </c>
      <c r="D112" s="1">
        <v>2</v>
      </c>
      <c r="E112" s="1">
        <v>15.6</v>
      </c>
      <c r="F112" s="1">
        <v>0</v>
      </c>
      <c r="G112" s="13">
        <f t="shared" si="83"/>
        <v>0.21367000000000003</v>
      </c>
      <c r="H112" s="13">
        <v>111</v>
      </c>
      <c r="Q112" s="1">
        <v>23</v>
      </c>
      <c r="R112" s="6">
        <f t="shared" si="84"/>
        <v>0</v>
      </c>
      <c r="S112" s="6">
        <f t="shared" si="85"/>
        <v>0</v>
      </c>
      <c r="T112" s="6">
        <f t="shared" si="86"/>
        <v>0</v>
      </c>
      <c r="U112" s="6">
        <f t="shared" si="87"/>
        <v>0</v>
      </c>
      <c r="V112" s="6">
        <f t="shared" si="88"/>
        <v>0</v>
      </c>
      <c r="W112" s="6">
        <f t="shared" si="89"/>
        <v>0</v>
      </c>
      <c r="X112" s="17"/>
      <c r="Y112" s="17"/>
      <c r="Z112" s="17"/>
      <c r="AA112" s="17"/>
      <c r="AB112" s="17"/>
      <c r="AC112" s="17"/>
      <c r="AE112" s="16"/>
      <c r="AF112" s="16"/>
      <c r="AG112" s="16"/>
      <c r="AH112" s="16"/>
      <c r="AI112" s="16"/>
      <c r="AJ112" s="16"/>
      <c r="AL112" s="16"/>
      <c r="AM112" s="16"/>
      <c r="AN112" s="16"/>
      <c r="AO112" s="16"/>
      <c r="AP112" s="16"/>
      <c r="AQ112" s="16"/>
      <c r="BI112" s="1">
        <v>1</v>
      </c>
      <c r="BJ112" s="6">
        <f>SUM($R$5:R114)-$AB$2</f>
        <v>-3.4224731999999998</v>
      </c>
      <c r="BK112" s="6">
        <f>SUM($R$5:S114)-$AB$2</f>
        <v>8.639580784000005</v>
      </c>
      <c r="BL112" s="6">
        <f>SUM($R$5:T114)-$AB$2</f>
        <v>38.794715743999987</v>
      </c>
      <c r="BM112" s="6">
        <f>SUM($R$5:U114)-$AB$2</f>
        <v>81.011904688000016</v>
      </c>
      <c r="BN112" s="6">
        <f>SUM($R$5:V114)-$AB$2</f>
        <v>141.32217460799998</v>
      </c>
      <c r="BO112" s="6">
        <f>SUM($R$5:W114)-$AB$2</f>
        <v>213.69449851200002</v>
      </c>
      <c r="BP112" s="16"/>
    </row>
    <row r="113" spans="1:68" ht="15" thickTop="1" thickBot="1" x14ac:dyDescent="0.5">
      <c r="A113" s="1">
        <v>2008</v>
      </c>
      <c r="B113" s="1">
        <v>1</v>
      </c>
      <c r="C113" s="1">
        <v>6</v>
      </c>
      <c r="D113" s="1">
        <v>3</v>
      </c>
      <c r="E113" s="1">
        <v>15.3</v>
      </c>
      <c r="F113" s="1">
        <v>0</v>
      </c>
      <c r="G113" s="13">
        <f t="shared" si="83"/>
        <v>0.27329999999999999</v>
      </c>
      <c r="H113" s="4">
        <v>112</v>
      </c>
      <c r="Q113" s="1">
        <v>0</v>
      </c>
      <c r="R113" s="6">
        <f t="shared" si="84"/>
        <v>0</v>
      </c>
      <c r="S113" s="6">
        <f t="shared" si="85"/>
        <v>0</v>
      </c>
      <c r="T113" s="6">
        <f t="shared" si="86"/>
        <v>0</v>
      </c>
      <c r="U113" s="6">
        <f t="shared" si="87"/>
        <v>0</v>
      </c>
      <c r="V113" s="6">
        <f t="shared" si="88"/>
        <v>0</v>
      </c>
      <c r="W113" s="6">
        <f t="shared" si="89"/>
        <v>0</v>
      </c>
      <c r="X113" s="17"/>
      <c r="Y113" s="17"/>
      <c r="Z113" s="17"/>
      <c r="AA113" s="17"/>
      <c r="AB113" s="17"/>
      <c r="AC113" s="17"/>
      <c r="AE113" s="16"/>
      <c r="AF113" s="16"/>
      <c r="AG113" s="16"/>
      <c r="AH113" s="16"/>
      <c r="AI113" s="16"/>
      <c r="AJ113" s="16"/>
      <c r="AL113" s="16"/>
      <c r="AM113" s="16"/>
      <c r="AN113" s="16"/>
      <c r="AO113" s="16"/>
      <c r="AP113" s="16"/>
      <c r="AQ113" s="16"/>
      <c r="BI113" s="1">
        <v>2</v>
      </c>
      <c r="BJ113" s="6">
        <f>SUM($R$5:R115)-$AB$2</f>
        <v>-3.4224731999999998</v>
      </c>
      <c r="BK113" s="6">
        <f>SUM($R$5:S115)-$AB$2</f>
        <v>8.639580784000005</v>
      </c>
      <c r="BL113" s="6">
        <f>SUM($R$5:T115)-$AB$2</f>
        <v>38.794715743999987</v>
      </c>
      <c r="BM113" s="6">
        <f>SUM($R$5:U115)-$AB$2</f>
        <v>81.011904688000016</v>
      </c>
      <c r="BN113" s="6">
        <f>SUM($R$5:V115)-$AB$2</f>
        <v>141.32217460799998</v>
      </c>
      <c r="BO113" s="6">
        <f>SUM($R$5:W115)-$AB$2</f>
        <v>213.69449851200002</v>
      </c>
      <c r="BP113" s="16"/>
    </row>
    <row r="114" spans="1:68" ht="15" thickTop="1" thickBot="1" x14ac:dyDescent="0.5">
      <c r="A114" s="1">
        <v>2008</v>
      </c>
      <c r="B114" s="1">
        <v>1</v>
      </c>
      <c r="C114" s="1">
        <v>6</v>
      </c>
      <c r="D114" s="1">
        <v>4</v>
      </c>
      <c r="E114" s="1">
        <v>15.1</v>
      </c>
      <c r="F114" s="1">
        <v>0</v>
      </c>
      <c r="G114" s="13">
        <f t="shared" si="83"/>
        <v>0.30119999999999997</v>
      </c>
      <c r="H114" s="13">
        <v>113</v>
      </c>
      <c r="Q114" s="1">
        <v>1</v>
      </c>
      <c r="R114" s="6">
        <f t="shared" si="84"/>
        <v>0</v>
      </c>
      <c r="S114" s="6">
        <f t="shared" si="85"/>
        <v>0</v>
      </c>
      <c r="T114" s="6">
        <f t="shared" si="86"/>
        <v>0</v>
      </c>
      <c r="U114" s="6">
        <f t="shared" si="87"/>
        <v>0</v>
      </c>
      <c r="V114" s="6">
        <f t="shared" si="88"/>
        <v>0</v>
      </c>
      <c r="W114" s="6">
        <f t="shared" si="89"/>
        <v>0</v>
      </c>
      <c r="X114" s="17"/>
      <c r="Y114" s="17"/>
      <c r="Z114" s="17"/>
      <c r="AA114" s="17"/>
      <c r="AB114" s="17"/>
      <c r="AC114" s="17"/>
      <c r="AE114" s="16"/>
      <c r="AF114" s="16"/>
      <c r="AG114" s="16"/>
      <c r="AH114" s="16"/>
      <c r="AI114" s="16"/>
      <c r="AJ114" s="16"/>
      <c r="AL114" s="16"/>
      <c r="AM114" s="16"/>
      <c r="AN114" s="16"/>
      <c r="AO114" s="16"/>
      <c r="AP114" s="16"/>
      <c r="AQ114" s="16"/>
      <c r="BI114" s="1">
        <v>3</v>
      </c>
      <c r="BJ114" s="6">
        <f>SUM($R$5:R116)-$AB$2</f>
        <v>-3.4224731999999998</v>
      </c>
      <c r="BK114" s="6">
        <f>SUM($R$5:S116)-$AB$2</f>
        <v>8.639580784000005</v>
      </c>
      <c r="BL114" s="6">
        <f>SUM($R$5:T116)-$AB$2</f>
        <v>38.794715743999987</v>
      </c>
      <c r="BM114" s="6">
        <f>SUM($R$5:U116)-$AB$2</f>
        <v>81.011904688000016</v>
      </c>
      <c r="BN114" s="6">
        <f>SUM($R$5:V116)-$AB$2</f>
        <v>141.32217460799998</v>
      </c>
      <c r="BO114" s="6">
        <f>SUM($R$5:W116)-$AB$2</f>
        <v>213.69449851200002</v>
      </c>
      <c r="BP114" s="16"/>
    </row>
    <row r="115" spans="1:68" ht="15" thickTop="1" thickBot="1" x14ac:dyDescent="0.5">
      <c r="A115" s="1">
        <v>2008</v>
      </c>
      <c r="B115" s="1">
        <v>1</v>
      </c>
      <c r="C115" s="1">
        <v>6</v>
      </c>
      <c r="D115" s="1">
        <v>5</v>
      </c>
      <c r="E115" s="1">
        <v>15</v>
      </c>
      <c r="F115" s="1">
        <v>0</v>
      </c>
      <c r="G115" s="13">
        <f t="shared" si="83"/>
        <v>0.30121999999999999</v>
      </c>
      <c r="H115" s="4">
        <v>114</v>
      </c>
      <c r="Q115" s="1">
        <v>2</v>
      </c>
      <c r="R115" s="6">
        <f t="shared" si="84"/>
        <v>0</v>
      </c>
      <c r="S115" s="6">
        <f t="shared" si="85"/>
        <v>0</v>
      </c>
      <c r="T115" s="6">
        <f t="shared" si="86"/>
        <v>0</v>
      </c>
      <c r="U115" s="6">
        <f t="shared" si="87"/>
        <v>0</v>
      </c>
      <c r="V115" s="6">
        <f t="shared" si="88"/>
        <v>0</v>
      </c>
      <c r="W115" s="6">
        <f t="shared" si="89"/>
        <v>0</v>
      </c>
      <c r="X115" s="17"/>
      <c r="Y115" s="17"/>
      <c r="Z115" s="17"/>
      <c r="AA115" s="17"/>
      <c r="AB115" s="17"/>
      <c r="AC115" s="17"/>
      <c r="AE115" s="16"/>
      <c r="AF115" s="16"/>
      <c r="AG115" s="16"/>
      <c r="AH115" s="16"/>
      <c r="AI115" s="16"/>
      <c r="AJ115" s="16"/>
      <c r="AL115" s="16"/>
      <c r="AM115" s="16"/>
      <c r="AN115" s="16"/>
      <c r="AO115" s="16"/>
      <c r="AP115" s="16"/>
      <c r="AQ115" s="16"/>
      <c r="BI115" s="1">
        <v>4</v>
      </c>
      <c r="BJ115" s="6">
        <f>SUM($R$5:R117)-$AB$2</f>
        <v>-3.4224731999999998</v>
      </c>
      <c r="BK115" s="6">
        <f>SUM($R$5:S117)-$AB$2</f>
        <v>8.639580784000005</v>
      </c>
      <c r="BL115" s="6">
        <f>SUM($R$5:T117)-$AB$2</f>
        <v>38.794715743999987</v>
      </c>
      <c r="BM115" s="6">
        <f>SUM($R$5:U117)-$AB$2</f>
        <v>81.011904688000016</v>
      </c>
      <c r="BN115" s="6">
        <f>SUM($R$5:V117)-$AB$2</f>
        <v>141.32217460799998</v>
      </c>
      <c r="BO115" s="6">
        <f>SUM($R$5:W117)-$AB$2</f>
        <v>213.69449851200002</v>
      </c>
      <c r="BP115" s="16"/>
    </row>
    <row r="116" spans="1:68" ht="15" thickTop="1" thickBot="1" x14ac:dyDescent="0.5">
      <c r="A116" s="1">
        <v>2008</v>
      </c>
      <c r="B116" s="1">
        <v>1</v>
      </c>
      <c r="C116" s="1">
        <v>6</v>
      </c>
      <c r="D116" s="1">
        <v>6</v>
      </c>
      <c r="E116" s="1">
        <v>15</v>
      </c>
      <c r="F116" s="1">
        <v>0</v>
      </c>
      <c r="G116" s="13">
        <f t="shared" si="83"/>
        <v>0.30121999999999999</v>
      </c>
      <c r="H116" s="13">
        <v>115</v>
      </c>
      <c r="Q116" s="1">
        <v>3</v>
      </c>
      <c r="R116" s="6">
        <f t="shared" si="84"/>
        <v>0</v>
      </c>
      <c r="S116" s="6">
        <f t="shared" si="85"/>
        <v>0</v>
      </c>
      <c r="T116" s="6">
        <f t="shared" si="86"/>
        <v>0</v>
      </c>
      <c r="U116" s="6">
        <f t="shared" si="87"/>
        <v>0</v>
      </c>
      <c r="V116" s="6">
        <f t="shared" si="88"/>
        <v>0</v>
      </c>
      <c r="W116" s="6">
        <f t="shared" si="89"/>
        <v>0</v>
      </c>
      <c r="X116" s="17"/>
      <c r="Y116" s="17"/>
      <c r="Z116" s="17"/>
      <c r="AA116" s="17"/>
      <c r="AB116" s="17"/>
      <c r="AC116" s="17"/>
      <c r="AE116" s="16"/>
      <c r="AF116" s="16"/>
      <c r="AG116" s="16"/>
      <c r="AH116" s="16"/>
      <c r="AI116" s="16"/>
      <c r="AJ116" s="16"/>
      <c r="AL116" s="16"/>
      <c r="AM116" s="16"/>
      <c r="AN116" s="16"/>
      <c r="AO116" s="16"/>
      <c r="AP116" s="16"/>
      <c r="AQ116" s="16"/>
      <c r="BI116" s="1">
        <v>5</v>
      </c>
      <c r="BJ116" s="6">
        <f>SUM($R$5:R118)-$AB$2</f>
        <v>-3.4224731999999998</v>
      </c>
      <c r="BK116" s="6">
        <f>SUM($R$5:S118)-$AB$2</f>
        <v>8.639580784000005</v>
      </c>
      <c r="BL116" s="6">
        <f>SUM($R$5:T118)-$AB$2</f>
        <v>38.794715743999987</v>
      </c>
      <c r="BM116" s="6">
        <f>SUM($R$5:U118)-$AB$2</f>
        <v>81.011904688000016</v>
      </c>
      <c r="BN116" s="6">
        <f>SUM($R$5:V118)-$AB$2</f>
        <v>141.32217460799998</v>
      </c>
      <c r="BO116" s="6">
        <f>SUM($R$5:W118)-$AB$2</f>
        <v>213.69449851200002</v>
      </c>
      <c r="BP116" s="16"/>
    </row>
    <row r="117" spans="1:68" ht="15" thickTop="1" thickBot="1" x14ac:dyDescent="0.5">
      <c r="A117" s="1">
        <v>2008</v>
      </c>
      <c r="B117" s="1">
        <v>1</v>
      </c>
      <c r="C117" s="1">
        <v>6</v>
      </c>
      <c r="D117" s="1">
        <v>7</v>
      </c>
      <c r="E117" s="1">
        <v>15</v>
      </c>
      <c r="F117" s="1">
        <v>0</v>
      </c>
      <c r="G117" s="13">
        <f t="shared" si="83"/>
        <v>0.30121999999999999</v>
      </c>
      <c r="H117" s="4">
        <v>116</v>
      </c>
      <c r="Q117" s="1">
        <v>4</v>
      </c>
      <c r="R117" s="6">
        <f t="shared" si="84"/>
        <v>0</v>
      </c>
      <c r="S117" s="6">
        <f t="shared" si="85"/>
        <v>0</v>
      </c>
      <c r="T117" s="6">
        <f t="shared" si="86"/>
        <v>0</v>
      </c>
      <c r="U117" s="6">
        <f t="shared" si="87"/>
        <v>0</v>
      </c>
      <c r="V117" s="6">
        <f t="shared" si="88"/>
        <v>0</v>
      </c>
      <c r="W117" s="6">
        <f t="shared" si="89"/>
        <v>0</v>
      </c>
      <c r="X117" s="17"/>
      <c r="Y117" s="17"/>
      <c r="Z117" s="17"/>
      <c r="AA117" s="17"/>
      <c r="AB117" s="17"/>
      <c r="AC117" s="17"/>
      <c r="AE117" s="16"/>
      <c r="AF117" s="16"/>
      <c r="AG117" s="16"/>
      <c r="AH117" s="16"/>
      <c r="AI117" s="16"/>
      <c r="AJ117" s="16"/>
      <c r="AL117" s="16"/>
      <c r="AM117" s="16"/>
      <c r="AN117" s="16"/>
      <c r="AO117" s="16"/>
      <c r="AP117" s="16"/>
      <c r="AQ117" s="16"/>
      <c r="BI117" s="1">
        <v>6</v>
      </c>
      <c r="BJ117" s="6">
        <f>SUM($R$5:R119)-$AB$2</f>
        <v>-3.4224731999999998</v>
      </c>
      <c r="BK117" s="6">
        <f>SUM($R$5:S119)-$AB$2</f>
        <v>8.639580784000005</v>
      </c>
      <c r="BL117" s="6">
        <f>SUM($R$5:T119)-$AB$2</f>
        <v>38.794715743999987</v>
      </c>
      <c r="BM117" s="6">
        <f>SUM($R$5:U119)-$AB$2</f>
        <v>81.011904688000016</v>
      </c>
      <c r="BN117" s="6">
        <f>SUM($R$5:V119)-$AB$2</f>
        <v>141.32217460799998</v>
      </c>
      <c r="BO117" s="6">
        <f>SUM($R$5:W119)-$AB$2</f>
        <v>213.69449851200002</v>
      </c>
      <c r="BP117" s="16"/>
    </row>
    <row r="118" spans="1:68" ht="15" thickTop="1" thickBot="1" x14ac:dyDescent="0.5">
      <c r="A118" s="1">
        <v>2008</v>
      </c>
      <c r="B118" s="1">
        <v>1</v>
      </c>
      <c r="C118" s="1">
        <v>6</v>
      </c>
      <c r="D118" s="1">
        <v>8</v>
      </c>
      <c r="E118" s="1">
        <v>14.8</v>
      </c>
      <c r="F118" s="1">
        <v>0</v>
      </c>
      <c r="G118" s="13">
        <f t="shared" si="83"/>
        <v>0.30121999999999999</v>
      </c>
      <c r="H118" s="13">
        <v>117</v>
      </c>
      <c r="Q118" s="1">
        <v>5</v>
      </c>
      <c r="R118" s="6">
        <f t="shared" si="84"/>
        <v>0</v>
      </c>
      <c r="S118" s="6">
        <f t="shared" si="85"/>
        <v>0</v>
      </c>
      <c r="T118" s="6">
        <f t="shared" si="86"/>
        <v>0</v>
      </c>
      <c r="U118" s="6">
        <f t="shared" si="87"/>
        <v>0</v>
      </c>
      <c r="V118" s="6">
        <f t="shared" si="88"/>
        <v>0</v>
      </c>
      <c r="W118" s="6">
        <f t="shared" si="89"/>
        <v>0</v>
      </c>
      <c r="X118" s="17"/>
      <c r="Y118" s="17"/>
      <c r="Z118" s="17"/>
      <c r="AA118" s="17"/>
      <c r="AB118" s="17"/>
      <c r="AC118" s="17"/>
      <c r="AE118" s="16"/>
      <c r="AF118" s="16"/>
      <c r="AG118" s="16"/>
      <c r="AH118" s="16"/>
      <c r="AI118" s="16"/>
      <c r="AJ118" s="16"/>
      <c r="AL118" s="16"/>
      <c r="AM118" s="16"/>
      <c r="AN118" s="16"/>
      <c r="AO118" s="16"/>
      <c r="AP118" s="16"/>
      <c r="AQ118" s="16"/>
      <c r="BI118" s="1">
        <v>7</v>
      </c>
      <c r="BJ118" s="6">
        <f>SUM($R$5:R120)-$AB$2</f>
        <v>-3.4224731999999998</v>
      </c>
      <c r="BK118" s="6">
        <f>SUM($R$5:S120)-$AB$2</f>
        <v>8.639580784000005</v>
      </c>
      <c r="BL118" s="6">
        <f>SUM($R$5:T120)-$AB$2</f>
        <v>38.794715743999987</v>
      </c>
      <c r="BM118" s="6">
        <f>SUM($R$5:U120)-$AB$2</f>
        <v>81.011904688000016</v>
      </c>
      <c r="BN118" s="6">
        <f>SUM($R$5:V120)-$AB$2</f>
        <v>141.32217460799998</v>
      </c>
      <c r="BO118" s="6">
        <f>SUM($R$5:W120)-$AB$2</f>
        <v>213.69449851200002</v>
      </c>
      <c r="BP118" s="16"/>
    </row>
    <row r="119" spans="1:68" ht="15" thickTop="1" thickBot="1" x14ac:dyDescent="0.5">
      <c r="A119" s="1">
        <v>2008</v>
      </c>
      <c r="B119" s="1">
        <v>1</v>
      </c>
      <c r="C119" s="1">
        <v>6</v>
      </c>
      <c r="D119" s="1">
        <v>9</v>
      </c>
      <c r="E119" s="1">
        <v>15.2</v>
      </c>
      <c r="F119" s="1">
        <v>0.91</v>
      </c>
      <c r="G119" s="13">
        <f t="shared" si="83"/>
        <v>0.30121999999999999</v>
      </c>
      <c r="H119" s="4">
        <v>118</v>
      </c>
      <c r="Q119" s="1">
        <v>6</v>
      </c>
      <c r="R119" s="6">
        <f t="shared" si="84"/>
        <v>0</v>
      </c>
      <c r="S119" s="6">
        <f t="shared" si="85"/>
        <v>0</v>
      </c>
      <c r="T119" s="6">
        <f t="shared" si="86"/>
        <v>0</v>
      </c>
      <c r="U119" s="6">
        <f t="shared" si="87"/>
        <v>0</v>
      </c>
      <c r="V119" s="6">
        <f t="shared" si="88"/>
        <v>0</v>
      </c>
      <c r="W119" s="6">
        <f t="shared" si="89"/>
        <v>0</v>
      </c>
      <c r="X119" s="17"/>
      <c r="Y119" s="17"/>
      <c r="Z119" s="17"/>
      <c r="AA119" s="17"/>
      <c r="AB119" s="17"/>
      <c r="AC119" s="17"/>
      <c r="AE119" s="16"/>
      <c r="AF119" s="16"/>
      <c r="AG119" s="16"/>
      <c r="AH119" s="16"/>
      <c r="AI119" s="16"/>
      <c r="AJ119" s="16"/>
      <c r="AL119" s="16"/>
      <c r="AM119" s="16"/>
      <c r="AN119" s="16"/>
      <c r="AO119" s="16"/>
      <c r="AP119" s="16"/>
      <c r="AQ119" s="16"/>
      <c r="BI119" s="1">
        <v>8</v>
      </c>
      <c r="BJ119" s="6">
        <f>SUM($R$5:R121)-$AB$2</f>
        <v>-3.4224731999999998</v>
      </c>
      <c r="BK119" s="6">
        <f>SUM($R$5:S121)-$AB$2</f>
        <v>8.639580784000005</v>
      </c>
      <c r="BL119" s="6">
        <f>SUM($R$5:T121)-$AB$2</f>
        <v>38.794715743999987</v>
      </c>
      <c r="BM119" s="6">
        <f>SUM($R$5:U121)-$AB$2</f>
        <v>81.011904688000016</v>
      </c>
      <c r="BN119" s="6">
        <f>SUM($R$5:V121)-$AB$2</f>
        <v>141.32217460799998</v>
      </c>
      <c r="BO119" s="6">
        <f>SUM($R$5:W121)-$AB$2</f>
        <v>213.69449851200002</v>
      </c>
      <c r="BP119" s="16"/>
    </row>
    <row r="120" spans="1:68" ht="15" thickTop="1" thickBot="1" x14ac:dyDescent="0.5">
      <c r="A120" s="1">
        <v>2008</v>
      </c>
      <c r="B120" s="1">
        <v>1</v>
      </c>
      <c r="C120" s="1">
        <v>6</v>
      </c>
      <c r="D120" s="1">
        <v>10</v>
      </c>
      <c r="E120" s="1">
        <v>15.2</v>
      </c>
      <c r="F120" s="1">
        <v>8.07</v>
      </c>
      <c r="G120" s="13">
        <f t="shared" si="83"/>
        <v>0.30030999999999997</v>
      </c>
      <c r="H120" s="13">
        <v>119</v>
      </c>
      <c r="Q120" s="1">
        <v>7</v>
      </c>
      <c r="R120" s="6">
        <f t="shared" si="84"/>
        <v>0</v>
      </c>
      <c r="S120" s="6">
        <f t="shared" si="85"/>
        <v>0</v>
      </c>
      <c r="T120" s="6">
        <f t="shared" si="86"/>
        <v>0</v>
      </c>
      <c r="U120" s="6">
        <f t="shared" si="87"/>
        <v>0</v>
      </c>
      <c r="V120" s="6">
        <f t="shared" si="88"/>
        <v>0</v>
      </c>
      <c r="W120" s="6">
        <f t="shared" si="89"/>
        <v>0</v>
      </c>
      <c r="X120" s="17"/>
      <c r="Y120" s="17"/>
      <c r="Z120" s="17"/>
      <c r="AA120" s="17"/>
      <c r="AB120" s="17"/>
      <c r="AC120" s="17"/>
      <c r="AE120" s="16"/>
      <c r="AF120" s="16"/>
      <c r="AG120" s="16"/>
      <c r="AH120" s="16"/>
      <c r="AI120" s="16"/>
      <c r="AJ120" s="16"/>
      <c r="AL120" s="16"/>
      <c r="AM120" s="16"/>
      <c r="AN120" s="16"/>
      <c r="AO120" s="16"/>
      <c r="AP120" s="16"/>
      <c r="AQ120" s="16"/>
      <c r="BI120" s="1">
        <v>9</v>
      </c>
      <c r="BJ120" s="6">
        <f>SUM($R$5:R122)-$AB$2</f>
        <v>-3.4219453999999998</v>
      </c>
      <c r="BK120" s="6">
        <f>SUM($R$5:S122)-$AB$2</f>
        <v>8.642156448000005</v>
      </c>
      <c r="BL120" s="6">
        <f>SUM($R$5:T122)-$AB$2</f>
        <v>38.802411067999984</v>
      </c>
      <c r="BM120" s="6">
        <f>SUM($R$5:U122)-$AB$2</f>
        <v>81.026767536000023</v>
      </c>
      <c r="BN120" s="6">
        <f>SUM($R$5:V122)-$AB$2</f>
        <v>141.34727677599997</v>
      </c>
      <c r="BO120" s="6">
        <f>SUM($R$5:W122)-$AB$2</f>
        <v>213.73188786400002</v>
      </c>
      <c r="BP120" s="16"/>
    </row>
    <row r="121" spans="1:68" ht="15" thickTop="1" thickBot="1" x14ac:dyDescent="0.5">
      <c r="A121" s="1">
        <v>2008</v>
      </c>
      <c r="B121" s="1">
        <v>1</v>
      </c>
      <c r="C121" s="1">
        <v>6</v>
      </c>
      <c r="D121" s="1">
        <v>11</v>
      </c>
      <c r="E121" s="1">
        <v>16</v>
      </c>
      <c r="F121" s="1">
        <v>70.84</v>
      </c>
      <c r="G121" s="13">
        <f t="shared" si="83"/>
        <v>0.29223999999999994</v>
      </c>
      <c r="H121" s="4">
        <v>120</v>
      </c>
      <c r="Q121" s="1">
        <v>8</v>
      </c>
      <c r="R121" s="6">
        <f t="shared" si="84"/>
        <v>0</v>
      </c>
      <c r="S121" s="6">
        <f t="shared" si="85"/>
        <v>0</v>
      </c>
      <c r="T121" s="6">
        <f t="shared" si="86"/>
        <v>0</v>
      </c>
      <c r="U121" s="6">
        <f t="shared" si="87"/>
        <v>0</v>
      </c>
      <c r="V121" s="6">
        <f t="shared" si="88"/>
        <v>0</v>
      </c>
      <c r="W121" s="6">
        <f t="shared" si="89"/>
        <v>0</v>
      </c>
      <c r="X121" s="17"/>
      <c r="Y121" s="17"/>
      <c r="Z121" s="17"/>
      <c r="AA121" s="17"/>
      <c r="AB121" s="17"/>
      <c r="AC121" s="17"/>
      <c r="AE121" s="16"/>
      <c r="AF121" s="16"/>
      <c r="AG121" s="16"/>
      <c r="AH121" s="16"/>
      <c r="AI121" s="16"/>
      <c r="AJ121" s="16"/>
      <c r="AL121" s="16"/>
      <c r="AM121" s="16"/>
      <c r="AN121" s="16"/>
      <c r="AO121" s="16"/>
      <c r="AP121" s="16"/>
      <c r="AQ121" s="16"/>
      <c r="BI121" s="1">
        <v>10</v>
      </c>
      <c r="BJ121" s="6">
        <f>SUM($R$5:R123)-$AB$2</f>
        <v>-3.4172647999999999</v>
      </c>
      <c r="BK121" s="6">
        <f>SUM($R$5:S123)-$AB$2</f>
        <v>8.6649977760000052</v>
      </c>
      <c r="BL121" s="6">
        <f>SUM($R$5:T123)-$AB$2</f>
        <v>38.870654215999984</v>
      </c>
      <c r="BM121" s="6">
        <f>SUM($R$5:U123)-$AB$2</f>
        <v>81.158573232000009</v>
      </c>
      <c r="BN121" s="6">
        <f>SUM($R$5:V123)-$AB$2</f>
        <v>141.56988611199995</v>
      </c>
      <c r="BO121" s="6">
        <f>SUM($R$5:W123)-$AB$2</f>
        <v>214.06346156799998</v>
      </c>
      <c r="BP121" s="16"/>
    </row>
    <row r="122" spans="1:68" ht="15" thickTop="1" thickBot="1" x14ac:dyDescent="0.5">
      <c r="A122" s="1">
        <v>2008</v>
      </c>
      <c r="B122" s="1">
        <v>1</v>
      </c>
      <c r="C122" s="1">
        <v>6</v>
      </c>
      <c r="D122" s="1">
        <v>12</v>
      </c>
      <c r="E122" s="1">
        <v>11.1</v>
      </c>
      <c r="F122" s="1">
        <v>62.91</v>
      </c>
      <c r="G122" s="13">
        <f t="shared" si="83"/>
        <v>0.22140000000000001</v>
      </c>
      <c r="H122" s="13">
        <v>121</v>
      </c>
      <c r="Q122" s="1">
        <v>9</v>
      </c>
      <c r="R122" s="6">
        <f t="shared" si="84"/>
        <v>5.2779999999999993E-4</v>
      </c>
      <c r="S122" s="6">
        <f t="shared" si="85"/>
        <v>2.0478639999999995E-3</v>
      </c>
      <c r="T122" s="6">
        <f t="shared" si="86"/>
        <v>5.119659999999999E-3</v>
      </c>
      <c r="U122" s="6">
        <f t="shared" si="87"/>
        <v>7.1675239999999998E-3</v>
      </c>
      <c r="V122" s="6">
        <f t="shared" si="88"/>
        <v>1.0239319999999998E-2</v>
      </c>
      <c r="W122" s="6">
        <f t="shared" si="89"/>
        <v>1.2287184E-2</v>
      </c>
      <c r="X122" s="17"/>
      <c r="Y122" s="17"/>
      <c r="Z122" s="17"/>
      <c r="AA122" s="17"/>
      <c r="AB122" s="17"/>
      <c r="AC122" s="17"/>
      <c r="AE122" s="16"/>
      <c r="AF122" s="16"/>
      <c r="AG122" s="16"/>
      <c r="AH122" s="16"/>
      <c r="AI122" s="16"/>
      <c r="AJ122" s="16"/>
      <c r="AL122" s="16"/>
      <c r="AM122" s="16"/>
      <c r="AN122" s="16"/>
      <c r="AO122" s="16"/>
      <c r="AP122" s="16"/>
      <c r="AQ122" s="16"/>
      <c r="BI122" s="1">
        <v>11</v>
      </c>
      <c r="BJ122" s="6">
        <f>SUM($R$5:R124)-$AB$2</f>
        <v>-3.3761775999999997</v>
      </c>
      <c r="BK122" s="6">
        <f>SUM($R$5:S124)-$AB$2</f>
        <v>8.8655033120000049</v>
      </c>
      <c r="BL122" s="6">
        <f>SUM($R$5:T124)-$AB$2</f>
        <v>39.469705591999983</v>
      </c>
      <c r="BM122" s="6">
        <f>SUM($R$5:U124)-$AB$2</f>
        <v>82.315588784000013</v>
      </c>
      <c r="BN122" s="6">
        <f>SUM($R$5:V124)-$AB$2</f>
        <v>143.52399334399993</v>
      </c>
      <c r="BO122" s="6">
        <f>SUM($R$5:W124)-$AB$2</f>
        <v>216.97407881599997</v>
      </c>
      <c r="BP122" s="16"/>
    </row>
    <row r="123" spans="1:68" ht="15" thickTop="1" thickBot="1" x14ac:dyDescent="0.5">
      <c r="A123" s="1">
        <v>2008</v>
      </c>
      <c r="B123" s="1">
        <v>1</v>
      </c>
      <c r="C123" s="1">
        <v>6</v>
      </c>
      <c r="D123" s="1">
        <v>13</v>
      </c>
      <c r="E123" s="1">
        <v>11.3</v>
      </c>
      <c r="F123" s="1">
        <v>70.94</v>
      </c>
      <c r="G123" s="13">
        <f t="shared" si="83"/>
        <v>0.15849000000000002</v>
      </c>
      <c r="H123" s="4">
        <v>122</v>
      </c>
      <c r="Q123" s="1">
        <v>10</v>
      </c>
      <c r="R123" s="6">
        <f t="shared" si="84"/>
        <v>4.6806E-3</v>
      </c>
      <c r="S123" s="6">
        <f t="shared" si="85"/>
        <v>1.8160727999999998E-2</v>
      </c>
      <c r="T123" s="6">
        <f t="shared" si="86"/>
        <v>4.5401820000000002E-2</v>
      </c>
      <c r="U123" s="6">
        <f t="shared" si="87"/>
        <v>6.3562547999999996E-2</v>
      </c>
      <c r="V123" s="6">
        <f t="shared" si="88"/>
        <v>9.0803640000000005E-2</v>
      </c>
      <c r="W123" s="6">
        <f t="shared" si="89"/>
        <v>0.10896436800000001</v>
      </c>
      <c r="X123" s="17"/>
      <c r="Y123" s="17"/>
      <c r="Z123" s="17"/>
      <c r="AA123" s="17"/>
      <c r="AB123" s="17"/>
      <c r="AC123" s="17"/>
      <c r="AE123" s="16"/>
      <c r="AF123" s="16"/>
      <c r="AG123" s="16"/>
      <c r="AH123" s="16"/>
      <c r="AI123" s="16"/>
      <c r="AJ123" s="16"/>
      <c r="AL123" s="16"/>
      <c r="AM123" s="16"/>
      <c r="AN123" s="16"/>
      <c r="AO123" s="16"/>
      <c r="AP123" s="16"/>
      <c r="AQ123" s="16"/>
      <c r="BI123" s="1">
        <v>12</v>
      </c>
      <c r="BJ123" s="6">
        <f t="shared" ref="BJ123" si="150">R125-$AB$2</f>
        <v>-6.4947622000000003</v>
      </c>
      <c r="BK123" s="6">
        <f t="shared" ref="BK123" si="151">S125-$AB$2</f>
        <v>-6.3896773360000001</v>
      </c>
      <c r="BL123" s="6">
        <f t="shared" ref="BL123" si="152">T125-$AB$2</f>
        <v>-6.1773183400000002</v>
      </c>
      <c r="BM123" s="6">
        <f t="shared" ref="BM123" si="153">U125-$AB$2</f>
        <v>-6.0357456760000003</v>
      </c>
      <c r="BN123" s="6">
        <f t="shared" ref="BN123" si="154">V125-$AB$2</f>
        <v>-5.8233866800000005</v>
      </c>
      <c r="BO123" s="6">
        <f t="shared" ref="BO123" si="155">W125-$AB$2</f>
        <v>-5.6818140160000006</v>
      </c>
      <c r="BP123" s="16"/>
    </row>
    <row r="124" spans="1:68" ht="15" thickTop="1" thickBot="1" x14ac:dyDescent="0.5">
      <c r="A124" s="1">
        <v>2008</v>
      </c>
      <c r="B124" s="1">
        <v>1</v>
      </c>
      <c r="C124" s="1">
        <v>6</v>
      </c>
      <c r="D124" s="1">
        <v>14</v>
      </c>
      <c r="E124" s="1">
        <v>11.5</v>
      </c>
      <c r="F124" s="1">
        <v>59.63</v>
      </c>
      <c r="G124" s="13">
        <f t="shared" si="83"/>
        <v>8.7550000000000003E-2</v>
      </c>
      <c r="H124" s="13">
        <v>123</v>
      </c>
      <c r="Q124" s="1">
        <v>11</v>
      </c>
      <c r="R124" s="6">
        <f t="shared" si="84"/>
        <v>4.1087199999999997E-2</v>
      </c>
      <c r="S124" s="6">
        <f t="shared" si="85"/>
        <v>0.15941833599999999</v>
      </c>
      <c r="T124" s="6">
        <f t="shared" si="86"/>
        <v>0.39854583999999993</v>
      </c>
      <c r="U124" s="6">
        <f t="shared" si="87"/>
        <v>0.55796417599999992</v>
      </c>
      <c r="V124" s="6">
        <f t="shared" si="88"/>
        <v>0.79709167999999986</v>
      </c>
      <c r="W124" s="6">
        <f t="shared" si="89"/>
        <v>0.95651001599999996</v>
      </c>
      <c r="X124" s="17"/>
      <c r="Y124" s="17"/>
      <c r="Z124" s="17"/>
      <c r="AA124" s="17"/>
      <c r="AB124" s="17"/>
      <c r="AC124" s="17"/>
      <c r="AE124" s="16"/>
      <c r="AF124" s="16"/>
      <c r="AG124" s="16"/>
      <c r="AH124" s="16"/>
      <c r="AI124" s="16"/>
      <c r="AJ124" s="16"/>
      <c r="AL124" s="16"/>
      <c r="AM124" s="16"/>
      <c r="AN124" s="16"/>
      <c r="AO124" s="16"/>
      <c r="AP124" s="16"/>
      <c r="AQ124" s="16"/>
      <c r="BI124" s="1">
        <v>13</v>
      </c>
      <c r="BJ124" s="6">
        <f>SUM($R$5:R126)-$AB$2</f>
        <v>-3.2985445999999996</v>
      </c>
      <c r="BK124" s="6">
        <f>SUM($R$5:S126)-$AB$2</f>
        <v>9.2443523520000053</v>
      </c>
      <c r="BL124" s="6">
        <f>SUM($R$5:T126)-$AB$2</f>
        <v>40.601594731999988</v>
      </c>
      <c r="BM124" s="6">
        <f>SUM($R$5:U126)-$AB$2</f>
        <v>84.501734064000019</v>
      </c>
      <c r="BN124" s="6">
        <f>SUM($R$5:V126)-$AB$2</f>
        <v>147.21621882399992</v>
      </c>
      <c r="BO124" s="6">
        <f>SUM($R$5:W126)-$AB$2</f>
        <v>222.47360053599996</v>
      </c>
      <c r="BP124" s="16"/>
    </row>
    <row r="125" spans="1:68" ht="15" thickTop="1" thickBot="1" x14ac:dyDescent="0.5">
      <c r="A125" s="1">
        <v>2008</v>
      </c>
      <c r="B125" s="1">
        <v>1</v>
      </c>
      <c r="C125" s="1">
        <v>6</v>
      </c>
      <c r="D125" s="1">
        <v>15</v>
      </c>
      <c r="E125" s="1">
        <v>11.6</v>
      </c>
      <c r="F125" s="1">
        <v>27.9</v>
      </c>
      <c r="G125" s="13">
        <f t="shared" si="83"/>
        <v>2.7919999999999997E-2</v>
      </c>
      <c r="H125" s="4">
        <v>124</v>
      </c>
      <c r="Q125" s="1">
        <v>12</v>
      </c>
      <c r="R125" s="6">
        <f t="shared" si="84"/>
        <v>3.6487799999999994E-2</v>
      </c>
      <c r="S125" s="6">
        <f t="shared" si="85"/>
        <v>0.14157266399999999</v>
      </c>
      <c r="T125" s="6">
        <f t="shared" si="86"/>
        <v>0.35393165999999993</v>
      </c>
      <c r="U125" s="6">
        <f t="shared" si="87"/>
        <v>0.49550432399999988</v>
      </c>
      <c r="V125" s="6">
        <f t="shared" si="88"/>
        <v>0.70786331999999985</v>
      </c>
      <c r="W125" s="6">
        <f t="shared" si="89"/>
        <v>0.84943598399999987</v>
      </c>
      <c r="X125" s="17">
        <f t="shared" ref="X125" si="156">SUM(R125:R149)-$AB$2</f>
        <v>-6.1590756000000004</v>
      </c>
      <c r="Y125" s="17">
        <f t="shared" ref="Y125" si="157">SUM(S125:S149)-$AB$2</f>
        <v>-5.0872133280000007</v>
      </c>
      <c r="Z125" s="17">
        <f t="shared" ref="Z125" si="158">SUM(T125:T149)-$AB$2</f>
        <v>-2.92115832</v>
      </c>
      <c r="AA125" s="17">
        <f t="shared" ref="AA125" si="159">SUM(U125:U149)-$AB$2</f>
        <v>-1.4771216479999998</v>
      </c>
      <c r="AB125" s="17">
        <f t="shared" ref="AB125" si="160">SUM(V125:V149)-$AB$2</f>
        <v>0.68893336000000005</v>
      </c>
      <c r="AC125" s="17">
        <f t="shared" ref="AC125" si="161">SUM(W125:W149)-$AB$2</f>
        <v>2.1329700319999993</v>
      </c>
      <c r="AE125" s="16">
        <f t="shared" ref="AE125" si="162">IF(X125&gt;0,1,0)</f>
        <v>0</v>
      </c>
      <c r="AF125" s="16">
        <f t="shared" ref="AF125" si="163">IF(Y125&gt;0,1,0)</f>
        <v>0</v>
      </c>
      <c r="AG125" s="16">
        <f t="shared" ref="AG125" si="164">IF(Z125&gt;0,1,0)</f>
        <v>0</v>
      </c>
      <c r="AH125" s="16">
        <f t="shared" ref="AH125" si="165">IF(AA125&gt;0,1,0)</f>
        <v>0</v>
      </c>
      <c r="AI125" s="16">
        <f t="shared" ref="AI125" si="166">IF(AB125&gt;0,1,0)</f>
        <v>1</v>
      </c>
      <c r="AJ125" s="16">
        <f t="shared" ref="AJ125" si="167">IF(AC125&gt;0,1,0)</f>
        <v>1</v>
      </c>
      <c r="AL125" s="16">
        <f t="shared" ref="AL125" si="168">IF(X125&lt;0,ABS(X125*$AP$1),0)</f>
        <v>0</v>
      </c>
      <c r="AM125" s="16">
        <f t="shared" ref="AM125" si="169">IF(Y125&lt;0,ABS(Y125*$AP$1),0)</f>
        <v>0</v>
      </c>
      <c r="AN125" s="16">
        <f t="shared" ref="AN125" si="170">IF(Z125&lt;0,ABS(Z125*$AP$1),0)</f>
        <v>0</v>
      </c>
      <c r="AO125" s="16">
        <f t="shared" ref="AO125" si="171">IF(AA125&lt;0,ABS(AA125*$AP$1),0)</f>
        <v>0</v>
      </c>
      <c r="AP125" s="16">
        <f t="shared" ref="AP125" si="172">IF(AB125&lt;0,ABS(AB125*$AP$1),0)</f>
        <v>0</v>
      </c>
      <c r="AQ125" s="16">
        <f t="shared" ref="AQ125" si="173">IF(AC125&lt;0,ABS(AC125*$AP$1),0)</f>
        <v>0</v>
      </c>
      <c r="BI125" s="1">
        <v>14</v>
      </c>
      <c r="BJ125" s="6">
        <f>SUM($R$5:R127)-$AB$2</f>
        <v>-3.2639591999999995</v>
      </c>
      <c r="BK125" s="6">
        <f>SUM($R$5:S127)-$AB$2</f>
        <v>9.4131291040000047</v>
      </c>
      <c r="BL125" s="6">
        <f>SUM($R$5:T127)-$AB$2</f>
        <v>41.105849863999985</v>
      </c>
      <c r="BM125" s="6">
        <f>SUM($R$5:U127)-$AB$2</f>
        <v>85.475658928000016</v>
      </c>
      <c r="BN125" s="6">
        <f>SUM($R$5:V127)-$AB$2</f>
        <v>148.86110044799992</v>
      </c>
      <c r="BO125" s="6">
        <f>SUM($R$5:W127)-$AB$2</f>
        <v>224.92363027199997</v>
      </c>
      <c r="BP125" s="16"/>
    </row>
    <row r="126" spans="1:68" ht="15" thickTop="1" thickBot="1" x14ac:dyDescent="0.5">
      <c r="A126" s="1">
        <v>2008</v>
      </c>
      <c r="B126" s="1">
        <v>1</v>
      </c>
      <c r="C126" s="1">
        <v>6</v>
      </c>
      <c r="D126" s="1">
        <v>16</v>
      </c>
      <c r="E126" s="1">
        <v>11.6</v>
      </c>
      <c r="F126" s="1">
        <v>0.02</v>
      </c>
      <c r="G126" s="13">
        <f t="shared" si="83"/>
        <v>2.0000000000000002E-5</v>
      </c>
      <c r="H126" s="13">
        <v>125</v>
      </c>
      <c r="Q126" s="1">
        <v>13</v>
      </c>
      <c r="R126" s="6">
        <f t="shared" si="84"/>
        <v>4.1145199999999993E-2</v>
      </c>
      <c r="S126" s="6">
        <f t="shared" si="85"/>
        <v>0.15964337599999998</v>
      </c>
      <c r="T126" s="6">
        <f t="shared" si="86"/>
        <v>0.3991084399999999</v>
      </c>
      <c r="U126" s="6">
        <f t="shared" si="87"/>
        <v>0.55875181600000001</v>
      </c>
      <c r="V126" s="6">
        <f t="shared" si="88"/>
        <v>0.7982168799999998</v>
      </c>
      <c r="W126" s="6">
        <f t="shared" si="89"/>
        <v>0.95786025599999991</v>
      </c>
      <c r="X126" s="17"/>
      <c r="Y126" s="17"/>
      <c r="Z126" s="17"/>
      <c r="AA126" s="17"/>
      <c r="AB126" s="17"/>
      <c r="AC126" s="17"/>
      <c r="AE126" s="16"/>
      <c r="AF126" s="16"/>
      <c r="AG126" s="16"/>
      <c r="AH126" s="16"/>
      <c r="AI126" s="16"/>
      <c r="AJ126" s="16"/>
      <c r="AL126" s="16"/>
      <c r="AM126" s="16"/>
      <c r="AN126" s="16"/>
      <c r="AO126" s="16"/>
      <c r="AP126" s="16"/>
      <c r="AQ126" s="16"/>
      <c r="BI126" s="1">
        <v>15</v>
      </c>
      <c r="BJ126" s="6">
        <f>SUM($R$5:R128)-$AB$2</f>
        <v>-3.2477771999999994</v>
      </c>
      <c r="BK126" s="6">
        <f>SUM($R$5:S128)-$AB$2</f>
        <v>9.4920972640000052</v>
      </c>
      <c r="BL126" s="6">
        <f>SUM($R$5:T128)-$AB$2</f>
        <v>41.341783423999985</v>
      </c>
      <c r="BM126" s="6">
        <f>SUM($R$5:U128)-$AB$2</f>
        <v>85.931344048000028</v>
      </c>
      <c r="BN126" s="6">
        <f>SUM($R$5:V128)-$AB$2</f>
        <v>149.6307163679999</v>
      </c>
      <c r="BO126" s="6">
        <f>SUM($R$5:W128)-$AB$2</f>
        <v>226.06996315199996</v>
      </c>
      <c r="BP126" s="16"/>
    </row>
    <row r="127" spans="1:68" ht="15" thickTop="1" thickBot="1" x14ac:dyDescent="0.5">
      <c r="A127" s="1">
        <v>2008</v>
      </c>
      <c r="B127" s="1">
        <v>1</v>
      </c>
      <c r="C127" s="1">
        <v>6</v>
      </c>
      <c r="D127" s="1">
        <v>17</v>
      </c>
      <c r="E127" s="1">
        <v>11.6</v>
      </c>
      <c r="F127" s="1">
        <v>0</v>
      </c>
      <c r="G127" s="13">
        <f t="shared" si="83"/>
        <v>0</v>
      </c>
      <c r="H127" s="4">
        <v>126</v>
      </c>
      <c r="Q127" s="1">
        <v>14</v>
      </c>
      <c r="R127" s="6">
        <f t="shared" si="84"/>
        <v>3.4585400000000002E-2</v>
      </c>
      <c r="S127" s="6">
        <f t="shared" si="85"/>
        <v>0.13419135199999999</v>
      </c>
      <c r="T127" s="6">
        <f t="shared" si="86"/>
        <v>0.33547837999999996</v>
      </c>
      <c r="U127" s="6">
        <f t="shared" si="87"/>
        <v>0.46966973200000001</v>
      </c>
      <c r="V127" s="6">
        <f t="shared" si="88"/>
        <v>0.67095675999999993</v>
      </c>
      <c r="W127" s="6">
        <f t="shared" si="89"/>
        <v>0.80514811200000014</v>
      </c>
      <c r="X127" s="17"/>
      <c r="Y127" s="17"/>
      <c r="Z127" s="17"/>
      <c r="AA127" s="17"/>
      <c r="AB127" s="17"/>
      <c r="AC127" s="17"/>
      <c r="AE127" s="16"/>
      <c r="AF127" s="16"/>
      <c r="AG127" s="16"/>
      <c r="AH127" s="16"/>
      <c r="AI127" s="16"/>
      <c r="AJ127" s="16"/>
      <c r="AL127" s="16"/>
      <c r="AM127" s="16"/>
      <c r="AN127" s="16"/>
      <c r="AO127" s="16"/>
      <c r="AP127" s="16"/>
      <c r="AQ127" s="16"/>
      <c r="BI127" s="1">
        <v>16</v>
      </c>
      <c r="BJ127" s="6">
        <f>SUM($R$5:R129)-$AB$2</f>
        <v>-3.2477655999999993</v>
      </c>
      <c r="BK127" s="6">
        <f>SUM($R$5:S129)-$AB$2</f>
        <v>9.4921538720000065</v>
      </c>
      <c r="BL127" s="6">
        <f>SUM($R$5:T129)-$AB$2</f>
        <v>41.341952551999988</v>
      </c>
      <c r="BM127" s="6">
        <f>SUM($R$5:U129)-$AB$2</f>
        <v>85.931670704000027</v>
      </c>
      <c r="BN127" s="6">
        <f>SUM($R$5:V129)-$AB$2</f>
        <v>149.63126806399987</v>
      </c>
      <c r="BO127" s="6">
        <f>SUM($R$5:W129)-$AB$2</f>
        <v>226.07078489599994</v>
      </c>
      <c r="BP127" s="16"/>
    </row>
    <row r="128" spans="1:68" ht="15" thickTop="1" thickBot="1" x14ac:dyDescent="0.5">
      <c r="A128" s="1">
        <v>2008</v>
      </c>
      <c r="B128" s="1">
        <v>1</v>
      </c>
      <c r="C128" s="1">
        <v>6</v>
      </c>
      <c r="D128" s="1">
        <v>18</v>
      </c>
      <c r="E128" s="1">
        <v>11.7</v>
      </c>
      <c r="F128" s="1">
        <v>0</v>
      </c>
      <c r="G128" s="13">
        <f t="shared" si="83"/>
        <v>0</v>
      </c>
      <c r="H128" s="13">
        <v>127</v>
      </c>
      <c r="Q128" s="1">
        <v>15</v>
      </c>
      <c r="R128" s="6">
        <f t="shared" si="84"/>
        <v>1.6181999999999998E-2</v>
      </c>
      <c r="S128" s="6">
        <f t="shared" si="85"/>
        <v>6.2786159999999994E-2</v>
      </c>
      <c r="T128" s="6">
        <f t="shared" si="86"/>
        <v>0.15696539999999998</v>
      </c>
      <c r="U128" s="6">
        <f t="shared" si="87"/>
        <v>0.21975155999999998</v>
      </c>
      <c r="V128" s="6">
        <f t="shared" si="88"/>
        <v>0.31393079999999995</v>
      </c>
      <c r="W128" s="6">
        <f t="shared" si="89"/>
        <v>0.37671695999999999</v>
      </c>
      <c r="X128" s="17"/>
      <c r="Y128" s="17"/>
      <c r="Z128" s="17"/>
      <c r="AA128" s="17"/>
      <c r="AB128" s="17"/>
      <c r="AC128" s="17"/>
      <c r="AE128" s="16"/>
      <c r="AF128" s="16"/>
      <c r="AG128" s="16"/>
      <c r="AH128" s="16"/>
      <c r="AI128" s="16"/>
      <c r="AJ128" s="16"/>
      <c r="AL128" s="16"/>
      <c r="AM128" s="16"/>
      <c r="AN128" s="16"/>
      <c r="AO128" s="16"/>
      <c r="AP128" s="16"/>
      <c r="AQ128" s="16"/>
      <c r="BI128" s="1">
        <v>17</v>
      </c>
      <c r="BJ128" s="6">
        <f>SUM($R$5:R130)-$AB$2</f>
        <v>-3.2477655999999993</v>
      </c>
      <c r="BK128" s="6">
        <f>SUM($R$5:S130)-$AB$2</f>
        <v>9.4921538720000065</v>
      </c>
      <c r="BL128" s="6">
        <f>SUM($R$5:T130)-$AB$2</f>
        <v>41.341952551999988</v>
      </c>
      <c r="BM128" s="6">
        <f>SUM($R$5:U130)-$AB$2</f>
        <v>85.931670704000027</v>
      </c>
      <c r="BN128" s="6">
        <f>SUM($R$5:V130)-$AB$2</f>
        <v>149.63126806399987</v>
      </c>
      <c r="BO128" s="6">
        <f>SUM($R$5:W130)-$AB$2</f>
        <v>226.07078489599994</v>
      </c>
      <c r="BP128" s="16"/>
    </row>
    <row r="129" spans="1:68" ht="15" thickTop="1" thickBot="1" x14ac:dyDescent="0.5">
      <c r="A129" s="1">
        <v>2008</v>
      </c>
      <c r="B129" s="1">
        <v>1</v>
      </c>
      <c r="C129" s="1">
        <v>6</v>
      </c>
      <c r="D129" s="1">
        <v>19</v>
      </c>
      <c r="E129" s="1">
        <v>11.7</v>
      </c>
      <c r="F129" s="1">
        <v>0</v>
      </c>
      <c r="G129" s="13">
        <f t="shared" si="83"/>
        <v>0</v>
      </c>
      <c r="H129" s="4">
        <v>128</v>
      </c>
      <c r="Q129" s="1">
        <v>16</v>
      </c>
      <c r="R129" s="6">
        <f t="shared" si="84"/>
        <v>1.1599999999999999E-5</v>
      </c>
      <c r="S129" s="6">
        <f t="shared" si="85"/>
        <v>4.5007999999999993E-5</v>
      </c>
      <c r="T129" s="6">
        <f t="shared" si="86"/>
        <v>1.1251999999999999E-4</v>
      </c>
      <c r="U129" s="6">
        <f t="shared" si="87"/>
        <v>1.5752800000000001E-4</v>
      </c>
      <c r="V129" s="6">
        <f t="shared" si="88"/>
        <v>2.2503999999999997E-4</v>
      </c>
      <c r="W129" s="6">
        <f t="shared" si="89"/>
        <v>2.70048E-4</v>
      </c>
      <c r="X129" s="17"/>
      <c r="Y129" s="17"/>
      <c r="Z129" s="17"/>
      <c r="AA129" s="17"/>
      <c r="AB129" s="17"/>
      <c r="AC129" s="17"/>
      <c r="AE129" s="16"/>
      <c r="AF129" s="16"/>
      <c r="AG129" s="16"/>
      <c r="AH129" s="16"/>
      <c r="AI129" s="16"/>
      <c r="AJ129" s="16"/>
      <c r="AL129" s="16"/>
      <c r="AM129" s="16"/>
      <c r="AN129" s="16"/>
      <c r="AO129" s="16"/>
      <c r="AP129" s="16"/>
      <c r="AQ129" s="16"/>
      <c r="BI129" s="1">
        <v>18</v>
      </c>
      <c r="BJ129" s="6">
        <f>SUM($R$5:R131)-$AB$2</f>
        <v>-3.2477655999999993</v>
      </c>
      <c r="BK129" s="6">
        <f>SUM($R$5:S131)-$AB$2</f>
        <v>9.4921538720000065</v>
      </c>
      <c r="BL129" s="6">
        <f>SUM($R$5:T131)-$AB$2</f>
        <v>41.341952551999988</v>
      </c>
      <c r="BM129" s="6">
        <f>SUM($R$5:U131)-$AB$2</f>
        <v>85.931670704000027</v>
      </c>
      <c r="BN129" s="6">
        <f>SUM($R$5:V131)-$AB$2</f>
        <v>149.63126806399987</v>
      </c>
      <c r="BO129" s="6">
        <f>SUM($R$5:W131)-$AB$2</f>
        <v>226.07078489599994</v>
      </c>
      <c r="BP129" s="16"/>
    </row>
    <row r="130" spans="1:68" ht="15" thickTop="1" thickBot="1" x14ac:dyDescent="0.5">
      <c r="A130" s="1">
        <v>2008</v>
      </c>
      <c r="B130" s="1">
        <v>1</v>
      </c>
      <c r="C130" s="1">
        <v>6</v>
      </c>
      <c r="D130" s="1">
        <v>20</v>
      </c>
      <c r="E130" s="1">
        <v>11.7</v>
      </c>
      <c r="F130" s="1">
        <v>0</v>
      </c>
      <c r="G130" s="13">
        <f t="shared" si="83"/>
        <v>0</v>
      </c>
      <c r="H130" s="13">
        <v>129</v>
      </c>
      <c r="Q130" s="1">
        <v>17</v>
      </c>
      <c r="R130" s="6">
        <f t="shared" si="84"/>
        <v>0</v>
      </c>
      <c r="S130" s="6">
        <f t="shared" si="85"/>
        <v>0</v>
      </c>
      <c r="T130" s="6">
        <f t="shared" si="86"/>
        <v>0</v>
      </c>
      <c r="U130" s="6">
        <f t="shared" si="87"/>
        <v>0</v>
      </c>
      <c r="V130" s="6">
        <f t="shared" si="88"/>
        <v>0</v>
      </c>
      <c r="W130" s="6">
        <f t="shared" si="89"/>
        <v>0</v>
      </c>
      <c r="X130" s="17"/>
      <c r="Y130" s="17"/>
      <c r="Z130" s="17"/>
      <c r="AA130" s="17"/>
      <c r="AB130" s="17"/>
      <c r="AC130" s="17"/>
      <c r="AE130" s="16"/>
      <c r="AF130" s="16"/>
      <c r="AG130" s="16"/>
      <c r="AH130" s="16"/>
      <c r="AI130" s="16"/>
      <c r="AJ130" s="16"/>
      <c r="AL130" s="16"/>
      <c r="AM130" s="16"/>
      <c r="AN130" s="16"/>
      <c r="AO130" s="16"/>
      <c r="AP130" s="16"/>
      <c r="AQ130" s="16"/>
      <c r="BI130" s="1">
        <v>19</v>
      </c>
      <c r="BJ130" s="6">
        <f>SUM($R$5:R132)-$AB$2</f>
        <v>-3.2477655999999993</v>
      </c>
      <c r="BK130" s="6">
        <f>SUM($R$5:S132)-$AB$2</f>
        <v>9.4921538720000065</v>
      </c>
      <c r="BL130" s="6">
        <f>SUM($R$5:T132)-$AB$2</f>
        <v>41.341952551999988</v>
      </c>
      <c r="BM130" s="6">
        <f>SUM($R$5:U132)-$AB$2</f>
        <v>85.931670704000027</v>
      </c>
      <c r="BN130" s="6">
        <f>SUM($R$5:V132)-$AB$2</f>
        <v>149.63126806399987</v>
      </c>
      <c r="BO130" s="6">
        <f>SUM($R$5:W132)-$AB$2</f>
        <v>226.07078489599994</v>
      </c>
      <c r="BP130" s="16"/>
    </row>
    <row r="131" spans="1:68" ht="15" thickTop="1" thickBot="1" x14ac:dyDescent="0.5">
      <c r="A131" s="1">
        <v>2008</v>
      </c>
      <c r="B131" s="1">
        <v>1</v>
      </c>
      <c r="C131" s="1">
        <v>6</v>
      </c>
      <c r="D131" s="1">
        <v>21</v>
      </c>
      <c r="E131" s="1">
        <v>11.8</v>
      </c>
      <c r="F131" s="1">
        <v>0</v>
      </c>
      <c r="G131" s="13">
        <f t="shared" ref="G131:G194" si="174">SUM(F131:F142)/1000</f>
        <v>0</v>
      </c>
      <c r="H131" s="4">
        <v>130</v>
      </c>
      <c r="Q131" s="1">
        <v>18</v>
      </c>
      <c r="R131" s="6">
        <f t="shared" si="84"/>
        <v>0</v>
      </c>
      <c r="S131" s="6">
        <f t="shared" si="85"/>
        <v>0</v>
      </c>
      <c r="T131" s="6">
        <f t="shared" si="86"/>
        <v>0</v>
      </c>
      <c r="U131" s="6">
        <f t="shared" si="87"/>
        <v>0</v>
      </c>
      <c r="V131" s="6">
        <f t="shared" si="88"/>
        <v>0</v>
      </c>
      <c r="W131" s="6">
        <f t="shared" si="89"/>
        <v>0</v>
      </c>
      <c r="X131" s="17"/>
      <c r="Y131" s="17"/>
      <c r="Z131" s="17"/>
      <c r="AA131" s="17"/>
      <c r="AB131" s="17"/>
      <c r="AC131" s="17"/>
      <c r="AE131" s="16"/>
      <c r="AF131" s="16"/>
      <c r="AG131" s="16"/>
      <c r="AH131" s="16"/>
      <c r="AI131" s="16"/>
      <c r="AJ131" s="16"/>
      <c r="AL131" s="16"/>
      <c r="AM131" s="16"/>
      <c r="AN131" s="16"/>
      <c r="AO131" s="16"/>
      <c r="AP131" s="16"/>
      <c r="AQ131" s="16"/>
      <c r="BI131" s="1">
        <v>20</v>
      </c>
      <c r="BJ131" s="6">
        <f>SUM($R$5:R133)-$AB$2</f>
        <v>-3.2477655999999993</v>
      </c>
      <c r="BK131" s="6">
        <f>SUM($R$5:S133)-$AB$2</f>
        <v>9.4921538720000065</v>
      </c>
      <c r="BL131" s="6">
        <f>SUM($R$5:T133)-$AB$2</f>
        <v>41.341952551999988</v>
      </c>
      <c r="BM131" s="6">
        <f>SUM($R$5:U133)-$AB$2</f>
        <v>85.931670704000027</v>
      </c>
      <c r="BN131" s="6">
        <f>SUM($R$5:V133)-$AB$2</f>
        <v>149.63126806399987</v>
      </c>
      <c r="BO131" s="6">
        <f>SUM($R$5:W133)-$AB$2</f>
        <v>226.07078489599994</v>
      </c>
      <c r="BP131" s="16"/>
    </row>
    <row r="132" spans="1:68" ht="15" thickTop="1" thickBot="1" x14ac:dyDescent="0.5">
      <c r="A132" s="1">
        <v>2008</v>
      </c>
      <c r="B132" s="1">
        <v>1</v>
      </c>
      <c r="C132" s="1">
        <v>6</v>
      </c>
      <c r="D132" s="1">
        <v>22</v>
      </c>
      <c r="E132" s="1">
        <v>11.9</v>
      </c>
      <c r="F132" s="1">
        <v>0</v>
      </c>
      <c r="G132" s="13">
        <f t="shared" si="174"/>
        <v>1.7000000000000001E-4</v>
      </c>
      <c r="H132" s="13">
        <v>131</v>
      </c>
      <c r="Q132" s="1">
        <v>19</v>
      </c>
      <c r="R132" s="6">
        <f t="shared" si="84"/>
        <v>0</v>
      </c>
      <c r="S132" s="6">
        <f t="shared" si="85"/>
        <v>0</v>
      </c>
      <c r="T132" s="6">
        <f t="shared" si="86"/>
        <v>0</v>
      </c>
      <c r="U132" s="6">
        <f t="shared" si="87"/>
        <v>0</v>
      </c>
      <c r="V132" s="6">
        <f t="shared" si="88"/>
        <v>0</v>
      </c>
      <c r="W132" s="6">
        <f t="shared" si="89"/>
        <v>0</v>
      </c>
      <c r="X132" s="17"/>
      <c r="Y132" s="17"/>
      <c r="Z132" s="17"/>
      <c r="AA132" s="17"/>
      <c r="AB132" s="17"/>
      <c r="AC132" s="17"/>
      <c r="AE132" s="16"/>
      <c r="AF132" s="16"/>
      <c r="AG132" s="16"/>
      <c r="AH132" s="16"/>
      <c r="AI132" s="16"/>
      <c r="AJ132" s="16"/>
      <c r="AL132" s="16"/>
      <c r="AM132" s="16"/>
      <c r="AN132" s="16"/>
      <c r="AO132" s="16"/>
      <c r="AP132" s="16"/>
      <c r="AQ132" s="16"/>
      <c r="BI132" s="1">
        <v>21</v>
      </c>
      <c r="BJ132" s="6">
        <f>SUM($R$5:R134)-$AB$2</f>
        <v>-3.2477655999999993</v>
      </c>
      <c r="BK132" s="6">
        <f>SUM($R$5:S134)-$AB$2</f>
        <v>9.4921538720000065</v>
      </c>
      <c r="BL132" s="6">
        <f>SUM($R$5:T134)-$AB$2</f>
        <v>41.341952551999988</v>
      </c>
      <c r="BM132" s="6">
        <f>SUM($R$5:U134)-$AB$2</f>
        <v>85.931670704000027</v>
      </c>
      <c r="BN132" s="6">
        <f>SUM($R$5:V134)-$AB$2</f>
        <v>149.63126806399987</v>
      </c>
      <c r="BO132" s="6">
        <f>SUM($R$5:W134)-$AB$2</f>
        <v>226.07078489599994</v>
      </c>
      <c r="BP132" s="16"/>
    </row>
    <row r="133" spans="1:68" ht="15" thickTop="1" thickBot="1" x14ac:dyDescent="0.5">
      <c r="A133" s="1">
        <v>2008</v>
      </c>
      <c r="B133" s="1">
        <v>1</v>
      </c>
      <c r="C133" s="1">
        <v>6</v>
      </c>
      <c r="D133" s="1">
        <v>23</v>
      </c>
      <c r="E133" s="1">
        <v>12.1</v>
      </c>
      <c r="F133" s="1">
        <v>0</v>
      </c>
      <c r="G133" s="13">
        <f t="shared" si="174"/>
        <v>9.1070000000000012E-2</v>
      </c>
      <c r="H133" s="4">
        <v>132</v>
      </c>
      <c r="Q133" s="1">
        <v>20</v>
      </c>
      <c r="R133" s="6">
        <f t="shared" si="84"/>
        <v>0</v>
      </c>
      <c r="S133" s="6">
        <f t="shared" si="85"/>
        <v>0</v>
      </c>
      <c r="T133" s="6">
        <f t="shared" si="86"/>
        <v>0</v>
      </c>
      <c r="U133" s="6">
        <f t="shared" si="87"/>
        <v>0</v>
      </c>
      <c r="V133" s="6">
        <f t="shared" si="88"/>
        <v>0</v>
      </c>
      <c r="W133" s="6">
        <f t="shared" si="89"/>
        <v>0</v>
      </c>
      <c r="X133" s="17"/>
      <c r="Y133" s="17"/>
      <c r="Z133" s="17"/>
      <c r="AA133" s="17"/>
      <c r="AB133" s="17"/>
      <c r="AC133" s="17"/>
      <c r="AE133" s="16"/>
      <c r="AF133" s="16"/>
      <c r="AG133" s="16"/>
      <c r="AH133" s="16"/>
      <c r="AI133" s="16"/>
      <c r="AJ133" s="16"/>
      <c r="AL133" s="16"/>
      <c r="AM133" s="16"/>
      <c r="AN133" s="16"/>
      <c r="AO133" s="16"/>
      <c r="AP133" s="16"/>
      <c r="AQ133" s="16"/>
      <c r="BI133" s="1">
        <v>22</v>
      </c>
      <c r="BJ133" s="6">
        <f>SUM($R$5:R135)-$AB$2</f>
        <v>-3.2477655999999993</v>
      </c>
      <c r="BK133" s="6">
        <f>SUM($R$5:S135)-$AB$2</f>
        <v>9.4921538720000065</v>
      </c>
      <c r="BL133" s="6">
        <f>SUM($R$5:T135)-$AB$2</f>
        <v>41.341952551999988</v>
      </c>
      <c r="BM133" s="6">
        <f>SUM($R$5:U135)-$AB$2</f>
        <v>85.931670704000027</v>
      </c>
      <c r="BN133" s="6">
        <f>SUM($R$5:V135)-$AB$2</f>
        <v>149.63126806399987</v>
      </c>
      <c r="BO133" s="6">
        <f>SUM($R$5:W135)-$AB$2</f>
        <v>226.07078489599994</v>
      </c>
      <c r="BP133" s="16"/>
    </row>
    <row r="134" spans="1:68" ht="15" thickTop="1" thickBot="1" x14ac:dyDescent="0.5">
      <c r="A134" s="1">
        <v>2008</v>
      </c>
      <c r="B134" s="1">
        <v>1</v>
      </c>
      <c r="C134" s="1">
        <v>7</v>
      </c>
      <c r="D134" s="1">
        <v>0</v>
      </c>
      <c r="E134" s="1">
        <v>12.2</v>
      </c>
      <c r="F134" s="1">
        <v>0</v>
      </c>
      <c r="G134" s="13">
        <f t="shared" si="174"/>
        <v>0.35737000000000002</v>
      </c>
      <c r="H134" s="13">
        <v>133</v>
      </c>
      <c r="Q134" s="1">
        <v>21</v>
      </c>
      <c r="R134" s="6">
        <f t="shared" ref="R134:R197" si="175">$AX$2*F131*$R$4/1000</f>
        <v>0</v>
      </c>
      <c r="S134" s="6">
        <f t="shared" ref="S134:S197" si="176">F131*$AX$2*($S$4*$AU$2)/1000</f>
        <v>0</v>
      </c>
      <c r="T134" s="6">
        <f t="shared" ref="T134:T197" si="177">F131*$AX$2*($T$4*$AU$2)/1000</f>
        <v>0</v>
      </c>
      <c r="U134" s="6">
        <f t="shared" ref="U134:U197" si="178">F131*$AX$2*($U$4*$AU$2)/1000</f>
        <v>0</v>
      </c>
      <c r="V134" s="6">
        <f t="shared" ref="V134:V197" si="179">F131*$AX$2*($V$4*$AU$2)/1000</f>
        <v>0</v>
      </c>
      <c r="W134" s="6">
        <f t="shared" ref="W134:W197" si="180">F131*$AX$2*($W$4*$AU$2)/1000</f>
        <v>0</v>
      </c>
      <c r="X134" s="17"/>
      <c r="Y134" s="17"/>
      <c r="Z134" s="17"/>
      <c r="AA134" s="17"/>
      <c r="AB134" s="17"/>
      <c r="AC134" s="17"/>
      <c r="AE134" s="16"/>
      <c r="AF134" s="16"/>
      <c r="AG134" s="16"/>
      <c r="AH134" s="16"/>
      <c r="AI134" s="16"/>
      <c r="AJ134" s="16"/>
      <c r="AL134" s="16"/>
      <c r="AM134" s="16"/>
      <c r="AN134" s="16"/>
      <c r="AO134" s="16"/>
      <c r="AP134" s="16"/>
      <c r="AQ134" s="16"/>
      <c r="BI134" s="1">
        <v>23</v>
      </c>
      <c r="BJ134" s="6">
        <f>SUM($R$5:R136)-$AB$2</f>
        <v>-3.2477655999999993</v>
      </c>
      <c r="BK134" s="6">
        <f>SUM($R$5:S136)-$AB$2</f>
        <v>9.4921538720000065</v>
      </c>
      <c r="BL134" s="6">
        <f>SUM($R$5:T136)-$AB$2</f>
        <v>41.341952551999988</v>
      </c>
      <c r="BM134" s="6">
        <f>SUM($R$5:U136)-$AB$2</f>
        <v>85.931670704000027</v>
      </c>
      <c r="BN134" s="6">
        <f>SUM($R$5:V136)-$AB$2</f>
        <v>149.63126806399987</v>
      </c>
      <c r="BO134" s="6">
        <f>SUM($R$5:W136)-$AB$2</f>
        <v>226.07078489599994</v>
      </c>
      <c r="BP134" s="16"/>
    </row>
    <row r="135" spans="1:68" ht="15" thickTop="1" thickBot="1" x14ac:dyDescent="0.5">
      <c r="A135" s="1">
        <v>2008</v>
      </c>
      <c r="B135" s="1">
        <v>1</v>
      </c>
      <c r="C135" s="1">
        <v>7</v>
      </c>
      <c r="D135" s="1">
        <v>1</v>
      </c>
      <c r="E135" s="1">
        <v>12.4</v>
      </c>
      <c r="F135" s="1">
        <v>0</v>
      </c>
      <c r="G135" s="13">
        <f t="shared" si="174"/>
        <v>0.42027999999999999</v>
      </c>
      <c r="H135" s="4">
        <v>134</v>
      </c>
      <c r="Q135" s="1">
        <v>22</v>
      </c>
      <c r="R135" s="6">
        <f t="shared" si="175"/>
        <v>0</v>
      </c>
      <c r="S135" s="6">
        <f t="shared" si="176"/>
        <v>0</v>
      </c>
      <c r="T135" s="6">
        <f t="shared" si="177"/>
        <v>0</v>
      </c>
      <c r="U135" s="6">
        <f t="shared" si="178"/>
        <v>0</v>
      </c>
      <c r="V135" s="6">
        <f t="shared" si="179"/>
        <v>0</v>
      </c>
      <c r="W135" s="6">
        <f t="shared" si="180"/>
        <v>0</v>
      </c>
      <c r="X135" s="17"/>
      <c r="Y135" s="17"/>
      <c r="Z135" s="17"/>
      <c r="AA135" s="17"/>
      <c r="AB135" s="17"/>
      <c r="AC135" s="17"/>
      <c r="AE135" s="16"/>
      <c r="AF135" s="16"/>
      <c r="AG135" s="16"/>
      <c r="AH135" s="16"/>
      <c r="AI135" s="16"/>
      <c r="AJ135" s="16"/>
      <c r="AL135" s="16"/>
      <c r="AM135" s="16"/>
      <c r="AN135" s="16"/>
      <c r="AO135" s="16"/>
      <c r="AP135" s="16"/>
      <c r="AQ135" s="16"/>
      <c r="BI135" s="1">
        <v>0</v>
      </c>
      <c r="BJ135" s="6">
        <f t="shared" ref="BJ135" si="181">R137-$AB$2</f>
        <v>-6.53125</v>
      </c>
      <c r="BK135" s="6">
        <f t="shared" ref="BK135" si="182">S137-$AB$2</f>
        <v>-6.53125</v>
      </c>
      <c r="BL135" s="6">
        <f t="shared" ref="BL135" si="183">T137-$AB$2</f>
        <v>-6.53125</v>
      </c>
      <c r="BM135" s="6">
        <f t="shared" ref="BM135" si="184">U137-$AB$2</f>
        <v>-6.53125</v>
      </c>
      <c r="BN135" s="6">
        <f t="shared" ref="BN135" si="185">V137-$AB$2</f>
        <v>-6.53125</v>
      </c>
      <c r="BO135" s="6">
        <f t="shared" ref="BO135" si="186">W137-$AB$2</f>
        <v>-6.53125</v>
      </c>
      <c r="BP135" s="16">
        <v>7</v>
      </c>
    </row>
    <row r="136" spans="1:68" ht="15" thickTop="1" thickBot="1" x14ac:dyDescent="0.5">
      <c r="A136" s="1">
        <v>2008</v>
      </c>
      <c r="B136" s="1">
        <v>1</v>
      </c>
      <c r="C136" s="1">
        <v>7</v>
      </c>
      <c r="D136" s="1">
        <v>2</v>
      </c>
      <c r="E136" s="1">
        <v>12.4</v>
      </c>
      <c r="F136" s="1">
        <v>0</v>
      </c>
      <c r="G136" s="13">
        <f t="shared" si="174"/>
        <v>0.49121999999999999</v>
      </c>
      <c r="H136" s="13">
        <v>135</v>
      </c>
      <c r="Q136" s="1">
        <v>23</v>
      </c>
      <c r="R136" s="6">
        <f t="shared" si="175"/>
        <v>0</v>
      </c>
      <c r="S136" s="6">
        <f t="shared" si="176"/>
        <v>0</v>
      </c>
      <c r="T136" s="6">
        <f t="shared" si="177"/>
        <v>0</v>
      </c>
      <c r="U136" s="6">
        <f t="shared" si="178"/>
        <v>0</v>
      </c>
      <c r="V136" s="6">
        <f t="shared" si="179"/>
        <v>0</v>
      </c>
      <c r="W136" s="6">
        <f t="shared" si="180"/>
        <v>0</v>
      </c>
      <c r="X136" s="17"/>
      <c r="Y136" s="17"/>
      <c r="Z136" s="17"/>
      <c r="AA136" s="17"/>
      <c r="AB136" s="17"/>
      <c r="AC136" s="17"/>
      <c r="AE136" s="16"/>
      <c r="AF136" s="16"/>
      <c r="AG136" s="16"/>
      <c r="AH136" s="16"/>
      <c r="AI136" s="16"/>
      <c r="AJ136" s="16"/>
      <c r="AL136" s="16"/>
      <c r="AM136" s="16"/>
      <c r="AN136" s="16"/>
      <c r="AO136" s="16"/>
      <c r="AP136" s="16"/>
      <c r="AQ136" s="16"/>
      <c r="BI136" s="1">
        <v>1</v>
      </c>
      <c r="BJ136" s="6">
        <f>SUM($R$5:R138)-$AB$2</f>
        <v>-3.2477655999999993</v>
      </c>
      <c r="BK136" s="6">
        <f>SUM($R$5:S138)-$AB$2</f>
        <v>9.4921538720000065</v>
      </c>
      <c r="BL136" s="6">
        <f>SUM($R$5:T138)-$AB$2</f>
        <v>41.341952551999988</v>
      </c>
      <c r="BM136" s="6">
        <f>SUM($R$5:U138)-$AB$2</f>
        <v>85.931670704000027</v>
      </c>
      <c r="BN136" s="6">
        <f>SUM($R$5:V138)-$AB$2</f>
        <v>149.63126806399987</v>
      </c>
      <c r="BO136" s="6">
        <f>SUM($R$5:W138)-$AB$2</f>
        <v>226.07078489599994</v>
      </c>
      <c r="BP136" s="16"/>
    </row>
    <row r="137" spans="1:68" ht="15" thickTop="1" thickBot="1" x14ac:dyDescent="0.5">
      <c r="A137" s="1">
        <v>2008</v>
      </c>
      <c r="B137" s="1">
        <v>1</v>
      </c>
      <c r="C137" s="1">
        <v>7</v>
      </c>
      <c r="D137" s="1">
        <v>3</v>
      </c>
      <c r="E137" s="1">
        <v>12.4</v>
      </c>
      <c r="F137" s="1">
        <v>0</v>
      </c>
      <c r="G137" s="13">
        <f t="shared" si="174"/>
        <v>0.55085000000000006</v>
      </c>
      <c r="H137" s="4">
        <v>136</v>
      </c>
      <c r="Q137" s="1">
        <v>0</v>
      </c>
      <c r="R137" s="6">
        <f t="shared" si="175"/>
        <v>0</v>
      </c>
      <c r="S137" s="6">
        <f t="shared" si="176"/>
        <v>0</v>
      </c>
      <c r="T137" s="6">
        <f t="shared" si="177"/>
        <v>0</v>
      </c>
      <c r="U137" s="6">
        <f t="shared" si="178"/>
        <v>0</v>
      </c>
      <c r="V137" s="6">
        <f t="shared" si="179"/>
        <v>0</v>
      </c>
      <c r="W137" s="6">
        <f t="shared" si="180"/>
        <v>0</v>
      </c>
      <c r="X137" s="17"/>
      <c r="Y137" s="17"/>
      <c r="Z137" s="17"/>
      <c r="AA137" s="17"/>
      <c r="AB137" s="17"/>
      <c r="AC137" s="17"/>
      <c r="AE137" s="16"/>
      <c r="AF137" s="16"/>
      <c r="AG137" s="16"/>
      <c r="AH137" s="16"/>
      <c r="AI137" s="16"/>
      <c r="AJ137" s="16"/>
      <c r="AL137" s="16"/>
      <c r="AM137" s="16"/>
      <c r="AN137" s="16"/>
      <c r="AO137" s="16"/>
      <c r="AP137" s="16"/>
      <c r="AQ137" s="16"/>
      <c r="BI137" s="1">
        <v>2</v>
      </c>
      <c r="BJ137" s="6">
        <f>SUM($R$5:R139)-$AB$2</f>
        <v>-3.2477655999999993</v>
      </c>
      <c r="BK137" s="6">
        <f>SUM($R$5:S139)-$AB$2</f>
        <v>9.4921538720000065</v>
      </c>
      <c r="BL137" s="6">
        <f>SUM($R$5:T139)-$AB$2</f>
        <v>41.341952551999988</v>
      </c>
      <c r="BM137" s="6">
        <f>SUM($R$5:U139)-$AB$2</f>
        <v>85.931670704000027</v>
      </c>
      <c r="BN137" s="6">
        <f>SUM($R$5:V139)-$AB$2</f>
        <v>149.63126806399987</v>
      </c>
      <c r="BO137" s="6">
        <f>SUM($R$5:W139)-$AB$2</f>
        <v>226.07078489599994</v>
      </c>
      <c r="BP137" s="16"/>
    </row>
    <row r="138" spans="1:68" ht="15" thickTop="1" thickBot="1" x14ac:dyDescent="0.5">
      <c r="A138" s="1">
        <v>2008</v>
      </c>
      <c r="B138" s="1">
        <v>1</v>
      </c>
      <c r="C138" s="1">
        <v>7</v>
      </c>
      <c r="D138" s="1">
        <v>4</v>
      </c>
      <c r="E138" s="1">
        <v>12.3</v>
      </c>
      <c r="F138" s="1">
        <v>0</v>
      </c>
      <c r="G138" s="13">
        <f t="shared" si="174"/>
        <v>0.57874999999999999</v>
      </c>
      <c r="H138" s="13">
        <v>137</v>
      </c>
      <c r="Q138" s="1">
        <v>1</v>
      </c>
      <c r="R138" s="6">
        <f t="shared" si="175"/>
        <v>0</v>
      </c>
      <c r="S138" s="6">
        <f t="shared" si="176"/>
        <v>0</v>
      </c>
      <c r="T138" s="6">
        <f t="shared" si="177"/>
        <v>0</v>
      </c>
      <c r="U138" s="6">
        <f t="shared" si="178"/>
        <v>0</v>
      </c>
      <c r="V138" s="6">
        <f t="shared" si="179"/>
        <v>0</v>
      </c>
      <c r="W138" s="6">
        <f t="shared" si="180"/>
        <v>0</v>
      </c>
      <c r="X138" s="17"/>
      <c r="Y138" s="17"/>
      <c r="Z138" s="17"/>
      <c r="AA138" s="17"/>
      <c r="AB138" s="17"/>
      <c r="AC138" s="17"/>
      <c r="AE138" s="16"/>
      <c r="AF138" s="16"/>
      <c r="AG138" s="16"/>
      <c r="AH138" s="16"/>
      <c r="AI138" s="16"/>
      <c r="AJ138" s="16"/>
      <c r="AL138" s="16"/>
      <c r="AM138" s="16"/>
      <c r="AN138" s="16"/>
      <c r="AO138" s="16"/>
      <c r="AP138" s="16"/>
      <c r="AQ138" s="16"/>
      <c r="BI138" s="1">
        <v>3</v>
      </c>
      <c r="BJ138" s="6">
        <f>SUM($R$5:R140)-$AB$2</f>
        <v>-3.2477655999999993</v>
      </c>
      <c r="BK138" s="6">
        <f>SUM($R$5:S140)-$AB$2</f>
        <v>9.4921538720000065</v>
      </c>
      <c r="BL138" s="6">
        <f>SUM($R$5:T140)-$AB$2</f>
        <v>41.341952551999988</v>
      </c>
      <c r="BM138" s="6">
        <f>SUM($R$5:U140)-$AB$2</f>
        <v>85.931670704000027</v>
      </c>
      <c r="BN138" s="6">
        <f>SUM($R$5:V140)-$AB$2</f>
        <v>149.63126806399987</v>
      </c>
      <c r="BO138" s="6">
        <f>SUM($R$5:W140)-$AB$2</f>
        <v>226.07078489599994</v>
      </c>
      <c r="BP138" s="16"/>
    </row>
    <row r="139" spans="1:68" ht="15" thickTop="1" thickBot="1" x14ac:dyDescent="0.5">
      <c r="A139" s="1">
        <v>2008</v>
      </c>
      <c r="B139" s="1">
        <v>1</v>
      </c>
      <c r="C139" s="1">
        <v>7</v>
      </c>
      <c r="D139" s="1">
        <v>5</v>
      </c>
      <c r="E139" s="1">
        <v>12.2</v>
      </c>
      <c r="F139" s="1">
        <v>0</v>
      </c>
      <c r="G139" s="13">
        <f t="shared" si="174"/>
        <v>0.57877000000000001</v>
      </c>
      <c r="H139" s="4">
        <v>138</v>
      </c>
      <c r="Q139" s="1">
        <v>2</v>
      </c>
      <c r="R139" s="6">
        <f t="shared" si="175"/>
        <v>0</v>
      </c>
      <c r="S139" s="6">
        <f t="shared" si="176"/>
        <v>0</v>
      </c>
      <c r="T139" s="6">
        <f t="shared" si="177"/>
        <v>0</v>
      </c>
      <c r="U139" s="6">
        <f t="shared" si="178"/>
        <v>0</v>
      </c>
      <c r="V139" s="6">
        <f t="shared" si="179"/>
        <v>0</v>
      </c>
      <c r="W139" s="6">
        <f t="shared" si="180"/>
        <v>0</v>
      </c>
      <c r="X139" s="17"/>
      <c r="Y139" s="17"/>
      <c r="Z139" s="17"/>
      <c r="AA139" s="17"/>
      <c r="AB139" s="17"/>
      <c r="AC139" s="17"/>
      <c r="AE139" s="16"/>
      <c r="AF139" s="16"/>
      <c r="AG139" s="16"/>
      <c r="AH139" s="16"/>
      <c r="AI139" s="16"/>
      <c r="AJ139" s="16"/>
      <c r="AL139" s="16"/>
      <c r="AM139" s="16"/>
      <c r="AN139" s="16"/>
      <c r="AO139" s="16"/>
      <c r="AP139" s="16"/>
      <c r="AQ139" s="16"/>
      <c r="BI139" s="1">
        <v>4</v>
      </c>
      <c r="BJ139" s="6">
        <f>SUM($R$5:R141)-$AB$2</f>
        <v>-3.2477655999999993</v>
      </c>
      <c r="BK139" s="6">
        <f>SUM($R$5:S141)-$AB$2</f>
        <v>9.4921538720000065</v>
      </c>
      <c r="BL139" s="6">
        <f>SUM($R$5:T141)-$AB$2</f>
        <v>41.341952551999988</v>
      </c>
      <c r="BM139" s="6">
        <f>SUM($R$5:U141)-$AB$2</f>
        <v>85.931670704000027</v>
      </c>
      <c r="BN139" s="6">
        <f>SUM($R$5:V141)-$AB$2</f>
        <v>149.63126806399987</v>
      </c>
      <c r="BO139" s="6">
        <f>SUM($R$5:W141)-$AB$2</f>
        <v>226.07078489599994</v>
      </c>
      <c r="BP139" s="16"/>
    </row>
    <row r="140" spans="1:68" ht="15" thickTop="1" thickBot="1" x14ac:dyDescent="0.5">
      <c r="A140" s="1">
        <v>2008</v>
      </c>
      <c r="B140" s="1">
        <v>1</v>
      </c>
      <c r="C140" s="1">
        <v>7</v>
      </c>
      <c r="D140" s="1">
        <v>6</v>
      </c>
      <c r="E140" s="1">
        <v>12.2</v>
      </c>
      <c r="F140" s="1">
        <v>0</v>
      </c>
      <c r="G140" s="13">
        <f t="shared" si="174"/>
        <v>0.57877000000000001</v>
      </c>
      <c r="H140" s="13">
        <v>139</v>
      </c>
      <c r="Q140" s="1">
        <v>3</v>
      </c>
      <c r="R140" s="6">
        <f t="shared" si="175"/>
        <v>0</v>
      </c>
      <c r="S140" s="6">
        <f t="shared" si="176"/>
        <v>0</v>
      </c>
      <c r="T140" s="6">
        <f t="shared" si="177"/>
        <v>0</v>
      </c>
      <c r="U140" s="6">
        <f t="shared" si="178"/>
        <v>0</v>
      </c>
      <c r="V140" s="6">
        <f t="shared" si="179"/>
        <v>0</v>
      </c>
      <c r="W140" s="6">
        <f t="shared" si="180"/>
        <v>0</v>
      </c>
      <c r="X140" s="17"/>
      <c r="Y140" s="17"/>
      <c r="Z140" s="17"/>
      <c r="AA140" s="17"/>
      <c r="AB140" s="17"/>
      <c r="AC140" s="17"/>
      <c r="AE140" s="16"/>
      <c r="AF140" s="16"/>
      <c r="AG140" s="16"/>
      <c r="AH140" s="16"/>
      <c r="AI140" s="16"/>
      <c r="AJ140" s="16"/>
      <c r="AL140" s="16"/>
      <c r="AM140" s="16"/>
      <c r="AN140" s="16"/>
      <c r="AO140" s="16"/>
      <c r="AP140" s="16"/>
      <c r="AQ140" s="16"/>
      <c r="BI140" s="1">
        <v>5</v>
      </c>
      <c r="BJ140" s="6">
        <f>SUM($R$5:R142)-$AB$2</f>
        <v>-3.2477655999999993</v>
      </c>
      <c r="BK140" s="6">
        <f>SUM($R$5:S142)-$AB$2</f>
        <v>9.4921538720000065</v>
      </c>
      <c r="BL140" s="6">
        <f>SUM($R$5:T142)-$AB$2</f>
        <v>41.341952551999988</v>
      </c>
      <c r="BM140" s="6">
        <f>SUM($R$5:U142)-$AB$2</f>
        <v>85.931670704000027</v>
      </c>
      <c r="BN140" s="6">
        <f>SUM($R$5:V142)-$AB$2</f>
        <v>149.63126806399987</v>
      </c>
      <c r="BO140" s="6">
        <f>SUM($R$5:W142)-$AB$2</f>
        <v>226.07078489599994</v>
      </c>
      <c r="BP140" s="16"/>
    </row>
    <row r="141" spans="1:68" ht="15" thickTop="1" thickBot="1" x14ac:dyDescent="0.5">
      <c r="A141" s="1">
        <v>2008</v>
      </c>
      <c r="B141" s="1">
        <v>1</v>
      </c>
      <c r="C141" s="1">
        <v>7</v>
      </c>
      <c r="D141" s="1">
        <v>7</v>
      </c>
      <c r="E141" s="1">
        <v>12.4</v>
      </c>
      <c r="F141" s="1">
        <v>0</v>
      </c>
      <c r="G141" s="13">
        <f t="shared" si="174"/>
        <v>0.57877000000000001</v>
      </c>
      <c r="H141" s="4">
        <v>140</v>
      </c>
      <c r="Q141" s="1">
        <v>4</v>
      </c>
      <c r="R141" s="6">
        <f t="shared" si="175"/>
        <v>0</v>
      </c>
      <c r="S141" s="6">
        <f t="shared" si="176"/>
        <v>0</v>
      </c>
      <c r="T141" s="6">
        <f t="shared" si="177"/>
        <v>0</v>
      </c>
      <c r="U141" s="6">
        <f t="shared" si="178"/>
        <v>0</v>
      </c>
      <c r="V141" s="6">
        <f t="shared" si="179"/>
        <v>0</v>
      </c>
      <c r="W141" s="6">
        <f t="shared" si="180"/>
        <v>0</v>
      </c>
      <c r="X141" s="17"/>
      <c r="Y141" s="17"/>
      <c r="Z141" s="17"/>
      <c r="AA141" s="17"/>
      <c r="AB141" s="17"/>
      <c r="AC141" s="17"/>
      <c r="AE141" s="16"/>
      <c r="AF141" s="16"/>
      <c r="AG141" s="16"/>
      <c r="AH141" s="16"/>
      <c r="AI141" s="16"/>
      <c r="AJ141" s="16"/>
      <c r="AL141" s="16"/>
      <c r="AM141" s="16"/>
      <c r="AN141" s="16"/>
      <c r="AO141" s="16"/>
      <c r="AP141" s="16"/>
      <c r="AQ141" s="16"/>
      <c r="BI141" s="1">
        <v>6</v>
      </c>
      <c r="BJ141" s="6">
        <f>SUM($R$5:R143)-$AB$2</f>
        <v>-3.2477655999999993</v>
      </c>
      <c r="BK141" s="6">
        <f>SUM($R$5:S143)-$AB$2</f>
        <v>9.4921538720000065</v>
      </c>
      <c r="BL141" s="6">
        <f>SUM($R$5:T143)-$AB$2</f>
        <v>41.341952551999988</v>
      </c>
      <c r="BM141" s="6">
        <f>SUM($R$5:U143)-$AB$2</f>
        <v>85.931670704000027</v>
      </c>
      <c r="BN141" s="6">
        <f>SUM($R$5:V143)-$AB$2</f>
        <v>149.63126806399987</v>
      </c>
      <c r="BO141" s="6">
        <f>SUM($R$5:W143)-$AB$2</f>
        <v>226.07078489599994</v>
      </c>
      <c r="BP141" s="16"/>
    </row>
    <row r="142" spans="1:68" ht="15" thickTop="1" thickBot="1" x14ac:dyDescent="0.5">
      <c r="A142" s="1">
        <v>2008</v>
      </c>
      <c r="B142" s="1">
        <v>1</v>
      </c>
      <c r="C142" s="1">
        <v>7</v>
      </c>
      <c r="D142" s="1">
        <v>8</v>
      </c>
      <c r="E142" s="1">
        <v>12.5</v>
      </c>
      <c r="F142" s="1">
        <v>0</v>
      </c>
      <c r="G142" s="13">
        <f t="shared" si="174"/>
        <v>0.57877000000000001</v>
      </c>
      <c r="H142" s="13">
        <v>141</v>
      </c>
      <c r="Q142" s="1">
        <v>5</v>
      </c>
      <c r="R142" s="6">
        <f t="shared" si="175"/>
        <v>0</v>
      </c>
      <c r="S142" s="6">
        <f t="shared" si="176"/>
        <v>0</v>
      </c>
      <c r="T142" s="6">
        <f t="shared" si="177"/>
        <v>0</v>
      </c>
      <c r="U142" s="6">
        <f t="shared" si="178"/>
        <v>0</v>
      </c>
      <c r="V142" s="6">
        <f t="shared" si="179"/>
        <v>0</v>
      </c>
      <c r="W142" s="6">
        <f t="shared" si="180"/>
        <v>0</v>
      </c>
      <c r="X142" s="17"/>
      <c r="Y142" s="17"/>
      <c r="Z142" s="17"/>
      <c r="AA142" s="17"/>
      <c r="AB142" s="17"/>
      <c r="AC142" s="17"/>
      <c r="AE142" s="16"/>
      <c r="AF142" s="16"/>
      <c r="AG142" s="16"/>
      <c r="AH142" s="16"/>
      <c r="AI142" s="16"/>
      <c r="AJ142" s="16"/>
      <c r="AL142" s="16"/>
      <c r="AM142" s="16"/>
      <c r="AN142" s="16"/>
      <c r="AO142" s="16"/>
      <c r="AP142" s="16"/>
      <c r="AQ142" s="16"/>
      <c r="BI142" s="1">
        <v>7</v>
      </c>
      <c r="BJ142" s="6">
        <f>SUM($R$5:R144)-$AB$2</f>
        <v>-3.2477655999999993</v>
      </c>
      <c r="BK142" s="6">
        <f>SUM($R$5:S144)-$AB$2</f>
        <v>9.4921538720000065</v>
      </c>
      <c r="BL142" s="6">
        <f>SUM($R$5:T144)-$AB$2</f>
        <v>41.341952551999988</v>
      </c>
      <c r="BM142" s="6">
        <f>SUM($R$5:U144)-$AB$2</f>
        <v>85.931670704000027</v>
      </c>
      <c r="BN142" s="6">
        <f>SUM($R$5:V144)-$AB$2</f>
        <v>149.63126806399987</v>
      </c>
      <c r="BO142" s="6">
        <f>SUM($R$5:W144)-$AB$2</f>
        <v>226.07078489599994</v>
      </c>
      <c r="BP142" s="16"/>
    </row>
    <row r="143" spans="1:68" ht="15" thickTop="1" thickBot="1" x14ac:dyDescent="0.5">
      <c r="A143" s="1">
        <v>2008</v>
      </c>
      <c r="B143" s="1">
        <v>1</v>
      </c>
      <c r="C143" s="1">
        <v>7</v>
      </c>
      <c r="D143" s="1">
        <v>9</v>
      </c>
      <c r="E143" s="1">
        <v>12.3</v>
      </c>
      <c r="F143" s="1">
        <v>0.17</v>
      </c>
      <c r="G143" s="13">
        <f t="shared" si="174"/>
        <v>0.57877000000000001</v>
      </c>
      <c r="H143" s="4">
        <v>142</v>
      </c>
      <c r="Q143" s="1">
        <v>6</v>
      </c>
      <c r="R143" s="6">
        <f t="shared" si="175"/>
        <v>0</v>
      </c>
      <c r="S143" s="6">
        <f t="shared" si="176"/>
        <v>0</v>
      </c>
      <c r="T143" s="6">
        <f t="shared" si="177"/>
        <v>0</v>
      </c>
      <c r="U143" s="6">
        <f t="shared" si="178"/>
        <v>0</v>
      </c>
      <c r="V143" s="6">
        <f t="shared" si="179"/>
        <v>0</v>
      </c>
      <c r="W143" s="6">
        <f t="shared" si="180"/>
        <v>0</v>
      </c>
      <c r="X143" s="17"/>
      <c r="Y143" s="17"/>
      <c r="Z143" s="17"/>
      <c r="AA143" s="17"/>
      <c r="AB143" s="17"/>
      <c r="AC143" s="17"/>
      <c r="AE143" s="16"/>
      <c r="AF143" s="16"/>
      <c r="AG143" s="16"/>
      <c r="AH143" s="16"/>
      <c r="AI143" s="16"/>
      <c r="AJ143" s="16"/>
      <c r="AL143" s="16"/>
      <c r="AM143" s="16"/>
      <c r="AN143" s="16"/>
      <c r="AO143" s="16"/>
      <c r="AP143" s="16"/>
      <c r="AQ143" s="16"/>
      <c r="BI143" s="1">
        <v>8</v>
      </c>
      <c r="BJ143" s="6">
        <f>SUM($R$5:R145)-$AB$2</f>
        <v>-3.2477655999999993</v>
      </c>
      <c r="BK143" s="6">
        <f>SUM($R$5:S145)-$AB$2</f>
        <v>9.4921538720000065</v>
      </c>
      <c r="BL143" s="6">
        <f>SUM($R$5:T145)-$AB$2</f>
        <v>41.341952551999988</v>
      </c>
      <c r="BM143" s="6">
        <f>SUM($R$5:U145)-$AB$2</f>
        <v>85.931670704000027</v>
      </c>
      <c r="BN143" s="6">
        <f>SUM($R$5:V145)-$AB$2</f>
        <v>149.63126806399987</v>
      </c>
      <c r="BO143" s="6">
        <f>SUM($R$5:W145)-$AB$2</f>
        <v>226.07078489599994</v>
      </c>
      <c r="BP143" s="16"/>
    </row>
    <row r="144" spans="1:68" ht="15" thickTop="1" thickBot="1" x14ac:dyDescent="0.5">
      <c r="A144" s="1">
        <v>2008</v>
      </c>
      <c r="B144" s="1">
        <v>1</v>
      </c>
      <c r="C144" s="1">
        <v>7</v>
      </c>
      <c r="D144" s="1">
        <v>10</v>
      </c>
      <c r="E144" s="1">
        <v>12.2</v>
      </c>
      <c r="F144" s="1">
        <v>90.9</v>
      </c>
      <c r="G144" s="13">
        <f t="shared" si="174"/>
        <v>0.5786</v>
      </c>
      <c r="H144" s="13">
        <v>143</v>
      </c>
      <c r="Q144" s="1">
        <v>7</v>
      </c>
      <c r="R144" s="6">
        <f t="shared" si="175"/>
        <v>0</v>
      </c>
      <c r="S144" s="6">
        <f t="shared" si="176"/>
        <v>0</v>
      </c>
      <c r="T144" s="6">
        <f t="shared" si="177"/>
        <v>0</v>
      </c>
      <c r="U144" s="6">
        <f t="shared" si="178"/>
        <v>0</v>
      </c>
      <c r="V144" s="6">
        <f t="shared" si="179"/>
        <v>0</v>
      </c>
      <c r="W144" s="6">
        <f t="shared" si="180"/>
        <v>0</v>
      </c>
      <c r="X144" s="17"/>
      <c r="Y144" s="17"/>
      <c r="Z144" s="17"/>
      <c r="AA144" s="17"/>
      <c r="AB144" s="17"/>
      <c r="AC144" s="17"/>
      <c r="AE144" s="16"/>
      <c r="AF144" s="16"/>
      <c r="AG144" s="16"/>
      <c r="AH144" s="16"/>
      <c r="AI144" s="16"/>
      <c r="AJ144" s="16"/>
      <c r="AL144" s="16"/>
      <c r="AM144" s="16"/>
      <c r="AN144" s="16"/>
      <c r="AO144" s="16"/>
      <c r="AP144" s="16"/>
      <c r="AQ144" s="16"/>
      <c r="BI144" s="1">
        <v>9</v>
      </c>
      <c r="BJ144" s="6">
        <f>SUM($R$5:R146)-$AB$2</f>
        <v>-3.2476669999999994</v>
      </c>
      <c r="BK144" s="6">
        <f>SUM($R$5:S146)-$AB$2</f>
        <v>9.4926350400000068</v>
      </c>
      <c r="BL144" s="6">
        <f>SUM($R$5:T146)-$AB$2</f>
        <v>41.34339013999999</v>
      </c>
      <c r="BM144" s="6">
        <f>SUM($R$5:U146)-$AB$2</f>
        <v>85.934447280000029</v>
      </c>
      <c r="BN144" s="6">
        <f>SUM($R$5:V146)-$AB$2</f>
        <v>149.63595747999983</v>
      </c>
      <c r="BO144" s="6">
        <f>SUM($R$5:W146)-$AB$2</f>
        <v>226.07776971999991</v>
      </c>
      <c r="BP144" s="16"/>
    </row>
    <row r="145" spans="1:68" ht="15" thickTop="1" thickBot="1" x14ac:dyDescent="0.5">
      <c r="A145" s="1">
        <v>2008</v>
      </c>
      <c r="B145" s="1">
        <v>1</v>
      </c>
      <c r="C145" s="1">
        <v>7</v>
      </c>
      <c r="D145" s="1">
        <v>11</v>
      </c>
      <c r="E145" s="1">
        <v>12.5</v>
      </c>
      <c r="F145" s="1">
        <v>266.3</v>
      </c>
      <c r="G145" s="13">
        <f t="shared" si="174"/>
        <v>0.48769999999999997</v>
      </c>
      <c r="H145" s="4">
        <v>144</v>
      </c>
      <c r="Q145" s="1">
        <v>8</v>
      </c>
      <c r="R145" s="6">
        <f t="shared" si="175"/>
        <v>0</v>
      </c>
      <c r="S145" s="6">
        <f t="shared" si="176"/>
        <v>0</v>
      </c>
      <c r="T145" s="6">
        <f t="shared" si="177"/>
        <v>0</v>
      </c>
      <c r="U145" s="6">
        <f t="shared" si="178"/>
        <v>0</v>
      </c>
      <c r="V145" s="6">
        <f t="shared" si="179"/>
        <v>0</v>
      </c>
      <c r="W145" s="6">
        <f t="shared" si="180"/>
        <v>0</v>
      </c>
      <c r="X145" s="17"/>
      <c r="Y145" s="17"/>
      <c r="Z145" s="17"/>
      <c r="AA145" s="17"/>
      <c r="AB145" s="17"/>
      <c r="AC145" s="17"/>
      <c r="AE145" s="16"/>
      <c r="AF145" s="16"/>
      <c r="AG145" s="16"/>
      <c r="AH145" s="16"/>
      <c r="AI145" s="16"/>
      <c r="AJ145" s="16"/>
      <c r="AL145" s="16"/>
      <c r="AM145" s="16"/>
      <c r="AN145" s="16"/>
      <c r="AO145" s="16"/>
      <c r="AP145" s="16"/>
      <c r="AQ145" s="16"/>
      <c r="BI145" s="1">
        <v>10</v>
      </c>
      <c r="BJ145" s="6">
        <f>SUM($R$5:R147)-$AB$2</f>
        <v>-3.1949449999999993</v>
      </c>
      <c r="BK145" s="6">
        <f>SUM($R$5:S147)-$AB$2</f>
        <v>9.7499184000000056</v>
      </c>
      <c r="BL145" s="6">
        <f>SUM($R$5:T147)-$AB$2</f>
        <v>42.112076899999991</v>
      </c>
      <c r="BM145" s="6">
        <f>SUM($R$5:U147)-$AB$2</f>
        <v>87.419098800000043</v>
      </c>
      <c r="BN145" s="6">
        <f>SUM($R$5:V147)-$AB$2</f>
        <v>152.14341579999984</v>
      </c>
      <c r="BO145" s="6">
        <f>SUM($R$5:W147)-$AB$2</f>
        <v>229.81259619999992</v>
      </c>
      <c r="BP145" s="16"/>
    </row>
    <row r="146" spans="1:68" ht="15" thickTop="1" thickBot="1" x14ac:dyDescent="0.5">
      <c r="A146" s="1">
        <v>2008</v>
      </c>
      <c r="B146" s="1">
        <v>1</v>
      </c>
      <c r="C146" s="1">
        <v>7</v>
      </c>
      <c r="D146" s="1">
        <v>12</v>
      </c>
      <c r="E146" s="1">
        <v>11.1</v>
      </c>
      <c r="F146" s="1">
        <v>62.91</v>
      </c>
      <c r="G146" s="13">
        <f t="shared" si="174"/>
        <v>0.22140000000000001</v>
      </c>
      <c r="H146" s="13">
        <v>145</v>
      </c>
      <c r="Q146" s="1">
        <v>9</v>
      </c>
      <c r="R146" s="6">
        <f t="shared" si="175"/>
        <v>9.8600000000000011E-5</v>
      </c>
      <c r="S146" s="6">
        <f t="shared" si="176"/>
        <v>3.8256800000000001E-4</v>
      </c>
      <c r="T146" s="6">
        <f t="shared" si="177"/>
        <v>9.5642000000000003E-4</v>
      </c>
      <c r="U146" s="6">
        <f t="shared" si="178"/>
        <v>1.3389880000000002E-3</v>
      </c>
      <c r="V146" s="6">
        <f t="shared" si="179"/>
        <v>1.9128400000000001E-3</v>
      </c>
      <c r="W146" s="6">
        <f t="shared" si="180"/>
        <v>2.2954080000000001E-3</v>
      </c>
      <c r="X146" s="17"/>
      <c r="Y146" s="17"/>
      <c r="Z146" s="17"/>
      <c r="AA146" s="17"/>
      <c r="AB146" s="17"/>
      <c r="AC146" s="17"/>
      <c r="AE146" s="16"/>
      <c r="AF146" s="16"/>
      <c r="AG146" s="16"/>
      <c r="AH146" s="16"/>
      <c r="AI146" s="16"/>
      <c r="AJ146" s="16"/>
      <c r="AL146" s="16"/>
      <c r="AM146" s="16"/>
      <c r="AN146" s="16"/>
      <c r="AO146" s="16"/>
      <c r="AP146" s="16"/>
      <c r="AQ146" s="16"/>
      <c r="BI146" s="1">
        <v>11</v>
      </c>
      <c r="BJ146" s="6">
        <f>SUM($R$5:R148)-$AB$2</f>
        <v>-3.0404909999999994</v>
      </c>
      <c r="BK146" s="6">
        <f>SUM($R$5:S148)-$AB$2</f>
        <v>10.503653920000009</v>
      </c>
      <c r="BL146" s="6">
        <f>SUM($R$5:T148)-$AB$2</f>
        <v>44.364016219999989</v>
      </c>
      <c r="BM146" s="6">
        <f>SUM($R$5:U148)-$AB$2</f>
        <v>91.768523440000052</v>
      </c>
      <c r="BN146" s="6">
        <f>SUM($R$5:V148)-$AB$2</f>
        <v>159.48924803999984</v>
      </c>
      <c r="BO146" s="6">
        <f>SUM($R$5:W148)-$AB$2</f>
        <v>240.75411755999991</v>
      </c>
      <c r="BP146" s="16"/>
    </row>
    <row r="147" spans="1:68" ht="15" thickTop="1" thickBot="1" x14ac:dyDescent="0.5">
      <c r="A147" s="1">
        <v>2008</v>
      </c>
      <c r="B147" s="1">
        <v>1</v>
      </c>
      <c r="C147" s="1">
        <v>7</v>
      </c>
      <c r="D147" s="1">
        <v>13</v>
      </c>
      <c r="E147" s="1">
        <v>11.3</v>
      </c>
      <c r="F147" s="1">
        <v>70.94</v>
      </c>
      <c r="G147" s="13">
        <f t="shared" si="174"/>
        <v>0.15849000000000002</v>
      </c>
      <c r="H147" s="4">
        <v>146</v>
      </c>
      <c r="Q147" s="1">
        <v>10</v>
      </c>
      <c r="R147" s="6">
        <f t="shared" si="175"/>
        <v>5.2721999999999998E-2</v>
      </c>
      <c r="S147" s="6">
        <f t="shared" si="176"/>
        <v>0.20456136</v>
      </c>
      <c r="T147" s="6">
        <f t="shared" si="177"/>
        <v>0.51140339999999995</v>
      </c>
      <c r="U147" s="6">
        <f t="shared" si="178"/>
        <v>0.71596476000000009</v>
      </c>
      <c r="V147" s="6">
        <f t="shared" si="179"/>
        <v>1.0228067999999999</v>
      </c>
      <c r="W147" s="6">
        <f t="shared" si="180"/>
        <v>1.2273681599999999</v>
      </c>
      <c r="X147" s="17"/>
      <c r="Y147" s="17"/>
      <c r="Z147" s="17"/>
      <c r="AA147" s="17"/>
      <c r="AB147" s="17"/>
      <c r="AC147" s="17"/>
      <c r="AE147" s="16"/>
      <c r="AF147" s="16"/>
      <c r="AG147" s="16"/>
      <c r="AH147" s="16"/>
      <c r="AI147" s="16"/>
      <c r="AJ147" s="16"/>
      <c r="AL147" s="16"/>
      <c r="AM147" s="16"/>
      <c r="AN147" s="16"/>
      <c r="AO147" s="16"/>
      <c r="AP147" s="16"/>
      <c r="AQ147" s="16"/>
      <c r="BI147" s="1">
        <v>12</v>
      </c>
      <c r="BJ147" s="6">
        <f t="shared" ref="BJ147" si="187">R149-$AB$2</f>
        <v>-6.4947622000000003</v>
      </c>
      <c r="BK147" s="6">
        <f t="shared" ref="BK147" si="188">S149-$AB$2</f>
        <v>-6.3896773360000001</v>
      </c>
      <c r="BL147" s="6">
        <f t="shared" ref="BL147" si="189">T149-$AB$2</f>
        <v>-6.1773183400000002</v>
      </c>
      <c r="BM147" s="6">
        <f t="shared" ref="BM147" si="190">U149-$AB$2</f>
        <v>-6.0357456760000003</v>
      </c>
      <c r="BN147" s="6">
        <f t="shared" ref="BN147" si="191">V149-$AB$2</f>
        <v>-5.8233866800000005</v>
      </c>
      <c r="BO147" s="6">
        <f t="shared" ref="BO147" si="192">W149-$AB$2</f>
        <v>-5.6818140160000006</v>
      </c>
      <c r="BP147" s="16"/>
    </row>
    <row r="148" spans="1:68" ht="15" thickTop="1" thickBot="1" x14ac:dyDescent="0.5">
      <c r="A148" s="1">
        <v>2008</v>
      </c>
      <c r="B148" s="1">
        <v>1</v>
      </c>
      <c r="C148" s="1">
        <v>7</v>
      </c>
      <c r="D148" s="1">
        <v>14</v>
      </c>
      <c r="E148" s="1">
        <v>11.5</v>
      </c>
      <c r="F148" s="1">
        <v>59.63</v>
      </c>
      <c r="G148" s="13">
        <f t="shared" si="174"/>
        <v>8.7550000000000003E-2</v>
      </c>
      <c r="H148" s="13">
        <v>147</v>
      </c>
      <c r="Q148" s="1">
        <v>11</v>
      </c>
      <c r="R148" s="6">
        <f t="shared" si="175"/>
        <v>0.15445400000000001</v>
      </c>
      <c r="S148" s="6">
        <f t="shared" si="176"/>
        <v>0.59928152000000001</v>
      </c>
      <c r="T148" s="6">
        <f t="shared" si="177"/>
        <v>1.4982038</v>
      </c>
      <c r="U148" s="6">
        <f t="shared" si="178"/>
        <v>2.0974853200000001</v>
      </c>
      <c r="V148" s="6">
        <f t="shared" si="179"/>
        <v>2.9964075999999999</v>
      </c>
      <c r="W148" s="6">
        <f t="shared" si="180"/>
        <v>3.5956891200000003</v>
      </c>
      <c r="X148" s="17"/>
      <c r="Y148" s="17"/>
      <c r="Z148" s="17"/>
      <c r="AA148" s="17"/>
      <c r="AB148" s="17"/>
      <c r="AC148" s="17"/>
      <c r="AE148" s="16"/>
      <c r="AF148" s="16"/>
      <c r="AG148" s="16"/>
      <c r="AH148" s="16"/>
      <c r="AI148" s="16"/>
      <c r="AJ148" s="16"/>
      <c r="AL148" s="16"/>
      <c r="AM148" s="16"/>
      <c r="AN148" s="16"/>
      <c r="AO148" s="16"/>
      <c r="AP148" s="16"/>
      <c r="AQ148" s="16"/>
      <c r="BI148" s="1">
        <v>13</v>
      </c>
      <c r="BJ148" s="6">
        <f>SUM($R$5:R150)-$AB$2</f>
        <v>-2.9628579999999993</v>
      </c>
      <c r="BK148" s="6">
        <f>SUM($R$5:S150)-$AB$2</f>
        <v>10.882502960000007</v>
      </c>
      <c r="BL148" s="6">
        <f>SUM($R$5:T150)-$AB$2</f>
        <v>45.495905359999995</v>
      </c>
      <c r="BM148" s="6">
        <f>SUM($R$5:U150)-$AB$2</f>
        <v>93.954668720000058</v>
      </c>
      <c r="BN148" s="6">
        <f>SUM($R$5:V150)-$AB$2</f>
        <v>163.18147351999983</v>
      </c>
      <c r="BO148" s="6">
        <f>SUM($R$5:W150)-$AB$2</f>
        <v>246.2536392799999</v>
      </c>
      <c r="BP148" s="16"/>
    </row>
    <row r="149" spans="1:68" ht="15" thickTop="1" thickBot="1" x14ac:dyDescent="0.5">
      <c r="A149" s="1">
        <v>2008</v>
      </c>
      <c r="B149" s="1">
        <v>1</v>
      </c>
      <c r="C149" s="1">
        <v>7</v>
      </c>
      <c r="D149" s="1">
        <v>15</v>
      </c>
      <c r="E149" s="1">
        <v>11.6</v>
      </c>
      <c r="F149" s="1">
        <v>27.9</v>
      </c>
      <c r="G149" s="13">
        <f t="shared" si="174"/>
        <v>2.7919999999999997E-2</v>
      </c>
      <c r="H149" s="4">
        <v>148</v>
      </c>
      <c r="Q149" s="1">
        <v>12</v>
      </c>
      <c r="R149" s="6">
        <f t="shared" si="175"/>
        <v>3.6487799999999994E-2</v>
      </c>
      <c r="S149" s="6">
        <f t="shared" si="176"/>
        <v>0.14157266399999999</v>
      </c>
      <c r="T149" s="6">
        <f t="shared" si="177"/>
        <v>0.35393165999999993</v>
      </c>
      <c r="U149" s="6">
        <f t="shared" si="178"/>
        <v>0.49550432399999988</v>
      </c>
      <c r="V149" s="6">
        <f t="shared" si="179"/>
        <v>0.70786331999999985</v>
      </c>
      <c r="W149" s="6">
        <f t="shared" si="180"/>
        <v>0.84943598399999987</v>
      </c>
      <c r="X149" s="17">
        <f t="shared" ref="X149" si="193">SUM(R149:R173)-$AB$2</f>
        <v>-6.1721604000000001</v>
      </c>
      <c r="Y149" s="17">
        <f t="shared" ref="Y149" si="194">SUM(S149:S173)-$AB$2</f>
        <v>-5.1379823519999999</v>
      </c>
      <c r="Z149" s="17">
        <f t="shared" ref="Z149" si="195">SUM(T149:T173)-$AB$2</f>
        <v>-3.0480808800000001</v>
      </c>
      <c r="AA149" s="17">
        <f t="shared" ref="AA149" si="196">SUM(U149:U173)-$AB$2</f>
        <v>-1.6548132320000004</v>
      </c>
      <c r="AB149" s="17">
        <f t="shared" ref="AB149" si="197">SUM(V149:V173)-$AB$2</f>
        <v>0.43508823999999979</v>
      </c>
      <c r="AC149" s="17">
        <f t="shared" ref="AC149" si="198">SUM(W149:W173)-$AB$2</f>
        <v>1.828355887999999</v>
      </c>
      <c r="AE149" s="16">
        <f t="shared" ref="AE149" si="199">IF(X149&gt;0,1,0)</f>
        <v>0</v>
      </c>
      <c r="AF149" s="16">
        <f t="shared" ref="AF149" si="200">IF(Y149&gt;0,1,0)</f>
        <v>0</v>
      </c>
      <c r="AG149" s="16">
        <f t="shared" ref="AG149" si="201">IF(Z149&gt;0,1,0)</f>
        <v>0</v>
      </c>
      <c r="AH149" s="16">
        <f t="shared" ref="AH149" si="202">IF(AA149&gt;0,1,0)</f>
        <v>0</v>
      </c>
      <c r="AI149" s="16">
        <f t="shared" ref="AI149" si="203">IF(AB149&gt;0,1,0)</f>
        <v>1</v>
      </c>
      <c r="AJ149" s="16">
        <f t="shared" ref="AJ149" si="204">IF(AC149&gt;0,1,0)</f>
        <v>1</v>
      </c>
      <c r="AL149" s="16">
        <f t="shared" ref="AL149" si="205">IF(X149&lt;0,ABS(X149*$AP$1),0)</f>
        <v>0</v>
      </c>
      <c r="AM149" s="16">
        <f t="shared" ref="AM149" si="206">IF(Y149&lt;0,ABS(Y149*$AP$1),0)</f>
        <v>0</v>
      </c>
      <c r="AN149" s="16">
        <f t="shared" ref="AN149" si="207">IF(Z149&lt;0,ABS(Z149*$AP$1),0)</f>
        <v>0</v>
      </c>
      <c r="AO149" s="16">
        <f t="shared" ref="AO149" si="208">IF(AA149&lt;0,ABS(AA149*$AP$1),0)</f>
        <v>0</v>
      </c>
      <c r="AP149" s="16">
        <f t="shared" ref="AP149" si="209">IF(AB149&lt;0,ABS(AB149*$AP$1),0)</f>
        <v>0</v>
      </c>
      <c r="AQ149" s="16">
        <f t="shared" ref="AQ149" si="210">IF(AC149&lt;0,ABS(AC149*$AP$1),0)</f>
        <v>0</v>
      </c>
      <c r="BI149" s="1">
        <v>14</v>
      </c>
      <c r="BJ149" s="6">
        <f>SUM($R$5:R151)-$AB$2</f>
        <v>-2.9282725999999992</v>
      </c>
      <c r="BK149" s="6">
        <f>SUM($R$5:S151)-$AB$2</f>
        <v>11.051279712000007</v>
      </c>
      <c r="BL149" s="6">
        <f>SUM($R$5:T151)-$AB$2</f>
        <v>46.000160491999992</v>
      </c>
      <c r="BM149" s="6">
        <f>SUM($R$5:U151)-$AB$2</f>
        <v>94.928593584000055</v>
      </c>
      <c r="BN149" s="6">
        <f>SUM($R$5:V151)-$AB$2</f>
        <v>164.82635514399982</v>
      </c>
      <c r="BO149" s="6">
        <f>SUM($R$5:W151)-$AB$2</f>
        <v>248.70366901599991</v>
      </c>
      <c r="BP149" s="16"/>
    </row>
    <row r="150" spans="1:68" ht="15" thickTop="1" thickBot="1" x14ac:dyDescent="0.5">
      <c r="A150" s="1">
        <v>2008</v>
      </c>
      <c r="B150" s="1">
        <v>1</v>
      </c>
      <c r="C150" s="1">
        <v>7</v>
      </c>
      <c r="D150" s="1">
        <v>16</v>
      </c>
      <c r="E150" s="1">
        <v>11.6</v>
      </c>
      <c r="F150" s="1">
        <v>0.02</v>
      </c>
      <c r="G150" s="13">
        <f t="shared" si="174"/>
        <v>2.0000000000000002E-5</v>
      </c>
      <c r="H150" s="13">
        <v>149</v>
      </c>
      <c r="Q150" s="1">
        <v>13</v>
      </c>
      <c r="R150" s="6">
        <f t="shared" si="175"/>
        <v>4.1145199999999993E-2</v>
      </c>
      <c r="S150" s="6">
        <f t="shared" si="176"/>
        <v>0.15964337599999998</v>
      </c>
      <c r="T150" s="6">
        <f t="shared" si="177"/>
        <v>0.3991084399999999</v>
      </c>
      <c r="U150" s="6">
        <f t="shared" si="178"/>
        <v>0.55875181600000001</v>
      </c>
      <c r="V150" s="6">
        <f t="shared" si="179"/>
        <v>0.7982168799999998</v>
      </c>
      <c r="W150" s="6">
        <f t="shared" si="180"/>
        <v>0.95786025599999991</v>
      </c>
      <c r="X150" s="17"/>
      <c r="Y150" s="17"/>
      <c r="Z150" s="17"/>
      <c r="AA150" s="17"/>
      <c r="AB150" s="17"/>
      <c r="AC150" s="17"/>
      <c r="AE150" s="16"/>
      <c r="AF150" s="16"/>
      <c r="AG150" s="16"/>
      <c r="AH150" s="16"/>
      <c r="AI150" s="16"/>
      <c r="AJ150" s="16"/>
      <c r="AL150" s="16"/>
      <c r="AM150" s="16"/>
      <c r="AN150" s="16"/>
      <c r="AO150" s="16"/>
      <c r="AP150" s="16"/>
      <c r="AQ150" s="16"/>
      <c r="BI150" s="1">
        <v>15</v>
      </c>
      <c r="BJ150" s="6">
        <f>SUM($R$5:R152)-$AB$2</f>
        <v>-2.9120905999999991</v>
      </c>
      <c r="BK150" s="6">
        <f>SUM($R$5:S152)-$AB$2</f>
        <v>11.130247872000009</v>
      </c>
      <c r="BL150" s="6">
        <f>SUM($R$5:T152)-$AB$2</f>
        <v>46.236094051999991</v>
      </c>
      <c r="BM150" s="6">
        <f>SUM($R$5:U152)-$AB$2</f>
        <v>95.384278704000067</v>
      </c>
      <c r="BN150" s="6">
        <f>SUM($R$5:V152)-$AB$2</f>
        <v>165.5959710639998</v>
      </c>
      <c r="BO150" s="6">
        <f>SUM($R$5:W152)-$AB$2</f>
        <v>249.85000189599987</v>
      </c>
      <c r="BP150" s="16"/>
    </row>
    <row r="151" spans="1:68" ht="15" thickTop="1" thickBot="1" x14ac:dyDescent="0.5">
      <c r="A151" s="1">
        <v>2008</v>
      </c>
      <c r="B151" s="1">
        <v>1</v>
      </c>
      <c r="C151" s="1">
        <v>7</v>
      </c>
      <c r="D151" s="1">
        <v>17</v>
      </c>
      <c r="E151" s="1">
        <v>11.6</v>
      </c>
      <c r="F151" s="1">
        <v>0</v>
      </c>
      <c r="G151" s="13">
        <f t="shared" si="174"/>
        <v>0</v>
      </c>
      <c r="H151" s="4">
        <v>150</v>
      </c>
      <c r="Q151" s="1">
        <v>14</v>
      </c>
      <c r="R151" s="6">
        <f t="shared" si="175"/>
        <v>3.4585400000000002E-2</v>
      </c>
      <c r="S151" s="6">
        <f t="shared" si="176"/>
        <v>0.13419135199999999</v>
      </c>
      <c r="T151" s="6">
        <f t="shared" si="177"/>
        <v>0.33547837999999996</v>
      </c>
      <c r="U151" s="6">
        <f t="shared" si="178"/>
        <v>0.46966973200000001</v>
      </c>
      <c r="V151" s="6">
        <f t="shared" si="179"/>
        <v>0.67095675999999993</v>
      </c>
      <c r="W151" s="6">
        <f t="shared" si="180"/>
        <v>0.80514811200000014</v>
      </c>
      <c r="X151" s="17"/>
      <c r="Y151" s="17"/>
      <c r="Z151" s="17"/>
      <c r="AA151" s="17"/>
      <c r="AB151" s="17"/>
      <c r="AC151" s="17"/>
      <c r="AE151" s="16"/>
      <c r="AF151" s="16"/>
      <c r="AG151" s="16"/>
      <c r="AH151" s="16"/>
      <c r="AI151" s="16"/>
      <c r="AJ151" s="16"/>
      <c r="AL151" s="16"/>
      <c r="AM151" s="16"/>
      <c r="AN151" s="16"/>
      <c r="AO151" s="16"/>
      <c r="AP151" s="16"/>
      <c r="AQ151" s="16"/>
      <c r="BI151" s="1">
        <v>16</v>
      </c>
      <c r="BJ151" s="6">
        <f>SUM($R$5:R153)-$AB$2</f>
        <v>-2.912078999999999</v>
      </c>
      <c r="BK151" s="6">
        <f>SUM($R$5:S153)-$AB$2</f>
        <v>11.13030448000001</v>
      </c>
      <c r="BL151" s="6">
        <f>SUM($R$5:T153)-$AB$2</f>
        <v>46.236263179999995</v>
      </c>
      <c r="BM151" s="6">
        <f>SUM($R$5:U153)-$AB$2</f>
        <v>95.384605360000066</v>
      </c>
      <c r="BN151" s="6">
        <f>SUM($R$5:V153)-$AB$2</f>
        <v>165.59652275999977</v>
      </c>
      <c r="BO151" s="6">
        <f>SUM($R$5:W153)-$AB$2</f>
        <v>249.85082363999982</v>
      </c>
      <c r="BP151" s="16"/>
    </row>
    <row r="152" spans="1:68" ht="15" thickTop="1" thickBot="1" x14ac:dyDescent="0.5">
      <c r="A152" s="1">
        <v>2008</v>
      </c>
      <c r="B152" s="1">
        <v>1</v>
      </c>
      <c r="C152" s="1">
        <v>7</v>
      </c>
      <c r="D152" s="1">
        <v>18</v>
      </c>
      <c r="E152" s="1">
        <v>11.7</v>
      </c>
      <c r="F152" s="1">
        <v>0</v>
      </c>
      <c r="G152" s="13">
        <f t="shared" si="174"/>
        <v>0</v>
      </c>
      <c r="H152" s="13">
        <v>151</v>
      </c>
      <c r="Q152" s="1">
        <v>15</v>
      </c>
      <c r="R152" s="6">
        <f t="shared" si="175"/>
        <v>1.6181999999999998E-2</v>
      </c>
      <c r="S152" s="6">
        <f t="shared" si="176"/>
        <v>6.2786159999999994E-2</v>
      </c>
      <c r="T152" s="6">
        <f t="shared" si="177"/>
        <v>0.15696539999999998</v>
      </c>
      <c r="U152" s="6">
        <f t="shared" si="178"/>
        <v>0.21975155999999998</v>
      </c>
      <c r="V152" s="6">
        <f t="shared" si="179"/>
        <v>0.31393079999999995</v>
      </c>
      <c r="W152" s="6">
        <f t="shared" si="180"/>
        <v>0.37671695999999999</v>
      </c>
      <c r="X152" s="17"/>
      <c r="Y152" s="17"/>
      <c r="Z152" s="17"/>
      <c r="AA152" s="17"/>
      <c r="AB152" s="17"/>
      <c r="AC152" s="17"/>
      <c r="AE152" s="16"/>
      <c r="AF152" s="16"/>
      <c r="AG152" s="16"/>
      <c r="AH152" s="16"/>
      <c r="AI152" s="16"/>
      <c r="AJ152" s="16"/>
      <c r="AL152" s="16"/>
      <c r="AM152" s="16"/>
      <c r="AN152" s="16"/>
      <c r="AO152" s="16"/>
      <c r="AP152" s="16"/>
      <c r="AQ152" s="16"/>
      <c r="BI152" s="1">
        <v>17</v>
      </c>
      <c r="BJ152" s="6">
        <f>SUM($R$5:R154)-$AB$2</f>
        <v>-2.912078999999999</v>
      </c>
      <c r="BK152" s="6">
        <f>SUM($R$5:S154)-$AB$2</f>
        <v>11.13030448000001</v>
      </c>
      <c r="BL152" s="6">
        <f>SUM($R$5:T154)-$AB$2</f>
        <v>46.236263179999995</v>
      </c>
      <c r="BM152" s="6">
        <f>SUM($R$5:U154)-$AB$2</f>
        <v>95.384605360000066</v>
      </c>
      <c r="BN152" s="6">
        <f>SUM($R$5:V154)-$AB$2</f>
        <v>165.59652275999977</v>
      </c>
      <c r="BO152" s="6">
        <f>SUM($R$5:W154)-$AB$2</f>
        <v>249.85082363999982</v>
      </c>
      <c r="BP152" s="16"/>
    </row>
    <row r="153" spans="1:68" ht="15" thickTop="1" thickBot="1" x14ac:dyDescent="0.5">
      <c r="A153" s="1">
        <v>2008</v>
      </c>
      <c r="B153" s="1">
        <v>1</v>
      </c>
      <c r="C153" s="1">
        <v>7</v>
      </c>
      <c r="D153" s="1">
        <v>19</v>
      </c>
      <c r="E153" s="1">
        <v>11.7</v>
      </c>
      <c r="F153" s="1">
        <v>0</v>
      </c>
      <c r="G153" s="13">
        <f t="shared" si="174"/>
        <v>0</v>
      </c>
      <c r="H153" s="4">
        <v>152</v>
      </c>
      <c r="Q153" s="1">
        <v>16</v>
      </c>
      <c r="R153" s="6">
        <f t="shared" si="175"/>
        <v>1.1599999999999999E-5</v>
      </c>
      <c r="S153" s="6">
        <f t="shared" si="176"/>
        <v>4.5007999999999993E-5</v>
      </c>
      <c r="T153" s="6">
        <f t="shared" si="177"/>
        <v>1.1251999999999999E-4</v>
      </c>
      <c r="U153" s="6">
        <f t="shared" si="178"/>
        <v>1.5752800000000001E-4</v>
      </c>
      <c r="V153" s="6">
        <f t="shared" si="179"/>
        <v>2.2503999999999997E-4</v>
      </c>
      <c r="W153" s="6">
        <f t="shared" si="180"/>
        <v>2.70048E-4</v>
      </c>
      <c r="X153" s="17"/>
      <c r="Y153" s="17"/>
      <c r="Z153" s="17"/>
      <c r="AA153" s="17"/>
      <c r="AB153" s="17"/>
      <c r="AC153" s="17"/>
      <c r="AE153" s="16"/>
      <c r="AF153" s="16"/>
      <c r="AG153" s="16"/>
      <c r="AH153" s="16"/>
      <c r="AI153" s="16"/>
      <c r="AJ153" s="16"/>
      <c r="AL153" s="16"/>
      <c r="AM153" s="16"/>
      <c r="AN153" s="16"/>
      <c r="AO153" s="16"/>
      <c r="AP153" s="16"/>
      <c r="AQ153" s="16"/>
      <c r="BI153" s="1">
        <v>18</v>
      </c>
      <c r="BJ153" s="6">
        <f>SUM($R$5:R155)-$AB$2</f>
        <v>-2.912078999999999</v>
      </c>
      <c r="BK153" s="6">
        <f>SUM($R$5:S155)-$AB$2</f>
        <v>11.13030448000001</v>
      </c>
      <c r="BL153" s="6">
        <f>SUM($R$5:T155)-$AB$2</f>
        <v>46.236263179999995</v>
      </c>
      <c r="BM153" s="6">
        <f>SUM($R$5:U155)-$AB$2</f>
        <v>95.384605360000066</v>
      </c>
      <c r="BN153" s="6">
        <f>SUM($R$5:V155)-$AB$2</f>
        <v>165.59652275999977</v>
      </c>
      <c r="BO153" s="6">
        <f>SUM($R$5:W155)-$AB$2</f>
        <v>249.85082363999982</v>
      </c>
      <c r="BP153" s="16"/>
    </row>
    <row r="154" spans="1:68" ht="15" thickTop="1" thickBot="1" x14ac:dyDescent="0.5">
      <c r="A154" s="1">
        <v>2008</v>
      </c>
      <c r="B154" s="1">
        <v>1</v>
      </c>
      <c r="C154" s="1">
        <v>7</v>
      </c>
      <c r="D154" s="1">
        <v>20</v>
      </c>
      <c r="E154" s="1">
        <v>11.7</v>
      </c>
      <c r="F154" s="1">
        <v>0</v>
      </c>
      <c r="G154" s="13">
        <f t="shared" si="174"/>
        <v>0</v>
      </c>
      <c r="H154" s="13">
        <v>153</v>
      </c>
      <c r="Q154" s="1">
        <v>17</v>
      </c>
      <c r="R154" s="6">
        <f t="shared" si="175"/>
        <v>0</v>
      </c>
      <c r="S154" s="6">
        <f t="shared" si="176"/>
        <v>0</v>
      </c>
      <c r="T154" s="6">
        <f t="shared" si="177"/>
        <v>0</v>
      </c>
      <c r="U154" s="6">
        <f t="shared" si="178"/>
        <v>0</v>
      </c>
      <c r="V154" s="6">
        <f t="shared" si="179"/>
        <v>0</v>
      </c>
      <c r="W154" s="6">
        <f t="shared" si="180"/>
        <v>0</v>
      </c>
      <c r="X154" s="17"/>
      <c r="Y154" s="17"/>
      <c r="Z154" s="17"/>
      <c r="AA154" s="17"/>
      <c r="AB154" s="17"/>
      <c r="AC154" s="17"/>
      <c r="AE154" s="16"/>
      <c r="AF154" s="16"/>
      <c r="AG154" s="16"/>
      <c r="AH154" s="16"/>
      <c r="AI154" s="16"/>
      <c r="AJ154" s="16"/>
      <c r="AL154" s="16"/>
      <c r="AM154" s="16"/>
      <c r="AN154" s="16"/>
      <c r="AO154" s="16"/>
      <c r="AP154" s="16"/>
      <c r="AQ154" s="16"/>
      <c r="BI154" s="1">
        <v>19</v>
      </c>
      <c r="BJ154" s="6">
        <f>SUM($R$5:R156)-$AB$2</f>
        <v>-2.912078999999999</v>
      </c>
      <c r="BK154" s="6">
        <f>SUM($R$5:S156)-$AB$2</f>
        <v>11.13030448000001</v>
      </c>
      <c r="BL154" s="6">
        <f>SUM($R$5:T156)-$AB$2</f>
        <v>46.236263179999995</v>
      </c>
      <c r="BM154" s="6">
        <f>SUM($R$5:U156)-$AB$2</f>
        <v>95.384605360000066</v>
      </c>
      <c r="BN154" s="6">
        <f>SUM($R$5:V156)-$AB$2</f>
        <v>165.59652275999977</v>
      </c>
      <c r="BO154" s="6">
        <f>SUM($R$5:W156)-$AB$2</f>
        <v>249.85082363999982</v>
      </c>
      <c r="BP154" s="16"/>
    </row>
    <row r="155" spans="1:68" ht="15" thickTop="1" thickBot="1" x14ac:dyDescent="0.5">
      <c r="A155" s="1">
        <v>2008</v>
      </c>
      <c r="B155" s="1">
        <v>1</v>
      </c>
      <c r="C155" s="1">
        <v>7</v>
      </c>
      <c r="D155" s="1">
        <v>21</v>
      </c>
      <c r="E155" s="1">
        <v>11.8</v>
      </c>
      <c r="F155" s="1">
        <v>0</v>
      </c>
      <c r="G155" s="13">
        <f t="shared" si="174"/>
        <v>0</v>
      </c>
      <c r="H155" s="4">
        <v>154</v>
      </c>
      <c r="Q155" s="1">
        <v>18</v>
      </c>
      <c r="R155" s="6">
        <f t="shared" si="175"/>
        <v>0</v>
      </c>
      <c r="S155" s="6">
        <f t="shared" si="176"/>
        <v>0</v>
      </c>
      <c r="T155" s="6">
        <f t="shared" si="177"/>
        <v>0</v>
      </c>
      <c r="U155" s="6">
        <f t="shared" si="178"/>
        <v>0</v>
      </c>
      <c r="V155" s="6">
        <f t="shared" si="179"/>
        <v>0</v>
      </c>
      <c r="W155" s="6">
        <f t="shared" si="180"/>
        <v>0</v>
      </c>
      <c r="X155" s="17"/>
      <c r="Y155" s="17"/>
      <c r="Z155" s="17"/>
      <c r="AA155" s="17"/>
      <c r="AB155" s="17"/>
      <c r="AC155" s="17"/>
      <c r="AE155" s="16"/>
      <c r="AF155" s="16"/>
      <c r="AG155" s="16"/>
      <c r="AH155" s="16"/>
      <c r="AI155" s="16"/>
      <c r="AJ155" s="16"/>
      <c r="AL155" s="16"/>
      <c r="AM155" s="16"/>
      <c r="AN155" s="16"/>
      <c r="AO155" s="16"/>
      <c r="AP155" s="16"/>
      <c r="AQ155" s="16"/>
      <c r="BI155" s="1">
        <v>20</v>
      </c>
      <c r="BJ155" s="6">
        <f>SUM($R$5:R157)-$AB$2</f>
        <v>-2.912078999999999</v>
      </c>
      <c r="BK155" s="6">
        <f>SUM($R$5:S157)-$AB$2</f>
        <v>11.13030448000001</v>
      </c>
      <c r="BL155" s="6">
        <f>SUM($R$5:T157)-$AB$2</f>
        <v>46.236263179999995</v>
      </c>
      <c r="BM155" s="6">
        <f>SUM($R$5:U157)-$AB$2</f>
        <v>95.384605360000066</v>
      </c>
      <c r="BN155" s="6">
        <f>SUM($R$5:V157)-$AB$2</f>
        <v>165.59652275999977</v>
      </c>
      <c r="BO155" s="6">
        <f>SUM($R$5:W157)-$AB$2</f>
        <v>249.85082363999982</v>
      </c>
      <c r="BP155" s="16"/>
    </row>
    <row r="156" spans="1:68" ht="15" thickTop="1" thickBot="1" x14ac:dyDescent="0.5">
      <c r="A156" s="1">
        <v>2008</v>
      </c>
      <c r="B156" s="1">
        <v>1</v>
      </c>
      <c r="C156" s="1">
        <v>7</v>
      </c>
      <c r="D156" s="1">
        <v>22</v>
      </c>
      <c r="E156" s="1">
        <v>11.9</v>
      </c>
      <c r="F156" s="1">
        <v>0</v>
      </c>
      <c r="G156" s="13">
        <f t="shared" si="174"/>
        <v>1.7000000000000001E-4</v>
      </c>
      <c r="H156" s="13">
        <v>155</v>
      </c>
      <c r="Q156" s="1">
        <v>19</v>
      </c>
      <c r="R156" s="6">
        <f t="shared" si="175"/>
        <v>0</v>
      </c>
      <c r="S156" s="6">
        <f t="shared" si="176"/>
        <v>0</v>
      </c>
      <c r="T156" s="6">
        <f t="shared" si="177"/>
        <v>0</v>
      </c>
      <c r="U156" s="6">
        <f t="shared" si="178"/>
        <v>0</v>
      </c>
      <c r="V156" s="6">
        <f t="shared" si="179"/>
        <v>0</v>
      </c>
      <c r="W156" s="6">
        <f t="shared" si="180"/>
        <v>0</v>
      </c>
      <c r="X156" s="17"/>
      <c r="Y156" s="17"/>
      <c r="Z156" s="17"/>
      <c r="AA156" s="17"/>
      <c r="AB156" s="17"/>
      <c r="AC156" s="17"/>
      <c r="AE156" s="16"/>
      <c r="AF156" s="16"/>
      <c r="AG156" s="16"/>
      <c r="AH156" s="16"/>
      <c r="AI156" s="16"/>
      <c r="AJ156" s="16"/>
      <c r="AL156" s="16"/>
      <c r="AM156" s="16"/>
      <c r="AN156" s="16"/>
      <c r="AO156" s="16"/>
      <c r="AP156" s="16"/>
      <c r="AQ156" s="16"/>
      <c r="BI156" s="1">
        <v>21</v>
      </c>
      <c r="BJ156" s="6">
        <f>SUM($R$5:R158)-$AB$2</f>
        <v>-2.912078999999999</v>
      </c>
      <c r="BK156" s="6">
        <f>SUM($R$5:S158)-$AB$2</f>
        <v>11.13030448000001</v>
      </c>
      <c r="BL156" s="6">
        <f>SUM($R$5:T158)-$AB$2</f>
        <v>46.236263179999995</v>
      </c>
      <c r="BM156" s="6">
        <f>SUM($R$5:U158)-$AB$2</f>
        <v>95.384605360000066</v>
      </c>
      <c r="BN156" s="6">
        <f>SUM($R$5:V158)-$AB$2</f>
        <v>165.59652275999977</v>
      </c>
      <c r="BO156" s="6">
        <f>SUM($R$5:W158)-$AB$2</f>
        <v>249.85082363999982</v>
      </c>
      <c r="BP156" s="16"/>
    </row>
    <row r="157" spans="1:68" ht="15" thickTop="1" thickBot="1" x14ac:dyDescent="0.5">
      <c r="A157" s="1">
        <v>2008</v>
      </c>
      <c r="B157" s="1">
        <v>1</v>
      </c>
      <c r="C157" s="1">
        <v>7</v>
      </c>
      <c r="D157" s="1">
        <v>23</v>
      </c>
      <c r="E157" s="1">
        <v>12.1</v>
      </c>
      <c r="F157" s="1">
        <v>0</v>
      </c>
      <c r="G157" s="13">
        <f t="shared" si="174"/>
        <v>9.4750000000000001E-2</v>
      </c>
      <c r="H157" s="4">
        <v>156</v>
      </c>
      <c r="Q157" s="1">
        <v>20</v>
      </c>
      <c r="R157" s="6">
        <f t="shared" si="175"/>
        <v>0</v>
      </c>
      <c r="S157" s="6">
        <f t="shared" si="176"/>
        <v>0</v>
      </c>
      <c r="T157" s="6">
        <f t="shared" si="177"/>
        <v>0</v>
      </c>
      <c r="U157" s="6">
        <f t="shared" si="178"/>
        <v>0</v>
      </c>
      <c r="V157" s="6">
        <f t="shared" si="179"/>
        <v>0</v>
      </c>
      <c r="W157" s="6">
        <f t="shared" si="180"/>
        <v>0</v>
      </c>
      <c r="X157" s="17"/>
      <c r="Y157" s="17"/>
      <c r="Z157" s="17"/>
      <c r="AA157" s="17"/>
      <c r="AB157" s="17"/>
      <c r="AC157" s="17"/>
      <c r="AE157" s="16"/>
      <c r="AF157" s="16"/>
      <c r="AG157" s="16"/>
      <c r="AH157" s="16"/>
      <c r="AI157" s="16"/>
      <c r="AJ157" s="16"/>
      <c r="AL157" s="16"/>
      <c r="AM157" s="16"/>
      <c r="AN157" s="16"/>
      <c r="AO157" s="16"/>
      <c r="AP157" s="16"/>
      <c r="AQ157" s="16"/>
      <c r="BI157" s="1">
        <v>22</v>
      </c>
      <c r="BJ157" s="6">
        <f>SUM($R$5:R159)-$AB$2</f>
        <v>-2.912078999999999</v>
      </c>
      <c r="BK157" s="6">
        <f>SUM($R$5:S159)-$AB$2</f>
        <v>11.13030448000001</v>
      </c>
      <c r="BL157" s="6">
        <f>SUM($R$5:T159)-$AB$2</f>
        <v>46.236263179999995</v>
      </c>
      <c r="BM157" s="6">
        <f>SUM($R$5:U159)-$AB$2</f>
        <v>95.384605360000066</v>
      </c>
      <c r="BN157" s="6">
        <f>SUM($R$5:V159)-$AB$2</f>
        <v>165.59652275999977</v>
      </c>
      <c r="BO157" s="6">
        <f>SUM($R$5:W159)-$AB$2</f>
        <v>249.85082363999982</v>
      </c>
      <c r="BP157" s="16"/>
    </row>
    <row r="158" spans="1:68" ht="15" thickTop="1" thickBot="1" x14ac:dyDescent="0.5">
      <c r="A158" s="1">
        <v>2008</v>
      </c>
      <c r="B158" s="1">
        <v>1</v>
      </c>
      <c r="C158" s="1">
        <v>8</v>
      </c>
      <c r="D158" s="1">
        <v>0</v>
      </c>
      <c r="E158" s="1">
        <v>12.2</v>
      </c>
      <c r="F158" s="1">
        <v>0</v>
      </c>
      <c r="G158" s="13">
        <f t="shared" si="174"/>
        <v>0.35757</v>
      </c>
      <c r="H158" s="13">
        <v>157</v>
      </c>
      <c r="Q158" s="1">
        <v>21</v>
      </c>
      <c r="R158" s="6">
        <f t="shared" si="175"/>
        <v>0</v>
      </c>
      <c r="S158" s="6">
        <f t="shared" si="176"/>
        <v>0</v>
      </c>
      <c r="T158" s="6">
        <f t="shared" si="177"/>
        <v>0</v>
      </c>
      <c r="U158" s="6">
        <f t="shared" si="178"/>
        <v>0</v>
      </c>
      <c r="V158" s="6">
        <f t="shared" si="179"/>
        <v>0</v>
      </c>
      <c r="W158" s="6">
        <f t="shared" si="180"/>
        <v>0</v>
      </c>
      <c r="X158" s="17"/>
      <c r="Y158" s="17"/>
      <c r="Z158" s="17"/>
      <c r="AA158" s="17"/>
      <c r="AB158" s="17"/>
      <c r="AC158" s="17"/>
      <c r="AE158" s="16"/>
      <c r="AF158" s="16"/>
      <c r="AG158" s="16"/>
      <c r="AH158" s="16"/>
      <c r="AI158" s="16"/>
      <c r="AJ158" s="16"/>
      <c r="AL158" s="16"/>
      <c r="AM158" s="16"/>
      <c r="AN158" s="16"/>
      <c r="AO158" s="16"/>
      <c r="AP158" s="16"/>
      <c r="AQ158" s="16"/>
      <c r="BI158" s="1">
        <v>23</v>
      </c>
      <c r="BJ158" s="6">
        <f>SUM($R$5:R160)-$AB$2</f>
        <v>-2.912078999999999</v>
      </c>
      <c r="BK158" s="6">
        <f>SUM($R$5:S160)-$AB$2</f>
        <v>11.13030448000001</v>
      </c>
      <c r="BL158" s="6">
        <f>SUM($R$5:T160)-$AB$2</f>
        <v>46.236263179999995</v>
      </c>
      <c r="BM158" s="6">
        <f>SUM($R$5:U160)-$AB$2</f>
        <v>95.384605360000066</v>
      </c>
      <c r="BN158" s="6">
        <f>SUM($R$5:V160)-$AB$2</f>
        <v>165.59652275999977</v>
      </c>
      <c r="BO158" s="6">
        <f>SUM($R$5:W160)-$AB$2</f>
        <v>249.85082363999982</v>
      </c>
      <c r="BP158" s="16"/>
    </row>
    <row r="159" spans="1:68" ht="15" thickTop="1" thickBot="1" x14ac:dyDescent="0.5">
      <c r="A159" s="1">
        <v>2008</v>
      </c>
      <c r="B159" s="1">
        <v>1</v>
      </c>
      <c r="C159" s="1">
        <v>8</v>
      </c>
      <c r="D159" s="1">
        <v>1</v>
      </c>
      <c r="E159" s="1">
        <v>12.4</v>
      </c>
      <c r="F159" s="1">
        <v>0</v>
      </c>
      <c r="G159" s="13">
        <f t="shared" si="174"/>
        <v>0.39771999999999996</v>
      </c>
      <c r="H159" s="4">
        <v>158</v>
      </c>
      <c r="Q159" s="1">
        <v>22</v>
      </c>
      <c r="R159" s="6">
        <f t="shared" si="175"/>
        <v>0</v>
      </c>
      <c r="S159" s="6">
        <f t="shared" si="176"/>
        <v>0</v>
      </c>
      <c r="T159" s="6">
        <f t="shared" si="177"/>
        <v>0</v>
      </c>
      <c r="U159" s="6">
        <f t="shared" si="178"/>
        <v>0</v>
      </c>
      <c r="V159" s="6">
        <f t="shared" si="179"/>
        <v>0</v>
      </c>
      <c r="W159" s="6">
        <f t="shared" si="180"/>
        <v>0</v>
      </c>
      <c r="X159" s="17"/>
      <c r="Y159" s="17"/>
      <c r="Z159" s="17"/>
      <c r="AA159" s="17"/>
      <c r="AB159" s="17"/>
      <c r="AC159" s="17"/>
      <c r="AE159" s="16"/>
      <c r="AF159" s="16"/>
      <c r="AG159" s="16"/>
      <c r="AH159" s="16"/>
      <c r="AI159" s="16"/>
      <c r="AJ159" s="16"/>
      <c r="AL159" s="16"/>
      <c r="AM159" s="16"/>
      <c r="AN159" s="16"/>
      <c r="AO159" s="16"/>
      <c r="AP159" s="16"/>
      <c r="AQ159" s="16"/>
      <c r="BI159" s="1">
        <v>0</v>
      </c>
      <c r="BJ159" s="6">
        <f t="shared" ref="BJ159" si="211">R161-$AB$2</f>
        <v>-6.53125</v>
      </c>
      <c r="BK159" s="6">
        <f t="shared" ref="BK159" si="212">S161-$AB$2</f>
        <v>-6.53125</v>
      </c>
      <c r="BL159" s="6">
        <f t="shared" ref="BL159" si="213">T161-$AB$2</f>
        <v>-6.53125</v>
      </c>
      <c r="BM159" s="6">
        <f t="shared" ref="BM159" si="214">U161-$AB$2</f>
        <v>-6.53125</v>
      </c>
      <c r="BN159" s="6">
        <f t="shared" ref="BN159" si="215">V161-$AB$2</f>
        <v>-6.53125</v>
      </c>
      <c r="BO159" s="6">
        <f t="shared" ref="BO159" si="216">W161-$AB$2</f>
        <v>-6.53125</v>
      </c>
      <c r="BP159" s="16">
        <v>8</v>
      </c>
    </row>
    <row r="160" spans="1:68" ht="15" thickTop="1" thickBot="1" x14ac:dyDescent="0.5">
      <c r="A160" s="1">
        <v>2008</v>
      </c>
      <c r="B160" s="1">
        <v>1</v>
      </c>
      <c r="C160" s="1">
        <v>8</v>
      </c>
      <c r="D160" s="1">
        <v>2</v>
      </c>
      <c r="E160" s="1">
        <v>12.4</v>
      </c>
      <c r="F160" s="1">
        <v>0</v>
      </c>
      <c r="G160" s="13">
        <f t="shared" si="174"/>
        <v>0.45402999999999999</v>
      </c>
      <c r="H160" s="13">
        <v>159</v>
      </c>
      <c r="Q160" s="1">
        <v>23</v>
      </c>
      <c r="R160" s="6">
        <f t="shared" si="175"/>
        <v>0</v>
      </c>
      <c r="S160" s="6">
        <f t="shared" si="176"/>
        <v>0</v>
      </c>
      <c r="T160" s="6">
        <f t="shared" si="177"/>
        <v>0</v>
      </c>
      <c r="U160" s="6">
        <f t="shared" si="178"/>
        <v>0</v>
      </c>
      <c r="V160" s="6">
        <f t="shared" si="179"/>
        <v>0</v>
      </c>
      <c r="W160" s="6">
        <f t="shared" si="180"/>
        <v>0</v>
      </c>
      <c r="X160" s="17"/>
      <c r="Y160" s="17"/>
      <c r="Z160" s="17"/>
      <c r="AA160" s="17"/>
      <c r="AB160" s="17"/>
      <c r="AC160" s="17"/>
      <c r="AE160" s="16"/>
      <c r="AF160" s="16"/>
      <c r="AG160" s="16"/>
      <c r="AH160" s="16"/>
      <c r="AI160" s="16"/>
      <c r="AJ160" s="16"/>
      <c r="AL160" s="16"/>
      <c r="AM160" s="16"/>
      <c r="AN160" s="16"/>
      <c r="AO160" s="16"/>
      <c r="AP160" s="16"/>
      <c r="AQ160" s="16"/>
      <c r="BI160" s="1">
        <v>1</v>
      </c>
      <c r="BJ160" s="6">
        <f>SUM($R$5:R162)-$AB$2</f>
        <v>-2.912078999999999</v>
      </c>
      <c r="BK160" s="6">
        <f>SUM($R$5:S162)-$AB$2</f>
        <v>11.13030448000001</v>
      </c>
      <c r="BL160" s="6">
        <f>SUM($R$5:T162)-$AB$2</f>
        <v>46.236263179999995</v>
      </c>
      <c r="BM160" s="6">
        <f>SUM($R$5:U162)-$AB$2</f>
        <v>95.384605360000066</v>
      </c>
      <c r="BN160" s="6">
        <f>SUM($R$5:V162)-$AB$2</f>
        <v>165.59652275999977</v>
      </c>
      <c r="BO160" s="6">
        <f>SUM($R$5:W162)-$AB$2</f>
        <v>249.85082363999982</v>
      </c>
      <c r="BP160" s="16"/>
    </row>
    <row r="161" spans="1:68" ht="15" thickTop="1" thickBot="1" x14ac:dyDescent="0.5">
      <c r="A161" s="1">
        <v>2008</v>
      </c>
      <c r="B161" s="1">
        <v>1</v>
      </c>
      <c r="C161" s="1">
        <v>8</v>
      </c>
      <c r="D161" s="1">
        <v>3</v>
      </c>
      <c r="E161" s="1">
        <v>12.4</v>
      </c>
      <c r="F161" s="1">
        <v>0</v>
      </c>
      <c r="G161" s="13">
        <f t="shared" si="174"/>
        <v>0.52030999999999994</v>
      </c>
      <c r="H161" s="4">
        <v>160</v>
      </c>
      <c r="Q161" s="1">
        <v>0</v>
      </c>
      <c r="R161" s="6">
        <f t="shared" si="175"/>
        <v>0</v>
      </c>
      <c r="S161" s="6">
        <f t="shared" si="176"/>
        <v>0</v>
      </c>
      <c r="T161" s="6">
        <f t="shared" si="177"/>
        <v>0</v>
      </c>
      <c r="U161" s="6">
        <f t="shared" si="178"/>
        <v>0</v>
      </c>
      <c r="V161" s="6">
        <f t="shared" si="179"/>
        <v>0</v>
      </c>
      <c r="W161" s="6">
        <f t="shared" si="180"/>
        <v>0</v>
      </c>
      <c r="X161" s="17"/>
      <c r="Y161" s="17"/>
      <c r="Z161" s="17"/>
      <c r="AA161" s="17"/>
      <c r="AB161" s="17"/>
      <c r="AC161" s="17"/>
      <c r="AE161" s="16"/>
      <c r="AF161" s="16"/>
      <c r="AG161" s="16"/>
      <c r="AH161" s="16"/>
      <c r="AI161" s="16"/>
      <c r="AJ161" s="16"/>
      <c r="AL161" s="16"/>
      <c r="AM161" s="16"/>
      <c r="AN161" s="16"/>
      <c r="AO161" s="16"/>
      <c r="AP161" s="16"/>
      <c r="AQ161" s="16"/>
      <c r="BI161" s="1">
        <v>2</v>
      </c>
      <c r="BJ161" s="6">
        <f>SUM($R$5:R163)-$AB$2</f>
        <v>-2.912078999999999</v>
      </c>
      <c r="BK161" s="6">
        <f>SUM($R$5:S163)-$AB$2</f>
        <v>11.13030448000001</v>
      </c>
      <c r="BL161" s="6">
        <f>SUM($R$5:T163)-$AB$2</f>
        <v>46.236263179999995</v>
      </c>
      <c r="BM161" s="6">
        <f>SUM($R$5:U163)-$AB$2</f>
        <v>95.384605360000066</v>
      </c>
      <c r="BN161" s="6">
        <f>SUM($R$5:V163)-$AB$2</f>
        <v>165.59652275999977</v>
      </c>
      <c r="BO161" s="6">
        <f>SUM($R$5:W163)-$AB$2</f>
        <v>249.85082363999982</v>
      </c>
      <c r="BP161" s="16"/>
    </row>
    <row r="162" spans="1:68" ht="15" thickTop="1" thickBot="1" x14ac:dyDescent="0.5">
      <c r="A162" s="1">
        <v>2008</v>
      </c>
      <c r="B162" s="1">
        <v>1</v>
      </c>
      <c r="C162" s="1">
        <v>8</v>
      </c>
      <c r="D162" s="1">
        <v>4</v>
      </c>
      <c r="E162" s="1">
        <v>12.3</v>
      </c>
      <c r="F162" s="1">
        <v>0</v>
      </c>
      <c r="G162" s="13">
        <f t="shared" si="174"/>
        <v>0.57994999999999997</v>
      </c>
      <c r="H162" s="13">
        <v>161</v>
      </c>
      <c r="Q162" s="1">
        <v>1</v>
      </c>
      <c r="R162" s="6">
        <f t="shared" si="175"/>
        <v>0</v>
      </c>
      <c r="S162" s="6">
        <f t="shared" si="176"/>
        <v>0</v>
      </c>
      <c r="T162" s="6">
        <f t="shared" si="177"/>
        <v>0</v>
      </c>
      <c r="U162" s="6">
        <f t="shared" si="178"/>
        <v>0</v>
      </c>
      <c r="V162" s="6">
        <f t="shared" si="179"/>
        <v>0</v>
      </c>
      <c r="W162" s="6">
        <f t="shared" si="180"/>
        <v>0</v>
      </c>
      <c r="X162" s="17"/>
      <c r="Y162" s="17"/>
      <c r="Z162" s="17"/>
      <c r="AA162" s="17"/>
      <c r="AB162" s="17"/>
      <c r="AC162" s="17"/>
      <c r="AE162" s="16"/>
      <c r="AF162" s="16"/>
      <c r="AG162" s="16"/>
      <c r="AH162" s="16"/>
      <c r="AI162" s="16"/>
      <c r="AJ162" s="16"/>
      <c r="AL162" s="16"/>
      <c r="AM162" s="16"/>
      <c r="AN162" s="16"/>
      <c r="AO162" s="16"/>
      <c r="AP162" s="16"/>
      <c r="AQ162" s="16"/>
      <c r="BI162" s="1">
        <v>3</v>
      </c>
      <c r="BJ162" s="6">
        <f>SUM($R$5:R164)-$AB$2</f>
        <v>-2.912078999999999</v>
      </c>
      <c r="BK162" s="6">
        <f>SUM($R$5:S164)-$AB$2</f>
        <v>11.13030448000001</v>
      </c>
      <c r="BL162" s="6">
        <f>SUM($R$5:T164)-$AB$2</f>
        <v>46.236263179999995</v>
      </c>
      <c r="BM162" s="6">
        <f>SUM($R$5:U164)-$AB$2</f>
        <v>95.384605360000066</v>
      </c>
      <c r="BN162" s="6">
        <f>SUM($R$5:V164)-$AB$2</f>
        <v>165.59652275999977</v>
      </c>
      <c r="BO162" s="6">
        <f>SUM($R$5:W164)-$AB$2</f>
        <v>249.85082363999982</v>
      </c>
      <c r="BP162" s="16"/>
    </row>
    <row r="163" spans="1:68" ht="15" thickTop="1" thickBot="1" x14ac:dyDescent="0.5">
      <c r="A163" s="1">
        <v>2008</v>
      </c>
      <c r="B163" s="1">
        <v>1</v>
      </c>
      <c r="C163" s="1">
        <v>8</v>
      </c>
      <c r="D163" s="1">
        <v>5</v>
      </c>
      <c r="E163" s="1">
        <v>12.2</v>
      </c>
      <c r="F163" s="1">
        <v>0</v>
      </c>
      <c r="G163" s="13">
        <f t="shared" si="174"/>
        <v>0.61247999999999991</v>
      </c>
      <c r="H163" s="4">
        <v>162</v>
      </c>
      <c r="Q163" s="1">
        <v>2</v>
      </c>
      <c r="R163" s="6">
        <f t="shared" si="175"/>
        <v>0</v>
      </c>
      <c r="S163" s="6">
        <f t="shared" si="176"/>
        <v>0</v>
      </c>
      <c r="T163" s="6">
        <f t="shared" si="177"/>
        <v>0</v>
      </c>
      <c r="U163" s="6">
        <f t="shared" si="178"/>
        <v>0</v>
      </c>
      <c r="V163" s="6">
        <f t="shared" si="179"/>
        <v>0</v>
      </c>
      <c r="W163" s="6">
        <f t="shared" si="180"/>
        <v>0</v>
      </c>
      <c r="X163" s="17"/>
      <c r="Y163" s="17"/>
      <c r="Z163" s="17"/>
      <c r="AA163" s="17"/>
      <c r="AB163" s="17"/>
      <c r="AC163" s="17"/>
      <c r="AE163" s="16"/>
      <c r="AF163" s="16"/>
      <c r="AG163" s="16"/>
      <c r="AH163" s="16"/>
      <c r="AI163" s="16"/>
      <c r="AJ163" s="16"/>
      <c r="AL163" s="16"/>
      <c r="AM163" s="16"/>
      <c r="AN163" s="16"/>
      <c r="AO163" s="16"/>
      <c r="AP163" s="16"/>
      <c r="AQ163" s="16"/>
      <c r="BI163" s="1">
        <v>4</v>
      </c>
      <c r="BJ163" s="6">
        <f>SUM($R$5:R165)-$AB$2</f>
        <v>-2.912078999999999</v>
      </c>
      <c r="BK163" s="6">
        <f>SUM($R$5:S165)-$AB$2</f>
        <v>11.13030448000001</v>
      </c>
      <c r="BL163" s="6">
        <f>SUM($R$5:T165)-$AB$2</f>
        <v>46.236263179999995</v>
      </c>
      <c r="BM163" s="6">
        <f>SUM($R$5:U165)-$AB$2</f>
        <v>95.384605360000066</v>
      </c>
      <c r="BN163" s="6">
        <f>SUM($R$5:V165)-$AB$2</f>
        <v>165.59652275999977</v>
      </c>
      <c r="BO163" s="6">
        <f>SUM($R$5:W165)-$AB$2</f>
        <v>249.85082363999982</v>
      </c>
      <c r="BP163" s="16"/>
    </row>
    <row r="164" spans="1:68" ht="15" thickTop="1" thickBot="1" x14ac:dyDescent="0.5">
      <c r="A164" s="1">
        <v>2008</v>
      </c>
      <c r="B164" s="1">
        <v>1</v>
      </c>
      <c r="C164" s="1">
        <v>8</v>
      </c>
      <c r="D164" s="1">
        <v>6</v>
      </c>
      <c r="E164" s="1">
        <v>12.2</v>
      </c>
      <c r="F164" s="1">
        <v>0</v>
      </c>
      <c r="G164" s="13">
        <f t="shared" si="174"/>
        <v>0.61471999999999993</v>
      </c>
      <c r="H164" s="13">
        <v>163</v>
      </c>
      <c r="Q164" s="1">
        <v>3</v>
      </c>
      <c r="R164" s="6">
        <f t="shared" si="175"/>
        <v>0</v>
      </c>
      <c r="S164" s="6">
        <f t="shared" si="176"/>
        <v>0</v>
      </c>
      <c r="T164" s="6">
        <f t="shared" si="177"/>
        <v>0</v>
      </c>
      <c r="U164" s="6">
        <f t="shared" si="178"/>
        <v>0</v>
      </c>
      <c r="V164" s="6">
        <f t="shared" si="179"/>
        <v>0</v>
      </c>
      <c r="W164" s="6">
        <f t="shared" si="180"/>
        <v>0</v>
      </c>
      <c r="X164" s="17"/>
      <c r="Y164" s="17"/>
      <c r="Z164" s="17"/>
      <c r="AA164" s="17"/>
      <c r="AB164" s="17"/>
      <c r="AC164" s="17"/>
      <c r="AE164" s="16"/>
      <c r="AF164" s="16"/>
      <c r="AG164" s="16"/>
      <c r="AH164" s="16"/>
      <c r="AI164" s="16"/>
      <c r="AJ164" s="16"/>
      <c r="AL164" s="16"/>
      <c r="AM164" s="16"/>
      <c r="AN164" s="16"/>
      <c r="AO164" s="16"/>
      <c r="AP164" s="16"/>
      <c r="AQ164" s="16"/>
      <c r="BI164" s="1">
        <v>5</v>
      </c>
      <c r="BJ164" s="6">
        <f>SUM($R$5:R166)-$AB$2</f>
        <v>-2.912078999999999</v>
      </c>
      <c r="BK164" s="6">
        <f>SUM($R$5:S166)-$AB$2</f>
        <v>11.13030448000001</v>
      </c>
      <c r="BL164" s="6">
        <f>SUM($R$5:T166)-$AB$2</f>
        <v>46.236263179999995</v>
      </c>
      <c r="BM164" s="6">
        <f>SUM($R$5:U166)-$AB$2</f>
        <v>95.384605360000066</v>
      </c>
      <c r="BN164" s="6">
        <f>SUM($R$5:V166)-$AB$2</f>
        <v>165.59652275999977</v>
      </c>
      <c r="BO164" s="6">
        <f>SUM($R$5:W166)-$AB$2</f>
        <v>249.85082363999982</v>
      </c>
      <c r="BP164" s="16"/>
    </row>
    <row r="165" spans="1:68" ht="15" thickTop="1" thickBot="1" x14ac:dyDescent="0.5">
      <c r="A165" s="1">
        <v>2008</v>
      </c>
      <c r="B165" s="1">
        <v>1</v>
      </c>
      <c r="C165" s="1">
        <v>8</v>
      </c>
      <c r="D165" s="1">
        <v>7</v>
      </c>
      <c r="E165" s="1">
        <v>12.4</v>
      </c>
      <c r="F165" s="1">
        <v>0</v>
      </c>
      <c r="G165" s="13">
        <f t="shared" si="174"/>
        <v>0.61471999999999993</v>
      </c>
      <c r="H165" s="4">
        <v>164</v>
      </c>
      <c r="Q165" s="1">
        <v>4</v>
      </c>
      <c r="R165" s="6">
        <f t="shared" si="175"/>
        <v>0</v>
      </c>
      <c r="S165" s="6">
        <f t="shared" si="176"/>
        <v>0</v>
      </c>
      <c r="T165" s="6">
        <f t="shared" si="177"/>
        <v>0</v>
      </c>
      <c r="U165" s="6">
        <f t="shared" si="178"/>
        <v>0</v>
      </c>
      <c r="V165" s="6">
        <f t="shared" si="179"/>
        <v>0</v>
      </c>
      <c r="W165" s="6">
        <f t="shared" si="180"/>
        <v>0</v>
      </c>
      <c r="X165" s="17"/>
      <c r="Y165" s="17"/>
      <c r="Z165" s="17"/>
      <c r="AA165" s="17"/>
      <c r="AB165" s="17"/>
      <c r="AC165" s="17"/>
      <c r="AE165" s="16"/>
      <c r="AF165" s="16"/>
      <c r="AG165" s="16"/>
      <c r="AH165" s="16"/>
      <c r="AI165" s="16"/>
      <c r="AJ165" s="16"/>
      <c r="AL165" s="16"/>
      <c r="AM165" s="16"/>
      <c r="AN165" s="16"/>
      <c r="AO165" s="16"/>
      <c r="AP165" s="16"/>
      <c r="AQ165" s="16"/>
      <c r="BI165" s="1">
        <v>6</v>
      </c>
      <c r="BJ165" s="6">
        <f>SUM($R$5:R167)-$AB$2</f>
        <v>-2.912078999999999</v>
      </c>
      <c r="BK165" s="6">
        <f>SUM($R$5:S167)-$AB$2</f>
        <v>11.13030448000001</v>
      </c>
      <c r="BL165" s="6">
        <f>SUM($R$5:T167)-$AB$2</f>
        <v>46.236263179999995</v>
      </c>
      <c r="BM165" s="6">
        <f>SUM($R$5:U167)-$AB$2</f>
        <v>95.384605360000066</v>
      </c>
      <c r="BN165" s="6">
        <f>SUM($R$5:V167)-$AB$2</f>
        <v>165.59652275999977</v>
      </c>
      <c r="BO165" s="6">
        <f>SUM($R$5:W167)-$AB$2</f>
        <v>249.85082363999982</v>
      </c>
      <c r="BP165" s="16"/>
    </row>
    <row r="166" spans="1:68" ht="15" thickTop="1" thickBot="1" x14ac:dyDescent="0.5">
      <c r="A166" s="1">
        <v>2008</v>
      </c>
      <c r="B166" s="1">
        <v>1</v>
      </c>
      <c r="C166" s="1">
        <v>8</v>
      </c>
      <c r="D166" s="1">
        <v>8</v>
      </c>
      <c r="E166" s="1">
        <v>12.5</v>
      </c>
      <c r="F166" s="1">
        <v>0</v>
      </c>
      <c r="G166" s="13">
        <f t="shared" si="174"/>
        <v>0.61471999999999993</v>
      </c>
      <c r="H166" s="13">
        <v>165</v>
      </c>
      <c r="Q166" s="1">
        <v>5</v>
      </c>
      <c r="R166" s="6">
        <f t="shared" si="175"/>
        <v>0</v>
      </c>
      <c r="S166" s="6">
        <f t="shared" si="176"/>
        <v>0</v>
      </c>
      <c r="T166" s="6">
        <f t="shared" si="177"/>
        <v>0</v>
      </c>
      <c r="U166" s="6">
        <f t="shared" si="178"/>
        <v>0</v>
      </c>
      <c r="V166" s="6">
        <f t="shared" si="179"/>
        <v>0</v>
      </c>
      <c r="W166" s="6">
        <f t="shared" si="180"/>
        <v>0</v>
      </c>
      <c r="X166" s="17"/>
      <c r="Y166" s="17"/>
      <c r="Z166" s="17"/>
      <c r="AA166" s="17"/>
      <c r="AB166" s="17"/>
      <c r="AC166" s="17"/>
      <c r="AE166" s="16"/>
      <c r="AF166" s="16"/>
      <c r="AG166" s="16"/>
      <c r="AH166" s="16"/>
      <c r="AI166" s="16"/>
      <c r="AJ166" s="16"/>
      <c r="AL166" s="16"/>
      <c r="AM166" s="16"/>
      <c r="AN166" s="16"/>
      <c r="AO166" s="16"/>
      <c r="AP166" s="16"/>
      <c r="AQ166" s="16"/>
      <c r="BI166" s="1">
        <v>7</v>
      </c>
      <c r="BJ166" s="6">
        <f>SUM($R$5:R168)-$AB$2</f>
        <v>-2.912078999999999</v>
      </c>
      <c r="BK166" s="6">
        <f>SUM($R$5:S168)-$AB$2</f>
        <v>11.13030448000001</v>
      </c>
      <c r="BL166" s="6">
        <f>SUM($R$5:T168)-$AB$2</f>
        <v>46.236263179999995</v>
      </c>
      <c r="BM166" s="6">
        <f>SUM($R$5:U168)-$AB$2</f>
        <v>95.384605360000066</v>
      </c>
      <c r="BN166" s="6">
        <f>SUM($R$5:V168)-$AB$2</f>
        <v>165.59652275999977</v>
      </c>
      <c r="BO166" s="6">
        <f>SUM($R$5:W168)-$AB$2</f>
        <v>249.85082363999982</v>
      </c>
      <c r="BP166" s="16"/>
    </row>
    <row r="167" spans="1:68" ht="15" thickTop="1" thickBot="1" x14ac:dyDescent="0.5">
      <c r="A167" s="1">
        <v>2008</v>
      </c>
      <c r="B167" s="1">
        <v>1</v>
      </c>
      <c r="C167" s="1">
        <v>8</v>
      </c>
      <c r="D167" s="1">
        <v>9</v>
      </c>
      <c r="E167" s="1">
        <v>12.3</v>
      </c>
      <c r="F167" s="1">
        <v>0.17</v>
      </c>
      <c r="G167" s="13">
        <f t="shared" si="174"/>
        <v>0.61471999999999993</v>
      </c>
      <c r="H167" s="4">
        <v>166</v>
      </c>
      <c r="Q167" s="1">
        <v>6</v>
      </c>
      <c r="R167" s="6">
        <f t="shared" si="175"/>
        <v>0</v>
      </c>
      <c r="S167" s="6">
        <f t="shared" si="176"/>
        <v>0</v>
      </c>
      <c r="T167" s="6">
        <f t="shared" si="177"/>
        <v>0</v>
      </c>
      <c r="U167" s="6">
        <f t="shared" si="178"/>
        <v>0</v>
      </c>
      <c r="V167" s="6">
        <f t="shared" si="179"/>
        <v>0</v>
      </c>
      <c r="W167" s="6">
        <f t="shared" si="180"/>
        <v>0</v>
      </c>
      <c r="X167" s="17"/>
      <c r="Y167" s="17"/>
      <c r="Z167" s="17"/>
      <c r="AA167" s="17"/>
      <c r="AB167" s="17"/>
      <c r="AC167" s="17"/>
      <c r="AE167" s="16"/>
      <c r="AF167" s="16"/>
      <c r="AG167" s="16"/>
      <c r="AH167" s="16"/>
      <c r="AI167" s="16"/>
      <c r="AJ167" s="16"/>
      <c r="AL167" s="16"/>
      <c r="AM167" s="16"/>
      <c r="AN167" s="16"/>
      <c r="AO167" s="16"/>
      <c r="AP167" s="16"/>
      <c r="AQ167" s="16"/>
      <c r="BI167" s="1">
        <v>8</v>
      </c>
      <c r="BJ167" s="6">
        <f>SUM($R$5:R169)-$AB$2</f>
        <v>-2.912078999999999</v>
      </c>
      <c r="BK167" s="6">
        <f>SUM($R$5:S169)-$AB$2</f>
        <v>11.13030448000001</v>
      </c>
      <c r="BL167" s="6">
        <f>SUM($R$5:T169)-$AB$2</f>
        <v>46.236263179999995</v>
      </c>
      <c r="BM167" s="6">
        <f>SUM($R$5:U169)-$AB$2</f>
        <v>95.384605360000066</v>
      </c>
      <c r="BN167" s="6">
        <f>SUM($R$5:V169)-$AB$2</f>
        <v>165.59652275999977</v>
      </c>
      <c r="BO167" s="6">
        <f>SUM($R$5:W169)-$AB$2</f>
        <v>249.85082363999982</v>
      </c>
      <c r="BP167" s="16"/>
    </row>
    <row r="168" spans="1:68" ht="15" thickTop="1" thickBot="1" x14ac:dyDescent="0.5">
      <c r="A168" s="1">
        <v>2008</v>
      </c>
      <c r="B168" s="1">
        <v>1</v>
      </c>
      <c r="C168" s="1">
        <v>8</v>
      </c>
      <c r="D168" s="1">
        <v>10</v>
      </c>
      <c r="E168" s="1">
        <v>12.2</v>
      </c>
      <c r="F168" s="1">
        <v>94.58</v>
      </c>
      <c r="G168" s="13">
        <f t="shared" si="174"/>
        <v>0.61454999999999993</v>
      </c>
      <c r="H168" s="13">
        <v>167</v>
      </c>
      <c r="Q168" s="1">
        <v>7</v>
      </c>
      <c r="R168" s="6">
        <f t="shared" si="175"/>
        <v>0</v>
      </c>
      <c r="S168" s="6">
        <f t="shared" si="176"/>
        <v>0</v>
      </c>
      <c r="T168" s="6">
        <f t="shared" si="177"/>
        <v>0</v>
      </c>
      <c r="U168" s="6">
        <f t="shared" si="178"/>
        <v>0</v>
      </c>
      <c r="V168" s="6">
        <f t="shared" si="179"/>
        <v>0</v>
      </c>
      <c r="W168" s="6">
        <f t="shared" si="180"/>
        <v>0</v>
      </c>
      <c r="X168" s="17"/>
      <c r="Y168" s="17"/>
      <c r="Z168" s="17"/>
      <c r="AA168" s="17"/>
      <c r="AB168" s="17"/>
      <c r="AC168" s="17"/>
      <c r="AE168" s="16"/>
      <c r="AF168" s="16"/>
      <c r="AG168" s="16"/>
      <c r="AH168" s="16"/>
      <c r="AI168" s="16"/>
      <c r="AJ168" s="16"/>
      <c r="AL168" s="16"/>
      <c r="AM168" s="16"/>
      <c r="AN168" s="16"/>
      <c r="AO168" s="16"/>
      <c r="AP168" s="16"/>
      <c r="AQ168" s="16"/>
      <c r="BI168" s="1">
        <v>9</v>
      </c>
      <c r="BJ168" s="6">
        <f>SUM($R$5:R170)-$AB$2</f>
        <v>-2.9119803999999991</v>
      </c>
      <c r="BK168" s="6">
        <f>SUM($R$5:S170)-$AB$2</f>
        <v>11.13078564800001</v>
      </c>
      <c r="BL168" s="6">
        <f>SUM($R$5:T170)-$AB$2</f>
        <v>46.237700767999996</v>
      </c>
      <c r="BM168" s="6">
        <f>SUM($R$5:U170)-$AB$2</f>
        <v>95.387381936000068</v>
      </c>
      <c r="BN168" s="6">
        <f>SUM($R$5:V170)-$AB$2</f>
        <v>165.60121217599973</v>
      </c>
      <c r="BO168" s="6">
        <f>SUM($R$5:W170)-$AB$2</f>
        <v>249.85780846399985</v>
      </c>
      <c r="BP168" s="16"/>
    </row>
    <row r="169" spans="1:68" ht="15" thickTop="1" thickBot="1" x14ac:dyDescent="0.5">
      <c r="A169" s="1">
        <v>2008</v>
      </c>
      <c r="B169" s="1">
        <v>1</v>
      </c>
      <c r="C169" s="1">
        <v>8</v>
      </c>
      <c r="D169" s="1">
        <v>11</v>
      </c>
      <c r="E169" s="1">
        <v>12.5</v>
      </c>
      <c r="F169" s="1">
        <v>262.82</v>
      </c>
      <c r="G169" s="13">
        <f t="shared" si="174"/>
        <v>0.51996999999999993</v>
      </c>
      <c r="H169" s="4">
        <v>168</v>
      </c>
      <c r="Q169" s="1">
        <v>8</v>
      </c>
      <c r="R169" s="6">
        <f t="shared" si="175"/>
        <v>0</v>
      </c>
      <c r="S169" s="6">
        <f t="shared" si="176"/>
        <v>0</v>
      </c>
      <c r="T169" s="6">
        <f t="shared" si="177"/>
        <v>0</v>
      </c>
      <c r="U169" s="6">
        <f t="shared" si="178"/>
        <v>0</v>
      </c>
      <c r="V169" s="6">
        <f t="shared" si="179"/>
        <v>0</v>
      </c>
      <c r="W169" s="6">
        <f t="shared" si="180"/>
        <v>0</v>
      </c>
      <c r="X169" s="17"/>
      <c r="Y169" s="17"/>
      <c r="Z169" s="17"/>
      <c r="AA169" s="17"/>
      <c r="AB169" s="17"/>
      <c r="AC169" s="17"/>
      <c r="AE169" s="16"/>
      <c r="AF169" s="16"/>
      <c r="AG169" s="16"/>
      <c r="AH169" s="16"/>
      <c r="AI169" s="16"/>
      <c r="AJ169" s="16"/>
      <c r="AL169" s="16"/>
      <c r="AM169" s="16"/>
      <c r="AN169" s="16"/>
      <c r="AO169" s="16"/>
      <c r="AP169" s="16"/>
      <c r="AQ169" s="16"/>
      <c r="BI169" s="1">
        <v>10</v>
      </c>
      <c r="BJ169" s="6">
        <f>SUM($R$5:R171)-$AB$2</f>
        <v>-2.8571239999999993</v>
      </c>
      <c r="BK169" s="6">
        <f>SUM($R$5:S171)-$AB$2</f>
        <v>11.398484880000009</v>
      </c>
      <c r="BL169" s="6">
        <f>SUM($R$5:T171)-$AB$2</f>
        <v>47.037507079999997</v>
      </c>
      <c r="BM169" s="6">
        <f>SUM($R$5:U171)-$AB$2</f>
        <v>96.932138160000079</v>
      </c>
      <c r="BN169" s="6">
        <f>SUM($R$5:V171)-$AB$2</f>
        <v>168.21018255999977</v>
      </c>
      <c r="BO169" s="6">
        <f>SUM($R$5:W171)-$AB$2</f>
        <v>253.7438358399998</v>
      </c>
      <c r="BP169" s="16"/>
    </row>
    <row r="170" spans="1:68" ht="15" thickTop="1" thickBot="1" x14ac:dyDescent="0.5">
      <c r="A170" s="1">
        <v>2008</v>
      </c>
      <c r="B170" s="1">
        <v>1</v>
      </c>
      <c r="C170" s="1">
        <v>8</v>
      </c>
      <c r="D170" s="1">
        <v>12</v>
      </c>
      <c r="E170" s="1">
        <v>11.4</v>
      </c>
      <c r="F170" s="1">
        <v>40.15</v>
      </c>
      <c r="G170" s="13">
        <f t="shared" si="174"/>
        <v>0.25714999999999999</v>
      </c>
      <c r="H170" s="13">
        <v>169</v>
      </c>
      <c r="Q170" s="1">
        <v>9</v>
      </c>
      <c r="R170" s="6">
        <f t="shared" si="175"/>
        <v>9.8600000000000011E-5</v>
      </c>
      <c r="S170" s="6">
        <f t="shared" si="176"/>
        <v>3.8256800000000001E-4</v>
      </c>
      <c r="T170" s="6">
        <f t="shared" si="177"/>
        <v>9.5642000000000003E-4</v>
      </c>
      <c r="U170" s="6">
        <f t="shared" si="178"/>
        <v>1.3389880000000002E-3</v>
      </c>
      <c r="V170" s="6">
        <f t="shared" si="179"/>
        <v>1.9128400000000001E-3</v>
      </c>
      <c r="W170" s="6">
        <f t="shared" si="180"/>
        <v>2.2954080000000001E-3</v>
      </c>
      <c r="X170" s="17"/>
      <c r="Y170" s="17"/>
      <c r="Z170" s="17"/>
      <c r="AA170" s="17"/>
      <c r="AB170" s="17"/>
      <c r="AC170" s="17"/>
      <c r="AE170" s="16"/>
      <c r="AF170" s="16"/>
      <c r="AG170" s="16"/>
      <c r="AH170" s="16"/>
      <c r="AI170" s="16"/>
      <c r="AJ170" s="16"/>
      <c r="AL170" s="16"/>
      <c r="AM170" s="16"/>
      <c r="AN170" s="16"/>
      <c r="AO170" s="16"/>
      <c r="AP170" s="16"/>
      <c r="AQ170" s="16"/>
      <c r="BI170" s="1">
        <v>11</v>
      </c>
      <c r="BJ170" s="6">
        <f>SUM($R$5:R172)-$AB$2</f>
        <v>-2.7046883999999993</v>
      </c>
      <c r="BK170" s="6">
        <f>SUM($R$5:S172)-$AB$2</f>
        <v>12.142370608000007</v>
      </c>
      <c r="BL170" s="6">
        <f>SUM($R$5:T172)-$AB$2</f>
        <v>49.260018127999992</v>
      </c>
      <c r="BM170" s="6">
        <f>SUM($R$5:U172)-$AB$2</f>
        <v>101.22472465600009</v>
      </c>
      <c r="BN170" s="6">
        <f>SUM($R$5:V172)-$AB$2</f>
        <v>175.46001969599976</v>
      </c>
      <c r="BO170" s="6">
        <f>SUM($R$5:W172)-$AB$2</f>
        <v>264.5423737439998</v>
      </c>
      <c r="BP170" s="16"/>
    </row>
    <row r="171" spans="1:68" ht="15" thickTop="1" thickBot="1" x14ac:dyDescent="0.5">
      <c r="A171" s="1">
        <v>2008</v>
      </c>
      <c r="B171" s="1">
        <v>1</v>
      </c>
      <c r="C171" s="1">
        <v>8</v>
      </c>
      <c r="D171" s="1">
        <v>13</v>
      </c>
      <c r="E171" s="1">
        <v>11.5</v>
      </c>
      <c r="F171" s="1">
        <v>56.31</v>
      </c>
      <c r="G171" s="13">
        <f t="shared" si="174"/>
        <v>0.21700000000000003</v>
      </c>
      <c r="H171" s="4">
        <v>170</v>
      </c>
      <c r="Q171" s="1">
        <v>10</v>
      </c>
      <c r="R171" s="6">
        <f t="shared" si="175"/>
        <v>5.4856399999999993E-2</v>
      </c>
      <c r="S171" s="6">
        <f t="shared" si="176"/>
        <v>0.21284283199999995</v>
      </c>
      <c r="T171" s="6">
        <f t="shared" si="177"/>
        <v>0.53210707999999984</v>
      </c>
      <c r="U171" s="6">
        <f t="shared" si="178"/>
        <v>0.74494991199999994</v>
      </c>
      <c r="V171" s="6">
        <f t="shared" si="179"/>
        <v>1.0642141599999997</v>
      </c>
      <c r="W171" s="6">
        <f t="shared" si="180"/>
        <v>1.2770569919999999</v>
      </c>
      <c r="X171" s="17"/>
      <c r="Y171" s="17"/>
      <c r="Z171" s="17"/>
      <c r="AA171" s="17"/>
      <c r="AB171" s="17"/>
      <c r="AC171" s="17"/>
      <c r="AE171" s="16"/>
      <c r="AF171" s="16"/>
      <c r="AG171" s="16"/>
      <c r="AH171" s="16"/>
      <c r="AI171" s="16"/>
      <c r="AJ171" s="16"/>
      <c r="AL171" s="16"/>
      <c r="AM171" s="16"/>
      <c r="AN171" s="16"/>
      <c r="AO171" s="16"/>
      <c r="AP171" s="16"/>
      <c r="AQ171" s="16"/>
      <c r="BI171" s="1">
        <v>12</v>
      </c>
      <c r="BJ171" s="6">
        <f t="shared" ref="BJ171" si="217">R173-$AB$2</f>
        <v>-6.5079630000000002</v>
      </c>
      <c r="BK171" s="6">
        <f t="shared" ref="BK171" si="218">S173-$AB$2</f>
        <v>-6.4408964400000004</v>
      </c>
      <c r="BL171" s="6">
        <f t="shared" ref="BL171" si="219">T173-$AB$2</f>
        <v>-6.3053660999999996</v>
      </c>
      <c r="BM171" s="6">
        <f t="shared" ref="BM171" si="220">U173-$AB$2</f>
        <v>-6.21501254</v>
      </c>
      <c r="BN171" s="6">
        <f t="shared" ref="BN171" si="221">V173-$AB$2</f>
        <v>-6.0794822000000002</v>
      </c>
      <c r="BO171" s="6">
        <f t="shared" ref="BO171" si="222">W173-$AB$2</f>
        <v>-5.9891286399999997</v>
      </c>
      <c r="BP171" s="16"/>
    </row>
    <row r="172" spans="1:68" ht="15" thickTop="1" thickBot="1" x14ac:dyDescent="0.5">
      <c r="A172" s="1">
        <v>2008</v>
      </c>
      <c r="B172" s="1">
        <v>1</v>
      </c>
      <c r="C172" s="1">
        <v>8</v>
      </c>
      <c r="D172" s="1">
        <v>14</v>
      </c>
      <c r="E172" s="1">
        <v>11.7</v>
      </c>
      <c r="F172" s="1">
        <v>66.28</v>
      </c>
      <c r="G172" s="13">
        <f t="shared" si="174"/>
        <v>0.16069</v>
      </c>
      <c r="H172" s="13">
        <v>171</v>
      </c>
      <c r="Q172" s="1">
        <v>11</v>
      </c>
      <c r="R172" s="6">
        <f t="shared" si="175"/>
        <v>0.1524356</v>
      </c>
      <c r="S172" s="6">
        <f t="shared" si="176"/>
        <v>0.59145012799999996</v>
      </c>
      <c r="T172" s="6">
        <f t="shared" si="177"/>
        <v>1.4786253199999999</v>
      </c>
      <c r="U172" s="6">
        <f t="shared" si="178"/>
        <v>2.0700754479999999</v>
      </c>
      <c r="V172" s="6">
        <f t="shared" si="179"/>
        <v>2.9572506399999998</v>
      </c>
      <c r="W172" s="6">
        <f t="shared" si="180"/>
        <v>3.5487007680000002</v>
      </c>
      <c r="X172" s="17"/>
      <c r="Y172" s="17"/>
      <c r="Z172" s="17"/>
      <c r="AA172" s="17"/>
      <c r="AB172" s="17"/>
      <c r="AC172" s="17"/>
      <c r="AE172" s="16"/>
      <c r="AF172" s="16"/>
      <c r="AG172" s="16"/>
      <c r="AH172" s="16"/>
      <c r="AI172" s="16"/>
      <c r="AJ172" s="16"/>
      <c r="AL172" s="16"/>
      <c r="AM172" s="16"/>
      <c r="AN172" s="16"/>
      <c r="AO172" s="16"/>
      <c r="AP172" s="16"/>
      <c r="AQ172" s="16"/>
      <c r="BI172" s="1">
        <v>13</v>
      </c>
      <c r="BJ172" s="6">
        <f>SUM($R$5:R174)-$AB$2</f>
        <v>-2.6487415999999997</v>
      </c>
      <c r="BK172" s="6">
        <f>SUM($R$5:S174)-$AB$2</f>
        <v>12.41539099200001</v>
      </c>
      <c r="BL172" s="6">
        <f>SUM($R$5:T174)-$AB$2</f>
        <v>50.075722471999988</v>
      </c>
      <c r="BM172" s="6">
        <f>SUM($R$5:U174)-$AB$2</f>
        <v>102.80018654400008</v>
      </c>
      <c r="BN172" s="6">
        <f>SUM($R$5:V174)-$AB$2</f>
        <v>178.12084950399981</v>
      </c>
      <c r="BO172" s="6">
        <f>SUM($R$5:W174)-$AB$2</f>
        <v>268.50564505599976</v>
      </c>
      <c r="BP172" s="16"/>
    </row>
    <row r="173" spans="1:68" ht="15" thickTop="1" thickBot="1" x14ac:dyDescent="0.5">
      <c r="A173" s="1">
        <v>2008</v>
      </c>
      <c r="B173" s="1">
        <v>1</v>
      </c>
      <c r="C173" s="1">
        <v>8</v>
      </c>
      <c r="D173" s="1">
        <v>15</v>
      </c>
      <c r="E173" s="1">
        <v>12</v>
      </c>
      <c r="F173" s="1">
        <v>59.64</v>
      </c>
      <c r="G173" s="13">
        <f t="shared" si="174"/>
        <v>9.4409999999999994E-2</v>
      </c>
      <c r="H173" s="4">
        <v>172</v>
      </c>
      <c r="Q173" s="1">
        <v>12</v>
      </c>
      <c r="R173" s="6">
        <f t="shared" si="175"/>
        <v>2.3286999999999999E-2</v>
      </c>
      <c r="S173" s="6">
        <f t="shared" si="176"/>
        <v>9.0353559999999986E-2</v>
      </c>
      <c r="T173" s="6">
        <f t="shared" si="177"/>
        <v>0.22588389999999997</v>
      </c>
      <c r="U173" s="6">
        <f t="shared" si="178"/>
        <v>0.31623746000000003</v>
      </c>
      <c r="V173" s="6">
        <f t="shared" si="179"/>
        <v>0.45176779999999994</v>
      </c>
      <c r="W173" s="6">
        <f t="shared" si="180"/>
        <v>0.54212136</v>
      </c>
      <c r="X173" s="17">
        <f t="shared" ref="X173" si="223">SUM(R173:R197)-$AB$2</f>
        <v>-6.1154944000000002</v>
      </c>
      <c r="Y173" s="17">
        <f t="shared" ref="Y173" si="224">SUM(S173:S197)-$AB$2</f>
        <v>-4.9181182720000001</v>
      </c>
      <c r="Z173" s="17">
        <f t="shared" ref="Z173" si="225">SUM(T173:T197)-$AB$2</f>
        <v>-2.4984206800000006</v>
      </c>
      <c r="AA173" s="17">
        <f t="shared" ref="AA173" si="226">SUM(U173:U197)-$AB$2</f>
        <v>-0.88528895200000068</v>
      </c>
      <c r="AB173" s="17">
        <f t="shared" ref="AB173" si="227">SUM(V173:V197)-$AB$2</f>
        <v>1.5344086399999988</v>
      </c>
      <c r="AC173" s="17">
        <f t="shared" ref="AC173" si="228">SUM(W173:W197)-$AB$2</f>
        <v>3.1475403679999996</v>
      </c>
      <c r="AE173" s="16">
        <f t="shared" ref="AE173" si="229">IF(X173&gt;0,1,0)</f>
        <v>0</v>
      </c>
      <c r="AF173" s="16">
        <f t="shared" ref="AF173" si="230">IF(Y173&gt;0,1,0)</f>
        <v>0</v>
      </c>
      <c r="AG173" s="16">
        <f t="shared" ref="AG173" si="231">IF(Z173&gt;0,1,0)</f>
        <v>0</v>
      </c>
      <c r="AH173" s="16">
        <f t="shared" ref="AH173" si="232">IF(AA173&gt;0,1,0)</f>
        <v>0</v>
      </c>
      <c r="AI173" s="16">
        <f t="shared" ref="AI173" si="233">IF(AB173&gt;0,1,0)</f>
        <v>1</v>
      </c>
      <c r="AJ173" s="16">
        <f t="shared" ref="AJ173" si="234">IF(AC173&gt;0,1,0)</f>
        <v>1</v>
      </c>
      <c r="AL173" s="16">
        <f t="shared" ref="AL173" si="235">IF(X173&lt;0,ABS(X173*$AP$1),0)</f>
        <v>0</v>
      </c>
      <c r="AM173" s="16">
        <f t="shared" ref="AM173" si="236">IF(Y173&lt;0,ABS(Y173*$AP$1),0)</f>
        <v>0</v>
      </c>
      <c r="AN173" s="16">
        <f t="shared" ref="AN173" si="237">IF(Z173&lt;0,ABS(Z173*$AP$1),0)</f>
        <v>0</v>
      </c>
      <c r="AO173" s="16">
        <f t="shared" ref="AO173" si="238">IF(AA173&lt;0,ABS(AA173*$AP$1),0)</f>
        <v>0</v>
      </c>
      <c r="AP173" s="16">
        <f t="shared" ref="AP173" si="239">IF(AB173&lt;0,ABS(AB173*$AP$1),0)</f>
        <v>0</v>
      </c>
      <c r="AQ173" s="16">
        <f t="shared" ref="AQ173" si="240">IF(AC173&lt;0,ABS(AC173*$AP$1),0)</f>
        <v>0</v>
      </c>
      <c r="BI173" s="1">
        <v>14</v>
      </c>
      <c r="BJ173" s="6">
        <f>SUM($R$5:R175)-$AB$2</f>
        <v>-2.6102991999999996</v>
      </c>
      <c r="BK173" s="6">
        <f>SUM($R$5:S175)-$AB$2</f>
        <v>12.602989904000012</v>
      </c>
      <c r="BL173" s="6">
        <f>SUM($R$5:T175)-$AB$2</f>
        <v>50.636212663999984</v>
      </c>
      <c r="BM173" s="6">
        <f>SUM($R$5:U175)-$AB$2</f>
        <v>103.88272452800008</v>
      </c>
      <c r="BN173" s="6">
        <f>SUM($R$5:V175)-$AB$2</f>
        <v>179.94917004799981</v>
      </c>
      <c r="BO173" s="6">
        <f>SUM($R$5:W175)-$AB$2</f>
        <v>271.22890467199977</v>
      </c>
      <c r="BP173" s="16"/>
    </row>
    <row r="174" spans="1:68" ht="15" thickTop="1" thickBot="1" x14ac:dyDescent="0.5">
      <c r="A174" s="1">
        <v>2008</v>
      </c>
      <c r="B174" s="1">
        <v>1</v>
      </c>
      <c r="C174" s="1">
        <v>8</v>
      </c>
      <c r="D174" s="1">
        <v>16</v>
      </c>
      <c r="E174" s="1">
        <v>12.3</v>
      </c>
      <c r="F174" s="1">
        <v>32.53</v>
      </c>
      <c r="G174" s="13">
        <f t="shared" si="174"/>
        <v>3.4770000000000002E-2</v>
      </c>
      <c r="H174" s="13">
        <v>173</v>
      </c>
      <c r="Q174" s="1">
        <v>13</v>
      </c>
      <c r="R174" s="6">
        <f t="shared" si="175"/>
        <v>3.2659799999999996E-2</v>
      </c>
      <c r="S174" s="6">
        <f t="shared" si="176"/>
        <v>0.12672002399999999</v>
      </c>
      <c r="T174" s="6">
        <f t="shared" si="177"/>
        <v>0.31680005999999999</v>
      </c>
      <c r="U174" s="6">
        <f t="shared" si="178"/>
        <v>0.44352008399999993</v>
      </c>
      <c r="V174" s="6">
        <f t="shared" si="179"/>
        <v>0.63360011999999999</v>
      </c>
      <c r="W174" s="6">
        <f t="shared" si="180"/>
        <v>0.76032014399999992</v>
      </c>
      <c r="X174" s="17"/>
      <c r="Y174" s="17"/>
      <c r="Z174" s="17"/>
      <c r="AA174" s="17"/>
      <c r="AB174" s="17"/>
      <c r="AC174" s="17"/>
      <c r="AE174" s="16"/>
      <c r="AF174" s="16"/>
      <c r="AG174" s="16"/>
      <c r="AH174" s="16"/>
      <c r="AI174" s="16"/>
      <c r="AJ174" s="16"/>
      <c r="AL174" s="16"/>
      <c r="AM174" s="16"/>
      <c r="AN174" s="16"/>
      <c r="AO174" s="16"/>
      <c r="AP174" s="16"/>
      <c r="AQ174" s="16"/>
      <c r="BI174" s="1">
        <v>15</v>
      </c>
      <c r="BJ174" s="6">
        <f>SUM($R$5:R176)-$AB$2</f>
        <v>-2.5757079999999997</v>
      </c>
      <c r="BK174" s="6">
        <f>SUM($R$5:S176)-$AB$2</f>
        <v>12.771794960000012</v>
      </c>
      <c r="BL174" s="6">
        <f>SUM($R$5:T176)-$AB$2</f>
        <v>51.140552359999987</v>
      </c>
      <c r="BM174" s="6">
        <f>SUM($R$5:U176)-$AB$2</f>
        <v>104.85681272000008</v>
      </c>
      <c r="BN174" s="6">
        <f>SUM($R$5:V176)-$AB$2</f>
        <v>181.59432751999981</v>
      </c>
      <c r="BO174" s="6">
        <f>SUM($R$5:W176)-$AB$2</f>
        <v>273.67934527999978</v>
      </c>
      <c r="BP174" s="16"/>
    </row>
    <row r="175" spans="1:68" ht="15" thickTop="1" thickBot="1" x14ac:dyDescent="0.5">
      <c r="A175" s="1">
        <v>2008</v>
      </c>
      <c r="B175" s="1">
        <v>1</v>
      </c>
      <c r="C175" s="1">
        <v>8</v>
      </c>
      <c r="D175" s="1">
        <v>17</v>
      </c>
      <c r="E175" s="1">
        <v>12.4</v>
      </c>
      <c r="F175" s="1">
        <v>2.2400000000000002</v>
      </c>
      <c r="G175" s="13">
        <f t="shared" si="174"/>
        <v>2.2400000000000002E-3</v>
      </c>
      <c r="H175" s="4">
        <v>174</v>
      </c>
      <c r="Q175" s="1">
        <v>14</v>
      </c>
      <c r="R175" s="6">
        <f t="shared" si="175"/>
        <v>3.8442400000000002E-2</v>
      </c>
      <c r="S175" s="6">
        <f t="shared" si="176"/>
        <v>0.14915651199999999</v>
      </c>
      <c r="T175" s="6">
        <f t="shared" si="177"/>
        <v>0.37289127999999994</v>
      </c>
      <c r="U175" s="6">
        <f t="shared" si="178"/>
        <v>0.52204779199999995</v>
      </c>
      <c r="V175" s="6">
        <f t="shared" si="179"/>
        <v>0.74578255999999987</v>
      </c>
      <c r="W175" s="6">
        <f t="shared" si="180"/>
        <v>0.894939072</v>
      </c>
      <c r="X175" s="17"/>
      <c r="Y175" s="17"/>
      <c r="Z175" s="17"/>
      <c r="AA175" s="17"/>
      <c r="AB175" s="17"/>
      <c r="AC175" s="17"/>
      <c r="AE175" s="16"/>
      <c r="AF175" s="16"/>
      <c r="AG175" s="16"/>
      <c r="AH175" s="16"/>
      <c r="AI175" s="16"/>
      <c r="AJ175" s="16"/>
      <c r="AL175" s="16"/>
      <c r="AM175" s="16"/>
      <c r="AN175" s="16"/>
      <c r="AO175" s="16"/>
      <c r="AP175" s="16"/>
      <c r="AQ175" s="16"/>
      <c r="BI175" s="1">
        <v>16</v>
      </c>
      <c r="BJ175" s="6">
        <f>SUM($R$5:R177)-$AB$2</f>
        <v>-2.5568405999999997</v>
      </c>
      <c r="BK175" s="6">
        <f>SUM($R$5:S177)-$AB$2</f>
        <v>12.863867872000014</v>
      </c>
      <c r="BL175" s="6">
        <f>SUM($R$5:T177)-$AB$2</f>
        <v>51.415639051999989</v>
      </c>
      <c r="BM175" s="6">
        <f>SUM($R$5:U177)-$AB$2</f>
        <v>105.38811870400008</v>
      </c>
      <c r="BN175" s="6">
        <f>SUM($R$5:V177)-$AB$2</f>
        <v>182.4916610639998</v>
      </c>
      <c r="BO175" s="6">
        <f>SUM($R$5:W177)-$AB$2</f>
        <v>275.01591189599981</v>
      </c>
      <c r="BP175" s="16"/>
    </row>
    <row r="176" spans="1:68" ht="15" thickTop="1" thickBot="1" x14ac:dyDescent="0.5">
      <c r="A176" s="1">
        <v>2008</v>
      </c>
      <c r="B176" s="1">
        <v>1</v>
      </c>
      <c r="C176" s="1">
        <v>8</v>
      </c>
      <c r="D176" s="1">
        <v>18</v>
      </c>
      <c r="E176" s="1">
        <v>12.5</v>
      </c>
      <c r="F176" s="1">
        <v>0</v>
      </c>
      <c r="G176" s="13">
        <f t="shared" si="174"/>
        <v>0</v>
      </c>
      <c r="H176" s="13">
        <v>175</v>
      </c>
      <c r="Q176" s="1">
        <v>15</v>
      </c>
      <c r="R176" s="6">
        <f t="shared" si="175"/>
        <v>3.4591200000000003E-2</v>
      </c>
      <c r="S176" s="6">
        <f t="shared" si="176"/>
        <v>0.13421385599999999</v>
      </c>
      <c r="T176" s="6">
        <f t="shared" si="177"/>
        <v>0.33553464</v>
      </c>
      <c r="U176" s="6">
        <f t="shared" si="178"/>
        <v>0.46974849600000002</v>
      </c>
      <c r="V176" s="6">
        <f t="shared" si="179"/>
        <v>0.67106927999999999</v>
      </c>
      <c r="W176" s="6">
        <f t="shared" si="180"/>
        <v>0.80528313600000001</v>
      </c>
      <c r="X176" s="17"/>
      <c r="Y176" s="17"/>
      <c r="Z176" s="17"/>
      <c r="AA176" s="17"/>
      <c r="AB176" s="17"/>
      <c r="AC176" s="17"/>
      <c r="AE176" s="16"/>
      <c r="AF176" s="16"/>
      <c r="AG176" s="16"/>
      <c r="AH176" s="16"/>
      <c r="AI176" s="16"/>
      <c r="AJ176" s="16"/>
      <c r="AL176" s="16"/>
      <c r="AM176" s="16"/>
      <c r="AN176" s="16"/>
      <c r="AO176" s="16"/>
      <c r="AP176" s="16"/>
      <c r="AQ176" s="16"/>
      <c r="BI176" s="1">
        <v>17</v>
      </c>
      <c r="BJ176" s="6">
        <f>SUM($R$5:R178)-$AB$2</f>
        <v>-2.5555413999999996</v>
      </c>
      <c r="BK176" s="6">
        <f>SUM($R$5:S178)-$AB$2</f>
        <v>12.870207968000013</v>
      </c>
      <c r="BL176" s="6">
        <f>SUM($R$5:T178)-$AB$2</f>
        <v>51.434581387999984</v>
      </c>
      <c r="BM176" s="6">
        <f>SUM($R$5:U178)-$AB$2</f>
        <v>105.42470417600009</v>
      </c>
      <c r="BN176" s="6">
        <f>SUM($R$5:V178)-$AB$2</f>
        <v>182.55345101599983</v>
      </c>
      <c r="BO176" s="6">
        <f>SUM($R$5:W178)-$AB$2</f>
        <v>275.10794722399982</v>
      </c>
      <c r="BP176" s="16"/>
    </row>
    <row r="177" spans="1:68" ht="15" thickTop="1" thickBot="1" x14ac:dyDescent="0.5">
      <c r="A177" s="1">
        <v>2008</v>
      </c>
      <c r="B177" s="1">
        <v>1</v>
      </c>
      <c r="C177" s="1">
        <v>8</v>
      </c>
      <c r="D177" s="1">
        <v>19</v>
      </c>
      <c r="E177" s="1">
        <v>12.6</v>
      </c>
      <c r="F177" s="1">
        <v>0</v>
      </c>
      <c r="G177" s="13">
        <f t="shared" si="174"/>
        <v>0</v>
      </c>
      <c r="H177" s="4">
        <v>176</v>
      </c>
      <c r="Q177" s="1">
        <v>16</v>
      </c>
      <c r="R177" s="6">
        <f t="shared" si="175"/>
        <v>1.8867399999999999E-2</v>
      </c>
      <c r="S177" s="6">
        <f t="shared" si="176"/>
        <v>7.3205512E-2</v>
      </c>
      <c r="T177" s="6">
        <f t="shared" si="177"/>
        <v>0.18301377999999999</v>
      </c>
      <c r="U177" s="6">
        <f t="shared" si="178"/>
        <v>0.25621929199999999</v>
      </c>
      <c r="V177" s="6">
        <f t="shared" si="179"/>
        <v>0.36602755999999997</v>
      </c>
      <c r="W177" s="6">
        <f t="shared" si="180"/>
        <v>0.439233072</v>
      </c>
      <c r="X177" s="17"/>
      <c r="Y177" s="17"/>
      <c r="Z177" s="17"/>
      <c r="AA177" s="17"/>
      <c r="AB177" s="17"/>
      <c r="AC177" s="17"/>
      <c r="AE177" s="16"/>
      <c r="AF177" s="16"/>
      <c r="AG177" s="16"/>
      <c r="AH177" s="16"/>
      <c r="AI177" s="16"/>
      <c r="AJ177" s="16"/>
      <c r="AL177" s="16"/>
      <c r="AM177" s="16"/>
      <c r="AN177" s="16"/>
      <c r="AO177" s="16"/>
      <c r="AP177" s="16"/>
      <c r="AQ177" s="16"/>
      <c r="BI177" s="1">
        <v>18</v>
      </c>
      <c r="BJ177" s="6">
        <f>SUM($R$5:R179)-$AB$2</f>
        <v>-2.5555413999999996</v>
      </c>
      <c r="BK177" s="6">
        <f>SUM($R$5:S179)-$AB$2</f>
        <v>12.870207968000013</v>
      </c>
      <c r="BL177" s="6">
        <f>SUM($R$5:T179)-$AB$2</f>
        <v>51.434581387999984</v>
      </c>
      <c r="BM177" s="6">
        <f>SUM($R$5:U179)-$AB$2</f>
        <v>105.42470417600009</v>
      </c>
      <c r="BN177" s="6">
        <f>SUM($R$5:V179)-$AB$2</f>
        <v>182.55345101599983</v>
      </c>
      <c r="BO177" s="6">
        <f>SUM($R$5:W179)-$AB$2</f>
        <v>275.10794722399982</v>
      </c>
      <c r="BP177" s="16"/>
    </row>
    <row r="178" spans="1:68" ht="15" thickTop="1" thickBot="1" x14ac:dyDescent="0.5">
      <c r="A178" s="1">
        <v>2008</v>
      </c>
      <c r="B178" s="1">
        <v>1</v>
      </c>
      <c r="C178" s="1">
        <v>8</v>
      </c>
      <c r="D178" s="1">
        <v>20</v>
      </c>
      <c r="E178" s="1">
        <v>12.7</v>
      </c>
      <c r="F178" s="1">
        <v>0</v>
      </c>
      <c r="G178" s="13">
        <f t="shared" si="174"/>
        <v>0</v>
      </c>
      <c r="H178" s="13">
        <v>177</v>
      </c>
      <c r="Q178" s="1">
        <v>17</v>
      </c>
      <c r="R178" s="6">
        <f t="shared" si="175"/>
        <v>1.2992000000000001E-3</v>
      </c>
      <c r="S178" s="6">
        <f t="shared" si="176"/>
        <v>5.0408960000000004E-3</v>
      </c>
      <c r="T178" s="6">
        <f t="shared" si="177"/>
        <v>1.2602240000000001E-2</v>
      </c>
      <c r="U178" s="6">
        <f t="shared" si="178"/>
        <v>1.7643136E-2</v>
      </c>
      <c r="V178" s="6">
        <f t="shared" si="179"/>
        <v>2.5204480000000001E-2</v>
      </c>
      <c r="W178" s="6">
        <f t="shared" si="180"/>
        <v>3.0245376000000004E-2</v>
      </c>
      <c r="X178" s="17"/>
      <c r="Y178" s="17"/>
      <c r="Z178" s="17"/>
      <c r="AA178" s="17"/>
      <c r="AB178" s="17"/>
      <c r="AC178" s="17"/>
      <c r="AE178" s="16"/>
      <c r="AF178" s="16"/>
      <c r="AG178" s="16"/>
      <c r="AH178" s="16"/>
      <c r="AI178" s="16"/>
      <c r="AJ178" s="16"/>
      <c r="AL178" s="16"/>
      <c r="AM178" s="16"/>
      <c r="AN178" s="16"/>
      <c r="AO178" s="16"/>
      <c r="AP178" s="16"/>
      <c r="AQ178" s="16"/>
      <c r="BI178" s="1">
        <v>19</v>
      </c>
      <c r="BJ178" s="6">
        <f>SUM($R$5:R180)-$AB$2</f>
        <v>-2.5555413999999996</v>
      </c>
      <c r="BK178" s="6">
        <f>SUM($R$5:S180)-$AB$2</f>
        <v>12.870207968000013</v>
      </c>
      <c r="BL178" s="6">
        <f>SUM($R$5:T180)-$AB$2</f>
        <v>51.434581387999984</v>
      </c>
      <c r="BM178" s="6">
        <f>SUM($R$5:U180)-$AB$2</f>
        <v>105.42470417600009</v>
      </c>
      <c r="BN178" s="6">
        <f>SUM($R$5:V180)-$AB$2</f>
        <v>182.55345101599983</v>
      </c>
      <c r="BO178" s="6">
        <f>SUM($R$5:W180)-$AB$2</f>
        <v>275.10794722399982</v>
      </c>
      <c r="BP178" s="16"/>
    </row>
    <row r="179" spans="1:68" ht="15" thickTop="1" thickBot="1" x14ac:dyDescent="0.5">
      <c r="A179" s="1">
        <v>2008</v>
      </c>
      <c r="B179" s="1">
        <v>1</v>
      </c>
      <c r="C179" s="1">
        <v>8</v>
      </c>
      <c r="D179" s="1">
        <v>21</v>
      </c>
      <c r="E179" s="1">
        <v>12.7</v>
      </c>
      <c r="F179" s="1">
        <v>0</v>
      </c>
      <c r="G179" s="13">
        <f t="shared" si="174"/>
        <v>0</v>
      </c>
      <c r="H179" s="4">
        <v>178</v>
      </c>
      <c r="Q179" s="1">
        <v>18</v>
      </c>
      <c r="R179" s="6">
        <f t="shared" si="175"/>
        <v>0</v>
      </c>
      <c r="S179" s="6">
        <f t="shared" si="176"/>
        <v>0</v>
      </c>
      <c r="T179" s="6">
        <f t="shared" si="177"/>
        <v>0</v>
      </c>
      <c r="U179" s="6">
        <f t="shared" si="178"/>
        <v>0</v>
      </c>
      <c r="V179" s="6">
        <f t="shared" si="179"/>
        <v>0</v>
      </c>
      <c r="W179" s="6">
        <f t="shared" si="180"/>
        <v>0</v>
      </c>
      <c r="X179" s="17"/>
      <c r="Y179" s="17"/>
      <c r="Z179" s="17"/>
      <c r="AA179" s="17"/>
      <c r="AB179" s="17"/>
      <c r="AC179" s="17"/>
      <c r="AE179" s="16"/>
      <c r="AF179" s="16"/>
      <c r="AG179" s="16"/>
      <c r="AH179" s="16"/>
      <c r="AI179" s="16"/>
      <c r="AJ179" s="16"/>
      <c r="AL179" s="16"/>
      <c r="AM179" s="16"/>
      <c r="AN179" s="16"/>
      <c r="AO179" s="16"/>
      <c r="AP179" s="16"/>
      <c r="AQ179" s="16"/>
      <c r="BI179" s="1">
        <v>20</v>
      </c>
      <c r="BJ179" s="6">
        <f>SUM($R$5:R181)-$AB$2</f>
        <v>-2.5555413999999996</v>
      </c>
      <c r="BK179" s="6">
        <f>SUM($R$5:S181)-$AB$2</f>
        <v>12.870207968000013</v>
      </c>
      <c r="BL179" s="6">
        <f>SUM($R$5:T181)-$AB$2</f>
        <v>51.434581387999984</v>
      </c>
      <c r="BM179" s="6">
        <f>SUM($R$5:U181)-$AB$2</f>
        <v>105.42470417600009</v>
      </c>
      <c r="BN179" s="6">
        <f>SUM($R$5:V181)-$AB$2</f>
        <v>182.55345101599983</v>
      </c>
      <c r="BO179" s="6">
        <f>SUM($R$5:W181)-$AB$2</f>
        <v>275.10794722399982</v>
      </c>
      <c r="BP179" s="16"/>
    </row>
    <row r="180" spans="1:68" ht="15" thickTop="1" thickBot="1" x14ac:dyDescent="0.5">
      <c r="A180" s="1">
        <v>2008</v>
      </c>
      <c r="B180" s="1">
        <v>1</v>
      </c>
      <c r="C180" s="1">
        <v>8</v>
      </c>
      <c r="D180" s="1">
        <v>22</v>
      </c>
      <c r="E180" s="1">
        <v>12.6</v>
      </c>
      <c r="F180" s="1">
        <v>0</v>
      </c>
      <c r="G180" s="13">
        <f t="shared" si="174"/>
        <v>1.8380000000000001E-2</v>
      </c>
      <c r="H180" s="13">
        <v>179</v>
      </c>
      <c r="Q180" s="1">
        <v>19</v>
      </c>
      <c r="R180" s="6">
        <f t="shared" si="175"/>
        <v>0</v>
      </c>
      <c r="S180" s="6">
        <f t="shared" si="176"/>
        <v>0</v>
      </c>
      <c r="T180" s="6">
        <f t="shared" si="177"/>
        <v>0</v>
      </c>
      <c r="U180" s="6">
        <f t="shared" si="178"/>
        <v>0</v>
      </c>
      <c r="V180" s="6">
        <f t="shared" si="179"/>
        <v>0</v>
      </c>
      <c r="W180" s="6">
        <f t="shared" si="180"/>
        <v>0</v>
      </c>
      <c r="X180" s="17"/>
      <c r="Y180" s="17"/>
      <c r="Z180" s="17"/>
      <c r="AA180" s="17"/>
      <c r="AB180" s="17"/>
      <c r="AC180" s="17"/>
      <c r="AE180" s="16"/>
      <c r="AF180" s="16"/>
      <c r="AG180" s="16"/>
      <c r="AH180" s="16"/>
      <c r="AI180" s="16"/>
      <c r="AJ180" s="16"/>
      <c r="AL180" s="16"/>
      <c r="AM180" s="16"/>
      <c r="AN180" s="16"/>
      <c r="AO180" s="16"/>
      <c r="AP180" s="16"/>
      <c r="AQ180" s="16"/>
      <c r="BI180" s="1">
        <v>21</v>
      </c>
      <c r="BJ180" s="6">
        <f>SUM($R$5:R182)-$AB$2</f>
        <v>-2.5555413999999996</v>
      </c>
      <c r="BK180" s="6">
        <f>SUM($R$5:S182)-$AB$2</f>
        <v>12.870207968000013</v>
      </c>
      <c r="BL180" s="6">
        <f>SUM($R$5:T182)-$AB$2</f>
        <v>51.434581387999984</v>
      </c>
      <c r="BM180" s="6">
        <f>SUM($R$5:U182)-$AB$2</f>
        <v>105.42470417600009</v>
      </c>
      <c r="BN180" s="6">
        <f>SUM($R$5:V182)-$AB$2</f>
        <v>182.55345101599983</v>
      </c>
      <c r="BO180" s="6">
        <f>SUM($R$5:W182)-$AB$2</f>
        <v>275.10794722399982</v>
      </c>
      <c r="BP180" s="16"/>
    </row>
    <row r="181" spans="1:68" ht="15" thickTop="1" thickBot="1" x14ac:dyDescent="0.5">
      <c r="A181" s="1">
        <v>2008</v>
      </c>
      <c r="B181" s="1">
        <v>1</v>
      </c>
      <c r="C181" s="1">
        <v>8</v>
      </c>
      <c r="D181" s="1">
        <v>23</v>
      </c>
      <c r="E181" s="1">
        <v>12.6</v>
      </c>
      <c r="F181" s="1">
        <v>0</v>
      </c>
      <c r="G181" s="13">
        <f t="shared" si="174"/>
        <v>0.12328</v>
      </c>
      <c r="H181" s="4">
        <v>180</v>
      </c>
      <c r="Q181" s="1">
        <v>20</v>
      </c>
      <c r="R181" s="6">
        <f t="shared" si="175"/>
        <v>0</v>
      </c>
      <c r="S181" s="6">
        <f t="shared" si="176"/>
        <v>0</v>
      </c>
      <c r="T181" s="6">
        <f t="shared" si="177"/>
        <v>0</v>
      </c>
      <c r="U181" s="6">
        <f t="shared" si="178"/>
        <v>0</v>
      </c>
      <c r="V181" s="6">
        <f t="shared" si="179"/>
        <v>0</v>
      </c>
      <c r="W181" s="6">
        <f t="shared" si="180"/>
        <v>0</v>
      </c>
      <c r="X181" s="17"/>
      <c r="Y181" s="17"/>
      <c r="Z181" s="17"/>
      <c r="AA181" s="17"/>
      <c r="AB181" s="17"/>
      <c r="AC181" s="17"/>
      <c r="AE181" s="16"/>
      <c r="AF181" s="16"/>
      <c r="AG181" s="16"/>
      <c r="AH181" s="16"/>
      <c r="AI181" s="16"/>
      <c r="AJ181" s="16"/>
      <c r="AL181" s="16"/>
      <c r="AM181" s="16"/>
      <c r="AN181" s="16"/>
      <c r="AO181" s="16"/>
      <c r="AP181" s="16"/>
      <c r="AQ181" s="16"/>
      <c r="BI181" s="1">
        <v>22</v>
      </c>
      <c r="BJ181" s="6">
        <f>SUM($R$5:R183)-$AB$2</f>
        <v>-2.5555413999999996</v>
      </c>
      <c r="BK181" s="6">
        <f>SUM($R$5:S183)-$AB$2</f>
        <v>12.870207968000013</v>
      </c>
      <c r="BL181" s="6">
        <f>SUM($R$5:T183)-$AB$2</f>
        <v>51.434581387999984</v>
      </c>
      <c r="BM181" s="6">
        <f>SUM($R$5:U183)-$AB$2</f>
        <v>105.42470417600009</v>
      </c>
      <c r="BN181" s="6">
        <f>SUM($R$5:V183)-$AB$2</f>
        <v>182.55345101599983</v>
      </c>
      <c r="BO181" s="6">
        <f>SUM($R$5:W183)-$AB$2</f>
        <v>275.10794722399982</v>
      </c>
      <c r="BP181" s="16"/>
    </row>
    <row r="182" spans="1:68" ht="15" thickTop="1" thickBot="1" x14ac:dyDescent="0.5">
      <c r="A182" s="1">
        <v>2008</v>
      </c>
      <c r="B182" s="1">
        <v>1</v>
      </c>
      <c r="C182" s="1">
        <v>9</v>
      </c>
      <c r="D182" s="1">
        <v>0</v>
      </c>
      <c r="E182" s="1">
        <v>12.5</v>
      </c>
      <c r="F182" s="1">
        <v>0</v>
      </c>
      <c r="G182" s="13">
        <f t="shared" si="174"/>
        <v>0.33288000000000001</v>
      </c>
      <c r="H182" s="13">
        <v>181</v>
      </c>
      <c r="Q182" s="1">
        <v>21</v>
      </c>
      <c r="R182" s="6">
        <f t="shared" si="175"/>
        <v>0</v>
      </c>
      <c r="S182" s="6">
        <f t="shared" si="176"/>
        <v>0</v>
      </c>
      <c r="T182" s="6">
        <f t="shared" si="177"/>
        <v>0</v>
      </c>
      <c r="U182" s="6">
        <f t="shared" si="178"/>
        <v>0</v>
      </c>
      <c r="V182" s="6">
        <f t="shared" si="179"/>
        <v>0</v>
      </c>
      <c r="W182" s="6">
        <f t="shared" si="180"/>
        <v>0</v>
      </c>
      <c r="X182" s="17"/>
      <c r="Y182" s="17"/>
      <c r="Z182" s="17"/>
      <c r="AA182" s="17"/>
      <c r="AB182" s="17"/>
      <c r="AC182" s="17"/>
      <c r="AE182" s="16"/>
      <c r="AF182" s="16"/>
      <c r="AG182" s="16"/>
      <c r="AH182" s="16"/>
      <c r="AI182" s="16"/>
      <c r="AJ182" s="16"/>
      <c r="AL182" s="16"/>
      <c r="AM182" s="16"/>
      <c r="AN182" s="16"/>
      <c r="AO182" s="16"/>
      <c r="AP182" s="16"/>
      <c r="AQ182" s="16"/>
      <c r="BI182" s="1">
        <v>23</v>
      </c>
      <c r="BJ182" s="6">
        <f>SUM($R$5:R184)-$AB$2</f>
        <v>-2.5555413999999996</v>
      </c>
      <c r="BK182" s="6">
        <f>SUM($R$5:S184)-$AB$2</f>
        <v>12.870207968000013</v>
      </c>
      <c r="BL182" s="6">
        <f>SUM($R$5:T184)-$AB$2</f>
        <v>51.434581387999984</v>
      </c>
      <c r="BM182" s="6">
        <f>SUM($R$5:U184)-$AB$2</f>
        <v>105.42470417600009</v>
      </c>
      <c r="BN182" s="6">
        <f>SUM($R$5:V184)-$AB$2</f>
        <v>182.55345101599983</v>
      </c>
      <c r="BO182" s="6">
        <f>SUM($R$5:W184)-$AB$2</f>
        <v>275.10794722399982</v>
      </c>
      <c r="BP182" s="16"/>
    </row>
    <row r="183" spans="1:68" ht="15" thickTop="1" thickBot="1" x14ac:dyDescent="0.5">
      <c r="A183" s="1">
        <v>2008</v>
      </c>
      <c r="B183" s="1">
        <v>1</v>
      </c>
      <c r="C183" s="1">
        <v>9</v>
      </c>
      <c r="D183" s="1">
        <v>1</v>
      </c>
      <c r="E183" s="1">
        <v>12.3</v>
      </c>
      <c r="F183" s="1">
        <v>0</v>
      </c>
      <c r="G183" s="13">
        <f t="shared" si="174"/>
        <v>0.45967000000000002</v>
      </c>
      <c r="H183" s="4">
        <v>182</v>
      </c>
      <c r="Q183" s="1">
        <v>22</v>
      </c>
      <c r="R183" s="6">
        <f t="shared" si="175"/>
        <v>0</v>
      </c>
      <c r="S183" s="6">
        <f t="shared" si="176"/>
        <v>0</v>
      </c>
      <c r="T183" s="6">
        <f t="shared" si="177"/>
        <v>0</v>
      </c>
      <c r="U183" s="6">
        <f t="shared" si="178"/>
        <v>0</v>
      </c>
      <c r="V183" s="6">
        <f t="shared" si="179"/>
        <v>0</v>
      </c>
      <c r="W183" s="6">
        <f t="shared" si="180"/>
        <v>0</v>
      </c>
      <c r="X183" s="17"/>
      <c r="Y183" s="17"/>
      <c r="Z183" s="17"/>
      <c r="AA183" s="17"/>
      <c r="AB183" s="17"/>
      <c r="AC183" s="17"/>
      <c r="AE183" s="16"/>
      <c r="AF183" s="16"/>
      <c r="AG183" s="16"/>
      <c r="AH183" s="16"/>
      <c r="AI183" s="16"/>
      <c r="AJ183" s="16"/>
      <c r="AL183" s="16"/>
      <c r="AM183" s="16"/>
      <c r="AN183" s="16"/>
      <c r="AO183" s="16"/>
      <c r="AP183" s="16"/>
      <c r="AQ183" s="16"/>
      <c r="BI183" s="1">
        <v>0</v>
      </c>
      <c r="BJ183" s="6">
        <f t="shared" ref="BJ183" si="241">R185-$AB$2</f>
        <v>-6.53125</v>
      </c>
      <c r="BK183" s="6">
        <f t="shared" ref="BK183" si="242">S185-$AB$2</f>
        <v>-6.53125</v>
      </c>
      <c r="BL183" s="6">
        <f t="shared" ref="BL183" si="243">T185-$AB$2</f>
        <v>-6.53125</v>
      </c>
      <c r="BM183" s="6">
        <f t="shared" ref="BM183" si="244">U185-$AB$2</f>
        <v>-6.53125</v>
      </c>
      <c r="BN183" s="6">
        <f t="shared" ref="BN183" si="245">V185-$AB$2</f>
        <v>-6.53125</v>
      </c>
      <c r="BO183" s="6">
        <f t="shared" ref="BO183" si="246">W185-$AB$2</f>
        <v>-6.53125</v>
      </c>
      <c r="BP183" s="16">
        <v>9</v>
      </c>
    </row>
    <row r="184" spans="1:68" ht="15" thickTop="1" thickBot="1" x14ac:dyDescent="0.5">
      <c r="A184" s="1">
        <v>2008</v>
      </c>
      <c r="B184" s="1">
        <v>1</v>
      </c>
      <c r="C184" s="1">
        <v>9</v>
      </c>
      <c r="D184" s="1">
        <v>2</v>
      </c>
      <c r="E184" s="1">
        <v>12.2</v>
      </c>
      <c r="F184" s="1">
        <v>0</v>
      </c>
      <c r="G184" s="13">
        <f t="shared" si="174"/>
        <v>0.67688999999999999</v>
      </c>
      <c r="H184" s="13">
        <v>183</v>
      </c>
      <c r="Q184" s="1">
        <v>23</v>
      </c>
      <c r="R184" s="6">
        <f t="shared" si="175"/>
        <v>0</v>
      </c>
      <c r="S184" s="6">
        <f t="shared" si="176"/>
        <v>0</v>
      </c>
      <c r="T184" s="6">
        <f t="shared" si="177"/>
        <v>0</v>
      </c>
      <c r="U184" s="6">
        <f t="shared" si="178"/>
        <v>0</v>
      </c>
      <c r="V184" s="6">
        <f t="shared" si="179"/>
        <v>0</v>
      </c>
      <c r="W184" s="6">
        <f t="shared" si="180"/>
        <v>0</v>
      </c>
      <c r="X184" s="17"/>
      <c r="Y184" s="17"/>
      <c r="Z184" s="17"/>
      <c r="AA184" s="17"/>
      <c r="AB184" s="17"/>
      <c r="AC184" s="17"/>
      <c r="AE184" s="16"/>
      <c r="AF184" s="16"/>
      <c r="AG184" s="16"/>
      <c r="AH184" s="16"/>
      <c r="AI184" s="16"/>
      <c r="AJ184" s="16"/>
      <c r="AL184" s="16"/>
      <c r="AM184" s="16"/>
      <c r="AN184" s="16"/>
      <c r="AO184" s="16"/>
      <c r="AP184" s="16"/>
      <c r="AQ184" s="16"/>
      <c r="BI184" s="1">
        <v>1</v>
      </c>
      <c r="BJ184" s="6">
        <f>SUM($R$5:R186)-$AB$2</f>
        <v>-2.5555413999999996</v>
      </c>
      <c r="BK184" s="6">
        <f>SUM($R$5:S186)-$AB$2</f>
        <v>12.870207968000013</v>
      </c>
      <c r="BL184" s="6">
        <f>SUM($R$5:T186)-$AB$2</f>
        <v>51.434581387999984</v>
      </c>
      <c r="BM184" s="6">
        <f>SUM($R$5:U186)-$AB$2</f>
        <v>105.42470417600009</v>
      </c>
      <c r="BN184" s="6">
        <f>SUM($R$5:V186)-$AB$2</f>
        <v>182.55345101599983</v>
      </c>
      <c r="BO184" s="6">
        <f>SUM($R$5:W186)-$AB$2</f>
        <v>275.10794722399982</v>
      </c>
      <c r="BP184" s="16"/>
    </row>
    <row r="185" spans="1:68" ht="15" thickTop="1" thickBot="1" x14ac:dyDescent="0.5">
      <c r="A185" s="1">
        <v>2008</v>
      </c>
      <c r="B185" s="1">
        <v>1</v>
      </c>
      <c r="C185" s="1">
        <v>9</v>
      </c>
      <c r="D185" s="1">
        <v>3</v>
      </c>
      <c r="E185" s="1">
        <v>12</v>
      </c>
      <c r="F185" s="1">
        <v>0</v>
      </c>
      <c r="G185" s="13">
        <f t="shared" si="174"/>
        <v>0.85038000000000002</v>
      </c>
      <c r="H185" s="4">
        <v>184</v>
      </c>
      <c r="Q185" s="1">
        <v>0</v>
      </c>
      <c r="R185" s="6">
        <f t="shared" si="175"/>
        <v>0</v>
      </c>
      <c r="S185" s="6">
        <f t="shared" si="176"/>
        <v>0</v>
      </c>
      <c r="T185" s="6">
        <f t="shared" si="177"/>
        <v>0</v>
      </c>
      <c r="U185" s="6">
        <f t="shared" si="178"/>
        <v>0</v>
      </c>
      <c r="V185" s="6">
        <f t="shared" si="179"/>
        <v>0</v>
      </c>
      <c r="W185" s="6">
        <f t="shared" si="180"/>
        <v>0</v>
      </c>
      <c r="X185" s="17"/>
      <c r="Y185" s="17"/>
      <c r="Z185" s="17"/>
      <c r="AA185" s="17"/>
      <c r="AB185" s="17"/>
      <c r="AC185" s="17"/>
      <c r="AE185" s="16"/>
      <c r="AF185" s="16"/>
      <c r="AG185" s="16"/>
      <c r="AH185" s="16"/>
      <c r="AI185" s="16"/>
      <c r="AJ185" s="16"/>
      <c r="AL185" s="16"/>
      <c r="AM185" s="16"/>
      <c r="AN185" s="16"/>
      <c r="AO185" s="16"/>
      <c r="AP185" s="16"/>
      <c r="AQ185" s="16"/>
      <c r="BI185" s="1">
        <v>2</v>
      </c>
      <c r="BJ185" s="6">
        <f>SUM($R$5:R187)-$AB$2</f>
        <v>-2.5555413999999996</v>
      </c>
      <c r="BK185" s="6">
        <f>SUM($R$5:S187)-$AB$2</f>
        <v>12.870207968000013</v>
      </c>
      <c r="BL185" s="6">
        <f>SUM($R$5:T187)-$AB$2</f>
        <v>51.434581387999984</v>
      </c>
      <c r="BM185" s="6">
        <f>SUM($R$5:U187)-$AB$2</f>
        <v>105.42470417600009</v>
      </c>
      <c r="BN185" s="6">
        <f>SUM($R$5:V187)-$AB$2</f>
        <v>182.55345101599983</v>
      </c>
      <c r="BO185" s="6">
        <f>SUM($R$5:W187)-$AB$2</f>
        <v>275.10794722399982</v>
      </c>
      <c r="BP185" s="16"/>
    </row>
    <row r="186" spans="1:68" ht="15" thickTop="1" thickBot="1" x14ac:dyDescent="0.5">
      <c r="A186" s="1">
        <v>2008</v>
      </c>
      <c r="B186" s="1">
        <v>1</v>
      </c>
      <c r="C186" s="1">
        <v>9</v>
      </c>
      <c r="D186" s="1">
        <v>4</v>
      </c>
      <c r="E186" s="1">
        <v>11.9</v>
      </c>
      <c r="F186" s="1">
        <v>0</v>
      </c>
      <c r="G186" s="13">
        <f t="shared" si="174"/>
        <v>0.89330999999999994</v>
      </c>
      <c r="H186" s="13">
        <v>185</v>
      </c>
      <c r="Q186" s="1">
        <v>1</v>
      </c>
      <c r="R186" s="6">
        <f t="shared" si="175"/>
        <v>0</v>
      </c>
      <c r="S186" s="6">
        <f t="shared" si="176"/>
        <v>0</v>
      </c>
      <c r="T186" s="6">
        <f t="shared" si="177"/>
        <v>0</v>
      </c>
      <c r="U186" s="6">
        <f t="shared" si="178"/>
        <v>0</v>
      </c>
      <c r="V186" s="6">
        <f t="shared" si="179"/>
        <v>0</v>
      </c>
      <c r="W186" s="6">
        <f t="shared" si="180"/>
        <v>0</v>
      </c>
      <c r="X186" s="17"/>
      <c r="Y186" s="17"/>
      <c r="Z186" s="17"/>
      <c r="AA186" s="17"/>
      <c r="AB186" s="17"/>
      <c r="AC186" s="17"/>
      <c r="AE186" s="16"/>
      <c r="AF186" s="16"/>
      <c r="AG186" s="16"/>
      <c r="AH186" s="16"/>
      <c r="AI186" s="16"/>
      <c r="AJ186" s="16"/>
      <c r="AL186" s="16"/>
      <c r="AM186" s="16"/>
      <c r="AN186" s="16"/>
      <c r="AO186" s="16"/>
      <c r="AP186" s="16"/>
      <c r="AQ186" s="16"/>
      <c r="BI186" s="1">
        <v>3</v>
      </c>
      <c r="BJ186" s="6">
        <f>SUM($R$5:R188)-$AB$2</f>
        <v>-2.5555413999999996</v>
      </c>
      <c r="BK186" s="6">
        <f>SUM($R$5:S188)-$AB$2</f>
        <v>12.870207968000013</v>
      </c>
      <c r="BL186" s="6">
        <f>SUM($R$5:T188)-$AB$2</f>
        <v>51.434581387999984</v>
      </c>
      <c r="BM186" s="6">
        <f>SUM($R$5:U188)-$AB$2</f>
        <v>105.42470417600009</v>
      </c>
      <c r="BN186" s="6">
        <f>SUM($R$5:V188)-$AB$2</f>
        <v>182.55345101599983</v>
      </c>
      <c r="BO186" s="6">
        <f>SUM($R$5:W188)-$AB$2</f>
        <v>275.10794722399982</v>
      </c>
      <c r="BP186" s="16"/>
    </row>
    <row r="187" spans="1:68" ht="15" thickTop="1" thickBot="1" x14ac:dyDescent="0.5">
      <c r="A187" s="1">
        <v>2008</v>
      </c>
      <c r="B187" s="1">
        <v>1</v>
      </c>
      <c r="C187" s="1">
        <v>9</v>
      </c>
      <c r="D187" s="1">
        <v>5</v>
      </c>
      <c r="E187" s="1">
        <v>11.9</v>
      </c>
      <c r="F187" s="1">
        <v>0</v>
      </c>
      <c r="G187" s="13">
        <f t="shared" si="174"/>
        <v>0.90456999999999999</v>
      </c>
      <c r="H187" s="4">
        <v>186</v>
      </c>
      <c r="Q187" s="1">
        <v>2</v>
      </c>
      <c r="R187" s="6">
        <f t="shared" si="175"/>
        <v>0</v>
      </c>
      <c r="S187" s="6">
        <f t="shared" si="176"/>
        <v>0</v>
      </c>
      <c r="T187" s="6">
        <f t="shared" si="177"/>
        <v>0</v>
      </c>
      <c r="U187" s="6">
        <f t="shared" si="178"/>
        <v>0</v>
      </c>
      <c r="V187" s="6">
        <f t="shared" si="179"/>
        <v>0</v>
      </c>
      <c r="W187" s="6">
        <f t="shared" si="180"/>
        <v>0</v>
      </c>
      <c r="X187" s="17"/>
      <c r="Y187" s="17"/>
      <c r="Z187" s="17"/>
      <c r="AA187" s="17"/>
      <c r="AB187" s="17"/>
      <c r="AC187" s="17"/>
      <c r="AE187" s="16"/>
      <c r="AF187" s="16"/>
      <c r="AG187" s="16"/>
      <c r="AH187" s="16"/>
      <c r="AI187" s="16"/>
      <c r="AJ187" s="16"/>
      <c r="AL187" s="16"/>
      <c r="AM187" s="16"/>
      <c r="AN187" s="16"/>
      <c r="AO187" s="16"/>
      <c r="AP187" s="16"/>
      <c r="AQ187" s="16"/>
      <c r="BI187" s="1">
        <v>4</v>
      </c>
      <c r="BJ187" s="6">
        <f>SUM($R$5:R189)-$AB$2</f>
        <v>-2.5555413999999996</v>
      </c>
      <c r="BK187" s="6">
        <f>SUM($R$5:S189)-$AB$2</f>
        <v>12.870207968000013</v>
      </c>
      <c r="BL187" s="6">
        <f>SUM($R$5:T189)-$AB$2</f>
        <v>51.434581387999984</v>
      </c>
      <c r="BM187" s="6">
        <f>SUM($R$5:U189)-$AB$2</f>
        <v>105.42470417600009</v>
      </c>
      <c r="BN187" s="6">
        <f>SUM($R$5:V189)-$AB$2</f>
        <v>182.55345101599983</v>
      </c>
      <c r="BO187" s="6">
        <f>SUM($R$5:W189)-$AB$2</f>
        <v>275.10794722399982</v>
      </c>
      <c r="BP187" s="16"/>
    </row>
    <row r="188" spans="1:68" ht="15" thickTop="1" thickBot="1" x14ac:dyDescent="0.5">
      <c r="A188" s="1">
        <v>2008</v>
      </c>
      <c r="B188" s="1">
        <v>1</v>
      </c>
      <c r="C188" s="1">
        <v>9</v>
      </c>
      <c r="D188" s="1">
        <v>6</v>
      </c>
      <c r="E188" s="1">
        <v>11.8</v>
      </c>
      <c r="F188" s="1">
        <v>0</v>
      </c>
      <c r="G188" s="13">
        <f t="shared" si="174"/>
        <v>0.90456999999999999</v>
      </c>
      <c r="H188" s="13">
        <v>187</v>
      </c>
      <c r="Q188" s="1">
        <v>3</v>
      </c>
      <c r="R188" s="6">
        <f t="shared" si="175"/>
        <v>0</v>
      </c>
      <c r="S188" s="6">
        <f t="shared" si="176"/>
        <v>0</v>
      </c>
      <c r="T188" s="6">
        <f t="shared" si="177"/>
        <v>0</v>
      </c>
      <c r="U188" s="6">
        <f t="shared" si="178"/>
        <v>0</v>
      </c>
      <c r="V188" s="6">
        <f t="shared" si="179"/>
        <v>0</v>
      </c>
      <c r="W188" s="6">
        <f t="shared" si="180"/>
        <v>0</v>
      </c>
      <c r="X188" s="17"/>
      <c r="Y188" s="17"/>
      <c r="Z188" s="17"/>
      <c r="AA188" s="17"/>
      <c r="AB188" s="17"/>
      <c r="AC188" s="17"/>
      <c r="AE188" s="16"/>
      <c r="AF188" s="16"/>
      <c r="AG188" s="16"/>
      <c r="AH188" s="16"/>
      <c r="AI188" s="16"/>
      <c r="AJ188" s="16"/>
      <c r="AL188" s="16"/>
      <c r="AM188" s="16"/>
      <c r="AN188" s="16"/>
      <c r="AO188" s="16"/>
      <c r="AP188" s="16"/>
      <c r="AQ188" s="16"/>
      <c r="BI188" s="1">
        <v>5</v>
      </c>
      <c r="BJ188" s="6">
        <f>SUM($R$5:R190)-$AB$2</f>
        <v>-2.5555413999999996</v>
      </c>
      <c r="BK188" s="6">
        <f>SUM($R$5:S190)-$AB$2</f>
        <v>12.870207968000013</v>
      </c>
      <c r="BL188" s="6">
        <f>SUM($R$5:T190)-$AB$2</f>
        <v>51.434581387999984</v>
      </c>
      <c r="BM188" s="6">
        <f>SUM($R$5:U190)-$AB$2</f>
        <v>105.42470417600009</v>
      </c>
      <c r="BN188" s="6">
        <f>SUM($R$5:V190)-$AB$2</f>
        <v>182.55345101599983</v>
      </c>
      <c r="BO188" s="6">
        <f>SUM($R$5:W190)-$AB$2</f>
        <v>275.10794722399982</v>
      </c>
      <c r="BP188" s="16"/>
    </row>
    <row r="189" spans="1:68" ht="15" thickTop="1" thickBot="1" x14ac:dyDescent="0.5">
      <c r="A189" s="1">
        <v>2008</v>
      </c>
      <c r="B189" s="1">
        <v>1</v>
      </c>
      <c r="C189" s="1">
        <v>9</v>
      </c>
      <c r="D189" s="1">
        <v>7</v>
      </c>
      <c r="E189" s="1">
        <v>11.7</v>
      </c>
      <c r="F189" s="1">
        <v>0</v>
      </c>
      <c r="G189" s="13">
        <f t="shared" si="174"/>
        <v>0.90456999999999999</v>
      </c>
      <c r="H189" s="4">
        <v>188</v>
      </c>
      <c r="Q189" s="1">
        <v>4</v>
      </c>
      <c r="R189" s="6">
        <f t="shared" si="175"/>
        <v>0</v>
      </c>
      <c r="S189" s="6">
        <f t="shared" si="176"/>
        <v>0</v>
      </c>
      <c r="T189" s="6">
        <f t="shared" si="177"/>
        <v>0</v>
      </c>
      <c r="U189" s="6">
        <f t="shared" si="178"/>
        <v>0</v>
      </c>
      <c r="V189" s="6">
        <f t="shared" si="179"/>
        <v>0</v>
      </c>
      <c r="W189" s="6">
        <f t="shared" si="180"/>
        <v>0</v>
      </c>
      <c r="X189" s="17"/>
      <c r="Y189" s="17"/>
      <c r="Z189" s="17"/>
      <c r="AA189" s="17"/>
      <c r="AB189" s="17"/>
      <c r="AC189" s="17"/>
      <c r="AE189" s="16"/>
      <c r="AF189" s="16"/>
      <c r="AG189" s="16"/>
      <c r="AH189" s="16"/>
      <c r="AI189" s="16"/>
      <c r="AJ189" s="16"/>
      <c r="AL189" s="16"/>
      <c r="AM189" s="16"/>
      <c r="AN189" s="16"/>
      <c r="AO189" s="16"/>
      <c r="AP189" s="16"/>
      <c r="AQ189" s="16"/>
      <c r="BI189" s="1">
        <v>6</v>
      </c>
      <c r="BJ189" s="6">
        <f>SUM($R$5:R191)-$AB$2</f>
        <v>-2.5555413999999996</v>
      </c>
      <c r="BK189" s="6">
        <f>SUM($R$5:S191)-$AB$2</f>
        <v>12.870207968000013</v>
      </c>
      <c r="BL189" s="6">
        <f>SUM($R$5:T191)-$AB$2</f>
        <v>51.434581387999984</v>
      </c>
      <c r="BM189" s="6">
        <f>SUM($R$5:U191)-$AB$2</f>
        <v>105.42470417600009</v>
      </c>
      <c r="BN189" s="6">
        <f>SUM($R$5:V191)-$AB$2</f>
        <v>182.55345101599983</v>
      </c>
      <c r="BO189" s="6">
        <f>SUM($R$5:W191)-$AB$2</f>
        <v>275.10794722399982</v>
      </c>
      <c r="BP189" s="16"/>
    </row>
    <row r="190" spans="1:68" ht="15" thickTop="1" thickBot="1" x14ac:dyDescent="0.5">
      <c r="A190" s="1">
        <v>2008</v>
      </c>
      <c r="B190" s="1">
        <v>1</v>
      </c>
      <c r="C190" s="1">
        <v>9</v>
      </c>
      <c r="D190" s="1">
        <v>8</v>
      </c>
      <c r="E190" s="1">
        <v>11.5</v>
      </c>
      <c r="F190" s="1">
        <v>0</v>
      </c>
      <c r="G190" s="13">
        <f t="shared" si="174"/>
        <v>0.90456999999999999</v>
      </c>
      <c r="H190" s="13">
        <v>189</v>
      </c>
      <c r="Q190" s="1">
        <v>5</v>
      </c>
      <c r="R190" s="6">
        <f t="shared" si="175"/>
        <v>0</v>
      </c>
      <c r="S190" s="6">
        <f t="shared" si="176"/>
        <v>0</v>
      </c>
      <c r="T190" s="6">
        <f t="shared" si="177"/>
        <v>0</v>
      </c>
      <c r="U190" s="6">
        <f t="shared" si="178"/>
        <v>0</v>
      </c>
      <c r="V190" s="6">
        <f t="shared" si="179"/>
        <v>0</v>
      </c>
      <c r="W190" s="6">
        <f t="shared" si="180"/>
        <v>0</v>
      </c>
      <c r="X190" s="17"/>
      <c r="Y190" s="17"/>
      <c r="Z190" s="17"/>
      <c r="AA190" s="17"/>
      <c r="AB190" s="17"/>
      <c r="AC190" s="17"/>
      <c r="AE190" s="16"/>
      <c r="AF190" s="16"/>
      <c r="AG190" s="16"/>
      <c r="AH190" s="16"/>
      <c r="AI190" s="16"/>
      <c r="AJ190" s="16"/>
      <c r="AL190" s="16"/>
      <c r="AM190" s="16"/>
      <c r="AN190" s="16"/>
      <c r="AO190" s="16"/>
      <c r="AP190" s="16"/>
      <c r="AQ190" s="16"/>
      <c r="BI190" s="1">
        <v>7</v>
      </c>
      <c r="BJ190" s="6">
        <f>SUM($R$5:R192)-$AB$2</f>
        <v>-2.5555413999999996</v>
      </c>
      <c r="BK190" s="6">
        <f>SUM($R$5:S192)-$AB$2</f>
        <v>12.870207968000013</v>
      </c>
      <c r="BL190" s="6">
        <f>SUM($R$5:T192)-$AB$2</f>
        <v>51.434581387999984</v>
      </c>
      <c r="BM190" s="6">
        <f>SUM($R$5:U192)-$AB$2</f>
        <v>105.42470417600009</v>
      </c>
      <c r="BN190" s="6">
        <f>SUM($R$5:V192)-$AB$2</f>
        <v>182.55345101599983</v>
      </c>
      <c r="BO190" s="6">
        <f>SUM($R$5:W192)-$AB$2</f>
        <v>275.10794722399982</v>
      </c>
      <c r="BP190" s="16"/>
    </row>
    <row r="191" spans="1:68" ht="15" thickTop="1" thickBot="1" x14ac:dyDescent="0.5">
      <c r="A191" s="1">
        <v>2008</v>
      </c>
      <c r="B191" s="1">
        <v>1</v>
      </c>
      <c r="C191" s="1">
        <v>9</v>
      </c>
      <c r="D191" s="1">
        <v>9</v>
      </c>
      <c r="E191" s="1">
        <v>11.4</v>
      </c>
      <c r="F191" s="1">
        <v>18.38</v>
      </c>
      <c r="G191" s="13">
        <f t="shared" si="174"/>
        <v>0.90456999999999999</v>
      </c>
      <c r="H191" s="4">
        <v>190</v>
      </c>
      <c r="Q191" s="1">
        <v>6</v>
      </c>
      <c r="R191" s="6">
        <f t="shared" si="175"/>
        <v>0</v>
      </c>
      <c r="S191" s="6">
        <f t="shared" si="176"/>
        <v>0</v>
      </c>
      <c r="T191" s="6">
        <f t="shared" si="177"/>
        <v>0</v>
      </c>
      <c r="U191" s="6">
        <f t="shared" si="178"/>
        <v>0</v>
      </c>
      <c r="V191" s="6">
        <f t="shared" si="179"/>
        <v>0</v>
      </c>
      <c r="W191" s="6">
        <f t="shared" si="180"/>
        <v>0</v>
      </c>
      <c r="X191" s="17"/>
      <c r="Y191" s="17"/>
      <c r="Z191" s="17"/>
      <c r="AA191" s="17"/>
      <c r="AB191" s="17"/>
      <c r="AC191" s="17"/>
      <c r="AE191" s="16"/>
      <c r="AF191" s="16"/>
      <c r="AG191" s="16"/>
      <c r="AH191" s="16"/>
      <c r="AI191" s="16"/>
      <c r="AJ191" s="16"/>
      <c r="AL191" s="16"/>
      <c r="AM191" s="16"/>
      <c r="AN191" s="16"/>
      <c r="AO191" s="16"/>
      <c r="AP191" s="16"/>
      <c r="AQ191" s="16"/>
      <c r="BI191" s="1">
        <v>8</v>
      </c>
      <c r="BJ191" s="6">
        <f>SUM($R$5:R193)-$AB$2</f>
        <v>-2.5555413999999996</v>
      </c>
      <c r="BK191" s="6">
        <f>SUM($R$5:S193)-$AB$2</f>
        <v>12.870207968000013</v>
      </c>
      <c r="BL191" s="6">
        <f>SUM($R$5:T193)-$AB$2</f>
        <v>51.434581387999984</v>
      </c>
      <c r="BM191" s="6">
        <f>SUM($R$5:U193)-$AB$2</f>
        <v>105.42470417600009</v>
      </c>
      <c r="BN191" s="6">
        <f>SUM($R$5:V193)-$AB$2</f>
        <v>182.55345101599983</v>
      </c>
      <c r="BO191" s="6">
        <f>SUM($R$5:W193)-$AB$2</f>
        <v>275.10794722399982</v>
      </c>
      <c r="BP191" s="16"/>
    </row>
    <row r="192" spans="1:68" ht="15" thickTop="1" thickBot="1" x14ac:dyDescent="0.5">
      <c r="A192" s="1">
        <v>2008</v>
      </c>
      <c r="B192" s="1">
        <v>1</v>
      </c>
      <c r="C192" s="1">
        <v>9</v>
      </c>
      <c r="D192" s="1">
        <v>10</v>
      </c>
      <c r="E192" s="1">
        <v>11.7</v>
      </c>
      <c r="F192" s="1">
        <v>104.9</v>
      </c>
      <c r="G192" s="13">
        <f t="shared" si="174"/>
        <v>0.88618999999999992</v>
      </c>
      <c r="H192" s="13">
        <v>191</v>
      </c>
      <c r="Q192" s="1">
        <v>7</v>
      </c>
      <c r="R192" s="6">
        <f t="shared" si="175"/>
        <v>0</v>
      </c>
      <c r="S192" s="6">
        <f t="shared" si="176"/>
        <v>0</v>
      </c>
      <c r="T192" s="6">
        <f t="shared" si="177"/>
        <v>0</v>
      </c>
      <c r="U192" s="6">
        <f t="shared" si="178"/>
        <v>0</v>
      </c>
      <c r="V192" s="6">
        <f t="shared" si="179"/>
        <v>0</v>
      </c>
      <c r="W192" s="6">
        <f t="shared" si="180"/>
        <v>0</v>
      </c>
      <c r="X192" s="17"/>
      <c r="Y192" s="17"/>
      <c r="Z192" s="17"/>
      <c r="AA192" s="17"/>
      <c r="AB192" s="17"/>
      <c r="AC192" s="17"/>
      <c r="AE192" s="16"/>
      <c r="AF192" s="16"/>
      <c r="AG192" s="16"/>
      <c r="AH192" s="16"/>
      <c r="AI192" s="16"/>
      <c r="AJ192" s="16"/>
      <c r="AL192" s="16"/>
      <c r="AM192" s="16"/>
      <c r="AN192" s="16"/>
      <c r="AO192" s="16"/>
      <c r="AP192" s="16"/>
      <c r="AQ192" s="16"/>
      <c r="BI192" s="1">
        <v>9</v>
      </c>
      <c r="BJ192" s="6">
        <f>SUM($R$5:R194)-$AB$2</f>
        <v>-2.5448809999999997</v>
      </c>
      <c r="BK192" s="6">
        <f>SUM($R$5:S194)-$AB$2</f>
        <v>12.922230720000012</v>
      </c>
      <c r="BL192" s="6">
        <f>SUM($R$5:T194)-$AB$2</f>
        <v>51.59001001999998</v>
      </c>
      <c r="BM192" s="6">
        <f>SUM($R$5:U194)-$AB$2</f>
        <v>105.72490104000009</v>
      </c>
      <c r="BN192" s="6">
        <f>SUM($R$5:V194)-$AB$2</f>
        <v>183.06045963999981</v>
      </c>
      <c r="BO192" s="6">
        <f>SUM($R$5:W194)-$AB$2</f>
        <v>275.86312995999987</v>
      </c>
      <c r="BP192" s="16"/>
    </row>
    <row r="193" spans="1:68" ht="15" thickTop="1" thickBot="1" x14ac:dyDescent="0.5">
      <c r="A193" s="1">
        <v>2008</v>
      </c>
      <c r="B193" s="1">
        <v>1</v>
      </c>
      <c r="C193" s="1">
        <v>9</v>
      </c>
      <c r="D193" s="1">
        <v>11</v>
      </c>
      <c r="E193" s="1">
        <v>12.6</v>
      </c>
      <c r="F193" s="1">
        <v>209.6</v>
      </c>
      <c r="G193" s="13">
        <f t="shared" si="174"/>
        <v>0.78128999999999993</v>
      </c>
      <c r="H193" s="4">
        <v>192</v>
      </c>
      <c r="Q193" s="1">
        <v>8</v>
      </c>
      <c r="R193" s="6">
        <f t="shared" si="175"/>
        <v>0</v>
      </c>
      <c r="S193" s="6">
        <f t="shared" si="176"/>
        <v>0</v>
      </c>
      <c r="T193" s="6">
        <f t="shared" si="177"/>
        <v>0</v>
      </c>
      <c r="U193" s="6">
        <f t="shared" si="178"/>
        <v>0</v>
      </c>
      <c r="V193" s="6">
        <f t="shared" si="179"/>
        <v>0</v>
      </c>
      <c r="W193" s="6">
        <f t="shared" si="180"/>
        <v>0</v>
      </c>
      <c r="X193" s="17"/>
      <c r="Y193" s="17"/>
      <c r="Z193" s="17"/>
      <c r="AA193" s="17"/>
      <c r="AB193" s="17"/>
      <c r="AC193" s="17"/>
      <c r="AE193" s="16"/>
      <c r="AF193" s="16"/>
      <c r="AG193" s="16"/>
      <c r="AH193" s="16"/>
      <c r="AI193" s="16"/>
      <c r="AJ193" s="16"/>
      <c r="AL193" s="16"/>
      <c r="AM193" s="16"/>
      <c r="AN193" s="16"/>
      <c r="AO193" s="16"/>
      <c r="AP193" s="16"/>
      <c r="AQ193" s="16"/>
      <c r="BI193" s="1">
        <v>10</v>
      </c>
      <c r="BJ193" s="6">
        <f>SUM($R$5:R195)-$AB$2</f>
        <v>-2.4840390000000001</v>
      </c>
      <c r="BK193" s="6">
        <f>SUM($R$5:S195)-$AB$2</f>
        <v>13.219139680000012</v>
      </c>
      <c r="BL193" s="6">
        <f>SUM($R$5:T195)-$AB$2</f>
        <v>52.477086379999982</v>
      </c>
      <c r="BM193" s="6">
        <f>SUM($R$5:U195)-$AB$2</f>
        <v>107.43821176000009</v>
      </c>
      <c r="BN193" s="6">
        <f>SUM($R$5:V195)-$AB$2</f>
        <v>185.95410515999981</v>
      </c>
      <c r="BO193" s="6">
        <f>SUM($R$5:W195)-$AB$2</f>
        <v>280.17317723999986</v>
      </c>
      <c r="BP193" s="16"/>
    </row>
    <row r="194" spans="1:68" ht="15" thickTop="1" thickBot="1" x14ac:dyDescent="0.5">
      <c r="A194" s="1">
        <v>2008</v>
      </c>
      <c r="B194" s="1">
        <v>1</v>
      </c>
      <c r="C194" s="1">
        <v>9</v>
      </c>
      <c r="D194" s="1">
        <v>12</v>
      </c>
      <c r="E194" s="1">
        <v>13.4</v>
      </c>
      <c r="F194" s="1">
        <v>126.79</v>
      </c>
      <c r="G194" s="13">
        <f t="shared" si="174"/>
        <v>0.57168999999999992</v>
      </c>
      <c r="H194" s="13">
        <v>193</v>
      </c>
      <c r="Q194" s="1">
        <v>9</v>
      </c>
      <c r="R194" s="6">
        <f t="shared" si="175"/>
        <v>1.0660399999999999E-2</v>
      </c>
      <c r="S194" s="6">
        <f t="shared" si="176"/>
        <v>4.1362351999999991E-2</v>
      </c>
      <c r="T194" s="6">
        <f t="shared" si="177"/>
        <v>0.10340587999999998</v>
      </c>
      <c r="U194" s="6">
        <f t="shared" si="178"/>
        <v>0.144768232</v>
      </c>
      <c r="V194" s="6">
        <f t="shared" si="179"/>
        <v>0.20681175999999996</v>
      </c>
      <c r="W194" s="6">
        <f t="shared" si="180"/>
        <v>0.24817411199999997</v>
      </c>
      <c r="X194" s="17"/>
      <c r="Y194" s="17"/>
      <c r="Z194" s="17"/>
      <c r="AA194" s="17"/>
      <c r="AB194" s="17"/>
      <c r="AC194" s="17"/>
      <c r="AE194" s="16"/>
      <c r="AF194" s="16"/>
      <c r="AG194" s="16"/>
      <c r="AH194" s="16"/>
      <c r="AI194" s="16"/>
      <c r="AJ194" s="16"/>
      <c r="AL194" s="16"/>
      <c r="AM194" s="16"/>
      <c r="AN194" s="16"/>
      <c r="AO194" s="16"/>
      <c r="AP194" s="16"/>
      <c r="AQ194" s="16"/>
      <c r="BI194" s="1">
        <v>11</v>
      </c>
      <c r="BJ194" s="6">
        <f>SUM($R$5:R196)-$AB$2</f>
        <v>-2.3624710000000002</v>
      </c>
      <c r="BK194" s="6">
        <f>SUM($R$5:S196)-$AB$2</f>
        <v>13.812391520000013</v>
      </c>
      <c r="BL194" s="6">
        <f>SUM($R$5:T196)-$AB$2</f>
        <v>54.249547819999982</v>
      </c>
      <c r="BM194" s="6">
        <f>SUM($R$5:U196)-$AB$2</f>
        <v>110.86156664000008</v>
      </c>
      <c r="BN194" s="6">
        <f>SUM($R$5:V196)-$AB$2</f>
        <v>191.7358792399998</v>
      </c>
      <c r="BO194" s="6">
        <f>SUM($R$5:W196)-$AB$2</f>
        <v>288.78505435999989</v>
      </c>
      <c r="BP194" s="16"/>
    </row>
    <row r="195" spans="1:68" ht="15" thickTop="1" thickBot="1" x14ac:dyDescent="0.5">
      <c r="A195" s="1">
        <v>2008</v>
      </c>
      <c r="B195" s="1">
        <v>1</v>
      </c>
      <c r="C195" s="1">
        <v>9</v>
      </c>
      <c r="D195" s="1">
        <v>13</v>
      </c>
      <c r="E195" s="1">
        <v>14.4</v>
      </c>
      <c r="F195" s="1">
        <v>217.22</v>
      </c>
      <c r="G195" s="13">
        <f t="shared" ref="G195:G258" si="247">SUM(F195:F206)/1000</f>
        <v>0.44490000000000002</v>
      </c>
      <c r="H195" s="4">
        <v>194</v>
      </c>
      <c r="Q195" s="1">
        <v>10</v>
      </c>
      <c r="R195" s="6">
        <f t="shared" si="175"/>
        <v>6.0842E-2</v>
      </c>
      <c r="S195" s="6">
        <f t="shared" si="176"/>
        <v>0.23606695999999999</v>
      </c>
      <c r="T195" s="6">
        <f t="shared" si="177"/>
        <v>0.5901673999999999</v>
      </c>
      <c r="U195" s="6">
        <f t="shared" si="178"/>
        <v>0.82623436000000006</v>
      </c>
      <c r="V195" s="6">
        <f t="shared" si="179"/>
        <v>1.1803347999999998</v>
      </c>
      <c r="W195" s="6">
        <f t="shared" si="180"/>
        <v>1.4164017600000001</v>
      </c>
      <c r="X195" s="17"/>
      <c r="Y195" s="17"/>
      <c r="Z195" s="17"/>
      <c r="AA195" s="17"/>
      <c r="AB195" s="17"/>
      <c r="AC195" s="17"/>
      <c r="AE195" s="16"/>
      <c r="AF195" s="16"/>
      <c r="AG195" s="16"/>
      <c r="AH195" s="16"/>
      <c r="AI195" s="16"/>
      <c r="AJ195" s="16"/>
      <c r="AL195" s="16"/>
      <c r="AM195" s="16"/>
      <c r="AN195" s="16"/>
      <c r="AO195" s="16"/>
      <c r="AP195" s="16"/>
      <c r="AQ195" s="16"/>
      <c r="BI195" s="1">
        <v>12</v>
      </c>
      <c r="BJ195" s="6">
        <f t="shared" ref="BJ195" si="248">R197-$AB$2</f>
        <v>-6.4577118000000002</v>
      </c>
      <c r="BK195" s="6">
        <f t="shared" ref="BK195" si="249">S197-$AB$2</f>
        <v>-6.2459217840000001</v>
      </c>
      <c r="BL195" s="6">
        <f t="shared" ref="BL195" si="250">T197-$AB$2</f>
        <v>-5.8179294600000002</v>
      </c>
      <c r="BM195" s="6">
        <f t="shared" ref="BM195" si="251">U197-$AB$2</f>
        <v>-5.5326012440000003</v>
      </c>
      <c r="BN195" s="6">
        <f t="shared" ref="BN195" si="252">V197-$AB$2</f>
        <v>-5.1046089200000004</v>
      </c>
      <c r="BO195" s="6">
        <f t="shared" ref="BO195" si="253">W197-$AB$2</f>
        <v>-4.8192807039999996</v>
      </c>
      <c r="BP195" s="16"/>
    </row>
    <row r="196" spans="1:68" ht="15" thickTop="1" thickBot="1" x14ac:dyDescent="0.5">
      <c r="A196" s="1">
        <v>2008</v>
      </c>
      <c r="B196" s="1">
        <v>1</v>
      </c>
      <c r="C196" s="1">
        <v>9</v>
      </c>
      <c r="D196" s="1">
        <v>14</v>
      </c>
      <c r="E196" s="1">
        <v>14.7</v>
      </c>
      <c r="F196" s="1">
        <v>173.49</v>
      </c>
      <c r="G196" s="13">
        <f t="shared" si="247"/>
        <v>0.22767999999999999</v>
      </c>
      <c r="H196" s="13">
        <v>195</v>
      </c>
      <c r="Q196" s="1">
        <v>11</v>
      </c>
      <c r="R196" s="6">
        <f t="shared" si="175"/>
        <v>0.12156799999999998</v>
      </c>
      <c r="S196" s="6">
        <f t="shared" si="176"/>
        <v>0.47168383999999991</v>
      </c>
      <c r="T196" s="6">
        <f t="shared" si="177"/>
        <v>1.1792095999999996</v>
      </c>
      <c r="U196" s="6">
        <f t="shared" si="178"/>
        <v>1.6508934399999999</v>
      </c>
      <c r="V196" s="6">
        <f t="shared" si="179"/>
        <v>2.3584191999999993</v>
      </c>
      <c r="W196" s="6">
        <f t="shared" si="180"/>
        <v>2.83010304</v>
      </c>
      <c r="X196" s="17"/>
      <c r="Y196" s="17"/>
      <c r="Z196" s="17"/>
      <c r="AA196" s="17"/>
      <c r="AB196" s="17"/>
      <c r="AC196" s="17"/>
      <c r="AE196" s="16"/>
      <c r="AF196" s="16"/>
      <c r="AG196" s="16"/>
      <c r="AH196" s="16"/>
      <c r="AI196" s="16"/>
      <c r="AJ196" s="16"/>
      <c r="AL196" s="16"/>
      <c r="AM196" s="16"/>
      <c r="AN196" s="16"/>
      <c r="AO196" s="16"/>
      <c r="AP196" s="16"/>
      <c r="AQ196" s="16"/>
      <c r="BI196" s="1">
        <v>13</v>
      </c>
      <c r="BJ196" s="6">
        <f>SUM($R$5:R198)-$AB$2</f>
        <v>-2.1629452000000002</v>
      </c>
      <c r="BK196" s="6">
        <f>SUM($R$5:S198)-$AB$2</f>
        <v>14.786077424000013</v>
      </c>
      <c r="BL196" s="6">
        <f>SUM($R$5:T198)-$AB$2</f>
        <v>57.158633983999984</v>
      </c>
      <c r="BM196" s="6">
        <f>SUM($R$5:U198)-$AB$2</f>
        <v>116.48021316800006</v>
      </c>
      <c r="BN196" s="6">
        <f>SUM($R$5:V198)-$AB$2</f>
        <v>201.22532628799982</v>
      </c>
      <c r="BO196" s="6">
        <f>SUM($R$5:W198)-$AB$2</f>
        <v>302.9194620319999</v>
      </c>
      <c r="BP196" s="16"/>
    </row>
    <row r="197" spans="1:68" ht="15" thickTop="1" thickBot="1" x14ac:dyDescent="0.5">
      <c r="A197" s="1">
        <v>2008</v>
      </c>
      <c r="B197" s="1">
        <v>1</v>
      </c>
      <c r="C197" s="1">
        <v>9</v>
      </c>
      <c r="D197" s="1">
        <v>15</v>
      </c>
      <c r="E197" s="1">
        <v>14.6</v>
      </c>
      <c r="F197" s="1">
        <v>42.93</v>
      </c>
      <c r="G197" s="13">
        <f t="shared" si="247"/>
        <v>5.4189999999999995E-2</v>
      </c>
      <c r="H197" s="4">
        <v>196</v>
      </c>
      <c r="Q197" s="1">
        <v>12</v>
      </c>
      <c r="R197" s="6">
        <f t="shared" si="175"/>
        <v>7.3538199999999998E-2</v>
      </c>
      <c r="S197" s="6">
        <f t="shared" si="176"/>
        <v>0.28532821600000002</v>
      </c>
      <c r="T197" s="6">
        <f t="shared" si="177"/>
        <v>0.71332053999999989</v>
      </c>
      <c r="U197" s="6">
        <f t="shared" si="178"/>
        <v>0.99864875600000003</v>
      </c>
      <c r="V197" s="6">
        <f t="shared" si="179"/>
        <v>1.4266410799999998</v>
      </c>
      <c r="W197" s="6">
        <f t="shared" si="180"/>
        <v>1.7119692960000001</v>
      </c>
      <c r="X197" s="17">
        <f t="shared" ref="X197" si="254">SUM(R197:R221)-$AB$2</f>
        <v>-6.0552381999999998</v>
      </c>
      <c r="Y197" s="17">
        <f t="shared" ref="Y197" si="255">SUM(S197:S221)-$AB$2</f>
        <v>-4.6843242160000003</v>
      </c>
      <c r="Z197" s="17">
        <f t="shared" ref="Z197" si="256">SUM(T197:T221)-$AB$2</f>
        <v>-1.9139355400000007</v>
      </c>
      <c r="AA197" s="17">
        <f t="shared" ref="AA197" si="257">SUM(U197:U221)-$AB$2</f>
        <v>-6.7009756000000031E-2</v>
      </c>
      <c r="AB197" s="17">
        <f t="shared" ref="AB197" si="258">SUM(V197:V221)-$AB$2</f>
        <v>2.7033789199999987</v>
      </c>
      <c r="AC197" s="17">
        <f t="shared" ref="AC197" si="259">SUM(W197:W221)-$AB$2</f>
        <v>4.5503047040000002</v>
      </c>
      <c r="AE197" s="16">
        <f t="shared" ref="AE197" si="260">IF(X197&gt;0,1,0)</f>
        <v>0</v>
      </c>
      <c r="AF197" s="16">
        <f t="shared" ref="AF197" si="261">IF(Y197&gt;0,1,0)</f>
        <v>0</v>
      </c>
      <c r="AG197" s="16">
        <f t="shared" ref="AG197" si="262">IF(Z197&gt;0,1,0)</f>
        <v>0</v>
      </c>
      <c r="AH197" s="16">
        <f t="shared" ref="AH197" si="263">IF(AA197&gt;0,1,0)</f>
        <v>0</v>
      </c>
      <c r="AI197" s="16">
        <f t="shared" ref="AI197" si="264">IF(AB197&gt;0,1,0)</f>
        <v>1</v>
      </c>
      <c r="AJ197" s="16">
        <f t="shared" ref="AJ197" si="265">IF(AC197&gt;0,1,0)</f>
        <v>1</v>
      </c>
      <c r="AL197" s="16">
        <f t="shared" ref="AL197" si="266">IF(X197&lt;0,ABS(X197*$AP$1),0)</f>
        <v>0</v>
      </c>
      <c r="AM197" s="16">
        <f t="shared" ref="AM197" si="267">IF(Y197&lt;0,ABS(Y197*$AP$1),0)</f>
        <v>0</v>
      </c>
      <c r="AN197" s="16">
        <f t="shared" ref="AN197" si="268">IF(Z197&lt;0,ABS(Z197*$AP$1),0)</f>
        <v>0</v>
      </c>
      <c r="AO197" s="16">
        <f t="shared" ref="AO197" si="269">IF(AA197&lt;0,ABS(AA197*$AP$1),0)</f>
        <v>0</v>
      </c>
      <c r="AP197" s="16">
        <f t="shared" ref="AP197" si="270">IF(AB197&lt;0,ABS(AB197*$AP$1),0)</f>
        <v>0</v>
      </c>
      <c r="AQ197" s="16">
        <f t="shared" ref="AQ197" si="271">IF(AC197&lt;0,ABS(AC197*$AP$1),0)</f>
        <v>0</v>
      </c>
      <c r="BI197" s="1">
        <v>14</v>
      </c>
      <c r="BJ197" s="6">
        <f>SUM($R$5:R199)-$AB$2</f>
        <v>-2.0623209999999998</v>
      </c>
      <c r="BK197" s="6">
        <f>SUM($R$5:S199)-$AB$2</f>
        <v>15.277123520000011</v>
      </c>
      <c r="BL197" s="6">
        <f>SUM($R$5:T199)-$AB$2</f>
        <v>58.625734819999977</v>
      </c>
      <c r="BM197" s="6">
        <f>SUM($R$5:U199)-$AB$2</f>
        <v>119.31379064000006</v>
      </c>
      <c r="BN197" s="6">
        <f>SUM($R$5:V199)-$AB$2</f>
        <v>206.01101323999978</v>
      </c>
      <c r="BO197" s="6">
        <f>SUM($R$5:W199)-$AB$2</f>
        <v>310.04768035999996</v>
      </c>
      <c r="BP197" s="16"/>
    </row>
    <row r="198" spans="1:68" ht="15" thickTop="1" thickBot="1" x14ac:dyDescent="0.5">
      <c r="A198" s="1">
        <v>2008</v>
      </c>
      <c r="B198" s="1">
        <v>1</v>
      </c>
      <c r="C198" s="1">
        <v>9</v>
      </c>
      <c r="D198" s="1">
        <v>16</v>
      </c>
      <c r="E198" s="1">
        <v>14.3</v>
      </c>
      <c r="F198" s="1">
        <v>11.26</v>
      </c>
      <c r="G198" s="13">
        <f t="shared" si="247"/>
        <v>1.1259999999999999E-2</v>
      </c>
      <c r="H198" s="13">
        <v>197</v>
      </c>
      <c r="Q198" s="1">
        <v>13</v>
      </c>
      <c r="R198" s="6">
        <f t="shared" ref="R198:R261" si="272">$AX$2*F195*$R$4/1000</f>
        <v>0.12598759999999998</v>
      </c>
      <c r="S198" s="6">
        <f t="shared" ref="S198:S261" si="273">F195*$AX$2*($S$4*$AU$2)/1000</f>
        <v>0.48883188799999994</v>
      </c>
      <c r="T198" s="6">
        <f t="shared" ref="T198:T261" si="274">F195*$AX$2*($T$4*$AU$2)/1000</f>
        <v>1.2220797199999998</v>
      </c>
      <c r="U198" s="6">
        <f t="shared" ref="U198:U261" si="275">F195*$AX$2*($U$4*$AU$2)/1000</f>
        <v>1.710911608</v>
      </c>
      <c r="V198" s="6">
        <f t="shared" ref="V198:V261" si="276">F195*$AX$2*($V$4*$AU$2)/1000</f>
        <v>2.4441594399999995</v>
      </c>
      <c r="W198" s="6">
        <f t="shared" ref="W198:W261" si="277">F195*$AX$2*($W$4*$AU$2)/1000</f>
        <v>2.9329913279999995</v>
      </c>
      <c r="X198" s="17"/>
      <c r="Y198" s="17"/>
      <c r="Z198" s="17"/>
      <c r="AA198" s="17"/>
      <c r="AB198" s="17"/>
      <c r="AC198" s="17"/>
      <c r="AE198" s="16"/>
      <c r="AF198" s="16"/>
      <c r="AG198" s="16"/>
      <c r="AH198" s="16"/>
      <c r="AI198" s="16"/>
      <c r="AJ198" s="16"/>
      <c r="AL198" s="16"/>
      <c r="AM198" s="16"/>
      <c r="AN198" s="16"/>
      <c r="AO198" s="16"/>
      <c r="AP198" s="16"/>
      <c r="AQ198" s="16"/>
      <c r="BI198" s="1">
        <v>15</v>
      </c>
      <c r="BJ198" s="6">
        <f>SUM($R$5:R200)-$AB$2</f>
        <v>-2.0374216000000001</v>
      </c>
      <c r="BK198" s="6">
        <f>SUM($R$5:S200)-$AB$2</f>
        <v>15.398632592000009</v>
      </c>
      <c r="BL198" s="6">
        <f>SUM($R$5:T200)-$AB$2</f>
        <v>58.988768071999971</v>
      </c>
      <c r="BM198" s="6">
        <f>SUM($R$5:U200)-$AB$2</f>
        <v>120.01495774400006</v>
      </c>
      <c r="BN198" s="6">
        <f>SUM($R$5:V200)-$AB$2</f>
        <v>207.19522870399979</v>
      </c>
      <c r="BO198" s="6">
        <f>SUM($R$5:W200)-$AB$2</f>
        <v>311.81155385599993</v>
      </c>
      <c r="BP198" s="16"/>
    </row>
    <row r="199" spans="1:68" ht="15" thickTop="1" thickBot="1" x14ac:dyDescent="0.5">
      <c r="A199" s="1">
        <v>2008</v>
      </c>
      <c r="B199" s="1">
        <v>1</v>
      </c>
      <c r="C199" s="1">
        <v>9</v>
      </c>
      <c r="D199" s="1">
        <v>17</v>
      </c>
      <c r="E199" s="1">
        <v>14.2</v>
      </c>
      <c r="F199" s="1">
        <v>0</v>
      </c>
      <c r="G199" s="13">
        <f t="shared" si="247"/>
        <v>0</v>
      </c>
      <c r="H199" s="4">
        <v>198</v>
      </c>
      <c r="Q199" s="1">
        <v>14</v>
      </c>
      <c r="R199" s="6">
        <f t="shared" si="272"/>
        <v>0.1006242</v>
      </c>
      <c r="S199" s="6">
        <f t="shared" si="273"/>
        <v>0.39042189599999999</v>
      </c>
      <c r="T199" s="6">
        <f t="shared" si="274"/>
        <v>0.97605473999999992</v>
      </c>
      <c r="U199" s="6">
        <f t="shared" si="275"/>
        <v>1.366476636</v>
      </c>
      <c r="V199" s="6">
        <f t="shared" si="276"/>
        <v>1.9521094799999998</v>
      </c>
      <c r="W199" s="6">
        <f t="shared" si="277"/>
        <v>2.3425313760000002</v>
      </c>
      <c r="X199" s="17"/>
      <c r="Y199" s="17"/>
      <c r="Z199" s="17"/>
      <c r="AA199" s="17"/>
      <c r="AB199" s="17"/>
      <c r="AC199" s="17"/>
      <c r="AE199" s="16"/>
      <c r="AF199" s="16"/>
      <c r="AG199" s="16"/>
      <c r="AH199" s="16"/>
      <c r="AI199" s="16"/>
      <c r="AJ199" s="16"/>
      <c r="AL199" s="16"/>
      <c r="AM199" s="16"/>
      <c r="AN199" s="16"/>
      <c r="AO199" s="16"/>
      <c r="AP199" s="16"/>
      <c r="AQ199" s="16"/>
      <c r="BI199" s="1">
        <v>16</v>
      </c>
      <c r="BJ199" s="6">
        <f>SUM($R$5:R201)-$AB$2</f>
        <v>-2.0308907999999999</v>
      </c>
      <c r="BK199" s="6">
        <f>SUM($R$5:S201)-$AB$2</f>
        <v>15.430502896000011</v>
      </c>
      <c r="BL199" s="6">
        <f>SUM($R$5:T201)-$AB$2</f>
        <v>59.083987135999962</v>
      </c>
      <c r="BM199" s="6">
        <f>SUM($R$5:U201)-$AB$2</f>
        <v>120.19886507200005</v>
      </c>
      <c r="BN199" s="6">
        <f>SUM($R$5:V201)-$AB$2</f>
        <v>207.50583355199979</v>
      </c>
      <c r="BO199" s="6">
        <f>SUM($R$5:W201)-$AB$2</f>
        <v>312.27419572799988</v>
      </c>
      <c r="BP199" s="16"/>
    </row>
    <row r="200" spans="1:68" ht="15" thickTop="1" thickBot="1" x14ac:dyDescent="0.5">
      <c r="A200" s="1">
        <v>2008</v>
      </c>
      <c r="B200" s="1">
        <v>1</v>
      </c>
      <c r="C200" s="1">
        <v>9</v>
      </c>
      <c r="D200" s="1">
        <v>18</v>
      </c>
      <c r="E200" s="1">
        <v>14.1</v>
      </c>
      <c r="F200" s="1">
        <v>0</v>
      </c>
      <c r="G200" s="13">
        <f t="shared" si="247"/>
        <v>0</v>
      </c>
      <c r="H200" s="13">
        <v>199</v>
      </c>
      <c r="Q200" s="1">
        <v>15</v>
      </c>
      <c r="R200" s="6">
        <f t="shared" si="272"/>
        <v>2.4899399999999995E-2</v>
      </c>
      <c r="S200" s="6">
        <f t="shared" si="273"/>
        <v>9.6609671999999994E-2</v>
      </c>
      <c r="T200" s="6">
        <f t="shared" si="274"/>
        <v>0.24152417999999995</v>
      </c>
      <c r="U200" s="6">
        <f t="shared" si="275"/>
        <v>0.33813385199999996</v>
      </c>
      <c r="V200" s="6">
        <f t="shared" si="276"/>
        <v>0.4830483599999999</v>
      </c>
      <c r="W200" s="6">
        <f t="shared" si="277"/>
        <v>0.57965803199999999</v>
      </c>
      <c r="X200" s="17"/>
      <c r="Y200" s="17"/>
      <c r="Z200" s="17"/>
      <c r="AA200" s="17"/>
      <c r="AB200" s="17"/>
      <c r="AC200" s="17"/>
      <c r="AE200" s="16"/>
      <c r="AF200" s="16"/>
      <c r="AG200" s="16"/>
      <c r="AH200" s="16"/>
      <c r="AI200" s="16"/>
      <c r="AJ200" s="16"/>
      <c r="AL200" s="16"/>
      <c r="AM200" s="16"/>
      <c r="AN200" s="16"/>
      <c r="AO200" s="16"/>
      <c r="AP200" s="16"/>
      <c r="AQ200" s="16"/>
      <c r="BI200" s="1">
        <v>17</v>
      </c>
      <c r="BJ200" s="6">
        <f>SUM($R$5:R202)-$AB$2</f>
        <v>-2.0308907999999999</v>
      </c>
      <c r="BK200" s="6">
        <f>SUM($R$5:S202)-$AB$2</f>
        <v>15.430502896000011</v>
      </c>
      <c r="BL200" s="6">
        <f>SUM($R$5:T202)-$AB$2</f>
        <v>59.083987135999962</v>
      </c>
      <c r="BM200" s="6">
        <f>SUM($R$5:U202)-$AB$2</f>
        <v>120.19886507200005</v>
      </c>
      <c r="BN200" s="6">
        <f>SUM($R$5:V202)-$AB$2</f>
        <v>207.50583355199979</v>
      </c>
      <c r="BO200" s="6">
        <f>SUM($R$5:W202)-$AB$2</f>
        <v>312.27419572799988</v>
      </c>
      <c r="BP200" s="16"/>
    </row>
    <row r="201" spans="1:68" ht="15" thickTop="1" thickBot="1" x14ac:dyDescent="0.5">
      <c r="A201" s="1">
        <v>2008</v>
      </c>
      <c r="B201" s="1">
        <v>1</v>
      </c>
      <c r="C201" s="1">
        <v>9</v>
      </c>
      <c r="D201" s="1">
        <v>19</v>
      </c>
      <c r="E201" s="1">
        <v>14.1</v>
      </c>
      <c r="F201" s="1">
        <v>0</v>
      </c>
      <c r="G201" s="13">
        <f t="shared" si="247"/>
        <v>0</v>
      </c>
      <c r="H201" s="4">
        <v>200</v>
      </c>
      <c r="Q201" s="1">
        <v>16</v>
      </c>
      <c r="R201" s="6">
        <f t="shared" si="272"/>
        <v>6.5307999999999989E-3</v>
      </c>
      <c r="S201" s="6">
        <f t="shared" si="273"/>
        <v>2.5339503999999999E-2</v>
      </c>
      <c r="T201" s="6">
        <f t="shared" si="274"/>
        <v>6.334875999999999E-2</v>
      </c>
      <c r="U201" s="6">
        <f t="shared" si="275"/>
        <v>8.8688263999999989E-2</v>
      </c>
      <c r="V201" s="6">
        <f t="shared" si="276"/>
        <v>0.12669751999999998</v>
      </c>
      <c r="W201" s="6">
        <f t="shared" si="277"/>
        <v>0.15203702399999999</v>
      </c>
      <c r="X201" s="17"/>
      <c r="Y201" s="17"/>
      <c r="Z201" s="17"/>
      <c r="AA201" s="17"/>
      <c r="AB201" s="17"/>
      <c r="AC201" s="17"/>
      <c r="AE201" s="16"/>
      <c r="AF201" s="16"/>
      <c r="AG201" s="16"/>
      <c r="AH201" s="16"/>
      <c r="AI201" s="16"/>
      <c r="AJ201" s="16"/>
      <c r="AL201" s="16"/>
      <c r="AM201" s="16"/>
      <c r="AN201" s="16"/>
      <c r="AO201" s="16"/>
      <c r="AP201" s="16"/>
      <c r="AQ201" s="16"/>
      <c r="BI201" s="1">
        <v>18</v>
      </c>
      <c r="BJ201" s="6">
        <f>SUM($R$5:R203)-$AB$2</f>
        <v>-2.0308907999999999</v>
      </c>
      <c r="BK201" s="6">
        <f>SUM($R$5:S203)-$AB$2</f>
        <v>15.430502896000011</v>
      </c>
      <c r="BL201" s="6">
        <f>SUM($R$5:T203)-$AB$2</f>
        <v>59.083987135999962</v>
      </c>
      <c r="BM201" s="6">
        <f>SUM($R$5:U203)-$AB$2</f>
        <v>120.19886507200005</v>
      </c>
      <c r="BN201" s="6">
        <f>SUM($R$5:V203)-$AB$2</f>
        <v>207.50583355199979</v>
      </c>
      <c r="BO201" s="6">
        <f>SUM($R$5:W203)-$AB$2</f>
        <v>312.27419572799988</v>
      </c>
      <c r="BP201" s="16"/>
    </row>
    <row r="202" spans="1:68" ht="15" thickTop="1" thickBot="1" x14ac:dyDescent="0.5">
      <c r="A202" s="1">
        <v>2008</v>
      </c>
      <c r="B202" s="1">
        <v>1</v>
      </c>
      <c r="C202" s="1">
        <v>9</v>
      </c>
      <c r="D202" s="1">
        <v>20</v>
      </c>
      <c r="E202" s="1">
        <v>14.3</v>
      </c>
      <c r="F202" s="1">
        <v>0</v>
      </c>
      <c r="G202" s="13">
        <f t="shared" si="247"/>
        <v>0</v>
      </c>
      <c r="H202" s="13">
        <v>201</v>
      </c>
      <c r="Q202" s="1">
        <v>17</v>
      </c>
      <c r="R202" s="6">
        <f t="shared" si="272"/>
        <v>0</v>
      </c>
      <c r="S202" s="6">
        <f t="shared" si="273"/>
        <v>0</v>
      </c>
      <c r="T202" s="6">
        <f t="shared" si="274"/>
        <v>0</v>
      </c>
      <c r="U202" s="6">
        <f t="shared" si="275"/>
        <v>0</v>
      </c>
      <c r="V202" s="6">
        <f t="shared" si="276"/>
        <v>0</v>
      </c>
      <c r="W202" s="6">
        <f t="shared" si="277"/>
        <v>0</v>
      </c>
      <c r="X202" s="17"/>
      <c r="Y202" s="17"/>
      <c r="Z202" s="17"/>
      <c r="AA202" s="17"/>
      <c r="AB202" s="17"/>
      <c r="AC202" s="17"/>
      <c r="AE202" s="16"/>
      <c r="AF202" s="16"/>
      <c r="AG202" s="16"/>
      <c r="AH202" s="16"/>
      <c r="AI202" s="16"/>
      <c r="AJ202" s="16"/>
      <c r="AL202" s="16"/>
      <c r="AM202" s="16"/>
      <c r="AN202" s="16"/>
      <c r="AO202" s="16"/>
      <c r="AP202" s="16"/>
      <c r="AQ202" s="16"/>
      <c r="BI202" s="1">
        <v>19</v>
      </c>
      <c r="BJ202" s="6">
        <f>SUM($R$5:R204)-$AB$2</f>
        <v>-2.0308907999999999</v>
      </c>
      <c r="BK202" s="6">
        <f>SUM($R$5:S204)-$AB$2</f>
        <v>15.430502896000011</v>
      </c>
      <c r="BL202" s="6">
        <f>SUM($R$5:T204)-$AB$2</f>
        <v>59.083987135999962</v>
      </c>
      <c r="BM202" s="6">
        <f>SUM($R$5:U204)-$AB$2</f>
        <v>120.19886507200005</v>
      </c>
      <c r="BN202" s="6">
        <f>SUM($R$5:V204)-$AB$2</f>
        <v>207.50583355199979</v>
      </c>
      <c r="BO202" s="6">
        <f>SUM($R$5:W204)-$AB$2</f>
        <v>312.27419572799988</v>
      </c>
      <c r="BP202" s="16"/>
    </row>
    <row r="203" spans="1:68" ht="15" thickTop="1" thickBot="1" x14ac:dyDescent="0.5">
      <c r="A203" s="1">
        <v>2008</v>
      </c>
      <c r="B203" s="1">
        <v>1</v>
      </c>
      <c r="C203" s="1">
        <v>9</v>
      </c>
      <c r="D203" s="1">
        <v>21</v>
      </c>
      <c r="E203" s="1">
        <v>14.4</v>
      </c>
      <c r="F203" s="1">
        <v>0</v>
      </c>
      <c r="G203" s="13">
        <f t="shared" si="247"/>
        <v>0</v>
      </c>
      <c r="H203" s="4">
        <v>202</v>
      </c>
      <c r="Q203" s="1">
        <v>18</v>
      </c>
      <c r="R203" s="6">
        <f t="shared" si="272"/>
        <v>0</v>
      </c>
      <c r="S203" s="6">
        <f t="shared" si="273"/>
        <v>0</v>
      </c>
      <c r="T203" s="6">
        <f t="shared" si="274"/>
        <v>0</v>
      </c>
      <c r="U203" s="6">
        <f t="shared" si="275"/>
        <v>0</v>
      </c>
      <c r="V203" s="6">
        <f t="shared" si="276"/>
        <v>0</v>
      </c>
      <c r="W203" s="6">
        <f t="shared" si="277"/>
        <v>0</v>
      </c>
      <c r="X203" s="17"/>
      <c r="Y203" s="17"/>
      <c r="Z203" s="17"/>
      <c r="AA203" s="17"/>
      <c r="AB203" s="17"/>
      <c r="AC203" s="17"/>
      <c r="AE203" s="16"/>
      <c r="AF203" s="16"/>
      <c r="AG203" s="16"/>
      <c r="AH203" s="16"/>
      <c r="AI203" s="16"/>
      <c r="AJ203" s="16"/>
      <c r="AL203" s="16"/>
      <c r="AM203" s="16"/>
      <c r="AN203" s="16"/>
      <c r="AO203" s="16"/>
      <c r="AP203" s="16"/>
      <c r="AQ203" s="16"/>
      <c r="BI203" s="1">
        <v>20</v>
      </c>
      <c r="BJ203" s="6">
        <f>SUM($R$5:R205)-$AB$2</f>
        <v>-2.0308907999999999</v>
      </c>
      <c r="BK203" s="6">
        <f>SUM($R$5:S205)-$AB$2</f>
        <v>15.430502896000011</v>
      </c>
      <c r="BL203" s="6">
        <f>SUM($R$5:T205)-$AB$2</f>
        <v>59.083987135999962</v>
      </c>
      <c r="BM203" s="6">
        <f>SUM($R$5:U205)-$AB$2</f>
        <v>120.19886507200005</v>
      </c>
      <c r="BN203" s="6">
        <f>SUM($R$5:V205)-$AB$2</f>
        <v>207.50583355199979</v>
      </c>
      <c r="BO203" s="6">
        <f>SUM($R$5:W205)-$AB$2</f>
        <v>312.27419572799988</v>
      </c>
      <c r="BP203" s="16"/>
    </row>
    <row r="204" spans="1:68" ht="15" thickTop="1" thickBot="1" x14ac:dyDescent="0.5">
      <c r="A204" s="1">
        <v>2008</v>
      </c>
      <c r="B204" s="1">
        <v>1</v>
      </c>
      <c r="C204" s="1">
        <v>9</v>
      </c>
      <c r="D204" s="1">
        <v>22</v>
      </c>
      <c r="E204" s="1">
        <v>14.5</v>
      </c>
      <c r="F204" s="1">
        <v>0</v>
      </c>
      <c r="G204" s="13">
        <f t="shared" si="247"/>
        <v>4.2599999999999999E-2</v>
      </c>
      <c r="H204" s="13">
        <v>203</v>
      </c>
      <c r="Q204" s="1">
        <v>19</v>
      </c>
      <c r="R204" s="6">
        <f t="shared" si="272"/>
        <v>0</v>
      </c>
      <c r="S204" s="6">
        <f t="shared" si="273"/>
        <v>0</v>
      </c>
      <c r="T204" s="6">
        <f t="shared" si="274"/>
        <v>0</v>
      </c>
      <c r="U204" s="6">
        <f t="shared" si="275"/>
        <v>0</v>
      </c>
      <c r="V204" s="6">
        <f t="shared" si="276"/>
        <v>0</v>
      </c>
      <c r="W204" s="6">
        <f t="shared" si="277"/>
        <v>0</v>
      </c>
      <c r="X204" s="17"/>
      <c r="Y204" s="17"/>
      <c r="Z204" s="17"/>
      <c r="AA204" s="17"/>
      <c r="AB204" s="17"/>
      <c r="AC204" s="17"/>
      <c r="AE204" s="16"/>
      <c r="AF204" s="16"/>
      <c r="AG204" s="16"/>
      <c r="AH204" s="16"/>
      <c r="AI204" s="16"/>
      <c r="AJ204" s="16"/>
      <c r="AL204" s="16"/>
      <c r="AM204" s="16"/>
      <c r="AN204" s="16"/>
      <c r="AO204" s="16"/>
      <c r="AP204" s="16"/>
      <c r="AQ204" s="16"/>
      <c r="BI204" s="1">
        <v>21</v>
      </c>
      <c r="BJ204" s="6">
        <f>SUM($R$5:R206)-$AB$2</f>
        <v>-2.0308907999999999</v>
      </c>
      <c r="BK204" s="6">
        <f>SUM($R$5:S206)-$AB$2</f>
        <v>15.430502896000011</v>
      </c>
      <c r="BL204" s="6">
        <f>SUM($R$5:T206)-$AB$2</f>
        <v>59.083987135999962</v>
      </c>
      <c r="BM204" s="6">
        <f>SUM($R$5:U206)-$AB$2</f>
        <v>120.19886507200005</v>
      </c>
      <c r="BN204" s="6">
        <f>SUM($R$5:V206)-$AB$2</f>
        <v>207.50583355199979</v>
      </c>
      <c r="BO204" s="6">
        <f>SUM($R$5:W206)-$AB$2</f>
        <v>312.27419572799988</v>
      </c>
      <c r="BP204" s="16"/>
    </row>
    <row r="205" spans="1:68" ht="15" thickTop="1" thickBot="1" x14ac:dyDescent="0.5">
      <c r="A205" s="1">
        <v>2008</v>
      </c>
      <c r="B205" s="1">
        <v>1</v>
      </c>
      <c r="C205" s="1">
        <v>9</v>
      </c>
      <c r="D205" s="1">
        <v>23</v>
      </c>
      <c r="E205" s="1">
        <v>14.3</v>
      </c>
      <c r="F205" s="1">
        <v>0</v>
      </c>
      <c r="G205" s="13">
        <f t="shared" si="247"/>
        <v>9.4069999999999987E-2</v>
      </c>
      <c r="H205" s="4">
        <v>204</v>
      </c>
      <c r="Q205" s="1">
        <v>20</v>
      </c>
      <c r="R205" s="6">
        <f t="shared" si="272"/>
        <v>0</v>
      </c>
      <c r="S205" s="6">
        <f t="shared" si="273"/>
        <v>0</v>
      </c>
      <c r="T205" s="6">
        <f t="shared" si="274"/>
        <v>0</v>
      </c>
      <c r="U205" s="6">
        <f t="shared" si="275"/>
        <v>0</v>
      </c>
      <c r="V205" s="6">
        <f t="shared" si="276"/>
        <v>0</v>
      </c>
      <c r="W205" s="6">
        <f t="shared" si="277"/>
        <v>0</v>
      </c>
      <c r="X205" s="17"/>
      <c r="Y205" s="17"/>
      <c r="Z205" s="17"/>
      <c r="AA205" s="17"/>
      <c r="AB205" s="17"/>
      <c r="AC205" s="17"/>
      <c r="AE205" s="16"/>
      <c r="AF205" s="16"/>
      <c r="AG205" s="16"/>
      <c r="AH205" s="16"/>
      <c r="AI205" s="16"/>
      <c r="AJ205" s="16"/>
      <c r="AL205" s="16"/>
      <c r="AM205" s="16"/>
      <c r="AN205" s="16"/>
      <c r="AO205" s="16"/>
      <c r="AP205" s="16"/>
      <c r="AQ205" s="16"/>
      <c r="BI205" s="1">
        <v>22</v>
      </c>
      <c r="BJ205" s="6">
        <f>SUM($R$5:R207)-$AB$2</f>
        <v>-2.0308907999999999</v>
      </c>
      <c r="BK205" s="6">
        <f>SUM($R$5:S207)-$AB$2</f>
        <v>15.430502896000011</v>
      </c>
      <c r="BL205" s="6">
        <f>SUM($R$5:T207)-$AB$2</f>
        <v>59.083987135999962</v>
      </c>
      <c r="BM205" s="6">
        <f>SUM($R$5:U207)-$AB$2</f>
        <v>120.19886507200005</v>
      </c>
      <c r="BN205" s="6">
        <f>SUM($R$5:V207)-$AB$2</f>
        <v>207.50583355199979</v>
      </c>
      <c r="BO205" s="6">
        <f>SUM($R$5:W207)-$AB$2</f>
        <v>312.27419572799988</v>
      </c>
      <c r="BP205" s="16"/>
    </row>
    <row r="206" spans="1:68" ht="15" thickTop="1" thickBot="1" x14ac:dyDescent="0.5">
      <c r="A206" s="1">
        <v>2008</v>
      </c>
      <c r="B206" s="1">
        <v>1</v>
      </c>
      <c r="C206" s="1">
        <v>10</v>
      </c>
      <c r="D206" s="1">
        <v>0</v>
      </c>
      <c r="E206" s="1">
        <v>14.2</v>
      </c>
      <c r="F206" s="1">
        <v>0</v>
      </c>
      <c r="G206" s="13">
        <f t="shared" si="247"/>
        <v>0.16741999999999999</v>
      </c>
      <c r="H206" s="13">
        <v>205</v>
      </c>
      <c r="Q206" s="1">
        <v>21</v>
      </c>
      <c r="R206" s="6">
        <f t="shared" si="272"/>
        <v>0</v>
      </c>
      <c r="S206" s="6">
        <f t="shared" si="273"/>
        <v>0</v>
      </c>
      <c r="T206" s="6">
        <f t="shared" si="274"/>
        <v>0</v>
      </c>
      <c r="U206" s="6">
        <f t="shared" si="275"/>
        <v>0</v>
      </c>
      <c r="V206" s="6">
        <f t="shared" si="276"/>
        <v>0</v>
      </c>
      <c r="W206" s="6">
        <f t="shared" si="277"/>
        <v>0</v>
      </c>
      <c r="X206" s="17"/>
      <c r="Y206" s="17"/>
      <c r="Z206" s="17"/>
      <c r="AA206" s="17"/>
      <c r="AB206" s="17"/>
      <c r="AC206" s="17"/>
      <c r="AE206" s="16"/>
      <c r="AF206" s="16"/>
      <c r="AG206" s="16"/>
      <c r="AH206" s="16"/>
      <c r="AI206" s="16"/>
      <c r="AJ206" s="16"/>
      <c r="AL206" s="16"/>
      <c r="AM206" s="16"/>
      <c r="AN206" s="16"/>
      <c r="AO206" s="16"/>
      <c r="AP206" s="16"/>
      <c r="AQ206" s="16"/>
      <c r="BI206" s="1">
        <v>23</v>
      </c>
      <c r="BJ206" s="6">
        <f>SUM($R$5:R208)-$AB$2</f>
        <v>-2.0308907999999999</v>
      </c>
      <c r="BK206" s="6">
        <f>SUM($R$5:S208)-$AB$2</f>
        <v>15.430502896000011</v>
      </c>
      <c r="BL206" s="6">
        <f>SUM($R$5:T208)-$AB$2</f>
        <v>59.083987135999962</v>
      </c>
      <c r="BM206" s="6">
        <f>SUM($R$5:U208)-$AB$2</f>
        <v>120.19886507200005</v>
      </c>
      <c r="BN206" s="6">
        <f>SUM($R$5:V208)-$AB$2</f>
        <v>207.50583355199979</v>
      </c>
      <c r="BO206" s="6">
        <f>SUM($R$5:W208)-$AB$2</f>
        <v>312.27419572799988</v>
      </c>
      <c r="BP206" s="16"/>
    </row>
    <row r="207" spans="1:68" ht="15" thickTop="1" thickBot="1" x14ac:dyDescent="0.5">
      <c r="A207" s="1">
        <v>2008</v>
      </c>
      <c r="B207" s="1">
        <v>1</v>
      </c>
      <c r="C207" s="1">
        <v>10</v>
      </c>
      <c r="D207" s="1">
        <v>1</v>
      </c>
      <c r="E207" s="1">
        <v>14.3</v>
      </c>
      <c r="F207" s="1">
        <v>0</v>
      </c>
      <c r="G207" s="13">
        <f t="shared" si="247"/>
        <v>0.24901999999999999</v>
      </c>
      <c r="H207" s="4">
        <v>206</v>
      </c>
      <c r="Q207" s="1">
        <v>22</v>
      </c>
      <c r="R207" s="6">
        <f t="shared" si="272"/>
        <v>0</v>
      </c>
      <c r="S207" s="6">
        <f t="shared" si="273"/>
        <v>0</v>
      </c>
      <c r="T207" s="6">
        <f t="shared" si="274"/>
        <v>0</v>
      </c>
      <c r="U207" s="6">
        <f t="shared" si="275"/>
        <v>0</v>
      </c>
      <c r="V207" s="6">
        <f t="shared" si="276"/>
        <v>0</v>
      </c>
      <c r="W207" s="6">
        <f t="shared" si="277"/>
        <v>0</v>
      </c>
      <c r="X207" s="17"/>
      <c r="Y207" s="17"/>
      <c r="Z207" s="17"/>
      <c r="AA207" s="17"/>
      <c r="AB207" s="17"/>
      <c r="AC207" s="17"/>
      <c r="AE207" s="16"/>
      <c r="AF207" s="16"/>
      <c r="AG207" s="16"/>
      <c r="AH207" s="16"/>
      <c r="AI207" s="16"/>
      <c r="AJ207" s="16"/>
      <c r="AL207" s="16"/>
      <c r="AM207" s="16"/>
      <c r="AN207" s="16"/>
      <c r="AO207" s="16"/>
      <c r="AP207" s="16"/>
      <c r="AQ207" s="16"/>
      <c r="BI207" s="1">
        <v>0</v>
      </c>
      <c r="BJ207" s="6">
        <f t="shared" ref="BJ207" si="278">R209-$AB$2</f>
        <v>-6.53125</v>
      </c>
      <c r="BK207" s="6">
        <f t="shared" ref="BK207" si="279">S209-$AB$2</f>
        <v>-6.53125</v>
      </c>
      <c r="BL207" s="6">
        <f t="shared" ref="BL207" si="280">T209-$AB$2</f>
        <v>-6.53125</v>
      </c>
      <c r="BM207" s="6">
        <f t="shared" ref="BM207" si="281">U209-$AB$2</f>
        <v>-6.53125</v>
      </c>
      <c r="BN207" s="6">
        <f t="shared" ref="BN207" si="282">V209-$AB$2</f>
        <v>-6.53125</v>
      </c>
      <c r="BO207" s="6">
        <f t="shared" ref="BO207" si="283">W209-$AB$2</f>
        <v>-6.53125</v>
      </c>
      <c r="BP207" s="16">
        <v>10</v>
      </c>
    </row>
    <row r="208" spans="1:68" ht="15" thickTop="1" thickBot="1" x14ac:dyDescent="0.5">
      <c r="A208" s="1">
        <v>2008</v>
      </c>
      <c r="B208" s="1">
        <v>1</v>
      </c>
      <c r="C208" s="1">
        <v>10</v>
      </c>
      <c r="D208" s="1">
        <v>2</v>
      </c>
      <c r="E208" s="1">
        <v>13.8</v>
      </c>
      <c r="F208" s="1">
        <v>0</v>
      </c>
      <c r="G208" s="13">
        <f t="shared" si="247"/>
        <v>0.3327</v>
      </c>
      <c r="H208" s="13">
        <v>207</v>
      </c>
      <c r="Q208" s="1">
        <v>23</v>
      </c>
      <c r="R208" s="6">
        <f t="shared" si="272"/>
        <v>0</v>
      </c>
      <c r="S208" s="6">
        <f t="shared" si="273"/>
        <v>0</v>
      </c>
      <c r="T208" s="6">
        <f t="shared" si="274"/>
        <v>0</v>
      </c>
      <c r="U208" s="6">
        <f t="shared" si="275"/>
        <v>0</v>
      </c>
      <c r="V208" s="6">
        <f t="shared" si="276"/>
        <v>0</v>
      </c>
      <c r="W208" s="6">
        <f t="shared" si="277"/>
        <v>0</v>
      </c>
      <c r="X208" s="17"/>
      <c r="Y208" s="17"/>
      <c r="Z208" s="17"/>
      <c r="AA208" s="17"/>
      <c r="AB208" s="17"/>
      <c r="AC208" s="17"/>
      <c r="AE208" s="16"/>
      <c r="AF208" s="16"/>
      <c r="AG208" s="16"/>
      <c r="AH208" s="16"/>
      <c r="AI208" s="16"/>
      <c r="AJ208" s="16"/>
      <c r="AL208" s="16"/>
      <c r="AM208" s="16"/>
      <c r="AN208" s="16"/>
      <c r="AO208" s="16"/>
      <c r="AP208" s="16"/>
      <c r="AQ208" s="16"/>
      <c r="BI208" s="1">
        <v>1</v>
      </c>
      <c r="BJ208" s="6">
        <f>SUM($R$5:R210)-$AB$2</f>
        <v>-2.0308907999999999</v>
      </c>
      <c r="BK208" s="6">
        <f>SUM($R$5:S210)-$AB$2</f>
        <v>15.430502896000011</v>
      </c>
      <c r="BL208" s="6">
        <f>SUM($R$5:T210)-$AB$2</f>
        <v>59.083987135999962</v>
      </c>
      <c r="BM208" s="6">
        <f>SUM($R$5:U210)-$AB$2</f>
        <v>120.19886507200005</v>
      </c>
      <c r="BN208" s="6">
        <f>SUM($R$5:V210)-$AB$2</f>
        <v>207.50583355199979</v>
      </c>
      <c r="BO208" s="6">
        <f>SUM($R$5:W210)-$AB$2</f>
        <v>312.27419572799988</v>
      </c>
      <c r="BP208" s="16"/>
    </row>
    <row r="209" spans="1:68" ht="15" thickTop="1" thickBot="1" x14ac:dyDescent="0.5">
      <c r="A209" s="1">
        <v>2008</v>
      </c>
      <c r="B209" s="1">
        <v>1</v>
      </c>
      <c r="C209" s="1">
        <v>10</v>
      </c>
      <c r="D209" s="1">
        <v>3</v>
      </c>
      <c r="E209" s="1">
        <v>13.9</v>
      </c>
      <c r="F209" s="1">
        <v>0</v>
      </c>
      <c r="G209" s="13">
        <f t="shared" si="247"/>
        <v>0.40244000000000002</v>
      </c>
      <c r="H209" s="4">
        <v>208</v>
      </c>
      <c r="Q209" s="1">
        <v>0</v>
      </c>
      <c r="R209" s="6">
        <f t="shared" si="272"/>
        <v>0</v>
      </c>
      <c r="S209" s="6">
        <f t="shared" si="273"/>
        <v>0</v>
      </c>
      <c r="T209" s="6">
        <f t="shared" si="274"/>
        <v>0</v>
      </c>
      <c r="U209" s="6">
        <f t="shared" si="275"/>
        <v>0</v>
      </c>
      <c r="V209" s="6">
        <f t="shared" si="276"/>
        <v>0</v>
      </c>
      <c r="W209" s="6">
        <f t="shared" si="277"/>
        <v>0</v>
      </c>
      <c r="X209" s="17"/>
      <c r="Y209" s="17"/>
      <c r="Z209" s="17"/>
      <c r="AA209" s="17"/>
      <c r="AB209" s="17"/>
      <c r="AC209" s="17"/>
      <c r="AE209" s="16"/>
      <c r="AF209" s="16"/>
      <c r="AG209" s="16"/>
      <c r="AH209" s="16"/>
      <c r="AI209" s="16"/>
      <c r="AJ209" s="16"/>
      <c r="AL209" s="16"/>
      <c r="AM209" s="16"/>
      <c r="AN209" s="16"/>
      <c r="AO209" s="16"/>
      <c r="AP209" s="16"/>
      <c r="AQ209" s="16"/>
      <c r="BI209" s="1">
        <v>2</v>
      </c>
      <c r="BJ209" s="6">
        <f>SUM($R$5:R211)-$AB$2</f>
        <v>-2.0308907999999999</v>
      </c>
      <c r="BK209" s="6">
        <f>SUM($R$5:S211)-$AB$2</f>
        <v>15.430502896000011</v>
      </c>
      <c r="BL209" s="6">
        <f>SUM($R$5:T211)-$AB$2</f>
        <v>59.083987135999962</v>
      </c>
      <c r="BM209" s="6">
        <f>SUM($R$5:U211)-$AB$2</f>
        <v>120.19886507200005</v>
      </c>
      <c r="BN209" s="6">
        <f>SUM($R$5:V211)-$AB$2</f>
        <v>207.50583355199979</v>
      </c>
      <c r="BO209" s="6">
        <f>SUM($R$5:W211)-$AB$2</f>
        <v>312.27419572799988</v>
      </c>
      <c r="BP209" s="16"/>
    </row>
    <row r="210" spans="1:68" ht="15" thickTop="1" thickBot="1" x14ac:dyDescent="0.5">
      <c r="A210" s="1">
        <v>2008</v>
      </c>
      <c r="B210" s="1">
        <v>1</v>
      </c>
      <c r="C210" s="1">
        <v>10</v>
      </c>
      <c r="D210" s="1">
        <v>4</v>
      </c>
      <c r="E210" s="1">
        <v>13.8</v>
      </c>
      <c r="F210" s="1">
        <v>0</v>
      </c>
      <c r="G210" s="13">
        <f t="shared" si="247"/>
        <v>0.44394</v>
      </c>
      <c r="H210" s="13">
        <v>209</v>
      </c>
      <c r="Q210" s="1">
        <v>1</v>
      </c>
      <c r="R210" s="6">
        <f t="shared" si="272"/>
        <v>0</v>
      </c>
      <c r="S210" s="6">
        <f t="shared" si="273"/>
        <v>0</v>
      </c>
      <c r="T210" s="6">
        <f t="shared" si="274"/>
        <v>0</v>
      </c>
      <c r="U210" s="6">
        <f t="shared" si="275"/>
        <v>0</v>
      </c>
      <c r="V210" s="6">
        <f t="shared" si="276"/>
        <v>0</v>
      </c>
      <c r="W210" s="6">
        <f t="shared" si="277"/>
        <v>0</v>
      </c>
      <c r="X210" s="17"/>
      <c r="Y210" s="17"/>
      <c r="Z210" s="17"/>
      <c r="AA210" s="17"/>
      <c r="AB210" s="17"/>
      <c r="AC210" s="17"/>
      <c r="AE210" s="16"/>
      <c r="AF210" s="16"/>
      <c r="AG210" s="16"/>
      <c r="AH210" s="16"/>
      <c r="AI210" s="16"/>
      <c r="AJ210" s="16"/>
      <c r="AL210" s="16"/>
      <c r="AM210" s="16"/>
      <c r="AN210" s="16"/>
      <c r="AO210" s="16"/>
      <c r="AP210" s="16"/>
      <c r="AQ210" s="16"/>
      <c r="BI210" s="1">
        <v>3</v>
      </c>
      <c r="BJ210" s="6">
        <f>SUM($R$5:R212)-$AB$2</f>
        <v>-2.0308907999999999</v>
      </c>
      <c r="BK210" s="6">
        <f>SUM($R$5:S212)-$AB$2</f>
        <v>15.430502896000011</v>
      </c>
      <c r="BL210" s="6">
        <f>SUM($R$5:T212)-$AB$2</f>
        <v>59.083987135999962</v>
      </c>
      <c r="BM210" s="6">
        <f>SUM($R$5:U212)-$AB$2</f>
        <v>120.19886507200005</v>
      </c>
      <c r="BN210" s="6">
        <f>SUM($R$5:V212)-$AB$2</f>
        <v>207.50583355199979</v>
      </c>
      <c r="BO210" s="6">
        <f>SUM($R$5:W212)-$AB$2</f>
        <v>312.27419572799988</v>
      </c>
      <c r="BP210" s="16"/>
    </row>
    <row r="211" spans="1:68" ht="15" thickTop="1" thickBot="1" x14ac:dyDescent="0.5">
      <c r="A211" s="1">
        <v>2008</v>
      </c>
      <c r="B211" s="1">
        <v>1</v>
      </c>
      <c r="C211" s="1">
        <v>10</v>
      </c>
      <c r="D211" s="1">
        <v>5</v>
      </c>
      <c r="E211" s="1">
        <v>13.7</v>
      </c>
      <c r="F211" s="1">
        <v>0</v>
      </c>
      <c r="G211" s="13">
        <f t="shared" si="247"/>
        <v>0.44947999999999999</v>
      </c>
      <c r="H211" s="4">
        <v>210</v>
      </c>
      <c r="Q211" s="1">
        <v>2</v>
      </c>
      <c r="R211" s="6">
        <f t="shared" si="272"/>
        <v>0</v>
      </c>
      <c r="S211" s="6">
        <f t="shared" si="273"/>
        <v>0</v>
      </c>
      <c r="T211" s="6">
        <f t="shared" si="274"/>
        <v>0</v>
      </c>
      <c r="U211" s="6">
        <f t="shared" si="275"/>
        <v>0</v>
      </c>
      <c r="V211" s="6">
        <f t="shared" si="276"/>
        <v>0</v>
      </c>
      <c r="W211" s="6">
        <f t="shared" si="277"/>
        <v>0</v>
      </c>
      <c r="X211" s="17"/>
      <c r="Y211" s="17"/>
      <c r="Z211" s="17"/>
      <c r="AA211" s="17"/>
      <c r="AB211" s="17"/>
      <c r="AC211" s="17"/>
      <c r="AE211" s="16"/>
      <c r="AF211" s="16"/>
      <c r="AG211" s="16"/>
      <c r="AH211" s="16"/>
      <c r="AI211" s="16"/>
      <c r="AJ211" s="16"/>
      <c r="AL211" s="16"/>
      <c r="AM211" s="16"/>
      <c r="AN211" s="16"/>
      <c r="AO211" s="16"/>
      <c r="AP211" s="16"/>
      <c r="AQ211" s="16"/>
      <c r="BI211" s="1">
        <v>4</v>
      </c>
      <c r="BJ211" s="6">
        <f>SUM($R$5:R213)-$AB$2</f>
        <v>-2.0308907999999999</v>
      </c>
      <c r="BK211" s="6">
        <f>SUM($R$5:S213)-$AB$2</f>
        <v>15.430502896000011</v>
      </c>
      <c r="BL211" s="6">
        <f>SUM($R$5:T213)-$AB$2</f>
        <v>59.083987135999962</v>
      </c>
      <c r="BM211" s="6">
        <f>SUM($R$5:U213)-$AB$2</f>
        <v>120.19886507200005</v>
      </c>
      <c r="BN211" s="6">
        <f>SUM($R$5:V213)-$AB$2</f>
        <v>207.50583355199979</v>
      </c>
      <c r="BO211" s="6">
        <f>SUM($R$5:W213)-$AB$2</f>
        <v>312.27419572799988</v>
      </c>
      <c r="BP211" s="16"/>
    </row>
    <row r="212" spans="1:68" ht="15" thickTop="1" thickBot="1" x14ac:dyDescent="0.5">
      <c r="A212" s="1">
        <v>2008</v>
      </c>
      <c r="B212" s="1">
        <v>1</v>
      </c>
      <c r="C212" s="1">
        <v>10</v>
      </c>
      <c r="D212" s="1">
        <v>6</v>
      </c>
      <c r="E212" s="1">
        <v>13.4</v>
      </c>
      <c r="F212" s="1">
        <v>0</v>
      </c>
      <c r="G212" s="13">
        <f t="shared" si="247"/>
        <v>0.44947999999999999</v>
      </c>
      <c r="H212" s="13">
        <v>211</v>
      </c>
      <c r="Q212" s="1">
        <v>3</v>
      </c>
      <c r="R212" s="6">
        <f t="shared" si="272"/>
        <v>0</v>
      </c>
      <c r="S212" s="6">
        <f t="shared" si="273"/>
        <v>0</v>
      </c>
      <c r="T212" s="6">
        <f t="shared" si="274"/>
        <v>0</v>
      </c>
      <c r="U212" s="6">
        <f t="shared" si="275"/>
        <v>0</v>
      </c>
      <c r="V212" s="6">
        <f t="shared" si="276"/>
        <v>0</v>
      </c>
      <c r="W212" s="6">
        <f t="shared" si="277"/>
        <v>0</v>
      </c>
      <c r="X212" s="17"/>
      <c r="Y212" s="17"/>
      <c r="Z212" s="17"/>
      <c r="AA212" s="17"/>
      <c r="AB212" s="17"/>
      <c r="AC212" s="17"/>
      <c r="AE212" s="16"/>
      <c r="AF212" s="16"/>
      <c r="AG212" s="16"/>
      <c r="AH212" s="16"/>
      <c r="AI212" s="16"/>
      <c r="AJ212" s="16"/>
      <c r="AL212" s="16"/>
      <c r="AM212" s="16"/>
      <c r="AN212" s="16"/>
      <c r="AO212" s="16"/>
      <c r="AP212" s="16"/>
      <c r="AQ212" s="16"/>
      <c r="BI212" s="1">
        <v>5</v>
      </c>
      <c r="BJ212" s="6">
        <f>SUM($R$5:R214)-$AB$2</f>
        <v>-2.0308907999999999</v>
      </c>
      <c r="BK212" s="6">
        <f>SUM($R$5:S214)-$AB$2</f>
        <v>15.430502896000011</v>
      </c>
      <c r="BL212" s="6">
        <f>SUM($R$5:T214)-$AB$2</f>
        <v>59.083987135999962</v>
      </c>
      <c r="BM212" s="6">
        <f>SUM($R$5:U214)-$AB$2</f>
        <v>120.19886507200005</v>
      </c>
      <c r="BN212" s="6">
        <f>SUM($R$5:V214)-$AB$2</f>
        <v>207.50583355199979</v>
      </c>
      <c r="BO212" s="6">
        <f>SUM($R$5:W214)-$AB$2</f>
        <v>312.27419572799988</v>
      </c>
      <c r="BP212" s="16"/>
    </row>
    <row r="213" spans="1:68" ht="15" thickTop="1" thickBot="1" x14ac:dyDescent="0.5">
      <c r="A213" s="1">
        <v>2008</v>
      </c>
      <c r="B213" s="1">
        <v>1</v>
      </c>
      <c r="C213" s="1">
        <v>10</v>
      </c>
      <c r="D213" s="1">
        <v>7</v>
      </c>
      <c r="E213" s="1">
        <v>13.1</v>
      </c>
      <c r="F213" s="1">
        <v>0</v>
      </c>
      <c r="G213" s="13">
        <f t="shared" si="247"/>
        <v>0.44947999999999999</v>
      </c>
      <c r="H213" s="4">
        <v>212</v>
      </c>
      <c r="Q213" s="1">
        <v>4</v>
      </c>
      <c r="R213" s="6">
        <f t="shared" si="272"/>
        <v>0</v>
      </c>
      <c r="S213" s="6">
        <f t="shared" si="273"/>
        <v>0</v>
      </c>
      <c r="T213" s="6">
        <f t="shared" si="274"/>
        <v>0</v>
      </c>
      <c r="U213" s="6">
        <f t="shared" si="275"/>
        <v>0</v>
      </c>
      <c r="V213" s="6">
        <f t="shared" si="276"/>
        <v>0</v>
      </c>
      <c r="W213" s="6">
        <f t="shared" si="277"/>
        <v>0</v>
      </c>
      <c r="X213" s="17"/>
      <c r="Y213" s="17"/>
      <c r="Z213" s="17"/>
      <c r="AA213" s="17"/>
      <c r="AB213" s="17"/>
      <c r="AC213" s="17"/>
      <c r="AE213" s="16"/>
      <c r="AF213" s="16"/>
      <c r="AG213" s="16"/>
      <c r="AH213" s="16"/>
      <c r="AI213" s="16"/>
      <c r="AJ213" s="16"/>
      <c r="AL213" s="16"/>
      <c r="AM213" s="16"/>
      <c r="AN213" s="16"/>
      <c r="AO213" s="16"/>
      <c r="AP213" s="16"/>
      <c r="AQ213" s="16"/>
      <c r="BI213" s="1">
        <v>6</v>
      </c>
      <c r="BJ213" s="6">
        <f>SUM($R$5:R215)-$AB$2</f>
        <v>-2.0308907999999999</v>
      </c>
      <c r="BK213" s="6">
        <f>SUM($R$5:S215)-$AB$2</f>
        <v>15.430502896000011</v>
      </c>
      <c r="BL213" s="6">
        <f>SUM($R$5:T215)-$AB$2</f>
        <v>59.083987135999962</v>
      </c>
      <c r="BM213" s="6">
        <f>SUM($R$5:U215)-$AB$2</f>
        <v>120.19886507200005</v>
      </c>
      <c r="BN213" s="6">
        <f>SUM($R$5:V215)-$AB$2</f>
        <v>207.50583355199979</v>
      </c>
      <c r="BO213" s="6">
        <f>SUM($R$5:W215)-$AB$2</f>
        <v>312.27419572799988</v>
      </c>
      <c r="BP213" s="16"/>
    </row>
    <row r="214" spans="1:68" ht="15" thickTop="1" thickBot="1" x14ac:dyDescent="0.5">
      <c r="A214" s="1">
        <v>2008</v>
      </c>
      <c r="B214" s="1">
        <v>1</v>
      </c>
      <c r="C214" s="1">
        <v>10</v>
      </c>
      <c r="D214" s="1">
        <v>8</v>
      </c>
      <c r="E214" s="1">
        <v>12.9</v>
      </c>
      <c r="F214" s="1">
        <v>0</v>
      </c>
      <c r="G214" s="13">
        <f t="shared" si="247"/>
        <v>0.44947999999999999</v>
      </c>
      <c r="H214" s="13">
        <v>213</v>
      </c>
      <c r="Q214" s="1">
        <v>5</v>
      </c>
      <c r="R214" s="6">
        <f t="shared" si="272"/>
        <v>0</v>
      </c>
      <c r="S214" s="6">
        <f t="shared" si="273"/>
        <v>0</v>
      </c>
      <c r="T214" s="6">
        <f t="shared" si="274"/>
        <v>0</v>
      </c>
      <c r="U214" s="6">
        <f t="shared" si="275"/>
        <v>0</v>
      </c>
      <c r="V214" s="6">
        <f t="shared" si="276"/>
        <v>0</v>
      </c>
      <c r="W214" s="6">
        <f t="shared" si="277"/>
        <v>0</v>
      </c>
      <c r="X214" s="17"/>
      <c r="Y214" s="17"/>
      <c r="Z214" s="17"/>
      <c r="AA214" s="17"/>
      <c r="AB214" s="17"/>
      <c r="AC214" s="17"/>
      <c r="AE214" s="16"/>
      <c r="AF214" s="16"/>
      <c r="AG214" s="16"/>
      <c r="AH214" s="16"/>
      <c r="AI214" s="16"/>
      <c r="AJ214" s="16"/>
      <c r="AL214" s="16"/>
      <c r="AM214" s="16"/>
      <c r="AN214" s="16"/>
      <c r="AO214" s="16"/>
      <c r="AP214" s="16"/>
      <c r="AQ214" s="16"/>
      <c r="BI214" s="1">
        <v>7</v>
      </c>
      <c r="BJ214" s="6">
        <f>SUM($R$5:R216)-$AB$2</f>
        <v>-2.0308907999999999</v>
      </c>
      <c r="BK214" s="6">
        <f>SUM($R$5:S216)-$AB$2</f>
        <v>15.430502896000011</v>
      </c>
      <c r="BL214" s="6">
        <f>SUM($R$5:T216)-$AB$2</f>
        <v>59.083987135999962</v>
      </c>
      <c r="BM214" s="6">
        <f>SUM($R$5:U216)-$AB$2</f>
        <v>120.19886507200005</v>
      </c>
      <c r="BN214" s="6">
        <f>SUM($R$5:V216)-$AB$2</f>
        <v>207.50583355199979</v>
      </c>
      <c r="BO214" s="6">
        <f>SUM($R$5:W216)-$AB$2</f>
        <v>312.27419572799988</v>
      </c>
      <c r="BP214" s="16"/>
    </row>
    <row r="215" spans="1:68" ht="15" thickTop="1" thickBot="1" x14ac:dyDescent="0.5">
      <c r="A215" s="1">
        <v>2008</v>
      </c>
      <c r="B215" s="1">
        <v>1</v>
      </c>
      <c r="C215" s="1">
        <v>10</v>
      </c>
      <c r="D215" s="1">
        <v>9</v>
      </c>
      <c r="E215" s="1">
        <v>12.4</v>
      </c>
      <c r="F215" s="1">
        <v>42.6</v>
      </c>
      <c r="G215" s="13">
        <f t="shared" si="247"/>
        <v>0.44947999999999999</v>
      </c>
      <c r="H215" s="4">
        <v>214</v>
      </c>
      <c r="Q215" s="1">
        <v>6</v>
      </c>
      <c r="R215" s="6">
        <f t="shared" si="272"/>
        <v>0</v>
      </c>
      <c r="S215" s="6">
        <f t="shared" si="273"/>
        <v>0</v>
      </c>
      <c r="T215" s="6">
        <f t="shared" si="274"/>
        <v>0</v>
      </c>
      <c r="U215" s="6">
        <f t="shared" si="275"/>
        <v>0</v>
      </c>
      <c r="V215" s="6">
        <f t="shared" si="276"/>
        <v>0</v>
      </c>
      <c r="W215" s="6">
        <f t="shared" si="277"/>
        <v>0</v>
      </c>
      <c r="X215" s="17"/>
      <c r="Y215" s="17"/>
      <c r="Z215" s="17"/>
      <c r="AA215" s="17"/>
      <c r="AB215" s="17"/>
      <c r="AC215" s="17"/>
      <c r="AE215" s="16"/>
      <c r="AF215" s="16"/>
      <c r="AG215" s="16"/>
      <c r="AH215" s="16"/>
      <c r="AI215" s="16"/>
      <c r="AJ215" s="16"/>
      <c r="AL215" s="16"/>
      <c r="AM215" s="16"/>
      <c r="AN215" s="16"/>
      <c r="AO215" s="16"/>
      <c r="AP215" s="16"/>
      <c r="AQ215" s="16"/>
      <c r="BI215" s="1">
        <v>8</v>
      </c>
      <c r="BJ215" s="6">
        <f>SUM($R$5:R217)-$AB$2</f>
        <v>-2.0308907999999999</v>
      </c>
      <c r="BK215" s="6">
        <f>SUM($R$5:S217)-$AB$2</f>
        <v>15.430502896000011</v>
      </c>
      <c r="BL215" s="6">
        <f>SUM($R$5:T217)-$AB$2</f>
        <v>59.083987135999962</v>
      </c>
      <c r="BM215" s="6">
        <f>SUM($R$5:U217)-$AB$2</f>
        <v>120.19886507200005</v>
      </c>
      <c r="BN215" s="6">
        <f>SUM($R$5:V217)-$AB$2</f>
        <v>207.50583355199979</v>
      </c>
      <c r="BO215" s="6">
        <f>SUM($R$5:W217)-$AB$2</f>
        <v>312.27419572799988</v>
      </c>
      <c r="BP215" s="16"/>
    </row>
    <row r="216" spans="1:68" ht="15" thickTop="1" thickBot="1" x14ac:dyDescent="0.5">
      <c r="A216" s="1">
        <v>2008</v>
      </c>
      <c r="B216" s="1">
        <v>1</v>
      </c>
      <c r="C216" s="1">
        <v>10</v>
      </c>
      <c r="D216" s="1">
        <v>10</v>
      </c>
      <c r="E216" s="1">
        <v>12.2</v>
      </c>
      <c r="F216" s="1">
        <v>51.47</v>
      </c>
      <c r="G216" s="13">
        <f t="shared" si="247"/>
        <v>0.40688000000000007</v>
      </c>
      <c r="H216" s="13">
        <v>215</v>
      </c>
      <c r="Q216" s="1">
        <v>7</v>
      </c>
      <c r="R216" s="6">
        <f t="shared" si="272"/>
        <v>0</v>
      </c>
      <c r="S216" s="6">
        <f t="shared" si="273"/>
        <v>0</v>
      </c>
      <c r="T216" s="6">
        <f t="shared" si="274"/>
        <v>0</v>
      </c>
      <c r="U216" s="6">
        <f t="shared" si="275"/>
        <v>0</v>
      </c>
      <c r="V216" s="6">
        <f t="shared" si="276"/>
        <v>0</v>
      </c>
      <c r="W216" s="6">
        <f t="shared" si="277"/>
        <v>0</v>
      </c>
      <c r="X216" s="17"/>
      <c r="Y216" s="17"/>
      <c r="Z216" s="17"/>
      <c r="AA216" s="17"/>
      <c r="AB216" s="17"/>
      <c r="AC216" s="17"/>
      <c r="AE216" s="16"/>
      <c r="AF216" s="16"/>
      <c r="AG216" s="16"/>
      <c r="AH216" s="16"/>
      <c r="AI216" s="16"/>
      <c r="AJ216" s="16"/>
      <c r="AL216" s="16"/>
      <c r="AM216" s="16"/>
      <c r="AN216" s="16"/>
      <c r="AO216" s="16"/>
      <c r="AP216" s="16"/>
      <c r="AQ216" s="16"/>
      <c r="BI216" s="1">
        <v>9</v>
      </c>
      <c r="BJ216" s="6">
        <f>SUM($R$5:R218)-$AB$2</f>
        <v>-2.0061827999999995</v>
      </c>
      <c r="BK216" s="6">
        <f>SUM($R$5:S218)-$AB$2</f>
        <v>15.551077936000013</v>
      </c>
      <c r="BL216" s="6">
        <f>SUM($R$5:T218)-$AB$2</f>
        <v>59.444229775999972</v>
      </c>
      <c r="BM216" s="6">
        <f>SUM($R$5:U218)-$AB$2</f>
        <v>120.89464235200006</v>
      </c>
      <c r="BN216" s="6">
        <f>SUM($R$5:V218)-$AB$2</f>
        <v>208.68094603199978</v>
      </c>
      <c r="BO216" s="6">
        <f>SUM($R$5:W218)-$AB$2</f>
        <v>314.02451044799983</v>
      </c>
      <c r="BP216" s="16"/>
    </row>
    <row r="217" spans="1:68" ht="15" thickTop="1" thickBot="1" x14ac:dyDescent="0.5">
      <c r="A217" s="1">
        <v>2008</v>
      </c>
      <c r="B217" s="1">
        <v>1</v>
      </c>
      <c r="C217" s="1">
        <v>10</v>
      </c>
      <c r="D217" s="1">
        <v>11</v>
      </c>
      <c r="E217" s="1">
        <v>12.4</v>
      </c>
      <c r="F217" s="1">
        <v>73.349999999999994</v>
      </c>
      <c r="G217" s="13">
        <f t="shared" si="247"/>
        <v>0.35541</v>
      </c>
      <c r="H217" s="4">
        <v>216</v>
      </c>
      <c r="Q217" s="1">
        <v>8</v>
      </c>
      <c r="R217" s="6">
        <f t="shared" si="272"/>
        <v>0</v>
      </c>
      <c r="S217" s="6">
        <f t="shared" si="273"/>
        <v>0</v>
      </c>
      <c r="T217" s="6">
        <f t="shared" si="274"/>
        <v>0</v>
      </c>
      <c r="U217" s="6">
        <f t="shared" si="275"/>
        <v>0</v>
      </c>
      <c r="V217" s="6">
        <f t="shared" si="276"/>
        <v>0</v>
      </c>
      <c r="W217" s="6">
        <f t="shared" si="277"/>
        <v>0</v>
      </c>
      <c r="X217" s="17"/>
      <c r="Y217" s="17"/>
      <c r="Z217" s="17"/>
      <c r="AA217" s="17"/>
      <c r="AB217" s="17"/>
      <c r="AC217" s="17"/>
      <c r="AE217" s="16"/>
      <c r="AF217" s="16"/>
      <c r="AG217" s="16"/>
      <c r="AH217" s="16"/>
      <c r="AI217" s="16"/>
      <c r="AJ217" s="16"/>
      <c r="AL217" s="16"/>
      <c r="AM217" s="16"/>
      <c r="AN217" s="16"/>
      <c r="AO217" s="16"/>
      <c r="AP217" s="16"/>
      <c r="AQ217" s="16"/>
      <c r="BI217" s="1">
        <v>10</v>
      </c>
      <c r="BJ217" s="6">
        <f>SUM($R$5:R219)-$AB$2</f>
        <v>-1.9763301999999996</v>
      </c>
      <c r="BK217" s="6">
        <f>SUM($R$5:S219)-$AB$2</f>
        <v>15.696758624000015</v>
      </c>
      <c r="BL217" s="6">
        <f>SUM($R$5:T219)-$AB$2</f>
        <v>59.879480683999972</v>
      </c>
      <c r="BM217" s="6">
        <f>SUM($R$5:U219)-$AB$2</f>
        <v>121.73529156800006</v>
      </c>
      <c r="BN217" s="6">
        <f>SUM($R$5:V219)-$AB$2</f>
        <v>210.10073568799979</v>
      </c>
      <c r="BO217" s="6">
        <f>SUM($R$5:W219)-$AB$2</f>
        <v>316.13926863199981</v>
      </c>
      <c r="BP217" s="16"/>
    </row>
    <row r="218" spans="1:68" ht="15" thickTop="1" thickBot="1" x14ac:dyDescent="0.5">
      <c r="A218" s="1">
        <v>2008</v>
      </c>
      <c r="B218" s="1">
        <v>1</v>
      </c>
      <c r="C218" s="1">
        <v>10</v>
      </c>
      <c r="D218" s="1">
        <v>12</v>
      </c>
      <c r="E218" s="1">
        <v>10.6</v>
      </c>
      <c r="F218" s="1">
        <v>81.599999999999994</v>
      </c>
      <c r="G218" s="13">
        <f t="shared" si="247"/>
        <v>0.28205999999999998</v>
      </c>
      <c r="H218" s="13">
        <v>217</v>
      </c>
      <c r="Q218" s="1">
        <v>9</v>
      </c>
      <c r="R218" s="6">
        <f t="shared" si="272"/>
        <v>2.4707999999999997E-2</v>
      </c>
      <c r="S218" s="6">
        <f t="shared" si="273"/>
        <v>9.5867039999999987E-2</v>
      </c>
      <c r="T218" s="6">
        <f t="shared" si="274"/>
        <v>0.23966759999999995</v>
      </c>
      <c r="U218" s="6">
        <f t="shared" si="275"/>
        <v>0.33553464</v>
      </c>
      <c r="V218" s="6">
        <f t="shared" si="276"/>
        <v>0.47933519999999991</v>
      </c>
      <c r="W218" s="6">
        <f t="shared" si="277"/>
        <v>0.57520223999999998</v>
      </c>
      <c r="X218" s="17"/>
      <c r="Y218" s="17"/>
      <c r="Z218" s="17"/>
      <c r="AA218" s="17"/>
      <c r="AB218" s="17"/>
      <c r="AC218" s="17"/>
      <c r="AE218" s="16"/>
      <c r="AF218" s="16"/>
      <c r="AG218" s="16"/>
      <c r="AH218" s="16"/>
      <c r="AI218" s="16"/>
      <c r="AJ218" s="16"/>
      <c r="AL218" s="16"/>
      <c r="AM218" s="16"/>
      <c r="AN218" s="16"/>
      <c r="AO218" s="16"/>
      <c r="AP218" s="16"/>
      <c r="AQ218" s="16"/>
      <c r="BI218" s="1">
        <v>11</v>
      </c>
      <c r="BJ218" s="6">
        <f>SUM($R$5:R220)-$AB$2</f>
        <v>-1.9337871999999994</v>
      </c>
      <c r="BK218" s="6">
        <f>SUM($R$5:S220)-$AB$2</f>
        <v>15.904368464000015</v>
      </c>
      <c r="BL218" s="6">
        <f>SUM($R$5:T220)-$AB$2</f>
        <v>60.499757623999955</v>
      </c>
      <c r="BM218" s="6">
        <f>SUM($R$5:U220)-$AB$2</f>
        <v>122.93330244800006</v>
      </c>
      <c r="BN218" s="6">
        <f>SUM($R$5:V220)-$AB$2</f>
        <v>212.12408076799977</v>
      </c>
      <c r="BO218" s="6">
        <f>SUM($R$5:W220)-$AB$2</f>
        <v>319.15301475199982</v>
      </c>
      <c r="BP218" s="16"/>
    </row>
    <row r="219" spans="1:68" ht="15" thickTop="1" thickBot="1" x14ac:dyDescent="0.5">
      <c r="A219" s="1">
        <v>2008</v>
      </c>
      <c r="B219" s="1">
        <v>1</v>
      </c>
      <c r="C219" s="1">
        <v>10</v>
      </c>
      <c r="D219" s="1">
        <v>13</v>
      </c>
      <c r="E219" s="1">
        <v>11</v>
      </c>
      <c r="F219" s="1">
        <v>83.68</v>
      </c>
      <c r="G219" s="13">
        <f t="shared" si="247"/>
        <v>0.20046</v>
      </c>
      <c r="H219" s="4">
        <v>218</v>
      </c>
      <c r="Q219" s="1">
        <v>10</v>
      </c>
      <c r="R219" s="6">
        <f t="shared" si="272"/>
        <v>2.98526E-2</v>
      </c>
      <c r="S219" s="6">
        <f t="shared" si="273"/>
        <v>0.115828088</v>
      </c>
      <c r="T219" s="6">
        <f t="shared" si="274"/>
        <v>0.28957021999999993</v>
      </c>
      <c r="U219" s="6">
        <f t="shared" si="275"/>
        <v>0.40539830799999999</v>
      </c>
      <c r="V219" s="6">
        <f t="shared" si="276"/>
        <v>0.57914043999999987</v>
      </c>
      <c r="W219" s="6">
        <f t="shared" si="277"/>
        <v>0.69496852799999997</v>
      </c>
      <c r="X219" s="17"/>
      <c r="Y219" s="17"/>
      <c r="Z219" s="17"/>
      <c r="AA219" s="17"/>
      <c r="AB219" s="17"/>
      <c r="AC219" s="17"/>
      <c r="AE219" s="16"/>
      <c r="AF219" s="16"/>
      <c r="AG219" s="16"/>
      <c r="AH219" s="16"/>
      <c r="AI219" s="16"/>
      <c r="AJ219" s="16"/>
      <c r="AL219" s="16"/>
      <c r="AM219" s="16"/>
      <c r="AN219" s="16"/>
      <c r="AO219" s="16"/>
      <c r="AP219" s="16"/>
      <c r="AQ219" s="16"/>
      <c r="BI219" s="1">
        <v>12</v>
      </c>
      <c r="BJ219" s="6">
        <f t="shared" ref="BJ219" si="284">R221-$AB$2</f>
        <v>-6.4839219999999997</v>
      </c>
      <c r="BK219" s="6">
        <f t="shared" ref="BK219" si="285">S221-$AB$2</f>
        <v>-6.3476173600000001</v>
      </c>
      <c r="BL219" s="6">
        <f t="shared" ref="BL219" si="286">T221-$AB$2</f>
        <v>-6.0721683999999998</v>
      </c>
      <c r="BM219" s="6">
        <f t="shared" ref="BM219" si="287">U221-$AB$2</f>
        <v>-5.8885357599999999</v>
      </c>
      <c r="BN219" s="6">
        <f t="shared" ref="BN219" si="288">V221-$AB$2</f>
        <v>-5.6130868000000005</v>
      </c>
      <c r="BO219" s="6">
        <f t="shared" ref="BO219" si="289">W221-$AB$2</f>
        <v>-5.4294541599999997</v>
      </c>
      <c r="BP219" s="16"/>
    </row>
    <row r="220" spans="1:68" ht="15" thickTop="1" thickBot="1" x14ac:dyDescent="0.5">
      <c r="A220" s="1">
        <v>2008</v>
      </c>
      <c r="B220" s="1">
        <v>1</v>
      </c>
      <c r="C220" s="1">
        <v>10</v>
      </c>
      <c r="D220" s="1">
        <v>14</v>
      </c>
      <c r="E220" s="1">
        <v>11.8</v>
      </c>
      <c r="F220" s="1">
        <v>69.739999999999995</v>
      </c>
      <c r="G220" s="13">
        <f t="shared" si="247"/>
        <v>0.11677999999999999</v>
      </c>
      <c r="H220" s="13">
        <v>219</v>
      </c>
      <c r="Q220" s="1">
        <v>11</v>
      </c>
      <c r="R220" s="6">
        <f t="shared" si="272"/>
        <v>4.2542999999999991E-2</v>
      </c>
      <c r="S220" s="6">
        <f t="shared" si="273"/>
        <v>0.16506683999999996</v>
      </c>
      <c r="T220" s="6">
        <f t="shared" si="274"/>
        <v>0.4126670999999999</v>
      </c>
      <c r="U220" s="6">
        <f t="shared" si="275"/>
        <v>0.57773393999999989</v>
      </c>
      <c r="V220" s="6">
        <f t="shared" si="276"/>
        <v>0.8253341999999998</v>
      </c>
      <c r="W220" s="6">
        <f t="shared" si="277"/>
        <v>0.99040103999999984</v>
      </c>
      <c r="X220" s="17"/>
      <c r="Y220" s="17"/>
      <c r="Z220" s="17"/>
      <c r="AA220" s="17"/>
      <c r="AB220" s="17"/>
      <c r="AC220" s="17"/>
      <c r="AE220" s="16"/>
      <c r="AF220" s="16"/>
      <c r="AG220" s="16"/>
      <c r="AH220" s="16"/>
      <c r="AI220" s="16"/>
      <c r="AJ220" s="16"/>
      <c r="AL220" s="16"/>
      <c r="AM220" s="16"/>
      <c r="AN220" s="16"/>
      <c r="AO220" s="16"/>
      <c r="AP220" s="16"/>
      <c r="AQ220" s="16"/>
      <c r="BI220" s="1">
        <v>13</v>
      </c>
      <c r="BJ220" s="6">
        <f>SUM($R$5:R222)-$AB$2</f>
        <v>-1.8379247999999988</v>
      </c>
      <c r="BK220" s="6">
        <f>SUM($R$5:S222)-$AB$2</f>
        <v>16.372176976000016</v>
      </c>
      <c r="BL220" s="6">
        <f>SUM($R$5:T222)-$AB$2</f>
        <v>61.897431415999947</v>
      </c>
      <c r="BM220" s="6">
        <f>SUM($R$5:U222)-$AB$2</f>
        <v>125.63278763200006</v>
      </c>
      <c r="BN220" s="6">
        <f>SUM($R$5:V222)-$AB$2</f>
        <v>216.68329651199977</v>
      </c>
      <c r="BO220" s="6">
        <f>SUM($R$5:W222)-$AB$2</f>
        <v>325.94390716799984</v>
      </c>
      <c r="BP220" s="16"/>
    </row>
    <row r="221" spans="1:68" ht="15" thickTop="1" thickBot="1" x14ac:dyDescent="0.5">
      <c r="A221" s="1">
        <v>2008</v>
      </c>
      <c r="B221" s="1">
        <v>1</v>
      </c>
      <c r="C221" s="1">
        <v>10</v>
      </c>
      <c r="D221" s="1">
        <v>15</v>
      </c>
      <c r="E221" s="1">
        <v>12.1</v>
      </c>
      <c r="F221" s="1">
        <v>41.5</v>
      </c>
      <c r="G221" s="13">
        <f t="shared" si="247"/>
        <v>4.7039999999999998E-2</v>
      </c>
      <c r="H221" s="4">
        <v>220</v>
      </c>
      <c r="Q221" s="1">
        <v>12</v>
      </c>
      <c r="R221" s="6">
        <f t="shared" si="272"/>
        <v>4.7327999999999995E-2</v>
      </c>
      <c r="S221" s="6">
        <f t="shared" si="273"/>
        <v>0.18363263999999999</v>
      </c>
      <c r="T221" s="6">
        <f t="shared" si="274"/>
        <v>0.45908159999999992</v>
      </c>
      <c r="U221" s="6">
        <f t="shared" si="275"/>
        <v>0.64271423999999988</v>
      </c>
      <c r="V221" s="6">
        <f t="shared" si="276"/>
        <v>0.91816319999999985</v>
      </c>
      <c r="W221" s="6">
        <f t="shared" si="277"/>
        <v>1.1017958400000001</v>
      </c>
      <c r="X221" s="17">
        <f t="shared" ref="X221" si="290">SUM(R221:R245)-$AB$2</f>
        <v>-6.2486160000000002</v>
      </c>
      <c r="Y221" s="17">
        <f t="shared" ref="Y221" si="291">SUM(S221:S245)-$AB$2</f>
        <v>-5.4346300799999998</v>
      </c>
      <c r="Z221" s="17">
        <f t="shared" ref="Z221" si="292">SUM(T221:T245)-$AB$2</f>
        <v>-3.7897002</v>
      </c>
      <c r="AA221" s="17">
        <f t="shared" ref="AA221" si="293">SUM(U221:U245)-$AB$2</f>
        <v>-2.6930802800000007</v>
      </c>
      <c r="AB221" s="17">
        <f t="shared" ref="AB221" si="294">SUM(V221:V245)-$AB$2</f>
        <v>-1.0481503999999999</v>
      </c>
      <c r="AC221" s="17">
        <f t="shared" ref="AC221" si="295">SUM(W221:W245)-$AB$2</f>
        <v>4.8469520000000266E-2</v>
      </c>
      <c r="AE221" s="16">
        <f t="shared" ref="AE221" si="296">IF(X221&gt;0,1,0)</f>
        <v>0</v>
      </c>
      <c r="AF221" s="16">
        <f t="shared" ref="AF221" si="297">IF(Y221&gt;0,1,0)</f>
        <v>0</v>
      </c>
      <c r="AG221" s="16">
        <f t="shared" ref="AG221" si="298">IF(Z221&gt;0,1,0)</f>
        <v>0</v>
      </c>
      <c r="AH221" s="16">
        <f t="shared" ref="AH221" si="299">IF(AA221&gt;0,1,0)</f>
        <v>0</v>
      </c>
      <c r="AI221" s="16">
        <f t="shared" ref="AI221" si="300">IF(AB221&gt;0,1,0)</f>
        <v>0</v>
      </c>
      <c r="AJ221" s="16">
        <f t="shared" ref="AJ221" si="301">IF(AC221&gt;0,1,0)</f>
        <v>1</v>
      </c>
      <c r="AL221" s="16">
        <f t="shared" ref="AL221" si="302">IF(X221&lt;0,ABS(X221*$AP$1),0)</f>
        <v>0</v>
      </c>
      <c r="AM221" s="16">
        <f t="shared" ref="AM221" si="303">IF(Y221&lt;0,ABS(Y221*$AP$1),0)</f>
        <v>0</v>
      </c>
      <c r="AN221" s="16">
        <f t="shared" ref="AN221" si="304">IF(Z221&lt;0,ABS(Z221*$AP$1),0)</f>
        <v>0</v>
      </c>
      <c r="AO221" s="16">
        <f t="shared" ref="AO221" si="305">IF(AA221&lt;0,ABS(AA221*$AP$1),0)</f>
        <v>0</v>
      </c>
      <c r="AP221" s="16">
        <f t="shared" ref="AP221" si="306">IF(AB221&lt;0,ABS(AB221*$AP$1),0)</f>
        <v>0</v>
      </c>
      <c r="AQ221" s="16">
        <f t="shared" ref="AQ221" si="307">IF(AC221&lt;0,ABS(AC221*$AP$1),0)</f>
        <v>0</v>
      </c>
      <c r="BI221" s="1">
        <v>14</v>
      </c>
      <c r="BJ221" s="6">
        <f>SUM($R$5:R223)-$AB$2</f>
        <v>-1.7974755999999985</v>
      </c>
      <c r="BK221" s="6">
        <f>SUM($R$5:S223)-$AB$2</f>
        <v>16.569569072000018</v>
      </c>
      <c r="BL221" s="6">
        <f>SUM($R$5:T223)-$AB$2</f>
        <v>62.487180751999944</v>
      </c>
      <c r="BM221" s="6">
        <f>SUM($R$5:U223)-$AB$2</f>
        <v>126.77183710400007</v>
      </c>
      <c r="BN221" s="6">
        <f>SUM($R$5:V223)-$AB$2</f>
        <v>218.60706046399977</v>
      </c>
      <c r="BO221" s="6">
        <f>SUM($R$5:W223)-$AB$2</f>
        <v>328.80932849599986</v>
      </c>
      <c r="BP221" s="16"/>
    </row>
    <row r="222" spans="1:68" ht="15" thickTop="1" thickBot="1" x14ac:dyDescent="0.5">
      <c r="A222" s="1">
        <v>2008</v>
      </c>
      <c r="B222" s="1">
        <v>1</v>
      </c>
      <c r="C222" s="1">
        <v>10</v>
      </c>
      <c r="D222" s="1">
        <v>16</v>
      </c>
      <c r="E222" s="1">
        <v>12</v>
      </c>
      <c r="F222" s="1">
        <v>5.54</v>
      </c>
      <c r="G222" s="13">
        <f t="shared" si="247"/>
        <v>5.5399999999999998E-3</v>
      </c>
      <c r="H222" s="13">
        <v>221</v>
      </c>
      <c r="Q222" s="1">
        <v>13</v>
      </c>
      <c r="R222" s="6">
        <f t="shared" si="272"/>
        <v>4.8534399999999998E-2</v>
      </c>
      <c r="S222" s="6">
        <f t="shared" si="273"/>
        <v>0.18831347199999998</v>
      </c>
      <c r="T222" s="6">
        <f t="shared" si="274"/>
        <v>0.47078367999999993</v>
      </c>
      <c r="U222" s="6">
        <f t="shared" si="275"/>
        <v>0.65909715199999996</v>
      </c>
      <c r="V222" s="6">
        <f t="shared" si="276"/>
        <v>0.94156735999999985</v>
      </c>
      <c r="W222" s="6">
        <f t="shared" si="277"/>
        <v>1.129880832</v>
      </c>
      <c r="X222" s="17"/>
      <c r="Y222" s="17"/>
      <c r="Z222" s="17"/>
      <c r="AA222" s="17"/>
      <c r="AB222" s="17"/>
      <c r="AC222" s="17"/>
      <c r="AE222" s="16"/>
      <c r="AF222" s="16"/>
      <c r="AG222" s="16"/>
      <c r="AH222" s="16"/>
      <c r="AI222" s="16"/>
      <c r="AJ222" s="16"/>
      <c r="AL222" s="16"/>
      <c r="AM222" s="16"/>
      <c r="AN222" s="16"/>
      <c r="AO222" s="16"/>
      <c r="AP222" s="16"/>
      <c r="AQ222" s="16"/>
      <c r="BI222" s="1">
        <v>15</v>
      </c>
      <c r="BJ222" s="6">
        <f>SUM($R$5:R224)-$AB$2</f>
        <v>-1.7734055999999985</v>
      </c>
      <c r="BK222" s="6">
        <f>SUM($R$5:S224)-$AB$2</f>
        <v>16.687030672000017</v>
      </c>
      <c r="BL222" s="6">
        <f>SUM($R$5:T224)-$AB$2</f>
        <v>62.838121351999945</v>
      </c>
      <c r="BM222" s="6">
        <f>SUM($R$5:U224)-$AB$2</f>
        <v>127.44964830400005</v>
      </c>
      <c r="BN222" s="6">
        <f>SUM($R$5:V224)-$AB$2</f>
        <v>219.75182966399976</v>
      </c>
      <c r="BO222" s="6">
        <f>SUM($R$5:W224)-$AB$2</f>
        <v>330.51444729599984</v>
      </c>
      <c r="BP222" s="16"/>
    </row>
    <row r="223" spans="1:68" ht="15" thickTop="1" thickBot="1" x14ac:dyDescent="0.5">
      <c r="A223" s="1">
        <v>2008</v>
      </c>
      <c r="B223" s="1">
        <v>1</v>
      </c>
      <c r="C223" s="1">
        <v>10</v>
      </c>
      <c r="D223" s="1">
        <v>17</v>
      </c>
      <c r="E223" s="1">
        <v>12.1</v>
      </c>
      <c r="F223" s="1">
        <v>0</v>
      </c>
      <c r="G223" s="13">
        <f t="shared" si="247"/>
        <v>0</v>
      </c>
      <c r="H223" s="4">
        <v>222</v>
      </c>
      <c r="Q223" s="1">
        <v>14</v>
      </c>
      <c r="R223" s="6">
        <f t="shared" si="272"/>
        <v>4.0449199999999998E-2</v>
      </c>
      <c r="S223" s="6">
        <f t="shared" si="273"/>
        <v>0.156942896</v>
      </c>
      <c r="T223" s="6">
        <f t="shared" si="274"/>
        <v>0.39235723999999994</v>
      </c>
      <c r="U223" s="6">
        <f t="shared" si="275"/>
        <v>0.54930013599999994</v>
      </c>
      <c r="V223" s="6">
        <f t="shared" si="276"/>
        <v>0.78471447999999988</v>
      </c>
      <c r="W223" s="6">
        <f t="shared" si="277"/>
        <v>0.94165737599999999</v>
      </c>
      <c r="X223" s="17"/>
      <c r="Y223" s="17"/>
      <c r="Z223" s="17"/>
      <c r="AA223" s="17"/>
      <c r="AB223" s="17"/>
      <c r="AC223" s="17"/>
      <c r="AE223" s="16"/>
      <c r="AF223" s="16"/>
      <c r="AG223" s="16"/>
      <c r="AH223" s="16"/>
      <c r="AI223" s="16"/>
      <c r="AJ223" s="16"/>
      <c r="AL223" s="16"/>
      <c r="AM223" s="16"/>
      <c r="AN223" s="16"/>
      <c r="AO223" s="16"/>
      <c r="AP223" s="16"/>
      <c r="AQ223" s="16"/>
      <c r="BI223" s="1">
        <v>16</v>
      </c>
      <c r="BJ223" s="6">
        <f>SUM($R$5:R225)-$AB$2</f>
        <v>-1.7701923999999982</v>
      </c>
      <c r="BK223" s="6">
        <f>SUM($R$5:S225)-$AB$2</f>
        <v>16.702711088000019</v>
      </c>
      <c r="BL223" s="6">
        <f>SUM($R$5:T225)-$AB$2</f>
        <v>62.884969807999951</v>
      </c>
      <c r="BM223" s="6">
        <f>SUM($R$5:U225)-$AB$2</f>
        <v>127.54013201600006</v>
      </c>
      <c r="BN223" s="6">
        <f>SUM($R$5:V225)-$AB$2</f>
        <v>219.90464945599976</v>
      </c>
      <c r="BO223" s="6">
        <f>SUM($R$5:W225)-$AB$2</f>
        <v>330.74207038399993</v>
      </c>
      <c r="BP223" s="16"/>
    </row>
    <row r="224" spans="1:68" ht="15" thickTop="1" thickBot="1" x14ac:dyDescent="0.5">
      <c r="A224" s="1">
        <v>2008</v>
      </c>
      <c r="B224" s="1">
        <v>1</v>
      </c>
      <c r="C224" s="1">
        <v>10</v>
      </c>
      <c r="D224" s="1">
        <v>18</v>
      </c>
      <c r="E224" s="1">
        <v>12.3</v>
      </c>
      <c r="F224" s="1">
        <v>0</v>
      </c>
      <c r="G224" s="13">
        <f t="shared" si="247"/>
        <v>0</v>
      </c>
      <c r="H224" s="13">
        <v>223</v>
      </c>
      <c r="Q224" s="1">
        <v>15</v>
      </c>
      <c r="R224" s="6">
        <f t="shared" si="272"/>
        <v>2.4069999999999998E-2</v>
      </c>
      <c r="S224" s="6">
        <f t="shared" si="273"/>
        <v>9.3391599999999977E-2</v>
      </c>
      <c r="T224" s="6">
        <f t="shared" si="274"/>
        <v>0.23347899999999996</v>
      </c>
      <c r="U224" s="6">
        <f t="shared" si="275"/>
        <v>0.32687059999999996</v>
      </c>
      <c r="V224" s="6">
        <f t="shared" si="276"/>
        <v>0.46695799999999993</v>
      </c>
      <c r="W224" s="6">
        <f t="shared" si="277"/>
        <v>0.56034959999999989</v>
      </c>
      <c r="X224" s="17"/>
      <c r="Y224" s="17"/>
      <c r="Z224" s="17"/>
      <c r="AA224" s="17"/>
      <c r="AB224" s="17"/>
      <c r="AC224" s="17"/>
      <c r="AE224" s="16"/>
      <c r="AF224" s="16"/>
      <c r="AG224" s="16"/>
      <c r="AH224" s="16"/>
      <c r="AI224" s="16"/>
      <c r="AJ224" s="16"/>
      <c r="AL224" s="16"/>
      <c r="AM224" s="16"/>
      <c r="AN224" s="16"/>
      <c r="AO224" s="16"/>
      <c r="AP224" s="16"/>
      <c r="AQ224" s="16"/>
      <c r="BI224" s="1">
        <v>17</v>
      </c>
      <c r="BJ224" s="6">
        <f>SUM($R$5:R226)-$AB$2</f>
        <v>-1.7701923999999982</v>
      </c>
      <c r="BK224" s="6">
        <f>SUM($R$5:S226)-$AB$2</f>
        <v>16.702711088000019</v>
      </c>
      <c r="BL224" s="6">
        <f>SUM($R$5:T226)-$AB$2</f>
        <v>62.884969807999951</v>
      </c>
      <c r="BM224" s="6">
        <f>SUM($R$5:U226)-$AB$2</f>
        <v>127.54013201600006</v>
      </c>
      <c r="BN224" s="6">
        <f>SUM($R$5:V226)-$AB$2</f>
        <v>219.90464945599976</v>
      </c>
      <c r="BO224" s="6">
        <f>SUM($R$5:W226)-$AB$2</f>
        <v>330.74207038399993</v>
      </c>
      <c r="BP224" s="16"/>
    </row>
    <row r="225" spans="1:68" ht="15" thickTop="1" thickBot="1" x14ac:dyDescent="0.5">
      <c r="A225" s="1">
        <v>2008</v>
      </c>
      <c r="B225" s="1">
        <v>1</v>
      </c>
      <c r="C225" s="1">
        <v>10</v>
      </c>
      <c r="D225" s="1">
        <v>19</v>
      </c>
      <c r="E225" s="1">
        <v>12.4</v>
      </c>
      <c r="F225" s="1">
        <v>0</v>
      </c>
      <c r="G225" s="13">
        <f t="shared" si="247"/>
        <v>0</v>
      </c>
      <c r="H225" s="4">
        <v>224</v>
      </c>
      <c r="Q225" s="1">
        <v>16</v>
      </c>
      <c r="R225" s="6">
        <f t="shared" si="272"/>
        <v>3.2131999999999998E-3</v>
      </c>
      <c r="S225" s="6">
        <f t="shared" si="273"/>
        <v>1.2467215999999998E-2</v>
      </c>
      <c r="T225" s="6">
        <f t="shared" si="274"/>
        <v>3.1168039999999994E-2</v>
      </c>
      <c r="U225" s="6">
        <f t="shared" si="275"/>
        <v>4.3635255999999997E-2</v>
      </c>
      <c r="V225" s="6">
        <f t="shared" si="276"/>
        <v>6.2336079999999988E-2</v>
      </c>
      <c r="W225" s="6">
        <f t="shared" si="277"/>
        <v>7.4803295999999991E-2</v>
      </c>
      <c r="X225" s="17"/>
      <c r="Y225" s="17"/>
      <c r="Z225" s="17"/>
      <c r="AA225" s="17"/>
      <c r="AB225" s="17"/>
      <c r="AC225" s="17"/>
      <c r="AE225" s="16"/>
      <c r="AF225" s="16"/>
      <c r="AG225" s="16"/>
      <c r="AH225" s="16"/>
      <c r="AI225" s="16"/>
      <c r="AJ225" s="16"/>
      <c r="AL225" s="16"/>
      <c r="AM225" s="16"/>
      <c r="AN225" s="16"/>
      <c r="AO225" s="16"/>
      <c r="AP225" s="16"/>
      <c r="AQ225" s="16"/>
      <c r="BI225" s="1">
        <v>18</v>
      </c>
      <c r="BJ225" s="6">
        <f>SUM($R$5:R227)-$AB$2</f>
        <v>-1.7701923999999982</v>
      </c>
      <c r="BK225" s="6">
        <f>SUM($R$5:S227)-$AB$2</f>
        <v>16.702711088000019</v>
      </c>
      <c r="BL225" s="6">
        <f>SUM($R$5:T227)-$AB$2</f>
        <v>62.884969807999951</v>
      </c>
      <c r="BM225" s="6">
        <f>SUM($R$5:U227)-$AB$2</f>
        <v>127.54013201600006</v>
      </c>
      <c r="BN225" s="6">
        <f>SUM($R$5:V227)-$AB$2</f>
        <v>219.90464945599976</v>
      </c>
      <c r="BO225" s="6">
        <f>SUM($R$5:W227)-$AB$2</f>
        <v>330.74207038399993</v>
      </c>
      <c r="BP225" s="16"/>
    </row>
    <row r="226" spans="1:68" ht="15" thickTop="1" thickBot="1" x14ac:dyDescent="0.5">
      <c r="A226" s="1">
        <v>2008</v>
      </c>
      <c r="B226" s="1">
        <v>1</v>
      </c>
      <c r="C226" s="1">
        <v>10</v>
      </c>
      <c r="D226" s="1">
        <v>20</v>
      </c>
      <c r="E226" s="1">
        <v>12.6</v>
      </c>
      <c r="F226" s="1">
        <v>0</v>
      </c>
      <c r="G226" s="13">
        <f t="shared" si="247"/>
        <v>0</v>
      </c>
      <c r="H226" s="13">
        <v>225</v>
      </c>
      <c r="Q226" s="1">
        <v>17</v>
      </c>
      <c r="R226" s="6">
        <f t="shared" si="272"/>
        <v>0</v>
      </c>
      <c r="S226" s="6">
        <f t="shared" si="273"/>
        <v>0</v>
      </c>
      <c r="T226" s="6">
        <f t="shared" si="274"/>
        <v>0</v>
      </c>
      <c r="U226" s="6">
        <f t="shared" si="275"/>
        <v>0</v>
      </c>
      <c r="V226" s="6">
        <f t="shared" si="276"/>
        <v>0</v>
      </c>
      <c r="W226" s="6">
        <f t="shared" si="277"/>
        <v>0</v>
      </c>
      <c r="X226" s="17"/>
      <c r="Y226" s="17"/>
      <c r="Z226" s="17"/>
      <c r="AA226" s="17"/>
      <c r="AB226" s="17"/>
      <c r="AC226" s="17"/>
      <c r="AE226" s="16"/>
      <c r="AF226" s="16"/>
      <c r="AG226" s="16"/>
      <c r="AH226" s="16"/>
      <c r="AI226" s="16"/>
      <c r="AJ226" s="16"/>
      <c r="AL226" s="16"/>
      <c r="AM226" s="16"/>
      <c r="AN226" s="16"/>
      <c r="AO226" s="16"/>
      <c r="AP226" s="16"/>
      <c r="AQ226" s="16"/>
      <c r="BI226" s="1">
        <v>19</v>
      </c>
      <c r="BJ226" s="6">
        <f>SUM($R$5:R228)-$AB$2</f>
        <v>-1.7701923999999982</v>
      </c>
      <c r="BK226" s="6">
        <f>SUM($R$5:S228)-$AB$2</f>
        <v>16.702711088000019</v>
      </c>
      <c r="BL226" s="6">
        <f>SUM($R$5:T228)-$AB$2</f>
        <v>62.884969807999951</v>
      </c>
      <c r="BM226" s="6">
        <f>SUM($R$5:U228)-$AB$2</f>
        <v>127.54013201600006</v>
      </c>
      <c r="BN226" s="6">
        <f>SUM($R$5:V228)-$AB$2</f>
        <v>219.90464945599976</v>
      </c>
      <c r="BO226" s="6">
        <f>SUM($R$5:W228)-$AB$2</f>
        <v>330.74207038399993</v>
      </c>
      <c r="BP226" s="16"/>
    </row>
    <row r="227" spans="1:68" ht="15" thickTop="1" thickBot="1" x14ac:dyDescent="0.5">
      <c r="A227" s="1">
        <v>2008</v>
      </c>
      <c r="B227" s="1">
        <v>1</v>
      </c>
      <c r="C227" s="1">
        <v>10</v>
      </c>
      <c r="D227" s="1">
        <v>21</v>
      </c>
      <c r="E227" s="1">
        <v>12.8</v>
      </c>
      <c r="F227" s="1">
        <v>0</v>
      </c>
      <c r="G227" s="13">
        <f t="shared" si="247"/>
        <v>0</v>
      </c>
      <c r="H227" s="4">
        <v>226</v>
      </c>
      <c r="Q227" s="1">
        <v>18</v>
      </c>
      <c r="R227" s="6">
        <f t="shared" si="272"/>
        <v>0</v>
      </c>
      <c r="S227" s="6">
        <f t="shared" si="273"/>
        <v>0</v>
      </c>
      <c r="T227" s="6">
        <f t="shared" si="274"/>
        <v>0</v>
      </c>
      <c r="U227" s="6">
        <f t="shared" si="275"/>
        <v>0</v>
      </c>
      <c r="V227" s="6">
        <f t="shared" si="276"/>
        <v>0</v>
      </c>
      <c r="W227" s="6">
        <f t="shared" si="277"/>
        <v>0</v>
      </c>
      <c r="X227" s="17"/>
      <c r="Y227" s="17"/>
      <c r="Z227" s="17"/>
      <c r="AA227" s="17"/>
      <c r="AB227" s="17"/>
      <c r="AC227" s="17"/>
      <c r="AE227" s="16"/>
      <c r="AF227" s="16"/>
      <c r="AG227" s="16"/>
      <c r="AH227" s="16"/>
      <c r="AI227" s="16"/>
      <c r="AJ227" s="16"/>
      <c r="AL227" s="16"/>
      <c r="AM227" s="16"/>
      <c r="AN227" s="16"/>
      <c r="AO227" s="16"/>
      <c r="AP227" s="16"/>
      <c r="AQ227" s="16"/>
      <c r="BI227" s="1">
        <v>20</v>
      </c>
      <c r="BJ227" s="6">
        <f>SUM($R$5:R229)-$AB$2</f>
        <v>-1.7701923999999982</v>
      </c>
      <c r="BK227" s="6">
        <f>SUM($R$5:S229)-$AB$2</f>
        <v>16.702711088000019</v>
      </c>
      <c r="BL227" s="6">
        <f>SUM($R$5:T229)-$AB$2</f>
        <v>62.884969807999951</v>
      </c>
      <c r="BM227" s="6">
        <f>SUM($R$5:U229)-$AB$2</f>
        <v>127.54013201600006</v>
      </c>
      <c r="BN227" s="6">
        <f>SUM($R$5:V229)-$AB$2</f>
        <v>219.90464945599976</v>
      </c>
      <c r="BO227" s="6">
        <f>SUM($R$5:W229)-$AB$2</f>
        <v>330.74207038399993</v>
      </c>
      <c r="BP227" s="16"/>
    </row>
    <row r="228" spans="1:68" ht="15" thickTop="1" thickBot="1" x14ac:dyDescent="0.5">
      <c r="A228" s="1">
        <v>2008</v>
      </c>
      <c r="B228" s="1">
        <v>1</v>
      </c>
      <c r="C228" s="1">
        <v>10</v>
      </c>
      <c r="D228" s="1">
        <v>22</v>
      </c>
      <c r="E228" s="1">
        <v>12.6</v>
      </c>
      <c r="F228" s="1">
        <v>0</v>
      </c>
      <c r="G228" s="13">
        <f t="shared" si="247"/>
        <v>2.8E-3</v>
      </c>
      <c r="H228" s="13">
        <v>227</v>
      </c>
      <c r="Q228" s="1">
        <v>19</v>
      </c>
      <c r="R228" s="6">
        <f t="shared" si="272"/>
        <v>0</v>
      </c>
      <c r="S228" s="6">
        <f t="shared" si="273"/>
        <v>0</v>
      </c>
      <c r="T228" s="6">
        <f t="shared" si="274"/>
        <v>0</v>
      </c>
      <c r="U228" s="6">
        <f t="shared" si="275"/>
        <v>0</v>
      </c>
      <c r="V228" s="6">
        <f t="shared" si="276"/>
        <v>0</v>
      </c>
      <c r="W228" s="6">
        <f t="shared" si="277"/>
        <v>0</v>
      </c>
      <c r="X228" s="17"/>
      <c r="Y228" s="17"/>
      <c r="Z228" s="17"/>
      <c r="AA228" s="17"/>
      <c r="AB228" s="17"/>
      <c r="AC228" s="17"/>
      <c r="AE228" s="16"/>
      <c r="AF228" s="16"/>
      <c r="AG228" s="16"/>
      <c r="AH228" s="16"/>
      <c r="AI228" s="16"/>
      <c r="AJ228" s="16"/>
      <c r="AL228" s="16"/>
      <c r="AM228" s="16"/>
      <c r="AN228" s="16"/>
      <c r="AO228" s="16"/>
      <c r="AP228" s="16"/>
      <c r="AQ228" s="16"/>
      <c r="BI228" s="1">
        <v>21</v>
      </c>
      <c r="BJ228" s="6">
        <f>SUM($R$5:R230)-$AB$2</f>
        <v>-1.7701923999999982</v>
      </c>
      <c r="BK228" s="6">
        <f>SUM($R$5:S230)-$AB$2</f>
        <v>16.702711088000019</v>
      </c>
      <c r="BL228" s="6">
        <f>SUM($R$5:T230)-$AB$2</f>
        <v>62.884969807999951</v>
      </c>
      <c r="BM228" s="6">
        <f>SUM($R$5:U230)-$AB$2</f>
        <v>127.54013201600006</v>
      </c>
      <c r="BN228" s="6">
        <f>SUM($R$5:V230)-$AB$2</f>
        <v>219.90464945599976</v>
      </c>
      <c r="BO228" s="6">
        <f>SUM($R$5:W230)-$AB$2</f>
        <v>330.74207038399993</v>
      </c>
      <c r="BP228" s="16"/>
    </row>
    <row r="229" spans="1:68" ht="15" thickTop="1" thickBot="1" x14ac:dyDescent="0.5">
      <c r="A229" s="1">
        <v>2008</v>
      </c>
      <c r="B229" s="1">
        <v>1</v>
      </c>
      <c r="C229" s="1">
        <v>10</v>
      </c>
      <c r="D229" s="1">
        <v>23</v>
      </c>
      <c r="E229" s="1">
        <v>12.4</v>
      </c>
      <c r="F229" s="1">
        <v>0</v>
      </c>
      <c r="G229" s="13">
        <f t="shared" si="247"/>
        <v>0.12759999999999999</v>
      </c>
      <c r="H229" s="4">
        <v>228</v>
      </c>
      <c r="Q229" s="1">
        <v>20</v>
      </c>
      <c r="R229" s="6">
        <f t="shared" si="272"/>
        <v>0</v>
      </c>
      <c r="S229" s="6">
        <f t="shared" si="273"/>
        <v>0</v>
      </c>
      <c r="T229" s="6">
        <f t="shared" si="274"/>
        <v>0</v>
      </c>
      <c r="U229" s="6">
        <f t="shared" si="275"/>
        <v>0</v>
      </c>
      <c r="V229" s="6">
        <f t="shared" si="276"/>
        <v>0</v>
      </c>
      <c r="W229" s="6">
        <f t="shared" si="277"/>
        <v>0</v>
      </c>
      <c r="X229" s="17"/>
      <c r="Y229" s="17"/>
      <c r="Z229" s="17"/>
      <c r="AA229" s="17"/>
      <c r="AB229" s="17"/>
      <c r="AC229" s="17"/>
      <c r="AE229" s="16"/>
      <c r="AF229" s="16"/>
      <c r="AG229" s="16"/>
      <c r="AH229" s="16"/>
      <c r="AI229" s="16"/>
      <c r="AJ229" s="16"/>
      <c r="AL229" s="16"/>
      <c r="AM229" s="16"/>
      <c r="AN229" s="16"/>
      <c r="AO229" s="16"/>
      <c r="AP229" s="16"/>
      <c r="AQ229" s="16"/>
      <c r="BI229" s="1">
        <v>22</v>
      </c>
      <c r="BJ229" s="6">
        <f>SUM($R$5:R231)-$AB$2</f>
        <v>-1.7701923999999982</v>
      </c>
      <c r="BK229" s="6">
        <f>SUM($R$5:S231)-$AB$2</f>
        <v>16.702711088000019</v>
      </c>
      <c r="BL229" s="6">
        <f>SUM($R$5:T231)-$AB$2</f>
        <v>62.884969807999951</v>
      </c>
      <c r="BM229" s="6">
        <f>SUM($R$5:U231)-$AB$2</f>
        <v>127.54013201600006</v>
      </c>
      <c r="BN229" s="6">
        <f>SUM($R$5:V231)-$AB$2</f>
        <v>219.90464945599976</v>
      </c>
      <c r="BO229" s="6">
        <f>SUM($R$5:W231)-$AB$2</f>
        <v>330.74207038399993</v>
      </c>
      <c r="BP229" s="16"/>
    </row>
    <row r="230" spans="1:68" ht="15" thickTop="1" thickBot="1" x14ac:dyDescent="0.5">
      <c r="A230" s="1">
        <v>2008</v>
      </c>
      <c r="B230" s="1">
        <v>1</v>
      </c>
      <c r="C230" s="1">
        <v>11</v>
      </c>
      <c r="D230" s="1">
        <v>0</v>
      </c>
      <c r="E230" s="1">
        <v>12.5</v>
      </c>
      <c r="F230" s="1">
        <v>0</v>
      </c>
      <c r="G230" s="13">
        <f t="shared" si="247"/>
        <v>0.16709000000000002</v>
      </c>
      <c r="H230" s="13">
        <v>229</v>
      </c>
      <c r="Q230" s="1">
        <v>21</v>
      </c>
      <c r="R230" s="6">
        <f t="shared" si="272"/>
        <v>0</v>
      </c>
      <c r="S230" s="6">
        <f t="shared" si="273"/>
        <v>0</v>
      </c>
      <c r="T230" s="6">
        <f t="shared" si="274"/>
        <v>0</v>
      </c>
      <c r="U230" s="6">
        <f t="shared" si="275"/>
        <v>0</v>
      </c>
      <c r="V230" s="6">
        <f t="shared" si="276"/>
        <v>0</v>
      </c>
      <c r="W230" s="6">
        <f t="shared" si="277"/>
        <v>0</v>
      </c>
      <c r="X230" s="17"/>
      <c r="Y230" s="17"/>
      <c r="Z230" s="17"/>
      <c r="AA230" s="17"/>
      <c r="AB230" s="17"/>
      <c r="AC230" s="17"/>
      <c r="AE230" s="16"/>
      <c r="AF230" s="16"/>
      <c r="AG230" s="16"/>
      <c r="AH230" s="16"/>
      <c r="AI230" s="16"/>
      <c r="AJ230" s="16"/>
      <c r="AL230" s="16"/>
      <c r="AM230" s="16"/>
      <c r="AN230" s="16"/>
      <c r="AO230" s="16"/>
      <c r="AP230" s="16"/>
      <c r="AQ230" s="16"/>
      <c r="BI230" s="1">
        <v>23</v>
      </c>
      <c r="BJ230" s="6">
        <f>SUM($R$5:R232)-$AB$2</f>
        <v>-1.7701923999999982</v>
      </c>
      <c r="BK230" s="6">
        <f>SUM($R$5:S232)-$AB$2</f>
        <v>16.702711088000019</v>
      </c>
      <c r="BL230" s="6">
        <f>SUM($R$5:T232)-$AB$2</f>
        <v>62.884969807999951</v>
      </c>
      <c r="BM230" s="6">
        <f>SUM($R$5:U232)-$AB$2</f>
        <v>127.54013201600006</v>
      </c>
      <c r="BN230" s="6">
        <f>SUM($R$5:V232)-$AB$2</f>
        <v>219.90464945599976</v>
      </c>
      <c r="BO230" s="6">
        <f>SUM($R$5:W232)-$AB$2</f>
        <v>330.74207038399993</v>
      </c>
      <c r="BP230" s="16"/>
    </row>
    <row r="231" spans="1:68" ht="15" thickTop="1" thickBot="1" x14ac:dyDescent="0.5">
      <c r="A231" s="1">
        <v>2008</v>
      </c>
      <c r="B231" s="1">
        <v>1</v>
      </c>
      <c r="C231" s="1">
        <v>11</v>
      </c>
      <c r="D231" s="1">
        <v>1</v>
      </c>
      <c r="E231" s="1">
        <v>12.9</v>
      </c>
      <c r="F231" s="1">
        <v>0</v>
      </c>
      <c r="G231" s="13">
        <f t="shared" si="247"/>
        <v>0.20524000000000001</v>
      </c>
      <c r="H231" s="4">
        <v>230</v>
      </c>
      <c r="Q231" s="1">
        <v>22</v>
      </c>
      <c r="R231" s="6">
        <f t="shared" si="272"/>
        <v>0</v>
      </c>
      <c r="S231" s="6">
        <f t="shared" si="273"/>
        <v>0</v>
      </c>
      <c r="T231" s="6">
        <f t="shared" si="274"/>
        <v>0</v>
      </c>
      <c r="U231" s="6">
        <f t="shared" si="275"/>
        <v>0</v>
      </c>
      <c r="V231" s="6">
        <f t="shared" si="276"/>
        <v>0</v>
      </c>
      <c r="W231" s="6">
        <f t="shared" si="277"/>
        <v>0</v>
      </c>
      <c r="X231" s="17"/>
      <c r="Y231" s="17"/>
      <c r="Z231" s="17"/>
      <c r="AA231" s="17"/>
      <c r="AB231" s="17"/>
      <c r="AC231" s="17"/>
      <c r="AE231" s="16"/>
      <c r="AF231" s="16"/>
      <c r="AG231" s="16"/>
      <c r="AH231" s="16"/>
      <c r="AI231" s="16"/>
      <c r="AJ231" s="16"/>
      <c r="AL231" s="16"/>
      <c r="AM231" s="16"/>
      <c r="AN231" s="16"/>
      <c r="AO231" s="16"/>
      <c r="AP231" s="16"/>
      <c r="AQ231" s="16"/>
      <c r="BI231" s="1">
        <v>0</v>
      </c>
      <c r="BJ231" s="6">
        <f t="shared" ref="BJ231" si="308">R233-$AB$2</f>
        <v>-6.53125</v>
      </c>
      <c r="BK231" s="6">
        <f t="shared" ref="BK231" si="309">S233-$AB$2</f>
        <v>-6.53125</v>
      </c>
      <c r="BL231" s="6">
        <f t="shared" ref="BL231" si="310">T233-$AB$2</f>
        <v>-6.53125</v>
      </c>
      <c r="BM231" s="6">
        <f t="shared" ref="BM231" si="311">U233-$AB$2</f>
        <v>-6.53125</v>
      </c>
      <c r="BN231" s="6">
        <f t="shared" ref="BN231" si="312">V233-$AB$2</f>
        <v>-6.53125</v>
      </c>
      <c r="BO231" s="6">
        <f t="shared" ref="BO231" si="313">W233-$AB$2</f>
        <v>-6.53125</v>
      </c>
      <c r="BP231" s="16">
        <v>11</v>
      </c>
    </row>
    <row r="232" spans="1:68" ht="15" thickTop="1" thickBot="1" x14ac:dyDescent="0.5">
      <c r="A232" s="1">
        <v>2008</v>
      </c>
      <c r="B232" s="1">
        <v>1</v>
      </c>
      <c r="C232" s="1">
        <v>11</v>
      </c>
      <c r="D232" s="1">
        <v>2</v>
      </c>
      <c r="E232" s="1">
        <v>13.3</v>
      </c>
      <c r="F232" s="1">
        <v>0</v>
      </c>
      <c r="G232" s="13">
        <f t="shared" si="247"/>
        <v>0.27211000000000002</v>
      </c>
      <c r="H232" s="13">
        <v>231</v>
      </c>
      <c r="Q232" s="1">
        <v>23</v>
      </c>
      <c r="R232" s="6">
        <f t="shared" si="272"/>
        <v>0</v>
      </c>
      <c r="S232" s="6">
        <f t="shared" si="273"/>
        <v>0</v>
      </c>
      <c r="T232" s="6">
        <f t="shared" si="274"/>
        <v>0</v>
      </c>
      <c r="U232" s="6">
        <f t="shared" si="275"/>
        <v>0</v>
      </c>
      <c r="V232" s="6">
        <f t="shared" si="276"/>
        <v>0</v>
      </c>
      <c r="W232" s="6">
        <f t="shared" si="277"/>
        <v>0</v>
      </c>
      <c r="X232" s="17"/>
      <c r="Y232" s="17"/>
      <c r="Z232" s="17"/>
      <c r="AA232" s="17"/>
      <c r="AB232" s="17"/>
      <c r="AC232" s="17"/>
      <c r="AE232" s="16"/>
      <c r="AF232" s="16"/>
      <c r="AG232" s="16"/>
      <c r="AH232" s="16"/>
      <c r="AI232" s="16"/>
      <c r="AJ232" s="16"/>
      <c r="AL232" s="16"/>
      <c r="AM232" s="16"/>
      <c r="AN232" s="16"/>
      <c r="AO232" s="16"/>
      <c r="AP232" s="16"/>
      <c r="AQ232" s="16"/>
      <c r="BI232" s="1">
        <v>1</v>
      </c>
      <c r="BJ232" s="6">
        <f>SUM($R$5:R234)-$AB$2</f>
        <v>-1.7701923999999982</v>
      </c>
      <c r="BK232" s="6">
        <f>SUM($R$5:S234)-$AB$2</f>
        <v>16.702711088000019</v>
      </c>
      <c r="BL232" s="6">
        <f>SUM($R$5:T234)-$AB$2</f>
        <v>62.884969807999951</v>
      </c>
      <c r="BM232" s="6">
        <f>SUM($R$5:U234)-$AB$2</f>
        <v>127.54013201600006</v>
      </c>
      <c r="BN232" s="6">
        <f>SUM($R$5:V234)-$AB$2</f>
        <v>219.90464945599976</v>
      </c>
      <c r="BO232" s="6">
        <f>SUM($R$5:W234)-$AB$2</f>
        <v>330.74207038399993</v>
      </c>
      <c r="BP232" s="16"/>
    </row>
    <row r="233" spans="1:68" ht="15" thickTop="1" thickBot="1" x14ac:dyDescent="0.5">
      <c r="A233" s="1">
        <v>2008</v>
      </c>
      <c r="B233" s="1">
        <v>1</v>
      </c>
      <c r="C233" s="1">
        <v>11</v>
      </c>
      <c r="D233" s="1">
        <v>3</v>
      </c>
      <c r="E233" s="1">
        <v>13.4</v>
      </c>
      <c r="F233" s="1">
        <v>0</v>
      </c>
      <c r="G233" s="13">
        <f t="shared" si="247"/>
        <v>0.39147000000000004</v>
      </c>
      <c r="H233" s="4">
        <v>232</v>
      </c>
      <c r="Q233" s="1">
        <v>0</v>
      </c>
      <c r="R233" s="6">
        <f t="shared" si="272"/>
        <v>0</v>
      </c>
      <c r="S233" s="6">
        <f t="shared" si="273"/>
        <v>0</v>
      </c>
      <c r="T233" s="6">
        <f t="shared" si="274"/>
        <v>0</v>
      </c>
      <c r="U233" s="6">
        <f t="shared" si="275"/>
        <v>0</v>
      </c>
      <c r="V233" s="6">
        <f t="shared" si="276"/>
        <v>0</v>
      </c>
      <c r="W233" s="6">
        <f t="shared" si="277"/>
        <v>0</v>
      </c>
      <c r="X233" s="17"/>
      <c r="Y233" s="17"/>
      <c r="Z233" s="17"/>
      <c r="AA233" s="17"/>
      <c r="AB233" s="17"/>
      <c r="AC233" s="17"/>
      <c r="AE233" s="16"/>
      <c r="AF233" s="16"/>
      <c r="AG233" s="16"/>
      <c r="AH233" s="16"/>
      <c r="AI233" s="16"/>
      <c r="AJ233" s="16"/>
      <c r="AL233" s="16"/>
      <c r="AM233" s="16"/>
      <c r="AN233" s="16"/>
      <c r="AO233" s="16"/>
      <c r="AP233" s="16"/>
      <c r="AQ233" s="16"/>
      <c r="BI233" s="1">
        <v>2</v>
      </c>
      <c r="BJ233" s="6">
        <f>SUM($R$5:R235)-$AB$2</f>
        <v>-1.7701923999999982</v>
      </c>
      <c r="BK233" s="6">
        <f>SUM($R$5:S235)-$AB$2</f>
        <v>16.702711088000019</v>
      </c>
      <c r="BL233" s="6">
        <f>SUM($R$5:T235)-$AB$2</f>
        <v>62.884969807999951</v>
      </c>
      <c r="BM233" s="6">
        <f>SUM($R$5:U235)-$AB$2</f>
        <v>127.54013201600006</v>
      </c>
      <c r="BN233" s="6">
        <f>SUM($R$5:V235)-$AB$2</f>
        <v>219.90464945599976</v>
      </c>
      <c r="BO233" s="6">
        <f>SUM($R$5:W235)-$AB$2</f>
        <v>330.74207038399993</v>
      </c>
      <c r="BP233" s="16"/>
    </row>
    <row r="234" spans="1:68" ht="15" thickTop="1" thickBot="1" x14ac:dyDescent="0.5">
      <c r="A234" s="1">
        <v>2008</v>
      </c>
      <c r="B234" s="1">
        <v>1</v>
      </c>
      <c r="C234" s="1">
        <v>11</v>
      </c>
      <c r="D234" s="1">
        <v>4</v>
      </c>
      <c r="E234" s="1">
        <v>13.7</v>
      </c>
      <c r="F234" s="1">
        <v>0</v>
      </c>
      <c r="G234" s="13">
        <f t="shared" si="247"/>
        <v>0.58295000000000008</v>
      </c>
      <c r="H234" s="13">
        <v>233</v>
      </c>
      <c r="Q234" s="1">
        <v>1</v>
      </c>
      <c r="R234" s="6">
        <f t="shared" si="272"/>
        <v>0</v>
      </c>
      <c r="S234" s="6">
        <f t="shared" si="273"/>
        <v>0</v>
      </c>
      <c r="T234" s="6">
        <f t="shared" si="274"/>
        <v>0</v>
      </c>
      <c r="U234" s="6">
        <f t="shared" si="275"/>
        <v>0</v>
      </c>
      <c r="V234" s="6">
        <f t="shared" si="276"/>
        <v>0</v>
      </c>
      <c r="W234" s="6">
        <f t="shared" si="277"/>
        <v>0</v>
      </c>
      <c r="X234" s="17"/>
      <c r="Y234" s="17"/>
      <c r="Z234" s="17"/>
      <c r="AA234" s="17"/>
      <c r="AB234" s="17"/>
      <c r="AC234" s="17"/>
      <c r="AE234" s="16"/>
      <c r="AF234" s="16"/>
      <c r="AG234" s="16"/>
      <c r="AH234" s="16"/>
      <c r="AI234" s="16"/>
      <c r="AJ234" s="16"/>
      <c r="AL234" s="16"/>
      <c r="AM234" s="16"/>
      <c r="AN234" s="16"/>
      <c r="AO234" s="16"/>
      <c r="AP234" s="16"/>
      <c r="AQ234" s="16"/>
      <c r="BI234" s="1">
        <v>3</v>
      </c>
      <c r="BJ234" s="6">
        <f>SUM($R$5:R236)-$AB$2</f>
        <v>-1.7701923999999982</v>
      </c>
      <c r="BK234" s="6">
        <f>SUM($R$5:S236)-$AB$2</f>
        <v>16.702711088000019</v>
      </c>
      <c r="BL234" s="6">
        <f>SUM($R$5:T236)-$AB$2</f>
        <v>62.884969807999951</v>
      </c>
      <c r="BM234" s="6">
        <f>SUM($R$5:U236)-$AB$2</f>
        <v>127.54013201600006</v>
      </c>
      <c r="BN234" s="6">
        <f>SUM($R$5:V236)-$AB$2</f>
        <v>219.90464945599976</v>
      </c>
      <c r="BO234" s="6">
        <f>SUM($R$5:W236)-$AB$2</f>
        <v>330.74207038399993</v>
      </c>
      <c r="BP234" s="16"/>
    </row>
    <row r="235" spans="1:68" ht="15" thickTop="1" thickBot="1" x14ac:dyDescent="0.5">
      <c r="A235" s="1">
        <v>2008</v>
      </c>
      <c r="B235" s="1">
        <v>1</v>
      </c>
      <c r="C235" s="1">
        <v>11</v>
      </c>
      <c r="D235" s="1">
        <v>5</v>
      </c>
      <c r="E235" s="1">
        <v>14</v>
      </c>
      <c r="F235" s="1">
        <v>0</v>
      </c>
      <c r="G235" s="13">
        <f t="shared" si="247"/>
        <v>0.71547000000000005</v>
      </c>
      <c r="H235" s="4">
        <v>234</v>
      </c>
      <c r="Q235" s="1">
        <v>2</v>
      </c>
      <c r="R235" s="6">
        <f t="shared" si="272"/>
        <v>0</v>
      </c>
      <c r="S235" s="6">
        <f t="shared" si="273"/>
        <v>0</v>
      </c>
      <c r="T235" s="6">
        <f t="shared" si="274"/>
        <v>0</v>
      </c>
      <c r="U235" s="6">
        <f t="shared" si="275"/>
        <v>0</v>
      </c>
      <c r="V235" s="6">
        <f t="shared" si="276"/>
        <v>0</v>
      </c>
      <c r="W235" s="6">
        <f t="shared" si="277"/>
        <v>0</v>
      </c>
      <c r="X235" s="17"/>
      <c r="Y235" s="17"/>
      <c r="Z235" s="17"/>
      <c r="AA235" s="17"/>
      <c r="AB235" s="17"/>
      <c r="AC235" s="17"/>
      <c r="AE235" s="16"/>
      <c r="AF235" s="16"/>
      <c r="AG235" s="16"/>
      <c r="AH235" s="16"/>
      <c r="AI235" s="16"/>
      <c r="AJ235" s="16"/>
      <c r="AL235" s="16"/>
      <c r="AM235" s="16"/>
      <c r="AN235" s="16"/>
      <c r="AO235" s="16"/>
      <c r="AP235" s="16"/>
      <c r="AQ235" s="16"/>
      <c r="BI235" s="1">
        <v>4</v>
      </c>
      <c r="BJ235" s="6">
        <f>SUM($R$5:R237)-$AB$2</f>
        <v>-1.7701923999999982</v>
      </c>
      <c r="BK235" s="6">
        <f>SUM($R$5:S237)-$AB$2</f>
        <v>16.702711088000019</v>
      </c>
      <c r="BL235" s="6">
        <f>SUM($R$5:T237)-$AB$2</f>
        <v>62.884969807999951</v>
      </c>
      <c r="BM235" s="6">
        <f>SUM($R$5:U237)-$AB$2</f>
        <v>127.54013201600006</v>
      </c>
      <c r="BN235" s="6">
        <f>SUM($R$5:V237)-$AB$2</f>
        <v>219.90464945599976</v>
      </c>
      <c r="BO235" s="6">
        <f>SUM($R$5:W237)-$AB$2</f>
        <v>330.74207038399993</v>
      </c>
      <c r="BP235" s="16"/>
    </row>
    <row r="236" spans="1:68" ht="15" thickTop="1" thickBot="1" x14ac:dyDescent="0.5">
      <c r="A236" s="1">
        <v>2008</v>
      </c>
      <c r="B236" s="1">
        <v>1</v>
      </c>
      <c r="C236" s="1">
        <v>11</v>
      </c>
      <c r="D236" s="1">
        <v>6</v>
      </c>
      <c r="E236" s="1">
        <v>14</v>
      </c>
      <c r="F236" s="1">
        <v>0</v>
      </c>
      <c r="G236" s="13">
        <f t="shared" si="247"/>
        <v>0.74050000000000005</v>
      </c>
      <c r="H236" s="13">
        <v>235</v>
      </c>
      <c r="Q236" s="1">
        <v>3</v>
      </c>
      <c r="R236" s="6">
        <f t="shared" si="272"/>
        <v>0</v>
      </c>
      <c r="S236" s="6">
        <f t="shared" si="273"/>
        <v>0</v>
      </c>
      <c r="T236" s="6">
        <f t="shared" si="274"/>
        <v>0</v>
      </c>
      <c r="U236" s="6">
        <f t="shared" si="275"/>
        <v>0</v>
      </c>
      <c r="V236" s="6">
        <f t="shared" si="276"/>
        <v>0</v>
      </c>
      <c r="W236" s="6">
        <f t="shared" si="277"/>
        <v>0</v>
      </c>
      <c r="X236" s="17"/>
      <c r="Y236" s="17"/>
      <c r="Z236" s="17"/>
      <c r="AA236" s="17"/>
      <c r="AB236" s="17"/>
      <c r="AC236" s="17"/>
      <c r="AE236" s="16"/>
      <c r="AF236" s="16"/>
      <c r="AG236" s="16"/>
      <c r="AH236" s="16"/>
      <c r="AI236" s="16"/>
      <c r="AJ236" s="16"/>
      <c r="AL236" s="16"/>
      <c r="AM236" s="16"/>
      <c r="AN236" s="16"/>
      <c r="AO236" s="16"/>
      <c r="AP236" s="16"/>
      <c r="AQ236" s="16"/>
      <c r="BI236" s="1">
        <v>5</v>
      </c>
      <c r="BJ236" s="6">
        <f>SUM($R$5:R238)-$AB$2</f>
        <v>-1.7701923999999982</v>
      </c>
      <c r="BK236" s="6">
        <f>SUM($R$5:S238)-$AB$2</f>
        <v>16.702711088000019</v>
      </c>
      <c r="BL236" s="6">
        <f>SUM($R$5:T238)-$AB$2</f>
        <v>62.884969807999951</v>
      </c>
      <c r="BM236" s="6">
        <f>SUM($R$5:U238)-$AB$2</f>
        <v>127.54013201600006</v>
      </c>
      <c r="BN236" s="6">
        <f>SUM($R$5:V238)-$AB$2</f>
        <v>219.90464945599976</v>
      </c>
      <c r="BO236" s="6">
        <f>SUM($R$5:W238)-$AB$2</f>
        <v>330.74207038399993</v>
      </c>
      <c r="BP236" s="16"/>
    </row>
    <row r="237" spans="1:68" ht="15" thickTop="1" thickBot="1" x14ac:dyDescent="0.5">
      <c r="A237" s="1">
        <v>2008</v>
      </c>
      <c r="B237" s="1">
        <v>1</v>
      </c>
      <c r="C237" s="1">
        <v>11</v>
      </c>
      <c r="D237" s="1">
        <v>7</v>
      </c>
      <c r="E237" s="1">
        <v>14.1</v>
      </c>
      <c r="F237" s="1">
        <v>0</v>
      </c>
      <c r="G237" s="13">
        <f t="shared" si="247"/>
        <v>0.74050000000000005</v>
      </c>
      <c r="H237" s="4">
        <v>236</v>
      </c>
      <c r="Q237" s="1">
        <v>4</v>
      </c>
      <c r="R237" s="6">
        <f t="shared" si="272"/>
        <v>0</v>
      </c>
      <c r="S237" s="6">
        <f t="shared" si="273"/>
        <v>0</v>
      </c>
      <c r="T237" s="6">
        <f t="shared" si="274"/>
        <v>0</v>
      </c>
      <c r="U237" s="6">
        <f t="shared" si="275"/>
        <v>0</v>
      </c>
      <c r="V237" s="6">
        <f t="shared" si="276"/>
        <v>0</v>
      </c>
      <c r="W237" s="6">
        <f t="shared" si="277"/>
        <v>0</v>
      </c>
      <c r="X237" s="17"/>
      <c r="Y237" s="17"/>
      <c r="Z237" s="17"/>
      <c r="AA237" s="17"/>
      <c r="AB237" s="17"/>
      <c r="AC237" s="17"/>
      <c r="AE237" s="16"/>
      <c r="AF237" s="16"/>
      <c r="AG237" s="16"/>
      <c r="AH237" s="16"/>
      <c r="AI237" s="16"/>
      <c r="AJ237" s="16"/>
      <c r="AL237" s="16"/>
      <c r="AM237" s="16"/>
      <c r="AN237" s="16"/>
      <c r="AO237" s="16"/>
      <c r="AP237" s="16"/>
      <c r="AQ237" s="16"/>
      <c r="BI237" s="1">
        <v>6</v>
      </c>
      <c r="BJ237" s="6">
        <f>SUM($R$5:R239)-$AB$2</f>
        <v>-1.7701923999999982</v>
      </c>
      <c r="BK237" s="6">
        <f>SUM($R$5:S239)-$AB$2</f>
        <v>16.702711088000019</v>
      </c>
      <c r="BL237" s="6">
        <f>SUM($R$5:T239)-$AB$2</f>
        <v>62.884969807999951</v>
      </c>
      <c r="BM237" s="6">
        <f>SUM($R$5:U239)-$AB$2</f>
        <v>127.54013201600006</v>
      </c>
      <c r="BN237" s="6">
        <f>SUM($R$5:V239)-$AB$2</f>
        <v>219.90464945599976</v>
      </c>
      <c r="BO237" s="6">
        <f>SUM($R$5:W239)-$AB$2</f>
        <v>330.74207038399993</v>
      </c>
      <c r="BP237" s="16"/>
    </row>
    <row r="238" spans="1:68" ht="15" thickTop="1" thickBot="1" x14ac:dyDescent="0.5">
      <c r="A238" s="1">
        <v>2008</v>
      </c>
      <c r="B238" s="1">
        <v>1</v>
      </c>
      <c r="C238" s="1">
        <v>11</v>
      </c>
      <c r="D238" s="1">
        <v>8</v>
      </c>
      <c r="E238" s="1">
        <v>14</v>
      </c>
      <c r="F238" s="1">
        <v>0</v>
      </c>
      <c r="G238" s="13">
        <f t="shared" si="247"/>
        <v>0.74050000000000005</v>
      </c>
      <c r="H238" s="13">
        <v>237</v>
      </c>
      <c r="Q238" s="1">
        <v>5</v>
      </c>
      <c r="R238" s="6">
        <f t="shared" si="272"/>
        <v>0</v>
      </c>
      <c r="S238" s="6">
        <f t="shared" si="273"/>
        <v>0</v>
      </c>
      <c r="T238" s="6">
        <f t="shared" si="274"/>
        <v>0</v>
      </c>
      <c r="U238" s="6">
        <f t="shared" si="275"/>
        <v>0</v>
      </c>
      <c r="V238" s="6">
        <f t="shared" si="276"/>
        <v>0</v>
      </c>
      <c r="W238" s="6">
        <f t="shared" si="277"/>
        <v>0</v>
      </c>
      <c r="X238" s="17"/>
      <c r="Y238" s="17"/>
      <c r="Z238" s="17"/>
      <c r="AA238" s="17"/>
      <c r="AB238" s="17"/>
      <c r="AC238" s="17"/>
      <c r="AE238" s="16"/>
      <c r="AF238" s="16"/>
      <c r="AG238" s="16"/>
      <c r="AH238" s="16"/>
      <c r="AI238" s="16"/>
      <c r="AJ238" s="16"/>
      <c r="AL238" s="16"/>
      <c r="AM238" s="16"/>
      <c r="AN238" s="16"/>
      <c r="AO238" s="16"/>
      <c r="AP238" s="16"/>
      <c r="AQ238" s="16"/>
      <c r="BI238" s="1">
        <v>7</v>
      </c>
      <c r="BJ238" s="6">
        <f>SUM($R$5:R240)-$AB$2</f>
        <v>-1.7701923999999982</v>
      </c>
      <c r="BK238" s="6">
        <f>SUM($R$5:S240)-$AB$2</f>
        <v>16.702711088000019</v>
      </c>
      <c r="BL238" s="6">
        <f>SUM($R$5:T240)-$AB$2</f>
        <v>62.884969807999951</v>
      </c>
      <c r="BM238" s="6">
        <f>SUM($R$5:U240)-$AB$2</f>
        <v>127.54013201600006</v>
      </c>
      <c r="BN238" s="6">
        <f>SUM($R$5:V240)-$AB$2</f>
        <v>219.90464945599976</v>
      </c>
      <c r="BO238" s="6">
        <f>SUM($R$5:W240)-$AB$2</f>
        <v>330.74207038399993</v>
      </c>
      <c r="BP238" s="16"/>
    </row>
    <row r="239" spans="1:68" ht="15" thickTop="1" thickBot="1" x14ac:dyDescent="0.5">
      <c r="A239" s="1">
        <v>2008</v>
      </c>
      <c r="B239" s="1">
        <v>1</v>
      </c>
      <c r="C239" s="1">
        <v>11</v>
      </c>
      <c r="D239" s="1">
        <v>9</v>
      </c>
      <c r="E239" s="1">
        <v>14</v>
      </c>
      <c r="F239" s="1">
        <v>2.8</v>
      </c>
      <c r="G239" s="13">
        <f t="shared" si="247"/>
        <v>0.74050000000000005</v>
      </c>
      <c r="H239" s="4">
        <v>238</v>
      </c>
      <c r="Q239" s="1">
        <v>6</v>
      </c>
      <c r="R239" s="6">
        <f t="shared" si="272"/>
        <v>0</v>
      </c>
      <c r="S239" s="6">
        <f t="shared" si="273"/>
        <v>0</v>
      </c>
      <c r="T239" s="6">
        <f t="shared" si="274"/>
        <v>0</v>
      </c>
      <c r="U239" s="6">
        <f t="shared" si="275"/>
        <v>0</v>
      </c>
      <c r="V239" s="6">
        <f t="shared" si="276"/>
        <v>0</v>
      </c>
      <c r="W239" s="6">
        <f t="shared" si="277"/>
        <v>0</v>
      </c>
      <c r="X239" s="17"/>
      <c r="Y239" s="17"/>
      <c r="Z239" s="17"/>
      <c r="AA239" s="17"/>
      <c r="AB239" s="17"/>
      <c r="AC239" s="17"/>
      <c r="AE239" s="16"/>
      <c r="AF239" s="16"/>
      <c r="AG239" s="16"/>
      <c r="AH239" s="16"/>
      <c r="AI239" s="16"/>
      <c r="AJ239" s="16"/>
      <c r="AL239" s="16"/>
      <c r="AM239" s="16"/>
      <c r="AN239" s="16"/>
      <c r="AO239" s="16"/>
      <c r="AP239" s="16"/>
      <c r="AQ239" s="16"/>
      <c r="BI239" s="1">
        <v>8</v>
      </c>
      <c r="BJ239" s="6">
        <f>SUM($R$5:R241)-$AB$2</f>
        <v>-1.7701923999999982</v>
      </c>
      <c r="BK239" s="6">
        <f>SUM($R$5:S241)-$AB$2</f>
        <v>16.702711088000019</v>
      </c>
      <c r="BL239" s="6">
        <f>SUM($R$5:T241)-$AB$2</f>
        <v>62.884969807999951</v>
      </c>
      <c r="BM239" s="6">
        <f>SUM($R$5:U241)-$AB$2</f>
        <v>127.54013201600006</v>
      </c>
      <c r="BN239" s="6">
        <f>SUM($R$5:V241)-$AB$2</f>
        <v>219.90464945599976</v>
      </c>
      <c r="BO239" s="6">
        <f>SUM($R$5:W241)-$AB$2</f>
        <v>330.74207038399993</v>
      </c>
      <c r="BP239" s="16"/>
    </row>
    <row r="240" spans="1:68" ht="15" thickTop="1" thickBot="1" x14ac:dyDescent="0.5">
      <c r="A240" s="1">
        <v>2008</v>
      </c>
      <c r="B240" s="1">
        <v>1</v>
      </c>
      <c r="C240" s="1">
        <v>11</v>
      </c>
      <c r="D240" s="1">
        <v>10</v>
      </c>
      <c r="E240" s="1">
        <v>14.1</v>
      </c>
      <c r="F240" s="1">
        <v>124.8</v>
      </c>
      <c r="G240" s="13">
        <f t="shared" si="247"/>
        <v>0.73769999999999991</v>
      </c>
      <c r="H240" s="13">
        <v>239</v>
      </c>
      <c r="Q240" s="1">
        <v>7</v>
      </c>
      <c r="R240" s="6">
        <f t="shared" si="272"/>
        <v>0</v>
      </c>
      <c r="S240" s="6">
        <f t="shared" si="273"/>
        <v>0</v>
      </c>
      <c r="T240" s="6">
        <f t="shared" si="274"/>
        <v>0</v>
      </c>
      <c r="U240" s="6">
        <f t="shared" si="275"/>
        <v>0</v>
      </c>
      <c r="V240" s="6">
        <f t="shared" si="276"/>
        <v>0</v>
      </c>
      <c r="W240" s="6">
        <f t="shared" si="277"/>
        <v>0</v>
      </c>
      <c r="X240" s="17"/>
      <c r="Y240" s="17"/>
      <c r="Z240" s="17"/>
      <c r="AA240" s="17"/>
      <c r="AB240" s="17"/>
      <c r="AC240" s="17"/>
      <c r="AE240" s="16"/>
      <c r="AF240" s="16"/>
      <c r="AG240" s="16"/>
      <c r="AH240" s="16"/>
      <c r="AI240" s="16"/>
      <c r="AJ240" s="16"/>
      <c r="AL240" s="16"/>
      <c r="AM240" s="16"/>
      <c r="AN240" s="16"/>
      <c r="AO240" s="16"/>
      <c r="AP240" s="16"/>
      <c r="AQ240" s="16"/>
      <c r="BI240" s="1">
        <v>9</v>
      </c>
      <c r="BJ240" s="6">
        <f>SUM($R$5:R242)-$AB$2</f>
        <v>-1.7685683999999986</v>
      </c>
      <c r="BK240" s="6">
        <f>SUM($R$5:S242)-$AB$2</f>
        <v>16.710636208000018</v>
      </c>
      <c r="BL240" s="6">
        <f>SUM($R$5:T242)-$AB$2</f>
        <v>62.908647727999963</v>
      </c>
      <c r="BM240" s="6">
        <f>SUM($R$5:U242)-$AB$2</f>
        <v>127.58586385600003</v>
      </c>
      <c r="BN240" s="6">
        <f>SUM($R$5:V242)-$AB$2</f>
        <v>219.98188689599974</v>
      </c>
      <c r="BO240" s="6">
        <f>SUM($R$5:W242)-$AB$2</f>
        <v>330.8571145439999</v>
      </c>
      <c r="BP240" s="16"/>
    </row>
    <row r="241" spans="1:68" ht="15" thickTop="1" thickBot="1" x14ac:dyDescent="0.5">
      <c r="A241" s="1">
        <v>2008</v>
      </c>
      <c r="B241" s="1">
        <v>1</v>
      </c>
      <c r="C241" s="1">
        <v>11</v>
      </c>
      <c r="D241" s="1">
        <v>11</v>
      </c>
      <c r="E241" s="1">
        <v>14.2</v>
      </c>
      <c r="F241" s="1">
        <v>39.49</v>
      </c>
      <c r="G241" s="13">
        <f t="shared" si="247"/>
        <v>0.6129</v>
      </c>
      <c r="H241" s="4">
        <v>240</v>
      </c>
      <c r="Q241" s="1">
        <v>8</v>
      </c>
      <c r="R241" s="6">
        <f t="shared" si="272"/>
        <v>0</v>
      </c>
      <c r="S241" s="6">
        <f t="shared" si="273"/>
        <v>0</v>
      </c>
      <c r="T241" s="6">
        <f t="shared" si="274"/>
        <v>0</v>
      </c>
      <c r="U241" s="6">
        <f t="shared" si="275"/>
        <v>0</v>
      </c>
      <c r="V241" s="6">
        <f t="shared" si="276"/>
        <v>0</v>
      </c>
      <c r="W241" s="6">
        <f t="shared" si="277"/>
        <v>0</v>
      </c>
      <c r="X241" s="17"/>
      <c r="Y241" s="17"/>
      <c r="Z241" s="17"/>
      <c r="AA241" s="17"/>
      <c r="AB241" s="17"/>
      <c r="AC241" s="17"/>
      <c r="AE241" s="16"/>
      <c r="AF241" s="16"/>
      <c r="AG241" s="16"/>
      <c r="AH241" s="16"/>
      <c r="AI241" s="16"/>
      <c r="AJ241" s="16"/>
      <c r="AL241" s="16"/>
      <c r="AM241" s="16"/>
      <c r="AN241" s="16"/>
      <c r="AO241" s="16"/>
      <c r="AP241" s="16"/>
      <c r="AQ241" s="16"/>
      <c r="BI241" s="1">
        <v>10</v>
      </c>
      <c r="BJ241" s="6">
        <f>SUM($R$5:R243)-$AB$2</f>
        <v>-1.6961843999999981</v>
      </c>
      <c r="BK241" s="6">
        <f>SUM($R$5:S243)-$AB$2</f>
        <v>17.063870128000019</v>
      </c>
      <c r="BL241" s="6">
        <f>SUM($R$5:T243)-$AB$2</f>
        <v>63.96400644799995</v>
      </c>
      <c r="BM241" s="6">
        <f>SUM($R$5:U243)-$AB$2</f>
        <v>129.62419729600003</v>
      </c>
      <c r="BN241" s="6">
        <f>SUM($R$5:V243)-$AB$2</f>
        <v>223.42446993599972</v>
      </c>
      <c r="BO241" s="6">
        <f>SUM($R$5:W243)-$AB$2</f>
        <v>335.98479710399988</v>
      </c>
      <c r="BP241" s="16"/>
    </row>
    <row r="242" spans="1:68" ht="15" thickTop="1" thickBot="1" x14ac:dyDescent="0.5">
      <c r="A242" s="1">
        <v>2008</v>
      </c>
      <c r="B242" s="1">
        <v>1</v>
      </c>
      <c r="C242" s="1">
        <v>11</v>
      </c>
      <c r="D242" s="1">
        <v>12</v>
      </c>
      <c r="E242" s="1">
        <v>13.9</v>
      </c>
      <c r="F242" s="1">
        <v>38.15</v>
      </c>
      <c r="G242" s="13">
        <f t="shared" si="247"/>
        <v>0.57340999999999998</v>
      </c>
      <c r="H242" s="13">
        <v>241</v>
      </c>
      <c r="Q242" s="1">
        <v>9</v>
      </c>
      <c r="R242" s="6">
        <f t="shared" si="272"/>
        <v>1.6239999999999998E-3</v>
      </c>
      <c r="S242" s="6">
        <f t="shared" si="273"/>
        <v>6.3011199999999995E-3</v>
      </c>
      <c r="T242" s="6">
        <f t="shared" si="274"/>
        <v>1.5752799999999997E-2</v>
      </c>
      <c r="U242" s="6">
        <f t="shared" si="275"/>
        <v>2.2053919999999998E-2</v>
      </c>
      <c r="V242" s="6">
        <f t="shared" si="276"/>
        <v>3.1505599999999995E-2</v>
      </c>
      <c r="W242" s="6">
        <f t="shared" si="277"/>
        <v>3.7806720000000002E-2</v>
      </c>
      <c r="X242" s="17"/>
      <c r="Y242" s="17"/>
      <c r="Z242" s="17"/>
      <c r="AA242" s="17"/>
      <c r="AB242" s="17"/>
      <c r="AC242" s="17"/>
      <c r="AE242" s="16"/>
      <c r="AF242" s="16"/>
      <c r="AG242" s="16"/>
      <c r="AH242" s="16"/>
      <c r="AI242" s="16"/>
      <c r="AJ242" s="16"/>
      <c r="AL242" s="16"/>
      <c r="AM242" s="16"/>
      <c r="AN242" s="16"/>
      <c r="AO242" s="16"/>
      <c r="AP242" s="16"/>
      <c r="AQ242" s="16"/>
      <c r="BI242" s="1">
        <v>11</v>
      </c>
      <c r="BJ242" s="6">
        <f>SUM($R$5:R244)-$AB$2</f>
        <v>-1.673280199999998</v>
      </c>
      <c r="BK242" s="6">
        <f>SUM($R$5:S244)-$AB$2</f>
        <v>17.17564262400002</v>
      </c>
      <c r="BL242" s="6">
        <f>SUM($R$5:T244)-$AB$2</f>
        <v>64.297949683999946</v>
      </c>
      <c r="BM242" s="6">
        <f>SUM($R$5:U244)-$AB$2</f>
        <v>130.26917956800003</v>
      </c>
      <c r="BN242" s="6">
        <f>SUM($R$5:V244)-$AB$2</f>
        <v>224.51379368799971</v>
      </c>
      <c r="BO242" s="6">
        <f>SUM($R$5:W244)-$AB$2</f>
        <v>337.6073306319999</v>
      </c>
      <c r="BP242" s="16"/>
    </row>
    <row r="243" spans="1:68" ht="15" thickTop="1" thickBot="1" x14ac:dyDescent="0.5">
      <c r="A243" s="1">
        <v>2008</v>
      </c>
      <c r="B243" s="1">
        <v>1</v>
      </c>
      <c r="C243" s="1">
        <v>11</v>
      </c>
      <c r="D243" s="1">
        <v>13</v>
      </c>
      <c r="E243" s="1">
        <v>14.6</v>
      </c>
      <c r="F243" s="1">
        <v>66.87</v>
      </c>
      <c r="G243" s="13">
        <f t="shared" si="247"/>
        <v>0.53525999999999996</v>
      </c>
      <c r="H243" s="4">
        <v>242</v>
      </c>
      <c r="Q243" s="1">
        <v>10</v>
      </c>
      <c r="R243" s="6">
        <f t="shared" si="272"/>
        <v>7.2384000000000004E-2</v>
      </c>
      <c r="S243" s="6">
        <f t="shared" si="273"/>
        <v>0.28084991999999998</v>
      </c>
      <c r="T243" s="6">
        <f t="shared" si="274"/>
        <v>0.70212479999999988</v>
      </c>
      <c r="U243" s="6">
        <f t="shared" si="275"/>
        <v>0.98297472000000008</v>
      </c>
      <c r="V243" s="6">
        <f t="shared" si="276"/>
        <v>1.4042495999999998</v>
      </c>
      <c r="W243" s="6">
        <f t="shared" si="277"/>
        <v>1.6850995200000001</v>
      </c>
      <c r="X243" s="17"/>
      <c r="Y243" s="17"/>
      <c r="Z243" s="17"/>
      <c r="AA243" s="17"/>
      <c r="AB243" s="17"/>
      <c r="AC243" s="17"/>
      <c r="AE243" s="16"/>
      <c r="AF243" s="16"/>
      <c r="AG243" s="16"/>
      <c r="AH243" s="16"/>
      <c r="AI243" s="16"/>
      <c r="AJ243" s="16"/>
      <c r="AL243" s="16"/>
      <c r="AM243" s="16"/>
      <c r="AN243" s="16"/>
      <c r="AO243" s="16"/>
      <c r="AP243" s="16"/>
      <c r="AQ243" s="16"/>
      <c r="BI243" s="1">
        <v>12</v>
      </c>
      <c r="BJ243" s="6">
        <f t="shared" ref="BJ243" si="314">R245-$AB$2</f>
        <v>-6.5091229999999998</v>
      </c>
      <c r="BK243" s="6">
        <f t="shared" ref="BK243" si="315">S245-$AB$2</f>
        <v>-6.4453972400000001</v>
      </c>
      <c r="BL243" s="6">
        <f t="shared" ref="BL243" si="316">T245-$AB$2</f>
        <v>-6.3166181000000003</v>
      </c>
      <c r="BM243" s="6">
        <f t="shared" ref="BM243" si="317">U245-$AB$2</f>
        <v>-6.2307653399999996</v>
      </c>
      <c r="BN243" s="6">
        <f t="shared" ref="BN243" si="318">V245-$AB$2</f>
        <v>-6.1019861999999998</v>
      </c>
      <c r="BO243" s="6">
        <f t="shared" ref="BO243" si="319">W245-$AB$2</f>
        <v>-6.0161334399999999</v>
      </c>
      <c r="BP243" s="16"/>
    </row>
    <row r="244" spans="1:68" ht="15" thickTop="1" thickBot="1" x14ac:dyDescent="0.5">
      <c r="A244" s="1">
        <v>2008</v>
      </c>
      <c r="B244" s="1">
        <v>1</v>
      </c>
      <c r="C244" s="1">
        <v>11</v>
      </c>
      <c r="D244" s="1">
        <v>14</v>
      </c>
      <c r="E244" s="1">
        <v>15.1</v>
      </c>
      <c r="F244" s="1">
        <v>119.36</v>
      </c>
      <c r="G244" s="13">
        <f t="shared" si="247"/>
        <v>0.46838999999999997</v>
      </c>
      <c r="H244" s="13">
        <v>243</v>
      </c>
      <c r="Q244" s="1">
        <v>11</v>
      </c>
      <c r="R244" s="6">
        <f t="shared" si="272"/>
        <v>2.29042E-2</v>
      </c>
      <c r="S244" s="6">
        <f t="shared" si="273"/>
        <v>8.8868295999999999E-2</v>
      </c>
      <c r="T244" s="6">
        <f t="shared" si="274"/>
        <v>0.22217073999999998</v>
      </c>
      <c r="U244" s="6">
        <f t="shared" si="275"/>
        <v>0.31103903599999999</v>
      </c>
      <c r="V244" s="6">
        <f t="shared" si="276"/>
        <v>0.44434147999999996</v>
      </c>
      <c r="W244" s="6">
        <f t="shared" si="277"/>
        <v>0.53320977600000008</v>
      </c>
      <c r="X244" s="17"/>
      <c r="Y244" s="17"/>
      <c r="Z244" s="17"/>
      <c r="AA244" s="17"/>
      <c r="AB244" s="17"/>
      <c r="AC244" s="17"/>
      <c r="AE244" s="16"/>
      <c r="AF244" s="16"/>
      <c r="AG244" s="16"/>
      <c r="AH244" s="16"/>
      <c r="AI244" s="16"/>
      <c r="AJ244" s="16"/>
      <c r="AL244" s="16"/>
      <c r="AM244" s="16"/>
      <c r="AN244" s="16"/>
      <c r="AO244" s="16"/>
      <c r="AP244" s="16"/>
      <c r="AQ244" s="16"/>
      <c r="BI244" s="1">
        <v>13</v>
      </c>
      <c r="BJ244" s="6">
        <f>SUM($R$5:R246)-$AB$2</f>
        <v>-1.6123685999999982</v>
      </c>
      <c r="BK244" s="6">
        <f>SUM($R$5:S246)-$AB$2</f>
        <v>17.472891232000023</v>
      </c>
      <c r="BL244" s="6">
        <f>SUM($R$5:T246)-$AB$2</f>
        <v>65.186040811999931</v>
      </c>
      <c r="BM244" s="6">
        <f>SUM($R$5:U246)-$AB$2</f>
        <v>131.98445022400003</v>
      </c>
      <c r="BN244" s="6">
        <f>SUM($R$5:V246)-$AB$2</f>
        <v>227.4107493839997</v>
      </c>
      <c r="BO244" s="6">
        <f>SUM($R$5:W246)-$AB$2</f>
        <v>341.92230837599988</v>
      </c>
      <c r="BP244" s="16"/>
    </row>
    <row r="245" spans="1:68" ht="15" thickTop="1" thickBot="1" x14ac:dyDescent="0.5">
      <c r="A245" s="1">
        <v>2008</v>
      </c>
      <c r="B245" s="1">
        <v>1</v>
      </c>
      <c r="C245" s="1">
        <v>11</v>
      </c>
      <c r="D245" s="1">
        <v>15</v>
      </c>
      <c r="E245" s="1">
        <v>14.9</v>
      </c>
      <c r="F245" s="1">
        <v>191.48</v>
      </c>
      <c r="G245" s="13">
        <f t="shared" si="247"/>
        <v>0.34902999999999995</v>
      </c>
      <c r="H245" s="4">
        <v>244</v>
      </c>
      <c r="Q245" s="1">
        <v>12</v>
      </c>
      <c r="R245" s="6">
        <f t="shared" si="272"/>
        <v>2.2126999999999997E-2</v>
      </c>
      <c r="S245" s="6">
        <f t="shared" si="273"/>
        <v>8.5852759999999986E-2</v>
      </c>
      <c r="T245" s="6">
        <f t="shared" si="274"/>
        <v>0.21463189999999999</v>
      </c>
      <c r="U245" s="6">
        <f t="shared" si="275"/>
        <v>0.30048465999999996</v>
      </c>
      <c r="V245" s="6">
        <f t="shared" si="276"/>
        <v>0.42926379999999997</v>
      </c>
      <c r="W245" s="6">
        <f t="shared" si="277"/>
        <v>0.51511656000000006</v>
      </c>
      <c r="X245" s="17">
        <f t="shared" ref="X245" si="320">SUM(R245:R269)-$AB$2</f>
        <v>-5.4847327999999997</v>
      </c>
      <c r="Y245" s="17">
        <f t="shared" ref="Y245" si="321">SUM(S245:S269)-$AB$2</f>
        <v>-2.4707632640000003</v>
      </c>
      <c r="Z245" s="17">
        <f t="shared" ref="Z245" si="322">SUM(T245:T269)-$AB$2</f>
        <v>3.6199668399999982</v>
      </c>
      <c r="AA245" s="17">
        <f t="shared" ref="AA245" si="323">SUM(U245:U269)-$AB$2</f>
        <v>7.6804535759999979</v>
      </c>
      <c r="AB245" s="17">
        <f t="shared" ref="AB245" si="324">SUM(V245:V269)-$AB$2</f>
        <v>13.771183679999996</v>
      </c>
      <c r="AC245" s="17">
        <f t="shared" ref="AC245" si="325">SUM(W245:W269)-$AB$2</f>
        <v>17.831670415999998</v>
      </c>
      <c r="AE245" s="16">
        <f t="shared" ref="AE245" si="326">IF(X245&gt;0,1,0)</f>
        <v>0</v>
      </c>
      <c r="AF245" s="16">
        <f t="shared" ref="AF245" si="327">IF(Y245&gt;0,1,0)</f>
        <v>0</v>
      </c>
      <c r="AG245" s="16">
        <f t="shared" ref="AG245" si="328">IF(Z245&gt;0,1,0)</f>
        <v>1</v>
      </c>
      <c r="AH245" s="16">
        <f t="shared" ref="AH245" si="329">IF(AA245&gt;0,1,0)</f>
        <v>1</v>
      </c>
      <c r="AI245" s="16">
        <f t="shared" ref="AI245" si="330">IF(AB245&gt;0,1,0)</f>
        <v>1</v>
      </c>
      <c r="AJ245" s="16">
        <f t="shared" ref="AJ245" si="331">IF(AC245&gt;0,1,0)</f>
        <v>1</v>
      </c>
      <c r="AL245" s="16">
        <f t="shared" ref="AL245" si="332">IF(X245&lt;0,ABS(X245*$AP$1),0)</f>
        <v>0</v>
      </c>
      <c r="AM245" s="16">
        <f t="shared" ref="AM245" si="333">IF(Y245&lt;0,ABS(Y245*$AP$1),0)</f>
        <v>0</v>
      </c>
      <c r="AN245" s="16">
        <f t="shared" ref="AN245" si="334">IF(Z245&lt;0,ABS(Z245*$AP$1),0)</f>
        <v>0</v>
      </c>
      <c r="AO245" s="16">
        <f t="shared" ref="AO245" si="335">IF(AA245&lt;0,ABS(AA245*$AP$1),0)</f>
        <v>0</v>
      </c>
      <c r="AP245" s="16">
        <f t="shared" ref="AP245" si="336">IF(AB245&lt;0,ABS(AB245*$AP$1),0)</f>
        <v>0</v>
      </c>
      <c r="AQ245" s="16">
        <f t="shared" ref="AQ245" si="337">IF(AC245&lt;0,ABS(AC245*$AP$1),0)</f>
        <v>0</v>
      </c>
      <c r="BI245" s="1">
        <v>14</v>
      </c>
      <c r="BJ245" s="6">
        <f>SUM($R$5:R247)-$AB$2</f>
        <v>-1.5431397999999978</v>
      </c>
      <c r="BK245" s="6">
        <f>SUM($R$5:S247)-$AB$2</f>
        <v>17.810727776000025</v>
      </c>
      <c r="BL245" s="6">
        <f>SUM($R$5:T247)-$AB$2</f>
        <v>66.195396715999934</v>
      </c>
      <c r="BM245" s="6">
        <f>SUM($R$5:U247)-$AB$2</f>
        <v>133.93393323200002</v>
      </c>
      <c r="BN245" s="6">
        <f>SUM($R$5:V247)-$AB$2</f>
        <v>230.7032711119997</v>
      </c>
      <c r="BO245" s="6">
        <f>SUM($R$5:W247)-$AB$2</f>
        <v>346.82647656799986</v>
      </c>
      <c r="BP245" s="16"/>
    </row>
    <row r="246" spans="1:68" ht="15" thickTop="1" thickBot="1" x14ac:dyDescent="0.5">
      <c r="A246" s="1">
        <v>2008</v>
      </c>
      <c r="B246" s="1">
        <v>1</v>
      </c>
      <c r="C246" s="1">
        <v>11</v>
      </c>
      <c r="D246" s="1">
        <v>16</v>
      </c>
      <c r="E246" s="1">
        <v>14.1</v>
      </c>
      <c r="F246" s="1">
        <v>132.52000000000001</v>
      </c>
      <c r="G246" s="13">
        <f t="shared" si="247"/>
        <v>0.15755000000000002</v>
      </c>
      <c r="H246" s="13">
        <v>245</v>
      </c>
      <c r="Q246" s="1">
        <v>13</v>
      </c>
      <c r="R246" s="6">
        <f t="shared" si="272"/>
        <v>3.8784599999999995E-2</v>
      </c>
      <c r="S246" s="6">
        <f t="shared" si="273"/>
        <v>0.15048424799999999</v>
      </c>
      <c r="T246" s="6">
        <f t="shared" si="274"/>
        <v>0.37621061999999994</v>
      </c>
      <c r="U246" s="6">
        <f t="shared" si="275"/>
        <v>0.52669486799999998</v>
      </c>
      <c r="V246" s="6">
        <f t="shared" si="276"/>
        <v>0.75242123999999988</v>
      </c>
      <c r="W246" s="6">
        <f t="shared" si="277"/>
        <v>0.90290548800000003</v>
      </c>
      <c r="X246" s="17"/>
      <c r="Y246" s="17"/>
      <c r="Z246" s="17"/>
      <c r="AA246" s="17"/>
      <c r="AB246" s="17"/>
      <c r="AC246" s="17"/>
      <c r="AE246" s="16"/>
      <c r="AF246" s="16"/>
      <c r="AG246" s="16"/>
      <c r="AH246" s="16"/>
      <c r="AI246" s="16"/>
      <c r="AJ246" s="16"/>
      <c r="AL246" s="16"/>
      <c r="AM246" s="16"/>
      <c r="AN246" s="16"/>
      <c r="AO246" s="16"/>
      <c r="AP246" s="16"/>
      <c r="AQ246" s="16"/>
      <c r="BI246" s="1">
        <v>15</v>
      </c>
      <c r="BJ246" s="6">
        <f>SUM($R$5:R248)-$AB$2</f>
        <v>-1.4320813999999977</v>
      </c>
      <c r="BK246" s="6">
        <f>SUM($R$5:S248)-$AB$2</f>
        <v>18.352692768000026</v>
      </c>
      <c r="BL246" s="6">
        <f>SUM($R$5:T248)-$AB$2</f>
        <v>67.814628187999944</v>
      </c>
      <c r="BM246" s="6">
        <f>SUM($R$5:U248)-$AB$2</f>
        <v>137.06133777600002</v>
      </c>
      <c r="BN246" s="6">
        <f>SUM($R$5:V248)-$AB$2</f>
        <v>235.98520861599971</v>
      </c>
      <c r="BO246" s="6">
        <f>SUM($R$5:W248)-$AB$2</f>
        <v>354.69385362399981</v>
      </c>
      <c r="BP246" s="16"/>
    </row>
    <row r="247" spans="1:68" ht="15" thickTop="1" thickBot="1" x14ac:dyDescent="0.5">
      <c r="A247" s="1">
        <v>2008</v>
      </c>
      <c r="B247" s="1">
        <v>1</v>
      </c>
      <c r="C247" s="1">
        <v>11</v>
      </c>
      <c r="D247" s="1">
        <v>17</v>
      </c>
      <c r="E247" s="1">
        <v>13.2</v>
      </c>
      <c r="F247" s="1">
        <v>25.03</v>
      </c>
      <c r="G247" s="13">
        <f t="shared" si="247"/>
        <v>2.503E-2</v>
      </c>
      <c r="H247" s="4">
        <v>246</v>
      </c>
      <c r="Q247" s="1">
        <v>14</v>
      </c>
      <c r="R247" s="6">
        <f t="shared" si="272"/>
        <v>6.9228799999999993E-2</v>
      </c>
      <c r="S247" s="6">
        <f t="shared" si="273"/>
        <v>0.26860774399999998</v>
      </c>
      <c r="T247" s="6">
        <f t="shared" si="274"/>
        <v>0.6715193599999999</v>
      </c>
      <c r="U247" s="6">
        <f t="shared" si="275"/>
        <v>0.94012710399999988</v>
      </c>
      <c r="V247" s="6">
        <f t="shared" si="276"/>
        <v>1.3430387199999998</v>
      </c>
      <c r="W247" s="6">
        <f t="shared" si="277"/>
        <v>1.6116464639999999</v>
      </c>
      <c r="X247" s="17"/>
      <c r="Y247" s="17"/>
      <c r="Z247" s="17"/>
      <c r="AA247" s="17"/>
      <c r="AB247" s="17"/>
      <c r="AC247" s="17"/>
      <c r="AE247" s="16"/>
      <c r="AF247" s="16"/>
      <c r="AG247" s="16"/>
      <c r="AH247" s="16"/>
      <c r="AI247" s="16"/>
      <c r="AJ247" s="16"/>
      <c r="AL247" s="16"/>
      <c r="AM247" s="16"/>
      <c r="AN247" s="16"/>
      <c r="AO247" s="16"/>
      <c r="AP247" s="16"/>
      <c r="AQ247" s="16"/>
      <c r="BI247" s="1">
        <v>16</v>
      </c>
      <c r="BJ247" s="6">
        <f>SUM($R$5:R249)-$AB$2</f>
        <v>-1.3552197999999978</v>
      </c>
      <c r="BK247" s="6">
        <f>SUM($R$5:S249)-$AB$2</f>
        <v>18.727777376000027</v>
      </c>
      <c r="BL247" s="6">
        <f>SUM($R$5:T249)-$AB$2</f>
        <v>68.935270315999944</v>
      </c>
      <c r="BM247" s="6">
        <f>SUM($R$5:U249)-$AB$2</f>
        <v>139.22576043200004</v>
      </c>
      <c r="BN247" s="6">
        <f>SUM($R$5:V249)-$AB$2</f>
        <v>239.64074631199975</v>
      </c>
      <c r="BO247" s="6">
        <f>SUM($R$5:W249)-$AB$2</f>
        <v>360.13872936799976</v>
      </c>
      <c r="BP247" s="16"/>
    </row>
    <row r="248" spans="1:68" ht="15" thickTop="1" thickBot="1" x14ac:dyDescent="0.5">
      <c r="A248" s="1">
        <v>2008</v>
      </c>
      <c r="B248" s="1">
        <v>1</v>
      </c>
      <c r="C248" s="1">
        <v>11</v>
      </c>
      <c r="D248" s="1">
        <v>18</v>
      </c>
      <c r="E248" s="1">
        <v>12.6</v>
      </c>
      <c r="F248" s="1">
        <v>0</v>
      </c>
      <c r="G248" s="13">
        <f t="shared" si="247"/>
        <v>0</v>
      </c>
      <c r="H248" s="13">
        <v>247</v>
      </c>
      <c r="Q248" s="1">
        <v>15</v>
      </c>
      <c r="R248" s="6">
        <f t="shared" si="272"/>
        <v>0.11105839999999999</v>
      </c>
      <c r="S248" s="6">
        <f t="shared" si="273"/>
        <v>0.43090659199999992</v>
      </c>
      <c r="T248" s="6">
        <f t="shared" si="274"/>
        <v>1.0772664799999998</v>
      </c>
      <c r="U248" s="6">
        <f t="shared" si="275"/>
        <v>1.5081730719999997</v>
      </c>
      <c r="V248" s="6">
        <f t="shared" si="276"/>
        <v>2.1545329599999996</v>
      </c>
      <c r="W248" s="6">
        <f t="shared" si="277"/>
        <v>2.585439552</v>
      </c>
      <c r="X248" s="17"/>
      <c r="Y248" s="17"/>
      <c r="Z248" s="17"/>
      <c r="AA248" s="17"/>
      <c r="AB248" s="17"/>
      <c r="AC248" s="17"/>
      <c r="AE248" s="16"/>
      <c r="AF248" s="16"/>
      <c r="AG248" s="16"/>
      <c r="AH248" s="16"/>
      <c r="AI248" s="16"/>
      <c r="AJ248" s="16"/>
      <c r="AL248" s="16"/>
      <c r="AM248" s="16"/>
      <c r="AN248" s="16"/>
      <c r="AO248" s="16"/>
      <c r="AP248" s="16"/>
      <c r="AQ248" s="16"/>
      <c r="BI248" s="1">
        <v>17</v>
      </c>
      <c r="BJ248" s="6">
        <f>SUM($R$5:R250)-$AB$2</f>
        <v>-1.3407023999999979</v>
      </c>
      <c r="BK248" s="6">
        <f>SUM($R$5:S250)-$AB$2</f>
        <v>18.798622288000026</v>
      </c>
      <c r="BL248" s="6">
        <f>SUM($R$5:T250)-$AB$2</f>
        <v>69.146934007999945</v>
      </c>
      <c r="BM248" s="6">
        <f>SUM($R$5:U250)-$AB$2</f>
        <v>139.63457041600003</v>
      </c>
      <c r="BN248" s="6">
        <f>SUM($R$5:V250)-$AB$2</f>
        <v>240.33119385599974</v>
      </c>
      <c r="BO248" s="6">
        <f>SUM($R$5:W250)-$AB$2</f>
        <v>361.16714198399973</v>
      </c>
      <c r="BP248" s="16"/>
    </row>
    <row r="249" spans="1:68" ht="15" thickTop="1" thickBot="1" x14ac:dyDescent="0.5">
      <c r="A249" s="1">
        <v>2008</v>
      </c>
      <c r="B249" s="1">
        <v>1</v>
      </c>
      <c r="C249" s="1">
        <v>11</v>
      </c>
      <c r="D249" s="1">
        <v>19</v>
      </c>
      <c r="E249" s="1">
        <v>12.3</v>
      </c>
      <c r="F249" s="1">
        <v>0</v>
      </c>
      <c r="G249" s="13">
        <f t="shared" si="247"/>
        <v>0</v>
      </c>
      <c r="H249" s="4">
        <v>248</v>
      </c>
      <c r="Q249" s="1">
        <v>16</v>
      </c>
      <c r="R249" s="6">
        <f t="shared" si="272"/>
        <v>7.6861600000000002E-2</v>
      </c>
      <c r="S249" s="6">
        <f t="shared" si="273"/>
        <v>0.29822300800000001</v>
      </c>
      <c r="T249" s="6">
        <f t="shared" si="274"/>
        <v>0.74555751999999997</v>
      </c>
      <c r="U249" s="6">
        <f t="shared" si="275"/>
        <v>1.0437805280000001</v>
      </c>
      <c r="V249" s="6">
        <f t="shared" si="276"/>
        <v>1.4911150399999999</v>
      </c>
      <c r="W249" s="6">
        <f t="shared" si="277"/>
        <v>1.7893380480000001</v>
      </c>
      <c r="X249" s="17"/>
      <c r="Y249" s="17"/>
      <c r="Z249" s="17"/>
      <c r="AA249" s="17"/>
      <c r="AB249" s="17"/>
      <c r="AC249" s="17"/>
      <c r="AE249" s="16"/>
      <c r="AF249" s="16"/>
      <c r="AG249" s="16"/>
      <c r="AH249" s="16"/>
      <c r="AI249" s="16"/>
      <c r="AJ249" s="16"/>
      <c r="AL249" s="16"/>
      <c r="AM249" s="16"/>
      <c r="AN249" s="16"/>
      <c r="AO249" s="16"/>
      <c r="AP249" s="16"/>
      <c r="AQ249" s="16"/>
      <c r="BI249" s="1">
        <v>18</v>
      </c>
      <c r="BJ249" s="6">
        <f>SUM($R$5:R251)-$AB$2</f>
        <v>-1.3407023999999979</v>
      </c>
      <c r="BK249" s="6">
        <f>SUM($R$5:S251)-$AB$2</f>
        <v>18.798622288000026</v>
      </c>
      <c r="BL249" s="6">
        <f>SUM($R$5:T251)-$AB$2</f>
        <v>69.146934007999945</v>
      </c>
      <c r="BM249" s="6">
        <f>SUM($R$5:U251)-$AB$2</f>
        <v>139.63457041600003</v>
      </c>
      <c r="BN249" s="6">
        <f>SUM($R$5:V251)-$AB$2</f>
        <v>240.33119385599974</v>
      </c>
      <c r="BO249" s="6">
        <f>SUM($R$5:W251)-$AB$2</f>
        <v>361.16714198399973</v>
      </c>
      <c r="BP249" s="16"/>
    </row>
    <row r="250" spans="1:68" ht="15" thickTop="1" thickBot="1" x14ac:dyDescent="0.5">
      <c r="A250" s="1">
        <v>2008</v>
      </c>
      <c r="B250" s="1">
        <v>1</v>
      </c>
      <c r="C250" s="1">
        <v>11</v>
      </c>
      <c r="D250" s="1">
        <v>20</v>
      </c>
      <c r="E250" s="1">
        <v>12.3</v>
      </c>
      <c r="F250" s="1">
        <v>0</v>
      </c>
      <c r="G250" s="13">
        <f t="shared" si="247"/>
        <v>0</v>
      </c>
      <c r="H250" s="13">
        <v>249</v>
      </c>
      <c r="Q250" s="1">
        <v>17</v>
      </c>
      <c r="R250" s="6">
        <f t="shared" si="272"/>
        <v>1.45174E-2</v>
      </c>
      <c r="S250" s="6">
        <f t="shared" si="273"/>
        <v>5.6327511999999996E-2</v>
      </c>
      <c r="T250" s="6">
        <f t="shared" si="274"/>
        <v>0.14081878</v>
      </c>
      <c r="U250" s="6">
        <f t="shared" si="275"/>
        <v>0.19714629200000003</v>
      </c>
      <c r="V250" s="6">
        <f t="shared" si="276"/>
        <v>0.28163756000000001</v>
      </c>
      <c r="W250" s="6">
        <f t="shared" si="277"/>
        <v>0.33796507200000003</v>
      </c>
      <c r="X250" s="17"/>
      <c r="Y250" s="17"/>
      <c r="Z250" s="17"/>
      <c r="AA250" s="17"/>
      <c r="AB250" s="17"/>
      <c r="AC250" s="17"/>
      <c r="AE250" s="16"/>
      <c r="AF250" s="16"/>
      <c r="AG250" s="16"/>
      <c r="AH250" s="16"/>
      <c r="AI250" s="16"/>
      <c r="AJ250" s="16"/>
      <c r="AL250" s="16"/>
      <c r="AM250" s="16"/>
      <c r="AN250" s="16"/>
      <c r="AO250" s="16"/>
      <c r="AP250" s="16"/>
      <c r="AQ250" s="16"/>
      <c r="BI250" s="1">
        <v>19</v>
      </c>
      <c r="BJ250" s="6">
        <f>SUM($R$5:R252)-$AB$2</f>
        <v>-1.3407023999999979</v>
      </c>
      <c r="BK250" s="6">
        <f>SUM($R$5:S252)-$AB$2</f>
        <v>18.798622288000026</v>
      </c>
      <c r="BL250" s="6">
        <f>SUM($R$5:T252)-$AB$2</f>
        <v>69.146934007999945</v>
      </c>
      <c r="BM250" s="6">
        <f>SUM($R$5:U252)-$AB$2</f>
        <v>139.63457041600003</v>
      </c>
      <c r="BN250" s="6">
        <f>SUM($R$5:V252)-$AB$2</f>
        <v>240.33119385599974</v>
      </c>
      <c r="BO250" s="6">
        <f>SUM($R$5:W252)-$AB$2</f>
        <v>361.16714198399973</v>
      </c>
      <c r="BP250" s="16"/>
    </row>
    <row r="251" spans="1:68" ht="15" thickTop="1" thickBot="1" x14ac:dyDescent="0.5">
      <c r="A251" s="1">
        <v>2008</v>
      </c>
      <c r="B251" s="1">
        <v>1</v>
      </c>
      <c r="C251" s="1">
        <v>11</v>
      </c>
      <c r="D251" s="1">
        <v>21</v>
      </c>
      <c r="E251" s="1">
        <v>12.3</v>
      </c>
      <c r="F251" s="1">
        <v>0</v>
      </c>
      <c r="G251" s="13">
        <f t="shared" si="247"/>
        <v>0</v>
      </c>
      <c r="H251" s="4">
        <v>250</v>
      </c>
      <c r="Q251" s="1">
        <v>18</v>
      </c>
      <c r="R251" s="6">
        <f t="shared" si="272"/>
        <v>0</v>
      </c>
      <c r="S251" s="6">
        <f t="shared" si="273"/>
        <v>0</v>
      </c>
      <c r="T251" s="6">
        <f t="shared" si="274"/>
        <v>0</v>
      </c>
      <c r="U251" s="6">
        <f t="shared" si="275"/>
        <v>0</v>
      </c>
      <c r="V251" s="6">
        <f t="shared" si="276"/>
        <v>0</v>
      </c>
      <c r="W251" s="6">
        <f t="shared" si="277"/>
        <v>0</v>
      </c>
      <c r="X251" s="17"/>
      <c r="Y251" s="17"/>
      <c r="Z251" s="17"/>
      <c r="AA251" s="17"/>
      <c r="AB251" s="17"/>
      <c r="AC251" s="17"/>
      <c r="AE251" s="16"/>
      <c r="AF251" s="16"/>
      <c r="AG251" s="16"/>
      <c r="AH251" s="16"/>
      <c r="AI251" s="16"/>
      <c r="AJ251" s="16"/>
      <c r="AL251" s="16"/>
      <c r="AM251" s="16"/>
      <c r="AN251" s="16"/>
      <c r="AO251" s="16"/>
      <c r="AP251" s="16"/>
      <c r="AQ251" s="16"/>
      <c r="BI251" s="1">
        <v>20</v>
      </c>
      <c r="BJ251" s="6">
        <f>SUM($R$5:R253)-$AB$2</f>
        <v>-1.3407023999999979</v>
      </c>
      <c r="BK251" s="6">
        <f>SUM($R$5:S253)-$AB$2</f>
        <v>18.798622288000026</v>
      </c>
      <c r="BL251" s="6">
        <f>SUM($R$5:T253)-$AB$2</f>
        <v>69.146934007999945</v>
      </c>
      <c r="BM251" s="6">
        <f>SUM($R$5:U253)-$AB$2</f>
        <v>139.63457041600003</v>
      </c>
      <c r="BN251" s="6">
        <f>SUM($R$5:V253)-$AB$2</f>
        <v>240.33119385599974</v>
      </c>
      <c r="BO251" s="6">
        <f>SUM($R$5:W253)-$AB$2</f>
        <v>361.16714198399973</v>
      </c>
      <c r="BP251" s="16"/>
    </row>
    <row r="252" spans="1:68" ht="15" thickTop="1" thickBot="1" x14ac:dyDescent="0.5">
      <c r="A252" s="1">
        <v>2008</v>
      </c>
      <c r="B252" s="1">
        <v>1</v>
      </c>
      <c r="C252" s="1">
        <v>11</v>
      </c>
      <c r="D252" s="1">
        <v>22</v>
      </c>
      <c r="E252" s="1">
        <v>12.4</v>
      </c>
      <c r="F252" s="1">
        <v>0</v>
      </c>
      <c r="G252" s="13">
        <f t="shared" si="247"/>
        <v>9.0290000000000009E-2</v>
      </c>
      <c r="H252" s="13">
        <v>251</v>
      </c>
      <c r="Q252" s="1">
        <v>19</v>
      </c>
      <c r="R252" s="6">
        <f t="shared" si="272"/>
        <v>0</v>
      </c>
      <c r="S252" s="6">
        <f t="shared" si="273"/>
        <v>0</v>
      </c>
      <c r="T252" s="6">
        <f t="shared" si="274"/>
        <v>0</v>
      </c>
      <c r="U252" s="6">
        <f t="shared" si="275"/>
        <v>0</v>
      </c>
      <c r="V252" s="6">
        <f t="shared" si="276"/>
        <v>0</v>
      </c>
      <c r="W252" s="6">
        <f t="shared" si="277"/>
        <v>0</v>
      </c>
      <c r="X252" s="17"/>
      <c r="Y252" s="17"/>
      <c r="Z252" s="17"/>
      <c r="AA252" s="17"/>
      <c r="AB252" s="17"/>
      <c r="AC252" s="17"/>
      <c r="AE252" s="16"/>
      <c r="AF252" s="16"/>
      <c r="AG252" s="16"/>
      <c r="AH252" s="16"/>
      <c r="AI252" s="16"/>
      <c r="AJ252" s="16"/>
      <c r="AL252" s="16"/>
      <c r="AM252" s="16"/>
      <c r="AN252" s="16"/>
      <c r="AO252" s="16"/>
      <c r="AP252" s="16"/>
      <c r="AQ252" s="16"/>
      <c r="BI252" s="1">
        <v>21</v>
      </c>
      <c r="BJ252" s="6">
        <f>SUM($R$5:R254)-$AB$2</f>
        <v>-1.3407023999999979</v>
      </c>
      <c r="BK252" s="6">
        <f>SUM($R$5:S254)-$AB$2</f>
        <v>18.798622288000026</v>
      </c>
      <c r="BL252" s="6">
        <f>SUM($R$5:T254)-$AB$2</f>
        <v>69.146934007999945</v>
      </c>
      <c r="BM252" s="6">
        <f>SUM($R$5:U254)-$AB$2</f>
        <v>139.63457041600003</v>
      </c>
      <c r="BN252" s="6">
        <f>SUM($R$5:V254)-$AB$2</f>
        <v>240.33119385599974</v>
      </c>
      <c r="BO252" s="6">
        <f>SUM($R$5:W254)-$AB$2</f>
        <v>361.16714198399973</v>
      </c>
      <c r="BP252" s="16"/>
    </row>
    <row r="253" spans="1:68" ht="15" thickTop="1" thickBot="1" x14ac:dyDescent="0.5">
      <c r="A253" s="1">
        <v>2008</v>
      </c>
      <c r="B253" s="1">
        <v>1</v>
      </c>
      <c r="C253" s="1">
        <v>11</v>
      </c>
      <c r="D253" s="1">
        <v>23</v>
      </c>
      <c r="E253" s="1">
        <v>12.3</v>
      </c>
      <c r="F253" s="1">
        <v>0</v>
      </c>
      <c r="G253" s="13">
        <f t="shared" si="247"/>
        <v>0.35413</v>
      </c>
      <c r="H253" s="4">
        <v>252</v>
      </c>
      <c r="Q253" s="1">
        <v>20</v>
      </c>
      <c r="R253" s="6">
        <f t="shared" si="272"/>
        <v>0</v>
      </c>
      <c r="S253" s="6">
        <f t="shared" si="273"/>
        <v>0</v>
      </c>
      <c r="T253" s="6">
        <f t="shared" si="274"/>
        <v>0</v>
      </c>
      <c r="U253" s="6">
        <f t="shared" si="275"/>
        <v>0</v>
      </c>
      <c r="V253" s="6">
        <f t="shared" si="276"/>
        <v>0</v>
      </c>
      <c r="W253" s="6">
        <f t="shared" si="277"/>
        <v>0</v>
      </c>
      <c r="X253" s="17"/>
      <c r="Y253" s="17"/>
      <c r="Z253" s="17"/>
      <c r="AA253" s="17"/>
      <c r="AB253" s="17"/>
      <c r="AC253" s="17"/>
      <c r="AE253" s="16"/>
      <c r="AF253" s="16"/>
      <c r="AG253" s="16"/>
      <c r="AH253" s="16"/>
      <c r="AI253" s="16"/>
      <c r="AJ253" s="16"/>
      <c r="AL253" s="16"/>
      <c r="AM253" s="16"/>
      <c r="AN253" s="16"/>
      <c r="AO253" s="16"/>
      <c r="AP253" s="16"/>
      <c r="AQ253" s="16"/>
      <c r="BI253" s="1">
        <v>22</v>
      </c>
      <c r="BJ253" s="6">
        <f>SUM($R$5:R255)-$AB$2</f>
        <v>-1.3407023999999979</v>
      </c>
      <c r="BK253" s="6">
        <f>SUM($R$5:S255)-$AB$2</f>
        <v>18.798622288000026</v>
      </c>
      <c r="BL253" s="6">
        <f>SUM($R$5:T255)-$AB$2</f>
        <v>69.146934007999945</v>
      </c>
      <c r="BM253" s="6">
        <f>SUM($R$5:U255)-$AB$2</f>
        <v>139.63457041600003</v>
      </c>
      <c r="BN253" s="6">
        <f>SUM($R$5:V255)-$AB$2</f>
        <v>240.33119385599974</v>
      </c>
      <c r="BO253" s="6">
        <f>SUM($R$5:W255)-$AB$2</f>
        <v>361.16714198399973</v>
      </c>
      <c r="BP253" s="16"/>
    </row>
    <row r="254" spans="1:68" ht="15" thickTop="1" thickBot="1" x14ac:dyDescent="0.5">
      <c r="A254" s="1">
        <v>2008</v>
      </c>
      <c r="B254" s="1">
        <v>1</v>
      </c>
      <c r="C254" s="1">
        <v>12</v>
      </c>
      <c r="D254" s="1">
        <v>0</v>
      </c>
      <c r="E254" s="1">
        <v>12</v>
      </c>
      <c r="F254" s="1">
        <v>0</v>
      </c>
      <c r="G254" s="13">
        <f t="shared" si="247"/>
        <v>0.75026000000000004</v>
      </c>
      <c r="H254" s="13">
        <v>253</v>
      </c>
      <c r="Q254" s="1">
        <v>21</v>
      </c>
      <c r="R254" s="6">
        <f t="shared" si="272"/>
        <v>0</v>
      </c>
      <c r="S254" s="6">
        <f t="shared" si="273"/>
        <v>0</v>
      </c>
      <c r="T254" s="6">
        <f t="shared" si="274"/>
        <v>0</v>
      </c>
      <c r="U254" s="6">
        <f t="shared" si="275"/>
        <v>0</v>
      </c>
      <c r="V254" s="6">
        <f t="shared" si="276"/>
        <v>0</v>
      </c>
      <c r="W254" s="6">
        <f t="shared" si="277"/>
        <v>0</v>
      </c>
      <c r="X254" s="17"/>
      <c r="Y254" s="17"/>
      <c r="Z254" s="17"/>
      <c r="AA254" s="17"/>
      <c r="AB254" s="17"/>
      <c r="AC254" s="17"/>
      <c r="AE254" s="16"/>
      <c r="AF254" s="16"/>
      <c r="AG254" s="16"/>
      <c r="AH254" s="16"/>
      <c r="AI254" s="16"/>
      <c r="AJ254" s="16"/>
      <c r="AL254" s="16"/>
      <c r="AM254" s="16"/>
      <c r="AN254" s="16"/>
      <c r="AO254" s="16"/>
      <c r="AP254" s="16"/>
      <c r="AQ254" s="16"/>
      <c r="BI254" s="1">
        <v>23</v>
      </c>
      <c r="BJ254" s="6">
        <f>SUM($R$5:R256)-$AB$2</f>
        <v>-1.3407023999999979</v>
      </c>
      <c r="BK254" s="6">
        <f>SUM($R$5:S256)-$AB$2</f>
        <v>18.798622288000026</v>
      </c>
      <c r="BL254" s="6">
        <f>SUM($R$5:T256)-$AB$2</f>
        <v>69.146934007999945</v>
      </c>
      <c r="BM254" s="6">
        <f>SUM($R$5:U256)-$AB$2</f>
        <v>139.63457041600003</v>
      </c>
      <c r="BN254" s="6">
        <f>SUM($R$5:V256)-$AB$2</f>
        <v>240.33119385599974</v>
      </c>
      <c r="BO254" s="6">
        <f>SUM($R$5:W256)-$AB$2</f>
        <v>361.16714198399973</v>
      </c>
      <c r="BP254" s="16"/>
    </row>
    <row r="255" spans="1:68" ht="15" thickTop="1" thickBot="1" x14ac:dyDescent="0.5">
      <c r="A255" s="1">
        <v>2008</v>
      </c>
      <c r="B255" s="1">
        <v>1</v>
      </c>
      <c r="C255" s="1">
        <v>12</v>
      </c>
      <c r="D255" s="1">
        <v>1</v>
      </c>
      <c r="E255" s="1">
        <v>11.3</v>
      </c>
      <c r="F255" s="1">
        <v>0</v>
      </c>
      <c r="G255" s="13">
        <f t="shared" si="247"/>
        <v>1.2309300000000001</v>
      </c>
      <c r="H255" s="4">
        <v>254</v>
      </c>
      <c r="Q255" s="1">
        <v>22</v>
      </c>
      <c r="R255" s="6">
        <f t="shared" si="272"/>
        <v>0</v>
      </c>
      <c r="S255" s="6">
        <f t="shared" si="273"/>
        <v>0</v>
      </c>
      <c r="T255" s="6">
        <f t="shared" si="274"/>
        <v>0</v>
      </c>
      <c r="U255" s="6">
        <f t="shared" si="275"/>
        <v>0</v>
      </c>
      <c r="V255" s="6">
        <f t="shared" si="276"/>
        <v>0</v>
      </c>
      <c r="W255" s="6">
        <f t="shared" si="277"/>
        <v>0</v>
      </c>
      <c r="X255" s="17"/>
      <c r="Y255" s="17"/>
      <c r="Z255" s="17"/>
      <c r="AA255" s="17"/>
      <c r="AB255" s="17"/>
      <c r="AC255" s="17"/>
      <c r="AE255" s="16"/>
      <c r="AF255" s="16"/>
      <c r="AG255" s="16"/>
      <c r="AH255" s="16"/>
      <c r="AI255" s="16"/>
      <c r="AJ255" s="16"/>
      <c r="AL255" s="16"/>
      <c r="AM255" s="16"/>
      <c r="AN255" s="16"/>
      <c r="AO255" s="16"/>
      <c r="AP255" s="16"/>
      <c r="AQ255" s="16"/>
      <c r="BI255" s="1">
        <v>0</v>
      </c>
      <c r="BJ255" s="6">
        <f t="shared" ref="BJ255" si="338">R257-$AB$2</f>
        <v>-6.53125</v>
      </c>
      <c r="BK255" s="6">
        <f t="shared" ref="BK255" si="339">S257-$AB$2</f>
        <v>-6.53125</v>
      </c>
      <c r="BL255" s="6">
        <f t="shared" ref="BL255" si="340">T257-$AB$2</f>
        <v>-6.53125</v>
      </c>
      <c r="BM255" s="6">
        <f t="shared" ref="BM255" si="341">U257-$AB$2</f>
        <v>-6.53125</v>
      </c>
      <c r="BN255" s="6">
        <f t="shared" ref="BN255" si="342">V257-$AB$2</f>
        <v>-6.53125</v>
      </c>
      <c r="BO255" s="6">
        <f t="shared" ref="BO255" si="343">W257-$AB$2</f>
        <v>-6.53125</v>
      </c>
      <c r="BP255" s="16">
        <v>12</v>
      </c>
    </row>
    <row r="256" spans="1:68" ht="15" thickTop="1" thickBot="1" x14ac:dyDescent="0.5">
      <c r="A256" s="1">
        <v>2008</v>
      </c>
      <c r="B256" s="1">
        <v>1</v>
      </c>
      <c r="C256" s="1">
        <v>12</v>
      </c>
      <c r="D256" s="1">
        <v>2</v>
      </c>
      <c r="E256" s="1">
        <v>10.9</v>
      </c>
      <c r="F256" s="1">
        <v>0</v>
      </c>
      <c r="G256" s="13">
        <f t="shared" si="247"/>
        <v>1.7326000000000001</v>
      </c>
      <c r="H256" s="13">
        <v>255</v>
      </c>
      <c r="Q256" s="1">
        <v>23</v>
      </c>
      <c r="R256" s="6">
        <f t="shared" si="272"/>
        <v>0</v>
      </c>
      <c r="S256" s="6">
        <f t="shared" si="273"/>
        <v>0</v>
      </c>
      <c r="T256" s="6">
        <f t="shared" si="274"/>
        <v>0</v>
      </c>
      <c r="U256" s="6">
        <f t="shared" si="275"/>
        <v>0</v>
      </c>
      <c r="V256" s="6">
        <f t="shared" si="276"/>
        <v>0</v>
      </c>
      <c r="W256" s="6">
        <f t="shared" si="277"/>
        <v>0</v>
      </c>
      <c r="X256" s="17"/>
      <c r="Y256" s="17"/>
      <c r="Z256" s="17"/>
      <c r="AA256" s="17"/>
      <c r="AB256" s="17"/>
      <c r="AC256" s="17"/>
      <c r="AE256" s="16"/>
      <c r="AF256" s="16"/>
      <c r="AG256" s="16"/>
      <c r="AH256" s="16"/>
      <c r="AI256" s="16"/>
      <c r="AJ256" s="16"/>
      <c r="AL256" s="16"/>
      <c r="AM256" s="16"/>
      <c r="AN256" s="16"/>
      <c r="AO256" s="16"/>
      <c r="AP256" s="16"/>
      <c r="AQ256" s="16"/>
      <c r="BI256" s="1">
        <v>1</v>
      </c>
      <c r="BJ256" s="6">
        <f>SUM($R$5:R258)-$AB$2</f>
        <v>-1.3407023999999979</v>
      </c>
      <c r="BK256" s="6">
        <f>SUM($R$5:S258)-$AB$2</f>
        <v>18.798622288000026</v>
      </c>
      <c r="BL256" s="6">
        <f>SUM($R$5:T258)-$AB$2</f>
        <v>69.146934007999945</v>
      </c>
      <c r="BM256" s="6">
        <f>SUM($R$5:U258)-$AB$2</f>
        <v>139.63457041600003</v>
      </c>
      <c r="BN256" s="6">
        <f>SUM($R$5:V258)-$AB$2</f>
        <v>240.33119385599974</v>
      </c>
      <c r="BO256" s="6">
        <f>SUM($R$5:W258)-$AB$2</f>
        <v>361.16714198399973</v>
      </c>
      <c r="BP256" s="16"/>
    </row>
    <row r="257" spans="1:68" ht="15" thickTop="1" thickBot="1" x14ac:dyDescent="0.5">
      <c r="A257" s="1">
        <v>2008</v>
      </c>
      <c r="B257" s="1">
        <v>1</v>
      </c>
      <c r="C257" s="1">
        <v>12</v>
      </c>
      <c r="D257" s="1">
        <v>3</v>
      </c>
      <c r="E257" s="1">
        <v>10.6</v>
      </c>
      <c r="F257" s="1">
        <v>0</v>
      </c>
      <c r="G257" s="13">
        <f t="shared" si="247"/>
        <v>2.1957800000000001</v>
      </c>
      <c r="H257" s="4">
        <v>256</v>
      </c>
      <c r="Q257" s="1">
        <v>0</v>
      </c>
      <c r="R257" s="6">
        <f t="shared" si="272"/>
        <v>0</v>
      </c>
      <c r="S257" s="6">
        <f t="shared" si="273"/>
        <v>0</v>
      </c>
      <c r="T257" s="6">
        <f t="shared" si="274"/>
        <v>0</v>
      </c>
      <c r="U257" s="6">
        <f t="shared" si="275"/>
        <v>0</v>
      </c>
      <c r="V257" s="6">
        <f t="shared" si="276"/>
        <v>0</v>
      </c>
      <c r="W257" s="6">
        <f t="shared" si="277"/>
        <v>0</v>
      </c>
      <c r="X257" s="17"/>
      <c r="Y257" s="17"/>
      <c r="Z257" s="17"/>
      <c r="AA257" s="17"/>
      <c r="AB257" s="17"/>
      <c r="AC257" s="17"/>
      <c r="AE257" s="16"/>
      <c r="AF257" s="16"/>
      <c r="AG257" s="16"/>
      <c r="AH257" s="16"/>
      <c r="AI257" s="16"/>
      <c r="AJ257" s="16"/>
      <c r="AL257" s="16"/>
      <c r="AM257" s="16"/>
      <c r="AN257" s="16"/>
      <c r="AO257" s="16"/>
      <c r="AP257" s="16"/>
      <c r="AQ257" s="16"/>
      <c r="BI257" s="1">
        <v>2</v>
      </c>
      <c r="BJ257" s="6">
        <f>SUM($R$5:R259)-$AB$2</f>
        <v>-1.3407023999999979</v>
      </c>
      <c r="BK257" s="6">
        <f>SUM($R$5:S259)-$AB$2</f>
        <v>18.798622288000026</v>
      </c>
      <c r="BL257" s="6">
        <f>SUM($R$5:T259)-$AB$2</f>
        <v>69.146934007999945</v>
      </c>
      <c r="BM257" s="6">
        <f>SUM($R$5:U259)-$AB$2</f>
        <v>139.63457041600003</v>
      </c>
      <c r="BN257" s="6">
        <f>SUM($R$5:V259)-$AB$2</f>
        <v>240.33119385599974</v>
      </c>
      <c r="BO257" s="6">
        <f>SUM($R$5:W259)-$AB$2</f>
        <v>361.16714198399973</v>
      </c>
      <c r="BP257" s="16"/>
    </row>
    <row r="258" spans="1:68" ht="15" thickTop="1" thickBot="1" x14ac:dyDescent="0.5">
      <c r="A258" s="1">
        <v>2008</v>
      </c>
      <c r="B258" s="1">
        <v>1</v>
      </c>
      <c r="C258" s="1">
        <v>12</v>
      </c>
      <c r="D258" s="1">
        <v>4</v>
      </c>
      <c r="E258" s="1">
        <v>10.4</v>
      </c>
      <c r="F258" s="1">
        <v>0</v>
      </c>
      <c r="G258" s="13">
        <f t="shared" si="247"/>
        <v>2.5236800000000001</v>
      </c>
      <c r="H258" s="13">
        <v>257</v>
      </c>
      <c r="Q258" s="1">
        <v>1</v>
      </c>
      <c r="R258" s="6">
        <f t="shared" si="272"/>
        <v>0</v>
      </c>
      <c r="S258" s="6">
        <f t="shared" si="273"/>
        <v>0</v>
      </c>
      <c r="T258" s="6">
        <f t="shared" si="274"/>
        <v>0</v>
      </c>
      <c r="U258" s="6">
        <f t="shared" si="275"/>
        <v>0</v>
      </c>
      <c r="V258" s="6">
        <f t="shared" si="276"/>
        <v>0</v>
      </c>
      <c r="W258" s="6">
        <f t="shared" si="277"/>
        <v>0</v>
      </c>
      <c r="X258" s="17"/>
      <c r="Y258" s="17"/>
      <c r="Z258" s="17"/>
      <c r="AA258" s="17"/>
      <c r="AB258" s="17"/>
      <c r="AC258" s="17"/>
      <c r="AE258" s="16"/>
      <c r="AF258" s="16"/>
      <c r="AG258" s="16"/>
      <c r="AH258" s="16"/>
      <c r="AI258" s="16"/>
      <c r="AJ258" s="16"/>
      <c r="AL258" s="16"/>
      <c r="AM258" s="16"/>
      <c r="AN258" s="16"/>
      <c r="AO258" s="16"/>
      <c r="AP258" s="16"/>
      <c r="AQ258" s="16"/>
      <c r="BI258" s="1">
        <v>3</v>
      </c>
      <c r="BJ258" s="6">
        <f>SUM($R$5:R260)-$AB$2</f>
        <v>-1.3407023999999979</v>
      </c>
      <c r="BK258" s="6">
        <f>SUM($R$5:S260)-$AB$2</f>
        <v>18.798622288000026</v>
      </c>
      <c r="BL258" s="6">
        <f>SUM($R$5:T260)-$AB$2</f>
        <v>69.146934007999945</v>
      </c>
      <c r="BM258" s="6">
        <f>SUM($R$5:U260)-$AB$2</f>
        <v>139.63457041600003</v>
      </c>
      <c r="BN258" s="6">
        <f>SUM($R$5:V260)-$AB$2</f>
        <v>240.33119385599974</v>
      </c>
      <c r="BO258" s="6">
        <f>SUM($R$5:W260)-$AB$2</f>
        <v>361.16714198399973</v>
      </c>
      <c r="BP258" s="16"/>
    </row>
    <row r="259" spans="1:68" ht="15" thickTop="1" thickBot="1" x14ac:dyDescent="0.5">
      <c r="A259" s="1">
        <v>2008</v>
      </c>
      <c r="B259" s="1">
        <v>1</v>
      </c>
      <c r="C259" s="1">
        <v>12</v>
      </c>
      <c r="D259" s="1">
        <v>5</v>
      </c>
      <c r="E259" s="1">
        <v>10.199999999999999</v>
      </c>
      <c r="F259" s="1">
        <v>0</v>
      </c>
      <c r="G259" s="13">
        <f t="shared" ref="G259:G322" si="344">SUM(F259:F270)/1000</f>
        <v>2.73861</v>
      </c>
      <c r="H259" s="4">
        <v>258</v>
      </c>
      <c r="Q259" s="1">
        <v>2</v>
      </c>
      <c r="R259" s="6">
        <f t="shared" si="272"/>
        <v>0</v>
      </c>
      <c r="S259" s="6">
        <f t="shared" si="273"/>
        <v>0</v>
      </c>
      <c r="T259" s="6">
        <f t="shared" si="274"/>
        <v>0</v>
      </c>
      <c r="U259" s="6">
        <f t="shared" si="275"/>
        <v>0</v>
      </c>
      <c r="V259" s="6">
        <f t="shared" si="276"/>
        <v>0</v>
      </c>
      <c r="W259" s="6">
        <f t="shared" si="277"/>
        <v>0</v>
      </c>
      <c r="X259" s="17"/>
      <c r="Y259" s="17"/>
      <c r="Z259" s="17"/>
      <c r="AA259" s="17"/>
      <c r="AB259" s="17"/>
      <c r="AC259" s="17"/>
      <c r="AE259" s="16"/>
      <c r="AF259" s="16"/>
      <c r="AG259" s="16"/>
      <c r="AH259" s="16"/>
      <c r="AI259" s="16"/>
      <c r="AJ259" s="16"/>
      <c r="AL259" s="16"/>
      <c r="AM259" s="16"/>
      <c r="AN259" s="16"/>
      <c r="AO259" s="16"/>
      <c r="AP259" s="16"/>
      <c r="AQ259" s="16"/>
      <c r="BI259" s="1">
        <v>4</v>
      </c>
      <c r="BJ259" s="6">
        <f>SUM($R$5:R261)-$AB$2</f>
        <v>-1.3407023999999979</v>
      </c>
      <c r="BK259" s="6">
        <f>SUM($R$5:S261)-$AB$2</f>
        <v>18.798622288000026</v>
      </c>
      <c r="BL259" s="6">
        <f>SUM($R$5:T261)-$AB$2</f>
        <v>69.146934007999945</v>
      </c>
      <c r="BM259" s="6">
        <f>SUM($R$5:U261)-$AB$2</f>
        <v>139.63457041600003</v>
      </c>
      <c r="BN259" s="6">
        <f>SUM($R$5:V261)-$AB$2</f>
        <v>240.33119385599974</v>
      </c>
      <c r="BO259" s="6">
        <f>SUM($R$5:W261)-$AB$2</f>
        <v>361.16714198399973</v>
      </c>
      <c r="BP259" s="16"/>
    </row>
    <row r="260" spans="1:68" ht="15" thickTop="1" thickBot="1" x14ac:dyDescent="0.5">
      <c r="A260" s="1">
        <v>2008</v>
      </c>
      <c r="B260" s="1">
        <v>1</v>
      </c>
      <c r="C260" s="1">
        <v>12</v>
      </c>
      <c r="D260" s="1">
        <v>6</v>
      </c>
      <c r="E260" s="1">
        <v>10</v>
      </c>
      <c r="F260" s="1">
        <v>0</v>
      </c>
      <c r="G260" s="13">
        <f t="shared" si="344"/>
        <v>2.7843499999999999</v>
      </c>
      <c r="H260" s="13">
        <v>259</v>
      </c>
      <c r="Q260" s="1">
        <v>3</v>
      </c>
      <c r="R260" s="6">
        <f t="shared" si="272"/>
        <v>0</v>
      </c>
      <c r="S260" s="6">
        <f t="shared" si="273"/>
        <v>0</v>
      </c>
      <c r="T260" s="6">
        <f t="shared" si="274"/>
        <v>0</v>
      </c>
      <c r="U260" s="6">
        <f t="shared" si="275"/>
        <v>0</v>
      </c>
      <c r="V260" s="6">
        <f t="shared" si="276"/>
        <v>0</v>
      </c>
      <c r="W260" s="6">
        <f t="shared" si="277"/>
        <v>0</v>
      </c>
      <c r="X260" s="17"/>
      <c r="Y260" s="17"/>
      <c r="Z260" s="17"/>
      <c r="AA260" s="17"/>
      <c r="AB260" s="17"/>
      <c r="AC260" s="17"/>
      <c r="AE260" s="16"/>
      <c r="AF260" s="16"/>
      <c r="AG260" s="16"/>
      <c r="AH260" s="16"/>
      <c r="AI260" s="16"/>
      <c r="AJ260" s="16"/>
      <c r="AL260" s="16"/>
      <c r="AM260" s="16"/>
      <c r="AN260" s="16"/>
      <c r="AO260" s="16"/>
      <c r="AP260" s="16"/>
      <c r="AQ260" s="16"/>
      <c r="BI260" s="1">
        <v>5</v>
      </c>
      <c r="BJ260" s="6">
        <f>SUM($R$5:R262)-$AB$2</f>
        <v>-1.3407023999999979</v>
      </c>
      <c r="BK260" s="6">
        <f>SUM($R$5:S262)-$AB$2</f>
        <v>18.798622288000026</v>
      </c>
      <c r="BL260" s="6">
        <f>SUM($R$5:T262)-$AB$2</f>
        <v>69.146934007999945</v>
      </c>
      <c r="BM260" s="6">
        <f>SUM($R$5:U262)-$AB$2</f>
        <v>139.63457041600003</v>
      </c>
      <c r="BN260" s="6">
        <f>SUM($R$5:V262)-$AB$2</f>
        <v>240.33119385599974</v>
      </c>
      <c r="BO260" s="6">
        <f>SUM($R$5:W262)-$AB$2</f>
        <v>361.16714198399973</v>
      </c>
      <c r="BP260" s="16"/>
    </row>
    <row r="261" spans="1:68" ht="15" thickTop="1" thickBot="1" x14ac:dyDescent="0.5">
      <c r="A261" s="1">
        <v>2008</v>
      </c>
      <c r="B261" s="1">
        <v>1</v>
      </c>
      <c r="C261" s="1">
        <v>12</v>
      </c>
      <c r="D261" s="1">
        <v>7</v>
      </c>
      <c r="E261" s="1">
        <v>9.8000000000000007</v>
      </c>
      <c r="F261" s="1">
        <v>0</v>
      </c>
      <c r="G261" s="13">
        <f t="shared" si="344"/>
        <v>2.7843499999999999</v>
      </c>
      <c r="H261" s="4">
        <v>260</v>
      </c>
      <c r="Q261" s="1">
        <v>4</v>
      </c>
      <c r="R261" s="6">
        <f t="shared" si="272"/>
        <v>0</v>
      </c>
      <c r="S261" s="6">
        <f t="shared" si="273"/>
        <v>0</v>
      </c>
      <c r="T261" s="6">
        <f t="shared" si="274"/>
        <v>0</v>
      </c>
      <c r="U261" s="6">
        <f t="shared" si="275"/>
        <v>0</v>
      </c>
      <c r="V261" s="6">
        <f t="shared" si="276"/>
        <v>0</v>
      </c>
      <c r="W261" s="6">
        <f t="shared" si="277"/>
        <v>0</v>
      </c>
      <c r="X261" s="17"/>
      <c r="Y261" s="17"/>
      <c r="Z261" s="17"/>
      <c r="AA261" s="17"/>
      <c r="AB261" s="17"/>
      <c r="AC261" s="17"/>
      <c r="AE261" s="16"/>
      <c r="AF261" s="16"/>
      <c r="AG261" s="16"/>
      <c r="AH261" s="16"/>
      <c r="AI261" s="16"/>
      <c r="AJ261" s="16"/>
      <c r="AL261" s="16"/>
      <c r="AM261" s="16"/>
      <c r="AN261" s="16"/>
      <c r="AO261" s="16"/>
      <c r="AP261" s="16"/>
      <c r="AQ261" s="16"/>
      <c r="BI261" s="1">
        <v>6</v>
      </c>
      <c r="BJ261" s="6">
        <f>SUM($R$5:R263)-$AB$2</f>
        <v>-1.3407023999999979</v>
      </c>
      <c r="BK261" s="6">
        <f>SUM($R$5:S263)-$AB$2</f>
        <v>18.798622288000026</v>
      </c>
      <c r="BL261" s="6">
        <f>SUM($R$5:T263)-$AB$2</f>
        <v>69.146934007999945</v>
      </c>
      <c r="BM261" s="6">
        <f>SUM($R$5:U263)-$AB$2</f>
        <v>139.63457041600003</v>
      </c>
      <c r="BN261" s="6">
        <f>SUM($R$5:V263)-$AB$2</f>
        <v>240.33119385599974</v>
      </c>
      <c r="BO261" s="6">
        <f>SUM($R$5:W263)-$AB$2</f>
        <v>361.16714198399973</v>
      </c>
      <c r="BP261" s="16"/>
    </row>
    <row r="262" spans="1:68" ht="15" thickTop="1" thickBot="1" x14ac:dyDescent="0.5">
      <c r="A262" s="1">
        <v>2008</v>
      </c>
      <c r="B262" s="1">
        <v>1</v>
      </c>
      <c r="C262" s="1">
        <v>12</v>
      </c>
      <c r="D262" s="1">
        <v>8</v>
      </c>
      <c r="E262" s="1">
        <v>9.6</v>
      </c>
      <c r="F262" s="1">
        <v>0</v>
      </c>
      <c r="G262" s="13">
        <f t="shared" si="344"/>
        <v>2.7843499999999999</v>
      </c>
      <c r="H262" s="13">
        <v>261</v>
      </c>
      <c r="Q262" s="1">
        <v>5</v>
      </c>
      <c r="R262" s="6">
        <f t="shared" ref="R262:R325" si="345">$AX$2*F259*$R$4/1000</f>
        <v>0</v>
      </c>
      <c r="S262" s="6">
        <f t="shared" ref="S262:S325" si="346">F259*$AX$2*($S$4*$AU$2)/1000</f>
        <v>0</v>
      </c>
      <c r="T262" s="6">
        <f t="shared" ref="T262:T325" si="347">F259*$AX$2*($T$4*$AU$2)/1000</f>
        <v>0</v>
      </c>
      <c r="U262" s="6">
        <f t="shared" ref="U262:U325" si="348">F259*$AX$2*($U$4*$AU$2)/1000</f>
        <v>0</v>
      </c>
      <c r="V262" s="6">
        <f t="shared" ref="V262:V325" si="349">F259*$AX$2*($V$4*$AU$2)/1000</f>
        <v>0</v>
      </c>
      <c r="W262" s="6">
        <f t="shared" ref="W262:W325" si="350">F259*$AX$2*($W$4*$AU$2)/1000</f>
        <v>0</v>
      </c>
      <c r="X262" s="17"/>
      <c r="Y262" s="17"/>
      <c r="Z262" s="17"/>
      <c r="AA262" s="17"/>
      <c r="AB262" s="17"/>
      <c r="AC262" s="17"/>
      <c r="AE262" s="16"/>
      <c r="AF262" s="16"/>
      <c r="AG262" s="16"/>
      <c r="AH262" s="16"/>
      <c r="AI262" s="16"/>
      <c r="AJ262" s="16"/>
      <c r="AL262" s="16"/>
      <c r="AM262" s="16"/>
      <c r="AN262" s="16"/>
      <c r="AO262" s="16"/>
      <c r="AP262" s="16"/>
      <c r="AQ262" s="16"/>
      <c r="BI262" s="1">
        <v>7</v>
      </c>
      <c r="BJ262" s="6">
        <f>SUM($R$5:R264)-$AB$2</f>
        <v>-1.3407023999999979</v>
      </c>
      <c r="BK262" s="6">
        <f>SUM($R$5:S264)-$AB$2</f>
        <v>18.798622288000026</v>
      </c>
      <c r="BL262" s="6">
        <f>SUM($R$5:T264)-$AB$2</f>
        <v>69.146934007999945</v>
      </c>
      <c r="BM262" s="6">
        <f>SUM($R$5:U264)-$AB$2</f>
        <v>139.63457041600003</v>
      </c>
      <c r="BN262" s="6">
        <f>SUM($R$5:V264)-$AB$2</f>
        <v>240.33119385599974</v>
      </c>
      <c r="BO262" s="6">
        <f>SUM($R$5:W264)-$AB$2</f>
        <v>361.16714198399973</v>
      </c>
      <c r="BP262" s="16"/>
    </row>
    <row r="263" spans="1:68" ht="15" thickTop="1" thickBot="1" x14ac:dyDescent="0.5">
      <c r="A263" s="1">
        <v>2008</v>
      </c>
      <c r="B263" s="1">
        <v>1</v>
      </c>
      <c r="C263" s="1">
        <v>12</v>
      </c>
      <c r="D263" s="1">
        <v>9</v>
      </c>
      <c r="E263" s="1">
        <v>9.4</v>
      </c>
      <c r="F263" s="1">
        <v>90.29</v>
      </c>
      <c r="G263" s="13">
        <f t="shared" si="344"/>
        <v>2.7843499999999999</v>
      </c>
      <c r="H263" s="4">
        <v>262</v>
      </c>
      <c r="Q263" s="1">
        <v>6</v>
      </c>
      <c r="R263" s="6">
        <f t="shared" si="345"/>
        <v>0</v>
      </c>
      <c r="S263" s="6">
        <f t="shared" si="346"/>
        <v>0</v>
      </c>
      <c r="T263" s="6">
        <f t="shared" si="347"/>
        <v>0</v>
      </c>
      <c r="U263" s="6">
        <f t="shared" si="348"/>
        <v>0</v>
      </c>
      <c r="V263" s="6">
        <f t="shared" si="349"/>
        <v>0</v>
      </c>
      <c r="W263" s="6">
        <f t="shared" si="350"/>
        <v>0</v>
      </c>
      <c r="X263" s="17"/>
      <c r="Y263" s="17"/>
      <c r="Z263" s="17"/>
      <c r="AA263" s="17"/>
      <c r="AB263" s="17"/>
      <c r="AC263" s="17"/>
      <c r="AE263" s="16"/>
      <c r="AF263" s="16"/>
      <c r="AG263" s="16"/>
      <c r="AH263" s="16"/>
      <c r="AI263" s="16"/>
      <c r="AJ263" s="16"/>
      <c r="AL263" s="16"/>
      <c r="AM263" s="16"/>
      <c r="AN263" s="16"/>
      <c r="AO263" s="16"/>
      <c r="AP263" s="16"/>
      <c r="AQ263" s="16"/>
      <c r="BI263" s="1">
        <v>8</v>
      </c>
      <c r="BJ263" s="6">
        <f>SUM($R$5:R265)-$AB$2</f>
        <v>-1.3407023999999979</v>
      </c>
      <c r="BK263" s="6">
        <f>SUM($R$5:S265)-$AB$2</f>
        <v>18.798622288000026</v>
      </c>
      <c r="BL263" s="6">
        <f>SUM($R$5:T265)-$AB$2</f>
        <v>69.146934007999945</v>
      </c>
      <c r="BM263" s="6">
        <f>SUM($R$5:U265)-$AB$2</f>
        <v>139.63457041600003</v>
      </c>
      <c r="BN263" s="6">
        <f>SUM($R$5:V265)-$AB$2</f>
        <v>240.33119385599974</v>
      </c>
      <c r="BO263" s="6">
        <f>SUM($R$5:W265)-$AB$2</f>
        <v>361.16714198399973</v>
      </c>
      <c r="BP263" s="16"/>
    </row>
    <row r="264" spans="1:68" ht="15" thickTop="1" thickBot="1" x14ac:dyDescent="0.5">
      <c r="A264" s="1">
        <v>2008</v>
      </c>
      <c r="B264" s="1">
        <v>1</v>
      </c>
      <c r="C264" s="1">
        <v>12</v>
      </c>
      <c r="D264" s="1">
        <v>10</v>
      </c>
      <c r="E264" s="1">
        <v>10</v>
      </c>
      <c r="F264" s="1">
        <v>263.83999999999997</v>
      </c>
      <c r="G264" s="13">
        <f t="shared" si="344"/>
        <v>2.6940599999999999</v>
      </c>
      <c r="H264" s="13">
        <v>263</v>
      </c>
      <c r="Q264" s="1">
        <v>7</v>
      </c>
      <c r="R264" s="6">
        <f t="shared" si="345"/>
        <v>0</v>
      </c>
      <c r="S264" s="6">
        <f t="shared" si="346"/>
        <v>0</v>
      </c>
      <c r="T264" s="6">
        <f t="shared" si="347"/>
        <v>0</v>
      </c>
      <c r="U264" s="6">
        <f t="shared" si="348"/>
        <v>0</v>
      </c>
      <c r="V264" s="6">
        <f t="shared" si="349"/>
        <v>0</v>
      </c>
      <c r="W264" s="6">
        <f t="shared" si="350"/>
        <v>0</v>
      </c>
      <c r="X264" s="17"/>
      <c r="Y264" s="17"/>
      <c r="Z264" s="17"/>
      <c r="AA264" s="17"/>
      <c r="AB264" s="17"/>
      <c r="AC264" s="17"/>
      <c r="AE264" s="16"/>
      <c r="AF264" s="16"/>
      <c r="AG264" s="16"/>
      <c r="AH264" s="16"/>
      <c r="AI264" s="16"/>
      <c r="AJ264" s="16"/>
      <c r="AL264" s="16"/>
      <c r="AM264" s="16"/>
      <c r="AN264" s="16"/>
      <c r="AO264" s="16"/>
      <c r="AP264" s="16"/>
      <c r="AQ264" s="16"/>
      <c r="BI264" s="1">
        <v>9</v>
      </c>
      <c r="BJ264" s="6">
        <f>SUM($R$5:R266)-$AB$2</f>
        <v>-1.2883341999999978</v>
      </c>
      <c r="BK264" s="6">
        <f>SUM($R$5:S266)-$AB$2</f>
        <v>19.054179104000024</v>
      </c>
      <c r="BL264" s="6">
        <f>SUM($R$5:T266)-$AB$2</f>
        <v>69.910462363999955</v>
      </c>
      <c r="BM264" s="6">
        <f>SUM($R$5:U266)-$AB$2</f>
        <v>141.10925892800003</v>
      </c>
      <c r="BN264" s="6">
        <f>SUM($R$5:V266)-$AB$2</f>
        <v>242.82182544799974</v>
      </c>
      <c r="BO264" s="6">
        <f>SUM($R$5:W266)-$AB$2</f>
        <v>364.8769052719997</v>
      </c>
      <c r="BP264" s="16"/>
    </row>
    <row r="265" spans="1:68" ht="15" thickTop="1" thickBot="1" x14ac:dyDescent="0.5">
      <c r="A265" s="1">
        <v>2008</v>
      </c>
      <c r="B265" s="1">
        <v>1</v>
      </c>
      <c r="C265" s="1">
        <v>12</v>
      </c>
      <c r="D265" s="1">
        <v>11</v>
      </c>
      <c r="E265" s="1">
        <v>11.8</v>
      </c>
      <c r="F265" s="1">
        <v>396.13</v>
      </c>
      <c r="G265" s="13">
        <f t="shared" si="344"/>
        <v>2.4302199999999998</v>
      </c>
      <c r="H265" s="4">
        <v>264</v>
      </c>
      <c r="Q265" s="1">
        <v>8</v>
      </c>
      <c r="R265" s="6">
        <f t="shared" si="345"/>
        <v>0</v>
      </c>
      <c r="S265" s="6">
        <f t="shared" si="346"/>
        <v>0</v>
      </c>
      <c r="T265" s="6">
        <f t="shared" si="347"/>
        <v>0</v>
      </c>
      <c r="U265" s="6">
        <f t="shared" si="348"/>
        <v>0</v>
      </c>
      <c r="V265" s="6">
        <f t="shared" si="349"/>
        <v>0</v>
      </c>
      <c r="W265" s="6">
        <f t="shared" si="350"/>
        <v>0</v>
      </c>
      <c r="X265" s="17"/>
      <c r="Y265" s="17"/>
      <c r="Z265" s="17"/>
      <c r="AA265" s="17"/>
      <c r="AB265" s="17"/>
      <c r="AC265" s="17"/>
      <c r="AE265" s="16"/>
      <c r="AF265" s="16"/>
      <c r="AG265" s="16"/>
      <c r="AH265" s="16"/>
      <c r="AI265" s="16"/>
      <c r="AJ265" s="16"/>
      <c r="AL265" s="16"/>
      <c r="AM265" s="16"/>
      <c r="AN265" s="16"/>
      <c r="AO265" s="16"/>
      <c r="AP265" s="16"/>
      <c r="AQ265" s="16"/>
      <c r="BI265" s="1">
        <v>10</v>
      </c>
      <c r="BJ265" s="6">
        <f>SUM($R$5:R267)-$AB$2</f>
        <v>-1.1353069999999974</v>
      </c>
      <c r="BK265" s="6">
        <f>SUM($R$5:S267)-$AB$2</f>
        <v>19.800951840000025</v>
      </c>
      <c r="BL265" s="6">
        <f>SUM($R$5:T267)-$AB$2</f>
        <v>72.141598939999952</v>
      </c>
      <c r="BM265" s="6">
        <f>SUM($R$5:U267)-$AB$2</f>
        <v>145.41850488</v>
      </c>
      <c r="BN265" s="6">
        <f>SUM($R$5:V267)-$AB$2</f>
        <v>250.09979907999968</v>
      </c>
      <c r="BO265" s="6">
        <f>SUM($R$5:W267)-$AB$2</f>
        <v>375.71735211999965</v>
      </c>
      <c r="BP265" s="16"/>
    </row>
    <row r="266" spans="1:68" ht="15" thickTop="1" thickBot="1" x14ac:dyDescent="0.5">
      <c r="A266" s="1">
        <v>2008</v>
      </c>
      <c r="B266" s="1">
        <v>1</v>
      </c>
      <c r="C266" s="1">
        <v>12</v>
      </c>
      <c r="D266" s="1">
        <v>12</v>
      </c>
      <c r="E266" s="1">
        <v>12</v>
      </c>
      <c r="F266" s="1">
        <v>480.67</v>
      </c>
      <c r="G266" s="13">
        <f t="shared" si="344"/>
        <v>2.03409</v>
      </c>
      <c r="H266" s="13">
        <v>265</v>
      </c>
      <c r="Q266" s="1">
        <v>9</v>
      </c>
      <c r="R266" s="6">
        <f t="shared" si="345"/>
        <v>5.2368200000000004E-2</v>
      </c>
      <c r="S266" s="6">
        <f t="shared" si="346"/>
        <v>0.20318861599999999</v>
      </c>
      <c r="T266" s="6">
        <f t="shared" si="347"/>
        <v>0.50797154</v>
      </c>
      <c r="U266" s="6">
        <f t="shared" si="348"/>
        <v>0.71116015600000004</v>
      </c>
      <c r="V266" s="6">
        <f t="shared" si="349"/>
        <v>1.01594308</v>
      </c>
      <c r="W266" s="6">
        <f t="shared" si="350"/>
        <v>1.219131696</v>
      </c>
      <c r="X266" s="17"/>
      <c r="Y266" s="17"/>
      <c r="Z266" s="17"/>
      <c r="AA266" s="17"/>
      <c r="AB266" s="17"/>
      <c r="AC266" s="17"/>
      <c r="AE266" s="16"/>
      <c r="AF266" s="16"/>
      <c r="AG266" s="16"/>
      <c r="AH266" s="16"/>
      <c r="AI266" s="16"/>
      <c r="AJ266" s="16"/>
      <c r="AL266" s="16"/>
      <c r="AM266" s="16"/>
      <c r="AN266" s="16"/>
      <c r="AO266" s="16"/>
      <c r="AP266" s="16"/>
      <c r="AQ266" s="16"/>
      <c r="BI266" s="1">
        <v>11</v>
      </c>
      <c r="BJ266" s="6">
        <f>SUM($R$5:R268)-$AB$2</f>
        <v>-0.90555159999999724</v>
      </c>
      <c r="BK266" s="6">
        <f>SUM($R$5:S268)-$AB$2</f>
        <v>20.922158192000023</v>
      </c>
      <c r="BL266" s="6">
        <f>SUM($R$5:T268)-$AB$2</f>
        <v>75.491432671999959</v>
      </c>
      <c r="BM266" s="6">
        <f>SUM($R$5:U268)-$AB$2</f>
        <v>151.888416944</v>
      </c>
      <c r="BN266" s="6">
        <f>SUM($R$5:V268)-$AB$2</f>
        <v>261.02696590399967</v>
      </c>
      <c r="BO266" s="6">
        <f>SUM($R$5:W268)-$AB$2</f>
        <v>391.99322465599965</v>
      </c>
      <c r="BP266" s="16"/>
    </row>
    <row r="267" spans="1:68" ht="15" thickTop="1" thickBot="1" x14ac:dyDescent="0.5">
      <c r="A267" s="1">
        <v>2008</v>
      </c>
      <c r="B267" s="1">
        <v>1</v>
      </c>
      <c r="C267" s="1">
        <v>12</v>
      </c>
      <c r="D267" s="1">
        <v>13</v>
      </c>
      <c r="E267" s="1">
        <v>12.7</v>
      </c>
      <c r="F267" s="1">
        <v>501.67</v>
      </c>
      <c r="G267" s="13">
        <f t="shared" si="344"/>
        <v>1.55342</v>
      </c>
      <c r="H267" s="4">
        <v>266</v>
      </c>
      <c r="Q267" s="1">
        <v>10</v>
      </c>
      <c r="R267" s="6">
        <f t="shared" si="345"/>
        <v>0.15302719999999997</v>
      </c>
      <c r="S267" s="6">
        <f t="shared" si="346"/>
        <v>0.59374553599999991</v>
      </c>
      <c r="T267" s="6">
        <f t="shared" si="347"/>
        <v>1.4843638399999994</v>
      </c>
      <c r="U267" s="6">
        <f t="shared" si="348"/>
        <v>2.0781093759999996</v>
      </c>
      <c r="V267" s="6">
        <f t="shared" si="349"/>
        <v>2.9687276799999989</v>
      </c>
      <c r="W267" s="6">
        <f t="shared" si="350"/>
        <v>3.5624732159999994</v>
      </c>
      <c r="X267" s="17"/>
      <c r="Y267" s="17"/>
      <c r="Z267" s="17"/>
      <c r="AA267" s="17"/>
      <c r="AB267" s="17"/>
      <c r="AC267" s="17"/>
      <c r="AE267" s="16"/>
      <c r="AF267" s="16"/>
      <c r="AG267" s="16"/>
      <c r="AH267" s="16"/>
      <c r="AI267" s="16"/>
      <c r="AJ267" s="16"/>
      <c r="AL267" s="16"/>
      <c r="AM267" s="16"/>
      <c r="AN267" s="16"/>
      <c r="AO267" s="16"/>
      <c r="AP267" s="16"/>
      <c r="AQ267" s="16"/>
      <c r="BI267" s="1">
        <v>12</v>
      </c>
      <c r="BJ267" s="6">
        <f t="shared" ref="BJ267" si="351">R269-$AB$2</f>
        <v>-6.2524613999999996</v>
      </c>
      <c r="BK267" s="6">
        <f t="shared" ref="BK267" si="352">S269-$AB$2</f>
        <v>-5.449550232</v>
      </c>
      <c r="BL267" s="6">
        <f t="shared" ref="BL267" si="353">T269-$AB$2</f>
        <v>-3.8270005800000004</v>
      </c>
      <c r="BM267" s="6">
        <f t="shared" ref="BM267" si="354">U269-$AB$2</f>
        <v>-2.7453008120000004</v>
      </c>
      <c r="BN267" s="6">
        <f t="shared" ref="BN267" si="355">V269-$AB$2</f>
        <v>-1.1227511600000009</v>
      </c>
      <c r="BO267" s="6">
        <f t="shared" ref="BO267" si="356">W269-$AB$2</f>
        <v>-4.1051391999999964E-2</v>
      </c>
      <c r="BP267" s="16"/>
    </row>
    <row r="268" spans="1:68" ht="15" thickTop="1" thickBot="1" x14ac:dyDescent="0.5">
      <c r="A268" s="1">
        <v>2008</v>
      </c>
      <c r="B268" s="1">
        <v>1</v>
      </c>
      <c r="C268" s="1">
        <v>12</v>
      </c>
      <c r="D268" s="1">
        <v>14</v>
      </c>
      <c r="E268" s="1">
        <v>13</v>
      </c>
      <c r="F268" s="1">
        <v>463.18</v>
      </c>
      <c r="G268" s="13">
        <f t="shared" si="344"/>
        <v>1.05175</v>
      </c>
      <c r="H268" s="13">
        <v>267</v>
      </c>
      <c r="Q268" s="1">
        <v>11</v>
      </c>
      <c r="R268" s="6">
        <f t="shared" si="345"/>
        <v>0.22975539999999997</v>
      </c>
      <c r="S268" s="6">
        <f t="shared" si="346"/>
        <v>0.89145095199999991</v>
      </c>
      <c r="T268" s="6">
        <f t="shared" si="347"/>
        <v>2.2286273799999994</v>
      </c>
      <c r="U268" s="6">
        <f t="shared" si="348"/>
        <v>3.1200783319999994</v>
      </c>
      <c r="V268" s="6">
        <f t="shared" si="349"/>
        <v>4.4572547599999988</v>
      </c>
      <c r="W268" s="6">
        <f t="shared" si="350"/>
        <v>5.3487057120000001</v>
      </c>
      <c r="X268" s="17"/>
      <c r="Y268" s="17"/>
      <c r="Z268" s="17"/>
      <c r="AA268" s="17"/>
      <c r="AB268" s="17"/>
      <c r="AC268" s="17"/>
      <c r="AE268" s="16"/>
      <c r="AF268" s="16"/>
      <c r="AG268" s="16"/>
      <c r="AH268" s="16"/>
      <c r="AI268" s="16"/>
      <c r="AJ268" s="16"/>
      <c r="AL268" s="16"/>
      <c r="AM268" s="16"/>
      <c r="AN268" s="16"/>
      <c r="AO268" s="16"/>
      <c r="AP268" s="16"/>
      <c r="AQ268" s="16"/>
      <c r="BI268" s="1">
        <v>13</v>
      </c>
      <c r="BJ268" s="6">
        <f>SUM($R$5:R270)-$AB$2</f>
        <v>-0.33579439999999661</v>
      </c>
      <c r="BK268" s="6">
        <f>SUM($R$5:S270)-$AB$2</f>
        <v>23.702573328000021</v>
      </c>
      <c r="BL268" s="6">
        <f>SUM($R$5:T270)-$AB$2</f>
        <v>83.79849264799995</v>
      </c>
      <c r="BM268" s="6">
        <f>SUM($R$5:U270)-$AB$2</f>
        <v>167.93277969599998</v>
      </c>
      <c r="BN268" s="6">
        <f>SUM($R$5:V270)-$AB$2</f>
        <v>288.12461833599968</v>
      </c>
      <c r="BO268" s="6">
        <f>SUM($R$5:W270)-$AB$2</f>
        <v>432.35482470399967</v>
      </c>
      <c r="BP268" s="16"/>
    </row>
    <row r="269" spans="1:68" ht="15" thickTop="1" thickBot="1" x14ac:dyDescent="0.5">
      <c r="A269" s="1">
        <v>2008</v>
      </c>
      <c r="B269" s="1">
        <v>1</v>
      </c>
      <c r="C269" s="1">
        <v>12</v>
      </c>
      <c r="D269" s="1">
        <v>15</v>
      </c>
      <c r="E269" s="1">
        <v>12.9</v>
      </c>
      <c r="F269" s="1">
        <v>327.9</v>
      </c>
      <c r="G269" s="13">
        <f t="shared" si="344"/>
        <v>0.58856999999999993</v>
      </c>
      <c r="H269" s="4">
        <v>268</v>
      </c>
      <c r="Q269" s="1">
        <v>12</v>
      </c>
      <c r="R269" s="6">
        <f t="shared" si="345"/>
        <v>0.2787886</v>
      </c>
      <c r="S269" s="6">
        <f t="shared" si="346"/>
        <v>1.081699768</v>
      </c>
      <c r="T269" s="6">
        <f t="shared" si="347"/>
        <v>2.7042494199999996</v>
      </c>
      <c r="U269" s="6">
        <f t="shared" si="348"/>
        <v>3.7859491879999996</v>
      </c>
      <c r="V269" s="6">
        <f t="shared" si="349"/>
        <v>5.4084988399999991</v>
      </c>
      <c r="W269" s="6">
        <f t="shared" si="350"/>
        <v>6.490198608</v>
      </c>
      <c r="X269" s="17">
        <f t="shared" ref="X269" si="357">SUM(R269:R293)-$AB$2</f>
        <v>-5.2420666000000002</v>
      </c>
      <c r="Y269" s="17">
        <f t="shared" ref="Y269" si="358">SUM(S269:S293)-$AB$2</f>
        <v>-1.5292184080000002</v>
      </c>
      <c r="Z269" s="17">
        <f t="shared" ref="Z269" si="359">SUM(T269:T293)-$AB$2</f>
        <v>5.9738289799999986</v>
      </c>
      <c r="AA269" s="17">
        <f t="shared" ref="AA269" si="360">SUM(U269:U293)-$AB$2</f>
        <v>10.975860571999998</v>
      </c>
      <c r="AB269" s="17">
        <f t="shared" ref="AB269" si="361">SUM(V269:V293)-$AB$2</f>
        <v>18.478907959999997</v>
      </c>
      <c r="AC269" s="17">
        <f t="shared" ref="AC269" si="362">SUM(W269:W293)-$AB$2</f>
        <v>23.480939551999995</v>
      </c>
      <c r="AE269" s="16">
        <f t="shared" ref="AE269" si="363">IF(X269&gt;0,1,0)</f>
        <v>0</v>
      </c>
      <c r="AF269" s="16">
        <f t="shared" ref="AF269" si="364">IF(Y269&gt;0,1,0)</f>
        <v>0</v>
      </c>
      <c r="AG269" s="16">
        <f t="shared" ref="AG269" si="365">IF(Z269&gt;0,1,0)</f>
        <v>1</v>
      </c>
      <c r="AH269" s="16">
        <f t="shared" ref="AH269" si="366">IF(AA269&gt;0,1,0)</f>
        <v>1</v>
      </c>
      <c r="AI269" s="16">
        <f t="shared" ref="AI269" si="367">IF(AB269&gt;0,1,0)</f>
        <v>1</v>
      </c>
      <c r="AJ269" s="16">
        <f t="shared" ref="AJ269" si="368">IF(AC269&gt;0,1,0)</f>
        <v>1</v>
      </c>
      <c r="AL269" s="16">
        <f t="shared" ref="AL269" si="369">IF(X269&lt;0,ABS(X269*$AP$1),0)</f>
        <v>0</v>
      </c>
      <c r="AM269" s="16">
        <f t="shared" ref="AM269" si="370">IF(Y269&lt;0,ABS(Y269*$AP$1),0)</f>
        <v>0</v>
      </c>
      <c r="AN269" s="16">
        <f t="shared" ref="AN269" si="371">IF(Z269&lt;0,ABS(Z269*$AP$1),0)</f>
        <v>0</v>
      </c>
      <c r="AO269" s="16">
        <f t="shared" ref="AO269" si="372">IF(AA269&lt;0,ABS(AA269*$AP$1),0)</f>
        <v>0</v>
      </c>
      <c r="AP269" s="16">
        <f t="shared" ref="AP269" si="373">IF(AB269&lt;0,ABS(AB269*$AP$1),0)</f>
        <v>0</v>
      </c>
      <c r="AQ269" s="16">
        <f t="shared" ref="AQ269" si="374">IF(AC269&lt;0,ABS(AC269*$AP$1),0)</f>
        <v>0</v>
      </c>
      <c r="BI269" s="1">
        <v>14</v>
      </c>
      <c r="BJ269" s="6">
        <f>SUM($R$5:R271)-$AB$2</f>
        <v>-6.7149999999996268E-2</v>
      </c>
      <c r="BK269" s="6">
        <f>SUM($R$5:S271)-$AB$2</f>
        <v>25.013558000000021</v>
      </c>
      <c r="BL269" s="6">
        <f>SUM($R$5:T271)-$AB$2</f>
        <v>87.715327999999957</v>
      </c>
      <c r="BM269" s="6">
        <f>SUM($R$5:U271)-$AB$2</f>
        <v>175.49780599999997</v>
      </c>
      <c r="BN269" s="6">
        <f>SUM($R$5:V271)-$AB$2</f>
        <v>300.90134599999971</v>
      </c>
      <c r="BO269" s="6">
        <f>SUM($R$5:W271)-$AB$2</f>
        <v>451.38559399999968</v>
      </c>
      <c r="BP269" s="16"/>
    </row>
    <row r="270" spans="1:68" ht="15" thickTop="1" thickBot="1" x14ac:dyDescent="0.5">
      <c r="A270" s="1">
        <v>2008</v>
      </c>
      <c r="B270" s="1">
        <v>1</v>
      </c>
      <c r="C270" s="1">
        <v>12</v>
      </c>
      <c r="D270" s="1">
        <v>16</v>
      </c>
      <c r="E270" s="1">
        <v>12.5</v>
      </c>
      <c r="F270" s="1">
        <v>214.93</v>
      </c>
      <c r="G270" s="13">
        <f t="shared" si="344"/>
        <v>0.26067000000000001</v>
      </c>
      <c r="H270" s="13">
        <v>269</v>
      </c>
      <c r="Q270" s="1">
        <v>13</v>
      </c>
      <c r="R270" s="6">
        <f t="shared" si="345"/>
        <v>0.29096859999999997</v>
      </c>
      <c r="S270" s="6">
        <f t="shared" si="346"/>
        <v>1.1289581679999998</v>
      </c>
      <c r="T270" s="6">
        <f t="shared" si="347"/>
        <v>2.8223954199999999</v>
      </c>
      <c r="U270" s="6">
        <f t="shared" si="348"/>
        <v>3.9513535879999999</v>
      </c>
      <c r="V270" s="6">
        <f t="shared" si="349"/>
        <v>5.6447908399999998</v>
      </c>
      <c r="W270" s="6">
        <f t="shared" si="350"/>
        <v>6.7737490079999993</v>
      </c>
      <c r="X270" s="17"/>
      <c r="Y270" s="17"/>
      <c r="Z270" s="17"/>
      <c r="AA270" s="17"/>
      <c r="AB270" s="17"/>
      <c r="AC270" s="17"/>
      <c r="AE270" s="16"/>
      <c r="AF270" s="16"/>
      <c r="AG270" s="16"/>
      <c r="AH270" s="16"/>
      <c r="AI270" s="16"/>
      <c r="AJ270" s="16"/>
      <c r="AL270" s="16"/>
      <c r="AM270" s="16"/>
      <c r="AN270" s="16"/>
      <c r="AO270" s="16"/>
      <c r="AP270" s="16"/>
      <c r="AQ270" s="16"/>
      <c r="BI270" s="1">
        <v>15</v>
      </c>
      <c r="BJ270" s="6">
        <f>SUM($R$5:R272)-$AB$2</f>
        <v>0.1230320000000038</v>
      </c>
      <c r="BK270" s="6">
        <f>SUM($R$5:S272)-$AB$2</f>
        <v>25.941646160000019</v>
      </c>
      <c r="BL270" s="6">
        <f>SUM($R$5:T272)-$AB$2</f>
        <v>90.488181559999944</v>
      </c>
      <c r="BM270" s="6">
        <f>SUM($R$5:U272)-$AB$2</f>
        <v>180.85333111999995</v>
      </c>
      <c r="BN270" s="6">
        <f>SUM($R$5:V272)-$AB$2</f>
        <v>309.94640191999969</v>
      </c>
      <c r="BO270" s="6">
        <f>SUM($R$5:W272)-$AB$2</f>
        <v>464.85808687999969</v>
      </c>
      <c r="BP270" s="16"/>
    </row>
    <row r="271" spans="1:68" ht="15" thickTop="1" thickBot="1" x14ac:dyDescent="0.5">
      <c r="A271" s="1">
        <v>2008</v>
      </c>
      <c r="B271" s="1">
        <v>1</v>
      </c>
      <c r="C271" s="1">
        <v>12</v>
      </c>
      <c r="D271" s="1">
        <v>17</v>
      </c>
      <c r="E271" s="1">
        <v>11.8</v>
      </c>
      <c r="F271" s="1">
        <v>45.74</v>
      </c>
      <c r="G271" s="13">
        <f t="shared" si="344"/>
        <v>4.5740000000000003E-2</v>
      </c>
      <c r="H271" s="4">
        <v>270</v>
      </c>
      <c r="Q271" s="1">
        <v>14</v>
      </c>
      <c r="R271" s="6">
        <f t="shared" si="345"/>
        <v>0.26864439999999995</v>
      </c>
      <c r="S271" s="6">
        <f t="shared" si="346"/>
        <v>1.0423402719999999</v>
      </c>
      <c r="T271" s="6">
        <f t="shared" si="347"/>
        <v>2.6058506799999996</v>
      </c>
      <c r="U271" s="6">
        <f t="shared" si="348"/>
        <v>3.6481909519999993</v>
      </c>
      <c r="V271" s="6">
        <f t="shared" si="349"/>
        <v>5.2117013599999993</v>
      </c>
      <c r="W271" s="6">
        <f t="shared" si="350"/>
        <v>6.2540416319999999</v>
      </c>
      <c r="X271" s="17"/>
      <c r="Y271" s="17"/>
      <c r="Z271" s="17"/>
      <c r="AA271" s="17"/>
      <c r="AB271" s="17"/>
      <c r="AC271" s="17"/>
      <c r="AE271" s="16"/>
      <c r="AF271" s="16"/>
      <c r="AG271" s="16"/>
      <c r="AH271" s="16"/>
      <c r="AI271" s="16"/>
      <c r="AJ271" s="16"/>
      <c r="AL271" s="16"/>
      <c r="AM271" s="16"/>
      <c r="AN271" s="16"/>
      <c r="AO271" s="16"/>
      <c r="AP271" s="16"/>
      <c r="AQ271" s="16"/>
      <c r="BI271" s="1">
        <v>16</v>
      </c>
      <c r="BJ271" s="6">
        <f>SUM($R$5:R273)-$AB$2</f>
        <v>0.24769140000000345</v>
      </c>
      <c r="BK271" s="6">
        <f>SUM($R$5:S273)-$AB$2</f>
        <v>26.549984032000019</v>
      </c>
      <c r="BL271" s="6">
        <f>SUM($R$5:T273)-$AB$2</f>
        <v>92.305715611999943</v>
      </c>
      <c r="BM271" s="6">
        <f>SUM($R$5:U273)-$AB$2</f>
        <v>184.36373982399996</v>
      </c>
      <c r="BN271" s="6">
        <f>SUM($R$5:V273)-$AB$2</f>
        <v>315.87520298399966</v>
      </c>
      <c r="BO271" s="6">
        <f>SUM($R$5:W273)-$AB$2</f>
        <v>473.68895877599965</v>
      </c>
      <c r="BP271" s="16"/>
    </row>
    <row r="272" spans="1:68" ht="15" thickTop="1" thickBot="1" x14ac:dyDescent="0.5">
      <c r="A272" s="1">
        <v>2008</v>
      </c>
      <c r="B272" s="1">
        <v>1</v>
      </c>
      <c r="C272" s="1">
        <v>12</v>
      </c>
      <c r="D272" s="1">
        <v>18</v>
      </c>
      <c r="E272" s="1">
        <v>11.4</v>
      </c>
      <c r="F272" s="1">
        <v>0</v>
      </c>
      <c r="G272" s="13">
        <f t="shared" si="344"/>
        <v>0</v>
      </c>
      <c r="H272" s="13">
        <v>271</v>
      </c>
      <c r="Q272" s="1">
        <v>15</v>
      </c>
      <c r="R272" s="6">
        <f t="shared" si="345"/>
        <v>0.19018199999999996</v>
      </c>
      <c r="S272" s="6">
        <f t="shared" si="346"/>
        <v>0.73790615999999976</v>
      </c>
      <c r="T272" s="6">
        <f t="shared" si="347"/>
        <v>1.8447653999999996</v>
      </c>
      <c r="U272" s="6">
        <f t="shared" si="348"/>
        <v>2.5826715599999992</v>
      </c>
      <c r="V272" s="6">
        <f t="shared" si="349"/>
        <v>3.6895307999999991</v>
      </c>
      <c r="W272" s="6">
        <f t="shared" si="350"/>
        <v>4.4274369599999988</v>
      </c>
      <c r="X272" s="17"/>
      <c r="Y272" s="17"/>
      <c r="Z272" s="17"/>
      <c r="AA272" s="17"/>
      <c r="AB272" s="17"/>
      <c r="AC272" s="17"/>
      <c r="AE272" s="16"/>
      <c r="AF272" s="16"/>
      <c r="AG272" s="16"/>
      <c r="AH272" s="16"/>
      <c r="AI272" s="16"/>
      <c r="AJ272" s="16"/>
      <c r="AL272" s="16"/>
      <c r="AM272" s="16"/>
      <c r="AN272" s="16"/>
      <c r="AO272" s="16"/>
      <c r="AP272" s="16"/>
      <c r="AQ272" s="16"/>
      <c r="BI272" s="1">
        <v>17</v>
      </c>
      <c r="BJ272" s="6">
        <f>SUM($R$5:R274)-$AB$2</f>
        <v>0.27422060000000315</v>
      </c>
      <c r="BK272" s="6">
        <f>SUM($R$5:S274)-$AB$2</f>
        <v>26.679446528000021</v>
      </c>
      <c r="BL272" s="6">
        <f>SUM($R$5:T274)-$AB$2</f>
        <v>92.69251134799994</v>
      </c>
      <c r="BM272" s="6">
        <f>SUM($R$5:U274)-$AB$2</f>
        <v>185.11080209599999</v>
      </c>
      <c r="BN272" s="6">
        <f>SUM($R$5:V274)-$AB$2</f>
        <v>317.13693173599967</v>
      </c>
      <c r="BO272" s="6">
        <f>SUM($R$5:W274)-$AB$2</f>
        <v>475.56828730399968</v>
      </c>
      <c r="BP272" s="16"/>
    </row>
    <row r="273" spans="1:68" ht="15" thickTop="1" thickBot="1" x14ac:dyDescent="0.5">
      <c r="A273" s="1">
        <v>2008</v>
      </c>
      <c r="B273" s="1">
        <v>1</v>
      </c>
      <c r="C273" s="1">
        <v>12</v>
      </c>
      <c r="D273" s="1">
        <v>19</v>
      </c>
      <c r="E273" s="1">
        <v>11.2</v>
      </c>
      <c r="F273" s="1">
        <v>0</v>
      </c>
      <c r="G273" s="13">
        <f t="shared" si="344"/>
        <v>0</v>
      </c>
      <c r="H273" s="4">
        <v>272</v>
      </c>
      <c r="Q273" s="1">
        <v>16</v>
      </c>
      <c r="R273" s="6">
        <f t="shared" si="345"/>
        <v>0.12465939999999999</v>
      </c>
      <c r="S273" s="6">
        <f t="shared" si="346"/>
        <v>0.48367847199999991</v>
      </c>
      <c r="T273" s="6">
        <f t="shared" si="347"/>
        <v>1.20919618</v>
      </c>
      <c r="U273" s="6">
        <f t="shared" si="348"/>
        <v>1.692874652</v>
      </c>
      <c r="V273" s="6">
        <f t="shared" si="349"/>
        <v>2.4183923599999999</v>
      </c>
      <c r="W273" s="6">
        <f t="shared" si="350"/>
        <v>2.9020708319999997</v>
      </c>
      <c r="X273" s="17"/>
      <c r="Y273" s="17"/>
      <c r="Z273" s="17"/>
      <c r="AA273" s="17"/>
      <c r="AB273" s="17"/>
      <c r="AC273" s="17"/>
      <c r="AE273" s="16"/>
      <c r="AF273" s="16"/>
      <c r="AG273" s="16"/>
      <c r="AH273" s="16"/>
      <c r="AI273" s="16"/>
      <c r="AJ273" s="16"/>
      <c r="AL273" s="16"/>
      <c r="AM273" s="16"/>
      <c r="AN273" s="16"/>
      <c r="AO273" s="16"/>
      <c r="AP273" s="16"/>
      <c r="AQ273" s="16"/>
      <c r="BI273" s="1">
        <v>18</v>
      </c>
      <c r="BJ273" s="6">
        <f>SUM($R$5:R275)-$AB$2</f>
        <v>0.27422060000000315</v>
      </c>
      <c r="BK273" s="6">
        <f>SUM($R$5:S275)-$AB$2</f>
        <v>26.679446528000021</v>
      </c>
      <c r="BL273" s="6">
        <f>SUM($R$5:T275)-$AB$2</f>
        <v>92.69251134799994</v>
      </c>
      <c r="BM273" s="6">
        <f>SUM($R$5:U275)-$AB$2</f>
        <v>185.11080209599999</v>
      </c>
      <c r="BN273" s="6">
        <f>SUM($R$5:V275)-$AB$2</f>
        <v>317.13693173599967</v>
      </c>
      <c r="BO273" s="6">
        <f>SUM($R$5:W275)-$AB$2</f>
        <v>475.56828730399968</v>
      </c>
      <c r="BP273" s="16"/>
    </row>
    <row r="274" spans="1:68" ht="15" thickTop="1" thickBot="1" x14ac:dyDescent="0.5">
      <c r="A274" s="1">
        <v>2008</v>
      </c>
      <c r="B274" s="1">
        <v>1</v>
      </c>
      <c r="C274" s="1">
        <v>12</v>
      </c>
      <c r="D274" s="1">
        <v>20</v>
      </c>
      <c r="E274" s="1">
        <v>11.1</v>
      </c>
      <c r="F274" s="1">
        <v>0</v>
      </c>
      <c r="G274" s="13">
        <f t="shared" si="344"/>
        <v>0</v>
      </c>
      <c r="H274" s="13">
        <v>273</v>
      </c>
      <c r="Q274" s="1">
        <v>17</v>
      </c>
      <c r="R274" s="6">
        <f t="shared" si="345"/>
        <v>2.6529199999999999E-2</v>
      </c>
      <c r="S274" s="6">
        <f t="shared" si="346"/>
        <v>0.10293329599999999</v>
      </c>
      <c r="T274" s="6">
        <f t="shared" si="347"/>
        <v>0.25733323999999996</v>
      </c>
      <c r="U274" s="6">
        <f t="shared" si="348"/>
        <v>0.36026653599999997</v>
      </c>
      <c r="V274" s="6">
        <f t="shared" si="349"/>
        <v>0.51466647999999993</v>
      </c>
      <c r="W274" s="6">
        <f t="shared" si="350"/>
        <v>0.61759977600000004</v>
      </c>
      <c r="X274" s="17"/>
      <c r="Y274" s="17"/>
      <c r="Z274" s="17"/>
      <c r="AA274" s="17"/>
      <c r="AB274" s="17"/>
      <c r="AC274" s="17"/>
      <c r="AE274" s="16"/>
      <c r="AF274" s="16"/>
      <c r="AG274" s="16"/>
      <c r="AH274" s="16"/>
      <c r="AI274" s="16"/>
      <c r="AJ274" s="16"/>
      <c r="AL274" s="16"/>
      <c r="AM274" s="16"/>
      <c r="AN274" s="16"/>
      <c r="AO274" s="16"/>
      <c r="AP274" s="16"/>
      <c r="AQ274" s="16"/>
      <c r="BI274" s="1">
        <v>19</v>
      </c>
      <c r="BJ274" s="6">
        <f>SUM($R$5:R276)-$AB$2</f>
        <v>0.27422060000000315</v>
      </c>
      <c r="BK274" s="6">
        <f>SUM($R$5:S276)-$AB$2</f>
        <v>26.679446528000021</v>
      </c>
      <c r="BL274" s="6">
        <f>SUM($R$5:T276)-$AB$2</f>
        <v>92.69251134799994</v>
      </c>
      <c r="BM274" s="6">
        <f>SUM($R$5:U276)-$AB$2</f>
        <v>185.11080209599999</v>
      </c>
      <c r="BN274" s="6">
        <f>SUM($R$5:V276)-$AB$2</f>
        <v>317.13693173599967</v>
      </c>
      <c r="BO274" s="6">
        <f>SUM($R$5:W276)-$AB$2</f>
        <v>475.56828730399968</v>
      </c>
      <c r="BP274" s="16"/>
    </row>
    <row r="275" spans="1:68" ht="15" thickTop="1" thickBot="1" x14ac:dyDescent="0.5">
      <c r="A275" s="1">
        <v>2008</v>
      </c>
      <c r="B275" s="1">
        <v>1</v>
      </c>
      <c r="C275" s="1">
        <v>12</v>
      </c>
      <c r="D275" s="1">
        <v>21</v>
      </c>
      <c r="E275" s="1">
        <v>11.1</v>
      </c>
      <c r="F275" s="1">
        <v>0</v>
      </c>
      <c r="G275" s="13">
        <f t="shared" si="344"/>
        <v>0</v>
      </c>
      <c r="H275" s="4">
        <v>274</v>
      </c>
      <c r="Q275" s="1">
        <v>18</v>
      </c>
      <c r="R275" s="6">
        <f t="shared" si="345"/>
        <v>0</v>
      </c>
      <c r="S275" s="6">
        <f t="shared" si="346"/>
        <v>0</v>
      </c>
      <c r="T275" s="6">
        <f t="shared" si="347"/>
        <v>0</v>
      </c>
      <c r="U275" s="6">
        <f t="shared" si="348"/>
        <v>0</v>
      </c>
      <c r="V275" s="6">
        <f t="shared" si="349"/>
        <v>0</v>
      </c>
      <c r="W275" s="6">
        <f t="shared" si="350"/>
        <v>0</v>
      </c>
      <c r="X275" s="17"/>
      <c r="Y275" s="17"/>
      <c r="Z275" s="17"/>
      <c r="AA275" s="17"/>
      <c r="AB275" s="17"/>
      <c r="AC275" s="17"/>
      <c r="AE275" s="16"/>
      <c r="AF275" s="16"/>
      <c r="AG275" s="16"/>
      <c r="AH275" s="16"/>
      <c r="AI275" s="16"/>
      <c r="AJ275" s="16"/>
      <c r="AL275" s="16"/>
      <c r="AM275" s="16"/>
      <c r="AN275" s="16"/>
      <c r="AO275" s="16"/>
      <c r="AP275" s="16"/>
      <c r="AQ275" s="16"/>
      <c r="BI275" s="1">
        <v>20</v>
      </c>
      <c r="BJ275" s="6">
        <f>SUM($R$5:R277)-$AB$2</f>
        <v>0.27422060000000315</v>
      </c>
      <c r="BK275" s="6">
        <f>SUM($R$5:S277)-$AB$2</f>
        <v>26.679446528000021</v>
      </c>
      <c r="BL275" s="6">
        <f>SUM($R$5:T277)-$AB$2</f>
        <v>92.69251134799994</v>
      </c>
      <c r="BM275" s="6">
        <f>SUM($R$5:U277)-$AB$2</f>
        <v>185.11080209599999</v>
      </c>
      <c r="BN275" s="6">
        <f>SUM($R$5:V277)-$AB$2</f>
        <v>317.13693173599967</v>
      </c>
      <c r="BO275" s="6">
        <f>SUM($R$5:W277)-$AB$2</f>
        <v>475.56828730399968</v>
      </c>
      <c r="BP275" s="16"/>
    </row>
    <row r="276" spans="1:68" ht="15" thickTop="1" thickBot="1" x14ac:dyDescent="0.5">
      <c r="A276" s="1">
        <v>2008</v>
      </c>
      <c r="B276" s="1">
        <v>1</v>
      </c>
      <c r="C276" s="1">
        <v>12</v>
      </c>
      <c r="D276" s="1">
        <v>22</v>
      </c>
      <c r="E276" s="1">
        <v>11.2</v>
      </c>
      <c r="F276" s="1">
        <v>0</v>
      </c>
      <c r="G276" s="13">
        <f t="shared" si="344"/>
        <v>1.9109999999999999E-2</v>
      </c>
      <c r="H276" s="13">
        <v>275</v>
      </c>
      <c r="Q276" s="1">
        <v>19</v>
      </c>
      <c r="R276" s="6">
        <f t="shared" si="345"/>
        <v>0</v>
      </c>
      <c r="S276" s="6">
        <f t="shared" si="346"/>
        <v>0</v>
      </c>
      <c r="T276" s="6">
        <f t="shared" si="347"/>
        <v>0</v>
      </c>
      <c r="U276" s="6">
        <f t="shared" si="348"/>
        <v>0</v>
      </c>
      <c r="V276" s="6">
        <f t="shared" si="349"/>
        <v>0</v>
      </c>
      <c r="W276" s="6">
        <f t="shared" si="350"/>
        <v>0</v>
      </c>
      <c r="X276" s="17"/>
      <c r="Y276" s="17"/>
      <c r="Z276" s="17"/>
      <c r="AA276" s="17"/>
      <c r="AB276" s="17"/>
      <c r="AC276" s="17"/>
      <c r="AE276" s="16"/>
      <c r="AF276" s="16"/>
      <c r="AG276" s="16"/>
      <c r="AH276" s="16"/>
      <c r="AI276" s="16"/>
      <c r="AJ276" s="16"/>
      <c r="AL276" s="16"/>
      <c r="AM276" s="16"/>
      <c r="AN276" s="16"/>
      <c r="AO276" s="16"/>
      <c r="AP276" s="16"/>
      <c r="AQ276" s="16"/>
      <c r="BI276" s="1">
        <v>21</v>
      </c>
      <c r="BJ276" s="6">
        <f>SUM($R$5:R278)-$AB$2</f>
        <v>0.27422060000000315</v>
      </c>
      <c r="BK276" s="6">
        <f>SUM($R$5:S278)-$AB$2</f>
        <v>26.679446528000021</v>
      </c>
      <c r="BL276" s="6">
        <f>SUM($R$5:T278)-$AB$2</f>
        <v>92.69251134799994</v>
      </c>
      <c r="BM276" s="6">
        <f>SUM($R$5:U278)-$AB$2</f>
        <v>185.11080209599999</v>
      </c>
      <c r="BN276" s="6">
        <f>SUM($R$5:V278)-$AB$2</f>
        <v>317.13693173599967</v>
      </c>
      <c r="BO276" s="6">
        <f>SUM($R$5:W278)-$AB$2</f>
        <v>475.56828730399968</v>
      </c>
      <c r="BP276" s="16"/>
    </row>
    <row r="277" spans="1:68" ht="15" thickTop="1" thickBot="1" x14ac:dyDescent="0.5">
      <c r="A277" s="1">
        <v>2008</v>
      </c>
      <c r="B277" s="1">
        <v>1</v>
      </c>
      <c r="C277" s="1">
        <v>12</v>
      </c>
      <c r="D277" s="1">
        <v>23</v>
      </c>
      <c r="E277" s="1">
        <v>11.3</v>
      </c>
      <c r="F277" s="1">
        <v>0</v>
      </c>
      <c r="G277" s="13">
        <f t="shared" si="344"/>
        <v>9.6079999999999999E-2</v>
      </c>
      <c r="H277" s="4">
        <v>276</v>
      </c>
      <c r="Q277" s="1">
        <v>20</v>
      </c>
      <c r="R277" s="6">
        <f t="shared" si="345"/>
        <v>0</v>
      </c>
      <c r="S277" s="6">
        <f t="shared" si="346"/>
        <v>0</v>
      </c>
      <c r="T277" s="6">
        <f t="shared" si="347"/>
        <v>0</v>
      </c>
      <c r="U277" s="6">
        <f t="shared" si="348"/>
        <v>0</v>
      </c>
      <c r="V277" s="6">
        <f t="shared" si="349"/>
        <v>0</v>
      </c>
      <c r="W277" s="6">
        <f t="shared" si="350"/>
        <v>0</v>
      </c>
      <c r="X277" s="17"/>
      <c r="Y277" s="17"/>
      <c r="Z277" s="17"/>
      <c r="AA277" s="17"/>
      <c r="AB277" s="17"/>
      <c r="AC277" s="17"/>
      <c r="AE277" s="16"/>
      <c r="AF277" s="16"/>
      <c r="AG277" s="16"/>
      <c r="AH277" s="16"/>
      <c r="AI277" s="16"/>
      <c r="AJ277" s="16"/>
      <c r="AL277" s="16"/>
      <c r="AM277" s="16"/>
      <c r="AN277" s="16"/>
      <c r="AO277" s="16"/>
      <c r="AP277" s="16"/>
      <c r="AQ277" s="16"/>
      <c r="BI277" s="1">
        <v>22</v>
      </c>
      <c r="BJ277" s="6">
        <f>SUM($R$5:R279)-$AB$2</f>
        <v>0.27422060000000315</v>
      </c>
      <c r="BK277" s="6">
        <f>SUM($R$5:S279)-$AB$2</f>
        <v>26.679446528000021</v>
      </c>
      <c r="BL277" s="6">
        <f>SUM($R$5:T279)-$AB$2</f>
        <v>92.69251134799994</v>
      </c>
      <c r="BM277" s="6">
        <f>SUM($R$5:U279)-$AB$2</f>
        <v>185.11080209599999</v>
      </c>
      <c r="BN277" s="6">
        <f>SUM($R$5:V279)-$AB$2</f>
        <v>317.13693173599967</v>
      </c>
      <c r="BO277" s="6">
        <f>SUM($R$5:W279)-$AB$2</f>
        <v>475.56828730399968</v>
      </c>
      <c r="BP277" s="16"/>
    </row>
    <row r="278" spans="1:68" ht="15" thickTop="1" thickBot="1" x14ac:dyDescent="0.5">
      <c r="A278" s="1">
        <v>2008</v>
      </c>
      <c r="B278" s="1">
        <v>1</v>
      </c>
      <c r="C278" s="1">
        <v>13</v>
      </c>
      <c r="D278" s="1">
        <v>0</v>
      </c>
      <c r="E278" s="1">
        <v>11.4</v>
      </c>
      <c r="F278" s="1">
        <v>0</v>
      </c>
      <c r="G278" s="13">
        <f t="shared" si="344"/>
        <v>0.14848</v>
      </c>
      <c r="H278" s="13">
        <v>277</v>
      </c>
      <c r="Q278" s="1">
        <v>21</v>
      </c>
      <c r="R278" s="6">
        <f t="shared" si="345"/>
        <v>0</v>
      </c>
      <c r="S278" s="6">
        <f t="shared" si="346"/>
        <v>0</v>
      </c>
      <c r="T278" s="6">
        <f t="shared" si="347"/>
        <v>0</v>
      </c>
      <c r="U278" s="6">
        <f t="shared" si="348"/>
        <v>0</v>
      </c>
      <c r="V278" s="6">
        <f t="shared" si="349"/>
        <v>0</v>
      </c>
      <c r="W278" s="6">
        <f t="shared" si="350"/>
        <v>0</v>
      </c>
      <c r="X278" s="17"/>
      <c r="Y278" s="17"/>
      <c r="Z278" s="17"/>
      <c r="AA278" s="17"/>
      <c r="AB278" s="17"/>
      <c r="AC278" s="17"/>
      <c r="AE278" s="16"/>
      <c r="AF278" s="16"/>
      <c r="AG278" s="16"/>
      <c r="AH278" s="16"/>
      <c r="AI278" s="16"/>
      <c r="AJ278" s="16"/>
      <c r="AL278" s="16"/>
      <c r="AM278" s="16"/>
      <c r="AN278" s="16"/>
      <c r="AO278" s="16"/>
      <c r="AP278" s="16"/>
      <c r="AQ278" s="16"/>
      <c r="BI278" s="1">
        <v>23</v>
      </c>
      <c r="BJ278" s="6">
        <f>SUM($R$5:R280)-$AB$2</f>
        <v>0.27422060000000315</v>
      </c>
      <c r="BK278" s="6">
        <f>SUM($R$5:S280)-$AB$2</f>
        <v>26.679446528000021</v>
      </c>
      <c r="BL278" s="6">
        <f>SUM($R$5:T280)-$AB$2</f>
        <v>92.69251134799994</v>
      </c>
      <c r="BM278" s="6">
        <f>SUM($R$5:U280)-$AB$2</f>
        <v>185.11080209599999</v>
      </c>
      <c r="BN278" s="6">
        <f>SUM($R$5:V280)-$AB$2</f>
        <v>317.13693173599967</v>
      </c>
      <c r="BO278" s="6">
        <f>SUM($R$5:W280)-$AB$2</f>
        <v>475.56828730399968</v>
      </c>
      <c r="BP278" s="16"/>
    </row>
    <row r="279" spans="1:68" ht="15" thickTop="1" thickBot="1" x14ac:dyDescent="0.5">
      <c r="A279" s="1">
        <v>2008</v>
      </c>
      <c r="B279" s="1">
        <v>1</v>
      </c>
      <c r="C279" s="1">
        <v>13</v>
      </c>
      <c r="D279" s="1">
        <v>1</v>
      </c>
      <c r="E279" s="1">
        <v>11.5</v>
      </c>
      <c r="F279" s="1">
        <v>0</v>
      </c>
      <c r="G279" s="13">
        <f t="shared" si="344"/>
        <v>0.18863999999999997</v>
      </c>
      <c r="H279" s="4">
        <v>278</v>
      </c>
      <c r="Q279" s="1">
        <v>22</v>
      </c>
      <c r="R279" s="6">
        <f t="shared" si="345"/>
        <v>0</v>
      </c>
      <c r="S279" s="6">
        <f t="shared" si="346"/>
        <v>0</v>
      </c>
      <c r="T279" s="6">
        <f t="shared" si="347"/>
        <v>0</v>
      </c>
      <c r="U279" s="6">
        <f t="shared" si="348"/>
        <v>0</v>
      </c>
      <c r="V279" s="6">
        <f t="shared" si="349"/>
        <v>0</v>
      </c>
      <c r="W279" s="6">
        <f t="shared" si="350"/>
        <v>0</v>
      </c>
      <c r="X279" s="17"/>
      <c r="Y279" s="17"/>
      <c r="Z279" s="17"/>
      <c r="AA279" s="17"/>
      <c r="AB279" s="17"/>
      <c r="AC279" s="17"/>
      <c r="AE279" s="16"/>
      <c r="AF279" s="16"/>
      <c r="AG279" s="16"/>
      <c r="AH279" s="16"/>
      <c r="AI279" s="16"/>
      <c r="AJ279" s="16"/>
      <c r="AL279" s="16"/>
      <c r="AM279" s="16"/>
      <c r="AN279" s="16"/>
      <c r="AO279" s="16"/>
      <c r="AP279" s="16"/>
      <c r="AQ279" s="16"/>
      <c r="BI279" s="1">
        <v>0</v>
      </c>
      <c r="BJ279" s="6">
        <f t="shared" ref="BJ279" si="375">R281-$AB$2</f>
        <v>-6.53125</v>
      </c>
      <c r="BK279" s="6">
        <f t="shared" ref="BK279" si="376">S281-$AB$2</f>
        <v>-6.53125</v>
      </c>
      <c r="BL279" s="6">
        <f t="shared" ref="BL279" si="377">T281-$AB$2</f>
        <v>-6.53125</v>
      </c>
      <c r="BM279" s="6">
        <f t="shared" ref="BM279" si="378">U281-$AB$2</f>
        <v>-6.53125</v>
      </c>
      <c r="BN279" s="6">
        <f t="shared" ref="BN279" si="379">V281-$AB$2</f>
        <v>-6.53125</v>
      </c>
      <c r="BO279" s="6">
        <f t="shared" ref="BO279" si="380">W281-$AB$2</f>
        <v>-6.53125</v>
      </c>
      <c r="BP279" s="16">
        <v>13</v>
      </c>
    </row>
    <row r="280" spans="1:68" ht="15" thickTop="1" thickBot="1" x14ac:dyDescent="0.5">
      <c r="A280" s="1">
        <v>2008</v>
      </c>
      <c r="B280" s="1">
        <v>1</v>
      </c>
      <c r="C280" s="1">
        <v>13</v>
      </c>
      <c r="D280" s="1">
        <v>2</v>
      </c>
      <c r="E280" s="1">
        <v>11.7</v>
      </c>
      <c r="F280" s="1">
        <v>0</v>
      </c>
      <c r="G280" s="13">
        <f t="shared" si="344"/>
        <v>0.21853999999999998</v>
      </c>
      <c r="H280" s="13">
        <v>279</v>
      </c>
      <c r="Q280" s="1">
        <v>23</v>
      </c>
      <c r="R280" s="6">
        <f t="shared" si="345"/>
        <v>0</v>
      </c>
      <c r="S280" s="6">
        <f t="shared" si="346"/>
        <v>0</v>
      </c>
      <c r="T280" s="6">
        <f t="shared" si="347"/>
        <v>0</v>
      </c>
      <c r="U280" s="6">
        <f t="shared" si="348"/>
        <v>0</v>
      </c>
      <c r="V280" s="6">
        <f t="shared" si="349"/>
        <v>0</v>
      </c>
      <c r="W280" s="6">
        <f t="shared" si="350"/>
        <v>0</v>
      </c>
      <c r="X280" s="17"/>
      <c r="Y280" s="17"/>
      <c r="Z280" s="17"/>
      <c r="AA280" s="17"/>
      <c r="AB280" s="17"/>
      <c r="AC280" s="17"/>
      <c r="AE280" s="16"/>
      <c r="AF280" s="16"/>
      <c r="AG280" s="16"/>
      <c r="AH280" s="16"/>
      <c r="AI280" s="16"/>
      <c r="AJ280" s="16"/>
      <c r="AL280" s="16"/>
      <c r="AM280" s="16"/>
      <c r="AN280" s="16"/>
      <c r="AO280" s="16"/>
      <c r="AP280" s="16"/>
      <c r="AQ280" s="16"/>
      <c r="BI280" s="1">
        <v>1</v>
      </c>
      <c r="BJ280" s="6">
        <f>SUM($R$5:R282)-$AB$2</f>
        <v>0.27422060000000315</v>
      </c>
      <c r="BK280" s="6">
        <f>SUM($R$5:S282)-$AB$2</f>
        <v>26.679446528000021</v>
      </c>
      <c r="BL280" s="6">
        <f>SUM($R$5:T282)-$AB$2</f>
        <v>92.69251134799994</v>
      </c>
      <c r="BM280" s="6">
        <f>SUM($R$5:U282)-$AB$2</f>
        <v>185.11080209599999</v>
      </c>
      <c r="BN280" s="6">
        <f>SUM($R$5:V282)-$AB$2</f>
        <v>317.13693173599967</v>
      </c>
      <c r="BO280" s="6">
        <f>SUM($R$5:W282)-$AB$2</f>
        <v>475.56828730399968</v>
      </c>
      <c r="BP280" s="16"/>
    </row>
    <row r="281" spans="1:68" ht="15" thickTop="1" thickBot="1" x14ac:dyDescent="0.5">
      <c r="A281" s="1">
        <v>2008</v>
      </c>
      <c r="B281" s="1">
        <v>1</v>
      </c>
      <c r="C281" s="1">
        <v>13</v>
      </c>
      <c r="D281" s="1">
        <v>3</v>
      </c>
      <c r="E281" s="1">
        <v>11.7</v>
      </c>
      <c r="F281" s="1">
        <v>0</v>
      </c>
      <c r="G281" s="13">
        <f t="shared" si="344"/>
        <v>0.25307999999999997</v>
      </c>
      <c r="H281" s="4">
        <v>280</v>
      </c>
      <c r="Q281" s="1">
        <v>0</v>
      </c>
      <c r="R281" s="6">
        <f t="shared" si="345"/>
        <v>0</v>
      </c>
      <c r="S281" s="6">
        <f t="shared" si="346"/>
        <v>0</v>
      </c>
      <c r="T281" s="6">
        <f t="shared" si="347"/>
        <v>0</v>
      </c>
      <c r="U281" s="6">
        <f t="shared" si="348"/>
        <v>0</v>
      </c>
      <c r="V281" s="6">
        <f t="shared" si="349"/>
        <v>0</v>
      </c>
      <c r="W281" s="6">
        <f t="shared" si="350"/>
        <v>0</v>
      </c>
      <c r="X281" s="17"/>
      <c r="Y281" s="17"/>
      <c r="Z281" s="17"/>
      <c r="AA281" s="17"/>
      <c r="AB281" s="17"/>
      <c r="AC281" s="17"/>
      <c r="AE281" s="16"/>
      <c r="AF281" s="16"/>
      <c r="AG281" s="16"/>
      <c r="AH281" s="16"/>
      <c r="AI281" s="16"/>
      <c r="AJ281" s="16"/>
      <c r="AL281" s="16"/>
      <c r="AM281" s="16"/>
      <c r="AN281" s="16"/>
      <c r="AO281" s="16"/>
      <c r="AP281" s="16"/>
      <c r="AQ281" s="16"/>
      <c r="BI281" s="1">
        <v>2</v>
      </c>
      <c r="BJ281" s="6">
        <f>SUM($R$5:R283)-$AB$2</f>
        <v>0.27422060000000315</v>
      </c>
      <c r="BK281" s="6">
        <f>SUM($R$5:S283)-$AB$2</f>
        <v>26.679446528000021</v>
      </c>
      <c r="BL281" s="6">
        <f>SUM($R$5:T283)-$AB$2</f>
        <v>92.69251134799994</v>
      </c>
      <c r="BM281" s="6">
        <f>SUM($R$5:U283)-$AB$2</f>
        <v>185.11080209599999</v>
      </c>
      <c r="BN281" s="6">
        <f>SUM($R$5:V283)-$AB$2</f>
        <v>317.13693173599967</v>
      </c>
      <c r="BO281" s="6">
        <f>SUM($R$5:W283)-$AB$2</f>
        <v>475.56828730399968</v>
      </c>
      <c r="BP281" s="16"/>
    </row>
    <row r="282" spans="1:68" ht="15" thickTop="1" thickBot="1" x14ac:dyDescent="0.5">
      <c r="A282" s="1">
        <v>2008</v>
      </c>
      <c r="B282" s="1">
        <v>1</v>
      </c>
      <c r="C282" s="1">
        <v>13</v>
      </c>
      <c r="D282" s="1">
        <v>4</v>
      </c>
      <c r="E282" s="1">
        <v>11.8</v>
      </c>
      <c r="F282" s="1">
        <v>0</v>
      </c>
      <c r="G282" s="13">
        <f t="shared" si="344"/>
        <v>0.29264999999999997</v>
      </c>
      <c r="H282" s="13">
        <v>281</v>
      </c>
      <c r="Q282" s="1">
        <v>1</v>
      </c>
      <c r="R282" s="6">
        <f t="shared" si="345"/>
        <v>0</v>
      </c>
      <c r="S282" s="6">
        <f t="shared" si="346"/>
        <v>0</v>
      </c>
      <c r="T282" s="6">
        <f t="shared" si="347"/>
        <v>0</v>
      </c>
      <c r="U282" s="6">
        <f t="shared" si="348"/>
        <v>0</v>
      </c>
      <c r="V282" s="6">
        <f t="shared" si="349"/>
        <v>0</v>
      </c>
      <c r="W282" s="6">
        <f t="shared" si="350"/>
        <v>0</v>
      </c>
      <c r="X282" s="17"/>
      <c r="Y282" s="17"/>
      <c r="Z282" s="17"/>
      <c r="AA282" s="17"/>
      <c r="AB282" s="17"/>
      <c r="AC282" s="17"/>
      <c r="AE282" s="16"/>
      <c r="AF282" s="16"/>
      <c r="AG282" s="16"/>
      <c r="AH282" s="16"/>
      <c r="AI282" s="16"/>
      <c r="AJ282" s="16"/>
      <c r="AL282" s="16"/>
      <c r="AM282" s="16"/>
      <c r="AN282" s="16"/>
      <c r="AO282" s="16"/>
      <c r="AP282" s="16"/>
      <c r="AQ282" s="16"/>
      <c r="BI282" s="1">
        <v>3</v>
      </c>
      <c r="BJ282" s="6">
        <f>SUM($R$5:R284)-$AB$2</f>
        <v>0.27422060000000315</v>
      </c>
      <c r="BK282" s="6">
        <f>SUM($R$5:S284)-$AB$2</f>
        <v>26.679446528000021</v>
      </c>
      <c r="BL282" s="6">
        <f>SUM($R$5:T284)-$AB$2</f>
        <v>92.69251134799994</v>
      </c>
      <c r="BM282" s="6">
        <f>SUM($R$5:U284)-$AB$2</f>
        <v>185.11080209599999</v>
      </c>
      <c r="BN282" s="6">
        <f>SUM($R$5:V284)-$AB$2</f>
        <v>317.13693173599967</v>
      </c>
      <c r="BO282" s="6">
        <f>SUM($R$5:W284)-$AB$2</f>
        <v>475.56828730399968</v>
      </c>
      <c r="BP282" s="16"/>
    </row>
    <row r="283" spans="1:68" ht="15" thickTop="1" thickBot="1" x14ac:dyDescent="0.5">
      <c r="A283" s="1">
        <v>2008</v>
      </c>
      <c r="B283" s="1">
        <v>1</v>
      </c>
      <c r="C283" s="1">
        <v>13</v>
      </c>
      <c r="D283" s="1">
        <v>5</v>
      </c>
      <c r="E283" s="1">
        <v>12</v>
      </c>
      <c r="F283" s="1">
        <v>0</v>
      </c>
      <c r="G283" s="13">
        <f t="shared" si="344"/>
        <v>0.29552999999999996</v>
      </c>
      <c r="H283" s="4">
        <v>282</v>
      </c>
      <c r="Q283" s="1">
        <v>2</v>
      </c>
      <c r="R283" s="6">
        <f t="shared" si="345"/>
        <v>0</v>
      </c>
      <c r="S283" s="6">
        <f t="shared" si="346"/>
        <v>0</v>
      </c>
      <c r="T283" s="6">
        <f t="shared" si="347"/>
        <v>0</v>
      </c>
      <c r="U283" s="6">
        <f t="shared" si="348"/>
        <v>0</v>
      </c>
      <c r="V283" s="6">
        <f t="shared" si="349"/>
        <v>0</v>
      </c>
      <c r="W283" s="6">
        <f t="shared" si="350"/>
        <v>0</v>
      </c>
      <c r="X283" s="17"/>
      <c r="Y283" s="17"/>
      <c r="Z283" s="17"/>
      <c r="AA283" s="17"/>
      <c r="AB283" s="17"/>
      <c r="AC283" s="17"/>
      <c r="AE283" s="16"/>
      <c r="AF283" s="16"/>
      <c r="AG283" s="16"/>
      <c r="AH283" s="16"/>
      <c r="AI283" s="16"/>
      <c r="AJ283" s="16"/>
      <c r="AL283" s="16"/>
      <c r="AM283" s="16"/>
      <c r="AN283" s="16"/>
      <c r="AO283" s="16"/>
      <c r="AP283" s="16"/>
      <c r="AQ283" s="16"/>
      <c r="BI283" s="1">
        <v>4</v>
      </c>
      <c r="BJ283" s="6">
        <f>SUM($R$5:R285)-$AB$2</f>
        <v>0.27422060000000315</v>
      </c>
      <c r="BK283" s="6">
        <f>SUM($R$5:S285)-$AB$2</f>
        <v>26.679446528000021</v>
      </c>
      <c r="BL283" s="6">
        <f>SUM($R$5:T285)-$AB$2</f>
        <v>92.69251134799994</v>
      </c>
      <c r="BM283" s="6">
        <f>SUM($R$5:U285)-$AB$2</f>
        <v>185.11080209599999</v>
      </c>
      <c r="BN283" s="6">
        <f>SUM($R$5:V285)-$AB$2</f>
        <v>317.13693173599967</v>
      </c>
      <c r="BO283" s="6">
        <f>SUM($R$5:W285)-$AB$2</f>
        <v>475.56828730399968</v>
      </c>
      <c r="BP283" s="16"/>
    </row>
    <row r="284" spans="1:68" ht="15" thickTop="1" thickBot="1" x14ac:dyDescent="0.5">
      <c r="A284" s="1">
        <v>2008</v>
      </c>
      <c r="B284" s="1">
        <v>1</v>
      </c>
      <c r="C284" s="1">
        <v>13</v>
      </c>
      <c r="D284" s="1">
        <v>6</v>
      </c>
      <c r="E284" s="1">
        <v>12.2</v>
      </c>
      <c r="F284" s="1">
        <v>0</v>
      </c>
      <c r="G284" s="13">
        <f t="shared" si="344"/>
        <v>0.29609999999999997</v>
      </c>
      <c r="H284" s="13">
        <v>283</v>
      </c>
      <c r="Q284" s="1">
        <v>3</v>
      </c>
      <c r="R284" s="6">
        <f t="shared" si="345"/>
        <v>0</v>
      </c>
      <c r="S284" s="6">
        <f t="shared" si="346"/>
        <v>0</v>
      </c>
      <c r="T284" s="6">
        <f t="shared" si="347"/>
        <v>0</v>
      </c>
      <c r="U284" s="6">
        <f t="shared" si="348"/>
        <v>0</v>
      </c>
      <c r="V284" s="6">
        <f t="shared" si="349"/>
        <v>0</v>
      </c>
      <c r="W284" s="6">
        <f t="shared" si="350"/>
        <v>0</v>
      </c>
      <c r="X284" s="17"/>
      <c r="Y284" s="17"/>
      <c r="Z284" s="17"/>
      <c r="AA284" s="17"/>
      <c r="AB284" s="17"/>
      <c r="AC284" s="17"/>
      <c r="AE284" s="16"/>
      <c r="AF284" s="16"/>
      <c r="AG284" s="16"/>
      <c r="AH284" s="16"/>
      <c r="AI284" s="16"/>
      <c r="AJ284" s="16"/>
      <c r="AL284" s="16"/>
      <c r="AM284" s="16"/>
      <c r="AN284" s="16"/>
      <c r="AO284" s="16"/>
      <c r="AP284" s="16"/>
      <c r="AQ284" s="16"/>
      <c r="BI284" s="1">
        <v>5</v>
      </c>
      <c r="BJ284" s="6">
        <f>SUM($R$5:R286)-$AB$2</f>
        <v>0.27422060000000315</v>
      </c>
      <c r="BK284" s="6">
        <f>SUM($R$5:S286)-$AB$2</f>
        <v>26.679446528000021</v>
      </c>
      <c r="BL284" s="6">
        <f>SUM($R$5:T286)-$AB$2</f>
        <v>92.69251134799994</v>
      </c>
      <c r="BM284" s="6">
        <f>SUM($R$5:U286)-$AB$2</f>
        <v>185.11080209599999</v>
      </c>
      <c r="BN284" s="6">
        <f>SUM($R$5:V286)-$AB$2</f>
        <v>317.13693173599967</v>
      </c>
      <c r="BO284" s="6">
        <f>SUM($R$5:W286)-$AB$2</f>
        <v>475.56828730399968</v>
      </c>
      <c r="BP284" s="16"/>
    </row>
    <row r="285" spans="1:68" ht="15" thickTop="1" thickBot="1" x14ac:dyDescent="0.5">
      <c r="A285" s="1">
        <v>2008</v>
      </c>
      <c r="B285" s="1">
        <v>1</v>
      </c>
      <c r="C285" s="1">
        <v>13</v>
      </c>
      <c r="D285" s="1">
        <v>7</v>
      </c>
      <c r="E285" s="1">
        <v>12.2</v>
      </c>
      <c r="F285" s="1">
        <v>0</v>
      </c>
      <c r="G285" s="13">
        <f t="shared" si="344"/>
        <v>0.29609999999999997</v>
      </c>
      <c r="H285" s="4">
        <v>284</v>
      </c>
      <c r="Q285" s="1">
        <v>4</v>
      </c>
      <c r="R285" s="6">
        <f t="shared" si="345"/>
        <v>0</v>
      </c>
      <c r="S285" s="6">
        <f t="shared" si="346"/>
        <v>0</v>
      </c>
      <c r="T285" s="6">
        <f t="shared" si="347"/>
        <v>0</v>
      </c>
      <c r="U285" s="6">
        <f t="shared" si="348"/>
        <v>0</v>
      </c>
      <c r="V285" s="6">
        <f t="shared" si="349"/>
        <v>0</v>
      </c>
      <c r="W285" s="6">
        <f t="shared" si="350"/>
        <v>0</v>
      </c>
      <c r="X285" s="17"/>
      <c r="Y285" s="17"/>
      <c r="Z285" s="17"/>
      <c r="AA285" s="17"/>
      <c r="AB285" s="17"/>
      <c r="AC285" s="17"/>
      <c r="AE285" s="16"/>
      <c r="AF285" s="16"/>
      <c r="AG285" s="16"/>
      <c r="AH285" s="16"/>
      <c r="AI285" s="16"/>
      <c r="AJ285" s="16"/>
      <c r="AL285" s="16"/>
      <c r="AM285" s="16"/>
      <c r="AN285" s="16"/>
      <c r="AO285" s="16"/>
      <c r="AP285" s="16"/>
      <c r="AQ285" s="16"/>
      <c r="BI285" s="1">
        <v>6</v>
      </c>
      <c r="BJ285" s="6">
        <f>SUM($R$5:R287)-$AB$2</f>
        <v>0.27422060000000315</v>
      </c>
      <c r="BK285" s="6">
        <f>SUM($R$5:S287)-$AB$2</f>
        <v>26.679446528000021</v>
      </c>
      <c r="BL285" s="6">
        <f>SUM($R$5:T287)-$AB$2</f>
        <v>92.69251134799994</v>
      </c>
      <c r="BM285" s="6">
        <f>SUM($R$5:U287)-$AB$2</f>
        <v>185.11080209599999</v>
      </c>
      <c r="BN285" s="6">
        <f>SUM($R$5:V287)-$AB$2</f>
        <v>317.13693173599967</v>
      </c>
      <c r="BO285" s="6">
        <f>SUM($R$5:W287)-$AB$2</f>
        <v>475.56828730399968</v>
      </c>
      <c r="BP285" s="16"/>
    </row>
    <row r="286" spans="1:68" ht="15" thickTop="1" thickBot="1" x14ac:dyDescent="0.5">
      <c r="A286" s="1">
        <v>2008</v>
      </c>
      <c r="B286" s="1">
        <v>1</v>
      </c>
      <c r="C286" s="1">
        <v>13</v>
      </c>
      <c r="D286" s="1">
        <v>8</v>
      </c>
      <c r="E286" s="1">
        <v>12.3</v>
      </c>
      <c r="F286" s="1">
        <v>0</v>
      </c>
      <c r="G286" s="13">
        <f t="shared" si="344"/>
        <v>0.29609999999999997</v>
      </c>
      <c r="H286" s="13">
        <v>285</v>
      </c>
      <c r="Q286" s="1">
        <v>5</v>
      </c>
      <c r="R286" s="6">
        <f t="shared" si="345"/>
        <v>0</v>
      </c>
      <c r="S286" s="6">
        <f t="shared" si="346"/>
        <v>0</v>
      </c>
      <c r="T286" s="6">
        <f t="shared" si="347"/>
        <v>0</v>
      </c>
      <c r="U286" s="6">
        <f t="shared" si="348"/>
        <v>0</v>
      </c>
      <c r="V286" s="6">
        <f t="shared" si="349"/>
        <v>0</v>
      </c>
      <c r="W286" s="6">
        <f t="shared" si="350"/>
        <v>0</v>
      </c>
      <c r="X286" s="17"/>
      <c r="Y286" s="17"/>
      <c r="Z286" s="17"/>
      <c r="AA286" s="17"/>
      <c r="AB286" s="17"/>
      <c r="AC286" s="17"/>
      <c r="AE286" s="16"/>
      <c r="AF286" s="16"/>
      <c r="AG286" s="16"/>
      <c r="AH286" s="16"/>
      <c r="AI286" s="16"/>
      <c r="AJ286" s="16"/>
      <c r="AL286" s="16"/>
      <c r="AM286" s="16"/>
      <c r="AN286" s="16"/>
      <c r="AO286" s="16"/>
      <c r="AP286" s="16"/>
      <c r="AQ286" s="16"/>
      <c r="BI286" s="1">
        <v>7</v>
      </c>
      <c r="BJ286" s="6">
        <f>SUM($R$5:R288)-$AB$2</f>
        <v>0.27422060000000315</v>
      </c>
      <c r="BK286" s="6">
        <f>SUM($R$5:S288)-$AB$2</f>
        <v>26.679446528000021</v>
      </c>
      <c r="BL286" s="6">
        <f>SUM($R$5:T288)-$AB$2</f>
        <v>92.69251134799994</v>
      </c>
      <c r="BM286" s="6">
        <f>SUM($R$5:U288)-$AB$2</f>
        <v>185.11080209599999</v>
      </c>
      <c r="BN286" s="6">
        <f>SUM($R$5:V288)-$AB$2</f>
        <v>317.13693173599967</v>
      </c>
      <c r="BO286" s="6">
        <f>SUM($R$5:W288)-$AB$2</f>
        <v>475.56828730399968</v>
      </c>
      <c r="BP286" s="16"/>
    </row>
    <row r="287" spans="1:68" ht="15" thickTop="1" thickBot="1" x14ac:dyDescent="0.5">
      <c r="A287" s="1">
        <v>2008</v>
      </c>
      <c r="B287" s="1">
        <v>1</v>
      </c>
      <c r="C287" s="1">
        <v>13</v>
      </c>
      <c r="D287" s="1">
        <v>9</v>
      </c>
      <c r="E287" s="1">
        <v>12.3</v>
      </c>
      <c r="F287" s="1">
        <v>19.11</v>
      </c>
      <c r="G287" s="13">
        <f t="shared" si="344"/>
        <v>0.29609999999999997</v>
      </c>
      <c r="H287" s="4">
        <v>286</v>
      </c>
      <c r="Q287" s="1">
        <v>6</v>
      </c>
      <c r="R287" s="6">
        <f t="shared" si="345"/>
        <v>0</v>
      </c>
      <c r="S287" s="6">
        <f t="shared" si="346"/>
        <v>0</v>
      </c>
      <c r="T287" s="6">
        <f t="shared" si="347"/>
        <v>0</v>
      </c>
      <c r="U287" s="6">
        <f t="shared" si="348"/>
        <v>0</v>
      </c>
      <c r="V287" s="6">
        <f t="shared" si="349"/>
        <v>0</v>
      </c>
      <c r="W287" s="6">
        <f t="shared" si="350"/>
        <v>0</v>
      </c>
      <c r="X287" s="17"/>
      <c r="Y287" s="17"/>
      <c r="Z287" s="17"/>
      <c r="AA287" s="17"/>
      <c r="AB287" s="17"/>
      <c r="AC287" s="17"/>
      <c r="AE287" s="16"/>
      <c r="AF287" s="16"/>
      <c r="AG287" s="16"/>
      <c r="AH287" s="16"/>
      <c r="AI287" s="16"/>
      <c r="AJ287" s="16"/>
      <c r="AL287" s="16"/>
      <c r="AM287" s="16"/>
      <c r="AN287" s="16"/>
      <c r="AO287" s="16"/>
      <c r="AP287" s="16"/>
      <c r="AQ287" s="16"/>
      <c r="BI287" s="1">
        <v>8</v>
      </c>
      <c r="BJ287" s="6">
        <f>SUM($R$5:R289)-$AB$2</f>
        <v>0.27422060000000315</v>
      </c>
      <c r="BK287" s="6">
        <f>SUM($R$5:S289)-$AB$2</f>
        <v>26.679446528000021</v>
      </c>
      <c r="BL287" s="6">
        <f>SUM($R$5:T289)-$AB$2</f>
        <v>92.69251134799994</v>
      </c>
      <c r="BM287" s="6">
        <f>SUM($R$5:U289)-$AB$2</f>
        <v>185.11080209599999</v>
      </c>
      <c r="BN287" s="6">
        <f>SUM($R$5:V289)-$AB$2</f>
        <v>317.13693173599967</v>
      </c>
      <c r="BO287" s="6">
        <f>SUM($R$5:W289)-$AB$2</f>
        <v>475.56828730399968</v>
      </c>
      <c r="BP287" s="16"/>
    </row>
    <row r="288" spans="1:68" ht="15" thickTop="1" thickBot="1" x14ac:dyDescent="0.5">
      <c r="A288" s="1">
        <v>2008</v>
      </c>
      <c r="B288" s="1">
        <v>1</v>
      </c>
      <c r="C288" s="1">
        <v>13</v>
      </c>
      <c r="D288" s="1">
        <v>10</v>
      </c>
      <c r="E288" s="1">
        <v>12.6</v>
      </c>
      <c r="F288" s="1">
        <v>76.97</v>
      </c>
      <c r="G288" s="13">
        <f t="shared" si="344"/>
        <v>0.27699000000000001</v>
      </c>
      <c r="H288" s="13">
        <v>287</v>
      </c>
      <c r="Q288" s="1">
        <v>7</v>
      </c>
      <c r="R288" s="6">
        <f t="shared" si="345"/>
        <v>0</v>
      </c>
      <c r="S288" s="6">
        <f t="shared" si="346"/>
        <v>0</v>
      </c>
      <c r="T288" s="6">
        <f t="shared" si="347"/>
        <v>0</v>
      </c>
      <c r="U288" s="6">
        <f t="shared" si="348"/>
        <v>0</v>
      </c>
      <c r="V288" s="6">
        <f t="shared" si="349"/>
        <v>0</v>
      </c>
      <c r="W288" s="6">
        <f t="shared" si="350"/>
        <v>0</v>
      </c>
      <c r="X288" s="17"/>
      <c r="Y288" s="17"/>
      <c r="Z288" s="17"/>
      <c r="AA288" s="17"/>
      <c r="AB288" s="17"/>
      <c r="AC288" s="17"/>
      <c r="AE288" s="16"/>
      <c r="AF288" s="16"/>
      <c r="AG288" s="16"/>
      <c r="AH288" s="16"/>
      <c r="AI288" s="16"/>
      <c r="AJ288" s="16"/>
      <c r="AL288" s="16"/>
      <c r="AM288" s="16"/>
      <c r="AN288" s="16"/>
      <c r="AO288" s="16"/>
      <c r="AP288" s="16"/>
      <c r="AQ288" s="16"/>
      <c r="BI288" s="1">
        <v>9</v>
      </c>
      <c r="BJ288" s="6">
        <f>SUM($R$5:R290)-$AB$2</f>
        <v>0.2853044000000029</v>
      </c>
      <c r="BK288" s="6">
        <f>SUM($R$5:S290)-$AB$2</f>
        <v>26.733535472000021</v>
      </c>
      <c r="BL288" s="6">
        <f>SUM($R$5:T290)-$AB$2</f>
        <v>92.85411315199994</v>
      </c>
      <c r="BM288" s="6">
        <f>SUM($R$5:U290)-$AB$2</f>
        <v>185.42292190399999</v>
      </c>
      <c r="BN288" s="6">
        <f>SUM($R$5:V290)-$AB$2</f>
        <v>317.66407726399967</v>
      </c>
      <c r="BO288" s="6">
        <f>SUM($R$5:W290)-$AB$2</f>
        <v>476.35346369599966</v>
      </c>
      <c r="BP288" s="16"/>
    </row>
    <row r="289" spans="1:68" ht="15" thickTop="1" thickBot="1" x14ac:dyDescent="0.5">
      <c r="A289" s="1">
        <v>2008</v>
      </c>
      <c r="B289" s="1">
        <v>1</v>
      </c>
      <c r="C289" s="1">
        <v>13</v>
      </c>
      <c r="D289" s="1">
        <v>11</v>
      </c>
      <c r="E289" s="1">
        <v>12.9</v>
      </c>
      <c r="F289" s="1">
        <v>52.4</v>
      </c>
      <c r="G289" s="13">
        <f t="shared" si="344"/>
        <v>0.20001999999999998</v>
      </c>
      <c r="H289" s="4">
        <v>288</v>
      </c>
      <c r="Q289" s="1">
        <v>8</v>
      </c>
      <c r="R289" s="6">
        <f t="shared" si="345"/>
        <v>0</v>
      </c>
      <c r="S289" s="6">
        <f t="shared" si="346"/>
        <v>0</v>
      </c>
      <c r="T289" s="6">
        <f t="shared" si="347"/>
        <v>0</v>
      </c>
      <c r="U289" s="6">
        <f t="shared" si="348"/>
        <v>0</v>
      </c>
      <c r="V289" s="6">
        <f t="shared" si="349"/>
        <v>0</v>
      </c>
      <c r="W289" s="6">
        <f t="shared" si="350"/>
        <v>0</v>
      </c>
      <c r="X289" s="17"/>
      <c r="Y289" s="17"/>
      <c r="Z289" s="17"/>
      <c r="AA289" s="17"/>
      <c r="AB289" s="17"/>
      <c r="AC289" s="17"/>
      <c r="AE289" s="16"/>
      <c r="AF289" s="16"/>
      <c r="AG289" s="16"/>
      <c r="AH289" s="16"/>
      <c r="AI289" s="16"/>
      <c r="AJ289" s="16"/>
      <c r="AL289" s="16"/>
      <c r="AM289" s="16"/>
      <c r="AN289" s="16"/>
      <c r="AO289" s="16"/>
      <c r="AP289" s="16"/>
      <c r="AQ289" s="16"/>
      <c r="BI289" s="1">
        <v>10</v>
      </c>
      <c r="BJ289" s="6">
        <f>SUM($R$5:R291)-$AB$2</f>
        <v>0.32994700000000332</v>
      </c>
      <c r="BK289" s="6">
        <f>SUM($R$5:S291)-$AB$2</f>
        <v>26.951391360000024</v>
      </c>
      <c r="BL289" s="6">
        <f>SUM($R$5:T291)-$AB$2</f>
        <v>93.505002259999941</v>
      </c>
      <c r="BM289" s="6">
        <f>SUM($R$5:U291)-$AB$2</f>
        <v>186.68005751999999</v>
      </c>
      <c r="BN289" s="6">
        <f>SUM($R$5:V291)-$AB$2</f>
        <v>319.7872793199997</v>
      </c>
      <c r="BO289" s="6">
        <f>SUM($R$5:W291)-$AB$2</f>
        <v>479.51594547999969</v>
      </c>
      <c r="BP289" s="16"/>
    </row>
    <row r="290" spans="1:68" ht="15" thickTop="1" thickBot="1" x14ac:dyDescent="0.5">
      <c r="A290" s="1">
        <v>2008</v>
      </c>
      <c r="B290" s="1">
        <v>1</v>
      </c>
      <c r="C290" s="1">
        <v>13</v>
      </c>
      <c r="D290" s="1">
        <v>12</v>
      </c>
      <c r="E290" s="1">
        <v>13.8</v>
      </c>
      <c r="F290" s="1">
        <v>40.159999999999997</v>
      </c>
      <c r="G290" s="13">
        <f t="shared" si="344"/>
        <v>0.14761999999999997</v>
      </c>
      <c r="H290" s="13">
        <v>289</v>
      </c>
      <c r="Q290" s="1">
        <v>9</v>
      </c>
      <c r="R290" s="6">
        <f t="shared" si="345"/>
        <v>1.1083799999999998E-2</v>
      </c>
      <c r="S290" s="6">
        <f t="shared" si="346"/>
        <v>4.3005143999999995E-2</v>
      </c>
      <c r="T290" s="6">
        <f t="shared" si="347"/>
        <v>0.10751285999999997</v>
      </c>
      <c r="U290" s="6">
        <f t="shared" si="348"/>
        <v>0.15051800399999998</v>
      </c>
      <c r="V290" s="6">
        <f t="shared" si="349"/>
        <v>0.21502571999999995</v>
      </c>
      <c r="W290" s="6">
        <f t="shared" si="350"/>
        <v>0.25803086399999997</v>
      </c>
      <c r="X290" s="17"/>
      <c r="Y290" s="17"/>
      <c r="Z290" s="17"/>
      <c r="AA290" s="17"/>
      <c r="AB290" s="17"/>
      <c r="AC290" s="17"/>
      <c r="AE290" s="16"/>
      <c r="AF290" s="16"/>
      <c r="AG290" s="16"/>
      <c r="AH290" s="16"/>
      <c r="AI290" s="16"/>
      <c r="AJ290" s="16"/>
      <c r="AL290" s="16"/>
      <c r="AM290" s="16"/>
      <c r="AN290" s="16"/>
      <c r="AO290" s="16"/>
      <c r="AP290" s="16"/>
      <c r="AQ290" s="16"/>
      <c r="BI290" s="1">
        <v>11</v>
      </c>
      <c r="BJ290" s="6">
        <f>SUM($R$5:R292)-$AB$2</f>
        <v>0.3603390000000033</v>
      </c>
      <c r="BK290" s="6">
        <f>SUM($R$5:S292)-$AB$2</f>
        <v>27.099704320000022</v>
      </c>
      <c r="BL290" s="6">
        <f>SUM($R$5:T292)-$AB$2</f>
        <v>93.948117619999948</v>
      </c>
      <c r="BM290" s="6">
        <f>SUM($R$5:U292)-$AB$2</f>
        <v>187.53589624</v>
      </c>
      <c r="BN290" s="6">
        <f>SUM($R$5:V292)-$AB$2</f>
        <v>321.23272283999967</v>
      </c>
      <c r="BO290" s="6">
        <f>SUM($R$5:W292)-$AB$2</f>
        <v>481.66891475999967</v>
      </c>
      <c r="BP290" s="16"/>
    </row>
    <row r="291" spans="1:68" ht="15" thickTop="1" thickBot="1" x14ac:dyDescent="0.5">
      <c r="A291" s="1">
        <v>2008</v>
      </c>
      <c r="B291" s="1">
        <v>1</v>
      </c>
      <c r="C291" s="1">
        <v>13</v>
      </c>
      <c r="D291" s="1">
        <v>13</v>
      </c>
      <c r="E291" s="1">
        <v>14</v>
      </c>
      <c r="F291" s="1">
        <v>29.9</v>
      </c>
      <c r="G291" s="13">
        <f t="shared" si="344"/>
        <v>0.10745999999999999</v>
      </c>
      <c r="H291" s="4">
        <v>290</v>
      </c>
      <c r="Q291" s="1">
        <v>10</v>
      </c>
      <c r="R291" s="6">
        <f t="shared" si="345"/>
        <v>4.4642599999999998E-2</v>
      </c>
      <c r="S291" s="6">
        <f t="shared" si="346"/>
        <v>0.17321328799999997</v>
      </c>
      <c r="T291" s="6">
        <f t="shared" si="347"/>
        <v>0.43303321999999994</v>
      </c>
      <c r="U291" s="6">
        <f t="shared" si="348"/>
        <v>0.60624650799999991</v>
      </c>
      <c r="V291" s="6">
        <f t="shared" si="349"/>
        <v>0.86606643999999988</v>
      </c>
      <c r="W291" s="6">
        <f t="shared" si="350"/>
        <v>1.0392797279999999</v>
      </c>
      <c r="X291" s="17"/>
      <c r="Y291" s="17"/>
      <c r="Z291" s="17"/>
      <c r="AA291" s="17"/>
      <c r="AB291" s="17"/>
      <c r="AC291" s="17"/>
      <c r="AE291" s="16"/>
      <c r="AF291" s="16"/>
      <c r="AG291" s="16"/>
      <c r="AH291" s="16"/>
      <c r="AI291" s="16"/>
      <c r="AJ291" s="16"/>
      <c r="AL291" s="16"/>
      <c r="AM291" s="16"/>
      <c r="AN291" s="16"/>
      <c r="AO291" s="16"/>
      <c r="AP291" s="16"/>
      <c r="AQ291" s="16"/>
      <c r="BI291" s="1">
        <v>12</v>
      </c>
      <c r="BJ291" s="6">
        <f t="shared" ref="BJ291" si="381">R293-$AB$2</f>
        <v>-6.5079571999999999</v>
      </c>
      <c r="BK291" s="6">
        <f t="shared" ref="BK291" si="382">S293-$AB$2</f>
        <v>-6.440873936</v>
      </c>
      <c r="BL291" s="6">
        <f t="shared" ref="BL291" si="383">T293-$AB$2</f>
        <v>-6.3053098399999996</v>
      </c>
      <c r="BM291" s="6">
        <f t="shared" ref="BM291" si="384">U293-$AB$2</f>
        <v>-6.2149337759999996</v>
      </c>
      <c r="BN291" s="6">
        <f t="shared" ref="BN291" si="385">V293-$AB$2</f>
        <v>-6.0793696800000001</v>
      </c>
      <c r="BO291" s="6">
        <f t="shared" ref="BO291" si="386">W293-$AB$2</f>
        <v>-5.9889936160000001</v>
      </c>
      <c r="BP291" s="16"/>
    </row>
    <row r="292" spans="1:68" ht="15" thickTop="1" thickBot="1" x14ac:dyDescent="0.5">
      <c r="A292" s="1">
        <v>2008</v>
      </c>
      <c r="B292" s="1">
        <v>1</v>
      </c>
      <c r="C292" s="1">
        <v>13</v>
      </c>
      <c r="D292" s="1">
        <v>14</v>
      </c>
      <c r="E292" s="1">
        <v>14.1</v>
      </c>
      <c r="F292" s="1">
        <v>34.54</v>
      </c>
      <c r="G292" s="13">
        <f t="shared" si="344"/>
        <v>7.755999999999999E-2</v>
      </c>
      <c r="H292" s="13">
        <v>291</v>
      </c>
      <c r="Q292" s="1">
        <v>11</v>
      </c>
      <c r="R292" s="6">
        <f t="shared" si="345"/>
        <v>3.0391999999999995E-2</v>
      </c>
      <c r="S292" s="6">
        <f t="shared" si="346"/>
        <v>0.11792095999999998</v>
      </c>
      <c r="T292" s="6">
        <f t="shared" si="347"/>
        <v>0.29480239999999991</v>
      </c>
      <c r="U292" s="6">
        <f t="shared" si="348"/>
        <v>0.41272335999999998</v>
      </c>
      <c r="V292" s="6">
        <f t="shared" si="349"/>
        <v>0.58960479999999982</v>
      </c>
      <c r="W292" s="6">
        <f t="shared" si="350"/>
        <v>0.70752576</v>
      </c>
      <c r="X292" s="17"/>
      <c r="Y292" s="17"/>
      <c r="Z292" s="17"/>
      <c r="AA292" s="17"/>
      <c r="AB292" s="17"/>
      <c r="AC292" s="17"/>
      <c r="AE292" s="16"/>
      <c r="AF292" s="16"/>
      <c r="AG292" s="16"/>
      <c r="AH292" s="16"/>
      <c r="AI292" s="16"/>
      <c r="AJ292" s="16"/>
      <c r="AL292" s="16"/>
      <c r="AM292" s="16"/>
      <c r="AN292" s="16"/>
      <c r="AO292" s="16"/>
      <c r="AP292" s="16"/>
      <c r="AQ292" s="16"/>
      <c r="BI292" s="1">
        <v>13</v>
      </c>
      <c r="BJ292" s="6">
        <f>SUM($R$5:R294)-$AB$2</f>
        <v>0.4009738000000036</v>
      </c>
      <c r="BK292" s="6">
        <f>SUM($R$5:S294)-$AB$2</f>
        <v>27.298002144000016</v>
      </c>
      <c r="BL292" s="6">
        <f>SUM($R$5:T294)-$AB$2</f>
        <v>94.540573003999938</v>
      </c>
      <c r="BM292" s="6">
        <f>SUM($R$5:U294)-$AB$2</f>
        <v>188.68017220799999</v>
      </c>
      <c r="BN292" s="6">
        <f>SUM($R$5:V294)-$AB$2</f>
        <v>323.16531392799959</v>
      </c>
      <c r="BO292" s="6">
        <f>SUM($R$5:W294)-$AB$2</f>
        <v>484.54748399199957</v>
      </c>
      <c r="BP292" s="16"/>
    </row>
    <row r="293" spans="1:68" ht="15" thickTop="1" thickBot="1" x14ac:dyDescent="0.5">
      <c r="A293" s="1">
        <v>2008</v>
      </c>
      <c r="B293" s="1">
        <v>1</v>
      </c>
      <c r="C293" s="1">
        <v>13</v>
      </c>
      <c r="D293" s="1">
        <v>15</v>
      </c>
      <c r="E293" s="1">
        <v>14.2</v>
      </c>
      <c r="F293" s="1">
        <v>39.57</v>
      </c>
      <c r="G293" s="13">
        <f t="shared" si="344"/>
        <v>4.3020000000000003E-2</v>
      </c>
      <c r="H293" s="4">
        <v>292</v>
      </c>
      <c r="Q293" s="1">
        <v>12</v>
      </c>
      <c r="R293" s="6">
        <f t="shared" si="345"/>
        <v>2.3292799999999995E-2</v>
      </c>
      <c r="S293" s="6">
        <f t="shared" si="346"/>
        <v>9.0376063999999992E-2</v>
      </c>
      <c r="T293" s="6">
        <f t="shared" si="347"/>
        <v>0.22594015999999995</v>
      </c>
      <c r="U293" s="6">
        <f t="shared" si="348"/>
        <v>0.31631622399999998</v>
      </c>
      <c r="V293" s="6">
        <f t="shared" si="349"/>
        <v>0.45188031999999989</v>
      </c>
      <c r="W293" s="6">
        <f t="shared" si="350"/>
        <v>0.54225638399999987</v>
      </c>
      <c r="X293" s="17">
        <f t="shared" ref="X293" si="387">SUM(R293:R317)-$AB$2</f>
        <v>-6.0967545999999997</v>
      </c>
      <c r="Y293" s="17">
        <f t="shared" ref="Y293" si="388">SUM(S293:S317)-$AB$2</f>
        <v>-4.8454078480000007</v>
      </c>
      <c r="Z293" s="17">
        <f t="shared" ref="Z293" si="389">SUM(T293:T317)-$AB$2</f>
        <v>-2.3166446199999999</v>
      </c>
      <c r="AA293" s="17">
        <f t="shared" ref="AA293" si="390">SUM(U293:U317)-$AB$2</f>
        <v>-0.63080246800000062</v>
      </c>
      <c r="AB293" s="17">
        <f t="shared" ref="AB293" si="391">SUM(V293:V317)-$AB$2</f>
        <v>1.8979607600000001</v>
      </c>
      <c r="AC293" s="17">
        <f t="shared" ref="AC293" si="392">SUM(W293:W317)-$AB$2</f>
        <v>3.5838029119999995</v>
      </c>
      <c r="AE293" s="16">
        <f t="shared" ref="AE293" si="393">IF(X293&gt;0,1,0)</f>
        <v>0</v>
      </c>
      <c r="AF293" s="16">
        <f t="shared" ref="AF293" si="394">IF(Y293&gt;0,1,0)</f>
        <v>0</v>
      </c>
      <c r="AG293" s="16">
        <f t="shared" ref="AG293" si="395">IF(Z293&gt;0,1,0)</f>
        <v>0</v>
      </c>
      <c r="AH293" s="16">
        <f t="shared" ref="AH293" si="396">IF(AA293&gt;0,1,0)</f>
        <v>0</v>
      </c>
      <c r="AI293" s="16">
        <f t="shared" ref="AI293" si="397">IF(AB293&gt;0,1,0)</f>
        <v>1</v>
      </c>
      <c r="AJ293" s="16">
        <f t="shared" ref="AJ293" si="398">IF(AC293&gt;0,1,0)</f>
        <v>1</v>
      </c>
      <c r="AL293" s="16">
        <f t="shared" ref="AL293" si="399">IF(X293&lt;0,ABS(X293*$AP$1),0)</f>
        <v>0</v>
      </c>
      <c r="AM293" s="16">
        <f t="shared" ref="AM293" si="400">IF(Y293&lt;0,ABS(Y293*$AP$1),0)</f>
        <v>0</v>
      </c>
      <c r="AN293" s="16">
        <f t="shared" ref="AN293" si="401">IF(Z293&lt;0,ABS(Z293*$AP$1),0)</f>
        <v>0</v>
      </c>
      <c r="AO293" s="16">
        <f t="shared" ref="AO293" si="402">IF(AA293&lt;0,ABS(AA293*$AP$1),0)</f>
        <v>0</v>
      </c>
      <c r="AP293" s="16">
        <f t="shared" ref="AP293" si="403">IF(AB293&lt;0,ABS(AB293*$AP$1),0)</f>
        <v>0</v>
      </c>
      <c r="AQ293" s="16">
        <f t="shared" ref="AQ293" si="404">IF(AC293&lt;0,ABS(AC293*$AP$1),0)</f>
        <v>0</v>
      </c>
      <c r="BI293" s="1">
        <v>14</v>
      </c>
      <c r="BJ293" s="6">
        <f>SUM($R$5:R295)-$AB$2</f>
        <v>0.42100700000000391</v>
      </c>
      <c r="BK293" s="6">
        <f>SUM($R$5:S295)-$AB$2</f>
        <v>27.395764160000013</v>
      </c>
      <c r="BL293" s="6">
        <f>SUM($R$5:T295)-$AB$2</f>
        <v>94.832657059999946</v>
      </c>
      <c r="BM293" s="6">
        <f>SUM($R$5:U295)-$AB$2</f>
        <v>189.24430711999997</v>
      </c>
      <c r="BN293" s="6">
        <f>SUM($R$5:V295)-$AB$2</f>
        <v>324.11809291999958</v>
      </c>
      <c r="BO293" s="6">
        <f>SUM($R$5:W295)-$AB$2</f>
        <v>485.96663587999956</v>
      </c>
      <c r="BP293" s="16"/>
    </row>
    <row r="294" spans="1:68" ht="15" thickTop="1" thickBot="1" x14ac:dyDescent="0.5">
      <c r="A294" s="1">
        <v>2008</v>
      </c>
      <c r="B294" s="1">
        <v>1</v>
      </c>
      <c r="C294" s="1">
        <v>13</v>
      </c>
      <c r="D294" s="1">
        <v>16</v>
      </c>
      <c r="E294" s="1">
        <v>14.5</v>
      </c>
      <c r="F294" s="1">
        <v>2.88</v>
      </c>
      <c r="G294" s="13">
        <f t="shared" si="344"/>
        <v>3.4499999999999999E-3</v>
      </c>
      <c r="H294" s="13">
        <v>293</v>
      </c>
      <c r="Q294" s="1">
        <v>13</v>
      </c>
      <c r="R294" s="6">
        <f t="shared" si="345"/>
        <v>1.7342E-2</v>
      </c>
      <c r="S294" s="6">
        <f t="shared" si="346"/>
        <v>6.7286959999999993E-2</v>
      </c>
      <c r="T294" s="6">
        <f t="shared" si="347"/>
        <v>0.16821739999999996</v>
      </c>
      <c r="U294" s="6">
        <f t="shared" si="348"/>
        <v>0.23550436</v>
      </c>
      <c r="V294" s="6">
        <f t="shared" si="349"/>
        <v>0.33643479999999992</v>
      </c>
      <c r="W294" s="6">
        <f t="shared" si="350"/>
        <v>0.40372176000000004</v>
      </c>
      <c r="X294" s="17"/>
      <c r="Y294" s="17"/>
      <c r="Z294" s="17"/>
      <c r="AA294" s="17"/>
      <c r="AB294" s="17"/>
      <c r="AC294" s="17"/>
      <c r="AE294" s="16"/>
      <c r="AF294" s="16"/>
      <c r="AG294" s="16"/>
      <c r="AH294" s="16"/>
      <c r="AI294" s="16"/>
      <c r="AJ294" s="16"/>
      <c r="AL294" s="16"/>
      <c r="AM294" s="16"/>
      <c r="AN294" s="16"/>
      <c r="AO294" s="16"/>
      <c r="AP294" s="16"/>
      <c r="AQ294" s="16"/>
      <c r="BI294" s="1">
        <v>15</v>
      </c>
      <c r="BJ294" s="6">
        <f>SUM($R$5:R296)-$AB$2</f>
        <v>0.44395760000000362</v>
      </c>
      <c r="BK294" s="6">
        <f>SUM($R$5:S296)-$AB$2</f>
        <v>27.507763088000011</v>
      </c>
      <c r="BL294" s="6">
        <f>SUM($R$5:T296)-$AB$2</f>
        <v>95.167276807999954</v>
      </c>
      <c r="BM294" s="6">
        <f>SUM($R$5:U296)-$AB$2</f>
        <v>189.89059601599996</v>
      </c>
      <c r="BN294" s="6">
        <f>SUM($R$5:V296)-$AB$2</f>
        <v>325.20962345599958</v>
      </c>
      <c r="BO294" s="6">
        <f>SUM($R$5:W296)-$AB$2</f>
        <v>487.59245638399955</v>
      </c>
      <c r="BP294" s="16"/>
    </row>
    <row r="295" spans="1:68" ht="15" thickTop="1" thickBot="1" x14ac:dyDescent="0.5">
      <c r="A295" s="1">
        <v>2008</v>
      </c>
      <c r="B295" s="1">
        <v>1</v>
      </c>
      <c r="C295" s="1">
        <v>13</v>
      </c>
      <c r="D295" s="1">
        <v>17</v>
      </c>
      <c r="E295" s="1">
        <v>14.5</v>
      </c>
      <c r="F295" s="1">
        <v>0.56999999999999995</v>
      </c>
      <c r="G295" s="13">
        <f t="shared" si="344"/>
        <v>5.6999999999999998E-4</v>
      </c>
      <c r="H295" s="4">
        <v>294</v>
      </c>
      <c r="Q295" s="1">
        <v>14</v>
      </c>
      <c r="R295" s="6">
        <f t="shared" si="345"/>
        <v>2.0033199999999998E-2</v>
      </c>
      <c r="S295" s="6">
        <f t="shared" si="346"/>
        <v>7.7728815999999978E-2</v>
      </c>
      <c r="T295" s="6">
        <f t="shared" si="347"/>
        <v>0.19432203999999995</v>
      </c>
      <c r="U295" s="6">
        <f t="shared" si="348"/>
        <v>0.27205085599999995</v>
      </c>
      <c r="V295" s="6">
        <f t="shared" si="349"/>
        <v>0.38864407999999989</v>
      </c>
      <c r="W295" s="6">
        <f t="shared" si="350"/>
        <v>0.46637289599999998</v>
      </c>
      <c r="X295" s="17"/>
      <c r="Y295" s="17"/>
      <c r="Z295" s="17"/>
      <c r="AA295" s="17"/>
      <c r="AB295" s="17"/>
      <c r="AC295" s="17"/>
      <c r="AE295" s="16"/>
      <c r="AF295" s="16"/>
      <c r="AG295" s="16"/>
      <c r="AH295" s="16"/>
      <c r="AI295" s="16"/>
      <c r="AJ295" s="16"/>
      <c r="AL295" s="16"/>
      <c r="AM295" s="16"/>
      <c r="AN295" s="16"/>
      <c r="AO295" s="16"/>
      <c r="AP295" s="16"/>
      <c r="AQ295" s="16"/>
      <c r="BI295" s="1">
        <v>16</v>
      </c>
      <c r="BJ295" s="6">
        <f>SUM($R$5:R297)-$AB$2</f>
        <v>0.44562800000000369</v>
      </c>
      <c r="BK295" s="6">
        <f>SUM($R$5:S297)-$AB$2</f>
        <v>27.515914640000013</v>
      </c>
      <c r="BL295" s="6">
        <f>SUM($R$5:T297)-$AB$2</f>
        <v>95.19163123999995</v>
      </c>
      <c r="BM295" s="6">
        <f>SUM($R$5:U297)-$AB$2</f>
        <v>189.93763447999996</v>
      </c>
      <c r="BN295" s="6">
        <f>SUM($R$5:V297)-$AB$2</f>
        <v>325.28906767999956</v>
      </c>
      <c r="BO295" s="6">
        <f>SUM($R$5:W297)-$AB$2</f>
        <v>487.71078751999954</v>
      </c>
      <c r="BP295" s="16"/>
    </row>
    <row r="296" spans="1:68" ht="15" thickTop="1" thickBot="1" x14ac:dyDescent="0.5">
      <c r="A296" s="1">
        <v>2008</v>
      </c>
      <c r="B296" s="1">
        <v>1</v>
      </c>
      <c r="C296" s="1">
        <v>13</v>
      </c>
      <c r="D296" s="1">
        <v>18</v>
      </c>
      <c r="E296" s="1">
        <v>13.7</v>
      </c>
      <c r="F296" s="1">
        <v>0</v>
      </c>
      <c r="G296" s="13">
        <f t="shared" si="344"/>
        <v>0</v>
      </c>
      <c r="H296" s="13">
        <v>295</v>
      </c>
      <c r="Q296" s="1">
        <v>15</v>
      </c>
      <c r="R296" s="6">
        <f t="shared" si="345"/>
        <v>2.2950599999999998E-2</v>
      </c>
      <c r="S296" s="6">
        <f t="shared" si="346"/>
        <v>8.9048327999999982E-2</v>
      </c>
      <c r="T296" s="6">
        <f t="shared" si="347"/>
        <v>0.22262081999999994</v>
      </c>
      <c r="U296" s="6">
        <f t="shared" si="348"/>
        <v>0.31166914799999995</v>
      </c>
      <c r="V296" s="6">
        <f t="shared" si="349"/>
        <v>0.44524163999999988</v>
      </c>
      <c r="W296" s="6">
        <f t="shared" si="350"/>
        <v>0.53428996799999995</v>
      </c>
      <c r="X296" s="17"/>
      <c r="Y296" s="17"/>
      <c r="Z296" s="17"/>
      <c r="AA296" s="17"/>
      <c r="AB296" s="17"/>
      <c r="AC296" s="17"/>
      <c r="AE296" s="16"/>
      <c r="AF296" s="16"/>
      <c r="AG296" s="16"/>
      <c r="AH296" s="16"/>
      <c r="AI296" s="16"/>
      <c r="AJ296" s="16"/>
      <c r="AL296" s="16"/>
      <c r="AM296" s="16"/>
      <c r="AN296" s="16"/>
      <c r="AO296" s="16"/>
      <c r="AP296" s="16"/>
      <c r="AQ296" s="16"/>
      <c r="BI296" s="1">
        <v>17</v>
      </c>
      <c r="BJ296" s="6">
        <f>SUM($R$5:R298)-$AB$2</f>
        <v>0.44595860000000354</v>
      </c>
      <c r="BK296" s="6">
        <f>SUM($R$5:S298)-$AB$2</f>
        <v>27.51752796800001</v>
      </c>
      <c r="BL296" s="6">
        <f>SUM($R$5:T298)-$AB$2</f>
        <v>95.196451387999957</v>
      </c>
      <c r="BM296" s="6">
        <f>SUM($R$5:U298)-$AB$2</f>
        <v>189.94694417599999</v>
      </c>
      <c r="BN296" s="6">
        <f>SUM($R$5:V298)-$AB$2</f>
        <v>325.30479101599951</v>
      </c>
      <c r="BO296" s="6">
        <f>SUM($R$5:W298)-$AB$2</f>
        <v>487.73420722399948</v>
      </c>
      <c r="BP296" s="16"/>
    </row>
    <row r="297" spans="1:68" ht="15" thickTop="1" thickBot="1" x14ac:dyDescent="0.5">
      <c r="A297" s="1">
        <v>2008</v>
      </c>
      <c r="B297" s="1">
        <v>1</v>
      </c>
      <c r="C297" s="1">
        <v>13</v>
      </c>
      <c r="D297" s="1">
        <v>19</v>
      </c>
      <c r="E297" s="1">
        <v>13.5</v>
      </c>
      <c r="F297" s="1">
        <v>0</v>
      </c>
      <c r="G297" s="13">
        <f t="shared" si="344"/>
        <v>0</v>
      </c>
      <c r="H297" s="4">
        <v>296</v>
      </c>
      <c r="Q297" s="1">
        <v>16</v>
      </c>
      <c r="R297" s="6">
        <f t="shared" si="345"/>
        <v>1.6703999999999998E-3</v>
      </c>
      <c r="S297" s="6">
        <f t="shared" si="346"/>
        <v>6.4811519999999996E-3</v>
      </c>
      <c r="T297" s="6">
        <f t="shared" si="347"/>
        <v>1.6202879999999996E-2</v>
      </c>
      <c r="U297" s="6">
        <f t="shared" si="348"/>
        <v>2.2684032E-2</v>
      </c>
      <c r="V297" s="6">
        <f t="shared" si="349"/>
        <v>3.2405759999999992E-2</v>
      </c>
      <c r="W297" s="6">
        <f t="shared" si="350"/>
        <v>3.8886912000000003E-2</v>
      </c>
      <c r="X297" s="17"/>
      <c r="Y297" s="17"/>
      <c r="Z297" s="17"/>
      <c r="AA297" s="17"/>
      <c r="AB297" s="17"/>
      <c r="AC297" s="17"/>
      <c r="AE297" s="16"/>
      <c r="AF297" s="16"/>
      <c r="AG297" s="16"/>
      <c r="AH297" s="16"/>
      <c r="AI297" s="16"/>
      <c r="AJ297" s="16"/>
      <c r="AL297" s="16"/>
      <c r="AM297" s="16"/>
      <c r="AN297" s="16"/>
      <c r="AO297" s="16"/>
      <c r="AP297" s="16"/>
      <c r="AQ297" s="16"/>
      <c r="BI297" s="1">
        <v>18</v>
      </c>
      <c r="BJ297" s="6">
        <f>SUM($R$5:R299)-$AB$2</f>
        <v>0.44595860000000354</v>
      </c>
      <c r="BK297" s="6">
        <f>SUM($R$5:S299)-$AB$2</f>
        <v>27.51752796800001</v>
      </c>
      <c r="BL297" s="6">
        <f>SUM($R$5:T299)-$AB$2</f>
        <v>95.196451387999957</v>
      </c>
      <c r="BM297" s="6">
        <f>SUM($R$5:U299)-$AB$2</f>
        <v>189.94694417599999</v>
      </c>
      <c r="BN297" s="6">
        <f>SUM($R$5:V299)-$AB$2</f>
        <v>325.30479101599951</v>
      </c>
      <c r="BO297" s="6">
        <f>SUM($R$5:W299)-$AB$2</f>
        <v>487.73420722399948</v>
      </c>
      <c r="BP297" s="16"/>
    </row>
    <row r="298" spans="1:68" ht="15" thickTop="1" thickBot="1" x14ac:dyDescent="0.5">
      <c r="A298" s="1">
        <v>2008</v>
      </c>
      <c r="B298" s="1">
        <v>1</v>
      </c>
      <c r="C298" s="1">
        <v>13</v>
      </c>
      <c r="D298" s="1">
        <v>20</v>
      </c>
      <c r="E298" s="1">
        <v>13.8</v>
      </c>
      <c r="F298" s="1">
        <v>0</v>
      </c>
      <c r="G298" s="13">
        <f t="shared" si="344"/>
        <v>0</v>
      </c>
      <c r="H298" s="13">
        <v>297</v>
      </c>
      <c r="Q298" s="1">
        <v>17</v>
      </c>
      <c r="R298" s="6">
        <f t="shared" si="345"/>
        <v>3.3059999999999996E-4</v>
      </c>
      <c r="S298" s="6">
        <f t="shared" si="346"/>
        <v>1.2827279999999999E-3</v>
      </c>
      <c r="T298" s="6">
        <f t="shared" si="347"/>
        <v>3.2068199999999991E-3</v>
      </c>
      <c r="U298" s="6">
        <f t="shared" si="348"/>
        <v>4.4895479999999995E-3</v>
      </c>
      <c r="V298" s="6">
        <f t="shared" si="349"/>
        <v>6.4136399999999982E-3</v>
      </c>
      <c r="W298" s="6">
        <f t="shared" si="350"/>
        <v>7.6963679999999986E-3</v>
      </c>
      <c r="X298" s="17"/>
      <c r="Y298" s="17"/>
      <c r="Z298" s="17"/>
      <c r="AA298" s="17"/>
      <c r="AB298" s="17"/>
      <c r="AC298" s="17"/>
      <c r="AE298" s="16"/>
      <c r="AF298" s="16"/>
      <c r="AG298" s="16"/>
      <c r="AH298" s="16"/>
      <c r="AI298" s="16"/>
      <c r="AJ298" s="16"/>
      <c r="AL298" s="16"/>
      <c r="AM298" s="16"/>
      <c r="AN298" s="16"/>
      <c r="AO298" s="16"/>
      <c r="AP298" s="16"/>
      <c r="AQ298" s="16"/>
      <c r="BI298" s="1">
        <v>19</v>
      </c>
      <c r="BJ298" s="6">
        <f>SUM($R$5:R300)-$AB$2</f>
        <v>0.44595860000000354</v>
      </c>
      <c r="BK298" s="6">
        <f>SUM($R$5:S300)-$AB$2</f>
        <v>27.51752796800001</v>
      </c>
      <c r="BL298" s="6">
        <f>SUM($R$5:T300)-$AB$2</f>
        <v>95.196451387999957</v>
      </c>
      <c r="BM298" s="6">
        <f>SUM($R$5:U300)-$AB$2</f>
        <v>189.94694417599999</v>
      </c>
      <c r="BN298" s="6">
        <f>SUM($R$5:V300)-$AB$2</f>
        <v>325.30479101599951</v>
      </c>
      <c r="BO298" s="6">
        <f>SUM($R$5:W300)-$AB$2</f>
        <v>487.73420722399948</v>
      </c>
      <c r="BP298" s="16"/>
    </row>
    <row r="299" spans="1:68" ht="15" thickTop="1" thickBot="1" x14ac:dyDescent="0.5">
      <c r="A299" s="1">
        <v>2008</v>
      </c>
      <c r="B299" s="1">
        <v>1</v>
      </c>
      <c r="C299" s="1">
        <v>13</v>
      </c>
      <c r="D299" s="1">
        <v>21</v>
      </c>
      <c r="E299" s="1">
        <v>14.2</v>
      </c>
      <c r="F299" s="1">
        <v>0</v>
      </c>
      <c r="G299" s="13">
        <f t="shared" si="344"/>
        <v>0</v>
      </c>
      <c r="H299" s="4">
        <v>298</v>
      </c>
      <c r="Q299" s="1">
        <v>18</v>
      </c>
      <c r="R299" s="6">
        <f t="shared" si="345"/>
        <v>0</v>
      </c>
      <c r="S299" s="6">
        <f t="shared" si="346"/>
        <v>0</v>
      </c>
      <c r="T299" s="6">
        <f t="shared" si="347"/>
        <v>0</v>
      </c>
      <c r="U299" s="6">
        <f t="shared" si="348"/>
        <v>0</v>
      </c>
      <c r="V299" s="6">
        <f t="shared" si="349"/>
        <v>0</v>
      </c>
      <c r="W299" s="6">
        <f t="shared" si="350"/>
        <v>0</v>
      </c>
      <c r="X299" s="17"/>
      <c r="Y299" s="17"/>
      <c r="Z299" s="17"/>
      <c r="AA299" s="17"/>
      <c r="AB299" s="17"/>
      <c r="AC299" s="17"/>
      <c r="AE299" s="16"/>
      <c r="AF299" s="16"/>
      <c r="AG299" s="16"/>
      <c r="AH299" s="16"/>
      <c r="AI299" s="16"/>
      <c r="AJ299" s="16"/>
      <c r="AL299" s="16"/>
      <c r="AM299" s="16"/>
      <c r="AN299" s="16"/>
      <c r="AO299" s="16"/>
      <c r="AP299" s="16"/>
      <c r="AQ299" s="16"/>
      <c r="BI299" s="1">
        <v>20</v>
      </c>
      <c r="BJ299" s="6">
        <f>SUM($R$5:R301)-$AB$2</f>
        <v>0.44595860000000354</v>
      </c>
      <c r="BK299" s="6">
        <f>SUM($R$5:S301)-$AB$2</f>
        <v>27.51752796800001</v>
      </c>
      <c r="BL299" s="6">
        <f>SUM($R$5:T301)-$AB$2</f>
        <v>95.196451387999957</v>
      </c>
      <c r="BM299" s="6">
        <f>SUM($R$5:U301)-$AB$2</f>
        <v>189.94694417599999</v>
      </c>
      <c r="BN299" s="6">
        <f>SUM($R$5:V301)-$AB$2</f>
        <v>325.30479101599951</v>
      </c>
      <c r="BO299" s="6">
        <f>SUM($R$5:W301)-$AB$2</f>
        <v>487.73420722399948</v>
      </c>
      <c r="BP299" s="16"/>
    </row>
    <row r="300" spans="1:68" ht="15" thickTop="1" thickBot="1" x14ac:dyDescent="0.5">
      <c r="A300" s="1">
        <v>2008</v>
      </c>
      <c r="B300" s="1">
        <v>1</v>
      </c>
      <c r="C300" s="1">
        <v>13</v>
      </c>
      <c r="D300" s="1">
        <v>22</v>
      </c>
      <c r="E300" s="1">
        <v>14.3</v>
      </c>
      <c r="F300" s="1">
        <v>0</v>
      </c>
      <c r="G300" s="13">
        <f t="shared" si="344"/>
        <v>7.1300000000000001E-3</v>
      </c>
      <c r="H300" s="13">
        <v>299</v>
      </c>
      <c r="Q300" s="1">
        <v>19</v>
      </c>
      <c r="R300" s="6">
        <f t="shared" si="345"/>
        <v>0</v>
      </c>
      <c r="S300" s="6">
        <f t="shared" si="346"/>
        <v>0</v>
      </c>
      <c r="T300" s="6">
        <f t="shared" si="347"/>
        <v>0</v>
      </c>
      <c r="U300" s="6">
        <f t="shared" si="348"/>
        <v>0</v>
      </c>
      <c r="V300" s="6">
        <f t="shared" si="349"/>
        <v>0</v>
      </c>
      <c r="W300" s="6">
        <f t="shared" si="350"/>
        <v>0</v>
      </c>
      <c r="X300" s="17"/>
      <c r="Y300" s="17"/>
      <c r="Z300" s="17"/>
      <c r="AA300" s="17"/>
      <c r="AB300" s="17"/>
      <c r="AC300" s="17"/>
      <c r="AE300" s="16"/>
      <c r="AF300" s="16"/>
      <c r="AG300" s="16"/>
      <c r="AH300" s="16"/>
      <c r="AI300" s="16"/>
      <c r="AJ300" s="16"/>
      <c r="AL300" s="16"/>
      <c r="AM300" s="16"/>
      <c r="AN300" s="16"/>
      <c r="AO300" s="16"/>
      <c r="AP300" s="16"/>
      <c r="AQ300" s="16"/>
      <c r="BI300" s="1">
        <v>21</v>
      </c>
      <c r="BJ300" s="6">
        <f>SUM($R$5:R302)-$AB$2</f>
        <v>0.44595860000000354</v>
      </c>
      <c r="BK300" s="6">
        <f>SUM($R$5:S302)-$AB$2</f>
        <v>27.51752796800001</v>
      </c>
      <c r="BL300" s="6">
        <f>SUM($R$5:T302)-$AB$2</f>
        <v>95.196451387999957</v>
      </c>
      <c r="BM300" s="6">
        <f>SUM($R$5:U302)-$AB$2</f>
        <v>189.94694417599999</v>
      </c>
      <c r="BN300" s="6">
        <f>SUM($R$5:V302)-$AB$2</f>
        <v>325.30479101599951</v>
      </c>
      <c r="BO300" s="6">
        <f>SUM($R$5:W302)-$AB$2</f>
        <v>487.73420722399948</v>
      </c>
      <c r="BP300" s="16"/>
    </row>
    <row r="301" spans="1:68" ht="15" thickTop="1" thickBot="1" x14ac:dyDescent="0.5">
      <c r="A301" s="1">
        <v>2008</v>
      </c>
      <c r="B301" s="1">
        <v>1</v>
      </c>
      <c r="C301" s="1">
        <v>13</v>
      </c>
      <c r="D301" s="1">
        <v>23</v>
      </c>
      <c r="E301" s="1">
        <v>14.4</v>
      </c>
      <c r="F301" s="1">
        <v>0</v>
      </c>
      <c r="G301" s="13">
        <f t="shared" si="344"/>
        <v>7.3119999999999991E-2</v>
      </c>
      <c r="H301" s="4">
        <v>300</v>
      </c>
      <c r="Q301" s="1">
        <v>20</v>
      </c>
      <c r="R301" s="6">
        <f t="shared" si="345"/>
        <v>0</v>
      </c>
      <c r="S301" s="6">
        <f t="shared" si="346"/>
        <v>0</v>
      </c>
      <c r="T301" s="6">
        <f t="shared" si="347"/>
        <v>0</v>
      </c>
      <c r="U301" s="6">
        <f t="shared" si="348"/>
        <v>0</v>
      </c>
      <c r="V301" s="6">
        <f t="shared" si="349"/>
        <v>0</v>
      </c>
      <c r="W301" s="6">
        <f t="shared" si="350"/>
        <v>0</v>
      </c>
      <c r="X301" s="17"/>
      <c r="Y301" s="17"/>
      <c r="Z301" s="17"/>
      <c r="AA301" s="17"/>
      <c r="AB301" s="17"/>
      <c r="AC301" s="17"/>
      <c r="AE301" s="16"/>
      <c r="AF301" s="16"/>
      <c r="AG301" s="16"/>
      <c r="AH301" s="16"/>
      <c r="AI301" s="16"/>
      <c r="AJ301" s="16"/>
      <c r="AL301" s="16"/>
      <c r="AM301" s="16"/>
      <c r="AN301" s="16"/>
      <c r="AO301" s="16"/>
      <c r="AP301" s="16"/>
      <c r="AQ301" s="16"/>
      <c r="BI301" s="1">
        <v>22</v>
      </c>
      <c r="BJ301" s="6">
        <f>SUM($R$5:R303)-$AB$2</f>
        <v>0.44595860000000354</v>
      </c>
      <c r="BK301" s="6">
        <f>SUM($R$5:S303)-$AB$2</f>
        <v>27.51752796800001</v>
      </c>
      <c r="BL301" s="6">
        <f>SUM($R$5:T303)-$AB$2</f>
        <v>95.196451387999957</v>
      </c>
      <c r="BM301" s="6">
        <f>SUM($R$5:U303)-$AB$2</f>
        <v>189.94694417599999</v>
      </c>
      <c r="BN301" s="6">
        <f>SUM($R$5:V303)-$AB$2</f>
        <v>325.30479101599951</v>
      </c>
      <c r="BO301" s="6">
        <f>SUM($R$5:W303)-$AB$2</f>
        <v>487.73420722399948</v>
      </c>
      <c r="BP301" s="16"/>
    </row>
    <row r="302" spans="1:68" ht="15" thickTop="1" thickBot="1" x14ac:dyDescent="0.5">
      <c r="A302" s="1">
        <v>2008</v>
      </c>
      <c r="B302" s="1">
        <v>1</v>
      </c>
      <c r="C302" s="1">
        <v>14</v>
      </c>
      <c r="D302" s="1">
        <v>0</v>
      </c>
      <c r="E302" s="1">
        <v>14.5</v>
      </c>
      <c r="F302" s="1">
        <v>0</v>
      </c>
      <c r="G302" s="13">
        <f t="shared" si="344"/>
        <v>0.22019999999999998</v>
      </c>
      <c r="H302" s="13">
        <v>301</v>
      </c>
      <c r="Q302" s="1">
        <v>21</v>
      </c>
      <c r="R302" s="6">
        <f t="shared" si="345"/>
        <v>0</v>
      </c>
      <c r="S302" s="6">
        <f t="shared" si="346"/>
        <v>0</v>
      </c>
      <c r="T302" s="6">
        <f t="shared" si="347"/>
        <v>0</v>
      </c>
      <c r="U302" s="6">
        <f t="shared" si="348"/>
        <v>0</v>
      </c>
      <c r="V302" s="6">
        <f t="shared" si="349"/>
        <v>0</v>
      </c>
      <c r="W302" s="6">
        <f t="shared" si="350"/>
        <v>0</v>
      </c>
      <c r="X302" s="17"/>
      <c r="Y302" s="17"/>
      <c r="Z302" s="17"/>
      <c r="AA302" s="17"/>
      <c r="AB302" s="17"/>
      <c r="AC302" s="17"/>
      <c r="AE302" s="16"/>
      <c r="AF302" s="16"/>
      <c r="AG302" s="16"/>
      <c r="AH302" s="16"/>
      <c r="AI302" s="16"/>
      <c r="AJ302" s="16"/>
      <c r="AL302" s="16"/>
      <c r="AM302" s="16"/>
      <c r="AN302" s="16"/>
      <c r="AO302" s="16"/>
      <c r="AP302" s="16"/>
      <c r="AQ302" s="16"/>
      <c r="BI302" s="1">
        <v>23</v>
      </c>
      <c r="BJ302" s="6">
        <f>SUM($R$5:R304)-$AB$2</f>
        <v>0.44595860000000354</v>
      </c>
      <c r="BK302" s="6">
        <f>SUM($R$5:S304)-$AB$2</f>
        <v>27.51752796800001</v>
      </c>
      <c r="BL302" s="6">
        <f>SUM($R$5:T304)-$AB$2</f>
        <v>95.196451387999957</v>
      </c>
      <c r="BM302" s="6">
        <f>SUM($R$5:U304)-$AB$2</f>
        <v>189.94694417599999</v>
      </c>
      <c r="BN302" s="6">
        <f>SUM($R$5:V304)-$AB$2</f>
        <v>325.30479101599951</v>
      </c>
      <c r="BO302" s="6">
        <f>SUM($R$5:W304)-$AB$2</f>
        <v>487.73420722399948</v>
      </c>
      <c r="BP302" s="16"/>
    </row>
    <row r="303" spans="1:68" ht="15" thickTop="1" thickBot="1" x14ac:dyDescent="0.5">
      <c r="A303" s="1">
        <v>2008</v>
      </c>
      <c r="B303" s="1">
        <v>1</v>
      </c>
      <c r="C303" s="1">
        <v>14</v>
      </c>
      <c r="D303" s="1">
        <v>1</v>
      </c>
      <c r="E303" s="1">
        <v>14.2</v>
      </c>
      <c r="F303" s="1">
        <v>0</v>
      </c>
      <c r="G303" s="13">
        <f t="shared" si="344"/>
        <v>0.60150999999999999</v>
      </c>
      <c r="H303" s="4">
        <v>302</v>
      </c>
      <c r="Q303" s="1">
        <v>22</v>
      </c>
      <c r="R303" s="6">
        <f t="shared" si="345"/>
        <v>0</v>
      </c>
      <c r="S303" s="6">
        <f t="shared" si="346"/>
        <v>0</v>
      </c>
      <c r="T303" s="6">
        <f t="shared" si="347"/>
        <v>0</v>
      </c>
      <c r="U303" s="6">
        <f t="shared" si="348"/>
        <v>0</v>
      </c>
      <c r="V303" s="6">
        <f t="shared" si="349"/>
        <v>0</v>
      </c>
      <c r="W303" s="6">
        <f t="shared" si="350"/>
        <v>0</v>
      </c>
      <c r="X303" s="17"/>
      <c r="Y303" s="17"/>
      <c r="Z303" s="17"/>
      <c r="AA303" s="17"/>
      <c r="AB303" s="17"/>
      <c r="AC303" s="17"/>
      <c r="AE303" s="16"/>
      <c r="AF303" s="16"/>
      <c r="AG303" s="16"/>
      <c r="AH303" s="16"/>
      <c r="AI303" s="16"/>
      <c r="AJ303" s="16"/>
      <c r="AL303" s="16"/>
      <c r="AM303" s="16"/>
      <c r="AN303" s="16"/>
      <c r="AO303" s="16"/>
      <c r="AP303" s="16"/>
      <c r="AQ303" s="16"/>
      <c r="BI303" s="1">
        <v>0</v>
      </c>
      <c r="BJ303" s="6">
        <f t="shared" ref="BJ303" si="405">R305-$AB$2</f>
        <v>-6.53125</v>
      </c>
      <c r="BK303" s="6">
        <f t="shared" ref="BK303" si="406">S305-$AB$2</f>
        <v>-6.53125</v>
      </c>
      <c r="BL303" s="6">
        <f t="shared" ref="BL303" si="407">T305-$AB$2</f>
        <v>-6.53125</v>
      </c>
      <c r="BM303" s="6">
        <f t="shared" ref="BM303" si="408">U305-$AB$2</f>
        <v>-6.53125</v>
      </c>
      <c r="BN303" s="6">
        <f t="shared" ref="BN303" si="409">V305-$AB$2</f>
        <v>-6.53125</v>
      </c>
      <c r="BO303" s="6">
        <f t="shared" ref="BO303" si="410">W305-$AB$2</f>
        <v>-6.53125</v>
      </c>
      <c r="BP303" s="16">
        <v>14</v>
      </c>
    </row>
    <row r="304" spans="1:68" ht="15" thickTop="1" thickBot="1" x14ac:dyDescent="0.5">
      <c r="A304" s="1">
        <v>2008</v>
      </c>
      <c r="B304" s="1">
        <v>1</v>
      </c>
      <c r="C304" s="1">
        <v>14</v>
      </c>
      <c r="D304" s="1">
        <v>2</v>
      </c>
      <c r="E304" s="1">
        <v>13.9</v>
      </c>
      <c r="F304" s="1">
        <v>0</v>
      </c>
      <c r="G304" s="13">
        <f t="shared" si="344"/>
        <v>1.05846</v>
      </c>
      <c r="H304" s="13">
        <v>303</v>
      </c>
      <c r="Q304" s="1">
        <v>23</v>
      </c>
      <c r="R304" s="6">
        <f t="shared" si="345"/>
        <v>0</v>
      </c>
      <c r="S304" s="6">
        <f t="shared" si="346"/>
        <v>0</v>
      </c>
      <c r="T304" s="6">
        <f t="shared" si="347"/>
        <v>0</v>
      </c>
      <c r="U304" s="6">
        <f t="shared" si="348"/>
        <v>0</v>
      </c>
      <c r="V304" s="6">
        <f t="shared" si="349"/>
        <v>0</v>
      </c>
      <c r="W304" s="6">
        <f t="shared" si="350"/>
        <v>0</v>
      </c>
      <c r="X304" s="17"/>
      <c r="Y304" s="17"/>
      <c r="Z304" s="17"/>
      <c r="AA304" s="17"/>
      <c r="AB304" s="17"/>
      <c r="AC304" s="17"/>
      <c r="AE304" s="16"/>
      <c r="AF304" s="16"/>
      <c r="AG304" s="16"/>
      <c r="AH304" s="16"/>
      <c r="AI304" s="16"/>
      <c r="AJ304" s="16"/>
      <c r="AL304" s="16"/>
      <c r="AM304" s="16"/>
      <c r="AN304" s="16"/>
      <c r="AO304" s="16"/>
      <c r="AP304" s="16"/>
      <c r="AQ304" s="16"/>
      <c r="BI304" s="1">
        <v>1</v>
      </c>
      <c r="BJ304" s="6">
        <f>SUM($R$5:R306)-$AB$2</f>
        <v>0.44595860000000354</v>
      </c>
      <c r="BK304" s="6">
        <f>SUM($R$5:S306)-$AB$2</f>
        <v>27.51752796800001</v>
      </c>
      <c r="BL304" s="6">
        <f>SUM($R$5:T306)-$AB$2</f>
        <v>95.196451387999957</v>
      </c>
      <c r="BM304" s="6">
        <f>SUM($R$5:U306)-$AB$2</f>
        <v>189.94694417599999</v>
      </c>
      <c r="BN304" s="6">
        <f>SUM($R$5:V306)-$AB$2</f>
        <v>325.30479101599951</v>
      </c>
      <c r="BO304" s="6">
        <f>SUM($R$5:W306)-$AB$2</f>
        <v>487.73420722399948</v>
      </c>
      <c r="BP304" s="16"/>
    </row>
    <row r="305" spans="1:68" ht="15" thickTop="1" thickBot="1" x14ac:dyDescent="0.5">
      <c r="A305" s="1">
        <v>2008</v>
      </c>
      <c r="B305" s="1">
        <v>1</v>
      </c>
      <c r="C305" s="1">
        <v>14</v>
      </c>
      <c r="D305" s="1">
        <v>3</v>
      </c>
      <c r="E305" s="1">
        <v>13.5</v>
      </c>
      <c r="F305" s="1">
        <v>0</v>
      </c>
      <c r="G305" s="13">
        <f t="shared" si="344"/>
        <v>1.4137200000000001</v>
      </c>
      <c r="H305" s="4">
        <v>304</v>
      </c>
      <c r="Q305" s="1">
        <v>0</v>
      </c>
      <c r="R305" s="6">
        <f t="shared" si="345"/>
        <v>0</v>
      </c>
      <c r="S305" s="6">
        <f t="shared" si="346"/>
        <v>0</v>
      </c>
      <c r="T305" s="6">
        <f t="shared" si="347"/>
        <v>0</v>
      </c>
      <c r="U305" s="6">
        <f t="shared" si="348"/>
        <v>0</v>
      </c>
      <c r="V305" s="6">
        <f t="shared" si="349"/>
        <v>0</v>
      </c>
      <c r="W305" s="6">
        <f t="shared" si="350"/>
        <v>0</v>
      </c>
      <c r="X305" s="17"/>
      <c r="Y305" s="17"/>
      <c r="Z305" s="17"/>
      <c r="AA305" s="17"/>
      <c r="AB305" s="17"/>
      <c r="AC305" s="17"/>
      <c r="AE305" s="16"/>
      <c r="AF305" s="16"/>
      <c r="AG305" s="16"/>
      <c r="AH305" s="16"/>
      <c r="AI305" s="16"/>
      <c r="AJ305" s="16"/>
      <c r="AL305" s="16"/>
      <c r="AM305" s="16"/>
      <c r="AN305" s="16"/>
      <c r="AO305" s="16"/>
      <c r="AP305" s="16"/>
      <c r="AQ305" s="16"/>
      <c r="BI305" s="1">
        <v>2</v>
      </c>
      <c r="BJ305" s="6">
        <f>SUM($R$5:R307)-$AB$2</f>
        <v>0.44595860000000354</v>
      </c>
      <c r="BK305" s="6">
        <f>SUM($R$5:S307)-$AB$2</f>
        <v>27.51752796800001</v>
      </c>
      <c r="BL305" s="6">
        <f>SUM($R$5:T307)-$AB$2</f>
        <v>95.196451387999957</v>
      </c>
      <c r="BM305" s="6">
        <f>SUM($R$5:U307)-$AB$2</f>
        <v>189.94694417599999</v>
      </c>
      <c r="BN305" s="6">
        <f>SUM($R$5:V307)-$AB$2</f>
        <v>325.30479101599951</v>
      </c>
      <c r="BO305" s="6">
        <f>SUM($R$5:W307)-$AB$2</f>
        <v>487.73420722399948</v>
      </c>
      <c r="BP305" s="16"/>
    </row>
    <row r="306" spans="1:68" ht="15" thickTop="1" thickBot="1" x14ac:dyDescent="0.5">
      <c r="A306" s="1">
        <v>2008</v>
      </c>
      <c r="B306" s="1">
        <v>1</v>
      </c>
      <c r="C306" s="1">
        <v>14</v>
      </c>
      <c r="D306" s="1">
        <v>4</v>
      </c>
      <c r="E306" s="1">
        <v>13.3</v>
      </c>
      <c r="F306" s="1">
        <v>0</v>
      </c>
      <c r="G306" s="13">
        <f t="shared" si="344"/>
        <v>1.55332</v>
      </c>
      <c r="H306" s="13">
        <v>305</v>
      </c>
      <c r="Q306" s="1">
        <v>1</v>
      </c>
      <c r="R306" s="6">
        <f t="shared" si="345"/>
        <v>0</v>
      </c>
      <c r="S306" s="6">
        <f t="shared" si="346"/>
        <v>0</v>
      </c>
      <c r="T306" s="6">
        <f t="shared" si="347"/>
        <v>0</v>
      </c>
      <c r="U306" s="6">
        <f t="shared" si="348"/>
        <v>0</v>
      </c>
      <c r="V306" s="6">
        <f t="shared" si="349"/>
        <v>0</v>
      </c>
      <c r="W306" s="6">
        <f t="shared" si="350"/>
        <v>0</v>
      </c>
      <c r="X306" s="17"/>
      <c r="Y306" s="17"/>
      <c r="Z306" s="17"/>
      <c r="AA306" s="17"/>
      <c r="AB306" s="17"/>
      <c r="AC306" s="17"/>
      <c r="AE306" s="16"/>
      <c r="AF306" s="16"/>
      <c r="AG306" s="16"/>
      <c r="AH306" s="16"/>
      <c r="AI306" s="16"/>
      <c r="AJ306" s="16"/>
      <c r="AL306" s="16"/>
      <c r="AM306" s="16"/>
      <c r="AN306" s="16"/>
      <c r="AO306" s="16"/>
      <c r="AP306" s="16"/>
      <c r="AQ306" s="16"/>
      <c r="BI306" s="1">
        <v>3</v>
      </c>
      <c r="BJ306" s="6">
        <f>SUM($R$5:R308)-$AB$2</f>
        <v>0.44595860000000354</v>
      </c>
      <c r="BK306" s="6">
        <f>SUM($R$5:S308)-$AB$2</f>
        <v>27.51752796800001</v>
      </c>
      <c r="BL306" s="6">
        <f>SUM($R$5:T308)-$AB$2</f>
        <v>95.196451387999957</v>
      </c>
      <c r="BM306" s="6">
        <f>SUM($R$5:U308)-$AB$2</f>
        <v>189.94694417599999</v>
      </c>
      <c r="BN306" s="6">
        <f>SUM($R$5:V308)-$AB$2</f>
        <v>325.30479101599951</v>
      </c>
      <c r="BO306" s="6">
        <f>SUM($R$5:W308)-$AB$2</f>
        <v>487.73420722399948</v>
      </c>
      <c r="BP306" s="16"/>
    </row>
    <row r="307" spans="1:68" ht="15" thickTop="1" thickBot="1" x14ac:dyDescent="0.5">
      <c r="A307" s="1">
        <v>2008</v>
      </c>
      <c r="B307" s="1">
        <v>1</v>
      </c>
      <c r="C307" s="1">
        <v>14</v>
      </c>
      <c r="D307" s="1">
        <v>5</v>
      </c>
      <c r="E307" s="1">
        <v>13.2</v>
      </c>
      <c r="F307" s="1">
        <v>0</v>
      </c>
      <c r="G307" s="13">
        <f t="shared" si="344"/>
        <v>1.7277799999999999</v>
      </c>
      <c r="H307" s="4">
        <v>306</v>
      </c>
      <c r="Q307" s="1">
        <v>2</v>
      </c>
      <c r="R307" s="6">
        <f t="shared" si="345"/>
        <v>0</v>
      </c>
      <c r="S307" s="6">
        <f t="shared" si="346"/>
        <v>0</v>
      </c>
      <c r="T307" s="6">
        <f t="shared" si="347"/>
        <v>0</v>
      </c>
      <c r="U307" s="6">
        <f t="shared" si="348"/>
        <v>0</v>
      </c>
      <c r="V307" s="6">
        <f t="shared" si="349"/>
        <v>0</v>
      </c>
      <c r="W307" s="6">
        <f t="shared" si="350"/>
        <v>0</v>
      </c>
      <c r="X307" s="17"/>
      <c r="Y307" s="17"/>
      <c r="Z307" s="17"/>
      <c r="AA307" s="17"/>
      <c r="AB307" s="17"/>
      <c r="AC307" s="17"/>
      <c r="AE307" s="16"/>
      <c r="AF307" s="16"/>
      <c r="AG307" s="16"/>
      <c r="AH307" s="16"/>
      <c r="AI307" s="16"/>
      <c r="AJ307" s="16"/>
      <c r="AL307" s="16"/>
      <c r="AM307" s="16"/>
      <c r="AN307" s="16"/>
      <c r="AO307" s="16"/>
      <c r="AP307" s="16"/>
      <c r="AQ307" s="16"/>
      <c r="BI307" s="1">
        <v>4</v>
      </c>
      <c r="BJ307" s="6">
        <f>SUM($R$5:R309)-$AB$2</f>
        <v>0.44595860000000354</v>
      </c>
      <c r="BK307" s="6">
        <f>SUM($R$5:S309)-$AB$2</f>
        <v>27.51752796800001</v>
      </c>
      <c r="BL307" s="6">
        <f>SUM($R$5:T309)-$AB$2</f>
        <v>95.196451387999957</v>
      </c>
      <c r="BM307" s="6">
        <f>SUM($R$5:U309)-$AB$2</f>
        <v>189.94694417599999</v>
      </c>
      <c r="BN307" s="6">
        <f>SUM($R$5:V309)-$AB$2</f>
        <v>325.30479101599951</v>
      </c>
      <c r="BO307" s="6">
        <f>SUM($R$5:W309)-$AB$2</f>
        <v>487.73420722399948</v>
      </c>
      <c r="BP307" s="16"/>
    </row>
    <row r="308" spans="1:68" ht="15" thickTop="1" thickBot="1" x14ac:dyDescent="0.5">
      <c r="A308" s="1">
        <v>2008</v>
      </c>
      <c r="B308" s="1">
        <v>1</v>
      </c>
      <c r="C308" s="1">
        <v>14</v>
      </c>
      <c r="D308" s="1">
        <v>6</v>
      </c>
      <c r="E308" s="1">
        <v>13.8</v>
      </c>
      <c r="F308" s="1">
        <v>0</v>
      </c>
      <c r="G308" s="13">
        <f t="shared" si="344"/>
        <v>1.7515099999999999</v>
      </c>
      <c r="H308" s="13">
        <v>307</v>
      </c>
      <c r="Q308" s="1">
        <v>3</v>
      </c>
      <c r="R308" s="6">
        <f t="shared" si="345"/>
        <v>0</v>
      </c>
      <c r="S308" s="6">
        <f t="shared" si="346"/>
        <v>0</v>
      </c>
      <c r="T308" s="6">
        <f t="shared" si="347"/>
        <v>0</v>
      </c>
      <c r="U308" s="6">
        <f t="shared" si="348"/>
        <v>0</v>
      </c>
      <c r="V308" s="6">
        <f t="shared" si="349"/>
        <v>0</v>
      </c>
      <c r="W308" s="6">
        <f t="shared" si="350"/>
        <v>0</v>
      </c>
      <c r="X308" s="17"/>
      <c r="Y308" s="17"/>
      <c r="Z308" s="17"/>
      <c r="AA308" s="17"/>
      <c r="AB308" s="17"/>
      <c r="AC308" s="17"/>
      <c r="AE308" s="16"/>
      <c r="AF308" s="16"/>
      <c r="AG308" s="16"/>
      <c r="AH308" s="16"/>
      <c r="AI308" s="16"/>
      <c r="AJ308" s="16"/>
      <c r="AL308" s="16"/>
      <c r="AM308" s="16"/>
      <c r="AN308" s="16"/>
      <c r="AO308" s="16"/>
      <c r="AP308" s="16"/>
      <c r="AQ308" s="16"/>
      <c r="BI308" s="1">
        <v>5</v>
      </c>
      <c r="BJ308" s="6">
        <f>SUM($R$5:R310)-$AB$2</f>
        <v>0.44595860000000354</v>
      </c>
      <c r="BK308" s="6">
        <f>SUM($R$5:S310)-$AB$2</f>
        <v>27.51752796800001</v>
      </c>
      <c r="BL308" s="6">
        <f>SUM($R$5:T310)-$AB$2</f>
        <v>95.196451387999957</v>
      </c>
      <c r="BM308" s="6">
        <f>SUM($R$5:U310)-$AB$2</f>
        <v>189.94694417599999</v>
      </c>
      <c r="BN308" s="6">
        <f>SUM($R$5:V310)-$AB$2</f>
        <v>325.30479101599951</v>
      </c>
      <c r="BO308" s="6">
        <f>SUM($R$5:W310)-$AB$2</f>
        <v>487.73420722399948</v>
      </c>
      <c r="BP308" s="16"/>
    </row>
    <row r="309" spans="1:68" ht="15" thickTop="1" thickBot="1" x14ac:dyDescent="0.5">
      <c r="A309" s="1">
        <v>2008</v>
      </c>
      <c r="B309" s="1">
        <v>1</v>
      </c>
      <c r="C309" s="1">
        <v>14</v>
      </c>
      <c r="D309" s="1">
        <v>7</v>
      </c>
      <c r="E309" s="1">
        <v>13.8</v>
      </c>
      <c r="F309" s="1">
        <v>0</v>
      </c>
      <c r="G309" s="13">
        <f t="shared" si="344"/>
        <v>1.7515099999999999</v>
      </c>
      <c r="H309" s="4">
        <v>308</v>
      </c>
      <c r="Q309" s="1">
        <v>4</v>
      </c>
      <c r="R309" s="6">
        <f t="shared" si="345"/>
        <v>0</v>
      </c>
      <c r="S309" s="6">
        <f t="shared" si="346"/>
        <v>0</v>
      </c>
      <c r="T309" s="6">
        <f t="shared" si="347"/>
        <v>0</v>
      </c>
      <c r="U309" s="6">
        <f t="shared" si="348"/>
        <v>0</v>
      </c>
      <c r="V309" s="6">
        <f t="shared" si="349"/>
        <v>0</v>
      </c>
      <c r="W309" s="6">
        <f t="shared" si="350"/>
        <v>0</v>
      </c>
      <c r="X309" s="17"/>
      <c r="Y309" s="17"/>
      <c r="Z309" s="17"/>
      <c r="AA309" s="17"/>
      <c r="AB309" s="17"/>
      <c r="AC309" s="17"/>
      <c r="AE309" s="16"/>
      <c r="AF309" s="16"/>
      <c r="AG309" s="16"/>
      <c r="AH309" s="16"/>
      <c r="AI309" s="16"/>
      <c r="AJ309" s="16"/>
      <c r="AL309" s="16"/>
      <c r="AM309" s="16"/>
      <c r="AN309" s="16"/>
      <c r="AO309" s="16"/>
      <c r="AP309" s="16"/>
      <c r="AQ309" s="16"/>
      <c r="BI309" s="1">
        <v>6</v>
      </c>
      <c r="BJ309" s="6">
        <f>SUM($R$5:R311)-$AB$2</f>
        <v>0.44595860000000354</v>
      </c>
      <c r="BK309" s="6">
        <f>SUM($R$5:S311)-$AB$2</f>
        <v>27.51752796800001</v>
      </c>
      <c r="BL309" s="6">
        <f>SUM($R$5:T311)-$AB$2</f>
        <v>95.196451387999957</v>
      </c>
      <c r="BM309" s="6">
        <f>SUM($R$5:U311)-$AB$2</f>
        <v>189.94694417599999</v>
      </c>
      <c r="BN309" s="6">
        <f>SUM($R$5:V311)-$AB$2</f>
        <v>325.30479101599951</v>
      </c>
      <c r="BO309" s="6">
        <f>SUM($R$5:W311)-$AB$2</f>
        <v>487.73420722399948</v>
      </c>
      <c r="BP309" s="16"/>
    </row>
    <row r="310" spans="1:68" ht="15" thickTop="1" thickBot="1" x14ac:dyDescent="0.5">
      <c r="A310" s="1">
        <v>2008</v>
      </c>
      <c r="B310" s="1">
        <v>1</v>
      </c>
      <c r="C310" s="1">
        <v>14</v>
      </c>
      <c r="D310" s="1">
        <v>8</v>
      </c>
      <c r="E310" s="1">
        <v>14.3</v>
      </c>
      <c r="F310" s="1">
        <v>0</v>
      </c>
      <c r="G310" s="13">
        <f t="shared" si="344"/>
        <v>1.7515099999999999</v>
      </c>
      <c r="H310" s="13">
        <v>309</v>
      </c>
      <c r="Q310" s="1">
        <v>5</v>
      </c>
      <c r="R310" s="6">
        <f t="shared" si="345"/>
        <v>0</v>
      </c>
      <c r="S310" s="6">
        <f t="shared" si="346"/>
        <v>0</v>
      </c>
      <c r="T310" s="6">
        <f t="shared" si="347"/>
        <v>0</v>
      </c>
      <c r="U310" s="6">
        <f t="shared" si="348"/>
        <v>0</v>
      </c>
      <c r="V310" s="6">
        <f t="shared" si="349"/>
        <v>0</v>
      </c>
      <c r="W310" s="6">
        <f t="shared" si="350"/>
        <v>0</v>
      </c>
      <c r="X310" s="17"/>
      <c r="Y310" s="17"/>
      <c r="Z310" s="17"/>
      <c r="AA310" s="17"/>
      <c r="AB310" s="17"/>
      <c r="AC310" s="17"/>
      <c r="AE310" s="16"/>
      <c r="AF310" s="16"/>
      <c r="AG310" s="16"/>
      <c r="AH310" s="16"/>
      <c r="AI310" s="16"/>
      <c r="AJ310" s="16"/>
      <c r="AL310" s="16"/>
      <c r="AM310" s="16"/>
      <c r="AN310" s="16"/>
      <c r="AO310" s="16"/>
      <c r="AP310" s="16"/>
      <c r="AQ310" s="16"/>
      <c r="BI310" s="1">
        <v>7</v>
      </c>
      <c r="BJ310" s="6">
        <f>SUM($R$5:R312)-$AB$2</f>
        <v>0.44595860000000354</v>
      </c>
      <c r="BK310" s="6">
        <f>SUM($R$5:S312)-$AB$2</f>
        <v>27.51752796800001</v>
      </c>
      <c r="BL310" s="6">
        <f>SUM($R$5:T312)-$AB$2</f>
        <v>95.196451387999957</v>
      </c>
      <c r="BM310" s="6">
        <f>SUM($R$5:U312)-$AB$2</f>
        <v>189.94694417599999</v>
      </c>
      <c r="BN310" s="6">
        <f>SUM($R$5:V312)-$AB$2</f>
        <v>325.30479101599951</v>
      </c>
      <c r="BO310" s="6">
        <f>SUM($R$5:W312)-$AB$2</f>
        <v>487.73420722399948</v>
      </c>
      <c r="BP310" s="16"/>
    </row>
    <row r="311" spans="1:68" ht="15" thickTop="1" thickBot="1" x14ac:dyDescent="0.5">
      <c r="A311" s="1">
        <v>2008</v>
      </c>
      <c r="B311" s="1">
        <v>1</v>
      </c>
      <c r="C311" s="1">
        <v>14</v>
      </c>
      <c r="D311" s="1">
        <v>9</v>
      </c>
      <c r="E311" s="1">
        <v>13.9</v>
      </c>
      <c r="F311" s="1">
        <v>7.13</v>
      </c>
      <c r="G311" s="13">
        <f t="shared" si="344"/>
        <v>1.7515099999999999</v>
      </c>
      <c r="H311" s="4">
        <v>310</v>
      </c>
      <c r="Q311" s="1">
        <v>6</v>
      </c>
      <c r="R311" s="6">
        <f t="shared" si="345"/>
        <v>0</v>
      </c>
      <c r="S311" s="6">
        <f t="shared" si="346"/>
        <v>0</v>
      </c>
      <c r="T311" s="6">
        <f t="shared" si="347"/>
        <v>0</v>
      </c>
      <c r="U311" s="6">
        <f t="shared" si="348"/>
        <v>0</v>
      </c>
      <c r="V311" s="6">
        <f t="shared" si="349"/>
        <v>0</v>
      </c>
      <c r="W311" s="6">
        <f t="shared" si="350"/>
        <v>0</v>
      </c>
      <c r="X311" s="17"/>
      <c r="Y311" s="17"/>
      <c r="Z311" s="17"/>
      <c r="AA311" s="17"/>
      <c r="AB311" s="17"/>
      <c r="AC311" s="17"/>
      <c r="AE311" s="16"/>
      <c r="AF311" s="16"/>
      <c r="AG311" s="16"/>
      <c r="AH311" s="16"/>
      <c r="AI311" s="16"/>
      <c r="AJ311" s="16"/>
      <c r="AL311" s="16"/>
      <c r="AM311" s="16"/>
      <c r="AN311" s="16"/>
      <c r="AO311" s="16"/>
      <c r="AP311" s="16"/>
      <c r="AQ311" s="16"/>
      <c r="BI311" s="1">
        <v>8</v>
      </c>
      <c r="BJ311" s="6">
        <f>SUM($R$5:R313)-$AB$2</f>
        <v>0.44595860000000354</v>
      </c>
      <c r="BK311" s="6">
        <f>SUM($R$5:S313)-$AB$2</f>
        <v>27.51752796800001</v>
      </c>
      <c r="BL311" s="6">
        <f>SUM($R$5:T313)-$AB$2</f>
        <v>95.196451387999957</v>
      </c>
      <c r="BM311" s="6">
        <f>SUM($R$5:U313)-$AB$2</f>
        <v>189.94694417599999</v>
      </c>
      <c r="BN311" s="6">
        <f>SUM($R$5:V313)-$AB$2</f>
        <v>325.30479101599951</v>
      </c>
      <c r="BO311" s="6">
        <f>SUM($R$5:W313)-$AB$2</f>
        <v>487.73420722399948</v>
      </c>
      <c r="BP311" s="16"/>
    </row>
    <row r="312" spans="1:68" ht="15" thickTop="1" thickBot="1" x14ac:dyDescent="0.5">
      <c r="A312" s="1">
        <v>2008</v>
      </c>
      <c r="B312" s="1">
        <v>1</v>
      </c>
      <c r="C312" s="1">
        <v>14</v>
      </c>
      <c r="D312" s="1">
        <v>10</v>
      </c>
      <c r="E312" s="1">
        <v>13.3</v>
      </c>
      <c r="F312" s="1">
        <v>65.989999999999995</v>
      </c>
      <c r="G312" s="13">
        <f t="shared" si="344"/>
        <v>1.7443799999999998</v>
      </c>
      <c r="H312" s="13">
        <v>311</v>
      </c>
      <c r="Q312" s="1">
        <v>7</v>
      </c>
      <c r="R312" s="6">
        <f t="shared" si="345"/>
        <v>0</v>
      </c>
      <c r="S312" s="6">
        <f t="shared" si="346"/>
        <v>0</v>
      </c>
      <c r="T312" s="6">
        <f t="shared" si="347"/>
        <v>0</v>
      </c>
      <c r="U312" s="6">
        <f t="shared" si="348"/>
        <v>0</v>
      </c>
      <c r="V312" s="6">
        <f t="shared" si="349"/>
        <v>0</v>
      </c>
      <c r="W312" s="6">
        <f t="shared" si="350"/>
        <v>0</v>
      </c>
      <c r="X312" s="17"/>
      <c r="Y312" s="17"/>
      <c r="Z312" s="17"/>
      <c r="AA312" s="17"/>
      <c r="AB312" s="17"/>
      <c r="AC312" s="17"/>
      <c r="AE312" s="16"/>
      <c r="AF312" s="16"/>
      <c r="AG312" s="16"/>
      <c r="AH312" s="16"/>
      <c r="AI312" s="16"/>
      <c r="AJ312" s="16"/>
      <c r="AL312" s="16"/>
      <c r="AM312" s="16"/>
      <c r="AN312" s="16"/>
      <c r="AO312" s="16"/>
      <c r="AP312" s="16"/>
      <c r="AQ312" s="16"/>
      <c r="BI312" s="1">
        <v>9</v>
      </c>
      <c r="BJ312" s="6">
        <f>SUM($R$5:R314)-$AB$2</f>
        <v>0.45009400000000355</v>
      </c>
      <c r="BK312" s="6">
        <f>SUM($R$5:S314)-$AB$2</f>
        <v>27.537708720000012</v>
      </c>
      <c r="BL312" s="6">
        <f>SUM($R$5:T314)-$AB$2</f>
        <v>95.256745519999953</v>
      </c>
      <c r="BM312" s="6">
        <f>SUM($R$5:U314)-$AB$2</f>
        <v>190.06339703999998</v>
      </c>
      <c r="BN312" s="6">
        <f>SUM($R$5:V314)-$AB$2</f>
        <v>325.50147063999947</v>
      </c>
      <c r="BO312" s="6">
        <f>SUM($R$5:W314)-$AB$2</f>
        <v>488.02715895999944</v>
      </c>
      <c r="BP312" s="16"/>
    </row>
    <row r="313" spans="1:68" ht="15" thickTop="1" thickBot="1" x14ac:dyDescent="0.5">
      <c r="A313" s="1">
        <v>2008</v>
      </c>
      <c r="B313" s="1">
        <v>1</v>
      </c>
      <c r="C313" s="1">
        <v>14</v>
      </c>
      <c r="D313" s="1">
        <v>11</v>
      </c>
      <c r="E313" s="1">
        <v>14.3</v>
      </c>
      <c r="F313" s="1">
        <v>147.08000000000001</v>
      </c>
      <c r="G313" s="13">
        <f t="shared" si="344"/>
        <v>1.6783899999999998</v>
      </c>
      <c r="H313" s="4">
        <v>312</v>
      </c>
      <c r="Q313" s="1">
        <v>8</v>
      </c>
      <c r="R313" s="6">
        <f t="shared" si="345"/>
        <v>0</v>
      </c>
      <c r="S313" s="6">
        <f t="shared" si="346"/>
        <v>0</v>
      </c>
      <c r="T313" s="6">
        <f t="shared" si="347"/>
        <v>0</v>
      </c>
      <c r="U313" s="6">
        <f t="shared" si="348"/>
        <v>0</v>
      </c>
      <c r="V313" s="6">
        <f t="shared" si="349"/>
        <v>0</v>
      </c>
      <c r="W313" s="6">
        <f t="shared" si="350"/>
        <v>0</v>
      </c>
      <c r="X313" s="17"/>
      <c r="Y313" s="17"/>
      <c r="Z313" s="17"/>
      <c r="AA313" s="17"/>
      <c r="AB313" s="17"/>
      <c r="AC313" s="17"/>
      <c r="AE313" s="16"/>
      <c r="AF313" s="16"/>
      <c r="AG313" s="16"/>
      <c r="AH313" s="16"/>
      <c r="AI313" s="16"/>
      <c r="AJ313" s="16"/>
      <c r="AL313" s="16"/>
      <c r="AM313" s="16"/>
      <c r="AN313" s="16"/>
      <c r="AO313" s="16"/>
      <c r="AP313" s="16"/>
      <c r="AQ313" s="16"/>
      <c r="BI313" s="1">
        <v>10</v>
      </c>
      <c r="BJ313" s="6">
        <f>SUM($R$5:R315)-$AB$2</f>
        <v>0.48836820000000358</v>
      </c>
      <c r="BK313" s="6">
        <f>SUM($R$5:S315)-$AB$2</f>
        <v>27.72448681600001</v>
      </c>
      <c r="BL313" s="6">
        <f>SUM($R$5:T315)-$AB$2</f>
        <v>95.81478335599995</v>
      </c>
      <c r="BM313" s="6">
        <f>SUM($R$5:U315)-$AB$2</f>
        <v>191.14119851199996</v>
      </c>
      <c r="BN313" s="6">
        <f>SUM($R$5:V315)-$AB$2</f>
        <v>327.3217915919995</v>
      </c>
      <c r="BO313" s="6">
        <f>SUM($R$5:W315)-$AB$2</f>
        <v>490.73850328799949</v>
      </c>
      <c r="BP313" s="16"/>
    </row>
    <row r="314" spans="1:68" ht="15" thickTop="1" thickBot="1" x14ac:dyDescent="0.5">
      <c r="A314" s="1">
        <v>2008</v>
      </c>
      <c r="B314" s="1">
        <v>1</v>
      </c>
      <c r="C314" s="1">
        <v>14</v>
      </c>
      <c r="D314" s="1">
        <v>12</v>
      </c>
      <c r="E314" s="1">
        <v>14.9</v>
      </c>
      <c r="F314" s="1">
        <v>381.31</v>
      </c>
      <c r="G314" s="13">
        <f t="shared" si="344"/>
        <v>1.5313099999999999</v>
      </c>
      <c r="H314" s="13">
        <v>313</v>
      </c>
      <c r="Q314" s="1">
        <v>9</v>
      </c>
      <c r="R314" s="6">
        <f t="shared" si="345"/>
        <v>4.1354E-3</v>
      </c>
      <c r="S314" s="6">
        <f t="shared" si="346"/>
        <v>1.6045351999999999E-2</v>
      </c>
      <c r="T314" s="6">
        <f t="shared" si="347"/>
        <v>4.011337999999999E-2</v>
      </c>
      <c r="U314" s="6">
        <f t="shared" si="348"/>
        <v>5.6158731999999996E-2</v>
      </c>
      <c r="V314" s="6">
        <f t="shared" si="349"/>
        <v>8.022675999999998E-2</v>
      </c>
      <c r="W314" s="6">
        <f t="shared" si="350"/>
        <v>9.6272111999999993E-2</v>
      </c>
      <c r="X314" s="17"/>
      <c r="Y314" s="17"/>
      <c r="Z314" s="17"/>
      <c r="AA314" s="17"/>
      <c r="AB314" s="17"/>
      <c r="AC314" s="17"/>
      <c r="AE314" s="16"/>
      <c r="AF314" s="16"/>
      <c r="AG314" s="16"/>
      <c r="AH314" s="16"/>
      <c r="AI314" s="16"/>
      <c r="AJ314" s="16"/>
      <c r="AL314" s="16"/>
      <c r="AM314" s="16"/>
      <c r="AN314" s="16"/>
      <c r="AO314" s="16"/>
      <c r="AP314" s="16"/>
      <c r="AQ314" s="16"/>
      <c r="BI314" s="1">
        <v>11</v>
      </c>
      <c r="BJ314" s="6">
        <f>SUM($R$5:R316)-$AB$2</f>
        <v>0.57367460000000392</v>
      </c>
      <c r="BK314" s="6">
        <f>SUM($R$5:S316)-$AB$2</f>
        <v>28.140782048000013</v>
      </c>
      <c r="BL314" s="6">
        <f>SUM($R$5:T316)-$AB$2</f>
        <v>97.058550667999953</v>
      </c>
      <c r="BM314" s="6">
        <f>SUM($R$5:U316)-$AB$2</f>
        <v>193.54342673599999</v>
      </c>
      <c r="BN314" s="6">
        <f>SUM($R$5:V316)-$AB$2</f>
        <v>331.37896397599951</v>
      </c>
      <c r="BO314" s="6">
        <f>SUM($R$5:W316)-$AB$2</f>
        <v>496.78160866399952</v>
      </c>
      <c r="BP314" s="16"/>
    </row>
    <row r="315" spans="1:68" ht="15" thickTop="1" thickBot="1" x14ac:dyDescent="0.5">
      <c r="A315" s="1">
        <v>2008</v>
      </c>
      <c r="B315" s="1">
        <v>1</v>
      </c>
      <c r="C315" s="1">
        <v>14</v>
      </c>
      <c r="D315" s="1">
        <v>13</v>
      </c>
      <c r="E315" s="1">
        <v>15.2</v>
      </c>
      <c r="F315" s="1">
        <v>456.95</v>
      </c>
      <c r="G315" s="13">
        <f t="shared" si="344"/>
        <v>1.1499999999999999</v>
      </c>
      <c r="H315" s="4">
        <v>314</v>
      </c>
      <c r="Q315" s="1">
        <v>10</v>
      </c>
      <c r="R315" s="6">
        <f t="shared" si="345"/>
        <v>3.8274199999999994E-2</v>
      </c>
      <c r="S315" s="6">
        <f t="shared" si="346"/>
        <v>0.14850389599999997</v>
      </c>
      <c r="T315" s="6">
        <f t="shared" si="347"/>
        <v>0.37125973999999989</v>
      </c>
      <c r="U315" s="6">
        <f t="shared" si="348"/>
        <v>0.51976363599999986</v>
      </c>
      <c r="V315" s="6">
        <f t="shared" si="349"/>
        <v>0.74251947999999979</v>
      </c>
      <c r="W315" s="6">
        <f t="shared" si="350"/>
        <v>0.89102337599999992</v>
      </c>
      <c r="X315" s="17"/>
      <c r="Y315" s="17"/>
      <c r="Z315" s="17"/>
      <c r="AA315" s="17"/>
      <c r="AB315" s="17"/>
      <c r="AC315" s="17"/>
      <c r="AE315" s="16"/>
      <c r="AF315" s="16"/>
      <c r="AG315" s="16"/>
      <c r="AH315" s="16"/>
      <c r="AI315" s="16"/>
      <c r="AJ315" s="16"/>
      <c r="AL315" s="16"/>
      <c r="AM315" s="16"/>
      <c r="AN315" s="16"/>
      <c r="AO315" s="16"/>
      <c r="AP315" s="16"/>
      <c r="AQ315" s="16"/>
      <c r="BI315" s="1">
        <v>12</v>
      </c>
      <c r="BJ315" s="6">
        <f t="shared" ref="BJ315" si="411">R317-$AB$2</f>
        <v>-6.3100902000000003</v>
      </c>
      <c r="BK315" s="6">
        <f t="shared" ref="BK315" si="412">S317-$AB$2</f>
        <v>-5.6731499760000004</v>
      </c>
      <c r="BL315" s="6">
        <f t="shared" ref="BL315" si="413">T317-$AB$2</f>
        <v>-4.3859999399999996</v>
      </c>
      <c r="BM315" s="6">
        <f t="shared" ref="BM315" si="414">U317-$AB$2</f>
        <v>-3.5278999160000004</v>
      </c>
      <c r="BN315" s="6">
        <f t="shared" ref="BN315" si="415">V317-$AB$2</f>
        <v>-2.2407498800000001</v>
      </c>
      <c r="BO315" s="6">
        <f t="shared" ref="BO315" si="416">W317-$AB$2</f>
        <v>-1.3826498559999996</v>
      </c>
      <c r="BP315" s="16"/>
    </row>
    <row r="316" spans="1:68" ht="15" thickTop="1" thickBot="1" x14ac:dyDescent="0.5">
      <c r="A316" s="1">
        <v>2008</v>
      </c>
      <c r="B316" s="1">
        <v>1</v>
      </c>
      <c r="C316" s="1">
        <v>14</v>
      </c>
      <c r="D316" s="1">
        <v>14</v>
      </c>
      <c r="E316" s="1">
        <v>15.1</v>
      </c>
      <c r="F316" s="1">
        <v>355.26</v>
      </c>
      <c r="G316" s="13">
        <f t="shared" si="344"/>
        <v>0.69305000000000005</v>
      </c>
      <c r="H316" s="13">
        <v>315</v>
      </c>
      <c r="Q316" s="1">
        <v>11</v>
      </c>
      <c r="R316" s="6">
        <f t="shared" si="345"/>
        <v>8.5306399999999991E-2</v>
      </c>
      <c r="S316" s="6">
        <f t="shared" si="346"/>
        <v>0.33098883200000001</v>
      </c>
      <c r="T316" s="6">
        <f t="shared" si="347"/>
        <v>0.82747207999999994</v>
      </c>
      <c r="U316" s="6">
        <f t="shared" si="348"/>
        <v>1.158460912</v>
      </c>
      <c r="V316" s="6">
        <f t="shared" si="349"/>
        <v>1.6549441599999999</v>
      </c>
      <c r="W316" s="6">
        <f t="shared" si="350"/>
        <v>1.985932992</v>
      </c>
      <c r="X316" s="17"/>
      <c r="Y316" s="17"/>
      <c r="Z316" s="17"/>
      <c r="AA316" s="17"/>
      <c r="AB316" s="17"/>
      <c r="AC316" s="17"/>
      <c r="AE316" s="16"/>
      <c r="AF316" s="16"/>
      <c r="AG316" s="16"/>
      <c r="AH316" s="16"/>
      <c r="AI316" s="16"/>
      <c r="AJ316" s="16"/>
      <c r="AL316" s="16"/>
      <c r="AM316" s="16"/>
      <c r="AN316" s="16"/>
      <c r="AO316" s="16"/>
      <c r="AP316" s="16"/>
      <c r="AQ316" s="16"/>
      <c r="BI316" s="1">
        <v>13</v>
      </c>
      <c r="BJ316" s="6">
        <f>SUM($R$5:R318)-$AB$2</f>
        <v>1.0598654000000032</v>
      </c>
      <c r="BK316" s="6">
        <f>SUM($R$5:S318)-$AB$2</f>
        <v>30.51339315200002</v>
      </c>
      <c r="BL316" s="6">
        <f>SUM($R$5:T318)-$AB$2</f>
        <v>104.14721253199994</v>
      </c>
      <c r="BM316" s="6">
        <f>SUM($R$5:U318)-$AB$2</f>
        <v>207.23455966400002</v>
      </c>
      <c r="BN316" s="6">
        <f>SUM($R$5:V318)-$AB$2</f>
        <v>354.50219842399957</v>
      </c>
      <c r="BO316" s="6">
        <f>SUM($R$5:W318)-$AB$2</f>
        <v>531.2233649359996</v>
      </c>
      <c r="BP316" s="16"/>
    </row>
    <row r="317" spans="1:68" ht="15" thickTop="1" thickBot="1" x14ac:dyDescent="0.5">
      <c r="A317" s="1">
        <v>2008</v>
      </c>
      <c r="B317" s="1">
        <v>1</v>
      </c>
      <c r="C317" s="1">
        <v>14</v>
      </c>
      <c r="D317" s="1">
        <v>15</v>
      </c>
      <c r="E317" s="1">
        <v>14.4</v>
      </c>
      <c r="F317" s="1">
        <v>139.6</v>
      </c>
      <c r="G317" s="13">
        <f t="shared" si="344"/>
        <v>0.33779000000000003</v>
      </c>
      <c r="H317" s="4">
        <v>316</v>
      </c>
      <c r="Q317" s="1">
        <v>12</v>
      </c>
      <c r="R317" s="6">
        <f t="shared" si="345"/>
        <v>0.22115979999999999</v>
      </c>
      <c r="S317" s="6">
        <f t="shared" si="346"/>
        <v>0.85810002399999996</v>
      </c>
      <c r="T317" s="6">
        <f t="shared" si="347"/>
        <v>2.14525006</v>
      </c>
      <c r="U317" s="6">
        <f t="shared" si="348"/>
        <v>3.0033500839999996</v>
      </c>
      <c r="V317" s="6">
        <f t="shared" si="349"/>
        <v>4.2905001199999999</v>
      </c>
      <c r="W317" s="6">
        <f t="shared" si="350"/>
        <v>5.1486001440000004</v>
      </c>
      <c r="X317" s="17">
        <f t="shared" ref="X317" si="417">SUM(R317:R341)-$AB$2</f>
        <v>-5.3436941999999998</v>
      </c>
      <c r="Y317" s="17">
        <f t="shared" ref="Y317" si="418">SUM(S317:S341)-$AB$2</f>
        <v>-1.923533496000001</v>
      </c>
      <c r="Z317" s="17">
        <f t="shared" ref="Z317" si="419">SUM(T317:T341)-$AB$2</f>
        <v>4.9880412599999993</v>
      </c>
      <c r="AA317" s="17">
        <f t="shared" ref="AA317" si="420">SUM(U317:U341)-$AB$2</f>
        <v>9.5957577639999982</v>
      </c>
      <c r="AB317" s="17">
        <f t="shared" ref="AB317" si="421">SUM(V317:V341)-$AB$2</f>
        <v>16.507332519999999</v>
      </c>
      <c r="AC317" s="17">
        <f t="shared" ref="AC317" si="422">SUM(W317:W341)-$AB$2</f>
        <v>21.115049024000001</v>
      </c>
      <c r="AE317" s="16">
        <f t="shared" ref="AE317" si="423">IF(X317&gt;0,1,0)</f>
        <v>0</v>
      </c>
      <c r="AF317" s="16">
        <f t="shared" ref="AF317" si="424">IF(Y317&gt;0,1,0)</f>
        <v>0</v>
      </c>
      <c r="AG317" s="16">
        <f t="shared" ref="AG317" si="425">IF(Z317&gt;0,1,0)</f>
        <v>1</v>
      </c>
      <c r="AH317" s="16">
        <f t="shared" ref="AH317" si="426">IF(AA317&gt;0,1,0)</f>
        <v>1</v>
      </c>
      <c r="AI317" s="16">
        <f t="shared" ref="AI317" si="427">IF(AB317&gt;0,1,0)</f>
        <v>1</v>
      </c>
      <c r="AJ317" s="16">
        <f t="shared" ref="AJ317" si="428">IF(AC317&gt;0,1,0)</f>
        <v>1</v>
      </c>
      <c r="AL317" s="16">
        <f t="shared" ref="AL317" si="429">IF(X317&lt;0,ABS(X317*$AP$1),0)</f>
        <v>0</v>
      </c>
      <c r="AM317" s="16">
        <f t="shared" ref="AM317" si="430">IF(Y317&lt;0,ABS(Y317*$AP$1),0)</f>
        <v>0</v>
      </c>
      <c r="AN317" s="16">
        <f t="shared" ref="AN317" si="431">IF(Z317&lt;0,ABS(Z317*$AP$1),0)</f>
        <v>0</v>
      </c>
      <c r="AO317" s="16">
        <f t="shared" ref="AO317" si="432">IF(AA317&lt;0,ABS(AA317*$AP$1),0)</f>
        <v>0</v>
      </c>
      <c r="AP317" s="16">
        <f t="shared" ref="AP317" si="433">IF(AB317&lt;0,ABS(AB317*$AP$1),0)</f>
        <v>0</v>
      </c>
      <c r="AQ317" s="16">
        <f t="shared" ref="AQ317" si="434">IF(AC317&lt;0,ABS(AC317*$AP$1),0)</f>
        <v>0</v>
      </c>
      <c r="BI317" s="1">
        <v>14</v>
      </c>
      <c r="BJ317" s="6">
        <f>SUM($R$5:R319)-$AB$2</f>
        <v>1.265916200000003</v>
      </c>
      <c r="BK317" s="6">
        <f>SUM($R$5:S319)-$AB$2</f>
        <v>31.518921056000018</v>
      </c>
      <c r="BL317" s="6">
        <f>SUM($R$5:T319)-$AB$2</f>
        <v>107.15143319599994</v>
      </c>
      <c r="BM317" s="6">
        <f>SUM($R$5:U319)-$AB$2</f>
        <v>213.03695019200003</v>
      </c>
      <c r="BN317" s="6">
        <f>SUM($R$5:V319)-$AB$2</f>
        <v>364.30197447199959</v>
      </c>
      <c r="BO317" s="6">
        <f>SUM($R$5:W319)-$AB$2</f>
        <v>545.82000360799952</v>
      </c>
      <c r="BP317" s="16"/>
    </row>
    <row r="318" spans="1:68" ht="15" thickTop="1" thickBot="1" x14ac:dyDescent="0.5">
      <c r="A318" s="1">
        <v>2008</v>
      </c>
      <c r="B318" s="1">
        <v>1</v>
      </c>
      <c r="C318" s="1">
        <v>14</v>
      </c>
      <c r="D318" s="1">
        <v>16</v>
      </c>
      <c r="E318" s="1">
        <v>14.7</v>
      </c>
      <c r="F318" s="1">
        <v>174.46</v>
      </c>
      <c r="G318" s="13">
        <f t="shared" si="344"/>
        <v>0.19819000000000001</v>
      </c>
      <c r="H318" s="13">
        <v>317</v>
      </c>
      <c r="Q318" s="1">
        <v>13</v>
      </c>
      <c r="R318" s="6">
        <f t="shared" si="345"/>
        <v>0.26503099999999996</v>
      </c>
      <c r="S318" s="6">
        <f t="shared" si="346"/>
        <v>1.0283202799999998</v>
      </c>
      <c r="T318" s="6">
        <f t="shared" si="347"/>
        <v>2.5708006999999995</v>
      </c>
      <c r="U318" s="6">
        <f t="shared" si="348"/>
        <v>3.599120979999999</v>
      </c>
      <c r="V318" s="6">
        <f t="shared" si="349"/>
        <v>5.141601399999999</v>
      </c>
      <c r="W318" s="6">
        <f t="shared" si="350"/>
        <v>6.1699216799999999</v>
      </c>
      <c r="X318" s="17"/>
      <c r="Y318" s="17"/>
      <c r="Z318" s="17"/>
      <c r="AA318" s="17"/>
      <c r="AB318" s="17"/>
      <c r="AC318" s="17"/>
      <c r="AE318" s="16"/>
      <c r="AF318" s="16"/>
      <c r="AG318" s="16"/>
      <c r="AH318" s="16"/>
      <c r="AI318" s="16"/>
      <c r="AJ318" s="16"/>
      <c r="AL318" s="16"/>
      <c r="AM318" s="16"/>
      <c r="AN318" s="16"/>
      <c r="AO318" s="16"/>
      <c r="AP318" s="16"/>
      <c r="AQ318" s="16"/>
      <c r="BI318" s="1">
        <v>15</v>
      </c>
      <c r="BJ318" s="6">
        <f>SUM($R$5:R320)-$AB$2</f>
        <v>1.3468842000000034</v>
      </c>
      <c r="BK318" s="6">
        <f>SUM($R$5:S320)-$AB$2</f>
        <v>31.914044896000014</v>
      </c>
      <c r="BL318" s="6">
        <f>SUM($R$5:T320)-$AB$2</f>
        <v>108.33194663599994</v>
      </c>
      <c r="BM318" s="6">
        <f>SUM($R$5:U320)-$AB$2</f>
        <v>215.31700907200005</v>
      </c>
      <c r="BN318" s="6">
        <f>SUM($R$5:V320)-$AB$2</f>
        <v>368.15281255199955</v>
      </c>
      <c r="BO318" s="6">
        <f>SUM($R$5:W320)-$AB$2</f>
        <v>551.5557767279995</v>
      </c>
      <c r="BP318" s="16"/>
    </row>
    <row r="319" spans="1:68" ht="15" thickTop="1" thickBot="1" x14ac:dyDescent="0.5">
      <c r="A319" s="1">
        <v>2008</v>
      </c>
      <c r="B319" s="1">
        <v>1</v>
      </c>
      <c r="C319" s="1">
        <v>14</v>
      </c>
      <c r="D319" s="1">
        <v>17</v>
      </c>
      <c r="E319" s="1">
        <v>14.5</v>
      </c>
      <c r="F319" s="1">
        <v>23.73</v>
      </c>
      <c r="G319" s="13">
        <f t="shared" si="344"/>
        <v>2.3730000000000001E-2</v>
      </c>
      <c r="H319" s="4">
        <v>318</v>
      </c>
      <c r="Q319" s="1">
        <v>14</v>
      </c>
      <c r="R319" s="6">
        <f t="shared" si="345"/>
        <v>0.20605079999999998</v>
      </c>
      <c r="S319" s="6">
        <f t="shared" si="346"/>
        <v>0.79947710399999994</v>
      </c>
      <c r="T319" s="6">
        <f t="shared" si="347"/>
        <v>1.9986927599999997</v>
      </c>
      <c r="U319" s="6">
        <f t="shared" si="348"/>
        <v>2.7981698640000001</v>
      </c>
      <c r="V319" s="6">
        <f t="shared" si="349"/>
        <v>3.9973855199999995</v>
      </c>
      <c r="W319" s="6">
        <f t="shared" si="350"/>
        <v>4.7968626239999992</v>
      </c>
      <c r="X319" s="17"/>
      <c r="Y319" s="17"/>
      <c r="Z319" s="17"/>
      <c r="AA319" s="17"/>
      <c r="AB319" s="17"/>
      <c r="AC319" s="17"/>
      <c r="AE319" s="16"/>
      <c r="AF319" s="16"/>
      <c r="AG319" s="16"/>
      <c r="AH319" s="16"/>
      <c r="AI319" s="16"/>
      <c r="AJ319" s="16"/>
      <c r="AL319" s="16"/>
      <c r="AM319" s="16"/>
      <c r="AN319" s="16"/>
      <c r="AO319" s="16"/>
      <c r="AP319" s="16"/>
      <c r="AQ319" s="16"/>
      <c r="BI319" s="1">
        <v>16</v>
      </c>
      <c r="BJ319" s="6">
        <f>SUM($R$5:R321)-$AB$2</f>
        <v>1.4480710000000032</v>
      </c>
      <c r="BK319" s="6">
        <f>SUM($R$5:S321)-$AB$2</f>
        <v>32.407836480000014</v>
      </c>
      <c r="BL319" s="6">
        <f>SUM($R$5:T321)-$AB$2</f>
        <v>109.80725017999994</v>
      </c>
      <c r="BM319" s="6">
        <f>SUM($R$5:U321)-$AB$2</f>
        <v>218.16642936000005</v>
      </c>
      <c r="BN319" s="6">
        <f>SUM($R$5:V321)-$AB$2</f>
        <v>372.96525675999953</v>
      </c>
      <c r="BO319" s="6">
        <f>SUM($R$5:W321)-$AB$2</f>
        <v>558.72384963999957</v>
      </c>
      <c r="BP319" s="16"/>
    </row>
    <row r="320" spans="1:68" ht="15" thickTop="1" thickBot="1" x14ac:dyDescent="0.5">
      <c r="A320" s="1">
        <v>2008</v>
      </c>
      <c r="B320" s="1">
        <v>1</v>
      </c>
      <c r="C320" s="1">
        <v>14</v>
      </c>
      <c r="D320" s="1">
        <v>18</v>
      </c>
      <c r="E320" s="1">
        <v>14.2</v>
      </c>
      <c r="F320" s="1">
        <v>0</v>
      </c>
      <c r="G320" s="13">
        <f t="shared" si="344"/>
        <v>0</v>
      </c>
      <c r="H320" s="13">
        <v>319</v>
      </c>
      <c r="Q320" s="1">
        <v>15</v>
      </c>
      <c r="R320" s="6">
        <f t="shared" si="345"/>
        <v>8.0967999999999984E-2</v>
      </c>
      <c r="S320" s="6">
        <f t="shared" si="346"/>
        <v>0.31415583999999996</v>
      </c>
      <c r="T320" s="6">
        <f t="shared" si="347"/>
        <v>0.78538959999999991</v>
      </c>
      <c r="U320" s="6">
        <f t="shared" si="348"/>
        <v>1.0995454399999998</v>
      </c>
      <c r="V320" s="6">
        <f t="shared" si="349"/>
        <v>1.5707791999999998</v>
      </c>
      <c r="W320" s="6">
        <f t="shared" si="350"/>
        <v>1.8849350399999998</v>
      </c>
      <c r="X320" s="17"/>
      <c r="Y320" s="17"/>
      <c r="Z320" s="17"/>
      <c r="AA320" s="17"/>
      <c r="AB320" s="17"/>
      <c r="AC320" s="17"/>
      <c r="AE320" s="16"/>
      <c r="AF320" s="16"/>
      <c r="AG320" s="16"/>
      <c r="AH320" s="16"/>
      <c r="AI320" s="16"/>
      <c r="AJ320" s="16"/>
      <c r="AL320" s="16"/>
      <c r="AM320" s="16"/>
      <c r="AN320" s="16"/>
      <c r="AO320" s="16"/>
      <c r="AP320" s="16"/>
      <c r="AQ320" s="16"/>
      <c r="BI320" s="1">
        <v>17</v>
      </c>
      <c r="BJ320" s="6">
        <f>SUM($R$5:R322)-$AB$2</f>
        <v>1.4618344000000034</v>
      </c>
      <c r="BK320" s="6">
        <f>SUM($R$5:S322)-$AB$2</f>
        <v>32.475001872000014</v>
      </c>
      <c r="BL320" s="6">
        <f>SUM($R$5:T322)-$AB$2</f>
        <v>110.00792055199994</v>
      </c>
      <c r="BM320" s="6">
        <f>SUM($R$5:U322)-$AB$2</f>
        <v>218.55400670400005</v>
      </c>
      <c r="BN320" s="6">
        <f>SUM($R$5:V322)-$AB$2</f>
        <v>373.61984406399949</v>
      </c>
      <c r="BO320" s="6">
        <f>SUM($R$5:W322)-$AB$2</f>
        <v>559.6988488959995</v>
      </c>
      <c r="BP320" s="16"/>
    </row>
    <row r="321" spans="1:68" ht="15" thickTop="1" thickBot="1" x14ac:dyDescent="0.5">
      <c r="A321" s="1">
        <v>2008</v>
      </c>
      <c r="B321" s="1">
        <v>1</v>
      </c>
      <c r="C321" s="1">
        <v>14</v>
      </c>
      <c r="D321" s="1">
        <v>19</v>
      </c>
      <c r="E321" s="1">
        <v>14.2</v>
      </c>
      <c r="F321" s="1">
        <v>0</v>
      </c>
      <c r="G321" s="13">
        <f t="shared" si="344"/>
        <v>0</v>
      </c>
      <c r="H321" s="4">
        <v>320</v>
      </c>
      <c r="Q321" s="1">
        <v>16</v>
      </c>
      <c r="R321" s="6">
        <f t="shared" si="345"/>
        <v>0.10118679999999999</v>
      </c>
      <c r="S321" s="6">
        <f t="shared" si="346"/>
        <v>0.39260478399999993</v>
      </c>
      <c r="T321" s="6">
        <f t="shared" si="347"/>
        <v>0.98151195999999985</v>
      </c>
      <c r="U321" s="6">
        <f t="shared" si="348"/>
        <v>1.3741167439999999</v>
      </c>
      <c r="V321" s="6">
        <f t="shared" si="349"/>
        <v>1.9630239199999997</v>
      </c>
      <c r="W321" s="6">
        <f t="shared" si="350"/>
        <v>2.3556287039999999</v>
      </c>
      <c r="X321" s="17"/>
      <c r="Y321" s="17"/>
      <c r="Z321" s="17"/>
      <c r="AA321" s="17"/>
      <c r="AB321" s="17"/>
      <c r="AC321" s="17"/>
      <c r="AE321" s="16"/>
      <c r="AF321" s="16"/>
      <c r="AG321" s="16"/>
      <c r="AH321" s="16"/>
      <c r="AI321" s="16"/>
      <c r="AJ321" s="16"/>
      <c r="AL321" s="16"/>
      <c r="AM321" s="16"/>
      <c r="AN321" s="16"/>
      <c r="AO321" s="16"/>
      <c r="AP321" s="16"/>
      <c r="AQ321" s="16"/>
      <c r="BI321" s="1">
        <v>18</v>
      </c>
      <c r="BJ321" s="6">
        <f>SUM($R$5:R323)-$AB$2</f>
        <v>1.4618344000000034</v>
      </c>
      <c r="BK321" s="6">
        <f>SUM($R$5:S323)-$AB$2</f>
        <v>32.475001872000014</v>
      </c>
      <c r="BL321" s="6">
        <f>SUM($R$5:T323)-$AB$2</f>
        <v>110.00792055199994</v>
      </c>
      <c r="BM321" s="6">
        <f>SUM($R$5:U323)-$AB$2</f>
        <v>218.55400670400005</v>
      </c>
      <c r="BN321" s="6">
        <f>SUM($R$5:V323)-$AB$2</f>
        <v>373.61984406399949</v>
      </c>
      <c r="BO321" s="6">
        <f>SUM($R$5:W323)-$AB$2</f>
        <v>559.6988488959995</v>
      </c>
      <c r="BP321" s="16"/>
    </row>
    <row r="322" spans="1:68" ht="15" thickTop="1" thickBot="1" x14ac:dyDescent="0.5">
      <c r="A322" s="1">
        <v>2008</v>
      </c>
      <c r="B322" s="1">
        <v>1</v>
      </c>
      <c r="C322" s="1">
        <v>14</v>
      </c>
      <c r="D322" s="1">
        <v>20</v>
      </c>
      <c r="E322" s="1">
        <v>13.9</v>
      </c>
      <c r="F322" s="1">
        <v>0</v>
      </c>
      <c r="G322" s="13">
        <f t="shared" si="344"/>
        <v>0</v>
      </c>
      <c r="H322" s="13">
        <v>321</v>
      </c>
      <c r="Q322" s="1">
        <v>17</v>
      </c>
      <c r="R322" s="6">
        <f t="shared" si="345"/>
        <v>1.3763399999999999E-2</v>
      </c>
      <c r="S322" s="6">
        <f t="shared" si="346"/>
        <v>5.3401991999999995E-2</v>
      </c>
      <c r="T322" s="6">
        <f t="shared" si="347"/>
        <v>0.13350498</v>
      </c>
      <c r="U322" s="6">
        <f t="shared" si="348"/>
        <v>0.186906972</v>
      </c>
      <c r="V322" s="6">
        <f t="shared" si="349"/>
        <v>0.26700995999999999</v>
      </c>
      <c r="W322" s="6">
        <f t="shared" si="350"/>
        <v>0.320411952</v>
      </c>
      <c r="X322" s="17"/>
      <c r="Y322" s="17"/>
      <c r="Z322" s="17"/>
      <c r="AA322" s="17"/>
      <c r="AB322" s="17"/>
      <c r="AC322" s="17"/>
      <c r="AE322" s="16"/>
      <c r="AF322" s="16"/>
      <c r="AG322" s="16"/>
      <c r="AH322" s="16"/>
      <c r="AI322" s="16"/>
      <c r="AJ322" s="16"/>
      <c r="AL322" s="16"/>
      <c r="AM322" s="16"/>
      <c r="AN322" s="16"/>
      <c r="AO322" s="16"/>
      <c r="AP322" s="16"/>
      <c r="AQ322" s="16"/>
      <c r="BI322" s="1">
        <v>19</v>
      </c>
      <c r="BJ322" s="6">
        <f>SUM($R$5:R324)-$AB$2</f>
        <v>1.4618344000000034</v>
      </c>
      <c r="BK322" s="6">
        <f>SUM($R$5:S324)-$AB$2</f>
        <v>32.475001872000014</v>
      </c>
      <c r="BL322" s="6">
        <f>SUM($R$5:T324)-$AB$2</f>
        <v>110.00792055199994</v>
      </c>
      <c r="BM322" s="6">
        <f>SUM($R$5:U324)-$AB$2</f>
        <v>218.55400670400005</v>
      </c>
      <c r="BN322" s="6">
        <f>SUM($R$5:V324)-$AB$2</f>
        <v>373.61984406399949</v>
      </c>
      <c r="BO322" s="6">
        <f>SUM($R$5:W324)-$AB$2</f>
        <v>559.6988488959995</v>
      </c>
      <c r="BP322" s="16"/>
    </row>
    <row r="323" spans="1:68" ht="15" thickTop="1" thickBot="1" x14ac:dyDescent="0.5">
      <c r="A323" s="1">
        <v>2008</v>
      </c>
      <c r="B323" s="1">
        <v>1</v>
      </c>
      <c r="C323" s="1">
        <v>14</v>
      </c>
      <c r="D323" s="1">
        <v>21</v>
      </c>
      <c r="E323" s="1">
        <v>13.7</v>
      </c>
      <c r="F323" s="1">
        <v>0</v>
      </c>
      <c r="G323" s="13">
        <f t="shared" ref="G323:G367" si="435">SUM(F323:F334)/1000</f>
        <v>0</v>
      </c>
      <c r="H323" s="4">
        <v>322</v>
      </c>
      <c r="Q323" s="1">
        <v>18</v>
      </c>
      <c r="R323" s="6">
        <f t="shared" si="345"/>
        <v>0</v>
      </c>
      <c r="S323" s="6">
        <f t="shared" si="346"/>
        <v>0</v>
      </c>
      <c r="T323" s="6">
        <f t="shared" si="347"/>
        <v>0</v>
      </c>
      <c r="U323" s="6">
        <f t="shared" si="348"/>
        <v>0</v>
      </c>
      <c r="V323" s="6">
        <f t="shared" si="349"/>
        <v>0</v>
      </c>
      <c r="W323" s="6">
        <f t="shared" si="350"/>
        <v>0</v>
      </c>
      <c r="X323" s="17"/>
      <c r="Y323" s="17"/>
      <c r="Z323" s="17"/>
      <c r="AA323" s="17"/>
      <c r="AB323" s="17"/>
      <c r="AC323" s="17"/>
      <c r="AE323" s="16"/>
      <c r="AF323" s="16"/>
      <c r="AG323" s="16"/>
      <c r="AH323" s="16"/>
      <c r="AI323" s="16"/>
      <c r="AJ323" s="16"/>
      <c r="AL323" s="16"/>
      <c r="AM323" s="16"/>
      <c r="AN323" s="16"/>
      <c r="AO323" s="16"/>
      <c r="AP323" s="16"/>
      <c r="AQ323" s="16"/>
      <c r="BI323" s="1">
        <v>20</v>
      </c>
      <c r="BJ323" s="6">
        <f>SUM($R$5:R325)-$AB$2</f>
        <v>1.4618344000000034</v>
      </c>
      <c r="BK323" s="6">
        <f>SUM($R$5:S325)-$AB$2</f>
        <v>32.475001872000014</v>
      </c>
      <c r="BL323" s="6">
        <f>SUM($R$5:T325)-$AB$2</f>
        <v>110.00792055199994</v>
      </c>
      <c r="BM323" s="6">
        <f>SUM($R$5:U325)-$AB$2</f>
        <v>218.55400670400005</v>
      </c>
      <c r="BN323" s="6">
        <f>SUM($R$5:V325)-$AB$2</f>
        <v>373.61984406399949</v>
      </c>
      <c r="BO323" s="6">
        <f>SUM($R$5:W325)-$AB$2</f>
        <v>559.6988488959995</v>
      </c>
      <c r="BP323" s="16"/>
    </row>
    <row r="324" spans="1:68" ht="15" thickTop="1" thickBot="1" x14ac:dyDescent="0.5">
      <c r="A324" s="1">
        <v>2008</v>
      </c>
      <c r="B324" s="1">
        <v>1</v>
      </c>
      <c r="C324" s="1">
        <v>14</v>
      </c>
      <c r="D324" s="1">
        <v>22</v>
      </c>
      <c r="E324" s="1">
        <v>14.2</v>
      </c>
      <c r="F324" s="1">
        <v>0</v>
      </c>
      <c r="G324" s="13">
        <f t="shared" si="435"/>
        <v>8.4040000000000004E-2</v>
      </c>
      <c r="H324" s="13">
        <v>323</v>
      </c>
      <c r="Q324" s="1">
        <v>19</v>
      </c>
      <c r="R324" s="6">
        <f t="shared" si="345"/>
        <v>0</v>
      </c>
      <c r="S324" s="6">
        <f t="shared" si="346"/>
        <v>0</v>
      </c>
      <c r="T324" s="6">
        <f t="shared" si="347"/>
        <v>0</v>
      </c>
      <c r="U324" s="6">
        <f t="shared" si="348"/>
        <v>0</v>
      </c>
      <c r="V324" s="6">
        <f t="shared" si="349"/>
        <v>0</v>
      </c>
      <c r="W324" s="6">
        <f t="shared" si="350"/>
        <v>0</v>
      </c>
      <c r="X324" s="17"/>
      <c r="Y324" s="17"/>
      <c r="Z324" s="17"/>
      <c r="AA324" s="17"/>
      <c r="AB324" s="17"/>
      <c r="AC324" s="17"/>
      <c r="AE324" s="16"/>
      <c r="AF324" s="16"/>
      <c r="AG324" s="16"/>
      <c r="AH324" s="16"/>
      <c r="AI324" s="16"/>
      <c r="AJ324" s="16"/>
      <c r="AL324" s="16"/>
      <c r="AM324" s="16"/>
      <c r="AN324" s="16"/>
      <c r="AO324" s="16"/>
      <c r="AP324" s="16"/>
      <c r="AQ324" s="16"/>
      <c r="BI324" s="1">
        <v>21</v>
      </c>
      <c r="BJ324" s="6">
        <f>SUM($R$5:R326)-$AB$2</f>
        <v>1.4618344000000034</v>
      </c>
      <c r="BK324" s="6">
        <f>SUM($R$5:S326)-$AB$2</f>
        <v>32.475001872000014</v>
      </c>
      <c r="BL324" s="6">
        <f>SUM($R$5:T326)-$AB$2</f>
        <v>110.00792055199994</v>
      </c>
      <c r="BM324" s="6">
        <f>SUM($R$5:U326)-$AB$2</f>
        <v>218.55400670400005</v>
      </c>
      <c r="BN324" s="6">
        <f>SUM($R$5:V326)-$AB$2</f>
        <v>373.61984406399949</v>
      </c>
      <c r="BO324" s="6">
        <f>SUM($R$5:W326)-$AB$2</f>
        <v>559.6988488959995</v>
      </c>
      <c r="BP324" s="16"/>
    </row>
    <row r="325" spans="1:68" ht="15" thickTop="1" thickBot="1" x14ac:dyDescent="0.5">
      <c r="A325" s="1">
        <v>2008</v>
      </c>
      <c r="B325" s="1">
        <v>1</v>
      </c>
      <c r="C325" s="1">
        <v>14</v>
      </c>
      <c r="D325" s="1">
        <v>23</v>
      </c>
      <c r="E325" s="1">
        <v>14.3</v>
      </c>
      <c r="F325" s="1">
        <v>0</v>
      </c>
      <c r="G325" s="13">
        <f t="shared" si="435"/>
        <v>0.16353000000000001</v>
      </c>
      <c r="H325" s="4">
        <v>324</v>
      </c>
      <c r="Q325" s="1">
        <v>20</v>
      </c>
      <c r="R325" s="6">
        <f t="shared" si="345"/>
        <v>0</v>
      </c>
      <c r="S325" s="6">
        <f t="shared" si="346"/>
        <v>0</v>
      </c>
      <c r="T325" s="6">
        <f t="shared" si="347"/>
        <v>0</v>
      </c>
      <c r="U325" s="6">
        <f t="shared" si="348"/>
        <v>0</v>
      </c>
      <c r="V325" s="6">
        <f t="shared" si="349"/>
        <v>0</v>
      </c>
      <c r="W325" s="6">
        <f t="shared" si="350"/>
        <v>0</v>
      </c>
      <c r="X325" s="17"/>
      <c r="Y325" s="17"/>
      <c r="Z325" s="17"/>
      <c r="AA325" s="17"/>
      <c r="AB325" s="17"/>
      <c r="AC325" s="17"/>
      <c r="AE325" s="16"/>
      <c r="AF325" s="16"/>
      <c r="AG325" s="16"/>
      <c r="AH325" s="16"/>
      <c r="AI325" s="16"/>
      <c r="AJ325" s="16"/>
      <c r="AL325" s="16"/>
      <c r="AM325" s="16"/>
      <c r="AN325" s="16"/>
      <c r="AO325" s="16"/>
      <c r="AP325" s="16"/>
      <c r="AQ325" s="16"/>
      <c r="BI325" s="1">
        <v>22</v>
      </c>
      <c r="BJ325" s="6">
        <f>SUM($R$5:R327)-$AB$2</f>
        <v>1.4618344000000034</v>
      </c>
      <c r="BK325" s="6">
        <f>SUM($R$5:S327)-$AB$2</f>
        <v>32.475001872000014</v>
      </c>
      <c r="BL325" s="6">
        <f>SUM($R$5:T327)-$AB$2</f>
        <v>110.00792055199994</v>
      </c>
      <c r="BM325" s="6">
        <f>SUM($R$5:U327)-$AB$2</f>
        <v>218.55400670400005</v>
      </c>
      <c r="BN325" s="6">
        <f>SUM($R$5:V327)-$AB$2</f>
        <v>373.61984406399949</v>
      </c>
      <c r="BO325" s="6">
        <f>SUM($R$5:W327)-$AB$2</f>
        <v>559.6988488959995</v>
      </c>
      <c r="BP325" s="16"/>
    </row>
    <row r="326" spans="1:68" ht="15" thickTop="1" thickBot="1" x14ac:dyDescent="0.5">
      <c r="A326" s="1">
        <v>2008</v>
      </c>
      <c r="B326" s="1">
        <v>1</v>
      </c>
      <c r="C326" s="1">
        <v>15</v>
      </c>
      <c r="D326" s="1">
        <v>0</v>
      </c>
      <c r="E326" s="1">
        <v>14.1</v>
      </c>
      <c r="F326" s="1">
        <v>0</v>
      </c>
      <c r="G326" s="13">
        <f t="shared" si="435"/>
        <v>0.48102999999999996</v>
      </c>
      <c r="H326" s="13">
        <v>325</v>
      </c>
      <c r="Q326" s="1">
        <v>21</v>
      </c>
      <c r="R326" s="6">
        <f t="shared" ref="R326:R389" si="436">$AX$2*F323*$R$4/1000</f>
        <v>0</v>
      </c>
      <c r="S326" s="6">
        <f t="shared" ref="S326:S389" si="437">F323*$AX$2*($S$4*$AU$2)/1000</f>
        <v>0</v>
      </c>
      <c r="T326" s="6">
        <f t="shared" ref="T326:T389" si="438">F323*$AX$2*($T$4*$AU$2)/1000</f>
        <v>0</v>
      </c>
      <c r="U326" s="6">
        <f t="shared" ref="U326:U389" si="439">F323*$AX$2*($U$4*$AU$2)/1000</f>
        <v>0</v>
      </c>
      <c r="V326" s="6">
        <f t="shared" ref="V326:V389" si="440">F323*$AX$2*($V$4*$AU$2)/1000</f>
        <v>0</v>
      </c>
      <c r="W326" s="6">
        <f t="shared" ref="W326:W389" si="441">F323*$AX$2*($W$4*$AU$2)/1000</f>
        <v>0</v>
      </c>
      <c r="X326" s="17"/>
      <c r="Y326" s="17"/>
      <c r="Z326" s="17"/>
      <c r="AA326" s="17"/>
      <c r="AB326" s="17"/>
      <c r="AC326" s="17"/>
      <c r="AE326" s="16"/>
      <c r="AF326" s="16"/>
      <c r="AG326" s="16"/>
      <c r="AH326" s="16"/>
      <c r="AI326" s="16"/>
      <c r="AJ326" s="16"/>
      <c r="AL326" s="16"/>
      <c r="AM326" s="16"/>
      <c r="AN326" s="16"/>
      <c r="AO326" s="16"/>
      <c r="AP326" s="16"/>
      <c r="AQ326" s="16"/>
      <c r="BI326" s="1">
        <v>23</v>
      </c>
      <c r="BJ326" s="6">
        <f>SUM($R$5:R328)-$AB$2</f>
        <v>1.4618344000000034</v>
      </c>
      <c r="BK326" s="6">
        <f>SUM($R$5:S328)-$AB$2</f>
        <v>32.475001872000014</v>
      </c>
      <c r="BL326" s="6">
        <f>SUM($R$5:T328)-$AB$2</f>
        <v>110.00792055199994</v>
      </c>
      <c r="BM326" s="6">
        <f>SUM($R$5:U328)-$AB$2</f>
        <v>218.55400670400005</v>
      </c>
      <c r="BN326" s="6">
        <f>SUM($R$5:V328)-$AB$2</f>
        <v>373.61984406399949</v>
      </c>
      <c r="BO326" s="6">
        <f>SUM($R$5:W328)-$AB$2</f>
        <v>559.6988488959995</v>
      </c>
      <c r="BP326" s="16"/>
    </row>
    <row r="327" spans="1:68" ht="15" thickTop="1" thickBot="1" x14ac:dyDescent="0.5">
      <c r="A327" s="1">
        <v>2008</v>
      </c>
      <c r="B327" s="1">
        <v>1</v>
      </c>
      <c r="C327" s="1">
        <v>15</v>
      </c>
      <c r="D327" s="1">
        <v>1</v>
      </c>
      <c r="E327" s="1">
        <v>13.6</v>
      </c>
      <c r="F327" s="1">
        <v>0</v>
      </c>
      <c r="G327" s="13">
        <f t="shared" si="435"/>
        <v>0.51619999999999988</v>
      </c>
      <c r="H327" s="4">
        <v>326</v>
      </c>
      <c r="Q327" s="1">
        <v>22</v>
      </c>
      <c r="R327" s="6">
        <f t="shared" si="436"/>
        <v>0</v>
      </c>
      <c r="S327" s="6">
        <f t="shared" si="437"/>
        <v>0</v>
      </c>
      <c r="T327" s="6">
        <f t="shared" si="438"/>
        <v>0</v>
      </c>
      <c r="U327" s="6">
        <f t="shared" si="439"/>
        <v>0</v>
      </c>
      <c r="V327" s="6">
        <f t="shared" si="440"/>
        <v>0</v>
      </c>
      <c r="W327" s="6">
        <f t="shared" si="441"/>
        <v>0</v>
      </c>
      <c r="X327" s="17"/>
      <c r="Y327" s="17"/>
      <c r="Z327" s="17"/>
      <c r="AA327" s="17"/>
      <c r="AB327" s="17"/>
      <c r="AC327" s="17"/>
      <c r="AE327" s="16"/>
      <c r="AF327" s="16"/>
      <c r="AG327" s="16"/>
      <c r="AH327" s="16"/>
      <c r="AI327" s="16"/>
      <c r="AJ327" s="16"/>
      <c r="AL327" s="16"/>
      <c r="AM327" s="16"/>
      <c r="AN327" s="16"/>
      <c r="AO327" s="16"/>
      <c r="AP327" s="16"/>
      <c r="AQ327" s="16"/>
      <c r="BI327" s="1">
        <v>0</v>
      </c>
      <c r="BJ327" s="6">
        <f t="shared" ref="BJ327" si="442">R329-$AB$2</f>
        <v>-6.53125</v>
      </c>
      <c r="BK327" s="6">
        <f t="shared" ref="BK327" si="443">S329-$AB$2</f>
        <v>-6.53125</v>
      </c>
      <c r="BL327" s="6">
        <f t="shared" ref="BL327" si="444">T329-$AB$2</f>
        <v>-6.53125</v>
      </c>
      <c r="BM327" s="6">
        <f t="shared" ref="BM327" si="445">U329-$AB$2</f>
        <v>-6.53125</v>
      </c>
      <c r="BN327" s="6">
        <f t="shared" ref="BN327" si="446">V329-$AB$2</f>
        <v>-6.53125</v>
      </c>
      <c r="BO327" s="6">
        <f t="shared" ref="BO327" si="447">W329-$AB$2</f>
        <v>-6.53125</v>
      </c>
      <c r="BP327" s="16">
        <v>15</v>
      </c>
    </row>
    <row r="328" spans="1:68" ht="15" thickTop="1" thickBot="1" x14ac:dyDescent="0.5">
      <c r="A328" s="1">
        <v>2008</v>
      </c>
      <c r="B328" s="1">
        <v>1</v>
      </c>
      <c r="C328" s="1">
        <v>15</v>
      </c>
      <c r="D328" s="1">
        <v>2</v>
      </c>
      <c r="E328" s="1">
        <v>14.6</v>
      </c>
      <c r="F328" s="1">
        <v>0</v>
      </c>
      <c r="G328" s="13">
        <f t="shared" si="435"/>
        <v>0.5573499999999999</v>
      </c>
      <c r="H328" s="13">
        <v>327</v>
      </c>
      <c r="Q328" s="1">
        <v>23</v>
      </c>
      <c r="R328" s="6">
        <f t="shared" si="436"/>
        <v>0</v>
      </c>
      <c r="S328" s="6">
        <f t="shared" si="437"/>
        <v>0</v>
      </c>
      <c r="T328" s="6">
        <f t="shared" si="438"/>
        <v>0</v>
      </c>
      <c r="U328" s="6">
        <f t="shared" si="439"/>
        <v>0</v>
      </c>
      <c r="V328" s="6">
        <f t="shared" si="440"/>
        <v>0</v>
      </c>
      <c r="W328" s="6">
        <f t="shared" si="441"/>
        <v>0</v>
      </c>
      <c r="X328" s="17"/>
      <c r="Y328" s="17"/>
      <c r="Z328" s="17"/>
      <c r="AA328" s="17"/>
      <c r="AB328" s="17"/>
      <c r="AC328" s="17"/>
      <c r="AE328" s="16"/>
      <c r="AF328" s="16"/>
      <c r="AG328" s="16"/>
      <c r="AH328" s="16"/>
      <c r="AI328" s="16"/>
      <c r="AJ328" s="16"/>
      <c r="AL328" s="16"/>
      <c r="AM328" s="16"/>
      <c r="AN328" s="16"/>
      <c r="AO328" s="16"/>
      <c r="AP328" s="16"/>
      <c r="AQ328" s="16"/>
      <c r="BI328" s="1">
        <v>1</v>
      </c>
      <c r="BJ328" s="6">
        <f>SUM($R$5:R330)-$AB$2</f>
        <v>1.4618344000000034</v>
      </c>
      <c r="BK328" s="6">
        <f>SUM($R$5:S330)-$AB$2</f>
        <v>32.475001872000014</v>
      </c>
      <c r="BL328" s="6">
        <f>SUM($R$5:T330)-$AB$2</f>
        <v>110.00792055199994</v>
      </c>
      <c r="BM328" s="6">
        <f>SUM($R$5:U330)-$AB$2</f>
        <v>218.55400670400005</v>
      </c>
      <c r="BN328" s="6">
        <f>SUM($R$5:V330)-$AB$2</f>
        <v>373.61984406399949</v>
      </c>
      <c r="BO328" s="6">
        <f>SUM($R$5:W330)-$AB$2</f>
        <v>559.6988488959995</v>
      </c>
      <c r="BP328" s="16"/>
    </row>
    <row r="329" spans="1:68" ht="15" thickTop="1" thickBot="1" x14ac:dyDescent="0.5">
      <c r="A329" s="1">
        <v>2008</v>
      </c>
      <c r="B329" s="1">
        <v>1</v>
      </c>
      <c r="C329" s="1">
        <v>15</v>
      </c>
      <c r="D329" s="1">
        <v>3</v>
      </c>
      <c r="E329" s="1">
        <v>14.8</v>
      </c>
      <c r="F329" s="1">
        <v>0</v>
      </c>
      <c r="G329" s="13">
        <f t="shared" si="435"/>
        <v>0.59368999999999994</v>
      </c>
      <c r="H329" s="4">
        <v>328</v>
      </c>
      <c r="Q329" s="1">
        <v>0</v>
      </c>
      <c r="R329" s="6">
        <f t="shared" si="436"/>
        <v>0</v>
      </c>
      <c r="S329" s="6">
        <f t="shared" si="437"/>
        <v>0</v>
      </c>
      <c r="T329" s="6">
        <f t="shared" si="438"/>
        <v>0</v>
      </c>
      <c r="U329" s="6">
        <f t="shared" si="439"/>
        <v>0</v>
      </c>
      <c r="V329" s="6">
        <f t="shared" si="440"/>
        <v>0</v>
      </c>
      <c r="W329" s="6">
        <f t="shared" si="441"/>
        <v>0</v>
      </c>
      <c r="X329" s="17"/>
      <c r="Y329" s="17"/>
      <c r="Z329" s="17"/>
      <c r="AA329" s="17"/>
      <c r="AB329" s="17"/>
      <c r="AC329" s="17"/>
      <c r="AE329" s="16"/>
      <c r="AF329" s="16"/>
      <c r="AG329" s="16"/>
      <c r="AH329" s="16"/>
      <c r="AI329" s="16"/>
      <c r="AJ329" s="16"/>
      <c r="AL329" s="16"/>
      <c r="AM329" s="16"/>
      <c r="AN329" s="16"/>
      <c r="AO329" s="16"/>
      <c r="AP329" s="16"/>
      <c r="AQ329" s="16"/>
      <c r="BI329" s="1">
        <v>2</v>
      </c>
      <c r="BJ329" s="6">
        <f>SUM($R$5:R331)-$AB$2</f>
        <v>1.4618344000000034</v>
      </c>
      <c r="BK329" s="6">
        <f>SUM($R$5:S331)-$AB$2</f>
        <v>32.475001872000014</v>
      </c>
      <c r="BL329" s="6">
        <f>SUM($R$5:T331)-$AB$2</f>
        <v>110.00792055199994</v>
      </c>
      <c r="BM329" s="6">
        <f>SUM($R$5:U331)-$AB$2</f>
        <v>218.55400670400005</v>
      </c>
      <c r="BN329" s="6">
        <f>SUM($R$5:V331)-$AB$2</f>
        <v>373.61984406399949</v>
      </c>
      <c r="BO329" s="6">
        <f>SUM($R$5:W331)-$AB$2</f>
        <v>559.6988488959995</v>
      </c>
      <c r="BP329" s="16"/>
    </row>
    <row r="330" spans="1:68" ht="15" thickTop="1" thickBot="1" x14ac:dyDescent="0.5">
      <c r="A330" s="1">
        <v>2008</v>
      </c>
      <c r="B330" s="1">
        <v>1</v>
      </c>
      <c r="C330" s="1">
        <v>15</v>
      </c>
      <c r="D330" s="1">
        <v>4</v>
      </c>
      <c r="E330" s="1">
        <v>14.9</v>
      </c>
      <c r="F330" s="1">
        <v>0</v>
      </c>
      <c r="G330" s="13">
        <f t="shared" si="435"/>
        <v>0.61732999999999993</v>
      </c>
      <c r="H330" s="13">
        <v>329</v>
      </c>
      <c r="Q330" s="1">
        <v>1</v>
      </c>
      <c r="R330" s="6">
        <f t="shared" si="436"/>
        <v>0</v>
      </c>
      <c r="S330" s="6">
        <f t="shared" si="437"/>
        <v>0</v>
      </c>
      <c r="T330" s="6">
        <f t="shared" si="438"/>
        <v>0</v>
      </c>
      <c r="U330" s="6">
        <f t="shared" si="439"/>
        <v>0</v>
      </c>
      <c r="V330" s="6">
        <f t="shared" si="440"/>
        <v>0</v>
      </c>
      <c r="W330" s="6">
        <f t="shared" si="441"/>
        <v>0</v>
      </c>
      <c r="X330" s="17"/>
      <c r="Y330" s="17"/>
      <c r="Z330" s="17"/>
      <c r="AA330" s="17"/>
      <c r="AB330" s="17"/>
      <c r="AC330" s="17"/>
      <c r="AE330" s="16"/>
      <c r="AF330" s="16"/>
      <c r="AG330" s="16"/>
      <c r="AH330" s="16"/>
      <c r="AI330" s="16"/>
      <c r="AJ330" s="16"/>
      <c r="AL330" s="16"/>
      <c r="AM330" s="16"/>
      <c r="AN330" s="16"/>
      <c r="AO330" s="16"/>
      <c r="AP330" s="16"/>
      <c r="AQ330" s="16"/>
      <c r="BI330" s="1">
        <v>3</v>
      </c>
      <c r="BJ330" s="6">
        <f>SUM($R$5:R332)-$AB$2</f>
        <v>1.4618344000000034</v>
      </c>
      <c r="BK330" s="6">
        <f>SUM($R$5:S332)-$AB$2</f>
        <v>32.475001872000014</v>
      </c>
      <c r="BL330" s="6">
        <f>SUM($R$5:T332)-$AB$2</f>
        <v>110.00792055199994</v>
      </c>
      <c r="BM330" s="6">
        <f>SUM($R$5:U332)-$AB$2</f>
        <v>218.55400670400005</v>
      </c>
      <c r="BN330" s="6">
        <f>SUM($R$5:V332)-$AB$2</f>
        <v>373.61984406399949</v>
      </c>
      <c r="BO330" s="6">
        <f>SUM($R$5:W332)-$AB$2</f>
        <v>559.6988488959995</v>
      </c>
      <c r="BP330" s="16"/>
    </row>
    <row r="331" spans="1:68" ht="15" thickTop="1" thickBot="1" x14ac:dyDescent="0.5">
      <c r="A331" s="1">
        <v>2008</v>
      </c>
      <c r="B331" s="1">
        <v>1</v>
      </c>
      <c r="C331" s="1">
        <v>15</v>
      </c>
      <c r="D331" s="1">
        <v>5</v>
      </c>
      <c r="E331" s="1">
        <v>15</v>
      </c>
      <c r="F331" s="1">
        <v>0</v>
      </c>
      <c r="G331" s="13">
        <f t="shared" si="435"/>
        <v>0.61894999999999989</v>
      </c>
      <c r="H331" s="4">
        <v>330</v>
      </c>
      <c r="Q331" s="1">
        <v>2</v>
      </c>
      <c r="R331" s="6">
        <f t="shared" si="436"/>
        <v>0</v>
      </c>
      <c r="S331" s="6">
        <f t="shared" si="437"/>
        <v>0</v>
      </c>
      <c r="T331" s="6">
        <f t="shared" si="438"/>
        <v>0</v>
      </c>
      <c r="U331" s="6">
        <f t="shared" si="439"/>
        <v>0</v>
      </c>
      <c r="V331" s="6">
        <f t="shared" si="440"/>
        <v>0</v>
      </c>
      <c r="W331" s="6">
        <f t="shared" si="441"/>
        <v>0</v>
      </c>
      <c r="X331" s="17"/>
      <c r="Y331" s="17"/>
      <c r="Z331" s="17"/>
      <c r="AA331" s="17"/>
      <c r="AB331" s="17"/>
      <c r="AC331" s="17"/>
      <c r="AE331" s="16"/>
      <c r="AF331" s="16"/>
      <c r="AG331" s="16"/>
      <c r="AH331" s="16"/>
      <c r="AI331" s="16"/>
      <c r="AJ331" s="16"/>
      <c r="AL331" s="16"/>
      <c r="AM331" s="16"/>
      <c r="AN331" s="16"/>
      <c r="AO331" s="16"/>
      <c r="AP331" s="16"/>
      <c r="AQ331" s="16"/>
      <c r="BI331" s="1">
        <v>4</v>
      </c>
      <c r="BJ331" s="6">
        <f>SUM($R$5:R333)-$AB$2</f>
        <v>1.4618344000000034</v>
      </c>
      <c r="BK331" s="6">
        <f>SUM($R$5:S333)-$AB$2</f>
        <v>32.475001872000014</v>
      </c>
      <c r="BL331" s="6">
        <f>SUM($R$5:T333)-$AB$2</f>
        <v>110.00792055199994</v>
      </c>
      <c r="BM331" s="6">
        <f>SUM($R$5:U333)-$AB$2</f>
        <v>218.55400670400005</v>
      </c>
      <c r="BN331" s="6">
        <f>SUM($R$5:V333)-$AB$2</f>
        <v>373.61984406399949</v>
      </c>
      <c r="BO331" s="6">
        <f>SUM($R$5:W333)-$AB$2</f>
        <v>559.6988488959995</v>
      </c>
      <c r="BP331" s="16"/>
    </row>
    <row r="332" spans="1:68" ht="15" thickTop="1" thickBot="1" x14ac:dyDescent="0.5">
      <c r="A332" s="1">
        <v>2008</v>
      </c>
      <c r="B332" s="1">
        <v>1</v>
      </c>
      <c r="C332" s="1">
        <v>15</v>
      </c>
      <c r="D332" s="1">
        <v>6</v>
      </c>
      <c r="E332" s="1">
        <v>15</v>
      </c>
      <c r="F332" s="1">
        <v>0</v>
      </c>
      <c r="G332" s="13">
        <f t="shared" si="435"/>
        <v>0.6192399999999999</v>
      </c>
      <c r="H332" s="13">
        <v>331</v>
      </c>
      <c r="Q332" s="1">
        <v>3</v>
      </c>
      <c r="R332" s="6">
        <f t="shared" si="436"/>
        <v>0</v>
      </c>
      <c r="S332" s="6">
        <f t="shared" si="437"/>
        <v>0</v>
      </c>
      <c r="T332" s="6">
        <f t="shared" si="438"/>
        <v>0</v>
      </c>
      <c r="U332" s="6">
        <f t="shared" si="439"/>
        <v>0</v>
      </c>
      <c r="V332" s="6">
        <f t="shared" si="440"/>
        <v>0</v>
      </c>
      <c r="W332" s="6">
        <f t="shared" si="441"/>
        <v>0</v>
      </c>
      <c r="X332" s="17"/>
      <c r="Y332" s="17"/>
      <c r="Z332" s="17"/>
      <c r="AA332" s="17"/>
      <c r="AB332" s="17"/>
      <c r="AC332" s="17"/>
      <c r="AE332" s="16"/>
      <c r="AF332" s="16"/>
      <c r="AG332" s="16"/>
      <c r="AH332" s="16"/>
      <c r="AI332" s="16"/>
      <c r="AJ332" s="16"/>
      <c r="AL332" s="16"/>
      <c r="AM332" s="16"/>
      <c r="AN332" s="16"/>
      <c r="AO332" s="16"/>
      <c r="AP332" s="16"/>
      <c r="AQ332" s="16"/>
      <c r="BI332" s="1">
        <v>5</v>
      </c>
      <c r="BJ332" s="6">
        <f>SUM($R$5:R334)-$AB$2</f>
        <v>1.4618344000000034</v>
      </c>
      <c r="BK332" s="6">
        <f>SUM($R$5:S334)-$AB$2</f>
        <v>32.475001872000014</v>
      </c>
      <c r="BL332" s="6">
        <f>SUM($R$5:T334)-$AB$2</f>
        <v>110.00792055199994</v>
      </c>
      <c r="BM332" s="6">
        <f>SUM($R$5:U334)-$AB$2</f>
        <v>218.55400670400005</v>
      </c>
      <c r="BN332" s="6">
        <f>SUM($R$5:V334)-$AB$2</f>
        <v>373.61984406399949</v>
      </c>
      <c r="BO332" s="6">
        <f>SUM($R$5:W334)-$AB$2</f>
        <v>559.6988488959995</v>
      </c>
      <c r="BP332" s="16"/>
    </row>
    <row r="333" spans="1:68" ht="15" thickTop="1" thickBot="1" x14ac:dyDescent="0.5">
      <c r="A333" s="1">
        <v>2008</v>
      </c>
      <c r="B333" s="1">
        <v>1</v>
      </c>
      <c r="C333" s="1">
        <v>15</v>
      </c>
      <c r="D333" s="1">
        <v>7</v>
      </c>
      <c r="E333" s="1">
        <v>15</v>
      </c>
      <c r="F333" s="1">
        <v>0</v>
      </c>
      <c r="G333" s="13">
        <f t="shared" si="435"/>
        <v>0.6192399999999999</v>
      </c>
      <c r="H333" s="4">
        <v>332</v>
      </c>
      <c r="Q333" s="1">
        <v>4</v>
      </c>
      <c r="R333" s="6">
        <f t="shared" si="436"/>
        <v>0</v>
      </c>
      <c r="S333" s="6">
        <f t="shared" si="437"/>
        <v>0</v>
      </c>
      <c r="T333" s="6">
        <f t="shared" si="438"/>
        <v>0</v>
      </c>
      <c r="U333" s="6">
        <f t="shared" si="439"/>
        <v>0</v>
      </c>
      <c r="V333" s="6">
        <f t="shared" si="440"/>
        <v>0</v>
      </c>
      <c r="W333" s="6">
        <f t="shared" si="441"/>
        <v>0</v>
      </c>
      <c r="X333" s="17"/>
      <c r="Y333" s="17"/>
      <c r="Z333" s="17"/>
      <c r="AA333" s="17"/>
      <c r="AB333" s="17"/>
      <c r="AC333" s="17"/>
      <c r="AE333" s="16"/>
      <c r="AF333" s="16"/>
      <c r="AG333" s="16"/>
      <c r="AH333" s="16"/>
      <c r="AI333" s="16"/>
      <c r="AJ333" s="16"/>
      <c r="AL333" s="16"/>
      <c r="AM333" s="16"/>
      <c r="AN333" s="16"/>
      <c r="AO333" s="16"/>
      <c r="AP333" s="16"/>
      <c r="AQ333" s="16"/>
      <c r="BI333" s="1">
        <v>6</v>
      </c>
      <c r="BJ333" s="6">
        <f>SUM($R$5:R335)-$AB$2</f>
        <v>1.4618344000000034</v>
      </c>
      <c r="BK333" s="6">
        <f>SUM($R$5:S335)-$AB$2</f>
        <v>32.475001872000014</v>
      </c>
      <c r="BL333" s="6">
        <f>SUM($R$5:T335)-$AB$2</f>
        <v>110.00792055199994</v>
      </c>
      <c r="BM333" s="6">
        <f>SUM($R$5:U335)-$AB$2</f>
        <v>218.55400670400005</v>
      </c>
      <c r="BN333" s="6">
        <f>SUM($R$5:V335)-$AB$2</f>
        <v>373.61984406399949</v>
      </c>
      <c r="BO333" s="6">
        <f>SUM($R$5:W335)-$AB$2</f>
        <v>559.6988488959995</v>
      </c>
      <c r="BP333" s="16"/>
    </row>
    <row r="334" spans="1:68" ht="15" thickTop="1" thickBot="1" x14ac:dyDescent="0.5">
      <c r="A334" s="1">
        <v>2008</v>
      </c>
      <c r="B334" s="1">
        <v>1</v>
      </c>
      <c r="C334" s="1">
        <v>15</v>
      </c>
      <c r="D334" s="1">
        <v>8</v>
      </c>
      <c r="E334" s="1">
        <v>14.8</v>
      </c>
      <c r="F334" s="1">
        <v>0</v>
      </c>
      <c r="G334" s="13">
        <f t="shared" si="435"/>
        <v>0.6192399999999999</v>
      </c>
      <c r="H334" s="13">
        <v>333</v>
      </c>
      <c r="Q334" s="1">
        <v>5</v>
      </c>
      <c r="R334" s="6">
        <f t="shared" si="436"/>
        <v>0</v>
      </c>
      <c r="S334" s="6">
        <f t="shared" si="437"/>
        <v>0</v>
      </c>
      <c r="T334" s="6">
        <f t="shared" si="438"/>
        <v>0</v>
      </c>
      <c r="U334" s="6">
        <f t="shared" si="439"/>
        <v>0</v>
      </c>
      <c r="V334" s="6">
        <f t="shared" si="440"/>
        <v>0</v>
      </c>
      <c r="W334" s="6">
        <f t="shared" si="441"/>
        <v>0</v>
      </c>
      <c r="X334" s="17"/>
      <c r="Y334" s="17"/>
      <c r="Z334" s="17"/>
      <c r="AA334" s="17"/>
      <c r="AB334" s="17"/>
      <c r="AC334" s="17"/>
      <c r="AE334" s="16"/>
      <c r="AF334" s="16"/>
      <c r="AG334" s="16"/>
      <c r="AH334" s="16"/>
      <c r="AI334" s="16"/>
      <c r="AJ334" s="16"/>
      <c r="AL334" s="16"/>
      <c r="AM334" s="16"/>
      <c r="AN334" s="16"/>
      <c r="AO334" s="16"/>
      <c r="AP334" s="16"/>
      <c r="AQ334" s="16"/>
      <c r="BI334" s="1">
        <v>7</v>
      </c>
      <c r="BJ334" s="6">
        <f>SUM($R$5:R336)-$AB$2</f>
        <v>1.4618344000000034</v>
      </c>
      <c r="BK334" s="6">
        <f>SUM($R$5:S336)-$AB$2</f>
        <v>32.475001872000014</v>
      </c>
      <c r="BL334" s="6">
        <f>SUM($R$5:T336)-$AB$2</f>
        <v>110.00792055199994</v>
      </c>
      <c r="BM334" s="6">
        <f>SUM($R$5:U336)-$AB$2</f>
        <v>218.55400670400005</v>
      </c>
      <c r="BN334" s="6">
        <f>SUM($R$5:V336)-$AB$2</f>
        <v>373.61984406399949</v>
      </c>
      <c r="BO334" s="6">
        <f>SUM($R$5:W336)-$AB$2</f>
        <v>559.6988488959995</v>
      </c>
      <c r="BP334" s="16"/>
    </row>
    <row r="335" spans="1:68" ht="15" thickTop="1" thickBot="1" x14ac:dyDescent="0.5">
      <c r="A335" s="1">
        <v>2008</v>
      </c>
      <c r="B335" s="1">
        <v>1</v>
      </c>
      <c r="C335" s="1">
        <v>15</v>
      </c>
      <c r="D335" s="1">
        <v>9</v>
      </c>
      <c r="E335" s="1">
        <v>15</v>
      </c>
      <c r="F335" s="1">
        <v>84.04</v>
      </c>
      <c r="G335" s="13">
        <f t="shared" si="435"/>
        <v>0.6192399999999999</v>
      </c>
      <c r="H335" s="4">
        <v>334</v>
      </c>
      <c r="Q335" s="1">
        <v>6</v>
      </c>
      <c r="R335" s="6">
        <f t="shared" si="436"/>
        <v>0</v>
      </c>
      <c r="S335" s="6">
        <f t="shared" si="437"/>
        <v>0</v>
      </c>
      <c r="T335" s="6">
        <f t="shared" si="438"/>
        <v>0</v>
      </c>
      <c r="U335" s="6">
        <f t="shared" si="439"/>
        <v>0</v>
      </c>
      <c r="V335" s="6">
        <f t="shared" si="440"/>
        <v>0</v>
      </c>
      <c r="W335" s="6">
        <f t="shared" si="441"/>
        <v>0</v>
      </c>
      <c r="X335" s="17"/>
      <c r="Y335" s="17"/>
      <c r="Z335" s="17"/>
      <c r="AA335" s="17"/>
      <c r="AB335" s="17"/>
      <c r="AC335" s="17"/>
      <c r="AE335" s="16"/>
      <c r="AF335" s="16"/>
      <c r="AG335" s="16"/>
      <c r="AH335" s="16"/>
      <c r="AI335" s="16"/>
      <c r="AJ335" s="16"/>
      <c r="AL335" s="16"/>
      <c r="AM335" s="16"/>
      <c r="AN335" s="16"/>
      <c r="AO335" s="16"/>
      <c r="AP335" s="16"/>
      <c r="AQ335" s="16"/>
      <c r="BI335" s="1">
        <v>8</v>
      </c>
      <c r="BJ335" s="6">
        <f>SUM($R$5:R337)-$AB$2</f>
        <v>1.4618344000000034</v>
      </c>
      <c r="BK335" s="6">
        <f>SUM($R$5:S337)-$AB$2</f>
        <v>32.475001872000014</v>
      </c>
      <c r="BL335" s="6">
        <f>SUM($R$5:T337)-$AB$2</f>
        <v>110.00792055199994</v>
      </c>
      <c r="BM335" s="6">
        <f>SUM($R$5:U337)-$AB$2</f>
        <v>218.55400670400005</v>
      </c>
      <c r="BN335" s="6">
        <f>SUM($R$5:V337)-$AB$2</f>
        <v>373.61984406399949</v>
      </c>
      <c r="BO335" s="6">
        <f>SUM($R$5:W337)-$AB$2</f>
        <v>559.6988488959995</v>
      </c>
      <c r="BP335" s="16"/>
    </row>
    <row r="336" spans="1:68" ht="15" thickTop="1" thickBot="1" x14ac:dyDescent="0.5">
      <c r="A336" s="1">
        <v>2008</v>
      </c>
      <c r="B336" s="1">
        <v>1</v>
      </c>
      <c r="C336" s="1">
        <v>15</v>
      </c>
      <c r="D336" s="1">
        <v>10</v>
      </c>
      <c r="E336" s="1">
        <v>15.3</v>
      </c>
      <c r="F336" s="1">
        <v>79.489999999999995</v>
      </c>
      <c r="G336" s="13">
        <f t="shared" si="435"/>
        <v>0.5351999999999999</v>
      </c>
      <c r="H336" s="13">
        <v>335</v>
      </c>
      <c r="Q336" s="1">
        <v>7</v>
      </c>
      <c r="R336" s="6">
        <f t="shared" si="436"/>
        <v>0</v>
      </c>
      <c r="S336" s="6">
        <f t="shared" si="437"/>
        <v>0</v>
      </c>
      <c r="T336" s="6">
        <f t="shared" si="438"/>
        <v>0</v>
      </c>
      <c r="U336" s="6">
        <f t="shared" si="439"/>
        <v>0</v>
      </c>
      <c r="V336" s="6">
        <f t="shared" si="440"/>
        <v>0</v>
      </c>
      <c r="W336" s="6">
        <f t="shared" si="441"/>
        <v>0</v>
      </c>
      <c r="X336" s="17"/>
      <c r="Y336" s="17"/>
      <c r="Z336" s="17"/>
      <c r="AA336" s="17"/>
      <c r="AB336" s="17"/>
      <c r="AC336" s="17"/>
      <c r="AE336" s="16"/>
      <c r="AF336" s="16"/>
      <c r="AG336" s="16"/>
      <c r="AH336" s="16"/>
      <c r="AI336" s="16"/>
      <c r="AJ336" s="16"/>
      <c r="AL336" s="16"/>
      <c r="AM336" s="16"/>
      <c r="AN336" s="16"/>
      <c r="AO336" s="16"/>
      <c r="AP336" s="16"/>
      <c r="AQ336" s="16"/>
      <c r="BI336" s="1">
        <v>9</v>
      </c>
      <c r="BJ336" s="6">
        <f>SUM($R$5:R338)-$AB$2</f>
        <v>1.5105776000000031</v>
      </c>
      <c r="BK336" s="6">
        <f>SUM($R$5:S338)-$AB$2</f>
        <v>32.712868688000015</v>
      </c>
      <c r="BL336" s="6">
        <f>SUM($R$5:T338)-$AB$2</f>
        <v>110.71859640799995</v>
      </c>
      <c r="BM336" s="6">
        <f>SUM($R$5:U338)-$AB$2</f>
        <v>219.92661521600002</v>
      </c>
      <c r="BN336" s="6">
        <f>SUM($R$5:V338)-$AB$2</f>
        <v>375.93807065599947</v>
      </c>
      <c r="BO336" s="6">
        <f>SUM($R$5:W338)-$AB$2</f>
        <v>563.15181718399947</v>
      </c>
      <c r="BP336" s="16"/>
    </row>
    <row r="337" spans="1:68" ht="15" thickTop="1" thickBot="1" x14ac:dyDescent="0.5">
      <c r="A337" s="1">
        <v>2008</v>
      </c>
      <c r="B337" s="1">
        <v>1</v>
      </c>
      <c r="C337" s="1">
        <v>15</v>
      </c>
      <c r="D337" s="1">
        <v>11</v>
      </c>
      <c r="E337" s="1">
        <v>16.100000000000001</v>
      </c>
      <c r="F337" s="1">
        <v>317.5</v>
      </c>
      <c r="G337" s="13">
        <f t="shared" si="435"/>
        <v>0.45571</v>
      </c>
      <c r="H337" s="4">
        <v>336</v>
      </c>
      <c r="Q337" s="1">
        <v>8</v>
      </c>
      <c r="R337" s="6">
        <f t="shared" si="436"/>
        <v>0</v>
      </c>
      <c r="S337" s="6">
        <f t="shared" si="437"/>
        <v>0</v>
      </c>
      <c r="T337" s="6">
        <f t="shared" si="438"/>
        <v>0</v>
      </c>
      <c r="U337" s="6">
        <f t="shared" si="439"/>
        <v>0</v>
      </c>
      <c r="V337" s="6">
        <f t="shared" si="440"/>
        <v>0</v>
      </c>
      <c r="W337" s="6">
        <f t="shared" si="441"/>
        <v>0</v>
      </c>
      <c r="X337" s="17"/>
      <c r="Y337" s="17"/>
      <c r="Z337" s="17"/>
      <c r="AA337" s="17"/>
      <c r="AB337" s="17"/>
      <c r="AC337" s="17"/>
      <c r="AE337" s="16"/>
      <c r="AF337" s="16"/>
      <c r="AG337" s="16"/>
      <c r="AH337" s="16"/>
      <c r="AI337" s="16"/>
      <c r="AJ337" s="16"/>
      <c r="AL337" s="16"/>
      <c r="AM337" s="16"/>
      <c r="AN337" s="16"/>
      <c r="AO337" s="16"/>
      <c r="AP337" s="16"/>
      <c r="AQ337" s="16"/>
      <c r="BI337" s="1">
        <v>10</v>
      </c>
      <c r="BJ337" s="6">
        <f>SUM($R$5:R339)-$AB$2</f>
        <v>1.5566818000000033</v>
      </c>
      <c r="BK337" s="6">
        <f>SUM($R$5:S339)-$AB$2</f>
        <v>32.937857184000016</v>
      </c>
      <c r="BL337" s="6">
        <f>SUM($R$5:T339)-$AB$2</f>
        <v>111.39079564399997</v>
      </c>
      <c r="BM337" s="6">
        <f>SUM($R$5:U339)-$AB$2</f>
        <v>221.22490948800004</v>
      </c>
      <c r="BN337" s="6">
        <f>SUM($R$5:V339)-$AB$2</f>
        <v>378.13078640799944</v>
      </c>
      <c r="BO337" s="6">
        <f>SUM($R$5:W339)-$AB$2</f>
        <v>566.41783871199937</v>
      </c>
      <c r="BP337" s="16"/>
    </row>
    <row r="338" spans="1:68" ht="15" thickTop="1" thickBot="1" x14ac:dyDescent="0.5">
      <c r="A338" s="1">
        <v>2008</v>
      </c>
      <c r="B338" s="1">
        <v>1</v>
      </c>
      <c r="C338" s="1">
        <v>15</v>
      </c>
      <c r="D338" s="1">
        <v>12</v>
      </c>
      <c r="E338" s="1">
        <v>14.2</v>
      </c>
      <c r="F338" s="1">
        <v>35.17</v>
      </c>
      <c r="G338" s="13">
        <f t="shared" si="435"/>
        <v>0.13821</v>
      </c>
      <c r="H338" s="13">
        <v>337</v>
      </c>
      <c r="Q338" s="1">
        <v>9</v>
      </c>
      <c r="R338" s="6">
        <f t="shared" si="436"/>
        <v>4.87432E-2</v>
      </c>
      <c r="S338" s="6">
        <f t="shared" si="437"/>
        <v>0.18912361599999999</v>
      </c>
      <c r="T338" s="6">
        <f t="shared" si="438"/>
        <v>0.47280903999999996</v>
      </c>
      <c r="U338" s="6">
        <f t="shared" si="439"/>
        <v>0.66193265600000006</v>
      </c>
      <c r="V338" s="6">
        <f t="shared" si="440"/>
        <v>0.94561807999999992</v>
      </c>
      <c r="W338" s="6">
        <f t="shared" si="441"/>
        <v>1.1347416960000001</v>
      </c>
      <c r="X338" s="17"/>
      <c r="Y338" s="17"/>
      <c r="Z338" s="17"/>
      <c r="AA338" s="17"/>
      <c r="AB338" s="17"/>
      <c r="AC338" s="17"/>
      <c r="AE338" s="16"/>
      <c r="AF338" s="16"/>
      <c r="AG338" s="16"/>
      <c r="AH338" s="16"/>
      <c r="AI338" s="16"/>
      <c r="AJ338" s="16"/>
      <c r="AL338" s="16"/>
      <c r="AM338" s="16"/>
      <c r="AN338" s="16"/>
      <c r="AO338" s="16"/>
      <c r="AP338" s="16"/>
      <c r="AQ338" s="16"/>
      <c r="BI338" s="1">
        <v>11</v>
      </c>
      <c r="BJ338" s="6">
        <f>SUM($R$5:R340)-$AB$2</f>
        <v>1.740831800000004</v>
      </c>
      <c r="BK338" s="6">
        <f>SUM($R$5:S340)-$AB$2</f>
        <v>33.836509184000022</v>
      </c>
      <c r="BL338" s="6">
        <f>SUM($R$5:T340)-$AB$2</f>
        <v>114.07570264399996</v>
      </c>
      <c r="BM338" s="6">
        <f>SUM($R$5:U340)-$AB$2</f>
        <v>226.41057348800004</v>
      </c>
      <c r="BN338" s="6">
        <f>SUM($R$5:V340)-$AB$2</f>
        <v>386.88896040799943</v>
      </c>
      <c r="BO338" s="6">
        <f>SUM($R$5:W340)-$AB$2</f>
        <v>579.46302471199942</v>
      </c>
      <c r="BP338" s="16"/>
    </row>
    <row r="339" spans="1:68" ht="15" thickTop="1" thickBot="1" x14ac:dyDescent="0.5">
      <c r="A339" s="1">
        <v>2008</v>
      </c>
      <c r="B339" s="1">
        <v>1</v>
      </c>
      <c r="C339" s="1">
        <v>15</v>
      </c>
      <c r="D339" s="1">
        <v>13</v>
      </c>
      <c r="E339" s="1">
        <v>14.2</v>
      </c>
      <c r="F339" s="1">
        <v>41.15</v>
      </c>
      <c r="G339" s="13">
        <f t="shared" si="435"/>
        <v>0.10304000000000002</v>
      </c>
      <c r="H339" s="4">
        <v>338</v>
      </c>
      <c r="Q339" s="1">
        <v>10</v>
      </c>
      <c r="R339" s="6">
        <f t="shared" si="436"/>
        <v>4.6104199999999991E-2</v>
      </c>
      <c r="S339" s="6">
        <f t="shared" si="437"/>
        <v>0.17888429599999994</v>
      </c>
      <c r="T339" s="6">
        <f t="shared" si="438"/>
        <v>0.44721073999999988</v>
      </c>
      <c r="U339" s="6">
        <f t="shared" si="439"/>
        <v>0.62609503599999994</v>
      </c>
      <c r="V339" s="6">
        <f t="shared" si="440"/>
        <v>0.89442147999999977</v>
      </c>
      <c r="W339" s="6">
        <f t="shared" si="441"/>
        <v>1.073305776</v>
      </c>
      <c r="X339" s="17"/>
      <c r="Y339" s="17"/>
      <c r="Z339" s="17"/>
      <c r="AA339" s="17"/>
      <c r="AB339" s="17"/>
      <c r="AC339" s="17"/>
      <c r="AE339" s="16"/>
      <c r="AF339" s="16"/>
      <c r="AG339" s="16"/>
      <c r="AH339" s="16"/>
      <c r="AI339" s="16"/>
      <c r="AJ339" s="16"/>
      <c r="AL339" s="16"/>
      <c r="AM339" s="16"/>
      <c r="AN339" s="16"/>
      <c r="AO339" s="16"/>
      <c r="AP339" s="16"/>
      <c r="AQ339" s="16"/>
      <c r="BI339" s="1">
        <v>12</v>
      </c>
      <c r="BJ339" s="6">
        <f t="shared" ref="BJ339" si="448">R341-$AB$2</f>
        <v>-6.5108514</v>
      </c>
      <c r="BK339" s="6">
        <f t="shared" ref="BK339" si="449">S341-$AB$2</f>
        <v>-6.4521034320000004</v>
      </c>
      <c r="BL339" s="6">
        <f t="shared" ref="BL339" si="450">T341-$AB$2</f>
        <v>-6.3333835799999996</v>
      </c>
      <c r="BM339" s="6">
        <f t="shared" ref="BM339" si="451">U341-$AB$2</f>
        <v>-6.2542370119999999</v>
      </c>
      <c r="BN339" s="6">
        <f t="shared" ref="BN339" si="452">V341-$AB$2</f>
        <v>-6.13551716</v>
      </c>
      <c r="BO339" s="6">
        <f t="shared" ref="BO339" si="453">W341-$AB$2</f>
        <v>-6.0563705920000004</v>
      </c>
      <c r="BP339" s="16"/>
    </row>
    <row r="340" spans="1:68" ht="15" thickTop="1" thickBot="1" x14ac:dyDescent="0.5">
      <c r="A340" s="1">
        <v>2008</v>
      </c>
      <c r="B340" s="1">
        <v>1</v>
      </c>
      <c r="C340" s="1">
        <v>15</v>
      </c>
      <c r="D340" s="1">
        <v>14</v>
      </c>
      <c r="E340" s="1">
        <v>14.3</v>
      </c>
      <c r="F340" s="1">
        <v>36.340000000000003</v>
      </c>
      <c r="G340" s="13">
        <f t="shared" si="435"/>
        <v>6.1890000000000001E-2</v>
      </c>
      <c r="H340" s="13">
        <v>339</v>
      </c>
      <c r="Q340" s="1">
        <v>11</v>
      </c>
      <c r="R340" s="6">
        <f t="shared" si="436"/>
        <v>0.18414999999999998</v>
      </c>
      <c r="S340" s="6">
        <f t="shared" si="437"/>
        <v>0.71450199999999986</v>
      </c>
      <c r="T340" s="6">
        <f t="shared" si="438"/>
        <v>1.7862549999999997</v>
      </c>
      <c r="U340" s="6">
        <f t="shared" si="439"/>
        <v>2.5007569999999997</v>
      </c>
      <c r="V340" s="6">
        <f t="shared" si="440"/>
        <v>3.5725099999999994</v>
      </c>
      <c r="W340" s="6">
        <f t="shared" si="441"/>
        <v>4.2870119999999998</v>
      </c>
      <c r="X340" s="17"/>
      <c r="Y340" s="17"/>
      <c r="Z340" s="17"/>
      <c r="AA340" s="17"/>
      <c r="AB340" s="17"/>
      <c r="AC340" s="17"/>
      <c r="AE340" s="16"/>
      <c r="AF340" s="16"/>
      <c r="AG340" s="16"/>
      <c r="AH340" s="16"/>
      <c r="AI340" s="16"/>
      <c r="AJ340" s="16"/>
      <c r="AL340" s="16"/>
      <c r="AM340" s="16"/>
      <c r="AN340" s="16"/>
      <c r="AO340" s="16"/>
      <c r="AP340" s="16"/>
      <c r="AQ340" s="16"/>
      <c r="BI340" s="1">
        <v>13</v>
      </c>
      <c r="BJ340" s="6">
        <f>SUM($R$5:R342)-$AB$2</f>
        <v>1.7850974000000033</v>
      </c>
      <c r="BK340" s="6">
        <f>SUM($R$5:S342)-$AB$2</f>
        <v>34.052525312000022</v>
      </c>
      <c r="BL340" s="6">
        <f>SUM($R$5:T342)-$AB$2</f>
        <v>114.72109509199996</v>
      </c>
      <c r="BM340" s="6">
        <f>SUM($R$5:U342)-$AB$2</f>
        <v>227.65709278400001</v>
      </c>
      <c r="BN340" s="6">
        <f>SUM($R$5:V342)-$AB$2</f>
        <v>388.9942323439995</v>
      </c>
      <c r="BO340" s="6">
        <f>SUM($R$5:W342)-$AB$2</f>
        <v>582.59879981599954</v>
      </c>
      <c r="BP340" s="16"/>
    </row>
    <row r="341" spans="1:68" ht="15" thickTop="1" thickBot="1" x14ac:dyDescent="0.5">
      <c r="A341" s="1">
        <v>2008</v>
      </c>
      <c r="B341" s="1">
        <v>1</v>
      </c>
      <c r="C341" s="1">
        <v>15</v>
      </c>
      <c r="D341" s="1">
        <v>15</v>
      </c>
      <c r="E341" s="1">
        <v>14.5</v>
      </c>
      <c r="F341" s="1">
        <v>23.64</v>
      </c>
      <c r="G341" s="13">
        <f t="shared" si="435"/>
        <v>2.555E-2</v>
      </c>
      <c r="H341" s="4">
        <v>340</v>
      </c>
      <c r="Q341" s="1">
        <v>12</v>
      </c>
      <c r="R341" s="6">
        <f t="shared" si="436"/>
        <v>2.0398599999999999E-2</v>
      </c>
      <c r="S341" s="6">
        <f t="shared" si="437"/>
        <v>7.9146567999999987E-2</v>
      </c>
      <c r="T341" s="6">
        <f t="shared" si="438"/>
        <v>0.19786641999999999</v>
      </c>
      <c r="U341" s="6">
        <f t="shared" si="439"/>
        <v>0.27701298799999996</v>
      </c>
      <c r="V341" s="6">
        <f t="shared" si="440"/>
        <v>0.39573283999999997</v>
      </c>
      <c r="W341" s="6">
        <f t="shared" si="441"/>
        <v>0.47487940799999995</v>
      </c>
      <c r="X341" s="17">
        <f t="shared" ref="X341" si="454">SUM(R341:R365)-$AB$2</f>
        <v>-6.0319918000000001</v>
      </c>
      <c r="Y341" s="17">
        <f t="shared" ref="Y341" si="455">SUM(S341:S365)-$AB$2</f>
        <v>-4.5941281840000006</v>
      </c>
      <c r="Z341" s="17">
        <f t="shared" ref="Z341" si="456">SUM(T341:T365)-$AB$2</f>
        <v>-1.6884454600000005</v>
      </c>
      <c r="AA341" s="17">
        <f t="shared" ref="AA341" si="457">SUM(U341:U365)-$AB$2</f>
        <v>0.24867635599999982</v>
      </c>
      <c r="AB341" s="17">
        <f t="shared" ref="AB341" si="458">SUM(V341:V365)-$AB$2</f>
        <v>3.154359079999999</v>
      </c>
      <c r="AC341" s="17">
        <f t="shared" ref="AC341" si="459">SUM(W341:W365)-$AB$2</f>
        <v>5.0914808960000002</v>
      </c>
      <c r="AE341" s="16">
        <f t="shared" ref="AE341" si="460">IF(X341&gt;0,1,0)</f>
        <v>0</v>
      </c>
      <c r="AF341" s="16">
        <f t="shared" ref="AF341" si="461">IF(Y341&gt;0,1,0)</f>
        <v>0</v>
      </c>
      <c r="AG341" s="16">
        <f t="shared" ref="AG341" si="462">IF(Z341&gt;0,1,0)</f>
        <v>0</v>
      </c>
      <c r="AH341" s="16">
        <f t="shared" ref="AH341" si="463">IF(AA341&gt;0,1,0)</f>
        <v>1</v>
      </c>
      <c r="AI341" s="16">
        <f t="shared" ref="AI341" si="464">IF(AB341&gt;0,1,0)</f>
        <v>1</v>
      </c>
      <c r="AJ341" s="16">
        <f t="shared" ref="AJ341" si="465">IF(AC341&gt;0,1,0)</f>
        <v>1</v>
      </c>
      <c r="AL341" s="16">
        <f t="shared" ref="AL341" si="466">IF(X341&lt;0,ABS(X341*$AP$1),0)</f>
        <v>0</v>
      </c>
      <c r="AM341" s="16">
        <f t="shared" ref="AM341" si="467">IF(Y341&lt;0,ABS(Y341*$AP$1),0)</f>
        <v>0</v>
      </c>
      <c r="AN341" s="16">
        <f t="shared" ref="AN341" si="468">IF(Z341&lt;0,ABS(Z341*$AP$1),0)</f>
        <v>0</v>
      </c>
      <c r="AO341" s="16">
        <f t="shared" ref="AO341" si="469">IF(AA341&lt;0,ABS(AA341*$AP$1),0)</f>
        <v>0</v>
      </c>
      <c r="AP341" s="16">
        <f t="shared" ref="AP341" si="470">IF(AB341&lt;0,ABS(AB341*$AP$1),0)</f>
        <v>0</v>
      </c>
      <c r="AQ341" s="16">
        <f t="shared" ref="AQ341" si="471">IF(AC341&lt;0,ABS(AC341*$AP$1),0)</f>
        <v>0</v>
      </c>
      <c r="BI341" s="1">
        <v>14</v>
      </c>
      <c r="BJ341" s="6">
        <f>SUM($R$5:R343)-$AB$2</f>
        <v>1.8061746000000038</v>
      </c>
      <c r="BK341" s="6">
        <f>SUM($R$5:S343)-$AB$2</f>
        <v>34.155382048000021</v>
      </c>
      <c r="BL341" s="6">
        <f>SUM($R$5:T343)-$AB$2</f>
        <v>115.02840066799995</v>
      </c>
      <c r="BM341" s="6">
        <f>SUM($R$5:U343)-$AB$2</f>
        <v>228.25062673600002</v>
      </c>
      <c r="BN341" s="6">
        <f>SUM($R$5:V343)-$AB$2</f>
        <v>389.99666397599947</v>
      </c>
      <c r="BO341" s="6">
        <f>SUM($R$5:W343)-$AB$2</f>
        <v>584.09190866399967</v>
      </c>
      <c r="BP341" s="16"/>
    </row>
    <row r="342" spans="1:68" ht="15" thickTop="1" thickBot="1" x14ac:dyDescent="0.5">
      <c r="A342" s="1">
        <v>2008</v>
      </c>
      <c r="B342" s="1">
        <v>1</v>
      </c>
      <c r="C342" s="1">
        <v>15</v>
      </c>
      <c r="D342" s="1">
        <v>16</v>
      </c>
      <c r="E342" s="1">
        <v>14.7</v>
      </c>
      <c r="F342" s="1">
        <v>1.62</v>
      </c>
      <c r="G342" s="13">
        <f t="shared" si="435"/>
        <v>1.9100000000000002E-3</v>
      </c>
      <c r="H342" s="13">
        <v>341</v>
      </c>
      <c r="Q342" s="1">
        <v>13</v>
      </c>
      <c r="R342" s="6">
        <f t="shared" si="436"/>
        <v>2.3866999999999996E-2</v>
      </c>
      <c r="S342" s="6">
        <f t="shared" si="437"/>
        <v>9.2603959999999985E-2</v>
      </c>
      <c r="T342" s="6">
        <f t="shared" si="438"/>
        <v>0.23150989999999996</v>
      </c>
      <c r="U342" s="6">
        <f t="shared" si="439"/>
        <v>0.32411385999999998</v>
      </c>
      <c r="V342" s="6">
        <f t="shared" si="440"/>
        <v>0.46301979999999993</v>
      </c>
      <c r="W342" s="6">
        <f t="shared" si="441"/>
        <v>0.55562375999999991</v>
      </c>
      <c r="X342" s="17"/>
      <c r="Y342" s="17"/>
      <c r="Z342" s="17"/>
      <c r="AA342" s="17"/>
      <c r="AB342" s="17"/>
      <c r="AC342" s="17"/>
      <c r="AE342" s="16"/>
      <c r="AF342" s="16"/>
      <c r="AG342" s="16"/>
      <c r="AH342" s="16"/>
      <c r="AI342" s="16"/>
      <c r="AJ342" s="16"/>
      <c r="AL342" s="16"/>
      <c r="AM342" s="16"/>
      <c r="AN342" s="16"/>
      <c r="AO342" s="16"/>
      <c r="AP342" s="16"/>
      <c r="AQ342" s="16"/>
      <c r="BI342" s="1">
        <v>15</v>
      </c>
      <c r="BJ342" s="6">
        <f>SUM($R$5:R344)-$AB$2</f>
        <v>1.8198858000000033</v>
      </c>
      <c r="BK342" s="6">
        <f>SUM($R$5:S344)-$AB$2</f>
        <v>34.222292704000026</v>
      </c>
      <c r="BL342" s="6">
        <f>SUM($R$5:T344)-$AB$2</f>
        <v>115.22830996399995</v>
      </c>
      <c r="BM342" s="6">
        <f>SUM($R$5:U344)-$AB$2</f>
        <v>228.636734128</v>
      </c>
      <c r="BN342" s="6">
        <f>SUM($R$5:V344)-$AB$2</f>
        <v>390.64876864799947</v>
      </c>
      <c r="BO342" s="6">
        <f>SUM($R$5:W344)-$AB$2</f>
        <v>585.06321007199961</v>
      </c>
      <c r="BP342" s="16"/>
    </row>
    <row r="343" spans="1:68" ht="15" thickTop="1" thickBot="1" x14ac:dyDescent="0.5">
      <c r="A343" s="1">
        <v>2008</v>
      </c>
      <c r="B343" s="1">
        <v>1</v>
      </c>
      <c r="C343" s="1">
        <v>15</v>
      </c>
      <c r="D343" s="1">
        <v>17</v>
      </c>
      <c r="E343" s="1">
        <v>15</v>
      </c>
      <c r="F343" s="1">
        <v>0.28999999999999998</v>
      </c>
      <c r="G343" s="13">
        <f t="shared" si="435"/>
        <v>2.9E-4</v>
      </c>
      <c r="H343" s="4">
        <v>342</v>
      </c>
      <c r="Q343" s="1">
        <v>14</v>
      </c>
      <c r="R343" s="6">
        <f t="shared" si="436"/>
        <v>2.1077200000000001E-2</v>
      </c>
      <c r="S343" s="6">
        <f t="shared" si="437"/>
        <v>8.1779536000000014E-2</v>
      </c>
      <c r="T343" s="6">
        <f t="shared" si="438"/>
        <v>0.20444883999999999</v>
      </c>
      <c r="U343" s="6">
        <f t="shared" si="439"/>
        <v>0.28622837600000001</v>
      </c>
      <c r="V343" s="6">
        <f t="shared" si="440"/>
        <v>0.40889767999999999</v>
      </c>
      <c r="W343" s="6">
        <f t="shared" si="441"/>
        <v>0.49067721600000003</v>
      </c>
      <c r="X343" s="17"/>
      <c r="Y343" s="17"/>
      <c r="Z343" s="17"/>
      <c r="AA343" s="17"/>
      <c r="AB343" s="17"/>
      <c r="AC343" s="17"/>
      <c r="AE343" s="16"/>
      <c r="AF343" s="16"/>
      <c r="AG343" s="16"/>
      <c r="AH343" s="16"/>
      <c r="AI343" s="16"/>
      <c r="AJ343" s="16"/>
      <c r="AL343" s="16"/>
      <c r="AM343" s="16"/>
      <c r="AN343" s="16"/>
      <c r="AO343" s="16"/>
      <c r="AP343" s="16"/>
      <c r="AQ343" s="16"/>
      <c r="BI343" s="1">
        <v>16</v>
      </c>
      <c r="BJ343" s="6">
        <f>SUM($R$5:R345)-$AB$2</f>
        <v>1.8208254000000039</v>
      </c>
      <c r="BK343" s="6">
        <f>SUM($R$5:S345)-$AB$2</f>
        <v>34.226877952000031</v>
      </c>
      <c r="BL343" s="6">
        <f>SUM($R$5:T345)-$AB$2</f>
        <v>115.24200933199995</v>
      </c>
      <c r="BM343" s="6">
        <f>SUM($R$5:U345)-$AB$2</f>
        <v>228.663193264</v>
      </c>
      <c r="BN343" s="6">
        <f>SUM($R$5:V345)-$AB$2</f>
        <v>390.69345602399943</v>
      </c>
      <c r="BO343" s="6">
        <f>SUM($R$5:W345)-$AB$2</f>
        <v>585.12977133599964</v>
      </c>
      <c r="BP343" s="16"/>
    </row>
    <row r="344" spans="1:68" ht="15" thickTop="1" thickBot="1" x14ac:dyDescent="0.5">
      <c r="A344" s="1">
        <v>2008</v>
      </c>
      <c r="B344" s="1">
        <v>1</v>
      </c>
      <c r="C344" s="1">
        <v>15</v>
      </c>
      <c r="D344" s="1">
        <v>18</v>
      </c>
      <c r="E344" s="1">
        <v>15.1</v>
      </c>
      <c r="F344" s="1">
        <v>0</v>
      </c>
      <c r="G344" s="13">
        <f t="shared" si="435"/>
        <v>0</v>
      </c>
      <c r="H344" s="13">
        <v>343</v>
      </c>
      <c r="Q344" s="1">
        <v>15</v>
      </c>
      <c r="R344" s="6">
        <f t="shared" si="436"/>
        <v>1.37112E-2</v>
      </c>
      <c r="S344" s="6">
        <f t="shared" si="437"/>
        <v>5.3199455999999999E-2</v>
      </c>
      <c r="T344" s="6">
        <f t="shared" si="438"/>
        <v>0.13299864</v>
      </c>
      <c r="U344" s="6">
        <f t="shared" si="439"/>
        <v>0.18619809599999998</v>
      </c>
      <c r="V344" s="6">
        <f t="shared" si="440"/>
        <v>0.26599728</v>
      </c>
      <c r="W344" s="6">
        <f t="shared" si="441"/>
        <v>0.31919673599999998</v>
      </c>
      <c r="X344" s="17"/>
      <c r="Y344" s="17"/>
      <c r="Z344" s="17"/>
      <c r="AA344" s="17"/>
      <c r="AB344" s="17"/>
      <c r="AC344" s="17"/>
      <c r="AE344" s="16"/>
      <c r="AF344" s="16"/>
      <c r="AG344" s="16"/>
      <c r="AH344" s="16"/>
      <c r="AI344" s="16"/>
      <c r="AJ344" s="16"/>
      <c r="AL344" s="16"/>
      <c r="AM344" s="16"/>
      <c r="AN344" s="16"/>
      <c r="AO344" s="16"/>
      <c r="AP344" s="16"/>
      <c r="AQ344" s="16"/>
      <c r="BI344" s="1">
        <v>17</v>
      </c>
      <c r="BJ344" s="6">
        <f>SUM($R$5:R346)-$AB$2</f>
        <v>1.8209936000000031</v>
      </c>
      <c r="BK344" s="6">
        <f>SUM($R$5:S346)-$AB$2</f>
        <v>34.227698768000032</v>
      </c>
      <c r="BL344" s="6">
        <f>SUM($R$5:T346)-$AB$2</f>
        <v>115.24446168799996</v>
      </c>
      <c r="BM344" s="6">
        <f>SUM($R$5:U346)-$AB$2</f>
        <v>228.66792977599999</v>
      </c>
      <c r="BN344" s="6">
        <f>SUM($R$5:V346)-$AB$2</f>
        <v>390.70145561599946</v>
      </c>
      <c r="BO344" s="6">
        <f>SUM($R$5:W346)-$AB$2</f>
        <v>585.14168662399959</v>
      </c>
      <c r="BP344" s="16"/>
    </row>
    <row r="345" spans="1:68" ht="15" thickTop="1" thickBot="1" x14ac:dyDescent="0.5">
      <c r="A345" s="1">
        <v>2008</v>
      </c>
      <c r="B345" s="1">
        <v>1</v>
      </c>
      <c r="C345" s="1">
        <v>15</v>
      </c>
      <c r="D345" s="1">
        <v>19</v>
      </c>
      <c r="E345" s="1">
        <v>15.1</v>
      </c>
      <c r="F345" s="1">
        <v>0</v>
      </c>
      <c r="G345" s="13">
        <f t="shared" si="435"/>
        <v>0</v>
      </c>
      <c r="H345" s="4">
        <v>344</v>
      </c>
      <c r="Q345" s="1">
        <v>16</v>
      </c>
      <c r="R345" s="6">
        <f t="shared" si="436"/>
        <v>9.3959999999999996E-4</v>
      </c>
      <c r="S345" s="6">
        <f t="shared" si="437"/>
        <v>3.645648E-3</v>
      </c>
      <c r="T345" s="6">
        <f t="shared" si="438"/>
        <v>9.1141199999999999E-3</v>
      </c>
      <c r="U345" s="6">
        <f t="shared" si="439"/>
        <v>1.2759767999999999E-2</v>
      </c>
      <c r="V345" s="6">
        <f t="shared" si="440"/>
        <v>1.822824E-2</v>
      </c>
      <c r="W345" s="6">
        <f t="shared" si="441"/>
        <v>2.1873888000000001E-2</v>
      </c>
      <c r="X345" s="17"/>
      <c r="Y345" s="17"/>
      <c r="Z345" s="17"/>
      <c r="AA345" s="17"/>
      <c r="AB345" s="17"/>
      <c r="AC345" s="17"/>
      <c r="AE345" s="16"/>
      <c r="AF345" s="16"/>
      <c r="AG345" s="16"/>
      <c r="AH345" s="16"/>
      <c r="AI345" s="16"/>
      <c r="AJ345" s="16"/>
      <c r="AL345" s="16"/>
      <c r="AM345" s="16"/>
      <c r="AN345" s="16"/>
      <c r="AO345" s="16"/>
      <c r="AP345" s="16"/>
      <c r="AQ345" s="16"/>
      <c r="BI345" s="1">
        <v>18</v>
      </c>
      <c r="BJ345" s="6">
        <f>SUM($R$5:R347)-$AB$2</f>
        <v>1.8209936000000031</v>
      </c>
      <c r="BK345" s="6">
        <f>SUM($R$5:S347)-$AB$2</f>
        <v>34.227698768000032</v>
      </c>
      <c r="BL345" s="6">
        <f>SUM($R$5:T347)-$AB$2</f>
        <v>115.24446168799996</v>
      </c>
      <c r="BM345" s="6">
        <f>SUM($R$5:U347)-$AB$2</f>
        <v>228.66792977599999</v>
      </c>
      <c r="BN345" s="6">
        <f>SUM($R$5:V347)-$AB$2</f>
        <v>390.70145561599946</v>
      </c>
      <c r="BO345" s="6">
        <f>SUM($R$5:W347)-$AB$2</f>
        <v>585.14168662399959</v>
      </c>
      <c r="BP345" s="16"/>
    </row>
    <row r="346" spans="1:68" ht="15" thickTop="1" thickBot="1" x14ac:dyDescent="0.5">
      <c r="A346" s="1">
        <v>2008</v>
      </c>
      <c r="B346" s="1">
        <v>1</v>
      </c>
      <c r="C346" s="1">
        <v>15</v>
      </c>
      <c r="D346" s="1">
        <v>20</v>
      </c>
      <c r="E346" s="1">
        <v>15.2</v>
      </c>
      <c r="F346" s="1">
        <v>0</v>
      </c>
      <c r="G346" s="13">
        <f t="shared" si="435"/>
        <v>0</v>
      </c>
      <c r="H346" s="13">
        <v>345</v>
      </c>
      <c r="Q346" s="1">
        <v>17</v>
      </c>
      <c r="R346" s="6">
        <f t="shared" si="436"/>
        <v>1.682E-4</v>
      </c>
      <c r="S346" s="6">
        <f t="shared" si="437"/>
        <v>6.5261599999999996E-4</v>
      </c>
      <c r="T346" s="6">
        <f t="shared" si="438"/>
        <v>1.6315399999999997E-3</v>
      </c>
      <c r="U346" s="6">
        <f t="shared" si="439"/>
        <v>2.2841559999999999E-3</v>
      </c>
      <c r="V346" s="6">
        <f t="shared" si="440"/>
        <v>3.2630799999999994E-3</v>
      </c>
      <c r="W346" s="6">
        <f t="shared" si="441"/>
        <v>3.9156959999999998E-3</v>
      </c>
      <c r="X346" s="17"/>
      <c r="Y346" s="17"/>
      <c r="Z346" s="17"/>
      <c r="AA346" s="17"/>
      <c r="AB346" s="17"/>
      <c r="AC346" s="17"/>
      <c r="AE346" s="16"/>
      <c r="AF346" s="16"/>
      <c r="AG346" s="16"/>
      <c r="AH346" s="16"/>
      <c r="AI346" s="16"/>
      <c r="AJ346" s="16"/>
      <c r="AL346" s="16"/>
      <c r="AM346" s="16"/>
      <c r="AN346" s="16"/>
      <c r="AO346" s="16"/>
      <c r="AP346" s="16"/>
      <c r="AQ346" s="16"/>
      <c r="BI346" s="1">
        <v>19</v>
      </c>
      <c r="BJ346" s="6">
        <f>SUM($R$5:R348)-$AB$2</f>
        <v>1.8209936000000031</v>
      </c>
      <c r="BK346" s="6">
        <f>SUM($R$5:S348)-$AB$2</f>
        <v>34.227698768000032</v>
      </c>
      <c r="BL346" s="6">
        <f>SUM($R$5:T348)-$AB$2</f>
        <v>115.24446168799996</v>
      </c>
      <c r="BM346" s="6">
        <f>SUM($R$5:U348)-$AB$2</f>
        <v>228.66792977599999</v>
      </c>
      <c r="BN346" s="6">
        <f>SUM($R$5:V348)-$AB$2</f>
        <v>390.70145561599946</v>
      </c>
      <c r="BO346" s="6">
        <f>SUM($R$5:W348)-$AB$2</f>
        <v>585.14168662399959</v>
      </c>
      <c r="BP346" s="16"/>
    </row>
    <row r="347" spans="1:68" ht="15" thickTop="1" thickBot="1" x14ac:dyDescent="0.5">
      <c r="A347" s="1">
        <v>2008</v>
      </c>
      <c r="B347" s="1">
        <v>1</v>
      </c>
      <c r="C347" s="1">
        <v>15</v>
      </c>
      <c r="D347" s="1">
        <v>21</v>
      </c>
      <c r="E347" s="1">
        <v>15.3</v>
      </c>
      <c r="F347" s="1">
        <v>0</v>
      </c>
      <c r="G347" s="13">
        <f t="shared" si="435"/>
        <v>0</v>
      </c>
      <c r="H347" s="4">
        <v>346</v>
      </c>
      <c r="Q347" s="1">
        <v>18</v>
      </c>
      <c r="R347" s="6">
        <f t="shared" si="436"/>
        <v>0</v>
      </c>
      <c r="S347" s="6">
        <f t="shared" si="437"/>
        <v>0</v>
      </c>
      <c r="T347" s="6">
        <f t="shared" si="438"/>
        <v>0</v>
      </c>
      <c r="U347" s="6">
        <f t="shared" si="439"/>
        <v>0</v>
      </c>
      <c r="V347" s="6">
        <f t="shared" si="440"/>
        <v>0</v>
      </c>
      <c r="W347" s="6">
        <f t="shared" si="441"/>
        <v>0</v>
      </c>
      <c r="X347" s="17"/>
      <c r="Y347" s="17"/>
      <c r="Z347" s="17"/>
      <c r="AA347" s="17"/>
      <c r="AB347" s="17"/>
      <c r="AC347" s="17"/>
      <c r="AE347" s="16"/>
      <c r="AF347" s="16"/>
      <c r="AG347" s="16"/>
      <c r="AH347" s="16"/>
      <c r="AI347" s="16"/>
      <c r="AJ347" s="16"/>
      <c r="AL347" s="16"/>
      <c r="AM347" s="16"/>
      <c r="AN347" s="16"/>
      <c r="AO347" s="16"/>
      <c r="AP347" s="16"/>
      <c r="AQ347" s="16"/>
      <c r="BI347" s="1">
        <v>20</v>
      </c>
      <c r="BJ347" s="6">
        <f>SUM($R$5:R349)-$AB$2</f>
        <v>1.8209936000000031</v>
      </c>
      <c r="BK347" s="6">
        <f>SUM($R$5:S349)-$AB$2</f>
        <v>34.227698768000032</v>
      </c>
      <c r="BL347" s="6">
        <f>SUM($R$5:T349)-$AB$2</f>
        <v>115.24446168799996</v>
      </c>
      <c r="BM347" s="6">
        <f>SUM($R$5:U349)-$AB$2</f>
        <v>228.66792977599999</v>
      </c>
      <c r="BN347" s="6">
        <f>SUM($R$5:V349)-$AB$2</f>
        <v>390.70145561599946</v>
      </c>
      <c r="BO347" s="6">
        <f>SUM($R$5:W349)-$AB$2</f>
        <v>585.14168662399959</v>
      </c>
      <c r="BP347" s="16"/>
    </row>
    <row r="348" spans="1:68" ht="15" thickTop="1" thickBot="1" x14ac:dyDescent="0.5">
      <c r="A348" s="1">
        <v>2008</v>
      </c>
      <c r="B348" s="1">
        <v>1</v>
      </c>
      <c r="C348" s="1">
        <v>15</v>
      </c>
      <c r="D348" s="1">
        <v>22</v>
      </c>
      <c r="E348" s="1">
        <v>15.3</v>
      </c>
      <c r="F348" s="1">
        <v>0</v>
      </c>
      <c r="G348" s="13">
        <f t="shared" si="435"/>
        <v>5.8130000000000001E-2</v>
      </c>
      <c r="H348" s="13">
        <v>347</v>
      </c>
      <c r="Q348" s="1">
        <v>19</v>
      </c>
      <c r="R348" s="6">
        <f t="shared" si="436"/>
        <v>0</v>
      </c>
      <c r="S348" s="6">
        <f t="shared" si="437"/>
        <v>0</v>
      </c>
      <c r="T348" s="6">
        <f t="shared" si="438"/>
        <v>0</v>
      </c>
      <c r="U348" s="6">
        <f t="shared" si="439"/>
        <v>0</v>
      </c>
      <c r="V348" s="6">
        <f t="shared" si="440"/>
        <v>0</v>
      </c>
      <c r="W348" s="6">
        <f t="shared" si="441"/>
        <v>0</v>
      </c>
      <c r="X348" s="17"/>
      <c r="Y348" s="17"/>
      <c r="Z348" s="17"/>
      <c r="AA348" s="17"/>
      <c r="AB348" s="17"/>
      <c r="AC348" s="17"/>
      <c r="AE348" s="16"/>
      <c r="AF348" s="16"/>
      <c r="AG348" s="16"/>
      <c r="AH348" s="16"/>
      <c r="AI348" s="16"/>
      <c r="AJ348" s="16"/>
      <c r="AL348" s="16"/>
      <c r="AM348" s="16"/>
      <c r="AN348" s="16"/>
      <c r="AO348" s="16"/>
      <c r="AP348" s="16"/>
      <c r="AQ348" s="16"/>
      <c r="BI348" s="1">
        <v>21</v>
      </c>
      <c r="BJ348" s="6">
        <f>SUM($R$5:R350)-$AB$2</f>
        <v>1.8209936000000031</v>
      </c>
      <c r="BK348" s="6">
        <f>SUM($R$5:S350)-$AB$2</f>
        <v>34.227698768000032</v>
      </c>
      <c r="BL348" s="6">
        <f>SUM($R$5:T350)-$AB$2</f>
        <v>115.24446168799996</v>
      </c>
      <c r="BM348" s="6">
        <f>SUM($R$5:U350)-$AB$2</f>
        <v>228.66792977599999</v>
      </c>
      <c r="BN348" s="6">
        <f>SUM($R$5:V350)-$AB$2</f>
        <v>390.70145561599946</v>
      </c>
      <c r="BO348" s="6">
        <f>SUM($R$5:W350)-$AB$2</f>
        <v>585.14168662399959</v>
      </c>
      <c r="BP348" s="16"/>
    </row>
    <row r="349" spans="1:68" ht="15" thickTop="1" thickBot="1" x14ac:dyDescent="0.5">
      <c r="A349" s="1">
        <v>2008</v>
      </c>
      <c r="B349" s="1">
        <v>1</v>
      </c>
      <c r="C349" s="1">
        <v>15</v>
      </c>
      <c r="D349" s="1">
        <v>23</v>
      </c>
      <c r="E349" s="1">
        <v>15.1</v>
      </c>
      <c r="F349" s="1">
        <v>0</v>
      </c>
      <c r="G349" s="13">
        <f t="shared" si="435"/>
        <v>0.2797</v>
      </c>
      <c r="H349" s="4">
        <v>348</v>
      </c>
      <c r="Q349" s="1">
        <v>20</v>
      </c>
      <c r="R349" s="6">
        <f t="shared" si="436"/>
        <v>0</v>
      </c>
      <c r="S349" s="6">
        <f t="shared" si="437"/>
        <v>0</v>
      </c>
      <c r="T349" s="6">
        <f t="shared" si="438"/>
        <v>0</v>
      </c>
      <c r="U349" s="6">
        <f t="shared" si="439"/>
        <v>0</v>
      </c>
      <c r="V349" s="6">
        <f t="shared" si="440"/>
        <v>0</v>
      </c>
      <c r="W349" s="6">
        <f t="shared" si="441"/>
        <v>0</v>
      </c>
      <c r="X349" s="17"/>
      <c r="Y349" s="17"/>
      <c r="Z349" s="17"/>
      <c r="AA349" s="17"/>
      <c r="AB349" s="17"/>
      <c r="AC349" s="17"/>
      <c r="AE349" s="16"/>
      <c r="AF349" s="16"/>
      <c r="AG349" s="16"/>
      <c r="AH349" s="16"/>
      <c r="AI349" s="16"/>
      <c r="AJ349" s="16"/>
      <c r="AL349" s="16"/>
      <c r="AM349" s="16"/>
      <c r="AN349" s="16"/>
      <c r="AO349" s="16"/>
      <c r="AP349" s="16"/>
      <c r="AQ349" s="16"/>
      <c r="BI349" s="1">
        <v>22</v>
      </c>
      <c r="BJ349" s="6">
        <f>SUM($R$5:R351)-$AB$2</f>
        <v>1.8209936000000031</v>
      </c>
      <c r="BK349" s="6">
        <f>SUM($R$5:S351)-$AB$2</f>
        <v>34.227698768000032</v>
      </c>
      <c r="BL349" s="6">
        <f>SUM($R$5:T351)-$AB$2</f>
        <v>115.24446168799996</v>
      </c>
      <c r="BM349" s="6">
        <f>SUM($R$5:U351)-$AB$2</f>
        <v>228.66792977599999</v>
      </c>
      <c r="BN349" s="6">
        <f>SUM($R$5:V351)-$AB$2</f>
        <v>390.70145561599946</v>
      </c>
      <c r="BO349" s="6">
        <f>SUM($R$5:W351)-$AB$2</f>
        <v>585.14168662399959</v>
      </c>
      <c r="BP349" s="16"/>
    </row>
    <row r="350" spans="1:68" ht="15" thickTop="1" thickBot="1" x14ac:dyDescent="0.5">
      <c r="A350" s="1">
        <v>2008</v>
      </c>
      <c r="B350" s="1">
        <v>1</v>
      </c>
      <c r="C350" s="1">
        <v>16</v>
      </c>
      <c r="D350" s="1">
        <v>0</v>
      </c>
      <c r="E350" s="1">
        <v>15.2</v>
      </c>
      <c r="F350" s="1">
        <v>0</v>
      </c>
      <c r="G350" s="13">
        <f t="shared" si="435"/>
        <v>0.6061700000000001</v>
      </c>
      <c r="H350" s="13">
        <v>349</v>
      </c>
      <c r="Q350" s="1">
        <v>21</v>
      </c>
      <c r="R350" s="6">
        <f t="shared" si="436"/>
        <v>0</v>
      </c>
      <c r="S350" s="6">
        <f t="shared" si="437"/>
        <v>0</v>
      </c>
      <c r="T350" s="6">
        <f t="shared" si="438"/>
        <v>0</v>
      </c>
      <c r="U350" s="6">
        <f t="shared" si="439"/>
        <v>0</v>
      </c>
      <c r="V350" s="6">
        <f t="shared" si="440"/>
        <v>0</v>
      </c>
      <c r="W350" s="6">
        <f t="shared" si="441"/>
        <v>0</v>
      </c>
      <c r="X350" s="17"/>
      <c r="Y350" s="17"/>
      <c r="Z350" s="17"/>
      <c r="AA350" s="17"/>
      <c r="AB350" s="17"/>
      <c r="AC350" s="17"/>
      <c r="AE350" s="16"/>
      <c r="AF350" s="16"/>
      <c r="AG350" s="16"/>
      <c r="AH350" s="16"/>
      <c r="AI350" s="16"/>
      <c r="AJ350" s="16"/>
      <c r="AL350" s="16"/>
      <c r="AM350" s="16"/>
      <c r="AN350" s="16"/>
      <c r="AO350" s="16"/>
      <c r="AP350" s="16"/>
      <c r="AQ350" s="16"/>
      <c r="BI350" s="1">
        <v>23</v>
      </c>
      <c r="BJ350" s="6">
        <f>SUM($R$5:R352)-$AB$2</f>
        <v>1.8209936000000031</v>
      </c>
      <c r="BK350" s="6">
        <f>SUM($R$5:S352)-$AB$2</f>
        <v>34.227698768000032</v>
      </c>
      <c r="BL350" s="6">
        <f>SUM($R$5:T352)-$AB$2</f>
        <v>115.24446168799996</v>
      </c>
      <c r="BM350" s="6">
        <f>SUM($R$5:U352)-$AB$2</f>
        <v>228.66792977599999</v>
      </c>
      <c r="BN350" s="6">
        <f>SUM($R$5:V352)-$AB$2</f>
        <v>390.70145561599946</v>
      </c>
      <c r="BO350" s="6">
        <f>SUM($R$5:W352)-$AB$2</f>
        <v>585.14168662399959</v>
      </c>
      <c r="BP350" s="16"/>
    </row>
    <row r="351" spans="1:68" ht="15" thickTop="1" thickBot="1" x14ac:dyDescent="0.5">
      <c r="A351" s="1">
        <v>2008</v>
      </c>
      <c r="B351" s="1">
        <v>1</v>
      </c>
      <c r="C351" s="1">
        <v>16</v>
      </c>
      <c r="D351" s="1">
        <v>1</v>
      </c>
      <c r="E351" s="1">
        <v>15.1</v>
      </c>
      <c r="F351" s="1">
        <v>0</v>
      </c>
      <c r="G351" s="13">
        <f t="shared" si="435"/>
        <v>0.72258</v>
      </c>
      <c r="H351" s="4">
        <v>350</v>
      </c>
      <c r="Q351" s="1">
        <v>22</v>
      </c>
      <c r="R351" s="6">
        <f t="shared" si="436"/>
        <v>0</v>
      </c>
      <c r="S351" s="6">
        <f t="shared" si="437"/>
        <v>0</v>
      </c>
      <c r="T351" s="6">
        <f t="shared" si="438"/>
        <v>0</v>
      </c>
      <c r="U351" s="6">
        <f t="shared" si="439"/>
        <v>0</v>
      </c>
      <c r="V351" s="6">
        <f t="shared" si="440"/>
        <v>0</v>
      </c>
      <c r="W351" s="6">
        <f t="shared" si="441"/>
        <v>0</v>
      </c>
      <c r="X351" s="17"/>
      <c r="Y351" s="17"/>
      <c r="Z351" s="17"/>
      <c r="AA351" s="17"/>
      <c r="AB351" s="17"/>
      <c r="AC351" s="17"/>
      <c r="AE351" s="16"/>
      <c r="AF351" s="16"/>
      <c r="AG351" s="16"/>
      <c r="AH351" s="16"/>
      <c r="AI351" s="16"/>
      <c r="AJ351" s="16"/>
      <c r="AL351" s="16"/>
      <c r="AM351" s="16"/>
      <c r="AN351" s="16"/>
      <c r="AO351" s="16"/>
      <c r="AP351" s="16"/>
      <c r="AQ351" s="16"/>
      <c r="BI351" s="1">
        <v>0</v>
      </c>
      <c r="BJ351" s="6">
        <f t="shared" ref="BJ351" si="472">R353-$AB$2</f>
        <v>-6.53125</v>
      </c>
      <c r="BK351" s="6">
        <f t="shared" ref="BK351" si="473">S353-$AB$2</f>
        <v>-6.53125</v>
      </c>
      <c r="BL351" s="6">
        <f t="shared" ref="BL351" si="474">T353-$AB$2</f>
        <v>-6.53125</v>
      </c>
      <c r="BM351" s="6">
        <f t="shared" ref="BM351" si="475">U353-$AB$2</f>
        <v>-6.53125</v>
      </c>
      <c r="BN351" s="6">
        <f t="shared" ref="BN351" si="476">V353-$AB$2</f>
        <v>-6.53125</v>
      </c>
      <c r="BO351" s="6">
        <f t="shared" ref="BO351" si="477">W353-$AB$2</f>
        <v>-6.53125</v>
      </c>
      <c r="BP351" s="16">
        <v>16</v>
      </c>
    </row>
    <row r="352" spans="1:68" ht="15" thickTop="1" thickBot="1" x14ac:dyDescent="0.5">
      <c r="A352" s="1">
        <v>2008</v>
      </c>
      <c r="B352" s="1">
        <v>1</v>
      </c>
      <c r="C352" s="1">
        <v>16</v>
      </c>
      <c r="D352" s="1">
        <v>2</v>
      </c>
      <c r="E352" s="1">
        <v>15.1</v>
      </c>
      <c r="F352" s="1">
        <v>0</v>
      </c>
      <c r="G352" s="13">
        <f t="shared" si="435"/>
        <v>0.84081000000000006</v>
      </c>
      <c r="H352" s="13">
        <v>351</v>
      </c>
      <c r="Q352" s="1">
        <v>23</v>
      </c>
      <c r="R352" s="6">
        <f t="shared" si="436"/>
        <v>0</v>
      </c>
      <c r="S352" s="6">
        <f t="shared" si="437"/>
        <v>0</v>
      </c>
      <c r="T352" s="6">
        <f t="shared" si="438"/>
        <v>0</v>
      </c>
      <c r="U352" s="6">
        <f t="shared" si="439"/>
        <v>0</v>
      </c>
      <c r="V352" s="6">
        <f t="shared" si="440"/>
        <v>0</v>
      </c>
      <c r="W352" s="6">
        <f t="shared" si="441"/>
        <v>0</v>
      </c>
      <c r="X352" s="17"/>
      <c r="Y352" s="17"/>
      <c r="Z352" s="17"/>
      <c r="AA352" s="17"/>
      <c r="AB352" s="17"/>
      <c r="AC352" s="17"/>
      <c r="AE352" s="16"/>
      <c r="AF352" s="16"/>
      <c r="AG352" s="16"/>
      <c r="AH352" s="16"/>
      <c r="AI352" s="16"/>
      <c r="AJ352" s="16"/>
      <c r="AL352" s="16"/>
      <c r="AM352" s="16"/>
      <c r="AN352" s="16"/>
      <c r="AO352" s="16"/>
      <c r="AP352" s="16"/>
      <c r="AQ352" s="16"/>
      <c r="BI352" s="1">
        <v>1</v>
      </c>
      <c r="BJ352" s="6">
        <f>SUM($R$5:R354)-$AB$2</f>
        <v>1.8209936000000031</v>
      </c>
      <c r="BK352" s="6">
        <f>SUM($R$5:S354)-$AB$2</f>
        <v>34.227698768000032</v>
      </c>
      <c r="BL352" s="6">
        <f>SUM($R$5:T354)-$AB$2</f>
        <v>115.24446168799996</v>
      </c>
      <c r="BM352" s="6">
        <f>SUM($R$5:U354)-$AB$2</f>
        <v>228.66792977599999</v>
      </c>
      <c r="BN352" s="6">
        <f>SUM($R$5:V354)-$AB$2</f>
        <v>390.70145561599946</v>
      </c>
      <c r="BO352" s="6">
        <f>SUM($R$5:W354)-$AB$2</f>
        <v>585.14168662399959</v>
      </c>
      <c r="BP352" s="16"/>
    </row>
    <row r="353" spans="1:68" ht="15" thickTop="1" thickBot="1" x14ac:dyDescent="0.5">
      <c r="A353" s="1">
        <v>2008</v>
      </c>
      <c r="B353" s="1">
        <v>1</v>
      </c>
      <c r="C353" s="1">
        <v>16</v>
      </c>
      <c r="D353" s="1">
        <v>3</v>
      </c>
      <c r="E353" s="1">
        <v>15.3</v>
      </c>
      <c r="F353" s="1">
        <v>0</v>
      </c>
      <c r="G353" s="13">
        <f t="shared" si="435"/>
        <v>0.88852000000000009</v>
      </c>
      <c r="H353" s="4">
        <v>352</v>
      </c>
      <c r="Q353" s="1">
        <v>0</v>
      </c>
      <c r="R353" s="6">
        <f t="shared" si="436"/>
        <v>0</v>
      </c>
      <c r="S353" s="6">
        <f t="shared" si="437"/>
        <v>0</v>
      </c>
      <c r="T353" s="6">
        <f t="shared" si="438"/>
        <v>0</v>
      </c>
      <c r="U353" s="6">
        <f t="shared" si="439"/>
        <v>0</v>
      </c>
      <c r="V353" s="6">
        <f t="shared" si="440"/>
        <v>0</v>
      </c>
      <c r="W353" s="6">
        <f t="shared" si="441"/>
        <v>0</v>
      </c>
      <c r="X353" s="17"/>
      <c r="Y353" s="17"/>
      <c r="Z353" s="17"/>
      <c r="AA353" s="17"/>
      <c r="AB353" s="17"/>
      <c r="AC353" s="17"/>
      <c r="AE353" s="16"/>
      <c r="AF353" s="16"/>
      <c r="AG353" s="16"/>
      <c r="AH353" s="16"/>
      <c r="AI353" s="16"/>
      <c r="AJ353" s="16"/>
      <c r="AL353" s="16"/>
      <c r="AM353" s="16"/>
      <c r="AN353" s="16"/>
      <c r="AO353" s="16"/>
      <c r="AP353" s="16"/>
      <c r="AQ353" s="16"/>
      <c r="BI353" s="1">
        <v>2</v>
      </c>
      <c r="BJ353" s="6">
        <f>SUM($R$5:R355)-$AB$2</f>
        <v>1.8209936000000031</v>
      </c>
      <c r="BK353" s="6">
        <f>SUM($R$5:S355)-$AB$2</f>
        <v>34.227698768000032</v>
      </c>
      <c r="BL353" s="6">
        <f>SUM($R$5:T355)-$AB$2</f>
        <v>115.24446168799996</v>
      </c>
      <c r="BM353" s="6">
        <f>SUM($R$5:U355)-$AB$2</f>
        <v>228.66792977599999</v>
      </c>
      <c r="BN353" s="6">
        <f>SUM($R$5:V355)-$AB$2</f>
        <v>390.70145561599946</v>
      </c>
      <c r="BO353" s="6">
        <f>SUM($R$5:W355)-$AB$2</f>
        <v>585.14168662399959</v>
      </c>
      <c r="BP353" s="16"/>
    </row>
    <row r="354" spans="1:68" ht="15" thickTop="1" thickBot="1" x14ac:dyDescent="0.5">
      <c r="A354" s="1">
        <v>2008</v>
      </c>
      <c r="B354" s="1">
        <v>1</v>
      </c>
      <c r="C354" s="1">
        <v>16</v>
      </c>
      <c r="D354" s="1">
        <v>4</v>
      </c>
      <c r="E354" s="1">
        <v>15.4</v>
      </c>
      <c r="F354" s="1">
        <v>0</v>
      </c>
      <c r="G354" s="13">
        <f t="shared" si="435"/>
        <v>0.97220000000000006</v>
      </c>
      <c r="H354" s="13">
        <v>353</v>
      </c>
      <c r="Q354" s="1">
        <v>1</v>
      </c>
      <c r="R354" s="6">
        <f t="shared" si="436"/>
        <v>0</v>
      </c>
      <c r="S354" s="6">
        <f t="shared" si="437"/>
        <v>0</v>
      </c>
      <c r="T354" s="6">
        <f t="shared" si="438"/>
        <v>0</v>
      </c>
      <c r="U354" s="6">
        <f t="shared" si="439"/>
        <v>0</v>
      </c>
      <c r="V354" s="6">
        <f t="shared" si="440"/>
        <v>0</v>
      </c>
      <c r="W354" s="6">
        <f t="shared" si="441"/>
        <v>0</v>
      </c>
      <c r="X354" s="17"/>
      <c r="Y354" s="17"/>
      <c r="Z354" s="17"/>
      <c r="AA354" s="17"/>
      <c r="AB354" s="17"/>
      <c r="AC354" s="17"/>
      <c r="AE354" s="16"/>
      <c r="AF354" s="16"/>
      <c r="AG354" s="16"/>
      <c r="AH354" s="16"/>
      <c r="AI354" s="16"/>
      <c r="AJ354" s="16"/>
      <c r="AL354" s="16"/>
      <c r="AM354" s="16"/>
      <c r="AN354" s="16"/>
      <c r="AO354" s="16"/>
      <c r="AP354" s="16"/>
      <c r="AQ354" s="16"/>
      <c r="BI354" s="1">
        <v>3</v>
      </c>
      <c r="BJ354" s="6">
        <f>SUM($R$5:R356)-$AB$2</f>
        <v>1.8209936000000031</v>
      </c>
      <c r="BK354" s="6">
        <f>SUM($R$5:S356)-$AB$2</f>
        <v>34.227698768000032</v>
      </c>
      <c r="BL354" s="6">
        <f>SUM($R$5:T356)-$AB$2</f>
        <v>115.24446168799996</v>
      </c>
      <c r="BM354" s="6">
        <f>SUM($R$5:U356)-$AB$2</f>
        <v>228.66792977599999</v>
      </c>
      <c r="BN354" s="6">
        <f>SUM($R$5:V356)-$AB$2</f>
        <v>390.70145561599946</v>
      </c>
      <c r="BO354" s="6">
        <f>SUM($R$5:W356)-$AB$2</f>
        <v>585.14168662399959</v>
      </c>
      <c r="BP354" s="16"/>
    </row>
    <row r="355" spans="1:68" ht="15" thickTop="1" thickBot="1" x14ac:dyDescent="0.5">
      <c r="A355" s="1">
        <v>2008</v>
      </c>
      <c r="B355" s="1">
        <v>1</v>
      </c>
      <c r="C355" s="1">
        <v>16</v>
      </c>
      <c r="D355" s="1">
        <v>5</v>
      </c>
      <c r="E355" s="1">
        <v>15.5</v>
      </c>
      <c r="F355" s="1">
        <v>0</v>
      </c>
      <c r="G355" s="13">
        <f t="shared" si="435"/>
        <v>1.07978</v>
      </c>
      <c r="H355" s="4">
        <v>354</v>
      </c>
      <c r="Q355" s="1">
        <v>2</v>
      </c>
      <c r="R355" s="6">
        <f t="shared" si="436"/>
        <v>0</v>
      </c>
      <c r="S355" s="6">
        <f t="shared" si="437"/>
        <v>0</v>
      </c>
      <c r="T355" s="6">
        <f t="shared" si="438"/>
        <v>0</v>
      </c>
      <c r="U355" s="6">
        <f t="shared" si="439"/>
        <v>0</v>
      </c>
      <c r="V355" s="6">
        <f t="shared" si="440"/>
        <v>0</v>
      </c>
      <c r="W355" s="6">
        <f t="shared" si="441"/>
        <v>0</v>
      </c>
      <c r="X355" s="17"/>
      <c r="Y355" s="17"/>
      <c r="Z355" s="17"/>
      <c r="AA355" s="17"/>
      <c r="AB355" s="17"/>
      <c r="AC355" s="17"/>
      <c r="AE355" s="16"/>
      <c r="AF355" s="16"/>
      <c r="AG355" s="16"/>
      <c r="AH355" s="16"/>
      <c r="AI355" s="16"/>
      <c r="AJ355" s="16"/>
      <c r="AL355" s="16"/>
      <c r="AM355" s="16"/>
      <c r="AN355" s="16"/>
      <c r="AO355" s="16"/>
      <c r="AP355" s="16"/>
      <c r="AQ355" s="16"/>
      <c r="BI355" s="1">
        <v>4</v>
      </c>
      <c r="BJ355" s="6">
        <f>SUM($R$5:R357)-$AB$2</f>
        <v>1.8209936000000031</v>
      </c>
      <c r="BK355" s="6">
        <f>SUM($R$5:S357)-$AB$2</f>
        <v>34.227698768000032</v>
      </c>
      <c r="BL355" s="6">
        <f>SUM($R$5:T357)-$AB$2</f>
        <v>115.24446168799996</v>
      </c>
      <c r="BM355" s="6">
        <f>SUM($R$5:U357)-$AB$2</f>
        <v>228.66792977599999</v>
      </c>
      <c r="BN355" s="6">
        <f>SUM($R$5:V357)-$AB$2</f>
        <v>390.70145561599946</v>
      </c>
      <c r="BO355" s="6">
        <f>SUM($R$5:W357)-$AB$2</f>
        <v>585.14168662399959</v>
      </c>
      <c r="BP355" s="16"/>
    </row>
    <row r="356" spans="1:68" ht="15" thickTop="1" thickBot="1" x14ac:dyDescent="0.5">
      <c r="A356" s="1">
        <v>2008</v>
      </c>
      <c r="B356" s="1">
        <v>1</v>
      </c>
      <c r="C356" s="1">
        <v>16</v>
      </c>
      <c r="D356" s="1">
        <v>6</v>
      </c>
      <c r="E356" s="1">
        <v>15.3</v>
      </c>
      <c r="F356" s="1">
        <v>0</v>
      </c>
      <c r="G356" s="13">
        <f t="shared" si="435"/>
        <v>1.09083</v>
      </c>
      <c r="H356" s="13">
        <v>355</v>
      </c>
      <c r="Q356" s="1">
        <v>3</v>
      </c>
      <c r="R356" s="6">
        <f t="shared" si="436"/>
        <v>0</v>
      </c>
      <c r="S356" s="6">
        <f t="shared" si="437"/>
        <v>0</v>
      </c>
      <c r="T356" s="6">
        <f t="shared" si="438"/>
        <v>0</v>
      </c>
      <c r="U356" s="6">
        <f t="shared" si="439"/>
        <v>0</v>
      </c>
      <c r="V356" s="6">
        <f t="shared" si="440"/>
        <v>0</v>
      </c>
      <c r="W356" s="6">
        <f t="shared" si="441"/>
        <v>0</v>
      </c>
      <c r="X356" s="17"/>
      <c r="Y356" s="17"/>
      <c r="Z356" s="17"/>
      <c r="AA356" s="17"/>
      <c r="AB356" s="17"/>
      <c r="AC356" s="17"/>
      <c r="AE356" s="16"/>
      <c r="AF356" s="16"/>
      <c r="AG356" s="16"/>
      <c r="AH356" s="16"/>
      <c r="AI356" s="16"/>
      <c r="AJ356" s="16"/>
      <c r="AL356" s="16"/>
      <c r="AM356" s="16"/>
      <c r="AN356" s="16"/>
      <c r="AO356" s="16"/>
     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  <v>34.227698768000032</v>
      </c>
      <c r="BL356" s="6">
        <f>SUM($R$5:T358)-$AB$2</f>
        <v>115.24446168799996</v>
      </c>
      <c r="BM356" s="6">
        <f>SUM($R$5:U358)-$AB$2</f>
        <v>228.66792977599999</v>
      </c>
      <c r="BN356" s="6">
        <f>SUM($R$5:V358)-$AB$2</f>
        <v>390.70145561599946</v>
      </c>
      <c r="BO356" s="6">
        <f>SUM($R$5:W358)-$AB$2</f>
        <v>585.14168662399959</v>
      </c>
      <c r="BP356" s="16"/>
    </row>
    <row r="357" spans="1:68" ht="15" thickTop="1" thickBot="1" x14ac:dyDescent="0.5">
      <c r="A357" s="1">
        <v>2008</v>
      </c>
      <c r="B357" s="1">
        <v>1</v>
      </c>
      <c r="C357" s="1">
        <v>16</v>
      </c>
      <c r="D357" s="1">
        <v>7</v>
      </c>
      <c r="E357" s="1">
        <v>15</v>
      </c>
      <c r="F357" s="1">
        <v>0</v>
      </c>
      <c r="G357" s="13">
        <f t="shared" si="435"/>
        <v>1.09083</v>
      </c>
      <c r="H357" s="4">
        <v>356</v>
      </c>
      <c r="Q357" s="1">
        <v>4</v>
      </c>
      <c r="R357" s="6">
        <f t="shared" si="436"/>
        <v>0</v>
      </c>
      <c r="S357" s="6">
        <f t="shared" si="437"/>
        <v>0</v>
      </c>
      <c r="T357" s="6">
        <f t="shared" si="438"/>
        <v>0</v>
      </c>
      <c r="U357" s="6">
        <f t="shared" si="439"/>
        <v>0</v>
      </c>
      <c r="V357" s="6">
        <f t="shared" si="440"/>
        <v>0</v>
      </c>
      <c r="W357" s="6">
        <f t="shared" si="441"/>
        <v>0</v>
      </c>
      <c r="X357" s="17"/>
      <c r="Y357" s="17"/>
      <c r="Z357" s="17"/>
      <c r="AA357" s="17"/>
      <c r="AB357" s="17"/>
      <c r="AC357" s="17"/>
      <c r="AE357" s="16"/>
      <c r="AF357" s="16"/>
      <c r="AG357" s="16"/>
      <c r="AH357" s="16"/>
      <c r="AI357" s="16"/>
      <c r="AJ357" s="16"/>
      <c r="AL357" s="16"/>
      <c r="AM357" s="16"/>
      <c r="AN357" s="16"/>
      <c r="AO357" s="16"/>
      <c r="AP357" s="16"/>
      <c r="AQ357" s="16"/>
      <c r="BI357" s="1">
        <v>6</v>
      </c>
      <c r="BJ357" s="6">
        <f>SUM($R$5:R359)-$AB$2</f>
        <v>1.8209936000000031</v>
      </c>
      <c r="BK357" s="6">
        <f>SUM($R$5:S359)-$AB$2</f>
        <v>34.227698768000032</v>
      </c>
      <c r="BL357" s="6">
        <f>SUM($R$5:T359)-$AB$2</f>
        <v>115.24446168799996</v>
      </c>
      <c r="BM357" s="6">
        <f>SUM($R$5:U359)-$AB$2</f>
        <v>228.66792977599999</v>
      </c>
      <c r="BN357" s="6">
        <f>SUM($R$5:V359)-$AB$2</f>
        <v>390.70145561599946</v>
      </c>
      <c r="BO357" s="6">
        <f>SUM($R$5:W359)-$AB$2</f>
        <v>585.14168662399959</v>
      </c>
      <c r="BP357" s="16"/>
    </row>
    <row r="358" spans="1:68" ht="15" thickTop="1" thickBot="1" x14ac:dyDescent="0.5">
      <c r="A358" s="1">
        <v>2008</v>
      </c>
      <c r="B358" s="1">
        <v>1</v>
      </c>
      <c r="C358" s="1">
        <v>16</v>
      </c>
      <c r="D358" s="1">
        <v>8</v>
      </c>
      <c r="E358" s="1">
        <v>14.8</v>
      </c>
      <c r="F358" s="1">
        <v>0</v>
      </c>
      <c r="G358" s="13">
        <f t="shared" si="435"/>
        <v>1.09083</v>
      </c>
      <c r="H358" s="13">
        <v>357</v>
      </c>
      <c r="Q358" s="1">
        <v>5</v>
      </c>
      <c r="R358" s="6">
        <f t="shared" si="436"/>
        <v>0</v>
      </c>
      <c r="S358" s="6">
        <f t="shared" si="437"/>
        <v>0</v>
      </c>
      <c r="T358" s="6">
        <f t="shared" si="438"/>
        <v>0</v>
      </c>
      <c r="U358" s="6">
        <f t="shared" si="439"/>
        <v>0</v>
      </c>
      <c r="V358" s="6">
        <f t="shared" si="440"/>
        <v>0</v>
      </c>
      <c r="W358" s="6">
        <f t="shared" si="441"/>
        <v>0</v>
      </c>
      <c r="X358" s="17"/>
      <c r="Y358" s="17"/>
      <c r="Z358" s="17"/>
      <c r="AA358" s="17"/>
      <c r="AB358" s="17"/>
      <c r="AC358" s="17"/>
      <c r="AE358" s="16"/>
      <c r="AF358" s="16"/>
      <c r="AG358" s="16"/>
      <c r="AH358" s="16"/>
      <c r="AI358" s="16"/>
      <c r="AJ358" s="16"/>
      <c r="AL358" s="16"/>
      <c r="AM358" s="16"/>
      <c r="AN358" s="16"/>
      <c r="AO358" s="16"/>
      <c r="AP358" s="16"/>
      <c r="AQ358" s="16"/>
      <c r="BI358" s="1">
        <v>7</v>
      </c>
      <c r="BJ358" s="6">
        <f>SUM($R$5:R360)-$AB$2</f>
        <v>1.8209936000000031</v>
      </c>
      <c r="BK358" s="6">
        <f>SUM($R$5:S360)-$AB$2</f>
        <v>34.227698768000032</v>
      </c>
      <c r="BL358" s="6">
        <f>SUM($R$5:T360)-$AB$2</f>
        <v>115.24446168799996</v>
      </c>
      <c r="BM358" s="6">
        <f>SUM($R$5:U360)-$AB$2</f>
        <v>228.66792977599999</v>
      </c>
      <c r="BN358" s="6">
        <f>SUM($R$5:V360)-$AB$2</f>
        <v>390.70145561599946</v>
      </c>
      <c r="BO358" s="6">
        <f>SUM($R$5:W360)-$AB$2</f>
        <v>585.14168662399959</v>
      </c>
      <c r="BP358" s="16"/>
    </row>
    <row r="359" spans="1:68" ht="15" thickTop="1" thickBot="1" x14ac:dyDescent="0.5">
      <c r="A359" s="1">
        <v>2008</v>
      </c>
      <c r="B359" s="1">
        <v>1</v>
      </c>
      <c r="C359" s="1">
        <v>16</v>
      </c>
      <c r="D359" s="1">
        <v>9</v>
      </c>
      <c r="E359" s="1">
        <v>14.8</v>
      </c>
      <c r="F359" s="1">
        <v>58.13</v>
      </c>
      <c r="G359" s="13">
        <f t="shared" si="435"/>
        <v>1.09083</v>
      </c>
      <c r="H359" s="4">
        <v>358</v>
      </c>
      <c r="Q359" s="1">
        <v>6</v>
      </c>
      <c r="R359" s="6">
        <f t="shared" si="436"/>
        <v>0</v>
      </c>
      <c r="S359" s="6">
        <f t="shared" si="437"/>
        <v>0</v>
      </c>
      <c r="T359" s="6">
        <f t="shared" si="438"/>
        <v>0</v>
      </c>
      <c r="U359" s="6">
        <f t="shared" si="439"/>
        <v>0</v>
      </c>
      <c r="V359" s="6">
        <f t="shared" si="440"/>
        <v>0</v>
      </c>
      <c r="W359" s="6">
        <f t="shared" si="441"/>
        <v>0</v>
      </c>
      <c r="X359" s="17"/>
      <c r="Y359" s="17"/>
      <c r="Z359" s="17"/>
      <c r="AA359" s="17"/>
      <c r="AB359" s="17"/>
      <c r="AC359" s="17"/>
      <c r="AE359" s="16"/>
      <c r="AF359" s="16"/>
      <c r="AG359" s="16"/>
      <c r="AH359" s="16"/>
      <c r="AI359" s="16"/>
      <c r="AJ359" s="16"/>
      <c r="AL359" s="16"/>
      <c r="AM359" s="16"/>
      <c r="AN359" s="16"/>
      <c r="AO359" s="16"/>
      <c r="AP359" s="16"/>
      <c r="AQ359" s="16"/>
      <c r="BI359" s="1">
        <v>8</v>
      </c>
      <c r="BJ359" s="6">
        <f>SUM($R$5:R361)-$AB$2</f>
        <v>1.8209936000000031</v>
      </c>
      <c r="BK359" s="6">
        <f>SUM($R$5:S361)-$AB$2</f>
        <v>34.227698768000032</v>
      </c>
      <c r="BL359" s="6">
        <f>SUM($R$5:T361)-$AB$2</f>
        <v>115.24446168799996</v>
      </c>
      <c r="BM359" s="6">
        <f>SUM($R$5:U361)-$AB$2</f>
        <v>228.66792977599999</v>
      </c>
      <c r="BN359" s="6">
        <f>SUM($R$5:V361)-$AB$2</f>
        <v>390.70145561599946</v>
      </c>
      <c r="BO359" s="6">
        <f>SUM($R$5:W361)-$AB$2</f>
        <v>585.14168662399959</v>
      </c>
      <c r="BP359" s="16"/>
    </row>
    <row r="360" spans="1:68" ht="15" thickTop="1" thickBot="1" x14ac:dyDescent="0.5">
      <c r="A360" s="1">
        <v>2008</v>
      </c>
      <c r="B360" s="1">
        <v>1</v>
      </c>
      <c r="C360" s="1">
        <v>16</v>
      </c>
      <c r="D360" s="1">
        <v>10</v>
      </c>
      <c r="E360" s="1">
        <v>15.7</v>
      </c>
      <c r="F360" s="1">
        <v>221.57</v>
      </c>
      <c r="G360" s="13">
        <f t="shared" si="435"/>
        <v>1.0327</v>
      </c>
      <c r="H360" s="13">
        <v>359</v>
      </c>
      <c r="Q360" s="1">
        <v>7</v>
      </c>
      <c r="R360" s="6">
        <f t="shared" si="436"/>
        <v>0</v>
      </c>
      <c r="S360" s="6">
        <f t="shared" si="437"/>
        <v>0</v>
      </c>
      <c r="T360" s="6">
        <f t="shared" si="438"/>
        <v>0</v>
      </c>
      <c r="U360" s="6">
        <f t="shared" si="439"/>
        <v>0</v>
      </c>
      <c r="V360" s="6">
        <f t="shared" si="440"/>
        <v>0</v>
      </c>
      <c r="W360" s="6">
        <f t="shared" si="441"/>
        <v>0</v>
      </c>
      <c r="X360" s="17"/>
      <c r="Y360" s="17"/>
      <c r="Z360" s="17"/>
      <c r="AA360" s="17"/>
      <c r="AB360" s="17"/>
      <c r="AC360" s="17"/>
      <c r="AE360" s="16"/>
      <c r="AF360" s="16"/>
      <c r="AG360" s="16"/>
      <c r="AH360" s="16"/>
      <c r="AI360" s="16"/>
      <c r="AJ360" s="16"/>
      <c r="AL360" s="16"/>
      <c r="AM360" s="16"/>
      <c r="AN360" s="16"/>
      <c r="AO360" s="16"/>
      <c r="AP360" s="16"/>
      <c r="AQ360" s="16"/>
      <c r="BI360" s="1">
        <v>9</v>
      </c>
      <c r="BJ360" s="6">
        <f>SUM($R$5:R362)-$AB$2</f>
        <v>1.8547090000000033</v>
      </c>
      <c r="BK360" s="6">
        <f>SUM($R$5:S362)-$AB$2</f>
        <v>34.392229920000027</v>
      </c>
      <c r="BL360" s="6">
        <f>SUM($R$5:T362)-$AB$2</f>
        <v>115.73603221999997</v>
      </c>
      <c r="BM360" s="6">
        <f>SUM($R$5:U362)-$AB$2</f>
        <v>229.61735543999998</v>
      </c>
      <c r="BN360" s="6">
        <f>SUM($R$5:V362)-$AB$2</f>
        <v>392.30496003999946</v>
      </c>
      <c r="BO360" s="6">
        <f>SUM($R$5:W362)-$AB$2</f>
        <v>587.53008555999952</v>
      </c>
      <c r="BP360" s="16"/>
    </row>
    <row r="361" spans="1:68" ht="15" thickTop="1" thickBot="1" x14ac:dyDescent="0.5">
      <c r="A361" s="1">
        <v>2008</v>
      </c>
      <c r="B361" s="1">
        <v>1</v>
      </c>
      <c r="C361" s="1">
        <v>16</v>
      </c>
      <c r="D361" s="1">
        <v>11</v>
      </c>
      <c r="E361" s="1">
        <v>16.3</v>
      </c>
      <c r="F361" s="1">
        <v>326.47000000000003</v>
      </c>
      <c r="G361" s="13">
        <f t="shared" si="435"/>
        <v>0.81113000000000002</v>
      </c>
      <c r="H361" s="4">
        <v>360</v>
      </c>
      <c r="Q361" s="1">
        <v>8</v>
      </c>
      <c r="R361" s="6">
        <f t="shared" si="436"/>
        <v>0</v>
      </c>
      <c r="S361" s="6">
        <f t="shared" si="437"/>
        <v>0</v>
      </c>
      <c r="T361" s="6">
        <f t="shared" si="438"/>
        <v>0</v>
      </c>
      <c r="U361" s="6">
        <f t="shared" si="439"/>
        <v>0</v>
      </c>
      <c r="V361" s="6">
        <f t="shared" si="440"/>
        <v>0</v>
      </c>
      <c r="W361" s="6">
        <f t="shared" si="441"/>
        <v>0</v>
      </c>
      <c r="X361" s="17"/>
      <c r="Y361" s="17"/>
      <c r="Z361" s="17"/>
      <c r="AA361" s="17"/>
      <c r="AB361" s="17"/>
      <c r="AC361" s="17"/>
      <c r="AE361" s="16"/>
      <c r="AF361" s="16"/>
      <c r="AG361" s="16"/>
      <c r="AH361" s="16"/>
      <c r="AI361" s="16"/>
      <c r="AJ361" s="16"/>
      <c r="AL361" s="16"/>
      <c r="AM361" s="16"/>
      <c r="AN361" s="16"/>
      <c r="AO361" s="16"/>
      <c r="AP361" s="16"/>
      <c r="AQ361" s="16"/>
      <c r="BI361" s="1">
        <v>10</v>
      </c>
      <c r="BJ361" s="6">
        <f>SUM($R$5:R363)-$AB$2</f>
        <v>1.9832196000000035</v>
      </c>
      <c r="BK361" s="6">
        <f>SUM($R$5:S363)-$AB$2</f>
        <v>35.019361648000029</v>
      </c>
      <c r="BL361" s="6">
        <f>SUM($R$5:T363)-$AB$2</f>
        <v>117.60971676799997</v>
      </c>
      <c r="BM361" s="6">
        <f>SUM($R$5:U363)-$AB$2</f>
        <v>233.23621393599998</v>
      </c>
      <c r="BN361" s="6">
        <f>SUM($R$5:V363)-$AB$2</f>
        <v>398.4169241759995</v>
      </c>
      <c r="BO361" s="6">
        <f>SUM($R$5:W363)-$AB$2</f>
        <v>596.63377646399954</v>
      </c>
      <c r="BP361" s="16"/>
    </row>
    <row r="362" spans="1:68" ht="15" thickTop="1" thickBot="1" x14ac:dyDescent="0.5">
      <c r="A362" s="1">
        <v>2008</v>
      </c>
      <c r="B362" s="1">
        <v>1</v>
      </c>
      <c r="C362" s="1">
        <v>16</v>
      </c>
      <c r="D362" s="1">
        <v>12</v>
      </c>
      <c r="E362" s="1">
        <v>15.6</v>
      </c>
      <c r="F362" s="1">
        <v>116.41</v>
      </c>
      <c r="G362" s="13">
        <f t="shared" si="435"/>
        <v>0.48465999999999998</v>
      </c>
      <c r="H362" s="13">
        <v>361</v>
      </c>
      <c r="Q362" s="1">
        <v>9</v>
      </c>
      <c r="R362" s="6">
        <f t="shared" si="436"/>
        <v>3.37154E-2</v>
      </c>
      <c r="S362" s="6">
        <f t="shared" si="437"/>
        <v>0.13081575200000001</v>
      </c>
      <c r="T362" s="6">
        <f t="shared" si="438"/>
        <v>0.32703937999999999</v>
      </c>
      <c r="U362" s="6">
        <f t="shared" si="439"/>
        <v>0.45785513200000005</v>
      </c>
      <c r="V362" s="6">
        <f t="shared" si="440"/>
        <v>0.65407875999999998</v>
      </c>
      <c r="W362" s="6">
        <f t="shared" si="441"/>
        <v>0.78489451200000004</v>
      </c>
      <c r="X362" s="17"/>
      <c r="Y362" s="17"/>
      <c r="Z362" s="17"/>
      <c r="AA362" s="17"/>
      <c r="AB362" s="17"/>
      <c r="AC362" s="17"/>
      <c r="AE362" s="16"/>
      <c r="AF362" s="16"/>
      <c r="AG362" s="16"/>
      <c r="AH362" s="16"/>
      <c r="AI362" s="16"/>
      <c r="AJ362" s="16"/>
      <c r="AL362" s="16"/>
      <c r="AM362" s="16"/>
      <c r="AN362" s="16"/>
      <c r="AO362" s="16"/>
      <c r="AP362" s="16"/>
      <c r="AQ362" s="16"/>
      <c r="BI362" s="1">
        <v>11</v>
      </c>
      <c r="BJ362" s="6">
        <f>SUM($R$5:R364)-$AB$2</f>
        <v>2.172572200000003</v>
      </c>
      <c r="BK362" s="6">
        <f>SUM($R$5:S364)-$AB$2</f>
        <v>35.943402336000027</v>
      </c>
      <c r="BL362" s="6">
        <f>SUM($R$5:T364)-$AB$2</f>
        <v>120.37047767599998</v>
      </c>
      <c r="BM362" s="6">
        <f>SUM($R$5:U364)-$AB$2</f>
        <v>238.568383152</v>
      </c>
      <c r="BN362" s="6">
        <f>SUM($R$5:V364)-$AB$2</f>
        <v>407.42253383199949</v>
      </c>
      <c r="BO362" s="6">
        <f>SUM($R$5:W364)-$AB$2</f>
        <v>610.04751464799949</v>
      </c>
      <c r="BP362" s="16"/>
    </row>
    <row r="363" spans="1:68" ht="15" thickTop="1" thickBot="1" x14ac:dyDescent="0.5">
      <c r="A363" s="1">
        <v>2008</v>
      </c>
      <c r="B363" s="1">
        <v>1</v>
      </c>
      <c r="C363" s="1">
        <v>16</v>
      </c>
      <c r="D363" s="1">
        <v>13</v>
      </c>
      <c r="E363" s="1">
        <v>15.7</v>
      </c>
      <c r="F363" s="1">
        <v>118.23</v>
      </c>
      <c r="G363" s="13">
        <f t="shared" si="435"/>
        <v>0.36825000000000002</v>
      </c>
      <c r="H363" s="4">
        <v>362</v>
      </c>
      <c r="Q363" s="1">
        <v>10</v>
      </c>
      <c r="R363" s="6">
        <f t="shared" si="436"/>
        <v>0.12851059999999997</v>
      </c>
      <c r="S363" s="6">
        <f t="shared" si="437"/>
        <v>0.49862112799999997</v>
      </c>
      <c r="T363" s="6">
        <f t="shared" si="438"/>
        <v>1.2465528199999996</v>
      </c>
      <c r="U363" s="6">
        <f t="shared" si="439"/>
        <v>1.7451739479999999</v>
      </c>
      <c r="V363" s="6">
        <f t="shared" si="440"/>
        <v>2.4931056399999991</v>
      </c>
      <c r="W363" s="6">
        <f t="shared" si="441"/>
        <v>2.9917267679999995</v>
      </c>
      <c r="X363" s="17"/>
      <c r="Y363" s="17"/>
      <c r="Z363" s="17"/>
      <c r="AA363" s="17"/>
      <c r="AB363" s="17"/>
      <c r="AC363" s="17"/>
      <c r="AE363" s="16"/>
      <c r="AF363" s="16"/>
      <c r="AG363" s="16"/>
      <c r="AH363" s="16"/>
      <c r="AI363" s="16"/>
      <c r="AJ363" s="16"/>
      <c r="AL363" s="16"/>
      <c r="AM363" s="16"/>
      <c r="AN363" s="16"/>
      <c r="AO363" s="16"/>
      <c r="AP363" s="16"/>
      <c r="AQ363" s="16"/>
      <c r="BI363" s="1">
        <v>12</v>
      </c>
      <c r="BJ363" s="6">
        <f t="shared" ref="BJ363" si="478">R365-$AB$2</f>
        <v>-6.4637321999999999</v>
      </c>
      <c r="BK363" s="6">
        <f t="shared" ref="BK363" si="479">S365-$AB$2</f>
        <v>-6.2692809360000004</v>
      </c>
      <c r="BL363" s="6">
        <f t="shared" ref="BL363" si="480">T365-$AB$2</f>
        <v>-5.8763273399999996</v>
      </c>
      <c r="BM363" s="6">
        <f t="shared" ref="BM363" si="481">U365-$AB$2</f>
        <v>-5.6143582759999999</v>
      </c>
      <c r="BN363" s="6">
        <f t="shared" ref="BN363" si="482">V365-$AB$2</f>
        <v>-5.22140468</v>
      </c>
      <c r="BO363" s="6">
        <f t="shared" ref="BO363" si="483">W365-$AB$2</f>
        <v>-4.9594356160000004</v>
      </c>
      <c r="BP363" s="16"/>
    </row>
    <row r="364" spans="1:68" ht="15" thickTop="1" thickBot="1" x14ac:dyDescent="0.5">
      <c r="A364" s="1">
        <v>2008</v>
      </c>
      <c r="B364" s="1">
        <v>1</v>
      </c>
      <c r="C364" s="1">
        <v>16</v>
      </c>
      <c r="D364" s="1">
        <v>14</v>
      </c>
      <c r="E364" s="1">
        <v>15.3</v>
      </c>
      <c r="F364" s="1">
        <v>47.71</v>
      </c>
      <c r="G364" s="13">
        <f t="shared" si="435"/>
        <v>0.25002000000000002</v>
      </c>
      <c r="H364" s="13">
        <v>363</v>
      </c>
      <c r="Q364" s="1">
        <v>11</v>
      </c>
      <c r="R364" s="6">
        <f t="shared" si="436"/>
        <v>0.18935259999999998</v>
      </c>
      <c r="S364" s="6">
        <f t="shared" si="437"/>
        <v>0.73468808799999996</v>
      </c>
      <c r="T364" s="6">
        <f t="shared" si="438"/>
        <v>1.8367202199999999</v>
      </c>
      <c r="U364" s="6">
        <f t="shared" si="439"/>
        <v>2.5714083080000001</v>
      </c>
      <c r="V364" s="6">
        <f t="shared" si="440"/>
        <v>3.6734404399999998</v>
      </c>
      <c r="W364" s="6">
        <f t="shared" si="441"/>
        <v>4.4081285279999998</v>
      </c>
      <c r="X364" s="17"/>
      <c r="Y364" s="17"/>
      <c r="Z364" s="17"/>
      <c r="AA364" s="17"/>
      <c r="AB364" s="17"/>
      <c r="AC364" s="17"/>
      <c r="AE364" s="16"/>
      <c r="AF364" s="16"/>
      <c r="AG364" s="16"/>
      <c r="AH364" s="16"/>
      <c r="AI364" s="16"/>
      <c r="AJ364" s="16"/>
      <c r="AL364" s="16"/>
      <c r="AM364" s="16"/>
      <c r="AN364" s="16"/>
      <c r="AO364" s="16"/>
      <c r="AP364" s="16"/>
      <c r="AQ364" s="16"/>
      <c r="BI364" s="1">
        <v>13</v>
      </c>
      <c r="BJ364" s="6">
        <f>SUM($R$5:R366)-$AB$2</f>
        <v>2.3086634000000021</v>
      </c>
      <c r="BK364" s="6">
        <f>SUM($R$5:S366)-$AB$2</f>
        <v>36.607527392000023</v>
      </c>
      <c r="BL364" s="6">
        <f>SUM($R$5:T366)-$AB$2</f>
        <v>122.35468737199997</v>
      </c>
      <c r="BM364" s="6">
        <f>SUM($R$5:U366)-$AB$2</f>
        <v>242.400711344</v>
      </c>
      <c r="BN364" s="6">
        <f>SUM($R$5:V366)-$AB$2</f>
        <v>413.89503130399953</v>
      </c>
      <c r="BO364" s="6">
        <f>SUM($R$5:W366)-$AB$2</f>
        <v>619.68821525599958</v>
      </c>
      <c r="BP364" s="16"/>
    </row>
    <row r="365" spans="1:68" ht="15" thickTop="1" thickBot="1" x14ac:dyDescent="0.5">
      <c r="A365" s="1">
        <v>2008</v>
      </c>
      <c r="B365" s="1">
        <v>1</v>
      </c>
      <c r="C365" s="1">
        <v>16</v>
      </c>
      <c r="D365" s="1">
        <v>15</v>
      </c>
      <c r="E365" s="1">
        <v>15.5</v>
      </c>
      <c r="F365" s="1">
        <v>83.68</v>
      </c>
      <c r="G365" s="13">
        <f t="shared" si="435"/>
        <v>0.20230999999999999</v>
      </c>
      <c r="H365" s="4">
        <v>364</v>
      </c>
      <c r="Q365" s="1">
        <v>12</v>
      </c>
      <c r="R365" s="6">
        <f t="shared" si="436"/>
        <v>6.7517799999999989E-2</v>
      </c>
      <c r="S365" s="6">
        <f t="shared" si="437"/>
        <v>0.26196906399999997</v>
      </c>
      <c r="T365" s="6">
        <f t="shared" si="438"/>
        <v>0.65492265999999999</v>
      </c>
      <c r="U365" s="6">
        <f t="shared" si="439"/>
        <v>0.91689172399999996</v>
      </c>
      <c r="V365" s="6">
        <f t="shared" si="440"/>
        <v>1.30984532</v>
      </c>
      <c r="W365" s="6">
        <f t="shared" si="441"/>
        <v>1.5718143840000001</v>
      </c>
      <c r="X365" s="17">
        <f t="shared" ref="X365" si="484">SUM(R365:R389)-$AB$2</f>
        <v>-6.1003563999999999</v>
      </c>
      <c r="Y365" s="17">
        <f t="shared" ref="Y365" si="485">SUM(S365:S389)-$AB$2</f>
        <v>-4.8593828319999997</v>
      </c>
      <c r="Z365" s="17">
        <f t="shared" ref="Z365" si="486">SUM(T365:T389)-$AB$2</f>
        <v>-2.3515820800000009</v>
      </c>
      <c r="AA365" s="17">
        <f t="shared" ref="AA365" si="487">SUM(U365:U389)-$AB$2</f>
        <v>-0.67971491200000056</v>
      </c>
      <c r="AB365" s="17">
        <f t="shared" ref="AB365" si="488">SUM(V365:V389)-$AB$2</f>
        <v>1.8280858399999982</v>
      </c>
      <c r="AC365" s="17">
        <f t="shared" ref="AC365" si="489">SUM(W365:W389)-$AB$2</f>
        <v>3.4999530080000003</v>
      </c>
      <c r="AE365" s="16">
        <f t="shared" ref="AE365" si="490">IF(X365&gt;0,1,0)</f>
        <v>0</v>
      </c>
      <c r="AF365" s="16">
        <f t="shared" ref="AF365" si="491">IF(Y365&gt;0,1,0)</f>
        <v>0</v>
      </c>
      <c r="AG365" s="16">
        <f t="shared" ref="AG365" si="492">IF(Z365&gt;0,1,0)</f>
        <v>0</v>
      </c>
      <c r="AH365" s="16">
        <f t="shared" ref="AH365" si="493">IF(AA365&gt;0,1,0)</f>
        <v>0</v>
      </c>
      <c r="AI365" s="16">
        <f t="shared" ref="AI365" si="494">IF(AB365&gt;0,1,0)</f>
        <v>1</v>
      </c>
      <c r="AJ365" s="16">
        <f t="shared" ref="AJ365" si="495">IF(AC365&gt;0,1,0)</f>
        <v>1</v>
      </c>
      <c r="AL365" s="16">
        <f t="shared" ref="AL365" si="496">IF(X365&lt;0,ABS(X365*$AP$1),0)</f>
        <v>0</v>
      </c>
      <c r="AM365" s="16">
        <f t="shared" ref="AM365" si="497">IF(Y365&lt;0,ABS(Y365*$AP$1),0)</f>
        <v>0</v>
      </c>
      <c r="AN365" s="16">
        <f t="shared" ref="AN365" si="498">IF(Z365&lt;0,ABS(Z365*$AP$1),0)</f>
        <v>0</v>
      </c>
      <c r="AO365" s="16">
        <f t="shared" ref="AO365" si="499">IF(AA365&lt;0,ABS(AA365*$AP$1),0)</f>
        <v>0</v>
      </c>
      <c r="AP365" s="16">
        <f t="shared" ref="AP365" si="500">IF(AB365&lt;0,ABS(AB365*$AP$1),0)</f>
        <v>0</v>
      </c>
      <c r="AQ365" s="16">
        <f t="shared" ref="AQ365" si="501">IF(AC365&lt;0,ABS(AC365*$AP$1),0)</f>
        <v>0</v>
      </c>
      <c r="BI365" s="1">
        <v>14</v>
      </c>
      <c r="BJ365" s="6">
        <f>SUM($R$5:R367)-$AB$2</f>
        <v>2.3363352000000024</v>
      </c>
      <c r="BK365" s="6">
        <f>SUM($R$5:S367)-$AB$2</f>
        <v>36.742565776000021</v>
      </c>
      <c r="BL365" s="6">
        <f>SUM($R$5:T367)-$AB$2</f>
        <v>122.75814221599998</v>
      </c>
      <c r="BM365" s="6">
        <f>SUM($R$5:U367)-$AB$2</f>
        <v>243.17994923200001</v>
      </c>
      <c r="BN365" s="6">
        <f>SUM($R$5:V367)-$AB$2</f>
        <v>415.21110211199954</v>
      </c>
      <c r="BO365" s="6">
        <f>SUM($R$5:W367)-$AB$2</f>
        <v>621.64848556799961</v>
      </c>
      <c r="BP365" s="16"/>
    </row>
    <row r="366" spans="1:68" ht="15" thickTop="1" thickBot="1" x14ac:dyDescent="0.5">
      <c r="A366" s="1">
        <v>2008</v>
      </c>
      <c r="B366" s="1">
        <v>1</v>
      </c>
      <c r="C366" s="1">
        <v>16</v>
      </c>
      <c r="D366" s="1">
        <v>16</v>
      </c>
      <c r="E366" s="1">
        <v>15.8</v>
      </c>
      <c r="F366" s="1">
        <v>107.58</v>
      </c>
      <c r="G366" s="13">
        <f t="shared" si="435"/>
        <v>0.11863</v>
      </c>
      <c r="H366" s="13">
        <v>365</v>
      </c>
      <c r="Q366" s="1">
        <v>13</v>
      </c>
      <c r="R366" s="6">
        <f t="shared" si="436"/>
        <v>6.8573399999999993E-2</v>
      </c>
      <c r="S366" s="6">
        <f t="shared" si="437"/>
        <v>0.26606479199999994</v>
      </c>
      <c r="T366" s="6">
        <f t="shared" si="438"/>
        <v>0.66516197999999982</v>
      </c>
      <c r="U366" s="6">
        <f t="shared" si="439"/>
        <v>0.93122677199999981</v>
      </c>
      <c r="V366" s="6">
        <f t="shared" si="440"/>
        <v>1.3303239599999996</v>
      </c>
      <c r="W366" s="6">
        <f t="shared" si="441"/>
        <v>1.5963887519999997</v>
      </c>
      <c r="X366" s="17"/>
      <c r="Y366" s="17"/>
      <c r="Z366" s="17"/>
      <c r="AA366" s="17"/>
      <c r="AB366" s="17"/>
      <c r="AC366" s="17"/>
      <c r="AE366" s="16"/>
      <c r="AF366" s="16"/>
      <c r="AG366" s="16"/>
      <c r="AH366" s="16"/>
      <c r="AI366" s="16"/>
      <c r="AJ366" s="16"/>
      <c r="AL366" s="16"/>
      <c r="AM366" s="16"/>
      <c r="AN366" s="16"/>
      <c r="AO366" s="16"/>
      <c r="AP366" s="16"/>
      <c r="AQ366" s="16"/>
      <c r="BI366" s="1">
        <v>15</v>
      </c>
      <c r="BJ366" s="6">
        <f>SUM($R$5:R368)-$AB$2</f>
        <v>2.3848696000000018</v>
      </c>
      <c r="BK366" s="6">
        <f>SUM($R$5:S368)-$AB$2</f>
        <v>36.979413648000019</v>
      </c>
      <c r="BL366" s="6">
        <f>SUM($R$5:T368)-$AB$2</f>
        <v>123.46577376799999</v>
      </c>
      <c r="BM366" s="6">
        <f>SUM($R$5:U368)-$AB$2</f>
        <v>244.54667793600001</v>
      </c>
      <c r="BN366" s="6">
        <f>SUM($R$5:V368)-$AB$2</f>
        <v>417.51939817599958</v>
      </c>
      <c r="BO366" s="6">
        <f>SUM($R$5:W368)-$AB$2</f>
        <v>625.08666246399957</v>
      </c>
      <c r="BP366" s="16"/>
    </row>
    <row r="367" spans="1:68" ht="15" thickTop="1" thickBot="1" x14ac:dyDescent="0.5">
      <c r="A367" s="1">
        <v>2008</v>
      </c>
      <c r="B367" s="1">
        <v>1</v>
      </c>
      <c r="C367" s="1">
        <v>16</v>
      </c>
      <c r="D367" s="1">
        <v>17</v>
      </c>
      <c r="E367" s="1">
        <v>15.2</v>
      </c>
      <c r="F367" s="1">
        <v>11.05</v>
      </c>
      <c r="G367" s="13">
        <f t="shared" si="435"/>
        <v>1.1050000000000001E-2</v>
      </c>
      <c r="H367" s="4">
        <v>366</v>
      </c>
      <c r="Q367" s="1">
        <v>14</v>
      </c>
      <c r="R367" s="6">
        <f t="shared" si="436"/>
        <v>2.7671799999999996E-2</v>
      </c>
      <c r="S367" s="6">
        <f t="shared" si="437"/>
        <v>0.10736658399999999</v>
      </c>
      <c r="T367" s="6">
        <f t="shared" si="438"/>
        <v>0.26841645999999997</v>
      </c>
      <c r="U367" s="6">
        <f t="shared" si="439"/>
        <v>0.37578304399999995</v>
      </c>
      <c r="V367" s="6">
        <f t="shared" si="440"/>
        <v>0.53683291999999994</v>
      </c>
      <c r="W367" s="6">
        <f t="shared" si="441"/>
        <v>0.64419950399999992</v>
      </c>
      <c r="X367" s="17"/>
      <c r="Y367" s="17"/>
      <c r="Z367" s="17"/>
      <c r="AA367" s="17"/>
      <c r="AB367" s="17"/>
      <c r="AC367" s="17"/>
      <c r="AE367" s="16"/>
      <c r="AF367" s="16"/>
      <c r="AG367" s="16"/>
      <c r="AH367" s="16"/>
      <c r="AI367" s="16"/>
      <c r="AJ367" s="16"/>
      <c r="AL367" s="16"/>
      <c r="AM367" s="16"/>
      <c r="AN367" s="16"/>
      <c r="AO367" s="16"/>
      <c r="AP367" s="16"/>
      <c r="AQ367" s="16"/>
      <c r="BI367" s="1">
        <v>16</v>
      </c>
      <c r="BJ367" s="6">
        <f>SUM($R$5:R369)-$AB$2</f>
        <v>2.4472660000000026</v>
      </c>
      <c r="BK367" s="6">
        <f>SUM($R$5:S369)-$AB$2</f>
        <v>37.283908080000018</v>
      </c>
      <c r="BL367" s="6">
        <f>SUM($R$5:T369)-$AB$2</f>
        <v>124.37551328000001</v>
      </c>
      <c r="BM367" s="6">
        <f>SUM($R$5:U369)-$AB$2</f>
        <v>246.30376056000003</v>
      </c>
      <c r="BN367" s="6">
        <f>SUM($R$5:V369)-$AB$2</f>
        <v>420.48697095999955</v>
      </c>
      <c r="BO367" s="6">
        <f>SUM($R$5:W369)-$AB$2</f>
        <v>629.50682343999949</v>
      </c>
      <c r="BP367" s="16"/>
    </row>
    <row r="368" spans="1:68" ht="15" thickTop="1" thickBot="1" x14ac:dyDescent="0.5">
      <c r="A368" s="1">
        <v>2008</v>
      </c>
      <c r="B368" s="1">
        <v>1</v>
      </c>
      <c r="C368" s="1">
        <v>16</v>
      </c>
      <c r="D368" s="1">
        <v>18</v>
      </c>
      <c r="E368" s="1">
        <v>14.9</v>
      </c>
      <c r="F368" s="1">
        <v>0</v>
      </c>
      <c r="G368" s="13"/>
      <c r="H368" s="4"/>
      <c r="Q368" s="1">
        <v>15</v>
      </c>
      <c r="R368" s="6">
        <f t="shared" si="436"/>
        <v>4.8534399999999998E-2</v>
      </c>
      <c r="S368" s="6">
        <f t="shared" si="437"/>
        <v>0.18831347199999998</v>
      </c>
      <c r="T368" s="6">
        <f t="shared" si="438"/>
        <v>0.47078367999999993</v>
      </c>
      <c r="U368" s="6">
        <f t="shared" si="439"/>
        <v>0.65909715199999996</v>
      </c>
      <c r="V368" s="6">
        <f t="shared" si="440"/>
        <v>0.94156735999999985</v>
      </c>
      <c r="W368" s="6">
        <f t="shared" si="441"/>
        <v>1.129880832</v>
      </c>
      <c r="X368" s="17"/>
      <c r="Y368" s="17"/>
      <c r="Z368" s="17"/>
      <c r="AA368" s="17"/>
      <c r="AB368" s="17"/>
      <c r="AC368" s="17"/>
      <c r="AE368" s="16"/>
      <c r="AF368" s="16"/>
      <c r="AG368" s="16"/>
      <c r="AH368" s="16"/>
      <c r="AI368" s="16"/>
      <c r="AJ368" s="16"/>
      <c r="AL368" s="16"/>
      <c r="AM368" s="16"/>
      <c r="AN368" s="16"/>
      <c r="AO368" s="16"/>
      <c r="AP368" s="16"/>
      <c r="AQ368" s="16"/>
      <c r="BI368" s="1">
        <v>17</v>
      </c>
      <c r="BJ368" s="6">
        <f>SUM($R$5:R370)-$AB$2</f>
        <v>2.4536750000000023</v>
      </c>
      <c r="BK368" s="6">
        <f>SUM($R$5:S370)-$AB$2</f>
        <v>37.315184000000016</v>
      </c>
      <c r="BL368" s="6">
        <f>SUM($R$5:T370)-$AB$2</f>
        <v>124.46895649999999</v>
      </c>
      <c r="BM368" s="6">
        <f>SUM($R$5:U370)-$AB$2</f>
        <v>246.484238</v>
      </c>
      <c r="BN368" s="6">
        <f>SUM($R$5:V370)-$AB$2</f>
        <v>420.79178299999961</v>
      </c>
      <c r="BO368" s="6">
        <f>SUM($R$5:W370)-$AB$2</f>
        <v>629.96083699999951</v>
      </c>
      <c r="BP368" s="16"/>
    </row>
    <row r="369" spans="1:68" ht="14.65" thickTop="1" x14ac:dyDescent="0.45">
      <c r="A369" s="1">
        <v>2008</v>
      </c>
      <c r="B369" s="1">
        <v>1</v>
      </c>
      <c r="C369" s="1">
        <v>16</v>
      </c>
      <c r="D369" s="1">
        <v>19</v>
      </c>
      <c r="E369" s="1">
        <v>14.6</v>
      </c>
      <c r="F369" s="1">
        <v>0</v>
      </c>
      <c r="G369" s="13"/>
      <c r="H369" s="4"/>
      <c r="Q369" s="1">
        <v>16</v>
      </c>
      <c r="R369" s="6">
        <f t="shared" si="436"/>
        <v>6.2396399999999991E-2</v>
      </c>
      <c r="S369" s="6">
        <f t="shared" si="437"/>
        <v>0.24209803199999996</v>
      </c>
      <c r="T369" s="6">
        <f t="shared" si="438"/>
        <v>0.60524507999999988</v>
      </c>
      <c r="U369" s="6">
        <f t="shared" si="439"/>
        <v>0.8473431119999999</v>
      </c>
      <c r="V369" s="6">
        <f t="shared" si="440"/>
        <v>1.2104901599999998</v>
      </c>
      <c r="W369" s="6">
        <f t="shared" si="441"/>
        <v>1.4525881919999999</v>
      </c>
      <c r="X369" s="17"/>
      <c r="Y369" s="17"/>
      <c r="Z369" s="17"/>
      <c r="AA369" s="17"/>
      <c r="AB369" s="17"/>
      <c r="AC369" s="17"/>
      <c r="AE369" s="16"/>
      <c r="AF369" s="16"/>
      <c r="AG369" s="16"/>
      <c r="AH369" s="16"/>
      <c r="AI369" s="16"/>
      <c r="AJ369" s="16"/>
      <c r="AL369" s="16"/>
      <c r="AM369" s="16"/>
      <c r="AN369" s="16"/>
      <c r="AO369" s="16"/>
      <c r="AP369" s="16"/>
      <c r="AQ369" s="16"/>
      <c r="BI369" s="1">
        <v>18</v>
      </c>
      <c r="BJ369" s="6">
        <f>SUM($R$5:R371)-$AB$2</f>
        <v>2.4536750000000023</v>
      </c>
      <c r="BK369" s="6">
        <f>SUM($R$5:S371)-$AB$2</f>
        <v>37.315184000000016</v>
      </c>
      <c r="BL369" s="6">
        <f>SUM($R$5:T371)-$AB$2</f>
        <v>124.46895649999999</v>
      </c>
      <c r="BM369" s="6">
        <f>SUM($R$5:U371)-$AB$2</f>
        <v>246.484238</v>
      </c>
      <c r="BN369" s="6">
        <f>SUM($R$5:V371)-$AB$2</f>
        <v>420.79178299999961</v>
      </c>
      <c r="BO369" s="6">
        <f>SUM($R$5:W371)-$AB$2</f>
        <v>629.96083699999951</v>
      </c>
      <c r="BP369" s="16"/>
    </row>
    <row r="370" spans="1:68" x14ac:dyDescent="0.45">
      <c r="A370" s="1">
        <v>2008</v>
      </c>
      <c r="B370" s="1">
        <v>1</v>
      </c>
      <c r="C370" s="1">
        <v>16</v>
      </c>
      <c r="D370" s="1">
        <v>20</v>
      </c>
      <c r="E370" s="1">
        <v>14.5</v>
      </c>
      <c r="F370" s="1">
        <v>0</v>
      </c>
      <c r="G370" s="4"/>
      <c r="H370" s="4"/>
      <c r="Q370" s="1">
        <v>17</v>
      </c>
      <c r="R370" s="6">
        <f t="shared" si="436"/>
        <v>6.4089999999999998E-3</v>
      </c>
      <c r="S370" s="6">
        <f t="shared" si="437"/>
        <v>2.4866919999999997E-2</v>
      </c>
      <c r="T370" s="6">
        <f t="shared" si="438"/>
        <v>6.2167299999999988E-2</v>
      </c>
      <c r="U370" s="6">
        <f t="shared" si="439"/>
        <v>8.7034220000000009E-2</v>
      </c>
      <c r="V370" s="6">
        <f t="shared" si="440"/>
        <v>0.12433459999999998</v>
      </c>
      <c r="W370" s="6">
        <f t="shared" si="441"/>
        <v>0.14920152</v>
      </c>
      <c r="X370" s="17"/>
      <c r="Y370" s="17"/>
      <c r="Z370" s="17"/>
      <c r="AA370" s="17"/>
      <c r="AB370" s="17"/>
      <c r="AC370" s="17"/>
      <c r="AE370" s="16"/>
      <c r="AF370" s="16"/>
      <c r="AG370" s="16"/>
      <c r="AH370" s="16"/>
      <c r="AI370" s="16"/>
      <c r="AJ370" s="16"/>
      <c r="AL370" s="16"/>
      <c r="AM370" s="16"/>
      <c r="AN370" s="16"/>
      <c r="AO370" s="16"/>
      <c r="AP370" s="16"/>
      <c r="AQ370" s="16"/>
      <c r="BI370" s="1">
        <v>19</v>
      </c>
      <c r="BJ370" s="6">
        <f>SUM($R$5:R372)-$AB$2</f>
        <v>2.4536750000000023</v>
      </c>
      <c r="BK370" s="6">
        <f>SUM($R$5:S372)-$AB$2</f>
        <v>37.315184000000016</v>
      </c>
      <c r="BL370" s="6">
        <f>SUM($R$5:T372)-$AB$2</f>
        <v>124.46895649999999</v>
      </c>
      <c r="BM370" s="6">
        <f>SUM($R$5:U372)-$AB$2</f>
        <v>246.484238</v>
      </c>
      <c r="BN370" s="6">
        <f>SUM($R$5:V372)-$AB$2</f>
        <v>420.79178299999961</v>
      </c>
      <c r="BO370" s="6">
        <f>SUM($R$5:W372)-$AB$2</f>
        <v>629.96083699999951</v>
      </c>
      <c r="BP370" s="16"/>
    </row>
    <row r="371" spans="1:68" x14ac:dyDescent="0.45">
      <c r="A371" s="1">
        <v>2008</v>
      </c>
      <c r="B371" s="1">
        <v>1</v>
      </c>
      <c r="C371" s="1">
        <v>16</v>
      </c>
      <c r="D371" s="1">
        <v>21</v>
      </c>
      <c r="E371" s="1">
        <v>14.4</v>
      </c>
      <c r="F371" s="1">
        <v>0</v>
      </c>
      <c r="G371" s="4"/>
      <c r="H371" s="4"/>
      <c r="Q371" s="1">
        <v>18</v>
      </c>
      <c r="R371" s="6">
        <f t="shared" si="436"/>
        <v>0</v>
      </c>
      <c r="S371" s="6">
        <f t="shared" si="437"/>
        <v>0</v>
      </c>
      <c r="T371" s="6">
        <f t="shared" si="438"/>
        <v>0</v>
      </c>
      <c r="U371" s="6">
        <f t="shared" si="439"/>
        <v>0</v>
      </c>
      <c r="V371" s="6">
        <f t="shared" si="440"/>
        <v>0</v>
      </c>
      <c r="W371" s="6">
        <f t="shared" si="441"/>
        <v>0</v>
      </c>
      <c r="X371" s="17"/>
      <c r="Y371" s="17"/>
      <c r="Z371" s="17"/>
      <c r="AA371" s="17"/>
      <c r="AB371" s="17"/>
      <c r="AC371" s="17"/>
      <c r="AE371" s="16"/>
      <c r="AF371" s="16"/>
      <c r="AG371" s="16"/>
      <c r="AH371" s="16"/>
      <c r="AI371" s="16"/>
      <c r="AJ371" s="16"/>
      <c r="AL371" s="16"/>
      <c r="AM371" s="16"/>
      <c r="AN371" s="16"/>
      <c r="AO371" s="16"/>
      <c r="AP371" s="16"/>
      <c r="AQ371" s="16"/>
      <c r="BI371" s="1">
        <v>20</v>
      </c>
      <c r="BJ371" s="6">
        <f>SUM($R$5:R373)-$AB$2</f>
        <v>2.4536750000000023</v>
      </c>
      <c r="BK371" s="6">
        <f>SUM($R$5:S373)-$AB$2</f>
        <v>37.315184000000016</v>
      </c>
      <c r="BL371" s="6">
        <f>SUM($R$5:T373)-$AB$2</f>
        <v>124.46895649999999</v>
      </c>
      <c r="BM371" s="6">
        <f>SUM($R$5:U373)-$AB$2</f>
        <v>246.484238</v>
      </c>
      <c r="BN371" s="6">
        <f>SUM($R$5:V373)-$AB$2</f>
        <v>420.79178299999961</v>
      </c>
      <c r="BO371" s="6">
        <f>SUM($R$5:W373)-$AB$2</f>
        <v>629.96083699999951</v>
      </c>
      <c r="BP371" s="16"/>
    </row>
    <row r="372" spans="1:68" x14ac:dyDescent="0.45">
      <c r="A372" s="1">
        <v>2008</v>
      </c>
      <c r="B372" s="1">
        <v>1</v>
      </c>
      <c r="C372" s="1">
        <v>16</v>
      </c>
      <c r="D372" s="1">
        <v>22</v>
      </c>
      <c r="E372" s="1">
        <v>14.4</v>
      </c>
      <c r="F372" s="1">
        <v>0</v>
      </c>
      <c r="G372" s="4"/>
      <c r="H372" s="4"/>
      <c r="Q372" s="1">
        <v>19</v>
      </c>
      <c r="R372" s="6">
        <f t="shared" si="436"/>
        <v>0</v>
      </c>
      <c r="S372" s="6">
        <f t="shared" si="437"/>
        <v>0</v>
      </c>
      <c r="T372" s="6">
        <f t="shared" si="438"/>
        <v>0</v>
      </c>
      <c r="U372" s="6">
        <f t="shared" si="439"/>
        <v>0</v>
      </c>
      <c r="V372" s="6">
        <f t="shared" si="440"/>
        <v>0</v>
      </c>
      <c r="W372" s="6">
        <f t="shared" si="441"/>
        <v>0</v>
      </c>
      <c r="X372" s="17"/>
      <c r="Y372" s="17"/>
      <c r="Z372" s="17"/>
      <c r="AA372" s="17"/>
      <c r="AB372" s="17"/>
      <c r="AC372" s="17"/>
      <c r="AE372" s="16"/>
      <c r="AF372" s="16"/>
      <c r="AG372" s="16"/>
      <c r="AH372" s="16"/>
      <c r="AI372" s="16"/>
      <c r="AJ372" s="16"/>
      <c r="AL372" s="16"/>
      <c r="AM372" s="16"/>
      <c r="AN372" s="16"/>
      <c r="AO372" s="16"/>
      <c r="AP372" s="16"/>
      <c r="AQ372" s="16"/>
      <c r="BI372" s="1">
        <v>21</v>
      </c>
      <c r="BJ372" s="6">
        <f>SUM($R$5:R374)-$AB$2</f>
        <v>2.4536750000000023</v>
      </c>
      <c r="BK372" s="6">
        <f>SUM($R$5:S374)-$AB$2</f>
        <v>37.315184000000016</v>
      </c>
      <c r="BL372" s="6">
        <f>SUM($R$5:T374)-$AB$2</f>
        <v>124.46895649999999</v>
      </c>
      <c r="BM372" s="6">
        <f>SUM($R$5:U374)-$AB$2</f>
        <v>246.484238</v>
      </c>
      <c r="BN372" s="6">
        <f>SUM($R$5:V374)-$AB$2</f>
        <v>420.79178299999961</v>
      </c>
      <c r="BO372" s="6">
        <f>SUM($R$5:W374)-$AB$2</f>
        <v>629.96083699999951</v>
      </c>
      <c r="BP372" s="16"/>
    </row>
    <row r="373" spans="1:68" x14ac:dyDescent="0.45">
      <c r="A373" s="1">
        <v>2008</v>
      </c>
      <c r="B373" s="1">
        <v>1</v>
      </c>
      <c r="C373" s="1">
        <v>16</v>
      </c>
      <c r="D373" s="1">
        <v>23</v>
      </c>
      <c r="E373" s="1">
        <v>14.4</v>
      </c>
      <c r="F373" s="1">
        <v>0</v>
      </c>
      <c r="G373" s="4"/>
      <c r="H373" s="4"/>
      <c r="Q373" s="1">
        <v>20</v>
      </c>
      <c r="R373" s="6">
        <f t="shared" si="436"/>
        <v>0</v>
      </c>
      <c r="S373" s="6">
        <f t="shared" si="437"/>
        <v>0</v>
      </c>
      <c r="T373" s="6">
        <f t="shared" si="438"/>
        <v>0</v>
      </c>
      <c r="U373" s="6">
        <f t="shared" si="439"/>
        <v>0</v>
      </c>
      <c r="V373" s="6">
        <f t="shared" si="440"/>
        <v>0</v>
      </c>
      <c r="W373" s="6">
        <f t="shared" si="441"/>
        <v>0</v>
      </c>
      <c r="X373" s="17"/>
      <c r="Y373" s="17"/>
      <c r="Z373" s="17"/>
      <c r="AA373" s="17"/>
      <c r="AB373" s="17"/>
      <c r="AC373" s="17"/>
      <c r="AE373" s="16"/>
      <c r="AF373" s="16"/>
      <c r="AG373" s="16"/>
      <c r="AH373" s="16"/>
      <c r="AI373" s="16"/>
      <c r="AJ373" s="16"/>
      <c r="AL373" s="16"/>
      <c r="AM373" s="16"/>
      <c r="AN373" s="16"/>
      <c r="AO373" s="16"/>
      <c r="AP373" s="16"/>
      <c r="AQ373" s="16"/>
      <c r="BI373" s="1">
        <v>22</v>
      </c>
      <c r="BJ373" s="6">
        <f>SUM($R$5:R375)-$AB$2</f>
        <v>2.4536750000000023</v>
      </c>
      <c r="BK373" s="6">
        <f>SUM($R$5:S375)-$AB$2</f>
        <v>37.315184000000016</v>
      </c>
      <c r="BL373" s="6">
        <f>SUM($R$5:T375)-$AB$2</f>
        <v>124.46895649999999</v>
      </c>
      <c r="BM373" s="6">
        <f>SUM($R$5:U375)-$AB$2</f>
        <v>246.484238</v>
      </c>
      <c r="BN373" s="6">
        <f>SUM($R$5:V375)-$AB$2</f>
        <v>420.79178299999961</v>
      </c>
      <c r="BO373" s="6">
        <f>SUM($R$5:W375)-$AB$2</f>
        <v>629.96083699999951</v>
      </c>
      <c r="BP373" s="16"/>
    </row>
    <row r="374" spans="1:68" x14ac:dyDescent="0.45">
      <c r="A374" s="1">
        <v>2008</v>
      </c>
      <c r="B374" s="1">
        <v>1</v>
      </c>
      <c r="C374" s="1">
        <v>17</v>
      </c>
      <c r="D374" s="1">
        <v>0</v>
      </c>
      <c r="E374" s="1">
        <v>14.3</v>
      </c>
      <c r="F374" s="1">
        <v>0</v>
      </c>
      <c r="G374" s="4"/>
      <c r="H374" s="4"/>
      <c r="Q374" s="1">
        <v>21</v>
      </c>
      <c r="R374" s="6">
        <f t="shared" si="436"/>
        <v>0</v>
      </c>
      <c r="S374" s="6">
        <f t="shared" si="437"/>
        <v>0</v>
      </c>
      <c r="T374" s="6">
        <f t="shared" si="438"/>
        <v>0</v>
      </c>
      <c r="U374" s="6">
        <f t="shared" si="439"/>
        <v>0</v>
      </c>
      <c r="V374" s="6">
        <f t="shared" si="440"/>
        <v>0</v>
      </c>
      <c r="W374" s="6">
        <f t="shared" si="441"/>
        <v>0</v>
      </c>
      <c r="X374" s="17"/>
      <c r="Y374" s="17"/>
      <c r="Z374" s="17"/>
      <c r="AA374" s="17"/>
      <c r="AB374" s="17"/>
      <c r="AC374" s="17"/>
      <c r="AE374" s="16"/>
      <c r="AF374" s="16"/>
      <c r="AG374" s="16"/>
      <c r="AH374" s="16"/>
      <c r="AI374" s="16"/>
      <c r="AJ374" s="16"/>
      <c r="AL374" s="16"/>
      <c r="AM374" s="16"/>
      <c r="AN374" s="16"/>
      <c r="AO374" s="16"/>
      <c r="AP374" s="16"/>
      <c r="AQ374" s="16"/>
      <c r="BI374" s="1">
        <v>23</v>
      </c>
      <c r="BJ374" s="6">
        <f>SUM($R$5:R376)-$AB$2</f>
        <v>2.4536750000000023</v>
      </c>
      <c r="BK374" s="6">
        <f>SUM($R$5:S376)-$AB$2</f>
        <v>37.315184000000016</v>
      </c>
      <c r="BL374" s="6">
        <f>SUM($R$5:T376)-$AB$2</f>
        <v>124.46895649999999</v>
      </c>
      <c r="BM374" s="6">
        <f>SUM($R$5:U376)-$AB$2</f>
        <v>246.484238</v>
      </c>
      <c r="BN374" s="6">
        <f>SUM($R$5:V376)-$AB$2</f>
        <v>420.79178299999961</v>
      </c>
      <c r="BO374" s="6">
        <f>SUM($R$5:W376)-$AB$2</f>
        <v>629.96083699999951</v>
      </c>
      <c r="BP374" s="16"/>
    </row>
    <row r="375" spans="1:68" x14ac:dyDescent="0.45">
      <c r="A375" s="1">
        <v>2008</v>
      </c>
      <c r="B375" s="1">
        <v>1</v>
      </c>
      <c r="C375" s="1">
        <v>17</v>
      </c>
      <c r="D375" s="1">
        <v>1</v>
      </c>
      <c r="E375" s="1">
        <v>14.4</v>
      </c>
      <c r="F375" s="1">
        <v>0</v>
      </c>
      <c r="G375" s="4"/>
      <c r="H375" s="4"/>
      <c r="Q375" s="1">
        <v>22</v>
      </c>
      <c r="R375" s="6">
        <f t="shared" si="436"/>
        <v>0</v>
      </c>
      <c r="S375" s="6">
        <f t="shared" si="437"/>
        <v>0</v>
      </c>
      <c r="T375" s="6">
        <f t="shared" si="438"/>
        <v>0</v>
      </c>
      <c r="U375" s="6">
        <f t="shared" si="439"/>
        <v>0</v>
      </c>
      <c r="V375" s="6">
        <f t="shared" si="440"/>
        <v>0</v>
      </c>
      <c r="W375" s="6">
        <f t="shared" si="441"/>
        <v>0</v>
      </c>
      <c r="X375" s="17"/>
      <c r="Y375" s="17"/>
      <c r="Z375" s="17"/>
      <c r="AA375" s="17"/>
      <c r="AB375" s="17"/>
      <c r="AC375" s="17"/>
      <c r="AE375" s="16"/>
      <c r="AF375" s="16"/>
      <c r="AG375" s="16"/>
      <c r="AH375" s="16"/>
      <c r="AI375" s="16"/>
      <c r="AJ375" s="16"/>
      <c r="AL375" s="16"/>
      <c r="AM375" s="16"/>
      <c r="AN375" s="16"/>
      <c r="AO375" s="16"/>
      <c r="AP375" s="16"/>
      <c r="AQ375" s="16"/>
      <c r="BI375" s="1">
        <v>0</v>
      </c>
      <c r="BJ375" s="6">
        <f t="shared" ref="BJ375" si="502">R377-$AB$2</f>
        <v>-6.53125</v>
      </c>
      <c r="BK375" s="6">
        <f t="shared" ref="BK375" si="503">S377-$AB$2</f>
        <v>-6.53125</v>
      </c>
      <c r="BL375" s="6">
        <f t="shared" ref="BL375" si="504">T377-$AB$2</f>
        <v>-6.53125</v>
      </c>
      <c r="BM375" s="6">
        <f t="shared" ref="BM375" si="505">U377-$AB$2</f>
        <v>-6.53125</v>
      </c>
      <c r="BN375" s="6">
        <f t="shared" ref="BN375" si="506">V377-$AB$2</f>
        <v>-6.53125</v>
      </c>
      <c r="BO375" s="6">
        <f t="shared" ref="BO375" si="507">W377-$AB$2</f>
        <v>-6.53125</v>
      </c>
      <c r="BP375" s="16">
        <v>17</v>
      </c>
    </row>
    <row r="376" spans="1:68" x14ac:dyDescent="0.45">
      <c r="A376" s="1">
        <v>2008</v>
      </c>
      <c r="B376" s="1">
        <v>1</v>
      </c>
      <c r="C376" s="1">
        <v>17</v>
      </c>
      <c r="D376" s="1">
        <v>2</v>
      </c>
      <c r="E376" s="1">
        <v>14.6</v>
      </c>
      <c r="F376" s="1">
        <v>0</v>
      </c>
      <c r="G376" s="4"/>
      <c r="H376" s="4"/>
      <c r="Q376" s="1">
        <v>23</v>
      </c>
      <c r="R376" s="6">
        <f t="shared" si="436"/>
        <v>0</v>
      </c>
      <c r="S376" s="6">
        <f t="shared" si="437"/>
        <v>0</v>
      </c>
      <c r="T376" s="6">
        <f t="shared" si="438"/>
        <v>0</v>
      </c>
      <c r="U376" s="6">
        <f t="shared" si="439"/>
        <v>0</v>
      </c>
      <c r="V376" s="6">
        <f t="shared" si="440"/>
        <v>0</v>
      </c>
      <c r="W376" s="6">
        <f t="shared" si="441"/>
        <v>0</v>
      </c>
      <c r="X376" s="17"/>
      <c r="Y376" s="17"/>
      <c r="Z376" s="17"/>
      <c r="AA376" s="17"/>
      <c r="AB376" s="17"/>
      <c r="AC376" s="17"/>
      <c r="AE376" s="16"/>
      <c r="AF376" s="16"/>
      <c r="AG376" s="16"/>
      <c r="AH376" s="16"/>
      <c r="AI376" s="16"/>
      <c r="AJ376" s="16"/>
      <c r="AL376" s="16"/>
      <c r="AM376" s="16"/>
      <c r="AN376" s="16"/>
      <c r="AO376" s="16"/>
      <c r="AP376" s="16"/>
      <c r="AQ376" s="16"/>
      <c r="BI376" s="1">
        <v>1</v>
      </c>
      <c r="BJ376" s="6">
        <f>SUM($R$5:R378)-$AB$2</f>
        <v>2.4536750000000023</v>
      </c>
      <c r="BK376" s="6">
        <f>SUM($R$5:S378)-$AB$2</f>
        <v>37.315184000000016</v>
      </c>
      <c r="BL376" s="6">
        <f>SUM($R$5:T378)-$AB$2</f>
        <v>124.46895649999999</v>
      </c>
      <c r="BM376" s="6">
        <f>SUM($R$5:U378)-$AB$2</f>
        <v>246.484238</v>
      </c>
      <c r="BN376" s="6">
        <f>SUM($R$5:V378)-$AB$2</f>
        <v>420.79178299999961</v>
      </c>
      <c r="BO376" s="6">
        <f>SUM($R$5:W378)-$AB$2</f>
        <v>629.96083699999951</v>
      </c>
      <c r="BP376" s="16"/>
    </row>
    <row r="377" spans="1:68" x14ac:dyDescent="0.45">
      <c r="A377" s="1">
        <v>2008</v>
      </c>
      <c r="B377" s="1">
        <v>1</v>
      </c>
      <c r="C377" s="1">
        <v>17</v>
      </c>
      <c r="D377" s="1">
        <v>3</v>
      </c>
      <c r="E377" s="1">
        <v>14.7</v>
      </c>
      <c r="F377" s="1">
        <v>0</v>
      </c>
      <c r="G377" s="4"/>
      <c r="H377" s="4"/>
      <c r="Q377" s="1">
        <v>0</v>
      </c>
      <c r="R377" s="6">
        <f t="shared" si="436"/>
        <v>0</v>
      </c>
      <c r="S377" s="6">
        <f t="shared" si="437"/>
        <v>0</v>
      </c>
      <c r="T377" s="6">
        <f t="shared" si="438"/>
        <v>0</v>
      </c>
      <c r="U377" s="6">
        <f t="shared" si="439"/>
        <v>0</v>
      </c>
      <c r="V377" s="6">
        <f t="shared" si="440"/>
        <v>0</v>
      </c>
      <c r="W377" s="6">
        <f t="shared" si="441"/>
        <v>0</v>
      </c>
      <c r="X377" s="17"/>
      <c r="Y377" s="17"/>
      <c r="Z377" s="17"/>
      <c r="AA377" s="17"/>
      <c r="AB377" s="17"/>
      <c r="AC377" s="17"/>
      <c r="AE377" s="16"/>
      <c r="AF377" s="16"/>
      <c r="AG377" s="16"/>
      <c r="AH377" s="16"/>
      <c r="AI377" s="16"/>
      <c r="AJ377" s="16"/>
      <c r="AL377" s="16"/>
      <c r="AM377" s="16"/>
      <c r="AN377" s="16"/>
      <c r="AO377" s="16"/>
      <c r="AP377" s="16"/>
      <c r="AQ377" s="16"/>
      <c r="BI377" s="1">
        <v>2</v>
      </c>
      <c r="BJ377" s="6">
        <f>SUM($R$5:R379)-$AB$2</f>
        <v>2.4536750000000023</v>
      </c>
      <c r="BK377" s="6">
        <f>SUM($R$5:S379)-$AB$2</f>
        <v>37.315184000000016</v>
      </c>
      <c r="BL377" s="6">
        <f>SUM($R$5:T379)-$AB$2</f>
        <v>124.46895649999999</v>
      </c>
      <c r="BM377" s="6">
        <f>SUM($R$5:U379)-$AB$2</f>
        <v>246.484238</v>
      </c>
      <c r="BN377" s="6">
        <f>SUM($R$5:V379)-$AB$2</f>
        <v>420.79178299999961</v>
      </c>
      <c r="BO377" s="6">
        <f>SUM($R$5:W379)-$AB$2</f>
        <v>629.96083699999951</v>
      </c>
      <c r="BP377" s="16"/>
    </row>
    <row r="378" spans="1:68" x14ac:dyDescent="0.45">
      <c r="A378" s="1">
        <v>2008</v>
      </c>
      <c r="B378" s="1">
        <v>1</v>
      </c>
      <c r="C378" s="1">
        <v>17</v>
      </c>
      <c r="D378" s="1">
        <v>4</v>
      </c>
      <c r="E378" s="1">
        <v>14.5</v>
      </c>
      <c r="F378" s="1">
        <v>0</v>
      </c>
      <c r="G378" s="4"/>
      <c r="H378" s="4"/>
      <c r="Q378" s="1">
        <v>1</v>
      </c>
      <c r="R378" s="6">
        <f t="shared" si="436"/>
        <v>0</v>
      </c>
      <c r="S378" s="6">
        <f t="shared" si="437"/>
        <v>0</v>
      </c>
      <c r="T378" s="6">
        <f t="shared" si="438"/>
        <v>0</v>
      </c>
      <c r="U378" s="6">
        <f t="shared" si="439"/>
        <v>0</v>
      </c>
      <c r="V378" s="6">
        <f t="shared" si="440"/>
        <v>0</v>
      </c>
      <c r="W378" s="6">
        <f t="shared" si="441"/>
        <v>0</v>
      </c>
      <c r="X378" s="17"/>
      <c r="Y378" s="17"/>
      <c r="Z378" s="17"/>
      <c r="AA378" s="17"/>
      <c r="AB378" s="17"/>
      <c r="AC378" s="17"/>
      <c r="AE378" s="16"/>
      <c r="AF378" s="16"/>
      <c r="AG378" s="16"/>
      <c r="AH378" s="16"/>
      <c r="AI378" s="16"/>
      <c r="AJ378" s="16"/>
      <c r="AL378" s="16"/>
      <c r="AM378" s="16"/>
      <c r="AN378" s="16"/>
      <c r="AO378" s="16"/>
      <c r="AP378" s="16"/>
      <c r="AQ378" s="16"/>
      <c r="BI378" s="1">
        <v>3</v>
      </c>
      <c r="BJ378" s="6">
        <f>SUM($R$5:R380)-$AB$2</f>
        <v>2.4536750000000023</v>
      </c>
      <c r="BK378" s="6">
        <f>SUM($R$5:S380)-$AB$2</f>
        <v>37.315184000000016</v>
      </c>
      <c r="BL378" s="6">
        <f>SUM($R$5:T380)-$AB$2</f>
        <v>124.46895649999999</v>
      </c>
      <c r="BM378" s="6">
        <f>SUM($R$5:U380)-$AB$2</f>
        <v>246.484238</v>
      </c>
      <c r="BN378" s="6">
        <f>SUM($R$5:V380)-$AB$2</f>
        <v>420.79178299999961</v>
      </c>
      <c r="BO378" s="6">
        <f>SUM($R$5:W380)-$AB$2</f>
        <v>629.96083699999951</v>
      </c>
      <c r="BP378" s="16"/>
    </row>
    <row r="379" spans="1:68" x14ac:dyDescent="0.45">
      <c r="A379" s="1">
        <v>2008</v>
      </c>
      <c r="B379" s="1">
        <v>1</v>
      </c>
      <c r="C379" s="1">
        <v>17</v>
      </c>
      <c r="D379" s="1">
        <v>5</v>
      </c>
      <c r="E379" s="1">
        <v>14.7</v>
      </c>
      <c r="F379" s="1">
        <v>0</v>
      </c>
      <c r="G379" s="4"/>
      <c r="H379" s="4"/>
      <c r="Q379" s="1">
        <v>2</v>
      </c>
      <c r="R379" s="6">
        <f t="shared" si="436"/>
        <v>0</v>
      </c>
      <c r="S379" s="6">
        <f t="shared" si="437"/>
        <v>0</v>
      </c>
      <c r="T379" s="6">
        <f t="shared" si="438"/>
        <v>0</v>
      </c>
      <c r="U379" s="6">
        <f t="shared" si="439"/>
        <v>0</v>
      </c>
      <c r="V379" s="6">
        <f t="shared" si="440"/>
        <v>0</v>
      </c>
      <c r="W379" s="6">
        <f t="shared" si="441"/>
        <v>0</v>
      </c>
      <c r="X379" s="17"/>
      <c r="Y379" s="17"/>
      <c r="Z379" s="17"/>
      <c r="AA379" s="17"/>
      <c r="AB379" s="17"/>
      <c r="AC379" s="17"/>
      <c r="AE379" s="16"/>
      <c r="AF379" s="16"/>
      <c r="AG379" s="16"/>
      <c r="AH379" s="16"/>
      <c r="AI379" s="16"/>
      <c r="AJ379" s="16"/>
      <c r="AL379" s="16"/>
      <c r="AM379" s="16"/>
      <c r="AN379" s="16"/>
      <c r="AO379" s="16"/>
      <c r="AP379" s="16"/>
      <c r="AQ379" s="16"/>
      <c r="BI379" s="1">
        <v>4</v>
      </c>
      <c r="BJ379" s="6">
        <f>SUM($R$5:R381)-$AB$2</f>
        <v>2.4536750000000023</v>
      </c>
      <c r="BK379" s="6">
        <f>SUM($R$5:S381)-$AB$2</f>
        <v>37.315184000000016</v>
      </c>
      <c r="BL379" s="6">
        <f>SUM($R$5:T381)-$AB$2</f>
        <v>124.46895649999999</v>
      </c>
      <c r="BM379" s="6">
        <f>SUM($R$5:U381)-$AB$2</f>
        <v>246.484238</v>
      </c>
      <c r="BN379" s="6">
        <f>SUM($R$5:V381)-$AB$2</f>
        <v>420.79178299999961</v>
      </c>
      <c r="BO379" s="6">
        <f>SUM($R$5:W381)-$AB$2</f>
        <v>629.96083699999951</v>
      </c>
      <c r="BP379" s="16"/>
    </row>
    <row r="380" spans="1:68" x14ac:dyDescent="0.45">
      <c r="A380" s="1">
        <v>2008</v>
      </c>
      <c r="B380" s="1">
        <v>1</v>
      </c>
      <c r="C380" s="1">
        <v>17</v>
      </c>
      <c r="D380" s="1">
        <v>6</v>
      </c>
      <c r="E380" s="1">
        <v>14.9</v>
      </c>
      <c r="F380" s="1">
        <v>0</v>
      </c>
      <c r="G380" s="4"/>
      <c r="H380" s="4"/>
      <c r="Q380" s="1">
        <v>3</v>
      </c>
      <c r="R380" s="6">
        <f t="shared" si="436"/>
        <v>0</v>
      </c>
      <c r="S380" s="6">
        <f t="shared" si="437"/>
        <v>0</v>
      </c>
      <c r="T380" s="6">
        <f t="shared" si="438"/>
        <v>0</v>
      </c>
      <c r="U380" s="6">
        <f t="shared" si="439"/>
        <v>0</v>
      </c>
      <c r="V380" s="6">
        <f t="shared" si="440"/>
        <v>0</v>
      </c>
      <c r="W380" s="6">
        <f t="shared" si="441"/>
        <v>0</v>
      </c>
      <c r="X380" s="17"/>
      <c r="Y380" s="17"/>
      <c r="Z380" s="17"/>
      <c r="AA380" s="17"/>
      <c r="AB380" s="17"/>
      <c r="AC380" s="17"/>
      <c r="AE380" s="16"/>
      <c r="AF380" s="16"/>
      <c r="AG380" s="16"/>
      <c r="AH380" s="16"/>
      <c r="AI380" s="16"/>
      <c r="AJ380" s="16"/>
      <c r="AL380" s="16"/>
      <c r="AM380" s="16"/>
      <c r="AN380" s="16"/>
      <c r="AO380" s="16"/>
      <c r="AP380" s="16"/>
      <c r="AQ380" s="16"/>
      <c r="BI380" s="1">
        <v>5</v>
      </c>
      <c r="BJ380" s="6">
        <f>SUM($R$5:R382)-$AB$2</f>
        <v>2.4536750000000023</v>
      </c>
      <c r="BK380" s="6">
        <f>SUM($R$5:S382)-$AB$2</f>
        <v>37.315184000000016</v>
      </c>
      <c r="BL380" s="6">
        <f>SUM($R$5:T382)-$AB$2</f>
        <v>124.46895649999999</v>
      </c>
      <c r="BM380" s="6">
        <f>SUM($R$5:U382)-$AB$2</f>
        <v>246.484238</v>
      </c>
      <c r="BN380" s="6">
        <f>SUM($R$5:V382)-$AB$2</f>
        <v>420.79178299999961</v>
      </c>
      <c r="BO380" s="6">
        <f>SUM($R$5:W382)-$AB$2</f>
        <v>629.96083699999951</v>
      </c>
      <c r="BP380" s="16"/>
    </row>
    <row r="381" spans="1:68" x14ac:dyDescent="0.45">
      <c r="A381" s="1">
        <v>2008</v>
      </c>
      <c r="B381" s="1">
        <v>1</v>
      </c>
      <c r="C381" s="1">
        <v>17</v>
      </c>
      <c r="D381" s="1">
        <v>7</v>
      </c>
      <c r="E381" s="1">
        <v>15</v>
      </c>
      <c r="F381" s="1">
        <v>0</v>
      </c>
      <c r="G381" s="4"/>
      <c r="H381" s="4"/>
      <c r="Q381" s="1">
        <v>4</v>
      </c>
      <c r="R381" s="6">
        <f t="shared" si="436"/>
        <v>0</v>
      </c>
      <c r="S381" s="6">
        <f t="shared" si="437"/>
        <v>0</v>
      </c>
      <c r="T381" s="6">
        <f t="shared" si="438"/>
        <v>0</v>
      </c>
      <c r="U381" s="6">
        <f t="shared" si="439"/>
        <v>0</v>
      </c>
      <c r="V381" s="6">
        <f t="shared" si="440"/>
        <v>0</v>
      </c>
      <c r="W381" s="6">
        <f t="shared" si="441"/>
        <v>0</v>
      </c>
      <c r="X381" s="17"/>
      <c r="Y381" s="17"/>
      <c r="Z381" s="17"/>
      <c r="AA381" s="17"/>
      <c r="AB381" s="17"/>
      <c r="AC381" s="17"/>
      <c r="AE381" s="16"/>
      <c r="AF381" s="16"/>
      <c r="AG381" s="16"/>
      <c r="AH381" s="16"/>
      <c r="AI381" s="16"/>
      <c r="AJ381" s="16"/>
      <c r="AL381" s="16"/>
      <c r="AM381" s="16"/>
      <c r="AN381" s="16"/>
      <c r="AO381" s="16"/>
      <c r="AP381" s="16"/>
      <c r="AQ381" s="16"/>
      <c r="BI381" s="1">
        <v>6</v>
      </c>
      <c r="BJ381" s="6">
        <f>SUM($R$5:R383)-$AB$2</f>
        <v>2.4536750000000023</v>
      </c>
      <c r="BK381" s="6">
        <f>SUM($R$5:S383)-$AB$2</f>
        <v>37.315184000000016</v>
      </c>
      <c r="BL381" s="6">
        <f>SUM($R$5:T383)-$AB$2</f>
        <v>124.46895649999999</v>
      </c>
      <c r="BM381" s="6">
        <f>SUM($R$5:U383)-$AB$2</f>
        <v>246.484238</v>
      </c>
      <c r="BN381" s="6">
        <f>SUM($R$5:V383)-$AB$2</f>
        <v>420.79178299999961</v>
      </c>
      <c r="BO381" s="6">
        <f>SUM($R$5:W383)-$AB$2</f>
        <v>629.96083699999951</v>
      </c>
      <c r="BP381" s="16"/>
    </row>
    <row r="382" spans="1:68" x14ac:dyDescent="0.45">
      <c r="A382" s="1">
        <v>2008</v>
      </c>
      <c r="B382" s="1">
        <v>1</v>
      </c>
      <c r="C382" s="1">
        <v>17</v>
      </c>
      <c r="D382" s="1">
        <v>8</v>
      </c>
      <c r="E382" s="1">
        <v>14.7</v>
      </c>
      <c r="F382" s="1">
        <v>0</v>
      </c>
      <c r="G382" s="4"/>
      <c r="H382" s="4"/>
      <c r="Q382" s="1">
        <v>5</v>
      </c>
      <c r="R382" s="6">
        <f t="shared" si="436"/>
        <v>0</v>
      </c>
      <c r="S382" s="6">
        <f t="shared" si="437"/>
        <v>0</v>
      </c>
      <c r="T382" s="6">
        <f t="shared" si="438"/>
        <v>0</v>
      </c>
      <c r="U382" s="6">
        <f t="shared" si="439"/>
        <v>0</v>
      </c>
      <c r="V382" s="6">
        <f t="shared" si="440"/>
        <v>0</v>
      </c>
      <c r="W382" s="6">
        <f t="shared" si="441"/>
        <v>0</v>
      </c>
      <c r="X382" s="17"/>
      <c r="Y382" s="17"/>
      <c r="Z382" s="17"/>
      <c r="AA382" s="17"/>
      <c r="AB382" s="17"/>
      <c r="AC382" s="17"/>
      <c r="AE382" s="16"/>
      <c r="AF382" s="16"/>
      <c r="AG382" s="16"/>
      <c r="AH382" s="16"/>
      <c r="AI382" s="16"/>
      <c r="AJ382" s="16"/>
      <c r="AL382" s="16"/>
      <c r="AM382" s="16"/>
      <c r="AN382" s="16"/>
      <c r="AO382" s="16"/>
      <c r="AP382" s="16"/>
      <c r="AQ382" s="16"/>
      <c r="BI382" s="1">
        <v>7</v>
      </c>
      <c r="BJ382" s="6">
        <f>SUM($R$5:R384)-$AB$2</f>
        <v>2.4536750000000023</v>
      </c>
      <c r="BK382" s="6">
        <f>SUM($R$5:S384)-$AB$2</f>
        <v>37.315184000000016</v>
      </c>
      <c r="BL382" s="6">
        <f>SUM($R$5:T384)-$AB$2</f>
        <v>124.46895649999999</v>
      </c>
      <c r="BM382" s="6">
        <f>SUM($R$5:U384)-$AB$2</f>
        <v>246.484238</v>
      </c>
      <c r="BN382" s="6">
        <f>SUM($R$5:V384)-$AB$2</f>
        <v>420.79178299999961</v>
      </c>
      <c r="BO382" s="6">
        <f>SUM($R$5:W384)-$AB$2</f>
        <v>629.96083699999951</v>
      </c>
      <c r="BP382" s="16"/>
    </row>
    <row r="383" spans="1:68" x14ac:dyDescent="0.45">
      <c r="A383" s="1">
        <v>2008</v>
      </c>
      <c r="B383" s="1">
        <v>1</v>
      </c>
      <c r="C383" s="1">
        <v>17</v>
      </c>
      <c r="D383" s="1">
        <v>9</v>
      </c>
      <c r="E383" s="1">
        <v>14.8</v>
      </c>
      <c r="F383" s="1">
        <v>40.06</v>
      </c>
      <c r="G383" s="4"/>
      <c r="H383" s="4"/>
      <c r="Q383" s="1">
        <v>6</v>
      </c>
      <c r="R383" s="6">
        <f t="shared" si="436"/>
        <v>0</v>
      </c>
      <c r="S383" s="6">
        <f t="shared" si="437"/>
        <v>0</v>
      </c>
      <c r="T383" s="6">
        <f t="shared" si="438"/>
        <v>0</v>
      </c>
      <c r="U383" s="6">
        <f t="shared" si="439"/>
        <v>0</v>
      </c>
      <c r="V383" s="6">
        <f t="shared" si="440"/>
        <v>0</v>
      </c>
      <c r="W383" s="6">
        <f t="shared" si="441"/>
        <v>0</v>
      </c>
      <c r="X383" s="17"/>
      <c r="Y383" s="17"/>
      <c r="Z383" s="17"/>
      <c r="AA383" s="17"/>
      <c r="AB383" s="17"/>
      <c r="AC383" s="17"/>
      <c r="AE383" s="16"/>
      <c r="AF383" s="16"/>
      <c r="AG383" s="16"/>
      <c r="AH383" s="16"/>
      <c r="AI383" s="16"/>
      <c r="AJ383" s="16"/>
      <c r="AL383" s="16"/>
      <c r="AM383" s="16"/>
      <c r="AN383" s="16"/>
      <c r="AO383" s="16"/>
      <c r="AP383" s="16"/>
      <c r="AQ383" s="16"/>
      <c r="BI383" s="1">
        <v>8</v>
      </c>
      <c r="BJ383" s="6">
        <f>SUM($R$5:R385)-$AB$2</f>
        <v>2.4536750000000023</v>
      </c>
      <c r="BK383" s="6">
        <f>SUM($R$5:S385)-$AB$2</f>
        <v>37.315184000000016</v>
      </c>
      <c r="BL383" s="6">
        <f>SUM($R$5:T385)-$AB$2</f>
        <v>124.46895649999999</v>
      </c>
      <c r="BM383" s="6">
        <f>SUM($R$5:U385)-$AB$2</f>
        <v>246.484238</v>
      </c>
      <c r="BN383" s="6">
        <f>SUM($R$5:V385)-$AB$2</f>
        <v>420.79178299999961</v>
      </c>
      <c r="BO383" s="6">
        <f>SUM($R$5:W385)-$AB$2</f>
        <v>629.96083699999951</v>
      </c>
      <c r="BP383" s="16"/>
    </row>
    <row r="384" spans="1:68" x14ac:dyDescent="0.45">
      <c r="A384" s="1">
        <v>2008</v>
      </c>
      <c r="B384" s="1">
        <v>1</v>
      </c>
      <c r="C384" s="1">
        <v>17</v>
      </c>
      <c r="D384" s="1">
        <v>10</v>
      </c>
      <c r="E384" s="1">
        <v>15.3</v>
      </c>
      <c r="F384" s="1">
        <v>67.319999999999993</v>
      </c>
      <c r="G384" s="4"/>
      <c r="H384" s="4"/>
      <c r="Q384" s="1">
        <v>7</v>
      </c>
      <c r="R384" s="6">
        <f t="shared" si="436"/>
        <v>0</v>
      </c>
      <c r="S384" s="6">
        <f t="shared" si="437"/>
        <v>0</v>
      </c>
      <c r="T384" s="6">
        <f t="shared" si="438"/>
        <v>0</v>
      </c>
      <c r="U384" s="6">
        <f t="shared" si="439"/>
        <v>0</v>
      </c>
      <c r="V384" s="6">
        <f t="shared" si="440"/>
        <v>0</v>
      </c>
      <c r="W384" s="6">
        <f t="shared" si="441"/>
        <v>0</v>
      </c>
      <c r="X384" s="17"/>
      <c r="Y384" s="17"/>
      <c r="Z384" s="17"/>
      <c r="AA384" s="17"/>
      <c r="AB384" s="17"/>
      <c r="AC384" s="17"/>
      <c r="AE384" s="16"/>
      <c r="AF384" s="16"/>
      <c r="AG384" s="16"/>
      <c r="AH384" s="16"/>
      <c r="AI384" s="16"/>
      <c r="AJ384" s="16"/>
      <c r="AL384" s="16"/>
      <c r="AM384" s="16"/>
      <c r="AN384" s="16"/>
      <c r="AO384" s="16"/>
      <c r="AP384" s="16"/>
      <c r="AQ384" s="16"/>
      <c r="BI384" s="1">
        <v>9</v>
      </c>
      <c r="BJ384" s="6">
        <f>SUM($R$5:R386)-$AB$2</f>
        <v>2.4769098000000014</v>
      </c>
      <c r="BK384" s="6">
        <f>SUM($R$5:S386)-$AB$2</f>
        <v>37.428569824000014</v>
      </c>
      <c r="BL384" s="6">
        <f>SUM($R$5:T386)-$AB$2</f>
        <v>124.80771988399999</v>
      </c>
      <c r="BM384" s="6">
        <f>SUM($R$5:U386)-$AB$2</f>
        <v>247.138529968</v>
      </c>
      <c r="BN384" s="6">
        <f>SUM($R$5:V386)-$AB$2</f>
        <v>421.89683008799966</v>
      </c>
      <c r="BO384" s="6">
        <f>SUM($R$5:W386)-$AB$2</f>
        <v>631.60679023199953</v>
      </c>
      <c r="BP384" s="16"/>
    </row>
    <row r="385" spans="1:68" x14ac:dyDescent="0.45">
      <c r="A385" s="1">
        <v>2008</v>
      </c>
      <c r="B385" s="1">
        <v>1</v>
      </c>
      <c r="C385" s="1">
        <v>17</v>
      </c>
      <c r="D385" s="1">
        <v>11</v>
      </c>
      <c r="E385" s="1">
        <v>15.5</v>
      </c>
      <c r="F385" s="1">
        <v>27.06</v>
      </c>
      <c r="G385" s="4"/>
      <c r="H385" s="4"/>
      <c r="Q385" s="1">
        <v>8</v>
      </c>
      <c r="R385" s="6">
        <f t="shared" si="436"/>
        <v>0</v>
      </c>
      <c r="S385" s="6">
        <f t="shared" si="437"/>
        <v>0</v>
      </c>
      <c r="T385" s="6">
        <f t="shared" si="438"/>
        <v>0</v>
      </c>
      <c r="U385" s="6">
        <f t="shared" si="439"/>
        <v>0</v>
      </c>
      <c r="V385" s="6">
        <f t="shared" si="440"/>
        <v>0</v>
      </c>
      <c r="W385" s="6">
        <f t="shared" si="441"/>
        <v>0</v>
      </c>
      <c r="X385" s="17"/>
      <c r="Y385" s="17"/>
      <c r="Z385" s="17"/>
      <c r="AA385" s="17"/>
      <c r="AB385" s="17"/>
      <c r="AC385" s="17"/>
      <c r="AE385" s="16"/>
      <c r="AF385" s="16"/>
      <c r="AG385" s="16"/>
      <c r="AH385" s="16"/>
      <c r="AI385" s="16"/>
      <c r="AJ385" s="16"/>
      <c r="AL385" s="16"/>
      <c r="AM385" s="16"/>
      <c r="AN385" s="16"/>
      <c r="AO385" s="16"/>
      <c r="AP385" s="16"/>
      <c r="AQ385" s="16"/>
      <c r="BI385" s="1">
        <v>10</v>
      </c>
      <c r="BJ385" s="6">
        <f>SUM($R$5:R387)-$AB$2</f>
        <v>2.5159554000000011</v>
      </c>
      <c r="BK385" s="6">
        <f>SUM($R$5:S387)-$AB$2</f>
        <v>37.619112352000016</v>
      </c>
      <c r="BL385" s="6">
        <f>SUM($R$5:T387)-$AB$2</f>
        <v>125.37700473199999</v>
      </c>
      <c r="BM385" s="6">
        <f>SUM($R$5:U387)-$AB$2</f>
        <v>248.23805406399998</v>
      </c>
      <c r="BN385" s="6">
        <f>SUM($R$5:V387)-$AB$2</f>
        <v>423.75383882399962</v>
      </c>
      <c r="BO385" s="6">
        <f>SUM($R$5:W387)-$AB$2</f>
        <v>634.3727805359996</v>
      </c>
      <c r="BP385" s="16"/>
    </row>
    <row r="386" spans="1:68" x14ac:dyDescent="0.45">
      <c r="A386" s="1">
        <v>2008</v>
      </c>
      <c r="B386" s="1">
        <v>1</v>
      </c>
      <c r="C386" s="1">
        <v>17</v>
      </c>
      <c r="D386" s="1">
        <v>12</v>
      </c>
      <c r="E386" s="1">
        <v>15.1</v>
      </c>
      <c r="F386" s="1">
        <v>123.82</v>
      </c>
      <c r="G386" s="4"/>
      <c r="H386" s="4"/>
      <c r="Q386" s="1">
        <v>9</v>
      </c>
      <c r="R386" s="6">
        <f t="shared" si="436"/>
        <v>2.32348E-2</v>
      </c>
      <c r="S386" s="6">
        <f t="shared" si="437"/>
        <v>9.0151023999999996E-2</v>
      </c>
      <c r="T386" s="6">
        <f t="shared" si="438"/>
        <v>0.22537755999999998</v>
      </c>
      <c r="U386" s="6">
        <f t="shared" si="439"/>
        <v>0.315528584</v>
      </c>
      <c r="V386" s="6">
        <f t="shared" si="440"/>
        <v>0.45075511999999995</v>
      </c>
      <c r="W386" s="6">
        <f t="shared" si="441"/>
        <v>0.54090614400000003</v>
      </c>
      <c r="X386" s="17"/>
      <c r="Y386" s="17"/>
      <c r="Z386" s="17"/>
      <c r="AA386" s="17"/>
      <c r="AB386" s="17"/>
      <c r="AC386" s="17"/>
      <c r="AE386" s="16"/>
      <c r="AF386" s="16"/>
      <c r="AG386" s="16"/>
      <c r="AH386" s="16"/>
      <c r="AI386" s="16"/>
      <c r="AJ386" s="16"/>
      <c r="AL386" s="16"/>
      <c r="AM386" s="16"/>
      <c r="AN386" s="16"/>
      <c r="AO386" s="16"/>
      <c r="AP386" s="16"/>
      <c r="AQ386" s="16"/>
      <c r="BI386" s="1">
        <v>11</v>
      </c>
      <c r="BJ386" s="6">
        <f>SUM($R$5:R388)-$AB$2</f>
        <v>2.5316502000000014</v>
      </c>
      <c r="BK386" s="6">
        <f>SUM($R$5:S388)-$AB$2</f>
        <v>37.695702976000014</v>
      </c>
      <c r="BL386" s="6">
        <f>SUM($R$5:T388)-$AB$2</f>
        <v>125.60583491599999</v>
      </c>
      <c r="BM386" s="6">
        <f>SUM($R$5:U388)-$AB$2</f>
        <v>248.68001963199998</v>
      </c>
      <c r="BN386" s="6">
        <f>SUM($R$5:V388)-$AB$2</f>
        <v>424.50028351199961</v>
      </c>
      <c r="BO386" s="6">
        <f>SUM($R$5:W388)-$AB$2</f>
        <v>635.48460016799959</v>
      </c>
      <c r="BP386" s="16"/>
    </row>
    <row r="387" spans="1:68" x14ac:dyDescent="0.45">
      <c r="A387" s="1">
        <v>2008</v>
      </c>
      <c r="B387" s="1">
        <v>1</v>
      </c>
      <c r="C387" s="1">
        <v>17</v>
      </c>
      <c r="D387" s="1">
        <v>13</v>
      </c>
      <c r="E387" s="1">
        <v>15</v>
      </c>
      <c r="F387" s="1">
        <v>73.09</v>
      </c>
      <c r="G387" s="4"/>
      <c r="H387" s="4"/>
      <c r="Q387" s="1">
        <v>10</v>
      </c>
      <c r="R387" s="6">
        <f t="shared" si="436"/>
        <v>3.9045599999999993E-2</v>
      </c>
      <c r="S387" s="6">
        <f t="shared" si="437"/>
        <v>0.15149692799999998</v>
      </c>
      <c r="T387" s="6">
        <f t="shared" si="438"/>
        <v>0.37874231999999991</v>
      </c>
      <c r="U387" s="6">
        <f t="shared" si="439"/>
        <v>0.53023924799999989</v>
      </c>
      <c r="V387" s="6">
        <f t="shared" si="440"/>
        <v>0.75748463999999982</v>
      </c>
      <c r="W387" s="6">
        <f t="shared" si="441"/>
        <v>0.90898156799999996</v>
      </c>
      <c r="X387" s="17"/>
      <c r="Y387" s="17"/>
      <c r="Z387" s="17"/>
      <c r="AA387" s="17"/>
      <c r="AB387" s="17"/>
      <c r="AC387" s="17"/>
      <c r="AE387" s="16"/>
      <c r="AF387" s="16"/>
      <c r="AG387" s="16"/>
      <c r="AH387" s="16"/>
      <c r="AI387" s="16"/>
      <c r="AJ387" s="16"/>
      <c r="AL387" s="16"/>
      <c r="AM387" s="16"/>
      <c r="AN387" s="16"/>
      <c r="AO387" s="16"/>
      <c r="AP387" s="16"/>
      <c r="AQ387" s="16"/>
      <c r="BI387" s="1">
        <v>12</v>
      </c>
      <c r="BJ387" s="6">
        <f t="shared" ref="BJ387" si="508">R389-$AB$2</f>
        <v>-6.4594344000000001</v>
      </c>
      <c r="BK387" s="6">
        <f t="shared" ref="BK387" si="509">S389-$AB$2</f>
        <v>-6.2526054719999999</v>
      </c>
      <c r="BL387" s="6">
        <f t="shared" ref="BL387" si="510">T389-$AB$2</f>
        <v>-5.8346386800000003</v>
      </c>
      <c r="BM387" s="6">
        <f t="shared" ref="BM387" si="511">U389-$AB$2</f>
        <v>-5.5559941520000002</v>
      </c>
      <c r="BN387" s="6">
        <f t="shared" ref="BN387" si="512">V389-$AB$2</f>
        <v>-5.1380273600000006</v>
      </c>
      <c r="BO387" s="6">
        <f t="shared" ref="BO387" si="513">W389-$AB$2</f>
        <v>-4.8593828320000005</v>
      </c>
      <c r="BP387" s="16"/>
    </row>
    <row r="388" spans="1:68" x14ac:dyDescent="0.45">
      <c r="A388" s="1">
        <v>2008</v>
      </c>
      <c r="B388" s="1">
        <v>1</v>
      </c>
      <c r="C388" s="1">
        <v>17</v>
      </c>
      <c r="D388" s="1">
        <v>14</v>
      </c>
      <c r="E388" s="1">
        <v>15</v>
      </c>
      <c r="F388" s="1">
        <v>60.96</v>
      </c>
      <c r="G388" s="4"/>
      <c r="H388" s="4"/>
      <c r="Q388" s="1">
        <v>11</v>
      </c>
      <c r="R388" s="6">
        <f t="shared" si="436"/>
        <v>1.5694799999999998E-2</v>
      </c>
      <c r="S388" s="6">
        <f t="shared" si="437"/>
        <v>6.0895823999999994E-2</v>
      </c>
      <c r="T388" s="6">
        <f t="shared" si="438"/>
        <v>0.15223956</v>
      </c>
      <c r="U388" s="6">
        <f t="shared" si="439"/>
        <v>0.21313538399999998</v>
      </c>
      <c r="V388" s="6">
        <f t="shared" si="440"/>
        <v>0.30447911999999999</v>
      </c>
      <c r="W388" s="6">
        <f t="shared" si="441"/>
        <v>0.36537494399999998</v>
      </c>
      <c r="X388" s="17"/>
      <c r="Y388" s="17"/>
      <c r="Z388" s="17"/>
      <c r="AA388" s="17"/>
      <c r="AB388" s="17"/>
      <c r="AC388" s="17"/>
      <c r="AE388" s="16"/>
      <c r="AF388" s="16"/>
      <c r="AG388" s="16"/>
      <c r="AH388" s="16"/>
      <c r="AI388" s="16"/>
      <c r="AJ388" s="16"/>
      <c r="AL388" s="16"/>
      <c r="AM388" s="16"/>
      <c r="AN388" s="16"/>
      <c r="AO388" s="16"/>
      <c r="AP388" s="16"/>
      <c r="AQ388" s="16"/>
      <c r="BI388" s="1">
        <v>13</v>
      </c>
      <c r="BJ388" s="6">
        <f>SUM($R$5:R390)-$AB$2</f>
        <v>2.6458580000000023</v>
      </c>
      <c r="BK388" s="6">
        <f>SUM($R$5:S390)-$AB$2</f>
        <v>38.253037040000017</v>
      </c>
      <c r="BL388" s="6">
        <f>SUM($R$5:T390)-$AB$2</f>
        <v>127.27098463999999</v>
      </c>
      <c r="BM388" s="6">
        <f>SUM($R$5:U390)-$AB$2</f>
        <v>251.89611128000001</v>
      </c>
      <c r="BN388" s="6">
        <f>SUM($R$5:V390)-$AB$2</f>
        <v>429.93200647999959</v>
      </c>
      <c r="BO388" s="6">
        <f>SUM($R$5:W390)-$AB$2</f>
        <v>643.57508071999951</v>
      </c>
      <c r="BP388" s="16"/>
    </row>
    <row r="389" spans="1:68" x14ac:dyDescent="0.45">
      <c r="A389" s="1">
        <v>2008</v>
      </c>
      <c r="B389" s="1">
        <v>1</v>
      </c>
      <c r="C389" s="1">
        <v>17</v>
      </c>
      <c r="D389" s="1">
        <v>15</v>
      </c>
      <c r="E389" s="1">
        <v>15.1</v>
      </c>
      <c r="F389" s="1">
        <v>45.05</v>
      </c>
      <c r="G389" s="4"/>
      <c r="H389" s="4"/>
      <c r="Q389" s="1">
        <v>12</v>
      </c>
      <c r="R389" s="6">
        <f t="shared" si="436"/>
        <v>7.1815599999999993E-2</v>
      </c>
      <c r="S389" s="6">
        <f t="shared" si="437"/>
        <v>0.27864452799999995</v>
      </c>
      <c r="T389" s="6">
        <f t="shared" si="438"/>
        <v>0.69661131999999981</v>
      </c>
      <c r="U389" s="6">
        <f t="shared" si="439"/>
        <v>0.97525584799999987</v>
      </c>
      <c r="V389" s="6">
        <f t="shared" si="440"/>
        <v>1.3932226399999996</v>
      </c>
      <c r="W389" s="6">
        <f t="shared" si="441"/>
        <v>1.6718671679999997</v>
      </c>
      <c r="X389" s="17">
        <f t="shared" ref="X389" si="514">SUM(R389:R413)-$AB$2</f>
        <v>-6.1611171999999996</v>
      </c>
      <c r="Y389" s="17">
        <f t="shared" ref="Y389" si="515">SUM(S389:S413)-$AB$2</f>
        <v>-5.0951347360000003</v>
      </c>
      <c r="Z389" s="17">
        <f t="shared" ref="Z389" si="516">SUM(T389:T413)-$AB$2</f>
        <v>-2.9409618400000008</v>
      </c>
      <c r="AA389" s="17">
        <f t="shared" ref="AA389" si="517">SUM(U389:U413)-$AB$2</f>
        <v>-1.5048465760000012</v>
      </c>
      <c r="AB389" s="17">
        <f t="shared" ref="AB389" si="518">SUM(V389:V413)-$AB$2</f>
        <v>0.64932631999999835</v>
      </c>
      <c r="AC389" s="17">
        <f t="shared" ref="AC389" si="519">SUM(W389:W413)-$AB$2</f>
        <v>2.0854415839999998</v>
      </c>
      <c r="AE389" s="16">
        <f t="shared" ref="AE389" si="520">IF(X389&gt;0,1,0)</f>
        <v>0</v>
      </c>
      <c r="AF389" s="16">
        <f t="shared" ref="AF389" si="521">IF(Y389&gt;0,1,0)</f>
        <v>0</v>
      </c>
      <c r="AG389" s="16">
        <f t="shared" ref="AG389" si="522">IF(Z389&gt;0,1,0)</f>
        <v>0</v>
      </c>
      <c r="AH389" s="16">
        <f t="shared" ref="AH389" si="523">IF(AA389&gt;0,1,0)</f>
        <v>0</v>
      </c>
      <c r="AI389" s="16">
        <f t="shared" ref="AI389" si="524">IF(AB389&gt;0,1,0)</f>
        <v>1</v>
      </c>
      <c r="AJ389" s="16">
        <f t="shared" ref="AJ389" si="525">IF(AC389&gt;0,1,0)</f>
        <v>1</v>
      </c>
      <c r="AL389" s="16">
        <f t="shared" ref="AL389" si="526">IF(X389&lt;0,ABS(X389*$AP$1),0)</f>
        <v>0</v>
      </c>
      <c r="AM389" s="16">
        <f t="shared" ref="AM389" si="527">IF(Y389&lt;0,ABS(Y389*$AP$1),0)</f>
        <v>0</v>
      </c>
      <c r="AN389" s="16">
        <f t="shared" ref="AN389" si="528">IF(Z389&lt;0,ABS(Z389*$AP$1),0)</f>
        <v>0</v>
      </c>
      <c r="AO389" s="16">
        <f t="shared" ref="AO389" si="529">IF(AA389&lt;0,ABS(AA389*$AP$1),0)</f>
        <v>0</v>
      </c>
      <c r="AP389" s="16">
        <f t="shared" ref="AP389" si="530">IF(AB389&lt;0,ABS(AB389*$AP$1),0)</f>
        <v>0</v>
      </c>
      <c r="AQ389" s="16">
        <f t="shared" ref="AQ389" si="531">IF(AC389&lt;0,ABS(AC389*$AP$1),0)</f>
        <v>0</v>
      </c>
      <c r="BI389" s="1">
        <v>14</v>
      </c>
      <c r="BJ389" s="6">
        <f>SUM($R$5:R391)-$AB$2</f>
        <v>2.6812148000000029</v>
      </c>
      <c r="BK389" s="6">
        <f>SUM($R$5:S391)-$AB$2</f>
        <v>38.42557822400002</v>
      </c>
      <c r="BL389" s="6">
        <f>SUM($R$5:T391)-$AB$2</f>
        <v>127.78648678399998</v>
      </c>
      <c r="BM389" s="6">
        <f>SUM($R$5:U391)-$AB$2</f>
        <v>252.89175876800005</v>
      </c>
      <c r="BN389" s="6">
        <f>SUM($R$5:V391)-$AB$2</f>
        <v>431.61357588799962</v>
      </c>
      <c r="BO389" s="6">
        <f>SUM($R$5:W391)-$AB$2</f>
        <v>646.07975643199961</v>
      </c>
      <c r="BP389" s="16"/>
    </row>
    <row r="390" spans="1:68" x14ac:dyDescent="0.45">
      <c r="A390" s="1">
        <v>2008</v>
      </c>
      <c r="B390" s="1">
        <v>1</v>
      </c>
      <c r="C390" s="1">
        <v>17</v>
      </c>
      <c r="D390" s="1">
        <v>16</v>
      </c>
      <c r="E390" s="1">
        <v>15.1</v>
      </c>
      <c r="F390" s="1">
        <v>38.07</v>
      </c>
      <c r="G390" s="4"/>
      <c r="H390" s="4"/>
      <c r="Q390" s="1">
        <v>13</v>
      </c>
      <c r="R390" s="6">
        <f t="shared" ref="R390:R453" si="532">$AX$2*F387*$R$4/1000</f>
        <v>4.2392200000000005E-2</v>
      </c>
      <c r="S390" s="6">
        <f t="shared" ref="S390:S453" si="533">F387*$AX$2*($S$4*$AU$2)/1000</f>
        <v>0.16448173600000002</v>
      </c>
      <c r="T390" s="6">
        <f t="shared" ref="T390:T453" si="534">F387*$AX$2*($T$4*$AU$2)/1000</f>
        <v>0.41120434</v>
      </c>
      <c r="U390" s="6">
        <f t="shared" ref="U390:U453" si="535">F387*$AX$2*($U$4*$AU$2)/1000</f>
        <v>0.5756860760000001</v>
      </c>
      <c r="V390" s="6">
        <f t="shared" ref="V390:V453" si="536">F387*$AX$2*($V$4*$AU$2)/1000</f>
        <v>0.82240868</v>
      </c>
      <c r="W390" s="6">
        <f t="shared" ref="W390:W453" si="537">F387*$AX$2*($W$4*$AU$2)/1000</f>
        <v>0.98689041600000005</v>
      </c>
      <c r="X390" s="17"/>
      <c r="Y390" s="17"/>
      <c r="Z390" s="17"/>
      <c r="AA390" s="17"/>
      <c r="AB390" s="17"/>
      <c r="AC390" s="17"/>
      <c r="AE390" s="16"/>
      <c r="AF390" s="16"/>
      <c r="AG390" s="16"/>
      <c r="AH390" s="16"/>
      <c r="AI390" s="16"/>
      <c r="AJ390" s="16"/>
      <c r="AL390" s="16"/>
      <c r="AM390" s="16"/>
      <c r="AN390" s="16"/>
      <c r="AO390" s="16"/>
      <c r="AP390" s="16"/>
      <c r="AQ390" s="16"/>
      <c r="BI390" s="1">
        <v>15</v>
      </c>
      <c r="BJ390" s="6">
        <f>SUM($R$5:R392)-$AB$2</f>
        <v>2.7073438000000021</v>
      </c>
      <c r="BK390" s="6">
        <f>SUM($R$5:S392)-$AB$2</f>
        <v>38.553087744000017</v>
      </c>
      <c r="BL390" s="6">
        <f>SUM($R$5:T392)-$AB$2</f>
        <v>128.16744760399996</v>
      </c>
      <c r="BM390" s="6">
        <f>SUM($R$5:U392)-$AB$2</f>
        <v>253.6275514080001</v>
      </c>
      <c r="BN390" s="6">
        <f>SUM($R$5:V392)-$AB$2</f>
        <v>432.85627112799966</v>
      </c>
      <c r="BO390" s="6">
        <f>SUM($R$5:W392)-$AB$2</f>
        <v>647.93073479199961</v>
      </c>
      <c r="BP390" s="16"/>
    </row>
    <row r="391" spans="1:68" x14ac:dyDescent="0.45">
      <c r="A391" s="1">
        <v>2008</v>
      </c>
      <c r="B391" s="1">
        <v>1</v>
      </c>
      <c r="C391" s="1">
        <v>17</v>
      </c>
      <c r="D391" s="1">
        <v>17</v>
      </c>
      <c r="E391" s="1">
        <v>14.9</v>
      </c>
      <c r="F391" s="1">
        <v>51.2</v>
      </c>
      <c r="G391" s="4"/>
      <c r="H391" s="4"/>
      <c r="Q391" s="1">
        <v>14</v>
      </c>
      <c r="R391" s="6">
        <f t="shared" si="532"/>
        <v>3.5356800000000001E-2</v>
      </c>
      <c r="S391" s="6">
        <f t="shared" si="533"/>
        <v>0.13718438399999999</v>
      </c>
      <c r="T391" s="6">
        <f t="shared" si="534"/>
        <v>0.34296095999999998</v>
      </c>
      <c r="U391" s="6">
        <f t="shared" si="535"/>
        <v>0.48014534400000003</v>
      </c>
      <c r="V391" s="6">
        <f t="shared" si="536"/>
        <v>0.68592191999999996</v>
      </c>
      <c r="W391" s="6">
        <f t="shared" si="537"/>
        <v>0.82310630400000007</v>
      </c>
      <c r="X391" s="17"/>
      <c r="Y391" s="17"/>
      <c r="Z391" s="17"/>
      <c r="AA391" s="17"/>
      <c r="AB391" s="17"/>
      <c r="AC391" s="17"/>
      <c r="AE391" s="16"/>
      <c r="AF391" s="16"/>
      <c r="AG391" s="16"/>
      <c r="AH391" s="16"/>
      <c r="AI391" s="16"/>
      <c r="AJ391" s="16"/>
      <c r="AL391" s="16"/>
      <c r="AM391" s="16"/>
      <c r="AN391" s="16"/>
      <c r="AO391" s="16"/>
      <c r="AP391" s="16"/>
      <c r="AQ391" s="16"/>
      <c r="BI391" s="1">
        <v>16</v>
      </c>
      <c r="BJ391" s="6">
        <f>SUM($R$5:R393)-$AB$2</f>
        <v>2.7294244000000027</v>
      </c>
      <c r="BK391" s="6">
        <f>SUM($R$5:S393)-$AB$2</f>
        <v>38.660841072000018</v>
      </c>
      <c r="BL391" s="6">
        <f>SUM($R$5:T393)-$AB$2</f>
        <v>128.48938275199995</v>
      </c>
      <c r="BM391" s="6">
        <f>SUM($R$5:U393)-$AB$2</f>
        <v>254.24934110400011</v>
      </c>
      <c r="BN391" s="6">
        <f>SUM($R$5:V393)-$AB$2</f>
        <v>433.90642446399966</v>
      </c>
      <c r="BO391" s="6">
        <f>SUM($R$5:W393)-$AB$2</f>
        <v>649.49492449599961</v>
      </c>
      <c r="BP391" s="16"/>
    </row>
    <row r="392" spans="1:68" x14ac:dyDescent="0.45">
      <c r="A392" s="1">
        <v>2008</v>
      </c>
      <c r="B392" s="1">
        <v>1</v>
      </c>
      <c r="C392" s="1">
        <v>17</v>
      </c>
      <c r="D392" s="1">
        <v>18</v>
      </c>
      <c r="E392" s="1">
        <v>15</v>
      </c>
      <c r="F392" s="1">
        <v>0</v>
      </c>
      <c r="G392" s="4"/>
      <c r="H392" s="4"/>
      <c r="Q392" s="1">
        <v>15</v>
      </c>
      <c r="R392" s="6">
        <f t="shared" si="532"/>
        <v>2.6128999999999999E-2</v>
      </c>
      <c r="S392" s="6">
        <f t="shared" si="533"/>
        <v>0.10138051999999999</v>
      </c>
      <c r="T392" s="6">
        <f t="shared" si="534"/>
        <v>0.25345129999999993</v>
      </c>
      <c r="U392" s="6">
        <f t="shared" si="535"/>
        <v>0.35483182000000002</v>
      </c>
      <c r="V392" s="6">
        <f t="shared" si="536"/>
        <v>0.50690259999999987</v>
      </c>
      <c r="W392" s="6">
        <f t="shared" si="537"/>
        <v>0.60828311999999995</v>
      </c>
      <c r="X392" s="17"/>
      <c r="Y392" s="17"/>
      <c r="Z392" s="17"/>
      <c r="AA392" s="17"/>
      <c r="AB392" s="17"/>
      <c r="AC392" s="17"/>
      <c r="AE392" s="16"/>
      <c r="AF392" s="16"/>
      <c r="AG392" s="16"/>
      <c r="AH392" s="16"/>
      <c r="AI392" s="16"/>
      <c r="AJ392" s="16"/>
      <c r="AL392" s="16"/>
      <c r="AM392" s="16"/>
      <c r="AN392" s="16"/>
      <c r="AO392" s="16"/>
      <c r="AP392" s="16"/>
      <c r="AQ392" s="16"/>
      <c r="BI392" s="1">
        <v>17</v>
      </c>
      <c r="BJ392" s="6">
        <f>SUM($R$5:R394)-$AB$2</f>
        <v>2.7591204000000022</v>
      </c>
      <c r="BK392" s="6">
        <f>SUM($R$5:S394)-$AB$2</f>
        <v>38.805757552000017</v>
      </c>
      <c r="BL392" s="6">
        <f>SUM($R$5:T394)-$AB$2</f>
        <v>128.92235043199997</v>
      </c>
      <c r="BM392" s="6">
        <f>SUM($R$5:U394)-$AB$2</f>
        <v>255.08558046400009</v>
      </c>
      <c r="BN392" s="6">
        <f>SUM($R$5:V394)-$AB$2</f>
        <v>435.31876622399966</v>
      </c>
      <c r="BO392" s="6">
        <f>SUM($R$5:W394)-$AB$2</f>
        <v>651.59858913599953</v>
      </c>
      <c r="BP392" s="16"/>
    </row>
    <row r="393" spans="1:68" x14ac:dyDescent="0.45">
      <c r="A393" s="1">
        <v>2008</v>
      </c>
      <c r="B393" s="1">
        <v>1</v>
      </c>
      <c r="C393" s="1">
        <v>17</v>
      </c>
      <c r="D393" s="1">
        <v>19</v>
      </c>
      <c r="E393" s="1">
        <v>15.1</v>
      </c>
      <c r="F393" s="1">
        <v>0</v>
      </c>
      <c r="G393" s="4"/>
      <c r="H393" s="4"/>
      <c r="Q393" s="1">
        <v>16</v>
      </c>
      <c r="R393" s="6">
        <f t="shared" si="532"/>
        <v>2.2080599999999995E-2</v>
      </c>
      <c r="S393" s="6">
        <f t="shared" si="533"/>
        <v>8.567272799999999E-2</v>
      </c>
      <c r="T393" s="6">
        <f t="shared" si="534"/>
        <v>0.21418181999999997</v>
      </c>
      <c r="U393" s="6">
        <f t="shared" si="535"/>
        <v>0.29985454799999994</v>
      </c>
      <c r="V393" s="6">
        <f t="shared" si="536"/>
        <v>0.42836363999999993</v>
      </c>
      <c r="W393" s="6">
        <f t="shared" si="537"/>
        <v>0.51403636799999997</v>
      </c>
      <c r="X393" s="17"/>
      <c r="Y393" s="17"/>
      <c r="Z393" s="17"/>
      <c r="AA393" s="17"/>
      <c r="AB393" s="17"/>
      <c r="AC393" s="17"/>
      <c r="AE393" s="16"/>
      <c r="AF393" s="16"/>
      <c r="AG393" s="16"/>
      <c r="AH393" s="16"/>
      <c r="AI393" s="16"/>
      <c r="AJ393" s="16"/>
      <c r="AL393" s="16"/>
      <c r="AM393" s="16"/>
      <c r="AN393" s="16"/>
      <c r="AO393" s="16"/>
      <c r="AP393" s="16"/>
      <c r="AQ393" s="16"/>
      <c r="BI393" s="1">
        <v>18</v>
      </c>
      <c r="BJ393" s="6">
        <f>SUM($R$5:R395)-$AB$2</f>
        <v>2.7591204000000022</v>
      </c>
      <c r="BK393" s="6">
        <f>SUM($R$5:S395)-$AB$2</f>
        <v>38.805757552000017</v>
      </c>
      <c r="BL393" s="6">
        <f>SUM($R$5:T395)-$AB$2</f>
        <v>128.92235043199997</v>
      </c>
      <c r="BM393" s="6">
        <f>SUM($R$5:U395)-$AB$2</f>
        <v>255.08558046400009</v>
      </c>
      <c r="BN393" s="6">
        <f>SUM($R$5:V395)-$AB$2</f>
        <v>435.31876622399966</v>
      </c>
      <c r="BO393" s="6">
        <f>SUM($R$5:W395)-$AB$2</f>
        <v>651.59858913599953</v>
      </c>
      <c r="BP393" s="16"/>
    </row>
    <row r="394" spans="1:68" x14ac:dyDescent="0.45">
      <c r="A394" s="1">
        <v>2008</v>
      </c>
      <c r="B394" s="1">
        <v>1</v>
      </c>
      <c r="C394" s="1">
        <v>17</v>
      </c>
      <c r="D394" s="1">
        <v>20</v>
      </c>
      <c r="E394" s="1">
        <v>14.9</v>
      </c>
      <c r="F394" s="1">
        <v>0</v>
      </c>
      <c r="G394" s="4"/>
      <c r="H394" s="4"/>
      <c r="Q394" s="1">
        <v>17</v>
      </c>
      <c r="R394" s="6">
        <f t="shared" si="532"/>
        <v>2.9695999999999997E-2</v>
      </c>
      <c r="S394" s="6">
        <f t="shared" si="533"/>
        <v>0.11522048</v>
      </c>
      <c r="T394" s="6">
        <f t="shared" si="534"/>
        <v>0.28805119999999995</v>
      </c>
      <c r="U394" s="6">
        <f t="shared" si="535"/>
        <v>0.40327167999999997</v>
      </c>
      <c r="V394" s="6">
        <f t="shared" si="536"/>
        <v>0.5761023999999999</v>
      </c>
      <c r="W394" s="6">
        <f t="shared" si="537"/>
        <v>0.69132287999999997</v>
      </c>
      <c r="X394" s="17"/>
      <c r="Y394" s="17"/>
      <c r="Z394" s="17"/>
      <c r="AA394" s="17"/>
      <c r="AB394" s="17"/>
      <c r="AC394" s="17"/>
      <c r="AE394" s="16"/>
      <c r="AF394" s="16"/>
      <c r="AG394" s="16"/>
      <c r="AH394" s="16"/>
      <c r="AI394" s="16"/>
      <c r="AJ394" s="16"/>
      <c r="AL394" s="16"/>
      <c r="AM394" s="16"/>
      <c r="AN394" s="16"/>
      <c r="AO394" s="16"/>
      <c r="AP394" s="16"/>
      <c r="AQ394" s="16"/>
      <c r="BI394" s="1">
        <v>19</v>
      </c>
      <c r="BJ394" s="6">
        <f>SUM($R$5:R396)-$AB$2</f>
        <v>2.7591204000000022</v>
      </c>
      <c r="BK394" s="6">
        <f>SUM($R$5:S396)-$AB$2</f>
        <v>38.805757552000017</v>
      </c>
      <c r="BL394" s="6">
        <f>SUM($R$5:T396)-$AB$2</f>
        <v>128.92235043199997</v>
      </c>
      <c r="BM394" s="6">
        <f>SUM($R$5:U396)-$AB$2</f>
        <v>255.08558046400009</v>
      </c>
      <c r="BN394" s="6">
        <f>SUM($R$5:V396)-$AB$2</f>
        <v>435.31876622399966</v>
      </c>
      <c r="BO394" s="6">
        <f>SUM($R$5:W396)-$AB$2</f>
        <v>651.59858913599953</v>
      </c>
      <c r="BP394" s="16"/>
    </row>
    <row r="395" spans="1:68" x14ac:dyDescent="0.45">
      <c r="A395" s="1">
        <v>2008</v>
      </c>
      <c r="B395" s="1">
        <v>1</v>
      </c>
      <c r="C395" s="1">
        <v>17</v>
      </c>
      <c r="D395" s="1">
        <v>21</v>
      </c>
      <c r="E395" s="1">
        <v>14.4</v>
      </c>
      <c r="F395" s="1">
        <v>0</v>
      </c>
      <c r="G395" s="4"/>
      <c r="H395" s="4"/>
      <c r="Q395" s="1">
        <v>18</v>
      </c>
      <c r="R395" s="6">
        <f t="shared" si="532"/>
        <v>0</v>
      </c>
      <c r="S395" s="6">
        <f t="shared" si="533"/>
        <v>0</v>
      </c>
      <c r="T395" s="6">
        <f t="shared" si="534"/>
        <v>0</v>
      </c>
      <c r="U395" s="6">
        <f t="shared" si="535"/>
        <v>0</v>
      </c>
      <c r="V395" s="6">
        <f t="shared" si="536"/>
        <v>0</v>
      </c>
      <c r="W395" s="6">
        <f t="shared" si="537"/>
        <v>0</v>
      </c>
      <c r="X395" s="17"/>
      <c r="Y395" s="17"/>
      <c r="Z395" s="17"/>
      <c r="AA395" s="17"/>
      <c r="AB395" s="17"/>
      <c r="AC395" s="17"/>
      <c r="AE395" s="16"/>
      <c r="AF395" s="16"/>
      <c r="AG395" s="16"/>
      <c r="AH395" s="16"/>
      <c r="AI395" s="16"/>
      <c r="AJ395" s="16"/>
      <c r="AL395" s="16"/>
      <c r="AM395" s="16"/>
      <c r="AN395" s="16"/>
      <c r="AO395" s="16"/>
      <c r="AP395" s="16"/>
      <c r="AQ395" s="16"/>
      <c r="BI395" s="1">
        <v>20</v>
      </c>
      <c r="BJ395" s="6">
        <f>SUM($R$5:R397)-$AB$2</f>
        <v>2.7591204000000022</v>
      </c>
      <c r="BK395" s="6">
        <f>SUM($R$5:S397)-$AB$2</f>
        <v>38.805757552000017</v>
      </c>
      <c r="BL395" s="6">
        <f>SUM($R$5:T397)-$AB$2</f>
        <v>128.92235043199997</v>
      </c>
      <c r="BM395" s="6">
        <f>SUM($R$5:U397)-$AB$2</f>
        <v>255.08558046400009</v>
      </c>
      <c r="BN395" s="6">
        <f>SUM($R$5:V397)-$AB$2</f>
        <v>435.31876622399966</v>
      </c>
      <c r="BO395" s="6">
        <f>SUM($R$5:W397)-$AB$2</f>
        <v>651.59858913599953</v>
      </c>
      <c r="BP395" s="16"/>
    </row>
    <row r="396" spans="1:68" x14ac:dyDescent="0.45">
      <c r="A396" s="1">
        <v>2008</v>
      </c>
      <c r="B396" s="1">
        <v>1</v>
      </c>
      <c r="C396" s="1">
        <v>17</v>
      </c>
      <c r="D396" s="1">
        <v>22</v>
      </c>
      <c r="E396" s="1">
        <v>14.3</v>
      </c>
      <c r="F396" s="1">
        <v>0</v>
      </c>
      <c r="G396" s="4"/>
      <c r="H396" s="4"/>
      <c r="Q396" s="1">
        <v>19</v>
      </c>
      <c r="R396" s="6">
        <f t="shared" si="532"/>
        <v>0</v>
      </c>
      <c r="S396" s="6">
        <f t="shared" si="533"/>
        <v>0</v>
      </c>
      <c r="T396" s="6">
        <f t="shared" si="534"/>
        <v>0</v>
      </c>
      <c r="U396" s="6">
        <f t="shared" si="535"/>
        <v>0</v>
      </c>
      <c r="V396" s="6">
        <f t="shared" si="536"/>
        <v>0</v>
      </c>
      <c r="W396" s="6">
        <f t="shared" si="537"/>
        <v>0</v>
      </c>
      <c r="X396" s="17"/>
      <c r="Y396" s="17"/>
      <c r="Z396" s="17"/>
      <c r="AA396" s="17"/>
      <c r="AB396" s="17"/>
      <c r="AC396" s="17"/>
      <c r="AE396" s="16"/>
      <c r="AF396" s="16"/>
      <c r="AG396" s="16"/>
      <c r="AH396" s="16"/>
      <c r="AI396" s="16"/>
      <c r="AJ396" s="16"/>
      <c r="AL396" s="16"/>
      <c r="AM396" s="16"/>
      <c r="AN396" s="16"/>
      <c r="AO396" s="16"/>
      <c r="AP396" s="16"/>
      <c r="AQ396" s="16"/>
      <c r="BI396" s="1">
        <v>21</v>
      </c>
      <c r="BJ396" s="6">
        <f>SUM($R$5:R398)-$AB$2</f>
        <v>2.7591204000000022</v>
      </c>
      <c r="BK396" s="6">
        <f>SUM($R$5:S398)-$AB$2</f>
        <v>38.805757552000017</v>
      </c>
      <c r="BL396" s="6">
        <f>SUM($R$5:T398)-$AB$2</f>
        <v>128.92235043199997</v>
      </c>
      <c r="BM396" s="6">
        <f>SUM($R$5:U398)-$AB$2</f>
        <v>255.08558046400009</v>
      </c>
      <c r="BN396" s="6">
        <f>SUM($R$5:V398)-$AB$2</f>
        <v>435.31876622399966</v>
      </c>
      <c r="BO396" s="6">
        <f>SUM($R$5:W398)-$AB$2</f>
        <v>651.59858913599953</v>
      </c>
      <c r="BP396" s="16"/>
    </row>
    <row r="397" spans="1:68" x14ac:dyDescent="0.45">
      <c r="A397" s="1">
        <v>2008</v>
      </c>
      <c r="B397" s="1">
        <v>1</v>
      </c>
      <c r="C397" s="1">
        <v>17</v>
      </c>
      <c r="D397" s="1">
        <v>23</v>
      </c>
      <c r="E397" s="1">
        <v>14.8</v>
      </c>
      <c r="F397" s="1">
        <v>0</v>
      </c>
      <c r="G397" s="4"/>
      <c r="H397" s="4"/>
      <c r="Q397" s="1">
        <v>20</v>
      </c>
      <c r="R397" s="6">
        <f t="shared" si="532"/>
        <v>0</v>
      </c>
      <c r="S397" s="6">
        <f t="shared" si="533"/>
        <v>0</v>
      </c>
      <c r="T397" s="6">
        <f t="shared" si="534"/>
        <v>0</v>
      </c>
      <c r="U397" s="6">
        <f t="shared" si="535"/>
        <v>0</v>
      </c>
      <c r="V397" s="6">
        <f t="shared" si="536"/>
        <v>0</v>
      </c>
      <c r="W397" s="6">
        <f t="shared" si="537"/>
        <v>0</v>
      </c>
      <c r="X397" s="17"/>
      <c r="Y397" s="17"/>
      <c r="Z397" s="17"/>
      <c r="AA397" s="17"/>
      <c r="AB397" s="17"/>
      <c r="AC397" s="17"/>
      <c r="AE397" s="16"/>
      <c r="AF397" s="16"/>
      <c r="AG397" s="16"/>
      <c r="AH397" s="16"/>
      <c r="AI397" s="16"/>
      <c r="AJ397" s="16"/>
      <c r="AL397" s="16"/>
      <c r="AM397" s="16"/>
      <c r="AN397" s="16"/>
      <c r="AO397" s="16"/>
      <c r="AP397" s="16"/>
      <c r="AQ397" s="16"/>
      <c r="BI397" s="1">
        <v>22</v>
      </c>
      <c r="BJ397" s="6">
        <f>SUM($R$5:R399)-$AB$2</f>
        <v>2.7591204000000022</v>
      </c>
      <c r="BK397" s="6">
        <f>SUM($R$5:S399)-$AB$2</f>
        <v>38.805757552000017</v>
      </c>
      <c r="BL397" s="6">
        <f>SUM($R$5:T399)-$AB$2</f>
        <v>128.92235043199997</v>
      </c>
      <c r="BM397" s="6">
        <f>SUM($R$5:U399)-$AB$2</f>
        <v>255.08558046400009</v>
      </c>
      <c r="BN397" s="6">
        <f>SUM($R$5:V399)-$AB$2</f>
        <v>435.31876622399966</v>
      </c>
      <c r="BO397" s="6">
        <f>SUM($R$5:W399)-$AB$2</f>
        <v>651.59858913599953</v>
      </c>
      <c r="BP397" s="16"/>
    </row>
    <row r="398" spans="1:68" x14ac:dyDescent="0.45">
      <c r="A398" s="1">
        <v>2008</v>
      </c>
      <c r="B398" s="1">
        <v>1</v>
      </c>
      <c r="C398" s="1">
        <v>18</v>
      </c>
      <c r="D398" s="1">
        <v>0</v>
      </c>
      <c r="E398" s="1">
        <v>14</v>
      </c>
      <c r="F398" s="1">
        <v>0</v>
      </c>
      <c r="G398" s="4"/>
      <c r="H398" s="4"/>
      <c r="Q398" s="1">
        <v>21</v>
      </c>
      <c r="R398" s="6">
        <f t="shared" si="532"/>
        <v>0</v>
      </c>
      <c r="S398" s="6">
        <f t="shared" si="533"/>
        <v>0</v>
      </c>
      <c r="T398" s="6">
        <f t="shared" si="534"/>
        <v>0</v>
      </c>
      <c r="U398" s="6">
        <f t="shared" si="535"/>
        <v>0</v>
      </c>
      <c r="V398" s="6">
        <f t="shared" si="536"/>
        <v>0</v>
      </c>
      <c r="W398" s="6">
        <f t="shared" si="537"/>
        <v>0</v>
      </c>
      <c r="X398" s="17"/>
      <c r="Y398" s="17"/>
      <c r="Z398" s="17"/>
      <c r="AA398" s="17"/>
      <c r="AB398" s="17"/>
      <c r="AC398" s="17"/>
      <c r="AE398" s="16"/>
      <c r="AF398" s="16"/>
      <c r="AG398" s="16"/>
      <c r="AH398" s="16"/>
      <c r="AI398" s="16"/>
      <c r="AJ398" s="16"/>
      <c r="AL398" s="16"/>
      <c r="AM398" s="16"/>
      <c r="AN398" s="16"/>
      <c r="AO398" s="16"/>
      <c r="AP398" s="16"/>
      <c r="AQ398" s="16"/>
      <c r="BI398" s="1">
        <v>23</v>
      </c>
      <c r="BJ398" s="6">
        <f>SUM($R$5:R400)-$AB$2</f>
        <v>2.7591204000000022</v>
      </c>
      <c r="BK398" s="6">
        <f>SUM($R$5:S400)-$AB$2</f>
        <v>38.805757552000017</v>
      </c>
      <c r="BL398" s="6">
        <f>SUM($R$5:T400)-$AB$2</f>
        <v>128.92235043199997</v>
      </c>
      <c r="BM398" s="6">
        <f>SUM($R$5:U400)-$AB$2</f>
        <v>255.08558046400009</v>
      </c>
      <c r="BN398" s="6">
        <f>SUM($R$5:V400)-$AB$2</f>
        <v>435.31876622399966</v>
      </c>
      <c r="BO398" s="6">
        <f>SUM($R$5:W400)-$AB$2</f>
        <v>651.59858913599953</v>
      </c>
      <c r="BP398" s="16"/>
    </row>
    <row r="399" spans="1:68" x14ac:dyDescent="0.45">
      <c r="A399" s="1">
        <v>2008</v>
      </c>
      <c r="B399" s="1">
        <v>1</v>
      </c>
      <c r="C399" s="1">
        <v>18</v>
      </c>
      <c r="D399" s="1">
        <v>1</v>
      </c>
      <c r="E399" s="1">
        <v>14.2</v>
      </c>
      <c r="F399" s="1">
        <v>0</v>
      </c>
      <c r="G399" s="4"/>
      <c r="H399" s="4"/>
      <c r="Q399" s="1">
        <v>22</v>
      </c>
      <c r="R399" s="6">
        <f t="shared" si="532"/>
        <v>0</v>
      </c>
      <c r="S399" s="6">
        <f t="shared" si="533"/>
        <v>0</v>
      </c>
      <c r="T399" s="6">
        <f t="shared" si="534"/>
        <v>0</v>
      </c>
      <c r="U399" s="6">
        <f t="shared" si="535"/>
        <v>0</v>
      </c>
      <c r="V399" s="6">
        <f t="shared" si="536"/>
        <v>0</v>
      </c>
      <c r="W399" s="6">
        <f t="shared" si="537"/>
        <v>0</v>
      </c>
      <c r="X399" s="17"/>
      <c r="Y399" s="17"/>
      <c r="Z399" s="17"/>
      <c r="AA399" s="17"/>
      <c r="AB399" s="17"/>
      <c r="AC399" s="17"/>
      <c r="AE399" s="16"/>
      <c r="AF399" s="16"/>
      <c r="AG399" s="16"/>
      <c r="AH399" s="16"/>
      <c r="AI399" s="16"/>
      <c r="AJ399" s="16"/>
      <c r="AL399" s="16"/>
      <c r="AM399" s="16"/>
      <c r="AN399" s="16"/>
      <c r="AO399" s="16"/>
      <c r="AP399" s="16"/>
      <c r="AQ399" s="16"/>
      <c r="BI399" s="1">
        <v>0</v>
      </c>
      <c r="BJ399" s="6">
        <f t="shared" ref="BJ399" si="538">R401-$AB$2</f>
        <v>-6.53125</v>
      </c>
      <c r="BK399" s="6">
        <f t="shared" ref="BK399" si="539">S401-$AB$2</f>
        <v>-6.53125</v>
      </c>
      <c r="BL399" s="6">
        <f t="shared" ref="BL399" si="540">T401-$AB$2</f>
        <v>-6.53125</v>
      </c>
      <c r="BM399" s="6">
        <f t="shared" ref="BM399" si="541">U401-$AB$2</f>
        <v>-6.53125</v>
      </c>
      <c r="BN399" s="6">
        <f t="shared" ref="BN399" si="542">V401-$AB$2</f>
        <v>-6.53125</v>
      </c>
      <c r="BO399" s="6">
        <f t="shared" ref="BO399" si="543">W401-$AB$2</f>
        <v>-6.53125</v>
      </c>
      <c r="BP399" s="16">
        <v>18</v>
      </c>
    </row>
    <row r="400" spans="1:68" x14ac:dyDescent="0.45">
      <c r="A400" s="1">
        <v>2008</v>
      </c>
      <c r="B400" s="1">
        <v>1</v>
      </c>
      <c r="C400" s="1">
        <v>18</v>
      </c>
      <c r="D400" s="1">
        <v>2</v>
      </c>
      <c r="E400" s="1">
        <v>14.4</v>
      </c>
      <c r="F400" s="1">
        <v>0</v>
      </c>
      <c r="G400" s="4"/>
      <c r="H400" s="4"/>
      <c r="Q400" s="1">
        <v>23</v>
      </c>
      <c r="R400" s="6">
        <f t="shared" si="532"/>
        <v>0</v>
      </c>
      <c r="S400" s="6">
        <f t="shared" si="533"/>
        <v>0</v>
      </c>
      <c r="T400" s="6">
        <f t="shared" si="534"/>
        <v>0</v>
      </c>
      <c r="U400" s="6">
        <f t="shared" si="535"/>
        <v>0</v>
      </c>
      <c r="V400" s="6">
        <f t="shared" si="536"/>
        <v>0</v>
      </c>
      <c r="W400" s="6">
        <f t="shared" si="537"/>
        <v>0</v>
      </c>
      <c r="X400" s="17"/>
      <c r="Y400" s="17"/>
      <c r="Z400" s="17"/>
      <c r="AA400" s="17"/>
      <c r="AB400" s="17"/>
      <c r="AC400" s="17"/>
      <c r="AE400" s="16"/>
      <c r="AF400" s="16"/>
      <c r="AG400" s="16"/>
      <c r="AH400" s="16"/>
      <c r="AI400" s="16"/>
      <c r="AJ400" s="16"/>
      <c r="AL400" s="16"/>
      <c r="AM400" s="16"/>
      <c r="AN400" s="16"/>
      <c r="AO400" s="16"/>
      <c r="AP400" s="16"/>
      <c r="AQ400" s="16"/>
      <c r="BI400" s="1">
        <v>1</v>
      </c>
      <c r="BJ400" s="6">
        <f>SUM($R$5:R402)-$AB$2</f>
        <v>2.7591204000000022</v>
      </c>
      <c r="BK400" s="6">
        <f>SUM($R$5:S402)-$AB$2</f>
        <v>38.805757552000017</v>
      </c>
      <c r="BL400" s="6">
        <f>SUM($R$5:T402)-$AB$2</f>
        <v>128.92235043199997</v>
      </c>
      <c r="BM400" s="6">
        <f>SUM($R$5:U402)-$AB$2</f>
        <v>255.08558046400009</v>
      </c>
      <c r="BN400" s="6">
        <f>SUM($R$5:V402)-$AB$2</f>
        <v>435.31876622399966</v>
      </c>
      <c r="BO400" s="6">
        <f>SUM($R$5:W402)-$AB$2</f>
        <v>651.59858913599953</v>
      </c>
      <c r="BP400" s="16"/>
    </row>
    <row r="401" spans="1:68" x14ac:dyDescent="0.45">
      <c r="A401" s="1">
        <v>2008</v>
      </c>
      <c r="B401" s="1">
        <v>1</v>
      </c>
      <c r="C401" s="1">
        <v>18</v>
      </c>
      <c r="D401" s="1">
        <v>3</v>
      </c>
      <c r="E401" s="1">
        <v>14.2</v>
      </c>
      <c r="F401" s="1">
        <v>0</v>
      </c>
      <c r="G401" s="4"/>
      <c r="H401" s="4"/>
      <c r="Q401" s="1">
        <v>0</v>
      </c>
      <c r="R401" s="6">
        <f t="shared" si="532"/>
        <v>0</v>
      </c>
      <c r="S401" s="6">
        <f t="shared" si="533"/>
        <v>0</v>
      </c>
      <c r="T401" s="6">
        <f t="shared" si="534"/>
        <v>0</v>
      </c>
      <c r="U401" s="6">
        <f t="shared" si="535"/>
        <v>0</v>
      </c>
      <c r="V401" s="6">
        <f t="shared" si="536"/>
        <v>0</v>
      </c>
      <c r="W401" s="6">
        <f t="shared" si="537"/>
        <v>0</v>
      </c>
      <c r="X401" s="17"/>
      <c r="Y401" s="17"/>
      <c r="Z401" s="17"/>
      <c r="AA401" s="17"/>
      <c r="AB401" s="17"/>
      <c r="AC401" s="17"/>
      <c r="AE401" s="16"/>
      <c r="AF401" s="16"/>
      <c r="AG401" s="16"/>
      <c r="AH401" s="16"/>
      <c r="AI401" s="16"/>
      <c r="AJ401" s="16"/>
      <c r="AL401" s="16"/>
      <c r="AM401" s="16"/>
      <c r="AN401" s="16"/>
      <c r="AO401" s="16"/>
      <c r="AP401" s="16"/>
      <c r="AQ401" s="16"/>
      <c r="BI401" s="1">
        <v>2</v>
      </c>
      <c r="BJ401" s="6">
        <f>SUM($R$5:R403)-$AB$2</f>
        <v>2.7591204000000022</v>
      </c>
      <c r="BK401" s="6">
        <f>SUM($R$5:S403)-$AB$2</f>
        <v>38.805757552000017</v>
      </c>
      <c r="BL401" s="6">
        <f>SUM($R$5:T403)-$AB$2</f>
        <v>128.92235043199997</v>
      </c>
      <c r="BM401" s="6">
        <f>SUM($R$5:U403)-$AB$2</f>
        <v>255.08558046400009</v>
      </c>
      <c r="BN401" s="6">
        <f>SUM($R$5:V403)-$AB$2</f>
        <v>435.31876622399966</v>
      </c>
      <c r="BO401" s="6">
        <f>SUM($R$5:W403)-$AB$2</f>
        <v>651.59858913599953</v>
      </c>
      <c r="BP401" s="16"/>
    </row>
    <row r="402" spans="1:68" x14ac:dyDescent="0.45">
      <c r="A402" s="1">
        <v>2008</v>
      </c>
      <c r="B402" s="1">
        <v>1</v>
      </c>
      <c r="C402" s="1">
        <v>18</v>
      </c>
      <c r="D402" s="1">
        <v>4</v>
      </c>
      <c r="E402" s="1">
        <v>13.7</v>
      </c>
      <c r="F402" s="1">
        <v>0</v>
      </c>
      <c r="G402" s="4"/>
      <c r="H402" s="4"/>
      <c r="Q402" s="1">
        <v>1</v>
      </c>
      <c r="R402" s="6">
        <f t="shared" si="532"/>
        <v>0</v>
      </c>
      <c r="S402" s="6">
        <f t="shared" si="533"/>
        <v>0</v>
      </c>
      <c r="T402" s="6">
        <f t="shared" si="534"/>
        <v>0</v>
      </c>
      <c r="U402" s="6">
        <f t="shared" si="535"/>
        <v>0</v>
      </c>
      <c r="V402" s="6">
        <f t="shared" si="536"/>
        <v>0</v>
      </c>
      <c r="W402" s="6">
        <f t="shared" si="537"/>
        <v>0</v>
      </c>
      <c r="X402" s="17"/>
      <c r="Y402" s="17"/>
      <c r="Z402" s="17"/>
      <c r="AA402" s="17"/>
      <c r="AB402" s="17"/>
      <c r="AC402" s="17"/>
      <c r="AE402" s="16"/>
      <c r="AF402" s="16"/>
      <c r="AG402" s="16"/>
      <c r="AH402" s="16"/>
      <c r="AI402" s="16"/>
      <c r="AJ402" s="16"/>
      <c r="AL402" s="16"/>
      <c r="AM402" s="16"/>
      <c r="AN402" s="16"/>
      <c r="AO402" s="16"/>
      <c r="AP402" s="16"/>
      <c r="AQ402" s="16"/>
      <c r="BI402" s="1">
        <v>3</v>
      </c>
      <c r="BJ402" s="6">
        <f>SUM($R$5:R404)-$AB$2</f>
        <v>2.7591204000000022</v>
      </c>
      <c r="BK402" s="6">
        <f>SUM($R$5:S404)-$AB$2</f>
        <v>38.805757552000017</v>
      </c>
      <c r="BL402" s="6">
        <f>SUM($R$5:T404)-$AB$2</f>
        <v>128.92235043199997</v>
      </c>
      <c r="BM402" s="6">
        <f>SUM($R$5:U404)-$AB$2</f>
        <v>255.08558046400009</v>
      </c>
      <c r="BN402" s="6">
        <f>SUM($R$5:V404)-$AB$2</f>
        <v>435.31876622399966</v>
      </c>
      <c r="BO402" s="6">
        <f>SUM($R$5:W404)-$AB$2</f>
        <v>651.59858913599953</v>
      </c>
      <c r="BP402" s="16"/>
    </row>
    <row r="403" spans="1:68" x14ac:dyDescent="0.45">
      <c r="A403" s="1">
        <v>2008</v>
      </c>
      <c r="B403" s="1">
        <v>1</v>
      </c>
      <c r="C403" s="1">
        <v>18</v>
      </c>
      <c r="D403" s="1">
        <v>5</v>
      </c>
      <c r="E403" s="1">
        <v>13.7</v>
      </c>
      <c r="F403" s="1">
        <v>0</v>
      </c>
      <c r="G403" s="4"/>
      <c r="H403" s="4"/>
      <c r="Q403" s="1">
        <v>2</v>
      </c>
      <c r="R403" s="6">
        <f t="shared" si="532"/>
        <v>0</v>
      </c>
      <c r="S403" s="6">
        <f t="shared" si="533"/>
        <v>0</v>
      </c>
      <c r="T403" s="6">
        <f t="shared" si="534"/>
        <v>0</v>
      </c>
      <c r="U403" s="6">
        <f t="shared" si="535"/>
        <v>0</v>
      </c>
      <c r="V403" s="6">
        <f t="shared" si="536"/>
        <v>0</v>
      </c>
      <c r="W403" s="6">
        <f t="shared" si="537"/>
        <v>0</v>
      </c>
      <c r="X403" s="17"/>
      <c r="Y403" s="17"/>
      <c r="Z403" s="17"/>
      <c r="AA403" s="17"/>
      <c r="AB403" s="17"/>
      <c r="AC403" s="17"/>
      <c r="AE403" s="16"/>
      <c r="AF403" s="16"/>
      <c r="AG403" s="16"/>
      <c r="AH403" s="16"/>
      <c r="AI403" s="16"/>
      <c r="AJ403" s="16"/>
      <c r="AL403" s="16"/>
      <c r="AM403" s="16"/>
      <c r="AN403" s="16"/>
      <c r="AO403" s="16"/>
      <c r="AP403" s="16"/>
      <c r="AQ403" s="16"/>
      <c r="BI403" s="1">
        <v>4</v>
      </c>
      <c r="BJ403" s="6">
        <f>SUM($R$5:R405)-$AB$2</f>
        <v>2.7591204000000022</v>
      </c>
      <c r="BK403" s="6">
        <f>SUM($R$5:S405)-$AB$2</f>
        <v>38.805757552000017</v>
      </c>
      <c r="BL403" s="6">
        <f>SUM($R$5:T405)-$AB$2</f>
        <v>128.92235043199997</v>
      </c>
      <c r="BM403" s="6">
        <f>SUM($R$5:U405)-$AB$2</f>
        <v>255.08558046400009</v>
      </c>
      <c r="BN403" s="6">
        <f>SUM($R$5:V405)-$AB$2</f>
        <v>435.31876622399966</v>
      </c>
      <c r="BO403" s="6">
        <f>SUM($R$5:W405)-$AB$2</f>
        <v>651.59858913599953</v>
      </c>
      <c r="BP403" s="16"/>
    </row>
    <row r="404" spans="1:68" x14ac:dyDescent="0.45">
      <c r="A404" s="1">
        <v>2008</v>
      </c>
      <c r="B404" s="1">
        <v>1</v>
      </c>
      <c r="C404" s="1">
        <v>18</v>
      </c>
      <c r="D404" s="1">
        <v>6</v>
      </c>
      <c r="E404" s="1">
        <v>13.7</v>
      </c>
      <c r="F404" s="1">
        <v>0</v>
      </c>
      <c r="G404" s="4"/>
      <c r="H404" s="4"/>
      <c r="Q404" s="1">
        <v>3</v>
      </c>
      <c r="R404" s="6">
        <f t="shared" si="532"/>
        <v>0</v>
      </c>
      <c r="S404" s="6">
        <f t="shared" si="533"/>
        <v>0</v>
      </c>
      <c r="T404" s="6">
        <f t="shared" si="534"/>
        <v>0</v>
      </c>
      <c r="U404" s="6">
        <f t="shared" si="535"/>
        <v>0</v>
      </c>
      <c r="V404" s="6">
        <f t="shared" si="536"/>
        <v>0</v>
      </c>
      <c r="W404" s="6">
        <f t="shared" si="537"/>
        <v>0</v>
      </c>
      <c r="X404" s="17"/>
      <c r="Y404" s="17"/>
      <c r="Z404" s="17"/>
      <c r="AA404" s="17"/>
      <c r="AB404" s="17"/>
      <c r="AC404" s="17"/>
      <c r="AE404" s="16"/>
      <c r="AF404" s="16"/>
      <c r="AG404" s="16"/>
      <c r="AH404" s="16"/>
      <c r="AI404" s="16"/>
      <c r="AJ404" s="16"/>
      <c r="AL404" s="16"/>
      <c r="AM404" s="16"/>
      <c r="AN404" s="16"/>
      <c r="AO404" s="16"/>
      <c r="AP404" s="16"/>
      <c r="AQ404" s="16"/>
      <c r="BI404" s="1">
        <v>5</v>
      </c>
      <c r="BJ404" s="6">
        <f>SUM($R$5:R406)-$AB$2</f>
        <v>2.7591204000000022</v>
      </c>
      <c r="BK404" s="6">
        <f>SUM($R$5:S406)-$AB$2</f>
        <v>38.805757552000017</v>
      </c>
      <c r="BL404" s="6">
        <f>SUM($R$5:T406)-$AB$2</f>
        <v>128.92235043199997</v>
      </c>
      <c r="BM404" s="6">
        <f>SUM($R$5:U406)-$AB$2</f>
        <v>255.08558046400009</v>
      </c>
      <c r="BN404" s="6">
        <f>SUM($R$5:V406)-$AB$2</f>
        <v>435.31876622399966</v>
      </c>
      <c r="BO404" s="6">
        <f>SUM($R$5:W406)-$AB$2</f>
        <v>651.59858913599953</v>
      </c>
      <c r="BP404" s="16"/>
    </row>
    <row r="405" spans="1:68" x14ac:dyDescent="0.45">
      <c r="A405" s="1">
        <v>2008</v>
      </c>
      <c r="B405" s="1">
        <v>1</v>
      </c>
      <c r="C405" s="1">
        <v>18</v>
      </c>
      <c r="D405" s="1">
        <v>7</v>
      </c>
      <c r="E405" s="1">
        <v>13</v>
      </c>
      <c r="F405" s="1">
        <v>0</v>
      </c>
      <c r="G405" s="4"/>
      <c r="H405" s="4"/>
      <c r="Q405" s="1">
        <v>4</v>
      </c>
      <c r="R405" s="6">
        <f t="shared" si="532"/>
        <v>0</v>
      </c>
      <c r="S405" s="6">
        <f t="shared" si="533"/>
        <v>0</v>
      </c>
      <c r="T405" s="6">
        <f t="shared" si="534"/>
        <v>0</v>
      </c>
      <c r="U405" s="6">
        <f t="shared" si="535"/>
        <v>0</v>
      </c>
      <c r="V405" s="6">
        <f t="shared" si="536"/>
        <v>0</v>
      </c>
      <c r="W405" s="6">
        <f t="shared" si="537"/>
        <v>0</v>
      </c>
      <c r="X405" s="17"/>
      <c r="Y405" s="17"/>
      <c r="Z405" s="17"/>
      <c r="AA405" s="17"/>
      <c r="AB405" s="17"/>
      <c r="AC405" s="17"/>
      <c r="AE405" s="16"/>
      <c r="AF405" s="16"/>
      <c r="AG405" s="16"/>
      <c r="AH405" s="16"/>
      <c r="AI405" s="16"/>
      <c r="AJ405" s="16"/>
      <c r="AL405" s="16"/>
      <c r="AM405" s="16"/>
      <c r="AN405" s="16"/>
      <c r="AO405" s="16"/>
      <c r="AP405" s="16"/>
      <c r="AQ405" s="16"/>
      <c r="BI405" s="1">
        <v>6</v>
      </c>
      <c r="BJ405" s="6">
        <f>SUM($R$5:R407)-$AB$2</f>
        <v>2.7591204000000022</v>
      </c>
      <c r="BK405" s="6">
        <f>SUM($R$5:S407)-$AB$2</f>
        <v>38.805757552000017</v>
      </c>
      <c r="BL405" s="6">
        <f>SUM($R$5:T407)-$AB$2</f>
        <v>128.92235043199997</v>
      </c>
      <c r="BM405" s="6">
        <f>SUM($R$5:U407)-$AB$2</f>
        <v>255.08558046400009</v>
      </c>
      <c r="BN405" s="6">
        <f>SUM($R$5:V407)-$AB$2</f>
        <v>435.31876622399966</v>
      </c>
      <c r="BO405" s="6">
        <f>SUM($R$5:W407)-$AB$2</f>
        <v>651.59858913599953</v>
      </c>
      <c r="BP405" s="16"/>
    </row>
    <row r="406" spans="1:68" x14ac:dyDescent="0.45">
      <c r="A406" s="1">
        <v>2008</v>
      </c>
      <c r="B406" s="1">
        <v>1</v>
      </c>
      <c r="C406" s="1">
        <v>18</v>
      </c>
      <c r="D406" s="1">
        <v>8</v>
      </c>
      <c r="E406" s="1">
        <v>12</v>
      </c>
      <c r="F406" s="1">
        <v>0</v>
      </c>
      <c r="G406" s="4"/>
      <c r="H406" s="4"/>
      <c r="Q406" s="1">
        <v>5</v>
      </c>
      <c r="R406" s="6">
        <f t="shared" si="532"/>
        <v>0</v>
      </c>
      <c r="S406" s="6">
        <f t="shared" si="533"/>
        <v>0</v>
      </c>
      <c r="T406" s="6">
        <f t="shared" si="534"/>
        <v>0</v>
      </c>
      <c r="U406" s="6">
        <f t="shared" si="535"/>
        <v>0</v>
      </c>
      <c r="V406" s="6">
        <f t="shared" si="536"/>
        <v>0</v>
      </c>
      <c r="W406" s="6">
        <f t="shared" si="537"/>
        <v>0</v>
      </c>
      <c r="X406" s="17"/>
      <c r="Y406" s="17"/>
      <c r="Z406" s="17"/>
      <c r="AA406" s="17"/>
      <c r="AB406" s="17"/>
      <c r="AC406" s="17"/>
      <c r="AE406" s="16"/>
      <c r="AF406" s="16"/>
      <c r="AG406" s="16"/>
      <c r="AH406" s="16"/>
      <c r="AI406" s="16"/>
      <c r="AJ406" s="16"/>
      <c r="AL406" s="16"/>
      <c r="AM406" s="16"/>
      <c r="AN406" s="16"/>
      <c r="AO406" s="16"/>
      <c r="AP406" s="16"/>
      <c r="AQ406" s="16"/>
      <c r="BI406" s="1">
        <v>7</v>
      </c>
      <c r="BJ406" s="6">
        <f>SUM($R$5:R408)-$AB$2</f>
        <v>2.7591204000000022</v>
      </c>
      <c r="BK406" s="6">
        <f>SUM($R$5:S408)-$AB$2</f>
        <v>38.805757552000017</v>
      </c>
      <c r="BL406" s="6">
        <f>SUM($R$5:T408)-$AB$2</f>
        <v>128.92235043199997</v>
      </c>
      <c r="BM406" s="6">
        <f>SUM($R$5:U408)-$AB$2</f>
        <v>255.08558046400009</v>
      </c>
      <c r="BN406" s="6">
        <f>SUM($R$5:V408)-$AB$2</f>
        <v>435.31876622399966</v>
      </c>
      <c r="BO406" s="6">
        <f>SUM($R$5:W408)-$AB$2</f>
        <v>651.59858913599953</v>
      </c>
      <c r="BP406" s="16"/>
    </row>
    <row r="407" spans="1:68" x14ac:dyDescent="0.45">
      <c r="A407" s="1">
        <v>2008</v>
      </c>
      <c r="B407" s="1">
        <v>1</v>
      </c>
      <c r="C407" s="1">
        <v>18</v>
      </c>
      <c r="D407" s="1">
        <v>9</v>
      </c>
      <c r="E407" s="1">
        <v>11.3</v>
      </c>
      <c r="F407" s="1">
        <v>3.74</v>
      </c>
      <c r="G407" s="4"/>
      <c r="H407" s="4"/>
      <c r="Q407" s="1">
        <v>6</v>
      </c>
      <c r="R407" s="6">
        <f t="shared" si="532"/>
        <v>0</v>
      </c>
      <c r="S407" s="6">
        <f t="shared" si="533"/>
        <v>0</v>
      </c>
      <c r="T407" s="6">
        <f t="shared" si="534"/>
        <v>0</v>
      </c>
      <c r="U407" s="6">
        <f t="shared" si="535"/>
        <v>0</v>
      </c>
      <c r="V407" s="6">
        <f t="shared" si="536"/>
        <v>0</v>
      </c>
      <c r="W407" s="6">
        <f t="shared" si="537"/>
        <v>0</v>
      </c>
      <c r="X407" s="17"/>
      <c r="Y407" s="17"/>
      <c r="Z407" s="17"/>
      <c r="AA407" s="17"/>
      <c r="AB407" s="17"/>
      <c r="AC407" s="17"/>
      <c r="AE407" s="16"/>
      <c r="AF407" s="16"/>
      <c r="AG407" s="16"/>
      <c r="AH407" s="16"/>
      <c r="AI407" s="16"/>
      <c r="AJ407" s="16"/>
      <c r="AL407" s="16"/>
      <c r="AM407" s="16"/>
      <c r="AN407" s="16"/>
      <c r="AO407" s="16"/>
      <c r="AP407" s="16"/>
      <c r="AQ407" s="16"/>
      <c r="BI407" s="1">
        <v>8</v>
      </c>
      <c r="BJ407" s="6">
        <f>SUM($R$5:R409)-$AB$2</f>
        <v>2.7591204000000022</v>
      </c>
      <c r="BK407" s="6">
        <f>SUM($R$5:S409)-$AB$2</f>
        <v>38.805757552000017</v>
      </c>
      <c r="BL407" s="6">
        <f>SUM($R$5:T409)-$AB$2</f>
        <v>128.92235043199997</v>
      </c>
      <c r="BM407" s="6">
        <f>SUM($R$5:U409)-$AB$2</f>
        <v>255.08558046400009</v>
      </c>
      <c r="BN407" s="6">
        <f>SUM($R$5:V409)-$AB$2</f>
        <v>435.31876622399966</v>
      </c>
      <c r="BO407" s="6">
        <f>SUM($R$5:W409)-$AB$2</f>
        <v>651.59858913599953</v>
      </c>
      <c r="BP407" s="16"/>
    </row>
    <row r="408" spans="1:68" x14ac:dyDescent="0.45">
      <c r="A408" s="1">
        <v>2008</v>
      </c>
      <c r="B408" s="1">
        <v>1</v>
      </c>
      <c r="C408" s="1">
        <v>18</v>
      </c>
      <c r="D408" s="1">
        <v>10</v>
      </c>
      <c r="E408" s="1">
        <v>11.1</v>
      </c>
      <c r="F408" s="1">
        <v>22.35</v>
      </c>
      <c r="G408" s="4"/>
      <c r="H408" s="4"/>
      <c r="Q408" s="1">
        <v>7</v>
      </c>
      <c r="R408" s="6">
        <f t="shared" si="532"/>
        <v>0</v>
      </c>
      <c r="S408" s="6">
        <f t="shared" si="533"/>
        <v>0</v>
      </c>
      <c r="T408" s="6">
        <f t="shared" si="534"/>
        <v>0</v>
      </c>
      <c r="U408" s="6">
        <f t="shared" si="535"/>
        <v>0</v>
      </c>
      <c r="V408" s="6">
        <f t="shared" si="536"/>
        <v>0</v>
      </c>
      <c r="W408" s="6">
        <f t="shared" si="537"/>
        <v>0</v>
      </c>
      <c r="X408" s="17"/>
      <c r="Y408" s="17"/>
      <c r="Z408" s="17"/>
      <c r="AA408" s="17"/>
      <c r="AB408" s="17"/>
      <c r="AC408" s="17"/>
      <c r="AE408" s="16"/>
      <c r="AF408" s="16"/>
      <c r="AG408" s="16"/>
      <c r="AH408" s="16"/>
      <c r="AI408" s="16"/>
      <c r="AJ408" s="16"/>
      <c r="AL408" s="16"/>
      <c r="AM408" s="16"/>
      <c r="AN408" s="16"/>
      <c r="AO408" s="16"/>
      <c r="AP408" s="16"/>
      <c r="AQ408" s="16"/>
      <c r="BI408" s="1">
        <v>9</v>
      </c>
      <c r="BJ408" s="6">
        <f>SUM($R$5:R410)-$AB$2</f>
        <v>2.7612896000000031</v>
      </c>
      <c r="BK408" s="6">
        <f>SUM($R$5:S410)-$AB$2</f>
        <v>38.816343248000017</v>
      </c>
      <c r="BL408" s="6">
        <f>SUM($R$5:T410)-$AB$2</f>
        <v>128.95397736799995</v>
      </c>
      <c r="BM408" s="6">
        <f>SUM($R$5:U410)-$AB$2</f>
        <v>255.14666513600008</v>
      </c>
      <c r="BN408" s="6">
        <f>SUM($R$5:V410)-$AB$2</f>
        <v>435.42193337599963</v>
      </c>
      <c r="BO408" s="6">
        <f>SUM($R$5:W410)-$AB$2</f>
        <v>651.75225526399959</v>
      </c>
      <c r="BP408" s="16"/>
    </row>
    <row r="409" spans="1:68" x14ac:dyDescent="0.45">
      <c r="A409" s="1">
        <v>2008</v>
      </c>
      <c r="B409" s="1">
        <v>1</v>
      </c>
      <c r="C409" s="1">
        <v>18</v>
      </c>
      <c r="D409" s="1">
        <v>11</v>
      </c>
      <c r="E409" s="1">
        <v>11.3</v>
      </c>
      <c r="F409" s="1">
        <v>102.07</v>
      </c>
      <c r="G409" s="4"/>
      <c r="H409" s="4"/>
      <c r="Q409" s="1">
        <v>8</v>
      </c>
      <c r="R409" s="6">
        <f t="shared" si="532"/>
        <v>0</v>
      </c>
      <c r="S409" s="6">
        <f t="shared" si="533"/>
        <v>0</v>
      </c>
      <c r="T409" s="6">
        <f t="shared" si="534"/>
        <v>0</v>
      </c>
      <c r="U409" s="6">
        <f t="shared" si="535"/>
        <v>0</v>
      </c>
      <c r="V409" s="6">
        <f t="shared" si="536"/>
        <v>0</v>
      </c>
      <c r="W409" s="6">
        <f t="shared" si="537"/>
        <v>0</v>
      </c>
      <c r="X409" s="17"/>
      <c r="Y409" s="17"/>
      <c r="Z409" s="17"/>
      <c r="AA409" s="17"/>
      <c r="AB409" s="17"/>
      <c r="AC409" s="17"/>
      <c r="AE409" s="16"/>
      <c r="AF409" s="16"/>
      <c r="AG409" s="16"/>
      <c r="AH409" s="16"/>
      <c r="AI409" s="16"/>
      <c r="AJ409" s="16"/>
      <c r="AL409" s="16"/>
      <c r="AM409" s="16"/>
      <c r="AN409" s="16"/>
      <c r="AO409" s="16"/>
      <c r="AP409" s="16"/>
      <c r="AQ409" s="16"/>
      <c r="BI409" s="1">
        <v>10</v>
      </c>
      <c r="BJ409" s="6">
        <f>SUM($R$5:R411)-$AB$2</f>
        <v>2.7742526000000023</v>
      </c>
      <c r="BK409" s="6">
        <f>SUM($R$5:S411)-$AB$2</f>
        <v>38.879602688000013</v>
      </c>
      <c r="BL409" s="6">
        <f>SUM($R$5:T411)-$AB$2</f>
        <v>129.14297790799998</v>
      </c>
      <c r="BM409" s="6">
        <f>SUM($R$5:U411)-$AB$2</f>
        <v>255.51170321600011</v>
      </c>
      <c r="BN409" s="6">
        <f>SUM($R$5:V411)-$AB$2</f>
        <v>436.03845365599966</v>
      </c>
      <c r="BO409" s="6">
        <f>SUM($R$5:W411)-$AB$2</f>
        <v>652.67055418399968</v>
      </c>
      <c r="BP409" s="16"/>
    </row>
    <row r="410" spans="1:68" x14ac:dyDescent="0.45">
      <c r="A410" s="1">
        <v>2008</v>
      </c>
      <c r="B410" s="1">
        <v>1</v>
      </c>
      <c r="C410" s="1">
        <v>18</v>
      </c>
      <c r="D410" s="1">
        <v>12</v>
      </c>
      <c r="E410" s="1">
        <v>8.9</v>
      </c>
      <c r="F410" s="1">
        <v>117.81</v>
      </c>
      <c r="G410" s="4"/>
      <c r="H410" s="4"/>
      <c r="Q410" s="1">
        <v>9</v>
      </c>
      <c r="R410" s="6">
        <f t="shared" si="532"/>
        <v>2.1692E-3</v>
      </c>
      <c r="S410" s="6">
        <f t="shared" si="533"/>
        <v>8.4164960000000007E-3</v>
      </c>
      <c r="T410" s="6">
        <f t="shared" si="534"/>
        <v>2.1041239999999999E-2</v>
      </c>
      <c r="U410" s="6">
        <f t="shared" si="535"/>
        <v>2.9457736000000002E-2</v>
      </c>
      <c r="V410" s="6">
        <f t="shared" si="536"/>
        <v>4.2082479999999998E-2</v>
      </c>
      <c r="W410" s="6">
        <f t="shared" si="537"/>
        <v>5.0498976000000008E-2</v>
      </c>
      <c r="X410" s="17"/>
      <c r="Y410" s="17"/>
      <c r="Z410" s="17"/>
      <c r="AA410" s="17"/>
      <c r="AB410" s="17"/>
      <c r="AC410" s="17"/>
      <c r="AE410" s="16"/>
      <c r="AF410" s="16"/>
      <c r="AG410" s="16"/>
      <c r="AH410" s="16"/>
      <c r="AI410" s="16"/>
      <c r="AJ410" s="16"/>
      <c r="AL410" s="16"/>
      <c r="AM410" s="16"/>
      <c r="AN410" s="16"/>
      <c r="AO410" s="16"/>
      <c r="AP410" s="16"/>
      <c r="AQ410" s="16"/>
      <c r="BI410" s="1">
        <v>11</v>
      </c>
      <c r="BJ410" s="6">
        <f>SUM($R$5:R412)-$AB$2</f>
        <v>2.8334532000000028</v>
      </c>
      <c r="BK410" s="6">
        <f>SUM($R$5:S412)-$AB$2</f>
        <v>39.168501616000007</v>
      </c>
      <c r="BL410" s="6">
        <f>SUM($R$5:T412)-$AB$2</f>
        <v>130.00612265599997</v>
      </c>
      <c r="BM410" s="6">
        <f>SUM($R$5:U412)-$AB$2</f>
        <v>257.17879211200011</v>
      </c>
      <c r="BN410" s="6">
        <f>SUM($R$5:V412)-$AB$2</f>
        <v>438.85403419199963</v>
      </c>
      <c r="BO410" s="6">
        <f>SUM($R$5:W412)-$AB$2</f>
        <v>656.86432468799978</v>
      </c>
      <c r="BP410" s="16"/>
    </row>
    <row r="411" spans="1:68" x14ac:dyDescent="0.45">
      <c r="A411" s="1">
        <v>2008</v>
      </c>
      <c r="B411" s="1">
        <v>1</v>
      </c>
      <c r="C411" s="1">
        <v>18</v>
      </c>
      <c r="D411" s="1">
        <v>13</v>
      </c>
      <c r="E411" s="1">
        <v>10.1</v>
      </c>
      <c r="F411" s="1">
        <v>244.48</v>
      </c>
      <c r="G411" s="4"/>
      <c r="H411" s="4"/>
      <c r="Q411" s="1">
        <v>10</v>
      </c>
      <c r="R411" s="6">
        <f t="shared" si="532"/>
        <v>1.2962999999999999E-2</v>
      </c>
      <c r="S411" s="6">
        <f t="shared" si="533"/>
        <v>5.0296439999999998E-2</v>
      </c>
      <c r="T411" s="6">
        <f t="shared" si="534"/>
        <v>0.12574109999999999</v>
      </c>
      <c r="U411" s="6">
        <f t="shared" si="535"/>
        <v>0.17603753999999999</v>
      </c>
      <c r="V411" s="6">
        <f t="shared" si="536"/>
        <v>0.25148219999999999</v>
      </c>
      <c r="W411" s="6">
        <f t="shared" si="537"/>
        <v>0.30177863999999999</v>
      </c>
      <c r="X411" s="17"/>
      <c r="Y411" s="17"/>
      <c r="Z411" s="17"/>
      <c r="AA411" s="17"/>
      <c r="AB411" s="17"/>
      <c r="AC411" s="17"/>
      <c r="AE411" s="16"/>
      <c r="AF411" s="16"/>
      <c r="AG411" s="16"/>
      <c r="AH411" s="16"/>
      <c r="AI411" s="16"/>
      <c r="AJ411" s="16"/>
      <c r="AL411" s="16"/>
      <c r="AM411" s="16"/>
      <c r="AN411" s="16"/>
      <c r="AO411" s="16"/>
      <c r="AP411" s="16"/>
      <c r="AQ411" s="16"/>
      <c r="BI411" s="1">
        <v>12</v>
      </c>
      <c r="BJ411" s="6">
        <f t="shared" ref="BJ411" si="544">R413-$AB$2</f>
        <v>-6.4629202000000001</v>
      </c>
      <c r="BK411" s="6">
        <f t="shared" ref="BK411" si="545">S413-$AB$2</f>
        <v>-6.2661303759999996</v>
      </c>
      <c r="BL411" s="6">
        <f t="shared" ref="BL411" si="546">T413-$AB$2</f>
        <v>-5.8684509400000007</v>
      </c>
      <c r="BM411" s="6">
        <f t="shared" ref="BM411" si="547">U413-$AB$2</f>
        <v>-5.6033313160000002</v>
      </c>
      <c r="BN411" s="6">
        <f t="shared" ref="BN411" si="548">V413-$AB$2</f>
        <v>-5.2056518800000005</v>
      </c>
      <c r="BO411" s="6">
        <f t="shared" ref="BO411" si="549">W413-$AB$2</f>
        <v>-4.940532256</v>
      </c>
      <c r="BP411" s="16"/>
    </row>
    <row r="412" spans="1:68" x14ac:dyDescent="0.45">
      <c r="A412" s="1">
        <v>2008</v>
      </c>
      <c r="B412" s="1">
        <v>1</v>
      </c>
      <c r="C412" s="1">
        <v>18</v>
      </c>
      <c r="D412" s="1">
        <v>14</v>
      </c>
      <c r="E412" s="1">
        <v>11.9</v>
      </c>
      <c r="F412" s="1">
        <v>378.25</v>
      </c>
      <c r="G412" s="4"/>
      <c r="H412" s="4"/>
      <c r="Q412" s="1">
        <v>11</v>
      </c>
      <c r="R412" s="6">
        <f t="shared" si="532"/>
        <v>5.9200599999999992E-2</v>
      </c>
      <c r="S412" s="6">
        <f t="shared" si="533"/>
        <v>0.22969832799999998</v>
      </c>
      <c r="T412" s="6">
        <f t="shared" si="534"/>
        <v>0.57424581999999991</v>
      </c>
      <c r="U412" s="6">
        <f t="shared" si="535"/>
        <v>0.80394414799999991</v>
      </c>
      <c r="V412" s="6">
        <f t="shared" si="536"/>
        <v>1.1484916399999998</v>
      </c>
      <c r="W412" s="6">
        <f t="shared" si="537"/>
        <v>1.3781899679999998</v>
      </c>
      <c r="X412" s="17"/>
      <c r="Y412" s="17"/>
      <c r="Z412" s="17"/>
      <c r="AA412" s="17"/>
      <c r="AB412" s="17"/>
      <c r="AC412" s="17"/>
      <c r="AE412" s="16"/>
      <c r="AF412" s="16"/>
      <c r="AG412" s="16"/>
      <c r="AH412" s="16"/>
      <c r="AI412" s="16"/>
      <c r="AJ412" s="16"/>
      <c r="AL412" s="16"/>
      <c r="AM412" s="16"/>
      <c r="AN412" s="16"/>
      <c r="AO412" s="16"/>
      <c r="AP412" s="16"/>
      <c r="AQ412" s="16"/>
      <c r="BI412" s="1">
        <v>13</v>
      </c>
      <c r="BJ412" s="6">
        <f>SUM($R$5:R414)-$AB$2</f>
        <v>3.0435814000000043</v>
      </c>
      <c r="BK412" s="6">
        <f>SUM($R$5:S414)-$AB$2</f>
        <v>40.193927232000007</v>
      </c>
      <c r="BL412" s="6">
        <f>SUM($R$5:T414)-$AB$2</f>
        <v>133.06979181199995</v>
      </c>
      <c r="BM412" s="6">
        <f>SUM($R$5:U414)-$AB$2</f>
        <v>263.09600222400019</v>
      </c>
      <c r="BN412" s="6">
        <f>SUM($R$5:V414)-$AB$2</f>
        <v>448.8477313839997</v>
      </c>
      <c r="BO412" s="6">
        <f>SUM($R$5:W414)-$AB$2</f>
        <v>671.74980637599992</v>
      </c>
      <c r="BP412" s="16"/>
    </row>
    <row r="413" spans="1:68" x14ac:dyDescent="0.45">
      <c r="A413" s="1">
        <v>2008</v>
      </c>
      <c r="B413" s="1">
        <v>1</v>
      </c>
      <c r="C413" s="1">
        <v>18</v>
      </c>
      <c r="D413" s="1">
        <v>15</v>
      </c>
      <c r="E413" s="1">
        <v>13.2</v>
      </c>
      <c r="F413" s="1">
        <v>352.01</v>
      </c>
      <c r="G413" s="4"/>
      <c r="H413" s="4"/>
      <c r="Q413" s="1">
        <v>12</v>
      </c>
      <c r="R413" s="6">
        <f t="shared" si="532"/>
        <v>6.8329799999999996E-2</v>
      </c>
      <c r="S413" s="6">
        <f t="shared" si="533"/>
        <v>0.265119624</v>
      </c>
      <c r="T413" s="6">
        <f t="shared" si="534"/>
        <v>0.66279905999999977</v>
      </c>
      <c r="U413" s="6">
        <f t="shared" si="535"/>
        <v>0.92791868399999988</v>
      </c>
      <c r="V413" s="6">
        <f t="shared" si="536"/>
        <v>1.3255981199999995</v>
      </c>
      <c r="W413" s="6">
        <f t="shared" si="537"/>
        <v>1.5907177439999998</v>
      </c>
      <c r="X413" s="17">
        <f t="shared" ref="X413" si="550">SUM(R413:R437)-$AB$2</f>
        <v>-4.9606215999999996</v>
      </c>
      <c r="Y413" s="17">
        <f t="shared" ref="Y413" si="551">SUM(S413:S437)-$AB$2</f>
        <v>-0.4372118080000007</v>
      </c>
      <c r="Z413" s="17">
        <f t="shared" ref="Z413" si="552">SUM(T413:T437)-$AB$2</f>
        <v>8.7038454799999982</v>
      </c>
      <c r="AA413" s="17">
        <f t="shared" ref="AA413" si="553">SUM(U413:U437)-$AB$2</f>
        <v>14.797883672000001</v>
      </c>
      <c r="AB413" s="17">
        <f t="shared" ref="AB413" si="554">SUM(V413:V437)-$AB$2</f>
        <v>23.938940959999996</v>
      </c>
      <c r="AC413" s="17">
        <f t="shared" ref="AC413" si="555">SUM(W413:W437)-$AB$2</f>
        <v>30.032979152000003</v>
      </c>
      <c r="AE413" s="16">
        <f t="shared" ref="AE413" si="556">IF(X413&gt;0,1,0)</f>
        <v>0</v>
      </c>
      <c r="AF413" s="16">
        <f t="shared" ref="AF413" si="557">IF(Y413&gt;0,1,0)</f>
        <v>0</v>
      </c>
      <c r="AG413" s="16">
        <f t="shared" ref="AG413" si="558">IF(Z413&gt;0,1,0)</f>
        <v>1</v>
      </c>
      <c r="AH413" s="16">
        <f t="shared" ref="AH413" si="559">IF(AA413&gt;0,1,0)</f>
        <v>1</v>
      </c>
      <c r="AI413" s="16">
        <f t="shared" ref="AI413" si="560">IF(AB413&gt;0,1,0)</f>
        <v>1</v>
      </c>
      <c r="AJ413" s="16">
        <f t="shared" ref="AJ413" si="561">IF(AC413&gt;0,1,0)</f>
        <v>1</v>
      </c>
      <c r="AL413" s="16">
        <f t="shared" ref="AL413" si="562">IF(X413&lt;0,ABS(X413*$AP$1),0)</f>
        <v>0</v>
      </c>
      <c r="AM413" s="16">
        <f t="shared" ref="AM413" si="563">IF(Y413&lt;0,ABS(Y413*$AP$1),0)</f>
        <v>0</v>
      </c>
      <c r="AN413" s="16">
        <f t="shared" ref="AN413" si="564">IF(Z413&lt;0,ABS(Z413*$AP$1),0)</f>
        <v>0</v>
      </c>
      <c r="AO413" s="16">
        <f t="shared" ref="AO413" si="565">IF(AA413&lt;0,ABS(AA413*$AP$1),0)</f>
        <v>0</v>
      </c>
      <c r="AP413" s="16">
        <f t="shared" ref="AP413" si="566">IF(AB413&lt;0,ABS(AB413*$AP$1),0)</f>
        <v>0</v>
      </c>
      <c r="AQ413" s="16">
        <f t="shared" ref="AQ413" si="567">IF(AC413&lt;0,ABS(AC413*$AP$1),0)</f>
        <v>0</v>
      </c>
      <c r="BI413" s="1">
        <v>14</v>
      </c>
      <c r="BJ413" s="6">
        <f>SUM($R$5:R415)-$AB$2</f>
        <v>3.2629664000000052</v>
      </c>
      <c r="BK413" s="6">
        <f>SUM($R$5:S415)-$AB$2</f>
        <v>41.264526032000006</v>
      </c>
      <c r="BL413" s="6">
        <f>SUM($R$5:T415)-$AB$2</f>
        <v>136.26842511199996</v>
      </c>
      <c r="BM413" s="6">
        <f>SUM($R$5:U415)-$AB$2</f>
        <v>269.27388382400017</v>
      </c>
      <c r="BN413" s="6">
        <f>SUM($R$5:V415)-$AB$2</f>
        <v>459.2816819839997</v>
      </c>
      <c r="BO413" s="6">
        <f>SUM($R$5:W415)-$AB$2</f>
        <v>687.29103977599993</v>
      </c>
      <c r="BP413" s="16"/>
    </row>
    <row r="414" spans="1:68" x14ac:dyDescent="0.45">
      <c r="A414" s="1">
        <v>2008</v>
      </c>
      <c r="B414" s="1">
        <v>1</v>
      </c>
      <c r="C414" s="1">
        <v>18</v>
      </c>
      <c r="D414" s="1">
        <v>16</v>
      </c>
      <c r="E414" s="1">
        <v>13.6</v>
      </c>
      <c r="F414" s="1">
        <v>237.21</v>
      </c>
      <c r="G414" s="4"/>
      <c r="H414" s="4"/>
      <c r="Q414" s="1">
        <v>13</v>
      </c>
      <c r="R414" s="6">
        <f t="shared" si="532"/>
        <v>0.14179839999999999</v>
      </c>
      <c r="S414" s="6">
        <f t="shared" si="533"/>
        <v>0.55017779199999994</v>
      </c>
      <c r="T414" s="6">
        <f t="shared" si="534"/>
        <v>1.3754444799999996</v>
      </c>
      <c r="U414" s="6">
        <f t="shared" si="535"/>
        <v>1.9256222719999998</v>
      </c>
      <c r="V414" s="6">
        <f t="shared" si="536"/>
        <v>2.7508889599999993</v>
      </c>
      <c r="W414" s="6">
        <f t="shared" si="537"/>
        <v>3.3010667519999997</v>
      </c>
      <c r="X414" s="17"/>
      <c r="Y414" s="17"/>
      <c r="Z414" s="17"/>
      <c r="AA414" s="17"/>
      <c r="AB414" s="17"/>
      <c r="AC414" s="17"/>
      <c r="AE414" s="16"/>
      <c r="AF414" s="16"/>
      <c r="AG414" s="16"/>
      <c r="AH414" s="16"/>
      <c r="AI414" s="16"/>
      <c r="AJ414" s="16"/>
      <c r="AL414" s="16"/>
      <c r="AM414" s="16"/>
      <c r="AN414" s="16"/>
      <c r="AO414" s="16"/>
      <c r="AP414" s="16"/>
      <c r="AQ414" s="16"/>
      <c r="BI414" s="1">
        <v>15</v>
      </c>
      <c r="BJ414" s="6">
        <f>SUM($R$5:R416)-$AB$2</f>
        <v>3.4671322000000053</v>
      </c>
      <c r="BK414" s="6">
        <f>SUM($R$5:S416)-$AB$2</f>
        <v>42.260855136000004</v>
      </c>
      <c r="BL414" s="6">
        <f>SUM($R$5:T416)-$AB$2</f>
        <v>139.24516247599996</v>
      </c>
      <c r="BM414" s="6">
        <f>SUM($R$5:U416)-$AB$2</f>
        <v>275.02319275200011</v>
      </c>
      <c r="BN414" s="6">
        <f>SUM($R$5:V416)-$AB$2</f>
        <v>468.99180743199963</v>
      </c>
      <c r="BO414" s="6">
        <f>SUM($R$5:W416)-$AB$2</f>
        <v>701.75414504800005</v>
      </c>
      <c r="BP414" s="16"/>
    </row>
    <row r="415" spans="1:68" x14ac:dyDescent="0.45">
      <c r="A415" s="1">
        <v>2008</v>
      </c>
      <c r="B415" s="1">
        <v>1</v>
      </c>
      <c r="C415" s="1">
        <v>18</v>
      </c>
      <c r="D415" s="1">
        <v>17</v>
      </c>
      <c r="E415" s="1">
        <v>12.7</v>
      </c>
      <c r="F415" s="1">
        <v>63.81</v>
      </c>
      <c r="G415" s="4"/>
      <c r="H415" s="4"/>
      <c r="Q415" s="1">
        <v>14</v>
      </c>
      <c r="R415" s="6">
        <f t="shared" si="532"/>
        <v>0.219385</v>
      </c>
      <c r="S415" s="6">
        <f t="shared" si="533"/>
        <v>0.85121380000000002</v>
      </c>
      <c r="T415" s="6">
        <f t="shared" si="534"/>
        <v>2.1280344999999996</v>
      </c>
      <c r="U415" s="6">
        <f t="shared" si="535"/>
        <v>2.9792482999999996</v>
      </c>
      <c r="V415" s="6">
        <f t="shared" si="536"/>
        <v>4.2560689999999992</v>
      </c>
      <c r="W415" s="6">
        <f t="shared" si="537"/>
        <v>5.1072828000000001</v>
      </c>
      <c r="X415" s="17"/>
      <c r="Y415" s="17"/>
      <c r="Z415" s="17"/>
      <c r="AA415" s="17"/>
      <c r="AB415" s="17"/>
      <c r="AC415" s="17"/>
      <c r="AE415" s="16"/>
      <c r="AF415" s="16"/>
      <c r="AG415" s="16"/>
      <c r="AH415" s="16"/>
      <c r="AI415" s="16"/>
      <c r="AJ415" s="16"/>
      <c r="AL415" s="16"/>
      <c r="AM415" s="16"/>
      <c r="AN415" s="16"/>
      <c r="AO415" s="16"/>
      <c r="AP415" s="16"/>
      <c r="AQ415" s="16"/>
      <c r="BI415" s="1">
        <v>16</v>
      </c>
      <c r="BJ415" s="6">
        <f>SUM($R$5:R417)-$AB$2</f>
        <v>3.6047140000000049</v>
      </c>
      <c r="BK415" s="6">
        <f>SUM($R$5:S417)-$AB$2</f>
        <v>42.932254320000006</v>
      </c>
      <c r="BL415" s="6">
        <f>SUM($R$5:T417)-$AB$2</f>
        <v>141.25110511999995</v>
      </c>
      <c r="BM415" s="6">
        <f>SUM($R$5:U417)-$AB$2</f>
        <v>278.89749624000012</v>
      </c>
      <c r="BN415" s="6">
        <f>SUM($R$5:V417)-$AB$2</f>
        <v>475.53519783999963</v>
      </c>
      <c r="BO415" s="6">
        <f>SUM($R$5:W417)-$AB$2</f>
        <v>711.50043976000006</v>
      </c>
      <c r="BP415" s="16"/>
    </row>
    <row r="416" spans="1:68" x14ac:dyDescent="0.45">
      <c r="A416" s="1">
        <v>2008</v>
      </c>
      <c r="B416" s="1">
        <v>1</v>
      </c>
      <c r="C416" s="1">
        <v>18</v>
      </c>
      <c r="D416" s="1">
        <v>18</v>
      </c>
      <c r="E416" s="1">
        <v>12.2</v>
      </c>
      <c r="F416" s="1">
        <v>0</v>
      </c>
      <c r="G416" s="4"/>
      <c r="H416" s="4"/>
      <c r="Q416" s="1">
        <v>15</v>
      </c>
      <c r="R416" s="6">
        <f t="shared" si="532"/>
        <v>0.20416579999999998</v>
      </c>
      <c r="S416" s="6">
        <f t="shared" si="533"/>
        <v>0.7921633039999999</v>
      </c>
      <c r="T416" s="6">
        <f t="shared" si="534"/>
        <v>1.9804082599999997</v>
      </c>
      <c r="U416" s="6">
        <f t="shared" si="535"/>
        <v>2.7725715639999997</v>
      </c>
      <c r="V416" s="6">
        <f t="shared" si="536"/>
        <v>3.9608165199999994</v>
      </c>
      <c r="W416" s="6">
        <f t="shared" si="537"/>
        <v>4.7529798239999996</v>
      </c>
      <c r="X416" s="17"/>
      <c r="Y416" s="17"/>
      <c r="Z416" s="17"/>
      <c r="AA416" s="17"/>
      <c r="AB416" s="17"/>
      <c r="AC416" s="17"/>
      <c r="AE416" s="16"/>
      <c r="AF416" s="16"/>
      <c r="AG416" s="16"/>
      <c r="AH416" s="16"/>
      <c r="AI416" s="16"/>
      <c r="AJ416" s="16"/>
      <c r="AL416" s="16"/>
      <c r="AM416" s="16"/>
      <c r="AN416" s="16"/>
      <c r="AO416" s="16"/>
      <c r="AP416" s="16"/>
      <c r="AQ416" s="16"/>
      <c r="BI416" s="1">
        <v>17</v>
      </c>
      <c r="BJ416" s="6">
        <f>SUM($R$5:R418)-$AB$2</f>
        <v>3.6417238000000047</v>
      </c>
      <c r="BK416" s="6">
        <f>SUM($R$5:S418)-$AB$2</f>
        <v>43.112862144000005</v>
      </c>
      <c r="BL416" s="6">
        <f>SUM($R$5:T418)-$AB$2</f>
        <v>141.79070800399995</v>
      </c>
      <c r="BM416" s="6">
        <f>SUM($R$5:U418)-$AB$2</f>
        <v>279.93969220800017</v>
      </c>
      <c r="BN416" s="6">
        <f>SUM($R$5:V418)-$AB$2</f>
        <v>477.29538392799969</v>
      </c>
      <c r="BO416" s="6">
        <f>SUM($R$5:W418)-$AB$2</f>
        <v>714.12221399199996</v>
      </c>
      <c r="BP416" s="16"/>
    </row>
    <row r="417" spans="1:68" x14ac:dyDescent="0.45">
      <c r="A417" s="1">
        <v>2008</v>
      </c>
      <c r="B417" s="1">
        <v>1</v>
      </c>
      <c r="C417" s="1">
        <v>18</v>
      </c>
      <c r="D417" s="1">
        <v>19</v>
      </c>
      <c r="E417" s="1">
        <v>12.4</v>
      </c>
      <c r="F417" s="1">
        <v>0</v>
      </c>
      <c r="G417" s="4"/>
      <c r="H417" s="4"/>
      <c r="Q417" s="1">
        <v>16</v>
      </c>
      <c r="R417" s="6">
        <f t="shared" si="532"/>
        <v>0.13758179999999998</v>
      </c>
      <c r="S417" s="6">
        <f t="shared" si="533"/>
        <v>0.53381738399999989</v>
      </c>
      <c r="T417" s="6">
        <f t="shared" si="534"/>
        <v>1.3345434599999999</v>
      </c>
      <c r="U417" s="6">
        <f t="shared" si="535"/>
        <v>1.8683608439999999</v>
      </c>
      <c r="V417" s="6">
        <f t="shared" si="536"/>
        <v>2.6690869199999998</v>
      </c>
      <c r="W417" s="6">
        <f t="shared" si="537"/>
        <v>3.2029043039999996</v>
      </c>
      <c r="X417" s="17"/>
      <c r="Y417" s="17"/>
      <c r="Z417" s="17"/>
      <c r="AA417" s="17"/>
      <c r="AB417" s="17"/>
      <c r="AC417" s="17"/>
      <c r="AE417" s="16"/>
      <c r="AF417" s="16"/>
      <c r="AG417" s="16"/>
      <c r="AH417" s="16"/>
      <c r="AI417" s="16"/>
      <c r="AJ417" s="16"/>
      <c r="AL417" s="16"/>
      <c r="AM417" s="16"/>
      <c r="AN417" s="16"/>
      <c r="AO417" s="16"/>
      <c r="AP417" s="16"/>
      <c r="AQ417" s="16"/>
      <c r="BI417" s="1">
        <v>18</v>
      </c>
      <c r="BJ417" s="6">
        <f>SUM($R$5:R419)-$AB$2</f>
        <v>3.6417238000000047</v>
      </c>
      <c r="BK417" s="6">
        <f>SUM($R$5:S419)-$AB$2</f>
        <v>43.112862144000005</v>
      </c>
      <c r="BL417" s="6">
        <f>SUM($R$5:T419)-$AB$2</f>
        <v>141.79070800399995</v>
      </c>
      <c r="BM417" s="6">
        <f>SUM($R$5:U419)-$AB$2</f>
        <v>279.93969220800017</v>
      </c>
      <c r="BN417" s="6">
        <f>SUM($R$5:V419)-$AB$2</f>
        <v>477.29538392799969</v>
      </c>
      <c r="BO417" s="6">
        <f>SUM($R$5:W419)-$AB$2</f>
        <v>714.12221399199996</v>
      </c>
      <c r="BP417" s="16"/>
    </row>
    <row r="418" spans="1:68" x14ac:dyDescent="0.45">
      <c r="A418" s="1">
        <v>2008</v>
      </c>
      <c r="B418" s="1">
        <v>1</v>
      </c>
      <c r="C418" s="1">
        <v>18</v>
      </c>
      <c r="D418" s="1">
        <v>20</v>
      </c>
      <c r="E418" s="1">
        <v>12.2</v>
      </c>
      <c r="F418" s="1">
        <v>0</v>
      </c>
      <c r="G418" s="4"/>
      <c r="H418" s="4"/>
      <c r="Q418" s="1">
        <v>17</v>
      </c>
      <c r="R418" s="6">
        <f t="shared" si="532"/>
        <v>3.7009799999999995E-2</v>
      </c>
      <c r="S418" s="6">
        <f t="shared" si="533"/>
        <v>0.14359802399999999</v>
      </c>
      <c r="T418" s="6">
        <f t="shared" si="534"/>
        <v>0.35899505999999998</v>
      </c>
      <c r="U418" s="6">
        <f t="shared" si="535"/>
        <v>0.50259308400000002</v>
      </c>
      <c r="V418" s="6">
        <f t="shared" si="536"/>
        <v>0.71799011999999995</v>
      </c>
      <c r="W418" s="6">
        <f t="shared" si="537"/>
        <v>0.86158814400000006</v>
      </c>
      <c r="X418" s="17"/>
      <c r="Y418" s="17"/>
      <c r="Z418" s="17"/>
      <c r="AA418" s="17"/>
      <c r="AB418" s="17"/>
      <c r="AC418" s="17"/>
      <c r="AE418" s="16"/>
      <c r="AF418" s="16"/>
      <c r="AG418" s="16"/>
      <c r="AH418" s="16"/>
      <c r="AI418" s="16"/>
      <c r="AJ418" s="16"/>
      <c r="AL418" s="16"/>
      <c r="AM418" s="16"/>
      <c r="AN418" s="16"/>
      <c r="AO418" s="16"/>
      <c r="AP418" s="16"/>
      <c r="AQ418" s="16"/>
      <c r="BI418" s="1">
        <v>19</v>
      </c>
      <c r="BJ418" s="6">
        <f>SUM($R$5:R420)-$AB$2</f>
        <v>3.6417238000000047</v>
      </c>
      <c r="BK418" s="6">
        <f>SUM($R$5:S420)-$AB$2</f>
        <v>43.112862144000005</v>
      </c>
      <c r="BL418" s="6">
        <f>SUM($R$5:T420)-$AB$2</f>
        <v>141.79070800399995</v>
      </c>
      <c r="BM418" s="6">
        <f>SUM($R$5:U420)-$AB$2</f>
        <v>279.93969220800017</v>
      </c>
      <c r="BN418" s="6">
        <f>SUM($R$5:V420)-$AB$2</f>
        <v>477.29538392799969</v>
      </c>
      <c r="BO418" s="6">
        <f>SUM($R$5:W420)-$AB$2</f>
        <v>714.12221399199996</v>
      </c>
      <c r="BP418" s="16"/>
    </row>
    <row r="419" spans="1:68" x14ac:dyDescent="0.45">
      <c r="A419" s="1">
        <v>2008</v>
      </c>
      <c r="B419" s="1">
        <v>1</v>
      </c>
      <c r="C419" s="1">
        <v>18</v>
      </c>
      <c r="D419" s="1">
        <v>21</v>
      </c>
      <c r="E419" s="1">
        <v>12.4</v>
      </c>
      <c r="F419" s="1">
        <v>0</v>
      </c>
      <c r="G419" s="4"/>
      <c r="H419" s="4"/>
      <c r="Q419" s="1">
        <v>18</v>
      </c>
      <c r="R419" s="6">
        <f t="shared" si="532"/>
        <v>0</v>
      </c>
      <c r="S419" s="6">
        <f t="shared" si="533"/>
        <v>0</v>
      </c>
      <c r="T419" s="6">
        <f t="shared" si="534"/>
        <v>0</v>
      </c>
      <c r="U419" s="6">
        <f t="shared" si="535"/>
        <v>0</v>
      </c>
      <c r="V419" s="6">
        <f t="shared" si="536"/>
        <v>0</v>
      </c>
      <c r="W419" s="6">
        <f t="shared" si="537"/>
        <v>0</v>
      </c>
      <c r="X419" s="17"/>
      <c r="Y419" s="17"/>
      <c r="Z419" s="17"/>
      <c r="AA419" s="17"/>
      <c r="AB419" s="17"/>
      <c r="AC419" s="17"/>
      <c r="AE419" s="16"/>
      <c r="AF419" s="16"/>
      <c r="AG419" s="16"/>
      <c r="AH419" s="16"/>
      <c r="AI419" s="16"/>
      <c r="AJ419" s="16"/>
      <c r="AL419" s="16"/>
      <c r="AM419" s="16"/>
      <c r="AN419" s="16"/>
      <c r="AO419" s="16"/>
      <c r="AP419" s="16"/>
      <c r="AQ419" s="16"/>
      <c r="BI419" s="1">
        <v>20</v>
      </c>
      <c r="BJ419" s="6">
        <f>SUM($R$5:R421)-$AB$2</f>
        <v>3.6417238000000047</v>
      </c>
      <c r="BK419" s="6">
        <f>SUM($R$5:S421)-$AB$2</f>
        <v>43.112862144000005</v>
      </c>
      <c r="BL419" s="6">
        <f>SUM($R$5:T421)-$AB$2</f>
        <v>141.79070800399995</v>
      </c>
      <c r="BM419" s="6">
        <f>SUM($R$5:U421)-$AB$2</f>
        <v>279.93969220800017</v>
      </c>
      <c r="BN419" s="6">
        <f>SUM($R$5:V421)-$AB$2</f>
        <v>477.29538392799969</v>
      </c>
      <c r="BO419" s="6">
        <f>SUM($R$5:W421)-$AB$2</f>
        <v>714.12221399199996</v>
      </c>
      <c r="BP419" s="16"/>
    </row>
    <row r="420" spans="1:68" x14ac:dyDescent="0.45">
      <c r="A420" s="1">
        <v>2008</v>
      </c>
      <c r="B420" s="1">
        <v>1</v>
      </c>
      <c r="C420" s="1">
        <v>18</v>
      </c>
      <c r="D420" s="1">
        <v>22</v>
      </c>
      <c r="E420" s="1">
        <v>12.4</v>
      </c>
      <c r="F420" s="1">
        <v>0</v>
      </c>
      <c r="G420" s="4"/>
      <c r="H420" s="4"/>
      <c r="Q420" s="1">
        <v>19</v>
      </c>
      <c r="R420" s="6">
        <f t="shared" si="532"/>
        <v>0</v>
      </c>
      <c r="S420" s="6">
        <f t="shared" si="533"/>
        <v>0</v>
      </c>
      <c r="T420" s="6">
        <f t="shared" si="534"/>
        <v>0</v>
      </c>
      <c r="U420" s="6">
        <f t="shared" si="535"/>
        <v>0</v>
      </c>
      <c r="V420" s="6">
        <f t="shared" si="536"/>
        <v>0</v>
      </c>
      <c r="W420" s="6">
        <f t="shared" si="537"/>
        <v>0</v>
      </c>
      <c r="X420" s="17"/>
      <c r="Y420" s="17"/>
      <c r="Z420" s="17"/>
      <c r="AA420" s="17"/>
      <c r="AB420" s="17"/>
      <c r="AC420" s="17"/>
      <c r="AE420" s="16"/>
      <c r="AF420" s="16"/>
      <c r="AG420" s="16"/>
      <c r="AH420" s="16"/>
      <c r="AI420" s="16"/>
      <c r="AJ420" s="16"/>
      <c r="AL420" s="16"/>
      <c r="AM420" s="16"/>
      <c r="AN420" s="16"/>
      <c r="AO420" s="16"/>
      <c r="AP420" s="16"/>
      <c r="AQ420" s="16"/>
      <c r="BI420" s="1">
        <v>21</v>
      </c>
      <c r="BJ420" s="6">
        <f>SUM($R$5:R422)-$AB$2</f>
        <v>3.6417238000000047</v>
      </c>
      <c r="BK420" s="6">
        <f>SUM($R$5:S422)-$AB$2</f>
        <v>43.112862144000005</v>
      </c>
      <c r="BL420" s="6">
        <f>SUM($R$5:T422)-$AB$2</f>
        <v>141.79070800399995</v>
      </c>
      <c r="BM420" s="6">
        <f>SUM($R$5:U422)-$AB$2</f>
        <v>279.93969220800017</v>
      </c>
      <c r="BN420" s="6">
        <f>SUM($R$5:V422)-$AB$2</f>
        <v>477.29538392799969</v>
      </c>
      <c r="BO420" s="6">
        <f>SUM($R$5:W422)-$AB$2</f>
        <v>714.12221399199996</v>
      </c>
      <c r="BP420" s="16"/>
    </row>
    <row r="421" spans="1:68" x14ac:dyDescent="0.45">
      <c r="A421" s="1">
        <v>2008</v>
      </c>
      <c r="B421" s="1">
        <v>1</v>
      </c>
      <c r="C421" s="1">
        <v>18</v>
      </c>
      <c r="D421" s="1">
        <v>23</v>
      </c>
      <c r="E421" s="1">
        <v>12.2</v>
      </c>
      <c r="F421" s="1">
        <v>0</v>
      </c>
      <c r="G421" s="4"/>
      <c r="H421" s="4"/>
      <c r="Q421" s="1">
        <v>20</v>
      </c>
      <c r="R421" s="6">
        <f t="shared" si="532"/>
        <v>0</v>
      </c>
      <c r="S421" s="6">
        <f t="shared" si="533"/>
        <v>0</v>
      </c>
      <c r="T421" s="6">
        <f t="shared" si="534"/>
        <v>0</v>
      </c>
      <c r="U421" s="6">
        <f t="shared" si="535"/>
        <v>0</v>
      </c>
      <c r="V421" s="6">
        <f t="shared" si="536"/>
        <v>0</v>
      </c>
      <c r="W421" s="6">
        <f t="shared" si="537"/>
        <v>0</v>
      </c>
      <c r="X421" s="17"/>
      <c r="Y421" s="17"/>
      <c r="Z421" s="17"/>
      <c r="AA421" s="17"/>
      <c r="AB421" s="17"/>
      <c r="AC421" s="17"/>
      <c r="AE421" s="16"/>
      <c r="AF421" s="16"/>
      <c r="AG421" s="16"/>
      <c r="AH421" s="16"/>
      <c r="AI421" s="16"/>
      <c r="AJ421" s="16"/>
      <c r="AL421" s="16"/>
      <c r="AM421" s="16"/>
      <c r="AN421" s="16"/>
      <c r="AO421" s="16"/>
      <c r="AP421" s="16"/>
      <c r="AQ421" s="16"/>
      <c r="BI421" s="1">
        <v>22</v>
      </c>
      <c r="BJ421" s="6">
        <f>SUM($R$5:R423)-$AB$2</f>
        <v>3.6417238000000047</v>
      </c>
      <c r="BK421" s="6">
        <f>SUM($R$5:S423)-$AB$2</f>
        <v>43.112862144000005</v>
      </c>
      <c r="BL421" s="6">
        <f>SUM($R$5:T423)-$AB$2</f>
        <v>141.79070800399995</v>
      </c>
      <c r="BM421" s="6">
        <f>SUM($R$5:U423)-$AB$2</f>
        <v>279.93969220800017</v>
      </c>
      <c r="BN421" s="6">
        <f>SUM($R$5:V423)-$AB$2</f>
        <v>477.29538392799969</v>
      </c>
      <c r="BO421" s="6">
        <f>SUM($R$5:W423)-$AB$2</f>
        <v>714.12221399199996</v>
      </c>
      <c r="BP421" s="16"/>
    </row>
    <row r="422" spans="1:68" x14ac:dyDescent="0.45">
      <c r="A422" s="1">
        <v>2008</v>
      </c>
      <c r="B422" s="1">
        <v>1</v>
      </c>
      <c r="C422" s="1">
        <v>19</v>
      </c>
      <c r="D422" s="1">
        <v>0</v>
      </c>
      <c r="E422" s="1">
        <v>12.3</v>
      </c>
      <c r="F422" s="1">
        <v>0</v>
      </c>
      <c r="G422" s="4"/>
      <c r="H422" s="4"/>
      <c r="Q422" s="1">
        <v>21</v>
      </c>
      <c r="R422" s="6">
        <f t="shared" si="532"/>
        <v>0</v>
      </c>
      <c r="S422" s="6">
        <f t="shared" si="533"/>
        <v>0</v>
      </c>
      <c r="T422" s="6">
        <f t="shared" si="534"/>
        <v>0</v>
      </c>
      <c r="U422" s="6">
        <f t="shared" si="535"/>
        <v>0</v>
      </c>
      <c r="V422" s="6">
        <f t="shared" si="536"/>
        <v>0</v>
      </c>
      <c r="W422" s="6">
        <f t="shared" si="537"/>
        <v>0</v>
      </c>
      <c r="X422" s="17"/>
      <c r="Y422" s="17"/>
      <c r="Z422" s="17"/>
      <c r="AA422" s="17"/>
      <c r="AB422" s="17"/>
      <c r="AC422" s="17"/>
      <c r="AE422" s="16"/>
      <c r="AF422" s="16"/>
      <c r="AG422" s="16"/>
      <c r="AH422" s="16"/>
      <c r="AI422" s="16"/>
      <c r="AJ422" s="16"/>
      <c r="AL422" s="16"/>
      <c r="AM422" s="16"/>
      <c r="AN422" s="16"/>
      <c r="AO422" s="16"/>
      <c r="AP422" s="16"/>
      <c r="AQ422" s="16"/>
      <c r="BI422" s="1">
        <v>23</v>
      </c>
      <c r="BJ422" s="6">
        <f>SUM($R$5:R424)-$AB$2</f>
        <v>3.6417238000000047</v>
      </c>
      <c r="BK422" s="6">
        <f>SUM($R$5:S424)-$AB$2</f>
        <v>43.112862144000005</v>
      </c>
      <c r="BL422" s="6">
        <f>SUM($R$5:T424)-$AB$2</f>
        <v>141.79070800399995</v>
      </c>
      <c r="BM422" s="6">
        <f>SUM($R$5:U424)-$AB$2</f>
        <v>279.93969220800017</v>
      </c>
      <c r="BN422" s="6">
        <f>SUM($R$5:V424)-$AB$2</f>
        <v>477.29538392799969</v>
      </c>
      <c r="BO422" s="6">
        <f>SUM($R$5:W424)-$AB$2</f>
        <v>714.12221399199996</v>
      </c>
      <c r="BP422" s="16"/>
    </row>
    <row r="423" spans="1:68" x14ac:dyDescent="0.45">
      <c r="A423" s="1">
        <v>2008</v>
      </c>
      <c r="B423" s="1">
        <v>1</v>
      </c>
      <c r="C423" s="1">
        <v>19</v>
      </c>
      <c r="D423" s="1">
        <v>1</v>
      </c>
      <c r="E423" s="1">
        <v>12.3</v>
      </c>
      <c r="F423" s="1">
        <v>0</v>
      </c>
      <c r="G423" s="4"/>
      <c r="H423" s="4"/>
      <c r="Q423" s="1">
        <v>22</v>
      </c>
      <c r="R423" s="6">
        <f t="shared" si="532"/>
        <v>0</v>
      </c>
      <c r="S423" s="6">
        <f t="shared" si="533"/>
        <v>0</v>
      </c>
      <c r="T423" s="6">
        <f t="shared" si="534"/>
        <v>0</v>
      </c>
      <c r="U423" s="6">
        <f t="shared" si="535"/>
        <v>0</v>
      </c>
      <c r="V423" s="6">
        <f t="shared" si="536"/>
        <v>0</v>
      </c>
      <c r="W423" s="6">
        <f t="shared" si="537"/>
        <v>0</v>
      </c>
      <c r="X423" s="17"/>
      <c r="Y423" s="17"/>
      <c r="Z423" s="17"/>
      <c r="AA423" s="17"/>
      <c r="AB423" s="17"/>
      <c r="AC423" s="17"/>
      <c r="AE423" s="16"/>
      <c r="AF423" s="16"/>
      <c r="AG423" s="16"/>
      <c r="AH423" s="16"/>
      <c r="AI423" s="16"/>
      <c r="AJ423" s="16"/>
      <c r="AL423" s="16"/>
      <c r="AM423" s="16"/>
      <c r="AN423" s="16"/>
      <c r="AO423" s="16"/>
      <c r="AP423" s="16"/>
      <c r="AQ423" s="16"/>
      <c r="BI423" s="1">
        <v>0</v>
      </c>
      <c r="BJ423" s="6">
        <f t="shared" ref="BJ423" si="568">R425-$AB$2</f>
        <v>-6.53125</v>
      </c>
      <c r="BK423" s="6">
        <f t="shared" ref="BK423" si="569">S425-$AB$2</f>
        <v>-6.53125</v>
      </c>
      <c r="BL423" s="6">
        <f t="shared" ref="BL423" si="570">T425-$AB$2</f>
        <v>-6.53125</v>
      </c>
      <c r="BM423" s="6">
        <f t="shared" ref="BM423" si="571">U425-$AB$2</f>
        <v>-6.53125</v>
      </c>
      <c r="BN423" s="6">
        <f t="shared" ref="BN423" si="572">V425-$AB$2</f>
        <v>-6.53125</v>
      </c>
      <c r="BO423" s="6">
        <f t="shared" ref="BO423" si="573">W425-$AB$2</f>
        <v>-6.53125</v>
      </c>
      <c r="BP423" s="16">
        <v>19</v>
      </c>
    </row>
    <row r="424" spans="1:68" x14ac:dyDescent="0.45">
      <c r="A424" s="1">
        <v>2008</v>
      </c>
      <c r="B424" s="1">
        <v>1</v>
      </c>
      <c r="C424" s="1">
        <v>19</v>
      </c>
      <c r="D424" s="1">
        <v>2</v>
      </c>
      <c r="E424" s="1">
        <v>12.1</v>
      </c>
      <c r="F424" s="1">
        <v>0</v>
      </c>
      <c r="G424" s="4"/>
      <c r="H424" s="4"/>
      <c r="Q424" s="1">
        <v>23</v>
      </c>
      <c r="R424" s="6">
        <f t="shared" si="532"/>
        <v>0</v>
      </c>
      <c r="S424" s="6">
        <f t="shared" si="533"/>
        <v>0</v>
      </c>
      <c r="T424" s="6">
        <f t="shared" si="534"/>
        <v>0</v>
      </c>
      <c r="U424" s="6">
        <f t="shared" si="535"/>
        <v>0</v>
      </c>
      <c r="V424" s="6">
        <f t="shared" si="536"/>
        <v>0</v>
      </c>
      <c r="W424" s="6">
        <f t="shared" si="537"/>
        <v>0</v>
      </c>
      <c r="X424" s="17"/>
      <c r="Y424" s="17"/>
      <c r="Z424" s="17"/>
      <c r="AA424" s="17"/>
      <c r="AB424" s="17"/>
      <c r="AC424" s="17"/>
      <c r="AE424" s="16"/>
      <c r="AF424" s="16"/>
      <c r="AG424" s="16"/>
      <c r="AH424" s="16"/>
      <c r="AI424" s="16"/>
      <c r="AJ424" s="16"/>
      <c r="AL424" s="16"/>
      <c r="AM424" s="16"/>
      <c r="AN424" s="16"/>
      <c r="AO424" s="16"/>
      <c r="AP424" s="16"/>
      <c r="AQ424" s="16"/>
      <c r="BI424" s="1">
        <v>1</v>
      </c>
      <c r="BJ424" s="6">
        <f>SUM($R$5:R426)-$AB$2</f>
        <v>3.6417238000000047</v>
      </c>
      <c r="BK424" s="6">
        <f>SUM($R$5:S426)-$AB$2</f>
        <v>43.112862144000005</v>
      </c>
      <c r="BL424" s="6">
        <f>SUM($R$5:T426)-$AB$2</f>
        <v>141.79070800399995</v>
      </c>
      <c r="BM424" s="6">
        <f>SUM($R$5:U426)-$AB$2</f>
        <v>279.93969220800017</v>
      </c>
      <c r="BN424" s="6">
        <f>SUM($R$5:V426)-$AB$2</f>
        <v>477.29538392799969</v>
      </c>
      <c r="BO424" s="6">
        <f>SUM($R$5:W426)-$AB$2</f>
        <v>714.12221399199996</v>
      </c>
      <c r="BP424" s="16"/>
    </row>
    <row r="425" spans="1:68" x14ac:dyDescent="0.45">
      <c r="A425" s="1">
        <v>2008</v>
      </c>
      <c r="B425" s="1">
        <v>1</v>
      </c>
      <c r="C425" s="1">
        <v>19</v>
      </c>
      <c r="D425" s="1">
        <v>3</v>
      </c>
      <c r="E425" s="1">
        <v>11.7</v>
      </c>
      <c r="F425" s="1">
        <v>0</v>
      </c>
      <c r="G425" s="4"/>
      <c r="H425" s="4"/>
      <c r="Q425" s="1">
        <v>0</v>
      </c>
      <c r="R425" s="6">
        <f t="shared" si="532"/>
        <v>0</v>
      </c>
      <c r="S425" s="6">
        <f t="shared" si="533"/>
        <v>0</v>
      </c>
      <c r="T425" s="6">
        <f t="shared" si="534"/>
        <v>0</v>
      </c>
      <c r="U425" s="6">
        <f t="shared" si="535"/>
        <v>0</v>
      </c>
      <c r="V425" s="6">
        <f t="shared" si="536"/>
        <v>0</v>
      </c>
      <c r="W425" s="6">
        <f t="shared" si="537"/>
        <v>0</v>
      </c>
      <c r="X425" s="17"/>
      <c r="Y425" s="17"/>
      <c r="Z425" s="17"/>
      <c r="AA425" s="17"/>
      <c r="AB425" s="17"/>
      <c r="AC425" s="17"/>
      <c r="AE425" s="16"/>
      <c r="AF425" s="16"/>
      <c r="AG425" s="16"/>
      <c r="AH425" s="16"/>
      <c r="AI425" s="16"/>
      <c r="AJ425" s="16"/>
      <c r="AL425" s="16"/>
      <c r="AM425" s="16"/>
      <c r="AN425" s="16"/>
      <c r="AO425" s="16"/>
      <c r="AP425" s="16"/>
      <c r="AQ425" s="16"/>
      <c r="BI425" s="1">
        <v>2</v>
      </c>
      <c r="BJ425" s="6">
        <f>SUM($R$5:R427)-$AB$2</f>
        <v>3.6417238000000047</v>
      </c>
      <c r="BK425" s="6">
        <f>SUM($R$5:S427)-$AB$2</f>
        <v>43.112862144000005</v>
      </c>
      <c r="BL425" s="6">
        <f>SUM($R$5:T427)-$AB$2</f>
        <v>141.79070800399995</v>
      </c>
      <c r="BM425" s="6">
        <f>SUM($R$5:U427)-$AB$2</f>
        <v>279.93969220800017</v>
      </c>
      <c r="BN425" s="6">
        <f>SUM($R$5:V427)-$AB$2</f>
        <v>477.29538392799969</v>
      </c>
      <c r="BO425" s="6">
        <f>SUM($R$5:W427)-$AB$2</f>
        <v>714.12221399199996</v>
      </c>
      <c r="BP425" s="16"/>
    </row>
    <row r="426" spans="1:68" x14ac:dyDescent="0.45">
      <c r="A426" s="1">
        <v>2008</v>
      </c>
      <c r="B426" s="1">
        <v>1</v>
      </c>
      <c r="C426" s="1">
        <v>19</v>
      </c>
      <c r="D426" s="1">
        <v>4</v>
      </c>
      <c r="E426" s="1">
        <v>11.4</v>
      </c>
      <c r="F426" s="1">
        <v>0</v>
      </c>
      <c r="G426" s="4"/>
      <c r="H426" s="4"/>
      <c r="Q426" s="1">
        <v>1</v>
      </c>
      <c r="R426" s="6">
        <f t="shared" si="532"/>
        <v>0</v>
      </c>
      <c r="S426" s="6">
        <f t="shared" si="533"/>
        <v>0</v>
      </c>
      <c r="T426" s="6">
        <f t="shared" si="534"/>
        <v>0</v>
      </c>
      <c r="U426" s="6">
        <f t="shared" si="535"/>
        <v>0</v>
      </c>
      <c r="V426" s="6">
        <f t="shared" si="536"/>
        <v>0</v>
      </c>
      <c r="W426" s="6">
        <f t="shared" si="537"/>
        <v>0</v>
      </c>
      <c r="X426" s="17"/>
      <c r="Y426" s="17"/>
      <c r="Z426" s="17"/>
      <c r="AA426" s="17"/>
      <c r="AB426" s="17"/>
      <c r="AC426" s="17"/>
      <c r="AE426" s="16"/>
      <c r="AF426" s="16"/>
      <c r="AG426" s="16"/>
      <c r="AH426" s="16"/>
      <c r="AI426" s="16"/>
      <c r="AJ426" s="16"/>
      <c r="AL426" s="16"/>
      <c r="AM426" s="16"/>
      <c r="AN426" s="16"/>
      <c r="AO426" s="16"/>
      <c r="AP426" s="16"/>
      <c r="AQ426" s="16"/>
      <c r="BI426" s="1">
        <v>3</v>
      </c>
      <c r="BJ426" s="6">
        <f>SUM($R$5:R428)-$AB$2</f>
        <v>3.6417238000000047</v>
      </c>
      <c r="BK426" s="6">
        <f>SUM($R$5:S428)-$AB$2</f>
        <v>43.112862144000005</v>
      </c>
      <c r="BL426" s="6">
        <f>SUM($R$5:T428)-$AB$2</f>
        <v>141.79070800399995</v>
      </c>
      <c r="BM426" s="6">
        <f>SUM($R$5:U428)-$AB$2</f>
        <v>279.93969220800017</v>
      </c>
      <c r="BN426" s="6">
        <f>SUM($R$5:V428)-$AB$2</f>
        <v>477.29538392799969</v>
      </c>
      <c r="BO426" s="6">
        <f>SUM($R$5:W428)-$AB$2</f>
        <v>714.12221399199996</v>
      </c>
      <c r="BP426" s="16"/>
    </row>
    <row r="427" spans="1:68" x14ac:dyDescent="0.45">
      <c r="A427" s="1">
        <v>2008</v>
      </c>
      <c r="B427" s="1">
        <v>1</v>
      </c>
      <c r="C427" s="1">
        <v>19</v>
      </c>
      <c r="D427" s="1">
        <v>5</v>
      </c>
      <c r="E427" s="1">
        <v>11</v>
      </c>
      <c r="F427" s="1">
        <v>0</v>
      </c>
      <c r="G427" s="4"/>
      <c r="H427" s="4"/>
      <c r="Q427" s="1">
        <v>2</v>
      </c>
      <c r="R427" s="6">
        <f t="shared" si="532"/>
        <v>0</v>
      </c>
      <c r="S427" s="6">
        <f t="shared" si="533"/>
        <v>0</v>
      </c>
      <c r="T427" s="6">
        <f t="shared" si="534"/>
        <v>0</v>
      </c>
      <c r="U427" s="6">
        <f t="shared" si="535"/>
        <v>0</v>
      </c>
      <c r="V427" s="6">
        <f t="shared" si="536"/>
        <v>0</v>
      </c>
      <c r="W427" s="6">
        <f t="shared" si="537"/>
        <v>0</v>
      </c>
      <c r="X427" s="17"/>
      <c r="Y427" s="17"/>
      <c r="Z427" s="17"/>
      <c r="AA427" s="17"/>
      <c r="AB427" s="17"/>
      <c r="AC427" s="17"/>
      <c r="AE427" s="16"/>
      <c r="AF427" s="16"/>
      <c r="AG427" s="16"/>
      <c r="AH427" s="16"/>
      <c r="AI427" s="16"/>
      <c r="AJ427" s="16"/>
      <c r="AL427" s="16"/>
      <c r="AM427" s="16"/>
      <c r="AN427" s="16"/>
      <c r="AO427" s="16"/>
      <c r="AP427" s="16"/>
      <c r="AQ427" s="16"/>
      <c r="BI427" s="1">
        <v>4</v>
      </c>
      <c r="BJ427" s="6">
        <f>SUM($R$5:R429)-$AB$2</f>
        <v>3.6417238000000047</v>
      </c>
      <c r="BK427" s="6">
        <f>SUM($R$5:S429)-$AB$2</f>
        <v>43.112862144000005</v>
      </c>
      <c r="BL427" s="6">
        <f>SUM($R$5:T429)-$AB$2</f>
        <v>141.79070800399995</v>
      </c>
      <c r="BM427" s="6">
        <f>SUM($R$5:U429)-$AB$2</f>
        <v>279.93969220800017</v>
      </c>
      <c r="BN427" s="6">
        <f>SUM($R$5:V429)-$AB$2</f>
        <v>477.29538392799969</v>
      </c>
      <c r="BO427" s="6">
        <f>SUM($R$5:W429)-$AB$2</f>
        <v>714.12221399199996</v>
      </c>
      <c r="BP427" s="16"/>
    </row>
    <row r="428" spans="1:68" x14ac:dyDescent="0.45">
      <c r="A428" s="1">
        <v>2008</v>
      </c>
      <c r="B428" s="1">
        <v>1</v>
      </c>
      <c r="C428" s="1">
        <v>19</v>
      </c>
      <c r="D428" s="1">
        <v>6</v>
      </c>
      <c r="E428" s="1">
        <v>10.8</v>
      </c>
      <c r="F428" s="1">
        <v>0</v>
      </c>
      <c r="G428" s="4"/>
      <c r="H428" s="4"/>
      <c r="Q428" s="1">
        <v>3</v>
      </c>
      <c r="R428" s="6">
        <f t="shared" si="532"/>
        <v>0</v>
      </c>
      <c r="S428" s="6">
        <f t="shared" si="533"/>
        <v>0</v>
      </c>
      <c r="T428" s="6">
        <f t="shared" si="534"/>
        <v>0</v>
      </c>
      <c r="U428" s="6">
        <f t="shared" si="535"/>
        <v>0</v>
      </c>
      <c r="V428" s="6">
        <f t="shared" si="536"/>
        <v>0</v>
      </c>
      <c r="W428" s="6">
        <f t="shared" si="537"/>
        <v>0</v>
      </c>
      <c r="X428" s="17"/>
      <c r="Y428" s="17"/>
      <c r="Z428" s="17"/>
      <c r="AA428" s="17"/>
      <c r="AB428" s="17"/>
      <c r="AC428" s="17"/>
      <c r="AE428" s="16"/>
      <c r="AF428" s="16"/>
      <c r="AG428" s="16"/>
      <c r="AH428" s="16"/>
      <c r="AI428" s="16"/>
      <c r="AJ428" s="16"/>
      <c r="AL428" s="16"/>
      <c r="AM428" s="16"/>
      <c r="AN428" s="16"/>
      <c r="AO428" s="16"/>
      <c r="AP428" s="16"/>
      <c r="AQ428" s="16"/>
      <c r="BI428" s="1">
        <v>5</v>
      </c>
      <c r="BJ428" s="6">
        <f>SUM($R$5:R430)-$AB$2</f>
        <v>3.6417238000000047</v>
      </c>
      <c r="BK428" s="6">
        <f>SUM($R$5:S430)-$AB$2</f>
        <v>43.112862144000005</v>
      </c>
      <c r="BL428" s="6">
        <f>SUM($R$5:T430)-$AB$2</f>
        <v>141.79070800399995</v>
      </c>
      <c r="BM428" s="6">
        <f>SUM($R$5:U430)-$AB$2</f>
        <v>279.93969220800017</v>
      </c>
      <c r="BN428" s="6">
        <f>SUM($R$5:V430)-$AB$2</f>
        <v>477.29538392799969</v>
      </c>
      <c r="BO428" s="6">
        <f>SUM($R$5:W430)-$AB$2</f>
        <v>714.12221399199996</v>
      </c>
      <c r="BP428" s="16"/>
    </row>
    <row r="429" spans="1:68" x14ac:dyDescent="0.45">
      <c r="A429" s="1">
        <v>2008</v>
      </c>
      <c r="B429" s="1">
        <v>1</v>
      </c>
      <c r="C429" s="1">
        <v>19</v>
      </c>
      <c r="D429" s="1">
        <v>7</v>
      </c>
      <c r="E429" s="1">
        <v>10.7</v>
      </c>
      <c r="F429" s="1">
        <v>0</v>
      </c>
      <c r="G429" s="4"/>
      <c r="H429" s="4"/>
      <c r="Q429" s="1">
        <v>4</v>
      </c>
      <c r="R429" s="6">
        <f t="shared" si="532"/>
        <v>0</v>
      </c>
      <c r="S429" s="6">
        <f t="shared" si="533"/>
        <v>0</v>
      </c>
      <c r="T429" s="6">
        <f t="shared" si="534"/>
        <v>0</v>
      </c>
      <c r="U429" s="6">
        <f t="shared" si="535"/>
        <v>0</v>
      </c>
      <c r="V429" s="6">
        <f t="shared" si="536"/>
        <v>0</v>
      </c>
      <c r="W429" s="6">
        <f t="shared" si="537"/>
        <v>0</v>
      </c>
      <c r="X429" s="17"/>
      <c r="Y429" s="17"/>
      <c r="Z429" s="17"/>
      <c r="AA429" s="17"/>
      <c r="AB429" s="17"/>
      <c r="AC429" s="17"/>
      <c r="AE429" s="16"/>
      <c r="AF429" s="16"/>
      <c r="AG429" s="16"/>
      <c r="AH429" s="16"/>
      <c r="AI429" s="16"/>
      <c r="AJ429" s="16"/>
      <c r="AL429" s="16"/>
      <c r="AM429" s="16"/>
      <c r="AN429" s="16"/>
      <c r="AO429" s="16"/>
      <c r="AP429" s="16"/>
      <c r="AQ429" s="16"/>
      <c r="BI429" s="1">
        <v>6</v>
      </c>
      <c r="BJ429" s="6">
        <f>SUM($R$5:R431)-$AB$2</f>
        <v>3.6417238000000047</v>
      </c>
      <c r="BK429" s="6">
        <f>SUM($R$5:S431)-$AB$2</f>
        <v>43.112862144000005</v>
      </c>
      <c r="BL429" s="6">
        <f>SUM($R$5:T431)-$AB$2</f>
        <v>141.79070800399995</v>
      </c>
      <c r="BM429" s="6">
        <f>SUM($R$5:U431)-$AB$2</f>
        <v>279.93969220800017</v>
      </c>
      <c r="BN429" s="6">
        <f>SUM($R$5:V431)-$AB$2</f>
        <v>477.29538392799969</v>
      </c>
      <c r="BO429" s="6">
        <f>SUM($R$5:W431)-$AB$2</f>
        <v>714.12221399199996</v>
      </c>
      <c r="BP429" s="16"/>
    </row>
    <row r="430" spans="1:68" x14ac:dyDescent="0.45">
      <c r="A430" s="1">
        <v>2008</v>
      </c>
      <c r="B430" s="1">
        <v>1</v>
      </c>
      <c r="C430" s="1">
        <v>19</v>
      </c>
      <c r="D430" s="1">
        <v>8</v>
      </c>
      <c r="E430" s="1">
        <v>9.8000000000000007</v>
      </c>
      <c r="F430" s="1">
        <v>0</v>
      </c>
      <c r="G430" s="4"/>
      <c r="H430" s="4"/>
      <c r="Q430" s="1">
        <v>5</v>
      </c>
      <c r="R430" s="6">
        <f t="shared" si="532"/>
        <v>0</v>
      </c>
      <c r="S430" s="6">
        <f t="shared" si="533"/>
        <v>0</v>
      </c>
      <c r="T430" s="6">
        <f t="shared" si="534"/>
        <v>0</v>
      </c>
      <c r="U430" s="6">
        <f t="shared" si="535"/>
        <v>0</v>
      </c>
      <c r="V430" s="6">
        <f t="shared" si="536"/>
        <v>0</v>
      </c>
      <c r="W430" s="6">
        <f t="shared" si="537"/>
        <v>0</v>
      </c>
      <c r="X430" s="17"/>
      <c r="Y430" s="17"/>
      <c r="Z430" s="17"/>
      <c r="AA430" s="17"/>
      <c r="AB430" s="17"/>
      <c r="AC430" s="17"/>
      <c r="AE430" s="16"/>
      <c r="AF430" s="16"/>
      <c r="AG430" s="16"/>
      <c r="AH430" s="16"/>
      <c r="AI430" s="16"/>
      <c r="AJ430" s="16"/>
      <c r="AL430" s="16"/>
      <c r="AM430" s="16"/>
      <c r="AN430" s="16"/>
      <c r="AO430" s="16"/>
      <c r="AP430" s="16"/>
      <c r="AQ430" s="16"/>
      <c r="BI430" s="1">
        <v>7</v>
      </c>
      <c r="BJ430" s="6">
        <f>SUM($R$5:R432)-$AB$2</f>
        <v>3.6417238000000047</v>
      </c>
      <c r="BK430" s="6">
        <f>SUM($R$5:S432)-$AB$2</f>
        <v>43.112862144000005</v>
      </c>
      <c r="BL430" s="6">
        <f>SUM($R$5:T432)-$AB$2</f>
        <v>141.79070800399995</v>
      </c>
      <c r="BM430" s="6">
        <f>SUM($R$5:U432)-$AB$2</f>
        <v>279.93969220800017</v>
      </c>
      <c r="BN430" s="6">
        <f>SUM($R$5:V432)-$AB$2</f>
        <v>477.29538392799969</v>
      </c>
      <c r="BO430" s="6">
        <f>SUM($R$5:W432)-$AB$2</f>
        <v>714.12221399199996</v>
      </c>
      <c r="BP430" s="16"/>
    </row>
    <row r="431" spans="1:68" x14ac:dyDescent="0.45">
      <c r="A431" s="1">
        <v>2008</v>
      </c>
      <c r="B431" s="1">
        <v>1</v>
      </c>
      <c r="C431" s="1">
        <v>19</v>
      </c>
      <c r="D431" s="1">
        <v>9</v>
      </c>
      <c r="E431" s="1">
        <v>9.5</v>
      </c>
      <c r="F431" s="1">
        <v>109.51</v>
      </c>
      <c r="G431" s="4"/>
      <c r="H431" s="4"/>
      <c r="Q431" s="1">
        <v>6</v>
      </c>
      <c r="R431" s="6">
        <f t="shared" si="532"/>
        <v>0</v>
      </c>
      <c r="S431" s="6">
        <f t="shared" si="533"/>
        <v>0</v>
      </c>
      <c r="T431" s="6">
        <f t="shared" si="534"/>
        <v>0</v>
      </c>
      <c r="U431" s="6">
        <f t="shared" si="535"/>
        <v>0</v>
      </c>
      <c r="V431" s="6">
        <f t="shared" si="536"/>
        <v>0</v>
      </c>
      <c r="W431" s="6">
        <f t="shared" si="537"/>
        <v>0</v>
      </c>
      <c r="X431" s="17"/>
      <c r="Y431" s="17"/>
      <c r="Z431" s="17"/>
      <c r="AA431" s="17"/>
      <c r="AB431" s="17"/>
      <c r="AC431" s="17"/>
      <c r="AE431" s="16"/>
      <c r="AF431" s="16"/>
      <c r="AG431" s="16"/>
      <c r="AH431" s="16"/>
      <c r="AI431" s="16"/>
      <c r="AJ431" s="16"/>
      <c r="AL431" s="16"/>
      <c r="AM431" s="16"/>
      <c r="AN431" s="16"/>
      <c r="AO431" s="16"/>
      <c r="AP431" s="16"/>
      <c r="AQ431" s="16"/>
      <c r="BI431" s="1">
        <v>8</v>
      </c>
      <c r="BJ431" s="6">
        <f>SUM($R$5:R433)-$AB$2</f>
        <v>3.6417238000000047</v>
      </c>
      <c r="BK431" s="6">
        <f>SUM($R$5:S433)-$AB$2</f>
        <v>43.112862144000005</v>
      </c>
      <c r="BL431" s="6">
        <f>SUM($R$5:T433)-$AB$2</f>
        <v>141.79070800399995</v>
      </c>
      <c r="BM431" s="6">
        <f>SUM($R$5:U433)-$AB$2</f>
        <v>279.93969220800017</v>
      </c>
      <c r="BN431" s="6">
        <f>SUM($R$5:V433)-$AB$2</f>
        <v>477.29538392799969</v>
      </c>
      <c r="BO431" s="6">
        <f>SUM($R$5:W433)-$AB$2</f>
        <v>714.12221399199996</v>
      </c>
      <c r="BP431" s="16"/>
    </row>
    <row r="432" spans="1:68" x14ac:dyDescent="0.45">
      <c r="A432" s="1">
        <v>2008</v>
      </c>
      <c r="B432" s="1">
        <v>1</v>
      </c>
      <c r="C432" s="1">
        <v>19</v>
      </c>
      <c r="D432" s="1">
        <v>10</v>
      </c>
      <c r="E432" s="1">
        <v>10.5</v>
      </c>
      <c r="F432" s="1">
        <v>279.72000000000003</v>
      </c>
      <c r="G432" s="4"/>
      <c r="H432" s="4"/>
      <c r="Q432" s="1">
        <v>7</v>
      </c>
      <c r="R432" s="6">
        <f t="shared" si="532"/>
        <v>0</v>
      </c>
      <c r="S432" s="6">
        <f t="shared" si="533"/>
        <v>0</v>
      </c>
      <c r="T432" s="6">
        <f t="shared" si="534"/>
        <v>0</v>
      </c>
      <c r="U432" s="6">
        <f t="shared" si="535"/>
        <v>0</v>
      </c>
      <c r="V432" s="6">
        <f t="shared" si="536"/>
        <v>0</v>
      </c>
      <c r="W432" s="6">
        <f t="shared" si="537"/>
        <v>0</v>
      </c>
      <c r="X432" s="17"/>
      <c r="Y432" s="17"/>
      <c r="Z432" s="17"/>
      <c r="AA432" s="17"/>
      <c r="AB432" s="17"/>
      <c r="AC432" s="17"/>
      <c r="AE432" s="16"/>
      <c r="AF432" s="16"/>
      <c r="AG432" s="16"/>
      <c r="AH432" s="16"/>
      <c r="AI432" s="16"/>
      <c r="AJ432" s="16"/>
      <c r="AL432" s="16"/>
      <c r="AM432" s="16"/>
      <c r="AN432" s="16"/>
      <c r="AO432" s="16"/>
      <c r="AP432" s="16"/>
      <c r="AQ432" s="16"/>
      <c r="BI432" s="1">
        <v>9</v>
      </c>
      <c r="BJ432" s="6">
        <f>SUM($R$5:R434)-$AB$2</f>
        <v>3.7052396000000041</v>
      </c>
      <c r="BK432" s="6">
        <f>SUM($R$5:S434)-$AB$2</f>
        <v>43.422819248000003</v>
      </c>
      <c r="BL432" s="6">
        <f>SUM($R$5:T434)-$AB$2</f>
        <v>142.71676836799995</v>
      </c>
      <c r="BM432" s="6">
        <f>SUM($R$5:U434)-$AB$2</f>
        <v>281.72829713600015</v>
      </c>
      <c r="BN432" s="6">
        <f>SUM($R$5:V434)-$AB$2</f>
        <v>480.31619537599965</v>
      </c>
      <c r="BO432" s="6">
        <f>SUM($R$5:W434)-$AB$2</f>
        <v>718.62167326399992</v>
      </c>
      <c r="BP432" s="16"/>
    </row>
    <row r="433" spans="1:68" x14ac:dyDescent="0.45">
      <c r="A433" s="1">
        <v>2008</v>
      </c>
      <c r="B433" s="1">
        <v>1</v>
      </c>
      <c r="C433" s="1">
        <v>19</v>
      </c>
      <c r="D433" s="1">
        <v>11</v>
      </c>
      <c r="E433" s="1">
        <v>11.8</v>
      </c>
      <c r="F433" s="1">
        <v>421.13</v>
      </c>
      <c r="G433" s="4"/>
      <c r="H433" s="4"/>
      <c r="Q433" s="1">
        <v>8</v>
      </c>
      <c r="R433" s="6">
        <f t="shared" si="532"/>
        <v>0</v>
      </c>
      <c r="S433" s="6">
        <f t="shared" si="533"/>
        <v>0</v>
      </c>
      <c r="T433" s="6">
        <f t="shared" si="534"/>
        <v>0</v>
      </c>
      <c r="U433" s="6">
        <f t="shared" si="535"/>
        <v>0</v>
      </c>
      <c r="V433" s="6">
        <f t="shared" si="536"/>
        <v>0</v>
      </c>
      <c r="W433" s="6">
        <f t="shared" si="537"/>
        <v>0</v>
      </c>
      <c r="X433" s="17"/>
      <c r="Y433" s="17"/>
      <c r="Z433" s="17"/>
      <c r="AA433" s="17"/>
      <c r="AB433" s="17"/>
      <c r="AC433" s="17"/>
      <c r="AE433" s="16"/>
      <c r="AF433" s="16"/>
      <c r="AG433" s="16"/>
      <c r="AH433" s="16"/>
      <c r="AI433" s="16"/>
      <c r="AJ433" s="16"/>
      <c r="AL433" s="16"/>
      <c r="AM433" s="16"/>
      <c r="AN433" s="16"/>
      <c r="AO433" s="16"/>
      <c r="AP433" s="16"/>
      <c r="AQ433" s="16"/>
      <c r="BI433" s="1">
        <v>10</v>
      </c>
      <c r="BJ433" s="6">
        <f>SUM($R$5:R435)-$AB$2</f>
        <v>3.8674772000000033</v>
      </c>
      <c r="BK433" s="6">
        <f>SUM($R$5:S435)-$AB$2</f>
        <v>44.214538736000002</v>
      </c>
      <c r="BL433" s="6">
        <f>SUM($R$5:T435)-$AB$2</f>
        <v>145.08219257599993</v>
      </c>
      <c r="BM433" s="6">
        <f>SUM($R$5:U435)-$AB$2</f>
        <v>286.2969079520002</v>
      </c>
      <c r="BN433" s="6">
        <f>SUM($R$5:V435)-$AB$2</f>
        <v>488.03221563199969</v>
      </c>
      <c r="BO433" s="6">
        <f>SUM($R$5:W435)-$AB$2</f>
        <v>730.11458484800005</v>
      </c>
      <c r="BP433" s="16"/>
    </row>
    <row r="434" spans="1:68" x14ac:dyDescent="0.45">
      <c r="A434" s="1">
        <v>2008</v>
      </c>
      <c r="B434" s="1">
        <v>1</v>
      </c>
      <c r="C434" s="1">
        <v>19</v>
      </c>
      <c r="D434" s="1">
        <v>12</v>
      </c>
      <c r="E434" s="1">
        <v>13</v>
      </c>
      <c r="F434" s="1">
        <v>504.05</v>
      </c>
      <c r="G434" s="4"/>
      <c r="H434" s="4"/>
      <c r="Q434" s="1">
        <v>9</v>
      </c>
      <c r="R434" s="6">
        <f t="shared" si="532"/>
        <v>6.3515799999999997E-2</v>
      </c>
      <c r="S434" s="6">
        <f t="shared" si="533"/>
        <v>0.246441304</v>
      </c>
      <c r="T434" s="6">
        <f t="shared" si="534"/>
        <v>0.61610325999999993</v>
      </c>
      <c r="U434" s="6">
        <f t="shared" si="535"/>
        <v>0.86254456400000001</v>
      </c>
      <c r="V434" s="6">
        <f t="shared" si="536"/>
        <v>1.2322065199999999</v>
      </c>
      <c r="W434" s="6">
        <f t="shared" si="537"/>
        <v>1.4786478240000001</v>
      </c>
      <c r="X434" s="17"/>
      <c r="Y434" s="17"/>
      <c r="Z434" s="17"/>
      <c r="AA434" s="17"/>
      <c r="AB434" s="17"/>
      <c r="AC434" s="17"/>
      <c r="AE434" s="16"/>
      <c r="AF434" s="16"/>
      <c r="AG434" s="16"/>
      <c r="AH434" s="16"/>
      <c r="AI434" s="16"/>
      <c r="AJ434" s="16"/>
      <c r="AL434" s="16"/>
      <c r="AM434" s="16"/>
      <c r="AN434" s="16"/>
      <c r="AO434" s="16"/>
      <c r="AP434" s="16"/>
      <c r="AQ434" s="16"/>
      <c r="BI434" s="1">
        <v>11</v>
      </c>
      <c r="BJ434" s="6">
        <f>SUM($R$5:R436)-$AB$2</f>
        <v>4.1117326000000034</v>
      </c>
      <c r="BK434" s="6">
        <f>SUM($R$5:S436)-$AB$2</f>
        <v>45.406505088000003</v>
      </c>
      <c r="BL434" s="6">
        <f>SUM($R$5:T436)-$AB$2</f>
        <v>148.64343630799991</v>
      </c>
      <c r="BM434" s="6">
        <f>SUM($R$5:U436)-$AB$2</f>
        <v>293.17514001600017</v>
      </c>
      <c r="BN434" s="6">
        <f>SUM($R$5:V436)-$AB$2</f>
        <v>499.64900245599966</v>
      </c>
      <c r="BO434" s="6">
        <f>SUM($R$5:W436)-$AB$2</f>
        <v>747.41763738400005</v>
      </c>
      <c r="BP434" s="16"/>
    </row>
    <row r="435" spans="1:68" x14ac:dyDescent="0.45">
      <c r="A435" s="1">
        <v>2008</v>
      </c>
      <c r="B435" s="1">
        <v>1</v>
      </c>
      <c r="C435" s="1">
        <v>19</v>
      </c>
      <c r="D435" s="1">
        <v>13</v>
      </c>
      <c r="E435" s="1">
        <v>14.2</v>
      </c>
      <c r="F435" s="1">
        <v>526.82000000000005</v>
      </c>
      <c r="G435" s="4"/>
      <c r="H435" s="4"/>
      <c r="Q435" s="1">
        <v>10</v>
      </c>
      <c r="R435" s="6">
        <f t="shared" si="532"/>
        <v>0.16223760000000001</v>
      </c>
      <c r="S435" s="6">
        <f t="shared" si="533"/>
        <v>0.62948188800000004</v>
      </c>
      <c r="T435" s="6">
        <f t="shared" si="534"/>
        <v>1.5737047200000001</v>
      </c>
      <c r="U435" s="6">
        <f t="shared" si="535"/>
        <v>2.2031866080000002</v>
      </c>
      <c r="V435" s="6">
        <f t="shared" si="536"/>
        <v>3.1474094400000001</v>
      </c>
      <c r="W435" s="6">
        <f t="shared" si="537"/>
        <v>3.7768913280000005</v>
      </c>
      <c r="X435" s="17"/>
      <c r="Y435" s="17"/>
      <c r="Z435" s="17"/>
      <c r="AA435" s="17"/>
      <c r="AB435" s="17"/>
      <c r="AC435" s="17"/>
      <c r="AE435" s="16"/>
      <c r="AF435" s="16"/>
      <c r="AG435" s="16"/>
      <c r="AH435" s="16"/>
      <c r="AI435" s="16"/>
      <c r="AJ435" s="16"/>
      <c r="AL435" s="16"/>
      <c r="AM435" s="16"/>
      <c r="AN435" s="16"/>
      <c r="AO435" s="16"/>
      <c r="AP435" s="16"/>
      <c r="AQ435" s="16"/>
      <c r="BI435" s="1">
        <v>12</v>
      </c>
      <c r="BJ435" s="6">
        <f t="shared" ref="BJ435" si="574">R437-$AB$2</f>
        <v>-6.2389010000000003</v>
      </c>
      <c r="BK435" s="6">
        <f t="shared" ref="BK435" si="575">S437-$AB$2</f>
        <v>-5.39693588</v>
      </c>
      <c r="BL435" s="6">
        <f t="shared" ref="BL435" si="576">T437-$AB$2</f>
        <v>-3.6954647000000005</v>
      </c>
      <c r="BM435" s="6">
        <f t="shared" ref="BM435" si="577">U437-$AB$2</f>
        <v>-2.5611505800000001</v>
      </c>
      <c r="BN435" s="6">
        <f t="shared" ref="BN435" si="578">V437-$AB$2</f>
        <v>-0.85967940000000098</v>
      </c>
      <c r="BO435" s="6">
        <f t="shared" ref="BO435" si="579">W437-$AB$2</f>
        <v>0.27463471999999989</v>
      </c>
      <c r="BP435" s="16"/>
    </row>
    <row r="436" spans="1:68" x14ac:dyDescent="0.45">
      <c r="A436" s="1">
        <v>2008</v>
      </c>
      <c r="B436" s="1">
        <v>1</v>
      </c>
      <c r="C436" s="1">
        <v>19</v>
      </c>
      <c r="D436" s="1">
        <v>14</v>
      </c>
      <c r="E436" s="1">
        <v>15.4</v>
      </c>
      <c r="F436" s="1">
        <v>486.93</v>
      </c>
      <c r="G436" s="4"/>
      <c r="H436" s="4"/>
      <c r="Q436" s="1">
        <v>11</v>
      </c>
      <c r="R436" s="6">
        <f t="shared" si="532"/>
        <v>0.24425539999999998</v>
      </c>
      <c r="S436" s="6">
        <f t="shared" si="533"/>
        <v>0.94771095199999988</v>
      </c>
      <c r="T436" s="6">
        <f t="shared" si="534"/>
        <v>2.3692773799999993</v>
      </c>
      <c r="U436" s="6">
        <f t="shared" si="535"/>
        <v>3.3169883319999998</v>
      </c>
      <c r="V436" s="6">
        <f t="shared" si="536"/>
        <v>4.7385547599999986</v>
      </c>
      <c r="W436" s="6">
        <f t="shared" si="537"/>
        <v>5.6862657119999991</v>
      </c>
      <c r="X436" s="17"/>
      <c r="Y436" s="17"/>
      <c r="Z436" s="17"/>
      <c r="AA436" s="17"/>
      <c r="AB436" s="17"/>
      <c r="AC436" s="17"/>
      <c r="AE436" s="16"/>
      <c r="AF436" s="16"/>
      <c r="AG436" s="16"/>
      <c r="AH436" s="16"/>
      <c r="AI436" s="16"/>
      <c r="AJ436" s="16"/>
      <c r="AL436" s="16"/>
      <c r="AM436" s="16"/>
      <c r="AN436" s="16"/>
      <c r="AO436" s="16"/>
      <c r="AP436" s="16"/>
      <c r="AQ436" s="16"/>
      <c r="BI436" s="1">
        <v>13</v>
      </c>
      <c r="BJ436" s="6">
        <f>SUM($R$5:R438)-$AB$2</f>
        <v>4.7096372000000031</v>
      </c>
      <c r="BK436" s="6">
        <f>SUM($R$5:S438)-$AB$2</f>
        <v>48.324279535999999</v>
      </c>
      <c r="BL436" s="6">
        <f>SUM($R$5:T438)-$AB$2</f>
        <v>157.36088537599989</v>
      </c>
      <c r="BM436" s="6">
        <f>SUM($R$5:U438)-$AB$2</f>
        <v>310.01213355200019</v>
      </c>
      <c r="BN436" s="6">
        <f>SUM($R$5:V438)-$AB$2</f>
        <v>528.08534523199978</v>
      </c>
      <c r="BO436" s="6">
        <f>SUM($R$5:W438)-$AB$2</f>
        <v>789.77319924800008</v>
      </c>
      <c r="BP436" s="16"/>
    </row>
    <row r="437" spans="1:68" x14ac:dyDescent="0.45">
      <c r="A437" s="1">
        <v>2008</v>
      </c>
      <c r="B437" s="1">
        <v>1</v>
      </c>
      <c r="C437" s="1">
        <v>19</v>
      </c>
      <c r="D437" s="1">
        <v>15</v>
      </c>
      <c r="E437" s="1">
        <v>16.3</v>
      </c>
      <c r="F437" s="1">
        <v>387.81</v>
      </c>
      <c r="G437" s="4"/>
      <c r="H437" s="4"/>
      <c r="Q437" s="1">
        <v>12</v>
      </c>
      <c r="R437" s="6">
        <f t="shared" si="532"/>
        <v>0.29234899999999997</v>
      </c>
      <c r="S437" s="6">
        <f t="shared" si="533"/>
        <v>1.13431412</v>
      </c>
      <c r="T437" s="6">
        <f t="shared" si="534"/>
        <v>2.8357852999999995</v>
      </c>
      <c r="U437" s="6">
        <f t="shared" si="535"/>
        <v>3.9700994199999999</v>
      </c>
      <c r="V437" s="6">
        <f t="shared" si="536"/>
        <v>5.671570599999999</v>
      </c>
      <c r="W437" s="6">
        <f t="shared" si="537"/>
        <v>6.8058847199999999</v>
      </c>
      <c r="X437" s="17">
        <f t="shared" ref="X437" si="580">SUM(R437:R461)-$AB$2</f>
        <v>-4.6747686000000002</v>
      </c>
      <c r="Y437" s="17">
        <f t="shared" ref="Y437" si="581">SUM(S437:S461)-$AB$2</f>
        <v>0.67189783199999997</v>
      </c>
      <c r="Z437" s="17">
        <f t="shared" ref="Z437" si="582">SUM(T437:T461)-$AB$2</f>
        <v>11.476619579999994</v>
      </c>
      <c r="AA437" s="17">
        <f t="shared" ref="AA437" si="583">SUM(U437:U461)-$AB$2</f>
        <v>18.679767411999997</v>
      </c>
      <c r="AB437" s="17">
        <f t="shared" ref="AB437" si="584">SUM(V437:V461)-$AB$2</f>
        <v>29.484489159999988</v>
      </c>
      <c r="AC437" s="17">
        <f t="shared" ref="AC437" si="585">SUM(W437:W461)-$AB$2</f>
        <v>36.687636991999995</v>
      </c>
      <c r="AE437" s="16">
        <f t="shared" ref="AE437" si="586">IF(X437&gt;0,1,0)</f>
        <v>0</v>
      </c>
      <c r="AF437" s="16">
        <f t="shared" ref="AF437" si="587">IF(Y437&gt;0,1,0)</f>
        <v>1</v>
      </c>
      <c r="AG437" s="16">
        <f t="shared" ref="AG437" si="588">IF(Z437&gt;0,1,0)</f>
        <v>1</v>
      </c>
      <c r="AH437" s="16">
        <f t="shared" ref="AH437" si="589">IF(AA437&gt;0,1,0)</f>
        <v>1</v>
      </c>
      <c r="AI437" s="16">
        <f t="shared" ref="AI437" si="590">IF(AB437&gt;0,1,0)</f>
        <v>1</v>
      </c>
      <c r="AJ437" s="16">
        <f t="shared" ref="AJ437" si="591">IF(AC437&gt;0,1,0)</f>
        <v>1</v>
      </c>
      <c r="AL437" s="16">
        <f t="shared" ref="AL437" si="592">IF(X437&lt;0,ABS(X437*$AP$1),0)</f>
        <v>0</v>
      </c>
      <c r="AM437" s="16">
        <f t="shared" ref="AM437" si="593">IF(Y437&lt;0,ABS(Y437*$AP$1),0)</f>
        <v>0</v>
      </c>
      <c r="AN437" s="16">
        <f t="shared" ref="AN437" si="594">IF(Z437&lt;0,ABS(Z437*$AP$1),0)</f>
        <v>0</v>
      </c>
      <c r="AO437" s="16">
        <f t="shared" ref="AO437" si="595">IF(AA437&lt;0,ABS(AA437*$AP$1),0)</f>
        <v>0</v>
      </c>
      <c r="AP437" s="16">
        <f t="shared" ref="AP437" si="596">IF(AB437&lt;0,ABS(AB437*$AP$1),0)</f>
        <v>0</v>
      </c>
      <c r="AQ437" s="16">
        <f t="shared" ref="AQ437" si="597">IF(AC437&lt;0,ABS(AC437*$AP$1),0)</f>
        <v>0</v>
      </c>
      <c r="BI437" s="1">
        <v>14</v>
      </c>
      <c r="BJ437" s="6">
        <f>SUM($R$5:R439)-$AB$2</f>
        <v>4.9920566000000033</v>
      </c>
      <c r="BK437" s="6">
        <f>SUM($R$5:S439)-$AB$2</f>
        <v>49.702486208000003</v>
      </c>
      <c r="BL437" s="6">
        <f>SUM($R$5:T439)-$AB$2</f>
        <v>161.47856022799988</v>
      </c>
      <c r="BM437" s="6">
        <f>SUM($R$5:U439)-$AB$2</f>
        <v>317.9650638560002</v>
      </c>
      <c r="BN437" s="6">
        <f>SUM($R$5:V439)-$AB$2</f>
        <v>541.51721189599982</v>
      </c>
      <c r="BO437" s="6">
        <f>SUM($R$5:W439)-$AB$2</f>
        <v>809.7797895440001</v>
      </c>
      <c r="BP437" s="16"/>
    </row>
    <row r="438" spans="1:68" x14ac:dyDescent="0.45">
      <c r="A438" s="1">
        <v>2008</v>
      </c>
      <c r="B438" s="1">
        <v>1</v>
      </c>
      <c r="C438" s="1">
        <v>19</v>
      </c>
      <c r="D438" s="1">
        <v>16</v>
      </c>
      <c r="E438" s="1">
        <v>16.8</v>
      </c>
      <c r="F438" s="1">
        <v>239.67</v>
      </c>
      <c r="G438" s="4"/>
      <c r="H438" s="4"/>
      <c r="Q438" s="1">
        <v>13</v>
      </c>
      <c r="R438" s="6">
        <f t="shared" si="532"/>
        <v>0.30555560000000004</v>
      </c>
      <c r="S438" s="6">
        <f t="shared" si="533"/>
        <v>1.185555728</v>
      </c>
      <c r="T438" s="6">
        <f t="shared" si="534"/>
        <v>2.9638893200000003</v>
      </c>
      <c r="U438" s="6">
        <f t="shared" si="535"/>
        <v>4.1494450480000005</v>
      </c>
      <c r="V438" s="6">
        <f t="shared" si="536"/>
        <v>5.9277786400000005</v>
      </c>
      <c r="W438" s="6">
        <f t="shared" si="537"/>
        <v>7.1133343680000003</v>
      </c>
      <c r="X438" s="17"/>
      <c r="Y438" s="17"/>
      <c r="Z438" s="17"/>
      <c r="AA438" s="17"/>
      <c r="AB438" s="17"/>
      <c r="AC438" s="17"/>
      <c r="AE438" s="16"/>
      <c r="AF438" s="16"/>
      <c r="AG438" s="16"/>
      <c r="AH438" s="16"/>
      <c r="AI438" s="16"/>
      <c r="AJ438" s="16"/>
      <c r="AL438" s="16"/>
      <c r="AM438" s="16"/>
      <c r="AN438" s="16"/>
      <c r="AO438" s="16"/>
      <c r="AP438" s="16"/>
      <c r="AQ438" s="16"/>
      <c r="BI438" s="1">
        <v>15</v>
      </c>
      <c r="BJ438" s="6">
        <f>SUM($R$5:R440)-$AB$2</f>
        <v>5.2169864000000032</v>
      </c>
      <c r="BK438" s="6">
        <f>SUM($R$5:S440)-$AB$2</f>
        <v>50.800143632000001</v>
      </c>
      <c r="BL438" s="6">
        <f>SUM($R$5:T440)-$AB$2</f>
        <v>164.75803671199989</v>
      </c>
      <c r="BM438" s="6">
        <f>SUM($R$5:U440)-$AB$2</f>
        <v>324.29908702400019</v>
      </c>
      <c r="BN438" s="6">
        <f>SUM($R$5:V440)-$AB$2</f>
        <v>552.21487318399988</v>
      </c>
      <c r="BO438" s="6">
        <f>SUM($R$5:W440)-$AB$2</f>
        <v>825.71381657600011</v>
      </c>
      <c r="BP438" s="16"/>
    </row>
    <row r="439" spans="1:68" x14ac:dyDescent="0.45">
      <c r="A439" s="1">
        <v>2008</v>
      </c>
      <c r="B439" s="1">
        <v>1</v>
      </c>
      <c r="C439" s="1">
        <v>19</v>
      </c>
      <c r="D439" s="1">
        <v>17</v>
      </c>
      <c r="E439" s="1">
        <v>16.899999999999999</v>
      </c>
      <c r="F439" s="1">
        <v>66.06</v>
      </c>
      <c r="G439" s="4"/>
      <c r="H439" s="4"/>
      <c r="Q439" s="1">
        <v>14</v>
      </c>
      <c r="R439" s="6">
        <f t="shared" si="532"/>
        <v>0.28241939999999999</v>
      </c>
      <c r="S439" s="6">
        <f t="shared" si="533"/>
        <v>1.0957872719999999</v>
      </c>
      <c r="T439" s="6">
        <f t="shared" si="534"/>
        <v>2.7394681799999998</v>
      </c>
      <c r="U439" s="6">
        <f t="shared" si="535"/>
        <v>3.8352554519999997</v>
      </c>
      <c r="V439" s="6">
        <f t="shared" si="536"/>
        <v>5.4789363599999996</v>
      </c>
      <c r="W439" s="6">
        <f t="shared" si="537"/>
        <v>6.5747236320000004</v>
      </c>
      <c r="X439" s="17"/>
      <c r="Y439" s="17"/>
      <c r="Z439" s="17"/>
      <c r="AA439" s="17"/>
      <c r="AB439" s="17"/>
      <c r="AC439" s="17"/>
      <c r="AE439" s="16"/>
      <c r="AF439" s="16"/>
      <c r="AG439" s="16"/>
      <c r="AH439" s="16"/>
      <c r="AI439" s="16"/>
      <c r="AJ439" s="16"/>
      <c r="AL439" s="16"/>
      <c r="AM439" s="16"/>
      <c r="AN439" s="16"/>
      <c r="AO439" s="16"/>
      <c r="AP439" s="16"/>
      <c r="AQ439" s="16"/>
      <c r="BI439" s="1">
        <v>16</v>
      </c>
      <c r="BJ439" s="6">
        <f>SUM($R$5:R441)-$AB$2</f>
        <v>5.3559950000000036</v>
      </c>
      <c r="BK439" s="6">
        <f>SUM($R$5:S441)-$AB$2</f>
        <v>51.478505599999998</v>
      </c>
      <c r="BL439" s="6">
        <f>SUM($R$5:T441)-$AB$2</f>
        <v>166.78478209999992</v>
      </c>
      <c r="BM439" s="6">
        <f>SUM($R$5:U441)-$AB$2</f>
        <v>328.21356920000017</v>
      </c>
      <c r="BN439" s="6">
        <f>SUM($R$5:V441)-$AB$2</f>
        <v>558.82612219999987</v>
      </c>
      <c r="BO439" s="6">
        <f>SUM($R$5:W441)-$AB$2</f>
        <v>835.56118580000009</v>
      </c>
      <c r="BP439" s="16"/>
    </row>
    <row r="440" spans="1:68" x14ac:dyDescent="0.45">
      <c r="A440" s="1">
        <v>2008</v>
      </c>
      <c r="B440" s="1">
        <v>1</v>
      </c>
      <c r="C440" s="1">
        <v>19</v>
      </c>
      <c r="D440" s="1">
        <v>18</v>
      </c>
      <c r="E440" s="1">
        <v>16.8</v>
      </c>
      <c r="F440" s="1">
        <v>0</v>
      </c>
      <c r="G440" s="4"/>
      <c r="H440" s="4"/>
      <c r="Q440" s="1">
        <v>15</v>
      </c>
      <c r="R440" s="6">
        <f t="shared" si="532"/>
        <v>0.22492979999999999</v>
      </c>
      <c r="S440" s="6">
        <f t="shared" si="533"/>
        <v>0.87272762399999992</v>
      </c>
      <c r="T440" s="6">
        <f t="shared" si="534"/>
        <v>2.1818190599999991</v>
      </c>
      <c r="U440" s="6">
        <f t="shared" si="535"/>
        <v>3.0545466839999995</v>
      </c>
      <c r="V440" s="6">
        <f t="shared" si="536"/>
        <v>4.3636381199999983</v>
      </c>
      <c r="W440" s="6">
        <f t="shared" si="537"/>
        <v>5.2363657439999995</v>
      </c>
      <c r="X440" s="17"/>
      <c r="Y440" s="17"/>
      <c r="Z440" s="17"/>
      <c r="AA440" s="17"/>
      <c r="AB440" s="17"/>
      <c r="AC440" s="17"/>
      <c r="AE440" s="16"/>
      <c r="AF440" s="16"/>
      <c r="AG440" s="16"/>
      <c r="AH440" s="16"/>
      <c r="AI440" s="16"/>
      <c r="AJ440" s="16"/>
      <c r="AL440" s="16"/>
      <c r="AM440" s="16"/>
      <c r="AN440" s="16"/>
      <c r="AO440" s="16"/>
      <c r="AP440" s="16"/>
      <c r="AQ440" s="16"/>
      <c r="BI440" s="1">
        <v>17</v>
      </c>
      <c r="BJ440" s="6">
        <f>SUM($R$5:R442)-$AB$2</f>
        <v>5.3943098000000038</v>
      </c>
      <c r="BK440" s="6">
        <f>SUM($R$5:S442)-$AB$2</f>
        <v>51.665481823999997</v>
      </c>
      <c r="BL440" s="6">
        <f>SUM($R$5:T442)-$AB$2</f>
        <v>167.34341188399992</v>
      </c>
      <c r="BM440" s="6">
        <f>SUM($R$5:U442)-$AB$2</f>
        <v>329.29251396800021</v>
      </c>
      <c r="BN440" s="6">
        <f>SUM($R$5:V442)-$AB$2</f>
        <v>560.64837408799997</v>
      </c>
      <c r="BO440" s="6">
        <f>SUM($R$5:W442)-$AB$2</f>
        <v>838.27540623200014</v>
      </c>
      <c r="BP440" s="16"/>
    </row>
    <row r="441" spans="1:68" x14ac:dyDescent="0.45">
      <c r="A441" s="1">
        <v>2008</v>
      </c>
      <c r="B441" s="1">
        <v>1</v>
      </c>
      <c r="C441" s="1">
        <v>19</v>
      </c>
      <c r="D441" s="1">
        <v>19</v>
      </c>
      <c r="E441" s="1">
        <v>16.399999999999999</v>
      </c>
      <c r="F441" s="1">
        <v>0</v>
      </c>
      <c r="G441" s="4"/>
      <c r="H441" s="4"/>
      <c r="Q441" s="1">
        <v>16</v>
      </c>
      <c r="R441" s="6">
        <f t="shared" si="532"/>
        <v>0.13900859999999998</v>
      </c>
      <c r="S441" s="6">
        <f t="shared" si="533"/>
        <v>0.53935336799999989</v>
      </c>
      <c r="T441" s="6">
        <f t="shared" si="534"/>
        <v>1.3483834199999996</v>
      </c>
      <c r="U441" s="6">
        <f t="shared" si="535"/>
        <v>1.8877367879999998</v>
      </c>
      <c r="V441" s="6">
        <f t="shared" si="536"/>
        <v>2.6967668399999991</v>
      </c>
      <c r="W441" s="6">
        <f t="shared" si="537"/>
        <v>3.2361202079999996</v>
      </c>
      <c r="X441" s="17"/>
      <c r="Y441" s="17"/>
      <c r="Z441" s="17"/>
      <c r="AA441" s="17"/>
      <c r="AB441" s="17"/>
      <c r="AC441" s="17"/>
      <c r="AE441" s="16"/>
      <c r="AF441" s="16"/>
      <c r="AG441" s="16"/>
      <c r="AH441" s="16"/>
      <c r="AI441" s="16"/>
      <c r="AJ441" s="16"/>
      <c r="AL441" s="16"/>
      <c r="AM441" s="16"/>
      <c r="AN441" s="16"/>
      <c r="AO441" s="16"/>
      <c r="AP441" s="16"/>
      <c r="AQ441" s="16"/>
      <c r="BI441" s="1">
        <v>18</v>
      </c>
      <c r="BJ441" s="6">
        <f>SUM($R$5:R443)-$AB$2</f>
        <v>5.3943098000000038</v>
      </c>
      <c r="BK441" s="6">
        <f>SUM($R$5:S443)-$AB$2</f>
        <v>51.665481823999997</v>
      </c>
      <c r="BL441" s="6">
        <f>SUM($R$5:T443)-$AB$2</f>
        <v>167.34341188399992</v>
      </c>
      <c r="BM441" s="6">
        <f>SUM($R$5:U443)-$AB$2</f>
        <v>329.29251396800021</v>
      </c>
      <c r="BN441" s="6">
        <f>SUM($R$5:V443)-$AB$2</f>
        <v>560.64837408799997</v>
      </c>
      <c r="BO441" s="6">
        <f>SUM($R$5:W443)-$AB$2</f>
        <v>838.27540623200014</v>
      </c>
      <c r="BP441" s="16"/>
    </row>
    <row r="442" spans="1:68" x14ac:dyDescent="0.45">
      <c r="A442" s="1">
        <v>2008</v>
      </c>
      <c r="B442" s="1">
        <v>1</v>
      </c>
      <c r="C442" s="1">
        <v>19</v>
      </c>
      <c r="D442" s="1">
        <v>20</v>
      </c>
      <c r="E442" s="1">
        <v>15.7</v>
      </c>
      <c r="F442" s="1">
        <v>0</v>
      </c>
      <c r="G442" s="4"/>
      <c r="H442" s="4"/>
      <c r="Q442" s="1">
        <v>17</v>
      </c>
      <c r="R442" s="6">
        <f t="shared" si="532"/>
        <v>3.8314799999999996E-2</v>
      </c>
      <c r="S442" s="6">
        <f t="shared" si="533"/>
        <v>0.14866142399999999</v>
      </c>
      <c r="T442" s="6">
        <f t="shared" si="534"/>
        <v>0.37165355999999999</v>
      </c>
      <c r="U442" s="6">
        <f t="shared" si="535"/>
        <v>0.52031498399999998</v>
      </c>
      <c r="V442" s="6">
        <f t="shared" si="536"/>
        <v>0.74330711999999999</v>
      </c>
      <c r="W442" s="6">
        <f t="shared" si="537"/>
        <v>0.89196854399999992</v>
      </c>
      <c r="X442" s="17"/>
      <c r="Y442" s="17"/>
      <c r="Z442" s="17"/>
      <c r="AA442" s="17"/>
      <c r="AB442" s="17"/>
      <c r="AC442" s="17"/>
      <c r="AE442" s="16"/>
      <c r="AF442" s="16"/>
      <c r="AG442" s="16"/>
      <c r="AH442" s="16"/>
      <c r="AI442" s="16"/>
      <c r="AJ442" s="16"/>
      <c r="AL442" s="16"/>
      <c r="AM442" s="16"/>
      <c r="AN442" s="16"/>
      <c r="AO442" s="16"/>
      <c r="AP442" s="16"/>
      <c r="AQ442" s="16"/>
      <c r="BI442" s="1">
        <v>19</v>
      </c>
      <c r="BJ442" s="6">
        <f>SUM($R$5:R444)-$AB$2</f>
        <v>5.3943098000000038</v>
      </c>
      <c r="BK442" s="6">
        <f>SUM($R$5:S444)-$AB$2</f>
        <v>51.665481823999997</v>
      </c>
      <c r="BL442" s="6">
        <f>SUM($R$5:T444)-$AB$2</f>
        <v>167.34341188399992</v>
      </c>
      <c r="BM442" s="6">
        <f>SUM($R$5:U444)-$AB$2</f>
        <v>329.29251396800021</v>
      </c>
      <c r="BN442" s="6">
        <f>SUM($R$5:V444)-$AB$2</f>
        <v>560.64837408799997</v>
      </c>
      <c r="BO442" s="6">
        <f>SUM($R$5:W444)-$AB$2</f>
        <v>838.27540623200014</v>
      </c>
      <c r="BP442" s="16"/>
    </row>
    <row r="443" spans="1:68" x14ac:dyDescent="0.45">
      <c r="A443" s="1">
        <v>2008</v>
      </c>
      <c r="B443" s="1">
        <v>1</v>
      </c>
      <c r="C443" s="1">
        <v>19</v>
      </c>
      <c r="D443" s="1">
        <v>21</v>
      </c>
      <c r="E443" s="1">
        <v>15.1</v>
      </c>
      <c r="F443" s="1">
        <v>0</v>
      </c>
      <c r="G443" s="4"/>
      <c r="H443" s="4"/>
      <c r="Q443" s="1">
        <v>18</v>
      </c>
      <c r="R443" s="6">
        <f t="shared" si="532"/>
        <v>0</v>
      </c>
      <c r="S443" s="6">
        <f t="shared" si="533"/>
        <v>0</v>
      </c>
      <c r="T443" s="6">
        <f t="shared" si="534"/>
        <v>0</v>
      </c>
      <c r="U443" s="6">
        <f t="shared" si="535"/>
        <v>0</v>
      </c>
      <c r="V443" s="6">
        <f t="shared" si="536"/>
        <v>0</v>
      </c>
      <c r="W443" s="6">
        <f t="shared" si="537"/>
        <v>0</v>
      </c>
      <c r="X443" s="17"/>
      <c r="Y443" s="17"/>
      <c r="Z443" s="17"/>
      <c r="AA443" s="17"/>
      <c r="AB443" s="17"/>
      <c r="AC443" s="17"/>
      <c r="AE443" s="16"/>
      <c r="AF443" s="16"/>
      <c r="AG443" s="16"/>
      <c r="AH443" s="16"/>
      <c r="AI443" s="16"/>
      <c r="AJ443" s="16"/>
      <c r="AL443" s="16"/>
      <c r="AM443" s="16"/>
      <c r="AN443" s="16"/>
      <c r="AO443" s="16"/>
      <c r="AP443" s="16"/>
      <c r="AQ443" s="16"/>
      <c r="BI443" s="1">
        <v>20</v>
      </c>
      <c r="BJ443" s="6">
        <f>SUM($R$5:R445)-$AB$2</f>
        <v>5.3943098000000038</v>
      </c>
      <c r="BK443" s="6">
        <f>SUM($R$5:S445)-$AB$2</f>
        <v>51.665481823999997</v>
      </c>
      <c r="BL443" s="6">
        <f>SUM($R$5:T445)-$AB$2</f>
        <v>167.34341188399992</v>
      </c>
      <c r="BM443" s="6">
        <f>SUM($R$5:U445)-$AB$2</f>
        <v>329.29251396800021</v>
      </c>
      <c r="BN443" s="6">
        <f>SUM($R$5:V445)-$AB$2</f>
        <v>560.64837408799997</v>
      </c>
      <c r="BO443" s="6">
        <f>SUM($R$5:W445)-$AB$2</f>
        <v>838.27540623200014</v>
      </c>
      <c r="BP443" s="16"/>
    </row>
    <row r="444" spans="1:68" x14ac:dyDescent="0.45">
      <c r="A444" s="1">
        <v>2008</v>
      </c>
      <c r="B444" s="1">
        <v>1</v>
      </c>
      <c r="C444" s="1">
        <v>19</v>
      </c>
      <c r="D444" s="1">
        <v>22</v>
      </c>
      <c r="E444" s="1">
        <v>14.3</v>
      </c>
      <c r="F444" s="1">
        <v>0</v>
      </c>
      <c r="G444" s="4"/>
      <c r="H444" s="4"/>
      <c r="Q444" s="1">
        <v>19</v>
      </c>
      <c r="R444" s="6">
        <f t="shared" si="532"/>
        <v>0</v>
      </c>
      <c r="S444" s="6">
        <f t="shared" si="533"/>
        <v>0</v>
      </c>
      <c r="T444" s="6">
        <f t="shared" si="534"/>
        <v>0</v>
      </c>
      <c r="U444" s="6">
        <f t="shared" si="535"/>
        <v>0</v>
      </c>
      <c r="V444" s="6">
        <f t="shared" si="536"/>
        <v>0</v>
      </c>
      <c r="W444" s="6">
        <f t="shared" si="537"/>
        <v>0</v>
      </c>
      <c r="X444" s="17"/>
      <c r="Y444" s="17"/>
      <c r="Z444" s="17"/>
      <c r="AA444" s="17"/>
      <c r="AB444" s="17"/>
      <c r="AC444" s="17"/>
      <c r="AE444" s="16"/>
      <c r="AF444" s="16"/>
      <c r="AG444" s="16"/>
      <c r="AH444" s="16"/>
      <c r="AI444" s="16"/>
      <c r="AJ444" s="16"/>
      <c r="AL444" s="16"/>
      <c r="AM444" s="16"/>
      <c r="AN444" s="16"/>
      <c r="AO444" s="16"/>
      <c r="AP444" s="16"/>
      <c r="AQ444" s="16"/>
      <c r="BI444" s="1">
        <v>21</v>
      </c>
      <c r="BJ444" s="6">
        <f>SUM($R$5:R446)-$AB$2</f>
        <v>5.3943098000000038</v>
      </c>
      <c r="BK444" s="6">
        <f>SUM($R$5:S446)-$AB$2</f>
        <v>51.665481823999997</v>
      </c>
      <c r="BL444" s="6">
        <f>SUM($R$5:T446)-$AB$2</f>
        <v>167.34341188399992</v>
      </c>
      <c r="BM444" s="6">
        <f>SUM($R$5:U446)-$AB$2</f>
        <v>329.29251396800021</v>
      </c>
      <c r="BN444" s="6">
        <f>SUM($R$5:V446)-$AB$2</f>
        <v>560.64837408799997</v>
      </c>
      <c r="BO444" s="6">
        <f>SUM($R$5:W446)-$AB$2</f>
        <v>838.27540623200014</v>
      </c>
      <c r="BP444" s="16"/>
    </row>
    <row r="445" spans="1:68" x14ac:dyDescent="0.45">
      <c r="A445" s="1">
        <v>2008</v>
      </c>
      <c r="B445" s="1">
        <v>1</v>
      </c>
      <c r="C445" s="1">
        <v>19</v>
      </c>
      <c r="D445" s="1">
        <v>23</v>
      </c>
      <c r="E445" s="1">
        <v>13.8</v>
      </c>
      <c r="F445" s="1">
        <v>0</v>
      </c>
      <c r="G445" s="4"/>
      <c r="H445" s="4"/>
      <c r="Q445" s="1">
        <v>20</v>
      </c>
      <c r="R445" s="6">
        <f t="shared" si="532"/>
        <v>0</v>
      </c>
      <c r="S445" s="6">
        <f t="shared" si="533"/>
        <v>0</v>
      </c>
      <c r="T445" s="6">
        <f t="shared" si="534"/>
        <v>0</v>
      </c>
      <c r="U445" s="6">
        <f t="shared" si="535"/>
        <v>0</v>
      </c>
      <c r="V445" s="6">
        <f t="shared" si="536"/>
        <v>0</v>
      </c>
      <c r="W445" s="6">
        <f t="shared" si="537"/>
        <v>0</v>
      </c>
      <c r="X445" s="17"/>
      <c r="Y445" s="17"/>
      <c r="Z445" s="17"/>
      <c r="AA445" s="17"/>
      <c r="AB445" s="17"/>
      <c r="AC445" s="17"/>
      <c r="AE445" s="16"/>
      <c r="AF445" s="16"/>
      <c r="AG445" s="16"/>
      <c r="AH445" s="16"/>
      <c r="AI445" s="16"/>
      <c r="AJ445" s="16"/>
      <c r="AL445" s="16"/>
      <c r="AM445" s="16"/>
      <c r="AN445" s="16"/>
      <c r="AO445" s="16"/>
      <c r="AP445" s="16"/>
      <c r="AQ445" s="16"/>
      <c r="BI445" s="1">
        <v>22</v>
      </c>
      <c r="BJ445" s="6">
        <f>SUM($R$5:R447)-$AB$2</f>
        <v>5.3943098000000038</v>
      </c>
      <c r="BK445" s="6">
        <f>SUM($R$5:S447)-$AB$2</f>
        <v>51.665481823999997</v>
      </c>
      <c r="BL445" s="6">
        <f>SUM($R$5:T447)-$AB$2</f>
        <v>167.34341188399992</v>
      </c>
      <c r="BM445" s="6">
        <f>SUM($R$5:U447)-$AB$2</f>
        <v>329.29251396800021</v>
      </c>
      <c r="BN445" s="6">
        <f>SUM($R$5:V447)-$AB$2</f>
        <v>560.64837408799997</v>
      </c>
      <c r="BO445" s="6">
        <f>SUM($R$5:W447)-$AB$2</f>
        <v>838.27540623200014</v>
      </c>
      <c r="BP445" s="16"/>
    </row>
    <row r="446" spans="1:68" x14ac:dyDescent="0.45">
      <c r="A446" s="1">
        <v>2008</v>
      </c>
      <c r="B446" s="1">
        <v>1</v>
      </c>
      <c r="C446" s="1">
        <v>20</v>
      </c>
      <c r="D446" s="1">
        <v>0</v>
      </c>
      <c r="E446" s="1">
        <v>13.5</v>
      </c>
      <c r="F446" s="1">
        <v>0</v>
      </c>
      <c r="G446" s="4"/>
      <c r="H446" s="4"/>
      <c r="Q446" s="1">
        <v>21</v>
      </c>
      <c r="R446" s="6">
        <f t="shared" si="532"/>
        <v>0</v>
      </c>
      <c r="S446" s="6">
        <f t="shared" si="533"/>
        <v>0</v>
      </c>
      <c r="T446" s="6">
        <f t="shared" si="534"/>
        <v>0</v>
      </c>
      <c r="U446" s="6">
        <f t="shared" si="535"/>
        <v>0</v>
      </c>
      <c r="V446" s="6">
        <f t="shared" si="536"/>
        <v>0</v>
      </c>
      <c r="W446" s="6">
        <f t="shared" si="537"/>
        <v>0</v>
      </c>
      <c r="X446" s="17"/>
      <c r="Y446" s="17"/>
      <c r="Z446" s="17"/>
      <c r="AA446" s="17"/>
      <c r="AB446" s="17"/>
      <c r="AC446" s="17"/>
      <c r="AE446" s="16"/>
      <c r="AF446" s="16"/>
      <c r="AG446" s="16"/>
      <c r="AH446" s="16"/>
      <c r="AI446" s="16"/>
      <c r="AJ446" s="16"/>
      <c r="AL446" s="16"/>
      <c r="AM446" s="16"/>
      <c r="AN446" s="16"/>
      <c r="AO446" s="16"/>
      <c r="AP446" s="16"/>
      <c r="AQ446" s="16"/>
      <c r="BI446" s="1">
        <v>23</v>
      </c>
      <c r="BJ446" s="6">
        <f>SUM($R$5:R448)-$AB$2</f>
        <v>5.3943098000000038</v>
      </c>
      <c r="BK446" s="6">
        <f>SUM($R$5:S448)-$AB$2</f>
        <v>51.665481823999997</v>
      </c>
      <c r="BL446" s="6">
        <f>SUM($R$5:T448)-$AB$2</f>
        <v>167.34341188399992</v>
      </c>
      <c r="BM446" s="6">
        <f>SUM($R$5:U448)-$AB$2</f>
        <v>329.29251396800021</v>
      </c>
      <c r="BN446" s="6">
        <f>SUM($R$5:V448)-$AB$2</f>
        <v>560.64837408799997</v>
      </c>
      <c r="BO446" s="6">
        <f>SUM($R$5:W448)-$AB$2</f>
        <v>838.27540623200014</v>
      </c>
      <c r="BP446" s="16"/>
    </row>
    <row r="447" spans="1:68" x14ac:dyDescent="0.45">
      <c r="A447" s="1">
        <v>2008</v>
      </c>
      <c r="B447" s="1">
        <v>1</v>
      </c>
      <c r="C447" s="1">
        <v>20</v>
      </c>
      <c r="D447" s="1">
        <v>1</v>
      </c>
      <c r="E447" s="1">
        <v>13.1</v>
      </c>
      <c r="F447" s="1">
        <v>0</v>
      </c>
      <c r="G447" s="4"/>
      <c r="H447" s="4"/>
      <c r="Q447" s="1">
        <v>22</v>
      </c>
      <c r="R447" s="6">
        <f t="shared" si="532"/>
        <v>0</v>
      </c>
      <c r="S447" s="6">
        <f t="shared" si="533"/>
        <v>0</v>
      </c>
      <c r="T447" s="6">
        <f t="shared" si="534"/>
        <v>0</v>
      </c>
      <c r="U447" s="6">
        <f t="shared" si="535"/>
        <v>0</v>
      </c>
      <c r="V447" s="6">
        <f t="shared" si="536"/>
        <v>0</v>
      </c>
      <c r="W447" s="6">
        <f t="shared" si="537"/>
        <v>0</v>
      </c>
      <c r="X447" s="17"/>
      <c r="Y447" s="17"/>
      <c r="Z447" s="17"/>
      <c r="AA447" s="17"/>
      <c r="AB447" s="17"/>
      <c r="AC447" s="17"/>
      <c r="AE447" s="16"/>
      <c r="AF447" s="16"/>
      <c r="AG447" s="16"/>
      <c r="AH447" s="16"/>
      <c r="AI447" s="16"/>
      <c r="AJ447" s="16"/>
      <c r="AL447" s="16"/>
      <c r="AM447" s="16"/>
      <c r="AN447" s="16"/>
      <c r="AO447" s="16"/>
      <c r="AP447" s="16"/>
      <c r="AQ447" s="16"/>
      <c r="BI447" s="1">
        <v>0</v>
      </c>
      <c r="BJ447" s="6">
        <f t="shared" ref="BJ447" si="598">R449-$AB$2</f>
        <v>-6.53125</v>
      </c>
      <c r="BK447" s="6">
        <f t="shared" ref="BK447" si="599">S449-$AB$2</f>
        <v>-6.53125</v>
      </c>
      <c r="BL447" s="6">
        <f t="shared" ref="BL447" si="600">T449-$AB$2</f>
        <v>-6.53125</v>
      </c>
      <c r="BM447" s="6">
        <f t="shared" ref="BM447" si="601">U449-$AB$2</f>
        <v>-6.53125</v>
      </c>
      <c r="BN447" s="6">
        <f t="shared" ref="BN447" si="602">V449-$AB$2</f>
        <v>-6.53125</v>
      </c>
      <c r="BO447" s="6">
        <f t="shared" ref="BO447" si="603">W449-$AB$2</f>
        <v>-6.53125</v>
      </c>
      <c r="BP447" s="16">
        <v>20</v>
      </c>
    </row>
    <row r="448" spans="1:68" x14ac:dyDescent="0.45">
      <c r="A448" s="1">
        <v>2008</v>
      </c>
      <c r="B448" s="1">
        <v>1</v>
      </c>
      <c r="C448" s="1">
        <v>20</v>
      </c>
      <c r="D448" s="1">
        <v>2</v>
      </c>
      <c r="E448" s="1">
        <v>12.8</v>
      </c>
      <c r="F448" s="1">
        <v>0</v>
      </c>
      <c r="G448" s="4"/>
      <c r="H448" s="4"/>
      <c r="Q448" s="1">
        <v>23</v>
      </c>
      <c r="R448" s="6">
        <f t="shared" si="532"/>
        <v>0</v>
      </c>
      <c r="S448" s="6">
        <f t="shared" si="533"/>
        <v>0</v>
      </c>
      <c r="T448" s="6">
        <f t="shared" si="534"/>
        <v>0</v>
      </c>
      <c r="U448" s="6">
        <f t="shared" si="535"/>
        <v>0</v>
      </c>
      <c r="V448" s="6">
        <f t="shared" si="536"/>
        <v>0</v>
      </c>
      <c r="W448" s="6">
        <f t="shared" si="537"/>
        <v>0</v>
      </c>
      <c r="X448" s="17"/>
      <c r="Y448" s="17"/>
      <c r="Z448" s="17"/>
      <c r="AA448" s="17"/>
      <c r="AB448" s="17"/>
      <c r="AC448" s="17"/>
      <c r="AE448" s="16"/>
      <c r="AF448" s="16"/>
      <c r="AG448" s="16"/>
      <c r="AH448" s="16"/>
      <c r="AI448" s="16"/>
      <c r="AJ448" s="16"/>
      <c r="AL448" s="16"/>
      <c r="AM448" s="16"/>
      <c r="AN448" s="16"/>
      <c r="AO448" s="16"/>
      <c r="AP448" s="16"/>
      <c r="AQ448" s="16"/>
      <c r="BI448" s="1">
        <v>1</v>
      </c>
      <c r="BJ448" s="6">
        <f>SUM($R$5:R450)-$AB$2</f>
        <v>5.3943098000000038</v>
      </c>
      <c r="BK448" s="6">
        <f>SUM($R$5:S450)-$AB$2</f>
        <v>51.665481823999997</v>
      </c>
      <c r="BL448" s="6">
        <f>SUM($R$5:T450)-$AB$2</f>
        <v>167.34341188399992</v>
      </c>
      <c r="BM448" s="6">
        <f>SUM($R$5:U450)-$AB$2</f>
        <v>329.29251396800021</v>
      </c>
      <c r="BN448" s="6">
        <f>SUM($R$5:V450)-$AB$2</f>
        <v>560.64837408799997</v>
      </c>
      <c r="BO448" s="6">
        <f>SUM($R$5:W450)-$AB$2</f>
        <v>838.27540623200014</v>
      </c>
      <c r="BP448" s="16"/>
    </row>
    <row r="449" spans="1:68" x14ac:dyDescent="0.45">
      <c r="A449" s="1">
        <v>2008</v>
      </c>
      <c r="B449" s="1">
        <v>1</v>
      </c>
      <c r="C449" s="1">
        <v>20</v>
      </c>
      <c r="D449" s="1">
        <v>3</v>
      </c>
      <c r="E449" s="1">
        <v>12.6</v>
      </c>
      <c r="F449" s="1">
        <v>0</v>
      </c>
      <c r="G449" s="4"/>
      <c r="H449" s="4"/>
      <c r="Q449" s="1">
        <v>0</v>
      </c>
      <c r="R449" s="6">
        <f t="shared" si="532"/>
        <v>0</v>
      </c>
      <c r="S449" s="6">
        <f t="shared" si="533"/>
        <v>0</v>
      </c>
      <c r="T449" s="6">
        <f t="shared" si="534"/>
        <v>0</v>
      </c>
      <c r="U449" s="6">
        <f t="shared" si="535"/>
        <v>0</v>
      </c>
      <c r="V449" s="6">
        <f t="shared" si="536"/>
        <v>0</v>
      </c>
      <c r="W449" s="6">
        <f t="shared" si="537"/>
        <v>0</v>
      </c>
      <c r="X449" s="17"/>
      <c r="Y449" s="17"/>
      <c r="Z449" s="17"/>
      <c r="AA449" s="17"/>
      <c r="AB449" s="17"/>
      <c r="AC449" s="17"/>
      <c r="AE449" s="16"/>
      <c r="AF449" s="16"/>
      <c r="AG449" s="16"/>
      <c r="AH449" s="16"/>
      <c r="AI449" s="16"/>
      <c r="AJ449" s="16"/>
      <c r="AL449" s="16"/>
      <c r="AM449" s="16"/>
      <c r="AN449" s="16"/>
      <c r="AO449" s="16"/>
      <c r="AP449" s="16"/>
      <c r="AQ449" s="16"/>
      <c r="BI449" s="1">
        <v>2</v>
      </c>
      <c r="BJ449" s="6">
        <f>SUM($R$5:R451)-$AB$2</f>
        <v>5.3943098000000038</v>
      </c>
      <c r="BK449" s="6">
        <f>SUM($R$5:S451)-$AB$2</f>
        <v>51.665481823999997</v>
      </c>
      <c r="BL449" s="6">
        <f>SUM($R$5:T451)-$AB$2</f>
        <v>167.34341188399992</v>
      </c>
      <c r="BM449" s="6">
        <f>SUM($R$5:U451)-$AB$2</f>
        <v>329.29251396800021</v>
      </c>
      <c r="BN449" s="6">
        <f>SUM($R$5:V451)-$AB$2</f>
        <v>560.64837408799997</v>
      </c>
      <c r="BO449" s="6">
        <f>SUM($R$5:W451)-$AB$2</f>
        <v>838.27540623200014</v>
      </c>
      <c r="BP449" s="16"/>
    </row>
    <row r="450" spans="1:68" x14ac:dyDescent="0.45">
      <c r="A450" s="1">
        <v>2008</v>
      </c>
      <c r="B450" s="1">
        <v>1</v>
      </c>
      <c r="C450" s="1">
        <v>20</v>
      </c>
      <c r="D450" s="1">
        <v>4</v>
      </c>
      <c r="E450" s="1">
        <v>12.4</v>
      </c>
      <c r="F450" s="1">
        <v>0</v>
      </c>
      <c r="G450" s="4"/>
      <c r="H450" s="4"/>
      <c r="Q450" s="1">
        <v>1</v>
      </c>
      <c r="R450" s="6">
        <f t="shared" si="532"/>
        <v>0</v>
      </c>
      <c r="S450" s="6">
        <f t="shared" si="533"/>
        <v>0</v>
      </c>
      <c r="T450" s="6">
        <f t="shared" si="534"/>
        <v>0</v>
      </c>
      <c r="U450" s="6">
        <f t="shared" si="535"/>
        <v>0</v>
      </c>
      <c r="V450" s="6">
        <f t="shared" si="536"/>
        <v>0</v>
      </c>
      <c r="W450" s="6">
        <f t="shared" si="537"/>
        <v>0</v>
      </c>
      <c r="X450" s="17"/>
      <c r="Y450" s="17"/>
      <c r="Z450" s="17"/>
      <c r="AA450" s="17"/>
      <c r="AB450" s="17"/>
      <c r="AC450" s="17"/>
      <c r="AE450" s="16"/>
      <c r="AF450" s="16"/>
      <c r="AG450" s="16"/>
      <c r="AH450" s="16"/>
      <c r="AI450" s="16"/>
      <c r="AJ450" s="16"/>
      <c r="AL450" s="16"/>
      <c r="AM450" s="16"/>
      <c r="AN450" s="16"/>
      <c r="AO450" s="16"/>
      <c r="AP450" s="16"/>
      <c r="AQ450" s="16"/>
      <c r="BI450" s="1">
        <v>3</v>
      </c>
      <c r="BJ450" s="6">
        <f>SUM($R$5:R452)-$AB$2</f>
        <v>5.3943098000000038</v>
      </c>
      <c r="BK450" s="6">
        <f>SUM($R$5:S452)-$AB$2</f>
        <v>51.665481823999997</v>
      </c>
      <c r="BL450" s="6">
        <f>SUM($R$5:T452)-$AB$2</f>
        <v>167.34341188399992</v>
      </c>
      <c r="BM450" s="6">
        <f>SUM($R$5:U452)-$AB$2</f>
        <v>329.29251396800021</v>
      </c>
      <c r="BN450" s="6">
        <f>SUM($R$5:V452)-$AB$2</f>
        <v>560.64837408799997</v>
      </c>
      <c r="BO450" s="6">
        <f>SUM($R$5:W452)-$AB$2</f>
        <v>838.27540623200014</v>
      </c>
      <c r="BP450" s="16"/>
    </row>
    <row r="451" spans="1:68" x14ac:dyDescent="0.45">
      <c r="A451" s="1">
        <v>2008</v>
      </c>
      <c r="B451" s="1">
        <v>1</v>
      </c>
      <c r="C451" s="1">
        <v>20</v>
      </c>
      <c r="D451" s="1">
        <v>5</v>
      </c>
      <c r="E451" s="1">
        <v>12.2</v>
      </c>
      <c r="F451" s="1">
        <v>0</v>
      </c>
      <c r="G451" s="4"/>
      <c r="H451" s="4"/>
      <c r="Q451" s="1">
        <v>2</v>
      </c>
      <c r="R451" s="6">
        <f t="shared" si="532"/>
        <v>0</v>
      </c>
      <c r="S451" s="6">
        <f t="shared" si="533"/>
        <v>0</v>
      </c>
      <c r="T451" s="6">
        <f t="shared" si="534"/>
        <v>0</v>
      </c>
      <c r="U451" s="6">
        <f t="shared" si="535"/>
        <v>0</v>
      </c>
      <c r="V451" s="6">
        <f t="shared" si="536"/>
        <v>0</v>
      </c>
      <c r="W451" s="6">
        <f t="shared" si="537"/>
        <v>0</v>
      </c>
      <c r="X451" s="17"/>
      <c r="Y451" s="17"/>
      <c r="Z451" s="17"/>
      <c r="AA451" s="17"/>
      <c r="AB451" s="17"/>
      <c r="AC451" s="17"/>
      <c r="AE451" s="16"/>
      <c r="AF451" s="16"/>
      <c r="AG451" s="16"/>
      <c r="AH451" s="16"/>
      <c r="AI451" s="16"/>
      <c r="AJ451" s="16"/>
      <c r="AL451" s="16"/>
      <c r="AM451" s="16"/>
      <c r="AN451" s="16"/>
      <c r="AO451" s="16"/>
      <c r="AP451" s="16"/>
      <c r="AQ451" s="16"/>
      <c r="BI451" s="1">
        <v>4</v>
      </c>
      <c r="BJ451" s="6">
        <f>SUM($R$5:R453)-$AB$2</f>
        <v>5.3943098000000038</v>
      </c>
      <c r="BK451" s="6">
        <f>SUM($R$5:S453)-$AB$2</f>
        <v>51.665481823999997</v>
      </c>
      <c r="BL451" s="6">
        <f>SUM($R$5:T453)-$AB$2</f>
        <v>167.34341188399992</v>
      </c>
      <c r="BM451" s="6">
        <f>SUM($R$5:U453)-$AB$2</f>
        <v>329.29251396800021</v>
      </c>
      <c r="BN451" s="6">
        <f>SUM($R$5:V453)-$AB$2</f>
        <v>560.64837408799997</v>
      </c>
      <c r="BO451" s="6">
        <f>SUM($R$5:W453)-$AB$2</f>
        <v>838.27540623200014</v>
      </c>
      <c r="BP451" s="16"/>
    </row>
    <row r="452" spans="1:68" x14ac:dyDescent="0.45">
      <c r="A452" s="1">
        <v>2008</v>
      </c>
      <c r="B452" s="1">
        <v>1</v>
      </c>
      <c r="C452" s="1">
        <v>20</v>
      </c>
      <c r="D452" s="1">
        <v>6</v>
      </c>
      <c r="E452" s="1">
        <v>11.9</v>
      </c>
      <c r="F452" s="1">
        <v>0</v>
      </c>
      <c r="G452" s="4"/>
      <c r="H452" s="4"/>
      <c r="Q452" s="1">
        <v>3</v>
      </c>
      <c r="R452" s="6">
        <f t="shared" si="532"/>
        <v>0</v>
      </c>
      <c r="S452" s="6">
        <f t="shared" si="533"/>
        <v>0</v>
      </c>
      <c r="T452" s="6">
        <f t="shared" si="534"/>
        <v>0</v>
      </c>
      <c r="U452" s="6">
        <f t="shared" si="535"/>
        <v>0</v>
      </c>
      <c r="V452" s="6">
        <f t="shared" si="536"/>
        <v>0</v>
      </c>
      <c r="W452" s="6">
        <f t="shared" si="537"/>
        <v>0</v>
      </c>
      <c r="X452" s="17"/>
      <c r="Y452" s="17"/>
      <c r="Z452" s="17"/>
      <c r="AA452" s="17"/>
      <c r="AB452" s="17"/>
      <c r="AC452" s="17"/>
      <c r="AE452" s="16"/>
      <c r="AF452" s="16"/>
      <c r="AG452" s="16"/>
      <c r="AH452" s="16"/>
      <c r="AI452" s="16"/>
      <c r="AJ452" s="16"/>
      <c r="AL452" s="16"/>
      <c r="AM452" s="16"/>
      <c r="AN452" s="16"/>
      <c r="AO452" s="16"/>
      <c r="AP452" s="16"/>
      <c r="AQ452" s="16"/>
      <c r="BI452" s="1">
        <v>5</v>
      </c>
      <c r="BJ452" s="6">
        <f>SUM($R$5:R454)-$AB$2</f>
        <v>5.3943098000000038</v>
      </c>
      <c r="BK452" s="6">
        <f>SUM($R$5:S454)-$AB$2</f>
        <v>51.665481823999997</v>
      </c>
      <c r="BL452" s="6">
        <f>SUM($R$5:T454)-$AB$2</f>
        <v>167.34341188399992</v>
      </c>
      <c r="BM452" s="6">
        <f>SUM($R$5:U454)-$AB$2</f>
        <v>329.29251396800021</v>
      </c>
      <c r="BN452" s="6">
        <f>SUM($R$5:V454)-$AB$2</f>
        <v>560.64837408799997</v>
      </c>
      <c r="BO452" s="6">
        <f>SUM($R$5:W454)-$AB$2</f>
        <v>838.27540623200014</v>
      </c>
      <c r="BP452" s="16"/>
    </row>
    <row r="453" spans="1:68" x14ac:dyDescent="0.45">
      <c r="A453" s="1">
        <v>2008</v>
      </c>
      <c r="B453" s="1">
        <v>1</v>
      </c>
      <c r="C453" s="1">
        <v>20</v>
      </c>
      <c r="D453" s="1">
        <v>7</v>
      </c>
      <c r="E453" s="1">
        <v>11.7</v>
      </c>
      <c r="F453" s="1">
        <v>0</v>
      </c>
      <c r="G453" s="4"/>
      <c r="H453" s="4"/>
      <c r="Q453" s="1">
        <v>4</v>
      </c>
      <c r="R453" s="6">
        <f t="shared" si="532"/>
        <v>0</v>
      </c>
      <c r="S453" s="6">
        <f t="shared" si="533"/>
        <v>0</v>
      </c>
      <c r="T453" s="6">
        <f t="shared" si="534"/>
        <v>0</v>
      </c>
      <c r="U453" s="6">
        <f t="shared" si="535"/>
        <v>0</v>
      </c>
      <c r="V453" s="6">
        <f t="shared" si="536"/>
        <v>0</v>
      </c>
      <c r="W453" s="6">
        <f t="shared" si="537"/>
        <v>0</v>
      </c>
      <c r="X453" s="17"/>
      <c r="Y453" s="17"/>
      <c r="Z453" s="17"/>
      <c r="AA453" s="17"/>
      <c r="AB453" s="17"/>
      <c r="AC453" s="17"/>
      <c r="AE453" s="16"/>
      <c r="AF453" s="16"/>
      <c r="AG453" s="16"/>
      <c r="AH453" s="16"/>
      <c r="AI453" s="16"/>
      <c r="AJ453" s="16"/>
      <c r="AL453" s="16"/>
      <c r="AM453" s="16"/>
      <c r="AN453" s="16"/>
      <c r="AO453" s="16"/>
      <c r="AP453" s="16"/>
      <c r="AQ453" s="16"/>
      <c r="BI453" s="1">
        <v>6</v>
      </c>
      <c r="BJ453" s="6">
        <f>SUM($R$5:R455)-$AB$2</f>
        <v>5.3943098000000038</v>
      </c>
      <c r="BK453" s="6">
        <f>SUM($R$5:S455)-$AB$2</f>
        <v>51.665481823999997</v>
      </c>
      <c r="BL453" s="6">
        <f>SUM($R$5:T455)-$AB$2</f>
        <v>167.34341188399992</v>
      </c>
      <c r="BM453" s="6">
        <f>SUM($R$5:U455)-$AB$2</f>
        <v>329.29251396800021</v>
      </c>
      <c r="BN453" s="6">
        <f>SUM($R$5:V455)-$AB$2</f>
        <v>560.64837408799997</v>
      </c>
      <c r="BO453" s="6">
        <f>SUM($R$5:W455)-$AB$2</f>
        <v>838.27540623200014</v>
      </c>
      <c r="BP453" s="16"/>
    </row>
    <row r="454" spans="1:68" x14ac:dyDescent="0.45">
      <c r="A454" s="1">
        <v>2008</v>
      </c>
      <c r="B454" s="1">
        <v>1</v>
      </c>
      <c r="C454" s="1">
        <v>20</v>
      </c>
      <c r="D454" s="1">
        <v>8</v>
      </c>
      <c r="E454" s="1">
        <v>11.6</v>
      </c>
      <c r="F454" s="1">
        <v>0</v>
      </c>
      <c r="G454" s="4"/>
      <c r="H454" s="4"/>
      <c r="Q454" s="1">
        <v>5</v>
      </c>
      <c r="R454" s="6">
        <f t="shared" ref="R454:R517" si="604">$AX$2*F451*$R$4/1000</f>
        <v>0</v>
      </c>
      <c r="S454" s="6">
        <f t="shared" ref="S454:S517" si="605">F451*$AX$2*($S$4*$AU$2)/1000</f>
        <v>0</v>
      </c>
      <c r="T454" s="6">
        <f t="shared" ref="T454:T517" si="606">F451*$AX$2*($T$4*$AU$2)/1000</f>
        <v>0</v>
      </c>
      <c r="U454" s="6">
        <f t="shared" ref="U454:U517" si="607">F451*$AX$2*($U$4*$AU$2)/1000</f>
        <v>0</v>
      </c>
      <c r="V454" s="6">
        <f t="shared" ref="V454:V517" si="608">F451*$AX$2*($V$4*$AU$2)/1000</f>
        <v>0</v>
      </c>
      <c r="W454" s="6">
        <f t="shared" ref="W454:W517" si="609">F451*$AX$2*($W$4*$AU$2)/1000</f>
        <v>0</v>
      </c>
      <c r="X454" s="17"/>
      <c r="Y454" s="17"/>
      <c r="Z454" s="17"/>
      <c r="AA454" s="17"/>
      <c r="AB454" s="17"/>
      <c r="AC454" s="17"/>
      <c r="AE454" s="16"/>
      <c r="AF454" s="16"/>
      <c r="AG454" s="16"/>
      <c r="AH454" s="16"/>
      <c r="AI454" s="16"/>
      <c r="AJ454" s="16"/>
      <c r="AL454" s="16"/>
      <c r="AM454" s="16"/>
      <c r="AN454" s="16"/>
      <c r="AO454" s="16"/>
      <c r="AP454" s="16"/>
      <c r="AQ454" s="16"/>
      <c r="BI454" s="1">
        <v>7</v>
      </c>
      <c r="BJ454" s="6">
        <f>SUM($R$5:R456)-$AB$2</f>
        <v>5.3943098000000038</v>
      </c>
      <c r="BK454" s="6">
        <f>SUM($R$5:S456)-$AB$2</f>
        <v>51.665481823999997</v>
      </c>
      <c r="BL454" s="6">
        <f>SUM($R$5:T456)-$AB$2</f>
        <v>167.34341188399992</v>
      </c>
      <c r="BM454" s="6">
        <f>SUM($R$5:U456)-$AB$2</f>
        <v>329.29251396800021</v>
      </c>
      <c r="BN454" s="6">
        <f>SUM($R$5:V456)-$AB$2</f>
        <v>560.64837408799997</v>
      </c>
      <c r="BO454" s="6">
        <f>SUM($R$5:W456)-$AB$2</f>
        <v>838.27540623200014</v>
      </c>
      <c r="BP454" s="16"/>
    </row>
    <row r="455" spans="1:68" x14ac:dyDescent="0.45">
      <c r="A455" s="1">
        <v>2008</v>
      </c>
      <c r="B455" s="1">
        <v>1</v>
      </c>
      <c r="C455" s="1">
        <v>20</v>
      </c>
      <c r="D455" s="1">
        <v>9</v>
      </c>
      <c r="E455" s="1">
        <v>11.6</v>
      </c>
      <c r="F455" s="1">
        <v>40.520000000000003</v>
      </c>
      <c r="G455" s="4"/>
      <c r="H455" s="4"/>
      <c r="Q455" s="1">
        <v>6</v>
      </c>
      <c r="R455" s="6">
        <f t="shared" si="604"/>
        <v>0</v>
      </c>
      <c r="S455" s="6">
        <f t="shared" si="605"/>
        <v>0</v>
      </c>
      <c r="T455" s="6">
        <f t="shared" si="606"/>
        <v>0</v>
      </c>
      <c r="U455" s="6">
        <f t="shared" si="607"/>
        <v>0</v>
      </c>
      <c r="V455" s="6">
        <f t="shared" si="608"/>
        <v>0</v>
      </c>
      <c r="W455" s="6">
        <f t="shared" si="609"/>
        <v>0</v>
      </c>
      <c r="X455" s="17"/>
      <c r="Y455" s="17"/>
      <c r="Z455" s="17"/>
      <c r="AA455" s="17"/>
      <c r="AB455" s="17"/>
      <c r="AC455" s="17"/>
      <c r="AE455" s="16"/>
      <c r="AF455" s="16"/>
      <c r="AG455" s="16"/>
      <c r="AH455" s="16"/>
      <c r="AI455" s="16"/>
      <c r="AJ455" s="16"/>
      <c r="AL455" s="16"/>
      <c r="AM455" s="16"/>
      <c r="AN455" s="16"/>
      <c r="AO455" s="16"/>
      <c r="AP455" s="16"/>
      <c r="AQ455" s="16"/>
      <c r="BI455" s="1">
        <v>8</v>
      </c>
      <c r="BJ455" s="6">
        <f>SUM($R$5:R457)-$AB$2</f>
        <v>5.3943098000000038</v>
      </c>
      <c r="BK455" s="6">
        <f>SUM($R$5:S457)-$AB$2</f>
        <v>51.665481823999997</v>
      </c>
      <c r="BL455" s="6">
        <f>SUM($R$5:T457)-$AB$2</f>
        <v>167.34341188399992</v>
      </c>
      <c r="BM455" s="6">
        <f>SUM($R$5:U457)-$AB$2</f>
        <v>329.29251396800021</v>
      </c>
      <c r="BN455" s="6">
        <f>SUM($R$5:V457)-$AB$2</f>
        <v>560.64837408799997</v>
      </c>
      <c r="BO455" s="6">
        <f>SUM($R$5:W457)-$AB$2</f>
        <v>838.27540623200014</v>
      </c>
      <c r="BP455" s="16"/>
    </row>
    <row r="456" spans="1:68" x14ac:dyDescent="0.45">
      <c r="A456" s="1">
        <v>2008</v>
      </c>
      <c r="B456" s="1">
        <v>1</v>
      </c>
      <c r="C456" s="1">
        <v>20</v>
      </c>
      <c r="D456" s="1">
        <v>10</v>
      </c>
      <c r="E456" s="1">
        <v>11.7</v>
      </c>
      <c r="F456" s="1">
        <v>183.07</v>
      </c>
      <c r="G456" s="4"/>
      <c r="H456" s="4"/>
      <c r="Q456" s="1">
        <v>7</v>
      </c>
      <c r="R456" s="6">
        <f t="shared" si="604"/>
        <v>0</v>
      </c>
      <c r="S456" s="6">
        <f t="shared" si="605"/>
        <v>0</v>
      </c>
      <c r="T456" s="6">
        <f t="shared" si="606"/>
        <v>0</v>
      </c>
      <c r="U456" s="6">
        <f t="shared" si="607"/>
        <v>0</v>
      </c>
      <c r="V456" s="6">
        <f t="shared" si="608"/>
        <v>0</v>
      </c>
      <c r="W456" s="6">
        <f t="shared" si="609"/>
        <v>0</v>
      </c>
      <c r="X456" s="17"/>
      <c r="Y456" s="17"/>
      <c r="Z456" s="17"/>
      <c r="AA456" s="17"/>
      <c r="AB456" s="17"/>
      <c r="AC456" s="17"/>
      <c r="AE456" s="16"/>
      <c r="AF456" s="16"/>
      <c r="AG456" s="16"/>
      <c r="AH456" s="16"/>
      <c r="AI456" s="16"/>
      <c r="AJ456" s="16"/>
      <c r="AL456" s="16"/>
      <c r="AM456" s="16"/>
      <c r="AN456" s="16"/>
      <c r="AO456" s="16"/>
      <c r="AP456" s="16"/>
      <c r="AQ456" s="16"/>
      <c r="BI456" s="1">
        <v>9</v>
      </c>
      <c r="BJ456" s="6">
        <f>SUM($R$5:R458)-$AB$2</f>
        <v>5.4178114000000033</v>
      </c>
      <c r="BK456" s="6">
        <f>SUM($R$5:S458)-$AB$2</f>
        <v>51.780169632000003</v>
      </c>
      <c r="BL456" s="6">
        <f>SUM($R$5:T458)-$AB$2</f>
        <v>167.68606521199993</v>
      </c>
      <c r="BM456" s="6">
        <f>SUM($R$5:U458)-$AB$2</f>
        <v>329.9543190240002</v>
      </c>
      <c r="BN456" s="6">
        <f>SUM($R$5:V458)-$AB$2</f>
        <v>561.7661101839999</v>
      </c>
      <c r="BO456" s="6">
        <f>SUM($R$5:W458)-$AB$2</f>
        <v>839.94025957600002</v>
      </c>
      <c r="BP456" s="16"/>
    </row>
    <row r="457" spans="1:68" x14ac:dyDescent="0.45">
      <c r="A457" s="1">
        <v>2008</v>
      </c>
      <c r="B457" s="1">
        <v>1</v>
      </c>
      <c r="C457" s="1">
        <v>20</v>
      </c>
      <c r="D457" s="1">
        <v>11</v>
      </c>
      <c r="E457" s="1">
        <v>12.6</v>
      </c>
      <c r="F457" s="1">
        <v>322.77</v>
      </c>
      <c r="G457" s="4"/>
      <c r="H457" s="4"/>
      <c r="Q457" s="1">
        <v>8</v>
      </c>
      <c r="R457" s="6">
        <f t="shared" si="604"/>
        <v>0</v>
      </c>
      <c r="S457" s="6">
        <f t="shared" si="605"/>
        <v>0</v>
      </c>
      <c r="T457" s="6">
        <f t="shared" si="606"/>
        <v>0</v>
      </c>
      <c r="U457" s="6">
        <f t="shared" si="607"/>
        <v>0</v>
      </c>
      <c r="V457" s="6">
        <f t="shared" si="608"/>
        <v>0</v>
      </c>
      <c r="W457" s="6">
        <f t="shared" si="609"/>
        <v>0</v>
      </c>
      <c r="X457" s="17"/>
      <c r="Y457" s="17"/>
      <c r="Z457" s="17"/>
      <c r="AA457" s="17"/>
      <c r="AB457" s="17"/>
      <c r="AC457" s="17"/>
      <c r="AE457" s="16"/>
      <c r="AF457" s="16"/>
      <c r="AG457" s="16"/>
      <c r="AH457" s="16"/>
      <c r="AI457" s="16"/>
      <c r="AJ457" s="16"/>
      <c r="AL457" s="16"/>
      <c r="AM457" s="16"/>
      <c r="AN457" s="16"/>
      <c r="AO457" s="16"/>
      <c r="AP457" s="16"/>
      <c r="AQ457" s="16"/>
      <c r="BI457" s="1">
        <v>10</v>
      </c>
      <c r="BJ457" s="6">
        <f>SUM($R$5:R459)-$AB$2</f>
        <v>5.5239920000000033</v>
      </c>
      <c r="BK457" s="6">
        <f>SUM($R$5:S459)-$AB$2</f>
        <v>52.298330960000008</v>
      </c>
      <c r="BL457" s="6">
        <f>SUM($R$5:T459)-$AB$2</f>
        <v>169.23417835999993</v>
      </c>
      <c r="BM457" s="6">
        <f>SUM($R$5:U459)-$AB$2</f>
        <v>332.94436472000024</v>
      </c>
      <c r="BN457" s="6">
        <f>SUM($R$5:V459)-$AB$2</f>
        <v>566.81605951999984</v>
      </c>
      <c r="BO457" s="6">
        <f>SUM($R$5:W459)-$AB$2</f>
        <v>847.46209327999998</v>
      </c>
      <c r="BP457" s="16"/>
    </row>
    <row r="458" spans="1:68" x14ac:dyDescent="0.45">
      <c r="A458" s="1">
        <v>2008</v>
      </c>
      <c r="B458" s="1">
        <v>1</v>
      </c>
      <c r="C458" s="1">
        <v>20</v>
      </c>
      <c r="D458" s="1">
        <v>12</v>
      </c>
      <c r="E458" s="1">
        <v>13.4</v>
      </c>
      <c r="F458" s="1">
        <v>443.13</v>
      </c>
      <c r="G458" s="4"/>
      <c r="H458" s="4"/>
      <c r="Q458" s="1">
        <v>9</v>
      </c>
      <c r="R458" s="6">
        <f t="shared" si="604"/>
        <v>2.3501600000000001E-2</v>
      </c>
      <c r="S458" s="6">
        <f t="shared" si="605"/>
        <v>9.1186207999999991E-2</v>
      </c>
      <c r="T458" s="6">
        <f t="shared" si="606"/>
        <v>0.22796551999999998</v>
      </c>
      <c r="U458" s="6">
        <f t="shared" si="607"/>
        <v>0.31915172799999997</v>
      </c>
      <c r="V458" s="6">
        <f t="shared" si="608"/>
        <v>0.45593103999999995</v>
      </c>
      <c r="W458" s="6">
        <f t="shared" si="609"/>
        <v>0.54711724800000006</v>
      </c>
      <c r="X458" s="17"/>
      <c r="Y458" s="17"/>
      <c r="Z458" s="17"/>
      <c r="AA458" s="17"/>
      <c r="AB458" s="17"/>
      <c r="AC458" s="17"/>
      <c r="AE458" s="16"/>
      <c r="AF458" s="16"/>
      <c r="AG458" s="16"/>
      <c r="AH458" s="16"/>
      <c r="AI458" s="16"/>
      <c r="AJ458" s="16"/>
      <c r="AL458" s="16"/>
      <c r="AM458" s="16"/>
      <c r="AN458" s="16"/>
      <c r="AO458" s="16"/>
      <c r="AP458" s="16"/>
      <c r="AQ458" s="16"/>
      <c r="BI458" s="1">
        <v>11</v>
      </c>
      <c r="BJ458" s="6">
        <f>SUM($R$5:R460)-$AB$2</f>
        <v>5.711198600000003</v>
      </c>
      <c r="BK458" s="6">
        <f>SUM($R$5:S460)-$AB$2</f>
        <v>53.211899168000009</v>
      </c>
      <c r="BL458" s="6">
        <f>SUM($R$5:T460)-$AB$2</f>
        <v>171.96365058799992</v>
      </c>
      <c r="BM458" s="6">
        <f>SUM($R$5:U460)-$AB$2</f>
        <v>338.21610257600025</v>
      </c>
      <c r="BN458" s="6">
        <f>SUM($R$5:V460)-$AB$2</f>
        <v>575.71960541599981</v>
      </c>
      <c r="BO458" s="6">
        <f>SUM($R$5:W460)-$AB$2</f>
        <v>860.72380882399989</v>
      </c>
      <c r="BP458" s="16"/>
    </row>
    <row r="459" spans="1:68" x14ac:dyDescent="0.45">
      <c r="A459" s="1">
        <v>2008</v>
      </c>
      <c r="B459" s="1">
        <v>1</v>
      </c>
      <c r="C459" s="1">
        <v>20</v>
      </c>
      <c r="D459" s="1">
        <v>13</v>
      </c>
      <c r="E459" s="1">
        <v>14.8</v>
      </c>
      <c r="F459" s="1">
        <v>469.24</v>
      </c>
      <c r="G459" s="4"/>
      <c r="H459" s="4"/>
      <c r="Q459" s="1">
        <v>10</v>
      </c>
      <c r="R459" s="6">
        <f t="shared" si="604"/>
        <v>0.10618059999999999</v>
      </c>
      <c r="S459" s="6">
        <f t="shared" si="605"/>
        <v>0.41198072799999996</v>
      </c>
      <c r="T459" s="6">
        <f t="shared" si="606"/>
        <v>1.0299518199999997</v>
      </c>
      <c r="U459" s="6">
        <f t="shared" si="607"/>
        <v>1.4419325479999998</v>
      </c>
      <c r="V459" s="6">
        <f t="shared" si="608"/>
        <v>2.0599036399999995</v>
      </c>
      <c r="W459" s="6">
        <f t="shared" si="609"/>
        <v>2.4718843679999996</v>
      </c>
      <c r="X459" s="17"/>
      <c r="Y459" s="17"/>
      <c r="Z459" s="17"/>
      <c r="AA459" s="17"/>
      <c r="AB459" s="17"/>
      <c r="AC459" s="17"/>
      <c r="AE459" s="16"/>
      <c r="AF459" s="16"/>
      <c r="AG459" s="16"/>
      <c r="AH459" s="16"/>
      <c r="AI459" s="16"/>
      <c r="AJ459" s="16"/>
      <c r="AL459" s="16"/>
      <c r="AM459" s="16"/>
      <c r="AN459" s="16"/>
      <c r="AO459" s="16"/>
      <c r="AP459" s="16"/>
      <c r="AQ459" s="16"/>
      <c r="BI459" s="1">
        <v>12</v>
      </c>
      <c r="BJ459" s="6">
        <f t="shared" ref="BJ459" si="610">R461-$AB$2</f>
        <v>-6.2742345999999998</v>
      </c>
      <c r="BK459" s="6">
        <f t="shared" ref="BK459" si="611">S461-$AB$2</f>
        <v>-5.5340302479999997</v>
      </c>
      <c r="BL459" s="6">
        <f t="shared" ref="BL459" si="612">T461-$AB$2</f>
        <v>-4.0382006199999996</v>
      </c>
      <c r="BM459" s="6">
        <f t="shared" ref="BM459" si="613">U461-$AB$2</f>
        <v>-3.0409808680000001</v>
      </c>
      <c r="BN459" s="6">
        <f t="shared" ref="BN459" si="614">V461-$AB$2</f>
        <v>-1.54515124</v>
      </c>
      <c r="BO459" s="6">
        <f t="shared" ref="BO459" si="615">W461-$AB$2</f>
        <v>-0.54793148799999969</v>
      </c>
      <c r="BP459" s="16"/>
    </row>
    <row r="460" spans="1:68" x14ac:dyDescent="0.45">
      <c r="A460" s="1">
        <v>2008</v>
      </c>
      <c r="B460" s="1">
        <v>1</v>
      </c>
      <c r="C460" s="1">
        <v>20</v>
      </c>
      <c r="D460" s="1">
        <v>14</v>
      </c>
      <c r="E460" s="1">
        <v>15.9</v>
      </c>
      <c r="F460" s="1">
        <v>413.59</v>
      </c>
      <c r="G460" s="4"/>
      <c r="H460" s="4"/>
      <c r="Q460" s="1">
        <v>11</v>
      </c>
      <c r="R460" s="6">
        <f t="shared" si="604"/>
        <v>0.18720659999999997</v>
      </c>
      <c r="S460" s="6">
        <f t="shared" si="605"/>
        <v>0.72636160799999994</v>
      </c>
      <c r="T460" s="6">
        <f t="shared" si="606"/>
        <v>1.8159040199999996</v>
      </c>
      <c r="U460" s="6">
        <f t="shared" si="607"/>
        <v>2.5422656279999996</v>
      </c>
      <c r="V460" s="6">
        <f t="shared" si="608"/>
        <v>3.6318080399999992</v>
      </c>
      <c r="W460" s="6">
        <f t="shared" si="609"/>
        <v>4.3581696479999996</v>
      </c>
      <c r="X460" s="17"/>
      <c r="Y460" s="17"/>
      <c r="Z460" s="17"/>
      <c r="AA460" s="17"/>
      <c r="AB460" s="17"/>
      <c r="AC460" s="17"/>
      <c r="AE460" s="16"/>
      <c r="AF460" s="16"/>
      <c r="AG460" s="16"/>
      <c r="AH460" s="16"/>
      <c r="AI460" s="16"/>
      <c r="AJ460" s="16"/>
      <c r="AL460" s="16"/>
      <c r="AM460" s="16"/>
      <c r="AN460" s="16"/>
      <c r="AO460" s="16"/>
      <c r="AP460" s="16"/>
      <c r="AQ460" s="16"/>
      <c r="BI460" s="1">
        <v>13</v>
      </c>
      <c r="BJ460" s="6">
        <f>SUM($R$5:R462)-$AB$2</f>
        <v>6.2403732000000041</v>
      </c>
      <c r="BK460" s="6">
        <f>SUM($R$5:S462)-$AB$2</f>
        <v>55.794271216000006</v>
      </c>
      <c r="BL460" s="6">
        <f>SUM($R$5:T462)-$AB$2</f>
        <v>179.67901625599995</v>
      </c>
      <c r="BM460" s="6">
        <f>SUM($R$5:U462)-$AB$2</f>
        <v>353.11765931200017</v>
      </c>
      <c r="BN460" s="6">
        <f>SUM($R$5:V462)-$AB$2</f>
        <v>600.88714939199974</v>
      </c>
      <c r="BO460" s="6">
        <f>SUM($R$5:W462)-$AB$2</f>
        <v>898.21053748799977</v>
      </c>
      <c r="BP460" s="16"/>
    </row>
    <row r="461" spans="1:68" x14ac:dyDescent="0.45">
      <c r="A461" s="1">
        <v>2008</v>
      </c>
      <c r="B461" s="1">
        <v>1</v>
      </c>
      <c r="C461" s="1">
        <v>20</v>
      </c>
      <c r="D461" s="1">
        <v>15</v>
      </c>
      <c r="E461" s="1">
        <v>16.5</v>
      </c>
      <c r="F461" s="1">
        <v>291.33</v>
      </c>
      <c r="G461" s="4"/>
      <c r="H461" s="4"/>
      <c r="Q461" s="1">
        <v>12</v>
      </c>
      <c r="R461" s="6">
        <f t="shared" si="604"/>
        <v>0.2570154</v>
      </c>
      <c r="S461" s="6">
        <f t="shared" si="605"/>
        <v>0.99721975200000001</v>
      </c>
      <c r="T461" s="6">
        <f t="shared" si="606"/>
        <v>2.49304938</v>
      </c>
      <c r="U461" s="6">
        <f t="shared" si="607"/>
        <v>3.4902691319999999</v>
      </c>
      <c r="V461" s="6">
        <f t="shared" si="608"/>
        <v>4.98609876</v>
      </c>
      <c r="W461" s="6">
        <f t="shared" si="609"/>
        <v>5.9833185120000003</v>
      </c>
      <c r="X461" s="17">
        <f t="shared" ref="X461" si="616">SUM(R461:R485)-$AB$2</f>
        <v>-4.7079040000000001</v>
      </c>
      <c r="Y461" s="17">
        <f t="shared" ref="Y461" si="617">SUM(S461:S485)-$AB$2</f>
        <v>0.54333248000000012</v>
      </c>
      <c r="Z461" s="17">
        <f t="shared" ref="Z461" si="618">SUM(T461:T485)-$AB$2</f>
        <v>11.155206199999999</v>
      </c>
      <c r="AA461" s="17">
        <f t="shared" ref="AA461" si="619">SUM(U461:U485)-$AB$2</f>
        <v>18.229788679999999</v>
      </c>
      <c r="AB461" s="17">
        <f t="shared" ref="AB461" si="620">SUM(V461:V485)-$AB$2</f>
        <v>28.841662399999997</v>
      </c>
      <c r="AC461" s="17">
        <f t="shared" ref="AC461" si="621">SUM(W461:W485)-$AB$2</f>
        <v>35.916244880000001</v>
      </c>
      <c r="AE461" s="16">
        <f t="shared" ref="AE461" si="622">IF(X461&gt;0,1,0)</f>
        <v>0</v>
      </c>
      <c r="AF461" s="16">
        <f t="shared" ref="AF461" si="623">IF(Y461&gt;0,1,0)</f>
        <v>1</v>
      </c>
      <c r="AG461" s="16">
        <f t="shared" ref="AG461" si="624">IF(Z461&gt;0,1,0)</f>
        <v>1</v>
      </c>
      <c r="AH461" s="16">
        <f t="shared" ref="AH461" si="625">IF(AA461&gt;0,1,0)</f>
        <v>1</v>
      </c>
      <c r="AI461" s="16">
        <f t="shared" ref="AI461" si="626">IF(AB461&gt;0,1,0)</f>
        <v>1</v>
      </c>
      <c r="AJ461" s="16">
        <f t="shared" ref="AJ461" si="627">IF(AC461&gt;0,1,0)</f>
        <v>1</v>
      </c>
      <c r="AL461" s="16">
        <f t="shared" ref="AL461" si="628">IF(X461&lt;0,ABS(X461*$AP$1),0)</f>
        <v>0</v>
      </c>
      <c r="AM461" s="16">
        <f t="shared" ref="AM461" si="629">IF(Y461&lt;0,ABS(Y461*$AP$1),0)</f>
        <v>0</v>
      </c>
      <c r="AN461" s="16">
        <f t="shared" ref="AN461" si="630">IF(Z461&lt;0,ABS(Z461*$AP$1),0)</f>
        <v>0</v>
      </c>
      <c r="AO461" s="16">
        <f t="shared" ref="AO461" si="631">IF(AA461&lt;0,ABS(AA461*$AP$1),0)</f>
        <v>0</v>
      </c>
      <c r="AP461" s="16">
        <f t="shared" ref="AP461" si="632">IF(AB461&lt;0,ABS(AB461*$AP$1),0)</f>
        <v>0</v>
      </c>
      <c r="AQ461" s="16">
        <f t="shared" ref="AQ461" si="633">IF(AC461&lt;0,ABS(AC461*$AP$1),0)</f>
        <v>0</v>
      </c>
      <c r="BI461" s="1">
        <v>14</v>
      </c>
      <c r="BJ461" s="6">
        <f>SUM($R$5:R463)-$AB$2</f>
        <v>6.4802554000000043</v>
      </c>
      <c r="BK461" s="6">
        <f>SUM($R$5:S463)-$AB$2</f>
        <v>56.964896352000004</v>
      </c>
      <c r="BL461" s="6">
        <f>SUM($R$5:T463)-$AB$2</f>
        <v>183.17649873199997</v>
      </c>
      <c r="BM461" s="6">
        <f>SUM($R$5:U463)-$AB$2</f>
        <v>359.87274206400019</v>
      </c>
      <c r="BN461" s="6">
        <f>SUM($R$5:V463)-$AB$2</f>
        <v>612.29594682399966</v>
      </c>
      <c r="BO461" s="6">
        <f>SUM($R$5:W463)-$AB$2</f>
        <v>915.2037925359997</v>
      </c>
      <c r="BP461" s="16"/>
    </row>
    <row r="462" spans="1:68" x14ac:dyDescent="0.45">
      <c r="A462" s="1">
        <v>2008</v>
      </c>
      <c r="B462" s="1">
        <v>1</v>
      </c>
      <c r="C462" s="1">
        <v>20</v>
      </c>
      <c r="D462" s="1">
        <v>16</v>
      </c>
      <c r="E462" s="1">
        <v>16.7</v>
      </c>
      <c r="F462" s="1">
        <v>155.41</v>
      </c>
      <c r="G462" s="4"/>
      <c r="H462" s="4"/>
      <c r="Q462" s="1">
        <v>13</v>
      </c>
      <c r="R462" s="6">
        <f t="shared" si="604"/>
        <v>0.27215919999999999</v>
      </c>
      <c r="S462" s="6">
        <f t="shared" si="605"/>
        <v>1.055977696</v>
      </c>
      <c r="T462" s="6">
        <f t="shared" si="606"/>
        <v>2.6399442399999997</v>
      </c>
      <c r="U462" s="6">
        <f t="shared" si="607"/>
        <v>3.6959219360000004</v>
      </c>
      <c r="V462" s="6">
        <f t="shared" si="608"/>
        <v>5.2798884799999994</v>
      </c>
      <c r="W462" s="6">
        <f t="shared" si="609"/>
        <v>6.3358661760000006</v>
      </c>
      <c r="X462" s="17"/>
      <c r="Y462" s="17"/>
      <c r="Z462" s="17"/>
      <c r="AA462" s="17"/>
      <c r="AB462" s="17"/>
      <c r="AC462" s="17"/>
      <c r="AE462" s="16"/>
      <c r="AF462" s="16"/>
      <c r="AG462" s="16"/>
      <c r="AH462" s="16"/>
      <c r="AI462" s="16"/>
      <c r="AJ462" s="16"/>
      <c r="AL462" s="16"/>
      <c r="AM462" s="16"/>
      <c r="AN462" s="16"/>
      <c r="AO462" s="16"/>
      <c r="AP462" s="16"/>
      <c r="AQ462" s="16"/>
      <c r="BI462" s="1">
        <v>15</v>
      </c>
      <c r="BJ462" s="6">
        <f>SUM($R$5:R464)-$AB$2</f>
        <v>6.6492268000000045</v>
      </c>
      <c r="BK462" s="6">
        <f>SUM($R$5:S464)-$AB$2</f>
        <v>57.789476784000001</v>
      </c>
      <c r="BL462" s="6">
        <f>SUM($R$5:T464)-$AB$2</f>
        <v>185.64010174399996</v>
      </c>
      <c r="BM462" s="6">
        <f>SUM($R$5:U464)-$AB$2</f>
        <v>364.63097668800015</v>
      </c>
      <c r="BN462" s="6">
        <f>SUM($R$5:V464)-$AB$2</f>
        <v>620.3322266079997</v>
      </c>
      <c r="BO462" s="6">
        <f>SUM($R$5:W464)-$AB$2</f>
        <v>927.17372651199969</v>
      </c>
      <c r="BP462" s="16"/>
    </row>
    <row r="463" spans="1:68" x14ac:dyDescent="0.45">
      <c r="A463" s="1">
        <v>2008</v>
      </c>
      <c r="B463" s="1">
        <v>1</v>
      </c>
      <c r="C463" s="1">
        <v>20</v>
      </c>
      <c r="D463" s="1">
        <v>17</v>
      </c>
      <c r="E463" s="1">
        <v>16.5</v>
      </c>
      <c r="F463" s="1">
        <v>25.83</v>
      </c>
      <c r="G463" s="4"/>
      <c r="H463" s="4"/>
      <c r="Q463" s="1">
        <v>14</v>
      </c>
      <c r="R463" s="6">
        <f t="shared" si="604"/>
        <v>0.23988219999999996</v>
      </c>
      <c r="S463" s="6">
        <f t="shared" si="605"/>
        <v>0.9307429359999998</v>
      </c>
      <c r="T463" s="6">
        <f t="shared" si="606"/>
        <v>2.3268573399999997</v>
      </c>
      <c r="U463" s="6">
        <f t="shared" si="607"/>
        <v>3.2576002759999994</v>
      </c>
      <c r="V463" s="6">
        <f t="shared" si="608"/>
        <v>4.6537146799999993</v>
      </c>
      <c r="W463" s="6">
        <f t="shared" si="609"/>
        <v>5.584457615999999</v>
      </c>
      <c r="X463" s="17"/>
      <c r="Y463" s="17"/>
      <c r="Z463" s="17"/>
      <c r="AA463" s="17"/>
      <c r="AB463" s="17"/>
      <c r="AC463" s="17"/>
      <c r="AE463" s="16"/>
      <c r="AF463" s="16"/>
      <c r="AG463" s="16"/>
      <c r="AH463" s="16"/>
      <c r="AI463" s="16"/>
      <c r="AJ463" s="16"/>
      <c r="AL463" s="16"/>
      <c r="AM463" s="16"/>
      <c r="AN463" s="16"/>
      <c r="AO463" s="16"/>
      <c r="AP463" s="16"/>
      <c r="AQ463" s="16"/>
      <c r="BI463" s="1">
        <v>16</v>
      </c>
      <c r="BJ463" s="6">
        <f>SUM($R$5:R465)-$AB$2</f>
        <v>6.7393646000000054</v>
      </c>
      <c r="BK463" s="6">
        <f>SUM($R$5:S465)-$AB$2</f>
        <v>58.229349247999991</v>
      </c>
      <c r="BL463" s="6">
        <f>SUM($R$5:T465)-$AB$2</f>
        <v>186.95431086799999</v>
      </c>
      <c r="BM463" s="6">
        <f>SUM($R$5:U465)-$AB$2</f>
        <v>367.16925713600011</v>
      </c>
      <c r="BN463" s="6">
        <f>SUM($R$5:V465)-$AB$2</f>
        <v>624.61918037599969</v>
      </c>
      <c r="BO463" s="6">
        <f>SUM($R$5:W465)-$AB$2</f>
        <v>933.55908826399968</v>
      </c>
      <c r="BP463" s="16"/>
    </row>
    <row r="464" spans="1:68" x14ac:dyDescent="0.45">
      <c r="A464" s="1">
        <v>2008</v>
      </c>
      <c r="B464" s="1">
        <v>1</v>
      </c>
      <c r="C464" s="1">
        <v>20</v>
      </c>
      <c r="D464" s="1">
        <v>18</v>
      </c>
      <c r="E464" s="1">
        <v>16.100000000000001</v>
      </c>
      <c r="F464" s="1">
        <v>0</v>
      </c>
      <c r="G464" s="4"/>
      <c r="H464" s="4"/>
      <c r="Q464" s="1">
        <v>15</v>
      </c>
      <c r="R464" s="6">
        <f t="shared" si="604"/>
        <v>0.16897139999999999</v>
      </c>
      <c r="S464" s="6">
        <f t="shared" si="605"/>
        <v>0.65560903199999998</v>
      </c>
      <c r="T464" s="6">
        <f t="shared" si="606"/>
        <v>1.6390225799999998</v>
      </c>
      <c r="U464" s="6">
        <f t="shared" si="607"/>
        <v>2.2946316119999999</v>
      </c>
      <c r="V464" s="6">
        <f t="shared" si="608"/>
        <v>3.2780451599999996</v>
      </c>
      <c r="W464" s="6">
        <f t="shared" si="609"/>
        <v>3.9336541920000001</v>
      </c>
      <c r="X464" s="17"/>
      <c r="Y464" s="17"/>
      <c r="Z464" s="17"/>
      <c r="AA464" s="17"/>
      <c r="AB464" s="17"/>
      <c r="AC464" s="17"/>
      <c r="AE464" s="16"/>
      <c r="AF464" s="16"/>
      <c r="AG464" s="16"/>
      <c r="AH464" s="16"/>
      <c r="AI464" s="16"/>
      <c r="AJ464" s="16"/>
      <c r="AL464" s="16"/>
      <c r="AM464" s="16"/>
      <c r="AN464" s="16"/>
      <c r="AO464" s="16"/>
      <c r="AP464" s="16"/>
      <c r="AQ464" s="16"/>
      <c r="BI464" s="1">
        <v>17</v>
      </c>
      <c r="BJ464" s="6">
        <f>SUM($R$5:R466)-$AB$2</f>
        <v>6.7543460000000053</v>
      </c>
      <c r="BK464" s="6">
        <f>SUM($R$5:S466)-$AB$2</f>
        <v>58.302458479999984</v>
      </c>
      <c r="BL464" s="6">
        <f>SUM($R$5:T466)-$AB$2</f>
        <v>187.17273968000001</v>
      </c>
      <c r="BM464" s="6">
        <f>SUM($R$5:U466)-$AB$2</f>
        <v>367.59113336000013</v>
      </c>
      <c r="BN464" s="6">
        <f>SUM($R$5:V466)-$AB$2</f>
        <v>625.33169575999955</v>
      </c>
      <c r="BO464" s="6">
        <f>SUM($R$5:W466)-$AB$2</f>
        <v>934.62037063999958</v>
      </c>
      <c r="BP464" s="16"/>
    </row>
    <row r="465" spans="1:68" x14ac:dyDescent="0.45">
      <c r="A465" s="1">
        <v>2008</v>
      </c>
      <c r="B465" s="1">
        <v>1</v>
      </c>
      <c r="C465" s="1">
        <v>20</v>
      </c>
      <c r="D465" s="1">
        <v>19</v>
      </c>
      <c r="E465" s="1">
        <v>15.8</v>
      </c>
      <c r="F465" s="1">
        <v>0</v>
      </c>
      <c r="G465" s="4"/>
      <c r="H465" s="4"/>
      <c r="Q465" s="1">
        <v>16</v>
      </c>
      <c r="R465" s="6">
        <f t="shared" si="604"/>
        <v>9.0137800000000004E-2</v>
      </c>
      <c r="S465" s="6">
        <f t="shared" si="605"/>
        <v>0.34973466400000003</v>
      </c>
      <c r="T465" s="6">
        <f t="shared" si="606"/>
        <v>0.87433665999999999</v>
      </c>
      <c r="U465" s="6">
        <f t="shared" si="607"/>
        <v>1.2240713240000001</v>
      </c>
      <c r="V465" s="6">
        <f t="shared" si="608"/>
        <v>1.74867332</v>
      </c>
      <c r="W465" s="6">
        <f t="shared" si="609"/>
        <v>2.0984079840000001</v>
      </c>
      <c r="X465" s="17"/>
      <c r="Y465" s="17"/>
      <c r="Z465" s="17"/>
      <c r="AA465" s="17"/>
      <c r="AB465" s="17"/>
      <c r="AC465" s="17"/>
      <c r="AE465" s="16"/>
      <c r="AF465" s="16"/>
      <c r="AG465" s="16"/>
      <c r="AH465" s="16"/>
      <c r="AI465" s="16"/>
      <c r="AJ465" s="16"/>
      <c r="AL465" s="16"/>
      <c r="AM465" s="16"/>
      <c r="AN465" s="16"/>
      <c r="AO465" s="16"/>
      <c r="AP465" s="16"/>
      <c r="AQ465" s="16"/>
      <c r="BI465" s="1">
        <v>18</v>
      </c>
      <c r="BJ465" s="6">
        <f>SUM($R$5:R467)-$AB$2</f>
        <v>6.7543460000000053</v>
      </c>
      <c r="BK465" s="6">
        <f>SUM($R$5:S467)-$AB$2</f>
        <v>58.302458479999984</v>
      </c>
      <c r="BL465" s="6">
        <f>SUM($R$5:T467)-$AB$2</f>
        <v>187.17273968000001</v>
      </c>
      <c r="BM465" s="6">
        <f>SUM($R$5:U467)-$AB$2</f>
        <v>367.59113336000013</v>
      </c>
      <c r="BN465" s="6">
        <f>SUM($R$5:V467)-$AB$2</f>
        <v>625.33169575999955</v>
      </c>
      <c r="BO465" s="6">
        <f>SUM($R$5:W467)-$AB$2</f>
        <v>934.62037063999958</v>
      </c>
      <c r="BP465" s="16"/>
    </row>
    <row r="466" spans="1:68" x14ac:dyDescent="0.45">
      <c r="A466" s="1">
        <v>2008</v>
      </c>
      <c r="B466" s="1">
        <v>1</v>
      </c>
      <c r="C466" s="1">
        <v>20</v>
      </c>
      <c r="D466" s="1">
        <v>20</v>
      </c>
      <c r="E466" s="1">
        <v>15.4</v>
      </c>
      <c r="F466" s="1">
        <v>0</v>
      </c>
      <c r="G466" s="4"/>
      <c r="H466" s="4"/>
      <c r="Q466" s="1">
        <v>17</v>
      </c>
      <c r="R466" s="6">
        <f t="shared" si="604"/>
        <v>1.4981399999999997E-2</v>
      </c>
      <c r="S466" s="6">
        <f t="shared" si="605"/>
        <v>5.812783199999999E-2</v>
      </c>
      <c r="T466" s="6">
        <f t="shared" si="606"/>
        <v>0.14531957999999998</v>
      </c>
      <c r="U466" s="6">
        <f t="shared" si="607"/>
        <v>0.20344741199999997</v>
      </c>
      <c r="V466" s="6">
        <f t="shared" si="608"/>
        <v>0.29063915999999995</v>
      </c>
      <c r="W466" s="6">
        <f t="shared" si="609"/>
        <v>0.34876699199999994</v>
      </c>
      <c r="X466" s="17"/>
      <c r="Y466" s="17"/>
      <c r="Z466" s="17"/>
      <c r="AA466" s="17"/>
      <c r="AB466" s="17"/>
      <c r="AC466" s="17"/>
      <c r="AE466" s="16"/>
      <c r="AF466" s="16"/>
      <c r="AG466" s="16"/>
      <c r="AH466" s="16"/>
      <c r="AI466" s="16"/>
      <c r="AJ466" s="16"/>
      <c r="AL466" s="16"/>
      <c r="AM466" s="16"/>
      <c r="AN466" s="16"/>
      <c r="AO466" s="16"/>
      <c r="AP466" s="16"/>
      <c r="AQ466" s="16"/>
      <c r="BI466" s="1">
        <v>19</v>
      </c>
      <c r="BJ466" s="6">
        <f>SUM($R$5:R468)-$AB$2</f>
        <v>6.7543460000000053</v>
      </c>
      <c r="BK466" s="6">
        <f>SUM($R$5:S468)-$AB$2</f>
        <v>58.302458479999984</v>
      </c>
      <c r="BL466" s="6">
        <f>SUM($R$5:T468)-$AB$2</f>
        <v>187.17273968000001</v>
      </c>
      <c r="BM466" s="6">
        <f>SUM($R$5:U468)-$AB$2</f>
        <v>367.59113336000013</v>
      </c>
      <c r="BN466" s="6">
        <f>SUM($R$5:V468)-$AB$2</f>
        <v>625.33169575999955</v>
      </c>
      <c r="BO466" s="6">
        <f>SUM($R$5:W468)-$AB$2</f>
        <v>934.62037063999958</v>
      </c>
      <c r="BP466" s="16"/>
    </row>
    <row r="467" spans="1:68" x14ac:dyDescent="0.45">
      <c r="A467" s="1">
        <v>2008</v>
      </c>
      <c r="B467" s="1">
        <v>1</v>
      </c>
      <c r="C467" s="1">
        <v>20</v>
      </c>
      <c r="D467" s="1">
        <v>21</v>
      </c>
      <c r="E467" s="1">
        <v>14.9</v>
      </c>
      <c r="F467" s="1">
        <v>0</v>
      </c>
      <c r="G467" s="4"/>
      <c r="H467" s="4"/>
      <c r="Q467" s="1">
        <v>18</v>
      </c>
      <c r="R467" s="6">
        <f t="shared" si="604"/>
        <v>0</v>
      </c>
      <c r="S467" s="6">
        <f t="shared" si="605"/>
        <v>0</v>
      </c>
      <c r="T467" s="6">
        <f t="shared" si="606"/>
        <v>0</v>
      </c>
      <c r="U467" s="6">
        <f t="shared" si="607"/>
        <v>0</v>
      </c>
      <c r="V467" s="6">
        <f t="shared" si="608"/>
        <v>0</v>
      </c>
      <c r="W467" s="6">
        <f t="shared" si="609"/>
        <v>0</v>
      </c>
      <c r="X467" s="17"/>
      <c r="Y467" s="17"/>
      <c r="Z467" s="17"/>
      <c r="AA467" s="17"/>
      <c r="AB467" s="17"/>
      <c r="AC467" s="17"/>
      <c r="AE467" s="16"/>
      <c r="AF467" s="16"/>
      <c r="AG467" s="16"/>
      <c r="AH467" s="16"/>
      <c r="AI467" s="16"/>
      <c r="AJ467" s="16"/>
      <c r="AL467" s="16"/>
      <c r="AM467" s="16"/>
      <c r="AN467" s="16"/>
      <c r="AO467" s="16"/>
      <c r="AP467" s="16"/>
      <c r="AQ467" s="16"/>
      <c r="BI467" s="1">
        <v>20</v>
      </c>
      <c r="BJ467" s="6">
        <f>SUM($R$5:R469)-$AB$2</f>
        <v>6.7543460000000053</v>
      </c>
      <c r="BK467" s="6">
        <f>SUM($R$5:S469)-$AB$2</f>
        <v>58.302458479999984</v>
      </c>
      <c r="BL467" s="6">
        <f>SUM($R$5:T469)-$AB$2</f>
        <v>187.17273968000001</v>
      </c>
      <c r="BM467" s="6">
        <f>SUM($R$5:U469)-$AB$2</f>
        <v>367.59113336000013</v>
      </c>
      <c r="BN467" s="6">
        <f>SUM($R$5:V469)-$AB$2</f>
        <v>625.33169575999955</v>
      </c>
      <c r="BO467" s="6">
        <f>SUM($R$5:W469)-$AB$2</f>
        <v>934.62037063999958</v>
      </c>
      <c r="BP467" s="16"/>
    </row>
    <row r="468" spans="1:68" x14ac:dyDescent="0.45">
      <c r="A468" s="1">
        <v>2008</v>
      </c>
      <c r="B468" s="1">
        <v>1</v>
      </c>
      <c r="C468" s="1">
        <v>20</v>
      </c>
      <c r="D468" s="1">
        <v>22</v>
      </c>
      <c r="E468" s="1">
        <v>14.8</v>
      </c>
      <c r="F468" s="1">
        <v>0</v>
      </c>
      <c r="G468" s="4"/>
      <c r="H468" s="4"/>
      <c r="Q468" s="1">
        <v>19</v>
      </c>
      <c r="R468" s="6">
        <f t="shared" si="604"/>
        <v>0</v>
      </c>
      <c r="S468" s="6">
        <f t="shared" si="605"/>
        <v>0</v>
      </c>
      <c r="T468" s="6">
        <f t="shared" si="606"/>
        <v>0</v>
      </c>
      <c r="U468" s="6">
        <f t="shared" si="607"/>
        <v>0</v>
      </c>
      <c r="V468" s="6">
        <f t="shared" si="608"/>
        <v>0</v>
      </c>
      <c r="W468" s="6">
        <f t="shared" si="609"/>
        <v>0</v>
      </c>
      <c r="X468" s="17"/>
      <c r="Y468" s="17"/>
      <c r="Z468" s="17"/>
      <c r="AA468" s="17"/>
      <c r="AB468" s="17"/>
      <c r="AC468" s="17"/>
      <c r="AE468" s="16"/>
      <c r="AF468" s="16"/>
      <c r="AG468" s="16"/>
      <c r="AH468" s="16"/>
      <c r="AI468" s="16"/>
      <c r="AJ468" s="16"/>
      <c r="AL468" s="16"/>
      <c r="AM468" s="16"/>
      <c r="AN468" s="16"/>
      <c r="AO468" s="16"/>
      <c r="AP468" s="16"/>
      <c r="AQ468" s="16"/>
      <c r="BI468" s="1">
        <v>21</v>
      </c>
      <c r="BJ468" s="6">
        <f>SUM($R$5:R470)-$AB$2</f>
        <v>6.7543460000000053</v>
      </c>
      <c r="BK468" s="6">
        <f>SUM($R$5:S470)-$AB$2</f>
        <v>58.302458479999984</v>
      </c>
      <c r="BL468" s="6">
        <f>SUM($R$5:T470)-$AB$2</f>
        <v>187.17273968000001</v>
      </c>
      <c r="BM468" s="6">
        <f>SUM($R$5:U470)-$AB$2</f>
        <v>367.59113336000013</v>
      </c>
      <c r="BN468" s="6">
        <f>SUM($R$5:V470)-$AB$2</f>
        <v>625.33169575999955</v>
      </c>
      <c r="BO468" s="6">
        <f>SUM($R$5:W470)-$AB$2</f>
        <v>934.62037063999958</v>
      </c>
      <c r="BP468" s="16"/>
    </row>
    <row r="469" spans="1:68" x14ac:dyDescent="0.45">
      <c r="A469" s="1">
        <v>2008</v>
      </c>
      <c r="B469" s="1">
        <v>1</v>
      </c>
      <c r="C469" s="1">
        <v>20</v>
      </c>
      <c r="D469" s="1">
        <v>23</v>
      </c>
      <c r="E469" s="1">
        <v>14.5</v>
      </c>
      <c r="F469" s="1">
        <v>0</v>
      </c>
      <c r="G469" s="4"/>
      <c r="H469" s="4"/>
      <c r="Q469" s="1">
        <v>20</v>
      </c>
      <c r="R469" s="6">
        <f t="shared" si="604"/>
        <v>0</v>
      </c>
      <c r="S469" s="6">
        <f t="shared" si="605"/>
        <v>0</v>
      </c>
      <c r="T469" s="6">
        <f t="shared" si="606"/>
        <v>0</v>
      </c>
      <c r="U469" s="6">
        <f t="shared" si="607"/>
        <v>0</v>
      </c>
      <c r="V469" s="6">
        <f t="shared" si="608"/>
        <v>0</v>
      </c>
      <c r="W469" s="6">
        <f t="shared" si="609"/>
        <v>0</v>
      </c>
      <c r="X469" s="17"/>
      <c r="Y469" s="17"/>
      <c r="Z469" s="17"/>
      <c r="AA469" s="17"/>
      <c r="AB469" s="17"/>
      <c r="AC469" s="17"/>
      <c r="AE469" s="16"/>
      <c r="AF469" s="16"/>
      <c r="AG469" s="16"/>
      <c r="AH469" s="16"/>
      <c r="AI469" s="16"/>
      <c r="AJ469" s="16"/>
      <c r="AL469" s="16"/>
      <c r="AM469" s="16"/>
      <c r="AN469" s="16"/>
      <c r="AO469" s="16"/>
      <c r="AP469" s="16"/>
      <c r="AQ469" s="16"/>
      <c r="BI469" s="1">
        <v>22</v>
      </c>
      <c r="BJ469" s="6">
        <f>SUM($R$5:R471)-$AB$2</f>
        <v>6.7543460000000053</v>
      </c>
      <c r="BK469" s="6">
        <f>SUM($R$5:S471)-$AB$2</f>
        <v>58.302458479999984</v>
      </c>
      <c r="BL469" s="6">
        <f>SUM($R$5:T471)-$AB$2</f>
        <v>187.17273968000001</v>
      </c>
      <c r="BM469" s="6">
        <f>SUM($R$5:U471)-$AB$2</f>
        <v>367.59113336000013</v>
      </c>
      <c r="BN469" s="6">
        <f>SUM($R$5:V471)-$AB$2</f>
        <v>625.33169575999955</v>
      </c>
      <c r="BO469" s="6">
        <f>SUM($R$5:W471)-$AB$2</f>
        <v>934.62037063999958</v>
      </c>
      <c r="BP469" s="16"/>
    </row>
    <row r="470" spans="1:68" x14ac:dyDescent="0.45">
      <c r="A470" s="1">
        <v>2008</v>
      </c>
      <c r="B470" s="1">
        <v>1</v>
      </c>
      <c r="C470" s="1">
        <v>21</v>
      </c>
      <c r="D470" s="1">
        <v>0</v>
      </c>
      <c r="E470" s="1">
        <v>14.1</v>
      </c>
      <c r="F470" s="1">
        <v>0</v>
      </c>
      <c r="G470" s="4"/>
      <c r="H470" s="4"/>
      <c r="Q470" s="1">
        <v>21</v>
      </c>
      <c r="R470" s="6">
        <f t="shared" si="604"/>
        <v>0</v>
      </c>
      <c r="S470" s="6">
        <f t="shared" si="605"/>
        <v>0</v>
      </c>
      <c r="T470" s="6">
        <f t="shared" si="606"/>
        <v>0</v>
      </c>
      <c r="U470" s="6">
        <f t="shared" si="607"/>
        <v>0</v>
      </c>
      <c r="V470" s="6">
        <f t="shared" si="608"/>
        <v>0</v>
      </c>
      <c r="W470" s="6">
        <f t="shared" si="609"/>
        <v>0</v>
      </c>
      <c r="X470" s="17"/>
      <c r="Y470" s="17"/>
      <c r="Z470" s="17"/>
      <c r="AA470" s="17"/>
      <c r="AB470" s="17"/>
      <c r="AC470" s="17"/>
      <c r="AE470" s="16"/>
      <c r="AF470" s="16"/>
      <c r="AG470" s="16"/>
      <c r="AH470" s="16"/>
      <c r="AI470" s="16"/>
      <c r="AJ470" s="16"/>
      <c r="AL470" s="16"/>
      <c r="AM470" s="16"/>
      <c r="AN470" s="16"/>
      <c r="AO470" s="16"/>
      <c r="AP470" s="16"/>
      <c r="AQ470" s="16"/>
      <c r="BI470" s="1">
        <v>23</v>
      </c>
      <c r="BJ470" s="6">
        <f>SUM($R$5:R472)-$AB$2</f>
        <v>6.7543460000000053</v>
      </c>
      <c r="BK470" s="6">
        <f>SUM($R$5:S472)-$AB$2</f>
        <v>58.302458479999984</v>
      </c>
      <c r="BL470" s="6">
        <f>SUM($R$5:T472)-$AB$2</f>
        <v>187.17273968000001</v>
      </c>
      <c r="BM470" s="6">
        <f>SUM($R$5:U472)-$AB$2</f>
        <v>367.59113336000013</v>
      </c>
      <c r="BN470" s="6">
        <f>SUM($R$5:V472)-$AB$2</f>
        <v>625.33169575999955</v>
      </c>
      <c r="BO470" s="6">
        <f>SUM($R$5:W472)-$AB$2</f>
        <v>934.62037063999958</v>
      </c>
      <c r="BP470" s="16"/>
    </row>
    <row r="471" spans="1:68" x14ac:dyDescent="0.45">
      <c r="A471" s="1">
        <v>2008</v>
      </c>
      <c r="B471" s="1">
        <v>1</v>
      </c>
      <c r="C471" s="1">
        <v>21</v>
      </c>
      <c r="D471" s="1">
        <v>1</v>
      </c>
      <c r="E471" s="1">
        <v>13.9</v>
      </c>
      <c r="F471" s="1">
        <v>0</v>
      </c>
      <c r="G471" s="4"/>
      <c r="H471" s="4"/>
      <c r="Q471" s="1">
        <v>22</v>
      </c>
      <c r="R471" s="6">
        <f t="shared" si="604"/>
        <v>0</v>
      </c>
      <c r="S471" s="6">
        <f t="shared" si="605"/>
        <v>0</v>
      </c>
      <c r="T471" s="6">
        <f t="shared" si="606"/>
        <v>0</v>
      </c>
      <c r="U471" s="6">
        <f t="shared" si="607"/>
        <v>0</v>
      </c>
      <c r="V471" s="6">
        <f t="shared" si="608"/>
        <v>0</v>
      </c>
      <c r="W471" s="6">
        <f t="shared" si="609"/>
        <v>0</v>
      </c>
      <c r="X471" s="17"/>
      <c r="Y471" s="17"/>
      <c r="Z471" s="17"/>
      <c r="AA471" s="17"/>
      <c r="AB471" s="17"/>
      <c r="AC471" s="17"/>
      <c r="AE471" s="16"/>
      <c r="AF471" s="16"/>
      <c r="AG471" s="16"/>
      <c r="AH471" s="16"/>
      <c r="AI471" s="16"/>
      <c r="AJ471" s="16"/>
      <c r="AL471" s="16"/>
      <c r="AM471" s="16"/>
      <c r="AN471" s="16"/>
      <c r="AO471" s="16"/>
      <c r="AP471" s="16"/>
      <c r="AQ471" s="16"/>
      <c r="BI471" s="1">
        <v>0</v>
      </c>
      <c r="BJ471" s="6">
        <f t="shared" ref="BJ471" si="634">R473-$AB$2</f>
        <v>-6.53125</v>
      </c>
      <c r="BK471" s="6">
        <f t="shared" ref="BK471" si="635">S473-$AB$2</f>
        <v>-6.53125</v>
      </c>
      <c r="BL471" s="6">
        <f t="shared" ref="BL471" si="636">T473-$AB$2</f>
        <v>-6.53125</v>
      </c>
      <c r="BM471" s="6">
        <f t="shared" ref="BM471" si="637">U473-$AB$2</f>
        <v>-6.53125</v>
      </c>
      <c r="BN471" s="6">
        <f t="shared" ref="BN471" si="638">V473-$AB$2</f>
        <v>-6.53125</v>
      </c>
      <c r="BO471" s="6">
        <f t="shared" ref="BO471" si="639">W473-$AB$2</f>
        <v>-6.53125</v>
      </c>
      <c r="BP471" s="16">
        <v>21</v>
      </c>
    </row>
    <row r="472" spans="1:68" x14ac:dyDescent="0.45">
      <c r="A472" s="1">
        <v>2008</v>
      </c>
      <c r="B472" s="1">
        <v>1</v>
      </c>
      <c r="C472" s="1">
        <v>21</v>
      </c>
      <c r="D472" s="1">
        <v>2</v>
      </c>
      <c r="E472" s="1">
        <v>13.7</v>
      </c>
      <c r="F472" s="1">
        <v>0</v>
      </c>
      <c r="G472" s="4"/>
      <c r="H472" s="4"/>
      <c r="Q472" s="1">
        <v>23</v>
      </c>
      <c r="R472" s="6">
        <f t="shared" si="604"/>
        <v>0</v>
      </c>
      <c r="S472" s="6">
        <f t="shared" si="605"/>
        <v>0</v>
      </c>
      <c r="T472" s="6">
        <f t="shared" si="606"/>
        <v>0</v>
      </c>
      <c r="U472" s="6">
        <f t="shared" si="607"/>
        <v>0</v>
      </c>
      <c r="V472" s="6">
        <f t="shared" si="608"/>
        <v>0</v>
      </c>
      <c r="W472" s="6">
        <f t="shared" si="609"/>
        <v>0</v>
      </c>
      <c r="X472" s="17"/>
      <c r="Y472" s="17"/>
      <c r="Z472" s="17"/>
      <c r="AA472" s="17"/>
      <c r="AB472" s="17"/>
      <c r="AC472" s="17"/>
      <c r="AE472" s="16"/>
      <c r="AF472" s="16"/>
      <c r="AG472" s="16"/>
      <c r="AH472" s="16"/>
      <c r="AI472" s="16"/>
      <c r="AJ472" s="16"/>
      <c r="AL472" s="16"/>
      <c r="AM472" s="16"/>
      <c r="AN472" s="16"/>
      <c r="AO472" s="16"/>
      <c r="AP472" s="16"/>
      <c r="AQ472" s="16"/>
      <c r="BI472" s="1">
        <v>1</v>
      </c>
      <c r="BJ472" s="6">
        <f>SUM($R$5:R474)-$AB$2</f>
        <v>6.7543460000000053</v>
      </c>
      <c r="BK472" s="6">
        <f>SUM($R$5:S474)-$AB$2</f>
        <v>58.302458479999984</v>
      </c>
      <c r="BL472" s="6">
        <f>SUM($R$5:T474)-$AB$2</f>
        <v>187.17273968000001</v>
      </c>
      <c r="BM472" s="6">
        <f>SUM($R$5:U474)-$AB$2</f>
        <v>367.59113336000013</v>
      </c>
      <c r="BN472" s="6">
        <f>SUM($R$5:V474)-$AB$2</f>
        <v>625.33169575999955</v>
      </c>
      <c r="BO472" s="6">
        <f>SUM($R$5:W474)-$AB$2</f>
        <v>934.62037063999958</v>
      </c>
      <c r="BP472" s="16"/>
    </row>
    <row r="473" spans="1:68" x14ac:dyDescent="0.45">
      <c r="A473" s="1">
        <v>2008</v>
      </c>
      <c r="B473" s="1">
        <v>1</v>
      </c>
      <c r="C473" s="1">
        <v>21</v>
      </c>
      <c r="D473" s="1">
        <v>3</v>
      </c>
      <c r="E473" s="1">
        <v>13.4</v>
      </c>
      <c r="F473" s="1">
        <v>0</v>
      </c>
      <c r="G473" s="4"/>
      <c r="H473" s="4"/>
      <c r="Q473" s="1">
        <v>0</v>
      </c>
      <c r="R473" s="6">
        <f t="shared" si="604"/>
        <v>0</v>
      </c>
      <c r="S473" s="6">
        <f t="shared" si="605"/>
        <v>0</v>
      </c>
      <c r="T473" s="6">
        <f t="shared" si="606"/>
        <v>0</v>
      </c>
      <c r="U473" s="6">
        <f t="shared" si="607"/>
        <v>0</v>
      </c>
      <c r="V473" s="6">
        <f t="shared" si="608"/>
        <v>0</v>
      </c>
      <c r="W473" s="6">
        <f t="shared" si="609"/>
        <v>0</v>
      </c>
      <c r="X473" s="17"/>
      <c r="Y473" s="17"/>
      <c r="Z473" s="17"/>
      <c r="AA473" s="17"/>
      <c r="AB473" s="17"/>
      <c r="AC473" s="17"/>
      <c r="AE473" s="16"/>
      <c r="AF473" s="16"/>
      <c r="AG473" s="16"/>
      <c r="AH473" s="16"/>
      <c r="AI473" s="16"/>
      <c r="AJ473" s="16"/>
      <c r="AL473" s="16"/>
      <c r="AM473" s="16"/>
      <c r="AN473" s="16"/>
      <c r="AO473" s="16"/>
      <c r="AP473" s="16"/>
      <c r="AQ473" s="16"/>
      <c r="BI473" s="1">
        <v>2</v>
      </c>
      <c r="BJ473" s="6">
        <f>SUM($R$5:R475)-$AB$2</f>
        <v>6.7543460000000053</v>
      </c>
      <c r="BK473" s="6">
        <f>SUM($R$5:S475)-$AB$2</f>
        <v>58.302458479999984</v>
      </c>
      <c r="BL473" s="6">
        <f>SUM($R$5:T475)-$AB$2</f>
        <v>187.17273968000001</v>
      </c>
      <c r="BM473" s="6">
        <f>SUM($R$5:U475)-$AB$2</f>
        <v>367.59113336000013</v>
      </c>
      <c r="BN473" s="6">
        <f>SUM($R$5:V475)-$AB$2</f>
        <v>625.33169575999955</v>
      </c>
      <c r="BO473" s="6">
        <f>SUM($R$5:W475)-$AB$2</f>
        <v>934.62037063999958</v>
      </c>
      <c r="BP473" s="16"/>
    </row>
    <row r="474" spans="1:68" x14ac:dyDescent="0.45">
      <c r="A474" s="1">
        <v>2008</v>
      </c>
      <c r="B474" s="1">
        <v>1</v>
      </c>
      <c r="C474" s="1">
        <v>21</v>
      </c>
      <c r="D474" s="1">
        <v>4</v>
      </c>
      <c r="E474" s="1">
        <v>13</v>
      </c>
      <c r="F474" s="1">
        <v>0</v>
      </c>
      <c r="G474" s="4"/>
      <c r="H474" s="4"/>
      <c r="Q474" s="1">
        <v>1</v>
      </c>
      <c r="R474" s="6">
        <f t="shared" si="604"/>
        <v>0</v>
      </c>
      <c r="S474" s="6">
        <f t="shared" si="605"/>
        <v>0</v>
      </c>
      <c r="T474" s="6">
        <f t="shared" si="606"/>
        <v>0</v>
      </c>
      <c r="U474" s="6">
        <f t="shared" si="607"/>
        <v>0</v>
      </c>
      <c r="V474" s="6">
        <f t="shared" si="608"/>
        <v>0</v>
      </c>
      <c r="W474" s="6">
        <f t="shared" si="609"/>
        <v>0</v>
      </c>
      <c r="X474" s="17"/>
      <c r="Y474" s="17"/>
      <c r="Z474" s="17"/>
      <c r="AA474" s="17"/>
      <c r="AB474" s="17"/>
      <c r="AC474" s="17"/>
      <c r="AE474" s="16"/>
      <c r="AF474" s="16"/>
      <c r="AG474" s="16"/>
      <c r="AH474" s="16"/>
      <c r="AI474" s="16"/>
      <c r="AJ474" s="16"/>
      <c r="AL474" s="16"/>
      <c r="AM474" s="16"/>
      <c r="AN474" s="16"/>
      <c r="AO474" s="16"/>
      <c r="AP474" s="16"/>
      <c r="AQ474" s="16"/>
      <c r="BI474" s="1">
        <v>3</v>
      </c>
      <c r="BJ474" s="6">
        <f>SUM($R$5:R476)-$AB$2</f>
        <v>6.7543460000000053</v>
      </c>
      <c r="BK474" s="6">
        <f>SUM($R$5:S476)-$AB$2</f>
        <v>58.302458479999984</v>
      </c>
      <c r="BL474" s="6">
        <f>SUM($R$5:T476)-$AB$2</f>
        <v>187.17273968000001</v>
      </c>
      <c r="BM474" s="6">
        <f>SUM($R$5:U476)-$AB$2</f>
        <v>367.59113336000013</v>
      </c>
      <c r="BN474" s="6">
        <f>SUM($R$5:V476)-$AB$2</f>
        <v>625.33169575999955</v>
      </c>
      <c r="BO474" s="6">
        <f>SUM($R$5:W476)-$AB$2</f>
        <v>934.62037063999958</v>
      </c>
      <c r="BP474" s="16"/>
    </row>
    <row r="475" spans="1:68" x14ac:dyDescent="0.45">
      <c r="A475" s="1">
        <v>2008</v>
      </c>
      <c r="B475" s="1">
        <v>1</v>
      </c>
      <c r="C475" s="1">
        <v>21</v>
      </c>
      <c r="D475" s="1">
        <v>5</v>
      </c>
      <c r="E475" s="1">
        <v>12.8</v>
      </c>
      <c r="F475" s="1">
        <v>0</v>
      </c>
      <c r="G475" s="4"/>
      <c r="H475" s="4"/>
      <c r="Q475" s="1">
        <v>2</v>
      </c>
      <c r="R475" s="6">
        <f t="shared" si="604"/>
        <v>0</v>
      </c>
      <c r="S475" s="6">
        <f t="shared" si="605"/>
        <v>0</v>
      </c>
      <c r="T475" s="6">
        <f t="shared" si="606"/>
        <v>0</v>
      </c>
      <c r="U475" s="6">
        <f t="shared" si="607"/>
        <v>0</v>
      </c>
      <c r="V475" s="6">
        <f t="shared" si="608"/>
        <v>0</v>
      </c>
      <c r="W475" s="6">
        <f t="shared" si="609"/>
        <v>0</v>
      </c>
      <c r="X475" s="17"/>
      <c r="Y475" s="17"/>
      <c r="Z475" s="17"/>
      <c r="AA475" s="17"/>
      <c r="AB475" s="17"/>
      <c r="AC475" s="17"/>
      <c r="AE475" s="16"/>
      <c r="AF475" s="16"/>
      <c r="AG475" s="16"/>
      <c r="AH475" s="16"/>
      <c r="AI475" s="16"/>
      <c r="AJ475" s="16"/>
      <c r="AL475" s="16"/>
      <c r="AM475" s="16"/>
      <c r="AN475" s="16"/>
      <c r="AO475" s="16"/>
      <c r="AP475" s="16"/>
      <c r="AQ475" s="16"/>
      <c r="BI475" s="1">
        <v>4</v>
      </c>
      <c r="BJ475" s="6">
        <f>SUM($R$5:R477)-$AB$2</f>
        <v>6.7543460000000053</v>
      </c>
      <c r="BK475" s="6">
        <f>SUM($R$5:S477)-$AB$2</f>
        <v>58.302458479999984</v>
      </c>
      <c r="BL475" s="6">
        <f>SUM($R$5:T477)-$AB$2</f>
        <v>187.17273968000001</v>
      </c>
      <c r="BM475" s="6">
        <f>SUM($R$5:U477)-$AB$2</f>
        <v>367.59113336000013</v>
      </c>
      <c r="BN475" s="6">
        <f>SUM($R$5:V477)-$AB$2</f>
        <v>625.33169575999955</v>
      </c>
      <c r="BO475" s="6">
        <f>SUM($R$5:W477)-$AB$2</f>
        <v>934.62037063999958</v>
      </c>
      <c r="BP475" s="16"/>
    </row>
    <row r="476" spans="1:68" x14ac:dyDescent="0.45">
      <c r="A476" s="1">
        <v>2008</v>
      </c>
      <c r="B476" s="1">
        <v>1</v>
      </c>
      <c r="C476" s="1">
        <v>21</v>
      </c>
      <c r="D476" s="1">
        <v>6</v>
      </c>
      <c r="E476" s="1">
        <v>12.6</v>
      </c>
      <c r="F476" s="1">
        <v>0</v>
      </c>
      <c r="G476" s="4"/>
      <c r="H476" s="4"/>
      <c r="Q476" s="1">
        <v>3</v>
      </c>
      <c r="R476" s="6">
        <f t="shared" si="604"/>
        <v>0</v>
      </c>
      <c r="S476" s="6">
        <f t="shared" si="605"/>
        <v>0</v>
      </c>
      <c r="T476" s="6">
        <f t="shared" si="606"/>
        <v>0</v>
      </c>
      <c r="U476" s="6">
        <f t="shared" si="607"/>
        <v>0</v>
      </c>
      <c r="V476" s="6">
        <f t="shared" si="608"/>
        <v>0</v>
      </c>
      <c r="W476" s="6">
        <f t="shared" si="609"/>
        <v>0</v>
      </c>
      <c r="X476" s="17"/>
      <c r="Y476" s="17"/>
      <c r="Z476" s="17"/>
      <c r="AA476" s="17"/>
      <c r="AB476" s="17"/>
      <c r="AC476" s="17"/>
      <c r="AE476" s="16"/>
      <c r="AF476" s="16"/>
      <c r="AG476" s="16"/>
      <c r="AH476" s="16"/>
      <c r="AI476" s="16"/>
      <c r="AJ476" s="16"/>
      <c r="AL476" s="16"/>
      <c r="AM476" s="16"/>
      <c r="AN476" s="16"/>
      <c r="AO476" s="16"/>
      <c r="AP476" s="16"/>
      <c r="AQ476" s="16"/>
      <c r="BI476" s="1">
        <v>5</v>
      </c>
      <c r="BJ476" s="6">
        <f>SUM($R$5:R478)-$AB$2</f>
        <v>6.7543460000000053</v>
      </c>
      <c r="BK476" s="6">
        <f>SUM($R$5:S478)-$AB$2</f>
        <v>58.302458479999984</v>
      </c>
      <c r="BL476" s="6">
        <f>SUM($R$5:T478)-$AB$2</f>
        <v>187.17273968000001</v>
      </c>
      <c r="BM476" s="6">
        <f>SUM($R$5:U478)-$AB$2</f>
        <v>367.59113336000013</v>
      </c>
      <c r="BN476" s="6">
        <f>SUM($R$5:V478)-$AB$2</f>
        <v>625.33169575999955</v>
      </c>
      <c r="BO476" s="6">
        <f>SUM($R$5:W478)-$AB$2</f>
        <v>934.62037063999958</v>
      </c>
      <c r="BP476" s="16"/>
    </row>
    <row r="477" spans="1:68" x14ac:dyDescent="0.45">
      <c r="A477" s="1">
        <v>2008</v>
      </c>
      <c r="B477" s="1">
        <v>1</v>
      </c>
      <c r="C477" s="1">
        <v>21</v>
      </c>
      <c r="D477" s="1">
        <v>7</v>
      </c>
      <c r="E477" s="1">
        <v>12.4</v>
      </c>
      <c r="F477" s="1">
        <v>0</v>
      </c>
      <c r="G477" s="4"/>
      <c r="H477" s="4"/>
      <c r="Q477" s="1">
        <v>4</v>
      </c>
      <c r="R477" s="6">
        <f t="shared" si="604"/>
        <v>0</v>
      </c>
      <c r="S477" s="6">
        <f t="shared" si="605"/>
        <v>0</v>
      </c>
      <c r="T477" s="6">
        <f t="shared" si="606"/>
        <v>0</v>
      </c>
      <c r="U477" s="6">
        <f t="shared" si="607"/>
        <v>0</v>
      </c>
      <c r="V477" s="6">
        <f t="shared" si="608"/>
        <v>0</v>
      </c>
      <c r="W477" s="6">
        <f t="shared" si="609"/>
        <v>0</v>
      </c>
      <c r="X477" s="17"/>
      <c r="Y477" s="17"/>
      <c r="Z477" s="17"/>
      <c r="AA477" s="17"/>
      <c r="AB477" s="17"/>
      <c r="AC477" s="17"/>
      <c r="AE477" s="16"/>
      <c r="AF477" s="16"/>
      <c r="AG477" s="16"/>
      <c r="AH477" s="16"/>
      <c r="AI477" s="16"/>
      <c r="AJ477" s="16"/>
      <c r="AL477" s="16"/>
      <c r="AM477" s="16"/>
      <c r="AN477" s="16"/>
      <c r="AO477" s="16"/>
      <c r="AP477" s="16"/>
      <c r="AQ477" s="16"/>
      <c r="BI477" s="1">
        <v>6</v>
      </c>
      <c r="BJ477" s="6">
        <f>SUM($R$5:R479)-$AB$2</f>
        <v>6.7543460000000053</v>
      </c>
      <c r="BK477" s="6">
        <f>SUM($R$5:S479)-$AB$2</f>
        <v>58.302458479999984</v>
      </c>
      <c r="BL477" s="6">
        <f>SUM($R$5:T479)-$AB$2</f>
        <v>187.17273968000001</v>
      </c>
      <c r="BM477" s="6">
        <f>SUM($R$5:U479)-$AB$2</f>
        <v>367.59113336000013</v>
      </c>
      <c r="BN477" s="6">
        <f>SUM($R$5:V479)-$AB$2</f>
        <v>625.33169575999955</v>
      </c>
      <c r="BO477" s="6">
        <f>SUM($R$5:W479)-$AB$2</f>
        <v>934.62037063999958</v>
      </c>
      <c r="BP477" s="16"/>
    </row>
    <row r="478" spans="1:68" x14ac:dyDescent="0.45">
      <c r="A478" s="1">
        <v>2008</v>
      </c>
      <c r="B478" s="1">
        <v>1</v>
      </c>
      <c r="C478" s="1">
        <v>21</v>
      </c>
      <c r="D478" s="1">
        <v>8</v>
      </c>
      <c r="E478" s="1">
        <v>12.2</v>
      </c>
      <c r="F478" s="1">
        <v>0</v>
      </c>
      <c r="G478" s="4"/>
      <c r="H478" s="4"/>
      <c r="Q478" s="1">
        <v>5</v>
      </c>
      <c r="R478" s="6">
        <f t="shared" si="604"/>
        <v>0</v>
      </c>
      <c r="S478" s="6">
        <f t="shared" si="605"/>
        <v>0</v>
      </c>
      <c r="T478" s="6">
        <f t="shared" si="606"/>
        <v>0</v>
      </c>
      <c r="U478" s="6">
        <f t="shared" si="607"/>
        <v>0</v>
      </c>
      <c r="V478" s="6">
        <f t="shared" si="608"/>
        <v>0</v>
      </c>
      <c r="W478" s="6">
        <f t="shared" si="609"/>
        <v>0</v>
      </c>
      <c r="X478" s="17"/>
      <c r="Y478" s="17"/>
      <c r="Z478" s="17"/>
      <c r="AA478" s="17"/>
      <c r="AB478" s="17"/>
      <c r="AC478" s="17"/>
      <c r="AE478" s="16"/>
      <c r="AF478" s="16"/>
      <c r="AG478" s="16"/>
      <c r="AH478" s="16"/>
      <c r="AI478" s="16"/>
      <c r="AJ478" s="16"/>
      <c r="AL478" s="16"/>
      <c r="AM478" s="16"/>
      <c r="AN478" s="16"/>
      <c r="AO478" s="16"/>
      <c r="AP478" s="16"/>
      <c r="AQ478" s="16"/>
      <c r="BI478" s="1">
        <v>7</v>
      </c>
      <c r="BJ478" s="6">
        <f>SUM($R$5:R480)-$AB$2</f>
        <v>6.7543460000000053</v>
      </c>
      <c r="BK478" s="6">
        <f>SUM($R$5:S480)-$AB$2</f>
        <v>58.302458479999984</v>
      </c>
      <c r="BL478" s="6">
        <f>SUM($R$5:T480)-$AB$2</f>
        <v>187.17273968000001</v>
      </c>
      <c r="BM478" s="6">
        <f>SUM($R$5:U480)-$AB$2</f>
        <v>367.59113336000013</v>
      </c>
      <c r="BN478" s="6">
        <f>SUM($R$5:V480)-$AB$2</f>
        <v>625.33169575999955</v>
      </c>
      <c r="BO478" s="6">
        <f>SUM($R$5:W480)-$AB$2</f>
        <v>934.62037063999958</v>
      </c>
      <c r="BP478" s="16"/>
    </row>
    <row r="479" spans="1:68" x14ac:dyDescent="0.45">
      <c r="A479" s="1">
        <v>2008</v>
      </c>
      <c r="B479" s="1">
        <v>1</v>
      </c>
      <c r="C479" s="1">
        <v>21</v>
      </c>
      <c r="D479" s="1">
        <v>9</v>
      </c>
      <c r="E479" s="1">
        <v>12.2</v>
      </c>
      <c r="F479" s="1">
        <v>119.57</v>
      </c>
      <c r="G479" s="4"/>
      <c r="H479" s="4"/>
      <c r="Q479" s="1">
        <v>6</v>
      </c>
      <c r="R479" s="6">
        <f t="shared" si="604"/>
        <v>0</v>
      </c>
      <c r="S479" s="6">
        <f t="shared" si="605"/>
        <v>0</v>
      </c>
      <c r="T479" s="6">
        <f t="shared" si="606"/>
        <v>0</v>
      </c>
      <c r="U479" s="6">
        <f t="shared" si="607"/>
        <v>0</v>
      </c>
      <c r="V479" s="6">
        <f t="shared" si="608"/>
        <v>0</v>
      </c>
      <c r="W479" s="6">
        <f t="shared" si="609"/>
        <v>0</v>
      </c>
      <c r="X479" s="17"/>
      <c r="Y479" s="17"/>
      <c r="Z479" s="17"/>
      <c r="AA479" s="17"/>
      <c r="AB479" s="17"/>
      <c r="AC479" s="17"/>
      <c r="AE479" s="16"/>
      <c r="AF479" s="16"/>
      <c r="AG479" s="16"/>
      <c r="AH479" s="16"/>
      <c r="AI479" s="16"/>
      <c r="AJ479" s="16"/>
      <c r="AL479" s="16"/>
      <c r="AM479" s="16"/>
      <c r="AN479" s="16"/>
      <c r="AO479" s="16"/>
      <c r="AP479" s="16"/>
      <c r="AQ479" s="16"/>
      <c r="BI479" s="1">
        <v>8</v>
      </c>
      <c r="BJ479" s="6">
        <f>SUM($R$5:R481)-$AB$2</f>
        <v>6.7543460000000053</v>
      </c>
      <c r="BK479" s="6">
        <f>SUM($R$5:S481)-$AB$2</f>
        <v>58.302458479999984</v>
      </c>
      <c r="BL479" s="6">
        <f>SUM($R$5:T481)-$AB$2</f>
        <v>187.17273968000001</v>
      </c>
      <c r="BM479" s="6">
        <f>SUM($R$5:U481)-$AB$2</f>
        <v>367.59113336000013</v>
      </c>
      <c r="BN479" s="6">
        <f>SUM($R$5:V481)-$AB$2</f>
        <v>625.33169575999955</v>
      </c>
      <c r="BO479" s="6">
        <f>SUM($R$5:W481)-$AB$2</f>
        <v>934.62037063999958</v>
      </c>
      <c r="BP479" s="16"/>
    </row>
    <row r="480" spans="1:68" x14ac:dyDescent="0.45">
      <c r="A480" s="1">
        <v>2008</v>
      </c>
      <c r="B480" s="1">
        <v>1</v>
      </c>
      <c r="C480" s="1">
        <v>21</v>
      </c>
      <c r="D480" s="1">
        <v>10</v>
      </c>
      <c r="E480" s="1">
        <v>12.9</v>
      </c>
      <c r="F480" s="1">
        <v>290.31</v>
      </c>
      <c r="G480" s="4"/>
      <c r="H480" s="4"/>
      <c r="Q480" s="1">
        <v>7</v>
      </c>
      <c r="R480" s="6">
        <f t="shared" si="604"/>
        <v>0</v>
      </c>
      <c r="S480" s="6">
        <f t="shared" si="605"/>
        <v>0</v>
      </c>
      <c r="T480" s="6">
        <f t="shared" si="606"/>
        <v>0</v>
      </c>
      <c r="U480" s="6">
        <f t="shared" si="607"/>
        <v>0</v>
      </c>
      <c r="V480" s="6">
        <f t="shared" si="608"/>
        <v>0</v>
      </c>
      <c r="W480" s="6">
        <f t="shared" si="609"/>
        <v>0</v>
      </c>
      <c r="X480" s="17"/>
      <c r="Y480" s="17"/>
      <c r="Z480" s="17"/>
      <c r="AA480" s="17"/>
      <c r="AB480" s="17"/>
      <c r="AC480" s="17"/>
      <c r="AE480" s="16"/>
      <c r="AF480" s="16"/>
      <c r="AG480" s="16"/>
      <c r="AH480" s="16"/>
      <c r="AI480" s="16"/>
      <c r="AJ480" s="16"/>
      <c r="AL480" s="16"/>
      <c r="AM480" s="16"/>
      <c r="AN480" s="16"/>
      <c r="AO480" s="16"/>
      <c r="AP480" s="16"/>
      <c r="AQ480" s="16"/>
      <c r="BI480" s="1">
        <v>9</v>
      </c>
      <c r="BJ480" s="6">
        <f>SUM($R$5:R482)-$AB$2</f>
        <v>6.8236966000000052</v>
      </c>
      <c r="BK480" s="6">
        <f>SUM($R$5:S482)-$AB$2</f>
        <v>58.640889407999992</v>
      </c>
      <c r="BL480" s="6">
        <f>SUM($R$5:T482)-$AB$2</f>
        <v>188.183871428</v>
      </c>
      <c r="BM480" s="6">
        <f>SUM($R$5:U482)-$AB$2</f>
        <v>369.54404625600012</v>
      </c>
      <c r="BN480" s="6">
        <f>SUM($R$5:V482)-$AB$2</f>
        <v>628.63001029599957</v>
      </c>
      <c r="BO480" s="6">
        <f>SUM($R$5:W482)-$AB$2</f>
        <v>939.53316714399955</v>
      </c>
      <c r="BP480" s="16"/>
    </row>
    <row r="481" spans="1:68" x14ac:dyDescent="0.45">
      <c r="A481" s="1">
        <v>2008</v>
      </c>
      <c r="B481" s="1">
        <v>1</v>
      </c>
      <c r="C481" s="1">
        <v>21</v>
      </c>
      <c r="D481" s="1">
        <v>11</v>
      </c>
      <c r="E481" s="1">
        <v>14</v>
      </c>
      <c r="F481" s="1">
        <v>425.74</v>
      </c>
      <c r="G481" s="4"/>
      <c r="H481" s="4"/>
      <c r="Q481" s="1">
        <v>8</v>
      </c>
      <c r="R481" s="6">
        <f t="shared" si="604"/>
        <v>0</v>
      </c>
      <c r="S481" s="6">
        <f t="shared" si="605"/>
        <v>0</v>
      </c>
      <c r="T481" s="6">
        <f t="shared" si="606"/>
        <v>0</v>
      </c>
      <c r="U481" s="6">
        <f t="shared" si="607"/>
        <v>0</v>
      </c>
      <c r="V481" s="6">
        <f t="shared" si="608"/>
        <v>0</v>
      </c>
      <c r="W481" s="6">
        <f t="shared" si="609"/>
        <v>0</v>
      </c>
      <c r="X481" s="17"/>
      <c r="Y481" s="17"/>
      <c r="Z481" s="17"/>
      <c r="AA481" s="17"/>
      <c r="AB481" s="17"/>
      <c r="AC481" s="17"/>
      <c r="AE481" s="16"/>
      <c r="AF481" s="16"/>
      <c r="AG481" s="16"/>
      <c r="AH481" s="16"/>
      <c r="AI481" s="16"/>
      <c r="AJ481" s="16"/>
      <c r="AL481" s="16"/>
      <c r="AM481" s="16"/>
      <c r="AN481" s="16"/>
      <c r="AO481" s="16"/>
      <c r="AP481" s="16"/>
      <c r="AQ481" s="16"/>
      <c r="BI481" s="1">
        <v>10</v>
      </c>
      <c r="BJ481" s="6">
        <f>SUM($R$5:R483)-$AB$2</f>
        <v>6.9920764000000055</v>
      </c>
      <c r="BK481" s="6">
        <f>SUM($R$5:S483)-$AB$2</f>
        <v>59.462582831999995</v>
      </c>
      <c r="BL481" s="6">
        <f>SUM($R$5:T483)-$AB$2</f>
        <v>190.63884891199999</v>
      </c>
      <c r="BM481" s="6">
        <f>SUM($R$5:U483)-$AB$2</f>
        <v>374.28562142400017</v>
      </c>
      <c r="BN481" s="6">
        <f>SUM($R$5:V483)-$AB$2</f>
        <v>636.63815358399961</v>
      </c>
      <c r="BO481" s="6">
        <f>SUM($R$5:W483)-$AB$2</f>
        <v>951.4611921759996</v>
      </c>
      <c r="BP481" s="16"/>
    </row>
    <row r="482" spans="1:68" x14ac:dyDescent="0.45">
      <c r="A482" s="1">
        <v>2008</v>
      </c>
      <c r="B482" s="1">
        <v>1</v>
      </c>
      <c r="C482" s="1">
        <v>21</v>
      </c>
      <c r="D482" s="1">
        <v>12</v>
      </c>
      <c r="E482" s="1">
        <v>13.4</v>
      </c>
      <c r="F482" s="1">
        <v>509.55</v>
      </c>
      <c r="G482" s="4"/>
      <c r="H482" s="4"/>
      <c r="Q482" s="1">
        <v>9</v>
      </c>
      <c r="R482" s="6">
        <f t="shared" si="604"/>
        <v>6.9350599999999984E-2</v>
      </c>
      <c r="S482" s="6">
        <f t="shared" si="605"/>
        <v>0.26908032799999992</v>
      </c>
      <c r="T482" s="6">
        <f t="shared" si="606"/>
        <v>0.67270081999999976</v>
      </c>
      <c r="U482" s="6">
        <f t="shared" si="607"/>
        <v>0.94178114799999979</v>
      </c>
      <c r="V482" s="6">
        <f t="shared" si="608"/>
        <v>1.3454016399999995</v>
      </c>
      <c r="W482" s="6">
        <f t="shared" si="609"/>
        <v>1.6144819679999998</v>
      </c>
      <c r="X482" s="17"/>
      <c r="Y482" s="17"/>
      <c r="Z482" s="17"/>
      <c r="AA482" s="17"/>
      <c r="AB482" s="17"/>
      <c r="AC482" s="17"/>
      <c r="AE482" s="16"/>
      <c r="AF482" s="16"/>
      <c r="AG482" s="16"/>
      <c r="AH482" s="16"/>
      <c r="AI482" s="16"/>
      <c r="AJ482" s="16"/>
      <c r="AL482" s="16"/>
      <c r="AM482" s="16"/>
      <c r="AN482" s="16"/>
      <c r="AO482" s="16"/>
      <c r="AP482" s="16"/>
      <c r="AQ482" s="16"/>
      <c r="BI482" s="1">
        <v>11</v>
      </c>
      <c r="BJ482" s="6">
        <f>SUM($R$5:R484)-$AB$2</f>
        <v>7.2390056000000058</v>
      </c>
      <c r="BK482" s="6">
        <f>SUM($R$5:S484)-$AB$2</f>
        <v>60.667597327999985</v>
      </c>
      <c r="BL482" s="6">
        <f>SUM($R$5:T484)-$AB$2</f>
        <v>194.23907664800001</v>
      </c>
      <c r="BM482" s="6">
        <f>SUM($R$5:U484)-$AB$2</f>
        <v>381.23914769600015</v>
      </c>
      <c r="BN482" s="6">
        <f>SUM($R$5:V484)-$AB$2</f>
        <v>648.38210633599954</v>
      </c>
      <c r="BO482" s="6">
        <f>SUM($R$5:W484)-$AB$2</f>
        <v>968.95365670399951</v>
      </c>
      <c r="BP482" s="16"/>
    </row>
    <row r="483" spans="1:68" x14ac:dyDescent="0.45">
      <c r="A483" s="1">
        <v>2008</v>
      </c>
      <c r="B483" s="1">
        <v>1</v>
      </c>
      <c r="C483" s="1">
        <v>21</v>
      </c>
      <c r="D483" s="1">
        <v>13</v>
      </c>
      <c r="E483" s="1">
        <v>14.7</v>
      </c>
      <c r="F483" s="1">
        <v>532.13</v>
      </c>
      <c r="G483" s="4"/>
      <c r="H483" s="4"/>
      <c r="Q483" s="1">
        <v>10</v>
      </c>
      <c r="R483" s="6">
        <f t="shared" si="604"/>
        <v>0.1683798</v>
      </c>
      <c r="S483" s="6">
        <f t="shared" si="605"/>
        <v>0.65331362399999993</v>
      </c>
      <c r="T483" s="6">
        <f t="shared" si="606"/>
        <v>1.6332840599999998</v>
      </c>
      <c r="U483" s="6">
        <f t="shared" si="607"/>
        <v>2.2865976839999997</v>
      </c>
      <c r="V483" s="6">
        <f t="shared" si="608"/>
        <v>3.2665681199999996</v>
      </c>
      <c r="W483" s="6">
        <f t="shared" si="609"/>
        <v>3.919881744</v>
      </c>
      <c r="X483" s="17"/>
      <c r="Y483" s="17"/>
      <c r="Z483" s="17"/>
      <c r="AA483" s="17"/>
      <c r="AB483" s="17"/>
      <c r="AC483" s="17"/>
      <c r="AE483" s="16"/>
      <c r="AF483" s="16"/>
      <c r="AG483" s="16"/>
      <c r="AH483" s="16"/>
      <c r="AI483" s="16"/>
      <c r="AJ483" s="16"/>
      <c r="AL483" s="16"/>
      <c r="AM483" s="16"/>
      <c r="AN483" s="16"/>
      <c r="AO483" s="16"/>
      <c r="AP483" s="16"/>
      <c r="AQ483" s="16"/>
      <c r="BI483" s="1">
        <v>12</v>
      </c>
      <c r="BJ483" s="6">
        <f t="shared" ref="BJ483" si="640">R485-$AB$2</f>
        <v>-6.2357110000000002</v>
      </c>
      <c r="BK483" s="6">
        <f t="shared" ref="BK483" si="641">S485-$AB$2</f>
        <v>-5.3845586799999996</v>
      </c>
      <c r="BL483" s="6">
        <f t="shared" ref="BL483" si="642">T485-$AB$2</f>
        <v>-3.6645217000000003</v>
      </c>
      <c r="BM483" s="6">
        <f t="shared" ref="BM483" si="643">U485-$AB$2</f>
        <v>-2.5178303800000004</v>
      </c>
      <c r="BN483" s="6">
        <f t="shared" ref="BN483" si="644">V485-$AB$2</f>
        <v>-0.79779340000000065</v>
      </c>
      <c r="BO483" s="6">
        <f t="shared" ref="BO483" si="645">W485-$AB$2</f>
        <v>0.34889792000000064</v>
      </c>
      <c r="BP483" s="16"/>
    </row>
    <row r="484" spans="1:68" x14ac:dyDescent="0.45">
      <c r="A484" s="1">
        <v>2008</v>
      </c>
      <c r="B484" s="1">
        <v>1</v>
      </c>
      <c r="C484" s="1">
        <v>21</v>
      </c>
      <c r="D484" s="1">
        <v>14</v>
      </c>
      <c r="E484" s="1">
        <v>15.9</v>
      </c>
      <c r="F484" s="1">
        <v>492.39</v>
      </c>
      <c r="G484" s="4"/>
      <c r="H484" s="4"/>
      <c r="Q484" s="1">
        <v>11</v>
      </c>
      <c r="R484" s="6">
        <f t="shared" si="604"/>
        <v>0.24692919999999999</v>
      </c>
      <c r="S484" s="6">
        <f t="shared" si="605"/>
        <v>0.95808529599999981</v>
      </c>
      <c r="T484" s="6">
        <f t="shared" si="606"/>
        <v>2.3952132399999995</v>
      </c>
      <c r="U484" s="6">
        <f t="shared" si="607"/>
        <v>3.3532985359999996</v>
      </c>
      <c r="V484" s="6">
        <f t="shared" si="608"/>
        <v>4.7904264799999989</v>
      </c>
      <c r="W484" s="6">
        <f t="shared" si="609"/>
        <v>5.7485117759999991</v>
      </c>
      <c r="X484" s="17"/>
      <c r="Y484" s="17"/>
      <c r="Z484" s="17"/>
      <c r="AA484" s="17"/>
      <c r="AB484" s="17"/>
      <c r="AC484" s="17"/>
      <c r="AE484" s="16"/>
      <c r="AF484" s="16"/>
      <c r="AG484" s="16"/>
      <c r="AH484" s="16"/>
      <c r="AI484" s="16"/>
      <c r="AJ484" s="16"/>
      <c r="AL484" s="16"/>
      <c r="AM484" s="16"/>
      <c r="AN484" s="16"/>
      <c r="AO484" s="16"/>
      <c r="AP484" s="16"/>
      <c r="AQ484" s="16"/>
      <c r="BI484" s="1">
        <v>13</v>
      </c>
      <c r="BJ484" s="6">
        <f>SUM($R$5:R486)-$AB$2</f>
        <v>7.8431800000000056</v>
      </c>
      <c r="BK484" s="6">
        <f>SUM($R$5:S486)-$AB$2</f>
        <v>63.615968399999986</v>
      </c>
      <c r="BL484" s="6">
        <f>SUM($R$5:T486)-$AB$2</f>
        <v>203.04793939999999</v>
      </c>
      <c r="BM484" s="6">
        <f>SUM($R$5:U486)-$AB$2</f>
        <v>398.25269880000019</v>
      </c>
      <c r="BN484" s="6">
        <f>SUM($R$5:V486)-$AB$2</f>
        <v>677.11664079999946</v>
      </c>
      <c r="BO484" s="6">
        <f>SUM($R$5:W486)-$AB$2</f>
        <v>1011.7533711999995</v>
      </c>
      <c r="BP484" s="16"/>
    </row>
    <row r="485" spans="1:68" x14ac:dyDescent="0.45">
      <c r="A485" s="1">
        <v>2008</v>
      </c>
      <c r="B485" s="1">
        <v>1</v>
      </c>
      <c r="C485" s="1">
        <v>21</v>
      </c>
      <c r="D485" s="1">
        <v>15</v>
      </c>
      <c r="E485" s="1">
        <v>16.8</v>
      </c>
      <c r="F485" s="1">
        <v>393.71</v>
      </c>
      <c r="G485" s="4"/>
      <c r="H485" s="4"/>
      <c r="Q485" s="1">
        <v>12</v>
      </c>
      <c r="R485" s="6">
        <f t="shared" si="604"/>
        <v>0.295539</v>
      </c>
      <c r="S485" s="6">
        <f t="shared" si="605"/>
        <v>1.14669132</v>
      </c>
      <c r="T485" s="6">
        <f t="shared" si="606"/>
        <v>2.8667282999999997</v>
      </c>
      <c r="U485" s="6">
        <f t="shared" si="607"/>
        <v>4.0134196199999996</v>
      </c>
      <c r="V485" s="6">
        <f t="shared" si="608"/>
        <v>5.7334565999999993</v>
      </c>
      <c r="W485" s="6">
        <f t="shared" si="609"/>
        <v>6.8801479200000006</v>
      </c>
      <c r="X485" s="17">
        <f t="shared" ref="X485" si="646">SUM(R485:R509)-$AB$2</f>
        <v>-4.7072602000000003</v>
      </c>
      <c r="Y485" s="17">
        <f t="shared" ref="Y485" si="647">SUM(S485:S509)-$AB$2</f>
        <v>0.54583042399999826</v>
      </c>
      <c r="Z485" s="17">
        <f t="shared" ref="Z485" si="648">SUM(T485:T509)-$AB$2</f>
        <v>11.161451060000001</v>
      </c>
      <c r="AA485" s="17">
        <f t="shared" ref="AA485" si="649">SUM(U485:U509)-$AB$2</f>
        <v>18.238531483999992</v>
      </c>
      <c r="AB485" s="17">
        <f t="shared" ref="AB485" si="650">SUM(V485:V509)-$AB$2</f>
        <v>28.854152120000002</v>
      </c>
      <c r="AC485" s="17">
        <f t="shared" ref="AC485" si="651">SUM(W485:W509)-$AB$2</f>
        <v>35.931232543999997</v>
      </c>
      <c r="AE485" s="16">
        <f t="shared" ref="AE485" si="652">IF(X485&gt;0,1,0)</f>
        <v>0</v>
      </c>
      <c r="AF485" s="16">
        <f t="shared" ref="AF485" si="653">IF(Y485&gt;0,1,0)</f>
        <v>1</v>
      </c>
      <c r="AG485" s="16">
        <f t="shared" ref="AG485" si="654">IF(Z485&gt;0,1,0)</f>
        <v>1</v>
      </c>
      <c r="AH485" s="16">
        <f t="shared" ref="AH485" si="655">IF(AA485&gt;0,1,0)</f>
        <v>1</v>
      </c>
      <c r="AI485" s="16">
        <f t="shared" ref="AI485" si="656">IF(AB485&gt;0,1,0)</f>
        <v>1</v>
      </c>
      <c r="AJ485" s="16">
        <f t="shared" ref="AJ485" si="657">IF(AC485&gt;0,1,0)</f>
        <v>1</v>
      </c>
      <c r="AL485" s="16">
        <f t="shared" ref="AL485" si="658">IF(X485&lt;0,ABS(X485*$AP$1),0)</f>
        <v>0</v>
      </c>
      <c r="AM485" s="16">
        <f t="shared" ref="AM485" si="659">IF(Y485&lt;0,ABS(Y485*$AP$1),0)</f>
        <v>0</v>
      </c>
      <c r="AN485" s="16">
        <f t="shared" ref="AN485" si="660">IF(Z485&lt;0,ABS(Z485*$AP$1),0)</f>
        <v>0</v>
      </c>
      <c r="AO485" s="16">
        <f t="shared" ref="AO485" si="661">IF(AA485&lt;0,ABS(AA485*$AP$1),0)</f>
        <v>0</v>
      </c>
      <c r="AP485" s="16">
        <f t="shared" ref="AP485" si="662">IF(AB485&lt;0,ABS(AB485*$AP$1),0)</f>
        <v>0</v>
      </c>
      <c r="AQ485" s="16">
        <f t="shared" ref="AQ485" si="663">IF(AC485&lt;0,ABS(AC485*$AP$1),0)</f>
        <v>0</v>
      </c>
      <c r="BI485" s="1">
        <v>14</v>
      </c>
      <c r="BJ485" s="6">
        <f>SUM($R$5:R487)-$AB$2</f>
        <v>8.1287662000000047</v>
      </c>
      <c r="BK485" s="6">
        <f>SUM($R$5:S487)-$AB$2</f>
        <v>65.00962905599998</v>
      </c>
      <c r="BL485" s="6">
        <f>SUM($R$5:T487)-$AB$2</f>
        <v>207.21178619599999</v>
      </c>
      <c r="BM485" s="6">
        <f>SUM($R$5:U487)-$AB$2</f>
        <v>406.29480619200024</v>
      </c>
      <c r="BN485" s="6">
        <f>SUM($R$5:V487)-$AB$2</f>
        <v>690.69912047199955</v>
      </c>
      <c r="BO485" s="6">
        <f>SUM($R$5:W487)-$AB$2</f>
        <v>1031.9842976079995</v>
      </c>
      <c r="BP485" s="16"/>
    </row>
    <row r="486" spans="1:68" x14ac:dyDescent="0.45">
      <c r="A486" s="1">
        <v>2008</v>
      </c>
      <c r="B486" s="1">
        <v>1</v>
      </c>
      <c r="C486" s="1">
        <v>21</v>
      </c>
      <c r="D486" s="1">
        <v>16</v>
      </c>
      <c r="E486" s="1">
        <v>17.100000000000001</v>
      </c>
      <c r="F486" s="1">
        <v>245.73</v>
      </c>
      <c r="G486" s="4"/>
      <c r="H486" s="4"/>
      <c r="Q486" s="1">
        <v>13</v>
      </c>
      <c r="R486" s="6">
        <f t="shared" si="604"/>
        <v>0.3086354</v>
      </c>
      <c r="S486" s="6">
        <f t="shared" si="605"/>
        <v>1.1975053519999999</v>
      </c>
      <c r="T486" s="6">
        <f t="shared" si="606"/>
        <v>2.9937633799999999</v>
      </c>
      <c r="U486" s="6">
        <f t="shared" si="607"/>
        <v>4.1912687320000002</v>
      </c>
      <c r="V486" s="6">
        <f t="shared" si="608"/>
        <v>5.9875267599999997</v>
      </c>
      <c r="W486" s="6">
        <f t="shared" si="609"/>
        <v>7.1850321120000009</v>
      </c>
      <c r="X486" s="17"/>
      <c r="Y486" s="17"/>
      <c r="Z486" s="17"/>
      <c r="AA486" s="17"/>
      <c r="AB486" s="17"/>
      <c r="AC486" s="17"/>
      <c r="AE486" s="16"/>
      <c r="AF486" s="16"/>
      <c r="AG486" s="16"/>
      <c r="AH486" s="16"/>
      <c r="AI486" s="16"/>
      <c r="AJ486" s="16"/>
      <c r="AL486" s="16"/>
      <c r="AM486" s="16"/>
      <c r="AN486" s="16"/>
      <c r="AO486" s="16"/>
      <c r="AP486" s="16"/>
      <c r="AQ486" s="16"/>
      <c r="BI486" s="1">
        <v>15</v>
      </c>
      <c r="BJ486" s="6">
        <f>SUM($R$5:R488)-$AB$2</f>
        <v>8.3571180000000052</v>
      </c>
      <c r="BK486" s="6">
        <f>SUM($R$5:S488)-$AB$2</f>
        <v>66.123985839999975</v>
      </c>
      <c r="BL486" s="6">
        <f>SUM($R$5:T488)-$AB$2</f>
        <v>210.54115544000001</v>
      </c>
      <c r="BM486" s="6">
        <f>SUM($R$5:U488)-$AB$2</f>
        <v>412.72519288000024</v>
      </c>
      <c r="BN486" s="6">
        <f>SUM($R$5:V488)-$AB$2</f>
        <v>701.55953207999971</v>
      </c>
      <c r="BO486" s="6">
        <f>SUM($R$5:W488)-$AB$2</f>
        <v>1048.1607391199996</v>
      </c>
      <c r="BP486" s="16"/>
    </row>
    <row r="487" spans="1:68" x14ac:dyDescent="0.45">
      <c r="A487" s="1">
        <v>2008</v>
      </c>
      <c r="B487" s="1">
        <v>1</v>
      </c>
      <c r="C487" s="1">
        <v>21</v>
      </c>
      <c r="D487" s="1">
        <v>17</v>
      </c>
      <c r="E487" s="1">
        <v>16.600000000000001</v>
      </c>
      <c r="F487" s="1">
        <v>71.03</v>
      </c>
      <c r="G487" s="4"/>
      <c r="H487" s="4"/>
      <c r="Q487" s="1">
        <v>14</v>
      </c>
      <c r="R487" s="6">
        <f t="shared" si="604"/>
        <v>0.28558619999999996</v>
      </c>
      <c r="S487" s="6">
        <f t="shared" si="605"/>
        <v>1.1080744559999998</v>
      </c>
      <c r="T487" s="6">
        <f t="shared" si="606"/>
        <v>2.7701861399999994</v>
      </c>
      <c r="U487" s="6">
        <f t="shared" si="607"/>
        <v>3.8782605959999996</v>
      </c>
      <c r="V487" s="6">
        <f t="shared" si="608"/>
        <v>5.5403722799999988</v>
      </c>
      <c r="W487" s="6">
        <f t="shared" si="609"/>
        <v>6.6484467359999995</v>
      </c>
      <c r="X487" s="17"/>
      <c r="Y487" s="17"/>
      <c r="Z487" s="17"/>
      <c r="AA487" s="17"/>
      <c r="AB487" s="17"/>
      <c r="AC487" s="17"/>
      <c r="AE487" s="16"/>
      <c r="AF487" s="16"/>
      <c r="AG487" s="16"/>
      <c r="AH487" s="16"/>
      <c r="AI487" s="16"/>
      <c r="AJ487" s="16"/>
      <c r="AL487" s="16"/>
      <c r="AM487" s="16"/>
      <c r="AN487" s="16"/>
      <c r="AO487" s="16"/>
      <c r="AP487" s="16"/>
      <c r="AQ487" s="16"/>
      <c r="BI487" s="1">
        <v>16</v>
      </c>
      <c r="BJ487" s="6">
        <f>SUM($R$5:R489)-$AB$2</f>
        <v>8.4996414000000051</v>
      </c>
      <c r="BK487" s="6">
        <f>SUM($R$5:S489)-$AB$2</f>
        <v>66.819500031999979</v>
      </c>
      <c r="BL487" s="6">
        <f>SUM($R$5:T489)-$AB$2</f>
        <v>212.61914661200001</v>
      </c>
      <c r="BM487" s="6">
        <f>SUM($R$5:U489)-$AB$2</f>
        <v>416.73865182400021</v>
      </c>
      <c r="BN487" s="6">
        <f>SUM($R$5:V489)-$AB$2</f>
        <v>708.33794498399959</v>
      </c>
      <c r="BO487" s="6">
        <f>SUM($R$5:W489)-$AB$2</f>
        <v>1058.2570967759996</v>
      </c>
      <c r="BP487" s="16"/>
    </row>
    <row r="488" spans="1:68" x14ac:dyDescent="0.45">
      <c r="A488" s="1">
        <v>2008</v>
      </c>
      <c r="B488" s="1">
        <v>1</v>
      </c>
      <c r="C488" s="1">
        <v>21</v>
      </c>
      <c r="D488" s="1">
        <v>18</v>
      </c>
      <c r="E488" s="1">
        <v>16</v>
      </c>
      <c r="F488" s="1">
        <v>0</v>
      </c>
      <c r="G488" s="4"/>
      <c r="H488" s="4"/>
      <c r="Q488" s="1">
        <v>15</v>
      </c>
      <c r="R488" s="6">
        <f t="shared" si="604"/>
        <v>0.22835179999999997</v>
      </c>
      <c r="S488" s="6">
        <f t="shared" si="605"/>
        <v>0.88600498399999983</v>
      </c>
      <c r="T488" s="6">
        <f t="shared" si="606"/>
        <v>2.2150124599999996</v>
      </c>
      <c r="U488" s="6">
        <f t="shared" si="607"/>
        <v>3.1010174439999996</v>
      </c>
      <c r="V488" s="6">
        <f t="shared" si="608"/>
        <v>4.4300249199999993</v>
      </c>
      <c r="W488" s="6">
        <f t="shared" si="609"/>
        <v>5.3160299039999996</v>
      </c>
      <c r="X488" s="17"/>
      <c r="Y488" s="17"/>
      <c r="Z488" s="17"/>
      <c r="AA488" s="17"/>
      <c r="AB488" s="17"/>
      <c r="AC488" s="17"/>
      <c r="AE488" s="16"/>
      <c r="AF488" s="16"/>
      <c r="AG488" s="16"/>
      <c r="AH488" s="16"/>
      <c r="AI488" s="16"/>
      <c r="AJ488" s="16"/>
      <c r="AL488" s="16"/>
      <c r="AM488" s="16"/>
      <c r="AN488" s="16"/>
      <c r="AO488" s="16"/>
      <c r="AP488" s="16"/>
      <c r="AQ488" s="16"/>
      <c r="BI488" s="1">
        <v>17</v>
      </c>
      <c r="BJ488" s="6">
        <f>SUM($R$5:R490)-$AB$2</f>
        <v>8.5408388000000048</v>
      </c>
      <c r="BK488" s="6">
        <f>SUM($R$5:S490)-$AB$2</f>
        <v>67.020543343999975</v>
      </c>
      <c r="BL488" s="6">
        <f>SUM($R$5:T490)-$AB$2</f>
        <v>213.21980470400001</v>
      </c>
      <c r="BM488" s="6">
        <f>SUM($R$5:U490)-$AB$2</f>
        <v>417.89877060800018</v>
      </c>
      <c r="BN488" s="6">
        <f>SUM($R$5:V490)-$AB$2</f>
        <v>710.29729332799957</v>
      </c>
      <c r="BO488" s="6">
        <f>SUM($R$5:W490)-$AB$2</f>
        <v>1061.1755205919997</v>
      </c>
      <c r="BP488" s="16"/>
    </row>
    <row r="489" spans="1:68" x14ac:dyDescent="0.45">
      <c r="A489" s="1">
        <v>2008</v>
      </c>
      <c r="B489" s="1">
        <v>1</v>
      </c>
      <c r="C489" s="1">
        <v>21</v>
      </c>
      <c r="D489" s="1">
        <v>19</v>
      </c>
      <c r="E489" s="1">
        <v>15.4</v>
      </c>
      <c r="F489" s="1">
        <v>0</v>
      </c>
      <c r="G489" s="4"/>
      <c r="H489" s="4"/>
      <c r="Q489" s="1">
        <v>16</v>
      </c>
      <c r="R489" s="6">
        <f t="shared" si="604"/>
        <v>0.14252339999999999</v>
      </c>
      <c r="S489" s="6">
        <f t="shared" si="605"/>
        <v>0.5529907919999999</v>
      </c>
      <c r="T489" s="6">
        <f t="shared" si="606"/>
        <v>1.3824769799999996</v>
      </c>
      <c r="U489" s="6">
        <f t="shared" si="607"/>
        <v>1.9354677719999998</v>
      </c>
      <c r="V489" s="6">
        <f t="shared" si="608"/>
        <v>2.7649539599999993</v>
      </c>
      <c r="W489" s="6">
        <f t="shared" si="609"/>
        <v>3.3179447519999998</v>
      </c>
      <c r="X489" s="17"/>
      <c r="Y489" s="17"/>
      <c r="Z489" s="17"/>
      <c r="AA489" s="17"/>
      <c r="AB489" s="17"/>
      <c r="AC489" s="17"/>
      <c r="AE489" s="16"/>
      <c r="AF489" s="16"/>
      <c r="AG489" s="16"/>
      <c r="AH489" s="16"/>
      <c r="AI489" s="16"/>
      <c r="AJ489" s="16"/>
      <c r="AL489" s="16"/>
      <c r="AM489" s="16"/>
      <c r="AN489" s="16"/>
      <c r="AO489" s="16"/>
      <c r="AP489" s="16"/>
      <c r="AQ489" s="16"/>
      <c r="BI489" s="1">
        <v>18</v>
      </c>
      <c r="BJ489" s="6">
        <f>SUM($R$5:R491)-$AB$2</f>
        <v>8.5408388000000048</v>
      </c>
      <c r="BK489" s="6">
        <f>SUM($R$5:S491)-$AB$2</f>
        <v>67.020543343999975</v>
      </c>
      <c r="BL489" s="6">
        <f>SUM($R$5:T491)-$AB$2</f>
        <v>213.21980470400001</v>
      </c>
      <c r="BM489" s="6">
        <f>SUM($R$5:U491)-$AB$2</f>
        <v>417.89877060800018</v>
      </c>
      <c r="BN489" s="6">
        <f>SUM($R$5:V491)-$AB$2</f>
        <v>710.29729332799957</v>
      </c>
      <c r="BO489" s="6">
        <f>SUM($R$5:W491)-$AB$2</f>
        <v>1061.1755205919997</v>
      </c>
      <c r="BP489" s="16"/>
    </row>
    <row r="490" spans="1:68" x14ac:dyDescent="0.45">
      <c r="A490" s="1">
        <v>2008</v>
      </c>
      <c r="B490" s="1">
        <v>1</v>
      </c>
      <c r="C490" s="1">
        <v>21</v>
      </c>
      <c r="D490" s="1">
        <v>20</v>
      </c>
      <c r="E490" s="1">
        <v>14.8</v>
      </c>
      <c r="F490" s="1">
        <v>0</v>
      </c>
      <c r="G490" s="4"/>
      <c r="H490" s="4"/>
      <c r="Q490" s="1">
        <v>17</v>
      </c>
      <c r="R490" s="6">
        <f t="shared" si="604"/>
        <v>4.1197399999999995E-2</v>
      </c>
      <c r="S490" s="6">
        <f t="shared" si="605"/>
        <v>0.15984591199999998</v>
      </c>
      <c r="T490" s="6">
        <f t="shared" si="606"/>
        <v>0.39961477999999995</v>
      </c>
      <c r="U490" s="6">
        <f t="shared" si="607"/>
        <v>0.55946069199999993</v>
      </c>
      <c r="V490" s="6">
        <f t="shared" si="608"/>
        <v>0.79922955999999989</v>
      </c>
      <c r="W490" s="6">
        <f t="shared" si="609"/>
        <v>0.95907547199999987</v>
      </c>
      <c r="X490" s="17"/>
      <c r="Y490" s="17"/>
      <c r="Z490" s="17"/>
      <c r="AA490" s="17"/>
      <c r="AB490" s="17"/>
      <c r="AC490" s="17"/>
      <c r="AE490" s="16"/>
      <c r="AF490" s="16"/>
      <c r="AG490" s="16"/>
      <c r="AH490" s="16"/>
      <c r="AI490" s="16"/>
      <c r="AJ490" s="16"/>
      <c r="AL490" s="16"/>
      <c r="AM490" s="16"/>
      <c r="AN490" s="16"/>
      <c r="AO490" s="16"/>
      <c r="AP490" s="16"/>
      <c r="AQ490" s="16"/>
      <c r="BI490" s="1">
        <v>19</v>
      </c>
      <c r="BJ490" s="6">
        <f>SUM($R$5:R492)-$AB$2</f>
        <v>8.5408388000000048</v>
      </c>
      <c r="BK490" s="6">
        <f>SUM($R$5:S492)-$AB$2</f>
        <v>67.020543343999975</v>
      </c>
      <c r="BL490" s="6">
        <f>SUM($R$5:T492)-$AB$2</f>
        <v>213.21980470400001</v>
      </c>
      <c r="BM490" s="6">
        <f>SUM($R$5:U492)-$AB$2</f>
        <v>417.89877060800018</v>
      </c>
      <c r="BN490" s="6">
        <f>SUM($R$5:V492)-$AB$2</f>
        <v>710.29729332799957</v>
      </c>
      <c r="BO490" s="6">
        <f>SUM($R$5:W492)-$AB$2</f>
        <v>1061.1755205919997</v>
      </c>
      <c r="BP490" s="16"/>
    </row>
    <row r="491" spans="1:68" x14ac:dyDescent="0.45">
      <c r="A491" s="1">
        <v>2008</v>
      </c>
      <c r="B491" s="1">
        <v>1</v>
      </c>
      <c r="C491" s="1">
        <v>21</v>
      </c>
      <c r="D491" s="1">
        <v>21</v>
      </c>
      <c r="E491" s="1">
        <v>14.6</v>
      </c>
      <c r="F491" s="1">
        <v>0</v>
      </c>
      <c r="G491" s="4"/>
      <c r="H491" s="4"/>
      <c r="Q491" s="1">
        <v>18</v>
      </c>
      <c r="R491" s="6">
        <f t="shared" si="604"/>
        <v>0</v>
      </c>
      <c r="S491" s="6">
        <f t="shared" si="605"/>
        <v>0</v>
      </c>
      <c r="T491" s="6">
        <f t="shared" si="606"/>
        <v>0</v>
      </c>
      <c r="U491" s="6">
        <f t="shared" si="607"/>
        <v>0</v>
      </c>
      <c r="V491" s="6">
        <f t="shared" si="608"/>
        <v>0</v>
      </c>
      <c r="W491" s="6">
        <f t="shared" si="609"/>
        <v>0</v>
      </c>
      <c r="X491" s="17"/>
      <c r="Y491" s="17"/>
      <c r="Z491" s="17"/>
      <c r="AA491" s="17"/>
      <c r="AB491" s="17"/>
      <c r="AC491" s="17"/>
      <c r="AE491" s="16"/>
      <c r="AF491" s="16"/>
      <c r="AG491" s="16"/>
      <c r="AH491" s="16"/>
      <c r="AI491" s="16"/>
      <c r="AJ491" s="16"/>
      <c r="AL491" s="16"/>
      <c r="AM491" s="16"/>
      <c r="AN491" s="16"/>
      <c r="AO491" s="16"/>
      <c r="AP491" s="16"/>
      <c r="AQ491" s="16"/>
      <c r="BI491" s="1">
        <v>20</v>
      </c>
      <c r="BJ491" s="6">
        <f>SUM($R$5:R493)-$AB$2</f>
        <v>8.5408388000000048</v>
      </c>
      <c r="BK491" s="6">
        <f>SUM($R$5:S493)-$AB$2</f>
        <v>67.020543343999975</v>
      </c>
      <c r="BL491" s="6">
        <f>SUM($R$5:T493)-$AB$2</f>
        <v>213.21980470400001</v>
      </c>
      <c r="BM491" s="6">
        <f>SUM($R$5:U493)-$AB$2</f>
        <v>417.89877060800018</v>
      </c>
      <c r="BN491" s="6">
        <f>SUM($R$5:V493)-$AB$2</f>
        <v>710.29729332799957</v>
      </c>
      <c r="BO491" s="6">
        <f>SUM($R$5:W493)-$AB$2</f>
        <v>1061.1755205919997</v>
      </c>
      <c r="BP491" s="16"/>
    </row>
    <row r="492" spans="1:68" x14ac:dyDescent="0.45">
      <c r="A492" s="1">
        <v>2008</v>
      </c>
      <c r="B492" s="1">
        <v>1</v>
      </c>
      <c r="C492" s="1">
        <v>21</v>
      </c>
      <c r="D492" s="1">
        <v>22</v>
      </c>
      <c r="E492" s="1">
        <v>14.3</v>
      </c>
      <c r="F492" s="1">
        <v>0</v>
      </c>
      <c r="G492" s="4"/>
      <c r="H492" s="4"/>
      <c r="Q492" s="1">
        <v>19</v>
      </c>
      <c r="R492" s="6">
        <f t="shared" si="604"/>
        <v>0</v>
      </c>
      <c r="S492" s="6">
        <f t="shared" si="605"/>
        <v>0</v>
      </c>
      <c r="T492" s="6">
        <f t="shared" si="606"/>
        <v>0</v>
      </c>
      <c r="U492" s="6">
        <f t="shared" si="607"/>
        <v>0</v>
      </c>
      <c r="V492" s="6">
        <f t="shared" si="608"/>
        <v>0</v>
      </c>
      <c r="W492" s="6">
        <f t="shared" si="609"/>
        <v>0</v>
      </c>
      <c r="X492" s="17"/>
      <c r="Y492" s="17"/>
      <c r="Z492" s="17"/>
      <c r="AA492" s="17"/>
      <c r="AB492" s="17"/>
      <c r="AC492" s="17"/>
      <c r="AE492" s="16"/>
      <c r="AF492" s="16"/>
      <c r="AG492" s="16"/>
      <c r="AH492" s="16"/>
      <c r="AI492" s="16"/>
      <c r="AJ492" s="16"/>
      <c r="AL492" s="16"/>
      <c r="AM492" s="16"/>
      <c r="AN492" s="16"/>
      <c r="AO492" s="16"/>
      <c r="AP492" s="16"/>
      <c r="AQ492" s="16"/>
      <c r="BI492" s="1">
        <v>21</v>
      </c>
      <c r="BJ492" s="6">
        <f>SUM($R$5:R494)-$AB$2</f>
        <v>8.5408388000000048</v>
      </c>
      <c r="BK492" s="6">
        <f>SUM($R$5:S494)-$AB$2</f>
        <v>67.020543343999975</v>
      </c>
      <c r="BL492" s="6">
        <f>SUM($R$5:T494)-$AB$2</f>
        <v>213.21980470400001</v>
      </c>
      <c r="BM492" s="6">
        <f>SUM($R$5:U494)-$AB$2</f>
        <v>417.89877060800018</v>
      </c>
      <c r="BN492" s="6">
        <f>SUM($R$5:V494)-$AB$2</f>
        <v>710.29729332799957</v>
      </c>
      <c r="BO492" s="6">
        <f>SUM($R$5:W494)-$AB$2</f>
        <v>1061.1755205919997</v>
      </c>
      <c r="BP492" s="16"/>
    </row>
    <row r="493" spans="1:68" x14ac:dyDescent="0.45">
      <c r="A493" s="1">
        <v>2008</v>
      </c>
      <c r="B493" s="1">
        <v>1</v>
      </c>
      <c r="C493" s="1">
        <v>21</v>
      </c>
      <c r="D493" s="1">
        <v>23</v>
      </c>
      <c r="E493" s="1">
        <v>14.1</v>
      </c>
      <c r="F493" s="1">
        <v>0</v>
      </c>
      <c r="G493" s="4"/>
      <c r="H493" s="4"/>
      <c r="Q493" s="1">
        <v>20</v>
      </c>
      <c r="R493" s="6">
        <f t="shared" si="604"/>
        <v>0</v>
      </c>
      <c r="S493" s="6">
        <f t="shared" si="605"/>
        <v>0</v>
      </c>
      <c r="T493" s="6">
        <f t="shared" si="606"/>
        <v>0</v>
      </c>
      <c r="U493" s="6">
        <f t="shared" si="607"/>
        <v>0</v>
      </c>
      <c r="V493" s="6">
        <f t="shared" si="608"/>
        <v>0</v>
      </c>
      <c r="W493" s="6">
        <f t="shared" si="609"/>
        <v>0</v>
      </c>
      <c r="X493" s="17"/>
      <c r="Y493" s="17"/>
      <c r="Z493" s="17"/>
      <c r="AA493" s="17"/>
      <c r="AB493" s="17"/>
      <c r="AC493" s="17"/>
      <c r="AE493" s="16"/>
      <c r="AF493" s="16"/>
      <c r="AG493" s="16"/>
      <c r="AH493" s="16"/>
      <c r="AI493" s="16"/>
      <c r="AJ493" s="16"/>
      <c r="AL493" s="16"/>
      <c r="AM493" s="16"/>
      <c r="AN493" s="16"/>
      <c r="AO493" s="16"/>
      <c r="AP493" s="16"/>
      <c r="AQ493" s="16"/>
      <c r="BI493" s="1">
        <v>22</v>
      </c>
      <c r="BJ493" s="6">
        <f>SUM($R$5:R495)-$AB$2</f>
        <v>8.5408388000000048</v>
      </c>
      <c r="BK493" s="6">
        <f>SUM($R$5:S495)-$AB$2</f>
        <v>67.020543343999975</v>
      </c>
      <c r="BL493" s="6">
        <f>SUM($R$5:T495)-$AB$2</f>
        <v>213.21980470400001</v>
      </c>
      <c r="BM493" s="6">
        <f>SUM($R$5:U495)-$AB$2</f>
        <v>417.89877060800018</v>
      </c>
      <c r="BN493" s="6">
        <f>SUM($R$5:V495)-$AB$2</f>
        <v>710.29729332799957</v>
      </c>
      <c r="BO493" s="6">
        <f>SUM($R$5:W495)-$AB$2</f>
        <v>1061.1755205919997</v>
      </c>
      <c r="BP493" s="16"/>
    </row>
    <row r="494" spans="1:68" x14ac:dyDescent="0.45">
      <c r="A494" s="1">
        <v>2008</v>
      </c>
      <c r="B494" s="1">
        <v>1</v>
      </c>
      <c r="C494" s="1">
        <v>22</v>
      </c>
      <c r="D494" s="1">
        <v>0</v>
      </c>
      <c r="E494" s="1">
        <v>13.9</v>
      </c>
      <c r="F494" s="1">
        <v>0</v>
      </c>
      <c r="G494" s="4"/>
      <c r="H494" s="4"/>
      <c r="Q494" s="1">
        <v>21</v>
      </c>
      <c r="R494" s="6">
        <f t="shared" si="604"/>
        <v>0</v>
      </c>
      <c r="S494" s="6">
        <f t="shared" si="605"/>
        <v>0</v>
      </c>
      <c r="T494" s="6">
        <f t="shared" si="606"/>
        <v>0</v>
      </c>
      <c r="U494" s="6">
        <f t="shared" si="607"/>
        <v>0</v>
      </c>
      <c r="V494" s="6">
        <f t="shared" si="608"/>
        <v>0</v>
      </c>
      <c r="W494" s="6">
        <f t="shared" si="609"/>
        <v>0</v>
      </c>
      <c r="X494" s="17"/>
      <c r="Y494" s="17"/>
      <c r="Z494" s="17"/>
      <c r="AA494" s="17"/>
      <c r="AB494" s="17"/>
      <c r="AC494" s="17"/>
      <c r="AE494" s="16"/>
      <c r="AF494" s="16"/>
      <c r="AG494" s="16"/>
      <c r="AH494" s="16"/>
      <c r="AI494" s="16"/>
      <c r="AJ494" s="16"/>
      <c r="AL494" s="16"/>
      <c r="AM494" s="16"/>
      <c r="AN494" s="16"/>
      <c r="AO494" s="16"/>
      <c r="AP494" s="16"/>
      <c r="AQ494" s="16"/>
      <c r="BI494" s="1">
        <v>23</v>
      </c>
      <c r="BJ494" s="6">
        <f>SUM($R$5:R496)-$AB$2</f>
        <v>8.5408388000000048</v>
      </c>
      <c r="BK494" s="6">
        <f>SUM($R$5:S496)-$AB$2</f>
        <v>67.020543343999975</v>
      </c>
      <c r="BL494" s="6">
        <f>SUM($R$5:T496)-$AB$2</f>
        <v>213.21980470400001</v>
      </c>
      <c r="BM494" s="6">
        <f>SUM($R$5:U496)-$AB$2</f>
        <v>417.89877060800018</v>
      </c>
      <c r="BN494" s="6">
        <f>SUM($R$5:V496)-$AB$2</f>
        <v>710.29729332799957</v>
      </c>
      <c r="BO494" s="6">
        <f>SUM($R$5:W496)-$AB$2</f>
        <v>1061.1755205919997</v>
      </c>
      <c r="BP494" s="16"/>
    </row>
    <row r="495" spans="1:68" x14ac:dyDescent="0.45">
      <c r="A495" s="1">
        <v>2008</v>
      </c>
      <c r="B495" s="1">
        <v>1</v>
      </c>
      <c r="C495" s="1">
        <v>22</v>
      </c>
      <c r="D495" s="1">
        <v>1</v>
      </c>
      <c r="E495" s="1">
        <v>13.9</v>
      </c>
      <c r="F495" s="1">
        <v>0</v>
      </c>
      <c r="G495" s="4"/>
      <c r="H495" s="4"/>
      <c r="Q495" s="1">
        <v>22</v>
      </c>
      <c r="R495" s="6">
        <f t="shared" si="604"/>
        <v>0</v>
      </c>
      <c r="S495" s="6">
        <f t="shared" si="605"/>
        <v>0</v>
      </c>
      <c r="T495" s="6">
        <f t="shared" si="606"/>
        <v>0</v>
      </c>
      <c r="U495" s="6">
        <f t="shared" si="607"/>
        <v>0</v>
      </c>
      <c r="V495" s="6">
        <f t="shared" si="608"/>
        <v>0</v>
      </c>
      <c r="W495" s="6">
        <f t="shared" si="609"/>
        <v>0</v>
      </c>
      <c r="X495" s="17"/>
      <c r="Y495" s="17"/>
      <c r="Z495" s="17"/>
      <c r="AA495" s="17"/>
      <c r="AB495" s="17"/>
      <c r="AC495" s="17"/>
      <c r="AE495" s="16"/>
      <c r="AF495" s="16"/>
      <c r="AG495" s="16"/>
      <c r="AH495" s="16"/>
      <c r="AI495" s="16"/>
      <c r="AJ495" s="16"/>
      <c r="AL495" s="16"/>
      <c r="AM495" s="16"/>
      <c r="AN495" s="16"/>
      <c r="AO495" s="16"/>
      <c r="AP495" s="16"/>
      <c r="AQ495" s="16"/>
      <c r="BI495" s="1">
        <v>0</v>
      </c>
      <c r="BJ495" s="6">
        <f t="shared" ref="BJ495" si="664">R497-$AB$2</f>
        <v>-6.53125</v>
      </c>
      <c r="BK495" s="6">
        <f t="shared" ref="BK495" si="665">S497-$AB$2</f>
        <v>-6.53125</v>
      </c>
      <c r="BL495" s="6">
        <f t="shared" ref="BL495" si="666">T497-$AB$2</f>
        <v>-6.53125</v>
      </c>
      <c r="BM495" s="6">
        <f t="shared" ref="BM495" si="667">U497-$AB$2</f>
        <v>-6.53125</v>
      </c>
      <c r="BN495" s="6">
        <f t="shared" ref="BN495" si="668">V497-$AB$2</f>
        <v>-6.53125</v>
      </c>
      <c r="BO495" s="6">
        <f t="shared" ref="BO495" si="669">W497-$AB$2</f>
        <v>-6.53125</v>
      </c>
      <c r="BP495" s="16">
        <v>22</v>
      </c>
    </row>
    <row r="496" spans="1:68" x14ac:dyDescent="0.45">
      <c r="A496" s="1">
        <v>2008</v>
      </c>
      <c r="B496" s="1">
        <v>1</v>
      </c>
      <c r="C496" s="1">
        <v>22</v>
      </c>
      <c r="D496" s="1">
        <v>2</v>
      </c>
      <c r="E496" s="1">
        <v>13.8</v>
      </c>
      <c r="F496" s="1">
        <v>0</v>
      </c>
      <c r="G496" s="4"/>
      <c r="H496" s="4"/>
      <c r="Q496" s="1">
        <v>23</v>
      </c>
      <c r="R496" s="6">
        <f t="shared" si="604"/>
        <v>0</v>
      </c>
      <c r="S496" s="6">
        <f t="shared" si="605"/>
        <v>0</v>
      </c>
      <c r="T496" s="6">
        <f t="shared" si="606"/>
        <v>0</v>
      </c>
      <c r="U496" s="6">
        <f t="shared" si="607"/>
        <v>0</v>
      </c>
      <c r="V496" s="6">
        <f t="shared" si="608"/>
        <v>0</v>
      </c>
      <c r="W496" s="6">
        <f t="shared" si="609"/>
        <v>0</v>
      </c>
      <c r="X496" s="17"/>
      <c r="Y496" s="17"/>
      <c r="Z496" s="17"/>
      <c r="AA496" s="17"/>
      <c r="AB496" s="17"/>
      <c r="AC496" s="17"/>
      <c r="AE496" s="16"/>
      <c r="AF496" s="16"/>
      <c r="AG496" s="16"/>
      <c r="AH496" s="16"/>
      <c r="AI496" s="16"/>
      <c r="AJ496" s="16"/>
      <c r="AL496" s="16"/>
      <c r="AM496" s="16"/>
      <c r="AN496" s="16"/>
      <c r="AO496" s="16"/>
      <c r="AP496" s="16"/>
      <c r="AQ496" s="16"/>
      <c r="BI496" s="1">
        <v>1</v>
      </c>
      <c r="BJ496" s="6">
        <f>SUM($R$5:R498)-$AB$2</f>
        <v>8.5408388000000048</v>
      </c>
      <c r="BK496" s="6">
        <f>SUM($R$5:S498)-$AB$2</f>
        <v>67.020543343999975</v>
      </c>
      <c r="BL496" s="6">
        <f>SUM($R$5:T498)-$AB$2</f>
        <v>213.21980470400001</v>
      </c>
      <c r="BM496" s="6">
        <f>SUM($R$5:U498)-$AB$2</f>
        <v>417.89877060800018</v>
      </c>
      <c r="BN496" s="6">
        <f>SUM($R$5:V498)-$AB$2</f>
        <v>710.29729332799957</v>
      </c>
      <c r="BO496" s="6">
        <f>SUM($R$5:W498)-$AB$2</f>
        <v>1061.1755205919997</v>
      </c>
      <c r="BP496" s="16"/>
    </row>
    <row r="497" spans="1:68" x14ac:dyDescent="0.45">
      <c r="A497" s="1">
        <v>2008</v>
      </c>
      <c r="B497" s="1">
        <v>1</v>
      </c>
      <c r="C497" s="1">
        <v>22</v>
      </c>
      <c r="D497" s="1">
        <v>3</v>
      </c>
      <c r="E497" s="1">
        <v>13.7</v>
      </c>
      <c r="F497" s="1">
        <v>0</v>
      </c>
      <c r="G497" s="4"/>
      <c r="H497" s="4"/>
      <c r="Q497" s="1">
        <v>0</v>
      </c>
      <c r="R497" s="6">
        <f t="shared" si="604"/>
        <v>0</v>
      </c>
      <c r="S497" s="6">
        <f t="shared" si="605"/>
        <v>0</v>
      </c>
      <c r="T497" s="6">
        <f t="shared" si="606"/>
        <v>0</v>
      </c>
      <c r="U497" s="6">
        <f t="shared" si="607"/>
        <v>0</v>
      </c>
      <c r="V497" s="6">
        <f t="shared" si="608"/>
        <v>0</v>
      </c>
      <c r="W497" s="6">
        <f t="shared" si="609"/>
        <v>0</v>
      </c>
      <c r="X497" s="17"/>
      <c r="Y497" s="17"/>
      <c r="Z497" s="17"/>
      <c r="AA497" s="17"/>
      <c r="AB497" s="17"/>
      <c r="AC497" s="17"/>
      <c r="AE497" s="16"/>
      <c r="AF497" s="16"/>
      <c r="AG497" s="16"/>
      <c r="AH497" s="16"/>
      <c r="AI497" s="16"/>
      <c r="AJ497" s="16"/>
      <c r="AL497" s="16"/>
      <c r="AM497" s="16"/>
      <c r="AN497" s="16"/>
      <c r="AO497" s="16"/>
      <c r="AP497" s="16"/>
      <c r="AQ497" s="16"/>
      <c r="BI497" s="1">
        <v>2</v>
      </c>
      <c r="BJ497" s="6">
        <f>SUM($R$5:R499)-$AB$2</f>
        <v>8.5408388000000048</v>
      </c>
      <c r="BK497" s="6">
        <f>SUM($R$5:S499)-$AB$2</f>
        <v>67.020543343999975</v>
      </c>
      <c r="BL497" s="6">
        <f>SUM($R$5:T499)-$AB$2</f>
        <v>213.21980470400001</v>
      </c>
      <c r="BM497" s="6">
        <f>SUM($R$5:U499)-$AB$2</f>
        <v>417.89877060800018</v>
      </c>
      <c r="BN497" s="6">
        <f>SUM($R$5:V499)-$AB$2</f>
        <v>710.29729332799957</v>
      </c>
      <c r="BO497" s="6">
        <f>SUM($R$5:W499)-$AB$2</f>
        <v>1061.1755205919997</v>
      </c>
      <c r="BP497" s="16"/>
    </row>
    <row r="498" spans="1:68" x14ac:dyDescent="0.45">
      <c r="A498" s="1">
        <v>2008</v>
      </c>
      <c r="B498" s="1">
        <v>1</v>
      </c>
      <c r="C498" s="1">
        <v>22</v>
      </c>
      <c r="D498" s="1">
        <v>4</v>
      </c>
      <c r="E498" s="1">
        <v>13.7</v>
      </c>
      <c r="F498" s="1">
        <v>0</v>
      </c>
      <c r="G498" s="4"/>
      <c r="H498" s="4"/>
      <c r="Q498" s="1">
        <v>1</v>
      </c>
      <c r="R498" s="6">
        <f t="shared" si="604"/>
        <v>0</v>
      </c>
      <c r="S498" s="6">
        <f t="shared" si="605"/>
        <v>0</v>
      </c>
      <c r="T498" s="6">
        <f t="shared" si="606"/>
        <v>0</v>
      </c>
      <c r="U498" s="6">
        <f t="shared" si="607"/>
        <v>0</v>
      </c>
      <c r="V498" s="6">
        <f t="shared" si="608"/>
        <v>0</v>
      </c>
      <c r="W498" s="6">
        <f t="shared" si="609"/>
        <v>0</v>
      </c>
      <c r="X498" s="17"/>
      <c r="Y498" s="17"/>
      <c r="Z498" s="17"/>
      <c r="AA498" s="17"/>
      <c r="AB498" s="17"/>
      <c r="AC498" s="17"/>
      <c r="AE498" s="16"/>
      <c r="AF498" s="16"/>
      <c r="AG498" s="16"/>
      <c r="AH498" s="16"/>
      <c r="AI498" s="16"/>
      <c r="AJ498" s="16"/>
      <c r="AL498" s="16"/>
      <c r="AM498" s="16"/>
      <c r="AN498" s="16"/>
      <c r="AO498" s="16"/>
      <c r="AP498" s="16"/>
      <c r="AQ498" s="16"/>
      <c r="BI498" s="1">
        <v>3</v>
      </c>
      <c r="BJ498" s="6">
        <f>SUM($R$5:R500)-$AB$2</f>
        <v>8.5408388000000048</v>
      </c>
      <c r="BK498" s="6">
        <f>SUM($R$5:S500)-$AB$2</f>
        <v>67.020543343999975</v>
      </c>
      <c r="BL498" s="6">
        <f>SUM($R$5:T500)-$AB$2</f>
        <v>213.21980470400001</v>
      </c>
      <c r="BM498" s="6">
        <f>SUM($R$5:U500)-$AB$2</f>
        <v>417.89877060800018</v>
      </c>
      <c r="BN498" s="6">
        <f>SUM($R$5:V500)-$AB$2</f>
        <v>710.29729332799957</v>
      </c>
      <c r="BO498" s="6">
        <f>SUM($R$5:W500)-$AB$2</f>
        <v>1061.1755205919997</v>
      </c>
      <c r="BP498" s="16"/>
    </row>
    <row r="499" spans="1:68" x14ac:dyDescent="0.45">
      <c r="A499" s="1">
        <v>2008</v>
      </c>
      <c r="B499" s="1">
        <v>1</v>
      </c>
      <c r="C499" s="1">
        <v>22</v>
      </c>
      <c r="D499" s="1">
        <v>5</v>
      </c>
      <c r="E499" s="1">
        <v>13.7</v>
      </c>
      <c r="F499" s="1">
        <v>0</v>
      </c>
      <c r="G499" s="4"/>
      <c r="H499" s="4"/>
      <c r="Q499" s="1">
        <v>2</v>
      </c>
      <c r="R499" s="6">
        <f t="shared" si="604"/>
        <v>0</v>
      </c>
      <c r="S499" s="6">
        <f t="shared" si="605"/>
        <v>0</v>
      </c>
      <c r="T499" s="6">
        <f t="shared" si="606"/>
        <v>0</v>
      </c>
      <c r="U499" s="6">
        <f t="shared" si="607"/>
        <v>0</v>
      </c>
      <c r="V499" s="6">
        <f t="shared" si="608"/>
        <v>0</v>
      </c>
      <c r="W499" s="6">
        <f t="shared" si="609"/>
        <v>0</v>
      </c>
      <c r="X499" s="17"/>
      <c r="Y499" s="17"/>
      <c r="Z499" s="17"/>
      <c r="AA499" s="17"/>
      <c r="AB499" s="17"/>
      <c r="AC499" s="17"/>
      <c r="AE499" s="16"/>
      <c r="AF499" s="16"/>
      <c r="AG499" s="16"/>
      <c r="AH499" s="16"/>
      <c r="AI499" s="16"/>
      <c r="AJ499" s="16"/>
      <c r="AL499" s="16"/>
      <c r="AM499" s="16"/>
      <c r="AN499" s="16"/>
      <c r="AO499" s="16"/>
      <c r="AP499" s="16"/>
      <c r="AQ499" s="16"/>
      <c r="BI499" s="1">
        <v>4</v>
      </c>
      <c r="BJ499" s="6">
        <f>SUM($R$5:R501)-$AB$2</f>
        <v>8.5408388000000048</v>
      </c>
      <c r="BK499" s="6">
        <f>SUM($R$5:S501)-$AB$2</f>
        <v>67.020543343999975</v>
      </c>
      <c r="BL499" s="6">
        <f>SUM($R$5:T501)-$AB$2</f>
        <v>213.21980470400001</v>
      </c>
      <c r="BM499" s="6">
        <f>SUM($R$5:U501)-$AB$2</f>
        <v>417.89877060800018</v>
      </c>
      <c r="BN499" s="6">
        <f>SUM($R$5:V501)-$AB$2</f>
        <v>710.29729332799957</v>
      </c>
      <c r="BO499" s="6">
        <f>SUM($R$5:W501)-$AB$2</f>
        <v>1061.1755205919997</v>
      </c>
      <c r="BP499" s="16"/>
    </row>
    <row r="500" spans="1:68" x14ac:dyDescent="0.45">
      <c r="A500" s="1">
        <v>2008</v>
      </c>
      <c r="B500" s="1">
        <v>1</v>
      </c>
      <c r="C500" s="1">
        <v>22</v>
      </c>
      <c r="D500" s="1">
        <v>6</v>
      </c>
      <c r="E500" s="1">
        <v>13.8</v>
      </c>
      <c r="F500" s="1">
        <v>0</v>
      </c>
      <c r="G500" s="4"/>
      <c r="H500" s="4"/>
      <c r="Q500" s="1">
        <v>3</v>
      </c>
      <c r="R500" s="6">
        <f t="shared" si="604"/>
        <v>0</v>
      </c>
      <c r="S500" s="6">
        <f t="shared" si="605"/>
        <v>0</v>
      </c>
      <c r="T500" s="6">
        <f t="shared" si="606"/>
        <v>0</v>
      </c>
      <c r="U500" s="6">
        <f t="shared" si="607"/>
        <v>0</v>
      </c>
      <c r="V500" s="6">
        <f t="shared" si="608"/>
        <v>0</v>
      </c>
      <c r="W500" s="6">
        <f t="shared" si="609"/>
        <v>0</v>
      </c>
      <c r="X500" s="17"/>
      <c r="Y500" s="17"/>
      <c r="Z500" s="17"/>
      <c r="AA500" s="17"/>
      <c r="AB500" s="17"/>
      <c r="AC500" s="17"/>
      <c r="AE500" s="16"/>
      <c r="AF500" s="16"/>
      <c r="AG500" s="16"/>
      <c r="AH500" s="16"/>
      <c r="AI500" s="16"/>
      <c r="AJ500" s="16"/>
      <c r="AL500" s="16"/>
      <c r="AM500" s="16"/>
      <c r="AN500" s="16"/>
      <c r="AO500" s="16"/>
      <c r="AP500" s="16"/>
      <c r="AQ500" s="16"/>
      <c r="BI500" s="1">
        <v>5</v>
      </c>
      <c r="BJ500" s="6">
        <f>SUM($R$5:R502)-$AB$2</f>
        <v>8.5408388000000048</v>
      </c>
      <c r="BK500" s="6">
        <f>SUM($R$5:S502)-$AB$2</f>
        <v>67.020543343999975</v>
      </c>
      <c r="BL500" s="6">
        <f>SUM($R$5:T502)-$AB$2</f>
        <v>213.21980470400001</v>
      </c>
      <c r="BM500" s="6">
        <f>SUM($R$5:U502)-$AB$2</f>
        <v>417.89877060800018</v>
      </c>
      <c r="BN500" s="6">
        <f>SUM($R$5:V502)-$AB$2</f>
        <v>710.29729332799957</v>
      </c>
      <c r="BO500" s="6">
        <f>SUM($R$5:W502)-$AB$2</f>
        <v>1061.1755205919997</v>
      </c>
      <c r="BP500" s="16"/>
    </row>
    <row r="501" spans="1:68" x14ac:dyDescent="0.45">
      <c r="A501" s="1">
        <v>2008</v>
      </c>
      <c r="B501" s="1">
        <v>1</v>
      </c>
      <c r="C501" s="1">
        <v>22</v>
      </c>
      <c r="D501" s="1">
        <v>7</v>
      </c>
      <c r="E501" s="1">
        <v>13.9</v>
      </c>
      <c r="F501" s="1">
        <v>0</v>
      </c>
      <c r="G501" s="4"/>
      <c r="H501" s="4"/>
      <c r="Q501" s="1">
        <v>4</v>
      </c>
      <c r="R501" s="6">
        <f t="shared" si="604"/>
        <v>0</v>
      </c>
      <c r="S501" s="6">
        <f t="shared" si="605"/>
        <v>0</v>
      </c>
      <c r="T501" s="6">
        <f t="shared" si="606"/>
        <v>0</v>
      </c>
      <c r="U501" s="6">
        <f t="shared" si="607"/>
        <v>0</v>
      </c>
      <c r="V501" s="6">
        <f t="shared" si="608"/>
        <v>0</v>
      </c>
      <c r="W501" s="6">
        <f t="shared" si="609"/>
        <v>0</v>
      </c>
      <c r="X501" s="17"/>
      <c r="Y501" s="17"/>
      <c r="Z501" s="17"/>
      <c r="AA501" s="17"/>
      <c r="AB501" s="17"/>
      <c r="AC501" s="17"/>
      <c r="AE501" s="16"/>
      <c r="AF501" s="16"/>
      <c r="AG501" s="16"/>
      <c r="AH501" s="16"/>
      <c r="AI501" s="16"/>
      <c r="AJ501" s="16"/>
      <c r="AL501" s="16"/>
      <c r="AM501" s="16"/>
      <c r="AN501" s="16"/>
      <c r="AO501" s="16"/>
      <c r="AP501" s="16"/>
      <c r="AQ501" s="16"/>
      <c r="BI501" s="1">
        <v>6</v>
      </c>
      <c r="BJ501" s="6">
        <f>SUM($R$5:R503)-$AB$2</f>
        <v>8.5408388000000048</v>
      </c>
      <c r="BK501" s="6">
        <f>SUM($R$5:S503)-$AB$2</f>
        <v>67.020543343999975</v>
      </c>
      <c r="BL501" s="6">
        <f>SUM($R$5:T503)-$AB$2</f>
        <v>213.21980470400001</v>
      </c>
      <c r="BM501" s="6">
        <f>SUM($R$5:U503)-$AB$2</f>
        <v>417.89877060800018</v>
      </c>
      <c r="BN501" s="6">
        <f>SUM($R$5:V503)-$AB$2</f>
        <v>710.29729332799957</v>
      </c>
      <c r="BO501" s="6">
        <f>SUM($R$5:W503)-$AB$2</f>
        <v>1061.1755205919997</v>
      </c>
      <c r="BP501" s="16"/>
    </row>
    <row r="502" spans="1:68" x14ac:dyDescent="0.45">
      <c r="A502" s="1">
        <v>2008</v>
      </c>
      <c r="B502" s="1">
        <v>1</v>
      </c>
      <c r="C502" s="1">
        <v>22</v>
      </c>
      <c r="D502" s="1">
        <v>8</v>
      </c>
      <c r="E502" s="1">
        <v>14</v>
      </c>
      <c r="F502" s="1">
        <v>0</v>
      </c>
      <c r="G502" s="4"/>
      <c r="H502" s="4"/>
      <c r="Q502" s="1">
        <v>5</v>
      </c>
      <c r="R502" s="6">
        <f t="shared" si="604"/>
        <v>0</v>
      </c>
      <c r="S502" s="6">
        <f t="shared" si="605"/>
        <v>0</v>
      </c>
      <c r="T502" s="6">
        <f t="shared" si="606"/>
        <v>0</v>
      </c>
      <c r="U502" s="6">
        <f t="shared" si="607"/>
        <v>0</v>
      </c>
      <c r="V502" s="6">
        <f t="shared" si="608"/>
        <v>0</v>
      </c>
      <c r="W502" s="6">
        <f t="shared" si="609"/>
        <v>0</v>
      </c>
      <c r="X502" s="17"/>
      <c r="Y502" s="17"/>
      <c r="Z502" s="17"/>
      <c r="AA502" s="17"/>
      <c r="AB502" s="17"/>
      <c r="AC502" s="17"/>
      <c r="AE502" s="16"/>
      <c r="AF502" s="16"/>
      <c r="AG502" s="16"/>
      <c r="AH502" s="16"/>
      <c r="AI502" s="16"/>
      <c r="AJ502" s="16"/>
      <c r="AL502" s="16"/>
      <c r="AM502" s="16"/>
      <c r="AN502" s="16"/>
      <c r="AO502" s="16"/>
      <c r="AP502" s="16"/>
      <c r="AQ502" s="16"/>
      <c r="BI502" s="1">
        <v>7</v>
      </c>
      <c r="BJ502" s="6">
        <f>SUM($R$5:R504)-$AB$2</f>
        <v>8.5408388000000048</v>
      </c>
      <c r="BK502" s="6">
        <f>SUM($R$5:S504)-$AB$2</f>
        <v>67.020543343999975</v>
      </c>
      <c r="BL502" s="6">
        <f>SUM($R$5:T504)-$AB$2</f>
        <v>213.21980470400001</v>
      </c>
      <c r="BM502" s="6">
        <f>SUM($R$5:U504)-$AB$2</f>
        <v>417.89877060800018</v>
      </c>
      <c r="BN502" s="6">
        <f>SUM($R$5:V504)-$AB$2</f>
        <v>710.29729332799957</v>
      </c>
      <c r="BO502" s="6">
        <f>SUM($R$5:W504)-$AB$2</f>
        <v>1061.1755205919997</v>
      </c>
      <c r="BP502" s="16"/>
    </row>
    <row r="503" spans="1:68" x14ac:dyDescent="0.45">
      <c r="A503" s="1">
        <v>2008</v>
      </c>
      <c r="B503" s="1">
        <v>1</v>
      </c>
      <c r="C503" s="1">
        <v>22</v>
      </c>
      <c r="D503" s="1">
        <v>9</v>
      </c>
      <c r="E503" s="1">
        <v>14.2</v>
      </c>
      <c r="F503" s="1">
        <v>30.28</v>
      </c>
      <c r="G503" s="4"/>
      <c r="H503" s="4"/>
      <c r="Q503" s="1">
        <v>6</v>
      </c>
      <c r="R503" s="6">
        <f t="shared" si="604"/>
        <v>0</v>
      </c>
      <c r="S503" s="6">
        <f t="shared" si="605"/>
        <v>0</v>
      </c>
      <c r="T503" s="6">
        <f t="shared" si="606"/>
        <v>0</v>
      </c>
      <c r="U503" s="6">
        <f t="shared" si="607"/>
        <v>0</v>
      </c>
      <c r="V503" s="6">
        <f t="shared" si="608"/>
        <v>0</v>
      </c>
      <c r="W503" s="6">
        <f t="shared" si="609"/>
        <v>0</v>
      </c>
      <c r="X503" s="17"/>
      <c r="Y503" s="17"/>
      <c r="Z503" s="17"/>
      <c r="AA503" s="17"/>
      <c r="AB503" s="17"/>
      <c r="AC503" s="17"/>
      <c r="AE503" s="16"/>
      <c r="AF503" s="16"/>
      <c r="AG503" s="16"/>
      <c r="AH503" s="16"/>
      <c r="AI503" s="16"/>
      <c r="AJ503" s="16"/>
      <c r="AL503" s="16"/>
      <c r="AM503" s="16"/>
      <c r="AN503" s="16"/>
      <c r="AO503" s="16"/>
      <c r="AP503" s="16"/>
      <c r="AQ503" s="16"/>
      <c r="BI503" s="1">
        <v>8</v>
      </c>
      <c r="BJ503" s="6">
        <f>SUM($R$5:R505)-$AB$2</f>
        <v>8.5408388000000048</v>
      </c>
      <c r="BK503" s="6">
        <f>SUM($R$5:S505)-$AB$2</f>
        <v>67.020543343999975</v>
      </c>
      <c r="BL503" s="6">
        <f>SUM($R$5:T505)-$AB$2</f>
        <v>213.21980470400001</v>
      </c>
      <c r="BM503" s="6">
        <f>SUM($R$5:U505)-$AB$2</f>
        <v>417.89877060800018</v>
      </c>
      <c r="BN503" s="6">
        <f>SUM($R$5:V505)-$AB$2</f>
        <v>710.29729332799957</v>
      </c>
      <c r="BO503" s="6">
        <f>SUM($R$5:W505)-$AB$2</f>
        <v>1061.1755205919997</v>
      </c>
      <c r="BP503" s="16"/>
    </row>
    <row r="504" spans="1:68" x14ac:dyDescent="0.45">
      <c r="A504" s="1">
        <v>2008</v>
      </c>
      <c r="B504" s="1">
        <v>1</v>
      </c>
      <c r="C504" s="1">
        <v>22</v>
      </c>
      <c r="D504" s="1">
        <v>10</v>
      </c>
      <c r="E504" s="1">
        <v>14.8</v>
      </c>
      <c r="F504" s="1">
        <v>121.5</v>
      </c>
      <c r="G504" s="4"/>
      <c r="H504" s="4"/>
      <c r="Q504" s="1">
        <v>7</v>
      </c>
      <c r="R504" s="6">
        <f t="shared" si="604"/>
        <v>0</v>
      </c>
      <c r="S504" s="6">
        <f t="shared" si="605"/>
        <v>0</v>
      </c>
      <c r="T504" s="6">
        <f t="shared" si="606"/>
        <v>0</v>
      </c>
      <c r="U504" s="6">
        <f t="shared" si="607"/>
        <v>0</v>
      </c>
      <c r="V504" s="6">
        <f t="shared" si="608"/>
        <v>0</v>
      </c>
      <c r="W504" s="6">
        <f t="shared" si="609"/>
        <v>0</v>
      </c>
      <c r="X504" s="17"/>
      <c r="Y504" s="17"/>
      <c r="Z504" s="17"/>
      <c r="AA504" s="17"/>
      <c r="AB504" s="17"/>
      <c r="AC504" s="17"/>
      <c r="AE504" s="16"/>
      <c r="AF504" s="16"/>
      <c r="AG504" s="16"/>
      <c r="AH504" s="16"/>
      <c r="AI504" s="16"/>
      <c r="AJ504" s="16"/>
      <c r="AL504" s="16"/>
      <c r="AM504" s="16"/>
      <c r="AN504" s="16"/>
      <c r="AO504" s="16"/>
      <c r="AP504" s="16"/>
      <c r="AQ504" s="16"/>
      <c r="BI504" s="1">
        <v>9</v>
      </c>
      <c r="BJ504" s="6">
        <f>SUM($R$5:R506)-$AB$2</f>
        <v>8.558401200000004</v>
      </c>
      <c r="BK504" s="6">
        <f>SUM($R$5:S506)-$AB$2</f>
        <v>67.106247855999982</v>
      </c>
      <c r="BL504" s="6">
        <f>SUM($R$5:T506)-$AB$2</f>
        <v>213.47586449600001</v>
      </c>
      <c r="BM504" s="6">
        <f>SUM($R$5:U506)-$AB$2</f>
        <v>418.39332779200015</v>
      </c>
      <c r="BN504" s="6">
        <f>SUM($R$5:V506)-$AB$2</f>
        <v>711.13256107199959</v>
      </c>
      <c r="BO504" s="6">
        <f>SUM($R$5:W506)-$AB$2</f>
        <v>1062.4196410079996</v>
      </c>
      <c r="BP504" s="16"/>
    </row>
    <row r="505" spans="1:68" x14ac:dyDescent="0.45">
      <c r="A505" s="1">
        <v>2008</v>
      </c>
      <c r="B505" s="1">
        <v>1</v>
      </c>
      <c r="C505" s="1">
        <v>22</v>
      </c>
      <c r="D505" s="1">
        <v>11</v>
      </c>
      <c r="E505" s="1">
        <v>15.8</v>
      </c>
      <c r="F505" s="1">
        <v>231.86</v>
      </c>
      <c r="G505" s="4"/>
      <c r="H505" s="4"/>
      <c r="Q505" s="1">
        <v>8</v>
      </c>
      <c r="R505" s="6">
        <f t="shared" si="604"/>
        <v>0</v>
      </c>
      <c r="S505" s="6">
        <f t="shared" si="605"/>
        <v>0</v>
      </c>
      <c r="T505" s="6">
        <f t="shared" si="606"/>
        <v>0</v>
      </c>
      <c r="U505" s="6">
        <f t="shared" si="607"/>
        <v>0</v>
      </c>
      <c r="V505" s="6">
        <f t="shared" si="608"/>
        <v>0</v>
      </c>
      <c r="W505" s="6">
        <f t="shared" si="609"/>
        <v>0</v>
      </c>
      <c r="X505" s="17"/>
      <c r="Y505" s="17"/>
      <c r="Z505" s="17"/>
      <c r="AA505" s="17"/>
      <c r="AB505" s="17"/>
      <c r="AC505" s="17"/>
      <c r="AE505" s="16"/>
      <c r="AF505" s="16"/>
      <c r="AG505" s="16"/>
      <c r="AH505" s="16"/>
      <c r="AI505" s="16"/>
      <c r="AJ505" s="16"/>
      <c r="AL505" s="16"/>
      <c r="AM505" s="16"/>
      <c r="AN505" s="16"/>
      <c r="AO505" s="16"/>
      <c r="AP505" s="16"/>
      <c r="AQ505" s="16"/>
      <c r="BI505" s="1">
        <v>10</v>
      </c>
      <c r="BJ505" s="6">
        <f>SUM($R$5:R507)-$AB$2</f>
        <v>8.6288712000000043</v>
      </c>
      <c r="BK505" s="6">
        <f>SUM($R$5:S507)-$AB$2</f>
        <v>67.450141455999983</v>
      </c>
      <c r="BL505" s="6">
        <f>SUM($R$5:T507)-$AB$2</f>
        <v>214.50331709600002</v>
      </c>
      <c r="BM505" s="6">
        <f>SUM($R$5:U507)-$AB$2</f>
        <v>420.37776299200016</v>
      </c>
      <c r="BN505" s="6">
        <f>SUM($R$5:V507)-$AB$2</f>
        <v>714.48411427199949</v>
      </c>
      <c r="BO505" s="6">
        <f>SUM($R$5:W507)-$AB$2</f>
        <v>1067.4117358079993</v>
      </c>
      <c r="BP505" s="16"/>
    </row>
    <row r="506" spans="1:68" x14ac:dyDescent="0.45">
      <c r="A506" s="1">
        <v>2008</v>
      </c>
      <c r="B506" s="1">
        <v>1</v>
      </c>
      <c r="C506" s="1">
        <v>22</v>
      </c>
      <c r="D506" s="1">
        <v>12</v>
      </c>
      <c r="E506" s="1">
        <v>17</v>
      </c>
      <c r="F506" s="1">
        <v>516.63</v>
      </c>
      <c r="G506" s="4"/>
      <c r="H506" s="4"/>
      <c r="Q506" s="1">
        <v>9</v>
      </c>
      <c r="R506" s="6">
        <f t="shared" si="604"/>
        <v>1.7562399999999999E-2</v>
      </c>
      <c r="S506" s="6">
        <f t="shared" si="605"/>
        <v>6.8142111999999991E-2</v>
      </c>
      <c r="T506" s="6">
        <f t="shared" si="606"/>
        <v>0.17035528</v>
      </c>
      <c r="U506" s="6">
        <f t="shared" si="607"/>
        <v>0.238497392</v>
      </c>
      <c r="V506" s="6">
        <f t="shared" si="608"/>
        <v>0.34071056</v>
      </c>
      <c r="W506" s="6">
        <f t="shared" si="609"/>
        <v>0.40885267200000003</v>
      </c>
      <c r="X506" s="17"/>
      <c r="Y506" s="17"/>
      <c r="Z506" s="17"/>
      <c r="AA506" s="17"/>
      <c r="AB506" s="17"/>
      <c r="AC506" s="17"/>
      <c r="AE506" s="16"/>
      <c r="AF506" s="16"/>
      <c r="AG506" s="16"/>
      <c r="AH506" s="16"/>
      <c r="AI506" s="16"/>
      <c r="AJ506" s="16"/>
      <c r="AL506" s="16"/>
      <c r="AM506" s="16"/>
      <c r="AN506" s="16"/>
      <c r="AO506" s="16"/>
      <c r="AP506" s="16"/>
      <c r="AQ506" s="16"/>
      <c r="BI506" s="1">
        <v>11</v>
      </c>
      <c r="BJ506" s="6">
        <f>SUM($R$5:R508)-$AB$2</f>
        <v>8.7633500000000044</v>
      </c>
      <c r="BK506" s="6">
        <f>SUM($R$5:S508)-$AB$2</f>
        <v>68.106397999999984</v>
      </c>
      <c r="BL506" s="6">
        <f>SUM($R$5:T508)-$AB$2</f>
        <v>216.46401800000001</v>
      </c>
      <c r="BM506" s="6">
        <f>SUM($R$5:U508)-$AB$2</f>
        <v>424.16468600000019</v>
      </c>
      <c r="BN506" s="6">
        <f>SUM($R$5:V508)-$AB$2</f>
        <v>720.8799259999995</v>
      </c>
      <c r="BO506" s="6">
        <f>SUM($R$5:W508)-$AB$2</f>
        <v>1076.9382139999991</v>
      </c>
      <c r="BP506" s="16"/>
    </row>
    <row r="507" spans="1:68" x14ac:dyDescent="0.45">
      <c r="A507" s="1">
        <v>2008</v>
      </c>
      <c r="B507" s="1">
        <v>1</v>
      </c>
      <c r="C507" s="1">
        <v>22</v>
      </c>
      <c r="D507" s="1">
        <v>13</v>
      </c>
      <c r="E507" s="1">
        <v>18.3</v>
      </c>
      <c r="F507" s="1">
        <v>539.52</v>
      </c>
      <c r="G507" s="4"/>
      <c r="H507" s="4"/>
      <c r="Q507" s="1">
        <v>10</v>
      </c>
      <c r="R507" s="6">
        <f t="shared" si="604"/>
        <v>7.0470000000000005E-2</v>
      </c>
      <c r="S507" s="6">
        <f t="shared" si="605"/>
        <v>0.27342359999999999</v>
      </c>
      <c r="T507" s="6">
        <f t="shared" si="606"/>
        <v>0.68355899999999992</v>
      </c>
      <c r="U507" s="6">
        <f t="shared" si="607"/>
        <v>0.95698259999999991</v>
      </c>
      <c r="V507" s="6">
        <f t="shared" si="608"/>
        <v>1.3671179999999998</v>
      </c>
      <c r="W507" s="6">
        <f t="shared" si="609"/>
        <v>1.6405415999999999</v>
      </c>
      <c r="X507" s="17"/>
      <c r="Y507" s="17"/>
      <c r="Z507" s="17"/>
      <c r="AA507" s="17"/>
      <c r="AB507" s="17"/>
      <c r="AC507" s="17"/>
      <c r="AE507" s="16"/>
      <c r="AF507" s="16"/>
      <c r="AG507" s="16"/>
      <c r="AH507" s="16"/>
      <c r="AI507" s="16"/>
      <c r="AJ507" s="16"/>
      <c r="AL507" s="16"/>
      <c r="AM507" s="16"/>
      <c r="AN507" s="16"/>
      <c r="AO507" s="16"/>
      <c r="AP507" s="16"/>
      <c r="AQ507" s="16"/>
      <c r="BI507" s="1">
        <v>12</v>
      </c>
      <c r="BJ507" s="6">
        <f t="shared" ref="BJ507" si="670">R509-$AB$2</f>
        <v>-6.2316045999999998</v>
      </c>
      <c r="BK507" s="6">
        <f t="shared" ref="BK507" si="671">S509-$AB$2</f>
        <v>-5.3686258480000006</v>
      </c>
      <c r="BL507" s="6">
        <f t="shared" ref="BL507" si="672">T509-$AB$2</f>
        <v>-3.6246896200000003</v>
      </c>
      <c r="BM507" s="6">
        <f t="shared" ref="BM507" si="673">U509-$AB$2</f>
        <v>-2.4620654680000005</v>
      </c>
      <c r="BN507" s="6">
        <f t="shared" ref="BN507" si="674">V509-$AB$2</f>
        <v>-0.71812924000000056</v>
      </c>
      <c r="BO507" s="6">
        <f t="shared" ref="BO507" si="675">W509-$AB$2</f>
        <v>0.44449491199999969</v>
      </c>
      <c r="BP507" s="16"/>
    </row>
    <row r="508" spans="1:68" x14ac:dyDescent="0.45">
      <c r="A508" s="1">
        <v>2008</v>
      </c>
      <c r="B508" s="1">
        <v>1</v>
      </c>
      <c r="C508" s="1">
        <v>22</v>
      </c>
      <c r="D508" s="1">
        <v>14</v>
      </c>
      <c r="E508" s="1">
        <v>19.600000000000001</v>
      </c>
      <c r="F508" s="1">
        <v>499.21</v>
      </c>
      <c r="G508" s="4"/>
      <c r="H508" s="4"/>
      <c r="Q508" s="1">
        <v>11</v>
      </c>
      <c r="R508" s="6">
        <f t="shared" si="604"/>
        <v>0.13447880000000001</v>
      </c>
      <c r="S508" s="6">
        <f t="shared" si="605"/>
        <v>0.52177774399999999</v>
      </c>
      <c r="T508" s="6">
        <f t="shared" si="606"/>
        <v>1.30444436</v>
      </c>
      <c r="U508" s="6">
        <f t="shared" si="607"/>
        <v>1.8262221040000002</v>
      </c>
      <c r="V508" s="6">
        <f t="shared" si="608"/>
        <v>2.6088887199999999</v>
      </c>
      <c r="W508" s="6">
        <f t="shared" si="609"/>
        <v>3.1306664640000004</v>
      </c>
      <c r="X508" s="17"/>
      <c r="Y508" s="17"/>
      <c r="Z508" s="17"/>
      <c r="AA508" s="17"/>
      <c r="AB508" s="17"/>
      <c r="AC508" s="17"/>
      <c r="AE508" s="16"/>
      <c r="AF508" s="16"/>
      <c r="AG508" s="16"/>
      <c r="AH508" s="16"/>
      <c r="AI508" s="16"/>
      <c r="AJ508" s="16"/>
      <c r="AL508" s="16"/>
      <c r="AM508" s="16"/>
      <c r="AN508" s="16"/>
      <c r="AO508" s="16"/>
      <c r="AP508" s="16"/>
      <c r="AQ508" s="16"/>
      <c r="BI508" s="1">
        <v>13</v>
      </c>
      <c r="BJ508" s="6">
        <f>SUM($R$5:R510)-$AB$2</f>
        <v>9.3759170000000029</v>
      </c>
      <c r="BK508" s="6">
        <f>SUM($R$5:S510)-$AB$2</f>
        <v>71.095724959999984</v>
      </c>
      <c r="BL508" s="6">
        <f>SUM($R$5:T510)-$AB$2</f>
        <v>225.39524486000005</v>
      </c>
      <c r="BM508" s="6">
        <f>SUM($R$5:U510)-$AB$2</f>
        <v>441.41457272000008</v>
      </c>
      <c r="BN508" s="6">
        <f>SUM($R$5:V510)-$AB$2</f>
        <v>750.01361251999947</v>
      </c>
      <c r="BO508" s="6">
        <f>SUM($R$5:W510)-$AB$2</f>
        <v>1120.3324602799989</v>
      </c>
      <c r="BP508" s="16"/>
    </row>
    <row r="509" spans="1:68" x14ac:dyDescent="0.45">
      <c r="A509" s="1">
        <v>2008</v>
      </c>
      <c r="B509" s="1">
        <v>1</v>
      </c>
      <c r="C509" s="1">
        <v>22</v>
      </c>
      <c r="D509" s="1">
        <v>15</v>
      </c>
      <c r="E509" s="1">
        <v>20.3</v>
      </c>
      <c r="F509" s="1">
        <v>399.52</v>
      </c>
      <c r="G509" s="4"/>
      <c r="H509" s="4"/>
      <c r="Q509" s="1">
        <v>12</v>
      </c>
      <c r="R509" s="6">
        <f t="shared" si="604"/>
        <v>0.29964540000000001</v>
      </c>
      <c r="S509" s="6">
        <f t="shared" si="605"/>
        <v>1.1626241519999998</v>
      </c>
      <c r="T509" s="6">
        <f t="shared" si="606"/>
        <v>2.9065603799999997</v>
      </c>
      <c r="U509" s="6">
        <f t="shared" si="607"/>
        <v>4.0691845319999995</v>
      </c>
      <c r="V509" s="6">
        <f t="shared" si="608"/>
        <v>5.8131207599999994</v>
      </c>
      <c r="W509" s="6">
        <f t="shared" si="609"/>
        <v>6.9757449119999997</v>
      </c>
      <c r="X509" s="17">
        <f t="shared" ref="X509" si="676">SUM(R509:R533)-$AB$2</f>
        <v>-4.4234546000000003</v>
      </c>
      <c r="Y509" s="17">
        <f t="shared" ref="Y509" si="677">SUM(S509:S533)-$AB$2</f>
        <v>1.646996151999998</v>
      </c>
      <c r="Z509" s="17">
        <f t="shared" ref="Z509" si="678">SUM(T509:T533)-$AB$2</f>
        <v>13.914365379999996</v>
      </c>
      <c r="AA509" s="17">
        <f t="shared" ref="AA509" si="679">SUM(U509:U533)-$AB$2</f>
        <v>22.092611531999996</v>
      </c>
      <c r="AB509" s="17">
        <f t="shared" ref="AB509" si="680">SUM(V509:V533)-$AB$2</f>
        <v>34.359980759999992</v>
      </c>
      <c r="AC509" s="17">
        <f t="shared" ref="AC509" si="681">SUM(W509:W533)-$AB$2</f>
        <v>42.538226911999999</v>
      </c>
      <c r="AE509" s="16">
        <f t="shared" ref="AE509" si="682">IF(X509&gt;0,1,0)</f>
        <v>0</v>
      </c>
      <c r="AF509" s="16">
        <f t="shared" ref="AF509" si="683">IF(Y509&gt;0,1,0)</f>
        <v>1</v>
      </c>
      <c r="AG509" s="16">
        <f t="shared" ref="AG509" si="684">IF(Z509&gt;0,1,0)</f>
        <v>1</v>
      </c>
      <c r="AH509" s="16">
        <f t="shared" ref="AH509" si="685">IF(AA509&gt;0,1,0)</f>
        <v>1</v>
      </c>
      <c r="AI509" s="16">
        <f t="shared" ref="AI509" si="686">IF(AB509&gt;0,1,0)</f>
        <v>1</v>
      </c>
      <c r="AJ509" s="16">
        <f t="shared" ref="AJ509" si="687">IF(AC509&gt;0,1,0)</f>
        <v>1</v>
      </c>
      <c r="AL509" s="16">
        <f t="shared" ref="AL509" si="688">IF(X509&lt;0,ABS(X509*$AP$1),0)</f>
        <v>0</v>
      </c>
      <c r="AM509" s="16">
        <f t="shared" ref="AM509" si="689">IF(Y509&lt;0,ABS(Y509*$AP$1),0)</f>
        <v>0</v>
      </c>
      <c r="AN509" s="16">
        <f t="shared" ref="AN509" si="690">IF(Z509&lt;0,ABS(Z509*$AP$1),0)</f>
        <v>0</v>
      </c>
      <c r="AO509" s="16">
        <f t="shared" ref="AO509" si="691">IF(AA509&lt;0,ABS(AA509*$AP$1),0)</f>
        <v>0</v>
      </c>
      <c r="AP509" s="16">
        <f t="shared" ref="AP509" si="692">IF(AB509&lt;0,ABS(AB509*$AP$1),0)</f>
        <v>0</v>
      </c>
      <c r="AQ509" s="16">
        <f t="shared" ref="AQ509" si="693">IF(AC509&lt;0,ABS(AC509*$AP$1),0)</f>
        <v>0</v>
      </c>
      <c r="BI509" s="1">
        <v>14</v>
      </c>
      <c r="BJ509" s="6">
        <f>SUM($R$5:R511)-$AB$2</f>
        <v>9.6654588000000032</v>
      </c>
      <c r="BK509" s="6">
        <f>SUM($R$5:S511)-$AB$2</f>
        <v>72.508688943999985</v>
      </c>
      <c r="BL509" s="6">
        <f>SUM($R$5:T511)-$AB$2</f>
        <v>229.61676430400004</v>
      </c>
      <c r="BM509" s="6">
        <f>SUM($R$5:U511)-$AB$2</f>
        <v>449.56806980800002</v>
      </c>
      <c r="BN509" s="6">
        <f>SUM($R$5:V511)-$AB$2</f>
        <v>763.78422052799942</v>
      </c>
      <c r="BO509" s="6">
        <f>SUM($R$5:W511)-$AB$2</f>
        <v>1140.8436013919988</v>
      </c>
      <c r="BP509" s="16"/>
    </row>
    <row r="510" spans="1:68" x14ac:dyDescent="0.45">
      <c r="A510" s="1">
        <v>2008</v>
      </c>
      <c r="B510" s="1">
        <v>1</v>
      </c>
      <c r="C510" s="1">
        <v>22</v>
      </c>
      <c r="D510" s="1">
        <v>16</v>
      </c>
      <c r="E510" s="1">
        <v>20.3</v>
      </c>
      <c r="F510" s="1">
        <v>250.45</v>
      </c>
      <c r="G510" s="4"/>
      <c r="H510" s="4"/>
      <c r="Q510" s="1">
        <v>13</v>
      </c>
      <c r="R510" s="6">
        <f t="shared" si="604"/>
        <v>0.31292159999999997</v>
      </c>
      <c r="S510" s="6">
        <f t="shared" si="605"/>
        <v>1.2141358079999998</v>
      </c>
      <c r="T510" s="6">
        <f t="shared" si="606"/>
        <v>3.0353395199999995</v>
      </c>
      <c r="U510" s="6">
        <f t="shared" si="607"/>
        <v>4.2494753279999999</v>
      </c>
      <c r="V510" s="6">
        <f t="shared" si="608"/>
        <v>6.070679039999999</v>
      </c>
      <c r="W510" s="6">
        <f t="shared" si="609"/>
        <v>7.284814847999999</v>
      </c>
      <c r="X510" s="17"/>
      <c r="Y510" s="17"/>
      <c r="Z510" s="17"/>
      <c r="AA510" s="17"/>
      <c r="AB510" s="17"/>
      <c r="AC510" s="17"/>
      <c r="AE510" s="16"/>
      <c r="AF510" s="16"/>
      <c r="AG510" s="16"/>
      <c r="AH510" s="16"/>
      <c r="AI510" s="16"/>
      <c r="AJ510" s="16"/>
      <c r="AL510" s="16"/>
      <c r="AM510" s="16"/>
      <c r="AN510" s="16"/>
      <c r="AO510" s="16"/>
      <c r="AP510" s="16"/>
      <c r="AQ510" s="16"/>
      <c r="BI510" s="1">
        <v>15</v>
      </c>
      <c r="BJ510" s="6">
        <f>SUM($R$5:R512)-$AB$2</f>
        <v>9.8971804000000034</v>
      </c>
      <c r="BK510" s="6">
        <f>SUM($R$5:S512)-$AB$2</f>
        <v>73.639490351999981</v>
      </c>
      <c r="BL510" s="6">
        <f>SUM($R$5:T512)-$AB$2</f>
        <v>232.99526523200004</v>
      </c>
      <c r="BM510" s="6">
        <f>SUM($R$5:U512)-$AB$2</f>
        <v>456.09335006400005</v>
      </c>
      <c r="BN510" s="6">
        <f>SUM($R$5:V512)-$AB$2</f>
        <v>774.80489982399945</v>
      </c>
      <c r="BO510" s="6">
        <f>SUM($R$5:W512)-$AB$2</f>
        <v>1157.2587595359987</v>
      </c>
      <c r="BP510" s="16"/>
    </row>
    <row r="511" spans="1:68" x14ac:dyDescent="0.45">
      <c r="A511" s="1">
        <v>2008</v>
      </c>
      <c r="B511" s="1">
        <v>1</v>
      </c>
      <c r="C511" s="1">
        <v>22</v>
      </c>
      <c r="D511" s="1">
        <v>17</v>
      </c>
      <c r="E511" s="1">
        <v>19.8</v>
      </c>
      <c r="F511" s="1">
        <v>74.239999999999995</v>
      </c>
      <c r="G511" s="4"/>
      <c r="H511" s="4"/>
      <c r="Q511" s="1">
        <v>14</v>
      </c>
      <c r="R511" s="6">
        <f t="shared" si="604"/>
        <v>0.28954179999999996</v>
      </c>
      <c r="S511" s="6">
        <f t="shared" si="605"/>
        <v>1.1234221839999998</v>
      </c>
      <c r="T511" s="6">
        <f t="shared" si="606"/>
        <v>2.8085554599999996</v>
      </c>
      <c r="U511" s="6">
        <f t="shared" si="607"/>
        <v>3.9319776439999994</v>
      </c>
      <c r="V511" s="6">
        <f t="shared" si="608"/>
        <v>5.6171109199999991</v>
      </c>
      <c r="W511" s="6">
        <f t="shared" si="609"/>
        <v>6.7405331039999989</v>
      </c>
      <c r="X511" s="17"/>
      <c r="Y511" s="17"/>
      <c r="Z511" s="17"/>
      <c r="AA511" s="17"/>
      <c r="AB511" s="17"/>
      <c r="AC511" s="17"/>
      <c r="AE511" s="16"/>
      <c r="AF511" s="16"/>
      <c r="AG511" s="16"/>
      <c r="AH511" s="16"/>
      <c r="AI511" s="16"/>
      <c r="AJ511" s="16"/>
      <c r="AL511" s="16"/>
      <c r="AM511" s="16"/>
      <c r="AN511" s="16"/>
      <c r="AO511" s="16"/>
      <c r="AP511" s="16"/>
      <c r="AQ511" s="16"/>
      <c r="BI511" s="1">
        <v>16</v>
      </c>
      <c r="BJ511" s="6">
        <f>SUM($R$5:R513)-$AB$2</f>
        <v>10.042441400000005</v>
      </c>
      <c r="BK511" s="6">
        <f>SUM($R$5:S513)-$AB$2</f>
        <v>74.348364031999992</v>
      </c>
      <c r="BL511" s="6">
        <f>SUM($R$5:T513)-$AB$2</f>
        <v>235.11317061200003</v>
      </c>
      <c r="BM511" s="6">
        <f>SUM($R$5:U513)-$AB$2</f>
        <v>460.18389982400009</v>
      </c>
      <c r="BN511" s="6">
        <f>SUM($R$5:V513)-$AB$2</f>
        <v>781.71351298399952</v>
      </c>
      <c r="BO511" s="6">
        <f>SUM($R$5:W513)-$AB$2</f>
        <v>1167.5490487759987</v>
      </c>
      <c r="BP511" s="16"/>
    </row>
    <row r="512" spans="1:68" x14ac:dyDescent="0.45">
      <c r="A512" s="1">
        <v>2008</v>
      </c>
      <c r="B512" s="1">
        <v>1</v>
      </c>
      <c r="C512" s="1">
        <v>22</v>
      </c>
      <c r="D512" s="1">
        <v>18</v>
      </c>
      <c r="E512" s="1">
        <v>17.899999999999999</v>
      </c>
      <c r="F512" s="1">
        <v>0</v>
      </c>
      <c r="G512" s="4"/>
      <c r="H512" s="4"/>
      <c r="Q512" s="1">
        <v>15</v>
      </c>
      <c r="R512" s="6">
        <f t="shared" si="604"/>
        <v>0.23172159999999997</v>
      </c>
      <c r="S512" s="6">
        <f t="shared" si="605"/>
        <v>0.89907980799999987</v>
      </c>
      <c r="T512" s="6">
        <f t="shared" si="606"/>
        <v>2.2476995199999998</v>
      </c>
      <c r="U512" s="6">
        <f t="shared" si="607"/>
        <v>3.1467793279999996</v>
      </c>
      <c r="V512" s="6">
        <f t="shared" si="608"/>
        <v>4.4953990399999997</v>
      </c>
      <c r="W512" s="6">
        <f t="shared" si="609"/>
        <v>5.3944788479999994</v>
      </c>
      <c r="X512" s="17"/>
      <c r="Y512" s="17"/>
      <c r="Z512" s="17"/>
      <c r="AA512" s="17"/>
      <c r="AB512" s="17"/>
      <c r="AC512" s="17"/>
      <c r="AE512" s="16"/>
      <c r="AF512" s="16"/>
      <c r="AG512" s="16"/>
      <c r="AH512" s="16"/>
      <c r="AI512" s="16"/>
      <c r="AJ512" s="16"/>
      <c r="AL512" s="16"/>
      <c r="AM512" s="16"/>
      <c r="AN512" s="16"/>
      <c r="AO512" s="16"/>
      <c r="AP512" s="16"/>
      <c r="AQ512" s="16"/>
      <c r="BI512" s="1">
        <v>17</v>
      </c>
      <c r="BJ512" s="6">
        <f>SUM($R$5:R514)-$AB$2</f>
        <v>10.085500600000003</v>
      </c>
      <c r="BK512" s="6">
        <f>SUM($R$5:S514)-$AB$2</f>
        <v>74.558492927999993</v>
      </c>
      <c r="BL512" s="6">
        <f>SUM($R$5:T514)-$AB$2</f>
        <v>235.74097374800002</v>
      </c>
      <c r="BM512" s="6">
        <f>SUM($R$5:U514)-$AB$2</f>
        <v>461.3964468960001</v>
      </c>
      <c r="BN512" s="6">
        <f>SUM($R$5:V514)-$AB$2</f>
        <v>783.76140853599952</v>
      </c>
      <c r="BO512" s="6">
        <f>SUM($R$5:W514)-$AB$2</f>
        <v>1170.5993625039987</v>
      </c>
      <c r="BP512" s="16"/>
    </row>
    <row r="513" spans="1:68" x14ac:dyDescent="0.45">
      <c r="A513" s="1">
        <v>2008</v>
      </c>
      <c r="B513" s="1">
        <v>1</v>
      </c>
      <c r="C513" s="1">
        <v>22</v>
      </c>
      <c r="D513" s="1">
        <v>19</v>
      </c>
      <c r="E513" s="1">
        <v>16.3</v>
      </c>
      <c r="F513" s="1">
        <v>0</v>
      </c>
      <c r="G513" s="4"/>
      <c r="H513" s="4"/>
      <c r="Q513" s="1">
        <v>16</v>
      </c>
      <c r="R513" s="6">
        <f t="shared" si="604"/>
        <v>0.145261</v>
      </c>
      <c r="S513" s="6">
        <f t="shared" si="605"/>
        <v>0.56361267999999998</v>
      </c>
      <c r="T513" s="6">
        <f t="shared" si="606"/>
        <v>1.4090316999999997</v>
      </c>
      <c r="U513" s="6">
        <f t="shared" si="607"/>
        <v>1.97264438</v>
      </c>
      <c r="V513" s="6">
        <f t="shared" si="608"/>
        <v>2.8180633999999993</v>
      </c>
      <c r="W513" s="6">
        <f t="shared" si="609"/>
        <v>3.3816760800000001</v>
      </c>
      <c r="X513" s="17"/>
      <c r="Y513" s="17"/>
      <c r="Z513" s="17"/>
      <c r="AA513" s="17"/>
      <c r="AB513" s="17"/>
      <c r="AC513" s="17"/>
      <c r="AE513" s="16"/>
      <c r="AF513" s="16"/>
      <c r="AG513" s="16"/>
      <c r="AH513" s="16"/>
      <c r="AI513" s="16"/>
      <c r="AJ513" s="16"/>
      <c r="AL513" s="16"/>
      <c r="AM513" s="16"/>
      <c r="AN513" s="16"/>
      <c r="AO513" s="16"/>
      <c r="AP513" s="16"/>
      <c r="AQ513" s="16"/>
      <c r="BI513" s="1">
        <v>18</v>
      </c>
      <c r="BJ513" s="6">
        <f>SUM($R$5:R515)-$AB$2</f>
        <v>10.085500600000003</v>
      </c>
      <c r="BK513" s="6">
        <f>SUM($R$5:S515)-$AB$2</f>
        <v>74.558492927999993</v>
      </c>
      <c r="BL513" s="6">
        <f>SUM($R$5:T515)-$AB$2</f>
        <v>235.74097374800002</v>
      </c>
      <c r="BM513" s="6">
        <f>SUM($R$5:U515)-$AB$2</f>
        <v>461.3964468960001</v>
      </c>
      <c r="BN513" s="6">
        <f>SUM($R$5:V515)-$AB$2</f>
        <v>783.76140853599952</v>
      </c>
      <c r="BO513" s="6">
        <f>SUM($R$5:W515)-$AB$2</f>
        <v>1170.5993625039987</v>
      </c>
      <c r="BP513" s="16"/>
    </row>
    <row r="514" spans="1:68" x14ac:dyDescent="0.45">
      <c r="A514" s="1">
        <v>2008</v>
      </c>
      <c r="B514" s="1">
        <v>1</v>
      </c>
      <c r="C514" s="1">
        <v>22</v>
      </c>
      <c r="D514" s="1">
        <v>20</v>
      </c>
      <c r="E514" s="1">
        <v>15.6</v>
      </c>
      <c r="F514" s="1">
        <v>0</v>
      </c>
      <c r="G514" s="4"/>
      <c r="H514" s="4"/>
      <c r="Q514" s="1">
        <v>17</v>
      </c>
      <c r="R514" s="6">
        <f t="shared" si="604"/>
        <v>4.3059199999999999E-2</v>
      </c>
      <c r="S514" s="6">
        <f t="shared" si="605"/>
        <v>0.16706969599999999</v>
      </c>
      <c r="T514" s="6">
        <f t="shared" si="606"/>
        <v>0.41767423999999992</v>
      </c>
      <c r="U514" s="6">
        <f t="shared" si="607"/>
        <v>0.58474393599999996</v>
      </c>
      <c r="V514" s="6">
        <f t="shared" si="608"/>
        <v>0.83534847999999984</v>
      </c>
      <c r="W514" s="6">
        <f t="shared" si="609"/>
        <v>1.0024181759999999</v>
      </c>
      <c r="X514" s="17"/>
      <c r="Y514" s="17"/>
      <c r="Z514" s="17"/>
      <c r="AA514" s="17"/>
      <c r="AB514" s="17"/>
      <c r="AC514" s="17"/>
      <c r="AE514" s="16"/>
      <c r="AF514" s="16"/>
      <c r="AG514" s="16"/>
      <c r="AH514" s="16"/>
      <c r="AI514" s="16"/>
      <c r="AJ514" s="16"/>
      <c r="AL514" s="16"/>
      <c r="AM514" s="16"/>
      <c r="AN514" s="16"/>
      <c r="AO514" s="16"/>
      <c r="AP514" s="16"/>
      <c r="AQ514" s="16"/>
      <c r="BI514" s="1">
        <v>19</v>
      </c>
      <c r="BJ514" s="6">
        <f>SUM($R$5:R516)-$AB$2</f>
        <v>10.085500600000003</v>
      </c>
      <c r="BK514" s="6">
        <f>SUM($R$5:S516)-$AB$2</f>
        <v>74.558492927999993</v>
      </c>
      <c r="BL514" s="6">
        <f>SUM($R$5:T516)-$AB$2</f>
        <v>235.74097374800002</v>
      </c>
      <c r="BM514" s="6">
        <f>SUM($R$5:U516)-$AB$2</f>
        <v>461.3964468960001</v>
      </c>
      <c r="BN514" s="6">
        <f>SUM($R$5:V516)-$AB$2</f>
        <v>783.76140853599952</v>
      </c>
      <c r="BO514" s="6">
        <f>SUM($R$5:W516)-$AB$2</f>
        <v>1170.5993625039987</v>
      </c>
      <c r="BP514" s="16"/>
    </row>
    <row r="515" spans="1:68" x14ac:dyDescent="0.45">
      <c r="A515" s="1">
        <v>2008</v>
      </c>
      <c r="B515" s="1">
        <v>1</v>
      </c>
      <c r="C515" s="1">
        <v>22</v>
      </c>
      <c r="D515" s="1">
        <v>21</v>
      </c>
      <c r="E515" s="1">
        <v>15.2</v>
      </c>
      <c r="F515" s="1">
        <v>0</v>
      </c>
      <c r="G515" s="4"/>
      <c r="H515" s="4"/>
      <c r="Q515" s="1">
        <v>18</v>
      </c>
      <c r="R515" s="6">
        <f t="shared" si="604"/>
        <v>0</v>
      </c>
      <c r="S515" s="6">
        <f t="shared" si="605"/>
        <v>0</v>
      </c>
      <c r="T515" s="6">
        <f t="shared" si="606"/>
        <v>0</v>
      </c>
      <c r="U515" s="6">
        <f t="shared" si="607"/>
        <v>0</v>
      </c>
      <c r="V515" s="6">
        <f t="shared" si="608"/>
        <v>0</v>
      </c>
      <c r="W515" s="6">
        <f t="shared" si="609"/>
        <v>0</v>
      </c>
      <c r="X515" s="17"/>
      <c r="Y515" s="17"/>
      <c r="Z515" s="17"/>
      <c r="AA515" s="17"/>
      <c r="AB515" s="17"/>
      <c r="AC515" s="17"/>
      <c r="AE515" s="16"/>
      <c r="AF515" s="16"/>
      <c r="AG515" s="16"/>
      <c r="AH515" s="16"/>
      <c r="AI515" s="16"/>
      <c r="AJ515" s="16"/>
      <c r="AL515" s="16"/>
      <c r="AM515" s="16"/>
      <c r="AN515" s="16"/>
      <c r="AO515" s="16"/>
      <c r="AP515" s="16"/>
      <c r="AQ515" s="16"/>
      <c r="BI515" s="1">
        <v>20</v>
      </c>
      <c r="BJ515" s="6">
        <f>SUM($R$5:R517)-$AB$2</f>
        <v>10.085500600000003</v>
      </c>
      <c r="BK515" s="6">
        <f>SUM($R$5:S517)-$AB$2</f>
        <v>74.558492927999993</v>
      </c>
      <c r="BL515" s="6">
        <f>SUM($R$5:T517)-$AB$2</f>
        <v>235.74097374800002</v>
      </c>
      <c r="BM515" s="6">
        <f>SUM($R$5:U517)-$AB$2</f>
        <v>461.3964468960001</v>
      </c>
      <c r="BN515" s="6">
        <f>SUM($R$5:V517)-$AB$2</f>
        <v>783.76140853599952</v>
      </c>
      <c r="BO515" s="6">
        <f>SUM($R$5:W517)-$AB$2</f>
        <v>1170.5993625039987</v>
      </c>
      <c r="BP515" s="16"/>
    </row>
    <row r="516" spans="1:68" x14ac:dyDescent="0.45">
      <c r="A516" s="1">
        <v>2008</v>
      </c>
      <c r="B516" s="1">
        <v>1</v>
      </c>
      <c r="C516" s="1">
        <v>22</v>
      </c>
      <c r="D516" s="1">
        <v>22</v>
      </c>
      <c r="E516" s="1">
        <v>15</v>
      </c>
      <c r="F516" s="1">
        <v>0</v>
      </c>
      <c r="G516" s="4"/>
      <c r="H516" s="4"/>
      <c r="Q516" s="1">
        <v>19</v>
      </c>
      <c r="R516" s="6">
        <f t="shared" si="604"/>
        <v>0</v>
      </c>
      <c r="S516" s="6">
        <f t="shared" si="605"/>
        <v>0</v>
      </c>
      <c r="T516" s="6">
        <f t="shared" si="606"/>
        <v>0</v>
      </c>
      <c r="U516" s="6">
        <f t="shared" si="607"/>
        <v>0</v>
      </c>
      <c r="V516" s="6">
        <f t="shared" si="608"/>
        <v>0</v>
      </c>
      <c r="W516" s="6">
        <f t="shared" si="609"/>
        <v>0</v>
      </c>
      <c r="X516" s="17"/>
      <c r="Y516" s="17"/>
      <c r="Z516" s="17"/>
      <c r="AA516" s="17"/>
      <c r="AB516" s="17"/>
      <c r="AC516" s="17"/>
      <c r="AE516" s="16"/>
      <c r="AF516" s="16"/>
      <c r="AG516" s="16"/>
      <c r="AH516" s="16"/>
      <c r="AI516" s="16"/>
      <c r="AJ516" s="16"/>
      <c r="AL516" s="16"/>
      <c r="AM516" s="16"/>
      <c r="AN516" s="16"/>
      <c r="AO516" s="16"/>
      <c r="AP516" s="16"/>
      <c r="AQ516" s="16"/>
      <c r="BI516" s="1">
        <v>21</v>
      </c>
      <c r="BJ516" s="6">
        <f>SUM($R$5:R518)-$AB$2</f>
        <v>10.085500600000003</v>
      </c>
      <c r="BK516" s="6">
        <f>SUM($R$5:S518)-$AB$2</f>
        <v>74.558492927999993</v>
      </c>
      <c r="BL516" s="6">
        <f>SUM($R$5:T518)-$AB$2</f>
        <v>235.74097374800002</v>
      </c>
      <c r="BM516" s="6">
        <f>SUM($R$5:U518)-$AB$2</f>
        <v>461.3964468960001</v>
      </c>
      <c r="BN516" s="6">
        <f>SUM($R$5:V518)-$AB$2</f>
        <v>783.76140853599952</v>
      </c>
      <c r="BO516" s="6">
        <f>SUM($R$5:W518)-$AB$2</f>
        <v>1170.5993625039987</v>
      </c>
      <c r="BP516" s="16"/>
    </row>
    <row r="517" spans="1:68" x14ac:dyDescent="0.45">
      <c r="A517" s="1">
        <v>2008</v>
      </c>
      <c r="B517" s="1">
        <v>1</v>
      </c>
      <c r="C517" s="1">
        <v>22</v>
      </c>
      <c r="D517" s="1">
        <v>23</v>
      </c>
      <c r="E517" s="1">
        <v>14.8</v>
      </c>
      <c r="F517" s="1">
        <v>0</v>
      </c>
      <c r="G517" s="4"/>
      <c r="H517" s="4"/>
      <c r="Q517" s="1">
        <v>20</v>
      </c>
      <c r="R517" s="6">
        <f t="shared" si="604"/>
        <v>0</v>
      </c>
      <c r="S517" s="6">
        <f t="shared" si="605"/>
        <v>0</v>
      </c>
      <c r="T517" s="6">
        <f t="shared" si="606"/>
        <v>0</v>
      </c>
      <c r="U517" s="6">
        <f t="shared" si="607"/>
        <v>0</v>
      </c>
      <c r="V517" s="6">
        <f t="shared" si="608"/>
        <v>0</v>
      </c>
      <c r="W517" s="6">
        <f t="shared" si="609"/>
        <v>0</v>
      </c>
      <c r="X517" s="17"/>
      <c r="Y517" s="17"/>
      <c r="Z517" s="17"/>
      <c r="AA517" s="17"/>
      <c r="AB517" s="17"/>
      <c r="AC517" s="17"/>
      <c r="AE517" s="16"/>
      <c r="AF517" s="16"/>
      <c r="AG517" s="16"/>
      <c r="AH517" s="16"/>
      <c r="AI517" s="16"/>
      <c r="AJ517" s="16"/>
      <c r="AL517" s="16"/>
      <c r="AM517" s="16"/>
      <c r="AN517" s="16"/>
      <c r="AO517" s="16"/>
      <c r="AP517" s="16"/>
      <c r="AQ517" s="16"/>
      <c r="BI517" s="1">
        <v>22</v>
      </c>
      <c r="BJ517" s="6">
        <f>SUM($R$5:R519)-$AB$2</f>
        <v>10.085500600000003</v>
      </c>
      <c r="BK517" s="6">
        <f>SUM($R$5:S519)-$AB$2</f>
        <v>74.558492927999993</v>
      </c>
      <c r="BL517" s="6">
        <f>SUM($R$5:T519)-$AB$2</f>
        <v>235.74097374800002</v>
      </c>
      <c r="BM517" s="6">
        <f>SUM($R$5:U519)-$AB$2</f>
        <v>461.3964468960001</v>
      </c>
      <c r="BN517" s="6">
        <f>SUM($R$5:V519)-$AB$2</f>
        <v>783.76140853599952</v>
      </c>
      <c r="BO517" s="6">
        <f>SUM($R$5:W519)-$AB$2</f>
        <v>1170.5993625039987</v>
      </c>
      <c r="BP517" s="16"/>
    </row>
    <row r="518" spans="1:68" x14ac:dyDescent="0.45">
      <c r="A518" s="1">
        <v>2008</v>
      </c>
      <c r="B518" s="1">
        <v>1</v>
      </c>
      <c r="C518" s="1">
        <v>23</v>
      </c>
      <c r="D518" s="1">
        <v>0</v>
      </c>
      <c r="E518" s="1">
        <v>14.8</v>
      </c>
      <c r="F518" s="1">
        <v>0</v>
      </c>
      <c r="G518" s="4"/>
      <c r="H518" s="4"/>
      <c r="Q518" s="1">
        <v>21</v>
      </c>
      <c r="R518" s="6">
        <f t="shared" ref="R518:R581" si="694">$AX$2*F515*$R$4/1000</f>
        <v>0</v>
      </c>
      <c r="S518" s="6">
        <f t="shared" ref="S518:S581" si="695">F515*$AX$2*($S$4*$AU$2)/1000</f>
        <v>0</v>
      </c>
      <c r="T518" s="6">
        <f t="shared" ref="T518:T581" si="696">F515*$AX$2*($T$4*$AU$2)/1000</f>
        <v>0</v>
      </c>
      <c r="U518" s="6">
        <f t="shared" ref="U518:U581" si="697">F515*$AX$2*($U$4*$AU$2)/1000</f>
        <v>0</v>
      </c>
      <c r="V518" s="6">
        <f t="shared" ref="V518:V581" si="698">F515*$AX$2*($V$4*$AU$2)/1000</f>
        <v>0</v>
      </c>
      <c r="W518" s="6">
        <f t="shared" ref="W518:W581" si="699">F515*$AX$2*($W$4*$AU$2)/1000</f>
        <v>0</v>
      </c>
      <c r="X518" s="17"/>
      <c r="Y518" s="17"/>
      <c r="Z518" s="17"/>
      <c r="AA518" s="17"/>
      <c r="AB518" s="17"/>
      <c r="AC518" s="17"/>
      <c r="AE518" s="16"/>
      <c r="AF518" s="16"/>
      <c r="AG518" s="16"/>
      <c r="AH518" s="16"/>
      <c r="AI518" s="16"/>
      <c r="AJ518" s="16"/>
      <c r="AL518" s="16"/>
      <c r="AM518" s="16"/>
      <c r="AN518" s="16"/>
      <c r="AO518" s="16"/>
      <c r="AP518" s="16"/>
      <c r="AQ518" s="16"/>
      <c r="BI518" s="1">
        <v>23</v>
      </c>
      <c r="BJ518" s="6">
        <f>SUM($R$5:R520)-$AB$2</f>
        <v>10.085500600000003</v>
      </c>
      <c r="BK518" s="6">
        <f>SUM($R$5:S520)-$AB$2</f>
        <v>74.558492927999993</v>
      </c>
      <c r="BL518" s="6">
        <f>SUM($R$5:T520)-$AB$2</f>
        <v>235.74097374800002</v>
      </c>
      <c r="BM518" s="6">
        <f>SUM($R$5:U520)-$AB$2</f>
        <v>461.3964468960001</v>
      </c>
      <c r="BN518" s="6">
        <f>SUM($R$5:V520)-$AB$2</f>
        <v>783.76140853599952</v>
      </c>
      <c r="BO518" s="6">
        <f>SUM($R$5:W520)-$AB$2</f>
        <v>1170.5993625039987</v>
      </c>
      <c r="BP518" s="16"/>
    </row>
    <row r="519" spans="1:68" x14ac:dyDescent="0.45">
      <c r="A519" s="1">
        <v>2008</v>
      </c>
      <c r="B519" s="1">
        <v>1</v>
      </c>
      <c r="C519" s="1">
        <v>23</v>
      </c>
      <c r="D519" s="1">
        <v>1</v>
      </c>
      <c r="E519" s="1">
        <v>14.6</v>
      </c>
      <c r="F519" s="1">
        <v>0</v>
      </c>
      <c r="G519" s="4"/>
      <c r="H519" s="4"/>
      <c r="Q519" s="1">
        <v>22</v>
      </c>
      <c r="R519" s="6">
        <f t="shared" si="694"/>
        <v>0</v>
      </c>
      <c r="S519" s="6">
        <f t="shared" si="695"/>
        <v>0</v>
      </c>
      <c r="T519" s="6">
        <f t="shared" si="696"/>
        <v>0</v>
      </c>
      <c r="U519" s="6">
        <f t="shared" si="697"/>
        <v>0</v>
      </c>
      <c r="V519" s="6">
        <f t="shared" si="698"/>
        <v>0</v>
      </c>
      <c r="W519" s="6">
        <f t="shared" si="699"/>
        <v>0</v>
      </c>
      <c r="X519" s="17"/>
      <c r="Y519" s="17"/>
      <c r="Z519" s="17"/>
      <c r="AA519" s="17"/>
      <c r="AB519" s="17"/>
      <c r="AC519" s="17"/>
      <c r="AE519" s="16"/>
      <c r="AF519" s="16"/>
      <c r="AG519" s="16"/>
      <c r="AH519" s="16"/>
      <c r="AI519" s="16"/>
      <c r="AJ519" s="16"/>
      <c r="AL519" s="16"/>
      <c r="AM519" s="16"/>
      <c r="AN519" s="16"/>
      <c r="AO519" s="16"/>
      <c r="AP519" s="16"/>
      <c r="AQ519" s="16"/>
      <c r="BI519" s="1">
        <v>0</v>
      </c>
      <c r="BJ519" s="6">
        <f t="shared" ref="BJ519" si="700">R521-$AB$2</f>
        <v>-6.53125</v>
      </c>
      <c r="BK519" s="6">
        <f t="shared" ref="BK519" si="701">S521-$AB$2</f>
        <v>-6.53125</v>
      </c>
      <c r="BL519" s="6">
        <f t="shared" ref="BL519" si="702">T521-$AB$2</f>
        <v>-6.53125</v>
      </c>
      <c r="BM519" s="6">
        <f t="shared" ref="BM519" si="703">U521-$AB$2</f>
        <v>-6.53125</v>
      </c>
      <c r="BN519" s="6">
        <f t="shared" ref="BN519" si="704">V521-$AB$2</f>
        <v>-6.53125</v>
      </c>
      <c r="BO519" s="6">
        <f t="shared" ref="BO519" si="705">W521-$AB$2</f>
        <v>-6.53125</v>
      </c>
      <c r="BP519" s="16">
        <v>23</v>
      </c>
    </row>
    <row r="520" spans="1:68" x14ac:dyDescent="0.45">
      <c r="A520" s="1">
        <v>2008</v>
      </c>
      <c r="B520" s="1">
        <v>1</v>
      </c>
      <c r="C520" s="1">
        <v>23</v>
      </c>
      <c r="D520" s="1">
        <v>2</v>
      </c>
      <c r="E520" s="1">
        <v>14.5</v>
      </c>
      <c r="F520" s="1">
        <v>0</v>
      </c>
      <c r="G520" s="4"/>
      <c r="H520" s="4"/>
      <c r="Q520" s="1">
        <v>23</v>
      </c>
      <c r="R520" s="6">
        <f t="shared" si="694"/>
        <v>0</v>
      </c>
      <c r="S520" s="6">
        <f t="shared" si="695"/>
        <v>0</v>
      </c>
      <c r="T520" s="6">
        <f t="shared" si="696"/>
        <v>0</v>
      </c>
      <c r="U520" s="6">
        <f t="shared" si="697"/>
        <v>0</v>
      </c>
      <c r="V520" s="6">
        <f t="shared" si="698"/>
        <v>0</v>
      </c>
      <c r="W520" s="6">
        <f t="shared" si="699"/>
        <v>0</v>
      </c>
      <c r="X520" s="17"/>
      <c r="Y520" s="17"/>
      <c r="Z520" s="17"/>
      <c r="AA520" s="17"/>
      <c r="AB520" s="17"/>
      <c r="AC520" s="17"/>
      <c r="AE520" s="16"/>
      <c r="AF520" s="16"/>
      <c r="AG520" s="16"/>
      <c r="AH520" s="16"/>
      <c r="AI520" s="16"/>
      <c r="AJ520" s="16"/>
      <c r="AL520" s="16"/>
      <c r="AM520" s="16"/>
      <c r="AN520" s="16"/>
      <c r="AO520" s="16"/>
      <c r="AP520" s="16"/>
      <c r="AQ520" s="16"/>
      <c r="BI520" s="1">
        <v>1</v>
      </c>
      <c r="BJ520" s="6">
        <f>SUM($R$5:R522)-$AB$2</f>
        <v>10.085500600000003</v>
      </c>
      <c r="BK520" s="6">
        <f>SUM($R$5:S522)-$AB$2</f>
        <v>74.558492927999993</v>
      </c>
      <c r="BL520" s="6">
        <f>SUM($R$5:T522)-$AB$2</f>
        <v>235.74097374800002</v>
      </c>
      <c r="BM520" s="6">
        <f>SUM($R$5:U522)-$AB$2</f>
        <v>461.3964468960001</v>
      </c>
      <c r="BN520" s="6">
        <f>SUM($R$5:V522)-$AB$2</f>
        <v>783.76140853599952</v>
      </c>
      <c r="BO520" s="6">
        <f>SUM($R$5:W522)-$AB$2</f>
        <v>1170.5993625039987</v>
      </c>
      <c r="BP520" s="16"/>
    </row>
    <row r="521" spans="1:68" x14ac:dyDescent="0.45">
      <c r="A521" s="1">
        <v>2008</v>
      </c>
      <c r="B521" s="1">
        <v>1</v>
      </c>
      <c r="C521" s="1">
        <v>23</v>
      </c>
      <c r="D521" s="1">
        <v>3</v>
      </c>
      <c r="E521" s="1">
        <v>14.3</v>
      </c>
      <c r="F521" s="1">
        <v>0</v>
      </c>
      <c r="G521" s="4"/>
      <c r="H521" s="4"/>
      <c r="Q521" s="1">
        <v>0</v>
      </c>
      <c r="R521" s="6">
        <f t="shared" si="694"/>
        <v>0</v>
      </c>
      <c r="S521" s="6">
        <f t="shared" si="695"/>
        <v>0</v>
      </c>
      <c r="T521" s="6">
        <f t="shared" si="696"/>
        <v>0</v>
      </c>
      <c r="U521" s="6">
        <f t="shared" si="697"/>
        <v>0</v>
      </c>
      <c r="V521" s="6">
        <f t="shared" si="698"/>
        <v>0</v>
      </c>
      <c r="W521" s="6">
        <f t="shared" si="699"/>
        <v>0</v>
      </c>
      <c r="X521" s="17"/>
      <c r="Y521" s="17"/>
      <c r="Z521" s="17"/>
      <c r="AA521" s="17"/>
      <c r="AB521" s="17"/>
      <c r="AC521" s="17"/>
      <c r="AE521" s="16"/>
      <c r="AF521" s="16"/>
      <c r="AG521" s="16"/>
      <c r="AH521" s="16"/>
      <c r="AI521" s="16"/>
      <c r="AJ521" s="16"/>
      <c r="AL521" s="16"/>
      <c r="AM521" s="16"/>
      <c r="AN521" s="16"/>
      <c r="AO521" s="16"/>
      <c r="AP521" s="16"/>
      <c r="AQ521" s="16"/>
      <c r="BI521" s="1">
        <v>2</v>
      </c>
      <c r="BJ521" s="6">
        <f>SUM($R$5:R523)-$AB$2</f>
        <v>10.085500600000003</v>
      </c>
      <c r="BK521" s="6">
        <f>SUM($R$5:S523)-$AB$2</f>
        <v>74.558492927999993</v>
      </c>
      <c r="BL521" s="6">
        <f>SUM($R$5:T523)-$AB$2</f>
        <v>235.74097374800002</v>
      </c>
      <c r="BM521" s="6">
        <f>SUM($R$5:U523)-$AB$2</f>
        <v>461.3964468960001</v>
      </c>
      <c r="BN521" s="6">
        <f>SUM($R$5:V523)-$AB$2</f>
        <v>783.76140853599952</v>
      </c>
      <c r="BO521" s="6">
        <f>SUM($R$5:W523)-$AB$2</f>
        <v>1170.5993625039987</v>
      </c>
      <c r="BP521" s="16"/>
    </row>
    <row r="522" spans="1:68" x14ac:dyDescent="0.45">
      <c r="A522" s="1">
        <v>2008</v>
      </c>
      <c r="B522" s="1">
        <v>1</v>
      </c>
      <c r="C522" s="1">
        <v>23</v>
      </c>
      <c r="D522" s="1">
        <v>4</v>
      </c>
      <c r="E522" s="1">
        <v>14.3</v>
      </c>
      <c r="F522" s="1">
        <v>0</v>
      </c>
      <c r="G522" s="4"/>
      <c r="H522" s="4"/>
      <c r="Q522" s="1">
        <v>1</v>
      </c>
      <c r="R522" s="6">
        <f t="shared" si="694"/>
        <v>0</v>
      </c>
      <c r="S522" s="6">
        <f t="shared" si="695"/>
        <v>0</v>
      </c>
      <c r="T522" s="6">
        <f t="shared" si="696"/>
        <v>0</v>
      </c>
      <c r="U522" s="6">
        <f t="shared" si="697"/>
        <v>0</v>
      </c>
      <c r="V522" s="6">
        <f t="shared" si="698"/>
        <v>0</v>
      </c>
      <c r="W522" s="6">
        <f t="shared" si="699"/>
        <v>0</v>
      </c>
      <c r="X522" s="17"/>
      <c r="Y522" s="17"/>
      <c r="Z522" s="17"/>
      <c r="AA522" s="17"/>
      <c r="AB522" s="17"/>
      <c r="AC522" s="17"/>
      <c r="AE522" s="16"/>
      <c r="AF522" s="16"/>
      <c r="AG522" s="16"/>
      <c r="AH522" s="16"/>
      <c r="AI522" s="16"/>
      <c r="AJ522" s="16"/>
      <c r="AL522" s="16"/>
      <c r="AM522" s="16"/>
      <c r="AN522" s="16"/>
      <c r="AO522" s="16"/>
      <c r="AP522" s="16"/>
      <c r="AQ522" s="16"/>
      <c r="BI522" s="1">
        <v>3</v>
      </c>
      <c r="BJ522" s="6">
        <f>SUM($R$5:R524)-$AB$2</f>
        <v>10.085500600000003</v>
      </c>
      <c r="BK522" s="6">
        <f>SUM($R$5:S524)-$AB$2</f>
        <v>74.558492927999993</v>
      </c>
      <c r="BL522" s="6">
        <f>SUM($R$5:T524)-$AB$2</f>
        <v>235.74097374800002</v>
      </c>
      <c r="BM522" s="6">
        <f>SUM($R$5:U524)-$AB$2</f>
        <v>461.3964468960001</v>
      </c>
      <c r="BN522" s="6">
        <f>SUM($R$5:V524)-$AB$2</f>
        <v>783.76140853599952</v>
      </c>
      <c r="BO522" s="6">
        <f>SUM($R$5:W524)-$AB$2</f>
        <v>1170.5993625039987</v>
      </c>
      <c r="BP522" s="16"/>
    </row>
    <row r="523" spans="1:68" x14ac:dyDescent="0.45">
      <c r="A523" s="1">
        <v>2008</v>
      </c>
      <c r="B523" s="1">
        <v>1</v>
      </c>
      <c r="C523" s="1">
        <v>23</v>
      </c>
      <c r="D523" s="1">
        <v>5</v>
      </c>
      <c r="E523" s="1">
        <v>14.3</v>
      </c>
      <c r="F523" s="1">
        <v>0</v>
      </c>
      <c r="G523" s="4"/>
      <c r="H523" s="4"/>
      <c r="Q523" s="1">
        <v>2</v>
      </c>
      <c r="R523" s="6">
        <f t="shared" si="694"/>
        <v>0</v>
      </c>
      <c r="S523" s="6">
        <f t="shared" si="695"/>
        <v>0</v>
      </c>
      <c r="T523" s="6">
        <f t="shared" si="696"/>
        <v>0</v>
      </c>
      <c r="U523" s="6">
        <f t="shared" si="697"/>
        <v>0</v>
      </c>
      <c r="V523" s="6">
        <f t="shared" si="698"/>
        <v>0</v>
      </c>
      <c r="W523" s="6">
        <f t="shared" si="699"/>
        <v>0</v>
      </c>
      <c r="X523" s="17"/>
      <c r="Y523" s="17"/>
      <c r="Z523" s="17"/>
      <c r="AA523" s="17"/>
      <c r="AB523" s="17"/>
      <c r="AC523" s="17"/>
      <c r="AE523" s="16"/>
      <c r="AF523" s="16"/>
      <c r="AG523" s="16"/>
      <c r="AH523" s="16"/>
      <c r="AI523" s="16"/>
      <c r="AJ523" s="16"/>
      <c r="AL523" s="16"/>
      <c r="AM523" s="16"/>
      <c r="AN523" s="16"/>
      <c r="AO523" s="16"/>
      <c r="AP523" s="16"/>
      <c r="AQ523" s="16"/>
      <c r="BI523" s="1">
        <v>4</v>
      </c>
      <c r="BJ523" s="6">
        <f>SUM($R$5:R525)-$AB$2</f>
        <v>10.085500600000003</v>
      </c>
      <c r="BK523" s="6">
        <f>SUM($R$5:S525)-$AB$2</f>
        <v>74.558492927999993</v>
      </c>
      <c r="BL523" s="6">
        <f>SUM($R$5:T525)-$AB$2</f>
        <v>235.74097374800002</v>
      </c>
      <c r="BM523" s="6">
        <f>SUM($R$5:U525)-$AB$2</f>
        <v>461.3964468960001</v>
      </c>
      <c r="BN523" s="6">
        <f>SUM($R$5:V525)-$AB$2</f>
        <v>783.76140853599952</v>
      </c>
      <c r="BO523" s="6">
        <f>SUM($R$5:W525)-$AB$2</f>
        <v>1170.5993625039987</v>
      </c>
      <c r="BP523" s="16"/>
    </row>
    <row r="524" spans="1:68" x14ac:dyDescent="0.45">
      <c r="A524" s="1">
        <v>2008</v>
      </c>
      <c r="B524" s="1">
        <v>1</v>
      </c>
      <c r="C524" s="1">
        <v>23</v>
      </c>
      <c r="D524" s="1">
        <v>6</v>
      </c>
      <c r="E524" s="1">
        <v>14.2</v>
      </c>
      <c r="F524" s="1">
        <v>0</v>
      </c>
      <c r="G524" s="4"/>
      <c r="H524" s="4"/>
      <c r="Q524" s="1">
        <v>3</v>
      </c>
      <c r="R524" s="6">
        <f t="shared" si="694"/>
        <v>0</v>
      </c>
      <c r="S524" s="6">
        <f t="shared" si="695"/>
        <v>0</v>
      </c>
      <c r="T524" s="6">
        <f t="shared" si="696"/>
        <v>0</v>
      </c>
      <c r="U524" s="6">
        <f t="shared" si="697"/>
        <v>0</v>
      </c>
      <c r="V524" s="6">
        <f t="shared" si="698"/>
        <v>0</v>
      </c>
      <c r="W524" s="6">
        <f t="shared" si="699"/>
        <v>0</v>
      </c>
      <c r="X524" s="17"/>
      <c r="Y524" s="17"/>
      <c r="Z524" s="17"/>
      <c r="AA524" s="17"/>
      <c r="AB524" s="17"/>
      <c r="AC524" s="17"/>
      <c r="AE524" s="16"/>
      <c r="AF524" s="16"/>
      <c r="AG524" s="16"/>
      <c r="AH524" s="16"/>
      <c r="AI524" s="16"/>
      <c r="AJ524" s="16"/>
      <c r="AL524" s="16"/>
      <c r="AM524" s="16"/>
      <c r="AN524" s="16"/>
      <c r="AO524" s="16"/>
      <c r="AP524" s="16"/>
      <c r="AQ524" s="16"/>
      <c r="BI524" s="1">
        <v>5</v>
      </c>
      <c r="BJ524" s="6">
        <f>SUM($R$5:R526)-$AB$2</f>
        <v>10.085500600000003</v>
      </c>
      <c r="BK524" s="6">
        <f>SUM($R$5:S526)-$AB$2</f>
        <v>74.558492927999993</v>
      </c>
      <c r="BL524" s="6">
        <f>SUM($R$5:T526)-$AB$2</f>
        <v>235.74097374800002</v>
      </c>
      <c r="BM524" s="6">
        <f>SUM($R$5:U526)-$AB$2</f>
        <v>461.3964468960001</v>
      </c>
      <c r="BN524" s="6">
        <f>SUM($R$5:V526)-$AB$2</f>
        <v>783.76140853599952</v>
      </c>
      <c r="BO524" s="6">
        <f>SUM($R$5:W526)-$AB$2</f>
        <v>1170.5993625039987</v>
      </c>
      <c r="BP524" s="16"/>
    </row>
    <row r="525" spans="1:68" x14ac:dyDescent="0.45">
      <c r="A525" s="1">
        <v>2008</v>
      </c>
      <c r="B525" s="1">
        <v>1</v>
      </c>
      <c r="C525" s="1">
        <v>23</v>
      </c>
      <c r="D525" s="1">
        <v>7</v>
      </c>
      <c r="E525" s="1">
        <v>14</v>
      </c>
      <c r="F525" s="1">
        <v>0</v>
      </c>
      <c r="G525" s="4"/>
      <c r="H525" s="4"/>
      <c r="Q525" s="1">
        <v>4</v>
      </c>
      <c r="R525" s="6">
        <f t="shared" si="694"/>
        <v>0</v>
      </c>
      <c r="S525" s="6">
        <f t="shared" si="695"/>
        <v>0</v>
      </c>
      <c r="T525" s="6">
        <f t="shared" si="696"/>
        <v>0</v>
      </c>
      <c r="U525" s="6">
        <f t="shared" si="697"/>
        <v>0</v>
      </c>
      <c r="V525" s="6">
        <f t="shared" si="698"/>
        <v>0</v>
      </c>
      <c r="W525" s="6">
        <f t="shared" si="699"/>
        <v>0</v>
      </c>
      <c r="X525" s="17"/>
      <c r="Y525" s="17"/>
      <c r="Z525" s="17"/>
      <c r="AA525" s="17"/>
      <c r="AB525" s="17"/>
      <c r="AC525" s="17"/>
      <c r="AE525" s="16"/>
      <c r="AF525" s="16"/>
      <c r="AG525" s="16"/>
      <c r="AH525" s="16"/>
      <c r="AI525" s="16"/>
      <c r="AJ525" s="16"/>
      <c r="AL525" s="16"/>
      <c r="AM525" s="16"/>
      <c r="AN525" s="16"/>
      <c r="AO525" s="16"/>
      <c r="AP525" s="16"/>
      <c r="AQ525" s="16"/>
      <c r="BI525" s="1">
        <v>6</v>
      </c>
      <c r="BJ525" s="6">
        <f>SUM($R$5:R527)-$AB$2</f>
        <v>10.085500600000003</v>
      </c>
      <c r="BK525" s="6">
        <f>SUM($R$5:S527)-$AB$2</f>
        <v>74.558492927999993</v>
      </c>
      <c r="BL525" s="6">
        <f>SUM($R$5:T527)-$AB$2</f>
        <v>235.74097374800002</v>
      </c>
      <c r="BM525" s="6">
        <f>SUM($R$5:U527)-$AB$2</f>
        <v>461.3964468960001</v>
      </c>
      <c r="BN525" s="6">
        <f>SUM($R$5:V527)-$AB$2</f>
        <v>783.76140853599952</v>
      </c>
      <c r="BO525" s="6">
        <f>SUM($R$5:W527)-$AB$2</f>
        <v>1170.5993625039987</v>
      </c>
      <c r="BP525" s="16"/>
    </row>
    <row r="526" spans="1:68" x14ac:dyDescent="0.45">
      <c r="A526" s="1">
        <v>2008</v>
      </c>
      <c r="B526" s="1">
        <v>1</v>
      </c>
      <c r="C526" s="1">
        <v>23</v>
      </c>
      <c r="D526" s="1">
        <v>8</v>
      </c>
      <c r="E526" s="1">
        <v>13.5</v>
      </c>
      <c r="F526" s="1">
        <v>0</v>
      </c>
      <c r="G526" s="4"/>
      <c r="H526" s="4"/>
      <c r="Q526" s="1">
        <v>5</v>
      </c>
      <c r="R526" s="6">
        <f t="shared" si="694"/>
        <v>0</v>
      </c>
      <c r="S526" s="6">
        <f t="shared" si="695"/>
        <v>0</v>
      </c>
      <c r="T526" s="6">
        <f t="shared" si="696"/>
        <v>0</v>
      </c>
      <c r="U526" s="6">
        <f t="shared" si="697"/>
        <v>0</v>
      </c>
      <c r="V526" s="6">
        <f t="shared" si="698"/>
        <v>0</v>
      </c>
      <c r="W526" s="6">
        <f t="shared" si="699"/>
        <v>0</v>
      </c>
      <c r="X526" s="17"/>
      <c r="Y526" s="17"/>
      <c r="Z526" s="17"/>
      <c r="AA526" s="17"/>
      <c r="AB526" s="17"/>
      <c r="AC526" s="17"/>
      <c r="AE526" s="16"/>
      <c r="AF526" s="16"/>
      <c r="AG526" s="16"/>
      <c r="AH526" s="16"/>
      <c r="AI526" s="16"/>
      <c r="AJ526" s="16"/>
      <c r="AL526" s="16"/>
      <c r="AM526" s="16"/>
      <c r="AN526" s="16"/>
      <c r="AO526" s="16"/>
      <c r="AP526" s="16"/>
      <c r="AQ526" s="16"/>
      <c r="BI526" s="1">
        <v>7</v>
      </c>
      <c r="BJ526" s="6">
        <f>SUM($R$5:R528)-$AB$2</f>
        <v>10.085500600000003</v>
      </c>
      <c r="BK526" s="6">
        <f>SUM($R$5:S528)-$AB$2</f>
        <v>74.558492927999993</v>
      </c>
      <c r="BL526" s="6">
        <f>SUM($R$5:T528)-$AB$2</f>
        <v>235.74097374800002</v>
      </c>
      <c r="BM526" s="6">
        <f>SUM($R$5:U528)-$AB$2</f>
        <v>461.3964468960001</v>
      </c>
      <c r="BN526" s="6">
        <f>SUM($R$5:V528)-$AB$2</f>
        <v>783.76140853599952</v>
      </c>
      <c r="BO526" s="6">
        <f>SUM($R$5:W528)-$AB$2</f>
        <v>1170.5993625039987</v>
      </c>
      <c r="BP526" s="16"/>
    </row>
    <row r="527" spans="1:68" x14ac:dyDescent="0.45">
      <c r="A527" s="1">
        <v>2008</v>
      </c>
      <c r="B527" s="1">
        <v>1</v>
      </c>
      <c r="C527" s="1">
        <v>23</v>
      </c>
      <c r="D527" s="1">
        <v>9</v>
      </c>
      <c r="E527" s="1">
        <v>13.6</v>
      </c>
      <c r="F527" s="1">
        <v>116.19</v>
      </c>
      <c r="G527" s="4"/>
      <c r="H527" s="4"/>
      <c r="Q527" s="1">
        <v>6</v>
      </c>
      <c r="R527" s="6">
        <f t="shared" si="694"/>
        <v>0</v>
      </c>
      <c r="S527" s="6">
        <f t="shared" si="695"/>
        <v>0</v>
      </c>
      <c r="T527" s="6">
        <f t="shared" si="696"/>
        <v>0</v>
      </c>
      <c r="U527" s="6">
        <f t="shared" si="697"/>
        <v>0</v>
      </c>
      <c r="V527" s="6">
        <f t="shared" si="698"/>
        <v>0</v>
      </c>
      <c r="W527" s="6">
        <f t="shared" si="699"/>
        <v>0</v>
      </c>
      <c r="X527" s="17"/>
      <c r="Y527" s="17"/>
      <c r="Z527" s="17"/>
      <c r="AA527" s="17"/>
      <c r="AB527" s="17"/>
      <c r="AC527" s="17"/>
      <c r="AE527" s="16"/>
      <c r="AF527" s="16"/>
      <c r="AG527" s="16"/>
      <c r="AH527" s="16"/>
      <c r="AI527" s="16"/>
      <c r="AJ527" s="16"/>
      <c r="AL527" s="16"/>
      <c r="AM527" s="16"/>
      <c r="AN527" s="16"/>
      <c r="AO527" s="16"/>
      <c r="AP527" s="16"/>
      <c r="AQ527" s="16"/>
      <c r="BI527" s="1">
        <v>8</v>
      </c>
      <c r="BJ527" s="6">
        <f>SUM($R$5:R529)-$AB$2</f>
        <v>10.085500600000003</v>
      </c>
      <c r="BK527" s="6">
        <f>SUM($R$5:S529)-$AB$2</f>
        <v>74.558492927999993</v>
      </c>
      <c r="BL527" s="6">
        <f>SUM($R$5:T529)-$AB$2</f>
        <v>235.74097374800002</v>
      </c>
      <c r="BM527" s="6">
        <f>SUM($R$5:U529)-$AB$2</f>
        <v>461.3964468960001</v>
      </c>
      <c r="BN527" s="6">
        <f>SUM($R$5:V529)-$AB$2</f>
        <v>783.76140853599952</v>
      </c>
      <c r="BO527" s="6">
        <f>SUM($R$5:W529)-$AB$2</f>
        <v>1170.5993625039987</v>
      </c>
      <c r="BP527" s="16"/>
    </row>
    <row r="528" spans="1:68" x14ac:dyDescent="0.45">
      <c r="A528" s="1">
        <v>2008</v>
      </c>
      <c r="B528" s="1">
        <v>1</v>
      </c>
      <c r="C528" s="1">
        <v>23</v>
      </c>
      <c r="D528" s="1">
        <v>10</v>
      </c>
      <c r="E528" s="1">
        <v>14.2</v>
      </c>
      <c r="F528" s="1">
        <v>285.47000000000003</v>
      </c>
      <c r="G528" s="4"/>
      <c r="H528" s="4"/>
      <c r="Q528" s="1">
        <v>7</v>
      </c>
      <c r="R528" s="6">
        <f t="shared" si="694"/>
        <v>0</v>
      </c>
      <c r="S528" s="6">
        <f t="shared" si="695"/>
        <v>0</v>
      </c>
      <c r="T528" s="6">
        <f t="shared" si="696"/>
        <v>0</v>
      </c>
      <c r="U528" s="6">
        <f t="shared" si="697"/>
        <v>0</v>
      </c>
      <c r="V528" s="6">
        <f t="shared" si="698"/>
        <v>0</v>
      </c>
      <c r="W528" s="6">
        <f t="shared" si="699"/>
        <v>0</v>
      </c>
      <c r="X528" s="17"/>
      <c r="Y528" s="17"/>
      <c r="Z528" s="17"/>
      <c r="AA528" s="17"/>
      <c r="AB528" s="17"/>
      <c r="AC528" s="17"/>
      <c r="AE528" s="16"/>
      <c r="AF528" s="16"/>
      <c r="AG528" s="16"/>
      <c r="AH528" s="16"/>
      <c r="AI528" s="16"/>
      <c r="AJ528" s="16"/>
      <c r="AL528" s="16"/>
      <c r="AM528" s="16"/>
      <c r="AN528" s="16"/>
      <c r="AO528" s="16"/>
      <c r="AP528" s="16"/>
      <c r="AQ528" s="16"/>
      <c r="BI528" s="1">
        <v>9</v>
      </c>
      <c r="BJ528" s="6">
        <f>SUM($R$5:R530)-$AB$2</f>
        <v>10.152890800000002</v>
      </c>
      <c r="BK528" s="6">
        <f>SUM($R$5:S530)-$AB$2</f>
        <v>74.887357104000003</v>
      </c>
      <c r="BL528" s="6">
        <f>SUM($R$5:T530)-$AB$2</f>
        <v>236.72352286400002</v>
      </c>
      <c r="BM528" s="6">
        <f>SUM($R$5:U530)-$AB$2</f>
        <v>463.29415492800007</v>
      </c>
      <c r="BN528" s="6">
        <f>SUM($R$5:V530)-$AB$2</f>
        <v>786.9664864479995</v>
      </c>
      <c r="BO528" s="6">
        <f>SUM($R$5:W530)-$AB$2</f>
        <v>1175.3732842719987</v>
      </c>
      <c r="BP528" s="16"/>
    </row>
    <row r="529" spans="1:68" x14ac:dyDescent="0.45">
      <c r="A529" s="1">
        <v>2008</v>
      </c>
      <c r="B529" s="1">
        <v>1</v>
      </c>
      <c r="C529" s="1">
        <v>23</v>
      </c>
      <c r="D529" s="1">
        <v>11</v>
      </c>
      <c r="E529" s="1">
        <v>14.7</v>
      </c>
      <c r="F529" s="1">
        <v>427.23</v>
      </c>
      <c r="G529" s="4"/>
      <c r="H529" s="4"/>
      <c r="Q529" s="1">
        <v>8</v>
      </c>
      <c r="R529" s="6">
        <f t="shared" si="694"/>
        <v>0</v>
      </c>
      <c r="S529" s="6">
        <f t="shared" si="695"/>
        <v>0</v>
      </c>
      <c r="T529" s="6">
        <f t="shared" si="696"/>
        <v>0</v>
      </c>
      <c r="U529" s="6">
        <f t="shared" si="697"/>
        <v>0</v>
      </c>
      <c r="V529" s="6">
        <f t="shared" si="698"/>
        <v>0</v>
      </c>
      <c r="W529" s="6">
        <f t="shared" si="699"/>
        <v>0</v>
      </c>
      <c r="X529" s="17"/>
      <c r="Y529" s="17"/>
      <c r="Z529" s="17"/>
      <c r="AA529" s="17"/>
      <c r="AB529" s="17"/>
      <c r="AC529" s="17"/>
      <c r="AE529" s="16"/>
      <c r="AF529" s="16"/>
      <c r="AG529" s="16"/>
      <c r="AH529" s="16"/>
      <c r="AI529" s="16"/>
      <c r="AJ529" s="16"/>
      <c r="AL529" s="16"/>
      <c r="AM529" s="16"/>
      <c r="AN529" s="16"/>
      <c r="AO529" s="16"/>
      <c r="AP529" s="16"/>
      <c r="AQ529" s="16"/>
      <c r="BI529" s="1">
        <v>10</v>
      </c>
      <c r="BJ529" s="6">
        <f>SUM($R$5:R531)-$AB$2</f>
        <v>10.318463400000002</v>
      </c>
      <c r="BK529" s="6">
        <f>SUM($R$5:S531)-$AB$2</f>
        <v>75.695351392000006</v>
      </c>
      <c r="BL529" s="6">
        <f>SUM($R$5:T531)-$AB$2</f>
        <v>239.13757137200002</v>
      </c>
      <c r="BM529" s="6">
        <f>SUM($R$5:U531)-$AB$2</f>
        <v>467.95667934400007</v>
      </c>
      <c r="BN529" s="6">
        <f>SUM($R$5:V531)-$AB$2</f>
        <v>794.84111930399956</v>
      </c>
      <c r="BO529" s="6">
        <f>SUM($R$5:W531)-$AB$2</f>
        <v>1187.1024472559989</v>
      </c>
      <c r="BP529" s="16"/>
    </row>
    <row r="530" spans="1:68" x14ac:dyDescent="0.45">
      <c r="A530" s="1">
        <v>2008</v>
      </c>
      <c r="B530" s="1">
        <v>1</v>
      </c>
      <c r="C530" s="1">
        <v>23</v>
      </c>
      <c r="D530" s="1">
        <v>12</v>
      </c>
      <c r="E530" s="1">
        <v>14.6</v>
      </c>
      <c r="F530" s="1">
        <v>525.66999999999996</v>
      </c>
      <c r="G530" s="4"/>
      <c r="H530" s="4"/>
      <c r="Q530" s="1">
        <v>9</v>
      </c>
      <c r="R530" s="6">
        <f t="shared" si="694"/>
        <v>6.7390199999999997E-2</v>
      </c>
      <c r="S530" s="6">
        <f t="shared" si="695"/>
        <v>0.261473976</v>
      </c>
      <c r="T530" s="6">
        <f t="shared" si="696"/>
        <v>0.65368493999999988</v>
      </c>
      <c r="U530" s="6">
        <f t="shared" si="697"/>
        <v>0.91515891599999988</v>
      </c>
      <c r="V530" s="6">
        <f t="shared" si="698"/>
        <v>1.3073698799999998</v>
      </c>
      <c r="W530" s="6">
        <f t="shared" si="699"/>
        <v>1.568843856</v>
      </c>
      <c r="X530" s="17"/>
      <c r="Y530" s="17"/>
      <c r="Z530" s="17"/>
      <c r="AA530" s="17"/>
      <c r="AB530" s="17"/>
      <c r="AC530" s="17"/>
      <c r="AE530" s="16"/>
      <c r="AF530" s="16"/>
      <c r="AG530" s="16"/>
      <c r="AH530" s="16"/>
      <c r="AI530" s="16"/>
      <c r="AJ530" s="16"/>
      <c r="AL530" s="16"/>
      <c r="AM530" s="16"/>
      <c r="AN530" s="16"/>
      <c r="AO530" s="16"/>
      <c r="AP530" s="16"/>
      <c r="AQ530" s="16"/>
      <c r="BI530" s="1">
        <v>11</v>
      </c>
      <c r="BJ530" s="6">
        <f>SUM($R$5:R532)-$AB$2</f>
        <v>10.566256800000001</v>
      </c>
      <c r="BK530" s="6">
        <f>SUM($R$5:S532)-$AB$2</f>
        <v>76.904583184000018</v>
      </c>
      <c r="BL530" s="6">
        <f>SUM($R$5:T532)-$AB$2</f>
        <v>242.75039914400003</v>
      </c>
      <c r="BM530" s="6">
        <f>SUM($R$5:U532)-$AB$2</f>
        <v>474.93454148800004</v>
      </c>
      <c r="BN530" s="6">
        <f>SUM($R$5:V532)-$AB$2</f>
        <v>806.62617340799943</v>
      </c>
      <c r="BO530" s="6">
        <f>SUM($R$5:W532)-$AB$2</f>
        <v>1204.656131711999</v>
      </c>
      <c r="BP530" s="16"/>
    </row>
    <row r="531" spans="1:68" x14ac:dyDescent="0.45">
      <c r="A531" s="1">
        <v>2008</v>
      </c>
      <c r="B531" s="1">
        <v>1</v>
      </c>
      <c r="C531" s="1">
        <v>23</v>
      </c>
      <c r="D531" s="1">
        <v>13</v>
      </c>
      <c r="E531" s="1">
        <v>15.7</v>
      </c>
      <c r="F531" s="1">
        <v>548.58000000000004</v>
      </c>
      <c r="G531" s="4"/>
      <c r="H531" s="4"/>
      <c r="Q531" s="1">
        <v>10</v>
      </c>
      <c r="R531" s="6">
        <f t="shared" si="694"/>
        <v>0.16557259999999999</v>
      </c>
      <c r="S531" s="6">
        <f t="shared" si="695"/>
        <v>0.64242168799999988</v>
      </c>
      <c r="T531" s="6">
        <f t="shared" si="696"/>
        <v>1.6060542199999999</v>
      </c>
      <c r="U531" s="6">
        <f t="shared" si="697"/>
        <v>2.2484759080000001</v>
      </c>
      <c r="V531" s="6">
        <f t="shared" si="698"/>
        <v>3.2121084399999997</v>
      </c>
      <c r="W531" s="6">
        <f t="shared" si="699"/>
        <v>3.8545301279999999</v>
      </c>
      <c r="X531" s="17"/>
      <c r="Y531" s="17"/>
      <c r="Z531" s="17"/>
      <c r="AA531" s="17"/>
      <c r="AB531" s="17"/>
      <c r="AC531" s="17"/>
      <c r="AE531" s="16"/>
      <c r="AF531" s="16"/>
      <c r="AG531" s="16"/>
      <c r="AH531" s="16"/>
      <c r="AI531" s="16"/>
      <c r="AJ531" s="16"/>
      <c r="AL531" s="16"/>
      <c r="AM531" s="16"/>
      <c r="AN531" s="16"/>
      <c r="AO531" s="16"/>
      <c r="AP531" s="16"/>
      <c r="AQ531" s="16"/>
      <c r="BI531" s="1">
        <v>12</v>
      </c>
      <c r="BJ531" s="6">
        <f t="shared" ref="BJ531" si="706">R533-$AB$2</f>
        <v>-6.2263614</v>
      </c>
      <c r="BK531" s="6">
        <f t="shared" ref="BK531" si="707">S533-$AB$2</f>
        <v>-5.3482822320000007</v>
      </c>
      <c r="BL531" s="6">
        <f t="shared" ref="BL531" si="708">T533-$AB$2</f>
        <v>-3.5738305800000005</v>
      </c>
      <c r="BM531" s="6">
        <f t="shared" ref="BM531" si="709">U533-$AB$2</f>
        <v>-2.3908628120000008</v>
      </c>
      <c r="BN531" s="6">
        <f t="shared" ref="BN531" si="710">V533-$AB$2</f>
        <v>-0.61641116000000107</v>
      </c>
      <c r="BO531" s="6">
        <f t="shared" ref="BO531" si="711">W533-$AB$2</f>
        <v>0.56655660799999907</v>
      </c>
      <c r="BP531" s="16"/>
    </row>
    <row r="532" spans="1:68" x14ac:dyDescent="0.45">
      <c r="A532" s="1">
        <v>2008</v>
      </c>
      <c r="B532" s="1">
        <v>1</v>
      </c>
      <c r="C532" s="1">
        <v>23</v>
      </c>
      <c r="D532" s="1">
        <v>14</v>
      </c>
      <c r="E532" s="1">
        <v>16.8</v>
      </c>
      <c r="F532" s="1">
        <v>507.94</v>
      </c>
      <c r="G532" s="4"/>
      <c r="H532" s="4"/>
      <c r="Q532" s="1">
        <v>11</v>
      </c>
      <c r="R532" s="6">
        <f t="shared" si="694"/>
        <v>0.2477934</v>
      </c>
      <c r="S532" s="6">
        <f t="shared" si="695"/>
        <v>0.96143839199999992</v>
      </c>
      <c r="T532" s="6">
        <f t="shared" si="696"/>
        <v>2.4035959799999995</v>
      </c>
      <c r="U532" s="6">
        <f t="shared" si="697"/>
        <v>3.3650343720000002</v>
      </c>
      <c r="V532" s="6">
        <f t="shared" si="698"/>
        <v>4.807191959999999</v>
      </c>
      <c r="W532" s="6">
        <f t="shared" si="699"/>
        <v>5.7686303519999997</v>
      </c>
      <c r="X532" s="17"/>
      <c r="Y532" s="17"/>
      <c r="Z532" s="17"/>
      <c r="AA532" s="17"/>
      <c r="AB532" s="17"/>
      <c r="AC532" s="17"/>
      <c r="AE532" s="16"/>
      <c r="AF532" s="16"/>
      <c r="AG532" s="16"/>
      <c r="AH532" s="16"/>
      <c r="AI532" s="16"/>
      <c r="AJ532" s="16"/>
      <c r="AL532" s="16"/>
      <c r="AM532" s="16"/>
      <c r="AN532" s="16"/>
      <c r="AO532" s="16"/>
      <c r="AP532" s="16"/>
      <c r="AQ532" s="16"/>
      <c r="BI532" s="1">
        <v>13</v>
      </c>
      <c r="BJ532" s="6">
        <f>SUM($R$5:R534)-$AB$2</f>
        <v>11.189321800000002</v>
      </c>
      <c r="BK532" s="6">
        <f>SUM($R$5:S534)-$AB$2</f>
        <v>79.945140384000013</v>
      </c>
      <c r="BL532" s="6">
        <f>SUM($R$5:T534)-$AB$2</f>
        <v>251.83468684400003</v>
      </c>
      <c r="BM532" s="6">
        <f>SUM($R$5:U534)-$AB$2</f>
        <v>492.48005188800005</v>
      </c>
      <c r="BN532" s="6">
        <f>SUM($R$5:V534)-$AB$2</f>
        <v>836.25914480799929</v>
      </c>
      <c r="BO532" s="6">
        <f>SUM($R$5:W534)-$AB$2</f>
        <v>1248.7940563119987</v>
      </c>
      <c r="BP532" s="16"/>
    </row>
    <row r="533" spans="1:68" x14ac:dyDescent="0.45">
      <c r="A533" s="1">
        <v>2008</v>
      </c>
      <c r="B533" s="1">
        <v>1</v>
      </c>
      <c r="C533" s="1">
        <v>23</v>
      </c>
      <c r="D533" s="1">
        <v>15</v>
      </c>
      <c r="E533" s="1">
        <v>17.5</v>
      </c>
      <c r="F533" s="1">
        <v>406.92</v>
      </c>
      <c r="G533" s="4"/>
      <c r="H533" s="4"/>
      <c r="Q533" s="1">
        <v>12</v>
      </c>
      <c r="R533" s="6">
        <f t="shared" si="694"/>
        <v>0.30488859999999995</v>
      </c>
      <c r="S533" s="6">
        <f t="shared" si="695"/>
        <v>1.1829677679999997</v>
      </c>
      <c r="T533" s="6">
        <f t="shared" si="696"/>
        <v>2.9574194199999995</v>
      </c>
      <c r="U533" s="6">
        <f t="shared" si="697"/>
        <v>4.1403871879999992</v>
      </c>
      <c r="V533" s="6">
        <f t="shared" si="698"/>
        <v>5.9148388399999989</v>
      </c>
      <c r="W533" s="6">
        <f t="shared" si="699"/>
        <v>7.0978066079999991</v>
      </c>
      <c r="X533" s="17">
        <f t="shared" ref="X533" si="712">SUM(R533:R557)-$AB$2</f>
        <v>-4.4029690000000006</v>
      </c>
      <c r="Y533" s="17">
        <f t="shared" ref="Y533" si="713">SUM(S533:S557)-$AB$2</f>
        <v>1.7264802799999988</v>
      </c>
      <c r="Z533" s="17">
        <f t="shared" ref="Z533" si="714">SUM(T533:T557)-$AB$2</f>
        <v>14.113075699999996</v>
      </c>
      <c r="AA533" s="17">
        <f t="shared" ref="AA533" si="715">SUM(U533:U557)-$AB$2</f>
        <v>22.37080598</v>
      </c>
      <c r="AB533" s="17">
        <f t="shared" ref="AB533" si="716">SUM(V533:V557)-$AB$2</f>
        <v>34.757401399999992</v>
      </c>
      <c r="AC533" s="17">
        <f t="shared" ref="AC533" si="717">SUM(W533:W557)-$AB$2</f>
        <v>43.015131679999996</v>
      </c>
      <c r="AE533" s="16">
        <f t="shared" ref="AE533" si="718">IF(X533&gt;0,1,0)</f>
        <v>0</v>
      </c>
      <c r="AF533" s="16">
        <f t="shared" ref="AF533" si="719">IF(Y533&gt;0,1,0)</f>
        <v>1</v>
      </c>
      <c r="AG533" s="16">
        <f t="shared" ref="AG533" si="720">IF(Z533&gt;0,1,0)</f>
        <v>1</v>
      </c>
      <c r="AH533" s="16">
        <f t="shared" ref="AH533" si="721">IF(AA533&gt;0,1,0)</f>
        <v>1</v>
      </c>
      <c r="AI533" s="16">
        <f t="shared" ref="AI533" si="722">IF(AB533&gt;0,1,0)</f>
        <v>1</v>
      </c>
      <c r="AJ533" s="16">
        <f t="shared" ref="AJ533" si="723">IF(AC533&gt;0,1,0)</f>
        <v>1</v>
      </c>
      <c r="AL533" s="16">
        <f t="shared" ref="AL533" si="724">IF(X533&lt;0,ABS(X533*$AP$1),0)</f>
        <v>0</v>
      </c>
      <c r="AM533" s="16">
        <f t="shared" ref="AM533" si="725">IF(Y533&lt;0,ABS(Y533*$AP$1),0)</f>
        <v>0</v>
      </c>
      <c r="AN533" s="16">
        <f t="shared" ref="AN533" si="726">IF(Z533&lt;0,ABS(Z533*$AP$1),0)</f>
        <v>0</v>
      </c>
      <c r="AO533" s="16">
        <f t="shared" ref="AO533" si="727">IF(AA533&lt;0,ABS(AA533*$AP$1),0)</f>
        <v>0</v>
      </c>
      <c r="AP533" s="16">
        <f t="shared" ref="AP533" si="728">IF(AB533&lt;0,ABS(AB533*$AP$1),0)</f>
        <v>0</v>
      </c>
      <c r="AQ533" s="16">
        <f t="shared" ref="AQ533" si="729">IF(AC533&lt;0,ABS(AC533*$AP$1),0)</f>
        <v>0</v>
      </c>
      <c r="BI533" s="1">
        <v>14</v>
      </c>
      <c r="BJ533" s="6">
        <f>SUM($R$5:R535)-$AB$2</f>
        <v>11.483927000000001</v>
      </c>
      <c r="BK533" s="6">
        <f>SUM($R$5:S535)-$AB$2</f>
        <v>81.382813760000019</v>
      </c>
      <c r="BL533" s="6">
        <f>SUM($R$5:T535)-$AB$2</f>
        <v>256.13003065999999</v>
      </c>
      <c r="BM533" s="6">
        <f>SUM($R$5:U535)-$AB$2</f>
        <v>500.77613431999998</v>
      </c>
      <c r="BN533" s="6">
        <f>SUM($R$5:V535)-$AB$2</f>
        <v>850.27056811999933</v>
      </c>
      <c r="BO533" s="6">
        <f>SUM($R$5:W535)-$AB$2</f>
        <v>1269.6638886799988</v>
      </c>
      <c r="BP533" s="16"/>
    </row>
    <row r="534" spans="1:68" x14ac:dyDescent="0.45">
      <c r="A534" s="1">
        <v>2008</v>
      </c>
      <c r="B534" s="1">
        <v>1</v>
      </c>
      <c r="C534" s="1">
        <v>23</v>
      </c>
      <c r="D534" s="1">
        <v>16</v>
      </c>
      <c r="E534" s="1">
        <v>17.7</v>
      </c>
      <c r="F534" s="1">
        <v>255.96</v>
      </c>
      <c r="G534" s="4"/>
      <c r="H534" s="4"/>
      <c r="Q534" s="1">
        <v>13</v>
      </c>
      <c r="R534" s="6">
        <f t="shared" si="694"/>
        <v>0.31817640000000003</v>
      </c>
      <c r="S534" s="6">
        <f t="shared" si="695"/>
        <v>1.2345244319999999</v>
      </c>
      <c r="T534" s="6">
        <f t="shared" si="696"/>
        <v>3.0863110799999998</v>
      </c>
      <c r="U534" s="6">
        <f t="shared" si="697"/>
        <v>4.3208355119999995</v>
      </c>
      <c r="V534" s="6">
        <f t="shared" si="698"/>
        <v>6.1726221599999995</v>
      </c>
      <c r="W534" s="6">
        <f t="shared" si="699"/>
        <v>7.4071465920000001</v>
      </c>
      <c r="X534" s="17"/>
      <c r="Y534" s="17"/>
      <c r="Z534" s="17"/>
      <c r="AA534" s="17"/>
      <c r="AB534" s="17"/>
      <c r="AC534" s="17"/>
      <c r="AE534" s="16"/>
      <c r="AF534" s="16"/>
      <c r="AG534" s="16"/>
      <c r="AH534" s="16"/>
      <c r="AI534" s="16"/>
      <c r="AJ534" s="16"/>
      <c r="AL534" s="16"/>
      <c r="AM534" s="16"/>
      <c r="AN534" s="16"/>
      <c r="AO534" s="16"/>
      <c r="AP534" s="16"/>
      <c r="AQ534" s="16"/>
      <c r="BI534" s="1">
        <v>15</v>
      </c>
      <c r="BJ534" s="6">
        <f>SUM($R$5:R536)-$AB$2</f>
        <v>11.719940600000001</v>
      </c>
      <c r="BK534" s="6">
        <f>SUM($R$5:S536)-$AB$2</f>
        <v>82.534560128000024</v>
      </c>
      <c r="BL534" s="6">
        <f>SUM($R$5:T536)-$AB$2</f>
        <v>259.57110894799996</v>
      </c>
      <c r="BM534" s="6">
        <f>SUM($R$5:U536)-$AB$2</f>
        <v>507.42227729599995</v>
      </c>
      <c r="BN534" s="6">
        <f>SUM($R$5:V536)-$AB$2</f>
        <v>861.49537493599928</v>
      </c>
      <c r="BO534" s="6">
        <f>SUM($R$5:W536)-$AB$2</f>
        <v>1286.3830921039987</v>
      </c>
      <c r="BP534" s="16"/>
    </row>
    <row r="535" spans="1:68" x14ac:dyDescent="0.45">
      <c r="A535" s="1">
        <v>2008</v>
      </c>
      <c r="B535" s="1">
        <v>1</v>
      </c>
      <c r="C535" s="1">
        <v>23</v>
      </c>
      <c r="D535" s="1">
        <v>17</v>
      </c>
      <c r="E535" s="1">
        <v>17.3</v>
      </c>
      <c r="F535" s="1">
        <v>77.739999999999995</v>
      </c>
      <c r="G535" s="4"/>
      <c r="H535" s="4"/>
      <c r="Q535" s="1">
        <v>14</v>
      </c>
      <c r="R535" s="6">
        <f t="shared" si="694"/>
        <v>0.29460519999999996</v>
      </c>
      <c r="S535" s="6">
        <f t="shared" si="695"/>
        <v>1.1430681759999997</v>
      </c>
      <c r="T535" s="6">
        <f t="shared" si="696"/>
        <v>2.8576704399999993</v>
      </c>
      <c r="U535" s="6">
        <f t="shared" si="697"/>
        <v>4.0007386159999996</v>
      </c>
      <c r="V535" s="6">
        <f t="shared" si="698"/>
        <v>5.7153408799999985</v>
      </c>
      <c r="W535" s="6">
        <f t="shared" si="699"/>
        <v>6.8584090559999993</v>
      </c>
      <c r="X535" s="17"/>
      <c r="Y535" s="17"/>
      <c r="Z535" s="17"/>
      <c r="AA535" s="17"/>
      <c r="AB535" s="17"/>
      <c r="AC535" s="17"/>
      <c r="AE535" s="16"/>
      <c r="AF535" s="16"/>
      <c r="AG535" s="16"/>
      <c r="AH535" s="16"/>
      <c r="AI535" s="16"/>
      <c r="AJ535" s="16"/>
      <c r="AL535" s="16"/>
      <c r="AM535" s="16"/>
      <c r="AN535" s="16"/>
      <c r="AO535" s="16"/>
      <c r="AP535" s="16"/>
      <c r="AQ535" s="16"/>
      <c r="BI535" s="1">
        <v>16</v>
      </c>
      <c r="BJ535" s="6">
        <f>SUM($R$5:R537)-$AB$2</f>
        <v>11.868397400000003</v>
      </c>
      <c r="BK535" s="6">
        <f>SUM($R$5:S537)-$AB$2</f>
        <v>83.259029312000024</v>
      </c>
      <c r="BL535" s="6">
        <f>SUM($R$5:T537)-$AB$2</f>
        <v>261.735609092</v>
      </c>
      <c r="BM535" s="6">
        <f>SUM($R$5:U537)-$AB$2</f>
        <v>511.60282078399985</v>
      </c>
      <c r="BN535" s="6">
        <f>SUM($R$5:V537)-$AB$2</f>
        <v>868.55598034399918</v>
      </c>
      <c r="BO535" s="6">
        <f>SUM($R$5:W537)-$AB$2</f>
        <v>1296.8997718159987</v>
      </c>
      <c r="BP535" s="16"/>
    </row>
    <row r="536" spans="1:68" x14ac:dyDescent="0.45">
      <c r="A536" s="1">
        <v>2008</v>
      </c>
      <c r="B536" s="1">
        <v>1</v>
      </c>
      <c r="C536" s="1">
        <v>23</v>
      </c>
      <c r="D536" s="1">
        <v>18</v>
      </c>
      <c r="E536" s="1">
        <v>17</v>
      </c>
      <c r="F536" s="1">
        <v>0</v>
      </c>
      <c r="G536" s="4"/>
      <c r="H536" s="4"/>
      <c r="Q536" s="1">
        <v>15</v>
      </c>
      <c r="R536" s="6">
        <f t="shared" si="694"/>
        <v>0.23601359999999999</v>
      </c>
      <c r="S536" s="6">
        <f t="shared" si="695"/>
        <v>0.91573276799999992</v>
      </c>
      <c r="T536" s="6">
        <f t="shared" si="696"/>
        <v>2.2893319199999995</v>
      </c>
      <c r="U536" s="6">
        <f t="shared" si="697"/>
        <v>3.2050646879999998</v>
      </c>
      <c r="V536" s="6">
        <f t="shared" si="698"/>
        <v>4.578663839999999</v>
      </c>
      <c r="W536" s="6">
        <f t="shared" si="699"/>
        <v>5.4943966079999997</v>
      </c>
      <c r="X536" s="17"/>
      <c r="Y536" s="17"/>
      <c r="Z536" s="17"/>
      <c r="AA536" s="17"/>
      <c r="AB536" s="17"/>
      <c r="AC536" s="17"/>
      <c r="AE536" s="16"/>
      <c r="AF536" s="16"/>
      <c r="AG536" s="16"/>
      <c r="AH536" s="16"/>
      <c r="AI536" s="16"/>
      <c r="AJ536" s="16"/>
      <c r="AL536" s="16"/>
      <c r="AM536" s="16"/>
      <c r="AN536" s="16"/>
      <c r="AO536" s="16"/>
      <c r="AP536" s="16"/>
      <c r="AQ536" s="16"/>
      <c r="BI536" s="1">
        <v>17</v>
      </c>
      <c r="BJ536" s="6">
        <f>SUM($R$5:R538)-$AB$2</f>
        <v>11.913486600000002</v>
      </c>
      <c r="BK536" s="6">
        <f>SUM($R$5:S538)-$AB$2</f>
        <v>83.47906460800003</v>
      </c>
      <c r="BL536" s="6">
        <f>SUM($R$5:T538)-$AB$2</f>
        <v>262.39300962800002</v>
      </c>
      <c r="BM536" s="6">
        <f>SUM($R$5:U538)-$AB$2</f>
        <v>512.87253265599975</v>
      </c>
      <c r="BN536" s="6">
        <f>SUM($R$5:V538)-$AB$2</f>
        <v>870.70042269599912</v>
      </c>
      <c r="BO536" s="6">
        <f>SUM($R$5:W538)-$AB$2</f>
        <v>1300.0938907439984</v>
      </c>
      <c r="BP536" s="16"/>
    </row>
    <row r="537" spans="1:68" x14ac:dyDescent="0.45">
      <c r="A537" s="1">
        <v>2008</v>
      </c>
      <c r="B537" s="1">
        <v>1</v>
      </c>
      <c r="C537" s="1">
        <v>23</v>
      </c>
      <c r="D537" s="1">
        <v>19</v>
      </c>
      <c r="E537" s="1">
        <v>16.5</v>
      </c>
      <c r="F537" s="1">
        <v>0</v>
      </c>
      <c r="G537" s="4"/>
      <c r="H537" s="4"/>
      <c r="Q537" s="1">
        <v>16</v>
      </c>
      <c r="R537" s="6">
        <f t="shared" si="694"/>
        <v>0.1484568</v>
      </c>
      <c r="S537" s="6">
        <f t="shared" si="695"/>
        <v>0.57601238399999988</v>
      </c>
      <c r="T537" s="6">
        <f t="shared" si="696"/>
        <v>1.4400309599999999</v>
      </c>
      <c r="U537" s="6">
        <f t="shared" si="697"/>
        <v>2.0160433439999998</v>
      </c>
      <c r="V537" s="6">
        <f t="shared" si="698"/>
        <v>2.8800619199999997</v>
      </c>
      <c r="W537" s="6">
        <f t="shared" si="699"/>
        <v>3.4560743039999999</v>
      </c>
      <c r="X537" s="17"/>
      <c r="Y537" s="17"/>
      <c r="Z537" s="17"/>
      <c r="AA537" s="17"/>
      <c r="AB537" s="17"/>
      <c r="AC537" s="17"/>
      <c r="AE537" s="16"/>
      <c r="AF537" s="16"/>
      <c r="AG537" s="16"/>
      <c r="AH537" s="16"/>
      <c r="AI537" s="16"/>
      <c r="AJ537" s="16"/>
      <c r="AL537" s="16"/>
      <c r="AM537" s="16"/>
      <c r="AN537" s="16"/>
      <c r="AO537" s="16"/>
      <c r="AP537" s="16"/>
      <c r="AQ537" s="16"/>
      <c r="BI537" s="1">
        <v>18</v>
      </c>
      <c r="BJ537" s="6">
        <f>SUM($R$5:R539)-$AB$2</f>
        <v>11.913486600000002</v>
      </c>
      <c r="BK537" s="6">
        <f>SUM($R$5:S539)-$AB$2</f>
        <v>83.47906460800003</v>
      </c>
      <c r="BL537" s="6">
        <f>SUM($R$5:T539)-$AB$2</f>
        <v>262.39300962800002</v>
      </c>
      <c r="BM537" s="6">
        <f>SUM($R$5:U539)-$AB$2</f>
        <v>512.87253265599975</v>
      </c>
      <c r="BN537" s="6">
        <f>SUM($R$5:V539)-$AB$2</f>
        <v>870.70042269599912</v>
      </c>
      <c r="BO537" s="6">
        <f>SUM($R$5:W539)-$AB$2</f>
        <v>1300.0938907439984</v>
      </c>
      <c r="BP537" s="16"/>
    </row>
    <row r="538" spans="1:68" x14ac:dyDescent="0.45">
      <c r="A538" s="1">
        <v>2008</v>
      </c>
      <c r="B538" s="1">
        <v>1</v>
      </c>
      <c r="C538" s="1">
        <v>23</v>
      </c>
      <c r="D538" s="1">
        <v>20</v>
      </c>
      <c r="E538" s="1">
        <v>15.6</v>
      </c>
      <c r="F538" s="1">
        <v>0</v>
      </c>
      <c r="G538" s="4"/>
      <c r="H538" s="4"/>
      <c r="Q538" s="1">
        <v>17</v>
      </c>
      <c r="R538" s="6">
        <f t="shared" si="694"/>
        <v>4.5089199999999989E-2</v>
      </c>
      <c r="S538" s="6">
        <f t="shared" si="695"/>
        <v>0.17494609599999997</v>
      </c>
      <c r="T538" s="6">
        <f t="shared" si="696"/>
        <v>0.43736523999999988</v>
      </c>
      <c r="U538" s="6">
        <f t="shared" si="697"/>
        <v>0.61231133599999987</v>
      </c>
      <c r="V538" s="6">
        <f t="shared" si="698"/>
        <v>0.87473047999999975</v>
      </c>
      <c r="W538" s="6">
        <f t="shared" si="699"/>
        <v>1.0496765759999998</v>
      </c>
      <c r="X538" s="17"/>
      <c r="Y538" s="17"/>
      <c r="Z538" s="17"/>
      <c r="AA538" s="17"/>
      <c r="AB538" s="17"/>
      <c r="AC538" s="17"/>
      <c r="AE538" s="16"/>
      <c r="AF538" s="16"/>
      <c r="AG538" s="16"/>
      <c r="AH538" s="16"/>
      <c r="AI538" s="16"/>
      <c r="AJ538" s="16"/>
      <c r="AL538" s="16"/>
      <c r="AM538" s="16"/>
      <c r="AN538" s="16"/>
      <c r="AO538" s="16"/>
      <c r="AP538" s="16"/>
      <c r="AQ538" s="16"/>
      <c r="BI538" s="1">
        <v>19</v>
      </c>
      <c r="BJ538" s="6">
        <f>SUM($R$5:R540)-$AB$2</f>
        <v>11.913486600000002</v>
      </c>
      <c r="BK538" s="6">
        <f>SUM($R$5:S540)-$AB$2</f>
        <v>83.47906460800003</v>
      </c>
      <c r="BL538" s="6">
        <f>SUM($R$5:T540)-$AB$2</f>
        <v>262.39300962800002</v>
      </c>
      <c r="BM538" s="6">
        <f>SUM($R$5:U540)-$AB$2</f>
        <v>512.87253265599975</v>
      </c>
      <c r="BN538" s="6">
        <f>SUM($R$5:V540)-$AB$2</f>
        <v>870.70042269599912</v>
      </c>
      <c r="BO538" s="6">
        <f>SUM($R$5:W540)-$AB$2</f>
        <v>1300.0938907439984</v>
      </c>
      <c r="BP538" s="16"/>
    </row>
    <row r="539" spans="1:68" x14ac:dyDescent="0.45">
      <c r="A539" s="1">
        <v>2008</v>
      </c>
      <c r="B539" s="1">
        <v>1</v>
      </c>
      <c r="C539" s="1">
        <v>23</v>
      </c>
      <c r="D539" s="1">
        <v>21</v>
      </c>
      <c r="E539" s="1">
        <v>14.8</v>
      </c>
      <c r="F539" s="1">
        <v>0</v>
      </c>
      <c r="G539" s="4"/>
      <c r="H539" s="4"/>
      <c r="Q539" s="1">
        <v>18</v>
      </c>
      <c r="R539" s="6">
        <f t="shared" si="694"/>
        <v>0</v>
      </c>
      <c r="S539" s="6">
        <f t="shared" si="695"/>
        <v>0</v>
      </c>
      <c r="T539" s="6">
        <f t="shared" si="696"/>
        <v>0</v>
      </c>
      <c r="U539" s="6">
        <f t="shared" si="697"/>
        <v>0</v>
      </c>
      <c r="V539" s="6">
        <f t="shared" si="698"/>
        <v>0</v>
      </c>
      <c r="W539" s="6">
        <f t="shared" si="699"/>
        <v>0</v>
      </c>
      <c r="X539" s="17"/>
      <c r="Y539" s="17"/>
      <c r="Z539" s="17"/>
      <c r="AA539" s="17"/>
      <c r="AB539" s="17"/>
      <c r="AC539" s="17"/>
      <c r="AE539" s="16"/>
      <c r="AF539" s="16"/>
      <c r="AG539" s="16"/>
      <c r="AH539" s="16"/>
      <c r="AI539" s="16"/>
      <c r="AJ539" s="16"/>
      <c r="AL539" s="16"/>
      <c r="AM539" s="16"/>
      <c r="AN539" s="16"/>
      <c r="AO539" s="16"/>
      <c r="AP539" s="16"/>
      <c r="AQ539" s="16"/>
      <c r="BI539" s="1">
        <v>20</v>
      </c>
      <c r="BJ539" s="6">
        <f>SUM($R$5:R541)-$AB$2</f>
        <v>11.913486600000002</v>
      </c>
      <c r="BK539" s="6">
        <f>SUM($R$5:S541)-$AB$2</f>
        <v>83.47906460800003</v>
      </c>
      <c r="BL539" s="6">
        <f>SUM($R$5:T541)-$AB$2</f>
        <v>262.39300962800002</v>
      </c>
      <c r="BM539" s="6">
        <f>SUM($R$5:U541)-$AB$2</f>
        <v>512.87253265599975</v>
      </c>
      <c r="BN539" s="6">
        <f>SUM($R$5:V541)-$AB$2</f>
        <v>870.70042269599912</v>
      </c>
      <c r="BO539" s="6">
        <f>SUM($R$5:W541)-$AB$2</f>
        <v>1300.0938907439984</v>
      </c>
      <c r="BP539" s="16"/>
    </row>
    <row r="540" spans="1:68" x14ac:dyDescent="0.45">
      <c r="A540" s="1">
        <v>2008</v>
      </c>
      <c r="B540" s="1">
        <v>1</v>
      </c>
      <c r="C540" s="1">
        <v>23</v>
      </c>
      <c r="D540" s="1">
        <v>22</v>
      </c>
      <c r="E540" s="1">
        <v>14.2</v>
      </c>
      <c r="F540" s="1">
        <v>0</v>
      </c>
      <c r="G540" s="4"/>
      <c r="H540" s="4"/>
      <c r="Q540" s="1">
        <v>19</v>
      </c>
      <c r="R540" s="6">
        <f t="shared" si="694"/>
        <v>0</v>
      </c>
      <c r="S540" s="6">
        <f t="shared" si="695"/>
        <v>0</v>
      </c>
      <c r="T540" s="6">
        <f t="shared" si="696"/>
        <v>0</v>
      </c>
      <c r="U540" s="6">
        <f t="shared" si="697"/>
        <v>0</v>
      </c>
      <c r="V540" s="6">
        <f t="shared" si="698"/>
        <v>0</v>
      </c>
      <c r="W540" s="6">
        <f t="shared" si="699"/>
        <v>0</v>
      </c>
      <c r="X540" s="17"/>
      <c r="Y540" s="17"/>
      <c r="Z540" s="17"/>
      <c r="AA540" s="17"/>
      <c r="AB540" s="17"/>
      <c r="AC540" s="17"/>
      <c r="AE540" s="16"/>
      <c r="AF540" s="16"/>
      <c r="AG540" s="16"/>
      <c r="AH540" s="16"/>
      <c r="AI540" s="16"/>
      <c r="AJ540" s="16"/>
      <c r="AL540" s="16"/>
      <c r="AM540" s="16"/>
      <c r="AN540" s="16"/>
      <c r="AO540" s="16"/>
      <c r="AP540" s="16"/>
      <c r="AQ540" s="16"/>
      <c r="BI540" s="1">
        <v>21</v>
      </c>
      <c r="BJ540" s="6">
        <f>SUM($R$5:R542)-$AB$2</f>
        <v>11.913486600000002</v>
      </c>
      <c r="BK540" s="6">
        <f>SUM($R$5:S542)-$AB$2</f>
        <v>83.47906460800003</v>
      </c>
      <c r="BL540" s="6">
        <f>SUM($R$5:T542)-$AB$2</f>
        <v>262.39300962800002</v>
      </c>
      <c r="BM540" s="6">
        <f>SUM($R$5:U542)-$AB$2</f>
        <v>512.87253265599975</v>
      </c>
      <c r="BN540" s="6">
        <f>SUM($R$5:V542)-$AB$2</f>
        <v>870.70042269599912</v>
      </c>
      <c r="BO540" s="6">
        <f>SUM($R$5:W542)-$AB$2</f>
        <v>1300.0938907439984</v>
      </c>
      <c r="BP540" s="16"/>
    </row>
    <row r="541" spans="1:68" x14ac:dyDescent="0.45">
      <c r="A541" s="1">
        <v>2008</v>
      </c>
      <c r="B541" s="1">
        <v>1</v>
      </c>
      <c r="C541" s="1">
        <v>23</v>
      </c>
      <c r="D541" s="1">
        <v>23</v>
      </c>
      <c r="E541" s="1">
        <v>13.8</v>
      </c>
      <c r="F541" s="1">
        <v>0</v>
      </c>
      <c r="G541" s="4"/>
      <c r="H541" s="4"/>
      <c r="Q541" s="1">
        <v>20</v>
      </c>
      <c r="R541" s="6">
        <f t="shared" si="694"/>
        <v>0</v>
      </c>
      <c r="S541" s="6">
        <f t="shared" si="695"/>
        <v>0</v>
      </c>
      <c r="T541" s="6">
        <f t="shared" si="696"/>
        <v>0</v>
      </c>
      <c r="U541" s="6">
        <f t="shared" si="697"/>
        <v>0</v>
      </c>
      <c r="V541" s="6">
        <f t="shared" si="698"/>
        <v>0</v>
      </c>
      <c r="W541" s="6">
        <f t="shared" si="699"/>
        <v>0</v>
      </c>
      <c r="X541" s="17"/>
      <c r="Y541" s="17"/>
      <c r="Z541" s="17"/>
      <c r="AA541" s="17"/>
      <c r="AB541" s="17"/>
      <c r="AC541" s="17"/>
      <c r="AE541" s="16"/>
      <c r="AF541" s="16"/>
      <c r="AG541" s="16"/>
      <c r="AH541" s="16"/>
      <c r="AI541" s="16"/>
      <c r="AJ541" s="16"/>
      <c r="AL541" s="16"/>
      <c r="AM541" s="16"/>
      <c r="AN541" s="16"/>
      <c r="AO541" s="16"/>
      <c r="AP541" s="16"/>
      <c r="AQ541" s="16"/>
      <c r="BI541" s="1">
        <v>22</v>
      </c>
      <c r="BJ541" s="6">
        <f>SUM($R$5:R543)-$AB$2</f>
        <v>11.913486600000002</v>
      </c>
      <c r="BK541" s="6">
        <f>SUM($R$5:S543)-$AB$2</f>
        <v>83.47906460800003</v>
      </c>
      <c r="BL541" s="6">
        <f>SUM($R$5:T543)-$AB$2</f>
        <v>262.39300962800002</v>
      </c>
      <c r="BM541" s="6">
        <f>SUM($R$5:U543)-$AB$2</f>
        <v>512.87253265599975</v>
      </c>
      <c r="BN541" s="6">
        <f>SUM($R$5:V543)-$AB$2</f>
        <v>870.70042269599912</v>
      </c>
      <c r="BO541" s="6">
        <f>SUM($R$5:W543)-$AB$2</f>
        <v>1300.0938907439984</v>
      </c>
      <c r="BP541" s="16"/>
    </row>
    <row r="542" spans="1:68" x14ac:dyDescent="0.45">
      <c r="A542" s="1">
        <v>2008</v>
      </c>
      <c r="B542" s="1">
        <v>1</v>
      </c>
      <c r="C542" s="1">
        <v>24</v>
      </c>
      <c r="D542" s="1">
        <v>0</v>
      </c>
      <c r="E542" s="1">
        <v>13.4</v>
      </c>
      <c r="F542" s="1">
        <v>0</v>
      </c>
      <c r="G542" s="4"/>
      <c r="H542" s="4"/>
      <c r="Q542" s="1">
        <v>21</v>
      </c>
      <c r="R542" s="6">
        <f t="shared" si="694"/>
        <v>0</v>
      </c>
      <c r="S542" s="6">
        <f t="shared" si="695"/>
        <v>0</v>
      </c>
      <c r="T542" s="6">
        <f t="shared" si="696"/>
        <v>0</v>
      </c>
      <c r="U542" s="6">
        <f t="shared" si="697"/>
        <v>0</v>
      </c>
      <c r="V542" s="6">
        <f t="shared" si="698"/>
        <v>0</v>
      </c>
      <c r="W542" s="6">
        <f t="shared" si="699"/>
        <v>0</v>
      </c>
      <c r="X542" s="17"/>
      <c r="Y542" s="17"/>
      <c r="Z542" s="17"/>
      <c r="AA542" s="17"/>
      <c r="AB542" s="17"/>
      <c r="AC542" s="17"/>
      <c r="AE542" s="16"/>
      <c r="AF542" s="16"/>
      <c r="AG542" s="16"/>
      <c r="AH542" s="16"/>
      <c r="AI542" s="16"/>
      <c r="AJ542" s="16"/>
      <c r="AL542" s="16"/>
      <c r="AM542" s="16"/>
      <c r="AN542" s="16"/>
      <c r="AO542" s="16"/>
      <c r="AP542" s="16"/>
      <c r="AQ542" s="16"/>
      <c r="BI542" s="1">
        <v>23</v>
      </c>
      <c r="BJ542" s="6">
        <f>SUM($R$5:R544)-$AB$2</f>
        <v>11.913486600000002</v>
      </c>
      <c r="BK542" s="6">
        <f>SUM($R$5:S544)-$AB$2</f>
        <v>83.47906460800003</v>
      </c>
      <c r="BL542" s="6">
        <f>SUM($R$5:T544)-$AB$2</f>
        <v>262.39300962800002</v>
      </c>
      <c r="BM542" s="6">
        <f>SUM($R$5:U544)-$AB$2</f>
        <v>512.87253265599975</v>
      </c>
      <c r="BN542" s="6">
        <f>SUM($R$5:V544)-$AB$2</f>
        <v>870.70042269599912</v>
      </c>
      <c r="BO542" s="6">
        <f>SUM($R$5:W544)-$AB$2</f>
        <v>1300.0938907439984</v>
      </c>
      <c r="BP542" s="16"/>
    </row>
    <row r="543" spans="1:68" x14ac:dyDescent="0.45">
      <c r="A543" s="1">
        <v>2008</v>
      </c>
      <c r="B543" s="1">
        <v>1</v>
      </c>
      <c r="C543" s="1">
        <v>24</v>
      </c>
      <c r="D543" s="1">
        <v>1</v>
      </c>
      <c r="E543" s="1">
        <v>13</v>
      </c>
      <c r="F543" s="1">
        <v>0</v>
      </c>
      <c r="G543" s="4"/>
      <c r="H543" s="4"/>
      <c r="Q543" s="1">
        <v>22</v>
      </c>
      <c r="R543" s="6">
        <f t="shared" si="694"/>
        <v>0</v>
      </c>
      <c r="S543" s="6">
        <f t="shared" si="695"/>
        <v>0</v>
      </c>
      <c r="T543" s="6">
        <f t="shared" si="696"/>
        <v>0</v>
      </c>
      <c r="U543" s="6">
        <f t="shared" si="697"/>
        <v>0</v>
      </c>
      <c r="V543" s="6">
        <f t="shared" si="698"/>
        <v>0</v>
      </c>
      <c r="W543" s="6">
        <f t="shared" si="699"/>
        <v>0</v>
      </c>
      <c r="X543" s="17"/>
      <c r="Y543" s="17"/>
      <c r="Z543" s="17"/>
      <c r="AA543" s="17"/>
      <c r="AB543" s="17"/>
      <c r="AC543" s="17"/>
      <c r="AE543" s="16"/>
      <c r="AF543" s="16"/>
      <c r="AG543" s="16"/>
      <c r="AH543" s="16"/>
      <c r="AI543" s="16"/>
      <c r="AJ543" s="16"/>
      <c r="AL543" s="16"/>
      <c r="AM543" s="16"/>
      <c r="AN543" s="16"/>
      <c r="AO543" s="16"/>
      <c r="AP543" s="16"/>
      <c r="AQ543" s="16"/>
      <c r="BI543" s="1">
        <v>0</v>
      </c>
      <c r="BJ543" s="6">
        <f t="shared" ref="BJ543" si="730">R545-$AB$2</f>
        <v>-6.53125</v>
      </c>
      <c r="BK543" s="6">
        <f t="shared" ref="BK543" si="731">S545-$AB$2</f>
        <v>-6.53125</v>
      </c>
      <c r="BL543" s="6">
        <f t="shared" ref="BL543" si="732">T545-$AB$2</f>
        <v>-6.53125</v>
      </c>
      <c r="BM543" s="6">
        <f t="shared" ref="BM543" si="733">U545-$AB$2</f>
        <v>-6.53125</v>
      </c>
      <c r="BN543" s="6">
        <f t="shared" ref="BN543" si="734">V545-$AB$2</f>
        <v>-6.53125</v>
      </c>
      <c r="BO543" s="6">
        <f t="shared" ref="BO543" si="735">W545-$AB$2</f>
        <v>-6.53125</v>
      </c>
      <c r="BP543" s="16">
        <v>24</v>
      </c>
    </row>
    <row r="544" spans="1:68" x14ac:dyDescent="0.45">
      <c r="A544" s="1">
        <v>2008</v>
      </c>
      <c r="B544" s="1">
        <v>1</v>
      </c>
      <c r="C544" s="1">
        <v>24</v>
      </c>
      <c r="D544" s="1">
        <v>2</v>
      </c>
      <c r="E544" s="1">
        <v>12.6</v>
      </c>
      <c r="F544" s="1">
        <v>0</v>
      </c>
      <c r="G544" s="4"/>
      <c r="H544" s="4"/>
      <c r="Q544" s="1">
        <v>23</v>
      </c>
      <c r="R544" s="6">
        <f t="shared" si="694"/>
        <v>0</v>
      </c>
      <c r="S544" s="6">
        <f t="shared" si="695"/>
        <v>0</v>
      </c>
      <c r="T544" s="6">
        <f t="shared" si="696"/>
        <v>0</v>
      </c>
      <c r="U544" s="6">
        <f t="shared" si="697"/>
        <v>0</v>
      </c>
      <c r="V544" s="6">
        <f t="shared" si="698"/>
        <v>0</v>
      </c>
      <c r="W544" s="6">
        <f t="shared" si="699"/>
        <v>0</v>
      </c>
      <c r="X544" s="17"/>
      <c r="Y544" s="17"/>
      <c r="Z544" s="17"/>
      <c r="AA544" s="17"/>
      <c r="AB544" s="17"/>
      <c r="AC544" s="17"/>
      <c r="AE544" s="16"/>
      <c r="AF544" s="16"/>
      <c r="AG544" s="16"/>
      <c r="AH544" s="16"/>
      <c r="AI544" s="16"/>
      <c r="AJ544" s="16"/>
      <c r="AL544" s="16"/>
      <c r="AM544" s="16"/>
      <c r="AN544" s="16"/>
      <c r="AO544" s="16"/>
      <c r="AP544" s="16"/>
      <c r="AQ544" s="16"/>
      <c r="BI544" s="1">
        <v>1</v>
      </c>
      <c r="BJ544" s="6">
        <f>SUM($R$5:R546)-$AB$2</f>
        <v>11.913486600000002</v>
      </c>
      <c r="BK544" s="6">
        <f>SUM($R$5:S546)-$AB$2</f>
        <v>83.47906460800003</v>
      </c>
      <c r="BL544" s="6">
        <f>SUM($R$5:T546)-$AB$2</f>
        <v>262.39300962800002</v>
      </c>
      <c r="BM544" s="6">
        <f>SUM($R$5:U546)-$AB$2</f>
        <v>512.87253265599975</v>
      </c>
      <c r="BN544" s="6">
        <f>SUM($R$5:V546)-$AB$2</f>
        <v>870.70042269599912</v>
      </c>
      <c r="BO544" s="6">
        <f>SUM($R$5:W546)-$AB$2</f>
        <v>1300.0938907439984</v>
      </c>
      <c r="BP544" s="16"/>
    </row>
    <row r="545" spans="1:68" x14ac:dyDescent="0.45">
      <c r="A545" s="1">
        <v>2008</v>
      </c>
      <c r="B545" s="1">
        <v>1</v>
      </c>
      <c r="C545" s="1">
        <v>24</v>
      </c>
      <c r="D545" s="1">
        <v>3</v>
      </c>
      <c r="E545" s="1">
        <v>12.2</v>
      </c>
      <c r="F545" s="1">
        <v>0</v>
      </c>
      <c r="G545" s="4"/>
      <c r="H545" s="4"/>
      <c r="Q545" s="1">
        <v>0</v>
      </c>
      <c r="R545" s="6">
        <f t="shared" si="694"/>
        <v>0</v>
      </c>
      <c r="S545" s="6">
        <f t="shared" si="695"/>
        <v>0</v>
      </c>
      <c r="T545" s="6">
        <f t="shared" si="696"/>
        <v>0</v>
      </c>
      <c r="U545" s="6">
        <f t="shared" si="697"/>
        <v>0</v>
      </c>
      <c r="V545" s="6">
        <f t="shared" si="698"/>
        <v>0</v>
      </c>
      <c r="W545" s="6">
        <f t="shared" si="699"/>
        <v>0</v>
      </c>
      <c r="X545" s="17"/>
      <c r="Y545" s="17"/>
      <c r="Z545" s="17"/>
      <c r="AA545" s="17"/>
      <c r="AB545" s="17"/>
      <c r="AC545" s="17"/>
      <c r="AE545" s="16"/>
      <c r="AF545" s="16"/>
      <c r="AG545" s="16"/>
      <c r="AH545" s="16"/>
      <c r="AI545" s="16"/>
      <c r="AJ545" s="16"/>
      <c r="AL545" s="16"/>
      <c r="AM545" s="16"/>
      <c r="AN545" s="16"/>
      <c r="AO545" s="16"/>
      <c r="AP545" s="16"/>
      <c r="AQ545" s="16"/>
      <c r="BI545" s="1">
        <v>2</v>
      </c>
      <c r="BJ545" s="6">
        <f>SUM($R$5:R547)-$AB$2</f>
        <v>11.913486600000002</v>
      </c>
      <c r="BK545" s="6">
        <f>SUM($R$5:S547)-$AB$2</f>
        <v>83.47906460800003</v>
      </c>
      <c r="BL545" s="6">
        <f>SUM($R$5:T547)-$AB$2</f>
        <v>262.39300962800002</v>
      </c>
      <c r="BM545" s="6">
        <f>SUM($R$5:U547)-$AB$2</f>
        <v>512.87253265599975</v>
      </c>
      <c r="BN545" s="6">
        <f>SUM($R$5:V547)-$AB$2</f>
        <v>870.70042269599912</v>
      </c>
      <c r="BO545" s="6">
        <f>SUM($R$5:W547)-$AB$2</f>
        <v>1300.0938907439984</v>
      </c>
      <c r="BP545" s="16"/>
    </row>
    <row r="546" spans="1:68" x14ac:dyDescent="0.45">
      <c r="A546" s="1">
        <v>2008</v>
      </c>
      <c r="B546" s="1">
        <v>1</v>
      </c>
      <c r="C546" s="1">
        <v>24</v>
      </c>
      <c r="D546" s="1">
        <v>4</v>
      </c>
      <c r="E546" s="1">
        <v>11.9</v>
      </c>
      <c r="F546" s="1">
        <v>0</v>
      </c>
      <c r="G546" s="4"/>
      <c r="H546" s="4"/>
      <c r="Q546" s="1">
        <v>1</v>
      </c>
      <c r="R546" s="6">
        <f t="shared" si="694"/>
        <v>0</v>
      </c>
      <c r="S546" s="6">
        <f t="shared" si="695"/>
        <v>0</v>
      </c>
      <c r="T546" s="6">
        <f t="shared" si="696"/>
        <v>0</v>
      </c>
      <c r="U546" s="6">
        <f t="shared" si="697"/>
        <v>0</v>
      </c>
      <c r="V546" s="6">
        <f t="shared" si="698"/>
        <v>0</v>
      </c>
      <c r="W546" s="6">
        <f t="shared" si="699"/>
        <v>0</v>
      </c>
      <c r="X546" s="17"/>
      <c r="Y546" s="17"/>
      <c r="Z546" s="17"/>
      <c r="AA546" s="17"/>
      <c r="AB546" s="17"/>
      <c r="AC546" s="17"/>
      <c r="AE546" s="16"/>
      <c r="AF546" s="16"/>
      <c r="AG546" s="16"/>
      <c r="AH546" s="16"/>
      <c r="AI546" s="16"/>
      <c r="AJ546" s="16"/>
      <c r="AL546" s="16"/>
      <c r="AM546" s="16"/>
      <c r="AN546" s="16"/>
      <c r="AO546" s="16"/>
      <c r="AP546" s="16"/>
      <c r="AQ546" s="16"/>
      <c r="BI546" s="1">
        <v>3</v>
      </c>
      <c r="BJ546" s="6">
        <f>SUM($R$5:R548)-$AB$2</f>
        <v>11.913486600000002</v>
      </c>
      <c r="BK546" s="6">
        <f>SUM($R$5:S548)-$AB$2</f>
        <v>83.47906460800003</v>
      </c>
      <c r="BL546" s="6">
        <f>SUM($R$5:T548)-$AB$2</f>
        <v>262.39300962800002</v>
      </c>
      <c r="BM546" s="6">
        <f>SUM($R$5:U548)-$AB$2</f>
        <v>512.87253265599975</v>
      </c>
      <c r="BN546" s="6">
        <f>SUM($R$5:V548)-$AB$2</f>
        <v>870.70042269599912</v>
      </c>
      <c r="BO546" s="6">
        <f>SUM($R$5:W548)-$AB$2</f>
        <v>1300.0938907439984</v>
      </c>
      <c r="BP546" s="16"/>
    </row>
    <row r="547" spans="1:68" x14ac:dyDescent="0.45">
      <c r="A547" s="1">
        <v>2008</v>
      </c>
      <c r="B547" s="1">
        <v>1</v>
      </c>
      <c r="C547" s="1">
        <v>24</v>
      </c>
      <c r="D547" s="1">
        <v>5</v>
      </c>
      <c r="E547" s="1">
        <v>11.5</v>
      </c>
      <c r="F547" s="1">
        <v>0</v>
      </c>
      <c r="G547" s="4"/>
      <c r="H547" s="4"/>
      <c r="Q547" s="1">
        <v>2</v>
      </c>
      <c r="R547" s="6">
        <f t="shared" si="694"/>
        <v>0</v>
      </c>
      <c r="S547" s="6">
        <f t="shared" si="695"/>
        <v>0</v>
      </c>
      <c r="T547" s="6">
        <f t="shared" si="696"/>
        <v>0</v>
      </c>
      <c r="U547" s="6">
        <f t="shared" si="697"/>
        <v>0</v>
      </c>
      <c r="V547" s="6">
        <f t="shared" si="698"/>
        <v>0</v>
      </c>
      <c r="W547" s="6">
        <f t="shared" si="699"/>
        <v>0</v>
      </c>
      <c r="X547" s="17"/>
      <c r="Y547" s="17"/>
      <c r="Z547" s="17"/>
      <c r="AA547" s="17"/>
      <c r="AB547" s="17"/>
      <c r="AC547" s="17"/>
      <c r="AE547" s="16"/>
      <c r="AF547" s="16"/>
      <c r="AG547" s="16"/>
      <c r="AH547" s="16"/>
      <c r="AI547" s="16"/>
      <c r="AJ547" s="16"/>
      <c r="AL547" s="16"/>
      <c r="AM547" s="16"/>
      <c r="AN547" s="16"/>
      <c r="AO547" s="16"/>
      <c r="AP547" s="16"/>
      <c r="AQ547" s="16"/>
      <c r="BI547" s="1">
        <v>4</v>
      </c>
      <c r="BJ547" s="6">
        <f>SUM($R$5:R549)-$AB$2</f>
        <v>11.913486600000002</v>
      </c>
      <c r="BK547" s="6">
        <f>SUM($R$5:S549)-$AB$2</f>
        <v>83.47906460800003</v>
      </c>
      <c r="BL547" s="6">
        <f>SUM($R$5:T549)-$AB$2</f>
        <v>262.39300962800002</v>
      </c>
      <c r="BM547" s="6">
        <f>SUM($R$5:U549)-$AB$2</f>
        <v>512.87253265599975</v>
      </c>
      <c r="BN547" s="6">
        <f>SUM($R$5:V549)-$AB$2</f>
        <v>870.70042269599912</v>
      </c>
      <c r="BO547" s="6">
        <f>SUM($R$5:W549)-$AB$2</f>
        <v>1300.0938907439984</v>
      </c>
      <c r="BP547" s="16"/>
    </row>
    <row r="548" spans="1:68" x14ac:dyDescent="0.45">
      <c r="A548" s="1">
        <v>2008</v>
      </c>
      <c r="B548" s="1">
        <v>1</v>
      </c>
      <c r="C548" s="1">
        <v>24</v>
      </c>
      <c r="D548" s="1">
        <v>6</v>
      </c>
      <c r="E548" s="1">
        <v>11.1</v>
      </c>
      <c r="F548" s="1">
        <v>0</v>
      </c>
      <c r="G548" s="4"/>
      <c r="H548" s="4"/>
      <c r="Q548" s="1">
        <v>3</v>
      </c>
      <c r="R548" s="6">
        <f t="shared" si="694"/>
        <v>0</v>
      </c>
      <c r="S548" s="6">
        <f t="shared" si="695"/>
        <v>0</v>
      </c>
      <c r="T548" s="6">
        <f t="shared" si="696"/>
        <v>0</v>
      </c>
      <c r="U548" s="6">
        <f t="shared" si="697"/>
        <v>0</v>
      </c>
      <c r="V548" s="6">
        <f t="shared" si="698"/>
        <v>0</v>
      </c>
      <c r="W548" s="6">
        <f t="shared" si="699"/>
        <v>0</v>
      </c>
      <c r="X548" s="17"/>
      <c r="Y548" s="17"/>
      <c r="Z548" s="17"/>
      <c r="AA548" s="17"/>
      <c r="AB548" s="17"/>
      <c r="AC548" s="17"/>
      <c r="AE548" s="16"/>
      <c r="AF548" s="16"/>
      <c r="AG548" s="16"/>
      <c r="AH548" s="16"/>
      <c r="AI548" s="16"/>
      <c r="AJ548" s="16"/>
      <c r="AL548" s="16"/>
      <c r="AM548" s="16"/>
      <c r="AN548" s="16"/>
      <c r="AO548" s="16"/>
      <c r="AP548" s="16"/>
      <c r="AQ548" s="16"/>
      <c r="BI548" s="1">
        <v>5</v>
      </c>
      <c r="BJ548" s="6">
        <f>SUM($R$5:R550)-$AB$2</f>
        <v>11.913486600000002</v>
      </c>
      <c r="BK548" s="6">
        <f>SUM($R$5:S550)-$AB$2</f>
        <v>83.47906460800003</v>
      </c>
      <c r="BL548" s="6">
        <f>SUM($R$5:T550)-$AB$2</f>
        <v>262.39300962800002</v>
      </c>
      <c r="BM548" s="6">
        <f>SUM($R$5:U550)-$AB$2</f>
        <v>512.87253265599975</v>
      </c>
      <c r="BN548" s="6">
        <f>SUM($R$5:V550)-$AB$2</f>
        <v>870.70042269599912</v>
      </c>
      <c r="BO548" s="6">
        <f>SUM($R$5:W550)-$AB$2</f>
        <v>1300.0938907439984</v>
      </c>
      <c r="BP548" s="16"/>
    </row>
    <row r="549" spans="1:68" x14ac:dyDescent="0.45">
      <c r="A549" s="1">
        <v>2008</v>
      </c>
      <c r="B549" s="1">
        <v>1</v>
      </c>
      <c r="C549" s="1">
        <v>24</v>
      </c>
      <c r="D549" s="1">
        <v>7</v>
      </c>
      <c r="E549" s="1">
        <v>11</v>
      </c>
      <c r="F549" s="1">
        <v>0</v>
      </c>
      <c r="G549" s="4"/>
      <c r="H549" s="4"/>
      <c r="Q549" s="1">
        <v>4</v>
      </c>
      <c r="R549" s="6">
        <f t="shared" si="694"/>
        <v>0</v>
      </c>
      <c r="S549" s="6">
        <f t="shared" si="695"/>
        <v>0</v>
      </c>
      <c r="T549" s="6">
        <f t="shared" si="696"/>
        <v>0</v>
      </c>
      <c r="U549" s="6">
        <f t="shared" si="697"/>
        <v>0</v>
      </c>
      <c r="V549" s="6">
        <f t="shared" si="698"/>
        <v>0</v>
      </c>
      <c r="W549" s="6">
        <f t="shared" si="699"/>
        <v>0</v>
      </c>
      <c r="X549" s="17"/>
      <c r="Y549" s="17"/>
      <c r="Z549" s="17"/>
      <c r="AA549" s="17"/>
      <c r="AB549" s="17"/>
      <c r="AC549" s="17"/>
      <c r="AE549" s="16"/>
      <c r="AF549" s="16"/>
      <c r="AG549" s="16"/>
      <c r="AH549" s="16"/>
      <c r="AI549" s="16"/>
      <c r="AJ549" s="16"/>
      <c r="AL549" s="16"/>
      <c r="AM549" s="16"/>
      <c r="AN549" s="16"/>
      <c r="AO549" s="16"/>
      <c r="AP549" s="16"/>
      <c r="AQ549" s="16"/>
      <c r="BI549" s="1">
        <v>6</v>
      </c>
      <c r="BJ549" s="6">
        <f>SUM($R$5:R551)-$AB$2</f>
        <v>11.913486600000002</v>
      </c>
      <c r="BK549" s="6">
        <f>SUM($R$5:S551)-$AB$2</f>
        <v>83.47906460800003</v>
      </c>
      <c r="BL549" s="6">
        <f>SUM($R$5:T551)-$AB$2</f>
        <v>262.39300962800002</v>
      </c>
      <c r="BM549" s="6">
        <f>SUM($R$5:U551)-$AB$2</f>
        <v>512.87253265599975</v>
      </c>
      <c r="BN549" s="6">
        <f>SUM($R$5:V551)-$AB$2</f>
        <v>870.70042269599912</v>
      </c>
      <c r="BO549" s="6">
        <f>SUM($R$5:W551)-$AB$2</f>
        <v>1300.0938907439984</v>
      </c>
      <c r="BP549" s="16"/>
    </row>
    <row r="550" spans="1:68" x14ac:dyDescent="0.45">
      <c r="A550" s="1">
        <v>2008</v>
      </c>
      <c r="B550" s="1">
        <v>1</v>
      </c>
      <c r="C550" s="1">
        <v>24</v>
      </c>
      <c r="D550" s="1">
        <v>8</v>
      </c>
      <c r="E550" s="1">
        <v>10.8</v>
      </c>
      <c r="F550" s="1">
        <v>0</v>
      </c>
      <c r="G550" s="4"/>
      <c r="H550" s="4"/>
      <c r="Q550" s="1">
        <v>5</v>
      </c>
      <c r="R550" s="6">
        <f t="shared" si="694"/>
        <v>0</v>
      </c>
      <c r="S550" s="6">
        <f t="shared" si="695"/>
        <v>0</v>
      </c>
      <c r="T550" s="6">
        <f t="shared" si="696"/>
        <v>0</v>
      </c>
      <c r="U550" s="6">
        <f t="shared" si="697"/>
        <v>0</v>
      </c>
      <c r="V550" s="6">
        <f t="shared" si="698"/>
        <v>0</v>
      </c>
      <c r="W550" s="6">
        <f t="shared" si="699"/>
        <v>0</v>
      </c>
      <c r="X550" s="17"/>
      <c r="Y550" s="17"/>
      <c r="Z550" s="17"/>
      <c r="AA550" s="17"/>
      <c r="AB550" s="17"/>
      <c r="AC550" s="17"/>
      <c r="AE550" s="16"/>
      <c r="AF550" s="16"/>
      <c r="AG550" s="16"/>
      <c r="AH550" s="16"/>
      <c r="AI550" s="16"/>
      <c r="AJ550" s="16"/>
      <c r="AL550" s="16"/>
      <c r="AM550" s="16"/>
      <c r="AN550" s="16"/>
      <c r="AO550" s="16"/>
      <c r="AP550" s="16"/>
      <c r="AQ550" s="16"/>
      <c r="BI550" s="1">
        <v>7</v>
      </c>
      <c r="BJ550" s="6">
        <f>SUM($R$5:R552)-$AB$2</f>
        <v>11.913486600000002</v>
      </c>
      <c r="BK550" s="6">
        <f>SUM($R$5:S552)-$AB$2</f>
        <v>83.47906460800003</v>
      </c>
      <c r="BL550" s="6">
        <f>SUM($R$5:T552)-$AB$2</f>
        <v>262.39300962800002</v>
      </c>
      <c r="BM550" s="6">
        <f>SUM($R$5:U552)-$AB$2</f>
        <v>512.87253265599975</v>
      </c>
      <c r="BN550" s="6">
        <f>SUM($R$5:V552)-$AB$2</f>
        <v>870.70042269599912</v>
      </c>
      <c r="BO550" s="6">
        <f>SUM($R$5:W552)-$AB$2</f>
        <v>1300.0938907439984</v>
      </c>
      <c r="BP550" s="16"/>
    </row>
    <row r="551" spans="1:68" x14ac:dyDescent="0.45">
      <c r="A551" s="1">
        <v>2008</v>
      </c>
      <c r="B551" s="1">
        <v>1</v>
      </c>
      <c r="C551" s="1">
        <v>24</v>
      </c>
      <c r="D551" s="1">
        <v>9</v>
      </c>
      <c r="E551" s="1">
        <v>10.7</v>
      </c>
      <c r="F551" s="1">
        <v>130.05000000000001</v>
      </c>
      <c r="G551" s="4"/>
      <c r="H551" s="4"/>
      <c r="Q551" s="1">
        <v>6</v>
      </c>
      <c r="R551" s="6">
        <f t="shared" si="694"/>
        <v>0</v>
      </c>
      <c r="S551" s="6">
        <f t="shared" si="695"/>
        <v>0</v>
      </c>
      <c r="T551" s="6">
        <f t="shared" si="696"/>
        <v>0</v>
      </c>
      <c r="U551" s="6">
        <f t="shared" si="697"/>
        <v>0</v>
      </c>
      <c r="V551" s="6">
        <f t="shared" si="698"/>
        <v>0</v>
      </c>
      <c r="W551" s="6">
        <f t="shared" si="699"/>
        <v>0</v>
      </c>
      <c r="X551" s="17"/>
      <c r="Y551" s="17"/>
      <c r="Z551" s="17"/>
      <c r="AA551" s="17"/>
      <c r="AB551" s="17"/>
      <c r="AC551" s="17"/>
      <c r="AE551" s="16"/>
      <c r="AF551" s="16"/>
      <c r="AG551" s="16"/>
      <c r="AH551" s="16"/>
      <c r="AI551" s="16"/>
      <c r="AJ551" s="16"/>
      <c r="AL551" s="16"/>
      <c r="AM551" s="16"/>
      <c r="AN551" s="16"/>
      <c r="AO551" s="16"/>
      <c r="AP551" s="16"/>
      <c r="AQ551" s="16"/>
      <c r="BI551" s="1">
        <v>8</v>
      </c>
      <c r="BJ551" s="6">
        <f>SUM($R$5:R553)-$AB$2</f>
        <v>11.913486600000002</v>
      </c>
      <c r="BK551" s="6">
        <f>SUM($R$5:S553)-$AB$2</f>
        <v>83.47906460800003</v>
      </c>
      <c r="BL551" s="6">
        <f>SUM($R$5:T553)-$AB$2</f>
        <v>262.39300962800002</v>
      </c>
      <c r="BM551" s="6">
        <f>SUM($R$5:U553)-$AB$2</f>
        <v>512.87253265599975</v>
      </c>
      <c r="BN551" s="6">
        <f>SUM($R$5:V553)-$AB$2</f>
        <v>870.70042269599912</v>
      </c>
      <c r="BO551" s="6">
        <f>SUM($R$5:W553)-$AB$2</f>
        <v>1300.0938907439984</v>
      </c>
      <c r="BP551" s="16"/>
    </row>
    <row r="552" spans="1:68" x14ac:dyDescent="0.45">
      <c r="A552" s="1">
        <v>2008</v>
      </c>
      <c r="B552" s="1">
        <v>1</v>
      </c>
      <c r="C552" s="1">
        <v>24</v>
      </c>
      <c r="D552" s="1">
        <v>10</v>
      </c>
      <c r="E552" s="1">
        <v>11.2</v>
      </c>
      <c r="F552" s="1">
        <v>303.08</v>
      </c>
      <c r="G552" s="4"/>
      <c r="H552" s="4"/>
      <c r="Q552" s="1">
        <v>7</v>
      </c>
      <c r="R552" s="6">
        <f t="shared" si="694"/>
        <v>0</v>
      </c>
      <c r="S552" s="6">
        <f t="shared" si="695"/>
        <v>0</v>
      </c>
      <c r="T552" s="6">
        <f t="shared" si="696"/>
        <v>0</v>
      </c>
      <c r="U552" s="6">
        <f t="shared" si="697"/>
        <v>0</v>
      </c>
      <c r="V552" s="6">
        <f t="shared" si="698"/>
        <v>0</v>
      </c>
      <c r="W552" s="6">
        <f t="shared" si="699"/>
        <v>0</v>
      </c>
      <c r="X552" s="17"/>
      <c r="Y552" s="17"/>
      <c r="Z552" s="17"/>
      <c r="AA552" s="17"/>
      <c r="AB552" s="17"/>
      <c r="AC552" s="17"/>
      <c r="AE552" s="16"/>
      <c r="AF552" s="16"/>
      <c r="AG552" s="16"/>
      <c r="AH552" s="16"/>
      <c r="AI552" s="16"/>
      <c r="AJ552" s="16"/>
      <c r="AL552" s="16"/>
      <c r="AM552" s="16"/>
      <c r="AN552" s="16"/>
      <c r="AO552" s="16"/>
      <c r="AP552" s="16"/>
      <c r="AQ552" s="16"/>
      <c r="BI552" s="1">
        <v>9</v>
      </c>
      <c r="BJ552" s="6">
        <f>SUM($R$5:R554)-$AB$2</f>
        <v>11.988915600000002</v>
      </c>
      <c r="BK552" s="6">
        <f>SUM($R$5:S554)-$AB$2</f>
        <v>83.847158128000032</v>
      </c>
      <c r="BL552" s="6">
        <f>SUM($R$5:T554)-$AB$2</f>
        <v>263.492764448</v>
      </c>
      <c r="BM552" s="6">
        <f>SUM($R$5:U554)-$AB$2</f>
        <v>514.99661329599974</v>
      </c>
      <c r="BN552" s="6">
        <f>SUM($R$5:V554)-$AB$2</f>
        <v>874.28782593599908</v>
      </c>
      <c r="BO552" s="6">
        <f>SUM($R$5:W554)-$AB$2</f>
        <v>1305.4372811039987</v>
      </c>
      <c r="BP552" s="16"/>
    </row>
    <row r="553" spans="1:68" x14ac:dyDescent="0.45">
      <c r="A553" s="1">
        <v>2008</v>
      </c>
      <c r="B553" s="1">
        <v>1</v>
      </c>
      <c r="C553" s="1">
        <v>24</v>
      </c>
      <c r="D553" s="1">
        <v>11</v>
      </c>
      <c r="E553" s="1">
        <v>11.9</v>
      </c>
      <c r="F553" s="1">
        <v>391.95</v>
      </c>
      <c r="G553" s="4"/>
      <c r="H553" s="4"/>
      <c r="Q553" s="1">
        <v>8</v>
      </c>
      <c r="R553" s="6">
        <f t="shared" si="694"/>
        <v>0</v>
      </c>
      <c r="S553" s="6">
        <f t="shared" si="695"/>
        <v>0</v>
      </c>
      <c r="T553" s="6">
        <f t="shared" si="696"/>
        <v>0</v>
      </c>
      <c r="U553" s="6">
        <f t="shared" si="697"/>
        <v>0</v>
      </c>
      <c r="V553" s="6">
        <f t="shared" si="698"/>
        <v>0</v>
      </c>
      <c r="W553" s="6">
        <f t="shared" si="699"/>
        <v>0</v>
      </c>
      <c r="X553" s="17"/>
      <c r="Y553" s="17"/>
      <c r="Z553" s="17"/>
      <c r="AA553" s="17"/>
      <c r="AB553" s="17"/>
      <c r="AC553" s="17"/>
      <c r="AE553" s="16"/>
      <c r="AF553" s="16"/>
      <c r="AG553" s="16"/>
      <c r="AH553" s="16"/>
      <c r="AI553" s="16"/>
      <c r="AJ553" s="16"/>
      <c r="AL553" s="16"/>
      <c r="AM553" s="16"/>
      <c r="AN553" s="16"/>
      <c r="AO553" s="16"/>
      <c r="AP553" s="16"/>
      <c r="AQ553" s="16"/>
      <c r="BI553" s="1">
        <v>10</v>
      </c>
      <c r="BJ553" s="6">
        <f>SUM($R$5:R555)-$AB$2</f>
        <v>12.164702000000002</v>
      </c>
      <c r="BK553" s="6">
        <f>SUM($R$5:S555)-$AB$2</f>
        <v>84.704995760000045</v>
      </c>
      <c r="BL553" s="6">
        <f>SUM($R$5:T555)-$AB$2</f>
        <v>266.05573016</v>
      </c>
      <c r="BM553" s="6">
        <f>SUM($R$5:U555)-$AB$2</f>
        <v>519.94675831999973</v>
      </c>
      <c r="BN553" s="6">
        <f>SUM($R$5:V555)-$AB$2</f>
        <v>882.64822711999909</v>
      </c>
      <c r="BO553" s="6">
        <f>SUM($R$5:W555)-$AB$2</f>
        <v>1317.8899896799987</v>
      </c>
      <c r="BP553" s="16"/>
    </row>
    <row r="554" spans="1:68" x14ac:dyDescent="0.45">
      <c r="A554" s="1">
        <v>2008</v>
      </c>
      <c r="B554" s="1">
        <v>1</v>
      </c>
      <c r="C554" s="1">
        <v>24</v>
      </c>
      <c r="D554" s="1">
        <v>12</v>
      </c>
      <c r="E554" s="1">
        <v>13</v>
      </c>
      <c r="F554" s="1">
        <v>521.55999999999995</v>
      </c>
      <c r="G554" s="4"/>
      <c r="H554" s="4"/>
      <c r="Q554" s="1">
        <v>9</v>
      </c>
      <c r="R554" s="6">
        <f t="shared" si="694"/>
        <v>7.5428999999999996E-2</v>
      </c>
      <c r="S554" s="6">
        <f t="shared" si="695"/>
        <v>0.29266451999999998</v>
      </c>
      <c r="T554" s="6">
        <f t="shared" si="696"/>
        <v>0.73166129999999996</v>
      </c>
      <c r="U554" s="6">
        <f t="shared" si="697"/>
        <v>1.0243258200000001</v>
      </c>
      <c r="V554" s="6">
        <f t="shared" si="698"/>
        <v>1.4633225999999999</v>
      </c>
      <c r="W554" s="6">
        <f t="shared" si="699"/>
        <v>1.7559871200000001</v>
      </c>
      <c r="X554" s="17"/>
      <c r="Y554" s="17"/>
      <c r="Z554" s="17"/>
      <c r="AA554" s="17"/>
      <c r="AB554" s="17"/>
      <c r="AC554" s="17"/>
      <c r="AE554" s="16"/>
      <c r="AF554" s="16"/>
      <c r="AG554" s="16"/>
      <c r="AH554" s="16"/>
      <c r="AI554" s="16"/>
      <c r="AJ554" s="16"/>
      <c r="AL554" s="16"/>
      <c r="AM554" s="16"/>
      <c r="AN554" s="16"/>
      <c r="AO554" s="16"/>
      <c r="AP554" s="16"/>
      <c r="AQ554" s="16"/>
      <c r="BI554" s="1">
        <v>11</v>
      </c>
      <c r="BJ554" s="6">
        <f>SUM($R$5:R556)-$AB$2</f>
        <v>12.392033000000001</v>
      </c>
      <c r="BK554" s="6">
        <f>SUM($R$5:S556)-$AB$2</f>
        <v>85.814371040000054</v>
      </c>
      <c r="BL554" s="6">
        <f>SUM($R$5:T556)-$AB$2</f>
        <v>269.37021613999997</v>
      </c>
      <c r="BM554" s="6">
        <f>SUM($R$5:U556)-$AB$2</f>
        <v>526.34839927999974</v>
      </c>
      <c r="BN554" s="6">
        <f>SUM($R$5:V556)-$AB$2</f>
        <v>893.46008947999906</v>
      </c>
      <c r="BO554" s="6">
        <f>SUM($R$5:W556)-$AB$2</f>
        <v>1333.9941177199985</v>
      </c>
      <c r="BP554" s="16"/>
    </row>
    <row r="555" spans="1:68" x14ac:dyDescent="0.45">
      <c r="A555" s="1">
        <v>2008</v>
      </c>
      <c r="B555" s="1">
        <v>1</v>
      </c>
      <c r="C555" s="1">
        <v>24</v>
      </c>
      <c r="D555" s="1">
        <v>13</v>
      </c>
      <c r="E555" s="1">
        <v>14.1</v>
      </c>
      <c r="F555" s="1">
        <v>544.14</v>
      </c>
      <c r="G555" s="4"/>
      <c r="H555" s="4"/>
      <c r="Q555" s="1">
        <v>10</v>
      </c>
      <c r="R555" s="6">
        <f t="shared" si="694"/>
        <v>0.17578639999999998</v>
      </c>
      <c r="S555" s="6">
        <f t="shared" si="695"/>
        <v>0.68205123199999995</v>
      </c>
      <c r="T555" s="6">
        <f t="shared" si="696"/>
        <v>1.7051280799999997</v>
      </c>
      <c r="U555" s="6">
        <f t="shared" si="697"/>
        <v>2.3871793119999998</v>
      </c>
      <c r="V555" s="6">
        <f t="shared" si="698"/>
        <v>3.4102561599999994</v>
      </c>
      <c r="W555" s="6">
        <f t="shared" si="699"/>
        <v>4.0923073919999995</v>
      </c>
      <c r="X555" s="17"/>
      <c r="Y555" s="17"/>
      <c r="Z555" s="17"/>
      <c r="AA555" s="17"/>
      <c r="AB555" s="17"/>
      <c r="AC555" s="17"/>
      <c r="AE555" s="16"/>
      <c r="AF555" s="16"/>
      <c r="AG555" s="16"/>
      <c r="AH555" s="16"/>
      <c r="AI555" s="16"/>
      <c r="AJ555" s="16"/>
      <c r="AL555" s="16"/>
      <c r="AM555" s="16"/>
      <c r="AN555" s="16"/>
      <c r="AO555" s="16"/>
      <c r="AP555" s="16"/>
      <c r="AQ555" s="16"/>
      <c r="BI555" s="1">
        <v>12</v>
      </c>
      <c r="BJ555" s="6">
        <f t="shared" ref="BJ555" si="736">R557-$AB$2</f>
        <v>-6.2287452000000005</v>
      </c>
      <c r="BK555" s="6">
        <f t="shared" ref="BK555" si="737">S557-$AB$2</f>
        <v>-5.3575313760000007</v>
      </c>
      <c r="BL555" s="6">
        <f t="shared" ref="BL555" si="738">T557-$AB$2</f>
        <v>-3.5969534400000005</v>
      </c>
      <c r="BM555" s="6">
        <f t="shared" ref="BM555" si="739">U557-$AB$2</f>
        <v>-2.4232348160000008</v>
      </c>
      <c r="BN555" s="6">
        <f t="shared" ref="BN555" si="740">V557-$AB$2</f>
        <v>-0.662656880000001</v>
      </c>
      <c r="BO555" s="6">
        <f t="shared" ref="BO555" si="741">W557-$AB$2</f>
        <v>0.51106174399999915</v>
      </c>
      <c r="BP555" s="16"/>
    </row>
    <row r="556" spans="1:68" x14ac:dyDescent="0.45">
      <c r="A556" s="1">
        <v>2008</v>
      </c>
      <c r="B556" s="1">
        <v>1</v>
      </c>
      <c r="C556" s="1">
        <v>24</v>
      </c>
      <c r="D556" s="1">
        <v>14</v>
      </c>
      <c r="E556" s="1">
        <v>15</v>
      </c>
      <c r="F556" s="1">
        <v>503.72</v>
      </c>
      <c r="G556" s="4"/>
      <c r="H556" s="4"/>
      <c r="Q556" s="1">
        <v>11</v>
      </c>
      <c r="R556" s="6">
        <f t="shared" si="694"/>
        <v>0.22733099999999998</v>
      </c>
      <c r="S556" s="6">
        <f t="shared" si="695"/>
        <v>0.8820442799999999</v>
      </c>
      <c r="T556" s="6">
        <f t="shared" si="696"/>
        <v>2.2051106999999996</v>
      </c>
      <c r="U556" s="6">
        <f t="shared" si="697"/>
        <v>3.0871549799999998</v>
      </c>
      <c r="V556" s="6">
        <f t="shared" si="698"/>
        <v>4.4102213999999993</v>
      </c>
      <c r="W556" s="6">
        <f t="shared" si="699"/>
        <v>5.2922656800000007</v>
      </c>
      <c r="X556" s="17"/>
      <c r="Y556" s="17"/>
      <c r="Z556" s="17"/>
      <c r="AA556" s="17"/>
      <c r="AB556" s="17"/>
      <c r="AC556" s="17"/>
      <c r="AE556" s="16"/>
      <c r="AF556" s="16"/>
      <c r="AG556" s="16"/>
      <c r="AH556" s="16"/>
      <c r="AI556" s="16"/>
      <c r="AJ556" s="16"/>
      <c r="AL556" s="16"/>
      <c r="AM556" s="16"/>
      <c r="AN556" s="16"/>
      <c r="AO556" s="16"/>
      <c r="AP556" s="16"/>
      <c r="AQ556" s="16"/>
      <c r="BI556" s="1">
        <v>13</v>
      </c>
      <c r="BJ556" s="6">
        <f>SUM($R$5:R558)-$AB$2</f>
        <v>13.010139000000002</v>
      </c>
      <c r="BK556" s="6">
        <f>SUM($R$5:S558)-$AB$2</f>
        <v>88.830728320000048</v>
      </c>
      <c r="BL556" s="6">
        <f>SUM($R$5:T558)-$AB$2</f>
        <v>278.38220161999999</v>
      </c>
      <c r="BM556" s="6">
        <f>SUM($R$5:U558)-$AB$2</f>
        <v>543.75426423999966</v>
      </c>
      <c r="BN556" s="6">
        <f>SUM($R$5:V558)-$AB$2</f>
        <v>922.85721083999897</v>
      </c>
      <c r="BO556" s="6">
        <f>SUM($R$5:W558)-$AB$2</f>
        <v>1377.7807467599982</v>
      </c>
      <c r="BP556" s="16"/>
    </row>
    <row r="557" spans="1:68" x14ac:dyDescent="0.45">
      <c r="A557" s="1">
        <v>2008</v>
      </c>
      <c r="B557" s="1">
        <v>1</v>
      </c>
      <c r="C557" s="1">
        <v>24</v>
      </c>
      <c r="D557" s="1">
        <v>15</v>
      </c>
      <c r="E557" s="1">
        <v>15.4</v>
      </c>
      <c r="F557" s="1">
        <v>271.55</v>
      </c>
      <c r="G557" s="4"/>
      <c r="H557" s="4"/>
      <c r="Q557" s="1">
        <v>12</v>
      </c>
      <c r="R557" s="6">
        <f t="shared" si="694"/>
        <v>0.30250479999999991</v>
      </c>
      <c r="S557" s="6">
        <f t="shared" si="695"/>
        <v>1.1737186239999997</v>
      </c>
      <c r="T557" s="6">
        <f t="shared" si="696"/>
        <v>2.9342965599999995</v>
      </c>
      <c r="U557" s="6">
        <f t="shared" si="697"/>
        <v>4.1080151839999992</v>
      </c>
      <c r="V557" s="6">
        <f t="shared" si="698"/>
        <v>5.868593119999999</v>
      </c>
      <c r="W557" s="6">
        <f t="shared" si="699"/>
        <v>7.0423117439999992</v>
      </c>
      <c r="X557" s="17">
        <f t="shared" ref="X557" si="742">SUM(R557:R581)-$AB$2</f>
        <v>-4.9212454000000001</v>
      </c>
      <c r="Y557" s="17">
        <f t="shared" ref="Y557" si="743">SUM(S557:S581)-$AB$2</f>
        <v>-0.28443215199999994</v>
      </c>
      <c r="Z557" s="17">
        <f t="shared" ref="Z557" si="744">SUM(T557:T581)-$AB$2</f>
        <v>9.0857946199999962</v>
      </c>
      <c r="AA557" s="17">
        <f t="shared" ref="AA557" si="745">SUM(U557:U581)-$AB$2</f>
        <v>15.332612467999997</v>
      </c>
      <c r="AB557" s="17">
        <f t="shared" ref="AB557" si="746">SUM(V557:V581)-$AB$2</f>
        <v>24.702839239999992</v>
      </c>
      <c r="AC557" s="17">
        <f t="shared" ref="AC557" si="747">SUM(W557:W581)-$AB$2</f>
        <v>30.949657087999995</v>
      </c>
      <c r="AE557" s="16">
        <f t="shared" ref="AE557" si="748">IF(X557&gt;0,1,0)</f>
        <v>0</v>
      </c>
      <c r="AF557" s="16">
        <f t="shared" ref="AF557" si="749">IF(Y557&gt;0,1,0)</f>
        <v>0</v>
      </c>
      <c r="AG557" s="16">
        <f t="shared" ref="AG557" si="750">IF(Z557&gt;0,1,0)</f>
        <v>1</v>
      </c>
      <c r="AH557" s="16">
        <f t="shared" ref="AH557" si="751">IF(AA557&gt;0,1,0)</f>
        <v>1</v>
      </c>
      <c r="AI557" s="16">
        <f t="shared" ref="AI557" si="752">IF(AB557&gt;0,1,0)</f>
        <v>1</v>
      </c>
      <c r="AJ557" s="16">
        <f t="shared" ref="AJ557" si="753">IF(AC557&gt;0,1,0)</f>
        <v>1</v>
      </c>
      <c r="AL557" s="16">
        <f t="shared" ref="AL557" si="754">IF(X557&lt;0,ABS(X557*$AP$1),0)</f>
        <v>0</v>
      </c>
      <c r="AM557" s="16">
        <f t="shared" ref="AM557" si="755">IF(Y557&lt;0,ABS(Y557*$AP$1),0)</f>
        <v>0</v>
      </c>
      <c r="AN557" s="16">
        <f t="shared" ref="AN557" si="756">IF(Z557&lt;0,ABS(Z557*$AP$1),0)</f>
        <v>0</v>
      </c>
      <c r="AO557" s="16">
        <f t="shared" ref="AO557" si="757">IF(AA557&lt;0,ABS(AA557*$AP$1),0)</f>
        <v>0</v>
      </c>
      <c r="AP557" s="16">
        <f t="shared" ref="AP557" si="758">IF(AB557&lt;0,ABS(AB557*$AP$1),0)</f>
        <v>0</v>
      </c>
      <c r="AQ557" s="16">
        <f t="shared" ref="AQ557" si="759">IF(AC557&lt;0,ABS(AC557*$AP$1),0)</f>
        <v>0</v>
      </c>
      <c r="BI557" s="1">
        <v>14</v>
      </c>
      <c r="BJ557" s="6">
        <f>SUM($R$5:R559)-$AB$2</f>
        <v>13.302296600000002</v>
      </c>
      <c r="BK557" s="6">
        <f>SUM($R$5:S559)-$AB$2</f>
        <v>90.256457408000045</v>
      </c>
      <c r="BL557" s="6">
        <f>SUM($R$5:T559)-$AB$2</f>
        <v>282.64185942799998</v>
      </c>
      <c r="BM557" s="6">
        <f>SUM($R$5:U559)-$AB$2</f>
        <v>551.98142225599975</v>
      </c>
      <c r="BN557" s="6">
        <f>SUM($R$5:V559)-$AB$2</f>
        <v>936.75222629599909</v>
      </c>
      <c r="BO557" s="6">
        <f>SUM($R$5:W559)-$AB$2</f>
        <v>1398.4771911439982</v>
      </c>
      <c r="BP557" s="16"/>
    </row>
    <row r="558" spans="1:68" x14ac:dyDescent="0.45">
      <c r="A558" s="1">
        <v>2008</v>
      </c>
      <c r="B558" s="1">
        <v>1</v>
      </c>
      <c r="C558" s="1">
        <v>24</v>
      </c>
      <c r="D558" s="1">
        <v>16</v>
      </c>
      <c r="E558" s="1">
        <v>15.3</v>
      </c>
      <c r="F558" s="1">
        <v>91.72</v>
      </c>
      <c r="G558" s="4"/>
      <c r="H558" s="4"/>
      <c r="Q558" s="1">
        <v>13</v>
      </c>
      <c r="R558" s="6">
        <f t="shared" si="694"/>
        <v>0.31560119999999997</v>
      </c>
      <c r="S558" s="6">
        <f t="shared" si="695"/>
        <v>1.2245326559999998</v>
      </c>
      <c r="T558" s="6">
        <f t="shared" si="696"/>
        <v>3.0613316399999992</v>
      </c>
      <c r="U558" s="6">
        <f t="shared" si="697"/>
        <v>4.2858642959999997</v>
      </c>
      <c r="V558" s="6">
        <f t="shared" si="698"/>
        <v>6.1226632799999985</v>
      </c>
      <c r="W558" s="6">
        <f t="shared" si="699"/>
        <v>7.3471959359999994</v>
      </c>
      <c r="X558" s="17"/>
      <c r="Y558" s="17"/>
      <c r="Z558" s="17"/>
      <c r="AA558" s="17"/>
      <c r="AB558" s="17"/>
      <c r="AC558" s="17"/>
      <c r="AE558" s="16"/>
      <c r="AF558" s="16"/>
      <c r="AG558" s="16"/>
      <c r="AH558" s="16"/>
      <c r="AI558" s="16"/>
      <c r="AJ558" s="16"/>
      <c r="AL558" s="16"/>
      <c r="AM558" s="16"/>
      <c r="AN558" s="16"/>
      <c r="AO558" s="16"/>
      <c r="AP558" s="16"/>
      <c r="AQ558" s="16"/>
      <c r="BI558" s="1">
        <v>15</v>
      </c>
      <c r="BJ558" s="6">
        <f>SUM($R$5:R560)-$AB$2</f>
        <v>13.459795600000003</v>
      </c>
      <c r="BK558" s="6">
        <f>SUM($R$5:S560)-$AB$2</f>
        <v>91.025052528000046</v>
      </c>
      <c r="BL558" s="6">
        <f>SUM($R$5:T560)-$AB$2</f>
        <v>284.93819484799997</v>
      </c>
      <c r="BM558" s="6">
        <f>SUM($R$5:U560)-$AB$2</f>
        <v>556.4165940959997</v>
      </c>
      <c r="BN558" s="6">
        <f>SUM($R$5:V560)-$AB$2</f>
        <v>944.24287873599906</v>
      </c>
      <c r="BO558" s="6">
        <f>SUM($R$5:W560)-$AB$2</f>
        <v>1409.634420303998</v>
      </c>
      <c r="BP558" s="16"/>
    </row>
    <row r="559" spans="1:68" x14ac:dyDescent="0.45">
      <c r="A559" s="1">
        <v>2008</v>
      </c>
      <c r="B559" s="1">
        <v>1</v>
      </c>
      <c r="C559" s="1">
        <v>24</v>
      </c>
      <c r="D559" s="1">
        <v>17</v>
      </c>
      <c r="E559" s="1">
        <v>15</v>
      </c>
      <c r="F559" s="1">
        <v>7.34</v>
      </c>
      <c r="G559" s="4"/>
      <c r="H559" s="4"/>
      <c r="Q559" s="1">
        <v>14</v>
      </c>
      <c r="R559" s="6">
        <f t="shared" si="694"/>
        <v>0.29215760000000002</v>
      </c>
      <c r="S559" s="6">
        <f t="shared" si="695"/>
        <v>1.1335714880000001</v>
      </c>
      <c r="T559" s="6">
        <f t="shared" si="696"/>
        <v>2.8339287199999998</v>
      </c>
      <c r="U559" s="6">
        <f t="shared" si="697"/>
        <v>3.9675002080000001</v>
      </c>
      <c r="V559" s="6">
        <f t="shared" si="698"/>
        <v>5.6678574399999997</v>
      </c>
      <c r="W559" s="6">
        <f t="shared" si="699"/>
        <v>6.801428928</v>
      </c>
      <c r="X559" s="17"/>
      <c r="Y559" s="17"/>
      <c r="Z559" s="17"/>
      <c r="AA559" s="17"/>
      <c r="AB559" s="17"/>
      <c r="AC559" s="17"/>
      <c r="AE559" s="16"/>
      <c r="AF559" s="16"/>
      <c r="AG559" s="16"/>
      <c r="AH559" s="16"/>
      <c r="AI559" s="16"/>
      <c r="AJ559" s="16"/>
      <c r="AL559" s="16"/>
      <c r="AM559" s="16"/>
      <c r="AN559" s="16"/>
      <c r="AO559" s="16"/>
      <c r="AP559" s="16"/>
      <c r="AQ559" s="16"/>
      <c r="BI559" s="1">
        <v>16</v>
      </c>
      <c r="BJ559" s="6">
        <f>SUM($R$5:R561)-$AB$2</f>
        <v>13.512993200000004</v>
      </c>
      <c r="BK559" s="6">
        <f>SUM($R$5:S561)-$AB$2</f>
        <v>91.284656816000052</v>
      </c>
      <c r="BL559" s="6">
        <f>SUM($R$5:T561)-$AB$2</f>
        <v>285.71381585599994</v>
      </c>
      <c r="BM559" s="6">
        <f>SUM($R$5:U561)-$AB$2</f>
        <v>557.91463851199978</v>
      </c>
      <c r="BN559" s="6">
        <f>SUM($R$5:V561)-$AB$2</f>
        <v>946.7729565919991</v>
      </c>
      <c r="BO559" s="6">
        <f>SUM($R$5:W561)-$AB$2</f>
        <v>1413.402938287998</v>
      </c>
      <c r="BP559" s="16"/>
    </row>
    <row r="560" spans="1:68" x14ac:dyDescent="0.45">
      <c r="A560" s="1">
        <v>2008</v>
      </c>
      <c r="B560" s="1">
        <v>1</v>
      </c>
      <c r="C560" s="1">
        <v>24</v>
      </c>
      <c r="D560" s="1">
        <v>18</v>
      </c>
      <c r="E560" s="1">
        <v>14.8</v>
      </c>
      <c r="F560" s="1">
        <v>0</v>
      </c>
      <c r="G560" s="4"/>
      <c r="H560" s="4"/>
      <c r="Q560" s="1">
        <v>15</v>
      </c>
      <c r="R560" s="6">
        <f t="shared" si="694"/>
        <v>0.157499</v>
      </c>
      <c r="S560" s="6">
        <f t="shared" si="695"/>
        <v>0.61109611999999991</v>
      </c>
      <c r="T560" s="6">
        <f t="shared" si="696"/>
        <v>1.5277402999999998</v>
      </c>
      <c r="U560" s="6">
        <f t="shared" si="697"/>
        <v>2.1388364200000001</v>
      </c>
      <c r="V560" s="6">
        <f t="shared" si="698"/>
        <v>3.0554805999999997</v>
      </c>
      <c r="W560" s="6">
        <f t="shared" si="699"/>
        <v>3.6665767200000001</v>
      </c>
      <c r="X560" s="17"/>
      <c r="Y560" s="17"/>
      <c r="Z560" s="17"/>
      <c r="AA560" s="17"/>
      <c r="AB560" s="17"/>
      <c r="AC560" s="17"/>
      <c r="AE560" s="16"/>
      <c r="AF560" s="16"/>
      <c r="AG560" s="16"/>
      <c r="AH560" s="16"/>
      <c r="AI560" s="16"/>
      <c r="AJ560" s="16"/>
      <c r="AL560" s="16"/>
      <c r="AM560" s="16"/>
      <c r="AN560" s="16"/>
      <c r="AO560" s="16"/>
      <c r="AP560" s="16"/>
      <c r="AQ560" s="16"/>
      <c r="BI560" s="1">
        <v>17</v>
      </c>
      <c r="BJ560" s="6">
        <f>SUM($R$5:R562)-$AB$2</f>
        <v>13.517250400000005</v>
      </c>
      <c r="BK560" s="6">
        <f>SUM($R$5:S562)-$AB$2</f>
        <v>91.305431952000049</v>
      </c>
      <c r="BL560" s="6">
        <f>SUM($R$5:T562)-$AB$2</f>
        <v>285.77588583199991</v>
      </c>
      <c r="BM560" s="6">
        <f>SUM($R$5:U562)-$AB$2</f>
        <v>558.03452126399975</v>
      </c>
      <c r="BN560" s="6">
        <f>SUM($R$5:V562)-$AB$2</f>
        <v>946.97542902399903</v>
      </c>
      <c r="BO560" s="6">
        <f>SUM($R$5:W562)-$AB$2</f>
        <v>1413.704518335998</v>
      </c>
      <c r="BP560" s="16"/>
    </row>
    <row r="561" spans="1:68" x14ac:dyDescent="0.45">
      <c r="A561" s="1">
        <v>2008</v>
      </c>
      <c r="B561" s="1">
        <v>1</v>
      </c>
      <c r="C561" s="1">
        <v>24</v>
      </c>
      <c r="D561" s="1">
        <v>19</v>
      </c>
      <c r="E561" s="1">
        <v>14.8</v>
      </c>
      <c r="F561" s="1">
        <v>0</v>
      </c>
      <c r="G561" s="4"/>
      <c r="H561" s="4"/>
      <c r="Q561" s="1">
        <v>16</v>
      </c>
      <c r="R561" s="6">
        <f t="shared" si="694"/>
        <v>5.3197599999999998E-2</v>
      </c>
      <c r="S561" s="6">
        <f t="shared" si="695"/>
        <v>0.20640668799999998</v>
      </c>
      <c r="T561" s="6">
        <f t="shared" si="696"/>
        <v>0.51601671999999987</v>
      </c>
      <c r="U561" s="6">
        <f t="shared" si="697"/>
        <v>0.72242340799999993</v>
      </c>
      <c r="V561" s="6">
        <f t="shared" si="698"/>
        <v>1.0320334399999997</v>
      </c>
      <c r="W561" s="6">
        <f t="shared" si="699"/>
        <v>1.2384401279999999</v>
      </c>
      <c r="X561" s="17"/>
      <c r="Y561" s="17"/>
      <c r="Z561" s="17"/>
      <c r="AA561" s="17"/>
      <c r="AB561" s="17"/>
      <c r="AC561" s="17"/>
      <c r="AE561" s="16"/>
      <c r="AF561" s="16"/>
      <c r="AG561" s="16"/>
      <c r="AH561" s="16"/>
      <c r="AI561" s="16"/>
      <c r="AJ561" s="16"/>
      <c r="AL561" s="16"/>
      <c r="AM561" s="16"/>
      <c r="AN561" s="16"/>
      <c r="AO561" s="16"/>
      <c r="AP561" s="16"/>
      <c r="AQ561" s="16"/>
      <c r="BI561" s="1">
        <v>18</v>
      </c>
      <c r="BJ561" s="6">
        <f>SUM($R$5:R563)-$AB$2</f>
        <v>13.517250400000005</v>
      </c>
      <c r="BK561" s="6">
        <f>SUM($R$5:S563)-$AB$2</f>
        <v>91.305431952000049</v>
      </c>
      <c r="BL561" s="6">
        <f>SUM($R$5:T563)-$AB$2</f>
        <v>285.77588583199991</v>
      </c>
      <c r="BM561" s="6">
        <f>SUM($R$5:U563)-$AB$2</f>
        <v>558.03452126399975</v>
      </c>
      <c r="BN561" s="6">
        <f>SUM($R$5:V563)-$AB$2</f>
        <v>946.97542902399903</v>
      </c>
      <c r="BO561" s="6">
        <f>SUM($R$5:W563)-$AB$2</f>
        <v>1413.704518335998</v>
      </c>
      <c r="BP561" s="16"/>
    </row>
    <row r="562" spans="1:68" x14ac:dyDescent="0.45">
      <c r="A562" s="1">
        <v>2008</v>
      </c>
      <c r="B562" s="1">
        <v>1</v>
      </c>
      <c r="C562" s="1">
        <v>24</v>
      </c>
      <c r="D562" s="1">
        <v>20</v>
      </c>
      <c r="E562" s="1">
        <v>14.7</v>
      </c>
      <c r="F562" s="1">
        <v>0</v>
      </c>
      <c r="G562" s="4"/>
      <c r="H562" s="4"/>
      <c r="Q562" s="1">
        <v>17</v>
      </c>
      <c r="R562" s="6">
        <f t="shared" si="694"/>
        <v>4.2571999999999992E-3</v>
      </c>
      <c r="S562" s="6">
        <f t="shared" si="695"/>
        <v>1.6517935999999997E-2</v>
      </c>
      <c r="T562" s="6">
        <f t="shared" si="696"/>
        <v>4.1294839999999985E-2</v>
      </c>
      <c r="U562" s="6">
        <f t="shared" si="697"/>
        <v>5.7812775999999989E-2</v>
      </c>
      <c r="V562" s="6">
        <f t="shared" si="698"/>
        <v>8.2589679999999971E-2</v>
      </c>
      <c r="W562" s="6">
        <f t="shared" si="699"/>
        <v>9.9107615999999996E-2</v>
      </c>
      <c r="X562" s="17"/>
      <c r="Y562" s="17"/>
      <c r="Z562" s="17"/>
      <c r="AA562" s="17"/>
      <c r="AB562" s="17"/>
      <c r="AC562" s="17"/>
      <c r="AE562" s="16"/>
      <c r="AF562" s="16"/>
      <c r="AG562" s="16"/>
      <c r="AH562" s="16"/>
      <c r="AI562" s="16"/>
      <c r="AJ562" s="16"/>
      <c r="AL562" s="16"/>
      <c r="AM562" s="16"/>
      <c r="AN562" s="16"/>
      <c r="AO562" s="16"/>
      <c r="AP562" s="16"/>
      <c r="AQ562" s="16"/>
      <c r="BI562" s="1">
        <v>19</v>
      </c>
      <c r="BJ562" s="6">
        <f>SUM($R$5:R564)-$AB$2</f>
        <v>13.517250400000005</v>
      </c>
      <c r="BK562" s="6">
        <f>SUM($R$5:S564)-$AB$2</f>
        <v>91.305431952000049</v>
      </c>
      <c r="BL562" s="6">
        <f>SUM($R$5:T564)-$AB$2</f>
        <v>285.77588583199991</v>
      </c>
      <c r="BM562" s="6">
        <f>SUM($R$5:U564)-$AB$2</f>
        <v>558.03452126399975</v>
      </c>
      <c r="BN562" s="6">
        <f>SUM($R$5:V564)-$AB$2</f>
        <v>946.97542902399903</v>
      </c>
      <c r="BO562" s="6">
        <f>SUM($R$5:W564)-$AB$2</f>
        <v>1413.704518335998</v>
      </c>
      <c r="BP562" s="16"/>
    </row>
    <row r="563" spans="1:68" x14ac:dyDescent="0.45">
      <c r="A563" s="1">
        <v>2008</v>
      </c>
      <c r="B563" s="1">
        <v>1</v>
      </c>
      <c r="C563" s="1">
        <v>24</v>
      </c>
      <c r="D563" s="1">
        <v>21</v>
      </c>
      <c r="E563" s="1">
        <v>14.4</v>
      </c>
      <c r="F563" s="1">
        <v>0</v>
      </c>
      <c r="G563" s="4"/>
      <c r="H563" s="4"/>
      <c r="Q563" s="1">
        <v>18</v>
      </c>
      <c r="R563" s="6">
        <f t="shared" si="694"/>
        <v>0</v>
      </c>
      <c r="S563" s="6">
        <f t="shared" si="695"/>
        <v>0</v>
      </c>
      <c r="T563" s="6">
        <f t="shared" si="696"/>
        <v>0</v>
      </c>
      <c r="U563" s="6">
        <f t="shared" si="697"/>
        <v>0</v>
      </c>
      <c r="V563" s="6">
        <f t="shared" si="698"/>
        <v>0</v>
      </c>
      <c r="W563" s="6">
        <f t="shared" si="699"/>
        <v>0</v>
      </c>
      <c r="X563" s="17"/>
      <c r="Y563" s="17"/>
      <c r="Z563" s="17"/>
      <c r="AA563" s="17"/>
      <c r="AB563" s="17"/>
      <c r="AC563" s="17"/>
      <c r="AE563" s="16"/>
      <c r="AF563" s="16"/>
      <c r="AG563" s="16"/>
      <c r="AH563" s="16"/>
      <c r="AI563" s="16"/>
      <c r="AJ563" s="16"/>
      <c r="AL563" s="16"/>
      <c r="AM563" s="16"/>
      <c r="AN563" s="16"/>
      <c r="AO563" s="16"/>
      <c r="AP563" s="16"/>
      <c r="AQ563" s="16"/>
      <c r="BI563" s="1">
        <v>20</v>
      </c>
      <c r="BJ563" s="6">
        <f>SUM($R$5:R565)-$AB$2</f>
        <v>13.517250400000005</v>
      </c>
      <c r="BK563" s="6">
        <f>SUM($R$5:S565)-$AB$2</f>
        <v>91.305431952000049</v>
      </c>
      <c r="BL563" s="6">
        <f>SUM($R$5:T565)-$AB$2</f>
        <v>285.77588583199991</v>
      </c>
      <c r="BM563" s="6">
        <f>SUM($R$5:U565)-$AB$2</f>
        <v>558.03452126399975</v>
      </c>
      <c r="BN563" s="6">
        <f>SUM($R$5:V565)-$AB$2</f>
        <v>946.97542902399903</v>
      </c>
      <c r="BO563" s="6">
        <f>SUM($R$5:W565)-$AB$2</f>
        <v>1413.704518335998</v>
      </c>
      <c r="BP563" s="16"/>
    </row>
    <row r="564" spans="1:68" x14ac:dyDescent="0.45">
      <c r="A564" s="1">
        <v>2008</v>
      </c>
      <c r="B564" s="1">
        <v>1</v>
      </c>
      <c r="C564" s="1">
        <v>24</v>
      </c>
      <c r="D564" s="1">
        <v>22</v>
      </c>
      <c r="E564" s="1">
        <v>13.8</v>
      </c>
      <c r="F564" s="1">
        <v>0</v>
      </c>
      <c r="G564" s="4"/>
      <c r="H564" s="4"/>
      <c r="Q564" s="1">
        <v>19</v>
      </c>
      <c r="R564" s="6">
        <f t="shared" si="694"/>
        <v>0</v>
      </c>
      <c r="S564" s="6">
        <f t="shared" si="695"/>
        <v>0</v>
      </c>
      <c r="T564" s="6">
        <f t="shared" si="696"/>
        <v>0</v>
      </c>
      <c r="U564" s="6">
        <f t="shared" si="697"/>
        <v>0</v>
      </c>
      <c r="V564" s="6">
        <f t="shared" si="698"/>
        <v>0</v>
      </c>
      <c r="W564" s="6">
        <f t="shared" si="699"/>
        <v>0</v>
      </c>
      <c r="X564" s="17"/>
      <c r="Y564" s="17"/>
      <c r="Z564" s="17"/>
      <c r="AA564" s="17"/>
      <c r="AB564" s="17"/>
      <c r="AC564" s="17"/>
      <c r="AE564" s="16"/>
      <c r="AF564" s="16"/>
      <c r="AG564" s="16"/>
      <c r="AH564" s="16"/>
      <c r="AI564" s="16"/>
      <c r="AJ564" s="16"/>
      <c r="AL564" s="16"/>
      <c r="AM564" s="16"/>
      <c r="AN564" s="16"/>
      <c r="AO564" s="16"/>
      <c r="AP564" s="16"/>
      <c r="AQ564" s="16"/>
      <c r="BI564" s="1">
        <v>21</v>
      </c>
      <c r="BJ564" s="6">
        <f>SUM($R$5:R566)-$AB$2</f>
        <v>13.517250400000005</v>
      </c>
      <c r="BK564" s="6">
        <f>SUM($R$5:S566)-$AB$2</f>
        <v>91.305431952000049</v>
      </c>
      <c r="BL564" s="6">
        <f>SUM($R$5:T566)-$AB$2</f>
        <v>285.77588583199991</v>
      </c>
      <c r="BM564" s="6">
        <f>SUM($R$5:U566)-$AB$2</f>
        <v>558.03452126399975</v>
      </c>
      <c r="BN564" s="6">
        <f>SUM($R$5:V566)-$AB$2</f>
        <v>946.97542902399903</v>
      </c>
      <c r="BO564" s="6">
        <f>SUM($R$5:W566)-$AB$2</f>
        <v>1413.704518335998</v>
      </c>
      <c r="BP564" s="16"/>
    </row>
    <row r="565" spans="1:68" x14ac:dyDescent="0.45">
      <c r="A565" s="1">
        <v>2008</v>
      </c>
      <c r="B565" s="1">
        <v>1</v>
      </c>
      <c r="C565" s="1">
        <v>24</v>
      </c>
      <c r="D565" s="1">
        <v>23</v>
      </c>
      <c r="E565" s="1">
        <v>13.4</v>
      </c>
      <c r="F565" s="1">
        <v>0</v>
      </c>
      <c r="G565" s="4"/>
      <c r="H565" s="4"/>
      <c r="Q565" s="1">
        <v>20</v>
      </c>
      <c r="R565" s="6">
        <f t="shared" si="694"/>
        <v>0</v>
      </c>
      <c r="S565" s="6">
        <f t="shared" si="695"/>
        <v>0</v>
      </c>
      <c r="T565" s="6">
        <f t="shared" si="696"/>
        <v>0</v>
      </c>
      <c r="U565" s="6">
        <f t="shared" si="697"/>
        <v>0</v>
      </c>
      <c r="V565" s="6">
        <f t="shared" si="698"/>
        <v>0</v>
      </c>
      <c r="W565" s="6">
        <f t="shared" si="699"/>
        <v>0</v>
      </c>
      <c r="X565" s="17"/>
      <c r="Y565" s="17"/>
      <c r="Z565" s="17"/>
      <c r="AA565" s="17"/>
      <c r="AB565" s="17"/>
      <c r="AC565" s="17"/>
      <c r="AE565" s="16"/>
      <c r="AF565" s="16"/>
      <c r="AG565" s="16"/>
      <c r="AH565" s="16"/>
      <c r="AI565" s="16"/>
      <c r="AJ565" s="16"/>
      <c r="AL565" s="16"/>
      <c r="AM565" s="16"/>
      <c r="AN565" s="16"/>
      <c r="AO565" s="16"/>
      <c r="AP565" s="16"/>
      <c r="AQ565" s="16"/>
      <c r="BI565" s="1">
        <v>22</v>
      </c>
      <c r="BJ565" s="6">
        <f>SUM($R$5:R567)-$AB$2</f>
        <v>13.517250400000005</v>
      </c>
      <c r="BK565" s="6">
        <f>SUM($R$5:S567)-$AB$2</f>
        <v>91.305431952000049</v>
      </c>
      <c r="BL565" s="6">
        <f>SUM($R$5:T567)-$AB$2</f>
        <v>285.77588583199991</v>
      </c>
      <c r="BM565" s="6">
        <f>SUM($R$5:U567)-$AB$2</f>
        <v>558.03452126399975</v>
      </c>
      <c r="BN565" s="6">
        <f>SUM($R$5:V567)-$AB$2</f>
        <v>946.97542902399903</v>
      </c>
      <c r="BO565" s="6">
        <f>SUM($R$5:W567)-$AB$2</f>
        <v>1413.704518335998</v>
      </c>
      <c r="BP565" s="16"/>
    </row>
    <row r="566" spans="1:68" x14ac:dyDescent="0.45">
      <c r="A566" s="1">
        <v>2008</v>
      </c>
      <c r="B566" s="1">
        <v>1</v>
      </c>
      <c r="C566" s="1">
        <v>25</v>
      </c>
      <c r="D566" s="1">
        <v>0</v>
      </c>
      <c r="E566" s="1">
        <v>13.1</v>
      </c>
      <c r="F566" s="1">
        <v>0</v>
      </c>
      <c r="G566" s="4"/>
      <c r="H566" s="4"/>
      <c r="Q566" s="1">
        <v>21</v>
      </c>
      <c r="R566" s="6">
        <f t="shared" si="694"/>
        <v>0</v>
      </c>
      <c r="S566" s="6">
        <f t="shared" si="695"/>
        <v>0</v>
      </c>
      <c r="T566" s="6">
        <f t="shared" si="696"/>
        <v>0</v>
      </c>
      <c r="U566" s="6">
        <f t="shared" si="697"/>
        <v>0</v>
      </c>
      <c r="V566" s="6">
        <f t="shared" si="698"/>
        <v>0</v>
      </c>
      <c r="W566" s="6">
        <f t="shared" si="699"/>
        <v>0</v>
      </c>
      <c r="X566" s="17"/>
      <c r="Y566" s="17"/>
      <c r="Z566" s="17"/>
      <c r="AA566" s="17"/>
      <c r="AB566" s="17"/>
      <c r="AC566" s="17"/>
      <c r="AE566" s="16"/>
      <c r="AF566" s="16"/>
      <c r="AG566" s="16"/>
      <c r="AH566" s="16"/>
      <c r="AI566" s="16"/>
      <c r="AJ566" s="16"/>
      <c r="AL566" s="16"/>
      <c r="AM566" s="16"/>
      <c r="AN566" s="16"/>
      <c r="AO566" s="16"/>
      <c r="AP566" s="16"/>
      <c r="AQ566" s="16"/>
      <c r="BI566" s="1">
        <v>23</v>
      </c>
      <c r="BJ566" s="6">
        <f>SUM($R$5:R568)-$AB$2</f>
        <v>13.517250400000005</v>
      </c>
      <c r="BK566" s="6">
        <f>SUM($R$5:S568)-$AB$2</f>
        <v>91.305431952000049</v>
      </c>
      <c r="BL566" s="6">
        <f>SUM($R$5:T568)-$AB$2</f>
        <v>285.77588583199991</v>
      </c>
      <c r="BM566" s="6">
        <f>SUM($R$5:U568)-$AB$2</f>
        <v>558.03452126399975</v>
      </c>
      <c r="BN566" s="6">
        <f>SUM($R$5:V568)-$AB$2</f>
        <v>946.97542902399903</v>
      </c>
      <c r="BO566" s="6">
        <f>SUM($R$5:W568)-$AB$2</f>
        <v>1413.704518335998</v>
      </c>
      <c r="BP566" s="16"/>
    </row>
    <row r="567" spans="1:68" x14ac:dyDescent="0.45">
      <c r="A567" s="1">
        <v>2008</v>
      </c>
      <c r="B567" s="1">
        <v>1</v>
      </c>
      <c r="C567" s="1">
        <v>25</v>
      </c>
      <c r="D567" s="1">
        <v>1</v>
      </c>
      <c r="E567" s="1">
        <v>12.9</v>
      </c>
      <c r="F567" s="1">
        <v>0</v>
      </c>
      <c r="G567" s="4"/>
      <c r="H567" s="4"/>
      <c r="Q567" s="1">
        <v>22</v>
      </c>
      <c r="R567" s="6">
        <f t="shared" si="694"/>
        <v>0</v>
      </c>
      <c r="S567" s="6">
        <f t="shared" si="695"/>
        <v>0</v>
      </c>
      <c r="T567" s="6">
        <f t="shared" si="696"/>
        <v>0</v>
      </c>
      <c r="U567" s="6">
        <f t="shared" si="697"/>
        <v>0</v>
      </c>
      <c r="V567" s="6">
        <f t="shared" si="698"/>
        <v>0</v>
      </c>
      <c r="W567" s="6">
        <f t="shared" si="699"/>
        <v>0</v>
      </c>
      <c r="X567" s="17"/>
      <c r="Y567" s="17"/>
      <c r="Z567" s="17"/>
      <c r="AA567" s="17"/>
      <c r="AB567" s="17"/>
      <c r="AC567" s="17"/>
      <c r="AE567" s="16"/>
      <c r="AF567" s="16"/>
      <c r="AG567" s="16"/>
      <c r="AH567" s="16"/>
      <c r="AI567" s="16"/>
      <c r="AJ567" s="16"/>
      <c r="AL567" s="16"/>
      <c r="AM567" s="16"/>
      <c r="AN567" s="16"/>
      <c r="AO567" s="16"/>
      <c r="AP567" s="16"/>
      <c r="AQ567" s="16"/>
      <c r="BI567" s="1">
        <v>0</v>
      </c>
      <c r="BJ567" s="6">
        <f t="shared" ref="BJ567" si="760">R569-$AB$2</f>
        <v>-6.53125</v>
      </c>
      <c r="BK567" s="6">
        <f t="shared" ref="BK567" si="761">S569-$AB$2</f>
        <v>-6.53125</v>
      </c>
      <c r="BL567" s="6">
        <f t="shared" ref="BL567" si="762">T569-$AB$2</f>
        <v>-6.53125</v>
      </c>
      <c r="BM567" s="6">
        <f t="shared" ref="BM567" si="763">U569-$AB$2</f>
        <v>-6.53125</v>
      </c>
      <c r="BN567" s="6">
        <f t="shared" ref="BN567" si="764">V569-$AB$2</f>
        <v>-6.53125</v>
      </c>
      <c r="BO567" s="6">
        <f t="shared" ref="BO567" si="765">W569-$AB$2</f>
        <v>-6.53125</v>
      </c>
      <c r="BP567" s="16">
        <v>25</v>
      </c>
    </row>
    <row r="568" spans="1:68" x14ac:dyDescent="0.45">
      <c r="A568" s="1">
        <v>2008</v>
      </c>
      <c r="B568" s="1">
        <v>1</v>
      </c>
      <c r="C568" s="1">
        <v>25</v>
      </c>
      <c r="D568" s="1">
        <v>2</v>
      </c>
      <c r="E568" s="1">
        <v>12.7</v>
      </c>
      <c r="F568" s="1">
        <v>0</v>
      </c>
      <c r="G568" s="4"/>
      <c r="H568" s="4"/>
      <c r="Q568" s="1">
        <v>23</v>
      </c>
      <c r="R568" s="6">
        <f t="shared" si="694"/>
        <v>0</v>
      </c>
      <c r="S568" s="6">
        <f t="shared" si="695"/>
        <v>0</v>
      </c>
      <c r="T568" s="6">
        <f t="shared" si="696"/>
        <v>0</v>
      </c>
      <c r="U568" s="6">
        <f t="shared" si="697"/>
        <v>0</v>
      </c>
      <c r="V568" s="6">
        <f t="shared" si="698"/>
        <v>0</v>
      </c>
      <c r="W568" s="6">
        <f t="shared" si="699"/>
        <v>0</v>
      </c>
      <c r="X568" s="17"/>
      <c r="Y568" s="17"/>
      <c r="Z568" s="17"/>
      <c r="AA568" s="17"/>
      <c r="AB568" s="17"/>
      <c r="AC568" s="17"/>
      <c r="AE568" s="16"/>
      <c r="AF568" s="16"/>
      <c r="AG568" s="16"/>
      <c r="AH568" s="16"/>
      <c r="AI568" s="16"/>
      <c r="AJ568" s="16"/>
      <c r="AL568" s="16"/>
      <c r="AM568" s="16"/>
      <c r="AN568" s="16"/>
      <c r="AO568" s="16"/>
      <c r="AP568" s="16"/>
      <c r="AQ568" s="16"/>
      <c r="BI568" s="1">
        <v>1</v>
      </c>
      <c r="BJ568" s="6">
        <f>SUM($R$5:R570)-$AB$2</f>
        <v>13.517250400000005</v>
      </c>
      <c r="BK568" s="6">
        <f>SUM($R$5:S570)-$AB$2</f>
        <v>91.305431952000049</v>
      </c>
      <c r="BL568" s="6">
        <f>SUM($R$5:T570)-$AB$2</f>
        <v>285.77588583199991</v>
      </c>
      <c r="BM568" s="6">
        <f>SUM($R$5:U570)-$AB$2</f>
        <v>558.03452126399975</v>
      </c>
      <c r="BN568" s="6">
        <f>SUM($R$5:V570)-$AB$2</f>
        <v>946.97542902399903</v>
      </c>
      <c r="BO568" s="6">
        <f>SUM($R$5:W570)-$AB$2</f>
        <v>1413.704518335998</v>
      </c>
      <c r="BP568" s="16"/>
    </row>
    <row r="569" spans="1:68" x14ac:dyDescent="0.45">
      <c r="A569" s="1">
        <v>2008</v>
      </c>
      <c r="B569" s="1">
        <v>1</v>
      </c>
      <c r="C569" s="1">
        <v>25</v>
      </c>
      <c r="D569" s="1">
        <v>3</v>
      </c>
      <c r="E569" s="1">
        <v>12.5</v>
      </c>
      <c r="F569" s="1">
        <v>0</v>
      </c>
      <c r="G569" s="4"/>
      <c r="H569" s="4"/>
      <c r="Q569" s="1">
        <v>0</v>
      </c>
      <c r="R569" s="6">
        <f t="shared" si="694"/>
        <v>0</v>
      </c>
      <c r="S569" s="6">
        <f t="shared" si="695"/>
        <v>0</v>
      </c>
      <c r="T569" s="6">
        <f t="shared" si="696"/>
        <v>0</v>
      </c>
      <c r="U569" s="6">
        <f t="shared" si="697"/>
        <v>0</v>
      </c>
      <c r="V569" s="6">
        <f t="shared" si="698"/>
        <v>0</v>
      </c>
      <c r="W569" s="6">
        <f t="shared" si="699"/>
        <v>0</v>
      </c>
      <c r="X569" s="17"/>
      <c r="Y569" s="17"/>
      <c r="Z569" s="17"/>
      <c r="AA569" s="17"/>
      <c r="AB569" s="17"/>
      <c r="AC569" s="17"/>
      <c r="AE569" s="16"/>
      <c r="AF569" s="16"/>
      <c r="AG569" s="16"/>
      <c r="AH569" s="16"/>
      <c r="AI569" s="16"/>
      <c r="AJ569" s="16"/>
      <c r="AL569" s="16"/>
      <c r="AM569" s="16"/>
      <c r="AN569" s="16"/>
      <c r="AO569" s="16"/>
      <c r="AP569" s="16"/>
      <c r="AQ569" s="16"/>
      <c r="BI569" s="1">
        <v>2</v>
      </c>
      <c r="BJ569" s="6">
        <f>SUM($R$5:R571)-$AB$2</f>
        <v>13.517250400000005</v>
      </c>
      <c r="BK569" s="6">
        <f>SUM($R$5:S571)-$AB$2</f>
        <v>91.305431952000049</v>
      </c>
      <c r="BL569" s="6">
        <f>SUM($R$5:T571)-$AB$2</f>
        <v>285.77588583199991</v>
      </c>
      <c r="BM569" s="6">
        <f>SUM($R$5:U571)-$AB$2</f>
        <v>558.03452126399975</v>
      </c>
      <c r="BN569" s="6">
        <f>SUM($R$5:V571)-$AB$2</f>
        <v>946.97542902399903</v>
      </c>
      <c r="BO569" s="6">
        <f>SUM($R$5:W571)-$AB$2</f>
        <v>1413.704518335998</v>
      </c>
      <c r="BP569" s="16"/>
    </row>
    <row r="570" spans="1:68" x14ac:dyDescent="0.45">
      <c r="A570" s="1">
        <v>2008</v>
      </c>
      <c r="B570" s="1">
        <v>1</v>
      </c>
      <c r="C570" s="1">
        <v>25</v>
      </c>
      <c r="D570" s="1">
        <v>4</v>
      </c>
      <c r="E570" s="1">
        <v>12.2</v>
      </c>
      <c r="F570" s="1">
        <v>0</v>
      </c>
      <c r="G570" s="4"/>
      <c r="H570" s="4"/>
      <c r="Q570" s="1">
        <v>1</v>
      </c>
      <c r="R570" s="6">
        <f t="shared" si="694"/>
        <v>0</v>
      </c>
      <c r="S570" s="6">
        <f t="shared" si="695"/>
        <v>0</v>
      </c>
      <c r="T570" s="6">
        <f t="shared" si="696"/>
        <v>0</v>
      </c>
      <c r="U570" s="6">
        <f t="shared" si="697"/>
        <v>0</v>
      </c>
      <c r="V570" s="6">
        <f t="shared" si="698"/>
        <v>0</v>
      </c>
      <c r="W570" s="6">
        <f t="shared" si="699"/>
        <v>0</v>
      </c>
      <c r="X570" s="17"/>
      <c r="Y570" s="17"/>
      <c r="Z570" s="17"/>
      <c r="AA570" s="17"/>
      <c r="AB570" s="17"/>
      <c r="AC570" s="17"/>
      <c r="AE570" s="16"/>
      <c r="AF570" s="16"/>
      <c r="AG570" s="16"/>
      <c r="AH570" s="16"/>
      <c r="AI570" s="16"/>
      <c r="AJ570" s="16"/>
      <c r="AL570" s="16"/>
      <c r="AM570" s="16"/>
      <c r="AN570" s="16"/>
      <c r="AO570" s="16"/>
      <c r="AP570" s="16"/>
      <c r="AQ570" s="16"/>
      <c r="BI570" s="1">
        <v>3</v>
      </c>
      <c r="BJ570" s="6">
        <f>SUM($R$5:R572)-$AB$2</f>
        <v>13.517250400000005</v>
      </c>
      <c r="BK570" s="6">
        <f>SUM($R$5:S572)-$AB$2</f>
        <v>91.305431952000049</v>
      </c>
      <c r="BL570" s="6">
        <f>SUM($R$5:T572)-$AB$2</f>
        <v>285.77588583199991</v>
      </c>
      <c r="BM570" s="6">
        <f>SUM($R$5:U572)-$AB$2</f>
        <v>558.03452126399975</v>
      </c>
      <c r="BN570" s="6">
        <f>SUM($R$5:V572)-$AB$2</f>
        <v>946.97542902399903</v>
      </c>
      <c r="BO570" s="6">
        <f>SUM($R$5:W572)-$AB$2</f>
        <v>1413.704518335998</v>
      </c>
      <c r="BP570" s="16"/>
    </row>
    <row r="571" spans="1:68" x14ac:dyDescent="0.45">
      <c r="A571" s="1">
        <v>2008</v>
      </c>
      <c r="B571" s="1">
        <v>1</v>
      </c>
      <c r="C571" s="1">
        <v>25</v>
      </c>
      <c r="D571" s="1">
        <v>5</v>
      </c>
      <c r="E571" s="1">
        <v>11.9</v>
      </c>
      <c r="F571" s="1">
        <v>0</v>
      </c>
      <c r="G571" s="4"/>
      <c r="H571" s="4"/>
      <c r="Q571" s="1">
        <v>2</v>
      </c>
      <c r="R571" s="6">
        <f t="shared" si="694"/>
        <v>0</v>
      </c>
      <c r="S571" s="6">
        <f t="shared" si="695"/>
        <v>0</v>
      </c>
      <c r="T571" s="6">
        <f t="shared" si="696"/>
        <v>0</v>
      </c>
      <c r="U571" s="6">
        <f t="shared" si="697"/>
        <v>0</v>
      </c>
      <c r="V571" s="6">
        <f t="shared" si="698"/>
        <v>0</v>
      </c>
      <c r="W571" s="6">
        <f t="shared" si="699"/>
        <v>0</v>
      </c>
      <c r="X571" s="17"/>
      <c r="Y571" s="17"/>
      <c r="Z571" s="17"/>
      <c r="AA571" s="17"/>
      <c r="AB571" s="17"/>
      <c r="AC571" s="17"/>
      <c r="AE571" s="16"/>
      <c r="AF571" s="16"/>
      <c r="AG571" s="16"/>
      <c r="AH571" s="16"/>
      <c r="AI571" s="16"/>
      <c r="AJ571" s="16"/>
      <c r="AL571" s="16"/>
      <c r="AM571" s="16"/>
      <c r="AN571" s="16"/>
      <c r="AO571" s="16"/>
      <c r="AP571" s="16"/>
      <c r="AQ571" s="16"/>
      <c r="BI571" s="1">
        <v>4</v>
      </c>
      <c r="BJ571" s="6">
        <f>SUM($R$5:R573)-$AB$2</f>
        <v>13.517250400000005</v>
      </c>
      <c r="BK571" s="6">
        <f>SUM($R$5:S573)-$AB$2</f>
        <v>91.305431952000049</v>
      </c>
      <c r="BL571" s="6">
        <f>SUM($R$5:T573)-$AB$2</f>
        <v>285.77588583199991</v>
      </c>
      <c r="BM571" s="6">
        <f>SUM($R$5:U573)-$AB$2</f>
        <v>558.03452126399975</v>
      </c>
      <c r="BN571" s="6">
        <f>SUM($R$5:V573)-$AB$2</f>
        <v>946.97542902399903</v>
      </c>
      <c r="BO571" s="6">
        <f>SUM($R$5:W573)-$AB$2</f>
        <v>1413.704518335998</v>
      </c>
      <c r="BP571" s="16"/>
    </row>
    <row r="572" spans="1:68" x14ac:dyDescent="0.45">
      <c r="A572" s="1">
        <v>2008</v>
      </c>
      <c r="B572" s="1">
        <v>1</v>
      </c>
      <c r="C572" s="1">
        <v>25</v>
      </c>
      <c r="D572" s="1">
        <v>6</v>
      </c>
      <c r="E572" s="1">
        <v>11.7</v>
      </c>
      <c r="F572" s="1">
        <v>0</v>
      </c>
      <c r="G572" s="4"/>
      <c r="H572" s="4"/>
      <c r="Q572" s="1">
        <v>3</v>
      </c>
      <c r="R572" s="6">
        <f t="shared" si="694"/>
        <v>0</v>
      </c>
      <c r="S572" s="6">
        <f t="shared" si="695"/>
        <v>0</v>
      </c>
      <c r="T572" s="6">
        <f t="shared" si="696"/>
        <v>0</v>
      </c>
      <c r="U572" s="6">
        <f t="shared" si="697"/>
        <v>0</v>
      </c>
      <c r="V572" s="6">
        <f t="shared" si="698"/>
        <v>0</v>
      </c>
      <c r="W572" s="6">
        <f t="shared" si="699"/>
        <v>0</v>
      </c>
      <c r="X572" s="17"/>
      <c r="Y572" s="17"/>
      <c r="Z572" s="17"/>
      <c r="AA572" s="17"/>
      <c r="AB572" s="17"/>
      <c r="AC572" s="17"/>
      <c r="AE572" s="16"/>
      <c r="AF572" s="16"/>
      <c r="AG572" s="16"/>
      <c r="AH572" s="16"/>
      <c r="AI572" s="16"/>
      <c r="AJ572" s="16"/>
      <c r="AL572" s="16"/>
      <c r="AM572" s="16"/>
      <c r="AN572" s="16"/>
      <c r="AO572" s="16"/>
      <c r="AP572" s="16"/>
      <c r="AQ572" s="16"/>
      <c r="BI572" s="1">
        <v>5</v>
      </c>
      <c r="BJ572" s="6">
        <f>SUM($R$5:R574)-$AB$2</f>
        <v>13.517250400000005</v>
      </c>
      <c r="BK572" s="6">
        <f>SUM($R$5:S574)-$AB$2</f>
        <v>91.305431952000049</v>
      </c>
      <c r="BL572" s="6">
        <f>SUM($R$5:T574)-$AB$2</f>
        <v>285.77588583199991</v>
      </c>
      <c r="BM572" s="6">
        <f>SUM($R$5:U574)-$AB$2</f>
        <v>558.03452126399975</v>
      </c>
      <c r="BN572" s="6">
        <f>SUM($R$5:V574)-$AB$2</f>
        <v>946.97542902399903</v>
      </c>
      <c r="BO572" s="6">
        <f>SUM($R$5:W574)-$AB$2</f>
        <v>1413.704518335998</v>
      </c>
      <c r="BP572" s="16"/>
    </row>
    <row r="573" spans="1:68" x14ac:dyDescent="0.45">
      <c r="A573" s="1">
        <v>2008</v>
      </c>
      <c r="B573" s="1">
        <v>1</v>
      </c>
      <c r="C573" s="1">
        <v>25</v>
      </c>
      <c r="D573" s="1">
        <v>7</v>
      </c>
      <c r="E573" s="1">
        <v>11.6</v>
      </c>
      <c r="F573" s="1">
        <v>0</v>
      </c>
      <c r="G573" s="4"/>
      <c r="H573" s="4"/>
      <c r="Q573" s="1">
        <v>4</v>
      </c>
      <c r="R573" s="6">
        <f t="shared" si="694"/>
        <v>0</v>
      </c>
      <c r="S573" s="6">
        <f t="shared" si="695"/>
        <v>0</v>
      </c>
      <c r="T573" s="6">
        <f t="shared" si="696"/>
        <v>0</v>
      </c>
      <c r="U573" s="6">
        <f t="shared" si="697"/>
        <v>0</v>
      </c>
      <c r="V573" s="6">
        <f t="shared" si="698"/>
        <v>0</v>
      </c>
      <c r="W573" s="6">
        <f t="shared" si="699"/>
        <v>0</v>
      </c>
      <c r="X573" s="17"/>
      <c r="Y573" s="17"/>
      <c r="Z573" s="17"/>
      <c r="AA573" s="17"/>
      <c r="AB573" s="17"/>
      <c r="AC573" s="17"/>
      <c r="AE573" s="16"/>
      <c r="AF573" s="16"/>
      <c r="AG573" s="16"/>
      <c r="AH573" s="16"/>
      <c r="AI573" s="16"/>
      <c r="AJ573" s="16"/>
      <c r="AL573" s="16"/>
      <c r="AM573" s="16"/>
      <c r="AN573" s="16"/>
      <c r="AO573" s="16"/>
      <c r="AP573" s="16"/>
      <c r="AQ573" s="16"/>
      <c r="BI573" s="1">
        <v>6</v>
      </c>
      <c r="BJ573" s="6">
        <f>SUM($R$5:R575)-$AB$2</f>
        <v>13.517250400000005</v>
      </c>
      <c r="BK573" s="6">
        <f>SUM($R$5:S575)-$AB$2</f>
        <v>91.305431952000049</v>
      </c>
      <c r="BL573" s="6">
        <f>SUM($R$5:T575)-$AB$2</f>
        <v>285.77588583199991</v>
      </c>
      <c r="BM573" s="6">
        <f>SUM($R$5:U575)-$AB$2</f>
        <v>558.03452126399975</v>
      </c>
      <c r="BN573" s="6">
        <f>SUM($R$5:V575)-$AB$2</f>
        <v>946.97542902399903</v>
      </c>
      <c r="BO573" s="6">
        <f>SUM($R$5:W575)-$AB$2</f>
        <v>1413.704518335998</v>
      </c>
      <c r="BP573" s="16"/>
    </row>
    <row r="574" spans="1:68" x14ac:dyDescent="0.45">
      <c r="A574" s="1">
        <v>2008</v>
      </c>
      <c r="B574" s="1">
        <v>1</v>
      </c>
      <c r="C574" s="1">
        <v>25</v>
      </c>
      <c r="D574" s="1">
        <v>8</v>
      </c>
      <c r="E574" s="1">
        <v>11.5</v>
      </c>
      <c r="F574" s="1">
        <v>0</v>
      </c>
      <c r="G574" s="4"/>
      <c r="H574" s="4"/>
      <c r="Q574" s="1">
        <v>5</v>
      </c>
      <c r="R574" s="6">
        <f t="shared" si="694"/>
        <v>0</v>
      </c>
      <c r="S574" s="6">
        <f t="shared" si="695"/>
        <v>0</v>
      </c>
      <c r="T574" s="6">
        <f t="shared" si="696"/>
        <v>0</v>
      </c>
      <c r="U574" s="6">
        <f t="shared" si="697"/>
        <v>0</v>
      </c>
      <c r="V574" s="6">
        <f t="shared" si="698"/>
        <v>0</v>
      </c>
      <c r="W574" s="6">
        <f t="shared" si="699"/>
        <v>0</v>
      </c>
      <c r="X574" s="17"/>
      <c r="Y574" s="17"/>
      <c r="Z574" s="17"/>
      <c r="AA574" s="17"/>
      <c r="AB574" s="17"/>
      <c r="AC574" s="17"/>
      <c r="AE574" s="16"/>
      <c r="AF574" s="16"/>
      <c r="AG574" s="16"/>
      <c r="AH574" s="16"/>
      <c r="AI574" s="16"/>
      <c r="AJ574" s="16"/>
      <c r="AL574" s="16"/>
      <c r="AM574" s="16"/>
      <c r="AN574" s="16"/>
      <c r="AO574" s="16"/>
      <c r="AP574" s="16"/>
      <c r="AQ574" s="16"/>
      <c r="BI574" s="1">
        <v>7</v>
      </c>
      <c r="BJ574" s="6">
        <f>SUM($R$5:R576)-$AB$2</f>
        <v>13.517250400000005</v>
      </c>
      <c r="BK574" s="6">
        <f>SUM($R$5:S576)-$AB$2</f>
        <v>91.305431952000049</v>
      </c>
      <c r="BL574" s="6">
        <f>SUM($R$5:T576)-$AB$2</f>
        <v>285.77588583199991</v>
      </c>
      <c r="BM574" s="6">
        <f>SUM($R$5:U576)-$AB$2</f>
        <v>558.03452126399975</v>
      </c>
      <c r="BN574" s="6">
        <f>SUM($R$5:V576)-$AB$2</f>
        <v>946.97542902399903</v>
      </c>
      <c r="BO574" s="6">
        <f>SUM($R$5:W576)-$AB$2</f>
        <v>1413.704518335998</v>
      </c>
      <c r="BP574" s="16"/>
    </row>
    <row r="575" spans="1:68" x14ac:dyDescent="0.45">
      <c r="A575" s="1">
        <v>2008</v>
      </c>
      <c r="B575" s="1">
        <v>1</v>
      </c>
      <c r="C575" s="1">
        <v>25</v>
      </c>
      <c r="D575" s="1">
        <v>9</v>
      </c>
      <c r="E575" s="1">
        <v>11.4</v>
      </c>
      <c r="F575" s="1">
        <v>71.41</v>
      </c>
      <c r="G575" s="4"/>
      <c r="H575" s="4"/>
      <c r="Q575" s="1">
        <v>6</v>
      </c>
      <c r="R575" s="6">
        <f t="shared" si="694"/>
        <v>0</v>
      </c>
      <c r="S575" s="6">
        <f t="shared" si="695"/>
        <v>0</v>
      </c>
      <c r="T575" s="6">
        <f t="shared" si="696"/>
        <v>0</v>
      </c>
      <c r="U575" s="6">
        <f t="shared" si="697"/>
        <v>0</v>
      </c>
      <c r="V575" s="6">
        <f t="shared" si="698"/>
        <v>0</v>
      </c>
      <c r="W575" s="6">
        <f t="shared" si="699"/>
        <v>0</v>
      </c>
      <c r="X575" s="17"/>
      <c r="Y575" s="17"/>
      <c r="Z575" s="17"/>
      <c r="AA575" s="17"/>
      <c r="AB575" s="17"/>
      <c r="AC575" s="17"/>
      <c r="AE575" s="16"/>
      <c r="AF575" s="16"/>
      <c r="AG575" s="16"/>
      <c r="AH575" s="16"/>
      <c r="AI575" s="16"/>
      <c r="AJ575" s="16"/>
      <c r="AL575" s="16"/>
      <c r="AM575" s="16"/>
      <c r="AN575" s="16"/>
      <c r="AO575" s="16"/>
      <c r="AP575" s="16"/>
      <c r="AQ575" s="16"/>
      <c r="BI575" s="1">
        <v>8</v>
      </c>
      <c r="BJ575" s="6">
        <f>SUM($R$5:R577)-$AB$2</f>
        <v>13.517250400000005</v>
      </c>
      <c r="BK575" s="6">
        <f>SUM($R$5:S577)-$AB$2</f>
        <v>91.305431952000049</v>
      </c>
      <c r="BL575" s="6">
        <f>SUM($R$5:T577)-$AB$2</f>
        <v>285.77588583199991</v>
      </c>
      <c r="BM575" s="6">
        <f>SUM($R$5:U577)-$AB$2</f>
        <v>558.03452126399975</v>
      </c>
      <c r="BN575" s="6">
        <f>SUM($R$5:V577)-$AB$2</f>
        <v>946.97542902399903</v>
      </c>
      <c r="BO575" s="6">
        <f>SUM($R$5:W577)-$AB$2</f>
        <v>1413.704518335998</v>
      </c>
      <c r="BP575" s="16"/>
    </row>
    <row r="576" spans="1:68" x14ac:dyDescent="0.45">
      <c r="A576" s="1">
        <v>2008</v>
      </c>
      <c r="B576" s="1">
        <v>1</v>
      </c>
      <c r="C576" s="1">
        <v>25</v>
      </c>
      <c r="D576" s="1">
        <v>10</v>
      </c>
      <c r="E576" s="1">
        <v>11.7</v>
      </c>
      <c r="F576" s="1">
        <v>211.56</v>
      </c>
      <c r="G576" s="4"/>
      <c r="H576" s="4"/>
      <c r="Q576" s="1">
        <v>7</v>
      </c>
      <c r="R576" s="6">
        <f t="shared" si="694"/>
        <v>0</v>
      </c>
      <c r="S576" s="6">
        <f t="shared" si="695"/>
        <v>0</v>
      </c>
      <c r="T576" s="6">
        <f t="shared" si="696"/>
        <v>0</v>
      </c>
      <c r="U576" s="6">
        <f t="shared" si="697"/>
        <v>0</v>
      </c>
      <c r="V576" s="6">
        <f t="shared" si="698"/>
        <v>0</v>
      </c>
      <c r="W576" s="6">
        <f t="shared" si="699"/>
        <v>0</v>
      </c>
      <c r="X576" s="17"/>
      <c r="Y576" s="17"/>
      <c r="Z576" s="17"/>
      <c r="AA576" s="17"/>
      <c r="AB576" s="17"/>
      <c r="AC576" s="17"/>
      <c r="AE576" s="16"/>
      <c r="AF576" s="16"/>
      <c r="AG576" s="16"/>
      <c r="AH576" s="16"/>
      <c r="AI576" s="16"/>
      <c r="AJ576" s="16"/>
      <c r="AL576" s="16"/>
      <c r="AM576" s="16"/>
      <c r="AN576" s="16"/>
      <c r="AO576" s="16"/>
      <c r="AP576" s="16"/>
      <c r="AQ576" s="16"/>
      <c r="BI576" s="1">
        <v>9</v>
      </c>
      <c r="BJ576" s="6">
        <f>SUM($R$5:R578)-$AB$2</f>
        <v>13.558668200000007</v>
      </c>
      <c r="BK576" s="6">
        <f>SUM($R$5:S578)-$AB$2</f>
        <v>91.507550816000048</v>
      </c>
      <c r="BL576" s="6">
        <f>SUM($R$5:T578)-$AB$2</f>
        <v>286.37975735599991</v>
      </c>
      <c r="BM576" s="6">
        <f>SUM($R$5:U578)-$AB$2</f>
        <v>559.20084651199977</v>
      </c>
      <c r="BN576" s="6">
        <f>SUM($R$5:V578)-$AB$2</f>
        <v>948.94525959199905</v>
      </c>
      <c r="BO576" s="6">
        <f>SUM($R$5:W578)-$AB$2</f>
        <v>1416.6385552879983</v>
      </c>
      <c r="BP576" s="16"/>
    </row>
    <row r="577" spans="1:68" x14ac:dyDescent="0.45">
      <c r="A577" s="1">
        <v>2008</v>
      </c>
      <c r="B577" s="1">
        <v>1</v>
      </c>
      <c r="C577" s="1">
        <v>25</v>
      </c>
      <c r="D577" s="1">
        <v>11</v>
      </c>
      <c r="E577" s="1">
        <v>12.1</v>
      </c>
      <c r="F577" s="1">
        <v>303.49</v>
      </c>
      <c r="G577" s="4"/>
      <c r="H577" s="4"/>
      <c r="Q577" s="1">
        <v>8</v>
      </c>
      <c r="R577" s="6">
        <f t="shared" si="694"/>
        <v>0</v>
      </c>
      <c r="S577" s="6">
        <f t="shared" si="695"/>
        <v>0</v>
      </c>
      <c r="T577" s="6">
        <f t="shared" si="696"/>
        <v>0</v>
      </c>
      <c r="U577" s="6">
        <f t="shared" si="697"/>
        <v>0</v>
      </c>
      <c r="V577" s="6">
        <f t="shared" si="698"/>
        <v>0</v>
      </c>
      <c r="W577" s="6">
        <f t="shared" si="699"/>
        <v>0</v>
      </c>
      <c r="X577" s="17"/>
      <c r="Y577" s="17"/>
      <c r="Z577" s="17"/>
      <c r="AA577" s="17"/>
      <c r="AB577" s="17"/>
      <c r="AC577" s="17"/>
      <c r="AE577" s="16"/>
      <c r="AF577" s="16"/>
      <c r="AG577" s="16"/>
      <c r="AH577" s="16"/>
      <c r="AI577" s="16"/>
      <c r="AJ577" s="16"/>
      <c r="AL577" s="16"/>
      <c r="AM577" s="16"/>
      <c r="AN577" s="16"/>
      <c r="AO577" s="16"/>
      <c r="AP577" s="16"/>
      <c r="AQ577" s="16"/>
      <c r="BI577" s="1">
        <v>10</v>
      </c>
      <c r="BJ577" s="6">
        <f>SUM($R$5:R579)-$AB$2</f>
        <v>13.681373000000008</v>
      </c>
      <c r="BK577" s="6">
        <f>SUM($R$5:S579)-$AB$2</f>
        <v>92.10635024000004</v>
      </c>
      <c r="BL577" s="6">
        <f>SUM($R$5:T579)-$AB$2</f>
        <v>288.16879333999992</v>
      </c>
      <c r="BM577" s="6">
        <f>SUM($R$5:U579)-$AB$2</f>
        <v>562.65621367999972</v>
      </c>
      <c r="BN577" s="6">
        <f>SUM($R$5:V579)-$AB$2</f>
        <v>954.78109987999903</v>
      </c>
      <c r="BO577" s="6">
        <f>SUM($R$5:W579)-$AB$2</f>
        <v>1425.3309633199983</v>
      </c>
      <c r="BP577" s="16"/>
    </row>
    <row r="578" spans="1:68" x14ac:dyDescent="0.45">
      <c r="A578" s="1">
        <v>2008</v>
      </c>
      <c r="B578" s="1">
        <v>1</v>
      </c>
      <c r="C578" s="1">
        <v>25</v>
      </c>
      <c r="D578" s="1">
        <v>12</v>
      </c>
      <c r="E578" s="1">
        <v>12.8</v>
      </c>
      <c r="F578" s="1">
        <v>249.38</v>
      </c>
      <c r="G578" s="4"/>
      <c r="H578" s="4"/>
      <c r="Q578" s="1">
        <v>9</v>
      </c>
      <c r="R578" s="6">
        <f t="shared" si="694"/>
        <v>4.1417799999999991E-2</v>
      </c>
      <c r="S578" s="6">
        <f t="shared" si="695"/>
        <v>0.16070106399999998</v>
      </c>
      <c r="T578" s="6">
        <f t="shared" si="696"/>
        <v>0.40175265999999987</v>
      </c>
      <c r="U578" s="6">
        <f t="shared" si="697"/>
        <v>0.56245372399999982</v>
      </c>
      <c r="V578" s="6">
        <f t="shared" si="698"/>
        <v>0.80350531999999975</v>
      </c>
      <c r="W578" s="6">
        <f t="shared" si="699"/>
        <v>0.96420638399999981</v>
      </c>
      <c r="X578" s="17"/>
      <c r="Y578" s="17"/>
      <c r="Z578" s="17"/>
      <c r="AA578" s="17"/>
      <c r="AB578" s="17"/>
      <c r="AC578" s="17"/>
      <c r="AE578" s="16"/>
      <c r="AF578" s="16"/>
      <c r="AG578" s="16"/>
      <c r="AH578" s="16"/>
      <c r="AI578" s="16"/>
      <c r="AJ578" s="16"/>
      <c r="AL578" s="16"/>
      <c r="AM578" s="16"/>
      <c r="AN578" s="16"/>
      <c r="AO578" s="16"/>
      <c r="AP578" s="16"/>
      <c r="AQ578" s="16"/>
      <c r="BI578" s="1">
        <v>11</v>
      </c>
      <c r="BJ578" s="6">
        <f>SUM($R$5:R580)-$AB$2</f>
        <v>13.857397200000008</v>
      </c>
      <c r="BK578" s="6">
        <f>SUM($R$5:S580)-$AB$2</f>
        <v>92.965348336000034</v>
      </c>
      <c r="BL578" s="6">
        <f>SUM($R$5:T580)-$AB$2</f>
        <v>290.73522617599991</v>
      </c>
      <c r="BM578" s="6">
        <f>SUM($R$5:U580)-$AB$2</f>
        <v>567.61305515199979</v>
      </c>
      <c r="BN578" s="6">
        <f>SUM($R$5:V580)-$AB$2</f>
        <v>963.15281083199909</v>
      </c>
      <c r="BO578" s="6">
        <f>SUM($R$5:W580)-$AB$2</f>
        <v>1437.8005176479985</v>
      </c>
      <c r="BP578" s="16"/>
    </row>
    <row r="579" spans="1:68" x14ac:dyDescent="0.45">
      <c r="A579" s="1">
        <v>2008</v>
      </c>
      <c r="B579" s="1">
        <v>1</v>
      </c>
      <c r="C579" s="1">
        <v>25</v>
      </c>
      <c r="D579" s="1">
        <v>13</v>
      </c>
      <c r="E579" s="1">
        <v>13.5</v>
      </c>
      <c r="F579" s="1">
        <v>218.89</v>
      </c>
      <c r="G579" s="4"/>
      <c r="H579" s="4"/>
      <c r="Q579" s="1">
        <v>10</v>
      </c>
      <c r="R579" s="6">
        <f t="shared" si="694"/>
        <v>0.12270479999999999</v>
      </c>
      <c r="S579" s="6">
        <f t="shared" si="695"/>
        <v>0.47609462399999997</v>
      </c>
      <c r="T579" s="6">
        <f t="shared" si="696"/>
        <v>1.1902365599999998</v>
      </c>
      <c r="U579" s="6">
        <f t="shared" si="697"/>
        <v>1.6663311839999999</v>
      </c>
      <c r="V579" s="6">
        <f t="shared" si="698"/>
        <v>2.3804731199999996</v>
      </c>
      <c r="W579" s="6">
        <f t="shared" si="699"/>
        <v>2.8565677439999999</v>
      </c>
      <c r="X579" s="17"/>
      <c r="Y579" s="17"/>
      <c r="Z579" s="17"/>
      <c r="AA579" s="17"/>
      <c r="AB579" s="17"/>
      <c r="AC579" s="17"/>
      <c r="AE579" s="16"/>
      <c r="AF579" s="16"/>
      <c r="AG579" s="16"/>
      <c r="AH579" s="16"/>
      <c r="AI579" s="16"/>
      <c r="AJ579" s="16"/>
      <c r="AL579" s="16"/>
      <c r="AM579" s="16"/>
      <c r="AN579" s="16"/>
      <c r="AO579" s="16"/>
      <c r="AP579" s="16"/>
      <c r="AQ579" s="16"/>
      <c r="BI579" s="1">
        <v>12</v>
      </c>
      <c r="BJ579" s="6">
        <f t="shared" ref="BJ579" si="766">R581-$AB$2</f>
        <v>-6.3866095999999999</v>
      </c>
      <c r="BK579" s="6">
        <f t="shared" ref="BK579" si="767">S581-$AB$2</f>
        <v>-5.9700452479999999</v>
      </c>
      <c r="BL579" s="6">
        <f t="shared" ref="BL579" si="768">T581-$AB$2</f>
        <v>-5.1282381200000007</v>
      </c>
      <c r="BM579" s="6">
        <f t="shared" ref="BM579" si="769">U581-$AB$2</f>
        <v>-4.5670333679999997</v>
      </c>
      <c r="BN579" s="6">
        <f t="shared" ref="BN579" si="770">V581-$AB$2</f>
        <v>-3.7252262400000005</v>
      </c>
      <c r="BO579" s="6">
        <f t="shared" ref="BO579" si="771">W581-$AB$2</f>
        <v>-3.1640214879999999</v>
      </c>
      <c r="BP579" s="16"/>
    </row>
    <row r="580" spans="1:68" x14ac:dyDescent="0.45">
      <c r="A580" s="1">
        <v>2008</v>
      </c>
      <c r="B580" s="1">
        <v>1</v>
      </c>
      <c r="C580" s="1">
        <v>25</v>
      </c>
      <c r="D580" s="1">
        <v>14</v>
      </c>
      <c r="E580" s="1">
        <v>14</v>
      </c>
      <c r="F580" s="1">
        <v>131.91</v>
      </c>
      <c r="G580" s="4"/>
      <c r="H580" s="4"/>
      <c r="Q580" s="1">
        <v>11</v>
      </c>
      <c r="R580" s="6">
        <f t="shared" si="694"/>
        <v>0.17602419999999999</v>
      </c>
      <c r="S580" s="6">
        <f t="shared" si="695"/>
        <v>0.6829738959999998</v>
      </c>
      <c r="T580" s="6">
        <f t="shared" si="696"/>
        <v>1.7074347399999996</v>
      </c>
      <c r="U580" s="6">
        <f t="shared" si="697"/>
        <v>2.3904086359999996</v>
      </c>
      <c r="V580" s="6">
        <f t="shared" si="698"/>
        <v>3.4148694799999992</v>
      </c>
      <c r="W580" s="6">
        <f t="shared" si="699"/>
        <v>4.0978433760000001</v>
      </c>
      <c r="X580" s="17"/>
      <c r="Y580" s="17"/>
      <c r="Z580" s="17"/>
      <c r="AA580" s="17"/>
      <c r="AB580" s="17"/>
      <c r="AC580" s="17"/>
      <c r="AE580" s="16"/>
      <c r="AF580" s="16"/>
      <c r="AG580" s="16"/>
      <c r="AH580" s="16"/>
      <c r="AI580" s="16"/>
      <c r="AJ580" s="16"/>
      <c r="AL580" s="16"/>
      <c r="AM580" s="16"/>
      <c r="AN580" s="16"/>
      <c r="AO580" s="16"/>
      <c r="AP580" s="16"/>
      <c r="AQ580" s="16"/>
      <c r="BI580" s="1">
        <v>13</v>
      </c>
      <c r="BJ580" s="6">
        <f>SUM($R$5:R582)-$AB$2</f>
        <v>14.128993800000007</v>
      </c>
      <c r="BK580" s="6">
        <f>SUM($R$5:S582)-$AB$2</f>
        <v>94.290739744000021</v>
      </c>
      <c r="BL580" s="6">
        <f>SUM($R$5:T582)-$AB$2</f>
        <v>294.69510460399988</v>
      </c>
      <c r="BM580" s="6">
        <f>SUM($R$5:U582)-$AB$2</f>
        <v>575.26121540799977</v>
      </c>
      <c r="BN580" s="6">
        <f>SUM($R$5:V582)-$AB$2</f>
        <v>976.06994512799906</v>
      </c>
      <c r="BO580" s="6">
        <f>SUM($R$5:W582)-$AB$2</f>
        <v>1457.0404207919987</v>
      </c>
      <c r="BP580" s="16"/>
    </row>
    <row r="581" spans="1:68" x14ac:dyDescent="0.45">
      <c r="A581" s="1">
        <v>2008</v>
      </c>
      <c r="B581" s="1">
        <v>1</v>
      </c>
      <c r="C581" s="1">
        <v>25</v>
      </c>
      <c r="D581" s="1">
        <v>15</v>
      </c>
      <c r="E581" s="1">
        <v>14.4</v>
      </c>
      <c r="F581" s="1">
        <v>90.29</v>
      </c>
      <c r="G581" s="4"/>
      <c r="H581" s="4"/>
      <c r="Q581" s="1">
        <v>12</v>
      </c>
      <c r="R581" s="6">
        <f t="shared" si="694"/>
        <v>0.1446404</v>
      </c>
      <c r="S581" s="6">
        <f t="shared" si="695"/>
        <v>0.56120475199999997</v>
      </c>
      <c r="T581" s="6">
        <f t="shared" si="696"/>
        <v>1.4030118799999998</v>
      </c>
      <c r="U581" s="6">
        <f t="shared" si="697"/>
        <v>1.9642166320000001</v>
      </c>
      <c r="V581" s="6">
        <f t="shared" si="698"/>
        <v>2.8060237599999995</v>
      </c>
      <c r="W581" s="6">
        <f t="shared" si="699"/>
        <v>3.3672285120000001</v>
      </c>
      <c r="X581" s="17">
        <f t="shared" ref="X581" si="772">SUM(R581:R605)-$AB$2</f>
        <v>-5.5263246000000006</v>
      </c>
      <c r="Y581" s="17">
        <f t="shared" ref="Y581" si="773">SUM(S581:S605)-$AB$2</f>
        <v>-2.6321394480000007</v>
      </c>
      <c r="Z581" s="17">
        <f t="shared" ref="Z581" si="774">SUM(T581:T605)-$AB$2</f>
        <v>3.2165263799999977</v>
      </c>
      <c r="AA581" s="17">
        <f t="shared" ref="AA581" si="775">SUM(U581:U605)-$AB$2</f>
        <v>7.115636932000001</v>
      </c>
      <c r="AB581" s="17">
        <f t="shared" ref="AB581" si="776">SUM(V581:V605)-$AB$2</f>
        <v>12.964302759999995</v>
      </c>
      <c r="AC581" s="17">
        <f t="shared" ref="AC581" si="777">SUM(W581:W605)-$AB$2</f>
        <v>16.863413311999999</v>
      </c>
      <c r="AE581" s="16">
        <f t="shared" ref="AE581" si="778">IF(X581&gt;0,1,0)</f>
        <v>0</v>
      </c>
      <c r="AF581" s="16">
        <f t="shared" ref="AF581" si="779">IF(Y581&gt;0,1,0)</f>
        <v>0</v>
      </c>
      <c r="AG581" s="16">
        <f t="shared" ref="AG581" si="780">IF(Z581&gt;0,1,0)</f>
        <v>1</v>
      </c>
      <c r="AH581" s="16">
        <f t="shared" ref="AH581" si="781">IF(AA581&gt;0,1,0)</f>
        <v>1</v>
      </c>
      <c r="AI581" s="16">
        <f t="shared" ref="AI581" si="782">IF(AB581&gt;0,1,0)</f>
        <v>1</v>
      </c>
      <c r="AJ581" s="16">
        <f t="shared" ref="AJ581" si="783">IF(AC581&gt;0,1,0)</f>
        <v>1</v>
      </c>
      <c r="AL581" s="16">
        <f t="shared" ref="AL581" si="784">IF(X581&lt;0,ABS(X581*$AP$1),0)</f>
        <v>0</v>
      </c>
      <c r="AM581" s="16">
        <f t="shared" ref="AM581" si="785">IF(Y581&lt;0,ABS(Y581*$AP$1),0)</f>
        <v>0</v>
      </c>
      <c r="AN581" s="16">
        <f t="shared" ref="AN581" si="786">IF(Z581&lt;0,ABS(Z581*$AP$1),0)</f>
        <v>0</v>
      </c>
      <c r="AO581" s="16">
        <f t="shared" ref="AO581" si="787">IF(AA581&lt;0,ABS(AA581*$AP$1),0)</f>
        <v>0</v>
      </c>
      <c r="AP581" s="16">
        <f t="shared" ref="AP581" si="788">IF(AB581&lt;0,ABS(AB581*$AP$1),0)</f>
        <v>0</v>
      </c>
      <c r="AQ581" s="16">
        <f t="shared" ref="AQ581" si="789">IF(AC581&lt;0,ABS(AC581*$AP$1),0)</f>
        <v>0</v>
      </c>
      <c r="BI581" s="1">
        <v>14</v>
      </c>
      <c r="BJ581" s="6">
        <f>SUM($R$5:R583)-$AB$2</f>
        <v>14.205501600000009</v>
      </c>
      <c r="BK581" s="6">
        <f>SUM($R$5:S583)-$AB$2</f>
        <v>94.664097808000022</v>
      </c>
      <c r="BL581" s="6">
        <f>SUM($R$5:T583)-$AB$2</f>
        <v>295.81058832799988</v>
      </c>
      <c r="BM581" s="6">
        <f>SUM($R$5:U583)-$AB$2</f>
        <v>577.41567505599983</v>
      </c>
      <c r="BN581" s="6">
        <f>SUM($R$5:V583)-$AB$2</f>
        <v>979.70865609599912</v>
      </c>
      <c r="BO581" s="6">
        <f>SUM($R$5:W583)-$AB$2</f>
        <v>1462.4602333439989</v>
      </c>
      <c r="BP581" s="16"/>
    </row>
    <row r="582" spans="1:68" x14ac:dyDescent="0.45">
      <c r="A582" s="1">
        <v>2008</v>
      </c>
      <c r="B582" s="1">
        <v>1</v>
      </c>
      <c r="C582" s="1">
        <v>25</v>
      </c>
      <c r="D582" s="1">
        <v>16</v>
      </c>
      <c r="E582" s="1">
        <v>14.5</v>
      </c>
      <c r="F582" s="1">
        <v>43.21</v>
      </c>
      <c r="G582" s="4"/>
      <c r="H582" s="4"/>
      <c r="Q582" s="1">
        <v>13</v>
      </c>
      <c r="R582" s="6">
        <f t="shared" ref="R582:R645" si="790">$AX$2*F579*$R$4/1000</f>
        <v>0.12695619999999999</v>
      </c>
      <c r="S582" s="6">
        <f t="shared" ref="S582:S645" si="791">F579*$AX$2*($S$4*$AU$2)/1000</f>
        <v>0.49259005599999989</v>
      </c>
      <c r="T582" s="6">
        <f t="shared" ref="T582:T645" si="792">F579*$AX$2*($T$4*$AU$2)/1000</f>
        <v>1.2314751399999997</v>
      </c>
      <c r="U582" s="6">
        <f t="shared" ref="U582:U645" si="793">F579*$AX$2*($U$4*$AU$2)/1000</f>
        <v>1.7240651959999997</v>
      </c>
      <c r="V582" s="6">
        <f t="shared" ref="V582:V645" si="794">F579*$AX$2*($V$4*$AU$2)/1000</f>
        <v>2.4629502799999994</v>
      </c>
      <c r="W582" s="6">
        <f t="shared" ref="W582:W645" si="795">F579*$AX$2*($W$4*$AU$2)/1000</f>
        <v>2.9555403359999994</v>
      </c>
      <c r="X582" s="17"/>
      <c r="Y582" s="17"/>
      <c r="Z582" s="17"/>
      <c r="AA582" s="17"/>
      <c r="AB582" s="17"/>
      <c r="AC582" s="17"/>
      <c r="AE582" s="16"/>
      <c r="AF582" s="16"/>
      <c r="AG582" s="16"/>
      <c r="AH582" s="16"/>
      <c r="AI582" s="16"/>
      <c r="AJ582" s="16"/>
      <c r="AL582" s="16"/>
      <c r="AM582" s="16"/>
      <c r="AN582" s="16"/>
      <c r="AO582" s="16"/>
      <c r="AP582" s="16"/>
      <c r="AQ582" s="16"/>
      <c r="BI582" s="1">
        <v>15</v>
      </c>
      <c r="BJ582" s="6">
        <f>SUM($R$5:R584)-$AB$2</f>
        <v>14.257869800000009</v>
      </c>
      <c r="BK582" s="6">
        <f>SUM($R$5:S584)-$AB$2</f>
        <v>94.919654624000032</v>
      </c>
      <c r="BL582" s="6">
        <f>SUM($R$5:T584)-$AB$2</f>
        <v>296.57411668399988</v>
      </c>
      <c r="BM582" s="6">
        <f>SUM($R$5:U584)-$AB$2</f>
        <v>578.89036356799988</v>
      </c>
      <c r="BN582" s="6">
        <f>SUM($R$5:V584)-$AB$2</f>
        <v>982.19928768799923</v>
      </c>
      <c r="BO582" s="6">
        <f>SUM($R$5:W584)-$AB$2</f>
        <v>1466.1699966319989</v>
      </c>
      <c r="BP582" s="16"/>
    </row>
    <row r="583" spans="1:68" x14ac:dyDescent="0.45">
      <c r="A583" s="1">
        <v>2008</v>
      </c>
      <c r="B583" s="1">
        <v>1</v>
      </c>
      <c r="C583" s="1">
        <v>25</v>
      </c>
      <c r="D583" s="1">
        <v>17</v>
      </c>
      <c r="E583" s="1">
        <v>14.3</v>
      </c>
      <c r="F583" s="1">
        <v>12.97</v>
      </c>
      <c r="G583" s="4"/>
      <c r="H583" s="4"/>
      <c r="Q583" s="1">
        <v>14</v>
      </c>
      <c r="R583" s="6">
        <f t="shared" si="790"/>
        <v>7.6507799999999987E-2</v>
      </c>
      <c r="S583" s="6">
        <f t="shared" si="791"/>
        <v>0.29685026399999992</v>
      </c>
      <c r="T583" s="6">
        <f t="shared" si="792"/>
        <v>0.7421256599999998</v>
      </c>
      <c r="U583" s="6">
        <f t="shared" si="793"/>
        <v>1.0389759239999998</v>
      </c>
      <c r="V583" s="6">
        <f t="shared" si="794"/>
        <v>1.4842513199999996</v>
      </c>
      <c r="W583" s="6">
        <f t="shared" si="795"/>
        <v>1.7811015839999997</v>
      </c>
      <c r="X583" s="17"/>
      <c r="Y583" s="17"/>
      <c r="Z583" s="17"/>
      <c r="AA583" s="17"/>
      <c r="AB583" s="17"/>
      <c r="AC583" s="17"/>
      <c r="AE583" s="16"/>
      <c r="AF583" s="16"/>
      <c r="AG583" s="16"/>
      <c r="AH583" s="16"/>
      <c r="AI583" s="16"/>
      <c r="AJ583" s="16"/>
      <c r="AL583" s="16"/>
      <c r="AM583" s="16"/>
      <c r="AN583" s="16"/>
      <c r="AO583" s="16"/>
      <c r="AP583" s="16"/>
      <c r="AQ583" s="16"/>
      <c r="BI583" s="1">
        <v>16</v>
      </c>
      <c r="BJ583" s="6">
        <f>SUM($R$5:R585)-$AB$2</f>
        <v>14.282931600000008</v>
      </c>
      <c r="BK583" s="6">
        <f>SUM($R$5:S585)-$AB$2</f>
        <v>95.04195620800003</v>
      </c>
      <c r="BL583" s="6">
        <f>SUM($R$5:T585)-$AB$2</f>
        <v>296.93951772799988</v>
      </c>
      <c r="BM583" s="6">
        <f>SUM($R$5:U585)-$AB$2</f>
        <v>579.5961038559999</v>
      </c>
      <c r="BN583" s="6">
        <f>SUM($R$5:V585)-$AB$2</f>
        <v>983.39122689599924</v>
      </c>
      <c r="BO583" s="6">
        <f>SUM($R$5:W585)-$AB$2</f>
        <v>1467.9453745439989</v>
      </c>
      <c r="BP583" s="16"/>
    </row>
    <row r="584" spans="1:68" x14ac:dyDescent="0.45">
      <c r="A584" s="1">
        <v>2008</v>
      </c>
      <c r="B584" s="1">
        <v>1</v>
      </c>
      <c r="C584" s="1">
        <v>25</v>
      </c>
      <c r="D584" s="1">
        <v>18</v>
      </c>
      <c r="E584" s="1">
        <v>13.7</v>
      </c>
      <c r="F584" s="1">
        <v>0</v>
      </c>
      <c r="G584" s="4"/>
      <c r="H584" s="4"/>
      <c r="Q584" s="1">
        <v>15</v>
      </c>
      <c r="R584" s="6">
        <f t="shared" si="790"/>
        <v>5.2368200000000004E-2</v>
      </c>
      <c r="S584" s="6">
        <f t="shared" si="791"/>
        <v>0.20318861599999999</v>
      </c>
      <c r="T584" s="6">
        <f t="shared" si="792"/>
        <v>0.50797154</v>
      </c>
      <c r="U584" s="6">
        <f t="shared" si="793"/>
        <v>0.71116015600000004</v>
      </c>
      <c r="V584" s="6">
        <f t="shared" si="794"/>
        <v>1.01594308</v>
      </c>
      <c r="W584" s="6">
        <f t="shared" si="795"/>
        <v>1.219131696</v>
      </c>
      <c r="X584" s="17"/>
      <c r="Y584" s="17"/>
      <c r="Z584" s="17"/>
      <c r="AA584" s="17"/>
      <c r="AB584" s="17"/>
      <c r="AC584" s="17"/>
      <c r="AE584" s="16"/>
      <c r="AF584" s="16"/>
      <c r="AG584" s="16"/>
      <c r="AH584" s="16"/>
      <c r="AI584" s="16"/>
      <c r="AJ584" s="16"/>
      <c r="AL584" s="16"/>
      <c r="AM584" s="16"/>
      <c r="AN584" s="16"/>
      <c r="AO584" s="16"/>
      <c r="AP584" s="16"/>
      <c r="AQ584" s="16"/>
      <c r="BI584" s="1">
        <v>17</v>
      </c>
      <c r="BJ584" s="6">
        <f>SUM($R$5:R586)-$AB$2</f>
        <v>14.29045420000001</v>
      </c>
      <c r="BK584" s="6">
        <f>SUM($R$5:S586)-$AB$2</f>
        <v>95.078666496000025</v>
      </c>
      <c r="BL584" s="6">
        <f>SUM($R$5:T586)-$AB$2</f>
        <v>297.04919723599988</v>
      </c>
      <c r="BM584" s="6">
        <f>SUM($R$5:U586)-$AB$2</f>
        <v>579.80794027199988</v>
      </c>
      <c r="BN584" s="6">
        <f>SUM($R$5:V586)-$AB$2</f>
        <v>983.74900175199923</v>
      </c>
      <c r="BO584" s="6">
        <f>SUM($R$5:W586)-$AB$2</f>
        <v>1468.4782755279991</v>
      </c>
      <c r="BP584" s="16"/>
    </row>
    <row r="585" spans="1:68" x14ac:dyDescent="0.45">
      <c r="A585" s="1">
        <v>2008</v>
      </c>
      <c r="B585" s="1">
        <v>1</v>
      </c>
      <c r="C585" s="1">
        <v>25</v>
      </c>
      <c r="D585" s="1">
        <v>19</v>
      </c>
      <c r="E585" s="1">
        <v>13.4</v>
      </c>
      <c r="F585" s="1">
        <v>0</v>
      </c>
      <c r="G585" s="4"/>
      <c r="H585" s="4"/>
      <c r="Q585" s="1">
        <v>16</v>
      </c>
      <c r="R585" s="6">
        <f t="shared" si="790"/>
        <v>2.5061799999999999E-2</v>
      </c>
      <c r="S585" s="6">
        <f t="shared" si="791"/>
        <v>9.7239783999999982E-2</v>
      </c>
      <c r="T585" s="6">
        <f t="shared" si="792"/>
        <v>0.24309945999999996</v>
      </c>
      <c r="U585" s="6">
        <f t="shared" si="793"/>
        <v>0.34033924399999993</v>
      </c>
      <c r="V585" s="6">
        <f t="shared" si="794"/>
        <v>0.48619891999999992</v>
      </c>
      <c r="W585" s="6">
        <f t="shared" si="795"/>
        <v>0.58343870399999997</v>
      </c>
      <c r="X585" s="17"/>
      <c r="Y585" s="17"/>
      <c r="Z585" s="17"/>
      <c r="AA585" s="17"/>
      <c r="AB585" s="17"/>
      <c r="AC585" s="17"/>
      <c r="AE585" s="16"/>
      <c r="AF585" s="16"/>
      <c r="AG585" s="16"/>
      <c r="AH585" s="16"/>
      <c r="AI585" s="16"/>
      <c r="AJ585" s="16"/>
      <c r="AL585" s="16"/>
      <c r="AM585" s="16"/>
      <c r="AN585" s="16"/>
      <c r="AO585" s="16"/>
      <c r="AP585" s="16"/>
      <c r="AQ585" s="16"/>
      <c r="BI585" s="1">
        <v>18</v>
      </c>
      <c r="BJ585" s="6">
        <f>SUM($R$5:R587)-$AB$2</f>
        <v>14.29045420000001</v>
      </c>
      <c r="BK585" s="6">
        <f>SUM($R$5:S587)-$AB$2</f>
        <v>95.078666496000025</v>
      </c>
      <c r="BL585" s="6">
        <f>SUM($R$5:T587)-$AB$2</f>
        <v>297.04919723599988</v>
      </c>
      <c r="BM585" s="6">
        <f>SUM($R$5:U587)-$AB$2</f>
        <v>579.80794027199988</v>
      </c>
      <c r="BN585" s="6">
        <f>SUM($R$5:V587)-$AB$2</f>
        <v>983.74900175199923</v>
      </c>
      <c r="BO585" s="6">
        <f>SUM($R$5:W587)-$AB$2</f>
        <v>1468.4782755279991</v>
      </c>
      <c r="BP585" s="16"/>
    </row>
    <row r="586" spans="1:68" x14ac:dyDescent="0.45">
      <c r="A586" s="1">
        <v>2008</v>
      </c>
      <c r="B586" s="1">
        <v>1</v>
      </c>
      <c r="C586" s="1">
        <v>25</v>
      </c>
      <c r="D586" s="1">
        <v>20</v>
      </c>
      <c r="E586" s="1">
        <v>13.2</v>
      </c>
      <c r="F586" s="1">
        <v>0</v>
      </c>
      <c r="G586" s="4"/>
      <c r="H586" s="4"/>
      <c r="Q586" s="1">
        <v>17</v>
      </c>
      <c r="R586" s="6">
        <f t="shared" si="790"/>
        <v>7.5225999999999999E-3</v>
      </c>
      <c r="S586" s="6">
        <f t="shared" si="791"/>
        <v>2.9187687999999996E-2</v>
      </c>
      <c r="T586" s="6">
        <f t="shared" si="792"/>
        <v>7.2969219999999987E-2</v>
      </c>
      <c r="U586" s="6">
        <f t="shared" si="793"/>
        <v>0.102156908</v>
      </c>
      <c r="V586" s="6">
        <f t="shared" si="794"/>
        <v>0.14593843999999997</v>
      </c>
      <c r="W586" s="6">
        <f t="shared" si="795"/>
        <v>0.17512612799999999</v>
      </c>
      <c r="X586" s="17"/>
      <c r="Y586" s="17"/>
      <c r="Z586" s="17"/>
      <c r="AA586" s="17"/>
      <c r="AB586" s="17"/>
      <c r="AC586" s="17"/>
      <c r="AE586" s="16"/>
      <c r="AF586" s="16"/>
      <c r="AG586" s="16"/>
      <c r="AH586" s="16"/>
      <c r="AI586" s="16"/>
      <c r="AJ586" s="16"/>
      <c r="AL586" s="16"/>
      <c r="AM586" s="16"/>
      <c r="AN586" s="16"/>
      <c r="AO586" s="16"/>
      <c r="AP586" s="16"/>
      <c r="AQ586" s="16"/>
      <c r="BI586" s="1">
        <v>19</v>
      </c>
      <c r="BJ586" s="6">
        <f>SUM($R$5:R588)-$AB$2</f>
        <v>14.29045420000001</v>
      </c>
      <c r="BK586" s="6">
        <f>SUM($R$5:S588)-$AB$2</f>
        <v>95.078666496000025</v>
      </c>
      <c r="BL586" s="6">
        <f>SUM($R$5:T588)-$AB$2</f>
        <v>297.04919723599988</v>
      </c>
      <c r="BM586" s="6">
        <f>SUM($R$5:U588)-$AB$2</f>
        <v>579.80794027199988</v>
      </c>
      <c r="BN586" s="6">
        <f>SUM($R$5:V588)-$AB$2</f>
        <v>983.74900175199923</v>
      </c>
      <c r="BO586" s="6">
        <f>SUM($R$5:W588)-$AB$2</f>
        <v>1468.4782755279991</v>
      </c>
      <c r="BP586" s="16"/>
    </row>
    <row r="587" spans="1:68" x14ac:dyDescent="0.45">
      <c r="A587" s="1">
        <v>2008</v>
      </c>
      <c r="B587" s="1">
        <v>1</v>
      </c>
      <c r="C587" s="1">
        <v>25</v>
      </c>
      <c r="D587" s="1">
        <v>21</v>
      </c>
      <c r="E587" s="1">
        <v>12.8</v>
      </c>
      <c r="F587" s="1">
        <v>0</v>
      </c>
      <c r="G587" s="4"/>
      <c r="H587" s="4"/>
      <c r="Q587" s="1">
        <v>18</v>
      </c>
      <c r="R587" s="6">
        <f t="shared" si="790"/>
        <v>0</v>
      </c>
      <c r="S587" s="6">
        <f t="shared" si="791"/>
        <v>0</v>
      </c>
      <c r="T587" s="6">
        <f t="shared" si="792"/>
        <v>0</v>
      </c>
      <c r="U587" s="6">
        <f t="shared" si="793"/>
        <v>0</v>
      </c>
      <c r="V587" s="6">
        <f t="shared" si="794"/>
        <v>0</v>
      </c>
      <c r="W587" s="6">
        <f t="shared" si="795"/>
        <v>0</v>
      </c>
      <c r="X587" s="17"/>
      <c r="Y587" s="17"/>
      <c r="Z587" s="17"/>
      <c r="AA587" s="17"/>
      <c r="AB587" s="17"/>
      <c r="AC587" s="17"/>
      <c r="AE587" s="16"/>
      <c r="AF587" s="16"/>
      <c r="AG587" s="16"/>
      <c r="AH587" s="16"/>
      <c r="AI587" s="16"/>
      <c r="AJ587" s="16"/>
      <c r="AL587" s="16"/>
      <c r="AM587" s="16"/>
      <c r="AN587" s="16"/>
      <c r="AO587" s="16"/>
      <c r="AP587" s="16"/>
      <c r="AQ587" s="16"/>
      <c r="BI587" s="1">
        <v>20</v>
      </c>
      <c r="BJ587" s="6">
        <f>SUM($R$5:R589)-$AB$2</f>
        <v>14.29045420000001</v>
      </c>
      <c r="BK587" s="6">
        <f>SUM($R$5:S589)-$AB$2</f>
        <v>95.078666496000025</v>
      </c>
      <c r="BL587" s="6">
        <f>SUM($R$5:T589)-$AB$2</f>
        <v>297.04919723599988</v>
      </c>
      <c r="BM587" s="6">
        <f>SUM($R$5:U589)-$AB$2</f>
        <v>579.80794027199988</v>
      </c>
      <c r="BN587" s="6">
        <f>SUM($R$5:V589)-$AB$2</f>
        <v>983.74900175199923</v>
      </c>
      <c r="BO587" s="6">
        <f>SUM($R$5:W589)-$AB$2</f>
        <v>1468.4782755279991</v>
      </c>
      <c r="BP587" s="16"/>
    </row>
    <row r="588" spans="1:68" x14ac:dyDescent="0.45">
      <c r="A588" s="1">
        <v>2008</v>
      </c>
      <c r="B588" s="1">
        <v>1</v>
      </c>
      <c r="C588" s="1">
        <v>25</v>
      </c>
      <c r="D588" s="1">
        <v>22</v>
      </c>
      <c r="E588" s="1">
        <v>12.6</v>
      </c>
      <c r="F588" s="1">
        <v>0</v>
      </c>
      <c r="G588" s="4"/>
      <c r="H588" s="4"/>
      <c r="Q588" s="1">
        <v>19</v>
      </c>
      <c r="R588" s="6">
        <f t="shared" si="790"/>
        <v>0</v>
      </c>
      <c r="S588" s="6">
        <f t="shared" si="791"/>
        <v>0</v>
      </c>
      <c r="T588" s="6">
        <f t="shared" si="792"/>
        <v>0</v>
      </c>
      <c r="U588" s="6">
        <f t="shared" si="793"/>
        <v>0</v>
      </c>
      <c r="V588" s="6">
        <f t="shared" si="794"/>
        <v>0</v>
      </c>
      <c r="W588" s="6">
        <f t="shared" si="795"/>
        <v>0</v>
      </c>
      <c r="X588" s="17"/>
      <c r="Y588" s="17"/>
      <c r="Z588" s="17"/>
      <c r="AA588" s="17"/>
      <c r="AB588" s="17"/>
      <c r="AC588" s="17"/>
      <c r="AE588" s="16"/>
      <c r="AF588" s="16"/>
      <c r="AG588" s="16"/>
      <c r="AH588" s="16"/>
      <c r="AI588" s="16"/>
      <c r="AJ588" s="16"/>
      <c r="AL588" s="16"/>
      <c r="AM588" s="16"/>
      <c r="AN588" s="16"/>
      <c r="AO588" s="16"/>
      <c r="AP588" s="16"/>
      <c r="AQ588" s="16"/>
      <c r="BI588" s="1">
        <v>21</v>
      </c>
      <c r="BJ588" s="6">
        <f>SUM($R$5:R590)-$AB$2</f>
        <v>14.29045420000001</v>
      </c>
      <c r="BK588" s="6">
        <f>SUM($R$5:S590)-$AB$2</f>
        <v>95.078666496000025</v>
      </c>
      <c r="BL588" s="6">
        <f>SUM($R$5:T590)-$AB$2</f>
        <v>297.04919723599988</v>
      </c>
      <c r="BM588" s="6">
        <f>SUM($R$5:U590)-$AB$2</f>
        <v>579.80794027199988</v>
      </c>
      <c r="BN588" s="6">
        <f>SUM($R$5:V590)-$AB$2</f>
        <v>983.74900175199923</v>
      </c>
      <c r="BO588" s="6">
        <f>SUM($R$5:W590)-$AB$2</f>
        <v>1468.4782755279991</v>
      </c>
      <c r="BP588" s="16"/>
    </row>
    <row r="589" spans="1:68" x14ac:dyDescent="0.45">
      <c r="A589" s="1">
        <v>2008</v>
      </c>
      <c r="B589" s="1">
        <v>1</v>
      </c>
      <c r="C589" s="1">
        <v>25</v>
      </c>
      <c r="D589" s="1">
        <v>23</v>
      </c>
      <c r="E589" s="1">
        <v>12.4</v>
      </c>
      <c r="F589" s="1">
        <v>0</v>
      </c>
      <c r="G589" s="4"/>
      <c r="H589" s="4"/>
      <c r="Q589" s="1">
        <v>20</v>
      </c>
      <c r="R589" s="6">
        <f t="shared" si="790"/>
        <v>0</v>
      </c>
      <c r="S589" s="6">
        <f t="shared" si="791"/>
        <v>0</v>
      </c>
      <c r="T589" s="6">
        <f t="shared" si="792"/>
        <v>0</v>
      </c>
      <c r="U589" s="6">
        <f t="shared" si="793"/>
        <v>0</v>
      </c>
      <c r="V589" s="6">
        <f t="shared" si="794"/>
        <v>0</v>
      </c>
      <c r="W589" s="6">
        <f t="shared" si="795"/>
        <v>0</v>
      </c>
      <c r="X589" s="17"/>
      <c r="Y589" s="17"/>
      <c r="Z589" s="17"/>
      <c r="AA589" s="17"/>
      <c r="AB589" s="17"/>
      <c r="AC589" s="17"/>
      <c r="AE589" s="16"/>
      <c r="AF589" s="16"/>
      <c r="AG589" s="16"/>
      <c r="AH589" s="16"/>
      <c r="AI589" s="16"/>
      <c r="AJ589" s="16"/>
      <c r="AL589" s="16"/>
      <c r="AM589" s="16"/>
      <c r="AN589" s="16"/>
      <c r="AO589" s="16"/>
      <c r="AP589" s="16"/>
      <c r="AQ589" s="16"/>
      <c r="BI589" s="1">
        <v>22</v>
      </c>
      <c r="BJ589" s="6">
        <f>SUM($R$5:R591)-$AB$2</f>
        <v>14.29045420000001</v>
      </c>
      <c r="BK589" s="6">
        <f>SUM($R$5:S591)-$AB$2</f>
        <v>95.078666496000025</v>
      </c>
      <c r="BL589" s="6">
        <f>SUM($R$5:T591)-$AB$2</f>
        <v>297.04919723599988</v>
      </c>
      <c r="BM589" s="6">
        <f>SUM($R$5:U591)-$AB$2</f>
        <v>579.80794027199988</v>
      </c>
      <c r="BN589" s="6">
        <f>SUM($R$5:V591)-$AB$2</f>
        <v>983.74900175199923</v>
      </c>
      <c r="BO589" s="6">
        <f>SUM($R$5:W591)-$AB$2</f>
        <v>1468.4782755279991</v>
      </c>
      <c r="BP589" s="16"/>
    </row>
    <row r="590" spans="1:68" x14ac:dyDescent="0.45">
      <c r="A590" s="1">
        <v>2008</v>
      </c>
      <c r="B590" s="1">
        <v>1</v>
      </c>
      <c r="C590" s="1">
        <v>26</v>
      </c>
      <c r="D590" s="1">
        <v>0</v>
      </c>
      <c r="E590" s="1">
        <v>12.3</v>
      </c>
      <c r="F590" s="1">
        <v>0</v>
      </c>
      <c r="G590" s="4"/>
      <c r="H590" s="4"/>
      <c r="Q590" s="1">
        <v>21</v>
      </c>
      <c r="R590" s="6">
        <f t="shared" si="790"/>
        <v>0</v>
      </c>
      <c r="S590" s="6">
        <f t="shared" si="791"/>
        <v>0</v>
      </c>
      <c r="T590" s="6">
        <f t="shared" si="792"/>
        <v>0</v>
      </c>
      <c r="U590" s="6">
        <f t="shared" si="793"/>
        <v>0</v>
      </c>
      <c r="V590" s="6">
        <f t="shared" si="794"/>
        <v>0</v>
      </c>
      <c r="W590" s="6">
        <f t="shared" si="795"/>
        <v>0</v>
      </c>
      <c r="X590" s="17"/>
      <c r="Y590" s="17"/>
      <c r="Z590" s="17"/>
      <c r="AA590" s="17"/>
      <c r="AB590" s="17"/>
      <c r="AC590" s="17"/>
      <c r="AE590" s="16"/>
      <c r="AF590" s="16"/>
      <c r="AG590" s="16"/>
      <c r="AH590" s="16"/>
      <c r="AI590" s="16"/>
      <c r="AJ590" s="16"/>
      <c r="AL590" s="16"/>
      <c r="AM590" s="16"/>
      <c r="AN590" s="16"/>
      <c r="AO590" s="16"/>
      <c r="AP590" s="16"/>
      <c r="AQ590" s="16"/>
      <c r="BI590" s="1">
        <v>23</v>
      </c>
      <c r="BJ590" s="6">
        <f>SUM($R$5:R592)-$AB$2</f>
        <v>14.29045420000001</v>
      </c>
      <c r="BK590" s="6">
        <f>SUM($R$5:S592)-$AB$2</f>
        <v>95.078666496000025</v>
      </c>
      <c r="BL590" s="6">
        <f>SUM($R$5:T592)-$AB$2</f>
        <v>297.04919723599988</v>
      </c>
      <c r="BM590" s="6">
        <f>SUM($R$5:U592)-$AB$2</f>
        <v>579.80794027199988</v>
      </c>
      <c r="BN590" s="6">
        <f>SUM($R$5:V592)-$AB$2</f>
        <v>983.74900175199923</v>
      </c>
      <c r="BO590" s="6">
        <f>SUM($R$5:W592)-$AB$2</f>
        <v>1468.4782755279991</v>
      </c>
      <c r="BP590" s="16"/>
    </row>
    <row r="591" spans="1:68" x14ac:dyDescent="0.45">
      <c r="A591" s="1">
        <v>2008</v>
      </c>
      <c r="B591" s="1">
        <v>1</v>
      </c>
      <c r="C591" s="1">
        <v>26</v>
      </c>
      <c r="D591" s="1">
        <v>1</v>
      </c>
      <c r="E591" s="1">
        <v>12</v>
      </c>
      <c r="F591" s="1">
        <v>0</v>
      </c>
      <c r="G591" s="4"/>
      <c r="H591" s="4"/>
      <c r="Q591" s="1">
        <v>22</v>
      </c>
      <c r="R591" s="6">
        <f t="shared" si="790"/>
        <v>0</v>
      </c>
      <c r="S591" s="6">
        <f t="shared" si="791"/>
        <v>0</v>
      </c>
      <c r="T591" s="6">
        <f t="shared" si="792"/>
        <v>0</v>
      </c>
      <c r="U591" s="6">
        <f t="shared" si="793"/>
        <v>0</v>
      </c>
      <c r="V591" s="6">
        <f t="shared" si="794"/>
        <v>0</v>
      </c>
      <c r="W591" s="6">
        <f t="shared" si="795"/>
        <v>0</v>
      </c>
      <c r="X591" s="17"/>
      <c r="Y591" s="17"/>
      <c r="Z591" s="17"/>
      <c r="AA591" s="17"/>
      <c r="AB591" s="17"/>
      <c r="AC591" s="17"/>
      <c r="AE591" s="16"/>
      <c r="AF591" s="16"/>
      <c r="AG591" s="16"/>
      <c r="AH591" s="16"/>
      <c r="AI591" s="16"/>
      <c r="AJ591" s="16"/>
      <c r="AL591" s="16"/>
      <c r="AM591" s="16"/>
      <c r="AN591" s="16"/>
      <c r="AO591" s="16"/>
      <c r="AP591" s="16"/>
      <c r="AQ591" s="16"/>
      <c r="BI591" s="1">
        <v>0</v>
      </c>
      <c r="BJ591" s="6">
        <f t="shared" ref="BJ591" si="796">R593-$AB$2</f>
        <v>-6.53125</v>
      </c>
      <c r="BK591" s="6">
        <f t="shared" ref="BK591" si="797">S593-$AB$2</f>
        <v>-6.53125</v>
      </c>
      <c r="BL591" s="6">
        <f t="shared" ref="BL591" si="798">T593-$AB$2</f>
        <v>-6.53125</v>
      </c>
      <c r="BM591" s="6">
        <f t="shared" ref="BM591" si="799">U593-$AB$2</f>
        <v>-6.53125</v>
      </c>
      <c r="BN591" s="6">
        <f t="shared" ref="BN591" si="800">V593-$AB$2</f>
        <v>-6.53125</v>
      </c>
      <c r="BO591" s="6">
        <f t="shared" ref="BO591" si="801">W593-$AB$2</f>
        <v>-6.53125</v>
      </c>
      <c r="BP591" s="16">
        <v>26</v>
      </c>
    </row>
    <row r="592" spans="1:68" x14ac:dyDescent="0.45">
      <c r="A592" s="1">
        <v>2008</v>
      </c>
      <c r="B592" s="1">
        <v>1</v>
      </c>
      <c r="C592" s="1">
        <v>26</v>
      </c>
      <c r="D592" s="1">
        <v>2</v>
      </c>
      <c r="E592" s="1">
        <v>11.7</v>
      </c>
      <c r="F592" s="1">
        <v>0</v>
      </c>
      <c r="G592" s="4"/>
      <c r="H592" s="4"/>
      <c r="Q592" s="1">
        <v>23</v>
      </c>
      <c r="R592" s="6">
        <f t="shared" si="790"/>
        <v>0</v>
      </c>
      <c r="S592" s="6">
        <f t="shared" si="791"/>
        <v>0</v>
      </c>
      <c r="T592" s="6">
        <f t="shared" si="792"/>
        <v>0</v>
      </c>
      <c r="U592" s="6">
        <f t="shared" si="793"/>
        <v>0</v>
      </c>
      <c r="V592" s="6">
        <f t="shared" si="794"/>
        <v>0</v>
      </c>
      <c r="W592" s="6">
        <f t="shared" si="795"/>
        <v>0</v>
      </c>
      <c r="X592" s="17"/>
      <c r="Y592" s="17"/>
      <c r="Z592" s="17"/>
      <c r="AA592" s="17"/>
      <c r="AB592" s="17"/>
      <c r="AC592" s="17"/>
      <c r="AE592" s="16"/>
      <c r="AF592" s="16"/>
      <c r="AG592" s="16"/>
      <c r="AH592" s="16"/>
      <c r="AI592" s="16"/>
      <c r="AJ592" s="16"/>
      <c r="AL592" s="16"/>
      <c r="AM592" s="16"/>
      <c r="AN592" s="16"/>
      <c r="AO592" s="16"/>
      <c r="AP592" s="16"/>
      <c r="AQ592" s="16"/>
      <c r="BI592" s="1">
        <v>1</v>
      </c>
      <c r="BJ592" s="6">
        <f>SUM($R$5:R594)-$AB$2</f>
        <v>14.29045420000001</v>
      </c>
      <c r="BK592" s="6">
        <f>SUM($R$5:S594)-$AB$2</f>
        <v>95.078666496000025</v>
      </c>
      <c r="BL592" s="6">
        <f>SUM($R$5:T594)-$AB$2</f>
        <v>297.04919723599988</v>
      </c>
      <c r="BM592" s="6">
        <f>SUM($R$5:U594)-$AB$2</f>
        <v>579.80794027199988</v>
      </c>
      <c r="BN592" s="6">
        <f>SUM($R$5:V594)-$AB$2</f>
        <v>983.74900175199923</v>
      </c>
      <c r="BO592" s="6">
        <f>SUM($R$5:W594)-$AB$2</f>
        <v>1468.4782755279991</v>
      </c>
      <c r="BP592" s="16"/>
    </row>
    <row r="593" spans="1:68" x14ac:dyDescent="0.45">
      <c r="A593" s="1">
        <v>2008</v>
      </c>
      <c r="B593" s="1">
        <v>1</v>
      </c>
      <c r="C593" s="1">
        <v>26</v>
      </c>
      <c r="D593" s="1">
        <v>3</v>
      </c>
      <c r="E593" s="1">
        <v>11.5</v>
      </c>
      <c r="F593" s="1">
        <v>0</v>
      </c>
      <c r="G593" s="4"/>
      <c r="H593" s="4"/>
      <c r="Q593" s="1">
        <v>0</v>
      </c>
      <c r="R593" s="6">
        <f t="shared" si="790"/>
        <v>0</v>
      </c>
      <c r="S593" s="6">
        <f t="shared" si="791"/>
        <v>0</v>
      </c>
      <c r="T593" s="6">
        <f t="shared" si="792"/>
        <v>0</v>
      </c>
      <c r="U593" s="6">
        <f t="shared" si="793"/>
        <v>0</v>
      </c>
      <c r="V593" s="6">
        <f t="shared" si="794"/>
        <v>0</v>
      </c>
      <c r="W593" s="6">
        <f t="shared" si="795"/>
        <v>0</v>
      </c>
      <c r="X593" s="17"/>
      <c r="Y593" s="17"/>
      <c r="Z593" s="17"/>
      <c r="AA593" s="17"/>
      <c r="AB593" s="17"/>
      <c r="AC593" s="17"/>
      <c r="AE593" s="16"/>
      <c r="AF593" s="16"/>
      <c r="AG593" s="16"/>
      <c r="AH593" s="16"/>
      <c r="AI593" s="16"/>
      <c r="AJ593" s="16"/>
      <c r="AL593" s="16"/>
      <c r="AM593" s="16"/>
      <c r="AN593" s="16"/>
      <c r="AO593" s="16"/>
      <c r="AP593" s="16"/>
      <c r="AQ593" s="16"/>
      <c r="BI593" s="1">
        <v>2</v>
      </c>
      <c r="BJ593" s="6">
        <f>SUM($R$5:R595)-$AB$2</f>
        <v>14.29045420000001</v>
      </c>
      <c r="BK593" s="6">
        <f>SUM($R$5:S595)-$AB$2</f>
        <v>95.078666496000025</v>
      </c>
      <c r="BL593" s="6">
        <f>SUM($R$5:T595)-$AB$2</f>
        <v>297.04919723599988</v>
      </c>
      <c r="BM593" s="6">
        <f>SUM($R$5:U595)-$AB$2</f>
        <v>579.80794027199988</v>
      </c>
      <c r="BN593" s="6">
        <f>SUM($R$5:V595)-$AB$2</f>
        <v>983.74900175199923</v>
      </c>
      <c r="BO593" s="6">
        <f>SUM($R$5:W595)-$AB$2</f>
        <v>1468.4782755279991</v>
      </c>
      <c r="BP593" s="16"/>
    </row>
    <row r="594" spans="1:68" x14ac:dyDescent="0.45">
      <c r="A594" s="1">
        <v>2008</v>
      </c>
      <c r="B594" s="1">
        <v>1</v>
      </c>
      <c r="C594" s="1">
        <v>26</v>
      </c>
      <c r="D594" s="1">
        <v>4</v>
      </c>
      <c r="E594" s="1">
        <v>11.3</v>
      </c>
      <c r="F594" s="1">
        <v>0</v>
      </c>
      <c r="G594" s="4"/>
      <c r="H594" s="4"/>
      <c r="Q594" s="1">
        <v>1</v>
      </c>
      <c r="R594" s="6">
        <f t="shared" si="790"/>
        <v>0</v>
      </c>
      <c r="S594" s="6">
        <f t="shared" si="791"/>
        <v>0</v>
      </c>
      <c r="T594" s="6">
        <f t="shared" si="792"/>
        <v>0</v>
      </c>
      <c r="U594" s="6">
        <f t="shared" si="793"/>
        <v>0</v>
      </c>
      <c r="V594" s="6">
        <f t="shared" si="794"/>
        <v>0</v>
      </c>
      <c r="W594" s="6">
        <f t="shared" si="795"/>
        <v>0</v>
      </c>
      <c r="X594" s="17"/>
      <c r="Y594" s="17"/>
      <c r="Z594" s="17"/>
      <c r="AA594" s="17"/>
      <c r="AB594" s="17"/>
      <c r="AC594" s="17"/>
      <c r="AE594" s="16"/>
      <c r="AF594" s="16"/>
      <c r="AG594" s="16"/>
      <c r="AH594" s="16"/>
      <c r="AI594" s="16"/>
      <c r="AJ594" s="16"/>
      <c r="AL594" s="16"/>
      <c r="AM594" s="16"/>
      <c r="AN594" s="16"/>
      <c r="AO594" s="16"/>
      <c r="AP594" s="16"/>
      <c r="AQ594" s="16"/>
      <c r="BI594" s="1">
        <v>3</v>
      </c>
      <c r="BJ594" s="6">
        <f>SUM($R$5:R596)-$AB$2</f>
        <v>14.29045420000001</v>
      </c>
      <c r="BK594" s="6">
        <f>SUM($R$5:S596)-$AB$2</f>
        <v>95.078666496000025</v>
      </c>
      <c r="BL594" s="6">
        <f>SUM($R$5:T596)-$AB$2</f>
        <v>297.04919723599988</v>
      </c>
      <c r="BM594" s="6">
        <f>SUM($R$5:U596)-$AB$2</f>
        <v>579.80794027199988</v>
      </c>
      <c r="BN594" s="6">
        <f>SUM($R$5:V596)-$AB$2</f>
        <v>983.74900175199923</v>
      </c>
      <c r="BO594" s="6">
        <f>SUM($R$5:W596)-$AB$2</f>
        <v>1468.4782755279991</v>
      </c>
      <c r="BP594" s="16"/>
    </row>
    <row r="595" spans="1:68" x14ac:dyDescent="0.45">
      <c r="A595" s="1">
        <v>2008</v>
      </c>
      <c r="B595" s="1">
        <v>1</v>
      </c>
      <c r="C595" s="1">
        <v>26</v>
      </c>
      <c r="D595" s="1">
        <v>5</v>
      </c>
      <c r="E595" s="1">
        <v>11.1</v>
      </c>
      <c r="F595" s="1">
        <v>0</v>
      </c>
      <c r="G595" s="4"/>
      <c r="H595" s="4"/>
      <c r="Q595" s="1">
        <v>2</v>
      </c>
      <c r="R595" s="6">
        <f t="shared" si="790"/>
        <v>0</v>
      </c>
      <c r="S595" s="6">
        <f t="shared" si="791"/>
        <v>0</v>
      </c>
      <c r="T595" s="6">
        <f t="shared" si="792"/>
        <v>0</v>
      </c>
      <c r="U595" s="6">
        <f t="shared" si="793"/>
        <v>0</v>
      </c>
      <c r="V595" s="6">
        <f t="shared" si="794"/>
        <v>0</v>
      </c>
      <c r="W595" s="6">
        <f t="shared" si="795"/>
        <v>0</v>
      </c>
      <c r="X595" s="17"/>
      <c r="Y595" s="17"/>
      <c r="Z595" s="17"/>
      <c r="AA595" s="17"/>
      <c r="AB595" s="17"/>
      <c r="AC595" s="17"/>
      <c r="AE595" s="16"/>
      <c r="AF595" s="16"/>
      <c r="AG595" s="16"/>
      <c r="AH595" s="16"/>
      <c r="AI595" s="16"/>
      <c r="AJ595" s="16"/>
      <c r="AL595" s="16"/>
      <c r="AM595" s="16"/>
      <c r="AN595" s="16"/>
      <c r="AO595" s="16"/>
      <c r="AP595" s="16"/>
      <c r="AQ595" s="16"/>
      <c r="BI595" s="1">
        <v>4</v>
      </c>
      <c r="BJ595" s="6">
        <f>SUM($R$5:R597)-$AB$2</f>
        <v>14.29045420000001</v>
      </c>
      <c r="BK595" s="6">
        <f>SUM($R$5:S597)-$AB$2</f>
        <v>95.078666496000025</v>
      </c>
      <c r="BL595" s="6">
        <f>SUM($R$5:T597)-$AB$2</f>
        <v>297.04919723599988</v>
      </c>
      <c r="BM595" s="6">
        <f>SUM($R$5:U597)-$AB$2</f>
        <v>579.80794027199988</v>
      </c>
      <c r="BN595" s="6">
        <f>SUM($R$5:V597)-$AB$2</f>
        <v>983.74900175199923</v>
      </c>
      <c r="BO595" s="6">
        <f>SUM($R$5:W597)-$AB$2</f>
        <v>1468.4782755279991</v>
      </c>
      <c r="BP595" s="16"/>
    </row>
    <row r="596" spans="1:68" x14ac:dyDescent="0.45">
      <c r="A596" s="1">
        <v>2008</v>
      </c>
      <c r="B596" s="1">
        <v>1</v>
      </c>
      <c r="C596" s="1">
        <v>26</v>
      </c>
      <c r="D596" s="1">
        <v>6</v>
      </c>
      <c r="E596" s="1">
        <v>11</v>
      </c>
      <c r="F596" s="1">
        <v>0</v>
      </c>
      <c r="G596" s="4"/>
      <c r="H596" s="4"/>
      <c r="Q596" s="1">
        <v>3</v>
      </c>
      <c r="R596" s="6">
        <f t="shared" si="790"/>
        <v>0</v>
      </c>
      <c r="S596" s="6">
        <f t="shared" si="791"/>
        <v>0</v>
      </c>
      <c r="T596" s="6">
        <f t="shared" si="792"/>
        <v>0</v>
      </c>
      <c r="U596" s="6">
        <f t="shared" si="793"/>
        <v>0</v>
      </c>
      <c r="V596" s="6">
        <f t="shared" si="794"/>
        <v>0</v>
      </c>
      <c r="W596" s="6">
        <f t="shared" si="795"/>
        <v>0</v>
      </c>
      <c r="X596" s="17"/>
      <c r="Y596" s="17"/>
      <c r="Z596" s="17"/>
      <c r="AA596" s="17"/>
      <c r="AB596" s="17"/>
      <c r="AC596" s="17"/>
      <c r="AE596" s="16"/>
      <c r="AF596" s="16"/>
      <c r="AG596" s="16"/>
      <c r="AH596" s="16"/>
      <c r="AI596" s="16"/>
      <c r="AJ596" s="16"/>
      <c r="AL596" s="16"/>
      <c r="AM596" s="16"/>
      <c r="AN596" s="16"/>
      <c r="AO596" s="16"/>
      <c r="AP596" s="16"/>
      <c r="AQ596" s="16"/>
      <c r="BI596" s="1">
        <v>5</v>
      </c>
      <c r="BJ596" s="6">
        <f>SUM($R$5:R598)-$AB$2</f>
        <v>14.29045420000001</v>
      </c>
      <c r="BK596" s="6">
        <f>SUM($R$5:S598)-$AB$2</f>
        <v>95.078666496000025</v>
      </c>
      <c r="BL596" s="6">
        <f>SUM($R$5:T598)-$AB$2</f>
        <v>297.04919723599988</v>
      </c>
      <c r="BM596" s="6">
        <f>SUM($R$5:U598)-$AB$2</f>
        <v>579.80794027199988</v>
      </c>
      <c r="BN596" s="6">
        <f>SUM($R$5:V598)-$AB$2</f>
        <v>983.74900175199923</v>
      </c>
      <c r="BO596" s="6">
        <f>SUM($R$5:W598)-$AB$2</f>
        <v>1468.4782755279991</v>
      </c>
      <c r="BP596" s="16"/>
    </row>
    <row r="597" spans="1:68" x14ac:dyDescent="0.45">
      <c r="A597" s="1">
        <v>2008</v>
      </c>
      <c r="B597" s="1">
        <v>1</v>
      </c>
      <c r="C597" s="1">
        <v>26</v>
      </c>
      <c r="D597" s="1">
        <v>7</v>
      </c>
      <c r="E597" s="1">
        <v>10.7</v>
      </c>
      <c r="F597" s="1">
        <v>0</v>
      </c>
      <c r="G597" s="4"/>
      <c r="H597" s="4"/>
      <c r="Q597" s="1">
        <v>4</v>
      </c>
      <c r="R597" s="6">
        <f t="shared" si="790"/>
        <v>0</v>
      </c>
      <c r="S597" s="6">
        <f t="shared" si="791"/>
        <v>0</v>
      </c>
      <c r="T597" s="6">
        <f t="shared" si="792"/>
        <v>0</v>
      </c>
      <c r="U597" s="6">
        <f t="shared" si="793"/>
        <v>0</v>
      </c>
      <c r="V597" s="6">
        <f t="shared" si="794"/>
        <v>0</v>
      </c>
      <c r="W597" s="6">
        <f t="shared" si="795"/>
        <v>0</v>
      </c>
      <c r="X597" s="17"/>
      <c r="Y597" s="17"/>
      <c r="Z597" s="17"/>
      <c r="AA597" s="17"/>
      <c r="AB597" s="17"/>
      <c r="AC597" s="17"/>
      <c r="AE597" s="16"/>
      <c r="AF597" s="16"/>
      <c r="AG597" s="16"/>
      <c r="AH597" s="16"/>
      <c r="AI597" s="16"/>
      <c r="AJ597" s="16"/>
      <c r="AL597" s="16"/>
      <c r="AM597" s="16"/>
      <c r="AN597" s="16"/>
      <c r="AO597" s="16"/>
      <c r="AP597" s="16"/>
      <c r="AQ597" s="16"/>
      <c r="BI597" s="1">
        <v>6</v>
      </c>
      <c r="BJ597" s="6">
        <f>SUM($R$5:R599)-$AB$2</f>
        <v>14.29045420000001</v>
      </c>
      <c r="BK597" s="6">
        <f>SUM($R$5:S599)-$AB$2</f>
        <v>95.078666496000025</v>
      </c>
      <c r="BL597" s="6">
        <f>SUM($R$5:T599)-$AB$2</f>
        <v>297.04919723599988</v>
      </c>
      <c r="BM597" s="6">
        <f>SUM($R$5:U599)-$AB$2</f>
        <v>579.80794027199988</v>
      </c>
      <c r="BN597" s="6">
        <f>SUM($R$5:V599)-$AB$2</f>
        <v>983.74900175199923</v>
      </c>
      <c r="BO597" s="6">
        <f>SUM($R$5:W599)-$AB$2</f>
        <v>1468.4782755279991</v>
      </c>
      <c r="BP597" s="16"/>
    </row>
    <row r="598" spans="1:68" x14ac:dyDescent="0.45">
      <c r="A598" s="1">
        <v>2008</v>
      </c>
      <c r="B598" s="1">
        <v>1</v>
      </c>
      <c r="C598" s="1">
        <v>26</v>
      </c>
      <c r="D598" s="1">
        <v>8</v>
      </c>
      <c r="E598" s="1">
        <v>10.5</v>
      </c>
      <c r="F598" s="1">
        <v>0</v>
      </c>
      <c r="G598" s="4"/>
      <c r="H598" s="4"/>
      <c r="Q598" s="1">
        <v>5</v>
      </c>
      <c r="R598" s="6">
        <f t="shared" si="790"/>
        <v>0</v>
      </c>
      <c r="S598" s="6">
        <f t="shared" si="791"/>
        <v>0</v>
      </c>
      <c r="T598" s="6">
        <f t="shared" si="792"/>
        <v>0</v>
      </c>
      <c r="U598" s="6">
        <f t="shared" si="793"/>
        <v>0</v>
      </c>
      <c r="V598" s="6">
        <f t="shared" si="794"/>
        <v>0</v>
      </c>
      <c r="W598" s="6">
        <f t="shared" si="795"/>
        <v>0</v>
      </c>
      <c r="X598" s="17"/>
      <c r="Y598" s="17"/>
      <c r="Z598" s="17"/>
      <c r="AA598" s="17"/>
      <c r="AB598" s="17"/>
      <c r="AC598" s="17"/>
      <c r="AE598" s="16"/>
      <c r="AF598" s="16"/>
      <c r="AG598" s="16"/>
      <c r="AH598" s="16"/>
      <c r="AI598" s="16"/>
      <c r="AJ598" s="16"/>
      <c r="AL598" s="16"/>
      <c r="AM598" s="16"/>
      <c r="AN598" s="16"/>
      <c r="AO598" s="16"/>
      <c r="AP598" s="16"/>
      <c r="AQ598" s="16"/>
      <c r="BI598" s="1">
        <v>7</v>
      </c>
      <c r="BJ598" s="6">
        <f>SUM($R$5:R600)-$AB$2</f>
        <v>14.29045420000001</v>
      </c>
      <c r="BK598" s="6">
        <f>SUM($R$5:S600)-$AB$2</f>
        <v>95.078666496000025</v>
      </c>
      <c r="BL598" s="6">
        <f>SUM($R$5:T600)-$AB$2</f>
        <v>297.04919723599988</v>
      </c>
      <c r="BM598" s="6">
        <f>SUM($R$5:U600)-$AB$2</f>
        <v>579.80794027199988</v>
      </c>
      <c r="BN598" s="6">
        <f>SUM($R$5:V600)-$AB$2</f>
        <v>983.74900175199923</v>
      </c>
      <c r="BO598" s="6">
        <f>SUM($R$5:W600)-$AB$2</f>
        <v>1468.4782755279991</v>
      </c>
      <c r="BP598" s="16"/>
    </row>
    <row r="599" spans="1:68" x14ac:dyDescent="0.45">
      <c r="A599" s="1">
        <v>2008</v>
      </c>
      <c r="B599" s="1">
        <v>1</v>
      </c>
      <c r="C599" s="1">
        <v>26</v>
      </c>
      <c r="D599" s="1">
        <v>9</v>
      </c>
      <c r="E599" s="1">
        <v>10.3</v>
      </c>
      <c r="F599" s="1">
        <v>43.06</v>
      </c>
      <c r="G599" s="4"/>
      <c r="H599" s="4"/>
      <c r="Q599" s="1">
        <v>6</v>
      </c>
      <c r="R599" s="6">
        <f t="shared" si="790"/>
        <v>0</v>
      </c>
      <c r="S599" s="6">
        <f t="shared" si="791"/>
        <v>0</v>
      </c>
      <c r="T599" s="6">
        <f t="shared" si="792"/>
        <v>0</v>
      </c>
      <c r="U599" s="6">
        <f t="shared" si="793"/>
        <v>0</v>
      </c>
      <c r="V599" s="6">
        <f t="shared" si="794"/>
        <v>0</v>
      </c>
      <c r="W599" s="6">
        <f t="shared" si="795"/>
        <v>0</v>
      </c>
      <c r="X599" s="17"/>
      <c r="Y599" s="17"/>
      <c r="Z599" s="17"/>
      <c r="AA599" s="17"/>
      <c r="AB599" s="17"/>
      <c r="AC599" s="17"/>
      <c r="AE599" s="16"/>
      <c r="AF599" s="16"/>
      <c r="AG599" s="16"/>
      <c r="AH599" s="16"/>
      <c r="AI599" s="16"/>
      <c r="AJ599" s="16"/>
      <c r="AL599" s="16"/>
      <c r="AM599" s="16"/>
      <c r="AN599" s="16"/>
      <c r="AO599" s="16"/>
      <c r="AP599" s="16"/>
      <c r="AQ599" s="16"/>
      <c r="BI599" s="1">
        <v>8</v>
      </c>
      <c r="BJ599" s="6">
        <f>SUM($R$5:R601)-$AB$2</f>
        <v>14.29045420000001</v>
      </c>
      <c r="BK599" s="6">
        <f>SUM($R$5:S601)-$AB$2</f>
        <v>95.078666496000025</v>
      </c>
      <c r="BL599" s="6">
        <f>SUM($R$5:T601)-$AB$2</f>
        <v>297.04919723599988</v>
      </c>
      <c r="BM599" s="6">
        <f>SUM($R$5:U601)-$AB$2</f>
        <v>579.80794027199988</v>
      </c>
      <c r="BN599" s="6">
        <f>SUM($R$5:V601)-$AB$2</f>
        <v>983.74900175199923</v>
      </c>
      <c r="BO599" s="6">
        <f>SUM($R$5:W601)-$AB$2</f>
        <v>1468.4782755279991</v>
      </c>
      <c r="BP599" s="16"/>
    </row>
    <row r="600" spans="1:68" x14ac:dyDescent="0.45">
      <c r="A600" s="1">
        <v>2008</v>
      </c>
      <c r="B600" s="1">
        <v>1</v>
      </c>
      <c r="C600" s="1">
        <v>26</v>
      </c>
      <c r="D600" s="1">
        <v>10</v>
      </c>
      <c r="E600" s="1">
        <v>10.4</v>
      </c>
      <c r="F600" s="1">
        <v>151</v>
      </c>
      <c r="G600" s="4"/>
      <c r="H600" s="4"/>
      <c r="Q600" s="1">
        <v>7</v>
      </c>
      <c r="R600" s="6">
        <f t="shared" si="790"/>
        <v>0</v>
      </c>
      <c r="S600" s="6">
        <f t="shared" si="791"/>
        <v>0</v>
      </c>
      <c r="T600" s="6">
        <f t="shared" si="792"/>
        <v>0</v>
      </c>
      <c r="U600" s="6">
        <f t="shared" si="793"/>
        <v>0</v>
      </c>
      <c r="V600" s="6">
        <f t="shared" si="794"/>
        <v>0</v>
      </c>
      <c r="W600" s="6">
        <f t="shared" si="795"/>
        <v>0</v>
      </c>
      <c r="X600" s="17"/>
      <c r="Y600" s="17"/>
      <c r="Z600" s="17"/>
      <c r="AA600" s="17"/>
      <c r="AB600" s="17"/>
      <c r="AC600" s="17"/>
      <c r="AE600" s="16"/>
      <c r="AF600" s="16"/>
      <c r="AG600" s="16"/>
      <c r="AH600" s="16"/>
      <c r="AI600" s="16"/>
      <c r="AJ600" s="16"/>
      <c r="AL600" s="16"/>
      <c r="AM600" s="16"/>
      <c r="AN600" s="16"/>
      <c r="AO600" s="16"/>
      <c r="AP600" s="16"/>
      <c r="AQ600" s="16"/>
      <c r="BI600" s="1">
        <v>9</v>
      </c>
      <c r="BJ600" s="6">
        <f>SUM($R$5:R602)-$AB$2</f>
        <v>14.315429000000009</v>
      </c>
      <c r="BK600" s="6">
        <f>SUM($R$5:S602)-$AB$2</f>
        <v>95.200543520000025</v>
      </c>
      <c r="BL600" s="6">
        <f>SUM($R$5:T602)-$AB$2</f>
        <v>297.41332981999989</v>
      </c>
      <c r="BM600" s="6">
        <f>SUM($R$5:U602)-$AB$2</f>
        <v>580.51123063999989</v>
      </c>
      <c r="BN600" s="6">
        <f>SUM($R$5:V602)-$AB$2</f>
        <v>984.93680323999922</v>
      </c>
      <c r="BO600" s="6">
        <f>SUM($R$5:W602)-$AB$2</f>
        <v>1470.2474903599993</v>
      </c>
      <c r="BP600" s="16"/>
    </row>
    <row r="601" spans="1:68" x14ac:dyDescent="0.45">
      <c r="A601" s="1">
        <v>2008</v>
      </c>
      <c r="B601" s="1">
        <v>1</v>
      </c>
      <c r="C601" s="1">
        <v>26</v>
      </c>
      <c r="D601" s="1">
        <v>11</v>
      </c>
      <c r="E601" s="1">
        <v>11</v>
      </c>
      <c r="F601" s="1">
        <v>268.64</v>
      </c>
      <c r="G601" s="4"/>
      <c r="H601" s="4"/>
      <c r="Q601" s="1">
        <v>8</v>
      </c>
      <c r="R601" s="6">
        <f t="shared" si="790"/>
        <v>0</v>
      </c>
      <c r="S601" s="6">
        <f t="shared" si="791"/>
        <v>0</v>
      </c>
      <c r="T601" s="6">
        <f t="shared" si="792"/>
        <v>0</v>
      </c>
      <c r="U601" s="6">
        <f t="shared" si="793"/>
        <v>0</v>
      </c>
      <c r="V601" s="6">
        <f t="shared" si="794"/>
        <v>0</v>
      </c>
      <c r="W601" s="6">
        <f t="shared" si="795"/>
        <v>0</v>
      </c>
      <c r="X601" s="17"/>
      <c r="Y601" s="17"/>
      <c r="Z601" s="17"/>
      <c r="AA601" s="17"/>
      <c r="AB601" s="17"/>
      <c r="AC601" s="17"/>
      <c r="AE601" s="16"/>
      <c r="AF601" s="16"/>
      <c r="AG601" s="16"/>
      <c r="AH601" s="16"/>
      <c r="AI601" s="16"/>
      <c r="AJ601" s="16"/>
      <c r="AL601" s="16"/>
      <c r="AM601" s="16"/>
      <c r="AN601" s="16"/>
      <c r="AO601" s="16"/>
      <c r="AP601" s="16"/>
      <c r="AQ601" s="16"/>
      <c r="BI601" s="1">
        <v>10</v>
      </c>
      <c r="BJ601" s="6">
        <f>SUM($R$5:R603)-$AB$2</f>
        <v>14.403009000000008</v>
      </c>
      <c r="BK601" s="6">
        <f>SUM($R$5:S603)-$AB$2</f>
        <v>95.627933920000032</v>
      </c>
      <c r="BL601" s="6">
        <f>SUM($R$5:T603)-$AB$2</f>
        <v>298.69024621999989</v>
      </c>
      <c r="BM601" s="6">
        <f>SUM($R$5:U603)-$AB$2</f>
        <v>582.9774834399999</v>
      </c>
      <c r="BN601" s="6">
        <f>SUM($R$5:V603)-$AB$2</f>
        <v>989.10210803999928</v>
      </c>
      <c r="BO601" s="6">
        <f>SUM($R$5:W603)-$AB$2</f>
        <v>1476.4516575599991</v>
      </c>
      <c r="BP601" s="16"/>
    </row>
    <row r="602" spans="1:68" x14ac:dyDescent="0.45">
      <c r="A602" s="1">
        <v>2008</v>
      </c>
      <c r="B602" s="1">
        <v>1</v>
      </c>
      <c r="C602" s="1">
        <v>26</v>
      </c>
      <c r="D602" s="1">
        <v>12</v>
      </c>
      <c r="E602" s="1">
        <v>12.2</v>
      </c>
      <c r="F602" s="1">
        <v>523.28</v>
      </c>
      <c r="G602" s="4"/>
      <c r="H602" s="4"/>
      <c r="Q602" s="1">
        <v>9</v>
      </c>
      <c r="R602" s="6">
        <f t="shared" si="790"/>
        <v>2.4974799999999998E-2</v>
      </c>
      <c r="S602" s="6">
        <f t="shared" si="791"/>
        <v>9.6902223999999995E-2</v>
      </c>
      <c r="T602" s="6">
        <f t="shared" si="792"/>
        <v>0.24225555999999998</v>
      </c>
      <c r="U602" s="6">
        <f t="shared" si="793"/>
        <v>0.33915778400000002</v>
      </c>
      <c r="V602" s="6">
        <f t="shared" si="794"/>
        <v>0.48451111999999996</v>
      </c>
      <c r="W602" s="6">
        <f t="shared" si="795"/>
        <v>0.58141334399999989</v>
      </c>
      <c r="X602" s="17"/>
      <c r="Y602" s="17"/>
      <c r="Z602" s="17"/>
      <c r="AA602" s="17"/>
      <c r="AB602" s="17"/>
      <c r="AC602" s="17"/>
      <c r="AE602" s="16"/>
      <c r="AF602" s="16"/>
      <c r="AG602" s="16"/>
      <c r="AH602" s="16"/>
      <c r="AI602" s="16"/>
      <c r="AJ602" s="16"/>
      <c r="AL602" s="16"/>
      <c r="AM602" s="16"/>
      <c r="AN602" s="16"/>
      <c r="AO602" s="16"/>
      <c r="AP602" s="16"/>
      <c r="AQ602" s="16"/>
      <c r="BI602" s="1">
        <v>11</v>
      </c>
      <c r="BJ602" s="6">
        <f>SUM($R$5:R604)-$AB$2</f>
        <v>14.558820200000007</v>
      </c>
      <c r="BK602" s="6">
        <f>SUM($R$5:S604)-$AB$2</f>
        <v>96.38829257600004</v>
      </c>
      <c r="BL602" s="6">
        <f>SUM($R$5:T604)-$AB$2</f>
        <v>300.96197351599989</v>
      </c>
      <c r="BM602" s="6">
        <f>SUM($R$5:U604)-$AB$2</f>
        <v>587.36512683199987</v>
      </c>
      <c r="BN602" s="6">
        <f>SUM($R$5:V604)-$AB$2</f>
        <v>996.51248871199925</v>
      </c>
      <c r="BO602" s="6">
        <f>SUM($R$5:W604)-$AB$2</f>
        <v>1487.4893229679994</v>
      </c>
      <c r="BP602" s="16"/>
    </row>
    <row r="603" spans="1:68" x14ac:dyDescent="0.45">
      <c r="A603" s="1">
        <v>2008</v>
      </c>
      <c r="B603" s="1">
        <v>1</v>
      </c>
      <c r="C603" s="1">
        <v>26</v>
      </c>
      <c r="D603" s="1">
        <v>13</v>
      </c>
      <c r="E603" s="1">
        <v>13.2</v>
      </c>
      <c r="F603" s="1">
        <v>545.9</v>
      </c>
      <c r="G603" s="4"/>
      <c r="H603" s="4"/>
      <c r="Q603" s="1">
        <v>10</v>
      </c>
      <c r="R603" s="6">
        <f t="shared" si="790"/>
        <v>8.7580000000000005E-2</v>
      </c>
      <c r="S603" s="6">
        <f t="shared" si="791"/>
        <v>0.33981039999999996</v>
      </c>
      <c r="T603" s="6">
        <f t="shared" si="792"/>
        <v>0.849526</v>
      </c>
      <c r="U603" s="6">
        <f t="shared" si="793"/>
        <v>1.1893364</v>
      </c>
      <c r="V603" s="6">
        <f t="shared" si="794"/>
        <v>1.699052</v>
      </c>
      <c r="W603" s="6">
        <f t="shared" si="795"/>
        <v>2.0388624000000002</v>
      </c>
      <c r="X603" s="17"/>
      <c r="Y603" s="17"/>
      <c r="Z603" s="17"/>
      <c r="AA603" s="17"/>
      <c r="AB603" s="17"/>
      <c r="AC603" s="17"/>
      <c r="AE603" s="16"/>
      <c r="AF603" s="16"/>
      <c r="AG603" s="16"/>
      <c r="AH603" s="16"/>
      <c r="AI603" s="16"/>
      <c r="AJ603" s="16"/>
      <c r="AL603" s="16"/>
      <c r="AM603" s="16"/>
      <c r="AN603" s="16"/>
      <c r="AO603" s="16"/>
      <c r="AP603" s="16"/>
      <c r="AQ603" s="16"/>
      <c r="BI603" s="1">
        <v>12</v>
      </c>
      <c r="BJ603" s="6">
        <f t="shared" ref="BJ603" si="802">R605-$AB$2</f>
        <v>-6.2277475999999998</v>
      </c>
      <c r="BK603" s="6">
        <f t="shared" ref="BK603" si="803">S605-$AB$2</f>
        <v>-5.3536606879999997</v>
      </c>
      <c r="BL603" s="6">
        <f t="shared" ref="BL603" si="804">T605-$AB$2</f>
        <v>-3.5872767200000006</v>
      </c>
      <c r="BM603" s="6">
        <f t="shared" ref="BM603" si="805">U605-$AB$2</f>
        <v>-2.4096874080000008</v>
      </c>
      <c r="BN603" s="6">
        <f t="shared" ref="BN603" si="806">V605-$AB$2</f>
        <v>-0.64330344000000128</v>
      </c>
      <c r="BO603" s="6">
        <f t="shared" ref="BO603" si="807">W605-$AB$2</f>
        <v>0.53428587199999988</v>
      </c>
      <c r="BP603" s="16"/>
    </row>
    <row r="604" spans="1:68" x14ac:dyDescent="0.45">
      <c r="A604" s="1">
        <v>2008</v>
      </c>
      <c r="B604" s="1">
        <v>1</v>
      </c>
      <c r="C604" s="1">
        <v>26</v>
      </c>
      <c r="D604" s="1">
        <v>14</v>
      </c>
      <c r="E604" s="1">
        <v>14.1</v>
      </c>
      <c r="F604" s="1">
        <v>506.24</v>
      </c>
      <c r="G604" s="4"/>
      <c r="H604" s="4"/>
      <c r="Q604" s="1">
        <v>11</v>
      </c>
      <c r="R604" s="6">
        <f t="shared" si="790"/>
        <v>0.15581119999999998</v>
      </c>
      <c r="S604" s="6">
        <f t="shared" si="791"/>
        <v>0.60454745599999993</v>
      </c>
      <c r="T604" s="6">
        <f t="shared" si="792"/>
        <v>1.5113686399999997</v>
      </c>
      <c r="U604" s="6">
        <f t="shared" si="793"/>
        <v>2.1159160959999999</v>
      </c>
      <c r="V604" s="6">
        <f t="shared" si="794"/>
        <v>3.0227372799999994</v>
      </c>
      <c r="W604" s="6">
        <f t="shared" si="795"/>
        <v>3.6272847359999996</v>
      </c>
      <c r="X604" s="17"/>
      <c r="Y604" s="17"/>
      <c r="Z604" s="17"/>
      <c r="AA604" s="17"/>
      <c r="AB604" s="17"/>
      <c r="AC604" s="17"/>
      <c r="AE604" s="16"/>
      <c r="AF604" s="16"/>
      <c r="AG604" s="16"/>
      <c r="AH604" s="16"/>
      <c r="AI604" s="16"/>
      <c r="AJ604" s="16"/>
      <c r="AL604" s="16"/>
      <c r="AM604" s="16"/>
      <c r="AN604" s="16"/>
      <c r="AO604" s="16"/>
      <c r="AP604" s="16"/>
      <c r="AQ604" s="16"/>
      <c r="BI604" s="1">
        <v>13</v>
      </c>
      <c r="BJ604" s="6">
        <f>SUM($R$5:R606)-$AB$2</f>
        <v>15.178944600000005</v>
      </c>
      <c r="BK604" s="6">
        <f>SUM($R$5:S606)-$AB$2</f>
        <v>99.414499648000032</v>
      </c>
      <c r="BL604" s="6">
        <f>SUM($R$5:T606)-$AB$2</f>
        <v>310.00338726799993</v>
      </c>
      <c r="BM604" s="6">
        <f>SUM($R$5:U606)-$AB$2</f>
        <v>604.82782993599994</v>
      </c>
      <c r="BN604" s="6">
        <f>SUM($R$5:V606)-$AB$2</f>
        <v>1026.0056051759993</v>
      </c>
      <c r="BO604" s="6">
        <f>SUM($R$5:W606)-$AB$2</f>
        <v>1531.4189354639996</v>
      </c>
      <c r="BP604" s="16"/>
    </row>
    <row r="605" spans="1:68" x14ac:dyDescent="0.45">
      <c r="A605" s="1">
        <v>2008</v>
      </c>
      <c r="B605" s="1">
        <v>1</v>
      </c>
      <c r="C605" s="1">
        <v>26</v>
      </c>
      <c r="D605" s="1">
        <v>15</v>
      </c>
      <c r="E605" s="1">
        <v>14.7</v>
      </c>
      <c r="F605" s="1">
        <v>407.7</v>
      </c>
      <c r="G605" s="4"/>
      <c r="H605" s="4"/>
      <c r="Q605" s="1">
        <v>12</v>
      </c>
      <c r="R605" s="6">
        <f t="shared" si="790"/>
        <v>0.30350239999999995</v>
      </c>
      <c r="S605" s="6">
        <f t="shared" si="791"/>
        <v>1.1775893119999998</v>
      </c>
      <c r="T605" s="6">
        <f t="shared" si="792"/>
        <v>2.9439732799999994</v>
      </c>
      <c r="U605" s="6">
        <f t="shared" si="793"/>
        <v>4.1215625919999992</v>
      </c>
      <c r="V605" s="6">
        <f t="shared" si="794"/>
        <v>5.8879465599999987</v>
      </c>
      <c r="W605" s="6">
        <f t="shared" si="795"/>
        <v>7.0655358719999999</v>
      </c>
      <c r="X605" s="17">
        <f t="shared" ref="X605" si="808">SUM(R605:R629)-$AB$2</f>
        <v>-4.3813697999999999</v>
      </c>
      <c r="Y605" s="17">
        <f t="shared" ref="Y605" si="809">SUM(S605:S629)-$AB$2</f>
        <v>1.8102851759999989</v>
      </c>
      <c r="Z605" s="17">
        <f t="shared" ref="Z605" si="810">SUM(T605:T629)-$AB$2</f>
        <v>14.322587939999995</v>
      </c>
      <c r="AA605" s="17">
        <f t="shared" ref="AA605" si="811">SUM(U605:U629)-$AB$2</f>
        <v>22.664123115999999</v>
      </c>
      <c r="AB605" s="17">
        <f t="shared" ref="AB605" si="812">SUM(V605:V629)-$AB$2</f>
        <v>35.176425879999989</v>
      </c>
      <c r="AC605" s="17">
        <f t="shared" ref="AC605" si="813">SUM(W605:W629)-$AB$2</f>
        <v>43.51796105599999</v>
      </c>
      <c r="AE605" s="16">
        <f t="shared" ref="AE605" si="814">IF(X605&gt;0,1,0)</f>
        <v>0</v>
      </c>
      <c r="AF605" s="16">
        <f t="shared" ref="AF605" si="815">IF(Y605&gt;0,1,0)</f>
        <v>1</v>
      </c>
      <c r="AG605" s="16">
        <f t="shared" ref="AG605" si="816">IF(Z605&gt;0,1,0)</f>
        <v>1</v>
      </c>
      <c r="AH605" s="16">
        <f t="shared" ref="AH605" si="817">IF(AA605&gt;0,1,0)</f>
        <v>1</v>
      </c>
      <c r="AI605" s="16">
        <f t="shared" ref="AI605" si="818">IF(AB605&gt;0,1,0)</f>
        <v>1</v>
      </c>
      <c r="AJ605" s="16">
        <f t="shared" ref="AJ605" si="819">IF(AC605&gt;0,1,0)</f>
        <v>1</v>
      </c>
      <c r="AL605" s="16">
        <f t="shared" ref="AL605" si="820">IF(X605&lt;0,ABS(X605*$AP$1),0)</f>
        <v>0</v>
      </c>
      <c r="AM605" s="16">
        <f t="shared" ref="AM605" si="821">IF(Y605&lt;0,ABS(Y605*$AP$1),0)</f>
        <v>0</v>
      </c>
      <c r="AN605" s="16">
        <f t="shared" ref="AN605" si="822">IF(Z605&lt;0,ABS(Z605*$AP$1),0)</f>
        <v>0</v>
      </c>
      <c r="AO605" s="16">
        <f t="shared" ref="AO605" si="823">IF(AA605&lt;0,ABS(AA605*$AP$1),0)</f>
        <v>0</v>
      </c>
      <c r="AP605" s="16">
        <f t="shared" ref="AP605" si="824">IF(AB605&lt;0,ABS(AB605*$AP$1),0)</f>
        <v>0</v>
      </c>
      <c r="AQ605" s="16">
        <f t="shared" ref="AQ605" si="825">IF(AC605&lt;0,ABS(AC605*$AP$1),0)</f>
        <v>0</v>
      </c>
      <c r="BI605" s="1">
        <v>14</v>
      </c>
      <c r="BJ605" s="6">
        <f>SUM($R$5:R607)-$AB$2</f>
        <v>15.472563800000003</v>
      </c>
      <c r="BK605" s="6">
        <f>SUM($R$5:S607)-$AB$2</f>
        <v>100.84736134400002</v>
      </c>
      <c r="BL605" s="6">
        <f>SUM($R$5:T607)-$AB$2</f>
        <v>314.28435520399995</v>
      </c>
      <c r="BM605" s="6">
        <f>SUM($R$5:U607)-$AB$2</f>
        <v>613.0961466079998</v>
      </c>
      <c r="BN605" s="6">
        <f>SUM($R$5:V607)-$AB$2</f>
        <v>1039.9701343279994</v>
      </c>
      <c r="BO605" s="6">
        <f>SUM($R$5:W607)-$AB$2</f>
        <v>1552.2189195919996</v>
      </c>
      <c r="BP605" s="16"/>
    </row>
    <row r="606" spans="1:68" x14ac:dyDescent="0.45">
      <c r="A606" s="1">
        <v>2008</v>
      </c>
      <c r="B606" s="1">
        <v>1</v>
      </c>
      <c r="C606" s="1">
        <v>26</v>
      </c>
      <c r="D606" s="1">
        <v>16</v>
      </c>
      <c r="E606" s="1">
        <v>15</v>
      </c>
      <c r="F606" s="1">
        <v>259.77999999999997</v>
      </c>
      <c r="G606" s="4"/>
      <c r="H606" s="4"/>
      <c r="Q606" s="1">
        <v>13</v>
      </c>
      <c r="R606" s="6">
        <f t="shared" si="790"/>
        <v>0.31662199999999996</v>
      </c>
      <c r="S606" s="6">
        <f t="shared" si="791"/>
        <v>1.2284933599999996</v>
      </c>
      <c r="T606" s="6">
        <f t="shared" si="792"/>
        <v>3.0712333999999992</v>
      </c>
      <c r="U606" s="6">
        <f t="shared" si="793"/>
        <v>4.2997267599999995</v>
      </c>
      <c r="V606" s="6">
        <f t="shared" si="794"/>
        <v>6.1424667999999985</v>
      </c>
      <c r="W606" s="6">
        <f t="shared" si="795"/>
        <v>7.3709601599999992</v>
      </c>
      <c r="X606" s="17"/>
      <c r="Y606" s="17"/>
      <c r="Z606" s="17"/>
      <c r="AA606" s="17"/>
      <c r="AB606" s="17"/>
      <c r="AC606" s="17"/>
      <c r="AE606" s="16"/>
      <c r="AF606" s="16"/>
      <c r="AG606" s="16"/>
      <c r="AH606" s="16"/>
      <c r="AI606" s="16"/>
      <c r="AJ606" s="16"/>
      <c r="AL606" s="16"/>
      <c r="AM606" s="16"/>
      <c r="AN606" s="16"/>
      <c r="AO606" s="16"/>
      <c r="AP606" s="16"/>
      <c r="AQ606" s="16"/>
      <c r="BI606" s="1">
        <v>15</v>
      </c>
      <c r="BJ606" s="6">
        <f>SUM($R$5:R608)-$AB$2</f>
        <v>15.709029800000003</v>
      </c>
      <c r="BK606" s="6">
        <f>SUM($R$5:S608)-$AB$2</f>
        <v>102.00131542400001</v>
      </c>
      <c r="BL606" s="6">
        <f>SUM($R$5:T608)-$AB$2</f>
        <v>317.73202948399995</v>
      </c>
      <c r="BM606" s="6">
        <f>SUM($R$5:U608)-$AB$2</f>
        <v>619.75502916799985</v>
      </c>
      <c r="BN606" s="6">
        <f>SUM($R$5:V608)-$AB$2</f>
        <v>1051.2164572879997</v>
      </c>
      <c r="BO606" s="6">
        <f>SUM($R$5:W608)-$AB$2</f>
        <v>1568.9701710319998</v>
      </c>
      <c r="BP606" s="16"/>
    </row>
    <row r="607" spans="1:68" x14ac:dyDescent="0.45">
      <c r="A607" s="1">
        <v>2008</v>
      </c>
      <c r="B607" s="1">
        <v>1</v>
      </c>
      <c r="C607" s="1">
        <v>26</v>
      </c>
      <c r="D607" s="1">
        <v>17</v>
      </c>
      <c r="E607" s="1">
        <v>14.8</v>
      </c>
      <c r="F607" s="1">
        <v>30.09</v>
      </c>
      <c r="G607" s="4"/>
      <c r="H607" s="4"/>
      <c r="Q607" s="1">
        <v>14</v>
      </c>
      <c r="R607" s="6">
        <f t="shared" si="790"/>
        <v>0.29361919999999997</v>
      </c>
      <c r="S607" s="6">
        <f t="shared" si="791"/>
        <v>1.1392424959999998</v>
      </c>
      <c r="T607" s="6">
        <f t="shared" si="792"/>
        <v>2.8481062399999995</v>
      </c>
      <c r="U607" s="6">
        <f t="shared" si="793"/>
        <v>3.9873487359999999</v>
      </c>
      <c r="V607" s="6">
        <f t="shared" si="794"/>
        <v>5.6962124799999989</v>
      </c>
      <c r="W607" s="6">
        <f t="shared" si="795"/>
        <v>6.8354549760000003</v>
      </c>
      <c r="X607" s="17"/>
      <c r="Y607" s="17"/>
      <c r="Z607" s="17"/>
      <c r="AA607" s="17"/>
      <c r="AB607" s="17"/>
      <c r="AC607" s="17"/>
      <c r="AE607" s="16"/>
      <c r="AF607" s="16"/>
      <c r="AG607" s="16"/>
      <c r="AH607" s="16"/>
      <c r="AI607" s="16"/>
      <c r="AJ607" s="16"/>
      <c r="AL607" s="16"/>
      <c r="AM607" s="16"/>
      <c r="AN607" s="16"/>
      <c r="AO607" s="16"/>
      <c r="AP607" s="16"/>
      <c r="AQ607" s="16"/>
      <c r="BI607" s="1">
        <v>16</v>
      </c>
      <c r="BJ607" s="6">
        <f>SUM($R$5:R609)-$AB$2</f>
        <v>15.859702200000005</v>
      </c>
      <c r="BK607" s="6">
        <f>SUM($R$5:S609)-$AB$2</f>
        <v>102.73659673600001</v>
      </c>
      <c r="BL607" s="6">
        <f>SUM($R$5:T609)-$AB$2</f>
        <v>319.92883307599999</v>
      </c>
      <c r="BM607" s="6">
        <f>SUM($R$5:U609)-$AB$2</f>
        <v>623.99796395199985</v>
      </c>
      <c r="BN607" s="6">
        <f>SUM($R$5:V609)-$AB$2</f>
        <v>1058.382436632</v>
      </c>
      <c r="BO607" s="6">
        <f>SUM($R$5:W609)-$AB$2</f>
        <v>1579.6438038480001</v>
      </c>
      <c r="BP607" s="16"/>
    </row>
    <row r="608" spans="1:68" x14ac:dyDescent="0.45">
      <c r="A608" s="1">
        <v>2008</v>
      </c>
      <c r="B608" s="1">
        <v>1</v>
      </c>
      <c r="C608" s="1">
        <v>26</v>
      </c>
      <c r="D608" s="1">
        <v>18</v>
      </c>
      <c r="E608" s="1">
        <v>14.6</v>
      </c>
      <c r="F608" s="1">
        <v>0</v>
      </c>
      <c r="G608" s="4"/>
      <c r="H608" s="4"/>
      <c r="Q608" s="1">
        <v>15</v>
      </c>
      <c r="R608" s="6">
        <f t="shared" si="790"/>
        <v>0.23646599999999998</v>
      </c>
      <c r="S608" s="6">
        <f t="shared" si="791"/>
        <v>0.91748807999999982</v>
      </c>
      <c r="T608" s="6">
        <f t="shared" si="792"/>
        <v>2.2937201999999997</v>
      </c>
      <c r="U608" s="6">
        <f t="shared" si="793"/>
        <v>3.2112082799999997</v>
      </c>
      <c r="V608" s="6">
        <f t="shared" si="794"/>
        <v>4.5874403999999993</v>
      </c>
      <c r="W608" s="6">
        <f t="shared" si="795"/>
        <v>5.5049284799999993</v>
      </c>
      <c r="X608" s="17"/>
      <c r="Y608" s="17"/>
      <c r="Z608" s="17"/>
      <c r="AA608" s="17"/>
      <c r="AB608" s="17"/>
      <c r="AC608" s="17"/>
      <c r="AE608" s="16"/>
      <c r="AF608" s="16"/>
      <c r="AG608" s="16"/>
      <c r="AH608" s="16"/>
      <c r="AI608" s="16"/>
      <c r="AJ608" s="16"/>
      <c r="AL608" s="16"/>
      <c r="AM608" s="16"/>
      <c r="AN608" s="16"/>
      <c r="AO608" s="16"/>
      <c r="AP608" s="16"/>
      <c r="AQ608" s="16"/>
      <c r="BI608" s="1">
        <v>17</v>
      </c>
      <c r="BJ608" s="6">
        <f>SUM($R$5:R610)-$AB$2</f>
        <v>15.877154400000006</v>
      </c>
      <c r="BK608" s="6">
        <f>SUM($R$5:S610)-$AB$2</f>
        <v>102.821763472</v>
      </c>
      <c r="BL608" s="6">
        <f>SUM($R$5:T610)-$AB$2</f>
        <v>320.18328615199994</v>
      </c>
      <c r="BM608" s="6">
        <f>SUM($R$5:U610)-$AB$2</f>
        <v>624.48941790399988</v>
      </c>
      <c r="BN608" s="6">
        <f>SUM($R$5:V610)-$AB$2</f>
        <v>1059.212463264</v>
      </c>
      <c r="BO608" s="6">
        <f>SUM($R$5:W610)-$AB$2</f>
        <v>1580.8801176960001</v>
      </c>
      <c r="BP608" s="16"/>
    </row>
    <row r="609" spans="1:68" x14ac:dyDescent="0.45">
      <c r="A609" s="1">
        <v>2008</v>
      </c>
      <c r="B609" s="1">
        <v>1</v>
      </c>
      <c r="C609" s="1">
        <v>26</v>
      </c>
      <c r="D609" s="1">
        <v>19</v>
      </c>
      <c r="E609" s="1">
        <v>14.3</v>
      </c>
      <c r="F609" s="1">
        <v>0</v>
      </c>
      <c r="G609" s="4"/>
      <c r="H609" s="4"/>
      <c r="Q609" s="1">
        <v>16</v>
      </c>
      <c r="R609" s="6">
        <f t="shared" si="790"/>
        <v>0.15067239999999998</v>
      </c>
      <c r="S609" s="6">
        <f t="shared" si="791"/>
        <v>0.58460891199999987</v>
      </c>
      <c r="T609" s="6">
        <f t="shared" si="792"/>
        <v>1.4615222799999996</v>
      </c>
      <c r="U609" s="6">
        <f t="shared" si="793"/>
        <v>2.0461311919999998</v>
      </c>
      <c r="V609" s="6">
        <f t="shared" si="794"/>
        <v>2.9230445599999992</v>
      </c>
      <c r="W609" s="6">
        <f t="shared" si="795"/>
        <v>3.5076534719999999</v>
      </c>
      <c r="X609" s="17"/>
      <c r="Y609" s="17"/>
      <c r="Z609" s="17"/>
      <c r="AA609" s="17"/>
      <c r="AB609" s="17"/>
      <c r="AC609" s="17"/>
      <c r="AE609" s="16"/>
      <c r="AF609" s="16"/>
      <c r="AG609" s="16"/>
      <c r="AH609" s="16"/>
      <c r="AI609" s="16"/>
      <c r="AJ609" s="16"/>
      <c r="AL609" s="16"/>
      <c r="AM609" s="16"/>
      <c r="AN609" s="16"/>
      <c r="AO609" s="16"/>
      <c r="AP609" s="16"/>
      <c r="AQ609" s="16"/>
      <c r="BI609" s="1">
        <v>18</v>
      </c>
      <c r="BJ609" s="6">
        <f>SUM($R$5:R611)-$AB$2</f>
        <v>15.877154400000006</v>
      </c>
      <c r="BK609" s="6">
        <f>SUM($R$5:S611)-$AB$2</f>
        <v>102.821763472</v>
      </c>
      <c r="BL609" s="6">
        <f>SUM($R$5:T611)-$AB$2</f>
        <v>320.18328615199994</v>
      </c>
      <c r="BM609" s="6">
        <f>SUM($R$5:U611)-$AB$2</f>
        <v>624.48941790399988</v>
      </c>
      <c r="BN609" s="6">
        <f>SUM($R$5:V611)-$AB$2</f>
        <v>1059.212463264</v>
      </c>
      <c r="BO609" s="6">
        <f>SUM($R$5:W611)-$AB$2</f>
        <v>1580.8801176960001</v>
      </c>
      <c r="BP609" s="16"/>
    </row>
    <row r="610" spans="1:68" x14ac:dyDescent="0.45">
      <c r="A610" s="1">
        <v>2008</v>
      </c>
      <c r="B610" s="1">
        <v>1</v>
      </c>
      <c r="C610" s="1">
        <v>26</v>
      </c>
      <c r="D610" s="1">
        <v>20</v>
      </c>
      <c r="E610" s="1">
        <v>13.9</v>
      </c>
      <c r="F610" s="1">
        <v>0</v>
      </c>
      <c r="G610" s="4"/>
      <c r="H610" s="4"/>
      <c r="Q610" s="1">
        <v>17</v>
      </c>
      <c r="R610" s="6">
        <f t="shared" si="790"/>
        <v>1.7452199999999998E-2</v>
      </c>
      <c r="S610" s="6">
        <f t="shared" si="791"/>
        <v>6.7714535999999992E-2</v>
      </c>
      <c r="T610" s="6">
        <f t="shared" si="792"/>
        <v>0.16928633999999998</v>
      </c>
      <c r="U610" s="6">
        <f t="shared" si="793"/>
        <v>0.23700087599999997</v>
      </c>
      <c r="V610" s="6">
        <f t="shared" si="794"/>
        <v>0.33857267999999996</v>
      </c>
      <c r="W610" s="6">
        <f t="shared" si="795"/>
        <v>0.40628721599999995</v>
      </c>
      <c r="X610" s="17"/>
      <c r="Y610" s="17"/>
      <c r="Z610" s="17"/>
      <c r="AA610" s="17"/>
      <c r="AB610" s="17"/>
      <c r="AC610" s="17"/>
      <c r="AE610" s="16"/>
      <c r="AF610" s="16"/>
      <c r="AG610" s="16"/>
      <c r="AH610" s="16"/>
      <c r="AI610" s="16"/>
      <c r="AJ610" s="16"/>
      <c r="AL610" s="16"/>
      <c r="AM610" s="16"/>
      <c r="AN610" s="16"/>
      <c r="AO610" s="16"/>
      <c r="AP610" s="16"/>
      <c r="AQ610" s="16"/>
      <c r="BI610" s="1">
        <v>19</v>
      </c>
      <c r="BJ610" s="6">
        <f>SUM($R$5:R612)-$AB$2</f>
        <v>15.877154400000006</v>
      </c>
      <c r="BK610" s="6">
        <f>SUM($R$5:S612)-$AB$2</f>
        <v>102.821763472</v>
      </c>
      <c r="BL610" s="6">
        <f>SUM($R$5:T612)-$AB$2</f>
        <v>320.18328615199994</v>
      </c>
      <c r="BM610" s="6">
        <f>SUM($R$5:U612)-$AB$2</f>
        <v>624.48941790399988</v>
      </c>
      <c r="BN610" s="6">
        <f>SUM($R$5:V612)-$AB$2</f>
        <v>1059.212463264</v>
      </c>
      <c r="BO610" s="6">
        <f>SUM($R$5:W612)-$AB$2</f>
        <v>1580.8801176960001</v>
      </c>
      <c r="BP610" s="16"/>
    </row>
    <row r="611" spans="1:68" x14ac:dyDescent="0.45">
      <c r="A611" s="1">
        <v>2008</v>
      </c>
      <c r="B611" s="1">
        <v>1</v>
      </c>
      <c r="C611" s="1">
        <v>26</v>
      </c>
      <c r="D611" s="1">
        <v>21</v>
      </c>
      <c r="E611" s="1">
        <v>13.5</v>
      </c>
      <c r="F611" s="1">
        <v>0</v>
      </c>
      <c r="G611" s="4"/>
      <c r="H611" s="4"/>
      <c r="Q611" s="1">
        <v>18</v>
      </c>
      <c r="R611" s="6">
        <f t="shared" si="790"/>
        <v>0</v>
      </c>
      <c r="S611" s="6">
        <f t="shared" si="791"/>
        <v>0</v>
      </c>
      <c r="T611" s="6">
        <f t="shared" si="792"/>
        <v>0</v>
      </c>
      <c r="U611" s="6">
        <f t="shared" si="793"/>
        <v>0</v>
      </c>
      <c r="V611" s="6">
        <f t="shared" si="794"/>
        <v>0</v>
      </c>
      <c r="W611" s="6">
        <f t="shared" si="795"/>
        <v>0</v>
      </c>
      <c r="X611" s="17"/>
      <c r="Y611" s="17"/>
      <c r="Z611" s="17"/>
      <c r="AA611" s="17"/>
      <c r="AB611" s="17"/>
      <c r="AC611" s="17"/>
      <c r="AE611" s="16"/>
      <c r="AF611" s="16"/>
      <c r="AG611" s="16"/>
      <c r="AH611" s="16"/>
      <c r="AI611" s="16"/>
      <c r="AJ611" s="16"/>
      <c r="AL611" s="16"/>
      <c r="AM611" s="16"/>
      <c r="AN611" s="16"/>
      <c r="AO611" s="16"/>
      <c r="AP611" s="16"/>
      <c r="AQ611" s="16"/>
      <c r="BI611" s="1">
        <v>20</v>
      </c>
      <c r="BJ611" s="6">
        <f>SUM($R$5:R613)-$AB$2</f>
        <v>15.877154400000006</v>
      </c>
      <c r="BK611" s="6">
        <f>SUM($R$5:S613)-$AB$2</f>
        <v>102.821763472</v>
      </c>
      <c r="BL611" s="6">
        <f>SUM($R$5:T613)-$AB$2</f>
        <v>320.18328615199994</v>
      </c>
      <c r="BM611" s="6">
        <f>SUM($R$5:U613)-$AB$2</f>
        <v>624.48941790399988</v>
      </c>
      <c r="BN611" s="6">
        <f>SUM($R$5:V613)-$AB$2</f>
        <v>1059.212463264</v>
      </c>
      <c r="BO611" s="6">
        <f>SUM($R$5:W613)-$AB$2</f>
        <v>1580.8801176960001</v>
      </c>
      <c r="BP611" s="16"/>
    </row>
    <row r="612" spans="1:68" x14ac:dyDescent="0.45">
      <c r="A612" s="1">
        <v>2008</v>
      </c>
      <c r="B612" s="1">
        <v>1</v>
      </c>
      <c r="C612" s="1">
        <v>26</v>
      </c>
      <c r="D612" s="1">
        <v>22</v>
      </c>
      <c r="E612" s="1">
        <v>13</v>
      </c>
      <c r="F612" s="1">
        <v>0</v>
      </c>
      <c r="G612" s="4"/>
      <c r="H612" s="4"/>
      <c r="Q612" s="1">
        <v>19</v>
      </c>
      <c r="R612" s="6">
        <f t="shared" si="790"/>
        <v>0</v>
      </c>
      <c r="S612" s="6">
        <f t="shared" si="791"/>
        <v>0</v>
      </c>
      <c r="T612" s="6">
        <f t="shared" si="792"/>
        <v>0</v>
      </c>
      <c r="U612" s="6">
        <f t="shared" si="793"/>
        <v>0</v>
      </c>
      <c r="V612" s="6">
        <f t="shared" si="794"/>
        <v>0</v>
      </c>
      <c r="W612" s="6">
        <f t="shared" si="795"/>
        <v>0</v>
      </c>
      <c r="X612" s="17"/>
      <c r="Y612" s="17"/>
      <c r="Z612" s="17"/>
      <c r="AA612" s="17"/>
      <c r="AB612" s="17"/>
      <c r="AC612" s="17"/>
      <c r="AE612" s="16"/>
      <c r="AF612" s="16"/>
      <c r="AG612" s="16"/>
      <c r="AH612" s="16"/>
      <c r="AI612" s="16"/>
      <c r="AJ612" s="16"/>
      <c r="AL612" s="16"/>
      <c r="AM612" s="16"/>
      <c r="AN612" s="16"/>
      <c r="AO612" s="16"/>
      <c r="AP612" s="16"/>
      <c r="AQ612" s="16"/>
      <c r="BI612" s="1">
        <v>21</v>
      </c>
      <c r="BJ612" s="6">
        <f>SUM($R$5:R614)-$AB$2</f>
        <v>15.877154400000006</v>
      </c>
      <c r="BK612" s="6">
        <f>SUM($R$5:S614)-$AB$2</f>
        <v>102.821763472</v>
      </c>
      <c r="BL612" s="6">
        <f>SUM($R$5:T614)-$AB$2</f>
        <v>320.18328615199994</v>
      </c>
      <c r="BM612" s="6">
        <f>SUM($R$5:U614)-$AB$2</f>
        <v>624.48941790399988</v>
      </c>
      <c r="BN612" s="6">
        <f>SUM($R$5:V614)-$AB$2</f>
        <v>1059.212463264</v>
      </c>
      <c r="BO612" s="6">
        <f>SUM($R$5:W614)-$AB$2</f>
        <v>1580.8801176960001</v>
      </c>
      <c r="BP612" s="16"/>
    </row>
    <row r="613" spans="1:68" x14ac:dyDescent="0.45">
      <c r="A613" s="1">
        <v>2008</v>
      </c>
      <c r="B613" s="1">
        <v>1</v>
      </c>
      <c r="C613" s="1">
        <v>26</v>
      </c>
      <c r="D613" s="1">
        <v>23</v>
      </c>
      <c r="E613" s="1">
        <v>12.7</v>
      </c>
      <c r="F613" s="1">
        <v>0</v>
      </c>
      <c r="G613" s="4"/>
      <c r="H613" s="4"/>
      <c r="Q613" s="1">
        <v>20</v>
      </c>
      <c r="R613" s="6">
        <f t="shared" si="790"/>
        <v>0</v>
      </c>
      <c r="S613" s="6">
        <f t="shared" si="791"/>
        <v>0</v>
      </c>
      <c r="T613" s="6">
        <f t="shared" si="792"/>
        <v>0</v>
      </c>
      <c r="U613" s="6">
        <f t="shared" si="793"/>
        <v>0</v>
      </c>
      <c r="V613" s="6">
        <f t="shared" si="794"/>
        <v>0</v>
      </c>
      <c r="W613" s="6">
        <f t="shared" si="795"/>
        <v>0</v>
      </c>
      <c r="X613" s="17"/>
      <c r="Y613" s="17"/>
      <c r="Z613" s="17"/>
      <c r="AA613" s="17"/>
      <c r="AB613" s="17"/>
      <c r="AC613" s="17"/>
      <c r="AE613" s="16"/>
      <c r="AF613" s="16"/>
      <c r="AG613" s="16"/>
      <c r="AH613" s="16"/>
      <c r="AI613" s="16"/>
      <c r="AJ613" s="16"/>
      <c r="AL613" s="16"/>
      <c r="AM613" s="16"/>
      <c r="AN613" s="16"/>
      <c r="AO613" s="16"/>
      <c r="AP613" s="16"/>
      <c r="AQ613" s="16"/>
      <c r="BI613" s="1">
        <v>22</v>
      </c>
      <c r="BJ613" s="6">
        <f>SUM($R$5:R615)-$AB$2</f>
        <v>15.877154400000006</v>
      </c>
      <c r="BK613" s="6">
        <f>SUM($R$5:S615)-$AB$2</f>
        <v>102.821763472</v>
      </c>
      <c r="BL613" s="6">
        <f>SUM($R$5:T615)-$AB$2</f>
        <v>320.18328615199994</v>
      </c>
      <c r="BM613" s="6">
        <f>SUM($R$5:U615)-$AB$2</f>
        <v>624.48941790399988</v>
      </c>
      <c r="BN613" s="6">
        <f>SUM($R$5:V615)-$AB$2</f>
        <v>1059.212463264</v>
      </c>
      <c r="BO613" s="6">
        <f>SUM($R$5:W615)-$AB$2</f>
        <v>1580.8801176960001</v>
      </c>
      <c r="BP613" s="16"/>
    </row>
    <row r="614" spans="1:68" x14ac:dyDescent="0.45">
      <c r="A614" s="1">
        <v>2008</v>
      </c>
      <c r="B614" s="1">
        <v>1</v>
      </c>
      <c r="C614" s="1">
        <v>27</v>
      </c>
      <c r="D614" s="1">
        <v>0</v>
      </c>
      <c r="E614" s="1">
        <v>12.3</v>
      </c>
      <c r="F614" s="1">
        <v>0</v>
      </c>
      <c r="G614" s="4"/>
      <c r="H614" s="4"/>
      <c r="Q614" s="1">
        <v>21</v>
      </c>
      <c r="R614" s="6">
        <f t="shared" si="790"/>
        <v>0</v>
      </c>
      <c r="S614" s="6">
        <f t="shared" si="791"/>
        <v>0</v>
      </c>
      <c r="T614" s="6">
        <f t="shared" si="792"/>
        <v>0</v>
      </c>
      <c r="U614" s="6">
        <f t="shared" si="793"/>
        <v>0</v>
      </c>
      <c r="V614" s="6">
        <f t="shared" si="794"/>
        <v>0</v>
      </c>
      <c r="W614" s="6">
        <f t="shared" si="795"/>
        <v>0</v>
      </c>
      <c r="X614" s="17"/>
      <c r="Y614" s="17"/>
      <c r="Z614" s="17"/>
      <c r="AA614" s="17"/>
      <c r="AB614" s="17"/>
      <c r="AC614" s="17"/>
      <c r="AE614" s="16"/>
      <c r="AF614" s="16"/>
      <c r="AG614" s="16"/>
      <c r="AH614" s="16"/>
      <c r="AI614" s="16"/>
      <c r="AJ614" s="16"/>
      <c r="AL614" s="16"/>
      <c r="AM614" s="16"/>
      <c r="AN614" s="16"/>
      <c r="AO614" s="16"/>
      <c r="AP614" s="16"/>
      <c r="AQ614" s="16"/>
      <c r="BI614" s="1">
        <v>23</v>
      </c>
      <c r="BJ614" s="6">
        <f>SUM($R$5:R616)-$AB$2</f>
        <v>15.877154400000006</v>
      </c>
      <c r="BK614" s="6">
        <f>SUM($R$5:S616)-$AB$2</f>
        <v>102.821763472</v>
      </c>
      <c r="BL614" s="6">
        <f>SUM($R$5:T616)-$AB$2</f>
        <v>320.18328615199994</v>
      </c>
      <c r="BM614" s="6">
        <f>SUM($R$5:U616)-$AB$2</f>
        <v>624.48941790399988</v>
      </c>
      <c r="BN614" s="6">
        <f>SUM($R$5:V616)-$AB$2</f>
        <v>1059.212463264</v>
      </c>
      <c r="BO614" s="6">
        <f>SUM($R$5:W616)-$AB$2</f>
        <v>1580.8801176960001</v>
      </c>
      <c r="BP614" s="16"/>
    </row>
    <row r="615" spans="1:68" x14ac:dyDescent="0.45">
      <c r="A615" s="1">
        <v>2008</v>
      </c>
      <c r="B615" s="1">
        <v>1</v>
      </c>
      <c r="C615" s="1">
        <v>27</v>
      </c>
      <c r="D615" s="1">
        <v>1</v>
      </c>
      <c r="E615" s="1">
        <v>12.1</v>
      </c>
      <c r="F615" s="1">
        <v>0</v>
      </c>
      <c r="G615" s="4"/>
      <c r="H615" s="4"/>
      <c r="Q615" s="1">
        <v>22</v>
      </c>
      <c r="R615" s="6">
        <f t="shared" si="790"/>
        <v>0</v>
      </c>
      <c r="S615" s="6">
        <f t="shared" si="791"/>
        <v>0</v>
      </c>
      <c r="T615" s="6">
        <f t="shared" si="792"/>
        <v>0</v>
      </c>
      <c r="U615" s="6">
        <f t="shared" si="793"/>
        <v>0</v>
      </c>
      <c r="V615" s="6">
        <f t="shared" si="794"/>
        <v>0</v>
      </c>
      <c r="W615" s="6">
        <f t="shared" si="795"/>
        <v>0</v>
      </c>
      <c r="X615" s="17"/>
      <c r="Y615" s="17"/>
      <c r="Z615" s="17"/>
      <c r="AA615" s="17"/>
      <c r="AB615" s="17"/>
      <c r="AC615" s="17"/>
      <c r="AE615" s="16"/>
      <c r="AF615" s="16"/>
      <c r="AG615" s="16"/>
      <c r="AH615" s="16"/>
      <c r="AI615" s="16"/>
      <c r="AJ615" s="16"/>
      <c r="AL615" s="16"/>
      <c r="AM615" s="16"/>
      <c r="AN615" s="16"/>
      <c r="AO615" s="16"/>
      <c r="AP615" s="16"/>
      <c r="AQ615" s="16"/>
      <c r="BI615" s="1">
        <v>0</v>
      </c>
      <c r="BJ615" s="6">
        <f t="shared" ref="BJ615" si="826">R617-$AB$2</f>
        <v>-6.53125</v>
      </c>
      <c r="BK615" s="6">
        <f t="shared" ref="BK615" si="827">S617-$AB$2</f>
        <v>-6.53125</v>
      </c>
      <c r="BL615" s="6">
        <f t="shared" ref="BL615" si="828">T617-$AB$2</f>
        <v>-6.53125</v>
      </c>
      <c r="BM615" s="6">
        <f t="shared" ref="BM615" si="829">U617-$AB$2</f>
        <v>-6.53125</v>
      </c>
      <c r="BN615" s="6">
        <f t="shared" ref="BN615" si="830">V617-$AB$2</f>
        <v>-6.53125</v>
      </c>
      <c r="BO615" s="6">
        <f t="shared" ref="BO615" si="831">W617-$AB$2</f>
        <v>-6.53125</v>
      </c>
      <c r="BP615" s="16">
        <v>27</v>
      </c>
    </row>
    <row r="616" spans="1:68" x14ac:dyDescent="0.45">
      <c r="A616" s="1">
        <v>2008</v>
      </c>
      <c r="B616" s="1">
        <v>1</v>
      </c>
      <c r="C616" s="1">
        <v>27</v>
      </c>
      <c r="D616" s="1">
        <v>2</v>
      </c>
      <c r="E616" s="1">
        <v>11.7</v>
      </c>
      <c r="F616" s="1">
        <v>0</v>
      </c>
      <c r="G616" s="4"/>
      <c r="H616" s="4"/>
      <c r="Q616" s="1">
        <v>23</v>
      </c>
      <c r="R616" s="6">
        <f t="shared" si="790"/>
        <v>0</v>
      </c>
      <c r="S616" s="6">
        <f t="shared" si="791"/>
        <v>0</v>
      </c>
      <c r="T616" s="6">
        <f t="shared" si="792"/>
        <v>0</v>
      </c>
      <c r="U616" s="6">
        <f t="shared" si="793"/>
        <v>0</v>
      </c>
      <c r="V616" s="6">
        <f t="shared" si="794"/>
        <v>0</v>
      </c>
      <c r="W616" s="6">
        <f t="shared" si="795"/>
        <v>0</v>
      </c>
      <c r="X616" s="17"/>
      <c r="Y616" s="17"/>
      <c r="Z616" s="17"/>
      <c r="AA616" s="17"/>
      <c r="AB616" s="17"/>
      <c r="AC616" s="17"/>
      <c r="AE616" s="16"/>
      <c r="AF616" s="16"/>
      <c r="AG616" s="16"/>
      <c r="AH616" s="16"/>
      <c r="AI616" s="16"/>
      <c r="AJ616" s="16"/>
      <c r="AL616" s="16"/>
      <c r="AM616" s="16"/>
      <c r="AN616" s="16"/>
      <c r="AO616" s="16"/>
      <c r="AP616" s="16"/>
      <c r="AQ616" s="16"/>
      <c r="BI616" s="1">
        <v>1</v>
      </c>
      <c r="BJ616" s="6">
        <f>SUM($R$5:R618)-$AB$2</f>
        <v>15.877154400000006</v>
      </c>
      <c r="BK616" s="6">
        <f>SUM($R$5:S618)-$AB$2</f>
        <v>102.821763472</v>
      </c>
      <c r="BL616" s="6">
        <f>SUM($R$5:T618)-$AB$2</f>
        <v>320.18328615199994</v>
      </c>
      <c r="BM616" s="6">
        <f>SUM($R$5:U618)-$AB$2</f>
        <v>624.48941790399988</v>
      </c>
      <c r="BN616" s="6">
        <f>SUM($R$5:V618)-$AB$2</f>
        <v>1059.212463264</v>
      </c>
      <c r="BO616" s="6">
        <f>SUM($R$5:W618)-$AB$2</f>
        <v>1580.8801176960001</v>
      </c>
      <c r="BP616" s="16"/>
    </row>
    <row r="617" spans="1:68" x14ac:dyDescent="0.45">
      <c r="A617" s="1">
        <v>2008</v>
      </c>
      <c r="B617" s="1">
        <v>1</v>
      </c>
      <c r="C617" s="1">
        <v>27</v>
      </c>
      <c r="D617" s="1">
        <v>3</v>
      </c>
      <c r="E617" s="1">
        <v>11.3</v>
      </c>
      <c r="F617" s="1">
        <v>0</v>
      </c>
      <c r="G617" s="4"/>
      <c r="H617" s="4"/>
      <c r="Q617" s="1">
        <v>0</v>
      </c>
      <c r="R617" s="6">
        <f t="shared" si="790"/>
        <v>0</v>
      </c>
      <c r="S617" s="6">
        <f t="shared" si="791"/>
        <v>0</v>
      </c>
      <c r="T617" s="6">
        <f t="shared" si="792"/>
        <v>0</v>
      </c>
      <c r="U617" s="6">
        <f t="shared" si="793"/>
        <v>0</v>
      </c>
      <c r="V617" s="6">
        <f t="shared" si="794"/>
        <v>0</v>
      </c>
      <c r="W617" s="6">
        <f t="shared" si="795"/>
        <v>0</v>
      </c>
      <c r="X617" s="17"/>
      <c r="Y617" s="17"/>
      <c r="Z617" s="17"/>
      <c r="AA617" s="17"/>
      <c r="AB617" s="17"/>
      <c r="AC617" s="17"/>
      <c r="AE617" s="16"/>
      <c r="AF617" s="16"/>
      <c r="AG617" s="16"/>
      <c r="AH617" s="16"/>
      <c r="AI617" s="16"/>
      <c r="AJ617" s="16"/>
      <c r="AL617" s="16"/>
      <c r="AM617" s="16"/>
      <c r="AN617" s="16"/>
      <c r="AO617" s="16"/>
      <c r="AP617" s="16"/>
      <c r="AQ617" s="16"/>
      <c r="BI617" s="1">
        <v>2</v>
      </c>
      <c r="BJ617" s="6">
        <f>SUM($R$5:R619)-$AB$2</f>
        <v>15.877154400000006</v>
      </c>
      <c r="BK617" s="6">
        <f>SUM($R$5:S619)-$AB$2</f>
        <v>102.821763472</v>
      </c>
      <c r="BL617" s="6">
        <f>SUM($R$5:T619)-$AB$2</f>
        <v>320.18328615199994</v>
      </c>
      <c r="BM617" s="6">
        <f>SUM($R$5:U619)-$AB$2</f>
        <v>624.48941790399988</v>
      </c>
      <c r="BN617" s="6">
        <f>SUM($R$5:V619)-$AB$2</f>
        <v>1059.212463264</v>
      </c>
      <c r="BO617" s="6">
        <f>SUM($R$5:W619)-$AB$2</f>
        <v>1580.8801176960001</v>
      </c>
      <c r="BP617" s="16"/>
    </row>
    <row r="618" spans="1:68" x14ac:dyDescent="0.45">
      <c r="A618" s="1">
        <v>2008</v>
      </c>
      <c r="B618" s="1">
        <v>1</v>
      </c>
      <c r="C618" s="1">
        <v>27</v>
      </c>
      <c r="D618" s="1">
        <v>4</v>
      </c>
      <c r="E618" s="1">
        <v>11.1</v>
      </c>
      <c r="F618" s="1">
        <v>0</v>
      </c>
      <c r="G618" s="4"/>
      <c r="H618" s="4"/>
      <c r="Q618" s="1">
        <v>1</v>
      </c>
      <c r="R618" s="6">
        <f t="shared" si="790"/>
        <v>0</v>
      </c>
      <c r="S618" s="6">
        <f t="shared" si="791"/>
        <v>0</v>
      </c>
      <c r="T618" s="6">
        <f t="shared" si="792"/>
        <v>0</v>
      </c>
      <c r="U618" s="6">
        <f t="shared" si="793"/>
        <v>0</v>
      </c>
      <c r="V618" s="6">
        <f t="shared" si="794"/>
        <v>0</v>
      </c>
      <c r="W618" s="6">
        <f t="shared" si="795"/>
        <v>0</v>
      </c>
      <c r="X618" s="17"/>
      <c r="Y618" s="17"/>
      <c r="Z618" s="17"/>
      <c r="AA618" s="17"/>
      <c r="AB618" s="17"/>
      <c r="AC618" s="17"/>
      <c r="AE618" s="16"/>
      <c r="AF618" s="16"/>
      <c r="AG618" s="16"/>
      <c r="AH618" s="16"/>
      <c r="AI618" s="16"/>
      <c r="AJ618" s="16"/>
      <c r="AL618" s="16"/>
      <c r="AM618" s="16"/>
      <c r="AN618" s="16"/>
      <c r="AO618" s="16"/>
      <c r="AP618" s="16"/>
      <c r="AQ618" s="16"/>
      <c r="BI618" s="1">
        <v>3</v>
      </c>
      <c r="BJ618" s="6">
        <f>SUM($R$5:R620)-$AB$2</f>
        <v>15.877154400000006</v>
      </c>
      <c r="BK618" s="6">
        <f>SUM($R$5:S620)-$AB$2</f>
        <v>102.821763472</v>
      </c>
      <c r="BL618" s="6">
        <f>SUM($R$5:T620)-$AB$2</f>
        <v>320.18328615199994</v>
      </c>
      <c r="BM618" s="6">
        <f>SUM($R$5:U620)-$AB$2</f>
        <v>624.48941790399988</v>
      </c>
      <c r="BN618" s="6">
        <f>SUM($R$5:V620)-$AB$2</f>
        <v>1059.212463264</v>
      </c>
      <c r="BO618" s="6">
        <f>SUM($R$5:W620)-$AB$2</f>
        <v>1580.8801176960001</v>
      </c>
      <c r="BP618" s="16"/>
    </row>
    <row r="619" spans="1:68" x14ac:dyDescent="0.45">
      <c r="A619" s="1">
        <v>2008</v>
      </c>
      <c r="B619" s="1">
        <v>1</v>
      </c>
      <c r="C619" s="1">
        <v>27</v>
      </c>
      <c r="D619" s="1">
        <v>5</v>
      </c>
      <c r="E619" s="1">
        <v>11</v>
      </c>
      <c r="F619" s="1">
        <v>0</v>
      </c>
      <c r="G619" s="4"/>
      <c r="H619" s="4"/>
      <c r="Q619" s="1">
        <v>2</v>
      </c>
      <c r="R619" s="6">
        <f t="shared" si="790"/>
        <v>0</v>
      </c>
      <c r="S619" s="6">
        <f t="shared" si="791"/>
        <v>0</v>
      </c>
      <c r="T619" s="6">
        <f t="shared" si="792"/>
        <v>0</v>
      </c>
      <c r="U619" s="6">
        <f t="shared" si="793"/>
        <v>0</v>
      </c>
      <c r="V619" s="6">
        <f t="shared" si="794"/>
        <v>0</v>
      </c>
      <c r="W619" s="6">
        <f t="shared" si="795"/>
        <v>0</v>
      </c>
      <c r="X619" s="17"/>
      <c r="Y619" s="17"/>
      <c r="Z619" s="17"/>
      <c r="AA619" s="17"/>
      <c r="AB619" s="17"/>
      <c r="AC619" s="17"/>
      <c r="AE619" s="16"/>
      <c r="AF619" s="16"/>
      <c r="AG619" s="16"/>
      <c r="AH619" s="16"/>
      <c r="AI619" s="16"/>
      <c r="AJ619" s="16"/>
      <c r="AL619" s="16"/>
      <c r="AM619" s="16"/>
      <c r="AN619" s="16"/>
      <c r="AO619" s="16"/>
      <c r="AP619" s="16"/>
      <c r="AQ619" s="16"/>
      <c r="BI619" s="1">
        <v>4</v>
      </c>
      <c r="BJ619" s="6">
        <f>SUM($R$5:R621)-$AB$2</f>
        <v>15.877154400000006</v>
      </c>
      <c r="BK619" s="6">
        <f>SUM($R$5:S621)-$AB$2</f>
        <v>102.821763472</v>
      </c>
      <c r="BL619" s="6">
        <f>SUM($R$5:T621)-$AB$2</f>
        <v>320.18328615199994</v>
      </c>
      <c r="BM619" s="6">
        <f>SUM($R$5:U621)-$AB$2</f>
        <v>624.48941790399988</v>
      </c>
      <c r="BN619" s="6">
        <f>SUM($R$5:V621)-$AB$2</f>
        <v>1059.212463264</v>
      </c>
      <c r="BO619" s="6">
        <f>SUM($R$5:W621)-$AB$2</f>
        <v>1580.8801176960001</v>
      </c>
      <c r="BP619" s="16"/>
    </row>
    <row r="620" spans="1:68" x14ac:dyDescent="0.45">
      <c r="A620" s="1">
        <v>2008</v>
      </c>
      <c r="B620" s="1">
        <v>1</v>
      </c>
      <c r="C620" s="1">
        <v>27</v>
      </c>
      <c r="D620" s="1">
        <v>6</v>
      </c>
      <c r="E620" s="1">
        <v>10.7</v>
      </c>
      <c r="F620" s="1">
        <v>0</v>
      </c>
      <c r="G620" s="4"/>
      <c r="H620" s="4"/>
      <c r="Q620" s="1">
        <v>3</v>
      </c>
      <c r="R620" s="6">
        <f t="shared" si="790"/>
        <v>0</v>
      </c>
      <c r="S620" s="6">
        <f t="shared" si="791"/>
        <v>0</v>
      </c>
      <c r="T620" s="6">
        <f t="shared" si="792"/>
        <v>0</v>
      </c>
      <c r="U620" s="6">
        <f t="shared" si="793"/>
        <v>0</v>
      </c>
      <c r="V620" s="6">
        <f t="shared" si="794"/>
        <v>0</v>
      </c>
      <c r="W620" s="6">
        <f t="shared" si="795"/>
        <v>0</v>
      </c>
      <c r="X620" s="17"/>
      <c r="Y620" s="17"/>
      <c r="Z620" s="17"/>
      <c r="AA620" s="17"/>
      <c r="AB620" s="17"/>
      <c r="AC620" s="17"/>
      <c r="AE620" s="16"/>
      <c r="AF620" s="16"/>
      <c r="AG620" s="16"/>
      <c r="AH620" s="16"/>
      <c r="AI620" s="16"/>
      <c r="AJ620" s="16"/>
      <c r="AL620" s="16"/>
      <c r="AM620" s="16"/>
      <c r="AN620" s="16"/>
      <c r="AO620" s="16"/>
      <c r="AP620" s="16"/>
      <c r="AQ620" s="16"/>
      <c r="BI620" s="1">
        <v>5</v>
      </c>
      <c r="BJ620" s="6">
        <f>SUM($R$5:R622)-$AB$2</f>
        <v>15.877154400000006</v>
      </c>
      <c r="BK620" s="6">
        <f>SUM($R$5:S622)-$AB$2</f>
        <v>102.821763472</v>
      </c>
      <c r="BL620" s="6">
        <f>SUM($R$5:T622)-$AB$2</f>
        <v>320.18328615199994</v>
      </c>
      <c r="BM620" s="6">
        <f>SUM($R$5:U622)-$AB$2</f>
        <v>624.48941790399988</v>
      </c>
      <c r="BN620" s="6">
        <f>SUM($R$5:V622)-$AB$2</f>
        <v>1059.212463264</v>
      </c>
      <c r="BO620" s="6">
        <f>SUM($R$5:W622)-$AB$2</f>
        <v>1580.8801176960001</v>
      </c>
      <c r="BP620" s="16"/>
    </row>
    <row r="621" spans="1:68" x14ac:dyDescent="0.45">
      <c r="A621" s="1">
        <v>2008</v>
      </c>
      <c r="B621" s="1">
        <v>1</v>
      </c>
      <c r="C621" s="1">
        <v>27</v>
      </c>
      <c r="D621" s="1">
        <v>7</v>
      </c>
      <c r="E621" s="1">
        <v>10.5</v>
      </c>
      <c r="F621" s="1">
        <v>0</v>
      </c>
      <c r="G621" s="4"/>
      <c r="H621" s="4"/>
      <c r="Q621" s="1">
        <v>4</v>
      </c>
      <c r="R621" s="6">
        <f t="shared" si="790"/>
        <v>0</v>
      </c>
      <c r="S621" s="6">
        <f t="shared" si="791"/>
        <v>0</v>
      </c>
      <c r="T621" s="6">
        <f t="shared" si="792"/>
        <v>0</v>
      </c>
      <c r="U621" s="6">
        <f t="shared" si="793"/>
        <v>0</v>
      </c>
      <c r="V621" s="6">
        <f t="shared" si="794"/>
        <v>0</v>
      </c>
      <c r="W621" s="6">
        <f t="shared" si="795"/>
        <v>0</v>
      </c>
      <c r="X621" s="17"/>
      <c r="Y621" s="17"/>
      <c r="Z621" s="17"/>
      <c r="AA621" s="17"/>
      <c r="AB621" s="17"/>
      <c r="AC621" s="17"/>
      <c r="AE621" s="16"/>
      <c r="AF621" s="16"/>
      <c r="AG621" s="16"/>
      <c r="AH621" s="16"/>
      <c r="AI621" s="16"/>
      <c r="AJ621" s="16"/>
      <c r="AL621" s="16"/>
      <c r="AM621" s="16"/>
      <c r="AN621" s="16"/>
      <c r="AO621" s="16"/>
      <c r="AP621" s="16"/>
      <c r="AQ621" s="16"/>
      <c r="BI621" s="1">
        <v>6</v>
      </c>
      <c r="BJ621" s="6">
        <f>SUM($R$5:R623)-$AB$2</f>
        <v>15.877154400000006</v>
      </c>
      <c r="BK621" s="6">
        <f>SUM($R$5:S623)-$AB$2</f>
        <v>102.821763472</v>
      </c>
      <c r="BL621" s="6">
        <f>SUM($R$5:T623)-$AB$2</f>
        <v>320.18328615199994</v>
      </c>
      <c r="BM621" s="6">
        <f>SUM($R$5:U623)-$AB$2</f>
        <v>624.48941790399988</v>
      </c>
      <c r="BN621" s="6">
        <f>SUM($R$5:V623)-$AB$2</f>
        <v>1059.212463264</v>
      </c>
      <c r="BO621" s="6">
        <f>SUM($R$5:W623)-$AB$2</f>
        <v>1580.8801176960001</v>
      </c>
      <c r="BP621" s="16"/>
    </row>
    <row r="622" spans="1:68" x14ac:dyDescent="0.45">
      <c r="A622" s="1">
        <v>2008</v>
      </c>
      <c r="B622" s="1">
        <v>1</v>
      </c>
      <c r="C622" s="1">
        <v>27</v>
      </c>
      <c r="D622" s="1">
        <v>8</v>
      </c>
      <c r="E622" s="1">
        <v>10.3</v>
      </c>
      <c r="F622" s="1">
        <v>0</v>
      </c>
      <c r="G622" s="4"/>
      <c r="H622" s="4"/>
      <c r="Q622" s="1">
        <v>5</v>
      </c>
      <c r="R622" s="6">
        <f t="shared" si="790"/>
        <v>0</v>
      </c>
      <c r="S622" s="6">
        <f t="shared" si="791"/>
        <v>0</v>
      </c>
      <c r="T622" s="6">
        <f t="shared" si="792"/>
        <v>0</v>
      </c>
      <c r="U622" s="6">
        <f t="shared" si="793"/>
        <v>0</v>
      </c>
      <c r="V622" s="6">
        <f t="shared" si="794"/>
        <v>0</v>
      </c>
      <c r="W622" s="6">
        <f t="shared" si="795"/>
        <v>0</v>
      </c>
      <c r="X622" s="17"/>
      <c r="Y622" s="17"/>
      <c r="Z622" s="17"/>
      <c r="AA622" s="17"/>
      <c r="AB622" s="17"/>
      <c r="AC622" s="17"/>
      <c r="AE622" s="16"/>
      <c r="AF622" s="16"/>
      <c r="AG622" s="16"/>
      <c r="AH622" s="16"/>
      <c r="AI622" s="16"/>
      <c r="AJ622" s="16"/>
      <c r="AL622" s="16"/>
      <c r="AM622" s="16"/>
      <c r="AN622" s="16"/>
      <c r="AO622" s="16"/>
      <c r="AP622" s="16"/>
      <c r="AQ622" s="16"/>
      <c r="BI622" s="1">
        <v>7</v>
      </c>
      <c r="BJ622" s="6">
        <f>SUM($R$5:R624)-$AB$2</f>
        <v>15.877154400000006</v>
      </c>
      <c r="BK622" s="6">
        <f>SUM($R$5:S624)-$AB$2</f>
        <v>102.821763472</v>
      </c>
      <c r="BL622" s="6">
        <f>SUM($R$5:T624)-$AB$2</f>
        <v>320.18328615199994</v>
      </c>
      <c r="BM622" s="6">
        <f>SUM($R$5:U624)-$AB$2</f>
        <v>624.48941790399988</v>
      </c>
      <c r="BN622" s="6">
        <f>SUM($R$5:V624)-$AB$2</f>
        <v>1059.212463264</v>
      </c>
      <c r="BO622" s="6">
        <f>SUM($R$5:W624)-$AB$2</f>
        <v>1580.8801176960001</v>
      </c>
      <c r="BP622" s="16"/>
    </row>
    <row r="623" spans="1:68" x14ac:dyDescent="0.45">
      <c r="A623" s="1">
        <v>2008</v>
      </c>
      <c r="B623" s="1">
        <v>1</v>
      </c>
      <c r="C623" s="1">
        <v>27</v>
      </c>
      <c r="D623" s="1">
        <v>9</v>
      </c>
      <c r="E623" s="1">
        <v>10.199999999999999</v>
      </c>
      <c r="F623" s="1">
        <v>137.63</v>
      </c>
      <c r="G623" s="4"/>
      <c r="H623" s="4"/>
      <c r="Q623" s="1">
        <v>6</v>
      </c>
      <c r="R623" s="6">
        <f t="shared" si="790"/>
        <v>0</v>
      </c>
      <c r="S623" s="6">
        <f t="shared" si="791"/>
        <v>0</v>
      </c>
      <c r="T623" s="6">
        <f t="shared" si="792"/>
        <v>0</v>
      </c>
      <c r="U623" s="6">
        <f t="shared" si="793"/>
        <v>0</v>
      </c>
      <c r="V623" s="6">
        <f t="shared" si="794"/>
        <v>0</v>
      </c>
      <c r="W623" s="6">
        <f t="shared" si="795"/>
        <v>0</v>
      </c>
      <c r="X623" s="17"/>
      <c r="Y623" s="17"/>
      <c r="Z623" s="17"/>
      <c r="AA623" s="17"/>
      <c r="AB623" s="17"/>
      <c r="AC623" s="17"/>
      <c r="AE623" s="16"/>
      <c r="AF623" s="16"/>
      <c r="AG623" s="16"/>
      <c r="AH623" s="16"/>
      <c r="AI623" s="16"/>
      <c r="AJ623" s="16"/>
      <c r="AL623" s="16"/>
      <c r="AM623" s="16"/>
      <c r="AN623" s="16"/>
      <c r="AO623" s="16"/>
      <c r="AP623" s="16"/>
      <c r="AQ623" s="16"/>
      <c r="BI623" s="1">
        <v>8</v>
      </c>
      <c r="BJ623" s="6">
        <f>SUM($R$5:R625)-$AB$2</f>
        <v>15.877154400000006</v>
      </c>
      <c r="BK623" s="6">
        <f>SUM($R$5:S625)-$AB$2</f>
        <v>102.821763472</v>
      </c>
      <c r="BL623" s="6">
        <f>SUM($R$5:T625)-$AB$2</f>
        <v>320.18328615199994</v>
      </c>
      <c r="BM623" s="6">
        <f>SUM($R$5:U625)-$AB$2</f>
        <v>624.48941790399988</v>
      </c>
      <c r="BN623" s="6">
        <f>SUM($R$5:V625)-$AB$2</f>
        <v>1059.212463264</v>
      </c>
      <c r="BO623" s="6">
        <f>SUM($R$5:W625)-$AB$2</f>
        <v>1580.8801176960001</v>
      </c>
      <c r="BP623" s="16"/>
    </row>
    <row r="624" spans="1:68" x14ac:dyDescent="0.45">
      <c r="A624" s="1">
        <v>2008</v>
      </c>
      <c r="B624" s="1">
        <v>1</v>
      </c>
      <c r="C624" s="1">
        <v>27</v>
      </c>
      <c r="D624" s="1">
        <v>10</v>
      </c>
      <c r="E624" s="1">
        <v>10.8</v>
      </c>
      <c r="F624" s="1">
        <v>310.54000000000002</v>
      </c>
      <c r="G624" s="4"/>
      <c r="H624" s="4"/>
      <c r="Q624" s="1">
        <v>7</v>
      </c>
      <c r="R624" s="6">
        <f t="shared" si="790"/>
        <v>0</v>
      </c>
      <c r="S624" s="6">
        <f t="shared" si="791"/>
        <v>0</v>
      </c>
      <c r="T624" s="6">
        <f t="shared" si="792"/>
        <v>0</v>
      </c>
      <c r="U624" s="6">
        <f t="shared" si="793"/>
        <v>0</v>
      </c>
      <c r="V624" s="6">
        <f t="shared" si="794"/>
        <v>0</v>
      </c>
      <c r="W624" s="6">
        <f t="shared" si="795"/>
        <v>0</v>
      </c>
      <c r="X624" s="17"/>
      <c r="Y624" s="17"/>
      <c r="Z624" s="17"/>
      <c r="AA624" s="17"/>
      <c r="AB624" s="17"/>
      <c r="AC624" s="17"/>
      <c r="AE624" s="16"/>
      <c r="AF624" s="16"/>
      <c r="AG624" s="16"/>
      <c r="AH624" s="16"/>
      <c r="AI624" s="16"/>
      <c r="AJ624" s="16"/>
      <c r="AL624" s="16"/>
      <c r="AM624" s="16"/>
      <c r="AN624" s="16"/>
      <c r="AO624" s="16"/>
      <c r="AP624" s="16"/>
      <c r="AQ624" s="16"/>
      <c r="BI624" s="1">
        <v>9</v>
      </c>
      <c r="BJ624" s="6">
        <f>SUM($R$5:R626)-$AB$2</f>
        <v>15.956979800000006</v>
      </c>
      <c r="BK624" s="6">
        <f>SUM($R$5:S626)-$AB$2</f>
        <v>103.211311424</v>
      </c>
      <c r="BL624" s="6">
        <f>SUM($R$5:T626)-$AB$2</f>
        <v>321.34714048399991</v>
      </c>
      <c r="BM624" s="6">
        <f>SUM($R$5:U626)-$AB$2</f>
        <v>626.73730116799993</v>
      </c>
      <c r="BN624" s="6">
        <f>SUM($R$5:V626)-$AB$2</f>
        <v>1063.0089592879999</v>
      </c>
      <c r="BO624" s="6">
        <f>SUM($R$5:W626)-$AB$2</f>
        <v>1586.534949032</v>
      </c>
      <c r="BP624" s="16"/>
    </row>
    <row r="625" spans="1:68" x14ac:dyDescent="0.45">
      <c r="A625" s="1">
        <v>2008</v>
      </c>
      <c r="B625" s="1">
        <v>1</v>
      </c>
      <c r="C625" s="1">
        <v>27</v>
      </c>
      <c r="D625" s="1">
        <v>11</v>
      </c>
      <c r="E625" s="1">
        <v>11.5</v>
      </c>
      <c r="F625" s="1">
        <v>446.85</v>
      </c>
      <c r="G625" s="4"/>
      <c r="H625" s="4"/>
      <c r="Q625" s="1">
        <v>8</v>
      </c>
      <c r="R625" s="6">
        <f t="shared" si="790"/>
        <v>0</v>
      </c>
      <c r="S625" s="6">
        <f t="shared" si="791"/>
        <v>0</v>
      </c>
      <c r="T625" s="6">
        <f t="shared" si="792"/>
        <v>0</v>
      </c>
      <c r="U625" s="6">
        <f t="shared" si="793"/>
        <v>0</v>
      </c>
      <c r="V625" s="6">
        <f t="shared" si="794"/>
        <v>0</v>
      </c>
      <c r="W625" s="6">
        <f t="shared" si="795"/>
        <v>0</v>
      </c>
      <c r="X625" s="17"/>
      <c r="Y625" s="17"/>
      <c r="Z625" s="17"/>
      <c r="AA625" s="17"/>
      <c r="AB625" s="17"/>
      <c r="AC625" s="17"/>
      <c r="AE625" s="16"/>
      <c r="AF625" s="16"/>
      <c r="AG625" s="16"/>
      <c r="AH625" s="16"/>
      <c r="AI625" s="16"/>
      <c r="AJ625" s="16"/>
      <c r="AL625" s="16"/>
      <c r="AM625" s="16"/>
      <c r="AN625" s="16"/>
      <c r="AO625" s="16"/>
      <c r="AP625" s="16"/>
      <c r="AQ625" s="16"/>
      <c r="BI625" s="1">
        <v>10</v>
      </c>
      <c r="BJ625" s="6">
        <f>SUM($R$5:R627)-$AB$2</f>
        <v>16.137093000000007</v>
      </c>
      <c r="BK625" s="6">
        <f>SUM($R$5:S627)-$AB$2</f>
        <v>104.09026383999999</v>
      </c>
      <c r="BL625" s="6">
        <f>SUM($R$5:T627)-$AB$2</f>
        <v>323.97319093999994</v>
      </c>
      <c r="BM625" s="6">
        <f>SUM($R$5:U627)-$AB$2</f>
        <v>631.80928887999994</v>
      </c>
      <c r="BN625" s="6">
        <f>SUM($R$5:V627)-$AB$2</f>
        <v>1071.5751430799999</v>
      </c>
      <c r="BO625" s="6">
        <f>SUM($R$5:W627)-$AB$2</f>
        <v>1599.29416812</v>
      </c>
      <c r="BP625" s="16"/>
    </row>
    <row r="626" spans="1:68" x14ac:dyDescent="0.45">
      <c r="A626" s="1">
        <v>2008</v>
      </c>
      <c r="B626" s="1">
        <v>1</v>
      </c>
      <c r="C626" s="1">
        <v>27</v>
      </c>
      <c r="D626" s="1">
        <v>12</v>
      </c>
      <c r="E626" s="1">
        <v>11.2</v>
      </c>
      <c r="F626" s="1">
        <v>538.67999999999995</v>
      </c>
      <c r="G626" s="4"/>
      <c r="H626" s="4"/>
      <c r="Q626" s="1">
        <v>9</v>
      </c>
      <c r="R626" s="6">
        <f t="shared" si="790"/>
        <v>7.9825399999999991E-2</v>
      </c>
      <c r="S626" s="6">
        <f t="shared" si="791"/>
        <v>0.30972255199999993</v>
      </c>
      <c r="T626" s="6">
        <f t="shared" si="792"/>
        <v>0.77430637999999985</v>
      </c>
      <c r="U626" s="6">
        <f t="shared" si="793"/>
        <v>1.0840289319999998</v>
      </c>
      <c r="V626" s="6">
        <f t="shared" si="794"/>
        <v>1.5486127599999997</v>
      </c>
      <c r="W626" s="6">
        <f t="shared" si="795"/>
        <v>1.8583353119999997</v>
      </c>
      <c r="X626" s="17"/>
      <c r="Y626" s="17"/>
      <c r="Z626" s="17"/>
      <c r="AA626" s="17"/>
      <c r="AB626" s="17"/>
      <c r="AC626" s="17"/>
      <c r="AE626" s="16"/>
      <c r="AF626" s="16"/>
      <c r="AG626" s="16"/>
      <c r="AH626" s="16"/>
      <c r="AI626" s="16"/>
      <c r="AJ626" s="16"/>
      <c r="AL626" s="16"/>
      <c r="AM626" s="16"/>
      <c r="AN626" s="16"/>
      <c r="AO626" s="16"/>
      <c r="AP626" s="16"/>
      <c r="AQ626" s="16"/>
      <c r="BI626" s="1">
        <v>11</v>
      </c>
      <c r="BJ626" s="6">
        <f>SUM($R$5:R628)-$AB$2</f>
        <v>16.396266000000008</v>
      </c>
      <c r="BK626" s="6">
        <f>SUM($R$5:S628)-$AB$2</f>
        <v>105.35502808</v>
      </c>
      <c r="BL626" s="6">
        <f>SUM($R$5:T628)-$AB$2</f>
        <v>327.75193327999989</v>
      </c>
      <c r="BM626" s="6">
        <f>SUM($R$5:U628)-$AB$2</f>
        <v>639.10760055999992</v>
      </c>
      <c r="BN626" s="6">
        <f>SUM($R$5:V628)-$AB$2</f>
        <v>1083.90141096</v>
      </c>
      <c r="BO626" s="6">
        <f>SUM($R$5:W628)-$AB$2</f>
        <v>1617.65398344</v>
      </c>
      <c r="BP626" s="16"/>
    </row>
    <row r="627" spans="1:68" x14ac:dyDescent="0.45">
      <c r="A627" s="1">
        <v>2008</v>
      </c>
      <c r="B627" s="1">
        <v>1</v>
      </c>
      <c r="C627" s="1">
        <v>27</v>
      </c>
      <c r="D627" s="1">
        <v>13</v>
      </c>
      <c r="E627" s="1">
        <v>12.4</v>
      </c>
      <c r="F627" s="1">
        <v>562.25</v>
      </c>
      <c r="G627" s="4"/>
      <c r="H627" s="4"/>
      <c r="Q627" s="1">
        <v>10</v>
      </c>
      <c r="R627" s="6">
        <f t="shared" si="790"/>
        <v>0.1801132</v>
      </c>
      <c r="S627" s="6">
        <f t="shared" si="791"/>
        <v>0.69883921599999999</v>
      </c>
      <c r="T627" s="6">
        <f t="shared" si="792"/>
        <v>1.7470980399999998</v>
      </c>
      <c r="U627" s="6">
        <f t="shared" si="793"/>
        <v>2.4459372560000001</v>
      </c>
      <c r="V627" s="6">
        <f t="shared" si="794"/>
        <v>3.4941960799999996</v>
      </c>
      <c r="W627" s="6">
        <f t="shared" si="795"/>
        <v>4.1930352959999997</v>
      </c>
      <c r="X627" s="17"/>
      <c r="Y627" s="17"/>
      <c r="Z627" s="17"/>
      <c r="AA627" s="17"/>
      <c r="AB627" s="17"/>
      <c r="AC627" s="17"/>
      <c r="AE627" s="16"/>
      <c r="AF627" s="16"/>
      <c r="AG627" s="16"/>
      <c r="AH627" s="16"/>
      <c r="AI627" s="16"/>
      <c r="AJ627" s="16"/>
      <c r="AL627" s="16"/>
      <c r="AM627" s="16"/>
      <c r="AN627" s="16"/>
      <c r="AO627" s="16"/>
      <c r="AP627" s="16"/>
      <c r="AQ627" s="16"/>
      <c r="BI627" s="1">
        <v>12</v>
      </c>
      <c r="BJ627" s="6">
        <f t="shared" ref="BJ627" si="832">R629-$AB$2</f>
        <v>-6.2188156000000001</v>
      </c>
      <c r="BK627" s="6">
        <f t="shared" ref="BK627" si="833">S629-$AB$2</f>
        <v>-5.3190045280000007</v>
      </c>
      <c r="BL627" s="6">
        <f t="shared" ref="BL627" si="834">T629-$AB$2</f>
        <v>-3.5006363200000008</v>
      </c>
      <c r="BM627" s="6">
        <f t="shared" ref="BM627" si="835">U629-$AB$2</f>
        <v>-2.2883908480000006</v>
      </c>
      <c r="BN627" s="6">
        <f t="shared" ref="BN627" si="836">V629-$AB$2</f>
        <v>-0.4700226400000016</v>
      </c>
      <c r="BO627" s="6">
        <f t="shared" ref="BO627" si="837">W629-$AB$2</f>
        <v>0.74222283199999861</v>
      </c>
      <c r="BP627" s="16"/>
    </row>
    <row r="628" spans="1:68" x14ac:dyDescent="0.45">
      <c r="A628" s="1">
        <v>2008</v>
      </c>
      <c r="B628" s="1">
        <v>1</v>
      </c>
      <c r="C628" s="1">
        <v>27</v>
      </c>
      <c r="D628" s="1">
        <v>14</v>
      </c>
      <c r="E628" s="1">
        <v>13.4</v>
      </c>
      <c r="F628" s="1">
        <v>521.79</v>
      </c>
      <c r="G628" s="4"/>
      <c r="H628" s="4"/>
      <c r="Q628" s="1">
        <v>11</v>
      </c>
      <c r="R628" s="6">
        <f t="shared" si="790"/>
        <v>0.25917299999999999</v>
      </c>
      <c r="S628" s="6">
        <f t="shared" si="791"/>
        <v>1.00559124</v>
      </c>
      <c r="T628" s="6">
        <f t="shared" si="792"/>
        <v>2.5139780999999997</v>
      </c>
      <c r="U628" s="6">
        <f t="shared" si="793"/>
        <v>3.5195693399999999</v>
      </c>
      <c r="V628" s="6">
        <f t="shared" si="794"/>
        <v>5.0279561999999993</v>
      </c>
      <c r="W628" s="6">
        <f t="shared" si="795"/>
        <v>6.0335474400000004</v>
      </c>
      <c r="X628" s="17"/>
      <c r="Y628" s="17"/>
      <c r="Z628" s="17"/>
      <c r="AA628" s="17"/>
      <c r="AB628" s="17"/>
      <c r="AC628" s="17"/>
      <c r="AE628" s="16"/>
      <c r="AF628" s="16"/>
      <c r="AG628" s="16"/>
      <c r="AH628" s="16"/>
      <c r="AI628" s="16"/>
      <c r="AJ628" s="16"/>
      <c r="AL628" s="16"/>
      <c r="AM628" s="16"/>
      <c r="AN628" s="16"/>
      <c r="AO628" s="16"/>
      <c r="AP628" s="16"/>
      <c r="AQ628" s="16"/>
      <c r="BI628" s="1">
        <v>13</v>
      </c>
      <c r="BJ628" s="6">
        <f>SUM($R$5:R630)-$AB$2</f>
        <v>17.034805400000007</v>
      </c>
      <c r="BK628" s="6">
        <f>SUM($R$5:S630)-$AB$2</f>
        <v>108.47110035200001</v>
      </c>
      <c r="BL628" s="6">
        <f>SUM($R$5:T630)-$AB$2</f>
        <v>337.06183773199984</v>
      </c>
      <c r="BM628" s="6">
        <f>SUM($R$5:U630)-$AB$2</f>
        <v>657.08887006399993</v>
      </c>
      <c r="BN628" s="6">
        <f>SUM($R$5:V630)-$AB$2</f>
        <v>1114.2703448239999</v>
      </c>
      <c r="BO628" s="6">
        <f>SUM($R$5:W630)-$AB$2</f>
        <v>1662.8881145359999</v>
      </c>
      <c r="BP628" s="16"/>
    </row>
    <row r="629" spans="1:68" x14ac:dyDescent="0.45">
      <c r="A629" s="1">
        <v>2008</v>
      </c>
      <c r="B629" s="1">
        <v>1</v>
      </c>
      <c r="C629" s="1">
        <v>27</v>
      </c>
      <c r="D629" s="1">
        <v>15</v>
      </c>
      <c r="E629" s="1">
        <v>14.1</v>
      </c>
      <c r="F629" s="1">
        <v>421.02</v>
      </c>
      <c r="G629" s="4"/>
      <c r="H629" s="4"/>
      <c r="Q629" s="1">
        <v>12</v>
      </c>
      <c r="R629" s="6">
        <f t="shared" si="790"/>
        <v>0.31243439999999995</v>
      </c>
      <c r="S629" s="6">
        <f t="shared" si="791"/>
        <v>1.2122454719999995</v>
      </c>
      <c r="T629" s="6">
        <f t="shared" si="792"/>
        <v>3.0306136799999992</v>
      </c>
      <c r="U629" s="6">
        <f t="shared" si="793"/>
        <v>4.2428591519999994</v>
      </c>
      <c r="V629" s="6">
        <f t="shared" si="794"/>
        <v>6.0612273599999984</v>
      </c>
      <c r="W629" s="6">
        <f t="shared" si="795"/>
        <v>7.2734728319999986</v>
      </c>
      <c r="X629" s="17">
        <f t="shared" ref="X629" si="838">SUM(R629:R653)-$AB$2</f>
        <v>-4.6915654</v>
      </c>
      <c r="Y629" s="17">
        <f t="shared" ref="Y629" si="839">SUM(S629:S653)-$AB$2</f>
        <v>0.6067262479999993</v>
      </c>
      <c r="Z629" s="17">
        <f t="shared" ref="Z629" si="840">SUM(T629:T653)-$AB$2</f>
        <v>11.313690619999999</v>
      </c>
      <c r="AA629" s="17">
        <f t="shared" ref="AA629" si="841">SUM(U629:U653)-$AB$2</f>
        <v>18.451666867999993</v>
      </c>
      <c r="AB629" s="17">
        <f t="shared" ref="AB629" si="842">SUM(V629:V653)-$AB$2</f>
        <v>29.158631239999998</v>
      </c>
      <c r="AC629" s="17">
        <f t="shared" ref="AC629" si="843">SUM(W629:W653)-$AB$2</f>
        <v>36.296607487999992</v>
      </c>
      <c r="AE629" s="16">
        <f t="shared" ref="AE629" si="844">IF(X629&gt;0,1,0)</f>
        <v>0</v>
      </c>
      <c r="AF629" s="16">
        <f t="shared" ref="AF629" si="845">IF(Y629&gt;0,1,0)</f>
        <v>1</v>
      </c>
      <c r="AG629" s="16">
        <f t="shared" ref="AG629" si="846">IF(Z629&gt;0,1,0)</f>
        <v>1</v>
      </c>
      <c r="AH629" s="16">
        <f t="shared" ref="AH629" si="847">IF(AA629&gt;0,1,0)</f>
        <v>1</v>
      </c>
      <c r="AI629" s="16">
        <f t="shared" ref="AI629" si="848">IF(AB629&gt;0,1,0)</f>
        <v>1</v>
      </c>
      <c r="AJ629" s="16">
        <f t="shared" ref="AJ629" si="849">IF(AC629&gt;0,1,0)</f>
        <v>1</v>
      </c>
      <c r="AL629" s="16">
        <f t="shared" ref="AL629" si="850">IF(X629&lt;0,ABS(X629*$AP$1),0)</f>
        <v>0</v>
      </c>
      <c r="AM629" s="16">
        <f t="shared" ref="AM629" si="851">IF(Y629&lt;0,ABS(Y629*$AP$1),0)</f>
        <v>0</v>
      </c>
      <c r="AN629" s="16">
        <f t="shared" ref="AN629" si="852">IF(Z629&lt;0,ABS(Z629*$AP$1),0)</f>
        <v>0</v>
      </c>
      <c r="AO629" s="16">
        <f t="shared" ref="AO629" si="853">IF(AA629&lt;0,ABS(AA629*$AP$1),0)</f>
        <v>0</v>
      </c>
      <c r="AP629" s="16">
        <f t="shared" ref="AP629" si="854">IF(AB629&lt;0,ABS(AB629*$AP$1),0)</f>
        <v>0</v>
      </c>
      <c r="AQ629" s="16">
        <f t="shared" ref="AQ629" si="855">IF(AC629&lt;0,ABS(AC629*$AP$1),0)</f>
        <v>0</v>
      </c>
      <c r="BI629" s="1">
        <v>14</v>
      </c>
      <c r="BJ629" s="6">
        <f>SUM($R$5:R631)-$AB$2</f>
        <v>17.337443600000007</v>
      </c>
      <c r="BK629" s="6">
        <f>SUM($R$5:S631)-$AB$2</f>
        <v>109.94797476800001</v>
      </c>
      <c r="BL629" s="6">
        <f>SUM($R$5:T631)-$AB$2</f>
        <v>341.47430268799985</v>
      </c>
      <c r="BM629" s="6">
        <f>SUM($R$5:U631)-$AB$2</f>
        <v>665.61116177600002</v>
      </c>
      <c r="BN629" s="6">
        <f>SUM($R$5:V631)-$AB$2</f>
        <v>1128.6638176160002</v>
      </c>
      <c r="BO629" s="6">
        <f>SUM($R$5:W631)-$AB$2</f>
        <v>1684.3270046240002</v>
      </c>
      <c r="BP629" s="16"/>
    </row>
    <row r="630" spans="1:68" x14ac:dyDescent="0.45">
      <c r="A630" s="1">
        <v>2008</v>
      </c>
      <c r="B630" s="1">
        <v>1</v>
      </c>
      <c r="C630" s="1">
        <v>27</v>
      </c>
      <c r="D630" s="1">
        <v>16</v>
      </c>
      <c r="E630" s="1">
        <v>14.6</v>
      </c>
      <c r="F630" s="1">
        <v>256.7</v>
      </c>
      <c r="G630" s="4"/>
      <c r="H630" s="4"/>
      <c r="Q630" s="1">
        <v>13</v>
      </c>
      <c r="R630" s="6">
        <f t="shared" si="790"/>
        <v>0.32610499999999998</v>
      </c>
      <c r="S630" s="6">
        <f t="shared" si="791"/>
        <v>1.2652873999999996</v>
      </c>
      <c r="T630" s="6">
        <f t="shared" si="792"/>
        <v>3.1632184999999997</v>
      </c>
      <c r="U630" s="6">
        <f t="shared" si="793"/>
        <v>4.4285058999999993</v>
      </c>
      <c r="V630" s="6">
        <f t="shared" si="794"/>
        <v>6.3264369999999994</v>
      </c>
      <c r="W630" s="6">
        <f t="shared" si="795"/>
        <v>7.5917243999999995</v>
      </c>
      <c r="X630" s="17"/>
      <c r="Y630" s="17"/>
      <c r="Z630" s="17"/>
      <c r="AA630" s="17"/>
      <c r="AB630" s="17"/>
      <c r="AC630" s="17"/>
      <c r="AE630" s="16"/>
      <c r="AF630" s="16"/>
      <c r="AG630" s="16"/>
      <c r="AH630" s="16"/>
      <c r="AI630" s="16"/>
      <c r="AJ630" s="16"/>
      <c r="AL630" s="16"/>
      <c r="AM630" s="16"/>
      <c r="AN630" s="16"/>
      <c r="AO630" s="16"/>
      <c r="AP630" s="16"/>
      <c r="AQ630" s="16"/>
      <c r="BI630" s="1">
        <v>15</v>
      </c>
      <c r="BJ630" s="6">
        <f>SUM($R$5:R632)-$AB$2</f>
        <v>17.581635200000008</v>
      </c>
      <c r="BK630" s="6">
        <f>SUM($R$5:S632)-$AB$2</f>
        <v>111.13962977600001</v>
      </c>
      <c r="BL630" s="6">
        <f>SUM($R$5:T632)-$AB$2</f>
        <v>345.03461621599985</v>
      </c>
      <c r="BM630" s="6">
        <f>SUM($R$5:U632)-$AB$2</f>
        <v>672.4875972320001</v>
      </c>
      <c r="BN630" s="6">
        <f>SUM($R$5:V632)-$AB$2</f>
        <v>1140.2775701120004</v>
      </c>
      <c r="BO630" s="6">
        <f>SUM($R$5:W632)-$AB$2</f>
        <v>1701.6255375680005</v>
      </c>
      <c r="BP630" s="16"/>
    </row>
    <row r="631" spans="1:68" x14ac:dyDescent="0.45">
      <c r="A631" s="1">
        <v>2008</v>
      </c>
      <c r="B631" s="1">
        <v>1</v>
      </c>
      <c r="C631" s="1">
        <v>27</v>
      </c>
      <c r="D631" s="1">
        <v>17</v>
      </c>
      <c r="E631" s="1">
        <v>14.5</v>
      </c>
      <c r="F631" s="1">
        <v>83.22</v>
      </c>
      <c r="G631" s="4"/>
      <c r="H631" s="4"/>
      <c r="Q631" s="1">
        <v>14</v>
      </c>
      <c r="R631" s="6">
        <f t="shared" si="790"/>
        <v>0.30263819999999997</v>
      </c>
      <c r="S631" s="6">
        <f t="shared" si="791"/>
        <v>1.1742362159999999</v>
      </c>
      <c r="T631" s="6">
        <f t="shared" si="792"/>
        <v>2.9355905399999997</v>
      </c>
      <c r="U631" s="6">
        <f t="shared" si="793"/>
        <v>4.1098267559999995</v>
      </c>
      <c r="V631" s="6">
        <f t="shared" si="794"/>
        <v>5.8711810799999995</v>
      </c>
      <c r="W631" s="6">
        <f t="shared" si="795"/>
        <v>7.0454172959999992</v>
      </c>
      <c r="X631" s="17"/>
      <c r="Y631" s="17"/>
      <c r="Z631" s="17"/>
      <c r="AA631" s="17"/>
      <c r="AB631" s="17"/>
      <c r="AC631" s="17"/>
      <c r="AE631" s="16"/>
      <c r="AF631" s="16"/>
      <c r="AG631" s="16"/>
      <c r="AH631" s="16"/>
      <c r="AI631" s="16"/>
      <c r="AJ631" s="16"/>
      <c r="AL631" s="16"/>
      <c r="AM631" s="16"/>
      <c r="AN631" s="16"/>
      <c r="AO631" s="16"/>
      <c r="AP631" s="16"/>
      <c r="AQ631" s="16"/>
      <c r="BI631" s="1">
        <v>16</v>
      </c>
      <c r="BJ631" s="6">
        <f>SUM($R$5:R633)-$AB$2</f>
        <v>17.730521200000009</v>
      </c>
      <c r="BK631" s="6">
        <f>SUM($R$5:S633)-$AB$2</f>
        <v>111.866193456</v>
      </c>
      <c r="BL631" s="6">
        <f>SUM($R$5:T633)-$AB$2</f>
        <v>347.2053740959999</v>
      </c>
      <c r="BM631" s="6">
        <f>SUM($R$5:U633)-$AB$2</f>
        <v>676.68022699200003</v>
      </c>
      <c r="BN631" s="6">
        <f>SUM($R$5:V633)-$AB$2</f>
        <v>1147.3585882720004</v>
      </c>
      <c r="BO631" s="6">
        <f>SUM($R$5:W633)-$AB$2</f>
        <v>1712.1726218080005</v>
      </c>
      <c r="BP631" s="16"/>
    </row>
    <row r="632" spans="1:68" x14ac:dyDescent="0.45">
      <c r="A632" s="1">
        <v>2008</v>
      </c>
      <c r="B632" s="1">
        <v>1</v>
      </c>
      <c r="C632" s="1">
        <v>27</v>
      </c>
      <c r="D632" s="1">
        <v>18</v>
      </c>
      <c r="E632" s="1">
        <v>14.2</v>
      </c>
      <c r="F632" s="1">
        <v>0</v>
      </c>
      <c r="G632" s="4"/>
      <c r="H632" s="4"/>
      <c r="Q632" s="1">
        <v>15</v>
      </c>
      <c r="R632" s="6">
        <f t="shared" si="790"/>
        <v>0.24419159999999995</v>
      </c>
      <c r="S632" s="6">
        <f t="shared" si="791"/>
        <v>0.94746340799999984</v>
      </c>
      <c r="T632" s="6">
        <f t="shared" si="792"/>
        <v>2.3686585199999994</v>
      </c>
      <c r="U632" s="6">
        <f t="shared" si="793"/>
        <v>3.3161219279999994</v>
      </c>
      <c r="V632" s="6">
        <f t="shared" si="794"/>
        <v>4.7373170399999989</v>
      </c>
      <c r="W632" s="6">
        <f t="shared" si="795"/>
        <v>5.6847804479999997</v>
      </c>
      <c r="X632" s="17"/>
      <c r="Y632" s="17"/>
      <c r="Z632" s="17"/>
      <c r="AA632" s="17"/>
      <c r="AB632" s="17"/>
      <c r="AC632" s="17"/>
      <c r="AE632" s="16"/>
      <c r="AF632" s="16"/>
      <c r="AG632" s="16"/>
      <c r="AH632" s="16"/>
      <c r="AI632" s="16"/>
      <c r="AJ632" s="16"/>
      <c r="AL632" s="16"/>
      <c r="AM632" s="16"/>
      <c r="AN632" s="16"/>
      <c r="AO632" s="16"/>
      <c r="AP632" s="16"/>
      <c r="AQ632" s="16"/>
      <c r="BI632" s="1">
        <v>17</v>
      </c>
      <c r="BJ632" s="6">
        <f>SUM($R$5:R634)-$AB$2</f>
        <v>17.778788800000008</v>
      </c>
      <c r="BK632" s="6">
        <f>SUM($R$5:S634)-$AB$2</f>
        <v>112.10173934400001</v>
      </c>
      <c r="BL632" s="6">
        <f>SUM($R$5:T634)-$AB$2</f>
        <v>347.90911570399987</v>
      </c>
      <c r="BM632" s="6">
        <f>SUM($R$5:U634)-$AB$2</f>
        <v>678.03944260800017</v>
      </c>
      <c r="BN632" s="6">
        <f>SUM($R$5:V634)-$AB$2</f>
        <v>1149.6541953280005</v>
      </c>
      <c r="BO632" s="6">
        <f>SUM($R$5:W634)-$AB$2</f>
        <v>1715.5918985920007</v>
      </c>
      <c r="BP632" s="16"/>
    </row>
    <row r="633" spans="1:68" x14ac:dyDescent="0.45">
      <c r="A633" s="1">
        <v>2008</v>
      </c>
      <c r="B633" s="1">
        <v>1</v>
      </c>
      <c r="C633" s="1">
        <v>27</v>
      </c>
      <c r="D633" s="1">
        <v>19</v>
      </c>
      <c r="E633" s="1">
        <v>13.8</v>
      </c>
      <c r="F633" s="1">
        <v>0</v>
      </c>
      <c r="G633" s="4"/>
      <c r="H633" s="4"/>
      <c r="Q633" s="1">
        <v>16</v>
      </c>
      <c r="R633" s="6">
        <f t="shared" si="790"/>
        <v>0.14888599999999999</v>
      </c>
      <c r="S633" s="6">
        <f t="shared" si="791"/>
        <v>0.57767767999999997</v>
      </c>
      <c r="T633" s="6">
        <f t="shared" si="792"/>
        <v>1.4441941999999999</v>
      </c>
      <c r="U633" s="6">
        <f t="shared" si="793"/>
        <v>2.02187188</v>
      </c>
      <c r="V633" s="6">
        <f t="shared" si="794"/>
        <v>2.8883883999999997</v>
      </c>
      <c r="W633" s="6">
        <f t="shared" si="795"/>
        <v>3.46606608</v>
      </c>
      <c r="X633" s="17"/>
      <c r="Y633" s="17"/>
      <c r="Z633" s="17"/>
      <c r="AA633" s="17"/>
      <c r="AB633" s="17"/>
      <c r="AC633" s="17"/>
      <c r="AE633" s="16"/>
      <c r="AF633" s="16"/>
      <c r="AG633" s="16"/>
      <c r="AH633" s="16"/>
      <c r="AI633" s="16"/>
      <c r="AJ633" s="16"/>
      <c r="AL633" s="16"/>
      <c r="AM633" s="16"/>
      <c r="AN633" s="16"/>
      <c r="AO633" s="16"/>
      <c r="AP633" s="16"/>
      <c r="AQ633" s="16"/>
      <c r="BI633" s="1">
        <v>18</v>
      </c>
      <c r="BJ633" s="6">
        <f>SUM($R$5:R635)-$AB$2</f>
        <v>17.778788800000008</v>
      </c>
      <c r="BK633" s="6">
        <f>SUM($R$5:S635)-$AB$2</f>
        <v>112.10173934400001</v>
      </c>
      <c r="BL633" s="6">
        <f>SUM($R$5:T635)-$AB$2</f>
        <v>347.90911570399987</v>
      </c>
      <c r="BM633" s="6">
        <f>SUM($R$5:U635)-$AB$2</f>
        <v>678.03944260800017</v>
      </c>
      <c r="BN633" s="6">
        <f>SUM($R$5:V635)-$AB$2</f>
        <v>1149.6541953280005</v>
      </c>
      <c r="BO633" s="6">
        <f>SUM($R$5:W635)-$AB$2</f>
        <v>1715.5918985920007</v>
      </c>
      <c r="BP633" s="16"/>
    </row>
    <row r="634" spans="1:68" x14ac:dyDescent="0.45">
      <c r="A634" s="1">
        <v>2008</v>
      </c>
      <c r="B634" s="1">
        <v>1</v>
      </c>
      <c r="C634" s="1">
        <v>27</v>
      </c>
      <c r="D634" s="1">
        <v>20</v>
      </c>
      <c r="E634" s="1">
        <v>13.2</v>
      </c>
      <c r="F634" s="1">
        <v>0</v>
      </c>
      <c r="G634" s="4"/>
      <c r="H634" s="4"/>
      <c r="Q634" s="1">
        <v>17</v>
      </c>
      <c r="R634" s="6">
        <f t="shared" si="790"/>
        <v>4.8267599999999994E-2</v>
      </c>
      <c r="S634" s="6">
        <f t="shared" si="791"/>
        <v>0.18727828799999999</v>
      </c>
      <c r="T634" s="6">
        <f t="shared" si="792"/>
        <v>0.46819571999999993</v>
      </c>
      <c r="U634" s="6">
        <f t="shared" si="793"/>
        <v>0.65547400799999989</v>
      </c>
      <c r="V634" s="6">
        <f t="shared" si="794"/>
        <v>0.93639143999999985</v>
      </c>
      <c r="W634" s="6">
        <f t="shared" si="795"/>
        <v>1.1236697279999999</v>
      </c>
      <c r="X634" s="17"/>
      <c r="Y634" s="17"/>
      <c r="Z634" s="17"/>
      <c r="AA634" s="17"/>
      <c r="AB634" s="17"/>
      <c r="AC634" s="17"/>
      <c r="AE634" s="16"/>
      <c r="AF634" s="16"/>
      <c r="AG634" s="16"/>
      <c r="AH634" s="16"/>
      <c r="AI634" s="16"/>
      <c r="AJ634" s="16"/>
      <c r="AL634" s="16"/>
      <c r="AM634" s="16"/>
      <c r="AN634" s="16"/>
      <c r="AO634" s="16"/>
      <c r="AP634" s="16"/>
      <c r="AQ634" s="16"/>
      <c r="BI634" s="1">
        <v>19</v>
      </c>
      <c r="BJ634" s="6">
        <f>SUM($R$5:R636)-$AB$2</f>
        <v>17.778788800000008</v>
      </c>
      <c r="BK634" s="6">
        <f>SUM($R$5:S636)-$AB$2</f>
        <v>112.10173934400001</v>
      </c>
      <c r="BL634" s="6">
        <f>SUM($R$5:T636)-$AB$2</f>
        <v>347.90911570399987</v>
      </c>
      <c r="BM634" s="6">
        <f>SUM($R$5:U636)-$AB$2</f>
        <v>678.03944260800017</v>
      </c>
      <c r="BN634" s="6">
        <f>SUM($R$5:V636)-$AB$2</f>
        <v>1149.6541953280005</v>
      </c>
      <c r="BO634" s="6">
        <f>SUM($R$5:W636)-$AB$2</f>
        <v>1715.5918985920007</v>
      </c>
      <c r="BP634" s="16"/>
    </row>
    <row r="635" spans="1:68" x14ac:dyDescent="0.45">
      <c r="A635" s="1">
        <v>2008</v>
      </c>
      <c r="B635" s="1">
        <v>1</v>
      </c>
      <c r="C635" s="1">
        <v>27</v>
      </c>
      <c r="D635" s="1">
        <v>21</v>
      </c>
      <c r="E635" s="1">
        <v>12.6</v>
      </c>
      <c r="F635" s="1">
        <v>0</v>
      </c>
      <c r="G635" s="4"/>
      <c r="H635" s="4"/>
      <c r="Q635" s="1">
        <v>18</v>
      </c>
      <c r="R635" s="6">
        <f t="shared" si="790"/>
        <v>0</v>
      </c>
      <c r="S635" s="6">
        <f t="shared" si="791"/>
        <v>0</v>
      </c>
      <c r="T635" s="6">
        <f t="shared" si="792"/>
        <v>0</v>
      </c>
      <c r="U635" s="6">
        <f t="shared" si="793"/>
        <v>0</v>
      </c>
      <c r="V635" s="6">
        <f t="shared" si="794"/>
        <v>0</v>
      </c>
      <c r="W635" s="6">
        <f t="shared" si="795"/>
        <v>0</v>
      </c>
      <c r="X635" s="17"/>
      <c r="Y635" s="17"/>
      <c r="Z635" s="17"/>
      <c r="AA635" s="17"/>
      <c r="AB635" s="17"/>
      <c r="AC635" s="17"/>
      <c r="AE635" s="16"/>
      <c r="AF635" s="16"/>
      <c r="AG635" s="16"/>
      <c r="AH635" s="16"/>
      <c r="AI635" s="16"/>
      <c r="AJ635" s="16"/>
      <c r="AL635" s="16"/>
      <c r="AM635" s="16"/>
      <c r="AN635" s="16"/>
      <c r="AO635" s="16"/>
      <c r="AP635" s="16"/>
      <c r="AQ635" s="16"/>
      <c r="BI635" s="1">
        <v>20</v>
      </c>
      <c r="BJ635" s="6">
        <f>SUM($R$5:R637)-$AB$2</f>
        <v>17.778788800000008</v>
      </c>
      <c r="BK635" s="6">
        <f>SUM($R$5:S637)-$AB$2</f>
        <v>112.10173934400001</v>
      </c>
      <c r="BL635" s="6">
        <f>SUM($R$5:T637)-$AB$2</f>
        <v>347.90911570399987</v>
      </c>
      <c r="BM635" s="6">
        <f>SUM($R$5:U637)-$AB$2</f>
        <v>678.03944260800017</v>
      </c>
      <c r="BN635" s="6">
        <f>SUM($R$5:V637)-$AB$2</f>
        <v>1149.6541953280005</v>
      </c>
      <c r="BO635" s="6">
        <f>SUM($R$5:W637)-$AB$2</f>
        <v>1715.5918985920007</v>
      </c>
      <c r="BP635" s="16"/>
    </row>
    <row r="636" spans="1:68" x14ac:dyDescent="0.45">
      <c r="A636" s="1">
        <v>2008</v>
      </c>
      <c r="B636" s="1">
        <v>1</v>
      </c>
      <c r="C636" s="1">
        <v>27</v>
      </c>
      <c r="D636" s="1">
        <v>22</v>
      </c>
      <c r="E636" s="1">
        <v>12.1</v>
      </c>
      <c r="F636" s="1">
        <v>0</v>
      </c>
      <c r="G636" s="4"/>
      <c r="H636" s="4"/>
      <c r="Q636" s="1">
        <v>19</v>
      </c>
      <c r="R636" s="6">
        <f t="shared" si="790"/>
        <v>0</v>
      </c>
      <c r="S636" s="6">
        <f t="shared" si="791"/>
        <v>0</v>
      </c>
      <c r="T636" s="6">
        <f t="shared" si="792"/>
        <v>0</v>
      </c>
      <c r="U636" s="6">
        <f t="shared" si="793"/>
        <v>0</v>
      </c>
      <c r="V636" s="6">
        <f t="shared" si="794"/>
        <v>0</v>
      </c>
      <c r="W636" s="6">
        <f t="shared" si="795"/>
        <v>0</v>
      </c>
      <c r="X636" s="17"/>
      <c r="Y636" s="17"/>
      <c r="Z636" s="17"/>
      <c r="AA636" s="17"/>
      <c r="AB636" s="17"/>
      <c r="AC636" s="17"/>
      <c r="AE636" s="16"/>
      <c r="AF636" s="16"/>
      <c r="AG636" s="16"/>
      <c r="AH636" s="16"/>
      <c r="AI636" s="16"/>
      <c r="AJ636" s="16"/>
      <c r="AL636" s="16"/>
      <c r="AM636" s="16"/>
      <c r="AN636" s="16"/>
      <c r="AO636" s="16"/>
      <c r="AP636" s="16"/>
      <c r="AQ636" s="16"/>
      <c r="BI636" s="1">
        <v>21</v>
      </c>
      <c r="BJ636" s="6">
        <f>SUM($R$5:R638)-$AB$2</f>
        <v>17.778788800000008</v>
      </c>
      <c r="BK636" s="6">
        <f>SUM($R$5:S638)-$AB$2</f>
        <v>112.10173934400001</v>
      </c>
      <c r="BL636" s="6">
        <f>SUM($R$5:T638)-$AB$2</f>
        <v>347.90911570399987</v>
      </c>
      <c r="BM636" s="6">
        <f>SUM($R$5:U638)-$AB$2</f>
        <v>678.03944260800017</v>
      </c>
      <c r="BN636" s="6">
        <f>SUM($R$5:V638)-$AB$2</f>
        <v>1149.6541953280005</v>
      </c>
      <c r="BO636" s="6">
        <f>SUM($R$5:W638)-$AB$2</f>
        <v>1715.5918985920007</v>
      </c>
      <c r="BP636" s="16"/>
    </row>
    <row r="637" spans="1:68" x14ac:dyDescent="0.45">
      <c r="A637" s="1">
        <v>2008</v>
      </c>
      <c r="B637" s="1">
        <v>1</v>
      </c>
      <c r="C637" s="1">
        <v>27</v>
      </c>
      <c r="D637" s="1">
        <v>23</v>
      </c>
      <c r="E637" s="1">
        <v>11.8</v>
      </c>
      <c r="F637" s="1">
        <v>0</v>
      </c>
      <c r="G637" s="4"/>
      <c r="H637" s="4"/>
      <c r="Q637" s="1">
        <v>20</v>
      </c>
      <c r="R637" s="6">
        <f t="shared" si="790"/>
        <v>0</v>
      </c>
      <c r="S637" s="6">
        <f t="shared" si="791"/>
        <v>0</v>
      </c>
      <c r="T637" s="6">
        <f t="shared" si="792"/>
        <v>0</v>
      </c>
      <c r="U637" s="6">
        <f t="shared" si="793"/>
        <v>0</v>
      </c>
      <c r="V637" s="6">
        <f t="shared" si="794"/>
        <v>0</v>
      </c>
      <c r="W637" s="6">
        <f t="shared" si="795"/>
        <v>0</v>
      </c>
      <c r="X637" s="17"/>
      <c r="Y637" s="17"/>
      <c r="Z637" s="17"/>
      <c r="AA637" s="17"/>
      <c r="AB637" s="17"/>
      <c r="AC637" s="17"/>
      <c r="AE637" s="16"/>
      <c r="AF637" s="16"/>
      <c r="AG637" s="16"/>
      <c r="AH637" s="16"/>
      <c r="AI637" s="16"/>
      <c r="AJ637" s="16"/>
      <c r="AL637" s="16"/>
      <c r="AM637" s="16"/>
      <c r="AN637" s="16"/>
      <c r="AO637" s="16"/>
      <c r="AP637" s="16"/>
      <c r="AQ637" s="16"/>
      <c r="BI637" s="1">
        <v>22</v>
      </c>
      <c r="BJ637" s="6">
        <f>SUM($R$5:R639)-$AB$2</f>
        <v>17.778788800000008</v>
      </c>
      <c r="BK637" s="6">
        <f>SUM($R$5:S639)-$AB$2</f>
        <v>112.10173934400001</v>
      </c>
      <c r="BL637" s="6">
        <f>SUM($R$5:T639)-$AB$2</f>
        <v>347.90911570399987</v>
      </c>
      <c r="BM637" s="6">
        <f>SUM($R$5:U639)-$AB$2</f>
        <v>678.03944260800017</v>
      </c>
      <c r="BN637" s="6">
        <f>SUM($R$5:V639)-$AB$2</f>
        <v>1149.6541953280005</v>
      </c>
      <c r="BO637" s="6">
        <f>SUM($R$5:W639)-$AB$2</f>
        <v>1715.5918985920007</v>
      </c>
      <c r="BP637" s="16"/>
    </row>
    <row r="638" spans="1:68" x14ac:dyDescent="0.45">
      <c r="A638" s="1">
        <v>2008</v>
      </c>
      <c r="B638" s="1">
        <v>1</v>
      </c>
      <c r="C638" s="1">
        <v>28</v>
      </c>
      <c r="D638" s="1">
        <v>0</v>
      </c>
      <c r="E638" s="1">
        <v>11.6</v>
      </c>
      <c r="F638" s="1">
        <v>0</v>
      </c>
      <c r="G638" s="4"/>
      <c r="H638" s="4"/>
      <c r="Q638" s="1">
        <v>21</v>
      </c>
      <c r="R638" s="6">
        <f t="shared" si="790"/>
        <v>0</v>
      </c>
      <c r="S638" s="6">
        <f t="shared" si="791"/>
        <v>0</v>
      </c>
      <c r="T638" s="6">
        <f t="shared" si="792"/>
        <v>0</v>
      </c>
      <c r="U638" s="6">
        <f t="shared" si="793"/>
        <v>0</v>
      </c>
      <c r="V638" s="6">
        <f t="shared" si="794"/>
        <v>0</v>
      </c>
      <c r="W638" s="6">
        <f t="shared" si="795"/>
        <v>0</v>
      </c>
      <c r="X638" s="17"/>
      <c r="Y638" s="17"/>
      <c r="Z638" s="17"/>
      <c r="AA638" s="17"/>
      <c r="AB638" s="17"/>
      <c r="AC638" s="17"/>
      <c r="AE638" s="16"/>
      <c r="AF638" s="16"/>
      <c r="AG638" s="16"/>
      <c r="AH638" s="16"/>
      <c r="AI638" s="16"/>
      <c r="AJ638" s="16"/>
      <c r="AL638" s="16"/>
      <c r="AM638" s="16"/>
      <c r="AN638" s="16"/>
      <c r="AO638" s="16"/>
      <c r="AP638" s="16"/>
      <c r="AQ638" s="16"/>
      <c r="BI638" s="1">
        <v>23</v>
      </c>
      <c r="BJ638" s="6">
        <f>SUM($R$5:R640)-$AB$2</f>
        <v>17.778788800000008</v>
      </c>
      <c r="BK638" s="6">
        <f>SUM($R$5:S640)-$AB$2</f>
        <v>112.10173934400001</v>
      </c>
      <c r="BL638" s="6">
        <f>SUM($R$5:T640)-$AB$2</f>
        <v>347.90911570399987</v>
      </c>
      <c r="BM638" s="6">
        <f>SUM($R$5:U640)-$AB$2</f>
        <v>678.03944260800017</v>
      </c>
      <c r="BN638" s="6">
        <f>SUM($R$5:V640)-$AB$2</f>
        <v>1149.6541953280005</v>
      </c>
      <c r="BO638" s="6">
        <f>SUM($R$5:W640)-$AB$2</f>
        <v>1715.5918985920007</v>
      </c>
      <c r="BP638" s="16"/>
    </row>
    <row r="639" spans="1:68" x14ac:dyDescent="0.45">
      <c r="A639" s="1">
        <v>2008</v>
      </c>
      <c r="B639" s="1">
        <v>1</v>
      </c>
      <c r="C639" s="1">
        <v>28</v>
      </c>
      <c r="D639" s="1">
        <v>1</v>
      </c>
      <c r="E639" s="1">
        <v>11.3</v>
      </c>
      <c r="F639" s="1">
        <v>0</v>
      </c>
      <c r="G639" s="4"/>
      <c r="H639" s="4"/>
      <c r="Q639" s="1">
        <v>22</v>
      </c>
      <c r="R639" s="6">
        <f t="shared" si="790"/>
        <v>0</v>
      </c>
      <c r="S639" s="6">
        <f t="shared" si="791"/>
        <v>0</v>
      </c>
      <c r="T639" s="6">
        <f t="shared" si="792"/>
        <v>0</v>
      </c>
      <c r="U639" s="6">
        <f t="shared" si="793"/>
        <v>0</v>
      </c>
      <c r="V639" s="6">
        <f t="shared" si="794"/>
        <v>0</v>
      </c>
      <c r="W639" s="6">
        <f t="shared" si="795"/>
        <v>0</v>
      </c>
      <c r="X639" s="17"/>
      <c r="Y639" s="17"/>
      <c r="Z639" s="17"/>
      <c r="AA639" s="17"/>
      <c r="AB639" s="17"/>
      <c r="AC639" s="17"/>
      <c r="AE639" s="16"/>
      <c r="AF639" s="16"/>
      <c r="AG639" s="16"/>
      <c r="AH639" s="16"/>
      <c r="AI639" s="16"/>
      <c r="AJ639" s="16"/>
      <c r="AL639" s="16"/>
      <c r="AM639" s="16"/>
      <c r="AN639" s="16"/>
      <c r="AO639" s="16"/>
      <c r="AP639" s="16"/>
      <c r="AQ639" s="16"/>
      <c r="BI639" s="1">
        <v>0</v>
      </c>
      <c r="BJ639" s="6">
        <f t="shared" ref="BJ639" si="856">R641-$AB$2</f>
        <v>-6.53125</v>
      </c>
      <c r="BK639" s="6">
        <f t="shared" ref="BK639" si="857">S641-$AB$2</f>
        <v>-6.53125</v>
      </c>
      <c r="BL639" s="6">
        <f t="shared" ref="BL639" si="858">T641-$AB$2</f>
        <v>-6.53125</v>
      </c>
      <c r="BM639" s="6">
        <f t="shared" ref="BM639" si="859">U641-$AB$2</f>
        <v>-6.53125</v>
      </c>
      <c r="BN639" s="6">
        <f t="shared" ref="BN639" si="860">V641-$AB$2</f>
        <v>-6.53125</v>
      </c>
      <c r="BO639" s="6">
        <f t="shared" ref="BO639" si="861">W641-$AB$2</f>
        <v>-6.53125</v>
      </c>
      <c r="BP639" s="16">
        <v>28</v>
      </c>
    </row>
    <row r="640" spans="1:68" x14ac:dyDescent="0.45">
      <c r="A640" s="1">
        <v>2008</v>
      </c>
      <c r="B640" s="1">
        <v>1</v>
      </c>
      <c r="C640" s="1">
        <v>28</v>
      </c>
      <c r="D640" s="1">
        <v>2</v>
      </c>
      <c r="E640" s="1">
        <v>10.9</v>
      </c>
      <c r="F640" s="1">
        <v>0</v>
      </c>
      <c r="G640" s="4"/>
      <c r="H640" s="4"/>
      <c r="Q640" s="1">
        <v>23</v>
      </c>
      <c r="R640" s="6">
        <f t="shared" si="790"/>
        <v>0</v>
      </c>
      <c r="S640" s="6">
        <f t="shared" si="791"/>
        <v>0</v>
      </c>
      <c r="T640" s="6">
        <f t="shared" si="792"/>
        <v>0</v>
      </c>
      <c r="U640" s="6">
        <f t="shared" si="793"/>
        <v>0</v>
      </c>
      <c r="V640" s="6">
        <f t="shared" si="794"/>
        <v>0</v>
      </c>
      <c r="W640" s="6">
        <f t="shared" si="795"/>
        <v>0</v>
      </c>
      <c r="X640" s="17"/>
      <c r="Y640" s="17"/>
      <c r="Z640" s="17"/>
      <c r="AA640" s="17"/>
      <c r="AB640" s="17"/>
      <c r="AC640" s="17"/>
      <c r="AE640" s="16"/>
      <c r="AF640" s="16"/>
      <c r="AG640" s="16"/>
      <c r="AH640" s="16"/>
      <c r="AI640" s="16"/>
      <c r="AJ640" s="16"/>
      <c r="AL640" s="16"/>
      <c r="AM640" s="16"/>
      <c r="AN640" s="16"/>
      <c r="AO640" s="16"/>
      <c r="AP640" s="16"/>
      <c r="AQ640" s="16"/>
      <c r="BI640" s="1">
        <v>1</v>
      </c>
      <c r="BJ640" s="6">
        <f>SUM($R$5:R642)-$AB$2</f>
        <v>17.778788800000008</v>
      </c>
      <c r="BK640" s="6">
        <f>SUM($R$5:S642)-$AB$2</f>
        <v>112.10173934400001</v>
      </c>
      <c r="BL640" s="6">
        <f>SUM($R$5:T642)-$AB$2</f>
        <v>347.90911570399987</v>
      </c>
      <c r="BM640" s="6">
        <f>SUM($R$5:U642)-$AB$2</f>
        <v>678.03944260800017</v>
      </c>
      <c r="BN640" s="6">
        <f>SUM($R$5:V642)-$AB$2</f>
        <v>1149.6541953280005</v>
      </c>
      <c r="BO640" s="6">
        <f>SUM($R$5:W642)-$AB$2</f>
        <v>1715.5918985920007</v>
      </c>
      <c r="BP640" s="16"/>
    </row>
    <row r="641" spans="1:68" x14ac:dyDescent="0.45">
      <c r="A641" s="1">
        <v>2008</v>
      </c>
      <c r="B641" s="1">
        <v>1</v>
      </c>
      <c r="C641" s="1">
        <v>28</v>
      </c>
      <c r="D641" s="1">
        <v>3</v>
      </c>
      <c r="E641" s="1">
        <v>10.6</v>
      </c>
      <c r="F641" s="1">
        <v>0</v>
      </c>
      <c r="G641" s="4"/>
      <c r="H641" s="4"/>
      <c r="Q641" s="1">
        <v>0</v>
      </c>
      <c r="R641" s="6">
        <f t="shared" si="790"/>
        <v>0</v>
      </c>
      <c r="S641" s="6">
        <f t="shared" si="791"/>
        <v>0</v>
      </c>
      <c r="T641" s="6">
        <f t="shared" si="792"/>
        <v>0</v>
      </c>
      <c r="U641" s="6">
        <f t="shared" si="793"/>
        <v>0</v>
      </c>
      <c r="V641" s="6">
        <f t="shared" si="794"/>
        <v>0</v>
      </c>
      <c r="W641" s="6">
        <f t="shared" si="795"/>
        <v>0</v>
      </c>
      <c r="X641" s="17"/>
      <c r="Y641" s="17"/>
      <c r="Z641" s="17"/>
      <c r="AA641" s="17"/>
      <c r="AB641" s="17"/>
      <c r="AC641" s="17"/>
      <c r="AE641" s="16"/>
      <c r="AF641" s="16"/>
      <c r="AG641" s="16"/>
      <c r="AH641" s="16"/>
      <c r="AI641" s="16"/>
      <c r="AJ641" s="16"/>
      <c r="AL641" s="16"/>
      <c r="AM641" s="16"/>
      <c r="AN641" s="16"/>
      <c r="AO641" s="16"/>
      <c r="AP641" s="16"/>
      <c r="AQ641" s="16"/>
      <c r="BI641" s="1">
        <v>2</v>
      </c>
      <c r="BJ641" s="6">
        <f>SUM($R$5:R643)-$AB$2</f>
        <v>17.778788800000008</v>
      </c>
      <c r="BK641" s="6">
        <f>SUM($R$5:S643)-$AB$2</f>
        <v>112.10173934400001</v>
      </c>
      <c r="BL641" s="6">
        <f>SUM($R$5:T643)-$AB$2</f>
        <v>347.90911570399987</v>
      </c>
      <c r="BM641" s="6">
        <f>SUM($R$5:U643)-$AB$2</f>
        <v>678.03944260800017</v>
      </c>
      <c r="BN641" s="6">
        <f>SUM($R$5:V643)-$AB$2</f>
        <v>1149.6541953280005</v>
      </c>
      <c r="BO641" s="6">
        <f>SUM($R$5:W643)-$AB$2</f>
        <v>1715.5918985920007</v>
      </c>
      <c r="BP641" s="16"/>
    </row>
    <row r="642" spans="1:68" x14ac:dyDescent="0.45">
      <c r="A642" s="1">
        <v>2008</v>
      </c>
      <c r="B642" s="1">
        <v>1</v>
      </c>
      <c r="C642" s="1">
        <v>28</v>
      </c>
      <c r="D642" s="1">
        <v>4</v>
      </c>
      <c r="E642" s="1">
        <v>10.3</v>
      </c>
      <c r="F642" s="1">
        <v>0</v>
      </c>
      <c r="G642" s="4"/>
      <c r="H642" s="4"/>
      <c r="Q642" s="1">
        <v>1</v>
      </c>
      <c r="R642" s="6">
        <f t="shared" si="790"/>
        <v>0</v>
      </c>
      <c r="S642" s="6">
        <f t="shared" si="791"/>
        <v>0</v>
      </c>
      <c r="T642" s="6">
        <f t="shared" si="792"/>
        <v>0</v>
      </c>
      <c r="U642" s="6">
        <f t="shared" si="793"/>
        <v>0</v>
      </c>
      <c r="V642" s="6">
        <f t="shared" si="794"/>
        <v>0</v>
      </c>
      <c r="W642" s="6">
        <f t="shared" si="795"/>
        <v>0</v>
      </c>
      <c r="X642" s="17"/>
      <c r="Y642" s="17"/>
      <c r="Z642" s="17"/>
      <c r="AA642" s="17"/>
      <c r="AB642" s="17"/>
      <c r="AC642" s="17"/>
      <c r="AE642" s="16"/>
      <c r="AF642" s="16"/>
      <c r="AG642" s="16"/>
      <c r="AH642" s="16"/>
      <c r="AI642" s="16"/>
      <c r="AJ642" s="16"/>
      <c r="AL642" s="16"/>
      <c r="AM642" s="16"/>
      <c r="AN642" s="16"/>
      <c r="AO642" s="16"/>
      <c r="AP642" s="16"/>
      <c r="AQ642" s="16"/>
      <c r="BI642" s="1">
        <v>3</v>
      </c>
      <c r="BJ642" s="6">
        <f>SUM($R$5:R644)-$AB$2</f>
        <v>17.778788800000008</v>
      </c>
      <c r="BK642" s="6">
        <f>SUM($R$5:S644)-$AB$2</f>
        <v>112.10173934400001</v>
      </c>
      <c r="BL642" s="6">
        <f>SUM($R$5:T644)-$AB$2</f>
        <v>347.90911570399987</v>
      </c>
      <c r="BM642" s="6">
        <f>SUM($R$5:U644)-$AB$2</f>
        <v>678.03944260800017</v>
      </c>
      <c r="BN642" s="6">
        <f>SUM($R$5:V644)-$AB$2</f>
        <v>1149.6541953280005</v>
      </c>
      <c r="BO642" s="6">
        <f>SUM($R$5:W644)-$AB$2</f>
        <v>1715.5918985920007</v>
      </c>
      <c r="BP642" s="16"/>
    </row>
    <row r="643" spans="1:68" x14ac:dyDescent="0.45">
      <c r="A643" s="1">
        <v>2008</v>
      </c>
      <c r="B643" s="1">
        <v>1</v>
      </c>
      <c r="C643" s="1">
        <v>28</v>
      </c>
      <c r="D643" s="1">
        <v>5</v>
      </c>
      <c r="E643" s="1">
        <v>10.1</v>
      </c>
      <c r="F643" s="1">
        <v>0</v>
      </c>
      <c r="G643" s="4"/>
      <c r="H643" s="4"/>
      <c r="Q643" s="1">
        <v>2</v>
      </c>
      <c r="R643" s="6">
        <f t="shared" si="790"/>
        <v>0</v>
      </c>
      <c r="S643" s="6">
        <f t="shared" si="791"/>
        <v>0</v>
      </c>
      <c r="T643" s="6">
        <f t="shared" si="792"/>
        <v>0</v>
      </c>
      <c r="U643" s="6">
        <f t="shared" si="793"/>
        <v>0</v>
      </c>
      <c r="V643" s="6">
        <f t="shared" si="794"/>
        <v>0</v>
      </c>
      <c r="W643" s="6">
        <f t="shared" si="795"/>
        <v>0</v>
      </c>
      <c r="X643" s="17"/>
      <c r="Y643" s="17"/>
      <c r="Z643" s="17"/>
      <c r="AA643" s="17"/>
      <c r="AB643" s="17"/>
      <c r="AC643" s="17"/>
      <c r="AE643" s="16"/>
      <c r="AF643" s="16"/>
      <c r="AG643" s="16"/>
      <c r="AH643" s="16"/>
      <c r="AI643" s="16"/>
      <c r="AJ643" s="16"/>
      <c r="AL643" s="16"/>
      <c r="AM643" s="16"/>
      <c r="AN643" s="16"/>
      <c r="AO643" s="16"/>
      <c r="AP643" s="16"/>
      <c r="AQ643" s="16"/>
      <c r="BI643" s="1">
        <v>4</v>
      </c>
      <c r="BJ643" s="6">
        <f>SUM($R$5:R645)-$AB$2</f>
        <v>17.778788800000008</v>
      </c>
      <c r="BK643" s="6">
        <f>SUM($R$5:S645)-$AB$2</f>
        <v>112.10173934400001</v>
      </c>
      <c r="BL643" s="6">
        <f>SUM($R$5:T645)-$AB$2</f>
        <v>347.90911570399987</v>
      </c>
      <c r="BM643" s="6">
        <f>SUM($R$5:U645)-$AB$2</f>
        <v>678.03944260800017</v>
      </c>
      <c r="BN643" s="6">
        <f>SUM($R$5:V645)-$AB$2</f>
        <v>1149.6541953280005</v>
      </c>
      <c r="BO643" s="6">
        <f>SUM($R$5:W645)-$AB$2</f>
        <v>1715.5918985920007</v>
      </c>
      <c r="BP643" s="16"/>
    </row>
    <row r="644" spans="1:68" x14ac:dyDescent="0.45">
      <c r="A644" s="1">
        <v>2008</v>
      </c>
      <c r="B644" s="1">
        <v>1</v>
      </c>
      <c r="C644" s="1">
        <v>28</v>
      </c>
      <c r="D644" s="1">
        <v>6</v>
      </c>
      <c r="E644" s="1">
        <v>9.9</v>
      </c>
      <c r="F644" s="1">
        <v>0</v>
      </c>
      <c r="G644" s="4"/>
      <c r="H644" s="4"/>
      <c r="Q644" s="1">
        <v>3</v>
      </c>
      <c r="R644" s="6">
        <f t="shared" si="790"/>
        <v>0</v>
      </c>
      <c r="S644" s="6">
        <f t="shared" si="791"/>
        <v>0</v>
      </c>
      <c r="T644" s="6">
        <f t="shared" si="792"/>
        <v>0</v>
      </c>
      <c r="U644" s="6">
        <f t="shared" si="793"/>
        <v>0</v>
      </c>
      <c r="V644" s="6">
        <f t="shared" si="794"/>
        <v>0</v>
      </c>
      <c r="W644" s="6">
        <f t="shared" si="795"/>
        <v>0</v>
      </c>
      <c r="X644" s="17"/>
      <c r="Y644" s="17"/>
      <c r="Z644" s="17"/>
      <c r="AA644" s="17"/>
      <c r="AB644" s="17"/>
      <c r="AC644" s="17"/>
      <c r="AE644" s="16"/>
      <c r="AF644" s="16"/>
      <c r="AG644" s="16"/>
      <c r="AH644" s="16"/>
      <c r="AI644" s="16"/>
      <c r="AJ644" s="16"/>
      <c r="AL644" s="16"/>
      <c r="AM644" s="16"/>
      <c r="AN644" s="16"/>
      <c r="AO644" s="16"/>
      <c r="AP644" s="16"/>
      <c r="AQ644" s="16"/>
      <c r="BI644" s="1">
        <v>5</v>
      </c>
      <c r="BJ644" s="6">
        <f>SUM($R$5:R646)-$AB$2</f>
        <v>17.778788800000008</v>
      </c>
      <c r="BK644" s="6">
        <f>SUM($R$5:S646)-$AB$2</f>
        <v>112.10173934400001</v>
      </c>
      <c r="BL644" s="6">
        <f>SUM($R$5:T646)-$AB$2</f>
        <v>347.90911570399987</v>
      </c>
      <c r="BM644" s="6">
        <f>SUM($R$5:U646)-$AB$2</f>
        <v>678.03944260800017</v>
      </c>
      <c r="BN644" s="6">
        <f>SUM($R$5:V646)-$AB$2</f>
        <v>1149.6541953280005</v>
      </c>
      <c r="BO644" s="6">
        <f>SUM($R$5:W646)-$AB$2</f>
        <v>1715.5918985920007</v>
      </c>
      <c r="BP644" s="16"/>
    </row>
    <row r="645" spans="1:68" x14ac:dyDescent="0.45">
      <c r="A645" s="1">
        <v>2008</v>
      </c>
      <c r="B645" s="1">
        <v>1</v>
      </c>
      <c r="C645" s="1">
        <v>28</v>
      </c>
      <c r="D645" s="1">
        <v>7</v>
      </c>
      <c r="E645" s="1">
        <v>9.6</v>
      </c>
      <c r="F645" s="1">
        <v>0</v>
      </c>
      <c r="G645" s="4"/>
      <c r="H645" s="4"/>
      <c r="Q645" s="1">
        <v>4</v>
      </c>
      <c r="R645" s="6">
        <f t="shared" si="790"/>
        <v>0</v>
      </c>
      <c r="S645" s="6">
        <f t="shared" si="791"/>
        <v>0</v>
      </c>
      <c r="T645" s="6">
        <f t="shared" si="792"/>
        <v>0</v>
      </c>
      <c r="U645" s="6">
        <f t="shared" si="793"/>
        <v>0</v>
      </c>
      <c r="V645" s="6">
        <f t="shared" si="794"/>
        <v>0</v>
      </c>
      <c r="W645" s="6">
        <f t="shared" si="795"/>
        <v>0</v>
      </c>
      <c r="X645" s="17"/>
      <c r="Y645" s="17"/>
      <c r="Z645" s="17"/>
      <c r="AA645" s="17"/>
      <c r="AB645" s="17"/>
      <c r="AC645" s="17"/>
      <c r="AE645" s="16"/>
      <c r="AF645" s="16"/>
      <c r="AG645" s="16"/>
      <c r="AH645" s="16"/>
      <c r="AI645" s="16"/>
      <c r="AJ645" s="16"/>
      <c r="AL645" s="16"/>
      <c r="AM645" s="16"/>
      <c r="AN645" s="16"/>
      <c r="AO645" s="16"/>
      <c r="AP645" s="16"/>
      <c r="AQ645" s="16"/>
      <c r="BI645" s="1">
        <v>6</v>
      </c>
      <c r="BJ645" s="6">
        <f>SUM($R$5:R647)-$AB$2</f>
        <v>17.778788800000008</v>
      </c>
      <c r="BK645" s="6">
        <f>SUM($R$5:S647)-$AB$2</f>
        <v>112.10173934400001</v>
      </c>
      <c r="BL645" s="6">
        <f>SUM($R$5:T647)-$AB$2</f>
        <v>347.90911570399987</v>
      </c>
      <c r="BM645" s="6">
        <f>SUM($R$5:U647)-$AB$2</f>
        <v>678.03944260800017</v>
      </c>
      <c r="BN645" s="6">
        <f>SUM($R$5:V647)-$AB$2</f>
        <v>1149.6541953280005</v>
      </c>
      <c r="BO645" s="6">
        <f>SUM($R$5:W647)-$AB$2</f>
        <v>1715.5918985920007</v>
      </c>
      <c r="BP645" s="16"/>
    </row>
    <row r="646" spans="1:68" x14ac:dyDescent="0.45">
      <c r="A646" s="1">
        <v>2008</v>
      </c>
      <c r="B646" s="1">
        <v>1</v>
      </c>
      <c r="C646" s="1">
        <v>28</v>
      </c>
      <c r="D646" s="1">
        <v>8</v>
      </c>
      <c r="E646" s="1">
        <v>9.4</v>
      </c>
      <c r="F646" s="1">
        <v>0</v>
      </c>
      <c r="G646" s="4"/>
      <c r="H646" s="4"/>
      <c r="Q646" s="1">
        <v>5</v>
      </c>
      <c r="R646" s="6">
        <f t="shared" ref="R646:R709" si="862">$AX$2*F643*$R$4/1000</f>
        <v>0</v>
      </c>
      <c r="S646" s="6">
        <f t="shared" ref="S646:S709" si="863">F643*$AX$2*($S$4*$AU$2)/1000</f>
        <v>0</v>
      </c>
      <c r="T646" s="6">
        <f t="shared" ref="T646:T709" si="864">F643*$AX$2*($T$4*$AU$2)/1000</f>
        <v>0</v>
      </c>
      <c r="U646" s="6">
        <f t="shared" ref="U646:U709" si="865">F643*$AX$2*($U$4*$AU$2)/1000</f>
        <v>0</v>
      </c>
      <c r="V646" s="6">
        <f t="shared" ref="V646:V709" si="866">F643*$AX$2*($V$4*$AU$2)/1000</f>
        <v>0</v>
      </c>
      <c r="W646" s="6">
        <f t="shared" ref="W646:W709" si="867">F643*$AX$2*($W$4*$AU$2)/1000</f>
        <v>0</v>
      </c>
      <c r="X646" s="17"/>
      <c r="Y646" s="17"/>
      <c r="Z646" s="17"/>
      <c r="AA646" s="17"/>
      <c r="AB646" s="17"/>
      <c r="AC646" s="17"/>
      <c r="AE646" s="16"/>
      <c r="AF646" s="16"/>
      <c r="AG646" s="16"/>
      <c r="AH646" s="16"/>
      <c r="AI646" s="16"/>
      <c r="AJ646" s="16"/>
      <c r="AL646" s="16"/>
      <c r="AM646" s="16"/>
      <c r="AN646" s="16"/>
      <c r="AO646" s="16"/>
      <c r="AP646" s="16"/>
      <c r="AQ646" s="16"/>
      <c r="BI646" s="1">
        <v>7</v>
      </c>
      <c r="BJ646" s="6">
        <f>SUM($R$5:R648)-$AB$2</f>
        <v>17.778788800000008</v>
      </c>
      <c r="BK646" s="6">
        <f>SUM($R$5:S648)-$AB$2</f>
        <v>112.10173934400001</v>
      </c>
      <c r="BL646" s="6">
        <f>SUM($R$5:T648)-$AB$2</f>
        <v>347.90911570399987</v>
      </c>
      <c r="BM646" s="6">
        <f>SUM($R$5:U648)-$AB$2</f>
        <v>678.03944260800017</v>
      </c>
      <c r="BN646" s="6">
        <f>SUM($R$5:V648)-$AB$2</f>
        <v>1149.6541953280005</v>
      </c>
      <c r="BO646" s="6">
        <f>SUM($R$5:W648)-$AB$2</f>
        <v>1715.5918985920007</v>
      </c>
      <c r="BP646" s="16"/>
    </row>
    <row r="647" spans="1:68" x14ac:dyDescent="0.45">
      <c r="A647" s="1">
        <v>2008</v>
      </c>
      <c r="B647" s="1">
        <v>1</v>
      </c>
      <c r="C647" s="1">
        <v>28</v>
      </c>
      <c r="D647" s="1">
        <v>9</v>
      </c>
      <c r="E647" s="1">
        <v>9.1999999999999993</v>
      </c>
      <c r="F647" s="1">
        <v>46.25</v>
      </c>
      <c r="G647" s="4"/>
      <c r="H647" s="4"/>
      <c r="Q647" s="1">
        <v>6</v>
      </c>
      <c r="R647" s="6">
        <f t="shared" si="862"/>
        <v>0</v>
      </c>
      <c r="S647" s="6">
        <f t="shared" si="863"/>
        <v>0</v>
      </c>
      <c r="T647" s="6">
        <f t="shared" si="864"/>
        <v>0</v>
      </c>
      <c r="U647" s="6">
        <f t="shared" si="865"/>
        <v>0</v>
      </c>
      <c r="V647" s="6">
        <f t="shared" si="866"/>
        <v>0</v>
      </c>
      <c r="W647" s="6">
        <f t="shared" si="867"/>
        <v>0</v>
      </c>
      <c r="X647" s="17"/>
      <c r="Y647" s="17"/>
      <c r="Z647" s="17"/>
      <c r="AA647" s="17"/>
      <c r="AB647" s="17"/>
      <c r="AC647" s="17"/>
      <c r="AE647" s="16"/>
      <c r="AF647" s="16"/>
      <c r="AG647" s="16"/>
      <c r="AH647" s="16"/>
      <c r="AI647" s="16"/>
      <c r="AJ647" s="16"/>
      <c r="AL647" s="16"/>
      <c r="AM647" s="16"/>
      <c r="AN647" s="16"/>
      <c r="AO647" s="16"/>
      <c r="AP647" s="16"/>
      <c r="AQ647" s="16"/>
      <c r="BI647" s="1">
        <v>8</v>
      </c>
      <c r="BJ647" s="6">
        <f>SUM($R$5:R649)-$AB$2</f>
        <v>17.778788800000008</v>
      </c>
      <c r="BK647" s="6">
        <f>SUM($R$5:S649)-$AB$2</f>
        <v>112.10173934400001</v>
      </c>
      <c r="BL647" s="6">
        <f>SUM($R$5:T649)-$AB$2</f>
        <v>347.90911570399987</v>
      </c>
      <c r="BM647" s="6">
        <f>SUM($R$5:U649)-$AB$2</f>
        <v>678.03944260800017</v>
      </c>
      <c r="BN647" s="6">
        <f>SUM($R$5:V649)-$AB$2</f>
        <v>1149.6541953280005</v>
      </c>
      <c r="BO647" s="6">
        <f>SUM($R$5:W649)-$AB$2</f>
        <v>1715.5918985920007</v>
      </c>
      <c r="BP647" s="16"/>
    </row>
    <row r="648" spans="1:68" x14ac:dyDescent="0.45">
      <c r="A648" s="1">
        <v>2008</v>
      </c>
      <c r="B648" s="1">
        <v>1</v>
      </c>
      <c r="C648" s="1">
        <v>28</v>
      </c>
      <c r="D648" s="1">
        <v>10</v>
      </c>
      <c r="E648" s="1">
        <v>9.5</v>
      </c>
      <c r="F648" s="1">
        <v>155.43</v>
      </c>
      <c r="G648" s="4"/>
      <c r="H648" s="4"/>
      <c r="Q648" s="1">
        <v>7</v>
      </c>
      <c r="R648" s="6">
        <f t="shared" si="862"/>
        <v>0</v>
      </c>
      <c r="S648" s="6">
        <f t="shared" si="863"/>
        <v>0</v>
      </c>
      <c r="T648" s="6">
        <f t="shared" si="864"/>
        <v>0</v>
      </c>
      <c r="U648" s="6">
        <f t="shared" si="865"/>
        <v>0</v>
      </c>
      <c r="V648" s="6">
        <f t="shared" si="866"/>
        <v>0</v>
      </c>
      <c r="W648" s="6">
        <f t="shared" si="867"/>
        <v>0</v>
      </c>
      <c r="X648" s="17"/>
      <c r="Y648" s="17"/>
      <c r="Z648" s="17"/>
      <c r="AA648" s="17"/>
      <c r="AB648" s="17"/>
      <c r="AC648" s="17"/>
      <c r="AE648" s="16"/>
      <c r="AF648" s="16"/>
      <c r="AG648" s="16"/>
      <c r="AH648" s="16"/>
      <c r="AI648" s="16"/>
      <c r="AJ648" s="16"/>
      <c r="AL648" s="16"/>
      <c r="AM648" s="16"/>
      <c r="AN648" s="16"/>
      <c r="AO648" s="16"/>
      <c r="AP648" s="16"/>
      <c r="AQ648" s="16"/>
      <c r="BI648" s="1">
        <v>9</v>
      </c>
      <c r="BJ648" s="6">
        <f>SUM($R$5:R650)-$AB$2</f>
        <v>17.805613800000007</v>
      </c>
      <c r="BK648" s="6">
        <f>SUM($R$5:S650)-$AB$2</f>
        <v>112.23264534400001</v>
      </c>
      <c r="BL648" s="6">
        <f>SUM($R$5:T650)-$AB$2</f>
        <v>348.30022420399985</v>
      </c>
      <c r="BM648" s="6">
        <f>SUM($R$5:U650)-$AB$2</f>
        <v>678.7948346080002</v>
      </c>
      <c r="BN648" s="6">
        <f>SUM($R$5:V650)-$AB$2</f>
        <v>1150.9299923280005</v>
      </c>
      <c r="BO648" s="6">
        <f>SUM($R$5:W650)-$AB$2</f>
        <v>1717.4921815920006</v>
      </c>
      <c r="BP648" s="16"/>
    </row>
    <row r="649" spans="1:68" x14ac:dyDescent="0.45">
      <c r="A649" s="1">
        <v>2008</v>
      </c>
      <c r="B649" s="1">
        <v>1</v>
      </c>
      <c r="C649" s="1">
        <v>28</v>
      </c>
      <c r="D649" s="1">
        <v>11</v>
      </c>
      <c r="E649" s="1">
        <v>10</v>
      </c>
      <c r="F649" s="1">
        <v>295.92</v>
      </c>
      <c r="G649" s="4"/>
      <c r="H649" s="4"/>
      <c r="Q649" s="1">
        <v>8</v>
      </c>
      <c r="R649" s="6">
        <f t="shared" si="862"/>
        <v>0</v>
      </c>
      <c r="S649" s="6">
        <f t="shared" si="863"/>
        <v>0</v>
      </c>
      <c r="T649" s="6">
        <f t="shared" si="864"/>
        <v>0</v>
      </c>
      <c r="U649" s="6">
        <f t="shared" si="865"/>
        <v>0</v>
      </c>
      <c r="V649" s="6">
        <f t="shared" si="866"/>
        <v>0</v>
      </c>
      <c r="W649" s="6">
        <f t="shared" si="867"/>
        <v>0</v>
      </c>
      <c r="X649" s="17"/>
      <c r="Y649" s="17"/>
      <c r="Z649" s="17"/>
      <c r="AA649" s="17"/>
      <c r="AB649" s="17"/>
      <c r="AC649" s="17"/>
      <c r="AE649" s="16"/>
      <c r="AF649" s="16"/>
      <c r="AG649" s="16"/>
      <c r="AH649" s="16"/>
      <c r="AI649" s="16"/>
      <c r="AJ649" s="16"/>
      <c r="AL649" s="16"/>
      <c r="AM649" s="16"/>
      <c r="AN649" s="16"/>
      <c r="AO649" s="16"/>
      <c r="AP649" s="16"/>
      <c r="AQ649" s="16"/>
      <c r="BI649" s="1">
        <v>10</v>
      </c>
      <c r="BJ649" s="6">
        <f>SUM($R$5:R651)-$AB$2</f>
        <v>17.895763200000008</v>
      </c>
      <c r="BK649" s="6">
        <f>SUM($R$5:S651)-$AB$2</f>
        <v>112.672574416</v>
      </c>
      <c r="BL649" s="6">
        <f>SUM($R$5:T651)-$AB$2</f>
        <v>349.61460245599983</v>
      </c>
      <c r="BM649" s="6">
        <f>SUM($R$5:U651)-$AB$2</f>
        <v>681.33344171200019</v>
      </c>
      <c r="BN649" s="6">
        <f>SUM($R$5:V651)-$AB$2</f>
        <v>1155.2174977920006</v>
      </c>
      <c r="BO649" s="6">
        <f>SUM($R$5:W651)-$AB$2</f>
        <v>1723.8783650880007</v>
      </c>
      <c r="BP649" s="16"/>
    </row>
    <row r="650" spans="1:68" x14ac:dyDescent="0.45">
      <c r="A650" s="1">
        <v>2008</v>
      </c>
      <c r="B650" s="1">
        <v>1</v>
      </c>
      <c r="C650" s="1">
        <v>28</v>
      </c>
      <c r="D650" s="1">
        <v>12</v>
      </c>
      <c r="E650" s="1">
        <v>10.9</v>
      </c>
      <c r="F650" s="1">
        <v>290.61</v>
      </c>
      <c r="G650" s="4"/>
      <c r="H650" s="4"/>
      <c r="Q650" s="1">
        <v>9</v>
      </c>
      <c r="R650" s="6">
        <f t="shared" si="862"/>
        <v>2.6824999999999998E-2</v>
      </c>
      <c r="S650" s="6">
        <f t="shared" si="863"/>
        <v>0.10408099999999999</v>
      </c>
      <c r="T650" s="6">
        <f t="shared" si="864"/>
        <v>0.2602025</v>
      </c>
      <c r="U650" s="6">
        <f t="shared" si="865"/>
        <v>0.36428349999999998</v>
      </c>
      <c r="V650" s="6">
        <f t="shared" si="866"/>
        <v>0.52040500000000001</v>
      </c>
      <c r="W650" s="6">
        <f t="shared" si="867"/>
        <v>0.62448599999999999</v>
      </c>
      <c r="X650" s="17"/>
      <c r="Y650" s="17"/>
      <c r="Z650" s="17"/>
      <c r="AA650" s="17"/>
      <c r="AB650" s="17"/>
      <c r="AC650" s="17"/>
      <c r="AE650" s="16"/>
      <c r="AF650" s="16"/>
      <c r="AG650" s="16"/>
      <c r="AH650" s="16"/>
      <c r="AI650" s="16"/>
      <c r="AJ650" s="16"/>
      <c r="AL650" s="16"/>
      <c r="AM650" s="16"/>
      <c r="AN650" s="16"/>
      <c r="AO650" s="16"/>
      <c r="AP650" s="16"/>
      <c r="AQ650" s="16"/>
      <c r="BI650" s="1">
        <v>11</v>
      </c>
      <c r="BJ650" s="6">
        <f>SUM($R$5:R652)-$AB$2</f>
        <v>18.067396800000008</v>
      </c>
      <c r="BK650" s="6">
        <f>SUM($R$5:S652)-$AB$2</f>
        <v>113.51014638400001</v>
      </c>
      <c r="BL650" s="6">
        <f>SUM($R$5:T652)-$AB$2</f>
        <v>352.11702034399985</v>
      </c>
      <c r="BM650" s="6">
        <f>SUM($R$5:U652)-$AB$2</f>
        <v>686.16664388800007</v>
      </c>
      <c r="BN650" s="6">
        <f>SUM($R$5:V652)-$AB$2</f>
        <v>1163.3803918080005</v>
      </c>
      <c r="BO650" s="6">
        <f>SUM($R$5:W652)-$AB$2</f>
        <v>1736.0368893120005</v>
      </c>
      <c r="BP650" s="16"/>
    </row>
    <row r="651" spans="1:68" x14ac:dyDescent="0.45">
      <c r="A651" s="1">
        <v>2008</v>
      </c>
      <c r="B651" s="1">
        <v>1</v>
      </c>
      <c r="C651" s="1">
        <v>28</v>
      </c>
      <c r="D651" s="1">
        <v>13</v>
      </c>
      <c r="E651" s="1">
        <v>11.7</v>
      </c>
      <c r="F651" s="1">
        <v>369.4</v>
      </c>
      <c r="G651" s="4"/>
      <c r="H651" s="4"/>
      <c r="Q651" s="1">
        <v>10</v>
      </c>
      <c r="R651" s="6">
        <f t="shared" si="862"/>
        <v>9.0149400000000005E-2</v>
      </c>
      <c r="S651" s="6">
        <f t="shared" si="863"/>
        <v>0.34977967199999999</v>
      </c>
      <c r="T651" s="6">
        <f t="shared" si="864"/>
        <v>0.87444917999999994</v>
      </c>
      <c r="U651" s="6">
        <f t="shared" si="865"/>
        <v>1.224228852</v>
      </c>
      <c r="V651" s="6">
        <f t="shared" si="866"/>
        <v>1.7488983599999999</v>
      </c>
      <c r="W651" s="6">
        <f t="shared" si="867"/>
        <v>2.0986780320000005</v>
      </c>
      <c r="X651" s="17"/>
      <c r="Y651" s="17"/>
      <c r="Z651" s="17"/>
      <c r="AA651" s="17"/>
      <c r="AB651" s="17"/>
      <c r="AC651" s="17"/>
      <c r="AE651" s="16"/>
      <c r="AF651" s="16"/>
      <c r="AG651" s="16"/>
      <c r="AH651" s="16"/>
      <c r="AI651" s="16"/>
      <c r="AJ651" s="16"/>
      <c r="AL651" s="16"/>
      <c r="AM651" s="16"/>
      <c r="AN651" s="16"/>
      <c r="AO651" s="16"/>
      <c r="AP651" s="16"/>
      <c r="AQ651" s="16"/>
      <c r="BI651" s="1">
        <v>12</v>
      </c>
      <c r="BJ651" s="6">
        <f t="shared" ref="BJ651" si="868">R653-$AB$2</f>
        <v>-6.3626962000000002</v>
      </c>
      <c r="BK651" s="6">
        <f t="shared" ref="BK651" si="869">S653-$AB$2</f>
        <v>-5.8772612559999997</v>
      </c>
      <c r="BL651" s="6">
        <f t="shared" ref="BL651" si="870">T653-$AB$2</f>
        <v>-4.8962781399999997</v>
      </c>
      <c r="BM651" s="6">
        <f t="shared" ref="BM651" si="871">U653-$AB$2</f>
        <v>-4.2422893960000003</v>
      </c>
      <c r="BN651" s="6">
        <f t="shared" ref="BN651" si="872">V653-$AB$2</f>
        <v>-3.2613062800000003</v>
      </c>
      <c r="BO651" s="6">
        <f t="shared" ref="BO651" si="873">W653-$AB$2</f>
        <v>-2.607317536</v>
      </c>
      <c r="BP651" s="16"/>
    </row>
    <row r="652" spans="1:68" x14ac:dyDescent="0.45">
      <c r="A652" s="1">
        <v>2008</v>
      </c>
      <c r="B652" s="1">
        <v>1</v>
      </c>
      <c r="C652" s="1">
        <v>28</v>
      </c>
      <c r="D652" s="1">
        <v>14</v>
      </c>
      <c r="E652" s="1">
        <v>12.6</v>
      </c>
      <c r="F652" s="1">
        <v>435.63</v>
      </c>
      <c r="G652" s="4"/>
      <c r="H652" s="4"/>
      <c r="Q652" s="1">
        <v>11</v>
      </c>
      <c r="R652" s="6">
        <f t="shared" si="862"/>
        <v>0.1716336</v>
      </c>
      <c r="S652" s="6">
        <f t="shared" si="863"/>
        <v>0.66593836799999995</v>
      </c>
      <c r="T652" s="6">
        <f t="shared" si="864"/>
        <v>1.6648459199999999</v>
      </c>
      <c r="U652" s="6">
        <f t="shared" si="865"/>
        <v>2.3307842879999998</v>
      </c>
      <c r="V652" s="6">
        <f t="shared" si="866"/>
        <v>3.3296918399999997</v>
      </c>
      <c r="W652" s="6">
        <f t="shared" si="867"/>
        <v>3.9956302080000001</v>
      </c>
      <c r="X652" s="17"/>
      <c r="Y652" s="17"/>
      <c r="Z652" s="17"/>
      <c r="AA652" s="17"/>
      <c r="AB652" s="17"/>
      <c r="AC652" s="17"/>
      <c r="AE652" s="16"/>
      <c r="AF652" s="16"/>
      <c r="AG652" s="16"/>
      <c r="AH652" s="16"/>
      <c r="AI652" s="16"/>
      <c r="AJ652" s="16"/>
      <c r="AL652" s="16"/>
      <c r="AM652" s="16"/>
      <c r="AN652" s="16"/>
      <c r="AO652" s="16"/>
      <c r="AP652" s="16"/>
      <c r="AQ652" s="16"/>
      <c r="BI652" s="1">
        <v>13</v>
      </c>
      <c r="BJ652" s="6">
        <f>SUM($R$5:R654)-$AB$2</f>
        <v>18.450202600000008</v>
      </c>
      <c r="BK652" s="6">
        <f>SUM($R$5:S654)-$AB$2</f>
        <v>115.37823868800001</v>
      </c>
      <c r="BL652" s="6">
        <f>SUM($R$5:T654)-$AB$2</f>
        <v>357.69832890799984</v>
      </c>
      <c r="BM652" s="6">
        <f>SUM($R$5:U654)-$AB$2</f>
        <v>696.946455216</v>
      </c>
      <c r="BN652" s="6">
        <f>SUM($R$5:V654)-$AB$2</f>
        <v>1181.5866356560002</v>
      </c>
      <c r="BO652" s="6">
        <f>SUM($R$5:W654)-$AB$2</f>
        <v>1763.1548521840002</v>
      </c>
      <c r="BP652" s="16"/>
    </row>
    <row r="653" spans="1:68" x14ac:dyDescent="0.45">
      <c r="A653" s="1">
        <v>2008</v>
      </c>
      <c r="B653" s="1">
        <v>1</v>
      </c>
      <c r="C653" s="1">
        <v>28</v>
      </c>
      <c r="D653" s="1">
        <v>15</v>
      </c>
      <c r="E653" s="1">
        <v>13.4</v>
      </c>
      <c r="F653" s="1">
        <v>427.68</v>
      </c>
      <c r="G653" s="4"/>
      <c r="H653" s="4"/>
      <c r="Q653" s="1">
        <v>12</v>
      </c>
      <c r="R653" s="6">
        <f t="shared" si="862"/>
        <v>0.1685538</v>
      </c>
      <c r="S653" s="6">
        <f t="shared" si="863"/>
        <v>0.65398874399999996</v>
      </c>
      <c r="T653" s="6">
        <f t="shared" si="864"/>
        <v>1.6349718599999998</v>
      </c>
      <c r="U653" s="6">
        <f t="shared" si="865"/>
        <v>2.2889606039999997</v>
      </c>
      <c r="V653" s="6">
        <f t="shared" si="866"/>
        <v>3.2699437199999997</v>
      </c>
      <c r="W653" s="6">
        <f t="shared" si="867"/>
        <v>3.923932464</v>
      </c>
      <c r="X653" s="17">
        <f t="shared" ref="X653" si="874">SUM(R653:R677)-$AB$2</f>
        <v>-4.6037765999999998</v>
      </c>
      <c r="Y653" s="17">
        <f t="shared" ref="Y653" si="875">SUM(S653:S677)-$AB$2</f>
        <v>0.94734679199999938</v>
      </c>
      <c r="Z653" s="17">
        <f t="shared" ref="Z653" si="876">SUM(T653:T677)-$AB$2</f>
        <v>12.165241979999998</v>
      </c>
      <c r="AA653" s="17">
        <f t="shared" ref="AA653" si="877">SUM(U653:U677)-$AB$2</f>
        <v>19.643838772000002</v>
      </c>
      <c r="AB653" s="17">
        <f t="shared" ref="AB653" si="878">SUM(V653:V677)-$AB$2</f>
        <v>30.861733959999995</v>
      </c>
      <c r="AC653" s="17">
        <f t="shared" ref="AC653" si="879">SUM(W653:W677)-$AB$2</f>
        <v>38.340330752</v>
      </c>
      <c r="AE653" s="16">
        <f t="shared" ref="AE653" si="880">IF(X653&gt;0,1,0)</f>
        <v>0</v>
      </c>
      <c r="AF653" s="16">
        <f t="shared" ref="AF653" si="881">IF(Y653&gt;0,1,0)</f>
        <v>1</v>
      </c>
      <c r="AG653" s="16">
        <f t="shared" ref="AG653" si="882">IF(Z653&gt;0,1,0)</f>
        <v>1</v>
      </c>
      <c r="AH653" s="16">
        <f t="shared" ref="AH653" si="883">IF(AA653&gt;0,1,0)</f>
        <v>1</v>
      </c>
      <c r="AI653" s="16">
        <f t="shared" ref="AI653" si="884">IF(AB653&gt;0,1,0)</f>
        <v>1</v>
      </c>
      <c r="AJ653" s="16">
        <f t="shared" ref="AJ653" si="885">IF(AC653&gt;0,1,0)</f>
        <v>1</v>
      </c>
      <c r="AL653" s="16">
        <f t="shared" ref="AL653" si="886">IF(X653&lt;0,ABS(X653*$AP$1),0)</f>
        <v>0</v>
      </c>
      <c r="AM653" s="16">
        <f t="shared" ref="AM653" si="887">IF(Y653&lt;0,ABS(Y653*$AP$1),0)</f>
        <v>0</v>
      </c>
      <c r="AN653" s="16">
        <f t="shared" ref="AN653" si="888">IF(Z653&lt;0,ABS(Z653*$AP$1),0)</f>
        <v>0</v>
      </c>
      <c r="AO653" s="16">
        <f t="shared" ref="AO653" si="889">IF(AA653&lt;0,ABS(AA653*$AP$1),0)</f>
        <v>0</v>
      </c>
      <c r="AP653" s="16">
        <f t="shared" ref="AP653" si="890">IF(AB653&lt;0,ABS(AB653*$AP$1),0)</f>
        <v>0</v>
      </c>
      <c r="AQ653" s="16">
        <f t="shared" ref="AQ653" si="891">IF(AC653&lt;0,ABS(AC653*$AP$1),0)</f>
        <v>0</v>
      </c>
      <c r="BI653" s="1">
        <v>14</v>
      </c>
      <c r="BJ653" s="6">
        <f>SUM($R$5:R655)-$AB$2</f>
        <v>18.702868000000009</v>
      </c>
      <c r="BK653" s="6">
        <f>SUM($R$5:S655)-$AB$2</f>
        <v>116.61124584000001</v>
      </c>
      <c r="BL653" s="6">
        <f>SUM($R$5:T655)-$AB$2</f>
        <v>361.38219043999987</v>
      </c>
      <c r="BM653" s="6">
        <f>SUM($R$5:U655)-$AB$2</f>
        <v>704.0615128799999</v>
      </c>
      <c r="BN653" s="6">
        <f>SUM($R$5:V655)-$AB$2</f>
        <v>1193.6034020800003</v>
      </c>
      <c r="BO653" s="6">
        <f>SUM($R$5:W655)-$AB$2</f>
        <v>1781.0536691200002</v>
      </c>
      <c r="BP653" s="16"/>
    </row>
    <row r="654" spans="1:68" x14ac:dyDescent="0.45">
      <c r="A654" s="1">
        <v>2008</v>
      </c>
      <c r="B654" s="1">
        <v>1</v>
      </c>
      <c r="C654" s="1">
        <v>28</v>
      </c>
      <c r="D654" s="1">
        <v>16</v>
      </c>
      <c r="E654" s="1">
        <v>13.8</v>
      </c>
      <c r="F654" s="1">
        <v>274.02</v>
      </c>
      <c r="G654" s="4"/>
      <c r="H654" s="4"/>
      <c r="Q654" s="1">
        <v>13</v>
      </c>
      <c r="R654" s="6">
        <f t="shared" si="862"/>
        <v>0.21425199999999997</v>
      </c>
      <c r="S654" s="6">
        <f t="shared" si="863"/>
        <v>0.83129775999999989</v>
      </c>
      <c r="T654" s="6">
        <f t="shared" si="864"/>
        <v>2.0782443999999995</v>
      </c>
      <c r="U654" s="6">
        <f t="shared" si="865"/>
        <v>2.90954216</v>
      </c>
      <c r="V654" s="6">
        <f t="shared" si="866"/>
        <v>4.1564887999999991</v>
      </c>
      <c r="W654" s="6">
        <f t="shared" si="867"/>
        <v>4.98778656</v>
      </c>
      <c r="X654" s="17"/>
      <c r="Y654" s="17"/>
      <c r="Z654" s="17"/>
      <c r="AA654" s="17"/>
      <c r="AB654" s="17"/>
      <c r="AC654" s="17"/>
      <c r="AE654" s="16"/>
      <c r="AF654" s="16"/>
      <c r="AG654" s="16"/>
      <c r="AH654" s="16"/>
      <c r="AI654" s="16"/>
      <c r="AJ654" s="16"/>
      <c r="AL654" s="16"/>
      <c r="AM654" s="16"/>
      <c r="AN654" s="16"/>
      <c r="AO654" s="16"/>
      <c r="AP654" s="16"/>
      <c r="AQ654" s="16"/>
      <c r="BI654" s="1">
        <v>15</v>
      </c>
      <c r="BJ654" s="6">
        <f>SUM($R$5:R656)-$AB$2</f>
        <v>18.95092240000001</v>
      </c>
      <c r="BK654" s="6">
        <f>SUM($R$5:S656)-$AB$2</f>
        <v>117.821751312</v>
      </c>
      <c r="BL654" s="6">
        <f>SUM($R$5:T656)-$AB$2</f>
        <v>364.99882359199989</v>
      </c>
      <c r="BM654" s="6">
        <f>SUM($R$5:U656)-$AB$2</f>
        <v>711.04672478399993</v>
      </c>
      <c r="BN654" s="6">
        <f>SUM($R$5:V656)-$AB$2</f>
        <v>1205.4008693440005</v>
      </c>
      <c r="BO654" s="6">
        <f>SUM($R$5:W656)-$AB$2</f>
        <v>1798.6258428160004</v>
      </c>
      <c r="BP654" s="16"/>
    </row>
    <row r="655" spans="1:68" x14ac:dyDescent="0.45">
      <c r="A655" s="1">
        <v>2008</v>
      </c>
      <c r="B655" s="1">
        <v>1</v>
      </c>
      <c r="C655" s="1">
        <v>28</v>
      </c>
      <c r="D655" s="1">
        <v>17</v>
      </c>
      <c r="E655" s="1">
        <v>13.8</v>
      </c>
      <c r="F655" s="1">
        <v>33.409999999999997</v>
      </c>
      <c r="G655" s="4"/>
      <c r="H655" s="4"/>
      <c r="Q655" s="1">
        <v>14</v>
      </c>
      <c r="R655" s="6">
        <f t="shared" si="862"/>
        <v>0.25266539999999998</v>
      </c>
      <c r="S655" s="6">
        <f t="shared" si="863"/>
        <v>0.98034175199999996</v>
      </c>
      <c r="T655" s="6">
        <f t="shared" si="864"/>
        <v>2.4508543799999996</v>
      </c>
      <c r="U655" s="6">
        <f t="shared" si="865"/>
        <v>3.4311961319999997</v>
      </c>
      <c r="V655" s="6">
        <f t="shared" si="866"/>
        <v>4.9017087599999991</v>
      </c>
      <c r="W655" s="6">
        <f t="shared" si="867"/>
        <v>5.8820505120000002</v>
      </c>
      <c r="X655" s="17"/>
      <c r="Y655" s="17"/>
      <c r="Z655" s="17"/>
      <c r="AA655" s="17"/>
      <c r="AB655" s="17"/>
      <c r="AC655" s="17"/>
      <c r="AE655" s="16"/>
      <c r="AF655" s="16"/>
      <c r="AG655" s="16"/>
      <c r="AH655" s="16"/>
      <c r="AI655" s="16"/>
      <c r="AJ655" s="16"/>
      <c r="AL655" s="16"/>
      <c r="AM655" s="16"/>
      <c r="AN655" s="16"/>
      <c r="AO655" s="16"/>
      <c r="AP655" s="16"/>
      <c r="AQ655" s="16"/>
      <c r="BI655" s="1">
        <v>16</v>
      </c>
      <c r="BJ655" s="6">
        <f>SUM($R$5:R657)-$AB$2</f>
        <v>19.109854000000009</v>
      </c>
      <c r="BK655" s="6">
        <f>SUM($R$5:S657)-$AB$2</f>
        <v>118.59733752000001</v>
      </c>
      <c r="BL655" s="6">
        <f>SUM($R$5:T657)-$AB$2</f>
        <v>367.31604631999988</v>
      </c>
      <c r="BM655" s="6">
        <f>SUM($R$5:U657)-$AB$2</f>
        <v>715.52223863999984</v>
      </c>
      <c r="BN655" s="6">
        <f>SUM($R$5:V657)-$AB$2</f>
        <v>1212.9596562400006</v>
      </c>
      <c r="BO655" s="6">
        <f>SUM($R$5:W657)-$AB$2</f>
        <v>1809.8845573600006</v>
      </c>
      <c r="BP655" s="16"/>
    </row>
    <row r="656" spans="1:68" x14ac:dyDescent="0.45">
      <c r="A656" s="1">
        <v>2008</v>
      </c>
      <c r="B656" s="1">
        <v>1</v>
      </c>
      <c r="C656" s="1">
        <v>28</v>
      </c>
      <c r="D656" s="1">
        <v>18</v>
      </c>
      <c r="E656" s="1">
        <v>13.8</v>
      </c>
      <c r="F656" s="1">
        <v>0</v>
      </c>
      <c r="G656" s="4"/>
      <c r="H656" s="4"/>
      <c r="Q656" s="1">
        <v>15</v>
      </c>
      <c r="R656" s="6">
        <f t="shared" si="862"/>
        <v>0.24805439999999998</v>
      </c>
      <c r="S656" s="6">
        <f t="shared" si="863"/>
        <v>0.96245107199999991</v>
      </c>
      <c r="T656" s="6">
        <f t="shared" si="864"/>
        <v>2.4061276799999995</v>
      </c>
      <c r="U656" s="6">
        <f t="shared" si="865"/>
        <v>3.3685787519999999</v>
      </c>
      <c r="V656" s="6">
        <f t="shared" si="866"/>
        <v>4.8122553599999991</v>
      </c>
      <c r="W656" s="6">
        <f t="shared" si="867"/>
        <v>5.7747064320000003</v>
      </c>
      <c r="X656" s="17"/>
      <c r="Y656" s="17"/>
      <c r="Z656" s="17"/>
      <c r="AA656" s="17"/>
      <c r="AB656" s="17"/>
      <c r="AC656" s="17"/>
      <c r="AE656" s="16"/>
      <c r="AF656" s="16"/>
      <c r="AG656" s="16"/>
      <c r="AH656" s="16"/>
      <c r="AI656" s="16"/>
      <c r="AJ656" s="16"/>
      <c r="AL656" s="16"/>
      <c r="AM656" s="16"/>
      <c r="AN656" s="16"/>
      <c r="AO656" s="16"/>
      <c r="AP656" s="16"/>
      <c r="AQ656" s="16"/>
      <c r="BI656" s="1">
        <v>17</v>
      </c>
      <c r="BJ656" s="6">
        <f>SUM($R$5:R658)-$AB$2</f>
        <v>19.12923180000001</v>
      </c>
      <c r="BK656" s="6">
        <f>SUM($R$5:S658)-$AB$2</f>
        <v>118.69190118400002</v>
      </c>
      <c r="BL656" s="6">
        <f>SUM($R$5:T658)-$AB$2</f>
        <v>367.59857464399983</v>
      </c>
      <c r="BM656" s="6">
        <f>SUM($R$5:U658)-$AB$2</f>
        <v>716.06791748799992</v>
      </c>
      <c r="BN656" s="6">
        <f>SUM($R$5:V658)-$AB$2</f>
        <v>1213.8812644080008</v>
      </c>
      <c r="BO656" s="6">
        <f>SUM($R$5:W658)-$AB$2</f>
        <v>1811.2572807120007</v>
      </c>
      <c r="BP656" s="16"/>
    </row>
    <row r="657" spans="1:68" x14ac:dyDescent="0.45">
      <c r="A657" s="1">
        <v>2008</v>
      </c>
      <c r="B657" s="1">
        <v>1</v>
      </c>
      <c r="C657" s="1">
        <v>28</v>
      </c>
      <c r="D657" s="1">
        <v>19</v>
      </c>
      <c r="E657" s="1">
        <v>13.9</v>
      </c>
      <c r="F657" s="1">
        <v>0</v>
      </c>
      <c r="G657" s="4"/>
      <c r="H657" s="4"/>
      <c r="Q657" s="1">
        <v>16</v>
      </c>
      <c r="R657" s="6">
        <f t="shared" si="862"/>
        <v>0.15893159999999998</v>
      </c>
      <c r="S657" s="6">
        <f t="shared" si="863"/>
        <v>0.61665460799999994</v>
      </c>
      <c r="T657" s="6">
        <f t="shared" si="864"/>
        <v>1.5416365199999995</v>
      </c>
      <c r="U657" s="6">
        <f t="shared" si="865"/>
        <v>2.1582911279999997</v>
      </c>
      <c r="V657" s="6">
        <f t="shared" si="866"/>
        <v>3.083273039999999</v>
      </c>
      <c r="W657" s="6">
        <f t="shared" si="867"/>
        <v>3.6999276479999996</v>
      </c>
      <c r="X657" s="17"/>
      <c r="Y657" s="17"/>
      <c r="Z657" s="17"/>
      <c r="AA657" s="17"/>
      <c r="AB657" s="17"/>
      <c r="AC657" s="17"/>
      <c r="AE657" s="16"/>
      <c r="AF657" s="16"/>
      <c r="AG657" s="16"/>
      <c r="AH657" s="16"/>
      <c r="AI657" s="16"/>
      <c r="AJ657" s="16"/>
      <c r="AL657" s="16"/>
      <c r="AM657" s="16"/>
      <c r="AN657" s="16"/>
      <c r="AO657" s="16"/>
      <c r="AP657" s="16"/>
      <c r="AQ657" s="16"/>
      <c r="BI657" s="1">
        <v>18</v>
      </c>
      <c r="BJ657" s="6">
        <f>SUM($R$5:R659)-$AB$2</f>
        <v>19.12923180000001</v>
      </c>
      <c r="BK657" s="6">
        <f>SUM($R$5:S659)-$AB$2</f>
        <v>118.69190118400002</v>
      </c>
      <c r="BL657" s="6">
        <f>SUM($R$5:T659)-$AB$2</f>
        <v>367.59857464399983</v>
      </c>
      <c r="BM657" s="6">
        <f>SUM($R$5:U659)-$AB$2</f>
        <v>716.06791748799992</v>
      </c>
      <c r="BN657" s="6">
        <f>SUM($R$5:V659)-$AB$2</f>
        <v>1213.8812644080008</v>
      </c>
      <c r="BO657" s="6">
        <f>SUM($R$5:W659)-$AB$2</f>
        <v>1811.2572807120007</v>
      </c>
      <c r="BP657" s="16"/>
    </row>
    <row r="658" spans="1:68" x14ac:dyDescent="0.45">
      <c r="A658" s="1">
        <v>2008</v>
      </c>
      <c r="B658" s="1">
        <v>1</v>
      </c>
      <c r="C658" s="1">
        <v>28</v>
      </c>
      <c r="D658" s="1">
        <v>20</v>
      </c>
      <c r="E658" s="1">
        <v>13.8</v>
      </c>
      <c r="F658" s="1">
        <v>0</v>
      </c>
      <c r="G658" s="4"/>
      <c r="H658" s="4"/>
      <c r="Q658" s="1">
        <v>17</v>
      </c>
      <c r="R658" s="6">
        <f t="shared" si="862"/>
        <v>1.9377799999999997E-2</v>
      </c>
      <c r="S658" s="6">
        <f t="shared" si="863"/>
        <v>7.5185863999999977E-2</v>
      </c>
      <c r="T658" s="6">
        <f t="shared" si="864"/>
        <v>0.18796465999999995</v>
      </c>
      <c r="U658" s="6">
        <f t="shared" si="865"/>
        <v>0.26315052399999994</v>
      </c>
      <c r="V658" s="6">
        <f t="shared" si="866"/>
        <v>0.3759293199999999</v>
      </c>
      <c r="W658" s="6">
        <f t="shared" si="867"/>
        <v>0.45111518399999995</v>
      </c>
      <c r="X658" s="17"/>
      <c r="Y658" s="17"/>
      <c r="Z658" s="17"/>
      <c r="AA658" s="17"/>
      <c r="AB658" s="17"/>
      <c r="AC658" s="17"/>
      <c r="AE658" s="16"/>
      <c r="AF658" s="16"/>
      <c r="AG658" s="16"/>
      <c r="AH658" s="16"/>
      <c r="AI658" s="16"/>
      <c r="AJ658" s="16"/>
      <c r="AL658" s="16"/>
      <c r="AM658" s="16"/>
      <c r="AN658" s="16"/>
      <c r="AO658" s="16"/>
      <c r="AP658" s="16"/>
      <c r="AQ658" s="16"/>
      <c r="BI658" s="1">
        <v>19</v>
      </c>
      <c r="BJ658" s="6">
        <f>SUM($R$5:R660)-$AB$2</f>
        <v>19.12923180000001</v>
      </c>
      <c r="BK658" s="6">
        <f>SUM($R$5:S660)-$AB$2</f>
        <v>118.69190118400002</v>
      </c>
      <c r="BL658" s="6">
        <f>SUM($R$5:T660)-$AB$2</f>
        <v>367.59857464399983</v>
      </c>
      <c r="BM658" s="6">
        <f>SUM($R$5:U660)-$AB$2</f>
        <v>716.06791748799992</v>
      </c>
      <c r="BN658" s="6">
        <f>SUM($R$5:V660)-$AB$2</f>
        <v>1213.8812644080008</v>
      </c>
      <c r="BO658" s="6">
        <f>SUM($R$5:W660)-$AB$2</f>
        <v>1811.2572807120007</v>
      </c>
      <c r="BP658" s="16"/>
    </row>
    <row r="659" spans="1:68" x14ac:dyDescent="0.45">
      <c r="A659" s="1">
        <v>2008</v>
      </c>
      <c r="B659" s="1">
        <v>1</v>
      </c>
      <c r="C659" s="1">
        <v>28</v>
      </c>
      <c r="D659" s="1">
        <v>21</v>
      </c>
      <c r="E659" s="1">
        <v>13.6</v>
      </c>
      <c r="F659" s="1">
        <v>0</v>
      </c>
      <c r="G659" s="4"/>
      <c r="H659" s="4"/>
      <c r="Q659" s="1">
        <v>18</v>
      </c>
      <c r="R659" s="6">
        <f t="shared" si="862"/>
        <v>0</v>
      </c>
      <c r="S659" s="6">
        <f t="shared" si="863"/>
        <v>0</v>
      </c>
      <c r="T659" s="6">
        <f t="shared" si="864"/>
        <v>0</v>
      </c>
      <c r="U659" s="6">
        <f t="shared" si="865"/>
        <v>0</v>
      </c>
      <c r="V659" s="6">
        <f t="shared" si="866"/>
        <v>0</v>
      </c>
      <c r="W659" s="6">
        <f t="shared" si="867"/>
        <v>0</v>
      </c>
      <c r="X659" s="17"/>
      <c r="Y659" s="17"/>
      <c r="Z659" s="17"/>
      <c r="AA659" s="17"/>
      <c r="AB659" s="17"/>
      <c r="AC659" s="17"/>
      <c r="AE659" s="16"/>
      <c r="AF659" s="16"/>
      <c r="AG659" s="16"/>
      <c r="AH659" s="16"/>
      <c r="AI659" s="16"/>
      <c r="AJ659" s="16"/>
      <c r="AL659" s="16"/>
      <c r="AM659" s="16"/>
      <c r="AN659" s="16"/>
      <c r="AO659" s="16"/>
      <c r="AP659" s="16"/>
      <c r="AQ659" s="16"/>
      <c r="BI659" s="1">
        <v>20</v>
      </c>
      <c r="BJ659" s="6">
        <f>SUM($R$5:R661)-$AB$2</f>
        <v>19.12923180000001</v>
      </c>
      <c r="BK659" s="6">
        <f>SUM($R$5:S661)-$AB$2</f>
        <v>118.69190118400002</v>
      </c>
      <c r="BL659" s="6">
        <f>SUM($R$5:T661)-$AB$2</f>
        <v>367.59857464399983</v>
      </c>
      <c r="BM659" s="6">
        <f>SUM($R$5:U661)-$AB$2</f>
        <v>716.06791748799992</v>
      </c>
      <c r="BN659" s="6">
        <f>SUM($R$5:V661)-$AB$2</f>
        <v>1213.8812644080008</v>
      </c>
      <c r="BO659" s="6">
        <f>SUM($R$5:W661)-$AB$2</f>
        <v>1811.2572807120007</v>
      </c>
      <c r="BP659" s="16"/>
    </row>
    <row r="660" spans="1:68" x14ac:dyDescent="0.45">
      <c r="A660" s="1">
        <v>2008</v>
      </c>
      <c r="B660" s="1">
        <v>1</v>
      </c>
      <c r="C660" s="1">
        <v>28</v>
      </c>
      <c r="D660" s="1">
        <v>22</v>
      </c>
      <c r="E660" s="1">
        <v>13.4</v>
      </c>
      <c r="F660" s="1">
        <v>0</v>
      </c>
      <c r="G660" s="4"/>
      <c r="H660" s="4"/>
      <c r="Q660" s="1">
        <v>19</v>
      </c>
      <c r="R660" s="6">
        <f t="shared" si="862"/>
        <v>0</v>
      </c>
      <c r="S660" s="6">
        <f t="shared" si="863"/>
        <v>0</v>
      </c>
      <c r="T660" s="6">
        <f t="shared" si="864"/>
        <v>0</v>
      </c>
      <c r="U660" s="6">
        <f t="shared" si="865"/>
        <v>0</v>
      </c>
      <c r="V660" s="6">
        <f t="shared" si="866"/>
        <v>0</v>
      </c>
      <c r="W660" s="6">
        <f t="shared" si="867"/>
        <v>0</v>
      </c>
      <c r="X660" s="17"/>
      <c r="Y660" s="17"/>
      <c r="Z660" s="17"/>
      <c r="AA660" s="17"/>
      <c r="AB660" s="17"/>
      <c r="AC660" s="17"/>
      <c r="AE660" s="16"/>
      <c r="AF660" s="16"/>
      <c r="AG660" s="16"/>
      <c r="AH660" s="16"/>
      <c r="AI660" s="16"/>
      <c r="AJ660" s="16"/>
      <c r="AL660" s="16"/>
      <c r="AM660" s="16"/>
      <c r="AN660" s="16"/>
      <c r="AO660" s="16"/>
      <c r="AP660" s="16"/>
      <c r="AQ660" s="16"/>
      <c r="BI660" s="1">
        <v>21</v>
      </c>
      <c r="BJ660" s="6">
        <f>SUM($R$5:R662)-$AB$2</f>
        <v>19.12923180000001</v>
      </c>
      <c r="BK660" s="6">
        <f>SUM($R$5:S662)-$AB$2</f>
        <v>118.69190118400002</v>
      </c>
      <c r="BL660" s="6">
        <f>SUM($R$5:T662)-$AB$2</f>
        <v>367.59857464399983</v>
      </c>
      <c r="BM660" s="6">
        <f>SUM($R$5:U662)-$AB$2</f>
        <v>716.06791748799992</v>
      </c>
      <c r="BN660" s="6">
        <f>SUM($R$5:V662)-$AB$2</f>
        <v>1213.8812644080008</v>
      </c>
      <c r="BO660" s="6">
        <f>SUM($R$5:W662)-$AB$2</f>
        <v>1811.2572807120007</v>
      </c>
      <c r="BP660" s="16"/>
    </row>
    <row r="661" spans="1:68" x14ac:dyDescent="0.45">
      <c r="A661" s="1">
        <v>2008</v>
      </c>
      <c r="B661" s="1">
        <v>1</v>
      </c>
      <c r="C661" s="1">
        <v>28</v>
      </c>
      <c r="D661" s="1">
        <v>23</v>
      </c>
      <c r="E661" s="1">
        <v>13.3</v>
      </c>
      <c r="F661" s="1">
        <v>0</v>
      </c>
      <c r="G661" s="4"/>
      <c r="H661" s="4"/>
      <c r="Q661" s="1">
        <v>20</v>
      </c>
      <c r="R661" s="6">
        <f t="shared" si="862"/>
        <v>0</v>
      </c>
      <c r="S661" s="6">
        <f t="shared" si="863"/>
        <v>0</v>
      </c>
      <c r="T661" s="6">
        <f t="shared" si="864"/>
        <v>0</v>
      </c>
      <c r="U661" s="6">
        <f t="shared" si="865"/>
        <v>0</v>
      </c>
      <c r="V661" s="6">
        <f t="shared" si="866"/>
        <v>0</v>
      </c>
      <c r="W661" s="6">
        <f t="shared" si="867"/>
        <v>0</v>
      </c>
      <c r="X661" s="17"/>
      <c r="Y661" s="17"/>
      <c r="Z661" s="17"/>
      <c r="AA661" s="17"/>
      <c r="AB661" s="17"/>
      <c r="AC661" s="17"/>
      <c r="AE661" s="16"/>
      <c r="AF661" s="16"/>
      <c r="AG661" s="16"/>
      <c r="AH661" s="16"/>
      <c r="AI661" s="16"/>
      <c r="AJ661" s="16"/>
      <c r="AL661" s="16"/>
      <c r="AM661" s="16"/>
      <c r="AN661" s="16"/>
      <c r="AO661" s="16"/>
      <c r="AP661" s="16"/>
      <c r="AQ661" s="16"/>
      <c r="BI661" s="1">
        <v>22</v>
      </c>
      <c r="BJ661" s="6">
        <f>SUM($R$5:R663)-$AB$2</f>
        <v>19.12923180000001</v>
      </c>
      <c r="BK661" s="6">
        <f>SUM($R$5:S663)-$AB$2</f>
        <v>118.69190118400002</v>
      </c>
      <c r="BL661" s="6">
        <f>SUM($R$5:T663)-$AB$2</f>
        <v>367.59857464399983</v>
      </c>
      <c r="BM661" s="6">
        <f>SUM($R$5:U663)-$AB$2</f>
        <v>716.06791748799992</v>
      </c>
      <c r="BN661" s="6">
        <f>SUM($R$5:V663)-$AB$2</f>
        <v>1213.8812644080008</v>
      </c>
      <c r="BO661" s="6">
        <f>SUM($R$5:W663)-$AB$2</f>
        <v>1811.2572807120007</v>
      </c>
      <c r="BP661" s="16"/>
    </row>
    <row r="662" spans="1:68" x14ac:dyDescent="0.45">
      <c r="A662" s="1">
        <v>2008</v>
      </c>
      <c r="B662" s="1">
        <v>1</v>
      </c>
      <c r="C662" s="1">
        <v>29</v>
      </c>
      <c r="D662" s="1">
        <v>0</v>
      </c>
      <c r="E662" s="1">
        <v>13.1</v>
      </c>
      <c r="F662" s="1">
        <v>0</v>
      </c>
      <c r="G662" s="4"/>
      <c r="H662" s="4"/>
      <c r="Q662" s="1">
        <v>21</v>
      </c>
      <c r="R662" s="6">
        <f t="shared" si="862"/>
        <v>0</v>
      </c>
      <c r="S662" s="6">
        <f t="shared" si="863"/>
        <v>0</v>
      </c>
      <c r="T662" s="6">
        <f t="shared" si="864"/>
        <v>0</v>
      </c>
      <c r="U662" s="6">
        <f t="shared" si="865"/>
        <v>0</v>
      </c>
      <c r="V662" s="6">
        <f t="shared" si="866"/>
        <v>0</v>
      </c>
      <c r="W662" s="6">
        <f t="shared" si="867"/>
        <v>0</v>
      </c>
      <c r="X662" s="17"/>
      <c r="Y662" s="17"/>
      <c r="Z662" s="17"/>
      <c r="AA662" s="17"/>
      <c r="AB662" s="17"/>
      <c r="AC662" s="17"/>
      <c r="AE662" s="16"/>
      <c r="AF662" s="16"/>
      <c r="AG662" s="16"/>
      <c r="AH662" s="16"/>
      <c r="AI662" s="16"/>
      <c r="AJ662" s="16"/>
      <c r="AL662" s="16"/>
      <c r="AM662" s="16"/>
      <c r="AN662" s="16"/>
      <c r="AO662" s="16"/>
      <c r="AP662" s="16"/>
      <c r="AQ662" s="16"/>
      <c r="BI662" s="1">
        <v>23</v>
      </c>
      <c r="BJ662" s="6">
        <f>SUM($R$5:R664)-$AB$2</f>
        <v>19.12923180000001</v>
      </c>
      <c r="BK662" s="6">
        <f>SUM($R$5:S664)-$AB$2</f>
        <v>118.69190118400002</v>
      </c>
      <c r="BL662" s="6">
        <f>SUM($R$5:T664)-$AB$2</f>
        <v>367.59857464399983</v>
      </c>
      <c r="BM662" s="6">
        <f>SUM($R$5:U664)-$AB$2</f>
        <v>716.06791748799992</v>
      </c>
      <c r="BN662" s="6">
        <f>SUM($R$5:V664)-$AB$2</f>
        <v>1213.8812644080008</v>
      </c>
      <c r="BO662" s="6">
        <f>SUM($R$5:W664)-$AB$2</f>
        <v>1811.2572807120007</v>
      </c>
      <c r="BP662" s="16"/>
    </row>
    <row r="663" spans="1:68" x14ac:dyDescent="0.45">
      <c r="A663" s="1">
        <v>2008</v>
      </c>
      <c r="B663" s="1">
        <v>1</v>
      </c>
      <c r="C663" s="1">
        <v>29</v>
      </c>
      <c r="D663" s="1">
        <v>1</v>
      </c>
      <c r="E663" s="1">
        <v>12.8</v>
      </c>
      <c r="F663" s="1">
        <v>0</v>
      </c>
      <c r="G663" s="4"/>
      <c r="H663" s="4"/>
      <c r="Q663" s="1">
        <v>22</v>
      </c>
      <c r="R663" s="6">
        <f t="shared" si="862"/>
        <v>0</v>
      </c>
      <c r="S663" s="6">
        <f t="shared" si="863"/>
        <v>0</v>
      </c>
      <c r="T663" s="6">
        <f t="shared" si="864"/>
        <v>0</v>
      </c>
      <c r="U663" s="6">
        <f t="shared" si="865"/>
        <v>0</v>
      </c>
      <c r="V663" s="6">
        <f t="shared" si="866"/>
        <v>0</v>
      </c>
      <c r="W663" s="6">
        <f t="shared" si="867"/>
        <v>0</v>
      </c>
      <c r="X663" s="17"/>
      <c r="Y663" s="17"/>
      <c r="Z663" s="17"/>
      <c r="AA663" s="17"/>
      <c r="AB663" s="17"/>
      <c r="AC663" s="17"/>
      <c r="AE663" s="16"/>
      <c r="AF663" s="16"/>
      <c r="AG663" s="16"/>
      <c r="AH663" s="16"/>
      <c r="AI663" s="16"/>
      <c r="AJ663" s="16"/>
      <c r="AL663" s="16"/>
      <c r="AM663" s="16"/>
      <c r="AN663" s="16"/>
      <c r="AO663" s="16"/>
      <c r="AP663" s="16"/>
      <c r="AQ663" s="16"/>
      <c r="BI663" s="1">
        <v>0</v>
      </c>
      <c r="BJ663" s="6">
        <f t="shared" ref="BJ663" si="892">R665-$AB$2</f>
        <v>-6.53125</v>
      </c>
      <c r="BK663" s="6">
        <f t="shared" ref="BK663" si="893">S665-$AB$2</f>
        <v>-6.53125</v>
      </c>
      <c r="BL663" s="6">
        <f t="shared" ref="BL663" si="894">T665-$AB$2</f>
        <v>-6.53125</v>
      </c>
      <c r="BM663" s="6">
        <f t="shared" ref="BM663" si="895">U665-$AB$2</f>
        <v>-6.53125</v>
      </c>
      <c r="BN663" s="6">
        <f t="shared" ref="BN663" si="896">V665-$AB$2</f>
        <v>-6.53125</v>
      </c>
      <c r="BO663" s="6">
        <f t="shared" ref="BO663" si="897">W665-$AB$2</f>
        <v>-6.53125</v>
      </c>
      <c r="BP663" s="16">
        <v>29</v>
      </c>
    </row>
    <row r="664" spans="1:68" x14ac:dyDescent="0.45">
      <c r="A664" s="1">
        <v>2008</v>
      </c>
      <c r="B664" s="1">
        <v>1</v>
      </c>
      <c r="C664" s="1">
        <v>29</v>
      </c>
      <c r="D664" s="1">
        <v>2</v>
      </c>
      <c r="E664" s="1">
        <v>12.4</v>
      </c>
      <c r="F664" s="1">
        <v>0</v>
      </c>
      <c r="G664" s="4"/>
      <c r="H664" s="4"/>
      <c r="Q664" s="1">
        <v>23</v>
      </c>
      <c r="R664" s="6">
        <f t="shared" si="862"/>
        <v>0</v>
      </c>
      <c r="S664" s="6">
        <f t="shared" si="863"/>
        <v>0</v>
      </c>
      <c r="T664" s="6">
        <f t="shared" si="864"/>
        <v>0</v>
      </c>
      <c r="U664" s="6">
        <f t="shared" si="865"/>
        <v>0</v>
      </c>
      <c r="V664" s="6">
        <f t="shared" si="866"/>
        <v>0</v>
      </c>
      <c r="W664" s="6">
        <f t="shared" si="867"/>
        <v>0</v>
      </c>
      <c r="X664" s="17"/>
      <c r="Y664" s="17"/>
      <c r="Z664" s="17"/>
      <c r="AA664" s="17"/>
      <c r="AB664" s="17"/>
      <c r="AC664" s="17"/>
      <c r="AE664" s="16"/>
      <c r="AF664" s="16"/>
      <c r="AG664" s="16"/>
      <c r="AH664" s="16"/>
      <c r="AI664" s="16"/>
      <c r="AJ664" s="16"/>
      <c r="AL664" s="16"/>
      <c r="AM664" s="16"/>
      <c r="AN664" s="16"/>
      <c r="AO664" s="16"/>
      <c r="AP664" s="16"/>
      <c r="AQ664" s="16"/>
      <c r="BI664" s="1">
        <v>1</v>
      </c>
      <c r="BJ664" s="6">
        <f>SUM($R$5:R666)-$AB$2</f>
        <v>19.12923180000001</v>
      </c>
      <c r="BK664" s="6">
        <f>SUM($R$5:S666)-$AB$2</f>
        <v>118.69190118400002</v>
      </c>
      <c r="BL664" s="6">
        <f>SUM($R$5:T666)-$AB$2</f>
        <v>367.59857464399983</v>
      </c>
      <c r="BM664" s="6">
        <f>SUM($R$5:U666)-$AB$2</f>
        <v>716.06791748799992</v>
      </c>
      <c r="BN664" s="6">
        <f>SUM($R$5:V666)-$AB$2</f>
        <v>1213.8812644080008</v>
      </c>
      <c r="BO664" s="6">
        <f>SUM($R$5:W666)-$AB$2</f>
        <v>1811.2572807120007</v>
      </c>
      <c r="BP664" s="16"/>
    </row>
    <row r="665" spans="1:68" x14ac:dyDescent="0.45">
      <c r="A665" s="1">
        <v>2008</v>
      </c>
      <c r="B665" s="1">
        <v>1</v>
      </c>
      <c r="C665" s="1">
        <v>29</v>
      </c>
      <c r="D665" s="1">
        <v>3</v>
      </c>
      <c r="E665" s="1">
        <v>12.1</v>
      </c>
      <c r="F665" s="1">
        <v>0</v>
      </c>
      <c r="G665" s="4"/>
      <c r="H665" s="4"/>
      <c r="Q665" s="1">
        <v>0</v>
      </c>
      <c r="R665" s="6">
        <f t="shared" si="862"/>
        <v>0</v>
      </c>
      <c r="S665" s="6">
        <f t="shared" si="863"/>
        <v>0</v>
      </c>
      <c r="T665" s="6">
        <f t="shared" si="864"/>
        <v>0</v>
      </c>
      <c r="U665" s="6">
        <f t="shared" si="865"/>
        <v>0</v>
      </c>
      <c r="V665" s="6">
        <f t="shared" si="866"/>
        <v>0</v>
      </c>
      <c r="W665" s="6">
        <f t="shared" si="867"/>
        <v>0</v>
      </c>
      <c r="X665" s="17"/>
      <c r="Y665" s="17"/>
      <c r="Z665" s="17"/>
      <c r="AA665" s="17"/>
      <c r="AB665" s="17"/>
      <c r="AC665" s="17"/>
      <c r="AE665" s="16"/>
      <c r="AF665" s="16"/>
      <c r="AG665" s="16"/>
      <c r="AH665" s="16"/>
      <c r="AI665" s="16"/>
      <c r="AJ665" s="16"/>
      <c r="AL665" s="16"/>
      <c r="AM665" s="16"/>
      <c r="AN665" s="16"/>
      <c r="AO665" s="16"/>
      <c r="AP665" s="16"/>
      <c r="AQ665" s="16"/>
      <c r="BI665" s="1">
        <v>2</v>
      </c>
      <c r="BJ665" s="6">
        <f>SUM($R$5:R667)-$AB$2</f>
        <v>19.12923180000001</v>
      </c>
      <c r="BK665" s="6">
        <f>SUM($R$5:S667)-$AB$2</f>
        <v>118.69190118400002</v>
      </c>
      <c r="BL665" s="6">
        <f>SUM($R$5:T667)-$AB$2</f>
        <v>367.59857464399983</v>
      </c>
      <c r="BM665" s="6">
        <f>SUM($R$5:U667)-$AB$2</f>
        <v>716.06791748799992</v>
      </c>
      <c r="BN665" s="6">
        <f>SUM($R$5:V667)-$AB$2</f>
        <v>1213.8812644080008</v>
      </c>
      <c r="BO665" s="6">
        <f>SUM($R$5:W667)-$AB$2</f>
        <v>1811.2572807120007</v>
      </c>
      <c r="BP665" s="16"/>
    </row>
    <row r="666" spans="1:68" x14ac:dyDescent="0.45">
      <c r="A666" s="1">
        <v>2008</v>
      </c>
      <c r="B666" s="1">
        <v>1</v>
      </c>
      <c r="C666" s="1">
        <v>29</v>
      </c>
      <c r="D666" s="1">
        <v>4</v>
      </c>
      <c r="E666" s="1">
        <v>11.9</v>
      </c>
      <c r="F666" s="1">
        <v>0</v>
      </c>
      <c r="G666" s="4"/>
      <c r="H666" s="4"/>
      <c r="Q666" s="1">
        <v>1</v>
      </c>
      <c r="R666" s="6">
        <f t="shared" si="862"/>
        <v>0</v>
      </c>
      <c r="S666" s="6">
        <f t="shared" si="863"/>
        <v>0</v>
      </c>
      <c r="T666" s="6">
        <f t="shared" si="864"/>
        <v>0</v>
      </c>
      <c r="U666" s="6">
        <f t="shared" si="865"/>
        <v>0</v>
      </c>
      <c r="V666" s="6">
        <f t="shared" si="866"/>
        <v>0</v>
      </c>
      <c r="W666" s="6">
        <f t="shared" si="867"/>
        <v>0</v>
      </c>
      <c r="X666" s="17"/>
      <c r="Y666" s="17"/>
      <c r="Z666" s="17"/>
      <c r="AA666" s="17"/>
      <c r="AB666" s="17"/>
      <c r="AC666" s="17"/>
      <c r="AE666" s="16"/>
      <c r="AF666" s="16"/>
      <c r="AG666" s="16"/>
      <c r="AH666" s="16"/>
      <c r="AI666" s="16"/>
      <c r="AJ666" s="16"/>
      <c r="AL666" s="16"/>
      <c r="AM666" s="16"/>
      <c r="AN666" s="16"/>
      <c r="AO666" s="16"/>
      <c r="AP666" s="16"/>
      <c r="AQ666" s="16"/>
      <c r="BI666" s="1">
        <v>3</v>
      </c>
      <c r="BJ666" s="6">
        <f>SUM($R$5:R668)-$AB$2</f>
        <v>19.12923180000001</v>
      </c>
      <c r="BK666" s="6">
        <f>SUM($R$5:S668)-$AB$2</f>
        <v>118.69190118400002</v>
      </c>
      <c r="BL666" s="6">
        <f>SUM($R$5:T668)-$AB$2</f>
        <v>367.59857464399983</v>
      </c>
      <c r="BM666" s="6">
        <f>SUM($R$5:U668)-$AB$2</f>
        <v>716.06791748799992</v>
      </c>
      <c r="BN666" s="6">
        <f>SUM($R$5:V668)-$AB$2</f>
        <v>1213.8812644080008</v>
      </c>
      <c r="BO666" s="6">
        <f>SUM($R$5:W668)-$AB$2</f>
        <v>1811.2572807120007</v>
      </c>
      <c r="BP666" s="16"/>
    </row>
    <row r="667" spans="1:68" x14ac:dyDescent="0.45">
      <c r="A667" s="1">
        <v>2008</v>
      </c>
      <c r="B667" s="1">
        <v>1</v>
      </c>
      <c r="C667" s="1">
        <v>29</v>
      </c>
      <c r="D667" s="1">
        <v>5</v>
      </c>
      <c r="E667" s="1">
        <v>11.6</v>
      </c>
      <c r="F667" s="1">
        <v>0</v>
      </c>
      <c r="G667" s="4"/>
      <c r="H667" s="4"/>
      <c r="Q667" s="1">
        <v>2</v>
      </c>
      <c r="R667" s="6">
        <f t="shared" si="862"/>
        <v>0</v>
      </c>
      <c r="S667" s="6">
        <f t="shared" si="863"/>
        <v>0</v>
      </c>
      <c r="T667" s="6">
        <f t="shared" si="864"/>
        <v>0</v>
      </c>
      <c r="U667" s="6">
        <f t="shared" si="865"/>
        <v>0</v>
      </c>
      <c r="V667" s="6">
        <f t="shared" si="866"/>
        <v>0</v>
      </c>
      <c r="W667" s="6">
        <f t="shared" si="867"/>
        <v>0</v>
      </c>
      <c r="X667" s="17"/>
      <c r="Y667" s="17"/>
      <c r="Z667" s="17"/>
      <c r="AA667" s="17"/>
      <c r="AB667" s="17"/>
      <c r="AC667" s="17"/>
      <c r="AE667" s="16"/>
      <c r="AF667" s="16"/>
      <c r="AG667" s="16"/>
      <c r="AH667" s="16"/>
      <c r="AI667" s="16"/>
      <c r="AJ667" s="16"/>
      <c r="AL667" s="16"/>
      <c r="AM667" s="16"/>
      <c r="AN667" s="16"/>
      <c r="AO667" s="16"/>
      <c r="AP667" s="16"/>
      <c r="AQ667" s="16"/>
      <c r="BI667" s="1">
        <v>4</v>
      </c>
      <c r="BJ667" s="6">
        <f>SUM($R$5:R669)-$AB$2</f>
        <v>19.12923180000001</v>
      </c>
      <c r="BK667" s="6">
        <f>SUM($R$5:S669)-$AB$2</f>
        <v>118.69190118400002</v>
      </c>
      <c r="BL667" s="6">
        <f>SUM($R$5:T669)-$AB$2</f>
        <v>367.59857464399983</v>
      </c>
      <c r="BM667" s="6">
        <f>SUM($R$5:U669)-$AB$2</f>
        <v>716.06791748799992</v>
      </c>
      <c r="BN667" s="6">
        <f>SUM($R$5:V669)-$AB$2</f>
        <v>1213.8812644080008</v>
      </c>
      <c r="BO667" s="6">
        <f>SUM($R$5:W669)-$AB$2</f>
        <v>1811.2572807120007</v>
      </c>
      <c r="BP667" s="16"/>
    </row>
    <row r="668" spans="1:68" x14ac:dyDescent="0.45">
      <c r="A668" s="1">
        <v>2008</v>
      </c>
      <c r="B668" s="1">
        <v>1</v>
      </c>
      <c r="C668" s="1">
        <v>29</v>
      </c>
      <c r="D668" s="1">
        <v>6</v>
      </c>
      <c r="E668" s="1">
        <v>11.3</v>
      </c>
      <c r="F668" s="1">
        <v>0</v>
      </c>
      <c r="G668" s="4"/>
      <c r="H668" s="4"/>
      <c r="Q668" s="1">
        <v>3</v>
      </c>
      <c r="R668" s="6">
        <f t="shared" si="862"/>
        <v>0</v>
      </c>
      <c r="S668" s="6">
        <f t="shared" si="863"/>
        <v>0</v>
      </c>
      <c r="T668" s="6">
        <f t="shared" si="864"/>
        <v>0</v>
      </c>
      <c r="U668" s="6">
        <f t="shared" si="865"/>
        <v>0</v>
      </c>
      <c r="V668" s="6">
        <f t="shared" si="866"/>
        <v>0</v>
      </c>
      <c r="W668" s="6">
        <f t="shared" si="867"/>
        <v>0</v>
      </c>
      <c r="X668" s="17"/>
      <c r="Y668" s="17"/>
      <c r="Z668" s="17"/>
      <c r="AA668" s="17"/>
      <c r="AB668" s="17"/>
      <c r="AC668" s="17"/>
      <c r="AE668" s="16"/>
      <c r="AF668" s="16"/>
      <c r="AG668" s="16"/>
      <c r="AH668" s="16"/>
      <c r="AI668" s="16"/>
      <c r="AJ668" s="16"/>
      <c r="AL668" s="16"/>
      <c r="AM668" s="16"/>
      <c r="AN668" s="16"/>
      <c r="AO668" s="16"/>
      <c r="AP668" s="16"/>
      <c r="AQ668" s="16"/>
      <c r="BI668" s="1">
        <v>5</v>
      </c>
      <c r="BJ668" s="6">
        <f>SUM($R$5:R670)-$AB$2</f>
        <v>19.12923180000001</v>
      </c>
      <c r="BK668" s="6">
        <f>SUM($R$5:S670)-$AB$2</f>
        <v>118.69190118400002</v>
      </c>
      <c r="BL668" s="6">
        <f>SUM($R$5:T670)-$AB$2</f>
        <v>367.59857464399983</v>
      </c>
      <c r="BM668" s="6">
        <f>SUM($R$5:U670)-$AB$2</f>
        <v>716.06791748799992</v>
      </c>
      <c r="BN668" s="6">
        <f>SUM($R$5:V670)-$AB$2</f>
        <v>1213.8812644080008</v>
      </c>
      <c r="BO668" s="6">
        <f>SUM($R$5:W670)-$AB$2</f>
        <v>1811.2572807120007</v>
      </c>
      <c r="BP668" s="16"/>
    </row>
    <row r="669" spans="1:68" x14ac:dyDescent="0.45">
      <c r="A669" s="1">
        <v>2008</v>
      </c>
      <c r="B669" s="1">
        <v>1</v>
      </c>
      <c r="C669" s="1">
        <v>29</v>
      </c>
      <c r="D669" s="1">
        <v>7</v>
      </c>
      <c r="E669" s="1">
        <v>11</v>
      </c>
      <c r="F669" s="1">
        <v>0</v>
      </c>
      <c r="G669" s="4"/>
      <c r="H669" s="4"/>
      <c r="Q669" s="1">
        <v>4</v>
      </c>
      <c r="R669" s="6">
        <f t="shared" si="862"/>
        <v>0</v>
      </c>
      <c r="S669" s="6">
        <f t="shared" si="863"/>
        <v>0</v>
      </c>
      <c r="T669" s="6">
        <f t="shared" si="864"/>
        <v>0</v>
      </c>
      <c r="U669" s="6">
        <f t="shared" si="865"/>
        <v>0</v>
      </c>
      <c r="V669" s="6">
        <f t="shared" si="866"/>
        <v>0</v>
      </c>
      <c r="W669" s="6">
        <f t="shared" si="867"/>
        <v>0</v>
      </c>
      <c r="X669" s="17"/>
      <c r="Y669" s="17"/>
      <c r="Z669" s="17"/>
      <c r="AA669" s="17"/>
      <c r="AB669" s="17"/>
      <c r="AC669" s="17"/>
      <c r="AE669" s="16"/>
      <c r="AF669" s="16"/>
      <c r="AG669" s="16"/>
      <c r="AH669" s="16"/>
      <c r="AI669" s="16"/>
      <c r="AJ669" s="16"/>
      <c r="AL669" s="16"/>
      <c r="AM669" s="16"/>
      <c r="AN669" s="16"/>
      <c r="AO669" s="16"/>
      <c r="AP669" s="16"/>
      <c r="AQ669" s="16"/>
      <c r="BI669" s="1">
        <v>6</v>
      </c>
      <c r="BJ669" s="6">
        <f>SUM($R$5:R671)-$AB$2</f>
        <v>19.12923180000001</v>
      </c>
      <c r="BK669" s="6">
        <f>SUM($R$5:S671)-$AB$2</f>
        <v>118.69190118400002</v>
      </c>
      <c r="BL669" s="6">
        <f>SUM($R$5:T671)-$AB$2</f>
        <v>367.59857464399983</v>
      </c>
      <c r="BM669" s="6">
        <f>SUM($R$5:U671)-$AB$2</f>
        <v>716.06791748799992</v>
      </c>
      <c r="BN669" s="6">
        <f>SUM($R$5:V671)-$AB$2</f>
        <v>1213.8812644080008</v>
      </c>
      <c r="BO669" s="6">
        <f>SUM($R$5:W671)-$AB$2</f>
        <v>1811.2572807120007</v>
      </c>
      <c r="BP669" s="16"/>
    </row>
    <row r="670" spans="1:68" x14ac:dyDescent="0.45">
      <c r="A670" s="1">
        <v>2008</v>
      </c>
      <c r="B670" s="1">
        <v>1</v>
      </c>
      <c r="C670" s="1">
        <v>29</v>
      </c>
      <c r="D670" s="1">
        <v>8</v>
      </c>
      <c r="E670" s="1">
        <v>10.7</v>
      </c>
      <c r="F670" s="1">
        <v>0.2</v>
      </c>
      <c r="G670" s="4"/>
      <c r="H670" s="4"/>
      <c r="Q670" s="1">
        <v>5</v>
      </c>
      <c r="R670" s="6">
        <f t="shared" si="862"/>
        <v>0</v>
      </c>
      <c r="S670" s="6">
        <f t="shared" si="863"/>
        <v>0</v>
      </c>
      <c r="T670" s="6">
        <f t="shared" si="864"/>
        <v>0</v>
      </c>
      <c r="U670" s="6">
        <f t="shared" si="865"/>
        <v>0</v>
      </c>
      <c r="V670" s="6">
        <f t="shared" si="866"/>
        <v>0</v>
      </c>
      <c r="W670" s="6">
        <f t="shared" si="867"/>
        <v>0</v>
      </c>
      <c r="X670" s="17"/>
      <c r="Y670" s="17"/>
      <c r="Z670" s="17"/>
      <c r="AA670" s="17"/>
      <c r="AB670" s="17"/>
      <c r="AC670" s="17"/>
      <c r="AE670" s="16"/>
      <c r="AF670" s="16"/>
      <c r="AG670" s="16"/>
      <c r="AH670" s="16"/>
      <c r="AI670" s="16"/>
      <c r="AJ670" s="16"/>
      <c r="AL670" s="16"/>
      <c r="AM670" s="16"/>
      <c r="AN670" s="16"/>
      <c r="AO670" s="16"/>
      <c r="AP670" s="16"/>
      <c r="AQ670" s="16"/>
      <c r="BI670" s="1">
        <v>7</v>
      </c>
      <c r="BJ670" s="6">
        <f>SUM($R$5:R672)-$AB$2</f>
        <v>19.12923180000001</v>
      </c>
      <c r="BK670" s="6">
        <f>SUM($R$5:S672)-$AB$2</f>
        <v>118.69190118400002</v>
      </c>
      <c r="BL670" s="6">
        <f>SUM($R$5:T672)-$AB$2</f>
        <v>367.59857464399983</v>
      </c>
      <c r="BM670" s="6">
        <f>SUM($R$5:U672)-$AB$2</f>
        <v>716.06791748799992</v>
      </c>
      <c r="BN670" s="6">
        <f>SUM($R$5:V672)-$AB$2</f>
        <v>1213.8812644080008</v>
      </c>
      <c r="BO670" s="6">
        <f>SUM($R$5:W672)-$AB$2</f>
        <v>1811.2572807120007</v>
      </c>
      <c r="BP670" s="16"/>
    </row>
    <row r="671" spans="1:68" x14ac:dyDescent="0.45">
      <c r="A671" s="1">
        <v>2008</v>
      </c>
      <c r="B671" s="1">
        <v>1</v>
      </c>
      <c r="C671" s="1">
        <v>29</v>
      </c>
      <c r="D671" s="1">
        <v>9</v>
      </c>
      <c r="E671" s="1">
        <v>10.6</v>
      </c>
      <c r="F671" s="1">
        <v>148.47999999999999</v>
      </c>
      <c r="G671" s="4"/>
      <c r="H671" s="4"/>
      <c r="Q671" s="1">
        <v>6</v>
      </c>
      <c r="R671" s="6">
        <f t="shared" si="862"/>
        <v>0</v>
      </c>
      <c r="S671" s="6">
        <f t="shared" si="863"/>
        <v>0</v>
      </c>
      <c r="T671" s="6">
        <f t="shared" si="864"/>
        <v>0</v>
      </c>
      <c r="U671" s="6">
        <f t="shared" si="865"/>
        <v>0</v>
      </c>
      <c r="V671" s="6">
        <f t="shared" si="866"/>
        <v>0</v>
      </c>
      <c r="W671" s="6">
        <f t="shared" si="867"/>
        <v>0</v>
      </c>
      <c r="X671" s="17"/>
      <c r="Y671" s="17"/>
      <c r="Z671" s="17"/>
      <c r="AA671" s="17"/>
      <c r="AB671" s="17"/>
      <c r="AC671" s="17"/>
      <c r="AE671" s="16"/>
      <c r="AF671" s="16"/>
      <c r="AG671" s="16"/>
      <c r="AH671" s="16"/>
      <c r="AI671" s="16"/>
      <c r="AJ671" s="16"/>
      <c r="AL671" s="16"/>
      <c r="AM671" s="16"/>
      <c r="AN671" s="16"/>
      <c r="AO671" s="16"/>
      <c r="AP671" s="16"/>
      <c r="AQ671" s="16"/>
      <c r="BI671" s="1">
        <v>8</v>
      </c>
      <c r="BJ671" s="6">
        <f>SUM($R$5:R673)-$AB$2</f>
        <v>19.129347800000009</v>
      </c>
      <c r="BK671" s="6">
        <f>SUM($R$5:S673)-$AB$2</f>
        <v>118.69246726400002</v>
      </c>
      <c r="BL671" s="6">
        <f>SUM($R$5:T673)-$AB$2</f>
        <v>367.60026592399981</v>
      </c>
      <c r="BM671" s="6">
        <f>SUM($R$5:U673)-$AB$2</f>
        <v>716.07118404799996</v>
      </c>
      <c r="BN671" s="6">
        <f>SUM($R$5:V673)-$AB$2</f>
        <v>1213.8867813680008</v>
      </c>
      <c r="BO671" s="6">
        <f>SUM($R$5:W673)-$AB$2</f>
        <v>1811.2654981520006</v>
      </c>
      <c r="BP671" s="16"/>
    </row>
    <row r="672" spans="1:68" x14ac:dyDescent="0.45">
      <c r="A672" s="1">
        <v>2008</v>
      </c>
      <c r="B672" s="1">
        <v>1</v>
      </c>
      <c r="C672" s="1">
        <v>29</v>
      </c>
      <c r="D672" s="1">
        <v>10</v>
      </c>
      <c r="E672" s="1">
        <v>11.2</v>
      </c>
      <c r="F672" s="1">
        <v>325.52</v>
      </c>
      <c r="G672" s="4"/>
      <c r="H672" s="4"/>
      <c r="Q672" s="1">
        <v>7</v>
      </c>
      <c r="R672" s="6">
        <f t="shared" si="862"/>
        <v>0</v>
      </c>
      <c r="S672" s="6">
        <f t="shared" si="863"/>
        <v>0</v>
      </c>
      <c r="T672" s="6">
        <f t="shared" si="864"/>
        <v>0</v>
      </c>
      <c r="U672" s="6">
        <f t="shared" si="865"/>
        <v>0</v>
      </c>
      <c r="V672" s="6">
        <f t="shared" si="866"/>
        <v>0</v>
      </c>
      <c r="W672" s="6">
        <f t="shared" si="867"/>
        <v>0</v>
      </c>
      <c r="X672" s="17"/>
      <c r="Y672" s="17"/>
      <c r="Z672" s="17"/>
      <c r="AA672" s="17"/>
      <c r="AB672" s="17"/>
      <c r="AC672" s="17"/>
      <c r="AE672" s="16"/>
      <c r="AF672" s="16"/>
      <c r="AG672" s="16"/>
      <c r="AH672" s="16"/>
      <c r="AI672" s="16"/>
      <c r="AJ672" s="16"/>
      <c r="AL672" s="16"/>
      <c r="AM672" s="16"/>
      <c r="AN672" s="16"/>
      <c r="AO672" s="16"/>
      <c r="AP672" s="16"/>
      <c r="AQ672" s="16"/>
      <c r="BI672" s="1">
        <v>9</v>
      </c>
      <c r="BJ672" s="6">
        <f>SUM($R$5:R674)-$AB$2</f>
        <v>19.215466200000009</v>
      </c>
      <c r="BK672" s="6">
        <f>SUM($R$5:S674)-$AB$2</f>
        <v>119.11272505600002</v>
      </c>
      <c r="BL672" s="6">
        <f>SUM($R$5:T674)-$AB$2</f>
        <v>368.85587219599978</v>
      </c>
      <c r="BM672" s="6">
        <f>SUM($R$5:U674)-$AB$2</f>
        <v>718.49627819199998</v>
      </c>
      <c r="BN672" s="6">
        <f>SUM($R$5:V674)-$AB$2</f>
        <v>1217.9825724720008</v>
      </c>
      <c r="BO672" s="6">
        <f>SUM($R$5:W674)-$AB$2</f>
        <v>1817.3661256080006</v>
      </c>
      <c r="BP672" s="16"/>
    </row>
    <row r="673" spans="1:68" x14ac:dyDescent="0.45">
      <c r="A673" s="1">
        <v>2008</v>
      </c>
      <c r="B673" s="1">
        <v>1</v>
      </c>
      <c r="C673" s="1">
        <v>29</v>
      </c>
      <c r="D673" s="1">
        <v>11</v>
      </c>
      <c r="E673" s="1">
        <v>12.4</v>
      </c>
      <c r="F673" s="1">
        <v>464.4</v>
      </c>
      <c r="G673" s="4"/>
      <c r="H673" s="4"/>
      <c r="Q673" s="1">
        <v>8</v>
      </c>
      <c r="R673" s="6">
        <f t="shared" si="862"/>
        <v>1.1599999999999999E-4</v>
      </c>
      <c r="S673" s="6">
        <f t="shared" si="863"/>
        <v>4.5008E-4</v>
      </c>
      <c r="T673" s="6">
        <f t="shared" si="864"/>
        <v>1.1251999999999998E-3</v>
      </c>
      <c r="U673" s="6">
        <f t="shared" si="865"/>
        <v>1.5752799999999999E-3</v>
      </c>
      <c r="V673" s="6">
        <f t="shared" si="866"/>
        <v>2.2503999999999996E-3</v>
      </c>
      <c r="W673" s="6">
        <f t="shared" si="867"/>
        <v>2.7004799999999999E-3</v>
      </c>
      <c r="X673" s="17"/>
      <c r="Y673" s="17"/>
      <c r="Z673" s="17"/>
      <c r="AA673" s="17"/>
      <c r="AB673" s="17"/>
      <c r="AC673" s="17"/>
      <c r="AE673" s="16"/>
      <c r="AF673" s="16"/>
      <c r="AG673" s="16"/>
      <c r="AH673" s="16"/>
      <c r="AI673" s="16"/>
      <c r="AJ673" s="16"/>
      <c r="AL673" s="16"/>
      <c r="AM673" s="16"/>
      <c r="AN673" s="16"/>
      <c r="AO673" s="16"/>
      <c r="AP673" s="16"/>
      <c r="AQ673" s="16"/>
      <c r="BI673" s="1">
        <v>10</v>
      </c>
      <c r="BJ673" s="6">
        <f>SUM($R$5:R675)-$AB$2</f>
        <v>19.40426780000001</v>
      </c>
      <c r="BK673" s="6">
        <f>SUM($R$5:S675)-$AB$2</f>
        <v>120.03407686400003</v>
      </c>
      <c r="BL673" s="6">
        <f>SUM($R$5:T675)-$AB$2</f>
        <v>371.60859952399977</v>
      </c>
      <c r="BM673" s="6">
        <f>SUM($R$5:U675)-$AB$2</f>
        <v>723.81293124800004</v>
      </c>
      <c r="BN673" s="6">
        <f>SUM($R$5:V675)-$AB$2</f>
        <v>1226.9619765680009</v>
      </c>
      <c r="BO673" s="6">
        <f>SUM($R$5:W675)-$AB$2</f>
        <v>1830.7408309520006</v>
      </c>
      <c r="BP673" s="16"/>
    </row>
    <row r="674" spans="1:68" x14ac:dyDescent="0.45">
      <c r="A674" s="1">
        <v>2008</v>
      </c>
      <c r="B674" s="1">
        <v>1</v>
      </c>
      <c r="C674" s="1">
        <v>29</v>
      </c>
      <c r="D674" s="1">
        <v>12</v>
      </c>
      <c r="E674" s="1">
        <v>13.7</v>
      </c>
      <c r="F674" s="1">
        <v>553.88</v>
      </c>
      <c r="G674" s="4"/>
      <c r="H674" s="4"/>
      <c r="Q674" s="1">
        <v>9</v>
      </c>
      <c r="R674" s="6">
        <f t="shared" si="862"/>
        <v>8.6118399999999998E-2</v>
      </c>
      <c r="S674" s="6">
        <f t="shared" si="863"/>
        <v>0.33413939199999998</v>
      </c>
      <c r="T674" s="6">
        <f t="shared" si="864"/>
        <v>0.83534847999999984</v>
      </c>
      <c r="U674" s="6">
        <f t="shared" si="865"/>
        <v>1.1694878719999999</v>
      </c>
      <c r="V674" s="6">
        <f t="shared" si="866"/>
        <v>1.6706969599999997</v>
      </c>
      <c r="W674" s="6">
        <f t="shared" si="867"/>
        <v>2.0048363519999999</v>
      </c>
      <c r="X674" s="17"/>
      <c r="Y674" s="17"/>
      <c r="Z674" s="17"/>
      <c r="AA674" s="17"/>
      <c r="AB674" s="17"/>
      <c r="AC674" s="17"/>
      <c r="AE674" s="16"/>
      <c r="AF674" s="16"/>
      <c r="AG674" s="16"/>
      <c r="AH674" s="16"/>
      <c r="AI674" s="16"/>
      <c r="AJ674" s="16"/>
      <c r="AL674" s="16"/>
      <c r="AM674" s="16"/>
      <c r="AN674" s="16"/>
      <c r="AO674" s="16"/>
      <c r="AP674" s="16"/>
      <c r="AQ674" s="16"/>
      <c r="BI674" s="1">
        <v>11</v>
      </c>
      <c r="BJ674" s="6">
        <f>SUM($R$5:R676)-$AB$2</f>
        <v>19.673619800000012</v>
      </c>
      <c r="BK674" s="6">
        <f>SUM($R$5:S676)-$AB$2</f>
        <v>121.34851462400003</v>
      </c>
      <c r="BL674" s="6">
        <f>SUM($R$5:T676)-$AB$2</f>
        <v>375.53575168399982</v>
      </c>
      <c r="BM674" s="6">
        <f>SUM($R$5:U676)-$AB$2</f>
        <v>731.397883568</v>
      </c>
      <c r="BN674" s="6">
        <f>SUM($R$5:V676)-$AB$2</f>
        <v>1239.7723576880007</v>
      </c>
      <c r="BO674" s="6">
        <f>SUM($R$5:W676)-$AB$2</f>
        <v>1849.8217266320005</v>
      </c>
      <c r="BP674" s="16"/>
    </row>
    <row r="675" spans="1:68" x14ac:dyDescent="0.45">
      <c r="A675" s="1">
        <v>2008</v>
      </c>
      <c r="B675" s="1">
        <v>1</v>
      </c>
      <c r="C675" s="1">
        <v>29</v>
      </c>
      <c r="D675" s="1">
        <v>13</v>
      </c>
      <c r="E675" s="1">
        <v>14.7</v>
      </c>
      <c r="F675" s="1">
        <v>577.29999999999995</v>
      </c>
      <c r="G675" s="4"/>
      <c r="H675" s="4"/>
      <c r="Q675" s="1">
        <v>10</v>
      </c>
      <c r="R675" s="6">
        <f t="shared" si="862"/>
        <v>0.18880159999999999</v>
      </c>
      <c r="S675" s="6">
        <f t="shared" si="863"/>
        <v>0.73255020799999992</v>
      </c>
      <c r="T675" s="6">
        <f t="shared" si="864"/>
        <v>1.8313755199999997</v>
      </c>
      <c r="U675" s="6">
        <f t="shared" si="865"/>
        <v>2.5639257279999996</v>
      </c>
      <c r="V675" s="6">
        <f t="shared" si="866"/>
        <v>3.6627510399999994</v>
      </c>
      <c r="W675" s="6">
        <f t="shared" si="867"/>
        <v>4.395301248</v>
      </c>
      <c r="X675" s="17"/>
      <c r="Y675" s="17"/>
      <c r="Z675" s="17"/>
      <c r="AA675" s="17"/>
      <c r="AB675" s="17"/>
      <c r="AC675" s="17"/>
      <c r="AE675" s="16"/>
      <c r="AF675" s="16"/>
      <c r="AG675" s="16"/>
      <c r="AH675" s="16"/>
      <c r="AI675" s="16"/>
      <c r="AJ675" s="16"/>
      <c r="AL675" s="16"/>
      <c r="AM675" s="16"/>
      <c r="AN675" s="16"/>
      <c r="AO675" s="16"/>
      <c r="AP675" s="16"/>
      <c r="AQ675" s="16"/>
      <c r="BI675" s="1">
        <v>12</v>
      </c>
      <c r="BJ675" s="6">
        <f t="shared" ref="BJ675" si="898">R677-$AB$2</f>
        <v>-6.2099995999999997</v>
      </c>
      <c r="BK675" s="6">
        <f t="shared" ref="BK675" si="899">S677-$AB$2</f>
        <v>-5.2847984480000001</v>
      </c>
      <c r="BL675" s="6">
        <f t="shared" ref="BL675" si="900">T677-$AB$2</f>
        <v>-3.4151211200000007</v>
      </c>
      <c r="BM675" s="6">
        <f t="shared" ref="BM675" si="901">U677-$AB$2</f>
        <v>-2.1686695680000003</v>
      </c>
      <c r="BN675" s="6">
        <f t="shared" ref="BN675" si="902">V677-$AB$2</f>
        <v>-0.29899224000000135</v>
      </c>
      <c r="BO675" s="6">
        <f t="shared" ref="BO675" si="903">W677-$AB$2</f>
        <v>0.94745931199999944</v>
      </c>
      <c r="BP675" s="16"/>
    </row>
    <row r="676" spans="1:68" x14ac:dyDescent="0.45">
      <c r="A676" s="1">
        <v>2008</v>
      </c>
      <c r="B676" s="1">
        <v>1</v>
      </c>
      <c r="C676" s="1">
        <v>29</v>
      </c>
      <c r="D676" s="1">
        <v>14</v>
      </c>
      <c r="E676" s="1">
        <v>15.4</v>
      </c>
      <c r="F676" s="1">
        <v>535.86</v>
      </c>
      <c r="G676" s="4"/>
      <c r="H676" s="4"/>
      <c r="Q676" s="1">
        <v>11</v>
      </c>
      <c r="R676" s="6">
        <f t="shared" si="862"/>
        <v>0.26935199999999998</v>
      </c>
      <c r="S676" s="6">
        <f t="shared" si="863"/>
        <v>1.0450857599999999</v>
      </c>
      <c r="T676" s="6">
        <f t="shared" si="864"/>
        <v>2.6127143999999993</v>
      </c>
      <c r="U676" s="6">
        <f t="shared" si="865"/>
        <v>3.6578001599999999</v>
      </c>
      <c r="V676" s="6">
        <f t="shared" si="866"/>
        <v>5.2254287999999987</v>
      </c>
      <c r="W676" s="6">
        <f t="shared" si="867"/>
        <v>6.2705145599999996</v>
      </c>
      <c r="X676" s="17"/>
      <c r="Y676" s="17"/>
      <c r="Z676" s="17"/>
      <c r="AA676" s="17"/>
      <c r="AB676" s="17"/>
      <c r="AC676" s="17"/>
      <c r="AE676" s="16"/>
      <c r="AF676" s="16"/>
      <c r="AG676" s="16"/>
      <c r="AH676" s="16"/>
      <c r="AI676" s="16"/>
      <c r="AJ676" s="16"/>
      <c r="AL676" s="16"/>
      <c r="AM676" s="16"/>
      <c r="AN676" s="16"/>
      <c r="AO676" s="16"/>
      <c r="AP676" s="16"/>
      <c r="AQ676" s="16"/>
      <c r="BI676" s="1">
        <v>13</v>
      </c>
      <c r="BJ676" s="6">
        <f>SUM($R$5:R678)-$AB$2</f>
        <v>20.329704200000013</v>
      </c>
      <c r="BK676" s="6">
        <f>SUM($R$5:S678)-$AB$2</f>
        <v>124.55020649600004</v>
      </c>
      <c r="BL676" s="6">
        <f>SUM($R$5:T678)-$AB$2</f>
        <v>385.1014622359998</v>
      </c>
      <c r="BM676" s="6">
        <f>SUM($R$5:U678)-$AB$2</f>
        <v>749.87322027200014</v>
      </c>
      <c r="BN676" s="6">
        <f>SUM($R$5:V678)-$AB$2</f>
        <v>1270.9757317520007</v>
      </c>
      <c r="BO676" s="6">
        <f>SUM($R$5:W678)-$AB$2</f>
        <v>1896.2987455280006</v>
      </c>
      <c r="BP676" s="16"/>
    </row>
    <row r="677" spans="1:68" x14ac:dyDescent="0.45">
      <c r="A677" s="1">
        <v>2008</v>
      </c>
      <c r="B677" s="1">
        <v>1</v>
      </c>
      <c r="C677" s="1">
        <v>29</v>
      </c>
      <c r="D677" s="1">
        <v>15</v>
      </c>
      <c r="E677" s="1">
        <v>16.100000000000001</v>
      </c>
      <c r="F677" s="1">
        <v>433.96</v>
      </c>
      <c r="G677" s="4"/>
      <c r="H677" s="4"/>
      <c r="Q677" s="1">
        <v>12</v>
      </c>
      <c r="R677" s="6">
        <f t="shared" si="862"/>
        <v>0.32125039999999994</v>
      </c>
      <c r="S677" s="6">
        <f t="shared" si="863"/>
        <v>1.2464515519999997</v>
      </c>
      <c r="T677" s="6">
        <f t="shared" si="864"/>
        <v>3.1161288799999993</v>
      </c>
      <c r="U677" s="6">
        <f t="shared" si="865"/>
        <v>4.3625804319999997</v>
      </c>
      <c r="V677" s="6">
        <f t="shared" si="866"/>
        <v>6.2322577599999986</v>
      </c>
      <c r="W677" s="6">
        <f t="shared" si="867"/>
        <v>7.4787093119999994</v>
      </c>
      <c r="X677" s="17">
        <f t="shared" ref="X677" si="904">SUM(R677:R701)-$AB$2</f>
        <v>-4.7420776</v>
      </c>
      <c r="Y677" s="17">
        <f t="shared" ref="Y677" si="905">SUM(S677:S701)-$AB$2</f>
        <v>0.41073891199999846</v>
      </c>
      <c r="Z677" s="17">
        <f t="shared" ref="Z677" si="906">SUM(T677:T701)-$AB$2</f>
        <v>10.823722279999998</v>
      </c>
      <c r="AA677" s="17">
        <f t="shared" ref="AA677" si="907">SUM(U677:U701)-$AB$2</f>
        <v>17.765711191999998</v>
      </c>
      <c r="AB677" s="17">
        <f t="shared" ref="AB677" si="908">SUM(V677:V701)-$AB$2</f>
        <v>28.178694559999997</v>
      </c>
      <c r="AC677" s="17">
        <f t="shared" ref="AC677" si="909">SUM(W677:W701)-$AB$2</f>
        <v>35.120683471999989</v>
      </c>
      <c r="AE677" s="16">
        <f t="shared" ref="AE677" si="910">IF(X677&gt;0,1,0)</f>
        <v>0</v>
      </c>
      <c r="AF677" s="16">
        <f t="shared" ref="AF677" si="911">IF(Y677&gt;0,1,0)</f>
        <v>1</v>
      </c>
      <c r="AG677" s="16">
        <f t="shared" ref="AG677" si="912">IF(Z677&gt;0,1,0)</f>
        <v>1</v>
      </c>
      <c r="AH677" s="16">
        <f t="shared" ref="AH677" si="913">IF(AA677&gt;0,1,0)</f>
        <v>1</v>
      </c>
      <c r="AI677" s="16">
        <f t="shared" ref="AI677" si="914">IF(AB677&gt;0,1,0)</f>
        <v>1</v>
      </c>
      <c r="AJ677" s="16">
        <f t="shared" ref="AJ677" si="915">IF(AC677&gt;0,1,0)</f>
        <v>1</v>
      </c>
      <c r="AL677" s="16">
        <f t="shared" ref="AL677" si="916">IF(X677&lt;0,ABS(X677*$AP$1),0)</f>
        <v>0</v>
      </c>
      <c r="AM677" s="16">
        <f t="shared" ref="AM677" si="917">IF(Y677&lt;0,ABS(Y677*$AP$1),0)</f>
        <v>0</v>
      </c>
      <c r="AN677" s="16">
        <f t="shared" ref="AN677" si="918">IF(Z677&lt;0,ABS(Z677*$AP$1),0)</f>
        <v>0</v>
      </c>
      <c r="AO677" s="16">
        <f t="shared" ref="AO677" si="919">IF(AA677&lt;0,ABS(AA677*$AP$1),0)</f>
        <v>0</v>
      </c>
      <c r="AP677" s="16">
        <f t="shared" ref="AP677" si="920">IF(AB677&lt;0,ABS(AB677*$AP$1),0)</f>
        <v>0</v>
      </c>
      <c r="AQ677" s="16">
        <f t="shared" ref="AQ677" si="921">IF(AC677&lt;0,ABS(AC677*$AP$1),0)</f>
        <v>0</v>
      </c>
      <c r="BI677" s="1">
        <v>14</v>
      </c>
      <c r="BJ677" s="6">
        <f>SUM($R$5:R679)-$AB$2</f>
        <v>20.640503000000013</v>
      </c>
      <c r="BK677" s="6">
        <f>SUM($R$5:S679)-$AB$2</f>
        <v>126.06690464000002</v>
      </c>
      <c r="BL677" s="6">
        <f>SUM($R$5:T679)-$AB$2</f>
        <v>389.63290873999978</v>
      </c>
      <c r="BM677" s="6">
        <f>SUM($R$5:U679)-$AB$2</f>
        <v>758.62531448000027</v>
      </c>
      <c r="BN677" s="6">
        <f>SUM($R$5:V679)-$AB$2</f>
        <v>1285.7573226800007</v>
      </c>
      <c r="BO677" s="6">
        <f>SUM($R$5:W679)-$AB$2</f>
        <v>1918.3157325200007</v>
      </c>
      <c r="BP677" s="16"/>
    </row>
    <row r="678" spans="1:68" x14ac:dyDescent="0.45">
      <c r="A678" s="1">
        <v>2008</v>
      </c>
      <c r="B678" s="1">
        <v>1</v>
      </c>
      <c r="C678" s="1">
        <v>29</v>
      </c>
      <c r="D678" s="1">
        <v>16</v>
      </c>
      <c r="E678" s="1">
        <v>16.399999999999999</v>
      </c>
      <c r="F678" s="1">
        <v>281.05</v>
      </c>
      <c r="G678" s="4"/>
      <c r="H678" s="4"/>
      <c r="Q678" s="1">
        <v>13</v>
      </c>
      <c r="R678" s="6">
        <f t="shared" si="862"/>
        <v>0.33483399999999996</v>
      </c>
      <c r="S678" s="6">
        <f t="shared" si="863"/>
        <v>1.2991559199999998</v>
      </c>
      <c r="T678" s="6">
        <f t="shared" si="864"/>
        <v>3.2478897999999994</v>
      </c>
      <c r="U678" s="6">
        <f t="shared" si="865"/>
        <v>4.547045719999999</v>
      </c>
      <c r="V678" s="6">
        <f t="shared" si="866"/>
        <v>6.4957795999999988</v>
      </c>
      <c r="W678" s="6">
        <f t="shared" si="867"/>
        <v>7.7949355199999992</v>
      </c>
      <c r="X678" s="17"/>
      <c r="Y678" s="17"/>
      <c r="Z678" s="17"/>
      <c r="AA678" s="17"/>
      <c r="AB678" s="17"/>
      <c r="AC678" s="17"/>
      <c r="AE678" s="16"/>
      <c r="AF678" s="16"/>
      <c r="AG678" s="16"/>
      <c r="AH678" s="16"/>
      <c r="AI678" s="16"/>
      <c r="AJ678" s="16"/>
      <c r="AL678" s="16"/>
      <c r="AM678" s="16"/>
      <c r="AN678" s="16"/>
      <c r="AO678" s="16"/>
      <c r="AP678" s="16"/>
      <c r="AQ678" s="16"/>
      <c r="BI678" s="1">
        <v>15</v>
      </c>
      <c r="BJ678" s="6">
        <f>SUM($R$5:R680)-$AB$2</f>
        <v>20.892199800000014</v>
      </c>
      <c r="BK678" s="6">
        <f>SUM($R$5:S680)-$AB$2</f>
        <v>127.29518502400001</v>
      </c>
      <c r="BL678" s="6">
        <f>SUM($R$5:T680)-$AB$2</f>
        <v>393.30264808399977</v>
      </c>
      <c r="BM678" s="6">
        <f>SUM($R$5:U680)-$AB$2</f>
        <v>765.71309636800015</v>
      </c>
      <c r="BN678" s="6">
        <f>SUM($R$5:V680)-$AB$2</f>
        <v>1297.7280224880008</v>
      </c>
      <c r="BO678" s="6">
        <f>SUM($R$5:W680)-$AB$2</f>
        <v>1936.1459338320008</v>
      </c>
      <c r="BP678" s="16"/>
    </row>
    <row r="679" spans="1:68" x14ac:dyDescent="0.45">
      <c r="A679" s="1">
        <v>2008</v>
      </c>
      <c r="B679" s="1">
        <v>1</v>
      </c>
      <c r="C679" s="1">
        <v>29</v>
      </c>
      <c r="D679" s="1">
        <v>17</v>
      </c>
      <c r="E679" s="1">
        <v>15.9</v>
      </c>
      <c r="F679" s="1">
        <v>97.32</v>
      </c>
      <c r="G679" s="4"/>
      <c r="H679" s="4"/>
      <c r="Q679" s="1">
        <v>14</v>
      </c>
      <c r="R679" s="6">
        <f t="shared" si="862"/>
        <v>0.31079879999999999</v>
      </c>
      <c r="S679" s="6">
        <f t="shared" si="863"/>
        <v>1.2058993439999999</v>
      </c>
      <c r="T679" s="6">
        <f t="shared" si="864"/>
        <v>3.0147483599999996</v>
      </c>
      <c r="U679" s="6">
        <f t="shared" si="865"/>
        <v>4.2206477040000001</v>
      </c>
      <c r="V679" s="6">
        <f t="shared" si="866"/>
        <v>6.0294967199999991</v>
      </c>
      <c r="W679" s="6">
        <f t="shared" si="867"/>
        <v>7.2353960639999997</v>
      </c>
      <c r="X679" s="17"/>
      <c r="Y679" s="17"/>
      <c r="Z679" s="17"/>
      <c r="AA679" s="17"/>
      <c r="AB679" s="17"/>
      <c r="AC679" s="17"/>
      <c r="AE679" s="16"/>
      <c r="AF679" s="16"/>
      <c r="AG679" s="16"/>
      <c r="AH679" s="16"/>
      <c r="AI679" s="16"/>
      <c r="AJ679" s="16"/>
      <c r="AL679" s="16"/>
      <c r="AM679" s="16"/>
      <c r="AN679" s="16"/>
      <c r="AO679" s="16"/>
      <c r="AP679" s="16"/>
      <c r="AQ679" s="16"/>
      <c r="BI679" s="1">
        <v>16</v>
      </c>
      <c r="BJ679" s="6">
        <f>SUM($R$5:R681)-$AB$2</f>
        <v>21.055208800000013</v>
      </c>
      <c r="BK679" s="6">
        <f>SUM($R$5:S681)-$AB$2</f>
        <v>128.09066894399999</v>
      </c>
      <c r="BL679" s="6">
        <f>SUM($R$5:T681)-$AB$2</f>
        <v>395.67931930399976</v>
      </c>
      <c r="BM679" s="6">
        <f>SUM($R$5:U681)-$AB$2</f>
        <v>770.30342980800015</v>
      </c>
      <c r="BN679" s="6">
        <f>SUM($R$5:V681)-$AB$2</f>
        <v>1305.480730528001</v>
      </c>
      <c r="BO679" s="6">
        <f>SUM($R$5:W681)-$AB$2</f>
        <v>1947.6934913920011</v>
      </c>
      <c r="BP679" s="16"/>
    </row>
    <row r="680" spans="1:68" x14ac:dyDescent="0.45">
      <c r="A680" s="1">
        <v>2008</v>
      </c>
      <c r="B680" s="1">
        <v>1</v>
      </c>
      <c r="C680" s="1">
        <v>29</v>
      </c>
      <c r="D680" s="1">
        <v>18</v>
      </c>
      <c r="E680" s="1">
        <v>14.8</v>
      </c>
      <c r="F680" s="1">
        <v>0</v>
      </c>
      <c r="G680" s="4"/>
      <c r="H680" s="4"/>
      <c r="Q680" s="1">
        <v>15</v>
      </c>
      <c r="R680" s="6">
        <f t="shared" si="862"/>
        <v>0.25169679999999994</v>
      </c>
      <c r="S680" s="6">
        <f t="shared" si="863"/>
        <v>0.97658358399999989</v>
      </c>
      <c r="T680" s="6">
        <f t="shared" si="864"/>
        <v>2.4414589599999994</v>
      </c>
      <c r="U680" s="6">
        <f t="shared" si="865"/>
        <v>3.4180425439999995</v>
      </c>
      <c r="V680" s="6">
        <f t="shared" si="866"/>
        <v>4.8829179199999988</v>
      </c>
      <c r="W680" s="6">
        <f t="shared" si="867"/>
        <v>5.8595015039999998</v>
      </c>
      <c r="X680" s="17"/>
      <c r="Y680" s="17"/>
      <c r="Z680" s="17"/>
      <c r="AA680" s="17"/>
      <c r="AB680" s="17"/>
      <c r="AC680" s="17"/>
      <c r="AE680" s="16"/>
      <c r="AF680" s="16"/>
      <c r="AG680" s="16"/>
      <c r="AH680" s="16"/>
      <c r="AI680" s="16"/>
      <c r="AJ680" s="16"/>
      <c r="AL680" s="16"/>
      <c r="AM680" s="16"/>
      <c r="AN680" s="16"/>
      <c r="AO680" s="16"/>
      <c r="AP680" s="16"/>
      <c r="AQ680" s="16"/>
      <c r="BI680" s="1">
        <v>17</v>
      </c>
      <c r="BJ680" s="6">
        <f>SUM($R$5:R682)-$AB$2</f>
        <v>21.111654400000013</v>
      </c>
      <c r="BK680" s="6">
        <f>SUM($R$5:S682)-$AB$2</f>
        <v>128.36612347199997</v>
      </c>
      <c r="BL680" s="6">
        <f>SUM($R$5:T682)-$AB$2</f>
        <v>396.50229615199976</v>
      </c>
      <c r="BM680" s="6">
        <f>SUM($R$5:U682)-$AB$2</f>
        <v>771.89293790400006</v>
      </c>
      <c r="BN680" s="6">
        <f>SUM($R$5:V682)-$AB$2</f>
        <v>1308.1652832640011</v>
      </c>
      <c r="BO680" s="6">
        <f>SUM($R$5:W682)-$AB$2</f>
        <v>1951.6920976960012</v>
      </c>
      <c r="BP680" s="16"/>
    </row>
    <row r="681" spans="1:68" x14ac:dyDescent="0.45">
      <c r="A681" s="1">
        <v>2008</v>
      </c>
      <c r="B681" s="1">
        <v>1</v>
      </c>
      <c r="C681" s="1">
        <v>29</v>
      </c>
      <c r="D681" s="1">
        <v>19</v>
      </c>
      <c r="E681" s="1">
        <v>14</v>
      </c>
      <c r="F681" s="1">
        <v>0</v>
      </c>
      <c r="G681" s="4"/>
      <c r="H681" s="4"/>
      <c r="Q681" s="1">
        <v>16</v>
      </c>
      <c r="R681" s="6">
        <f t="shared" si="862"/>
        <v>0.16300899999999999</v>
      </c>
      <c r="S681" s="6">
        <f t="shared" si="863"/>
        <v>0.63247491999999983</v>
      </c>
      <c r="T681" s="6">
        <f t="shared" si="864"/>
        <v>1.5811872999999999</v>
      </c>
      <c r="U681" s="6">
        <f t="shared" si="865"/>
        <v>2.2136622199999998</v>
      </c>
      <c r="V681" s="6">
        <f t="shared" si="866"/>
        <v>3.1623745999999997</v>
      </c>
      <c r="W681" s="6">
        <f t="shared" si="867"/>
        <v>3.7948495199999996</v>
      </c>
      <c r="X681" s="17"/>
      <c r="Y681" s="17"/>
      <c r="Z681" s="17"/>
      <c r="AA681" s="17"/>
      <c r="AB681" s="17"/>
      <c r="AC681" s="17"/>
      <c r="AE681" s="16"/>
      <c r="AF681" s="16"/>
      <c r="AG681" s="16"/>
      <c r="AH681" s="16"/>
      <c r="AI681" s="16"/>
      <c r="AJ681" s="16"/>
      <c r="AL681" s="16"/>
      <c r="AM681" s="16"/>
      <c r="AN681" s="16"/>
      <c r="AO681" s="16"/>
      <c r="AP681" s="16"/>
      <c r="AQ681" s="16"/>
      <c r="BI681" s="1">
        <v>18</v>
      </c>
      <c r="BJ681" s="6">
        <f>SUM($R$5:R683)-$AB$2</f>
        <v>21.111654400000013</v>
      </c>
      <c r="BK681" s="6">
        <f>SUM($R$5:S683)-$AB$2</f>
        <v>128.36612347199997</v>
      </c>
      <c r="BL681" s="6">
        <f>SUM($R$5:T683)-$AB$2</f>
        <v>396.50229615199976</v>
      </c>
      <c r="BM681" s="6">
        <f>SUM($R$5:U683)-$AB$2</f>
        <v>771.89293790400006</v>
      </c>
      <c r="BN681" s="6">
        <f>SUM($R$5:V683)-$AB$2</f>
        <v>1308.1652832640011</v>
      </c>
      <c r="BO681" s="6">
        <f>SUM($R$5:W683)-$AB$2</f>
        <v>1951.6920976960012</v>
      </c>
      <c r="BP681" s="16"/>
    </row>
    <row r="682" spans="1:68" x14ac:dyDescent="0.45">
      <c r="A682" s="1">
        <v>2008</v>
      </c>
      <c r="B682" s="1">
        <v>1</v>
      </c>
      <c r="C682" s="1">
        <v>29</v>
      </c>
      <c r="D682" s="1">
        <v>20</v>
      </c>
      <c r="E682" s="1">
        <v>13.1</v>
      </c>
      <c r="F682" s="1">
        <v>0</v>
      </c>
      <c r="G682" s="4"/>
      <c r="H682" s="4"/>
      <c r="Q682" s="1">
        <v>17</v>
      </c>
      <c r="R682" s="6">
        <f t="shared" si="862"/>
        <v>5.6445599999999992E-2</v>
      </c>
      <c r="S682" s="6">
        <f t="shared" si="863"/>
        <v>0.21900892799999996</v>
      </c>
      <c r="T682" s="6">
        <f t="shared" si="864"/>
        <v>0.5475223199999999</v>
      </c>
      <c r="U682" s="6">
        <f t="shared" si="865"/>
        <v>0.76653124799999994</v>
      </c>
      <c r="V682" s="6">
        <f t="shared" si="866"/>
        <v>1.0950446399999998</v>
      </c>
      <c r="W682" s="6">
        <f t="shared" si="867"/>
        <v>1.3140535679999998</v>
      </c>
      <c r="X682" s="17"/>
      <c r="Y682" s="17"/>
      <c r="Z682" s="17"/>
      <c r="AA682" s="17"/>
      <c r="AB682" s="17"/>
      <c r="AC682" s="17"/>
      <c r="AE682" s="16"/>
      <c r="AF682" s="16"/>
      <c r="AG682" s="16"/>
      <c r="AH682" s="16"/>
      <c r="AI682" s="16"/>
      <c r="AJ682" s="16"/>
      <c r="AL682" s="16"/>
      <c r="AM682" s="16"/>
      <c r="AN682" s="16"/>
      <c r="AO682" s="16"/>
      <c r="AP682" s="16"/>
      <c r="AQ682" s="16"/>
      <c r="BI682" s="1">
        <v>19</v>
      </c>
      <c r="BJ682" s="6">
        <f>SUM($R$5:R684)-$AB$2</f>
        <v>21.111654400000013</v>
      </c>
      <c r="BK682" s="6">
        <f>SUM($R$5:S684)-$AB$2</f>
        <v>128.36612347199997</v>
      </c>
      <c r="BL682" s="6">
        <f>SUM($R$5:T684)-$AB$2</f>
        <v>396.50229615199976</v>
      </c>
      <c r="BM682" s="6">
        <f>SUM($R$5:U684)-$AB$2</f>
        <v>771.89293790400006</v>
      </c>
      <c r="BN682" s="6">
        <f>SUM($R$5:V684)-$AB$2</f>
        <v>1308.1652832640011</v>
      </c>
      <c r="BO682" s="6">
        <f>SUM($R$5:W684)-$AB$2</f>
        <v>1951.6920976960012</v>
      </c>
      <c r="BP682" s="16"/>
    </row>
    <row r="683" spans="1:68" x14ac:dyDescent="0.45">
      <c r="A683" s="1">
        <v>2008</v>
      </c>
      <c r="B683" s="1">
        <v>1</v>
      </c>
      <c r="C683" s="1">
        <v>29</v>
      </c>
      <c r="D683" s="1">
        <v>21</v>
      </c>
      <c r="E683" s="1">
        <v>12.8</v>
      </c>
      <c r="F683" s="1">
        <v>0</v>
      </c>
      <c r="G683" s="4"/>
      <c r="H683" s="4"/>
      <c r="Q683" s="1">
        <v>18</v>
      </c>
      <c r="R683" s="6">
        <f t="shared" si="862"/>
        <v>0</v>
      </c>
      <c r="S683" s="6">
        <f t="shared" si="863"/>
        <v>0</v>
      </c>
      <c r="T683" s="6">
        <f t="shared" si="864"/>
        <v>0</v>
      </c>
      <c r="U683" s="6">
        <f t="shared" si="865"/>
        <v>0</v>
      </c>
      <c r="V683" s="6">
        <f t="shared" si="866"/>
        <v>0</v>
      </c>
      <c r="W683" s="6">
        <f t="shared" si="867"/>
        <v>0</v>
      </c>
      <c r="X683" s="17"/>
      <c r="Y683" s="17"/>
      <c r="Z683" s="17"/>
      <c r="AA683" s="17"/>
      <c r="AB683" s="17"/>
      <c r="AC683" s="17"/>
      <c r="AE683" s="16"/>
      <c r="AF683" s="16"/>
      <c r="AG683" s="16"/>
      <c r="AH683" s="16"/>
      <c r="AI683" s="16"/>
      <c r="AJ683" s="16"/>
      <c r="AL683" s="16"/>
      <c r="AM683" s="16"/>
      <c r="AN683" s="16"/>
      <c r="AO683" s="16"/>
      <c r="AP683" s="16"/>
      <c r="AQ683" s="16"/>
      <c r="BI683" s="1">
        <v>20</v>
      </c>
      <c r="BJ683" s="6">
        <f>SUM($R$5:R685)-$AB$2</f>
        <v>21.111654400000013</v>
      </c>
      <c r="BK683" s="6">
        <f>SUM($R$5:S685)-$AB$2</f>
        <v>128.36612347199997</v>
      </c>
      <c r="BL683" s="6">
        <f>SUM($R$5:T685)-$AB$2</f>
        <v>396.50229615199976</v>
      </c>
      <c r="BM683" s="6">
        <f>SUM($R$5:U685)-$AB$2</f>
        <v>771.89293790400006</v>
      </c>
      <c r="BN683" s="6">
        <f>SUM($R$5:V685)-$AB$2</f>
        <v>1308.1652832640011</v>
      </c>
      <c r="BO683" s="6">
        <f>SUM($R$5:W685)-$AB$2</f>
        <v>1951.6920976960012</v>
      </c>
      <c r="BP683" s="16"/>
    </row>
    <row r="684" spans="1:68" x14ac:dyDescent="0.45">
      <c r="A684" s="1">
        <v>2008</v>
      </c>
      <c r="B684" s="1">
        <v>1</v>
      </c>
      <c r="C684" s="1">
        <v>29</v>
      </c>
      <c r="D684" s="1">
        <v>22</v>
      </c>
      <c r="E684" s="1">
        <v>12.6</v>
      </c>
      <c r="F684" s="1">
        <v>0</v>
      </c>
      <c r="G684" s="4"/>
      <c r="H684" s="4"/>
      <c r="Q684" s="1">
        <v>19</v>
      </c>
      <c r="R684" s="6">
        <f t="shared" si="862"/>
        <v>0</v>
      </c>
      <c r="S684" s="6">
        <f t="shared" si="863"/>
        <v>0</v>
      </c>
      <c r="T684" s="6">
        <f t="shared" si="864"/>
        <v>0</v>
      </c>
      <c r="U684" s="6">
        <f t="shared" si="865"/>
        <v>0</v>
      </c>
      <c r="V684" s="6">
        <f t="shared" si="866"/>
        <v>0</v>
      </c>
      <c r="W684" s="6">
        <f t="shared" si="867"/>
        <v>0</v>
      </c>
      <c r="X684" s="17"/>
      <c r="Y684" s="17"/>
      <c r="Z684" s="17"/>
      <c r="AA684" s="17"/>
      <c r="AB684" s="17"/>
      <c r="AC684" s="17"/>
      <c r="AE684" s="16"/>
      <c r="AF684" s="16"/>
      <c r="AG684" s="16"/>
      <c r="AH684" s="16"/>
      <c r="AI684" s="16"/>
      <c r="AJ684" s="16"/>
      <c r="AL684" s="16"/>
      <c r="AM684" s="16"/>
      <c r="AN684" s="16"/>
      <c r="AO684" s="16"/>
      <c r="AP684" s="16"/>
      <c r="AQ684" s="16"/>
      <c r="BI684" s="1">
        <v>21</v>
      </c>
      <c r="BJ684" s="6">
        <f>SUM($R$5:R686)-$AB$2</f>
        <v>21.111654400000013</v>
      </c>
      <c r="BK684" s="6">
        <f>SUM($R$5:S686)-$AB$2</f>
        <v>128.36612347199997</v>
      </c>
      <c r="BL684" s="6">
        <f>SUM($R$5:T686)-$AB$2</f>
        <v>396.50229615199976</v>
      </c>
      <c r="BM684" s="6">
        <f>SUM($R$5:U686)-$AB$2</f>
        <v>771.89293790400006</v>
      </c>
      <c r="BN684" s="6">
        <f>SUM($R$5:V686)-$AB$2</f>
        <v>1308.1652832640011</v>
      </c>
      <c r="BO684" s="6">
        <f>SUM($R$5:W686)-$AB$2</f>
        <v>1951.6920976960012</v>
      </c>
      <c r="BP684" s="16"/>
    </row>
    <row r="685" spans="1:68" x14ac:dyDescent="0.45">
      <c r="A685" s="1">
        <v>2008</v>
      </c>
      <c r="B685" s="1">
        <v>1</v>
      </c>
      <c r="C685" s="1">
        <v>29</v>
      </c>
      <c r="D685" s="1">
        <v>23</v>
      </c>
      <c r="E685" s="1">
        <v>12.5</v>
      </c>
      <c r="F685" s="1">
        <v>0</v>
      </c>
      <c r="G685" s="4"/>
      <c r="H685" s="4"/>
      <c r="Q685" s="1">
        <v>20</v>
      </c>
      <c r="R685" s="6">
        <f t="shared" si="862"/>
        <v>0</v>
      </c>
      <c r="S685" s="6">
        <f t="shared" si="863"/>
        <v>0</v>
      </c>
      <c r="T685" s="6">
        <f t="shared" si="864"/>
        <v>0</v>
      </c>
      <c r="U685" s="6">
        <f t="shared" si="865"/>
        <v>0</v>
      </c>
      <c r="V685" s="6">
        <f t="shared" si="866"/>
        <v>0</v>
      </c>
      <c r="W685" s="6">
        <f t="shared" si="867"/>
        <v>0</v>
      </c>
      <c r="X685" s="17"/>
      <c r="Y685" s="17"/>
      <c r="Z685" s="17"/>
      <c r="AA685" s="17"/>
      <c r="AB685" s="17"/>
      <c r="AC685" s="17"/>
      <c r="AE685" s="16"/>
      <c r="AF685" s="16"/>
      <c r="AG685" s="16"/>
      <c r="AH685" s="16"/>
      <c r="AI685" s="16"/>
      <c r="AJ685" s="16"/>
      <c r="AL685" s="16"/>
      <c r="AM685" s="16"/>
      <c r="AN685" s="16"/>
      <c r="AO685" s="16"/>
      <c r="AP685" s="16"/>
      <c r="AQ685" s="16"/>
      <c r="BI685" s="1">
        <v>22</v>
      </c>
      <c r="BJ685" s="6">
        <f>SUM($R$5:R687)-$AB$2</f>
        <v>21.111654400000013</v>
      </c>
      <c r="BK685" s="6">
        <f>SUM($R$5:S687)-$AB$2</f>
        <v>128.36612347199997</v>
      </c>
      <c r="BL685" s="6">
        <f>SUM($R$5:T687)-$AB$2</f>
        <v>396.50229615199976</v>
      </c>
      <c r="BM685" s="6">
        <f>SUM($R$5:U687)-$AB$2</f>
        <v>771.89293790400006</v>
      </c>
      <c r="BN685" s="6">
        <f>SUM($R$5:V687)-$AB$2</f>
        <v>1308.1652832640011</v>
      </c>
      <c r="BO685" s="6">
        <f>SUM($R$5:W687)-$AB$2</f>
        <v>1951.6920976960012</v>
      </c>
      <c r="BP685" s="16"/>
    </row>
    <row r="686" spans="1:68" x14ac:dyDescent="0.45">
      <c r="A686" s="1">
        <v>2008</v>
      </c>
      <c r="B686" s="1">
        <v>1</v>
      </c>
      <c r="C686" s="1">
        <v>30</v>
      </c>
      <c r="D686" s="1">
        <v>0</v>
      </c>
      <c r="E686" s="1">
        <v>12.5</v>
      </c>
      <c r="F686" s="1">
        <v>0</v>
      </c>
      <c r="G686" s="4"/>
      <c r="H686" s="4"/>
      <c r="Q686" s="1">
        <v>21</v>
      </c>
      <c r="R686" s="6">
        <f t="shared" si="862"/>
        <v>0</v>
      </c>
      <c r="S686" s="6">
        <f t="shared" si="863"/>
        <v>0</v>
      </c>
      <c r="T686" s="6">
        <f t="shared" si="864"/>
        <v>0</v>
      </c>
      <c r="U686" s="6">
        <f t="shared" si="865"/>
        <v>0</v>
      </c>
      <c r="V686" s="6">
        <f t="shared" si="866"/>
        <v>0</v>
      </c>
      <c r="W686" s="6">
        <f t="shared" si="867"/>
        <v>0</v>
      </c>
      <c r="X686" s="17"/>
      <c r="Y686" s="17"/>
      <c r="Z686" s="17"/>
      <c r="AA686" s="17"/>
      <c r="AB686" s="17"/>
      <c r="AC686" s="17"/>
      <c r="AE686" s="16"/>
      <c r="AF686" s="16"/>
      <c r="AG686" s="16"/>
      <c r="AH686" s="16"/>
      <c r="AI686" s="16"/>
      <c r="AJ686" s="16"/>
      <c r="AL686" s="16"/>
      <c r="AM686" s="16"/>
      <c r="AN686" s="16"/>
      <c r="AO686" s="16"/>
      <c r="AP686" s="16"/>
      <c r="AQ686" s="16"/>
      <c r="BI686" s="1">
        <v>23</v>
      </c>
      <c r="BJ686" s="6">
        <f>SUM($R$5:R688)-$AB$2</f>
        <v>21.111654400000013</v>
      </c>
      <c r="BK686" s="6">
        <f>SUM($R$5:S688)-$AB$2</f>
        <v>128.36612347199997</v>
      </c>
      <c r="BL686" s="6">
        <f>SUM($R$5:T688)-$AB$2</f>
        <v>396.50229615199976</v>
      </c>
      <c r="BM686" s="6">
        <f>SUM($R$5:U688)-$AB$2</f>
        <v>771.89293790400006</v>
      </c>
      <c r="BN686" s="6">
        <f>SUM($R$5:V688)-$AB$2</f>
        <v>1308.1652832640011</v>
      </c>
      <c r="BO686" s="6">
        <f>SUM($R$5:W688)-$AB$2</f>
        <v>1951.6920976960012</v>
      </c>
      <c r="BP686" s="16"/>
    </row>
    <row r="687" spans="1:68" x14ac:dyDescent="0.45">
      <c r="A687" s="1">
        <v>2008</v>
      </c>
      <c r="B687" s="1">
        <v>1</v>
      </c>
      <c r="C687" s="1">
        <v>30</v>
      </c>
      <c r="D687" s="1">
        <v>1</v>
      </c>
      <c r="E687" s="1">
        <v>12.4</v>
      </c>
      <c r="F687" s="1">
        <v>0</v>
      </c>
      <c r="G687" s="4"/>
      <c r="H687" s="4"/>
      <c r="Q687" s="1">
        <v>22</v>
      </c>
      <c r="R687" s="6">
        <f t="shared" si="862"/>
        <v>0</v>
      </c>
      <c r="S687" s="6">
        <f t="shared" si="863"/>
        <v>0</v>
      </c>
      <c r="T687" s="6">
        <f t="shared" si="864"/>
        <v>0</v>
      </c>
      <c r="U687" s="6">
        <f t="shared" si="865"/>
        <v>0</v>
      </c>
      <c r="V687" s="6">
        <f t="shared" si="866"/>
        <v>0</v>
      </c>
      <c r="W687" s="6">
        <f t="shared" si="867"/>
        <v>0</v>
      </c>
      <c r="X687" s="17"/>
      <c r="Y687" s="17"/>
      <c r="Z687" s="17"/>
      <c r="AA687" s="17"/>
      <c r="AB687" s="17"/>
      <c r="AC687" s="17"/>
      <c r="AE687" s="16"/>
      <c r="AF687" s="16"/>
      <c r="AG687" s="16"/>
      <c r="AH687" s="16"/>
      <c r="AI687" s="16"/>
      <c r="AJ687" s="16"/>
      <c r="AL687" s="16"/>
      <c r="AM687" s="16"/>
      <c r="AN687" s="16"/>
      <c r="AO687" s="16"/>
      <c r="AP687" s="16"/>
      <c r="AQ687" s="16"/>
      <c r="BI687" s="1">
        <v>0</v>
      </c>
      <c r="BJ687" s="6">
        <f t="shared" ref="BJ687" si="922">R689-$AB$2</f>
        <v>-6.53125</v>
      </c>
      <c r="BK687" s="6">
        <f t="shared" ref="BK687" si="923">S689-$AB$2</f>
        <v>-6.53125</v>
      </c>
      <c r="BL687" s="6">
        <f t="shared" ref="BL687" si="924">T689-$AB$2</f>
        <v>-6.53125</v>
      </c>
      <c r="BM687" s="6">
        <f t="shared" ref="BM687" si="925">U689-$AB$2</f>
        <v>-6.53125</v>
      </c>
      <c r="BN687" s="6">
        <f t="shared" ref="BN687" si="926">V689-$AB$2</f>
        <v>-6.53125</v>
      </c>
      <c r="BO687" s="6">
        <f t="shared" ref="BO687" si="927">W689-$AB$2</f>
        <v>-6.53125</v>
      </c>
      <c r="BP687" s="16">
        <v>30</v>
      </c>
    </row>
    <row r="688" spans="1:68" x14ac:dyDescent="0.45">
      <c r="A688" s="1">
        <v>2008</v>
      </c>
      <c r="B688" s="1">
        <v>1</v>
      </c>
      <c r="C688" s="1">
        <v>30</v>
      </c>
      <c r="D688" s="1">
        <v>2</v>
      </c>
      <c r="E688" s="1">
        <v>12.2</v>
      </c>
      <c r="F688" s="1">
        <v>0</v>
      </c>
      <c r="G688" s="4"/>
      <c r="H688" s="4"/>
      <c r="Q688" s="1">
        <v>23</v>
      </c>
      <c r="R688" s="6">
        <f t="shared" si="862"/>
        <v>0</v>
      </c>
      <c r="S688" s="6">
        <f t="shared" si="863"/>
        <v>0</v>
      </c>
      <c r="T688" s="6">
        <f t="shared" si="864"/>
        <v>0</v>
      </c>
      <c r="U688" s="6">
        <f t="shared" si="865"/>
        <v>0</v>
      </c>
      <c r="V688" s="6">
        <f t="shared" si="866"/>
        <v>0</v>
      </c>
      <c r="W688" s="6">
        <f t="shared" si="867"/>
        <v>0</v>
      </c>
      <c r="X688" s="17"/>
      <c r="Y688" s="17"/>
      <c r="Z688" s="17"/>
      <c r="AA688" s="17"/>
      <c r="AB688" s="17"/>
      <c r="AC688" s="17"/>
      <c r="AE688" s="16"/>
      <c r="AF688" s="16"/>
      <c r="AG688" s="16"/>
      <c r="AH688" s="16"/>
      <c r="AI688" s="16"/>
      <c r="AJ688" s="16"/>
      <c r="AL688" s="16"/>
      <c r="AM688" s="16"/>
      <c r="AN688" s="16"/>
      <c r="AO688" s="16"/>
      <c r="AP688" s="16"/>
      <c r="AQ688" s="16"/>
      <c r="BI688" s="1">
        <v>1</v>
      </c>
      <c r="BJ688" s="6">
        <f>SUM($R$5:R690)-$AB$2</f>
        <v>21.111654400000013</v>
      </c>
      <c r="BK688" s="6">
        <f>SUM($R$5:S690)-$AB$2</f>
        <v>128.36612347199997</v>
      </c>
      <c r="BL688" s="6">
        <f>SUM($R$5:T690)-$AB$2</f>
        <v>396.50229615199976</v>
      </c>
      <c r="BM688" s="6">
        <f>SUM($R$5:U690)-$AB$2</f>
        <v>771.89293790400006</v>
      </c>
      <c r="BN688" s="6">
        <f>SUM($R$5:V690)-$AB$2</f>
        <v>1308.1652832640011</v>
      </c>
      <c r="BO688" s="6">
        <f>SUM($R$5:W690)-$AB$2</f>
        <v>1951.6920976960012</v>
      </c>
      <c r="BP688" s="16"/>
    </row>
    <row r="689" spans="1:68" x14ac:dyDescent="0.45">
      <c r="A689" s="1">
        <v>2008</v>
      </c>
      <c r="B689" s="1">
        <v>1</v>
      </c>
      <c r="C689" s="1">
        <v>30</v>
      </c>
      <c r="D689" s="1">
        <v>3</v>
      </c>
      <c r="E689" s="1">
        <v>12.2</v>
      </c>
      <c r="F689" s="1">
        <v>0</v>
      </c>
      <c r="G689" s="4"/>
      <c r="H689" s="4"/>
      <c r="Q689" s="1">
        <v>0</v>
      </c>
      <c r="R689" s="6">
        <f t="shared" si="862"/>
        <v>0</v>
      </c>
      <c r="S689" s="6">
        <f t="shared" si="863"/>
        <v>0</v>
      </c>
      <c r="T689" s="6">
        <f t="shared" si="864"/>
        <v>0</v>
      </c>
      <c r="U689" s="6">
        <f t="shared" si="865"/>
        <v>0</v>
      </c>
      <c r="V689" s="6">
        <f t="shared" si="866"/>
        <v>0</v>
      </c>
      <c r="W689" s="6">
        <f t="shared" si="867"/>
        <v>0</v>
      </c>
      <c r="X689" s="17"/>
      <c r="Y689" s="17"/>
      <c r="Z689" s="17"/>
      <c r="AA689" s="17"/>
      <c r="AB689" s="17"/>
      <c r="AC689" s="17"/>
      <c r="AE689" s="16"/>
      <c r="AF689" s="16"/>
      <c r="AG689" s="16"/>
      <c r="AH689" s="16"/>
      <c r="AI689" s="16"/>
      <c r="AJ689" s="16"/>
      <c r="AL689" s="16"/>
      <c r="AM689" s="16"/>
      <c r="AN689" s="16"/>
      <c r="AO689" s="16"/>
      <c r="AP689" s="16"/>
      <c r="AQ689" s="16"/>
      <c r="BI689" s="1">
        <v>2</v>
      </c>
      <c r="BJ689" s="6">
        <f>SUM($R$5:R691)-$AB$2</f>
        <v>21.111654400000013</v>
      </c>
      <c r="BK689" s="6">
        <f>SUM($R$5:S691)-$AB$2</f>
        <v>128.36612347199997</v>
      </c>
      <c r="BL689" s="6">
        <f>SUM($R$5:T691)-$AB$2</f>
        <v>396.50229615199976</v>
      </c>
      <c r="BM689" s="6">
        <f>SUM($R$5:U691)-$AB$2</f>
        <v>771.89293790400006</v>
      </c>
      <c r="BN689" s="6">
        <f>SUM($R$5:V691)-$AB$2</f>
        <v>1308.1652832640011</v>
      </c>
      <c r="BO689" s="6">
        <f>SUM($R$5:W691)-$AB$2</f>
        <v>1951.6920976960012</v>
      </c>
      <c r="BP689" s="16"/>
    </row>
    <row r="690" spans="1:68" x14ac:dyDescent="0.45">
      <c r="A690" s="1">
        <v>2008</v>
      </c>
      <c r="B690" s="1">
        <v>1</v>
      </c>
      <c r="C690" s="1">
        <v>30</v>
      </c>
      <c r="D690" s="1">
        <v>4</v>
      </c>
      <c r="E690" s="1">
        <v>12.1</v>
      </c>
      <c r="F690" s="1">
        <v>0</v>
      </c>
      <c r="G690" s="4"/>
      <c r="H690" s="4"/>
      <c r="Q690" s="1">
        <v>1</v>
      </c>
      <c r="R690" s="6">
        <f t="shared" si="862"/>
        <v>0</v>
      </c>
      <c r="S690" s="6">
        <f t="shared" si="863"/>
        <v>0</v>
      </c>
      <c r="T690" s="6">
        <f t="shared" si="864"/>
        <v>0</v>
      </c>
      <c r="U690" s="6">
        <f t="shared" si="865"/>
        <v>0</v>
      </c>
      <c r="V690" s="6">
        <f t="shared" si="866"/>
        <v>0</v>
      </c>
      <c r="W690" s="6">
        <f t="shared" si="867"/>
        <v>0</v>
      </c>
      <c r="X690" s="17"/>
      <c r="Y690" s="17"/>
      <c r="Z690" s="17"/>
      <c r="AA690" s="17"/>
      <c r="AB690" s="17"/>
      <c r="AC690" s="17"/>
      <c r="AE690" s="16"/>
      <c r="AF690" s="16"/>
      <c r="AG690" s="16"/>
      <c r="AH690" s="16"/>
      <c r="AI690" s="16"/>
      <c r="AJ690" s="16"/>
      <c r="AL690" s="16"/>
      <c r="AM690" s="16"/>
      <c r="AN690" s="16"/>
      <c r="AO690" s="16"/>
      <c r="AP690" s="16"/>
      <c r="AQ690" s="16"/>
      <c r="BI690" s="1">
        <v>3</v>
      </c>
      <c r="BJ690" s="6">
        <f>SUM($R$5:R692)-$AB$2</f>
        <v>21.111654400000013</v>
      </c>
      <c r="BK690" s="6">
        <f>SUM($R$5:S692)-$AB$2</f>
        <v>128.36612347199997</v>
      </c>
      <c r="BL690" s="6">
        <f>SUM($R$5:T692)-$AB$2</f>
        <v>396.50229615199976</v>
      </c>
      <c r="BM690" s="6">
        <f>SUM($R$5:U692)-$AB$2</f>
        <v>771.89293790400006</v>
      </c>
      <c r="BN690" s="6">
        <f>SUM($R$5:V692)-$AB$2</f>
        <v>1308.1652832640011</v>
      </c>
      <c r="BO690" s="6">
        <f>SUM($R$5:W692)-$AB$2</f>
        <v>1951.6920976960012</v>
      </c>
      <c r="BP690" s="16"/>
    </row>
    <row r="691" spans="1:68" x14ac:dyDescent="0.45">
      <c r="A691" s="1">
        <v>2008</v>
      </c>
      <c r="B691" s="1">
        <v>1</v>
      </c>
      <c r="C691" s="1">
        <v>30</v>
      </c>
      <c r="D691" s="1">
        <v>5</v>
      </c>
      <c r="E691" s="1">
        <v>12.1</v>
      </c>
      <c r="F691" s="1">
        <v>0</v>
      </c>
      <c r="G691" s="4"/>
      <c r="H691" s="4"/>
      <c r="Q691" s="1">
        <v>2</v>
      </c>
      <c r="R691" s="6">
        <f t="shared" si="862"/>
        <v>0</v>
      </c>
      <c r="S691" s="6">
        <f t="shared" si="863"/>
        <v>0</v>
      </c>
      <c r="T691" s="6">
        <f t="shared" si="864"/>
        <v>0</v>
      </c>
      <c r="U691" s="6">
        <f t="shared" si="865"/>
        <v>0</v>
      </c>
      <c r="V691" s="6">
        <f t="shared" si="866"/>
        <v>0</v>
      </c>
      <c r="W691" s="6">
        <f t="shared" si="867"/>
        <v>0</v>
      </c>
      <c r="X691" s="17"/>
      <c r="Y691" s="17"/>
      <c r="Z691" s="17"/>
      <c r="AA691" s="17"/>
      <c r="AB691" s="17"/>
      <c r="AC691" s="17"/>
      <c r="AE691" s="16"/>
      <c r="AF691" s="16"/>
      <c r="AG691" s="16"/>
      <c r="AH691" s="16"/>
      <c r="AI691" s="16"/>
      <c r="AJ691" s="16"/>
      <c r="AL691" s="16"/>
      <c r="AM691" s="16"/>
      <c r="AN691" s="16"/>
      <c r="AO691" s="16"/>
      <c r="AP691" s="16"/>
      <c r="AQ691" s="16"/>
      <c r="BI691" s="1">
        <v>4</v>
      </c>
      <c r="BJ691" s="6">
        <f>SUM($R$5:R693)-$AB$2</f>
        <v>21.111654400000013</v>
      </c>
      <c r="BK691" s="6">
        <f>SUM($R$5:S693)-$AB$2</f>
        <v>128.36612347199997</v>
      </c>
      <c r="BL691" s="6">
        <f>SUM($R$5:T693)-$AB$2</f>
        <v>396.50229615199976</v>
      </c>
      <c r="BM691" s="6">
        <f>SUM($R$5:U693)-$AB$2</f>
        <v>771.89293790400006</v>
      </c>
      <c r="BN691" s="6">
        <f>SUM($R$5:V693)-$AB$2</f>
        <v>1308.1652832640011</v>
      </c>
      <c r="BO691" s="6">
        <f>SUM($R$5:W693)-$AB$2</f>
        <v>1951.6920976960012</v>
      </c>
      <c r="BP691" s="16"/>
    </row>
    <row r="692" spans="1:68" x14ac:dyDescent="0.45">
      <c r="A692" s="1">
        <v>2008</v>
      </c>
      <c r="B692" s="1">
        <v>1</v>
      </c>
      <c r="C692" s="1">
        <v>30</v>
      </c>
      <c r="D692" s="1">
        <v>6</v>
      </c>
      <c r="E692" s="1">
        <v>12.1</v>
      </c>
      <c r="F692" s="1">
        <v>0</v>
      </c>
      <c r="G692" s="4"/>
      <c r="H692" s="4"/>
      <c r="Q692" s="1">
        <v>3</v>
      </c>
      <c r="R692" s="6">
        <f t="shared" si="862"/>
        <v>0</v>
      </c>
      <c r="S692" s="6">
        <f t="shared" si="863"/>
        <v>0</v>
      </c>
      <c r="T692" s="6">
        <f t="shared" si="864"/>
        <v>0</v>
      </c>
      <c r="U692" s="6">
        <f t="shared" si="865"/>
        <v>0</v>
      </c>
      <c r="V692" s="6">
        <f t="shared" si="866"/>
        <v>0</v>
      </c>
      <c r="W692" s="6">
        <f t="shared" si="867"/>
        <v>0</v>
      </c>
      <c r="X692" s="17"/>
      <c r="Y692" s="17"/>
      <c r="Z692" s="17"/>
      <c r="AA692" s="17"/>
      <c r="AB692" s="17"/>
      <c r="AC692" s="17"/>
      <c r="AE692" s="16"/>
      <c r="AF692" s="16"/>
      <c r="AG692" s="16"/>
      <c r="AH692" s="16"/>
      <c r="AI692" s="16"/>
      <c r="AJ692" s="16"/>
      <c r="AL692" s="16"/>
      <c r="AM692" s="16"/>
      <c r="AN692" s="16"/>
      <c r="AO692" s="16"/>
      <c r="AP692" s="16"/>
      <c r="AQ692" s="16"/>
      <c r="BI692" s="1">
        <v>5</v>
      </c>
      <c r="BJ692" s="6">
        <f>SUM($R$5:R694)-$AB$2</f>
        <v>21.111654400000013</v>
      </c>
      <c r="BK692" s="6">
        <f>SUM($R$5:S694)-$AB$2</f>
        <v>128.36612347199997</v>
      </c>
      <c r="BL692" s="6">
        <f>SUM($R$5:T694)-$AB$2</f>
        <v>396.50229615199976</v>
      </c>
      <c r="BM692" s="6">
        <f>SUM($R$5:U694)-$AB$2</f>
        <v>771.89293790400006</v>
      </c>
      <c r="BN692" s="6">
        <f>SUM($R$5:V694)-$AB$2</f>
        <v>1308.1652832640011</v>
      </c>
      <c r="BO692" s="6">
        <f>SUM($R$5:W694)-$AB$2</f>
        <v>1951.6920976960012</v>
      </c>
      <c r="BP692" s="16"/>
    </row>
    <row r="693" spans="1:68" x14ac:dyDescent="0.45">
      <c r="A693" s="1">
        <v>2008</v>
      </c>
      <c r="B693" s="1">
        <v>1</v>
      </c>
      <c r="C693" s="1">
        <v>30</v>
      </c>
      <c r="D693" s="1">
        <v>7</v>
      </c>
      <c r="E693" s="1">
        <v>12</v>
      </c>
      <c r="F693" s="1">
        <v>0</v>
      </c>
      <c r="G693" s="4"/>
      <c r="H693" s="4"/>
      <c r="Q693" s="1">
        <v>4</v>
      </c>
      <c r="R693" s="6">
        <f t="shared" si="862"/>
        <v>0</v>
      </c>
      <c r="S693" s="6">
        <f t="shared" si="863"/>
        <v>0</v>
      </c>
      <c r="T693" s="6">
        <f t="shared" si="864"/>
        <v>0</v>
      </c>
      <c r="U693" s="6">
        <f t="shared" si="865"/>
        <v>0</v>
      </c>
      <c r="V693" s="6">
        <f t="shared" si="866"/>
        <v>0</v>
      </c>
      <c r="W693" s="6">
        <f t="shared" si="867"/>
        <v>0</v>
      </c>
      <c r="X693" s="17"/>
      <c r="Y693" s="17"/>
      <c r="Z693" s="17"/>
      <c r="AA693" s="17"/>
      <c r="AB693" s="17"/>
      <c r="AC693" s="17"/>
      <c r="AE693" s="16"/>
      <c r="AF693" s="16"/>
      <c r="AG693" s="16"/>
      <c r="AH693" s="16"/>
      <c r="AI693" s="16"/>
      <c r="AJ693" s="16"/>
      <c r="AL693" s="16"/>
      <c r="AM693" s="16"/>
      <c r="AN693" s="16"/>
      <c r="AO693" s="16"/>
      <c r="AP693" s="16"/>
      <c r="AQ693" s="16"/>
      <c r="BI693" s="1">
        <v>6</v>
      </c>
      <c r="BJ693" s="6">
        <f>SUM($R$5:R695)-$AB$2</f>
        <v>21.111654400000013</v>
      </c>
      <c r="BK693" s="6">
        <f>SUM($R$5:S695)-$AB$2</f>
        <v>128.36612347199997</v>
      </c>
      <c r="BL693" s="6">
        <f>SUM($R$5:T695)-$AB$2</f>
        <v>396.50229615199976</v>
      </c>
      <c r="BM693" s="6">
        <f>SUM($R$5:U695)-$AB$2</f>
        <v>771.89293790400006</v>
      </c>
      <c r="BN693" s="6">
        <f>SUM($R$5:V695)-$AB$2</f>
        <v>1308.1652832640011</v>
      </c>
      <c r="BO693" s="6">
        <f>SUM($R$5:W695)-$AB$2</f>
        <v>1951.6920976960012</v>
      </c>
      <c r="BP693" s="16"/>
    </row>
    <row r="694" spans="1:68" x14ac:dyDescent="0.45">
      <c r="A694" s="1">
        <v>2008</v>
      </c>
      <c r="B694" s="1">
        <v>1</v>
      </c>
      <c r="C694" s="1">
        <v>30</v>
      </c>
      <c r="D694" s="1">
        <v>8</v>
      </c>
      <c r="E694" s="1">
        <v>12</v>
      </c>
      <c r="F694" s="1">
        <v>0</v>
      </c>
      <c r="G694" s="4"/>
      <c r="H694" s="4"/>
      <c r="Q694" s="1">
        <v>5</v>
      </c>
      <c r="R694" s="6">
        <f t="shared" si="862"/>
        <v>0</v>
      </c>
      <c r="S694" s="6">
        <f t="shared" si="863"/>
        <v>0</v>
      </c>
      <c r="T694" s="6">
        <f t="shared" si="864"/>
        <v>0</v>
      </c>
      <c r="U694" s="6">
        <f t="shared" si="865"/>
        <v>0</v>
      </c>
      <c r="V694" s="6">
        <f t="shared" si="866"/>
        <v>0</v>
      </c>
      <c r="W694" s="6">
        <f t="shared" si="867"/>
        <v>0</v>
      </c>
      <c r="X694" s="17"/>
      <c r="Y694" s="17"/>
      <c r="Z694" s="17"/>
      <c r="AA694" s="17"/>
      <c r="AB694" s="17"/>
      <c r="AC694" s="17"/>
      <c r="AE694" s="16"/>
      <c r="AF694" s="16"/>
      <c r="AG694" s="16"/>
      <c r="AH694" s="16"/>
      <c r="AI694" s="16"/>
      <c r="AJ694" s="16"/>
      <c r="AL694" s="16"/>
      <c r="AM694" s="16"/>
      <c r="AN694" s="16"/>
      <c r="AO694" s="16"/>
      <c r="AP694" s="16"/>
      <c r="AQ694" s="16"/>
      <c r="BI694" s="1">
        <v>7</v>
      </c>
      <c r="BJ694" s="6">
        <f>SUM($R$5:R696)-$AB$2</f>
        <v>21.111654400000013</v>
      </c>
      <c r="BK694" s="6">
        <f>SUM($R$5:S696)-$AB$2</f>
        <v>128.36612347199997</v>
      </c>
      <c r="BL694" s="6">
        <f>SUM($R$5:T696)-$AB$2</f>
        <v>396.50229615199976</v>
      </c>
      <c r="BM694" s="6">
        <f>SUM($R$5:U696)-$AB$2</f>
        <v>771.89293790400006</v>
      </c>
      <c r="BN694" s="6">
        <f>SUM($R$5:V696)-$AB$2</f>
        <v>1308.1652832640011</v>
      </c>
      <c r="BO694" s="6">
        <f>SUM($R$5:W696)-$AB$2</f>
        <v>1951.6920976960012</v>
      </c>
      <c r="BP694" s="16"/>
    </row>
    <row r="695" spans="1:68" x14ac:dyDescent="0.45">
      <c r="A695" s="1">
        <v>2008</v>
      </c>
      <c r="B695" s="1">
        <v>1</v>
      </c>
      <c r="C695" s="1">
        <v>30</v>
      </c>
      <c r="D695" s="1">
        <v>9</v>
      </c>
      <c r="E695" s="1">
        <v>12</v>
      </c>
      <c r="F695" s="1">
        <v>29.18</v>
      </c>
      <c r="G695" s="4"/>
      <c r="H695" s="4"/>
      <c r="Q695" s="1">
        <v>6</v>
      </c>
      <c r="R695" s="6">
        <f t="shared" si="862"/>
        <v>0</v>
      </c>
      <c r="S695" s="6">
        <f t="shared" si="863"/>
        <v>0</v>
      </c>
      <c r="T695" s="6">
        <f t="shared" si="864"/>
        <v>0</v>
      </c>
      <c r="U695" s="6">
        <f t="shared" si="865"/>
        <v>0</v>
      </c>
      <c r="V695" s="6">
        <f t="shared" si="866"/>
        <v>0</v>
      </c>
      <c r="W695" s="6">
        <f t="shared" si="867"/>
        <v>0</v>
      </c>
      <c r="X695" s="17"/>
      <c r="Y695" s="17"/>
      <c r="Z695" s="17"/>
      <c r="AA695" s="17"/>
      <c r="AB695" s="17"/>
      <c r="AC695" s="17"/>
      <c r="AE695" s="16"/>
      <c r="AF695" s="16"/>
      <c r="AG695" s="16"/>
      <c r="AH695" s="16"/>
      <c r="AI695" s="16"/>
      <c r="AJ695" s="16"/>
      <c r="AL695" s="16"/>
      <c r="AM695" s="16"/>
      <c r="AN695" s="16"/>
      <c r="AO695" s="16"/>
      <c r="AP695" s="16"/>
      <c r="AQ695" s="16"/>
      <c r="BI695" s="1">
        <v>8</v>
      </c>
      <c r="BJ695" s="6">
        <f>SUM($R$5:R697)-$AB$2</f>
        <v>21.111654400000013</v>
      </c>
      <c r="BK695" s="6">
        <f>SUM($R$5:S697)-$AB$2</f>
        <v>128.36612347199997</v>
      </c>
      <c r="BL695" s="6">
        <f>SUM($R$5:T697)-$AB$2</f>
        <v>396.50229615199976</v>
      </c>
      <c r="BM695" s="6">
        <f>SUM($R$5:U697)-$AB$2</f>
        <v>771.89293790400006</v>
      </c>
      <c r="BN695" s="6">
        <f>SUM($R$5:V697)-$AB$2</f>
        <v>1308.1652832640011</v>
      </c>
      <c r="BO695" s="6">
        <f>SUM($R$5:W697)-$AB$2</f>
        <v>1951.6920976960012</v>
      </c>
      <c r="BP695" s="16"/>
    </row>
    <row r="696" spans="1:68" x14ac:dyDescent="0.45">
      <c r="A696" s="1">
        <v>2008</v>
      </c>
      <c r="B696" s="1">
        <v>1</v>
      </c>
      <c r="C696" s="1">
        <v>30</v>
      </c>
      <c r="D696" s="1">
        <v>10</v>
      </c>
      <c r="E696" s="1">
        <v>12.2</v>
      </c>
      <c r="F696" s="1">
        <v>119.82</v>
      </c>
      <c r="G696" s="4"/>
      <c r="H696" s="4"/>
      <c r="Q696" s="1">
        <v>7</v>
      </c>
      <c r="R696" s="6">
        <f t="shared" si="862"/>
        <v>0</v>
      </c>
      <c r="S696" s="6">
        <f t="shared" si="863"/>
        <v>0</v>
      </c>
      <c r="T696" s="6">
        <f t="shared" si="864"/>
        <v>0</v>
      </c>
      <c r="U696" s="6">
        <f t="shared" si="865"/>
        <v>0</v>
      </c>
      <c r="V696" s="6">
        <f t="shared" si="866"/>
        <v>0</v>
      </c>
      <c r="W696" s="6">
        <f t="shared" si="867"/>
        <v>0</v>
      </c>
      <c r="X696" s="17"/>
      <c r="Y696" s="17"/>
      <c r="Z696" s="17"/>
      <c r="AA696" s="17"/>
      <c r="AB696" s="17"/>
      <c r="AC696" s="17"/>
      <c r="AE696" s="16"/>
      <c r="AF696" s="16"/>
      <c r="AG696" s="16"/>
      <c r="AH696" s="16"/>
      <c r="AI696" s="16"/>
      <c r="AJ696" s="16"/>
      <c r="AL696" s="16"/>
      <c r="AM696" s="16"/>
      <c r="AN696" s="16"/>
      <c r="AO696" s="16"/>
      <c r="AP696" s="16"/>
      <c r="AQ696" s="16"/>
      <c r="BI696" s="1">
        <v>9</v>
      </c>
      <c r="BJ696" s="6">
        <f>SUM($R$5:R698)-$AB$2</f>
        <v>21.128578800000014</v>
      </c>
      <c r="BK696" s="6">
        <f>SUM($R$5:S698)-$AB$2</f>
        <v>128.44871454399996</v>
      </c>
      <c r="BL696" s="6">
        <f>SUM($R$5:T698)-$AB$2</f>
        <v>396.74905390399977</v>
      </c>
      <c r="BM696" s="6">
        <f>SUM($R$5:U698)-$AB$2</f>
        <v>772.36952900800009</v>
      </c>
      <c r="BN696" s="6">
        <f>SUM($R$5:V698)-$AB$2</f>
        <v>1308.9702077280012</v>
      </c>
      <c r="BO696" s="6">
        <f>SUM($R$5:W698)-$AB$2</f>
        <v>1952.8910221920012</v>
      </c>
      <c r="BP696" s="16"/>
    </row>
    <row r="697" spans="1:68" x14ac:dyDescent="0.45">
      <c r="A697" s="1">
        <v>2008</v>
      </c>
      <c r="B697" s="1">
        <v>1</v>
      </c>
      <c r="C697" s="1">
        <v>30</v>
      </c>
      <c r="D697" s="1">
        <v>11</v>
      </c>
      <c r="E697" s="1">
        <v>13</v>
      </c>
      <c r="F697" s="1">
        <v>177.11</v>
      </c>
      <c r="G697" s="4"/>
      <c r="H697" s="4"/>
      <c r="Q697" s="1">
        <v>8</v>
      </c>
      <c r="R697" s="6">
        <f t="shared" si="862"/>
        <v>0</v>
      </c>
      <c r="S697" s="6">
        <f t="shared" si="863"/>
        <v>0</v>
      </c>
      <c r="T697" s="6">
        <f t="shared" si="864"/>
        <v>0</v>
      </c>
      <c r="U697" s="6">
        <f t="shared" si="865"/>
        <v>0</v>
      </c>
      <c r="V697" s="6">
        <f t="shared" si="866"/>
        <v>0</v>
      </c>
      <c r="W697" s="6">
        <f t="shared" si="867"/>
        <v>0</v>
      </c>
      <c r="X697" s="17"/>
      <c r="Y697" s="17"/>
      <c r="Z697" s="17"/>
      <c r="AA697" s="17"/>
      <c r="AB697" s="17"/>
      <c r="AC697" s="17"/>
      <c r="AE697" s="16"/>
      <c r="AF697" s="16"/>
      <c r="AG697" s="16"/>
      <c r="AH697" s="16"/>
      <c r="AI697" s="16"/>
      <c r="AJ697" s="16"/>
      <c r="AL697" s="16"/>
      <c r="AM697" s="16"/>
      <c r="AN697" s="16"/>
      <c r="AO697" s="16"/>
      <c r="AP697" s="16"/>
      <c r="AQ697" s="16"/>
      <c r="BI697" s="1">
        <v>10</v>
      </c>
      <c r="BJ697" s="6">
        <f>SUM($R$5:R699)-$AB$2</f>
        <v>21.198074400000014</v>
      </c>
      <c r="BK697" s="6">
        <f>SUM($R$5:S699)-$AB$2</f>
        <v>128.78785307199996</v>
      </c>
      <c r="BL697" s="6">
        <f>SUM($R$5:T699)-$AB$2</f>
        <v>397.76229975199976</v>
      </c>
      <c r="BM697" s="6">
        <f>SUM($R$5:U699)-$AB$2</f>
        <v>774.3265251040001</v>
      </c>
      <c r="BN697" s="6">
        <f>SUM($R$5:V699)-$AB$2</f>
        <v>1312.2754184640012</v>
      </c>
      <c r="BO697" s="6">
        <f>SUM($R$5:W699)-$AB$2</f>
        <v>1957.8140904960012</v>
      </c>
      <c r="BP697" s="16"/>
    </row>
    <row r="698" spans="1:68" x14ac:dyDescent="0.45">
      <c r="A698" s="1">
        <v>2008</v>
      </c>
      <c r="B698" s="1">
        <v>1</v>
      </c>
      <c r="C698" s="1">
        <v>30</v>
      </c>
      <c r="D698" s="1">
        <v>12</v>
      </c>
      <c r="E698" s="1">
        <v>13.9</v>
      </c>
      <c r="F698" s="1">
        <v>279.3</v>
      </c>
      <c r="G698" s="4"/>
      <c r="H698" s="4"/>
      <c r="Q698" s="1">
        <v>9</v>
      </c>
      <c r="R698" s="6">
        <f t="shared" si="862"/>
        <v>1.6924399999999999E-2</v>
      </c>
      <c r="S698" s="6">
        <f t="shared" si="863"/>
        <v>6.5666671999999995E-2</v>
      </c>
      <c r="T698" s="6">
        <f t="shared" si="864"/>
        <v>0.16416667999999998</v>
      </c>
      <c r="U698" s="6">
        <f t="shared" si="865"/>
        <v>0.22983335199999999</v>
      </c>
      <c r="V698" s="6">
        <f t="shared" si="866"/>
        <v>0.32833335999999996</v>
      </c>
      <c r="W698" s="6">
        <f t="shared" si="867"/>
        <v>0.394000032</v>
      </c>
      <c r="X698" s="17"/>
      <c r="Y698" s="17"/>
      <c r="Z698" s="17"/>
      <c r="AA698" s="17"/>
      <c r="AB698" s="17"/>
      <c r="AC698" s="17"/>
      <c r="AE698" s="16"/>
      <c r="AF698" s="16"/>
      <c r="AG698" s="16"/>
      <c r="AH698" s="16"/>
      <c r="AI698" s="16"/>
      <c r="AJ698" s="16"/>
      <c r="AL698" s="16"/>
      <c r="AM698" s="16"/>
      <c r="AN698" s="16"/>
      <c r="AO698" s="16"/>
      <c r="AP698" s="16"/>
      <c r="AQ698" s="16"/>
      <c r="BI698" s="1">
        <v>11</v>
      </c>
      <c r="BJ698" s="6">
        <f>SUM($R$5:R700)-$AB$2</f>
        <v>21.300798200000013</v>
      </c>
      <c r="BK698" s="6">
        <f>SUM($R$5:S700)-$AB$2</f>
        <v>129.28914521599998</v>
      </c>
      <c r="BL698" s="6">
        <f>SUM($R$5:T700)-$AB$2</f>
        <v>399.26001275599975</v>
      </c>
      <c r="BM698" s="6">
        <f>SUM($R$5:U700)-$AB$2</f>
        <v>777.21922731200004</v>
      </c>
      <c r="BN698" s="6">
        <f>SUM($R$5:V700)-$AB$2</f>
        <v>1317.160962392001</v>
      </c>
      <c r="BO698" s="6">
        <f>SUM($R$5:W700)-$AB$2</f>
        <v>1965.091044488001</v>
      </c>
      <c r="BP698" s="16"/>
    </row>
    <row r="699" spans="1:68" x14ac:dyDescent="0.45">
      <c r="A699" s="1">
        <v>2008</v>
      </c>
      <c r="B699" s="1">
        <v>1</v>
      </c>
      <c r="C699" s="1">
        <v>30</v>
      </c>
      <c r="D699" s="1">
        <v>13</v>
      </c>
      <c r="E699" s="1">
        <v>14.2</v>
      </c>
      <c r="F699" s="1">
        <v>266.94</v>
      </c>
      <c r="G699" s="4"/>
      <c r="H699" s="4"/>
      <c r="Q699" s="1">
        <v>10</v>
      </c>
      <c r="R699" s="6">
        <f t="shared" si="862"/>
        <v>6.9495599999999991E-2</v>
      </c>
      <c r="S699" s="6">
        <f t="shared" si="863"/>
        <v>0.269642928</v>
      </c>
      <c r="T699" s="6">
        <f t="shared" si="864"/>
        <v>0.67410731999999995</v>
      </c>
      <c r="U699" s="6">
        <f t="shared" si="865"/>
        <v>0.94375024799999996</v>
      </c>
      <c r="V699" s="6">
        <f t="shared" si="866"/>
        <v>1.3482146399999999</v>
      </c>
      <c r="W699" s="6">
        <f t="shared" si="867"/>
        <v>1.6178575679999998</v>
      </c>
      <c r="X699" s="17"/>
      <c r="Y699" s="17"/>
      <c r="Z699" s="17"/>
      <c r="AA699" s="17"/>
      <c r="AB699" s="17"/>
      <c r="AC699" s="17"/>
      <c r="AE699" s="16"/>
      <c r="AF699" s="16"/>
      <c r="AG699" s="16"/>
      <c r="AH699" s="16"/>
      <c r="AI699" s="16"/>
      <c r="AJ699" s="16"/>
      <c r="AL699" s="16"/>
      <c r="AM699" s="16"/>
      <c r="AN699" s="16"/>
      <c r="AO699" s="16"/>
      <c r="AP699" s="16"/>
      <c r="AQ699" s="16"/>
      <c r="BI699" s="1">
        <v>12</v>
      </c>
      <c r="BJ699" s="6">
        <f t="shared" ref="BJ699" si="928">R701-$AB$2</f>
        <v>-6.369256</v>
      </c>
      <c r="BK699" s="6">
        <f t="shared" ref="BK699" si="929">S701-$AB$2</f>
        <v>-5.9027132800000004</v>
      </c>
      <c r="BL699" s="6">
        <f t="shared" ref="BL699" si="930">T701-$AB$2</f>
        <v>-4.9599082000000001</v>
      </c>
      <c r="BM699" s="6">
        <f t="shared" ref="BM699" si="931">U701-$AB$2</f>
        <v>-4.3313714799999996</v>
      </c>
      <c r="BN699" s="6">
        <f t="shared" ref="BN699" si="932">V701-$AB$2</f>
        <v>-3.3885664000000002</v>
      </c>
      <c r="BO699" s="6">
        <f t="shared" ref="BO699" si="933">W701-$AB$2</f>
        <v>-2.7600296799999997</v>
      </c>
      <c r="BP699" s="16"/>
    </row>
    <row r="700" spans="1:68" x14ac:dyDescent="0.45">
      <c r="A700" s="1">
        <v>2008</v>
      </c>
      <c r="B700" s="1">
        <v>1</v>
      </c>
      <c r="C700" s="1">
        <v>30</v>
      </c>
      <c r="D700" s="1">
        <v>14</v>
      </c>
      <c r="E700" s="1">
        <v>14.8</v>
      </c>
      <c r="F700" s="1">
        <v>230.54</v>
      </c>
      <c r="G700" s="4"/>
      <c r="H700" s="4"/>
      <c r="Q700" s="1">
        <v>11</v>
      </c>
      <c r="R700" s="6">
        <f t="shared" si="862"/>
        <v>0.1027238</v>
      </c>
      <c r="S700" s="6">
        <f t="shared" si="863"/>
        <v>0.39856834399999996</v>
      </c>
      <c r="T700" s="6">
        <f t="shared" si="864"/>
        <v>0.99642085999999996</v>
      </c>
      <c r="U700" s="6">
        <f t="shared" si="865"/>
        <v>1.394989204</v>
      </c>
      <c r="V700" s="6">
        <f t="shared" si="866"/>
        <v>1.9928417199999999</v>
      </c>
      <c r="W700" s="6">
        <f t="shared" si="867"/>
        <v>2.391410064</v>
      </c>
      <c r="X700" s="17"/>
      <c r="Y700" s="17"/>
      <c r="Z700" s="17"/>
      <c r="AA700" s="17"/>
      <c r="AB700" s="17"/>
      <c r="AC700" s="17"/>
      <c r="AE700" s="16"/>
      <c r="AF700" s="16"/>
      <c r="AG700" s="16"/>
      <c r="AH700" s="16"/>
      <c r="AI700" s="16"/>
      <c r="AJ700" s="16"/>
      <c r="AL700" s="16"/>
      <c r="AM700" s="16"/>
      <c r="AN700" s="16"/>
      <c r="AO700" s="16"/>
      <c r="AP700" s="16"/>
      <c r="AQ700" s="16"/>
      <c r="BI700" s="1">
        <v>13</v>
      </c>
      <c r="BJ700" s="6">
        <f>SUM($R$5:R702)-$AB$2</f>
        <v>21.617617400000015</v>
      </c>
      <c r="BK700" s="6">
        <f>SUM($R$5:S702)-$AB$2</f>
        <v>130.83522291199998</v>
      </c>
      <c r="BL700" s="6">
        <f>SUM($R$5:T702)-$AB$2</f>
        <v>403.87923669199978</v>
      </c>
      <c r="BM700" s="6">
        <f>SUM($R$5:U702)-$AB$2</f>
        <v>786.14085598400015</v>
      </c>
      <c r="BN700" s="6">
        <f>SUM($R$5:V702)-$AB$2</f>
        <v>1332.2288835440011</v>
      </c>
      <c r="BO700" s="6">
        <f>SUM($R$5:W702)-$AB$2</f>
        <v>1987.5345166160012</v>
      </c>
      <c r="BP700" s="16"/>
    </row>
    <row r="701" spans="1:68" x14ac:dyDescent="0.45">
      <c r="A701" s="1">
        <v>2008</v>
      </c>
      <c r="B701" s="1">
        <v>1</v>
      </c>
      <c r="C701" s="1">
        <v>30</v>
      </c>
      <c r="D701" s="1">
        <v>15</v>
      </c>
      <c r="E701" s="1">
        <v>15</v>
      </c>
      <c r="F701" s="1">
        <v>163.22</v>
      </c>
      <c r="G701" s="4"/>
      <c r="H701" s="4"/>
      <c r="Q701" s="1">
        <v>12</v>
      </c>
      <c r="R701" s="6">
        <f t="shared" si="862"/>
        <v>0.161994</v>
      </c>
      <c r="S701" s="6">
        <f t="shared" si="863"/>
        <v>0.62853671999999994</v>
      </c>
      <c r="T701" s="6">
        <f t="shared" si="864"/>
        <v>1.5713417999999999</v>
      </c>
      <c r="U701" s="6">
        <f t="shared" si="865"/>
        <v>2.1998785200000004</v>
      </c>
      <c r="V701" s="6">
        <f t="shared" si="866"/>
        <v>3.1426835999999998</v>
      </c>
      <c r="W701" s="6">
        <f t="shared" si="867"/>
        <v>3.7712203200000003</v>
      </c>
      <c r="X701" s="17">
        <f t="shared" ref="X701" si="934">SUM(R701:R725)-$AB$2</f>
        <v>-5.0389390000000001</v>
      </c>
      <c r="Y701" s="17">
        <f t="shared" ref="Y701" si="935">SUM(S701:S725)-$AB$2</f>
        <v>-0.74108332000000043</v>
      </c>
      <c r="Z701" s="17">
        <f t="shared" ref="Z701" si="936">SUM(T701:T725)-$AB$2</f>
        <v>7.9441666999999985</v>
      </c>
      <c r="AA701" s="17">
        <f t="shared" ref="AA701" si="937">SUM(U701:U725)-$AB$2</f>
        <v>13.734333380000002</v>
      </c>
      <c r="AB701" s="17">
        <f t="shared" ref="AB701" si="938">SUM(V701:V725)-$AB$2</f>
        <v>22.419583399999997</v>
      </c>
      <c r="AC701" s="17">
        <f t="shared" ref="AC701" si="939">SUM(W701:W725)-$AB$2</f>
        <v>28.209750079999999</v>
      </c>
      <c r="AE701" s="16">
        <f t="shared" ref="AE701" si="940">IF(X701&gt;0,1,0)</f>
        <v>0</v>
      </c>
      <c r="AF701" s="16">
        <f t="shared" ref="AF701" si="941">IF(Y701&gt;0,1,0)</f>
        <v>0</v>
      </c>
      <c r="AG701" s="16">
        <f t="shared" ref="AG701" si="942">IF(Z701&gt;0,1,0)</f>
        <v>1</v>
      </c>
      <c r="AH701" s="16">
        <f t="shared" ref="AH701" si="943">IF(AA701&gt;0,1,0)</f>
        <v>1</v>
      </c>
      <c r="AI701" s="16">
        <f t="shared" ref="AI701" si="944">IF(AB701&gt;0,1,0)</f>
        <v>1</v>
      </c>
      <c r="AJ701" s="16">
        <f t="shared" ref="AJ701" si="945">IF(AC701&gt;0,1,0)</f>
        <v>1</v>
      </c>
      <c r="AL701" s="16">
        <f t="shared" ref="AL701" si="946">IF(X701&lt;0,ABS(X701*$AP$1),0)</f>
        <v>0</v>
      </c>
      <c r="AM701" s="16">
        <f t="shared" ref="AM701" si="947">IF(Y701&lt;0,ABS(Y701*$AP$1),0)</f>
        <v>0</v>
      </c>
      <c r="AN701" s="16">
        <f t="shared" ref="AN701" si="948">IF(Z701&lt;0,ABS(Z701*$AP$1),0)</f>
        <v>0</v>
      </c>
      <c r="AO701" s="16">
        <f t="shared" ref="AO701" si="949">IF(AA701&lt;0,ABS(AA701*$AP$1),0)</f>
        <v>0</v>
      </c>
      <c r="AP701" s="16">
        <f t="shared" ref="AP701" si="950">IF(AB701&lt;0,ABS(AB701*$AP$1),0)</f>
        <v>0</v>
      </c>
      <c r="AQ701" s="16">
        <f t="shared" ref="AQ701" si="951">IF(AC701&lt;0,ABS(AC701*$AP$1),0)</f>
        <v>0</v>
      </c>
      <c r="BI701" s="1">
        <v>14</v>
      </c>
      <c r="BJ701" s="6">
        <f>SUM($R$5:R703)-$AB$2</f>
        <v>21.751330600000014</v>
      </c>
      <c r="BK701" s="6">
        <f>SUM($R$5:S703)-$AB$2</f>
        <v>131.48774332799997</v>
      </c>
      <c r="BL701" s="6">
        <f>SUM($R$5:T703)-$AB$2</f>
        <v>405.82877514799981</v>
      </c>
      <c r="BM701" s="6">
        <f>SUM($R$5:U703)-$AB$2</f>
        <v>789.90621969600022</v>
      </c>
      <c r="BN701" s="6">
        <f>SUM($R$5:V703)-$AB$2</f>
        <v>1338.588283336001</v>
      </c>
      <c r="BO701" s="6">
        <f>SUM($R$5:W703)-$AB$2</f>
        <v>1997.0067597040011</v>
      </c>
      <c r="BP701" s="16"/>
    </row>
    <row r="702" spans="1:68" x14ac:dyDescent="0.45">
      <c r="A702" s="1">
        <v>2008</v>
      </c>
      <c r="B702" s="1">
        <v>1</v>
      </c>
      <c r="C702" s="1">
        <v>30</v>
      </c>
      <c r="D702" s="1">
        <v>16</v>
      </c>
      <c r="E702" s="1">
        <v>14.9</v>
      </c>
      <c r="F702" s="1">
        <v>87.09</v>
      </c>
      <c r="G702" s="4"/>
      <c r="H702" s="4"/>
      <c r="Q702" s="1">
        <v>13</v>
      </c>
      <c r="R702" s="6">
        <f t="shared" si="862"/>
        <v>0.1548252</v>
      </c>
      <c r="S702" s="6">
        <f t="shared" si="863"/>
        <v>0.60072177599999999</v>
      </c>
      <c r="T702" s="6">
        <f t="shared" si="864"/>
        <v>1.5018044399999999</v>
      </c>
      <c r="U702" s="6">
        <f t="shared" si="865"/>
        <v>2.1025262159999998</v>
      </c>
      <c r="V702" s="6">
        <f t="shared" si="866"/>
        <v>3.0036088799999998</v>
      </c>
      <c r="W702" s="6">
        <f t="shared" si="867"/>
        <v>3.6043306560000001</v>
      </c>
      <c r="X702" s="17"/>
      <c r="Y702" s="17"/>
      <c r="Z702" s="17"/>
      <c r="AA702" s="17"/>
      <c r="AB702" s="17"/>
      <c r="AC702" s="17"/>
      <c r="AE702" s="16"/>
      <c r="AF702" s="16"/>
      <c r="AG702" s="16"/>
      <c r="AH702" s="16"/>
      <c r="AI702" s="16"/>
      <c r="AJ702" s="16"/>
      <c r="AL702" s="16"/>
      <c r="AM702" s="16"/>
      <c r="AN702" s="16"/>
      <c r="AO702" s="16"/>
      <c r="AP702" s="16"/>
      <c r="AQ702" s="16"/>
      <c r="BI702" s="1">
        <v>15</v>
      </c>
      <c r="BJ702" s="6">
        <f>SUM($R$5:R704)-$AB$2</f>
        <v>21.845998200000015</v>
      </c>
      <c r="BK702" s="6">
        <f>SUM($R$5:S704)-$AB$2</f>
        <v>131.94972121599997</v>
      </c>
      <c r="BL702" s="6">
        <f>SUM($R$5:T704)-$AB$2</f>
        <v>407.20902875599978</v>
      </c>
      <c r="BM702" s="6">
        <f>SUM($R$5:U704)-$AB$2</f>
        <v>792.57205931200019</v>
      </c>
      <c r="BN702" s="6">
        <f>SUM($R$5:V704)-$AB$2</f>
        <v>1343.0906743920013</v>
      </c>
      <c r="BO702" s="6">
        <f>SUM($R$5:W704)-$AB$2</f>
        <v>2003.7130124880014</v>
      </c>
      <c r="BP702" s="16"/>
    </row>
    <row r="703" spans="1:68" x14ac:dyDescent="0.45">
      <c r="A703" s="1">
        <v>2008</v>
      </c>
      <c r="B703" s="1">
        <v>1</v>
      </c>
      <c r="C703" s="1">
        <v>30</v>
      </c>
      <c r="D703" s="1">
        <v>17</v>
      </c>
      <c r="E703" s="1">
        <v>14.4</v>
      </c>
      <c r="F703" s="1">
        <v>23.57</v>
      </c>
      <c r="G703" s="4"/>
      <c r="H703" s="4"/>
      <c r="Q703" s="1">
        <v>14</v>
      </c>
      <c r="R703" s="6">
        <f t="shared" si="862"/>
        <v>0.13371319999999998</v>
      </c>
      <c r="S703" s="6">
        <f t="shared" si="863"/>
        <v>0.5188072159999999</v>
      </c>
      <c r="T703" s="6">
        <f t="shared" si="864"/>
        <v>1.2970180399999998</v>
      </c>
      <c r="U703" s="6">
        <f t="shared" si="865"/>
        <v>1.8158252559999997</v>
      </c>
      <c r="V703" s="6">
        <f t="shared" si="866"/>
        <v>2.5940360799999995</v>
      </c>
      <c r="W703" s="6">
        <f t="shared" si="867"/>
        <v>3.1128432959999994</v>
      </c>
      <c r="X703" s="17"/>
      <c r="Y703" s="17"/>
      <c r="Z703" s="17"/>
      <c r="AA703" s="17"/>
      <c r="AB703" s="17"/>
      <c r="AC703" s="17"/>
      <c r="AE703" s="16"/>
      <c r="AF703" s="16"/>
      <c r="AG703" s="16"/>
      <c r="AH703" s="16"/>
      <c r="AI703" s="16"/>
      <c r="AJ703" s="16"/>
      <c r="AL703" s="16"/>
      <c r="AM703" s="16"/>
      <c r="AN703" s="16"/>
      <c r="AO703" s="16"/>
      <c r="AP703" s="16"/>
      <c r="AQ703" s="16"/>
      <c r="BI703" s="1">
        <v>16</v>
      </c>
      <c r="BJ703" s="6">
        <f>SUM($R$5:R705)-$AB$2</f>
        <v>21.896510400000015</v>
      </c>
      <c r="BK703" s="6">
        <f>SUM($R$5:S705)-$AB$2</f>
        <v>132.19622075199996</v>
      </c>
      <c r="BL703" s="6">
        <f>SUM($R$5:T705)-$AB$2</f>
        <v>407.94549663199979</v>
      </c>
      <c r="BM703" s="6">
        <f>SUM($R$5:U705)-$AB$2</f>
        <v>793.99448286400025</v>
      </c>
      <c r="BN703" s="6">
        <f>SUM($R$5:V705)-$AB$2</f>
        <v>1345.4930346240012</v>
      </c>
      <c r="BO703" s="6">
        <f>SUM($R$5:W705)-$AB$2</f>
        <v>2007.2912967360012</v>
      </c>
      <c r="BP703" s="16"/>
    </row>
    <row r="704" spans="1:68" x14ac:dyDescent="0.45">
      <c r="A704" s="1">
        <v>2008</v>
      </c>
      <c r="B704" s="1">
        <v>1</v>
      </c>
      <c r="C704" s="1">
        <v>30</v>
      </c>
      <c r="D704" s="1">
        <v>18</v>
      </c>
      <c r="E704" s="1">
        <v>13.3</v>
      </c>
      <c r="F704" s="1">
        <v>0</v>
      </c>
      <c r="G704" s="4"/>
      <c r="H704" s="4"/>
      <c r="Q704" s="1">
        <v>15</v>
      </c>
      <c r="R704" s="6">
        <f t="shared" si="862"/>
        <v>9.4667599999999991E-2</v>
      </c>
      <c r="S704" s="6">
        <f t="shared" si="863"/>
        <v>0.36731028799999998</v>
      </c>
      <c r="T704" s="6">
        <f t="shared" si="864"/>
        <v>0.91827571999999991</v>
      </c>
      <c r="U704" s="6">
        <f t="shared" si="865"/>
        <v>1.2855860079999999</v>
      </c>
      <c r="V704" s="6">
        <f t="shared" si="866"/>
        <v>1.8365514399999998</v>
      </c>
      <c r="W704" s="6">
        <f t="shared" si="867"/>
        <v>2.2038617279999997</v>
      </c>
      <c r="X704" s="17"/>
      <c r="Y704" s="17"/>
      <c r="Z704" s="17"/>
      <c r="AA704" s="17"/>
      <c r="AB704" s="17"/>
      <c r="AC704" s="17"/>
      <c r="AE704" s="16"/>
      <c r="AF704" s="16"/>
      <c r="AG704" s="16"/>
      <c r="AH704" s="16"/>
      <c r="AI704" s="16"/>
      <c r="AJ704" s="16"/>
      <c r="AL704" s="16"/>
      <c r="AM704" s="16"/>
      <c r="AN704" s="16"/>
      <c r="AO704" s="16"/>
      <c r="AP704" s="16"/>
      <c r="AQ704" s="16"/>
      <c r="BI704" s="1">
        <v>17</v>
      </c>
      <c r="BJ704" s="6">
        <f>SUM($R$5:R706)-$AB$2</f>
        <v>21.910181000000016</v>
      </c>
      <c r="BK704" s="6">
        <f>SUM($R$5:S706)-$AB$2</f>
        <v>132.26293327999997</v>
      </c>
      <c r="BL704" s="6">
        <f>SUM($R$5:T706)-$AB$2</f>
        <v>408.14481397999981</v>
      </c>
      <c r="BM704" s="6">
        <f>SUM($R$5:U706)-$AB$2</f>
        <v>794.37944696000011</v>
      </c>
      <c r="BN704" s="6">
        <f>SUM($R$5:V706)-$AB$2</f>
        <v>1346.1432083600014</v>
      </c>
      <c r="BO704" s="6">
        <f>SUM($R$5:W706)-$AB$2</f>
        <v>2008.2597220400014</v>
      </c>
      <c r="BP704" s="16"/>
    </row>
    <row r="705" spans="1:68" x14ac:dyDescent="0.45">
      <c r="A705" s="1">
        <v>2008</v>
      </c>
      <c r="B705" s="1">
        <v>1</v>
      </c>
      <c r="C705" s="1">
        <v>30</v>
      </c>
      <c r="D705" s="1">
        <v>19</v>
      </c>
      <c r="E705" s="1">
        <v>12.6</v>
      </c>
      <c r="F705" s="1">
        <v>0</v>
      </c>
      <c r="G705" s="4"/>
      <c r="H705" s="4"/>
      <c r="Q705" s="1">
        <v>16</v>
      </c>
      <c r="R705" s="6">
        <f t="shared" si="862"/>
        <v>5.05122E-2</v>
      </c>
      <c r="S705" s="6">
        <f t="shared" si="863"/>
        <v>0.19598733600000001</v>
      </c>
      <c r="T705" s="6">
        <f t="shared" si="864"/>
        <v>0.48996833999999995</v>
      </c>
      <c r="U705" s="6">
        <f t="shared" si="865"/>
        <v>0.68595567600000007</v>
      </c>
      <c r="V705" s="6">
        <f t="shared" si="866"/>
        <v>0.97993667999999989</v>
      </c>
      <c r="W705" s="6">
        <f t="shared" si="867"/>
        <v>1.1759240160000002</v>
      </c>
      <c r="X705" s="17"/>
      <c r="Y705" s="17"/>
      <c r="Z705" s="17"/>
      <c r="AA705" s="17"/>
      <c r="AB705" s="17"/>
      <c r="AC705" s="17"/>
      <c r="AE705" s="16"/>
      <c r="AF705" s="16"/>
      <c r="AG705" s="16"/>
      <c r="AH705" s="16"/>
      <c r="AI705" s="16"/>
      <c r="AJ705" s="16"/>
      <c r="AL705" s="16"/>
      <c r="AM705" s="16"/>
      <c r="AN705" s="16"/>
      <c r="AO705" s="16"/>
      <c r="AP705" s="16"/>
      <c r="AQ705" s="16"/>
      <c r="BI705" s="1">
        <v>18</v>
      </c>
      <c r="BJ705" s="6">
        <f>SUM($R$5:R707)-$AB$2</f>
        <v>21.910181000000016</v>
      </c>
      <c r="BK705" s="6">
        <f>SUM($R$5:S707)-$AB$2</f>
        <v>132.26293327999997</v>
      </c>
      <c r="BL705" s="6">
        <f>SUM($R$5:T707)-$AB$2</f>
        <v>408.14481397999981</v>
      </c>
      <c r="BM705" s="6">
        <f>SUM($R$5:U707)-$AB$2</f>
        <v>794.37944696000011</v>
      </c>
      <c r="BN705" s="6">
        <f>SUM($R$5:V707)-$AB$2</f>
        <v>1346.1432083600014</v>
      </c>
      <c r="BO705" s="6">
        <f>SUM($R$5:W707)-$AB$2</f>
        <v>2008.2597220400014</v>
      </c>
      <c r="BP705" s="16"/>
    </row>
    <row r="706" spans="1:68" x14ac:dyDescent="0.45">
      <c r="A706" s="1">
        <v>2008</v>
      </c>
      <c r="B706" s="1">
        <v>1</v>
      </c>
      <c r="C706" s="1">
        <v>30</v>
      </c>
      <c r="D706" s="1">
        <v>20</v>
      </c>
      <c r="E706" s="1">
        <v>12.5</v>
      </c>
      <c r="F706" s="1">
        <v>0</v>
      </c>
      <c r="G706" s="4"/>
      <c r="H706" s="4"/>
      <c r="Q706" s="1">
        <v>17</v>
      </c>
      <c r="R706" s="6">
        <f t="shared" si="862"/>
        <v>1.3670599999999998E-2</v>
      </c>
      <c r="S706" s="6">
        <f t="shared" si="863"/>
        <v>5.3041927999999988E-2</v>
      </c>
      <c r="T706" s="6">
        <f t="shared" si="864"/>
        <v>0.13260481999999998</v>
      </c>
      <c r="U706" s="6">
        <f t="shared" si="865"/>
        <v>0.18564674799999997</v>
      </c>
      <c r="V706" s="6">
        <f t="shared" si="866"/>
        <v>0.26520963999999997</v>
      </c>
      <c r="W706" s="6">
        <f t="shared" si="867"/>
        <v>0.31825156799999998</v>
      </c>
      <c r="X706" s="17"/>
      <c r="Y706" s="17"/>
      <c r="Z706" s="17"/>
      <c r="AA706" s="17"/>
      <c r="AB706" s="17"/>
      <c r="AC706" s="17"/>
      <c r="AE706" s="16"/>
      <c r="AF706" s="16"/>
      <c r="AG706" s="16"/>
      <c r="AH706" s="16"/>
      <c r="AI706" s="16"/>
      <c r="AJ706" s="16"/>
      <c r="AL706" s="16"/>
      <c r="AM706" s="16"/>
      <c r="AN706" s="16"/>
      <c r="AO706" s="16"/>
      <c r="AP706" s="16"/>
      <c r="AQ706" s="16"/>
      <c r="BI706" s="1">
        <v>19</v>
      </c>
      <c r="BJ706" s="6">
        <f>SUM($R$5:R708)-$AB$2</f>
        <v>21.910181000000016</v>
      </c>
      <c r="BK706" s="6">
        <f>SUM($R$5:S708)-$AB$2</f>
        <v>132.26293327999997</v>
      </c>
      <c r="BL706" s="6">
        <f>SUM($R$5:T708)-$AB$2</f>
        <v>408.14481397999981</v>
      </c>
      <c r="BM706" s="6">
        <f>SUM($R$5:U708)-$AB$2</f>
        <v>794.37944696000011</v>
      </c>
      <c r="BN706" s="6">
        <f>SUM($R$5:V708)-$AB$2</f>
        <v>1346.1432083600014</v>
      </c>
      <c r="BO706" s="6">
        <f>SUM($R$5:W708)-$AB$2</f>
        <v>2008.2597220400014</v>
      </c>
      <c r="BP706" s="16"/>
    </row>
    <row r="707" spans="1:68" x14ac:dyDescent="0.45">
      <c r="A707" s="1">
        <v>2008</v>
      </c>
      <c r="B707" s="1">
        <v>1</v>
      </c>
      <c r="C707" s="1">
        <v>30</v>
      </c>
      <c r="D707" s="1">
        <v>21</v>
      </c>
      <c r="E707" s="1">
        <v>12.4</v>
      </c>
      <c r="F707" s="1">
        <v>0</v>
      </c>
      <c r="G707" s="4"/>
      <c r="H707" s="4"/>
      <c r="Q707" s="1">
        <v>18</v>
      </c>
      <c r="R707" s="6">
        <f t="shared" si="862"/>
        <v>0</v>
      </c>
      <c r="S707" s="6">
        <f t="shared" si="863"/>
        <v>0</v>
      </c>
      <c r="T707" s="6">
        <f t="shared" si="864"/>
        <v>0</v>
      </c>
      <c r="U707" s="6">
        <f t="shared" si="865"/>
        <v>0</v>
      </c>
      <c r="V707" s="6">
        <f t="shared" si="866"/>
        <v>0</v>
      </c>
      <c r="W707" s="6">
        <f t="shared" si="867"/>
        <v>0</v>
      </c>
      <c r="X707" s="17"/>
      <c r="Y707" s="17"/>
      <c r="Z707" s="17"/>
      <c r="AA707" s="17"/>
      <c r="AB707" s="17"/>
      <c r="AC707" s="17"/>
      <c r="AE707" s="16"/>
      <c r="AF707" s="16"/>
      <c r="AG707" s="16"/>
      <c r="AH707" s="16"/>
      <c r="AI707" s="16"/>
      <c r="AJ707" s="16"/>
      <c r="AL707" s="16"/>
      <c r="AM707" s="16"/>
      <c r="AN707" s="16"/>
      <c r="AO707" s="16"/>
      <c r="AP707" s="16"/>
      <c r="AQ707" s="16"/>
      <c r="BI707" s="1">
        <v>20</v>
      </c>
      <c r="BJ707" s="6">
        <f>SUM($R$5:R709)-$AB$2</f>
        <v>21.910181000000016</v>
      </c>
      <c r="BK707" s="6">
        <f>SUM($R$5:S709)-$AB$2</f>
        <v>132.26293327999997</v>
      </c>
      <c r="BL707" s="6">
        <f>SUM($R$5:T709)-$AB$2</f>
        <v>408.14481397999981</v>
      </c>
      <c r="BM707" s="6">
        <f>SUM($R$5:U709)-$AB$2</f>
        <v>794.37944696000011</v>
      </c>
      <c r="BN707" s="6">
        <f>SUM($R$5:V709)-$AB$2</f>
        <v>1346.1432083600014</v>
      </c>
      <c r="BO707" s="6">
        <f>SUM($R$5:W709)-$AB$2</f>
        <v>2008.2597220400014</v>
      </c>
      <c r="BP707" s="16"/>
    </row>
    <row r="708" spans="1:68" x14ac:dyDescent="0.45">
      <c r="A708" s="1">
        <v>2008</v>
      </c>
      <c r="B708" s="1">
        <v>1</v>
      </c>
      <c r="C708" s="1">
        <v>30</v>
      </c>
      <c r="D708" s="1">
        <v>22</v>
      </c>
      <c r="E708" s="1">
        <v>12.3</v>
      </c>
      <c r="F708" s="1">
        <v>0</v>
      </c>
      <c r="G708" s="4"/>
      <c r="H708" s="4"/>
      <c r="Q708" s="1">
        <v>19</v>
      </c>
      <c r="R708" s="6">
        <f t="shared" si="862"/>
        <v>0</v>
      </c>
      <c r="S708" s="6">
        <f t="shared" si="863"/>
        <v>0</v>
      </c>
      <c r="T708" s="6">
        <f t="shared" si="864"/>
        <v>0</v>
      </c>
      <c r="U708" s="6">
        <f t="shared" si="865"/>
        <v>0</v>
      </c>
      <c r="V708" s="6">
        <f t="shared" si="866"/>
        <v>0</v>
      </c>
      <c r="W708" s="6">
        <f t="shared" si="867"/>
        <v>0</v>
      </c>
      <c r="X708" s="17"/>
      <c r="Y708" s="17"/>
      <c r="Z708" s="17"/>
      <c r="AA708" s="17"/>
      <c r="AB708" s="17"/>
      <c r="AC708" s="17"/>
      <c r="AE708" s="16"/>
      <c r="AF708" s="16"/>
      <c r="AG708" s="16"/>
      <c r="AH708" s="16"/>
      <c r="AI708" s="16"/>
      <c r="AJ708" s="16"/>
      <c r="AL708" s="16"/>
      <c r="AM708" s="16"/>
      <c r="AN708" s="16"/>
      <c r="AO708" s="16"/>
      <c r="AP708" s="16"/>
      <c r="AQ708" s="16"/>
      <c r="BI708" s="1">
        <v>21</v>
      </c>
      <c r="BJ708" s="6">
        <f>SUM($R$5:R710)-$AB$2</f>
        <v>21.910181000000016</v>
      </c>
      <c r="BK708" s="6">
        <f>SUM($R$5:S710)-$AB$2</f>
        <v>132.26293327999997</v>
      </c>
      <c r="BL708" s="6">
        <f>SUM($R$5:T710)-$AB$2</f>
        <v>408.14481397999981</v>
      </c>
      <c r="BM708" s="6">
        <f>SUM($R$5:U710)-$AB$2</f>
        <v>794.37944696000011</v>
      </c>
      <c r="BN708" s="6">
        <f>SUM($R$5:V710)-$AB$2</f>
        <v>1346.1432083600014</v>
      </c>
      <c r="BO708" s="6">
        <f>SUM($R$5:W710)-$AB$2</f>
        <v>2008.2597220400014</v>
      </c>
      <c r="BP708" s="16"/>
    </row>
    <row r="709" spans="1:68" x14ac:dyDescent="0.45">
      <c r="A709" s="1">
        <v>2008</v>
      </c>
      <c r="B709" s="1">
        <v>1</v>
      </c>
      <c r="C709" s="1">
        <v>30</v>
      </c>
      <c r="D709" s="1">
        <v>23</v>
      </c>
      <c r="E709" s="1">
        <v>12.3</v>
      </c>
      <c r="F709" s="1">
        <v>0</v>
      </c>
      <c r="G709" s="4"/>
      <c r="H709" s="4"/>
      <c r="Q709" s="1">
        <v>20</v>
      </c>
      <c r="R709" s="6">
        <f t="shared" si="862"/>
        <v>0</v>
      </c>
      <c r="S709" s="6">
        <f t="shared" si="863"/>
        <v>0</v>
      </c>
      <c r="T709" s="6">
        <f t="shared" si="864"/>
        <v>0</v>
      </c>
      <c r="U709" s="6">
        <f t="shared" si="865"/>
        <v>0</v>
      </c>
      <c r="V709" s="6">
        <f t="shared" si="866"/>
        <v>0</v>
      </c>
      <c r="W709" s="6">
        <f t="shared" si="867"/>
        <v>0</v>
      </c>
      <c r="X709" s="17"/>
      <c r="Y709" s="17"/>
      <c r="Z709" s="17"/>
      <c r="AA709" s="17"/>
      <c r="AB709" s="17"/>
      <c r="AC709" s="17"/>
      <c r="AE709" s="16"/>
      <c r="AF709" s="16"/>
      <c r="AG709" s="16"/>
      <c r="AH709" s="16"/>
      <c r="AI709" s="16"/>
      <c r="AJ709" s="16"/>
      <c r="AL709" s="16"/>
      <c r="AM709" s="16"/>
      <c r="AN709" s="16"/>
      <c r="AO709" s="16"/>
      <c r="AP709" s="16"/>
      <c r="AQ709" s="16"/>
      <c r="BI709" s="1">
        <v>22</v>
      </c>
      <c r="BJ709" s="6">
        <f>SUM($R$5:R711)-$AB$2</f>
        <v>21.910181000000016</v>
      </c>
      <c r="BK709" s="6">
        <f>SUM($R$5:S711)-$AB$2</f>
        <v>132.26293327999997</v>
      </c>
      <c r="BL709" s="6">
        <f>SUM($R$5:T711)-$AB$2</f>
        <v>408.14481397999981</v>
      </c>
      <c r="BM709" s="6">
        <f>SUM($R$5:U711)-$AB$2</f>
        <v>794.37944696000011</v>
      </c>
      <c r="BN709" s="6">
        <f>SUM($R$5:V711)-$AB$2</f>
        <v>1346.1432083600014</v>
      </c>
      <c r="BO709" s="6">
        <f>SUM($R$5:W711)-$AB$2</f>
        <v>2008.2597220400014</v>
      </c>
      <c r="BP709" s="16"/>
    </row>
    <row r="710" spans="1:68" x14ac:dyDescent="0.45">
      <c r="A710" s="1">
        <v>2008</v>
      </c>
      <c r="B710" s="1">
        <v>1</v>
      </c>
      <c r="C710" s="1">
        <v>31</v>
      </c>
      <c r="D710" s="1">
        <v>0</v>
      </c>
      <c r="E710" s="1">
        <v>12.6</v>
      </c>
      <c r="F710" s="1">
        <v>0</v>
      </c>
      <c r="G710" s="4"/>
      <c r="H710" s="4"/>
      <c r="Q710" s="1">
        <v>21</v>
      </c>
      <c r="R710" s="6">
        <f t="shared" ref="R710:R773" si="952">$AX$2*F707*$R$4/1000</f>
        <v>0</v>
      </c>
      <c r="S710" s="6">
        <f t="shared" ref="S710:S773" si="953">F707*$AX$2*($S$4*$AU$2)/1000</f>
        <v>0</v>
      </c>
      <c r="T710" s="6">
        <f t="shared" ref="T710:T773" si="954">F707*$AX$2*($T$4*$AU$2)/1000</f>
        <v>0</v>
      </c>
      <c r="U710" s="6">
        <f t="shared" ref="U710:U773" si="955">F707*$AX$2*($U$4*$AU$2)/1000</f>
        <v>0</v>
      </c>
      <c r="V710" s="6">
        <f t="shared" ref="V710:V773" si="956">F707*$AX$2*($V$4*$AU$2)/1000</f>
        <v>0</v>
      </c>
      <c r="W710" s="6">
        <f t="shared" ref="W710:W773" si="957">F707*$AX$2*($W$4*$AU$2)/1000</f>
        <v>0</v>
      </c>
      <c r="X710" s="17"/>
      <c r="Y710" s="17"/>
      <c r="Z710" s="17"/>
      <c r="AA710" s="17"/>
      <c r="AB710" s="17"/>
      <c r="AC710" s="17"/>
      <c r="AE710" s="16"/>
      <c r="AF710" s="16"/>
      <c r="AG710" s="16"/>
      <c r="AH710" s="16"/>
      <c r="AI710" s="16"/>
      <c r="AJ710" s="16"/>
      <c r="AL710" s="16"/>
      <c r="AM710" s="16"/>
      <c r="AN710" s="16"/>
      <c r="AO710" s="16"/>
      <c r="AP710" s="16"/>
      <c r="AQ710" s="16"/>
      <c r="BI710" s="1">
        <v>23</v>
      </c>
      <c r="BJ710" s="6">
        <f>SUM($R$5:R712)-$AB$2</f>
        <v>21.910181000000016</v>
      </c>
      <c r="BK710" s="6">
        <f>SUM($R$5:S712)-$AB$2</f>
        <v>132.26293327999997</v>
      </c>
      <c r="BL710" s="6">
        <f>SUM($R$5:T712)-$AB$2</f>
        <v>408.14481397999981</v>
      </c>
      <c r="BM710" s="6">
        <f>SUM($R$5:U712)-$AB$2</f>
        <v>794.37944696000011</v>
      </c>
      <c r="BN710" s="6">
        <f>SUM($R$5:V712)-$AB$2</f>
        <v>1346.1432083600014</v>
      </c>
      <c r="BO710" s="6">
        <f>SUM($R$5:W712)-$AB$2</f>
        <v>2008.2597220400014</v>
      </c>
      <c r="BP710" s="16"/>
    </row>
    <row r="711" spans="1:68" x14ac:dyDescent="0.45">
      <c r="A711" s="1">
        <v>2008</v>
      </c>
      <c r="B711" s="1">
        <v>1</v>
      </c>
      <c r="C711" s="1">
        <v>31</v>
      </c>
      <c r="D711" s="1">
        <v>1</v>
      </c>
      <c r="E711" s="1">
        <v>12.5</v>
      </c>
      <c r="F711" s="1">
        <v>0</v>
      </c>
      <c r="G711" s="4"/>
      <c r="H711" s="4"/>
      <c r="Q711" s="1">
        <v>22</v>
      </c>
      <c r="R711" s="6">
        <f t="shared" si="952"/>
        <v>0</v>
      </c>
      <c r="S711" s="6">
        <f t="shared" si="953"/>
        <v>0</v>
      </c>
      <c r="T711" s="6">
        <f t="shared" si="954"/>
        <v>0</v>
      </c>
      <c r="U711" s="6">
        <f t="shared" si="955"/>
        <v>0</v>
      </c>
      <c r="V711" s="6">
        <f t="shared" si="956"/>
        <v>0</v>
      </c>
      <c r="W711" s="6">
        <f t="shared" si="957"/>
        <v>0</v>
      </c>
      <c r="X711" s="17"/>
      <c r="Y711" s="17"/>
      <c r="Z711" s="17"/>
      <c r="AA711" s="17"/>
      <c r="AB711" s="17"/>
      <c r="AC711" s="17"/>
      <c r="AE711" s="16"/>
      <c r="AF711" s="16"/>
      <c r="AG711" s="16"/>
      <c r="AH711" s="16"/>
      <c r="AI711" s="16"/>
      <c r="AJ711" s="16"/>
      <c r="AL711" s="16"/>
      <c r="AM711" s="16"/>
      <c r="AN711" s="16"/>
      <c r="AO711" s="16"/>
      <c r="AP711" s="16"/>
      <c r="AQ711" s="16"/>
      <c r="BI711" s="1">
        <v>0</v>
      </c>
      <c r="BJ711" s="6">
        <f t="shared" ref="BJ711" si="958">R713-$AB$2</f>
        <v>-6.53125</v>
      </c>
      <c r="BK711" s="6">
        <f t="shared" ref="BK711" si="959">S713-$AB$2</f>
        <v>-6.53125</v>
      </c>
      <c r="BL711" s="6">
        <f t="shared" ref="BL711" si="960">T713-$AB$2</f>
        <v>-6.53125</v>
      </c>
      <c r="BM711" s="6">
        <f t="shared" ref="BM711" si="961">U713-$AB$2</f>
        <v>-6.53125</v>
      </c>
      <c r="BN711" s="6">
        <f t="shared" ref="BN711" si="962">V713-$AB$2</f>
        <v>-6.53125</v>
      </c>
      <c r="BO711" s="6">
        <f t="shared" ref="BO711" si="963">W713-$AB$2</f>
        <v>-6.53125</v>
      </c>
      <c r="BP711" s="16">
        <v>31</v>
      </c>
    </row>
    <row r="712" spans="1:68" x14ac:dyDescent="0.45">
      <c r="A712" s="1">
        <v>2008</v>
      </c>
      <c r="B712" s="1">
        <v>1</v>
      </c>
      <c r="C712" s="1">
        <v>31</v>
      </c>
      <c r="D712" s="1">
        <v>2</v>
      </c>
      <c r="E712" s="1">
        <v>12</v>
      </c>
      <c r="F712" s="1">
        <v>0</v>
      </c>
      <c r="G712" s="4"/>
      <c r="H712" s="4"/>
      <c r="Q712" s="1">
        <v>23</v>
      </c>
      <c r="R712" s="6">
        <f t="shared" si="952"/>
        <v>0</v>
      </c>
      <c r="S712" s="6">
        <f t="shared" si="953"/>
        <v>0</v>
      </c>
      <c r="T712" s="6">
        <f t="shared" si="954"/>
        <v>0</v>
      </c>
      <c r="U712" s="6">
        <f t="shared" si="955"/>
        <v>0</v>
      </c>
      <c r="V712" s="6">
        <f t="shared" si="956"/>
        <v>0</v>
      </c>
      <c r="W712" s="6">
        <f t="shared" si="957"/>
        <v>0</v>
      </c>
      <c r="X712" s="17"/>
      <c r="Y712" s="17"/>
      <c r="Z712" s="17"/>
      <c r="AA712" s="17"/>
      <c r="AB712" s="17"/>
      <c r="AC712" s="17"/>
      <c r="AE712" s="16"/>
      <c r="AF712" s="16"/>
      <c r="AG712" s="16"/>
      <c r="AH712" s="16"/>
      <c r="AI712" s="16"/>
      <c r="AJ712" s="16"/>
      <c r="AL712" s="16"/>
      <c r="AM712" s="16"/>
      <c r="AN712" s="16"/>
      <c r="AO712" s="16"/>
      <c r="AP712" s="16"/>
      <c r="AQ712" s="16"/>
      <c r="BI712" s="1">
        <v>1</v>
      </c>
      <c r="BJ712" s="6">
        <f>SUM($R$5:R714)-$AB$2</f>
        <v>21.910181000000016</v>
      </c>
      <c r="BK712" s="6">
        <f>SUM($R$5:S714)-$AB$2</f>
        <v>132.26293327999997</v>
      </c>
      <c r="BL712" s="6">
        <f>SUM($R$5:T714)-$AB$2</f>
        <v>408.14481397999981</v>
      </c>
      <c r="BM712" s="6">
        <f>SUM($R$5:U714)-$AB$2</f>
        <v>794.37944696000011</v>
      </c>
      <c r="BN712" s="6">
        <f>SUM($R$5:V714)-$AB$2</f>
        <v>1346.1432083600014</v>
      </c>
      <c r="BO712" s="6">
        <f>SUM($R$5:W714)-$AB$2</f>
        <v>2008.2597220400014</v>
      </c>
      <c r="BP712" s="16"/>
    </row>
    <row r="713" spans="1:68" x14ac:dyDescent="0.45">
      <c r="A713" s="1">
        <v>2008</v>
      </c>
      <c r="B713" s="1">
        <v>1</v>
      </c>
      <c r="C713" s="1">
        <v>31</v>
      </c>
      <c r="D713" s="1">
        <v>3</v>
      </c>
      <c r="E713" s="1">
        <v>11.7</v>
      </c>
      <c r="F713" s="1">
        <v>0</v>
      </c>
      <c r="G713" s="4"/>
      <c r="H713" s="4"/>
      <c r="Q713" s="1">
        <v>0</v>
      </c>
      <c r="R713" s="6">
        <f t="shared" si="952"/>
        <v>0</v>
      </c>
      <c r="S713" s="6">
        <f t="shared" si="953"/>
        <v>0</v>
      </c>
      <c r="T713" s="6">
        <f t="shared" si="954"/>
        <v>0</v>
      </c>
      <c r="U713" s="6">
        <f t="shared" si="955"/>
        <v>0</v>
      </c>
      <c r="V713" s="6">
        <f t="shared" si="956"/>
        <v>0</v>
      </c>
      <c r="W713" s="6">
        <f t="shared" si="957"/>
        <v>0</v>
      </c>
      <c r="X713" s="17"/>
      <c r="Y713" s="17"/>
      <c r="Z713" s="17"/>
      <c r="AA713" s="17"/>
      <c r="AB713" s="17"/>
      <c r="AC713" s="17"/>
      <c r="AE713" s="16"/>
      <c r="AF713" s="16"/>
      <c r="AG713" s="16"/>
      <c r="AH713" s="16"/>
      <c r="AI713" s="16"/>
      <c r="AJ713" s="16"/>
      <c r="AL713" s="16"/>
      <c r="AM713" s="16"/>
      <c r="AN713" s="16"/>
      <c r="AO713" s="16"/>
      <c r="AP713" s="16"/>
      <c r="AQ713" s="16"/>
      <c r="BI713" s="1">
        <v>2</v>
      </c>
      <c r="BJ713" s="6">
        <f>SUM($R$5:R715)-$AB$2</f>
        <v>21.910181000000016</v>
      </c>
      <c r="BK713" s="6">
        <f>SUM($R$5:S715)-$AB$2</f>
        <v>132.26293327999997</v>
      </c>
      <c r="BL713" s="6">
        <f>SUM($R$5:T715)-$AB$2</f>
        <v>408.14481397999981</v>
      </c>
      <c r="BM713" s="6">
        <f>SUM($R$5:U715)-$AB$2</f>
        <v>794.37944696000011</v>
      </c>
      <c r="BN713" s="6">
        <f>SUM($R$5:V715)-$AB$2</f>
        <v>1346.1432083600014</v>
      </c>
      <c r="BO713" s="6">
        <f>SUM($R$5:W715)-$AB$2</f>
        <v>2008.2597220400014</v>
      </c>
      <c r="BP713" s="16"/>
    </row>
    <row r="714" spans="1:68" x14ac:dyDescent="0.45">
      <c r="A714" s="1">
        <v>2008</v>
      </c>
      <c r="B714" s="1">
        <v>1</v>
      </c>
      <c r="C714" s="1">
        <v>31</v>
      </c>
      <c r="D714" s="1">
        <v>4</v>
      </c>
      <c r="E714" s="1">
        <v>11.4</v>
      </c>
      <c r="F714" s="1">
        <v>0</v>
      </c>
      <c r="G714" s="4"/>
      <c r="H714" s="4"/>
      <c r="Q714" s="1">
        <v>1</v>
      </c>
      <c r="R714" s="6">
        <f t="shared" si="952"/>
        <v>0</v>
      </c>
      <c r="S714" s="6">
        <f t="shared" si="953"/>
        <v>0</v>
      </c>
      <c r="T714" s="6">
        <f t="shared" si="954"/>
        <v>0</v>
      </c>
      <c r="U714" s="6">
        <f t="shared" si="955"/>
        <v>0</v>
      </c>
      <c r="V714" s="6">
        <f t="shared" si="956"/>
        <v>0</v>
      </c>
      <c r="W714" s="6">
        <f t="shared" si="957"/>
        <v>0</v>
      </c>
      <c r="X714" s="17"/>
      <c r="Y714" s="17"/>
      <c r="Z714" s="17"/>
      <c r="AA714" s="17"/>
      <c r="AB714" s="17"/>
      <c r="AC714" s="17"/>
      <c r="AE714" s="16"/>
      <c r="AF714" s="16"/>
      <c r="AG714" s="16"/>
      <c r="AH714" s="16"/>
      <c r="AI714" s="16"/>
      <c r="AJ714" s="16"/>
      <c r="AL714" s="16"/>
      <c r="AM714" s="16"/>
      <c r="AN714" s="16"/>
      <c r="AO714" s="16"/>
      <c r="AP714" s="16"/>
      <c r="AQ714" s="16"/>
      <c r="BI714" s="1">
        <v>3</v>
      </c>
      <c r="BJ714" s="6">
        <f>SUM($R$5:R716)-$AB$2</f>
        <v>21.910181000000016</v>
      </c>
      <c r="BK714" s="6">
        <f>SUM($R$5:S716)-$AB$2</f>
        <v>132.26293327999997</v>
      </c>
      <c r="BL714" s="6">
        <f>SUM($R$5:T716)-$AB$2</f>
        <v>408.14481397999981</v>
      </c>
      <c r="BM714" s="6">
        <f>SUM($R$5:U716)-$AB$2</f>
        <v>794.37944696000011</v>
      </c>
      <c r="BN714" s="6">
        <f>SUM($R$5:V716)-$AB$2</f>
        <v>1346.1432083600014</v>
      </c>
      <c r="BO714" s="6">
        <f>SUM($R$5:W716)-$AB$2</f>
        <v>2008.2597220400014</v>
      </c>
      <c r="BP714" s="16"/>
    </row>
    <row r="715" spans="1:68" x14ac:dyDescent="0.45">
      <c r="A715" s="1">
        <v>2008</v>
      </c>
      <c r="B715" s="1">
        <v>1</v>
      </c>
      <c r="C715" s="1">
        <v>31</v>
      </c>
      <c r="D715" s="1">
        <v>5</v>
      </c>
      <c r="E715" s="1">
        <v>10.7</v>
      </c>
      <c r="F715" s="1">
        <v>0</v>
      </c>
      <c r="G715" s="4"/>
      <c r="H715" s="4"/>
      <c r="Q715" s="1">
        <v>2</v>
      </c>
      <c r="R715" s="6">
        <f t="shared" si="952"/>
        <v>0</v>
      </c>
      <c r="S715" s="6">
        <f t="shared" si="953"/>
        <v>0</v>
      </c>
      <c r="T715" s="6">
        <f t="shared" si="954"/>
        <v>0</v>
      </c>
      <c r="U715" s="6">
        <f t="shared" si="955"/>
        <v>0</v>
      </c>
      <c r="V715" s="6">
        <f t="shared" si="956"/>
        <v>0</v>
      </c>
      <c r="W715" s="6">
        <f t="shared" si="957"/>
        <v>0</v>
      </c>
      <c r="X715" s="17"/>
      <c r="Y715" s="17"/>
      <c r="Z715" s="17"/>
      <c r="AA715" s="17"/>
      <c r="AB715" s="17"/>
      <c r="AC715" s="17"/>
      <c r="AE715" s="16"/>
      <c r="AF715" s="16"/>
      <c r="AG715" s="16"/>
      <c r="AH715" s="16"/>
      <c r="AI715" s="16"/>
      <c r="AJ715" s="16"/>
      <c r="AL715" s="16"/>
      <c r="AM715" s="16"/>
      <c r="AN715" s="16"/>
      <c r="AO715" s="16"/>
      <c r="AP715" s="16"/>
      <c r="AQ715" s="16"/>
      <c r="BI715" s="1">
        <v>4</v>
      </c>
      <c r="BJ715" s="6">
        <f>SUM($R$5:R717)-$AB$2</f>
        <v>21.910181000000016</v>
      </c>
      <c r="BK715" s="6">
        <f>SUM($R$5:S717)-$AB$2</f>
        <v>132.26293327999997</v>
      </c>
      <c r="BL715" s="6">
        <f>SUM($R$5:T717)-$AB$2</f>
        <v>408.14481397999981</v>
      </c>
      <c r="BM715" s="6">
        <f>SUM($R$5:U717)-$AB$2</f>
        <v>794.37944696000011</v>
      </c>
      <c r="BN715" s="6">
        <f>SUM($R$5:V717)-$AB$2</f>
        <v>1346.1432083600014</v>
      </c>
      <c r="BO715" s="6">
        <f>SUM($R$5:W717)-$AB$2</f>
        <v>2008.2597220400014</v>
      </c>
      <c r="BP715" s="16"/>
    </row>
    <row r="716" spans="1:68" x14ac:dyDescent="0.45">
      <c r="A716" s="1">
        <v>2008</v>
      </c>
      <c r="B716" s="1">
        <v>1</v>
      </c>
      <c r="C716" s="1">
        <v>31</v>
      </c>
      <c r="D716" s="1">
        <v>6</v>
      </c>
      <c r="E716" s="1">
        <v>10.199999999999999</v>
      </c>
      <c r="F716" s="1">
        <v>0</v>
      </c>
      <c r="G716" s="4"/>
      <c r="H716" s="4"/>
      <c r="Q716" s="1">
        <v>3</v>
      </c>
      <c r="R716" s="6">
        <f t="shared" si="952"/>
        <v>0</v>
      </c>
      <c r="S716" s="6">
        <f t="shared" si="953"/>
        <v>0</v>
      </c>
      <c r="T716" s="6">
        <f t="shared" si="954"/>
        <v>0</v>
      </c>
      <c r="U716" s="6">
        <f t="shared" si="955"/>
        <v>0</v>
      </c>
      <c r="V716" s="6">
        <f t="shared" si="956"/>
        <v>0</v>
      </c>
      <c r="W716" s="6">
        <f t="shared" si="957"/>
        <v>0</v>
      </c>
      <c r="X716" s="17"/>
      <c r="Y716" s="17"/>
      <c r="Z716" s="17"/>
      <c r="AA716" s="17"/>
      <c r="AB716" s="17"/>
      <c r="AC716" s="17"/>
      <c r="AE716" s="16"/>
      <c r="AF716" s="16"/>
      <c r="AG716" s="16"/>
      <c r="AH716" s="16"/>
      <c r="AI716" s="16"/>
      <c r="AJ716" s="16"/>
      <c r="AL716" s="16"/>
      <c r="AM716" s="16"/>
      <c r="AN716" s="16"/>
      <c r="AO716" s="16"/>
      <c r="AP716" s="16"/>
      <c r="AQ716" s="16"/>
      <c r="BI716" s="1">
        <v>5</v>
      </c>
      <c r="BJ716" s="6">
        <f>SUM($R$5:R718)-$AB$2</f>
        <v>21.910181000000016</v>
      </c>
      <c r="BK716" s="6">
        <f>SUM($R$5:S718)-$AB$2</f>
        <v>132.26293327999997</v>
      </c>
      <c r="BL716" s="6">
        <f>SUM($R$5:T718)-$AB$2</f>
        <v>408.14481397999981</v>
      </c>
      <c r="BM716" s="6">
        <f>SUM($R$5:U718)-$AB$2</f>
        <v>794.37944696000011</v>
      </c>
      <c r="BN716" s="6">
        <f>SUM($R$5:V718)-$AB$2</f>
        <v>1346.1432083600014</v>
      </c>
      <c r="BO716" s="6">
        <f>SUM($R$5:W718)-$AB$2</f>
        <v>2008.2597220400014</v>
      </c>
      <c r="BP716" s="16"/>
    </row>
    <row r="717" spans="1:68" x14ac:dyDescent="0.45">
      <c r="A717" s="1">
        <v>2008</v>
      </c>
      <c r="B717" s="1">
        <v>1</v>
      </c>
      <c r="C717" s="1">
        <v>31</v>
      </c>
      <c r="D717" s="1">
        <v>7</v>
      </c>
      <c r="E717" s="1">
        <v>10.7</v>
      </c>
      <c r="F717" s="1">
        <v>0</v>
      </c>
      <c r="G717" s="4"/>
      <c r="H717" s="4"/>
      <c r="Q717" s="1">
        <v>4</v>
      </c>
      <c r="R717" s="6">
        <f t="shared" si="952"/>
        <v>0</v>
      </c>
      <c r="S717" s="6">
        <f t="shared" si="953"/>
        <v>0</v>
      </c>
      <c r="T717" s="6">
        <f t="shared" si="954"/>
        <v>0</v>
      </c>
      <c r="U717" s="6">
        <f t="shared" si="955"/>
        <v>0</v>
      </c>
      <c r="V717" s="6">
        <f t="shared" si="956"/>
        <v>0</v>
      </c>
      <c r="W717" s="6">
        <f t="shared" si="957"/>
        <v>0</v>
      </c>
      <c r="X717" s="17"/>
      <c r="Y717" s="17"/>
      <c r="Z717" s="17"/>
      <c r="AA717" s="17"/>
      <c r="AB717" s="17"/>
      <c r="AC717" s="17"/>
      <c r="AE717" s="16"/>
      <c r="AF717" s="16"/>
      <c r="AG717" s="16"/>
      <c r="AH717" s="16"/>
      <c r="AI717" s="16"/>
      <c r="AJ717" s="16"/>
      <c r="AL717" s="16"/>
      <c r="AM717" s="16"/>
      <c r="AN717" s="16"/>
      <c r="AO717" s="16"/>
      <c r="AP717" s="16"/>
      <c r="AQ717" s="16"/>
      <c r="BI717" s="1">
        <v>6</v>
      </c>
      <c r="BJ717" s="6">
        <f>SUM($R$5:R719)-$AB$2</f>
        <v>21.910181000000016</v>
      </c>
      <c r="BK717" s="6">
        <f>SUM($R$5:S719)-$AB$2</f>
        <v>132.26293327999997</v>
      </c>
      <c r="BL717" s="6">
        <f>SUM($R$5:T719)-$AB$2</f>
        <v>408.14481397999981</v>
      </c>
      <c r="BM717" s="6">
        <f>SUM($R$5:U719)-$AB$2</f>
        <v>794.37944696000011</v>
      </c>
      <c r="BN717" s="6">
        <f>SUM($R$5:V719)-$AB$2</f>
        <v>1346.1432083600014</v>
      </c>
      <c r="BO717" s="6">
        <f>SUM($R$5:W719)-$AB$2</f>
        <v>2008.2597220400014</v>
      </c>
      <c r="BP717" s="16"/>
    </row>
    <row r="718" spans="1:68" x14ac:dyDescent="0.45">
      <c r="A718" s="1">
        <v>2008</v>
      </c>
      <c r="B718" s="1">
        <v>1</v>
      </c>
      <c r="C718" s="1">
        <v>31</v>
      </c>
      <c r="D718" s="1">
        <v>8</v>
      </c>
      <c r="E718" s="1">
        <v>10.5</v>
      </c>
      <c r="F718" s="1">
        <v>0.86</v>
      </c>
      <c r="G718" s="4"/>
      <c r="H718" s="4"/>
      <c r="Q718" s="1">
        <v>5</v>
      </c>
      <c r="R718" s="6">
        <f t="shared" si="952"/>
        <v>0</v>
      </c>
      <c r="S718" s="6">
        <f t="shared" si="953"/>
        <v>0</v>
      </c>
      <c r="T718" s="6">
        <f t="shared" si="954"/>
        <v>0</v>
      </c>
      <c r="U718" s="6">
        <f t="shared" si="955"/>
        <v>0</v>
      </c>
      <c r="V718" s="6">
        <f t="shared" si="956"/>
        <v>0</v>
      </c>
      <c r="W718" s="6">
        <f t="shared" si="957"/>
        <v>0</v>
      </c>
      <c r="X718" s="17"/>
      <c r="Y718" s="17"/>
      <c r="Z718" s="17"/>
      <c r="AA718" s="17"/>
      <c r="AB718" s="17"/>
      <c r="AC718" s="17"/>
      <c r="AE718" s="16"/>
      <c r="AF718" s="16"/>
      <c r="AG718" s="16"/>
      <c r="AH718" s="16"/>
      <c r="AI718" s="16"/>
      <c r="AJ718" s="16"/>
      <c r="AL718" s="16"/>
      <c r="AM718" s="16"/>
      <c r="AN718" s="16"/>
      <c r="AO718" s="16"/>
      <c r="AP718" s="16"/>
      <c r="AQ718" s="16"/>
      <c r="BI718" s="1">
        <v>7</v>
      </c>
      <c r="BJ718" s="6">
        <f>SUM($R$5:R720)-$AB$2</f>
        <v>21.910181000000016</v>
      </c>
      <c r="BK718" s="6">
        <f>SUM($R$5:S720)-$AB$2</f>
        <v>132.26293327999997</v>
      </c>
      <c r="BL718" s="6">
        <f>SUM($R$5:T720)-$AB$2</f>
        <v>408.14481397999981</v>
      </c>
      <c r="BM718" s="6">
        <f>SUM($R$5:U720)-$AB$2</f>
        <v>794.37944696000011</v>
      </c>
      <c r="BN718" s="6">
        <f>SUM($R$5:V720)-$AB$2</f>
        <v>1346.1432083600014</v>
      </c>
      <c r="BO718" s="6">
        <f>SUM($R$5:W720)-$AB$2</f>
        <v>2008.2597220400014</v>
      </c>
      <c r="BP718" s="16"/>
    </row>
    <row r="719" spans="1:68" x14ac:dyDescent="0.45">
      <c r="A719" s="1">
        <v>2008</v>
      </c>
      <c r="B719" s="1">
        <v>1</v>
      </c>
      <c r="C719" s="1">
        <v>31</v>
      </c>
      <c r="D719" s="1">
        <v>9</v>
      </c>
      <c r="E719" s="1">
        <v>11.2</v>
      </c>
      <c r="F719" s="1">
        <v>155.63999999999999</v>
      </c>
      <c r="G719" s="4"/>
      <c r="H719" s="4"/>
      <c r="Q719" s="1">
        <v>6</v>
      </c>
      <c r="R719" s="6">
        <f t="shared" si="952"/>
        <v>0</v>
      </c>
      <c r="S719" s="6">
        <f t="shared" si="953"/>
        <v>0</v>
      </c>
      <c r="T719" s="6">
        <f t="shared" si="954"/>
        <v>0</v>
      </c>
      <c r="U719" s="6">
        <f t="shared" si="955"/>
        <v>0</v>
      </c>
      <c r="V719" s="6">
        <f t="shared" si="956"/>
        <v>0</v>
      </c>
      <c r="W719" s="6">
        <f t="shared" si="957"/>
        <v>0</v>
      </c>
      <c r="X719" s="17"/>
      <c r="Y719" s="17"/>
      <c r="Z719" s="17"/>
      <c r="AA719" s="17"/>
      <c r="AB719" s="17"/>
      <c r="AC719" s="17"/>
      <c r="AE719" s="16"/>
      <c r="AF719" s="16"/>
      <c r="AG719" s="16"/>
      <c r="AH719" s="16"/>
      <c r="AI719" s="16"/>
      <c r="AJ719" s="16"/>
      <c r="AL719" s="16"/>
      <c r="AM719" s="16"/>
      <c r="AN719" s="16"/>
      <c r="AO719" s="16"/>
      <c r="AP719" s="16"/>
      <c r="AQ719" s="16"/>
      <c r="BI719" s="1">
        <v>8</v>
      </c>
      <c r="BJ719" s="6">
        <f>SUM($R$5:R721)-$AB$2</f>
        <v>21.910679800000015</v>
      </c>
      <c r="BK719" s="6">
        <f>SUM($R$5:S721)-$AB$2</f>
        <v>132.26536742399998</v>
      </c>
      <c r="BL719" s="6">
        <f>SUM($R$5:T721)-$AB$2</f>
        <v>408.15208648399982</v>
      </c>
      <c r="BM719" s="6">
        <f>SUM($R$5:U721)-$AB$2</f>
        <v>794.39349316800008</v>
      </c>
      <c r="BN719" s="6">
        <f>SUM($R$5:V721)-$AB$2</f>
        <v>1346.1669312880013</v>
      </c>
      <c r="BO719" s="6">
        <f>SUM($R$5:W721)-$AB$2</f>
        <v>2008.2950570320013</v>
      </c>
      <c r="BP719" s="16"/>
    </row>
    <row r="720" spans="1:68" x14ac:dyDescent="0.45">
      <c r="A720" s="1">
        <v>2008</v>
      </c>
      <c r="B720" s="1">
        <v>1</v>
      </c>
      <c r="C720" s="1">
        <v>31</v>
      </c>
      <c r="D720" s="1">
        <v>10</v>
      </c>
      <c r="E720" s="1">
        <v>12.4</v>
      </c>
      <c r="F720" s="1">
        <v>333.31</v>
      </c>
      <c r="G720" s="4"/>
      <c r="H720" s="4"/>
      <c r="Q720" s="1">
        <v>7</v>
      </c>
      <c r="R720" s="6">
        <f t="shared" si="952"/>
        <v>0</v>
      </c>
      <c r="S720" s="6">
        <f t="shared" si="953"/>
        <v>0</v>
      </c>
      <c r="T720" s="6">
        <f t="shared" si="954"/>
        <v>0</v>
      </c>
      <c r="U720" s="6">
        <f t="shared" si="955"/>
        <v>0</v>
      </c>
      <c r="V720" s="6">
        <f t="shared" si="956"/>
        <v>0</v>
      </c>
      <c r="W720" s="6">
        <f t="shared" si="957"/>
        <v>0</v>
      </c>
      <c r="X720" s="17"/>
      <c r="Y720" s="17"/>
      <c r="Z720" s="17"/>
      <c r="AA720" s="17"/>
      <c r="AB720" s="17"/>
      <c r="AC720" s="17"/>
      <c r="AE720" s="16"/>
      <c r="AF720" s="16"/>
      <c r="AG720" s="16"/>
      <c r="AH720" s="16"/>
      <c r="AI720" s="16"/>
      <c r="AJ720" s="16"/>
      <c r="AL720" s="16"/>
      <c r="AM720" s="16"/>
      <c r="AN720" s="16"/>
      <c r="AO720" s="16"/>
      <c r="AP720" s="16"/>
      <c r="AQ720" s="16"/>
      <c r="BI720" s="1">
        <v>9</v>
      </c>
      <c r="BJ720" s="6">
        <f>SUM($R$5:R722)-$AB$2</f>
        <v>22.000951000000015</v>
      </c>
      <c r="BK720" s="6">
        <f>SUM($R$5:S722)-$AB$2</f>
        <v>132.70589087999997</v>
      </c>
      <c r="BL720" s="6">
        <f>SUM($R$5:T722)-$AB$2</f>
        <v>409.46824057999982</v>
      </c>
      <c r="BM720" s="6">
        <f>SUM($R$5:U722)-$AB$2</f>
        <v>796.9355301600001</v>
      </c>
      <c r="BN720" s="6">
        <f>SUM($R$5:V722)-$AB$2</f>
        <v>1350.4602295600014</v>
      </c>
      <c r="BO720" s="6">
        <f>SUM($R$5:W722)-$AB$2</f>
        <v>2014.6898688400015</v>
      </c>
      <c r="BP720" s="16"/>
    </row>
    <row r="721" spans="1:68" x14ac:dyDescent="0.45">
      <c r="A721" s="1">
        <v>2008</v>
      </c>
      <c r="B721" s="1">
        <v>1</v>
      </c>
      <c r="C721" s="1">
        <v>31</v>
      </c>
      <c r="D721" s="1">
        <v>11</v>
      </c>
      <c r="E721" s="1">
        <v>12.9</v>
      </c>
      <c r="F721" s="1">
        <v>471.97</v>
      </c>
      <c r="G721" s="4"/>
      <c r="H721" s="4"/>
      <c r="Q721" s="1">
        <v>8</v>
      </c>
      <c r="R721" s="6">
        <f t="shared" si="952"/>
        <v>4.9879999999999998E-4</v>
      </c>
      <c r="S721" s="6">
        <f t="shared" si="953"/>
        <v>1.9353439999999996E-3</v>
      </c>
      <c r="T721" s="6">
        <f t="shared" si="954"/>
        <v>4.838359999999999E-3</v>
      </c>
      <c r="U721" s="6">
        <f t="shared" si="955"/>
        <v>6.7737039999999993E-3</v>
      </c>
      <c r="V721" s="6">
        <f t="shared" si="956"/>
        <v>9.676719999999998E-3</v>
      </c>
      <c r="W721" s="6">
        <f t="shared" si="957"/>
        <v>1.1612064E-2</v>
      </c>
      <c r="X721" s="17"/>
      <c r="Y721" s="17"/>
      <c r="Z721" s="17"/>
      <c r="AA721" s="17"/>
      <c r="AB721" s="17"/>
      <c r="AC721" s="17"/>
      <c r="AE721" s="16"/>
      <c r="AF721" s="16"/>
      <c r="AG721" s="16"/>
      <c r="AH721" s="16"/>
      <c r="AI721" s="16"/>
      <c r="AJ721" s="16"/>
      <c r="AL721" s="16"/>
      <c r="AM721" s="16"/>
      <c r="AN721" s="16"/>
      <c r="AO721" s="16"/>
      <c r="AP721" s="16"/>
      <c r="AQ721" s="16"/>
      <c r="BI721" s="1">
        <v>10</v>
      </c>
      <c r="BJ721" s="6">
        <f>SUM($R$5:R723)-$AB$2</f>
        <v>22.194270800000016</v>
      </c>
      <c r="BK721" s="6">
        <f>SUM($R$5:S723)-$AB$2</f>
        <v>133.64929150399999</v>
      </c>
      <c r="BL721" s="6">
        <f>SUM($R$5:T723)-$AB$2</f>
        <v>412.2868432639998</v>
      </c>
      <c r="BM721" s="6">
        <f>SUM($R$5:U723)-$AB$2</f>
        <v>802.37941572800003</v>
      </c>
      <c r="BN721" s="6">
        <f>SUM($R$5:V723)-$AB$2</f>
        <v>1359.6545192480012</v>
      </c>
      <c r="BO721" s="6">
        <f>SUM($R$5:W723)-$AB$2</f>
        <v>2028.3846434720012</v>
      </c>
      <c r="BP721" s="16"/>
    </row>
    <row r="722" spans="1:68" x14ac:dyDescent="0.45">
      <c r="A722" s="1">
        <v>2008</v>
      </c>
      <c r="B722" s="1">
        <v>1</v>
      </c>
      <c r="C722" s="1">
        <v>31</v>
      </c>
      <c r="D722" s="1">
        <v>12</v>
      </c>
      <c r="E722" s="1">
        <v>11.7</v>
      </c>
      <c r="F722" s="1">
        <v>560.51</v>
      </c>
      <c r="G722" s="4"/>
      <c r="H722" s="4"/>
      <c r="Q722" s="1">
        <v>9</v>
      </c>
      <c r="R722" s="6">
        <f t="shared" si="952"/>
        <v>9.0271199999999982E-2</v>
      </c>
      <c r="S722" s="6">
        <f t="shared" si="953"/>
        <v>0.35025225599999993</v>
      </c>
      <c r="T722" s="6">
        <f t="shared" si="954"/>
        <v>0.87563063999999979</v>
      </c>
      <c r="U722" s="6">
        <f t="shared" si="955"/>
        <v>1.2258828959999997</v>
      </c>
      <c r="V722" s="6">
        <f t="shared" si="956"/>
        <v>1.7512612799999996</v>
      </c>
      <c r="W722" s="6">
        <f t="shared" si="957"/>
        <v>2.1015135359999997</v>
      </c>
      <c r="X722" s="17"/>
      <c r="Y722" s="17"/>
      <c r="Z722" s="17"/>
      <c r="AA722" s="17"/>
      <c r="AB722" s="17"/>
      <c r="AC722" s="17"/>
      <c r="AE722" s="16"/>
      <c r="AF722" s="16"/>
      <c r="AG722" s="16"/>
      <c r="AH722" s="16"/>
      <c r="AI722" s="16"/>
      <c r="AJ722" s="16"/>
      <c r="AL722" s="16"/>
      <c r="AM722" s="16"/>
      <c r="AN722" s="16"/>
      <c r="AO722" s="16"/>
      <c r="AP722" s="16"/>
      <c r="AQ722" s="16"/>
      <c r="BI722" s="1">
        <v>11</v>
      </c>
      <c r="BJ722" s="6">
        <f>SUM($R$5:R724)-$AB$2</f>
        <v>22.468013400000014</v>
      </c>
      <c r="BK722" s="6">
        <f>SUM($R$5:S724)-$AB$2</f>
        <v>134.98515539199997</v>
      </c>
      <c r="BL722" s="6">
        <f>SUM($R$5:T724)-$AB$2</f>
        <v>416.27801037199981</v>
      </c>
      <c r="BM722" s="6">
        <f>SUM($R$5:U724)-$AB$2</f>
        <v>810.08800734399995</v>
      </c>
      <c r="BN722" s="6">
        <f>SUM($R$5:V724)-$AB$2</f>
        <v>1372.6737173040012</v>
      </c>
      <c r="BO722" s="6">
        <f>SUM($R$5:W724)-$AB$2</f>
        <v>2047.7765692560015</v>
      </c>
      <c r="BP722" s="16"/>
    </row>
    <row r="723" spans="1:68" x14ac:dyDescent="0.45">
      <c r="A723" s="1">
        <v>2008</v>
      </c>
      <c r="B723" s="1">
        <v>1</v>
      </c>
      <c r="C723" s="1">
        <v>31</v>
      </c>
      <c r="D723" s="1">
        <v>13</v>
      </c>
      <c r="E723" s="1">
        <v>13</v>
      </c>
      <c r="F723" s="1">
        <v>583.21</v>
      </c>
      <c r="G723" s="4"/>
      <c r="H723" s="4"/>
      <c r="Q723" s="1">
        <v>10</v>
      </c>
      <c r="R723" s="6">
        <f t="shared" si="952"/>
        <v>0.19331979999999999</v>
      </c>
      <c r="S723" s="6">
        <f t="shared" si="953"/>
        <v>0.75008082399999987</v>
      </c>
      <c r="T723" s="6">
        <f t="shared" si="954"/>
        <v>1.8752020599999997</v>
      </c>
      <c r="U723" s="6">
        <f t="shared" si="955"/>
        <v>2.6252828839999998</v>
      </c>
      <c r="V723" s="6">
        <f t="shared" si="956"/>
        <v>3.7504041199999993</v>
      </c>
      <c r="W723" s="6">
        <f t="shared" si="957"/>
        <v>4.5004849440000001</v>
      </c>
      <c r="X723" s="17"/>
      <c r="Y723" s="17"/>
      <c r="Z723" s="17"/>
      <c r="AA723" s="17"/>
      <c r="AB723" s="17"/>
      <c r="AC723" s="17"/>
      <c r="AE723" s="16"/>
      <c r="AF723" s="16"/>
      <c r="AG723" s="16"/>
      <c r="AH723" s="16"/>
      <c r="AI723" s="16"/>
      <c r="AJ723" s="16"/>
      <c r="AL723" s="16"/>
      <c r="AM723" s="16"/>
      <c r="AN723" s="16"/>
      <c r="AO723" s="16"/>
      <c r="AP723" s="16"/>
      <c r="AQ723" s="16"/>
      <c r="BI723" s="1">
        <v>12</v>
      </c>
      <c r="BJ723" s="6">
        <f t="shared" ref="BJ723" si="964">R725-$AB$2</f>
        <v>-6.2061542000000003</v>
      </c>
      <c r="BK723" s="6">
        <f t="shared" ref="BK723" si="965">S725-$AB$2</f>
        <v>-5.2698782959999999</v>
      </c>
      <c r="BL723" s="6">
        <f t="shared" ref="BL723" si="966">T725-$AB$2</f>
        <v>-3.3778207400000002</v>
      </c>
      <c r="BM723" s="6">
        <f t="shared" ref="BM723" si="967">U725-$AB$2</f>
        <v>-2.1164490359999997</v>
      </c>
      <c r="BN723" s="6">
        <f t="shared" ref="BN723" si="968">V725-$AB$2</f>
        <v>-0.22439148000000042</v>
      </c>
      <c r="BO723" s="6">
        <f t="shared" ref="BO723" si="969">W725-$AB$2</f>
        <v>1.0369802239999997</v>
      </c>
      <c r="BP723" s="16"/>
    </row>
    <row r="724" spans="1:68" x14ac:dyDescent="0.45">
      <c r="A724" s="1">
        <v>2008</v>
      </c>
      <c r="B724" s="1">
        <v>1</v>
      </c>
      <c r="C724" s="1">
        <v>31</v>
      </c>
      <c r="D724" s="1">
        <v>14</v>
      </c>
      <c r="E724" s="1">
        <v>14</v>
      </c>
      <c r="F724" s="1">
        <v>541.25</v>
      </c>
      <c r="G724" s="4"/>
      <c r="H724" s="4"/>
      <c r="Q724" s="1">
        <v>11</v>
      </c>
      <c r="R724" s="6">
        <f t="shared" si="952"/>
        <v>0.2737426</v>
      </c>
      <c r="S724" s="6">
        <f t="shared" si="953"/>
        <v>1.0621212879999997</v>
      </c>
      <c r="T724" s="6">
        <f t="shared" si="954"/>
        <v>2.65530322</v>
      </c>
      <c r="U724" s="6">
        <f t="shared" si="955"/>
        <v>3.7174245079999997</v>
      </c>
      <c r="V724" s="6">
        <f t="shared" si="956"/>
        <v>5.3106064399999999</v>
      </c>
      <c r="W724" s="6">
        <f t="shared" si="957"/>
        <v>6.3727277280000001</v>
      </c>
      <c r="X724" s="17"/>
      <c r="Y724" s="17"/>
      <c r="Z724" s="17"/>
      <c r="AA724" s="17"/>
      <c r="AB724" s="17"/>
      <c r="AC724" s="17"/>
      <c r="AE724" s="16"/>
      <c r="AF724" s="16"/>
      <c r="AG724" s="16"/>
      <c r="AH724" s="16"/>
      <c r="AI724" s="16"/>
      <c r="AJ724" s="16"/>
      <c r="AL724" s="16"/>
      <c r="AM724" s="16"/>
      <c r="AN724" s="16"/>
      <c r="AO724" s="16"/>
      <c r="AP724" s="16"/>
      <c r="AQ724" s="16"/>
      <c r="BI724" s="1">
        <v>13</v>
      </c>
      <c r="BJ724" s="6">
        <f>SUM($R$5:R726)-$AB$2</f>
        <v>23.131371000000016</v>
      </c>
      <c r="BK724" s="6">
        <f>SUM($R$5:S726)-$AB$2</f>
        <v>138.22234047999999</v>
      </c>
      <c r="BL724" s="6">
        <f>SUM($R$5:T726)-$AB$2</f>
        <v>425.94976417999982</v>
      </c>
      <c r="BM724" s="6">
        <f>SUM($R$5:U726)-$AB$2</f>
        <v>828.76815736000003</v>
      </c>
      <c r="BN724" s="6">
        <f>SUM($R$5:V726)-$AB$2</f>
        <v>1404.2230047600015</v>
      </c>
      <c r="BO724" s="6">
        <f>SUM($R$5:W726)-$AB$2</f>
        <v>2094.7688216400011</v>
      </c>
      <c r="BP724" s="16"/>
    </row>
    <row r="725" spans="1:68" x14ac:dyDescent="0.45">
      <c r="A725" s="1">
        <v>2008</v>
      </c>
      <c r="B725" s="1">
        <v>1</v>
      </c>
      <c r="C725" s="1">
        <v>31</v>
      </c>
      <c r="D725" s="1">
        <v>15</v>
      </c>
      <c r="E725" s="1">
        <v>14.3</v>
      </c>
      <c r="F725" s="1">
        <v>439.08</v>
      </c>
      <c r="G725" s="4"/>
      <c r="H725" s="4"/>
      <c r="Q725" s="1">
        <v>12</v>
      </c>
      <c r="R725" s="6">
        <f t="shared" si="952"/>
        <v>0.32509579999999999</v>
      </c>
      <c r="S725" s="6">
        <f t="shared" si="953"/>
        <v>1.2613717039999999</v>
      </c>
      <c r="T725" s="6">
        <f t="shared" si="954"/>
        <v>3.1534292599999998</v>
      </c>
      <c r="U725" s="6">
        <f t="shared" si="955"/>
        <v>4.4148009640000003</v>
      </c>
      <c r="V725" s="6">
        <f t="shared" si="956"/>
        <v>6.3068585199999996</v>
      </c>
      <c r="W725" s="6">
        <f t="shared" si="957"/>
        <v>7.5682302239999997</v>
      </c>
      <c r="X725" s="17">
        <f t="shared" ref="X725" si="970">SUM(R725:R749)-$AB$2</f>
        <v>-4.7621572000000008</v>
      </c>
      <c r="Y725" s="17">
        <f t="shared" ref="Y725" si="971">SUM(S725:S749)-$AB$2</f>
        <v>0.33283006399999948</v>
      </c>
      <c r="Z725" s="17">
        <f t="shared" ref="Z725" si="972">SUM(T725:T749)-$AB$2</f>
        <v>10.628950159999999</v>
      </c>
      <c r="AA725" s="17">
        <f t="shared" ref="AA725" si="973">SUM(U725:U749)-$AB$2</f>
        <v>17.493030223999998</v>
      </c>
      <c r="AB725" s="17">
        <f t="shared" ref="AB725" si="974">SUM(V725:V749)-$AB$2</f>
        <v>27.789150319999997</v>
      </c>
      <c r="AC725" s="17">
        <f t="shared" ref="AC725" si="975">SUM(W725:W749)-$AB$2</f>
        <v>34.653230384000004</v>
      </c>
      <c r="AE725" s="16">
        <f t="shared" ref="AE725" si="976">IF(X725&gt;0,1,0)</f>
        <v>0</v>
      </c>
      <c r="AF725" s="16">
        <f t="shared" ref="AF725" si="977">IF(Y725&gt;0,1,0)</f>
        <v>1</v>
      </c>
      <c r="AG725" s="16">
        <f t="shared" ref="AG725" si="978">IF(Z725&gt;0,1,0)</f>
        <v>1</v>
      </c>
      <c r="AH725" s="16">
        <f t="shared" ref="AH725" si="979">IF(AA725&gt;0,1,0)</f>
        <v>1</v>
      </c>
      <c r="AI725" s="16">
        <f t="shared" ref="AI725" si="980">IF(AB725&gt;0,1,0)</f>
        <v>1</v>
      </c>
      <c r="AJ725" s="16">
        <f t="shared" ref="AJ725" si="981">IF(AC725&gt;0,1,0)</f>
        <v>1</v>
      </c>
      <c r="AL725" s="16">
        <f t="shared" ref="AL725" si="982">IF(X725&lt;0,ABS(X725*$AP$1),0)</f>
        <v>0</v>
      </c>
      <c r="AM725" s="16">
        <f t="shared" ref="AM725" si="983">IF(Y725&lt;0,ABS(Y725*$AP$1),0)</f>
        <v>0</v>
      </c>
      <c r="AN725" s="16">
        <f t="shared" ref="AN725" si="984">IF(Z725&lt;0,ABS(Z725*$AP$1),0)</f>
        <v>0</v>
      </c>
      <c r="AO725" s="16">
        <f t="shared" ref="AO725" si="985">IF(AA725&lt;0,ABS(AA725*$AP$1),0)</f>
        <v>0</v>
      </c>
      <c r="AP725" s="16">
        <f t="shared" ref="AP725" si="986">IF(AB725&lt;0,ABS(AB725*$AP$1),0)</f>
        <v>0</v>
      </c>
      <c r="AQ725" s="16">
        <f t="shared" ref="AQ725" si="987">IF(AC725&lt;0,ABS(AC725*$AP$1),0)</f>
        <v>0</v>
      </c>
      <c r="BI725" s="1">
        <v>14</v>
      </c>
      <c r="BJ725" s="6">
        <f>SUM($R$5:R727)-$AB$2</f>
        <v>23.445296000000017</v>
      </c>
      <c r="BK725" s="6">
        <f>SUM($R$5:S727)-$AB$2</f>
        <v>139.75429448</v>
      </c>
      <c r="BL725" s="6">
        <f>SUM($R$5:T727)-$AB$2</f>
        <v>430.52679067999981</v>
      </c>
      <c r="BM725" s="6">
        <f>SUM($R$5:U727)-$AB$2</f>
        <v>837.60828535999997</v>
      </c>
      <c r="BN725" s="6">
        <f>SUM($R$5:V727)-$AB$2</f>
        <v>1419.1532777600012</v>
      </c>
      <c r="BO725" s="6">
        <f>SUM($R$5:W727)-$AB$2</f>
        <v>2117.0072686400013</v>
      </c>
      <c r="BP725" s="16"/>
    </row>
    <row r="726" spans="1:68" x14ac:dyDescent="0.45">
      <c r="A726" s="1">
        <v>2008</v>
      </c>
      <c r="B726" s="1">
        <v>1</v>
      </c>
      <c r="C726" s="1">
        <v>31</v>
      </c>
      <c r="D726" s="1">
        <v>16</v>
      </c>
      <c r="E726" s="1">
        <v>13.8</v>
      </c>
      <c r="F726" s="1">
        <v>286.33</v>
      </c>
      <c r="G726" s="4"/>
      <c r="H726" s="4"/>
      <c r="Q726" s="1">
        <v>13</v>
      </c>
      <c r="R726" s="6">
        <f t="shared" si="952"/>
        <v>0.3382618</v>
      </c>
      <c r="S726" s="6">
        <f t="shared" si="953"/>
        <v>1.312455784</v>
      </c>
      <c r="T726" s="6">
        <f t="shared" si="954"/>
        <v>3.2811394599999999</v>
      </c>
      <c r="U726" s="6">
        <f t="shared" si="955"/>
        <v>4.5935952440000003</v>
      </c>
      <c r="V726" s="6">
        <f t="shared" si="956"/>
        <v>6.5622789199999998</v>
      </c>
      <c r="W726" s="6">
        <f t="shared" si="957"/>
        <v>7.8747347040000006</v>
      </c>
      <c r="X726" s="17"/>
      <c r="Y726" s="17"/>
      <c r="Z726" s="17"/>
      <c r="AA726" s="17"/>
      <c r="AB726" s="17"/>
      <c r="AC726" s="17"/>
      <c r="AE726" s="16"/>
      <c r="AF726" s="16"/>
      <c r="AG726" s="16"/>
      <c r="AH726" s="16"/>
      <c r="AI726" s="16"/>
      <c r="AJ726" s="16"/>
      <c r="AL726" s="16"/>
      <c r="AM726" s="16"/>
      <c r="AN726" s="16"/>
      <c r="AO726" s="16"/>
      <c r="AP726" s="16"/>
      <c r="AQ726" s="16"/>
      <c r="BI726" s="1">
        <v>15</v>
      </c>
      <c r="BJ726" s="6">
        <f>SUM($R$5:R728)-$AB$2</f>
        <v>23.699962400000018</v>
      </c>
      <c r="BK726" s="6">
        <f>SUM($R$5:S728)-$AB$2</f>
        <v>140.997066512</v>
      </c>
      <c r="BL726" s="6">
        <f>SUM($R$5:T728)-$AB$2</f>
        <v>434.2398267919998</v>
      </c>
      <c r="BM726" s="6">
        <f>SUM($R$5:U728)-$AB$2</f>
        <v>844.77969118400006</v>
      </c>
      <c r="BN726" s="6">
        <f>SUM($R$5:V728)-$AB$2</f>
        <v>1431.2652117440011</v>
      </c>
      <c r="BO726" s="6">
        <f>SUM($R$5:W728)-$AB$2</f>
        <v>2135.0478364160017</v>
      </c>
      <c r="BP726" s="16"/>
    </row>
    <row r="727" spans="1:68" x14ac:dyDescent="0.45">
      <c r="A727" s="1">
        <v>2008</v>
      </c>
      <c r="B727" s="1">
        <v>1</v>
      </c>
      <c r="C727" s="1">
        <v>31</v>
      </c>
      <c r="D727" s="1">
        <v>17</v>
      </c>
      <c r="E727" s="1">
        <v>12.4</v>
      </c>
      <c r="F727" s="1">
        <v>31.51</v>
      </c>
      <c r="G727" s="4"/>
      <c r="H727" s="4"/>
      <c r="Q727" s="1">
        <v>14</v>
      </c>
      <c r="R727" s="6">
        <f t="shared" si="952"/>
        <v>0.31392499999999995</v>
      </c>
      <c r="S727" s="6">
        <f t="shared" si="953"/>
        <v>1.2180289999999998</v>
      </c>
      <c r="T727" s="6">
        <f t="shared" si="954"/>
        <v>3.0450724999999994</v>
      </c>
      <c r="U727" s="6">
        <f t="shared" si="955"/>
        <v>4.2631014999999994</v>
      </c>
      <c r="V727" s="6">
        <f t="shared" si="956"/>
        <v>6.0901449999999988</v>
      </c>
      <c r="W727" s="6">
        <f t="shared" si="957"/>
        <v>7.3081739999999993</v>
      </c>
      <c r="X727" s="17"/>
      <c r="Y727" s="17"/>
      <c r="Z727" s="17"/>
      <c r="AA727" s="17"/>
      <c r="AB727" s="17"/>
      <c r="AC727" s="17"/>
      <c r="AE727" s="16"/>
      <c r="AF727" s="16"/>
      <c r="AG727" s="16"/>
      <c r="AH727" s="16"/>
      <c r="AI727" s="16"/>
      <c r="AJ727" s="16"/>
      <c r="AL727" s="16"/>
      <c r="AM727" s="16"/>
      <c r="AN727" s="16"/>
      <c r="AO727" s="16"/>
      <c r="AP727" s="16"/>
      <c r="AQ727" s="16"/>
      <c r="BI727" s="1">
        <v>16</v>
      </c>
      <c r="BJ727" s="6">
        <f>SUM($R$5:R729)-$AB$2</f>
        <v>23.866033800000018</v>
      </c>
      <c r="BK727" s="6">
        <f>SUM($R$5:S729)-$AB$2</f>
        <v>141.80749494399998</v>
      </c>
      <c r="BL727" s="6">
        <f>SUM($R$5:T729)-$AB$2</f>
        <v>436.66114780399982</v>
      </c>
      <c r="BM727" s="6">
        <f>SUM($R$5:U729)-$AB$2</f>
        <v>849.45626180800002</v>
      </c>
      <c r="BN727" s="6">
        <f>SUM($R$5:V729)-$AB$2</f>
        <v>1439.1635675280011</v>
      </c>
      <c r="BO727" s="6">
        <f>SUM($R$5:W729)-$AB$2</f>
        <v>2146.8123343920015</v>
      </c>
      <c r="BP727" s="16"/>
    </row>
    <row r="728" spans="1:68" x14ac:dyDescent="0.45">
      <c r="A728" s="1">
        <v>2008</v>
      </c>
      <c r="B728" s="1">
        <v>1</v>
      </c>
      <c r="C728" s="1">
        <v>31</v>
      </c>
      <c r="D728" s="1">
        <v>18</v>
      </c>
      <c r="E728" s="1">
        <v>11.6</v>
      </c>
      <c r="F728" s="1">
        <v>0</v>
      </c>
      <c r="G728" s="4"/>
      <c r="H728" s="4"/>
      <c r="Q728" s="1">
        <v>15</v>
      </c>
      <c r="R728" s="6">
        <f t="shared" si="952"/>
        <v>0.25466639999999996</v>
      </c>
      <c r="S728" s="6">
        <f t="shared" si="953"/>
        <v>0.9881056319999999</v>
      </c>
      <c r="T728" s="6">
        <f t="shared" si="954"/>
        <v>2.4702640799999993</v>
      </c>
      <c r="U728" s="6">
        <f t="shared" si="955"/>
        <v>3.4583697119999997</v>
      </c>
      <c r="V728" s="6">
        <f t="shared" si="956"/>
        <v>4.9405281599999986</v>
      </c>
      <c r="W728" s="6">
        <f t="shared" si="957"/>
        <v>5.9286337919999994</v>
      </c>
      <c r="X728" s="17"/>
      <c r="Y728" s="17"/>
      <c r="Z728" s="17"/>
      <c r="AA728" s="17"/>
      <c r="AB728" s="17"/>
      <c r="AC728" s="17"/>
      <c r="AE728" s="16"/>
      <c r="AF728" s="16"/>
      <c r="AG728" s="16"/>
      <c r="AH728" s="16"/>
      <c r="AI728" s="16"/>
      <c r="AJ728" s="16"/>
      <c r="AL728" s="16"/>
      <c r="AM728" s="16"/>
      <c r="AN728" s="16"/>
      <c r="AO728" s="16"/>
      <c r="AP728" s="16"/>
      <c r="AQ728" s="16"/>
      <c r="BI728" s="1">
        <v>17</v>
      </c>
      <c r="BJ728" s="6">
        <f>SUM($R$5:R730)-$AB$2</f>
        <v>23.884309600000019</v>
      </c>
      <c r="BK728" s="6">
        <f>SUM($R$5:S730)-$AB$2</f>
        <v>141.89668084799999</v>
      </c>
      <c r="BL728" s="6">
        <f>SUM($R$5:T730)-$AB$2</f>
        <v>436.92760896799984</v>
      </c>
      <c r="BM728" s="6">
        <f>SUM($R$5:U730)-$AB$2</f>
        <v>849.97090833599998</v>
      </c>
      <c r="BN728" s="6">
        <f>SUM($R$5:V730)-$AB$2</f>
        <v>1440.032764576001</v>
      </c>
      <c r="BO728" s="6">
        <f>SUM($R$5:W730)-$AB$2</f>
        <v>2148.106992064002</v>
      </c>
      <c r="BP728" s="16"/>
    </row>
    <row r="729" spans="1:68" x14ac:dyDescent="0.45">
      <c r="A729" s="1">
        <v>2008</v>
      </c>
      <c r="B729" s="1">
        <v>1</v>
      </c>
      <c r="C729" s="1">
        <v>31</v>
      </c>
      <c r="D729" s="1">
        <v>19</v>
      </c>
      <c r="E729" s="1">
        <v>10.9</v>
      </c>
      <c r="F729" s="1">
        <v>0</v>
      </c>
      <c r="G729" s="4"/>
      <c r="H729" s="4"/>
      <c r="Q729" s="1">
        <v>16</v>
      </c>
      <c r="R729" s="6">
        <f t="shared" si="952"/>
        <v>0.16607139999999998</v>
      </c>
      <c r="S729" s="6">
        <f t="shared" si="953"/>
        <v>0.64435703199999994</v>
      </c>
      <c r="T729" s="6">
        <f t="shared" si="954"/>
        <v>1.6108925799999998</v>
      </c>
      <c r="U729" s="6">
        <f t="shared" si="955"/>
        <v>2.2552496119999996</v>
      </c>
      <c r="V729" s="6">
        <f t="shared" si="956"/>
        <v>3.2217851599999996</v>
      </c>
      <c r="W729" s="6">
        <f t="shared" si="957"/>
        <v>3.8661421919999999</v>
      </c>
      <c r="X729" s="17"/>
      <c r="Y729" s="17"/>
      <c r="Z729" s="17"/>
      <c r="AA729" s="17"/>
      <c r="AB729" s="17"/>
      <c r="AC729" s="17"/>
      <c r="AE729" s="16"/>
      <c r="AF729" s="16"/>
      <c r="AG729" s="16"/>
      <c r="AH729" s="16"/>
      <c r="AI729" s="16"/>
      <c r="AJ729" s="16"/>
      <c r="AL729" s="16"/>
      <c r="AM729" s="16"/>
      <c r="AN729" s="16"/>
      <c r="AO729" s="16"/>
      <c r="AP729" s="16"/>
      <c r="AQ729" s="16"/>
      <c r="BI729" s="1">
        <v>18</v>
      </c>
      <c r="BJ729" s="6">
        <f>SUM($R$5:R731)-$AB$2</f>
        <v>23.884309600000019</v>
      </c>
      <c r="BK729" s="6">
        <f>SUM($R$5:S731)-$AB$2</f>
        <v>141.89668084799999</v>
      </c>
      <c r="BL729" s="6">
        <f>SUM($R$5:T731)-$AB$2</f>
        <v>436.92760896799984</v>
      </c>
      <c r="BM729" s="6">
        <f>SUM($R$5:U731)-$AB$2</f>
        <v>849.97090833599998</v>
      </c>
      <c r="BN729" s="6">
        <f>SUM($R$5:V731)-$AB$2</f>
        <v>1440.032764576001</v>
      </c>
      <c r="BO729" s="6">
        <f>SUM($R$5:W731)-$AB$2</f>
        <v>2148.106992064002</v>
      </c>
      <c r="BP729" s="16"/>
    </row>
    <row r="730" spans="1:68" x14ac:dyDescent="0.45">
      <c r="A730" s="1">
        <v>2008</v>
      </c>
      <c r="B730" s="1">
        <v>1</v>
      </c>
      <c r="C730" s="1">
        <v>31</v>
      </c>
      <c r="D730" s="1">
        <v>20</v>
      </c>
      <c r="E730" s="1">
        <v>10.5</v>
      </c>
      <c r="F730" s="1">
        <v>0</v>
      </c>
      <c r="G730" s="4"/>
      <c r="H730" s="4"/>
      <c r="Q730" s="1">
        <v>17</v>
      </c>
      <c r="R730" s="6">
        <f t="shared" si="952"/>
        <v>1.8275800000000002E-2</v>
      </c>
      <c r="S730" s="6">
        <f t="shared" si="953"/>
        <v>7.0910104000000002E-2</v>
      </c>
      <c r="T730" s="6">
        <f t="shared" si="954"/>
        <v>0.17727525999999999</v>
      </c>
      <c r="U730" s="6">
        <f t="shared" si="955"/>
        <v>0.24818536399999999</v>
      </c>
      <c r="V730" s="6">
        <f t="shared" si="956"/>
        <v>0.35455051999999998</v>
      </c>
      <c r="W730" s="6">
        <f t="shared" si="957"/>
        <v>0.42546062400000006</v>
      </c>
      <c r="X730" s="17"/>
      <c r="Y730" s="17"/>
      <c r="Z730" s="17"/>
      <c r="AA730" s="17"/>
      <c r="AB730" s="17"/>
      <c r="AC730" s="17"/>
      <c r="AE730" s="16"/>
      <c r="AF730" s="16"/>
      <c r="AG730" s="16"/>
      <c r="AH730" s="16"/>
      <c r="AI730" s="16"/>
      <c r="AJ730" s="16"/>
      <c r="AL730" s="16"/>
      <c r="AM730" s="16"/>
      <c r="AN730" s="16"/>
      <c r="AO730" s="16"/>
      <c r="AP730" s="16"/>
      <c r="AQ730" s="16"/>
      <c r="BI730" s="1">
        <v>19</v>
      </c>
      <c r="BJ730" s="6">
        <f>SUM($R$5:R732)-$AB$2</f>
        <v>23.884309600000019</v>
      </c>
      <c r="BK730" s="6">
        <f>SUM($R$5:S732)-$AB$2</f>
        <v>141.89668084799999</v>
      </c>
      <c r="BL730" s="6">
        <f>SUM($R$5:T732)-$AB$2</f>
        <v>436.92760896799984</v>
      </c>
      <c r="BM730" s="6">
        <f>SUM($R$5:U732)-$AB$2</f>
        <v>849.97090833599998</v>
      </c>
      <c r="BN730" s="6">
        <f>SUM($R$5:V732)-$AB$2</f>
        <v>1440.032764576001</v>
      </c>
      <c r="BO730" s="6">
        <f>SUM($R$5:W732)-$AB$2</f>
        <v>2148.106992064002</v>
      </c>
      <c r="BP730" s="16"/>
    </row>
    <row r="731" spans="1:68" x14ac:dyDescent="0.45">
      <c r="A731" s="1">
        <v>2008</v>
      </c>
      <c r="B731" s="1">
        <v>1</v>
      </c>
      <c r="C731" s="1">
        <v>31</v>
      </c>
      <c r="D731" s="1">
        <v>21</v>
      </c>
      <c r="E731" s="1">
        <v>10.5</v>
      </c>
      <c r="F731" s="1">
        <v>0</v>
      </c>
      <c r="G731" s="4"/>
      <c r="H731" s="4"/>
      <c r="Q731" s="1">
        <v>18</v>
      </c>
      <c r="R731" s="6">
        <f t="shared" si="952"/>
        <v>0</v>
      </c>
      <c r="S731" s="6">
        <f t="shared" si="953"/>
        <v>0</v>
      </c>
      <c r="T731" s="6">
        <f t="shared" si="954"/>
        <v>0</v>
      </c>
      <c r="U731" s="6">
        <f t="shared" si="955"/>
        <v>0</v>
      </c>
      <c r="V731" s="6">
        <f t="shared" si="956"/>
        <v>0</v>
      </c>
      <c r="W731" s="6">
        <f t="shared" si="957"/>
        <v>0</v>
      </c>
      <c r="X731" s="17"/>
      <c r="Y731" s="17"/>
      <c r="Z731" s="17"/>
      <c r="AA731" s="17"/>
      <c r="AB731" s="17"/>
      <c r="AC731" s="17"/>
      <c r="AE731" s="16"/>
      <c r="AF731" s="16"/>
      <c r="AG731" s="16"/>
      <c r="AH731" s="16"/>
      <c r="AI731" s="16"/>
      <c r="AJ731" s="16"/>
      <c r="AL731" s="16"/>
      <c r="AM731" s="16"/>
      <c r="AN731" s="16"/>
      <c r="AO731" s="16"/>
      <c r="AP731" s="16"/>
      <c r="AQ731" s="16"/>
      <c r="BI731" s="1">
        <v>20</v>
      </c>
      <c r="BJ731" s="6">
        <f>SUM($R$5:R733)-$AB$2</f>
        <v>23.884309600000019</v>
      </c>
      <c r="BK731" s="6">
        <f>SUM($R$5:S733)-$AB$2</f>
        <v>141.89668084799999</v>
      </c>
      <c r="BL731" s="6">
        <f>SUM($R$5:T733)-$AB$2</f>
        <v>436.92760896799984</v>
      </c>
      <c r="BM731" s="6">
        <f>SUM($R$5:U733)-$AB$2</f>
        <v>849.97090833599998</v>
      </c>
      <c r="BN731" s="6">
        <f>SUM($R$5:V733)-$AB$2</f>
        <v>1440.032764576001</v>
      </c>
      <c r="BO731" s="6">
        <f>SUM($R$5:W733)-$AB$2</f>
        <v>2148.106992064002</v>
      </c>
      <c r="BP731" s="16"/>
    </row>
    <row r="732" spans="1:68" x14ac:dyDescent="0.45">
      <c r="A732" s="1">
        <v>2008</v>
      </c>
      <c r="B732" s="1">
        <v>1</v>
      </c>
      <c r="C732" s="1">
        <v>31</v>
      </c>
      <c r="D732" s="1">
        <v>22</v>
      </c>
      <c r="E732" s="1">
        <v>10.7</v>
      </c>
      <c r="F732" s="1">
        <v>0</v>
      </c>
      <c r="G732" s="4"/>
      <c r="H732" s="4"/>
      <c r="Q732" s="1">
        <v>19</v>
      </c>
      <c r="R732" s="6">
        <f t="shared" si="952"/>
        <v>0</v>
      </c>
      <c r="S732" s="6">
        <f t="shared" si="953"/>
        <v>0</v>
      </c>
      <c r="T732" s="6">
        <f t="shared" si="954"/>
        <v>0</v>
      </c>
      <c r="U732" s="6">
        <f t="shared" si="955"/>
        <v>0</v>
      </c>
      <c r="V732" s="6">
        <f t="shared" si="956"/>
        <v>0</v>
      </c>
      <c r="W732" s="6">
        <f t="shared" si="957"/>
        <v>0</v>
      </c>
      <c r="X732" s="17"/>
      <c r="Y732" s="17"/>
      <c r="Z732" s="17"/>
      <c r="AA732" s="17"/>
      <c r="AB732" s="17"/>
      <c r="AC732" s="17"/>
      <c r="AE732" s="16"/>
      <c r="AF732" s="16"/>
      <c r="AG732" s="16"/>
      <c r="AH732" s="16"/>
      <c r="AI732" s="16"/>
      <c r="AJ732" s="16"/>
      <c r="AL732" s="16"/>
      <c r="AM732" s="16"/>
      <c r="AN732" s="16"/>
      <c r="AO732" s="16"/>
      <c r="AP732" s="16"/>
      <c r="AQ732" s="16"/>
      <c r="BI732" s="1">
        <v>21</v>
      </c>
      <c r="BJ732" s="6">
        <f>SUM($R$5:R734)-$AB$2</f>
        <v>23.884309600000019</v>
      </c>
      <c r="BK732" s="6">
        <f>SUM($R$5:S734)-$AB$2</f>
        <v>141.89668084799999</v>
      </c>
      <c r="BL732" s="6">
        <f>SUM($R$5:T734)-$AB$2</f>
        <v>436.92760896799984</v>
      </c>
      <c r="BM732" s="6">
        <f>SUM($R$5:U734)-$AB$2</f>
        <v>849.97090833599998</v>
      </c>
      <c r="BN732" s="6">
        <f>SUM($R$5:V734)-$AB$2</f>
        <v>1440.032764576001</v>
      </c>
      <c r="BO732" s="6">
        <f>SUM($R$5:W734)-$AB$2</f>
        <v>2148.106992064002</v>
      </c>
      <c r="BP732" s="16"/>
    </row>
    <row r="733" spans="1:68" x14ac:dyDescent="0.45">
      <c r="A733" s="1">
        <v>2008</v>
      </c>
      <c r="B733" s="1">
        <v>1</v>
      </c>
      <c r="C733" s="1">
        <v>31</v>
      </c>
      <c r="D733" s="1">
        <v>23</v>
      </c>
      <c r="E733" s="1">
        <v>10.7</v>
      </c>
      <c r="F733" s="1">
        <v>0</v>
      </c>
      <c r="G733" s="4"/>
      <c r="H733" s="4"/>
      <c r="Q733" s="1">
        <v>20</v>
      </c>
      <c r="R733" s="6">
        <f t="shared" si="952"/>
        <v>0</v>
      </c>
      <c r="S733" s="6">
        <f t="shared" si="953"/>
        <v>0</v>
      </c>
      <c r="T733" s="6">
        <f t="shared" si="954"/>
        <v>0</v>
      </c>
      <c r="U733" s="6">
        <f t="shared" si="955"/>
        <v>0</v>
      </c>
      <c r="V733" s="6">
        <f t="shared" si="956"/>
        <v>0</v>
      </c>
      <c r="W733" s="6">
        <f t="shared" si="957"/>
        <v>0</v>
      </c>
      <c r="X733" s="17"/>
      <c r="Y733" s="17"/>
      <c r="Z733" s="17"/>
      <c r="AA733" s="17"/>
      <c r="AB733" s="17"/>
      <c r="AC733" s="17"/>
      <c r="AE733" s="16"/>
      <c r="AF733" s="16"/>
      <c r="AG733" s="16"/>
      <c r="AH733" s="16"/>
      <c r="AI733" s="16"/>
      <c r="AJ733" s="16"/>
      <c r="AL733" s="16"/>
      <c r="AM733" s="16"/>
      <c r="AN733" s="16"/>
      <c r="AO733" s="16"/>
      <c r="AP733" s="16"/>
      <c r="AQ733" s="16"/>
      <c r="BI733" s="1">
        <v>22</v>
      </c>
      <c r="BJ733" s="6">
        <f>SUM($R$5:R735)-$AB$2</f>
        <v>23.884309600000019</v>
      </c>
      <c r="BK733" s="6">
        <f>SUM($R$5:S735)-$AB$2</f>
        <v>141.89668084799999</v>
      </c>
      <c r="BL733" s="6">
        <f>SUM($R$5:T735)-$AB$2</f>
        <v>436.92760896799984</v>
      </c>
      <c r="BM733" s="6">
        <f>SUM($R$5:U735)-$AB$2</f>
        <v>849.97090833599998</v>
      </c>
      <c r="BN733" s="6">
        <f>SUM($R$5:V735)-$AB$2</f>
        <v>1440.032764576001</v>
      </c>
      <c r="BO733" s="6">
        <f>SUM($R$5:W735)-$AB$2</f>
        <v>2148.106992064002</v>
      </c>
      <c r="BP733" s="16"/>
    </row>
    <row r="734" spans="1:68" x14ac:dyDescent="0.45">
      <c r="A734" s="1">
        <v>2008</v>
      </c>
      <c r="B734" s="1">
        <v>2</v>
      </c>
      <c r="C734" s="1">
        <v>1</v>
      </c>
      <c r="D734" s="1">
        <v>0</v>
      </c>
      <c r="E734" s="1">
        <v>10.8</v>
      </c>
      <c r="F734" s="1">
        <v>0</v>
      </c>
      <c r="G734" s="4"/>
      <c r="H734" s="4"/>
      <c r="Q734" s="1">
        <v>21</v>
      </c>
      <c r="R734" s="6">
        <f t="shared" si="952"/>
        <v>0</v>
      </c>
      <c r="S734" s="6">
        <f t="shared" si="953"/>
        <v>0</v>
      </c>
      <c r="T734" s="6">
        <f t="shared" si="954"/>
        <v>0</v>
      </c>
      <c r="U734" s="6">
        <f t="shared" si="955"/>
        <v>0</v>
      </c>
      <c r="V734" s="6">
        <f t="shared" si="956"/>
        <v>0</v>
      </c>
      <c r="W734" s="6">
        <f t="shared" si="957"/>
        <v>0</v>
      </c>
      <c r="X734" s="17"/>
      <c r="Y734" s="17"/>
      <c r="Z734" s="17"/>
      <c r="AA734" s="17"/>
      <c r="AB734" s="17"/>
      <c r="AC734" s="17"/>
      <c r="AE734" s="16"/>
      <c r="AF734" s="16"/>
      <c r="AG734" s="16"/>
      <c r="AH734" s="16"/>
      <c r="AI734" s="16"/>
      <c r="AJ734" s="16"/>
      <c r="AL734" s="16"/>
      <c r="AM734" s="16"/>
      <c r="AN734" s="16"/>
      <c r="AO734" s="16"/>
      <c r="AP734" s="16"/>
      <c r="AQ734" s="16"/>
      <c r="BI734" s="1">
        <v>23</v>
      </c>
      <c r="BJ734" s="6">
        <f>SUM($R$5:R736)-$AB$2</f>
        <v>23.884309600000019</v>
      </c>
      <c r="BK734" s="6">
        <f>SUM($R$5:S736)-$AB$2</f>
        <v>141.89668084799999</v>
      </c>
      <c r="BL734" s="6">
        <f>SUM($R$5:T736)-$AB$2</f>
        <v>436.92760896799984</v>
      </c>
      <c r="BM734" s="6">
        <f>SUM($R$5:U736)-$AB$2</f>
        <v>849.97090833599998</v>
      </c>
      <c r="BN734" s="6">
        <f>SUM($R$5:V736)-$AB$2</f>
        <v>1440.032764576001</v>
      </c>
      <c r="BO734" s="6">
        <f>SUM($R$5:W736)-$AB$2</f>
        <v>2148.106992064002</v>
      </c>
      <c r="BP734" s="16"/>
    </row>
    <row r="735" spans="1:68" x14ac:dyDescent="0.45">
      <c r="A735" s="1">
        <v>2008</v>
      </c>
      <c r="B735" s="1">
        <v>2</v>
      </c>
      <c r="C735" s="1">
        <v>1</v>
      </c>
      <c r="D735" s="1">
        <v>1</v>
      </c>
      <c r="E735" s="1">
        <v>10.8</v>
      </c>
      <c r="F735" s="1">
        <v>0</v>
      </c>
      <c r="G735" s="4"/>
      <c r="H735" s="4"/>
      <c r="Q735" s="1">
        <v>22</v>
      </c>
      <c r="R735" s="6">
        <f t="shared" si="952"/>
        <v>0</v>
      </c>
      <c r="S735" s="6">
        <f t="shared" si="953"/>
        <v>0</v>
      </c>
      <c r="T735" s="6">
        <f t="shared" si="954"/>
        <v>0</v>
      </c>
      <c r="U735" s="6">
        <f t="shared" si="955"/>
        <v>0</v>
      </c>
      <c r="V735" s="6">
        <f t="shared" si="956"/>
        <v>0</v>
      </c>
      <c r="W735" s="6">
        <f t="shared" si="957"/>
        <v>0</v>
      </c>
      <c r="X735" s="17"/>
      <c r="Y735" s="17"/>
      <c r="Z735" s="17"/>
      <c r="AA735" s="17"/>
      <c r="AB735" s="17"/>
      <c r="AC735" s="17"/>
      <c r="AE735" s="16"/>
      <c r="AF735" s="16"/>
      <c r="AG735" s="16"/>
      <c r="AH735" s="16"/>
      <c r="AI735" s="16"/>
      <c r="AJ735" s="16"/>
      <c r="AL735" s="16"/>
      <c r="AM735" s="16"/>
      <c r="AN735" s="16"/>
      <c r="AO735" s="16"/>
      <c r="AP735" s="16"/>
      <c r="AQ735" s="16"/>
      <c r="BI735" s="1">
        <v>0</v>
      </c>
      <c r="BJ735" s="6">
        <f t="shared" ref="BJ735" si="988">R737-$AB$2</f>
        <v>-6.53125</v>
      </c>
      <c r="BK735" s="6">
        <f t="shared" ref="BK735" si="989">S737-$AB$2</f>
        <v>-6.53125</v>
      </c>
      <c r="BL735" s="6">
        <f t="shared" ref="BL735" si="990">T737-$AB$2</f>
        <v>-6.53125</v>
      </c>
      <c r="BM735" s="6">
        <f t="shared" ref="BM735" si="991">U737-$AB$2</f>
        <v>-6.53125</v>
      </c>
      <c r="BN735" s="6">
        <f t="shared" ref="BN735" si="992">V737-$AB$2</f>
        <v>-6.53125</v>
      </c>
      <c r="BO735" s="6">
        <f t="shared" ref="BO735" si="993">W737-$AB$2</f>
        <v>-6.53125</v>
      </c>
      <c r="BP735" s="16">
        <v>32</v>
      </c>
    </row>
    <row r="736" spans="1:68" x14ac:dyDescent="0.45">
      <c r="A736" s="1">
        <v>2008</v>
      </c>
      <c r="B736" s="1">
        <v>2</v>
      </c>
      <c r="C736" s="1">
        <v>1</v>
      </c>
      <c r="D736" s="1">
        <v>2</v>
      </c>
      <c r="E736" s="1">
        <v>11</v>
      </c>
      <c r="F736" s="1">
        <v>0</v>
      </c>
      <c r="G736" s="4"/>
      <c r="H736" s="4"/>
      <c r="Q736" s="1">
        <v>23</v>
      </c>
      <c r="R736" s="6">
        <f t="shared" si="952"/>
        <v>0</v>
      </c>
      <c r="S736" s="6">
        <f t="shared" si="953"/>
        <v>0</v>
      </c>
      <c r="T736" s="6">
        <f t="shared" si="954"/>
        <v>0</v>
      </c>
      <c r="U736" s="6">
        <f t="shared" si="955"/>
        <v>0</v>
      </c>
      <c r="V736" s="6">
        <f t="shared" si="956"/>
        <v>0</v>
      </c>
      <c r="W736" s="6">
        <f t="shared" si="957"/>
        <v>0</v>
      </c>
      <c r="X736" s="17"/>
      <c r="Y736" s="17"/>
      <c r="Z736" s="17"/>
      <c r="AA736" s="17"/>
      <c r="AB736" s="17"/>
      <c r="AC736" s="17"/>
      <c r="AE736" s="16"/>
      <c r="AF736" s="16"/>
      <c r="AG736" s="16"/>
      <c r="AH736" s="16"/>
      <c r="AI736" s="16"/>
      <c r="AJ736" s="16"/>
      <c r="AL736" s="16"/>
      <c r="AM736" s="16"/>
      <c r="AN736" s="16"/>
      <c r="AO736" s="16"/>
      <c r="AP736" s="16"/>
      <c r="AQ736" s="16"/>
      <c r="BI736" s="1">
        <v>1</v>
      </c>
      <c r="BJ736" s="6">
        <f>SUM($R$5:R738)-$AB$2</f>
        <v>23.884309600000019</v>
      </c>
      <c r="BK736" s="6">
        <f>SUM($R$5:S738)-$AB$2</f>
        <v>141.89668084799999</v>
      </c>
      <c r="BL736" s="6">
        <f>SUM($R$5:T738)-$AB$2</f>
        <v>436.92760896799984</v>
      </c>
      <c r="BM736" s="6">
        <f>SUM($R$5:U738)-$AB$2</f>
        <v>849.97090833599998</v>
      </c>
      <c r="BN736" s="6">
        <f>SUM($R$5:V738)-$AB$2</f>
        <v>1440.032764576001</v>
      </c>
      <c r="BO736" s="6">
        <f>SUM($R$5:W738)-$AB$2</f>
        <v>2148.106992064002</v>
      </c>
      <c r="BP736" s="16"/>
    </row>
    <row r="737" spans="1:68" x14ac:dyDescent="0.45">
      <c r="A737" s="1">
        <v>2008</v>
      </c>
      <c r="B737" s="1">
        <v>2</v>
      </c>
      <c r="C737" s="1">
        <v>1</v>
      </c>
      <c r="D737" s="1">
        <v>3</v>
      </c>
      <c r="E737" s="1">
        <v>11</v>
      </c>
      <c r="F737" s="1">
        <v>0</v>
      </c>
      <c r="G737" s="4"/>
      <c r="H737" s="4"/>
      <c r="Q737" s="1">
        <v>0</v>
      </c>
      <c r="R737" s="6">
        <f t="shared" si="952"/>
        <v>0</v>
      </c>
      <c r="S737" s="6">
        <f t="shared" si="953"/>
        <v>0</v>
      </c>
      <c r="T737" s="6">
        <f t="shared" si="954"/>
        <v>0</v>
      </c>
      <c r="U737" s="6">
        <f t="shared" si="955"/>
        <v>0</v>
      </c>
      <c r="V737" s="6">
        <f t="shared" si="956"/>
        <v>0</v>
      </c>
      <c r="W737" s="6">
        <f t="shared" si="957"/>
        <v>0</v>
      </c>
      <c r="X737" s="17"/>
      <c r="Y737" s="17"/>
      <c r="Z737" s="17"/>
      <c r="AA737" s="17"/>
      <c r="AB737" s="17"/>
      <c r="AC737" s="17"/>
      <c r="AE737" s="16"/>
      <c r="AF737" s="16"/>
      <c r="AG737" s="16"/>
      <c r="AH737" s="16"/>
      <c r="AI737" s="16"/>
      <c r="AJ737" s="16"/>
      <c r="AL737" s="16"/>
      <c r="AM737" s="16"/>
      <c r="AN737" s="16"/>
      <c r="AO737" s="16"/>
      <c r="AP737" s="16"/>
      <c r="AQ737" s="16"/>
      <c r="BI737" s="1">
        <v>2</v>
      </c>
      <c r="BJ737" s="6">
        <f>SUM($R$5:R739)-$AB$2</f>
        <v>23.884309600000019</v>
      </c>
      <c r="BK737" s="6">
        <f>SUM($R$5:S739)-$AB$2</f>
        <v>141.89668084799999</v>
      </c>
      <c r="BL737" s="6">
        <f>SUM($R$5:T739)-$AB$2</f>
        <v>436.92760896799984</v>
      </c>
      <c r="BM737" s="6">
        <f>SUM($R$5:U739)-$AB$2</f>
        <v>849.97090833599998</v>
      </c>
      <c r="BN737" s="6">
        <f>SUM($R$5:V739)-$AB$2</f>
        <v>1440.032764576001</v>
      </c>
      <c r="BO737" s="6">
        <f>SUM($R$5:W739)-$AB$2</f>
        <v>2148.106992064002</v>
      </c>
      <c r="BP737" s="16"/>
    </row>
    <row r="738" spans="1:68" x14ac:dyDescent="0.45">
      <c r="A738" s="1">
        <v>2008</v>
      </c>
      <c r="B738" s="1">
        <v>2</v>
      </c>
      <c r="C738" s="1">
        <v>1</v>
      </c>
      <c r="D738" s="1">
        <v>4</v>
      </c>
      <c r="E738" s="1">
        <v>10.9</v>
      </c>
      <c r="F738" s="1">
        <v>0</v>
      </c>
      <c r="G738" s="4"/>
      <c r="H738" s="4"/>
      <c r="Q738" s="1">
        <v>1</v>
      </c>
      <c r="R738" s="6">
        <f t="shared" si="952"/>
        <v>0</v>
      </c>
      <c r="S738" s="6">
        <f t="shared" si="953"/>
        <v>0</v>
      </c>
      <c r="T738" s="6">
        <f t="shared" si="954"/>
        <v>0</v>
      </c>
      <c r="U738" s="6">
        <f t="shared" si="955"/>
        <v>0</v>
      </c>
      <c r="V738" s="6">
        <f t="shared" si="956"/>
        <v>0</v>
      </c>
      <c r="W738" s="6">
        <f t="shared" si="957"/>
        <v>0</v>
      </c>
      <c r="X738" s="17"/>
      <c r="Y738" s="17"/>
      <c r="Z738" s="17"/>
      <c r="AA738" s="17"/>
      <c r="AB738" s="17"/>
      <c r="AC738" s="17"/>
      <c r="AE738" s="16"/>
      <c r="AF738" s="16"/>
      <c r="AG738" s="16"/>
      <c r="AH738" s="16"/>
      <c r="AI738" s="16"/>
      <c r="AJ738" s="16"/>
      <c r="AL738" s="16"/>
      <c r="AM738" s="16"/>
      <c r="AN738" s="16"/>
      <c r="AO738" s="16"/>
      <c r="AP738" s="16"/>
      <c r="AQ738" s="16"/>
      <c r="BI738" s="1">
        <v>3</v>
      </c>
      <c r="BJ738" s="6">
        <f>SUM($R$5:R740)-$AB$2</f>
        <v>23.884309600000019</v>
      </c>
      <c r="BK738" s="6">
        <f>SUM($R$5:S740)-$AB$2</f>
        <v>141.89668084799999</v>
      </c>
      <c r="BL738" s="6">
        <f>SUM($R$5:T740)-$AB$2</f>
        <v>436.92760896799984</v>
      </c>
      <c r="BM738" s="6">
        <f>SUM($R$5:U740)-$AB$2</f>
        <v>849.97090833599998</v>
      </c>
      <c r="BN738" s="6">
        <f>SUM($R$5:V740)-$AB$2</f>
        <v>1440.032764576001</v>
      </c>
      <c r="BO738" s="6">
        <f>SUM($R$5:W740)-$AB$2</f>
        <v>2148.106992064002</v>
      </c>
      <c r="BP738" s="16"/>
    </row>
    <row r="739" spans="1:68" x14ac:dyDescent="0.45">
      <c r="A739" s="1">
        <v>2008</v>
      </c>
      <c r="B739" s="1">
        <v>2</v>
      </c>
      <c r="C739" s="1">
        <v>1</v>
      </c>
      <c r="D739" s="1">
        <v>5</v>
      </c>
      <c r="E739" s="1">
        <v>10.9</v>
      </c>
      <c r="F739" s="1">
        <v>0</v>
      </c>
      <c r="G739" s="4"/>
      <c r="H739" s="4"/>
      <c r="Q739" s="1">
        <v>2</v>
      </c>
      <c r="R739" s="6">
        <f t="shared" si="952"/>
        <v>0</v>
      </c>
      <c r="S739" s="6">
        <f t="shared" si="953"/>
        <v>0</v>
      </c>
      <c r="T739" s="6">
        <f t="shared" si="954"/>
        <v>0</v>
      </c>
      <c r="U739" s="6">
        <f t="shared" si="955"/>
        <v>0</v>
      </c>
      <c r="V739" s="6">
        <f t="shared" si="956"/>
        <v>0</v>
      </c>
      <c r="W739" s="6">
        <f t="shared" si="957"/>
        <v>0</v>
      </c>
      <c r="X739" s="17"/>
      <c r="Y739" s="17"/>
      <c r="Z739" s="17"/>
      <c r="AA739" s="17"/>
      <c r="AB739" s="17"/>
      <c r="AC739" s="17"/>
      <c r="AE739" s="16"/>
      <c r="AF739" s="16"/>
      <c r="AG739" s="16"/>
      <c r="AH739" s="16"/>
      <c r="AI739" s="16"/>
      <c r="AJ739" s="16"/>
      <c r="AL739" s="16"/>
      <c r="AM739" s="16"/>
      <c r="AN739" s="16"/>
      <c r="AO739" s="16"/>
      <c r="AP739" s="16"/>
      <c r="AQ739" s="16"/>
      <c r="BI739" s="1">
        <v>4</v>
      </c>
      <c r="BJ739" s="6">
        <f>SUM($R$5:R741)-$AB$2</f>
        <v>23.884309600000019</v>
      </c>
      <c r="BK739" s="6">
        <f>SUM($R$5:S741)-$AB$2</f>
        <v>141.89668084799999</v>
      </c>
      <c r="BL739" s="6">
        <f>SUM($R$5:T741)-$AB$2</f>
        <v>436.92760896799984</v>
      </c>
      <c r="BM739" s="6">
        <f>SUM($R$5:U741)-$AB$2</f>
        <v>849.97090833599998</v>
      </c>
      <c r="BN739" s="6">
        <f>SUM($R$5:V741)-$AB$2</f>
        <v>1440.032764576001</v>
      </c>
      <c r="BO739" s="6">
        <f>SUM($R$5:W741)-$AB$2</f>
        <v>2148.106992064002</v>
      </c>
      <c r="BP739" s="16"/>
    </row>
    <row r="740" spans="1:68" x14ac:dyDescent="0.45">
      <c r="A740" s="1">
        <v>2008</v>
      </c>
      <c r="B740" s="1">
        <v>2</v>
      </c>
      <c r="C740" s="1">
        <v>1</v>
      </c>
      <c r="D740" s="1">
        <v>6</v>
      </c>
      <c r="E740" s="1">
        <v>10.9</v>
      </c>
      <c r="F740" s="1">
        <v>0</v>
      </c>
      <c r="G740" s="4"/>
      <c r="H740" s="4"/>
      <c r="Q740" s="1">
        <v>3</v>
      </c>
      <c r="R740" s="6">
        <f t="shared" si="952"/>
        <v>0</v>
      </c>
      <c r="S740" s="6">
        <f t="shared" si="953"/>
        <v>0</v>
      </c>
      <c r="T740" s="6">
        <f t="shared" si="954"/>
        <v>0</v>
      </c>
      <c r="U740" s="6">
        <f t="shared" si="955"/>
        <v>0</v>
      </c>
      <c r="V740" s="6">
        <f t="shared" si="956"/>
        <v>0</v>
      </c>
      <c r="W740" s="6">
        <f t="shared" si="957"/>
        <v>0</v>
      </c>
      <c r="X740" s="17"/>
      <c r="Y740" s="17"/>
      <c r="Z740" s="17"/>
      <c r="AA740" s="17"/>
      <c r="AB740" s="17"/>
      <c r="AC740" s="17"/>
      <c r="AE740" s="16"/>
      <c r="AF740" s="16"/>
      <c r="AG740" s="16"/>
      <c r="AH740" s="16"/>
      <c r="AI740" s="16"/>
      <c r="AJ740" s="16"/>
      <c r="AL740" s="16"/>
      <c r="AM740" s="16"/>
      <c r="AN740" s="16"/>
      <c r="AO740" s="16"/>
      <c r="AP740" s="16"/>
      <c r="AQ740" s="16"/>
      <c r="BI740" s="1">
        <v>5</v>
      </c>
      <c r="BJ740" s="6">
        <f>SUM($R$5:R742)-$AB$2</f>
        <v>23.884309600000019</v>
      </c>
      <c r="BK740" s="6">
        <f>SUM($R$5:S742)-$AB$2</f>
        <v>141.89668084799999</v>
      </c>
      <c r="BL740" s="6">
        <f>SUM($R$5:T742)-$AB$2</f>
        <v>436.92760896799984</v>
      </c>
      <c r="BM740" s="6">
        <f>SUM($R$5:U742)-$AB$2</f>
        <v>849.97090833599998</v>
      </c>
      <c r="BN740" s="6">
        <f>SUM($R$5:V742)-$AB$2</f>
        <v>1440.032764576001</v>
      </c>
      <c r="BO740" s="6">
        <f>SUM($R$5:W742)-$AB$2</f>
        <v>2148.106992064002</v>
      </c>
      <c r="BP740" s="16"/>
    </row>
    <row r="741" spans="1:68" x14ac:dyDescent="0.45">
      <c r="A741" s="1">
        <v>2008</v>
      </c>
      <c r="B741" s="1">
        <v>2</v>
      </c>
      <c r="C741" s="1">
        <v>1</v>
      </c>
      <c r="D741" s="1">
        <v>7</v>
      </c>
      <c r="E741" s="1">
        <v>10.9</v>
      </c>
      <c r="F741" s="1">
        <v>0</v>
      </c>
      <c r="G741" s="4"/>
      <c r="H741" s="4"/>
      <c r="Q741" s="1">
        <v>4</v>
      </c>
      <c r="R741" s="6">
        <f t="shared" si="952"/>
        <v>0</v>
      </c>
      <c r="S741" s="6">
        <f t="shared" si="953"/>
        <v>0</v>
      </c>
      <c r="T741" s="6">
        <f t="shared" si="954"/>
        <v>0</v>
      </c>
      <c r="U741" s="6">
        <f t="shared" si="955"/>
        <v>0</v>
      </c>
      <c r="V741" s="6">
        <f t="shared" si="956"/>
        <v>0</v>
      </c>
      <c r="W741" s="6">
        <f t="shared" si="957"/>
        <v>0</v>
      </c>
      <c r="X741" s="17"/>
      <c r="Y741" s="17"/>
      <c r="Z741" s="17"/>
      <c r="AA741" s="17"/>
      <c r="AB741" s="17"/>
      <c r="AC741" s="17"/>
      <c r="AE741" s="16"/>
      <c r="AF741" s="16"/>
      <c r="AG741" s="16"/>
      <c r="AH741" s="16"/>
      <c r="AI741" s="16"/>
      <c r="AJ741" s="16"/>
      <c r="AL741" s="16"/>
      <c r="AM741" s="16"/>
      <c r="AN741" s="16"/>
      <c r="AO741" s="16"/>
      <c r="AP741" s="16"/>
      <c r="AQ741" s="16"/>
      <c r="BI741" s="1">
        <v>6</v>
      </c>
      <c r="BJ741" s="6">
        <f>SUM($R$5:R743)-$AB$2</f>
        <v>23.884309600000019</v>
      </c>
      <c r="BK741" s="6">
        <f>SUM($R$5:S743)-$AB$2</f>
        <v>141.89668084799999</v>
      </c>
      <c r="BL741" s="6">
        <f>SUM($R$5:T743)-$AB$2</f>
        <v>436.92760896799984</v>
      </c>
      <c r="BM741" s="6">
        <f>SUM($R$5:U743)-$AB$2</f>
        <v>849.97090833599998</v>
      </c>
      <c r="BN741" s="6">
        <f>SUM($R$5:V743)-$AB$2</f>
        <v>1440.032764576001</v>
      </c>
      <c r="BO741" s="6">
        <f>SUM($R$5:W743)-$AB$2</f>
        <v>2148.106992064002</v>
      </c>
      <c r="BP741" s="16"/>
    </row>
    <row r="742" spans="1:68" x14ac:dyDescent="0.45">
      <c r="A742" s="1">
        <v>2008</v>
      </c>
      <c r="B742" s="1">
        <v>2</v>
      </c>
      <c r="C742" s="1">
        <v>1</v>
      </c>
      <c r="D742" s="1">
        <v>8</v>
      </c>
      <c r="E742" s="1">
        <v>10.6</v>
      </c>
      <c r="F742" s="1">
        <v>0</v>
      </c>
      <c r="G742" s="4"/>
      <c r="H742" s="4"/>
      <c r="Q742" s="1">
        <v>5</v>
      </c>
      <c r="R742" s="6">
        <f t="shared" si="952"/>
        <v>0</v>
      </c>
      <c r="S742" s="6">
        <f t="shared" si="953"/>
        <v>0</v>
      </c>
      <c r="T742" s="6">
        <f t="shared" si="954"/>
        <v>0</v>
      </c>
      <c r="U742" s="6">
        <f t="shared" si="955"/>
        <v>0</v>
      </c>
      <c r="V742" s="6">
        <f t="shared" si="956"/>
        <v>0</v>
      </c>
      <c r="W742" s="6">
        <f t="shared" si="957"/>
        <v>0</v>
      </c>
      <c r="X742" s="17"/>
      <c r="Y742" s="17"/>
      <c r="Z742" s="17"/>
      <c r="AA742" s="17"/>
      <c r="AB742" s="17"/>
      <c r="AC742" s="17"/>
      <c r="AE742" s="16"/>
      <c r="AF742" s="16"/>
      <c r="AG742" s="16"/>
      <c r="AH742" s="16"/>
      <c r="AI742" s="16"/>
      <c r="AJ742" s="16"/>
      <c r="AL742" s="16"/>
      <c r="AM742" s="16"/>
      <c r="AN742" s="16"/>
      <c r="AO742" s="16"/>
      <c r="AP742" s="16"/>
      <c r="AQ742" s="16"/>
      <c r="BI742" s="1">
        <v>7</v>
      </c>
      <c r="BJ742" s="6">
        <f>SUM($R$5:R744)-$AB$2</f>
        <v>23.884309600000019</v>
      </c>
      <c r="BK742" s="6">
        <f>SUM($R$5:S744)-$AB$2</f>
        <v>141.89668084799999</v>
      </c>
      <c r="BL742" s="6">
        <f>SUM($R$5:T744)-$AB$2</f>
        <v>436.92760896799984</v>
      </c>
      <c r="BM742" s="6">
        <f>SUM($R$5:U744)-$AB$2</f>
        <v>849.97090833599998</v>
      </c>
      <c r="BN742" s="6">
        <f>SUM($R$5:V744)-$AB$2</f>
        <v>1440.032764576001</v>
      </c>
      <c r="BO742" s="6">
        <f>SUM($R$5:W744)-$AB$2</f>
        <v>2148.106992064002</v>
      </c>
      <c r="BP742" s="16"/>
    </row>
    <row r="743" spans="1:68" x14ac:dyDescent="0.45">
      <c r="A743" s="1">
        <v>2008</v>
      </c>
      <c r="B743" s="1">
        <v>2</v>
      </c>
      <c r="C743" s="1">
        <v>1</v>
      </c>
      <c r="D743" s="1">
        <v>9</v>
      </c>
      <c r="E743" s="1">
        <v>10.5</v>
      </c>
      <c r="F743" s="1">
        <v>0.82</v>
      </c>
      <c r="G743" s="4"/>
      <c r="H743" s="4"/>
      <c r="Q743" s="1">
        <v>6</v>
      </c>
      <c r="R743" s="6">
        <f t="shared" si="952"/>
        <v>0</v>
      </c>
      <c r="S743" s="6">
        <f t="shared" si="953"/>
        <v>0</v>
      </c>
      <c r="T743" s="6">
        <f t="shared" si="954"/>
        <v>0</v>
      </c>
      <c r="U743" s="6">
        <f t="shared" si="955"/>
        <v>0</v>
      </c>
      <c r="V743" s="6">
        <f t="shared" si="956"/>
        <v>0</v>
      </c>
      <c r="W743" s="6">
        <f t="shared" si="957"/>
        <v>0</v>
      </c>
      <c r="X743" s="17"/>
      <c r="Y743" s="17"/>
      <c r="Z743" s="17"/>
      <c r="AA743" s="17"/>
      <c r="AB743" s="17"/>
      <c r="AC743" s="17"/>
      <c r="AE743" s="16"/>
      <c r="AF743" s="16"/>
      <c r="AG743" s="16"/>
      <c r="AH743" s="16"/>
      <c r="AI743" s="16"/>
      <c r="AJ743" s="16"/>
      <c r="AL743" s="16"/>
      <c r="AM743" s="16"/>
      <c r="AN743" s="16"/>
      <c r="AO743" s="16"/>
      <c r="AP743" s="16"/>
      <c r="AQ743" s="16"/>
      <c r="BI743" s="1">
        <v>8</v>
      </c>
      <c r="BJ743" s="6">
        <f>SUM($R$5:R745)-$AB$2</f>
        <v>23.884309600000019</v>
      </c>
      <c r="BK743" s="6">
        <f>SUM($R$5:S745)-$AB$2</f>
        <v>141.89668084799999</v>
      </c>
      <c r="BL743" s="6">
        <f>SUM($R$5:T745)-$AB$2</f>
        <v>436.92760896799984</v>
      </c>
      <c r="BM743" s="6">
        <f>SUM($R$5:U745)-$AB$2</f>
        <v>849.97090833599998</v>
      </c>
      <c r="BN743" s="6">
        <f>SUM($R$5:V745)-$AB$2</f>
        <v>1440.032764576001</v>
      </c>
      <c r="BO743" s="6">
        <f>SUM($R$5:W745)-$AB$2</f>
        <v>2148.106992064002</v>
      </c>
      <c r="BP743" s="16"/>
    </row>
    <row r="744" spans="1:68" x14ac:dyDescent="0.45">
      <c r="A744" s="1">
        <v>2008</v>
      </c>
      <c r="B744" s="1">
        <v>2</v>
      </c>
      <c r="C744" s="1">
        <v>1</v>
      </c>
      <c r="D744" s="1">
        <v>10</v>
      </c>
      <c r="E744" s="1">
        <v>10.9</v>
      </c>
      <c r="F744" s="1">
        <v>86.16</v>
      </c>
      <c r="G744" s="4"/>
      <c r="H744" s="4"/>
      <c r="Q744" s="1">
        <v>7</v>
      </c>
      <c r="R744" s="6">
        <f t="shared" si="952"/>
        <v>0</v>
      </c>
      <c r="S744" s="6">
        <f t="shared" si="953"/>
        <v>0</v>
      </c>
      <c r="T744" s="6">
        <f t="shared" si="954"/>
        <v>0</v>
      </c>
      <c r="U744" s="6">
        <f t="shared" si="955"/>
        <v>0</v>
      </c>
      <c r="V744" s="6">
        <f t="shared" si="956"/>
        <v>0</v>
      </c>
      <c r="W744" s="6">
        <f t="shared" si="957"/>
        <v>0</v>
      </c>
      <c r="X744" s="17"/>
      <c r="Y744" s="17"/>
      <c r="Z744" s="17"/>
      <c r="AA744" s="17"/>
      <c r="AB744" s="17"/>
      <c r="AC744" s="17"/>
      <c r="AE744" s="16"/>
      <c r="AF744" s="16"/>
      <c r="AG744" s="16"/>
      <c r="AH744" s="16"/>
      <c r="AI744" s="16"/>
      <c r="AJ744" s="16"/>
      <c r="AL744" s="16"/>
      <c r="AM744" s="16"/>
      <c r="AN744" s="16"/>
      <c r="AO744" s="16"/>
      <c r="AP744" s="16"/>
      <c r="AQ744" s="16"/>
      <c r="BI744" s="1">
        <v>9</v>
      </c>
      <c r="BJ744" s="6">
        <f>SUM($R$5:R746)-$AB$2</f>
        <v>23.884785200000021</v>
      </c>
      <c r="BK744" s="6">
        <f>SUM($R$5:S746)-$AB$2</f>
        <v>141.89900177599998</v>
      </c>
      <c r="BL744" s="6">
        <f>SUM($R$5:T746)-$AB$2</f>
        <v>436.93454321599984</v>
      </c>
      <c r="BM744" s="6">
        <f>SUM($R$5:U746)-$AB$2</f>
        <v>849.98430123199989</v>
      </c>
      <c r="BN744" s="6">
        <f>SUM($R$5:V746)-$AB$2</f>
        <v>1440.0553841120011</v>
      </c>
      <c r="BO744" s="6">
        <f>SUM($R$5:W746)-$AB$2</f>
        <v>2148.1406835680018</v>
      </c>
      <c r="BP744" s="16"/>
    </row>
    <row r="745" spans="1:68" x14ac:dyDescent="0.45">
      <c r="A745" s="1">
        <v>2008</v>
      </c>
      <c r="B745" s="1">
        <v>2</v>
      </c>
      <c r="C745" s="1">
        <v>1</v>
      </c>
      <c r="D745" s="1">
        <v>11</v>
      </c>
      <c r="E745" s="1">
        <v>12</v>
      </c>
      <c r="F745" s="1">
        <v>189.84</v>
      </c>
      <c r="G745" s="4"/>
      <c r="H745" s="4"/>
      <c r="Q745" s="1">
        <v>8</v>
      </c>
      <c r="R745" s="6">
        <f t="shared" si="952"/>
        <v>0</v>
      </c>
      <c r="S745" s="6">
        <f t="shared" si="953"/>
        <v>0</v>
      </c>
      <c r="T745" s="6">
        <f t="shared" si="954"/>
        <v>0</v>
      </c>
      <c r="U745" s="6">
        <f t="shared" si="955"/>
        <v>0</v>
      </c>
      <c r="V745" s="6">
        <f t="shared" si="956"/>
        <v>0</v>
      </c>
      <c r="W745" s="6">
        <f t="shared" si="957"/>
        <v>0</v>
      </c>
      <c r="X745" s="17"/>
      <c r="Y745" s="17"/>
      <c r="Z745" s="17"/>
      <c r="AA745" s="17"/>
      <c r="AB745" s="17"/>
      <c r="AC745" s="17"/>
      <c r="AE745" s="16"/>
      <c r="AF745" s="16"/>
      <c r="AG745" s="16"/>
      <c r="AH745" s="16"/>
      <c r="AI745" s="16"/>
      <c r="AJ745" s="16"/>
      <c r="AL745" s="16"/>
      <c r="AM745" s="16"/>
      <c r="AN745" s="16"/>
      <c r="AO745" s="16"/>
      <c r="AP745" s="16"/>
      <c r="AQ745" s="16"/>
      <c r="BI745" s="1">
        <v>10</v>
      </c>
      <c r="BJ745" s="6">
        <f>SUM($R$5:R747)-$AB$2</f>
        <v>23.93475800000002</v>
      </c>
      <c r="BK745" s="6">
        <f>SUM($R$5:S747)-$AB$2</f>
        <v>142.14286903999999</v>
      </c>
      <c r="BL745" s="6">
        <f>SUM($R$5:T747)-$AB$2</f>
        <v>437.66314663999981</v>
      </c>
      <c r="BM745" s="6">
        <f>SUM($R$5:U747)-$AB$2</f>
        <v>851.39153527999986</v>
      </c>
      <c r="BN745" s="6">
        <f>SUM($R$5:V747)-$AB$2</f>
        <v>1442.4320904800013</v>
      </c>
      <c r="BO745" s="6">
        <f>SUM($R$5:W747)-$AB$2</f>
        <v>2151.6807567200021</v>
      </c>
      <c r="BP745" s="16"/>
    </row>
    <row r="746" spans="1:68" x14ac:dyDescent="0.45">
      <c r="A746" s="1">
        <v>2008</v>
      </c>
      <c r="B746" s="1">
        <v>2</v>
      </c>
      <c r="C746" s="1">
        <v>1</v>
      </c>
      <c r="D746" s="1">
        <v>12</v>
      </c>
      <c r="E746" s="1">
        <v>11.9</v>
      </c>
      <c r="F746" s="1">
        <v>331.45</v>
      </c>
      <c r="G746" s="4"/>
      <c r="H746" s="4"/>
      <c r="Q746" s="1">
        <v>9</v>
      </c>
      <c r="R746" s="6">
        <f t="shared" si="952"/>
        <v>4.7559999999999991E-4</v>
      </c>
      <c r="S746" s="6">
        <f t="shared" si="953"/>
        <v>1.8453279999999996E-3</v>
      </c>
      <c r="T746" s="6">
        <f t="shared" si="954"/>
        <v>4.6133199999999989E-3</v>
      </c>
      <c r="U746" s="6">
        <f t="shared" si="955"/>
        <v>6.4586479999999991E-3</v>
      </c>
      <c r="V746" s="6">
        <f t="shared" si="956"/>
        <v>9.2266399999999978E-3</v>
      </c>
      <c r="W746" s="6">
        <f t="shared" si="957"/>
        <v>1.1071967999999998E-2</v>
      </c>
      <c r="X746" s="17"/>
      <c r="Y746" s="17"/>
      <c r="Z746" s="17"/>
      <c r="AA746" s="17"/>
      <c r="AB746" s="17"/>
      <c r="AC746" s="17"/>
      <c r="AE746" s="16"/>
      <c r="AF746" s="16"/>
      <c r="AG746" s="16"/>
      <c r="AH746" s="16"/>
      <c r="AI746" s="16"/>
      <c r="AJ746" s="16"/>
      <c r="AL746" s="16"/>
      <c r="AM746" s="16"/>
      <c r="AN746" s="16"/>
      <c r="AO746" s="16"/>
      <c r="AP746" s="16"/>
      <c r="AQ746" s="16"/>
      <c r="BI746" s="1">
        <v>11</v>
      </c>
      <c r="BJ746" s="6">
        <f>SUM($R$5:R748)-$AB$2</f>
        <v>24.044865200000022</v>
      </c>
      <c r="BK746" s="6">
        <f>SUM($R$5:S748)-$AB$2</f>
        <v>142.68019217599999</v>
      </c>
      <c r="BL746" s="6">
        <f>SUM($R$5:T748)-$AB$2</f>
        <v>439.26850961599979</v>
      </c>
      <c r="BM746" s="6">
        <f>SUM($R$5:U748)-$AB$2</f>
        <v>854.49215403199992</v>
      </c>
      <c r="BN746" s="6">
        <f>SUM($R$5:V748)-$AB$2</f>
        <v>1447.6687889120012</v>
      </c>
      <c r="BO746" s="6">
        <f>SUM($R$5:W748)-$AB$2</f>
        <v>2159.4807507680016</v>
      </c>
      <c r="BP746" s="16"/>
    </row>
    <row r="747" spans="1:68" x14ac:dyDescent="0.45">
      <c r="A747" s="1">
        <v>2008</v>
      </c>
      <c r="B747" s="1">
        <v>2</v>
      </c>
      <c r="C747" s="1">
        <v>1</v>
      </c>
      <c r="D747" s="1">
        <v>13</v>
      </c>
      <c r="E747" s="1">
        <v>12.5</v>
      </c>
      <c r="F747" s="1">
        <v>266.88</v>
      </c>
      <c r="G747" s="4"/>
      <c r="H747" s="4"/>
      <c r="Q747" s="1">
        <v>10</v>
      </c>
      <c r="R747" s="6">
        <f t="shared" si="952"/>
        <v>4.9972799999999991E-2</v>
      </c>
      <c r="S747" s="6">
        <f t="shared" si="953"/>
        <v>0.19389446399999996</v>
      </c>
      <c r="T747" s="6">
        <f t="shared" si="954"/>
        <v>0.48473615999999986</v>
      </c>
      <c r="U747" s="6">
        <f t="shared" si="955"/>
        <v>0.67863062399999985</v>
      </c>
      <c r="V747" s="6">
        <f t="shared" si="956"/>
        <v>0.96947231999999972</v>
      </c>
      <c r="W747" s="6">
        <f t="shared" si="957"/>
        <v>1.1633667839999999</v>
      </c>
      <c r="X747" s="17"/>
      <c r="Y747" s="17"/>
      <c r="Z747" s="17"/>
      <c r="AA747" s="17"/>
      <c r="AB747" s="17"/>
      <c r="AC747" s="17"/>
      <c r="AE747" s="16"/>
      <c r="AF747" s="16"/>
      <c r="AG747" s="16"/>
      <c r="AH747" s="16"/>
      <c r="AI747" s="16"/>
      <c r="AJ747" s="16"/>
      <c r="AL747" s="16"/>
      <c r="AM747" s="16"/>
      <c r="AN747" s="16"/>
      <c r="AO747" s="16"/>
      <c r="AP747" s="16"/>
      <c r="AQ747" s="16"/>
      <c r="BI747" s="1">
        <v>12</v>
      </c>
      <c r="BJ747" s="6">
        <f t="shared" ref="BJ747" si="994">R749-$AB$2</f>
        <v>-6.3390089999999999</v>
      </c>
      <c r="BK747" s="6">
        <f t="shared" ref="BK747" si="995">S749-$AB$2</f>
        <v>-5.7853549199999996</v>
      </c>
      <c r="BL747" s="6">
        <f t="shared" ref="BL747" si="996">T749-$AB$2</f>
        <v>-4.6665123000000008</v>
      </c>
      <c r="BM747" s="6">
        <f t="shared" ref="BM747" si="997">U749-$AB$2</f>
        <v>-3.92061722</v>
      </c>
      <c r="BN747" s="6">
        <f t="shared" ref="BN747" si="998">V749-$AB$2</f>
        <v>-2.8017746000000008</v>
      </c>
      <c r="BO747" s="6">
        <f t="shared" ref="BO747" si="999">W749-$AB$2</f>
        <v>-2.0558795200000004</v>
      </c>
      <c r="BP747" s="16"/>
    </row>
    <row r="748" spans="1:68" x14ac:dyDescent="0.45">
      <c r="A748" s="1">
        <v>2008</v>
      </c>
      <c r="B748" s="1">
        <v>2</v>
      </c>
      <c r="C748" s="1">
        <v>1</v>
      </c>
      <c r="D748" s="1">
        <v>14</v>
      </c>
      <c r="E748" s="1">
        <v>12.9</v>
      </c>
      <c r="F748" s="1">
        <v>223.02</v>
      </c>
      <c r="G748" s="4"/>
      <c r="H748" s="4"/>
      <c r="Q748" s="1">
        <v>11</v>
      </c>
      <c r="R748" s="6">
        <f t="shared" si="952"/>
        <v>0.11010719999999999</v>
      </c>
      <c r="S748" s="6">
        <f t="shared" si="953"/>
        <v>0.42721593599999996</v>
      </c>
      <c r="T748" s="6">
        <f t="shared" si="954"/>
        <v>1.06803984</v>
      </c>
      <c r="U748" s="6">
        <f t="shared" si="955"/>
        <v>1.495255776</v>
      </c>
      <c r="V748" s="6">
        <f t="shared" si="956"/>
        <v>2.1360796799999999</v>
      </c>
      <c r="W748" s="6">
        <f t="shared" si="957"/>
        <v>2.563295616</v>
      </c>
      <c r="X748" s="17"/>
      <c r="Y748" s="17"/>
      <c r="Z748" s="17"/>
      <c r="AA748" s="17"/>
      <c r="AB748" s="17"/>
      <c r="AC748" s="17"/>
      <c r="AE748" s="16"/>
      <c r="AF748" s="16"/>
      <c r="AG748" s="16"/>
      <c r="AH748" s="16"/>
      <c r="AI748" s="16"/>
      <c r="AJ748" s="16"/>
      <c r="AL748" s="16"/>
      <c r="AM748" s="16"/>
      <c r="AN748" s="16"/>
      <c r="AO748" s="16"/>
      <c r="AP748" s="16"/>
      <c r="AQ748" s="16"/>
      <c r="BI748" s="1">
        <v>13</v>
      </c>
      <c r="BJ748" s="6">
        <f>SUM($R$5:R750)-$AB$2</f>
        <v>24.39189660000002</v>
      </c>
      <c r="BK748" s="6">
        <f>SUM($R$5:S750)-$AB$2</f>
        <v>144.37370540799998</v>
      </c>
      <c r="BL748" s="6">
        <f>SUM($R$5:T750)-$AB$2</f>
        <v>444.32822742799988</v>
      </c>
      <c r="BM748" s="6">
        <f>SUM($R$5:U750)-$AB$2</f>
        <v>864.26455825599976</v>
      </c>
      <c r="BN748" s="6">
        <f>SUM($R$5:V750)-$AB$2</f>
        <v>1464.173602296001</v>
      </c>
      <c r="BO748" s="6">
        <f>SUM($R$5:W750)-$AB$2</f>
        <v>2184.0644551440018</v>
      </c>
      <c r="BP748" s="16"/>
    </row>
    <row r="749" spans="1:68" x14ac:dyDescent="0.45">
      <c r="A749" s="1">
        <v>2008</v>
      </c>
      <c r="B749" s="1">
        <v>2</v>
      </c>
      <c r="C749" s="1">
        <v>1</v>
      </c>
      <c r="D749" s="1">
        <v>15</v>
      </c>
      <c r="E749" s="1">
        <v>12.9</v>
      </c>
      <c r="F749" s="1">
        <v>160.31</v>
      </c>
      <c r="G749" s="4"/>
      <c r="H749" s="4"/>
      <c r="Q749" s="1">
        <v>12</v>
      </c>
      <c r="R749" s="6">
        <f t="shared" si="952"/>
        <v>0.192241</v>
      </c>
      <c r="S749" s="6">
        <f t="shared" si="953"/>
        <v>0.74589507999999993</v>
      </c>
      <c r="T749" s="6">
        <f t="shared" si="954"/>
        <v>1.8647376999999996</v>
      </c>
      <c r="U749" s="6">
        <f t="shared" si="955"/>
        <v>2.61063278</v>
      </c>
      <c r="V749" s="6">
        <f t="shared" si="956"/>
        <v>3.7294753999999992</v>
      </c>
      <c r="W749" s="6">
        <f t="shared" si="957"/>
        <v>4.4753704799999996</v>
      </c>
      <c r="X749" s="17">
        <f t="shared" ref="X749" si="1000">SUM(R749:R773)-$AB$2</f>
        <v>-5.8039358000000005</v>
      </c>
      <c r="Y749" s="17">
        <f t="shared" ref="Y749" si="1001">SUM(S749:S773)-$AB$2</f>
        <v>-3.7092709040000007</v>
      </c>
      <c r="Z749" s="17">
        <f t="shared" ref="Z749" si="1002">SUM(T749:T773)-$AB$2</f>
        <v>0.52369773999999936</v>
      </c>
      <c r="AA749" s="17">
        <f t="shared" ref="AA749" si="1003">SUM(U749:U773)-$AB$2</f>
        <v>3.3456768359999991</v>
      </c>
      <c r="AB749" s="17">
        <f t="shared" ref="AB749" si="1004">SUM(V749:V773)-$AB$2</f>
        <v>7.5786454799999987</v>
      </c>
      <c r="AC749" s="17">
        <f t="shared" ref="AC749" si="1005">SUM(W749:W773)-$AB$2</f>
        <v>10.400624575999998</v>
      </c>
      <c r="AE749" s="16">
        <f t="shared" ref="AE749" si="1006">IF(X749&gt;0,1,0)</f>
        <v>0</v>
      </c>
      <c r="AF749" s="16">
        <f t="shared" ref="AF749" si="1007">IF(Y749&gt;0,1,0)</f>
        <v>0</v>
      </c>
      <c r="AG749" s="16">
        <f t="shared" ref="AG749" si="1008">IF(Z749&gt;0,1,0)</f>
        <v>1</v>
      </c>
      <c r="AH749" s="16">
        <f t="shared" ref="AH749" si="1009">IF(AA749&gt;0,1,0)</f>
        <v>1</v>
      </c>
      <c r="AI749" s="16">
        <f t="shared" ref="AI749" si="1010">IF(AB749&gt;0,1,0)</f>
        <v>1</v>
      </c>
      <c r="AJ749" s="16">
        <f t="shared" ref="AJ749" si="1011">IF(AC749&gt;0,1,0)</f>
        <v>1</v>
      </c>
      <c r="AL749" s="16">
        <f t="shared" ref="AL749" si="1012">IF(X749&lt;0,ABS(X749*$AP$1),0)</f>
        <v>0</v>
      </c>
      <c r="AM749" s="16">
        <f t="shared" ref="AM749" si="1013">IF(Y749&lt;0,ABS(Y749*$AP$1),0)</f>
        <v>0</v>
      </c>
      <c r="AN749" s="16">
        <f t="shared" ref="AN749" si="1014">IF(Z749&lt;0,ABS(Z749*$AP$1),0)</f>
        <v>0</v>
      </c>
      <c r="AO749" s="16">
        <f t="shared" ref="AO749" si="1015">IF(AA749&lt;0,ABS(AA749*$AP$1),0)</f>
        <v>0</v>
      </c>
      <c r="AP749" s="16">
        <f t="shared" ref="AP749" si="1016">IF(AB749&lt;0,ABS(AB749*$AP$1),0)</f>
        <v>0</v>
      </c>
      <c r="AQ749" s="16">
        <f t="shared" ref="AQ749" si="1017">IF(AC749&lt;0,ABS(AC749*$AP$1),0)</f>
        <v>0</v>
      </c>
      <c r="BI749" s="1">
        <v>14</v>
      </c>
      <c r="BJ749" s="6">
        <f>SUM($R$5:R751)-$AB$2</f>
        <v>24.52124820000002</v>
      </c>
      <c r="BK749" s="6">
        <f>SUM($R$5:S751)-$AB$2</f>
        <v>145.00494121599999</v>
      </c>
      <c r="BL749" s="6">
        <f>SUM($R$5:T751)-$AB$2</f>
        <v>446.21417375599987</v>
      </c>
      <c r="BM749" s="6">
        <f>SUM($R$5:U751)-$AB$2</f>
        <v>867.90709931199967</v>
      </c>
      <c r="BN749" s="6">
        <f>SUM($R$5:V751)-$AB$2</f>
        <v>1470.3255643920011</v>
      </c>
      <c r="BO749" s="6">
        <f>SUM($R$5:W751)-$AB$2</f>
        <v>2193.2277224880017</v>
      </c>
      <c r="BP749" s="16"/>
    </row>
    <row r="750" spans="1:68" x14ac:dyDescent="0.45">
      <c r="A750" s="1">
        <v>2008</v>
      </c>
      <c r="B750" s="1">
        <v>2</v>
      </c>
      <c r="C750" s="1">
        <v>1</v>
      </c>
      <c r="D750" s="1">
        <v>16</v>
      </c>
      <c r="E750" s="1">
        <v>12.6</v>
      </c>
      <c r="F750" s="1">
        <v>82.94</v>
      </c>
      <c r="G750" s="4"/>
      <c r="H750" s="4"/>
      <c r="Q750" s="1">
        <v>13</v>
      </c>
      <c r="R750" s="6">
        <f t="shared" si="952"/>
        <v>0.15479039999999997</v>
      </c>
      <c r="S750" s="6">
        <f t="shared" si="953"/>
        <v>0.60058675199999989</v>
      </c>
      <c r="T750" s="6">
        <f t="shared" si="954"/>
        <v>1.5014668799999997</v>
      </c>
      <c r="U750" s="6">
        <f t="shared" si="955"/>
        <v>2.1020536319999996</v>
      </c>
      <c r="V750" s="6">
        <f t="shared" si="956"/>
        <v>3.0029337599999995</v>
      </c>
      <c r="W750" s="6">
        <f t="shared" si="957"/>
        <v>3.6035205119999998</v>
      </c>
      <c r="X750" s="17"/>
      <c r="Y750" s="17"/>
      <c r="Z750" s="17"/>
      <c r="AA750" s="17"/>
      <c r="AB750" s="17"/>
      <c r="AC750" s="17"/>
      <c r="AE750" s="16"/>
      <c r="AF750" s="16"/>
      <c r="AG750" s="16"/>
      <c r="AH750" s="16"/>
      <c r="AI750" s="16"/>
      <c r="AJ750" s="16"/>
      <c r="AL750" s="16"/>
      <c r="AM750" s="16"/>
      <c r="AN750" s="16"/>
      <c r="AO750" s="16"/>
      <c r="AP750" s="16"/>
      <c r="AQ750" s="16"/>
      <c r="BI750" s="1">
        <v>15</v>
      </c>
      <c r="BJ750" s="6">
        <f>SUM($R$5:R752)-$AB$2</f>
        <v>24.614228000000018</v>
      </c>
      <c r="BK750" s="6">
        <f>SUM($R$5:S752)-$AB$2</f>
        <v>145.45868263999998</v>
      </c>
      <c r="BL750" s="6">
        <f>SUM($R$5:T752)-$AB$2</f>
        <v>447.5698192399999</v>
      </c>
      <c r="BM750" s="6">
        <f>SUM($R$5:U752)-$AB$2</f>
        <v>870.52541047999966</v>
      </c>
      <c r="BN750" s="6">
        <f>SUM($R$5:V752)-$AB$2</f>
        <v>1474.747683680001</v>
      </c>
      <c r="BO750" s="6">
        <f>SUM($R$5:W752)-$AB$2</f>
        <v>2199.8144115200021</v>
      </c>
      <c r="BP750" s="16"/>
    </row>
    <row r="751" spans="1:68" x14ac:dyDescent="0.45">
      <c r="A751" s="1">
        <v>2008</v>
      </c>
      <c r="B751" s="1">
        <v>2</v>
      </c>
      <c r="C751" s="1">
        <v>1</v>
      </c>
      <c r="D751" s="1">
        <v>17</v>
      </c>
      <c r="E751" s="1">
        <v>12.2</v>
      </c>
      <c r="F751" s="1">
        <v>18.510000000000002</v>
      </c>
      <c r="G751" s="4"/>
      <c r="H751" s="4"/>
      <c r="Q751" s="1">
        <v>14</v>
      </c>
      <c r="R751" s="6">
        <f t="shared" si="952"/>
        <v>0.12935159999999998</v>
      </c>
      <c r="S751" s="6">
        <f t="shared" si="953"/>
        <v>0.501884208</v>
      </c>
      <c r="T751" s="6">
        <f t="shared" si="954"/>
        <v>1.2547105199999999</v>
      </c>
      <c r="U751" s="6">
        <f t="shared" si="955"/>
        <v>1.7565947279999998</v>
      </c>
      <c r="V751" s="6">
        <f t="shared" si="956"/>
        <v>2.5094210399999999</v>
      </c>
      <c r="W751" s="6">
        <f t="shared" si="957"/>
        <v>3.0113052480000002</v>
      </c>
      <c r="X751" s="17"/>
      <c r="Y751" s="17"/>
      <c r="Z751" s="17"/>
      <c r="AA751" s="17"/>
      <c r="AB751" s="17"/>
      <c r="AC751" s="17"/>
      <c r="AE751" s="16"/>
      <c r="AF751" s="16"/>
      <c r="AG751" s="16"/>
      <c r="AH751" s="16"/>
      <c r="AI751" s="16"/>
      <c r="AJ751" s="16"/>
      <c r="AL751" s="16"/>
      <c r="AM751" s="16"/>
      <c r="AN751" s="16"/>
      <c r="AO751" s="16"/>
      <c r="AP751" s="16"/>
      <c r="AQ751" s="16"/>
      <c r="BI751" s="1">
        <v>16</v>
      </c>
      <c r="BJ751" s="6">
        <f>SUM($R$5:R753)-$AB$2</f>
        <v>24.662333200000017</v>
      </c>
      <c r="BK751" s="6">
        <f>SUM($R$5:S753)-$AB$2</f>
        <v>145.69343601599999</v>
      </c>
      <c r="BL751" s="6">
        <f>SUM($R$5:T753)-$AB$2</f>
        <v>448.2711930559999</v>
      </c>
      <c r="BM751" s="6">
        <f>SUM($R$5:U753)-$AB$2</f>
        <v>871.88005291199966</v>
      </c>
      <c r="BN751" s="6">
        <f>SUM($R$5:V753)-$AB$2</f>
        <v>1477.0355669920013</v>
      </c>
      <c r="BO751" s="6">
        <f>SUM($R$5:W753)-$AB$2</f>
        <v>2203.2221838880018</v>
      </c>
      <c r="BP751" s="16"/>
    </row>
    <row r="752" spans="1:68" x14ac:dyDescent="0.45">
      <c r="A752" s="1">
        <v>2008</v>
      </c>
      <c r="B752" s="1">
        <v>2</v>
      </c>
      <c r="C752" s="1">
        <v>1</v>
      </c>
      <c r="D752" s="1">
        <v>18</v>
      </c>
      <c r="E752" s="1">
        <v>12.3</v>
      </c>
      <c r="F752" s="1">
        <v>0</v>
      </c>
      <c r="G752" s="4"/>
      <c r="H752" s="4"/>
      <c r="Q752" s="1">
        <v>15</v>
      </c>
      <c r="R752" s="6">
        <f t="shared" si="952"/>
        <v>9.2979800000000001E-2</v>
      </c>
      <c r="S752" s="6">
        <f t="shared" si="953"/>
        <v>0.360761624</v>
      </c>
      <c r="T752" s="6">
        <f t="shared" si="954"/>
        <v>0.90190406000000001</v>
      </c>
      <c r="U752" s="6">
        <f t="shared" si="955"/>
        <v>1.2626656840000001</v>
      </c>
      <c r="V752" s="6">
        <f t="shared" si="956"/>
        <v>1.80380812</v>
      </c>
      <c r="W752" s="6">
        <f t="shared" si="957"/>
        <v>2.164569744</v>
      </c>
      <c r="X752" s="17"/>
      <c r="Y752" s="17"/>
      <c r="Z752" s="17"/>
      <c r="AA752" s="17"/>
      <c r="AB752" s="17"/>
      <c r="AC752" s="17"/>
      <c r="AE752" s="16"/>
      <c r="AF752" s="16"/>
      <c r="AG752" s="16"/>
      <c r="AH752" s="16"/>
      <c r="AI752" s="16"/>
      <c r="AJ752" s="16"/>
      <c r="AL752" s="16"/>
      <c r="AM752" s="16"/>
      <c r="AN752" s="16"/>
      <c r="AO752" s="16"/>
      <c r="AP752" s="16"/>
      <c r="AQ752" s="16"/>
      <c r="BI752" s="1">
        <v>17</v>
      </c>
      <c r="BJ752" s="6">
        <f>SUM($R$5:R754)-$AB$2</f>
        <v>24.673069000000016</v>
      </c>
      <c r="BK752" s="6">
        <f>SUM($R$5:S754)-$AB$2</f>
        <v>145.74582672</v>
      </c>
      <c r="BL752" s="6">
        <f>SUM($R$5:T754)-$AB$2</f>
        <v>448.42772101999992</v>
      </c>
      <c r="BM752" s="6">
        <f>SUM($R$5:U754)-$AB$2</f>
        <v>872.18237303999967</v>
      </c>
      <c r="BN752" s="6">
        <f>SUM($R$5:V754)-$AB$2</f>
        <v>1477.5461616400016</v>
      </c>
      <c r="BO752" s="6">
        <f>SUM($R$5:W754)-$AB$2</f>
        <v>2203.9827079600018</v>
      </c>
      <c r="BP752" s="16"/>
    </row>
    <row r="753" spans="1:68" x14ac:dyDescent="0.45">
      <c r="A753" s="1">
        <v>2008</v>
      </c>
      <c r="B753" s="1">
        <v>2</v>
      </c>
      <c r="C753" s="1">
        <v>1</v>
      </c>
      <c r="D753" s="1">
        <v>19</v>
      </c>
      <c r="E753" s="1">
        <v>12.5</v>
      </c>
      <c r="F753" s="1">
        <v>0</v>
      </c>
      <c r="G753" s="4"/>
      <c r="H753" s="4"/>
      <c r="Q753" s="1">
        <v>16</v>
      </c>
      <c r="R753" s="6">
        <f t="shared" si="952"/>
        <v>4.8105199999999994E-2</v>
      </c>
      <c r="S753" s="6">
        <f t="shared" si="953"/>
        <v>0.18664817599999997</v>
      </c>
      <c r="T753" s="6">
        <f t="shared" si="954"/>
        <v>0.46662043999999991</v>
      </c>
      <c r="U753" s="6">
        <f t="shared" si="955"/>
        <v>0.65326861599999997</v>
      </c>
      <c r="V753" s="6">
        <f t="shared" si="956"/>
        <v>0.93324087999999983</v>
      </c>
      <c r="W753" s="6">
        <f t="shared" si="957"/>
        <v>1.1198890559999999</v>
      </c>
      <c r="X753" s="17"/>
      <c r="Y753" s="17"/>
      <c r="Z753" s="17"/>
      <c r="AA753" s="17"/>
      <c r="AB753" s="17"/>
      <c r="AC753" s="17"/>
      <c r="AE753" s="16"/>
      <c r="AF753" s="16"/>
      <c r="AG753" s="16"/>
      <c r="AH753" s="16"/>
      <c r="AI753" s="16"/>
      <c r="AJ753" s="16"/>
      <c r="AL753" s="16"/>
      <c r="AM753" s="16"/>
      <c r="AN753" s="16"/>
      <c r="AO753" s="16"/>
      <c r="AP753" s="16"/>
      <c r="AQ753" s="16"/>
      <c r="BI753" s="1">
        <v>18</v>
      </c>
      <c r="BJ753" s="6">
        <f>SUM($R$5:R755)-$AB$2</f>
        <v>24.673069000000016</v>
      </c>
      <c r="BK753" s="6">
        <f>SUM($R$5:S755)-$AB$2</f>
        <v>145.74582672</v>
      </c>
      <c r="BL753" s="6">
        <f>SUM($R$5:T755)-$AB$2</f>
        <v>448.42772101999992</v>
      </c>
      <c r="BM753" s="6">
        <f>SUM($R$5:U755)-$AB$2</f>
        <v>872.18237303999967</v>
      </c>
      <c r="BN753" s="6">
        <f>SUM($R$5:V755)-$AB$2</f>
        <v>1477.5461616400016</v>
      </c>
      <c r="BO753" s="6">
        <f>SUM($R$5:W755)-$AB$2</f>
        <v>2203.9827079600018</v>
      </c>
      <c r="BP753" s="16"/>
    </row>
    <row r="754" spans="1:68" x14ac:dyDescent="0.45">
      <c r="A754" s="1">
        <v>2008</v>
      </c>
      <c r="B754" s="1">
        <v>2</v>
      </c>
      <c r="C754" s="1">
        <v>1</v>
      </c>
      <c r="D754" s="1">
        <v>20</v>
      </c>
      <c r="E754" s="1">
        <v>12.6</v>
      </c>
      <c r="F754" s="1">
        <v>0</v>
      </c>
      <c r="G754" s="4"/>
      <c r="H754" s="4"/>
      <c r="Q754" s="1">
        <v>17</v>
      </c>
      <c r="R754" s="6">
        <f t="shared" si="952"/>
        <v>1.07358E-2</v>
      </c>
      <c r="S754" s="6">
        <f t="shared" si="953"/>
        <v>4.1654903999999993E-2</v>
      </c>
      <c r="T754" s="6">
        <f t="shared" si="954"/>
        <v>0.10413725999999998</v>
      </c>
      <c r="U754" s="6">
        <f t="shared" si="955"/>
        <v>0.14579216399999997</v>
      </c>
      <c r="V754" s="6">
        <f t="shared" si="956"/>
        <v>0.20827451999999996</v>
      </c>
      <c r="W754" s="6">
        <f t="shared" si="957"/>
        <v>0.24992942399999998</v>
      </c>
      <c r="X754" s="17"/>
      <c r="Y754" s="17"/>
      <c r="Z754" s="17"/>
      <c r="AA754" s="17"/>
      <c r="AB754" s="17"/>
      <c r="AC754" s="17"/>
      <c r="AE754" s="16"/>
      <c r="AF754" s="16"/>
      <c r="AG754" s="16"/>
      <c r="AH754" s="16"/>
      <c r="AI754" s="16"/>
      <c r="AJ754" s="16"/>
      <c r="AL754" s="16"/>
      <c r="AM754" s="16"/>
      <c r="AN754" s="16"/>
      <c r="AO754" s="16"/>
      <c r="AP754" s="16"/>
      <c r="AQ754" s="16"/>
      <c r="BI754" s="1">
        <v>19</v>
      </c>
      <c r="BJ754" s="6">
        <f>SUM($R$5:R756)-$AB$2</f>
        <v>24.673069000000016</v>
      </c>
      <c r="BK754" s="6">
        <f>SUM($R$5:S756)-$AB$2</f>
        <v>145.74582672</v>
      </c>
      <c r="BL754" s="6">
        <f>SUM($R$5:T756)-$AB$2</f>
        <v>448.42772101999992</v>
      </c>
      <c r="BM754" s="6">
        <f>SUM($R$5:U756)-$AB$2</f>
        <v>872.18237303999967</v>
      </c>
      <c r="BN754" s="6">
        <f>SUM($R$5:V756)-$AB$2</f>
        <v>1477.5461616400016</v>
      </c>
      <c r="BO754" s="6">
        <f>SUM($R$5:W756)-$AB$2</f>
        <v>2203.9827079600018</v>
      </c>
      <c r="BP754" s="16"/>
    </row>
    <row r="755" spans="1:68" x14ac:dyDescent="0.45">
      <c r="A755" s="1">
        <v>2008</v>
      </c>
      <c r="B755" s="1">
        <v>2</v>
      </c>
      <c r="C755" s="1">
        <v>1</v>
      </c>
      <c r="D755" s="1">
        <v>21</v>
      </c>
      <c r="E755" s="1">
        <v>12.6</v>
      </c>
      <c r="F755" s="1">
        <v>0</v>
      </c>
      <c r="G755" s="4"/>
      <c r="H755" s="4"/>
      <c r="Q755" s="1">
        <v>18</v>
      </c>
      <c r="R755" s="6">
        <f t="shared" si="952"/>
        <v>0</v>
      </c>
      <c r="S755" s="6">
        <f t="shared" si="953"/>
        <v>0</v>
      </c>
      <c r="T755" s="6">
        <f t="shared" si="954"/>
        <v>0</v>
      </c>
      <c r="U755" s="6">
        <f t="shared" si="955"/>
        <v>0</v>
      </c>
      <c r="V755" s="6">
        <f t="shared" si="956"/>
        <v>0</v>
      </c>
      <c r="W755" s="6">
        <f t="shared" si="957"/>
        <v>0</v>
      </c>
      <c r="X755" s="17"/>
      <c r="Y755" s="17"/>
      <c r="Z755" s="17"/>
      <c r="AA755" s="17"/>
      <c r="AB755" s="17"/>
      <c r="AC755" s="17"/>
      <c r="AE755" s="16"/>
      <c r="AF755" s="16"/>
      <c r="AG755" s="16"/>
      <c r="AH755" s="16"/>
      <c r="AI755" s="16"/>
      <c r="AJ755" s="16"/>
      <c r="AL755" s="16"/>
      <c r="AM755" s="16"/>
      <c r="AN755" s="16"/>
      <c r="AO755" s="16"/>
      <c r="AP755" s="16"/>
      <c r="AQ755" s="16"/>
      <c r="BI755" s="1">
        <v>20</v>
      </c>
      <c r="BJ755" s="6">
        <f>SUM($R$5:R757)-$AB$2</f>
        <v>24.673069000000016</v>
      </c>
      <c r="BK755" s="6">
        <f>SUM($R$5:S757)-$AB$2</f>
        <v>145.74582672</v>
      </c>
      <c r="BL755" s="6">
        <f>SUM($R$5:T757)-$AB$2</f>
        <v>448.42772101999992</v>
      </c>
      <c r="BM755" s="6">
        <f>SUM($R$5:U757)-$AB$2</f>
        <v>872.18237303999967</v>
      </c>
      <c r="BN755" s="6">
        <f>SUM($R$5:V757)-$AB$2</f>
        <v>1477.5461616400016</v>
      </c>
      <c r="BO755" s="6">
        <f>SUM($R$5:W757)-$AB$2</f>
        <v>2203.9827079600018</v>
      </c>
      <c r="BP755" s="16"/>
    </row>
    <row r="756" spans="1:68" x14ac:dyDescent="0.45">
      <c r="A756" s="1">
        <v>2008</v>
      </c>
      <c r="B756" s="1">
        <v>2</v>
      </c>
      <c r="C756" s="1">
        <v>1</v>
      </c>
      <c r="D756" s="1">
        <v>22</v>
      </c>
      <c r="E756" s="1">
        <v>12.8</v>
      </c>
      <c r="F756" s="1">
        <v>0</v>
      </c>
      <c r="G756" s="4"/>
      <c r="H756" s="4"/>
      <c r="Q756" s="1">
        <v>19</v>
      </c>
      <c r="R756" s="6">
        <f t="shared" si="952"/>
        <v>0</v>
      </c>
      <c r="S756" s="6">
        <f t="shared" si="953"/>
        <v>0</v>
      </c>
      <c r="T756" s="6">
        <f t="shared" si="954"/>
        <v>0</v>
      </c>
      <c r="U756" s="6">
        <f t="shared" si="955"/>
        <v>0</v>
      </c>
      <c r="V756" s="6">
        <f t="shared" si="956"/>
        <v>0</v>
      </c>
      <c r="W756" s="6">
        <f t="shared" si="957"/>
        <v>0</v>
      </c>
      <c r="X756" s="17"/>
      <c r="Y756" s="17"/>
      <c r="Z756" s="17"/>
      <c r="AA756" s="17"/>
      <c r="AB756" s="17"/>
      <c r="AC756" s="17"/>
      <c r="AE756" s="16"/>
      <c r="AF756" s="16"/>
      <c r="AG756" s="16"/>
      <c r="AH756" s="16"/>
      <c r="AI756" s="16"/>
      <c r="AJ756" s="16"/>
      <c r="AL756" s="16"/>
      <c r="AM756" s="16"/>
      <c r="AN756" s="16"/>
      <c r="AO756" s="16"/>
      <c r="AP756" s="16"/>
      <c r="AQ756" s="16"/>
      <c r="BI756" s="1">
        <v>21</v>
      </c>
      <c r="BJ756" s="6">
        <f>SUM($R$5:R758)-$AB$2</f>
        <v>24.673069000000016</v>
      </c>
      <c r="BK756" s="6">
        <f>SUM($R$5:S758)-$AB$2</f>
        <v>145.74582672</v>
      </c>
      <c r="BL756" s="6">
        <f>SUM($R$5:T758)-$AB$2</f>
        <v>448.42772101999992</v>
      </c>
      <c r="BM756" s="6">
        <f>SUM($R$5:U758)-$AB$2</f>
        <v>872.18237303999967</v>
      </c>
      <c r="BN756" s="6">
        <f>SUM($R$5:V758)-$AB$2</f>
        <v>1477.5461616400016</v>
      </c>
      <c r="BO756" s="6">
        <f>SUM($R$5:W758)-$AB$2</f>
        <v>2203.9827079600018</v>
      </c>
      <c r="BP756" s="16"/>
    </row>
    <row r="757" spans="1:68" x14ac:dyDescent="0.45">
      <c r="A757" s="1">
        <v>2008</v>
      </c>
      <c r="B757" s="1">
        <v>2</v>
      </c>
      <c r="C757" s="1">
        <v>1</v>
      </c>
      <c r="D757" s="1">
        <v>23</v>
      </c>
      <c r="E757" s="1">
        <v>13.3</v>
      </c>
      <c r="F757" s="1">
        <v>0</v>
      </c>
      <c r="G757" s="4"/>
      <c r="H757" s="4"/>
      <c r="Q757" s="1">
        <v>20</v>
      </c>
      <c r="R757" s="6">
        <f t="shared" si="952"/>
        <v>0</v>
      </c>
      <c r="S757" s="6">
        <f t="shared" si="953"/>
        <v>0</v>
      </c>
      <c r="T757" s="6">
        <f t="shared" si="954"/>
        <v>0</v>
      </c>
      <c r="U757" s="6">
        <f t="shared" si="955"/>
        <v>0</v>
      </c>
      <c r="V757" s="6">
        <f t="shared" si="956"/>
        <v>0</v>
      </c>
      <c r="W757" s="6">
        <f t="shared" si="957"/>
        <v>0</v>
      </c>
      <c r="X757" s="17"/>
      <c r="Y757" s="17"/>
      <c r="Z757" s="17"/>
      <c r="AA757" s="17"/>
      <c r="AB757" s="17"/>
      <c r="AC757" s="17"/>
      <c r="AE757" s="16"/>
      <c r="AF757" s="16"/>
      <c r="AG757" s="16"/>
      <c r="AH757" s="16"/>
      <c r="AI757" s="16"/>
      <c r="AJ757" s="16"/>
      <c r="AL757" s="16"/>
      <c r="AM757" s="16"/>
      <c r="AN757" s="16"/>
      <c r="AO757" s="16"/>
      <c r="AP757" s="16"/>
      <c r="AQ757" s="16"/>
      <c r="BI757" s="1">
        <v>22</v>
      </c>
      <c r="BJ757" s="6">
        <f>SUM($R$5:R759)-$AB$2</f>
        <v>24.673069000000016</v>
      </c>
      <c r="BK757" s="6">
        <f>SUM($R$5:S759)-$AB$2</f>
        <v>145.74582672</v>
      </c>
      <c r="BL757" s="6">
        <f>SUM($R$5:T759)-$AB$2</f>
        <v>448.42772101999992</v>
      </c>
      <c r="BM757" s="6">
        <f>SUM($R$5:U759)-$AB$2</f>
        <v>872.18237303999967</v>
      </c>
      <c r="BN757" s="6">
        <f>SUM($R$5:V759)-$AB$2</f>
        <v>1477.5461616400016</v>
      </c>
      <c r="BO757" s="6">
        <f>SUM($R$5:W759)-$AB$2</f>
        <v>2203.9827079600018</v>
      </c>
      <c r="BP757" s="16"/>
    </row>
    <row r="758" spans="1:68" x14ac:dyDescent="0.45">
      <c r="A758" s="1">
        <v>2008</v>
      </c>
      <c r="B758" s="1">
        <v>2</v>
      </c>
      <c r="C758" s="1">
        <v>2</v>
      </c>
      <c r="D758" s="1">
        <v>0</v>
      </c>
      <c r="E758" s="1">
        <v>13.4</v>
      </c>
      <c r="F758" s="1">
        <v>0</v>
      </c>
      <c r="G758" s="4"/>
      <c r="H758" s="4"/>
      <c r="Q758" s="1">
        <v>21</v>
      </c>
      <c r="R758" s="6">
        <f t="shared" si="952"/>
        <v>0</v>
      </c>
      <c r="S758" s="6">
        <f t="shared" si="953"/>
        <v>0</v>
      </c>
      <c r="T758" s="6">
        <f t="shared" si="954"/>
        <v>0</v>
      </c>
      <c r="U758" s="6">
        <f t="shared" si="955"/>
        <v>0</v>
      </c>
      <c r="V758" s="6">
        <f t="shared" si="956"/>
        <v>0</v>
      </c>
      <c r="W758" s="6">
        <f t="shared" si="957"/>
        <v>0</v>
      </c>
      <c r="X758" s="17"/>
      <c r="Y758" s="17"/>
      <c r="Z758" s="17"/>
      <c r="AA758" s="17"/>
      <c r="AB758" s="17"/>
      <c r="AC758" s="17"/>
      <c r="AE758" s="16"/>
      <c r="AF758" s="16"/>
      <c r="AG758" s="16"/>
      <c r="AH758" s="16"/>
      <c r="AI758" s="16"/>
      <c r="AJ758" s="16"/>
      <c r="AL758" s="16"/>
      <c r="AM758" s="16"/>
      <c r="AN758" s="16"/>
      <c r="AO758" s="16"/>
      <c r="AP758" s="16"/>
      <c r="AQ758" s="16"/>
      <c r="BI758" s="1">
        <v>23</v>
      </c>
      <c r="BJ758" s="6">
        <f>SUM($R$5:R760)-$AB$2</f>
        <v>24.673069000000016</v>
      </c>
      <c r="BK758" s="6">
        <f>SUM($R$5:S760)-$AB$2</f>
        <v>145.74582672</v>
      </c>
      <c r="BL758" s="6">
        <f>SUM($R$5:T760)-$AB$2</f>
        <v>448.42772101999992</v>
      </c>
      <c r="BM758" s="6">
        <f>SUM($R$5:U760)-$AB$2</f>
        <v>872.18237303999967</v>
      </c>
      <c r="BN758" s="6">
        <f>SUM($R$5:V760)-$AB$2</f>
        <v>1477.5461616400016</v>
      </c>
      <c r="BO758" s="6">
        <f>SUM($R$5:W760)-$AB$2</f>
        <v>2203.9827079600018</v>
      </c>
      <c r="BP758" s="16"/>
    </row>
    <row r="759" spans="1:68" x14ac:dyDescent="0.45">
      <c r="A759" s="1">
        <v>2008</v>
      </c>
      <c r="B759" s="1">
        <v>2</v>
      </c>
      <c r="C759" s="1">
        <v>2</v>
      </c>
      <c r="D759" s="1">
        <v>1</v>
      </c>
      <c r="E759" s="1">
        <v>12.8</v>
      </c>
      <c r="F759" s="1">
        <v>0</v>
      </c>
      <c r="G759" s="4"/>
      <c r="H759" s="4"/>
      <c r="Q759" s="1">
        <v>22</v>
      </c>
      <c r="R759" s="6">
        <f t="shared" si="952"/>
        <v>0</v>
      </c>
      <c r="S759" s="6">
        <f t="shared" si="953"/>
        <v>0</v>
      </c>
      <c r="T759" s="6">
        <f t="shared" si="954"/>
        <v>0</v>
      </c>
      <c r="U759" s="6">
        <f t="shared" si="955"/>
        <v>0</v>
      </c>
      <c r="V759" s="6">
        <f t="shared" si="956"/>
        <v>0</v>
      </c>
      <c r="W759" s="6">
        <f t="shared" si="957"/>
        <v>0</v>
      </c>
      <c r="X759" s="17"/>
      <c r="Y759" s="17"/>
      <c r="Z759" s="17"/>
      <c r="AA759" s="17"/>
      <c r="AB759" s="17"/>
      <c r="AC759" s="17"/>
      <c r="AE759" s="16"/>
      <c r="AF759" s="16"/>
      <c r="AG759" s="16"/>
      <c r="AH759" s="16"/>
      <c r="AI759" s="16"/>
      <c r="AJ759" s="16"/>
      <c r="AL759" s="16"/>
      <c r="AM759" s="16"/>
      <c r="AN759" s="16"/>
      <c r="AO759" s="16"/>
      <c r="AP759" s="16"/>
      <c r="AQ759" s="16"/>
      <c r="BI759" s="1">
        <v>0</v>
      </c>
      <c r="BJ759" s="6">
        <f t="shared" ref="BJ759" si="1018">R761-$AB$2</f>
        <v>-6.53125</v>
      </c>
      <c r="BK759" s="6">
        <f t="shared" ref="BK759" si="1019">S761-$AB$2</f>
        <v>-6.53125</v>
      </c>
      <c r="BL759" s="6">
        <f t="shared" ref="BL759" si="1020">T761-$AB$2</f>
        <v>-6.53125</v>
      </c>
      <c r="BM759" s="6">
        <f t="shared" ref="BM759" si="1021">U761-$AB$2</f>
        <v>-6.53125</v>
      </c>
      <c r="BN759" s="6">
        <f t="shared" ref="BN759" si="1022">V761-$AB$2</f>
        <v>-6.53125</v>
      </c>
      <c r="BO759" s="6">
        <f t="shared" ref="BO759" si="1023">W761-$AB$2</f>
        <v>-6.53125</v>
      </c>
      <c r="BP759" s="16">
        <v>33</v>
      </c>
    </row>
    <row r="760" spans="1:68" x14ac:dyDescent="0.45">
      <c r="A760" s="1">
        <v>2008</v>
      </c>
      <c r="B760" s="1">
        <v>2</v>
      </c>
      <c r="C760" s="1">
        <v>2</v>
      </c>
      <c r="D760" s="1">
        <v>2</v>
      </c>
      <c r="E760" s="1">
        <v>12.1</v>
      </c>
      <c r="F760" s="1">
        <v>0</v>
      </c>
      <c r="G760" s="4"/>
      <c r="H760" s="4"/>
      <c r="Q760" s="1">
        <v>23</v>
      </c>
      <c r="R760" s="6">
        <f t="shared" si="952"/>
        <v>0</v>
      </c>
      <c r="S760" s="6">
        <f t="shared" si="953"/>
        <v>0</v>
      </c>
      <c r="T760" s="6">
        <f t="shared" si="954"/>
        <v>0</v>
      </c>
      <c r="U760" s="6">
        <f t="shared" si="955"/>
        <v>0</v>
      </c>
      <c r="V760" s="6">
        <f t="shared" si="956"/>
        <v>0</v>
      </c>
      <c r="W760" s="6">
        <f t="shared" si="957"/>
        <v>0</v>
      </c>
      <c r="X760" s="17"/>
      <c r="Y760" s="17"/>
      <c r="Z760" s="17"/>
      <c r="AA760" s="17"/>
      <c r="AB760" s="17"/>
      <c r="AC760" s="17"/>
      <c r="AE760" s="16"/>
      <c r="AF760" s="16"/>
      <c r="AG760" s="16"/>
      <c r="AH760" s="16"/>
      <c r="AI760" s="16"/>
      <c r="AJ760" s="16"/>
      <c r="AL760" s="16"/>
      <c r="AM760" s="16"/>
      <c r="AN760" s="16"/>
      <c r="AO760" s="16"/>
      <c r="AP760" s="16"/>
      <c r="AQ760" s="16"/>
      <c r="BI760" s="1">
        <v>1</v>
      </c>
      <c r="BJ760" s="6">
        <f>SUM($R$5:R762)-$AB$2</f>
        <v>24.673069000000016</v>
      </c>
      <c r="BK760" s="6">
        <f>SUM($R$5:S762)-$AB$2</f>
        <v>145.74582672</v>
      </c>
      <c r="BL760" s="6">
        <f>SUM($R$5:T762)-$AB$2</f>
        <v>448.42772101999992</v>
      </c>
      <c r="BM760" s="6">
        <f>SUM($R$5:U762)-$AB$2</f>
        <v>872.18237303999967</v>
      </c>
      <c r="BN760" s="6">
        <f>SUM($R$5:V762)-$AB$2</f>
        <v>1477.5461616400016</v>
      </c>
      <c r="BO760" s="6">
        <f>SUM($R$5:W762)-$AB$2</f>
        <v>2203.9827079600018</v>
      </c>
      <c r="BP760" s="16"/>
    </row>
    <row r="761" spans="1:68" x14ac:dyDescent="0.45">
      <c r="A761" s="1">
        <v>2008</v>
      </c>
      <c r="B761" s="1">
        <v>2</v>
      </c>
      <c r="C761" s="1">
        <v>2</v>
      </c>
      <c r="D761" s="1">
        <v>3</v>
      </c>
      <c r="E761" s="1">
        <v>12.7</v>
      </c>
      <c r="F761" s="1">
        <v>0</v>
      </c>
      <c r="G761" s="4"/>
      <c r="H761" s="4"/>
      <c r="Q761" s="1">
        <v>0</v>
      </c>
      <c r="R761" s="6">
        <f t="shared" si="952"/>
        <v>0</v>
      </c>
      <c r="S761" s="6">
        <f t="shared" si="953"/>
        <v>0</v>
      </c>
      <c r="T761" s="6">
        <f t="shared" si="954"/>
        <v>0</v>
      </c>
      <c r="U761" s="6">
        <f t="shared" si="955"/>
        <v>0</v>
      </c>
      <c r="V761" s="6">
        <f t="shared" si="956"/>
        <v>0</v>
      </c>
      <c r="W761" s="6">
        <f t="shared" si="957"/>
        <v>0</v>
      </c>
      <c r="X761" s="17"/>
      <c r="Y761" s="17"/>
      <c r="Z761" s="17"/>
      <c r="AA761" s="17"/>
      <c r="AB761" s="17"/>
      <c r="AC761" s="17"/>
      <c r="AE761" s="16"/>
      <c r="AF761" s="16"/>
      <c r="AG761" s="16"/>
      <c r="AH761" s="16"/>
      <c r="AI761" s="16"/>
      <c r="AJ761" s="16"/>
      <c r="AL761" s="16"/>
      <c r="AM761" s="16"/>
      <c r="AN761" s="16"/>
      <c r="AO761" s="16"/>
      <c r="AP761" s="16"/>
      <c r="AQ761" s="16"/>
      <c r="BI761" s="1">
        <v>2</v>
      </c>
      <c r="BJ761" s="6">
        <f>SUM($R$5:R763)-$AB$2</f>
        <v>24.673069000000016</v>
      </c>
      <c r="BK761" s="6">
        <f>SUM($R$5:S763)-$AB$2</f>
        <v>145.74582672</v>
      </c>
      <c r="BL761" s="6">
        <f>SUM($R$5:T763)-$AB$2</f>
        <v>448.42772101999992</v>
      </c>
      <c r="BM761" s="6">
        <f>SUM($R$5:U763)-$AB$2</f>
        <v>872.18237303999967</v>
      </c>
      <c r="BN761" s="6">
        <f>SUM($R$5:V763)-$AB$2</f>
        <v>1477.5461616400016</v>
      </c>
      <c r="BO761" s="6">
        <f>SUM($R$5:W763)-$AB$2</f>
        <v>2203.9827079600018</v>
      </c>
      <c r="BP761" s="16"/>
    </row>
    <row r="762" spans="1:68" x14ac:dyDescent="0.45">
      <c r="A762" s="1">
        <v>2008</v>
      </c>
      <c r="B762" s="1">
        <v>2</v>
      </c>
      <c r="C762" s="1">
        <v>2</v>
      </c>
      <c r="D762" s="1">
        <v>4</v>
      </c>
      <c r="E762" s="1">
        <v>12.5</v>
      </c>
      <c r="F762" s="1">
        <v>0</v>
      </c>
      <c r="G762" s="4"/>
      <c r="H762" s="4"/>
      <c r="Q762" s="1">
        <v>1</v>
      </c>
      <c r="R762" s="6">
        <f t="shared" si="952"/>
        <v>0</v>
      </c>
      <c r="S762" s="6">
        <f t="shared" si="953"/>
        <v>0</v>
      </c>
      <c r="T762" s="6">
        <f t="shared" si="954"/>
        <v>0</v>
      </c>
      <c r="U762" s="6">
        <f t="shared" si="955"/>
        <v>0</v>
      </c>
      <c r="V762" s="6">
        <f t="shared" si="956"/>
        <v>0</v>
      </c>
      <c r="W762" s="6">
        <f t="shared" si="957"/>
        <v>0</v>
      </c>
      <c r="X762" s="17"/>
      <c r="Y762" s="17"/>
      <c r="Z762" s="17"/>
      <c r="AA762" s="17"/>
      <c r="AB762" s="17"/>
      <c r="AC762" s="17"/>
      <c r="AE762" s="16"/>
      <c r="AF762" s="16"/>
      <c r="AG762" s="16"/>
      <c r="AH762" s="16"/>
      <c r="AI762" s="16"/>
      <c r="AJ762" s="16"/>
      <c r="AL762" s="16"/>
      <c r="AM762" s="16"/>
      <c r="AN762" s="16"/>
      <c r="AO762" s="16"/>
      <c r="AP762" s="16"/>
      <c r="AQ762" s="16"/>
      <c r="BI762" s="1">
        <v>3</v>
      </c>
      <c r="BJ762" s="6">
        <f>SUM($R$5:R764)-$AB$2</f>
        <v>24.673069000000016</v>
      </c>
      <c r="BK762" s="6">
        <f>SUM($R$5:S764)-$AB$2</f>
        <v>145.74582672</v>
      </c>
      <c r="BL762" s="6">
        <f>SUM($R$5:T764)-$AB$2</f>
        <v>448.42772101999992</v>
      </c>
      <c r="BM762" s="6">
        <f>SUM($R$5:U764)-$AB$2</f>
        <v>872.18237303999967</v>
      </c>
      <c r="BN762" s="6">
        <f>SUM($R$5:V764)-$AB$2</f>
        <v>1477.5461616400016</v>
      </c>
      <c r="BO762" s="6">
        <f>SUM($R$5:W764)-$AB$2</f>
        <v>2203.9827079600018</v>
      </c>
      <c r="BP762" s="16"/>
    </row>
    <row r="763" spans="1:68" x14ac:dyDescent="0.45">
      <c r="A763" s="1">
        <v>2008</v>
      </c>
      <c r="B763" s="1">
        <v>2</v>
      </c>
      <c r="C763" s="1">
        <v>2</v>
      </c>
      <c r="D763" s="1">
        <v>5</v>
      </c>
      <c r="E763" s="1">
        <v>12.8</v>
      </c>
      <c r="F763" s="1">
        <v>0</v>
      </c>
      <c r="G763" s="4"/>
      <c r="H763" s="4"/>
      <c r="Q763" s="1">
        <v>2</v>
      </c>
      <c r="R763" s="6">
        <f t="shared" si="952"/>
        <v>0</v>
      </c>
      <c r="S763" s="6">
        <f t="shared" si="953"/>
        <v>0</v>
      </c>
      <c r="T763" s="6">
        <f t="shared" si="954"/>
        <v>0</v>
      </c>
      <c r="U763" s="6">
        <f t="shared" si="955"/>
        <v>0</v>
      </c>
      <c r="V763" s="6">
        <f t="shared" si="956"/>
        <v>0</v>
      </c>
      <c r="W763" s="6">
        <f t="shared" si="957"/>
        <v>0</v>
      </c>
      <c r="X763" s="17"/>
      <c r="Y763" s="17"/>
      <c r="Z763" s="17"/>
      <c r="AA763" s="17"/>
      <c r="AB763" s="17"/>
      <c r="AC763" s="17"/>
      <c r="AE763" s="16"/>
      <c r="AF763" s="16"/>
      <c r="AG763" s="16"/>
      <c r="AH763" s="16"/>
      <c r="AI763" s="16"/>
      <c r="AJ763" s="16"/>
      <c r="AL763" s="16"/>
      <c r="AM763" s="16"/>
      <c r="AN763" s="16"/>
      <c r="AO763" s="16"/>
      <c r="AP763" s="16"/>
      <c r="AQ763" s="16"/>
      <c r="BI763" s="1">
        <v>4</v>
      </c>
      <c r="BJ763" s="6">
        <f>SUM($R$5:R765)-$AB$2</f>
        <v>24.673069000000016</v>
      </c>
      <c r="BK763" s="6">
        <f>SUM($R$5:S765)-$AB$2</f>
        <v>145.74582672</v>
      </c>
      <c r="BL763" s="6">
        <f>SUM($R$5:T765)-$AB$2</f>
        <v>448.42772101999992</v>
      </c>
      <c r="BM763" s="6">
        <f>SUM($R$5:U765)-$AB$2</f>
        <v>872.18237303999967</v>
      </c>
      <c r="BN763" s="6">
        <f>SUM($R$5:V765)-$AB$2</f>
        <v>1477.5461616400016</v>
      </c>
      <c r="BO763" s="6">
        <f>SUM($R$5:W765)-$AB$2</f>
        <v>2203.9827079600018</v>
      </c>
      <c r="BP763" s="16"/>
    </row>
    <row r="764" spans="1:68" x14ac:dyDescent="0.45">
      <c r="A764" s="1">
        <v>2008</v>
      </c>
      <c r="B764" s="1">
        <v>2</v>
      </c>
      <c r="C764" s="1">
        <v>2</v>
      </c>
      <c r="D764" s="1">
        <v>6</v>
      </c>
      <c r="E764" s="1">
        <v>13</v>
      </c>
      <c r="F764" s="1">
        <v>0</v>
      </c>
      <c r="G764" s="4"/>
      <c r="H764" s="4"/>
      <c r="Q764" s="1">
        <v>3</v>
      </c>
      <c r="R764" s="6">
        <f t="shared" si="952"/>
        <v>0</v>
      </c>
      <c r="S764" s="6">
        <f t="shared" si="953"/>
        <v>0</v>
      </c>
      <c r="T764" s="6">
        <f t="shared" si="954"/>
        <v>0</v>
      </c>
      <c r="U764" s="6">
        <f t="shared" si="955"/>
        <v>0</v>
      </c>
      <c r="V764" s="6">
        <f t="shared" si="956"/>
        <v>0</v>
      </c>
      <c r="W764" s="6">
        <f t="shared" si="957"/>
        <v>0</v>
      </c>
      <c r="X764" s="17"/>
      <c r="Y764" s="17"/>
      <c r="Z764" s="17"/>
      <c r="AA764" s="17"/>
      <c r="AB764" s="17"/>
      <c r="AC764" s="17"/>
      <c r="AE764" s="16"/>
      <c r="AF764" s="16"/>
      <c r="AG764" s="16"/>
      <c r="AH764" s="16"/>
      <c r="AI764" s="16"/>
      <c r="AJ764" s="16"/>
      <c r="AL764" s="16"/>
      <c r="AM764" s="16"/>
      <c r="AN764" s="16"/>
      <c r="AO764" s="16"/>
      <c r="AP764" s="16"/>
      <c r="AQ764" s="16"/>
      <c r="BI764" s="1">
        <v>5</v>
      </c>
      <c r="BJ764" s="6">
        <f>SUM($R$5:R766)-$AB$2</f>
        <v>24.673069000000016</v>
      </c>
      <c r="BK764" s="6">
        <f>SUM($R$5:S766)-$AB$2</f>
        <v>145.74582672</v>
      </c>
      <c r="BL764" s="6">
        <f>SUM($R$5:T766)-$AB$2</f>
        <v>448.42772101999992</v>
      </c>
      <c r="BM764" s="6">
        <f>SUM($R$5:U766)-$AB$2</f>
        <v>872.18237303999967</v>
      </c>
      <c r="BN764" s="6">
        <f>SUM($R$5:V766)-$AB$2</f>
        <v>1477.5461616400016</v>
      </c>
      <c r="BO764" s="6">
        <f>SUM($R$5:W766)-$AB$2</f>
        <v>2203.9827079600018</v>
      </c>
      <c r="BP764" s="16"/>
    </row>
    <row r="765" spans="1:68" x14ac:dyDescent="0.45">
      <c r="A765" s="1">
        <v>2008</v>
      </c>
      <c r="B765" s="1">
        <v>2</v>
      </c>
      <c r="C765" s="1">
        <v>2</v>
      </c>
      <c r="D765" s="1">
        <v>7</v>
      </c>
      <c r="E765" s="1">
        <v>13.2</v>
      </c>
      <c r="F765" s="1">
        <v>0</v>
      </c>
      <c r="G765" s="4"/>
      <c r="H765" s="4"/>
      <c r="Q765" s="1">
        <v>4</v>
      </c>
      <c r="R765" s="6">
        <f t="shared" si="952"/>
        <v>0</v>
      </c>
      <c r="S765" s="6">
        <f t="shared" si="953"/>
        <v>0</v>
      </c>
      <c r="T765" s="6">
        <f t="shared" si="954"/>
        <v>0</v>
      </c>
      <c r="U765" s="6">
        <f t="shared" si="955"/>
        <v>0</v>
      </c>
      <c r="V765" s="6">
        <f t="shared" si="956"/>
        <v>0</v>
      </c>
      <c r="W765" s="6">
        <f t="shared" si="957"/>
        <v>0</v>
      </c>
      <c r="X765" s="17"/>
      <c r="Y765" s="17"/>
      <c r="Z765" s="17"/>
      <c r="AA765" s="17"/>
      <c r="AB765" s="17"/>
      <c r="AC765" s="17"/>
      <c r="AE765" s="16"/>
      <c r="AF765" s="16"/>
      <c r="AG765" s="16"/>
      <c r="AH765" s="16"/>
      <c r="AI765" s="16"/>
      <c r="AJ765" s="16"/>
      <c r="AL765" s="16"/>
      <c r="AM765" s="16"/>
      <c r="AN765" s="16"/>
      <c r="AO765" s="16"/>
      <c r="AP765" s="16"/>
      <c r="AQ765" s="16"/>
      <c r="BI765" s="1">
        <v>6</v>
      </c>
      <c r="BJ765" s="6">
        <f>SUM($R$5:R767)-$AB$2</f>
        <v>24.673069000000016</v>
      </c>
      <c r="BK765" s="6">
        <f>SUM($R$5:S767)-$AB$2</f>
        <v>145.74582672</v>
      </c>
      <c r="BL765" s="6">
        <f>SUM($R$5:T767)-$AB$2</f>
        <v>448.42772101999992</v>
      </c>
      <c r="BM765" s="6">
        <f>SUM($R$5:U767)-$AB$2</f>
        <v>872.18237303999967</v>
      </c>
      <c r="BN765" s="6">
        <f>SUM($R$5:V767)-$AB$2</f>
        <v>1477.5461616400016</v>
      </c>
      <c r="BO765" s="6">
        <f>SUM($R$5:W767)-$AB$2</f>
        <v>2203.9827079600018</v>
      </c>
      <c r="BP765" s="16"/>
    </row>
    <row r="766" spans="1:68" x14ac:dyDescent="0.45">
      <c r="A766" s="1">
        <v>2008</v>
      </c>
      <c r="B766" s="1">
        <v>2</v>
      </c>
      <c r="C766" s="1">
        <v>2</v>
      </c>
      <c r="D766" s="1">
        <v>8</v>
      </c>
      <c r="E766" s="1">
        <v>13.5</v>
      </c>
      <c r="F766" s="1">
        <v>0</v>
      </c>
      <c r="G766" s="4"/>
      <c r="H766" s="4"/>
      <c r="Q766" s="1">
        <v>5</v>
      </c>
      <c r="R766" s="6">
        <f t="shared" si="952"/>
        <v>0</v>
      </c>
      <c r="S766" s="6">
        <f t="shared" si="953"/>
        <v>0</v>
      </c>
      <c r="T766" s="6">
        <f t="shared" si="954"/>
        <v>0</v>
      </c>
      <c r="U766" s="6">
        <f t="shared" si="955"/>
        <v>0</v>
      </c>
      <c r="V766" s="6">
        <f t="shared" si="956"/>
        <v>0</v>
      </c>
      <c r="W766" s="6">
        <f t="shared" si="957"/>
        <v>0</v>
      </c>
      <c r="X766" s="17"/>
      <c r="Y766" s="17"/>
      <c r="Z766" s="17"/>
      <c r="AA766" s="17"/>
      <c r="AB766" s="17"/>
      <c r="AC766" s="17"/>
      <c r="AE766" s="16"/>
      <c r="AF766" s="16"/>
      <c r="AG766" s="16"/>
      <c r="AH766" s="16"/>
      <c r="AI766" s="16"/>
      <c r="AJ766" s="16"/>
      <c r="AL766" s="16"/>
      <c r="AM766" s="16"/>
      <c r="AN766" s="16"/>
      <c r="AO766" s="16"/>
      <c r="AP766" s="16"/>
      <c r="AQ766" s="16"/>
      <c r="BI766" s="1">
        <v>7</v>
      </c>
      <c r="BJ766" s="6">
        <f>SUM($R$5:R768)-$AB$2</f>
        <v>24.673069000000016</v>
      </c>
      <c r="BK766" s="6">
        <f>SUM($R$5:S768)-$AB$2</f>
        <v>145.74582672</v>
      </c>
      <c r="BL766" s="6">
        <f>SUM($R$5:T768)-$AB$2</f>
        <v>448.42772101999992</v>
      </c>
      <c r="BM766" s="6">
        <f>SUM($R$5:U768)-$AB$2</f>
        <v>872.18237303999967</v>
      </c>
      <c r="BN766" s="6">
        <f>SUM($R$5:V768)-$AB$2</f>
        <v>1477.5461616400016</v>
      </c>
      <c r="BO766" s="6">
        <f>SUM($R$5:W768)-$AB$2</f>
        <v>2203.9827079600018</v>
      </c>
      <c r="BP766" s="16"/>
    </row>
    <row r="767" spans="1:68" x14ac:dyDescent="0.45">
      <c r="A767" s="1">
        <v>2008</v>
      </c>
      <c r="B767" s="1">
        <v>2</v>
      </c>
      <c r="C767" s="1">
        <v>2</v>
      </c>
      <c r="D767" s="1">
        <v>9</v>
      </c>
      <c r="E767" s="1">
        <v>13.2</v>
      </c>
      <c r="F767" s="1">
        <v>0.71</v>
      </c>
      <c r="G767" s="4"/>
      <c r="H767" s="4"/>
      <c r="Q767" s="1">
        <v>6</v>
      </c>
      <c r="R767" s="6">
        <f t="shared" si="952"/>
        <v>0</v>
      </c>
      <c r="S767" s="6">
        <f t="shared" si="953"/>
        <v>0</v>
      </c>
      <c r="T767" s="6">
        <f t="shared" si="954"/>
        <v>0</v>
      </c>
      <c r="U767" s="6">
        <f t="shared" si="955"/>
        <v>0</v>
      </c>
      <c r="V767" s="6">
        <f t="shared" si="956"/>
        <v>0</v>
      </c>
      <c r="W767" s="6">
        <f t="shared" si="957"/>
        <v>0</v>
      </c>
      <c r="X767" s="17"/>
      <c r="Y767" s="17"/>
      <c r="Z767" s="17"/>
      <c r="AA767" s="17"/>
      <c r="AB767" s="17"/>
      <c r="AC767" s="17"/>
      <c r="AE767" s="16"/>
      <c r="AF767" s="16"/>
      <c r="AG767" s="16"/>
      <c r="AH767" s="16"/>
      <c r="AI767" s="16"/>
      <c r="AJ767" s="16"/>
      <c r="AL767" s="16"/>
      <c r="AM767" s="16"/>
      <c r="AN767" s="16"/>
      <c r="AO767" s="16"/>
      <c r="AP767" s="16"/>
      <c r="AQ767" s="16"/>
      <c r="BI767" s="1">
        <v>8</v>
      </c>
      <c r="BJ767" s="6">
        <f>SUM($R$5:R769)-$AB$2</f>
        <v>24.673069000000016</v>
      </c>
      <c r="BK767" s="6">
        <f>SUM($R$5:S769)-$AB$2</f>
        <v>145.74582672</v>
      </c>
      <c r="BL767" s="6">
        <f>SUM($R$5:T769)-$AB$2</f>
        <v>448.42772101999992</v>
      </c>
      <c r="BM767" s="6">
        <f>SUM($R$5:U769)-$AB$2</f>
        <v>872.18237303999967</v>
      </c>
      <c r="BN767" s="6">
        <f>SUM($R$5:V769)-$AB$2</f>
        <v>1477.5461616400016</v>
      </c>
      <c r="BO767" s="6">
        <f>SUM($R$5:W769)-$AB$2</f>
        <v>2203.9827079600018</v>
      </c>
      <c r="BP767" s="16"/>
    </row>
    <row r="768" spans="1:68" x14ac:dyDescent="0.45">
      <c r="A768" s="1">
        <v>2008</v>
      </c>
      <c r="B768" s="1">
        <v>2</v>
      </c>
      <c r="C768" s="1">
        <v>2</v>
      </c>
      <c r="D768" s="1">
        <v>10</v>
      </c>
      <c r="E768" s="1">
        <v>12.5</v>
      </c>
      <c r="F768" s="1">
        <v>35.42</v>
      </c>
      <c r="G768" s="4"/>
      <c r="H768" s="4"/>
      <c r="Q768" s="1">
        <v>7</v>
      </c>
      <c r="R768" s="6">
        <f t="shared" si="952"/>
        <v>0</v>
      </c>
      <c r="S768" s="6">
        <f t="shared" si="953"/>
        <v>0</v>
      </c>
      <c r="T768" s="6">
        <f t="shared" si="954"/>
        <v>0</v>
      </c>
      <c r="U768" s="6">
        <f t="shared" si="955"/>
        <v>0</v>
      </c>
      <c r="V768" s="6">
        <f t="shared" si="956"/>
        <v>0</v>
      </c>
      <c r="W768" s="6">
        <f t="shared" si="957"/>
        <v>0</v>
      </c>
      <c r="X768" s="17"/>
      <c r="Y768" s="17"/>
      <c r="Z768" s="17"/>
      <c r="AA768" s="17"/>
      <c r="AB768" s="17"/>
      <c r="AC768" s="17"/>
      <c r="AE768" s="16"/>
      <c r="AF768" s="16"/>
      <c r="AG768" s="16"/>
      <c r="AH768" s="16"/>
      <c r="AI768" s="16"/>
      <c r="AJ768" s="16"/>
      <c r="AL768" s="16"/>
      <c r="AM768" s="16"/>
      <c r="AN768" s="16"/>
      <c r="AO768" s="16"/>
      <c r="AP768" s="16"/>
      <c r="AQ768" s="16"/>
      <c r="BI768" s="1">
        <v>9</v>
      </c>
      <c r="BJ768" s="6">
        <f>SUM($R$5:R770)-$AB$2</f>
        <v>24.673480800000014</v>
      </c>
      <c r="BK768" s="6">
        <f>SUM($R$5:S770)-$AB$2</f>
        <v>145.747836304</v>
      </c>
      <c r="BL768" s="6">
        <f>SUM($R$5:T770)-$AB$2</f>
        <v>448.43372506399993</v>
      </c>
      <c r="BM768" s="6">
        <f>SUM($R$5:U770)-$AB$2</f>
        <v>872.19396932799964</v>
      </c>
      <c r="BN768" s="6">
        <f>SUM($R$5:V770)-$AB$2</f>
        <v>1477.5657468480015</v>
      </c>
      <c r="BO768" s="6">
        <f>SUM($R$5:W770)-$AB$2</f>
        <v>2204.0118798720018</v>
      </c>
      <c r="BP768" s="16"/>
    </row>
    <row r="769" spans="1:68" x14ac:dyDescent="0.45">
      <c r="A769" s="1">
        <v>2008</v>
      </c>
      <c r="B769" s="1">
        <v>2</v>
      </c>
      <c r="C769" s="1">
        <v>2</v>
      </c>
      <c r="D769" s="1">
        <v>11</v>
      </c>
      <c r="E769" s="1">
        <v>12.3</v>
      </c>
      <c r="F769" s="1">
        <v>49.94</v>
      </c>
      <c r="G769" s="4"/>
      <c r="H769" s="4"/>
      <c r="Q769" s="1">
        <v>8</v>
      </c>
      <c r="R769" s="6">
        <f t="shared" si="952"/>
        <v>0</v>
      </c>
      <c r="S769" s="6">
        <f t="shared" si="953"/>
        <v>0</v>
      </c>
      <c r="T769" s="6">
        <f t="shared" si="954"/>
        <v>0</v>
      </c>
      <c r="U769" s="6">
        <f t="shared" si="955"/>
        <v>0</v>
      </c>
      <c r="V769" s="6">
        <f t="shared" si="956"/>
        <v>0</v>
      </c>
      <c r="W769" s="6">
        <f t="shared" si="957"/>
        <v>0</v>
      </c>
      <c r="X769" s="17"/>
      <c r="Y769" s="17"/>
      <c r="Z769" s="17"/>
      <c r="AA769" s="17"/>
      <c r="AB769" s="17"/>
      <c r="AC769" s="17"/>
      <c r="AE769" s="16"/>
      <c r="AF769" s="16"/>
      <c r="AG769" s="16"/>
      <c r="AH769" s="16"/>
      <c r="AI769" s="16"/>
      <c r="AJ769" s="16"/>
      <c r="AL769" s="16"/>
      <c r="AM769" s="16"/>
      <c r="AN769" s="16"/>
      <c r="AO769" s="16"/>
      <c r="AP769" s="16"/>
      <c r="AQ769" s="16"/>
      <c r="BI769" s="1">
        <v>10</v>
      </c>
      <c r="BJ769" s="6">
        <f>SUM($R$5:R771)-$AB$2</f>
        <v>24.694024400000014</v>
      </c>
      <c r="BK769" s="6">
        <f>SUM($R$5:S771)-$AB$2</f>
        <v>145.84808907199999</v>
      </c>
      <c r="BL769" s="6">
        <f>SUM($R$5:T771)-$AB$2</f>
        <v>448.73325075199995</v>
      </c>
      <c r="BM769" s="6">
        <f>SUM($R$5:U771)-$AB$2</f>
        <v>872.77247710399968</v>
      </c>
      <c r="BN769" s="6">
        <f>SUM($R$5:V771)-$AB$2</f>
        <v>1478.5428004640016</v>
      </c>
      <c r="BO769" s="6">
        <f>SUM($R$5:W771)-$AB$2</f>
        <v>2205.4671884960021</v>
      </c>
      <c r="BP769" s="16"/>
    </row>
    <row r="770" spans="1:68" x14ac:dyDescent="0.45">
      <c r="A770" s="1">
        <v>2008</v>
      </c>
      <c r="B770" s="1">
        <v>2</v>
      </c>
      <c r="C770" s="1">
        <v>2</v>
      </c>
      <c r="D770" s="1">
        <v>12</v>
      </c>
      <c r="E770" s="1">
        <v>13.8</v>
      </c>
      <c r="F770" s="1">
        <v>84.81</v>
      </c>
      <c r="G770" s="4"/>
      <c r="H770" s="4"/>
      <c r="Q770" s="1">
        <v>9</v>
      </c>
      <c r="R770" s="6">
        <f t="shared" si="952"/>
        <v>4.1179999999999993E-4</v>
      </c>
      <c r="S770" s="6">
        <f t="shared" si="953"/>
        <v>1.5977839999999997E-3</v>
      </c>
      <c r="T770" s="6">
        <f t="shared" si="954"/>
        <v>3.9944599999999992E-3</v>
      </c>
      <c r="U770" s="6">
        <f t="shared" si="955"/>
        <v>5.5922439999999988E-3</v>
      </c>
      <c r="V770" s="6">
        <f t="shared" si="956"/>
        <v>7.9889199999999983E-3</v>
      </c>
      <c r="W770" s="6">
        <f t="shared" si="957"/>
        <v>9.5867039999999997E-3</v>
      </c>
      <c r="X770" s="17"/>
      <c r="Y770" s="17"/>
      <c r="Z770" s="17"/>
      <c r="AA770" s="17"/>
      <c r="AB770" s="17"/>
      <c r="AC770" s="17"/>
      <c r="AE770" s="16"/>
      <c r="AF770" s="16"/>
      <c r="AG770" s="16"/>
      <c r="AH770" s="16"/>
      <c r="AI770" s="16"/>
      <c r="AJ770" s="16"/>
      <c r="AL770" s="16"/>
      <c r="AM770" s="16"/>
      <c r="AN770" s="16"/>
      <c r="AO770" s="16"/>
      <c r="AP770" s="16"/>
      <c r="AQ770" s="16"/>
      <c r="BI770" s="1">
        <v>11</v>
      </c>
      <c r="BJ770" s="6">
        <f>SUM($R$5:R772)-$AB$2</f>
        <v>24.722989600000012</v>
      </c>
      <c r="BK770" s="6">
        <f>SUM($R$5:S772)-$AB$2</f>
        <v>145.98943924799997</v>
      </c>
      <c r="BL770" s="6">
        <f>SUM($R$5:T772)-$AB$2</f>
        <v>449.15556336799995</v>
      </c>
      <c r="BM770" s="6">
        <f>SUM($R$5:U772)-$AB$2</f>
        <v>873.58813713599977</v>
      </c>
      <c r="BN770" s="6">
        <f>SUM($R$5:V772)-$AB$2</f>
        <v>1479.9203853760016</v>
      </c>
      <c r="BO770" s="6">
        <f>SUM($R$5:W772)-$AB$2</f>
        <v>2207.5190832640023</v>
      </c>
      <c r="BP770" s="16"/>
    </row>
    <row r="771" spans="1:68" x14ac:dyDescent="0.45">
      <c r="A771" s="1">
        <v>2008</v>
      </c>
      <c r="B771" s="1">
        <v>2</v>
      </c>
      <c r="C771" s="1">
        <v>2</v>
      </c>
      <c r="D771" s="1">
        <v>13</v>
      </c>
      <c r="E771" s="1">
        <v>13.8</v>
      </c>
      <c r="F771" s="1">
        <v>82.06</v>
      </c>
      <c r="G771" s="4"/>
      <c r="H771" s="4"/>
      <c r="Q771" s="1">
        <v>10</v>
      </c>
      <c r="R771" s="6">
        <f t="shared" si="952"/>
        <v>2.0543599999999999E-2</v>
      </c>
      <c r="S771" s="6">
        <f t="shared" si="953"/>
        <v>7.9709167999999997E-2</v>
      </c>
      <c r="T771" s="6">
        <f t="shared" si="954"/>
        <v>0.19927291999999996</v>
      </c>
      <c r="U771" s="6">
        <f t="shared" si="955"/>
        <v>0.27898208799999996</v>
      </c>
      <c r="V771" s="6">
        <f t="shared" si="956"/>
        <v>0.39854583999999993</v>
      </c>
      <c r="W771" s="6">
        <f t="shared" si="957"/>
        <v>0.47825500799999998</v>
      </c>
      <c r="X771" s="17"/>
      <c r="Y771" s="17"/>
      <c r="Z771" s="17"/>
      <c r="AA771" s="17"/>
      <c r="AB771" s="17"/>
      <c r="AC771" s="17"/>
      <c r="AE771" s="16"/>
      <c r="AF771" s="16"/>
      <c r="AG771" s="16"/>
      <c r="AH771" s="16"/>
      <c r="AI771" s="16"/>
      <c r="AJ771" s="16"/>
      <c r="AL771" s="16"/>
      <c r="AM771" s="16"/>
      <c r="AN771" s="16"/>
      <c r="AO771" s="16"/>
      <c r="AP771" s="16"/>
      <c r="AQ771" s="16"/>
      <c r="BI771" s="1">
        <v>12</v>
      </c>
      <c r="BJ771" s="6">
        <f t="shared" ref="BJ771" si="1024">R773-$AB$2</f>
        <v>-6.4820602000000003</v>
      </c>
      <c r="BK771" s="6">
        <f t="shared" ref="BK771" si="1025">S773-$AB$2</f>
        <v>-6.3403935760000003</v>
      </c>
      <c r="BL771" s="6">
        <f t="shared" ref="BL771" si="1026">T773-$AB$2</f>
        <v>-6.0541089399999999</v>
      </c>
      <c r="BM771" s="6">
        <f t="shared" ref="BM771" si="1027">U773-$AB$2</f>
        <v>-5.8632525160000002</v>
      </c>
      <c r="BN771" s="6">
        <f t="shared" ref="BN771" si="1028">V773-$AB$2</f>
        <v>-5.5769678799999998</v>
      </c>
      <c r="BO771" s="6">
        <f t="shared" ref="BO771" si="1029">W773-$AB$2</f>
        <v>-5.3861114560000001</v>
      </c>
      <c r="BP771" s="16"/>
    </row>
    <row r="772" spans="1:68" x14ac:dyDescent="0.45">
      <c r="A772" s="1">
        <v>2008</v>
      </c>
      <c r="B772" s="1">
        <v>2</v>
      </c>
      <c r="C772" s="1">
        <v>2</v>
      </c>
      <c r="D772" s="1">
        <v>14</v>
      </c>
      <c r="E772" s="1">
        <v>13.9</v>
      </c>
      <c r="F772" s="1">
        <v>99.21</v>
      </c>
      <c r="G772" s="4"/>
      <c r="H772" s="4"/>
      <c r="Q772" s="1">
        <v>11</v>
      </c>
      <c r="R772" s="6">
        <f t="shared" si="952"/>
        <v>2.8965199999999997E-2</v>
      </c>
      <c r="S772" s="6">
        <f t="shared" si="953"/>
        <v>0.11238497599999998</v>
      </c>
      <c r="T772" s="6">
        <f t="shared" si="954"/>
        <v>0.28096243999999998</v>
      </c>
      <c r="U772" s="6">
        <f t="shared" si="955"/>
        <v>0.39334741599999995</v>
      </c>
      <c r="V772" s="6">
        <f t="shared" si="956"/>
        <v>0.56192487999999996</v>
      </c>
      <c r="W772" s="6">
        <f t="shared" si="957"/>
        <v>0.67430985599999993</v>
      </c>
      <c r="X772" s="17"/>
      <c r="Y772" s="17"/>
      <c r="Z772" s="17"/>
      <c r="AA772" s="17"/>
      <c r="AB772" s="17"/>
      <c r="AC772" s="17"/>
      <c r="AE772" s="16"/>
      <c r="AF772" s="16"/>
      <c r="AG772" s="16"/>
      <c r="AH772" s="16"/>
      <c r="AI772" s="16"/>
      <c r="AJ772" s="16"/>
      <c r="AL772" s="16"/>
      <c r="AM772" s="16"/>
      <c r="AN772" s="16"/>
      <c r="AO772" s="16"/>
      <c r="AP772" s="16"/>
      <c r="AQ772" s="16"/>
      <c r="BI772" s="1">
        <v>13</v>
      </c>
      <c r="BJ772" s="6">
        <f>SUM($R$5:R774)-$AB$2</f>
        <v>24.819774200000012</v>
      </c>
      <c r="BK772" s="6">
        <f>SUM($R$5:S774)-$AB$2</f>
        <v>146.46174809599998</v>
      </c>
      <c r="BL772" s="6">
        <f>SUM($R$5:T774)-$AB$2</f>
        <v>450.56668283599998</v>
      </c>
      <c r="BM772" s="6">
        <f>SUM($R$5:U774)-$AB$2</f>
        <v>876.31359147199987</v>
      </c>
      <c r="BN772" s="6">
        <f>SUM($R$5:V774)-$AB$2</f>
        <v>1484.5234609520014</v>
      </c>
      <c r="BO772" s="6">
        <f>SUM($R$5:W774)-$AB$2</f>
        <v>2214.3753043280017</v>
      </c>
      <c r="BP772" s="16"/>
    </row>
    <row r="773" spans="1:68" x14ac:dyDescent="0.45">
      <c r="A773" s="1">
        <v>2008</v>
      </c>
      <c r="B773" s="1">
        <v>2</v>
      </c>
      <c r="C773" s="1">
        <v>2</v>
      </c>
      <c r="D773" s="1">
        <v>15</v>
      </c>
      <c r="E773" s="1">
        <v>14.7</v>
      </c>
      <c r="F773" s="1">
        <v>373.6</v>
      </c>
      <c r="G773" s="4"/>
      <c r="H773" s="4"/>
      <c r="Q773" s="1">
        <v>12</v>
      </c>
      <c r="R773" s="6">
        <f t="shared" si="952"/>
        <v>4.9189799999999999E-2</v>
      </c>
      <c r="S773" s="6">
        <f t="shared" si="953"/>
        <v>0.19085642399999997</v>
      </c>
      <c r="T773" s="6">
        <f t="shared" si="954"/>
        <v>0.47714105999999995</v>
      </c>
      <c r="U773" s="6">
        <f t="shared" si="955"/>
        <v>0.66799748400000003</v>
      </c>
      <c r="V773" s="6">
        <f t="shared" si="956"/>
        <v>0.9542821199999999</v>
      </c>
      <c r="W773" s="6">
        <f t="shared" si="957"/>
        <v>1.1451385439999999</v>
      </c>
      <c r="X773" s="17">
        <f t="shared" ref="X773" si="1030">SUM(R773:R797)-$AB$2</f>
        <v>-5.4880271999999994</v>
      </c>
      <c r="Y773" s="17">
        <f t="shared" ref="Y773" si="1031">SUM(S773:S797)-$AB$2</f>
        <v>-2.4835455360000003</v>
      </c>
      <c r="Z773" s="17">
        <f t="shared" ref="Z773" si="1032">SUM(T773:T797)-$AB$2</f>
        <v>3.5880111599999989</v>
      </c>
      <c r="AA773" s="17">
        <f t="shared" ref="AA773" si="1033">SUM(U773:U797)-$AB$2</f>
        <v>7.6357156239999995</v>
      </c>
      <c r="AB773" s="17">
        <f t="shared" ref="AB773" si="1034">SUM(V773:V797)-$AB$2</f>
        <v>13.707272319999998</v>
      </c>
      <c r="AC773" s="17">
        <f t="shared" ref="AC773" si="1035">SUM(W773:W797)-$AB$2</f>
        <v>17.754976784</v>
      </c>
      <c r="AE773" s="16">
        <f t="shared" ref="AE773" si="1036">IF(X773&gt;0,1,0)</f>
        <v>0</v>
      </c>
      <c r="AF773" s="16">
        <f t="shared" ref="AF773" si="1037">IF(Y773&gt;0,1,0)</f>
        <v>0</v>
      </c>
      <c r="AG773" s="16">
        <f t="shared" ref="AG773" si="1038">IF(Z773&gt;0,1,0)</f>
        <v>1</v>
      </c>
      <c r="AH773" s="16">
        <f t="shared" ref="AH773" si="1039">IF(AA773&gt;0,1,0)</f>
        <v>1</v>
      </c>
      <c r="AI773" s="16">
        <f t="shared" ref="AI773" si="1040">IF(AB773&gt;0,1,0)</f>
        <v>1</v>
      </c>
      <c r="AJ773" s="16">
        <f t="shared" ref="AJ773" si="1041">IF(AC773&gt;0,1,0)</f>
        <v>1</v>
      </c>
      <c r="AL773" s="16">
        <f t="shared" ref="AL773" si="1042">IF(X773&lt;0,ABS(X773*$AP$1),0)</f>
        <v>0</v>
      </c>
      <c r="AM773" s="16">
        <f t="shared" ref="AM773" si="1043">IF(Y773&lt;0,ABS(Y773*$AP$1),0)</f>
        <v>0</v>
      </c>
      <c r="AN773" s="16">
        <f t="shared" ref="AN773" si="1044">IF(Z773&lt;0,ABS(Z773*$AP$1),0)</f>
        <v>0</v>
      </c>
      <c r="AO773" s="16">
        <f t="shared" ref="AO773" si="1045">IF(AA773&lt;0,ABS(AA773*$AP$1),0)</f>
        <v>0</v>
      </c>
      <c r="AP773" s="16">
        <f t="shared" ref="AP773" si="1046">IF(AB773&lt;0,ABS(AB773*$AP$1),0)</f>
        <v>0</v>
      </c>
      <c r="AQ773" s="16">
        <f t="shared" ref="AQ773" si="1047">IF(AC773&lt;0,ABS(AC773*$AP$1),0)</f>
        <v>0</v>
      </c>
      <c r="BI773" s="1">
        <v>14</v>
      </c>
      <c r="BJ773" s="6">
        <f>SUM($R$5:R775)-$AB$2</f>
        <v>24.877316000000011</v>
      </c>
      <c r="BK773" s="6">
        <f>SUM($R$5:S775)-$AB$2</f>
        <v>146.74255207999997</v>
      </c>
      <c r="BL773" s="6">
        <f>SUM($R$5:T775)-$AB$2</f>
        <v>451.40564228000005</v>
      </c>
      <c r="BM773" s="6">
        <f>SUM($R$5:U775)-$AB$2</f>
        <v>877.93396855999981</v>
      </c>
      <c r="BN773" s="6">
        <f>SUM($R$5:V775)-$AB$2</f>
        <v>1487.2601489600015</v>
      </c>
      <c r="BO773" s="6">
        <f>SUM($R$5:W775)-$AB$2</f>
        <v>2218.4515654400016</v>
      </c>
      <c r="BP773" s="16"/>
    </row>
    <row r="774" spans="1:68" x14ac:dyDescent="0.45">
      <c r="A774" s="1">
        <v>2008</v>
      </c>
      <c r="B774" s="1">
        <v>2</v>
      </c>
      <c r="C774" s="1">
        <v>2</v>
      </c>
      <c r="D774" s="1">
        <v>16</v>
      </c>
      <c r="E774" s="1">
        <v>14.6</v>
      </c>
      <c r="F774" s="1">
        <v>293.85000000000002</v>
      </c>
      <c r="G774" s="4"/>
      <c r="H774" s="4"/>
      <c r="Q774" s="1">
        <v>13</v>
      </c>
      <c r="R774" s="6">
        <f t="shared" ref="R774:R837" si="1048">$AX$2*F771*$R$4/1000</f>
        <v>4.75948E-2</v>
      </c>
      <c r="S774" s="6">
        <f t="shared" ref="S774:S837" si="1049">F771*$AX$2*($S$4*$AU$2)/1000</f>
        <v>0.18466782400000001</v>
      </c>
      <c r="T774" s="6">
        <f t="shared" ref="T774:T837" si="1050">F771*$AX$2*($T$4*$AU$2)/1000</f>
        <v>0.46166955999999992</v>
      </c>
      <c r="U774" s="6">
        <f t="shared" ref="U774:U837" si="1051">F771*$AX$2*($U$4*$AU$2)/1000</f>
        <v>0.64633738400000007</v>
      </c>
      <c r="V774" s="6">
        <f t="shared" ref="V774:V837" si="1052">F771*$AX$2*($V$4*$AU$2)/1000</f>
        <v>0.92333911999999985</v>
      </c>
      <c r="W774" s="6">
        <f t="shared" ref="W774:W837" si="1053">F771*$AX$2*($W$4*$AU$2)/1000</f>
        <v>1.108006944</v>
      </c>
      <c r="X774" s="17"/>
      <c r="Y774" s="17"/>
      <c r="Z774" s="17"/>
      <c r="AA774" s="17"/>
      <c r="AB774" s="17"/>
      <c r="AC774" s="17"/>
      <c r="AE774" s="16"/>
      <c r="AF774" s="16"/>
      <c r="AG774" s="16"/>
      <c r="AH774" s="16"/>
      <c r="AI774" s="16"/>
      <c r="AJ774" s="16"/>
      <c r="AL774" s="16"/>
      <c r="AM774" s="16"/>
      <c r="AN774" s="16"/>
      <c r="AO774" s="16"/>
      <c r="AP774" s="16"/>
      <c r="AQ774" s="16"/>
      <c r="BI774" s="1">
        <v>15</v>
      </c>
      <c r="BJ774" s="6">
        <f>SUM($R$5:R776)-$AB$2</f>
        <v>25.094004000000012</v>
      </c>
      <c r="BK774" s="6">
        <f>SUM($R$5:S776)-$AB$2</f>
        <v>147.79998951999997</v>
      </c>
      <c r="BL774" s="6">
        <f>SUM($R$5:T776)-$AB$2</f>
        <v>454.56495332000003</v>
      </c>
      <c r="BM774" s="6">
        <f>SUM($R$5:U776)-$AB$2</f>
        <v>884.03590263999968</v>
      </c>
      <c r="BN774" s="6">
        <f>SUM($R$5:V776)-$AB$2</f>
        <v>1497.5658302400016</v>
      </c>
      <c r="BO774" s="6">
        <f>SUM($R$5:W776)-$AB$2</f>
        <v>2233.8017433600016</v>
      </c>
      <c r="BP774" s="16"/>
    </row>
    <row r="775" spans="1:68" x14ac:dyDescent="0.45">
      <c r="A775" s="1">
        <v>2008</v>
      </c>
      <c r="B775" s="1">
        <v>2</v>
      </c>
      <c r="C775" s="1">
        <v>2</v>
      </c>
      <c r="D775" s="1">
        <v>17</v>
      </c>
      <c r="E775" s="1">
        <v>13.7</v>
      </c>
      <c r="F775" s="1">
        <v>105.85</v>
      </c>
      <c r="G775" s="4"/>
      <c r="H775" s="4"/>
      <c r="Q775" s="1">
        <v>14</v>
      </c>
      <c r="R775" s="6">
        <f t="shared" si="1048"/>
        <v>5.7541799999999997E-2</v>
      </c>
      <c r="S775" s="6">
        <f t="shared" si="1049"/>
        <v>0.22326218399999997</v>
      </c>
      <c r="T775" s="6">
        <f t="shared" si="1050"/>
        <v>0.55815545999999994</v>
      </c>
      <c r="U775" s="6">
        <f t="shared" si="1051"/>
        <v>0.78141764399999991</v>
      </c>
      <c r="V775" s="6">
        <f t="shared" si="1052"/>
        <v>1.1163109199999999</v>
      </c>
      <c r="W775" s="6">
        <f t="shared" si="1053"/>
        <v>1.3395731040000001</v>
      </c>
      <c r="X775" s="17"/>
      <c r="Y775" s="17"/>
      <c r="Z775" s="17"/>
      <c r="AA775" s="17"/>
      <c r="AB775" s="17"/>
      <c r="AC775" s="17"/>
      <c r="AE775" s="16"/>
      <c r="AF775" s="16"/>
      <c r="AG775" s="16"/>
      <c r="AH775" s="16"/>
      <c r="AI775" s="16"/>
      <c r="AJ775" s="16"/>
      <c r="AL775" s="16"/>
      <c r="AM775" s="16"/>
      <c r="AN775" s="16"/>
      <c r="AO775" s="16"/>
      <c r="AP775" s="16"/>
      <c r="AQ775" s="16"/>
      <c r="BI775" s="1">
        <v>16</v>
      </c>
      <c r="BJ775" s="6">
        <f>SUM($R$5:R777)-$AB$2</f>
        <v>25.264437000000012</v>
      </c>
      <c r="BK775" s="6">
        <f>SUM($R$5:S777)-$AB$2</f>
        <v>148.63170255999998</v>
      </c>
      <c r="BL775" s="6">
        <f>SUM($R$5:T777)-$AB$2</f>
        <v>457.04986646000003</v>
      </c>
      <c r="BM775" s="6">
        <f>SUM($R$5:U777)-$AB$2</f>
        <v>888.83529591999968</v>
      </c>
      <c r="BN775" s="6">
        <f>SUM($R$5:V777)-$AB$2</f>
        <v>1505.6716237200017</v>
      </c>
      <c r="BO775" s="6">
        <f>SUM($R$5:W777)-$AB$2</f>
        <v>2245.8752170800012</v>
      </c>
      <c r="BP775" s="16"/>
    </row>
    <row r="776" spans="1:68" x14ac:dyDescent="0.45">
      <c r="A776" s="1">
        <v>2008</v>
      </c>
      <c r="B776" s="1">
        <v>2</v>
      </c>
      <c r="C776" s="1">
        <v>2</v>
      </c>
      <c r="D776" s="1">
        <v>18</v>
      </c>
      <c r="E776" s="1">
        <v>12.8</v>
      </c>
      <c r="F776" s="1">
        <v>0</v>
      </c>
      <c r="G776" s="4"/>
      <c r="H776" s="4"/>
      <c r="Q776" s="1">
        <v>15</v>
      </c>
      <c r="R776" s="6">
        <f t="shared" si="1048"/>
        <v>0.21668799999999999</v>
      </c>
      <c r="S776" s="6">
        <f t="shared" si="1049"/>
        <v>0.84074943999999996</v>
      </c>
      <c r="T776" s="6">
        <f t="shared" si="1050"/>
        <v>2.1018735999999998</v>
      </c>
      <c r="U776" s="6">
        <f t="shared" si="1051"/>
        <v>2.94262304</v>
      </c>
      <c r="V776" s="6">
        <f t="shared" si="1052"/>
        <v>4.2037471999999996</v>
      </c>
      <c r="W776" s="6">
        <f t="shared" si="1053"/>
        <v>5.0444966400000002</v>
      </c>
      <c r="X776" s="17"/>
      <c r="Y776" s="17"/>
      <c r="Z776" s="17"/>
      <c r="AA776" s="17"/>
      <c r="AB776" s="17"/>
      <c r="AC776" s="17"/>
      <c r="AE776" s="16"/>
      <c r="AF776" s="16"/>
      <c r="AG776" s="16"/>
      <c r="AH776" s="16"/>
      <c r="AI776" s="16"/>
      <c r="AJ776" s="16"/>
      <c r="AL776" s="16"/>
      <c r="AM776" s="16"/>
      <c r="AN776" s="16"/>
      <c r="AO776" s="16"/>
      <c r="AP776" s="16"/>
      <c r="AQ776" s="16"/>
      <c r="BI776" s="1">
        <v>17</v>
      </c>
      <c r="BJ776" s="6">
        <f>SUM($R$5:R778)-$AB$2</f>
        <v>25.325830000000011</v>
      </c>
      <c r="BK776" s="6">
        <f>SUM($R$5:S778)-$AB$2</f>
        <v>148.9313004</v>
      </c>
      <c r="BL776" s="6">
        <f>SUM($R$5:T778)-$AB$2</f>
        <v>457.94497640000003</v>
      </c>
      <c r="BM776" s="6">
        <f>SUM($R$5:U778)-$AB$2</f>
        <v>890.56412279999961</v>
      </c>
      <c r="BN776" s="6">
        <f>SUM($R$5:V778)-$AB$2</f>
        <v>1508.5914748000014</v>
      </c>
      <c r="BO776" s="6">
        <f>SUM($R$5:W778)-$AB$2</f>
        <v>2250.2242972000013</v>
      </c>
      <c r="BP776" s="16"/>
    </row>
    <row r="777" spans="1:68" x14ac:dyDescent="0.45">
      <c r="A777" s="1">
        <v>2008</v>
      </c>
      <c r="B777" s="1">
        <v>2</v>
      </c>
      <c r="C777" s="1">
        <v>2</v>
      </c>
      <c r="D777" s="1">
        <v>19</v>
      </c>
      <c r="E777" s="1">
        <v>12.3</v>
      </c>
      <c r="F777" s="1">
        <v>0</v>
      </c>
      <c r="G777" s="4"/>
      <c r="H777" s="4"/>
      <c r="Q777" s="1">
        <v>16</v>
      </c>
      <c r="R777" s="6">
        <f t="shared" si="1048"/>
        <v>0.170433</v>
      </c>
      <c r="S777" s="6">
        <f t="shared" si="1049"/>
        <v>0.66128003999999996</v>
      </c>
      <c r="T777" s="6">
        <f t="shared" si="1050"/>
        <v>1.6532000999999998</v>
      </c>
      <c r="U777" s="6">
        <f t="shared" si="1051"/>
        <v>2.3144801400000001</v>
      </c>
      <c r="V777" s="6">
        <f t="shared" si="1052"/>
        <v>3.3064001999999997</v>
      </c>
      <c r="W777" s="6">
        <f t="shared" si="1053"/>
        <v>3.96768024</v>
      </c>
      <c r="X777" s="17"/>
      <c r="Y777" s="17"/>
      <c r="Z777" s="17"/>
      <c r="AA777" s="17"/>
      <c r="AB777" s="17"/>
      <c r="AC777" s="17"/>
      <c r="AE777" s="16"/>
      <c r="AF777" s="16"/>
      <c r="AG777" s="16"/>
      <c r="AH777" s="16"/>
      <c r="AI777" s="16"/>
      <c r="AJ777" s="16"/>
      <c r="AL777" s="16"/>
      <c r="AM777" s="16"/>
      <c r="AN777" s="16"/>
      <c r="AO777" s="16"/>
      <c r="AP777" s="16"/>
      <c r="AQ777" s="16"/>
      <c r="BI777" s="1">
        <v>18</v>
      </c>
      <c r="BJ777" s="6">
        <f>SUM($R$5:R779)-$AB$2</f>
        <v>25.325830000000011</v>
      </c>
      <c r="BK777" s="6">
        <f>SUM($R$5:S779)-$AB$2</f>
        <v>148.9313004</v>
      </c>
      <c r="BL777" s="6">
        <f>SUM($R$5:T779)-$AB$2</f>
        <v>457.94497640000003</v>
      </c>
      <c r="BM777" s="6">
        <f>SUM($R$5:U779)-$AB$2</f>
        <v>890.56412279999961</v>
      </c>
      <c r="BN777" s="6">
        <f>SUM($R$5:V779)-$AB$2</f>
        <v>1508.5914748000014</v>
      </c>
      <c r="BO777" s="6">
        <f>SUM($R$5:W779)-$AB$2</f>
        <v>2250.2242972000013</v>
      </c>
      <c r="BP777" s="16"/>
    </row>
    <row r="778" spans="1:68" x14ac:dyDescent="0.45">
      <c r="A778" s="1">
        <v>2008</v>
      </c>
      <c r="B778" s="1">
        <v>2</v>
      </c>
      <c r="C778" s="1">
        <v>2</v>
      </c>
      <c r="D778" s="1">
        <v>20</v>
      </c>
      <c r="E778" s="1">
        <v>12</v>
      </c>
      <c r="F778" s="1">
        <v>0</v>
      </c>
      <c r="G778" s="4"/>
      <c r="H778" s="4"/>
      <c r="Q778" s="1">
        <v>17</v>
      </c>
      <c r="R778" s="6">
        <f t="shared" si="1048"/>
        <v>6.1392999999999996E-2</v>
      </c>
      <c r="S778" s="6">
        <f t="shared" si="1049"/>
        <v>0.23820483999999997</v>
      </c>
      <c r="T778" s="6">
        <f t="shared" si="1050"/>
        <v>0.59551209999999988</v>
      </c>
      <c r="U778" s="6">
        <f t="shared" si="1051"/>
        <v>0.83371693999999996</v>
      </c>
      <c r="V778" s="6">
        <f t="shared" si="1052"/>
        <v>1.1910241999999998</v>
      </c>
      <c r="W778" s="6">
        <f t="shared" si="1053"/>
        <v>1.4292290399999998</v>
      </c>
      <c r="X778" s="17"/>
      <c r="Y778" s="17"/>
      <c r="Z778" s="17"/>
      <c r="AA778" s="17"/>
      <c r="AB778" s="17"/>
      <c r="AC778" s="17"/>
      <c r="AE778" s="16"/>
      <c r="AF778" s="16"/>
      <c r="AG778" s="16"/>
      <c r="AH778" s="16"/>
      <c r="AI778" s="16"/>
      <c r="AJ778" s="16"/>
      <c r="AL778" s="16"/>
      <c r="AM778" s="16"/>
      <c r="AN778" s="16"/>
      <c r="AO778" s="16"/>
      <c r="AP778" s="16"/>
      <c r="AQ778" s="16"/>
      <c r="BI778" s="1">
        <v>19</v>
      </c>
      <c r="BJ778" s="6">
        <f>SUM($R$5:R780)-$AB$2</f>
        <v>25.325830000000011</v>
      </c>
      <c r="BK778" s="6">
        <f>SUM($R$5:S780)-$AB$2</f>
        <v>148.9313004</v>
      </c>
      <c r="BL778" s="6">
        <f>SUM($R$5:T780)-$AB$2</f>
        <v>457.94497640000003</v>
      </c>
      <c r="BM778" s="6">
        <f>SUM($R$5:U780)-$AB$2</f>
        <v>890.56412279999961</v>
      </c>
      <c r="BN778" s="6">
        <f>SUM($R$5:V780)-$AB$2</f>
        <v>1508.5914748000014</v>
      </c>
      <c r="BO778" s="6">
        <f>SUM($R$5:W780)-$AB$2</f>
        <v>2250.2242972000013</v>
      </c>
      <c r="BP778" s="16"/>
    </row>
    <row r="779" spans="1:68" x14ac:dyDescent="0.45">
      <c r="A779" s="1">
        <v>2008</v>
      </c>
      <c r="B779" s="1">
        <v>2</v>
      </c>
      <c r="C779" s="1">
        <v>2</v>
      </c>
      <c r="D779" s="1">
        <v>21</v>
      </c>
      <c r="E779" s="1">
        <v>11.9</v>
      </c>
      <c r="F779" s="1">
        <v>0</v>
      </c>
      <c r="G779" s="4"/>
      <c r="H779" s="4"/>
      <c r="Q779" s="1">
        <v>18</v>
      </c>
      <c r="R779" s="6">
        <f t="shared" si="1048"/>
        <v>0</v>
      </c>
      <c r="S779" s="6">
        <f t="shared" si="1049"/>
        <v>0</v>
      </c>
      <c r="T779" s="6">
        <f t="shared" si="1050"/>
        <v>0</v>
      </c>
      <c r="U779" s="6">
        <f t="shared" si="1051"/>
        <v>0</v>
      </c>
      <c r="V779" s="6">
        <f t="shared" si="1052"/>
        <v>0</v>
      </c>
      <c r="W779" s="6">
        <f t="shared" si="1053"/>
        <v>0</v>
      </c>
      <c r="X779" s="17"/>
      <c r="Y779" s="17"/>
      <c r="Z779" s="17"/>
      <c r="AA779" s="17"/>
      <c r="AB779" s="17"/>
      <c r="AC779" s="17"/>
      <c r="AE779" s="16"/>
      <c r="AF779" s="16"/>
      <c r="AG779" s="16"/>
      <c r="AH779" s="16"/>
      <c r="AI779" s="16"/>
      <c r="AJ779" s="16"/>
      <c r="AL779" s="16"/>
      <c r="AM779" s="16"/>
      <c r="AN779" s="16"/>
      <c r="AO779" s="16"/>
      <c r="AP779" s="16"/>
      <c r="AQ779" s="16"/>
      <c r="BI779" s="1">
        <v>20</v>
      </c>
      <c r="BJ779" s="6">
        <f>SUM($R$5:R781)-$AB$2</f>
        <v>25.325830000000011</v>
      </c>
      <c r="BK779" s="6">
        <f>SUM($R$5:S781)-$AB$2</f>
        <v>148.9313004</v>
      </c>
      <c r="BL779" s="6">
        <f>SUM($R$5:T781)-$AB$2</f>
        <v>457.94497640000003</v>
      </c>
      <c r="BM779" s="6">
        <f>SUM($R$5:U781)-$AB$2</f>
        <v>890.56412279999961</v>
      </c>
      <c r="BN779" s="6">
        <f>SUM($R$5:V781)-$AB$2</f>
        <v>1508.5914748000014</v>
      </c>
      <c r="BO779" s="6">
        <f>SUM($R$5:W781)-$AB$2</f>
        <v>2250.2242972000013</v>
      </c>
      <c r="BP779" s="16"/>
    </row>
    <row r="780" spans="1:68" x14ac:dyDescent="0.45">
      <c r="A780" s="1">
        <v>2008</v>
      </c>
      <c r="B780" s="1">
        <v>2</v>
      </c>
      <c r="C780" s="1">
        <v>2</v>
      </c>
      <c r="D780" s="1">
        <v>22</v>
      </c>
      <c r="E780" s="1">
        <v>11.8</v>
      </c>
      <c r="F780" s="1">
        <v>0</v>
      </c>
      <c r="G780" s="4"/>
      <c r="H780" s="4"/>
      <c r="Q780" s="1">
        <v>19</v>
      </c>
      <c r="R780" s="6">
        <f t="shared" si="1048"/>
        <v>0</v>
      </c>
      <c r="S780" s="6">
        <f t="shared" si="1049"/>
        <v>0</v>
      </c>
      <c r="T780" s="6">
        <f t="shared" si="1050"/>
        <v>0</v>
      </c>
      <c r="U780" s="6">
        <f t="shared" si="1051"/>
        <v>0</v>
      </c>
      <c r="V780" s="6">
        <f t="shared" si="1052"/>
        <v>0</v>
      </c>
      <c r="W780" s="6">
        <f t="shared" si="1053"/>
        <v>0</v>
      </c>
      <c r="X780" s="17"/>
      <c r="Y780" s="17"/>
      <c r="Z780" s="17"/>
      <c r="AA780" s="17"/>
      <c r="AB780" s="17"/>
      <c r="AC780" s="17"/>
      <c r="AE780" s="16"/>
      <c r="AF780" s="16"/>
      <c r="AG780" s="16"/>
      <c r="AH780" s="16"/>
      <c r="AI780" s="16"/>
      <c r="AJ780" s="16"/>
      <c r="AL780" s="16"/>
      <c r="AM780" s="16"/>
      <c r="AN780" s="16"/>
      <c r="AO780" s="16"/>
      <c r="AP780" s="16"/>
      <c r="AQ780" s="16"/>
      <c r="BI780" s="1">
        <v>21</v>
      </c>
      <c r="BJ780" s="6">
        <f>SUM($R$5:R782)-$AB$2</f>
        <v>25.325830000000011</v>
      </c>
      <c r="BK780" s="6">
        <f>SUM($R$5:S782)-$AB$2</f>
        <v>148.9313004</v>
      </c>
      <c r="BL780" s="6">
        <f>SUM($R$5:T782)-$AB$2</f>
        <v>457.94497640000003</v>
      </c>
      <c r="BM780" s="6">
        <f>SUM($R$5:U782)-$AB$2</f>
        <v>890.56412279999961</v>
      </c>
      <c r="BN780" s="6">
        <f>SUM($R$5:V782)-$AB$2</f>
        <v>1508.5914748000014</v>
      </c>
      <c r="BO780" s="6">
        <f>SUM($R$5:W782)-$AB$2</f>
        <v>2250.2242972000013</v>
      </c>
      <c r="BP780" s="16"/>
    </row>
    <row r="781" spans="1:68" x14ac:dyDescent="0.45">
      <c r="A781" s="1">
        <v>2008</v>
      </c>
      <c r="B781" s="1">
        <v>2</v>
      </c>
      <c r="C781" s="1">
        <v>2</v>
      </c>
      <c r="D781" s="1">
        <v>23</v>
      </c>
      <c r="E781" s="1">
        <v>11.8</v>
      </c>
      <c r="F781" s="1">
        <v>0</v>
      </c>
      <c r="G781" s="4"/>
      <c r="H781" s="4"/>
      <c r="Q781" s="1">
        <v>20</v>
      </c>
      <c r="R781" s="6">
        <f t="shared" si="1048"/>
        <v>0</v>
      </c>
      <c r="S781" s="6">
        <f t="shared" si="1049"/>
        <v>0</v>
      </c>
      <c r="T781" s="6">
        <f t="shared" si="1050"/>
        <v>0</v>
      </c>
      <c r="U781" s="6">
        <f t="shared" si="1051"/>
        <v>0</v>
      </c>
      <c r="V781" s="6">
        <f t="shared" si="1052"/>
        <v>0</v>
      </c>
      <c r="W781" s="6">
        <f t="shared" si="1053"/>
        <v>0</v>
      </c>
      <c r="X781" s="17"/>
      <c r="Y781" s="17"/>
      <c r="Z781" s="17"/>
      <c r="AA781" s="17"/>
      <c r="AB781" s="17"/>
      <c r="AC781" s="17"/>
      <c r="AE781" s="16"/>
      <c r="AF781" s="16"/>
      <c r="AG781" s="16"/>
      <c r="AH781" s="16"/>
      <c r="AI781" s="16"/>
      <c r="AJ781" s="16"/>
      <c r="AL781" s="16"/>
      <c r="AM781" s="16"/>
      <c r="AN781" s="16"/>
      <c r="AO781" s="16"/>
      <c r="AP781" s="16"/>
      <c r="AQ781" s="16"/>
      <c r="BI781" s="1">
        <v>22</v>
      </c>
      <c r="BJ781" s="6">
        <f>SUM($R$5:R783)-$AB$2</f>
        <v>25.325830000000011</v>
      </c>
      <c r="BK781" s="6">
        <f>SUM($R$5:S783)-$AB$2</f>
        <v>148.9313004</v>
      </c>
      <c r="BL781" s="6">
        <f>SUM($R$5:T783)-$AB$2</f>
        <v>457.94497640000003</v>
      </c>
      <c r="BM781" s="6">
        <f>SUM($R$5:U783)-$AB$2</f>
        <v>890.56412279999961</v>
      </c>
      <c r="BN781" s="6">
        <f>SUM($R$5:V783)-$AB$2</f>
        <v>1508.5914748000014</v>
      </c>
      <c r="BO781" s="6">
        <f>SUM($R$5:W783)-$AB$2</f>
        <v>2250.2242972000013</v>
      </c>
      <c r="BP781" s="16"/>
    </row>
    <row r="782" spans="1:68" x14ac:dyDescent="0.45">
      <c r="A782" s="1">
        <v>2008</v>
      </c>
      <c r="B782" s="1">
        <v>2</v>
      </c>
      <c r="C782" s="1">
        <v>3</v>
      </c>
      <c r="D782" s="1">
        <v>0</v>
      </c>
      <c r="E782" s="1">
        <v>12</v>
      </c>
      <c r="F782" s="1">
        <v>0</v>
      </c>
      <c r="G782" s="4"/>
      <c r="H782" s="4"/>
      <c r="Q782" s="1">
        <v>21</v>
      </c>
      <c r="R782" s="6">
        <f t="shared" si="1048"/>
        <v>0</v>
      </c>
      <c r="S782" s="6">
        <f t="shared" si="1049"/>
        <v>0</v>
      </c>
      <c r="T782" s="6">
        <f t="shared" si="1050"/>
        <v>0</v>
      </c>
      <c r="U782" s="6">
        <f t="shared" si="1051"/>
        <v>0</v>
      </c>
      <c r="V782" s="6">
        <f t="shared" si="1052"/>
        <v>0</v>
      </c>
      <c r="W782" s="6">
        <f t="shared" si="1053"/>
        <v>0</v>
      </c>
      <c r="X782" s="17"/>
      <c r="Y782" s="17"/>
      <c r="Z782" s="17"/>
      <c r="AA782" s="17"/>
      <c r="AB782" s="17"/>
      <c r="AC782" s="17"/>
      <c r="AE782" s="16"/>
      <c r="AF782" s="16"/>
      <c r="AG782" s="16"/>
      <c r="AH782" s="16"/>
      <c r="AI782" s="16"/>
      <c r="AJ782" s="16"/>
      <c r="AL782" s="16"/>
      <c r="AM782" s="16"/>
      <c r="AN782" s="16"/>
      <c r="AO782" s="16"/>
      <c r="AP782" s="16"/>
      <c r="AQ782" s="16"/>
      <c r="BI782" s="1">
        <v>23</v>
      </c>
      <c r="BJ782" s="6">
        <f>SUM($R$5:R784)-$AB$2</f>
        <v>25.325830000000011</v>
      </c>
      <c r="BK782" s="6">
        <f>SUM($R$5:S784)-$AB$2</f>
        <v>148.9313004</v>
      </c>
      <c r="BL782" s="6">
        <f>SUM($R$5:T784)-$AB$2</f>
        <v>457.94497640000003</v>
      </c>
      <c r="BM782" s="6">
        <f>SUM($R$5:U784)-$AB$2</f>
        <v>890.56412279999961</v>
      </c>
      <c r="BN782" s="6">
        <f>SUM($R$5:V784)-$AB$2</f>
        <v>1508.5914748000014</v>
      </c>
      <c r="BO782" s="6">
        <f>SUM($R$5:W784)-$AB$2</f>
        <v>2250.2242972000013</v>
      </c>
      <c r="BP782" s="16"/>
    </row>
    <row r="783" spans="1:68" x14ac:dyDescent="0.45">
      <c r="A783" s="1">
        <v>2008</v>
      </c>
      <c r="B783" s="1">
        <v>2</v>
      </c>
      <c r="C783" s="1">
        <v>3</v>
      </c>
      <c r="D783" s="1">
        <v>1</v>
      </c>
      <c r="E783" s="1">
        <v>11.9</v>
      </c>
      <c r="F783" s="1">
        <v>0</v>
      </c>
      <c r="G783" s="4"/>
      <c r="H783" s="4"/>
      <c r="Q783" s="1">
        <v>22</v>
      </c>
      <c r="R783" s="6">
        <f t="shared" si="1048"/>
        <v>0</v>
      </c>
      <c r="S783" s="6">
        <f t="shared" si="1049"/>
        <v>0</v>
      </c>
      <c r="T783" s="6">
        <f t="shared" si="1050"/>
        <v>0</v>
      </c>
      <c r="U783" s="6">
        <f t="shared" si="1051"/>
        <v>0</v>
      </c>
      <c r="V783" s="6">
        <f t="shared" si="1052"/>
        <v>0</v>
      </c>
      <c r="W783" s="6">
        <f t="shared" si="1053"/>
        <v>0</v>
      </c>
      <c r="X783" s="17"/>
      <c r="Y783" s="17"/>
      <c r="Z783" s="17"/>
      <c r="AA783" s="17"/>
      <c r="AB783" s="17"/>
      <c r="AC783" s="17"/>
      <c r="AE783" s="16"/>
      <c r="AF783" s="16"/>
      <c r="AG783" s="16"/>
      <c r="AH783" s="16"/>
      <c r="AI783" s="16"/>
      <c r="AJ783" s="16"/>
      <c r="AL783" s="16"/>
      <c r="AM783" s="16"/>
      <c r="AN783" s="16"/>
      <c r="AO783" s="16"/>
      <c r="AP783" s="16"/>
      <c r="AQ783" s="16"/>
      <c r="BI783" s="1">
        <v>0</v>
      </c>
      <c r="BJ783" s="6">
        <f t="shared" ref="BJ783" si="1054">R785-$AB$2</f>
        <v>-6.53125</v>
      </c>
      <c r="BK783" s="6">
        <f t="shared" ref="BK783" si="1055">S785-$AB$2</f>
        <v>-6.53125</v>
      </c>
      <c r="BL783" s="6">
        <f t="shared" ref="BL783" si="1056">T785-$AB$2</f>
        <v>-6.53125</v>
      </c>
      <c r="BM783" s="6">
        <f t="shared" ref="BM783" si="1057">U785-$AB$2</f>
        <v>-6.53125</v>
      </c>
      <c r="BN783" s="6">
        <f t="shared" ref="BN783" si="1058">V785-$AB$2</f>
        <v>-6.53125</v>
      </c>
      <c r="BO783" s="6">
        <f t="shared" ref="BO783" si="1059">W785-$AB$2</f>
        <v>-6.53125</v>
      </c>
      <c r="BP783" s="16">
        <v>34</v>
      </c>
    </row>
    <row r="784" spans="1:68" x14ac:dyDescent="0.45">
      <c r="A784" s="1">
        <v>2008</v>
      </c>
      <c r="B784" s="1">
        <v>2</v>
      </c>
      <c r="C784" s="1">
        <v>3</v>
      </c>
      <c r="D784" s="1">
        <v>2</v>
      </c>
      <c r="E784" s="1">
        <v>11.8</v>
      </c>
      <c r="F784" s="1">
        <v>0</v>
      </c>
      <c r="G784" s="4"/>
      <c r="H784" s="4"/>
      <c r="Q784" s="1">
        <v>23</v>
      </c>
      <c r="R784" s="6">
        <f t="shared" si="1048"/>
        <v>0</v>
      </c>
      <c r="S784" s="6">
        <f t="shared" si="1049"/>
        <v>0</v>
      </c>
      <c r="T784" s="6">
        <f t="shared" si="1050"/>
        <v>0</v>
      </c>
      <c r="U784" s="6">
        <f t="shared" si="1051"/>
        <v>0</v>
      </c>
      <c r="V784" s="6">
        <f t="shared" si="1052"/>
        <v>0</v>
      </c>
      <c r="W784" s="6">
        <f t="shared" si="1053"/>
        <v>0</v>
      </c>
      <c r="X784" s="17"/>
      <c r="Y784" s="17"/>
      <c r="Z784" s="17"/>
      <c r="AA784" s="17"/>
      <c r="AB784" s="17"/>
      <c r="AC784" s="17"/>
      <c r="AE784" s="16"/>
      <c r="AF784" s="16"/>
      <c r="AG784" s="16"/>
      <c r="AH784" s="16"/>
      <c r="AI784" s="16"/>
      <c r="AJ784" s="16"/>
      <c r="AL784" s="16"/>
      <c r="AM784" s="16"/>
      <c r="AN784" s="16"/>
      <c r="AO784" s="16"/>
      <c r="AP784" s="16"/>
      <c r="AQ784" s="16"/>
      <c r="BI784" s="1">
        <v>1</v>
      </c>
      <c r="BJ784" s="6">
        <f>SUM($R$5:R786)-$AB$2</f>
        <v>25.325830000000011</v>
      </c>
      <c r="BK784" s="6">
        <f>SUM($R$5:S786)-$AB$2</f>
        <v>148.9313004</v>
      </c>
      <c r="BL784" s="6">
        <f>SUM($R$5:T786)-$AB$2</f>
        <v>457.94497640000003</v>
      </c>
      <c r="BM784" s="6">
        <f>SUM($R$5:U786)-$AB$2</f>
        <v>890.56412279999961</v>
      </c>
      <c r="BN784" s="6">
        <f>SUM($R$5:V786)-$AB$2</f>
        <v>1508.5914748000014</v>
      </c>
      <c r="BO784" s="6">
        <f>SUM($R$5:W786)-$AB$2</f>
        <v>2250.2242972000013</v>
      </c>
      <c r="BP784" s="16"/>
    </row>
    <row r="785" spans="1:68" x14ac:dyDescent="0.45">
      <c r="A785" s="1">
        <v>2008</v>
      </c>
      <c r="B785" s="1">
        <v>2</v>
      </c>
      <c r="C785" s="1">
        <v>3</v>
      </c>
      <c r="D785" s="1">
        <v>3</v>
      </c>
      <c r="E785" s="1">
        <v>12.1</v>
      </c>
      <c r="F785" s="1">
        <v>0</v>
      </c>
      <c r="G785" s="4"/>
      <c r="H785" s="4"/>
      <c r="Q785" s="1">
        <v>0</v>
      </c>
      <c r="R785" s="6">
        <f t="shared" si="1048"/>
        <v>0</v>
      </c>
      <c r="S785" s="6">
        <f t="shared" si="1049"/>
        <v>0</v>
      </c>
      <c r="T785" s="6">
        <f t="shared" si="1050"/>
        <v>0</v>
      </c>
      <c r="U785" s="6">
        <f t="shared" si="1051"/>
        <v>0</v>
      </c>
      <c r="V785" s="6">
        <f t="shared" si="1052"/>
        <v>0</v>
      </c>
      <c r="W785" s="6">
        <f t="shared" si="1053"/>
        <v>0</v>
      </c>
      <c r="X785" s="17"/>
      <c r="Y785" s="17"/>
      <c r="Z785" s="17"/>
      <c r="AA785" s="17"/>
      <c r="AB785" s="17"/>
      <c r="AC785" s="17"/>
      <c r="AE785" s="16"/>
      <c r="AF785" s="16"/>
      <c r="AG785" s="16"/>
      <c r="AH785" s="16"/>
      <c r="AI785" s="16"/>
      <c r="AJ785" s="16"/>
      <c r="AL785" s="16"/>
      <c r="AM785" s="16"/>
      <c r="AN785" s="16"/>
      <c r="AO785" s="16"/>
      <c r="AP785" s="16"/>
      <c r="AQ785" s="16"/>
      <c r="BI785" s="1">
        <v>2</v>
      </c>
      <c r="BJ785" s="6">
        <f>SUM($R$5:R787)-$AB$2</f>
        <v>25.325830000000011</v>
      </c>
      <c r="BK785" s="6">
        <f>SUM($R$5:S787)-$AB$2</f>
        <v>148.9313004</v>
      </c>
      <c r="BL785" s="6">
        <f>SUM($R$5:T787)-$AB$2</f>
        <v>457.94497640000003</v>
      </c>
      <c r="BM785" s="6">
        <f>SUM($R$5:U787)-$AB$2</f>
        <v>890.56412279999961</v>
      </c>
      <c r="BN785" s="6">
        <f>SUM($R$5:V787)-$AB$2</f>
        <v>1508.5914748000014</v>
      </c>
      <c r="BO785" s="6">
        <f>SUM($R$5:W787)-$AB$2</f>
        <v>2250.2242972000013</v>
      </c>
      <c r="BP785" s="16"/>
    </row>
    <row r="786" spans="1:68" x14ac:dyDescent="0.45">
      <c r="A786" s="1">
        <v>2008</v>
      </c>
      <c r="B786" s="1">
        <v>2</v>
      </c>
      <c r="C786" s="1">
        <v>3</v>
      </c>
      <c r="D786" s="1">
        <v>4</v>
      </c>
      <c r="E786" s="1">
        <v>12.4</v>
      </c>
      <c r="F786" s="1">
        <v>0</v>
      </c>
      <c r="G786" s="4"/>
      <c r="H786" s="4"/>
      <c r="Q786" s="1">
        <v>1</v>
      </c>
      <c r="R786" s="6">
        <f t="shared" si="1048"/>
        <v>0</v>
      </c>
      <c r="S786" s="6">
        <f t="shared" si="1049"/>
        <v>0</v>
      </c>
      <c r="T786" s="6">
        <f t="shared" si="1050"/>
        <v>0</v>
      </c>
      <c r="U786" s="6">
        <f t="shared" si="1051"/>
        <v>0</v>
      </c>
      <c r="V786" s="6">
        <f t="shared" si="1052"/>
        <v>0</v>
      </c>
      <c r="W786" s="6">
        <f t="shared" si="1053"/>
        <v>0</v>
      </c>
      <c r="X786" s="17"/>
      <c r="Y786" s="17"/>
      <c r="Z786" s="17"/>
      <c r="AA786" s="17"/>
      <c r="AB786" s="17"/>
      <c r="AC786" s="17"/>
      <c r="AE786" s="16"/>
      <c r="AF786" s="16"/>
      <c r="AG786" s="16"/>
      <c r="AH786" s="16"/>
      <c r="AI786" s="16"/>
      <c r="AJ786" s="16"/>
      <c r="AL786" s="16"/>
      <c r="AM786" s="16"/>
      <c r="AN786" s="16"/>
      <c r="AO786" s="16"/>
      <c r="AP786" s="16"/>
      <c r="AQ786" s="16"/>
      <c r="BI786" s="1">
        <v>3</v>
      </c>
      <c r="BJ786" s="6">
        <f>SUM($R$5:R788)-$AB$2</f>
        <v>25.325830000000011</v>
      </c>
      <c r="BK786" s="6">
        <f>SUM($R$5:S788)-$AB$2</f>
        <v>148.9313004</v>
      </c>
      <c r="BL786" s="6">
        <f>SUM($R$5:T788)-$AB$2</f>
        <v>457.94497640000003</v>
      </c>
      <c r="BM786" s="6">
        <f>SUM($R$5:U788)-$AB$2</f>
        <v>890.56412279999961</v>
      </c>
      <c r="BN786" s="6">
        <f>SUM($R$5:V788)-$AB$2</f>
        <v>1508.5914748000014</v>
      </c>
      <c r="BO786" s="6">
        <f>SUM($R$5:W788)-$AB$2</f>
        <v>2250.2242972000013</v>
      </c>
      <c r="BP786" s="16"/>
    </row>
    <row r="787" spans="1:68" x14ac:dyDescent="0.45">
      <c r="A787" s="1">
        <v>2008</v>
      </c>
      <c r="B787" s="1">
        <v>2</v>
      </c>
      <c r="C787" s="1">
        <v>3</v>
      </c>
      <c r="D787" s="1">
        <v>5</v>
      </c>
      <c r="E787" s="1">
        <v>12.5</v>
      </c>
      <c r="F787" s="1">
        <v>0</v>
      </c>
      <c r="G787" s="4"/>
      <c r="H787" s="4"/>
      <c r="Q787" s="1">
        <v>2</v>
      </c>
      <c r="R787" s="6">
        <f t="shared" si="1048"/>
        <v>0</v>
      </c>
      <c r="S787" s="6">
        <f t="shared" si="1049"/>
        <v>0</v>
      </c>
      <c r="T787" s="6">
        <f t="shared" si="1050"/>
        <v>0</v>
      </c>
      <c r="U787" s="6">
        <f t="shared" si="1051"/>
        <v>0</v>
      </c>
      <c r="V787" s="6">
        <f t="shared" si="1052"/>
        <v>0</v>
      </c>
      <c r="W787" s="6">
        <f t="shared" si="1053"/>
        <v>0</v>
      </c>
      <c r="X787" s="17"/>
      <c r="Y787" s="17"/>
      <c r="Z787" s="17"/>
      <c r="AA787" s="17"/>
      <c r="AB787" s="17"/>
      <c r="AC787" s="17"/>
      <c r="AE787" s="16"/>
      <c r="AF787" s="16"/>
      <c r="AG787" s="16"/>
      <c r="AH787" s="16"/>
      <c r="AI787" s="16"/>
      <c r="AJ787" s="16"/>
      <c r="AL787" s="16"/>
      <c r="AM787" s="16"/>
      <c r="AN787" s="16"/>
      <c r="AO787" s="16"/>
      <c r="AP787" s="16"/>
      <c r="AQ787" s="16"/>
      <c r="BI787" s="1">
        <v>4</v>
      </c>
      <c r="BJ787" s="6">
        <f>SUM($R$5:R789)-$AB$2</f>
        <v>25.325830000000011</v>
      </c>
      <c r="BK787" s="6">
        <f>SUM($R$5:S789)-$AB$2</f>
        <v>148.9313004</v>
      </c>
      <c r="BL787" s="6">
        <f>SUM($R$5:T789)-$AB$2</f>
        <v>457.94497640000003</v>
      </c>
      <c r="BM787" s="6">
        <f>SUM($R$5:U789)-$AB$2</f>
        <v>890.56412279999961</v>
      </c>
      <c r="BN787" s="6">
        <f>SUM($R$5:V789)-$AB$2</f>
        <v>1508.5914748000014</v>
      </c>
      <c r="BO787" s="6">
        <f>SUM($R$5:W789)-$AB$2</f>
        <v>2250.2242972000013</v>
      </c>
      <c r="BP787" s="16"/>
    </row>
    <row r="788" spans="1:68" x14ac:dyDescent="0.45">
      <c r="A788" s="1">
        <v>2008</v>
      </c>
      <c r="B788" s="1">
        <v>2</v>
      </c>
      <c r="C788" s="1">
        <v>3</v>
      </c>
      <c r="D788" s="1">
        <v>6</v>
      </c>
      <c r="E788" s="1">
        <v>12.9</v>
      </c>
      <c r="F788" s="1">
        <v>0</v>
      </c>
      <c r="G788" s="4"/>
      <c r="H788" s="4"/>
      <c r="Q788" s="1">
        <v>3</v>
      </c>
      <c r="R788" s="6">
        <f t="shared" si="1048"/>
        <v>0</v>
      </c>
      <c r="S788" s="6">
        <f t="shared" si="1049"/>
        <v>0</v>
      </c>
      <c r="T788" s="6">
        <f t="shared" si="1050"/>
        <v>0</v>
      </c>
      <c r="U788" s="6">
        <f t="shared" si="1051"/>
        <v>0</v>
      </c>
      <c r="V788" s="6">
        <f t="shared" si="1052"/>
        <v>0</v>
      </c>
      <c r="W788" s="6">
        <f t="shared" si="1053"/>
        <v>0</v>
      </c>
      <c r="X788" s="17"/>
      <c r="Y788" s="17"/>
      <c r="Z788" s="17"/>
      <c r="AA788" s="17"/>
      <c r="AB788" s="17"/>
      <c r="AC788" s="17"/>
      <c r="AE788" s="16"/>
      <c r="AF788" s="16"/>
      <c r="AG788" s="16"/>
      <c r="AH788" s="16"/>
      <c r="AI788" s="16"/>
      <c r="AJ788" s="16"/>
      <c r="AL788" s="16"/>
      <c r="AM788" s="16"/>
      <c r="AN788" s="16"/>
      <c r="AO788" s="16"/>
      <c r="AP788" s="16"/>
      <c r="AQ788" s="16"/>
      <c r="BI788" s="1">
        <v>5</v>
      </c>
      <c r="BJ788" s="6">
        <f>SUM($R$5:R790)-$AB$2</f>
        <v>25.325830000000011</v>
      </c>
      <c r="BK788" s="6">
        <f>SUM($R$5:S790)-$AB$2</f>
        <v>148.9313004</v>
      </c>
      <c r="BL788" s="6">
        <f>SUM($R$5:T790)-$AB$2</f>
        <v>457.94497640000003</v>
      </c>
      <c r="BM788" s="6">
        <f>SUM($R$5:U790)-$AB$2</f>
        <v>890.56412279999961</v>
      </c>
      <c r="BN788" s="6">
        <f>SUM($R$5:V790)-$AB$2</f>
        <v>1508.5914748000014</v>
      </c>
      <c r="BO788" s="6">
        <f>SUM($R$5:W790)-$AB$2</f>
        <v>2250.2242972000013</v>
      </c>
      <c r="BP788" s="16"/>
    </row>
    <row r="789" spans="1:68" x14ac:dyDescent="0.45">
      <c r="A789" s="1">
        <v>2008</v>
      </c>
      <c r="B789" s="1">
        <v>2</v>
      </c>
      <c r="C789" s="1">
        <v>3</v>
      </c>
      <c r="D789" s="1">
        <v>7</v>
      </c>
      <c r="E789" s="1">
        <v>13.3</v>
      </c>
      <c r="F789" s="1">
        <v>0</v>
      </c>
      <c r="G789" s="4"/>
      <c r="H789" s="4"/>
      <c r="Q789" s="1">
        <v>4</v>
      </c>
      <c r="R789" s="6">
        <f t="shared" si="1048"/>
        <v>0</v>
      </c>
      <c r="S789" s="6">
        <f t="shared" si="1049"/>
        <v>0</v>
      </c>
      <c r="T789" s="6">
        <f t="shared" si="1050"/>
        <v>0</v>
      </c>
      <c r="U789" s="6">
        <f t="shared" si="1051"/>
        <v>0</v>
      </c>
      <c r="V789" s="6">
        <f t="shared" si="1052"/>
        <v>0</v>
      </c>
      <c r="W789" s="6">
        <f t="shared" si="1053"/>
        <v>0</v>
      </c>
      <c r="X789" s="17"/>
      <c r="Y789" s="17"/>
      <c r="Z789" s="17"/>
      <c r="AA789" s="17"/>
      <c r="AB789" s="17"/>
      <c r="AC789" s="17"/>
      <c r="AE789" s="16"/>
      <c r="AF789" s="16"/>
      <c r="AG789" s="16"/>
      <c r="AH789" s="16"/>
      <c r="AI789" s="16"/>
      <c r="AJ789" s="16"/>
      <c r="AL789" s="16"/>
      <c r="AM789" s="16"/>
      <c r="AN789" s="16"/>
      <c r="AO789" s="16"/>
      <c r="AP789" s="16"/>
      <c r="AQ789" s="16"/>
      <c r="BI789" s="1">
        <v>6</v>
      </c>
      <c r="BJ789" s="6">
        <f>SUM($R$5:R791)-$AB$2</f>
        <v>25.325830000000011</v>
      </c>
      <c r="BK789" s="6">
        <f>SUM($R$5:S791)-$AB$2</f>
        <v>148.9313004</v>
      </c>
      <c r="BL789" s="6">
        <f>SUM($R$5:T791)-$AB$2</f>
        <v>457.94497640000003</v>
      </c>
      <c r="BM789" s="6">
        <f>SUM($R$5:U791)-$AB$2</f>
        <v>890.56412279999961</v>
      </c>
      <c r="BN789" s="6">
        <f>SUM($R$5:V791)-$AB$2</f>
        <v>1508.5914748000014</v>
      </c>
      <c r="BO789" s="6">
        <f>SUM($R$5:W791)-$AB$2</f>
        <v>2250.2242972000013</v>
      </c>
      <c r="BP789" s="16"/>
    </row>
    <row r="790" spans="1:68" x14ac:dyDescent="0.45">
      <c r="A790" s="1">
        <v>2008</v>
      </c>
      <c r="B790" s="1">
        <v>2</v>
      </c>
      <c r="C790" s="1">
        <v>3</v>
      </c>
      <c r="D790" s="1">
        <v>8</v>
      </c>
      <c r="E790" s="1">
        <v>14</v>
      </c>
      <c r="F790" s="1">
        <v>3.08</v>
      </c>
      <c r="G790" s="4"/>
      <c r="H790" s="4"/>
      <c r="Q790" s="1">
        <v>5</v>
      </c>
      <c r="R790" s="6">
        <f t="shared" si="1048"/>
        <v>0</v>
      </c>
      <c r="S790" s="6">
        <f t="shared" si="1049"/>
        <v>0</v>
      </c>
      <c r="T790" s="6">
        <f t="shared" si="1050"/>
        <v>0</v>
      </c>
      <c r="U790" s="6">
        <f t="shared" si="1051"/>
        <v>0</v>
      </c>
      <c r="V790" s="6">
        <f t="shared" si="1052"/>
        <v>0</v>
      </c>
      <c r="W790" s="6">
        <f t="shared" si="1053"/>
        <v>0</v>
      </c>
      <c r="X790" s="17"/>
      <c r="Y790" s="17"/>
      <c r="Z790" s="17"/>
      <c r="AA790" s="17"/>
      <c r="AB790" s="17"/>
      <c r="AC790" s="17"/>
      <c r="AE790" s="16"/>
      <c r="AF790" s="16"/>
      <c r="AG790" s="16"/>
      <c r="AH790" s="16"/>
      <c r="AI790" s="16"/>
      <c r="AJ790" s="16"/>
      <c r="AL790" s="16"/>
      <c r="AM790" s="16"/>
      <c r="AN790" s="16"/>
      <c r="AO790" s="16"/>
      <c r="AP790" s="16"/>
      <c r="AQ790" s="16"/>
      <c r="BI790" s="1">
        <v>7</v>
      </c>
      <c r="BJ790" s="6">
        <f>SUM($R$5:R792)-$AB$2</f>
        <v>25.325830000000011</v>
      </c>
      <c r="BK790" s="6">
        <f>SUM($R$5:S792)-$AB$2</f>
        <v>148.9313004</v>
      </c>
      <c r="BL790" s="6">
        <f>SUM($R$5:T792)-$AB$2</f>
        <v>457.94497640000003</v>
      </c>
      <c r="BM790" s="6">
        <f>SUM($R$5:U792)-$AB$2</f>
        <v>890.56412279999961</v>
      </c>
      <c r="BN790" s="6">
        <f>SUM($R$5:V792)-$AB$2</f>
        <v>1508.5914748000014</v>
      </c>
      <c r="BO790" s="6">
        <f>SUM($R$5:W792)-$AB$2</f>
        <v>2250.2242972000013</v>
      </c>
      <c r="BP790" s="16"/>
    </row>
    <row r="791" spans="1:68" x14ac:dyDescent="0.45">
      <c r="A791" s="1">
        <v>2008</v>
      </c>
      <c r="B791" s="1">
        <v>2</v>
      </c>
      <c r="C791" s="1">
        <v>3</v>
      </c>
      <c r="D791" s="1">
        <v>9</v>
      </c>
      <c r="E791" s="1">
        <v>14.4</v>
      </c>
      <c r="F791" s="1">
        <v>133.87</v>
      </c>
      <c r="G791" s="4"/>
      <c r="H791" s="4"/>
      <c r="Q791" s="1">
        <v>6</v>
      </c>
      <c r="R791" s="6">
        <f t="shared" si="1048"/>
        <v>0</v>
      </c>
      <c r="S791" s="6">
        <f t="shared" si="1049"/>
        <v>0</v>
      </c>
      <c r="T791" s="6">
        <f t="shared" si="1050"/>
        <v>0</v>
      </c>
      <c r="U791" s="6">
        <f t="shared" si="1051"/>
        <v>0</v>
      </c>
      <c r="V791" s="6">
        <f t="shared" si="1052"/>
        <v>0</v>
      </c>
      <c r="W791" s="6">
        <f t="shared" si="1053"/>
        <v>0</v>
      </c>
      <c r="X791" s="17"/>
      <c r="Y791" s="17"/>
      <c r="Z791" s="17"/>
      <c r="AA791" s="17"/>
      <c r="AB791" s="17"/>
      <c r="AC791" s="17"/>
      <c r="AE791" s="16"/>
      <c r="AF791" s="16"/>
      <c r="AG791" s="16"/>
      <c r="AH791" s="16"/>
      <c r="AI791" s="16"/>
      <c r="AJ791" s="16"/>
      <c r="AL791" s="16"/>
      <c r="AM791" s="16"/>
      <c r="AN791" s="16"/>
      <c r="AO791" s="16"/>
      <c r="AP791" s="16"/>
      <c r="AQ791" s="16"/>
      <c r="BI791" s="1">
        <v>8</v>
      </c>
      <c r="BJ791" s="6">
        <f>SUM($R$5:R793)-$AB$2</f>
        <v>25.327616400000011</v>
      </c>
      <c r="BK791" s="6">
        <f>SUM($R$5:S793)-$AB$2</f>
        <v>148.94001803199998</v>
      </c>
      <c r="BL791" s="6">
        <f>SUM($R$5:T793)-$AB$2</f>
        <v>457.97102211200007</v>
      </c>
      <c r="BM791" s="6">
        <f>SUM($R$5:U793)-$AB$2</f>
        <v>890.61442782399968</v>
      </c>
      <c r="BN791" s="6">
        <f>SUM($R$5:V793)-$AB$2</f>
        <v>1508.676435984001</v>
      </c>
      <c r="BO791" s="6">
        <f>SUM($R$5:W793)-$AB$2</f>
        <v>2250.3508457760017</v>
      </c>
      <c r="BP791" s="16"/>
    </row>
    <row r="792" spans="1:68" x14ac:dyDescent="0.45">
      <c r="A792" s="1">
        <v>2008</v>
      </c>
      <c r="B792" s="1">
        <v>2</v>
      </c>
      <c r="C792" s="1">
        <v>3</v>
      </c>
      <c r="D792" s="1">
        <v>10</v>
      </c>
      <c r="E792" s="1">
        <v>14.5</v>
      </c>
      <c r="F792" s="1">
        <v>155.01</v>
      </c>
      <c r="G792" s="4"/>
      <c r="H792" s="4"/>
      <c r="Q792" s="1">
        <v>7</v>
      </c>
      <c r="R792" s="6">
        <f t="shared" si="1048"/>
        <v>0</v>
      </c>
      <c r="S792" s="6">
        <f t="shared" si="1049"/>
        <v>0</v>
      </c>
      <c r="T792" s="6">
        <f t="shared" si="1050"/>
        <v>0</v>
      </c>
      <c r="U792" s="6">
        <f t="shared" si="1051"/>
        <v>0</v>
      </c>
      <c r="V792" s="6">
        <f t="shared" si="1052"/>
        <v>0</v>
      </c>
      <c r="W792" s="6">
        <f t="shared" si="1053"/>
        <v>0</v>
      </c>
      <c r="X792" s="17"/>
      <c r="Y792" s="17"/>
      <c r="Z792" s="17"/>
      <c r="AA792" s="17"/>
      <c r="AB792" s="17"/>
      <c r="AC792" s="17"/>
      <c r="AE792" s="16"/>
      <c r="AF792" s="16"/>
      <c r="AG792" s="16"/>
      <c r="AH792" s="16"/>
      <c r="AI792" s="16"/>
      <c r="AJ792" s="16"/>
      <c r="AL792" s="16"/>
      <c r="AM792" s="16"/>
      <c r="AN792" s="16"/>
      <c r="AO792" s="16"/>
      <c r="AP792" s="16"/>
      <c r="AQ792" s="16"/>
      <c r="BI792" s="1">
        <v>9</v>
      </c>
      <c r="BJ792" s="6">
        <f>SUM($R$5:R794)-$AB$2</f>
        <v>25.40526100000001</v>
      </c>
      <c r="BK792" s="6">
        <f>SUM($R$5:S794)-$AB$2</f>
        <v>149.31892367999998</v>
      </c>
      <c r="BL792" s="6">
        <f>SUM($R$5:T794)-$AB$2</f>
        <v>459.10308038000005</v>
      </c>
      <c r="BM792" s="6">
        <f>SUM($R$5:U794)-$AB$2</f>
        <v>892.80089975999977</v>
      </c>
      <c r="BN792" s="6">
        <f>SUM($R$5:V794)-$AB$2</f>
        <v>1512.3692131600012</v>
      </c>
      <c r="BO792" s="6">
        <f>SUM($R$5:W794)-$AB$2</f>
        <v>2255.851189240002</v>
      </c>
      <c r="BP792" s="16"/>
    </row>
    <row r="793" spans="1:68" x14ac:dyDescent="0.45">
      <c r="A793" s="1">
        <v>2008</v>
      </c>
      <c r="B793" s="1">
        <v>2</v>
      </c>
      <c r="C793" s="1">
        <v>3</v>
      </c>
      <c r="D793" s="1">
        <v>11</v>
      </c>
      <c r="E793" s="1">
        <v>14.2</v>
      </c>
      <c r="F793" s="1">
        <v>84.66</v>
      </c>
      <c r="G793" s="4"/>
      <c r="H793" s="4"/>
      <c r="Q793" s="1">
        <v>8</v>
      </c>
      <c r="R793" s="6">
        <f t="shared" si="1048"/>
        <v>1.7864000000000001E-3</v>
      </c>
      <c r="S793" s="6">
        <f t="shared" si="1049"/>
        <v>6.9312319999999998E-3</v>
      </c>
      <c r="T793" s="6">
        <f t="shared" si="1050"/>
        <v>1.7328079999999999E-2</v>
      </c>
      <c r="U793" s="6">
        <f t="shared" si="1051"/>
        <v>2.4259312000000002E-2</v>
      </c>
      <c r="V793" s="6">
        <f t="shared" si="1052"/>
        <v>3.4656159999999998E-2</v>
      </c>
      <c r="W793" s="6">
        <f t="shared" si="1053"/>
        <v>4.1587392000000001E-2</v>
      </c>
      <c r="X793" s="17"/>
      <c r="Y793" s="17"/>
      <c r="Z793" s="17"/>
      <c r="AA793" s="17"/>
      <c r="AB793" s="17"/>
      <c r="AC793" s="17"/>
      <c r="AE793" s="16"/>
      <c r="AF793" s="16"/>
      <c r="AG793" s="16"/>
      <c r="AH793" s="16"/>
      <c r="AI793" s="16"/>
      <c r="AJ793" s="16"/>
      <c r="AL793" s="16"/>
      <c r="AM793" s="16"/>
      <c r="AN793" s="16"/>
      <c r="AO793" s="16"/>
      <c r="AP793" s="16"/>
      <c r="AQ793" s="16"/>
      <c r="BI793" s="1">
        <v>10</v>
      </c>
      <c r="BJ793" s="6">
        <f>SUM($R$5:R795)-$AB$2</f>
        <v>25.495166800000007</v>
      </c>
      <c r="BK793" s="6">
        <f>SUM($R$5:S795)-$AB$2</f>
        <v>149.75766398399998</v>
      </c>
      <c r="BL793" s="6">
        <f>SUM($R$5:T795)-$AB$2</f>
        <v>460.41390694400008</v>
      </c>
      <c r="BM793" s="6">
        <f>SUM($R$5:U795)-$AB$2</f>
        <v>895.3326470879997</v>
      </c>
      <c r="BN793" s="6">
        <f>SUM($R$5:V795)-$AB$2</f>
        <v>1516.6451330080013</v>
      </c>
      <c r="BO793" s="6">
        <f>SUM($R$5:W795)-$AB$2</f>
        <v>2262.220116112002</v>
      </c>
      <c r="BP793" s="16"/>
    </row>
    <row r="794" spans="1:68" x14ac:dyDescent="0.45">
      <c r="A794" s="1">
        <v>2008</v>
      </c>
      <c r="B794" s="1">
        <v>2</v>
      </c>
      <c r="C794" s="1">
        <v>3</v>
      </c>
      <c r="D794" s="1">
        <v>12</v>
      </c>
      <c r="E794" s="1">
        <v>15.8</v>
      </c>
      <c r="F794" s="1">
        <v>382.66</v>
      </c>
      <c r="G794" s="4"/>
      <c r="H794" s="4"/>
      <c r="Q794" s="1">
        <v>9</v>
      </c>
      <c r="R794" s="6">
        <f t="shared" si="1048"/>
        <v>7.7644599999999994E-2</v>
      </c>
      <c r="S794" s="6">
        <f t="shared" si="1049"/>
        <v>0.30126104799999998</v>
      </c>
      <c r="T794" s="6">
        <f t="shared" si="1050"/>
        <v>0.75315261999999994</v>
      </c>
      <c r="U794" s="6">
        <f t="shared" si="1051"/>
        <v>1.054413668</v>
      </c>
      <c r="V794" s="6">
        <f t="shared" si="1052"/>
        <v>1.5063052399999999</v>
      </c>
      <c r="W794" s="6">
        <f t="shared" si="1053"/>
        <v>1.8075662880000001</v>
      </c>
      <c r="X794" s="17"/>
      <c r="Y794" s="17"/>
      <c r="Z794" s="17"/>
      <c r="AA794" s="17"/>
      <c r="AB794" s="17"/>
      <c r="AC794" s="17"/>
      <c r="AE794" s="16"/>
      <c r="AF794" s="16"/>
      <c r="AG794" s="16"/>
      <c r="AH794" s="16"/>
      <c r="AI794" s="16"/>
      <c r="AJ794" s="16"/>
      <c r="AL794" s="16"/>
      <c r="AM794" s="16"/>
      <c r="AN794" s="16"/>
      <c r="AO794" s="16"/>
      <c r="AP794" s="16"/>
      <c r="AQ794" s="16"/>
      <c r="BI794" s="1">
        <v>11</v>
      </c>
      <c r="BJ794" s="6">
        <f>SUM($R$5:R796)-$AB$2</f>
        <v>25.544269600000007</v>
      </c>
      <c r="BK794" s="6">
        <f>SUM($R$5:S796)-$AB$2</f>
        <v>149.997285648</v>
      </c>
      <c r="BL794" s="6">
        <f>SUM($R$5:T796)-$AB$2</f>
        <v>461.1298257680001</v>
      </c>
      <c r="BM794" s="6">
        <f>SUM($R$5:U796)-$AB$2</f>
        <v>896.71538193599963</v>
      </c>
      <c r="BN794" s="6">
        <f>SUM($R$5:V796)-$AB$2</f>
        <v>1518.9804621760011</v>
      </c>
      <c r="BO794" s="6">
        <f>SUM($R$5:W796)-$AB$2</f>
        <v>2265.698558464002</v>
      </c>
      <c r="BP794" s="16"/>
    </row>
    <row r="795" spans="1:68" x14ac:dyDescent="0.45">
      <c r="A795" s="1">
        <v>2008</v>
      </c>
      <c r="B795" s="1">
        <v>2</v>
      </c>
      <c r="C795" s="1">
        <v>3</v>
      </c>
      <c r="D795" s="1">
        <v>13</v>
      </c>
      <c r="E795" s="1">
        <v>15.6</v>
      </c>
      <c r="F795" s="1">
        <v>309.7</v>
      </c>
      <c r="G795" s="4"/>
      <c r="H795" s="4"/>
      <c r="Q795" s="1">
        <v>10</v>
      </c>
      <c r="R795" s="6">
        <f t="shared" si="1048"/>
        <v>8.990579999999998E-2</v>
      </c>
      <c r="S795" s="6">
        <f t="shared" si="1049"/>
        <v>0.34883450399999993</v>
      </c>
      <c r="T795" s="6">
        <f t="shared" si="1050"/>
        <v>0.87208625999999978</v>
      </c>
      <c r="U795" s="6">
        <f t="shared" si="1051"/>
        <v>1.2209207639999997</v>
      </c>
      <c r="V795" s="6">
        <f t="shared" si="1052"/>
        <v>1.7441725199999996</v>
      </c>
      <c r="W795" s="6">
        <f t="shared" si="1053"/>
        <v>2.0930070239999994</v>
      </c>
      <c r="X795" s="17"/>
      <c r="Y795" s="17"/>
      <c r="Z795" s="17"/>
      <c r="AA795" s="17"/>
      <c r="AB795" s="17"/>
      <c r="AC795" s="17"/>
      <c r="AE795" s="16"/>
      <c r="AF795" s="16"/>
      <c r="AG795" s="16"/>
      <c r="AH795" s="16"/>
      <c r="AI795" s="16"/>
      <c r="AJ795" s="16"/>
      <c r="AL795" s="16"/>
      <c r="AM795" s="16"/>
      <c r="AN795" s="16"/>
      <c r="AO795" s="16"/>
      <c r="AP795" s="16"/>
      <c r="AQ795" s="16"/>
      <c r="BI795" s="1">
        <v>12</v>
      </c>
      <c r="BJ795" s="6">
        <f t="shared" ref="BJ795" si="1060">R797-$AB$2</f>
        <v>-6.3093072000000001</v>
      </c>
      <c r="BK795" s="6">
        <f t="shared" ref="BK795" si="1061">S797-$AB$2</f>
        <v>-5.6701119359999996</v>
      </c>
      <c r="BL795" s="6">
        <f t="shared" ref="BL795" si="1062">T797-$AB$2</f>
        <v>-4.37840484</v>
      </c>
      <c r="BM795" s="6">
        <f t="shared" ref="BM795" si="1063">U797-$AB$2</f>
        <v>-3.517266776</v>
      </c>
      <c r="BN795" s="6">
        <f t="shared" ref="BN795" si="1064">V797-$AB$2</f>
        <v>-2.2255596799999999</v>
      </c>
      <c r="BO795" s="6">
        <f t="shared" ref="BO795" si="1065">W797-$AB$2</f>
        <v>-1.3644216159999996</v>
      </c>
      <c r="BP795" s="16"/>
    </row>
    <row r="796" spans="1:68" x14ac:dyDescent="0.45">
      <c r="A796" s="1">
        <v>2008</v>
      </c>
      <c r="B796" s="1">
        <v>2</v>
      </c>
      <c r="C796" s="1">
        <v>3</v>
      </c>
      <c r="D796" s="1">
        <v>14</v>
      </c>
      <c r="E796" s="1">
        <v>15.5</v>
      </c>
      <c r="F796" s="1">
        <v>126.09</v>
      </c>
      <c r="G796" s="4"/>
      <c r="H796" s="4"/>
      <c r="Q796" s="1">
        <v>11</v>
      </c>
      <c r="R796" s="6">
        <f t="shared" si="1048"/>
        <v>4.9102799999999995E-2</v>
      </c>
      <c r="S796" s="6">
        <f t="shared" si="1049"/>
        <v>0.19051886399999998</v>
      </c>
      <c r="T796" s="6">
        <f t="shared" si="1050"/>
        <v>0.47629715999999989</v>
      </c>
      <c r="U796" s="6">
        <f t="shared" si="1051"/>
        <v>0.66681602399999995</v>
      </c>
      <c r="V796" s="6">
        <f t="shared" si="1052"/>
        <v>0.95259431999999977</v>
      </c>
      <c r="W796" s="6">
        <f t="shared" si="1053"/>
        <v>1.1431131839999999</v>
      </c>
      <c r="X796" s="17"/>
      <c r="Y796" s="17"/>
      <c r="Z796" s="17"/>
      <c r="AA796" s="17"/>
      <c r="AB796" s="17"/>
      <c r="AC796" s="17"/>
      <c r="AE796" s="16"/>
      <c r="AF796" s="16"/>
      <c r="AG796" s="16"/>
      <c r="AH796" s="16"/>
      <c r="AI796" s="16"/>
      <c r="AJ796" s="16"/>
      <c r="AL796" s="16"/>
      <c r="AM796" s="16"/>
      <c r="AN796" s="16"/>
      <c r="AO796" s="16"/>
      <c r="AP796" s="16"/>
      <c r="AQ796" s="16"/>
      <c r="BI796" s="1">
        <v>13</v>
      </c>
      <c r="BJ796" s="6">
        <f>SUM($R$5:R798)-$AB$2</f>
        <v>25.945838400000007</v>
      </c>
      <c r="BK796" s="6">
        <f>SUM($R$5:S798)-$AB$2</f>
        <v>151.956941392</v>
      </c>
      <c r="BL796" s="6">
        <f>SUM($R$5:T798)-$AB$2</f>
        <v>466.98469887200008</v>
      </c>
      <c r="BM796" s="6">
        <f>SUM($R$5:U798)-$AB$2</f>
        <v>908.02355934399952</v>
      </c>
      <c r="BN796" s="6">
        <f>SUM($R$5:V798)-$AB$2</f>
        <v>1538.0790743040011</v>
      </c>
      <c r="BO796" s="6">
        <f>SUM($R$5:W798)-$AB$2</f>
        <v>2294.1456922560023</v>
      </c>
      <c r="BP796" s="16"/>
    </row>
    <row r="797" spans="1:68" x14ac:dyDescent="0.45">
      <c r="A797" s="1">
        <v>2008</v>
      </c>
      <c r="B797" s="1">
        <v>2</v>
      </c>
      <c r="C797" s="1">
        <v>3</v>
      </c>
      <c r="D797" s="1">
        <v>15</v>
      </c>
      <c r="E797" s="1">
        <v>15.8</v>
      </c>
      <c r="F797" s="1">
        <v>288.95</v>
      </c>
      <c r="G797" s="4"/>
      <c r="H797" s="4"/>
      <c r="Q797" s="1">
        <v>12</v>
      </c>
      <c r="R797" s="6">
        <f t="shared" si="1048"/>
        <v>0.2219428</v>
      </c>
      <c r="S797" s="6">
        <f t="shared" si="1049"/>
        <v>0.86113806400000004</v>
      </c>
      <c r="T797" s="6">
        <f t="shared" si="1050"/>
        <v>2.15284516</v>
      </c>
      <c r="U797" s="6">
        <f t="shared" si="1051"/>
        <v>3.013983224</v>
      </c>
      <c r="V797" s="6">
        <f t="shared" si="1052"/>
        <v>4.3056903200000001</v>
      </c>
      <c r="W797" s="6">
        <f t="shared" si="1053"/>
        <v>5.1668283840000004</v>
      </c>
      <c r="X797" s="17">
        <f t="shared" ref="X797" si="1066">SUM(R797:R821)-$AB$2</f>
        <v>-5.5289694000000003</v>
      </c>
      <c r="Y797" s="17">
        <f t="shared" ref="Y797" si="1067">SUM(S797:S821)-$AB$2</f>
        <v>-2.6424012720000003</v>
      </c>
      <c r="Z797" s="17">
        <f t="shared" ref="Z797" si="1068">SUM(T797:T821)-$AB$2</f>
        <v>3.1908718199999981</v>
      </c>
      <c r="AA797" s="17">
        <f t="shared" ref="AA797" si="1069">SUM(U797:U821)-$AB$2</f>
        <v>7.0797205480000009</v>
      </c>
      <c r="AB797" s="17">
        <f t="shared" ref="AB797" si="1070">SUM(V797:V821)-$AB$2</f>
        <v>12.912993639999996</v>
      </c>
      <c r="AC797" s="17">
        <f t="shared" ref="AC797" si="1071">SUM(W797:W821)-$AB$2</f>
        <v>16.801842367999996</v>
      </c>
      <c r="AE797" s="16">
        <f t="shared" ref="AE797" si="1072">IF(X797&gt;0,1,0)</f>
        <v>0</v>
      </c>
      <c r="AF797" s="16">
        <f t="shared" ref="AF797" si="1073">IF(Y797&gt;0,1,0)</f>
        <v>0</v>
      </c>
      <c r="AG797" s="16">
        <f t="shared" ref="AG797" si="1074">IF(Z797&gt;0,1,0)</f>
        <v>1</v>
      </c>
      <c r="AH797" s="16">
        <f t="shared" ref="AH797" si="1075">IF(AA797&gt;0,1,0)</f>
        <v>1</v>
      </c>
      <c r="AI797" s="16">
        <f t="shared" ref="AI797" si="1076">IF(AB797&gt;0,1,0)</f>
        <v>1</v>
      </c>
      <c r="AJ797" s="16">
        <f t="shared" ref="AJ797" si="1077">IF(AC797&gt;0,1,0)</f>
        <v>1</v>
      </c>
      <c r="AL797" s="16">
        <f t="shared" ref="AL797" si="1078">IF(X797&lt;0,ABS(X797*$AP$1),0)</f>
        <v>0</v>
      </c>
      <c r="AM797" s="16">
        <f t="shared" ref="AM797" si="1079">IF(Y797&lt;0,ABS(Y797*$AP$1),0)</f>
        <v>0</v>
      </c>
      <c r="AN797" s="16">
        <f t="shared" ref="AN797" si="1080">IF(Z797&lt;0,ABS(Z797*$AP$1),0)</f>
        <v>0</v>
      </c>
      <c r="AO797" s="16">
        <f t="shared" ref="AO797" si="1081">IF(AA797&lt;0,ABS(AA797*$AP$1),0)</f>
        <v>0</v>
      </c>
      <c r="AP797" s="16">
        <f t="shared" ref="AP797" si="1082">IF(AB797&lt;0,ABS(AB797*$AP$1),0)</f>
        <v>0</v>
      </c>
      <c r="AQ797" s="16">
        <f t="shared" ref="AQ797" si="1083">IF(AC797&lt;0,ABS(AC797*$AP$1),0)</f>
        <v>0</v>
      </c>
      <c r="BI797" s="1">
        <v>14</v>
      </c>
      <c r="BJ797" s="6">
        <f>SUM($R$5:R799)-$AB$2</f>
        <v>26.01897060000001</v>
      </c>
      <c r="BK797" s="6">
        <f>SUM($R$5:S799)-$AB$2</f>
        <v>152.31382652800002</v>
      </c>
      <c r="BL797" s="6">
        <f>SUM($R$5:T799)-$AB$2</f>
        <v>468.05096634800003</v>
      </c>
      <c r="BM797" s="6">
        <f>SUM($R$5:U799)-$AB$2</f>
        <v>910.08296209599962</v>
      </c>
      <c r="BN797" s="6">
        <f>SUM($R$5:V799)-$AB$2</f>
        <v>1541.5572417360011</v>
      </c>
      <c r="BO797" s="6">
        <f>SUM($R$5:W799)-$AB$2</f>
        <v>2299.3263773040026</v>
      </c>
      <c r="BP797" s="16"/>
    </row>
    <row r="798" spans="1:68" x14ac:dyDescent="0.45">
      <c r="A798" s="1">
        <v>2008</v>
      </c>
      <c r="B798" s="1">
        <v>2</v>
      </c>
      <c r="C798" s="1">
        <v>3</v>
      </c>
      <c r="D798" s="1">
        <v>16</v>
      </c>
      <c r="E798" s="1">
        <v>15.6</v>
      </c>
      <c r="F798" s="1">
        <v>235.35</v>
      </c>
      <c r="G798" s="4"/>
      <c r="H798" s="4"/>
      <c r="Q798" s="1">
        <v>13</v>
      </c>
      <c r="R798" s="6">
        <f t="shared" si="1048"/>
        <v>0.17962599999999998</v>
      </c>
      <c r="S798" s="6">
        <f t="shared" si="1049"/>
        <v>0.69694887999999988</v>
      </c>
      <c r="T798" s="6">
        <f t="shared" si="1050"/>
        <v>1.7423721999999995</v>
      </c>
      <c r="U798" s="6">
        <f t="shared" si="1051"/>
        <v>2.4393210799999996</v>
      </c>
      <c r="V798" s="6">
        <f t="shared" si="1052"/>
        <v>3.484744399999999</v>
      </c>
      <c r="W798" s="6">
        <f t="shared" si="1053"/>
        <v>4.1816932799999993</v>
      </c>
      <c r="X798" s="17"/>
      <c r="Y798" s="17"/>
      <c r="Z798" s="17"/>
      <c r="AA798" s="17"/>
      <c r="AB798" s="17"/>
      <c r="AC798" s="17"/>
      <c r="AE798" s="16"/>
      <c r="AF798" s="16"/>
      <c r="AG798" s="16"/>
      <c r="AH798" s="16"/>
      <c r="AI798" s="16"/>
      <c r="AJ798" s="16"/>
      <c r="AL798" s="16"/>
      <c r="AM798" s="16"/>
      <c r="AN798" s="16"/>
      <c r="AO798" s="16"/>
      <c r="AP798" s="16"/>
      <c r="AQ798" s="16"/>
      <c r="BI798" s="1">
        <v>15</v>
      </c>
      <c r="BJ798" s="6">
        <f>SUM($R$5:R800)-$AB$2</f>
        <v>26.186561600000012</v>
      </c>
      <c r="BK798" s="6">
        <f>SUM($R$5:S800)-$AB$2</f>
        <v>153.13167060800001</v>
      </c>
      <c r="BL798" s="6">
        <f>SUM($R$5:T800)-$AB$2</f>
        <v>470.49444312800006</v>
      </c>
      <c r="BM798" s="6">
        <f>SUM($R$5:U800)-$AB$2</f>
        <v>914.80232465599954</v>
      </c>
      <c r="BN798" s="6">
        <f>SUM($R$5:V800)-$AB$2</f>
        <v>1549.5278696960011</v>
      </c>
      <c r="BO798" s="6">
        <f>SUM($R$5:W800)-$AB$2</f>
        <v>2311.1985237440026</v>
      </c>
      <c r="BP798" s="16"/>
    </row>
    <row r="799" spans="1:68" x14ac:dyDescent="0.45">
      <c r="A799" s="1">
        <v>2008</v>
      </c>
      <c r="B799" s="1">
        <v>2</v>
      </c>
      <c r="C799" s="1">
        <v>3</v>
      </c>
      <c r="D799" s="1">
        <v>17</v>
      </c>
      <c r="E799" s="1">
        <v>14.9</v>
      </c>
      <c r="F799" s="1">
        <v>44.81</v>
      </c>
      <c r="G799" s="4"/>
      <c r="H799" s="4"/>
      <c r="Q799" s="1">
        <v>14</v>
      </c>
      <c r="R799" s="6">
        <f t="shared" si="1048"/>
        <v>7.3132199999999994E-2</v>
      </c>
      <c r="S799" s="6">
        <f t="shared" si="1049"/>
        <v>0.28375293599999996</v>
      </c>
      <c r="T799" s="6">
        <f t="shared" si="1050"/>
        <v>0.70938233999999989</v>
      </c>
      <c r="U799" s="6">
        <f t="shared" si="1051"/>
        <v>0.99313527599999996</v>
      </c>
      <c r="V799" s="6">
        <f t="shared" si="1052"/>
        <v>1.4187646799999998</v>
      </c>
      <c r="W799" s="6">
        <f t="shared" si="1053"/>
        <v>1.7025176160000002</v>
      </c>
      <c r="X799" s="17"/>
      <c r="Y799" s="17"/>
      <c r="Z799" s="17"/>
      <c r="AA799" s="17"/>
      <c r="AB799" s="17"/>
      <c r="AC799" s="17"/>
      <c r="AE799" s="16"/>
      <c r="AF799" s="16"/>
      <c r="AG799" s="16"/>
      <c r="AH799" s="16"/>
      <c r="AI799" s="16"/>
      <c r="AJ799" s="16"/>
      <c r="AL799" s="16"/>
      <c r="AM799" s="16"/>
      <c r="AN799" s="16"/>
      <c r="AO799" s="16"/>
      <c r="AP799" s="16"/>
      <c r="AQ799" s="16"/>
      <c r="BI799" s="1">
        <v>16</v>
      </c>
      <c r="BJ799" s="6">
        <f>SUM($R$5:R801)-$AB$2</f>
        <v>26.323064600000009</v>
      </c>
      <c r="BK799" s="6">
        <f>SUM($R$5:S801)-$AB$2</f>
        <v>153.797805248</v>
      </c>
      <c r="BL799" s="6">
        <f>SUM($R$5:T801)-$AB$2</f>
        <v>472.48465686800006</v>
      </c>
      <c r="BM799" s="6">
        <f>SUM($R$5:U801)-$AB$2</f>
        <v>918.64624913599948</v>
      </c>
      <c r="BN799" s="6">
        <f>SUM($R$5:V801)-$AB$2</f>
        <v>1556.0199523760009</v>
      </c>
      <c r="BO799" s="6">
        <f>SUM($R$5:W801)-$AB$2</f>
        <v>2320.868396264003</v>
      </c>
      <c r="BP799" s="16"/>
    </row>
    <row r="800" spans="1:68" x14ac:dyDescent="0.45">
      <c r="A800" s="1">
        <v>2008</v>
      </c>
      <c r="B800" s="1">
        <v>2</v>
      </c>
      <c r="C800" s="1">
        <v>3</v>
      </c>
      <c r="D800" s="1">
        <v>18</v>
      </c>
      <c r="E800" s="1">
        <v>14.5</v>
      </c>
      <c r="F800" s="1">
        <v>0</v>
      </c>
      <c r="G800" s="4"/>
      <c r="H800" s="4"/>
      <c r="Q800" s="1">
        <v>15</v>
      </c>
      <c r="R800" s="6">
        <f t="shared" si="1048"/>
        <v>0.16759099999999999</v>
      </c>
      <c r="S800" s="6">
        <f t="shared" si="1049"/>
        <v>0.65025307999999993</v>
      </c>
      <c r="T800" s="6">
        <f t="shared" si="1050"/>
        <v>1.6256326999999997</v>
      </c>
      <c r="U800" s="6">
        <f t="shared" si="1051"/>
        <v>2.2758857799999994</v>
      </c>
      <c r="V800" s="6">
        <f t="shared" si="1052"/>
        <v>3.2512653999999994</v>
      </c>
      <c r="W800" s="6">
        <f t="shared" si="1053"/>
        <v>3.9015184799999996</v>
      </c>
      <c r="X800" s="17"/>
      <c r="Y800" s="17"/>
      <c r="Z800" s="17"/>
      <c r="AA800" s="17"/>
      <c r="AB800" s="17"/>
      <c r="AC800" s="17"/>
      <c r="AE800" s="16"/>
      <c r="AF800" s="16"/>
      <c r="AG800" s="16"/>
      <c r="AH800" s="16"/>
      <c r="AI800" s="16"/>
      <c r="AJ800" s="16"/>
      <c r="AL800" s="16"/>
      <c r="AM800" s="16"/>
      <c r="AN800" s="16"/>
      <c r="AO800" s="16"/>
      <c r="AP800" s="16"/>
      <c r="AQ800" s="16"/>
      <c r="BI800" s="1">
        <v>17</v>
      </c>
      <c r="BJ800" s="6">
        <f>SUM($R$5:R802)-$AB$2</f>
        <v>26.349054400000007</v>
      </c>
      <c r="BK800" s="6">
        <f>SUM($R$5:S802)-$AB$2</f>
        <v>153.92463547200001</v>
      </c>
      <c r="BL800" s="6">
        <f>SUM($R$5:T802)-$AB$2</f>
        <v>472.86358815200003</v>
      </c>
      <c r="BM800" s="6">
        <f>SUM($R$5:U802)-$AB$2</f>
        <v>919.3781219039995</v>
      </c>
      <c r="BN800" s="6">
        <f>SUM($R$5:V802)-$AB$2</f>
        <v>1557.2560272640007</v>
      </c>
      <c r="BO800" s="6">
        <f>SUM($R$5:W802)-$AB$2</f>
        <v>2322.7095136960029</v>
      </c>
      <c r="BP800" s="16"/>
    </row>
    <row r="801" spans="1:68" x14ac:dyDescent="0.45">
      <c r="A801" s="1">
        <v>2008</v>
      </c>
      <c r="B801" s="1">
        <v>2</v>
      </c>
      <c r="C801" s="1">
        <v>3</v>
      </c>
      <c r="D801" s="1">
        <v>19</v>
      </c>
      <c r="E801" s="1">
        <v>14.4</v>
      </c>
      <c r="F801" s="1">
        <v>0</v>
      </c>
      <c r="G801" s="4"/>
      <c r="H801" s="4"/>
      <c r="Q801" s="1">
        <v>16</v>
      </c>
      <c r="R801" s="6">
        <f t="shared" si="1048"/>
        <v>0.13650299999999999</v>
      </c>
      <c r="S801" s="6">
        <f t="shared" si="1049"/>
        <v>0.52963163999999996</v>
      </c>
      <c r="T801" s="6">
        <f t="shared" si="1050"/>
        <v>1.3240790999999996</v>
      </c>
      <c r="U801" s="6">
        <f t="shared" si="1051"/>
        <v>1.8537107399999997</v>
      </c>
      <c r="V801" s="6">
        <f t="shared" si="1052"/>
        <v>2.6481581999999992</v>
      </c>
      <c r="W801" s="6">
        <f t="shared" si="1053"/>
        <v>3.17778984</v>
      </c>
      <c r="X801" s="17"/>
      <c r="Y801" s="17"/>
      <c r="Z801" s="17"/>
      <c r="AA801" s="17"/>
      <c r="AB801" s="17"/>
      <c r="AC801" s="17"/>
      <c r="AE801" s="16"/>
      <c r="AF801" s="16"/>
      <c r="AG801" s="16"/>
      <c r="AH801" s="16"/>
      <c r="AI801" s="16"/>
      <c r="AJ801" s="16"/>
      <c r="AL801" s="16"/>
      <c r="AM801" s="16"/>
      <c r="AN801" s="16"/>
      <c r="AO801" s="16"/>
      <c r="AP801" s="16"/>
      <c r="AQ801" s="16"/>
      <c r="BI801" s="1">
        <v>18</v>
      </c>
      <c r="BJ801" s="6">
        <f>SUM($R$5:R803)-$AB$2</f>
        <v>26.349054400000007</v>
      </c>
      <c r="BK801" s="6">
        <f>SUM($R$5:S803)-$AB$2</f>
        <v>153.92463547200001</v>
      </c>
      <c r="BL801" s="6">
        <f>SUM($R$5:T803)-$AB$2</f>
        <v>472.86358815200003</v>
      </c>
      <c r="BM801" s="6">
        <f>SUM($R$5:U803)-$AB$2</f>
        <v>919.3781219039995</v>
      </c>
      <c r="BN801" s="6">
        <f>SUM($R$5:V803)-$AB$2</f>
        <v>1557.2560272640007</v>
      </c>
      <c r="BO801" s="6">
        <f>SUM($R$5:W803)-$AB$2</f>
        <v>2322.7095136960029</v>
      </c>
      <c r="BP801" s="16"/>
    </row>
    <row r="802" spans="1:68" x14ac:dyDescent="0.45">
      <c r="A802" s="1">
        <v>2008</v>
      </c>
      <c r="B802" s="1">
        <v>2</v>
      </c>
      <c r="C802" s="1">
        <v>3</v>
      </c>
      <c r="D802" s="1">
        <v>20</v>
      </c>
      <c r="E802" s="1">
        <v>14.3</v>
      </c>
      <c r="F802" s="1">
        <v>0</v>
      </c>
      <c r="G802" s="4"/>
      <c r="H802" s="4"/>
      <c r="Q802" s="1">
        <v>17</v>
      </c>
      <c r="R802" s="6">
        <f t="shared" si="1048"/>
        <v>2.59898E-2</v>
      </c>
      <c r="S802" s="6">
        <f t="shared" si="1049"/>
        <v>0.100840424</v>
      </c>
      <c r="T802" s="6">
        <f t="shared" si="1050"/>
        <v>0.25210105999999999</v>
      </c>
      <c r="U802" s="6">
        <f t="shared" si="1051"/>
        <v>0.35294148400000003</v>
      </c>
      <c r="V802" s="6">
        <f t="shared" si="1052"/>
        <v>0.50420211999999998</v>
      </c>
      <c r="W802" s="6">
        <f t="shared" si="1053"/>
        <v>0.60504254400000002</v>
      </c>
      <c r="X802" s="17"/>
      <c r="Y802" s="17"/>
      <c r="Z802" s="17"/>
      <c r="AA802" s="17"/>
      <c r="AB802" s="17"/>
      <c r="AC802" s="17"/>
      <c r="AE802" s="16"/>
      <c r="AF802" s="16"/>
      <c r="AG802" s="16"/>
      <c r="AH802" s="16"/>
      <c r="AI802" s="16"/>
      <c r="AJ802" s="16"/>
      <c r="AL802" s="16"/>
      <c r="AM802" s="16"/>
      <c r="AN802" s="16"/>
      <c r="AO802" s="16"/>
      <c r="AP802" s="16"/>
      <c r="AQ802" s="16"/>
      <c r="BI802" s="1">
        <v>19</v>
      </c>
      <c r="BJ802" s="6">
        <f>SUM($R$5:R804)-$AB$2</f>
        <v>26.349054400000007</v>
      </c>
      <c r="BK802" s="6">
        <f>SUM($R$5:S804)-$AB$2</f>
        <v>153.92463547200001</v>
      </c>
      <c r="BL802" s="6">
        <f>SUM($R$5:T804)-$AB$2</f>
        <v>472.86358815200003</v>
      </c>
      <c r="BM802" s="6">
        <f>SUM($R$5:U804)-$AB$2</f>
        <v>919.3781219039995</v>
      </c>
      <c r="BN802" s="6">
        <f>SUM($R$5:V804)-$AB$2</f>
        <v>1557.2560272640007</v>
      </c>
      <c r="BO802" s="6">
        <f>SUM($R$5:W804)-$AB$2</f>
        <v>2322.7095136960029</v>
      </c>
      <c r="BP802" s="16"/>
    </row>
    <row r="803" spans="1:68" x14ac:dyDescent="0.45">
      <c r="A803" s="1">
        <v>2008</v>
      </c>
      <c r="B803" s="1">
        <v>2</v>
      </c>
      <c r="C803" s="1">
        <v>3</v>
      </c>
      <c r="D803" s="1">
        <v>21</v>
      </c>
      <c r="E803" s="1">
        <v>14.2</v>
      </c>
      <c r="F803" s="1">
        <v>0</v>
      </c>
      <c r="G803" s="4"/>
      <c r="H803" s="4"/>
      <c r="Q803" s="1">
        <v>18</v>
      </c>
      <c r="R803" s="6">
        <f t="shared" si="1048"/>
        <v>0</v>
      </c>
      <c r="S803" s="6">
        <f t="shared" si="1049"/>
        <v>0</v>
      </c>
      <c r="T803" s="6">
        <f t="shared" si="1050"/>
        <v>0</v>
      </c>
      <c r="U803" s="6">
        <f t="shared" si="1051"/>
        <v>0</v>
      </c>
      <c r="V803" s="6">
        <f t="shared" si="1052"/>
        <v>0</v>
      </c>
      <c r="W803" s="6">
        <f t="shared" si="1053"/>
        <v>0</v>
      </c>
      <c r="X803" s="17"/>
      <c r="Y803" s="17"/>
      <c r="Z803" s="17"/>
      <c r="AA803" s="17"/>
      <c r="AB803" s="17"/>
      <c r="AC803" s="17"/>
      <c r="AE803" s="16"/>
      <c r="AF803" s="16"/>
      <c r="AG803" s="16"/>
      <c r="AH803" s="16"/>
      <c r="AI803" s="16"/>
      <c r="AJ803" s="16"/>
      <c r="AL803" s="16"/>
      <c r="AM803" s="16"/>
      <c r="AN803" s="16"/>
      <c r="AO803" s="16"/>
      <c r="AP803" s="16"/>
      <c r="AQ803" s="16"/>
      <c r="BI803" s="1">
        <v>20</v>
      </c>
      <c r="BJ803" s="6">
        <f>SUM($R$5:R805)-$AB$2</f>
        <v>26.349054400000007</v>
      </c>
      <c r="BK803" s="6">
        <f>SUM($R$5:S805)-$AB$2</f>
        <v>153.92463547200001</v>
      </c>
      <c r="BL803" s="6">
        <f>SUM($R$5:T805)-$AB$2</f>
        <v>472.86358815200003</v>
      </c>
      <c r="BM803" s="6">
        <f>SUM($R$5:U805)-$AB$2</f>
        <v>919.3781219039995</v>
      </c>
      <c r="BN803" s="6">
        <f>SUM($R$5:V805)-$AB$2</f>
        <v>1557.2560272640007</v>
      </c>
      <c r="BO803" s="6">
        <f>SUM($R$5:W805)-$AB$2</f>
        <v>2322.7095136960029</v>
      </c>
      <c r="BP803" s="16"/>
    </row>
    <row r="804" spans="1:68" x14ac:dyDescent="0.45">
      <c r="A804" s="1">
        <v>2008</v>
      </c>
      <c r="B804" s="1">
        <v>2</v>
      </c>
      <c r="C804" s="1">
        <v>3</v>
      </c>
      <c r="D804" s="1">
        <v>22</v>
      </c>
      <c r="E804" s="1">
        <v>14.3</v>
      </c>
      <c r="F804" s="1">
        <v>0</v>
      </c>
      <c r="G804" s="4"/>
      <c r="H804" s="4"/>
      <c r="Q804" s="1">
        <v>19</v>
      </c>
      <c r="R804" s="6">
        <f t="shared" si="1048"/>
        <v>0</v>
      </c>
      <c r="S804" s="6">
        <f t="shared" si="1049"/>
        <v>0</v>
      </c>
      <c r="T804" s="6">
        <f t="shared" si="1050"/>
        <v>0</v>
      </c>
      <c r="U804" s="6">
        <f t="shared" si="1051"/>
        <v>0</v>
      </c>
      <c r="V804" s="6">
        <f t="shared" si="1052"/>
        <v>0</v>
      </c>
      <c r="W804" s="6">
        <f t="shared" si="1053"/>
        <v>0</v>
      </c>
      <c r="X804" s="17"/>
      <c r="Y804" s="17"/>
      <c r="Z804" s="17"/>
      <c r="AA804" s="17"/>
      <c r="AB804" s="17"/>
      <c r="AC804" s="17"/>
      <c r="AE804" s="16"/>
      <c r="AF804" s="16"/>
      <c r="AG804" s="16"/>
      <c r="AH804" s="16"/>
      <c r="AI804" s="16"/>
      <c r="AJ804" s="16"/>
      <c r="AL804" s="16"/>
      <c r="AM804" s="16"/>
      <c r="AN804" s="16"/>
      <c r="AO804" s="16"/>
      <c r="AP804" s="16"/>
      <c r="AQ804" s="16"/>
      <c r="BI804" s="1">
        <v>21</v>
      </c>
      <c r="BJ804" s="6">
        <f>SUM($R$5:R806)-$AB$2</f>
        <v>26.349054400000007</v>
      </c>
      <c r="BK804" s="6">
        <f>SUM($R$5:S806)-$AB$2</f>
        <v>153.92463547200001</v>
      </c>
      <c r="BL804" s="6">
        <f>SUM($R$5:T806)-$AB$2</f>
        <v>472.86358815200003</v>
      </c>
      <c r="BM804" s="6">
        <f>SUM($R$5:U806)-$AB$2</f>
        <v>919.3781219039995</v>
      </c>
      <c r="BN804" s="6">
        <f>SUM($R$5:V806)-$AB$2</f>
        <v>1557.2560272640007</v>
      </c>
      <c r="BO804" s="6">
        <f>SUM($R$5:W806)-$AB$2</f>
        <v>2322.7095136960029</v>
      </c>
      <c r="BP804" s="16"/>
    </row>
    <row r="805" spans="1:68" x14ac:dyDescent="0.45">
      <c r="A805" s="1">
        <v>2008</v>
      </c>
      <c r="B805" s="1">
        <v>2</v>
      </c>
      <c r="C805" s="1">
        <v>3</v>
      </c>
      <c r="D805" s="1">
        <v>23</v>
      </c>
      <c r="E805" s="1">
        <v>14.2</v>
      </c>
      <c r="F805" s="1">
        <v>0</v>
      </c>
      <c r="G805" s="4"/>
      <c r="H805" s="4"/>
      <c r="Q805" s="1">
        <v>20</v>
      </c>
      <c r="R805" s="6">
        <f t="shared" si="1048"/>
        <v>0</v>
      </c>
      <c r="S805" s="6">
        <f t="shared" si="1049"/>
        <v>0</v>
      </c>
      <c r="T805" s="6">
        <f t="shared" si="1050"/>
        <v>0</v>
      </c>
      <c r="U805" s="6">
        <f t="shared" si="1051"/>
        <v>0</v>
      </c>
      <c r="V805" s="6">
        <f t="shared" si="1052"/>
        <v>0</v>
      </c>
      <c r="W805" s="6">
        <f t="shared" si="1053"/>
        <v>0</v>
      </c>
      <c r="X805" s="17"/>
      <c r="Y805" s="17"/>
      <c r="Z805" s="17"/>
      <c r="AA805" s="17"/>
      <c r="AB805" s="17"/>
      <c r="AC805" s="17"/>
      <c r="AE805" s="16"/>
      <c r="AF805" s="16"/>
      <c r="AG805" s="16"/>
      <c r="AH805" s="16"/>
      <c r="AI805" s="16"/>
      <c r="AJ805" s="16"/>
      <c r="AL805" s="16"/>
      <c r="AM805" s="16"/>
      <c r="AN805" s="16"/>
      <c r="AO805" s="16"/>
      <c r="AP805" s="16"/>
      <c r="AQ805" s="16"/>
      <c r="BI805" s="1">
        <v>22</v>
      </c>
      <c r="BJ805" s="6">
        <f>SUM($R$5:R807)-$AB$2</f>
        <v>26.349054400000007</v>
      </c>
      <c r="BK805" s="6">
        <f>SUM($R$5:S807)-$AB$2</f>
        <v>153.92463547200001</v>
      </c>
      <c r="BL805" s="6">
        <f>SUM($R$5:T807)-$AB$2</f>
        <v>472.86358815200003</v>
      </c>
      <c r="BM805" s="6">
        <f>SUM($R$5:U807)-$AB$2</f>
        <v>919.3781219039995</v>
      </c>
      <c r="BN805" s="6">
        <f>SUM($R$5:V807)-$AB$2</f>
        <v>1557.2560272640007</v>
      </c>
      <c r="BO805" s="6">
        <f>SUM($R$5:W807)-$AB$2</f>
        <v>2322.7095136960029</v>
      </c>
      <c r="BP805" s="16"/>
    </row>
    <row r="806" spans="1:68" x14ac:dyDescent="0.45">
      <c r="A806" s="1">
        <v>2008</v>
      </c>
      <c r="B806" s="1">
        <v>2</v>
      </c>
      <c r="C806" s="1">
        <v>4</v>
      </c>
      <c r="D806" s="1">
        <v>0</v>
      </c>
      <c r="E806" s="1">
        <v>13.9</v>
      </c>
      <c r="F806" s="1">
        <v>0</v>
      </c>
      <c r="G806" s="4"/>
      <c r="H806" s="4"/>
      <c r="Q806" s="1">
        <v>21</v>
      </c>
      <c r="R806" s="6">
        <f t="shared" si="1048"/>
        <v>0</v>
      </c>
      <c r="S806" s="6">
        <f t="shared" si="1049"/>
        <v>0</v>
      </c>
      <c r="T806" s="6">
        <f t="shared" si="1050"/>
        <v>0</v>
      </c>
      <c r="U806" s="6">
        <f t="shared" si="1051"/>
        <v>0</v>
      </c>
      <c r="V806" s="6">
        <f t="shared" si="1052"/>
        <v>0</v>
      </c>
      <c r="W806" s="6">
        <f t="shared" si="1053"/>
        <v>0</v>
      </c>
      <c r="X806" s="17"/>
      <c r="Y806" s="17"/>
      <c r="Z806" s="17"/>
      <c r="AA806" s="17"/>
      <c r="AB806" s="17"/>
      <c r="AC806" s="17"/>
      <c r="AE806" s="16"/>
      <c r="AF806" s="16"/>
      <c r="AG806" s="16"/>
      <c r="AH806" s="16"/>
      <c r="AI806" s="16"/>
      <c r="AJ806" s="16"/>
      <c r="AL806" s="16"/>
      <c r="AM806" s="16"/>
      <c r="AN806" s="16"/>
      <c r="AO806" s="16"/>
      <c r="AP806" s="16"/>
      <c r="AQ806" s="16"/>
      <c r="BI806" s="1">
        <v>23</v>
      </c>
      <c r="BJ806" s="6">
        <f>SUM($R$5:R808)-$AB$2</f>
        <v>26.349054400000007</v>
      </c>
      <c r="BK806" s="6">
        <f>SUM($R$5:S808)-$AB$2</f>
        <v>153.92463547200001</v>
      </c>
      <c r="BL806" s="6">
        <f>SUM($R$5:T808)-$AB$2</f>
        <v>472.86358815200003</v>
      </c>
      <c r="BM806" s="6">
        <f>SUM($R$5:U808)-$AB$2</f>
        <v>919.3781219039995</v>
      </c>
      <c r="BN806" s="6">
        <f>SUM($R$5:V808)-$AB$2</f>
        <v>1557.2560272640007</v>
      </c>
      <c r="BO806" s="6">
        <f>SUM($R$5:W808)-$AB$2</f>
        <v>2322.7095136960029</v>
      </c>
      <c r="BP806" s="16"/>
    </row>
    <row r="807" spans="1:68" x14ac:dyDescent="0.45">
      <c r="A807" s="1">
        <v>2008</v>
      </c>
      <c r="B807" s="1">
        <v>2</v>
      </c>
      <c r="C807" s="1">
        <v>4</v>
      </c>
      <c r="D807" s="1">
        <v>1</v>
      </c>
      <c r="E807" s="1">
        <v>13.3</v>
      </c>
      <c r="F807" s="1">
        <v>0</v>
      </c>
      <c r="G807" s="4"/>
      <c r="H807" s="4"/>
      <c r="Q807" s="1">
        <v>22</v>
      </c>
      <c r="R807" s="6">
        <f t="shared" si="1048"/>
        <v>0</v>
      </c>
      <c r="S807" s="6">
        <f t="shared" si="1049"/>
        <v>0</v>
      </c>
      <c r="T807" s="6">
        <f t="shared" si="1050"/>
        <v>0</v>
      </c>
      <c r="U807" s="6">
        <f t="shared" si="1051"/>
        <v>0</v>
      </c>
      <c r="V807" s="6">
        <f t="shared" si="1052"/>
        <v>0</v>
      </c>
      <c r="W807" s="6">
        <f t="shared" si="1053"/>
        <v>0</v>
      </c>
      <c r="X807" s="17"/>
      <c r="Y807" s="17"/>
      <c r="Z807" s="17"/>
      <c r="AA807" s="17"/>
      <c r="AB807" s="17"/>
      <c r="AC807" s="17"/>
      <c r="AE807" s="16"/>
      <c r="AF807" s="16"/>
      <c r="AG807" s="16"/>
      <c r="AH807" s="16"/>
      <c r="AI807" s="16"/>
      <c r="AJ807" s="16"/>
      <c r="AL807" s="16"/>
      <c r="AM807" s="16"/>
      <c r="AN807" s="16"/>
      <c r="AO807" s="16"/>
      <c r="AP807" s="16"/>
      <c r="AQ807" s="16"/>
      <c r="BI807" s="1">
        <v>0</v>
      </c>
      <c r="BJ807" s="6">
        <f t="shared" ref="BJ807" si="1084">R809-$AB$2</f>
        <v>-6.53125</v>
      </c>
      <c r="BK807" s="6">
        <f t="shared" ref="BK807" si="1085">S809-$AB$2</f>
        <v>-6.53125</v>
      </c>
      <c r="BL807" s="6">
        <f t="shared" ref="BL807" si="1086">T809-$AB$2</f>
        <v>-6.53125</v>
      </c>
      <c r="BM807" s="6">
        <f t="shared" ref="BM807" si="1087">U809-$AB$2</f>
        <v>-6.53125</v>
      </c>
      <c r="BN807" s="6">
        <f t="shared" ref="BN807" si="1088">V809-$AB$2</f>
        <v>-6.53125</v>
      </c>
      <c r="BO807" s="6">
        <f t="shared" ref="BO807" si="1089">W809-$AB$2</f>
        <v>-6.53125</v>
      </c>
      <c r="BP807" s="16">
        <v>35</v>
      </c>
    </row>
    <row r="808" spans="1:68" x14ac:dyDescent="0.45">
      <c r="A808" s="1">
        <v>2008</v>
      </c>
      <c r="B808" s="1">
        <v>2</v>
      </c>
      <c r="C808" s="1">
        <v>4</v>
      </c>
      <c r="D808" s="1">
        <v>2</v>
      </c>
      <c r="E808" s="1">
        <v>13.1</v>
      </c>
      <c r="F808" s="1">
        <v>0</v>
      </c>
      <c r="G808" s="4"/>
      <c r="H808" s="4"/>
      <c r="Q808" s="1">
        <v>23</v>
      </c>
      <c r="R808" s="6">
        <f t="shared" si="1048"/>
        <v>0</v>
      </c>
      <c r="S808" s="6">
        <f t="shared" si="1049"/>
        <v>0</v>
      </c>
      <c r="T808" s="6">
        <f t="shared" si="1050"/>
        <v>0</v>
      </c>
      <c r="U808" s="6">
        <f t="shared" si="1051"/>
        <v>0</v>
      </c>
      <c r="V808" s="6">
        <f t="shared" si="1052"/>
        <v>0</v>
      </c>
      <c r="W808" s="6">
        <f t="shared" si="1053"/>
        <v>0</v>
      </c>
      <c r="X808" s="17"/>
      <c r="Y808" s="17"/>
      <c r="Z808" s="17"/>
      <c r="AA808" s="17"/>
      <c r="AB808" s="17"/>
      <c r="AC808" s="17"/>
      <c r="AE808" s="16"/>
      <c r="AF808" s="16"/>
      <c r="AG808" s="16"/>
      <c r="AH808" s="16"/>
      <c r="AI808" s="16"/>
      <c r="AJ808" s="16"/>
      <c r="AL808" s="16"/>
      <c r="AM808" s="16"/>
      <c r="AN808" s="16"/>
      <c r="AO808" s="16"/>
      <c r="AP808" s="16"/>
      <c r="AQ808" s="16"/>
      <c r="BI808" s="1">
        <v>1</v>
      </c>
      <c r="BJ808" s="6">
        <f>SUM($R$5:R810)-$AB$2</f>
        <v>26.349054400000007</v>
      </c>
      <c r="BK808" s="6">
        <f>SUM($R$5:S810)-$AB$2</f>
        <v>153.92463547200001</v>
      </c>
      <c r="BL808" s="6">
        <f>SUM($R$5:T810)-$AB$2</f>
        <v>472.86358815200003</v>
      </c>
      <c r="BM808" s="6">
        <f>SUM($R$5:U810)-$AB$2</f>
        <v>919.3781219039995</v>
      </c>
      <c r="BN808" s="6">
        <f>SUM($R$5:V810)-$AB$2</f>
        <v>1557.2560272640007</v>
      </c>
      <c r="BO808" s="6">
        <f>SUM($R$5:W810)-$AB$2</f>
        <v>2322.7095136960029</v>
      </c>
      <c r="BP808" s="16"/>
    </row>
    <row r="809" spans="1:68" x14ac:dyDescent="0.45">
      <c r="A809" s="1">
        <v>2008</v>
      </c>
      <c r="B809" s="1">
        <v>2</v>
      </c>
      <c r="C809" s="1">
        <v>4</v>
      </c>
      <c r="D809" s="1">
        <v>3</v>
      </c>
      <c r="E809" s="1">
        <v>13.1</v>
      </c>
      <c r="F809" s="1">
        <v>0</v>
      </c>
      <c r="G809" s="4"/>
      <c r="H809" s="4"/>
      <c r="Q809" s="1">
        <v>0</v>
      </c>
      <c r="R809" s="6">
        <f t="shared" si="1048"/>
        <v>0</v>
      </c>
      <c r="S809" s="6">
        <f t="shared" si="1049"/>
        <v>0</v>
      </c>
      <c r="T809" s="6">
        <f t="shared" si="1050"/>
        <v>0</v>
      </c>
      <c r="U809" s="6">
        <f t="shared" si="1051"/>
        <v>0</v>
      </c>
      <c r="V809" s="6">
        <f t="shared" si="1052"/>
        <v>0</v>
      </c>
      <c r="W809" s="6">
        <f t="shared" si="1053"/>
        <v>0</v>
      </c>
      <c r="X809" s="17"/>
      <c r="Y809" s="17"/>
      <c r="Z809" s="17"/>
      <c r="AA809" s="17"/>
      <c r="AB809" s="17"/>
      <c r="AC809" s="17"/>
      <c r="AE809" s="16"/>
      <c r="AF809" s="16"/>
      <c r="AG809" s="16"/>
      <c r="AH809" s="16"/>
      <c r="AI809" s="16"/>
      <c r="AJ809" s="16"/>
      <c r="AL809" s="16"/>
      <c r="AM809" s="16"/>
      <c r="AN809" s="16"/>
      <c r="AO809" s="16"/>
      <c r="AP809" s="16"/>
      <c r="AQ809" s="16"/>
      <c r="BI809" s="1">
        <v>2</v>
      </c>
      <c r="BJ809" s="6">
        <f>SUM($R$5:R811)-$AB$2</f>
        <v>26.349054400000007</v>
      </c>
      <c r="BK809" s="6">
        <f>SUM($R$5:S811)-$AB$2</f>
        <v>153.92463547200001</v>
      </c>
      <c r="BL809" s="6">
        <f>SUM($R$5:T811)-$AB$2</f>
        <v>472.86358815200003</v>
      </c>
      <c r="BM809" s="6">
        <f>SUM($R$5:U811)-$AB$2</f>
        <v>919.3781219039995</v>
      </c>
      <c r="BN809" s="6">
        <f>SUM($R$5:V811)-$AB$2</f>
        <v>1557.2560272640007</v>
      </c>
      <c r="BO809" s="6">
        <f>SUM($R$5:W811)-$AB$2</f>
        <v>2322.7095136960029</v>
      </c>
      <c r="BP809" s="16"/>
    </row>
    <row r="810" spans="1:68" x14ac:dyDescent="0.45">
      <c r="A810" s="1">
        <v>2008</v>
      </c>
      <c r="B810" s="1">
        <v>2</v>
      </c>
      <c r="C810" s="1">
        <v>4</v>
      </c>
      <c r="D810" s="1">
        <v>4</v>
      </c>
      <c r="E810" s="1">
        <v>13.5</v>
      </c>
      <c r="F810" s="1">
        <v>0</v>
      </c>
      <c r="G810" s="4"/>
      <c r="H810" s="4"/>
      <c r="Q810" s="1">
        <v>1</v>
      </c>
      <c r="R810" s="6">
        <f t="shared" si="1048"/>
        <v>0</v>
      </c>
      <c r="S810" s="6">
        <f t="shared" si="1049"/>
        <v>0</v>
      </c>
      <c r="T810" s="6">
        <f t="shared" si="1050"/>
        <v>0</v>
      </c>
      <c r="U810" s="6">
        <f t="shared" si="1051"/>
        <v>0</v>
      </c>
      <c r="V810" s="6">
        <f t="shared" si="1052"/>
        <v>0</v>
      </c>
      <c r="W810" s="6">
        <f t="shared" si="1053"/>
        <v>0</v>
      </c>
      <c r="X810" s="17"/>
      <c r="Y810" s="17"/>
      <c r="Z810" s="17"/>
      <c r="AA810" s="17"/>
      <c r="AB810" s="17"/>
      <c r="AC810" s="17"/>
      <c r="AE810" s="16"/>
      <c r="AF810" s="16"/>
      <c r="AG810" s="16"/>
      <c r="AH810" s="16"/>
      <c r="AI810" s="16"/>
      <c r="AJ810" s="16"/>
      <c r="AL810" s="16"/>
      <c r="AM810" s="16"/>
      <c r="AN810" s="16"/>
      <c r="AO810" s="16"/>
      <c r="AP810" s="16"/>
      <c r="AQ810" s="16"/>
      <c r="BI810" s="1">
        <v>3</v>
      </c>
      <c r="BJ810" s="6">
        <f>SUM($R$5:R812)-$AB$2</f>
        <v>26.349054400000007</v>
      </c>
      <c r="BK810" s="6">
        <f>SUM($R$5:S812)-$AB$2</f>
        <v>153.92463547200001</v>
      </c>
      <c r="BL810" s="6">
        <f>SUM($R$5:T812)-$AB$2</f>
        <v>472.86358815200003</v>
      </c>
      <c r="BM810" s="6">
        <f>SUM($R$5:U812)-$AB$2</f>
        <v>919.3781219039995</v>
      </c>
      <c r="BN810" s="6">
        <f>SUM($R$5:V812)-$AB$2</f>
        <v>1557.2560272640007</v>
      </c>
      <c r="BO810" s="6">
        <f>SUM($R$5:W812)-$AB$2</f>
        <v>2322.7095136960029</v>
      </c>
      <c r="BP810" s="16"/>
    </row>
    <row r="811" spans="1:68" x14ac:dyDescent="0.45">
      <c r="A811" s="1">
        <v>2008</v>
      </c>
      <c r="B811" s="1">
        <v>2</v>
      </c>
      <c r="C811" s="1">
        <v>4</v>
      </c>
      <c r="D811" s="1">
        <v>5</v>
      </c>
      <c r="E811" s="1">
        <v>13.9</v>
      </c>
      <c r="F811" s="1">
        <v>0</v>
      </c>
      <c r="G811" s="4"/>
      <c r="H811" s="4"/>
      <c r="Q811" s="1">
        <v>2</v>
      </c>
      <c r="R811" s="6">
        <f t="shared" si="1048"/>
        <v>0</v>
      </c>
      <c r="S811" s="6">
        <f t="shared" si="1049"/>
        <v>0</v>
      </c>
      <c r="T811" s="6">
        <f t="shared" si="1050"/>
        <v>0</v>
      </c>
      <c r="U811" s="6">
        <f t="shared" si="1051"/>
        <v>0</v>
      </c>
      <c r="V811" s="6">
        <f t="shared" si="1052"/>
        <v>0</v>
      </c>
      <c r="W811" s="6">
        <f t="shared" si="1053"/>
        <v>0</v>
      </c>
      <c r="X811" s="17"/>
      <c r="Y811" s="17"/>
      <c r="Z811" s="17"/>
      <c r="AA811" s="17"/>
      <c r="AB811" s="17"/>
      <c r="AC811" s="17"/>
      <c r="AE811" s="16"/>
      <c r="AF811" s="16"/>
      <c r="AG811" s="16"/>
      <c r="AH811" s="16"/>
      <c r="AI811" s="16"/>
      <c r="AJ811" s="16"/>
      <c r="AL811" s="16"/>
      <c r="AM811" s="16"/>
      <c r="AN811" s="16"/>
      <c r="AO811" s="16"/>
      <c r="AP811" s="16"/>
      <c r="AQ811" s="16"/>
      <c r="BI811" s="1">
        <v>4</v>
      </c>
      <c r="BJ811" s="6">
        <f>SUM($R$5:R813)-$AB$2</f>
        <v>26.349054400000007</v>
      </c>
      <c r="BK811" s="6">
        <f>SUM($R$5:S813)-$AB$2</f>
        <v>153.92463547200001</v>
      </c>
      <c r="BL811" s="6">
        <f>SUM($R$5:T813)-$AB$2</f>
        <v>472.86358815200003</v>
      </c>
      <c r="BM811" s="6">
        <f>SUM($R$5:U813)-$AB$2</f>
        <v>919.3781219039995</v>
      </c>
      <c r="BN811" s="6">
        <f>SUM($R$5:V813)-$AB$2</f>
        <v>1557.2560272640007</v>
      </c>
      <c r="BO811" s="6">
        <f>SUM($R$5:W813)-$AB$2</f>
        <v>2322.7095136960029</v>
      </c>
      <c r="BP811" s="16"/>
    </row>
    <row r="812" spans="1:68" x14ac:dyDescent="0.45">
      <c r="A812" s="1">
        <v>2008</v>
      </c>
      <c r="B812" s="1">
        <v>2</v>
      </c>
      <c r="C812" s="1">
        <v>4</v>
      </c>
      <c r="D812" s="1">
        <v>6</v>
      </c>
      <c r="E812" s="1">
        <v>14.1</v>
      </c>
      <c r="F812" s="1">
        <v>0</v>
      </c>
      <c r="G812" s="4"/>
      <c r="H812" s="4"/>
      <c r="Q812" s="1">
        <v>3</v>
      </c>
      <c r="R812" s="6">
        <f t="shared" si="1048"/>
        <v>0</v>
      </c>
      <c r="S812" s="6">
        <f t="shared" si="1049"/>
        <v>0</v>
      </c>
      <c r="T812" s="6">
        <f t="shared" si="1050"/>
        <v>0</v>
      </c>
      <c r="U812" s="6">
        <f t="shared" si="1051"/>
        <v>0</v>
      </c>
      <c r="V812" s="6">
        <f t="shared" si="1052"/>
        <v>0</v>
      </c>
      <c r="W812" s="6">
        <f t="shared" si="1053"/>
        <v>0</v>
      </c>
      <c r="X812" s="17"/>
      <c r="Y812" s="17"/>
      <c r="Z812" s="17"/>
      <c r="AA812" s="17"/>
      <c r="AB812" s="17"/>
      <c r="AC812" s="17"/>
      <c r="AE812" s="16"/>
      <c r="AF812" s="16"/>
      <c r="AG812" s="16"/>
      <c r="AH812" s="16"/>
      <c r="AI812" s="16"/>
      <c r="AJ812" s="16"/>
      <c r="AL812" s="16"/>
      <c r="AM812" s="16"/>
      <c r="AN812" s="16"/>
      <c r="AO812" s="16"/>
      <c r="AP812" s="16"/>
      <c r="AQ812" s="16"/>
      <c r="BI812" s="1">
        <v>5</v>
      </c>
      <c r="BJ812" s="6">
        <f>SUM($R$5:R814)-$AB$2</f>
        <v>26.349054400000007</v>
      </c>
      <c r="BK812" s="6">
        <f>SUM($R$5:S814)-$AB$2</f>
        <v>153.92463547200001</v>
      </c>
      <c r="BL812" s="6">
        <f>SUM($R$5:T814)-$AB$2</f>
        <v>472.86358815200003</v>
      </c>
      <c r="BM812" s="6">
        <f>SUM($R$5:U814)-$AB$2</f>
        <v>919.3781219039995</v>
      </c>
      <c r="BN812" s="6">
        <f>SUM($R$5:V814)-$AB$2</f>
        <v>1557.2560272640007</v>
      </c>
      <c r="BO812" s="6">
        <f>SUM($R$5:W814)-$AB$2</f>
        <v>2322.7095136960029</v>
      </c>
      <c r="BP812" s="16"/>
    </row>
    <row r="813" spans="1:68" x14ac:dyDescent="0.45">
      <c r="A813" s="1">
        <v>2008</v>
      </c>
      <c r="B813" s="1">
        <v>2</v>
      </c>
      <c r="C813" s="1">
        <v>4</v>
      </c>
      <c r="D813" s="1">
        <v>7</v>
      </c>
      <c r="E813" s="1">
        <v>14.3</v>
      </c>
      <c r="F813" s="1">
        <v>0</v>
      </c>
      <c r="G813" s="4"/>
      <c r="H813" s="4"/>
      <c r="Q813" s="1">
        <v>4</v>
      </c>
      <c r="R813" s="6">
        <f t="shared" si="1048"/>
        <v>0</v>
      </c>
      <c r="S813" s="6">
        <f t="shared" si="1049"/>
        <v>0</v>
      </c>
      <c r="T813" s="6">
        <f t="shared" si="1050"/>
        <v>0</v>
      </c>
      <c r="U813" s="6">
        <f t="shared" si="1051"/>
        <v>0</v>
      </c>
      <c r="V813" s="6">
        <f t="shared" si="1052"/>
        <v>0</v>
      </c>
      <c r="W813" s="6">
        <f t="shared" si="1053"/>
        <v>0</v>
      </c>
      <c r="X813" s="17"/>
      <c r="Y813" s="17"/>
      <c r="Z813" s="17"/>
      <c r="AA813" s="17"/>
      <c r="AB813" s="17"/>
      <c r="AC813" s="17"/>
      <c r="AE813" s="16"/>
      <c r="AF813" s="16"/>
      <c r="AG813" s="16"/>
      <c r="AH813" s="16"/>
      <c r="AI813" s="16"/>
      <c r="AJ813" s="16"/>
      <c r="AL813" s="16"/>
      <c r="AM813" s="16"/>
      <c r="AN813" s="16"/>
      <c r="AO813" s="16"/>
      <c r="AP813" s="16"/>
      <c r="AQ813" s="16"/>
      <c r="BI813" s="1">
        <v>6</v>
      </c>
      <c r="BJ813" s="6">
        <f>SUM($R$5:R815)-$AB$2</f>
        <v>26.349054400000007</v>
      </c>
      <c r="BK813" s="6">
        <f>SUM($R$5:S815)-$AB$2</f>
        <v>153.92463547200001</v>
      </c>
      <c r="BL813" s="6">
        <f>SUM($R$5:T815)-$AB$2</f>
        <v>472.86358815200003</v>
      </c>
      <c r="BM813" s="6">
        <f>SUM($R$5:U815)-$AB$2</f>
        <v>919.3781219039995</v>
      </c>
      <c r="BN813" s="6">
        <f>SUM($R$5:V815)-$AB$2</f>
        <v>1557.2560272640007</v>
      </c>
      <c r="BO813" s="6">
        <f>SUM($R$5:W815)-$AB$2</f>
        <v>2322.7095136960029</v>
      </c>
      <c r="BP813" s="16"/>
    </row>
    <row r="814" spans="1:68" x14ac:dyDescent="0.45">
      <c r="A814" s="1">
        <v>2008</v>
      </c>
      <c r="B814" s="1">
        <v>2</v>
      </c>
      <c r="C814" s="1">
        <v>4</v>
      </c>
      <c r="D814" s="1">
        <v>8</v>
      </c>
      <c r="E814" s="1">
        <v>14.1</v>
      </c>
      <c r="F814" s="1">
        <v>0.01</v>
      </c>
      <c r="G814" s="4"/>
      <c r="H814" s="4"/>
      <c r="Q814" s="1">
        <v>5</v>
      </c>
      <c r="R814" s="6">
        <f t="shared" si="1048"/>
        <v>0</v>
      </c>
      <c r="S814" s="6">
        <f t="shared" si="1049"/>
        <v>0</v>
      </c>
      <c r="T814" s="6">
        <f t="shared" si="1050"/>
        <v>0</v>
      </c>
      <c r="U814" s="6">
        <f t="shared" si="1051"/>
        <v>0</v>
      </c>
      <c r="V814" s="6">
        <f t="shared" si="1052"/>
        <v>0</v>
      </c>
      <c r="W814" s="6">
        <f t="shared" si="1053"/>
        <v>0</v>
      </c>
      <c r="X814" s="17"/>
      <c r="Y814" s="17"/>
      <c r="Z814" s="17"/>
      <c r="AA814" s="17"/>
      <c r="AB814" s="17"/>
      <c r="AC814" s="17"/>
      <c r="AE814" s="16"/>
      <c r="AF814" s="16"/>
      <c r="AG814" s="16"/>
      <c r="AH814" s="16"/>
      <c r="AI814" s="16"/>
      <c r="AJ814" s="16"/>
      <c r="AL814" s="16"/>
      <c r="AM814" s="16"/>
      <c r="AN814" s="16"/>
      <c r="AO814" s="16"/>
      <c r="AP814" s="16"/>
      <c r="AQ814" s="16"/>
      <c r="BI814" s="1">
        <v>7</v>
      </c>
      <c r="BJ814" s="6">
        <f>SUM($R$5:R816)-$AB$2</f>
        <v>26.349054400000007</v>
      </c>
      <c r="BK814" s="6">
        <f>SUM($R$5:S816)-$AB$2</f>
        <v>153.92463547200001</v>
      </c>
      <c r="BL814" s="6">
        <f>SUM($R$5:T816)-$AB$2</f>
        <v>472.86358815200003</v>
      </c>
      <c r="BM814" s="6">
        <f>SUM($R$5:U816)-$AB$2</f>
        <v>919.3781219039995</v>
      </c>
      <c r="BN814" s="6">
        <f>SUM($R$5:V816)-$AB$2</f>
        <v>1557.2560272640007</v>
      </c>
      <c r="BO814" s="6">
        <f>SUM($R$5:W816)-$AB$2</f>
        <v>2322.7095136960029</v>
      </c>
      <c r="BP814" s="16"/>
    </row>
    <row r="815" spans="1:68" x14ac:dyDescent="0.45">
      <c r="A815" s="1">
        <v>2008</v>
      </c>
      <c r="B815" s="1">
        <v>2</v>
      </c>
      <c r="C815" s="1">
        <v>4</v>
      </c>
      <c r="D815" s="1">
        <v>9</v>
      </c>
      <c r="E815" s="1">
        <v>14.1</v>
      </c>
      <c r="F815" s="1">
        <v>9.3000000000000007</v>
      </c>
      <c r="G815" s="4"/>
      <c r="H815" s="4"/>
      <c r="Q815" s="1">
        <v>6</v>
      </c>
      <c r="R815" s="6">
        <f t="shared" si="1048"/>
        <v>0</v>
      </c>
      <c r="S815" s="6">
        <f t="shared" si="1049"/>
        <v>0</v>
      </c>
      <c r="T815" s="6">
        <f t="shared" si="1050"/>
        <v>0</v>
      </c>
      <c r="U815" s="6">
        <f t="shared" si="1051"/>
        <v>0</v>
      </c>
      <c r="V815" s="6">
        <f t="shared" si="1052"/>
        <v>0</v>
      </c>
      <c r="W815" s="6">
        <f t="shared" si="1053"/>
        <v>0</v>
      </c>
      <c r="X815" s="17"/>
      <c r="Y815" s="17"/>
      <c r="Z815" s="17"/>
      <c r="AA815" s="17"/>
      <c r="AB815" s="17"/>
      <c r="AC815" s="17"/>
      <c r="AE815" s="16"/>
      <c r="AF815" s="16"/>
      <c r="AG815" s="16"/>
      <c r="AH815" s="16"/>
      <c r="AI815" s="16"/>
      <c r="AJ815" s="16"/>
      <c r="AL815" s="16"/>
      <c r="AM815" s="16"/>
      <c r="AN815" s="16"/>
      <c r="AO815" s="16"/>
      <c r="AP815" s="16"/>
      <c r="AQ815" s="16"/>
      <c r="BI815" s="1">
        <v>8</v>
      </c>
      <c r="BJ815" s="6">
        <f>SUM($R$5:R817)-$AB$2</f>
        <v>26.349060200000004</v>
      </c>
      <c r="BK815" s="6">
        <f>SUM($R$5:S817)-$AB$2</f>
        <v>153.92466377599999</v>
      </c>
      <c r="BL815" s="6">
        <f>SUM($R$5:T817)-$AB$2</f>
        <v>472.86367271600005</v>
      </c>
      <c r="BM815" s="6">
        <f>SUM($R$5:U817)-$AB$2</f>
        <v>919.37828523199948</v>
      </c>
      <c r="BN815" s="6">
        <f>SUM($R$5:V817)-$AB$2</f>
        <v>1557.2563031120008</v>
      </c>
      <c r="BO815" s="6">
        <f>SUM($R$5:W817)-$AB$2</f>
        <v>2322.7099245680029</v>
      </c>
      <c r="BP815" s="16"/>
    </row>
    <row r="816" spans="1:68" x14ac:dyDescent="0.45">
      <c r="A816" s="1">
        <v>2008</v>
      </c>
      <c r="B816" s="1">
        <v>2</v>
      </c>
      <c r="C816" s="1">
        <v>4</v>
      </c>
      <c r="D816" s="1">
        <v>10</v>
      </c>
      <c r="E816" s="1">
        <v>14.7</v>
      </c>
      <c r="F816" s="1">
        <v>131.88</v>
      </c>
      <c r="G816" s="4"/>
      <c r="H816" s="4"/>
      <c r="Q816" s="1">
        <v>7</v>
      </c>
      <c r="R816" s="6">
        <f t="shared" si="1048"/>
        <v>0</v>
      </c>
      <c r="S816" s="6">
        <f t="shared" si="1049"/>
        <v>0</v>
      </c>
      <c r="T816" s="6">
        <f t="shared" si="1050"/>
        <v>0</v>
      </c>
      <c r="U816" s="6">
        <f t="shared" si="1051"/>
        <v>0</v>
      </c>
      <c r="V816" s="6">
        <f t="shared" si="1052"/>
        <v>0</v>
      </c>
      <c r="W816" s="6">
        <f t="shared" si="1053"/>
        <v>0</v>
      </c>
      <c r="X816" s="17"/>
      <c r="Y816" s="17"/>
      <c r="Z816" s="17"/>
      <c r="AA816" s="17"/>
      <c r="AB816" s="17"/>
      <c r="AC816" s="17"/>
      <c r="AE816" s="16"/>
      <c r="AF816" s="16"/>
      <c r="AG816" s="16"/>
      <c r="AH816" s="16"/>
      <c r="AI816" s="16"/>
      <c r="AJ816" s="16"/>
      <c r="AL816" s="16"/>
      <c r="AM816" s="16"/>
      <c r="AN816" s="16"/>
      <c r="AO816" s="16"/>
      <c r="AP816" s="16"/>
      <c r="AQ816" s="16"/>
      <c r="BI816" s="1">
        <v>9</v>
      </c>
      <c r="BJ816" s="6">
        <f>SUM($R$5:R818)-$AB$2</f>
        <v>26.354454200000006</v>
      </c>
      <c r="BK816" s="6">
        <f>SUM($R$5:S818)-$AB$2</f>
        <v>153.95098649599998</v>
      </c>
      <c r="BL816" s="6">
        <f>SUM($R$5:T818)-$AB$2</f>
        <v>472.94231723600006</v>
      </c>
      <c r="BM816" s="6">
        <f>SUM($R$5:U818)-$AB$2</f>
        <v>919.53018027199948</v>
      </c>
      <c r="BN816" s="6">
        <f>SUM($R$5:V818)-$AB$2</f>
        <v>1557.5128417520009</v>
      </c>
      <c r="BO816" s="6">
        <f>SUM($R$5:W818)-$AB$2</f>
        <v>2323.0920355280027</v>
      </c>
      <c r="BP816" s="16"/>
    </row>
    <row r="817" spans="1:68" x14ac:dyDescent="0.45">
      <c r="A817" s="1">
        <v>2008</v>
      </c>
      <c r="B817" s="1">
        <v>2</v>
      </c>
      <c r="C817" s="1">
        <v>4</v>
      </c>
      <c r="D817" s="1">
        <v>11</v>
      </c>
      <c r="E817" s="1">
        <v>15.3</v>
      </c>
      <c r="F817" s="1">
        <v>123.58</v>
      </c>
      <c r="G817" s="4"/>
      <c r="H817" s="4"/>
      <c r="Q817" s="1">
        <v>8</v>
      </c>
      <c r="R817" s="6">
        <f t="shared" si="1048"/>
        <v>5.7999999999999995E-6</v>
      </c>
      <c r="S817" s="6">
        <f t="shared" si="1049"/>
        <v>2.2503999999999997E-5</v>
      </c>
      <c r="T817" s="6">
        <f t="shared" si="1050"/>
        <v>5.6259999999999993E-5</v>
      </c>
      <c r="U817" s="6">
        <f t="shared" si="1051"/>
        <v>7.8764000000000007E-5</v>
      </c>
      <c r="V817" s="6">
        <f t="shared" si="1052"/>
        <v>1.1251999999999999E-4</v>
      </c>
      <c r="W817" s="6">
        <f t="shared" si="1053"/>
        <v>1.35024E-4</v>
      </c>
      <c r="X817" s="17"/>
      <c r="Y817" s="17"/>
      <c r="Z817" s="17"/>
      <c r="AA817" s="17"/>
      <c r="AB817" s="17"/>
      <c r="AC817" s="17"/>
      <c r="AE817" s="16"/>
      <c r="AF817" s="16"/>
      <c r="AG817" s="16"/>
      <c r="AH817" s="16"/>
      <c r="AI817" s="16"/>
      <c r="AJ817" s="16"/>
      <c r="AL817" s="16"/>
      <c r="AM817" s="16"/>
      <c r="AN817" s="16"/>
      <c r="AO817" s="16"/>
      <c r="AP817" s="16"/>
      <c r="AQ817" s="16"/>
      <c r="BI817" s="1">
        <v>10</v>
      </c>
      <c r="BJ817" s="6">
        <f>SUM($R$5:R819)-$AB$2</f>
        <v>26.430944600000004</v>
      </c>
      <c r="BK817" s="6">
        <f>SUM($R$5:S819)-$AB$2</f>
        <v>154.32425964800001</v>
      </c>
      <c r="BL817" s="6">
        <f>SUM($R$5:T819)-$AB$2</f>
        <v>474.05754726800006</v>
      </c>
      <c r="BM817" s="6">
        <f>SUM($R$5:U819)-$AB$2</f>
        <v>921.68414993599947</v>
      </c>
      <c r="BN817" s="6">
        <f>SUM($R$5:V819)-$AB$2</f>
        <v>1561.1507251760008</v>
      </c>
      <c r="BO817" s="6">
        <f>SUM($R$5:W819)-$AB$2</f>
        <v>2328.510615464003</v>
      </c>
      <c r="BP817" s="16"/>
    </row>
    <row r="818" spans="1:68" x14ac:dyDescent="0.45">
      <c r="A818" s="1">
        <v>2008</v>
      </c>
      <c r="B818" s="1">
        <v>2</v>
      </c>
      <c r="C818" s="1">
        <v>4</v>
      </c>
      <c r="D818" s="1">
        <v>12</v>
      </c>
      <c r="E818" s="1">
        <v>13.4</v>
      </c>
      <c r="F818" s="1">
        <v>75.739999999999995</v>
      </c>
      <c r="G818" s="4"/>
      <c r="H818" s="4"/>
      <c r="Q818" s="1">
        <v>9</v>
      </c>
      <c r="R818" s="6">
        <f t="shared" si="1048"/>
        <v>5.3940000000000004E-3</v>
      </c>
      <c r="S818" s="6">
        <f t="shared" si="1049"/>
        <v>2.0928719999999998E-2</v>
      </c>
      <c r="T818" s="6">
        <f t="shared" si="1050"/>
        <v>5.2321799999999995E-2</v>
      </c>
      <c r="U818" s="6">
        <f t="shared" si="1051"/>
        <v>7.3250520000000013E-2</v>
      </c>
      <c r="V818" s="6">
        <f t="shared" si="1052"/>
        <v>0.10464359999999999</v>
      </c>
      <c r="W818" s="6">
        <f t="shared" si="1053"/>
        <v>0.12557232000000002</v>
      </c>
      <c r="X818" s="17"/>
      <c r="Y818" s="17"/>
      <c r="Z818" s="17"/>
      <c r="AA818" s="17"/>
      <c r="AB818" s="17"/>
      <c r="AC818" s="17"/>
      <c r="AE818" s="16"/>
      <c r="AF818" s="16"/>
      <c r="AG818" s="16"/>
      <c r="AH818" s="16"/>
      <c r="AI818" s="16"/>
      <c r="AJ818" s="16"/>
      <c r="AL818" s="16"/>
      <c r="AM818" s="16"/>
      <c r="AN818" s="16"/>
      <c r="AO818" s="16"/>
      <c r="AP818" s="16"/>
      <c r="AQ818" s="16"/>
      <c r="BI818" s="1">
        <v>11</v>
      </c>
      <c r="BJ818" s="6">
        <f>SUM($R$5:R820)-$AB$2</f>
        <v>26.502621000000005</v>
      </c>
      <c r="BK818" s="6">
        <f>SUM($R$5:S820)-$AB$2</f>
        <v>154.67404048</v>
      </c>
      <c r="BL818" s="6">
        <f>SUM($R$5:T820)-$AB$2</f>
        <v>475.10258918000011</v>
      </c>
      <c r="BM818" s="6">
        <f>SUM($R$5:U820)-$AB$2</f>
        <v>923.70255735999945</v>
      </c>
      <c r="BN818" s="6">
        <f>SUM($R$5:V820)-$AB$2</f>
        <v>1564.5596547600007</v>
      </c>
      <c r="BO818" s="6">
        <f>SUM($R$5:W820)-$AB$2</f>
        <v>2333.5881716400022</v>
      </c>
      <c r="BP818" s="16"/>
    </row>
    <row r="819" spans="1:68" x14ac:dyDescent="0.45">
      <c r="A819" s="1">
        <v>2008</v>
      </c>
      <c r="B819" s="1">
        <v>2</v>
      </c>
      <c r="C819" s="1">
        <v>4</v>
      </c>
      <c r="D819" s="1">
        <v>13</v>
      </c>
      <c r="E819" s="1">
        <v>13.5</v>
      </c>
      <c r="F819" s="1">
        <v>85.43</v>
      </c>
      <c r="G819" s="4"/>
      <c r="H819" s="4"/>
      <c r="Q819" s="1">
        <v>10</v>
      </c>
      <c r="R819" s="6">
        <f t="shared" si="1048"/>
        <v>7.64904E-2</v>
      </c>
      <c r="S819" s="6">
        <f t="shared" si="1049"/>
        <v>0.29678275199999998</v>
      </c>
      <c r="T819" s="6">
        <f t="shared" si="1050"/>
        <v>0.74195687999999982</v>
      </c>
      <c r="U819" s="6">
        <f t="shared" si="1051"/>
        <v>1.038739632</v>
      </c>
      <c r="V819" s="6">
        <f t="shared" si="1052"/>
        <v>1.4839137599999996</v>
      </c>
      <c r="W819" s="6">
        <f t="shared" si="1053"/>
        <v>1.780696512</v>
      </c>
      <c r="X819" s="17"/>
      <c r="Y819" s="17"/>
      <c r="Z819" s="17"/>
      <c r="AA819" s="17"/>
      <c r="AB819" s="17"/>
      <c r="AC819" s="17"/>
      <c r="AE819" s="16"/>
      <c r="AF819" s="16"/>
      <c r="AG819" s="16"/>
      <c r="AH819" s="16"/>
      <c r="AI819" s="16"/>
      <c r="AJ819" s="16"/>
      <c r="AL819" s="16"/>
      <c r="AM819" s="16"/>
      <c r="AN819" s="16"/>
      <c r="AO819" s="16"/>
      <c r="AP819" s="16"/>
      <c r="AQ819" s="16"/>
      <c r="BI819" s="1">
        <v>12</v>
      </c>
      <c r="BJ819" s="6">
        <f t="shared" ref="BJ819" si="1090">R821-$AB$2</f>
        <v>-6.4873208</v>
      </c>
      <c r="BK819" s="6">
        <f t="shared" ref="BK819" si="1091">S821-$AB$2</f>
        <v>-6.3608047040000004</v>
      </c>
      <c r="BL819" s="6">
        <f t="shared" ref="BL819" si="1092">T821-$AB$2</f>
        <v>-6.1051367599999997</v>
      </c>
      <c r="BM819" s="6">
        <f t="shared" ref="BM819" si="1093">U821-$AB$2</f>
        <v>-5.9346914640000001</v>
      </c>
      <c r="BN819" s="6">
        <f t="shared" ref="BN819" si="1094">V821-$AB$2</f>
        <v>-5.6790235200000003</v>
      </c>
      <c r="BO819" s="6">
        <f t="shared" ref="BO819" si="1095">W821-$AB$2</f>
        <v>-5.5085782239999999</v>
      </c>
      <c r="BP819" s="16"/>
    </row>
    <row r="820" spans="1:68" x14ac:dyDescent="0.45">
      <c r="A820" s="1">
        <v>2008</v>
      </c>
      <c r="B820" s="1">
        <v>2</v>
      </c>
      <c r="C820" s="1">
        <v>4</v>
      </c>
      <c r="D820" s="1">
        <v>14</v>
      </c>
      <c r="E820" s="1">
        <v>13.7</v>
      </c>
      <c r="F820" s="1">
        <v>68.930000000000007</v>
      </c>
      <c r="G820" s="4"/>
      <c r="H820" s="4"/>
      <c r="Q820" s="1">
        <v>11</v>
      </c>
      <c r="R820" s="6">
        <f t="shared" si="1048"/>
        <v>7.1676400000000001E-2</v>
      </c>
      <c r="S820" s="6">
        <f t="shared" si="1049"/>
        <v>0.27810443199999996</v>
      </c>
      <c r="T820" s="6">
        <f t="shared" si="1050"/>
        <v>0.69526107999999998</v>
      </c>
      <c r="U820" s="6">
        <f t="shared" si="1051"/>
        <v>0.97336551199999999</v>
      </c>
      <c r="V820" s="6">
        <f t="shared" si="1052"/>
        <v>1.39052216</v>
      </c>
      <c r="W820" s="6">
        <f t="shared" si="1053"/>
        <v>1.6686265920000001</v>
      </c>
      <c r="X820" s="17"/>
      <c r="Y820" s="17"/>
      <c r="Z820" s="17"/>
      <c r="AA820" s="17"/>
      <c r="AB820" s="17"/>
      <c r="AC820" s="17"/>
      <c r="AE820" s="16"/>
      <c r="AF820" s="16"/>
      <c r="AG820" s="16"/>
      <c r="AH820" s="16"/>
      <c r="AI820" s="16"/>
      <c r="AJ820" s="16"/>
      <c r="AL820" s="16"/>
      <c r="AM820" s="16"/>
      <c r="AN820" s="16"/>
      <c r="AO820" s="16"/>
      <c r="AP820" s="16"/>
      <c r="AQ820" s="16"/>
      <c r="BI820" s="1">
        <v>13</v>
      </c>
      <c r="BJ820" s="6">
        <f>SUM($R$5:R822)-$AB$2</f>
        <v>26.596099600000002</v>
      </c>
      <c r="BK820" s="6">
        <f>SUM($R$5:S822)-$AB$2</f>
        <v>155.13021604799999</v>
      </c>
      <c r="BL820" s="6">
        <f>SUM($R$5:T822)-$AB$2</f>
        <v>476.4655071680001</v>
      </c>
      <c r="BM820" s="6">
        <f>SUM($R$5:U822)-$AB$2</f>
        <v>926.33491473599952</v>
      </c>
      <c r="BN820" s="6">
        <f>SUM($R$5:V822)-$AB$2</f>
        <v>1569.0054969760008</v>
      </c>
      <c r="BO820" s="6">
        <f>SUM($R$5:W822)-$AB$2</f>
        <v>2340.2101956640031</v>
      </c>
      <c r="BP820" s="16"/>
    </row>
    <row r="821" spans="1:68" x14ac:dyDescent="0.45">
      <c r="A821" s="1">
        <v>2008</v>
      </c>
      <c r="B821" s="1">
        <v>2</v>
      </c>
      <c r="C821" s="1">
        <v>4</v>
      </c>
      <c r="D821" s="1">
        <v>15</v>
      </c>
      <c r="E821" s="1">
        <v>13.7</v>
      </c>
      <c r="F821" s="1">
        <v>42.12</v>
      </c>
      <c r="G821" s="4"/>
      <c r="H821" s="4"/>
      <c r="Q821" s="1">
        <v>12</v>
      </c>
      <c r="R821" s="6">
        <f t="shared" si="1048"/>
        <v>4.3929199999999995E-2</v>
      </c>
      <c r="S821" s="6">
        <f t="shared" si="1049"/>
        <v>0.170445296</v>
      </c>
      <c r="T821" s="6">
        <f t="shared" si="1050"/>
        <v>0.42611323999999989</v>
      </c>
      <c r="U821" s="6">
        <f t="shared" si="1051"/>
        <v>0.59655853599999986</v>
      </c>
      <c r="V821" s="6">
        <f t="shared" si="1052"/>
        <v>0.85222647999999979</v>
      </c>
      <c r="W821" s="6">
        <f t="shared" si="1053"/>
        <v>1.0226717759999999</v>
      </c>
      <c r="X821" s="17">
        <f t="shared" ref="X821" si="1096">SUM(R821:R845)-$AB$2</f>
        <v>-6.1687789999999998</v>
      </c>
      <c r="Y821" s="17">
        <f t="shared" ref="Y821" si="1097">SUM(S821:S845)-$AB$2</f>
        <v>-5.1248625200000006</v>
      </c>
      <c r="Z821" s="17">
        <f t="shared" ref="Z821" si="1098">SUM(T821:T845)-$AB$2</f>
        <v>-3.0152812999999998</v>
      </c>
      <c r="AA821" s="17">
        <f t="shared" ref="AA821" si="1099">SUM(U821:U845)-$AB$2</f>
        <v>-1.6088938200000005</v>
      </c>
      <c r="AB821" s="17">
        <f t="shared" ref="AB821" si="1100">SUM(V821:V845)-$AB$2</f>
        <v>0.50068740000000034</v>
      </c>
      <c r="AC821" s="17">
        <f t="shared" ref="AC821" si="1101">SUM(W821:W845)-$AB$2</f>
        <v>1.9070748799999997</v>
      </c>
      <c r="AE821" s="16">
        <f t="shared" ref="AE821" si="1102">IF(X821&gt;0,1,0)</f>
        <v>0</v>
      </c>
      <c r="AF821" s="16">
        <f t="shared" ref="AF821" si="1103">IF(Y821&gt;0,1,0)</f>
        <v>0</v>
      </c>
      <c r="AG821" s="16">
        <f t="shared" ref="AG821" si="1104">IF(Z821&gt;0,1,0)</f>
        <v>0</v>
      </c>
      <c r="AH821" s="16">
        <f t="shared" ref="AH821" si="1105">IF(AA821&gt;0,1,0)</f>
        <v>0</v>
      </c>
      <c r="AI821" s="16">
        <f t="shared" ref="AI821" si="1106">IF(AB821&gt;0,1,0)</f>
        <v>1</v>
      </c>
      <c r="AJ821" s="16">
        <f t="shared" ref="AJ821" si="1107">IF(AC821&gt;0,1,0)</f>
        <v>1</v>
      </c>
      <c r="AL821" s="16">
        <f t="shared" ref="AL821" si="1108">IF(X821&lt;0,ABS(X821*$AP$1),0)</f>
        <v>0</v>
      </c>
      <c r="AM821" s="16">
        <f t="shared" ref="AM821" si="1109">IF(Y821&lt;0,ABS(Y821*$AP$1),0)</f>
        <v>0</v>
      </c>
      <c r="AN821" s="16">
        <f t="shared" ref="AN821" si="1110">IF(Z821&lt;0,ABS(Z821*$AP$1),0)</f>
        <v>0</v>
      </c>
      <c r="AO821" s="16">
        <f t="shared" ref="AO821" si="1111">IF(AA821&lt;0,ABS(AA821*$AP$1),0)</f>
        <v>0</v>
      </c>
      <c r="AP821" s="16">
        <f t="shared" ref="AP821" si="1112">IF(AB821&lt;0,ABS(AB821*$AP$1),0)</f>
        <v>0</v>
      </c>
      <c r="AQ821" s="16">
        <f t="shared" ref="AQ821" si="1113">IF(AC821&lt;0,ABS(AC821*$AP$1),0)</f>
        <v>0</v>
      </c>
      <c r="BI821" s="1">
        <v>14</v>
      </c>
      <c r="BJ821" s="6">
        <f>SUM($R$5:R823)-$AB$2</f>
        <v>26.636079000000002</v>
      </c>
      <c r="BK821" s="6">
        <f>SUM($R$5:S823)-$AB$2</f>
        <v>155.32531551999998</v>
      </c>
      <c r="BL821" s="6">
        <f>SUM($R$5:T823)-$AB$2</f>
        <v>477.04840682000008</v>
      </c>
      <c r="BM821" s="6">
        <f>SUM($R$5:U823)-$AB$2</f>
        <v>927.4607346399996</v>
      </c>
      <c r="BN821" s="6">
        <f>SUM($R$5:V823)-$AB$2</f>
        <v>1570.9069172400009</v>
      </c>
      <c r="BO821" s="6">
        <f>SUM($R$5:W823)-$AB$2</f>
        <v>2343.042336360003</v>
      </c>
      <c r="BP821" s="16"/>
    </row>
    <row r="822" spans="1:68" x14ac:dyDescent="0.45">
      <c r="A822" s="1">
        <v>2008</v>
      </c>
      <c r="B822" s="1">
        <v>2</v>
      </c>
      <c r="C822" s="1">
        <v>4</v>
      </c>
      <c r="D822" s="1">
        <v>16</v>
      </c>
      <c r="E822" s="1">
        <v>13.9</v>
      </c>
      <c r="F822" s="1">
        <v>19.489999999999998</v>
      </c>
      <c r="G822" s="4"/>
      <c r="H822" s="4"/>
      <c r="Q822" s="1">
        <v>13</v>
      </c>
      <c r="R822" s="6">
        <f t="shared" si="1048"/>
        <v>4.95494E-2</v>
      </c>
      <c r="S822" s="6">
        <f t="shared" si="1049"/>
        <v>0.19225167199999998</v>
      </c>
      <c r="T822" s="6">
        <f t="shared" si="1050"/>
        <v>0.48062917999999999</v>
      </c>
      <c r="U822" s="6">
        <f t="shared" si="1051"/>
        <v>0.67288085200000003</v>
      </c>
      <c r="V822" s="6">
        <f t="shared" si="1052"/>
        <v>0.96125835999999998</v>
      </c>
      <c r="W822" s="6">
        <f t="shared" si="1053"/>
        <v>1.153510032</v>
      </c>
      <c r="X822" s="17"/>
      <c r="Y822" s="17"/>
      <c r="Z822" s="17"/>
      <c r="AA822" s="17"/>
      <c r="AB822" s="17"/>
      <c r="AC822" s="17"/>
      <c r="AE822" s="16"/>
      <c r="AF822" s="16"/>
      <c r="AG822" s="16"/>
      <c r="AH822" s="16"/>
      <c r="AI822" s="16"/>
      <c r="AJ822" s="16"/>
      <c r="AL822" s="16"/>
      <c r="AM822" s="16"/>
      <c r="AN822" s="16"/>
      <c r="AO822" s="16"/>
      <c r="AP822" s="16"/>
      <c r="AQ822" s="16"/>
      <c r="BI822" s="1">
        <v>15</v>
      </c>
      <c r="BJ822" s="6">
        <f>SUM($R$5:R824)-$AB$2</f>
        <v>26.6605086</v>
      </c>
      <c r="BK822" s="6">
        <f>SUM($R$5:S824)-$AB$2</f>
        <v>155.44453196799998</v>
      </c>
      <c r="BL822" s="6">
        <f>SUM($R$5:T824)-$AB$2</f>
        <v>477.40459038800009</v>
      </c>
      <c r="BM822" s="6">
        <f>SUM($R$5:U824)-$AB$2</f>
        <v>928.14867217599965</v>
      </c>
      <c r="BN822" s="6">
        <f>SUM($R$5:V824)-$AB$2</f>
        <v>1572.0687890160009</v>
      </c>
      <c r="BO822" s="6">
        <f>SUM($R$5:W824)-$AB$2</f>
        <v>2344.7729292240028</v>
      </c>
      <c r="BP822" s="16"/>
    </row>
    <row r="823" spans="1:68" x14ac:dyDescent="0.45">
      <c r="A823" s="1">
        <v>2008</v>
      </c>
      <c r="B823" s="1">
        <v>2</v>
      </c>
      <c r="C823" s="1">
        <v>4</v>
      </c>
      <c r="D823" s="1">
        <v>17</v>
      </c>
      <c r="E823" s="1">
        <v>13.9</v>
      </c>
      <c r="F823" s="1">
        <v>6.35</v>
      </c>
      <c r="G823" s="4"/>
      <c r="H823" s="4"/>
      <c r="Q823" s="1">
        <v>14</v>
      </c>
      <c r="R823" s="6">
        <f t="shared" si="1048"/>
        <v>3.9979399999999998E-2</v>
      </c>
      <c r="S823" s="6">
        <f t="shared" si="1049"/>
        <v>0.155120072</v>
      </c>
      <c r="T823" s="6">
        <f t="shared" si="1050"/>
        <v>0.38780017999999994</v>
      </c>
      <c r="U823" s="6">
        <f t="shared" si="1051"/>
        <v>0.54292025200000005</v>
      </c>
      <c r="V823" s="6">
        <f t="shared" si="1052"/>
        <v>0.77560035999999988</v>
      </c>
      <c r="W823" s="6">
        <f t="shared" si="1053"/>
        <v>0.93072043199999999</v>
      </c>
      <c r="X823" s="17"/>
      <c r="Y823" s="17"/>
      <c r="Z823" s="17"/>
      <c r="AA823" s="17"/>
      <c r="AB823" s="17"/>
      <c r="AC823" s="17"/>
      <c r="AE823" s="16"/>
      <c r="AF823" s="16"/>
      <c r="AG823" s="16"/>
      <c r="AH823" s="16"/>
      <c r="AI823" s="16"/>
      <c r="AJ823" s="16"/>
      <c r="AL823" s="16"/>
      <c r="AM823" s="16"/>
      <c r="AN823" s="16"/>
      <c r="AO823" s="16"/>
      <c r="AP823" s="16"/>
      <c r="AQ823" s="16"/>
      <c r="BI823" s="1">
        <v>16</v>
      </c>
      <c r="BJ823" s="6">
        <f>SUM($R$5:R825)-$AB$2</f>
        <v>26.671812799999998</v>
      </c>
      <c r="BK823" s="6">
        <f>SUM($R$5:S825)-$AB$2</f>
        <v>155.49969646399998</v>
      </c>
      <c r="BL823" s="6">
        <f>SUM($R$5:T825)-$AB$2</f>
        <v>477.56940562400007</v>
      </c>
      <c r="BM823" s="6">
        <f>SUM($R$5:U825)-$AB$2</f>
        <v>928.4669984479998</v>
      </c>
      <c r="BN823" s="6">
        <f>SUM($R$5:V825)-$AB$2</f>
        <v>1572.6064167680011</v>
      </c>
      <c r="BO823" s="6">
        <f>SUM($R$5:W825)-$AB$2</f>
        <v>2345.5737187520022</v>
      </c>
      <c r="BP823" s="16"/>
    </row>
    <row r="824" spans="1:68" x14ac:dyDescent="0.45">
      <c r="A824" s="1">
        <v>2008</v>
      </c>
      <c r="B824" s="1">
        <v>2</v>
      </c>
      <c r="C824" s="1">
        <v>4</v>
      </c>
      <c r="D824" s="1">
        <v>18</v>
      </c>
      <c r="E824" s="1">
        <v>14</v>
      </c>
      <c r="F824" s="1">
        <v>0</v>
      </c>
      <c r="G824" s="4"/>
      <c r="H824" s="4"/>
      <c r="Q824" s="1">
        <v>15</v>
      </c>
      <c r="R824" s="6">
        <f t="shared" si="1048"/>
        <v>2.4429599999999996E-2</v>
      </c>
      <c r="S824" s="6">
        <f t="shared" si="1049"/>
        <v>9.4786847999999993E-2</v>
      </c>
      <c r="T824" s="6">
        <f t="shared" si="1050"/>
        <v>0.23696711999999998</v>
      </c>
      <c r="U824" s="6">
        <f t="shared" si="1051"/>
        <v>0.33175396800000001</v>
      </c>
      <c r="V824" s="6">
        <f t="shared" si="1052"/>
        <v>0.47393423999999995</v>
      </c>
      <c r="W824" s="6">
        <f t="shared" si="1053"/>
        <v>0.56872108799999999</v>
      </c>
      <c r="X824" s="17"/>
      <c r="Y824" s="17"/>
      <c r="Z824" s="17"/>
      <c r="AA824" s="17"/>
      <c r="AB824" s="17"/>
      <c r="AC824" s="17"/>
      <c r="AE824" s="16"/>
      <c r="AF824" s="16"/>
      <c r="AG824" s="16"/>
      <c r="AH824" s="16"/>
      <c r="AI824" s="16"/>
      <c r="AJ824" s="16"/>
      <c r="AL824" s="16"/>
      <c r="AM824" s="16"/>
      <c r="AN824" s="16"/>
      <c r="AO824" s="16"/>
      <c r="AP824" s="16"/>
      <c r="AQ824" s="16"/>
      <c r="BI824" s="1">
        <v>17</v>
      </c>
      <c r="BJ824" s="6">
        <f>SUM($R$5:R826)-$AB$2</f>
        <v>26.6754958</v>
      </c>
      <c r="BK824" s="6">
        <f>SUM($R$5:S826)-$AB$2</f>
        <v>155.51766950399997</v>
      </c>
      <c r="BL824" s="6">
        <f>SUM($R$5:T826)-$AB$2</f>
        <v>477.62310376400006</v>
      </c>
      <c r="BM824" s="6">
        <f>SUM($R$5:U826)-$AB$2</f>
        <v>928.57071172799988</v>
      </c>
      <c r="BN824" s="6">
        <f>SUM($R$5:V826)-$AB$2</f>
        <v>1572.7815802480011</v>
      </c>
      <c r="BO824" s="6">
        <f>SUM($R$5:W826)-$AB$2</f>
        <v>2345.8346224720026</v>
      </c>
      <c r="BP824" s="16"/>
    </row>
    <row r="825" spans="1:68" x14ac:dyDescent="0.45">
      <c r="A825" s="1">
        <v>2008</v>
      </c>
      <c r="B825" s="1">
        <v>2</v>
      </c>
      <c r="C825" s="1">
        <v>4</v>
      </c>
      <c r="D825" s="1">
        <v>19</v>
      </c>
      <c r="E825" s="1">
        <v>13.9</v>
      </c>
      <c r="F825" s="1">
        <v>0</v>
      </c>
      <c r="G825" s="4"/>
      <c r="H825" s="4"/>
      <c r="Q825" s="1">
        <v>16</v>
      </c>
      <c r="R825" s="6">
        <f t="shared" si="1048"/>
        <v>1.1304199999999999E-2</v>
      </c>
      <c r="S825" s="6">
        <f t="shared" si="1049"/>
        <v>4.3860295999999993E-2</v>
      </c>
      <c r="T825" s="6">
        <f t="shared" si="1050"/>
        <v>0.10965073999999997</v>
      </c>
      <c r="U825" s="6">
        <f t="shared" si="1051"/>
        <v>0.15351103599999996</v>
      </c>
      <c r="V825" s="6">
        <f t="shared" si="1052"/>
        <v>0.21930147999999994</v>
      </c>
      <c r="W825" s="6">
        <f t="shared" si="1053"/>
        <v>0.26316177599999996</v>
      </c>
      <c r="X825" s="17"/>
      <c r="Y825" s="17"/>
      <c r="Z825" s="17"/>
      <c r="AA825" s="17"/>
      <c r="AB825" s="17"/>
      <c r="AC825" s="17"/>
      <c r="AE825" s="16"/>
      <c r="AF825" s="16"/>
      <c r="AG825" s="16"/>
      <c r="AH825" s="16"/>
      <c r="AI825" s="16"/>
      <c r="AJ825" s="16"/>
      <c r="AL825" s="16"/>
      <c r="AM825" s="16"/>
      <c r="AN825" s="16"/>
      <c r="AO825" s="16"/>
      <c r="AP825" s="16"/>
      <c r="AQ825" s="16"/>
      <c r="BI825" s="1">
        <v>18</v>
      </c>
      <c r="BJ825" s="6">
        <f>SUM($R$5:R827)-$AB$2</f>
        <v>26.6754958</v>
      </c>
      <c r="BK825" s="6">
        <f>SUM($R$5:S827)-$AB$2</f>
        <v>155.51766950399997</v>
      </c>
      <c r="BL825" s="6">
        <f>SUM($R$5:T827)-$AB$2</f>
        <v>477.62310376400006</v>
      </c>
      <c r="BM825" s="6">
        <f>SUM($R$5:U827)-$AB$2</f>
        <v>928.57071172799988</v>
      </c>
      <c r="BN825" s="6">
        <f>SUM($R$5:V827)-$AB$2</f>
        <v>1572.7815802480011</v>
      </c>
      <c r="BO825" s="6">
        <f>SUM($R$5:W827)-$AB$2</f>
        <v>2345.8346224720026</v>
      </c>
      <c r="BP825" s="16"/>
    </row>
    <row r="826" spans="1:68" x14ac:dyDescent="0.45">
      <c r="A826" s="1">
        <v>2008</v>
      </c>
      <c r="B826" s="1">
        <v>2</v>
      </c>
      <c r="C826" s="1">
        <v>4</v>
      </c>
      <c r="D826" s="1">
        <v>20</v>
      </c>
      <c r="E826" s="1">
        <v>14.1</v>
      </c>
      <c r="F826" s="1">
        <v>0</v>
      </c>
      <c r="G826" s="4"/>
      <c r="H826" s="4"/>
      <c r="Q826" s="1">
        <v>17</v>
      </c>
      <c r="R826" s="6">
        <f t="shared" si="1048"/>
        <v>3.6829999999999992E-3</v>
      </c>
      <c r="S826" s="6">
        <f t="shared" si="1049"/>
        <v>1.4290039999999997E-2</v>
      </c>
      <c r="T826" s="6">
        <f t="shared" si="1050"/>
        <v>3.5725099999999989E-2</v>
      </c>
      <c r="U826" s="6">
        <f t="shared" si="1051"/>
        <v>5.0015139999999993E-2</v>
      </c>
      <c r="V826" s="6">
        <f t="shared" si="1052"/>
        <v>7.1450199999999978E-2</v>
      </c>
      <c r="W826" s="6">
        <f t="shared" si="1053"/>
        <v>8.5740239999999981E-2</v>
      </c>
      <c r="X826" s="17"/>
      <c r="Y826" s="17"/>
      <c r="Z826" s="17"/>
      <c r="AA826" s="17"/>
      <c r="AB826" s="17"/>
      <c r="AC826" s="17"/>
      <c r="AE826" s="16"/>
      <c r="AF826" s="16"/>
      <c r="AG826" s="16"/>
      <c r="AH826" s="16"/>
      <c r="AI826" s="16"/>
      <c r="AJ826" s="16"/>
      <c r="AL826" s="16"/>
      <c r="AM826" s="16"/>
      <c r="AN826" s="16"/>
      <c r="AO826" s="16"/>
      <c r="AP826" s="16"/>
      <c r="AQ826" s="16"/>
      <c r="BI826" s="1">
        <v>19</v>
      </c>
      <c r="BJ826" s="6">
        <f>SUM($R$5:R828)-$AB$2</f>
        <v>26.6754958</v>
      </c>
      <c r="BK826" s="6">
        <f>SUM($R$5:S828)-$AB$2</f>
        <v>155.51766950399997</v>
      </c>
      <c r="BL826" s="6">
        <f>SUM($R$5:T828)-$AB$2</f>
        <v>477.62310376400006</v>
      </c>
      <c r="BM826" s="6">
        <f>SUM($R$5:U828)-$AB$2</f>
        <v>928.57071172799988</v>
      </c>
      <c r="BN826" s="6">
        <f>SUM($R$5:V828)-$AB$2</f>
        <v>1572.7815802480011</v>
      </c>
      <c r="BO826" s="6">
        <f>SUM($R$5:W828)-$AB$2</f>
        <v>2345.8346224720026</v>
      </c>
      <c r="BP826" s="16"/>
    </row>
    <row r="827" spans="1:68" x14ac:dyDescent="0.45">
      <c r="A827" s="1">
        <v>2008</v>
      </c>
      <c r="B827" s="1">
        <v>2</v>
      </c>
      <c r="C827" s="1">
        <v>4</v>
      </c>
      <c r="D827" s="1">
        <v>21</v>
      </c>
      <c r="E827" s="1">
        <v>14.1</v>
      </c>
      <c r="F827" s="1">
        <v>0</v>
      </c>
      <c r="G827" s="4"/>
      <c r="H827" s="4"/>
      <c r="Q827" s="1">
        <v>18</v>
      </c>
      <c r="R827" s="6">
        <f t="shared" si="1048"/>
        <v>0</v>
      </c>
      <c r="S827" s="6">
        <f t="shared" si="1049"/>
        <v>0</v>
      </c>
      <c r="T827" s="6">
        <f t="shared" si="1050"/>
        <v>0</v>
      </c>
      <c r="U827" s="6">
        <f t="shared" si="1051"/>
        <v>0</v>
      </c>
      <c r="V827" s="6">
        <f t="shared" si="1052"/>
        <v>0</v>
      </c>
      <c r="W827" s="6">
        <f t="shared" si="1053"/>
        <v>0</v>
      </c>
      <c r="X827" s="17"/>
      <c r="Y827" s="17"/>
      <c r="Z827" s="17"/>
      <c r="AA827" s="17"/>
      <c r="AB827" s="17"/>
      <c r="AC827" s="17"/>
      <c r="AE827" s="16"/>
      <c r="AF827" s="16"/>
      <c r="AG827" s="16"/>
      <c r="AH827" s="16"/>
      <c r="AI827" s="16"/>
      <c r="AJ827" s="16"/>
      <c r="AL827" s="16"/>
      <c r="AM827" s="16"/>
      <c r="AN827" s="16"/>
      <c r="AO827" s="16"/>
      <c r="AP827" s="16"/>
      <c r="AQ827" s="16"/>
      <c r="BI827" s="1">
        <v>20</v>
      </c>
      <c r="BJ827" s="6">
        <f>SUM($R$5:R829)-$AB$2</f>
        <v>26.6754958</v>
      </c>
      <c r="BK827" s="6">
        <f>SUM($R$5:S829)-$AB$2</f>
        <v>155.51766950399997</v>
      </c>
      <c r="BL827" s="6">
        <f>SUM($R$5:T829)-$AB$2</f>
        <v>477.62310376400006</v>
      </c>
      <c r="BM827" s="6">
        <f>SUM($R$5:U829)-$AB$2</f>
        <v>928.57071172799988</v>
      </c>
      <c r="BN827" s="6">
        <f>SUM($R$5:V829)-$AB$2</f>
        <v>1572.7815802480011</v>
      </c>
      <c r="BO827" s="6">
        <f>SUM($R$5:W829)-$AB$2</f>
        <v>2345.8346224720026</v>
      </c>
      <c r="BP827" s="16"/>
    </row>
    <row r="828" spans="1:68" x14ac:dyDescent="0.45">
      <c r="A828" s="1">
        <v>2008</v>
      </c>
      <c r="B828" s="1">
        <v>2</v>
      </c>
      <c r="C828" s="1">
        <v>4</v>
      </c>
      <c r="D828" s="1">
        <v>22</v>
      </c>
      <c r="E828" s="1">
        <v>14</v>
      </c>
      <c r="F828" s="1">
        <v>0</v>
      </c>
      <c r="G828" s="4"/>
      <c r="H828" s="4"/>
      <c r="Q828" s="1">
        <v>19</v>
      </c>
      <c r="R828" s="6">
        <f t="shared" si="1048"/>
        <v>0</v>
      </c>
      <c r="S828" s="6">
        <f t="shared" si="1049"/>
        <v>0</v>
      </c>
      <c r="T828" s="6">
        <f t="shared" si="1050"/>
        <v>0</v>
      </c>
      <c r="U828" s="6">
        <f t="shared" si="1051"/>
        <v>0</v>
      </c>
      <c r="V828" s="6">
        <f t="shared" si="1052"/>
        <v>0</v>
      </c>
      <c r="W828" s="6">
        <f t="shared" si="1053"/>
        <v>0</v>
      </c>
      <c r="X828" s="17"/>
      <c r="Y828" s="17"/>
      <c r="Z828" s="17"/>
      <c r="AA828" s="17"/>
      <c r="AB828" s="17"/>
      <c r="AC828" s="17"/>
      <c r="AE828" s="16"/>
      <c r="AF828" s="16"/>
      <c r="AG828" s="16"/>
      <c r="AH828" s="16"/>
      <c r="AI828" s="16"/>
      <c r="AJ828" s="16"/>
      <c r="AL828" s="16"/>
      <c r="AM828" s="16"/>
      <c r="AN828" s="16"/>
      <c r="AO828" s="16"/>
      <c r="AP828" s="16"/>
      <c r="AQ828" s="16"/>
      <c r="BI828" s="1">
        <v>21</v>
      </c>
      <c r="BJ828" s="6">
        <f>SUM($R$5:R830)-$AB$2</f>
        <v>26.6754958</v>
      </c>
      <c r="BK828" s="6">
        <f>SUM($R$5:S830)-$AB$2</f>
        <v>155.51766950399997</v>
      </c>
      <c r="BL828" s="6">
        <f>SUM($R$5:T830)-$AB$2</f>
        <v>477.62310376400006</v>
      </c>
      <c r="BM828" s="6">
        <f>SUM($R$5:U830)-$AB$2</f>
        <v>928.57071172799988</v>
      </c>
      <c r="BN828" s="6">
        <f>SUM($R$5:V830)-$AB$2</f>
        <v>1572.7815802480011</v>
      </c>
      <c r="BO828" s="6">
        <f>SUM($R$5:W830)-$AB$2</f>
        <v>2345.8346224720026</v>
      </c>
      <c r="BP828" s="16"/>
    </row>
    <row r="829" spans="1:68" x14ac:dyDescent="0.45">
      <c r="A829" s="1">
        <v>2008</v>
      </c>
      <c r="B829" s="1">
        <v>2</v>
      </c>
      <c r="C829" s="1">
        <v>4</v>
      </c>
      <c r="D829" s="1">
        <v>23</v>
      </c>
      <c r="E829" s="1">
        <v>13.8</v>
      </c>
      <c r="F829" s="1">
        <v>0</v>
      </c>
      <c r="G829" s="4"/>
      <c r="H829" s="4"/>
      <c r="Q829" s="1">
        <v>20</v>
      </c>
      <c r="R829" s="6">
        <f t="shared" si="1048"/>
        <v>0</v>
      </c>
      <c r="S829" s="6">
        <f t="shared" si="1049"/>
        <v>0</v>
      </c>
      <c r="T829" s="6">
        <f t="shared" si="1050"/>
        <v>0</v>
      </c>
      <c r="U829" s="6">
        <f t="shared" si="1051"/>
        <v>0</v>
      </c>
      <c r="V829" s="6">
        <f t="shared" si="1052"/>
        <v>0</v>
      </c>
      <c r="W829" s="6">
        <f t="shared" si="1053"/>
        <v>0</v>
      </c>
      <c r="X829" s="17"/>
      <c r="Y829" s="17"/>
      <c r="Z829" s="17"/>
      <c r="AA829" s="17"/>
      <c r="AB829" s="17"/>
      <c r="AC829" s="17"/>
      <c r="AE829" s="16"/>
      <c r="AF829" s="16"/>
      <c r="AG829" s="16"/>
      <c r="AH829" s="16"/>
      <c r="AI829" s="16"/>
      <c r="AJ829" s="16"/>
      <c r="AL829" s="16"/>
      <c r="AM829" s="16"/>
      <c r="AN829" s="16"/>
      <c r="AO829" s="16"/>
      <c r="AP829" s="16"/>
      <c r="AQ829" s="16"/>
      <c r="BI829" s="1">
        <v>22</v>
      </c>
      <c r="BJ829" s="6">
        <f>SUM($R$5:R831)-$AB$2</f>
        <v>26.6754958</v>
      </c>
      <c r="BK829" s="6">
        <f>SUM($R$5:S831)-$AB$2</f>
        <v>155.51766950399997</v>
      </c>
      <c r="BL829" s="6">
        <f>SUM($R$5:T831)-$AB$2</f>
        <v>477.62310376400006</v>
      </c>
      <c r="BM829" s="6">
        <f>SUM($R$5:U831)-$AB$2</f>
        <v>928.57071172799988</v>
      </c>
      <c r="BN829" s="6">
        <f>SUM($R$5:V831)-$AB$2</f>
        <v>1572.7815802480011</v>
      </c>
      <c r="BO829" s="6">
        <f>SUM($R$5:W831)-$AB$2</f>
        <v>2345.8346224720026</v>
      </c>
      <c r="BP829" s="16"/>
    </row>
    <row r="830" spans="1:68" x14ac:dyDescent="0.45">
      <c r="A830" s="1">
        <v>2008</v>
      </c>
      <c r="B830" s="1">
        <v>2</v>
      </c>
      <c r="C830" s="1">
        <v>5</v>
      </c>
      <c r="D830" s="1">
        <v>0</v>
      </c>
      <c r="E830" s="1">
        <v>13.8</v>
      </c>
      <c r="F830" s="1">
        <v>0</v>
      </c>
      <c r="G830" s="4"/>
      <c r="H830" s="4"/>
      <c r="Q830" s="1">
        <v>21</v>
      </c>
      <c r="R830" s="6">
        <f t="shared" si="1048"/>
        <v>0</v>
      </c>
      <c r="S830" s="6">
        <f t="shared" si="1049"/>
        <v>0</v>
      </c>
      <c r="T830" s="6">
        <f t="shared" si="1050"/>
        <v>0</v>
      </c>
      <c r="U830" s="6">
        <f t="shared" si="1051"/>
        <v>0</v>
      </c>
      <c r="V830" s="6">
        <f t="shared" si="1052"/>
        <v>0</v>
      </c>
      <c r="W830" s="6">
        <f t="shared" si="1053"/>
        <v>0</v>
      </c>
      <c r="X830" s="17"/>
      <c r="Y830" s="17"/>
      <c r="Z830" s="17"/>
      <c r="AA830" s="17"/>
      <c r="AB830" s="17"/>
      <c r="AC830" s="17"/>
      <c r="AE830" s="16"/>
      <c r="AF830" s="16"/>
      <c r="AG830" s="16"/>
      <c r="AH830" s="16"/>
      <c r="AI830" s="16"/>
      <c r="AJ830" s="16"/>
      <c r="AL830" s="16"/>
      <c r="AM830" s="16"/>
      <c r="AN830" s="16"/>
      <c r="AO830" s="16"/>
      <c r="AP830" s="16"/>
      <c r="AQ830" s="16"/>
      <c r="BI830" s="1">
        <v>23</v>
      </c>
      <c r="BJ830" s="6">
        <f>SUM($R$5:R832)-$AB$2</f>
        <v>26.6754958</v>
      </c>
      <c r="BK830" s="6">
        <f>SUM($R$5:S832)-$AB$2</f>
        <v>155.51766950399997</v>
      </c>
      <c r="BL830" s="6">
        <f>SUM($R$5:T832)-$AB$2</f>
        <v>477.62310376400006</v>
      </c>
      <c r="BM830" s="6">
        <f>SUM($R$5:U832)-$AB$2</f>
        <v>928.57071172799988</v>
      </c>
      <c r="BN830" s="6">
        <f>SUM($R$5:V832)-$AB$2</f>
        <v>1572.7815802480011</v>
      </c>
      <c r="BO830" s="6">
        <f>SUM($R$5:W832)-$AB$2</f>
        <v>2345.8346224720026</v>
      </c>
      <c r="BP830" s="16"/>
    </row>
    <row r="831" spans="1:68" x14ac:dyDescent="0.45">
      <c r="A831" s="1">
        <v>2008</v>
      </c>
      <c r="B831" s="1">
        <v>2</v>
      </c>
      <c r="C831" s="1">
        <v>5</v>
      </c>
      <c r="D831" s="1">
        <v>1</v>
      </c>
      <c r="E831" s="1">
        <v>13.7</v>
      </c>
      <c r="F831" s="1">
        <v>0</v>
      </c>
      <c r="G831" s="4"/>
      <c r="H831" s="4"/>
      <c r="Q831" s="1">
        <v>22</v>
      </c>
      <c r="R831" s="6">
        <f t="shared" si="1048"/>
        <v>0</v>
      </c>
      <c r="S831" s="6">
        <f t="shared" si="1049"/>
        <v>0</v>
      </c>
      <c r="T831" s="6">
        <f t="shared" si="1050"/>
        <v>0</v>
      </c>
      <c r="U831" s="6">
        <f t="shared" si="1051"/>
        <v>0</v>
      </c>
      <c r="V831" s="6">
        <f t="shared" si="1052"/>
        <v>0</v>
      </c>
      <c r="W831" s="6">
        <f t="shared" si="1053"/>
        <v>0</v>
      </c>
      <c r="X831" s="17"/>
      <c r="Y831" s="17"/>
      <c r="Z831" s="17"/>
      <c r="AA831" s="17"/>
      <c r="AB831" s="17"/>
      <c r="AC831" s="17"/>
      <c r="AE831" s="16"/>
      <c r="AF831" s="16"/>
      <c r="AG831" s="16"/>
      <c r="AH831" s="16"/>
      <c r="AI831" s="16"/>
      <c r="AJ831" s="16"/>
      <c r="AL831" s="16"/>
      <c r="AM831" s="16"/>
      <c r="AN831" s="16"/>
      <c r="AO831" s="16"/>
      <c r="AP831" s="16"/>
      <c r="AQ831" s="16"/>
      <c r="BI831" s="1">
        <v>0</v>
      </c>
      <c r="BJ831" s="6">
        <f t="shared" ref="BJ831" si="1114">R833-$AB$2</f>
        <v>-6.53125</v>
      </c>
      <c r="BK831" s="6">
        <f t="shared" ref="BK831" si="1115">S833-$AB$2</f>
        <v>-6.53125</v>
      </c>
      <c r="BL831" s="6">
        <f t="shared" ref="BL831" si="1116">T833-$AB$2</f>
        <v>-6.53125</v>
      </c>
      <c r="BM831" s="6">
        <f t="shared" ref="BM831" si="1117">U833-$AB$2</f>
        <v>-6.53125</v>
      </c>
      <c r="BN831" s="6">
        <f t="shared" ref="BN831" si="1118">V833-$AB$2</f>
        <v>-6.53125</v>
      </c>
      <c r="BO831" s="6">
        <f t="shared" ref="BO831" si="1119">W833-$AB$2</f>
        <v>-6.53125</v>
      </c>
      <c r="BP831" s="16">
        <v>36</v>
      </c>
    </row>
    <row r="832" spans="1:68" x14ac:dyDescent="0.45">
      <c r="A832" s="1">
        <v>2008</v>
      </c>
      <c r="B832" s="1">
        <v>2</v>
      </c>
      <c r="C832" s="1">
        <v>5</v>
      </c>
      <c r="D832" s="1">
        <v>2</v>
      </c>
      <c r="E832" s="1">
        <v>13.7</v>
      </c>
      <c r="F832" s="1">
        <v>0</v>
      </c>
      <c r="G832" s="4"/>
      <c r="H832" s="4"/>
      <c r="Q832" s="1">
        <v>23</v>
      </c>
      <c r="R832" s="6">
        <f t="shared" si="1048"/>
        <v>0</v>
      </c>
      <c r="S832" s="6">
        <f t="shared" si="1049"/>
        <v>0</v>
      </c>
      <c r="T832" s="6">
        <f t="shared" si="1050"/>
        <v>0</v>
      </c>
      <c r="U832" s="6">
        <f t="shared" si="1051"/>
        <v>0</v>
      </c>
      <c r="V832" s="6">
        <f t="shared" si="1052"/>
        <v>0</v>
      </c>
      <c r="W832" s="6">
        <f t="shared" si="1053"/>
        <v>0</v>
      </c>
      <c r="X832" s="17"/>
      <c r="Y832" s="17"/>
      <c r="Z832" s="17"/>
      <c r="AA832" s="17"/>
      <c r="AB832" s="17"/>
      <c r="AC832" s="17"/>
      <c r="AE832" s="16"/>
      <c r="AF832" s="16"/>
      <c r="AG832" s="16"/>
      <c r="AH832" s="16"/>
      <c r="AI832" s="16"/>
      <c r="AJ832" s="16"/>
      <c r="AL832" s="16"/>
      <c r="AM832" s="16"/>
      <c r="AN832" s="16"/>
      <c r="AO832" s="16"/>
      <c r="AP832" s="16"/>
      <c r="AQ832" s="16"/>
      <c r="BI832" s="1">
        <v>1</v>
      </c>
      <c r="BJ832" s="6">
        <f>SUM($R$5:R834)-$AB$2</f>
        <v>26.6754958</v>
      </c>
      <c r="BK832" s="6">
        <f>SUM($R$5:S834)-$AB$2</f>
        <v>155.51766950399997</v>
      </c>
      <c r="BL832" s="6">
        <f>SUM($R$5:T834)-$AB$2</f>
        <v>477.62310376400006</v>
      </c>
      <c r="BM832" s="6">
        <f>SUM($R$5:U834)-$AB$2</f>
        <v>928.57071172799988</v>
      </c>
      <c r="BN832" s="6">
        <f>SUM($R$5:V834)-$AB$2</f>
        <v>1572.7815802480011</v>
      </c>
      <c r="BO832" s="6">
        <f>SUM($R$5:W834)-$AB$2</f>
        <v>2345.8346224720026</v>
      </c>
      <c r="BP832" s="16"/>
    </row>
    <row r="833" spans="1:68" x14ac:dyDescent="0.45">
      <c r="A833" s="1">
        <v>2008</v>
      </c>
      <c r="B833" s="1">
        <v>2</v>
      </c>
      <c r="C833" s="1">
        <v>5</v>
      </c>
      <c r="D833" s="1">
        <v>3</v>
      </c>
      <c r="E833" s="1">
        <v>13.7</v>
      </c>
      <c r="F833" s="1">
        <v>0</v>
      </c>
      <c r="G833" s="4"/>
      <c r="H833" s="4"/>
      <c r="Q833" s="1">
        <v>0</v>
      </c>
      <c r="R833" s="6">
        <f t="shared" si="1048"/>
        <v>0</v>
      </c>
      <c r="S833" s="6">
        <f t="shared" si="1049"/>
        <v>0</v>
      </c>
      <c r="T833" s="6">
        <f t="shared" si="1050"/>
        <v>0</v>
      </c>
      <c r="U833" s="6">
        <f t="shared" si="1051"/>
        <v>0</v>
      </c>
      <c r="V833" s="6">
        <f t="shared" si="1052"/>
        <v>0</v>
      </c>
      <c r="W833" s="6">
        <f t="shared" si="1053"/>
        <v>0</v>
      </c>
      <c r="X833" s="17"/>
      <c r="Y833" s="17"/>
      <c r="Z833" s="17"/>
      <c r="AA833" s="17"/>
      <c r="AB833" s="17"/>
      <c r="AC833" s="17"/>
      <c r="AE833" s="16"/>
      <c r="AF833" s="16"/>
      <c r="AG833" s="16"/>
      <c r="AH833" s="16"/>
      <c r="AI833" s="16"/>
      <c r="AJ833" s="16"/>
      <c r="AL833" s="16"/>
      <c r="AM833" s="16"/>
      <c r="AN833" s="16"/>
      <c r="AO833" s="16"/>
      <c r="AP833" s="16"/>
      <c r="AQ833" s="16"/>
      <c r="BI833" s="1">
        <v>2</v>
      </c>
      <c r="BJ833" s="6">
        <f>SUM($R$5:R835)-$AB$2</f>
        <v>26.6754958</v>
      </c>
      <c r="BK833" s="6">
        <f>SUM($R$5:S835)-$AB$2</f>
        <v>155.51766950399997</v>
      </c>
      <c r="BL833" s="6">
        <f>SUM($R$5:T835)-$AB$2</f>
        <v>477.62310376400006</v>
      </c>
      <c r="BM833" s="6">
        <f>SUM($R$5:U835)-$AB$2</f>
        <v>928.57071172799988</v>
      </c>
      <c r="BN833" s="6">
        <f>SUM($R$5:V835)-$AB$2</f>
        <v>1572.7815802480011</v>
      </c>
      <c r="BO833" s="6">
        <f>SUM($R$5:W835)-$AB$2</f>
        <v>2345.8346224720026</v>
      </c>
      <c r="BP833" s="16"/>
    </row>
    <row r="834" spans="1:68" x14ac:dyDescent="0.45">
      <c r="A834" s="1">
        <v>2008</v>
      </c>
      <c r="B834" s="1">
        <v>2</v>
      </c>
      <c r="C834" s="1">
        <v>5</v>
      </c>
      <c r="D834" s="1">
        <v>4</v>
      </c>
      <c r="E834" s="1">
        <v>13.6</v>
      </c>
      <c r="F834" s="1">
        <v>0</v>
      </c>
      <c r="G834" s="4"/>
      <c r="H834" s="4"/>
      <c r="Q834" s="1">
        <v>1</v>
      </c>
      <c r="R834" s="6">
        <f t="shared" si="1048"/>
        <v>0</v>
      </c>
      <c r="S834" s="6">
        <f t="shared" si="1049"/>
        <v>0</v>
      </c>
      <c r="T834" s="6">
        <f t="shared" si="1050"/>
        <v>0</v>
      </c>
      <c r="U834" s="6">
        <f t="shared" si="1051"/>
        <v>0</v>
      </c>
      <c r="V834" s="6">
        <f t="shared" si="1052"/>
        <v>0</v>
      </c>
      <c r="W834" s="6">
        <f t="shared" si="1053"/>
        <v>0</v>
      </c>
      <c r="X834" s="17"/>
      <c r="Y834" s="17"/>
      <c r="Z834" s="17"/>
      <c r="AA834" s="17"/>
      <c r="AB834" s="17"/>
      <c r="AC834" s="17"/>
      <c r="AE834" s="16"/>
      <c r="AF834" s="16"/>
      <c r="AG834" s="16"/>
      <c r="AH834" s="16"/>
      <c r="AI834" s="16"/>
      <c r="AJ834" s="16"/>
      <c r="AL834" s="16"/>
      <c r="AM834" s="16"/>
      <c r="AN834" s="16"/>
      <c r="AO834" s="16"/>
      <c r="AP834" s="16"/>
      <c r="AQ834" s="16"/>
      <c r="BI834" s="1">
        <v>3</v>
      </c>
      <c r="BJ834" s="6">
        <f>SUM($R$5:R836)-$AB$2</f>
        <v>26.6754958</v>
      </c>
      <c r="BK834" s="6">
        <f>SUM($R$5:S836)-$AB$2</f>
        <v>155.51766950399997</v>
      </c>
      <c r="BL834" s="6">
        <f>SUM($R$5:T836)-$AB$2</f>
        <v>477.62310376400006</v>
      </c>
      <c r="BM834" s="6">
        <f>SUM($R$5:U836)-$AB$2</f>
        <v>928.57071172799988</v>
      </c>
      <c r="BN834" s="6">
        <f>SUM($R$5:V836)-$AB$2</f>
        <v>1572.7815802480011</v>
      </c>
      <c r="BO834" s="6">
        <f>SUM($R$5:W836)-$AB$2</f>
        <v>2345.8346224720026</v>
      </c>
      <c r="BP834" s="16"/>
    </row>
    <row r="835" spans="1:68" x14ac:dyDescent="0.45">
      <c r="A835" s="1">
        <v>2008</v>
      </c>
      <c r="B835" s="1">
        <v>2</v>
      </c>
      <c r="C835" s="1">
        <v>5</v>
      </c>
      <c r="D835" s="1">
        <v>5</v>
      </c>
      <c r="E835" s="1">
        <v>13.7</v>
      </c>
      <c r="F835" s="1">
        <v>0</v>
      </c>
      <c r="G835" s="4"/>
      <c r="H835" s="4"/>
      <c r="Q835" s="1">
        <v>2</v>
      </c>
      <c r="R835" s="6">
        <f t="shared" si="1048"/>
        <v>0</v>
      </c>
      <c r="S835" s="6">
        <f t="shared" si="1049"/>
        <v>0</v>
      </c>
      <c r="T835" s="6">
        <f t="shared" si="1050"/>
        <v>0</v>
      </c>
      <c r="U835" s="6">
        <f t="shared" si="1051"/>
        <v>0</v>
      </c>
      <c r="V835" s="6">
        <f t="shared" si="1052"/>
        <v>0</v>
      </c>
      <c r="W835" s="6">
        <f t="shared" si="1053"/>
        <v>0</v>
      </c>
      <c r="X835" s="17"/>
      <c r="Y835" s="17"/>
      <c r="Z835" s="17"/>
      <c r="AA835" s="17"/>
      <c r="AB835" s="17"/>
      <c r="AC835" s="17"/>
      <c r="AE835" s="16"/>
      <c r="AF835" s="16"/>
      <c r="AG835" s="16"/>
      <c r="AH835" s="16"/>
      <c r="AI835" s="16"/>
      <c r="AJ835" s="16"/>
      <c r="AL835" s="16"/>
      <c r="AM835" s="16"/>
      <c r="AN835" s="16"/>
      <c r="AO835" s="16"/>
      <c r="AP835" s="16"/>
      <c r="AQ835" s="16"/>
      <c r="BI835" s="1">
        <v>4</v>
      </c>
      <c r="BJ835" s="6">
        <f>SUM($R$5:R837)-$AB$2</f>
        <v>26.6754958</v>
      </c>
      <c r="BK835" s="6">
        <f>SUM($R$5:S837)-$AB$2</f>
        <v>155.51766950399997</v>
      </c>
      <c r="BL835" s="6">
        <f>SUM($R$5:T837)-$AB$2</f>
        <v>477.62310376400006</v>
      </c>
      <c r="BM835" s="6">
        <f>SUM($R$5:U837)-$AB$2</f>
        <v>928.57071172799988</v>
      </c>
      <c r="BN835" s="6">
        <f>SUM($R$5:V837)-$AB$2</f>
        <v>1572.7815802480011</v>
      </c>
      <c r="BO835" s="6">
        <f>SUM($R$5:W837)-$AB$2</f>
        <v>2345.8346224720026</v>
      </c>
      <c r="BP835" s="16"/>
    </row>
    <row r="836" spans="1:68" x14ac:dyDescent="0.45">
      <c r="A836" s="1">
        <v>2008</v>
      </c>
      <c r="B836" s="1">
        <v>2</v>
      </c>
      <c r="C836" s="1">
        <v>5</v>
      </c>
      <c r="D836" s="1">
        <v>6</v>
      </c>
      <c r="E836" s="1">
        <v>13.8</v>
      </c>
      <c r="F836" s="1">
        <v>0</v>
      </c>
      <c r="G836" s="4"/>
      <c r="H836" s="4"/>
      <c r="Q836" s="1">
        <v>3</v>
      </c>
      <c r="R836" s="6">
        <f t="shared" si="1048"/>
        <v>0</v>
      </c>
      <c r="S836" s="6">
        <f t="shared" si="1049"/>
        <v>0</v>
      </c>
      <c r="T836" s="6">
        <f t="shared" si="1050"/>
        <v>0</v>
      </c>
      <c r="U836" s="6">
        <f t="shared" si="1051"/>
        <v>0</v>
      </c>
      <c r="V836" s="6">
        <f t="shared" si="1052"/>
        <v>0</v>
      </c>
      <c r="W836" s="6">
        <f t="shared" si="1053"/>
        <v>0</v>
      </c>
      <c r="X836" s="17"/>
      <c r="Y836" s="17"/>
      <c r="Z836" s="17"/>
      <c r="AA836" s="17"/>
      <c r="AB836" s="17"/>
      <c r="AC836" s="17"/>
      <c r="AE836" s="16"/>
      <c r="AF836" s="16"/>
      <c r="AG836" s="16"/>
      <c r="AH836" s="16"/>
      <c r="AI836" s="16"/>
      <c r="AJ836" s="16"/>
      <c r="AL836" s="16"/>
      <c r="AM836" s="16"/>
      <c r="AN836" s="16"/>
      <c r="AO836" s="16"/>
      <c r="AP836" s="16"/>
      <c r="AQ836" s="16"/>
      <c r="BI836" s="1">
        <v>5</v>
      </c>
      <c r="BJ836" s="6">
        <f>SUM($R$5:R838)-$AB$2</f>
        <v>26.6754958</v>
      </c>
      <c r="BK836" s="6">
        <f>SUM($R$5:S838)-$AB$2</f>
        <v>155.51766950399997</v>
      </c>
      <c r="BL836" s="6">
        <f>SUM($R$5:T838)-$AB$2</f>
        <v>477.62310376400006</v>
      </c>
      <c r="BM836" s="6">
        <f>SUM($R$5:U838)-$AB$2</f>
        <v>928.57071172799988</v>
      </c>
      <c r="BN836" s="6">
        <f>SUM($R$5:V838)-$AB$2</f>
        <v>1572.7815802480011</v>
      </c>
      <c r="BO836" s="6">
        <f>SUM($R$5:W838)-$AB$2</f>
        <v>2345.8346224720026</v>
      </c>
      <c r="BP836" s="16"/>
    </row>
    <row r="837" spans="1:68" x14ac:dyDescent="0.45">
      <c r="A837" s="1">
        <v>2008</v>
      </c>
      <c r="B837" s="1">
        <v>2</v>
      </c>
      <c r="C837" s="1">
        <v>5</v>
      </c>
      <c r="D837" s="1">
        <v>7</v>
      </c>
      <c r="E837" s="1">
        <v>13.8</v>
      </c>
      <c r="F837" s="1">
        <v>0</v>
      </c>
      <c r="G837" s="4"/>
      <c r="H837" s="4"/>
      <c r="Q837" s="1">
        <v>4</v>
      </c>
      <c r="R837" s="6">
        <f t="shared" si="1048"/>
        <v>0</v>
      </c>
      <c r="S837" s="6">
        <f t="shared" si="1049"/>
        <v>0</v>
      </c>
      <c r="T837" s="6">
        <f t="shared" si="1050"/>
        <v>0</v>
      </c>
      <c r="U837" s="6">
        <f t="shared" si="1051"/>
        <v>0</v>
      </c>
      <c r="V837" s="6">
        <f t="shared" si="1052"/>
        <v>0</v>
      </c>
      <c r="W837" s="6">
        <f t="shared" si="1053"/>
        <v>0</v>
      </c>
      <c r="X837" s="17"/>
      <c r="Y837" s="17"/>
      <c r="Z837" s="17"/>
      <c r="AA837" s="17"/>
      <c r="AB837" s="17"/>
      <c r="AC837" s="17"/>
      <c r="AE837" s="16"/>
      <c r="AF837" s="16"/>
      <c r="AG837" s="16"/>
      <c r="AH837" s="16"/>
      <c r="AI837" s="16"/>
      <c r="AJ837" s="16"/>
      <c r="AL837" s="16"/>
      <c r="AM837" s="16"/>
      <c r="AN837" s="16"/>
      <c r="AO837" s="16"/>
      <c r="AP837" s="16"/>
      <c r="AQ837" s="16"/>
      <c r="BI837" s="1">
        <v>6</v>
      </c>
      <c r="BJ837" s="6">
        <f>SUM($R$5:R839)-$AB$2</f>
        <v>26.6754958</v>
      </c>
      <c r="BK837" s="6">
        <f>SUM($R$5:S839)-$AB$2</f>
        <v>155.51766950399997</v>
      </c>
      <c r="BL837" s="6">
        <f>SUM($R$5:T839)-$AB$2</f>
        <v>477.62310376400006</v>
      </c>
      <c r="BM837" s="6">
        <f>SUM($R$5:U839)-$AB$2</f>
        <v>928.57071172799988</v>
      </c>
      <c r="BN837" s="6">
        <f>SUM($R$5:V839)-$AB$2</f>
        <v>1572.7815802480011</v>
      </c>
      <c r="BO837" s="6">
        <f>SUM($R$5:W839)-$AB$2</f>
        <v>2345.8346224720026</v>
      </c>
      <c r="BP837" s="16"/>
    </row>
    <row r="838" spans="1:68" x14ac:dyDescent="0.45">
      <c r="A838" s="1">
        <v>2008</v>
      </c>
      <c r="B838" s="1">
        <v>2</v>
      </c>
      <c r="C838" s="1">
        <v>5</v>
      </c>
      <c r="D838" s="1">
        <v>8</v>
      </c>
      <c r="E838" s="1">
        <v>13.7</v>
      </c>
      <c r="F838" s="1">
        <v>0.03</v>
      </c>
      <c r="G838" s="4"/>
      <c r="H838" s="4"/>
      <c r="Q838" s="1">
        <v>5</v>
      </c>
      <c r="R838" s="6">
        <f t="shared" ref="R838:R901" si="1120">$AX$2*F835*$R$4/1000</f>
        <v>0</v>
      </c>
      <c r="S838" s="6">
        <f t="shared" ref="S838:S901" si="1121">F835*$AX$2*($S$4*$AU$2)/1000</f>
        <v>0</v>
      </c>
      <c r="T838" s="6">
        <f t="shared" ref="T838:T901" si="1122">F835*$AX$2*($T$4*$AU$2)/1000</f>
        <v>0</v>
      </c>
      <c r="U838" s="6">
        <f t="shared" ref="U838:U901" si="1123">F835*$AX$2*($U$4*$AU$2)/1000</f>
        <v>0</v>
      </c>
      <c r="V838" s="6">
        <f t="shared" ref="V838:V901" si="1124">F835*$AX$2*($V$4*$AU$2)/1000</f>
        <v>0</v>
      </c>
      <c r="W838" s="6">
        <f t="shared" ref="W838:W901" si="1125">F835*$AX$2*($W$4*$AU$2)/1000</f>
        <v>0</v>
      </c>
      <c r="X838" s="17"/>
      <c r="Y838" s="17"/>
      <c r="Z838" s="17"/>
      <c r="AA838" s="17"/>
      <c r="AB838" s="17"/>
      <c r="AC838" s="17"/>
      <c r="AE838" s="16"/>
      <c r="AF838" s="16"/>
      <c r="AG838" s="16"/>
      <c r="AH838" s="16"/>
      <c r="AI838" s="16"/>
      <c r="AJ838" s="16"/>
      <c r="AL838" s="16"/>
      <c r="AM838" s="16"/>
      <c r="AN838" s="16"/>
      <c r="AO838" s="16"/>
      <c r="AP838" s="16"/>
      <c r="AQ838" s="16"/>
      <c r="BI838" s="1">
        <v>7</v>
      </c>
      <c r="BJ838" s="6">
        <f>SUM($R$5:R840)-$AB$2</f>
        <v>26.6754958</v>
      </c>
      <c r="BK838" s="6">
        <f>SUM($R$5:S840)-$AB$2</f>
        <v>155.51766950399997</v>
      </c>
      <c r="BL838" s="6">
        <f>SUM($R$5:T840)-$AB$2</f>
        <v>477.62310376400006</v>
      </c>
      <c r="BM838" s="6">
        <f>SUM($R$5:U840)-$AB$2</f>
        <v>928.57071172799988</v>
      </c>
      <c r="BN838" s="6">
        <f>SUM($R$5:V840)-$AB$2</f>
        <v>1572.7815802480011</v>
      </c>
      <c r="BO838" s="6">
        <f>SUM($R$5:W840)-$AB$2</f>
        <v>2345.8346224720026</v>
      </c>
      <c r="BP838" s="16"/>
    </row>
    <row r="839" spans="1:68" x14ac:dyDescent="0.45">
      <c r="A839" s="1">
        <v>2008</v>
      </c>
      <c r="B839" s="1">
        <v>2</v>
      </c>
      <c r="C839" s="1">
        <v>5</v>
      </c>
      <c r="D839" s="1">
        <v>9</v>
      </c>
      <c r="E839" s="1">
        <v>13.5</v>
      </c>
      <c r="F839" s="1">
        <v>66.349999999999994</v>
      </c>
      <c r="G839" s="4"/>
      <c r="H839" s="4"/>
      <c r="Q839" s="1">
        <v>6</v>
      </c>
      <c r="R839" s="6">
        <f t="shared" si="1120"/>
        <v>0</v>
      </c>
      <c r="S839" s="6">
        <f t="shared" si="1121"/>
        <v>0</v>
      </c>
      <c r="T839" s="6">
        <f t="shared" si="1122"/>
        <v>0</v>
      </c>
      <c r="U839" s="6">
        <f t="shared" si="1123"/>
        <v>0</v>
      </c>
      <c r="V839" s="6">
        <f t="shared" si="1124"/>
        <v>0</v>
      </c>
      <c r="W839" s="6">
        <f t="shared" si="1125"/>
        <v>0</v>
      </c>
      <c r="X839" s="17"/>
      <c r="Y839" s="17"/>
      <c r="Z839" s="17"/>
      <c r="AA839" s="17"/>
      <c r="AB839" s="17"/>
      <c r="AC839" s="17"/>
      <c r="AE839" s="16"/>
      <c r="AF839" s="16"/>
      <c r="AG839" s="16"/>
      <c r="AH839" s="16"/>
      <c r="AI839" s="16"/>
      <c r="AJ839" s="16"/>
      <c r="AL839" s="16"/>
      <c r="AM839" s="16"/>
      <c r="AN839" s="16"/>
      <c r="AO839" s="16"/>
      <c r="AP839" s="16"/>
      <c r="AQ839" s="16"/>
      <c r="BI839" s="1">
        <v>8</v>
      </c>
      <c r="BJ839" s="6">
        <f>SUM($R$5:R841)-$AB$2</f>
        <v>26.675513199999997</v>
      </c>
      <c r="BK839" s="6">
        <f>SUM($R$5:S841)-$AB$2</f>
        <v>155.51775441599995</v>
      </c>
      <c r="BL839" s="6">
        <f>SUM($R$5:T841)-$AB$2</f>
        <v>477.62335745600006</v>
      </c>
      <c r="BM839" s="6">
        <f>SUM($R$5:U841)-$AB$2</f>
        <v>928.57120171199983</v>
      </c>
      <c r="BN839" s="6">
        <f>SUM($R$5:V841)-$AB$2</f>
        <v>1572.7824077920009</v>
      </c>
      <c r="BO839" s="6">
        <f>SUM($R$5:W841)-$AB$2</f>
        <v>2345.8358550880025</v>
      </c>
      <c r="BP839" s="16"/>
    </row>
    <row r="840" spans="1:68" x14ac:dyDescent="0.45">
      <c r="A840" s="1">
        <v>2008</v>
      </c>
      <c r="B840" s="1">
        <v>2</v>
      </c>
      <c r="C840" s="1">
        <v>5</v>
      </c>
      <c r="D840" s="1">
        <v>10</v>
      </c>
      <c r="E840" s="1">
        <v>13.5</v>
      </c>
      <c r="F840" s="1">
        <v>14.83</v>
      </c>
      <c r="G840" s="4"/>
      <c r="H840" s="4"/>
      <c r="Q840" s="1">
        <v>7</v>
      </c>
      <c r="R840" s="6">
        <f t="shared" si="1120"/>
        <v>0</v>
      </c>
      <c r="S840" s="6">
        <f t="shared" si="1121"/>
        <v>0</v>
      </c>
      <c r="T840" s="6">
        <f t="shared" si="1122"/>
        <v>0</v>
      </c>
      <c r="U840" s="6">
        <f t="shared" si="1123"/>
        <v>0</v>
      </c>
      <c r="V840" s="6">
        <f t="shared" si="1124"/>
        <v>0</v>
      </c>
      <c r="W840" s="6">
        <f t="shared" si="1125"/>
        <v>0</v>
      </c>
      <c r="X840" s="17"/>
      <c r="Y840" s="17"/>
      <c r="Z840" s="17"/>
      <c r="AA840" s="17"/>
      <c r="AB840" s="17"/>
      <c r="AC840" s="17"/>
      <c r="AE840" s="16"/>
      <c r="AF840" s="16"/>
      <c r="AG840" s="16"/>
      <c r="AH840" s="16"/>
      <c r="AI840" s="16"/>
      <c r="AJ840" s="16"/>
      <c r="AL840" s="16"/>
      <c r="AM840" s="16"/>
      <c r="AN840" s="16"/>
      <c r="AO840" s="16"/>
      <c r="AP840" s="16"/>
      <c r="AQ840" s="16"/>
      <c r="BI840" s="1">
        <v>9</v>
      </c>
      <c r="BJ840" s="6">
        <f>SUM($R$5:R842)-$AB$2</f>
        <v>26.713996199999997</v>
      </c>
      <c r="BK840" s="6">
        <f>SUM($R$5:S842)-$AB$2</f>
        <v>155.70555145599997</v>
      </c>
      <c r="BL840" s="6">
        <f>SUM($R$5:T842)-$AB$2</f>
        <v>478.184439596</v>
      </c>
      <c r="BM840" s="6">
        <f>SUM($R$5:U842)-$AB$2</f>
        <v>929.6548829919999</v>
      </c>
      <c r="BN840" s="6">
        <f>SUM($R$5:V842)-$AB$2</f>
        <v>1574.6126592720009</v>
      </c>
      <c r="BO840" s="6">
        <f>SUM($R$5:W842)-$AB$2</f>
        <v>2348.5619908080021</v>
      </c>
      <c r="BP840" s="16"/>
    </row>
    <row r="841" spans="1:68" x14ac:dyDescent="0.45">
      <c r="A841" s="1">
        <v>2008</v>
      </c>
      <c r="B841" s="1">
        <v>2</v>
      </c>
      <c r="C841" s="1">
        <v>5</v>
      </c>
      <c r="D841" s="1">
        <v>11</v>
      </c>
      <c r="E841" s="1">
        <v>13.9</v>
      </c>
      <c r="F841" s="1">
        <v>33.119999999999997</v>
      </c>
      <c r="G841" s="4"/>
      <c r="H841" s="4"/>
      <c r="Q841" s="1">
        <v>8</v>
      </c>
      <c r="R841" s="6">
        <f t="shared" si="1120"/>
        <v>1.7399999999999999E-5</v>
      </c>
      <c r="S841" s="6">
        <f t="shared" si="1121"/>
        <v>6.7511999999999987E-5</v>
      </c>
      <c r="T841" s="6">
        <f t="shared" si="1122"/>
        <v>1.6877999999999999E-4</v>
      </c>
      <c r="U841" s="6">
        <f t="shared" si="1123"/>
        <v>2.3629199999999998E-4</v>
      </c>
      <c r="V841" s="6">
        <f t="shared" si="1124"/>
        <v>3.3755999999999999E-4</v>
      </c>
      <c r="W841" s="6">
        <f t="shared" si="1125"/>
        <v>4.0507199999999997E-4</v>
      </c>
      <c r="X841" s="17"/>
      <c r="Y841" s="17"/>
      <c r="Z841" s="17"/>
      <c r="AA841" s="17"/>
      <c r="AB841" s="17"/>
      <c r="AC841" s="17"/>
      <c r="AE841" s="16"/>
      <c r="AF841" s="16"/>
      <c r="AG841" s="16"/>
      <c r="AH841" s="16"/>
      <c r="AI841" s="16"/>
      <c r="AJ841" s="16"/>
      <c r="AL841" s="16"/>
      <c r="AM841" s="16"/>
      <c r="AN841" s="16"/>
      <c r="AO841" s="16"/>
      <c r="AP841" s="16"/>
      <c r="AQ841" s="16"/>
      <c r="BI841" s="1">
        <v>10</v>
      </c>
      <c r="BJ841" s="6">
        <f>SUM($R$5:R843)-$AB$2</f>
        <v>26.7225976</v>
      </c>
      <c r="BK841" s="6">
        <f>SUM($R$5:S843)-$AB$2</f>
        <v>155.74752628799996</v>
      </c>
      <c r="BL841" s="6">
        <f>SUM($R$5:T843)-$AB$2</f>
        <v>478.30984800800002</v>
      </c>
      <c r="BM841" s="6">
        <f>SUM($R$5:U843)-$AB$2</f>
        <v>929.89709841599984</v>
      </c>
      <c r="BN841" s="6">
        <f>SUM($R$5:V843)-$AB$2</f>
        <v>1575.021741856001</v>
      </c>
      <c r="BO841" s="6">
        <f>SUM($R$5:W843)-$AB$2</f>
        <v>2349.1713139840022</v>
      </c>
      <c r="BP841" s="16"/>
    </row>
    <row r="842" spans="1:68" x14ac:dyDescent="0.45">
      <c r="A842" s="1">
        <v>2008</v>
      </c>
      <c r="B842" s="1">
        <v>2</v>
      </c>
      <c r="C842" s="1">
        <v>5</v>
      </c>
      <c r="D842" s="1">
        <v>12</v>
      </c>
      <c r="E842" s="1">
        <v>14.8</v>
      </c>
      <c r="F842" s="1">
        <v>212.56</v>
      </c>
      <c r="G842" s="4"/>
      <c r="H842" s="4"/>
      <c r="Q842" s="1">
        <v>9</v>
      </c>
      <c r="R842" s="6">
        <f t="shared" si="1120"/>
        <v>3.8482999999999996E-2</v>
      </c>
      <c r="S842" s="6">
        <f t="shared" si="1121"/>
        <v>0.14931403999999998</v>
      </c>
      <c r="T842" s="6">
        <f t="shared" si="1122"/>
        <v>0.37328509999999993</v>
      </c>
      <c r="U842" s="6">
        <f t="shared" si="1123"/>
        <v>0.52259913999999996</v>
      </c>
      <c r="V842" s="6">
        <f t="shared" si="1124"/>
        <v>0.74657019999999985</v>
      </c>
      <c r="W842" s="6">
        <f t="shared" si="1125"/>
        <v>0.89588424</v>
      </c>
      <c r="X842" s="17"/>
      <c r="Y842" s="17"/>
      <c r="Z842" s="17"/>
      <c r="AA842" s="17"/>
      <c r="AB842" s="17"/>
      <c r="AC842" s="17"/>
      <c r="AE842" s="16"/>
      <c r="AF842" s="16"/>
      <c r="AG842" s="16"/>
      <c r="AH842" s="16"/>
      <c r="AI842" s="16"/>
      <c r="AJ842" s="16"/>
      <c r="AL842" s="16"/>
      <c r="AM842" s="16"/>
      <c r="AN842" s="16"/>
      <c r="AO842" s="16"/>
      <c r="AP842" s="16"/>
      <c r="AQ842" s="16"/>
      <c r="BI842" s="1">
        <v>11</v>
      </c>
      <c r="BJ842" s="6">
        <f>SUM($R$5:R844)-$AB$2</f>
        <v>26.741807200000004</v>
      </c>
      <c r="BK842" s="6">
        <f>SUM($R$5:S844)-$AB$2</f>
        <v>155.84126913599997</v>
      </c>
      <c r="BL842" s="6">
        <f>SUM($R$5:T844)-$AB$2</f>
        <v>478.58992397600002</v>
      </c>
      <c r="BM842" s="6">
        <f>SUM($R$5:U844)-$AB$2</f>
        <v>930.43804075199978</v>
      </c>
      <c r="BN842" s="6">
        <f>SUM($R$5:V844)-$AB$2</f>
        <v>1575.9353504320011</v>
      </c>
      <c r="BO842" s="6">
        <f>SUM($R$5:W844)-$AB$2</f>
        <v>2350.5321220480023</v>
      </c>
      <c r="BP842" s="16"/>
    </row>
    <row r="843" spans="1:68" x14ac:dyDescent="0.45">
      <c r="A843" s="1">
        <v>2008</v>
      </c>
      <c r="B843" s="1">
        <v>2</v>
      </c>
      <c r="C843" s="1">
        <v>5</v>
      </c>
      <c r="D843" s="1">
        <v>13</v>
      </c>
      <c r="E843" s="1">
        <v>15.1</v>
      </c>
      <c r="F843" s="1">
        <v>273.08999999999997</v>
      </c>
      <c r="G843" s="4"/>
      <c r="H843" s="4"/>
      <c r="Q843" s="1">
        <v>10</v>
      </c>
      <c r="R843" s="6">
        <f t="shared" si="1120"/>
        <v>8.6014000000000004E-3</v>
      </c>
      <c r="S843" s="6">
        <f t="shared" si="1121"/>
        <v>3.3373432000000001E-2</v>
      </c>
      <c r="T843" s="6">
        <f t="shared" si="1122"/>
        <v>8.3433579999999993E-2</v>
      </c>
      <c r="U843" s="6">
        <f t="shared" si="1123"/>
        <v>0.116807012</v>
      </c>
      <c r="V843" s="6">
        <f t="shared" si="1124"/>
        <v>0.16686715999999999</v>
      </c>
      <c r="W843" s="6">
        <f t="shared" si="1125"/>
        <v>0.20024059200000002</v>
      </c>
      <c r="X843" s="17"/>
      <c r="Y843" s="17"/>
      <c r="Z843" s="17"/>
      <c r="AA843" s="17"/>
      <c r="AB843" s="17"/>
      <c r="AC843" s="17"/>
      <c r="AE843" s="16"/>
      <c r="AF843" s="16"/>
      <c r="AG843" s="16"/>
      <c r="AH843" s="16"/>
      <c r="AI843" s="16"/>
      <c r="AJ843" s="16"/>
      <c r="AL843" s="16"/>
      <c r="AM843" s="16"/>
      <c r="AN843" s="16"/>
      <c r="AO843" s="16"/>
      <c r="AP843" s="16"/>
      <c r="AQ843" s="16"/>
      <c r="BI843" s="1">
        <v>12</v>
      </c>
      <c r="BJ843" s="6">
        <f t="shared" ref="BJ843" si="1126">R845-$AB$2</f>
        <v>-6.4079651999999996</v>
      </c>
      <c r="BK843" s="6">
        <f t="shared" ref="BK843" si="1127">S845-$AB$2</f>
        <v>-6.0529049759999998</v>
      </c>
      <c r="BL843" s="6">
        <f t="shared" ref="BL843" si="1128">T845-$AB$2</f>
        <v>-5.3353874399999999</v>
      </c>
      <c r="BM843" s="6">
        <f t="shared" ref="BM843" si="1129">U845-$AB$2</f>
        <v>-4.8570424160000005</v>
      </c>
      <c r="BN843" s="6">
        <f t="shared" ref="BN843" si="1130">V845-$AB$2</f>
        <v>-4.1395248799999997</v>
      </c>
      <c r="BO843" s="6">
        <f t="shared" ref="BO843" si="1131">W845-$AB$2</f>
        <v>-3.6611798560000004</v>
      </c>
      <c r="BP843" s="16"/>
    </row>
    <row r="844" spans="1:68" x14ac:dyDescent="0.45">
      <c r="A844" s="1">
        <v>2008</v>
      </c>
      <c r="B844" s="1">
        <v>2</v>
      </c>
      <c r="C844" s="1">
        <v>5</v>
      </c>
      <c r="D844" s="1">
        <v>14</v>
      </c>
      <c r="E844" s="1">
        <v>14.6</v>
      </c>
      <c r="F844" s="1">
        <v>131.71</v>
      </c>
      <c r="G844" s="4"/>
      <c r="H844" s="4"/>
      <c r="Q844" s="1">
        <v>11</v>
      </c>
      <c r="R844" s="6">
        <f t="shared" si="1120"/>
        <v>1.9209599999999997E-2</v>
      </c>
      <c r="S844" s="6">
        <f t="shared" si="1121"/>
        <v>7.4533247999999983E-2</v>
      </c>
      <c r="T844" s="6">
        <f t="shared" si="1122"/>
        <v>0.18633311999999999</v>
      </c>
      <c r="U844" s="6">
        <f t="shared" si="1123"/>
        <v>0.26086636799999996</v>
      </c>
      <c r="V844" s="6">
        <f t="shared" si="1124"/>
        <v>0.37266623999999998</v>
      </c>
      <c r="W844" s="6">
        <f t="shared" si="1125"/>
        <v>0.44719948799999998</v>
      </c>
      <c r="X844" s="17"/>
      <c r="Y844" s="17"/>
      <c r="Z844" s="17"/>
      <c r="AA844" s="17"/>
      <c r="AB844" s="17"/>
      <c r="AC844" s="17"/>
      <c r="AE844" s="16"/>
      <c r="AF844" s="16"/>
      <c r="AG844" s="16"/>
      <c r="AH844" s="16"/>
      <c r="AI844" s="16"/>
      <c r="AJ844" s="16"/>
      <c r="AL844" s="16"/>
      <c r="AM844" s="16"/>
      <c r="AN844" s="16"/>
      <c r="AO844" s="16"/>
      <c r="AP844" s="16"/>
      <c r="AQ844" s="16"/>
      <c r="BI844" s="1">
        <v>13</v>
      </c>
      <c r="BJ844" s="6">
        <f>SUM($R$5:R846)-$AB$2</f>
        <v>27.023484200000006</v>
      </c>
      <c r="BK844" s="6">
        <f>SUM($R$5:S846)-$AB$2</f>
        <v>157.21585289599997</v>
      </c>
      <c r="BL844" s="6">
        <f>SUM($R$5:T846)-$AB$2</f>
        <v>482.69677463600004</v>
      </c>
      <c r="BM844" s="6">
        <f>SUM($R$5:U846)-$AB$2</f>
        <v>938.37006507199976</v>
      </c>
      <c r="BN844" s="6">
        <f>SUM($R$5:V846)-$AB$2</f>
        <v>1589.3319085520011</v>
      </c>
      <c r="BO844" s="6">
        <f>SUM($R$5:W846)-$AB$2</f>
        <v>2370.4861207280019</v>
      </c>
      <c r="BP844" s="16"/>
    </row>
    <row r="845" spans="1:68" x14ac:dyDescent="0.45">
      <c r="A845" s="1">
        <v>2008</v>
      </c>
      <c r="B845" s="1">
        <v>2</v>
      </c>
      <c r="C845" s="1">
        <v>5</v>
      </c>
      <c r="D845" s="1">
        <v>15</v>
      </c>
      <c r="E845" s="1">
        <v>14.5</v>
      </c>
      <c r="F845" s="1">
        <v>166.1</v>
      </c>
      <c r="G845" s="4"/>
      <c r="H845" s="4"/>
      <c r="Q845" s="1">
        <v>12</v>
      </c>
      <c r="R845" s="6">
        <f t="shared" si="1120"/>
        <v>0.12328479999999999</v>
      </c>
      <c r="S845" s="6">
        <f t="shared" si="1121"/>
        <v>0.47834502399999995</v>
      </c>
      <c r="T845" s="6">
        <f t="shared" si="1122"/>
        <v>1.1958625599999999</v>
      </c>
      <c r="U845" s="6">
        <f t="shared" si="1123"/>
        <v>1.6742075839999997</v>
      </c>
      <c r="V845" s="6">
        <f t="shared" si="1124"/>
        <v>2.3917251199999998</v>
      </c>
      <c r="W845" s="6">
        <f t="shared" si="1125"/>
        <v>2.8700701439999996</v>
      </c>
      <c r="X845" s="17">
        <f t="shared" ref="X845" si="1132">SUM(R845:R869)-$AB$2</f>
        <v>-4.9153003999999996</v>
      </c>
      <c r="Y845" s="17">
        <f t="shared" ref="Y845" si="1133">SUM(S845:S869)-$AB$2</f>
        <v>-0.261365552</v>
      </c>
      <c r="Z845" s="17">
        <f t="shared" ref="Z845" si="1134">SUM(T845:T869)-$AB$2</f>
        <v>9.1434611199999978</v>
      </c>
      <c r="AA845" s="17">
        <f t="shared" ref="AA845" si="1135">SUM(U845:U869)-$AB$2</f>
        <v>15.413345567999997</v>
      </c>
      <c r="AB845" s="17">
        <f t="shared" ref="AB845" si="1136">SUM(V845:V869)-$AB$2</f>
        <v>24.818172239999996</v>
      </c>
      <c r="AC845" s="17">
        <f t="shared" ref="AC845" si="1137">SUM(W845:W869)-$AB$2</f>
        <v>31.088056687999995</v>
      </c>
      <c r="AE845" s="16">
        <f t="shared" ref="AE845" si="1138">IF(X845&gt;0,1,0)</f>
        <v>0</v>
      </c>
      <c r="AF845" s="16">
        <f t="shared" ref="AF845" si="1139">IF(Y845&gt;0,1,0)</f>
        <v>0</v>
      </c>
      <c r="AG845" s="16">
        <f t="shared" ref="AG845" si="1140">IF(Z845&gt;0,1,0)</f>
        <v>1</v>
      </c>
      <c r="AH845" s="16">
        <f t="shared" ref="AH845" si="1141">IF(AA845&gt;0,1,0)</f>
        <v>1</v>
      </c>
      <c r="AI845" s="16">
        <f t="shared" ref="AI845" si="1142">IF(AB845&gt;0,1,0)</f>
        <v>1</v>
      </c>
      <c r="AJ845" s="16">
        <f t="shared" ref="AJ845" si="1143">IF(AC845&gt;0,1,0)</f>
        <v>1</v>
      </c>
      <c r="AL845" s="16">
        <f t="shared" ref="AL845" si="1144">IF(X845&lt;0,ABS(X845*$AP$1),0)</f>
        <v>0</v>
      </c>
      <c r="AM845" s="16">
        <f t="shared" ref="AM845" si="1145">IF(Y845&lt;0,ABS(Y845*$AP$1),0)</f>
        <v>0</v>
      </c>
      <c r="AN845" s="16">
        <f t="shared" ref="AN845" si="1146">IF(Z845&lt;0,ABS(Z845*$AP$1),0)</f>
        <v>0</v>
      </c>
      <c r="AO845" s="16">
        <f t="shared" ref="AO845" si="1147">IF(AA845&lt;0,ABS(AA845*$AP$1),0)</f>
        <v>0</v>
      </c>
      <c r="AP845" s="16">
        <f t="shared" ref="AP845" si="1148">IF(AB845&lt;0,ABS(AB845*$AP$1),0)</f>
        <v>0</v>
      </c>
      <c r="AQ845" s="16">
        <f t="shared" ref="AQ845" si="1149">IF(AC845&lt;0,ABS(AC845*$AP$1),0)</f>
        <v>0</v>
      </c>
      <c r="BI845" s="1">
        <v>14</v>
      </c>
      <c r="BJ845" s="6">
        <f>SUM($R$5:R847)-$AB$2</f>
        <v>27.099876000000009</v>
      </c>
      <c r="BK845" s="6">
        <f>SUM($R$5:S847)-$AB$2</f>
        <v>157.58864487999998</v>
      </c>
      <c r="BL845" s="6">
        <f>SUM($R$5:T847)-$AB$2</f>
        <v>483.81056708000006</v>
      </c>
      <c r="BM845" s="6">
        <f>SUM($R$5:U847)-$AB$2</f>
        <v>940.52125815999977</v>
      </c>
      <c r="BN845" s="6">
        <f>SUM($R$5:V847)-$AB$2</f>
        <v>1592.965102560001</v>
      </c>
      <c r="BO845" s="6">
        <f>SUM($R$5:W847)-$AB$2</f>
        <v>2375.8977158400016</v>
      </c>
      <c r="BP845" s="16"/>
    </row>
    <row r="846" spans="1:68" x14ac:dyDescent="0.45">
      <c r="A846" s="1">
        <v>2008</v>
      </c>
      <c r="B846" s="1">
        <v>2</v>
      </c>
      <c r="C846" s="1">
        <v>5</v>
      </c>
      <c r="D846" s="1">
        <v>16</v>
      </c>
      <c r="E846" s="1">
        <v>15.1</v>
      </c>
      <c r="F846" s="1">
        <v>274.35000000000002</v>
      </c>
      <c r="G846" s="4"/>
      <c r="H846" s="4"/>
      <c r="Q846" s="1">
        <v>13</v>
      </c>
      <c r="R846" s="6">
        <f t="shared" si="1120"/>
        <v>0.15839219999999998</v>
      </c>
      <c r="S846" s="6">
        <f t="shared" si="1121"/>
        <v>0.61456173599999986</v>
      </c>
      <c r="T846" s="6">
        <f t="shared" si="1122"/>
        <v>1.5364043399999996</v>
      </c>
      <c r="U846" s="6">
        <f t="shared" si="1123"/>
        <v>2.1509660759999996</v>
      </c>
      <c r="V846" s="6">
        <f t="shared" si="1124"/>
        <v>3.0728086799999992</v>
      </c>
      <c r="W846" s="6">
        <f t="shared" si="1125"/>
        <v>3.6873704159999998</v>
      </c>
      <c r="X846" s="17"/>
      <c r="Y846" s="17"/>
      <c r="Z846" s="17"/>
      <c r="AA846" s="17"/>
      <c r="AB846" s="17"/>
      <c r="AC846" s="17"/>
      <c r="AE846" s="16"/>
      <c r="AF846" s="16"/>
      <c r="AG846" s="16"/>
      <c r="AH846" s="16"/>
      <c r="AI846" s="16"/>
      <c r="AJ846" s="16"/>
      <c r="AL846" s="16"/>
      <c r="AM846" s="16"/>
      <c r="AN846" s="16"/>
      <c r="AO846" s="16"/>
      <c r="AP846" s="16"/>
      <c r="AQ846" s="16"/>
      <c r="BI846" s="1">
        <v>15</v>
      </c>
      <c r="BJ846" s="6">
        <f>SUM($R$5:R848)-$AB$2</f>
        <v>27.196214000000012</v>
      </c>
      <c r="BK846" s="6">
        <f>SUM($R$5:S848)-$AB$2</f>
        <v>158.05877431999997</v>
      </c>
      <c r="BL846" s="6">
        <f>SUM($R$5:T848)-$AB$2</f>
        <v>485.21517512000003</v>
      </c>
      <c r="BM846" s="6">
        <f>SUM($R$5:U848)-$AB$2</f>
        <v>943.23413623999977</v>
      </c>
      <c r="BN846" s="6">
        <f>SUM($R$5:V848)-$AB$2</f>
        <v>1597.5469378400012</v>
      </c>
      <c r="BO846" s="6">
        <f>SUM($R$5:W848)-$AB$2</f>
        <v>2382.7222997600015</v>
      </c>
      <c r="BP846" s="16"/>
    </row>
    <row r="847" spans="1:68" x14ac:dyDescent="0.45">
      <c r="A847" s="1">
        <v>2008</v>
      </c>
      <c r="B847" s="1">
        <v>2</v>
      </c>
      <c r="C847" s="1">
        <v>5</v>
      </c>
      <c r="D847" s="1">
        <v>17</v>
      </c>
      <c r="E847" s="1">
        <v>14.8</v>
      </c>
      <c r="F847" s="1">
        <v>104.45</v>
      </c>
      <c r="G847" s="4"/>
      <c r="H847" s="4"/>
      <c r="Q847" s="1">
        <v>14</v>
      </c>
      <c r="R847" s="6">
        <f t="shared" si="1120"/>
        <v>7.639180000000001E-2</v>
      </c>
      <c r="S847" s="6">
        <f t="shared" si="1121"/>
        <v>0.29640018400000001</v>
      </c>
      <c r="T847" s="6">
        <f t="shared" si="1122"/>
        <v>0.74100045999999997</v>
      </c>
      <c r="U847" s="6">
        <f t="shared" si="1123"/>
        <v>1.0374006440000001</v>
      </c>
      <c r="V847" s="6">
        <f t="shared" si="1124"/>
        <v>1.4820009199999999</v>
      </c>
      <c r="W847" s="6">
        <f t="shared" si="1125"/>
        <v>1.7784011040000003</v>
      </c>
      <c r="X847" s="17"/>
      <c r="Y847" s="17"/>
      <c r="Z847" s="17"/>
      <c r="AA847" s="17"/>
      <c r="AB847" s="17"/>
      <c r="AC847" s="17"/>
      <c r="AE847" s="16"/>
      <c r="AF847" s="16"/>
      <c r="AG847" s="16"/>
      <c r="AH847" s="16"/>
      <c r="AI847" s="16"/>
      <c r="AJ847" s="16"/>
      <c r="AL847" s="16"/>
      <c r="AM847" s="16"/>
      <c r="AN847" s="16"/>
      <c r="AO847" s="16"/>
      <c r="AP847" s="16"/>
      <c r="AQ847" s="16"/>
      <c r="BI847" s="1">
        <v>16</v>
      </c>
      <c r="BJ847" s="6">
        <f>SUM($R$5:R849)-$AB$2</f>
        <v>27.355337000000013</v>
      </c>
      <c r="BK847" s="6">
        <f>SUM($R$5:S849)-$AB$2</f>
        <v>158.83529455999997</v>
      </c>
      <c r="BL847" s="6">
        <f>SUM($R$5:T849)-$AB$2</f>
        <v>487.53518846000003</v>
      </c>
      <c r="BM847" s="6">
        <f>SUM($R$5:U849)-$AB$2</f>
        <v>947.71503991999975</v>
      </c>
      <c r="BN847" s="6">
        <f>SUM($R$5:V849)-$AB$2</f>
        <v>1605.1148277200009</v>
      </c>
      <c r="BO847" s="6">
        <f>SUM($R$5:W849)-$AB$2</f>
        <v>2393.9945730800018</v>
      </c>
      <c r="BP847" s="16"/>
    </row>
    <row r="848" spans="1:68" x14ac:dyDescent="0.45">
      <c r="A848" s="1">
        <v>2008</v>
      </c>
      <c r="B848" s="1">
        <v>2</v>
      </c>
      <c r="C848" s="1">
        <v>5</v>
      </c>
      <c r="D848" s="1">
        <v>18</v>
      </c>
      <c r="E848" s="1">
        <v>14.2</v>
      </c>
      <c r="F848" s="1">
        <v>0</v>
      </c>
      <c r="G848" s="4"/>
      <c r="H848" s="4"/>
      <c r="Q848" s="1">
        <v>15</v>
      </c>
      <c r="R848" s="6">
        <f t="shared" si="1120"/>
        <v>9.6337999999999993E-2</v>
      </c>
      <c r="S848" s="6">
        <f t="shared" si="1121"/>
        <v>0.37379143999999997</v>
      </c>
      <c r="T848" s="6">
        <f t="shared" si="1122"/>
        <v>0.93447859999999994</v>
      </c>
      <c r="U848" s="6">
        <f t="shared" si="1123"/>
        <v>1.3082700399999998</v>
      </c>
      <c r="V848" s="6">
        <f t="shared" si="1124"/>
        <v>1.8689571999999999</v>
      </c>
      <c r="W848" s="6">
        <f t="shared" si="1125"/>
        <v>2.2427486399999998</v>
      </c>
      <c r="X848" s="17"/>
      <c r="Y848" s="17"/>
      <c r="Z848" s="17"/>
      <c r="AA848" s="17"/>
      <c r="AB848" s="17"/>
      <c r="AC848" s="17"/>
      <c r="AE848" s="16"/>
      <c r="AF848" s="16"/>
      <c r="AG848" s="16"/>
      <c r="AH848" s="16"/>
      <c r="AI848" s="16"/>
      <c r="AJ848" s="16"/>
      <c r="AL848" s="16"/>
      <c r="AM848" s="16"/>
      <c r="AN848" s="16"/>
      <c r="AO848" s="16"/>
      <c r="AP848" s="16"/>
      <c r="AQ848" s="16"/>
      <c r="BI848" s="1">
        <v>17</v>
      </c>
      <c r="BJ848" s="6">
        <f>SUM($R$5:R850)-$AB$2</f>
        <v>27.415918000000012</v>
      </c>
      <c r="BK848" s="6">
        <f>SUM($R$5:S850)-$AB$2</f>
        <v>159.13092983999999</v>
      </c>
      <c r="BL848" s="6">
        <f>SUM($R$5:T850)-$AB$2</f>
        <v>488.41845944000005</v>
      </c>
      <c r="BM848" s="6">
        <f>SUM($R$5:U850)-$AB$2</f>
        <v>949.42100087999961</v>
      </c>
      <c r="BN848" s="6">
        <f>SUM($R$5:V850)-$AB$2</f>
        <v>1607.9960600800007</v>
      </c>
      <c r="BO848" s="6">
        <f>SUM($R$5:W850)-$AB$2</f>
        <v>2398.2861311200022</v>
      </c>
      <c r="BP848" s="16"/>
    </row>
    <row r="849" spans="1:68" x14ac:dyDescent="0.45">
      <c r="A849" s="1">
        <v>2008</v>
      </c>
      <c r="B849" s="1">
        <v>2</v>
      </c>
      <c r="C849" s="1">
        <v>5</v>
      </c>
      <c r="D849" s="1">
        <v>19</v>
      </c>
      <c r="E849" s="1">
        <v>13.2</v>
      </c>
      <c r="F849" s="1">
        <v>0</v>
      </c>
      <c r="G849" s="4"/>
      <c r="H849" s="4"/>
      <c r="Q849" s="1">
        <v>16</v>
      </c>
      <c r="R849" s="6">
        <f t="shared" si="1120"/>
        <v>0.15912299999999999</v>
      </c>
      <c r="S849" s="6">
        <f t="shared" si="1121"/>
        <v>0.61739723999999985</v>
      </c>
      <c r="T849" s="6">
        <f t="shared" si="1122"/>
        <v>1.5434930999999996</v>
      </c>
      <c r="U849" s="6">
        <f t="shared" si="1123"/>
        <v>2.1608903399999999</v>
      </c>
      <c r="V849" s="6">
        <f t="shared" si="1124"/>
        <v>3.0869861999999992</v>
      </c>
      <c r="W849" s="6">
        <f t="shared" si="1125"/>
        <v>3.70438344</v>
      </c>
      <c r="X849" s="17"/>
      <c r="Y849" s="17"/>
      <c r="Z849" s="17"/>
      <c r="AA849" s="17"/>
      <c r="AB849" s="17"/>
      <c r="AC849" s="17"/>
      <c r="AE849" s="16"/>
      <c r="AF849" s="16"/>
      <c r="AG849" s="16"/>
      <c r="AH849" s="16"/>
      <c r="AI849" s="16"/>
      <c r="AJ849" s="16"/>
      <c r="AL849" s="16"/>
      <c r="AM849" s="16"/>
      <c r="AN849" s="16"/>
      <c r="AO849" s="16"/>
      <c r="AP849" s="16"/>
      <c r="AQ849" s="16"/>
      <c r="BI849" s="1">
        <v>18</v>
      </c>
      <c r="BJ849" s="6">
        <f>SUM($R$5:R851)-$AB$2</f>
        <v>27.415918000000012</v>
      </c>
      <c r="BK849" s="6">
        <f>SUM($R$5:S851)-$AB$2</f>
        <v>159.13092983999999</v>
      </c>
      <c r="BL849" s="6">
        <f>SUM($R$5:T851)-$AB$2</f>
        <v>488.41845944000005</v>
      </c>
      <c r="BM849" s="6">
        <f>SUM($R$5:U851)-$AB$2</f>
        <v>949.42100087999961</v>
      </c>
      <c r="BN849" s="6">
        <f>SUM($R$5:V851)-$AB$2</f>
        <v>1607.9960600800007</v>
      </c>
      <c r="BO849" s="6">
        <f>SUM($R$5:W851)-$AB$2</f>
        <v>2398.2861311200022</v>
      </c>
      <c r="BP849" s="16"/>
    </row>
    <row r="850" spans="1:68" x14ac:dyDescent="0.45">
      <c r="A850" s="1">
        <v>2008</v>
      </c>
      <c r="B850" s="1">
        <v>2</v>
      </c>
      <c r="C850" s="1">
        <v>5</v>
      </c>
      <c r="D850" s="1">
        <v>20</v>
      </c>
      <c r="E850" s="1">
        <v>12.5</v>
      </c>
      <c r="F850" s="1">
        <v>0</v>
      </c>
      <c r="G850" s="4"/>
      <c r="H850" s="4"/>
      <c r="Q850" s="1">
        <v>17</v>
      </c>
      <c r="R850" s="6">
        <f t="shared" si="1120"/>
        <v>6.0580999999999996E-2</v>
      </c>
      <c r="S850" s="6">
        <f t="shared" si="1121"/>
        <v>0.23505427999999998</v>
      </c>
      <c r="T850" s="6">
        <f t="shared" si="1122"/>
        <v>0.58763569999999998</v>
      </c>
      <c r="U850" s="6">
        <f t="shared" si="1123"/>
        <v>0.82268998000000004</v>
      </c>
      <c r="V850" s="6">
        <f t="shared" si="1124"/>
        <v>1.1752714</v>
      </c>
      <c r="W850" s="6">
        <f t="shared" si="1125"/>
        <v>1.4103256799999999</v>
      </c>
      <c r="X850" s="17"/>
      <c r="Y850" s="17"/>
      <c r="Z850" s="17"/>
      <c r="AA850" s="17"/>
      <c r="AB850" s="17"/>
      <c r="AC850" s="17"/>
      <c r="AE850" s="16"/>
      <c r="AF850" s="16"/>
      <c r="AG850" s="16"/>
      <c r="AH850" s="16"/>
      <c r="AI850" s="16"/>
      <c r="AJ850" s="16"/>
      <c r="AL850" s="16"/>
      <c r="AM850" s="16"/>
      <c r="AN850" s="16"/>
      <c r="AO850" s="16"/>
      <c r="AP850" s="16"/>
      <c r="AQ850" s="16"/>
      <c r="BI850" s="1">
        <v>19</v>
      </c>
      <c r="BJ850" s="6">
        <f>SUM($R$5:R852)-$AB$2</f>
        <v>27.415918000000012</v>
      </c>
      <c r="BK850" s="6">
        <f>SUM($R$5:S852)-$AB$2</f>
        <v>159.13092983999999</v>
      </c>
      <c r="BL850" s="6">
        <f>SUM($R$5:T852)-$AB$2</f>
        <v>488.41845944000005</v>
      </c>
      <c r="BM850" s="6">
        <f>SUM($R$5:U852)-$AB$2</f>
        <v>949.42100087999961</v>
      </c>
      <c r="BN850" s="6">
        <f>SUM($R$5:V852)-$AB$2</f>
        <v>1607.9960600800007</v>
      </c>
      <c r="BO850" s="6">
        <f>SUM($R$5:W852)-$AB$2</f>
        <v>2398.2861311200022</v>
      </c>
      <c r="BP850" s="16"/>
    </row>
    <row r="851" spans="1:68" x14ac:dyDescent="0.45">
      <c r="A851" s="1">
        <v>2008</v>
      </c>
      <c r="B851" s="1">
        <v>2</v>
      </c>
      <c r="C851" s="1">
        <v>5</v>
      </c>
      <c r="D851" s="1">
        <v>21</v>
      </c>
      <c r="E851" s="1">
        <v>12.2</v>
      </c>
      <c r="F851" s="1">
        <v>0</v>
      </c>
      <c r="G851" s="4"/>
      <c r="H851" s="4"/>
      <c r="Q851" s="1">
        <v>18</v>
      </c>
      <c r="R851" s="6">
        <f t="shared" si="1120"/>
        <v>0</v>
      </c>
      <c r="S851" s="6">
        <f t="shared" si="1121"/>
        <v>0</v>
      </c>
      <c r="T851" s="6">
        <f t="shared" si="1122"/>
        <v>0</v>
      </c>
      <c r="U851" s="6">
        <f t="shared" si="1123"/>
        <v>0</v>
      </c>
      <c r="V851" s="6">
        <f t="shared" si="1124"/>
        <v>0</v>
      </c>
      <c r="W851" s="6">
        <f t="shared" si="1125"/>
        <v>0</v>
      </c>
      <c r="X851" s="17"/>
      <c r="Y851" s="17"/>
      <c r="Z851" s="17"/>
      <c r="AA851" s="17"/>
      <c r="AB851" s="17"/>
      <c r="AC851" s="17"/>
      <c r="AE851" s="16"/>
      <c r="AF851" s="16"/>
      <c r="AG851" s="16"/>
      <c r="AH851" s="16"/>
      <c r="AI851" s="16"/>
      <c r="AJ851" s="16"/>
      <c r="AL851" s="16"/>
      <c r="AM851" s="16"/>
      <c r="AN851" s="16"/>
      <c r="AO851" s="16"/>
      <c r="AP851" s="16"/>
      <c r="AQ851" s="16"/>
      <c r="BI851" s="1">
        <v>20</v>
      </c>
      <c r="BJ851" s="6">
        <f>SUM($R$5:R853)-$AB$2</f>
        <v>27.415918000000012</v>
      </c>
      <c r="BK851" s="6">
        <f>SUM($R$5:S853)-$AB$2</f>
        <v>159.13092983999999</v>
      </c>
      <c r="BL851" s="6">
        <f>SUM($R$5:T853)-$AB$2</f>
        <v>488.41845944000005</v>
      </c>
      <c r="BM851" s="6">
        <f>SUM($R$5:U853)-$AB$2</f>
        <v>949.42100087999961</v>
      </c>
      <c r="BN851" s="6">
        <f>SUM($R$5:V853)-$AB$2</f>
        <v>1607.9960600800007</v>
      </c>
      <c r="BO851" s="6">
        <f>SUM($R$5:W853)-$AB$2</f>
        <v>2398.2861311200022</v>
      </c>
      <c r="BP851" s="16"/>
    </row>
    <row r="852" spans="1:68" x14ac:dyDescent="0.45">
      <c r="A852" s="1">
        <v>2008</v>
      </c>
      <c r="B852" s="1">
        <v>2</v>
      </c>
      <c r="C852" s="1">
        <v>5</v>
      </c>
      <c r="D852" s="1">
        <v>22</v>
      </c>
      <c r="E852" s="1">
        <v>12</v>
      </c>
      <c r="F852" s="1">
        <v>0</v>
      </c>
      <c r="G852" s="4"/>
      <c r="H852" s="4"/>
      <c r="Q852" s="1">
        <v>19</v>
      </c>
      <c r="R852" s="6">
        <f t="shared" si="1120"/>
        <v>0</v>
      </c>
      <c r="S852" s="6">
        <f t="shared" si="1121"/>
        <v>0</v>
      </c>
      <c r="T852" s="6">
        <f t="shared" si="1122"/>
        <v>0</v>
      </c>
      <c r="U852" s="6">
        <f t="shared" si="1123"/>
        <v>0</v>
      </c>
      <c r="V852" s="6">
        <f t="shared" si="1124"/>
        <v>0</v>
      </c>
      <c r="W852" s="6">
        <f t="shared" si="1125"/>
        <v>0</v>
      </c>
      <c r="X852" s="17"/>
      <c r="Y852" s="17"/>
      <c r="Z852" s="17"/>
      <c r="AA852" s="17"/>
      <c r="AB852" s="17"/>
      <c r="AC852" s="17"/>
      <c r="AE852" s="16"/>
      <c r="AF852" s="16"/>
      <c r="AG852" s="16"/>
      <c r="AH852" s="16"/>
      <c r="AI852" s="16"/>
      <c r="AJ852" s="16"/>
      <c r="AL852" s="16"/>
      <c r="AM852" s="16"/>
      <c r="AN852" s="16"/>
      <c r="AO852" s="16"/>
      <c r="AP852" s="16"/>
      <c r="AQ852" s="16"/>
      <c r="BI852" s="1">
        <v>21</v>
      </c>
      <c r="BJ852" s="6">
        <f>SUM($R$5:R854)-$AB$2</f>
        <v>27.415918000000012</v>
      </c>
      <c r="BK852" s="6">
        <f>SUM($R$5:S854)-$AB$2</f>
        <v>159.13092983999999</v>
      </c>
      <c r="BL852" s="6">
        <f>SUM($R$5:T854)-$AB$2</f>
        <v>488.41845944000005</v>
      </c>
      <c r="BM852" s="6">
        <f>SUM($R$5:U854)-$AB$2</f>
        <v>949.42100087999961</v>
      </c>
      <c r="BN852" s="6">
        <f>SUM($R$5:V854)-$AB$2</f>
        <v>1607.9960600800007</v>
      </c>
      <c r="BO852" s="6">
        <f>SUM($R$5:W854)-$AB$2</f>
        <v>2398.2861311200022</v>
      </c>
      <c r="BP852" s="16"/>
    </row>
    <row r="853" spans="1:68" x14ac:dyDescent="0.45">
      <c r="A853" s="1">
        <v>2008</v>
      </c>
      <c r="B853" s="1">
        <v>2</v>
      </c>
      <c r="C853" s="1">
        <v>5</v>
      </c>
      <c r="D853" s="1">
        <v>23</v>
      </c>
      <c r="E853" s="1">
        <v>11.7</v>
      </c>
      <c r="F853" s="1">
        <v>0</v>
      </c>
      <c r="G853" s="4"/>
      <c r="H853" s="4"/>
      <c r="Q853" s="1">
        <v>20</v>
      </c>
      <c r="R853" s="6">
        <f t="shared" si="1120"/>
        <v>0</v>
      </c>
      <c r="S853" s="6">
        <f t="shared" si="1121"/>
        <v>0</v>
      </c>
      <c r="T853" s="6">
        <f t="shared" si="1122"/>
        <v>0</v>
      </c>
      <c r="U853" s="6">
        <f t="shared" si="1123"/>
        <v>0</v>
      </c>
      <c r="V853" s="6">
        <f t="shared" si="1124"/>
        <v>0</v>
      </c>
      <c r="W853" s="6">
        <f t="shared" si="1125"/>
        <v>0</v>
      </c>
      <c r="X853" s="17"/>
      <c r="Y853" s="17"/>
      <c r="Z853" s="17"/>
      <c r="AA853" s="17"/>
      <c r="AB853" s="17"/>
      <c r="AC853" s="17"/>
      <c r="AE853" s="16"/>
      <c r="AF853" s="16"/>
      <c r="AG853" s="16"/>
      <c r="AH853" s="16"/>
      <c r="AI853" s="16"/>
      <c r="AJ853" s="16"/>
      <c r="AL853" s="16"/>
      <c r="AM853" s="16"/>
      <c r="AN853" s="16"/>
      <c r="AO853" s="16"/>
      <c r="AP853" s="16"/>
      <c r="AQ853" s="16"/>
      <c r="BI853" s="1">
        <v>22</v>
      </c>
      <c r="BJ853" s="6">
        <f>SUM($R$5:R855)-$AB$2</f>
        <v>27.415918000000012</v>
      </c>
      <c r="BK853" s="6">
        <f>SUM($R$5:S855)-$AB$2</f>
        <v>159.13092983999999</v>
      </c>
      <c r="BL853" s="6">
        <f>SUM($R$5:T855)-$AB$2</f>
        <v>488.41845944000005</v>
      </c>
      <c r="BM853" s="6">
        <f>SUM($R$5:U855)-$AB$2</f>
        <v>949.42100087999961</v>
      </c>
      <c r="BN853" s="6">
        <f>SUM($R$5:V855)-$AB$2</f>
        <v>1607.9960600800007</v>
      </c>
      <c r="BO853" s="6">
        <f>SUM($R$5:W855)-$AB$2</f>
        <v>2398.2861311200022</v>
      </c>
      <c r="BP853" s="16"/>
    </row>
    <row r="854" spans="1:68" x14ac:dyDescent="0.45">
      <c r="A854" s="1">
        <v>2008</v>
      </c>
      <c r="B854" s="1">
        <v>2</v>
      </c>
      <c r="C854" s="1">
        <v>6</v>
      </c>
      <c r="D854" s="1">
        <v>0</v>
      </c>
      <c r="E854" s="1">
        <v>11.3</v>
      </c>
      <c r="F854" s="1">
        <v>0</v>
      </c>
      <c r="G854" s="4"/>
      <c r="H854" s="4"/>
      <c r="Q854" s="1">
        <v>21</v>
      </c>
      <c r="R854" s="6">
        <f t="shared" si="1120"/>
        <v>0</v>
      </c>
      <c r="S854" s="6">
        <f t="shared" si="1121"/>
        <v>0</v>
      </c>
      <c r="T854" s="6">
        <f t="shared" si="1122"/>
        <v>0</v>
      </c>
      <c r="U854" s="6">
        <f t="shared" si="1123"/>
        <v>0</v>
      </c>
      <c r="V854" s="6">
        <f t="shared" si="1124"/>
        <v>0</v>
      </c>
      <c r="W854" s="6">
        <f t="shared" si="1125"/>
        <v>0</v>
      </c>
      <c r="X854" s="17"/>
      <c r="Y854" s="17"/>
      <c r="Z854" s="17"/>
      <c r="AA854" s="17"/>
      <c r="AB854" s="17"/>
      <c r="AC854" s="17"/>
      <c r="AE854" s="16"/>
      <c r="AF854" s="16"/>
      <c r="AG854" s="16"/>
      <c r="AH854" s="16"/>
      <c r="AI854" s="16"/>
      <c r="AJ854" s="16"/>
      <c r="AL854" s="16"/>
      <c r="AM854" s="16"/>
      <c r="AN854" s="16"/>
      <c r="AO854" s="16"/>
      <c r="AP854" s="16"/>
      <c r="AQ854" s="16"/>
      <c r="BI854" s="1">
        <v>23</v>
      </c>
      <c r="BJ854" s="6">
        <f>SUM($R$5:R856)-$AB$2</f>
        <v>27.415918000000012</v>
      </c>
      <c r="BK854" s="6">
        <f>SUM($R$5:S856)-$AB$2</f>
        <v>159.13092983999999</v>
      </c>
      <c r="BL854" s="6">
        <f>SUM($R$5:T856)-$AB$2</f>
        <v>488.41845944000005</v>
      </c>
      <c r="BM854" s="6">
        <f>SUM($R$5:U856)-$AB$2</f>
        <v>949.42100087999961</v>
      </c>
      <c r="BN854" s="6">
        <f>SUM($R$5:V856)-$AB$2</f>
        <v>1607.9960600800007</v>
      </c>
      <c r="BO854" s="6">
        <f>SUM($R$5:W856)-$AB$2</f>
        <v>2398.2861311200022</v>
      </c>
      <c r="BP854" s="16"/>
    </row>
    <row r="855" spans="1:68" x14ac:dyDescent="0.45">
      <c r="A855" s="1">
        <v>2008</v>
      </c>
      <c r="B855" s="1">
        <v>2</v>
      </c>
      <c r="C855" s="1">
        <v>6</v>
      </c>
      <c r="D855" s="1">
        <v>1</v>
      </c>
      <c r="E855" s="1">
        <v>11.1</v>
      </c>
      <c r="F855" s="1">
        <v>0</v>
      </c>
      <c r="G855" s="4"/>
      <c r="H855" s="4"/>
      <c r="Q855" s="1">
        <v>22</v>
      </c>
      <c r="R855" s="6">
        <f t="shared" si="1120"/>
        <v>0</v>
      </c>
      <c r="S855" s="6">
        <f t="shared" si="1121"/>
        <v>0</v>
      </c>
      <c r="T855" s="6">
        <f t="shared" si="1122"/>
        <v>0</v>
      </c>
      <c r="U855" s="6">
        <f t="shared" si="1123"/>
        <v>0</v>
      </c>
      <c r="V855" s="6">
        <f t="shared" si="1124"/>
        <v>0</v>
      </c>
      <c r="W855" s="6">
        <f t="shared" si="1125"/>
        <v>0</v>
      </c>
      <c r="X855" s="17"/>
      <c r="Y855" s="17"/>
      <c r="Z855" s="17"/>
      <c r="AA855" s="17"/>
      <c r="AB855" s="17"/>
      <c r="AC855" s="17"/>
      <c r="AE855" s="16"/>
      <c r="AF855" s="16"/>
      <c r="AG855" s="16"/>
      <c r="AH855" s="16"/>
      <c r="AI855" s="16"/>
      <c r="AJ855" s="16"/>
      <c r="AL855" s="16"/>
      <c r="AM855" s="16"/>
      <c r="AN855" s="16"/>
      <c r="AO855" s="16"/>
      <c r="AP855" s="16"/>
      <c r="AQ855" s="16"/>
      <c r="BI855" s="1">
        <v>0</v>
      </c>
      <c r="BJ855" s="6">
        <f t="shared" ref="BJ855" si="1150">R857-$AB$2</f>
        <v>-6.53125</v>
      </c>
      <c r="BK855" s="6">
        <f t="shared" ref="BK855" si="1151">S857-$AB$2</f>
        <v>-6.53125</v>
      </c>
      <c r="BL855" s="6">
        <f t="shared" ref="BL855" si="1152">T857-$AB$2</f>
        <v>-6.53125</v>
      </c>
      <c r="BM855" s="6">
        <f t="shared" ref="BM855" si="1153">U857-$AB$2</f>
        <v>-6.53125</v>
      </c>
      <c r="BN855" s="6">
        <f t="shared" ref="BN855" si="1154">V857-$AB$2</f>
        <v>-6.53125</v>
      </c>
      <c r="BO855" s="6">
        <f t="shared" ref="BO855" si="1155">W857-$AB$2</f>
        <v>-6.53125</v>
      </c>
      <c r="BP855" s="16">
        <v>37</v>
      </c>
    </row>
    <row r="856" spans="1:68" x14ac:dyDescent="0.45">
      <c r="A856" s="1">
        <v>2008</v>
      </c>
      <c r="B856" s="1">
        <v>2</v>
      </c>
      <c r="C856" s="1">
        <v>6</v>
      </c>
      <c r="D856" s="1">
        <v>2</v>
      </c>
      <c r="E856" s="1">
        <v>10.7</v>
      </c>
      <c r="F856" s="1">
        <v>0</v>
      </c>
      <c r="G856" s="4"/>
      <c r="H856" s="4"/>
      <c r="Q856" s="1">
        <v>23</v>
      </c>
      <c r="R856" s="6">
        <f t="shared" si="1120"/>
        <v>0</v>
      </c>
      <c r="S856" s="6">
        <f t="shared" si="1121"/>
        <v>0</v>
      </c>
      <c r="T856" s="6">
        <f t="shared" si="1122"/>
        <v>0</v>
      </c>
      <c r="U856" s="6">
        <f t="shared" si="1123"/>
        <v>0</v>
      </c>
      <c r="V856" s="6">
        <f t="shared" si="1124"/>
        <v>0</v>
      </c>
      <c r="W856" s="6">
        <f t="shared" si="1125"/>
        <v>0</v>
      </c>
      <c r="X856" s="17"/>
      <c r="Y856" s="17"/>
      <c r="Z856" s="17"/>
      <c r="AA856" s="17"/>
      <c r="AB856" s="17"/>
      <c r="AC856" s="17"/>
      <c r="AE856" s="16"/>
      <c r="AF856" s="16"/>
      <c r="AG856" s="16"/>
      <c r="AH856" s="16"/>
      <c r="AI856" s="16"/>
      <c r="AJ856" s="16"/>
      <c r="AL856" s="16"/>
      <c r="AM856" s="16"/>
      <c r="AN856" s="16"/>
      <c r="AO856" s="16"/>
      <c r="AP856" s="16"/>
      <c r="AQ856" s="16"/>
      <c r="BI856" s="1">
        <v>1</v>
      </c>
      <c r="BJ856" s="6">
        <f>SUM($R$5:R858)-$AB$2</f>
        <v>27.415918000000012</v>
      </c>
      <c r="BK856" s="6">
        <f>SUM($R$5:S858)-$AB$2</f>
        <v>159.13092983999999</v>
      </c>
      <c r="BL856" s="6">
        <f>SUM($R$5:T858)-$AB$2</f>
        <v>488.41845944000005</v>
      </c>
      <c r="BM856" s="6">
        <f>SUM($R$5:U858)-$AB$2</f>
        <v>949.42100087999961</v>
      </c>
      <c r="BN856" s="6">
        <f>SUM($R$5:V858)-$AB$2</f>
        <v>1607.9960600800007</v>
      </c>
      <c r="BO856" s="6">
        <f>SUM($R$5:W858)-$AB$2</f>
        <v>2398.2861311200022</v>
      </c>
      <c r="BP856" s="16"/>
    </row>
    <row r="857" spans="1:68" x14ac:dyDescent="0.45">
      <c r="A857" s="1">
        <v>2008</v>
      </c>
      <c r="B857" s="1">
        <v>2</v>
      </c>
      <c r="C857" s="1">
        <v>6</v>
      </c>
      <c r="D857" s="1">
        <v>3</v>
      </c>
      <c r="E857" s="1">
        <v>10.6</v>
      </c>
      <c r="F857" s="1">
        <v>0</v>
      </c>
      <c r="G857" s="4"/>
      <c r="H857" s="4"/>
      <c r="Q857" s="1">
        <v>0</v>
      </c>
      <c r="R857" s="6">
        <f t="shared" si="1120"/>
        <v>0</v>
      </c>
      <c r="S857" s="6">
        <f t="shared" si="1121"/>
        <v>0</v>
      </c>
      <c r="T857" s="6">
        <f t="shared" si="1122"/>
        <v>0</v>
      </c>
      <c r="U857" s="6">
        <f t="shared" si="1123"/>
        <v>0</v>
      </c>
      <c r="V857" s="6">
        <f t="shared" si="1124"/>
        <v>0</v>
      </c>
      <c r="W857" s="6">
        <f t="shared" si="1125"/>
        <v>0</v>
      </c>
      <c r="X857" s="17"/>
      <c r="Y857" s="17"/>
      <c r="Z857" s="17"/>
      <c r="AA857" s="17"/>
      <c r="AB857" s="17"/>
      <c r="AC857" s="17"/>
      <c r="AE857" s="16"/>
      <c r="AF857" s="16"/>
      <c r="AG857" s="16"/>
      <c r="AH857" s="16"/>
      <c r="AI857" s="16"/>
      <c r="AJ857" s="16"/>
      <c r="AL857" s="16"/>
      <c r="AM857" s="16"/>
      <c r="AN857" s="16"/>
      <c r="AO857" s="16"/>
      <c r="AP857" s="16"/>
      <c r="AQ857" s="16"/>
      <c r="BI857" s="1">
        <v>2</v>
      </c>
      <c r="BJ857" s="6">
        <f>SUM($R$5:R859)-$AB$2</f>
        <v>27.415918000000012</v>
      </c>
      <c r="BK857" s="6">
        <f>SUM($R$5:S859)-$AB$2</f>
        <v>159.13092983999999</v>
      </c>
      <c r="BL857" s="6">
        <f>SUM($R$5:T859)-$AB$2</f>
        <v>488.41845944000005</v>
      </c>
      <c r="BM857" s="6">
        <f>SUM($R$5:U859)-$AB$2</f>
        <v>949.42100087999961</v>
      </c>
      <c r="BN857" s="6">
        <f>SUM($R$5:V859)-$AB$2</f>
        <v>1607.9960600800007</v>
      </c>
      <c r="BO857" s="6">
        <f>SUM($R$5:W859)-$AB$2</f>
        <v>2398.2861311200022</v>
      </c>
      <c r="BP857" s="16"/>
    </row>
    <row r="858" spans="1:68" x14ac:dyDescent="0.45">
      <c r="A858" s="1">
        <v>2008</v>
      </c>
      <c r="B858" s="1">
        <v>2</v>
      </c>
      <c r="C858" s="1">
        <v>6</v>
      </c>
      <c r="D858" s="1">
        <v>4</v>
      </c>
      <c r="E858" s="1">
        <v>10.1</v>
      </c>
      <c r="F858" s="1">
        <v>0</v>
      </c>
      <c r="G858" s="4"/>
      <c r="H858" s="4"/>
      <c r="Q858" s="1">
        <v>1</v>
      </c>
      <c r="R858" s="6">
        <f t="shared" si="1120"/>
        <v>0</v>
      </c>
      <c r="S858" s="6">
        <f t="shared" si="1121"/>
        <v>0</v>
      </c>
      <c r="T858" s="6">
        <f t="shared" si="1122"/>
        <v>0</v>
      </c>
      <c r="U858" s="6">
        <f t="shared" si="1123"/>
        <v>0</v>
      </c>
      <c r="V858" s="6">
        <f t="shared" si="1124"/>
        <v>0</v>
      </c>
      <c r="W858" s="6">
        <f t="shared" si="1125"/>
        <v>0</v>
      </c>
      <c r="X858" s="17"/>
      <c r="Y858" s="17"/>
      <c r="Z858" s="17"/>
      <c r="AA858" s="17"/>
      <c r="AB858" s="17"/>
      <c r="AC858" s="17"/>
      <c r="AE858" s="16"/>
      <c r="AF858" s="16"/>
      <c r="AG858" s="16"/>
      <c r="AH858" s="16"/>
      <c r="AI858" s="16"/>
      <c r="AJ858" s="16"/>
      <c r="AL858" s="16"/>
      <c r="AM858" s="16"/>
      <c r="AN858" s="16"/>
      <c r="AO858" s="16"/>
      <c r="AP858" s="16"/>
      <c r="AQ858" s="16"/>
      <c r="BI858" s="1">
        <v>3</v>
      </c>
      <c r="BJ858" s="6">
        <f>SUM($R$5:R860)-$AB$2</f>
        <v>27.415918000000012</v>
      </c>
      <c r="BK858" s="6">
        <f>SUM($R$5:S860)-$AB$2</f>
        <v>159.13092983999999</v>
      </c>
      <c r="BL858" s="6">
        <f>SUM($R$5:T860)-$AB$2</f>
        <v>488.41845944000005</v>
      </c>
      <c r="BM858" s="6">
        <f>SUM($R$5:U860)-$AB$2</f>
        <v>949.42100087999961</v>
      </c>
      <c r="BN858" s="6">
        <f>SUM($R$5:V860)-$AB$2</f>
        <v>1607.9960600800007</v>
      </c>
      <c r="BO858" s="6">
        <f>SUM($R$5:W860)-$AB$2</f>
        <v>2398.2861311200022</v>
      </c>
      <c r="BP858" s="16"/>
    </row>
    <row r="859" spans="1:68" x14ac:dyDescent="0.45">
      <c r="A859" s="1">
        <v>2008</v>
      </c>
      <c r="B859" s="1">
        <v>2</v>
      </c>
      <c r="C859" s="1">
        <v>6</v>
      </c>
      <c r="D859" s="1">
        <v>5</v>
      </c>
      <c r="E859" s="1">
        <v>9.6999999999999993</v>
      </c>
      <c r="F859" s="1">
        <v>0</v>
      </c>
      <c r="G859" s="4"/>
      <c r="H859" s="4"/>
      <c r="Q859" s="1">
        <v>2</v>
      </c>
      <c r="R859" s="6">
        <f t="shared" si="1120"/>
        <v>0</v>
      </c>
      <c r="S859" s="6">
        <f t="shared" si="1121"/>
        <v>0</v>
      </c>
      <c r="T859" s="6">
        <f t="shared" si="1122"/>
        <v>0</v>
      </c>
      <c r="U859" s="6">
        <f t="shared" si="1123"/>
        <v>0</v>
      </c>
      <c r="V859" s="6">
        <f t="shared" si="1124"/>
        <v>0</v>
      </c>
      <c r="W859" s="6">
        <f t="shared" si="1125"/>
        <v>0</v>
      </c>
      <c r="X859" s="17"/>
      <c r="Y859" s="17"/>
      <c r="Z859" s="17"/>
      <c r="AA859" s="17"/>
      <c r="AB859" s="17"/>
      <c r="AC859" s="17"/>
      <c r="AE859" s="16"/>
      <c r="AF859" s="16"/>
      <c r="AG859" s="16"/>
      <c r="AH859" s="16"/>
      <c r="AI859" s="16"/>
      <c r="AJ859" s="16"/>
      <c r="AL859" s="16"/>
      <c r="AM859" s="16"/>
      <c r="AN859" s="16"/>
      <c r="AO859" s="16"/>
      <c r="AP859" s="16"/>
      <c r="AQ859" s="16"/>
      <c r="BI859" s="1">
        <v>4</v>
      </c>
      <c r="BJ859" s="6">
        <f>SUM($R$5:R861)-$AB$2</f>
        <v>27.415918000000012</v>
      </c>
      <c r="BK859" s="6">
        <f>SUM($R$5:S861)-$AB$2</f>
        <v>159.13092983999999</v>
      </c>
      <c r="BL859" s="6">
        <f>SUM($R$5:T861)-$AB$2</f>
        <v>488.41845944000005</v>
      </c>
      <c r="BM859" s="6">
        <f>SUM($R$5:U861)-$AB$2</f>
        <v>949.42100087999961</v>
      </c>
      <c r="BN859" s="6">
        <f>SUM($R$5:V861)-$AB$2</f>
        <v>1607.9960600800007</v>
      </c>
      <c r="BO859" s="6">
        <f>SUM($R$5:W861)-$AB$2</f>
        <v>2398.2861311200022</v>
      </c>
      <c r="BP859" s="16"/>
    </row>
    <row r="860" spans="1:68" x14ac:dyDescent="0.45">
      <c r="A860" s="1">
        <v>2008</v>
      </c>
      <c r="B860" s="1">
        <v>2</v>
      </c>
      <c r="C860" s="1">
        <v>6</v>
      </c>
      <c r="D860" s="1">
        <v>6</v>
      </c>
      <c r="E860" s="1">
        <v>9.5</v>
      </c>
      <c r="F860" s="1">
        <v>0</v>
      </c>
      <c r="G860" s="4"/>
      <c r="H860" s="4"/>
      <c r="Q860" s="1">
        <v>3</v>
      </c>
      <c r="R860" s="6">
        <f t="shared" si="1120"/>
        <v>0</v>
      </c>
      <c r="S860" s="6">
        <f t="shared" si="1121"/>
        <v>0</v>
      </c>
      <c r="T860" s="6">
        <f t="shared" si="1122"/>
        <v>0</v>
      </c>
      <c r="U860" s="6">
        <f t="shared" si="1123"/>
        <v>0</v>
      </c>
      <c r="V860" s="6">
        <f t="shared" si="1124"/>
        <v>0</v>
      </c>
      <c r="W860" s="6">
        <f t="shared" si="1125"/>
        <v>0</v>
      </c>
      <c r="X860" s="17"/>
      <c r="Y860" s="17"/>
      <c r="Z860" s="17"/>
      <c r="AA860" s="17"/>
      <c r="AB860" s="17"/>
      <c r="AC860" s="17"/>
      <c r="AE860" s="16"/>
      <c r="AF860" s="16"/>
      <c r="AG860" s="16"/>
      <c r="AH860" s="16"/>
      <c r="AI860" s="16"/>
      <c r="AJ860" s="16"/>
      <c r="AL860" s="16"/>
      <c r="AM860" s="16"/>
      <c r="AN860" s="16"/>
      <c r="AO860" s="16"/>
      <c r="AP860" s="16"/>
      <c r="AQ860" s="16"/>
      <c r="BI860" s="1">
        <v>5</v>
      </c>
      <c r="BJ860" s="6">
        <f>SUM($R$5:R862)-$AB$2</f>
        <v>27.415918000000012</v>
      </c>
      <c r="BK860" s="6">
        <f>SUM($R$5:S862)-$AB$2</f>
        <v>159.13092983999999</v>
      </c>
      <c r="BL860" s="6">
        <f>SUM($R$5:T862)-$AB$2</f>
        <v>488.41845944000005</v>
      </c>
      <c r="BM860" s="6">
        <f>SUM($R$5:U862)-$AB$2</f>
        <v>949.42100087999961</v>
      </c>
      <c r="BN860" s="6">
        <f>SUM($R$5:V862)-$AB$2</f>
        <v>1607.9960600800007</v>
      </c>
      <c r="BO860" s="6">
        <f>SUM($R$5:W862)-$AB$2</f>
        <v>2398.2861311200022</v>
      </c>
      <c r="BP860" s="16"/>
    </row>
    <row r="861" spans="1:68" x14ac:dyDescent="0.45">
      <c r="A861" s="1">
        <v>2008</v>
      </c>
      <c r="B861" s="1">
        <v>2</v>
      </c>
      <c r="C861" s="1">
        <v>6</v>
      </c>
      <c r="D861" s="1">
        <v>7</v>
      </c>
      <c r="E861" s="1">
        <v>9.6</v>
      </c>
      <c r="F861" s="1">
        <v>0</v>
      </c>
      <c r="G861" s="4"/>
      <c r="H861" s="4"/>
      <c r="Q861" s="1">
        <v>4</v>
      </c>
      <c r="R861" s="6">
        <f t="shared" si="1120"/>
        <v>0</v>
      </c>
      <c r="S861" s="6">
        <f t="shared" si="1121"/>
        <v>0</v>
      </c>
      <c r="T861" s="6">
        <f t="shared" si="1122"/>
        <v>0</v>
      </c>
      <c r="U861" s="6">
        <f t="shared" si="1123"/>
        <v>0</v>
      </c>
      <c r="V861" s="6">
        <f t="shared" si="1124"/>
        <v>0</v>
      </c>
      <c r="W861" s="6">
        <f t="shared" si="1125"/>
        <v>0</v>
      </c>
      <c r="X861" s="17"/>
      <c r="Y861" s="17"/>
      <c r="Z861" s="17"/>
      <c r="AA861" s="17"/>
      <c r="AB861" s="17"/>
      <c r="AC861" s="17"/>
      <c r="AE861" s="16"/>
      <c r="AF861" s="16"/>
      <c r="AG861" s="16"/>
      <c r="AH861" s="16"/>
      <c r="AI861" s="16"/>
      <c r="AJ861" s="16"/>
      <c r="AL861" s="16"/>
      <c r="AM861" s="16"/>
      <c r="AN861" s="16"/>
      <c r="AO861" s="16"/>
      <c r="AP861" s="16"/>
      <c r="AQ861" s="16"/>
      <c r="BI861" s="1">
        <v>6</v>
      </c>
      <c r="BJ861" s="6">
        <f>SUM($R$5:R863)-$AB$2</f>
        <v>27.415918000000012</v>
      </c>
      <c r="BK861" s="6">
        <f>SUM($R$5:S863)-$AB$2</f>
        <v>159.13092983999999</v>
      </c>
      <c r="BL861" s="6">
        <f>SUM($R$5:T863)-$AB$2</f>
        <v>488.41845944000005</v>
      </c>
      <c r="BM861" s="6">
        <f>SUM($R$5:U863)-$AB$2</f>
        <v>949.42100087999961</v>
      </c>
      <c r="BN861" s="6">
        <f>SUM($R$5:V863)-$AB$2</f>
        <v>1607.9960600800007</v>
      </c>
      <c r="BO861" s="6">
        <f>SUM($R$5:W863)-$AB$2</f>
        <v>2398.2861311200022</v>
      </c>
      <c r="BP861" s="16"/>
    </row>
    <row r="862" spans="1:68" x14ac:dyDescent="0.45">
      <c r="A862" s="1">
        <v>2008</v>
      </c>
      <c r="B862" s="1">
        <v>2</v>
      </c>
      <c r="C862" s="1">
        <v>6</v>
      </c>
      <c r="D862" s="1">
        <v>8</v>
      </c>
      <c r="E862" s="1">
        <v>9.4</v>
      </c>
      <c r="F862" s="1">
        <v>7.15</v>
      </c>
      <c r="G862" s="4"/>
      <c r="H862" s="4"/>
      <c r="Q862" s="1">
        <v>5</v>
      </c>
      <c r="R862" s="6">
        <f t="shared" si="1120"/>
        <v>0</v>
      </c>
      <c r="S862" s="6">
        <f t="shared" si="1121"/>
        <v>0</v>
      </c>
      <c r="T862" s="6">
        <f t="shared" si="1122"/>
        <v>0</v>
      </c>
      <c r="U862" s="6">
        <f t="shared" si="1123"/>
        <v>0</v>
      </c>
      <c r="V862" s="6">
        <f t="shared" si="1124"/>
        <v>0</v>
      </c>
      <c r="W862" s="6">
        <f t="shared" si="1125"/>
        <v>0</v>
      </c>
      <c r="X862" s="17"/>
      <c r="Y862" s="17"/>
      <c r="Z862" s="17"/>
      <c r="AA862" s="17"/>
      <c r="AB862" s="17"/>
      <c r="AC862" s="17"/>
      <c r="AE862" s="16"/>
      <c r="AF862" s="16"/>
      <c r="AG862" s="16"/>
      <c r="AH862" s="16"/>
      <c r="AI862" s="16"/>
      <c r="AJ862" s="16"/>
      <c r="AL862" s="16"/>
      <c r="AM862" s="16"/>
      <c r="AN862" s="16"/>
      <c r="AO862" s="16"/>
      <c r="AP862" s="16"/>
      <c r="AQ862" s="16"/>
      <c r="BI862" s="1">
        <v>7</v>
      </c>
      <c r="BJ862" s="6">
        <f>SUM($R$5:R864)-$AB$2</f>
        <v>27.415918000000012</v>
      </c>
      <c r="BK862" s="6">
        <f>SUM($R$5:S864)-$AB$2</f>
        <v>159.13092983999999</v>
      </c>
      <c r="BL862" s="6">
        <f>SUM($R$5:T864)-$AB$2</f>
        <v>488.41845944000005</v>
      </c>
      <c r="BM862" s="6">
        <f>SUM($R$5:U864)-$AB$2</f>
        <v>949.42100087999961</v>
      </c>
      <c r="BN862" s="6">
        <f>SUM($R$5:V864)-$AB$2</f>
        <v>1607.9960600800007</v>
      </c>
      <c r="BO862" s="6">
        <f>SUM($R$5:W864)-$AB$2</f>
        <v>2398.2861311200022</v>
      </c>
      <c r="BP862" s="16"/>
    </row>
    <row r="863" spans="1:68" x14ac:dyDescent="0.45">
      <c r="A863" s="1">
        <v>2008</v>
      </c>
      <c r="B863" s="1">
        <v>2</v>
      </c>
      <c r="C863" s="1">
        <v>6</v>
      </c>
      <c r="D863" s="1">
        <v>9</v>
      </c>
      <c r="E863" s="1">
        <v>9.6999999999999993</v>
      </c>
      <c r="F863" s="1">
        <v>177.59</v>
      </c>
      <c r="G863" s="4"/>
      <c r="H863" s="4"/>
      <c r="Q863" s="1">
        <v>6</v>
      </c>
      <c r="R863" s="6">
        <f t="shared" si="1120"/>
        <v>0</v>
      </c>
      <c r="S863" s="6">
        <f t="shared" si="1121"/>
        <v>0</v>
      </c>
      <c r="T863" s="6">
        <f t="shared" si="1122"/>
        <v>0</v>
      </c>
      <c r="U863" s="6">
        <f t="shared" si="1123"/>
        <v>0</v>
      </c>
      <c r="V863" s="6">
        <f t="shared" si="1124"/>
        <v>0</v>
      </c>
      <c r="W863" s="6">
        <f t="shared" si="1125"/>
        <v>0</v>
      </c>
      <c r="X863" s="17"/>
      <c r="Y863" s="17"/>
      <c r="Z863" s="17"/>
      <c r="AA863" s="17"/>
      <c r="AB863" s="17"/>
      <c r="AC863" s="17"/>
      <c r="AE863" s="16"/>
      <c r="AF863" s="16"/>
      <c r="AG863" s="16"/>
      <c r="AH863" s="16"/>
      <c r="AI863" s="16"/>
      <c r="AJ863" s="16"/>
      <c r="AL863" s="16"/>
      <c r="AM863" s="16"/>
      <c r="AN863" s="16"/>
      <c r="AO863" s="16"/>
      <c r="AP863" s="16"/>
      <c r="AQ863" s="16"/>
      <c r="BI863" s="1">
        <v>8</v>
      </c>
      <c r="BJ863" s="6">
        <f>SUM($R$5:R865)-$AB$2</f>
        <v>27.420065000000015</v>
      </c>
      <c r="BK863" s="6">
        <f>SUM($R$5:S865)-$AB$2</f>
        <v>159.15116719999997</v>
      </c>
      <c r="BL863" s="6">
        <f>SUM($R$5:T865)-$AB$2</f>
        <v>488.47892270000006</v>
      </c>
      <c r="BM863" s="6">
        <f>SUM($R$5:U865)-$AB$2</f>
        <v>949.53778039999963</v>
      </c>
      <c r="BN863" s="6">
        <f>SUM($R$5:V865)-$AB$2</f>
        <v>1608.1932914000006</v>
      </c>
      <c r="BO863" s="6">
        <f>SUM($R$5:W865)-$AB$2</f>
        <v>2398.5799046000025</v>
      </c>
      <c r="BP863" s="16"/>
    </row>
    <row r="864" spans="1:68" x14ac:dyDescent="0.45">
      <c r="A864" s="1">
        <v>2008</v>
      </c>
      <c r="B864" s="1">
        <v>2</v>
      </c>
      <c r="C864" s="1">
        <v>6</v>
      </c>
      <c r="D864" s="1">
        <v>10</v>
      </c>
      <c r="E864" s="1">
        <v>10.199999999999999</v>
      </c>
      <c r="F864" s="1">
        <v>357.19</v>
      </c>
      <c r="G864" s="4"/>
      <c r="H864" s="4"/>
      <c r="Q864" s="1">
        <v>7</v>
      </c>
      <c r="R864" s="6">
        <f t="shared" si="1120"/>
        <v>0</v>
      </c>
      <c r="S864" s="6">
        <f t="shared" si="1121"/>
        <v>0</v>
      </c>
      <c r="T864" s="6">
        <f t="shared" si="1122"/>
        <v>0</v>
      </c>
      <c r="U864" s="6">
        <f t="shared" si="1123"/>
        <v>0</v>
      </c>
      <c r="V864" s="6">
        <f t="shared" si="1124"/>
        <v>0</v>
      </c>
      <c r="W864" s="6">
        <f t="shared" si="1125"/>
        <v>0</v>
      </c>
      <c r="X864" s="17"/>
      <c r="Y864" s="17"/>
      <c r="Z864" s="17"/>
      <c r="AA864" s="17"/>
      <c r="AB864" s="17"/>
      <c r="AC864" s="17"/>
      <c r="AE864" s="16"/>
      <c r="AF864" s="16"/>
      <c r="AG864" s="16"/>
      <c r="AH864" s="16"/>
      <c r="AI864" s="16"/>
      <c r="AJ864" s="16"/>
      <c r="AL864" s="16"/>
      <c r="AM864" s="16"/>
      <c r="AN864" s="16"/>
      <c r="AO864" s="16"/>
      <c r="AP864" s="16"/>
      <c r="AQ864" s="16"/>
      <c r="BI864" s="1">
        <v>9</v>
      </c>
      <c r="BJ864" s="6">
        <f>SUM($R$5:R866)-$AB$2</f>
        <v>27.523067200000014</v>
      </c>
      <c r="BK864" s="6">
        <f>SUM($R$5:S866)-$AB$2</f>
        <v>159.65381793599997</v>
      </c>
      <c r="BL864" s="6">
        <f>SUM($R$5:T866)-$AB$2</f>
        <v>489.98069477600001</v>
      </c>
      <c r="BM864" s="6">
        <f>SUM($R$5:U866)-$AB$2</f>
        <v>952.43832235199955</v>
      </c>
      <c r="BN864" s="6">
        <f>SUM($R$5:V866)-$AB$2</f>
        <v>1613.0920760320007</v>
      </c>
      <c r="BO864" s="6">
        <f>SUM($R$5:W866)-$AB$2</f>
        <v>2405.8765804480026</v>
      </c>
      <c r="BP864" s="16"/>
    </row>
    <row r="865" spans="1:68" x14ac:dyDescent="0.45">
      <c r="A865" s="1">
        <v>2008</v>
      </c>
      <c r="B865" s="1">
        <v>2</v>
      </c>
      <c r="C865" s="1">
        <v>6</v>
      </c>
      <c r="D865" s="1">
        <v>11</v>
      </c>
      <c r="E865" s="1">
        <v>11.1</v>
      </c>
      <c r="F865" s="1">
        <v>497.43</v>
      </c>
      <c r="G865" s="4"/>
      <c r="H865" s="4"/>
      <c r="Q865" s="1">
        <v>8</v>
      </c>
      <c r="R865" s="6">
        <f t="shared" si="1120"/>
        <v>4.1470000000000005E-3</v>
      </c>
      <c r="S865" s="6">
        <f t="shared" si="1121"/>
        <v>1.6090360000000001E-2</v>
      </c>
      <c r="T865" s="6">
        <f t="shared" si="1122"/>
        <v>4.0225900000000002E-2</v>
      </c>
      <c r="U865" s="6">
        <f t="shared" si="1123"/>
        <v>5.6316260000000007E-2</v>
      </c>
      <c r="V865" s="6">
        <f t="shared" si="1124"/>
        <v>8.0451800000000004E-2</v>
      </c>
      <c r="W865" s="6">
        <f t="shared" si="1125"/>
        <v>9.6542160000000016E-2</v>
      </c>
      <c r="X865" s="17"/>
      <c r="Y865" s="17"/>
      <c r="Z865" s="17"/>
      <c r="AA865" s="17"/>
      <c r="AB865" s="17"/>
      <c r="AC865" s="17"/>
      <c r="AE865" s="16"/>
      <c r="AF865" s="16"/>
      <c r="AG865" s="16"/>
      <c r="AH865" s="16"/>
      <c r="AI865" s="16"/>
      <c r="AJ865" s="16"/>
      <c r="AL865" s="16"/>
      <c r="AM865" s="16"/>
      <c r="AN865" s="16"/>
      <c r="AO865" s="16"/>
      <c r="AP865" s="16"/>
      <c r="AQ865" s="16"/>
      <c r="BI865" s="1">
        <v>10</v>
      </c>
      <c r="BJ865" s="6">
        <f>SUM($R$5:R867)-$AB$2</f>
        <v>27.730237400000014</v>
      </c>
      <c r="BK865" s="6">
        <f>SUM($R$5:S867)-$AB$2</f>
        <v>160.66480851199998</v>
      </c>
      <c r="BL865" s="6">
        <f>SUM($R$5:T867)-$AB$2</f>
        <v>493.00123629199999</v>
      </c>
      <c r="BM865" s="6">
        <f>SUM($R$5:U867)-$AB$2</f>
        <v>958.27223518399956</v>
      </c>
      <c r="BN865" s="6">
        <f>SUM($R$5:V867)-$AB$2</f>
        <v>1622.9450907440009</v>
      </c>
      <c r="BO865" s="6">
        <f>SUM($R$5:W867)-$AB$2</f>
        <v>2420.5525174160025</v>
      </c>
      <c r="BP865" s="16"/>
    </row>
    <row r="866" spans="1:68" x14ac:dyDescent="0.45">
      <c r="A866" s="1">
        <v>2008</v>
      </c>
      <c r="B866" s="1">
        <v>2</v>
      </c>
      <c r="C866" s="1">
        <v>6</v>
      </c>
      <c r="D866" s="1">
        <v>12</v>
      </c>
      <c r="E866" s="1">
        <v>13.1</v>
      </c>
      <c r="F866" s="1">
        <v>584.5</v>
      </c>
      <c r="G866" s="4"/>
      <c r="H866" s="4"/>
      <c r="Q866" s="1">
        <v>9</v>
      </c>
      <c r="R866" s="6">
        <f t="shared" si="1120"/>
        <v>0.1030022</v>
      </c>
      <c r="S866" s="6">
        <f t="shared" si="1121"/>
        <v>0.399648536</v>
      </c>
      <c r="T866" s="6">
        <f t="shared" si="1122"/>
        <v>0.99912133999999997</v>
      </c>
      <c r="U866" s="6">
        <f t="shared" si="1123"/>
        <v>1.398769876</v>
      </c>
      <c r="V866" s="6">
        <f t="shared" si="1124"/>
        <v>1.9982426799999999</v>
      </c>
      <c r="W866" s="6">
        <f t="shared" si="1125"/>
        <v>2.3978912160000001</v>
      </c>
      <c r="X866" s="17"/>
      <c r="Y866" s="17"/>
      <c r="Z866" s="17"/>
      <c r="AA866" s="17"/>
      <c r="AB866" s="17"/>
      <c r="AC866" s="17"/>
      <c r="AE866" s="16"/>
      <c r="AF866" s="16"/>
      <c r="AG866" s="16"/>
      <c r="AH866" s="16"/>
      <c r="AI866" s="16"/>
      <c r="AJ866" s="16"/>
      <c r="AL866" s="16"/>
      <c r="AM866" s="16"/>
      <c r="AN866" s="16"/>
      <c r="AO866" s="16"/>
      <c r="AP866" s="16"/>
      <c r="AQ866" s="16"/>
      <c r="BI866" s="1">
        <v>11</v>
      </c>
      <c r="BJ866" s="6">
        <f>SUM($R$5:R868)-$AB$2</f>
        <v>28.018746800000017</v>
      </c>
      <c r="BK866" s="6">
        <f>SUM($R$5:S868)-$AB$2</f>
        <v>162.072734384</v>
      </c>
      <c r="BL866" s="6">
        <f>SUM($R$5:T868)-$AB$2</f>
        <v>497.20770334399998</v>
      </c>
      <c r="BM866" s="6">
        <f>SUM($R$5:U868)-$AB$2</f>
        <v>966.39665988799959</v>
      </c>
      <c r="BN866" s="6">
        <f>SUM($R$5:V868)-$AB$2</f>
        <v>1636.6665978080011</v>
      </c>
      <c r="BO866" s="6">
        <f>SUM($R$5:W868)-$AB$2</f>
        <v>2440.9905233120026</v>
      </c>
      <c r="BP866" s="16"/>
    </row>
    <row r="867" spans="1:68" x14ac:dyDescent="0.45">
      <c r="A867" s="1">
        <v>2008</v>
      </c>
      <c r="B867" s="1">
        <v>2</v>
      </c>
      <c r="C867" s="1">
        <v>6</v>
      </c>
      <c r="D867" s="1">
        <v>13</v>
      </c>
      <c r="E867" s="1">
        <v>14.6</v>
      </c>
      <c r="F867" s="1">
        <v>607.58000000000004</v>
      </c>
      <c r="G867" s="4"/>
      <c r="H867" s="4"/>
      <c r="Q867" s="1">
        <v>10</v>
      </c>
      <c r="R867" s="6">
        <f t="shared" si="1120"/>
        <v>0.2071702</v>
      </c>
      <c r="S867" s="6">
        <f t="shared" si="1121"/>
        <v>0.803820376</v>
      </c>
      <c r="T867" s="6">
        <f t="shared" si="1122"/>
        <v>2.00955094</v>
      </c>
      <c r="U867" s="6">
        <f t="shared" si="1123"/>
        <v>2.8133713159999996</v>
      </c>
      <c r="V867" s="6">
        <f t="shared" si="1124"/>
        <v>4.01910188</v>
      </c>
      <c r="W867" s="6">
        <f t="shared" si="1125"/>
        <v>4.822922256</v>
      </c>
      <c r="X867" s="17"/>
      <c r="Y867" s="17"/>
      <c r="Z867" s="17"/>
      <c r="AA867" s="17"/>
      <c r="AB867" s="17"/>
      <c r="AC867" s="17"/>
      <c r="AE867" s="16"/>
      <c r="AF867" s="16"/>
      <c r="AG867" s="16"/>
      <c r="AH867" s="16"/>
      <c r="AI867" s="16"/>
      <c r="AJ867" s="16"/>
      <c r="AL867" s="16"/>
      <c r="AM867" s="16"/>
      <c r="AN867" s="16"/>
      <c r="AO867" s="16"/>
      <c r="AP867" s="16"/>
      <c r="AQ867" s="16"/>
      <c r="BI867" s="1">
        <v>12</v>
      </c>
      <c r="BJ867" s="6">
        <f t="shared" ref="BJ867" si="1156">R869-$AB$2</f>
        <v>-6.19224</v>
      </c>
      <c r="BK867" s="6">
        <f t="shared" ref="BK867" si="1157">S869-$AB$2</f>
        <v>-5.2158911999999997</v>
      </c>
      <c r="BL867" s="6">
        <f t="shared" ref="BL867" si="1158">T869-$AB$2</f>
        <v>-3.2428530000000007</v>
      </c>
      <c r="BM867" s="6">
        <f t="shared" ref="BM867" si="1159">U869-$AB$2</f>
        <v>-1.9274941999999999</v>
      </c>
      <c r="BN867" s="6">
        <f t="shared" ref="BN867" si="1160">V869-$AB$2</f>
        <v>4.5543999999998697E-2</v>
      </c>
      <c r="BO867" s="6">
        <f t="shared" ref="BO867" si="1161">W869-$AB$2</f>
        <v>1.3609027999999999</v>
      </c>
      <c r="BP867" s="16"/>
    </row>
    <row r="868" spans="1:68" x14ac:dyDescent="0.45">
      <c r="A868" s="1">
        <v>2008</v>
      </c>
      <c r="B868" s="1">
        <v>2</v>
      </c>
      <c r="C868" s="1">
        <v>6</v>
      </c>
      <c r="D868" s="1">
        <v>14</v>
      </c>
      <c r="E868" s="1">
        <v>15.8</v>
      </c>
      <c r="F868" s="1">
        <v>566.55999999999995</v>
      </c>
      <c r="G868" s="4"/>
      <c r="H868" s="4"/>
      <c r="Q868" s="1">
        <v>11</v>
      </c>
      <c r="R868" s="6">
        <f t="shared" si="1120"/>
        <v>0.28850939999999997</v>
      </c>
      <c r="S868" s="6">
        <f t="shared" si="1121"/>
        <v>1.1194164719999999</v>
      </c>
      <c r="T868" s="6">
        <f t="shared" si="1122"/>
        <v>2.7985411799999995</v>
      </c>
      <c r="U868" s="6">
        <f t="shared" si="1123"/>
        <v>3.9179576519999997</v>
      </c>
      <c r="V868" s="6">
        <f t="shared" si="1124"/>
        <v>5.597082359999999</v>
      </c>
      <c r="W868" s="6">
        <f t="shared" si="1125"/>
        <v>6.7164988319999992</v>
      </c>
      <c r="X868" s="17"/>
      <c r="Y868" s="17"/>
      <c r="Z868" s="17"/>
      <c r="AA868" s="17"/>
      <c r="AB868" s="17"/>
      <c r="AC868" s="17"/>
      <c r="AE868" s="16"/>
      <c r="AF868" s="16"/>
      <c r="AG868" s="16"/>
      <c r="AH868" s="16"/>
      <c r="AI868" s="16"/>
      <c r="AJ868" s="16"/>
      <c r="AL868" s="16"/>
      <c r="AM868" s="16"/>
      <c r="AN868" s="16"/>
      <c r="AO868" s="16"/>
      <c r="AP868" s="16"/>
      <c r="AQ868" s="16"/>
      <c r="BI868" s="1">
        <v>13</v>
      </c>
      <c r="BJ868" s="6">
        <f>SUM($R$5:R870)-$AB$2</f>
        <v>28.710153200000022</v>
      </c>
      <c r="BK868" s="6">
        <f>SUM($R$5:S870)-$AB$2</f>
        <v>165.44679761600003</v>
      </c>
      <c r="BL868" s="6">
        <f>SUM($R$5:T870)-$AB$2</f>
        <v>507.28840865599989</v>
      </c>
      <c r="BM868" s="6">
        <f>SUM($R$5:U870)-$AB$2</f>
        <v>985.86666411199974</v>
      </c>
      <c r="BN868" s="6">
        <f>SUM($R$5:V870)-$AB$2</f>
        <v>1669.5498861920012</v>
      </c>
      <c r="BO868" s="6">
        <f>SUM($R$5:W870)-$AB$2</f>
        <v>2489.9697526880022</v>
      </c>
      <c r="BP868" s="16"/>
    </row>
    <row r="869" spans="1:68" x14ac:dyDescent="0.45">
      <c r="A869" s="1">
        <v>2008</v>
      </c>
      <c r="B869" s="1">
        <v>2</v>
      </c>
      <c r="C869" s="1">
        <v>6</v>
      </c>
      <c r="D869" s="1">
        <v>15</v>
      </c>
      <c r="E869" s="1">
        <v>16.5</v>
      </c>
      <c r="F869" s="1">
        <v>464.51</v>
      </c>
      <c r="G869" s="4"/>
      <c r="H869" s="4"/>
      <c r="Q869" s="1">
        <v>12</v>
      </c>
      <c r="R869" s="6">
        <f t="shared" si="1120"/>
        <v>0.33900999999999998</v>
      </c>
      <c r="S869" s="6">
        <f t="shared" si="1121"/>
        <v>1.3153588000000001</v>
      </c>
      <c r="T869" s="6">
        <f t="shared" si="1122"/>
        <v>3.2883969999999993</v>
      </c>
      <c r="U869" s="6">
        <f t="shared" si="1123"/>
        <v>4.6037558000000001</v>
      </c>
      <c r="V869" s="6">
        <f t="shared" si="1124"/>
        <v>6.5767939999999987</v>
      </c>
      <c r="W869" s="6">
        <f t="shared" si="1125"/>
        <v>7.8921527999999999</v>
      </c>
      <c r="X869" s="17">
        <f t="shared" ref="X869" si="1162">SUM(R869:R893)-$AB$2</f>
        <v>-4.0288864000000011</v>
      </c>
      <c r="Y869" s="17">
        <f t="shared" ref="Y869" si="1163">SUM(S869:S893)-$AB$2</f>
        <v>3.1779207679999999</v>
      </c>
      <c r="Z869" s="17">
        <f t="shared" ref="Z869" si="1164">SUM(T869:T893)-$AB$2</f>
        <v>17.741676919999996</v>
      </c>
      <c r="AA869" s="17">
        <f t="shared" ref="AA869" si="1165">SUM(U869:U893)-$AB$2</f>
        <v>27.450847687999996</v>
      </c>
      <c r="AB869" s="17">
        <f t="shared" ref="AB869" si="1166">SUM(V869:V893)-$AB$2</f>
        <v>42.014603839999992</v>
      </c>
      <c r="AC869" s="17">
        <f t="shared" ref="AC869" si="1167">SUM(W869:W893)-$AB$2</f>
        <v>51.723774608000006</v>
      </c>
      <c r="AE869" s="16">
        <f t="shared" ref="AE869" si="1168">IF(X869&gt;0,1,0)</f>
        <v>0</v>
      </c>
      <c r="AF869" s="16">
        <f t="shared" ref="AF869" si="1169">IF(Y869&gt;0,1,0)</f>
        <v>1</v>
      </c>
      <c r="AG869" s="16">
        <f t="shared" ref="AG869" si="1170">IF(Z869&gt;0,1,0)</f>
        <v>1</v>
      </c>
      <c r="AH869" s="16">
        <f t="shared" ref="AH869" si="1171">IF(AA869&gt;0,1,0)</f>
        <v>1</v>
      </c>
      <c r="AI869" s="16">
        <f t="shared" ref="AI869" si="1172">IF(AB869&gt;0,1,0)</f>
        <v>1</v>
      </c>
      <c r="AJ869" s="16">
        <f t="shared" ref="AJ869" si="1173">IF(AC869&gt;0,1,0)</f>
        <v>1</v>
      </c>
      <c r="AL869" s="16">
        <f t="shared" ref="AL869" si="1174">IF(X869&lt;0,ABS(X869*$AP$1),0)</f>
        <v>0</v>
      </c>
      <c r="AM869" s="16">
        <f t="shared" ref="AM869" si="1175">IF(Y869&lt;0,ABS(Y869*$AP$1),0)</f>
        <v>0</v>
      </c>
      <c r="AN869" s="16">
        <f t="shared" ref="AN869" si="1176">IF(Z869&lt;0,ABS(Z869*$AP$1),0)</f>
        <v>0</v>
      </c>
      <c r="AO869" s="16">
        <f t="shared" ref="AO869" si="1177">IF(AA869&lt;0,ABS(AA869*$AP$1),0)</f>
        <v>0</v>
      </c>
      <c r="AP869" s="16">
        <f t="shared" ref="AP869" si="1178">IF(AB869&lt;0,ABS(AB869*$AP$1),0)</f>
        <v>0</v>
      </c>
      <c r="AQ869" s="16">
        <f t="shared" ref="AQ869" si="1179">IF(AC869&lt;0,ABS(AC869*$AP$1),0)</f>
        <v>0</v>
      </c>
      <c r="BI869" s="1">
        <v>14</v>
      </c>
      <c r="BJ869" s="6">
        <f>SUM($R$5:R871)-$AB$2</f>
        <v>29.038758000000023</v>
      </c>
      <c r="BK869" s="6">
        <f>SUM($R$5:S871)-$AB$2</f>
        <v>167.05038904000003</v>
      </c>
      <c r="BL869" s="6">
        <f>SUM($R$5:T871)-$AB$2</f>
        <v>512.07946663999985</v>
      </c>
      <c r="BM869" s="6">
        <f>SUM($R$5:U871)-$AB$2</f>
        <v>995.12017527999967</v>
      </c>
      <c r="BN869" s="6">
        <f>SUM($R$5:V871)-$AB$2</f>
        <v>1685.178330480001</v>
      </c>
      <c r="BO869" s="6">
        <f>SUM($R$5:W871)-$AB$2</f>
        <v>2513.2481167200021</v>
      </c>
      <c r="BP869" s="16"/>
    </row>
    <row r="870" spans="1:68" x14ac:dyDescent="0.45">
      <c r="A870" s="1">
        <v>2008</v>
      </c>
      <c r="B870" s="1">
        <v>2</v>
      </c>
      <c r="C870" s="1">
        <v>6</v>
      </c>
      <c r="D870" s="1">
        <v>16</v>
      </c>
      <c r="E870" s="1">
        <v>16.7</v>
      </c>
      <c r="F870" s="1">
        <v>310.8</v>
      </c>
      <c r="G870" s="4"/>
      <c r="H870" s="4"/>
      <c r="Q870" s="1">
        <v>13</v>
      </c>
      <c r="R870" s="6">
        <f t="shared" si="1120"/>
        <v>0.3523964</v>
      </c>
      <c r="S870" s="6">
        <f t="shared" si="1121"/>
        <v>1.3672980319999999</v>
      </c>
      <c r="T870" s="6">
        <f t="shared" si="1122"/>
        <v>3.4182450799999997</v>
      </c>
      <c r="U870" s="6">
        <f t="shared" si="1123"/>
        <v>4.7855431119999992</v>
      </c>
      <c r="V870" s="6">
        <f t="shared" si="1124"/>
        <v>6.8364901599999994</v>
      </c>
      <c r="W870" s="6">
        <f t="shared" si="1125"/>
        <v>8.2037881919999993</v>
      </c>
      <c r="X870" s="17"/>
      <c r="Y870" s="17"/>
      <c r="Z870" s="17"/>
      <c r="AA870" s="17"/>
      <c r="AB870" s="17"/>
      <c r="AC870" s="17"/>
      <c r="AE870" s="16"/>
      <c r="AF870" s="16"/>
      <c r="AG870" s="16"/>
      <c r="AH870" s="16"/>
      <c r="AI870" s="16"/>
      <c r="AJ870" s="16"/>
      <c r="AL870" s="16"/>
      <c r="AM870" s="16"/>
      <c r="AN870" s="16"/>
      <c r="AO870" s="16"/>
      <c r="AP870" s="16"/>
      <c r="AQ870" s="16"/>
      <c r="BI870" s="1">
        <v>15</v>
      </c>
      <c r="BJ870" s="6">
        <f>SUM($R$5:R872)-$AB$2</f>
        <v>29.30817380000002</v>
      </c>
      <c r="BK870" s="6">
        <f>SUM($R$5:S872)-$AB$2</f>
        <v>168.36513814400001</v>
      </c>
      <c r="BL870" s="6">
        <f>SUM($R$5:T872)-$AB$2</f>
        <v>516.00754900399988</v>
      </c>
      <c r="BM870" s="6">
        <f>SUM($R$5:U872)-$AB$2</f>
        <v>1002.7069242079997</v>
      </c>
      <c r="BN870" s="6">
        <f>SUM($R$5:V872)-$AB$2</f>
        <v>1697.9917459280009</v>
      </c>
      <c r="BO870" s="6">
        <f>SUM($R$5:W872)-$AB$2</f>
        <v>2532.3335319920025</v>
      </c>
      <c r="BP870" s="16"/>
    </row>
    <row r="871" spans="1:68" x14ac:dyDescent="0.45">
      <c r="A871" s="1">
        <v>2008</v>
      </c>
      <c r="B871" s="1">
        <v>2</v>
      </c>
      <c r="C871" s="1">
        <v>6</v>
      </c>
      <c r="D871" s="1">
        <v>17</v>
      </c>
      <c r="E871" s="1">
        <v>16.5</v>
      </c>
      <c r="F871" s="1">
        <v>124.48</v>
      </c>
      <c r="G871" s="4"/>
      <c r="H871" s="4"/>
      <c r="Q871" s="1">
        <v>14</v>
      </c>
      <c r="R871" s="6">
        <f t="shared" si="1120"/>
        <v>0.32860479999999997</v>
      </c>
      <c r="S871" s="6">
        <f t="shared" si="1121"/>
        <v>1.2749866239999998</v>
      </c>
      <c r="T871" s="6">
        <f t="shared" si="1122"/>
        <v>3.1874665599999994</v>
      </c>
      <c r="U871" s="6">
        <f t="shared" si="1123"/>
        <v>4.4624531839999992</v>
      </c>
      <c r="V871" s="6">
        <f t="shared" si="1124"/>
        <v>6.3749331199999988</v>
      </c>
      <c r="W871" s="6">
        <f t="shared" si="1125"/>
        <v>7.6499197439999991</v>
      </c>
      <c r="X871" s="17"/>
      <c r="Y871" s="17"/>
      <c r="Z871" s="17"/>
      <c r="AA871" s="17"/>
      <c r="AB871" s="17"/>
      <c r="AC871" s="17"/>
      <c r="AE871" s="16"/>
      <c r="AF871" s="16"/>
      <c r="AG871" s="16"/>
      <c r="AH871" s="16"/>
      <c r="AI871" s="16"/>
      <c r="AJ871" s="16"/>
      <c r="AL871" s="16"/>
      <c r="AM871" s="16"/>
      <c r="AN871" s="16"/>
      <c r="AO871" s="16"/>
      <c r="AP871" s="16"/>
      <c r="AQ871" s="16"/>
      <c r="BI871" s="1">
        <v>16</v>
      </c>
      <c r="BJ871" s="6">
        <f>SUM($R$5:R873)-$AB$2</f>
        <v>29.488437800000021</v>
      </c>
      <c r="BK871" s="6">
        <f>SUM($R$5:S873)-$AB$2</f>
        <v>169.244826464</v>
      </c>
      <c r="BL871" s="6">
        <f>SUM($R$5:T873)-$AB$2</f>
        <v>518.63579812399985</v>
      </c>
      <c r="BM871" s="6">
        <f>SUM($R$5:U873)-$AB$2</f>
        <v>1007.7831584479997</v>
      </c>
      <c r="BN871" s="6">
        <f>SUM($R$5:V873)-$AB$2</f>
        <v>1706.5651017680009</v>
      </c>
      <c r="BO871" s="6">
        <f>SUM($R$5:W873)-$AB$2</f>
        <v>2545.1034337520027</v>
      </c>
      <c r="BP871" s="16"/>
    </row>
    <row r="872" spans="1:68" x14ac:dyDescent="0.45">
      <c r="A872" s="1">
        <v>2008</v>
      </c>
      <c r="B872" s="1">
        <v>2</v>
      </c>
      <c r="C872" s="1">
        <v>6</v>
      </c>
      <c r="D872" s="1">
        <v>18</v>
      </c>
      <c r="E872" s="1">
        <v>16</v>
      </c>
      <c r="F872" s="1">
        <v>0</v>
      </c>
      <c r="G872" s="4"/>
      <c r="H872" s="4"/>
      <c r="Q872" s="1">
        <v>15</v>
      </c>
      <c r="R872" s="6">
        <f t="shared" si="1120"/>
        <v>0.26941579999999998</v>
      </c>
      <c r="S872" s="6">
        <f t="shared" si="1121"/>
        <v>1.0453333039999999</v>
      </c>
      <c r="T872" s="6">
        <f t="shared" si="1122"/>
        <v>2.6133332600000001</v>
      </c>
      <c r="U872" s="6">
        <f t="shared" si="1123"/>
        <v>3.6586665640000002</v>
      </c>
      <c r="V872" s="6">
        <f t="shared" si="1124"/>
        <v>5.2266665200000002</v>
      </c>
      <c r="W872" s="6">
        <f t="shared" si="1125"/>
        <v>6.2719998240000008</v>
      </c>
      <c r="X872" s="17"/>
      <c r="Y872" s="17"/>
      <c r="Z872" s="17"/>
      <c r="AA872" s="17"/>
      <c r="AB872" s="17"/>
      <c r="AC872" s="17"/>
      <c r="AE872" s="16"/>
      <c r="AF872" s="16"/>
      <c r="AG872" s="16"/>
      <c r="AH872" s="16"/>
      <c r="AI872" s="16"/>
      <c r="AJ872" s="16"/>
      <c r="AL872" s="16"/>
      <c r="AM872" s="16"/>
      <c r="AN872" s="16"/>
      <c r="AO872" s="16"/>
      <c r="AP872" s="16"/>
      <c r="AQ872" s="16"/>
      <c r="BI872" s="1">
        <v>17</v>
      </c>
      <c r="BJ872" s="6">
        <f>SUM($R$5:R874)-$AB$2</f>
        <v>29.560636200000019</v>
      </c>
      <c r="BK872" s="6">
        <f>SUM($R$5:S874)-$AB$2</f>
        <v>169.59715465599999</v>
      </c>
      <c r="BL872" s="6">
        <f>SUM($R$5:T874)-$AB$2</f>
        <v>519.68845079599987</v>
      </c>
      <c r="BM872" s="6">
        <f>SUM($R$5:U874)-$AB$2</f>
        <v>1009.8162653919997</v>
      </c>
      <c r="BN872" s="6">
        <f>SUM($R$5:V874)-$AB$2</f>
        <v>1709.9988576720009</v>
      </c>
      <c r="BO872" s="6">
        <f>SUM($R$5:W874)-$AB$2</f>
        <v>2550.2179684080029</v>
      </c>
      <c r="BP872" s="16"/>
    </row>
    <row r="873" spans="1:68" x14ac:dyDescent="0.45">
      <c r="A873" s="1">
        <v>2008</v>
      </c>
      <c r="B873" s="1">
        <v>2</v>
      </c>
      <c r="C873" s="1">
        <v>6</v>
      </c>
      <c r="D873" s="1">
        <v>19</v>
      </c>
      <c r="E873" s="1">
        <v>14.9</v>
      </c>
      <c r="F873" s="1">
        <v>0</v>
      </c>
      <c r="G873" s="4"/>
      <c r="H873" s="4"/>
      <c r="Q873" s="1">
        <v>16</v>
      </c>
      <c r="R873" s="6">
        <f t="shared" si="1120"/>
        <v>0.18026399999999998</v>
      </c>
      <c r="S873" s="6">
        <f t="shared" si="1121"/>
        <v>0.69942431999999999</v>
      </c>
      <c r="T873" s="6">
        <f t="shared" si="1122"/>
        <v>1.7485607999999997</v>
      </c>
      <c r="U873" s="6">
        <f t="shared" si="1123"/>
        <v>2.4479851199999998</v>
      </c>
      <c r="V873" s="6">
        <f t="shared" si="1124"/>
        <v>3.4971215999999994</v>
      </c>
      <c r="W873" s="6">
        <f t="shared" si="1125"/>
        <v>4.1965459199999993</v>
      </c>
      <c r="X873" s="17"/>
      <c r="Y873" s="17"/>
      <c r="Z873" s="17"/>
      <c r="AA873" s="17"/>
      <c r="AB873" s="17"/>
      <c r="AC873" s="17"/>
      <c r="AE873" s="16"/>
      <c r="AF873" s="16"/>
      <c r="AG873" s="16"/>
      <c r="AH873" s="16"/>
      <c r="AI873" s="16"/>
      <c r="AJ873" s="16"/>
      <c r="AL873" s="16"/>
      <c r="AM873" s="16"/>
      <c r="AN873" s="16"/>
      <c r="AO873" s="16"/>
      <c r="AP873" s="16"/>
      <c r="AQ873" s="16"/>
      <c r="BI873" s="1">
        <v>18</v>
      </c>
      <c r="BJ873" s="6">
        <f>SUM($R$5:R875)-$AB$2</f>
        <v>29.560636200000019</v>
      </c>
      <c r="BK873" s="6">
        <f>SUM($R$5:S875)-$AB$2</f>
        <v>169.59715465599999</v>
      </c>
      <c r="BL873" s="6">
        <f>SUM($R$5:T875)-$AB$2</f>
        <v>519.68845079599987</v>
      </c>
      <c r="BM873" s="6">
        <f>SUM($R$5:U875)-$AB$2</f>
        <v>1009.8162653919997</v>
      </c>
      <c r="BN873" s="6">
        <f>SUM($R$5:V875)-$AB$2</f>
        <v>1709.9988576720009</v>
      </c>
      <c r="BO873" s="6">
        <f>SUM($R$5:W875)-$AB$2</f>
        <v>2550.2179684080029</v>
      </c>
      <c r="BP873" s="16"/>
    </row>
    <row r="874" spans="1:68" x14ac:dyDescent="0.45">
      <c r="A874" s="1">
        <v>2008</v>
      </c>
      <c r="B874" s="1">
        <v>2</v>
      </c>
      <c r="C874" s="1">
        <v>6</v>
      </c>
      <c r="D874" s="1">
        <v>20</v>
      </c>
      <c r="E874" s="1">
        <v>14.1</v>
      </c>
      <c r="F874" s="1">
        <v>0</v>
      </c>
      <c r="G874" s="4"/>
      <c r="H874" s="4"/>
      <c r="Q874" s="1">
        <v>17</v>
      </c>
      <c r="R874" s="6">
        <f t="shared" si="1120"/>
        <v>7.2198399999999996E-2</v>
      </c>
      <c r="S874" s="6">
        <f t="shared" si="1121"/>
        <v>0.28012979199999993</v>
      </c>
      <c r="T874" s="6">
        <f t="shared" si="1122"/>
        <v>0.70032447999999992</v>
      </c>
      <c r="U874" s="6">
        <f t="shared" si="1123"/>
        <v>0.9804542719999999</v>
      </c>
      <c r="V874" s="6">
        <f t="shared" si="1124"/>
        <v>1.4006489599999998</v>
      </c>
      <c r="W874" s="6">
        <f t="shared" si="1125"/>
        <v>1.6807787519999999</v>
      </c>
      <c r="X874" s="17"/>
      <c r="Y874" s="17"/>
      <c r="Z874" s="17"/>
      <c r="AA874" s="17"/>
      <c r="AB874" s="17"/>
      <c r="AC874" s="17"/>
      <c r="AE874" s="16"/>
      <c r="AF874" s="16"/>
      <c r="AG874" s="16"/>
      <c r="AH874" s="16"/>
      <c r="AI874" s="16"/>
      <c r="AJ874" s="16"/>
      <c r="AL874" s="16"/>
      <c r="AM874" s="16"/>
      <c r="AN874" s="16"/>
      <c r="AO874" s="16"/>
      <c r="AP874" s="16"/>
      <c r="AQ874" s="16"/>
      <c r="BI874" s="1">
        <v>19</v>
      </c>
      <c r="BJ874" s="6">
        <f>SUM($R$5:R876)-$AB$2</f>
        <v>29.560636200000019</v>
      </c>
      <c r="BK874" s="6">
        <f>SUM($R$5:S876)-$AB$2</f>
        <v>169.59715465599999</v>
      </c>
      <c r="BL874" s="6">
        <f>SUM($R$5:T876)-$AB$2</f>
        <v>519.68845079599987</v>
      </c>
      <c r="BM874" s="6">
        <f>SUM($R$5:U876)-$AB$2</f>
        <v>1009.8162653919997</v>
      </c>
      <c r="BN874" s="6">
        <f>SUM($R$5:V876)-$AB$2</f>
        <v>1709.9988576720009</v>
      </c>
      <c r="BO874" s="6">
        <f>SUM($R$5:W876)-$AB$2</f>
        <v>2550.2179684080029</v>
      </c>
      <c r="BP874" s="16"/>
    </row>
    <row r="875" spans="1:68" x14ac:dyDescent="0.45">
      <c r="A875" s="1">
        <v>2008</v>
      </c>
      <c r="B875" s="1">
        <v>2</v>
      </c>
      <c r="C875" s="1">
        <v>6</v>
      </c>
      <c r="D875" s="1">
        <v>21</v>
      </c>
      <c r="E875" s="1">
        <v>13.6</v>
      </c>
      <c r="F875" s="1">
        <v>0</v>
      </c>
      <c r="G875" s="4"/>
      <c r="H875" s="4"/>
      <c r="Q875" s="1">
        <v>18</v>
      </c>
      <c r="R875" s="6">
        <f t="shared" si="1120"/>
        <v>0</v>
      </c>
      <c r="S875" s="6">
        <f t="shared" si="1121"/>
        <v>0</v>
      </c>
      <c r="T875" s="6">
        <f t="shared" si="1122"/>
        <v>0</v>
      </c>
      <c r="U875" s="6">
        <f t="shared" si="1123"/>
        <v>0</v>
      </c>
      <c r="V875" s="6">
        <f t="shared" si="1124"/>
        <v>0</v>
      </c>
      <c r="W875" s="6">
        <f t="shared" si="1125"/>
        <v>0</v>
      </c>
      <c r="X875" s="17"/>
      <c r="Y875" s="17"/>
      <c r="Z875" s="17"/>
      <c r="AA875" s="17"/>
      <c r="AB875" s="17"/>
      <c r="AC875" s="17"/>
      <c r="AE875" s="16"/>
      <c r="AF875" s="16"/>
      <c r="AG875" s="16"/>
      <c r="AH875" s="16"/>
      <c r="AI875" s="16"/>
      <c r="AJ875" s="16"/>
      <c r="AL875" s="16"/>
      <c r="AM875" s="16"/>
      <c r="AN875" s="16"/>
      <c r="AO875" s="16"/>
      <c r="AP875" s="16"/>
      <c r="AQ875" s="16"/>
      <c r="BI875" s="1">
        <v>20</v>
      </c>
      <c r="BJ875" s="6">
        <f>SUM($R$5:R877)-$AB$2</f>
        <v>29.560636200000019</v>
      </c>
      <c r="BK875" s="6">
        <f>SUM($R$5:S877)-$AB$2</f>
        <v>169.59715465599999</v>
      </c>
      <c r="BL875" s="6">
        <f>SUM($R$5:T877)-$AB$2</f>
        <v>519.68845079599987</v>
      </c>
      <c r="BM875" s="6">
        <f>SUM($R$5:U877)-$AB$2</f>
        <v>1009.8162653919997</v>
      </c>
      <c r="BN875" s="6">
        <f>SUM($R$5:V877)-$AB$2</f>
        <v>1709.9988576720009</v>
      </c>
      <c r="BO875" s="6">
        <f>SUM($R$5:W877)-$AB$2</f>
        <v>2550.2179684080029</v>
      </c>
      <c r="BP875" s="16"/>
    </row>
    <row r="876" spans="1:68" x14ac:dyDescent="0.45">
      <c r="A876" s="1">
        <v>2008</v>
      </c>
      <c r="B876" s="1">
        <v>2</v>
      </c>
      <c r="C876" s="1">
        <v>6</v>
      </c>
      <c r="D876" s="1">
        <v>22</v>
      </c>
      <c r="E876" s="1">
        <v>13.2</v>
      </c>
      <c r="F876" s="1">
        <v>0</v>
      </c>
      <c r="G876" s="4"/>
      <c r="H876" s="4"/>
      <c r="Q876" s="1">
        <v>19</v>
      </c>
      <c r="R876" s="6">
        <f t="shared" si="1120"/>
        <v>0</v>
      </c>
      <c r="S876" s="6">
        <f t="shared" si="1121"/>
        <v>0</v>
      </c>
      <c r="T876" s="6">
        <f t="shared" si="1122"/>
        <v>0</v>
      </c>
      <c r="U876" s="6">
        <f t="shared" si="1123"/>
        <v>0</v>
      </c>
      <c r="V876" s="6">
        <f t="shared" si="1124"/>
        <v>0</v>
      </c>
      <c r="W876" s="6">
        <f t="shared" si="1125"/>
        <v>0</v>
      </c>
      <c r="X876" s="17"/>
      <c r="Y876" s="17"/>
      <c r="Z876" s="17"/>
      <c r="AA876" s="17"/>
      <c r="AB876" s="17"/>
      <c r="AC876" s="17"/>
      <c r="AE876" s="16"/>
      <c r="AF876" s="16"/>
      <c r="AG876" s="16"/>
      <c r="AH876" s="16"/>
      <c r="AI876" s="16"/>
      <c r="AJ876" s="16"/>
      <c r="AL876" s="16"/>
      <c r="AM876" s="16"/>
      <c r="AN876" s="16"/>
      <c r="AO876" s="16"/>
      <c r="AP876" s="16"/>
      <c r="AQ876" s="16"/>
      <c r="BI876" s="1">
        <v>21</v>
      </c>
      <c r="BJ876" s="6">
        <f>SUM($R$5:R878)-$AB$2</f>
        <v>29.560636200000019</v>
      </c>
      <c r="BK876" s="6">
        <f>SUM($R$5:S878)-$AB$2</f>
        <v>169.59715465599999</v>
      </c>
      <c r="BL876" s="6">
        <f>SUM($R$5:T878)-$AB$2</f>
        <v>519.68845079599987</v>
      </c>
      <c r="BM876" s="6">
        <f>SUM($R$5:U878)-$AB$2</f>
        <v>1009.8162653919997</v>
      </c>
      <c r="BN876" s="6">
        <f>SUM($R$5:V878)-$AB$2</f>
        <v>1709.9988576720009</v>
      </c>
      <c r="BO876" s="6">
        <f>SUM($R$5:W878)-$AB$2</f>
        <v>2550.2179684080029</v>
      </c>
      <c r="BP876" s="16"/>
    </row>
    <row r="877" spans="1:68" x14ac:dyDescent="0.45">
      <c r="A877" s="1">
        <v>2008</v>
      </c>
      <c r="B877" s="1">
        <v>2</v>
      </c>
      <c r="C877" s="1">
        <v>6</v>
      </c>
      <c r="D877" s="1">
        <v>23</v>
      </c>
      <c r="E877" s="1">
        <v>12.9</v>
      </c>
      <c r="F877" s="1">
        <v>0</v>
      </c>
      <c r="G877" s="4"/>
      <c r="H877" s="4"/>
      <c r="Q877" s="1">
        <v>20</v>
      </c>
      <c r="R877" s="6">
        <f t="shared" si="1120"/>
        <v>0</v>
      </c>
      <c r="S877" s="6">
        <f t="shared" si="1121"/>
        <v>0</v>
      </c>
      <c r="T877" s="6">
        <f t="shared" si="1122"/>
        <v>0</v>
      </c>
      <c r="U877" s="6">
        <f t="shared" si="1123"/>
        <v>0</v>
      </c>
      <c r="V877" s="6">
        <f t="shared" si="1124"/>
        <v>0</v>
      </c>
      <c r="W877" s="6">
        <f t="shared" si="1125"/>
        <v>0</v>
      </c>
      <c r="X877" s="17"/>
      <c r="Y877" s="17"/>
      <c r="Z877" s="17"/>
      <c r="AA877" s="17"/>
      <c r="AB877" s="17"/>
      <c r="AC877" s="17"/>
      <c r="AE877" s="16"/>
      <c r="AF877" s="16"/>
      <c r="AG877" s="16"/>
      <c r="AH877" s="16"/>
      <c r="AI877" s="16"/>
      <c r="AJ877" s="16"/>
      <c r="AL877" s="16"/>
      <c r="AM877" s="16"/>
      <c r="AN877" s="16"/>
      <c r="AO877" s="16"/>
      <c r="AP877" s="16"/>
      <c r="AQ877" s="16"/>
      <c r="BI877" s="1">
        <v>22</v>
      </c>
      <c r="BJ877" s="6">
        <f>SUM($R$5:R879)-$AB$2</f>
        <v>29.560636200000019</v>
      </c>
      <c r="BK877" s="6">
        <f>SUM($R$5:S879)-$AB$2</f>
        <v>169.59715465599999</v>
      </c>
      <c r="BL877" s="6">
        <f>SUM($R$5:T879)-$AB$2</f>
        <v>519.68845079599987</v>
      </c>
      <c r="BM877" s="6">
        <f>SUM($R$5:U879)-$AB$2</f>
        <v>1009.8162653919997</v>
      </c>
      <c r="BN877" s="6">
        <f>SUM($R$5:V879)-$AB$2</f>
        <v>1709.9988576720009</v>
      </c>
      <c r="BO877" s="6">
        <f>SUM($R$5:W879)-$AB$2</f>
        <v>2550.2179684080029</v>
      </c>
      <c r="BP877" s="16"/>
    </row>
    <row r="878" spans="1:68" x14ac:dyDescent="0.45">
      <c r="A878" s="1">
        <v>2008</v>
      </c>
      <c r="B878" s="1">
        <v>2</v>
      </c>
      <c r="C878" s="1">
        <v>7</v>
      </c>
      <c r="D878" s="1">
        <v>0</v>
      </c>
      <c r="E878" s="1">
        <v>12.6</v>
      </c>
      <c r="F878" s="1">
        <v>0</v>
      </c>
      <c r="G878" s="4"/>
      <c r="H878" s="4"/>
      <c r="Q878" s="1">
        <v>21</v>
      </c>
      <c r="R878" s="6">
        <f t="shared" si="1120"/>
        <v>0</v>
      </c>
      <c r="S878" s="6">
        <f t="shared" si="1121"/>
        <v>0</v>
      </c>
      <c r="T878" s="6">
        <f t="shared" si="1122"/>
        <v>0</v>
      </c>
      <c r="U878" s="6">
        <f t="shared" si="1123"/>
        <v>0</v>
      </c>
      <c r="V878" s="6">
        <f t="shared" si="1124"/>
        <v>0</v>
      </c>
      <c r="W878" s="6">
        <f t="shared" si="1125"/>
        <v>0</v>
      </c>
      <c r="X878" s="17"/>
      <c r="Y878" s="17"/>
      <c r="Z878" s="17"/>
      <c r="AA878" s="17"/>
      <c r="AB878" s="17"/>
      <c r="AC878" s="17"/>
      <c r="AE878" s="16"/>
      <c r="AF878" s="16"/>
      <c r="AG878" s="16"/>
      <c r="AH878" s="16"/>
      <c r="AI878" s="16"/>
      <c r="AJ878" s="16"/>
      <c r="AL878" s="16"/>
      <c r="AM878" s="16"/>
      <c r="AN878" s="16"/>
      <c r="AO878" s="16"/>
      <c r="AP878" s="16"/>
      <c r="AQ878" s="16"/>
      <c r="BI878" s="1">
        <v>23</v>
      </c>
      <c r="BJ878" s="6">
        <f>SUM($R$5:R880)-$AB$2</f>
        <v>29.560636200000019</v>
      </c>
      <c r="BK878" s="6">
        <f>SUM($R$5:S880)-$AB$2</f>
        <v>169.59715465599999</v>
      </c>
      <c r="BL878" s="6">
        <f>SUM($R$5:T880)-$AB$2</f>
        <v>519.68845079599987</v>
      </c>
      <c r="BM878" s="6">
        <f>SUM($R$5:U880)-$AB$2</f>
        <v>1009.8162653919997</v>
      </c>
      <c r="BN878" s="6">
        <f>SUM($R$5:V880)-$AB$2</f>
        <v>1709.9988576720009</v>
      </c>
      <c r="BO878" s="6">
        <f>SUM($R$5:W880)-$AB$2</f>
        <v>2550.2179684080029</v>
      </c>
      <c r="BP878" s="16"/>
    </row>
    <row r="879" spans="1:68" x14ac:dyDescent="0.45">
      <c r="A879" s="1">
        <v>2008</v>
      </c>
      <c r="B879" s="1">
        <v>2</v>
      </c>
      <c r="C879" s="1">
        <v>7</v>
      </c>
      <c r="D879" s="1">
        <v>1</v>
      </c>
      <c r="E879" s="1">
        <v>12.4</v>
      </c>
      <c r="F879" s="1">
        <v>0</v>
      </c>
      <c r="G879" s="4"/>
      <c r="H879" s="4"/>
      <c r="Q879" s="1">
        <v>22</v>
      </c>
      <c r="R879" s="6">
        <f t="shared" si="1120"/>
        <v>0</v>
      </c>
      <c r="S879" s="6">
        <f t="shared" si="1121"/>
        <v>0</v>
      </c>
      <c r="T879" s="6">
        <f t="shared" si="1122"/>
        <v>0</v>
      </c>
      <c r="U879" s="6">
        <f t="shared" si="1123"/>
        <v>0</v>
      </c>
      <c r="V879" s="6">
        <f t="shared" si="1124"/>
        <v>0</v>
      </c>
      <c r="W879" s="6">
        <f t="shared" si="1125"/>
        <v>0</v>
      </c>
      <c r="X879" s="17"/>
      <c r="Y879" s="17"/>
      <c r="Z879" s="17"/>
      <c r="AA879" s="17"/>
      <c r="AB879" s="17"/>
      <c r="AC879" s="17"/>
      <c r="AE879" s="16"/>
      <c r="AF879" s="16"/>
      <c r="AG879" s="16"/>
      <c r="AH879" s="16"/>
      <c r="AI879" s="16"/>
      <c r="AJ879" s="16"/>
      <c r="AL879" s="16"/>
      <c r="AM879" s="16"/>
      <c r="AN879" s="16"/>
      <c r="AO879" s="16"/>
      <c r="AP879" s="16"/>
      <c r="AQ879" s="16"/>
      <c r="BI879" s="1">
        <v>0</v>
      </c>
      <c r="BJ879" s="6">
        <f t="shared" ref="BJ879" si="1180">R881-$AB$2</f>
        <v>-6.53125</v>
      </c>
      <c r="BK879" s="6">
        <f t="shared" ref="BK879" si="1181">S881-$AB$2</f>
        <v>-6.53125</v>
      </c>
      <c r="BL879" s="6">
        <f t="shared" ref="BL879" si="1182">T881-$AB$2</f>
        <v>-6.53125</v>
      </c>
      <c r="BM879" s="6">
        <f t="shared" ref="BM879" si="1183">U881-$AB$2</f>
        <v>-6.53125</v>
      </c>
      <c r="BN879" s="6">
        <f t="shared" ref="BN879" si="1184">V881-$AB$2</f>
        <v>-6.53125</v>
      </c>
      <c r="BO879" s="6">
        <f t="shared" ref="BO879" si="1185">W881-$AB$2</f>
        <v>-6.53125</v>
      </c>
      <c r="BP879" s="16">
        <v>38</v>
      </c>
    </row>
    <row r="880" spans="1:68" x14ac:dyDescent="0.45">
      <c r="A880" s="1">
        <v>2008</v>
      </c>
      <c r="B880" s="1">
        <v>2</v>
      </c>
      <c r="C880" s="1">
        <v>7</v>
      </c>
      <c r="D880" s="1">
        <v>2</v>
      </c>
      <c r="E880" s="1">
        <v>12.2</v>
      </c>
      <c r="F880" s="1">
        <v>0</v>
      </c>
      <c r="G880" s="4"/>
      <c r="H880" s="4"/>
      <c r="Q880" s="1">
        <v>23</v>
      </c>
      <c r="R880" s="6">
        <f t="shared" si="1120"/>
        <v>0</v>
      </c>
      <c r="S880" s="6">
        <f t="shared" si="1121"/>
        <v>0</v>
      </c>
      <c r="T880" s="6">
        <f t="shared" si="1122"/>
        <v>0</v>
      </c>
      <c r="U880" s="6">
        <f t="shared" si="1123"/>
        <v>0</v>
      </c>
      <c r="V880" s="6">
        <f t="shared" si="1124"/>
        <v>0</v>
      </c>
      <c r="W880" s="6">
        <f t="shared" si="1125"/>
        <v>0</v>
      </c>
      <c r="X880" s="17"/>
      <c r="Y880" s="17"/>
      <c r="Z880" s="17"/>
      <c r="AA880" s="17"/>
      <c r="AB880" s="17"/>
      <c r="AC880" s="17"/>
      <c r="AE880" s="16"/>
      <c r="AF880" s="16"/>
      <c r="AG880" s="16"/>
      <c r="AH880" s="16"/>
      <c r="AI880" s="16"/>
      <c r="AJ880" s="16"/>
      <c r="AL880" s="16"/>
      <c r="AM880" s="16"/>
      <c r="AN880" s="16"/>
      <c r="AO880" s="16"/>
      <c r="AP880" s="16"/>
      <c r="AQ880" s="16"/>
      <c r="BI880" s="1">
        <v>1</v>
      </c>
      <c r="BJ880" s="6">
        <f>SUM($R$5:R882)-$AB$2</f>
        <v>29.560636200000019</v>
      </c>
      <c r="BK880" s="6">
        <f>SUM($R$5:S882)-$AB$2</f>
        <v>169.59715465599999</v>
      </c>
      <c r="BL880" s="6">
        <f>SUM($R$5:T882)-$AB$2</f>
        <v>519.68845079599987</v>
      </c>
      <c r="BM880" s="6">
        <f>SUM($R$5:U882)-$AB$2</f>
        <v>1009.8162653919997</v>
      </c>
      <c r="BN880" s="6">
        <f>SUM($R$5:V882)-$AB$2</f>
        <v>1709.9988576720009</v>
      </c>
      <c r="BO880" s="6">
        <f>SUM($R$5:W882)-$AB$2</f>
        <v>2550.2179684080029</v>
      </c>
      <c r="BP880" s="16"/>
    </row>
    <row r="881" spans="1:68" x14ac:dyDescent="0.45">
      <c r="A881" s="1">
        <v>2008</v>
      </c>
      <c r="B881" s="1">
        <v>2</v>
      </c>
      <c r="C881" s="1">
        <v>7</v>
      </c>
      <c r="D881" s="1">
        <v>3</v>
      </c>
      <c r="E881" s="1">
        <v>12</v>
      </c>
      <c r="F881" s="1">
        <v>0</v>
      </c>
      <c r="G881" s="4"/>
      <c r="H881" s="4"/>
      <c r="Q881" s="1">
        <v>0</v>
      </c>
      <c r="R881" s="6">
        <f t="shared" si="1120"/>
        <v>0</v>
      </c>
      <c r="S881" s="6">
        <f t="shared" si="1121"/>
        <v>0</v>
      </c>
      <c r="T881" s="6">
        <f t="shared" si="1122"/>
        <v>0</v>
      </c>
      <c r="U881" s="6">
        <f t="shared" si="1123"/>
        <v>0</v>
      </c>
      <c r="V881" s="6">
        <f t="shared" si="1124"/>
        <v>0</v>
      </c>
      <c r="W881" s="6">
        <f t="shared" si="1125"/>
        <v>0</v>
      </c>
      <c r="X881" s="17"/>
      <c r="Y881" s="17"/>
      <c r="Z881" s="17"/>
      <c r="AA881" s="17"/>
      <c r="AB881" s="17"/>
      <c r="AC881" s="17"/>
      <c r="AE881" s="16"/>
      <c r="AF881" s="16"/>
      <c r="AG881" s="16"/>
      <c r="AH881" s="16"/>
      <c r="AI881" s="16"/>
      <c r="AJ881" s="16"/>
      <c r="AL881" s="16"/>
      <c r="AM881" s="16"/>
      <c r="AN881" s="16"/>
      <c r="AO881" s="16"/>
      <c r="AP881" s="16"/>
      <c r="AQ881" s="16"/>
      <c r="BI881" s="1">
        <v>2</v>
      </c>
      <c r="BJ881" s="6">
        <f>SUM($R$5:R883)-$AB$2</f>
        <v>29.560636200000019</v>
      </c>
      <c r="BK881" s="6">
        <f>SUM($R$5:S883)-$AB$2</f>
        <v>169.59715465599999</v>
      </c>
      <c r="BL881" s="6">
        <f>SUM($R$5:T883)-$AB$2</f>
        <v>519.68845079599987</v>
      </c>
      <c r="BM881" s="6">
        <f>SUM($R$5:U883)-$AB$2</f>
        <v>1009.8162653919997</v>
      </c>
      <c r="BN881" s="6">
        <f>SUM($R$5:V883)-$AB$2</f>
        <v>1709.9988576720009</v>
      </c>
      <c r="BO881" s="6">
        <f>SUM($R$5:W883)-$AB$2</f>
        <v>2550.2179684080029</v>
      </c>
      <c r="BP881" s="16"/>
    </row>
    <row r="882" spans="1:68" x14ac:dyDescent="0.45">
      <c r="A882" s="1">
        <v>2008</v>
      </c>
      <c r="B882" s="1">
        <v>2</v>
      </c>
      <c r="C882" s="1">
        <v>7</v>
      </c>
      <c r="D882" s="1">
        <v>4</v>
      </c>
      <c r="E882" s="1">
        <v>11.7</v>
      </c>
      <c r="F882" s="1">
        <v>0</v>
      </c>
      <c r="G882" s="4"/>
      <c r="H882" s="4"/>
      <c r="Q882" s="1">
        <v>1</v>
      </c>
      <c r="R882" s="6">
        <f t="shared" si="1120"/>
        <v>0</v>
      </c>
      <c r="S882" s="6">
        <f t="shared" si="1121"/>
        <v>0</v>
      </c>
      <c r="T882" s="6">
        <f t="shared" si="1122"/>
        <v>0</v>
      </c>
      <c r="U882" s="6">
        <f t="shared" si="1123"/>
        <v>0</v>
      </c>
      <c r="V882" s="6">
        <f t="shared" si="1124"/>
        <v>0</v>
      </c>
      <c r="W882" s="6">
        <f t="shared" si="1125"/>
        <v>0</v>
      </c>
      <c r="X882" s="17"/>
      <c r="Y882" s="17"/>
      <c r="Z882" s="17"/>
      <c r="AA882" s="17"/>
      <c r="AB882" s="17"/>
      <c r="AC882" s="17"/>
      <c r="AE882" s="16"/>
      <c r="AF882" s="16"/>
      <c r="AG882" s="16"/>
      <c r="AH882" s="16"/>
      <c r="AI882" s="16"/>
      <c r="AJ882" s="16"/>
      <c r="AL882" s="16"/>
      <c r="AM882" s="16"/>
      <c r="AN882" s="16"/>
      <c r="AO882" s="16"/>
      <c r="AP882" s="16"/>
      <c r="AQ882" s="16"/>
      <c r="BI882" s="1">
        <v>3</v>
      </c>
      <c r="BJ882" s="6">
        <f>SUM($R$5:R884)-$AB$2</f>
        <v>29.560636200000019</v>
      </c>
      <c r="BK882" s="6">
        <f>SUM($R$5:S884)-$AB$2</f>
        <v>169.59715465599999</v>
      </c>
      <c r="BL882" s="6">
        <f>SUM($R$5:T884)-$AB$2</f>
        <v>519.68845079599987</v>
      </c>
      <c r="BM882" s="6">
        <f>SUM($R$5:U884)-$AB$2</f>
        <v>1009.8162653919997</v>
      </c>
      <c r="BN882" s="6">
        <f>SUM($R$5:V884)-$AB$2</f>
        <v>1709.9988576720009</v>
      </c>
      <c r="BO882" s="6">
        <f>SUM($R$5:W884)-$AB$2</f>
        <v>2550.2179684080029</v>
      </c>
      <c r="BP882" s="16"/>
    </row>
    <row r="883" spans="1:68" x14ac:dyDescent="0.45">
      <c r="A883" s="1">
        <v>2008</v>
      </c>
      <c r="B883" s="1">
        <v>2</v>
      </c>
      <c r="C883" s="1">
        <v>7</v>
      </c>
      <c r="D883" s="1">
        <v>5</v>
      </c>
      <c r="E883" s="1">
        <v>11.3</v>
      </c>
      <c r="F883" s="1">
        <v>0</v>
      </c>
      <c r="G883" s="4"/>
      <c r="H883" s="4"/>
      <c r="Q883" s="1">
        <v>2</v>
      </c>
      <c r="R883" s="6">
        <f t="shared" si="1120"/>
        <v>0</v>
      </c>
      <c r="S883" s="6">
        <f t="shared" si="1121"/>
        <v>0</v>
      </c>
      <c r="T883" s="6">
        <f t="shared" si="1122"/>
        <v>0</v>
      </c>
      <c r="U883" s="6">
        <f t="shared" si="1123"/>
        <v>0</v>
      </c>
      <c r="V883" s="6">
        <f t="shared" si="1124"/>
        <v>0</v>
      </c>
      <c r="W883" s="6">
        <f t="shared" si="1125"/>
        <v>0</v>
      </c>
      <c r="X883" s="17"/>
      <c r="Y883" s="17"/>
      <c r="Z883" s="17"/>
      <c r="AA883" s="17"/>
      <c r="AB883" s="17"/>
      <c r="AC883" s="17"/>
      <c r="AE883" s="16"/>
      <c r="AF883" s="16"/>
      <c r="AG883" s="16"/>
      <c r="AH883" s="16"/>
      <c r="AI883" s="16"/>
      <c r="AJ883" s="16"/>
      <c r="AL883" s="16"/>
      <c r="AM883" s="16"/>
      <c r="AN883" s="16"/>
      <c r="AO883" s="16"/>
      <c r="AP883" s="16"/>
      <c r="AQ883" s="16"/>
      <c r="BI883" s="1">
        <v>4</v>
      </c>
      <c r="BJ883" s="6">
        <f>SUM($R$5:R885)-$AB$2</f>
        <v>29.560636200000019</v>
      </c>
      <c r="BK883" s="6">
        <f>SUM($R$5:S885)-$AB$2</f>
        <v>169.59715465599999</v>
      </c>
      <c r="BL883" s="6">
        <f>SUM($R$5:T885)-$AB$2</f>
        <v>519.68845079599987</v>
      </c>
      <c r="BM883" s="6">
        <f>SUM($R$5:U885)-$AB$2</f>
        <v>1009.8162653919997</v>
      </c>
      <c r="BN883" s="6">
        <f>SUM($R$5:V885)-$AB$2</f>
        <v>1709.9988576720009</v>
      </c>
      <c r="BO883" s="6">
        <f>SUM($R$5:W885)-$AB$2</f>
        <v>2550.2179684080029</v>
      </c>
      <c r="BP883" s="16"/>
    </row>
    <row r="884" spans="1:68" x14ac:dyDescent="0.45">
      <c r="A884" s="1">
        <v>2008</v>
      </c>
      <c r="B884" s="1">
        <v>2</v>
      </c>
      <c r="C884" s="1">
        <v>7</v>
      </c>
      <c r="D884" s="1">
        <v>6</v>
      </c>
      <c r="E884" s="1">
        <v>10.9</v>
      </c>
      <c r="F884" s="1">
        <v>0</v>
      </c>
      <c r="G884" s="4"/>
      <c r="H884" s="4"/>
      <c r="Q884" s="1">
        <v>3</v>
      </c>
      <c r="R884" s="6">
        <f t="shared" si="1120"/>
        <v>0</v>
      </c>
      <c r="S884" s="6">
        <f t="shared" si="1121"/>
        <v>0</v>
      </c>
      <c r="T884" s="6">
        <f t="shared" si="1122"/>
        <v>0</v>
      </c>
      <c r="U884" s="6">
        <f t="shared" si="1123"/>
        <v>0</v>
      </c>
      <c r="V884" s="6">
        <f t="shared" si="1124"/>
        <v>0</v>
      </c>
      <c r="W884" s="6">
        <f t="shared" si="1125"/>
        <v>0</v>
      </c>
      <c r="X884" s="17"/>
      <c r="Y884" s="17"/>
      <c r="Z884" s="17"/>
      <c r="AA884" s="17"/>
      <c r="AB884" s="17"/>
      <c r="AC884" s="17"/>
      <c r="AE884" s="16"/>
      <c r="AF884" s="16"/>
      <c r="AG884" s="16"/>
      <c r="AH884" s="16"/>
      <c r="AI884" s="16"/>
      <c r="AJ884" s="16"/>
      <c r="AL884" s="16"/>
      <c r="AM884" s="16"/>
      <c r="AN884" s="16"/>
      <c r="AO884" s="16"/>
      <c r="AP884" s="16"/>
      <c r="AQ884" s="16"/>
      <c r="BI884" s="1">
        <v>5</v>
      </c>
      <c r="BJ884" s="6">
        <f>SUM($R$5:R886)-$AB$2</f>
        <v>29.560636200000019</v>
      </c>
      <c r="BK884" s="6">
        <f>SUM($R$5:S886)-$AB$2</f>
        <v>169.59715465599999</v>
      </c>
      <c r="BL884" s="6">
        <f>SUM($R$5:T886)-$AB$2</f>
        <v>519.68845079599987</v>
      </c>
      <c r="BM884" s="6">
        <f>SUM($R$5:U886)-$AB$2</f>
        <v>1009.8162653919997</v>
      </c>
      <c r="BN884" s="6">
        <f>SUM($R$5:V886)-$AB$2</f>
        <v>1709.9988576720009</v>
      </c>
      <c r="BO884" s="6">
        <f>SUM($R$5:W886)-$AB$2</f>
        <v>2550.2179684080029</v>
      </c>
      <c r="BP884" s="16"/>
    </row>
    <row r="885" spans="1:68" x14ac:dyDescent="0.45">
      <c r="A885" s="1">
        <v>2008</v>
      </c>
      <c r="B885" s="1">
        <v>2</v>
      </c>
      <c r="C885" s="1">
        <v>7</v>
      </c>
      <c r="D885" s="1">
        <v>7</v>
      </c>
      <c r="E885" s="1">
        <v>10.3</v>
      </c>
      <c r="F885" s="1">
        <v>0</v>
      </c>
      <c r="G885" s="4"/>
      <c r="H885" s="4"/>
      <c r="Q885" s="1">
        <v>4</v>
      </c>
      <c r="R885" s="6">
        <f t="shared" si="1120"/>
        <v>0</v>
      </c>
      <c r="S885" s="6">
        <f t="shared" si="1121"/>
        <v>0</v>
      </c>
      <c r="T885" s="6">
        <f t="shared" si="1122"/>
        <v>0</v>
      </c>
      <c r="U885" s="6">
        <f t="shared" si="1123"/>
        <v>0</v>
      </c>
      <c r="V885" s="6">
        <f t="shared" si="1124"/>
        <v>0</v>
      </c>
      <c r="W885" s="6">
        <f t="shared" si="1125"/>
        <v>0</v>
      </c>
      <c r="X885" s="17"/>
      <c r="Y885" s="17"/>
      <c r="Z885" s="17"/>
      <c r="AA885" s="17"/>
      <c r="AB885" s="17"/>
      <c r="AC885" s="17"/>
      <c r="AE885" s="16"/>
      <c r="AF885" s="16"/>
      <c r="AG885" s="16"/>
      <c r="AH885" s="16"/>
      <c r="AI885" s="16"/>
      <c r="AJ885" s="16"/>
      <c r="AL885" s="16"/>
      <c r="AM885" s="16"/>
      <c r="AN885" s="16"/>
      <c r="AO885" s="16"/>
      <c r="AP885" s="16"/>
      <c r="AQ885" s="16"/>
      <c r="BI885" s="1">
        <v>6</v>
      </c>
      <c r="BJ885" s="6">
        <f>SUM($R$5:R887)-$AB$2</f>
        <v>29.560636200000019</v>
      </c>
      <c r="BK885" s="6">
        <f>SUM($R$5:S887)-$AB$2</f>
        <v>169.59715465599999</v>
      </c>
      <c r="BL885" s="6">
        <f>SUM($R$5:T887)-$AB$2</f>
        <v>519.68845079599987</v>
      </c>
      <c r="BM885" s="6">
        <f>SUM($R$5:U887)-$AB$2</f>
        <v>1009.8162653919997</v>
      </c>
      <c r="BN885" s="6">
        <f>SUM($R$5:V887)-$AB$2</f>
        <v>1709.9988576720009</v>
      </c>
      <c r="BO885" s="6">
        <f>SUM($R$5:W887)-$AB$2</f>
        <v>2550.2179684080029</v>
      </c>
      <c r="BP885" s="16"/>
    </row>
    <row r="886" spans="1:68" x14ac:dyDescent="0.45">
      <c r="A886" s="1">
        <v>2008</v>
      </c>
      <c r="B886" s="1">
        <v>2</v>
      </c>
      <c r="C886" s="1">
        <v>7</v>
      </c>
      <c r="D886" s="1">
        <v>8</v>
      </c>
      <c r="E886" s="1">
        <v>9.9</v>
      </c>
      <c r="F886" s="1">
        <v>9.1</v>
      </c>
      <c r="G886" s="4"/>
      <c r="H886" s="4"/>
      <c r="Q886" s="1">
        <v>5</v>
      </c>
      <c r="R886" s="6">
        <f t="shared" si="1120"/>
        <v>0</v>
      </c>
      <c r="S886" s="6">
        <f t="shared" si="1121"/>
        <v>0</v>
      </c>
      <c r="T886" s="6">
        <f t="shared" si="1122"/>
        <v>0</v>
      </c>
      <c r="U886" s="6">
        <f t="shared" si="1123"/>
        <v>0</v>
      </c>
      <c r="V886" s="6">
        <f t="shared" si="1124"/>
        <v>0</v>
      </c>
      <c r="W886" s="6">
        <f t="shared" si="1125"/>
        <v>0</v>
      </c>
      <c r="X886" s="17"/>
      <c r="Y886" s="17"/>
      <c r="Z886" s="17"/>
      <c r="AA886" s="17"/>
      <c r="AB886" s="17"/>
      <c r="AC886" s="17"/>
      <c r="AE886" s="16"/>
      <c r="AF886" s="16"/>
      <c r="AG886" s="16"/>
      <c r="AH886" s="16"/>
      <c r="AI886" s="16"/>
      <c r="AJ886" s="16"/>
      <c r="AL886" s="16"/>
      <c r="AM886" s="16"/>
      <c r="AN886" s="16"/>
      <c r="AO886" s="16"/>
      <c r="AP886" s="16"/>
      <c r="AQ886" s="16"/>
      <c r="BI886" s="1">
        <v>7</v>
      </c>
      <c r="BJ886" s="6">
        <f>SUM($R$5:R888)-$AB$2</f>
        <v>29.560636200000019</v>
      </c>
      <c r="BK886" s="6">
        <f>SUM($R$5:S888)-$AB$2</f>
        <v>169.59715465599999</v>
      </c>
      <c r="BL886" s="6">
        <f>SUM($R$5:T888)-$AB$2</f>
        <v>519.68845079599987</v>
      </c>
      <c r="BM886" s="6">
        <f>SUM($R$5:U888)-$AB$2</f>
        <v>1009.8162653919997</v>
      </c>
      <c r="BN886" s="6">
        <f>SUM($R$5:V888)-$AB$2</f>
        <v>1709.9988576720009</v>
      </c>
      <c r="BO886" s="6">
        <f>SUM($R$5:W888)-$AB$2</f>
        <v>2550.2179684080029</v>
      </c>
      <c r="BP886" s="16"/>
    </row>
    <row r="887" spans="1:68" x14ac:dyDescent="0.45">
      <c r="A887" s="1">
        <v>2008</v>
      </c>
      <c r="B887" s="1">
        <v>2</v>
      </c>
      <c r="C887" s="1">
        <v>7</v>
      </c>
      <c r="D887" s="1">
        <v>9</v>
      </c>
      <c r="E887" s="1">
        <v>10.199999999999999</v>
      </c>
      <c r="F887" s="1">
        <v>184.63</v>
      </c>
      <c r="G887" s="4"/>
      <c r="H887" s="4"/>
      <c r="Q887" s="1">
        <v>6</v>
      </c>
      <c r="R887" s="6">
        <f t="shared" si="1120"/>
        <v>0</v>
      </c>
      <c r="S887" s="6">
        <f t="shared" si="1121"/>
        <v>0</v>
      </c>
      <c r="T887" s="6">
        <f t="shared" si="1122"/>
        <v>0</v>
      </c>
      <c r="U887" s="6">
        <f t="shared" si="1123"/>
        <v>0</v>
      </c>
      <c r="V887" s="6">
        <f t="shared" si="1124"/>
        <v>0</v>
      </c>
      <c r="W887" s="6">
        <f t="shared" si="1125"/>
        <v>0</v>
      </c>
      <c r="X887" s="17"/>
      <c r="Y887" s="17"/>
      <c r="Z887" s="17"/>
      <c r="AA887" s="17"/>
      <c r="AB887" s="17"/>
      <c r="AC887" s="17"/>
      <c r="AE887" s="16"/>
      <c r="AF887" s="16"/>
      <c r="AG887" s="16"/>
      <c r="AH887" s="16"/>
      <c r="AI887" s="16"/>
      <c r="AJ887" s="16"/>
      <c r="AL887" s="16"/>
      <c r="AM887" s="16"/>
      <c r="AN887" s="16"/>
      <c r="AO887" s="16"/>
      <c r="AP887" s="16"/>
      <c r="AQ887" s="16"/>
      <c r="BI887" s="1">
        <v>8</v>
      </c>
      <c r="BJ887" s="6">
        <f>SUM($R$5:R889)-$AB$2</f>
        <v>29.565914200000016</v>
      </c>
      <c r="BK887" s="6">
        <f>SUM($R$5:S889)-$AB$2</f>
        <v>169.62291129599998</v>
      </c>
      <c r="BL887" s="6">
        <f>SUM($R$5:T889)-$AB$2</f>
        <v>519.76540403599984</v>
      </c>
      <c r="BM887" s="6">
        <f>SUM($R$5:U889)-$AB$2</f>
        <v>1009.9648938719996</v>
      </c>
      <c r="BN887" s="6">
        <f>SUM($R$5:V889)-$AB$2</f>
        <v>1710.249879352001</v>
      </c>
      <c r="BO887" s="6">
        <f>SUM($R$5:W889)-$AB$2</f>
        <v>2550.5918619280023</v>
      </c>
      <c r="BP887" s="16"/>
    </row>
    <row r="888" spans="1:68" x14ac:dyDescent="0.45">
      <c r="A888" s="1">
        <v>2008</v>
      </c>
      <c r="B888" s="1">
        <v>2</v>
      </c>
      <c r="C888" s="1">
        <v>7</v>
      </c>
      <c r="D888" s="1">
        <v>10</v>
      </c>
      <c r="E888" s="1">
        <v>10.7</v>
      </c>
      <c r="F888" s="1">
        <v>361.77</v>
      </c>
      <c r="G888" s="4"/>
      <c r="H888" s="4"/>
      <c r="Q888" s="1">
        <v>7</v>
      </c>
      <c r="R888" s="6">
        <f t="shared" si="1120"/>
        <v>0</v>
      </c>
      <c r="S888" s="6">
        <f t="shared" si="1121"/>
        <v>0</v>
      </c>
      <c r="T888" s="6">
        <f t="shared" si="1122"/>
        <v>0</v>
      </c>
      <c r="U888" s="6">
        <f t="shared" si="1123"/>
        <v>0</v>
      </c>
      <c r="V888" s="6">
        <f t="shared" si="1124"/>
        <v>0</v>
      </c>
      <c r="W888" s="6">
        <f t="shared" si="1125"/>
        <v>0</v>
      </c>
      <c r="X888" s="17"/>
      <c r="Y888" s="17"/>
      <c r="Z888" s="17"/>
      <c r="AA888" s="17"/>
      <c r="AB888" s="17"/>
      <c r="AC888" s="17"/>
      <c r="AE888" s="16"/>
      <c r="AF888" s="16"/>
      <c r="AG888" s="16"/>
      <c r="AH888" s="16"/>
      <c r="AI888" s="16"/>
      <c r="AJ888" s="16"/>
      <c r="AL888" s="16"/>
      <c r="AM888" s="16"/>
      <c r="AN888" s="16"/>
      <c r="AO888" s="16"/>
      <c r="AP888" s="16"/>
      <c r="AQ888" s="16"/>
      <c r="BI888" s="1">
        <v>9</v>
      </c>
      <c r="BJ888" s="6">
        <f>SUM($R$5:R890)-$AB$2</f>
        <v>29.672999600000018</v>
      </c>
      <c r="BK888" s="6">
        <f>SUM($R$5:S890)-$AB$2</f>
        <v>170.14548804799998</v>
      </c>
      <c r="BL888" s="6">
        <f>SUM($R$5:T890)-$AB$2</f>
        <v>521.32670916799975</v>
      </c>
      <c r="BM888" s="6">
        <f>SUM($R$5:U890)-$AB$2</f>
        <v>1012.9804187359995</v>
      </c>
      <c r="BN888" s="6">
        <f>SUM($R$5:V890)-$AB$2</f>
        <v>1715.3428609760008</v>
      </c>
      <c r="BO888" s="6">
        <f>SUM($R$5:W890)-$AB$2</f>
        <v>2558.1777916640026</v>
      </c>
      <c r="BP888" s="16"/>
    </row>
    <row r="889" spans="1:68" x14ac:dyDescent="0.45">
      <c r="A889" s="1">
        <v>2008</v>
      </c>
      <c r="B889" s="1">
        <v>2</v>
      </c>
      <c r="C889" s="1">
        <v>7</v>
      </c>
      <c r="D889" s="1">
        <v>11</v>
      </c>
      <c r="E889" s="1">
        <v>11.9</v>
      </c>
      <c r="F889" s="1">
        <v>507.99</v>
      </c>
      <c r="G889" s="4"/>
      <c r="H889" s="4"/>
      <c r="Q889" s="1">
        <v>8</v>
      </c>
      <c r="R889" s="6">
        <f t="shared" si="1120"/>
        <v>5.2779999999999997E-3</v>
      </c>
      <c r="S889" s="6">
        <f t="shared" si="1121"/>
        <v>2.0478639999999999E-2</v>
      </c>
      <c r="T889" s="6">
        <f t="shared" si="1122"/>
        <v>5.1196599999999988E-2</v>
      </c>
      <c r="U889" s="6">
        <f t="shared" si="1123"/>
        <v>7.1675239999999987E-2</v>
      </c>
      <c r="V889" s="6">
        <f t="shared" si="1124"/>
        <v>0.10239319999999998</v>
      </c>
      <c r="W889" s="6">
        <f t="shared" si="1125"/>
        <v>0.12287184</v>
      </c>
      <c r="X889" s="17"/>
      <c r="Y889" s="17"/>
      <c r="Z889" s="17"/>
      <c r="AA889" s="17"/>
      <c r="AB889" s="17"/>
      <c r="AC889" s="17"/>
      <c r="AE889" s="16"/>
      <c r="AF889" s="16"/>
      <c r="AG889" s="16"/>
      <c r="AH889" s="16"/>
      <c r="AI889" s="16"/>
      <c r="AJ889" s="16"/>
      <c r="AL889" s="16"/>
      <c r="AM889" s="16"/>
      <c r="AN889" s="16"/>
      <c r="AO889" s="16"/>
      <c r="AP889" s="16"/>
      <c r="AQ889" s="16"/>
      <c r="BI889" s="1">
        <v>10</v>
      </c>
      <c r="BJ889" s="6">
        <f>SUM($R$5:R891)-$AB$2</f>
        <v>29.882826200000018</v>
      </c>
      <c r="BK889" s="6">
        <f>SUM($R$5:S891)-$AB$2</f>
        <v>171.16944185599999</v>
      </c>
      <c r="BL889" s="6">
        <f>SUM($R$5:T891)-$AB$2</f>
        <v>524.38598099599972</v>
      </c>
      <c r="BM889" s="6">
        <f>SUM($R$5:U891)-$AB$2</f>
        <v>1018.8891357919995</v>
      </c>
      <c r="BN889" s="6">
        <f>SUM($R$5:V891)-$AB$2</f>
        <v>1725.3222140720006</v>
      </c>
      <c r="BO889" s="6">
        <f>SUM($R$5:W891)-$AB$2</f>
        <v>2573.0419080080028</v>
      </c>
      <c r="BP889" s="16"/>
    </row>
    <row r="890" spans="1:68" x14ac:dyDescent="0.45">
      <c r="A890" s="1">
        <v>2008</v>
      </c>
      <c r="B890" s="1">
        <v>2</v>
      </c>
      <c r="C890" s="1">
        <v>7</v>
      </c>
      <c r="D890" s="1">
        <v>12</v>
      </c>
      <c r="E890" s="1">
        <v>14.4</v>
      </c>
      <c r="F890" s="1">
        <v>592.5</v>
      </c>
      <c r="G890" s="4"/>
      <c r="H890" s="4"/>
      <c r="Q890" s="1">
        <v>9</v>
      </c>
      <c r="R890" s="6">
        <f t="shared" si="1120"/>
        <v>0.1070854</v>
      </c>
      <c r="S890" s="6">
        <f t="shared" si="1121"/>
        <v>0.41549135199999992</v>
      </c>
      <c r="T890" s="6">
        <f t="shared" si="1122"/>
        <v>1.0387283799999998</v>
      </c>
      <c r="U890" s="6">
        <f t="shared" si="1123"/>
        <v>1.4542197320000001</v>
      </c>
      <c r="V890" s="6">
        <f t="shared" si="1124"/>
        <v>2.0774567599999996</v>
      </c>
      <c r="W890" s="6">
        <f t="shared" si="1125"/>
        <v>2.4929481120000001</v>
      </c>
      <c r="X890" s="17"/>
      <c r="Y890" s="17"/>
      <c r="Z890" s="17"/>
      <c r="AA890" s="17"/>
      <c r="AB890" s="17"/>
      <c r="AC890" s="17"/>
      <c r="AE890" s="16"/>
      <c r="AF890" s="16"/>
      <c r="AG890" s="16"/>
      <c r="AH890" s="16"/>
      <c r="AI890" s="16"/>
      <c r="AJ890" s="16"/>
      <c r="AL890" s="16"/>
      <c r="AM890" s="16"/>
      <c r="AN890" s="16"/>
      <c r="AO890" s="16"/>
      <c r="AP890" s="16"/>
      <c r="AQ890" s="16"/>
      <c r="BI890" s="1">
        <v>11</v>
      </c>
      <c r="BJ890" s="6">
        <f>SUM($R$5:R892)-$AB$2</f>
        <v>30.177460400000015</v>
      </c>
      <c r="BK890" s="6">
        <f>SUM($R$5:S892)-$AB$2</f>
        <v>172.60725675199998</v>
      </c>
      <c r="BL890" s="6">
        <f>SUM($R$5:T892)-$AB$2</f>
        <v>528.68174763199966</v>
      </c>
      <c r="BM890" s="6">
        <f>SUM($R$5:U892)-$AB$2</f>
        <v>1027.1860348639996</v>
      </c>
      <c r="BN890" s="6">
        <f>SUM($R$5:V892)-$AB$2</f>
        <v>1739.3350166240007</v>
      </c>
      <c r="BO890" s="6">
        <f>SUM($R$5:W892)-$AB$2</f>
        <v>2593.9137947360027</v>
      </c>
      <c r="BP890" s="16"/>
    </row>
    <row r="891" spans="1:68" x14ac:dyDescent="0.45">
      <c r="A891" s="1">
        <v>2008</v>
      </c>
      <c r="B891" s="1">
        <v>2</v>
      </c>
      <c r="C891" s="1">
        <v>7</v>
      </c>
      <c r="D891" s="1">
        <v>13</v>
      </c>
      <c r="E891" s="1">
        <v>15</v>
      </c>
      <c r="F891" s="1">
        <v>613.37</v>
      </c>
      <c r="G891" s="4"/>
      <c r="H891" s="4"/>
      <c r="Q891" s="1">
        <v>10</v>
      </c>
      <c r="R891" s="6">
        <f t="shared" si="1120"/>
        <v>0.20982659999999997</v>
      </c>
      <c r="S891" s="6">
        <f t="shared" si="1121"/>
        <v>0.81412720799999994</v>
      </c>
      <c r="T891" s="6">
        <f t="shared" si="1122"/>
        <v>2.0353180199999996</v>
      </c>
      <c r="U891" s="6">
        <f t="shared" si="1123"/>
        <v>2.8494452279999996</v>
      </c>
      <c r="V891" s="6">
        <f t="shared" si="1124"/>
        <v>4.0706360399999992</v>
      </c>
      <c r="W891" s="6">
        <f t="shared" si="1125"/>
        <v>4.8847632480000005</v>
      </c>
      <c r="X891" s="17"/>
      <c r="Y891" s="17"/>
      <c r="Z891" s="17"/>
      <c r="AA891" s="17"/>
      <c r="AB891" s="17"/>
      <c r="AC891" s="17"/>
      <c r="AE891" s="16"/>
      <c r="AF891" s="16"/>
      <c r="AG891" s="16"/>
      <c r="AH891" s="16"/>
      <c r="AI891" s="16"/>
      <c r="AJ891" s="16"/>
      <c r="AL891" s="16"/>
      <c r="AM891" s="16"/>
      <c r="AN891" s="16"/>
      <c r="AO891" s="16"/>
      <c r="AP891" s="16"/>
      <c r="AQ891" s="16"/>
      <c r="BI891" s="1">
        <v>12</v>
      </c>
      <c r="BJ891" s="6">
        <f t="shared" ref="BJ891" si="1186">R893-$AB$2</f>
        <v>-6.1875999999999998</v>
      </c>
      <c r="BK891" s="6">
        <f t="shared" ref="BK891" si="1187">S893-$AB$2</f>
        <v>-5.1978879999999998</v>
      </c>
      <c r="BL891" s="6">
        <f t="shared" ref="BL891" si="1188">T893-$AB$2</f>
        <v>-3.197845</v>
      </c>
      <c r="BM891" s="6">
        <f t="shared" ref="BM891" si="1189">U893-$AB$2</f>
        <v>-1.8644829999999999</v>
      </c>
      <c r="BN891" s="6">
        <f t="shared" ref="BN891" si="1190">V893-$AB$2</f>
        <v>0.1355599999999999</v>
      </c>
      <c r="BO891" s="6">
        <f t="shared" ref="BO891" si="1191">W893-$AB$2</f>
        <v>1.4689219999999992</v>
      </c>
      <c r="BP891" s="16"/>
    </row>
    <row r="892" spans="1:68" x14ac:dyDescent="0.45">
      <c r="A892" s="1">
        <v>2008</v>
      </c>
      <c r="B892" s="1">
        <v>2</v>
      </c>
      <c r="C892" s="1">
        <v>7</v>
      </c>
      <c r="D892" s="1">
        <v>14</v>
      </c>
      <c r="E892" s="1">
        <v>15.8</v>
      </c>
      <c r="F892" s="1">
        <v>566.38</v>
      </c>
      <c r="G892" s="4"/>
      <c r="H892" s="4"/>
      <c r="Q892" s="1">
        <v>11</v>
      </c>
      <c r="R892" s="6">
        <f t="shared" si="1120"/>
        <v>0.29463419999999996</v>
      </c>
      <c r="S892" s="6">
        <f t="shared" si="1121"/>
        <v>1.1431806959999999</v>
      </c>
      <c r="T892" s="6">
        <f t="shared" si="1122"/>
        <v>2.8579517399999994</v>
      </c>
      <c r="U892" s="6">
        <f t="shared" si="1123"/>
        <v>4.0011324359999998</v>
      </c>
      <c r="V892" s="6">
        <f t="shared" si="1124"/>
        <v>5.7159034799999988</v>
      </c>
      <c r="W892" s="6">
        <f t="shared" si="1125"/>
        <v>6.8590841759999996</v>
      </c>
      <c r="X892" s="17"/>
      <c r="Y892" s="17"/>
      <c r="Z892" s="17"/>
      <c r="AA892" s="17"/>
      <c r="AB892" s="17"/>
      <c r="AC892" s="17"/>
      <c r="AE892" s="16"/>
      <c r="AF892" s="16"/>
      <c r="AG892" s="16"/>
      <c r="AH892" s="16"/>
      <c r="AI892" s="16"/>
      <c r="AJ892" s="16"/>
      <c r="AL892" s="16"/>
      <c r="AM892" s="16"/>
      <c r="AN892" s="16"/>
      <c r="AO892" s="16"/>
      <c r="AP892" s="16"/>
      <c r="AQ892" s="16"/>
      <c r="BI892" s="1">
        <v>13</v>
      </c>
      <c r="BJ892" s="6">
        <f>SUM($R$5:R894)-$AB$2</f>
        <v>30.876865000000009</v>
      </c>
      <c r="BK892" s="6">
        <f>SUM($R$5:S894)-$AB$2</f>
        <v>176.02035119999999</v>
      </c>
      <c r="BL892" s="6">
        <f>SUM($R$5:T894)-$AB$2</f>
        <v>538.8790666999995</v>
      </c>
      <c r="BM892" s="6">
        <f>SUM($R$5:U894)-$AB$2</f>
        <v>1046.8812683999995</v>
      </c>
      <c r="BN892" s="6">
        <f>SUM($R$5:V894)-$AB$2</f>
        <v>1772.5986994000004</v>
      </c>
      <c r="BO892" s="6">
        <f>SUM($R$5:W894)-$AB$2</f>
        <v>2643.4596166000024</v>
      </c>
      <c r="BP892" s="16"/>
    </row>
    <row r="893" spans="1:68" x14ac:dyDescent="0.45">
      <c r="A893" s="1">
        <v>2008</v>
      </c>
      <c r="B893" s="1">
        <v>2</v>
      </c>
      <c r="C893" s="1">
        <v>7</v>
      </c>
      <c r="D893" s="1">
        <v>15</v>
      </c>
      <c r="E893" s="1">
        <v>16.600000000000001</v>
      </c>
      <c r="F893" s="1">
        <v>470.29</v>
      </c>
      <c r="G893" s="4"/>
      <c r="H893" s="4"/>
      <c r="Q893" s="1">
        <v>12</v>
      </c>
      <c r="R893" s="6">
        <f t="shared" si="1120"/>
        <v>0.34364999999999996</v>
      </c>
      <c r="S893" s="6">
        <f t="shared" si="1121"/>
        <v>1.3333619999999999</v>
      </c>
      <c r="T893" s="6">
        <f t="shared" si="1122"/>
        <v>3.333405</v>
      </c>
      <c r="U893" s="6">
        <f t="shared" si="1123"/>
        <v>4.6667670000000001</v>
      </c>
      <c r="V893" s="6">
        <f t="shared" si="1124"/>
        <v>6.6668099999999999</v>
      </c>
      <c r="W893" s="6">
        <f t="shared" si="1125"/>
        <v>8.0001719999999992</v>
      </c>
      <c r="X893" s="17">
        <f t="shared" ref="X893" si="1192">SUM(R893:R917)-$AB$2</f>
        <v>-3.9993818000000005</v>
      </c>
      <c r="Y893" s="17">
        <f t="shared" ref="Y893" si="1193">SUM(S893:S917)-$AB$2</f>
        <v>3.2923986159999998</v>
      </c>
      <c r="Z893" s="17">
        <f t="shared" ref="Z893" si="1194">SUM(T893:T917)-$AB$2</f>
        <v>18.027871539999996</v>
      </c>
      <c r="AA893" s="17">
        <f t="shared" ref="AA893" si="1195">SUM(U893:U917)-$AB$2</f>
        <v>27.851520156000007</v>
      </c>
      <c r="AB893" s="17">
        <f t="shared" ref="AB893" si="1196">SUM(V893:V917)-$AB$2</f>
        <v>42.586993079999992</v>
      </c>
      <c r="AC893" s="17">
        <f t="shared" ref="AC893" si="1197">SUM(W893:W917)-$AB$2</f>
        <v>52.410641695999999</v>
      </c>
      <c r="AE893" s="16">
        <f t="shared" ref="AE893" si="1198">IF(X893&gt;0,1,0)</f>
        <v>0</v>
      </c>
      <c r="AF893" s="16">
        <f t="shared" ref="AF893" si="1199">IF(Y893&gt;0,1,0)</f>
        <v>1</v>
      </c>
      <c r="AG893" s="16">
        <f t="shared" ref="AG893" si="1200">IF(Z893&gt;0,1,0)</f>
        <v>1</v>
      </c>
      <c r="AH893" s="16">
        <f t="shared" ref="AH893" si="1201">IF(AA893&gt;0,1,0)</f>
        <v>1</v>
      </c>
      <c r="AI893" s="16">
        <f t="shared" ref="AI893" si="1202">IF(AB893&gt;0,1,0)</f>
        <v>1</v>
      </c>
      <c r="AJ893" s="16">
        <f t="shared" ref="AJ893" si="1203">IF(AC893&gt;0,1,0)</f>
        <v>1</v>
      </c>
      <c r="AL893" s="16">
        <f t="shared" ref="AL893" si="1204">IF(X893&lt;0,ABS(X893*$AP$1),0)</f>
        <v>0</v>
      </c>
      <c r="AM893" s="16">
        <f t="shared" ref="AM893" si="1205">IF(Y893&lt;0,ABS(Y893*$AP$1),0)</f>
        <v>0</v>
      </c>
      <c r="AN893" s="16">
        <f t="shared" ref="AN893" si="1206">IF(Z893&lt;0,ABS(Z893*$AP$1),0)</f>
        <v>0</v>
      </c>
      <c r="AO893" s="16">
        <f t="shared" ref="AO893" si="1207">IF(AA893&lt;0,ABS(AA893*$AP$1),0)</f>
        <v>0</v>
      </c>
      <c r="AP893" s="16">
        <f t="shared" ref="AP893" si="1208">IF(AB893&lt;0,ABS(AB893*$AP$1),0)</f>
        <v>0</v>
      </c>
      <c r="AQ893" s="16">
        <f t="shared" ref="AQ893" si="1209">IF(AC893&lt;0,ABS(AC893*$AP$1),0)</f>
        <v>0</v>
      </c>
      <c r="BI893" s="1">
        <v>14</v>
      </c>
      <c r="BJ893" s="6">
        <f>SUM($R$5:R895)-$AB$2</f>
        <v>31.205365400000012</v>
      </c>
      <c r="BK893" s="6">
        <f>SUM($R$5:S895)-$AB$2</f>
        <v>177.62343315199999</v>
      </c>
      <c r="BL893" s="6">
        <f>SUM($R$5:T895)-$AB$2</f>
        <v>543.66860253199957</v>
      </c>
      <c r="BM893" s="6">
        <f>SUM($R$5:U895)-$AB$2</f>
        <v>1056.1318396639995</v>
      </c>
      <c r="BN893" s="6">
        <f>SUM($R$5:V895)-$AB$2</f>
        <v>1788.2221784240005</v>
      </c>
      <c r="BO893" s="6">
        <f>SUM($R$5:W895)-$AB$2</f>
        <v>2666.7305849360023</v>
      </c>
      <c r="BP893" s="16"/>
    </row>
    <row r="894" spans="1:68" x14ac:dyDescent="0.45">
      <c r="A894" s="1">
        <v>2008</v>
      </c>
      <c r="B894" s="1">
        <v>2</v>
      </c>
      <c r="C894" s="1">
        <v>7</v>
      </c>
      <c r="D894" s="1">
        <v>16</v>
      </c>
      <c r="E894" s="1">
        <v>17.100000000000001</v>
      </c>
      <c r="F894" s="1">
        <v>317.18</v>
      </c>
      <c r="G894" s="4"/>
      <c r="H894" s="4"/>
      <c r="Q894" s="1">
        <v>13</v>
      </c>
      <c r="R894" s="6">
        <f t="shared" si="1120"/>
        <v>0.35575459999999998</v>
      </c>
      <c r="S894" s="6">
        <f t="shared" si="1121"/>
        <v>1.3803278479999999</v>
      </c>
      <c r="T894" s="6">
        <f t="shared" si="1122"/>
        <v>3.4508196199999999</v>
      </c>
      <c r="U894" s="6">
        <f t="shared" si="1123"/>
        <v>4.8311474680000002</v>
      </c>
      <c r="V894" s="6">
        <f t="shared" si="1124"/>
        <v>6.9016392399999997</v>
      </c>
      <c r="W894" s="6">
        <f t="shared" si="1125"/>
        <v>8.281967088</v>
      </c>
      <c r="X894" s="17"/>
      <c r="Y894" s="17"/>
      <c r="Z894" s="17"/>
      <c r="AA894" s="17"/>
      <c r="AB894" s="17"/>
      <c r="AC894" s="17"/>
      <c r="AE894" s="16"/>
      <c r="AF894" s="16"/>
      <c r="AG894" s="16"/>
      <c r="AH894" s="16"/>
      <c r="AI894" s="16"/>
      <c r="AJ894" s="16"/>
      <c r="AL894" s="16"/>
      <c r="AM894" s="16"/>
      <c r="AN894" s="16"/>
      <c r="AO894" s="16"/>
      <c r="AP894" s="16"/>
      <c r="AQ894" s="16"/>
      <c r="BI894" s="1">
        <v>15</v>
      </c>
      <c r="BJ894" s="6">
        <f>SUM($R$5:R896)-$AB$2</f>
        <v>31.478133600000014</v>
      </c>
      <c r="BK894" s="6">
        <f>SUM($R$5:S896)-$AB$2</f>
        <v>178.954541968</v>
      </c>
      <c r="BL894" s="6">
        <f>SUM($R$5:T896)-$AB$2</f>
        <v>547.64556288799952</v>
      </c>
      <c r="BM894" s="6">
        <f>SUM($R$5:U896)-$AB$2</f>
        <v>1063.8129921759994</v>
      </c>
      <c r="BN894" s="6">
        <f>SUM($R$5:V896)-$AB$2</f>
        <v>1801.1950340160004</v>
      </c>
      <c r="BO894" s="6">
        <f>SUM($R$5:W896)-$AB$2</f>
        <v>2686.0534842240017</v>
      </c>
      <c r="BP894" s="16"/>
    </row>
    <row r="895" spans="1:68" x14ac:dyDescent="0.45">
      <c r="A895" s="1">
        <v>2008</v>
      </c>
      <c r="B895" s="1">
        <v>2</v>
      </c>
      <c r="C895" s="1">
        <v>7</v>
      </c>
      <c r="D895" s="1">
        <v>17</v>
      </c>
      <c r="E895" s="1">
        <v>16.8</v>
      </c>
      <c r="F895" s="1">
        <v>129.41</v>
      </c>
      <c r="G895" s="4"/>
      <c r="H895" s="4"/>
      <c r="Q895" s="1">
        <v>14</v>
      </c>
      <c r="R895" s="6">
        <f t="shared" si="1120"/>
        <v>0.32850039999999997</v>
      </c>
      <c r="S895" s="6">
        <f t="shared" si="1121"/>
        <v>1.2745815519999999</v>
      </c>
      <c r="T895" s="6">
        <f t="shared" si="1122"/>
        <v>3.1864538799999993</v>
      </c>
      <c r="U895" s="6">
        <f t="shared" si="1123"/>
        <v>4.4610354320000001</v>
      </c>
      <c r="V895" s="6">
        <f t="shared" si="1124"/>
        <v>6.3729077599999986</v>
      </c>
      <c r="W895" s="6">
        <f t="shared" si="1125"/>
        <v>7.6474893119999994</v>
      </c>
      <c r="X895" s="17"/>
      <c r="Y895" s="17"/>
      <c r="Z895" s="17"/>
      <c r="AA895" s="17"/>
      <c r="AB895" s="17"/>
      <c r="AC895" s="17"/>
      <c r="AE895" s="16"/>
      <c r="AF895" s="16"/>
      <c r="AG895" s="16"/>
      <c r="AH895" s="16"/>
      <c r="AI895" s="16"/>
      <c r="AJ895" s="16"/>
      <c r="AL895" s="16"/>
      <c r="AM895" s="16"/>
      <c r="AN895" s="16"/>
      <c r="AO895" s="16"/>
      <c r="AP895" s="16"/>
      <c r="AQ895" s="16"/>
      <c r="BI895" s="1">
        <v>16</v>
      </c>
      <c r="BJ895" s="6">
        <f>SUM($R$5:R897)-$AB$2</f>
        <v>31.662098000000015</v>
      </c>
      <c r="BK895" s="6">
        <f>SUM($R$5:S897)-$AB$2</f>
        <v>179.85228824000001</v>
      </c>
      <c r="BL895" s="6">
        <f>SUM($R$5:T897)-$AB$2</f>
        <v>550.32776383999953</v>
      </c>
      <c r="BM895" s="6">
        <f>SUM($R$5:U897)-$AB$2</f>
        <v>1068.9934296799993</v>
      </c>
      <c r="BN895" s="6">
        <f>SUM($R$5:V897)-$AB$2</f>
        <v>1809.9443808800002</v>
      </c>
      <c r="BO895" s="6">
        <f>SUM($R$5:W897)-$AB$2</f>
        <v>2699.0855223200019</v>
      </c>
      <c r="BP895" s="16"/>
    </row>
    <row r="896" spans="1:68" x14ac:dyDescent="0.45">
      <c r="A896" s="1">
        <v>2008</v>
      </c>
      <c r="B896" s="1">
        <v>2</v>
      </c>
      <c r="C896" s="1">
        <v>7</v>
      </c>
      <c r="D896" s="1">
        <v>18</v>
      </c>
      <c r="E896" s="1">
        <v>16.3</v>
      </c>
      <c r="F896" s="1">
        <v>0</v>
      </c>
      <c r="G896" s="4"/>
      <c r="H896" s="4"/>
      <c r="Q896" s="1">
        <v>15</v>
      </c>
      <c r="R896" s="6">
        <f t="shared" si="1120"/>
        <v>0.27276819999999996</v>
      </c>
      <c r="S896" s="6">
        <f t="shared" si="1121"/>
        <v>1.058340616</v>
      </c>
      <c r="T896" s="6">
        <f t="shared" si="1122"/>
        <v>2.6458515399999998</v>
      </c>
      <c r="U896" s="6">
        <f t="shared" si="1123"/>
        <v>3.7041921559999995</v>
      </c>
      <c r="V896" s="6">
        <f t="shared" si="1124"/>
        <v>5.2917030799999996</v>
      </c>
      <c r="W896" s="6">
        <f t="shared" si="1125"/>
        <v>6.3500436959999993</v>
      </c>
      <c r="X896" s="17"/>
      <c r="Y896" s="17"/>
      <c r="Z896" s="17"/>
      <c r="AA896" s="17"/>
      <c r="AB896" s="17"/>
      <c r="AC896" s="17"/>
      <c r="AE896" s="16"/>
      <c r="AF896" s="16"/>
      <c r="AG896" s="16"/>
      <c r="AH896" s="16"/>
      <c r="AI896" s="16"/>
      <c r="AJ896" s="16"/>
      <c r="AL896" s="16"/>
      <c r="AM896" s="16"/>
      <c r="AN896" s="16"/>
      <c r="AO896" s="16"/>
      <c r="AP896" s="16"/>
      <c r="AQ896" s="16"/>
      <c r="BI896" s="1">
        <v>17</v>
      </c>
      <c r="BJ896" s="6">
        <f>SUM($R$5:R898)-$AB$2</f>
        <v>31.737155800000018</v>
      </c>
      <c r="BK896" s="6">
        <f>SUM($R$5:S898)-$AB$2</f>
        <v>180.218570304</v>
      </c>
      <c r="BL896" s="6">
        <f>SUM($R$5:T898)-$AB$2</f>
        <v>551.42210656399948</v>
      </c>
      <c r="BM896" s="6">
        <f>SUM($R$5:U898)-$AB$2</f>
        <v>1071.1070573279992</v>
      </c>
      <c r="BN896" s="6">
        <f>SUM($R$5:V898)-$AB$2</f>
        <v>1813.514129848</v>
      </c>
      <c r="BO896" s="6">
        <f>SUM($R$5:W898)-$AB$2</f>
        <v>2704.4026168720025</v>
      </c>
      <c r="BP896" s="16"/>
    </row>
    <row r="897" spans="1:68" x14ac:dyDescent="0.45">
      <c r="A897" s="1">
        <v>2008</v>
      </c>
      <c r="B897" s="1">
        <v>2</v>
      </c>
      <c r="C897" s="1">
        <v>7</v>
      </c>
      <c r="D897" s="1">
        <v>19</v>
      </c>
      <c r="E897" s="1">
        <v>15.9</v>
      </c>
      <c r="F897" s="1">
        <v>0</v>
      </c>
      <c r="G897" s="4"/>
      <c r="H897" s="4"/>
      <c r="Q897" s="1">
        <v>16</v>
      </c>
      <c r="R897" s="6">
        <f t="shared" si="1120"/>
        <v>0.18396439999999997</v>
      </c>
      <c r="S897" s="6">
        <f t="shared" si="1121"/>
        <v>0.71378187199999987</v>
      </c>
      <c r="T897" s="6">
        <f t="shared" si="1122"/>
        <v>1.7844546799999996</v>
      </c>
      <c r="U897" s="6">
        <f t="shared" si="1123"/>
        <v>2.4982365519999998</v>
      </c>
      <c r="V897" s="6">
        <f t="shared" si="1124"/>
        <v>3.5689093599999993</v>
      </c>
      <c r="W897" s="6">
        <f t="shared" si="1125"/>
        <v>4.2826912320000003</v>
      </c>
      <c r="X897" s="17"/>
      <c r="Y897" s="17"/>
      <c r="Z897" s="17"/>
      <c r="AA897" s="17"/>
      <c r="AB897" s="17"/>
      <c r="AC897" s="17"/>
      <c r="AE897" s="16"/>
      <c r="AF897" s="16"/>
      <c r="AG897" s="16"/>
      <c r="AH897" s="16"/>
      <c r="AI897" s="16"/>
      <c r="AJ897" s="16"/>
      <c r="AL897" s="16"/>
      <c r="AM897" s="16"/>
      <c r="AN897" s="16"/>
      <c r="AO897" s="16"/>
      <c r="AP897" s="16"/>
      <c r="AQ897" s="16"/>
      <c r="BI897" s="1">
        <v>18</v>
      </c>
      <c r="BJ897" s="6">
        <f>SUM($R$5:R899)-$AB$2</f>
        <v>31.737155800000018</v>
      </c>
      <c r="BK897" s="6">
        <f>SUM($R$5:S899)-$AB$2</f>
        <v>180.218570304</v>
      </c>
      <c r="BL897" s="6">
        <f>SUM($R$5:T899)-$AB$2</f>
        <v>551.42210656399948</v>
      </c>
      <c r="BM897" s="6">
        <f>SUM($R$5:U899)-$AB$2</f>
        <v>1071.1070573279992</v>
      </c>
      <c r="BN897" s="6">
        <f>SUM($R$5:V899)-$AB$2</f>
        <v>1813.514129848</v>
      </c>
      <c r="BO897" s="6">
        <f>SUM($R$5:W899)-$AB$2</f>
        <v>2704.4026168720025</v>
      </c>
      <c r="BP897" s="16"/>
    </row>
    <row r="898" spans="1:68" x14ac:dyDescent="0.45">
      <c r="A898" s="1">
        <v>2008</v>
      </c>
      <c r="B898" s="1">
        <v>2</v>
      </c>
      <c r="C898" s="1">
        <v>7</v>
      </c>
      <c r="D898" s="1">
        <v>20</v>
      </c>
      <c r="E898" s="1">
        <v>15.4</v>
      </c>
      <c r="F898" s="1">
        <v>0</v>
      </c>
      <c r="G898" s="4"/>
      <c r="H898" s="4"/>
      <c r="Q898" s="1">
        <v>17</v>
      </c>
      <c r="R898" s="6">
        <f t="shared" si="1120"/>
        <v>7.505779999999998E-2</v>
      </c>
      <c r="S898" s="6">
        <f t="shared" si="1121"/>
        <v>0.29122426399999995</v>
      </c>
      <c r="T898" s="6">
        <f t="shared" si="1122"/>
        <v>0.7280606599999998</v>
      </c>
      <c r="U898" s="6">
        <f t="shared" si="1123"/>
        <v>1.0192849239999999</v>
      </c>
      <c r="V898" s="6">
        <f t="shared" si="1124"/>
        <v>1.4561213199999996</v>
      </c>
      <c r="W898" s="6">
        <f t="shared" si="1125"/>
        <v>1.7473455839999996</v>
      </c>
      <c r="X898" s="17"/>
      <c r="Y898" s="17"/>
      <c r="Z898" s="17"/>
      <c r="AA898" s="17"/>
      <c r="AB898" s="17"/>
      <c r="AC898" s="17"/>
      <c r="AE898" s="16"/>
      <c r="AF898" s="16"/>
      <c r="AG898" s="16"/>
      <c r="AH898" s="16"/>
      <c r="AI898" s="16"/>
      <c r="AJ898" s="16"/>
      <c r="AL898" s="16"/>
      <c r="AM898" s="16"/>
      <c r="AN898" s="16"/>
      <c r="AO898" s="16"/>
      <c r="AP898" s="16"/>
      <c r="AQ898" s="16"/>
      <c r="BI898" s="1">
        <v>19</v>
      </c>
      <c r="BJ898" s="6">
        <f>SUM($R$5:R900)-$AB$2</f>
        <v>31.737155800000018</v>
      </c>
      <c r="BK898" s="6">
        <f>SUM($R$5:S900)-$AB$2</f>
        <v>180.218570304</v>
      </c>
      <c r="BL898" s="6">
        <f>SUM($R$5:T900)-$AB$2</f>
        <v>551.42210656399948</v>
      </c>
      <c r="BM898" s="6">
        <f>SUM($R$5:U900)-$AB$2</f>
        <v>1071.1070573279992</v>
      </c>
      <c r="BN898" s="6">
        <f>SUM($R$5:V900)-$AB$2</f>
        <v>1813.514129848</v>
      </c>
      <c r="BO898" s="6">
        <f>SUM($R$5:W900)-$AB$2</f>
        <v>2704.4026168720025</v>
      </c>
      <c r="BP898" s="16"/>
    </row>
    <row r="899" spans="1:68" x14ac:dyDescent="0.45">
      <c r="A899" s="1">
        <v>2008</v>
      </c>
      <c r="B899" s="1">
        <v>2</v>
      </c>
      <c r="C899" s="1">
        <v>7</v>
      </c>
      <c r="D899" s="1">
        <v>21</v>
      </c>
      <c r="E899" s="1">
        <v>14.5</v>
      </c>
      <c r="F899" s="1">
        <v>0</v>
      </c>
      <c r="G899" s="4"/>
      <c r="H899" s="4"/>
      <c r="Q899" s="1">
        <v>18</v>
      </c>
      <c r="R899" s="6">
        <f t="shared" si="1120"/>
        <v>0</v>
      </c>
      <c r="S899" s="6">
        <f t="shared" si="1121"/>
        <v>0</v>
      </c>
      <c r="T899" s="6">
        <f t="shared" si="1122"/>
        <v>0</v>
      </c>
      <c r="U899" s="6">
        <f t="shared" si="1123"/>
        <v>0</v>
      </c>
      <c r="V899" s="6">
        <f t="shared" si="1124"/>
        <v>0</v>
      </c>
      <c r="W899" s="6">
        <f t="shared" si="1125"/>
        <v>0</v>
      </c>
      <c r="X899" s="17"/>
      <c r="Y899" s="17"/>
      <c r="Z899" s="17"/>
      <c r="AA899" s="17"/>
      <c r="AB899" s="17"/>
      <c r="AC899" s="17"/>
      <c r="AE899" s="16"/>
      <c r="AF899" s="16"/>
      <c r="AG899" s="16"/>
      <c r="AH899" s="16"/>
      <c r="AI899" s="16"/>
      <c r="AJ899" s="16"/>
      <c r="AL899" s="16"/>
      <c r="AM899" s="16"/>
      <c r="AN899" s="16"/>
      <c r="AO899" s="16"/>
      <c r="AP899" s="16"/>
      <c r="AQ899" s="16"/>
      <c r="BI899" s="1">
        <v>20</v>
      </c>
      <c r="BJ899" s="6">
        <f>SUM($R$5:R901)-$AB$2</f>
        <v>31.737155800000018</v>
      </c>
      <c r="BK899" s="6">
        <f>SUM($R$5:S901)-$AB$2</f>
        <v>180.218570304</v>
      </c>
      <c r="BL899" s="6">
        <f>SUM($R$5:T901)-$AB$2</f>
        <v>551.42210656399948</v>
      </c>
      <c r="BM899" s="6">
        <f>SUM($R$5:U901)-$AB$2</f>
        <v>1071.1070573279992</v>
      </c>
      <c r="BN899" s="6">
        <f>SUM($R$5:V901)-$AB$2</f>
        <v>1813.514129848</v>
      </c>
      <c r="BO899" s="6">
        <f>SUM($R$5:W901)-$AB$2</f>
        <v>2704.4026168720025</v>
      </c>
      <c r="BP899" s="16"/>
    </row>
    <row r="900" spans="1:68" x14ac:dyDescent="0.45">
      <c r="A900" s="1">
        <v>2008</v>
      </c>
      <c r="B900" s="1">
        <v>2</v>
      </c>
      <c r="C900" s="1">
        <v>7</v>
      </c>
      <c r="D900" s="1">
        <v>22</v>
      </c>
      <c r="E900" s="1">
        <v>13.8</v>
      </c>
      <c r="F900" s="1">
        <v>0</v>
      </c>
      <c r="G900" s="4"/>
      <c r="H900" s="4"/>
      <c r="Q900" s="1">
        <v>19</v>
      </c>
      <c r="R900" s="6">
        <f t="shared" si="1120"/>
        <v>0</v>
      </c>
      <c r="S900" s="6">
        <f t="shared" si="1121"/>
        <v>0</v>
      </c>
      <c r="T900" s="6">
        <f t="shared" si="1122"/>
        <v>0</v>
      </c>
      <c r="U900" s="6">
        <f t="shared" si="1123"/>
        <v>0</v>
      </c>
      <c r="V900" s="6">
        <f t="shared" si="1124"/>
        <v>0</v>
      </c>
      <c r="W900" s="6">
        <f t="shared" si="1125"/>
        <v>0</v>
      </c>
      <c r="X900" s="17"/>
      <c r="Y900" s="17"/>
      <c r="Z900" s="17"/>
      <c r="AA900" s="17"/>
      <c r="AB900" s="17"/>
      <c r="AC900" s="17"/>
      <c r="AE900" s="16"/>
      <c r="AF900" s="16"/>
      <c r="AG900" s="16"/>
      <c r="AH900" s="16"/>
      <c r="AI900" s="16"/>
      <c r="AJ900" s="16"/>
      <c r="AL900" s="16"/>
      <c r="AM900" s="16"/>
      <c r="AN900" s="16"/>
      <c r="AO900" s="16"/>
      <c r="AP900" s="16"/>
      <c r="AQ900" s="16"/>
      <c r="BI900" s="1">
        <v>21</v>
      </c>
      <c r="BJ900" s="6">
        <f>SUM($R$5:R902)-$AB$2</f>
        <v>31.737155800000018</v>
      </c>
      <c r="BK900" s="6">
        <f>SUM($R$5:S902)-$AB$2</f>
        <v>180.218570304</v>
      </c>
      <c r="BL900" s="6">
        <f>SUM($R$5:T902)-$AB$2</f>
        <v>551.42210656399948</v>
      </c>
      <c r="BM900" s="6">
        <f>SUM($R$5:U902)-$AB$2</f>
        <v>1071.1070573279992</v>
      </c>
      <c r="BN900" s="6">
        <f>SUM($R$5:V902)-$AB$2</f>
        <v>1813.514129848</v>
      </c>
      <c r="BO900" s="6">
        <f>SUM($R$5:W902)-$AB$2</f>
        <v>2704.4026168720025</v>
      </c>
      <c r="BP900" s="16"/>
    </row>
    <row r="901" spans="1:68" x14ac:dyDescent="0.45">
      <c r="A901" s="1">
        <v>2008</v>
      </c>
      <c r="B901" s="1">
        <v>2</v>
      </c>
      <c r="C901" s="1">
        <v>7</v>
      </c>
      <c r="D901" s="1">
        <v>23</v>
      </c>
      <c r="E901" s="1">
        <v>13.6</v>
      </c>
      <c r="F901" s="1">
        <v>0</v>
      </c>
      <c r="G901" s="4"/>
      <c r="H901" s="4"/>
      <c r="Q901" s="1">
        <v>20</v>
      </c>
      <c r="R901" s="6">
        <f t="shared" si="1120"/>
        <v>0</v>
      </c>
      <c r="S901" s="6">
        <f t="shared" si="1121"/>
        <v>0</v>
      </c>
      <c r="T901" s="6">
        <f t="shared" si="1122"/>
        <v>0</v>
      </c>
      <c r="U901" s="6">
        <f t="shared" si="1123"/>
        <v>0</v>
      </c>
      <c r="V901" s="6">
        <f t="shared" si="1124"/>
        <v>0</v>
      </c>
      <c r="W901" s="6">
        <f t="shared" si="1125"/>
        <v>0</v>
      </c>
      <c r="X901" s="17"/>
      <c r="Y901" s="17"/>
      <c r="Z901" s="17"/>
      <c r="AA901" s="17"/>
      <c r="AB901" s="17"/>
      <c r="AC901" s="17"/>
      <c r="AE901" s="16"/>
      <c r="AF901" s="16"/>
      <c r="AG901" s="16"/>
      <c r="AH901" s="16"/>
      <c r="AI901" s="16"/>
      <c r="AJ901" s="16"/>
      <c r="AL901" s="16"/>
      <c r="AM901" s="16"/>
      <c r="AN901" s="16"/>
      <c r="AO901" s="16"/>
      <c r="AP901" s="16"/>
      <c r="AQ901" s="16"/>
      <c r="BI901" s="1">
        <v>22</v>
      </c>
      <c r="BJ901" s="6">
        <f>SUM($R$5:R903)-$AB$2</f>
        <v>31.737155800000018</v>
      </c>
      <c r="BK901" s="6">
        <f>SUM($R$5:S903)-$AB$2</f>
        <v>180.218570304</v>
      </c>
      <c r="BL901" s="6">
        <f>SUM($R$5:T903)-$AB$2</f>
        <v>551.42210656399948</v>
      </c>
      <c r="BM901" s="6">
        <f>SUM($R$5:U903)-$AB$2</f>
        <v>1071.1070573279992</v>
      </c>
      <c r="BN901" s="6">
        <f>SUM($R$5:V903)-$AB$2</f>
        <v>1813.514129848</v>
      </c>
      <c r="BO901" s="6">
        <f>SUM($R$5:W903)-$AB$2</f>
        <v>2704.4026168720025</v>
      </c>
      <c r="BP901" s="16"/>
    </row>
    <row r="902" spans="1:68" x14ac:dyDescent="0.45">
      <c r="A902" s="1">
        <v>2008</v>
      </c>
      <c r="B902" s="1">
        <v>2</v>
      </c>
      <c r="C902" s="1">
        <v>8</v>
      </c>
      <c r="D902" s="1">
        <v>0</v>
      </c>
      <c r="E902" s="1">
        <v>13.2</v>
      </c>
      <c r="F902" s="1">
        <v>0</v>
      </c>
      <c r="G902" s="4"/>
      <c r="H902" s="4"/>
      <c r="Q902" s="1">
        <v>21</v>
      </c>
      <c r="R902" s="6">
        <f t="shared" ref="R902:R965" si="1210">$AX$2*F899*$R$4/1000</f>
        <v>0</v>
      </c>
      <c r="S902" s="6">
        <f t="shared" ref="S902:S965" si="1211">F899*$AX$2*($S$4*$AU$2)/1000</f>
        <v>0</v>
      </c>
      <c r="T902" s="6">
        <f t="shared" ref="T902:T965" si="1212">F899*$AX$2*($T$4*$AU$2)/1000</f>
        <v>0</v>
      </c>
      <c r="U902" s="6">
        <f t="shared" ref="U902:U965" si="1213">F899*$AX$2*($U$4*$AU$2)/1000</f>
        <v>0</v>
      </c>
      <c r="V902" s="6">
        <f t="shared" ref="V902:V965" si="1214">F899*$AX$2*($V$4*$AU$2)/1000</f>
        <v>0</v>
      </c>
      <c r="W902" s="6">
        <f t="shared" ref="W902:W965" si="1215">F899*$AX$2*($W$4*$AU$2)/1000</f>
        <v>0</v>
      </c>
      <c r="X902" s="17"/>
      <c r="Y902" s="17"/>
      <c r="Z902" s="17"/>
      <c r="AA902" s="17"/>
      <c r="AB902" s="17"/>
      <c r="AC902" s="17"/>
      <c r="AE902" s="16"/>
      <c r="AF902" s="16"/>
      <c r="AG902" s="16"/>
      <c r="AH902" s="16"/>
      <c r="AI902" s="16"/>
      <c r="AJ902" s="16"/>
      <c r="AL902" s="16"/>
      <c r="AM902" s="16"/>
      <c r="AN902" s="16"/>
      <c r="AO902" s="16"/>
      <c r="AP902" s="16"/>
      <c r="AQ902" s="16"/>
      <c r="BI902" s="1">
        <v>23</v>
      </c>
      <c r="BJ902" s="6">
        <f>SUM($R$5:R904)-$AB$2</f>
        <v>31.737155800000018</v>
      </c>
      <c r="BK902" s="6">
        <f>SUM($R$5:S904)-$AB$2</f>
        <v>180.218570304</v>
      </c>
      <c r="BL902" s="6">
        <f>SUM($R$5:T904)-$AB$2</f>
        <v>551.42210656399948</v>
      </c>
      <c r="BM902" s="6">
        <f>SUM($R$5:U904)-$AB$2</f>
        <v>1071.1070573279992</v>
      </c>
      <c r="BN902" s="6">
        <f>SUM($R$5:V904)-$AB$2</f>
        <v>1813.514129848</v>
      </c>
      <c r="BO902" s="6">
        <f>SUM($R$5:W904)-$AB$2</f>
        <v>2704.4026168720025</v>
      </c>
      <c r="BP902" s="16"/>
    </row>
    <row r="903" spans="1:68" x14ac:dyDescent="0.45">
      <c r="A903" s="1">
        <v>2008</v>
      </c>
      <c r="B903" s="1">
        <v>2</v>
      </c>
      <c r="C903" s="1">
        <v>8</v>
      </c>
      <c r="D903" s="1">
        <v>1</v>
      </c>
      <c r="E903" s="1">
        <v>12.8</v>
      </c>
      <c r="F903" s="1">
        <v>0</v>
      </c>
      <c r="G903" s="4"/>
      <c r="H903" s="4"/>
      <c r="Q903" s="1">
        <v>22</v>
      </c>
      <c r="R903" s="6">
        <f t="shared" si="1210"/>
        <v>0</v>
      </c>
      <c r="S903" s="6">
        <f t="shared" si="1211"/>
        <v>0</v>
      </c>
      <c r="T903" s="6">
        <f t="shared" si="1212"/>
        <v>0</v>
      </c>
      <c r="U903" s="6">
        <f t="shared" si="1213"/>
        <v>0</v>
      </c>
      <c r="V903" s="6">
        <f t="shared" si="1214"/>
        <v>0</v>
      </c>
      <c r="W903" s="6">
        <f t="shared" si="1215"/>
        <v>0</v>
      </c>
      <c r="X903" s="17"/>
      <c r="Y903" s="17"/>
      <c r="Z903" s="17"/>
      <c r="AA903" s="17"/>
      <c r="AB903" s="17"/>
      <c r="AC903" s="17"/>
      <c r="AE903" s="16"/>
      <c r="AF903" s="16"/>
      <c r="AG903" s="16"/>
      <c r="AH903" s="16"/>
      <c r="AI903" s="16"/>
      <c r="AJ903" s="16"/>
      <c r="AL903" s="16"/>
      <c r="AM903" s="16"/>
      <c r="AN903" s="16"/>
      <c r="AO903" s="16"/>
      <c r="AP903" s="16"/>
      <c r="AQ903" s="16"/>
      <c r="BI903" s="1">
        <v>0</v>
      </c>
      <c r="BJ903" s="6">
        <f t="shared" ref="BJ903" si="1216">R905-$AB$2</f>
        <v>-6.53125</v>
      </c>
      <c r="BK903" s="6">
        <f t="shared" ref="BK903" si="1217">S905-$AB$2</f>
        <v>-6.53125</v>
      </c>
      <c r="BL903" s="6">
        <f t="shared" ref="BL903" si="1218">T905-$AB$2</f>
        <v>-6.53125</v>
      </c>
      <c r="BM903" s="6">
        <f t="shared" ref="BM903" si="1219">U905-$AB$2</f>
        <v>-6.53125</v>
      </c>
      <c r="BN903" s="6">
        <f t="shared" ref="BN903" si="1220">V905-$AB$2</f>
        <v>-6.53125</v>
      </c>
      <c r="BO903" s="6">
        <f t="shared" ref="BO903" si="1221">W905-$AB$2</f>
        <v>-6.53125</v>
      </c>
      <c r="BP903" s="16">
        <v>39</v>
      </c>
    </row>
    <row r="904" spans="1:68" x14ac:dyDescent="0.45">
      <c r="A904" s="1">
        <v>2008</v>
      </c>
      <c r="B904" s="1">
        <v>2</v>
      </c>
      <c r="C904" s="1">
        <v>8</v>
      </c>
      <c r="D904" s="1">
        <v>2</v>
      </c>
      <c r="E904" s="1">
        <v>12.5</v>
      </c>
      <c r="F904" s="1">
        <v>0</v>
      </c>
      <c r="G904" s="4"/>
      <c r="H904" s="4"/>
      <c r="Q904" s="1">
        <v>23</v>
      </c>
      <c r="R904" s="6">
        <f t="shared" si="1210"/>
        <v>0</v>
      </c>
      <c r="S904" s="6">
        <f t="shared" si="1211"/>
        <v>0</v>
      </c>
      <c r="T904" s="6">
        <f t="shared" si="1212"/>
        <v>0</v>
      </c>
      <c r="U904" s="6">
        <f t="shared" si="1213"/>
        <v>0</v>
      </c>
      <c r="V904" s="6">
        <f t="shared" si="1214"/>
        <v>0</v>
      </c>
      <c r="W904" s="6">
        <f t="shared" si="1215"/>
        <v>0</v>
      </c>
      <c r="X904" s="17"/>
      <c r="Y904" s="17"/>
      <c r="Z904" s="17"/>
      <c r="AA904" s="17"/>
      <c r="AB904" s="17"/>
      <c r="AC904" s="17"/>
      <c r="AE904" s="16"/>
      <c r="AF904" s="16"/>
      <c r="AG904" s="16"/>
      <c r="AH904" s="16"/>
      <c r="AI904" s="16"/>
      <c r="AJ904" s="16"/>
      <c r="AL904" s="16"/>
      <c r="AM904" s="16"/>
      <c r="AN904" s="16"/>
      <c r="AO904" s="16"/>
      <c r="AP904" s="16"/>
      <c r="AQ904" s="16"/>
      <c r="BI904" s="1">
        <v>1</v>
      </c>
      <c r="BJ904" s="6">
        <f>SUM($R$5:R906)-$AB$2</f>
        <v>31.737155800000018</v>
      </c>
      <c r="BK904" s="6">
        <f>SUM($R$5:S906)-$AB$2</f>
        <v>180.218570304</v>
      </c>
      <c r="BL904" s="6">
        <f>SUM($R$5:T906)-$AB$2</f>
        <v>551.42210656399948</v>
      </c>
      <c r="BM904" s="6">
        <f>SUM($R$5:U906)-$AB$2</f>
        <v>1071.1070573279992</v>
      </c>
      <c r="BN904" s="6">
        <f>SUM($R$5:V906)-$AB$2</f>
        <v>1813.514129848</v>
      </c>
      <c r="BO904" s="6">
        <f>SUM($R$5:W906)-$AB$2</f>
        <v>2704.4026168720025</v>
      </c>
      <c r="BP904" s="16"/>
    </row>
    <row r="905" spans="1:68" x14ac:dyDescent="0.45">
      <c r="A905" s="1">
        <v>2008</v>
      </c>
      <c r="B905" s="1">
        <v>2</v>
      </c>
      <c r="C905" s="1">
        <v>8</v>
      </c>
      <c r="D905" s="1">
        <v>3</v>
      </c>
      <c r="E905" s="1">
        <v>12</v>
      </c>
      <c r="F905" s="1">
        <v>0</v>
      </c>
      <c r="G905" s="4"/>
      <c r="H905" s="4"/>
      <c r="Q905" s="1">
        <v>0</v>
      </c>
      <c r="R905" s="6">
        <f t="shared" si="1210"/>
        <v>0</v>
      </c>
      <c r="S905" s="6">
        <f t="shared" si="1211"/>
        <v>0</v>
      </c>
      <c r="T905" s="6">
        <f t="shared" si="1212"/>
        <v>0</v>
      </c>
      <c r="U905" s="6">
        <f t="shared" si="1213"/>
        <v>0</v>
      </c>
      <c r="V905" s="6">
        <f t="shared" si="1214"/>
        <v>0</v>
      </c>
      <c r="W905" s="6">
        <f t="shared" si="1215"/>
        <v>0</v>
      </c>
      <c r="X905" s="17"/>
      <c r="Y905" s="17"/>
      <c r="Z905" s="17"/>
      <c r="AA905" s="17"/>
      <c r="AB905" s="17"/>
      <c r="AC905" s="17"/>
      <c r="AE905" s="16"/>
      <c r="AF905" s="16"/>
      <c r="AG905" s="16"/>
      <c r="AH905" s="16"/>
      <c r="AI905" s="16"/>
      <c r="AJ905" s="16"/>
      <c r="AL905" s="16"/>
      <c r="AM905" s="16"/>
      <c r="AN905" s="16"/>
      <c r="AO905" s="16"/>
      <c r="AP905" s="16"/>
      <c r="AQ905" s="16"/>
      <c r="BI905" s="1">
        <v>2</v>
      </c>
      <c r="BJ905" s="6">
        <f>SUM($R$5:R907)-$AB$2</f>
        <v>31.737155800000018</v>
      </c>
      <c r="BK905" s="6">
        <f>SUM($R$5:S907)-$AB$2</f>
        <v>180.218570304</v>
      </c>
      <c r="BL905" s="6">
        <f>SUM($R$5:T907)-$AB$2</f>
        <v>551.42210656399948</v>
      </c>
      <c r="BM905" s="6">
        <f>SUM($R$5:U907)-$AB$2</f>
        <v>1071.1070573279992</v>
      </c>
      <c r="BN905" s="6">
        <f>SUM($R$5:V907)-$AB$2</f>
        <v>1813.514129848</v>
      </c>
      <c r="BO905" s="6">
        <f>SUM($R$5:W907)-$AB$2</f>
        <v>2704.4026168720025</v>
      </c>
      <c r="BP905" s="16"/>
    </row>
    <row r="906" spans="1:68" x14ac:dyDescent="0.45">
      <c r="A906" s="1">
        <v>2008</v>
      </c>
      <c r="B906" s="1">
        <v>2</v>
      </c>
      <c r="C906" s="1">
        <v>8</v>
      </c>
      <c r="D906" s="1">
        <v>4</v>
      </c>
      <c r="E906" s="1">
        <v>11.6</v>
      </c>
      <c r="F906" s="1">
        <v>0</v>
      </c>
      <c r="G906" s="4"/>
      <c r="H906" s="4"/>
      <c r="Q906" s="1">
        <v>1</v>
      </c>
      <c r="R906" s="6">
        <f t="shared" si="1210"/>
        <v>0</v>
      </c>
      <c r="S906" s="6">
        <f t="shared" si="1211"/>
        <v>0</v>
      </c>
      <c r="T906" s="6">
        <f t="shared" si="1212"/>
        <v>0</v>
      </c>
      <c r="U906" s="6">
        <f t="shared" si="1213"/>
        <v>0</v>
      </c>
      <c r="V906" s="6">
        <f t="shared" si="1214"/>
        <v>0</v>
      </c>
      <c r="W906" s="6">
        <f t="shared" si="1215"/>
        <v>0</v>
      </c>
      <c r="X906" s="17"/>
      <c r="Y906" s="17"/>
      <c r="Z906" s="17"/>
      <c r="AA906" s="17"/>
      <c r="AB906" s="17"/>
      <c r="AC906" s="17"/>
      <c r="AE906" s="16"/>
      <c r="AF906" s="16"/>
      <c r="AG906" s="16"/>
      <c r="AH906" s="16"/>
      <c r="AI906" s="16"/>
      <c r="AJ906" s="16"/>
      <c r="AL906" s="16"/>
      <c r="AM906" s="16"/>
      <c r="AN906" s="16"/>
      <c r="AO906" s="16"/>
      <c r="AP906" s="16"/>
      <c r="AQ906" s="16"/>
      <c r="BI906" s="1">
        <v>3</v>
      </c>
      <c r="BJ906" s="6">
        <f>SUM($R$5:R908)-$AB$2</f>
        <v>31.737155800000018</v>
      </c>
      <c r="BK906" s="6">
        <f>SUM($R$5:S908)-$AB$2</f>
        <v>180.218570304</v>
      </c>
      <c r="BL906" s="6">
        <f>SUM($R$5:T908)-$AB$2</f>
        <v>551.42210656399948</v>
      </c>
      <c r="BM906" s="6">
        <f>SUM($R$5:U908)-$AB$2</f>
        <v>1071.1070573279992</v>
      </c>
      <c r="BN906" s="6">
        <f>SUM($R$5:V908)-$AB$2</f>
        <v>1813.514129848</v>
      </c>
      <c r="BO906" s="6">
        <f>SUM($R$5:W908)-$AB$2</f>
        <v>2704.4026168720025</v>
      </c>
      <c r="BP906" s="16"/>
    </row>
    <row r="907" spans="1:68" x14ac:dyDescent="0.45">
      <c r="A907" s="1">
        <v>2008</v>
      </c>
      <c r="B907" s="1">
        <v>2</v>
      </c>
      <c r="C907" s="1">
        <v>8</v>
      </c>
      <c r="D907" s="1">
        <v>5</v>
      </c>
      <c r="E907" s="1">
        <v>11.4</v>
      </c>
      <c r="F907" s="1">
        <v>0</v>
      </c>
      <c r="G907" s="4"/>
      <c r="H907" s="4"/>
      <c r="Q907" s="1">
        <v>2</v>
      </c>
      <c r="R907" s="6">
        <f t="shared" si="1210"/>
        <v>0</v>
      </c>
      <c r="S907" s="6">
        <f t="shared" si="1211"/>
        <v>0</v>
      </c>
      <c r="T907" s="6">
        <f t="shared" si="1212"/>
        <v>0</v>
      </c>
      <c r="U907" s="6">
        <f t="shared" si="1213"/>
        <v>0</v>
      </c>
      <c r="V907" s="6">
        <f t="shared" si="1214"/>
        <v>0</v>
      </c>
      <c r="W907" s="6">
        <f t="shared" si="1215"/>
        <v>0</v>
      </c>
      <c r="X907" s="17"/>
      <c r="Y907" s="17"/>
      <c r="Z907" s="17"/>
      <c r="AA907" s="17"/>
      <c r="AB907" s="17"/>
      <c r="AC907" s="17"/>
      <c r="AE907" s="16"/>
      <c r="AF907" s="16"/>
      <c r="AG907" s="16"/>
      <c r="AH907" s="16"/>
      <c r="AI907" s="16"/>
      <c r="AJ907" s="16"/>
      <c r="AL907" s="16"/>
      <c r="AM907" s="16"/>
      <c r="AN907" s="16"/>
      <c r="AO907" s="16"/>
      <c r="AP907" s="16"/>
      <c r="AQ907" s="16"/>
      <c r="BI907" s="1">
        <v>4</v>
      </c>
      <c r="BJ907" s="6">
        <f>SUM($R$5:R909)-$AB$2</f>
        <v>31.737155800000018</v>
      </c>
      <c r="BK907" s="6">
        <f>SUM($R$5:S909)-$AB$2</f>
        <v>180.218570304</v>
      </c>
      <c r="BL907" s="6">
        <f>SUM($R$5:T909)-$AB$2</f>
        <v>551.42210656399948</v>
      </c>
      <c r="BM907" s="6">
        <f>SUM($R$5:U909)-$AB$2</f>
        <v>1071.1070573279992</v>
      </c>
      <c r="BN907" s="6">
        <f>SUM($R$5:V909)-$AB$2</f>
        <v>1813.514129848</v>
      </c>
      <c r="BO907" s="6">
        <f>SUM($R$5:W909)-$AB$2</f>
        <v>2704.4026168720025</v>
      </c>
      <c r="BP907" s="16"/>
    </row>
    <row r="908" spans="1:68" x14ac:dyDescent="0.45">
      <c r="A908" s="1">
        <v>2008</v>
      </c>
      <c r="B908" s="1">
        <v>2</v>
      </c>
      <c r="C908" s="1">
        <v>8</v>
      </c>
      <c r="D908" s="1">
        <v>6</v>
      </c>
      <c r="E908" s="1">
        <v>11</v>
      </c>
      <c r="F908" s="1">
        <v>0</v>
      </c>
      <c r="G908" s="4"/>
      <c r="H908" s="4"/>
      <c r="Q908" s="1">
        <v>3</v>
      </c>
      <c r="R908" s="6">
        <f t="shared" si="1210"/>
        <v>0</v>
      </c>
      <c r="S908" s="6">
        <f t="shared" si="1211"/>
        <v>0</v>
      </c>
      <c r="T908" s="6">
        <f t="shared" si="1212"/>
        <v>0</v>
      </c>
      <c r="U908" s="6">
        <f t="shared" si="1213"/>
        <v>0</v>
      </c>
      <c r="V908" s="6">
        <f t="shared" si="1214"/>
        <v>0</v>
      </c>
      <c r="W908" s="6">
        <f t="shared" si="1215"/>
        <v>0</v>
      </c>
      <c r="X908" s="17"/>
      <c r="Y908" s="17"/>
      <c r="Z908" s="17"/>
      <c r="AA908" s="17"/>
      <c r="AB908" s="17"/>
      <c r="AC908" s="17"/>
      <c r="AE908" s="16"/>
      <c r="AF908" s="16"/>
      <c r="AG908" s="16"/>
      <c r="AH908" s="16"/>
      <c r="AI908" s="16"/>
      <c r="AJ908" s="16"/>
      <c r="AL908" s="16"/>
      <c r="AM908" s="16"/>
      <c r="AN908" s="16"/>
      <c r="AO908" s="16"/>
      <c r="AP908" s="16"/>
      <c r="AQ908" s="16"/>
      <c r="BI908" s="1">
        <v>5</v>
      </c>
      <c r="BJ908" s="6">
        <f>SUM($R$5:R910)-$AB$2</f>
        <v>31.737155800000018</v>
      </c>
      <c r="BK908" s="6">
        <f>SUM($R$5:S910)-$AB$2</f>
        <v>180.218570304</v>
      </c>
      <c r="BL908" s="6">
        <f>SUM($R$5:T910)-$AB$2</f>
        <v>551.42210656399948</v>
      </c>
      <c r="BM908" s="6">
        <f>SUM($R$5:U910)-$AB$2</f>
        <v>1071.1070573279992</v>
      </c>
      <c r="BN908" s="6">
        <f>SUM($R$5:V910)-$AB$2</f>
        <v>1813.514129848</v>
      </c>
      <c r="BO908" s="6">
        <f>SUM($R$5:W910)-$AB$2</f>
        <v>2704.4026168720025</v>
      </c>
      <c r="BP908" s="16"/>
    </row>
    <row r="909" spans="1:68" x14ac:dyDescent="0.45">
      <c r="A909" s="1">
        <v>2008</v>
      </c>
      <c r="B909" s="1">
        <v>2</v>
      </c>
      <c r="C909" s="1">
        <v>8</v>
      </c>
      <c r="D909" s="1">
        <v>7</v>
      </c>
      <c r="E909" s="1">
        <v>10.6</v>
      </c>
      <c r="F909" s="1">
        <v>0</v>
      </c>
      <c r="G909" s="4"/>
      <c r="H909" s="4"/>
      <c r="Q909" s="1">
        <v>4</v>
      </c>
      <c r="R909" s="6">
        <f t="shared" si="1210"/>
        <v>0</v>
      </c>
      <c r="S909" s="6">
        <f t="shared" si="1211"/>
        <v>0</v>
      </c>
      <c r="T909" s="6">
        <f t="shared" si="1212"/>
        <v>0</v>
      </c>
      <c r="U909" s="6">
        <f t="shared" si="1213"/>
        <v>0</v>
      </c>
      <c r="V909" s="6">
        <f t="shared" si="1214"/>
        <v>0</v>
      </c>
      <c r="W909" s="6">
        <f t="shared" si="1215"/>
        <v>0</v>
      </c>
      <c r="X909" s="17"/>
      <c r="Y909" s="17"/>
      <c r="Z909" s="17"/>
      <c r="AA909" s="17"/>
      <c r="AB909" s="17"/>
      <c r="AC909" s="17"/>
      <c r="AE909" s="16"/>
      <c r="AF909" s="16"/>
      <c r="AG909" s="16"/>
      <c r="AH909" s="16"/>
      <c r="AI909" s="16"/>
      <c r="AJ909" s="16"/>
      <c r="AL909" s="16"/>
      <c r="AM909" s="16"/>
      <c r="AN909" s="16"/>
      <c r="AO909" s="16"/>
      <c r="AP909" s="16"/>
      <c r="AQ909" s="16"/>
      <c r="BI909" s="1">
        <v>6</v>
      </c>
      <c r="BJ909" s="6">
        <f>SUM($R$5:R911)-$AB$2</f>
        <v>31.737155800000018</v>
      </c>
      <c r="BK909" s="6">
        <f>SUM($R$5:S911)-$AB$2</f>
        <v>180.218570304</v>
      </c>
      <c r="BL909" s="6">
        <f>SUM($R$5:T911)-$AB$2</f>
        <v>551.42210656399948</v>
      </c>
      <c r="BM909" s="6">
        <f>SUM($R$5:U911)-$AB$2</f>
        <v>1071.1070573279992</v>
      </c>
      <c r="BN909" s="6">
        <f>SUM($R$5:V911)-$AB$2</f>
        <v>1813.514129848</v>
      </c>
      <c r="BO909" s="6">
        <f>SUM($R$5:W911)-$AB$2</f>
        <v>2704.4026168720025</v>
      </c>
      <c r="BP909" s="16"/>
    </row>
    <row r="910" spans="1:68" x14ac:dyDescent="0.45">
      <c r="A910" s="1">
        <v>2008</v>
      </c>
      <c r="B910" s="1">
        <v>2</v>
      </c>
      <c r="C910" s="1">
        <v>8</v>
      </c>
      <c r="D910" s="1">
        <v>8</v>
      </c>
      <c r="E910" s="1">
        <v>10.7</v>
      </c>
      <c r="F910" s="1">
        <v>10.97</v>
      </c>
      <c r="G910" s="4"/>
      <c r="H910" s="4"/>
      <c r="Q910" s="1">
        <v>5</v>
      </c>
      <c r="R910" s="6">
        <f t="shared" si="1210"/>
        <v>0</v>
      </c>
      <c r="S910" s="6">
        <f t="shared" si="1211"/>
        <v>0</v>
      </c>
      <c r="T910" s="6">
        <f t="shared" si="1212"/>
        <v>0</v>
      </c>
      <c r="U910" s="6">
        <f t="shared" si="1213"/>
        <v>0</v>
      </c>
      <c r="V910" s="6">
        <f t="shared" si="1214"/>
        <v>0</v>
      </c>
      <c r="W910" s="6">
        <f t="shared" si="1215"/>
        <v>0</v>
      </c>
      <c r="X910" s="17"/>
      <c r="Y910" s="17"/>
      <c r="Z910" s="17"/>
      <c r="AA910" s="17"/>
      <c r="AB910" s="17"/>
      <c r="AC910" s="17"/>
      <c r="AE910" s="16"/>
      <c r="AF910" s="16"/>
      <c r="AG910" s="16"/>
      <c r="AH910" s="16"/>
      <c r="AI910" s="16"/>
      <c r="AJ910" s="16"/>
      <c r="AL910" s="16"/>
      <c r="AM910" s="16"/>
      <c r="AN910" s="16"/>
      <c r="AO910" s="16"/>
      <c r="AP910" s="16"/>
      <c r="AQ910" s="16"/>
      <c r="BI910" s="1">
        <v>7</v>
      </c>
      <c r="BJ910" s="6">
        <f>SUM($R$5:R912)-$AB$2</f>
        <v>31.737155800000018</v>
      </c>
      <c r="BK910" s="6">
        <f>SUM($R$5:S912)-$AB$2</f>
        <v>180.218570304</v>
      </c>
      <c r="BL910" s="6">
        <f>SUM($R$5:T912)-$AB$2</f>
        <v>551.42210656399948</v>
      </c>
      <c r="BM910" s="6">
        <f>SUM($R$5:U912)-$AB$2</f>
        <v>1071.1070573279992</v>
      </c>
      <c r="BN910" s="6">
        <f>SUM($R$5:V912)-$AB$2</f>
        <v>1813.514129848</v>
      </c>
      <c r="BO910" s="6">
        <f>SUM($R$5:W912)-$AB$2</f>
        <v>2704.4026168720025</v>
      </c>
      <c r="BP910" s="16"/>
    </row>
    <row r="911" spans="1:68" x14ac:dyDescent="0.45">
      <c r="A911" s="1">
        <v>2008</v>
      </c>
      <c r="B911" s="1">
        <v>2</v>
      </c>
      <c r="C911" s="1">
        <v>8</v>
      </c>
      <c r="D911" s="1">
        <v>9</v>
      </c>
      <c r="E911" s="1">
        <v>10.8</v>
      </c>
      <c r="F911" s="1">
        <v>187.94</v>
      </c>
      <c r="G911" s="4"/>
      <c r="H911" s="4"/>
      <c r="Q911" s="1">
        <v>6</v>
      </c>
      <c r="R911" s="6">
        <f t="shared" si="1210"/>
        <v>0</v>
      </c>
      <c r="S911" s="6">
        <f t="shared" si="1211"/>
        <v>0</v>
      </c>
      <c r="T911" s="6">
        <f t="shared" si="1212"/>
        <v>0</v>
      </c>
      <c r="U911" s="6">
        <f t="shared" si="1213"/>
        <v>0</v>
      </c>
      <c r="V911" s="6">
        <f t="shared" si="1214"/>
        <v>0</v>
      </c>
      <c r="W911" s="6">
        <f t="shared" si="1215"/>
        <v>0</v>
      </c>
      <c r="X911" s="17"/>
      <c r="Y911" s="17"/>
      <c r="Z911" s="17"/>
      <c r="AA911" s="17"/>
      <c r="AB911" s="17"/>
      <c r="AC911" s="17"/>
      <c r="AE911" s="16"/>
      <c r="AF911" s="16"/>
      <c r="AG911" s="16"/>
      <c r="AH911" s="16"/>
      <c r="AI911" s="16"/>
      <c r="AJ911" s="16"/>
      <c r="AL911" s="16"/>
      <c r="AM911" s="16"/>
      <c r="AN911" s="16"/>
      <c r="AO911" s="16"/>
      <c r="AP911" s="16"/>
      <c r="AQ911" s="16"/>
      <c r="BI911" s="1">
        <v>8</v>
      </c>
      <c r="BJ911" s="6">
        <f>SUM($R$5:R913)-$AB$2</f>
        <v>31.743518400000021</v>
      </c>
      <c r="BK911" s="6">
        <f>SUM($R$5:S913)-$AB$2</f>
        <v>180.24961979199998</v>
      </c>
      <c r="BL911" s="6">
        <f>SUM($R$5:T913)-$AB$2</f>
        <v>551.51487327199948</v>
      </c>
      <c r="BM911" s="6">
        <f>SUM($R$5:U913)-$AB$2</f>
        <v>1071.2862281439991</v>
      </c>
      <c r="BN911" s="6">
        <f>SUM($R$5:V913)-$AB$2</f>
        <v>1813.8167351039999</v>
      </c>
      <c r="BO911" s="6">
        <f>SUM($R$5:W913)-$AB$2</f>
        <v>2704.8533434560022</v>
      </c>
      <c r="BP911" s="16"/>
    </row>
    <row r="912" spans="1:68" x14ac:dyDescent="0.45">
      <c r="A912" s="1">
        <v>2008</v>
      </c>
      <c r="B912" s="1">
        <v>2</v>
      </c>
      <c r="C912" s="1">
        <v>8</v>
      </c>
      <c r="D912" s="1">
        <v>10</v>
      </c>
      <c r="E912" s="1">
        <v>11.6</v>
      </c>
      <c r="F912" s="1">
        <v>369.33</v>
      </c>
      <c r="G912" s="4"/>
      <c r="H912" s="4"/>
      <c r="Q912" s="1">
        <v>7</v>
      </c>
      <c r="R912" s="6">
        <f t="shared" si="1210"/>
        <v>0</v>
      </c>
      <c r="S912" s="6">
        <f t="shared" si="1211"/>
        <v>0</v>
      </c>
      <c r="T912" s="6">
        <f t="shared" si="1212"/>
        <v>0</v>
      </c>
      <c r="U912" s="6">
        <f t="shared" si="1213"/>
        <v>0</v>
      </c>
      <c r="V912" s="6">
        <f t="shared" si="1214"/>
        <v>0</v>
      </c>
      <c r="W912" s="6">
        <f t="shared" si="1215"/>
        <v>0</v>
      </c>
      <c r="X912" s="17"/>
      <c r="Y912" s="17"/>
      <c r="Z912" s="17"/>
      <c r="AA912" s="17"/>
      <c r="AB912" s="17"/>
      <c r="AC912" s="17"/>
      <c r="AE912" s="16"/>
      <c r="AF912" s="16"/>
      <c r="AG912" s="16"/>
      <c r="AH912" s="16"/>
      <c r="AI912" s="16"/>
      <c r="AJ912" s="16"/>
      <c r="AL912" s="16"/>
      <c r="AM912" s="16"/>
      <c r="AN912" s="16"/>
      <c r="AO912" s="16"/>
      <c r="AP912" s="16"/>
      <c r="AQ912" s="16"/>
      <c r="BI912" s="1">
        <v>9</v>
      </c>
      <c r="BJ912" s="6">
        <f>SUM($R$5:R914)-$AB$2</f>
        <v>31.852523600000019</v>
      </c>
      <c r="BK912" s="6">
        <f>SUM($R$5:S914)-$AB$2</f>
        <v>180.78156516799999</v>
      </c>
      <c r="BL912" s="6">
        <f>SUM($R$5:T914)-$AB$2</f>
        <v>553.10416908799948</v>
      </c>
      <c r="BM912" s="6">
        <f>SUM($R$5:U914)-$AB$2</f>
        <v>1074.3558145759991</v>
      </c>
      <c r="BN912" s="6">
        <f>SUM($R$5:V914)-$AB$2</f>
        <v>1819.0010224160001</v>
      </c>
      <c r="BO912" s="6">
        <f>SUM($R$5:W914)-$AB$2</f>
        <v>2712.5752718240019</v>
      </c>
      <c r="BP912" s="16"/>
    </row>
    <row r="913" spans="1:68" x14ac:dyDescent="0.45">
      <c r="A913" s="1">
        <v>2008</v>
      </c>
      <c r="B913" s="1">
        <v>2</v>
      </c>
      <c r="C913" s="1">
        <v>8</v>
      </c>
      <c r="D913" s="1">
        <v>11</v>
      </c>
      <c r="E913" s="1">
        <v>12.4</v>
      </c>
      <c r="F913" s="1">
        <v>510.64</v>
      </c>
      <c r="G913" s="4"/>
      <c r="H913" s="4"/>
      <c r="Q913" s="1">
        <v>8</v>
      </c>
      <c r="R913" s="6">
        <f t="shared" si="1210"/>
        <v>6.3625999999999995E-3</v>
      </c>
      <c r="S913" s="6">
        <f t="shared" si="1211"/>
        <v>2.4686887999999997E-2</v>
      </c>
      <c r="T913" s="6">
        <f t="shared" si="1212"/>
        <v>6.1717219999999989E-2</v>
      </c>
      <c r="U913" s="6">
        <f t="shared" si="1213"/>
        <v>8.6404107999999993E-2</v>
      </c>
      <c r="V913" s="6">
        <f t="shared" si="1214"/>
        <v>0.12343443999999998</v>
      </c>
      <c r="W913" s="6">
        <f t="shared" si="1215"/>
        <v>0.148121328</v>
      </c>
      <c r="X913" s="17"/>
      <c r="Y913" s="17"/>
      <c r="Z913" s="17"/>
      <c r="AA913" s="17"/>
      <c r="AB913" s="17"/>
      <c r="AC913" s="17"/>
      <c r="AE913" s="16"/>
      <c r="AF913" s="16"/>
      <c r="AG913" s="16"/>
      <c r="AH913" s="16"/>
      <c r="AI913" s="16"/>
      <c r="AJ913" s="16"/>
      <c r="AL913" s="16"/>
      <c r="AM913" s="16"/>
      <c r="AN913" s="16"/>
      <c r="AO913" s="16"/>
      <c r="AP913" s="16"/>
      <c r="AQ913" s="16"/>
      <c r="BI913" s="1">
        <v>10</v>
      </c>
      <c r="BJ913" s="6">
        <f>SUM($R$5:R915)-$AB$2</f>
        <v>32.066735000000023</v>
      </c>
      <c r="BK913" s="6">
        <f>SUM($R$5:S915)-$AB$2</f>
        <v>181.82691679999999</v>
      </c>
      <c r="BL913" s="6">
        <f>SUM($R$5:T915)-$AB$2</f>
        <v>556.2273712999995</v>
      </c>
      <c r="BM913" s="6">
        <f>SUM($R$5:U915)-$AB$2</f>
        <v>1080.3880075999991</v>
      </c>
      <c r="BN913" s="6">
        <f>SUM($R$5:V915)-$AB$2</f>
        <v>1829.1889166000001</v>
      </c>
      <c r="BO913" s="6">
        <f>SUM($R$5:W915)-$AB$2</f>
        <v>2727.7500074000013</v>
      </c>
      <c r="BP913" s="16"/>
    </row>
    <row r="914" spans="1:68" x14ac:dyDescent="0.45">
      <c r="A914" s="1">
        <v>2008</v>
      </c>
      <c r="B914" s="1">
        <v>2</v>
      </c>
      <c r="C914" s="1">
        <v>8</v>
      </c>
      <c r="D914" s="1">
        <v>12</v>
      </c>
      <c r="E914" s="1">
        <v>13.3</v>
      </c>
      <c r="F914" s="1">
        <v>597.28</v>
      </c>
      <c r="G914" s="4"/>
      <c r="H914" s="4"/>
      <c r="Q914" s="1">
        <v>9</v>
      </c>
      <c r="R914" s="6">
        <f t="shared" si="1210"/>
        <v>0.10900519999999998</v>
      </c>
      <c r="S914" s="6">
        <f t="shared" si="1211"/>
        <v>0.42294017599999995</v>
      </c>
      <c r="T914" s="6">
        <f t="shared" si="1212"/>
        <v>1.0573504399999998</v>
      </c>
      <c r="U914" s="6">
        <f t="shared" si="1213"/>
        <v>1.4802906159999998</v>
      </c>
      <c r="V914" s="6">
        <f t="shared" si="1214"/>
        <v>2.1147008799999996</v>
      </c>
      <c r="W914" s="6">
        <f t="shared" si="1215"/>
        <v>2.537641056</v>
      </c>
      <c r="X914" s="17"/>
      <c r="Y914" s="17"/>
      <c r="Z914" s="17"/>
      <c r="AA914" s="17"/>
      <c r="AB914" s="17"/>
      <c r="AC914" s="17"/>
      <c r="AE914" s="16"/>
      <c r="AF914" s="16"/>
      <c r="AG914" s="16"/>
      <c r="AH914" s="16"/>
      <c r="AI914" s="16"/>
      <c r="AJ914" s="16"/>
      <c r="AL914" s="16"/>
      <c r="AM914" s="16"/>
      <c r="AN914" s="16"/>
      <c r="AO914" s="16"/>
      <c r="AP914" s="16"/>
      <c r="AQ914" s="16"/>
      <c r="BI914" s="1">
        <v>11</v>
      </c>
      <c r="BJ914" s="6">
        <f>SUM($R$5:R916)-$AB$2</f>
        <v>32.362906200000026</v>
      </c>
      <c r="BK914" s="6">
        <f>SUM($R$5:S916)-$AB$2</f>
        <v>183.272232256</v>
      </c>
      <c r="BL914" s="6">
        <f>SUM($R$5:T916)-$AB$2</f>
        <v>560.54554739599951</v>
      </c>
      <c r="BM914" s="6">
        <f>SUM($R$5:U916)-$AB$2</f>
        <v>1088.728188591999</v>
      </c>
      <c r="BN914" s="6">
        <f>SUM($R$5:V916)-$AB$2</f>
        <v>1843.274818872</v>
      </c>
      <c r="BO914" s="6">
        <f>SUM($R$5:W916)-$AB$2</f>
        <v>2748.7307752080014</v>
      </c>
      <c r="BP914" s="16"/>
    </row>
    <row r="915" spans="1:68" x14ac:dyDescent="0.45">
      <c r="A915" s="1">
        <v>2008</v>
      </c>
      <c r="B915" s="1">
        <v>2</v>
      </c>
      <c r="C915" s="1">
        <v>8</v>
      </c>
      <c r="D915" s="1">
        <v>13</v>
      </c>
      <c r="E915" s="1">
        <v>15</v>
      </c>
      <c r="F915" s="1">
        <v>620.33000000000004</v>
      </c>
      <c r="G915" s="4"/>
      <c r="H915" s="4"/>
      <c r="Q915" s="1">
        <v>10</v>
      </c>
      <c r="R915" s="6">
        <f t="shared" si="1210"/>
        <v>0.21421139999999997</v>
      </c>
      <c r="S915" s="6">
        <f t="shared" si="1211"/>
        <v>0.83114023199999987</v>
      </c>
      <c r="T915" s="6">
        <f t="shared" si="1212"/>
        <v>2.0778505799999993</v>
      </c>
      <c r="U915" s="6">
        <f t="shared" si="1213"/>
        <v>2.9089908119999994</v>
      </c>
      <c r="V915" s="6">
        <f t="shared" si="1214"/>
        <v>4.1557011599999987</v>
      </c>
      <c r="W915" s="6">
        <f t="shared" si="1215"/>
        <v>4.9868413919999997</v>
      </c>
      <c r="X915" s="17"/>
      <c r="Y915" s="17"/>
      <c r="Z915" s="17"/>
      <c r="AA915" s="17"/>
      <c r="AB915" s="17"/>
      <c r="AC915" s="17"/>
      <c r="AE915" s="16"/>
      <c r="AF915" s="16"/>
      <c r="AG915" s="16"/>
      <c r="AH915" s="16"/>
      <c r="AI915" s="16"/>
      <c r="AJ915" s="16"/>
      <c r="AL915" s="16"/>
      <c r="AM915" s="16"/>
      <c r="AN915" s="16"/>
      <c r="AO915" s="16"/>
      <c r="AP915" s="16"/>
      <c r="AQ915" s="16"/>
      <c r="BI915" s="1">
        <v>12</v>
      </c>
      <c r="BJ915" s="6">
        <f t="shared" ref="BJ915" si="1222">R917-$AB$2</f>
        <v>-6.1848276000000002</v>
      </c>
      <c r="BK915" s="6">
        <f t="shared" ref="BK915" si="1223">S917-$AB$2</f>
        <v>-5.1871310880000001</v>
      </c>
      <c r="BL915" s="6">
        <f t="shared" ref="BL915" si="1224">T917-$AB$2</f>
        <v>-3.1709527200000003</v>
      </c>
      <c r="BM915" s="6">
        <f t="shared" ref="BM915" si="1225">U917-$AB$2</f>
        <v>-1.8268338079999999</v>
      </c>
      <c r="BN915" s="6">
        <f t="shared" ref="BN915" si="1226">V917-$AB$2</f>
        <v>0.18934455999999944</v>
      </c>
      <c r="BO915" s="6">
        <f t="shared" ref="BO915" si="1227">W917-$AB$2</f>
        <v>1.5334634720000011</v>
      </c>
      <c r="BP915" s="16"/>
    </row>
    <row r="916" spans="1:68" x14ac:dyDescent="0.45">
      <c r="A916" s="1">
        <v>2008</v>
      </c>
      <c r="B916" s="1">
        <v>2</v>
      </c>
      <c r="C916" s="1">
        <v>8</v>
      </c>
      <c r="D916" s="1">
        <v>14</v>
      </c>
      <c r="E916" s="1">
        <v>16.2</v>
      </c>
      <c r="F916" s="1">
        <v>578.72</v>
      </c>
      <c r="G916" s="4"/>
      <c r="H916" s="4"/>
      <c r="Q916" s="1">
        <v>11</v>
      </c>
      <c r="R916" s="6">
        <f t="shared" si="1210"/>
        <v>0.29617120000000002</v>
      </c>
      <c r="S916" s="6">
        <f t="shared" si="1211"/>
        <v>1.149144256</v>
      </c>
      <c r="T916" s="6">
        <f t="shared" si="1212"/>
        <v>2.8728606399999999</v>
      </c>
      <c r="U916" s="6">
        <f t="shared" si="1213"/>
        <v>4.0220048960000003</v>
      </c>
      <c r="V916" s="6">
        <f t="shared" si="1214"/>
        <v>5.7457212799999997</v>
      </c>
      <c r="W916" s="6">
        <f t="shared" si="1215"/>
        <v>6.8948655360000002</v>
      </c>
      <c r="X916" s="17"/>
      <c r="Y916" s="17"/>
      <c r="Z916" s="17"/>
      <c r="AA916" s="17"/>
      <c r="AB916" s="17"/>
      <c r="AC916" s="17"/>
      <c r="AE916" s="16"/>
      <c r="AF916" s="16"/>
      <c r="AG916" s="16"/>
      <c r="AH916" s="16"/>
      <c r="AI916" s="16"/>
      <c r="AJ916" s="16"/>
      <c r="AL916" s="16"/>
      <c r="AM916" s="16"/>
      <c r="AN916" s="16"/>
      <c r="AO916" s="16"/>
      <c r="AP916" s="16"/>
      <c r="AQ916" s="16"/>
      <c r="BI916" s="1">
        <v>13</v>
      </c>
      <c r="BJ916" s="6">
        <f>SUM($R$5:R918)-$AB$2</f>
        <v>33.069120000000026</v>
      </c>
      <c r="BK916" s="6">
        <f>SUM($R$5:S918)-$AB$2</f>
        <v>186.7185556</v>
      </c>
      <c r="BL916" s="6">
        <f>SUM($R$5:T918)-$AB$2</f>
        <v>570.84214459999953</v>
      </c>
      <c r="BM916" s="6">
        <f>SUM($R$5:U918)-$AB$2</f>
        <v>1108.6151691999989</v>
      </c>
      <c r="BN916" s="6">
        <f>SUM($R$5:V918)-$AB$2</f>
        <v>1876.8623471999999</v>
      </c>
      <c r="BO916" s="6">
        <f>SUM($R$5:W918)-$AB$2</f>
        <v>2798.7589608000017</v>
      </c>
      <c r="BP916" s="16"/>
    </row>
    <row r="917" spans="1:68" x14ac:dyDescent="0.45">
      <c r="A917" s="1">
        <v>2008</v>
      </c>
      <c r="B917" s="1">
        <v>2</v>
      </c>
      <c r="C917" s="1">
        <v>8</v>
      </c>
      <c r="D917" s="1">
        <v>15</v>
      </c>
      <c r="E917" s="1">
        <v>17</v>
      </c>
      <c r="F917" s="1">
        <v>475.45</v>
      </c>
      <c r="G917" s="4"/>
      <c r="H917" s="4"/>
      <c r="Q917" s="1">
        <v>12</v>
      </c>
      <c r="R917" s="6">
        <f t="shared" si="1210"/>
        <v>0.34642239999999996</v>
      </c>
      <c r="S917" s="6">
        <f t="shared" si="1211"/>
        <v>1.3441189119999999</v>
      </c>
      <c r="T917" s="6">
        <f t="shared" si="1212"/>
        <v>3.3602972799999997</v>
      </c>
      <c r="U917" s="6">
        <f t="shared" si="1213"/>
        <v>4.7044161920000001</v>
      </c>
      <c r="V917" s="6">
        <f t="shared" si="1214"/>
        <v>6.7205945599999994</v>
      </c>
      <c r="W917" s="6">
        <f t="shared" si="1215"/>
        <v>8.0647134720000011</v>
      </c>
      <c r="X917" s="17">
        <f t="shared" ref="X917" si="1228">SUM(R917:R941)-$AB$2</f>
        <v>-3.9719129999999998</v>
      </c>
      <c r="Y917" s="17">
        <f t="shared" ref="Y917" si="1229">SUM(S917:S941)-$AB$2</f>
        <v>3.3989775600000005</v>
      </c>
      <c r="Z917" s="17">
        <f t="shared" ref="Z917" si="1230">SUM(T917:T941)-$AB$2</f>
        <v>18.2943189</v>
      </c>
      <c r="AA917" s="17">
        <f t="shared" ref="AA917" si="1231">SUM(U917:U941)-$AB$2</f>
        <v>28.224546459999999</v>
      </c>
      <c r="AB917" s="17">
        <f t="shared" ref="AB917" si="1232">SUM(V917:V941)-$AB$2</f>
        <v>43.119887800000001</v>
      </c>
      <c r="AC917" s="17">
        <f t="shared" ref="AC917" si="1233">SUM(W917:W941)-$AB$2</f>
        <v>53.050115359999999</v>
      </c>
      <c r="AE917" s="16">
        <f t="shared" ref="AE917" si="1234">IF(X917&gt;0,1,0)</f>
        <v>0</v>
      </c>
      <c r="AF917" s="16">
        <f t="shared" ref="AF917" si="1235">IF(Y917&gt;0,1,0)</f>
        <v>1</v>
      </c>
      <c r="AG917" s="16">
        <f t="shared" ref="AG917" si="1236">IF(Z917&gt;0,1,0)</f>
        <v>1</v>
      </c>
      <c r="AH917" s="16">
        <f t="shared" ref="AH917" si="1237">IF(AA917&gt;0,1,0)</f>
        <v>1</v>
      </c>
      <c r="AI917" s="16">
        <f t="shared" ref="AI917" si="1238">IF(AB917&gt;0,1,0)</f>
        <v>1</v>
      </c>
      <c r="AJ917" s="16">
        <f t="shared" ref="AJ917" si="1239">IF(AC917&gt;0,1,0)</f>
        <v>1</v>
      </c>
      <c r="AL917" s="16">
        <f t="shared" ref="AL917" si="1240">IF(X917&lt;0,ABS(X917*$AP$1),0)</f>
        <v>0</v>
      </c>
      <c r="AM917" s="16">
        <f t="shared" ref="AM917" si="1241">IF(Y917&lt;0,ABS(Y917*$AP$1),0)</f>
        <v>0</v>
      </c>
      <c r="AN917" s="16">
        <f t="shared" ref="AN917" si="1242">IF(Z917&lt;0,ABS(Z917*$AP$1),0)</f>
        <v>0</v>
      </c>
      <c r="AO917" s="16">
        <f t="shared" ref="AO917" si="1243">IF(AA917&lt;0,ABS(AA917*$AP$1),0)</f>
        <v>0</v>
      </c>
      <c r="AP917" s="16">
        <f t="shared" ref="AP917" si="1244">IF(AB917&lt;0,ABS(AB917*$AP$1),0)</f>
        <v>0</v>
      </c>
      <c r="AQ917" s="16">
        <f t="shared" ref="AQ917" si="1245">IF(AC917&lt;0,ABS(AC917*$AP$1),0)</f>
        <v>0</v>
      </c>
      <c r="BI917" s="1">
        <v>14</v>
      </c>
      <c r="BJ917" s="6">
        <f>SUM($R$5:R919)-$AB$2</f>
        <v>33.404777600000024</v>
      </c>
      <c r="BK917" s="6">
        <f>SUM($R$5:S919)-$AB$2</f>
        <v>188.35656468799999</v>
      </c>
      <c r="BL917" s="6">
        <f>SUM($R$5:T919)-$AB$2</f>
        <v>575.73603240799957</v>
      </c>
      <c r="BM917" s="6">
        <f>SUM($R$5:U919)-$AB$2</f>
        <v>1118.0672872159992</v>
      </c>
      <c r="BN917" s="6">
        <f>SUM($R$5:V919)-$AB$2</f>
        <v>1892.8262226560003</v>
      </c>
      <c r="BO917" s="6">
        <f>SUM($R$5:W919)-$AB$2</f>
        <v>2822.5369451840024</v>
      </c>
      <c r="BP917" s="16"/>
    </row>
    <row r="918" spans="1:68" x14ac:dyDescent="0.45">
      <c r="A918" s="1">
        <v>2008</v>
      </c>
      <c r="B918" s="1">
        <v>2</v>
      </c>
      <c r="C918" s="1">
        <v>8</v>
      </c>
      <c r="D918" s="1">
        <v>16</v>
      </c>
      <c r="E918" s="1">
        <v>17.3</v>
      </c>
      <c r="F918" s="1">
        <v>320.45</v>
      </c>
      <c r="G918" s="4"/>
      <c r="H918" s="4"/>
      <c r="Q918" s="1">
        <v>13</v>
      </c>
      <c r="R918" s="6">
        <f t="shared" si="1210"/>
        <v>0.35979139999999998</v>
      </c>
      <c r="S918" s="6">
        <f t="shared" si="1211"/>
        <v>1.395990632</v>
      </c>
      <c r="T918" s="6">
        <f t="shared" si="1212"/>
        <v>3.48997658</v>
      </c>
      <c r="U918" s="6">
        <f t="shared" si="1213"/>
        <v>4.8859672120000006</v>
      </c>
      <c r="V918" s="6">
        <f t="shared" si="1214"/>
        <v>6.97995316</v>
      </c>
      <c r="W918" s="6">
        <f t="shared" si="1215"/>
        <v>8.3759437919999993</v>
      </c>
      <c r="X918" s="17"/>
      <c r="Y918" s="17"/>
      <c r="Z918" s="17"/>
      <c r="AA918" s="17"/>
      <c r="AB918" s="17"/>
      <c r="AC918" s="17"/>
      <c r="AE918" s="16"/>
      <c r="AF918" s="16"/>
      <c r="AG918" s="16"/>
      <c r="AH918" s="16"/>
      <c r="AI918" s="16"/>
      <c r="AJ918" s="16"/>
      <c r="AL918" s="16"/>
      <c r="AM918" s="16"/>
      <c r="AN918" s="16"/>
      <c r="AO918" s="16"/>
      <c r="AP918" s="16"/>
      <c r="AQ918" s="16"/>
      <c r="BI918" s="1">
        <v>15</v>
      </c>
      <c r="BJ918" s="6">
        <f>SUM($R$5:R920)-$AB$2</f>
        <v>33.680538600000027</v>
      </c>
      <c r="BK918" s="6">
        <f>SUM($R$5:S920)-$AB$2</f>
        <v>189.70227836799998</v>
      </c>
      <c r="BL918" s="6">
        <f>SUM($R$5:T920)-$AB$2</f>
        <v>579.75662778799961</v>
      </c>
      <c r="BM918" s="6">
        <f>SUM($R$5:U920)-$AB$2</f>
        <v>1125.8327169759991</v>
      </c>
      <c r="BN918" s="6">
        <f>SUM($R$5:V920)-$AB$2</f>
        <v>1905.9414158160002</v>
      </c>
      <c r="BO918" s="6">
        <f>SUM($R$5:W920)-$AB$2</f>
        <v>2842.0718544240021</v>
      </c>
      <c r="BP918" s="16"/>
    </row>
    <row r="919" spans="1:68" x14ac:dyDescent="0.45">
      <c r="A919" s="1">
        <v>2008</v>
      </c>
      <c r="B919" s="1">
        <v>2</v>
      </c>
      <c r="C919" s="1">
        <v>8</v>
      </c>
      <c r="D919" s="1">
        <v>17</v>
      </c>
      <c r="E919" s="1">
        <v>16.899999999999999</v>
      </c>
      <c r="F919" s="1">
        <v>132.58000000000001</v>
      </c>
      <c r="G919" s="4"/>
      <c r="H919" s="4"/>
      <c r="Q919" s="1">
        <v>14</v>
      </c>
      <c r="R919" s="6">
        <f t="shared" si="1210"/>
        <v>0.3356576</v>
      </c>
      <c r="S919" s="6">
        <f t="shared" si="1211"/>
        <v>1.302351488</v>
      </c>
      <c r="T919" s="6">
        <f t="shared" si="1212"/>
        <v>3.2558787199999997</v>
      </c>
      <c r="U919" s="6">
        <f t="shared" si="1213"/>
        <v>4.5582302080000003</v>
      </c>
      <c r="V919" s="6">
        <f t="shared" si="1214"/>
        <v>6.5117574399999993</v>
      </c>
      <c r="W919" s="6">
        <f t="shared" si="1215"/>
        <v>7.8141089280000005</v>
      </c>
      <c r="X919" s="17"/>
      <c r="Y919" s="17"/>
      <c r="Z919" s="17"/>
      <c r="AA919" s="17"/>
      <c r="AB919" s="17"/>
      <c r="AC919" s="17"/>
      <c r="AE919" s="16"/>
      <c r="AF919" s="16"/>
      <c r="AG919" s="16"/>
      <c r="AH919" s="16"/>
      <c r="AI919" s="16"/>
      <c r="AJ919" s="16"/>
      <c r="AL919" s="16"/>
      <c r="AM919" s="16"/>
      <c r="AN919" s="16"/>
      <c r="AO919" s="16"/>
      <c r="AP919" s="16"/>
      <c r="AQ919" s="16"/>
      <c r="BI919" s="1">
        <v>16</v>
      </c>
      <c r="BJ919" s="6">
        <f>SUM($R$5:R921)-$AB$2</f>
        <v>33.86639960000003</v>
      </c>
      <c r="BK919" s="6">
        <f>SUM($R$5:S921)-$AB$2</f>
        <v>190.60928004799996</v>
      </c>
      <c r="BL919" s="6">
        <f>SUM($R$5:T921)-$AB$2</f>
        <v>582.46648116799963</v>
      </c>
      <c r="BM919" s="6">
        <f>SUM($R$5:U921)-$AB$2</f>
        <v>1131.066562735999</v>
      </c>
      <c r="BN919" s="6">
        <f>SUM($R$5:V921)-$AB$2</f>
        <v>1914.7809649760002</v>
      </c>
      <c r="BO919" s="6">
        <f>SUM($R$5:W921)-$AB$2</f>
        <v>2855.2382476640018</v>
      </c>
      <c r="BP919" s="16"/>
    </row>
    <row r="920" spans="1:68" x14ac:dyDescent="0.45">
      <c r="A920" s="1">
        <v>2008</v>
      </c>
      <c r="B920" s="1">
        <v>2</v>
      </c>
      <c r="C920" s="1">
        <v>8</v>
      </c>
      <c r="D920" s="1">
        <v>18</v>
      </c>
      <c r="E920" s="1">
        <v>16.5</v>
      </c>
      <c r="F920" s="1">
        <v>0</v>
      </c>
      <c r="G920" s="4"/>
      <c r="H920" s="4"/>
      <c r="Q920" s="1">
        <v>15</v>
      </c>
      <c r="R920" s="6">
        <f t="shared" si="1210"/>
        <v>0.27576099999999998</v>
      </c>
      <c r="S920" s="6">
        <f t="shared" si="1211"/>
        <v>1.0699526799999999</v>
      </c>
      <c r="T920" s="6">
        <f t="shared" si="1212"/>
        <v>2.6748816999999994</v>
      </c>
      <c r="U920" s="6">
        <f t="shared" si="1213"/>
        <v>3.7448343799999999</v>
      </c>
      <c r="V920" s="6">
        <f t="shared" si="1214"/>
        <v>5.3497633999999987</v>
      </c>
      <c r="W920" s="6">
        <f t="shared" si="1215"/>
        <v>6.4197160799999988</v>
      </c>
      <c r="X920" s="17"/>
      <c r="Y920" s="17"/>
      <c r="Z920" s="17"/>
      <c r="AA920" s="17"/>
      <c r="AB920" s="17"/>
      <c r="AC920" s="17"/>
      <c r="AE920" s="16"/>
      <c r="AF920" s="16"/>
      <c r="AG920" s="16"/>
      <c r="AH920" s="16"/>
      <c r="AI920" s="16"/>
      <c r="AJ920" s="16"/>
      <c r="AL920" s="16"/>
      <c r="AM920" s="16"/>
      <c r="AN920" s="16"/>
      <c r="AO920" s="16"/>
      <c r="AP920" s="16"/>
      <c r="AQ920" s="16"/>
      <c r="BI920" s="1">
        <v>17</v>
      </c>
      <c r="BJ920" s="6">
        <f>SUM($R$5:R922)-$AB$2</f>
        <v>33.943296000000032</v>
      </c>
      <c r="BK920" s="6">
        <f>SUM($R$5:S922)-$AB$2</f>
        <v>190.98453447999998</v>
      </c>
      <c r="BL920" s="6">
        <f>SUM($R$5:T922)-$AB$2</f>
        <v>583.58763067999962</v>
      </c>
      <c r="BM920" s="6">
        <f>SUM($R$5:U922)-$AB$2</f>
        <v>1133.2319653599989</v>
      </c>
      <c r="BN920" s="6">
        <f>SUM($R$5:V922)-$AB$2</f>
        <v>1918.43815776</v>
      </c>
      <c r="BO920" s="6">
        <f>SUM($R$5:W922)-$AB$2</f>
        <v>2860.6855886400022</v>
      </c>
      <c r="BP920" s="16"/>
    </row>
    <row r="921" spans="1:68" x14ac:dyDescent="0.45">
      <c r="A921" s="1">
        <v>2008</v>
      </c>
      <c r="B921" s="1">
        <v>2</v>
      </c>
      <c r="C921" s="1">
        <v>8</v>
      </c>
      <c r="D921" s="1">
        <v>19</v>
      </c>
      <c r="E921" s="1">
        <v>16.100000000000001</v>
      </c>
      <c r="F921" s="1">
        <v>0</v>
      </c>
      <c r="G921" s="4"/>
      <c r="H921" s="4"/>
      <c r="Q921" s="1">
        <v>16</v>
      </c>
      <c r="R921" s="6">
        <f t="shared" si="1210"/>
        <v>0.185861</v>
      </c>
      <c r="S921" s="6">
        <f t="shared" si="1211"/>
        <v>0.72114067999999998</v>
      </c>
      <c r="T921" s="6">
        <f t="shared" si="1212"/>
        <v>1.8028516999999997</v>
      </c>
      <c r="U921" s="6">
        <f t="shared" si="1213"/>
        <v>2.5239923799999997</v>
      </c>
      <c r="V921" s="6">
        <f t="shared" si="1214"/>
        <v>3.6057033999999994</v>
      </c>
      <c r="W921" s="6">
        <f t="shared" si="1215"/>
        <v>4.3268440799999999</v>
      </c>
      <c r="X921" s="17"/>
      <c r="Y921" s="17"/>
      <c r="Z921" s="17"/>
      <c r="AA921" s="17"/>
      <c r="AB921" s="17"/>
      <c r="AC921" s="17"/>
      <c r="AE921" s="16"/>
      <c r="AF921" s="16"/>
      <c r="AG921" s="16"/>
      <c r="AH921" s="16"/>
      <c r="AI921" s="16"/>
      <c r="AJ921" s="16"/>
      <c r="AL921" s="16"/>
      <c r="AM921" s="16"/>
      <c r="AN921" s="16"/>
      <c r="AO921" s="16"/>
      <c r="AP921" s="16"/>
      <c r="AQ921" s="16"/>
      <c r="BI921" s="1">
        <v>18</v>
      </c>
      <c r="BJ921" s="6">
        <f>SUM($R$5:R923)-$AB$2</f>
        <v>33.943296000000032</v>
      </c>
      <c r="BK921" s="6">
        <f>SUM($R$5:S923)-$AB$2</f>
        <v>190.98453447999998</v>
      </c>
      <c r="BL921" s="6">
        <f>SUM($R$5:T923)-$AB$2</f>
        <v>583.58763067999962</v>
      </c>
      <c r="BM921" s="6">
        <f>SUM($R$5:U923)-$AB$2</f>
        <v>1133.2319653599989</v>
      </c>
      <c r="BN921" s="6">
        <f>SUM($R$5:V923)-$AB$2</f>
        <v>1918.43815776</v>
      </c>
      <c r="BO921" s="6">
        <f>SUM($R$5:W923)-$AB$2</f>
        <v>2860.6855886400022</v>
      </c>
      <c r="BP921" s="16"/>
    </row>
    <row r="922" spans="1:68" x14ac:dyDescent="0.45">
      <c r="A922" s="1">
        <v>2008</v>
      </c>
      <c r="B922" s="1">
        <v>2</v>
      </c>
      <c r="C922" s="1">
        <v>8</v>
      </c>
      <c r="D922" s="1">
        <v>20</v>
      </c>
      <c r="E922" s="1">
        <v>15.3</v>
      </c>
      <c r="F922" s="1">
        <v>0</v>
      </c>
      <c r="G922" s="4"/>
      <c r="H922" s="4"/>
      <c r="Q922" s="1">
        <v>17</v>
      </c>
      <c r="R922" s="6">
        <f t="shared" si="1210"/>
        <v>7.6896400000000004E-2</v>
      </c>
      <c r="S922" s="6">
        <f t="shared" si="1211"/>
        <v>0.298358032</v>
      </c>
      <c r="T922" s="6">
        <f t="shared" si="1212"/>
        <v>0.74589507999999993</v>
      </c>
      <c r="U922" s="6">
        <f t="shared" si="1213"/>
        <v>1.044253112</v>
      </c>
      <c r="V922" s="6">
        <f t="shared" si="1214"/>
        <v>1.4917901599999999</v>
      </c>
      <c r="W922" s="6">
        <f t="shared" si="1215"/>
        <v>1.7901481920000002</v>
      </c>
      <c r="X922" s="17"/>
      <c r="Y922" s="17"/>
      <c r="Z922" s="17"/>
      <c r="AA922" s="17"/>
      <c r="AB922" s="17"/>
      <c r="AC922" s="17"/>
      <c r="AE922" s="16"/>
      <c r="AF922" s="16"/>
      <c r="AG922" s="16"/>
      <c r="AH922" s="16"/>
      <c r="AI922" s="16"/>
      <c r="AJ922" s="16"/>
      <c r="AL922" s="16"/>
      <c r="AM922" s="16"/>
      <c r="AN922" s="16"/>
      <c r="AO922" s="16"/>
      <c r="AP922" s="16"/>
      <c r="AQ922" s="16"/>
      <c r="BI922" s="1">
        <v>19</v>
      </c>
      <c r="BJ922" s="6">
        <f>SUM($R$5:R924)-$AB$2</f>
        <v>33.943296000000032</v>
      </c>
      <c r="BK922" s="6">
        <f>SUM($R$5:S924)-$AB$2</f>
        <v>190.98453447999998</v>
      </c>
      <c r="BL922" s="6">
        <f>SUM($R$5:T924)-$AB$2</f>
        <v>583.58763067999962</v>
      </c>
      <c r="BM922" s="6">
        <f>SUM($R$5:U924)-$AB$2</f>
        <v>1133.2319653599989</v>
      </c>
      <c r="BN922" s="6">
        <f>SUM($R$5:V924)-$AB$2</f>
        <v>1918.43815776</v>
      </c>
      <c r="BO922" s="6">
        <f>SUM($R$5:W924)-$AB$2</f>
        <v>2860.6855886400022</v>
      </c>
      <c r="BP922" s="16"/>
    </row>
    <row r="923" spans="1:68" x14ac:dyDescent="0.45">
      <c r="A923" s="1">
        <v>2008</v>
      </c>
      <c r="B923" s="1">
        <v>2</v>
      </c>
      <c r="C923" s="1">
        <v>8</v>
      </c>
      <c r="D923" s="1">
        <v>21</v>
      </c>
      <c r="E923" s="1">
        <v>14.5</v>
      </c>
      <c r="F923" s="1">
        <v>0</v>
      </c>
      <c r="G923" s="4"/>
      <c r="H923" s="4"/>
      <c r="Q923" s="1">
        <v>18</v>
      </c>
      <c r="R923" s="6">
        <f t="shared" si="1210"/>
        <v>0</v>
      </c>
      <c r="S923" s="6">
        <f t="shared" si="1211"/>
        <v>0</v>
      </c>
      <c r="T923" s="6">
        <f t="shared" si="1212"/>
        <v>0</v>
      </c>
      <c r="U923" s="6">
        <f t="shared" si="1213"/>
        <v>0</v>
      </c>
      <c r="V923" s="6">
        <f t="shared" si="1214"/>
        <v>0</v>
      </c>
      <c r="W923" s="6">
        <f t="shared" si="1215"/>
        <v>0</v>
      </c>
      <c r="X923" s="17"/>
      <c r="Y923" s="17"/>
      <c r="Z923" s="17"/>
      <c r="AA923" s="17"/>
      <c r="AB923" s="17"/>
      <c r="AC923" s="17"/>
      <c r="AE923" s="16"/>
      <c r="AF923" s="16"/>
      <c r="AG923" s="16"/>
      <c r="AH923" s="16"/>
      <c r="AI923" s="16"/>
      <c r="AJ923" s="16"/>
      <c r="AL923" s="16"/>
      <c r="AM923" s="16"/>
      <c r="AN923" s="16"/>
      <c r="AO923" s="16"/>
      <c r="AP923" s="16"/>
      <c r="AQ923" s="16"/>
      <c r="BI923" s="1">
        <v>20</v>
      </c>
      <c r="BJ923" s="6">
        <f>SUM($R$5:R925)-$AB$2</f>
        <v>33.943296000000032</v>
      </c>
      <c r="BK923" s="6">
        <f>SUM($R$5:S925)-$AB$2</f>
        <v>190.98453447999998</v>
      </c>
      <c r="BL923" s="6">
        <f>SUM($R$5:T925)-$AB$2</f>
        <v>583.58763067999962</v>
      </c>
      <c r="BM923" s="6">
        <f>SUM($R$5:U925)-$AB$2</f>
        <v>1133.2319653599989</v>
      </c>
      <c r="BN923" s="6">
        <f>SUM($R$5:V925)-$AB$2</f>
        <v>1918.43815776</v>
      </c>
      <c r="BO923" s="6">
        <f>SUM($R$5:W925)-$AB$2</f>
        <v>2860.6855886400022</v>
      </c>
      <c r="BP923" s="16"/>
    </row>
    <row r="924" spans="1:68" x14ac:dyDescent="0.45">
      <c r="A924" s="1">
        <v>2008</v>
      </c>
      <c r="B924" s="1">
        <v>2</v>
      </c>
      <c r="C924" s="1">
        <v>8</v>
      </c>
      <c r="D924" s="1">
        <v>22</v>
      </c>
      <c r="E924" s="1">
        <v>14</v>
      </c>
      <c r="F924" s="1">
        <v>0</v>
      </c>
      <c r="G924" s="4"/>
      <c r="H924" s="4"/>
      <c r="Q924" s="1">
        <v>19</v>
      </c>
      <c r="R924" s="6">
        <f t="shared" si="1210"/>
        <v>0</v>
      </c>
      <c r="S924" s="6">
        <f t="shared" si="1211"/>
        <v>0</v>
      </c>
      <c r="T924" s="6">
        <f t="shared" si="1212"/>
        <v>0</v>
      </c>
      <c r="U924" s="6">
        <f t="shared" si="1213"/>
        <v>0</v>
      </c>
      <c r="V924" s="6">
        <f t="shared" si="1214"/>
        <v>0</v>
      </c>
      <c r="W924" s="6">
        <f t="shared" si="1215"/>
        <v>0</v>
      </c>
      <c r="X924" s="17"/>
      <c r="Y924" s="17"/>
      <c r="Z924" s="17"/>
      <c r="AA924" s="17"/>
      <c r="AB924" s="17"/>
      <c r="AC924" s="17"/>
      <c r="AE924" s="16"/>
      <c r="AF924" s="16"/>
      <c r="AG924" s="16"/>
      <c r="AH924" s="16"/>
      <c r="AI924" s="16"/>
      <c r="AJ924" s="16"/>
      <c r="AL924" s="16"/>
      <c r="AM924" s="16"/>
      <c r="AN924" s="16"/>
      <c r="AO924" s="16"/>
      <c r="AP924" s="16"/>
      <c r="AQ924" s="16"/>
      <c r="BI924" s="1">
        <v>21</v>
      </c>
      <c r="BJ924" s="6">
        <f>SUM($R$5:R926)-$AB$2</f>
        <v>33.943296000000032</v>
      </c>
      <c r="BK924" s="6">
        <f>SUM($R$5:S926)-$AB$2</f>
        <v>190.98453447999998</v>
      </c>
      <c r="BL924" s="6">
        <f>SUM($R$5:T926)-$AB$2</f>
        <v>583.58763067999962</v>
      </c>
      <c r="BM924" s="6">
        <f>SUM($R$5:U926)-$AB$2</f>
        <v>1133.2319653599989</v>
      </c>
      <c r="BN924" s="6">
        <f>SUM($R$5:V926)-$AB$2</f>
        <v>1918.43815776</v>
      </c>
      <c r="BO924" s="6">
        <f>SUM($R$5:W926)-$AB$2</f>
        <v>2860.6855886400022</v>
      </c>
      <c r="BP924" s="16"/>
    </row>
    <row r="925" spans="1:68" x14ac:dyDescent="0.45">
      <c r="A925" s="1">
        <v>2008</v>
      </c>
      <c r="B925" s="1">
        <v>2</v>
      </c>
      <c r="C925" s="1">
        <v>8</v>
      </c>
      <c r="D925" s="1">
        <v>23</v>
      </c>
      <c r="E925" s="1">
        <v>13.5</v>
      </c>
      <c r="F925" s="1">
        <v>0</v>
      </c>
      <c r="G925" s="4"/>
      <c r="H925" s="4"/>
      <c r="Q925" s="1">
        <v>20</v>
      </c>
      <c r="R925" s="6">
        <f t="shared" si="1210"/>
        <v>0</v>
      </c>
      <c r="S925" s="6">
        <f t="shared" si="1211"/>
        <v>0</v>
      </c>
      <c r="T925" s="6">
        <f t="shared" si="1212"/>
        <v>0</v>
      </c>
      <c r="U925" s="6">
        <f t="shared" si="1213"/>
        <v>0</v>
      </c>
      <c r="V925" s="6">
        <f t="shared" si="1214"/>
        <v>0</v>
      </c>
      <c r="W925" s="6">
        <f t="shared" si="1215"/>
        <v>0</v>
      </c>
      <c r="X925" s="17"/>
      <c r="Y925" s="17"/>
      <c r="Z925" s="17"/>
      <c r="AA925" s="17"/>
      <c r="AB925" s="17"/>
      <c r="AC925" s="17"/>
      <c r="AE925" s="16"/>
      <c r="AF925" s="16"/>
      <c r="AG925" s="16"/>
      <c r="AH925" s="16"/>
      <c r="AI925" s="16"/>
      <c r="AJ925" s="16"/>
      <c r="AL925" s="16"/>
      <c r="AM925" s="16"/>
      <c r="AN925" s="16"/>
      <c r="AO925" s="16"/>
      <c r="AP925" s="16"/>
      <c r="AQ925" s="16"/>
      <c r="BI925" s="1">
        <v>22</v>
      </c>
      <c r="BJ925" s="6">
        <f>SUM($R$5:R927)-$AB$2</f>
        <v>33.943296000000032</v>
      </c>
      <c r="BK925" s="6">
        <f>SUM($R$5:S927)-$AB$2</f>
        <v>190.98453447999998</v>
      </c>
      <c r="BL925" s="6">
        <f>SUM($R$5:T927)-$AB$2</f>
        <v>583.58763067999962</v>
      </c>
      <c r="BM925" s="6">
        <f>SUM($R$5:U927)-$AB$2</f>
        <v>1133.2319653599989</v>
      </c>
      <c r="BN925" s="6">
        <f>SUM($R$5:V927)-$AB$2</f>
        <v>1918.43815776</v>
      </c>
      <c r="BO925" s="6">
        <f>SUM($R$5:W927)-$AB$2</f>
        <v>2860.6855886400022</v>
      </c>
      <c r="BP925" s="16"/>
    </row>
    <row r="926" spans="1:68" x14ac:dyDescent="0.45">
      <c r="A926" s="1">
        <v>2008</v>
      </c>
      <c r="B926" s="1">
        <v>2</v>
      </c>
      <c r="C926" s="1">
        <v>9</v>
      </c>
      <c r="D926" s="1">
        <v>0</v>
      </c>
      <c r="E926" s="1">
        <v>13.1</v>
      </c>
      <c r="F926" s="1">
        <v>0</v>
      </c>
      <c r="G926" s="4"/>
      <c r="H926" s="4"/>
      <c r="Q926" s="1">
        <v>21</v>
      </c>
      <c r="R926" s="6">
        <f t="shared" si="1210"/>
        <v>0</v>
      </c>
      <c r="S926" s="6">
        <f t="shared" si="1211"/>
        <v>0</v>
      </c>
      <c r="T926" s="6">
        <f t="shared" si="1212"/>
        <v>0</v>
      </c>
      <c r="U926" s="6">
        <f t="shared" si="1213"/>
        <v>0</v>
      </c>
      <c r="V926" s="6">
        <f t="shared" si="1214"/>
        <v>0</v>
      </c>
      <c r="W926" s="6">
        <f t="shared" si="1215"/>
        <v>0</v>
      </c>
      <c r="X926" s="17"/>
      <c r="Y926" s="17"/>
      <c r="Z926" s="17"/>
      <c r="AA926" s="17"/>
      <c r="AB926" s="17"/>
      <c r="AC926" s="17"/>
      <c r="AE926" s="16"/>
      <c r="AF926" s="16"/>
      <c r="AG926" s="16"/>
      <c r="AH926" s="16"/>
      <c r="AI926" s="16"/>
      <c r="AJ926" s="16"/>
      <c r="AL926" s="16"/>
      <c r="AM926" s="16"/>
      <c r="AN926" s="16"/>
      <c r="AO926" s="16"/>
      <c r="AP926" s="16"/>
      <c r="AQ926" s="16"/>
      <c r="BI926" s="1">
        <v>23</v>
      </c>
      <c r="BJ926" s="6">
        <f>SUM($R$5:R928)-$AB$2</f>
        <v>33.943296000000032</v>
      </c>
      <c r="BK926" s="6">
        <f>SUM($R$5:S928)-$AB$2</f>
        <v>190.98453447999998</v>
      </c>
      <c r="BL926" s="6">
        <f>SUM($R$5:T928)-$AB$2</f>
        <v>583.58763067999962</v>
      </c>
      <c r="BM926" s="6">
        <f>SUM($R$5:U928)-$AB$2</f>
        <v>1133.2319653599989</v>
      </c>
      <c r="BN926" s="6">
        <f>SUM($R$5:V928)-$AB$2</f>
        <v>1918.43815776</v>
      </c>
      <c r="BO926" s="6">
        <f>SUM($R$5:W928)-$AB$2</f>
        <v>2860.6855886400022</v>
      </c>
      <c r="BP926" s="16"/>
    </row>
    <row r="927" spans="1:68" x14ac:dyDescent="0.45">
      <c r="A927" s="1">
        <v>2008</v>
      </c>
      <c r="B927" s="1">
        <v>2</v>
      </c>
      <c r="C927" s="1">
        <v>9</v>
      </c>
      <c r="D927" s="1">
        <v>1</v>
      </c>
      <c r="E927" s="1">
        <v>12.7</v>
      </c>
      <c r="F927" s="1">
        <v>0</v>
      </c>
      <c r="G927" s="4"/>
      <c r="H927" s="4"/>
      <c r="Q927" s="1">
        <v>22</v>
      </c>
      <c r="R927" s="6">
        <f t="shared" si="1210"/>
        <v>0</v>
      </c>
      <c r="S927" s="6">
        <f t="shared" si="1211"/>
        <v>0</v>
      </c>
      <c r="T927" s="6">
        <f t="shared" si="1212"/>
        <v>0</v>
      </c>
      <c r="U927" s="6">
        <f t="shared" si="1213"/>
        <v>0</v>
      </c>
      <c r="V927" s="6">
        <f t="shared" si="1214"/>
        <v>0</v>
      </c>
      <c r="W927" s="6">
        <f t="shared" si="1215"/>
        <v>0</v>
      </c>
      <c r="X927" s="17"/>
      <c r="Y927" s="17"/>
      <c r="Z927" s="17"/>
      <c r="AA927" s="17"/>
      <c r="AB927" s="17"/>
      <c r="AC927" s="17"/>
      <c r="AE927" s="16"/>
      <c r="AF927" s="16"/>
      <c r="AG927" s="16"/>
      <c r="AH927" s="16"/>
      <c r="AI927" s="16"/>
      <c r="AJ927" s="16"/>
      <c r="AL927" s="16"/>
      <c r="AM927" s="16"/>
      <c r="AN927" s="16"/>
      <c r="AO927" s="16"/>
      <c r="AP927" s="16"/>
      <c r="AQ927" s="16"/>
      <c r="BI927" s="1">
        <v>0</v>
      </c>
      <c r="BJ927" s="6">
        <f t="shared" ref="BJ927" si="1246">R929-$AB$2</f>
        <v>-6.53125</v>
      </c>
      <c r="BK927" s="6">
        <f t="shared" ref="BK927" si="1247">S929-$AB$2</f>
        <v>-6.53125</v>
      </c>
      <c r="BL927" s="6">
        <f t="shared" ref="BL927" si="1248">T929-$AB$2</f>
        <v>-6.53125</v>
      </c>
      <c r="BM927" s="6">
        <f t="shared" ref="BM927" si="1249">U929-$AB$2</f>
        <v>-6.53125</v>
      </c>
      <c r="BN927" s="6">
        <f t="shared" ref="BN927" si="1250">V929-$AB$2</f>
        <v>-6.53125</v>
      </c>
      <c r="BO927" s="6">
        <f t="shared" ref="BO927" si="1251">W929-$AB$2</f>
        <v>-6.53125</v>
      </c>
      <c r="BP927" s="16">
        <v>40</v>
      </c>
    </row>
    <row r="928" spans="1:68" x14ac:dyDescent="0.45">
      <c r="A928" s="1">
        <v>2008</v>
      </c>
      <c r="B928" s="1">
        <v>2</v>
      </c>
      <c r="C928" s="1">
        <v>9</v>
      </c>
      <c r="D928" s="1">
        <v>2</v>
      </c>
      <c r="E928" s="1">
        <v>12.2</v>
      </c>
      <c r="F928" s="1">
        <v>0</v>
      </c>
      <c r="G928" s="4"/>
      <c r="H928" s="4"/>
      <c r="Q928" s="1">
        <v>23</v>
      </c>
      <c r="R928" s="6">
        <f t="shared" si="1210"/>
        <v>0</v>
      </c>
      <c r="S928" s="6">
        <f t="shared" si="1211"/>
        <v>0</v>
      </c>
      <c r="T928" s="6">
        <f t="shared" si="1212"/>
        <v>0</v>
      </c>
      <c r="U928" s="6">
        <f t="shared" si="1213"/>
        <v>0</v>
      </c>
      <c r="V928" s="6">
        <f t="shared" si="1214"/>
        <v>0</v>
      </c>
      <c r="W928" s="6">
        <f t="shared" si="1215"/>
        <v>0</v>
      </c>
      <c r="X928" s="17"/>
      <c r="Y928" s="17"/>
      <c r="Z928" s="17"/>
      <c r="AA928" s="17"/>
      <c r="AB928" s="17"/>
      <c r="AC928" s="17"/>
      <c r="AE928" s="16"/>
      <c r="AF928" s="16"/>
      <c r="AG928" s="16"/>
      <c r="AH928" s="16"/>
      <c r="AI928" s="16"/>
      <c r="AJ928" s="16"/>
      <c r="AL928" s="16"/>
      <c r="AM928" s="16"/>
      <c r="AN928" s="16"/>
      <c r="AO928" s="16"/>
      <c r="AP928" s="16"/>
      <c r="AQ928" s="16"/>
      <c r="BI928" s="1">
        <v>1</v>
      </c>
      <c r="BJ928" s="6">
        <f>SUM($R$5:R930)-$AB$2</f>
        <v>33.943296000000032</v>
      </c>
      <c r="BK928" s="6">
        <f>SUM($R$5:S930)-$AB$2</f>
        <v>190.98453447999998</v>
      </c>
      <c r="BL928" s="6">
        <f>SUM($R$5:T930)-$AB$2</f>
        <v>583.58763067999962</v>
      </c>
      <c r="BM928" s="6">
        <f>SUM($R$5:U930)-$AB$2</f>
        <v>1133.2319653599989</v>
      </c>
      <c r="BN928" s="6">
        <f>SUM($R$5:V930)-$AB$2</f>
        <v>1918.43815776</v>
      </c>
      <c r="BO928" s="6">
        <f>SUM($R$5:W930)-$AB$2</f>
        <v>2860.6855886400022</v>
      </c>
      <c r="BP928" s="16"/>
    </row>
    <row r="929" spans="1:68" x14ac:dyDescent="0.45">
      <c r="A929" s="1">
        <v>2008</v>
      </c>
      <c r="B929" s="1">
        <v>2</v>
      </c>
      <c r="C929" s="1">
        <v>9</v>
      </c>
      <c r="D929" s="1">
        <v>3</v>
      </c>
      <c r="E929" s="1">
        <v>11.8</v>
      </c>
      <c r="F929" s="1">
        <v>0</v>
      </c>
      <c r="G929" s="4"/>
      <c r="H929" s="4"/>
      <c r="Q929" s="1">
        <v>0</v>
      </c>
      <c r="R929" s="6">
        <f t="shared" si="1210"/>
        <v>0</v>
      </c>
      <c r="S929" s="6">
        <f t="shared" si="1211"/>
        <v>0</v>
      </c>
      <c r="T929" s="6">
        <f t="shared" si="1212"/>
        <v>0</v>
      </c>
      <c r="U929" s="6">
        <f t="shared" si="1213"/>
        <v>0</v>
      </c>
      <c r="V929" s="6">
        <f t="shared" si="1214"/>
        <v>0</v>
      </c>
      <c r="W929" s="6">
        <f t="shared" si="1215"/>
        <v>0</v>
      </c>
      <c r="X929" s="17"/>
      <c r="Y929" s="17"/>
      <c r="Z929" s="17"/>
      <c r="AA929" s="17"/>
      <c r="AB929" s="17"/>
      <c r="AC929" s="17"/>
      <c r="AE929" s="16"/>
      <c r="AF929" s="16"/>
      <c r="AG929" s="16"/>
      <c r="AH929" s="16"/>
      <c r="AI929" s="16"/>
      <c r="AJ929" s="16"/>
      <c r="AL929" s="16"/>
      <c r="AM929" s="16"/>
      <c r="AN929" s="16"/>
      <c r="AO929" s="16"/>
      <c r="AP929" s="16"/>
      <c r="AQ929" s="16"/>
      <c r="BI929" s="1">
        <v>2</v>
      </c>
      <c r="BJ929" s="6">
        <f>SUM($R$5:R931)-$AB$2</f>
        <v>33.943296000000032</v>
      </c>
      <c r="BK929" s="6">
        <f>SUM($R$5:S931)-$AB$2</f>
        <v>190.98453447999998</v>
      </c>
      <c r="BL929" s="6">
        <f>SUM($R$5:T931)-$AB$2</f>
        <v>583.58763067999962</v>
      </c>
      <c r="BM929" s="6">
        <f>SUM($R$5:U931)-$AB$2</f>
        <v>1133.2319653599989</v>
      </c>
      <c r="BN929" s="6">
        <f>SUM($R$5:V931)-$AB$2</f>
        <v>1918.43815776</v>
      </c>
      <c r="BO929" s="6">
        <f>SUM($R$5:W931)-$AB$2</f>
        <v>2860.6855886400022</v>
      </c>
      <c r="BP929" s="16"/>
    </row>
    <row r="930" spans="1:68" x14ac:dyDescent="0.45">
      <c r="A930" s="1">
        <v>2008</v>
      </c>
      <c r="B930" s="1">
        <v>2</v>
      </c>
      <c r="C930" s="1">
        <v>9</v>
      </c>
      <c r="D930" s="1">
        <v>4</v>
      </c>
      <c r="E930" s="1">
        <v>11.6</v>
      </c>
      <c r="F930" s="1">
        <v>0</v>
      </c>
      <c r="G930" s="4"/>
      <c r="H930" s="4"/>
      <c r="Q930" s="1">
        <v>1</v>
      </c>
      <c r="R930" s="6">
        <f t="shared" si="1210"/>
        <v>0</v>
      </c>
      <c r="S930" s="6">
        <f t="shared" si="1211"/>
        <v>0</v>
      </c>
      <c r="T930" s="6">
        <f t="shared" si="1212"/>
        <v>0</v>
      </c>
      <c r="U930" s="6">
        <f t="shared" si="1213"/>
        <v>0</v>
      </c>
      <c r="V930" s="6">
        <f t="shared" si="1214"/>
        <v>0</v>
      </c>
      <c r="W930" s="6">
        <f t="shared" si="1215"/>
        <v>0</v>
      </c>
      <c r="X930" s="17"/>
      <c r="Y930" s="17"/>
      <c r="Z930" s="17"/>
      <c r="AA930" s="17"/>
      <c r="AB930" s="17"/>
      <c r="AC930" s="17"/>
      <c r="AE930" s="16"/>
      <c r="AF930" s="16"/>
      <c r="AG930" s="16"/>
      <c r="AH930" s="16"/>
      <c r="AI930" s="16"/>
      <c r="AJ930" s="16"/>
      <c r="AL930" s="16"/>
      <c r="AM930" s="16"/>
      <c r="AN930" s="16"/>
      <c r="AO930" s="16"/>
      <c r="AP930" s="16"/>
      <c r="AQ930" s="16"/>
      <c r="BI930" s="1">
        <v>3</v>
      </c>
      <c r="BJ930" s="6">
        <f>SUM($R$5:R932)-$AB$2</f>
        <v>33.943296000000032</v>
      </c>
      <c r="BK930" s="6">
        <f>SUM($R$5:S932)-$AB$2</f>
        <v>190.98453447999998</v>
      </c>
      <c r="BL930" s="6">
        <f>SUM($R$5:T932)-$AB$2</f>
        <v>583.58763067999962</v>
      </c>
      <c r="BM930" s="6">
        <f>SUM($R$5:U932)-$AB$2</f>
        <v>1133.2319653599989</v>
      </c>
      <c r="BN930" s="6">
        <f>SUM($R$5:V932)-$AB$2</f>
        <v>1918.43815776</v>
      </c>
      <c r="BO930" s="6">
        <f>SUM($R$5:W932)-$AB$2</f>
        <v>2860.6855886400022</v>
      </c>
      <c r="BP930" s="16"/>
    </row>
    <row r="931" spans="1:68" x14ac:dyDescent="0.45">
      <c r="A931" s="1">
        <v>2008</v>
      </c>
      <c r="B931" s="1">
        <v>2</v>
      </c>
      <c r="C931" s="1">
        <v>9</v>
      </c>
      <c r="D931" s="1">
        <v>5</v>
      </c>
      <c r="E931" s="1">
        <v>11.5</v>
      </c>
      <c r="F931" s="1">
        <v>0</v>
      </c>
      <c r="G931" s="4"/>
      <c r="H931" s="4"/>
      <c r="Q931" s="1">
        <v>2</v>
      </c>
      <c r="R931" s="6">
        <f t="shared" si="1210"/>
        <v>0</v>
      </c>
      <c r="S931" s="6">
        <f t="shared" si="1211"/>
        <v>0</v>
      </c>
      <c r="T931" s="6">
        <f t="shared" si="1212"/>
        <v>0</v>
      </c>
      <c r="U931" s="6">
        <f t="shared" si="1213"/>
        <v>0</v>
      </c>
      <c r="V931" s="6">
        <f t="shared" si="1214"/>
        <v>0</v>
      </c>
      <c r="W931" s="6">
        <f t="shared" si="1215"/>
        <v>0</v>
      </c>
      <c r="X931" s="17"/>
      <c r="Y931" s="17"/>
      <c r="Z931" s="17"/>
      <c r="AA931" s="17"/>
      <c r="AB931" s="17"/>
      <c r="AC931" s="17"/>
      <c r="AE931" s="16"/>
      <c r="AF931" s="16"/>
      <c r="AG931" s="16"/>
      <c r="AH931" s="16"/>
      <c r="AI931" s="16"/>
      <c r="AJ931" s="16"/>
      <c r="AL931" s="16"/>
      <c r="AM931" s="16"/>
      <c r="AN931" s="16"/>
      <c r="AO931" s="16"/>
      <c r="AP931" s="16"/>
      <c r="AQ931" s="16"/>
      <c r="BI931" s="1">
        <v>4</v>
      </c>
      <c r="BJ931" s="6">
        <f>SUM($R$5:R933)-$AB$2</f>
        <v>33.943296000000032</v>
      </c>
      <c r="BK931" s="6">
        <f>SUM($R$5:S933)-$AB$2</f>
        <v>190.98453447999998</v>
      </c>
      <c r="BL931" s="6">
        <f>SUM($R$5:T933)-$AB$2</f>
        <v>583.58763067999962</v>
      </c>
      <c r="BM931" s="6">
        <f>SUM($R$5:U933)-$AB$2</f>
        <v>1133.2319653599989</v>
      </c>
      <c r="BN931" s="6">
        <f>SUM($R$5:V933)-$AB$2</f>
        <v>1918.43815776</v>
      </c>
      <c r="BO931" s="6">
        <f>SUM($R$5:W933)-$AB$2</f>
        <v>2860.6855886400022</v>
      </c>
      <c r="BP931" s="16"/>
    </row>
    <row r="932" spans="1:68" x14ac:dyDescent="0.45">
      <c r="A932" s="1">
        <v>2008</v>
      </c>
      <c r="B932" s="1">
        <v>2</v>
      </c>
      <c r="C932" s="1">
        <v>9</v>
      </c>
      <c r="D932" s="1">
        <v>6</v>
      </c>
      <c r="E932" s="1">
        <v>11.3</v>
      </c>
      <c r="F932" s="1">
        <v>0</v>
      </c>
      <c r="G932" s="4"/>
      <c r="H932" s="4"/>
      <c r="Q932" s="1">
        <v>3</v>
      </c>
      <c r="R932" s="6">
        <f t="shared" si="1210"/>
        <v>0</v>
      </c>
      <c r="S932" s="6">
        <f t="shared" si="1211"/>
        <v>0</v>
      </c>
      <c r="T932" s="6">
        <f t="shared" si="1212"/>
        <v>0</v>
      </c>
      <c r="U932" s="6">
        <f t="shared" si="1213"/>
        <v>0</v>
      </c>
      <c r="V932" s="6">
        <f t="shared" si="1214"/>
        <v>0</v>
      </c>
      <c r="W932" s="6">
        <f t="shared" si="1215"/>
        <v>0</v>
      </c>
      <c r="X932" s="17"/>
      <c r="Y932" s="17"/>
      <c r="Z932" s="17"/>
      <c r="AA932" s="17"/>
      <c r="AB932" s="17"/>
      <c r="AC932" s="17"/>
      <c r="AE932" s="16"/>
      <c r="AF932" s="16"/>
      <c r="AG932" s="16"/>
      <c r="AH932" s="16"/>
      <c r="AI932" s="16"/>
      <c r="AJ932" s="16"/>
      <c r="AL932" s="16"/>
      <c r="AM932" s="16"/>
      <c r="AN932" s="16"/>
      <c r="AO932" s="16"/>
      <c r="AP932" s="16"/>
      <c r="AQ932" s="16"/>
      <c r="BI932" s="1">
        <v>5</v>
      </c>
      <c r="BJ932" s="6">
        <f>SUM($R$5:R934)-$AB$2</f>
        <v>33.943296000000032</v>
      </c>
      <c r="BK932" s="6">
        <f>SUM($R$5:S934)-$AB$2</f>
        <v>190.98453447999998</v>
      </c>
      <c r="BL932" s="6">
        <f>SUM($R$5:T934)-$AB$2</f>
        <v>583.58763067999962</v>
      </c>
      <c r="BM932" s="6">
        <f>SUM($R$5:U934)-$AB$2</f>
        <v>1133.2319653599989</v>
      </c>
      <c r="BN932" s="6">
        <f>SUM($R$5:V934)-$AB$2</f>
        <v>1918.43815776</v>
      </c>
      <c r="BO932" s="6">
        <f>SUM($R$5:W934)-$AB$2</f>
        <v>2860.6855886400022</v>
      </c>
      <c r="BP932" s="16"/>
    </row>
    <row r="933" spans="1:68" x14ac:dyDescent="0.45">
      <c r="A933" s="1">
        <v>2008</v>
      </c>
      <c r="B933" s="1">
        <v>2</v>
      </c>
      <c r="C933" s="1">
        <v>9</v>
      </c>
      <c r="D933" s="1">
        <v>7</v>
      </c>
      <c r="E933" s="1">
        <v>10.9</v>
      </c>
      <c r="F933" s="1">
        <v>0</v>
      </c>
      <c r="G933" s="4"/>
      <c r="H933" s="4"/>
      <c r="Q933" s="1">
        <v>4</v>
      </c>
      <c r="R933" s="6">
        <f t="shared" si="1210"/>
        <v>0</v>
      </c>
      <c r="S933" s="6">
        <f t="shared" si="1211"/>
        <v>0</v>
      </c>
      <c r="T933" s="6">
        <f t="shared" si="1212"/>
        <v>0</v>
      </c>
      <c r="U933" s="6">
        <f t="shared" si="1213"/>
        <v>0</v>
      </c>
      <c r="V933" s="6">
        <f t="shared" si="1214"/>
        <v>0</v>
      </c>
      <c r="W933" s="6">
        <f t="shared" si="1215"/>
        <v>0</v>
      </c>
      <c r="X933" s="17"/>
      <c r="Y933" s="17"/>
      <c r="Z933" s="17"/>
      <c r="AA933" s="17"/>
      <c r="AB933" s="17"/>
      <c r="AC933" s="17"/>
      <c r="AE933" s="16"/>
      <c r="AF933" s="16"/>
      <c r="AG933" s="16"/>
      <c r="AH933" s="16"/>
      <c r="AI933" s="16"/>
      <c r="AJ933" s="16"/>
      <c r="AL933" s="16"/>
      <c r="AM933" s="16"/>
      <c r="AN933" s="16"/>
      <c r="AO933" s="16"/>
      <c r="AP933" s="16"/>
      <c r="AQ933" s="16"/>
      <c r="BI933" s="1">
        <v>6</v>
      </c>
      <c r="BJ933" s="6">
        <f>SUM($R$5:R935)-$AB$2</f>
        <v>33.943296000000032</v>
      </c>
      <c r="BK933" s="6">
        <f>SUM($R$5:S935)-$AB$2</f>
        <v>190.98453447999998</v>
      </c>
      <c r="BL933" s="6">
        <f>SUM($R$5:T935)-$AB$2</f>
        <v>583.58763067999962</v>
      </c>
      <c r="BM933" s="6">
        <f>SUM($R$5:U935)-$AB$2</f>
        <v>1133.2319653599989</v>
      </c>
      <c r="BN933" s="6">
        <f>SUM($R$5:V935)-$AB$2</f>
        <v>1918.43815776</v>
      </c>
      <c r="BO933" s="6">
        <f>SUM($R$5:W935)-$AB$2</f>
        <v>2860.6855886400022</v>
      </c>
      <c r="BP933" s="16"/>
    </row>
    <row r="934" spans="1:68" x14ac:dyDescent="0.45">
      <c r="A934" s="1">
        <v>2008</v>
      </c>
      <c r="B934" s="1">
        <v>2</v>
      </c>
      <c r="C934" s="1">
        <v>9</v>
      </c>
      <c r="D934" s="1">
        <v>8</v>
      </c>
      <c r="E934" s="1">
        <v>10.7</v>
      </c>
      <c r="F934" s="1">
        <v>13.14</v>
      </c>
      <c r="G934" s="4"/>
      <c r="H934" s="4"/>
      <c r="Q934" s="1">
        <v>5</v>
      </c>
      <c r="R934" s="6">
        <f t="shared" si="1210"/>
        <v>0</v>
      </c>
      <c r="S934" s="6">
        <f t="shared" si="1211"/>
        <v>0</v>
      </c>
      <c r="T934" s="6">
        <f t="shared" si="1212"/>
        <v>0</v>
      </c>
      <c r="U934" s="6">
        <f t="shared" si="1213"/>
        <v>0</v>
      </c>
      <c r="V934" s="6">
        <f t="shared" si="1214"/>
        <v>0</v>
      </c>
      <c r="W934" s="6">
        <f t="shared" si="1215"/>
        <v>0</v>
      </c>
      <c r="X934" s="17"/>
      <c r="Y934" s="17"/>
      <c r="Z934" s="17"/>
      <c r="AA934" s="17"/>
      <c r="AB934" s="17"/>
      <c r="AC934" s="17"/>
      <c r="AE934" s="16"/>
      <c r="AF934" s="16"/>
      <c r="AG934" s="16"/>
      <c r="AH934" s="16"/>
      <c r="AI934" s="16"/>
      <c r="AJ934" s="16"/>
      <c r="AL934" s="16"/>
      <c r="AM934" s="16"/>
      <c r="AN934" s="16"/>
      <c r="AO934" s="16"/>
      <c r="AP934" s="16"/>
      <c r="AQ934" s="16"/>
      <c r="BI934" s="1">
        <v>7</v>
      </c>
      <c r="BJ934" s="6">
        <f>SUM($R$5:R936)-$AB$2</f>
        <v>33.943296000000032</v>
      </c>
      <c r="BK934" s="6">
        <f>SUM($R$5:S936)-$AB$2</f>
        <v>190.98453447999998</v>
      </c>
      <c r="BL934" s="6">
        <f>SUM($R$5:T936)-$AB$2</f>
        <v>583.58763067999962</v>
      </c>
      <c r="BM934" s="6">
        <f>SUM($R$5:U936)-$AB$2</f>
        <v>1133.2319653599989</v>
      </c>
      <c r="BN934" s="6">
        <f>SUM($R$5:V936)-$AB$2</f>
        <v>1918.43815776</v>
      </c>
      <c r="BO934" s="6">
        <f>SUM($R$5:W936)-$AB$2</f>
        <v>2860.6855886400022</v>
      </c>
      <c r="BP934" s="16"/>
    </row>
    <row r="935" spans="1:68" x14ac:dyDescent="0.45">
      <c r="A935" s="1">
        <v>2008</v>
      </c>
      <c r="B935" s="1">
        <v>2</v>
      </c>
      <c r="C935" s="1">
        <v>9</v>
      </c>
      <c r="D935" s="1">
        <v>9</v>
      </c>
      <c r="E935" s="1">
        <v>11.1</v>
      </c>
      <c r="F935" s="1">
        <v>193.34</v>
      </c>
      <c r="G935" s="4"/>
      <c r="H935" s="4"/>
      <c r="Q935" s="1">
        <v>6</v>
      </c>
      <c r="R935" s="6">
        <f t="shared" si="1210"/>
        <v>0</v>
      </c>
      <c r="S935" s="6">
        <f t="shared" si="1211"/>
        <v>0</v>
      </c>
      <c r="T935" s="6">
        <f t="shared" si="1212"/>
        <v>0</v>
      </c>
      <c r="U935" s="6">
        <f t="shared" si="1213"/>
        <v>0</v>
      </c>
      <c r="V935" s="6">
        <f t="shared" si="1214"/>
        <v>0</v>
      </c>
      <c r="W935" s="6">
        <f t="shared" si="1215"/>
        <v>0</v>
      </c>
      <c r="X935" s="17"/>
      <c r="Y935" s="17"/>
      <c r="Z935" s="17"/>
      <c r="AA935" s="17"/>
      <c r="AB935" s="17"/>
      <c r="AC935" s="17"/>
      <c r="AE935" s="16"/>
      <c r="AF935" s="16"/>
      <c r="AG935" s="16"/>
      <c r="AH935" s="16"/>
      <c r="AI935" s="16"/>
      <c r="AJ935" s="16"/>
      <c r="AL935" s="16"/>
      <c r="AM935" s="16"/>
      <c r="AN935" s="16"/>
      <c r="AO935" s="16"/>
      <c r="AP935" s="16"/>
      <c r="AQ935" s="16"/>
      <c r="BI935" s="1">
        <v>8</v>
      </c>
      <c r="BJ935" s="6">
        <f>SUM($R$5:R937)-$AB$2</f>
        <v>33.950917200000035</v>
      </c>
      <c r="BK935" s="6">
        <f>SUM($R$5:S937)-$AB$2</f>
        <v>191.02172593599997</v>
      </c>
      <c r="BL935" s="6">
        <f>SUM($R$5:T937)-$AB$2</f>
        <v>583.69874777599966</v>
      </c>
      <c r="BM935" s="6">
        <f>SUM($R$5:U937)-$AB$2</f>
        <v>1133.4465783519986</v>
      </c>
      <c r="BN935" s="6">
        <f>SUM($R$5:V937)-$AB$2</f>
        <v>1918.8006220319996</v>
      </c>
      <c r="BO935" s="6">
        <f>SUM($R$5:W937)-$AB$2</f>
        <v>2861.2254744480024</v>
      </c>
      <c r="BP935" s="16"/>
    </row>
    <row r="936" spans="1:68" x14ac:dyDescent="0.45">
      <c r="A936" s="1">
        <v>2008</v>
      </c>
      <c r="B936" s="1">
        <v>2</v>
      </c>
      <c r="C936" s="1">
        <v>9</v>
      </c>
      <c r="D936" s="1">
        <v>10</v>
      </c>
      <c r="E936" s="1">
        <v>12</v>
      </c>
      <c r="F936" s="1">
        <v>376.72</v>
      </c>
      <c r="G936" s="4"/>
      <c r="H936" s="4"/>
      <c r="Q936" s="1">
        <v>7</v>
      </c>
      <c r="R936" s="6">
        <f t="shared" si="1210"/>
        <v>0</v>
      </c>
      <c r="S936" s="6">
        <f t="shared" si="1211"/>
        <v>0</v>
      </c>
      <c r="T936" s="6">
        <f t="shared" si="1212"/>
        <v>0</v>
      </c>
      <c r="U936" s="6">
        <f t="shared" si="1213"/>
        <v>0</v>
      </c>
      <c r="V936" s="6">
        <f t="shared" si="1214"/>
        <v>0</v>
      </c>
      <c r="W936" s="6">
        <f t="shared" si="1215"/>
        <v>0</v>
      </c>
      <c r="X936" s="17"/>
      <c r="Y936" s="17"/>
      <c r="Z936" s="17"/>
      <c r="AA936" s="17"/>
      <c r="AB936" s="17"/>
      <c r="AC936" s="17"/>
      <c r="AE936" s="16"/>
      <c r="AF936" s="16"/>
      <c r="AG936" s="16"/>
      <c r="AH936" s="16"/>
      <c r="AI936" s="16"/>
      <c r="AJ936" s="16"/>
      <c r="AL936" s="16"/>
      <c r="AM936" s="16"/>
      <c r="AN936" s="16"/>
      <c r="AO936" s="16"/>
      <c r="AP936" s="16"/>
      <c r="AQ936" s="16"/>
      <c r="BI936" s="1">
        <v>9</v>
      </c>
      <c r="BJ936" s="6">
        <f>SUM($R$5:R938)-$AB$2</f>
        <v>34.063054400000034</v>
      </c>
      <c r="BK936" s="6">
        <f>SUM($R$5:S938)-$AB$2</f>
        <v>191.56895547199997</v>
      </c>
      <c r="BL936" s="6">
        <f>SUM($R$5:T938)-$AB$2</f>
        <v>585.33370815199964</v>
      </c>
      <c r="BM936" s="6">
        <f>SUM($R$5:U938)-$AB$2</f>
        <v>1136.6043619039986</v>
      </c>
      <c r="BN936" s="6">
        <f>SUM($R$5:V938)-$AB$2</f>
        <v>1924.1338672639995</v>
      </c>
      <c r="BO936" s="6">
        <f>SUM($R$5:W938)-$AB$2</f>
        <v>2869.1692736960022</v>
      </c>
      <c r="BP936" s="16"/>
    </row>
    <row r="937" spans="1:68" x14ac:dyDescent="0.45">
      <c r="A937" s="1">
        <v>2008</v>
      </c>
      <c r="B937" s="1">
        <v>2</v>
      </c>
      <c r="C937" s="1">
        <v>9</v>
      </c>
      <c r="D937" s="1">
        <v>11</v>
      </c>
      <c r="E937" s="1">
        <v>13.4</v>
      </c>
      <c r="F937" s="1">
        <v>519.39</v>
      </c>
      <c r="G937" s="4"/>
      <c r="H937" s="4"/>
      <c r="Q937" s="1">
        <v>8</v>
      </c>
      <c r="R937" s="6">
        <f t="shared" si="1210"/>
        <v>7.6211999999999998E-3</v>
      </c>
      <c r="S937" s="6">
        <f t="shared" si="1211"/>
        <v>2.9570256E-2</v>
      </c>
      <c r="T937" s="6">
        <f t="shared" si="1212"/>
        <v>7.3925640000000001E-2</v>
      </c>
      <c r="U937" s="6">
        <f t="shared" si="1213"/>
        <v>0.103495896</v>
      </c>
      <c r="V937" s="6">
        <f t="shared" si="1214"/>
        <v>0.14785128</v>
      </c>
      <c r="W937" s="6">
        <f t="shared" si="1215"/>
        <v>0.17742153599999999</v>
      </c>
      <c r="X937" s="17"/>
      <c r="Y937" s="17"/>
      <c r="Z937" s="17"/>
      <c r="AA937" s="17"/>
      <c r="AB937" s="17"/>
      <c r="AC937" s="17"/>
      <c r="AE937" s="16"/>
      <c r="AF937" s="16"/>
      <c r="AG937" s="16"/>
      <c r="AH937" s="16"/>
      <c r="AI937" s="16"/>
      <c r="AJ937" s="16"/>
      <c r="AL937" s="16"/>
      <c r="AM937" s="16"/>
      <c r="AN937" s="16"/>
      <c r="AO937" s="16"/>
      <c r="AP937" s="16"/>
      <c r="AQ937" s="16"/>
      <c r="BI937" s="1">
        <v>10</v>
      </c>
      <c r="BJ937" s="6">
        <f>SUM($R$5:R939)-$AB$2</f>
        <v>34.281552000000033</v>
      </c>
      <c r="BK937" s="6">
        <f>SUM($R$5:S939)-$AB$2</f>
        <v>192.63522375999997</v>
      </c>
      <c r="BL937" s="6">
        <f>SUM($R$5:T939)-$AB$2</f>
        <v>588.51940315999957</v>
      </c>
      <c r="BM937" s="6">
        <f>SUM($R$5:U939)-$AB$2</f>
        <v>1142.7572543199988</v>
      </c>
      <c r="BN937" s="6">
        <f>SUM($R$5:V939)-$AB$2</f>
        <v>1934.5256131199997</v>
      </c>
      <c r="BO937" s="6">
        <f>SUM($R$5:W939)-$AB$2</f>
        <v>2884.6476436800021</v>
      </c>
      <c r="BP937" s="16"/>
    </row>
    <row r="938" spans="1:68" x14ac:dyDescent="0.45">
      <c r="A938" s="1">
        <v>2008</v>
      </c>
      <c r="B938" s="1">
        <v>2</v>
      </c>
      <c r="C938" s="1">
        <v>9</v>
      </c>
      <c r="D938" s="1">
        <v>12</v>
      </c>
      <c r="E938" s="1">
        <v>12.8</v>
      </c>
      <c r="F938" s="1">
        <v>585.25</v>
      </c>
      <c r="G938" s="4"/>
      <c r="H938" s="4"/>
      <c r="Q938" s="1">
        <v>9</v>
      </c>
      <c r="R938" s="6">
        <f t="shared" si="1210"/>
        <v>0.11213719999999999</v>
      </c>
      <c r="S938" s="6">
        <f t="shared" si="1211"/>
        <v>0.43509233599999991</v>
      </c>
      <c r="T938" s="6">
        <f t="shared" si="1212"/>
        <v>1.0877308399999999</v>
      </c>
      <c r="U938" s="6">
        <f t="shared" si="1213"/>
        <v>1.5228231759999999</v>
      </c>
      <c r="V938" s="6">
        <f t="shared" si="1214"/>
        <v>2.1754616799999997</v>
      </c>
      <c r="W938" s="6">
        <f t="shared" si="1215"/>
        <v>2.610554016</v>
      </c>
      <c r="X938" s="17"/>
      <c r="Y938" s="17"/>
      <c r="Z938" s="17"/>
      <c r="AA938" s="17"/>
      <c r="AB938" s="17"/>
      <c r="AC938" s="17"/>
      <c r="AE938" s="16"/>
      <c r="AF938" s="16"/>
      <c r="AG938" s="16"/>
      <c r="AH938" s="16"/>
      <c r="AI938" s="16"/>
      <c r="AJ938" s="16"/>
      <c r="AL938" s="16"/>
      <c r="AM938" s="16"/>
      <c r="AN938" s="16"/>
      <c r="AO938" s="16"/>
      <c r="AP938" s="16"/>
      <c r="AQ938" s="16"/>
      <c r="BI938" s="1">
        <v>11</v>
      </c>
      <c r="BJ938" s="6">
        <f>SUM($R$5:R940)-$AB$2</f>
        <v>34.582798200000035</v>
      </c>
      <c r="BK938" s="6">
        <f>SUM($R$5:S940)-$AB$2</f>
        <v>194.10530521599998</v>
      </c>
      <c r="BL938" s="6">
        <f>SUM($R$5:T940)-$AB$2</f>
        <v>592.9115727559996</v>
      </c>
      <c r="BM938" s="6">
        <f>SUM($R$5:U940)-$AB$2</f>
        <v>1151.2403473119987</v>
      </c>
      <c r="BN938" s="6">
        <f>SUM($R$5:V940)-$AB$2</f>
        <v>1948.8528823919996</v>
      </c>
      <c r="BO938" s="6">
        <f>SUM($R$5:W940)-$AB$2</f>
        <v>2905.9879244880021</v>
      </c>
      <c r="BP938" s="16"/>
    </row>
    <row r="939" spans="1:68" x14ac:dyDescent="0.45">
      <c r="A939" s="1">
        <v>2008</v>
      </c>
      <c r="B939" s="1">
        <v>2</v>
      </c>
      <c r="C939" s="1">
        <v>9</v>
      </c>
      <c r="D939" s="1">
        <v>13</v>
      </c>
      <c r="E939" s="1">
        <v>14.4</v>
      </c>
      <c r="F939" s="1">
        <v>627.5</v>
      </c>
      <c r="G939" s="4"/>
      <c r="H939" s="4"/>
      <c r="Q939" s="1">
        <v>10</v>
      </c>
      <c r="R939" s="6">
        <f t="shared" si="1210"/>
        <v>0.21849760000000001</v>
      </c>
      <c r="S939" s="6">
        <f t="shared" si="1211"/>
        <v>0.84777068799999999</v>
      </c>
      <c r="T939" s="6">
        <f t="shared" si="1212"/>
        <v>2.1194267199999999</v>
      </c>
      <c r="U939" s="6">
        <f t="shared" si="1213"/>
        <v>2.9671974080000001</v>
      </c>
      <c r="V939" s="6">
        <f t="shared" si="1214"/>
        <v>4.2388534399999998</v>
      </c>
      <c r="W939" s="6">
        <f t="shared" si="1215"/>
        <v>5.0866241280000004</v>
      </c>
      <c r="X939" s="17"/>
      <c r="Y939" s="17"/>
      <c r="Z939" s="17"/>
      <c r="AA939" s="17"/>
      <c r="AB939" s="17"/>
      <c r="AC939" s="17"/>
      <c r="AE939" s="16"/>
      <c r="AF939" s="16"/>
      <c r="AG939" s="16"/>
      <c r="AH939" s="16"/>
      <c r="AI939" s="16"/>
      <c r="AJ939" s="16"/>
      <c r="AL939" s="16"/>
      <c r="AM939" s="16"/>
      <c r="AN939" s="16"/>
      <c r="AO939" s="16"/>
      <c r="AP939" s="16"/>
      <c r="AQ939" s="16"/>
      <c r="BI939" s="1">
        <v>12</v>
      </c>
      <c r="BJ939" s="6">
        <f t="shared" ref="BJ939" si="1252">R941-$AB$2</f>
        <v>-6.1918050000000004</v>
      </c>
      <c r="BK939" s="6">
        <f t="shared" ref="BK939" si="1253">S941-$AB$2</f>
        <v>-5.2142034000000006</v>
      </c>
      <c r="BL939" s="6">
        <f t="shared" ref="BL939" si="1254">T941-$AB$2</f>
        <v>-3.2386335000000002</v>
      </c>
      <c r="BM939" s="6">
        <f t="shared" ref="BM939" si="1255">U941-$AB$2</f>
        <v>-1.9215869000000003</v>
      </c>
      <c r="BN939" s="6">
        <f t="shared" ref="BN939" si="1256">V941-$AB$2</f>
        <v>5.398299999999967E-2</v>
      </c>
      <c r="BO939" s="6">
        <f t="shared" ref="BO939" si="1257">W941-$AB$2</f>
        <v>1.3710296</v>
      </c>
      <c r="BP939" s="16"/>
    </row>
    <row r="940" spans="1:68" x14ac:dyDescent="0.45">
      <c r="A940" s="1">
        <v>2008</v>
      </c>
      <c r="B940" s="1">
        <v>2</v>
      </c>
      <c r="C940" s="1">
        <v>9</v>
      </c>
      <c r="D940" s="1">
        <v>14</v>
      </c>
      <c r="E940" s="1">
        <v>15.3</v>
      </c>
      <c r="F940" s="1">
        <v>585.78</v>
      </c>
      <c r="G940" s="4"/>
      <c r="H940" s="4"/>
      <c r="Q940" s="1">
        <v>11</v>
      </c>
      <c r="R940" s="6">
        <f t="shared" si="1210"/>
        <v>0.30124619999999996</v>
      </c>
      <c r="S940" s="6">
        <f t="shared" si="1211"/>
        <v>1.1688352559999999</v>
      </c>
      <c r="T940" s="6">
        <f t="shared" si="1212"/>
        <v>2.9220881400000001</v>
      </c>
      <c r="U940" s="6">
        <f t="shared" si="1213"/>
        <v>4.090923396</v>
      </c>
      <c r="V940" s="6">
        <f t="shared" si="1214"/>
        <v>5.8441762800000001</v>
      </c>
      <c r="W940" s="6">
        <f t="shared" si="1215"/>
        <v>7.0130115359999996</v>
      </c>
      <c r="X940" s="17"/>
      <c r="Y940" s="17"/>
      <c r="Z940" s="17"/>
      <c r="AA940" s="17"/>
      <c r="AB940" s="17"/>
      <c r="AC940" s="17"/>
      <c r="AE940" s="16"/>
      <c r="AF940" s="16"/>
      <c r="AG940" s="16"/>
      <c r="AH940" s="16"/>
      <c r="AI940" s="16"/>
      <c r="AJ940" s="16"/>
      <c r="AL940" s="16"/>
      <c r="AM940" s="16"/>
      <c r="AN940" s="16"/>
      <c r="AO940" s="16"/>
      <c r="AP940" s="16"/>
      <c r="AQ940" s="16"/>
      <c r="BI940" s="1">
        <v>13</v>
      </c>
      <c r="BJ940" s="6">
        <f>SUM($R$5:R942)-$AB$2</f>
        <v>35.286193200000035</v>
      </c>
      <c r="BK940" s="6">
        <f>SUM($R$5:S942)-$AB$2</f>
        <v>197.53787281599998</v>
      </c>
      <c r="BL940" s="6">
        <f>SUM($R$5:T942)-$AB$2</f>
        <v>603.16707185599955</v>
      </c>
      <c r="BM940" s="6">
        <f>SUM($R$5:U942)-$AB$2</f>
        <v>1171.0479505119984</v>
      </c>
      <c r="BN940" s="6">
        <f>SUM($R$5:V942)-$AB$2</f>
        <v>1982.3063485919993</v>
      </c>
      <c r="BO940" s="6">
        <f>SUM($R$5:W942)-$AB$2</f>
        <v>2955.8164262880023</v>
      </c>
      <c r="BP940" s="16"/>
    </row>
    <row r="941" spans="1:68" x14ac:dyDescent="0.45">
      <c r="A941" s="1">
        <v>2008</v>
      </c>
      <c r="B941" s="1">
        <v>2</v>
      </c>
      <c r="C941" s="1">
        <v>9</v>
      </c>
      <c r="D941" s="1">
        <v>15</v>
      </c>
      <c r="E941" s="1">
        <v>15.8</v>
      </c>
      <c r="F941" s="1">
        <v>478.3</v>
      </c>
      <c r="G941" s="4"/>
      <c r="H941" s="4"/>
      <c r="Q941" s="1">
        <v>12</v>
      </c>
      <c r="R941" s="6">
        <f t="shared" si="1210"/>
        <v>0.339445</v>
      </c>
      <c r="S941" s="6">
        <f t="shared" si="1211"/>
        <v>1.3170465999999998</v>
      </c>
      <c r="T941" s="6">
        <f t="shared" si="1212"/>
        <v>3.2926164999999998</v>
      </c>
      <c r="U941" s="6">
        <f t="shared" si="1213"/>
        <v>4.6096630999999997</v>
      </c>
      <c r="V941" s="6">
        <f t="shared" si="1214"/>
        <v>6.5852329999999997</v>
      </c>
      <c r="W941" s="6">
        <f t="shared" si="1215"/>
        <v>7.9022796</v>
      </c>
      <c r="X941" s="17">
        <f t="shared" ref="X941" si="1258">SUM(R941:R965)-$AB$2</f>
        <v>-4.1339011999999995</v>
      </c>
      <c r="Y941" s="17">
        <f t="shared" ref="Y941" si="1259">SUM(S941:S965)-$AB$2</f>
        <v>2.7704633440000013</v>
      </c>
      <c r="Z941" s="17">
        <f t="shared" ref="Z941" si="1260">SUM(T941:T965)-$AB$2</f>
        <v>16.723033359999995</v>
      </c>
      <c r="AA941" s="17">
        <f t="shared" ref="AA941" si="1261">SUM(U941:U965)-$AB$2</f>
        <v>26.024746703999995</v>
      </c>
      <c r="AB941" s="17">
        <f t="shared" ref="AB941" si="1262">SUM(V941:V965)-$AB$2</f>
        <v>39.97731671999999</v>
      </c>
      <c r="AC941" s="17">
        <f t="shared" ref="AC941" si="1263">SUM(W941:W965)-$AB$2</f>
        <v>49.279030063999997</v>
      </c>
      <c r="AE941" s="16">
        <f t="shared" ref="AE941" si="1264">IF(X941&gt;0,1,0)</f>
        <v>0</v>
      </c>
      <c r="AF941" s="16">
        <f t="shared" ref="AF941" si="1265">IF(Y941&gt;0,1,0)</f>
        <v>1</v>
      </c>
      <c r="AG941" s="16">
        <f t="shared" ref="AG941" si="1266">IF(Z941&gt;0,1,0)</f>
        <v>1</v>
      </c>
      <c r="AH941" s="16">
        <f t="shared" ref="AH941" si="1267">IF(AA941&gt;0,1,0)</f>
        <v>1</v>
      </c>
      <c r="AI941" s="16">
        <f t="shared" ref="AI941" si="1268">IF(AB941&gt;0,1,0)</f>
        <v>1</v>
      </c>
      <c r="AJ941" s="16">
        <f t="shared" ref="AJ941" si="1269">IF(AC941&gt;0,1,0)</f>
        <v>1</v>
      </c>
      <c r="AL941" s="16">
        <f t="shared" ref="AL941" si="1270">IF(X941&lt;0,ABS(X941*$AP$1),0)</f>
        <v>0</v>
      </c>
      <c r="AM941" s="16">
        <f t="shared" ref="AM941" si="1271">IF(Y941&lt;0,ABS(Y941*$AP$1),0)</f>
        <v>0</v>
      </c>
      <c r="AN941" s="16">
        <f t="shared" ref="AN941" si="1272">IF(Z941&lt;0,ABS(Z941*$AP$1),0)</f>
        <v>0</v>
      </c>
      <c r="AO941" s="16">
        <f t="shared" ref="AO941" si="1273">IF(AA941&lt;0,ABS(AA941*$AP$1),0)</f>
        <v>0</v>
      </c>
      <c r="AP941" s="16">
        <f t="shared" ref="AP941" si="1274">IF(AB941&lt;0,ABS(AB941*$AP$1),0)</f>
        <v>0</v>
      </c>
      <c r="AQ941" s="16">
        <f t="shared" ref="AQ941" si="1275">IF(AC941&lt;0,ABS(AC941*$AP$1),0)</f>
        <v>0</v>
      </c>
      <c r="BI941" s="1">
        <v>14</v>
      </c>
      <c r="BJ941" s="6">
        <f>SUM($R$5:R943)-$AB$2</f>
        <v>35.625945600000037</v>
      </c>
      <c r="BK941" s="6">
        <f>SUM($R$5:S943)-$AB$2</f>
        <v>199.19586452799999</v>
      </c>
      <c r="BL941" s="6">
        <f>SUM($R$5:T943)-$AB$2</f>
        <v>608.12066184799949</v>
      </c>
      <c r="BM941" s="6">
        <f>SUM($R$5:U943)-$AB$2</f>
        <v>1180.6153780959983</v>
      </c>
      <c r="BN941" s="6">
        <f>SUM($R$5:V943)-$AB$2</f>
        <v>1998.4649727359993</v>
      </c>
      <c r="BO941" s="6">
        <f>SUM($R$5:W943)-$AB$2</f>
        <v>2979.8844863040022</v>
      </c>
      <c r="BP941" s="16"/>
    </row>
    <row r="942" spans="1:68" x14ac:dyDescent="0.45">
      <c r="A942" s="1">
        <v>2008</v>
      </c>
      <c r="B942" s="1">
        <v>2</v>
      </c>
      <c r="C942" s="1">
        <v>9</v>
      </c>
      <c r="D942" s="1">
        <v>16</v>
      </c>
      <c r="E942" s="1">
        <v>16</v>
      </c>
      <c r="F942" s="1">
        <v>326.51</v>
      </c>
      <c r="G942" s="4"/>
      <c r="H942" s="4"/>
      <c r="Q942" s="1">
        <v>13</v>
      </c>
      <c r="R942" s="6">
        <f t="shared" si="1210"/>
        <v>0.36395</v>
      </c>
      <c r="S942" s="6">
        <f t="shared" si="1211"/>
        <v>1.412126</v>
      </c>
      <c r="T942" s="6">
        <f t="shared" si="1212"/>
        <v>3.5303149999999994</v>
      </c>
      <c r="U942" s="6">
        <f t="shared" si="1213"/>
        <v>4.9424409999999996</v>
      </c>
      <c r="V942" s="6">
        <f t="shared" si="1214"/>
        <v>7.0606299999999989</v>
      </c>
      <c r="W942" s="6">
        <f t="shared" si="1215"/>
        <v>8.4727559999999986</v>
      </c>
      <c r="X942" s="17"/>
      <c r="Y942" s="17"/>
      <c r="Z942" s="17"/>
      <c r="AA942" s="17"/>
      <c r="AB942" s="17"/>
      <c r="AC942" s="17"/>
      <c r="AE942" s="16"/>
      <c r="AF942" s="16"/>
      <c r="AG942" s="16"/>
      <c r="AH942" s="16"/>
      <c r="AI942" s="16"/>
      <c r="AJ942" s="16"/>
      <c r="AL942" s="16"/>
      <c r="AM942" s="16"/>
      <c r="AN942" s="16"/>
      <c r="AO942" s="16"/>
      <c r="AP942" s="16"/>
      <c r="AQ942" s="16"/>
      <c r="BI942" s="1">
        <v>15</v>
      </c>
      <c r="BJ942" s="6">
        <f>SUM($R$5:R944)-$AB$2</f>
        <v>35.903359600000037</v>
      </c>
      <c r="BK942" s="6">
        <f>SUM($R$5:S944)-$AB$2</f>
        <v>200.54964484799999</v>
      </c>
      <c r="BL942" s="6">
        <f>SUM($R$5:T944)-$AB$2</f>
        <v>612.16535796799951</v>
      </c>
      <c r="BM942" s="6">
        <f>SUM($R$5:U944)-$AB$2</f>
        <v>1188.4273563359982</v>
      </c>
      <c r="BN942" s="6">
        <f>SUM($R$5:V944)-$AB$2</f>
        <v>2011.6587825759991</v>
      </c>
      <c r="BO942" s="6">
        <f>SUM($R$5:W944)-$AB$2</f>
        <v>2999.5364940640025</v>
      </c>
      <c r="BP942" s="16"/>
    </row>
    <row r="943" spans="1:68" x14ac:dyDescent="0.45">
      <c r="A943" s="1">
        <v>2008</v>
      </c>
      <c r="B943" s="1">
        <v>2</v>
      </c>
      <c r="C943" s="1">
        <v>9</v>
      </c>
      <c r="D943" s="1">
        <v>17</v>
      </c>
      <c r="E943" s="1">
        <v>15.9</v>
      </c>
      <c r="F943" s="1">
        <v>124.45</v>
      </c>
      <c r="G943" s="4"/>
      <c r="H943" s="4"/>
      <c r="Q943" s="1">
        <v>14</v>
      </c>
      <c r="R943" s="6">
        <f t="shared" si="1210"/>
        <v>0.33975239999999995</v>
      </c>
      <c r="S943" s="6">
        <f t="shared" si="1211"/>
        <v>1.318239312</v>
      </c>
      <c r="T943" s="6">
        <f t="shared" si="1212"/>
        <v>3.2955982799999992</v>
      </c>
      <c r="U943" s="6">
        <f t="shared" si="1213"/>
        <v>4.6138375919999994</v>
      </c>
      <c r="V943" s="6">
        <f t="shared" si="1214"/>
        <v>6.5911965599999984</v>
      </c>
      <c r="W943" s="6">
        <f t="shared" si="1215"/>
        <v>7.9094358720000004</v>
      </c>
      <c r="X943" s="17"/>
      <c r="Y943" s="17"/>
      <c r="Z943" s="17"/>
      <c r="AA943" s="17"/>
      <c r="AB943" s="17"/>
      <c r="AC943" s="17"/>
      <c r="AE943" s="16"/>
      <c r="AF943" s="16"/>
      <c r="AG943" s="16"/>
      <c r="AH943" s="16"/>
      <c r="AI943" s="16"/>
      <c r="AJ943" s="16"/>
      <c r="AL943" s="16"/>
      <c r="AM943" s="16"/>
      <c r="AN943" s="16"/>
      <c r="AO943" s="16"/>
      <c r="AP943" s="16"/>
      <c r="AQ943" s="16"/>
      <c r="BI943" s="1">
        <v>16</v>
      </c>
      <c r="BJ943" s="6">
        <f>SUM($R$5:R945)-$AB$2</f>
        <v>36.092735400000038</v>
      </c>
      <c r="BK943" s="6">
        <f>SUM($R$5:S945)-$AB$2</f>
        <v>201.47379875199996</v>
      </c>
      <c r="BL943" s="6">
        <f>SUM($R$5:T945)-$AB$2</f>
        <v>614.92645713199954</v>
      </c>
      <c r="BM943" s="6">
        <f>SUM($R$5:U945)-$AB$2</f>
        <v>1193.7601788639984</v>
      </c>
      <c r="BN943" s="6">
        <f>SUM($R$5:V945)-$AB$2</f>
        <v>2020.6654956239993</v>
      </c>
      <c r="BO943" s="6">
        <f>SUM($R$5:W945)-$AB$2</f>
        <v>3012.951875736002</v>
      </c>
      <c r="BP943" s="16"/>
    </row>
    <row r="944" spans="1:68" x14ac:dyDescent="0.45">
      <c r="A944" s="1">
        <v>2008</v>
      </c>
      <c r="B944" s="1">
        <v>2</v>
      </c>
      <c r="C944" s="1">
        <v>9</v>
      </c>
      <c r="D944" s="1">
        <v>18</v>
      </c>
      <c r="E944" s="1">
        <v>15.5</v>
      </c>
      <c r="F944" s="1">
        <v>0</v>
      </c>
      <c r="G944" s="4"/>
      <c r="H944" s="4"/>
      <c r="Q944" s="1">
        <v>15</v>
      </c>
      <c r="R944" s="6">
        <f t="shared" si="1210"/>
        <v>0.27741399999999999</v>
      </c>
      <c r="S944" s="6">
        <f t="shared" si="1211"/>
        <v>1.0763663199999998</v>
      </c>
      <c r="T944" s="6">
        <f t="shared" si="1212"/>
        <v>2.6909158</v>
      </c>
      <c r="U944" s="6">
        <f t="shared" si="1213"/>
        <v>3.76728212</v>
      </c>
      <c r="V944" s="6">
        <f t="shared" si="1214"/>
        <v>5.3818315999999999</v>
      </c>
      <c r="W944" s="6">
        <f t="shared" si="1215"/>
        <v>6.4581979199999999</v>
      </c>
      <c r="X944" s="17"/>
      <c r="Y944" s="17"/>
      <c r="Z944" s="17"/>
      <c r="AA944" s="17"/>
      <c r="AB944" s="17"/>
      <c r="AC944" s="17"/>
      <c r="AE944" s="16"/>
      <c r="AF944" s="16"/>
      <c r="AG944" s="16"/>
      <c r="AH944" s="16"/>
      <c r="AI944" s="16"/>
      <c r="AJ944" s="16"/>
      <c r="AL944" s="16"/>
      <c r="AM944" s="16"/>
      <c r="AN944" s="16"/>
      <c r="AO944" s="16"/>
      <c r="AP944" s="16"/>
      <c r="AQ944" s="16"/>
      <c r="BI944" s="1">
        <v>17</v>
      </c>
      <c r="BJ944" s="6">
        <f>SUM($R$5:R946)-$AB$2</f>
        <v>36.164916400000038</v>
      </c>
      <c r="BK944" s="6">
        <f>SUM($R$5:S946)-$AB$2</f>
        <v>201.82604203199998</v>
      </c>
      <c r="BL944" s="6">
        <f>SUM($R$5:T946)-$AB$2</f>
        <v>615.97885611199956</v>
      </c>
      <c r="BM944" s="6">
        <f>SUM($R$5:U946)-$AB$2</f>
        <v>1195.7927958239984</v>
      </c>
      <c r="BN944" s="6">
        <f>SUM($R$5:V946)-$AB$2</f>
        <v>2024.0984239839993</v>
      </c>
      <c r="BO944" s="6">
        <f>SUM($R$5:W946)-$AB$2</f>
        <v>3018.0651777760017</v>
      </c>
      <c r="BP944" s="16"/>
    </row>
    <row r="945" spans="1:68" x14ac:dyDescent="0.45">
      <c r="A945" s="1">
        <v>2008</v>
      </c>
      <c r="B945" s="1">
        <v>2</v>
      </c>
      <c r="C945" s="1">
        <v>9</v>
      </c>
      <c r="D945" s="1">
        <v>19</v>
      </c>
      <c r="E945" s="1">
        <v>14.8</v>
      </c>
      <c r="F945" s="1">
        <v>0</v>
      </c>
      <c r="G945" s="4"/>
      <c r="H945" s="4"/>
      <c r="Q945" s="1">
        <v>16</v>
      </c>
      <c r="R945" s="6">
        <f t="shared" si="1210"/>
        <v>0.18937579999999998</v>
      </c>
      <c r="S945" s="6">
        <f t="shared" si="1211"/>
        <v>0.73477810399999988</v>
      </c>
      <c r="T945" s="6">
        <f t="shared" si="1212"/>
        <v>1.8369452599999996</v>
      </c>
      <c r="U945" s="6">
        <f t="shared" si="1213"/>
        <v>2.5717233639999995</v>
      </c>
      <c r="V945" s="6">
        <f t="shared" si="1214"/>
        <v>3.6738905199999992</v>
      </c>
      <c r="W945" s="6">
        <f t="shared" si="1215"/>
        <v>4.4086686239999997</v>
      </c>
      <c r="X945" s="17"/>
      <c r="Y945" s="17"/>
      <c r="Z945" s="17"/>
      <c r="AA945" s="17"/>
      <c r="AB945" s="17"/>
      <c r="AC945" s="17"/>
      <c r="AE945" s="16"/>
      <c r="AF945" s="16"/>
      <c r="AG945" s="16"/>
      <c r="AH945" s="16"/>
      <c r="AI945" s="16"/>
      <c r="AJ945" s="16"/>
      <c r="AL945" s="16"/>
      <c r="AM945" s="16"/>
      <c r="AN945" s="16"/>
      <c r="AO945" s="16"/>
      <c r="AP945" s="16"/>
      <c r="AQ945" s="16"/>
      <c r="BI945" s="1">
        <v>18</v>
      </c>
      <c r="BJ945" s="6">
        <f>SUM($R$5:R947)-$AB$2</f>
        <v>36.164916400000038</v>
      </c>
      <c r="BK945" s="6">
        <f>SUM($R$5:S947)-$AB$2</f>
        <v>201.82604203199998</v>
      </c>
      <c r="BL945" s="6">
        <f>SUM($R$5:T947)-$AB$2</f>
        <v>615.97885611199956</v>
      </c>
      <c r="BM945" s="6">
        <f>SUM($R$5:U947)-$AB$2</f>
        <v>1195.7927958239984</v>
      </c>
      <c r="BN945" s="6">
        <f>SUM($R$5:V947)-$AB$2</f>
        <v>2024.0984239839993</v>
      </c>
      <c r="BO945" s="6">
        <f>SUM($R$5:W947)-$AB$2</f>
        <v>3018.0651777760017</v>
      </c>
      <c r="BP945" s="16"/>
    </row>
    <row r="946" spans="1:68" x14ac:dyDescent="0.45">
      <c r="A946" s="1">
        <v>2008</v>
      </c>
      <c r="B946" s="1">
        <v>2</v>
      </c>
      <c r="C946" s="1">
        <v>9</v>
      </c>
      <c r="D946" s="1">
        <v>20</v>
      </c>
      <c r="E946" s="1">
        <v>14</v>
      </c>
      <c r="F946" s="1">
        <v>0</v>
      </c>
      <c r="G946" s="4"/>
      <c r="H946" s="4"/>
      <c r="Q946" s="1">
        <v>17</v>
      </c>
      <c r="R946" s="6">
        <f t="shared" si="1210"/>
        <v>7.2180999999999995E-2</v>
      </c>
      <c r="S946" s="6">
        <f t="shared" si="1211"/>
        <v>0.28006228</v>
      </c>
      <c r="T946" s="6">
        <f t="shared" si="1212"/>
        <v>0.70015569999999994</v>
      </c>
      <c r="U946" s="6">
        <f t="shared" si="1213"/>
        <v>0.98021798000000004</v>
      </c>
      <c r="V946" s="6">
        <f t="shared" si="1214"/>
        <v>1.4003113999999999</v>
      </c>
      <c r="W946" s="6">
        <f t="shared" si="1215"/>
        <v>1.68037368</v>
      </c>
      <c r="X946" s="17"/>
      <c r="Y946" s="17"/>
      <c r="Z946" s="17"/>
      <c r="AA946" s="17"/>
      <c r="AB946" s="17"/>
      <c r="AC946" s="17"/>
      <c r="AE946" s="16"/>
      <c r="AF946" s="16"/>
      <c r="AG946" s="16"/>
      <c r="AH946" s="16"/>
      <c r="AI946" s="16"/>
      <c r="AJ946" s="16"/>
      <c r="AL946" s="16"/>
      <c r="AM946" s="16"/>
      <c r="AN946" s="16"/>
      <c r="AO946" s="16"/>
      <c r="AP946" s="16"/>
      <c r="AQ946" s="16"/>
      <c r="BI946" s="1">
        <v>19</v>
      </c>
      <c r="BJ946" s="6">
        <f>SUM($R$5:R948)-$AB$2</f>
        <v>36.164916400000038</v>
      </c>
      <c r="BK946" s="6">
        <f>SUM($R$5:S948)-$AB$2</f>
        <v>201.82604203199998</v>
      </c>
      <c r="BL946" s="6">
        <f>SUM($R$5:T948)-$AB$2</f>
        <v>615.97885611199956</v>
      </c>
      <c r="BM946" s="6">
        <f>SUM($R$5:U948)-$AB$2</f>
        <v>1195.7927958239984</v>
      </c>
      <c r="BN946" s="6">
        <f>SUM($R$5:V948)-$AB$2</f>
        <v>2024.0984239839993</v>
      </c>
      <c r="BO946" s="6">
        <f>SUM($R$5:W948)-$AB$2</f>
        <v>3018.0651777760017</v>
      </c>
      <c r="BP946" s="16"/>
    </row>
    <row r="947" spans="1:68" x14ac:dyDescent="0.45">
      <c r="A947" s="1">
        <v>2008</v>
      </c>
      <c r="B947" s="1">
        <v>2</v>
      </c>
      <c r="C947" s="1">
        <v>9</v>
      </c>
      <c r="D947" s="1">
        <v>21</v>
      </c>
      <c r="E947" s="1">
        <v>13.5</v>
      </c>
      <c r="F947" s="1">
        <v>0</v>
      </c>
      <c r="G947" s="4"/>
      <c r="H947" s="4"/>
      <c r="Q947" s="1">
        <v>18</v>
      </c>
      <c r="R947" s="6">
        <f t="shared" si="1210"/>
        <v>0</v>
      </c>
      <c r="S947" s="6">
        <f t="shared" si="1211"/>
        <v>0</v>
      </c>
      <c r="T947" s="6">
        <f t="shared" si="1212"/>
        <v>0</v>
      </c>
      <c r="U947" s="6">
        <f t="shared" si="1213"/>
        <v>0</v>
      </c>
      <c r="V947" s="6">
        <f t="shared" si="1214"/>
        <v>0</v>
      </c>
      <c r="W947" s="6">
        <f t="shared" si="1215"/>
        <v>0</v>
      </c>
      <c r="X947" s="17"/>
      <c r="Y947" s="17"/>
      <c r="Z947" s="17"/>
      <c r="AA947" s="17"/>
      <c r="AB947" s="17"/>
      <c r="AC947" s="17"/>
      <c r="AE947" s="16"/>
      <c r="AF947" s="16"/>
      <c r="AG947" s="16"/>
      <c r="AH947" s="16"/>
      <c r="AI947" s="16"/>
      <c r="AJ947" s="16"/>
      <c r="AL947" s="16"/>
      <c r="AM947" s="16"/>
      <c r="AN947" s="16"/>
      <c r="AO947" s="16"/>
      <c r="AP947" s="16"/>
      <c r="AQ947" s="16"/>
      <c r="BI947" s="1">
        <v>20</v>
      </c>
      <c r="BJ947" s="6">
        <f>SUM($R$5:R949)-$AB$2</f>
        <v>36.164916400000038</v>
      </c>
      <c r="BK947" s="6">
        <f>SUM($R$5:S949)-$AB$2</f>
        <v>201.82604203199998</v>
      </c>
      <c r="BL947" s="6">
        <f>SUM($R$5:T949)-$AB$2</f>
        <v>615.97885611199956</v>
      </c>
      <c r="BM947" s="6">
        <f>SUM($R$5:U949)-$AB$2</f>
        <v>1195.7927958239984</v>
      </c>
      <c r="BN947" s="6">
        <f>SUM($R$5:V949)-$AB$2</f>
        <v>2024.0984239839993</v>
      </c>
      <c r="BO947" s="6">
        <f>SUM($R$5:W949)-$AB$2</f>
        <v>3018.0651777760017</v>
      </c>
      <c r="BP947" s="16"/>
    </row>
    <row r="948" spans="1:68" x14ac:dyDescent="0.45">
      <c r="A948" s="1">
        <v>2008</v>
      </c>
      <c r="B948" s="1">
        <v>2</v>
      </c>
      <c r="C948" s="1">
        <v>9</v>
      </c>
      <c r="D948" s="1">
        <v>22</v>
      </c>
      <c r="E948" s="1">
        <v>13.1</v>
      </c>
      <c r="F948" s="1">
        <v>0</v>
      </c>
      <c r="G948" s="4"/>
      <c r="H948" s="4"/>
      <c r="Q948" s="1">
        <v>19</v>
      </c>
      <c r="R948" s="6">
        <f t="shared" si="1210"/>
        <v>0</v>
      </c>
      <c r="S948" s="6">
        <f t="shared" si="1211"/>
        <v>0</v>
      </c>
      <c r="T948" s="6">
        <f t="shared" si="1212"/>
        <v>0</v>
      </c>
      <c r="U948" s="6">
        <f t="shared" si="1213"/>
        <v>0</v>
      </c>
      <c r="V948" s="6">
        <f t="shared" si="1214"/>
        <v>0</v>
      </c>
      <c r="W948" s="6">
        <f t="shared" si="1215"/>
        <v>0</v>
      </c>
      <c r="X948" s="17"/>
      <c r="Y948" s="17"/>
      <c r="Z948" s="17"/>
      <c r="AA948" s="17"/>
      <c r="AB948" s="17"/>
      <c r="AC948" s="17"/>
      <c r="AE948" s="16"/>
      <c r="AF948" s="16"/>
      <c r="AG948" s="16"/>
      <c r="AH948" s="16"/>
      <c r="AI948" s="16"/>
      <c r="AJ948" s="16"/>
      <c r="AL948" s="16"/>
      <c r="AM948" s="16"/>
      <c r="AN948" s="16"/>
      <c r="AO948" s="16"/>
      <c r="AP948" s="16"/>
      <c r="AQ948" s="16"/>
      <c r="BI948" s="1">
        <v>21</v>
      </c>
      <c r="BJ948" s="6">
        <f>SUM($R$5:R950)-$AB$2</f>
        <v>36.164916400000038</v>
      </c>
      <c r="BK948" s="6">
        <f>SUM($R$5:S950)-$AB$2</f>
        <v>201.82604203199998</v>
      </c>
      <c r="BL948" s="6">
        <f>SUM($R$5:T950)-$AB$2</f>
        <v>615.97885611199956</v>
      </c>
      <c r="BM948" s="6">
        <f>SUM($R$5:U950)-$AB$2</f>
        <v>1195.7927958239984</v>
      </c>
      <c r="BN948" s="6">
        <f>SUM($R$5:V950)-$AB$2</f>
        <v>2024.0984239839993</v>
      </c>
      <c r="BO948" s="6">
        <f>SUM($R$5:W950)-$AB$2</f>
        <v>3018.0651777760017</v>
      </c>
      <c r="BP948" s="16"/>
    </row>
    <row r="949" spans="1:68" x14ac:dyDescent="0.45">
      <c r="A949" s="1">
        <v>2008</v>
      </c>
      <c r="B949" s="1">
        <v>2</v>
      </c>
      <c r="C949" s="1">
        <v>9</v>
      </c>
      <c r="D949" s="1">
        <v>23</v>
      </c>
      <c r="E949" s="1">
        <v>12.7</v>
      </c>
      <c r="F949" s="1">
        <v>0</v>
      </c>
      <c r="G949" s="4"/>
      <c r="H949" s="4"/>
      <c r="Q949" s="1">
        <v>20</v>
      </c>
      <c r="R949" s="6">
        <f t="shared" si="1210"/>
        <v>0</v>
      </c>
      <c r="S949" s="6">
        <f t="shared" si="1211"/>
        <v>0</v>
      </c>
      <c r="T949" s="6">
        <f t="shared" si="1212"/>
        <v>0</v>
      </c>
      <c r="U949" s="6">
        <f t="shared" si="1213"/>
        <v>0</v>
      </c>
      <c r="V949" s="6">
        <f t="shared" si="1214"/>
        <v>0</v>
      </c>
      <c r="W949" s="6">
        <f t="shared" si="1215"/>
        <v>0</v>
      </c>
      <c r="X949" s="17"/>
      <c r="Y949" s="17"/>
      <c r="Z949" s="17"/>
      <c r="AA949" s="17"/>
      <c r="AB949" s="17"/>
      <c r="AC949" s="17"/>
      <c r="AE949" s="16"/>
      <c r="AF949" s="16"/>
      <c r="AG949" s="16"/>
      <c r="AH949" s="16"/>
      <c r="AI949" s="16"/>
      <c r="AJ949" s="16"/>
      <c r="AL949" s="16"/>
      <c r="AM949" s="16"/>
      <c r="AN949" s="16"/>
      <c r="AO949" s="16"/>
      <c r="AP949" s="16"/>
      <c r="AQ949" s="16"/>
      <c r="BI949" s="1">
        <v>22</v>
      </c>
      <c r="BJ949" s="6">
        <f>SUM($R$5:R951)-$AB$2</f>
        <v>36.164916400000038</v>
      </c>
      <c r="BK949" s="6">
        <f>SUM($R$5:S951)-$AB$2</f>
        <v>201.82604203199998</v>
      </c>
      <c r="BL949" s="6">
        <f>SUM($R$5:T951)-$AB$2</f>
        <v>615.97885611199956</v>
      </c>
      <c r="BM949" s="6">
        <f>SUM($R$5:U951)-$AB$2</f>
        <v>1195.7927958239984</v>
      </c>
      <c r="BN949" s="6">
        <f>SUM($R$5:V951)-$AB$2</f>
        <v>2024.0984239839993</v>
      </c>
      <c r="BO949" s="6">
        <f>SUM($R$5:W951)-$AB$2</f>
        <v>3018.0651777760017</v>
      </c>
      <c r="BP949" s="16"/>
    </row>
    <row r="950" spans="1:68" x14ac:dyDescent="0.45">
      <c r="A950" s="1">
        <v>2008</v>
      </c>
      <c r="B950" s="1">
        <v>2</v>
      </c>
      <c r="C950" s="1">
        <v>10</v>
      </c>
      <c r="D950" s="1">
        <v>0</v>
      </c>
      <c r="E950" s="1">
        <v>12.4</v>
      </c>
      <c r="F950" s="1">
        <v>0</v>
      </c>
      <c r="G950" s="4"/>
      <c r="H950" s="4"/>
      <c r="Q950" s="1">
        <v>21</v>
      </c>
      <c r="R950" s="6">
        <f t="shared" si="1210"/>
        <v>0</v>
      </c>
      <c r="S950" s="6">
        <f t="shared" si="1211"/>
        <v>0</v>
      </c>
      <c r="T950" s="6">
        <f t="shared" si="1212"/>
        <v>0</v>
      </c>
      <c r="U950" s="6">
        <f t="shared" si="1213"/>
        <v>0</v>
      </c>
      <c r="V950" s="6">
        <f t="shared" si="1214"/>
        <v>0</v>
      </c>
      <c r="W950" s="6">
        <f t="shared" si="1215"/>
        <v>0</v>
      </c>
      <c r="X950" s="17"/>
      <c r="Y950" s="17"/>
      <c r="Z950" s="17"/>
      <c r="AA950" s="17"/>
      <c r="AB950" s="17"/>
      <c r="AC950" s="17"/>
      <c r="AE950" s="16"/>
      <c r="AF950" s="16"/>
      <c r="AG950" s="16"/>
      <c r="AH950" s="16"/>
      <c r="AI950" s="16"/>
      <c r="AJ950" s="16"/>
      <c r="AL950" s="16"/>
      <c r="AM950" s="16"/>
      <c r="AN950" s="16"/>
      <c r="AO950" s="16"/>
      <c r="AP950" s="16"/>
      <c r="AQ950" s="16"/>
      <c r="BI950" s="1">
        <v>23</v>
      </c>
      <c r="BJ950" s="6">
        <f>SUM($R$5:R952)-$AB$2</f>
        <v>36.164916400000038</v>
      </c>
      <c r="BK950" s="6">
        <f>SUM($R$5:S952)-$AB$2</f>
        <v>201.82604203199998</v>
      </c>
      <c r="BL950" s="6">
        <f>SUM($R$5:T952)-$AB$2</f>
        <v>615.97885611199956</v>
      </c>
      <c r="BM950" s="6">
        <f>SUM($R$5:U952)-$AB$2</f>
        <v>1195.7927958239984</v>
      </c>
      <c r="BN950" s="6">
        <f>SUM($R$5:V952)-$AB$2</f>
        <v>2024.0984239839993</v>
      </c>
      <c r="BO950" s="6">
        <f>SUM($R$5:W952)-$AB$2</f>
        <v>3018.0651777760017</v>
      </c>
      <c r="BP950" s="16"/>
    </row>
    <row r="951" spans="1:68" x14ac:dyDescent="0.45">
      <c r="A951" s="1">
        <v>2008</v>
      </c>
      <c r="B951" s="1">
        <v>2</v>
      </c>
      <c r="C951" s="1">
        <v>10</v>
      </c>
      <c r="D951" s="1">
        <v>1</v>
      </c>
      <c r="E951" s="1">
        <v>12.1</v>
      </c>
      <c r="F951" s="1">
        <v>0</v>
      </c>
      <c r="G951" s="4"/>
      <c r="H951" s="4"/>
      <c r="Q951" s="1">
        <v>22</v>
      </c>
      <c r="R951" s="6">
        <f t="shared" si="1210"/>
        <v>0</v>
      </c>
      <c r="S951" s="6">
        <f t="shared" si="1211"/>
        <v>0</v>
      </c>
      <c r="T951" s="6">
        <f t="shared" si="1212"/>
        <v>0</v>
      </c>
      <c r="U951" s="6">
        <f t="shared" si="1213"/>
        <v>0</v>
      </c>
      <c r="V951" s="6">
        <f t="shared" si="1214"/>
        <v>0</v>
      </c>
      <c r="W951" s="6">
        <f t="shared" si="1215"/>
        <v>0</v>
      </c>
      <c r="X951" s="17"/>
      <c r="Y951" s="17"/>
      <c r="Z951" s="17"/>
      <c r="AA951" s="17"/>
      <c r="AB951" s="17"/>
      <c r="AC951" s="17"/>
      <c r="AE951" s="16"/>
      <c r="AF951" s="16"/>
      <c r="AG951" s="16"/>
      <c r="AH951" s="16"/>
      <c r="AI951" s="16"/>
      <c r="AJ951" s="16"/>
      <c r="AL951" s="16"/>
      <c r="AM951" s="16"/>
      <c r="AN951" s="16"/>
      <c r="AO951" s="16"/>
      <c r="AP951" s="16"/>
      <c r="AQ951" s="16"/>
      <c r="BI951" s="1">
        <v>0</v>
      </c>
      <c r="BJ951" s="6">
        <f t="shared" ref="BJ951" si="1276">R953-$AB$2</f>
        <v>-6.53125</v>
      </c>
      <c r="BK951" s="6">
        <f t="shared" ref="BK951" si="1277">S953-$AB$2</f>
        <v>-6.53125</v>
      </c>
      <c r="BL951" s="6">
        <f t="shared" ref="BL951" si="1278">T953-$AB$2</f>
        <v>-6.53125</v>
      </c>
      <c r="BM951" s="6">
        <f t="shared" ref="BM951" si="1279">U953-$AB$2</f>
        <v>-6.53125</v>
      </c>
      <c r="BN951" s="6">
        <f t="shared" ref="BN951" si="1280">V953-$AB$2</f>
        <v>-6.53125</v>
      </c>
      <c r="BO951" s="6">
        <f t="shared" ref="BO951" si="1281">W953-$AB$2</f>
        <v>-6.53125</v>
      </c>
      <c r="BP951" s="16">
        <v>41</v>
      </c>
    </row>
    <row r="952" spans="1:68" x14ac:dyDescent="0.45">
      <c r="A952" s="1">
        <v>2008</v>
      </c>
      <c r="B952" s="1">
        <v>2</v>
      </c>
      <c r="C952" s="1">
        <v>10</v>
      </c>
      <c r="D952" s="1">
        <v>2</v>
      </c>
      <c r="E952" s="1">
        <v>11.8</v>
      </c>
      <c r="F952" s="1">
        <v>0</v>
      </c>
      <c r="G952" s="4"/>
      <c r="H952" s="4"/>
      <c r="Q952" s="1">
        <v>23</v>
      </c>
      <c r="R952" s="6">
        <f t="shared" si="1210"/>
        <v>0</v>
      </c>
      <c r="S952" s="6">
        <f t="shared" si="1211"/>
        <v>0</v>
      </c>
      <c r="T952" s="6">
        <f t="shared" si="1212"/>
        <v>0</v>
      </c>
      <c r="U952" s="6">
        <f t="shared" si="1213"/>
        <v>0</v>
      </c>
      <c r="V952" s="6">
        <f t="shared" si="1214"/>
        <v>0</v>
      </c>
      <c r="W952" s="6">
        <f t="shared" si="1215"/>
        <v>0</v>
      </c>
      <c r="X952" s="17"/>
      <c r="Y952" s="17"/>
      <c r="Z952" s="17"/>
      <c r="AA952" s="17"/>
      <c r="AB952" s="17"/>
      <c r="AC952" s="17"/>
      <c r="AE952" s="16"/>
      <c r="AF952" s="16"/>
      <c r="AG952" s="16"/>
      <c r="AH952" s="16"/>
      <c r="AI952" s="16"/>
      <c r="AJ952" s="16"/>
      <c r="AL952" s="16"/>
      <c r="AM952" s="16"/>
      <c r="AN952" s="16"/>
      <c r="AO952" s="16"/>
      <c r="AP952" s="16"/>
      <c r="AQ952" s="16"/>
      <c r="BI952" s="1">
        <v>1</v>
      </c>
      <c r="BJ952" s="6">
        <f>SUM($R$5:R954)-$AB$2</f>
        <v>36.164916400000038</v>
      </c>
      <c r="BK952" s="6">
        <f>SUM($R$5:S954)-$AB$2</f>
        <v>201.82604203199998</v>
      </c>
      <c r="BL952" s="6">
        <f>SUM($R$5:T954)-$AB$2</f>
        <v>615.97885611199956</v>
      </c>
      <c r="BM952" s="6">
        <f>SUM($R$5:U954)-$AB$2</f>
        <v>1195.7927958239984</v>
      </c>
      <c r="BN952" s="6">
        <f>SUM($R$5:V954)-$AB$2</f>
        <v>2024.0984239839993</v>
      </c>
      <c r="BO952" s="6">
        <f>SUM($R$5:W954)-$AB$2</f>
        <v>3018.0651777760017</v>
      </c>
      <c r="BP952" s="16"/>
    </row>
    <row r="953" spans="1:68" x14ac:dyDescent="0.45">
      <c r="A953" s="1">
        <v>2008</v>
      </c>
      <c r="B953" s="1">
        <v>2</v>
      </c>
      <c r="C953" s="1">
        <v>10</v>
      </c>
      <c r="D953" s="1">
        <v>3</v>
      </c>
      <c r="E953" s="1">
        <v>11.5</v>
      </c>
      <c r="F953" s="1">
        <v>0</v>
      </c>
      <c r="G953" s="4"/>
      <c r="H953" s="4"/>
      <c r="Q953" s="1">
        <v>0</v>
      </c>
      <c r="R953" s="6">
        <f t="shared" si="1210"/>
        <v>0</v>
      </c>
      <c r="S953" s="6">
        <f t="shared" si="1211"/>
        <v>0</v>
      </c>
      <c r="T953" s="6">
        <f t="shared" si="1212"/>
        <v>0</v>
      </c>
      <c r="U953" s="6">
        <f t="shared" si="1213"/>
        <v>0</v>
      </c>
      <c r="V953" s="6">
        <f t="shared" si="1214"/>
        <v>0</v>
      </c>
      <c r="W953" s="6">
        <f t="shared" si="1215"/>
        <v>0</v>
      </c>
      <c r="X953" s="17"/>
      <c r="Y953" s="17"/>
      <c r="Z953" s="17"/>
      <c r="AA953" s="17"/>
      <c r="AB953" s="17"/>
      <c r="AC953" s="17"/>
      <c r="AE953" s="16"/>
      <c r="AF953" s="16"/>
      <c r="AG953" s="16"/>
      <c r="AH953" s="16"/>
      <c r="AI953" s="16"/>
      <c r="AJ953" s="16"/>
      <c r="AL953" s="16"/>
      <c r="AM953" s="16"/>
      <c r="AN953" s="16"/>
      <c r="AO953" s="16"/>
      <c r="AP953" s="16"/>
      <c r="AQ953" s="16"/>
      <c r="BI953" s="1">
        <v>2</v>
      </c>
      <c r="BJ953" s="6">
        <f>SUM($R$5:R955)-$AB$2</f>
        <v>36.164916400000038</v>
      </c>
      <c r="BK953" s="6">
        <f>SUM($R$5:S955)-$AB$2</f>
        <v>201.82604203199998</v>
      </c>
      <c r="BL953" s="6">
        <f>SUM($R$5:T955)-$AB$2</f>
        <v>615.97885611199956</v>
      </c>
      <c r="BM953" s="6">
        <f>SUM($R$5:U955)-$AB$2</f>
        <v>1195.7927958239984</v>
      </c>
      <c r="BN953" s="6">
        <f>SUM($R$5:V955)-$AB$2</f>
        <v>2024.0984239839993</v>
      </c>
      <c r="BO953" s="6">
        <f>SUM($R$5:W955)-$AB$2</f>
        <v>3018.0651777760017</v>
      </c>
      <c r="BP953" s="16"/>
    </row>
    <row r="954" spans="1:68" x14ac:dyDescent="0.45">
      <c r="A954" s="1">
        <v>2008</v>
      </c>
      <c r="B954" s="1">
        <v>2</v>
      </c>
      <c r="C954" s="1">
        <v>10</v>
      </c>
      <c r="D954" s="1">
        <v>4</v>
      </c>
      <c r="E954" s="1">
        <v>11.2</v>
      </c>
      <c r="F954" s="1">
        <v>0</v>
      </c>
      <c r="G954" s="4"/>
      <c r="H954" s="4"/>
      <c r="Q954" s="1">
        <v>1</v>
      </c>
      <c r="R954" s="6">
        <f t="shared" si="1210"/>
        <v>0</v>
      </c>
      <c r="S954" s="6">
        <f t="shared" si="1211"/>
        <v>0</v>
      </c>
      <c r="T954" s="6">
        <f t="shared" si="1212"/>
        <v>0</v>
      </c>
      <c r="U954" s="6">
        <f t="shared" si="1213"/>
        <v>0</v>
      </c>
      <c r="V954" s="6">
        <f t="shared" si="1214"/>
        <v>0</v>
      </c>
      <c r="W954" s="6">
        <f t="shared" si="1215"/>
        <v>0</v>
      </c>
      <c r="X954" s="17"/>
      <c r="Y954" s="17"/>
      <c r="Z954" s="17"/>
      <c r="AA954" s="17"/>
      <c r="AB954" s="17"/>
      <c r="AC954" s="17"/>
      <c r="AE954" s="16"/>
      <c r="AF954" s="16"/>
      <c r="AG954" s="16"/>
      <c r="AH954" s="16"/>
      <c r="AI954" s="16"/>
      <c r="AJ954" s="16"/>
      <c r="AL954" s="16"/>
      <c r="AM954" s="16"/>
      <c r="AN954" s="16"/>
      <c r="AO954" s="16"/>
      <c r="AP954" s="16"/>
      <c r="AQ954" s="16"/>
      <c r="BI954" s="1">
        <v>3</v>
      </c>
      <c r="BJ954" s="6">
        <f>SUM($R$5:R956)-$AB$2</f>
        <v>36.164916400000038</v>
      </c>
      <c r="BK954" s="6">
        <f>SUM($R$5:S956)-$AB$2</f>
        <v>201.82604203199998</v>
      </c>
      <c r="BL954" s="6">
        <f>SUM($R$5:T956)-$AB$2</f>
        <v>615.97885611199956</v>
      </c>
      <c r="BM954" s="6">
        <f>SUM($R$5:U956)-$AB$2</f>
        <v>1195.7927958239984</v>
      </c>
      <c r="BN954" s="6">
        <f>SUM($R$5:V956)-$AB$2</f>
        <v>2024.0984239839993</v>
      </c>
      <c r="BO954" s="6">
        <f>SUM($R$5:W956)-$AB$2</f>
        <v>3018.0651777760017</v>
      </c>
      <c r="BP954" s="16"/>
    </row>
    <row r="955" spans="1:68" x14ac:dyDescent="0.45">
      <c r="A955" s="1">
        <v>2008</v>
      </c>
      <c r="B955" s="1">
        <v>2</v>
      </c>
      <c r="C955" s="1">
        <v>10</v>
      </c>
      <c r="D955" s="1">
        <v>5</v>
      </c>
      <c r="E955" s="1">
        <v>11</v>
      </c>
      <c r="F955" s="1">
        <v>0</v>
      </c>
      <c r="G955" s="4"/>
      <c r="H955" s="4"/>
      <c r="Q955" s="1">
        <v>2</v>
      </c>
      <c r="R955" s="6">
        <f t="shared" si="1210"/>
        <v>0</v>
      </c>
      <c r="S955" s="6">
        <f t="shared" si="1211"/>
        <v>0</v>
      </c>
      <c r="T955" s="6">
        <f t="shared" si="1212"/>
        <v>0</v>
      </c>
      <c r="U955" s="6">
        <f t="shared" si="1213"/>
        <v>0</v>
      </c>
      <c r="V955" s="6">
        <f t="shared" si="1214"/>
        <v>0</v>
      </c>
      <c r="W955" s="6">
        <f t="shared" si="1215"/>
        <v>0</v>
      </c>
      <c r="X955" s="17"/>
      <c r="Y955" s="17"/>
      <c r="Z955" s="17"/>
      <c r="AA955" s="17"/>
      <c r="AB955" s="17"/>
      <c r="AC955" s="17"/>
      <c r="AE955" s="16"/>
      <c r="AF955" s="16"/>
      <c r="AG955" s="16"/>
      <c r="AH955" s="16"/>
      <c r="AI955" s="16"/>
      <c r="AJ955" s="16"/>
      <c r="AL955" s="16"/>
      <c r="AM955" s="16"/>
      <c r="AN955" s="16"/>
      <c r="AO955" s="16"/>
      <c r="AP955" s="16"/>
      <c r="AQ955" s="16"/>
      <c r="BI955" s="1">
        <v>4</v>
      </c>
      <c r="BJ955" s="6">
        <f>SUM($R$5:R957)-$AB$2</f>
        <v>36.164916400000038</v>
      </c>
      <c r="BK955" s="6">
        <f>SUM($R$5:S957)-$AB$2</f>
        <v>201.82604203199998</v>
      </c>
      <c r="BL955" s="6">
        <f>SUM($R$5:T957)-$AB$2</f>
        <v>615.97885611199956</v>
      </c>
      <c r="BM955" s="6">
        <f>SUM($R$5:U957)-$AB$2</f>
        <v>1195.7927958239984</v>
      </c>
      <c r="BN955" s="6">
        <f>SUM($R$5:V957)-$AB$2</f>
        <v>2024.0984239839993</v>
      </c>
      <c r="BO955" s="6">
        <f>SUM($R$5:W957)-$AB$2</f>
        <v>3018.0651777760017</v>
      </c>
      <c r="BP955" s="16"/>
    </row>
    <row r="956" spans="1:68" x14ac:dyDescent="0.45">
      <c r="A956" s="1">
        <v>2008</v>
      </c>
      <c r="B956" s="1">
        <v>2</v>
      </c>
      <c r="C956" s="1">
        <v>10</v>
      </c>
      <c r="D956" s="1">
        <v>6</v>
      </c>
      <c r="E956" s="1">
        <v>10.9</v>
      </c>
      <c r="F956" s="1">
        <v>0</v>
      </c>
      <c r="G956" s="4"/>
      <c r="H956" s="4"/>
      <c r="Q956" s="1">
        <v>3</v>
      </c>
      <c r="R956" s="6">
        <f t="shared" si="1210"/>
        <v>0</v>
      </c>
      <c r="S956" s="6">
        <f t="shared" si="1211"/>
        <v>0</v>
      </c>
      <c r="T956" s="6">
        <f t="shared" si="1212"/>
        <v>0</v>
      </c>
      <c r="U956" s="6">
        <f t="shared" si="1213"/>
        <v>0</v>
      </c>
      <c r="V956" s="6">
        <f t="shared" si="1214"/>
        <v>0</v>
      </c>
      <c r="W956" s="6">
        <f t="shared" si="1215"/>
        <v>0</v>
      </c>
      <c r="X956" s="17"/>
      <c r="Y956" s="17"/>
      <c r="Z956" s="17"/>
      <c r="AA956" s="17"/>
      <c r="AB956" s="17"/>
      <c r="AC956" s="17"/>
      <c r="AE956" s="16"/>
      <c r="AF956" s="16"/>
      <c r="AG956" s="16"/>
      <c r="AH956" s="16"/>
      <c r="AI956" s="16"/>
      <c r="AJ956" s="16"/>
      <c r="AL956" s="16"/>
      <c r="AM956" s="16"/>
      <c r="AN956" s="16"/>
      <c r="AO956" s="16"/>
      <c r="AP956" s="16"/>
      <c r="AQ956" s="16"/>
      <c r="BI956" s="1">
        <v>5</v>
      </c>
      <c r="BJ956" s="6">
        <f>SUM($R$5:R958)-$AB$2</f>
        <v>36.164916400000038</v>
      </c>
      <c r="BK956" s="6">
        <f>SUM($R$5:S958)-$AB$2</f>
        <v>201.82604203199998</v>
      </c>
      <c r="BL956" s="6">
        <f>SUM($R$5:T958)-$AB$2</f>
        <v>615.97885611199956</v>
      </c>
      <c r="BM956" s="6">
        <f>SUM($R$5:U958)-$AB$2</f>
        <v>1195.7927958239984</v>
      </c>
      <c r="BN956" s="6">
        <f>SUM($R$5:V958)-$AB$2</f>
        <v>2024.0984239839993</v>
      </c>
      <c r="BO956" s="6">
        <f>SUM($R$5:W958)-$AB$2</f>
        <v>3018.0651777760017</v>
      </c>
      <c r="BP956" s="16"/>
    </row>
    <row r="957" spans="1:68" x14ac:dyDescent="0.45">
      <c r="A957" s="1">
        <v>2008</v>
      </c>
      <c r="B957" s="1">
        <v>2</v>
      </c>
      <c r="C957" s="1">
        <v>10</v>
      </c>
      <c r="D957" s="1">
        <v>7</v>
      </c>
      <c r="E957" s="1">
        <v>10.7</v>
      </c>
      <c r="F957" s="1">
        <v>0</v>
      </c>
      <c r="G957" s="4"/>
      <c r="H957" s="4"/>
      <c r="Q957" s="1">
        <v>4</v>
      </c>
      <c r="R957" s="6">
        <f t="shared" si="1210"/>
        <v>0</v>
      </c>
      <c r="S957" s="6">
        <f t="shared" si="1211"/>
        <v>0</v>
      </c>
      <c r="T957" s="6">
        <f t="shared" si="1212"/>
        <v>0</v>
      </c>
      <c r="U957" s="6">
        <f t="shared" si="1213"/>
        <v>0</v>
      </c>
      <c r="V957" s="6">
        <f t="shared" si="1214"/>
        <v>0</v>
      </c>
      <c r="W957" s="6">
        <f t="shared" si="1215"/>
        <v>0</v>
      </c>
      <c r="X957" s="17"/>
      <c r="Y957" s="17"/>
      <c r="Z957" s="17"/>
      <c r="AA957" s="17"/>
      <c r="AB957" s="17"/>
      <c r="AC957" s="17"/>
      <c r="AE957" s="16"/>
      <c r="AF957" s="16"/>
      <c r="AG957" s="16"/>
      <c r="AH957" s="16"/>
      <c r="AI957" s="16"/>
      <c r="AJ957" s="16"/>
      <c r="AL957" s="16"/>
      <c r="AM957" s="16"/>
      <c r="AN957" s="16"/>
      <c r="AO957" s="16"/>
      <c r="AP957" s="16"/>
      <c r="AQ957" s="16"/>
      <c r="BI957" s="1">
        <v>6</v>
      </c>
      <c r="BJ957" s="6">
        <f>SUM($R$5:R959)-$AB$2</f>
        <v>36.164916400000038</v>
      </c>
      <c r="BK957" s="6">
        <f>SUM($R$5:S959)-$AB$2</f>
        <v>201.82604203199998</v>
      </c>
      <c r="BL957" s="6">
        <f>SUM($R$5:T959)-$AB$2</f>
        <v>615.97885611199956</v>
      </c>
      <c r="BM957" s="6">
        <f>SUM($R$5:U959)-$AB$2</f>
        <v>1195.7927958239984</v>
      </c>
      <c r="BN957" s="6">
        <f>SUM($R$5:V959)-$AB$2</f>
        <v>2024.0984239839993</v>
      </c>
      <c r="BO957" s="6">
        <f>SUM($R$5:W959)-$AB$2</f>
        <v>3018.0651777760017</v>
      </c>
      <c r="BP957" s="16"/>
    </row>
    <row r="958" spans="1:68" x14ac:dyDescent="0.45">
      <c r="A958" s="1">
        <v>2008</v>
      </c>
      <c r="B958" s="1">
        <v>2</v>
      </c>
      <c r="C958" s="1">
        <v>10</v>
      </c>
      <c r="D958" s="1">
        <v>8</v>
      </c>
      <c r="E958" s="1">
        <v>10.4</v>
      </c>
      <c r="F958" s="1">
        <v>2.76</v>
      </c>
      <c r="G958" s="4"/>
      <c r="H958" s="4"/>
      <c r="Q958" s="1">
        <v>5</v>
      </c>
      <c r="R958" s="6">
        <f t="shared" si="1210"/>
        <v>0</v>
      </c>
      <c r="S958" s="6">
        <f t="shared" si="1211"/>
        <v>0</v>
      </c>
      <c r="T958" s="6">
        <f t="shared" si="1212"/>
        <v>0</v>
      </c>
      <c r="U958" s="6">
        <f t="shared" si="1213"/>
        <v>0</v>
      </c>
      <c r="V958" s="6">
        <f t="shared" si="1214"/>
        <v>0</v>
      </c>
      <c r="W958" s="6">
        <f t="shared" si="1215"/>
        <v>0</v>
      </c>
      <c r="X958" s="17"/>
      <c r="Y958" s="17"/>
      <c r="Z958" s="17"/>
      <c r="AA958" s="17"/>
      <c r="AB958" s="17"/>
      <c r="AC958" s="17"/>
      <c r="AE958" s="16"/>
      <c r="AF958" s="16"/>
      <c r="AG958" s="16"/>
      <c r="AH958" s="16"/>
      <c r="AI958" s="16"/>
      <c r="AJ958" s="16"/>
      <c r="AL958" s="16"/>
      <c r="AM958" s="16"/>
      <c r="AN958" s="16"/>
      <c r="AO958" s="16"/>
      <c r="AP958" s="16"/>
      <c r="AQ958" s="16"/>
      <c r="BI958" s="1">
        <v>7</v>
      </c>
      <c r="BJ958" s="6">
        <f>SUM($R$5:R960)-$AB$2</f>
        <v>36.164916400000038</v>
      </c>
      <c r="BK958" s="6">
        <f>SUM($R$5:S960)-$AB$2</f>
        <v>201.82604203199998</v>
      </c>
      <c r="BL958" s="6">
        <f>SUM($R$5:T960)-$AB$2</f>
        <v>615.97885611199956</v>
      </c>
      <c r="BM958" s="6">
        <f>SUM($R$5:U960)-$AB$2</f>
        <v>1195.7927958239984</v>
      </c>
      <c r="BN958" s="6">
        <f>SUM($R$5:V960)-$AB$2</f>
        <v>2024.0984239839993</v>
      </c>
      <c r="BO958" s="6">
        <f>SUM($R$5:W960)-$AB$2</f>
        <v>3018.0651777760017</v>
      </c>
      <c r="BP958" s="16"/>
    </row>
    <row r="959" spans="1:68" x14ac:dyDescent="0.45">
      <c r="A959" s="1">
        <v>2008</v>
      </c>
      <c r="B959" s="1">
        <v>2</v>
      </c>
      <c r="C959" s="1">
        <v>10</v>
      </c>
      <c r="D959" s="1">
        <v>9</v>
      </c>
      <c r="E959" s="1">
        <v>10.4</v>
      </c>
      <c r="F959" s="1">
        <v>79.569999999999993</v>
      </c>
      <c r="G959" s="4"/>
      <c r="H959" s="4"/>
      <c r="Q959" s="1">
        <v>6</v>
      </c>
      <c r="R959" s="6">
        <f t="shared" si="1210"/>
        <v>0</v>
      </c>
      <c r="S959" s="6">
        <f t="shared" si="1211"/>
        <v>0</v>
      </c>
      <c r="T959" s="6">
        <f t="shared" si="1212"/>
        <v>0</v>
      </c>
      <c r="U959" s="6">
        <f t="shared" si="1213"/>
        <v>0</v>
      </c>
      <c r="V959" s="6">
        <f t="shared" si="1214"/>
        <v>0</v>
      </c>
      <c r="W959" s="6">
        <f t="shared" si="1215"/>
        <v>0</v>
      </c>
      <c r="X959" s="17"/>
      <c r="Y959" s="17"/>
      <c r="Z959" s="17"/>
      <c r="AA959" s="17"/>
      <c r="AB959" s="17"/>
      <c r="AC959" s="17"/>
      <c r="AE959" s="16"/>
      <c r="AF959" s="16"/>
      <c r="AG959" s="16"/>
      <c r="AH959" s="16"/>
      <c r="AI959" s="16"/>
      <c r="AJ959" s="16"/>
      <c r="AL959" s="16"/>
      <c r="AM959" s="16"/>
      <c r="AN959" s="16"/>
      <c r="AO959" s="16"/>
      <c r="AP959" s="16"/>
      <c r="AQ959" s="16"/>
      <c r="BI959" s="1">
        <v>8</v>
      </c>
      <c r="BJ959" s="6">
        <f>SUM($R$5:R961)-$AB$2</f>
        <v>36.166517200000037</v>
      </c>
      <c r="BK959" s="6">
        <f>SUM($R$5:S961)-$AB$2</f>
        <v>201.83385393599997</v>
      </c>
      <c r="BL959" s="6">
        <f>SUM($R$5:T961)-$AB$2</f>
        <v>616.00219577599967</v>
      </c>
      <c r="BM959" s="6">
        <f>SUM($R$5:U961)-$AB$2</f>
        <v>1195.8378743519984</v>
      </c>
      <c r="BN959" s="6">
        <f>SUM($R$5:V961)-$AB$2</f>
        <v>2024.1745580319994</v>
      </c>
      <c r="BO959" s="6">
        <f>SUM($R$5:W961)-$AB$2</f>
        <v>3018.1785784480016</v>
      </c>
      <c r="BP959" s="16"/>
    </row>
    <row r="960" spans="1:68" x14ac:dyDescent="0.45">
      <c r="A960" s="1">
        <v>2008</v>
      </c>
      <c r="B960" s="1">
        <v>2</v>
      </c>
      <c r="C960" s="1">
        <v>10</v>
      </c>
      <c r="D960" s="1">
        <v>10</v>
      </c>
      <c r="E960" s="1">
        <v>11.2</v>
      </c>
      <c r="F960" s="1">
        <v>240.78</v>
      </c>
      <c r="G960" s="4"/>
      <c r="H960" s="4"/>
      <c r="Q960" s="1">
        <v>7</v>
      </c>
      <c r="R960" s="6">
        <f t="shared" si="1210"/>
        <v>0</v>
      </c>
      <c r="S960" s="6">
        <f t="shared" si="1211"/>
        <v>0</v>
      </c>
      <c r="T960" s="6">
        <f t="shared" si="1212"/>
        <v>0</v>
      </c>
      <c r="U960" s="6">
        <f t="shared" si="1213"/>
        <v>0</v>
      </c>
      <c r="V960" s="6">
        <f t="shared" si="1214"/>
        <v>0</v>
      </c>
      <c r="W960" s="6">
        <f t="shared" si="1215"/>
        <v>0</v>
      </c>
      <c r="X960" s="17"/>
      <c r="Y960" s="17"/>
      <c r="Z960" s="17"/>
      <c r="AA960" s="17"/>
      <c r="AB960" s="17"/>
      <c r="AC960" s="17"/>
      <c r="AE960" s="16"/>
      <c r="AF960" s="16"/>
      <c r="AG960" s="16"/>
      <c r="AH960" s="16"/>
      <c r="AI960" s="16"/>
      <c r="AJ960" s="16"/>
      <c r="AL960" s="16"/>
      <c r="AM960" s="16"/>
      <c r="AN960" s="16"/>
      <c r="AO960" s="16"/>
      <c r="AP960" s="16"/>
      <c r="AQ960" s="16"/>
      <c r="BI960" s="1">
        <v>9</v>
      </c>
      <c r="BJ960" s="6">
        <f>SUM($R$5:R962)-$AB$2</f>
        <v>36.212667800000034</v>
      </c>
      <c r="BK960" s="6">
        <f>SUM($R$5:S962)-$AB$2</f>
        <v>202.05906886399998</v>
      </c>
      <c r="BL960" s="6">
        <f>SUM($R$5:T962)-$AB$2</f>
        <v>616.67507152399969</v>
      </c>
      <c r="BM960" s="6">
        <f>SUM($R$5:U962)-$AB$2</f>
        <v>1197.1374752479985</v>
      </c>
      <c r="BN960" s="6">
        <f>SUM($R$5:V962)-$AB$2</f>
        <v>2026.3694805679995</v>
      </c>
      <c r="BO960" s="6">
        <f>SUM($R$5:W962)-$AB$2</f>
        <v>3021.4478869520017</v>
      </c>
      <c r="BP960" s="16"/>
    </row>
    <row r="961" spans="1:68" x14ac:dyDescent="0.45">
      <c r="A961" s="1">
        <v>2008</v>
      </c>
      <c r="B961" s="1">
        <v>2</v>
      </c>
      <c r="C961" s="1">
        <v>10</v>
      </c>
      <c r="D961" s="1">
        <v>11</v>
      </c>
      <c r="E961" s="1">
        <v>12.5</v>
      </c>
      <c r="F961" s="1">
        <v>522.72</v>
      </c>
      <c r="G961" s="4"/>
      <c r="H961" s="4"/>
      <c r="Q961" s="1">
        <v>8</v>
      </c>
      <c r="R961" s="6">
        <f t="shared" si="1210"/>
        <v>1.6007999999999999E-3</v>
      </c>
      <c r="S961" s="6">
        <f t="shared" si="1211"/>
        <v>6.2111039999999985E-3</v>
      </c>
      <c r="T961" s="6">
        <f t="shared" si="1212"/>
        <v>1.5527759999999996E-2</v>
      </c>
      <c r="U961" s="6">
        <f t="shared" si="1213"/>
        <v>2.1738863999999997E-2</v>
      </c>
      <c r="V961" s="6">
        <f t="shared" si="1214"/>
        <v>3.1055519999999993E-2</v>
      </c>
      <c r="W961" s="6">
        <f t="shared" si="1215"/>
        <v>3.7266623999999998E-2</v>
      </c>
      <c r="X961" s="17"/>
      <c r="Y961" s="17"/>
      <c r="Z961" s="17"/>
      <c r="AA961" s="17"/>
      <c r="AB961" s="17"/>
      <c r="AC961" s="17"/>
      <c r="AE961" s="16"/>
      <c r="AF961" s="16"/>
      <c r="AG961" s="16"/>
      <c r="AH961" s="16"/>
      <c r="AI961" s="16"/>
      <c r="AJ961" s="16"/>
      <c r="AL961" s="16"/>
      <c r="AM961" s="16"/>
      <c r="AN961" s="16"/>
      <c r="AO961" s="16"/>
      <c r="AP961" s="16"/>
      <c r="AQ961" s="16"/>
      <c r="BI961" s="1">
        <v>10</v>
      </c>
      <c r="BJ961" s="6">
        <f>SUM($R$5:R963)-$AB$2</f>
        <v>36.352320200000037</v>
      </c>
      <c r="BK961" s="6">
        <f>SUM($R$5:S963)-$AB$2</f>
        <v>202.74057257599998</v>
      </c>
      <c r="BL961" s="6">
        <f>SUM($R$5:T963)-$AB$2</f>
        <v>618.71120351599973</v>
      </c>
      <c r="BM961" s="6">
        <f>SUM($R$5:U963)-$AB$2</f>
        <v>1201.0700868319987</v>
      </c>
      <c r="BN961" s="6">
        <f>SUM($R$5:V963)-$AB$2</f>
        <v>2033.0113487119997</v>
      </c>
      <c r="BO961" s="6">
        <f>SUM($R$5:W963)-$AB$2</f>
        <v>3031.3408629680016</v>
      </c>
      <c r="BP961" s="16"/>
    </row>
    <row r="962" spans="1:68" x14ac:dyDescent="0.45">
      <c r="A962" s="1">
        <v>2008</v>
      </c>
      <c r="B962" s="1">
        <v>2</v>
      </c>
      <c r="C962" s="1">
        <v>10</v>
      </c>
      <c r="D962" s="1">
        <v>12</v>
      </c>
      <c r="E962" s="1">
        <v>13.1</v>
      </c>
      <c r="F962" s="1">
        <v>559.74</v>
      </c>
      <c r="G962" s="4"/>
      <c r="H962" s="4"/>
      <c r="Q962" s="1">
        <v>9</v>
      </c>
      <c r="R962" s="6">
        <f t="shared" si="1210"/>
        <v>4.6150599999999993E-2</v>
      </c>
      <c r="S962" s="6">
        <f t="shared" si="1211"/>
        <v>0.17906432799999997</v>
      </c>
      <c r="T962" s="6">
        <f t="shared" si="1212"/>
        <v>0.4476608199999999</v>
      </c>
      <c r="U962" s="6">
        <f t="shared" si="1213"/>
        <v>0.6267251479999999</v>
      </c>
      <c r="V962" s="6">
        <f t="shared" si="1214"/>
        <v>0.89532163999999981</v>
      </c>
      <c r="W962" s="6">
        <f t="shared" si="1215"/>
        <v>1.0743859679999999</v>
      </c>
      <c r="X962" s="17"/>
      <c r="Y962" s="17"/>
      <c r="Z962" s="17"/>
      <c r="AA962" s="17"/>
      <c r="AB962" s="17"/>
      <c r="AC962" s="17"/>
      <c r="AE962" s="16"/>
      <c r="AF962" s="16"/>
      <c r="AG962" s="16"/>
      <c r="AH962" s="16"/>
      <c r="AI962" s="16"/>
      <c r="AJ962" s="16"/>
      <c r="AL962" s="16"/>
      <c r="AM962" s="16"/>
      <c r="AN962" s="16"/>
      <c r="AO962" s="16"/>
      <c r="AP962" s="16"/>
      <c r="AQ962" s="16"/>
      <c r="BI962" s="1">
        <v>11</v>
      </c>
      <c r="BJ962" s="6">
        <f>SUM($R$5:R964)-$AB$2</f>
        <v>36.655497800000035</v>
      </c>
      <c r="BK962" s="6">
        <f>SUM($R$5:S964)-$AB$2</f>
        <v>204.22007926399996</v>
      </c>
      <c r="BL962" s="6">
        <f>SUM($R$5:T964)-$AB$2</f>
        <v>623.13153292399977</v>
      </c>
      <c r="BM962" s="6">
        <f>SUM($R$5:U964)-$AB$2</f>
        <v>1209.6075680479987</v>
      </c>
      <c r="BN962" s="6">
        <f>SUM($R$5:V964)-$AB$2</f>
        <v>2047.4304753679994</v>
      </c>
      <c r="BO962" s="6">
        <f>SUM($R$5:W964)-$AB$2</f>
        <v>3052.8179641520014</v>
      </c>
      <c r="BP962" s="16"/>
    </row>
    <row r="963" spans="1:68" x14ac:dyDescent="0.45">
      <c r="A963" s="1">
        <v>2008</v>
      </c>
      <c r="B963" s="1">
        <v>2</v>
      </c>
      <c r="C963" s="1">
        <v>10</v>
      </c>
      <c r="D963" s="1">
        <v>13</v>
      </c>
      <c r="E963" s="1">
        <v>14.1</v>
      </c>
      <c r="F963" s="1">
        <v>624.38</v>
      </c>
      <c r="G963" s="4"/>
      <c r="H963" s="4"/>
      <c r="Q963" s="1">
        <v>10</v>
      </c>
      <c r="R963" s="6">
        <f t="shared" si="1210"/>
        <v>0.13965240000000001</v>
      </c>
      <c r="S963" s="6">
        <f t="shared" si="1211"/>
        <v>0.54185131200000003</v>
      </c>
      <c r="T963" s="6">
        <f t="shared" si="1212"/>
        <v>1.3546282799999998</v>
      </c>
      <c r="U963" s="6">
        <f t="shared" si="1213"/>
        <v>1.8964795919999999</v>
      </c>
      <c r="V963" s="6">
        <f t="shared" si="1214"/>
        <v>2.7092565599999996</v>
      </c>
      <c r="W963" s="6">
        <f t="shared" si="1215"/>
        <v>3.251107872</v>
      </c>
      <c r="X963" s="17"/>
      <c r="Y963" s="17"/>
      <c r="Z963" s="17"/>
      <c r="AA963" s="17"/>
      <c r="AB963" s="17"/>
      <c r="AC963" s="17"/>
      <c r="AE963" s="16"/>
      <c r="AF963" s="16"/>
      <c r="AG963" s="16"/>
      <c r="AH963" s="16"/>
      <c r="AI963" s="16"/>
      <c r="AJ963" s="16"/>
      <c r="AL963" s="16"/>
      <c r="AM963" s="16"/>
      <c r="AN963" s="16"/>
      <c r="AO963" s="16"/>
      <c r="AP963" s="16"/>
      <c r="AQ963" s="16"/>
      <c r="BI963" s="1">
        <v>12</v>
      </c>
      <c r="BJ963" s="6">
        <f t="shared" ref="BJ963" si="1282">R965-$AB$2</f>
        <v>-6.2066008000000004</v>
      </c>
      <c r="BK963" s="6">
        <f t="shared" ref="BK963" si="1283">S965-$AB$2</f>
        <v>-5.2716111039999998</v>
      </c>
      <c r="BL963" s="6">
        <f t="shared" ref="BL963" si="1284">T965-$AB$2</f>
        <v>-3.3821527599999999</v>
      </c>
      <c r="BM963" s="6">
        <f t="shared" ref="BM963" si="1285">U965-$AB$2</f>
        <v>-2.1225138639999992</v>
      </c>
      <c r="BN963" s="6">
        <f t="shared" ref="BN963" si="1286">V965-$AB$2</f>
        <v>-0.23305551999999974</v>
      </c>
      <c r="BO963" s="6">
        <f t="shared" ref="BO963" si="1287">W965-$AB$2</f>
        <v>1.0265833760000005</v>
      </c>
      <c r="BP963" s="16"/>
    </row>
    <row r="964" spans="1:68" x14ac:dyDescent="0.45">
      <c r="A964" s="1">
        <v>2008</v>
      </c>
      <c r="B964" s="1">
        <v>2</v>
      </c>
      <c r="C964" s="1">
        <v>10</v>
      </c>
      <c r="D964" s="1">
        <v>14</v>
      </c>
      <c r="E964" s="1">
        <v>14.7</v>
      </c>
      <c r="F964" s="1">
        <v>577.96</v>
      </c>
      <c r="G964" s="4"/>
      <c r="H964" s="4"/>
      <c r="Q964" s="1">
        <v>11</v>
      </c>
      <c r="R964" s="6">
        <f t="shared" si="1210"/>
        <v>0.30317759999999999</v>
      </c>
      <c r="S964" s="6">
        <f t="shared" si="1211"/>
        <v>1.1763290879999999</v>
      </c>
      <c r="T964" s="6">
        <f t="shared" si="1212"/>
        <v>2.9408227199999994</v>
      </c>
      <c r="U964" s="6">
        <f t="shared" si="1213"/>
        <v>4.117151808</v>
      </c>
      <c r="V964" s="6">
        <f t="shared" si="1214"/>
        <v>5.8816454399999989</v>
      </c>
      <c r="W964" s="6">
        <f t="shared" si="1215"/>
        <v>7.0579745279999999</v>
      </c>
      <c r="X964" s="17"/>
      <c r="Y964" s="17"/>
      <c r="Z964" s="17"/>
      <c r="AA964" s="17"/>
      <c r="AB964" s="17"/>
      <c r="AC964" s="17"/>
      <c r="AE964" s="16"/>
      <c r="AF964" s="16"/>
      <c r="AG964" s="16"/>
      <c r="AH964" s="16"/>
      <c r="AI964" s="16"/>
      <c r="AJ964" s="16"/>
      <c r="AL964" s="16"/>
      <c r="AM964" s="16"/>
      <c r="AN964" s="16"/>
      <c r="AO964" s="16"/>
      <c r="AP964" s="16"/>
      <c r="AQ964" s="16"/>
      <c r="BI964" s="1">
        <v>13</v>
      </c>
      <c r="BJ964" s="6">
        <f>SUM($R$5:R966)-$AB$2</f>
        <v>37.342287400000039</v>
      </c>
      <c r="BK964" s="6">
        <f>SUM($R$5:S966)-$AB$2</f>
        <v>207.57161251199997</v>
      </c>
      <c r="BL964" s="6">
        <f>SUM($R$5:T966)-$AB$2</f>
        <v>633.1449252919997</v>
      </c>
      <c r="BM964" s="6">
        <f>SUM($R$5:U966)-$AB$2</f>
        <v>1228.9475631839987</v>
      </c>
      <c r="BN964" s="6">
        <f>SUM($R$5:V966)-$AB$2</f>
        <v>2080.0941887439994</v>
      </c>
      <c r="BO964" s="6">
        <f>SUM($R$5:W966)-$AB$2</f>
        <v>3101.4701394160015</v>
      </c>
      <c r="BP964" s="16"/>
    </row>
    <row r="965" spans="1:68" x14ac:dyDescent="0.45">
      <c r="A965" s="1">
        <v>2008</v>
      </c>
      <c r="B965" s="1">
        <v>2</v>
      </c>
      <c r="C965" s="1">
        <v>10</v>
      </c>
      <c r="D965" s="1">
        <v>15</v>
      </c>
      <c r="E965" s="1">
        <v>15.1</v>
      </c>
      <c r="F965" s="1">
        <v>484.53</v>
      </c>
      <c r="G965" s="4"/>
      <c r="H965" s="4"/>
      <c r="Q965" s="1">
        <v>12</v>
      </c>
      <c r="R965" s="6">
        <f t="shared" si="1210"/>
        <v>0.32464920000000003</v>
      </c>
      <c r="S965" s="6">
        <f t="shared" si="1211"/>
        <v>1.259638896</v>
      </c>
      <c r="T965" s="6">
        <f t="shared" si="1212"/>
        <v>3.1490972400000001</v>
      </c>
      <c r="U965" s="6">
        <f t="shared" si="1213"/>
        <v>4.4087361360000008</v>
      </c>
      <c r="V965" s="6">
        <f t="shared" si="1214"/>
        <v>6.2981944800000003</v>
      </c>
      <c r="W965" s="6">
        <f t="shared" si="1215"/>
        <v>7.5578333760000005</v>
      </c>
      <c r="X965" s="17">
        <f t="shared" ref="X965" si="1288">SUM(R965:R989)-$AB$2</f>
        <v>-4.2243348000000003</v>
      </c>
      <c r="Y965" s="17">
        <f t="shared" ref="Y965" si="1289">SUM(S965:S989)-$AB$2</f>
        <v>2.4195809759999989</v>
      </c>
      <c r="Z965" s="17">
        <f t="shared" ref="Z965" si="1290">SUM(T965:T989)-$AB$2</f>
        <v>15.845827440000001</v>
      </c>
      <c r="AA965" s="17">
        <f t="shared" ref="AA965" si="1291">SUM(U965:U989)-$AB$2</f>
        <v>24.796658415999996</v>
      </c>
      <c r="AB965" s="17">
        <f t="shared" ref="AB965" si="1292">SUM(V965:V989)-$AB$2</f>
        <v>38.222904880000002</v>
      </c>
      <c r="AC965" s="17">
        <f t="shared" ref="AC965" si="1293">SUM(W965:W989)-$AB$2</f>
        <v>47.173735856000008</v>
      </c>
      <c r="AE965" s="16">
        <f t="shared" ref="AE965" si="1294">IF(X965&gt;0,1,0)</f>
        <v>0</v>
      </c>
      <c r="AF965" s="16">
        <f t="shared" ref="AF965" si="1295">IF(Y965&gt;0,1,0)</f>
        <v>1</v>
      </c>
      <c r="AG965" s="16">
        <f t="shared" ref="AG965" si="1296">IF(Z965&gt;0,1,0)</f>
        <v>1</v>
      </c>
      <c r="AH965" s="16">
        <f t="shared" ref="AH965" si="1297">IF(AA965&gt;0,1,0)</f>
        <v>1</v>
      </c>
      <c r="AI965" s="16">
        <f t="shared" ref="AI965" si="1298">IF(AB965&gt;0,1,0)</f>
        <v>1</v>
      </c>
      <c r="AJ965" s="16">
        <f t="shared" ref="AJ965" si="1299">IF(AC965&gt;0,1,0)</f>
        <v>1</v>
      </c>
      <c r="AL965" s="16">
        <f t="shared" ref="AL965" si="1300">IF(X965&lt;0,ABS(X965*$AP$1),0)</f>
        <v>0</v>
      </c>
      <c r="AM965" s="16">
        <f t="shared" ref="AM965" si="1301">IF(Y965&lt;0,ABS(Y965*$AP$1),0)</f>
        <v>0</v>
      </c>
      <c r="AN965" s="16">
        <f t="shared" ref="AN965" si="1302">IF(Z965&lt;0,ABS(Z965*$AP$1),0)</f>
        <v>0</v>
      </c>
      <c r="AO965" s="16">
        <f t="shared" ref="AO965" si="1303">IF(AA965&lt;0,ABS(AA965*$AP$1),0)</f>
        <v>0</v>
      </c>
      <c r="AP965" s="16">
        <f t="shared" ref="AP965" si="1304">IF(AB965&lt;0,ABS(AB965*$AP$1),0)</f>
        <v>0</v>
      </c>
      <c r="AQ965" s="16">
        <f t="shared" ref="AQ965" si="1305">IF(AC965&lt;0,ABS(AC965*$AP$1),0)</f>
        <v>0</v>
      </c>
      <c r="BI965" s="1">
        <v>14</v>
      </c>
      <c r="BJ965" s="6">
        <f>SUM($R$5:R967)-$AB$2</f>
        <v>37.677504200000037</v>
      </c>
      <c r="BK965" s="6">
        <f>SUM($R$5:S967)-$AB$2</f>
        <v>209.20747049599998</v>
      </c>
      <c r="BL965" s="6">
        <f>SUM($R$5:T967)-$AB$2</f>
        <v>638.03238623599975</v>
      </c>
      <c r="BM965" s="6">
        <f>SUM($R$5:U967)-$AB$2</f>
        <v>1238.3872682719984</v>
      </c>
      <c r="BN965" s="6">
        <f>SUM($R$5:V967)-$AB$2</f>
        <v>2096.0370997519994</v>
      </c>
      <c r="BO965" s="6">
        <f>SUM($R$5:W967)-$AB$2</f>
        <v>3125.2168975280015</v>
      </c>
      <c r="BP965" s="16"/>
    </row>
    <row r="966" spans="1:68" x14ac:dyDescent="0.45">
      <c r="A966" s="1">
        <v>2008</v>
      </c>
      <c r="B966" s="1">
        <v>2</v>
      </c>
      <c r="C966" s="1">
        <v>10</v>
      </c>
      <c r="D966" s="1">
        <v>16</v>
      </c>
      <c r="E966" s="1">
        <v>15.4</v>
      </c>
      <c r="F966" s="1">
        <v>331.29</v>
      </c>
      <c r="G966" s="4"/>
      <c r="H966" s="4"/>
      <c r="Q966" s="1">
        <v>13</v>
      </c>
      <c r="R966" s="6">
        <f t="shared" ref="R966:R1029" si="1306">$AX$2*F963*$R$4/1000</f>
        <v>0.36214039999999997</v>
      </c>
      <c r="S966" s="6">
        <f t="shared" ref="S966:S1029" si="1307">F963*$AX$2*($S$4*$AU$2)/1000</f>
        <v>1.405104752</v>
      </c>
      <c r="T966" s="6">
        <f t="shared" ref="T966:T1029" si="1308">F963*$AX$2*($T$4*$AU$2)/1000</f>
        <v>3.5127618799999998</v>
      </c>
      <c r="U966" s="6">
        <f t="shared" ref="U966:U1029" si="1309">F963*$AX$2*($U$4*$AU$2)/1000</f>
        <v>4.917866632</v>
      </c>
      <c r="V966" s="6">
        <f t="shared" ref="V966:V1029" si="1310">F963*$AX$2*($V$4*$AU$2)/1000</f>
        <v>7.0255237599999996</v>
      </c>
      <c r="W966" s="6">
        <f t="shared" ref="W966:W1029" si="1311">F963*$AX$2*($W$4*$AU$2)/1000</f>
        <v>8.430628512000002</v>
      </c>
      <c r="X966" s="17"/>
      <c r="Y966" s="17"/>
      <c r="Z966" s="17"/>
      <c r="AA966" s="17"/>
      <c r="AB966" s="17"/>
      <c r="AC966" s="17"/>
      <c r="AE966" s="16"/>
      <c r="AF966" s="16"/>
      <c r="AG966" s="16"/>
      <c r="AH966" s="16"/>
      <c r="AI966" s="16"/>
      <c r="AJ966" s="16"/>
      <c r="AL966" s="16"/>
      <c r="AM966" s="16"/>
      <c r="AN966" s="16"/>
      <c r="AO966" s="16"/>
      <c r="AP966" s="16"/>
      <c r="AQ966" s="16"/>
      <c r="BI966" s="1">
        <v>15</v>
      </c>
      <c r="BJ966" s="6">
        <f>SUM($R$5:R968)-$AB$2</f>
        <v>37.958531600000036</v>
      </c>
      <c r="BK966" s="6">
        <f>SUM($R$5:S968)-$AB$2</f>
        <v>210.57888420799998</v>
      </c>
      <c r="BL966" s="6">
        <f>SUM($R$5:T968)-$AB$2</f>
        <v>642.12976572799971</v>
      </c>
      <c r="BM966" s="6">
        <f>SUM($R$5:U968)-$AB$2</f>
        <v>1246.3009998559985</v>
      </c>
      <c r="BN966" s="6">
        <f>SUM($R$5:V968)-$AB$2</f>
        <v>2109.4027628959998</v>
      </c>
      <c r="BO966" s="6">
        <f>SUM($R$5:W968)-$AB$2</f>
        <v>3145.1248785440016</v>
      </c>
      <c r="BP966" s="16"/>
    </row>
    <row r="967" spans="1:68" x14ac:dyDescent="0.45">
      <c r="A967" s="1">
        <v>2008</v>
      </c>
      <c r="B967" s="1">
        <v>2</v>
      </c>
      <c r="C967" s="1">
        <v>10</v>
      </c>
      <c r="D967" s="1">
        <v>17</v>
      </c>
      <c r="E967" s="1">
        <v>15.2</v>
      </c>
      <c r="F967" s="1">
        <v>142.04</v>
      </c>
      <c r="G967" s="4"/>
      <c r="H967" s="4"/>
      <c r="Q967" s="1">
        <v>14</v>
      </c>
      <c r="R967" s="6">
        <f t="shared" si="1306"/>
        <v>0.33521679999999998</v>
      </c>
      <c r="S967" s="6">
        <f t="shared" si="1307"/>
        <v>1.3006411839999998</v>
      </c>
      <c r="T967" s="6">
        <f t="shared" si="1308"/>
        <v>3.2516029599999996</v>
      </c>
      <c r="U967" s="6">
        <f t="shared" si="1309"/>
        <v>4.5522441439999994</v>
      </c>
      <c r="V967" s="6">
        <f t="shared" si="1310"/>
        <v>6.5032059199999992</v>
      </c>
      <c r="W967" s="6">
        <f t="shared" si="1311"/>
        <v>7.8038471039999999</v>
      </c>
      <c r="X967" s="17"/>
      <c r="Y967" s="17"/>
      <c r="Z967" s="17"/>
      <c r="AA967" s="17"/>
      <c r="AB967" s="17"/>
      <c r="AC967" s="17"/>
      <c r="AE967" s="16"/>
      <c r="AF967" s="16"/>
      <c r="AG967" s="16"/>
      <c r="AH967" s="16"/>
      <c r="AI967" s="16"/>
      <c r="AJ967" s="16"/>
      <c r="AL967" s="16"/>
      <c r="AM967" s="16"/>
      <c r="AN967" s="16"/>
      <c r="AO967" s="16"/>
      <c r="AP967" s="16"/>
      <c r="AQ967" s="16"/>
      <c r="BI967" s="1">
        <v>16</v>
      </c>
      <c r="BJ967" s="6">
        <f>SUM($R$5:R969)-$AB$2</f>
        <v>38.150679800000034</v>
      </c>
      <c r="BK967" s="6">
        <f>SUM($R$5:S969)-$AB$2</f>
        <v>211.51656742399996</v>
      </c>
      <c r="BL967" s="6">
        <f>SUM($R$5:T969)-$AB$2</f>
        <v>644.93128648399966</v>
      </c>
      <c r="BM967" s="6">
        <f>SUM($R$5:U969)-$AB$2</f>
        <v>1251.7118931679986</v>
      </c>
      <c r="BN967" s="6">
        <f>SUM($R$5:V969)-$AB$2</f>
        <v>2118.5413312879996</v>
      </c>
      <c r="BO967" s="6">
        <f>SUM($R$5:W969)-$AB$2</f>
        <v>3158.7366570320014</v>
      </c>
      <c r="BP967" s="16"/>
    </row>
    <row r="968" spans="1:68" x14ac:dyDescent="0.45">
      <c r="A968" s="1">
        <v>2008</v>
      </c>
      <c r="B968" s="1">
        <v>2</v>
      </c>
      <c r="C968" s="1">
        <v>10</v>
      </c>
      <c r="D968" s="1">
        <v>18</v>
      </c>
      <c r="E968" s="1">
        <v>14.6</v>
      </c>
      <c r="F968" s="1">
        <v>0</v>
      </c>
      <c r="G968" s="4"/>
      <c r="H968" s="4"/>
      <c r="Q968" s="1">
        <v>15</v>
      </c>
      <c r="R968" s="6">
        <f t="shared" si="1306"/>
        <v>0.28102739999999993</v>
      </c>
      <c r="S968" s="6">
        <f t="shared" si="1307"/>
        <v>1.0903863119999999</v>
      </c>
      <c r="T968" s="6">
        <f t="shared" si="1308"/>
        <v>2.7259657799999992</v>
      </c>
      <c r="U968" s="6">
        <f t="shared" si="1309"/>
        <v>3.8163520919999994</v>
      </c>
      <c r="V968" s="6">
        <f t="shared" si="1310"/>
        <v>5.4519315599999985</v>
      </c>
      <c r="W968" s="6">
        <f t="shared" si="1311"/>
        <v>6.542317871999999</v>
      </c>
      <c r="X968" s="17"/>
      <c r="Y968" s="17"/>
      <c r="Z968" s="17"/>
      <c r="AA968" s="17"/>
      <c r="AB968" s="17"/>
      <c r="AC968" s="17"/>
      <c r="AE968" s="16"/>
      <c r="AF968" s="16"/>
      <c r="AG968" s="16"/>
      <c r="AH968" s="16"/>
      <c r="AI968" s="16"/>
      <c r="AJ968" s="16"/>
      <c r="AL968" s="16"/>
      <c r="AM968" s="16"/>
      <c r="AN968" s="16"/>
      <c r="AO968" s="16"/>
      <c r="AP968" s="16"/>
      <c r="AQ968" s="16"/>
      <c r="BI968" s="1">
        <v>17</v>
      </c>
      <c r="BJ968" s="6">
        <f>SUM($R$5:R970)-$AB$2</f>
        <v>38.233063000000037</v>
      </c>
      <c r="BK968" s="6">
        <f>SUM($R$5:S970)-$AB$2</f>
        <v>211.91859743999996</v>
      </c>
      <c r="BL968" s="6">
        <f>SUM($R$5:T970)-$AB$2</f>
        <v>646.13243353999974</v>
      </c>
      <c r="BM968" s="6">
        <f>SUM($R$5:U970)-$AB$2</f>
        <v>1254.0318040799987</v>
      </c>
      <c r="BN968" s="6">
        <f>SUM($R$5:V970)-$AB$2</f>
        <v>2122.4594762799998</v>
      </c>
      <c r="BO968" s="6">
        <f>SUM($R$5:W970)-$AB$2</f>
        <v>3164.5726829200016</v>
      </c>
      <c r="BP968" s="16"/>
    </row>
    <row r="969" spans="1:68" x14ac:dyDescent="0.45">
      <c r="A969" s="1">
        <v>2008</v>
      </c>
      <c r="B969" s="1">
        <v>2</v>
      </c>
      <c r="C969" s="1">
        <v>10</v>
      </c>
      <c r="D969" s="1">
        <v>19</v>
      </c>
      <c r="E969" s="1">
        <v>13.9</v>
      </c>
      <c r="F969" s="1">
        <v>0</v>
      </c>
      <c r="G969" s="4"/>
      <c r="H969" s="4"/>
      <c r="Q969" s="1">
        <v>16</v>
      </c>
      <c r="R969" s="6">
        <f t="shared" si="1306"/>
        <v>0.19214819999999999</v>
      </c>
      <c r="S969" s="6">
        <f t="shared" si="1307"/>
        <v>0.74553501600000005</v>
      </c>
      <c r="T969" s="6">
        <f t="shared" si="1308"/>
        <v>1.86383754</v>
      </c>
      <c r="U969" s="6">
        <f t="shared" si="1309"/>
        <v>2.6093725560000003</v>
      </c>
      <c r="V969" s="6">
        <f t="shared" si="1310"/>
        <v>3.72767508</v>
      </c>
      <c r="W969" s="6">
        <f t="shared" si="1311"/>
        <v>4.4732100960000007</v>
      </c>
      <c r="X969" s="17"/>
      <c r="Y969" s="17"/>
      <c r="Z969" s="17"/>
      <c r="AA969" s="17"/>
      <c r="AB969" s="17"/>
      <c r="AC969" s="17"/>
      <c r="AE969" s="16"/>
      <c r="AF969" s="16"/>
      <c r="AG969" s="16"/>
      <c r="AH969" s="16"/>
      <c r="AI969" s="16"/>
      <c r="AJ969" s="16"/>
      <c r="AL969" s="16"/>
      <c r="AM969" s="16"/>
      <c r="AN969" s="16"/>
      <c r="AO969" s="16"/>
      <c r="AP969" s="16"/>
      <c r="AQ969" s="16"/>
      <c r="BI969" s="1">
        <v>18</v>
      </c>
      <c r="BJ969" s="6">
        <f>SUM($R$5:R971)-$AB$2</f>
        <v>38.233063000000037</v>
      </c>
      <c r="BK969" s="6">
        <f>SUM($R$5:S971)-$AB$2</f>
        <v>211.91859743999996</v>
      </c>
      <c r="BL969" s="6">
        <f>SUM($R$5:T971)-$AB$2</f>
        <v>646.13243353999974</v>
      </c>
      <c r="BM969" s="6">
        <f>SUM($R$5:U971)-$AB$2</f>
        <v>1254.0318040799987</v>
      </c>
      <c r="BN969" s="6">
        <f>SUM($R$5:V971)-$AB$2</f>
        <v>2122.4594762799998</v>
      </c>
      <c r="BO969" s="6">
        <f>SUM($R$5:W971)-$AB$2</f>
        <v>3164.5726829200016</v>
      </c>
      <c r="BP969" s="16"/>
    </row>
    <row r="970" spans="1:68" x14ac:dyDescent="0.45">
      <c r="A970" s="1">
        <v>2008</v>
      </c>
      <c r="B970" s="1">
        <v>2</v>
      </c>
      <c r="C970" s="1">
        <v>10</v>
      </c>
      <c r="D970" s="1">
        <v>20</v>
      </c>
      <c r="E970" s="1">
        <v>13.3</v>
      </c>
      <c r="F970" s="1">
        <v>0</v>
      </c>
      <c r="G970" s="4"/>
      <c r="H970" s="4"/>
      <c r="Q970" s="1">
        <v>17</v>
      </c>
      <c r="R970" s="6">
        <f t="shared" si="1306"/>
        <v>8.238319999999999E-2</v>
      </c>
      <c r="S970" s="6">
        <f t="shared" si="1307"/>
        <v>0.31964681599999994</v>
      </c>
      <c r="T970" s="6">
        <f t="shared" si="1308"/>
        <v>0.79911703999999983</v>
      </c>
      <c r="U970" s="6">
        <f t="shared" si="1309"/>
        <v>1.1187638559999997</v>
      </c>
      <c r="V970" s="6">
        <f t="shared" si="1310"/>
        <v>1.5982340799999997</v>
      </c>
      <c r="W970" s="6">
        <f t="shared" si="1311"/>
        <v>1.917880896</v>
      </c>
      <c r="X970" s="17"/>
      <c r="Y970" s="17"/>
      <c r="Z970" s="17"/>
      <c r="AA970" s="17"/>
      <c r="AB970" s="17"/>
      <c r="AC970" s="17"/>
      <c r="AE970" s="16"/>
      <c r="AF970" s="16"/>
      <c r="AG970" s="16"/>
      <c r="AH970" s="16"/>
      <c r="AI970" s="16"/>
      <c r="AJ970" s="16"/>
      <c r="AL970" s="16"/>
      <c r="AM970" s="16"/>
      <c r="AN970" s="16"/>
      <c r="AO970" s="16"/>
      <c r="AP970" s="16"/>
      <c r="AQ970" s="16"/>
      <c r="BI970" s="1">
        <v>19</v>
      </c>
      <c r="BJ970" s="6">
        <f>SUM($R$5:R972)-$AB$2</f>
        <v>38.233063000000037</v>
      </c>
      <c r="BK970" s="6">
        <f>SUM($R$5:S972)-$AB$2</f>
        <v>211.91859743999996</v>
      </c>
      <c r="BL970" s="6">
        <f>SUM($R$5:T972)-$AB$2</f>
        <v>646.13243353999974</v>
      </c>
      <c r="BM970" s="6">
        <f>SUM($R$5:U972)-$AB$2</f>
        <v>1254.0318040799987</v>
      </c>
      <c r="BN970" s="6">
        <f>SUM($R$5:V972)-$AB$2</f>
        <v>2122.4594762799998</v>
      </c>
      <c r="BO970" s="6">
        <f>SUM($R$5:W972)-$AB$2</f>
        <v>3164.5726829200016</v>
      </c>
      <c r="BP970" s="16"/>
    </row>
    <row r="971" spans="1:68" x14ac:dyDescent="0.45">
      <c r="A971" s="1">
        <v>2008</v>
      </c>
      <c r="B971" s="1">
        <v>2</v>
      </c>
      <c r="C971" s="1">
        <v>10</v>
      </c>
      <c r="D971" s="1">
        <v>21</v>
      </c>
      <c r="E971" s="1">
        <v>12.8</v>
      </c>
      <c r="F971" s="1">
        <v>0</v>
      </c>
      <c r="G971" s="4"/>
      <c r="H971" s="4"/>
      <c r="Q971" s="1">
        <v>18</v>
      </c>
      <c r="R971" s="6">
        <f t="shared" si="1306"/>
        <v>0</v>
      </c>
      <c r="S971" s="6">
        <f t="shared" si="1307"/>
        <v>0</v>
      </c>
      <c r="T971" s="6">
        <f t="shared" si="1308"/>
        <v>0</v>
      </c>
      <c r="U971" s="6">
        <f t="shared" si="1309"/>
        <v>0</v>
      </c>
      <c r="V971" s="6">
        <f t="shared" si="1310"/>
        <v>0</v>
      </c>
      <c r="W971" s="6">
        <f t="shared" si="1311"/>
        <v>0</v>
      </c>
      <c r="X971" s="17"/>
      <c r="Y971" s="17"/>
      <c r="Z971" s="17"/>
      <c r="AA971" s="17"/>
      <c r="AB971" s="17"/>
      <c r="AC971" s="17"/>
      <c r="AE971" s="16"/>
      <c r="AF971" s="16"/>
      <c r="AG971" s="16"/>
      <c r="AH971" s="16"/>
      <c r="AI971" s="16"/>
      <c r="AJ971" s="16"/>
      <c r="AL971" s="16"/>
      <c r="AM971" s="16"/>
      <c r="AN971" s="16"/>
      <c r="AO971" s="16"/>
      <c r="AP971" s="16"/>
      <c r="AQ971" s="16"/>
      <c r="BI971" s="1">
        <v>20</v>
      </c>
      <c r="BJ971" s="6">
        <f>SUM($R$5:R973)-$AB$2</f>
        <v>38.233063000000037</v>
      </c>
      <c r="BK971" s="6">
        <f>SUM($R$5:S973)-$AB$2</f>
        <v>211.91859743999996</v>
      </c>
      <c r="BL971" s="6">
        <f>SUM($R$5:T973)-$AB$2</f>
        <v>646.13243353999974</v>
      </c>
      <c r="BM971" s="6">
        <f>SUM($R$5:U973)-$AB$2</f>
        <v>1254.0318040799987</v>
      </c>
      <c r="BN971" s="6">
        <f>SUM($R$5:V973)-$AB$2</f>
        <v>2122.4594762799998</v>
      </c>
      <c r="BO971" s="6">
        <f>SUM($R$5:W973)-$AB$2</f>
        <v>3164.5726829200016</v>
      </c>
      <c r="BP971" s="16"/>
    </row>
    <row r="972" spans="1:68" x14ac:dyDescent="0.45">
      <c r="A972" s="1">
        <v>2008</v>
      </c>
      <c r="B972" s="1">
        <v>2</v>
      </c>
      <c r="C972" s="1">
        <v>10</v>
      </c>
      <c r="D972" s="1">
        <v>22</v>
      </c>
      <c r="E972" s="1">
        <v>12.5</v>
      </c>
      <c r="F972" s="1">
        <v>0</v>
      </c>
      <c r="G972" s="4"/>
      <c r="H972" s="4"/>
      <c r="Q972" s="1">
        <v>19</v>
      </c>
      <c r="R972" s="6">
        <f t="shared" si="1306"/>
        <v>0</v>
      </c>
      <c r="S972" s="6">
        <f t="shared" si="1307"/>
        <v>0</v>
      </c>
      <c r="T972" s="6">
        <f t="shared" si="1308"/>
        <v>0</v>
      </c>
      <c r="U972" s="6">
        <f t="shared" si="1309"/>
        <v>0</v>
      </c>
      <c r="V972" s="6">
        <f t="shared" si="1310"/>
        <v>0</v>
      </c>
      <c r="W972" s="6">
        <f t="shared" si="1311"/>
        <v>0</v>
      </c>
      <c r="X972" s="17"/>
      <c r="Y972" s="17"/>
      <c r="Z972" s="17"/>
      <c r="AA972" s="17"/>
      <c r="AB972" s="17"/>
      <c r="AC972" s="17"/>
      <c r="AE972" s="16"/>
      <c r="AF972" s="16"/>
      <c r="AG972" s="16"/>
      <c r="AH972" s="16"/>
      <c r="AI972" s="16"/>
      <c r="AJ972" s="16"/>
      <c r="AL972" s="16"/>
      <c r="AM972" s="16"/>
      <c r="AN972" s="16"/>
      <c r="AO972" s="16"/>
      <c r="AP972" s="16"/>
      <c r="AQ972" s="16"/>
      <c r="BI972" s="1">
        <v>21</v>
      </c>
      <c r="BJ972" s="6">
        <f>SUM($R$5:R974)-$AB$2</f>
        <v>38.233063000000037</v>
      </c>
      <c r="BK972" s="6">
        <f>SUM($R$5:S974)-$AB$2</f>
        <v>211.91859743999996</v>
      </c>
      <c r="BL972" s="6">
        <f>SUM($R$5:T974)-$AB$2</f>
        <v>646.13243353999974</v>
      </c>
      <c r="BM972" s="6">
        <f>SUM($R$5:U974)-$AB$2</f>
        <v>1254.0318040799987</v>
      </c>
      <c r="BN972" s="6">
        <f>SUM($R$5:V974)-$AB$2</f>
        <v>2122.4594762799998</v>
      </c>
      <c r="BO972" s="6">
        <f>SUM($R$5:W974)-$AB$2</f>
        <v>3164.5726829200016</v>
      </c>
      <c r="BP972" s="16"/>
    </row>
    <row r="973" spans="1:68" x14ac:dyDescent="0.45">
      <c r="A973" s="1">
        <v>2008</v>
      </c>
      <c r="B973" s="1">
        <v>2</v>
      </c>
      <c r="C973" s="1">
        <v>10</v>
      </c>
      <c r="D973" s="1">
        <v>23</v>
      </c>
      <c r="E973" s="1">
        <v>12</v>
      </c>
      <c r="F973" s="1">
        <v>0</v>
      </c>
      <c r="G973" s="4"/>
      <c r="H973" s="4"/>
      <c r="Q973" s="1">
        <v>20</v>
      </c>
      <c r="R973" s="6">
        <f t="shared" si="1306"/>
        <v>0</v>
      </c>
      <c r="S973" s="6">
        <f t="shared" si="1307"/>
        <v>0</v>
      </c>
      <c r="T973" s="6">
        <f t="shared" si="1308"/>
        <v>0</v>
      </c>
      <c r="U973" s="6">
        <f t="shared" si="1309"/>
        <v>0</v>
      </c>
      <c r="V973" s="6">
        <f t="shared" si="1310"/>
        <v>0</v>
      </c>
      <c r="W973" s="6">
        <f t="shared" si="1311"/>
        <v>0</v>
      </c>
      <c r="X973" s="17"/>
      <c r="Y973" s="17"/>
      <c r="Z973" s="17"/>
      <c r="AA973" s="17"/>
      <c r="AB973" s="17"/>
      <c r="AC973" s="17"/>
      <c r="AE973" s="16"/>
      <c r="AF973" s="16"/>
      <c r="AG973" s="16"/>
      <c r="AH973" s="16"/>
      <c r="AI973" s="16"/>
      <c r="AJ973" s="16"/>
      <c r="AL973" s="16"/>
      <c r="AM973" s="16"/>
      <c r="AN973" s="16"/>
      <c r="AO973" s="16"/>
      <c r="AP973" s="16"/>
      <c r="AQ973" s="16"/>
      <c r="BI973" s="1">
        <v>22</v>
      </c>
      <c r="BJ973" s="6">
        <f>SUM($R$5:R975)-$AB$2</f>
        <v>38.233063000000037</v>
      </c>
      <c r="BK973" s="6">
        <f>SUM($R$5:S975)-$AB$2</f>
        <v>211.91859743999996</v>
      </c>
      <c r="BL973" s="6">
        <f>SUM($R$5:T975)-$AB$2</f>
        <v>646.13243353999974</v>
      </c>
      <c r="BM973" s="6">
        <f>SUM($R$5:U975)-$AB$2</f>
        <v>1254.0318040799987</v>
      </c>
      <c r="BN973" s="6">
        <f>SUM($R$5:V975)-$AB$2</f>
        <v>2122.4594762799998</v>
      </c>
      <c r="BO973" s="6">
        <f>SUM($R$5:W975)-$AB$2</f>
        <v>3164.5726829200016</v>
      </c>
      <c r="BP973" s="16"/>
    </row>
    <row r="974" spans="1:68" x14ac:dyDescent="0.45">
      <c r="A974" s="1">
        <v>2008</v>
      </c>
      <c r="B974" s="1">
        <v>2</v>
      </c>
      <c r="C974" s="1">
        <v>11</v>
      </c>
      <c r="D974" s="1">
        <v>0</v>
      </c>
      <c r="E974" s="1">
        <v>11.7</v>
      </c>
      <c r="F974" s="1">
        <v>0</v>
      </c>
      <c r="G974" s="4"/>
      <c r="H974" s="4"/>
      <c r="Q974" s="1">
        <v>21</v>
      </c>
      <c r="R974" s="6">
        <f t="shared" si="1306"/>
        <v>0</v>
      </c>
      <c r="S974" s="6">
        <f t="shared" si="1307"/>
        <v>0</v>
      </c>
      <c r="T974" s="6">
        <f t="shared" si="1308"/>
        <v>0</v>
      </c>
      <c r="U974" s="6">
        <f t="shared" si="1309"/>
        <v>0</v>
      </c>
      <c r="V974" s="6">
        <f t="shared" si="1310"/>
        <v>0</v>
      </c>
      <c r="W974" s="6">
        <f t="shared" si="1311"/>
        <v>0</v>
      </c>
      <c r="X974" s="17"/>
      <c r="Y974" s="17"/>
      <c r="Z974" s="17"/>
      <c r="AA974" s="17"/>
      <c r="AB974" s="17"/>
      <c r="AC974" s="17"/>
      <c r="AE974" s="16"/>
      <c r="AF974" s="16"/>
      <c r="AG974" s="16"/>
      <c r="AH974" s="16"/>
      <c r="AI974" s="16"/>
      <c r="AJ974" s="16"/>
      <c r="AL974" s="16"/>
      <c r="AM974" s="16"/>
      <c r="AN974" s="16"/>
      <c r="AO974" s="16"/>
      <c r="AP974" s="16"/>
      <c r="AQ974" s="16"/>
      <c r="BI974" s="1">
        <v>23</v>
      </c>
      <c r="BJ974" s="6">
        <f>SUM($R$5:R976)-$AB$2</f>
        <v>38.233063000000037</v>
      </c>
      <c r="BK974" s="6">
        <f>SUM($R$5:S976)-$AB$2</f>
        <v>211.91859743999996</v>
      </c>
      <c r="BL974" s="6">
        <f>SUM($R$5:T976)-$AB$2</f>
        <v>646.13243353999974</v>
      </c>
      <c r="BM974" s="6">
        <f>SUM($R$5:U976)-$AB$2</f>
        <v>1254.0318040799987</v>
      </c>
      <c r="BN974" s="6">
        <f>SUM($R$5:V976)-$AB$2</f>
        <v>2122.4594762799998</v>
      </c>
      <c r="BO974" s="6">
        <f>SUM($R$5:W976)-$AB$2</f>
        <v>3164.5726829200016</v>
      </c>
      <c r="BP974" s="16"/>
    </row>
    <row r="975" spans="1:68" x14ac:dyDescent="0.45">
      <c r="A975" s="1">
        <v>2008</v>
      </c>
      <c r="B975" s="1">
        <v>2</v>
      </c>
      <c r="C975" s="1">
        <v>11</v>
      </c>
      <c r="D975" s="1">
        <v>1</v>
      </c>
      <c r="E975" s="1">
        <v>11.5</v>
      </c>
      <c r="F975" s="1">
        <v>0</v>
      </c>
      <c r="G975" s="4"/>
      <c r="H975" s="4"/>
      <c r="Q975" s="1">
        <v>22</v>
      </c>
      <c r="R975" s="6">
        <f t="shared" si="1306"/>
        <v>0</v>
      </c>
      <c r="S975" s="6">
        <f t="shared" si="1307"/>
        <v>0</v>
      </c>
      <c r="T975" s="6">
        <f t="shared" si="1308"/>
        <v>0</v>
      </c>
      <c r="U975" s="6">
        <f t="shared" si="1309"/>
        <v>0</v>
      </c>
      <c r="V975" s="6">
        <f t="shared" si="1310"/>
        <v>0</v>
      </c>
      <c r="W975" s="6">
        <f t="shared" si="1311"/>
        <v>0</v>
      </c>
      <c r="X975" s="17"/>
      <c r="Y975" s="17"/>
      <c r="Z975" s="17"/>
      <c r="AA975" s="17"/>
      <c r="AB975" s="17"/>
      <c r="AC975" s="17"/>
      <c r="AE975" s="16"/>
      <c r="AF975" s="16"/>
      <c r="AG975" s="16"/>
      <c r="AH975" s="16"/>
      <c r="AI975" s="16"/>
      <c r="AJ975" s="16"/>
      <c r="AL975" s="16"/>
      <c r="AM975" s="16"/>
      <c r="AN975" s="16"/>
      <c r="AO975" s="16"/>
      <c r="AP975" s="16"/>
      <c r="AQ975" s="16"/>
      <c r="BI975" s="1">
        <v>0</v>
      </c>
      <c r="BJ975" s="6">
        <f t="shared" ref="BJ975" si="1312">R977-$AB$2</f>
        <v>-6.53125</v>
      </c>
      <c r="BK975" s="6">
        <f t="shared" ref="BK975" si="1313">S977-$AB$2</f>
        <v>-6.53125</v>
      </c>
      <c r="BL975" s="6">
        <f t="shared" ref="BL975" si="1314">T977-$AB$2</f>
        <v>-6.53125</v>
      </c>
      <c r="BM975" s="6">
        <f t="shared" ref="BM975" si="1315">U977-$AB$2</f>
        <v>-6.53125</v>
      </c>
      <c r="BN975" s="6">
        <f t="shared" ref="BN975" si="1316">V977-$AB$2</f>
        <v>-6.53125</v>
      </c>
      <c r="BO975" s="6">
        <f t="shared" ref="BO975" si="1317">W977-$AB$2</f>
        <v>-6.53125</v>
      </c>
      <c r="BP975" s="16">
        <v>42</v>
      </c>
    </row>
    <row r="976" spans="1:68" x14ac:dyDescent="0.45">
      <c r="A976" s="1">
        <v>2008</v>
      </c>
      <c r="B976" s="1">
        <v>2</v>
      </c>
      <c r="C976" s="1">
        <v>11</v>
      </c>
      <c r="D976" s="1">
        <v>2</v>
      </c>
      <c r="E976" s="1">
        <v>11.3</v>
      </c>
      <c r="F976" s="1">
        <v>0</v>
      </c>
      <c r="G976" s="4"/>
      <c r="H976" s="4"/>
      <c r="Q976" s="1">
        <v>23</v>
      </c>
      <c r="R976" s="6">
        <f t="shared" si="1306"/>
        <v>0</v>
      </c>
      <c r="S976" s="6">
        <f t="shared" si="1307"/>
        <v>0</v>
      </c>
      <c r="T976" s="6">
        <f t="shared" si="1308"/>
        <v>0</v>
      </c>
      <c r="U976" s="6">
        <f t="shared" si="1309"/>
        <v>0</v>
      </c>
      <c r="V976" s="6">
        <f t="shared" si="1310"/>
        <v>0</v>
      </c>
      <c r="W976" s="6">
        <f t="shared" si="1311"/>
        <v>0</v>
      </c>
      <c r="X976" s="17"/>
      <c r="Y976" s="17"/>
      <c r="Z976" s="17"/>
      <c r="AA976" s="17"/>
      <c r="AB976" s="17"/>
      <c r="AC976" s="17"/>
      <c r="AE976" s="16"/>
      <c r="AF976" s="16"/>
      <c r="AG976" s="16"/>
      <c r="AH976" s="16"/>
      <c r="AI976" s="16"/>
      <c r="AJ976" s="16"/>
      <c r="AL976" s="16"/>
      <c r="AM976" s="16"/>
      <c r="AN976" s="16"/>
      <c r="AO976" s="16"/>
      <c r="AP976" s="16"/>
      <c r="AQ976" s="16"/>
      <c r="BI976" s="1">
        <v>1</v>
      </c>
      <c r="BJ976" s="6">
        <f>SUM($R$5:R978)-$AB$2</f>
        <v>38.233063000000037</v>
      </c>
      <c r="BK976" s="6">
        <f>SUM($R$5:S978)-$AB$2</f>
        <v>211.91859743999996</v>
      </c>
      <c r="BL976" s="6">
        <f>SUM($R$5:T978)-$AB$2</f>
        <v>646.13243353999974</v>
      </c>
      <c r="BM976" s="6">
        <f>SUM($R$5:U978)-$AB$2</f>
        <v>1254.0318040799987</v>
      </c>
      <c r="BN976" s="6">
        <f>SUM($R$5:V978)-$AB$2</f>
        <v>2122.4594762799998</v>
      </c>
      <c r="BO976" s="6">
        <f>SUM($R$5:W978)-$AB$2</f>
        <v>3164.5726829200016</v>
      </c>
      <c r="BP976" s="16"/>
    </row>
    <row r="977" spans="1:68" x14ac:dyDescent="0.45">
      <c r="A977" s="1">
        <v>2008</v>
      </c>
      <c r="B977" s="1">
        <v>2</v>
      </c>
      <c r="C977" s="1">
        <v>11</v>
      </c>
      <c r="D977" s="1">
        <v>3</v>
      </c>
      <c r="E977" s="1">
        <v>11.3</v>
      </c>
      <c r="F977" s="1">
        <v>0</v>
      </c>
      <c r="G977" s="4"/>
      <c r="H977" s="4"/>
      <c r="Q977" s="1">
        <v>0</v>
      </c>
      <c r="R977" s="6">
        <f t="shared" si="1306"/>
        <v>0</v>
      </c>
      <c r="S977" s="6">
        <f t="shared" si="1307"/>
        <v>0</v>
      </c>
      <c r="T977" s="6">
        <f t="shared" si="1308"/>
        <v>0</v>
      </c>
      <c r="U977" s="6">
        <f t="shared" si="1309"/>
        <v>0</v>
      </c>
      <c r="V977" s="6">
        <f t="shared" si="1310"/>
        <v>0</v>
      </c>
      <c r="W977" s="6">
        <f t="shared" si="1311"/>
        <v>0</v>
      </c>
      <c r="X977" s="17"/>
      <c r="Y977" s="17"/>
      <c r="Z977" s="17"/>
      <c r="AA977" s="17"/>
      <c r="AB977" s="17"/>
      <c r="AC977" s="17"/>
      <c r="AE977" s="16"/>
      <c r="AF977" s="16"/>
      <c r="AG977" s="16"/>
      <c r="AH977" s="16"/>
      <c r="AI977" s="16"/>
      <c r="AJ977" s="16"/>
      <c r="AL977" s="16"/>
      <c r="AM977" s="16"/>
      <c r="AN977" s="16"/>
      <c r="AO977" s="16"/>
      <c r="AP977" s="16"/>
      <c r="AQ977" s="16"/>
      <c r="BI977" s="1">
        <v>2</v>
      </c>
      <c r="BJ977" s="6">
        <f>SUM($R$5:R979)-$AB$2</f>
        <v>38.233063000000037</v>
      </c>
      <c r="BK977" s="6">
        <f>SUM($R$5:S979)-$AB$2</f>
        <v>211.91859743999996</v>
      </c>
      <c r="BL977" s="6">
        <f>SUM($R$5:T979)-$AB$2</f>
        <v>646.13243353999974</v>
      </c>
      <c r="BM977" s="6">
        <f>SUM($R$5:U979)-$AB$2</f>
        <v>1254.0318040799987</v>
      </c>
      <c r="BN977" s="6">
        <f>SUM($R$5:V979)-$AB$2</f>
        <v>2122.4594762799998</v>
      </c>
      <c r="BO977" s="6">
        <f>SUM($R$5:W979)-$AB$2</f>
        <v>3164.5726829200016</v>
      </c>
      <c r="BP977" s="16"/>
    </row>
    <row r="978" spans="1:68" x14ac:dyDescent="0.45">
      <c r="A978" s="1">
        <v>2008</v>
      </c>
      <c r="B978" s="1">
        <v>2</v>
      </c>
      <c r="C978" s="1">
        <v>11</v>
      </c>
      <c r="D978" s="1">
        <v>4</v>
      </c>
      <c r="E978" s="1">
        <v>11.2</v>
      </c>
      <c r="F978" s="1">
        <v>0</v>
      </c>
      <c r="G978" s="4"/>
      <c r="H978" s="4"/>
      <c r="Q978" s="1">
        <v>1</v>
      </c>
      <c r="R978" s="6">
        <f t="shared" si="1306"/>
        <v>0</v>
      </c>
      <c r="S978" s="6">
        <f t="shared" si="1307"/>
        <v>0</v>
      </c>
      <c r="T978" s="6">
        <f t="shared" si="1308"/>
        <v>0</v>
      </c>
      <c r="U978" s="6">
        <f t="shared" si="1309"/>
        <v>0</v>
      </c>
      <c r="V978" s="6">
        <f t="shared" si="1310"/>
        <v>0</v>
      </c>
      <c r="W978" s="6">
        <f t="shared" si="1311"/>
        <v>0</v>
      </c>
      <c r="X978" s="17"/>
      <c r="Y978" s="17"/>
      <c r="Z978" s="17"/>
      <c r="AA978" s="17"/>
      <c r="AB978" s="17"/>
      <c r="AC978" s="17"/>
      <c r="AE978" s="16"/>
      <c r="AF978" s="16"/>
      <c r="AG978" s="16"/>
      <c r="AH978" s="16"/>
      <c r="AI978" s="16"/>
      <c r="AJ978" s="16"/>
      <c r="AL978" s="16"/>
      <c r="AM978" s="16"/>
      <c r="AN978" s="16"/>
      <c r="AO978" s="16"/>
      <c r="AP978" s="16"/>
      <c r="AQ978" s="16"/>
      <c r="BI978" s="1">
        <v>3</v>
      </c>
      <c r="BJ978" s="6">
        <f>SUM($R$5:R980)-$AB$2</f>
        <v>38.233063000000037</v>
      </c>
      <c r="BK978" s="6">
        <f>SUM($R$5:S980)-$AB$2</f>
        <v>211.91859743999996</v>
      </c>
      <c r="BL978" s="6">
        <f>SUM($R$5:T980)-$AB$2</f>
        <v>646.13243353999974</v>
      </c>
      <c r="BM978" s="6">
        <f>SUM($R$5:U980)-$AB$2</f>
        <v>1254.0318040799987</v>
      </c>
      <c r="BN978" s="6">
        <f>SUM($R$5:V980)-$AB$2</f>
        <v>2122.4594762799998</v>
      </c>
      <c r="BO978" s="6">
        <f>SUM($R$5:W980)-$AB$2</f>
        <v>3164.5726829200016</v>
      </c>
      <c r="BP978" s="16"/>
    </row>
    <row r="979" spans="1:68" x14ac:dyDescent="0.45">
      <c r="A979" s="1">
        <v>2008</v>
      </c>
      <c r="B979" s="1">
        <v>2</v>
      </c>
      <c r="C979" s="1">
        <v>11</v>
      </c>
      <c r="D979" s="1">
        <v>5</v>
      </c>
      <c r="E979" s="1">
        <v>11</v>
      </c>
      <c r="F979" s="1">
        <v>0</v>
      </c>
      <c r="G979" s="4"/>
      <c r="H979" s="4"/>
      <c r="Q979" s="1">
        <v>2</v>
      </c>
      <c r="R979" s="6">
        <f t="shared" si="1306"/>
        <v>0</v>
      </c>
      <c r="S979" s="6">
        <f t="shared" si="1307"/>
        <v>0</v>
      </c>
      <c r="T979" s="6">
        <f t="shared" si="1308"/>
        <v>0</v>
      </c>
      <c r="U979" s="6">
        <f t="shared" si="1309"/>
        <v>0</v>
      </c>
      <c r="V979" s="6">
        <f t="shared" si="1310"/>
        <v>0</v>
      </c>
      <c r="W979" s="6">
        <f t="shared" si="1311"/>
        <v>0</v>
      </c>
      <c r="X979" s="17"/>
      <c r="Y979" s="17"/>
      <c r="Z979" s="17"/>
      <c r="AA979" s="17"/>
      <c r="AB979" s="17"/>
      <c r="AC979" s="17"/>
      <c r="AE979" s="16"/>
      <c r="AF979" s="16"/>
      <c r="AG979" s="16"/>
      <c r="AH979" s="16"/>
      <c r="AI979" s="16"/>
      <c r="AJ979" s="16"/>
      <c r="AL979" s="16"/>
      <c r="AM979" s="16"/>
      <c r="AN979" s="16"/>
      <c r="AO979" s="16"/>
      <c r="AP979" s="16"/>
      <c r="AQ979" s="16"/>
      <c r="BI979" s="1">
        <v>4</v>
      </c>
      <c r="BJ979" s="6">
        <f>SUM($R$5:R981)-$AB$2</f>
        <v>38.233063000000037</v>
      </c>
      <c r="BK979" s="6">
        <f>SUM($R$5:S981)-$AB$2</f>
        <v>211.91859743999996</v>
      </c>
      <c r="BL979" s="6">
        <f>SUM($R$5:T981)-$AB$2</f>
        <v>646.13243353999974</v>
      </c>
      <c r="BM979" s="6">
        <f>SUM($R$5:U981)-$AB$2</f>
        <v>1254.0318040799987</v>
      </c>
      <c r="BN979" s="6">
        <f>SUM($R$5:V981)-$AB$2</f>
        <v>2122.4594762799998</v>
      </c>
      <c r="BO979" s="6">
        <f>SUM($R$5:W981)-$AB$2</f>
        <v>3164.5726829200016</v>
      </c>
      <c r="BP979" s="16"/>
    </row>
    <row r="980" spans="1:68" x14ac:dyDescent="0.45">
      <c r="A980" s="1">
        <v>2008</v>
      </c>
      <c r="B980" s="1">
        <v>2</v>
      </c>
      <c r="C980" s="1">
        <v>11</v>
      </c>
      <c r="D980" s="1">
        <v>6</v>
      </c>
      <c r="E980" s="1">
        <v>10.8</v>
      </c>
      <c r="F980" s="1">
        <v>0</v>
      </c>
      <c r="G980" s="4"/>
      <c r="H980" s="4"/>
      <c r="Q980" s="1">
        <v>3</v>
      </c>
      <c r="R980" s="6">
        <f t="shared" si="1306"/>
        <v>0</v>
      </c>
      <c r="S980" s="6">
        <f t="shared" si="1307"/>
        <v>0</v>
      </c>
      <c r="T980" s="6">
        <f t="shared" si="1308"/>
        <v>0</v>
      </c>
      <c r="U980" s="6">
        <f t="shared" si="1309"/>
        <v>0</v>
      </c>
      <c r="V980" s="6">
        <f t="shared" si="1310"/>
        <v>0</v>
      </c>
      <c r="W980" s="6">
        <f t="shared" si="1311"/>
        <v>0</v>
      </c>
      <c r="X980" s="17"/>
      <c r="Y980" s="17"/>
      <c r="Z980" s="17"/>
      <c r="AA980" s="17"/>
      <c r="AB980" s="17"/>
      <c r="AC980" s="17"/>
      <c r="AE980" s="16"/>
      <c r="AF980" s="16"/>
      <c r="AG980" s="16"/>
      <c r="AH980" s="16"/>
      <c r="AI980" s="16"/>
      <c r="AJ980" s="16"/>
      <c r="AL980" s="16"/>
      <c r="AM980" s="16"/>
      <c r="AN980" s="16"/>
      <c r="AO980" s="16"/>
      <c r="AP980" s="16"/>
      <c r="AQ980" s="16"/>
      <c r="BI980" s="1">
        <v>5</v>
      </c>
      <c r="BJ980" s="6">
        <f>SUM($R$5:R982)-$AB$2</f>
        <v>38.233063000000037</v>
      </c>
      <c r="BK980" s="6">
        <f>SUM($R$5:S982)-$AB$2</f>
        <v>211.91859743999996</v>
      </c>
      <c r="BL980" s="6">
        <f>SUM($R$5:T982)-$AB$2</f>
        <v>646.13243353999974</v>
      </c>
      <c r="BM980" s="6">
        <f>SUM($R$5:U982)-$AB$2</f>
        <v>1254.0318040799987</v>
      </c>
      <c r="BN980" s="6">
        <f>SUM($R$5:V982)-$AB$2</f>
        <v>2122.4594762799998</v>
      </c>
      <c r="BO980" s="6">
        <f>SUM($R$5:W982)-$AB$2</f>
        <v>3164.5726829200016</v>
      </c>
      <c r="BP980" s="16"/>
    </row>
    <row r="981" spans="1:68" x14ac:dyDescent="0.45">
      <c r="A981" s="1">
        <v>2008</v>
      </c>
      <c r="B981" s="1">
        <v>2</v>
      </c>
      <c r="C981" s="1">
        <v>11</v>
      </c>
      <c r="D981" s="1">
        <v>7</v>
      </c>
      <c r="E981" s="1">
        <v>10.6</v>
      </c>
      <c r="F981" s="1">
        <v>0</v>
      </c>
      <c r="G981" s="4"/>
      <c r="H981" s="4"/>
      <c r="Q981" s="1">
        <v>4</v>
      </c>
      <c r="R981" s="6">
        <f t="shared" si="1306"/>
        <v>0</v>
      </c>
      <c r="S981" s="6">
        <f t="shared" si="1307"/>
        <v>0</v>
      </c>
      <c r="T981" s="6">
        <f t="shared" si="1308"/>
        <v>0</v>
      </c>
      <c r="U981" s="6">
        <f t="shared" si="1309"/>
        <v>0</v>
      </c>
      <c r="V981" s="6">
        <f t="shared" si="1310"/>
        <v>0</v>
      </c>
      <c r="W981" s="6">
        <f t="shared" si="1311"/>
        <v>0</v>
      </c>
      <c r="X981" s="17"/>
      <c r="Y981" s="17"/>
      <c r="Z981" s="17"/>
      <c r="AA981" s="17"/>
      <c r="AB981" s="17"/>
      <c r="AC981" s="17"/>
      <c r="AE981" s="16"/>
      <c r="AF981" s="16"/>
      <c r="AG981" s="16"/>
      <c r="AH981" s="16"/>
      <c r="AI981" s="16"/>
      <c r="AJ981" s="16"/>
      <c r="AL981" s="16"/>
      <c r="AM981" s="16"/>
      <c r="AN981" s="16"/>
      <c r="AO981" s="16"/>
      <c r="AP981" s="16"/>
      <c r="AQ981" s="16"/>
      <c r="BI981" s="1">
        <v>6</v>
      </c>
      <c r="BJ981" s="6">
        <f>SUM($R$5:R983)-$AB$2</f>
        <v>38.233063000000037</v>
      </c>
      <c r="BK981" s="6">
        <f>SUM($R$5:S983)-$AB$2</f>
        <v>211.91859743999996</v>
      </c>
      <c r="BL981" s="6">
        <f>SUM($R$5:T983)-$AB$2</f>
        <v>646.13243353999974</v>
      </c>
      <c r="BM981" s="6">
        <f>SUM($R$5:U983)-$AB$2</f>
        <v>1254.0318040799987</v>
      </c>
      <c r="BN981" s="6">
        <f>SUM($R$5:V983)-$AB$2</f>
        <v>2122.4594762799998</v>
      </c>
      <c r="BO981" s="6">
        <f>SUM($R$5:W983)-$AB$2</f>
        <v>3164.5726829200016</v>
      </c>
      <c r="BP981" s="16"/>
    </row>
    <row r="982" spans="1:68" x14ac:dyDescent="0.45">
      <c r="A982" s="1">
        <v>2008</v>
      </c>
      <c r="B982" s="1">
        <v>2</v>
      </c>
      <c r="C982" s="1">
        <v>11</v>
      </c>
      <c r="D982" s="1">
        <v>8</v>
      </c>
      <c r="E982" s="1">
        <v>10.3</v>
      </c>
      <c r="F982" s="1">
        <v>3.62</v>
      </c>
      <c r="G982" s="4"/>
      <c r="H982" s="4"/>
      <c r="Q982" s="1">
        <v>5</v>
      </c>
      <c r="R982" s="6">
        <f t="shared" si="1306"/>
        <v>0</v>
      </c>
      <c r="S982" s="6">
        <f t="shared" si="1307"/>
        <v>0</v>
      </c>
      <c r="T982" s="6">
        <f t="shared" si="1308"/>
        <v>0</v>
      </c>
      <c r="U982" s="6">
        <f t="shared" si="1309"/>
        <v>0</v>
      </c>
      <c r="V982" s="6">
        <f t="shared" si="1310"/>
        <v>0</v>
      </c>
      <c r="W982" s="6">
        <f t="shared" si="1311"/>
        <v>0</v>
      </c>
      <c r="X982" s="17"/>
      <c r="Y982" s="17"/>
      <c r="Z982" s="17"/>
      <c r="AA982" s="17"/>
      <c r="AB982" s="17"/>
      <c r="AC982" s="17"/>
      <c r="AE982" s="16"/>
      <c r="AF982" s="16"/>
      <c r="AG982" s="16"/>
      <c r="AH982" s="16"/>
      <c r="AI982" s="16"/>
      <c r="AJ982" s="16"/>
      <c r="AL982" s="16"/>
      <c r="AM982" s="16"/>
      <c r="AN982" s="16"/>
      <c r="AO982" s="16"/>
      <c r="AP982" s="16"/>
      <c r="AQ982" s="16"/>
      <c r="BI982" s="1">
        <v>7</v>
      </c>
      <c r="BJ982" s="6">
        <f>SUM($R$5:R984)-$AB$2</f>
        <v>38.233063000000037</v>
      </c>
      <c r="BK982" s="6">
        <f>SUM($R$5:S984)-$AB$2</f>
        <v>211.91859743999996</v>
      </c>
      <c r="BL982" s="6">
        <f>SUM($R$5:T984)-$AB$2</f>
        <v>646.13243353999974</v>
      </c>
      <c r="BM982" s="6">
        <f>SUM($R$5:U984)-$AB$2</f>
        <v>1254.0318040799987</v>
      </c>
      <c r="BN982" s="6">
        <f>SUM($R$5:V984)-$AB$2</f>
        <v>2122.4594762799998</v>
      </c>
      <c r="BO982" s="6">
        <f>SUM($R$5:W984)-$AB$2</f>
        <v>3164.5726829200016</v>
      </c>
      <c r="BP982" s="16"/>
    </row>
    <row r="983" spans="1:68" x14ac:dyDescent="0.45">
      <c r="A983" s="1">
        <v>2008</v>
      </c>
      <c r="B983" s="1">
        <v>2</v>
      </c>
      <c r="C983" s="1">
        <v>11</v>
      </c>
      <c r="D983" s="1">
        <v>9</v>
      </c>
      <c r="E983" s="1">
        <v>10.3</v>
      </c>
      <c r="F983" s="1">
        <v>119.04</v>
      </c>
      <c r="G983" s="4"/>
      <c r="H983" s="4"/>
      <c r="Q983" s="1">
        <v>6</v>
      </c>
      <c r="R983" s="6">
        <f t="shared" si="1306"/>
        <v>0</v>
      </c>
      <c r="S983" s="6">
        <f t="shared" si="1307"/>
        <v>0</v>
      </c>
      <c r="T983" s="6">
        <f t="shared" si="1308"/>
        <v>0</v>
      </c>
      <c r="U983" s="6">
        <f t="shared" si="1309"/>
        <v>0</v>
      </c>
      <c r="V983" s="6">
        <f t="shared" si="1310"/>
        <v>0</v>
      </c>
      <c r="W983" s="6">
        <f t="shared" si="1311"/>
        <v>0</v>
      </c>
      <c r="X983" s="17"/>
      <c r="Y983" s="17"/>
      <c r="Z983" s="17"/>
      <c r="AA983" s="17"/>
      <c r="AB983" s="17"/>
      <c r="AC983" s="17"/>
      <c r="AE983" s="16"/>
      <c r="AF983" s="16"/>
      <c r="AG983" s="16"/>
      <c r="AH983" s="16"/>
      <c r="AI983" s="16"/>
      <c r="AJ983" s="16"/>
      <c r="AL983" s="16"/>
      <c r="AM983" s="16"/>
      <c r="AN983" s="16"/>
      <c r="AO983" s="16"/>
      <c r="AP983" s="16"/>
      <c r="AQ983" s="16"/>
      <c r="BI983" s="1">
        <v>8</v>
      </c>
      <c r="BJ983" s="6">
        <f>SUM($R$5:R985)-$AB$2</f>
        <v>38.235162600000038</v>
      </c>
      <c r="BK983" s="6">
        <f>SUM($R$5:S985)-$AB$2</f>
        <v>211.92884348799996</v>
      </c>
      <c r="BL983" s="6">
        <f>SUM($R$5:T985)-$AB$2</f>
        <v>646.16304570799969</v>
      </c>
      <c r="BM983" s="6">
        <f>SUM($R$5:U985)-$AB$2</f>
        <v>1254.0909288159987</v>
      </c>
      <c r="BN983" s="6">
        <f>SUM($R$5:V985)-$AB$2</f>
        <v>2122.5593332559997</v>
      </c>
      <c r="BO983" s="6">
        <f>SUM($R$5:W985)-$AB$2</f>
        <v>3164.7214185840016</v>
      </c>
      <c r="BP983" s="16"/>
    </row>
    <row r="984" spans="1:68" x14ac:dyDescent="0.45">
      <c r="A984" s="1">
        <v>2008</v>
      </c>
      <c r="B984" s="1">
        <v>2</v>
      </c>
      <c r="C984" s="1">
        <v>11</v>
      </c>
      <c r="D984" s="1">
        <v>10</v>
      </c>
      <c r="E984" s="1">
        <v>11</v>
      </c>
      <c r="F984" s="1">
        <v>352.64</v>
      </c>
      <c r="G984" s="4"/>
      <c r="H984" s="4"/>
      <c r="Q984" s="1">
        <v>7</v>
      </c>
      <c r="R984" s="6">
        <f t="shared" si="1306"/>
        <v>0</v>
      </c>
      <c r="S984" s="6">
        <f t="shared" si="1307"/>
        <v>0</v>
      </c>
      <c r="T984" s="6">
        <f t="shared" si="1308"/>
        <v>0</v>
      </c>
      <c r="U984" s="6">
        <f t="shared" si="1309"/>
        <v>0</v>
      </c>
      <c r="V984" s="6">
        <f t="shared" si="1310"/>
        <v>0</v>
      </c>
      <c r="W984" s="6">
        <f t="shared" si="1311"/>
        <v>0</v>
      </c>
      <c r="X984" s="17"/>
      <c r="Y984" s="17"/>
      <c r="Z984" s="17"/>
      <c r="AA984" s="17"/>
      <c r="AB984" s="17"/>
      <c r="AC984" s="17"/>
      <c r="AE984" s="16"/>
      <c r="AF984" s="16"/>
      <c r="AG984" s="16"/>
      <c r="AH984" s="16"/>
      <c r="AI984" s="16"/>
      <c r="AJ984" s="16"/>
      <c r="AL984" s="16"/>
      <c r="AM984" s="16"/>
      <c r="AN984" s="16"/>
      <c r="AO984" s="16"/>
      <c r="AP984" s="16"/>
      <c r="AQ984" s="16"/>
      <c r="BI984" s="1">
        <v>9</v>
      </c>
      <c r="BJ984" s="6">
        <f>SUM($R$5:R986)-$AB$2</f>
        <v>38.304205800000041</v>
      </c>
      <c r="BK984" s="6">
        <f>SUM($R$5:S986)-$AB$2</f>
        <v>212.26577430399996</v>
      </c>
      <c r="BL984" s="6">
        <f>SUM($R$5:T986)-$AB$2</f>
        <v>647.16969556399977</v>
      </c>
      <c r="BM984" s="6">
        <f>SUM($R$5:U986)-$AB$2</f>
        <v>1256.0351853279988</v>
      </c>
      <c r="BN984" s="6">
        <f>SUM($R$5:V986)-$AB$2</f>
        <v>2125.8430278479996</v>
      </c>
      <c r="BO984" s="6">
        <f>SUM($R$5:W986)-$AB$2</f>
        <v>3169.6124388720013</v>
      </c>
      <c r="BP984" s="16"/>
    </row>
    <row r="985" spans="1:68" x14ac:dyDescent="0.45">
      <c r="A985" s="1">
        <v>2008</v>
      </c>
      <c r="B985" s="1">
        <v>2</v>
      </c>
      <c r="C985" s="1">
        <v>11</v>
      </c>
      <c r="D985" s="1">
        <v>11</v>
      </c>
      <c r="E985" s="1">
        <v>12.2</v>
      </c>
      <c r="F985" s="1">
        <v>522.49</v>
      </c>
      <c r="G985" s="4"/>
      <c r="H985" s="4"/>
      <c r="Q985" s="1">
        <v>8</v>
      </c>
      <c r="R985" s="6">
        <f t="shared" si="1306"/>
        <v>2.0996000000000001E-3</v>
      </c>
      <c r="S985" s="6">
        <f t="shared" si="1307"/>
        <v>8.1464479999999988E-3</v>
      </c>
      <c r="T985" s="6">
        <f t="shared" si="1308"/>
        <v>2.0366119999999998E-2</v>
      </c>
      <c r="U985" s="6">
        <f t="shared" si="1309"/>
        <v>2.8512568000000002E-2</v>
      </c>
      <c r="V985" s="6">
        <f t="shared" si="1310"/>
        <v>4.0732239999999996E-2</v>
      </c>
      <c r="W985" s="6">
        <f t="shared" si="1311"/>
        <v>4.8878688000000003E-2</v>
      </c>
      <c r="X985" s="17"/>
      <c r="Y985" s="17"/>
      <c r="Z985" s="17"/>
      <c r="AA985" s="17"/>
      <c r="AB985" s="17"/>
      <c r="AC985" s="17"/>
      <c r="AE985" s="16"/>
      <c r="AF985" s="16"/>
      <c r="AG985" s="16"/>
      <c r="AH985" s="16"/>
      <c r="AI985" s="16"/>
      <c r="AJ985" s="16"/>
      <c r="AL985" s="16"/>
      <c r="AM985" s="16"/>
      <c r="AN985" s="16"/>
      <c r="AO985" s="16"/>
      <c r="AP985" s="16"/>
      <c r="AQ985" s="16"/>
      <c r="BI985" s="1">
        <v>10</v>
      </c>
      <c r="BJ985" s="6">
        <f>SUM($R$5:R987)-$AB$2</f>
        <v>38.508737000000039</v>
      </c>
      <c r="BK985" s="6">
        <f>SUM($R$5:S987)-$AB$2</f>
        <v>213.26388655999995</v>
      </c>
      <c r="BL985" s="6">
        <f>SUM($R$5:T987)-$AB$2</f>
        <v>650.15176045999976</v>
      </c>
      <c r="BM985" s="6">
        <f>SUM($R$5:U987)-$AB$2</f>
        <v>1261.794783919999</v>
      </c>
      <c r="BN985" s="6">
        <f>SUM($R$5:V987)-$AB$2</f>
        <v>2135.57053172</v>
      </c>
      <c r="BO985" s="6">
        <f>SUM($R$5:W987)-$AB$2</f>
        <v>3184.1014290800017</v>
      </c>
      <c r="BP985" s="16"/>
    </row>
    <row r="986" spans="1:68" x14ac:dyDescent="0.45">
      <c r="A986" s="1">
        <v>2008</v>
      </c>
      <c r="B986" s="1">
        <v>2</v>
      </c>
      <c r="C986" s="1">
        <v>11</v>
      </c>
      <c r="D986" s="1">
        <v>12</v>
      </c>
      <c r="E986" s="1">
        <v>12.2</v>
      </c>
      <c r="F986" s="1">
        <v>259.70999999999998</v>
      </c>
      <c r="G986" s="4"/>
      <c r="H986" s="4"/>
      <c r="Q986" s="1">
        <v>9</v>
      </c>
      <c r="R986" s="6">
        <f t="shared" si="1306"/>
        <v>6.9043199999999999E-2</v>
      </c>
      <c r="S986" s="6">
        <f t="shared" si="1307"/>
        <v>0.267887616</v>
      </c>
      <c r="T986" s="6">
        <f t="shared" si="1308"/>
        <v>0.66971903999999993</v>
      </c>
      <c r="U986" s="6">
        <f t="shared" si="1309"/>
        <v>0.93760665600000004</v>
      </c>
      <c r="V986" s="6">
        <f t="shared" si="1310"/>
        <v>1.3394380799999999</v>
      </c>
      <c r="W986" s="6">
        <f t="shared" si="1311"/>
        <v>1.6073256960000002</v>
      </c>
      <c r="X986" s="17"/>
      <c r="Y986" s="17"/>
      <c r="Z986" s="17"/>
      <c r="AA986" s="17"/>
      <c r="AB986" s="17"/>
      <c r="AC986" s="17"/>
      <c r="AE986" s="16"/>
      <c r="AF986" s="16"/>
      <c r="AG986" s="16"/>
      <c r="AH986" s="16"/>
      <c r="AI986" s="16"/>
      <c r="AJ986" s="16"/>
      <c r="AL986" s="16"/>
      <c r="AM986" s="16"/>
      <c r="AN986" s="16"/>
      <c r="AO986" s="16"/>
      <c r="AP986" s="16"/>
      <c r="AQ986" s="16"/>
      <c r="BI986" s="1">
        <v>11</v>
      </c>
      <c r="BJ986" s="6">
        <f>SUM($R$5:R988)-$AB$2</f>
        <v>38.811781200000041</v>
      </c>
      <c r="BK986" s="6">
        <f>SUM($R$5:S988)-$AB$2</f>
        <v>214.74274225599993</v>
      </c>
      <c r="BL986" s="6">
        <f>SUM($R$5:T988)-$AB$2</f>
        <v>654.57014489599987</v>
      </c>
      <c r="BM986" s="6">
        <f>SUM($R$5:U988)-$AB$2</f>
        <v>1270.328508591999</v>
      </c>
      <c r="BN986" s="6">
        <f>SUM($R$5:V988)-$AB$2</f>
        <v>2149.9833138719996</v>
      </c>
      <c r="BO986" s="6">
        <f>SUM($R$5:W988)-$AB$2</f>
        <v>3205.5690802080012</v>
      </c>
      <c r="BP986" s="16"/>
    </row>
    <row r="987" spans="1:68" x14ac:dyDescent="0.45">
      <c r="A987" s="1">
        <v>2008</v>
      </c>
      <c r="B987" s="1">
        <v>2</v>
      </c>
      <c r="C987" s="1">
        <v>11</v>
      </c>
      <c r="D987" s="1">
        <v>13</v>
      </c>
      <c r="E987" s="1">
        <v>13</v>
      </c>
      <c r="F987" s="1">
        <v>263.13</v>
      </c>
      <c r="G987" s="4"/>
      <c r="H987" s="4"/>
      <c r="Q987" s="1">
        <v>10</v>
      </c>
      <c r="R987" s="6">
        <f t="shared" si="1306"/>
        <v>0.2045312</v>
      </c>
      <c r="S987" s="6">
        <f t="shared" si="1307"/>
        <v>0.79358105599999984</v>
      </c>
      <c r="T987" s="6">
        <f t="shared" si="1308"/>
        <v>1.9839526399999998</v>
      </c>
      <c r="U987" s="6">
        <f t="shared" si="1309"/>
        <v>2.7775336959999999</v>
      </c>
      <c r="V987" s="6">
        <f t="shared" si="1310"/>
        <v>3.9679052799999996</v>
      </c>
      <c r="W987" s="6">
        <f t="shared" si="1311"/>
        <v>4.7614863359999999</v>
      </c>
      <c r="X987" s="17"/>
      <c r="Y987" s="17"/>
      <c r="Z987" s="17"/>
      <c r="AA987" s="17"/>
      <c r="AB987" s="17"/>
      <c r="AC987" s="17"/>
      <c r="AE987" s="16"/>
      <c r="AF987" s="16"/>
      <c r="AG987" s="16"/>
      <c r="AH987" s="16"/>
      <c r="AI987" s="16"/>
      <c r="AJ987" s="16"/>
      <c r="AL987" s="16"/>
      <c r="AM987" s="16"/>
      <c r="AN987" s="16"/>
      <c r="AO987" s="16"/>
      <c r="AP987" s="16"/>
      <c r="AQ987" s="16"/>
      <c r="BI987" s="1">
        <v>12</v>
      </c>
      <c r="BJ987" s="6">
        <f t="shared" ref="BJ987" si="1318">R989-$AB$2</f>
        <v>-6.3806181999999998</v>
      </c>
      <c r="BK987" s="6">
        <f t="shared" ref="BK987" si="1319">S989-$AB$2</f>
        <v>-5.9467986160000006</v>
      </c>
      <c r="BL987" s="6">
        <f t="shared" ref="BL987" si="1320">T989-$AB$2</f>
        <v>-5.0701215400000006</v>
      </c>
      <c r="BM987" s="6">
        <f t="shared" ref="BM987" si="1321">U989-$AB$2</f>
        <v>-4.4856701560000003</v>
      </c>
      <c r="BN987" s="6">
        <f t="shared" ref="BN987" si="1322">V989-$AB$2</f>
        <v>-3.6089930800000007</v>
      </c>
      <c r="BO987" s="6">
        <f t="shared" ref="BO987" si="1323">W989-$AB$2</f>
        <v>-3.0245416960000009</v>
      </c>
      <c r="BP987" s="16"/>
    </row>
    <row r="988" spans="1:68" x14ac:dyDescent="0.45">
      <c r="A988" s="1">
        <v>2008</v>
      </c>
      <c r="B988" s="1">
        <v>2</v>
      </c>
      <c r="C988" s="1">
        <v>11</v>
      </c>
      <c r="D988" s="1">
        <v>14</v>
      </c>
      <c r="E988" s="1">
        <v>13.7</v>
      </c>
      <c r="F988" s="1">
        <v>327.66000000000003</v>
      </c>
      <c r="G988" s="4"/>
      <c r="H988" s="4"/>
      <c r="Q988" s="1">
        <v>11</v>
      </c>
      <c r="R988" s="6">
        <f t="shared" si="1306"/>
        <v>0.30304419999999999</v>
      </c>
      <c r="S988" s="6">
        <f t="shared" si="1307"/>
        <v>1.1758114960000001</v>
      </c>
      <c r="T988" s="6">
        <f t="shared" si="1308"/>
        <v>2.9395287399999996</v>
      </c>
      <c r="U988" s="6">
        <f t="shared" si="1309"/>
        <v>4.1153402359999998</v>
      </c>
      <c r="V988" s="6">
        <f t="shared" si="1310"/>
        <v>5.8790574799999993</v>
      </c>
      <c r="W988" s="6">
        <f t="shared" si="1311"/>
        <v>7.0548689759999998</v>
      </c>
      <c r="X988" s="17"/>
      <c r="Y988" s="17"/>
      <c r="Z988" s="17"/>
      <c r="AA988" s="17"/>
      <c r="AB988" s="17"/>
      <c r="AC988" s="17"/>
      <c r="AE988" s="16"/>
      <c r="AF988" s="16"/>
      <c r="AG988" s="16"/>
      <c r="AH988" s="16"/>
      <c r="AI988" s="16"/>
      <c r="AJ988" s="16"/>
      <c r="AL988" s="16"/>
      <c r="AM988" s="16"/>
      <c r="AN988" s="16"/>
      <c r="AO988" s="16"/>
      <c r="AP988" s="16"/>
      <c r="AQ988" s="16"/>
      <c r="BI988" s="1">
        <v>13</v>
      </c>
      <c r="BJ988" s="6">
        <f>SUM($R$5:R990)-$AB$2</f>
        <v>39.115028400000043</v>
      </c>
      <c r="BK988" s="6">
        <f>SUM($R$5:S990)-$AB$2</f>
        <v>216.22258859199994</v>
      </c>
      <c r="BL988" s="6">
        <f>SUM($R$5:T990)-$AB$2</f>
        <v>658.99148907199981</v>
      </c>
      <c r="BM988" s="6">
        <f>SUM($R$5:U990)-$AB$2</f>
        <v>1278.8679497439991</v>
      </c>
      <c r="BN988" s="6">
        <f>SUM($R$5:V990)-$AB$2</f>
        <v>2164.4057507039997</v>
      </c>
      <c r="BO988" s="6">
        <f>SUM($R$5:W990)-$AB$2</f>
        <v>3227.0511118560012</v>
      </c>
      <c r="BP988" s="16"/>
    </row>
    <row r="989" spans="1:68" x14ac:dyDescent="0.45">
      <c r="A989" s="1">
        <v>2008</v>
      </c>
      <c r="B989" s="1">
        <v>2</v>
      </c>
      <c r="C989" s="1">
        <v>11</v>
      </c>
      <c r="D989" s="1">
        <v>15</v>
      </c>
      <c r="E989" s="1">
        <v>14.3</v>
      </c>
      <c r="F989" s="1">
        <v>408.34</v>
      </c>
      <c r="G989" s="4"/>
      <c r="H989" s="4"/>
      <c r="Q989" s="1">
        <v>12</v>
      </c>
      <c r="R989" s="6">
        <f t="shared" si="1306"/>
        <v>0.15063179999999998</v>
      </c>
      <c r="S989" s="6">
        <f t="shared" si="1307"/>
        <v>0.58445138399999985</v>
      </c>
      <c r="T989" s="6">
        <f t="shared" si="1308"/>
        <v>1.4611284599999996</v>
      </c>
      <c r="U989" s="6">
        <f t="shared" si="1309"/>
        <v>2.0455798439999997</v>
      </c>
      <c r="V989" s="6">
        <f t="shared" si="1310"/>
        <v>2.9222569199999993</v>
      </c>
      <c r="W989" s="6">
        <f t="shared" si="1311"/>
        <v>3.5067083039999991</v>
      </c>
      <c r="X989" s="17">
        <f t="shared" ref="X989" si="1324">SUM(R989:R1013)-$AB$2</f>
        <v>-4.9878584000000004</v>
      </c>
      <c r="Y989" s="17">
        <f t="shared" ref="Y989" si="1325">SUM(S989:S1013)-$AB$2</f>
        <v>-0.54289059200000178</v>
      </c>
      <c r="Z989" s="17">
        <f t="shared" ref="Z989" si="1326">SUM(T989:T1013)-$AB$2</f>
        <v>8.4396485199999987</v>
      </c>
      <c r="AA989" s="17">
        <f t="shared" ref="AA989" si="1327">SUM(U989:U1013)-$AB$2</f>
        <v>14.428007928</v>
      </c>
      <c r="AB989" s="17">
        <f t="shared" ref="AB989" si="1328">SUM(V989:V1013)-$AB$2</f>
        <v>23.410547039999997</v>
      </c>
      <c r="AC989" s="17">
        <f t="shared" ref="AC989" si="1329">SUM(W989:W1013)-$AB$2</f>
        <v>29.398906447999998</v>
      </c>
      <c r="AE989" s="16">
        <f t="shared" ref="AE989" si="1330">IF(X989&gt;0,1,0)</f>
        <v>0</v>
      </c>
      <c r="AF989" s="16">
        <f t="shared" ref="AF989" si="1331">IF(Y989&gt;0,1,0)</f>
        <v>0</v>
      </c>
      <c r="AG989" s="16">
        <f t="shared" ref="AG989" si="1332">IF(Z989&gt;0,1,0)</f>
        <v>1</v>
      </c>
      <c r="AH989" s="16">
        <f t="shared" ref="AH989" si="1333">IF(AA989&gt;0,1,0)</f>
        <v>1</v>
      </c>
      <c r="AI989" s="16">
        <f t="shared" ref="AI989" si="1334">IF(AB989&gt;0,1,0)</f>
        <v>1</v>
      </c>
      <c r="AJ989" s="16">
        <f t="shared" ref="AJ989" si="1335">IF(AC989&gt;0,1,0)</f>
        <v>1</v>
      </c>
      <c r="AL989" s="16">
        <f t="shared" ref="AL989" si="1336">IF(X989&lt;0,ABS(X989*$AP$1),0)</f>
        <v>0</v>
      </c>
      <c r="AM989" s="16">
        <f t="shared" ref="AM989" si="1337">IF(Y989&lt;0,ABS(Y989*$AP$1),0)</f>
        <v>0</v>
      </c>
      <c r="AN989" s="16">
        <f t="shared" ref="AN989" si="1338">IF(Z989&lt;0,ABS(Z989*$AP$1),0)</f>
        <v>0</v>
      </c>
      <c r="AO989" s="16">
        <f t="shared" ref="AO989" si="1339">IF(AA989&lt;0,ABS(AA989*$AP$1),0)</f>
        <v>0</v>
      </c>
      <c r="AP989" s="16">
        <f t="shared" ref="AP989" si="1340">IF(AB989&lt;0,ABS(AB989*$AP$1),0)</f>
        <v>0</v>
      </c>
      <c r="AQ989" s="16">
        <f t="shared" ref="AQ989" si="1341">IF(AC989&lt;0,ABS(AC989*$AP$1),0)</f>
        <v>0</v>
      </c>
      <c r="BI989" s="1">
        <v>14</v>
      </c>
      <c r="BJ989" s="6">
        <f>SUM($R$5:R991)-$AB$2</f>
        <v>39.305071200000043</v>
      </c>
      <c r="BK989" s="6">
        <f>SUM($R$5:S991)-$AB$2</f>
        <v>217.14999745599994</v>
      </c>
      <c r="BL989" s="6">
        <f>SUM($R$5:T991)-$AB$2</f>
        <v>661.76231309599973</v>
      </c>
      <c r="BM989" s="6">
        <f>SUM($R$5:U991)-$AB$2</f>
        <v>1284.2195549919991</v>
      </c>
      <c r="BN989" s="6">
        <f>SUM($R$5:V991)-$AB$2</f>
        <v>2173.4441862719996</v>
      </c>
      <c r="BO989" s="6">
        <f>SUM($R$5:W991)-$AB$2</f>
        <v>3240.513743808001</v>
      </c>
      <c r="BP989" s="16"/>
    </row>
    <row r="990" spans="1:68" x14ac:dyDescent="0.45">
      <c r="A990" s="1">
        <v>2008</v>
      </c>
      <c r="B990" s="1">
        <v>2</v>
      </c>
      <c r="C990" s="1">
        <v>11</v>
      </c>
      <c r="D990" s="1">
        <v>16</v>
      </c>
      <c r="E990" s="1">
        <v>14.4</v>
      </c>
      <c r="F990" s="1">
        <v>218.12</v>
      </c>
      <c r="G990" s="4"/>
      <c r="H990" s="4"/>
      <c r="Q990" s="1">
        <v>13</v>
      </c>
      <c r="R990" s="6">
        <f t="shared" si="1306"/>
        <v>0.15261539999999998</v>
      </c>
      <c r="S990" s="6">
        <f t="shared" si="1307"/>
        <v>0.59214775199999992</v>
      </c>
      <c r="T990" s="6">
        <f t="shared" si="1308"/>
        <v>1.48036938</v>
      </c>
      <c r="U990" s="6">
        <f t="shared" si="1309"/>
        <v>2.0725171319999998</v>
      </c>
      <c r="V990" s="6">
        <f t="shared" si="1310"/>
        <v>2.9607387599999999</v>
      </c>
      <c r="W990" s="6">
        <f t="shared" si="1311"/>
        <v>3.5528865120000002</v>
      </c>
      <c r="X990" s="17"/>
      <c r="Y990" s="17"/>
      <c r="Z990" s="17"/>
      <c r="AA990" s="17"/>
      <c r="AB990" s="17"/>
      <c r="AC990" s="17"/>
      <c r="AE990" s="16"/>
      <c r="AF990" s="16"/>
      <c r="AG990" s="16"/>
      <c r="AH990" s="16"/>
      <c r="AI990" s="16"/>
      <c r="AJ990" s="16"/>
      <c r="AL990" s="16"/>
      <c r="AM990" s="16"/>
      <c r="AN990" s="16"/>
      <c r="AO990" s="16"/>
      <c r="AP990" s="16"/>
      <c r="AQ990" s="16"/>
      <c r="BI990" s="1">
        <v>15</v>
      </c>
      <c r="BJ990" s="6">
        <f>SUM($R$5:R992)-$AB$2</f>
        <v>39.54190840000004</v>
      </c>
      <c r="BK990" s="6">
        <f>SUM($R$5:S992)-$AB$2</f>
        <v>218.30576299199993</v>
      </c>
      <c r="BL990" s="6">
        <f>SUM($R$5:T992)-$AB$2</f>
        <v>665.21539947199972</v>
      </c>
      <c r="BM990" s="6">
        <f>SUM($R$5:U992)-$AB$2</f>
        <v>1290.8888905439992</v>
      </c>
      <c r="BN990" s="6">
        <f>SUM($R$5:V992)-$AB$2</f>
        <v>2184.7081635039999</v>
      </c>
      <c r="BO990" s="6">
        <f>SUM($R$5:W992)-$AB$2</f>
        <v>3257.2912910560012</v>
      </c>
      <c r="BP990" s="16"/>
    </row>
    <row r="991" spans="1:68" x14ac:dyDescent="0.45">
      <c r="A991" s="1">
        <v>2008</v>
      </c>
      <c r="B991" s="1">
        <v>2</v>
      </c>
      <c r="C991" s="1">
        <v>11</v>
      </c>
      <c r="D991" s="1">
        <v>17</v>
      </c>
      <c r="E991" s="1">
        <v>14</v>
      </c>
      <c r="F991" s="1">
        <v>52.42</v>
      </c>
      <c r="G991" s="4"/>
      <c r="H991" s="4"/>
      <c r="Q991" s="1">
        <v>14</v>
      </c>
      <c r="R991" s="6">
        <f t="shared" si="1306"/>
        <v>0.19004280000000001</v>
      </c>
      <c r="S991" s="6">
        <f t="shared" si="1307"/>
        <v>0.73736606399999993</v>
      </c>
      <c r="T991" s="6">
        <f t="shared" si="1308"/>
        <v>1.8434151599999997</v>
      </c>
      <c r="U991" s="6">
        <f t="shared" si="1309"/>
        <v>2.5807812239999999</v>
      </c>
      <c r="V991" s="6">
        <f t="shared" si="1310"/>
        <v>3.6868303199999994</v>
      </c>
      <c r="W991" s="6">
        <f t="shared" si="1311"/>
        <v>4.424196384</v>
      </c>
      <c r="X991" s="17"/>
      <c r="Y991" s="17"/>
      <c r="Z991" s="17"/>
      <c r="AA991" s="17"/>
      <c r="AB991" s="17"/>
      <c r="AC991" s="17"/>
      <c r="AE991" s="16"/>
      <c r="AF991" s="16"/>
      <c r="AG991" s="16"/>
      <c r="AH991" s="16"/>
      <c r="AI991" s="16"/>
      <c r="AJ991" s="16"/>
      <c r="AL991" s="16"/>
      <c r="AM991" s="16"/>
      <c r="AN991" s="16"/>
      <c r="AO991" s="16"/>
      <c r="AP991" s="16"/>
      <c r="AQ991" s="16"/>
      <c r="BI991" s="1">
        <v>16</v>
      </c>
      <c r="BJ991" s="6">
        <f>SUM($R$5:R993)-$AB$2</f>
        <v>39.668418000000038</v>
      </c>
      <c r="BK991" s="6">
        <f>SUM($R$5:S993)-$AB$2</f>
        <v>218.92312983999992</v>
      </c>
      <c r="BL991" s="6">
        <f>SUM($R$5:T993)-$AB$2</f>
        <v>667.05990943999973</v>
      </c>
      <c r="BM991" s="6">
        <f>SUM($R$5:U993)-$AB$2</f>
        <v>1294.4514008799993</v>
      </c>
      <c r="BN991" s="6">
        <f>SUM($R$5:V993)-$AB$2</f>
        <v>2190.7249600800001</v>
      </c>
      <c r="BO991" s="6">
        <f>SUM($R$5:W993)-$AB$2</f>
        <v>3266.2532311200016</v>
      </c>
      <c r="BP991" s="16"/>
    </row>
    <row r="992" spans="1:68" x14ac:dyDescent="0.45">
      <c r="A992" s="1">
        <v>2008</v>
      </c>
      <c r="B992" s="1">
        <v>2</v>
      </c>
      <c r="C992" s="1">
        <v>11</v>
      </c>
      <c r="D992" s="1">
        <v>18</v>
      </c>
      <c r="E992" s="1">
        <v>13.7</v>
      </c>
      <c r="F992" s="1">
        <v>0</v>
      </c>
      <c r="G992" s="4"/>
      <c r="H992" s="4"/>
      <c r="Q992" s="1">
        <v>15</v>
      </c>
      <c r="R992" s="6">
        <f t="shared" si="1306"/>
        <v>0.23683719999999997</v>
      </c>
      <c r="S992" s="6">
        <f t="shared" si="1307"/>
        <v>0.91892833599999979</v>
      </c>
      <c r="T992" s="6">
        <f t="shared" si="1308"/>
        <v>2.2973208399999994</v>
      </c>
      <c r="U992" s="6">
        <f t="shared" si="1309"/>
        <v>3.2162491759999994</v>
      </c>
      <c r="V992" s="6">
        <f t="shared" si="1310"/>
        <v>4.5946416799999987</v>
      </c>
      <c r="W992" s="6">
        <f t="shared" si="1311"/>
        <v>5.5135700160000001</v>
      </c>
      <c r="X992" s="17"/>
      <c r="Y992" s="17"/>
      <c r="Z992" s="17"/>
      <c r="AA992" s="17"/>
      <c r="AB992" s="17"/>
      <c r="AC992" s="17"/>
      <c r="AE992" s="16"/>
      <c r="AF992" s="16"/>
      <c r="AG992" s="16"/>
      <c r="AH992" s="16"/>
      <c r="AI992" s="16"/>
      <c r="AJ992" s="16"/>
      <c r="AL992" s="16"/>
      <c r="AM992" s="16"/>
      <c r="AN992" s="16"/>
      <c r="AO992" s="16"/>
      <c r="AP992" s="16"/>
      <c r="AQ992" s="16"/>
      <c r="BI992" s="1">
        <v>17</v>
      </c>
      <c r="BJ992" s="6">
        <f>SUM($R$5:R994)-$AB$2</f>
        <v>39.698821600000038</v>
      </c>
      <c r="BK992" s="6">
        <f>SUM($R$5:S994)-$AB$2</f>
        <v>219.07149940799991</v>
      </c>
      <c r="BL992" s="6">
        <f>SUM($R$5:T994)-$AB$2</f>
        <v>667.50319392799975</v>
      </c>
      <c r="BM992" s="6">
        <f>SUM($R$5:U994)-$AB$2</f>
        <v>1295.3075662559993</v>
      </c>
      <c r="BN992" s="6">
        <f>SUM($R$5:V994)-$AB$2</f>
        <v>2192.1709552960006</v>
      </c>
      <c r="BO992" s="6">
        <f>SUM($R$5:W994)-$AB$2</f>
        <v>3268.407022144002</v>
      </c>
      <c r="BP992" s="16"/>
    </row>
    <row r="993" spans="1:68" x14ac:dyDescent="0.45">
      <c r="A993" s="1">
        <v>2008</v>
      </c>
      <c r="B993" s="1">
        <v>2</v>
      </c>
      <c r="C993" s="1">
        <v>11</v>
      </c>
      <c r="D993" s="1">
        <v>19</v>
      </c>
      <c r="E993" s="1">
        <v>13.3</v>
      </c>
      <c r="F993" s="1">
        <v>0</v>
      </c>
      <c r="G993" s="4"/>
      <c r="H993" s="4"/>
      <c r="Q993" s="1">
        <v>16</v>
      </c>
      <c r="R993" s="6">
        <f t="shared" si="1306"/>
        <v>0.1265096</v>
      </c>
      <c r="S993" s="6">
        <f t="shared" si="1307"/>
        <v>0.49085724799999997</v>
      </c>
      <c r="T993" s="6">
        <f t="shared" si="1308"/>
        <v>1.2271431199999998</v>
      </c>
      <c r="U993" s="6">
        <f t="shared" si="1309"/>
        <v>1.718000368</v>
      </c>
      <c r="V993" s="6">
        <f t="shared" si="1310"/>
        <v>2.4542862399999996</v>
      </c>
      <c r="W993" s="6">
        <f t="shared" si="1311"/>
        <v>2.9451434880000003</v>
      </c>
      <c r="X993" s="17"/>
      <c r="Y993" s="17"/>
      <c r="Z993" s="17"/>
      <c r="AA993" s="17"/>
      <c r="AB993" s="17"/>
      <c r="AC993" s="17"/>
      <c r="AE993" s="16"/>
      <c r="AF993" s="16"/>
      <c r="AG993" s="16"/>
      <c r="AH993" s="16"/>
      <c r="AI993" s="16"/>
      <c r="AJ993" s="16"/>
      <c r="AL993" s="16"/>
      <c r="AM993" s="16"/>
      <c r="AN993" s="16"/>
      <c r="AO993" s="16"/>
      <c r="AP993" s="16"/>
      <c r="AQ993" s="16"/>
      <c r="BI993" s="1">
        <v>18</v>
      </c>
      <c r="BJ993" s="6">
        <f>SUM($R$5:R995)-$AB$2</f>
        <v>39.698821600000038</v>
      </c>
      <c r="BK993" s="6">
        <f>SUM($R$5:S995)-$AB$2</f>
        <v>219.07149940799991</v>
      </c>
      <c r="BL993" s="6">
        <f>SUM($R$5:T995)-$AB$2</f>
        <v>667.50319392799975</v>
      </c>
      <c r="BM993" s="6">
        <f>SUM($R$5:U995)-$AB$2</f>
        <v>1295.3075662559993</v>
      </c>
      <c r="BN993" s="6">
        <f>SUM($R$5:V995)-$AB$2</f>
        <v>2192.1709552960006</v>
      </c>
      <c r="BO993" s="6">
        <f>SUM($R$5:W995)-$AB$2</f>
        <v>3268.407022144002</v>
      </c>
      <c r="BP993" s="16"/>
    </row>
    <row r="994" spans="1:68" x14ac:dyDescent="0.45">
      <c r="A994" s="1">
        <v>2008</v>
      </c>
      <c r="B994" s="1">
        <v>2</v>
      </c>
      <c r="C994" s="1">
        <v>11</v>
      </c>
      <c r="D994" s="1">
        <v>20</v>
      </c>
      <c r="E994" s="1">
        <v>13.1</v>
      </c>
      <c r="F994" s="1">
        <v>0</v>
      </c>
      <c r="G994" s="4"/>
      <c r="H994" s="4"/>
      <c r="Q994" s="1">
        <v>17</v>
      </c>
      <c r="R994" s="6">
        <f t="shared" si="1306"/>
        <v>3.0403599999999996E-2</v>
      </c>
      <c r="S994" s="6">
        <f t="shared" si="1307"/>
        <v>0.11796596799999999</v>
      </c>
      <c r="T994" s="6">
        <f t="shared" si="1308"/>
        <v>0.29491491999999991</v>
      </c>
      <c r="U994" s="6">
        <f t="shared" si="1309"/>
        <v>0.41288088799999995</v>
      </c>
      <c r="V994" s="6">
        <f t="shared" si="1310"/>
        <v>0.58982983999999983</v>
      </c>
      <c r="W994" s="6">
        <f t="shared" si="1311"/>
        <v>0.70779580799999997</v>
      </c>
      <c r="X994" s="17"/>
      <c r="Y994" s="17"/>
      <c r="Z994" s="17"/>
      <c r="AA994" s="17"/>
      <c r="AB994" s="17"/>
      <c r="AC994" s="17"/>
      <c r="AE994" s="16"/>
      <c r="AF994" s="16"/>
      <c r="AG994" s="16"/>
      <c r="AH994" s="16"/>
      <c r="AI994" s="16"/>
      <c r="AJ994" s="16"/>
      <c r="AL994" s="16"/>
      <c r="AM994" s="16"/>
      <c r="AN994" s="16"/>
      <c r="AO994" s="16"/>
      <c r="AP994" s="16"/>
      <c r="AQ994" s="16"/>
      <c r="BI994" s="1">
        <v>19</v>
      </c>
      <c r="BJ994" s="6">
        <f>SUM($R$5:R996)-$AB$2</f>
        <v>39.698821600000038</v>
      </c>
      <c r="BK994" s="6">
        <f>SUM($R$5:S996)-$AB$2</f>
        <v>219.07149940799991</v>
      </c>
      <c r="BL994" s="6">
        <f>SUM($R$5:T996)-$AB$2</f>
        <v>667.50319392799975</v>
      </c>
      <c r="BM994" s="6">
        <f>SUM($R$5:U996)-$AB$2</f>
        <v>1295.3075662559993</v>
      </c>
      <c r="BN994" s="6">
        <f>SUM($R$5:V996)-$AB$2</f>
        <v>2192.1709552960006</v>
      </c>
      <c r="BO994" s="6">
        <f>SUM($R$5:W996)-$AB$2</f>
        <v>3268.407022144002</v>
      </c>
      <c r="BP994" s="16"/>
    </row>
    <row r="995" spans="1:68" x14ac:dyDescent="0.45">
      <c r="A995" s="1">
        <v>2008</v>
      </c>
      <c r="B995" s="1">
        <v>2</v>
      </c>
      <c r="C995" s="1">
        <v>11</v>
      </c>
      <c r="D995" s="1">
        <v>21</v>
      </c>
      <c r="E995" s="1">
        <v>12.9</v>
      </c>
      <c r="F995" s="1">
        <v>0</v>
      </c>
      <c r="G995" s="4"/>
      <c r="H995" s="4"/>
      <c r="Q995" s="1">
        <v>18</v>
      </c>
      <c r="R995" s="6">
        <f t="shared" si="1306"/>
        <v>0</v>
      </c>
      <c r="S995" s="6">
        <f t="shared" si="1307"/>
        <v>0</v>
      </c>
      <c r="T995" s="6">
        <f t="shared" si="1308"/>
        <v>0</v>
      </c>
      <c r="U995" s="6">
        <f t="shared" si="1309"/>
        <v>0</v>
      </c>
      <c r="V995" s="6">
        <f t="shared" si="1310"/>
        <v>0</v>
      </c>
      <c r="W995" s="6">
        <f t="shared" si="1311"/>
        <v>0</v>
      </c>
      <c r="X995" s="17"/>
      <c r="Y995" s="17"/>
      <c r="Z995" s="17"/>
      <c r="AA995" s="17"/>
      <c r="AB995" s="17"/>
      <c r="AC995" s="17"/>
      <c r="AE995" s="16"/>
      <c r="AF995" s="16"/>
      <c r="AG995" s="16"/>
      <c r="AH995" s="16"/>
      <c r="AI995" s="16"/>
      <c r="AJ995" s="16"/>
      <c r="AL995" s="16"/>
      <c r="AM995" s="16"/>
      <c r="AN995" s="16"/>
      <c r="AO995" s="16"/>
      <c r="AP995" s="16"/>
      <c r="AQ995" s="16"/>
      <c r="BI995" s="1">
        <v>20</v>
      </c>
      <c r="BJ995" s="6">
        <f>SUM($R$5:R997)-$AB$2</f>
        <v>39.698821600000038</v>
      </c>
      <c r="BK995" s="6">
        <f>SUM($R$5:S997)-$AB$2</f>
        <v>219.07149940799991</v>
      </c>
      <c r="BL995" s="6">
        <f>SUM($R$5:T997)-$AB$2</f>
        <v>667.50319392799975</v>
      </c>
      <c r="BM995" s="6">
        <f>SUM($R$5:U997)-$AB$2</f>
        <v>1295.3075662559993</v>
      </c>
      <c r="BN995" s="6">
        <f>SUM($R$5:V997)-$AB$2</f>
        <v>2192.1709552960006</v>
      </c>
      <c r="BO995" s="6">
        <f>SUM($R$5:W997)-$AB$2</f>
        <v>3268.407022144002</v>
      </c>
      <c r="BP995" s="16"/>
    </row>
    <row r="996" spans="1:68" x14ac:dyDescent="0.45">
      <c r="A996" s="1">
        <v>2008</v>
      </c>
      <c r="B996" s="1">
        <v>2</v>
      </c>
      <c r="C996" s="1">
        <v>11</v>
      </c>
      <c r="D996" s="1">
        <v>22</v>
      </c>
      <c r="E996" s="1">
        <v>12.5</v>
      </c>
      <c r="F996" s="1">
        <v>0</v>
      </c>
      <c r="G996" s="4"/>
      <c r="H996" s="4"/>
      <c r="Q996" s="1">
        <v>19</v>
      </c>
      <c r="R996" s="6">
        <f t="shared" si="1306"/>
        <v>0</v>
      </c>
      <c r="S996" s="6">
        <f t="shared" si="1307"/>
        <v>0</v>
      </c>
      <c r="T996" s="6">
        <f t="shared" si="1308"/>
        <v>0</v>
      </c>
      <c r="U996" s="6">
        <f t="shared" si="1309"/>
        <v>0</v>
      </c>
      <c r="V996" s="6">
        <f t="shared" si="1310"/>
        <v>0</v>
      </c>
      <c r="W996" s="6">
        <f t="shared" si="1311"/>
        <v>0</v>
      </c>
      <c r="X996" s="17"/>
      <c r="Y996" s="17"/>
      <c r="Z996" s="17"/>
      <c r="AA996" s="17"/>
      <c r="AB996" s="17"/>
      <c r="AC996" s="17"/>
      <c r="AE996" s="16"/>
      <c r="AF996" s="16"/>
      <c r="AG996" s="16"/>
      <c r="AH996" s="16"/>
      <c r="AI996" s="16"/>
      <c r="AJ996" s="16"/>
      <c r="AL996" s="16"/>
      <c r="AM996" s="16"/>
      <c r="AN996" s="16"/>
      <c r="AO996" s="16"/>
      <c r="AP996" s="16"/>
      <c r="AQ996" s="16"/>
      <c r="BI996" s="1">
        <v>21</v>
      </c>
      <c r="BJ996" s="6">
        <f>SUM($R$5:R998)-$AB$2</f>
        <v>39.698821600000038</v>
      </c>
      <c r="BK996" s="6">
        <f>SUM($R$5:S998)-$AB$2</f>
        <v>219.07149940799991</v>
      </c>
      <c r="BL996" s="6">
        <f>SUM($R$5:T998)-$AB$2</f>
        <v>667.50319392799975</v>
      </c>
      <c r="BM996" s="6">
        <f>SUM($R$5:U998)-$AB$2</f>
        <v>1295.3075662559993</v>
      </c>
      <c r="BN996" s="6">
        <f>SUM($R$5:V998)-$AB$2</f>
        <v>2192.1709552960006</v>
      </c>
      <c r="BO996" s="6">
        <f>SUM($R$5:W998)-$AB$2</f>
        <v>3268.407022144002</v>
      </c>
      <c r="BP996" s="16"/>
    </row>
    <row r="997" spans="1:68" x14ac:dyDescent="0.45">
      <c r="A997" s="1">
        <v>2008</v>
      </c>
      <c r="B997" s="1">
        <v>2</v>
      </c>
      <c r="C997" s="1">
        <v>11</v>
      </c>
      <c r="D997" s="1">
        <v>23</v>
      </c>
      <c r="E997" s="1">
        <v>12</v>
      </c>
      <c r="F997" s="1">
        <v>0</v>
      </c>
      <c r="G997" s="4"/>
      <c r="H997" s="4"/>
      <c r="Q997" s="1">
        <v>20</v>
      </c>
      <c r="R997" s="6">
        <f t="shared" si="1306"/>
        <v>0</v>
      </c>
      <c r="S997" s="6">
        <f t="shared" si="1307"/>
        <v>0</v>
      </c>
      <c r="T997" s="6">
        <f t="shared" si="1308"/>
        <v>0</v>
      </c>
      <c r="U997" s="6">
        <f t="shared" si="1309"/>
        <v>0</v>
      </c>
      <c r="V997" s="6">
        <f t="shared" si="1310"/>
        <v>0</v>
      </c>
      <c r="W997" s="6">
        <f t="shared" si="1311"/>
        <v>0</v>
      </c>
      <c r="X997" s="17"/>
      <c r="Y997" s="17"/>
      <c r="Z997" s="17"/>
      <c r="AA997" s="17"/>
      <c r="AB997" s="17"/>
      <c r="AC997" s="17"/>
      <c r="AE997" s="16"/>
      <c r="AF997" s="16"/>
      <c r="AG997" s="16"/>
      <c r="AH997" s="16"/>
      <c r="AI997" s="16"/>
      <c r="AJ997" s="16"/>
      <c r="AL997" s="16"/>
      <c r="AM997" s="16"/>
      <c r="AN997" s="16"/>
      <c r="AO997" s="16"/>
      <c r="AP997" s="16"/>
      <c r="AQ997" s="16"/>
      <c r="BI997" s="1">
        <v>22</v>
      </c>
      <c r="BJ997" s="6">
        <f>SUM($R$5:R999)-$AB$2</f>
        <v>39.698821600000038</v>
      </c>
      <c r="BK997" s="6">
        <f>SUM($R$5:S999)-$AB$2</f>
        <v>219.07149940799991</v>
      </c>
      <c r="BL997" s="6">
        <f>SUM($R$5:T999)-$AB$2</f>
        <v>667.50319392799975</v>
      </c>
      <c r="BM997" s="6">
        <f>SUM($R$5:U999)-$AB$2</f>
        <v>1295.3075662559993</v>
      </c>
      <c r="BN997" s="6">
        <f>SUM($R$5:V999)-$AB$2</f>
        <v>2192.1709552960006</v>
      </c>
      <c r="BO997" s="6">
        <f>SUM($R$5:W999)-$AB$2</f>
        <v>3268.407022144002</v>
      </c>
      <c r="BP997" s="16"/>
    </row>
    <row r="998" spans="1:68" x14ac:dyDescent="0.45">
      <c r="A998" s="1">
        <v>2008</v>
      </c>
      <c r="B998" s="1">
        <v>2</v>
      </c>
      <c r="C998" s="1">
        <v>12</v>
      </c>
      <c r="D998" s="1">
        <v>0</v>
      </c>
      <c r="E998" s="1">
        <v>11.6</v>
      </c>
      <c r="F998" s="1">
        <v>0</v>
      </c>
      <c r="G998" s="4"/>
      <c r="H998" s="4"/>
      <c r="Q998" s="1">
        <v>21</v>
      </c>
      <c r="R998" s="6">
        <f t="shared" si="1306"/>
        <v>0</v>
      </c>
      <c r="S998" s="6">
        <f t="shared" si="1307"/>
        <v>0</v>
      </c>
      <c r="T998" s="6">
        <f t="shared" si="1308"/>
        <v>0</v>
      </c>
      <c r="U998" s="6">
        <f t="shared" si="1309"/>
        <v>0</v>
      </c>
      <c r="V998" s="6">
        <f t="shared" si="1310"/>
        <v>0</v>
      </c>
      <c r="W998" s="6">
        <f t="shared" si="1311"/>
        <v>0</v>
      </c>
      <c r="X998" s="17"/>
      <c r="Y998" s="17"/>
      <c r="Z998" s="17"/>
      <c r="AA998" s="17"/>
      <c r="AB998" s="17"/>
      <c r="AC998" s="17"/>
      <c r="AE998" s="16"/>
      <c r="AF998" s="16"/>
      <c r="AG998" s="16"/>
      <c r="AH998" s="16"/>
      <c r="AI998" s="16"/>
      <c r="AJ998" s="16"/>
      <c r="AL998" s="16"/>
      <c r="AM998" s="16"/>
      <c r="AN998" s="16"/>
      <c r="AO998" s="16"/>
      <c r="AP998" s="16"/>
      <c r="AQ998" s="16"/>
      <c r="BI998" s="1">
        <v>23</v>
      </c>
      <c r="BJ998" s="6">
        <f>SUM($R$5:R1000)-$AB$2</f>
        <v>39.698821600000038</v>
      </c>
      <c r="BK998" s="6">
        <f>SUM($R$5:S1000)-$AB$2</f>
        <v>219.07149940799991</v>
      </c>
      <c r="BL998" s="6">
        <f>SUM($R$5:T1000)-$AB$2</f>
        <v>667.50319392799975</v>
      </c>
      <c r="BM998" s="6">
        <f>SUM($R$5:U1000)-$AB$2</f>
        <v>1295.3075662559993</v>
      </c>
      <c r="BN998" s="6">
        <f>SUM($R$5:V1000)-$AB$2</f>
        <v>2192.1709552960006</v>
      </c>
      <c r="BO998" s="6">
        <f>SUM($R$5:W1000)-$AB$2</f>
        <v>3268.407022144002</v>
      </c>
      <c r="BP998" s="16"/>
    </row>
    <row r="999" spans="1:68" x14ac:dyDescent="0.45">
      <c r="A999" s="1">
        <v>2008</v>
      </c>
      <c r="B999" s="1">
        <v>2</v>
      </c>
      <c r="C999" s="1">
        <v>12</v>
      </c>
      <c r="D999" s="1">
        <v>1</v>
      </c>
      <c r="E999" s="1">
        <v>11.4</v>
      </c>
      <c r="F999" s="1">
        <v>0</v>
      </c>
      <c r="G999" s="4"/>
      <c r="H999" s="4"/>
      <c r="Q999" s="1">
        <v>22</v>
      </c>
      <c r="R999" s="6">
        <f t="shared" si="1306"/>
        <v>0</v>
      </c>
      <c r="S999" s="6">
        <f t="shared" si="1307"/>
        <v>0</v>
      </c>
      <c r="T999" s="6">
        <f t="shared" si="1308"/>
        <v>0</v>
      </c>
      <c r="U999" s="6">
        <f t="shared" si="1309"/>
        <v>0</v>
      </c>
      <c r="V999" s="6">
        <f t="shared" si="1310"/>
        <v>0</v>
      </c>
      <c r="W999" s="6">
        <f t="shared" si="1311"/>
        <v>0</v>
      </c>
      <c r="X999" s="17"/>
      <c r="Y999" s="17"/>
      <c r="Z999" s="17"/>
      <c r="AA999" s="17"/>
      <c r="AB999" s="17"/>
      <c r="AC999" s="17"/>
      <c r="AE999" s="16"/>
      <c r="AF999" s="16"/>
      <c r="AG999" s="16"/>
      <c r="AH999" s="16"/>
      <c r="AI999" s="16"/>
      <c r="AJ999" s="16"/>
      <c r="AL999" s="16"/>
      <c r="AM999" s="16"/>
      <c r="AN999" s="16"/>
      <c r="AO999" s="16"/>
      <c r="AP999" s="16"/>
      <c r="AQ999" s="16"/>
      <c r="BI999" s="1">
        <v>0</v>
      </c>
      <c r="BJ999" s="6">
        <f t="shared" ref="BJ999" si="1342">R1001-$AB$2</f>
        <v>-6.53125</v>
      </c>
      <c r="BK999" s="6">
        <f t="shared" ref="BK999" si="1343">S1001-$AB$2</f>
        <v>-6.53125</v>
      </c>
      <c r="BL999" s="6">
        <f t="shared" ref="BL999" si="1344">T1001-$AB$2</f>
        <v>-6.53125</v>
      </c>
      <c r="BM999" s="6">
        <f t="shared" ref="BM999" si="1345">U1001-$AB$2</f>
        <v>-6.53125</v>
      </c>
      <c r="BN999" s="6">
        <f t="shared" ref="BN999" si="1346">V1001-$AB$2</f>
        <v>-6.53125</v>
      </c>
      <c r="BO999" s="6">
        <f t="shared" ref="BO999" si="1347">W1001-$AB$2</f>
        <v>-6.53125</v>
      </c>
      <c r="BP999" s="16">
        <v>43</v>
      </c>
    </row>
    <row r="1000" spans="1:68" x14ac:dyDescent="0.45">
      <c r="A1000" s="1">
        <v>2008</v>
      </c>
      <c r="B1000" s="1">
        <v>2</v>
      </c>
      <c r="C1000" s="1">
        <v>12</v>
      </c>
      <c r="D1000" s="1">
        <v>2</v>
      </c>
      <c r="E1000" s="1">
        <v>11.2</v>
      </c>
      <c r="F1000" s="1">
        <v>0</v>
      </c>
      <c r="G1000" s="4"/>
      <c r="H1000" s="4"/>
      <c r="Q1000" s="1">
        <v>23</v>
      </c>
      <c r="R1000" s="6">
        <f t="shared" si="1306"/>
        <v>0</v>
      </c>
      <c r="S1000" s="6">
        <f t="shared" si="1307"/>
        <v>0</v>
      </c>
      <c r="T1000" s="6">
        <f t="shared" si="1308"/>
        <v>0</v>
      </c>
      <c r="U1000" s="6">
        <f t="shared" si="1309"/>
        <v>0</v>
      </c>
      <c r="V1000" s="6">
        <f t="shared" si="1310"/>
        <v>0</v>
      </c>
      <c r="W1000" s="6">
        <f t="shared" si="1311"/>
        <v>0</v>
      </c>
      <c r="X1000" s="17"/>
      <c r="Y1000" s="17"/>
      <c r="Z1000" s="17"/>
      <c r="AA1000" s="17"/>
      <c r="AB1000" s="17"/>
      <c r="AC1000" s="17"/>
      <c r="AE1000" s="16"/>
      <c r="AF1000" s="16"/>
      <c r="AG1000" s="16"/>
      <c r="AH1000" s="16"/>
      <c r="AI1000" s="16"/>
      <c r="AJ1000" s="16"/>
      <c r="AL1000" s="16"/>
      <c r="AM1000" s="16"/>
      <c r="AN1000" s="16"/>
      <c r="AO1000" s="16"/>
      <c r="AP1000" s="16"/>
      <c r="AQ1000" s="16"/>
      <c r="BI1000" s="1">
        <v>1</v>
      </c>
      <c r="BJ1000" s="6">
        <f>SUM($R$5:R1002)-$AB$2</f>
        <v>39.698821600000038</v>
      </c>
      <c r="BK1000" s="6">
        <f>SUM($R$5:S1002)-$AB$2</f>
        <v>219.07149940799991</v>
      </c>
      <c r="BL1000" s="6">
        <f>SUM($R$5:T1002)-$AB$2</f>
        <v>667.50319392799975</v>
      </c>
      <c r="BM1000" s="6">
        <f>SUM($R$5:U1002)-$AB$2</f>
        <v>1295.3075662559993</v>
      </c>
      <c r="BN1000" s="6">
        <f>SUM($R$5:V1002)-$AB$2</f>
        <v>2192.1709552960006</v>
      </c>
      <c r="BO1000" s="6">
        <f>SUM($R$5:W1002)-$AB$2</f>
        <v>3268.407022144002</v>
      </c>
      <c r="BP1000" s="16"/>
    </row>
    <row r="1001" spans="1:68" x14ac:dyDescent="0.45">
      <c r="A1001" s="1">
        <v>2008</v>
      </c>
      <c r="B1001" s="1">
        <v>2</v>
      </c>
      <c r="C1001" s="1">
        <v>12</v>
      </c>
      <c r="D1001" s="1">
        <v>3</v>
      </c>
      <c r="E1001" s="1">
        <v>11</v>
      </c>
      <c r="F1001" s="1">
        <v>0</v>
      </c>
      <c r="G1001" s="4"/>
      <c r="H1001" s="4"/>
      <c r="Q1001" s="1">
        <v>0</v>
      </c>
      <c r="R1001" s="6">
        <f t="shared" si="1306"/>
        <v>0</v>
      </c>
      <c r="S1001" s="6">
        <f t="shared" si="1307"/>
        <v>0</v>
      </c>
      <c r="T1001" s="6">
        <f t="shared" si="1308"/>
        <v>0</v>
      </c>
      <c r="U1001" s="6">
        <f t="shared" si="1309"/>
        <v>0</v>
      </c>
      <c r="V1001" s="6">
        <f t="shared" si="1310"/>
        <v>0</v>
      </c>
      <c r="W1001" s="6">
        <f t="shared" si="1311"/>
        <v>0</v>
      </c>
      <c r="X1001" s="17"/>
      <c r="Y1001" s="17"/>
      <c r="Z1001" s="17"/>
      <c r="AA1001" s="17"/>
      <c r="AB1001" s="17"/>
      <c r="AC1001" s="17"/>
      <c r="AE1001" s="16"/>
      <c r="AF1001" s="16"/>
      <c r="AG1001" s="16"/>
      <c r="AH1001" s="16"/>
      <c r="AI1001" s="16"/>
      <c r="AJ1001" s="16"/>
      <c r="AL1001" s="16"/>
      <c r="AM1001" s="16"/>
      <c r="AN1001" s="16"/>
      <c r="AO1001" s="16"/>
      <c r="AP1001" s="16"/>
      <c r="AQ1001" s="16"/>
      <c r="BI1001" s="1">
        <v>2</v>
      </c>
      <c r="BJ1001" s="6">
        <f>SUM($R$5:R1003)-$AB$2</f>
        <v>39.698821600000038</v>
      </c>
      <c r="BK1001" s="6">
        <f>SUM($R$5:S1003)-$AB$2</f>
        <v>219.07149940799991</v>
      </c>
      <c r="BL1001" s="6">
        <f>SUM($R$5:T1003)-$AB$2</f>
        <v>667.50319392799975</v>
      </c>
      <c r="BM1001" s="6">
        <f>SUM($R$5:U1003)-$AB$2</f>
        <v>1295.3075662559993</v>
      </c>
      <c r="BN1001" s="6">
        <f>SUM($R$5:V1003)-$AB$2</f>
        <v>2192.1709552960006</v>
      </c>
      <c r="BO1001" s="6">
        <f>SUM($R$5:W1003)-$AB$2</f>
        <v>3268.407022144002</v>
      </c>
      <c r="BP1001" s="16"/>
    </row>
    <row r="1002" spans="1:68" x14ac:dyDescent="0.45">
      <c r="A1002" s="1">
        <v>2008</v>
      </c>
      <c r="B1002" s="1">
        <v>2</v>
      </c>
      <c r="C1002" s="1">
        <v>12</v>
      </c>
      <c r="D1002" s="1">
        <v>4</v>
      </c>
      <c r="E1002" s="1">
        <v>10.7</v>
      </c>
      <c r="F1002" s="1">
        <v>0</v>
      </c>
      <c r="G1002" s="4"/>
      <c r="H1002" s="4"/>
      <c r="Q1002" s="1">
        <v>1</v>
      </c>
      <c r="R1002" s="6">
        <f t="shared" si="1306"/>
        <v>0</v>
      </c>
      <c r="S1002" s="6">
        <f t="shared" si="1307"/>
        <v>0</v>
      </c>
      <c r="T1002" s="6">
        <f t="shared" si="1308"/>
        <v>0</v>
      </c>
      <c r="U1002" s="6">
        <f t="shared" si="1309"/>
        <v>0</v>
      </c>
      <c r="V1002" s="6">
        <f t="shared" si="1310"/>
        <v>0</v>
      </c>
      <c r="W1002" s="6">
        <f t="shared" si="1311"/>
        <v>0</v>
      </c>
      <c r="X1002" s="17"/>
      <c r="Y1002" s="17"/>
      <c r="Z1002" s="17"/>
      <c r="AA1002" s="17"/>
      <c r="AB1002" s="17"/>
      <c r="AC1002" s="17"/>
      <c r="AE1002" s="16"/>
      <c r="AF1002" s="16"/>
      <c r="AG1002" s="16"/>
      <c r="AH1002" s="16"/>
      <c r="AI1002" s="16"/>
      <c r="AJ1002" s="16"/>
      <c r="AL1002" s="16"/>
      <c r="AM1002" s="16"/>
      <c r="AN1002" s="16"/>
      <c r="AO1002" s="16"/>
      <c r="AP1002" s="16"/>
      <c r="AQ1002" s="16"/>
      <c r="BI1002" s="1">
        <v>3</v>
      </c>
      <c r="BJ1002" s="6">
        <f>SUM($R$5:R1004)-$AB$2</f>
        <v>39.698821600000038</v>
      </c>
      <c r="BK1002" s="6">
        <f>SUM($R$5:S1004)-$AB$2</f>
        <v>219.07149940799991</v>
      </c>
      <c r="BL1002" s="6">
        <f>SUM($R$5:T1004)-$AB$2</f>
        <v>667.50319392799975</v>
      </c>
      <c r="BM1002" s="6">
        <f>SUM($R$5:U1004)-$AB$2</f>
        <v>1295.3075662559993</v>
      </c>
      <c r="BN1002" s="6">
        <f>SUM($R$5:V1004)-$AB$2</f>
        <v>2192.1709552960006</v>
      </c>
      <c r="BO1002" s="6">
        <f>SUM($R$5:W1004)-$AB$2</f>
        <v>3268.407022144002</v>
      </c>
      <c r="BP1002" s="16"/>
    </row>
    <row r="1003" spans="1:68" x14ac:dyDescent="0.45">
      <c r="A1003" s="1">
        <v>2008</v>
      </c>
      <c r="B1003" s="1">
        <v>2</v>
      </c>
      <c r="C1003" s="1">
        <v>12</v>
      </c>
      <c r="D1003" s="1">
        <v>5</v>
      </c>
      <c r="E1003" s="1">
        <v>10.5</v>
      </c>
      <c r="F1003" s="1">
        <v>0</v>
      </c>
      <c r="G1003" s="4"/>
      <c r="H1003" s="4"/>
      <c r="Q1003" s="1">
        <v>2</v>
      </c>
      <c r="R1003" s="6">
        <f t="shared" si="1306"/>
        <v>0</v>
      </c>
      <c r="S1003" s="6">
        <f t="shared" si="1307"/>
        <v>0</v>
      </c>
      <c r="T1003" s="6">
        <f t="shared" si="1308"/>
        <v>0</v>
      </c>
      <c r="U1003" s="6">
        <f t="shared" si="1309"/>
        <v>0</v>
      </c>
      <c r="V1003" s="6">
        <f t="shared" si="1310"/>
        <v>0</v>
      </c>
      <c r="W1003" s="6">
        <f t="shared" si="1311"/>
        <v>0</v>
      </c>
      <c r="X1003" s="17"/>
      <c r="Y1003" s="17"/>
      <c r="Z1003" s="17"/>
      <c r="AA1003" s="17"/>
      <c r="AB1003" s="17"/>
      <c r="AC1003" s="17"/>
      <c r="AE1003" s="16"/>
      <c r="AF1003" s="16"/>
      <c r="AG1003" s="16"/>
      <c r="AH1003" s="16"/>
      <c r="AI1003" s="16"/>
      <c r="AJ1003" s="16"/>
      <c r="AL1003" s="16"/>
      <c r="AM1003" s="16"/>
      <c r="AN1003" s="16"/>
      <c r="AO1003" s="16"/>
      <c r="AP1003" s="16"/>
      <c r="AQ1003" s="16"/>
      <c r="BI1003" s="1">
        <v>4</v>
      </c>
      <c r="BJ1003" s="6">
        <f>SUM($R$5:R1005)-$AB$2</f>
        <v>39.698821600000038</v>
      </c>
      <c r="BK1003" s="6">
        <f>SUM($R$5:S1005)-$AB$2</f>
        <v>219.07149940799991</v>
      </c>
      <c r="BL1003" s="6">
        <f>SUM($R$5:T1005)-$AB$2</f>
        <v>667.50319392799975</v>
      </c>
      <c r="BM1003" s="6">
        <f>SUM($R$5:U1005)-$AB$2</f>
        <v>1295.3075662559993</v>
      </c>
      <c r="BN1003" s="6">
        <f>SUM($R$5:V1005)-$AB$2</f>
        <v>2192.1709552960006</v>
      </c>
      <c r="BO1003" s="6">
        <f>SUM($R$5:W1005)-$AB$2</f>
        <v>3268.407022144002</v>
      </c>
      <c r="BP1003" s="16"/>
    </row>
    <row r="1004" spans="1:68" x14ac:dyDescent="0.45">
      <c r="A1004" s="1">
        <v>2008</v>
      </c>
      <c r="B1004" s="1">
        <v>2</v>
      </c>
      <c r="C1004" s="1">
        <v>12</v>
      </c>
      <c r="D1004" s="1">
        <v>6</v>
      </c>
      <c r="E1004" s="1">
        <v>10.3</v>
      </c>
      <c r="F1004" s="1">
        <v>0</v>
      </c>
      <c r="G1004" s="4"/>
      <c r="H1004" s="4"/>
      <c r="Q1004" s="1">
        <v>3</v>
      </c>
      <c r="R1004" s="6">
        <f t="shared" si="1306"/>
        <v>0</v>
      </c>
      <c r="S1004" s="6">
        <f t="shared" si="1307"/>
        <v>0</v>
      </c>
      <c r="T1004" s="6">
        <f t="shared" si="1308"/>
        <v>0</v>
      </c>
      <c r="U1004" s="6">
        <f t="shared" si="1309"/>
        <v>0</v>
      </c>
      <c r="V1004" s="6">
        <f t="shared" si="1310"/>
        <v>0</v>
      </c>
      <c r="W1004" s="6">
        <f t="shared" si="1311"/>
        <v>0</v>
      </c>
      <c r="X1004" s="17"/>
      <c r="Y1004" s="17"/>
      <c r="Z1004" s="17"/>
      <c r="AA1004" s="17"/>
      <c r="AB1004" s="17"/>
      <c r="AC1004" s="17"/>
      <c r="AE1004" s="16"/>
      <c r="AF1004" s="16"/>
      <c r="AG1004" s="16"/>
      <c r="AH1004" s="16"/>
      <c r="AI1004" s="16"/>
      <c r="AJ1004" s="16"/>
      <c r="AL1004" s="16"/>
      <c r="AM1004" s="16"/>
      <c r="AN1004" s="16"/>
      <c r="AO1004" s="16"/>
      <c r="AP1004" s="16"/>
      <c r="AQ1004" s="16"/>
      <c r="BI1004" s="1">
        <v>5</v>
      </c>
      <c r="BJ1004" s="6">
        <f>SUM($R$5:R1006)-$AB$2</f>
        <v>39.698821600000038</v>
      </c>
      <c r="BK1004" s="6">
        <f>SUM($R$5:S1006)-$AB$2</f>
        <v>219.07149940799991</v>
      </c>
      <c r="BL1004" s="6">
        <f>SUM($R$5:T1006)-$AB$2</f>
        <v>667.50319392799975</v>
      </c>
      <c r="BM1004" s="6">
        <f>SUM($R$5:U1006)-$AB$2</f>
        <v>1295.3075662559993</v>
      </c>
      <c r="BN1004" s="6">
        <f>SUM($R$5:V1006)-$AB$2</f>
        <v>2192.1709552960006</v>
      </c>
      <c r="BO1004" s="6">
        <f>SUM($R$5:W1006)-$AB$2</f>
        <v>3268.407022144002</v>
      </c>
      <c r="BP1004" s="16"/>
    </row>
    <row r="1005" spans="1:68" x14ac:dyDescent="0.45">
      <c r="A1005" s="1">
        <v>2008</v>
      </c>
      <c r="B1005" s="1">
        <v>2</v>
      </c>
      <c r="C1005" s="1">
        <v>12</v>
      </c>
      <c r="D1005" s="1">
        <v>7</v>
      </c>
      <c r="E1005" s="1">
        <v>10.199999999999999</v>
      </c>
      <c r="F1005" s="1">
        <v>0</v>
      </c>
      <c r="G1005" s="4"/>
      <c r="H1005" s="4"/>
      <c r="Q1005" s="1">
        <v>4</v>
      </c>
      <c r="R1005" s="6">
        <f t="shared" si="1306"/>
        <v>0</v>
      </c>
      <c r="S1005" s="6">
        <f t="shared" si="1307"/>
        <v>0</v>
      </c>
      <c r="T1005" s="6">
        <f t="shared" si="1308"/>
        <v>0</v>
      </c>
      <c r="U1005" s="6">
        <f t="shared" si="1309"/>
        <v>0</v>
      </c>
      <c r="V1005" s="6">
        <f t="shared" si="1310"/>
        <v>0</v>
      </c>
      <c r="W1005" s="6">
        <f t="shared" si="1311"/>
        <v>0</v>
      </c>
      <c r="X1005" s="17"/>
      <c r="Y1005" s="17"/>
      <c r="Z1005" s="17"/>
      <c r="AA1005" s="17"/>
      <c r="AB1005" s="17"/>
      <c r="AC1005" s="17"/>
      <c r="AE1005" s="16"/>
      <c r="AF1005" s="16"/>
      <c r="AG1005" s="16"/>
      <c r="AH1005" s="16"/>
      <c r="AI1005" s="16"/>
      <c r="AJ1005" s="16"/>
      <c r="AL1005" s="16"/>
      <c r="AM1005" s="16"/>
      <c r="AN1005" s="16"/>
      <c r="AO1005" s="16"/>
      <c r="AP1005" s="16"/>
      <c r="AQ1005" s="16"/>
      <c r="BI1005" s="1">
        <v>6</v>
      </c>
      <c r="BJ1005" s="6">
        <f>SUM($R$5:R1007)-$AB$2</f>
        <v>39.698821600000038</v>
      </c>
      <c r="BK1005" s="6">
        <f>SUM($R$5:S1007)-$AB$2</f>
        <v>219.07149940799991</v>
      </c>
      <c r="BL1005" s="6">
        <f>SUM($R$5:T1007)-$AB$2</f>
        <v>667.50319392799975</v>
      </c>
      <c r="BM1005" s="6">
        <f>SUM($R$5:U1007)-$AB$2</f>
        <v>1295.3075662559993</v>
      </c>
      <c r="BN1005" s="6">
        <f>SUM($R$5:V1007)-$AB$2</f>
        <v>2192.1709552960006</v>
      </c>
      <c r="BO1005" s="6">
        <f>SUM($R$5:W1007)-$AB$2</f>
        <v>3268.407022144002</v>
      </c>
      <c r="BP1005" s="16"/>
    </row>
    <row r="1006" spans="1:68" x14ac:dyDescent="0.45">
      <c r="A1006" s="1">
        <v>2008</v>
      </c>
      <c r="B1006" s="1">
        <v>2</v>
      </c>
      <c r="C1006" s="1">
        <v>12</v>
      </c>
      <c r="D1006" s="1">
        <v>8</v>
      </c>
      <c r="E1006" s="1">
        <v>10.1</v>
      </c>
      <c r="F1006" s="1">
        <v>1.59</v>
      </c>
      <c r="G1006" s="4"/>
      <c r="H1006" s="4"/>
      <c r="Q1006" s="1">
        <v>5</v>
      </c>
      <c r="R1006" s="6">
        <f t="shared" si="1306"/>
        <v>0</v>
      </c>
      <c r="S1006" s="6">
        <f t="shared" si="1307"/>
        <v>0</v>
      </c>
      <c r="T1006" s="6">
        <f t="shared" si="1308"/>
        <v>0</v>
      </c>
      <c r="U1006" s="6">
        <f t="shared" si="1309"/>
        <v>0</v>
      </c>
      <c r="V1006" s="6">
        <f t="shared" si="1310"/>
        <v>0</v>
      </c>
      <c r="W1006" s="6">
        <f t="shared" si="1311"/>
        <v>0</v>
      </c>
      <c r="X1006" s="17"/>
      <c r="Y1006" s="17"/>
      <c r="Z1006" s="17"/>
      <c r="AA1006" s="17"/>
      <c r="AB1006" s="17"/>
      <c r="AC1006" s="17"/>
      <c r="AE1006" s="16"/>
      <c r="AF1006" s="16"/>
      <c r="AG1006" s="16"/>
      <c r="AH1006" s="16"/>
      <c r="AI1006" s="16"/>
      <c r="AJ1006" s="16"/>
      <c r="AL1006" s="16"/>
      <c r="AM1006" s="16"/>
      <c r="AN1006" s="16"/>
      <c r="AO1006" s="16"/>
      <c r="AP1006" s="16"/>
      <c r="AQ1006" s="16"/>
      <c r="BI1006" s="1">
        <v>7</v>
      </c>
      <c r="BJ1006" s="6">
        <f>SUM($R$5:R1008)-$AB$2</f>
        <v>39.698821600000038</v>
      </c>
      <c r="BK1006" s="6">
        <f>SUM($R$5:S1008)-$AB$2</f>
        <v>219.07149940799991</v>
      </c>
      <c r="BL1006" s="6">
        <f>SUM($R$5:T1008)-$AB$2</f>
        <v>667.50319392799975</v>
      </c>
      <c r="BM1006" s="6">
        <f>SUM($R$5:U1008)-$AB$2</f>
        <v>1295.3075662559993</v>
      </c>
      <c r="BN1006" s="6">
        <f>SUM($R$5:V1008)-$AB$2</f>
        <v>2192.1709552960006</v>
      </c>
      <c r="BO1006" s="6">
        <f>SUM($R$5:W1008)-$AB$2</f>
        <v>3268.407022144002</v>
      </c>
      <c r="BP1006" s="16"/>
    </row>
    <row r="1007" spans="1:68" x14ac:dyDescent="0.45">
      <c r="A1007" s="1">
        <v>2008</v>
      </c>
      <c r="B1007" s="1">
        <v>2</v>
      </c>
      <c r="C1007" s="1">
        <v>12</v>
      </c>
      <c r="D1007" s="1">
        <v>9</v>
      </c>
      <c r="E1007" s="1">
        <v>10.1</v>
      </c>
      <c r="F1007" s="1">
        <v>74.5</v>
      </c>
      <c r="G1007" s="4"/>
      <c r="H1007" s="4"/>
      <c r="Q1007" s="1">
        <v>6</v>
      </c>
      <c r="R1007" s="6">
        <f t="shared" si="1306"/>
        <v>0</v>
      </c>
      <c r="S1007" s="6">
        <f t="shared" si="1307"/>
        <v>0</v>
      </c>
      <c r="T1007" s="6">
        <f t="shared" si="1308"/>
        <v>0</v>
      </c>
      <c r="U1007" s="6">
        <f t="shared" si="1309"/>
        <v>0</v>
      </c>
      <c r="V1007" s="6">
        <f t="shared" si="1310"/>
        <v>0</v>
      </c>
      <c r="W1007" s="6">
        <f t="shared" si="1311"/>
        <v>0</v>
      </c>
      <c r="X1007" s="17"/>
      <c r="Y1007" s="17"/>
      <c r="Z1007" s="17"/>
      <c r="AA1007" s="17"/>
      <c r="AB1007" s="17"/>
      <c r="AC1007" s="17"/>
      <c r="AE1007" s="16"/>
      <c r="AF1007" s="16"/>
      <c r="AG1007" s="16"/>
      <c r="AH1007" s="16"/>
      <c r="AI1007" s="16"/>
      <c r="AJ1007" s="16"/>
      <c r="AL1007" s="16"/>
      <c r="AM1007" s="16"/>
      <c r="AN1007" s="16"/>
      <c r="AO1007" s="16"/>
      <c r="AP1007" s="16"/>
      <c r="AQ1007" s="16"/>
      <c r="BI1007" s="1">
        <v>8</v>
      </c>
      <c r="BJ1007" s="6">
        <f>SUM($R$5:R1009)-$AB$2</f>
        <v>39.699743800000036</v>
      </c>
      <c r="BK1007" s="6">
        <f>SUM($R$5:S1009)-$AB$2</f>
        <v>219.07599974399989</v>
      </c>
      <c r="BL1007" s="6">
        <f>SUM($R$5:T1009)-$AB$2</f>
        <v>667.51663960399969</v>
      </c>
      <c r="BM1007" s="6">
        <f>SUM($R$5:U1009)-$AB$2</f>
        <v>1295.3335354079995</v>
      </c>
      <c r="BN1007" s="6">
        <f>SUM($R$5:V1009)-$AB$2</f>
        <v>2192.2148151280007</v>
      </c>
      <c r="BO1007" s="6">
        <f>SUM($R$5:W1009)-$AB$2</f>
        <v>3268.4723507920021</v>
      </c>
      <c r="BP1007" s="16"/>
    </row>
    <row r="1008" spans="1:68" x14ac:dyDescent="0.45">
      <c r="A1008" s="1">
        <v>2008</v>
      </c>
      <c r="B1008" s="1">
        <v>2</v>
      </c>
      <c r="C1008" s="1">
        <v>12</v>
      </c>
      <c r="D1008" s="1">
        <v>10</v>
      </c>
      <c r="E1008" s="1">
        <v>10.4</v>
      </c>
      <c r="F1008" s="1">
        <v>205.23</v>
      </c>
      <c r="G1008" s="4"/>
      <c r="H1008" s="4"/>
      <c r="Q1008" s="1">
        <v>7</v>
      </c>
      <c r="R1008" s="6">
        <f t="shared" si="1306"/>
        <v>0</v>
      </c>
      <c r="S1008" s="6">
        <f t="shared" si="1307"/>
        <v>0</v>
      </c>
      <c r="T1008" s="6">
        <f t="shared" si="1308"/>
        <v>0</v>
      </c>
      <c r="U1008" s="6">
        <f t="shared" si="1309"/>
        <v>0</v>
      </c>
      <c r="V1008" s="6">
        <f t="shared" si="1310"/>
        <v>0</v>
      </c>
      <c r="W1008" s="6">
        <f t="shared" si="1311"/>
        <v>0</v>
      </c>
      <c r="X1008" s="17"/>
      <c r="Y1008" s="17"/>
      <c r="Z1008" s="17"/>
      <c r="AA1008" s="17"/>
      <c r="AB1008" s="17"/>
      <c r="AC1008" s="17"/>
      <c r="AE1008" s="16"/>
      <c r="AF1008" s="16"/>
      <c r="AG1008" s="16"/>
      <c r="AH1008" s="16"/>
      <c r="AI1008" s="16"/>
      <c r="AJ1008" s="16"/>
      <c r="AL1008" s="16"/>
      <c r="AM1008" s="16"/>
      <c r="AN1008" s="16"/>
      <c r="AO1008" s="16"/>
      <c r="AP1008" s="16"/>
      <c r="AQ1008" s="16"/>
      <c r="BI1008" s="1">
        <v>9</v>
      </c>
      <c r="BJ1008" s="6">
        <f>SUM($R$5:R1010)-$AB$2</f>
        <v>39.742953800000038</v>
      </c>
      <c r="BK1008" s="6">
        <f>SUM($R$5:S1010)-$AB$2</f>
        <v>219.28686454399988</v>
      </c>
      <c r="BL1008" s="6">
        <f>SUM($R$5:T1010)-$AB$2</f>
        <v>668.14664140399975</v>
      </c>
      <c r="BM1008" s="6">
        <f>SUM($R$5:U1010)-$AB$2</f>
        <v>1296.5503290079996</v>
      </c>
      <c r="BN1008" s="6">
        <f>SUM($R$5:V1010)-$AB$2</f>
        <v>2194.2698827280005</v>
      </c>
      <c r="BO1008" s="6">
        <f>SUM($R$5:W1010)-$AB$2</f>
        <v>3271.5333471920021</v>
      </c>
      <c r="BP1008" s="16"/>
    </row>
    <row r="1009" spans="1:68" x14ac:dyDescent="0.45">
      <c r="A1009" s="1">
        <v>2008</v>
      </c>
      <c r="B1009" s="1">
        <v>2</v>
      </c>
      <c r="C1009" s="1">
        <v>12</v>
      </c>
      <c r="D1009" s="1">
        <v>11</v>
      </c>
      <c r="E1009" s="1">
        <v>11.9</v>
      </c>
      <c r="F1009" s="1">
        <v>340.79</v>
      </c>
      <c r="G1009" s="4"/>
      <c r="H1009" s="4"/>
      <c r="Q1009" s="1">
        <v>8</v>
      </c>
      <c r="R1009" s="6">
        <f t="shared" si="1306"/>
        <v>9.2219999999999997E-4</v>
      </c>
      <c r="S1009" s="6">
        <f t="shared" si="1307"/>
        <v>3.5781359999999996E-3</v>
      </c>
      <c r="T1009" s="6">
        <f t="shared" si="1308"/>
        <v>8.9453399999999995E-3</v>
      </c>
      <c r="U1009" s="6">
        <f t="shared" si="1309"/>
        <v>1.2523476E-2</v>
      </c>
      <c r="V1009" s="6">
        <f t="shared" si="1310"/>
        <v>1.7890679999999999E-2</v>
      </c>
      <c r="W1009" s="6">
        <f t="shared" si="1311"/>
        <v>2.1468816000000002E-2</v>
      </c>
      <c r="X1009" s="17"/>
      <c r="Y1009" s="17"/>
      <c r="Z1009" s="17"/>
      <c r="AA1009" s="17"/>
      <c r="AB1009" s="17"/>
      <c r="AC1009" s="17"/>
      <c r="AE1009" s="16"/>
      <c r="AF1009" s="16"/>
      <c r="AG1009" s="16"/>
      <c r="AH1009" s="16"/>
      <c r="AI1009" s="16"/>
      <c r="AJ1009" s="16"/>
      <c r="AL1009" s="16"/>
      <c r="AM1009" s="16"/>
      <c r="AN1009" s="16"/>
      <c r="AO1009" s="16"/>
      <c r="AP1009" s="16"/>
      <c r="AQ1009" s="16"/>
      <c r="BI1009" s="1">
        <v>10</v>
      </c>
      <c r="BJ1009" s="6">
        <f>SUM($R$5:R1011)-$AB$2</f>
        <v>39.861987200000037</v>
      </c>
      <c r="BK1009" s="6">
        <f>SUM($R$5:S1011)-$AB$2</f>
        <v>219.86774753599988</v>
      </c>
      <c r="BL1009" s="6">
        <f>SUM($R$5:T1011)-$AB$2</f>
        <v>669.8821483759998</v>
      </c>
      <c r="BM1009" s="6">
        <f>SUM($R$5:U1011)-$AB$2</f>
        <v>1299.9023095519995</v>
      </c>
      <c r="BN1009" s="6">
        <f>SUM($R$5:V1011)-$AB$2</f>
        <v>2199.9311112320001</v>
      </c>
      <c r="BO1009" s="6">
        <f>SUM($R$5:W1011)-$AB$2</f>
        <v>3279.9656732480016</v>
      </c>
      <c r="BP1009" s="16"/>
    </row>
    <row r="1010" spans="1:68" x14ac:dyDescent="0.45">
      <c r="A1010" s="1">
        <v>2008</v>
      </c>
      <c r="B1010" s="1">
        <v>2</v>
      </c>
      <c r="C1010" s="1">
        <v>12</v>
      </c>
      <c r="D1010" s="1">
        <v>12</v>
      </c>
      <c r="E1010" s="1">
        <v>13.6</v>
      </c>
      <c r="F1010" s="1">
        <v>509.53</v>
      </c>
      <c r="G1010" s="4"/>
      <c r="H1010" s="4"/>
      <c r="Q1010" s="1">
        <v>9</v>
      </c>
      <c r="R1010" s="6">
        <f t="shared" si="1306"/>
        <v>4.3209999999999991E-2</v>
      </c>
      <c r="S1010" s="6">
        <f t="shared" si="1307"/>
        <v>0.16765479999999996</v>
      </c>
      <c r="T1010" s="6">
        <f t="shared" si="1308"/>
        <v>0.41913699999999987</v>
      </c>
      <c r="U1010" s="6">
        <f t="shared" si="1309"/>
        <v>0.58679179999999997</v>
      </c>
      <c r="V1010" s="6">
        <f t="shared" si="1310"/>
        <v>0.83827399999999974</v>
      </c>
      <c r="W1010" s="6">
        <f t="shared" si="1311"/>
        <v>1.0059288</v>
      </c>
      <c r="X1010" s="17"/>
      <c r="Y1010" s="17"/>
      <c r="Z1010" s="17"/>
      <c r="AA1010" s="17"/>
      <c r="AB1010" s="17"/>
      <c r="AC1010" s="17"/>
      <c r="AE1010" s="16"/>
      <c r="AF1010" s="16"/>
      <c r="AG1010" s="16"/>
      <c r="AH1010" s="16"/>
      <c r="AI1010" s="16"/>
      <c r="AJ1010" s="16"/>
      <c r="AL1010" s="16"/>
      <c r="AM1010" s="16"/>
      <c r="AN1010" s="16"/>
      <c r="AO1010" s="16"/>
      <c r="AP1010" s="16"/>
      <c r="AQ1010" s="16"/>
      <c r="BI1010" s="1">
        <v>11</v>
      </c>
      <c r="BJ1010" s="6">
        <f>SUM($R$5:R1012)-$AB$2</f>
        <v>40.059645400000036</v>
      </c>
      <c r="BK1010" s="6">
        <f>SUM($R$5:S1012)-$AB$2</f>
        <v>220.83231955199989</v>
      </c>
      <c r="BL1010" s="6">
        <f>SUM($R$5:T1012)-$AB$2</f>
        <v>672.76400493199981</v>
      </c>
      <c r="BM1010" s="6">
        <f>SUM($R$5:U1012)-$AB$2</f>
        <v>1305.4683644639995</v>
      </c>
      <c r="BN1010" s="6">
        <f>SUM($R$5:V1012)-$AB$2</f>
        <v>2209.3317352240001</v>
      </c>
      <c r="BO1010" s="6">
        <f>SUM($R$5:W1012)-$AB$2</f>
        <v>3293.9677801360017</v>
      </c>
      <c r="BP1010" s="16"/>
    </row>
    <row r="1011" spans="1:68" x14ac:dyDescent="0.45">
      <c r="A1011" s="1">
        <v>2008</v>
      </c>
      <c r="B1011" s="1">
        <v>2</v>
      </c>
      <c r="C1011" s="1">
        <v>12</v>
      </c>
      <c r="D1011" s="1">
        <v>13</v>
      </c>
      <c r="E1011" s="1">
        <v>14.4</v>
      </c>
      <c r="F1011" s="1">
        <v>544.96</v>
      </c>
      <c r="G1011" s="4"/>
      <c r="H1011" s="4"/>
      <c r="Q1011" s="1">
        <v>10</v>
      </c>
      <c r="R1011" s="6">
        <f t="shared" si="1306"/>
        <v>0.11903339999999998</v>
      </c>
      <c r="S1011" s="6">
        <f t="shared" si="1307"/>
        <v>0.46184959199999992</v>
      </c>
      <c r="T1011" s="6">
        <f t="shared" si="1308"/>
        <v>1.1546239799999998</v>
      </c>
      <c r="U1011" s="6">
        <f t="shared" si="1309"/>
        <v>1.6164735719999999</v>
      </c>
      <c r="V1011" s="6">
        <f t="shared" si="1310"/>
        <v>2.3092479599999995</v>
      </c>
      <c r="W1011" s="6">
        <f t="shared" si="1311"/>
        <v>2.7710975519999996</v>
      </c>
      <c r="X1011" s="17"/>
      <c r="Y1011" s="17"/>
      <c r="Z1011" s="17"/>
      <c r="AA1011" s="17"/>
      <c r="AB1011" s="17"/>
      <c r="AC1011" s="17"/>
      <c r="AE1011" s="16"/>
      <c r="AF1011" s="16"/>
      <c r="AG1011" s="16"/>
      <c r="AH1011" s="16"/>
      <c r="AI1011" s="16"/>
      <c r="AJ1011" s="16"/>
      <c r="AL1011" s="16"/>
      <c r="AM1011" s="16"/>
      <c r="AN1011" s="16"/>
      <c r="AO1011" s="16"/>
      <c r="AP1011" s="16"/>
      <c r="AQ1011" s="16"/>
      <c r="BI1011" s="1">
        <v>12</v>
      </c>
      <c r="BJ1011" s="6">
        <f t="shared" ref="BJ1011" si="1348">R1013-$AB$2</f>
        <v>-6.2357225999999999</v>
      </c>
      <c r="BK1011" s="6">
        <f t="shared" ref="BK1011" si="1349">S1013-$AB$2</f>
        <v>-5.3846036880000003</v>
      </c>
      <c r="BL1011" s="6">
        <f t="shared" ref="BL1011" si="1350">T1013-$AB$2</f>
        <v>-3.6646342200000008</v>
      </c>
      <c r="BM1011" s="6">
        <f t="shared" ref="BM1011" si="1351">U1013-$AB$2</f>
        <v>-2.5179879080000012</v>
      </c>
      <c r="BN1011" s="6">
        <f t="shared" ref="BN1011" si="1352">V1013-$AB$2</f>
        <v>-0.79801844000000166</v>
      </c>
      <c r="BO1011" s="6">
        <f t="shared" ref="BO1011" si="1353">W1013-$AB$2</f>
        <v>0.3486278719999989</v>
      </c>
      <c r="BP1011" s="16"/>
    </row>
    <row r="1012" spans="1:68" x14ac:dyDescent="0.45">
      <c r="A1012" s="1">
        <v>2008</v>
      </c>
      <c r="B1012" s="1">
        <v>2</v>
      </c>
      <c r="C1012" s="1">
        <v>12</v>
      </c>
      <c r="D1012" s="1">
        <v>14</v>
      </c>
      <c r="E1012" s="1">
        <v>14.9</v>
      </c>
      <c r="F1012" s="1">
        <v>326.64</v>
      </c>
      <c r="G1012" s="4"/>
      <c r="H1012" s="4"/>
      <c r="Q1012" s="1">
        <v>11</v>
      </c>
      <c r="R1012" s="6">
        <f t="shared" si="1306"/>
        <v>0.19765820000000001</v>
      </c>
      <c r="S1012" s="6">
        <f t="shared" si="1307"/>
        <v>0.76691381599999997</v>
      </c>
      <c r="T1012" s="6">
        <f t="shared" si="1308"/>
        <v>1.9172845399999998</v>
      </c>
      <c r="U1012" s="6">
        <f t="shared" si="1309"/>
        <v>2.684198356</v>
      </c>
      <c r="V1012" s="6">
        <f t="shared" si="1310"/>
        <v>3.8345690799999996</v>
      </c>
      <c r="W1012" s="6">
        <f t="shared" si="1311"/>
        <v>4.6014828960000003</v>
      </c>
      <c r="X1012" s="17"/>
      <c r="Y1012" s="17"/>
      <c r="Z1012" s="17"/>
      <c r="AA1012" s="17"/>
      <c r="AB1012" s="17"/>
      <c r="AC1012" s="17"/>
      <c r="AE1012" s="16"/>
      <c r="AF1012" s="16"/>
      <c r="AG1012" s="16"/>
      <c r="AH1012" s="16"/>
      <c r="AI1012" s="16"/>
      <c r="AJ1012" s="16"/>
      <c r="AL1012" s="16"/>
      <c r="AM1012" s="16"/>
      <c r="AN1012" s="16"/>
      <c r="AO1012" s="16"/>
      <c r="AP1012" s="16"/>
      <c r="AQ1012" s="16"/>
      <c r="BI1012" s="1">
        <v>13</v>
      </c>
      <c r="BJ1012" s="6">
        <f>SUM($R$5:R1014)-$AB$2</f>
        <v>40.671249600000031</v>
      </c>
      <c r="BK1012" s="6">
        <f>SUM($R$5:S1014)-$AB$2</f>
        <v>223.81694804799989</v>
      </c>
      <c r="BL1012" s="6">
        <f>SUM($R$5:T1014)-$AB$2</f>
        <v>681.68119416799982</v>
      </c>
      <c r="BM1012" s="6">
        <f>SUM($R$5:U1014)-$AB$2</f>
        <v>1322.6911387359999</v>
      </c>
      <c r="BN1012" s="6">
        <f>SUM($R$5:V1014)-$AB$2</f>
        <v>2238.4196309759996</v>
      </c>
      <c r="BO1012" s="6">
        <f>SUM($R$5:W1014)-$AB$2</f>
        <v>3337.2938216640014</v>
      </c>
      <c r="BP1012" s="16"/>
    </row>
    <row r="1013" spans="1:68" x14ac:dyDescent="0.45">
      <c r="A1013" s="1">
        <v>2008</v>
      </c>
      <c r="B1013" s="1">
        <v>2</v>
      </c>
      <c r="C1013" s="1">
        <v>12</v>
      </c>
      <c r="D1013" s="1">
        <v>15</v>
      </c>
      <c r="E1013" s="1">
        <v>15.3</v>
      </c>
      <c r="F1013" s="1">
        <v>264.45</v>
      </c>
      <c r="G1013" s="4"/>
      <c r="H1013" s="4"/>
      <c r="Q1013" s="1">
        <v>12</v>
      </c>
      <c r="R1013" s="6">
        <f t="shared" si="1306"/>
        <v>0.29552739999999994</v>
      </c>
      <c r="S1013" s="6">
        <f t="shared" si="1307"/>
        <v>1.1466463119999999</v>
      </c>
      <c r="T1013" s="6">
        <f t="shared" si="1308"/>
        <v>2.8666157799999992</v>
      </c>
      <c r="U1013" s="6">
        <f t="shared" si="1309"/>
        <v>4.0132620919999988</v>
      </c>
      <c r="V1013" s="6">
        <f t="shared" si="1310"/>
        <v>5.7332315599999983</v>
      </c>
      <c r="W1013" s="6">
        <f t="shared" si="1311"/>
        <v>6.8798778719999989</v>
      </c>
      <c r="X1013" s="17">
        <f t="shared" ref="X1013" si="1354">SUM(R1013:R1037)-$AB$2</f>
        <v>-4.9337385999999999</v>
      </c>
      <c r="Y1013" s="17">
        <f t="shared" ref="Y1013" si="1355">SUM(S1013:S1037)-$AB$2</f>
        <v>-0.3329057680000016</v>
      </c>
      <c r="Z1013" s="17">
        <f t="shared" ref="Z1013" si="1356">SUM(T1013:T1037)-$AB$2</f>
        <v>8.9646105799999987</v>
      </c>
      <c r="AA1013" s="17">
        <f t="shared" ref="AA1013" si="1357">SUM(U1013:U1037)-$AB$2</f>
        <v>15.162954811999999</v>
      </c>
      <c r="AB1013" s="17">
        <f t="shared" ref="AB1013" si="1358">SUM(V1013:V1037)-$AB$2</f>
        <v>24.460471159999997</v>
      </c>
      <c r="AC1013" s="17">
        <f t="shared" ref="AC1013" si="1359">SUM(W1013:W1037)-$AB$2</f>
        <v>30.658815392000001</v>
      </c>
      <c r="AE1013" s="16">
        <f t="shared" ref="AE1013" si="1360">IF(X1013&gt;0,1,0)</f>
        <v>0</v>
      </c>
      <c r="AF1013" s="16">
        <f t="shared" ref="AF1013" si="1361">IF(Y1013&gt;0,1,0)</f>
        <v>0</v>
      </c>
      <c r="AG1013" s="16">
        <f t="shared" ref="AG1013" si="1362">IF(Z1013&gt;0,1,0)</f>
        <v>1</v>
      </c>
      <c r="AH1013" s="16">
        <f t="shared" ref="AH1013" si="1363">IF(AA1013&gt;0,1,0)</f>
        <v>1</v>
      </c>
      <c r="AI1013" s="16">
        <f t="shared" ref="AI1013" si="1364">IF(AB1013&gt;0,1,0)</f>
        <v>1</v>
      </c>
      <c r="AJ1013" s="16">
        <f t="shared" ref="AJ1013" si="1365">IF(AC1013&gt;0,1,0)</f>
        <v>1</v>
      </c>
      <c r="AL1013" s="16">
        <f t="shared" ref="AL1013" si="1366">IF(X1013&lt;0,ABS(X1013*$AP$1),0)</f>
        <v>0</v>
      </c>
      <c r="AM1013" s="16">
        <f t="shared" ref="AM1013" si="1367">IF(Y1013&lt;0,ABS(Y1013*$AP$1),0)</f>
        <v>0</v>
      </c>
      <c r="AN1013" s="16">
        <f t="shared" ref="AN1013" si="1368">IF(Z1013&lt;0,ABS(Z1013*$AP$1),0)</f>
        <v>0</v>
      </c>
      <c r="AO1013" s="16">
        <f t="shared" ref="AO1013" si="1369">IF(AA1013&lt;0,ABS(AA1013*$AP$1),0)</f>
        <v>0</v>
      </c>
      <c r="AP1013" s="16">
        <f t="shared" ref="AP1013" si="1370">IF(AB1013&lt;0,ABS(AB1013*$AP$1),0)</f>
        <v>0</v>
      </c>
      <c r="AQ1013" s="16">
        <f t="shared" ref="AQ1013" si="1371">IF(AC1013&lt;0,ABS(AC1013*$AP$1),0)</f>
        <v>0</v>
      </c>
      <c r="BI1013" s="1">
        <v>14</v>
      </c>
      <c r="BJ1013" s="6">
        <f>SUM($R$5:R1015)-$AB$2</f>
        <v>40.860700800000032</v>
      </c>
      <c r="BK1013" s="6">
        <f>SUM($R$5:S1015)-$AB$2</f>
        <v>224.7414699039999</v>
      </c>
      <c r="BL1013" s="6">
        <f>SUM($R$5:T1015)-$AB$2</f>
        <v>684.44339266399982</v>
      </c>
      <c r="BM1013" s="6">
        <f>SUM($R$5:U1015)-$AB$2</f>
        <v>1328.0260845279997</v>
      </c>
      <c r="BN1013" s="6">
        <f>SUM($R$5:V1015)-$AB$2</f>
        <v>2247.4299300479997</v>
      </c>
      <c r="BO1013" s="6">
        <f>SUM($R$5:W1015)-$AB$2</f>
        <v>3350.7145446720015</v>
      </c>
      <c r="BP1013" s="16"/>
    </row>
    <row r="1014" spans="1:68" x14ac:dyDescent="0.45">
      <c r="A1014" s="1">
        <v>2008</v>
      </c>
      <c r="B1014" s="1">
        <v>2</v>
      </c>
      <c r="C1014" s="1">
        <v>12</v>
      </c>
      <c r="D1014" s="1">
        <v>16</v>
      </c>
      <c r="E1014" s="1">
        <v>15.4</v>
      </c>
      <c r="F1014" s="1">
        <v>119.06</v>
      </c>
      <c r="G1014" s="4"/>
      <c r="H1014" s="4"/>
      <c r="Q1014" s="1">
        <v>13</v>
      </c>
      <c r="R1014" s="6">
        <f t="shared" si="1306"/>
        <v>0.31607679999999999</v>
      </c>
      <c r="S1014" s="6">
        <f t="shared" si="1307"/>
        <v>1.226377984</v>
      </c>
      <c r="T1014" s="6">
        <f t="shared" si="1308"/>
        <v>3.0659449599999999</v>
      </c>
      <c r="U1014" s="6">
        <f t="shared" si="1309"/>
        <v>4.2923229439999995</v>
      </c>
      <c r="V1014" s="6">
        <f t="shared" si="1310"/>
        <v>6.1318899199999999</v>
      </c>
      <c r="W1014" s="6">
        <f t="shared" si="1311"/>
        <v>7.3582679039999999</v>
      </c>
      <c r="X1014" s="17"/>
      <c r="Y1014" s="17"/>
      <c r="Z1014" s="17"/>
      <c r="AA1014" s="17"/>
      <c r="AB1014" s="17"/>
      <c r="AC1014" s="17"/>
      <c r="AE1014" s="16"/>
      <c r="AF1014" s="16"/>
      <c r="AG1014" s="16"/>
      <c r="AH1014" s="16"/>
      <c r="AI1014" s="16"/>
      <c r="AJ1014" s="16"/>
      <c r="AL1014" s="16"/>
      <c r="AM1014" s="16"/>
      <c r="AN1014" s="16"/>
      <c r="AO1014" s="16"/>
      <c r="AP1014" s="16"/>
      <c r="AQ1014" s="16"/>
      <c r="BI1014" s="1">
        <v>15</v>
      </c>
      <c r="BJ1014" s="6">
        <f>SUM($R$5:R1016)-$AB$2</f>
        <v>41.014081800000035</v>
      </c>
      <c r="BK1014" s="6">
        <f>SUM($R$5:S1016)-$AB$2</f>
        <v>225.4899691839999</v>
      </c>
      <c r="BL1014" s="6">
        <f>SUM($R$5:T1016)-$AB$2</f>
        <v>686.67968764399973</v>
      </c>
      <c r="BM1014" s="6">
        <f>SUM($R$5:U1016)-$AB$2</f>
        <v>1332.3452934879999</v>
      </c>
      <c r="BN1014" s="6">
        <f>SUM($R$5:V1016)-$AB$2</f>
        <v>2254.7247304079997</v>
      </c>
      <c r="BO1014" s="6">
        <f>SUM($R$5:W1016)-$AB$2</f>
        <v>3361.5800547120016</v>
      </c>
      <c r="BP1014" s="16"/>
    </row>
    <row r="1015" spans="1:68" x14ac:dyDescent="0.45">
      <c r="A1015" s="1">
        <v>2008</v>
      </c>
      <c r="B1015" s="1">
        <v>2</v>
      </c>
      <c r="C1015" s="1">
        <v>12</v>
      </c>
      <c r="D1015" s="1">
        <v>17</v>
      </c>
      <c r="E1015" s="1">
        <v>15.2</v>
      </c>
      <c r="F1015" s="1">
        <v>33.799999999999997</v>
      </c>
      <c r="G1015" s="4"/>
      <c r="H1015" s="4"/>
      <c r="Q1015" s="1">
        <v>14</v>
      </c>
      <c r="R1015" s="6">
        <f t="shared" si="1306"/>
        <v>0.18945119999999996</v>
      </c>
      <c r="S1015" s="6">
        <f t="shared" si="1307"/>
        <v>0.73507065599999988</v>
      </c>
      <c r="T1015" s="6">
        <f t="shared" si="1308"/>
        <v>1.8376766399999998</v>
      </c>
      <c r="U1015" s="6">
        <f t="shared" si="1309"/>
        <v>2.5727472959999997</v>
      </c>
      <c r="V1015" s="6">
        <f t="shared" si="1310"/>
        <v>3.6753532799999995</v>
      </c>
      <c r="W1015" s="6">
        <f t="shared" si="1311"/>
        <v>4.410423935999999</v>
      </c>
      <c r="X1015" s="17"/>
      <c r="Y1015" s="17"/>
      <c r="Z1015" s="17"/>
      <c r="AA1015" s="17"/>
      <c r="AB1015" s="17"/>
      <c r="AC1015" s="17"/>
      <c r="AE1015" s="16"/>
      <c r="AF1015" s="16"/>
      <c r="AG1015" s="16"/>
      <c r="AH1015" s="16"/>
      <c r="AI1015" s="16"/>
      <c r="AJ1015" s="16"/>
      <c r="AL1015" s="16"/>
      <c r="AM1015" s="16"/>
      <c r="AN1015" s="16"/>
      <c r="AO1015" s="16"/>
      <c r="AP1015" s="16"/>
      <c r="AQ1015" s="16"/>
      <c r="BI1015" s="1">
        <v>16</v>
      </c>
      <c r="BJ1015" s="6">
        <f>SUM($R$5:R1017)-$AB$2</f>
        <v>41.083136600000039</v>
      </c>
      <c r="BK1015" s="6">
        <f>SUM($R$5:S1017)-$AB$2</f>
        <v>225.8269566079999</v>
      </c>
      <c r="BL1015" s="6">
        <f>SUM($R$5:T1017)-$AB$2</f>
        <v>687.68650662799973</v>
      </c>
      <c r="BM1015" s="6">
        <f>SUM($R$5:U1017)-$AB$2</f>
        <v>1334.2898766559997</v>
      </c>
      <c r="BN1015" s="6">
        <f>SUM($R$5:V1017)-$AB$2</f>
        <v>2258.0089766959995</v>
      </c>
      <c r="BO1015" s="6">
        <f>SUM($R$5:W1017)-$AB$2</f>
        <v>3366.4718967440012</v>
      </c>
      <c r="BP1015" s="16"/>
    </row>
    <row r="1016" spans="1:68" x14ac:dyDescent="0.45">
      <c r="A1016" s="1">
        <v>2008</v>
      </c>
      <c r="B1016" s="1">
        <v>2</v>
      </c>
      <c r="C1016" s="1">
        <v>12</v>
      </c>
      <c r="D1016" s="1">
        <v>18</v>
      </c>
      <c r="E1016" s="1">
        <v>14.6</v>
      </c>
      <c r="F1016" s="1">
        <v>0</v>
      </c>
      <c r="G1016" s="4"/>
      <c r="H1016" s="4"/>
      <c r="Q1016" s="1">
        <v>15</v>
      </c>
      <c r="R1016" s="6">
        <f t="shared" si="1306"/>
        <v>0.15338099999999996</v>
      </c>
      <c r="S1016" s="6">
        <f t="shared" si="1307"/>
        <v>0.59511827999999989</v>
      </c>
      <c r="T1016" s="6">
        <f t="shared" si="1308"/>
        <v>1.4877956999999997</v>
      </c>
      <c r="U1016" s="6">
        <f t="shared" si="1309"/>
        <v>2.0829139799999998</v>
      </c>
      <c r="V1016" s="6">
        <f t="shared" si="1310"/>
        <v>2.9755913999999994</v>
      </c>
      <c r="W1016" s="6">
        <f t="shared" si="1311"/>
        <v>3.5707096799999993</v>
      </c>
      <c r="X1016" s="17"/>
      <c r="Y1016" s="17"/>
      <c r="Z1016" s="17"/>
      <c r="AA1016" s="17"/>
      <c r="AB1016" s="17"/>
      <c r="AC1016" s="17"/>
      <c r="AE1016" s="16"/>
      <c r="AF1016" s="16"/>
      <c r="AG1016" s="16"/>
      <c r="AH1016" s="16"/>
      <c r="AI1016" s="16"/>
      <c r="AJ1016" s="16"/>
      <c r="AL1016" s="16"/>
      <c r="AM1016" s="16"/>
      <c r="AN1016" s="16"/>
      <c r="AO1016" s="16"/>
      <c r="AP1016" s="16"/>
      <c r="AQ1016" s="16"/>
      <c r="BI1016" s="1">
        <v>17</v>
      </c>
      <c r="BJ1016" s="6">
        <f>SUM($R$5:R1018)-$AB$2</f>
        <v>41.10274060000004</v>
      </c>
      <c r="BK1016" s="6">
        <f>SUM($R$5:S1018)-$AB$2</f>
        <v>225.92262412799988</v>
      </c>
      <c r="BL1016" s="6">
        <f>SUM($R$5:T1018)-$AB$2</f>
        <v>687.97233294799969</v>
      </c>
      <c r="BM1016" s="6">
        <f>SUM($R$5:U1018)-$AB$2</f>
        <v>1334.8419252959998</v>
      </c>
      <c r="BN1016" s="6">
        <f>SUM($R$5:V1018)-$AB$2</f>
        <v>2258.9413429359997</v>
      </c>
      <c r="BO1016" s="6">
        <f>SUM($R$5:W1018)-$AB$2</f>
        <v>3367.8606441040015</v>
      </c>
      <c r="BP1016" s="16"/>
    </row>
    <row r="1017" spans="1:68" x14ac:dyDescent="0.45">
      <c r="A1017" s="1">
        <v>2008</v>
      </c>
      <c r="B1017" s="1">
        <v>2</v>
      </c>
      <c r="C1017" s="1">
        <v>12</v>
      </c>
      <c r="D1017" s="1">
        <v>19</v>
      </c>
      <c r="E1017" s="1">
        <v>13.8</v>
      </c>
      <c r="F1017" s="1">
        <v>0</v>
      </c>
      <c r="G1017" s="4"/>
      <c r="H1017" s="4"/>
      <c r="Q1017" s="1">
        <v>16</v>
      </c>
      <c r="R1017" s="6">
        <f t="shared" si="1306"/>
        <v>6.90548E-2</v>
      </c>
      <c r="S1017" s="6">
        <f t="shared" si="1307"/>
        <v>0.26793262399999995</v>
      </c>
      <c r="T1017" s="6">
        <f t="shared" si="1308"/>
        <v>0.66983155999999999</v>
      </c>
      <c r="U1017" s="6">
        <f t="shared" si="1309"/>
        <v>0.93776418399999995</v>
      </c>
      <c r="V1017" s="6">
        <f t="shared" si="1310"/>
        <v>1.33966312</v>
      </c>
      <c r="W1017" s="6">
        <f t="shared" si="1311"/>
        <v>1.6075957440000002</v>
      </c>
      <c r="X1017" s="17"/>
      <c r="Y1017" s="17"/>
      <c r="Z1017" s="17"/>
      <c r="AA1017" s="17"/>
      <c r="AB1017" s="17"/>
      <c r="AC1017" s="17"/>
      <c r="AE1017" s="16"/>
      <c r="AF1017" s="16"/>
      <c r="AG1017" s="16"/>
      <c r="AH1017" s="16"/>
      <c r="AI1017" s="16"/>
      <c r="AJ1017" s="16"/>
      <c r="AL1017" s="16"/>
      <c r="AM1017" s="16"/>
      <c r="AN1017" s="16"/>
      <c r="AO1017" s="16"/>
      <c r="AP1017" s="16"/>
      <c r="AQ1017" s="16"/>
      <c r="BI1017" s="1">
        <v>18</v>
      </c>
      <c r="BJ1017" s="6">
        <f>SUM($R$5:R1019)-$AB$2</f>
        <v>41.10274060000004</v>
      </c>
      <c r="BK1017" s="6">
        <f>SUM($R$5:S1019)-$AB$2</f>
        <v>225.92262412799988</v>
      </c>
      <c r="BL1017" s="6">
        <f>SUM($R$5:T1019)-$AB$2</f>
        <v>687.97233294799969</v>
      </c>
      <c r="BM1017" s="6">
        <f>SUM($R$5:U1019)-$AB$2</f>
        <v>1334.8419252959998</v>
      </c>
      <c r="BN1017" s="6">
        <f>SUM($R$5:V1019)-$AB$2</f>
        <v>2258.9413429359997</v>
      </c>
      <c r="BO1017" s="6">
        <f>SUM($R$5:W1019)-$AB$2</f>
        <v>3367.8606441040015</v>
      </c>
      <c r="BP1017" s="16"/>
    </row>
    <row r="1018" spans="1:68" x14ac:dyDescent="0.45">
      <c r="A1018" s="1">
        <v>2008</v>
      </c>
      <c r="B1018" s="1">
        <v>2</v>
      </c>
      <c r="C1018" s="1">
        <v>12</v>
      </c>
      <c r="D1018" s="1">
        <v>20</v>
      </c>
      <c r="E1018" s="1">
        <v>13.3</v>
      </c>
      <c r="F1018" s="1">
        <v>0</v>
      </c>
      <c r="G1018" s="4"/>
      <c r="H1018" s="4"/>
      <c r="Q1018" s="1">
        <v>17</v>
      </c>
      <c r="R1018" s="6">
        <f t="shared" si="1306"/>
        <v>1.9603999999999996E-2</v>
      </c>
      <c r="S1018" s="6">
        <f t="shared" si="1307"/>
        <v>7.6063519999999982E-2</v>
      </c>
      <c r="T1018" s="6">
        <f t="shared" si="1308"/>
        <v>0.19015879999999996</v>
      </c>
      <c r="U1018" s="6">
        <f t="shared" si="1309"/>
        <v>0.26622231999999996</v>
      </c>
      <c r="V1018" s="6">
        <f t="shared" si="1310"/>
        <v>0.38031759999999992</v>
      </c>
      <c r="W1018" s="6">
        <f t="shared" si="1311"/>
        <v>0.45638111999999992</v>
      </c>
      <c r="X1018" s="17"/>
      <c r="Y1018" s="17"/>
      <c r="Z1018" s="17"/>
      <c r="AA1018" s="17"/>
      <c r="AB1018" s="17"/>
      <c r="AC1018" s="17"/>
      <c r="AE1018" s="16"/>
      <c r="AF1018" s="16"/>
      <c r="AG1018" s="16"/>
      <c r="AH1018" s="16"/>
      <c r="AI1018" s="16"/>
      <c r="AJ1018" s="16"/>
      <c r="AL1018" s="16"/>
      <c r="AM1018" s="16"/>
      <c r="AN1018" s="16"/>
      <c r="AO1018" s="16"/>
      <c r="AP1018" s="16"/>
      <c r="AQ1018" s="16"/>
      <c r="BI1018" s="1">
        <v>19</v>
      </c>
      <c r="BJ1018" s="6">
        <f>SUM($R$5:R1020)-$AB$2</f>
        <v>41.10274060000004</v>
      </c>
      <c r="BK1018" s="6">
        <f>SUM($R$5:S1020)-$AB$2</f>
        <v>225.92262412799988</v>
      </c>
      <c r="BL1018" s="6">
        <f>SUM($R$5:T1020)-$AB$2</f>
        <v>687.97233294799969</v>
      </c>
      <c r="BM1018" s="6">
        <f>SUM($R$5:U1020)-$AB$2</f>
        <v>1334.8419252959998</v>
      </c>
      <c r="BN1018" s="6">
        <f>SUM($R$5:V1020)-$AB$2</f>
        <v>2258.9413429359997</v>
      </c>
      <c r="BO1018" s="6">
        <f>SUM($R$5:W1020)-$AB$2</f>
        <v>3367.8606441040015</v>
      </c>
      <c r="BP1018" s="16"/>
    </row>
    <row r="1019" spans="1:68" x14ac:dyDescent="0.45">
      <c r="A1019" s="1">
        <v>2008</v>
      </c>
      <c r="B1019" s="1">
        <v>2</v>
      </c>
      <c r="C1019" s="1">
        <v>12</v>
      </c>
      <c r="D1019" s="1">
        <v>21</v>
      </c>
      <c r="E1019" s="1">
        <v>13.2</v>
      </c>
      <c r="F1019" s="1">
        <v>0</v>
      </c>
      <c r="G1019" s="4"/>
      <c r="H1019" s="4"/>
      <c r="Q1019" s="1">
        <v>18</v>
      </c>
      <c r="R1019" s="6">
        <f t="shared" si="1306"/>
        <v>0</v>
      </c>
      <c r="S1019" s="6">
        <f t="shared" si="1307"/>
        <v>0</v>
      </c>
      <c r="T1019" s="6">
        <f t="shared" si="1308"/>
        <v>0</v>
      </c>
      <c r="U1019" s="6">
        <f t="shared" si="1309"/>
        <v>0</v>
      </c>
      <c r="V1019" s="6">
        <f t="shared" si="1310"/>
        <v>0</v>
      </c>
      <c r="W1019" s="6">
        <f t="shared" si="1311"/>
        <v>0</v>
      </c>
      <c r="X1019" s="17"/>
      <c r="Y1019" s="17"/>
      <c r="Z1019" s="17"/>
      <c r="AA1019" s="17"/>
      <c r="AB1019" s="17"/>
      <c r="AC1019" s="17"/>
      <c r="AE1019" s="16"/>
      <c r="AF1019" s="16"/>
      <c r="AG1019" s="16"/>
      <c r="AH1019" s="16"/>
      <c r="AI1019" s="16"/>
      <c r="AJ1019" s="16"/>
      <c r="AL1019" s="16"/>
      <c r="AM1019" s="16"/>
      <c r="AN1019" s="16"/>
      <c r="AO1019" s="16"/>
      <c r="AP1019" s="16"/>
      <c r="AQ1019" s="16"/>
      <c r="BI1019" s="1">
        <v>20</v>
      </c>
      <c r="BJ1019" s="6">
        <f>SUM($R$5:R1021)-$AB$2</f>
        <v>41.10274060000004</v>
      </c>
      <c r="BK1019" s="6">
        <f>SUM($R$5:S1021)-$AB$2</f>
        <v>225.92262412799988</v>
      </c>
      <c r="BL1019" s="6">
        <f>SUM($R$5:T1021)-$AB$2</f>
        <v>687.97233294799969</v>
      </c>
      <c r="BM1019" s="6">
        <f>SUM($R$5:U1021)-$AB$2</f>
        <v>1334.8419252959998</v>
      </c>
      <c r="BN1019" s="6">
        <f>SUM($R$5:V1021)-$AB$2</f>
        <v>2258.9413429359997</v>
      </c>
      <c r="BO1019" s="6">
        <f>SUM($R$5:W1021)-$AB$2</f>
        <v>3367.8606441040015</v>
      </c>
      <c r="BP1019" s="16"/>
    </row>
    <row r="1020" spans="1:68" x14ac:dyDescent="0.45">
      <c r="A1020" s="1">
        <v>2008</v>
      </c>
      <c r="B1020" s="1">
        <v>2</v>
      </c>
      <c r="C1020" s="1">
        <v>12</v>
      </c>
      <c r="D1020" s="1">
        <v>22</v>
      </c>
      <c r="E1020" s="1">
        <v>12.9</v>
      </c>
      <c r="F1020" s="1">
        <v>0</v>
      </c>
      <c r="G1020" s="4"/>
      <c r="H1020" s="4"/>
      <c r="Q1020" s="1">
        <v>19</v>
      </c>
      <c r="R1020" s="6">
        <f t="shared" si="1306"/>
        <v>0</v>
      </c>
      <c r="S1020" s="6">
        <f t="shared" si="1307"/>
        <v>0</v>
      </c>
      <c r="T1020" s="6">
        <f t="shared" si="1308"/>
        <v>0</v>
      </c>
      <c r="U1020" s="6">
        <f t="shared" si="1309"/>
        <v>0</v>
      </c>
      <c r="V1020" s="6">
        <f t="shared" si="1310"/>
        <v>0</v>
      </c>
      <c r="W1020" s="6">
        <f t="shared" si="1311"/>
        <v>0</v>
      </c>
      <c r="X1020" s="17"/>
      <c r="Y1020" s="17"/>
      <c r="Z1020" s="17"/>
      <c r="AA1020" s="17"/>
      <c r="AB1020" s="17"/>
      <c r="AC1020" s="17"/>
      <c r="AE1020" s="16"/>
      <c r="AF1020" s="16"/>
      <c r="AG1020" s="16"/>
      <c r="AH1020" s="16"/>
      <c r="AI1020" s="16"/>
      <c r="AJ1020" s="16"/>
      <c r="AL1020" s="16"/>
      <c r="AM1020" s="16"/>
      <c r="AN1020" s="16"/>
      <c r="AO1020" s="16"/>
      <c r="AP1020" s="16"/>
      <c r="AQ1020" s="16"/>
      <c r="BI1020" s="1">
        <v>21</v>
      </c>
      <c r="BJ1020" s="6">
        <f>SUM($R$5:R1022)-$AB$2</f>
        <v>41.10274060000004</v>
      </c>
      <c r="BK1020" s="6">
        <f>SUM($R$5:S1022)-$AB$2</f>
        <v>225.92262412799988</v>
      </c>
      <c r="BL1020" s="6">
        <f>SUM($R$5:T1022)-$AB$2</f>
        <v>687.97233294799969</v>
      </c>
      <c r="BM1020" s="6">
        <f>SUM($R$5:U1022)-$AB$2</f>
        <v>1334.8419252959998</v>
      </c>
      <c r="BN1020" s="6">
        <f>SUM($R$5:V1022)-$AB$2</f>
        <v>2258.9413429359997</v>
      </c>
      <c r="BO1020" s="6">
        <f>SUM($R$5:W1022)-$AB$2</f>
        <v>3367.8606441040015</v>
      </c>
      <c r="BP1020" s="16"/>
    </row>
    <row r="1021" spans="1:68" x14ac:dyDescent="0.45">
      <c r="A1021" s="1">
        <v>2008</v>
      </c>
      <c r="B1021" s="1">
        <v>2</v>
      </c>
      <c r="C1021" s="1">
        <v>12</v>
      </c>
      <c r="D1021" s="1">
        <v>23</v>
      </c>
      <c r="E1021" s="1">
        <v>12.4</v>
      </c>
      <c r="F1021" s="1">
        <v>0</v>
      </c>
      <c r="G1021" s="4"/>
      <c r="H1021" s="4"/>
      <c r="Q1021" s="1">
        <v>20</v>
      </c>
      <c r="R1021" s="6">
        <f t="shared" si="1306"/>
        <v>0</v>
      </c>
      <c r="S1021" s="6">
        <f t="shared" si="1307"/>
        <v>0</v>
      </c>
      <c r="T1021" s="6">
        <f t="shared" si="1308"/>
        <v>0</v>
      </c>
      <c r="U1021" s="6">
        <f t="shared" si="1309"/>
        <v>0</v>
      </c>
      <c r="V1021" s="6">
        <f t="shared" si="1310"/>
        <v>0</v>
      </c>
      <c r="W1021" s="6">
        <f t="shared" si="1311"/>
        <v>0</v>
      </c>
      <c r="X1021" s="17"/>
      <c r="Y1021" s="17"/>
      <c r="Z1021" s="17"/>
      <c r="AA1021" s="17"/>
      <c r="AB1021" s="17"/>
      <c r="AC1021" s="17"/>
      <c r="AE1021" s="16"/>
      <c r="AF1021" s="16"/>
      <c r="AG1021" s="16"/>
      <c r="AH1021" s="16"/>
      <c r="AI1021" s="16"/>
      <c r="AJ1021" s="16"/>
      <c r="AL1021" s="16"/>
      <c r="AM1021" s="16"/>
      <c r="AN1021" s="16"/>
      <c r="AO1021" s="16"/>
      <c r="AP1021" s="16"/>
      <c r="AQ1021" s="16"/>
      <c r="BI1021" s="1">
        <v>22</v>
      </c>
      <c r="BJ1021" s="6">
        <f>SUM($R$5:R1023)-$AB$2</f>
        <v>41.10274060000004</v>
      </c>
      <c r="BK1021" s="6">
        <f>SUM($R$5:S1023)-$AB$2</f>
        <v>225.92262412799988</v>
      </c>
      <c r="BL1021" s="6">
        <f>SUM($R$5:T1023)-$AB$2</f>
        <v>687.97233294799969</v>
      </c>
      <c r="BM1021" s="6">
        <f>SUM($R$5:U1023)-$AB$2</f>
        <v>1334.8419252959998</v>
      </c>
      <c r="BN1021" s="6">
        <f>SUM($R$5:V1023)-$AB$2</f>
        <v>2258.9413429359997</v>
      </c>
      <c r="BO1021" s="6">
        <f>SUM($R$5:W1023)-$AB$2</f>
        <v>3367.8606441040015</v>
      </c>
      <c r="BP1021" s="16"/>
    </row>
    <row r="1022" spans="1:68" x14ac:dyDescent="0.45">
      <c r="A1022" s="1">
        <v>2008</v>
      </c>
      <c r="B1022" s="1">
        <v>2</v>
      </c>
      <c r="C1022" s="1">
        <v>13</v>
      </c>
      <c r="D1022" s="1">
        <v>0</v>
      </c>
      <c r="E1022" s="1">
        <v>12.2</v>
      </c>
      <c r="F1022" s="1">
        <v>0</v>
      </c>
      <c r="G1022" s="4"/>
      <c r="H1022" s="4"/>
      <c r="Q1022" s="1">
        <v>21</v>
      </c>
      <c r="R1022" s="6">
        <f t="shared" si="1306"/>
        <v>0</v>
      </c>
      <c r="S1022" s="6">
        <f t="shared" si="1307"/>
        <v>0</v>
      </c>
      <c r="T1022" s="6">
        <f t="shared" si="1308"/>
        <v>0</v>
      </c>
      <c r="U1022" s="6">
        <f t="shared" si="1309"/>
        <v>0</v>
      </c>
      <c r="V1022" s="6">
        <f t="shared" si="1310"/>
        <v>0</v>
      </c>
      <c r="W1022" s="6">
        <f t="shared" si="1311"/>
        <v>0</v>
      </c>
      <c r="X1022" s="17"/>
      <c r="Y1022" s="17"/>
      <c r="Z1022" s="17"/>
      <c r="AA1022" s="17"/>
      <c r="AB1022" s="17"/>
      <c r="AC1022" s="17"/>
      <c r="AE1022" s="16"/>
      <c r="AF1022" s="16"/>
      <c r="AG1022" s="16"/>
      <c r="AH1022" s="16"/>
      <c r="AI1022" s="16"/>
      <c r="AJ1022" s="16"/>
      <c r="AL1022" s="16"/>
      <c r="AM1022" s="16"/>
      <c r="AN1022" s="16"/>
      <c r="AO1022" s="16"/>
      <c r="AP1022" s="16"/>
      <c r="AQ1022" s="16"/>
      <c r="BI1022" s="1">
        <v>23</v>
      </c>
      <c r="BJ1022" s="6">
        <f>SUM($R$5:R1024)-$AB$2</f>
        <v>41.10274060000004</v>
      </c>
      <c r="BK1022" s="6">
        <f>SUM($R$5:S1024)-$AB$2</f>
        <v>225.92262412799988</v>
      </c>
      <c r="BL1022" s="6">
        <f>SUM($R$5:T1024)-$AB$2</f>
        <v>687.97233294799969</v>
      </c>
      <c r="BM1022" s="6">
        <f>SUM($R$5:U1024)-$AB$2</f>
        <v>1334.8419252959998</v>
      </c>
      <c r="BN1022" s="6">
        <f>SUM($R$5:V1024)-$AB$2</f>
        <v>2258.9413429359997</v>
      </c>
      <c r="BO1022" s="6">
        <f>SUM($R$5:W1024)-$AB$2</f>
        <v>3367.8606441040015</v>
      </c>
      <c r="BP1022" s="16"/>
    </row>
    <row r="1023" spans="1:68" x14ac:dyDescent="0.45">
      <c r="A1023" s="1">
        <v>2008</v>
      </c>
      <c r="B1023" s="1">
        <v>2</v>
      </c>
      <c r="C1023" s="1">
        <v>13</v>
      </c>
      <c r="D1023" s="1">
        <v>1</v>
      </c>
      <c r="E1023" s="1">
        <v>12</v>
      </c>
      <c r="F1023" s="1">
        <v>0</v>
      </c>
      <c r="G1023" s="4"/>
      <c r="H1023" s="4"/>
      <c r="Q1023" s="1">
        <v>22</v>
      </c>
      <c r="R1023" s="6">
        <f t="shared" si="1306"/>
        <v>0</v>
      </c>
      <c r="S1023" s="6">
        <f t="shared" si="1307"/>
        <v>0</v>
      </c>
      <c r="T1023" s="6">
        <f t="shared" si="1308"/>
        <v>0</v>
      </c>
      <c r="U1023" s="6">
        <f t="shared" si="1309"/>
        <v>0</v>
      </c>
      <c r="V1023" s="6">
        <f t="shared" si="1310"/>
        <v>0</v>
      </c>
      <c r="W1023" s="6">
        <f t="shared" si="1311"/>
        <v>0</v>
      </c>
      <c r="X1023" s="17"/>
      <c r="Y1023" s="17"/>
      <c r="Z1023" s="17"/>
      <c r="AA1023" s="17"/>
      <c r="AB1023" s="17"/>
      <c r="AC1023" s="17"/>
      <c r="AE1023" s="16"/>
      <c r="AF1023" s="16"/>
      <c r="AG1023" s="16"/>
      <c r="AH1023" s="16"/>
      <c r="AI1023" s="16"/>
      <c r="AJ1023" s="16"/>
      <c r="AL1023" s="16"/>
      <c r="AM1023" s="16"/>
      <c r="AN1023" s="16"/>
      <c r="AO1023" s="16"/>
      <c r="AP1023" s="16"/>
      <c r="AQ1023" s="16"/>
      <c r="BI1023" s="1">
        <v>0</v>
      </c>
      <c r="BJ1023" s="6">
        <f t="shared" ref="BJ1023" si="1372">R1025-$AB$2</f>
        <v>-6.53125</v>
      </c>
      <c r="BK1023" s="6">
        <f t="shared" ref="BK1023" si="1373">S1025-$AB$2</f>
        <v>-6.53125</v>
      </c>
      <c r="BL1023" s="6">
        <f t="shared" ref="BL1023" si="1374">T1025-$AB$2</f>
        <v>-6.53125</v>
      </c>
      <c r="BM1023" s="6">
        <f t="shared" ref="BM1023" si="1375">U1025-$AB$2</f>
        <v>-6.53125</v>
      </c>
      <c r="BN1023" s="6">
        <f t="shared" ref="BN1023" si="1376">V1025-$AB$2</f>
        <v>-6.53125</v>
      </c>
      <c r="BO1023" s="6">
        <f t="shared" ref="BO1023" si="1377">W1025-$AB$2</f>
        <v>-6.53125</v>
      </c>
      <c r="BP1023" s="16">
        <v>44</v>
      </c>
    </row>
    <row r="1024" spans="1:68" x14ac:dyDescent="0.45">
      <c r="A1024" s="1">
        <v>2008</v>
      </c>
      <c r="B1024" s="1">
        <v>2</v>
      </c>
      <c r="C1024" s="1">
        <v>13</v>
      </c>
      <c r="D1024" s="1">
        <v>2</v>
      </c>
      <c r="E1024" s="1">
        <v>11.8</v>
      </c>
      <c r="F1024" s="1">
        <v>0</v>
      </c>
      <c r="G1024" s="4"/>
      <c r="H1024" s="4"/>
      <c r="Q1024" s="1">
        <v>23</v>
      </c>
      <c r="R1024" s="6">
        <f t="shared" si="1306"/>
        <v>0</v>
      </c>
      <c r="S1024" s="6">
        <f t="shared" si="1307"/>
        <v>0</v>
      </c>
      <c r="T1024" s="6">
        <f t="shared" si="1308"/>
        <v>0</v>
      </c>
      <c r="U1024" s="6">
        <f t="shared" si="1309"/>
        <v>0</v>
      </c>
      <c r="V1024" s="6">
        <f t="shared" si="1310"/>
        <v>0</v>
      </c>
      <c r="W1024" s="6">
        <f t="shared" si="1311"/>
        <v>0</v>
      </c>
      <c r="X1024" s="17"/>
      <c r="Y1024" s="17"/>
      <c r="Z1024" s="17"/>
      <c r="AA1024" s="17"/>
      <c r="AB1024" s="17"/>
      <c r="AC1024" s="17"/>
      <c r="AE1024" s="16"/>
      <c r="AF1024" s="16"/>
      <c r="AG1024" s="16"/>
      <c r="AH1024" s="16"/>
      <c r="AI1024" s="16"/>
      <c r="AJ1024" s="16"/>
      <c r="AL1024" s="16"/>
      <c r="AM1024" s="16"/>
      <c r="AN1024" s="16"/>
      <c r="AO1024" s="16"/>
      <c r="AP1024" s="16"/>
      <c r="AQ1024" s="16"/>
      <c r="BI1024" s="1">
        <v>1</v>
      </c>
      <c r="BJ1024" s="6">
        <f>SUM($R$5:R1026)-$AB$2</f>
        <v>41.10274060000004</v>
      </c>
      <c r="BK1024" s="6">
        <f>SUM($R$5:S1026)-$AB$2</f>
        <v>225.92262412799988</v>
      </c>
      <c r="BL1024" s="6">
        <f>SUM($R$5:T1026)-$AB$2</f>
        <v>687.97233294799969</v>
      </c>
      <c r="BM1024" s="6">
        <f>SUM($R$5:U1026)-$AB$2</f>
        <v>1334.8419252959998</v>
      </c>
      <c r="BN1024" s="6">
        <f>SUM($R$5:V1026)-$AB$2</f>
        <v>2258.9413429359997</v>
      </c>
      <c r="BO1024" s="6">
        <f>SUM($R$5:W1026)-$AB$2</f>
        <v>3367.8606441040015</v>
      </c>
      <c r="BP1024" s="16"/>
    </row>
    <row r="1025" spans="1:68" x14ac:dyDescent="0.45">
      <c r="A1025" s="1">
        <v>2008</v>
      </c>
      <c r="B1025" s="1">
        <v>2</v>
      </c>
      <c r="C1025" s="1">
        <v>13</v>
      </c>
      <c r="D1025" s="1">
        <v>3</v>
      </c>
      <c r="E1025" s="1">
        <v>11.6</v>
      </c>
      <c r="F1025" s="1">
        <v>0</v>
      </c>
      <c r="G1025" s="4"/>
      <c r="H1025" s="4"/>
      <c r="Q1025" s="1">
        <v>0</v>
      </c>
      <c r="R1025" s="6">
        <f t="shared" si="1306"/>
        <v>0</v>
      </c>
      <c r="S1025" s="6">
        <f t="shared" si="1307"/>
        <v>0</v>
      </c>
      <c r="T1025" s="6">
        <f t="shared" si="1308"/>
        <v>0</v>
      </c>
      <c r="U1025" s="6">
        <f t="shared" si="1309"/>
        <v>0</v>
      </c>
      <c r="V1025" s="6">
        <f t="shared" si="1310"/>
        <v>0</v>
      </c>
      <c r="W1025" s="6">
        <f t="shared" si="1311"/>
        <v>0</v>
      </c>
      <c r="X1025" s="17"/>
      <c r="Y1025" s="17"/>
      <c r="Z1025" s="17"/>
      <c r="AA1025" s="17"/>
      <c r="AB1025" s="17"/>
      <c r="AC1025" s="17"/>
      <c r="AE1025" s="16"/>
      <c r="AF1025" s="16"/>
      <c r="AG1025" s="16"/>
      <c r="AH1025" s="16"/>
      <c r="AI1025" s="16"/>
      <c r="AJ1025" s="16"/>
      <c r="AL1025" s="16"/>
      <c r="AM1025" s="16"/>
      <c r="AN1025" s="16"/>
      <c r="AO1025" s="16"/>
      <c r="AP1025" s="16"/>
      <c r="AQ1025" s="16"/>
      <c r="BI1025" s="1">
        <v>2</v>
      </c>
      <c r="BJ1025" s="6">
        <f>SUM($R$5:R1027)-$AB$2</f>
        <v>41.10274060000004</v>
      </c>
      <c r="BK1025" s="6">
        <f>SUM($R$5:S1027)-$AB$2</f>
        <v>225.92262412799988</v>
      </c>
      <c r="BL1025" s="6">
        <f>SUM($R$5:T1027)-$AB$2</f>
        <v>687.97233294799969</v>
      </c>
      <c r="BM1025" s="6">
        <f>SUM($R$5:U1027)-$AB$2</f>
        <v>1334.8419252959998</v>
      </c>
      <c r="BN1025" s="6">
        <f>SUM($R$5:V1027)-$AB$2</f>
        <v>2258.9413429359997</v>
      </c>
      <c r="BO1025" s="6">
        <f>SUM($R$5:W1027)-$AB$2</f>
        <v>3367.8606441040015</v>
      </c>
      <c r="BP1025" s="16"/>
    </row>
    <row r="1026" spans="1:68" x14ac:dyDescent="0.45">
      <c r="A1026" s="1">
        <v>2008</v>
      </c>
      <c r="B1026" s="1">
        <v>2</v>
      </c>
      <c r="C1026" s="1">
        <v>13</v>
      </c>
      <c r="D1026" s="1">
        <v>4</v>
      </c>
      <c r="E1026" s="1">
        <v>11.3</v>
      </c>
      <c r="F1026" s="1">
        <v>0</v>
      </c>
      <c r="G1026" s="4"/>
      <c r="H1026" s="4"/>
      <c r="Q1026" s="1">
        <v>1</v>
      </c>
      <c r="R1026" s="6">
        <f t="shared" si="1306"/>
        <v>0</v>
      </c>
      <c r="S1026" s="6">
        <f t="shared" si="1307"/>
        <v>0</v>
      </c>
      <c r="T1026" s="6">
        <f t="shared" si="1308"/>
        <v>0</v>
      </c>
      <c r="U1026" s="6">
        <f t="shared" si="1309"/>
        <v>0</v>
      </c>
      <c r="V1026" s="6">
        <f t="shared" si="1310"/>
        <v>0</v>
      </c>
      <c r="W1026" s="6">
        <f t="shared" si="1311"/>
        <v>0</v>
      </c>
      <c r="X1026" s="17"/>
      <c r="Y1026" s="17"/>
      <c r="Z1026" s="17"/>
      <c r="AA1026" s="17"/>
      <c r="AB1026" s="17"/>
      <c r="AC1026" s="17"/>
      <c r="AE1026" s="16"/>
      <c r="AF1026" s="16"/>
      <c r="AG1026" s="16"/>
      <c r="AH1026" s="16"/>
      <c r="AI1026" s="16"/>
      <c r="AJ1026" s="16"/>
      <c r="AL1026" s="16"/>
      <c r="AM1026" s="16"/>
      <c r="AN1026" s="16"/>
      <c r="AO1026" s="16"/>
      <c r="AP1026" s="16"/>
      <c r="AQ1026" s="16"/>
      <c r="BI1026" s="1">
        <v>3</v>
      </c>
      <c r="BJ1026" s="6">
        <f>SUM($R$5:R1028)-$AB$2</f>
        <v>41.10274060000004</v>
      </c>
      <c r="BK1026" s="6">
        <f>SUM($R$5:S1028)-$AB$2</f>
        <v>225.92262412799988</v>
      </c>
      <c r="BL1026" s="6">
        <f>SUM($R$5:T1028)-$AB$2</f>
        <v>687.97233294799969</v>
      </c>
      <c r="BM1026" s="6">
        <f>SUM($R$5:U1028)-$AB$2</f>
        <v>1334.8419252959998</v>
      </c>
      <c r="BN1026" s="6">
        <f>SUM($R$5:V1028)-$AB$2</f>
        <v>2258.9413429359997</v>
      </c>
      <c r="BO1026" s="6">
        <f>SUM($R$5:W1028)-$AB$2</f>
        <v>3367.8606441040015</v>
      </c>
      <c r="BP1026" s="16"/>
    </row>
    <row r="1027" spans="1:68" x14ac:dyDescent="0.45">
      <c r="A1027" s="1">
        <v>2008</v>
      </c>
      <c r="B1027" s="1">
        <v>2</v>
      </c>
      <c r="C1027" s="1">
        <v>13</v>
      </c>
      <c r="D1027" s="1">
        <v>5</v>
      </c>
      <c r="E1027" s="1">
        <v>11</v>
      </c>
      <c r="F1027" s="1">
        <v>0</v>
      </c>
      <c r="G1027" s="4"/>
      <c r="H1027" s="4"/>
      <c r="Q1027" s="1">
        <v>2</v>
      </c>
      <c r="R1027" s="6">
        <f t="shared" si="1306"/>
        <v>0</v>
      </c>
      <c r="S1027" s="6">
        <f t="shared" si="1307"/>
        <v>0</v>
      </c>
      <c r="T1027" s="6">
        <f t="shared" si="1308"/>
        <v>0</v>
      </c>
      <c r="U1027" s="6">
        <f t="shared" si="1309"/>
        <v>0</v>
      </c>
      <c r="V1027" s="6">
        <f t="shared" si="1310"/>
        <v>0</v>
      </c>
      <c r="W1027" s="6">
        <f t="shared" si="1311"/>
        <v>0</v>
      </c>
      <c r="X1027" s="17"/>
      <c r="Y1027" s="17"/>
      <c r="Z1027" s="17"/>
      <c r="AA1027" s="17"/>
      <c r="AB1027" s="17"/>
      <c r="AC1027" s="17"/>
      <c r="AE1027" s="16"/>
      <c r="AF1027" s="16"/>
      <c r="AG1027" s="16"/>
      <c r="AH1027" s="16"/>
      <c r="AI1027" s="16"/>
      <c r="AJ1027" s="16"/>
      <c r="AL1027" s="16"/>
      <c r="AM1027" s="16"/>
      <c r="AN1027" s="16"/>
      <c r="AO1027" s="16"/>
      <c r="AP1027" s="16"/>
      <c r="AQ1027" s="16"/>
      <c r="BI1027" s="1">
        <v>4</v>
      </c>
      <c r="BJ1027" s="6">
        <f>SUM($R$5:R1029)-$AB$2</f>
        <v>41.10274060000004</v>
      </c>
      <c r="BK1027" s="6">
        <f>SUM($R$5:S1029)-$AB$2</f>
        <v>225.92262412799988</v>
      </c>
      <c r="BL1027" s="6">
        <f>SUM($R$5:T1029)-$AB$2</f>
        <v>687.97233294799969</v>
      </c>
      <c r="BM1027" s="6">
        <f>SUM($R$5:U1029)-$AB$2</f>
        <v>1334.8419252959998</v>
      </c>
      <c r="BN1027" s="6">
        <f>SUM($R$5:V1029)-$AB$2</f>
        <v>2258.9413429359997</v>
      </c>
      <c r="BO1027" s="6">
        <f>SUM($R$5:W1029)-$AB$2</f>
        <v>3367.8606441040015</v>
      </c>
      <c r="BP1027" s="16"/>
    </row>
    <row r="1028" spans="1:68" x14ac:dyDescent="0.45">
      <c r="A1028" s="1">
        <v>2008</v>
      </c>
      <c r="B1028" s="1">
        <v>2</v>
      </c>
      <c r="C1028" s="1">
        <v>13</v>
      </c>
      <c r="D1028" s="1">
        <v>6</v>
      </c>
      <c r="E1028" s="1">
        <v>10.7</v>
      </c>
      <c r="F1028" s="1">
        <v>0</v>
      </c>
      <c r="G1028" s="4"/>
      <c r="H1028" s="4"/>
      <c r="Q1028" s="1">
        <v>3</v>
      </c>
      <c r="R1028" s="6">
        <f t="shared" si="1306"/>
        <v>0</v>
      </c>
      <c r="S1028" s="6">
        <f t="shared" si="1307"/>
        <v>0</v>
      </c>
      <c r="T1028" s="6">
        <f t="shared" si="1308"/>
        <v>0</v>
      </c>
      <c r="U1028" s="6">
        <f t="shared" si="1309"/>
        <v>0</v>
      </c>
      <c r="V1028" s="6">
        <f t="shared" si="1310"/>
        <v>0</v>
      </c>
      <c r="W1028" s="6">
        <f t="shared" si="1311"/>
        <v>0</v>
      </c>
      <c r="X1028" s="17"/>
      <c r="Y1028" s="17"/>
      <c r="Z1028" s="17"/>
      <c r="AA1028" s="17"/>
      <c r="AB1028" s="17"/>
      <c r="AC1028" s="17"/>
      <c r="AE1028" s="16"/>
      <c r="AF1028" s="16"/>
      <c r="AG1028" s="16"/>
      <c r="AH1028" s="16"/>
      <c r="AI1028" s="16"/>
      <c r="AJ1028" s="16"/>
      <c r="AL1028" s="16"/>
      <c r="AM1028" s="16"/>
      <c r="AN1028" s="16"/>
      <c r="AO1028" s="16"/>
      <c r="AP1028" s="16"/>
      <c r="AQ1028" s="16"/>
      <c r="BI1028" s="1">
        <v>5</v>
      </c>
      <c r="BJ1028" s="6">
        <f>SUM($R$5:R1030)-$AB$2</f>
        <v>41.10274060000004</v>
      </c>
      <c r="BK1028" s="6">
        <f>SUM($R$5:S1030)-$AB$2</f>
        <v>225.92262412799988</v>
      </c>
      <c r="BL1028" s="6">
        <f>SUM($R$5:T1030)-$AB$2</f>
        <v>687.97233294799969</v>
      </c>
      <c r="BM1028" s="6">
        <f>SUM($R$5:U1030)-$AB$2</f>
        <v>1334.8419252959998</v>
      </c>
      <c r="BN1028" s="6">
        <f>SUM($R$5:V1030)-$AB$2</f>
        <v>2258.9413429359997</v>
      </c>
      <c r="BO1028" s="6">
        <f>SUM($R$5:W1030)-$AB$2</f>
        <v>3367.8606441040015</v>
      </c>
      <c r="BP1028" s="16"/>
    </row>
    <row r="1029" spans="1:68" x14ac:dyDescent="0.45">
      <c r="A1029" s="1">
        <v>2008</v>
      </c>
      <c r="B1029" s="1">
        <v>2</v>
      </c>
      <c r="C1029" s="1">
        <v>13</v>
      </c>
      <c r="D1029" s="1">
        <v>7</v>
      </c>
      <c r="E1029" s="1">
        <v>10.4</v>
      </c>
      <c r="F1029" s="1">
        <v>0</v>
      </c>
      <c r="G1029" s="4"/>
      <c r="H1029" s="4"/>
      <c r="Q1029" s="1">
        <v>4</v>
      </c>
      <c r="R1029" s="6">
        <f t="shared" si="1306"/>
        <v>0</v>
      </c>
      <c r="S1029" s="6">
        <f t="shared" si="1307"/>
        <v>0</v>
      </c>
      <c r="T1029" s="6">
        <f t="shared" si="1308"/>
        <v>0</v>
      </c>
      <c r="U1029" s="6">
        <f t="shared" si="1309"/>
        <v>0</v>
      </c>
      <c r="V1029" s="6">
        <f t="shared" si="1310"/>
        <v>0</v>
      </c>
      <c r="W1029" s="6">
        <f t="shared" si="1311"/>
        <v>0</v>
      </c>
      <c r="X1029" s="17"/>
      <c r="Y1029" s="17"/>
      <c r="Z1029" s="17"/>
      <c r="AA1029" s="17"/>
      <c r="AB1029" s="17"/>
      <c r="AC1029" s="17"/>
      <c r="AE1029" s="16"/>
      <c r="AF1029" s="16"/>
      <c r="AG1029" s="16"/>
      <c r="AH1029" s="16"/>
      <c r="AI1029" s="16"/>
      <c r="AJ1029" s="16"/>
      <c r="AL1029" s="16"/>
      <c r="AM1029" s="16"/>
      <c r="AN1029" s="16"/>
      <c r="AO1029" s="16"/>
      <c r="AP1029" s="16"/>
      <c r="AQ1029" s="16"/>
      <c r="BI1029" s="1">
        <v>6</v>
      </c>
      <c r="BJ1029" s="6">
        <f>SUM($R$5:R1031)-$AB$2</f>
        <v>41.10274060000004</v>
      </c>
      <c r="BK1029" s="6">
        <f>SUM($R$5:S1031)-$AB$2</f>
        <v>225.92262412799988</v>
      </c>
      <c r="BL1029" s="6">
        <f>SUM($R$5:T1031)-$AB$2</f>
        <v>687.97233294799969</v>
      </c>
      <c r="BM1029" s="6">
        <f>SUM($R$5:U1031)-$AB$2</f>
        <v>1334.8419252959998</v>
      </c>
      <c r="BN1029" s="6">
        <f>SUM($R$5:V1031)-$AB$2</f>
        <v>2258.9413429359997</v>
      </c>
      <c r="BO1029" s="6">
        <f>SUM($R$5:W1031)-$AB$2</f>
        <v>3367.8606441040015</v>
      </c>
      <c r="BP1029" s="16"/>
    </row>
    <row r="1030" spans="1:68" x14ac:dyDescent="0.45">
      <c r="A1030" s="1">
        <v>2008</v>
      </c>
      <c r="B1030" s="1">
        <v>2</v>
      </c>
      <c r="C1030" s="1">
        <v>13</v>
      </c>
      <c r="D1030" s="1">
        <v>8</v>
      </c>
      <c r="E1030" s="1">
        <v>10.199999999999999</v>
      </c>
      <c r="F1030" s="1">
        <v>0.2</v>
      </c>
      <c r="G1030" s="4"/>
      <c r="H1030" s="4"/>
      <c r="Q1030" s="1">
        <v>5</v>
      </c>
      <c r="R1030" s="6">
        <f t="shared" ref="R1030:R1093" si="1378">$AX$2*F1027*$R$4/1000</f>
        <v>0</v>
      </c>
      <c r="S1030" s="6">
        <f t="shared" ref="S1030:S1093" si="1379">F1027*$AX$2*($S$4*$AU$2)/1000</f>
        <v>0</v>
      </c>
      <c r="T1030" s="6">
        <f t="shared" ref="T1030:T1093" si="1380">F1027*$AX$2*($T$4*$AU$2)/1000</f>
        <v>0</v>
      </c>
      <c r="U1030" s="6">
        <f t="shared" ref="U1030:U1093" si="1381">F1027*$AX$2*($U$4*$AU$2)/1000</f>
        <v>0</v>
      </c>
      <c r="V1030" s="6">
        <f t="shared" ref="V1030:V1093" si="1382">F1027*$AX$2*($V$4*$AU$2)/1000</f>
        <v>0</v>
      </c>
      <c r="W1030" s="6">
        <f t="shared" ref="W1030:W1093" si="1383">F1027*$AX$2*($W$4*$AU$2)/1000</f>
        <v>0</v>
      </c>
      <c r="X1030" s="17"/>
      <c r="Y1030" s="17"/>
      <c r="Z1030" s="17"/>
      <c r="AA1030" s="17"/>
      <c r="AB1030" s="17"/>
      <c r="AC1030" s="17"/>
      <c r="AE1030" s="16"/>
      <c r="AF1030" s="16"/>
      <c r="AG1030" s="16"/>
      <c r="AH1030" s="16"/>
      <c r="AI1030" s="16"/>
      <c r="AJ1030" s="16"/>
      <c r="AL1030" s="16"/>
      <c r="AM1030" s="16"/>
      <c r="AN1030" s="16"/>
      <c r="AO1030" s="16"/>
      <c r="AP1030" s="16"/>
      <c r="AQ1030" s="16"/>
      <c r="BI1030" s="1">
        <v>7</v>
      </c>
      <c r="BJ1030" s="6">
        <f>SUM($R$5:R1032)-$AB$2</f>
        <v>41.10274060000004</v>
      </c>
      <c r="BK1030" s="6">
        <f>SUM($R$5:S1032)-$AB$2</f>
        <v>225.92262412799988</v>
      </c>
      <c r="BL1030" s="6">
        <f>SUM($R$5:T1032)-$AB$2</f>
        <v>687.97233294799969</v>
      </c>
      <c r="BM1030" s="6">
        <f>SUM($R$5:U1032)-$AB$2</f>
        <v>1334.8419252959998</v>
      </c>
      <c r="BN1030" s="6">
        <f>SUM($R$5:V1032)-$AB$2</f>
        <v>2258.9413429359997</v>
      </c>
      <c r="BO1030" s="6">
        <f>SUM($R$5:W1032)-$AB$2</f>
        <v>3367.8606441040015</v>
      </c>
      <c r="BP1030" s="16"/>
    </row>
    <row r="1031" spans="1:68" x14ac:dyDescent="0.45">
      <c r="A1031" s="1">
        <v>2008</v>
      </c>
      <c r="B1031" s="1">
        <v>2</v>
      </c>
      <c r="C1031" s="1">
        <v>13</v>
      </c>
      <c r="D1031" s="1">
        <v>9</v>
      </c>
      <c r="E1031" s="1">
        <v>10.199999999999999</v>
      </c>
      <c r="F1031" s="1">
        <v>113.46</v>
      </c>
      <c r="G1031" s="4"/>
      <c r="H1031" s="4"/>
      <c r="Q1031" s="1">
        <v>6</v>
      </c>
      <c r="R1031" s="6">
        <f t="shared" si="1378"/>
        <v>0</v>
      </c>
      <c r="S1031" s="6">
        <f t="shared" si="1379"/>
        <v>0</v>
      </c>
      <c r="T1031" s="6">
        <f t="shared" si="1380"/>
        <v>0</v>
      </c>
      <c r="U1031" s="6">
        <f t="shared" si="1381"/>
        <v>0</v>
      </c>
      <c r="V1031" s="6">
        <f t="shared" si="1382"/>
        <v>0</v>
      </c>
      <c r="W1031" s="6">
        <f t="shared" si="1383"/>
        <v>0</v>
      </c>
      <c r="X1031" s="17"/>
      <c r="Y1031" s="17"/>
      <c r="Z1031" s="17"/>
      <c r="AA1031" s="17"/>
      <c r="AB1031" s="17"/>
      <c r="AC1031" s="17"/>
      <c r="AE1031" s="16"/>
      <c r="AF1031" s="16"/>
      <c r="AG1031" s="16"/>
      <c r="AH1031" s="16"/>
      <c r="AI1031" s="16"/>
      <c r="AJ1031" s="16"/>
      <c r="AL1031" s="16"/>
      <c r="AM1031" s="16"/>
      <c r="AN1031" s="16"/>
      <c r="AO1031" s="16"/>
      <c r="AP1031" s="16"/>
      <c r="AQ1031" s="16"/>
      <c r="BI1031" s="1">
        <v>8</v>
      </c>
      <c r="BJ1031" s="6">
        <f>SUM($R$5:R1033)-$AB$2</f>
        <v>41.102856600000038</v>
      </c>
      <c r="BK1031" s="6">
        <f>SUM($R$5:S1033)-$AB$2</f>
        <v>225.92319020799988</v>
      </c>
      <c r="BL1031" s="6">
        <f>SUM($R$5:T1033)-$AB$2</f>
        <v>687.97402422799973</v>
      </c>
      <c r="BM1031" s="6">
        <f>SUM($R$5:U1033)-$AB$2</f>
        <v>1334.8451918559997</v>
      </c>
      <c r="BN1031" s="6">
        <f>SUM($R$5:V1033)-$AB$2</f>
        <v>2258.9468598959998</v>
      </c>
      <c r="BO1031" s="6">
        <f>SUM($R$5:W1033)-$AB$2</f>
        <v>3367.8688615440014</v>
      </c>
      <c r="BP1031" s="16"/>
    </row>
    <row r="1032" spans="1:68" x14ac:dyDescent="0.45">
      <c r="A1032" s="1">
        <v>2008</v>
      </c>
      <c r="B1032" s="1">
        <v>2</v>
      </c>
      <c r="C1032" s="1">
        <v>13</v>
      </c>
      <c r="D1032" s="1">
        <v>10</v>
      </c>
      <c r="E1032" s="1">
        <v>10.4</v>
      </c>
      <c r="F1032" s="1">
        <v>165.26</v>
      </c>
      <c r="G1032" s="4"/>
      <c r="H1032" s="4"/>
      <c r="Q1032" s="1">
        <v>7</v>
      </c>
      <c r="R1032" s="6">
        <f t="shared" si="1378"/>
        <v>0</v>
      </c>
      <c r="S1032" s="6">
        <f t="shared" si="1379"/>
        <v>0</v>
      </c>
      <c r="T1032" s="6">
        <f t="shared" si="1380"/>
        <v>0</v>
      </c>
      <c r="U1032" s="6">
        <f t="shared" si="1381"/>
        <v>0</v>
      </c>
      <c r="V1032" s="6">
        <f t="shared" si="1382"/>
        <v>0</v>
      </c>
      <c r="W1032" s="6">
        <f t="shared" si="1383"/>
        <v>0</v>
      </c>
      <c r="X1032" s="17"/>
      <c r="Y1032" s="17"/>
      <c r="Z1032" s="17"/>
      <c r="AA1032" s="17"/>
      <c r="AB1032" s="17"/>
      <c r="AC1032" s="17"/>
      <c r="AE1032" s="16"/>
      <c r="AF1032" s="16"/>
      <c r="AG1032" s="16"/>
      <c r="AH1032" s="16"/>
      <c r="AI1032" s="16"/>
      <c r="AJ1032" s="16"/>
      <c r="AL1032" s="16"/>
      <c r="AM1032" s="16"/>
      <c r="AN1032" s="16"/>
      <c r="AO1032" s="16"/>
      <c r="AP1032" s="16"/>
      <c r="AQ1032" s="16"/>
      <c r="BI1032" s="1">
        <v>9</v>
      </c>
      <c r="BJ1032" s="6">
        <f>SUM($R$5:R1034)-$AB$2</f>
        <v>41.168663400000035</v>
      </c>
      <c r="BK1032" s="6">
        <f>SUM($R$5:S1034)-$AB$2</f>
        <v>226.24432739199986</v>
      </c>
      <c r="BL1032" s="6">
        <f>SUM($R$5:T1034)-$AB$2</f>
        <v>688.93348737199972</v>
      </c>
      <c r="BM1032" s="6">
        <f>SUM($R$5:U1034)-$AB$2</f>
        <v>1336.6983113439996</v>
      </c>
      <c r="BN1032" s="6">
        <f>SUM($R$5:V1034)-$AB$2</f>
        <v>2262.0766313039999</v>
      </c>
      <c r="BO1032" s="6">
        <f>SUM($R$5:W1034)-$AB$2</f>
        <v>3372.5306152560015</v>
      </c>
      <c r="BP1032" s="16"/>
    </row>
    <row r="1033" spans="1:68" x14ac:dyDescent="0.45">
      <c r="A1033" s="1">
        <v>2008</v>
      </c>
      <c r="B1033" s="1">
        <v>2</v>
      </c>
      <c r="C1033" s="1">
        <v>13</v>
      </c>
      <c r="D1033" s="1">
        <v>11</v>
      </c>
      <c r="E1033" s="1">
        <v>11.1</v>
      </c>
      <c r="F1033" s="1">
        <v>215.01</v>
      </c>
      <c r="G1033" s="4"/>
      <c r="H1033" s="4"/>
      <c r="Q1033" s="1">
        <v>8</v>
      </c>
      <c r="R1033" s="6">
        <f t="shared" si="1378"/>
        <v>1.1599999999999999E-4</v>
      </c>
      <c r="S1033" s="6">
        <f t="shared" si="1379"/>
        <v>4.5008E-4</v>
      </c>
      <c r="T1033" s="6">
        <f t="shared" si="1380"/>
        <v>1.1251999999999998E-3</v>
      </c>
      <c r="U1033" s="6">
        <f t="shared" si="1381"/>
        <v>1.5752799999999999E-3</v>
      </c>
      <c r="V1033" s="6">
        <f t="shared" si="1382"/>
        <v>2.2503999999999996E-3</v>
      </c>
      <c r="W1033" s="6">
        <f t="shared" si="1383"/>
        <v>2.7004799999999999E-3</v>
      </c>
      <c r="X1033" s="17"/>
      <c r="Y1033" s="17"/>
      <c r="Z1033" s="17"/>
      <c r="AA1033" s="17"/>
      <c r="AB1033" s="17"/>
      <c r="AC1033" s="17"/>
      <c r="AE1033" s="16"/>
      <c r="AF1033" s="16"/>
      <c r="AG1033" s="16"/>
      <c r="AH1033" s="16"/>
      <c r="AI1033" s="16"/>
      <c r="AJ1033" s="16"/>
      <c r="AL1033" s="16"/>
      <c r="AM1033" s="16"/>
      <c r="AN1033" s="16"/>
      <c r="AO1033" s="16"/>
      <c r="AP1033" s="16"/>
      <c r="AQ1033" s="16"/>
      <c r="BI1033" s="1">
        <v>10</v>
      </c>
      <c r="BJ1033" s="6">
        <f>SUM($R$5:R1035)-$AB$2</f>
        <v>41.264514200000036</v>
      </c>
      <c r="BK1033" s="6">
        <f>SUM($R$5:S1035)-$AB$2</f>
        <v>226.71207929599984</v>
      </c>
      <c r="BL1033" s="6">
        <f>SUM($R$5:T1035)-$AB$2</f>
        <v>690.33099203599977</v>
      </c>
      <c r="BM1033" s="6">
        <f>SUM($R$5:U1035)-$AB$2</f>
        <v>1339.3974698719996</v>
      </c>
      <c r="BN1033" s="6">
        <f>SUM($R$5:V1035)-$AB$2</f>
        <v>2266.6352953519995</v>
      </c>
      <c r="BO1033" s="6">
        <f>SUM($R$5:W1035)-$AB$2</f>
        <v>3379.3206859280012</v>
      </c>
      <c r="BP1033" s="16"/>
    </row>
    <row r="1034" spans="1:68" x14ac:dyDescent="0.45">
      <c r="A1034" s="1">
        <v>2008</v>
      </c>
      <c r="B1034" s="1">
        <v>2</v>
      </c>
      <c r="C1034" s="1">
        <v>13</v>
      </c>
      <c r="D1034" s="1">
        <v>12</v>
      </c>
      <c r="E1034" s="1">
        <v>12.7</v>
      </c>
      <c r="F1034" s="1">
        <v>461.96</v>
      </c>
      <c r="G1034" s="4"/>
      <c r="H1034" s="4"/>
      <c r="Q1034" s="1">
        <v>9</v>
      </c>
      <c r="R1034" s="6">
        <f t="shared" si="1378"/>
        <v>6.5806799999999999E-2</v>
      </c>
      <c r="S1034" s="6">
        <f t="shared" si="1379"/>
        <v>0.25533038399999997</v>
      </c>
      <c r="T1034" s="6">
        <f t="shared" si="1380"/>
        <v>0.63832595999999986</v>
      </c>
      <c r="U1034" s="6">
        <f t="shared" si="1381"/>
        <v>0.89365634399999994</v>
      </c>
      <c r="V1034" s="6">
        <f t="shared" si="1382"/>
        <v>1.2766519199999997</v>
      </c>
      <c r="W1034" s="6">
        <f t="shared" si="1383"/>
        <v>1.5319823039999998</v>
      </c>
      <c r="X1034" s="17"/>
      <c r="Y1034" s="17"/>
      <c r="Z1034" s="17"/>
      <c r="AA1034" s="17"/>
      <c r="AB1034" s="17"/>
      <c r="AC1034" s="17"/>
      <c r="AE1034" s="16"/>
      <c r="AF1034" s="16"/>
      <c r="AG1034" s="16"/>
      <c r="AH1034" s="16"/>
      <c r="AI1034" s="16"/>
      <c r="AJ1034" s="16"/>
      <c r="AL1034" s="16"/>
      <c r="AM1034" s="16"/>
      <c r="AN1034" s="16"/>
      <c r="AO1034" s="16"/>
      <c r="AP1034" s="16"/>
      <c r="AQ1034" s="16"/>
      <c r="BI1034" s="1">
        <v>11</v>
      </c>
      <c r="BJ1034" s="6">
        <f>SUM($R$5:R1036)-$AB$2</f>
        <v>41.389220000000037</v>
      </c>
      <c r="BK1034" s="6">
        <f>SUM($R$5:S1036)-$AB$2</f>
        <v>227.32064359999984</v>
      </c>
      <c r="BL1034" s="6">
        <f>SUM($R$5:T1036)-$AB$2</f>
        <v>692.14920259999974</v>
      </c>
      <c r="BM1034" s="6">
        <f>SUM($R$5:U1036)-$AB$2</f>
        <v>1342.9091851999995</v>
      </c>
      <c r="BN1034" s="6">
        <f>SUM($R$5:V1036)-$AB$2</f>
        <v>2272.5663031999998</v>
      </c>
      <c r="BO1034" s="6">
        <f>SUM($R$5:W1036)-$AB$2</f>
        <v>3388.1548448000017</v>
      </c>
      <c r="BP1034" s="16"/>
    </row>
    <row r="1035" spans="1:68" x14ac:dyDescent="0.45">
      <c r="A1035" s="1">
        <v>2008</v>
      </c>
      <c r="B1035" s="1">
        <v>2</v>
      </c>
      <c r="C1035" s="1">
        <v>13</v>
      </c>
      <c r="D1035" s="1">
        <v>13</v>
      </c>
      <c r="E1035" s="1">
        <v>13.6</v>
      </c>
      <c r="F1035" s="1">
        <v>587.95000000000005</v>
      </c>
      <c r="G1035" s="4"/>
      <c r="H1035" s="4"/>
      <c r="Q1035" s="1">
        <v>10</v>
      </c>
      <c r="R1035" s="6">
        <f t="shared" si="1378"/>
        <v>9.5850799999999986E-2</v>
      </c>
      <c r="S1035" s="6">
        <f t="shared" si="1379"/>
        <v>0.37190110399999998</v>
      </c>
      <c r="T1035" s="6">
        <f t="shared" si="1380"/>
        <v>0.92975275999999984</v>
      </c>
      <c r="U1035" s="6">
        <f t="shared" si="1381"/>
        <v>1.3016538639999999</v>
      </c>
      <c r="V1035" s="6">
        <f t="shared" si="1382"/>
        <v>1.8595055199999997</v>
      </c>
      <c r="W1035" s="6">
        <f t="shared" si="1383"/>
        <v>2.2314066239999999</v>
      </c>
      <c r="X1035" s="17"/>
      <c r="Y1035" s="17"/>
      <c r="Z1035" s="17"/>
      <c r="AA1035" s="17"/>
      <c r="AB1035" s="17"/>
      <c r="AC1035" s="17"/>
      <c r="AE1035" s="16"/>
      <c r="AF1035" s="16"/>
      <c r="AG1035" s="16"/>
      <c r="AH1035" s="16"/>
      <c r="AI1035" s="16"/>
      <c r="AJ1035" s="16"/>
      <c r="AL1035" s="16"/>
      <c r="AM1035" s="16"/>
      <c r="AN1035" s="16"/>
      <c r="AO1035" s="16"/>
      <c r="AP1035" s="16"/>
      <c r="AQ1035" s="16"/>
      <c r="BI1035" s="1">
        <v>12</v>
      </c>
      <c r="BJ1035" s="6">
        <f t="shared" ref="BJ1035" si="1384">R1037-$AB$2</f>
        <v>-6.2633131999999998</v>
      </c>
      <c r="BK1035" s="6">
        <f t="shared" ref="BK1035" si="1385">S1037-$AB$2</f>
        <v>-5.4916552159999998</v>
      </c>
      <c r="BL1035" s="6">
        <f t="shared" ref="BL1035" si="1386">T1037-$AB$2</f>
        <v>-3.9322630400000009</v>
      </c>
      <c r="BM1035" s="6">
        <f t="shared" ref="BM1035" si="1387">U1037-$AB$2</f>
        <v>-2.8926682560000008</v>
      </c>
      <c r="BN1035" s="6">
        <f t="shared" ref="BN1035" si="1388">V1037-$AB$2</f>
        <v>-1.3332760800000019</v>
      </c>
      <c r="BO1035" s="6">
        <f t="shared" ref="BO1035" si="1389">W1037-$AB$2</f>
        <v>-0.29368129600000081</v>
      </c>
      <c r="BP1035" s="16"/>
    </row>
    <row r="1036" spans="1:68" x14ac:dyDescent="0.45">
      <c r="A1036" s="1">
        <v>2008</v>
      </c>
      <c r="B1036" s="1">
        <v>2</v>
      </c>
      <c r="C1036" s="1">
        <v>13</v>
      </c>
      <c r="D1036" s="1">
        <v>14</v>
      </c>
      <c r="E1036" s="1">
        <v>14.2</v>
      </c>
      <c r="F1036" s="1">
        <v>512.41</v>
      </c>
      <c r="G1036" s="4"/>
      <c r="H1036" s="4"/>
      <c r="Q1036" s="1">
        <v>11</v>
      </c>
      <c r="R1036" s="6">
        <f t="shared" si="1378"/>
        <v>0.12470579999999998</v>
      </c>
      <c r="S1036" s="6">
        <f t="shared" si="1379"/>
        <v>0.48385850399999991</v>
      </c>
      <c r="T1036" s="6">
        <f t="shared" si="1380"/>
        <v>1.2096462599999998</v>
      </c>
      <c r="U1036" s="6">
        <f t="shared" si="1381"/>
        <v>1.6935047639999998</v>
      </c>
      <c r="V1036" s="6">
        <f t="shared" si="1382"/>
        <v>2.4192925199999995</v>
      </c>
      <c r="W1036" s="6">
        <f t="shared" si="1383"/>
        <v>2.9031510239999996</v>
      </c>
      <c r="X1036" s="17"/>
      <c r="Y1036" s="17"/>
      <c r="Z1036" s="17"/>
      <c r="AA1036" s="17"/>
      <c r="AB1036" s="17"/>
      <c r="AC1036" s="17"/>
      <c r="AE1036" s="16"/>
      <c r="AF1036" s="16"/>
      <c r="AG1036" s="16"/>
      <c r="AH1036" s="16"/>
      <c r="AI1036" s="16"/>
      <c r="AJ1036" s="16"/>
      <c r="AL1036" s="16"/>
      <c r="AM1036" s="16"/>
      <c r="AN1036" s="16"/>
      <c r="AO1036" s="16"/>
      <c r="AP1036" s="16"/>
      <c r="AQ1036" s="16"/>
      <c r="BI1036" s="1">
        <v>13</v>
      </c>
      <c r="BJ1036" s="6">
        <f>SUM($R$5:R1038)-$AB$2</f>
        <v>41.99816780000004</v>
      </c>
      <c r="BK1036" s="6">
        <f>SUM($R$5:S1038)-$AB$2</f>
        <v>230.29230886399986</v>
      </c>
      <c r="BL1036" s="6">
        <f>SUM($R$5:T1038)-$AB$2</f>
        <v>701.02766152399977</v>
      </c>
      <c r="BM1036" s="6">
        <f>SUM($R$5:U1038)-$AB$2</f>
        <v>1360.0571552479994</v>
      </c>
      <c r="BN1036" s="6">
        <f>SUM($R$5:V1038)-$AB$2</f>
        <v>2301.5278605679996</v>
      </c>
      <c r="BO1036" s="6">
        <f>SUM($R$5:W1038)-$AB$2</f>
        <v>3431.2927069520015</v>
      </c>
      <c r="BP1036" s="16"/>
    </row>
    <row r="1037" spans="1:68" x14ac:dyDescent="0.45">
      <c r="A1037" s="1">
        <v>2008</v>
      </c>
      <c r="B1037" s="1">
        <v>2</v>
      </c>
      <c r="C1037" s="1">
        <v>13</v>
      </c>
      <c r="D1037" s="1">
        <v>15</v>
      </c>
      <c r="E1037" s="1">
        <v>14.4</v>
      </c>
      <c r="F1037" s="1">
        <v>411.99</v>
      </c>
      <c r="G1037" s="4"/>
      <c r="H1037" s="4"/>
      <c r="Q1037" s="1">
        <v>12</v>
      </c>
      <c r="R1037" s="6">
        <f t="shared" si="1378"/>
        <v>0.26793679999999997</v>
      </c>
      <c r="S1037" s="6">
        <f t="shared" si="1379"/>
        <v>1.0395947839999997</v>
      </c>
      <c r="T1037" s="6">
        <f t="shared" si="1380"/>
        <v>2.5989869599999991</v>
      </c>
      <c r="U1037" s="6">
        <f t="shared" si="1381"/>
        <v>3.6385817439999992</v>
      </c>
      <c r="V1037" s="6">
        <f t="shared" si="1382"/>
        <v>5.1979739199999981</v>
      </c>
      <c r="W1037" s="6">
        <f t="shared" si="1383"/>
        <v>6.2375687039999992</v>
      </c>
      <c r="X1037" s="17">
        <f t="shared" ref="X1037" si="1390">SUM(R1037:R1061)-$AB$2</f>
        <v>-4.4724820000000003</v>
      </c>
      <c r="Y1037" s="17">
        <f t="shared" ref="Y1037" si="1391">SUM(S1037:S1061)-$AB$2</f>
        <v>1.4567698399999998</v>
      </c>
      <c r="Z1037" s="17">
        <f t="shared" ref="Z1037" si="1392">SUM(T1037:T1061)-$AB$2</f>
        <v>13.438799599999999</v>
      </c>
      <c r="AA1037" s="17">
        <f t="shared" ref="AA1037" si="1393">SUM(U1037:U1061)-$AB$2</f>
        <v>21.426819439999996</v>
      </c>
      <c r="AB1037" s="17">
        <f t="shared" ref="AB1037" si="1394">SUM(V1037:V1061)-$AB$2</f>
        <v>33.408849199999999</v>
      </c>
      <c r="AC1037" s="17">
        <f t="shared" ref="AC1037" si="1395">SUM(W1037:W1061)-$AB$2</f>
        <v>41.396869040000006</v>
      </c>
      <c r="AE1037" s="16">
        <f t="shared" ref="AE1037" si="1396">IF(X1037&gt;0,1,0)</f>
        <v>0</v>
      </c>
      <c r="AF1037" s="16">
        <f t="shared" ref="AF1037" si="1397">IF(Y1037&gt;0,1,0)</f>
        <v>1</v>
      </c>
      <c r="AG1037" s="16">
        <f t="shared" ref="AG1037" si="1398">IF(Z1037&gt;0,1,0)</f>
        <v>1</v>
      </c>
      <c r="AH1037" s="16">
        <f t="shared" ref="AH1037" si="1399">IF(AA1037&gt;0,1,0)</f>
        <v>1</v>
      </c>
      <c r="AI1037" s="16">
        <f t="shared" ref="AI1037" si="1400">IF(AB1037&gt;0,1,0)</f>
        <v>1</v>
      </c>
      <c r="AJ1037" s="16">
        <f t="shared" ref="AJ1037" si="1401">IF(AC1037&gt;0,1,0)</f>
        <v>1</v>
      </c>
      <c r="AL1037" s="16">
        <f t="shared" ref="AL1037" si="1402">IF(X1037&lt;0,ABS(X1037*$AP$1),0)</f>
        <v>0</v>
      </c>
      <c r="AM1037" s="16">
        <f t="shared" ref="AM1037" si="1403">IF(Y1037&lt;0,ABS(Y1037*$AP$1),0)</f>
        <v>0</v>
      </c>
      <c r="AN1037" s="16">
        <f t="shared" ref="AN1037" si="1404">IF(Z1037&lt;0,ABS(Z1037*$AP$1),0)</f>
        <v>0</v>
      </c>
      <c r="AO1037" s="16">
        <f t="shared" ref="AO1037" si="1405">IF(AA1037&lt;0,ABS(AA1037*$AP$1),0)</f>
        <v>0</v>
      </c>
      <c r="AP1037" s="16">
        <f t="shared" ref="AP1037" si="1406">IF(AB1037&lt;0,ABS(AB1037*$AP$1),0)</f>
        <v>0</v>
      </c>
      <c r="AQ1037" s="16">
        <f t="shared" ref="AQ1037" si="1407">IF(AC1037&lt;0,ABS(AC1037*$AP$1),0)</f>
        <v>0</v>
      </c>
      <c r="BI1037" s="1">
        <v>14</v>
      </c>
      <c r="BJ1037" s="6">
        <f>SUM($R$5:R1039)-$AB$2</f>
        <v>42.295365600000039</v>
      </c>
      <c r="BK1037" s="6">
        <f>SUM($R$5:S1039)-$AB$2</f>
        <v>231.74263412799985</v>
      </c>
      <c r="BL1037" s="6">
        <f>SUM($R$5:T1039)-$AB$2</f>
        <v>705.36080544799984</v>
      </c>
      <c r="BM1037" s="6">
        <f>SUM($R$5:U1039)-$AB$2</f>
        <v>1368.4262452959995</v>
      </c>
      <c r="BN1037" s="6">
        <f>SUM($R$5:V1039)-$AB$2</f>
        <v>2315.6625879359999</v>
      </c>
      <c r="BO1037" s="6">
        <f>SUM($R$5:W1039)-$AB$2</f>
        <v>3452.3461991040017</v>
      </c>
      <c r="BP1037" s="16"/>
    </row>
    <row r="1038" spans="1:68" x14ac:dyDescent="0.45">
      <c r="A1038" s="1">
        <v>2008</v>
      </c>
      <c r="B1038" s="1">
        <v>2</v>
      </c>
      <c r="C1038" s="1">
        <v>13</v>
      </c>
      <c r="D1038" s="1">
        <v>16</v>
      </c>
      <c r="E1038" s="1">
        <v>14.4</v>
      </c>
      <c r="F1038" s="1">
        <v>180.62</v>
      </c>
      <c r="G1038" s="4"/>
      <c r="H1038" s="4"/>
      <c r="Q1038" s="1">
        <v>13</v>
      </c>
      <c r="R1038" s="6">
        <f t="shared" si="1378"/>
        <v>0.34101100000000001</v>
      </c>
      <c r="S1038" s="6">
        <f t="shared" si="1379"/>
        <v>1.32312268</v>
      </c>
      <c r="T1038" s="6">
        <f t="shared" si="1380"/>
        <v>3.3078067</v>
      </c>
      <c r="U1038" s="6">
        <f t="shared" si="1381"/>
        <v>4.6309293800000004</v>
      </c>
      <c r="V1038" s="6">
        <f t="shared" si="1382"/>
        <v>6.6156134</v>
      </c>
      <c r="W1038" s="6">
        <f t="shared" si="1383"/>
        <v>7.9387360800000009</v>
      </c>
      <c r="X1038" s="17"/>
      <c r="Y1038" s="17"/>
      <c r="Z1038" s="17"/>
      <c r="AA1038" s="17"/>
      <c r="AB1038" s="17"/>
      <c r="AC1038" s="17"/>
      <c r="AE1038" s="16"/>
      <c r="AF1038" s="16"/>
      <c r="AG1038" s="16"/>
      <c r="AH1038" s="16"/>
      <c r="AI1038" s="16"/>
      <c r="AJ1038" s="16"/>
      <c r="AL1038" s="16"/>
      <c r="AM1038" s="16"/>
      <c r="AN1038" s="16"/>
      <c r="AO1038" s="16"/>
      <c r="AP1038" s="16"/>
      <c r="AQ1038" s="16"/>
      <c r="BI1038" s="1">
        <v>15</v>
      </c>
      <c r="BJ1038" s="6">
        <f>SUM($R$5:R1040)-$AB$2</f>
        <v>42.534319800000041</v>
      </c>
      <c r="BK1038" s="6">
        <f>SUM($R$5:S1040)-$AB$2</f>
        <v>232.90873062399984</v>
      </c>
      <c r="BL1038" s="6">
        <f>SUM($R$5:T1040)-$AB$2</f>
        <v>708.84475768399989</v>
      </c>
      <c r="BM1038" s="6">
        <f>SUM($R$5:U1040)-$AB$2</f>
        <v>1375.1551955679995</v>
      </c>
      <c r="BN1038" s="6">
        <f>SUM($R$5:V1040)-$AB$2</f>
        <v>2327.0272496880002</v>
      </c>
      <c r="BO1038" s="6">
        <f>SUM($R$5:W1040)-$AB$2</f>
        <v>3469.2737146320019</v>
      </c>
      <c r="BP1038" s="16"/>
    </row>
    <row r="1039" spans="1:68" x14ac:dyDescent="0.45">
      <c r="A1039" s="1">
        <v>2008</v>
      </c>
      <c r="B1039" s="1">
        <v>2</v>
      </c>
      <c r="C1039" s="1">
        <v>13</v>
      </c>
      <c r="D1039" s="1">
        <v>17</v>
      </c>
      <c r="E1039" s="1">
        <v>14.2</v>
      </c>
      <c r="F1039" s="1">
        <v>92.31</v>
      </c>
      <c r="G1039" s="4"/>
      <c r="H1039" s="4"/>
      <c r="Q1039" s="1">
        <v>14</v>
      </c>
      <c r="R1039" s="6">
        <f t="shared" si="1378"/>
        <v>0.29719779999999996</v>
      </c>
      <c r="S1039" s="6">
        <f t="shared" si="1379"/>
        <v>1.153127464</v>
      </c>
      <c r="T1039" s="6">
        <f t="shared" si="1380"/>
        <v>2.8828186599999994</v>
      </c>
      <c r="U1039" s="6">
        <f t="shared" si="1381"/>
        <v>4.0359461239999996</v>
      </c>
      <c r="V1039" s="6">
        <f t="shared" si="1382"/>
        <v>5.7656373199999988</v>
      </c>
      <c r="W1039" s="6">
        <f t="shared" si="1383"/>
        <v>6.9187647840000004</v>
      </c>
      <c r="X1039" s="17"/>
      <c r="Y1039" s="17"/>
      <c r="Z1039" s="17"/>
      <c r="AA1039" s="17"/>
      <c r="AB1039" s="17"/>
      <c r="AC1039" s="17"/>
      <c r="AE1039" s="16"/>
      <c r="AF1039" s="16"/>
      <c r="AG1039" s="16"/>
      <c r="AH1039" s="16"/>
      <c r="AI1039" s="16"/>
      <c r="AJ1039" s="16"/>
      <c r="AL1039" s="16"/>
      <c r="AM1039" s="16"/>
      <c r="AN1039" s="16"/>
      <c r="AO1039" s="16"/>
      <c r="AP1039" s="16"/>
      <c r="AQ1039" s="16"/>
      <c r="BI1039" s="1">
        <v>16</v>
      </c>
      <c r="BJ1039" s="6">
        <f>SUM($R$5:R1041)-$AB$2</f>
        <v>42.639079400000043</v>
      </c>
      <c r="BK1039" s="6">
        <f>SUM($R$5:S1041)-$AB$2</f>
        <v>233.41995747199985</v>
      </c>
      <c r="BL1039" s="6">
        <f>SUM($R$5:T1041)-$AB$2</f>
        <v>710.37215265199984</v>
      </c>
      <c r="BM1039" s="6">
        <f>SUM($R$5:U1041)-$AB$2</f>
        <v>1378.1052259039996</v>
      </c>
      <c r="BN1039" s="6">
        <f>SUM($R$5:V1041)-$AB$2</f>
        <v>2332.0096162640002</v>
      </c>
      <c r="BO1039" s="6">
        <f>SUM($R$5:W1041)-$AB$2</f>
        <v>3476.6948846960017</v>
      </c>
      <c r="BP1039" s="16"/>
    </row>
    <row r="1040" spans="1:68" x14ac:dyDescent="0.45">
      <c r="A1040" s="1">
        <v>2008</v>
      </c>
      <c r="B1040" s="1">
        <v>2</v>
      </c>
      <c r="C1040" s="1">
        <v>13</v>
      </c>
      <c r="D1040" s="1">
        <v>18</v>
      </c>
      <c r="E1040" s="1">
        <v>13.9</v>
      </c>
      <c r="F1040" s="1">
        <v>0</v>
      </c>
      <c r="G1040" s="4"/>
      <c r="H1040" s="4"/>
      <c r="Q1040" s="1">
        <v>15</v>
      </c>
      <c r="R1040" s="6">
        <f t="shared" si="1378"/>
        <v>0.23895419999999998</v>
      </c>
      <c r="S1040" s="6">
        <f t="shared" si="1379"/>
        <v>0.92714229599999987</v>
      </c>
      <c r="T1040" s="6">
        <f t="shared" si="1380"/>
        <v>2.3178557399999997</v>
      </c>
      <c r="U1040" s="6">
        <f t="shared" si="1381"/>
        <v>3.2449980360000001</v>
      </c>
      <c r="V1040" s="6">
        <f t="shared" si="1382"/>
        <v>4.6357114799999994</v>
      </c>
      <c r="W1040" s="6">
        <f t="shared" si="1383"/>
        <v>5.5628537759999999</v>
      </c>
      <c r="X1040" s="17"/>
      <c r="Y1040" s="17"/>
      <c r="Z1040" s="17"/>
      <c r="AA1040" s="17"/>
      <c r="AB1040" s="17"/>
      <c r="AC1040" s="17"/>
      <c r="AE1040" s="16"/>
      <c r="AF1040" s="16"/>
      <c r="AG1040" s="16"/>
      <c r="AH1040" s="16"/>
      <c r="AI1040" s="16"/>
      <c r="AJ1040" s="16"/>
      <c r="AL1040" s="16"/>
      <c r="AM1040" s="16"/>
      <c r="AN1040" s="16"/>
      <c r="AO1040" s="16"/>
      <c r="AP1040" s="16"/>
      <c r="AQ1040" s="16"/>
      <c r="BI1040" s="1">
        <v>17</v>
      </c>
      <c r="BJ1040" s="6">
        <f>SUM($R$5:R1042)-$AB$2</f>
        <v>42.692619200000046</v>
      </c>
      <c r="BK1040" s="6">
        <f>SUM($R$5:S1042)-$AB$2</f>
        <v>233.68123169599986</v>
      </c>
      <c r="BL1040" s="6">
        <f>SUM($R$5:T1042)-$AB$2</f>
        <v>711.15276293599982</v>
      </c>
      <c r="BM1040" s="6">
        <f>SUM($R$5:U1042)-$AB$2</f>
        <v>1379.6129066719993</v>
      </c>
      <c r="BN1040" s="6">
        <f>SUM($R$5:V1042)-$AB$2</f>
        <v>2334.5559691520002</v>
      </c>
      <c r="BO1040" s="6">
        <f>SUM($R$5:W1042)-$AB$2</f>
        <v>3480.4876441280016</v>
      </c>
      <c r="BP1040" s="16"/>
    </row>
    <row r="1041" spans="1:68" x14ac:dyDescent="0.45">
      <c r="A1041" s="1">
        <v>2008</v>
      </c>
      <c r="B1041" s="1">
        <v>2</v>
      </c>
      <c r="C1041" s="1">
        <v>13</v>
      </c>
      <c r="D1041" s="1">
        <v>19</v>
      </c>
      <c r="E1041" s="1">
        <v>13.4</v>
      </c>
      <c r="F1041" s="1">
        <v>0</v>
      </c>
      <c r="G1041" s="4"/>
      <c r="H1041" s="4"/>
      <c r="Q1041" s="1">
        <v>16</v>
      </c>
      <c r="R1041" s="6">
        <f t="shared" si="1378"/>
        <v>0.10475959999999999</v>
      </c>
      <c r="S1041" s="6">
        <f t="shared" si="1379"/>
        <v>0.406467248</v>
      </c>
      <c r="T1041" s="6">
        <f t="shared" si="1380"/>
        <v>1.0161681199999999</v>
      </c>
      <c r="U1041" s="6">
        <f t="shared" si="1381"/>
        <v>1.4226353679999999</v>
      </c>
      <c r="V1041" s="6">
        <f t="shared" si="1382"/>
        <v>2.0323362399999998</v>
      </c>
      <c r="W1041" s="6">
        <f t="shared" si="1383"/>
        <v>2.438803488</v>
      </c>
      <c r="X1041" s="17"/>
      <c r="Y1041" s="17"/>
      <c r="Z1041" s="17"/>
      <c r="AA1041" s="17"/>
      <c r="AB1041" s="17"/>
      <c r="AC1041" s="17"/>
      <c r="AE1041" s="16"/>
      <c r="AF1041" s="16"/>
      <c r="AG1041" s="16"/>
      <c r="AH1041" s="16"/>
      <c r="AI1041" s="16"/>
      <c r="AJ1041" s="16"/>
      <c r="AL1041" s="16"/>
      <c r="AM1041" s="16"/>
      <c r="AN1041" s="16"/>
      <c r="AO1041" s="16"/>
      <c r="AP1041" s="16"/>
      <c r="AQ1041" s="16"/>
      <c r="BI1041" s="1">
        <v>18</v>
      </c>
      <c r="BJ1041" s="6">
        <f>SUM($R$5:R1043)-$AB$2</f>
        <v>42.692619200000046</v>
      </c>
      <c r="BK1041" s="6">
        <f>SUM($R$5:S1043)-$AB$2</f>
        <v>233.68123169599986</v>
      </c>
      <c r="BL1041" s="6">
        <f>SUM($R$5:T1043)-$AB$2</f>
        <v>711.15276293599982</v>
      </c>
      <c r="BM1041" s="6">
        <f>SUM($R$5:U1043)-$AB$2</f>
        <v>1379.6129066719993</v>
      </c>
      <c r="BN1041" s="6">
        <f>SUM($R$5:V1043)-$AB$2</f>
        <v>2334.5559691520002</v>
      </c>
      <c r="BO1041" s="6">
        <f>SUM($R$5:W1043)-$AB$2</f>
        <v>3480.4876441280016</v>
      </c>
      <c r="BP1041" s="16"/>
    </row>
    <row r="1042" spans="1:68" x14ac:dyDescent="0.45">
      <c r="A1042" s="1">
        <v>2008</v>
      </c>
      <c r="B1042" s="1">
        <v>2</v>
      </c>
      <c r="C1042" s="1">
        <v>13</v>
      </c>
      <c r="D1042" s="1">
        <v>20</v>
      </c>
      <c r="E1042" s="1">
        <v>13</v>
      </c>
      <c r="F1042" s="1">
        <v>0</v>
      </c>
      <c r="G1042" s="4"/>
      <c r="H1042" s="4"/>
      <c r="Q1042" s="1">
        <v>17</v>
      </c>
      <c r="R1042" s="6">
        <f t="shared" si="1378"/>
        <v>5.3539799999999999E-2</v>
      </c>
      <c r="S1042" s="6">
        <f t="shared" si="1379"/>
        <v>0.207734424</v>
      </c>
      <c r="T1042" s="6">
        <f t="shared" si="1380"/>
        <v>0.51933605999999999</v>
      </c>
      <c r="U1042" s="6">
        <f t="shared" si="1381"/>
        <v>0.72707048399999996</v>
      </c>
      <c r="V1042" s="6">
        <f t="shared" si="1382"/>
        <v>1.03867212</v>
      </c>
      <c r="W1042" s="6">
        <f t="shared" si="1383"/>
        <v>1.2464065439999998</v>
      </c>
      <c r="X1042" s="17"/>
      <c r="Y1042" s="17"/>
      <c r="Z1042" s="17"/>
      <c r="AA1042" s="17"/>
      <c r="AB1042" s="17"/>
      <c r="AC1042" s="17"/>
      <c r="AE1042" s="16"/>
      <c r="AF1042" s="16"/>
      <c r="AG1042" s="16"/>
      <c r="AH1042" s="16"/>
      <c r="AI1042" s="16"/>
      <c r="AJ1042" s="16"/>
      <c r="AL1042" s="16"/>
      <c r="AM1042" s="16"/>
      <c r="AN1042" s="16"/>
      <c r="AO1042" s="16"/>
      <c r="AP1042" s="16"/>
      <c r="AQ1042" s="16"/>
      <c r="BI1042" s="1">
        <v>19</v>
      </c>
      <c r="BJ1042" s="6">
        <f>SUM($R$5:R1044)-$AB$2</f>
        <v>42.692619200000046</v>
      </c>
      <c r="BK1042" s="6">
        <f>SUM($R$5:S1044)-$AB$2</f>
        <v>233.68123169599986</v>
      </c>
      <c r="BL1042" s="6">
        <f>SUM($R$5:T1044)-$AB$2</f>
        <v>711.15276293599982</v>
      </c>
      <c r="BM1042" s="6">
        <f>SUM($R$5:U1044)-$AB$2</f>
        <v>1379.6129066719993</v>
      </c>
      <c r="BN1042" s="6">
        <f>SUM($R$5:V1044)-$AB$2</f>
        <v>2334.5559691520002</v>
      </c>
      <c r="BO1042" s="6">
        <f>SUM($R$5:W1044)-$AB$2</f>
        <v>3480.4876441280016</v>
      </c>
      <c r="BP1042" s="16"/>
    </row>
    <row r="1043" spans="1:68" x14ac:dyDescent="0.45">
      <c r="A1043" s="1">
        <v>2008</v>
      </c>
      <c r="B1043" s="1">
        <v>2</v>
      </c>
      <c r="C1043" s="1">
        <v>13</v>
      </c>
      <c r="D1043" s="1">
        <v>21</v>
      </c>
      <c r="E1043" s="1">
        <v>12.8</v>
      </c>
      <c r="F1043" s="1">
        <v>0</v>
      </c>
      <c r="G1043" s="4"/>
      <c r="H1043" s="4"/>
      <c r="Q1043" s="1">
        <v>18</v>
      </c>
      <c r="R1043" s="6">
        <f t="shared" si="1378"/>
        <v>0</v>
      </c>
      <c r="S1043" s="6">
        <f t="shared" si="1379"/>
        <v>0</v>
      </c>
      <c r="T1043" s="6">
        <f t="shared" si="1380"/>
        <v>0</v>
      </c>
      <c r="U1043" s="6">
        <f t="shared" si="1381"/>
        <v>0</v>
      </c>
      <c r="V1043" s="6">
        <f t="shared" si="1382"/>
        <v>0</v>
      </c>
      <c r="W1043" s="6">
        <f t="shared" si="1383"/>
        <v>0</v>
      </c>
      <c r="X1043" s="17"/>
      <c r="Y1043" s="17"/>
      <c r="Z1043" s="17"/>
      <c r="AA1043" s="17"/>
      <c r="AB1043" s="17"/>
      <c r="AC1043" s="17"/>
      <c r="AE1043" s="16"/>
      <c r="AF1043" s="16"/>
      <c r="AG1043" s="16"/>
      <c r="AH1043" s="16"/>
      <c r="AI1043" s="16"/>
      <c r="AJ1043" s="16"/>
      <c r="AL1043" s="16"/>
      <c r="AM1043" s="16"/>
      <c r="AN1043" s="16"/>
      <c r="AO1043" s="16"/>
      <c r="AP1043" s="16"/>
      <c r="AQ1043" s="16"/>
      <c r="BI1043" s="1">
        <v>20</v>
      </c>
      <c r="BJ1043" s="6">
        <f>SUM($R$5:R1045)-$AB$2</f>
        <v>42.692619200000046</v>
      </c>
      <c r="BK1043" s="6">
        <f>SUM($R$5:S1045)-$AB$2</f>
        <v>233.68123169599986</v>
      </c>
      <c r="BL1043" s="6">
        <f>SUM($R$5:T1045)-$AB$2</f>
        <v>711.15276293599982</v>
      </c>
      <c r="BM1043" s="6">
        <f>SUM($R$5:U1045)-$AB$2</f>
        <v>1379.6129066719993</v>
      </c>
      <c r="BN1043" s="6">
        <f>SUM($R$5:V1045)-$AB$2</f>
        <v>2334.5559691520002</v>
      </c>
      <c r="BO1043" s="6">
        <f>SUM($R$5:W1045)-$AB$2</f>
        <v>3480.4876441280016</v>
      </c>
      <c r="BP1043" s="16"/>
    </row>
    <row r="1044" spans="1:68" x14ac:dyDescent="0.45">
      <c r="A1044" s="1">
        <v>2008</v>
      </c>
      <c r="B1044" s="1">
        <v>2</v>
      </c>
      <c r="C1044" s="1">
        <v>13</v>
      </c>
      <c r="D1044" s="1">
        <v>22</v>
      </c>
      <c r="E1044" s="1">
        <v>12.4</v>
      </c>
      <c r="F1044" s="1">
        <v>0</v>
      </c>
      <c r="G1044" s="4"/>
      <c r="H1044" s="4"/>
      <c r="Q1044" s="1">
        <v>19</v>
      </c>
      <c r="R1044" s="6">
        <f t="shared" si="1378"/>
        <v>0</v>
      </c>
      <c r="S1044" s="6">
        <f t="shared" si="1379"/>
        <v>0</v>
      </c>
      <c r="T1044" s="6">
        <f t="shared" si="1380"/>
        <v>0</v>
      </c>
      <c r="U1044" s="6">
        <f t="shared" si="1381"/>
        <v>0</v>
      </c>
      <c r="V1044" s="6">
        <f t="shared" si="1382"/>
        <v>0</v>
      </c>
      <c r="W1044" s="6">
        <f t="shared" si="1383"/>
        <v>0</v>
      </c>
      <c r="X1044" s="17"/>
      <c r="Y1044" s="17"/>
      <c r="Z1044" s="17"/>
      <c r="AA1044" s="17"/>
      <c r="AB1044" s="17"/>
      <c r="AC1044" s="17"/>
      <c r="AE1044" s="16"/>
      <c r="AF1044" s="16"/>
      <c r="AG1044" s="16"/>
      <c r="AH1044" s="16"/>
      <c r="AI1044" s="16"/>
      <c r="AJ1044" s="16"/>
      <c r="AL1044" s="16"/>
      <c r="AM1044" s="16"/>
      <c r="AN1044" s="16"/>
      <c r="AO1044" s="16"/>
      <c r="AP1044" s="16"/>
      <c r="AQ1044" s="16"/>
      <c r="BI1044" s="1">
        <v>21</v>
      </c>
      <c r="BJ1044" s="6">
        <f>SUM($R$5:R1046)-$AB$2</f>
        <v>42.692619200000046</v>
      </c>
      <c r="BK1044" s="6">
        <f>SUM($R$5:S1046)-$AB$2</f>
        <v>233.68123169599986</v>
      </c>
      <c r="BL1044" s="6">
        <f>SUM($R$5:T1046)-$AB$2</f>
        <v>711.15276293599982</v>
      </c>
      <c r="BM1044" s="6">
        <f>SUM($R$5:U1046)-$AB$2</f>
        <v>1379.6129066719993</v>
      </c>
      <c r="BN1044" s="6">
        <f>SUM($R$5:V1046)-$AB$2</f>
        <v>2334.5559691520002</v>
      </c>
      <c r="BO1044" s="6">
        <f>SUM($R$5:W1046)-$AB$2</f>
        <v>3480.4876441280016</v>
      </c>
      <c r="BP1044" s="16"/>
    </row>
    <row r="1045" spans="1:68" x14ac:dyDescent="0.45">
      <c r="A1045" s="1">
        <v>2008</v>
      </c>
      <c r="B1045" s="1">
        <v>2</v>
      </c>
      <c r="C1045" s="1">
        <v>13</v>
      </c>
      <c r="D1045" s="1">
        <v>23</v>
      </c>
      <c r="E1045" s="1">
        <v>12.1</v>
      </c>
      <c r="F1045" s="1">
        <v>0</v>
      </c>
      <c r="G1045" s="4"/>
      <c r="H1045" s="4"/>
      <c r="Q1045" s="1">
        <v>20</v>
      </c>
      <c r="R1045" s="6">
        <f t="shared" si="1378"/>
        <v>0</v>
      </c>
      <c r="S1045" s="6">
        <f t="shared" si="1379"/>
        <v>0</v>
      </c>
      <c r="T1045" s="6">
        <f t="shared" si="1380"/>
        <v>0</v>
      </c>
      <c r="U1045" s="6">
        <f t="shared" si="1381"/>
        <v>0</v>
      </c>
      <c r="V1045" s="6">
        <f t="shared" si="1382"/>
        <v>0</v>
      </c>
      <c r="W1045" s="6">
        <f t="shared" si="1383"/>
        <v>0</v>
      </c>
      <c r="X1045" s="17"/>
      <c r="Y1045" s="17"/>
      <c r="Z1045" s="17"/>
      <c r="AA1045" s="17"/>
      <c r="AB1045" s="17"/>
      <c r="AC1045" s="17"/>
      <c r="AE1045" s="16"/>
      <c r="AF1045" s="16"/>
      <c r="AG1045" s="16"/>
      <c r="AH1045" s="16"/>
      <c r="AI1045" s="16"/>
      <c r="AJ1045" s="16"/>
      <c r="AL1045" s="16"/>
      <c r="AM1045" s="16"/>
      <c r="AN1045" s="16"/>
      <c r="AO1045" s="16"/>
      <c r="AP1045" s="16"/>
      <c r="AQ1045" s="16"/>
      <c r="BI1045" s="1">
        <v>22</v>
      </c>
      <c r="BJ1045" s="6">
        <f>SUM($R$5:R1047)-$AB$2</f>
        <v>42.692619200000046</v>
      </c>
      <c r="BK1045" s="6">
        <f>SUM($R$5:S1047)-$AB$2</f>
        <v>233.68123169599986</v>
      </c>
      <c r="BL1045" s="6">
        <f>SUM($R$5:T1047)-$AB$2</f>
        <v>711.15276293599982</v>
      </c>
      <c r="BM1045" s="6">
        <f>SUM($R$5:U1047)-$AB$2</f>
        <v>1379.6129066719993</v>
      </c>
      <c r="BN1045" s="6">
        <f>SUM($R$5:V1047)-$AB$2</f>
        <v>2334.5559691520002</v>
      </c>
      <c r="BO1045" s="6">
        <f>SUM($R$5:W1047)-$AB$2</f>
        <v>3480.4876441280016</v>
      </c>
      <c r="BP1045" s="16"/>
    </row>
    <row r="1046" spans="1:68" x14ac:dyDescent="0.45">
      <c r="A1046" s="1">
        <v>2008</v>
      </c>
      <c r="B1046" s="1">
        <v>2</v>
      </c>
      <c r="C1046" s="1">
        <v>14</v>
      </c>
      <c r="D1046" s="1">
        <v>0</v>
      </c>
      <c r="E1046" s="1">
        <v>11.8</v>
      </c>
      <c r="F1046" s="1">
        <v>0</v>
      </c>
      <c r="G1046" s="4"/>
      <c r="H1046" s="4"/>
      <c r="Q1046" s="1">
        <v>21</v>
      </c>
      <c r="R1046" s="6">
        <f t="shared" si="1378"/>
        <v>0</v>
      </c>
      <c r="S1046" s="6">
        <f t="shared" si="1379"/>
        <v>0</v>
      </c>
      <c r="T1046" s="6">
        <f t="shared" si="1380"/>
        <v>0</v>
      </c>
      <c r="U1046" s="6">
        <f t="shared" si="1381"/>
        <v>0</v>
      </c>
      <c r="V1046" s="6">
        <f t="shared" si="1382"/>
        <v>0</v>
      </c>
      <c r="W1046" s="6">
        <f t="shared" si="1383"/>
        <v>0</v>
      </c>
      <c r="X1046" s="17"/>
      <c r="Y1046" s="17"/>
      <c r="Z1046" s="17"/>
      <c r="AA1046" s="17"/>
      <c r="AB1046" s="17"/>
      <c r="AC1046" s="17"/>
      <c r="AE1046" s="16"/>
      <c r="AF1046" s="16"/>
      <c r="AG1046" s="16"/>
      <c r="AH1046" s="16"/>
      <c r="AI1046" s="16"/>
      <c r="AJ1046" s="16"/>
      <c r="AL1046" s="16"/>
      <c r="AM1046" s="16"/>
      <c r="AN1046" s="16"/>
      <c r="AO1046" s="16"/>
      <c r="AP1046" s="16"/>
      <c r="AQ1046" s="16"/>
      <c r="BI1046" s="1">
        <v>23</v>
      </c>
      <c r="BJ1046" s="6">
        <f>SUM($R$5:R1048)-$AB$2</f>
        <v>42.692619200000046</v>
      </c>
      <c r="BK1046" s="6">
        <f>SUM($R$5:S1048)-$AB$2</f>
        <v>233.68123169599986</v>
      </c>
      <c r="BL1046" s="6">
        <f>SUM($R$5:T1048)-$AB$2</f>
        <v>711.15276293599982</v>
      </c>
      <c r="BM1046" s="6">
        <f>SUM($R$5:U1048)-$AB$2</f>
        <v>1379.6129066719993</v>
      </c>
      <c r="BN1046" s="6">
        <f>SUM($R$5:V1048)-$AB$2</f>
        <v>2334.5559691520002</v>
      </c>
      <c r="BO1046" s="6">
        <f>SUM($R$5:W1048)-$AB$2</f>
        <v>3480.4876441280016</v>
      </c>
      <c r="BP1046" s="16"/>
    </row>
    <row r="1047" spans="1:68" x14ac:dyDescent="0.45">
      <c r="A1047" s="1">
        <v>2008</v>
      </c>
      <c r="B1047" s="1">
        <v>2</v>
      </c>
      <c r="C1047" s="1">
        <v>14</v>
      </c>
      <c r="D1047" s="1">
        <v>1</v>
      </c>
      <c r="E1047" s="1">
        <v>11.1</v>
      </c>
      <c r="F1047" s="1">
        <v>0</v>
      </c>
      <c r="G1047" s="4"/>
      <c r="H1047" s="4"/>
      <c r="Q1047" s="1">
        <v>22</v>
      </c>
      <c r="R1047" s="6">
        <f t="shared" si="1378"/>
        <v>0</v>
      </c>
      <c r="S1047" s="6">
        <f t="shared" si="1379"/>
        <v>0</v>
      </c>
      <c r="T1047" s="6">
        <f t="shared" si="1380"/>
        <v>0</v>
      </c>
      <c r="U1047" s="6">
        <f t="shared" si="1381"/>
        <v>0</v>
      </c>
      <c r="V1047" s="6">
        <f t="shared" si="1382"/>
        <v>0</v>
      </c>
      <c r="W1047" s="6">
        <f t="shared" si="1383"/>
        <v>0</v>
      </c>
      <c r="X1047" s="17"/>
      <c r="Y1047" s="17"/>
      <c r="Z1047" s="17"/>
      <c r="AA1047" s="17"/>
      <c r="AB1047" s="17"/>
      <c r="AC1047" s="17"/>
      <c r="AE1047" s="16"/>
      <c r="AF1047" s="16"/>
      <c r="AG1047" s="16"/>
      <c r="AH1047" s="16"/>
      <c r="AI1047" s="16"/>
      <c r="AJ1047" s="16"/>
      <c r="AL1047" s="16"/>
      <c r="AM1047" s="16"/>
      <c r="AN1047" s="16"/>
      <c r="AO1047" s="16"/>
      <c r="AP1047" s="16"/>
      <c r="AQ1047" s="16"/>
      <c r="BI1047" s="1">
        <v>0</v>
      </c>
      <c r="BJ1047" s="6">
        <f t="shared" ref="BJ1047" si="1408">R1049-$AB$2</f>
        <v>-6.53125</v>
      </c>
      <c r="BK1047" s="6">
        <f t="shared" ref="BK1047" si="1409">S1049-$AB$2</f>
        <v>-6.53125</v>
      </c>
      <c r="BL1047" s="6">
        <f t="shared" ref="BL1047" si="1410">T1049-$AB$2</f>
        <v>-6.53125</v>
      </c>
      <c r="BM1047" s="6">
        <f t="shared" ref="BM1047" si="1411">U1049-$AB$2</f>
        <v>-6.53125</v>
      </c>
      <c r="BN1047" s="6">
        <f t="shared" ref="BN1047" si="1412">V1049-$AB$2</f>
        <v>-6.53125</v>
      </c>
      <c r="BO1047" s="6">
        <f t="shared" ref="BO1047" si="1413">W1049-$AB$2</f>
        <v>-6.53125</v>
      </c>
      <c r="BP1047" s="16">
        <v>45</v>
      </c>
    </row>
    <row r="1048" spans="1:68" x14ac:dyDescent="0.45">
      <c r="A1048" s="1">
        <v>2008</v>
      </c>
      <c r="B1048" s="1">
        <v>2</v>
      </c>
      <c r="C1048" s="1">
        <v>14</v>
      </c>
      <c r="D1048" s="1">
        <v>2</v>
      </c>
      <c r="E1048" s="1">
        <v>10.7</v>
      </c>
      <c r="F1048" s="1">
        <v>0</v>
      </c>
      <c r="G1048" s="4"/>
      <c r="H1048" s="4"/>
      <c r="Q1048" s="1">
        <v>23</v>
      </c>
      <c r="R1048" s="6">
        <f t="shared" si="1378"/>
        <v>0</v>
      </c>
      <c r="S1048" s="6">
        <f t="shared" si="1379"/>
        <v>0</v>
      </c>
      <c r="T1048" s="6">
        <f t="shared" si="1380"/>
        <v>0</v>
      </c>
      <c r="U1048" s="6">
        <f t="shared" si="1381"/>
        <v>0</v>
      </c>
      <c r="V1048" s="6">
        <f t="shared" si="1382"/>
        <v>0</v>
      </c>
      <c r="W1048" s="6">
        <f t="shared" si="1383"/>
        <v>0</v>
      </c>
      <c r="X1048" s="17"/>
      <c r="Y1048" s="17"/>
      <c r="Z1048" s="17"/>
      <c r="AA1048" s="17"/>
      <c r="AB1048" s="17"/>
      <c r="AC1048" s="17"/>
      <c r="AE1048" s="16"/>
      <c r="AF1048" s="16"/>
      <c r="AG1048" s="16"/>
      <c r="AH1048" s="16"/>
      <c r="AI1048" s="16"/>
      <c r="AJ1048" s="16"/>
      <c r="AL1048" s="16"/>
      <c r="AM1048" s="16"/>
      <c r="AN1048" s="16"/>
      <c r="AO1048" s="16"/>
      <c r="AP1048" s="16"/>
      <c r="AQ1048" s="16"/>
      <c r="BI1048" s="1">
        <v>1</v>
      </c>
      <c r="BJ1048" s="6">
        <f>SUM($R$5:R1050)-$AB$2</f>
        <v>42.692619200000046</v>
      </c>
      <c r="BK1048" s="6">
        <f>SUM($R$5:S1050)-$AB$2</f>
        <v>233.68123169599986</v>
      </c>
      <c r="BL1048" s="6">
        <f>SUM($R$5:T1050)-$AB$2</f>
        <v>711.15276293599982</v>
      </c>
      <c r="BM1048" s="6">
        <f>SUM($R$5:U1050)-$AB$2</f>
        <v>1379.6129066719993</v>
      </c>
      <c r="BN1048" s="6">
        <f>SUM($R$5:V1050)-$AB$2</f>
        <v>2334.5559691520002</v>
      </c>
      <c r="BO1048" s="6">
        <f>SUM($R$5:W1050)-$AB$2</f>
        <v>3480.4876441280016</v>
      </c>
      <c r="BP1048" s="16"/>
    </row>
    <row r="1049" spans="1:68" x14ac:dyDescent="0.45">
      <c r="A1049" s="1">
        <v>2008</v>
      </c>
      <c r="B1049" s="1">
        <v>2</v>
      </c>
      <c r="C1049" s="1">
        <v>14</v>
      </c>
      <c r="D1049" s="1">
        <v>3</v>
      </c>
      <c r="E1049" s="1">
        <v>10.8</v>
      </c>
      <c r="F1049" s="1">
        <v>0</v>
      </c>
      <c r="G1049" s="4"/>
      <c r="H1049" s="4"/>
      <c r="Q1049" s="1">
        <v>0</v>
      </c>
      <c r="R1049" s="6">
        <f t="shared" si="1378"/>
        <v>0</v>
      </c>
      <c r="S1049" s="6">
        <f t="shared" si="1379"/>
        <v>0</v>
      </c>
      <c r="T1049" s="6">
        <f t="shared" si="1380"/>
        <v>0</v>
      </c>
      <c r="U1049" s="6">
        <f t="shared" si="1381"/>
        <v>0</v>
      </c>
      <c r="V1049" s="6">
        <f t="shared" si="1382"/>
        <v>0</v>
      </c>
      <c r="W1049" s="6">
        <f t="shared" si="1383"/>
        <v>0</v>
      </c>
      <c r="X1049" s="17"/>
      <c r="Y1049" s="17"/>
      <c r="Z1049" s="17"/>
      <c r="AA1049" s="17"/>
      <c r="AB1049" s="17"/>
      <c r="AC1049" s="17"/>
      <c r="AE1049" s="16"/>
      <c r="AF1049" s="16"/>
      <c r="AG1049" s="16"/>
      <c r="AH1049" s="16"/>
      <c r="AI1049" s="16"/>
      <c r="AJ1049" s="16"/>
      <c r="AL1049" s="16"/>
      <c r="AM1049" s="16"/>
      <c r="AN1049" s="16"/>
      <c r="AO1049" s="16"/>
      <c r="AP1049" s="16"/>
      <c r="AQ1049" s="16"/>
      <c r="BI1049" s="1">
        <v>2</v>
      </c>
      <c r="BJ1049" s="6">
        <f>SUM($R$5:R1051)-$AB$2</f>
        <v>42.692619200000046</v>
      </c>
      <c r="BK1049" s="6">
        <f>SUM($R$5:S1051)-$AB$2</f>
        <v>233.68123169599986</v>
      </c>
      <c r="BL1049" s="6">
        <f>SUM($R$5:T1051)-$AB$2</f>
        <v>711.15276293599982</v>
      </c>
      <c r="BM1049" s="6">
        <f>SUM($R$5:U1051)-$AB$2</f>
        <v>1379.6129066719993</v>
      </c>
      <c r="BN1049" s="6">
        <f>SUM($R$5:V1051)-$AB$2</f>
        <v>2334.5559691520002</v>
      </c>
      <c r="BO1049" s="6">
        <f>SUM($R$5:W1051)-$AB$2</f>
        <v>3480.4876441280016</v>
      </c>
      <c r="BP1049" s="16"/>
    </row>
    <row r="1050" spans="1:68" x14ac:dyDescent="0.45">
      <c r="A1050" s="1">
        <v>2008</v>
      </c>
      <c r="B1050" s="1">
        <v>2</v>
      </c>
      <c r="C1050" s="1">
        <v>14</v>
      </c>
      <c r="D1050" s="1">
        <v>4</v>
      </c>
      <c r="E1050" s="1">
        <v>10.7</v>
      </c>
      <c r="F1050" s="1">
        <v>0</v>
      </c>
      <c r="G1050" s="4"/>
      <c r="H1050" s="4"/>
      <c r="Q1050" s="1">
        <v>1</v>
      </c>
      <c r="R1050" s="6">
        <f t="shared" si="1378"/>
        <v>0</v>
      </c>
      <c r="S1050" s="6">
        <f t="shared" si="1379"/>
        <v>0</v>
      </c>
      <c r="T1050" s="6">
        <f t="shared" si="1380"/>
        <v>0</v>
      </c>
      <c r="U1050" s="6">
        <f t="shared" si="1381"/>
        <v>0</v>
      </c>
      <c r="V1050" s="6">
        <f t="shared" si="1382"/>
        <v>0</v>
      </c>
      <c r="W1050" s="6">
        <f t="shared" si="1383"/>
        <v>0</v>
      </c>
      <c r="X1050" s="17"/>
      <c r="Y1050" s="17"/>
      <c r="Z1050" s="17"/>
      <c r="AA1050" s="17"/>
      <c r="AB1050" s="17"/>
      <c r="AC1050" s="17"/>
      <c r="AE1050" s="16"/>
      <c r="AF1050" s="16"/>
      <c r="AG1050" s="16"/>
      <c r="AH1050" s="16"/>
      <c r="AI1050" s="16"/>
      <c r="AJ1050" s="16"/>
      <c r="AL1050" s="16"/>
      <c r="AM1050" s="16"/>
      <c r="AN1050" s="16"/>
      <c r="AO1050" s="16"/>
      <c r="AP1050" s="16"/>
      <c r="AQ1050" s="16"/>
      <c r="BI1050" s="1">
        <v>3</v>
      </c>
      <c r="BJ1050" s="6">
        <f>SUM($R$5:R1052)-$AB$2</f>
        <v>42.692619200000046</v>
      </c>
      <c r="BK1050" s="6">
        <f>SUM($R$5:S1052)-$AB$2</f>
        <v>233.68123169599986</v>
      </c>
      <c r="BL1050" s="6">
        <f>SUM($R$5:T1052)-$AB$2</f>
        <v>711.15276293599982</v>
      </c>
      <c r="BM1050" s="6">
        <f>SUM($R$5:U1052)-$AB$2</f>
        <v>1379.6129066719993</v>
      </c>
      <c r="BN1050" s="6">
        <f>SUM($R$5:V1052)-$AB$2</f>
        <v>2334.5559691520002</v>
      </c>
      <c r="BO1050" s="6">
        <f>SUM($R$5:W1052)-$AB$2</f>
        <v>3480.4876441280016</v>
      </c>
      <c r="BP1050" s="16"/>
    </row>
    <row r="1051" spans="1:68" x14ac:dyDescent="0.45">
      <c r="A1051" s="1">
        <v>2008</v>
      </c>
      <c r="B1051" s="1">
        <v>2</v>
      </c>
      <c r="C1051" s="1">
        <v>14</v>
      </c>
      <c r="D1051" s="1">
        <v>5</v>
      </c>
      <c r="E1051" s="1">
        <v>10.4</v>
      </c>
      <c r="F1051" s="1">
        <v>0</v>
      </c>
      <c r="G1051" s="4"/>
      <c r="H1051" s="4"/>
      <c r="Q1051" s="1">
        <v>2</v>
      </c>
      <c r="R1051" s="6">
        <f t="shared" si="1378"/>
        <v>0</v>
      </c>
      <c r="S1051" s="6">
        <f t="shared" si="1379"/>
        <v>0</v>
      </c>
      <c r="T1051" s="6">
        <f t="shared" si="1380"/>
        <v>0</v>
      </c>
      <c r="U1051" s="6">
        <f t="shared" si="1381"/>
        <v>0</v>
      </c>
      <c r="V1051" s="6">
        <f t="shared" si="1382"/>
        <v>0</v>
      </c>
      <c r="W1051" s="6">
        <f t="shared" si="1383"/>
        <v>0</v>
      </c>
      <c r="X1051" s="17"/>
      <c r="Y1051" s="17"/>
      <c r="Z1051" s="17"/>
      <c r="AA1051" s="17"/>
      <c r="AB1051" s="17"/>
      <c r="AC1051" s="17"/>
      <c r="AE1051" s="16"/>
      <c r="AF1051" s="16"/>
      <c r="AG1051" s="16"/>
      <c r="AH1051" s="16"/>
      <c r="AI1051" s="16"/>
      <c r="AJ1051" s="16"/>
      <c r="AL1051" s="16"/>
      <c r="AM1051" s="16"/>
      <c r="AN1051" s="16"/>
      <c r="AO1051" s="16"/>
      <c r="AP1051" s="16"/>
      <c r="AQ1051" s="16"/>
      <c r="BI1051" s="1">
        <v>4</v>
      </c>
      <c r="BJ1051" s="6">
        <f>SUM($R$5:R1053)-$AB$2</f>
        <v>42.692619200000046</v>
      </c>
      <c r="BK1051" s="6">
        <f>SUM($R$5:S1053)-$AB$2</f>
        <v>233.68123169599986</v>
      </c>
      <c r="BL1051" s="6">
        <f>SUM($R$5:T1053)-$AB$2</f>
        <v>711.15276293599982</v>
      </c>
      <c r="BM1051" s="6">
        <f>SUM($R$5:U1053)-$AB$2</f>
        <v>1379.6129066719993</v>
      </c>
      <c r="BN1051" s="6">
        <f>SUM($R$5:V1053)-$AB$2</f>
        <v>2334.5559691520002</v>
      </c>
      <c r="BO1051" s="6">
        <f>SUM($R$5:W1053)-$AB$2</f>
        <v>3480.4876441280016</v>
      </c>
      <c r="BP1051" s="16"/>
    </row>
    <row r="1052" spans="1:68" x14ac:dyDescent="0.45">
      <c r="A1052" s="1">
        <v>2008</v>
      </c>
      <c r="B1052" s="1">
        <v>2</v>
      </c>
      <c r="C1052" s="1">
        <v>14</v>
      </c>
      <c r="D1052" s="1">
        <v>6</v>
      </c>
      <c r="E1052" s="1">
        <v>10</v>
      </c>
      <c r="F1052" s="1">
        <v>0</v>
      </c>
      <c r="G1052" s="4"/>
      <c r="H1052" s="4"/>
      <c r="Q1052" s="1">
        <v>3</v>
      </c>
      <c r="R1052" s="6">
        <f t="shared" si="1378"/>
        <v>0</v>
      </c>
      <c r="S1052" s="6">
        <f t="shared" si="1379"/>
        <v>0</v>
      </c>
      <c r="T1052" s="6">
        <f t="shared" si="1380"/>
        <v>0</v>
      </c>
      <c r="U1052" s="6">
        <f t="shared" si="1381"/>
        <v>0</v>
      </c>
      <c r="V1052" s="6">
        <f t="shared" si="1382"/>
        <v>0</v>
      </c>
      <c r="W1052" s="6">
        <f t="shared" si="1383"/>
        <v>0</v>
      </c>
      <c r="X1052" s="17"/>
      <c r="Y1052" s="17"/>
      <c r="Z1052" s="17"/>
      <c r="AA1052" s="17"/>
      <c r="AB1052" s="17"/>
      <c r="AC1052" s="17"/>
      <c r="AE1052" s="16"/>
      <c r="AF1052" s="16"/>
      <c r="AG1052" s="16"/>
      <c r="AH1052" s="16"/>
      <c r="AI1052" s="16"/>
      <c r="AJ1052" s="16"/>
      <c r="AL1052" s="16"/>
      <c r="AM1052" s="16"/>
      <c r="AN1052" s="16"/>
      <c r="AO1052" s="16"/>
      <c r="AP1052" s="16"/>
      <c r="AQ1052" s="16"/>
      <c r="BI1052" s="1">
        <v>5</v>
      </c>
      <c r="BJ1052" s="6">
        <f>SUM($R$5:R1054)-$AB$2</f>
        <v>42.692619200000046</v>
      </c>
      <c r="BK1052" s="6">
        <f>SUM($R$5:S1054)-$AB$2</f>
        <v>233.68123169599986</v>
      </c>
      <c r="BL1052" s="6">
        <f>SUM($R$5:T1054)-$AB$2</f>
        <v>711.15276293599982</v>
      </c>
      <c r="BM1052" s="6">
        <f>SUM($R$5:U1054)-$AB$2</f>
        <v>1379.6129066719993</v>
      </c>
      <c r="BN1052" s="6">
        <f>SUM($R$5:V1054)-$AB$2</f>
        <v>2334.5559691520002</v>
      </c>
      <c r="BO1052" s="6">
        <f>SUM($R$5:W1054)-$AB$2</f>
        <v>3480.4876441280016</v>
      </c>
      <c r="BP1052" s="16"/>
    </row>
    <row r="1053" spans="1:68" x14ac:dyDescent="0.45">
      <c r="A1053" s="1">
        <v>2008</v>
      </c>
      <c r="B1053" s="1">
        <v>2</v>
      </c>
      <c r="C1053" s="1">
        <v>14</v>
      </c>
      <c r="D1053" s="1">
        <v>7</v>
      </c>
      <c r="E1053" s="1">
        <v>9.9</v>
      </c>
      <c r="F1053" s="1">
        <v>0</v>
      </c>
      <c r="G1053" s="4"/>
      <c r="H1053" s="4"/>
      <c r="Q1053" s="1">
        <v>4</v>
      </c>
      <c r="R1053" s="6">
        <f t="shared" si="1378"/>
        <v>0</v>
      </c>
      <c r="S1053" s="6">
        <f t="shared" si="1379"/>
        <v>0</v>
      </c>
      <c r="T1053" s="6">
        <f t="shared" si="1380"/>
        <v>0</v>
      </c>
      <c r="U1053" s="6">
        <f t="shared" si="1381"/>
        <v>0</v>
      </c>
      <c r="V1053" s="6">
        <f t="shared" si="1382"/>
        <v>0</v>
      </c>
      <c r="W1053" s="6">
        <f t="shared" si="1383"/>
        <v>0</v>
      </c>
      <c r="X1053" s="17"/>
      <c r="Y1053" s="17"/>
      <c r="Z1053" s="17"/>
      <c r="AA1053" s="17"/>
      <c r="AB1053" s="17"/>
      <c r="AC1053" s="17"/>
      <c r="AE1053" s="16"/>
      <c r="AF1053" s="16"/>
      <c r="AG1053" s="16"/>
      <c r="AH1053" s="16"/>
      <c r="AI1053" s="16"/>
      <c r="AJ1053" s="16"/>
      <c r="AL1053" s="16"/>
      <c r="AM1053" s="16"/>
      <c r="AN1053" s="16"/>
      <c r="AO1053" s="16"/>
      <c r="AP1053" s="16"/>
      <c r="AQ1053" s="16"/>
      <c r="BI1053" s="1">
        <v>6</v>
      </c>
      <c r="BJ1053" s="6">
        <f>SUM($R$5:R1055)-$AB$2</f>
        <v>42.692619200000046</v>
      </c>
      <c r="BK1053" s="6">
        <f>SUM($R$5:S1055)-$AB$2</f>
        <v>233.68123169599986</v>
      </c>
      <c r="BL1053" s="6">
        <f>SUM($R$5:T1055)-$AB$2</f>
        <v>711.15276293599982</v>
      </c>
      <c r="BM1053" s="6">
        <f>SUM($R$5:U1055)-$AB$2</f>
        <v>1379.6129066719993</v>
      </c>
      <c r="BN1053" s="6">
        <f>SUM($R$5:V1055)-$AB$2</f>
        <v>2334.5559691520002</v>
      </c>
      <c r="BO1053" s="6">
        <f>SUM($R$5:W1055)-$AB$2</f>
        <v>3480.4876441280016</v>
      </c>
      <c r="BP1053" s="16"/>
    </row>
    <row r="1054" spans="1:68" x14ac:dyDescent="0.45">
      <c r="A1054" s="1">
        <v>2008</v>
      </c>
      <c r="B1054" s="1">
        <v>2</v>
      </c>
      <c r="C1054" s="1">
        <v>14</v>
      </c>
      <c r="D1054" s="1">
        <v>8</v>
      </c>
      <c r="E1054" s="1">
        <v>9.9</v>
      </c>
      <c r="F1054" s="1">
        <v>3.1</v>
      </c>
      <c r="G1054" s="4"/>
      <c r="H1054" s="4"/>
      <c r="Q1054" s="1">
        <v>5</v>
      </c>
      <c r="R1054" s="6">
        <f t="shared" si="1378"/>
        <v>0</v>
      </c>
      <c r="S1054" s="6">
        <f t="shared" si="1379"/>
        <v>0</v>
      </c>
      <c r="T1054" s="6">
        <f t="shared" si="1380"/>
        <v>0</v>
      </c>
      <c r="U1054" s="6">
        <f t="shared" si="1381"/>
        <v>0</v>
      </c>
      <c r="V1054" s="6">
        <f t="shared" si="1382"/>
        <v>0</v>
      </c>
      <c r="W1054" s="6">
        <f t="shared" si="1383"/>
        <v>0</v>
      </c>
      <c r="X1054" s="17"/>
      <c r="Y1054" s="17"/>
      <c r="Z1054" s="17"/>
      <c r="AA1054" s="17"/>
      <c r="AB1054" s="17"/>
      <c r="AC1054" s="17"/>
      <c r="AE1054" s="16"/>
      <c r="AF1054" s="16"/>
      <c r="AG1054" s="16"/>
      <c r="AH1054" s="16"/>
      <c r="AI1054" s="16"/>
      <c r="AJ1054" s="16"/>
      <c r="AL1054" s="16"/>
      <c r="AM1054" s="16"/>
      <c r="AN1054" s="16"/>
      <c r="AO1054" s="16"/>
      <c r="AP1054" s="16"/>
      <c r="AQ1054" s="16"/>
      <c r="BI1054" s="1">
        <v>7</v>
      </c>
      <c r="BJ1054" s="6">
        <f>SUM($R$5:R1056)-$AB$2</f>
        <v>42.692619200000046</v>
      </c>
      <c r="BK1054" s="6">
        <f>SUM($R$5:S1056)-$AB$2</f>
        <v>233.68123169599986</v>
      </c>
      <c r="BL1054" s="6">
        <f>SUM($R$5:T1056)-$AB$2</f>
        <v>711.15276293599982</v>
      </c>
      <c r="BM1054" s="6">
        <f>SUM($R$5:U1056)-$AB$2</f>
        <v>1379.6129066719993</v>
      </c>
      <c r="BN1054" s="6">
        <f>SUM($R$5:V1056)-$AB$2</f>
        <v>2334.5559691520002</v>
      </c>
      <c r="BO1054" s="6">
        <f>SUM($R$5:W1056)-$AB$2</f>
        <v>3480.4876441280016</v>
      </c>
      <c r="BP1054" s="16"/>
    </row>
    <row r="1055" spans="1:68" x14ac:dyDescent="0.45">
      <c r="A1055" s="1">
        <v>2008</v>
      </c>
      <c r="B1055" s="1">
        <v>2</v>
      </c>
      <c r="C1055" s="1">
        <v>14</v>
      </c>
      <c r="D1055" s="1">
        <v>9</v>
      </c>
      <c r="E1055" s="1">
        <v>10.3</v>
      </c>
      <c r="F1055" s="1">
        <v>187.17</v>
      </c>
      <c r="G1055" s="4"/>
      <c r="H1055" s="4"/>
      <c r="Q1055" s="1">
        <v>6</v>
      </c>
      <c r="R1055" s="6">
        <f t="shared" si="1378"/>
        <v>0</v>
      </c>
      <c r="S1055" s="6">
        <f t="shared" si="1379"/>
        <v>0</v>
      </c>
      <c r="T1055" s="6">
        <f t="shared" si="1380"/>
        <v>0</v>
      </c>
      <c r="U1055" s="6">
        <f t="shared" si="1381"/>
        <v>0</v>
      </c>
      <c r="V1055" s="6">
        <f t="shared" si="1382"/>
        <v>0</v>
      </c>
      <c r="W1055" s="6">
        <f t="shared" si="1383"/>
        <v>0</v>
      </c>
      <c r="X1055" s="17"/>
      <c r="Y1055" s="17"/>
      <c r="Z1055" s="17"/>
      <c r="AA1055" s="17"/>
      <c r="AB1055" s="17"/>
      <c r="AC1055" s="17"/>
      <c r="AE1055" s="16"/>
      <c r="AF1055" s="16"/>
      <c r="AG1055" s="16"/>
      <c r="AH1055" s="16"/>
      <c r="AI1055" s="16"/>
      <c r="AJ1055" s="16"/>
      <c r="AL1055" s="16"/>
      <c r="AM1055" s="16"/>
      <c r="AN1055" s="16"/>
      <c r="AO1055" s="16"/>
      <c r="AP1055" s="16"/>
      <c r="AQ1055" s="16"/>
      <c r="BI1055" s="1">
        <v>8</v>
      </c>
      <c r="BJ1055" s="6">
        <f>SUM($R$5:R1057)-$AB$2</f>
        <v>42.694417200000046</v>
      </c>
      <c r="BK1055" s="6">
        <f>SUM($R$5:S1057)-$AB$2</f>
        <v>233.69000593599986</v>
      </c>
      <c r="BL1055" s="6">
        <f>SUM($R$5:T1057)-$AB$2</f>
        <v>711.17897777599978</v>
      </c>
      <c r="BM1055" s="6">
        <f>SUM($R$5:U1057)-$AB$2</f>
        <v>1379.6635383519995</v>
      </c>
      <c r="BN1055" s="6">
        <f>SUM($R$5:V1057)-$AB$2</f>
        <v>2334.6414820320001</v>
      </c>
      <c r="BO1055" s="6">
        <f>SUM($R$5:W1057)-$AB$2</f>
        <v>3480.6150144480016</v>
      </c>
      <c r="BP1055" s="16"/>
    </row>
    <row r="1056" spans="1:68" x14ac:dyDescent="0.45">
      <c r="A1056" s="1">
        <v>2008</v>
      </c>
      <c r="B1056" s="1">
        <v>2</v>
      </c>
      <c r="C1056" s="1">
        <v>14</v>
      </c>
      <c r="D1056" s="1">
        <v>10</v>
      </c>
      <c r="E1056" s="1">
        <v>10.9</v>
      </c>
      <c r="F1056" s="1">
        <v>385.11</v>
      </c>
      <c r="G1056" s="4"/>
      <c r="H1056" s="4"/>
      <c r="Q1056" s="1">
        <v>7</v>
      </c>
      <c r="R1056" s="6">
        <f t="shared" si="1378"/>
        <v>0</v>
      </c>
      <c r="S1056" s="6">
        <f t="shared" si="1379"/>
        <v>0</v>
      </c>
      <c r="T1056" s="6">
        <f t="shared" si="1380"/>
        <v>0</v>
      </c>
      <c r="U1056" s="6">
        <f t="shared" si="1381"/>
        <v>0</v>
      </c>
      <c r="V1056" s="6">
        <f t="shared" si="1382"/>
        <v>0</v>
      </c>
      <c r="W1056" s="6">
        <f t="shared" si="1383"/>
        <v>0</v>
      </c>
      <c r="X1056" s="17"/>
      <c r="Y1056" s="17"/>
      <c r="Z1056" s="17"/>
      <c r="AA1056" s="17"/>
      <c r="AB1056" s="17"/>
      <c r="AC1056" s="17"/>
      <c r="AE1056" s="16"/>
      <c r="AF1056" s="16"/>
      <c r="AG1056" s="16"/>
      <c r="AH1056" s="16"/>
      <c r="AI1056" s="16"/>
      <c r="AJ1056" s="16"/>
      <c r="AL1056" s="16"/>
      <c r="AM1056" s="16"/>
      <c r="AN1056" s="16"/>
      <c r="AO1056" s="16"/>
      <c r="AP1056" s="16"/>
      <c r="AQ1056" s="16"/>
      <c r="BI1056" s="1">
        <v>9</v>
      </c>
      <c r="BJ1056" s="6">
        <f>SUM($R$5:R1058)-$AB$2</f>
        <v>42.802975800000048</v>
      </c>
      <c r="BK1056" s="6">
        <f>SUM($R$5:S1058)-$AB$2</f>
        <v>234.21977190399988</v>
      </c>
      <c r="BL1056" s="6">
        <f>SUM($R$5:T1058)-$AB$2</f>
        <v>712.76176216399972</v>
      </c>
      <c r="BM1056" s="6">
        <f>SUM($R$5:U1058)-$AB$2</f>
        <v>1382.7205485279994</v>
      </c>
      <c r="BN1056" s="6">
        <f>SUM($R$5:V1058)-$AB$2</f>
        <v>2339.8045290479999</v>
      </c>
      <c r="BO1056" s="6">
        <f>SUM($R$5:W1058)-$AB$2</f>
        <v>3488.3053056720014</v>
      </c>
      <c r="BP1056" s="16"/>
    </row>
    <row r="1057" spans="1:68" x14ac:dyDescent="0.45">
      <c r="A1057" s="1">
        <v>2008</v>
      </c>
      <c r="B1057" s="1">
        <v>2</v>
      </c>
      <c r="C1057" s="1">
        <v>14</v>
      </c>
      <c r="D1057" s="1">
        <v>11</v>
      </c>
      <c r="E1057" s="1">
        <v>11.9</v>
      </c>
      <c r="F1057" s="1">
        <v>332.67</v>
      </c>
      <c r="G1057" s="4"/>
      <c r="H1057" s="4"/>
      <c r="Q1057" s="1">
        <v>8</v>
      </c>
      <c r="R1057" s="6">
        <f t="shared" si="1378"/>
        <v>1.7979999999999999E-3</v>
      </c>
      <c r="S1057" s="6">
        <f t="shared" si="1379"/>
        <v>6.976239999999999E-3</v>
      </c>
      <c r="T1057" s="6">
        <f t="shared" si="1380"/>
        <v>1.7440599999999997E-2</v>
      </c>
      <c r="U1057" s="6">
        <f t="shared" si="1381"/>
        <v>2.4416839999999999E-2</v>
      </c>
      <c r="V1057" s="6">
        <f t="shared" si="1382"/>
        <v>3.4881199999999994E-2</v>
      </c>
      <c r="W1057" s="6">
        <f t="shared" si="1383"/>
        <v>4.1857439999999996E-2</v>
      </c>
      <c r="X1057" s="17"/>
      <c r="Y1057" s="17"/>
      <c r="Z1057" s="17"/>
      <c r="AA1057" s="17"/>
      <c r="AB1057" s="17"/>
      <c r="AC1057" s="17"/>
      <c r="AE1057" s="16"/>
      <c r="AF1057" s="16"/>
      <c r="AG1057" s="16"/>
      <c r="AH1057" s="16"/>
      <c r="AI1057" s="16"/>
      <c r="AJ1057" s="16"/>
      <c r="AL1057" s="16"/>
      <c r="AM1057" s="16"/>
      <c r="AN1057" s="16"/>
      <c r="AO1057" s="16"/>
      <c r="AP1057" s="16"/>
      <c r="AQ1057" s="16"/>
      <c r="BI1057" s="1">
        <v>10</v>
      </c>
      <c r="BJ1057" s="6">
        <f>SUM($R$5:R1059)-$AB$2</f>
        <v>43.02633960000005</v>
      </c>
      <c r="BK1057" s="6">
        <f>SUM($R$5:S1059)-$AB$2</f>
        <v>235.30978724799988</v>
      </c>
      <c r="BL1057" s="6">
        <f>SUM($R$5:T1059)-$AB$2</f>
        <v>716.01840636799966</v>
      </c>
      <c r="BM1057" s="6">
        <f>SUM($R$5:U1059)-$AB$2</f>
        <v>1389.0104731359993</v>
      </c>
      <c r="BN1057" s="6">
        <f>SUM($R$5:V1059)-$AB$2</f>
        <v>2350.4277113759995</v>
      </c>
      <c r="BO1057" s="6">
        <f>SUM($R$5:W1059)-$AB$2</f>
        <v>3504.1283972640008</v>
      </c>
      <c r="BP1057" s="16"/>
    </row>
    <row r="1058" spans="1:68" x14ac:dyDescent="0.45">
      <c r="A1058" s="1">
        <v>2008</v>
      </c>
      <c r="B1058" s="1">
        <v>2</v>
      </c>
      <c r="C1058" s="1">
        <v>14</v>
      </c>
      <c r="D1058" s="1">
        <v>12</v>
      </c>
      <c r="E1058" s="1">
        <v>12.5</v>
      </c>
      <c r="F1058" s="1">
        <v>394.31</v>
      </c>
      <c r="G1058" s="4"/>
      <c r="H1058" s="4"/>
      <c r="Q1058" s="1">
        <v>9</v>
      </c>
      <c r="R1058" s="6">
        <f t="shared" si="1378"/>
        <v>0.10855859999999998</v>
      </c>
      <c r="S1058" s="6">
        <f t="shared" si="1379"/>
        <v>0.42120736799999992</v>
      </c>
      <c r="T1058" s="6">
        <f t="shared" si="1380"/>
        <v>1.0530184199999999</v>
      </c>
      <c r="U1058" s="6">
        <f t="shared" si="1381"/>
        <v>1.4742257879999998</v>
      </c>
      <c r="V1058" s="6">
        <f t="shared" si="1382"/>
        <v>2.1060368399999998</v>
      </c>
      <c r="W1058" s="6">
        <f t="shared" si="1383"/>
        <v>2.5272442079999995</v>
      </c>
      <c r="X1058" s="17"/>
      <c r="Y1058" s="17"/>
      <c r="Z1058" s="17"/>
      <c r="AA1058" s="17"/>
      <c r="AB1058" s="17"/>
      <c r="AC1058" s="17"/>
      <c r="AE1058" s="16"/>
      <c r="AF1058" s="16"/>
      <c r="AG1058" s="16"/>
      <c r="AH1058" s="16"/>
      <c r="AI1058" s="16"/>
      <c r="AJ1058" s="16"/>
      <c r="AL1058" s="16"/>
      <c r="AM1058" s="16"/>
      <c r="AN1058" s="16"/>
      <c r="AO1058" s="16"/>
      <c r="AP1058" s="16"/>
      <c r="AQ1058" s="16"/>
      <c r="BI1058" s="1">
        <v>11</v>
      </c>
      <c r="BJ1058" s="6">
        <f>SUM($R$5:R1060)-$AB$2</f>
        <v>43.219288200000051</v>
      </c>
      <c r="BK1058" s="6">
        <f>SUM($R$5:S1060)-$AB$2</f>
        <v>236.25137641599989</v>
      </c>
      <c r="BL1058" s="6">
        <f>SUM($R$5:T1060)-$AB$2</f>
        <v>718.83159695599977</v>
      </c>
      <c r="BM1058" s="6">
        <f>SUM($R$5:U1060)-$AB$2</f>
        <v>1394.4439057119992</v>
      </c>
      <c r="BN1058" s="6">
        <f>SUM($R$5:V1060)-$AB$2</f>
        <v>2359.6043467919994</v>
      </c>
      <c r="BO1058" s="6">
        <f>SUM($R$5:W1060)-$AB$2</f>
        <v>3517.7968760880008</v>
      </c>
      <c r="BP1058" s="16"/>
    </row>
    <row r="1059" spans="1:68" x14ac:dyDescent="0.45">
      <c r="A1059" s="1">
        <v>2008</v>
      </c>
      <c r="B1059" s="1">
        <v>2</v>
      </c>
      <c r="C1059" s="1">
        <v>14</v>
      </c>
      <c r="D1059" s="1">
        <v>13</v>
      </c>
      <c r="E1059" s="1">
        <v>13.7</v>
      </c>
      <c r="F1059" s="1">
        <v>461.21</v>
      </c>
      <c r="G1059" s="4"/>
      <c r="H1059" s="4"/>
      <c r="Q1059" s="1">
        <v>10</v>
      </c>
      <c r="R1059" s="6">
        <f t="shared" si="1378"/>
        <v>0.2233638</v>
      </c>
      <c r="S1059" s="6">
        <f t="shared" si="1379"/>
        <v>0.866651544</v>
      </c>
      <c r="T1059" s="6">
        <f t="shared" si="1380"/>
        <v>2.1666288599999999</v>
      </c>
      <c r="U1059" s="6">
        <f t="shared" si="1381"/>
        <v>3.0332804040000001</v>
      </c>
      <c r="V1059" s="6">
        <f t="shared" si="1382"/>
        <v>4.3332577199999998</v>
      </c>
      <c r="W1059" s="6">
        <f t="shared" si="1383"/>
        <v>5.1999092639999995</v>
      </c>
      <c r="X1059" s="17"/>
      <c r="Y1059" s="17"/>
      <c r="Z1059" s="17"/>
      <c r="AA1059" s="17"/>
      <c r="AB1059" s="17"/>
      <c r="AC1059" s="17"/>
      <c r="AE1059" s="16"/>
      <c r="AF1059" s="16"/>
      <c r="AG1059" s="16"/>
      <c r="AH1059" s="16"/>
      <c r="AI1059" s="16"/>
      <c r="AJ1059" s="16"/>
      <c r="AL1059" s="16"/>
      <c r="AM1059" s="16"/>
      <c r="AN1059" s="16"/>
      <c r="AO1059" s="16"/>
      <c r="AP1059" s="16"/>
      <c r="AQ1059" s="16"/>
      <c r="BI1059" s="1">
        <v>12</v>
      </c>
      <c r="BJ1059" s="6">
        <f t="shared" ref="BJ1059" si="1414">R1061-$AB$2</f>
        <v>-6.3025501999999998</v>
      </c>
      <c r="BK1059" s="6">
        <f t="shared" ref="BK1059" si="1415">S1061-$AB$2</f>
        <v>-5.6438947759999998</v>
      </c>
      <c r="BL1059" s="6">
        <f t="shared" ref="BL1059" si="1416">T1061-$AB$2</f>
        <v>-4.3128619400000003</v>
      </c>
      <c r="BM1059" s="6">
        <f t="shared" ref="BM1059" si="1417">U1061-$AB$2</f>
        <v>-3.4255067160000001</v>
      </c>
      <c r="BN1059" s="6">
        <f t="shared" ref="BN1059" si="1418">V1061-$AB$2</f>
        <v>-2.0944738800000007</v>
      </c>
      <c r="BO1059" s="6">
        <f t="shared" ref="BO1059" si="1419">W1061-$AB$2</f>
        <v>-1.2071186560000005</v>
      </c>
      <c r="BP1059" s="16"/>
    </row>
    <row r="1060" spans="1:68" x14ac:dyDescent="0.45">
      <c r="A1060" s="1">
        <v>2008</v>
      </c>
      <c r="B1060" s="1">
        <v>2</v>
      </c>
      <c r="C1060" s="1">
        <v>14</v>
      </c>
      <c r="D1060" s="1">
        <v>14</v>
      </c>
      <c r="E1060" s="1">
        <v>14.7</v>
      </c>
      <c r="F1060" s="1">
        <v>533.16</v>
      </c>
      <c r="G1060" s="4"/>
      <c r="H1060" s="4"/>
      <c r="Q1060" s="1">
        <v>11</v>
      </c>
      <c r="R1060" s="6">
        <f t="shared" si="1378"/>
        <v>0.1929486</v>
      </c>
      <c r="S1060" s="6">
        <f t="shared" si="1379"/>
        <v>0.74864056800000001</v>
      </c>
      <c r="T1060" s="6">
        <f t="shared" si="1380"/>
        <v>1.87160142</v>
      </c>
      <c r="U1060" s="6">
        <f t="shared" si="1381"/>
        <v>2.6202419880000001</v>
      </c>
      <c r="V1060" s="6">
        <f t="shared" si="1382"/>
        <v>3.7432028399999999</v>
      </c>
      <c r="W1060" s="6">
        <f t="shared" si="1383"/>
        <v>4.4918434080000003</v>
      </c>
      <c r="X1060" s="17"/>
      <c r="Y1060" s="17"/>
      <c r="Z1060" s="17"/>
      <c r="AA1060" s="17"/>
      <c r="AB1060" s="17"/>
      <c r="AC1060" s="17"/>
      <c r="AE1060" s="16"/>
      <c r="AF1060" s="16"/>
      <c r="AG1060" s="16"/>
      <c r="AH1060" s="16"/>
      <c r="AI1060" s="16"/>
      <c r="AJ1060" s="16"/>
      <c r="AL1060" s="16"/>
      <c r="AM1060" s="16"/>
      <c r="AN1060" s="16"/>
      <c r="AO1060" s="16"/>
      <c r="AP1060" s="16"/>
      <c r="AQ1060" s="16"/>
      <c r="BI1060" s="1">
        <v>13</v>
      </c>
      <c r="BJ1060" s="6">
        <f>SUM($R$5:R1062)-$AB$2</f>
        <v>43.71548980000005</v>
      </c>
      <c r="BK1060" s="6">
        <f>SUM($R$5:S1062)-$AB$2</f>
        <v>238.67284022399986</v>
      </c>
      <c r="BL1060" s="6">
        <f>SUM($R$5:T1062)-$AB$2</f>
        <v>726.06621628399967</v>
      </c>
      <c r="BM1060" s="6">
        <f>SUM($R$5:U1062)-$AB$2</f>
        <v>1408.4169427679992</v>
      </c>
      <c r="BN1060" s="6">
        <f>SUM($R$5:V1062)-$AB$2</f>
        <v>2383.2036948879995</v>
      </c>
      <c r="BO1060" s="6">
        <f>SUM($R$5:W1062)-$AB$2</f>
        <v>3552.9477974320007</v>
      </c>
      <c r="BP1060" s="16"/>
    </row>
    <row r="1061" spans="1:68" x14ac:dyDescent="0.45">
      <c r="A1061" s="1">
        <v>2008</v>
      </c>
      <c r="B1061" s="1">
        <v>2</v>
      </c>
      <c r="C1061" s="1">
        <v>14</v>
      </c>
      <c r="D1061" s="1">
        <v>15</v>
      </c>
      <c r="E1061" s="1">
        <v>15.2</v>
      </c>
      <c r="F1061" s="1">
        <v>432.87</v>
      </c>
      <c r="G1061" s="4"/>
      <c r="H1061" s="4"/>
      <c r="Q1061" s="1">
        <v>12</v>
      </c>
      <c r="R1061" s="6">
        <f t="shared" si="1378"/>
        <v>0.22869979999999998</v>
      </c>
      <c r="S1061" s="6">
        <f t="shared" si="1379"/>
        <v>0.88735522399999989</v>
      </c>
      <c r="T1061" s="6">
        <f t="shared" si="1380"/>
        <v>2.2183880599999997</v>
      </c>
      <c r="U1061" s="6">
        <f t="shared" si="1381"/>
        <v>3.1057432839999999</v>
      </c>
      <c r="V1061" s="6">
        <f t="shared" si="1382"/>
        <v>4.4367761199999993</v>
      </c>
      <c r="W1061" s="6">
        <f t="shared" si="1383"/>
        <v>5.3241313439999995</v>
      </c>
      <c r="X1061" s="17">
        <f t="shared" ref="X1061" si="1420">SUM(R1061:R1085)-$AB$2</f>
        <v>-4.2719934000000004</v>
      </c>
      <c r="Y1061" s="17">
        <f t="shared" ref="Y1061" si="1421">SUM(S1061:S1085)-$AB$2</f>
        <v>2.2346656079999985</v>
      </c>
      <c r="Z1061" s="17">
        <f t="shared" ref="Z1061" si="1422">SUM(T1061:T1085)-$AB$2</f>
        <v>15.383539019999997</v>
      </c>
      <c r="AA1061" s="17">
        <f t="shared" ref="AA1061" si="1423">SUM(U1061:U1085)-$AB$2</f>
        <v>24.149454627999997</v>
      </c>
      <c r="AB1061" s="17">
        <f t="shared" ref="AB1061" si="1424">SUM(V1061:V1085)-$AB$2</f>
        <v>37.298328039999994</v>
      </c>
      <c r="AC1061" s="17">
        <f t="shared" ref="AC1061" si="1425">SUM(W1061:W1085)-$AB$2</f>
        <v>46.064243648000001</v>
      </c>
      <c r="AE1061" s="16">
        <f t="shared" ref="AE1061" si="1426">IF(X1061&gt;0,1,0)</f>
        <v>0</v>
      </c>
      <c r="AF1061" s="16">
        <f t="shared" ref="AF1061" si="1427">IF(Y1061&gt;0,1,0)</f>
        <v>1</v>
      </c>
      <c r="AG1061" s="16">
        <f t="shared" ref="AG1061" si="1428">IF(Z1061&gt;0,1,0)</f>
        <v>1</v>
      </c>
      <c r="AH1061" s="16">
        <f t="shared" ref="AH1061" si="1429">IF(AA1061&gt;0,1,0)</f>
        <v>1</v>
      </c>
      <c r="AI1061" s="16">
        <f t="shared" ref="AI1061" si="1430">IF(AB1061&gt;0,1,0)</f>
        <v>1</v>
      </c>
      <c r="AJ1061" s="16">
        <f t="shared" ref="AJ1061" si="1431">IF(AC1061&gt;0,1,0)</f>
        <v>1</v>
      </c>
      <c r="AL1061" s="16">
        <f t="shared" ref="AL1061" si="1432">IF(X1061&lt;0,ABS(X1061*$AP$1),0)</f>
        <v>0</v>
      </c>
      <c r="AM1061" s="16">
        <f t="shared" ref="AM1061" si="1433">IF(Y1061&lt;0,ABS(Y1061*$AP$1),0)</f>
        <v>0</v>
      </c>
      <c r="AN1061" s="16">
        <f t="shared" ref="AN1061" si="1434">IF(Z1061&lt;0,ABS(Z1061*$AP$1),0)</f>
        <v>0</v>
      </c>
      <c r="AO1061" s="16">
        <f t="shared" ref="AO1061" si="1435">IF(AA1061&lt;0,ABS(AA1061*$AP$1),0)</f>
        <v>0</v>
      </c>
      <c r="AP1061" s="16">
        <f t="shared" ref="AP1061" si="1436">IF(AB1061&lt;0,ABS(AB1061*$AP$1),0)</f>
        <v>0</v>
      </c>
      <c r="AQ1061" s="16">
        <f t="shared" ref="AQ1061" si="1437">IF(AC1061&lt;0,ABS(AC1061*$AP$1),0)</f>
        <v>0</v>
      </c>
      <c r="BI1061" s="1">
        <v>14</v>
      </c>
      <c r="BJ1061" s="6">
        <f>SUM($R$5:R1063)-$AB$2</f>
        <v>44.024722600000047</v>
      </c>
      <c r="BK1061" s="6">
        <f>SUM($R$5:S1063)-$AB$2</f>
        <v>240.18189628799985</v>
      </c>
      <c r="BL1061" s="6">
        <f>SUM($R$5:T1063)-$AB$2</f>
        <v>730.57483050799965</v>
      </c>
      <c r="BM1061" s="6">
        <f>SUM($R$5:U1063)-$AB$2</f>
        <v>1417.1249384159994</v>
      </c>
      <c r="BN1061" s="6">
        <f>SUM($R$5:V1063)-$AB$2</f>
        <v>2397.9108068559995</v>
      </c>
      <c r="BO1061" s="6">
        <f>SUM($R$5:W1063)-$AB$2</f>
        <v>3574.8538489840007</v>
      </c>
      <c r="BP1061" s="16"/>
    </row>
    <row r="1062" spans="1:68" x14ac:dyDescent="0.45">
      <c r="A1062" s="1">
        <v>2008</v>
      </c>
      <c r="B1062" s="1">
        <v>2</v>
      </c>
      <c r="C1062" s="1">
        <v>14</v>
      </c>
      <c r="D1062" s="1">
        <v>16</v>
      </c>
      <c r="E1062" s="1">
        <v>15.6</v>
      </c>
      <c r="F1062" s="1">
        <v>223.84</v>
      </c>
      <c r="G1062" s="4"/>
      <c r="H1062" s="4"/>
      <c r="Q1062" s="1">
        <v>13</v>
      </c>
      <c r="R1062" s="6">
        <f t="shared" si="1378"/>
        <v>0.26750179999999996</v>
      </c>
      <c r="S1062" s="6">
        <f t="shared" si="1379"/>
        <v>1.0379069839999997</v>
      </c>
      <c r="T1062" s="6">
        <f t="shared" si="1380"/>
        <v>2.594767459999999</v>
      </c>
      <c r="U1062" s="6">
        <f t="shared" si="1381"/>
        <v>3.6326744439999992</v>
      </c>
      <c r="V1062" s="6">
        <f t="shared" si="1382"/>
        <v>5.1895349199999981</v>
      </c>
      <c r="W1062" s="6">
        <f t="shared" si="1383"/>
        <v>6.2274419039999991</v>
      </c>
      <c r="X1062" s="17"/>
      <c r="Y1062" s="17"/>
      <c r="Z1062" s="17"/>
      <c r="AA1062" s="17"/>
      <c r="AB1062" s="17"/>
      <c r="AC1062" s="17"/>
      <c r="AE1062" s="16"/>
      <c r="AF1062" s="16"/>
      <c r="AG1062" s="16"/>
      <c r="AH1062" s="16"/>
      <c r="AI1062" s="16"/>
      <c r="AJ1062" s="16"/>
      <c r="AL1062" s="16"/>
      <c r="AM1062" s="16"/>
      <c r="AN1062" s="16"/>
      <c r="AO1062" s="16"/>
      <c r="AP1062" s="16"/>
      <c r="AQ1062" s="16"/>
      <c r="BI1062" s="1">
        <v>15</v>
      </c>
      <c r="BJ1062" s="6">
        <f>SUM($R$5:R1064)-$AB$2</f>
        <v>44.275787200000046</v>
      </c>
      <c r="BK1062" s="6">
        <f>SUM($R$5:S1064)-$AB$2</f>
        <v>241.40709153599985</v>
      </c>
      <c r="BL1062" s="6">
        <f>SUM($R$5:T1064)-$AB$2</f>
        <v>734.23535237599958</v>
      </c>
      <c r="BM1062" s="6">
        <f>SUM($R$5:U1064)-$AB$2</f>
        <v>1424.1949175519997</v>
      </c>
      <c r="BN1062" s="6">
        <f>SUM($R$5:V1064)-$AB$2</f>
        <v>2409.8514392319998</v>
      </c>
      <c r="BO1062" s="6">
        <f>SUM($R$5:W1064)-$AB$2</f>
        <v>3592.6392652480013</v>
      </c>
      <c r="BP1062" s="16"/>
    </row>
    <row r="1063" spans="1:68" x14ac:dyDescent="0.45">
      <c r="A1063" s="1">
        <v>2008</v>
      </c>
      <c r="B1063" s="1">
        <v>2</v>
      </c>
      <c r="C1063" s="1">
        <v>14</v>
      </c>
      <c r="D1063" s="1">
        <v>17</v>
      </c>
      <c r="E1063" s="1">
        <v>15.5</v>
      </c>
      <c r="F1063" s="1">
        <v>76.72</v>
      </c>
      <c r="G1063" s="4"/>
      <c r="H1063" s="4"/>
      <c r="Q1063" s="1">
        <v>14</v>
      </c>
      <c r="R1063" s="6">
        <f t="shared" si="1378"/>
        <v>0.30923279999999992</v>
      </c>
      <c r="S1063" s="6">
        <f t="shared" si="1379"/>
        <v>1.1998232639999997</v>
      </c>
      <c r="T1063" s="6">
        <f t="shared" si="1380"/>
        <v>2.999558159999999</v>
      </c>
      <c r="U1063" s="6">
        <f t="shared" si="1381"/>
        <v>4.1993814239999994</v>
      </c>
      <c r="V1063" s="6">
        <f t="shared" si="1382"/>
        <v>5.9991163199999979</v>
      </c>
      <c r="W1063" s="6">
        <f t="shared" si="1383"/>
        <v>7.1989395839999988</v>
      </c>
      <c r="X1063" s="17"/>
      <c r="Y1063" s="17"/>
      <c r="Z1063" s="17"/>
      <c r="AA1063" s="17"/>
      <c r="AB1063" s="17"/>
      <c r="AC1063" s="17"/>
      <c r="AE1063" s="16"/>
      <c r="AF1063" s="16"/>
      <c r="AG1063" s="16"/>
      <c r="AH1063" s="16"/>
      <c r="AI1063" s="16"/>
      <c r="AJ1063" s="16"/>
      <c r="AL1063" s="16"/>
      <c r="AM1063" s="16"/>
      <c r="AN1063" s="16"/>
      <c r="AO1063" s="16"/>
      <c r="AP1063" s="16"/>
      <c r="AQ1063" s="16"/>
      <c r="BI1063" s="1">
        <v>16</v>
      </c>
      <c r="BJ1063" s="6">
        <f>SUM($R$5:R1065)-$AB$2</f>
        <v>44.405614400000047</v>
      </c>
      <c r="BK1063" s="6">
        <f>SUM($R$5:S1065)-$AB$2</f>
        <v>242.04064827199986</v>
      </c>
      <c r="BL1063" s="6">
        <f>SUM($R$5:T1065)-$AB$2</f>
        <v>736.12823295199962</v>
      </c>
      <c r="BM1063" s="6">
        <f>SUM($R$5:U1065)-$AB$2</f>
        <v>1427.8508515039996</v>
      </c>
      <c r="BN1063" s="6">
        <f>SUM($R$5:V1065)-$AB$2</f>
        <v>2416.0260208639993</v>
      </c>
      <c r="BO1063" s="6">
        <f>SUM($R$5:W1065)-$AB$2</f>
        <v>3601.8362240960009</v>
      </c>
      <c r="BP1063" s="16"/>
    </row>
    <row r="1064" spans="1:68" x14ac:dyDescent="0.45">
      <c r="A1064" s="1">
        <v>2008</v>
      </c>
      <c r="B1064" s="1">
        <v>2</v>
      </c>
      <c r="C1064" s="1">
        <v>14</v>
      </c>
      <c r="D1064" s="1">
        <v>18</v>
      </c>
      <c r="E1064" s="1">
        <v>15.2</v>
      </c>
      <c r="F1064" s="1">
        <v>0</v>
      </c>
      <c r="G1064" s="4"/>
      <c r="H1064" s="4"/>
      <c r="Q1064" s="1">
        <v>15</v>
      </c>
      <c r="R1064" s="6">
        <f t="shared" si="1378"/>
        <v>0.25106459999999997</v>
      </c>
      <c r="S1064" s="6">
        <f t="shared" si="1379"/>
        <v>0.97413064799999993</v>
      </c>
      <c r="T1064" s="6">
        <f t="shared" si="1380"/>
        <v>2.4353266199999997</v>
      </c>
      <c r="U1064" s="6">
        <f t="shared" si="1381"/>
        <v>3.4094572679999997</v>
      </c>
      <c r="V1064" s="6">
        <f t="shared" si="1382"/>
        <v>4.8706532399999993</v>
      </c>
      <c r="W1064" s="6">
        <f t="shared" si="1383"/>
        <v>5.8447838880000003</v>
      </c>
      <c r="X1064" s="17"/>
      <c r="Y1064" s="17"/>
      <c r="Z1064" s="17"/>
      <c r="AA1064" s="17"/>
      <c r="AB1064" s="17"/>
      <c r="AC1064" s="17"/>
      <c r="AE1064" s="16"/>
      <c r="AF1064" s="16"/>
      <c r="AG1064" s="16"/>
      <c r="AH1064" s="16"/>
      <c r="AI1064" s="16"/>
      <c r="AJ1064" s="16"/>
      <c r="AL1064" s="16"/>
      <c r="AM1064" s="16"/>
      <c r="AN1064" s="16"/>
      <c r="AO1064" s="16"/>
      <c r="AP1064" s="16"/>
      <c r="AQ1064" s="16"/>
      <c r="BI1064" s="1">
        <v>17</v>
      </c>
      <c r="BJ1064" s="6">
        <f>SUM($R$5:R1066)-$AB$2</f>
        <v>44.450112000000047</v>
      </c>
      <c r="BK1064" s="6">
        <f>SUM($R$5:S1066)-$AB$2</f>
        <v>242.25779655999986</v>
      </c>
      <c r="BL1064" s="6">
        <f>SUM($R$5:T1066)-$AB$2</f>
        <v>736.77700795999965</v>
      </c>
      <c r="BM1064" s="6">
        <f>SUM($R$5:U1066)-$AB$2</f>
        <v>1429.1039039199995</v>
      </c>
      <c r="BN1064" s="6">
        <f>SUM($R$5:V1066)-$AB$2</f>
        <v>2418.1423267199993</v>
      </c>
      <c r="BO1064" s="6">
        <f>SUM($R$5:W1066)-$AB$2</f>
        <v>3604.9884340800008</v>
      </c>
      <c r="BP1064" s="16"/>
    </row>
    <row r="1065" spans="1:68" x14ac:dyDescent="0.45">
      <c r="A1065" s="1">
        <v>2008</v>
      </c>
      <c r="B1065" s="1">
        <v>2</v>
      </c>
      <c r="C1065" s="1">
        <v>14</v>
      </c>
      <c r="D1065" s="1">
        <v>19</v>
      </c>
      <c r="E1065" s="1">
        <v>15</v>
      </c>
      <c r="F1065" s="1">
        <v>0</v>
      </c>
      <c r="G1065" s="4"/>
      <c r="H1065" s="4"/>
      <c r="Q1065" s="1">
        <v>16</v>
      </c>
      <c r="R1065" s="6">
        <f t="shared" si="1378"/>
        <v>0.1298272</v>
      </c>
      <c r="S1065" s="6">
        <f t="shared" si="1379"/>
        <v>0.50372953600000003</v>
      </c>
      <c r="T1065" s="6">
        <f t="shared" si="1380"/>
        <v>1.25932384</v>
      </c>
      <c r="U1065" s="6">
        <f t="shared" si="1381"/>
        <v>1.763053376</v>
      </c>
      <c r="V1065" s="6">
        <f t="shared" si="1382"/>
        <v>2.5186476799999999</v>
      </c>
      <c r="W1065" s="6">
        <f t="shared" si="1383"/>
        <v>3.0223772160000002</v>
      </c>
      <c r="X1065" s="17"/>
      <c r="Y1065" s="17"/>
      <c r="Z1065" s="17"/>
      <c r="AA1065" s="17"/>
      <c r="AB1065" s="17"/>
      <c r="AC1065" s="17"/>
      <c r="AE1065" s="16"/>
      <c r="AF1065" s="16"/>
      <c r="AG1065" s="16"/>
      <c r="AH1065" s="16"/>
      <c r="AI1065" s="16"/>
      <c r="AJ1065" s="16"/>
      <c r="AL1065" s="16"/>
      <c r="AM1065" s="16"/>
      <c r="AN1065" s="16"/>
      <c r="AO1065" s="16"/>
      <c r="AP1065" s="16"/>
      <c r="AQ1065" s="16"/>
      <c r="BI1065" s="1">
        <v>18</v>
      </c>
      <c r="BJ1065" s="6">
        <f>SUM($R$5:R1067)-$AB$2</f>
        <v>44.450112000000047</v>
      </c>
      <c r="BK1065" s="6">
        <f>SUM($R$5:S1067)-$AB$2</f>
        <v>242.25779655999986</v>
      </c>
      <c r="BL1065" s="6">
        <f>SUM($R$5:T1067)-$AB$2</f>
        <v>736.77700795999965</v>
      </c>
      <c r="BM1065" s="6">
        <f>SUM($R$5:U1067)-$AB$2</f>
        <v>1429.1039039199995</v>
      </c>
      <c r="BN1065" s="6">
        <f>SUM($R$5:V1067)-$AB$2</f>
        <v>2418.1423267199993</v>
      </c>
      <c r="BO1065" s="6">
        <f>SUM($R$5:W1067)-$AB$2</f>
        <v>3604.9884340800008</v>
      </c>
      <c r="BP1065" s="16"/>
    </row>
    <row r="1066" spans="1:68" x14ac:dyDescent="0.45">
      <c r="A1066" s="1">
        <v>2008</v>
      </c>
      <c r="B1066" s="1">
        <v>2</v>
      </c>
      <c r="C1066" s="1">
        <v>14</v>
      </c>
      <c r="D1066" s="1">
        <v>20</v>
      </c>
      <c r="E1066" s="1">
        <v>14.3</v>
      </c>
      <c r="F1066" s="1">
        <v>0</v>
      </c>
      <c r="G1066" s="4"/>
      <c r="H1066" s="4"/>
      <c r="Q1066" s="1">
        <v>17</v>
      </c>
      <c r="R1066" s="6">
        <f t="shared" si="1378"/>
        <v>4.4497599999999998E-2</v>
      </c>
      <c r="S1066" s="6">
        <f t="shared" si="1379"/>
        <v>0.172650688</v>
      </c>
      <c r="T1066" s="6">
        <f t="shared" si="1380"/>
        <v>0.43162671999999996</v>
      </c>
      <c r="U1066" s="6">
        <f t="shared" si="1381"/>
        <v>0.60427740800000007</v>
      </c>
      <c r="V1066" s="6">
        <f t="shared" si="1382"/>
        <v>0.86325343999999993</v>
      </c>
      <c r="W1066" s="6">
        <f t="shared" si="1383"/>
        <v>1.0359041280000001</v>
      </c>
      <c r="X1066" s="17"/>
      <c r="Y1066" s="17"/>
      <c r="Z1066" s="17"/>
      <c r="AA1066" s="17"/>
      <c r="AB1066" s="17"/>
      <c r="AC1066" s="17"/>
      <c r="AE1066" s="16"/>
      <c r="AF1066" s="16"/>
      <c r="AG1066" s="16"/>
      <c r="AH1066" s="16"/>
      <c r="AI1066" s="16"/>
      <c r="AJ1066" s="16"/>
      <c r="AL1066" s="16"/>
      <c r="AM1066" s="16"/>
      <c r="AN1066" s="16"/>
      <c r="AO1066" s="16"/>
      <c r="AP1066" s="16"/>
      <c r="AQ1066" s="16"/>
      <c r="BI1066" s="1">
        <v>19</v>
      </c>
      <c r="BJ1066" s="6">
        <f>SUM($R$5:R1068)-$AB$2</f>
        <v>44.450112000000047</v>
      </c>
      <c r="BK1066" s="6">
        <f>SUM($R$5:S1068)-$AB$2</f>
        <v>242.25779655999986</v>
      </c>
      <c r="BL1066" s="6">
        <f>SUM($R$5:T1068)-$AB$2</f>
        <v>736.77700795999965</v>
      </c>
      <c r="BM1066" s="6">
        <f>SUM($R$5:U1068)-$AB$2</f>
        <v>1429.1039039199995</v>
      </c>
      <c r="BN1066" s="6">
        <f>SUM($R$5:V1068)-$AB$2</f>
        <v>2418.1423267199993</v>
      </c>
      <c r="BO1066" s="6">
        <f>SUM($R$5:W1068)-$AB$2</f>
        <v>3604.9884340800008</v>
      </c>
      <c r="BP1066" s="16"/>
    </row>
    <row r="1067" spans="1:68" x14ac:dyDescent="0.45">
      <c r="A1067" s="1">
        <v>2008</v>
      </c>
      <c r="B1067" s="1">
        <v>2</v>
      </c>
      <c r="C1067" s="1">
        <v>14</v>
      </c>
      <c r="D1067" s="1">
        <v>21</v>
      </c>
      <c r="E1067" s="1">
        <v>14</v>
      </c>
      <c r="F1067" s="1">
        <v>0</v>
      </c>
      <c r="G1067" s="4"/>
      <c r="H1067" s="4"/>
      <c r="Q1067" s="1">
        <v>18</v>
      </c>
      <c r="R1067" s="6">
        <f t="shared" si="1378"/>
        <v>0</v>
      </c>
      <c r="S1067" s="6">
        <f t="shared" si="1379"/>
        <v>0</v>
      </c>
      <c r="T1067" s="6">
        <f t="shared" si="1380"/>
        <v>0</v>
      </c>
      <c r="U1067" s="6">
        <f t="shared" si="1381"/>
        <v>0</v>
      </c>
      <c r="V1067" s="6">
        <f t="shared" si="1382"/>
        <v>0</v>
      </c>
      <c r="W1067" s="6">
        <f t="shared" si="1383"/>
        <v>0</v>
      </c>
      <c r="X1067" s="17"/>
      <c r="Y1067" s="17"/>
      <c r="Z1067" s="17"/>
      <c r="AA1067" s="17"/>
      <c r="AB1067" s="17"/>
      <c r="AC1067" s="17"/>
      <c r="AE1067" s="16"/>
      <c r="AF1067" s="16"/>
      <c r="AG1067" s="16"/>
      <c r="AH1067" s="16"/>
      <c r="AI1067" s="16"/>
      <c r="AJ1067" s="16"/>
      <c r="AL1067" s="16"/>
      <c r="AM1067" s="16"/>
      <c r="AN1067" s="16"/>
      <c r="AO1067" s="16"/>
      <c r="AP1067" s="16"/>
      <c r="AQ1067" s="16"/>
      <c r="BI1067" s="1">
        <v>20</v>
      </c>
      <c r="BJ1067" s="6">
        <f>SUM($R$5:R1069)-$AB$2</f>
        <v>44.450112000000047</v>
      </c>
      <c r="BK1067" s="6">
        <f>SUM($R$5:S1069)-$AB$2</f>
        <v>242.25779655999986</v>
      </c>
      <c r="BL1067" s="6">
        <f>SUM($R$5:T1069)-$AB$2</f>
        <v>736.77700795999965</v>
      </c>
      <c r="BM1067" s="6">
        <f>SUM($R$5:U1069)-$AB$2</f>
        <v>1429.1039039199995</v>
      </c>
      <c r="BN1067" s="6">
        <f>SUM($R$5:V1069)-$AB$2</f>
        <v>2418.1423267199993</v>
      </c>
      <c r="BO1067" s="6">
        <f>SUM($R$5:W1069)-$AB$2</f>
        <v>3604.9884340800008</v>
      </c>
      <c r="BP1067" s="16"/>
    </row>
    <row r="1068" spans="1:68" x14ac:dyDescent="0.45">
      <c r="A1068" s="1">
        <v>2008</v>
      </c>
      <c r="B1068" s="1">
        <v>2</v>
      </c>
      <c r="C1068" s="1">
        <v>14</v>
      </c>
      <c r="D1068" s="1">
        <v>22</v>
      </c>
      <c r="E1068" s="1">
        <v>14</v>
      </c>
      <c r="F1068" s="1">
        <v>0</v>
      </c>
      <c r="G1068" s="4"/>
      <c r="H1068" s="4"/>
      <c r="Q1068" s="1">
        <v>19</v>
      </c>
      <c r="R1068" s="6">
        <f t="shared" si="1378"/>
        <v>0</v>
      </c>
      <c r="S1068" s="6">
        <f t="shared" si="1379"/>
        <v>0</v>
      </c>
      <c r="T1068" s="6">
        <f t="shared" si="1380"/>
        <v>0</v>
      </c>
      <c r="U1068" s="6">
        <f t="shared" si="1381"/>
        <v>0</v>
      </c>
      <c r="V1068" s="6">
        <f t="shared" si="1382"/>
        <v>0</v>
      </c>
      <c r="W1068" s="6">
        <f t="shared" si="1383"/>
        <v>0</v>
      </c>
      <c r="X1068" s="17"/>
      <c r="Y1068" s="17"/>
      <c r="Z1068" s="17"/>
      <c r="AA1068" s="17"/>
      <c r="AB1068" s="17"/>
      <c r="AC1068" s="17"/>
      <c r="AE1068" s="16"/>
      <c r="AF1068" s="16"/>
      <c r="AG1068" s="16"/>
      <c r="AH1068" s="16"/>
      <c r="AI1068" s="16"/>
      <c r="AJ1068" s="16"/>
      <c r="AL1068" s="16"/>
      <c r="AM1068" s="16"/>
      <c r="AN1068" s="16"/>
      <c r="AO1068" s="16"/>
      <c r="AP1068" s="16"/>
      <c r="AQ1068" s="16"/>
      <c r="BI1068" s="1">
        <v>21</v>
      </c>
      <c r="BJ1068" s="6">
        <f>SUM($R$5:R1070)-$AB$2</f>
        <v>44.450112000000047</v>
      </c>
      <c r="BK1068" s="6">
        <f>SUM($R$5:S1070)-$AB$2</f>
        <v>242.25779655999986</v>
      </c>
      <c r="BL1068" s="6">
        <f>SUM($R$5:T1070)-$AB$2</f>
        <v>736.77700795999965</v>
      </c>
      <c r="BM1068" s="6">
        <f>SUM($R$5:U1070)-$AB$2</f>
        <v>1429.1039039199995</v>
      </c>
      <c r="BN1068" s="6">
        <f>SUM($R$5:V1070)-$AB$2</f>
        <v>2418.1423267199993</v>
      </c>
      <c r="BO1068" s="6">
        <f>SUM($R$5:W1070)-$AB$2</f>
        <v>3604.9884340800008</v>
      </c>
      <c r="BP1068" s="16"/>
    </row>
    <row r="1069" spans="1:68" x14ac:dyDescent="0.45">
      <c r="A1069" s="1">
        <v>2008</v>
      </c>
      <c r="B1069" s="1">
        <v>2</v>
      </c>
      <c r="C1069" s="1">
        <v>14</v>
      </c>
      <c r="D1069" s="1">
        <v>23</v>
      </c>
      <c r="E1069" s="1">
        <v>13.8</v>
      </c>
      <c r="F1069" s="1">
        <v>0</v>
      </c>
      <c r="G1069" s="4"/>
      <c r="H1069" s="4"/>
      <c r="Q1069" s="1">
        <v>20</v>
      </c>
      <c r="R1069" s="6">
        <f t="shared" si="1378"/>
        <v>0</v>
      </c>
      <c r="S1069" s="6">
        <f t="shared" si="1379"/>
        <v>0</v>
      </c>
      <c r="T1069" s="6">
        <f t="shared" si="1380"/>
        <v>0</v>
      </c>
      <c r="U1069" s="6">
        <f t="shared" si="1381"/>
        <v>0</v>
      </c>
      <c r="V1069" s="6">
        <f t="shared" si="1382"/>
        <v>0</v>
      </c>
      <c r="W1069" s="6">
        <f t="shared" si="1383"/>
        <v>0</v>
      </c>
      <c r="X1069" s="17"/>
      <c r="Y1069" s="17"/>
      <c r="Z1069" s="17"/>
      <c r="AA1069" s="17"/>
      <c r="AB1069" s="17"/>
      <c r="AC1069" s="17"/>
      <c r="AE1069" s="16"/>
      <c r="AF1069" s="16"/>
      <c r="AG1069" s="16"/>
      <c r="AH1069" s="16"/>
      <c r="AI1069" s="16"/>
      <c r="AJ1069" s="16"/>
      <c r="AL1069" s="16"/>
      <c r="AM1069" s="16"/>
      <c r="AN1069" s="16"/>
      <c r="AO1069" s="16"/>
      <c r="AP1069" s="16"/>
      <c r="AQ1069" s="16"/>
      <c r="BI1069" s="1">
        <v>22</v>
      </c>
      <c r="BJ1069" s="6">
        <f>SUM($R$5:R1071)-$AB$2</f>
        <v>44.450112000000047</v>
      </c>
      <c r="BK1069" s="6">
        <f>SUM($R$5:S1071)-$AB$2</f>
        <v>242.25779655999986</v>
      </c>
      <c r="BL1069" s="6">
        <f>SUM($R$5:T1071)-$AB$2</f>
        <v>736.77700795999965</v>
      </c>
      <c r="BM1069" s="6">
        <f>SUM($R$5:U1071)-$AB$2</f>
        <v>1429.1039039199995</v>
      </c>
      <c r="BN1069" s="6">
        <f>SUM($R$5:V1071)-$AB$2</f>
        <v>2418.1423267199993</v>
      </c>
      <c r="BO1069" s="6">
        <f>SUM($R$5:W1071)-$AB$2</f>
        <v>3604.9884340800008</v>
      </c>
      <c r="BP1069" s="16"/>
    </row>
    <row r="1070" spans="1:68" x14ac:dyDescent="0.45">
      <c r="A1070" s="1">
        <v>2008</v>
      </c>
      <c r="B1070" s="1">
        <v>2</v>
      </c>
      <c r="C1070" s="1">
        <v>15</v>
      </c>
      <c r="D1070" s="1">
        <v>0</v>
      </c>
      <c r="E1070" s="1">
        <v>13.4</v>
      </c>
      <c r="F1070" s="1">
        <v>0</v>
      </c>
      <c r="G1070" s="4"/>
      <c r="H1070" s="4"/>
      <c r="Q1070" s="1">
        <v>21</v>
      </c>
      <c r="R1070" s="6">
        <f t="shared" si="1378"/>
        <v>0</v>
      </c>
      <c r="S1070" s="6">
        <f t="shared" si="1379"/>
        <v>0</v>
      </c>
      <c r="T1070" s="6">
        <f t="shared" si="1380"/>
        <v>0</v>
      </c>
      <c r="U1070" s="6">
        <f t="shared" si="1381"/>
        <v>0</v>
      </c>
      <c r="V1070" s="6">
        <f t="shared" si="1382"/>
        <v>0</v>
      </c>
      <c r="W1070" s="6">
        <f t="shared" si="1383"/>
        <v>0</v>
      </c>
      <c r="X1070" s="17"/>
      <c r="Y1070" s="17"/>
      <c r="Z1070" s="17"/>
      <c r="AA1070" s="17"/>
      <c r="AB1070" s="17"/>
      <c r="AC1070" s="17"/>
      <c r="AE1070" s="16"/>
      <c r="AF1070" s="16"/>
      <c r="AG1070" s="16"/>
      <c r="AH1070" s="16"/>
      <c r="AI1070" s="16"/>
      <c r="AJ1070" s="16"/>
      <c r="AL1070" s="16"/>
      <c r="AM1070" s="16"/>
      <c r="AN1070" s="16"/>
      <c r="AO1070" s="16"/>
      <c r="AP1070" s="16"/>
      <c r="AQ1070" s="16"/>
      <c r="BI1070" s="1">
        <v>23</v>
      </c>
      <c r="BJ1070" s="6">
        <f>SUM($R$5:R1072)-$AB$2</f>
        <v>44.450112000000047</v>
      </c>
      <c r="BK1070" s="6">
        <f>SUM($R$5:S1072)-$AB$2</f>
        <v>242.25779655999986</v>
      </c>
      <c r="BL1070" s="6">
        <f>SUM($R$5:T1072)-$AB$2</f>
        <v>736.77700795999965</v>
      </c>
      <c r="BM1070" s="6">
        <f>SUM($R$5:U1072)-$AB$2</f>
        <v>1429.1039039199995</v>
      </c>
      <c r="BN1070" s="6">
        <f>SUM($R$5:V1072)-$AB$2</f>
        <v>2418.1423267199993</v>
      </c>
      <c r="BO1070" s="6">
        <f>SUM($R$5:W1072)-$AB$2</f>
        <v>3604.9884340800008</v>
      </c>
      <c r="BP1070" s="16"/>
    </row>
    <row r="1071" spans="1:68" x14ac:dyDescent="0.45">
      <c r="A1071" s="1">
        <v>2008</v>
      </c>
      <c r="B1071" s="1">
        <v>2</v>
      </c>
      <c r="C1071" s="1">
        <v>15</v>
      </c>
      <c r="D1071" s="1">
        <v>1</v>
      </c>
      <c r="E1071" s="1">
        <v>12.9</v>
      </c>
      <c r="F1071" s="1">
        <v>0</v>
      </c>
      <c r="G1071" s="4"/>
      <c r="H1071" s="4"/>
      <c r="Q1071" s="1">
        <v>22</v>
      </c>
      <c r="R1071" s="6">
        <f t="shared" si="1378"/>
        <v>0</v>
      </c>
      <c r="S1071" s="6">
        <f t="shared" si="1379"/>
        <v>0</v>
      </c>
      <c r="T1071" s="6">
        <f t="shared" si="1380"/>
        <v>0</v>
      </c>
      <c r="U1071" s="6">
        <f t="shared" si="1381"/>
        <v>0</v>
      </c>
      <c r="V1071" s="6">
        <f t="shared" si="1382"/>
        <v>0</v>
      </c>
      <c r="W1071" s="6">
        <f t="shared" si="1383"/>
        <v>0</v>
      </c>
      <c r="X1071" s="17"/>
      <c r="Y1071" s="17"/>
      <c r="Z1071" s="17"/>
      <c r="AA1071" s="17"/>
      <c r="AB1071" s="17"/>
      <c r="AC1071" s="17"/>
      <c r="AE1071" s="16"/>
      <c r="AF1071" s="16"/>
      <c r="AG1071" s="16"/>
      <c r="AH1071" s="16"/>
      <c r="AI1071" s="16"/>
      <c r="AJ1071" s="16"/>
      <c r="AL1071" s="16"/>
      <c r="AM1071" s="16"/>
      <c r="AN1071" s="16"/>
      <c r="AO1071" s="16"/>
      <c r="AP1071" s="16"/>
      <c r="AQ1071" s="16"/>
      <c r="BI1071" s="1">
        <v>0</v>
      </c>
      <c r="BJ1071" s="6">
        <f t="shared" ref="BJ1071" si="1438">R1073-$AB$2</f>
        <v>-6.53125</v>
      </c>
      <c r="BK1071" s="6">
        <f t="shared" ref="BK1071" si="1439">S1073-$AB$2</f>
        <v>-6.53125</v>
      </c>
      <c r="BL1071" s="6">
        <f t="shared" ref="BL1071" si="1440">T1073-$AB$2</f>
        <v>-6.53125</v>
      </c>
      <c r="BM1071" s="6">
        <f t="shared" ref="BM1071" si="1441">U1073-$AB$2</f>
        <v>-6.53125</v>
      </c>
      <c r="BN1071" s="6">
        <f t="shared" ref="BN1071" si="1442">V1073-$AB$2</f>
        <v>-6.53125</v>
      </c>
      <c r="BO1071" s="6">
        <f t="shared" ref="BO1071" si="1443">W1073-$AB$2</f>
        <v>-6.53125</v>
      </c>
      <c r="BP1071" s="16">
        <v>46</v>
      </c>
    </row>
    <row r="1072" spans="1:68" x14ac:dyDescent="0.45">
      <c r="A1072" s="1">
        <v>2008</v>
      </c>
      <c r="B1072" s="1">
        <v>2</v>
      </c>
      <c r="C1072" s="1">
        <v>15</v>
      </c>
      <c r="D1072" s="1">
        <v>2</v>
      </c>
      <c r="E1072" s="1">
        <v>12.4</v>
      </c>
      <c r="F1072" s="1">
        <v>0</v>
      </c>
      <c r="G1072" s="4"/>
      <c r="H1072" s="4"/>
      <c r="Q1072" s="1">
        <v>23</v>
      </c>
      <c r="R1072" s="6">
        <f t="shared" si="1378"/>
        <v>0</v>
      </c>
      <c r="S1072" s="6">
        <f t="shared" si="1379"/>
        <v>0</v>
      </c>
      <c r="T1072" s="6">
        <f t="shared" si="1380"/>
        <v>0</v>
      </c>
      <c r="U1072" s="6">
        <f t="shared" si="1381"/>
        <v>0</v>
      </c>
      <c r="V1072" s="6">
        <f t="shared" si="1382"/>
        <v>0</v>
      </c>
      <c r="W1072" s="6">
        <f t="shared" si="1383"/>
        <v>0</v>
      </c>
      <c r="X1072" s="17"/>
      <c r="Y1072" s="17"/>
      <c r="Z1072" s="17"/>
      <c r="AA1072" s="17"/>
      <c r="AB1072" s="17"/>
      <c r="AC1072" s="17"/>
      <c r="AE1072" s="16"/>
      <c r="AF1072" s="16"/>
      <c r="AG1072" s="16"/>
      <c r="AH1072" s="16"/>
      <c r="AI1072" s="16"/>
      <c r="AJ1072" s="16"/>
      <c r="AL1072" s="16"/>
      <c r="AM1072" s="16"/>
      <c r="AN1072" s="16"/>
      <c r="AO1072" s="16"/>
      <c r="AP1072" s="16"/>
      <c r="AQ1072" s="16"/>
      <c r="BI1072" s="1">
        <v>1</v>
      </c>
      <c r="BJ1072" s="6">
        <f>SUM($R$5:R1074)-$AB$2</f>
        <v>44.450112000000047</v>
      </c>
      <c r="BK1072" s="6">
        <f>SUM($R$5:S1074)-$AB$2</f>
        <v>242.25779655999986</v>
      </c>
      <c r="BL1072" s="6">
        <f>SUM($R$5:T1074)-$AB$2</f>
        <v>736.77700795999965</v>
      </c>
      <c r="BM1072" s="6">
        <f>SUM($R$5:U1074)-$AB$2</f>
        <v>1429.1039039199995</v>
      </c>
      <c r="BN1072" s="6">
        <f>SUM($R$5:V1074)-$AB$2</f>
        <v>2418.1423267199993</v>
      </c>
      <c r="BO1072" s="6">
        <f>SUM($R$5:W1074)-$AB$2</f>
        <v>3604.9884340800008</v>
      </c>
      <c r="BP1072" s="16"/>
    </row>
    <row r="1073" spans="1:68" x14ac:dyDescent="0.45">
      <c r="A1073" s="1">
        <v>2008</v>
      </c>
      <c r="B1073" s="1">
        <v>2</v>
      </c>
      <c r="C1073" s="1">
        <v>15</v>
      </c>
      <c r="D1073" s="1">
        <v>3</v>
      </c>
      <c r="E1073" s="1">
        <v>11.9</v>
      </c>
      <c r="F1073" s="1">
        <v>0</v>
      </c>
      <c r="G1073" s="4"/>
      <c r="H1073" s="4"/>
      <c r="Q1073" s="1">
        <v>0</v>
      </c>
      <c r="R1073" s="6">
        <f t="shared" si="1378"/>
        <v>0</v>
      </c>
      <c r="S1073" s="6">
        <f t="shared" si="1379"/>
        <v>0</v>
      </c>
      <c r="T1073" s="6">
        <f t="shared" si="1380"/>
        <v>0</v>
      </c>
      <c r="U1073" s="6">
        <f t="shared" si="1381"/>
        <v>0</v>
      </c>
      <c r="V1073" s="6">
        <f t="shared" si="1382"/>
        <v>0</v>
      </c>
      <c r="W1073" s="6">
        <f t="shared" si="1383"/>
        <v>0</v>
      </c>
      <c r="X1073" s="17"/>
      <c r="Y1073" s="17"/>
      <c r="Z1073" s="17"/>
      <c r="AA1073" s="17"/>
      <c r="AB1073" s="17"/>
      <c r="AC1073" s="17"/>
      <c r="AE1073" s="16"/>
      <c r="AF1073" s="16"/>
      <c r="AG1073" s="16"/>
      <c r="AH1073" s="16"/>
      <c r="AI1073" s="16"/>
      <c r="AJ1073" s="16"/>
      <c r="AL1073" s="16"/>
      <c r="AM1073" s="16"/>
      <c r="AN1073" s="16"/>
      <c r="AO1073" s="16"/>
      <c r="AP1073" s="16"/>
      <c r="AQ1073" s="16"/>
      <c r="BI1073" s="1">
        <v>2</v>
      </c>
      <c r="BJ1073" s="6">
        <f>SUM($R$5:R1075)-$AB$2</f>
        <v>44.450112000000047</v>
      </c>
      <c r="BK1073" s="6">
        <f>SUM($R$5:S1075)-$AB$2</f>
        <v>242.25779655999986</v>
      </c>
      <c r="BL1073" s="6">
        <f>SUM($R$5:T1075)-$AB$2</f>
        <v>736.77700795999965</v>
      </c>
      <c r="BM1073" s="6">
        <f>SUM($R$5:U1075)-$AB$2</f>
        <v>1429.1039039199995</v>
      </c>
      <c r="BN1073" s="6">
        <f>SUM($R$5:V1075)-$AB$2</f>
        <v>2418.1423267199993</v>
      </c>
      <c r="BO1073" s="6">
        <f>SUM($R$5:W1075)-$AB$2</f>
        <v>3604.9884340800008</v>
      </c>
      <c r="BP1073" s="16"/>
    </row>
    <row r="1074" spans="1:68" x14ac:dyDescent="0.45">
      <c r="A1074" s="1">
        <v>2008</v>
      </c>
      <c r="B1074" s="1">
        <v>2</v>
      </c>
      <c r="C1074" s="1">
        <v>15</v>
      </c>
      <c r="D1074" s="1">
        <v>4</v>
      </c>
      <c r="E1074" s="1">
        <v>11.5</v>
      </c>
      <c r="F1074" s="1">
        <v>0</v>
      </c>
      <c r="G1074" s="4"/>
      <c r="H1074" s="4"/>
      <c r="Q1074" s="1">
        <v>1</v>
      </c>
      <c r="R1074" s="6">
        <f t="shared" si="1378"/>
        <v>0</v>
      </c>
      <c r="S1074" s="6">
        <f t="shared" si="1379"/>
        <v>0</v>
      </c>
      <c r="T1074" s="6">
        <f t="shared" si="1380"/>
        <v>0</v>
      </c>
      <c r="U1074" s="6">
        <f t="shared" si="1381"/>
        <v>0</v>
      </c>
      <c r="V1074" s="6">
        <f t="shared" si="1382"/>
        <v>0</v>
      </c>
      <c r="W1074" s="6">
        <f t="shared" si="1383"/>
        <v>0</v>
      </c>
      <c r="X1074" s="17"/>
      <c r="Y1074" s="17"/>
      <c r="Z1074" s="17"/>
      <c r="AA1074" s="17"/>
      <c r="AB1074" s="17"/>
      <c r="AC1074" s="17"/>
      <c r="AE1074" s="16"/>
      <c r="AF1074" s="16"/>
      <c r="AG1074" s="16"/>
      <c r="AH1074" s="16"/>
      <c r="AI1074" s="16"/>
      <c r="AJ1074" s="16"/>
      <c r="AL1074" s="16"/>
      <c r="AM1074" s="16"/>
      <c r="AN1074" s="16"/>
      <c r="AO1074" s="16"/>
      <c r="AP1074" s="16"/>
      <c r="AQ1074" s="16"/>
      <c r="BI1074" s="1">
        <v>3</v>
      </c>
      <c r="BJ1074" s="6">
        <f>SUM($R$5:R1076)-$AB$2</f>
        <v>44.450112000000047</v>
      </c>
      <c r="BK1074" s="6">
        <f>SUM($R$5:S1076)-$AB$2</f>
        <v>242.25779655999986</v>
      </c>
      <c r="BL1074" s="6">
        <f>SUM($R$5:T1076)-$AB$2</f>
        <v>736.77700795999965</v>
      </c>
      <c r="BM1074" s="6">
        <f>SUM($R$5:U1076)-$AB$2</f>
        <v>1429.1039039199995</v>
      </c>
      <c r="BN1074" s="6">
        <f>SUM($R$5:V1076)-$AB$2</f>
        <v>2418.1423267199993</v>
      </c>
      <c r="BO1074" s="6">
        <f>SUM($R$5:W1076)-$AB$2</f>
        <v>3604.9884340800008</v>
      </c>
      <c r="BP1074" s="16"/>
    </row>
    <row r="1075" spans="1:68" x14ac:dyDescent="0.45">
      <c r="A1075" s="1">
        <v>2008</v>
      </c>
      <c r="B1075" s="1">
        <v>2</v>
      </c>
      <c r="C1075" s="1">
        <v>15</v>
      </c>
      <c r="D1075" s="1">
        <v>5</v>
      </c>
      <c r="E1075" s="1">
        <v>11.2</v>
      </c>
      <c r="F1075" s="1">
        <v>0</v>
      </c>
      <c r="G1075" s="4"/>
      <c r="H1075" s="4"/>
      <c r="Q1075" s="1">
        <v>2</v>
      </c>
      <c r="R1075" s="6">
        <f t="shared" si="1378"/>
        <v>0</v>
      </c>
      <c r="S1075" s="6">
        <f t="shared" si="1379"/>
        <v>0</v>
      </c>
      <c r="T1075" s="6">
        <f t="shared" si="1380"/>
        <v>0</v>
      </c>
      <c r="U1075" s="6">
        <f t="shared" si="1381"/>
        <v>0</v>
      </c>
      <c r="V1075" s="6">
        <f t="shared" si="1382"/>
        <v>0</v>
      </c>
      <c r="W1075" s="6">
        <f t="shared" si="1383"/>
        <v>0</v>
      </c>
      <c r="X1075" s="17"/>
      <c r="Y1075" s="17"/>
      <c r="Z1075" s="17"/>
      <c r="AA1075" s="17"/>
      <c r="AB1075" s="17"/>
      <c r="AC1075" s="17"/>
      <c r="AE1075" s="16"/>
      <c r="AF1075" s="16"/>
      <c r="AG1075" s="16"/>
      <c r="AH1075" s="16"/>
      <c r="AI1075" s="16"/>
      <c r="AJ1075" s="16"/>
      <c r="AL1075" s="16"/>
      <c r="AM1075" s="16"/>
      <c r="AN1075" s="16"/>
      <c r="AO1075" s="16"/>
      <c r="AP1075" s="16"/>
      <c r="AQ1075" s="16"/>
      <c r="BI1075" s="1">
        <v>4</v>
      </c>
      <c r="BJ1075" s="6">
        <f>SUM($R$5:R1077)-$AB$2</f>
        <v>44.450112000000047</v>
      </c>
      <c r="BK1075" s="6">
        <f>SUM($R$5:S1077)-$AB$2</f>
        <v>242.25779655999986</v>
      </c>
      <c r="BL1075" s="6">
        <f>SUM($R$5:T1077)-$AB$2</f>
        <v>736.77700795999965</v>
      </c>
      <c r="BM1075" s="6">
        <f>SUM($R$5:U1077)-$AB$2</f>
        <v>1429.1039039199995</v>
      </c>
      <c r="BN1075" s="6">
        <f>SUM($R$5:V1077)-$AB$2</f>
        <v>2418.1423267199993</v>
      </c>
      <c r="BO1075" s="6">
        <f>SUM($R$5:W1077)-$AB$2</f>
        <v>3604.9884340800008</v>
      </c>
      <c r="BP1075" s="16"/>
    </row>
    <row r="1076" spans="1:68" x14ac:dyDescent="0.45">
      <c r="A1076" s="1">
        <v>2008</v>
      </c>
      <c r="B1076" s="1">
        <v>2</v>
      </c>
      <c r="C1076" s="1">
        <v>15</v>
      </c>
      <c r="D1076" s="1">
        <v>6</v>
      </c>
      <c r="E1076" s="1">
        <v>11</v>
      </c>
      <c r="F1076" s="1">
        <v>0</v>
      </c>
      <c r="G1076" s="4"/>
      <c r="H1076" s="4"/>
      <c r="Q1076" s="1">
        <v>3</v>
      </c>
      <c r="R1076" s="6">
        <f t="shared" si="1378"/>
        <v>0</v>
      </c>
      <c r="S1076" s="6">
        <f t="shared" si="1379"/>
        <v>0</v>
      </c>
      <c r="T1076" s="6">
        <f t="shared" si="1380"/>
        <v>0</v>
      </c>
      <c r="U1076" s="6">
        <f t="shared" si="1381"/>
        <v>0</v>
      </c>
      <c r="V1076" s="6">
        <f t="shared" si="1382"/>
        <v>0</v>
      </c>
      <c r="W1076" s="6">
        <f t="shared" si="1383"/>
        <v>0</v>
      </c>
      <c r="X1076" s="17"/>
      <c r="Y1076" s="17"/>
      <c r="Z1076" s="17"/>
      <c r="AA1076" s="17"/>
      <c r="AB1076" s="17"/>
      <c r="AC1076" s="17"/>
      <c r="AE1076" s="16"/>
      <c r="AF1076" s="16"/>
      <c r="AG1076" s="16"/>
      <c r="AH1076" s="16"/>
      <c r="AI1076" s="16"/>
      <c r="AJ1076" s="16"/>
      <c r="AL1076" s="16"/>
      <c r="AM1076" s="16"/>
      <c r="AN1076" s="16"/>
      <c r="AO1076" s="16"/>
      <c r="AP1076" s="16"/>
      <c r="AQ1076" s="16"/>
      <c r="BI1076" s="1">
        <v>5</v>
      </c>
      <c r="BJ1076" s="6">
        <f>SUM($R$5:R1078)-$AB$2</f>
        <v>44.450112000000047</v>
      </c>
      <c r="BK1076" s="6">
        <f>SUM($R$5:S1078)-$AB$2</f>
        <v>242.25779655999986</v>
      </c>
      <c r="BL1076" s="6">
        <f>SUM($R$5:T1078)-$AB$2</f>
        <v>736.77700795999965</v>
      </c>
      <c r="BM1076" s="6">
        <f>SUM($R$5:U1078)-$AB$2</f>
        <v>1429.1039039199995</v>
      </c>
      <c r="BN1076" s="6">
        <f>SUM($R$5:V1078)-$AB$2</f>
        <v>2418.1423267199993</v>
      </c>
      <c r="BO1076" s="6">
        <f>SUM($R$5:W1078)-$AB$2</f>
        <v>3604.9884340800008</v>
      </c>
      <c r="BP1076" s="16"/>
    </row>
    <row r="1077" spans="1:68" x14ac:dyDescent="0.45">
      <c r="A1077" s="1">
        <v>2008</v>
      </c>
      <c r="B1077" s="1">
        <v>2</v>
      </c>
      <c r="C1077" s="1">
        <v>15</v>
      </c>
      <c r="D1077" s="1">
        <v>7</v>
      </c>
      <c r="E1077" s="1">
        <v>10.9</v>
      </c>
      <c r="F1077" s="1">
        <v>0</v>
      </c>
      <c r="G1077" s="4"/>
      <c r="H1077" s="4"/>
      <c r="Q1077" s="1">
        <v>4</v>
      </c>
      <c r="R1077" s="6">
        <f t="shared" si="1378"/>
        <v>0</v>
      </c>
      <c r="S1077" s="6">
        <f t="shared" si="1379"/>
        <v>0</v>
      </c>
      <c r="T1077" s="6">
        <f t="shared" si="1380"/>
        <v>0</v>
      </c>
      <c r="U1077" s="6">
        <f t="shared" si="1381"/>
        <v>0</v>
      </c>
      <c r="V1077" s="6">
        <f t="shared" si="1382"/>
        <v>0</v>
      </c>
      <c r="W1077" s="6">
        <f t="shared" si="1383"/>
        <v>0</v>
      </c>
      <c r="X1077" s="17"/>
      <c r="Y1077" s="17"/>
      <c r="Z1077" s="17"/>
      <c r="AA1077" s="17"/>
      <c r="AB1077" s="17"/>
      <c r="AC1077" s="17"/>
      <c r="AE1077" s="16"/>
      <c r="AF1077" s="16"/>
      <c r="AG1077" s="16"/>
      <c r="AH1077" s="16"/>
      <c r="AI1077" s="16"/>
      <c r="AJ1077" s="16"/>
      <c r="AL1077" s="16"/>
      <c r="AM1077" s="16"/>
      <c r="AN1077" s="16"/>
      <c r="AO1077" s="16"/>
      <c r="AP1077" s="16"/>
      <c r="AQ1077" s="16"/>
      <c r="BI1077" s="1">
        <v>6</v>
      </c>
      <c r="BJ1077" s="6">
        <f>SUM($R$5:R1079)-$AB$2</f>
        <v>44.450112000000047</v>
      </c>
      <c r="BK1077" s="6">
        <f>SUM($R$5:S1079)-$AB$2</f>
        <v>242.25779655999986</v>
      </c>
      <c r="BL1077" s="6">
        <f>SUM($R$5:T1079)-$AB$2</f>
        <v>736.77700795999965</v>
      </c>
      <c r="BM1077" s="6">
        <f>SUM($R$5:U1079)-$AB$2</f>
        <v>1429.1039039199995</v>
      </c>
      <c r="BN1077" s="6">
        <f>SUM($R$5:V1079)-$AB$2</f>
        <v>2418.1423267199993</v>
      </c>
      <c r="BO1077" s="6">
        <f>SUM($R$5:W1079)-$AB$2</f>
        <v>3604.9884340800008</v>
      </c>
      <c r="BP1077" s="16"/>
    </row>
    <row r="1078" spans="1:68" x14ac:dyDescent="0.45">
      <c r="A1078" s="1">
        <v>2008</v>
      </c>
      <c r="B1078" s="1">
        <v>2</v>
      </c>
      <c r="C1078" s="1">
        <v>15</v>
      </c>
      <c r="D1078" s="1">
        <v>8</v>
      </c>
      <c r="E1078" s="1">
        <v>10.8</v>
      </c>
      <c r="F1078" s="1">
        <v>26.4</v>
      </c>
      <c r="G1078" s="4"/>
      <c r="H1078" s="4"/>
      <c r="Q1078" s="1">
        <v>5</v>
      </c>
      <c r="R1078" s="6">
        <f t="shared" si="1378"/>
        <v>0</v>
      </c>
      <c r="S1078" s="6">
        <f t="shared" si="1379"/>
        <v>0</v>
      </c>
      <c r="T1078" s="6">
        <f t="shared" si="1380"/>
        <v>0</v>
      </c>
      <c r="U1078" s="6">
        <f t="shared" si="1381"/>
        <v>0</v>
      </c>
      <c r="V1078" s="6">
        <f t="shared" si="1382"/>
        <v>0</v>
      </c>
      <c r="W1078" s="6">
        <f t="shared" si="1383"/>
        <v>0</v>
      </c>
      <c r="X1078" s="17"/>
      <c r="Y1078" s="17"/>
      <c r="Z1078" s="17"/>
      <c r="AA1078" s="17"/>
      <c r="AB1078" s="17"/>
      <c r="AC1078" s="17"/>
      <c r="AE1078" s="16"/>
      <c r="AF1078" s="16"/>
      <c r="AG1078" s="16"/>
      <c r="AH1078" s="16"/>
      <c r="AI1078" s="16"/>
      <c r="AJ1078" s="16"/>
      <c r="AL1078" s="16"/>
      <c r="AM1078" s="16"/>
      <c r="AN1078" s="16"/>
      <c r="AO1078" s="16"/>
      <c r="AP1078" s="16"/>
      <c r="AQ1078" s="16"/>
      <c r="BI1078" s="1">
        <v>7</v>
      </c>
      <c r="BJ1078" s="6">
        <f>SUM($R$5:R1080)-$AB$2</f>
        <v>44.450112000000047</v>
      </c>
      <c r="BK1078" s="6">
        <f>SUM($R$5:S1080)-$AB$2</f>
        <v>242.25779655999986</v>
      </c>
      <c r="BL1078" s="6">
        <f>SUM($R$5:T1080)-$AB$2</f>
        <v>736.77700795999965</v>
      </c>
      <c r="BM1078" s="6">
        <f>SUM($R$5:U1080)-$AB$2</f>
        <v>1429.1039039199995</v>
      </c>
      <c r="BN1078" s="6">
        <f>SUM($R$5:V1080)-$AB$2</f>
        <v>2418.1423267199993</v>
      </c>
      <c r="BO1078" s="6">
        <f>SUM($R$5:W1080)-$AB$2</f>
        <v>3604.9884340800008</v>
      </c>
      <c r="BP1078" s="16"/>
    </row>
    <row r="1079" spans="1:68" x14ac:dyDescent="0.45">
      <c r="A1079" s="1">
        <v>2008</v>
      </c>
      <c r="B1079" s="1">
        <v>2</v>
      </c>
      <c r="C1079" s="1">
        <v>15</v>
      </c>
      <c r="D1079" s="1">
        <v>9</v>
      </c>
      <c r="E1079" s="1">
        <v>11.4</v>
      </c>
      <c r="F1079" s="1">
        <v>212.61</v>
      </c>
      <c r="G1079" s="4"/>
      <c r="H1079" s="4"/>
      <c r="Q1079" s="1">
        <v>6</v>
      </c>
      <c r="R1079" s="6">
        <f t="shared" si="1378"/>
        <v>0</v>
      </c>
      <c r="S1079" s="6">
        <f t="shared" si="1379"/>
        <v>0</v>
      </c>
      <c r="T1079" s="6">
        <f t="shared" si="1380"/>
        <v>0</v>
      </c>
      <c r="U1079" s="6">
        <f t="shared" si="1381"/>
        <v>0</v>
      </c>
      <c r="V1079" s="6">
        <f t="shared" si="1382"/>
        <v>0</v>
      </c>
      <c r="W1079" s="6">
        <f t="shared" si="1383"/>
        <v>0</v>
      </c>
      <c r="X1079" s="17"/>
      <c r="Y1079" s="17"/>
      <c r="Z1079" s="17"/>
      <c r="AA1079" s="17"/>
      <c r="AB1079" s="17"/>
      <c r="AC1079" s="17"/>
      <c r="AE1079" s="16"/>
      <c r="AF1079" s="16"/>
      <c r="AG1079" s="16"/>
      <c r="AH1079" s="16"/>
      <c r="AI1079" s="16"/>
      <c r="AJ1079" s="16"/>
      <c r="AL1079" s="16"/>
      <c r="AM1079" s="16"/>
      <c r="AN1079" s="16"/>
      <c r="AO1079" s="16"/>
      <c r="AP1079" s="16"/>
      <c r="AQ1079" s="16"/>
      <c r="BI1079" s="1">
        <v>8</v>
      </c>
      <c r="BJ1079" s="6">
        <f>SUM($R$5:R1081)-$AB$2</f>
        <v>44.465424000000048</v>
      </c>
      <c r="BK1079" s="6">
        <f>SUM($R$5:S1081)-$AB$2</f>
        <v>242.33251911999986</v>
      </c>
      <c r="BL1079" s="6">
        <f>SUM($R$5:T1081)-$AB$2</f>
        <v>737.00025691999963</v>
      </c>
      <c r="BM1079" s="6">
        <f>SUM($R$5:U1081)-$AB$2</f>
        <v>1429.5350898399997</v>
      </c>
      <c r="BN1079" s="6">
        <f>SUM($R$5:V1081)-$AB$2</f>
        <v>2418.8705654399992</v>
      </c>
      <c r="BO1079" s="6">
        <f>SUM($R$5:W1081)-$AB$2</f>
        <v>3606.0731361600006</v>
      </c>
      <c r="BP1079" s="16"/>
    </row>
    <row r="1080" spans="1:68" x14ac:dyDescent="0.45">
      <c r="A1080" s="1">
        <v>2008</v>
      </c>
      <c r="B1080" s="1">
        <v>2</v>
      </c>
      <c r="C1080" s="1">
        <v>15</v>
      </c>
      <c r="D1080" s="1">
        <v>10</v>
      </c>
      <c r="E1080" s="1">
        <v>12.1</v>
      </c>
      <c r="F1080" s="1">
        <v>390.65</v>
      </c>
      <c r="G1080" s="4"/>
      <c r="H1080" s="4"/>
      <c r="Q1080" s="1">
        <v>7</v>
      </c>
      <c r="R1080" s="6">
        <f t="shared" si="1378"/>
        <v>0</v>
      </c>
      <c r="S1080" s="6">
        <f t="shared" si="1379"/>
        <v>0</v>
      </c>
      <c r="T1080" s="6">
        <f t="shared" si="1380"/>
        <v>0</v>
      </c>
      <c r="U1080" s="6">
        <f t="shared" si="1381"/>
        <v>0</v>
      </c>
      <c r="V1080" s="6">
        <f t="shared" si="1382"/>
        <v>0</v>
      </c>
      <c r="W1080" s="6">
        <f t="shared" si="1383"/>
        <v>0</v>
      </c>
      <c r="X1080" s="17"/>
      <c r="Y1080" s="17"/>
      <c r="Z1080" s="17"/>
      <c r="AA1080" s="17"/>
      <c r="AB1080" s="17"/>
      <c r="AC1080" s="17"/>
      <c r="AE1080" s="16"/>
      <c r="AF1080" s="16"/>
      <c r="AG1080" s="16"/>
      <c r="AH1080" s="16"/>
      <c r="AI1080" s="16"/>
      <c r="AJ1080" s="16"/>
      <c r="AL1080" s="16"/>
      <c r="AM1080" s="16"/>
      <c r="AN1080" s="16"/>
      <c r="AO1080" s="16"/>
      <c r="AP1080" s="16"/>
      <c r="AQ1080" s="16"/>
      <c r="BI1080" s="1">
        <v>9</v>
      </c>
      <c r="BJ1080" s="6">
        <f>SUM($R$5:R1082)-$AB$2</f>
        <v>44.588737800000047</v>
      </c>
      <c r="BK1080" s="6">
        <f>SUM($R$5:S1082)-$AB$2</f>
        <v>242.93429046399987</v>
      </c>
      <c r="BL1080" s="6">
        <f>SUM($R$5:T1082)-$AB$2</f>
        <v>738.79817212399962</v>
      </c>
      <c r="BM1080" s="6">
        <f>SUM($R$5:U1082)-$AB$2</f>
        <v>1433.0076064479997</v>
      </c>
      <c r="BN1080" s="6">
        <f>SUM($R$5:V1082)-$AB$2</f>
        <v>2424.7353697679987</v>
      </c>
      <c r="BO1080" s="6">
        <f>SUM($R$5:W1082)-$AB$2</f>
        <v>3614.8086857520002</v>
      </c>
      <c r="BP1080" s="16"/>
    </row>
    <row r="1081" spans="1:68" x14ac:dyDescent="0.45">
      <c r="A1081" s="1">
        <v>2008</v>
      </c>
      <c r="B1081" s="1">
        <v>2</v>
      </c>
      <c r="C1081" s="1">
        <v>15</v>
      </c>
      <c r="D1081" s="1">
        <v>11</v>
      </c>
      <c r="E1081" s="1">
        <v>13.3</v>
      </c>
      <c r="F1081" s="1">
        <v>519.71</v>
      </c>
      <c r="G1081" s="4"/>
      <c r="H1081" s="4"/>
      <c r="Q1081" s="1">
        <v>8</v>
      </c>
      <c r="R1081" s="6">
        <f t="shared" si="1378"/>
        <v>1.5311999999999997E-2</v>
      </c>
      <c r="S1081" s="6">
        <f t="shared" si="1379"/>
        <v>5.9410559999999987E-2</v>
      </c>
      <c r="T1081" s="6">
        <f t="shared" si="1380"/>
        <v>0.14852639999999998</v>
      </c>
      <c r="U1081" s="6">
        <f t="shared" si="1381"/>
        <v>0.20793695999999998</v>
      </c>
      <c r="V1081" s="6">
        <f t="shared" si="1382"/>
        <v>0.29705279999999995</v>
      </c>
      <c r="W1081" s="6">
        <f t="shared" si="1383"/>
        <v>0.35646335999999995</v>
      </c>
      <c r="X1081" s="17"/>
      <c r="Y1081" s="17"/>
      <c r="Z1081" s="17"/>
      <c r="AA1081" s="17"/>
      <c r="AB1081" s="17"/>
      <c r="AC1081" s="17"/>
      <c r="AE1081" s="16"/>
      <c r="AF1081" s="16"/>
      <c r="AG1081" s="16"/>
      <c r="AH1081" s="16"/>
      <c r="AI1081" s="16"/>
      <c r="AJ1081" s="16"/>
      <c r="AL1081" s="16"/>
      <c r="AM1081" s="16"/>
      <c r="AN1081" s="16"/>
      <c r="AO1081" s="16"/>
      <c r="AP1081" s="16"/>
      <c r="AQ1081" s="16"/>
      <c r="BI1081" s="1">
        <v>10</v>
      </c>
      <c r="BJ1081" s="6">
        <f>SUM($R$5:R1083)-$AB$2</f>
        <v>44.815314800000046</v>
      </c>
      <c r="BK1081" s="6">
        <f>SUM($R$5:S1083)-$AB$2</f>
        <v>244.03998622399988</v>
      </c>
      <c r="BL1081" s="6">
        <f>SUM($R$5:T1083)-$AB$2</f>
        <v>742.10166478399958</v>
      </c>
      <c r="BM1081" s="6">
        <f>SUM($R$5:U1083)-$AB$2</f>
        <v>1439.3880147679995</v>
      </c>
      <c r="BN1081" s="6">
        <f>SUM($R$5:V1083)-$AB$2</f>
        <v>2435.5113718879984</v>
      </c>
      <c r="BO1081" s="6">
        <f>SUM($R$5:W1083)-$AB$2</f>
        <v>3630.8594004319998</v>
      </c>
      <c r="BP1081" s="16"/>
    </row>
    <row r="1082" spans="1:68" x14ac:dyDescent="0.45">
      <c r="A1082" s="1">
        <v>2008</v>
      </c>
      <c r="B1082" s="1">
        <v>2</v>
      </c>
      <c r="C1082" s="1">
        <v>15</v>
      </c>
      <c r="D1082" s="1">
        <v>12</v>
      </c>
      <c r="E1082" s="1">
        <v>14.5</v>
      </c>
      <c r="F1082" s="1">
        <v>623.79</v>
      </c>
      <c r="G1082" s="4"/>
      <c r="H1082" s="4"/>
      <c r="Q1082" s="1">
        <v>9</v>
      </c>
      <c r="R1082" s="6">
        <f t="shared" si="1378"/>
        <v>0.1233138</v>
      </c>
      <c r="S1082" s="6">
        <f t="shared" si="1379"/>
        <v>0.47845754399999996</v>
      </c>
      <c r="T1082" s="6">
        <f t="shared" si="1380"/>
        <v>1.1961438599999998</v>
      </c>
      <c r="U1082" s="6">
        <f t="shared" si="1381"/>
        <v>1.6746014039999999</v>
      </c>
      <c r="V1082" s="6">
        <f t="shared" si="1382"/>
        <v>2.3922877199999997</v>
      </c>
      <c r="W1082" s="6">
        <f t="shared" si="1383"/>
        <v>2.870745264</v>
      </c>
      <c r="X1082" s="17"/>
      <c r="Y1082" s="17"/>
      <c r="Z1082" s="17"/>
      <c r="AA1082" s="17"/>
      <c r="AB1082" s="17"/>
      <c r="AC1082" s="17"/>
      <c r="AE1082" s="16"/>
      <c r="AF1082" s="16"/>
      <c r="AG1082" s="16"/>
      <c r="AH1082" s="16"/>
      <c r="AI1082" s="16"/>
      <c r="AJ1082" s="16"/>
      <c r="AL1082" s="16"/>
      <c r="AM1082" s="16"/>
      <c r="AN1082" s="16"/>
      <c r="AO1082" s="16"/>
      <c r="AP1082" s="16"/>
      <c r="AQ1082" s="16"/>
      <c r="BI1082" s="1">
        <v>11</v>
      </c>
      <c r="BJ1082" s="6">
        <f>SUM($R$5:R1084)-$AB$2</f>
        <v>45.116746600000049</v>
      </c>
      <c r="BK1082" s="6">
        <f>SUM($R$5:S1084)-$AB$2</f>
        <v>245.51097340799987</v>
      </c>
      <c r="BL1082" s="6">
        <f>SUM($R$5:T1084)-$AB$2</f>
        <v>746.49654042799955</v>
      </c>
      <c r="BM1082" s="6">
        <f>SUM($R$5:U1084)-$AB$2</f>
        <v>1447.8763342559994</v>
      </c>
      <c r="BN1082" s="6">
        <f>SUM($R$5:V1084)-$AB$2</f>
        <v>2449.8474682959982</v>
      </c>
      <c r="BO1082" s="6">
        <f>SUM($R$5:W1084)-$AB$2</f>
        <v>3652.2128291439994</v>
      </c>
      <c r="BP1082" s="16"/>
    </row>
    <row r="1083" spans="1:68" x14ac:dyDescent="0.45">
      <c r="A1083" s="1">
        <v>2008</v>
      </c>
      <c r="B1083" s="1">
        <v>2</v>
      </c>
      <c r="C1083" s="1">
        <v>15</v>
      </c>
      <c r="D1083" s="1">
        <v>13</v>
      </c>
      <c r="E1083" s="1">
        <v>15.9</v>
      </c>
      <c r="F1083" s="1">
        <v>646.41</v>
      </c>
      <c r="G1083" s="4"/>
      <c r="H1083" s="4"/>
      <c r="Q1083" s="1">
        <v>10</v>
      </c>
      <c r="R1083" s="6">
        <f t="shared" si="1378"/>
        <v>0.22657699999999997</v>
      </c>
      <c r="S1083" s="6">
        <f t="shared" si="1379"/>
        <v>0.87911875999999989</v>
      </c>
      <c r="T1083" s="6">
        <f t="shared" si="1380"/>
        <v>2.1977968999999993</v>
      </c>
      <c r="U1083" s="6">
        <f t="shared" si="1381"/>
        <v>3.0769156599999996</v>
      </c>
      <c r="V1083" s="6">
        <f t="shared" si="1382"/>
        <v>4.3955937999999986</v>
      </c>
      <c r="W1083" s="6">
        <f t="shared" si="1383"/>
        <v>5.2747125600000002</v>
      </c>
      <c r="X1083" s="17"/>
      <c r="Y1083" s="17"/>
      <c r="Z1083" s="17"/>
      <c r="AA1083" s="17"/>
      <c r="AB1083" s="17"/>
      <c r="AC1083" s="17"/>
      <c r="AE1083" s="16"/>
      <c r="AF1083" s="16"/>
      <c r="AG1083" s="16"/>
      <c r="AH1083" s="16"/>
      <c r="AI1083" s="16"/>
      <c r="AJ1083" s="16"/>
      <c r="AL1083" s="16"/>
      <c r="AM1083" s="16"/>
      <c r="AN1083" s="16"/>
      <c r="AO1083" s="16"/>
      <c r="AP1083" s="16"/>
      <c r="AQ1083" s="16"/>
      <c r="BI1083" s="1">
        <v>12</v>
      </c>
      <c r="BJ1083" s="6">
        <f t="shared" ref="BJ1083" si="1444">R1085-$AB$2</f>
        <v>-6.1694518</v>
      </c>
      <c r="BK1083" s="6">
        <f t="shared" ref="BK1083" si="1445">S1085-$AB$2</f>
        <v>-5.1274729840000006</v>
      </c>
      <c r="BL1083" s="6">
        <f t="shared" ref="BL1083" si="1446">T1085-$AB$2</f>
        <v>-3.0218074600000011</v>
      </c>
      <c r="BM1083" s="6">
        <f t="shared" ref="BM1083" si="1447">U1085-$AB$2</f>
        <v>-1.6180304440000013</v>
      </c>
      <c r="BN1083" s="6">
        <f t="shared" ref="BN1083" si="1448">V1085-$AB$2</f>
        <v>0.48763507999999778</v>
      </c>
      <c r="BO1083" s="6">
        <f t="shared" ref="BO1083" si="1449">W1085-$AB$2</f>
        <v>1.8914120959999998</v>
      </c>
      <c r="BP1083" s="16"/>
    </row>
    <row r="1084" spans="1:68" x14ac:dyDescent="0.45">
      <c r="A1084" s="1">
        <v>2008</v>
      </c>
      <c r="B1084" s="1">
        <v>2</v>
      </c>
      <c r="C1084" s="1">
        <v>15</v>
      </c>
      <c r="D1084" s="1">
        <v>14</v>
      </c>
      <c r="E1084" s="1">
        <v>16.600000000000001</v>
      </c>
      <c r="F1084" s="1">
        <v>584.95000000000005</v>
      </c>
      <c r="G1084" s="4"/>
      <c r="H1084" s="4"/>
      <c r="Q1084" s="1">
        <v>11</v>
      </c>
      <c r="R1084" s="6">
        <f t="shared" si="1378"/>
        <v>0.30143180000000003</v>
      </c>
      <c r="S1084" s="6">
        <f t="shared" si="1379"/>
        <v>1.1695553839999999</v>
      </c>
      <c r="T1084" s="6">
        <f t="shared" si="1380"/>
        <v>2.9238884599999997</v>
      </c>
      <c r="U1084" s="6">
        <f t="shared" si="1381"/>
        <v>4.0934438440000003</v>
      </c>
      <c r="V1084" s="6">
        <f t="shared" si="1382"/>
        <v>5.8477769199999994</v>
      </c>
      <c r="W1084" s="6">
        <f t="shared" si="1383"/>
        <v>7.0173323040000009</v>
      </c>
      <c r="X1084" s="17"/>
      <c r="Y1084" s="17"/>
      <c r="Z1084" s="17"/>
      <c r="AA1084" s="17"/>
      <c r="AB1084" s="17"/>
      <c r="AC1084" s="17"/>
      <c r="AE1084" s="16"/>
      <c r="AF1084" s="16"/>
      <c r="AG1084" s="16"/>
      <c r="AH1084" s="16"/>
      <c r="AI1084" s="16"/>
      <c r="AJ1084" s="16"/>
      <c r="AL1084" s="16"/>
      <c r="AM1084" s="16"/>
      <c r="AN1084" s="16"/>
      <c r="AO1084" s="16"/>
      <c r="AP1084" s="16"/>
      <c r="AQ1084" s="16"/>
      <c r="BI1084" s="1">
        <v>13</v>
      </c>
      <c r="BJ1084" s="6">
        <f>SUM($R$5:R1086)-$AB$2</f>
        <v>45.85346260000005</v>
      </c>
      <c r="BK1084" s="6">
        <f>SUM($R$5:S1086)-$AB$2</f>
        <v>249.10614748799986</v>
      </c>
      <c r="BL1084" s="6">
        <f>SUM($R$5:T1086)-$AB$2</f>
        <v>757.23785970799963</v>
      </c>
      <c r="BM1084" s="6">
        <f>SUM($R$5:U1086)-$AB$2</f>
        <v>1468.6222568159997</v>
      </c>
      <c r="BN1084" s="6">
        <f>SUM($R$5:V1086)-$AB$2</f>
        <v>2484.885681255998</v>
      </c>
      <c r="BO1084" s="6">
        <f>SUM($R$5:W1086)-$AB$2</f>
        <v>3704.4017905839992</v>
      </c>
      <c r="BP1084" s="16"/>
    </row>
    <row r="1085" spans="1:68" x14ac:dyDescent="0.45">
      <c r="A1085" s="1">
        <v>2008</v>
      </c>
      <c r="B1085" s="1">
        <v>2</v>
      </c>
      <c r="C1085" s="1">
        <v>15</v>
      </c>
      <c r="D1085" s="1">
        <v>15</v>
      </c>
      <c r="E1085" s="1">
        <v>16.899999999999999</v>
      </c>
      <c r="F1085" s="1">
        <v>480.57</v>
      </c>
      <c r="G1085" s="4"/>
      <c r="H1085" s="4"/>
      <c r="Q1085" s="1">
        <v>12</v>
      </c>
      <c r="R1085" s="6">
        <f t="shared" si="1378"/>
        <v>0.36179819999999996</v>
      </c>
      <c r="S1085" s="6">
        <f t="shared" si="1379"/>
        <v>1.4037770159999998</v>
      </c>
      <c r="T1085" s="6">
        <f t="shared" si="1380"/>
        <v>3.5094425399999989</v>
      </c>
      <c r="U1085" s="6">
        <f t="shared" si="1381"/>
        <v>4.9132195559999987</v>
      </c>
      <c r="V1085" s="6">
        <f t="shared" si="1382"/>
        <v>7.0188850799999978</v>
      </c>
      <c r="W1085" s="6">
        <f t="shared" si="1383"/>
        <v>8.4226620959999998</v>
      </c>
      <c r="X1085" s="17">
        <f t="shared" ref="X1085" si="1450">SUM(R1085:R1109)-$AB$2</f>
        <v>-4.2768828000000001</v>
      </c>
      <c r="Y1085" s="17">
        <f t="shared" ref="Y1085" si="1451">SUM(S1085:S1109)-$AB$2</f>
        <v>2.2156947359999979</v>
      </c>
      <c r="Z1085" s="17">
        <f t="shared" ref="Z1085" si="1452">SUM(T1085:T1109)-$AB$2</f>
        <v>15.33611183999999</v>
      </c>
      <c r="AA1085" s="17">
        <f t="shared" ref="AA1085" si="1453">SUM(U1085:U1109)-$AB$2</f>
        <v>24.083056575999997</v>
      </c>
      <c r="AB1085" s="17">
        <f t="shared" ref="AB1085" si="1454">SUM(V1085:V1109)-$AB$2</f>
        <v>37.203473679999981</v>
      </c>
      <c r="AC1085" s="17">
        <f t="shared" ref="AC1085" si="1455">SUM(W1085:W1109)-$AB$2</f>
        <v>45.950418415999998</v>
      </c>
      <c r="AE1085" s="16">
        <f t="shared" ref="AE1085" si="1456">IF(X1085&gt;0,1,0)</f>
        <v>0</v>
      </c>
      <c r="AF1085" s="16">
        <f t="shared" ref="AF1085" si="1457">IF(Y1085&gt;0,1,0)</f>
        <v>1</v>
      </c>
      <c r="AG1085" s="16">
        <f t="shared" ref="AG1085" si="1458">IF(Z1085&gt;0,1,0)</f>
        <v>1</v>
      </c>
      <c r="AH1085" s="16">
        <f t="shared" ref="AH1085" si="1459">IF(AA1085&gt;0,1,0)</f>
        <v>1</v>
      </c>
      <c r="AI1085" s="16">
        <f t="shared" ref="AI1085" si="1460">IF(AB1085&gt;0,1,0)</f>
        <v>1</v>
      </c>
      <c r="AJ1085" s="16">
        <f t="shared" ref="AJ1085" si="1461">IF(AC1085&gt;0,1,0)</f>
        <v>1</v>
      </c>
      <c r="AL1085" s="16">
        <f t="shared" ref="AL1085" si="1462">IF(X1085&lt;0,ABS(X1085*$AP$1),0)</f>
        <v>0</v>
      </c>
      <c r="AM1085" s="16">
        <f t="shared" ref="AM1085" si="1463">IF(Y1085&lt;0,ABS(Y1085*$AP$1),0)</f>
        <v>0</v>
      </c>
      <c r="AN1085" s="16">
        <f t="shared" ref="AN1085" si="1464">IF(Z1085&lt;0,ABS(Z1085*$AP$1),0)</f>
        <v>0</v>
      </c>
      <c r="AO1085" s="16">
        <f t="shared" ref="AO1085" si="1465">IF(AA1085&lt;0,ABS(AA1085*$AP$1),0)</f>
        <v>0</v>
      </c>
      <c r="AP1085" s="16">
        <f t="shared" ref="AP1085" si="1466">IF(AB1085&lt;0,ABS(AB1085*$AP$1),0)</f>
        <v>0</v>
      </c>
      <c r="AQ1085" s="16">
        <f t="shared" ref="AQ1085" si="1467">IF(AC1085&lt;0,ABS(AC1085*$AP$1),0)</f>
        <v>0</v>
      </c>
      <c r="BI1085" s="1">
        <v>14</v>
      </c>
      <c r="BJ1085" s="6">
        <f>SUM($R$5:R1087)-$AB$2</f>
        <v>46.192733600000047</v>
      </c>
      <c r="BK1085" s="6">
        <f>SUM($R$5:S1087)-$AB$2</f>
        <v>250.76178996799985</v>
      </c>
      <c r="BL1085" s="6">
        <f>SUM($R$5:T1087)-$AB$2</f>
        <v>762.18443088799972</v>
      </c>
      <c r="BM1085" s="6">
        <f>SUM($R$5:U1087)-$AB$2</f>
        <v>1478.1761281759998</v>
      </c>
      <c r="BN1085" s="6">
        <f>SUM($R$5:V1087)-$AB$2</f>
        <v>2501.0214100159978</v>
      </c>
      <c r="BO1085" s="6">
        <f>SUM($R$5:W1087)-$AB$2</f>
        <v>3728.4357482239989</v>
      </c>
      <c r="BP1085" s="16"/>
    </row>
    <row r="1086" spans="1:68" x14ac:dyDescent="0.45">
      <c r="A1086" s="1">
        <v>2008</v>
      </c>
      <c r="B1086" s="1">
        <v>2</v>
      </c>
      <c r="C1086" s="1">
        <v>15</v>
      </c>
      <c r="D1086" s="1">
        <v>16</v>
      </c>
      <c r="E1086" s="1">
        <v>17.100000000000001</v>
      </c>
      <c r="F1086" s="1">
        <v>348.55</v>
      </c>
      <c r="G1086" s="4"/>
      <c r="H1086" s="4"/>
      <c r="Q1086" s="1">
        <v>13</v>
      </c>
      <c r="R1086" s="6">
        <f t="shared" si="1378"/>
        <v>0.37491779999999997</v>
      </c>
      <c r="S1086" s="6">
        <f t="shared" si="1379"/>
        <v>1.4546810639999996</v>
      </c>
      <c r="T1086" s="6">
        <f t="shared" si="1380"/>
        <v>3.6367026599999992</v>
      </c>
      <c r="U1086" s="6">
        <f t="shared" si="1381"/>
        <v>5.0913837239999991</v>
      </c>
      <c r="V1086" s="6">
        <f t="shared" si="1382"/>
        <v>7.2734053199999984</v>
      </c>
      <c r="W1086" s="6">
        <f t="shared" si="1383"/>
        <v>8.7280863839999991</v>
      </c>
      <c r="X1086" s="17"/>
      <c r="Y1086" s="17"/>
      <c r="Z1086" s="17"/>
      <c r="AA1086" s="17"/>
      <c r="AB1086" s="17"/>
      <c r="AC1086" s="17"/>
      <c r="AE1086" s="16"/>
      <c r="AF1086" s="16"/>
      <c r="AG1086" s="16"/>
      <c r="AH1086" s="16"/>
      <c r="AI1086" s="16"/>
      <c r="AJ1086" s="16"/>
      <c r="AL1086" s="16"/>
      <c r="AM1086" s="16"/>
      <c r="AN1086" s="16"/>
      <c r="AO1086" s="16"/>
      <c r="AP1086" s="16"/>
      <c r="AQ1086" s="16"/>
      <c r="BI1086" s="1">
        <v>15</v>
      </c>
      <c r="BJ1086" s="6">
        <f>SUM($R$5:R1088)-$AB$2</f>
        <v>46.47146420000005</v>
      </c>
      <c r="BK1086" s="6">
        <f>SUM($R$5:S1088)-$AB$2</f>
        <v>252.12199529599985</v>
      </c>
      <c r="BL1086" s="6">
        <f>SUM($R$5:T1088)-$AB$2</f>
        <v>766.24832303599976</v>
      </c>
      <c r="BM1086" s="6">
        <f>SUM($R$5:U1088)-$AB$2</f>
        <v>1486.0251818719998</v>
      </c>
      <c r="BN1086" s="6">
        <f>SUM($R$5:V1088)-$AB$2</f>
        <v>2514.2778373519977</v>
      </c>
      <c r="BO1086" s="6">
        <f>SUM($R$5:W1088)-$AB$2</f>
        <v>3748.1810239279989</v>
      </c>
      <c r="BP1086" s="16"/>
    </row>
    <row r="1087" spans="1:68" x14ac:dyDescent="0.45">
      <c r="A1087" s="1">
        <v>2008</v>
      </c>
      <c r="B1087" s="1">
        <v>2</v>
      </c>
      <c r="C1087" s="1">
        <v>15</v>
      </c>
      <c r="D1087" s="1">
        <v>17</v>
      </c>
      <c r="E1087" s="1">
        <v>16.899999999999999</v>
      </c>
      <c r="F1087" s="1">
        <v>160.16</v>
      </c>
      <c r="G1087" s="4"/>
      <c r="H1087" s="4"/>
      <c r="Q1087" s="1">
        <v>14</v>
      </c>
      <c r="R1087" s="6">
        <f t="shared" si="1378"/>
        <v>0.33927099999999999</v>
      </c>
      <c r="S1087" s="6">
        <f t="shared" si="1379"/>
        <v>1.3163714799999999</v>
      </c>
      <c r="T1087" s="6">
        <f t="shared" si="1380"/>
        <v>3.2909286999999998</v>
      </c>
      <c r="U1087" s="6">
        <f t="shared" si="1381"/>
        <v>4.6073001800000002</v>
      </c>
      <c r="V1087" s="6">
        <f t="shared" si="1382"/>
        <v>6.5818573999999996</v>
      </c>
      <c r="W1087" s="6">
        <f t="shared" si="1383"/>
        <v>7.8982288800000005</v>
      </c>
      <c r="X1087" s="17"/>
      <c r="Y1087" s="17"/>
      <c r="Z1087" s="17"/>
      <c r="AA1087" s="17"/>
      <c r="AB1087" s="17"/>
      <c r="AC1087" s="17"/>
      <c r="AE1087" s="16"/>
      <c r="AF1087" s="16"/>
      <c r="AG1087" s="16"/>
      <c r="AH1087" s="16"/>
      <c r="AI1087" s="16"/>
      <c r="AJ1087" s="16"/>
      <c r="AL1087" s="16"/>
      <c r="AM1087" s="16"/>
      <c r="AN1087" s="16"/>
      <c r="AO1087" s="16"/>
      <c r="AP1087" s="16"/>
      <c r="AQ1087" s="16"/>
      <c r="BI1087" s="1">
        <v>16</v>
      </c>
      <c r="BJ1087" s="6">
        <f>SUM($R$5:R1089)-$AB$2</f>
        <v>46.673623200000051</v>
      </c>
      <c r="BK1087" s="6">
        <f>SUM($R$5:S1089)-$AB$2</f>
        <v>253.10853121599985</v>
      </c>
      <c r="BL1087" s="6">
        <f>SUM($R$5:T1089)-$AB$2</f>
        <v>769.19580125599987</v>
      </c>
      <c r="BM1087" s="6">
        <f>SUM($R$5:U1089)-$AB$2</f>
        <v>1491.7179793119999</v>
      </c>
      <c r="BN1087" s="6">
        <f>SUM($R$5:V1089)-$AB$2</f>
        <v>2523.8925193919977</v>
      </c>
      <c r="BO1087" s="6">
        <f>SUM($R$5:W1089)-$AB$2</f>
        <v>3762.5019674879991</v>
      </c>
      <c r="BP1087" s="16"/>
    </row>
    <row r="1088" spans="1:68" x14ac:dyDescent="0.45">
      <c r="A1088" s="1">
        <v>2008</v>
      </c>
      <c r="B1088" s="1">
        <v>2</v>
      </c>
      <c r="C1088" s="1">
        <v>15</v>
      </c>
      <c r="D1088" s="1">
        <v>18</v>
      </c>
      <c r="E1088" s="1">
        <v>16.5</v>
      </c>
      <c r="F1088" s="1">
        <v>0.64</v>
      </c>
      <c r="G1088" s="4"/>
      <c r="H1088" s="4"/>
      <c r="Q1088" s="1">
        <v>15</v>
      </c>
      <c r="R1088" s="6">
        <f t="shared" si="1378"/>
        <v>0.2787306</v>
      </c>
      <c r="S1088" s="6">
        <f t="shared" si="1379"/>
        <v>1.0814747279999999</v>
      </c>
      <c r="T1088" s="6">
        <f t="shared" si="1380"/>
        <v>2.7036868199999993</v>
      </c>
      <c r="U1088" s="6">
        <f t="shared" si="1381"/>
        <v>3.7851615479999996</v>
      </c>
      <c r="V1088" s="6">
        <f t="shared" si="1382"/>
        <v>5.4073736399999985</v>
      </c>
      <c r="W1088" s="6">
        <f t="shared" si="1383"/>
        <v>6.4888483680000002</v>
      </c>
      <c r="X1088" s="17"/>
      <c r="Y1088" s="17"/>
      <c r="Z1088" s="17"/>
      <c r="AA1088" s="17"/>
      <c r="AB1088" s="17"/>
      <c r="AC1088" s="17"/>
      <c r="AE1088" s="16"/>
      <c r="AF1088" s="16"/>
      <c r="AG1088" s="16"/>
      <c r="AH1088" s="16"/>
      <c r="AI1088" s="16"/>
      <c r="AJ1088" s="16"/>
      <c r="AL1088" s="16"/>
      <c r="AM1088" s="16"/>
      <c r="AN1088" s="16"/>
      <c r="AO1088" s="16"/>
      <c r="AP1088" s="16"/>
      <c r="AQ1088" s="16"/>
      <c r="BI1088" s="1">
        <v>17</v>
      </c>
      <c r="BJ1088" s="6">
        <f>SUM($R$5:R1090)-$AB$2</f>
        <v>46.766516000000053</v>
      </c>
      <c r="BK1088" s="6">
        <f>SUM($R$5:S1090)-$AB$2</f>
        <v>253.56184807999983</v>
      </c>
      <c r="BL1088" s="6">
        <f>SUM($R$5:T1090)-$AB$2</f>
        <v>770.55017827999984</v>
      </c>
      <c r="BM1088" s="6">
        <f>SUM($R$5:U1090)-$AB$2</f>
        <v>1494.33384056</v>
      </c>
      <c r="BN1088" s="6">
        <f>SUM($R$5:V1090)-$AB$2</f>
        <v>2528.3105009599976</v>
      </c>
      <c r="BO1088" s="6">
        <f>SUM($R$5:W1090)-$AB$2</f>
        <v>3769.0824934399989</v>
      </c>
      <c r="BP1088" s="16"/>
    </row>
    <row r="1089" spans="1:68" x14ac:dyDescent="0.45">
      <c r="A1089" s="1">
        <v>2008</v>
      </c>
      <c r="B1089" s="1">
        <v>2</v>
      </c>
      <c r="C1089" s="1">
        <v>15</v>
      </c>
      <c r="D1089" s="1">
        <v>19</v>
      </c>
      <c r="E1089" s="1">
        <v>15.9</v>
      </c>
      <c r="F1089" s="1">
        <v>0</v>
      </c>
      <c r="G1089" s="4"/>
      <c r="H1089" s="4"/>
      <c r="Q1089" s="1">
        <v>16</v>
      </c>
      <c r="R1089" s="6">
        <f t="shared" si="1378"/>
        <v>0.20215900000000001</v>
      </c>
      <c r="S1089" s="6">
        <f t="shared" si="1379"/>
        <v>0.78437691999999992</v>
      </c>
      <c r="T1089" s="6">
        <f t="shared" si="1380"/>
        <v>1.9609422999999997</v>
      </c>
      <c r="U1089" s="6">
        <f t="shared" si="1381"/>
        <v>2.7453192199999998</v>
      </c>
      <c r="V1089" s="6">
        <f t="shared" si="1382"/>
        <v>3.9218845999999994</v>
      </c>
      <c r="W1089" s="6">
        <f t="shared" si="1383"/>
        <v>4.70626152</v>
      </c>
      <c r="X1089" s="17"/>
      <c r="Y1089" s="17"/>
      <c r="Z1089" s="17"/>
      <c r="AA1089" s="17"/>
      <c r="AB1089" s="17"/>
      <c r="AC1089" s="17"/>
      <c r="AE1089" s="16"/>
      <c r="AF1089" s="16"/>
      <c r="AG1089" s="16"/>
      <c r="AH1089" s="16"/>
      <c r="AI1089" s="16"/>
      <c r="AJ1089" s="16"/>
      <c r="AL1089" s="16"/>
      <c r="AM1089" s="16"/>
      <c r="AN1089" s="16"/>
      <c r="AO1089" s="16"/>
      <c r="AP1089" s="16"/>
      <c r="AQ1089" s="16"/>
      <c r="BI1089" s="1">
        <v>18</v>
      </c>
      <c r="BJ1089" s="6">
        <f>SUM($R$5:R1091)-$AB$2</f>
        <v>46.766887200000049</v>
      </c>
      <c r="BK1089" s="6">
        <f>SUM($R$5:S1091)-$AB$2</f>
        <v>253.56365953599988</v>
      </c>
      <c r="BL1089" s="6">
        <f>SUM($R$5:T1091)-$AB$2</f>
        <v>770.55559037599983</v>
      </c>
      <c r="BM1089" s="6">
        <f>SUM($R$5:U1091)-$AB$2</f>
        <v>1494.3442935520002</v>
      </c>
      <c r="BN1089" s="6">
        <f>SUM($R$5:V1091)-$AB$2</f>
        <v>2528.3281552319977</v>
      </c>
      <c r="BO1089" s="6">
        <f>SUM($R$5:W1091)-$AB$2</f>
        <v>3769.1087892479991</v>
      </c>
      <c r="BP1089" s="16"/>
    </row>
    <row r="1090" spans="1:68" x14ac:dyDescent="0.45">
      <c r="A1090" s="1">
        <v>2008</v>
      </c>
      <c r="B1090" s="1">
        <v>2</v>
      </c>
      <c r="C1090" s="1">
        <v>15</v>
      </c>
      <c r="D1090" s="1">
        <v>20</v>
      </c>
      <c r="E1090" s="1">
        <v>15.3</v>
      </c>
      <c r="F1090" s="1">
        <v>0</v>
      </c>
      <c r="G1090" s="4"/>
      <c r="H1090" s="4"/>
      <c r="Q1090" s="1">
        <v>17</v>
      </c>
      <c r="R1090" s="6">
        <f t="shared" si="1378"/>
        <v>9.2892799999999998E-2</v>
      </c>
      <c r="S1090" s="6">
        <f t="shared" si="1379"/>
        <v>0.36042406399999999</v>
      </c>
      <c r="T1090" s="6">
        <f t="shared" si="1380"/>
        <v>0.90106015999999989</v>
      </c>
      <c r="U1090" s="6">
        <f t="shared" si="1381"/>
        <v>1.2614842239999997</v>
      </c>
      <c r="V1090" s="6">
        <f t="shared" si="1382"/>
        <v>1.8021203199999998</v>
      </c>
      <c r="W1090" s="6">
        <f t="shared" si="1383"/>
        <v>2.1625443839999998</v>
      </c>
      <c r="X1090" s="17"/>
      <c r="Y1090" s="17"/>
      <c r="Z1090" s="17"/>
      <c r="AA1090" s="17"/>
      <c r="AB1090" s="17"/>
      <c r="AC1090" s="17"/>
      <c r="AE1090" s="16"/>
      <c r="AF1090" s="16"/>
      <c r="AG1090" s="16"/>
      <c r="AH1090" s="16"/>
      <c r="AI1090" s="16"/>
      <c r="AJ1090" s="16"/>
      <c r="AL1090" s="16"/>
      <c r="AM1090" s="16"/>
      <c r="AN1090" s="16"/>
      <c r="AO1090" s="16"/>
      <c r="AP1090" s="16"/>
      <c r="AQ1090" s="16"/>
      <c r="BI1090" s="1">
        <v>19</v>
      </c>
      <c r="BJ1090" s="6">
        <f>SUM($R$5:R1092)-$AB$2</f>
        <v>46.766887200000049</v>
      </c>
      <c r="BK1090" s="6">
        <f>SUM($R$5:S1092)-$AB$2</f>
        <v>253.56365953599988</v>
      </c>
      <c r="BL1090" s="6">
        <f>SUM($R$5:T1092)-$AB$2</f>
        <v>770.55559037599983</v>
      </c>
      <c r="BM1090" s="6">
        <f>SUM($R$5:U1092)-$AB$2</f>
        <v>1494.3442935520002</v>
      </c>
      <c r="BN1090" s="6">
        <f>SUM($R$5:V1092)-$AB$2</f>
        <v>2528.3281552319977</v>
      </c>
      <c r="BO1090" s="6">
        <f>SUM($R$5:W1092)-$AB$2</f>
        <v>3769.1087892479991</v>
      </c>
      <c r="BP1090" s="16"/>
    </row>
    <row r="1091" spans="1:68" x14ac:dyDescent="0.45">
      <c r="A1091" s="1">
        <v>2008</v>
      </c>
      <c r="B1091" s="1">
        <v>2</v>
      </c>
      <c r="C1091" s="1">
        <v>15</v>
      </c>
      <c r="D1091" s="1">
        <v>21</v>
      </c>
      <c r="E1091" s="1">
        <v>14.8</v>
      </c>
      <c r="F1091" s="1">
        <v>0</v>
      </c>
      <c r="G1091" s="4"/>
      <c r="H1091" s="4"/>
      <c r="Q1091" s="1">
        <v>18</v>
      </c>
      <c r="R1091" s="6">
        <f t="shared" si="1378"/>
        <v>3.7119999999999997E-4</v>
      </c>
      <c r="S1091" s="6">
        <f t="shared" si="1379"/>
        <v>1.4402559999999998E-3</v>
      </c>
      <c r="T1091" s="6">
        <f t="shared" si="1380"/>
        <v>3.6006399999999996E-3</v>
      </c>
      <c r="U1091" s="6">
        <f t="shared" si="1381"/>
        <v>5.0408960000000004E-3</v>
      </c>
      <c r="V1091" s="6">
        <f t="shared" si="1382"/>
        <v>7.2012799999999991E-3</v>
      </c>
      <c r="W1091" s="6">
        <f t="shared" si="1383"/>
        <v>8.641536E-3</v>
      </c>
      <c r="X1091" s="17"/>
      <c r="Y1091" s="17"/>
      <c r="Z1091" s="17"/>
      <c r="AA1091" s="17"/>
      <c r="AB1091" s="17"/>
      <c r="AC1091" s="17"/>
      <c r="AE1091" s="16"/>
      <c r="AF1091" s="16"/>
      <c r="AG1091" s="16"/>
      <c r="AH1091" s="16"/>
      <c r="AI1091" s="16"/>
      <c r="AJ1091" s="16"/>
      <c r="AL1091" s="16"/>
      <c r="AM1091" s="16"/>
      <c r="AN1091" s="16"/>
      <c r="AO1091" s="16"/>
      <c r="AP1091" s="16"/>
      <c r="AQ1091" s="16"/>
      <c r="BI1091" s="1">
        <v>20</v>
      </c>
      <c r="BJ1091" s="6">
        <f>SUM($R$5:R1093)-$AB$2</f>
        <v>46.766887200000049</v>
      </c>
      <c r="BK1091" s="6">
        <f>SUM($R$5:S1093)-$AB$2</f>
        <v>253.56365953599988</v>
      </c>
      <c r="BL1091" s="6">
        <f>SUM($R$5:T1093)-$AB$2</f>
        <v>770.55559037599983</v>
      </c>
      <c r="BM1091" s="6">
        <f>SUM($R$5:U1093)-$AB$2</f>
        <v>1494.3442935520002</v>
      </c>
      <c r="BN1091" s="6">
        <f>SUM($R$5:V1093)-$AB$2</f>
        <v>2528.3281552319977</v>
      </c>
      <c r="BO1091" s="6">
        <f>SUM($R$5:W1093)-$AB$2</f>
        <v>3769.1087892479991</v>
      </c>
      <c r="BP1091" s="16"/>
    </row>
    <row r="1092" spans="1:68" x14ac:dyDescent="0.45">
      <c r="A1092" s="1">
        <v>2008</v>
      </c>
      <c r="B1092" s="1">
        <v>2</v>
      </c>
      <c r="C1092" s="1">
        <v>15</v>
      </c>
      <c r="D1092" s="1">
        <v>22</v>
      </c>
      <c r="E1092" s="1">
        <v>14.4</v>
      </c>
      <c r="F1092" s="1">
        <v>0</v>
      </c>
      <c r="G1092" s="4"/>
      <c r="H1092" s="4"/>
      <c r="Q1092" s="1">
        <v>19</v>
      </c>
      <c r="R1092" s="6">
        <f t="shared" si="1378"/>
        <v>0</v>
      </c>
      <c r="S1092" s="6">
        <f t="shared" si="1379"/>
        <v>0</v>
      </c>
      <c r="T1092" s="6">
        <f t="shared" si="1380"/>
        <v>0</v>
      </c>
      <c r="U1092" s="6">
        <f t="shared" si="1381"/>
        <v>0</v>
      </c>
      <c r="V1092" s="6">
        <f t="shared" si="1382"/>
        <v>0</v>
      </c>
      <c r="W1092" s="6">
        <f t="shared" si="1383"/>
        <v>0</v>
      </c>
      <c r="X1092" s="17"/>
      <c r="Y1092" s="17"/>
      <c r="Z1092" s="17"/>
      <c r="AA1092" s="17"/>
      <c r="AB1092" s="17"/>
      <c r="AC1092" s="17"/>
      <c r="AE1092" s="16"/>
      <c r="AF1092" s="16"/>
      <c r="AG1092" s="16"/>
      <c r="AH1092" s="16"/>
      <c r="AI1092" s="16"/>
      <c r="AJ1092" s="16"/>
      <c r="AL1092" s="16"/>
      <c r="AM1092" s="16"/>
      <c r="AN1092" s="16"/>
      <c r="AO1092" s="16"/>
      <c r="AP1092" s="16"/>
      <c r="AQ1092" s="16"/>
      <c r="BI1092" s="1">
        <v>21</v>
      </c>
      <c r="BJ1092" s="6">
        <f>SUM($R$5:R1094)-$AB$2</f>
        <v>46.766887200000049</v>
      </c>
      <c r="BK1092" s="6">
        <f>SUM($R$5:S1094)-$AB$2</f>
        <v>253.56365953599988</v>
      </c>
      <c r="BL1092" s="6">
        <f>SUM($R$5:T1094)-$AB$2</f>
        <v>770.55559037599983</v>
      </c>
      <c r="BM1092" s="6">
        <f>SUM($R$5:U1094)-$AB$2</f>
        <v>1494.3442935520002</v>
      </c>
      <c r="BN1092" s="6">
        <f>SUM($R$5:V1094)-$AB$2</f>
        <v>2528.3281552319977</v>
      </c>
      <c r="BO1092" s="6">
        <f>SUM($R$5:W1094)-$AB$2</f>
        <v>3769.1087892479991</v>
      </c>
      <c r="BP1092" s="16"/>
    </row>
    <row r="1093" spans="1:68" x14ac:dyDescent="0.45">
      <c r="A1093" s="1">
        <v>2008</v>
      </c>
      <c r="B1093" s="1">
        <v>2</v>
      </c>
      <c r="C1093" s="1">
        <v>15</v>
      </c>
      <c r="D1093" s="1">
        <v>23</v>
      </c>
      <c r="E1093" s="1">
        <v>14.1</v>
      </c>
      <c r="F1093" s="1">
        <v>0</v>
      </c>
      <c r="G1093" s="4"/>
      <c r="H1093" s="4"/>
      <c r="Q1093" s="1">
        <v>20</v>
      </c>
      <c r="R1093" s="6">
        <f t="shared" si="1378"/>
        <v>0</v>
      </c>
      <c r="S1093" s="6">
        <f t="shared" si="1379"/>
        <v>0</v>
      </c>
      <c r="T1093" s="6">
        <f t="shared" si="1380"/>
        <v>0</v>
      </c>
      <c r="U1093" s="6">
        <f t="shared" si="1381"/>
        <v>0</v>
      </c>
      <c r="V1093" s="6">
        <f t="shared" si="1382"/>
        <v>0</v>
      </c>
      <c r="W1093" s="6">
        <f t="shared" si="1383"/>
        <v>0</v>
      </c>
      <c r="X1093" s="17"/>
      <c r="Y1093" s="17"/>
      <c r="Z1093" s="17"/>
      <c r="AA1093" s="17"/>
      <c r="AB1093" s="17"/>
      <c r="AC1093" s="17"/>
      <c r="AE1093" s="16"/>
      <c r="AF1093" s="16"/>
      <c r="AG1093" s="16"/>
      <c r="AH1093" s="16"/>
      <c r="AI1093" s="16"/>
      <c r="AJ1093" s="16"/>
      <c r="AL1093" s="16"/>
      <c r="AM1093" s="16"/>
      <c r="AN1093" s="16"/>
      <c r="AO1093" s="16"/>
      <c r="AP1093" s="16"/>
      <c r="AQ1093" s="16"/>
      <c r="BI1093" s="1">
        <v>22</v>
      </c>
      <c r="BJ1093" s="6">
        <f>SUM($R$5:R1095)-$AB$2</f>
        <v>46.766887200000049</v>
      </c>
      <c r="BK1093" s="6">
        <f>SUM($R$5:S1095)-$AB$2</f>
        <v>253.56365953599988</v>
      </c>
      <c r="BL1093" s="6">
        <f>SUM($R$5:T1095)-$AB$2</f>
        <v>770.55559037599983</v>
      </c>
      <c r="BM1093" s="6">
        <f>SUM($R$5:U1095)-$AB$2</f>
        <v>1494.3442935520002</v>
      </c>
      <c r="BN1093" s="6">
        <f>SUM($R$5:V1095)-$AB$2</f>
        <v>2528.3281552319977</v>
      </c>
      <c r="BO1093" s="6">
        <f>SUM($R$5:W1095)-$AB$2</f>
        <v>3769.1087892479991</v>
      </c>
      <c r="BP1093" s="16"/>
    </row>
    <row r="1094" spans="1:68" x14ac:dyDescent="0.45">
      <c r="A1094" s="1">
        <v>2008</v>
      </c>
      <c r="B1094" s="1">
        <v>2</v>
      </c>
      <c r="C1094" s="1">
        <v>16</v>
      </c>
      <c r="D1094" s="1">
        <v>0</v>
      </c>
      <c r="E1094" s="1">
        <v>13.8</v>
      </c>
      <c r="F1094" s="1">
        <v>0</v>
      </c>
      <c r="G1094" s="4"/>
      <c r="H1094" s="4"/>
      <c r="Q1094" s="1">
        <v>21</v>
      </c>
      <c r="R1094" s="6">
        <f t="shared" ref="R1094:R1157" si="1468">$AX$2*F1091*$R$4/1000</f>
        <v>0</v>
      </c>
      <c r="S1094" s="6">
        <f t="shared" ref="S1094:S1157" si="1469">F1091*$AX$2*($S$4*$AU$2)/1000</f>
        <v>0</v>
      </c>
      <c r="T1094" s="6">
        <f t="shared" ref="T1094:T1157" si="1470">F1091*$AX$2*($T$4*$AU$2)/1000</f>
        <v>0</v>
      </c>
      <c r="U1094" s="6">
        <f t="shared" ref="U1094:U1157" si="1471">F1091*$AX$2*($U$4*$AU$2)/1000</f>
        <v>0</v>
      </c>
      <c r="V1094" s="6">
        <f t="shared" ref="V1094:V1157" si="1472">F1091*$AX$2*($V$4*$AU$2)/1000</f>
        <v>0</v>
      </c>
      <c r="W1094" s="6">
        <f t="shared" ref="W1094:W1157" si="1473">F1091*$AX$2*($W$4*$AU$2)/1000</f>
        <v>0</v>
      </c>
      <c r="X1094" s="17"/>
      <c r="Y1094" s="17"/>
      <c r="Z1094" s="17"/>
      <c r="AA1094" s="17"/>
      <c r="AB1094" s="17"/>
      <c r="AC1094" s="17"/>
      <c r="AE1094" s="16"/>
      <c r="AF1094" s="16"/>
      <c r="AG1094" s="16"/>
      <c r="AH1094" s="16"/>
      <c r="AI1094" s="16"/>
      <c r="AJ1094" s="16"/>
      <c r="AL1094" s="16"/>
      <c r="AM1094" s="16"/>
      <c r="AN1094" s="16"/>
      <c r="AO1094" s="16"/>
      <c r="AP1094" s="16"/>
      <c r="AQ1094" s="16"/>
      <c r="BI1094" s="1">
        <v>23</v>
      </c>
      <c r="BJ1094" s="6">
        <f>SUM($R$5:R1096)-$AB$2</f>
        <v>46.766887200000049</v>
      </c>
      <c r="BK1094" s="6">
        <f>SUM($R$5:S1096)-$AB$2</f>
        <v>253.56365953599988</v>
      </c>
      <c r="BL1094" s="6">
        <f>SUM($R$5:T1096)-$AB$2</f>
        <v>770.55559037599983</v>
      </c>
      <c r="BM1094" s="6">
        <f>SUM($R$5:U1096)-$AB$2</f>
        <v>1494.3442935520002</v>
      </c>
      <c r="BN1094" s="6">
        <f>SUM($R$5:V1096)-$AB$2</f>
        <v>2528.3281552319977</v>
      </c>
      <c r="BO1094" s="6">
        <f>SUM($R$5:W1096)-$AB$2</f>
        <v>3769.1087892479991</v>
      </c>
      <c r="BP1094" s="16"/>
    </row>
    <row r="1095" spans="1:68" x14ac:dyDescent="0.45">
      <c r="A1095" s="1">
        <v>2008</v>
      </c>
      <c r="B1095" s="1">
        <v>2</v>
      </c>
      <c r="C1095" s="1">
        <v>16</v>
      </c>
      <c r="D1095" s="1">
        <v>1</v>
      </c>
      <c r="E1095" s="1">
        <v>13.5</v>
      </c>
      <c r="F1095" s="1">
        <v>0</v>
      </c>
      <c r="G1095" s="4"/>
      <c r="H1095" s="4"/>
      <c r="Q1095" s="1">
        <v>22</v>
      </c>
      <c r="R1095" s="6">
        <f t="shared" si="1468"/>
        <v>0</v>
      </c>
      <c r="S1095" s="6">
        <f t="shared" si="1469"/>
        <v>0</v>
      </c>
      <c r="T1095" s="6">
        <f t="shared" si="1470"/>
        <v>0</v>
      </c>
      <c r="U1095" s="6">
        <f t="shared" si="1471"/>
        <v>0</v>
      </c>
      <c r="V1095" s="6">
        <f t="shared" si="1472"/>
        <v>0</v>
      </c>
      <c r="W1095" s="6">
        <f t="shared" si="1473"/>
        <v>0</v>
      </c>
      <c r="X1095" s="17"/>
      <c r="Y1095" s="17"/>
      <c r="Z1095" s="17"/>
      <c r="AA1095" s="17"/>
      <c r="AB1095" s="17"/>
      <c r="AC1095" s="17"/>
      <c r="AE1095" s="16"/>
      <c r="AF1095" s="16"/>
      <c r="AG1095" s="16"/>
      <c r="AH1095" s="16"/>
      <c r="AI1095" s="16"/>
      <c r="AJ1095" s="16"/>
      <c r="AL1095" s="16"/>
      <c r="AM1095" s="16"/>
      <c r="AN1095" s="16"/>
      <c r="AO1095" s="16"/>
      <c r="AP1095" s="16"/>
      <c r="AQ1095" s="16"/>
      <c r="BI1095" s="1">
        <v>0</v>
      </c>
      <c r="BJ1095" s="6">
        <f t="shared" ref="BJ1095" si="1474">R1097-$AB$2</f>
        <v>-6.53125</v>
      </c>
      <c r="BK1095" s="6">
        <f t="shared" ref="BK1095" si="1475">S1097-$AB$2</f>
        <v>-6.53125</v>
      </c>
      <c r="BL1095" s="6">
        <f t="shared" ref="BL1095" si="1476">T1097-$AB$2</f>
        <v>-6.53125</v>
      </c>
      <c r="BM1095" s="6">
        <f t="shared" ref="BM1095" si="1477">U1097-$AB$2</f>
        <v>-6.53125</v>
      </c>
      <c r="BN1095" s="6">
        <f t="shared" ref="BN1095" si="1478">V1097-$AB$2</f>
        <v>-6.53125</v>
      </c>
      <c r="BO1095" s="6">
        <f t="shared" ref="BO1095" si="1479">W1097-$AB$2</f>
        <v>-6.53125</v>
      </c>
      <c r="BP1095" s="16">
        <v>47</v>
      </c>
    </row>
    <row r="1096" spans="1:68" x14ac:dyDescent="0.45">
      <c r="A1096" s="1">
        <v>2008</v>
      </c>
      <c r="B1096" s="1">
        <v>2</v>
      </c>
      <c r="C1096" s="1">
        <v>16</v>
      </c>
      <c r="D1096" s="1">
        <v>2</v>
      </c>
      <c r="E1096" s="1">
        <v>13.1</v>
      </c>
      <c r="F1096" s="1">
        <v>0</v>
      </c>
      <c r="G1096" s="4"/>
      <c r="H1096" s="4"/>
      <c r="Q1096" s="1">
        <v>23</v>
      </c>
      <c r="R1096" s="6">
        <f t="shared" si="1468"/>
        <v>0</v>
      </c>
      <c r="S1096" s="6">
        <f t="shared" si="1469"/>
        <v>0</v>
      </c>
      <c r="T1096" s="6">
        <f t="shared" si="1470"/>
        <v>0</v>
      </c>
      <c r="U1096" s="6">
        <f t="shared" si="1471"/>
        <v>0</v>
      </c>
      <c r="V1096" s="6">
        <f t="shared" si="1472"/>
        <v>0</v>
      </c>
      <c r="W1096" s="6">
        <f t="shared" si="1473"/>
        <v>0</v>
      </c>
      <c r="X1096" s="17"/>
      <c r="Y1096" s="17"/>
      <c r="Z1096" s="17"/>
      <c r="AA1096" s="17"/>
      <c r="AB1096" s="17"/>
      <c r="AC1096" s="17"/>
      <c r="AE1096" s="16"/>
      <c r="AF1096" s="16"/>
      <c r="AG1096" s="16"/>
      <c r="AH1096" s="16"/>
      <c r="AI1096" s="16"/>
      <c r="AJ1096" s="16"/>
      <c r="AL1096" s="16"/>
      <c r="AM1096" s="16"/>
      <c r="AN1096" s="16"/>
      <c r="AO1096" s="16"/>
      <c r="AP1096" s="16"/>
      <c r="AQ1096" s="16"/>
      <c r="BI1096" s="1">
        <v>1</v>
      </c>
      <c r="BJ1096" s="6">
        <f>SUM($R$5:R1098)-$AB$2</f>
        <v>46.766887200000049</v>
      </c>
      <c r="BK1096" s="6">
        <f>SUM($R$5:S1098)-$AB$2</f>
        <v>253.56365953599988</v>
      </c>
      <c r="BL1096" s="6">
        <f>SUM($R$5:T1098)-$AB$2</f>
        <v>770.55559037599983</v>
      </c>
      <c r="BM1096" s="6">
        <f>SUM($R$5:U1098)-$AB$2</f>
        <v>1494.3442935520002</v>
      </c>
      <c r="BN1096" s="6">
        <f>SUM($R$5:V1098)-$AB$2</f>
        <v>2528.3281552319977</v>
      </c>
      <c r="BO1096" s="6">
        <f>SUM($R$5:W1098)-$AB$2</f>
        <v>3769.1087892479991</v>
      </c>
      <c r="BP1096" s="16"/>
    </row>
    <row r="1097" spans="1:68" x14ac:dyDescent="0.45">
      <c r="A1097" s="1">
        <v>2008</v>
      </c>
      <c r="B1097" s="1">
        <v>2</v>
      </c>
      <c r="C1097" s="1">
        <v>16</v>
      </c>
      <c r="D1097" s="1">
        <v>3</v>
      </c>
      <c r="E1097" s="1">
        <v>12.7</v>
      </c>
      <c r="F1097" s="1">
        <v>0</v>
      </c>
      <c r="G1097" s="4"/>
      <c r="H1097" s="4"/>
      <c r="Q1097" s="1">
        <v>0</v>
      </c>
      <c r="R1097" s="6">
        <f t="shared" si="1468"/>
        <v>0</v>
      </c>
      <c r="S1097" s="6">
        <f t="shared" si="1469"/>
        <v>0</v>
      </c>
      <c r="T1097" s="6">
        <f t="shared" si="1470"/>
        <v>0</v>
      </c>
      <c r="U1097" s="6">
        <f t="shared" si="1471"/>
        <v>0</v>
      </c>
      <c r="V1097" s="6">
        <f t="shared" si="1472"/>
        <v>0</v>
      </c>
      <c r="W1097" s="6">
        <f t="shared" si="1473"/>
        <v>0</v>
      </c>
      <c r="X1097" s="17"/>
      <c r="Y1097" s="17"/>
      <c r="Z1097" s="17"/>
      <c r="AA1097" s="17"/>
      <c r="AB1097" s="17"/>
      <c r="AC1097" s="17"/>
      <c r="AE1097" s="16"/>
      <c r="AF1097" s="16"/>
      <c r="AG1097" s="16"/>
      <c r="AH1097" s="16"/>
      <c r="AI1097" s="16"/>
      <c r="AJ1097" s="16"/>
      <c r="AL1097" s="16"/>
      <c r="AM1097" s="16"/>
      <c r="AN1097" s="16"/>
      <c r="AO1097" s="16"/>
      <c r="AP1097" s="16"/>
      <c r="AQ1097" s="16"/>
      <c r="BI1097" s="1">
        <v>2</v>
      </c>
      <c r="BJ1097" s="6">
        <f>SUM($R$5:R1099)-$AB$2</f>
        <v>46.766887200000049</v>
      </c>
      <c r="BK1097" s="6">
        <f>SUM($R$5:S1099)-$AB$2</f>
        <v>253.56365953599988</v>
      </c>
      <c r="BL1097" s="6">
        <f>SUM($R$5:T1099)-$AB$2</f>
        <v>770.55559037599983</v>
      </c>
      <c r="BM1097" s="6">
        <f>SUM($R$5:U1099)-$AB$2</f>
        <v>1494.3442935520002</v>
      </c>
      <c r="BN1097" s="6">
        <f>SUM($R$5:V1099)-$AB$2</f>
        <v>2528.3281552319977</v>
      </c>
      <c r="BO1097" s="6">
        <f>SUM($R$5:W1099)-$AB$2</f>
        <v>3769.1087892479991</v>
      </c>
      <c r="BP1097" s="16"/>
    </row>
    <row r="1098" spans="1:68" x14ac:dyDescent="0.45">
      <c r="A1098" s="1">
        <v>2008</v>
      </c>
      <c r="B1098" s="1">
        <v>2</v>
      </c>
      <c r="C1098" s="1">
        <v>16</v>
      </c>
      <c r="D1098" s="1">
        <v>4</v>
      </c>
      <c r="E1098" s="1">
        <v>12.4</v>
      </c>
      <c r="F1098" s="1">
        <v>0</v>
      </c>
      <c r="G1098" s="4"/>
      <c r="H1098" s="4"/>
      <c r="Q1098" s="1">
        <v>1</v>
      </c>
      <c r="R1098" s="6">
        <f t="shared" si="1468"/>
        <v>0</v>
      </c>
      <c r="S1098" s="6">
        <f t="shared" si="1469"/>
        <v>0</v>
      </c>
      <c r="T1098" s="6">
        <f t="shared" si="1470"/>
        <v>0</v>
      </c>
      <c r="U1098" s="6">
        <f t="shared" si="1471"/>
        <v>0</v>
      </c>
      <c r="V1098" s="6">
        <f t="shared" si="1472"/>
        <v>0</v>
      </c>
      <c r="W1098" s="6">
        <f t="shared" si="1473"/>
        <v>0</v>
      </c>
      <c r="X1098" s="17"/>
      <c r="Y1098" s="17"/>
      <c r="Z1098" s="17"/>
      <c r="AA1098" s="17"/>
      <c r="AB1098" s="17"/>
      <c r="AC1098" s="17"/>
      <c r="AE1098" s="16"/>
      <c r="AF1098" s="16"/>
      <c r="AG1098" s="16"/>
      <c r="AH1098" s="16"/>
      <c r="AI1098" s="16"/>
      <c r="AJ1098" s="16"/>
      <c r="AL1098" s="16"/>
      <c r="AM1098" s="16"/>
      <c r="AN1098" s="16"/>
      <c r="AO1098" s="16"/>
      <c r="AP1098" s="16"/>
      <c r="AQ1098" s="16"/>
      <c r="BI1098" s="1">
        <v>3</v>
      </c>
      <c r="BJ1098" s="6">
        <f>SUM($R$5:R1100)-$AB$2</f>
        <v>46.766887200000049</v>
      </c>
      <c r="BK1098" s="6">
        <f>SUM($R$5:S1100)-$AB$2</f>
        <v>253.56365953599988</v>
      </c>
      <c r="BL1098" s="6">
        <f>SUM($R$5:T1100)-$AB$2</f>
        <v>770.55559037599983</v>
      </c>
      <c r="BM1098" s="6">
        <f>SUM($R$5:U1100)-$AB$2</f>
        <v>1494.3442935520002</v>
      </c>
      <c r="BN1098" s="6">
        <f>SUM($R$5:V1100)-$AB$2</f>
        <v>2528.3281552319977</v>
      </c>
      <c r="BO1098" s="6">
        <f>SUM($R$5:W1100)-$AB$2</f>
        <v>3769.1087892479991</v>
      </c>
      <c r="BP1098" s="16"/>
    </row>
    <row r="1099" spans="1:68" x14ac:dyDescent="0.45">
      <c r="A1099" s="1">
        <v>2008</v>
      </c>
      <c r="B1099" s="1">
        <v>2</v>
      </c>
      <c r="C1099" s="1">
        <v>16</v>
      </c>
      <c r="D1099" s="1">
        <v>5</v>
      </c>
      <c r="E1099" s="1">
        <v>12</v>
      </c>
      <c r="F1099" s="1">
        <v>0</v>
      </c>
      <c r="G1099" s="4"/>
      <c r="H1099" s="4"/>
      <c r="Q1099" s="1">
        <v>2</v>
      </c>
      <c r="R1099" s="6">
        <f t="shared" si="1468"/>
        <v>0</v>
      </c>
      <c r="S1099" s="6">
        <f t="shared" si="1469"/>
        <v>0</v>
      </c>
      <c r="T1099" s="6">
        <f t="shared" si="1470"/>
        <v>0</v>
      </c>
      <c r="U1099" s="6">
        <f t="shared" si="1471"/>
        <v>0</v>
      </c>
      <c r="V1099" s="6">
        <f t="shared" si="1472"/>
        <v>0</v>
      </c>
      <c r="W1099" s="6">
        <f t="shared" si="1473"/>
        <v>0</v>
      </c>
      <c r="X1099" s="17"/>
      <c r="Y1099" s="17"/>
      <c r="Z1099" s="17"/>
      <c r="AA1099" s="17"/>
      <c r="AB1099" s="17"/>
      <c r="AC1099" s="17"/>
      <c r="AE1099" s="16"/>
      <c r="AF1099" s="16"/>
      <c r="AG1099" s="16"/>
      <c r="AH1099" s="16"/>
      <c r="AI1099" s="16"/>
      <c r="AJ1099" s="16"/>
      <c r="AL1099" s="16"/>
      <c r="AM1099" s="16"/>
      <c r="AN1099" s="16"/>
      <c r="AO1099" s="16"/>
      <c r="AP1099" s="16"/>
      <c r="AQ1099" s="16"/>
      <c r="BI1099" s="1">
        <v>4</v>
      </c>
      <c r="BJ1099" s="6">
        <f>SUM($R$5:R1101)-$AB$2</f>
        <v>46.766887200000049</v>
      </c>
      <c r="BK1099" s="6">
        <f>SUM($R$5:S1101)-$AB$2</f>
        <v>253.56365953599988</v>
      </c>
      <c r="BL1099" s="6">
        <f>SUM($R$5:T1101)-$AB$2</f>
        <v>770.55559037599983</v>
      </c>
      <c r="BM1099" s="6">
        <f>SUM($R$5:U1101)-$AB$2</f>
        <v>1494.3442935520002</v>
      </c>
      <c r="BN1099" s="6">
        <f>SUM($R$5:V1101)-$AB$2</f>
        <v>2528.3281552319977</v>
      </c>
      <c r="BO1099" s="6">
        <f>SUM($R$5:W1101)-$AB$2</f>
        <v>3769.1087892479991</v>
      </c>
      <c r="BP1099" s="16"/>
    </row>
    <row r="1100" spans="1:68" x14ac:dyDescent="0.45">
      <c r="A1100" s="1">
        <v>2008</v>
      </c>
      <c r="B1100" s="1">
        <v>2</v>
      </c>
      <c r="C1100" s="1">
        <v>16</v>
      </c>
      <c r="D1100" s="1">
        <v>6</v>
      </c>
      <c r="E1100" s="1">
        <v>11.9</v>
      </c>
      <c r="F1100" s="1">
        <v>0</v>
      </c>
      <c r="G1100" s="4"/>
      <c r="H1100" s="4"/>
      <c r="Q1100" s="1">
        <v>3</v>
      </c>
      <c r="R1100" s="6">
        <f t="shared" si="1468"/>
        <v>0</v>
      </c>
      <c r="S1100" s="6">
        <f t="shared" si="1469"/>
        <v>0</v>
      </c>
      <c r="T1100" s="6">
        <f t="shared" si="1470"/>
        <v>0</v>
      </c>
      <c r="U1100" s="6">
        <f t="shared" si="1471"/>
        <v>0</v>
      </c>
      <c r="V1100" s="6">
        <f t="shared" si="1472"/>
        <v>0</v>
      </c>
      <c r="W1100" s="6">
        <f t="shared" si="1473"/>
        <v>0</v>
      </c>
      <c r="X1100" s="17"/>
      <c r="Y1100" s="17"/>
      <c r="Z1100" s="17"/>
      <c r="AA1100" s="17"/>
      <c r="AB1100" s="17"/>
      <c r="AC1100" s="17"/>
      <c r="AE1100" s="16"/>
      <c r="AF1100" s="16"/>
      <c r="AG1100" s="16"/>
      <c r="AH1100" s="16"/>
      <c r="AI1100" s="16"/>
      <c r="AJ1100" s="16"/>
      <c r="AL1100" s="16"/>
      <c r="AM1100" s="16"/>
      <c r="AN1100" s="16"/>
      <c r="AO1100" s="16"/>
      <c r="AP1100" s="16"/>
      <c r="AQ1100" s="16"/>
      <c r="BI1100" s="1">
        <v>5</v>
      </c>
      <c r="BJ1100" s="6">
        <f>SUM($R$5:R1102)-$AB$2</f>
        <v>46.766887200000049</v>
      </c>
      <c r="BK1100" s="6">
        <f>SUM($R$5:S1102)-$AB$2</f>
        <v>253.56365953599988</v>
      </c>
      <c r="BL1100" s="6">
        <f>SUM($R$5:T1102)-$AB$2</f>
        <v>770.55559037599983</v>
      </c>
      <c r="BM1100" s="6">
        <f>SUM($R$5:U1102)-$AB$2</f>
        <v>1494.3442935520002</v>
      </c>
      <c r="BN1100" s="6">
        <f>SUM($R$5:V1102)-$AB$2</f>
        <v>2528.3281552319977</v>
      </c>
      <c r="BO1100" s="6">
        <f>SUM($R$5:W1102)-$AB$2</f>
        <v>3769.1087892479991</v>
      </c>
      <c r="BP1100" s="16"/>
    </row>
    <row r="1101" spans="1:68" x14ac:dyDescent="0.45">
      <c r="A1101" s="1">
        <v>2008</v>
      </c>
      <c r="B1101" s="1">
        <v>2</v>
      </c>
      <c r="C1101" s="1">
        <v>16</v>
      </c>
      <c r="D1101" s="1">
        <v>7</v>
      </c>
      <c r="E1101" s="1">
        <v>12</v>
      </c>
      <c r="F1101" s="1">
        <v>0</v>
      </c>
      <c r="G1101" s="4"/>
      <c r="H1101" s="4"/>
      <c r="Q1101" s="1">
        <v>4</v>
      </c>
      <c r="R1101" s="6">
        <f t="shared" si="1468"/>
        <v>0</v>
      </c>
      <c r="S1101" s="6">
        <f t="shared" si="1469"/>
        <v>0</v>
      </c>
      <c r="T1101" s="6">
        <f t="shared" si="1470"/>
        <v>0</v>
      </c>
      <c r="U1101" s="6">
        <f t="shared" si="1471"/>
        <v>0</v>
      </c>
      <c r="V1101" s="6">
        <f t="shared" si="1472"/>
        <v>0</v>
      </c>
      <c r="W1101" s="6">
        <f t="shared" si="1473"/>
        <v>0</v>
      </c>
      <c r="X1101" s="17"/>
      <c r="Y1101" s="17"/>
      <c r="Z1101" s="17"/>
      <c r="AA1101" s="17"/>
      <c r="AB1101" s="17"/>
      <c r="AC1101" s="17"/>
      <c r="AE1101" s="16"/>
      <c r="AF1101" s="16"/>
      <c r="AG1101" s="16"/>
      <c r="AH1101" s="16"/>
      <c r="AI1101" s="16"/>
      <c r="AJ1101" s="16"/>
      <c r="AL1101" s="16"/>
      <c r="AM1101" s="16"/>
      <c r="AN1101" s="16"/>
      <c r="AO1101" s="16"/>
      <c r="AP1101" s="16"/>
      <c r="AQ1101" s="16"/>
      <c r="BI1101" s="1">
        <v>6</v>
      </c>
      <c r="BJ1101" s="6">
        <f>SUM($R$5:R1103)-$AB$2</f>
        <v>46.766887200000049</v>
      </c>
      <c r="BK1101" s="6">
        <f>SUM($R$5:S1103)-$AB$2</f>
        <v>253.56365953599988</v>
      </c>
      <c r="BL1101" s="6">
        <f>SUM($R$5:T1103)-$AB$2</f>
        <v>770.55559037599983</v>
      </c>
      <c r="BM1101" s="6">
        <f>SUM($R$5:U1103)-$AB$2</f>
        <v>1494.3442935520002</v>
      </c>
      <c r="BN1101" s="6">
        <f>SUM($R$5:V1103)-$AB$2</f>
        <v>2528.3281552319977</v>
      </c>
      <c r="BO1101" s="6">
        <f>SUM($R$5:W1103)-$AB$2</f>
        <v>3769.1087892479991</v>
      </c>
      <c r="BP1101" s="16"/>
    </row>
    <row r="1102" spans="1:68" x14ac:dyDescent="0.45">
      <c r="A1102" s="1">
        <v>2008</v>
      </c>
      <c r="B1102" s="1">
        <v>2</v>
      </c>
      <c r="C1102" s="1">
        <v>16</v>
      </c>
      <c r="D1102" s="1">
        <v>8</v>
      </c>
      <c r="E1102" s="1">
        <v>11.7</v>
      </c>
      <c r="F1102" s="1">
        <v>3.67</v>
      </c>
      <c r="G1102" s="4"/>
      <c r="H1102" s="4"/>
      <c r="Q1102" s="1">
        <v>5</v>
      </c>
      <c r="R1102" s="6">
        <f t="shared" si="1468"/>
        <v>0</v>
      </c>
      <c r="S1102" s="6">
        <f t="shared" si="1469"/>
        <v>0</v>
      </c>
      <c r="T1102" s="6">
        <f t="shared" si="1470"/>
        <v>0</v>
      </c>
      <c r="U1102" s="6">
        <f t="shared" si="1471"/>
        <v>0</v>
      </c>
      <c r="V1102" s="6">
        <f t="shared" si="1472"/>
        <v>0</v>
      </c>
      <c r="W1102" s="6">
        <f t="shared" si="1473"/>
        <v>0</v>
      </c>
      <c r="X1102" s="17"/>
      <c r="Y1102" s="17"/>
      <c r="Z1102" s="17"/>
      <c r="AA1102" s="17"/>
      <c r="AB1102" s="17"/>
      <c r="AC1102" s="17"/>
      <c r="AE1102" s="16"/>
      <c r="AF1102" s="16"/>
      <c r="AG1102" s="16"/>
      <c r="AH1102" s="16"/>
      <c r="AI1102" s="16"/>
      <c r="AJ1102" s="16"/>
      <c r="AL1102" s="16"/>
      <c r="AM1102" s="16"/>
      <c r="AN1102" s="16"/>
      <c r="AO1102" s="16"/>
      <c r="AP1102" s="16"/>
      <c r="AQ1102" s="16"/>
      <c r="BI1102" s="1">
        <v>7</v>
      </c>
      <c r="BJ1102" s="6">
        <f>SUM($R$5:R1104)-$AB$2</f>
        <v>46.766887200000049</v>
      </c>
      <c r="BK1102" s="6">
        <f>SUM($R$5:S1104)-$AB$2</f>
        <v>253.56365953599988</v>
      </c>
      <c r="BL1102" s="6">
        <f>SUM($R$5:T1104)-$AB$2</f>
        <v>770.55559037599983</v>
      </c>
      <c r="BM1102" s="6">
        <f>SUM($R$5:U1104)-$AB$2</f>
        <v>1494.3442935520002</v>
      </c>
      <c r="BN1102" s="6">
        <f>SUM($R$5:V1104)-$AB$2</f>
        <v>2528.3281552319977</v>
      </c>
      <c r="BO1102" s="6">
        <f>SUM($R$5:W1104)-$AB$2</f>
        <v>3769.1087892479991</v>
      </c>
      <c r="BP1102" s="16"/>
    </row>
    <row r="1103" spans="1:68" x14ac:dyDescent="0.45">
      <c r="A1103" s="1">
        <v>2008</v>
      </c>
      <c r="B1103" s="1">
        <v>2</v>
      </c>
      <c r="C1103" s="1">
        <v>16</v>
      </c>
      <c r="D1103" s="1">
        <v>9</v>
      </c>
      <c r="E1103" s="1">
        <v>11.9</v>
      </c>
      <c r="F1103" s="1">
        <v>81.52</v>
      </c>
      <c r="G1103" s="4"/>
      <c r="H1103" s="4"/>
      <c r="Q1103" s="1">
        <v>6</v>
      </c>
      <c r="R1103" s="6">
        <f t="shared" si="1468"/>
        <v>0</v>
      </c>
      <c r="S1103" s="6">
        <f t="shared" si="1469"/>
        <v>0</v>
      </c>
      <c r="T1103" s="6">
        <f t="shared" si="1470"/>
        <v>0</v>
      </c>
      <c r="U1103" s="6">
        <f t="shared" si="1471"/>
        <v>0</v>
      </c>
      <c r="V1103" s="6">
        <f t="shared" si="1472"/>
        <v>0</v>
      </c>
      <c r="W1103" s="6">
        <f t="shared" si="1473"/>
        <v>0</v>
      </c>
      <c r="X1103" s="17"/>
      <c r="Y1103" s="17"/>
      <c r="Z1103" s="17"/>
      <c r="AA1103" s="17"/>
      <c r="AB1103" s="17"/>
      <c r="AC1103" s="17"/>
      <c r="AE1103" s="16"/>
      <c r="AF1103" s="16"/>
      <c r="AG1103" s="16"/>
      <c r="AH1103" s="16"/>
      <c r="AI1103" s="16"/>
      <c r="AJ1103" s="16"/>
      <c r="AL1103" s="16"/>
      <c r="AM1103" s="16"/>
      <c r="AN1103" s="16"/>
      <c r="AO1103" s="16"/>
      <c r="AP1103" s="16"/>
      <c r="AQ1103" s="16"/>
      <c r="BI1103" s="1">
        <v>8</v>
      </c>
      <c r="BJ1103" s="6">
        <f>SUM($R$5:R1105)-$AB$2</f>
        <v>46.769015800000048</v>
      </c>
      <c r="BK1103" s="6">
        <f>SUM($R$5:S1105)-$AB$2</f>
        <v>253.57404710399987</v>
      </c>
      <c r="BL1103" s="6">
        <f>SUM($R$5:T1105)-$AB$2</f>
        <v>770.58662536399981</v>
      </c>
      <c r="BM1103" s="6">
        <f>SUM($R$5:U1105)-$AB$2</f>
        <v>1494.4042349280003</v>
      </c>
      <c r="BN1103" s="6">
        <f>SUM($R$5:V1105)-$AB$2</f>
        <v>2528.4293914479977</v>
      </c>
      <c r="BO1103" s="6">
        <f>SUM($R$5:W1105)-$AB$2</f>
        <v>3769.259579271999</v>
      </c>
      <c r="BP1103" s="16"/>
    </row>
    <row r="1104" spans="1:68" x14ac:dyDescent="0.45">
      <c r="A1104" s="1">
        <v>2008</v>
      </c>
      <c r="B1104" s="1">
        <v>2</v>
      </c>
      <c r="C1104" s="1">
        <v>16</v>
      </c>
      <c r="D1104" s="1">
        <v>10</v>
      </c>
      <c r="E1104" s="1">
        <v>12.4</v>
      </c>
      <c r="F1104" s="1">
        <v>212.06</v>
      </c>
      <c r="G1104" s="4"/>
      <c r="H1104" s="4"/>
      <c r="Q1104" s="1">
        <v>7</v>
      </c>
      <c r="R1104" s="6">
        <f t="shared" si="1468"/>
        <v>0</v>
      </c>
      <c r="S1104" s="6">
        <f t="shared" si="1469"/>
        <v>0</v>
      </c>
      <c r="T1104" s="6">
        <f t="shared" si="1470"/>
        <v>0</v>
      </c>
      <c r="U1104" s="6">
        <f t="shared" si="1471"/>
        <v>0</v>
      </c>
      <c r="V1104" s="6">
        <f t="shared" si="1472"/>
        <v>0</v>
      </c>
      <c r="W1104" s="6">
        <f t="shared" si="1473"/>
        <v>0</v>
      </c>
      <c r="X1104" s="17"/>
      <c r="Y1104" s="17"/>
      <c r="Z1104" s="17"/>
      <c r="AA1104" s="17"/>
      <c r="AB1104" s="17"/>
      <c r="AC1104" s="17"/>
      <c r="AE1104" s="16"/>
      <c r="AF1104" s="16"/>
      <c r="AG1104" s="16"/>
      <c r="AH1104" s="16"/>
      <c r="AI1104" s="16"/>
      <c r="AJ1104" s="16"/>
      <c r="AL1104" s="16"/>
      <c r="AM1104" s="16"/>
      <c r="AN1104" s="16"/>
      <c r="AO1104" s="16"/>
      <c r="AP1104" s="16"/>
      <c r="AQ1104" s="16"/>
      <c r="BI1104" s="1">
        <v>9</v>
      </c>
      <c r="BJ1104" s="6">
        <f>SUM($R$5:R1106)-$AB$2</f>
        <v>46.816297400000046</v>
      </c>
      <c r="BK1104" s="6">
        <f>SUM($R$5:S1106)-$AB$2</f>
        <v>253.80478131199988</v>
      </c>
      <c r="BL1104" s="6">
        <f>SUM($R$5:T1106)-$AB$2</f>
        <v>771.27599109199991</v>
      </c>
      <c r="BM1104" s="6">
        <f>SUM($R$5:U1106)-$AB$2</f>
        <v>1495.7356847840001</v>
      </c>
      <c r="BN1104" s="6">
        <f>SUM($R$5:V1106)-$AB$2</f>
        <v>2530.6781043439978</v>
      </c>
      <c r="BO1104" s="6">
        <f>SUM($R$5:W1106)-$AB$2</f>
        <v>3772.6090078159991</v>
      </c>
      <c r="BP1104" s="16"/>
    </row>
    <row r="1105" spans="1:68" x14ac:dyDescent="0.45">
      <c r="A1105" s="1">
        <v>2008</v>
      </c>
      <c r="B1105" s="1">
        <v>2</v>
      </c>
      <c r="C1105" s="1">
        <v>16</v>
      </c>
      <c r="D1105" s="1">
        <v>11</v>
      </c>
      <c r="E1105" s="1">
        <v>13.3</v>
      </c>
      <c r="F1105" s="1">
        <v>340.38</v>
      </c>
      <c r="G1105" s="4"/>
      <c r="H1105" s="4"/>
      <c r="Q1105" s="1">
        <v>8</v>
      </c>
      <c r="R1105" s="6">
        <f t="shared" si="1468"/>
        <v>2.1285999999999996E-3</v>
      </c>
      <c r="S1105" s="6">
        <f t="shared" si="1469"/>
        <v>8.2589679999999985E-3</v>
      </c>
      <c r="T1105" s="6">
        <f t="shared" si="1470"/>
        <v>2.0647419999999993E-2</v>
      </c>
      <c r="U1105" s="6">
        <f t="shared" si="1471"/>
        <v>2.8906387999999995E-2</v>
      </c>
      <c r="V1105" s="6">
        <f t="shared" si="1472"/>
        <v>4.1294839999999985E-2</v>
      </c>
      <c r="W1105" s="6">
        <f t="shared" si="1473"/>
        <v>4.9553807999999998E-2</v>
      </c>
      <c r="X1105" s="17"/>
      <c r="Y1105" s="17"/>
      <c r="Z1105" s="17"/>
      <c r="AA1105" s="17"/>
      <c r="AB1105" s="17"/>
      <c r="AC1105" s="17"/>
      <c r="AE1105" s="16"/>
      <c r="AF1105" s="16"/>
      <c r="AG1105" s="16"/>
      <c r="AH1105" s="16"/>
      <c r="AI1105" s="16"/>
      <c r="AJ1105" s="16"/>
      <c r="AL1105" s="16"/>
      <c r="AM1105" s="16"/>
      <c r="AN1105" s="16"/>
      <c r="AO1105" s="16"/>
      <c r="AP1105" s="16"/>
      <c r="AQ1105" s="16"/>
      <c r="BI1105" s="1">
        <v>10</v>
      </c>
      <c r="BJ1105" s="6">
        <f>SUM($R$5:R1107)-$AB$2</f>
        <v>46.939292200000047</v>
      </c>
      <c r="BK1105" s="6">
        <f>SUM($R$5:S1107)-$AB$2</f>
        <v>254.40499593599986</v>
      </c>
      <c r="BL1105" s="6">
        <f>SUM($R$5:T1107)-$AB$2</f>
        <v>773.06925527599992</v>
      </c>
      <c r="BM1105" s="6">
        <f>SUM($R$5:U1107)-$AB$2</f>
        <v>1499.1992183520001</v>
      </c>
      <c r="BN1105" s="6">
        <f>SUM($R$5:V1107)-$AB$2</f>
        <v>2536.5277370319977</v>
      </c>
      <c r="BO1105" s="6">
        <f>SUM($R$5:W1107)-$AB$2</f>
        <v>3781.3219594479992</v>
      </c>
      <c r="BP1105" s="16"/>
    </row>
    <row r="1106" spans="1:68" x14ac:dyDescent="0.45">
      <c r="A1106" s="1">
        <v>2008</v>
      </c>
      <c r="B1106" s="1">
        <v>2</v>
      </c>
      <c r="C1106" s="1">
        <v>16</v>
      </c>
      <c r="D1106" s="1">
        <v>12</v>
      </c>
      <c r="E1106" s="1">
        <v>14</v>
      </c>
      <c r="F1106" s="1">
        <v>404.14</v>
      </c>
      <c r="G1106" s="4"/>
      <c r="H1106" s="4"/>
      <c r="Q1106" s="1">
        <v>9</v>
      </c>
      <c r="R1106" s="6">
        <f t="shared" si="1468"/>
        <v>4.72816E-2</v>
      </c>
      <c r="S1106" s="6">
        <f t="shared" si="1469"/>
        <v>0.18345260799999999</v>
      </c>
      <c r="T1106" s="6">
        <f t="shared" si="1470"/>
        <v>0.45863151999999996</v>
      </c>
      <c r="U1106" s="6">
        <f t="shared" si="1471"/>
        <v>0.64208412799999992</v>
      </c>
      <c r="V1106" s="6">
        <f t="shared" si="1472"/>
        <v>0.91726303999999992</v>
      </c>
      <c r="W1106" s="6">
        <f t="shared" si="1473"/>
        <v>1.100715648</v>
      </c>
      <c r="X1106" s="17"/>
      <c r="Y1106" s="17"/>
      <c r="Z1106" s="17"/>
      <c r="AA1106" s="17"/>
      <c r="AB1106" s="17"/>
      <c r="AC1106" s="17"/>
      <c r="AE1106" s="16"/>
      <c r="AF1106" s="16"/>
      <c r="AG1106" s="16"/>
      <c r="AH1106" s="16"/>
      <c r="AI1106" s="16"/>
      <c r="AJ1106" s="16"/>
      <c r="AL1106" s="16"/>
      <c r="AM1106" s="16"/>
      <c r="AN1106" s="16"/>
      <c r="AO1106" s="16"/>
      <c r="AP1106" s="16"/>
      <c r="AQ1106" s="16"/>
      <c r="BI1106" s="1">
        <v>11</v>
      </c>
      <c r="BJ1106" s="6">
        <f>SUM($R$5:R1108)-$AB$2</f>
        <v>47.136712600000045</v>
      </c>
      <c r="BK1106" s="6">
        <f>SUM($R$5:S1108)-$AB$2</f>
        <v>255.36840748799989</v>
      </c>
      <c r="BL1106" s="6">
        <f>SUM($R$5:T1108)-$AB$2</f>
        <v>775.94764470799998</v>
      </c>
      <c r="BM1106" s="6">
        <f>SUM($R$5:U1108)-$AB$2</f>
        <v>1504.758576816</v>
      </c>
      <c r="BN1106" s="6">
        <f>SUM($R$5:V1108)-$AB$2</f>
        <v>2545.9170512559976</v>
      </c>
      <c r="BO1106" s="6">
        <f>SUM($R$5:W1108)-$AB$2</f>
        <v>3795.307220583999</v>
      </c>
      <c r="BP1106" s="16"/>
    </row>
    <row r="1107" spans="1:68" x14ac:dyDescent="0.45">
      <c r="A1107" s="1">
        <v>2008</v>
      </c>
      <c r="B1107" s="1">
        <v>2</v>
      </c>
      <c r="C1107" s="1">
        <v>16</v>
      </c>
      <c r="D1107" s="1">
        <v>13</v>
      </c>
      <c r="E1107" s="1">
        <v>15</v>
      </c>
      <c r="F1107" s="1">
        <v>424.04</v>
      </c>
      <c r="G1107" s="4"/>
      <c r="H1107" s="4"/>
      <c r="Q1107" s="1">
        <v>10</v>
      </c>
      <c r="R1107" s="6">
        <f t="shared" si="1468"/>
        <v>0.1229948</v>
      </c>
      <c r="S1107" s="6">
        <f t="shared" si="1469"/>
        <v>0.47721982399999996</v>
      </c>
      <c r="T1107" s="6">
        <f t="shared" si="1470"/>
        <v>1.19304956</v>
      </c>
      <c r="U1107" s="6">
        <f t="shared" si="1471"/>
        <v>1.670269384</v>
      </c>
      <c r="V1107" s="6">
        <f t="shared" si="1472"/>
        <v>2.3860991199999999</v>
      </c>
      <c r="W1107" s="6">
        <f t="shared" si="1473"/>
        <v>2.863318944</v>
      </c>
      <c r="X1107" s="17"/>
      <c r="Y1107" s="17"/>
      <c r="Z1107" s="17"/>
      <c r="AA1107" s="17"/>
      <c r="AB1107" s="17"/>
      <c r="AC1107" s="17"/>
      <c r="AE1107" s="16"/>
      <c r="AF1107" s="16"/>
      <c r="AG1107" s="16"/>
      <c r="AH1107" s="16"/>
      <c r="AI1107" s="16"/>
      <c r="AJ1107" s="16"/>
      <c r="AL1107" s="16"/>
      <c r="AM1107" s="16"/>
      <c r="AN1107" s="16"/>
      <c r="AO1107" s="16"/>
      <c r="AP1107" s="16"/>
      <c r="AQ1107" s="16"/>
      <c r="BI1107" s="1">
        <v>12</v>
      </c>
      <c r="BJ1107" s="6">
        <f t="shared" ref="BJ1107" si="1480">R1109-$AB$2</f>
        <v>-6.2968488000000002</v>
      </c>
      <c r="BK1107" s="6">
        <f t="shared" ref="BK1107" si="1481">S1109-$AB$2</f>
        <v>-5.6217733440000002</v>
      </c>
      <c r="BL1107" s="6">
        <f t="shared" ref="BL1107" si="1482">T1109-$AB$2</f>
        <v>-4.2575583600000009</v>
      </c>
      <c r="BM1107" s="6">
        <f t="shared" ref="BM1107" si="1483">U1109-$AB$2</f>
        <v>-3.3480817040000002</v>
      </c>
      <c r="BN1107" s="6">
        <f t="shared" ref="BN1107" si="1484">V1109-$AB$2</f>
        <v>-1.9838667200000009</v>
      </c>
      <c r="BO1107" s="6">
        <f t="shared" ref="BO1107" si="1485">W1109-$AB$2</f>
        <v>-1.0743900640000001</v>
      </c>
      <c r="BP1107" s="16"/>
    </row>
    <row r="1108" spans="1:68" x14ac:dyDescent="0.45">
      <c r="A1108" s="1">
        <v>2008</v>
      </c>
      <c r="B1108" s="1">
        <v>2</v>
      </c>
      <c r="C1108" s="1">
        <v>16</v>
      </c>
      <c r="D1108" s="1">
        <v>14</v>
      </c>
      <c r="E1108" s="1">
        <v>15.8</v>
      </c>
      <c r="F1108" s="1">
        <v>378.15</v>
      </c>
      <c r="G1108" s="4"/>
      <c r="H1108" s="4"/>
      <c r="Q1108" s="1">
        <v>11</v>
      </c>
      <c r="R1108" s="6">
        <f t="shared" si="1468"/>
        <v>0.19742039999999997</v>
      </c>
      <c r="S1108" s="6">
        <f t="shared" si="1469"/>
        <v>0.76599115199999979</v>
      </c>
      <c r="T1108" s="6">
        <f t="shared" si="1470"/>
        <v>1.9149778799999997</v>
      </c>
      <c r="U1108" s="6">
        <f t="shared" si="1471"/>
        <v>2.6809690319999997</v>
      </c>
      <c r="V1108" s="6">
        <f t="shared" si="1472"/>
        <v>3.8299557599999994</v>
      </c>
      <c r="W1108" s="6">
        <f t="shared" si="1473"/>
        <v>4.5959469119999996</v>
      </c>
      <c r="X1108" s="17"/>
      <c r="Y1108" s="17"/>
      <c r="Z1108" s="17"/>
      <c r="AA1108" s="17"/>
      <c r="AB1108" s="17"/>
      <c r="AC1108" s="17"/>
      <c r="AE1108" s="16"/>
      <c r="AF1108" s="16"/>
      <c r="AG1108" s="16"/>
      <c r="AH1108" s="16"/>
      <c r="AI1108" s="16"/>
      <c r="AJ1108" s="16"/>
      <c r="AL1108" s="16"/>
      <c r="AM1108" s="16"/>
      <c r="AN1108" s="16"/>
      <c r="AO1108" s="16"/>
      <c r="AP1108" s="16"/>
      <c r="AQ1108" s="16"/>
      <c r="BI1108" s="1">
        <v>13</v>
      </c>
      <c r="BJ1108" s="6">
        <f>SUM($R$5:R1110)-$AB$2</f>
        <v>47.617057000000045</v>
      </c>
      <c r="BK1108" s="6">
        <f>SUM($R$5:S1110)-$AB$2</f>
        <v>257.71248815999985</v>
      </c>
      <c r="BL1108" s="6">
        <f>SUM($R$5:T1110)-$AB$2</f>
        <v>782.95106606000002</v>
      </c>
      <c r="BM1108" s="6">
        <f>SUM($R$5:U1110)-$AB$2</f>
        <v>1518.2850751200001</v>
      </c>
      <c r="BN1108" s="6">
        <f>SUM($R$5:V1110)-$AB$2</f>
        <v>2568.7622309199974</v>
      </c>
      <c r="BO1108" s="6">
        <f>SUM($R$5:W1110)-$AB$2</f>
        <v>3829.3348178799988</v>
      </c>
      <c r="BP1108" s="16"/>
    </row>
    <row r="1109" spans="1:68" x14ac:dyDescent="0.45">
      <c r="A1109" s="1">
        <v>2008</v>
      </c>
      <c r="B1109" s="1">
        <v>2</v>
      </c>
      <c r="C1109" s="1">
        <v>16</v>
      </c>
      <c r="D1109" s="1">
        <v>15</v>
      </c>
      <c r="E1109" s="1">
        <v>16.2</v>
      </c>
      <c r="F1109" s="1">
        <v>320.74</v>
      </c>
      <c r="G1109" s="4"/>
      <c r="H1109" s="4"/>
      <c r="Q1109" s="1">
        <v>12</v>
      </c>
      <c r="R1109" s="6">
        <f t="shared" si="1468"/>
        <v>0.23440119999999998</v>
      </c>
      <c r="S1109" s="6">
        <f t="shared" si="1469"/>
        <v>0.90947665599999994</v>
      </c>
      <c r="T1109" s="6">
        <f t="shared" si="1470"/>
        <v>2.2736916399999996</v>
      </c>
      <c r="U1109" s="6">
        <f t="shared" si="1471"/>
        <v>3.1831682959999998</v>
      </c>
      <c r="V1109" s="6">
        <f t="shared" si="1472"/>
        <v>4.5473832799999991</v>
      </c>
      <c r="W1109" s="6">
        <f t="shared" si="1473"/>
        <v>5.4568599359999999</v>
      </c>
      <c r="X1109" s="17">
        <f t="shared" ref="X1109" si="1486">SUM(R1109:R1133)-$AB$2</f>
        <v>-5.3104253999999997</v>
      </c>
      <c r="Y1109" s="17">
        <f t="shared" ref="Y1109" si="1487">SUM(S1109:S1133)-$AB$2</f>
        <v>-1.7944505520000007</v>
      </c>
      <c r="Z1109" s="17">
        <f t="shared" ref="Z1109" si="1488">SUM(T1109:T1133)-$AB$2</f>
        <v>5.3107486199999983</v>
      </c>
      <c r="AA1109" s="17">
        <f t="shared" ref="AA1109" si="1489">SUM(U1109:U1133)-$AB$2</f>
        <v>10.047548068000001</v>
      </c>
      <c r="AB1109" s="17">
        <f t="shared" ref="AB1109" si="1490">SUM(V1109:V1133)-$AB$2</f>
        <v>17.152747239999997</v>
      </c>
      <c r="AC1109" s="17">
        <f t="shared" ref="AC1109" si="1491">SUM(W1109:W1133)-$AB$2</f>
        <v>21.889546687999999</v>
      </c>
      <c r="AE1109" s="16">
        <f t="shared" ref="AE1109" si="1492">IF(X1109&gt;0,1,0)</f>
        <v>0</v>
      </c>
      <c r="AF1109" s="16">
        <f t="shared" ref="AF1109" si="1493">IF(Y1109&gt;0,1,0)</f>
        <v>0</v>
      </c>
      <c r="AG1109" s="16">
        <f t="shared" ref="AG1109" si="1494">IF(Z1109&gt;0,1,0)</f>
        <v>1</v>
      </c>
      <c r="AH1109" s="16">
        <f t="shared" ref="AH1109" si="1495">IF(AA1109&gt;0,1,0)</f>
        <v>1</v>
      </c>
      <c r="AI1109" s="16">
        <f t="shared" ref="AI1109" si="1496">IF(AB1109&gt;0,1,0)</f>
        <v>1</v>
      </c>
      <c r="AJ1109" s="16">
        <f t="shared" ref="AJ1109" si="1497">IF(AC1109&gt;0,1,0)</f>
        <v>1</v>
      </c>
      <c r="AL1109" s="16">
        <f t="shared" ref="AL1109" si="1498">IF(X1109&lt;0,ABS(X1109*$AP$1),0)</f>
        <v>0</v>
      </c>
      <c r="AM1109" s="16">
        <f t="shared" ref="AM1109" si="1499">IF(Y1109&lt;0,ABS(Y1109*$AP$1),0)</f>
        <v>0</v>
      </c>
      <c r="AN1109" s="16">
        <f t="shared" ref="AN1109" si="1500">IF(Z1109&lt;0,ABS(Z1109*$AP$1),0)</f>
        <v>0</v>
      </c>
      <c r="AO1109" s="16">
        <f t="shared" ref="AO1109" si="1501">IF(AA1109&lt;0,ABS(AA1109*$AP$1),0)</f>
        <v>0</v>
      </c>
      <c r="AP1109" s="16">
        <f t="shared" ref="AP1109" si="1502">IF(AB1109&lt;0,ABS(AB1109*$AP$1),0)</f>
        <v>0</v>
      </c>
      <c r="AQ1109" s="16">
        <f t="shared" ref="AQ1109" si="1503">IF(AC1109&lt;0,ABS(AC1109*$AP$1),0)</f>
        <v>0</v>
      </c>
      <c r="BI1109" s="1">
        <v>14</v>
      </c>
      <c r="BJ1109" s="6">
        <f>SUM($R$5:R1111)-$AB$2</f>
        <v>47.836384000000045</v>
      </c>
      <c r="BK1109" s="6">
        <f>SUM($R$5:S1111)-$AB$2</f>
        <v>258.78280391999988</v>
      </c>
      <c r="BL1109" s="6">
        <f>SUM($R$5:T1111)-$AB$2</f>
        <v>786.14885372000003</v>
      </c>
      <c r="BM1109" s="6">
        <f>SUM($R$5:U1111)-$AB$2</f>
        <v>1524.4613234400003</v>
      </c>
      <c r="BN1109" s="6">
        <f>SUM($R$5:V1111)-$AB$2</f>
        <v>2579.193423039997</v>
      </c>
      <c r="BO1109" s="6">
        <f>SUM($R$5:W1111)-$AB$2</f>
        <v>3844.8719425599984</v>
      </c>
      <c r="BP1109" s="16"/>
    </row>
    <row r="1110" spans="1:68" x14ac:dyDescent="0.45">
      <c r="A1110" s="1">
        <v>2008</v>
      </c>
      <c r="B1110" s="1">
        <v>2</v>
      </c>
      <c r="C1110" s="1">
        <v>16</v>
      </c>
      <c r="D1110" s="1">
        <v>16</v>
      </c>
      <c r="E1110" s="1">
        <v>16.3</v>
      </c>
      <c r="F1110" s="1">
        <v>195.2</v>
      </c>
      <c r="G1110" s="4"/>
      <c r="H1110" s="4"/>
      <c r="Q1110" s="1">
        <v>13</v>
      </c>
      <c r="R1110" s="6">
        <f t="shared" si="1468"/>
        <v>0.2459432</v>
      </c>
      <c r="S1110" s="6">
        <f t="shared" si="1469"/>
        <v>0.95425961599999998</v>
      </c>
      <c r="T1110" s="6">
        <f t="shared" si="1470"/>
        <v>2.3856490399999997</v>
      </c>
      <c r="U1110" s="6">
        <f t="shared" si="1471"/>
        <v>3.339908656</v>
      </c>
      <c r="V1110" s="6">
        <f t="shared" si="1472"/>
        <v>4.7712980799999993</v>
      </c>
      <c r="W1110" s="6">
        <f t="shared" si="1473"/>
        <v>5.7255576960000001</v>
      </c>
      <c r="X1110" s="17"/>
      <c r="Y1110" s="17"/>
      <c r="Z1110" s="17"/>
      <c r="AA1110" s="17"/>
      <c r="AB1110" s="17"/>
      <c r="AC1110" s="17"/>
      <c r="AE1110" s="16"/>
      <c r="AF1110" s="16"/>
      <c r="AG1110" s="16"/>
      <c r="AH1110" s="16"/>
      <c r="AI1110" s="16"/>
      <c r="AJ1110" s="16"/>
      <c r="AL1110" s="16"/>
      <c r="AM1110" s="16"/>
      <c r="AN1110" s="16"/>
      <c r="AO1110" s="16"/>
      <c r="AP1110" s="16"/>
      <c r="AQ1110" s="16"/>
      <c r="BI1110" s="1">
        <v>15</v>
      </c>
      <c r="BJ1110" s="6">
        <f>SUM($R$5:R1112)-$AB$2</f>
        <v>48.022413200000045</v>
      </c>
      <c r="BK1110" s="6">
        <f>SUM($R$5:S1112)-$AB$2</f>
        <v>259.69062641599987</v>
      </c>
      <c r="BL1110" s="6">
        <f>SUM($R$5:T1112)-$AB$2</f>
        <v>788.861159456</v>
      </c>
      <c r="BM1110" s="6">
        <f>SUM($R$5:U1112)-$AB$2</f>
        <v>1529.6999057120004</v>
      </c>
      <c r="BN1110" s="6">
        <f>SUM($R$5:V1112)-$AB$2</f>
        <v>2588.0409717919974</v>
      </c>
      <c r="BO1110" s="6">
        <f>SUM($R$5:W1112)-$AB$2</f>
        <v>3858.0502510879987</v>
      </c>
      <c r="BP1110" s="16"/>
    </row>
    <row r="1111" spans="1:68" x14ac:dyDescent="0.45">
      <c r="A1111" s="1">
        <v>2008</v>
      </c>
      <c r="B1111" s="1">
        <v>2</v>
      </c>
      <c r="C1111" s="1">
        <v>16</v>
      </c>
      <c r="D1111" s="1">
        <v>17</v>
      </c>
      <c r="E1111" s="1">
        <v>15.9</v>
      </c>
      <c r="F1111" s="1">
        <v>51.66</v>
      </c>
      <c r="G1111" s="4"/>
      <c r="H1111" s="4"/>
      <c r="Q1111" s="1">
        <v>14</v>
      </c>
      <c r="R1111" s="6">
        <f t="shared" si="1468"/>
        <v>0.21932699999999997</v>
      </c>
      <c r="S1111" s="6">
        <f t="shared" si="1469"/>
        <v>0.85098875999999979</v>
      </c>
      <c r="T1111" s="6">
        <f t="shared" si="1470"/>
        <v>2.1274718999999997</v>
      </c>
      <c r="U1111" s="6">
        <f t="shared" si="1471"/>
        <v>2.9784606599999996</v>
      </c>
      <c r="V1111" s="6">
        <f t="shared" si="1472"/>
        <v>4.2549437999999995</v>
      </c>
      <c r="W1111" s="6">
        <f t="shared" si="1473"/>
        <v>5.1059325599999994</v>
      </c>
      <c r="X1111" s="17"/>
      <c r="Y1111" s="17"/>
      <c r="Z1111" s="17"/>
      <c r="AA1111" s="17"/>
      <c r="AB1111" s="17"/>
      <c r="AC1111" s="17"/>
      <c r="AE1111" s="16"/>
      <c r="AF1111" s="16"/>
      <c r="AG1111" s="16"/>
      <c r="AH1111" s="16"/>
      <c r="AI1111" s="16"/>
      <c r="AJ1111" s="16"/>
      <c r="AL1111" s="16"/>
      <c r="AM1111" s="16"/>
      <c r="AN1111" s="16"/>
      <c r="AO1111" s="16"/>
      <c r="AP1111" s="16"/>
      <c r="AQ1111" s="16"/>
      <c r="BI1111" s="1">
        <v>16</v>
      </c>
      <c r="BJ1111" s="6">
        <f>SUM($R$5:R1113)-$AB$2</f>
        <v>48.135629200000047</v>
      </c>
      <c r="BK1111" s="6">
        <f>SUM($R$5:S1113)-$AB$2</f>
        <v>260.2431204959999</v>
      </c>
      <c r="BL1111" s="6">
        <f>SUM($R$5:T1113)-$AB$2</f>
        <v>790.51184873599993</v>
      </c>
      <c r="BM1111" s="6">
        <f>SUM($R$5:U1113)-$AB$2</f>
        <v>1532.8880682720003</v>
      </c>
      <c r="BN1111" s="6">
        <f>SUM($R$5:V1113)-$AB$2</f>
        <v>2593.4255247519977</v>
      </c>
      <c r="BO1111" s="6">
        <f>SUM($R$5:W1113)-$AB$2</f>
        <v>3866.0704725279988</v>
      </c>
      <c r="BP1111" s="16"/>
    </row>
    <row r="1112" spans="1:68" x14ac:dyDescent="0.45">
      <c r="A1112" s="1">
        <v>2008</v>
      </c>
      <c r="B1112" s="1">
        <v>2</v>
      </c>
      <c r="C1112" s="1">
        <v>16</v>
      </c>
      <c r="D1112" s="1">
        <v>18</v>
      </c>
      <c r="E1112" s="1">
        <v>15.4</v>
      </c>
      <c r="F1112" s="1">
        <v>0</v>
      </c>
      <c r="G1112" s="4"/>
      <c r="H1112" s="4"/>
      <c r="Q1112" s="1">
        <v>15</v>
      </c>
      <c r="R1112" s="6">
        <f t="shared" si="1468"/>
        <v>0.18602920000000001</v>
      </c>
      <c r="S1112" s="6">
        <f t="shared" si="1469"/>
        <v>0.72179329599999997</v>
      </c>
      <c r="T1112" s="6">
        <f t="shared" si="1470"/>
        <v>1.8044832399999997</v>
      </c>
      <c r="U1112" s="6">
        <f t="shared" si="1471"/>
        <v>2.5262765359999997</v>
      </c>
      <c r="V1112" s="6">
        <f t="shared" si="1472"/>
        <v>3.6089664799999994</v>
      </c>
      <c r="W1112" s="6">
        <f t="shared" si="1473"/>
        <v>4.3307597759999998</v>
      </c>
      <c r="X1112" s="17"/>
      <c r="Y1112" s="17"/>
      <c r="Z1112" s="17"/>
      <c r="AA1112" s="17"/>
      <c r="AB1112" s="17"/>
      <c r="AC1112" s="17"/>
      <c r="AE1112" s="16"/>
      <c r="AF1112" s="16"/>
      <c r="AG1112" s="16"/>
      <c r="AH1112" s="16"/>
      <c r="AI1112" s="16"/>
      <c r="AJ1112" s="16"/>
      <c r="AL1112" s="16"/>
      <c r="AM1112" s="16"/>
      <c r="AN1112" s="16"/>
      <c r="AO1112" s="16"/>
      <c r="AP1112" s="16"/>
      <c r="AQ1112" s="16"/>
      <c r="BI1112" s="1">
        <v>17</v>
      </c>
      <c r="BJ1112" s="6">
        <f>SUM($R$5:R1114)-$AB$2</f>
        <v>48.165592000000046</v>
      </c>
      <c r="BK1112" s="6">
        <f>SUM($R$5:S1114)-$AB$2</f>
        <v>260.38933895999992</v>
      </c>
      <c r="BL1112" s="6">
        <f>SUM($R$5:T1114)-$AB$2</f>
        <v>790.94870635999996</v>
      </c>
      <c r="BM1112" s="6">
        <f>SUM($R$5:U1114)-$AB$2</f>
        <v>1533.7318207200001</v>
      </c>
      <c r="BN1112" s="6">
        <f>SUM($R$5:V1114)-$AB$2</f>
        <v>2594.8505555199977</v>
      </c>
      <c r="BO1112" s="6">
        <f>SUM($R$5:W1114)-$AB$2</f>
        <v>3868.1930372799989</v>
      </c>
      <c r="BP1112" s="16"/>
    </row>
    <row r="1113" spans="1:68" x14ac:dyDescent="0.45">
      <c r="A1113" s="1">
        <v>2008</v>
      </c>
      <c r="B1113" s="1">
        <v>2</v>
      </c>
      <c r="C1113" s="1">
        <v>16</v>
      </c>
      <c r="D1113" s="1">
        <v>19</v>
      </c>
      <c r="E1113" s="1">
        <v>14.6</v>
      </c>
      <c r="F1113" s="1">
        <v>0</v>
      </c>
      <c r="G1113" s="4"/>
      <c r="H1113" s="4"/>
      <c r="Q1113" s="1">
        <v>16</v>
      </c>
      <c r="R1113" s="6">
        <f t="shared" si="1468"/>
        <v>0.11321599999999998</v>
      </c>
      <c r="S1113" s="6">
        <f t="shared" si="1469"/>
        <v>0.4392780799999999</v>
      </c>
      <c r="T1113" s="6">
        <f t="shared" si="1470"/>
        <v>1.0981951999999997</v>
      </c>
      <c r="U1113" s="6">
        <f t="shared" si="1471"/>
        <v>1.5374732799999997</v>
      </c>
      <c r="V1113" s="6">
        <f t="shared" si="1472"/>
        <v>2.1963903999999994</v>
      </c>
      <c r="W1113" s="6">
        <f t="shared" si="1473"/>
        <v>2.6356684799999996</v>
      </c>
      <c r="X1113" s="17"/>
      <c r="Y1113" s="17"/>
      <c r="Z1113" s="17"/>
      <c r="AA1113" s="17"/>
      <c r="AB1113" s="17"/>
      <c r="AC1113" s="17"/>
      <c r="AE1113" s="16"/>
      <c r="AF1113" s="16"/>
      <c r="AG1113" s="16"/>
      <c r="AH1113" s="16"/>
      <c r="AI1113" s="16"/>
      <c r="AJ1113" s="16"/>
      <c r="AL1113" s="16"/>
      <c r="AM1113" s="16"/>
      <c r="AN1113" s="16"/>
      <c r="AO1113" s="16"/>
      <c r="AP1113" s="16"/>
      <c r="AQ1113" s="16"/>
      <c r="BI1113" s="1">
        <v>18</v>
      </c>
      <c r="BJ1113" s="6">
        <f>SUM($R$5:R1115)-$AB$2</f>
        <v>48.165592000000046</v>
      </c>
      <c r="BK1113" s="6">
        <f>SUM($R$5:S1115)-$AB$2</f>
        <v>260.38933895999992</v>
      </c>
      <c r="BL1113" s="6">
        <f>SUM($R$5:T1115)-$AB$2</f>
        <v>790.94870635999996</v>
      </c>
      <c r="BM1113" s="6">
        <f>SUM($R$5:U1115)-$AB$2</f>
        <v>1533.7318207200001</v>
      </c>
      <c r="BN1113" s="6">
        <f>SUM($R$5:V1115)-$AB$2</f>
        <v>2594.8505555199977</v>
      </c>
      <c r="BO1113" s="6">
        <f>SUM($R$5:W1115)-$AB$2</f>
        <v>3868.1930372799989</v>
      </c>
      <c r="BP1113" s="16"/>
    </row>
    <row r="1114" spans="1:68" x14ac:dyDescent="0.45">
      <c r="A1114" s="1">
        <v>2008</v>
      </c>
      <c r="B1114" s="1">
        <v>2</v>
      </c>
      <c r="C1114" s="1">
        <v>16</v>
      </c>
      <c r="D1114" s="1">
        <v>20</v>
      </c>
      <c r="E1114" s="1">
        <v>14</v>
      </c>
      <c r="F1114" s="1">
        <v>0</v>
      </c>
      <c r="G1114" s="4"/>
      <c r="H1114" s="4"/>
      <c r="Q1114" s="1">
        <v>17</v>
      </c>
      <c r="R1114" s="6">
        <f t="shared" si="1468"/>
        <v>2.9962799999999994E-2</v>
      </c>
      <c r="S1114" s="6">
        <f t="shared" si="1469"/>
        <v>0.11625566399999998</v>
      </c>
      <c r="T1114" s="6">
        <f t="shared" si="1470"/>
        <v>0.29063915999999995</v>
      </c>
      <c r="U1114" s="6">
        <f t="shared" si="1471"/>
        <v>0.40689482399999993</v>
      </c>
      <c r="V1114" s="6">
        <f t="shared" si="1472"/>
        <v>0.5812783199999999</v>
      </c>
      <c r="W1114" s="6">
        <f t="shared" si="1473"/>
        <v>0.69753398399999988</v>
      </c>
      <c r="X1114" s="17"/>
      <c r="Y1114" s="17"/>
      <c r="Z1114" s="17"/>
      <c r="AA1114" s="17"/>
      <c r="AB1114" s="17"/>
      <c r="AC1114" s="17"/>
      <c r="AE1114" s="16"/>
      <c r="AF1114" s="16"/>
      <c r="AG1114" s="16"/>
      <c r="AH1114" s="16"/>
      <c r="AI1114" s="16"/>
      <c r="AJ1114" s="16"/>
      <c r="AL1114" s="16"/>
      <c r="AM1114" s="16"/>
      <c r="AN1114" s="16"/>
      <c r="AO1114" s="16"/>
      <c r="AP1114" s="16"/>
      <c r="AQ1114" s="16"/>
      <c r="BI1114" s="1">
        <v>19</v>
      </c>
      <c r="BJ1114" s="6">
        <f>SUM($R$5:R1116)-$AB$2</f>
        <v>48.165592000000046</v>
      </c>
      <c r="BK1114" s="6">
        <f>SUM($R$5:S1116)-$AB$2</f>
        <v>260.38933895999992</v>
      </c>
      <c r="BL1114" s="6">
        <f>SUM($R$5:T1116)-$AB$2</f>
        <v>790.94870635999996</v>
      </c>
      <c r="BM1114" s="6">
        <f>SUM($R$5:U1116)-$AB$2</f>
        <v>1533.7318207200001</v>
      </c>
      <c r="BN1114" s="6">
        <f>SUM($R$5:V1116)-$AB$2</f>
        <v>2594.8505555199977</v>
      </c>
      <c r="BO1114" s="6">
        <f>SUM($R$5:W1116)-$AB$2</f>
        <v>3868.1930372799989</v>
      </c>
      <c r="BP1114" s="16"/>
    </row>
    <row r="1115" spans="1:68" x14ac:dyDescent="0.45">
      <c r="A1115" s="1">
        <v>2008</v>
      </c>
      <c r="B1115" s="1">
        <v>2</v>
      </c>
      <c r="C1115" s="1">
        <v>16</v>
      </c>
      <c r="D1115" s="1">
        <v>21</v>
      </c>
      <c r="E1115" s="1">
        <v>13.6</v>
      </c>
      <c r="F1115" s="1">
        <v>0</v>
      </c>
      <c r="G1115" s="4"/>
      <c r="H1115" s="4"/>
      <c r="Q1115" s="1">
        <v>18</v>
      </c>
      <c r="R1115" s="6">
        <f t="shared" si="1468"/>
        <v>0</v>
      </c>
      <c r="S1115" s="6">
        <f t="shared" si="1469"/>
        <v>0</v>
      </c>
      <c r="T1115" s="6">
        <f t="shared" si="1470"/>
        <v>0</v>
      </c>
      <c r="U1115" s="6">
        <f t="shared" si="1471"/>
        <v>0</v>
      </c>
      <c r="V1115" s="6">
        <f t="shared" si="1472"/>
        <v>0</v>
      </c>
      <c r="W1115" s="6">
        <f t="shared" si="1473"/>
        <v>0</v>
      </c>
      <c r="X1115" s="17"/>
      <c r="Y1115" s="17"/>
      <c r="Z1115" s="17"/>
      <c r="AA1115" s="17"/>
      <c r="AB1115" s="17"/>
      <c r="AC1115" s="17"/>
      <c r="AE1115" s="16"/>
      <c r="AF1115" s="16"/>
      <c r="AG1115" s="16"/>
      <c r="AH1115" s="16"/>
      <c r="AI1115" s="16"/>
      <c r="AJ1115" s="16"/>
      <c r="AL1115" s="16"/>
      <c r="AM1115" s="16"/>
      <c r="AN1115" s="16"/>
      <c r="AO1115" s="16"/>
      <c r="AP1115" s="16"/>
      <c r="AQ1115" s="16"/>
      <c r="BI1115" s="1">
        <v>20</v>
      </c>
      <c r="BJ1115" s="6">
        <f>SUM($R$5:R1117)-$AB$2</f>
        <v>48.165592000000046</v>
      </c>
      <c r="BK1115" s="6">
        <f>SUM($R$5:S1117)-$AB$2</f>
        <v>260.38933895999992</v>
      </c>
      <c r="BL1115" s="6">
        <f>SUM($R$5:T1117)-$AB$2</f>
        <v>790.94870635999996</v>
      </c>
      <c r="BM1115" s="6">
        <f>SUM($R$5:U1117)-$AB$2</f>
        <v>1533.7318207200001</v>
      </c>
      <c r="BN1115" s="6">
        <f>SUM($R$5:V1117)-$AB$2</f>
        <v>2594.8505555199977</v>
      </c>
      <c r="BO1115" s="6">
        <f>SUM($R$5:W1117)-$AB$2</f>
        <v>3868.1930372799989</v>
      </c>
      <c r="BP1115" s="16"/>
    </row>
    <row r="1116" spans="1:68" x14ac:dyDescent="0.45">
      <c r="A1116" s="1">
        <v>2008</v>
      </c>
      <c r="B1116" s="1">
        <v>2</v>
      </c>
      <c r="C1116" s="1">
        <v>16</v>
      </c>
      <c r="D1116" s="1">
        <v>22</v>
      </c>
      <c r="E1116" s="1">
        <v>13.3</v>
      </c>
      <c r="F1116" s="1">
        <v>0</v>
      </c>
      <c r="G1116" s="4"/>
      <c r="H1116" s="4"/>
      <c r="Q1116" s="1">
        <v>19</v>
      </c>
      <c r="R1116" s="6">
        <f t="shared" si="1468"/>
        <v>0</v>
      </c>
      <c r="S1116" s="6">
        <f t="shared" si="1469"/>
        <v>0</v>
      </c>
      <c r="T1116" s="6">
        <f t="shared" si="1470"/>
        <v>0</v>
      </c>
      <c r="U1116" s="6">
        <f t="shared" si="1471"/>
        <v>0</v>
      </c>
      <c r="V1116" s="6">
        <f t="shared" si="1472"/>
        <v>0</v>
      </c>
      <c r="W1116" s="6">
        <f t="shared" si="1473"/>
        <v>0</v>
      </c>
      <c r="X1116" s="17"/>
      <c r="Y1116" s="17"/>
      <c r="Z1116" s="17"/>
      <c r="AA1116" s="17"/>
      <c r="AB1116" s="17"/>
      <c r="AC1116" s="17"/>
      <c r="AE1116" s="16"/>
      <c r="AF1116" s="16"/>
      <c r="AG1116" s="16"/>
      <c r="AH1116" s="16"/>
      <c r="AI1116" s="16"/>
      <c r="AJ1116" s="16"/>
      <c r="AL1116" s="16"/>
      <c r="AM1116" s="16"/>
      <c r="AN1116" s="16"/>
      <c r="AO1116" s="16"/>
      <c r="AP1116" s="16"/>
      <c r="AQ1116" s="16"/>
      <c r="BI1116" s="1">
        <v>21</v>
      </c>
      <c r="BJ1116" s="6">
        <f>SUM($R$5:R1118)-$AB$2</f>
        <v>48.165592000000046</v>
      </c>
      <c r="BK1116" s="6">
        <f>SUM($R$5:S1118)-$AB$2</f>
        <v>260.38933895999992</v>
      </c>
      <c r="BL1116" s="6">
        <f>SUM($R$5:T1118)-$AB$2</f>
        <v>790.94870635999996</v>
      </c>
      <c r="BM1116" s="6">
        <f>SUM($R$5:U1118)-$AB$2</f>
        <v>1533.7318207200001</v>
      </c>
      <c r="BN1116" s="6">
        <f>SUM($R$5:V1118)-$AB$2</f>
        <v>2594.8505555199977</v>
      </c>
      <c r="BO1116" s="6">
        <f>SUM($R$5:W1118)-$AB$2</f>
        <v>3868.1930372799989</v>
      </c>
      <c r="BP1116" s="16"/>
    </row>
    <row r="1117" spans="1:68" x14ac:dyDescent="0.45">
      <c r="A1117" s="1">
        <v>2008</v>
      </c>
      <c r="B1117" s="1">
        <v>2</v>
      </c>
      <c r="C1117" s="1">
        <v>16</v>
      </c>
      <c r="D1117" s="1">
        <v>23</v>
      </c>
      <c r="E1117" s="1">
        <v>12.9</v>
      </c>
      <c r="F1117" s="1">
        <v>0</v>
      </c>
      <c r="G1117" s="4"/>
      <c r="H1117" s="4"/>
      <c r="Q1117" s="1">
        <v>20</v>
      </c>
      <c r="R1117" s="6">
        <f t="shared" si="1468"/>
        <v>0</v>
      </c>
      <c r="S1117" s="6">
        <f t="shared" si="1469"/>
        <v>0</v>
      </c>
      <c r="T1117" s="6">
        <f t="shared" si="1470"/>
        <v>0</v>
      </c>
      <c r="U1117" s="6">
        <f t="shared" si="1471"/>
        <v>0</v>
      </c>
      <c r="V1117" s="6">
        <f t="shared" si="1472"/>
        <v>0</v>
      </c>
      <c r="W1117" s="6">
        <f t="shared" si="1473"/>
        <v>0</v>
      </c>
      <c r="X1117" s="17"/>
      <c r="Y1117" s="17"/>
      <c r="Z1117" s="17"/>
      <c r="AA1117" s="17"/>
      <c r="AB1117" s="17"/>
      <c r="AC1117" s="17"/>
      <c r="AE1117" s="16"/>
      <c r="AF1117" s="16"/>
      <c r="AG1117" s="16"/>
      <c r="AH1117" s="16"/>
      <c r="AI1117" s="16"/>
      <c r="AJ1117" s="16"/>
      <c r="AL1117" s="16"/>
      <c r="AM1117" s="16"/>
      <c r="AN1117" s="16"/>
      <c r="AO1117" s="16"/>
      <c r="AP1117" s="16"/>
      <c r="AQ1117" s="16"/>
      <c r="BI1117" s="1">
        <v>22</v>
      </c>
      <c r="BJ1117" s="6">
        <f>SUM($R$5:R1119)-$AB$2</f>
        <v>48.165592000000046</v>
      </c>
      <c r="BK1117" s="6">
        <f>SUM($R$5:S1119)-$AB$2</f>
        <v>260.38933895999992</v>
      </c>
      <c r="BL1117" s="6">
        <f>SUM($R$5:T1119)-$AB$2</f>
        <v>790.94870635999996</v>
      </c>
      <c r="BM1117" s="6">
        <f>SUM($R$5:U1119)-$AB$2</f>
        <v>1533.7318207200001</v>
      </c>
      <c r="BN1117" s="6">
        <f>SUM($R$5:V1119)-$AB$2</f>
        <v>2594.8505555199977</v>
      </c>
      <c r="BO1117" s="6">
        <f>SUM($R$5:W1119)-$AB$2</f>
        <v>3868.1930372799989</v>
      </c>
      <c r="BP1117" s="16"/>
    </row>
    <row r="1118" spans="1:68" x14ac:dyDescent="0.45">
      <c r="A1118" s="1">
        <v>2008</v>
      </c>
      <c r="B1118" s="1">
        <v>2</v>
      </c>
      <c r="C1118" s="1">
        <v>17</v>
      </c>
      <c r="D1118" s="1">
        <v>0</v>
      </c>
      <c r="E1118" s="1">
        <v>12.7</v>
      </c>
      <c r="F1118" s="1">
        <v>0</v>
      </c>
      <c r="G1118" s="4"/>
      <c r="H1118" s="4"/>
      <c r="Q1118" s="1">
        <v>21</v>
      </c>
      <c r="R1118" s="6">
        <f t="shared" si="1468"/>
        <v>0</v>
      </c>
      <c r="S1118" s="6">
        <f t="shared" si="1469"/>
        <v>0</v>
      </c>
      <c r="T1118" s="6">
        <f t="shared" si="1470"/>
        <v>0</v>
      </c>
      <c r="U1118" s="6">
        <f t="shared" si="1471"/>
        <v>0</v>
      </c>
      <c r="V1118" s="6">
        <f t="shared" si="1472"/>
        <v>0</v>
      </c>
      <c r="W1118" s="6">
        <f t="shared" si="1473"/>
        <v>0</v>
      </c>
      <c r="X1118" s="17"/>
      <c r="Y1118" s="17"/>
      <c r="Z1118" s="17"/>
      <c r="AA1118" s="17"/>
      <c r="AB1118" s="17"/>
      <c r="AC1118" s="17"/>
      <c r="AE1118" s="16"/>
      <c r="AF1118" s="16"/>
      <c r="AG1118" s="16"/>
      <c r="AH1118" s="16"/>
      <c r="AI1118" s="16"/>
      <c r="AJ1118" s="16"/>
      <c r="AL1118" s="16"/>
      <c r="AM1118" s="16"/>
      <c r="AN1118" s="16"/>
      <c r="AO1118" s="16"/>
      <c r="AP1118" s="16"/>
      <c r="AQ1118" s="16"/>
      <c r="BI1118" s="1">
        <v>23</v>
      </c>
      <c r="BJ1118" s="6">
        <f>SUM($R$5:R1120)-$AB$2</f>
        <v>48.165592000000046</v>
      </c>
      <c r="BK1118" s="6">
        <f>SUM($R$5:S1120)-$AB$2</f>
        <v>260.38933895999992</v>
      </c>
      <c r="BL1118" s="6">
        <f>SUM($R$5:T1120)-$AB$2</f>
        <v>790.94870635999996</v>
      </c>
      <c r="BM1118" s="6">
        <f>SUM($R$5:U1120)-$AB$2</f>
        <v>1533.7318207200001</v>
      </c>
      <c r="BN1118" s="6">
        <f>SUM($R$5:V1120)-$AB$2</f>
        <v>2594.8505555199977</v>
      </c>
      <c r="BO1118" s="6">
        <f>SUM($R$5:W1120)-$AB$2</f>
        <v>3868.1930372799989</v>
      </c>
      <c r="BP1118" s="16"/>
    </row>
    <row r="1119" spans="1:68" x14ac:dyDescent="0.45">
      <c r="A1119" s="1">
        <v>2008</v>
      </c>
      <c r="B1119" s="1">
        <v>2</v>
      </c>
      <c r="C1119" s="1">
        <v>17</v>
      </c>
      <c r="D1119" s="1">
        <v>1</v>
      </c>
      <c r="E1119" s="1">
        <v>12.5</v>
      </c>
      <c r="F1119" s="1">
        <v>0</v>
      </c>
      <c r="G1119" s="4"/>
      <c r="H1119" s="4"/>
      <c r="Q1119" s="1">
        <v>22</v>
      </c>
      <c r="R1119" s="6">
        <f t="shared" si="1468"/>
        <v>0</v>
      </c>
      <c r="S1119" s="6">
        <f t="shared" si="1469"/>
        <v>0</v>
      </c>
      <c r="T1119" s="6">
        <f t="shared" si="1470"/>
        <v>0</v>
      </c>
      <c r="U1119" s="6">
        <f t="shared" si="1471"/>
        <v>0</v>
      </c>
      <c r="V1119" s="6">
        <f t="shared" si="1472"/>
        <v>0</v>
      </c>
      <c r="W1119" s="6">
        <f t="shared" si="1473"/>
        <v>0</v>
      </c>
      <c r="X1119" s="17"/>
      <c r="Y1119" s="17"/>
      <c r="Z1119" s="17"/>
      <c r="AA1119" s="17"/>
      <c r="AB1119" s="17"/>
      <c r="AC1119" s="17"/>
      <c r="AE1119" s="16"/>
      <c r="AF1119" s="16"/>
      <c r="AG1119" s="16"/>
      <c r="AH1119" s="16"/>
      <c r="AI1119" s="16"/>
      <c r="AJ1119" s="16"/>
      <c r="AL1119" s="16"/>
      <c r="AM1119" s="16"/>
      <c r="AN1119" s="16"/>
      <c r="AO1119" s="16"/>
      <c r="AP1119" s="16"/>
      <c r="AQ1119" s="16"/>
      <c r="BI1119" s="1">
        <v>0</v>
      </c>
      <c r="BJ1119" s="6">
        <f t="shared" ref="BJ1119" si="1504">R1121-$AB$2</f>
        <v>-6.53125</v>
      </c>
      <c r="BK1119" s="6">
        <f t="shared" ref="BK1119" si="1505">S1121-$AB$2</f>
        <v>-6.53125</v>
      </c>
      <c r="BL1119" s="6">
        <f t="shared" ref="BL1119" si="1506">T1121-$AB$2</f>
        <v>-6.53125</v>
      </c>
      <c r="BM1119" s="6">
        <f t="shared" ref="BM1119" si="1507">U1121-$AB$2</f>
        <v>-6.53125</v>
      </c>
      <c r="BN1119" s="6">
        <f t="shared" ref="BN1119" si="1508">V1121-$AB$2</f>
        <v>-6.53125</v>
      </c>
      <c r="BO1119" s="6">
        <f t="shared" ref="BO1119" si="1509">W1121-$AB$2</f>
        <v>-6.53125</v>
      </c>
      <c r="BP1119" s="16">
        <v>48</v>
      </c>
    </row>
    <row r="1120" spans="1:68" x14ac:dyDescent="0.45">
      <c r="A1120" s="1">
        <v>2008</v>
      </c>
      <c r="B1120" s="1">
        <v>2</v>
      </c>
      <c r="C1120" s="1">
        <v>17</v>
      </c>
      <c r="D1120" s="1">
        <v>2</v>
      </c>
      <c r="E1120" s="1">
        <v>12.4</v>
      </c>
      <c r="F1120" s="1">
        <v>0</v>
      </c>
      <c r="G1120" s="4"/>
      <c r="H1120" s="4"/>
      <c r="Q1120" s="1">
        <v>23</v>
      </c>
      <c r="R1120" s="6">
        <f t="shared" si="1468"/>
        <v>0</v>
      </c>
      <c r="S1120" s="6">
        <f t="shared" si="1469"/>
        <v>0</v>
      </c>
      <c r="T1120" s="6">
        <f t="shared" si="1470"/>
        <v>0</v>
      </c>
      <c r="U1120" s="6">
        <f t="shared" si="1471"/>
        <v>0</v>
      </c>
      <c r="V1120" s="6">
        <f t="shared" si="1472"/>
        <v>0</v>
      </c>
      <c r="W1120" s="6">
        <f t="shared" si="1473"/>
        <v>0</v>
      </c>
      <c r="X1120" s="17"/>
      <c r="Y1120" s="17"/>
      <c r="Z1120" s="17"/>
      <c r="AA1120" s="17"/>
      <c r="AB1120" s="17"/>
      <c r="AC1120" s="17"/>
      <c r="AE1120" s="16"/>
      <c r="AF1120" s="16"/>
      <c r="AG1120" s="16"/>
      <c r="AH1120" s="16"/>
      <c r="AI1120" s="16"/>
      <c r="AJ1120" s="16"/>
      <c r="AL1120" s="16"/>
      <c r="AM1120" s="16"/>
      <c r="AN1120" s="16"/>
      <c r="AO1120" s="16"/>
      <c r="AP1120" s="16"/>
      <c r="AQ1120" s="16"/>
      <c r="BI1120" s="1">
        <v>1</v>
      </c>
      <c r="BJ1120" s="6">
        <f>SUM($R$5:R1122)-$AB$2</f>
        <v>48.165592000000046</v>
      </c>
      <c r="BK1120" s="6">
        <f>SUM($R$5:S1122)-$AB$2</f>
        <v>260.38933895999992</v>
      </c>
      <c r="BL1120" s="6">
        <f>SUM($R$5:T1122)-$AB$2</f>
        <v>790.94870635999996</v>
      </c>
      <c r="BM1120" s="6">
        <f>SUM($R$5:U1122)-$AB$2</f>
        <v>1533.7318207200001</v>
      </c>
      <c r="BN1120" s="6">
        <f>SUM($R$5:V1122)-$AB$2</f>
        <v>2594.8505555199977</v>
      </c>
      <c r="BO1120" s="6">
        <f>SUM($R$5:W1122)-$AB$2</f>
        <v>3868.1930372799989</v>
      </c>
      <c r="BP1120" s="16"/>
    </row>
    <row r="1121" spans="1:68" x14ac:dyDescent="0.45">
      <c r="A1121" s="1">
        <v>2008</v>
      </c>
      <c r="B1121" s="1">
        <v>2</v>
      </c>
      <c r="C1121" s="1">
        <v>17</v>
      </c>
      <c r="D1121" s="1">
        <v>3</v>
      </c>
      <c r="E1121" s="1">
        <v>12.2</v>
      </c>
      <c r="F1121" s="1">
        <v>0</v>
      </c>
      <c r="G1121" s="4"/>
      <c r="H1121" s="4"/>
      <c r="Q1121" s="1">
        <v>0</v>
      </c>
      <c r="R1121" s="6">
        <f t="shared" si="1468"/>
        <v>0</v>
      </c>
      <c r="S1121" s="6">
        <f t="shared" si="1469"/>
        <v>0</v>
      </c>
      <c r="T1121" s="6">
        <f t="shared" si="1470"/>
        <v>0</v>
      </c>
      <c r="U1121" s="6">
        <f t="shared" si="1471"/>
        <v>0</v>
      </c>
      <c r="V1121" s="6">
        <f t="shared" si="1472"/>
        <v>0</v>
      </c>
      <c r="W1121" s="6">
        <f t="shared" si="1473"/>
        <v>0</v>
      </c>
      <c r="X1121" s="17"/>
      <c r="Y1121" s="17"/>
      <c r="Z1121" s="17"/>
      <c r="AA1121" s="17"/>
      <c r="AB1121" s="17"/>
      <c r="AC1121" s="17"/>
      <c r="AE1121" s="16"/>
      <c r="AF1121" s="16"/>
      <c r="AG1121" s="16"/>
      <c r="AH1121" s="16"/>
      <c r="AI1121" s="16"/>
      <c r="AJ1121" s="16"/>
      <c r="AL1121" s="16"/>
      <c r="AM1121" s="16"/>
      <c r="AN1121" s="16"/>
      <c r="AO1121" s="16"/>
      <c r="AP1121" s="16"/>
      <c r="AQ1121" s="16"/>
      <c r="BI1121" s="1">
        <v>2</v>
      </c>
      <c r="BJ1121" s="6">
        <f>SUM($R$5:R1123)-$AB$2</f>
        <v>48.165592000000046</v>
      </c>
      <c r="BK1121" s="6">
        <f>SUM($R$5:S1123)-$AB$2</f>
        <v>260.38933895999992</v>
      </c>
      <c r="BL1121" s="6">
        <f>SUM($R$5:T1123)-$AB$2</f>
        <v>790.94870635999996</v>
      </c>
      <c r="BM1121" s="6">
        <f>SUM($R$5:U1123)-$AB$2</f>
        <v>1533.7318207200001</v>
      </c>
      <c r="BN1121" s="6">
        <f>SUM($R$5:V1123)-$AB$2</f>
        <v>2594.8505555199977</v>
      </c>
      <c r="BO1121" s="6">
        <f>SUM($R$5:W1123)-$AB$2</f>
        <v>3868.1930372799989</v>
      </c>
      <c r="BP1121" s="16"/>
    </row>
    <row r="1122" spans="1:68" x14ac:dyDescent="0.45">
      <c r="A1122" s="1">
        <v>2008</v>
      </c>
      <c r="B1122" s="1">
        <v>2</v>
      </c>
      <c r="C1122" s="1">
        <v>17</v>
      </c>
      <c r="D1122" s="1">
        <v>4</v>
      </c>
      <c r="E1122" s="1">
        <v>12</v>
      </c>
      <c r="F1122" s="1">
        <v>0</v>
      </c>
      <c r="G1122" s="4"/>
      <c r="H1122" s="4"/>
      <c r="Q1122" s="1">
        <v>1</v>
      </c>
      <c r="R1122" s="6">
        <f t="shared" si="1468"/>
        <v>0</v>
      </c>
      <c r="S1122" s="6">
        <f t="shared" si="1469"/>
        <v>0</v>
      </c>
      <c r="T1122" s="6">
        <f t="shared" si="1470"/>
        <v>0</v>
      </c>
      <c r="U1122" s="6">
        <f t="shared" si="1471"/>
        <v>0</v>
      </c>
      <c r="V1122" s="6">
        <f t="shared" si="1472"/>
        <v>0</v>
      </c>
      <c r="W1122" s="6">
        <f t="shared" si="1473"/>
        <v>0</v>
      </c>
      <c r="X1122" s="17"/>
      <c r="Y1122" s="17"/>
      <c r="Z1122" s="17"/>
      <c r="AA1122" s="17"/>
      <c r="AB1122" s="17"/>
      <c r="AC1122" s="17"/>
      <c r="AE1122" s="16"/>
      <c r="AF1122" s="16"/>
      <c r="AG1122" s="16"/>
      <c r="AH1122" s="16"/>
      <c r="AI1122" s="16"/>
      <c r="AJ1122" s="16"/>
      <c r="AL1122" s="16"/>
      <c r="AM1122" s="16"/>
      <c r="AN1122" s="16"/>
      <c r="AO1122" s="16"/>
      <c r="AP1122" s="16"/>
      <c r="AQ1122" s="16"/>
      <c r="BI1122" s="1">
        <v>3</v>
      </c>
      <c r="BJ1122" s="6">
        <f>SUM($R$5:R1124)-$AB$2</f>
        <v>48.165592000000046</v>
      </c>
      <c r="BK1122" s="6">
        <f>SUM($R$5:S1124)-$AB$2</f>
        <v>260.38933895999992</v>
      </c>
      <c r="BL1122" s="6">
        <f>SUM($R$5:T1124)-$AB$2</f>
        <v>790.94870635999996</v>
      </c>
      <c r="BM1122" s="6">
        <f>SUM($R$5:U1124)-$AB$2</f>
        <v>1533.7318207200001</v>
      </c>
      <c r="BN1122" s="6">
        <f>SUM($R$5:V1124)-$AB$2</f>
        <v>2594.8505555199977</v>
      </c>
      <c r="BO1122" s="6">
        <f>SUM($R$5:W1124)-$AB$2</f>
        <v>3868.1930372799989</v>
      </c>
      <c r="BP1122" s="16"/>
    </row>
    <row r="1123" spans="1:68" x14ac:dyDescent="0.45">
      <c r="A1123" s="1">
        <v>2008</v>
      </c>
      <c r="B1123" s="1">
        <v>2</v>
      </c>
      <c r="C1123" s="1">
        <v>17</v>
      </c>
      <c r="D1123" s="1">
        <v>5</v>
      </c>
      <c r="E1123" s="1">
        <v>11.8</v>
      </c>
      <c r="F1123" s="1">
        <v>0</v>
      </c>
      <c r="G1123" s="4"/>
      <c r="H1123" s="4"/>
      <c r="Q1123" s="1">
        <v>2</v>
      </c>
      <c r="R1123" s="6">
        <f t="shared" si="1468"/>
        <v>0</v>
      </c>
      <c r="S1123" s="6">
        <f t="shared" si="1469"/>
        <v>0</v>
      </c>
      <c r="T1123" s="6">
        <f t="shared" si="1470"/>
        <v>0</v>
      </c>
      <c r="U1123" s="6">
        <f t="shared" si="1471"/>
        <v>0</v>
      </c>
      <c r="V1123" s="6">
        <f t="shared" si="1472"/>
        <v>0</v>
      </c>
      <c r="W1123" s="6">
        <f t="shared" si="1473"/>
        <v>0</v>
      </c>
      <c r="X1123" s="17"/>
      <c r="Y1123" s="17"/>
      <c r="Z1123" s="17"/>
      <c r="AA1123" s="17"/>
      <c r="AB1123" s="17"/>
      <c r="AC1123" s="17"/>
      <c r="AE1123" s="16"/>
      <c r="AF1123" s="16"/>
      <c r="AG1123" s="16"/>
      <c r="AH1123" s="16"/>
      <c r="AI1123" s="16"/>
      <c r="AJ1123" s="16"/>
      <c r="AL1123" s="16"/>
      <c r="AM1123" s="16"/>
      <c r="AN1123" s="16"/>
      <c r="AO1123" s="16"/>
      <c r="AP1123" s="16"/>
      <c r="AQ1123" s="16"/>
      <c r="BI1123" s="1">
        <v>4</v>
      </c>
      <c r="BJ1123" s="6">
        <f>SUM($R$5:R1125)-$AB$2</f>
        <v>48.165592000000046</v>
      </c>
      <c r="BK1123" s="6">
        <f>SUM($R$5:S1125)-$AB$2</f>
        <v>260.38933895999992</v>
      </c>
      <c r="BL1123" s="6">
        <f>SUM($R$5:T1125)-$AB$2</f>
        <v>790.94870635999996</v>
      </c>
      <c r="BM1123" s="6">
        <f>SUM($R$5:U1125)-$AB$2</f>
        <v>1533.7318207200001</v>
      </c>
      <c r="BN1123" s="6">
        <f>SUM($R$5:V1125)-$AB$2</f>
        <v>2594.8505555199977</v>
      </c>
      <c r="BO1123" s="6">
        <f>SUM($R$5:W1125)-$AB$2</f>
        <v>3868.1930372799989</v>
      </c>
      <c r="BP1123" s="16"/>
    </row>
    <row r="1124" spans="1:68" x14ac:dyDescent="0.45">
      <c r="A1124" s="1">
        <v>2008</v>
      </c>
      <c r="B1124" s="1">
        <v>2</v>
      </c>
      <c r="C1124" s="1">
        <v>17</v>
      </c>
      <c r="D1124" s="1">
        <v>6</v>
      </c>
      <c r="E1124" s="1">
        <v>11.8</v>
      </c>
      <c r="F1124" s="1">
        <v>0</v>
      </c>
      <c r="G1124" s="4"/>
      <c r="H1124" s="4"/>
      <c r="Q1124" s="1">
        <v>3</v>
      </c>
      <c r="R1124" s="6">
        <f t="shared" si="1468"/>
        <v>0</v>
      </c>
      <c r="S1124" s="6">
        <f t="shared" si="1469"/>
        <v>0</v>
      </c>
      <c r="T1124" s="6">
        <f t="shared" si="1470"/>
        <v>0</v>
      </c>
      <c r="U1124" s="6">
        <f t="shared" si="1471"/>
        <v>0</v>
      </c>
      <c r="V1124" s="6">
        <f t="shared" si="1472"/>
        <v>0</v>
      </c>
      <c r="W1124" s="6">
        <f t="shared" si="1473"/>
        <v>0</v>
      </c>
      <c r="X1124" s="17"/>
      <c r="Y1124" s="17"/>
      <c r="Z1124" s="17"/>
      <c r="AA1124" s="17"/>
      <c r="AB1124" s="17"/>
      <c r="AC1124" s="17"/>
      <c r="AE1124" s="16"/>
      <c r="AF1124" s="16"/>
      <c r="AG1124" s="16"/>
      <c r="AH1124" s="16"/>
      <c r="AI1124" s="16"/>
      <c r="AJ1124" s="16"/>
      <c r="AL1124" s="16"/>
      <c r="AM1124" s="16"/>
      <c r="AN1124" s="16"/>
      <c r="AO1124" s="16"/>
      <c r="AP1124" s="16"/>
      <c r="AQ1124" s="16"/>
      <c r="BI1124" s="1">
        <v>5</v>
      </c>
      <c r="BJ1124" s="6">
        <f>SUM($R$5:R1126)-$AB$2</f>
        <v>48.165592000000046</v>
      </c>
      <c r="BK1124" s="6">
        <f>SUM($R$5:S1126)-$AB$2</f>
        <v>260.38933895999992</v>
      </c>
      <c r="BL1124" s="6">
        <f>SUM($R$5:T1126)-$AB$2</f>
        <v>790.94870635999996</v>
      </c>
      <c r="BM1124" s="6">
        <f>SUM($R$5:U1126)-$AB$2</f>
        <v>1533.7318207200001</v>
      </c>
      <c r="BN1124" s="6">
        <f>SUM($R$5:V1126)-$AB$2</f>
        <v>2594.8505555199977</v>
      </c>
      <c r="BO1124" s="6">
        <f>SUM($R$5:W1126)-$AB$2</f>
        <v>3868.1930372799989</v>
      </c>
      <c r="BP1124" s="16"/>
    </row>
    <row r="1125" spans="1:68" x14ac:dyDescent="0.45">
      <c r="A1125" s="1">
        <v>2008</v>
      </c>
      <c r="B1125" s="1">
        <v>2</v>
      </c>
      <c r="C1125" s="1">
        <v>17</v>
      </c>
      <c r="D1125" s="1">
        <v>7</v>
      </c>
      <c r="E1125" s="1">
        <v>11.8</v>
      </c>
      <c r="F1125" s="1">
        <v>0</v>
      </c>
      <c r="G1125" s="4"/>
      <c r="H1125" s="4"/>
      <c r="Q1125" s="1">
        <v>4</v>
      </c>
      <c r="R1125" s="6">
        <f t="shared" si="1468"/>
        <v>0</v>
      </c>
      <c r="S1125" s="6">
        <f t="shared" si="1469"/>
        <v>0</v>
      </c>
      <c r="T1125" s="6">
        <f t="shared" si="1470"/>
        <v>0</v>
      </c>
      <c r="U1125" s="6">
        <f t="shared" si="1471"/>
        <v>0</v>
      </c>
      <c r="V1125" s="6">
        <f t="shared" si="1472"/>
        <v>0</v>
      </c>
      <c r="W1125" s="6">
        <f t="shared" si="1473"/>
        <v>0</v>
      </c>
      <c r="X1125" s="17"/>
      <c r="Y1125" s="17"/>
      <c r="Z1125" s="17"/>
      <c r="AA1125" s="17"/>
      <c r="AB1125" s="17"/>
      <c r="AC1125" s="17"/>
      <c r="AE1125" s="16"/>
      <c r="AF1125" s="16"/>
      <c r="AG1125" s="16"/>
      <c r="AH1125" s="16"/>
      <c r="AI1125" s="16"/>
      <c r="AJ1125" s="16"/>
      <c r="AL1125" s="16"/>
      <c r="AM1125" s="16"/>
      <c r="AN1125" s="16"/>
      <c r="AO1125" s="16"/>
      <c r="AP1125" s="16"/>
      <c r="AQ1125" s="16"/>
      <c r="BI1125" s="1">
        <v>6</v>
      </c>
      <c r="BJ1125" s="6">
        <f>SUM($R$5:R1127)-$AB$2</f>
        <v>48.165592000000046</v>
      </c>
      <c r="BK1125" s="6">
        <f>SUM($R$5:S1127)-$AB$2</f>
        <v>260.38933895999992</v>
      </c>
      <c r="BL1125" s="6">
        <f>SUM($R$5:T1127)-$AB$2</f>
        <v>790.94870635999996</v>
      </c>
      <c r="BM1125" s="6">
        <f>SUM($R$5:U1127)-$AB$2</f>
        <v>1533.7318207200001</v>
      </c>
      <c r="BN1125" s="6">
        <f>SUM($R$5:V1127)-$AB$2</f>
        <v>2594.8505555199977</v>
      </c>
      <c r="BO1125" s="6">
        <f>SUM($R$5:W1127)-$AB$2</f>
        <v>3868.1930372799989</v>
      </c>
      <c r="BP1125" s="16"/>
    </row>
    <row r="1126" spans="1:68" x14ac:dyDescent="0.45">
      <c r="A1126" s="1">
        <v>2008</v>
      </c>
      <c r="B1126" s="1">
        <v>2</v>
      </c>
      <c r="C1126" s="1">
        <v>17</v>
      </c>
      <c r="D1126" s="1">
        <v>8</v>
      </c>
      <c r="E1126" s="1">
        <v>11.7</v>
      </c>
      <c r="F1126" s="1">
        <v>1.47</v>
      </c>
      <c r="G1126" s="4"/>
      <c r="H1126" s="4"/>
      <c r="Q1126" s="1">
        <v>5</v>
      </c>
      <c r="R1126" s="6">
        <f t="shared" si="1468"/>
        <v>0</v>
      </c>
      <c r="S1126" s="6">
        <f t="shared" si="1469"/>
        <v>0</v>
      </c>
      <c r="T1126" s="6">
        <f t="shared" si="1470"/>
        <v>0</v>
      </c>
      <c r="U1126" s="6">
        <f t="shared" si="1471"/>
        <v>0</v>
      </c>
      <c r="V1126" s="6">
        <f t="shared" si="1472"/>
        <v>0</v>
      </c>
      <c r="W1126" s="6">
        <f t="shared" si="1473"/>
        <v>0</v>
      </c>
      <c r="X1126" s="17"/>
      <c r="Y1126" s="17"/>
      <c r="Z1126" s="17"/>
      <c r="AA1126" s="17"/>
      <c r="AB1126" s="17"/>
      <c r="AC1126" s="17"/>
      <c r="AE1126" s="16"/>
      <c r="AF1126" s="16"/>
      <c r="AG1126" s="16"/>
      <c r="AH1126" s="16"/>
      <c r="AI1126" s="16"/>
      <c r="AJ1126" s="16"/>
      <c r="AL1126" s="16"/>
      <c r="AM1126" s="16"/>
      <c r="AN1126" s="16"/>
      <c r="AO1126" s="16"/>
      <c r="AP1126" s="16"/>
      <c r="AQ1126" s="16"/>
      <c r="BI1126" s="1">
        <v>7</v>
      </c>
      <c r="BJ1126" s="6">
        <f>SUM($R$5:R1128)-$AB$2</f>
        <v>48.165592000000046</v>
      </c>
      <c r="BK1126" s="6">
        <f>SUM($R$5:S1128)-$AB$2</f>
        <v>260.38933895999992</v>
      </c>
      <c r="BL1126" s="6">
        <f>SUM($R$5:T1128)-$AB$2</f>
        <v>790.94870635999996</v>
      </c>
      <c r="BM1126" s="6">
        <f>SUM($R$5:U1128)-$AB$2</f>
        <v>1533.7318207200001</v>
      </c>
      <c r="BN1126" s="6">
        <f>SUM($R$5:V1128)-$AB$2</f>
        <v>2594.8505555199977</v>
      </c>
      <c r="BO1126" s="6">
        <f>SUM($R$5:W1128)-$AB$2</f>
        <v>3868.1930372799989</v>
      </c>
      <c r="BP1126" s="16"/>
    </row>
    <row r="1127" spans="1:68" x14ac:dyDescent="0.45">
      <c r="A1127" s="1">
        <v>2008</v>
      </c>
      <c r="B1127" s="1">
        <v>2</v>
      </c>
      <c r="C1127" s="1">
        <v>17</v>
      </c>
      <c r="D1127" s="1">
        <v>9</v>
      </c>
      <c r="E1127" s="1">
        <v>11.8</v>
      </c>
      <c r="F1127" s="1">
        <v>4.82</v>
      </c>
      <c r="G1127" s="4"/>
      <c r="H1127" s="4"/>
      <c r="Q1127" s="1">
        <v>6</v>
      </c>
      <c r="R1127" s="6">
        <f t="shared" si="1468"/>
        <v>0</v>
      </c>
      <c r="S1127" s="6">
        <f t="shared" si="1469"/>
        <v>0</v>
      </c>
      <c r="T1127" s="6">
        <f t="shared" si="1470"/>
        <v>0</v>
      </c>
      <c r="U1127" s="6">
        <f t="shared" si="1471"/>
        <v>0</v>
      </c>
      <c r="V1127" s="6">
        <f t="shared" si="1472"/>
        <v>0</v>
      </c>
      <c r="W1127" s="6">
        <f t="shared" si="1473"/>
        <v>0</v>
      </c>
      <c r="X1127" s="17"/>
      <c r="Y1127" s="17"/>
      <c r="Z1127" s="17"/>
      <c r="AA1127" s="17"/>
      <c r="AB1127" s="17"/>
      <c r="AC1127" s="17"/>
      <c r="AE1127" s="16"/>
      <c r="AF1127" s="16"/>
      <c r="AG1127" s="16"/>
      <c r="AH1127" s="16"/>
      <c r="AI1127" s="16"/>
      <c r="AJ1127" s="16"/>
      <c r="AL1127" s="16"/>
      <c r="AM1127" s="16"/>
      <c r="AN1127" s="16"/>
      <c r="AO1127" s="16"/>
      <c r="AP1127" s="16"/>
      <c r="AQ1127" s="16"/>
      <c r="BI1127" s="1">
        <v>8</v>
      </c>
      <c r="BJ1127" s="6">
        <f>SUM($R$5:R1129)-$AB$2</f>
        <v>48.166444600000048</v>
      </c>
      <c r="BK1127" s="6">
        <f>SUM($R$5:S1129)-$AB$2</f>
        <v>260.39349964799987</v>
      </c>
      <c r="BL1127" s="6">
        <f>SUM($R$5:T1129)-$AB$2</f>
        <v>790.96113726800002</v>
      </c>
      <c r="BM1127" s="6">
        <f>SUM($R$5:U1129)-$AB$2</f>
        <v>1533.7558299360001</v>
      </c>
      <c r="BN1127" s="6">
        <f>SUM($R$5:V1129)-$AB$2</f>
        <v>2594.8911051759978</v>
      </c>
      <c r="BO1127" s="6">
        <f>SUM($R$5:W1129)-$AB$2</f>
        <v>3868.2534354639988</v>
      </c>
      <c r="BP1127" s="16"/>
    </row>
    <row r="1128" spans="1:68" x14ac:dyDescent="0.45">
      <c r="A1128" s="1">
        <v>2008</v>
      </c>
      <c r="B1128" s="1">
        <v>2</v>
      </c>
      <c r="C1128" s="1">
        <v>17</v>
      </c>
      <c r="D1128" s="1">
        <v>10</v>
      </c>
      <c r="E1128" s="1">
        <v>12.2</v>
      </c>
      <c r="F1128" s="1">
        <v>102.32</v>
      </c>
      <c r="G1128" s="4"/>
      <c r="H1128" s="4"/>
      <c r="Q1128" s="1">
        <v>7</v>
      </c>
      <c r="R1128" s="6">
        <f t="shared" si="1468"/>
        <v>0</v>
      </c>
      <c r="S1128" s="6">
        <f t="shared" si="1469"/>
        <v>0</v>
      </c>
      <c r="T1128" s="6">
        <f t="shared" si="1470"/>
        <v>0</v>
      </c>
      <c r="U1128" s="6">
        <f t="shared" si="1471"/>
        <v>0</v>
      </c>
      <c r="V1128" s="6">
        <f t="shared" si="1472"/>
        <v>0</v>
      </c>
      <c r="W1128" s="6">
        <f t="shared" si="1473"/>
        <v>0</v>
      </c>
      <c r="X1128" s="17"/>
      <c r="Y1128" s="17"/>
      <c r="Z1128" s="17"/>
      <c r="AA1128" s="17"/>
      <c r="AB1128" s="17"/>
      <c r="AC1128" s="17"/>
      <c r="AE1128" s="16"/>
      <c r="AF1128" s="16"/>
      <c r="AG1128" s="16"/>
      <c r="AH1128" s="16"/>
      <c r="AI1128" s="16"/>
      <c r="AJ1128" s="16"/>
      <c r="AL1128" s="16"/>
      <c r="AM1128" s="16"/>
      <c r="AN1128" s="16"/>
      <c r="AO1128" s="16"/>
      <c r="AP1128" s="16"/>
      <c r="AQ1128" s="16"/>
      <c r="BI1128" s="1">
        <v>9</v>
      </c>
      <c r="BJ1128" s="6">
        <f>SUM($R$5:R1130)-$AB$2</f>
        <v>48.169240200000047</v>
      </c>
      <c r="BK1128" s="6">
        <f>SUM($R$5:S1130)-$AB$2</f>
        <v>260.40714217599987</v>
      </c>
      <c r="BL1128" s="6">
        <f>SUM($R$5:T1130)-$AB$2</f>
        <v>791.00189711600001</v>
      </c>
      <c r="BM1128" s="6">
        <f>SUM($R$5:U1130)-$AB$2</f>
        <v>1533.8345540319999</v>
      </c>
      <c r="BN1128" s="6">
        <f>SUM($R$5:V1130)-$AB$2</f>
        <v>2595.0240639119975</v>
      </c>
      <c r="BO1128" s="6">
        <f>SUM($R$5:W1130)-$AB$2</f>
        <v>3868.4514757679985</v>
      </c>
      <c r="BP1128" s="16"/>
    </row>
    <row r="1129" spans="1:68" x14ac:dyDescent="0.45">
      <c r="A1129" s="1">
        <v>2008</v>
      </c>
      <c r="B1129" s="1">
        <v>2</v>
      </c>
      <c r="C1129" s="1">
        <v>17</v>
      </c>
      <c r="D1129" s="1">
        <v>11</v>
      </c>
      <c r="E1129" s="1">
        <v>12.8</v>
      </c>
      <c r="F1129" s="1">
        <v>153.82</v>
      </c>
      <c r="G1129" s="4"/>
      <c r="H1129" s="4"/>
      <c r="Q1129" s="1">
        <v>8</v>
      </c>
      <c r="R1129" s="6">
        <f t="shared" si="1468"/>
        <v>8.5259999999999991E-4</v>
      </c>
      <c r="S1129" s="6">
        <f t="shared" si="1469"/>
        <v>3.3080879999999998E-3</v>
      </c>
      <c r="T1129" s="6">
        <f t="shared" si="1470"/>
        <v>8.2702199999999983E-3</v>
      </c>
      <c r="U1129" s="6">
        <f t="shared" si="1471"/>
        <v>1.1578307999999997E-2</v>
      </c>
      <c r="V1129" s="6">
        <f t="shared" si="1472"/>
        <v>1.6540439999999997E-2</v>
      </c>
      <c r="W1129" s="6">
        <f t="shared" si="1473"/>
        <v>1.9848527999999997E-2</v>
      </c>
      <c r="X1129" s="17"/>
      <c r="Y1129" s="17"/>
      <c r="Z1129" s="17"/>
      <c r="AA1129" s="17"/>
      <c r="AB1129" s="17"/>
      <c r="AC1129" s="17"/>
      <c r="AE1129" s="16"/>
      <c r="AF1129" s="16"/>
      <c r="AG1129" s="16"/>
      <c r="AH1129" s="16"/>
      <c r="AI1129" s="16"/>
      <c r="AJ1129" s="16"/>
      <c r="AL1129" s="16"/>
      <c r="AM1129" s="16"/>
      <c r="AN1129" s="16"/>
      <c r="AO1129" s="16"/>
      <c r="AP1129" s="16"/>
      <c r="AQ1129" s="16"/>
      <c r="BI1129" s="1">
        <v>10</v>
      </c>
      <c r="BJ1129" s="6">
        <f>SUM($R$5:R1131)-$AB$2</f>
        <v>48.228585800000047</v>
      </c>
      <c r="BK1129" s="6">
        <f>SUM($R$5:S1131)-$AB$2</f>
        <v>260.69674870399984</v>
      </c>
      <c r="BL1129" s="6">
        <f>SUM($R$5:T1131)-$AB$2</f>
        <v>791.86715596400006</v>
      </c>
      <c r="BM1129" s="6">
        <f>SUM($R$5:U1131)-$AB$2</f>
        <v>1535.5057261279999</v>
      </c>
      <c r="BN1129" s="6">
        <f>SUM($R$5:V1131)-$AB$2</f>
        <v>2597.8465406479972</v>
      </c>
      <c r="BO1129" s="6">
        <f>SUM($R$5:W1131)-$AB$2</f>
        <v>3872.6555180719984</v>
      </c>
      <c r="BP1129" s="16"/>
    </row>
    <row r="1130" spans="1:68" x14ac:dyDescent="0.45">
      <c r="A1130" s="1">
        <v>2008</v>
      </c>
      <c r="B1130" s="1">
        <v>2</v>
      </c>
      <c r="C1130" s="1">
        <v>17</v>
      </c>
      <c r="D1130" s="1">
        <v>12</v>
      </c>
      <c r="E1130" s="1">
        <v>12.5</v>
      </c>
      <c r="F1130" s="1">
        <v>68.510000000000005</v>
      </c>
      <c r="G1130" s="4"/>
      <c r="H1130" s="4"/>
      <c r="Q1130" s="1">
        <v>9</v>
      </c>
      <c r="R1130" s="6">
        <f t="shared" si="1468"/>
        <v>2.7955999999999996E-3</v>
      </c>
      <c r="S1130" s="6">
        <f t="shared" si="1469"/>
        <v>1.0846927999999999E-2</v>
      </c>
      <c r="T1130" s="6">
        <f t="shared" si="1470"/>
        <v>2.7117319999999997E-2</v>
      </c>
      <c r="U1130" s="6">
        <f t="shared" si="1471"/>
        <v>3.7964247999999999E-2</v>
      </c>
      <c r="V1130" s="6">
        <f t="shared" si="1472"/>
        <v>5.4234639999999994E-2</v>
      </c>
      <c r="W1130" s="6">
        <f t="shared" si="1473"/>
        <v>6.5081568000000006E-2</v>
      </c>
      <c r="X1130" s="17"/>
      <c r="Y1130" s="17"/>
      <c r="Z1130" s="17"/>
      <c r="AA1130" s="17"/>
      <c r="AB1130" s="17"/>
      <c r="AC1130" s="17"/>
      <c r="AE1130" s="16"/>
      <c r="AF1130" s="16"/>
      <c r="AG1130" s="16"/>
      <c r="AH1130" s="16"/>
      <c r="AI1130" s="16"/>
      <c r="AJ1130" s="16"/>
      <c r="AL1130" s="16"/>
      <c r="AM1130" s="16"/>
      <c r="AN1130" s="16"/>
      <c r="AO1130" s="16"/>
      <c r="AP1130" s="16"/>
      <c r="AQ1130" s="16"/>
      <c r="BI1130" s="1">
        <v>11</v>
      </c>
      <c r="BJ1130" s="6">
        <f>SUM($R$5:R1132)-$AB$2</f>
        <v>48.31780140000005</v>
      </c>
      <c r="BK1130" s="6">
        <f>SUM($R$5:S1132)-$AB$2</f>
        <v>261.13212083199983</v>
      </c>
      <c r="BL1130" s="6">
        <f>SUM($R$5:T1132)-$AB$2</f>
        <v>793.16791941200006</v>
      </c>
      <c r="BM1130" s="6">
        <f>SUM($R$5:U1132)-$AB$2</f>
        <v>1538.0180374239999</v>
      </c>
      <c r="BN1130" s="6">
        <f>SUM($R$5:V1132)-$AB$2</f>
        <v>2602.0896345839974</v>
      </c>
      <c r="BO1130" s="6">
        <f>SUM($R$5:W1132)-$AB$2</f>
        <v>3878.9755511759986</v>
      </c>
      <c r="BP1130" s="16"/>
    </row>
    <row r="1131" spans="1:68" x14ac:dyDescent="0.45">
      <c r="A1131" s="1">
        <v>2008</v>
      </c>
      <c r="B1131" s="1">
        <v>2</v>
      </c>
      <c r="C1131" s="1">
        <v>17</v>
      </c>
      <c r="D1131" s="1">
        <v>13</v>
      </c>
      <c r="E1131" s="1">
        <v>12.6</v>
      </c>
      <c r="F1131" s="1">
        <v>57.43</v>
      </c>
      <c r="G1131" s="4"/>
      <c r="H1131" s="4"/>
      <c r="Q1131" s="1">
        <v>10</v>
      </c>
      <c r="R1131" s="6">
        <f t="shared" si="1468"/>
        <v>5.9345599999999991E-2</v>
      </c>
      <c r="S1131" s="6">
        <f t="shared" si="1469"/>
        <v>0.23026092799999995</v>
      </c>
      <c r="T1131" s="6">
        <f t="shared" si="1470"/>
        <v>0.57565231999999988</v>
      </c>
      <c r="U1131" s="6">
        <f t="shared" si="1471"/>
        <v>0.80591324799999986</v>
      </c>
      <c r="V1131" s="6">
        <f t="shared" si="1472"/>
        <v>1.1513046399999998</v>
      </c>
      <c r="W1131" s="6">
        <f t="shared" si="1473"/>
        <v>1.3815655679999999</v>
      </c>
      <c r="X1131" s="17"/>
      <c r="Y1131" s="17"/>
      <c r="Z1131" s="17"/>
      <c r="AA1131" s="17"/>
      <c r="AB1131" s="17"/>
      <c r="AC1131" s="17"/>
      <c r="AE1131" s="16"/>
      <c r="AF1131" s="16"/>
      <c r="AG1131" s="16"/>
      <c r="AH1131" s="16"/>
      <c r="AI1131" s="16"/>
      <c r="AJ1131" s="16"/>
      <c r="AL1131" s="16"/>
      <c r="AM1131" s="16"/>
      <c r="AN1131" s="16"/>
      <c r="AO1131" s="16"/>
      <c r="AP1131" s="16"/>
      <c r="AQ1131" s="16"/>
      <c r="BI1131" s="1">
        <v>12</v>
      </c>
      <c r="BJ1131" s="6">
        <f t="shared" ref="BJ1131" si="1510">R1133-$AB$2</f>
        <v>-6.4915142000000001</v>
      </c>
      <c r="BK1131" s="6">
        <f t="shared" ref="BK1131" si="1511">S1133-$AB$2</f>
        <v>-6.3770750960000004</v>
      </c>
      <c r="BL1131" s="6">
        <f t="shared" ref="BL1131" si="1512">T1133-$AB$2</f>
        <v>-6.1458127400000002</v>
      </c>
      <c r="BM1131" s="6">
        <f t="shared" ref="BM1131" si="1513">U1133-$AB$2</f>
        <v>-5.9916378359999998</v>
      </c>
      <c r="BN1131" s="6">
        <f t="shared" ref="BN1131" si="1514">V1133-$AB$2</f>
        <v>-5.7603754800000004</v>
      </c>
      <c r="BO1131" s="6">
        <f t="shared" ref="BO1131" si="1515">W1133-$AB$2</f>
        <v>-5.606200576</v>
      </c>
      <c r="BP1131" s="16"/>
    </row>
    <row r="1132" spans="1:68" x14ac:dyDescent="0.45">
      <c r="A1132" s="1">
        <v>2008</v>
      </c>
      <c r="B1132" s="1">
        <v>2</v>
      </c>
      <c r="C1132" s="1">
        <v>17</v>
      </c>
      <c r="D1132" s="1">
        <v>14</v>
      </c>
      <c r="E1132" s="1">
        <v>12.9</v>
      </c>
      <c r="F1132" s="1">
        <v>54.11</v>
      </c>
      <c r="G1132" s="4"/>
      <c r="H1132" s="4"/>
      <c r="Q1132" s="1">
        <v>11</v>
      </c>
      <c r="R1132" s="6">
        <f t="shared" si="1468"/>
        <v>8.9215599999999992E-2</v>
      </c>
      <c r="S1132" s="6">
        <f t="shared" si="1469"/>
        <v>0.34615652799999996</v>
      </c>
      <c r="T1132" s="6">
        <f t="shared" si="1470"/>
        <v>0.86539131999999985</v>
      </c>
      <c r="U1132" s="6">
        <f t="shared" si="1471"/>
        <v>1.2115478479999999</v>
      </c>
      <c r="V1132" s="6">
        <f t="shared" si="1472"/>
        <v>1.7307826399999997</v>
      </c>
      <c r="W1132" s="6">
        <f t="shared" si="1473"/>
        <v>2.076939168</v>
      </c>
      <c r="X1132" s="17"/>
      <c r="Y1132" s="17"/>
      <c r="Z1132" s="17"/>
      <c r="AA1132" s="17"/>
      <c r="AB1132" s="17"/>
      <c r="AC1132" s="17"/>
      <c r="AE1132" s="16"/>
      <c r="AF1132" s="16"/>
      <c r="AG1132" s="16"/>
      <c r="AH1132" s="16"/>
      <c r="AI1132" s="16"/>
      <c r="AJ1132" s="16"/>
      <c r="AL1132" s="16"/>
      <c r="AM1132" s="16"/>
      <c r="AN1132" s="16"/>
      <c r="AO1132" s="16"/>
      <c r="AP1132" s="16"/>
      <c r="AQ1132" s="16"/>
      <c r="BI1132" s="1">
        <v>13</v>
      </c>
      <c r="BJ1132" s="6">
        <f>SUM($R$5:R1134)-$AB$2</f>
        <v>48.390846600000053</v>
      </c>
      <c r="BK1132" s="6">
        <f>SUM($R$5:S1134)-$AB$2</f>
        <v>261.48858140799985</v>
      </c>
      <c r="BL1132" s="6">
        <f>SUM($R$5:T1134)-$AB$2</f>
        <v>794.23291842800006</v>
      </c>
      <c r="BM1132" s="6">
        <f>SUM($R$5:U1134)-$AB$2</f>
        <v>1540.0749902559999</v>
      </c>
      <c r="BN1132" s="6">
        <f>SUM($R$5:V1134)-$AB$2</f>
        <v>2605.5636642959971</v>
      </c>
      <c r="BO1132" s="6">
        <f>SUM($R$5:W1134)-$AB$2</f>
        <v>3884.1500731439983</v>
      </c>
      <c r="BP1132" s="16"/>
    </row>
    <row r="1133" spans="1:68" x14ac:dyDescent="0.45">
      <c r="A1133" s="1">
        <v>2008</v>
      </c>
      <c r="B1133" s="1">
        <v>2</v>
      </c>
      <c r="C1133" s="1">
        <v>17</v>
      </c>
      <c r="D1133" s="1">
        <v>15</v>
      </c>
      <c r="E1133" s="1">
        <v>13</v>
      </c>
      <c r="F1133" s="1">
        <v>50.06</v>
      </c>
      <c r="G1133" s="4"/>
      <c r="H1133" s="4"/>
      <c r="Q1133" s="1">
        <v>12</v>
      </c>
      <c r="R1133" s="6">
        <f t="shared" si="1468"/>
        <v>3.9735799999999995E-2</v>
      </c>
      <c r="S1133" s="6">
        <f t="shared" si="1469"/>
        <v>0.154174904</v>
      </c>
      <c r="T1133" s="6">
        <f t="shared" si="1470"/>
        <v>0.38543725999999995</v>
      </c>
      <c r="U1133" s="6">
        <f t="shared" si="1471"/>
        <v>0.53961216400000001</v>
      </c>
      <c r="V1133" s="6">
        <f t="shared" si="1472"/>
        <v>0.7708745199999999</v>
      </c>
      <c r="W1133" s="6">
        <f t="shared" si="1473"/>
        <v>0.92504942400000001</v>
      </c>
      <c r="X1133" s="17">
        <f t="shared" ref="X1133" si="1516">SUM(R1133:R1157)-$AB$2</f>
        <v>-6.1787608000000001</v>
      </c>
      <c r="Y1133" s="17">
        <f t="shared" ref="Y1133" si="1517">SUM(S1133:S1157)-$AB$2</f>
        <v>-5.1635919040000005</v>
      </c>
      <c r="Z1133" s="17">
        <f t="shared" ref="Z1133" si="1518">SUM(T1133:T1157)-$AB$2</f>
        <v>-3.1121047600000002</v>
      </c>
      <c r="AA1133" s="17">
        <f t="shared" ref="AA1133" si="1519">SUM(U1133:U1157)-$AB$2</f>
        <v>-1.7444466639999998</v>
      </c>
      <c r="AB1133" s="17">
        <f t="shared" ref="AB1133" si="1520">SUM(V1133:V1157)-$AB$2</f>
        <v>0.3070404799999995</v>
      </c>
      <c r="AC1133" s="17">
        <f t="shared" ref="AC1133" si="1521">SUM(W1133:W1157)-$AB$2</f>
        <v>1.6746985759999991</v>
      </c>
      <c r="AE1133" s="16">
        <f t="shared" ref="AE1133" si="1522">IF(X1133&gt;0,1,0)</f>
        <v>0</v>
      </c>
      <c r="AF1133" s="16">
        <f t="shared" ref="AF1133" si="1523">IF(Y1133&gt;0,1,0)</f>
        <v>0</v>
      </c>
      <c r="AG1133" s="16">
        <f t="shared" ref="AG1133" si="1524">IF(Z1133&gt;0,1,0)</f>
        <v>0</v>
      </c>
      <c r="AH1133" s="16">
        <f t="shared" ref="AH1133" si="1525">IF(AA1133&gt;0,1,0)</f>
        <v>0</v>
      </c>
      <c r="AI1133" s="16">
        <f t="shared" ref="AI1133" si="1526">IF(AB1133&gt;0,1,0)</f>
        <v>1</v>
      </c>
      <c r="AJ1133" s="16">
        <f t="shared" ref="AJ1133" si="1527">IF(AC1133&gt;0,1,0)</f>
        <v>1</v>
      </c>
      <c r="AL1133" s="16">
        <f t="shared" ref="AL1133" si="1528">IF(X1133&lt;0,ABS(X1133*$AP$1),0)</f>
        <v>0</v>
      </c>
      <c r="AM1133" s="16">
        <f t="shared" ref="AM1133" si="1529">IF(Y1133&lt;0,ABS(Y1133*$AP$1),0)</f>
        <v>0</v>
      </c>
      <c r="AN1133" s="16">
        <f t="shared" ref="AN1133" si="1530">IF(Z1133&lt;0,ABS(Z1133*$AP$1),0)</f>
        <v>0</v>
      </c>
      <c r="AO1133" s="16">
        <f t="shared" ref="AO1133" si="1531">IF(AA1133&lt;0,ABS(AA1133*$AP$1),0)</f>
        <v>0</v>
      </c>
      <c r="AP1133" s="16">
        <f t="shared" ref="AP1133" si="1532">IF(AB1133&lt;0,ABS(AB1133*$AP$1),0)</f>
        <v>0</v>
      </c>
      <c r="AQ1133" s="16">
        <f t="shared" ref="AQ1133" si="1533">IF(AC1133&lt;0,ABS(AC1133*$AP$1),0)</f>
        <v>0</v>
      </c>
      <c r="BI1133" s="1">
        <v>14</v>
      </c>
      <c r="BJ1133" s="6">
        <f>SUM($R$5:R1135)-$AB$2</f>
        <v>48.422230400000053</v>
      </c>
      <c r="BK1133" s="6">
        <f>SUM($R$5:S1135)-$AB$2</f>
        <v>261.64173435199984</v>
      </c>
      <c r="BL1133" s="6">
        <f>SUM($R$5:T1135)-$AB$2</f>
        <v>794.69049423200011</v>
      </c>
      <c r="BM1133" s="6">
        <f>SUM($R$5:U1135)-$AB$2</f>
        <v>1540.9587580639998</v>
      </c>
      <c r="BN1133" s="6">
        <f>SUM($R$5:V1135)-$AB$2</f>
        <v>2607.0562778239973</v>
      </c>
      <c r="BO1133" s="6">
        <f>SUM($R$5:W1135)-$AB$2</f>
        <v>3886.3733015359985</v>
      </c>
      <c r="BP1133" s="16"/>
    </row>
    <row r="1134" spans="1:68" x14ac:dyDescent="0.45">
      <c r="A1134" s="1">
        <v>2008</v>
      </c>
      <c r="B1134" s="1">
        <v>2</v>
      </c>
      <c r="C1134" s="1">
        <v>17</v>
      </c>
      <c r="D1134" s="1">
        <v>16</v>
      </c>
      <c r="E1134" s="1">
        <v>12.5</v>
      </c>
      <c r="F1134" s="1">
        <v>14.59</v>
      </c>
      <c r="G1134" s="4"/>
      <c r="H1134" s="4"/>
      <c r="Q1134" s="1">
        <v>13</v>
      </c>
      <c r="R1134" s="6">
        <f t="shared" si="1468"/>
        <v>3.3309399999999996E-2</v>
      </c>
      <c r="S1134" s="6">
        <f t="shared" si="1469"/>
        <v>0.129240472</v>
      </c>
      <c r="T1134" s="6">
        <f t="shared" si="1470"/>
        <v>0.32310117999999993</v>
      </c>
      <c r="U1134" s="6">
        <f t="shared" si="1471"/>
        <v>0.45234165199999993</v>
      </c>
      <c r="V1134" s="6">
        <f t="shared" si="1472"/>
        <v>0.64620235999999986</v>
      </c>
      <c r="W1134" s="6">
        <f t="shared" si="1473"/>
        <v>0.77544283199999997</v>
      </c>
      <c r="X1134" s="17"/>
      <c r="Y1134" s="17"/>
      <c r="Z1134" s="17"/>
      <c r="AA1134" s="17"/>
      <c r="AB1134" s="17"/>
      <c r="AC1134" s="17"/>
      <c r="AE1134" s="16"/>
      <c r="AF1134" s="16"/>
      <c r="AG1134" s="16"/>
      <c r="AH1134" s="16"/>
      <c r="AI1134" s="16"/>
      <c r="AJ1134" s="16"/>
      <c r="AL1134" s="16"/>
      <c r="AM1134" s="16"/>
      <c r="AN1134" s="16"/>
      <c r="AO1134" s="16"/>
      <c r="AP1134" s="16"/>
      <c r="AQ1134" s="16"/>
      <c r="BI1134" s="1">
        <v>15</v>
      </c>
      <c r="BJ1134" s="6">
        <f>SUM($R$5:R1136)-$AB$2</f>
        <v>48.451265200000051</v>
      </c>
      <c r="BK1134" s="6">
        <f>SUM($R$5:S1136)-$AB$2</f>
        <v>261.78342417599981</v>
      </c>
      <c r="BL1134" s="6">
        <f>SUM($R$5:T1136)-$AB$2</f>
        <v>795.11382161600011</v>
      </c>
      <c r="BM1134" s="6">
        <f>SUM($R$5:U1136)-$AB$2</f>
        <v>1541.7763780319999</v>
      </c>
      <c r="BN1134" s="6">
        <f>SUM($R$5:V1136)-$AB$2</f>
        <v>2608.4371729119975</v>
      </c>
      <c r="BO1134" s="6">
        <f>SUM($R$5:W1136)-$AB$2</f>
        <v>3888.4301267679989</v>
      </c>
      <c r="BP1134" s="16"/>
    </row>
    <row r="1135" spans="1:68" x14ac:dyDescent="0.45">
      <c r="A1135" s="1">
        <v>2008</v>
      </c>
      <c r="B1135" s="1">
        <v>2</v>
      </c>
      <c r="C1135" s="1">
        <v>17</v>
      </c>
      <c r="D1135" s="1">
        <v>17</v>
      </c>
      <c r="E1135" s="1">
        <v>12.5</v>
      </c>
      <c r="F1135" s="1">
        <v>0</v>
      </c>
      <c r="G1135" s="4"/>
      <c r="H1135" s="4"/>
      <c r="Q1135" s="1">
        <v>14</v>
      </c>
      <c r="R1135" s="6">
        <f t="shared" si="1468"/>
        <v>3.1383799999999996E-2</v>
      </c>
      <c r="S1135" s="6">
        <f t="shared" si="1469"/>
        <v>0.12176914399999998</v>
      </c>
      <c r="T1135" s="6">
        <f t="shared" si="1470"/>
        <v>0.30442285999999996</v>
      </c>
      <c r="U1135" s="6">
        <f t="shared" si="1471"/>
        <v>0.42619200399999996</v>
      </c>
      <c r="V1135" s="6">
        <f t="shared" si="1472"/>
        <v>0.60884571999999992</v>
      </c>
      <c r="W1135" s="6">
        <f t="shared" si="1473"/>
        <v>0.73061486399999997</v>
      </c>
      <c r="X1135" s="17"/>
      <c r="Y1135" s="17"/>
      <c r="Z1135" s="17"/>
      <c r="AA1135" s="17"/>
      <c r="AB1135" s="17"/>
      <c r="AC1135" s="17"/>
      <c r="AE1135" s="16"/>
      <c r="AF1135" s="16"/>
      <c r="AG1135" s="16"/>
      <c r="AH1135" s="16"/>
      <c r="AI1135" s="16"/>
      <c r="AJ1135" s="16"/>
      <c r="AL1135" s="16"/>
      <c r="AM1135" s="16"/>
      <c r="AN1135" s="16"/>
      <c r="AO1135" s="16"/>
      <c r="AP1135" s="16"/>
      <c r="AQ1135" s="16"/>
      <c r="BI1135" s="1">
        <v>16</v>
      </c>
      <c r="BJ1135" s="6">
        <f>SUM($R$5:R1137)-$AB$2</f>
        <v>48.459727400000048</v>
      </c>
      <c r="BK1135" s="6">
        <f>SUM($R$5:S1137)-$AB$2</f>
        <v>261.82471971199982</v>
      </c>
      <c r="BL1135" s="6">
        <f>SUM($R$5:T1137)-$AB$2</f>
        <v>795.23720049200017</v>
      </c>
      <c r="BM1135" s="6">
        <f>SUM($R$5:U1137)-$AB$2</f>
        <v>1542.0146735839999</v>
      </c>
      <c r="BN1135" s="6">
        <f>SUM($R$5:V1137)-$AB$2</f>
        <v>2608.8396351439974</v>
      </c>
      <c r="BO1135" s="6">
        <f>SUM($R$5:W1137)-$AB$2</f>
        <v>3889.0295890159987</v>
      </c>
      <c r="BP1135" s="16"/>
    </row>
    <row r="1136" spans="1:68" x14ac:dyDescent="0.45">
      <c r="A1136" s="1">
        <v>2008</v>
      </c>
      <c r="B1136" s="1">
        <v>2</v>
      </c>
      <c r="C1136" s="1">
        <v>17</v>
      </c>
      <c r="D1136" s="1">
        <v>18</v>
      </c>
      <c r="E1136" s="1">
        <v>12.6</v>
      </c>
      <c r="F1136" s="1">
        <v>0</v>
      </c>
      <c r="G1136" s="4"/>
      <c r="H1136" s="4"/>
      <c r="Q1136" s="1">
        <v>15</v>
      </c>
      <c r="R1136" s="6">
        <f t="shared" si="1468"/>
        <v>2.9034799999999999E-2</v>
      </c>
      <c r="S1136" s="6">
        <f t="shared" si="1469"/>
        <v>0.11265502399999999</v>
      </c>
      <c r="T1136" s="6">
        <f t="shared" si="1470"/>
        <v>0.28163756000000001</v>
      </c>
      <c r="U1136" s="6">
        <f t="shared" si="1471"/>
        <v>0.39429258400000006</v>
      </c>
      <c r="V1136" s="6">
        <f t="shared" si="1472"/>
        <v>0.56327512000000002</v>
      </c>
      <c r="W1136" s="6">
        <f t="shared" si="1473"/>
        <v>0.67593014400000007</v>
      </c>
      <c r="X1136" s="17"/>
      <c r="Y1136" s="17"/>
      <c r="Z1136" s="17"/>
      <c r="AA1136" s="17"/>
      <c r="AB1136" s="17"/>
      <c r="AC1136" s="17"/>
      <c r="AE1136" s="16"/>
      <c r="AF1136" s="16"/>
      <c r="AG1136" s="16"/>
      <c r="AH1136" s="16"/>
      <c r="AI1136" s="16"/>
      <c r="AJ1136" s="16"/>
      <c r="AL1136" s="16"/>
      <c r="AM1136" s="16"/>
      <c r="AN1136" s="16"/>
      <c r="AO1136" s="16"/>
      <c r="AP1136" s="16"/>
      <c r="AQ1136" s="16"/>
      <c r="BI1136" s="1">
        <v>17</v>
      </c>
      <c r="BJ1136" s="6">
        <f>SUM($R$5:R1138)-$AB$2</f>
        <v>48.459727400000048</v>
      </c>
      <c r="BK1136" s="6">
        <f>SUM($R$5:S1138)-$AB$2</f>
        <v>261.82471971199982</v>
      </c>
      <c r="BL1136" s="6">
        <f>SUM($R$5:T1138)-$AB$2</f>
        <v>795.23720049200017</v>
      </c>
      <c r="BM1136" s="6">
        <f>SUM($R$5:U1138)-$AB$2</f>
        <v>1542.0146735839999</v>
      </c>
      <c r="BN1136" s="6">
        <f>SUM($R$5:V1138)-$AB$2</f>
        <v>2608.8396351439974</v>
      </c>
      <c r="BO1136" s="6">
        <f>SUM($R$5:W1138)-$AB$2</f>
        <v>3889.0295890159987</v>
      </c>
      <c r="BP1136" s="16"/>
    </row>
    <row r="1137" spans="1:68" x14ac:dyDescent="0.45">
      <c r="A1137" s="1">
        <v>2008</v>
      </c>
      <c r="B1137" s="1">
        <v>2</v>
      </c>
      <c r="C1137" s="1">
        <v>17</v>
      </c>
      <c r="D1137" s="1">
        <v>19</v>
      </c>
      <c r="E1137" s="1">
        <v>12.8</v>
      </c>
      <c r="F1137" s="1">
        <v>0</v>
      </c>
      <c r="G1137" s="4"/>
      <c r="H1137" s="4"/>
      <c r="Q1137" s="1">
        <v>16</v>
      </c>
      <c r="R1137" s="6">
        <f t="shared" si="1468"/>
        <v>8.4621999999999996E-3</v>
      </c>
      <c r="S1137" s="6">
        <f t="shared" si="1469"/>
        <v>3.2833335999999998E-2</v>
      </c>
      <c r="T1137" s="6">
        <f t="shared" si="1470"/>
        <v>8.2083339999999991E-2</v>
      </c>
      <c r="U1137" s="6">
        <f t="shared" si="1471"/>
        <v>0.114916676</v>
      </c>
      <c r="V1137" s="6">
        <f t="shared" si="1472"/>
        <v>0.16416667999999998</v>
      </c>
      <c r="W1137" s="6">
        <f t="shared" si="1473"/>
        <v>0.197000016</v>
      </c>
      <c r="X1137" s="17"/>
      <c r="Y1137" s="17"/>
      <c r="Z1137" s="17"/>
      <c r="AA1137" s="17"/>
      <c r="AB1137" s="17"/>
      <c r="AC1137" s="17"/>
      <c r="AE1137" s="16"/>
      <c r="AF1137" s="16"/>
      <c r="AG1137" s="16"/>
      <c r="AH1137" s="16"/>
      <c r="AI1137" s="16"/>
      <c r="AJ1137" s="16"/>
      <c r="AL1137" s="16"/>
      <c r="AM1137" s="16"/>
      <c r="AN1137" s="16"/>
      <c r="AO1137" s="16"/>
      <c r="AP1137" s="16"/>
      <c r="AQ1137" s="16"/>
      <c r="BI1137" s="1">
        <v>18</v>
      </c>
      <c r="BJ1137" s="6">
        <f>SUM($R$5:R1139)-$AB$2</f>
        <v>48.459727400000048</v>
      </c>
      <c r="BK1137" s="6">
        <f>SUM($R$5:S1139)-$AB$2</f>
        <v>261.82471971199982</v>
      </c>
      <c r="BL1137" s="6">
        <f>SUM($R$5:T1139)-$AB$2</f>
        <v>795.23720049200017</v>
      </c>
      <c r="BM1137" s="6">
        <f>SUM($R$5:U1139)-$AB$2</f>
        <v>1542.0146735839999</v>
      </c>
      <c r="BN1137" s="6">
        <f>SUM($R$5:V1139)-$AB$2</f>
        <v>2608.8396351439974</v>
      </c>
      <c r="BO1137" s="6">
        <f>SUM($R$5:W1139)-$AB$2</f>
        <v>3889.0295890159987</v>
      </c>
      <c r="BP1137" s="16"/>
    </row>
    <row r="1138" spans="1:68" x14ac:dyDescent="0.45">
      <c r="A1138" s="1">
        <v>2008</v>
      </c>
      <c r="B1138" s="1">
        <v>2</v>
      </c>
      <c r="C1138" s="1">
        <v>17</v>
      </c>
      <c r="D1138" s="1">
        <v>20</v>
      </c>
      <c r="E1138" s="1">
        <v>12.8</v>
      </c>
      <c r="F1138" s="1">
        <v>0</v>
      </c>
      <c r="G1138" s="4"/>
      <c r="H1138" s="4"/>
      <c r="Q1138" s="1">
        <v>17</v>
      </c>
      <c r="R1138" s="6">
        <f t="shared" si="1468"/>
        <v>0</v>
      </c>
      <c r="S1138" s="6">
        <f t="shared" si="1469"/>
        <v>0</v>
      </c>
      <c r="T1138" s="6">
        <f t="shared" si="1470"/>
        <v>0</v>
      </c>
      <c r="U1138" s="6">
        <f t="shared" si="1471"/>
        <v>0</v>
      </c>
      <c r="V1138" s="6">
        <f t="shared" si="1472"/>
        <v>0</v>
      </c>
      <c r="W1138" s="6">
        <f t="shared" si="1473"/>
        <v>0</v>
      </c>
      <c r="X1138" s="17"/>
      <c r="Y1138" s="17"/>
      <c r="Z1138" s="17"/>
      <c r="AA1138" s="17"/>
      <c r="AB1138" s="17"/>
      <c r="AC1138" s="17"/>
      <c r="AE1138" s="16"/>
      <c r="AF1138" s="16"/>
      <c r="AG1138" s="16"/>
      <c r="AH1138" s="16"/>
      <c r="AI1138" s="16"/>
      <c r="AJ1138" s="16"/>
      <c r="AL1138" s="16"/>
      <c r="AM1138" s="16"/>
      <c r="AN1138" s="16"/>
      <c r="AO1138" s="16"/>
      <c r="AP1138" s="16"/>
      <c r="AQ1138" s="16"/>
      <c r="BI1138" s="1">
        <v>19</v>
      </c>
      <c r="BJ1138" s="6">
        <f>SUM($R$5:R1140)-$AB$2</f>
        <v>48.459727400000048</v>
      </c>
      <c r="BK1138" s="6">
        <f>SUM($R$5:S1140)-$AB$2</f>
        <v>261.82471971199982</v>
      </c>
      <c r="BL1138" s="6">
        <f>SUM($R$5:T1140)-$AB$2</f>
        <v>795.23720049200017</v>
      </c>
      <c r="BM1138" s="6">
        <f>SUM($R$5:U1140)-$AB$2</f>
        <v>1542.0146735839999</v>
      </c>
      <c r="BN1138" s="6">
        <f>SUM($R$5:V1140)-$AB$2</f>
        <v>2608.8396351439974</v>
      </c>
      <c r="BO1138" s="6">
        <f>SUM($R$5:W1140)-$AB$2</f>
        <v>3889.0295890159987</v>
      </c>
      <c r="BP1138" s="16"/>
    </row>
    <row r="1139" spans="1:68" x14ac:dyDescent="0.45">
      <c r="A1139" s="1">
        <v>2008</v>
      </c>
      <c r="B1139" s="1">
        <v>2</v>
      </c>
      <c r="C1139" s="1">
        <v>17</v>
      </c>
      <c r="D1139" s="1">
        <v>21</v>
      </c>
      <c r="E1139" s="1">
        <v>12.8</v>
      </c>
      <c r="F1139" s="1">
        <v>0</v>
      </c>
      <c r="G1139" s="4"/>
      <c r="H1139" s="4"/>
      <c r="Q1139" s="1">
        <v>18</v>
      </c>
      <c r="R1139" s="6">
        <f t="shared" si="1468"/>
        <v>0</v>
      </c>
      <c r="S1139" s="6">
        <f t="shared" si="1469"/>
        <v>0</v>
      </c>
      <c r="T1139" s="6">
        <f t="shared" si="1470"/>
        <v>0</v>
      </c>
      <c r="U1139" s="6">
        <f t="shared" si="1471"/>
        <v>0</v>
      </c>
      <c r="V1139" s="6">
        <f t="shared" si="1472"/>
        <v>0</v>
      </c>
      <c r="W1139" s="6">
        <f t="shared" si="1473"/>
        <v>0</v>
      </c>
      <c r="X1139" s="17"/>
      <c r="Y1139" s="17"/>
      <c r="Z1139" s="17"/>
      <c r="AA1139" s="17"/>
      <c r="AB1139" s="17"/>
      <c r="AC1139" s="17"/>
      <c r="AE1139" s="16"/>
      <c r="AF1139" s="16"/>
      <c r="AG1139" s="16"/>
      <c r="AH1139" s="16"/>
      <c r="AI1139" s="16"/>
      <c r="AJ1139" s="16"/>
      <c r="AL1139" s="16"/>
      <c r="AM1139" s="16"/>
      <c r="AN1139" s="16"/>
      <c r="AO1139" s="16"/>
      <c r="AP1139" s="16"/>
      <c r="AQ1139" s="16"/>
      <c r="BI1139" s="1">
        <v>20</v>
      </c>
      <c r="BJ1139" s="6">
        <f>SUM($R$5:R1141)-$AB$2</f>
        <v>48.459727400000048</v>
      </c>
      <c r="BK1139" s="6">
        <f>SUM($R$5:S1141)-$AB$2</f>
        <v>261.82471971199982</v>
      </c>
      <c r="BL1139" s="6">
        <f>SUM($R$5:T1141)-$AB$2</f>
        <v>795.23720049200017</v>
      </c>
      <c r="BM1139" s="6">
        <f>SUM($R$5:U1141)-$AB$2</f>
        <v>1542.0146735839999</v>
      </c>
      <c r="BN1139" s="6">
        <f>SUM($R$5:V1141)-$AB$2</f>
        <v>2608.8396351439974</v>
      </c>
      <c r="BO1139" s="6">
        <f>SUM($R$5:W1141)-$AB$2</f>
        <v>3889.0295890159987</v>
      </c>
      <c r="BP1139" s="16"/>
    </row>
    <row r="1140" spans="1:68" x14ac:dyDescent="0.45">
      <c r="A1140" s="1">
        <v>2008</v>
      </c>
      <c r="B1140" s="1">
        <v>2</v>
      </c>
      <c r="C1140" s="1">
        <v>17</v>
      </c>
      <c r="D1140" s="1">
        <v>22</v>
      </c>
      <c r="E1140" s="1">
        <v>12.9</v>
      </c>
      <c r="F1140" s="1">
        <v>0</v>
      </c>
      <c r="G1140" s="4"/>
      <c r="H1140" s="4"/>
      <c r="Q1140" s="1">
        <v>19</v>
      </c>
      <c r="R1140" s="6">
        <f t="shared" si="1468"/>
        <v>0</v>
      </c>
      <c r="S1140" s="6">
        <f t="shared" si="1469"/>
        <v>0</v>
      </c>
      <c r="T1140" s="6">
        <f t="shared" si="1470"/>
        <v>0</v>
      </c>
      <c r="U1140" s="6">
        <f t="shared" si="1471"/>
        <v>0</v>
      </c>
      <c r="V1140" s="6">
        <f t="shared" si="1472"/>
        <v>0</v>
      </c>
      <c r="W1140" s="6">
        <f t="shared" si="1473"/>
        <v>0</v>
      </c>
      <c r="X1140" s="17"/>
      <c r="Y1140" s="17"/>
      <c r="Z1140" s="17"/>
      <c r="AA1140" s="17"/>
      <c r="AB1140" s="17"/>
      <c r="AC1140" s="17"/>
      <c r="AE1140" s="16"/>
      <c r="AF1140" s="16"/>
      <c r="AG1140" s="16"/>
      <c r="AH1140" s="16"/>
      <c r="AI1140" s="16"/>
      <c r="AJ1140" s="16"/>
      <c r="AL1140" s="16"/>
      <c r="AM1140" s="16"/>
      <c r="AN1140" s="16"/>
      <c r="AO1140" s="16"/>
      <c r="AP1140" s="16"/>
      <c r="AQ1140" s="16"/>
      <c r="BI1140" s="1">
        <v>21</v>
      </c>
      <c r="BJ1140" s="6">
        <f>SUM($R$5:R1142)-$AB$2</f>
        <v>48.459727400000048</v>
      </c>
      <c r="BK1140" s="6">
        <f>SUM($R$5:S1142)-$AB$2</f>
        <v>261.82471971199982</v>
      </c>
      <c r="BL1140" s="6">
        <f>SUM($R$5:T1142)-$AB$2</f>
        <v>795.23720049200017</v>
      </c>
      <c r="BM1140" s="6">
        <f>SUM($R$5:U1142)-$AB$2</f>
        <v>1542.0146735839999</v>
      </c>
      <c r="BN1140" s="6">
        <f>SUM($R$5:V1142)-$AB$2</f>
        <v>2608.8396351439974</v>
      </c>
      <c r="BO1140" s="6">
        <f>SUM($R$5:W1142)-$AB$2</f>
        <v>3889.0295890159987</v>
      </c>
      <c r="BP1140" s="16"/>
    </row>
    <row r="1141" spans="1:68" x14ac:dyDescent="0.45">
      <c r="A1141" s="1">
        <v>2008</v>
      </c>
      <c r="B1141" s="1">
        <v>2</v>
      </c>
      <c r="C1141" s="1">
        <v>17</v>
      </c>
      <c r="D1141" s="1">
        <v>23</v>
      </c>
      <c r="E1141" s="1">
        <v>13.2</v>
      </c>
      <c r="F1141" s="1">
        <v>0</v>
      </c>
      <c r="G1141" s="4"/>
      <c r="H1141" s="4"/>
      <c r="Q1141" s="1">
        <v>20</v>
      </c>
      <c r="R1141" s="6">
        <f t="shared" si="1468"/>
        <v>0</v>
      </c>
      <c r="S1141" s="6">
        <f t="shared" si="1469"/>
        <v>0</v>
      </c>
      <c r="T1141" s="6">
        <f t="shared" si="1470"/>
        <v>0</v>
      </c>
      <c r="U1141" s="6">
        <f t="shared" si="1471"/>
        <v>0</v>
      </c>
      <c r="V1141" s="6">
        <f t="shared" si="1472"/>
        <v>0</v>
      </c>
      <c r="W1141" s="6">
        <f t="shared" si="1473"/>
        <v>0</v>
      </c>
      <c r="X1141" s="17"/>
      <c r="Y1141" s="17"/>
      <c r="Z1141" s="17"/>
      <c r="AA1141" s="17"/>
      <c r="AB1141" s="17"/>
      <c r="AC1141" s="17"/>
      <c r="AE1141" s="16"/>
      <c r="AF1141" s="16"/>
      <c r="AG1141" s="16"/>
      <c r="AH1141" s="16"/>
      <c r="AI1141" s="16"/>
      <c r="AJ1141" s="16"/>
      <c r="AL1141" s="16"/>
      <c r="AM1141" s="16"/>
      <c r="AN1141" s="16"/>
      <c r="AO1141" s="16"/>
      <c r="AP1141" s="16"/>
      <c r="AQ1141" s="16"/>
      <c r="BI1141" s="1">
        <v>22</v>
      </c>
      <c r="BJ1141" s="6">
        <f>SUM($R$5:R1143)-$AB$2</f>
        <v>48.459727400000048</v>
      </c>
      <c r="BK1141" s="6">
        <f>SUM($R$5:S1143)-$AB$2</f>
        <v>261.82471971199982</v>
      </c>
      <c r="BL1141" s="6">
        <f>SUM($R$5:T1143)-$AB$2</f>
        <v>795.23720049200017</v>
      </c>
      <c r="BM1141" s="6">
        <f>SUM($R$5:U1143)-$AB$2</f>
        <v>1542.0146735839999</v>
      </c>
      <c r="BN1141" s="6">
        <f>SUM($R$5:V1143)-$AB$2</f>
        <v>2608.8396351439974</v>
      </c>
      <c r="BO1141" s="6">
        <f>SUM($R$5:W1143)-$AB$2</f>
        <v>3889.0295890159987</v>
      </c>
      <c r="BP1141" s="16"/>
    </row>
    <row r="1142" spans="1:68" x14ac:dyDescent="0.45">
      <c r="A1142" s="1">
        <v>2008</v>
      </c>
      <c r="B1142" s="1">
        <v>2</v>
      </c>
      <c r="C1142" s="1">
        <v>18</v>
      </c>
      <c r="D1142" s="1">
        <v>0</v>
      </c>
      <c r="E1142" s="1">
        <v>13.4</v>
      </c>
      <c r="F1142" s="1">
        <v>0</v>
      </c>
      <c r="G1142" s="4"/>
      <c r="H1142" s="4"/>
      <c r="Q1142" s="1">
        <v>21</v>
      </c>
      <c r="R1142" s="6">
        <f t="shared" si="1468"/>
        <v>0</v>
      </c>
      <c r="S1142" s="6">
        <f t="shared" si="1469"/>
        <v>0</v>
      </c>
      <c r="T1142" s="6">
        <f t="shared" si="1470"/>
        <v>0</v>
      </c>
      <c r="U1142" s="6">
        <f t="shared" si="1471"/>
        <v>0</v>
      </c>
      <c r="V1142" s="6">
        <f t="shared" si="1472"/>
        <v>0</v>
      </c>
      <c r="W1142" s="6">
        <f t="shared" si="1473"/>
        <v>0</v>
      </c>
      <c r="X1142" s="17"/>
      <c r="Y1142" s="17"/>
      <c r="Z1142" s="17"/>
      <c r="AA1142" s="17"/>
      <c r="AB1142" s="17"/>
      <c r="AC1142" s="17"/>
      <c r="AE1142" s="16"/>
      <c r="AF1142" s="16"/>
      <c r="AG1142" s="16"/>
      <c r="AH1142" s="16"/>
      <c r="AI1142" s="16"/>
      <c r="AJ1142" s="16"/>
      <c r="AL1142" s="16"/>
      <c r="AM1142" s="16"/>
      <c r="AN1142" s="16"/>
      <c r="AO1142" s="16"/>
      <c r="AP1142" s="16"/>
      <c r="AQ1142" s="16"/>
      <c r="BI1142" s="1">
        <v>23</v>
      </c>
      <c r="BJ1142" s="6">
        <f>SUM($R$5:R1144)-$AB$2</f>
        <v>48.459727400000048</v>
      </c>
      <c r="BK1142" s="6">
        <f>SUM($R$5:S1144)-$AB$2</f>
        <v>261.82471971199982</v>
      </c>
      <c r="BL1142" s="6">
        <f>SUM($R$5:T1144)-$AB$2</f>
        <v>795.23720049200017</v>
      </c>
      <c r="BM1142" s="6">
        <f>SUM($R$5:U1144)-$AB$2</f>
        <v>1542.0146735839999</v>
      </c>
      <c r="BN1142" s="6">
        <f>SUM($R$5:V1144)-$AB$2</f>
        <v>2608.8396351439974</v>
      </c>
      <c r="BO1142" s="6">
        <f>SUM($R$5:W1144)-$AB$2</f>
        <v>3889.0295890159987</v>
      </c>
      <c r="BP1142" s="16"/>
    </row>
    <row r="1143" spans="1:68" x14ac:dyDescent="0.45">
      <c r="A1143" s="1">
        <v>2008</v>
      </c>
      <c r="B1143" s="1">
        <v>2</v>
      </c>
      <c r="C1143" s="1">
        <v>18</v>
      </c>
      <c r="D1143" s="1">
        <v>1</v>
      </c>
      <c r="E1143" s="1">
        <v>13.6</v>
      </c>
      <c r="F1143" s="1">
        <v>0</v>
      </c>
      <c r="G1143" s="4"/>
      <c r="H1143" s="4"/>
      <c r="Q1143" s="1">
        <v>22</v>
      </c>
      <c r="R1143" s="6">
        <f t="shared" si="1468"/>
        <v>0</v>
      </c>
      <c r="S1143" s="6">
        <f t="shared" si="1469"/>
        <v>0</v>
      </c>
      <c r="T1143" s="6">
        <f t="shared" si="1470"/>
        <v>0</v>
      </c>
      <c r="U1143" s="6">
        <f t="shared" si="1471"/>
        <v>0</v>
      </c>
      <c r="V1143" s="6">
        <f t="shared" si="1472"/>
        <v>0</v>
      </c>
      <c r="W1143" s="6">
        <f t="shared" si="1473"/>
        <v>0</v>
      </c>
      <c r="X1143" s="17"/>
      <c r="Y1143" s="17"/>
      <c r="Z1143" s="17"/>
      <c r="AA1143" s="17"/>
      <c r="AB1143" s="17"/>
      <c r="AC1143" s="17"/>
      <c r="AE1143" s="16"/>
      <c r="AF1143" s="16"/>
      <c r="AG1143" s="16"/>
      <c r="AH1143" s="16"/>
      <c r="AI1143" s="16"/>
      <c r="AJ1143" s="16"/>
      <c r="AL1143" s="16"/>
      <c r="AM1143" s="16"/>
      <c r="AN1143" s="16"/>
      <c r="AO1143" s="16"/>
      <c r="AP1143" s="16"/>
      <c r="AQ1143" s="16"/>
      <c r="BI1143" s="1">
        <v>0</v>
      </c>
      <c r="BJ1143" s="6">
        <f t="shared" ref="BJ1143" si="1534">R1145-$AB$2</f>
        <v>-6.53125</v>
      </c>
      <c r="BK1143" s="6">
        <f t="shared" ref="BK1143" si="1535">S1145-$AB$2</f>
        <v>-6.53125</v>
      </c>
      <c r="BL1143" s="6">
        <f t="shared" ref="BL1143" si="1536">T1145-$AB$2</f>
        <v>-6.53125</v>
      </c>
      <c r="BM1143" s="6">
        <f t="shared" ref="BM1143" si="1537">U1145-$AB$2</f>
        <v>-6.53125</v>
      </c>
      <c r="BN1143" s="6">
        <f t="shared" ref="BN1143" si="1538">V1145-$AB$2</f>
        <v>-6.53125</v>
      </c>
      <c r="BO1143" s="6">
        <f t="shared" ref="BO1143" si="1539">W1145-$AB$2</f>
        <v>-6.53125</v>
      </c>
      <c r="BP1143" s="16">
        <v>49</v>
      </c>
    </row>
    <row r="1144" spans="1:68" x14ac:dyDescent="0.45">
      <c r="A1144" s="1">
        <v>2008</v>
      </c>
      <c r="B1144" s="1">
        <v>2</v>
      </c>
      <c r="C1144" s="1">
        <v>18</v>
      </c>
      <c r="D1144" s="1">
        <v>2</v>
      </c>
      <c r="E1144" s="1">
        <v>13.8</v>
      </c>
      <c r="F1144" s="1">
        <v>0</v>
      </c>
      <c r="G1144" s="4"/>
      <c r="H1144" s="4"/>
      <c r="Q1144" s="1">
        <v>23</v>
      </c>
      <c r="R1144" s="6">
        <f t="shared" si="1468"/>
        <v>0</v>
      </c>
      <c r="S1144" s="6">
        <f t="shared" si="1469"/>
        <v>0</v>
      </c>
      <c r="T1144" s="6">
        <f t="shared" si="1470"/>
        <v>0</v>
      </c>
      <c r="U1144" s="6">
        <f t="shared" si="1471"/>
        <v>0</v>
      </c>
      <c r="V1144" s="6">
        <f t="shared" si="1472"/>
        <v>0</v>
      </c>
      <c r="W1144" s="6">
        <f t="shared" si="1473"/>
        <v>0</v>
      </c>
      <c r="X1144" s="17"/>
      <c r="Y1144" s="17"/>
      <c r="Z1144" s="17"/>
      <c r="AA1144" s="17"/>
      <c r="AB1144" s="17"/>
      <c r="AC1144" s="17"/>
      <c r="AE1144" s="16"/>
      <c r="AF1144" s="16"/>
      <c r="AG1144" s="16"/>
      <c r="AH1144" s="16"/>
      <c r="AI1144" s="16"/>
      <c r="AJ1144" s="16"/>
      <c r="AL1144" s="16"/>
      <c r="AM1144" s="16"/>
      <c r="AN1144" s="16"/>
      <c r="AO1144" s="16"/>
      <c r="AP1144" s="16"/>
      <c r="AQ1144" s="16"/>
      <c r="BI1144" s="1">
        <v>1</v>
      </c>
      <c r="BJ1144" s="6">
        <f>SUM($R$5:R1146)-$AB$2</f>
        <v>48.459727400000048</v>
      </c>
      <c r="BK1144" s="6">
        <f>SUM($R$5:S1146)-$AB$2</f>
        <v>261.82471971199982</v>
      </c>
      <c r="BL1144" s="6">
        <f>SUM($R$5:T1146)-$AB$2</f>
        <v>795.23720049200017</v>
      </c>
      <c r="BM1144" s="6">
        <f>SUM($R$5:U1146)-$AB$2</f>
        <v>1542.0146735839999</v>
      </c>
      <c r="BN1144" s="6">
        <f>SUM($R$5:V1146)-$AB$2</f>
        <v>2608.8396351439974</v>
      </c>
      <c r="BO1144" s="6">
        <f>SUM($R$5:W1146)-$AB$2</f>
        <v>3889.0295890159987</v>
      </c>
      <c r="BP1144" s="16"/>
    </row>
    <row r="1145" spans="1:68" x14ac:dyDescent="0.45">
      <c r="A1145" s="1">
        <v>2008</v>
      </c>
      <c r="B1145" s="1">
        <v>2</v>
      </c>
      <c r="C1145" s="1">
        <v>18</v>
      </c>
      <c r="D1145" s="1">
        <v>3</v>
      </c>
      <c r="E1145" s="1">
        <v>14</v>
      </c>
      <c r="F1145" s="1">
        <v>0</v>
      </c>
      <c r="G1145" s="4"/>
      <c r="H1145" s="4"/>
      <c r="Q1145" s="1">
        <v>0</v>
      </c>
      <c r="R1145" s="6">
        <f t="shared" si="1468"/>
        <v>0</v>
      </c>
      <c r="S1145" s="6">
        <f t="shared" si="1469"/>
        <v>0</v>
      </c>
      <c r="T1145" s="6">
        <f t="shared" si="1470"/>
        <v>0</v>
      </c>
      <c r="U1145" s="6">
        <f t="shared" si="1471"/>
        <v>0</v>
      </c>
      <c r="V1145" s="6">
        <f t="shared" si="1472"/>
        <v>0</v>
      </c>
      <c r="W1145" s="6">
        <f t="shared" si="1473"/>
        <v>0</v>
      </c>
      <c r="X1145" s="17"/>
      <c r="Y1145" s="17"/>
      <c r="Z1145" s="17"/>
      <c r="AA1145" s="17"/>
      <c r="AB1145" s="17"/>
      <c r="AC1145" s="17"/>
      <c r="AE1145" s="16"/>
      <c r="AF1145" s="16"/>
      <c r="AG1145" s="16"/>
      <c r="AH1145" s="16"/>
      <c r="AI1145" s="16"/>
      <c r="AJ1145" s="16"/>
      <c r="AL1145" s="16"/>
      <c r="AM1145" s="16"/>
      <c r="AN1145" s="16"/>
      <c r="AO1145" s="16"/>
      <c r="AP1145" s="16"/>
      <c r="AQ1145" s="16"/>
      <c r="BI1145" s="1">
        <v>2</v>
      </c>
      <c r="BJ1145" s="6">
        <f>SUM($R$5:R1147)-$AB$2</f>
        <v>48.459727400000048</v>
      </c>
      <c r="BK1145" s="6">
        <f>SUM($R$5:S1147)-$AB$2</f>
        <v>261.82471971199982</v>
      </c>
      <c r="BL1145" s="6">
        <f>SUM($R$5:T1147)-$AB$2</f>
        <v>795.23720049200017</v>
      </c>
      <c r="BM1145" s="6">
        <f>SUM($R$5:U1147)-$AB$2</f>
        <v>1542.0146735839999</v>
      </c>
      <c r="BN1145" s="6">
        <f>SUM($R$5:V1147)-$AB$2</f>
        <v>2608.8396351439974</v>
      </c>
      <c r="BO1145" s="6">
        <f>SUM($R$5:W1147)-$AB$2</f>
        <v>3889.0295890159987</v>
      </c>
      <c r="BP1145" s="16"/>
    </row>
    <row r="1146" spans="1:68" x14ac:dyDescent="0.45">
      <c r="A1146" s="1">
        <v>2008</v>
      </c>
      <c r="B1146" s="1">
        <v>2</v>
      </c>
      <c r="C1146" s="1">
        <v>18</v>
      </c>
      <c r="D1146" s="1">
        <v>4</v>
      </c>
      <c r="E1146" s="1">
        <v>13.6</v>
      </c>
      <c r="F1146" s="1">
        <v>0</v>
      </c>
      <c r="G1146" s="4"/>
      <c r="H1146" s="4"/>
      <c r="Q1146" s="1">
        <v>1</v>
      </c>
      <c r="R1146" s="6">
        <f t="shared" si="1468"/>
        <v>0</v>
      </c>
      <c r="S1146" s="6">
        <f t="shared" si="1469"/>
        <v>0</v>
      </c>
      <c r="T1146" s="6">
        <f t="shared" si="1470"/>
        <v>0</v>
      </c>
      <c r="U1146" s="6">
        <f t="shared" si="1471"/>
        <v>0</v>
      </c>
      <c r="V1146" s="6">
        <f t="shared" si="1472"/>
        <v>0</v>
      </c>
      <c r="W1146" s="6">
        <f t="shared" si="1473"/>
        <v>0</v>
      </c>
      <c r="X1146" s="17"/>
      <c r="Y1146" s="17"/>
      <c r="Z1146" s="17"/>
      <c r="AA1146" s="17"/>
      <c r="AB1146" s="17"/>
      <c r="AC1146" s="17"/>
      <c r="AE1146" s="16"/>
      <c r="AF1146" s="16"/>
      <c r="AG1146" s="16"/>
      <c r="AH1146" s="16"/>
      <c r="AI1146" s="16"/>
      <c r="AJ1146" s="16"/>
      <c r="AL1146" s="16"/>
      <c r="AM1146" s="16"/>
      <c r="AN1146" s="16"/>
      <c r="AO1146" s="16"/>
      <c r="AP1146" s="16"/>
      <c r="AQ1146" s="16"/>
      <c r="BI1146" s="1">
        <v>3</v>
      </c>
      <c r="BJ1146" s="6">
        <f>SUM($R$5:R1148)-$AB$2</f>
        <v>48.459727400000048</v>
      </c>
      <c r="BK1146" s="6">
        <f>SUM($R$5:S1148)-$AB$2</f>
        <v>261.82471971199982</v>
      </c>
      <c r="BL1146" s="6">
        <f>SUM($R$5:T1148)-$AB$2</f>
        <v>795.23720049200017</v>
      </c>
      <c r="BM1146" s="6">
        <f>SUM($R$5:U1148)-$AB$2</f>
        <v>1542.0146735839999</v>
      </c>
      <c r="BN1146" s="6">
        <f>SUM($R$5:V1148)-$AB$2</f>
        <v>2608.8396351439974</v>
      </c>
      <c r="BO1146" s="6">
        <f>SUM($R$5:W1148)-$AB$2</f>
        <v>3889.0295890159987</v>
      </c>
      <c r="BP1146" s="16"/>
    </row>
    <row r="1147" spans="1:68" x14ac:dyDescent="0.45">
      <c r="A1147" s="1">
        <v>2008</v>
      </c>
      <c r="B1147" s="1">
        <v>2</v>
      </c>
      <c r="C1147" s="1">
        <v>18</v>
      </c>
      <c r="D1147" s="1">
        <v>5</v>
      </c>
      <c r="E1147" s="1">
        <v>13.7</v>
      </c>
      <c r="F1147" s="1">
        <v>0</v>
      </c>
      <c r="G1147" s="4"/>
      <c r="H1147" s="4"/>
      <c r="Q1147" s="1">
        <v>2</v>
      </c>
      <c r="R1147" s="6">
        <f t="shared" si="1468"/>
        <v>0</v>
      </c>
      <c r="S1147" s="6">
        <f t="shared" si="1469"/>
        <v>0</v>
      </c>
      <c r="T1147" s="6">
        <f t="shared" si="1470"/>
        <v>0</v>
      </c>
      <c r="U1147" s="6">
        <f t="shared" si="1471"/>
        <v>0</v>
      </c>
      <c r="V1147" s="6">
        <f t="shared" si="1472"/>
        <v>0</v>
      </c>
      <c r="W1147" s="6">
        <f t="shared" si="1473"/>
        <v>0</v>
      </c>
      <c r="X1147" s="17"/>
      <c r="Y1147" s="17"/>
      <c r="Z1147" s="17"/>
      <c r="AA1147" s="17"/>
      <c r="AB1147" s="17"/>
      <c r="AC1147" s="17"/>
      <c r="AE1147" s="16"/>
      <c r="AF1147" s="16"/>
      <c r="AG1147" s="16"/>
      <c r="AH1147" s="16"/>
      <c r="AI1147" s="16"/>
      <c r="AJ1147" s="16"/>
      <c r="AL1147" s="16"/>
      <c r="AM1147" s="16"/>
      <c r="AN1147" s="16"/>
      <c r="AO1147" s="16"/>
      <c r="AP1147" s="16"/>
      <c r="AQ1147" s="16"/>
      <c r="BI1147" s="1">
        <v>4</v>
      </c>
      <c r="BJ1147" s="6">
        <f>SUM($R$5:R1149)-$AB$2</f>
        <v>48.459727400000048</v>
      </c>
      <c r="BK1147" s="6">
        <f>SUM($R$5:S1149)-$AB$2</f>
        <v>261.82471971199982</v>
      </c>
      <c r="BL1147" s="6">
        <f>SUM($R$5:T1149)-$AB$2</f>
        <v>795.23720049200017</v>
      </c>
      <c r="BM1147" s="6">
        <f>SUM($R$5:U1149)-$AB$2</f>
        <v>1542.0146735839999</v>
      </c>
      <c r="BN1147" s="6">
        <f>SUM($R$5:V1149)-$AB$2</f>
        <v>2608.8396351439974</v>
      </c>
      <c r="BO1147" s="6">
        <f>SUM($R$5:W1149)-$AB$2</f>
        <v>3889.0295890159987</v>
      </c>
      <c r="BP1147" s="16"/>
    </row>
    <row r="1148" spans="1:68" x14ac:dyDescent="0.45">
      <c r="A1148" s="1">
        <v>2008</v>
      </c>
      <c r="B1148" s="1">
        <v>2</v>
      </c>
      <c r="C1148" s="1">
        <v>18</v>
      </c>
      <c r="D1148" s="1">
        <v>6</v>
      </c>
      <c r="E1148" s="1">
        <v>13.7</v>
      </c>
      <c r="F1148" s="1">
        <v>0</v>
      </c>
      <c r="G1148" s="4"/>
      <c r="H1148" s="4"/>
      <c r="Q1148" s="1">
        <v>3</v>
      </c>
      <c r="R1148" s="6">
        <f t="shared" si="1468"/>
        <v>0</v>
      </c>
      <c r="S1148" s="6">
        <f t="shared" si="1469"/>
        <v>0</v>
      </c>
      <c r="T1148" s="6">
        <f t="shared" si="1470"/>
        <v>0</v>
      </c>
      <c r="U1148" s="6">
        <f t="shared" si="1471"/>
        <v>0</v>
      </c>
      <c r="V1148" s="6">
        <f t="shared" si="1472"/>
        <v>0</v>
      </c>
      <c r="W1148" s="6">
        <f t="shared" si="1473"/>
        <v>0</v>
      </c>
      <c r="X1148" s="17"/>
      <c r="Y1148" s="17"/>
      <c r="Z1148" s="17"/>
      <c r="AA1148" s="17"/>
      <c r="AB1148" s="17"/>
      <c r="AC1148" s="17"/>
      <c r="AE1148" s="16"/>
      <c r="AF1148" s="16"/>
      <c r="AG1148" s="16"/>
      <c r="AH1148" s="16"/>
      <c r="AI1148" s="16"/>
      <c r="AJ1148" s="16"/>
      <c r="AL1148" s="16"/>
      <c r="AM1148" s="16"/>
      <c r="AN1148" s="16"/>
      <c r="AO1148" s="16"/>
      <c r="AP1148" s="16"/>
      <c r="AQ1148" s="16"/>
      <c r="BI1148" s="1">
        <v>5</v>
      </c>
      <c r="BJ1148" s="6">
        <f>SUM($R$5:R1150)-$AB$2</f>
        <v>48.459727400000048</v>
      </c>
      <c r="BK1148" s="6">
        <f>SUM($R$5:S1150)-$AB$2</f>
        <v>261.82471971199982</v>
      </c>
      <c r="BL1148" s="6">
        <f>SUM($R$5:T1150)-$AB$2</f>
        <v>795.23720049200017</v>
      </c>
      <c r="BM1148" s="6">
        <f>SUM($R$5:U1150)-$AB$2</f>
        <v>1542.0146735839999</v>
      </c>
      <c r="BN1148" s="6">
        <f>SUM($R$5:V1150)-$AB$2</f>
        <v>2608.8396351439974</v>
      </c>
      <c r="BO1148" s="6">
        <f>SUM($R$5:W1150)-$AB$2</f>
        <v>3889.0295890159987</v>
      </c>
      <c r="BP1148" s="16"/>
    </row>
    <row r="1149" spans="1:68" x14ac:dyDescent="0.45">
      <c r="A1149" s="1">
        <v>2008</v>
      </c>
      <c r="B1149" s="1">
        <v>2</v>
      </c>
      <c r="C1149" s="1">
        <v>18</v>
      </c>
      <c r="D1149" s="1">
        <v>7</v>
      </c>
      <c r="E1149" s="1">
        <v>13.6</v>
      </c>
      <c r="F1149" s="1">
        <v>0</v>
      </c>
      <c r="G1149" s="4"/>
      <c r="H1149" s="4"/>
      <c r="Q1149" s="1">
        <v>4</v>
      </c>
      <c r="R1149" s="6">
        <f t="shared" si="1468"/>
        <v>0</v>
      </c>
      <c r="S1149" s="6">
        <f t="shared" si="1469"/>
        <v>0</v>
      </c>
      <c r="T1149" s="6">
        <f t="shared" si="1470"/>
        <v>0</v>
      </c>
      <c r="U1149" s="6">
        <f t="shared" si="1471"/>
        <v>0</v>
      </c>
      <c r="V1149" s="6">
        <f t="shared" si="1472"/>
        <v>0</v>
      </c>
      <c r="W1149" s="6">
        <f t="shared" si="1473"/>
        <v>0</v>
      </c>
      <c r="X1149" s="17"/>
      <c r="Y1149" s="17"/>
      <c r="Z1149" s="17"/>
      <c r="AA1149" s="17"/>
      <c r="AB1149" s="17"/>
      <c r="AC1149" s="17"/>
      <c r="AE1149" s="16"/>
      <c r="AF1149" s="16"/>
      <c r="AG1149" s="16"/>
      <c r="AH1149" s="16"/>
      <c r="AI1149" s="16"/>
      <c r="AJ1149" s="16"/>
      <c r="AL1149" s="16"/>
      <c r="AM1149" s="16"/>
      <c r="AN1149" s="16"/>
      <c r="AO1149" s="16"/>
      <c r="AP1149" s="16"/>
      <c r="AQ1149" s="16"/>
      <c r="BI1149" s="1">
        <v>6</v>
      </c>
      <c r="BJ1149" s="6">
        <f>SUM($R$5:R1151)-$AB$2</f>
        <v>48.459727400000048</v>
      </c>
      <c r="BK1149" s="6">
        <f>SUM($R$5:S1151)-$AB$2</f>
        <v>261.82471971199982</v>
      </c>
      <c r="BL1149" s="6">
        <f>SUM($R$5:T1151)-$AB$2</f>
        <v>795.23720049200017</v>
      </c>
      <c r="BM1149" s="6">
        <f>SUM($R$5:U1151)-$AB$2</f>
        <v>1542.0146735839999</v>
      </c>
      <c r="BN1149" s="6">
        <f>SUM($R$5:V1151)-$AB$2</f>
        <v>2608.8396351439974</v>
      </c>
      <c r="BO1149" s="6">
        <f>SUM($R$5:W1151)-$AB$2</f>
        <v>3889.0295890159987</v>
      </c>
      <c r="BP1149" s="16"/>
    </row>
    <row r="1150" spans="1:68" x14ac:dyDescent="0.45">
      <c r="A1150" s="1">
        <v>2008</v>
      </c>
      <c r="B1150" s="1">
        <v>2</v>
      </c>
      <c r="C1150" s="1">
        <v>18</v>
      </c>
      <c r="D1150" s="1">
        <v>8</v>
      </c>
      <c r="E1150" s="1">
        <v>13.7</v>
      </c>
      <c r="F1150" s="1">
        <v>0</v>
      </c>
      <c r="G1150" s="4"/>
      <c r="H1150" s="4"/>
      <c r="Q1150" s="1">
        <v>5</v>
      </c>
      <c r="R1150" s="6">
        <f t="shared" si="1468"/>
        <v>0</v>
      </c>
      <c r="S1150" s="6">
        <f t="shared" si="1469"/>
        <v>0</v>
      </c>
      <c r="T1150" s="6">
        <f t="shared" si="1470"/>
        <v>0</v>
      </c>
      <c r="U1150" s="6">
        <f t="shared" si="1471"/>
        <v>0</v>
      </c>
      <c r="V1150" s="6">
        <f t="shared" si="1472"/>
        <v>0</v>
      </c>
      <c r="W1150" s="6">
        <f t="shared" si="1473"/>
        <v>0</v>
      </c>
      <c r="X1150" s="17"/>
      <c r="Y1150" s="17"/>
      <c r="Z1150" s="17"/>
      <c r="AA1150" s="17"/>
      <c r="AB1150" s="17"/>
      <c r="AC1150" s="17"/>
      <c r="AE1150" s="16"/>
      <c r="AF1150" s="16"/>
      <c r="AG1150" s="16"/>
      <c r="AH1150" s="16"/>
      <c r="AI1150" s="16"/>
      <c r="AJ1150" s="16"/>
      <c r="AL1150" s="16"/>
      <c r="AM1150" s="16"/>
      <c r="AN1150" s="16"/>
      <c r="AO1150" s="16"/>
      <c r="AP1150" s="16"/>
      <c r="AQ1150" s="16"/>
      <c r="BI1150" s="1">
        <v>7</v>
      </c>
      <c r="BJ1150" s="6">
        <f>SUM($R$5:R1152)-$AB$2</f>
        <v>48.459727400000048</v>
      </c>
      <c r="BK1150" s="6">
        <f>SUM($R$5:S1152)-$AB$2</f>
        <v>261.82471971199982</v>
      </c>
      <c r="BL1150" s="6">
        <f>SUM($R$5:T1152)-$AB$2</f>
        <v>795.23720049200017</v>
      </c>
      <c r="BM1150" s="6">
        <f>SUM($R$5:U1152)-$AB$2</f>
        <v>1542.0146735839999</v>
      </c>
      <c r="BN1150" s="6">
        <f>SUM($R$5:V1152)-$AB$2</f>
        <v>2608.8396351439974</v>
      </c>
      <c r="BO1150" s="6">
        <f>SUM($R$5:W1152)-$AB$2</f>
        <v>3889.0295890159987</v>
      </c>
      <c r="BP1150" s="16"/>
    </row>
    <row r="1151" spans="1:68" x14ac:dyDescent="0.45">
      <c r="A1151" s="1">
        <v>2008</v>
      </c>
      <c r="B1151" s="1">
        <v>2</v>
      </c>
      <c r="C1151" s="1">
        <v>18</v>
      </c>
      <c r="D1151" s="1">
        <v>9</v>
      </c>
      <c r="E1151" s="1">
        <v>13.7</v>
      </c>
      <c r="F1151" s="1">
        <v>15.01</v>
      </c>
      <c r="G1151" s="4"/>
      <c r="H1151" s="4"/>
      <c r="Q1151" s="1">
        <v>6</v>
      </c>
      <c r="R1151" s="6">
        <f t="shared" si="1468"/>
        <v>0</v>
      </c>
      <c r="S1151" s="6">
        <f t="shared" si="1469"/>
        <v>0</v>
      </c>
      <c r="T1151" s="6">
        <f t="shared" si="1470"/>
        <v>0</v>
      </c>
      <c r="U1151" s="6">
        <f t="shared" si="1471"/>
        <v>0</v>
      </c>
      <c r="V1151" s="6">
        <f t="shared" si="1472"/>
        <v>0</v>
      </c>
      <c r="W1151" s="6">
        <f t="shared" si="1473"/>
        <v>0</v>
      </c>
      <c r="X1151" s="17"/>
      <c r="Y1151" s="17"/>
      <c r="Z1151" s="17"/>
      <c r="AA1151" s="17"/>
      <c r="AB1151" s="17"/>
      <c r="AC1151" s="17"/>
      <c r="AE1151" s="16"/>
      <c r="AF1151" s="16"/>
      <c r="AG1151" s="16"/>
      <c r="AH1151" s="16"/>
      <c r="AI1151" s="16"/>
      <c r="AJ1151" s="16"/>
      <c r="AL1151" s="16"/>
      <c r="AM1151" s="16"/>
      <c r="AN1151" s="16"/>
      <c r="AO1151" s="16"/>
      <c r="AP1151" s="16"/>
      <c r="AQ1151" s="16"/>
      <c r="BI1151" s="1">
        <v>8</v>
      </c>
      <c r="BJ1151" s="6">
        <f>SUM($R$5:R1153)-$AB$2</f>
        <v>48.459727400000048</v>
      </c>
      <c r="BK1151" s="6">
        <f>SUM($R$5:S1153)-$AB$2</f>
        <v>261.82471971199982</v>
      </c>
      <c r="BL1151" s="6">
        <f>SUM($R$5:T1153)-$AB$2</f>
        <v>795.23720049200017</v>
      </c>
      <c r="BM1151" s="6">
        <f>SUM($R$5:U1153)-$AB$2</f>
        <v>1542.0146735839999</v>
      </c>
      <c r="BN1151" s="6">
        <f>SUM($R$5:V1153)-$AB$2</f>
        <v>2608.8396351439974</v>
      </c>
      <c r="BO1151" s="6">
        <f>SUM($R$5:W1153)-$AB$2</f>
        <v>3889.0295890159987</v>
      </c>
      <c r="BP1151" s="16"/>
    </row>
    <row r="1152" spans="1:68" x14ac:dyDescent="0.45">
      <c r="A1152" s="1">
        <v>2008</v>
      </c>
      <c r="B1152" s="1">
        <v>2</v>
      </c>
      <c r="C1152" s="1">
        <v>18</v>
      </c>
      <c r="D1152" s="1">
        <v>10</v>
      </c>
      <c r="E1152" s="1">
        <v>14</v>
      </c>
      <c r="F1152" s="1">
        <v>77.02</v>
      </c>
      <c r="G1152" s="4"/>
      <c r="H1152" s="4"/>
      <c r="Q1152" s="1">
        <v>7</v>
      </c>
      <c r="R1152" s="6">
        <f t="shared" si="1468"/>
        <v>0</v>
      </c>
      <c r="S1152" s="6">
        <f t="shared" si="1469"/>
        <v>0</v>
      </c>
      <c r="T1152" s="6">
        <f t="shared" si="1470"/>
        <v>0</v>
      </c>
      <c r="U1152" s="6">
        <f t="shared" si="1471"/>
        <v>0</v>
      </c>
      <c r="V1152" s="6">
        <f t="shared" si="1472"/>
        <v>0</v>
      </c>
      <c r="W1152" s="6">
        <f t="shared" si="1473"/>
        <v>0</v>
      </c>
      <c r="X1152" s="17"/>
      <c r="Y1152" s="17"/>
      <c r="Z1152" s="17"/>
      <c r="AA1152" s="17"/>
      <c r="AB1152" s="17"/>
      <c r="AC1152" s="17"/>
      <c r="AE1152" s="16"/>
      <c r="AF1152" s="16"/>
      <c r="AG1152" s="16"/>
      <c r="AH1152" s="16"/>
      <c r="AI1152" s="16"/>
      <c r="AJ1152" s="16"/>
      <c r="AL1152" s="16"/>
      <c r="AM1152" s="16"/>
      <c r="AN1152" s="16"/>
      <c r="AO1152" s="16"/>
      <c r="AP1152" s="16"/>
      <c r="AQ1152" s="16"/>
      <c r="BI1152" s="1">
        <v>9</v>
      </c>
      <c r="BJ1152" s="6">
        <f>SUM($R$5:R1154)-$AB$2</f>
        <v>48.46843320000005</v>
      </c>
      <c r="BK1152" s="6">
        <f>SUM($R$5:S1154)-$AB$2</f>
        <v>261.86720401599979</v>
      </c>
      <c r="BL1152" s="6">
        <f>SUM($R$5:T1154)-$AB$2</f>
        <v>795.36413105600025</v>
      </c>
      <c r="BM1152" s="6">
        <f>SUM($R$5:U1154)-$AB$2</f>
        <v>1542.2598289119999</v>
      </c>
      <c r="BN1152" s="6">
        <f>SUM($R$5:V1154)-$AB$2</f>
        <v>2609.2536829919973</v>
      </c>
      <c r="BO1152" s="6">
        <f>SUM($R$5:W1154)-$AB$2</f>
        <v>3889.6463078879988</v>
      </c>
      <c r="BP1152" s="16"/>
    </row>
    <row r="1153" spans="1:68" x14ac:dyDescent="0.45">
      <c r="A1153" s="1">
        <v>2008</v>
      </c>
      <c r="B1153" s="1">
        <v>2</v>
      </c>
      <c r="C1153" s="1">
        <v>18</v>
      </c>
      <c r="D1153" s="1">
        <v>11</v>
      </c>
      <c r="E1153" s="1">
        <v>14.8</v>
      </c>
      <c r="F1153" s="1">
        <v>132.99</v>
      </c>
      <c r="G1153" s="4"/>
      <c r="H1153" s="4"/>
      <c r="Q1153" s="1">
        <v>8</v>
      </c>
      <c r="R1153" s="6">
        <f t="shared" si="1468"/>
        <v>0</v>
      </c>
      <c r="S1153" s="6">
        <f t="shared" si="1469"/>
        <v>0</v>
      </c>
      <c r="T1153" s="6">
        <f t="shared" si="1470"/>
        <v>0</v>
      </c>
      <c r="U1153" s="6">
        <f t="shared" si="1471"/>
        <v>0</v>
      </c>
      <c r="V1153" s="6">
        <f t="shared" si="1472"/>
        <v>0</v>
      </c>
      <c r="W1153" s="6">
        <f t="shared" si="1473"/>
        <v>0</v>
      </c>
      <c r="X1153" s="17"/>
      <c r="Y1153" s="17"/>
      <c r="Z1153" s="17"/>
      <c r="AA1153" s="17"/>
      <c r="AB1153" s="17"/>
      <c r="AC1153" s="17"/>
      <c r="AE1153" s="16"/>
      <c r="AF1153" s="16"/>
      <c r="AG1153" s="16"/>
      <c r="AH1153" s="16"/>
      <c r="AI1153" s="16"/>
      <c r="AJ1153" s="16"/>
      <c r="AL1153" s="16"/>
      <c r="AM1153" s="16"/>
      <c r="AN1153" s="16"/>
      <c r="AO1153" s="16"/>
      <c r="AP1153" s="16"/>
      <c r="AQ1153" s="16"/>
      <c r="BI1153" s="1">
        <v>10</v>
      </c>
      <c r="BJ1153" s="6">
        <f>SUM($R$5:R1155)-$AB$2</f>
        <v>48.51310480000005</v>
      </c>
      <c r="BK1153" s="6">
        <f>SUM($R$5:S1155)-$AB$2</f>
        <v>262.08520142399982</v>
      </c>
      <c r="BL1153" s="6">
        <f>SUM($R$5:T1155)-$AB$2</f>
        <v>796.01544298400017</v>
      </c>
      <c r="BM1153" s="6">
        <f>SUM($R$5:U1155)-$AB$2</f>
        <v>1543.5177811679998</v>
      </c>
      <c r="BN1153" s="6">
        <f>SUM($R$5:V1155)-$AB$2</f>
        <v>2611.3782642879974</v>
      </c>
      <c r="BO1153" s="6">
        <f>SUM($R$5:W1155)-$AB$2</f>
        <v>3892.8108440319988</v>
      </c>
      <c r="BP1153" s="16"/>
    </row>
    <row r="1154" spans="1:68" x14ac:dyDescent="0.45">
      <c r="A1154" s="1">
        <v>2008</v>
      </c>
      <c r="B1154" s="1">
        <v>2</v>
      </c>
      <c r="C1154" s="1">
        <v>18</v>
      </c>
      <c r="D1154" s="1">
        <v>12</v>
      </c>
      <c r="E1154" s="1">
        <v>14.5</v>
      </c>
      <c r="F1154" s="1">
        <v>138.02000000000001</v>
      </c>
      <c r="G1154" s="4"/>
      <c r="H1154" s="4"/>
      <c r="Q1154" s="1">
        <v>9</v>
      </c>
      <c r="R1154" s="6">
        <f t="shared" si="1468"/>
        <v>8.7057999999999996E-3</v>
      </c>
      <c r="S1154" s="6">
        <f t="shared" si="1469"/>
        <v>3.3778504000000001E-2</v>
      </c>
      <c r="T1154" s="6">
        <f t="shared" si="1470"/>
        <v>8.4446259999999995E-2</v>
      </c>
      <c r="U1154" s="6">
        <f t="shared" si="1471"/>
        <v>0.118224764</v>
      </c>
      <c r="V1154" s="6">
        <f t="shared" si="1472"/>
        <v>0.16889251999999999</v>
      </c>
      <c r="W1154" s="6">
        <f t="shared" si="1473"/>
        <v>0.20267102400000001</v>
      </c>
      <c r="X1154" s="17"/>
      <c r="Y1154" s="17"/>
      <c r="Z1154" s="17"/>
      <c r="AA1154" s="17"/>
      <c r="AB1154" s="17"/>
      <c r="AC1154" s="17"/>
      <c r="AE1154" s="16"/>
      <c r="AF1154" s="16"/>
      <c r="AG1154" s="16"/>
      <c r="AH1154" s="16"/>
      <c r="AI1154" s="16"/>
      <c r="AJ1154" s="16"/>
      <c r="AL1154" s="16"/>
      <c r="AM1154" s="16"/>
      <c r="AN1154" s="16"/>
      <c r="AO1154" s="16"/>
      <c r="AP1154" s="16"/>
      <c r="AQ1154" s="16"/>
      <c r="BI1154" s="1">
        <v>11</v>
      </c>
      <c r="BJ1154" s="6">
        <f>SUM($R$5:R1156)-$AB$2</f>
        <v>48.590239000000054</v>
      </c>
      <c r="BK1154" s="6">
        <f>SUM($R$5:S1156)-$AB$2</f>
        <v>262.46161631999979</v>
      </c>
      <c r="BL1154" s="6">
        <f>SUM($R$5:T1156)-$AB$2</f>
        <v>797.14005962000022</v>
      </c>
      <c r="BM1154" s="6">
        <f>SUM($R$5:U1156)-$AB$2</f>
        <v>1545.6898802400001</v>
      </c>
      <c r="BN1154" s="6">
        <f>SUM($R$5:V1156)-$AB$2</f>
        <v>2615.046766839997</v>
      </c>
      <c r="BO1154" s="6">
        <f>SUM($R$5:W1156)-$AB$2</f>
        <v>3898.2750307599986</v>
      </c>
      <c r="BP1154" s="16"/>
    </row>
    <row r="1155" spans="1:68" x14ac:dyDescent="0.45">
      <c r="A1155" s="1">
        <v>2008</v>
      </c>
      <c r="B1155" s="1">
        <v>2</v>
      </c>
      <c r="C1155" s="1">
        <v>18</v>
      </c>
      <c r="D1155" s="1">
        <v>13</v>
      </c>
      <c r="E1155" s="1">
        <v>14.4</v>
      </c>
      <c r="F1155" s="1">
        <v>161.57</v>
      </c>
      <c r="G1155" s="4"/>
      <c r="H1155" s="4"/>
      <c r="Q1155" s="1">
        <v>10</v>
      </c>
      <c r="R1155" s="6">
        <f t="shared" si="1468"/>
        <v>4.4671599999999999E-2</v>
      </c>
      <c r="S1155" s="6">
        <f t="shared" si="1469"/>
        <v>0.173325808</v>
      </c>
      <c r="T1155" s="6">
        <f t="shared" si="1470"/>
        <v>0.43331451999999998</v>
      </c>
      <c r="U1155" s="6">
        <f t="shared" si="1471"/>
        <v>0.60664032800000001</v>
      </c>
      <c r="V1155" s="6">
        <f t="shared" si="1472"/>
        <v>0.86662903999999996</v>
      </c>
      <c r="W1155" s="6">
        <f t="shared" si="1473"/>
        <v>1.039954848</v>
      </c>
      <c r="X1155" s="17"/>
      <c r="Y1155" s="17"/>
      <c r="Z1155" s="17"/>
      <c r="AA1155" s="17"/>
      <c r="AB1155" s="17"/>
      <c r="AC1155" s="17"/>
      <c r="AE1155" s="16"/>
      <c r="AF1155" s="16"/>
      <c r="AG1155" s="16"/>
      <c r="AH1155" s="16"/>
      <c r="AI1155" s="16"/>
      <c r="AJ1155" s="16"/>
      <c r="AL1155" s="16"/>
      <c r="AM1155" s="16"/>
      <c r="AN1155" s="16"/>
      <c r="AO1155" s="16"/>
      <c r="AP1155" s="16"/>
      <c r="AQ1155" s="16"/>
      <c r="BI1155" s="1">
        <v>12</v>
      </c>
      <c r="BJ1155" s="6">
        <f t="shared" ref="BJ1155" si="1540">R1157-$AB$2</f>
        <v>-6.4511984</v>
      </c>
      <c r="BK1155" s="6">
        <f t="shared" ref="BK1155" si="1541">S1157-$AB$2</f>
        <v>-6.2206497919999997</v>
      </c>
      <c r="BL1155" s="6">
        <f t="shared" ref="BL1155" si="1542">T1157-$AB$2</f>
        <v>-5.7547494800000001</v>
      </c>
      <c r="BM1155" s="6">
        <f t="shared" ref="BM1155" si="1543">U1157-$AB$2</f>
        <v>-5.4441492720000006</v>
      </c>
      <c r="BN1155" s="6">
        <f t="shared" ref="BN1155" si="1544">V1157-$AB$2</f>
        <v>-4.9782489600000002</v>
      </c>
      <c r="BO1155" s="6">
        <f t="shared" ref="BO1155" si="1545">W1157-$AB$2</f>
        <v>-4.6676487519999998</v>
      </c>
      <c r="BP1155" s="16"/>
    </row>
    <row r="1156" spans="1:68" x14ac:dyDescent="0.45">
      <c r="A1156" s="1">
        <v>2008</v>
      </c>
      <c r="B1156" s="1">
        <v>2</v>
      </c>
      <c r="C1156" s="1">
        <v>18</v>
      </c>
      <c r="D1156" s="1">
        <v>14</v>
      </c>
      <c r="E1156" s="1">
        <v>14.6</v>
      </c>
      <c r="F1156" s="1">
        <v>213.15</v>
      </c>
      <c r="G1156" s="4"/>
      <c r="H1156" s="4"/>
      <c r="Q1156" s="1">
        <v>11</v>
      </c>
      <c r="R1156" s="6">
        <f t="shared" si="1468"/>
        <v>7.7134200000000014E-2</v>
      </c>
      <c r="S1156" s="6">
        <f t="shared" si="1469"/>
        <v>0.29928069600000001</v>
      </c>
      <c r="T1156" s="6">
        <f t="shared" si="1470"/>
        <v>0.74820173999999995</v>
      </c>
      <c r="U1156" s="6">
        <f t="shared" si="1471"/>
        <v>1.0474824359999999</v>
      </c>
      <c r="V1156" s="6">
        <f t="shared" si="1472"/>
        <v>1.4964034799999999</v>
      </c>
      <c r="W1156" s="6">
        <f t="shared" si="1473"/>
        <v>1.7956841760000002</v>
      </c>
      <c r="X1156" s="17"/>
      <c r="Y1156" s="17"/>
      <c r="Z1156" s="17"/>
      <c r="AA1156" s="17"/>
      <c r="AB1156" s="17"/>
      <c r="AC1156" s="17"/>
      <c r="AE1156" s="16"/>
      <c r="AF1156" s="16"/>
      <c r="AG1156" s="16"/>
      <c r="AH1156" s="16"/>
      <c r="AI1156" s="16"/>
      <c r="AJ1156" s="16"/>
      <c r="AL1156" s="16"/>
      <c r="AM1156" s="16"/>
      <c r="AN1156" s="16"/>
      <c r="AO1156" s="16"/>
      <c r="AP1156" s="16"/>
      <c r="AQ1156" s="16"/>
      <c r="BI1156" s="1">
        <v>13</v>
      </c>
      <c r="BJ1156" s="6">
        <f>SUM($R$5:R1158)-$AB$2</f>
        <v>48.764001200000052</v>
      </c>
      <c r="BK1156" s="6">
        <f>SUM($R$5:S1158)-$AB$2</f>
        <v>263.30957585599975</v>
      </c>
      <c r="BL1156" s="6">
        <f>SUM($R$5:T1158)-$AB$2</f>
        <v>799.67351249600028</v>
      </c>
      <c r="BM1156" s="6">
        <f>SUM($R$5:U1158)-$AB$2</f>
        <v>1550.5830237919999</v>
      </c>
      <c r="BN1156" s="6">
        <f>SUM($R$5:V1158)-$AB$2</f>
        <v>2623.3108970719973</v>
      </c>
      <c r="BO1156" s="6">
        <f>SUM($R$5:W1158)-$AB$2</f>
        <v>3910.5843450079992</v>
      </c>
      <c r="BP1156" s="16"/>
    </row>
    <row r="1157" spans="1:68" x14ac:dyDescent="0.45">
      <c r="A1157" s="1">
        <v>2008</v>
      </c>
      <c r="B1157" s="1">
        <v>2</v>
      </c>
      <c r="C1157" s="1">
        <v>18</v>
      </c>
      <c r="D1157" s="1">
        <v>15</v>
      </c>
      <c r="E1157" s="1">
        <v>14.9</v>
      </c>
      <c r="F1157" s="1">
        <v>393.69</v>
      </c>
      <c r="G1157" s="4"/>
      <c r="H1157" s="4"/>
      <c r="Q1157" s="1">
        <v>12</v>
      </c>
      <c r="R1157" s="6">
        <f t="shared" si="1468"/>
        <v>8.0051599999999987E-2</v>
      </c>
      <c r="S1157" s="6">
        <f t="shared" si="1469"/>
        <v>0.31060020799999993</v>
      </c>
      <c r="T1157" s="6">
        <f t="shared" si="1470"/>
        <v>0.77650051999999981</v>
      </c>
      <c r="U1157" s="6">
        <f t="shared" si="1471"/>
        <v>1.0871007279999998</v>
      </c>
      <c r="V1157" s="6">
        <f t="shared" si="1472"/>
        <v>1.5530010399999996</v>
      </c>
      <c r="W1157" s="6">
        <f t="shared" si="1473"/>
        <v>1.8636012479999999</v>
      </c>
      <c r="X1157" s="17">
        <f t="shared" ref="X1157" si="1546">SUM(R1157:R1181)-$AB$2</f>
        <v>-5.4515510000000003</v>
      </c>
      <c r="Y1157" s="17">
        <f t="shared" ref="Y1157" si="1547">SUM(S1157:S1181)-$AB$2</f>
        <v>-2.3420178800000002</v>
      </c>
      <c r="Z1157" s="17">
        <f t="shared" ref="Z1157" si="1548">SUM(T1157:T1181)-$AB$2</f>
        <v>3.9418302999999977</v>
      </c>
      <c r="AA1157" s="17">
        <f t="shared" ref="AA1157" si="1549">SUM(U1157:U1181)-$AB$2</f>
        <v>8.1310624199999992</v>
      </c>
      <c r="AB1157" s="17">
        <f t="shared" ref="AB1157" si="1550">SUM(V1157:V1181)-$AB$2</f>
        <v>14.414910599999995</v>
      </c>
      <c r="AC1157" s="17">
        <f t="shared" ref="AC1157" si="1551">SUM(W1157:W1181)-$AB$2</f>
        <v>18.604142719999995</v>
      </c>
      <c r="AE1157" s="16">
        <f t="shared" ref="AE1157" si="1552">IF(X1157&gt;0,1,0)</f>
        <v>0</v>
      </c>
      <c r="AF1157" s="16">
        <f t="shared" ref="AF1157" si="1553">IF(Y1157&gt;0,1,0)</f>
        <v>0</v>
      </c>
      <c r="AG1157" s="16">
        <f t="shared" ref="AG1157" si="1554">IF(Z1157&gt;0,1,0)</f>
        <v>1</v>
      </c>
      <c r="AH1157" s="16">
        <f t="shared" ref="AH1157" si="1555">IF(AA1157&gt;0,1,0)</f>
        <v>1</v>
      </c>
      <c r="AI1157" s="16">
        <f t="shared" ref="AI1157" si="1556">IF(AB1157&gt;0,1,0)</f>
        <v>1</v>
      </c>
      <c r="AJ1157" s="16">
        <f t="shared" ref="AJ1157" si="1557">IF(AC1157&gt;0,1,0)</f>
        <v>1</v>
      </c>
      <c r="AL1157" s="16">
        <f t="shared" ref="AL1157" si="1558">IF(X1157&lt;0,ABS(X1157*$AP$1),0)</f>
        <v>0</v>
      </c>
      <c r="AM1157" s="16">
        <f t="shared" ref="AM1157" si="1559">IF(Y1157&lt;0,ABS(Y1157*$AP$1),0)</f>
        <v>0</v>
      </c>
      <c r="AN1157" s="16">
        <f t="shared" ref="AN1157" si="1560">IF(Z1157&lt;0,ABS(Z1157*$AP$1),0)</f>
        <v>0</v>
      </c>
      <c r="AO1157" s="16">
        <f t="shared" ref="AO1157" si="1561">IF(AA1157&lt;0,ABS(AA1157*$AP$1),0)</f>
        <v>0</v>
      </c>
      <c r="AP1157" s="16">
        <f t="shared" ref="AP1157" si="1562">IF(AB1157&lt;0,ABS(AB1157*$AP$1),0)</f>
        <v>0</v>
      </c>
      <c r="AQ1157" s="16">
        <f t="shared" ref="AQ1157" si="1563">IF(AC1157&lt;0,ABS(AC1157*$AP$1),0)</f>
        <v>0</v>
      </c>
      <c r="BI1157" s="1">
        <v>14</v>
      </c>
      <c r="BJ1157" s="6">
        <f>SUM($R$5:R1159)-$AB$2</f>
        <v>48.887628200000051</v>
      </c>
      <c r="BK1157" s="6">
        <f>SUM($R$5:S1159)-$AB$2</f>
        <v>263.91287561599978</v>
      </c>
      <c r="BL1157" s="6">
        <f>SUM($R$5:T1159)-$AB$2</f>
        <v>801.4759941560003</v>
      </c>
      <c r="BM1157" s="6">
        <f>SUM($R$5:U1159)-$AB$2</f>
        <v>1554.064360112</v>
      </c>
      <c r="BN1157" s="6">
        <f>SUM($R$5:V1159)-$AB$2</f>
        <v>2629.1905971919973</v>
      </c>
      <c r="BO1157" s="6">
        <f>SUM($R$5:W1159)-$AB$2</f>
        <v>3919.3420816879993</v>
      </c>
      <c r="BP1157" s="16"/>
    </row>
    <row r="1158" spans="1:68" x14ac:dyDescent="0.45">
      <c r="A1158" s="1">
        <v>2008</v>
      </c>
      <c r="B1158" s="1">
        <v>2</v>
      </c>
      <c r="C1158" s="1">
        <v>18</v>
      </c>
      <c r="D1158" s="1">
        <v>16</v>
      </c>
      <c r="E1158" s="1">
        <v>14.5</v>
      </c>
      <c r="F1158" s="1">
        <v>137.19999999999999</v>
      </c>
      <c r="G1158" s="4"/>
      <c r="H1158" s="4"/>
      <c r="Q1158" s="1">
        <v>13</v>
      </c>
      <c r="R1158" s="6">
        <f t="shared" ref="R1158:R1221" si="1564">$AX$2*F1155*$R$4/1000</f>
        <v>9.3710599999999991E-2</v>
      </c>
      <c r="S1158" s="6">
        <f t="shared" ref="S1158:S1221" si="1565">F1155*$AX$2*($S$4*$AU$2)/1000</f>
        <v>0.36359712799999994</v>
      </c>
      <c r="T1158" s="6">
        <f t="shared" ref="T1158:T1221" si="1566">F1155*$AX$2*($T$4*$AU$2)/1000</f>
        <v>0.90899281999999981</v>
      </c>
      <c r="U1158" s="6">
        <f t="shared" ref="U1158:U1221" si="1567">F1155*$AX$2*($U$4*$AU$2)/1000</f>
        <v>1.2725899479999998</v>
      </c>
      <c r="V1158" s="6">
        <f t="shared" ref="V1158:V1221" si="1568">F1155*$AX$2*($V$4*$AU$2)/1000</f>
        <v>1.8179856399999996</v>
      </c>
      <c r="W1158" s="6">
        <f t="shared" ref="W1158:W1221" si="1569">F1155*$AX$2*($W$4*$AU$2)/1000</f>
        <v>2.1815827679999997</v>
      </c>
      <c r="X1158" s="17"/>
      <c r="Y1158" s="17"/>
      <c r="Z1158" s="17"/>
      <c r="AA1158" s="17"/>
      <c r="AB1158" s="17"/>
      <c r="AC1158" s="17"/>
      <c r="AE1158" s="16"/>
      <c r="AF1158" s="16"/>
      <c r="AG1158" s="16"/>
      <c r="AH1158" s="16"/>
      <c r="AI1158" s="16"/>
      <c r="AJ1158" s="16"/>
      <c r="AL1158" s="16"/>
      <c r="AM1158" s="16"/>
      <c r="AN1158" s="16"/>
      <c r="AO1158" s="16"/>
      <c r="AP1158" s="16"/>
      <c r="AQ1158" s="16"/>
      <c r="BI1158" s="1">
        <v>15</v>
      </c>
      <c r="BJ1158" s="6">
        <f>SUM($R$5:R1160)-$AB$2</f>
        <v>49.11596840000005</v>
      </c>
      <c r="BK1158" s="6">
        <f>SUM($R$5:S1160)-$AB$2</f>
        <v>265.02717579199975</v>
      </c>
      <c r="BL1158" s="6">
        <f>SUM($R$5:T1160)-$AB$2</f>
        <v>804.80519427200034</v>
      </c>
      <c r="BM1158" s="6">
        <f>SUM($R$5:U1160)-$AB$2</f>
        <v>1560.4944201440001</v>
      </c>
      <c r="BN1158" s="6">
        <f>SUM($R$5:V1160)-$AB$2</f>
        <v>2640.0504571039969</v>
      </c>
      <c r="BO1158" s="6">
        <f>SUM($R$5:W1160)-$AB$2</f>
        <v>3935.517701455999</v>
      </c>
      <c r="BP1158" s="16"/>
    </row>
    <row r="1159" spans="1:68" x14ac:dyDescent="0.45">
      <c r="A1159" s="1">
        <v>2008</v>
      </c>
      <c r="B1159" s="1">
        <v>2</v>
      </c>
      <c r="C1159" s="1">
        <v>18</v>
      </c>
      <c r="D1159" s="1">
        <v>17</v>
      </c>
      <c r="E1159" s="1">
        <v>14.2</v>
      </c>
      <c r="F1159" s="1">
        <v>9.2100000000000009</v>
      </c>
      <c r="G1159" s="4"/>
      <c r="H1159" s="4"/>
      <c r="Q1159" s="1">
        <v>14</v>
      </c>
      <c r="R1159" s="6">
        <f t="shared" si="1564"/>
        <v>0.123627</v>
      </c>
      <c r="S1159" s="6">
        <f t="shared" si="1565"/>
        <v>0.47967275999999998</v>
      </c>
      <c r="T1159" s="6">
        <f t="shared" si="1566"/>
        <v>1.1991818999999999</v>
      </c>
      <c r="U1159" s="6">
        <f t="shared" si="1567"/>
        <v>1.6788546600000001</v>
      </c>
      <c r="V1159" s="6">
        <f t="shared" si="1568"/>
        <v>2.3983637999999998</v>
      </c>
      <c r="W1159" s="6">
        <f t="shared" si="1569"/>
        <v>2.87803656</v>
      </c>
      <c r="X1159" s="17"/>
      <c r="Y1159" s="17"/>
      <c r="Z1159" s="17"/>
      <c r="AA1159" s="17"/>
      <c r="AB1159" s="17"/>
      <c r="AC1159" s="17"/>
      <c r="AE1159" s="16"/>
      <c r="AF1159" s="16"/>
      <c r="AG1159" s="16"/>
      <c r="AH1159" s="16"/>
      <c r="AI1159" s="16"/>
      <c r="AJ1159" s="16"/>
      <c r="AL1159" s="16"/>
      <c r="AM1159" s="16"/>
      <c r="AN1159" s="16"/>
      <c r="AO1159" s="16"/>
      <c r="AP1159" s="16"/>
      <c r="AQ1159" s="16"/>
      <c r="BI1159" s="1">
        <v>16</v>
      </c>
      <c r="BJ1159" s="6">
        <f>SUM($R$5:R1161)-$AB$2</f>
        <v>49.195544400000053</v>
      </c>
      <c r="BK1159" s="6">
        <f>SUM($R$5:S1161)-$AB$2</f>
        <v>265.41550667199971</v>
      </c>
      <c r="BL1159" s="6">
        <f>SUM($R$5:T1161)-$AB$2</f>
        <v>805.96541235200038</v>
      </c>
      <c r="BM1159" s="6">
        <f>SUM($R$5:U1161)-$AB$2</f>
        <v>1562.7352803040001</v>
      </c>
      <c r="BN1159" s="6">
        <f>SUM($R$5:V1161)-$AB$2</f>
        <v>2643.835091663997</v>
      </c>
      <c r="BO1159" s="6">
        <f>SUM($R$5:W1161)-$AB$2</f>
        <v>3941.1548652959991</v>
      </c>
      <c r="BP1159" s="16"/>
    </row>
    <row r="1160" spans="1:68" x14ac:dyDescent="0.45">
      <c r="A1160" s="1">
        <v>2008</v>
      </c>
      <c r="B1160" s="1">
        <v>2</v>
      </c>
      <c r="C1160" s="1">
        <v>18</v>
      </c>
      <c r="D1160" s="1">
        <v>18</v>
      </c>
      <c r="E1160" s="1">
        <v>13.9</v>
      </c>
      <c r="F1160" s="1">
        <v>0.17</v>
      </c>
      <c r="G1160" s="4"/>
      <c r="H1160" s="4"/>
      <c r="Q1160" s="1">
        <v>15</v>
      </c>
      <c r="R1160" s="6">
        <f t="shared" si="1564"/>
        <v>0.22834019999999999</v>
      </c>
      <c r="S1160" s="6">
        <f t="shared" si="1565"/>
        <v>0.88595997599999987</v>
      </c>
      <c r="T1160" s="6">
        <f t="shared" si="1566"/>
        <v>2.2148999399999996</v>
      </c>
      <c r="U1160" s="6">
        <f t="shared" si="1567"/>
        <v>3.1008599160000001</v>
      </c>
      <c r="V1160" s="6">
        <f t="shared" si="1568"/>
        <v>4.4297998799999991</v>
      </c>
      <c r="W1160" s="6">
        <f t="shared" si="1569"/>
        <v>5.3157598559999997</v>
      </c>
      <c r="X1160" s="17"/>
      <c r="Y1160" s="17"/>
      <c r="Z1160" s="17"/>
      <c r="AA1160" s="17"/>
      <c r="AB1160" s="17"/>
      <c r="AC1160" s="17"/>
      <c r="AE1160" s="16"/>
      <c r="AF1160" s="16"/>
      <c r="AG1160" s="16"/>
      <c r="AH1160" s="16"/>
      <c r="AI1160" s="16"/>
      <c r="AJ1160" s="16"/>
      <c r="AL1160" s="16"/>
      <c r="AM1160" s="16"/>
      <c r="AN1160" s="16"/>
      <c r="AO1160" s="16"/>
      <c r="AP1160" s="16"/>
      <c r="AQ1160" s="16"/>
      <c r="BI1160" s="1">
        <v>17</v>
      </c>
      <c r="BJ1160" s="6">
        <f>SUM($R$5:R1162)-$AB$2</f>
        <v>49.200886200000049</v>
      </c>
      <c r="BK1160" s="6">
        <f>SUM($R$5:S1162)-$AB$2</f>
        <v>265.44157465599972</v>
      </c>
      <c r="BL1160" s="6">
        <f>SUM($R$5:T1162)-$AB$2</f>
        <v>806.04329579600028</v>
      </c>
      <c r="BM1160" s="6">
        <f>SUM($R$5:U1162)-$AB$2</f>
        <v>1562.8857053920001</v>
      </c>
      <c r="BN1160" s="6">
        <f>SUM($R$5:V1162)-$AB$2</f>
        <v>2644.0891476719971</v>
      </c>
      <c r="BO1160" s="6">
        <f>SUM($R$5:W1162)-$AB$2</f>
        <v>3941.5332784079992</v>
      </c>
      <c r="BP1160" s="16"/>
    </row>
    <row r="1161" spans="1:68" x14ac:dyDescent="0.45">
      <c r="A1161" s="1">
        <v>2008</v>
      </c>
      <c r="B1161" s="1">
        <v>2</v>
      </c>
      <c r="C1161" s="1">
        <v>18</v>
      </c>
      <c r="D1161" s="1">
        <v>19</v>
      </c>
      <c r="E1161" s="1">
        <v>13.4</v>
      </c>
      <c r="F1161" s="1">
        <v>0</v>
      </c>
      <c r="G1161" s="4"/>
      <c r="H1161" s="4"/>
      <c r="Q1161" s="1">
        <v>16</v>
      </c>
      <c r="R1161" s="6">
        <f t="shared" si="1564"/>
        <v>7.9575999999999994E-2</v>
      </c>
      <c r="S1161" s="6">
        <f t="shared" si="1565"/>
        <v>0.30875487999999995</v>
      </c>
      <c r="T1161" s="6">
        <f t="shared" si="1566"/>
        <v>0.77188719999999988</v>
      </c>
      <c r="U1161" s="6">
        <f t="shared" si="1567"/>
        <v>1.0806420799999998</v>
      </c>
      <c r="V1161" s="6">
        <f t="shared" si="1568"/>
        <v>1.5437743999999998</v>
      </c>
      <c r="W1161" s="6">
        <f t="shared" si="1569"/>
        <v>1.8525292799999999</v>
      </c>
      <c r="X1161" s="17"/>
      <c r="Y1161" s="17"/>
      <c r="Z1161" s="17"/>
      <c r="AA1161" s="17"/>
      <c r="AB1161" s="17"/>
      <c r="AC1161" s="17"/>
      <c r="AE1161" s="16"/>
      <c r="AF1161" s="16"/>
      <c r="AG1161" s="16"/>
      <c r="AH1161" s="16"/>
      <c r="AI1161" s="16"/>
      <c r="AJ1161" s="16"/>
      <c r="AL1161" s="16"/>
      <c r="AM1161" s="16"/>
      <c r="AN1161" s="16"/>
      <c r="AO1161" s="16"/>
      <c r="AP1161" s="16"/>
      <c r="AQ1161" s="16"/>
      <c r="BI1161" s="1">
        <v>18</v>
      </c>
      <c r="BJ1161" s="6">
        <f>SUM($R$5:R1163)-$AB$2</f>
        <v>49.20098480000005</v>
      </c>
      <c r="BK1161" s="6">
        <f>SUM($R$5:S1163)-$AB$2</f>
        <v>265.44205582399974</v>
      </c>
      <c r="BL1161" s="6">
        <f>SUM($R$5:T1163)-$AB$2</f>
        <v>806.04473338400021</v>
      </c>
      <c r="BM1161" s="6">
        <f>SUM($R$5:U1163)-$AB$2</f>
        <v>1562.8884819680002</v>
      </c>
      <c r="BN1161" s="6">
        <f>SUM($R$5:V1163)-$AB$2</f>
        <v>2644.0938370879971</v>
      </c>
      <c r="BO1161" s="6">
        <f>SUM($R$5:W1163)-$AB$2</f>
        <v>3941.5402632319992</v>
      </c>
      <c r="BP1161" s="16"/>
    </row>
    <row r="1162" spans="1:68" x14ac:dyDescent="0.45">
      <c r="A1162" s="1">
        <v>2008</v>
      </c>
      <c r="B1162" s="1">
        <v>2</v>
      </c>
      <c r="C1162" s="1">
        <v>18</v>
      </c>
      <c r="D1162" s="1">
        <v>20</v>
      </c>
      <c r="E1162" s="1">
        <v>13.6</v>
      </c>
      <c r="F1162" s="1">
        <v>0</v>
      </c>
      <c r="G1162" s="4"/>
      <c r="H1162" s="4"/>
      <c r="Q1162" s="1">
        <v>17</v>
      </c>
      <c r="R1162" s="6">
        <f t="shared" si="1564"/>
        <v>5.3417999999999998E-3</v>
      </c>
      <c r="S1162" s="6">
        <f t="shared" si="1565"/>
        <v>2.0726184000000002E-2</v>
      </c>
      <c r="T1162" s="6">
        <f t="shared" si="1566"/>
        <v>5.1815459999999994E-2</v>
      </c>
      <c r="U1162" s="6">
        <f t="shared" si="1567"/>
        <v>7.2541644000000002E-2</v>
      </c>
      <c r="V1162" s="6">
        <f t="shared" si="1568"/>
        <v>0.10363091999999999</v>
      </c>
      <c r="W1162" s="6">
        <f t="shared" si="1569"/>
        <v>0.12435710400000001</v>
      </c>
      <c r="X1162" s="17"/>
      <c r="Y1162" s="17"/>
      <c r="Z1162" s="17"/>
      <c r="AA1162" s="17"/>
      <c r="AB1162" s="17"/>
      <c r="AC1162" s="17"/>
      <c r="AE1162" s="16"/>
      <c r="AF1162" s="16"/>
      <c r="AG1162" s="16"/>
      <c r="AH1162" s="16"/>
      <c r="AI1162" s="16"/>
      <c r="AJ1162" s="16"/>
      <c r="AL1162" s="16"/>
      <c r="AM1162" s="16"/>
      <c r="AN1162" s="16"/>
      <c r="AO1162" s="16"/>
      <c r="AP1162" s="16"/>
      <c r="AQ1162" s="16"/>
      <c r="BI1162" s="1">
        <v>19</v>
      </c>
      <c r="BJ1162" s="6">
        <f>SUM($R$5:R1164)-$AB$2</f>
        <v>49.20098480000005</v>
      </c>
      <c r="BK1162" s="6">
        <f>SUM($R$5:S1164)-$AB$2</f>
        <v>265.44205582399974</v>
      </c>
      <c r="BL1162" s="6">
        <f>SUM($R$5:T1164)-$AB$2</f>
        <v>806.04473338400021</v>
      </c>
      <c r="BM1162" s="6">
        <f>SUM($R$5:U1164)-$AB$2</f>
        <v>1562.8884819680002</v>
      </c>
      <c r="BN1162" s="6">
        <f>SUM($R$5:V1164)-$AB$2</f>
        <v>2644.0938370879971</v>
      </c>
      <c r="BO1162" s="6">
        <f>SUM($R$5:W1164)-$AB$2</f>
        <v>3941.5402632319992</v>
      </c>
      <c r="BP1162" s="16"/>
    </row>
    <row r="1163" spans="1:68" x14ac:dyDescent="0.45">
      <c r="A1163" s="1">
        <v>2008</v>
      </c>
      <c r="B1163" s="1">
        <v>2</v>
      </c>
      <c r="C1163" s="1">
        <v>18</v>
      </c>
      <c r="D1163" s="1">
        <v>21</v>
      </c>
      <c r="E1163" s="1">
        <v>13.4</v>
      </c>
      <c r="F1163" s="1">
        <v>0</v>
      </c>
      <c r="G1163" s="4"/>
      <c r="H1163" s="4"/>
      <c r="Q1163" s="1">
        <v>18</v>
      </c>
      <c r="R1163" s="6">
        <f t="shared" si="1564"/>
        <v>9.8600000000000011E-5</v>
      </c>
      <c r="S1163" s="6">
        <f t="shared" si="1565"/>
        <v>3.8256800000000001E-4</v>
      </c>
      <c r="T1163" s="6">
        <f t="shared" si="1566"/>
        <v>9.5642000000000003E-4</v>
      </c>
      <c r="U1163" s="6">
        <f t="shared" si="1567"/>
        <v>1.3389880000000002E-3</v>
      </c>
      <c r="V1163" s="6">
        <f t="shared" si="1568"/>
        <v>1.9128400000000001E-3</v>
      </c>
      <c r="W1163" s="6">
        <f t="shared" si="1569"/>
        <v>2.2954080000000001E-3</v>
      </c>
      <c r="X1163" s="17"/>
      <c r="Y1163" s="17"/>
      <c r="Z1163" s="17"/>
      <c r="AA1163" s="17"/>
      <c r="AB1163" s="17"/>
      <c r="AC1163" s="17"/>
      <c r="AE1163" s="16"/>
      <c r="AF1163" s="16"/>
      <c r="AG1163" s="16"/>
      <c r="AH1163" s="16"/>
      <c r="AI1163" s="16"/>
      <c r="AJ1163" s="16"/>
      <c r="AL1163" s="16"/>
      <c r="AM1163" s="16"/>
      <c r="AN1163" s="16"/>
      <c r="AO1163" s="16"/>
      <c r="AP1163" s="16"/>
      <c r="AQ1163" s="16"/>
      <c r="BI1163" s="1">
        <v>20</v>
      </c>
      <c r="BJ1163" s="6">
        <f>SUM($R$5:R1165)-$AB$2</f>
        <v>49.20098480000005</v>
      </c>
      <c r="BK1163" s="6">
        <f>SUM($R$5:S1165)-$AB$2</f>
        <v>265.44205582399974</v>
      </c>
      <c r="BL1163" s="6">
        <f>SUM($R$5:T1165)-$AB$2</f>
        <v>806.04473338400021</v>
      </c>
      <c r="BM1163" s="6">
        <f>SUM($R$5:U1165)-$AB$2</f>
        <v>1562.8884819680002</v>
      </c>
      <c r="BN1163" s="6">
        <f>SUM($R$5:V1165)-$AB$2</f>
        <v>2644.0938370879971</v>
      </c>
      <c r="BO1163" s="6">
        <f>SUM($R$5:W1165)-$AB$2</f>
        <v>3941.5402632319992</v>
      </c>
      <c r="BP1163" s="16"/>
    </row>
    <row r="1164" spans="1:68" x14ac:dyDescent="0.45">
      <c r="A1164" s="1">
        <v>2008</v>
      </c>
      <c r="B1164" s="1">
        <v>2</v>
      </c>
      <c r="C1164" s="1">
        <v>18</v>
      </c>
      <c r="D1164" s="1">
        <v>22</v>
      </c>
      <c r="E1164" s="1">
        <v>14</v>
      </c>
      <c r="F1164" s="1">
        <v>0</v>
      </c>
      <c r="G1164" s="4"/>
      <c r="H1164" s="4"/>
      <c r="Q1164" s="1">
        <v>19</v>
      </c>
      <c r="R1164" s="6">
        <f t="shared" si="1564"/>
        <v>0</v>
      </c>
      <c r="S1164" s="6">
        <f t="shared" si="1565"/>
        <v>0</v>
      </c>
      <c r="T1164" s="6">
        <f t="shared" si="1566"/>
        <v>0</v>
      </c>
      <c r="U1164" s="6">
        <f t="shared" si="1567"/>
        <v>0</v>
      </c>
      <c r="V1164" s="6">
        <f t="shared" si="1568"/>
        <v>0</v>
      </c>
      <c r="W1164" s="6">
        <f t="shared" si="1569"/>
        <v>0</v>
      </c>
      <c r="X1164" s="17"/>
      <c r="Y1164" s="17"/>
      <c r="Z1164" s="17"/>
      <c r="AA1164" s="17"/>
      <c r="AB1164" s="17"/>
      <c r="AC1164" s="17"/>
      <c r="AE1164" s="16"/>
      <c r="AF1164" s="16"/>
      <c r="AG1164" s="16"/>
      <c r="AH1164" s="16"/>
      <c r="AI1164" s="16"/>
      <c r="AJ1164" s="16"/>
      <c r="AL1164" s="16"/>
      <c r="AM1164" s="16"/>
      <c r="AN1164" s="16"/>
      <c r="AO1164" s="16"/>
      <c r="AP1164" s="16"/>
      <c r="AQ1164" s="16"/>
      <c r="BI1164" s="1">
        <v>21</v>
      </c>
      <c r="BJ1164" s="6">
        <f>SUM($R$5:R1166)-$AB$2</f>
        <v>49.20098480000005</v>
      </c>
      <c r="BK1164" s="6">
        <f>SUM($R$5:S1166)-$AB$2</f>
        <v>265.44205582399974</v>
      </c>
      <c r="BL1164" s="6">
        <f>SUM($R$5:T1166)-$AB$2</f>
        <v>806.04473338400021</v>
      </c>
      <c r="BM1164" s="6">
        <f>SUM($R$5:U1166)-$AB$2</f>
        <v>1562.8884819680002</v>
      </c>
      <c r="BN1164" s="6">
        <f>SUM($R$5:V1166)-$AB$2</f>
        <v>2644.0938370879971</v>
      </c>
      <c r="BO1164" s="6">
        <f>SUM($R$5:W1166)-$AB$2</f>
        <v>3941.5402632319992</v>
      </c>
      <c r="BP1164" s="16"/>
    </row>
    <row r="1165" spans="1:68" x14ac:dyDescent="0.45">
      <c r="A1165" s="1">
        <v>2008</v>
      </c>
      <c r="B1165" s="1">
        <v>2</v>
      </c>
      <c r="C1165" s="1">
        <v>18</v>
      </c>
      <c r="D1165" s="1">
        <v>23</v>
      </c>
      <c r="E1165" s="1">
        <v>14.4</v>
      </c>
      <c r="F1165" s="1">
        <v>0</v>
      </c>
      <c r="G1165" s="4"/>
      <c r="H1165" s="4"/>
      <c r="Q1165" s="1">
        <v>20</v>
      </c>
      <c r="R1165" s="6">
        <f t="shared" si="1564"/>
        <v>0</v>
      </c>
      <c r="S1165" s="6">
        <f t="shared" si="1565"/>
        <v>0</v>
      </c>
      <c r="T1165" s="6">
        <f t="shared" si="1566"/>
        <v>0</v>
      </c>
      <c r="U1165" s="6">
        <f t="shared" si="1567"/>
        <v>0</v>
      </c>
      <c r="V1165" s="6">
        <f t="shared" si="1568"/>
        <v>0</v>
      </c>
      <c r="W1165" s="6">
        <f t="shared" si="1569"/>
        <v>0</v>
      </c>
      <c r="X1165" s="17"/>
      <c r="Y1165" s="17"/>
      <c r="Z1165" s="17"/>
      <c r="AA1165" s="17"/>
      <c r="AB1165" s="17"/>
      <c r="AC1165" s="17"/>
      <c r="AE1165" s="16"/>
      <c r="AF1165" s="16"/>
      <c r="AG1165" s="16"/>
      <c r="AH1165" s="16"/>
      <c r="AI1165" s="16"/>
      <c r="AJ1165" s="16"/>
      <c r="AL1165" s="16"/>
      <c r="AM1165" s="16"/>
      <c r="AN1165" s="16"/>
      <c r="AO1165" s="16"/>
      <c r="AP1165" s="16"/>
      <c r="AQ1165" s="16"/>
      <c r="BI1165" s="1">
        <v>22</v>
      </c>
      <c r="BJ1165" s="6">
        <f>SUM($R$5:R1167)-$AB$2</f>
        <v>49.20098480000005</v>
      </c>
      <c r="BK1165" s="6">
        <f>SUM($R$5:S1167)-$AB$2</f>
        <v>265.44205582399974</v>
      </c>
      <c r="BL1165" s="6">
        <f>SUM($R$5:T1167)-$AB$2</f>
        <v>806.04473338400021</v>
      </c>
      <c r="BM1165" s="6">
        <f>SUM($R$5:U1167)-$AB$2</f>
        <v>1562.8884819680002</v>
      </c>
      <c r="BN1165" s="6">
        <f>SUM($R$5:V1167)-$AB$2</f>
        <v>2644.0938370879971</v>
      </c>
      <c r="BO1165" s="6">
        <f>SUM($R$5:W1167)-$AB$2</f>
        <v>3941.5402632319992</v>
      </c>
      <c r="BP1165" s="16"/>
    </row>
    <row r="1166" spans="1:68" x14ac:dyDescent="0.45">
      <c r="A1166" s="1">
        <v>2008</v>
      </c>
      <c r="B1166" s="1">
        <v>2</v>
      </c>
      <c r="C1166" s="1">
        <v>19</v>
      </c>
      <c r="D1166" s="1">
        <v>0</v>
      </c>
      <c r="E1166" s="1">
        <v>13.7</v>
      </c>
      <c r="F1166" s="1">
        <v>0</v>
      </c>
      <c r="G1166" s="4"/>
      <c r="H1166" s="4"/>
      <c r="Q1166" s="1">
        <v>21</v>
      </c>
      <c r="R1166" s="6">
        <f t="shared" si="1564"/>
        <v>0</v>
      </c>
      <c r="S1166" s="6">
        <f t="shared" si="1565"/>
        <v>0</v>
      </c>
      <c r="T1166" s="6">
        <f t="shared" si="1566"/>
        <v>0</v>
      </c>
      <c r="U1166" s="6">
        <f t="shared" si="1567"/>
        <v>0</v>
      </c>
      <c r="V1166" s="6">
        <f t="shared" si="1568"/>
        <v>0</v>
      </c>
      <c r="W1166" s="6">
        <f t="shared" si="1569"/>
        <v>0</v>
      </c>
      <c r="X1166" s="17"/>
      <c r="Y1166" s="17"/>
      <c r="Z1166" s="17"/>
      <c r="AA1166" s="17"/>
      <c r="AB1166" s="17"/>
      <c r="AC1166" s="17"/>
      <c r="AE1166" s="16"/>
      <c r="AF1166" s="16"/>
      <c r="AG1166" s="16"/>
      <c r="AH1166" s="16"/>
      <c r="AI1166" s="16"/>
      <c r="AJ1166" s="16"/>
      <c r="AL1166" s="16"/>
      <c r="AM1166" s="16"/>
      <c r="AN1166" s="16"/>
      <c r="AO1166" s="16"/>
      <c r="AP1166" s="16"/>
      <c r="AQ1166" s="16"/>
      <c r="BI1166" s="1">
        <v>23</v>
      </c>
      <c r="BJ1166" s="6">
        <f>SUM($R$5:R1168)-$AB$2</f>
        <v>49.20098480000005</v>
      </c>
      <c r="BK1166" s="6">
        <f>SUM($R$5:S1168)-$AB$2</f>
        <v>265.44205582399974</v>
      </c>
      <c r="BL1166" s="6">
        <f>SUM($R$5:T1168)-$AB$2</f>
        <v>806.04473338400021</v>
      </c>
      <c r="BM1166" s="6">
        <f>SUM($R$5:U1168)-$AB$2</f>
        <v>1562.8884819680002</v>
      </c>
      <c r="BN1166" s="6">
        <f>SUM($R$5:V1168)-$AB$2</f>
        <v>2644.0938370879971</v>
      </c>
      <c r="BO1166" s="6">
        <f>SUM($R$5:W1168)-$AB$2</f>
        <v>3941.5402632319992</v>
      </c>
      <c r="BP1166" s="16"/>
    </row>
    <row r="1167" spans="1:68" x14ac:dyDescent="0.45">
      <c r="A1167" s="1">
        <v>2008</v>
      </c>
      <c r="B1167" s="1">
        <v>2</v>
      </c>
      <c r="C1167" s="1">
        <v>19</v>
      </c>
      <c r="D1167" s="1">
        <v>1</v>
      </c>
      <c r="E1167" s="1">
        <v>14.1</v>
      </c>
      <c r="F1167" s="1">
        <v>0</v>
      </c>
      <c r="G1167" s="4"/>
      <c r="H1167" s="4"/>
      <c r="Q1167" s="1">
        <v>22</v>
      </c>
      <c r="R1167" s="6">
        <f t="shared" si="1564"/>
        <v>0</v>
      </c>
      <c r="S1167" s="6">
        <f t="shared" si="1565"/>
        <v>0</v>
      </c>
      <c r="T1167" s="6">
        <f t="shared" si="1566"/>
        <v>0</v>
      </c>
      <c r="U1167" s="6">
        <f t="shared" si="1567"/>
        <v>0</v>
      </c>
      <c r="V1167" s="6">
        <f t="shared" si="1568"/>
        <v>0</v>
      </c>
      <c r="W1167" s="6">
        <f t="shared" si="1569"/>
        <v>0</v>
      </c>
      <c r="X1167" s="17"/>
      <c r="Y1167" s="17"/>
      <c r="Z1167" s="17"/>
      <c r="AA1167" s="17"/>
      <c r="AB1167" s="17"/>
      <c r="AC1167" s="17"/>
      <c r="AE1167" s="16"/>
      <c r="AF1167" s="16"/>
      <c r="AG1167" s="16"/>
      <c r="AH1167" s="16"/>
      <c r="AI1167" s="16"/>
      <c r="AJ1167" s="16"/>
      <c r="AL1167" s="16"/>
      <c r="AM1167" s="16"/>
      <c r="AN1167" s="16"/>
      <c r="AO1167" s="16"/>
      <c r="AP1167" s="16"/>
      <c r="AQ1167" s="16"/>
      <c r="BI1167" s="1">
        <v>0</v>
      </c>
      <c r="BJ1167" s="6">
        <f t="shared" ref="BJ1167" si="1570">R1169-$AB$2</f>
        <v>-6.53125</v>
      </c>
      <c r="BK1167" s="6">
        <f t="shared" ref="BK1167" si="1571">S1169-$AB$2</f>
        <v>-6.53125</v>
      </c>
      <c r="BL1167" s="6">
        <f t="shared" ref="BL1167" si="1572">T1169-$AB$2</f>
        <v>-6.53125</v>
      </c>
      <c r="BM1167" s="6">
        <f t="shared" ref="BM1167" si="1573">U1169-$AB$2</f>
        <v>-6.53125</v>
      </c>
      <c r="BN1167" s="6">
        <f t="shared" ref="BN1167" si="1574">V1169-$AB$2</f>
        <v>-6.53125</v>
      </c>
      <c r="BO1167" s="6">
        <f t="shared" ref="BO1167" si="1575">W1169-$AB$2</f>
        <v>-6.53125</v>
      </c>
      <c r="BP1167" s="16">
        <v>50</v>
      </c>
    </row>
    <row r="1168" spans="1:68" x14ac:dyDescent="0.45">
      <c r="A1168" s="1">
        <v>2008</v>
      </c>
      <c r="B1168" s="1">
        <v>2</v>
      </c>
      <c r="C1168" s="1">
        <v>19</v>
      </c>
      <c r="D1168" s="1">
        <v>2</v>
      </c>
      <c r="E1168" s="1">
        <v>13.3</v>
      </c>
      <c r="F1168" s="1">
        <v>0</v>
      </c>
      <c r="G1168" s="4"/>
      <c r="H1168" s="4"/>
      <c r="Q1168" s="1">
        <v>23</v>
      </c>
      <c r="R1168" s="6">
        <f t="shared" si="1564"/>
        <v>0</v>
      </c>
      <c r="S1168" s="6">
        <f t="shared" si="1565"/>
        <v>0</v>
      </c>
      <c r="T1168" s="6">
        <f t="shared" si="1566"/>
        <v>0</v>
      </c>
      <c r="U1168" s="6">
        <f t="shared" si="1567"/>
        <v>0</v>
      </c>
      <c r="V1168" s="6">
        <f t="shared" si="1568"/>
        <v>0</v>
      </c>
      <c r="W1168" s="6">
        <f t="shared" si="1569"/>
        <v>0</v>
      </c>
      <c r="X1168" s="17"/>
      <c r="Y1168" s="17"/>
      <c r="Z1168" s="17"/>
      <c r="AA1168" s="17"/>
      <c r="AB1168" s="17"/>
      <c r="AC1168" s="17"/>
      <c r="AE1168" s="16"/>
      <c r="AF1168" s="16"/>
      <c r="AG1168" s="16"/>
      <c r="AH1168" s="16"/>
      <c r="AI1168" s="16"/>
      <c r="AJ1168" s="16"/>
      <c r="AL1168" s="16"/>
      <c r="AM1168" s="16"/>
      <c r="AN1168" s="16"/>
      <c r="AO1168" s="16"/>
      <c r="AP1168" s="16"/>
      <c r="AQ1168" s="16"/>
      <c r="BI1168" s="1">
        <v>1</v>
      </c>
      <c r="BJ1168" s="6">
        <f>SUM($R$5:R1170)-$AB$2</f>
        <v>49.20098480000005</v>
      </c>
      <c r="BK1168" s="6">
        <f>SUM($R$5:S1170)-$AB$2</f>
        <v>265.44205582399974</v>
      </c>
      <c r="BL1168" s="6">
        <f>SUM($R$5:T1170)-$AB$2</f>
        <v>806.04473338400021</v>
      </c>
      <c r="BM1168" s="6">
        <f>SUM($R$5:U1170)-$AB$2</f>
        <v>1562.8884819680002</v>
      </c>
      <c r="BN1168" s="6">
        <f>SUM($R$5:V1170)-$AB$2</f>
        <v>2644.0938370879971</v>
      </c>
      <c r="BO1168" s="6">
        <f>SUM($R$5:W1170)-$AB$2</f>
        <v>3941.5402632319992</v>
      </c>
      <c r="BP1168" s="16"/>
    </row>
    <row r="1169" spans="1:68" x14ac:dyDescent="0.45">
      <c r="A1169" s="1">
        <v>2008</v>
      </c>
      <c r="B1169" s="1">
        <v>2</v>
      </c>
      <c r="C1169" s="1">
        <v>19</v>
      </c>
      <c r="D1169" s="1">
        <v>3</v>
      </c>
      <c r="E1169" s="1">
        <v>13.5</v>
      </c>
      <c r="F1169" s="1">
        <v>0</v>
      </c>
      <c r="G1169" s="4"/>
      <c r="H1169" s="4"/>
      <c r="Q1169" s="1">
        <v>0</v>
      </c>
      <c r="R1169" s="6">
        <f t="shared" si="1564"/>
        <v>0</v>
      </c>
      <c r="S1169" s="6">
        <f t="shared" si="1565"/>
        <v>0</v>
      </c>
      <c r="T1169" s="6">
        <f t="shared" si="1566"/>
        <v>0</v>
      </c>
      <c r="U1169" s="6">
        <f t="shared" si="1567"/>
        <v>0</v>
      </c>
      <c r="V1169" s="6">
        <f t="shared" si="1568"/>
        <v>0</v>
      </c>
      <c r="W1169" s="6">
        <f t="shared" si="1569"/>
        <v>0</v>
      </c>
      <c r="X1169" s="17"/>
      <c r="Y1169" s="17"/>
      <c r="Z1169" s="17"/>
      <c r="AA1169" s="17"/>
      <c r="AB1169" s="17"/>
      <c r="AC1169" s="17"/>
      <c r="AE1169" s="16"/>
      <c r="AF1169" s="16"/>
      <c r="AG1169" s="16"/>
      <c r="AH1169" s="16"/>
      <c r="AI1169" s="16"/>
      <c r="AJ1169" s="16"/>
      <c r="AL1169" s="16"/>
      <c r="AM1169" s="16"/>
      <c r="AN1169" s="16"/>
      <c r="AO1169" s="16"/>
      <c r="AP1169" s="16"/>
      <c r="AQ1169" s="16"/>
      <c r="BI1169" s="1">
        <v>2</v>
      </c>
      <c r="BJ1169" s="6">
        <f>SUM($R$5:R1171)-$AB$2</f>
        <v>49.20098480000005</v>
      </c>
      <c r="BK1169" s="6">
        <f>SUM($R$5:S1171)-$AB$2</f>
        <v>265.44205582399974</v>
      </c>
      <c r="BL1169" s="6">
        <f>SUM($R$5:T1171)-$AB$2</f>
        <v>806.04473338400021</v>
      </c>
      <c r="BM1169" s="6">
        <f>SUM($R$5:U1171)-$AB$2</f>
        <v>1562.8884819680002</v>
      </c>
      <c r="BN1169" s="6">
        <f>SUM($R$5:V1171)-$AB$2</f>
        <v>2644.0938370879971</v>
      </c>
      <c r="BO1169" s="6">
        <f>SUM($R$5:W1171)-$AB$2</f>
        <v>3941.5402632319992</v>
      </c>
      <c r="BP1169" s="16"/>
    </row>
    <row r="1170" spans="1:68" x14ac:dyDescent="0.45">
      <c r="A1170" s="1">
        <v>2008</v>
      </c>
      <c r="B1170" s="1">
        <v>2</v>
      </c>
      <c r="C1170" s="1">
        <v>19</v>
      </c>
      <c r="D1170" s="1">
        <v>4</v>
      </c>
      <c r="E1170" s="1">
        <v>13.5</v>
      </c>
      <c r="F1170" s="1">
        <v>0</v>
      </c>
      <c r="G1170" s="4"/>
      <c r="H1170" s="4"/>
      <c r="Q1170" s="1">
        <v>1</v>
      </c>
      <c r="R1170" s="6">
        <f t="shared" si="1564"/>
        <v>0</v>
      </c>
      <c r="S1170" s="6">
        <f t="shared" si="1565"/>
        <v>0</v>
      </c>
      <c r="T1170" s="6">
        <f t="shared" si="1566"/>
        <v>0</v>
      </c>
      <c r="U1170" s="6">
        <f t="shared" si="1567"/>
        <v>0</v>
      </c>
      <c r="V1170" s="6">
        <f t="shared" si="1568"/>
        <v>0</v>
      </c>
      <c r="W1170" s="6">
        <f t="shared" si="1569"/>
        <v>0</v>
      </c>
      <c r="X1170" s="17"/>
      <c r="Y1170" s="17"/>
      <c r="Z1170" s="17"/>
      <c r="AA1170" s="17"/>
      <c r="AB1170" s="17"/>
      <c r="AC1170" s="17"/>
      <c r="AE1170" s="16"/>
      <c r="AF1170" s="16"/>
      <c r="AG1170" s="16"/>
      <c r="AH1170" s="16"/>
      <c r="AI1170" s="16"/>
      <c r="AJ1170" s="16"/>
      <c r="AL1170" s="16"/>
      <c r="AM1170" s="16"/>
      <c r="AN1170" s="16"/>
      <c r="AO1170" s="16"/>
      <c r="AP1170" s="16"/>
      <c r="AQ1170" s="16"/>
      <c r="BI1170" s="1">
        <v>3</v>
      </c>
      <c r="BJ1170" s="6">
        <f>SUM($R$5:R1172)-$AB$2</f>
        <v>49.20098480000005</v>
      </c>
      <c r="BK1170" s="6">
        <f>SUM($R$5:S1172)-$AB$2</f>
        <v>265.44205582399974</v>
      </c>
      <c r="BL1170" s="6">
        <f>SUM($R$5:T1172)-$AB$2</f>
        <v>806.04473338400021</v>
      </c>
      <c r="BM1170" s="6">
        <f>SUM($R$5:U1172)-$AB$2</f>
        <v>1562.8884819680002</v>
      </c>
      <c r="BN1170" s="6">
        <f>SUM($R$5:V1172)-$AB$2</f>
        <v>2644.0938370879971</v>
      </c>
      <c r="BO1170" s="6">
        <f>SUM($R$5:W1172)-$AB$2</f>
        <v>3941.5402632319992</v>
      </c>
      <c r="BP1170" s="16"/>
    </row>
    <row r="1171" spans="1:68" x14ac:dyDescent="0.45">
      <c r="A1171" s="1">
        <v>2008</v>
      </c>
      <c r="B1171" s="1">
        <v>2</v>
      </c>
      <c r="C1171" s="1">
        <v>19</v>
      </c>
      <c r="D1171" s="1">
        <v>5</v>
      </c>
      <c r="E1171" s="1">
        <v>13.3</v>
      </c>
      <c r="F1171" s="1">
        <v>0</v>
      </c>
      <c r="G1171" s="4"/>
      <c r="H1171" s="4"/>
      <c r="Q1171" s="1">
        <v>2</v>
      </c>
      <c r="R1171" s="6">
        <f t="shared" si="1564"/>
        <v>0</v>
      </c>
      <c r="S1171" s="6">
        <f t="shared" si="1565"/>
        <v>0</v>
      </c>
      <c r="T1171" s="6">
        <f t="shared" si="1566"/>
        <v>0</v>
      </c>
      <c r="U1171" s="6">
        <f t="shared" si="1567"/>
        <v>0</v>
      </c>
      <c r="V1171" s="6">
        <f t="shared" si="1568"/>
        <v>0</v>
      </c>
      <c r="W1171" s="6">
        <f t="shared" si="1569"/>
        <v>0</v>
      </c>
      <c r="X1171" s="17"/>
      <c r="Y1171" s="17"/>
      <c r="Z1171" s="17"/>
      <c r="AA1171" s="17"/>
      <c r="AB1171" s="17"/>
      <c r="AC1171" s="17"/>
      <c r="AE1171" s="16"/>
      <c r="AF1171" s="16"/>
      <c r="AG1171" s="16"/>
      <c r="AH1171" s="16"/>
      <c r="AI1171" s="16"/>
      <c r="AJ1171" s="16"/>
      <c r="AL1171" s="16"/>
      <c r="AM1171" s="16"/>
      <c r="AN1171" s="16"/>
      <c r="AO1171" s="16"/>
      <c r="AP1171" s="16"/>
      <c r="AQ1171" s="16"/>
      <c r="BI1171" s="1">
        <v>4</v>
      </c>
      <c r="BJ1171" s="6">
        <f>SUM($R$5:R1173)-$AB$2</f>
        <v>49.20098480000005</v>
      </c>
      <c r="BK1171" s="6">
        <f>SUM($R$5:S1173)-$AB$2</f>
        <v>265.44205582399974</v>
      </c>
      <c r="BL1171" s="6">
        <f>SUM($R$5:T1173)-$AB$2</f>
        <v>806.04473338400021</v>
      </c>
      <c r="BM1171" s="6">
        <f>SUM($R$5:U1173)-$AB$2</f>
        <v>1562.8884819680002</v>
      </c>
      <c r="BN1171" s="6">
        <f>SUM($R$5:V1173)-$AB$2</f>
        <v>2644.0938370879971</v>
      </c>
      <c r="BO1171" s="6">
        <f>SUM($R$5:W1173)-$AB$2</f>
        <v>3941.5402632319992</v>
      </c>
      <c r="BP1171" s="16"/>
    </row>
    <row r="1172" spans="1:68" x14ac:dyDescent="0.45">
      <c r="A1172" s="1">
        <v>2008</v>
      </c>
      <c r="B1172" s="1">
        <v>2</v>
      </c>
      <c r="C1172" s="1">
        <v>19</v>
      </c>
      <c r="D1172" s="1">
        <v>6</v>
      </c>
      <c r="E1172" s="1">
        <v>13</v>
      </c>
      <c r="F1172" s="1">
        <v>0</v>
      </c>
      <c r="G1172" s="4"/>
      <c r="H1172" s="4"/>
      <c r="Q1172" s="1">
        <v>3</v>
      </c>
      <c r="R1172" s="6">
        <f t="shared" si="1564"/>
        <v>0</v>
      </c>
      <c r="S1172" s="6">
        <f t="shared" si="1565"/>
        <v>0</v>
      </c>
      <c r="T1172" s="6">
        <f t="shared" si="1566"/>
        <v>0</v>
      </c>
      <c r="U1172" s="6">
        <f t="shared" si="1567"/>
        <v>0</v>
      </c>
      <c r="V1172" s="6">
        <f t="shared" si="1568"/>
        <v>0</v>
      </c>
      <c r="W1172" s="6">
        <f t="shared" si="1569"/>
        <v>0</v>
      </c>
      <c r="X1172" s="17"/>
      <c r="Y1172" s="17"/>
      <c r="Z1172" s="17"/>
      <c r="AA1172" s="17"/>
      <c r="AB1172" s="17"/>
      <c r="AC1172" s="17"/>
      <c r="AE1172" s="16"/>
      <c r="AF1172" s="16"/>
      <c r="AG1172" s="16"/>
      <c r="AH1172" s="16"/>
      <c r="AI1172" s="16"/>
      <c r="AJ1172" s="16"/>
      <c r="AL1172" s="16"/>
      <c r="AM1172" s="16"/>
      <c r="AN1172" s="16"/>
      <c r="AO1172" s="16"/>
      <c r="AP1172" s="16"/>
      <c r="AQ1172" s="16"/>
      <c r="BI1172" s="1">
        <v>5</v>
      </c>
      <c r="BJ1172" s="6">
        <f>SUM($R$5:R1174)-$AB$2</f>
        <v>49.20098480000005</v>
      </c>
      <c r="BK1172" s="6">
        <f>SUM($R$5:S1174)-$AB$2</f>
        <v>265.44205582399974</v>
      </c>
      <c r="BL1172" s="6">
        <f>SUM($R$5:T1174)-$AB$2</f>
        <v>806.04473338400021</v>
      </c>
      <c r="BM1172" s="6">
        <f>SUM($R$5:U1174)-$AB$2</f>
        <v>1562.8884819680002</v>
      </c>
      <c r="BN1172" s="6">
        <f>SUM($R$5:V1174)-$AB$2</f>
        <v>2644.0938370879971</v>
      </c>
      <c r="BO1172" s="6">
        <f>SUM($R$5:W1174)-$AB$2</f>
        <v>3941.5402632319992</v>
      </c>
      <c r="BP1172" s="16"/>
    </row>
    <row r="1173" spans="1:68" x14ac:dyDescent="0.45">
      <c r="A1173" s="1">
        <v>2008</v>
      </c>
      <c r="B1173" s="1">
        <v>2</v>
      </c>
      <c r="C1173" s="1">
        <v>19</v>
      </c>
      <c r="D1173" s="1">
        <v>7</v>
      </c>
      <c r="E1173" s="1">
        <v>12.9</v>
      </c>
      <c r="F1173" s="1">
        <v>0</v>
      </c>
      <c r="G1173" s="4"/>
      <c r="H1173" s="4"/>
      <c r="Q1173" s="1">
        <v>4</v>
      </c>
      <c r="R1173" s="6">
        <f t="shared" si="1564"/>
        <v>0</v>
      </c>
      <c r="S1173" s="6">
        <f t="shared" si="1565"/>
        <v>0</v>
      </c>
      <c r="T1173" s="6">
        <f t="shared" si="1566"/>
        <v>0</v>
      </c>
      <c r="U1173" s="6">
        <f t="shared" si="1567"/>
        <v>0</v>
      </c>
      <c r="V1173" s="6">
        <f t="shared" si="1568"/>
        <v>0</v>
      </c>
      <c r="W1173" s="6">
        <f t="shared" si="1569"/>
        <v>0</v>
      </c>
      <c r="X1173" s="17"/>
      <c r="Y1173" s="17"/>
      <c r="Z1173" s="17"/>
      <c r="AA1173" s="17"/>
      <c r="AB1173" s="17"/>
      <c r="AC1173" s="17"/>
      <c r="AE1173" s="16"/>
      <c r="AF1173" s="16"/>
      <c r="AG1173" s="16"/>
      <c r="AH1173" s="16"/>
      <c r="AI1173" s="16"/>
      <c r="AJ1173" s="16"/>
      <c r="AL1173" s="16"/>
      <c r="AM1173" s="16"/>
      <c r="AN1173" s="16"/>
      <c r="AO1173" s="16"/>
      <c r="AP1173" s="16"/>
      <c r="AQ1173" s="16"/>
      <c r="BI1173" s="1">
        <v>6</v>
      </c>
      <c r="BJ1173" s="6">
        <f>SUM($R$5:R1175)-$AB$2</f>
        <v>49.20098480000005</v>
      </c>
      <c r="BK1173" s="6">
        <f>SUM($R$5:S1175)-$AB$2</f>
        <v>265.44205582399974</v>
      </c>
      <c r="BL1173" s="6">
        <f>SUM($R$5:T1175)-$AB$2</f>
        <v>806.04473338400021</v>
      </c>
      <c r="BM1173" s="6">
        <f>SUM($R$5:U1175)-$AB$2</f>
        <v>1562.8884819680002</v>
      </c>
      <c r="BN1173" s="6">
        <f>SUM($R$5:V1175)-$AB$2</f>
        <v>2644.0938370879971</v>
      </c>
      <c r="BO1173" s="6">
        <f>SUM($R$5:W1175)-$AB$2</f>
        <v>3941.5402632319992</v>
      </c>
      <c r="BP1173" s="16"/>
    </row>
    <row r="1174" spans="1:68" x14ac:dyDescent="0.45">
      <c r="A1174" s="1">
        <v>2008</v>
      </c>
      <c r="B1174" s="1">
        <v>2</v>
      </c>
      <c r="C1174" s="1">
        <v>19</v>
      </c>
      <c r="D1174" s="1">
        <v>8</v>
      </c>
      <c r="E1174" s="1">
        <v>13</v>
      </c>
      <c r="F1174" s="1">
        <v>1.56</v>
      </c>
      <c r="G1174" s="4"/>
      <c r="H1174" s="4"/>
      <c r="Q1174" s="1">
        <v>5</v>
      </c>
      <c r="R1174" s="6">
        <f t="shared" si="1564"/>
        <v>0</v>
      </c>
      <c r="S1174" s="6">
        <f t="shared" si="1565"/>
        <v>0</v>
      </c>
      <c r="T1174" s="6">
        <f t="shared" si="1566"/>
        <v>0</v>
      </c>
      <c r="U1174" s="6">
        <f t="shared" si="1567"/>
        <v>0</v>
      </c>
      <c r="V1174" s="6">
        <f t="shared" si="1568"/>
        <v>0</v>
      </c>
      <c r="W1174" s="6">
        <f t="shared" si="1569"/>
        <v>0</v>
      </c>
      <c r="X1174" s="17"/>
      <c r="Y1174" s="17"/>
      <c r="Z1174" s="17"/>
      <c r="AA1174" s="17"/>
      <c r="AB1174" s="17"/>
      <c r="AC1174" s="17"/>
      <c r="AE1174" s="16"/>
      <c r="AF1174" s="16"/>
      <c r="AG1174" s="16"/>
      <c r="AH1174" s="16"/>
      <c r="AI1174" s="16"/>
      <c r="AJ1174" s="16"/>
      <c r="AL1174" s="16"/>
      <c r="AM1174" s="16"/>
      <c r="AN1174" s="16"/>
      <c r="AO1174" s="16"/>
      <c r="AP1174" s="16"/>
      <c r="AQ1174" s="16"/>
      <c r="BI1174" s="1">
        <v>7</v>
      </c>
      <c r="BJ1174" s="6">
        <f>SUM($R$5:R1176)-$AB$2</f>
        <v>49.20098480000005</v>
      </c>
      <c r="BK1174" s="6">
        <f>SUM($R$5:S1176)-$AB$2</f>
        <v>265.44205582399974</v>
      </c>
      <c r="BL1174" s="6">
        <f>SUM($R$5:T1176)-$AB$2</f>
        <v>806.04473338400021</v>
      </c>
      <c r="BM1174" s="6">
        <f>SUM($R$5:U1176)-$AB$2</f>
        <v>1562.8884819680002</v>
      </c>
      <c r="BN1174" s="6">
        <f>SUM($R$5:V1176)-$AB$2</f>
        <v>2644.0938370879971</v>
      </c>
      <c r="BO1174" s="6">
        <f>SUM($R$5:W1176)-$AB$2</f>
        <v>3941.5402632319992</v>
      </c>
      <c r="BP1174" s="16"/>
    </row>
    <row r="1175" spans="1:68" x14ac:dyDescent="0.45">
      <c r="A1175" s="1">
        <v>2008</v>
      </c>
      <c r="B1175" s="1">
        <v>2</v>
      </c>
      <c r="C1175" s="1">
        <v>19</v>
      </c>
      <c r="D1175" s="1">
        <v>9</v>
      </c>
      <c r="E1175" s="1">
        <v>13.4</v>
      </c>
      <c r="F1175" s="1">
        <v>95.59</v>
      </c>
      <c r="G1175" s="4"/>
      <c r="H1175" s="4"/>
      <c r="Q1175" s="1">
        <v>6</v>
      </c>
      <c r="R1175" s="6">
        <f t="shared" si="1564"/>
        <v>0</v>
      </c>
      <c r="S1175" s="6">
        <f t="shared" si="1565"/>
        <v>0</v>
      </c>
      <c r="T1175" s="6">
        <f t="shared" si="1566"/>
        <v>0</v>
      </c>
      <c r="U1175" s="6">
        <f t="shared" si="1567"/>
        <v>0</v>
      </c>
      <c r="V1175" s="6">
        <f t="shared" si="1568"/>
        <v>0</v>
      </c>
      <c r="W1175" s="6">
        <f t="shared" si="1569"/>
        <v>0</v>
      </c>
      <c r="X1175" s="17"/>
      <c r="Y1175" s="17"/>
      <c r="Z1175" s="17"/>
      <c r="AA1175" s="17"/>
      <c r="AB1175" s="17"/>
      <c r="AC1175" s="17"/>
      <c r="AE1175" s="16"/>
      <c r="AF1175" s="16"/>
      <c r="AG1175" s="16"/>
      <c r="AH1175" s="16"/>
      <c r="AI1175" s="16"/>
      <c r="AJ1175" s="16"/>
      <c r="AL1175" s="16"/>
      <c r="AM1175" s="16"/>
      <c r="AN1175" s="16"/>
      <c r="AO1175" s="16"/>
      <c r="AP1175" s="16"/>
      <c r="AQ1175" s="16"/>
      <c r="BI1175" s="1">
        <v>8</v>
      </c>
      <c r="BJ1175" s="6">
        <f>SUM($R$5:R1177)-$AB$2</f>
        <v>49.201889600000051</v>
      </c>
      <c r="BK1175" s="6">
        <f>SUM($R$5:S1177)-$AB$2</f>
        <v>265.44647124799974</v>
      </c>
      <c r="BL1175" s="6">
        <f>SUM($R$5:T1177)-$AB$2</f>
        <v>806.05792536800016</v>
      </c>
      <c r="BM1175" s="6">
        <f>SUM($R$5:U1177)-$AB$2</f>
        <v>1562.9139611359999</v>
      </c>
      <c r="BN1175" s="6">
        <f>SUM($R$5:V1177)-$AB$2</f>
        <v>2644.1368693759969</v>
      </c>
      <c r="BO1175" s="6">
        <f>SUM($R$5:W1177)-$AB$2</f>
        <v>3941.604359263999</v>
      </c>
      <c r="BP1175" s="16"/>
    </row>
    <row r="1176" spans="1:68" x14ac:dyDescent="0.45">
      <c r="A1176" s="1">
        <v>2008</v>
      </c>
      <c r="B1176" s="1">
        <v>2</v>
      </c>
      <c r="C1176" s="1">
        <v>19</v>
      </c>
      <c r="D1176" s="1">
        <v>10</v>
      </c>
      <c r="E1176" s="1">
        <v>14.3</v>
      </c>
      <c r="F1176" s="1">
        <v>270.44</v>
      </c>
      <c r="G1176" s="4"/>
      <c r="H1176" s="4"/>
      <c r="Q1176" s="1">
        <v>7</v>
      </c>
      <c r="R1176" s="6">
        <f t="shared" si="1564"/>
        <v>0</v>
      </c>
      <c r="S1176" s="6">
        <f t="shared" si="1565"/>
        <v>0</v>
      </c>
      <c r="T1176" s="6">
        <f t="shared" si="1566"/>
        <v>0</v>
      </c>
      <c r="U1176" s="6">
        <f t="shared" si="1567"/>
        <v>0</v>
      </c>
      <c r="V1176" s="6">
        <f t="shared" si="1568"/>
        <v>0</v>
      </c>
      <c r="W1176" s="6">
        <f t="shared" si="1569"/>
        <v>0</v>
      </c>
      <c r="X1176" s="17"/>
      <c r="Y1176" s="17"/>
      <c r="Z1176" s="17"/>
      <c r="AA1176" s="17"/>
      <c r="AB1176" s="17"/>
      <c r="AC1176" s="17"/>
      <c r="AE1176" s="16"/>
      <c r="AF1176" s="16"/>
      <c r="AG1176" s="16"/>
      <c r="AH1176" s="16"/>
      <c r="AI1176" s="16"/>
      <c r="AJ1176" s="16"/>
      <c r="AL1176" s="16"/>
      <c r="AM1176" s="16"/>
      <c r="AN1176" s="16"/>
      <c r="AO1176" s="16"/>
      <c r="AP1176" s="16"/>
      <c r="AQ1176" s="16"/>
      <c r="BI1176" s="1">
        <v>9</v>
      </c>
      <c r="BJ1176" s="6">
        <f>SUM($R$5:R1178)-$AB$2</f>
        <v>49.257331800000053</v>
      </c>
      <c r="BK1176" s="6">
        <f>SUM($R$5:S1178)-$AB$2</f>
        <v>265.71702918399973</v>
      </c>
      <c r="BL1176" s="6">
        <f>SUM($R$5:T1178)-$AB$2</f>
        <v>806.86627264400022</v>
      </c>
      <c r="BM1176" s="6">
        <f>SUM($R$5:U1178)-$AB$2</f>
        <v>1564.4752134879998</v>
      </c>
      <c r="BN1176" s="6">
        <f>SUM($R$5:V1178)-$AB$2</f>
        <v>2646.7737004079968</v>
      </c>
      <c r="BO1176" s="6">
        <f>SUM($R$5:W1178)-$AB$2</f>
        <v>3945.5318847119988</v>
      </c>
      <c r="BP1176" s="16"/>
    </row>
    <row r="1177" spans="1:68" x14ac:dyDescent="0.45">
      <c r="A1177" s="1">
        <v>2008</v>
      </c>
      <c r="B1177" s="1">
        <v>2</v>
      </c>
      <c r="C1177" s="1">
        <v>19</v>
      </c>
      <c r="D1177" s="1">
        <v>11</v>
      </c>
      <c r="E1177" s="1">
        <v>14.8</v>
      </c>
      <c r="F1177" s="1">
        <v>300.64</v>
      </c>
      <c r="G1177" s="4"/>
      <c r="H1177" s="4"/>
      <c r="Q1177" s="1">
        <v>8</v>
      </c>
      <c r="R1177" s="6">
        <f t="shared" si="1564"/>
        <v>9.0479999999999998E-4</v>
      </c>
      <c r="S1177" s="6">
        <f t="shared" si="1565"/>
        <v>3.5106239999999995E-3</v>
      </c>
      <c r="T1177" s="6">
        <f t="shared" si="1566"/>
        <v>8.7765599999999975E-3</v>
      </c>
      <c r="U1177" s="6">
        <f t="shared" si="1567"/>
        <v>1.2287184E-2</v>
      </c>
      <c r="V1177" s="6">
        <f t="shared" si="1568"/>
        <v>1.7553119999999995E-2</v>
      </c>
      <c r="W1177" s="6">
        <f t="shared" si="1569"/>
        <v>2.1063743999999999E-2</v>
      </c>
      <c r="X1177" s="17"/>
      <c r="Y1177" s="17"/>
      <c r="Z1177" s="17"/>
      <c r="AA1177" s="17"/>
      <c r="AB1177" s="17"/>
      <c r="AC1177" s="17"/>
      <c r="AE1177" s="16"/>
      <c r="AF1177" s="16"/>
      <c r="AG1177" s="16"/>
      <c r="AH1177" s="16"/>
      <c r="AI1177" s="16"/>
      <c r="AJ1177" s="16"/>
      <c r="AL1177" s="16"/>
      <c r="AM1177" s="16"/>
      <c r="AN1177" s="16"/>
      <c r="AO1177" s="16"/>
      <c r="AP1177" s="16"/>
      <c r="AQ1177" s="16"/>
      <c r="BI1177" s="1">
        <v>10</v>
      </c>
      <c r="BJ1177" s="6">
        <f>SUM($R$5:R1179)-$AB$2</f>
        <v>49.414187000000055</v>
      </c>
      <c r="BK1177" s="6">
        <f>SUM($R$5:S1179)-$AB$2</f>
        <v>266.48248255999971</v>
      </c>
      <c r="BL1177" s="6">
        <f>SUM($R$5:T1179)-$AB$2</f>
        <v>809.15322146000017</v>
      </c>
      <c r="BM1177" s="6">
        <f>SUM($R$5:U1179)-$AB$2</f>
        <v>1568.89225592</v>
      </c>
      <c r="BN1177" s="6">
        <f>SUM($R$5:V1179)-$AB$2</f>
        <v>2654.233733719997</v>
      </c>
      <c r="BO1177" s="6">
        <f>SUM($R$5:W1179)-$AB$2</f>
        <v>3956.6435070799989</v>
      </c>
      <c r="BP1177" s="16"/>
    </row>
    <row r="1178" spans="1:68" x14ac:dyDescent="0.45">
      <c r="A1178" s="1">
        <v>2008</v>
      </c>
      <c r="B1178" s="1">
        <v>2</v>
      </c>
      <c r="C1178" s="1">
        <v>19</v>
      </c>
      <c r="D1178" s="1">
        <v>12</v>
      </c>
      <c r="E1178" s="1">
        <v>14.4</v>
      </c>
      <c r="F1178" s="1">
        <v>140.31</v>
      </c>
      <c r="G1178" s="4"/>
      <c r="H1178" s="4"/>
      <c r="Q1178" s="1">
        <v>9</v>
      </c>
      <c r="R1178" s="6">
        <f t="shared" si="1564"/>
        <v>5.5442199999999997E-2</v>
      </c>
      <c r="S1178" s="6">
        <f t="shared" si="1565"/>
        <v>0.215115736</v>
      </c>
      <c r="T1178" s="6">
        <f t="shared" si="1566"/>
        <v>0.53778933999999989</v>
      </c>
      <c r="U1178" s="6">
        <f t="shared" si="1567"/>
        <v>0.75290507600000001</v>
      </c>
      <c r="V1178" s="6">
        <f t="shared" si="1568"/>
        <v>1.0755786799999998</v>
      </c>
      <c r="W1178" s="6">
        <f t="shared" si="1569"/>
        <v>1.290694416</v>
      </c>
      <c r="X1178" s="17"/>
      <c r="Y1178" s="17"/>
      <c r="Z1178" s="17"/>
      <c r="AA1178" s="17"/>
      <c r="AB1178" s="17"/>
      <c r="AC1178" s="17"/>
      <c r="AE1178" s="16"/>
      <c r="AF1178" s="16"/>
      <c r="AG1178" s="16"/>
      <c r="AH1178" s="16"/>
      <c r="AI1178" s="16"/>
      <c r="AJ1178" s="16"/>
      <c r="AL1178" s="16"/>
      <c r="AM1178" s="16"/>
      <c r="AN1178" s="16"/>
      <c r="AO1178" s="16"/>
      <c r="AP1178" s="16"/>
      <c r="AQ1178" s="16"/>
      <c r="BI1178" s="1">
        <v>11</v>
      </c>
      <c r="BJ1178" s="6">
        <f>SUM($R$5:R1180)-$AB$2</f>
        <v>49.588558200000058</v>
      </c>
      <c r="BK1178" s="6">
        <f>SUM($R$5:S1180)-$AB$2</f>
        <v>267.33341401599972</v>
      </c>
      <c r="BL1178" s="6">
        <f>SUM($R$5:T1180)-$AB$2</f>
        <v>811.69555355600016</v>
      </c>
      <c r="BM1178" s="6">
        <f>SUM($R$5:U1180)-$AB$2</f>
        <v>1573.802548912</v>
      </c>
      <c r="BN1178" s="6">
        <f>SUM($R$5:V1180)-$AB$2</f>
        <v>2662.5268279919974</v>
      </c>
      <c r="BO1178" s="6">
        <f>SUM($R$5:W1180)-$AB$2</f>
        <v>3968.9959628879992</v>
      </c>
      <c r="BP1178" s="16"/>
    </row>
    <row r="1179" spans="1:68" x14ac:dyDescent="0.45">
      <c r="A1179" s="1">
        <v>2008</v>
      </c>
      <c r="B1179" s="1">
        <v>2</v>
      </c>
      <c r="C1179" s="1">
        <v>19</v>
      </c>
      <c r="D1179" s="1">
        <v>13</v>
      </c>
      <c r="E1179" s="1">
        <v>14.6</v>
      </c>
      <c r="F1179" s="1">
        <v>352.68</v>
      </c>
      <c r="G1179" s="4"/>
      <c r="H1179" s="4"/>
      <c r="Q1179" s="1">
        <v>10</v>
      </c>
      <c r="R1179" s="6">
        <f t="shared" si="1564"/>
        <v>0.1568552</v>
      </c>
      <c r="S1179" s="6">
        <f t="shared" si="1565"/>
        <v>0.60859817599999999</v>
      </c>
      <c r="T1179" s="6">
        <f t="shared" si="1566"/>
        <v>1.5214954399999998</v>
      </c>
      <c r="U1179" s="6">
        <f t="shared" si="1567"/>
        <v>2.1300936159999999</v>
      </c>
      <c r="V1179" s="6">
        <f t="shared" si="1568"/>
        <v>3.0429908799999996</v>
      </c>
      <c r="W1179" s="6">
        <f t="shared" si="1569"/>
        <v>3.6515890560000002</v>
      </c>
      <c r="X1179" s="17"/>
      <c r="Y1179" s="17"/>
      <c r="Z1179" s="17"/>
      <c r="AA1179" s="17"/>
      <c r="AB1179" s="17"/>
      <c r="AC1179" s="17"/>
      <c r="AE1179" s="16"/>
      <c r="AF1179" s="16"/>
      <c r="AG1179" s="16"/>
      <c r="AH1179" s="16"/>
      <c r="AI1179" s="16"/>
      <c r="AJ1179" s="16"/>
      <c r="AL1179" s="16"/>
      <c r="AM1179" s="16"/>
      <c r="AN1179" s="16"/>
      <c r="AO1179" s="16"/>
      <c r="AP1179" s="16"/>
      <c r="AQ1179" s="16"/>
      <c r="BI1179" s="1">
        <v>12</v>
      </c>
      <c r="BJ1179" s="6">
        <f t="shared" ref="BJ1179" si="1576">R1181-$AB$2</f>
        <v>-6.4498702000000003</v>
      </c>
      <c r="BK1179" s="6">
        <f t="shared" ref="BK1179" si="1577">S1181-$AB$2</f>
        <v>-6.2154963759999999</v>
      </c>
      <c r="BL1179" s="6">
        <f t="shared" ref="BL1179" si="1578">T1181-$AB$2</f>
        <v>-5.7418659400000003</v>
      </c>
      <c r="BM1179" s="6">
        <f t="shared" ref="BM1179" si="1579">U1181-$AB$2</f>
        <v>-5.4261123160000002</v>
      </c>
      <c r="BN1179" s="6">
        <f t="shared" ref="BN1179" si="1580">V1181-$AB$2</f>
        <v>-4.9524818800000006</v>
      </c>
      <c r="BO1179" s="6">
        <f t="shared" ref="BO1179" si="1581">W1181-$AB$2</f>
        <v>-4.6367282559999996</v>
      </c>
      <c r="BP1179" s="16"/>
    </row>
    <row r="1180" spans="1:68" x14ac:dyDescent="0.45">
      <c r="A1180" s="1">
        <v>2008</v>
      </c>
      <c r="B1180" s="1">
        <v>2</v>
      </c>
      <c r="C1180" s="1">
        <v>19</v>
      </c>
      <c r="D1180" s="1">
        <v>14</v>
      </c>
      <c r="E1180" s="1">
        <v>14.8</v>
      </c>
      <c r="F1180" s="1">
        <v>379.35</v>
      </c>
      <c r="G1180" s="4"/>
      <c r="H1180" s="4"/>
      <c r="Q1180" s="1">
        <v>11</v>
      </c>
      <c r="R1180" s="6">
        <f t="shared" si="1564"/>
        <v>0.17437119999999998</v>
      </c>
      <c r="S1180" s="6">
        <f t="shared" si="1565"/>
        <v>0.67656025600000003</v>
      </c>
      <c r="T1180" s="6">
        <f t="shared" si="1566"/>
        <v>1.6914006399999999</v>
      </c>
      <c r="U1180" s="6">
        <f t="shared" si="1567"/>
        <v>2.367960896</v>
      </c>
      <c r="V1180" s="6">
        <f t="shared" si="1568"/>
        <v>3.3828012799999998</v>
      </c>
      <c r="W1180" s="6">
        <f t="shared" si="1569"/>
        <v>4.0593615359999999</v>
      </c>
      <c r="X1180" s="17"/>
      <c r="Y1180" s="17"/>
      <c r="Z1180" s="17"/>
      <c r="AA1180" s="17"/>
      <c r="AB1180" s="17"/>
      <c r="AC1180" s="17"/>
      <c r="AE1180" s="16"/>
      <c r="AF1180" s="16"/>
      <c r="AG1180" s="16"/>
      <c r="AH1180" s="16"/>
      <c r="AI1180" s="16"/>
      <c r="AJ1180" s="16"/>
      <c r="AL1180" s="16"/>
      <c r="AM1180" s="16"/>
      <c r="AN1180" s="16"/>
      <c r="AO1180" s="16"/>
      <c r="AP1180" s="16"/>
      <c r="AQ1180" s="16"/>
      <c r="BI1180" s="1">
        <v>13</v>
      </c>
      <c r="BJ1180" s="6">
        <f>SUM($R$5:R1182)-$AB$2</f>
        <v>49.874492400000058</v>
      </c>
      <c r="BK1180" s="6">
        <f>SUM($R$5:S1182)-$AB$2</f>
        <v>268.72877291199973</v>
      </c>
      <c r="BL1180" s="6">
        <f>SUM($R$5:T1182)-$AB$2</f>
        <v>815.86447419200022</v>
      </c>
      <c r="BM1180" s="6">
        <f>SUM($R$5:U1182)-$AB$2</f>
        <v>1581.854455984</v>
      </c>
      <c r="BN1180" s="6">
        <f>SUM($R$5:V1182)-$AB$2</f>
        <v>2676.1258585439969</v>
      </c>
      <c r="BO1180" s="6">
        <f>SUM($R$5:W1182)-$AB$2</f>
        <v>3989.2515416159986</v>
      </c>
      <c r="BP1180" s="16"/>
    </row>
    <row r="1181" spans="1:68" x14ac:dyDescent="0.45">
      <c r="A1181" s="1">
        <v>2008</v>
      </c>
      <c r="B1181" s="1">
        <v>2</v>
      </c>
      <c r="C1181" s="1">
        <v>19</v>
      </c>
      <c r="D1181" s="1">
        <v>15</v>
      </c>
      <c r="E1181" s="1">
        <v>14.1</v>
      </c>
      <c r="F1181" s="1">
        <v>112.9</v>
      </c>
      <c r="G1181" s="4"/>
      <c r="H1181" s="4"/>
      <c r="Q1181" s="1">
        <v>12</v>
      </c>
      <c r="R1181" s="6">
        <f t="shared" si="1564"/>
        <v>8.1379799999999988E-2</v>
      </c>
      <c r="S1181" s="6">
        <f t="shared" si="1565"/>
        <v>0.31575362399999995</v>
      </c>
      <c r="T1181" s="6">
        <f t="shared" si="1566"/>
        <v>0.78938405999999983</v>
      </c>
      <c r="U1181" s="6">
        <f t="shared" si="1567"/>
        <v>1.1051376839999998</v>
      </c>
      <c r="V1181" s="6">
        <f t="shared" si="1568"/>
        <v>1.5787681199999997</v>
      </c>
      <c r="W1181" s="6">
        <f t="shared" si="1569"/>
        <v>1.894521744</v>
      </c>
      <c r="X1181" s="17">
        <f t="shared" ref="X1181" si="1582">SUM(R1181:R1205)-$AB$2</f>
        <v>-5.6652868000000005</v>
      </c>
      <c r="Y1181" s="17">
        <f t="shared" ref="Y1181" si="1583">SUM(S1181:S1205)-$AB$2</f>
        <v>-3.1713127840000004</v>
      </c>
      <c r="Z1181" s="17">
        <f t="shared" ref="Z1181" si="1584">SUM(T1181:T1205)-$AB$2</f>
        <v>1.8685930399999986</v>
      </c>
      <c r="AA1181" s="17">
        <f t="shared" ref="AA1181" si="1585">SUM(U1181:U1205)-$AB$2</f>
        <v>5.2285302559999955</v>
      </c>
      <c r="AB1181" s="17">
        <f t="shared" ref="AB1181" si="1586">SUM(V1181:V1205)-$AB$2</f>
        <v>10.268436079999997</v>
      </c>
      <c r="AC1181" s="17">
        <f t="shared" ref="AC1181" si="1587">SUM(W1181:W1205)-$AB$2</f>
        <v>13.628373295999996</v>
      </c>
      <c r="AE1181" s="16">
        <f t="shared" ref="AE1181" si="1588">IF(X1181&gt;0,1,0)</f>
        <v>0</v>
      </c>
      <c r="AF1181" s="16">
        <f t="shared" ref="AF1181" si="1589">IF(Y1181&gt;0,1,0)</f>
        <v>0</v>
      </c>
      <c r="AG1181" s="16">
        <f t="shared" ref="AG1181" si="1590">IF(Z1181&gt;0,1,0)</f>
        <v>1</v>
      </c>
      <c r="AH1181" s="16">
        <f t="shared" ref="AH1181" si="1591">IF(AA1181&gt;0,1,0)</f>
        <v>1</v>
      </c>
      <c r="AI1181" s="16">
        <f t="shared" ref="AI1181" si="1592">IF(AB1181&gt;0,1,0)</f>
        <v>1</v>
      </c>
      <c r="AJ1181" s="16">
        <f t="shared" ref="AJ1181" si="1593">IF(AC1181&gt;0,1,0)</f>
        <v>1</v>
      </c>
      <c r="AL1181" s="16">
        <f t="shared" ref="AL1181" si="1594">IF(X1181&lt;0,ABS(X1181*$AP$1),0)</f>
        <v>0</v>
      </c>
      <c r="AM1181" s="16">
        <f t="shared" ref="AM1181" si="1595">IF(Y1181&lt;0,ABS(Y1181*$AP$1),0)</f>
        <v>0</v>
      </c>
      <c r="AN1181" s="16">
        <f t="shared" ref="AN1181" si="1596">IF(Z1181&lt;0,ABS(Z1181*$AP$1),0)</f>
        <v>0</v>
      </c>
      <c r="AO1181" s="16">
        <f t="shared" ref="AO1181" si="1597">IF(AA1181&lt;0,ABS(AA1181*$AP$1),0)</f>
        <v>0</v>
      </c>
      <c r="AP1181" s="16">
        <f t="shared" ref="AP1181" si="1598">IF(AB1181&lt;0,ABS(AB1181*$AP$1),0)</f>
        <v>0</v>
      </c>
      <c r="AQ1181" s="16">
        <f t="shared" ref="AQ1181" si="1599">IF(AC1181&lt;0,ABS(AC1181*$AP$1),0)</f>
        <v>0</v>
      </c>
      <c r="BI1181" s="1">
        <v>14</v>
      </c>
      <c r="BJ1181" s="6">
        <f>SUM($R$5:R1183)-$AB$2</f>
        <v>50.094515400000056</v>
      </c>
      <c r="BK1181" s="6">
        <f>SUM($R$5:S1183)-$AB$2</f>
        <v>269.80248515199975</v>
      </c>
      <c r="BL1181" s="6">
        <f>SUM($R$5:T1183)-$AB$2</f>
        <v>819.07240953200017</v>
      </c>
      <c r="BM1181" s="6">
        <f>SUM($R$5:U1183)-$AB$2</f>
        <v>1588.0503036640002</v>
      </c>
      <c r="BN1181" s="6">
        <f>SUM($R$5:V1183)-$AB$2</f>
        <v>2686.5901524239971</v>
      </c>
      <c r="BO1181" s="6">
        <f>SUM($R$5:W1183)-$AB$2</f>
        <v>4004.8379709359988</v>
      </c>
      <c r="BP1181" s="16"/>
    </row>
    <row r="1182" spans="1:68" x14ac:dyDescent="0.45">
      <c r="A1182" s="1">
        <v>2008</v>
      </c>
      <c r="B1182" s="1">
        <v>2</v>
      </c>
      <c r="C1182" s="1">
        <v>19</v>
      </c>
      <c r="D1182" s="1">
        <v>16</v>
      </c>
      <c r="E1182" s="1">
        <v>13.9</v>
      </c>
      <c r="F1182" s="1">
        <v>95.57</v>
      </c>
      <c r="G1182" s="4"/>
      <c r="H1182" s="4"/>
      <c r="Q1182" s="1">
        <v>13</v>
      </c>
      <c r="R1182" s="6">
        <f t="shared" si="1564"/>
        <v>0.2045544</v>
      </c>
      <c r="S1182" s="6">
        <f t="shared" si="1565"/>
        <v>0.79367107199999998</v>
      </c>
      <c r="T1182" s="6">
        <f t="shared" si="1566"/>
        <v>1.9841776799999997</v>
      </c>
      <c r="U1182" s="6">
        <f t="shared" si="1567"/>
        <v>2.7778487519999997</v>
      </c>
      <c r="V1182" s="6">
        <f t="shared" si="1568"/>
        <v>3.9683553599999994</v>
      </c>
      <c r="W1182" s="6">
        <f t="shared" si="1569"/>
        <v>4.7620264319999999</v>
      </c>
      <c r="X1182" s="17"/>
      <c r="Y1182" s="17"/>
      <c r="Z1182" s="17"/>
      <c r="AA1182" s="17"/>
      <c r="AB1182" s="17"/>
      <c r="AC1182" s="17"/>
      <c r="AE1182" s="16"/>
      <c r="AF1182" s="16"/>
      <c r="AG1182" s="16"/>
      <c r="AH1182" s="16"/>
      <c r="AI1182" s="16"/>
      <c r="AJ1182" s="16"/>
      <c r="AL1182" s="16"/>
      <c r="AM1182" s="16"/>
      <c r="AN1182" s="16"/>
      <c r="AO1182" s="16"/>
      <c r="AP1182" s="16"/>
      <c r="AQ1182" s="16"/>
      <c r="BI1182" s="1">
        <v>15</v>
      </c>
      <c r="BJ1182" s="6">
        <f>SUM($R$5:R1184)-$AB$2</f>
        <v>50.159997400000059</v>
      </c>
      <c r="BK1182" s="6">
        <f>SUM($R$5:S1184)-$AB$2</f>
        <v>270.12203731199975</v>
      </c>
      <c r="BL1182" s="6">
        <f>SUM($R$5:T1184)-$AB$2</f>
        <v>820.02713709200009</v>
      </c>
      <c r="BM1182" s="6">
        <f>SUM($R$5:U1184)-$AB$2</f>
        <v>1589.8942767840003</v>
      </c>
      <c r="BN1182" s="6">
        <f>SUM($R$5:V1184)-$AB$2</f>
        <v>2689.7044763439972</v>
      </c>
      <c r="BO1182" s="6">
        <f>SUM($R$5:W1184)-$AB$2</f>
        <v>4009.4767158159989</v>
      </c>
      <c r="BP1182" s="16"/>
    </row>
    <row r="1183" spans="1:68" x14ac:dyDescent="0.45">
      <c r="A1183" s="1">
        <v>2008</v>
      </c>
      <c r="B1183" s="1">
        <v>2</v>
      </c>
      <c r="C1183" s="1">
        <v>19</v>
      </c>
      <c r="D1183" s="1">
        <v>17</v>
      </c>
      <c r="E1183" s="1">
        <v>14</v>
      </c>
      <c r="F1183" s="1">
        <v>113.49</v>
      </c>
      <c r="G1183" s="4"/>
      <c r="H1183" s="4"/>
      <c r="Q1183" s="1">
        <v>14</v>
      </c>
      <c r="R1183" s="6">
        <f t="shared" si="1564"/>
        <v>0.220023</v>
      </c>
      <c r="S1183" s="6">
        <f t="shared" si="1565"/>
        <v>0.8536892399999999</v>
      </c>
      <c r="T1183" s="6">
        <f t="shared" si="1566"/>
        <v>2.1342230999999998</v>
      </c>
      <c r="U1183" s="6">
        <f t="shared" si="1567"/>
        <v>2.9879123399999998</v>
      </c>
      <c r="V1183" s="6">
        <f t="shared" si="1568"/>
        <v>4.2684461999999996</v>
      </c>
      <c r="W1183" s="6">
        <f t="shared" si="1569"/>
        <v>5.1221354400000001</v>
      </c>
      <c r="X1183" s="17"/>
      <c r="Y1183" s="17"/>
      <c r="Z1183" s="17"/>
      <c r="AA1183" s="17"/>
      <c r="AB1183" s="17"/>
      <c r="AC1183" s="17"/>
      <c r="AE1183" s="16"/>
      <c r="AF1183" s="16"/>
      <c r="AG1183" s="16"/>
      <c r="AH1183" s="16"/>
      <c r="AI1183" s="16"/>
      <c r="AJ1183" s="16"/>
      <c r="AL1183" s="16"/>
      <c r="AM1183" s="16"/>
      <c r="AN1183" s="16"/>
      <c r="AO1183" s="16"/>
      <c r="AP1183" s="16"/>
      <c r="AQ1183" s="16"/>
      <c r="BI1183" s="1">
        <v>16</v>
      </c>
      <c r="BJ1183" s="6">
        <f>SUM($R$5:R1185)-$AB$2</f>
        <v>50.21542800000006</v>
      </c>
      <c r="BK1183" s="6">
        <f>SUM($R$5:S1185)-$AB$2</f>
        <v>270.39253863999977</v>
      </c>
      <c r="BL1183" s="6">
        <f>SUM($R$5:T1185)-$AB$2</f>
        <v>820.83531524000011</v>
      </c>
      <c r="BM1183" s="6">
        <f>SUM($R$5:U1185)-$AB$2</f>
        <v>1591.45520248</v>
      </c>
      <c r="BN1183" s="6">
        <f>SUM($R$5:V1185)-$AB$2</f>
        <v>2692.3407556799966</v>
      </c>
      <c r="BO1183" s="6">
        <f>SUM($R$5:W1185)-$AB$2</f>
        <v>4013.4034195199984</v>
      </c>
      <c r="BP1183" s="16"/>
    </row>
    <row r="1184" spans="1:68" x14ac:dyDescent="0.45">
      <c r="A1184" s="1">
        <v>2008</v>
      </c>
      <c r="B1184" s="1">
        <v>2</v>
      </c>
      <c r="C1184" s="1">
        <v>19</v>
      </c>
      <c r="D1184" s="1">
        <v>18</v>
      </c>
      <c r="E1184" s="1">
        <v>13.6</v>
      </c>
      <c r="F1184" s="1">
        <v>1.0900000000000001</v>
      </c>
      <c r="G1184" s="4"/>
      <c r="H1184" s="4"/>
      <c r="Q1184" s="1">
        <v>15</v>
      </c>
      <c r="R1184" s="6">
        <f t="shared" si="1564"/>
        <v>6.5481999999999999E-2</v>
      </c>
      <c r="S1184" s="6">
        <f t="shared" si="1565"/>
        <v>0.25407015999999999</v>
      </c>
      <c r="T1184" s="6">
        <f t="shared" si="1566"/>
        <v>0.63517539999999995</v>
      </c>
      <c r="U1184" s="6">
        <f t="shared" si="1567"/>
        <v>0.88924555999999999</v>
      </c>
      <c r="V1184" s="6">
        <f t="shared" si="1568"/>
        <v>1.2703507999999999</v>
      </c>
      <c r="W1184" s="6">
        <f t="shared" si="1569"/>
        <v>1.52442096</v>
      </c>
      <c r="X1184" s="17"/>
      <c r="Y1184" s="17"/>
      <c r="Z1184" s="17"/>
      <c r="AA1184" s="17"/>
      <c r="AB1184" s="17"/>
      <c r="AC1184" s="17"/>
      <c r="AE1184" s="16"/>
      <c r="AF1184" s="16"/>
      <c r="AG1184" s="16"/>
      <c r="AH1184" s="16"/>
      <c r="AI1184" s="16"/>
      <c r="AJ1184" s="16"/>
      <c r="AL1184" s="16"/>
      <c r="AM1184" s="16"/>
      <c r="AN1184" s="16"/>
      <c r="AO1184" s="16"/>
      <c r="AP1184" s="16"/>
      <c r="AQ1184" s="16"/>
      <c r="BI1184" s="1">
        <v>17</v>
      </c>
      <c r="BJ1184" s="6">
        <f>SUM($R$5:R1186)-$AB$2</f>
        <v>50.281252200000061</v>
      </c>
      <c r="BK1184" s="6">
        <f>SUM($R$5:S1186)-$AB$2</f>
        <v>270.71376073599976</v>
      </c>
      <c r="BL1184" s="6">
        <f>SUM($R$5:T1186)-$AB$2</f>
        <v>821.7950320760001</v>
      </c>
      <c r="BM1184" s="6">
        <f>SUM($R$5:U1186)-$AB$2</f>
        <v>1593.3088119519998</v>
      </c>
      <c r="BN1184" s="6">
        <f>SUM($R$5:V1186)-$AB$2</f>
        <v>2695.4713546319967</v>
      </c>
      <c r="BO1184" s="6">
        <f>SUM($R$5:W1186)-$AB$2</f>
        <v>4018.0664058479983</v>
      </c>
      <c r="BP1184" s="16"/>
    </row>
    <row r="1185" spans="1:68" x14ac:dyDescent="0.45">
      <c r="A1185" s="1">
        <v>2008</v>
      </c>
      <c r="B1185" s="1">
        <v>2</v>
      </c>
      <c r="C1185" s="1">
        <v>19</v>
      </c>
      <c r="D1185" s="1">
        <v>19</v>
      </c>
      <c r="E1185" s="1">
        <v>13.6</v>
      </c>
      <c r="F1185" s="1">
        <v>0</v>
      </c>
      <c r="G1185" s="4"/>
      <c r="H1185" s="4"/>
      <c r="Q1185" s="1">
        <v>16</v>
      </c>
      <c r="R1185" s="6">
        <f t="shared" si="1564"/>
        <v>5.543059999999999E-2</v>
      </c>
      <c r="S1185" s="6">
        <f t="shared" si="1565"/>
        <v>0.21507072799999996</v>
      </c>
      <c r="T1185" s="6">
        <f t="shared" si="1566"/>
        <v>0.53767681999999994</v>
      </c>
      <c r="U1185" s="6">
        <f t="shared" si="1567"/>
        <v>0.75274754799999999</v>
      </c>
      <c r="V1185" s="6">
        <f t="shared" si="1568"/>
        <v>1.0753536399999999</v>
      </c>
      <c r="W1185" s="6">
        <f t="shared" si="1569"/>
        <v>1.290424368</v>
      </c>
      <c r="X1185" s="17"/>
      <c r="Y1185" s="17"/>
      <c r="Z1185" s="17"/>
      <c r="AA1185" s="17"/>
      <c r="AB1185" s="17"/>
      <c r="AC1185" s="17"/>
      <c r="AE1185" s="16"/>
      <c r="AF1185" s="16"/>
      <c r="AG1185" s="16"/>
      <c r="AH1185" s="16"/>
      <c r="AI1185" s="16"/>
      <c r="AJ1185" s="16"/>
      <c r="AL1185" s="16"/>
      <c r="AM1185" s="16"/>
      <c r="AN1185" s="16"/>
      <c r="AO1185" s="16"/>
      <c r="AP1185" s="16"/>
      <c r="AQ1185" s="16"/>
      <c r="BI1185" s="1">
        <v>18</v>
      </c>
      <c r="BJ1185" s="6">
        <f>SUM($R$5:R1187)-$AB$2</f>
        <v>50.28188440000006</v>
      </c>
      <c r="BK1185" s="6">
        <f>SUM($R$5:S1187)-$AB$2</f>
        <v>270.71684587199974</v>
      </c>
      <c r="BL1185" s="6">
        <f>SUM($R$5:T1187)-$AB$2</f>
        <v>821.80424955200021</v>
      </c>
      <c r="BM1185" s="6">
        <f>SUM($R$5:U1187)-$AB$2</f>
        <v>1593.3266147039999</v>
      </c>
      <c r="BN1185" s="6">
        <f>SUM($R$5:V1187)-$AB$2</f>
        <v>2695.5014220639964</v>
      </c>
      <c r="BO1185" s="6">
        <f>SUM($R$5:W1187)-$AB$2</f>
        <v>4018.1111908959979</v>
      </c>
      <c r="BP1185" s="16"/>
    </row>
    <row r="1186" spans="1:68" x14ac:dyDescent="0.45">
      <c r="A1186" s="1">
        <v>2008</v>
      </c>
      <c r="B1186" s="1">
        <v>2</v>
      </c>
      <c r="C1186" s="1">
        <v>19</v>
      </c>
      <c r="D1186" s="1">
        <v>20</v>
      </c>
      <c r="E1186" s="1">
        <v>13.5</v>
      </c>
      <c r="F1186" s="1">
        <v>0</v>
      </c>
      <c r="G1186" s="4"/>
      <c r="H1186" s="4"/>
      <c r="Q1186" s="1">
        <v>17</v>
      </c>
      <c r="R1186" s="6">
        <f t="shared" si="1564"/>
        <v>6.5824199999999985E-2</v>
      </c>
      <c r="S1186" s="6">
        <f t="shared" si="1565"/>
        <v>0.25539789599999996</v>
      </c>
      <c r="T1186" s="6">
        <f t="shared" si="1566"/>
        <v>0.63849473999999984</v>
      </c>
      <c r="U1186" s="6">
        <f t="shared" si="1567"/>
        <v>0.89389263599999991</v>
      </c>
      <c r="V1186" s="6">
        <f t="shared" si="1568"/>
        <v>1.2769894799999997</v>
      </c>
      <c r="W1186" s="6">
        <f t="shared" si="1569"/>
        <v>1.532387376</v>
      </c>
      <c r="X1186" s="17"/>
      <c r="Y1186" s="17"/>
      <c r="Z1186" s="17"/>
      <c r="AA1186" s="17"/>
      <c r="AB1186" s="17"/>
      <c r="AC1186" s="17"/>
      <c r="AE1186" s="16"/>
      <c r="AF1186" s="16"/>
      <c r="AG1186" s="16"/>
      <c r="AH1186" s="16"/>
      <c r="AI1186" s="16"/>
      <c r="AJ1186" s="16"/>
      <c r="AL1186" s="16"/>
      <c r="AM1186" s="16"/>
      <c r="AN1186" s="16"/>
      <c r="AO1186" s="16"/>
      <c r="AP1186" s="16"/>
      <c r="AQ1186" s="16"/>
      <c r="BI1186" s="1">
        <v>19</v>
      </c>
      <c r="BJ1186" s="6">
        <f>SUM($R$5:R1188)-$AB$2</f>
        <v>50.28188440000006</v>
      </c>
      <c r="BK1186" s="6">
        <f>SUM($R$5:S1188)-$AB$2</f>
        <v>270.71684587199974</v>
      </c>
      <c r="BL1186" s="6">
        <f>SUM($R$5:T1188)-$AB$2</f>
        <v>821.80424955200021</v>
      </c>
      <c r="BM1186" s="6">
        <f>SUM($R$5:U1188)-$AB$2</f>
        <v>1593.3266147039999</v>
      </c>
      <c r="BN1186" s="6">
        <f>SUM($R$5:V1188)-$AB$2</f>
        <v>2695.5014220639964</v>
      </c>
      <c r="BO1186" s="6">
        <f>SUM($R$5:W1188)-$AB$2</f>
        <v>4018.1111908959979</v>
      </c>
      <c r="BP1186" s="16"/>
    </row>
    <row r="1187" spans="1:68" x14ac:dyDescent="0.45">
      <c r="A1187" s="1">
        <v>2008</v>
      </c>
      <c r="B1187" s="1">
        <v>2</v>
      </c>
      <c r="C1187" s="1">
        <v>19</v>
      </c>
      <c r="D1187" s="1">
        <v>21</v>
      </c>
      <c r="E1187" s="1">
        <v>13.5</v>
      </c>
      <c r="F1187" s="1">
        <v>0</v>
      </c>
      <c r="G1187" s="4"/>
      <c r="H1187" s="4"/>
      <c r="Q1187" s="1">
        <v>18</v>
      </c>
      <c r="R1187" s="6">
        <f t="shared" si="1564"/>
        <v>6.3219999999999997E-4</v>
      </c>
      <c r="S1187" s="6">
        <f t="shared" si="1565"/>
        <v>2.4529359999999997E-3</v>
      </c>
      <c r="T1187" s="6">
        <f t="shared" si="1566"/>
        <v>6.1323399999999991E-3</v>
      </c>
      <c r="U1187" s="6">
        <f t="shared" si="1567"/>
        <v>8.5852760000000011E-3</v>
      </c>
      <c r="V1187" s="6">
        <f t="shared" si="1568"/>
        <v>1.2264679999999998E-2</v>
      </c>
      <c r="W1187" s="6">
        <f t="shared" si="1569"/>
        <v>1.4717615999999999E-2</v>
      </c>
      <c r="X1187" s="17"/>
      <c r="Y1187" s="17"/>
      <c r="Z1187" s="17"/>
      <c r="AA1187" s="17"/>
      <c r="AB1187" s="17"/>
      <c r="AC1187" s="17"/>
      <c r="AE1187" s="16"/>
      <c r="AF1187" s="16"/>
      <c r="AG1187" s="16"/>
      <c r="AH1187" s="16"/>
      <c r="AI1187" s="16"/>
      <c r="AJ1187" s="16"/>
      <c r="AL1187" s="16"/>
      <c r="AM1187" s="16"/>
      <c r="AN1187" s="16"/>
      <c r="AO1187" s="16"/>
      <c r="AP1187" s="16"/>
      <c r="AQ1187" s="16"/>
      <c r="BI1187" s="1">
        <v>20</v>
      </c>
      <c r="BJ1187" s="6">
        <f>SUM($R$5:R1189)-$AB$2</f>
        <v>50.28188440000006</v>
      </c>
      <c r="BK1187" s="6">
        <f>SUM($R$5:S1189)-$AB$2</f>
        <v>270.71684587199974</v>
      </c>
      <c r="BL1187" s="6">
        <f>SUM($R$5:T1189)-$AB$2</f>
        <v>821.80424955200021</v>
      </c>
      <c r="BM1187" s="6">
        <f>SUM($R$5:U1189)-$AB$2</f>
        <v>1593.3266147039999</v>
      </c>
      <c r="BN1187" s="6">
        <f>SUM($R$5:V1189)-$AB$2</f>
        <v>2695.5014220639964</v>
      </c>
      <c r="BO1187" s="6">
        <f>SUM($R$5:W1189)-$AB$2</f>
        <v>4018.1111908959979</v>
      </c>
      <c r="BP1187" s="16"/>
    </row>
    <row r="1188" spans="1:68" x14ac:dyDescent="0.45">
      <c r="A1188" s="1">
        <v>2008</v>
      </c>
      <c r="B1188" s="1">
        <v>2</v>
      </c>
      <c r="C1188" s="1">
        <v>19</v>
      </c>
      <c r="D1188" s="1">
        <v>22</v>
      </c>
      <c r="E1188" s="1">
        <v>13.5</v>
      </c>
      <c r="F1188" s="1">
        <v>0</v>
      </c>
      <c r="G1188" s="4"/>
      <c r="H1188" s="4"/>
      <c r="Q1188" s="1">
        <v>19</v>
      </c>
      <c r="R1188" s="6">
        <f t="shared" si="1564"/>
        <v>0</v>
      </c>
      <c r="S1188" s="6">
        <f t="shared" si="1565"/>
        <v>0</v>
      </c>
      <c r="T1188" s="6">
        <f t="shared" si="1566"/>
        <v>0</v>
      </c>
      <c r="U1188" s="6">
        <f t="shared" si="1567"/>
        <v>0</v>
      </c>
      <c r="V1188" s="6">
        <f t="shared" si="1568"/>
        <v>0</v>
      </c>
      <c r="W1188" s="6">
        <f t="shared" si="1569"/>
        <v>0</v>
      </c>
      <c r="X1188" s="17"/>
      <c r="Y1188" s="17"/>
      <c r="Z1188" s="17"/>
      <c r="AA1188" s="17"/>
      <c r="AB1188" s="17"/>
      <c r="AC1188" s="17"/>
      <c r="AE1188" s="16"/>
      <c r="AF1188" s="16"/>
      <c r="AG1188" s="16"/>
      <c r="AH1188" s="16"/>
      <c r="AI1188" s="16"/>
      <c r="AJ1188" s="16"/>
      <c r="AL1188" s="16"/>
      <c r="AM1188" s="16"/>
      <c r="AN1188" s="16"/>
      <c r="AO1188" s="16"/>
      <c r="AP1188" s="16"/>
      <c r="AQ1188" s="16"/>
      <c r="BI1188" s="1">
        <v>21</v>
      </c>
      <c r="BJ1188" s="6">
        <f>SUM($R$5:R1190)-$AB$2</f>
        <v>50.28188440000006</v>
      </c>
      <c r="BK1188" s="6">
        <f>SUM($R$5:S1190)-$AB$2</f>
        <v>270.71684587199974</v>
      </c>
      <c r="BL1188" s="6">
        <f>SUM($R$5:T1190)-$AB$2</f>
        <v>821.80424955200021</v>
      </c>
      <c r="BM1188" s="6">
        <f>SUM($R$5:U1190)-$AB$2</f>
        <v>1593.3266147039999</v>
      </c>
      <c r="BN1188" s="6">
        <f>SUM($R$5:V1190)-$AB$2</f>
        <v>2695.5014220639964</v>
      </c>
      <c r="BO1188" s="6">
        <f>SUM($R$5:W1190)-$AB$2</f>
        <v>4018.1111908959979</v>
      </c>
      <c r="BP1188" s="16"/>
    </row>
    <row r="1189" spans="1:68" x14ac:dyDescent="0.45">
      <c r="A1189" s="1">
        <v>2008</v>
      </c>
      <c r="B1189" s="1">
        <v>2</v>
      </c>
      <c r="C1189" s="1">
        <v>19</v>
      </c>
      <c r="D1189" s="1">
        <v>23</v>
      </c>
      <c r="E1189" s="1">
        <v>12.8</v>
      </c>
      <c r="F1189" s="1">
        <v>0</v>
      </c>
      <c r="G1189" s="4"/>
      <c r="H1189" s="4"/>
      <c r="Q1189" s="1">
        <v>20</v>
      </c>
      <c r="R1189" s="6">
        <f t="shared" si="1564"/>
        <v>0</v>
      </c>
      <c r="S1189" s="6">
        <f t="shared" si="1565"/>
        <v>0</v>
      </c>
      <c r="T1189" s="6">
        <f t="shared" si="1566"/>
        <v>0</v>
      </c>
      <c r="U1189" s="6">
        <f t="shared" si="1567"/>
        <v>0</v>
      </c>
      <c r="V1189" s="6">
        <f t="shared" si="1568"/>
        <v>0</v>
      </c>
      <c r="W1189" s="6">
        <f t="shared" si="1569"/>
        <v>0</v>
      </c>
      <c r="X1189" s="17"/>
      <c r="Y1189" s="17"/>
      <c r="Z1189" s="17"/>
      <c r="AA1189" s="17"/>
      <c r="AB1189" s="17"/>
      <c r="AC1189" s="17"/>
      <c r="AE1189" s="16"/>
      <c r="AF1189" s="16"/>
      <c r="AG1189" s="16"/>
      <c r="AH1189" s="16"/>
      <c r="AI1189" s="16"/>
      <c r="AJ1189" s="16"/>
      <c r="AL1189" s="16"/>
      <c r="AM1189" s="16"/>
      <c r="AN1189" s="16"/>
      <c r="AO1189" s="16"/>
      <c r="AP1189" s="16"/>
      <c r="AQ1189" s="16"/>
      <c r="BI1189" s="1">
        <v>22</v>
      </c>
      <c r="BJ1189" s="6">
        <f>SUM($R$5:R1191)-$AB$2</f>
        <v>50.28188440000006</v>
      </c>
      <c r="BK1189" s="6">
        <f>SUM($R$5:S1191)-$AB$2</f>
        <v>270.71684587199974</v>
      </c>
      <c r="BL1189" s="6">
        <f>SUM($R$5:T1191)-$AB$2</f>
        <v>821.80424955200021</v>
      </c>
      <c r="BM1189" s="6">
        <f>SUM($R$5:U1191)-$AB$2</f>
        <v>1593.3266147039999</v>
      </c>
      <c r="BN1189" s="6">
        <f>SUM($R$5:V1191)-$AB$2</f>
        <v>2695.5014220639964</v>
      </c>
      <c r="BO1189" s="6">
        <f>SUM($R$5:W1191)-$AB$2</f>
        <v>4018.1111908959979</v>
      </c>
      <c r="BP1189" s="16"/>
    </row>
    <row r="1190" spans="1:68" x14ac:dyDescent="0.45">
      <c r="A1190" s="1">
        <v>2008</v>
      </c>
      <c r="B1190" s="1">
        <v>2</v>
      </c>
      <c r="C1190" s="1">
        <v>20</v>
      </c>
      <c r="D1190" s="1">
        <v>0</v>
      </c>
      <c r="E1190" s="1">
        <v>12.8</v>
      </c>
      <c r="F1190" s="1">
        <v>0</v>
      </c>
      <c r="G1190" s="4"/>
      <c r="H1190" s="4"/>
      <c r="Q1190" s="1">
        <v>21</v>
      </c>
      <c r="R1190" s="6">
        <f t="shared" si="1564"/>
        <v>0</v>
      </c>
      <c r="S1190" s="6">
        <f t="shared" si="1565"/>
        <v>0</v>
      </c>
      <c r="T1190" s="6">
        <f t="shared" si="1566"/>
        <v>0</v>
      </c>
      <c r="U1190" s="6">
        <f t="shared" si="1567"/>
        <v>0</v>
      </c>
      <c r="V1190" s="6">
        <f t="shared" si="1568"/>
        <v>0</v>
      </c>
      <c r="W1190" s="6">
        <f t="shared" si="1569"/>
        <v>0</v>
      </c>
      <c r="X1190" s="17"/>
      <c r="Y1190" s="17"/>
      <c r="Z1190" s="17"/>
      <c r="AA1190" s="17"/>
      <c r="AB1190" s="17"/>
      <c r="AC1190" s="17"/>
      <c r="AE1190" s="16"/>
      <c r="AF1190" s="16"/>
      <c r="AG1190" s="16"/>
      <c r="AH1190" s="16"/>
      <c r="AI1190" s="16"/>
      <c r="AJ1190" s="16"/>
      <c r="AL1190" s="16"/>
      <c r="AM1190" s="16"/>
      <c r="AN1190" s="16"/>
      <c r="AO1190" s="16"/>
      <c r="AP1190" s="16"/>
      <c r="AQ1190" s="16"/>
      <c r="BI1190" s="1">
        <v>23</v>
      </c>
      <c r="BJ1190" s="6">
        <f>SUM($R$5:R1192)-$AB$2</f>
        <v>50.28188440000006</v>
      </c>
      <c r="BK1190" s="6">
        <f>SUM($R$5:S1192)-$AB$2</f>
        <v>270.71684587199974</v>
      </c>
      <c r="BL1190" s="6">
        <f>SUM($R$5:T1192)-$AB$2</f>
        <v>821.80424955200021</v>
      </c>
      <c r="BM1190" s="6">
        <f>SUM($R$5:U1192)-$AB$2</f>
        <v>1593.3266147039999</v>
      </c>
      <c r="BN1190" s="6">
        <f>SUM($R$5:V1192)-$AB$2</f>
        <v>2695.5014220639964</v>
      </c>
      <c r="BO1190" s="6">
        <f>SUM($R$5:W1192)-$AB$2</f>
        <v>4018.1111908959979</v>
      </c>
      <c r="BP1190" s="16"/>
    </row>
    <row r="1191" spans="1:68" x14ac:dyDescent="0.45">
      <c r="A1191" s="1">
        <v>2008</v>
      </c>
      <c r="B1191" s="1">
        <v>2</v>
      </c>
      <c r="C1191" s="1">
        <v>20</v>
      </c>
      <c r="D1191" s="1">
        <v>1</v>
      </c>
      <c r="E1191" s="1">
        <v>13.3</v>
      </c>
      <c r="F1191" s="1">
        <v>0</v>
      </c>
      <c r="G1191" s="4"/>
      <c r="H1191" s="4"/>
      <c r="Q1191" s="1">
        <v>22</v>
      </c>
      <c r="R1191" s="6">
        <f t="shared" si="1564"/>
        <v>0</v>
      </c>
      <c r="S1191" s="6">
        <f t="shared" si="1565"/>
        <v>0</v>
      </c>
      <c r="T1191" s="6">
        <f t="shared" si="1566"/>
        <v>0</v>
      </c>
      <c r="U1191" s="6">
        <f t="shared" si="1567"/>
        <v>0</v>
      </c>
      <c r="V1191" s="6">
        <f t="shared" si="1568"/>
        <v>0</v>
      </c>
      <c r="W1191" s="6">
        <f t="shared" si="1569"/>
        <v>0</v>
      </c>
      <c r="X1191" s="17"/>
      <c r="Y1191" s="17"/>
      <c r="Z1191" s="17"/>
      <c r="AA1191" s="17"/>
      <c r="AB1191" s="17"/>
      <c r="AC1191" s="17"/>
      <c r="AE1191" s="16"/>
      <c r="AF1191" s="16"/>
      <c r="AG1191" s="16"/>
      <c r="AH1191" s="16"/>
      <c r="AI1191" s="16"/>
      <c r="AJ1191" s="16"/>
      <c r="AL1191" s="16"/>
      <c r="AM1191" s="16"/>
      <c r="AN1191" s="16"/>
      <c r="AO1191" s="16"/>
      <c r="AP1191" s="16"/>
      <c r="AQ1191" s="16"/>
      <c r="BI1191" s="1">
        <v>0</v>
      </c>
      <c r="BJ1191" s="6">
        <f t="shared" ref="BJ1191" si="1600">R1193-$AB$2</f>
        <v>-6.53125</v>
      </c>
      <c r="BK1191" s="6">
        <f t="shared" ref="BK1191" si="1601">S1193-$AB$2</f>
        <v>-6.53125</v>
      </c>
      <c r="BL1191" s="6">
        <f t="shared" ref="BL1191" si="1602">T1193-$AB$2</f>
        <v>-6.53125</v>
      </c>
      <c r="BM1191" s="6">
        <f t="shared" ref="BM1191" si="1603">U1193-$AB$2</f>
        <v>-6.53125</v>
      </c>
      <c r="BN1191" s="6">
        <f t="shared" ref="BN1191" si="1604">V1193-$AB$2</f>
        <v>-6.53125</v>
      </c>
      <c r="BO1191" s="6">
        <f t="shared" ref="BO1191" si="1605">W1193-$AB$2</f>
        <v>-6.53125</v>
      </c>
      <c r="BP1191" s="16">
        <v>51</v>
      </c>
    </row>
    <row r="1192" spans="1:68" x14ac:dyDescent="0.45">
      <c r="A1192" s="1">
        <v>2008</v>
      </c>
      <c r="B1192" s="1">
        <v>2</v>
      </c>
      <c r="C1192" s="1">
        <v>20</v>
      </c>
      <c r="D1192" s="1">
        <v>2</v>
      </c>
      <c r="E1192" s="1">
        <v>13.7</v>
      </c>
      <c r="F1192" s="1">
        <v>0</v>
      </c>
      <c r="G1192" s="4"/>
      <c r="H1192" s="4"/>
      <c r="Q1192" s="1">
        <v>23</v>
      </c>
      <c r="R1192" s="6">
        <f t="shared" si="1564"/>
        <v>0</v>
      </c>
      <c r="S1192" s="6">
        <f t="shared" si="1565"/>
        <v>0</v>
      </c>
      <c r="T1192" s="6">
        <f t="shared" si="1566"/>
        <v>0</v>
      </c>
      <c r="U1192" s="6">
        <f t="shared" si="1567"/>
        <v>0</v>
      </c>
      <c r="V1192" s="6">
        <f t="shared" si="1568"/>
        <v>0</v>
      </c>
      <c r="W1192" s="6">
        <f t="shared" si="1569"/>
        <v>0</v>
      </c>
      <c r="X1192" s="17"/>
      <c r="Y1192" s="17"/>
      <c r="Z1192" s="17"/>
      <c r="AA1192" s="17"/>
      <c r="AB1192" s="17"/>
      <c r="AC1192" s="17"/>
      <c r="AE1192" s="16"/>
      <c r="AF1192" s="16"/>
      <c r="AG1192" s="16"/>
      <c r="AH1192" s="16"/>
      <c r="AI1192" s="16"/>
      <c r="AJ1192" s="16"/>
      <c r="AL1192" s="16"/>
      <c r="AM1192" s="16"/>
      <c r="AN1192" s="16"/>
      <c r="AO1192" s="16"/>
      <c r="AP1192" s="16"/>
      <c r="AQ1192" s="16"/>
      <c r="BI1192" s="1">
        <v>1</v>
      </c>
      <c r="BJ1192" s="6">
        <f>SUM($R$5:R1194)-$AB$2</f>
        <v>50.28188440000006</v>
      </c>
      <c r="BK1192" s="6">
        <f>SUM($R$5:S1194)-$AB$2</f>
        <v>270.71684587199974</v>
      </c>
      <c r="BL1192" s="6">
        <f>SUM($R$5:T1194)-$AB$2</f>
        <v>821.80424955200021</v>
      </c>
      <c r="BM1192" s="6">
        <f>SUM($R$5:U1194)-$AB$2</f>
        <v>1593.3266147039999</v>
      </c>
      <c r="BN1192" s="6">
        <f>SUM($R$5:V1194)-$AB$2</f>
        <v>2695.5014220639964</v>
      </c>
      <c r="BO1192" s="6">
        <f>SUM($R$5:W1194)-$AB$2</f>
        <v>4018.1111908959979</v>
      </c>
      <c r="BP1192" s="16"/>
    </row>
    <row r="1193" spans="1:68" x14ac:dyDescent="0.45">
      <c r="A1193" s="1">
        <v>2008</v>
      </c>
      <c r="B1193" s="1">
        <v>2</v>
      </c>
      <c r="C1193" s="1">
        <v>20</v>
      </c>
      <c r="D1193" s="1">
        <v>3</v>
      </c>
      <c r="E1193" s="1">
        <v>13.7</v>
      </c>
      <c r="F1193" s="1">
        <v>0</v>
      </c>
      <c r="G1193" s="4"/>
      <c r="H1193" s="4"/>
      <c r="Q1193" s="1">
        <v>0</v>
      </c>
      <c r="R1193" s="6">
        <f t="shared" si="1564"/>
        <v>0</v>
      </c>
      <c r="S1193" s="6">
        <f t="shared" si="1565"/>
        <v>0</v>
      </c>
      <c r="T1193" s="6">
        <f t="shared" si="1566"/>
        <v>0</v>
      </c>
      <c r="U1193" s="6">
        <f t="shared" si="1567"/>
        <v>0</v>
      </c>
      <c r="V1193" s="6">
        <f t="shared" si="1568"/>
        <v>0</v>
      </c>
      <c r="W1193" s="6">
        <f t="shared" si="1569"/>
        <v>0</v>
      </c>
      <c r="X1193" s="17"/>
      <c r="Y1193" s="17"/>
      <c r="Z1193" s="17"/>
      <c r="AA1193" s="17"/>
      <c r="AB1193" s="17"/>
      <c r="AC1193" s="17"/>
      <c r="AE1193" s="16"/>
      <c r="AF1193" s="16"/>
      <c r="AG1193" s="16"/>
      <c r="AH1193" s="16"/>
      <c r="AI1193" s="16"/>
      <c r="AJ1193" s="16"/>
      <c r="AL1193" s="16"/>
      <c r="AM1193" s="16"/>
      <c r="AN1193" s="16"/>
      <c r="AO1193" s="16"/>
      <c r="AP1193" s="16"/>
      <c r="AQ1193" s="16"/>
      <c r="BI1193" s="1">
        <v>2</v>
      </c>
      <c r="BJ1193" s="6">
        <f>SUM($R$5:R1195)-$AB$2</f>
        <v>50.28188440000006</v>
      </c>
      <c r="BK1193" s="6">
        <f>SUM($R$5:S1195)-$AB$2</f>
        <v>270.71684587199974</v>
      </c>
      <c r="BL1193" s="6">
        <f>SUM($R$5:T1195)-$AB$2</f>
        <v>821.80424955200021</v>
      </c>
      <c r="BM1193" s="6">
        <f>SUM($R$5:U1195)-$AB$2</f>
        <v>1593.3266147039999</v>
      </c>
      <c r="BN1193" s="6">
        <f>SUM($R$5:V1195)-$AB$2</f>
        <v>2695.5014220639964</v>
      </c>
      <c r="BO1193" s="6">
        <f>SUM($R$5:W1195)-$AB$2</f>
        <v>4018.1111908959979</v>
      </c>
      <c r="BP1193" s="16"/>
    </row>
    <row r="1194" spans="1:68" x14ac:dyDescent="0.45">
      <c r="A1194" s="1">
        <v>2008</v>
      </c>
      <c r="B1194" s="1">
        <v>2</v>
      </c>
      <c r="C1194" s="1">
        <v>20</v>
      </c>
      <c r="D1194" s="1">
        <v>4</v>
      </c>
      <c r="E1194" s="1">
        <v>13.6</v>
      </c>
      <c r="F1194" s="1">
        <v>0</v>
      </c>
      <c r="G1194" s="4"/>
      <c r="H1194" s="4"/>
      <c r="Q1194" s="1">
        <v>1</v>
      </c>
      <c r="R1194" s="6">
        <f t="shared" si="1564"/>
        <v>0</v>
      </c>
      <c r="S1194" s="6">
        <f t="shared" si="1565"/>
        <v>0</v>
      </c>
      <c r="T1194" s="6">
        <f t="shared" si="1566"/>
        <v>0</v>
      </c>
      <c r="U1194" s="6">
        <f t="shared" si="1567"/>
        <v>0</v>
      </c>
      <c r="V1194" s="6">
        <f t="shared" si="1568"/>
        <v>0</v>
      </c>
      <c r="W1194" s="6">
        <f t="shared" si="1569"/>
        <v>0</v>
      </c>
      <c r="X1194" s="17"/>
      <c r="Y1194" s="17"/>
      <c r="Z1194" s="17"/>
      <c r="AA1194" s="17"/>
      <c r="AB1194" s="17"/>
      <c r="AC1194" s="17"/>
      <c r="AE1194" s="16"/>
      <c r="AF1194" s="16"/>
      <c r="AG1194" s="16"/>
      <c r="AH1194" s="16"/>
      <c r="AI1194" s="16"/>
      <c r="AJ1194" s="16"/>
      <c r="AL1194" s="16"/>
      <c r="AM1194" s="16"/>
      <c r="AN1194" s="16"/>
      <c r="AO1194" s="16"/>
      <c r="AP1194" s="16"/>
      <c r="AQ1194" s="16"/>
      <c r="BI1194" s="1">
        <v>3</v>
      </c>
      <c r="BJ1194" s="6">
        <f>SUM($R$5:R1196)-$AB$2</f>
        <v>50.28188440000006</v>
      </c>
      <c r="BK1194" s="6">
        <f>SUM($R$5:S1196)-$AB$2</f>
        <v>270.71684587199974</v>
      </c>
      <c r="BL1194" s="6">
        <f>SUM($R$5:T1196)-$AB$2</f>
        <v>821.80424955200021</v>
      </c>
      <c r="BM1194" s="6">
        <f>SUM($R$5:U1196)-$AB$2</f>
        <v>1593.3266147039999</v>
      </c>
      <c r="BN1194" s="6">
        <f>SUM($R$5:V1196)-$AB$2</f>
        <v>2695.5014220639964</v>
      </c>
      <c r="BO1194" s="6">
        <f>SUM($R$5:W1196)-$AB$2</f>
        <v>4018.1111908959979</v>
      </c>
      <c r="BP1194" s="16"/>
    </row>
    <row r="1195" spans="1:68" x14ac:dyDescent="0.45">
      <c r="A1195" s="1">
        <v>2008</v>
      </c>
      <c r="B1195" s="1">
        <v>2</v>
      </c>
      <c r="C1195" s="1">
        <v>20</v>
      </c>
      <c r="D1195" s="1">
        <v>5</v>
      </c>
      <c r="E1195" s="1">
        <v>13.1</v>
      </c>
      <c r="F1195" s="1">
        <v>0</v>
      </c>
      <c r="G1195" s="4"/>
      <c r="H1195" s="4"/>
      <c r="Q1195" s="1">
        <v>2</v>
      </c>
      <c r="R1195" s="6">
        <f t="shared" si="1564"/>
        <v>0</v>
      </c>
      <c r="S1195" s="6">
        <f t="shared" si="1565"/>
        <v>0</v>
      </c>
      <c r="T1195" s="6">
        <f t="shared" si="1566"/>
        <v>0</v>
      </c>
      <c r="U1195" s="6">
        <f t="shared" si="1567"/>
        <v>0</v>
      </c>
      <c r="V1195" s="6">
        <f t="shared" si="1568"/>
        <v>0</v>
      </c>
      <c r="W1195" s="6">
        <f t="shared" si="1569"/>
        <v>0</v>
      </c>
      <c r="X1195" s="17"/>
      <c r="Y1195" s="17"/>
      <c r="Z1195" s="17"/>
      <c r="AA1195" s="17"/>
      <c r="AB1195" s="17"/>
      <c r="AC1195" s="17"/>
      <c r="AE1195" s="16"/>
      <c r="AF1195" s="16"/>
      <c r="AG1195" s="16"/>
      <c r="AH1195" s="16"/>
      <c r="AI1195" s="16"/>
      <c r="AJ1195" s="16"/>
      <c r="AL1195" s="16"/>
      <c r="AM1195" s="16"/>
      <c r="AN1195" s="16"/>
      <c r="AO1195" s="16"/>
      <c r="AP1195" s="16"/>
      <c r="AQ1195" s="16"/>
      <c r="BI1195" s="1">
        <v>4</v>
      </c>
      <c r="BJ1195" s="6">
        <f>SUM($R$5:R1197)-$AB$2</f>
        <v>50.28188440000006</v>
      </c>
      <c r="BK1195" s="6">
        <f>SUM($R$5:S1197)-$AB$2</f>
        <v>270.71684587199974</v>
      </c>
      <c r="BL1195" s="6">
        <f>SUM($R$5:T1197)-$AB$2</f>
        <v>821.80424955200021</v>
      </c>
      <c r="BM1195" s="6">
        <f>SUM($R$5:U1197)-$AB$2</f>
        <v>1593.3266147039999</v>
      </c>
      <c r="BN1195" s="6">
        <f>SUM($R$5:V1197)-$AB$2</f>
        <v>2695.5014220639964</v>
      </c>
      <c r="BO1195" s="6">
        <f>SUM($R$5:W1197)-$AB$2</f>
        <v>4018.1111908959979</v>
      </c>
      <c r="BP1195" s="16"/>
    </row>
    <row r="1196" spans="1:68" x14ac:dyDescent="0.45">
      <c r="A1196" s="1">
        <v>2008</v>
      </c>
      <c r="B1196" s="1">
        <v>2</v>
      </c>
      <c r="C1196" s="1">
        <v>20</v>
      </c>
      <c r="D1196" s="1">
        <v>6</v>
      </c>
      <c r="E1196" s="1">
        <v>12.7</v>
      </c>
      <c r="F1196" s="1">
        <v>0</v>
      </c>
      <c r="G1196" s="4"/>
      <c r="H1196" s="4"/>
      <c r="Q1196" s="1">
        <v>3</v>
      </c>
      <c r="R1196" s="6">
        <f t="shared" si="1564"/>
        <v>0</v>
      </c>
      <c r="S1196" s="6">
        <f t="shared" si="1565"/>
        <v>0</v>
      </c>
      <c r="T1196" s="6">
        <f t="shared" si="1566"/>
        <v>0</v>
      </c>
      <c r="U1196" s="6">
        <f t="shared" si="1567"/>
        <v>0</v>
      </c>
      <c r="V1196" s="6">
        <f t="shared" si="1568"/>
        <v>0</v>
      </c>
      <c r="W1196" s="6">
        <f t="shared" si="1569"/>
        <v>0</v>
      </c>
      <c r="X1196" s="17"/>
      <c r="Y1196" s="17"/>
      <c r="Z1196" s="17"/>
      <c r="AA1196" s="17"/>
      <c r="AB1196" s="17"/>
      <c r="AC1196" s="17"/>
      <c r="AE1196" s="16"/>
      <c r="AF1196" s="16"/>
      <c r="AG1196" s="16"/>
      <c r="AH1196" s="16"/>
      <c r="AI1196" s="16"/>
      <c r="AJ1196" s="16"/>
      <c r="AL1196" s="16"/>
      <c r="AM1196" s="16"/>
      <c r="AN1196" s="16"/>
      <c r="AO1196" s="16"/>
      <c r="AP1196" s="16"/>
      <c r="AQ1196" s="16"/>
      <c r="BI1196" s="1">
        <v>5</v>
      </c>
      <c r="BJ1196" s="6">
        <f>SUM($R$5:R1198)-$AB$2</f>
        <v>50.28188440000006</v>
      </c>
      <c r="BK1196" s="6">
        <f>SUM($R$5:S1198)-$AB$2</f>
        <v>270.71684587199974</v>
      </c>
      <c r="BL1196" s="6">
        <f>SUM($R$5:T1198)-$AB$2</f>
        <v>821.80424955200021</v>
      </c>
      <c r="BM1196" s="6">
        <f>SUM($R$5:U1198)-$AB$2</f>
        <v>1593.3266147039999</v>
      </c>
      <c r="BN1196" s="6">
        <f>SUM($R$5:V1198)-$AB$2</f>
        <v>2695.5014220639964</v>
      </c>
      <c r="BO1196" s="6">
        <f>SUM($R$5:W1198)-$AB$2</f>
        <v>4018.1111908959979</v>
      </c>
      <c r="BP1196" s="16"/>
    </row>
    <row r="1197" spans="1:68" x14ac:dyDescent="0.45">
      <c r="A1197" s="1">
        <v>2008</v>
      </c>
      <c r="B1197" s="1">
        <v>2</v>
      </c>
      <c r="C1197" s="1">
        <v>20</v>
      </c>
      <c r="D1197" s="1">
        <v>7</v>
      </c>
      <c r="E1197" s="1">
        <v>12.9</v>
      </c>
      <c r="F1197" s="1">
        <v>0</v>
      </c>
      <c r="G1197" s="4"/>
      <c r="H1197" s="4"/>
      <c r="Q1197" s="1">
        <v>4</v>
      </c>
      <c r="R1197" s="6">
        <f t="shared" si="1564"/>
        <v>0</v>
      </c>
      <c r="S1197" s="6">
        <f t="shared" si="1565"/>
        <v>0</v>
      </c>
      <c r="T1197" s="6">
        <f t="shared" si="1566"/>
        <v>0</v>
      </c>
      <c r="U1197" s="6">
        <f t="shared" si="1567"/>
        <v>0</v>
      </c>
      <c r="V1197" s="6">
        <f t="shared" si="1568"/>
        <v>0</v>
      </c>
      <c r="W1197" s="6">
        <f t="shared" si="1569"/>
        <v>0</v>
      </c>
      <c r="X1197" s="17"/>
      <c r="Y1197" s="17"/>
      <c r="Z1197" s="17"/>
      <c r="AA1197" s="17"/>
      <c r="AB1197" s="17"/>
      <c r="AC1197" s="17"/>
      <c r="AE1197" s="16"/>
      <c r="AF1197" s="16"/>
      <c r="AG1197" s="16"/>
      <c r="AH1197" s="16"/>
      <c r="AI1197" s="16"/>
      <c r="AJ1197" s="16"/>
      <c r="AL1197" s="16"/>
      <c r="AM1197" s="16"/>
      <c r="AN1197" s="16"/>
      <c r="AO1197" s="16"/>
      <c r="AP1197" s="16"/>
      <c r="AQ1197" s="16"/>
      <c r="BI1197" s="1">
        <v>6</v>
      </c>
      <c r="BJ1197" s="6">
        <f>SUM($R$5:R1199)-$AB$2</f>
        <v>50.28188440000006</v>
      </c>
      <c r="BK1197" s="6">
        <f>SUM($R$5:S1199)-$AB$2</f>
        <v>270.71684587199974</v>
      </c>
      <c r="BL1197" s="6">
        <f>SUM($R$5:T1199)-$AB$2</f>
        <v>821.80424955200021</v>
      </c>
      <c r="BM1197" s="6">
        <f>SUM($R$5:U1199)-$AB$2</f>
        <v>1593.3266147039999</v>
      </c>
      <c r="BN1197" s="6">
        <f>SUM($R$5:V1199)-$AB$2</f>
        <v>2695.5014220639964</v>
      </c>
      <c r="BO1197" s="6">
        <f>SUM($R$5:W1199)-$AB$2</f>
        <v>4018.1111908959979</v>
      </c>
      <c r="BP1197" s="16"/>
    </row>
    <row r="1198" spans="1:68" x14ac:dyDescent="0.45">
      <c r="A1198" s="1">
        <v>2008</v>
      </c>
      <c r="B1198" s="1">
        <v>2</v>
      </c>
      <c r="C1198" s="1">
        <v>20</v>
      </c>
      <c r="D1198" s="1">
        <v>8</v>
      </c>
      <c r="E1198" s="1">
        <v>13.1</v>
      </c>
      <c r="F1198" s="1">
        <v>0.01</v>
      </c>
      <c r="G1198" s="4"/>
      <c r="H1198" s="4"/>
      <c r="Q1198" s="1">
        <v>5</v>
      </c>
      <c r="R1198" s="6">
        <f t="shared" si="1564"/>
        <v>0</v>
      </c>
      <c r="S1198" s="6">
        <f t="shared" si="1565"/>
        <v>0</v>
      </c>
      <c r="T1198" s="6">
        <f t="shared" si="1566"/>
        <v>0</v>
      </c>
      <c r="U1198" s="6">
        <f t="shared" si="1567"/>
        <v>0</v>
      </c>
      <c r="V1198" s="6">
        <f t="shared" si="1568"/>
        <v>0</v>
      </c>
      <c r="W1198" s="6">
        <f t="shared" si="1569"/>
        <v>0</v>
      </c>
      <c r="X1198" s="17"/>
      <c r="Y1198" s="17"/>
      <c r="Z1198" s="17"/>
      <c r="AA1198" s="17"/>
      <c r="AB1198" s="17"/>
      <c r="AC1198" s="17"/>
      <c r="AE1198" s="16"/>
      <c r="AF1198" s="16"/>
      <c r="AG1198" s="16"/>
      <c r="AH1198" s="16"/>
      <c r="AI1198" s="16"/>
      <c r="AJ1198" s="16"/>
      <c r="AL1198" s="16"/>
      <c r="AM1198" s="16"/>
      <c r="AN1198" s="16"/>
      <c r="AO1198" s="16"/>
      <c r="AP1198" s="16"/>
      <c r="AQ1198" s="16"/>
      <c r="BI1198" s="1">
        <v>7</v>
      </c>
      <c r="BJ1198" s="6">
        <f>SUM($R$5:R1200)-$AB$2</f>
        <v>50.28188440000006</v>
      </c>
      <c r="BK1198" s="6">
        <f>SUM($R$5:S1200)-$AB$2</f>
        <v>270.71684587199974</v>
      </c>
      <c r="BL1198" s="6">
        <f>SUM($R$5:T1200)-$AB$2</f>
        <v>821.80424955200021</v>
      </c>
      <c r="BM1198" s="6">
        <f>SUM($R$5:U1200)-$AB$2</f>
        <v>1593.3266147039999</v>
      </c>
      <c r="BN1198" s="6">
        <f>SUM($R$5:V1200)-$AB$2</f>
        <v>2695.5014220639964</v>
      </c>
      <c r="BO1198" s="6">
        <f>SUM($R$5:W1200)-$AB$2</f>
        <v>4018.1111908959979</v>
      </c>
      <c r="BP1198" s="16"/>
    </row>
    <row r="1199" spans="1:68" x14ac:dyDescent="0.45">
      <c r="A1199" s="1">
        <v>2008</v>
      </c>
      <c r="B1199" s="1">
        <v>2</v>
      </c>
      <c r="C1199" s="1">
        <v>20</v>
      </c>
      <c r="D1199" s="1">
        <v>9</v>
      </c>
      <c r="E1199" s="1">
        <v>12.9</v>
      </c>
      <c r="F1199" s="1">
        <v>5.84</v>
      </c>
      <c r="G1199" s="4"/>
      <c r="H1199" s="4"/>
      <c r="Q1199" s="1">
        <v>6</v>
      </c>
      <c r="R1199" s="6">
        <f t="shared" si="1564"/>
        <v>0</v>
      </c>
      <c r="S1199" s="6">
        <f t="shared" si="1565"/>
        <v>0</v>
      </c>
      <c r="T1199" s="6">
        <f t="shared" si="1566"/>
        <v>0</v>
      </c>
      <c r="U1199" s="6">
        <f t="shared" si="1567"/>
        <v>0</v>
      </c>
      <c r="V1199" s="6">
        <f t="shared" si="1568"/>
        <v>0</v>
      </c>
      <c r="W1199" s="6">
        <f t="shared" si="1569"/>
        <v>0</v>
      </c>
      <c r="X1199" s="17"/>
      <c r="Y1199" s="17"/>
      <c r="Z1199" s="17"/>
      <c r="AA1199" s="17"/>
      <c r="AB1199" s="17"/>
      <c r="AC1199" s="17"/>
      <c r="AE1199" s="16"/>
      <c r="AF1199" s="16"/>
      <c r="AG1199" s="16"/>
      <c r="AH1199" s="16"/>
      <c r="AI1199" s="16"/>
      <c r="AJ1199" s="16"/>
      <c r="AL1199" s="16"/>
      <c r="AM1199" s="16"/>
      <c r="AN1199" s="16"/>
      <c r="AO1199" s="16"/>
      <c r="AP1199" s="16"/>
      <c r="AQ1199" s="16"/>
      <c r="BI1199" s="1">
        <v>8</v>
      </c>
      <c r="BJ1199" s="6">
        <f>SUM($R$5:R1201)-$AB$2</f>
        <v>50.281890200000056</v>
      </c>
      <c r="BK1199" s="6">
        <f>SUM($R$5:S1201)-$AB$2</f>
        <v>270.71687417599975</v>
      </c>
      <c r="BL1199" s="6">
        <f>SUM($R$5:T1201)-$AB$2</f>
        <v>821.80433411600018</v>
      </c>
      <c r="BM1199" s="6">
        <f>SUM($R$5:U1201)-$AB$2</f>
        <v>1593.326778032</v>
      </c>
      <c r="BN1199" s="6">
        <f>SUM($R$5:V1201)-$AB$2</f>
        <v>2695.5016979119964</v>
      </c>
      <c r="BO1199" s="6">
        <f>SUM($R$5:W1201)-$AB$2</f>
        <v>4018.1116017679979</v>
      </c>
      <c r="BP1199" s="16"/>
    </row>
    <row r="1200" spans="1:68" x14ac:dyDescent="0.45">
      <c r="A1200" s="1">
        <v>2008</v>
      </c>
      <c r="B1200" s="1">
        <v>2</v>
      </c>
      <c r="C1200" s="1">
        <v>20</v>
      </c>
      <c r="D1200" s="1">
        <v>10</v>
      </c>
      <c r="E1200" s="1">
        <v>13</v>
      </c>
      <c r="F1200" s="1">
        <v>33.64</v>
      </c>
      <c r="G1200" s="4"/>
      <c r="H1200" s="4"/>
      <c r="Q1200" s="1">
        <v>7</v>
      </c>
      <c r="R1200" s="6">
        <f t="shared" si="1564"/>
        <v>0</v>
      </c>
      <c r="S1200" s="6">
        <f t="shared" si="1565"/>
        <v>0</v>
      </c>
      <c r="T1200" s="6">
        <f t="shared" si="1566"/>
        <v>0</v>
      </c>
      <c r="U1200" s="6">
        <f t="shared" si="1567"/>
        <v>0</v>
      </c>
      <c r="V1200" s="6">
        <f t="shared" si="1568"/>
        <v>0</v>
      </c>
      <c r="W1200" s="6">
        <f t="shared" si="1569"/>
        <v>0</v>
      </c>
      <c r="X1200" s="17"/>
      <c r="Y1200" s="17"/>
      <c r="Z1200" s="17"/>
      <c r="AA1200" s="17"/>
      <c r="AB1200" s="17"/>
      <c r="AC1200" s="17"/>
      <c r="AE1200" s="16"/>
      <c r="AF1200" s="16"/>
      <c r="AG1200" s="16"/>
      <c r="AH1200" s="16"/>
      <c r="AI1200" s="16"/>
      <c r="AJ1200" s="16"/>
      <c r="AL1200" s="16"/>
      <c r="AM1200" s="16"/>
      <c r="AN1200" s="16"/>
      <c r="AO1200" s="16"/>
      <c r="AP1200" s="16"/>
      <c r="AQ1200" s="16"/>
      <c r="BI1200" s="1">
        <v>9</v>
      </c>
      <c r="BJ1200" s="6">
        <f>SUM($R$5:R1202)-$AB$2</f>
        <v>50.285277400000055</v>
      </c>
      <c r="BK1200" s="6">
        <f>SUM($R$5:S1202)-$AB$2</f>
        <v>270.73340371199976</v>
      </c>
      <c r="BL1200" s="6">
        <f>SUM($R$5:T1202)-$AB$2</f>
        <v>821.85371949200021</v>
      </c>
      <c r="BM1200" s="6">
        <f>SUM($R$5:U1202)-$AB$2</f>
        <v>1593.4221615839999</v>
      </c>
      <c r="BN1200" s="6">
        <f>SUM($R$5:V1202)-$AB$2</f>
        <v>2695.6627931439962</v>
      </c>
      <c r="BO1200" s="6">
        <f>SUM($R$5:W1202)-$AB$2</f>
        <v>4018.3515510159978</v>
      </c>
      <c r="BP1200" s="16"/>
    </row>
    <row r="1201" spans="1:68" x14ac:dyDescent="0.45">
      <c r="A1201" s="1">
        <v>2008</v>
      </c>
      <c r="B1201" s="1">
        <v>2</v>
      </c>
      <c r="C1201" s="1">
        <v>20</v>
      </c>
      <c r="D1201" s="1">
        <v>11</v>
      </c>
      <c r="E1201" s="1">
        <v>13.5</v>
      </c>
      <c r="F1201" s="1">
        <v>143.66999999999999</v>
      </c>
      <c r="G1201" s="4"/>
      <c r="H1201" s="4"/>
      <c r="Q1201" s="1">
        <v>8</v>
      </c>
      <c r="R1201" s="6">
        <f t="shared" si="1564"/>
        <v>5.7999999999999995E-6</v>
      </c>
      <c r="S1201" s="6">
        <f t="shared" si="1565"/>
        <v>2.2503999999999997E-5</v>
      </c>
      <c r="T1201" s="6">
        <f t="shared" si="1566"/>
        <v>5.6259999999999993E-5</v>
      </c>
      <c r="U1201" s="6">
        <f t="shared" si="1567"/>
        <v>7.8764000000000007E-5</v>
      </c>
      <c r="V1201" s="6">
        <f t="shared" si="1568"/>
        <v>1.1251999999999999E-4</v>
      </c>
      <c r="W1201" s="6">
        <f t="shared" si="1569"/>
        <v>1.35024E-4</v>
      </c>
      <c r="X1201" s="17"/>
      <c r="Y1201" s="17"/>
      <c r="Z1201" s="17"/>
      <c r="AA1201" s="17"/>
      <c r="AB1201" s="17"/>
      <c r="AC1201" s="17"/>
      <c r="AE1201" s="16"/>
      <c r="AF1201" s="16"/>
      <c r="AG1201" s="16"/>
      <c r="AH1201" s="16"/>
      <c r="AI1201" s="16"/>
      <c r="AJ1201" s="16"/>
      <c r="AL1201" s="16"/>
      <c r="AM1201" s="16"/>
      <c r="AN1201" s="16"/>
      <c r="AO1201" s="16"/>
      <c r="AP1201" s="16"/>
      <c r="AQ1201" s="16"/>
      <c r="BI1201" s="1">
        <v>10</v>
      </c>
      <c r="BJ1201" s="6">
        <f>SUM($R$5:R1203)-$AB$2</f>
        <v>50.304788600000052</v>
      </c>
      <c r="BK1201" s="6">
        <f>SUM($R$5:S1203)-$AB$2</f>
        <v>270.82861836799975</v>
      </c>
      <c r="BL1201" s="6">
        <f>SUM($R$5:T1203)-$AB$2</f>
        <v>822.13819278800031</v>
      </c>
      <c r="BM1201" s="6">
        <f>SUM($R$5:U1203)-$AB$2</f>
        <v>1593.9715969759998</v>
      </c>
      <c r="BN1201" s="6">
        <f>SUM($R$5:V1203)-$AB$2</f>
        <v>2696.5907458159963</v>
      </c>
      <c r="BO1201" s="6">
        <f>SUM($R$5:W1203)-$AB$2</f>
        <v>4019.733724423998</v>
      </c>
      <c r="BP1201" s="16"/>
    </row>
    <row r="1202" spans="1:68" x14ac:dyDescent="0.45">
      <c r="A1202" s="1">
        <v>2008</v>
      </c>
      <c r="B1202" s="1">
        <v>2</v>
      </c>
      <c r="C1202" s="1">
        <v>20</v>
      </c>
      <c r="D1202" s="1">
        <v>12</v>
      </c>
      <c r="E1202" s="1">
        <v>11.7</v>
      </c>
      <c r="F1202" s="1">
        <v>114.49</v>
      </c>
      <c r="G1202" s="4"/>
      <c r="H1202" s="4"/>
      <c r="Q1202" s="1">
        <v>9</v>
      </c>
      <c r="R1202" s="6">
        <f t="shared" si="1564"/>
        <v>3.3871999999999995E-3</v>
      </c>
      <c r="S1202" s="6">
        <f t="shared" si="1565"/>
        <v>1.3142335999999999E-2</v>
      </c>
      <c r="T1202" s="6">
        <f t="shared" si="1566"/>
        <v>3.285583999999999E-2</v>
      </c>
      <c r="U1202" s="6">
        <f t="shared" si="1567"/>
        <v>4.5998175999999995E-2</v>
      </c>
      <c r="V1202" s="6">
        <f t="shared" si="1568"/>
        <v>6.5711679999999981E-2</v>
      </c>
      <c r="W1202" s="6">
        <f t="shared" si="1569"/>
        <v>7.8854015999999985E-2</v>
      </c>
      <c r="X1202" s="17"/>
      <c r="Y1202" s="17"/>
      <c r="Z1202" s="17"/>
      <c r="AA1202" s="17"/>
      <c r="AB1202" s="17"/>
      <c r="AC1202" s="17"/>
      <c r="AE1202" s="16"/>
      <c r="AF1202" s="16"/>
      <c r="AG1202" s="16"/>
      <c r="AH1202" s="16"/>
      <c r="AI1202" s="16"/>
      <c r="AJ1202" s="16"/>
      <c r="AL1202" s="16"/>
      <c r="AM1202" s="16"/>
      <c r="AN1202" s="16"/>
      <c r="AO1202" s="16"/>
      <c r="AP1202" s="16"/>
      <c r="AQ1202" s="16"/>
      <c r="BI1202" s="1">
        <v>11</v>
      </c>
      <c r="BJ1202" s="6">
        <f>SUM($R$5:R1204)-$AB$2</f>
        <v>50.388117200000053</v>
      </c>
      <c r="BK1202" s="6">
        <f>SUM($R$5:S1204)-$AB$2</f>
        <v>271.23526193599974</v>
      </c>
      <c r="BL1202" s="6">
        <f>SUM($R$5:T1204)-$AB$2</f>
        <v>823.3531237760003</v>
      </c>
      <c r="BM1202" s="6">
        <f>SUM($R$5:U1204)-$AB$2</f>
        <v>1596.3181303519996</v>
      </c>
      <c r="BN1202" s="6">
        <f>SUM($R$5:V1204)-$AB$2</f>
        <v>2700.5538540319963</v>
      </c>
      <c r="BO1202" s="6">
        <f>SUM($R$5:W1204)-$AB$2</f>
        <v>4025.6367224479977</v>
      </c>
      <c r="BP1202" s="16"/>
    </row>
    <row r="1203" spans="1:68" x14ac:dyDescent="0.45">
      <c r="A1203" s="1">
        <v>2008</v>
      </c>
      <c r="B1203" s="1">
        <v>2</v>
      </c>
      <c r="C1203" s="1">
        <v>20</v>
      </c>
      <c r="D1203" s="1">
        <v>13</v>
      </c>
      <c r="E1203" s="1">
        <v>12.3</v>
      </c>
      <c r="F1203" s="1">
        <v>136.91999999999999</v>
      </c>
      <c r="G1203" s="4"/>
      <c r="H1203" s="4"/>
      <c r="Q1203" s="1">
        <v>10</v>
      </c>
      <c r="R1203" s="6">
        <f t="shared" si="1564"/>
        <v>1.9511199999999999E-2</v>
      </c>
      <c r="S1203" s="6">
        <f t="shared" si="1565"/>
        <v>7.5703455999999988E-2</v>
      </c>
      <c r="T1203" s="6">
        <f t="shared" si="1566"/>
        <v>0.18925863999999998</v>
      </c>
      <c r="U1203" s="6">
        <f t="shared" si="1567"/>
        <v>0.26496209599999998</v>
      </c>
      <c r="V1203" s="6">
        <f t="shared" si="1568"/>
        <v>0.37851727999999996</v>
      </c>
      <c r="W1203" s="6">
        <f t="shared" si="1569"/>
        <v>0.45422073600000001</v>
      </c>
      <c r="X1203" s="17"/>
      <c r="Y1203" s="17"/>
      <c r="Z1203" s="17"/>
      <c r="AA1203" s="17"/>
      <c r="AB1203" s="17"/>
      <c r="AC1203" s="17"/>
      <c r="AE1203" s="16"/>
      <c r="AF1203" s="16"/>
      <c r="AG1203" s="16"/>
      <c r="AH1203" s="16"/>
      <c r="AI1203" s="16"/>
      <c r="AJ1203" s="16"/>
      <c r="AL1203" s="16"/>
      <c r="AM1203" s="16"/>
      <c r="AN1203" s="16"/>
      <c r="AO1203" s="16"/>
      <c r="AP1203" s="16"/>
      <c r="AQ1203" s="16"/>
      <c r="BI1203" s="1">
        <v>12</v>
      </c>
      <c r="BJ1203" s="6">
        <f t="shared" ref="BJ1203" si="1606">R1205-$AB$2</f>
        <v>-6.4648458</v>
      </c>
      <c r="BK1203" s="6">
        <f t="shared" ref="BK1203" si="1607">S1205-$AB$2</f>
        <v>-6.2736017039999998</v>
      </c>
      <c r="BL1203" s="6">
        <f t="shared" ref="BL1203" si="1608">T1205-$AB$2</f>
        <v>-5.88712926</v>
      </c>
      <c r="BM1203" s="6">
        <f t="shared" ref="BM1203" si="1609">U1205-$AB$2</f>
        <v>-5.6294809639999999</v>
      </c>
      <c r="BN1203" s="6">
        <f t="shared" ref="BN1203" si="1610">V1205-$AB$2</f>
        <v>-5.2430085200000001</v>
      </c>
      <c r="BO1203" s="6">
        <f t="shared" ref="BO1203" si="1611">W1205-$AB$2</f>
        <v>-4.9853602240000008</v>
      </c>
      <c r="BP1203" s="16"/>
    </row>
    <row r="1204" spans="1:68" x14ac:dyDescent="0.45">
      <c r="A1204" s="1">
        <v>2008</v>
      </c>
      <c r="B1204" s="1">
        <v>2</v>
      </c>
      <c r="C1204" s="1">
        <v>20</v>
      </c>
      <c r="D1204" s="1">
        <v>14</v>
      </c>
      <c r="E1204" s="1">
        <v>12.8</v>
      </c>
      <c r="F1204" s="1">
        <v>142.30000000000001</v>
      </c>
      <c r="G1204" s="4"/>
      <c r="H1204" s="4"/>
      <c r="Q1204" s="1">
        <v>11</v>
      </c>
      <c r="R1204" s="6">
        <f t="shared" si="1564"/>
        <v>8.3328599999999975E-2</v>
      </c>
      <c r="S1204" s="6">
        <f t="shared" si="1565"/>
        <v>0.32331496799999992</v>
      </c>
      <c r="T1204" s="6">
        <f t="shared" si="1566"/>
        <v>0.80828741999999976</v>
      </c>
      <c r="U1204" s="6">
        <f t="shared" si="1567"/>
        <v>1.1316023879999997</v>
      </c>
      <c r="V1204" s="6">
        <f t="shared" si="1568"/>
        <v>1.6165748399999995</v>
      </c>
      <c r="W1204" s="6">
        <f t="shared" si="1569"/>
        <v>1.9398898079999998</v>
      </c>
      <c r="X1204" s="17"/>
      <c r="Y1204" s="17"/>
      <c r="Z1204" s="17"/>
      <c r="AA1204" s="17"/>
      <c r="AB1204" s="17"/>
      <c r="AC1204" s="17"/>
      <c r="AE1204" s="16"/>
      <c r="AF1204" s="16"/>
      <c r="AG1204" s="16"/>
      <c r="AH1204" s="16"/>
      <c r="AI1204" s="16"/>
      <c r="AJ1204" s="16"/>
      <c r="AL1204" s="16"/>
      <c r="AM1204" s="16"/>
      <c r="AN1204" s="16"/>
      <c r="AO1204" s="16"/>
      <c r="AP1204" s="16"/>
      <c r="AQ1204" s="16"/>
      <c r="BI1204" s="1">
        <v>13</v>
      </c>
      <c r="BJ1204" s="6">
        <f>SUM($R$5:R1206)-$AB$2</f>
        <v>50.533935000000056</v>
      </c>
      <c r="BK1204" s="6">
        <f>SUM($R$5:S1206)-$AB$2</f>
        <v>271.94685279999982</v>
      </c>
      <c r="BL1204" s="6">
        <f>SUM($R$5:T1206)-$AB$2</f>
        <v>825.47914730000014</v>
      </c>
      <c r="BM1204" s="6">
        <f>SUM($R$5:U1206)-$AB$2</f>
        <v>1600.4243595999997</v>
      </c>
      <c r="BN1204" s="6">
        <f>SUM($R$5:V1206)-$AB$2</f>
        <v>2707.4889485999961</v>
      </c>
      <c r="BO1204" s="6">
        <f>SUM($R$5:W1206)-$AB$2</f>
        <v>4035.9664553999974</v>
      </c>
      <c r="BP1204" s="16"/>
    </row>
    <row r="1205" spans="1:68" x14ac:dyDescent="0.45">
      <c r="A1205" s="1">
        <v>2008</v>
      </c>
      <c r="B1205" s="1">
        <v>2</v>
      </c>
      <c r="C1205" s="1">
        <v>20</v>
      </c>
      <c r="D1205" s="1">
        <v>15</v>
      </c>
      <c r="E1205" s="1">
        <v>13.3</v>
      </c>
      <c r="F1205" s="1">
        <v>130.54</v>
      </c>
      <c r="G1205" s="4"/>
      <c r="H1205" s="4"/>
      <c r="Q1205" s="1">
        <v>12</v>
      </c>
      <c r="R1205" s="6">
        <f t="shared" si="1564"/>
        <v>6.6404199999999983E-2</v>
      </c>
      <c r="S1205" s="6">
        <f t="shared" si="1565"/>
        <v>0.25764829599999994</v>
      </c>
      <c r="T1205" s="6">
        <f t="shared" si="1566"/>
        <v>0.64412073999999986</v>
      </c>
      <c r="U1205" s="6">
        <f t="shared" si="1567"/>
        <v>0.9017690359999998</v>
      </c>
      <c r="V1205" s="6">
        <f t="shared" si="1568"/>
        <v>1.2882414799999997</v>
      </c>
      <c r="W1205" s="6">
        <f t="shared" si="1569"/>
        <v>1.5458897759999997</v>
      </c>
      <c r="X1205" s="17">
        <f t="shared" ref="X1205" si="1612">SUM(R1205:R1229)-$AB$2</f>
        <v>-5.8799390000000002</v>
      </c>
      <c r="Y1205" s="17">
        <f t="shared" ref="Y1205" si="1613">SUM(S1205:S1229)-$AB$2</f>
        <v>-4.0041633200000009</v>
      </c>
      <c r="Z1205" s="17">
        <f t="shared" ref="Z1205" si="1614">SUM(T1205:T1229)-$AB$2</f>
        <v>-0.2135333000000017</v>
      </c>
      <c r="AA1205" s="17">
        <f t="shared" ref="AA1205" si="1615">SUM(U1205:U1229)-$AB$2</f>
        <v>2.3135533799999983</v>
      </c>
      <c r="AB1205" s="17">
        <f t="shared" ref="AB1205" si="1616">SUM(V1205:V1229)-$AB$2</f>
        <v>6.1041833999999966</v>
      </c>
      <c r="AC1205" s="17">
        <f t="shared" ref="AC1205" si="1617">SUM(W1205:W1229)-$AB$2</f>
        <v>8.6312700799999984</v>
      </c>
      <c r="AE1205" s="16">
        <f t="shared" ref="AE1205" si="1618">IF(X1205&gt;0,1,0)</f>
        <v>0</v>
      </c>
      <c r="AF1205" s="16">
        <f t="shared" ref="AF1205" si="1619">IF(Y1205&gt;0,1,0)</f>
        <v>0</v>
      </c>
      <c r="AG1205" s="16">
        <f t="shared" ref="AG1205" si="1620">IF(Z1205&gt;0,1,0)</f>
        <v>0</v>
      </c>
      <c r="AH1205" s="16">
        <f t="shared" ref="AH1205" si="1621">IF(AA1205&gt;0,1,0)</f>
        <v>1</v>
      </c>
      <c r="AI1205" s="16">
        <f t="shared" ref="AI1205" si="1622">IF(AB1205&gt;0,1,0)</f>
        <v>1</v>
      </c>
      <c r="AJ1205" s="16">
        <f t="shared" ref="AJ1205" si="1623">IF(AC1205&gt;0,1,0)</f>
        <v>1</v>
      </c>
      <c r="AL1205" s="16">
        <f t="shared" ref="AL1205" si="1624">IF(X1205&lt;0,ABS(X1205*$AP$1),0)</f>
        <v>0</v>
      </c>
      <c r="AM1205" s="16">
        <f t="shared" ref="AM1205" si="1625">IF(Y1205&lt;0,ABS(Y1205*$AP$1),0)</f>
        <v>0</v>
      </c>
      <c r="AN1205" s="16">
        <f t="shared" ref="AN1205" si="1626">IF(Z1205&lt;0,ABS(Z1205*$AP$1),0)</f>
        <v>0</v>
      </c>
      <c r="AO1205" s="16">
        <f t="shared" ref="AO1205" si="1627">IF(AA1205&lt;0,ABS(AA1205*$AP$1),0)</f>
        <v>0</v>
      </c>
      <c r="AP1205" s="16">
        <f t="shared" ref="AP1205" si="1628">IF(AB1205&lt;0,ABS(AB1205*$AP$1),0)</f>
        <v>0</v>
      </c>
      <c r="AQ1205" s="16">
        <f t="shared" ref="AQ1205" si="1629">IF(AC1205&lt;0,ABS(AC1205*$AP$1),0)</f>
        <v>0</v>
      </c>
      <c r="BI1205" s="1">
        <v>14</v>
      </c>
      <c r="BJ1205" s="6">
        <f>SUM($R$5:R1207)-$AB$2</f>
        <v>50.616469000000059</v>
      </c>
      <c r="BK1205" s="6">
        <f>SUM($R$5:S1207)-$AB$2</f>
        <v>272.34961871999985</v>
      </c>
      <c r="BL1205" s="6">
        <f>SUM($R$5:T1207)-$AB$2</f>
        <v>826.68249302000015</v>
      </c>
      <c r="BM1205" s="6">
        <f>SUM($R$5:U1207)-$AB$2</f>
        <v>1602.7485170399993</v>
      </c>
      <c r="BN1205" s="6">
        <f>SUM($R$5:V1207)-$AB$2</f>
        <v>2711.4142656399958</v>
      </c>
      <c r="BO1205" s="6">
        <f>SUM($R$5:W1207)-$AB$2</f>
        <v>4041.8131639599969</v>
      </c>
      <c r="BP1205" s="16"/>
    </row>
    <row r="1206" spans="1:68" x14ac:dyDescent="0.45">
      <c r="A1206" s="1">
        <v>2008</v>
      </c>
      <c r="B1206" s="1">
        <v>2</v>
      </c>
      <c r="C1206" s="1">
        <v>20</v>
      </c>
      <c r="D1206" s="1">
        <v>16</v>
      </c>
      <c r="E1206" s="1">
        <v>13.7</v>
      </c>
      <c r="F1206" s="1">
        <v>196.64</v>
      </c>
      <c r="G1206" s="4"/>
      <c r="H1206" s="4"/>
      <c r="Q1206" s="1">
        <v>13</v>
      </c>
      <c r="R1206" s="6">
        <f t="shared" si="1564"/>
        <v>7.9413599999999987E-2</v>
      </c>
      <c r="S1206" s="6">
        <f t="shared" si="1565"/>
        <v>0.30812476799999994</v>
      </c>
      <c r="T1206" s="6">
        <f t="shared" si="1566"/>
        <v>0.77031191999999993</v>
      </c>
      <c r="U1206" s="6">
        <f t="shared" si="1567"/>
        <v>1.0784366879999998</v>
      </c>
      <c r="V1206" s="6">
        <f t="shared" si="1568"/>
        <v>1.5406238399999999</v>
      </c>
      <c r="W1206" s="6">
        <f t="shared" si="1569"/>
        <v>1.848748608</v>
      </c>
      <c r="X1206" s="17"/>
      <c r="Y1206" s="17"/>
      <c r="Z1206" s="17"/>
      <c r="AA1206" s="17"/>
      <c r="AB1206" s="17"/>
      <c r="AC1206" s="17"/>
      <c r="AE1206" s="16"/>
      <c r="AF1206" s="16"/>
      <c r="AG1206" s="16"/>
      <c r="AH1206" s="16"/>
      <c r="AI1206" s="16"/>
      <c r="AJ1206" s="16"/>
      <c r="AL1206" s="16"/>
      <c r="AM1206" s="16"/>
      <c r="AN1206" s="16"/>
      <c r="AO1206" s="16"/>
      <c r="AP1206" s="16"/>
      <c r="AQ1206" s="16"/>
      <c r="BI1206" s="1">
        <v>15</v>
      </c>
      <c r="BJ1206" s="6">
        <f>SUM($R$5:R1208)-$AB$2</f>
        <v>50.692182200000062</v>
      </c>
      <c r="BK1206" s="6">
        <f>SUM($R$5:S1208)-$AB$2</f>
        <v>272.71909913599984</v>
      </c>
      <c r="BL1206" s="6">
        <f>SUM($R$5:T1208)-$AB$2</f>
        <v>827.78639147600018</v>
      </c>
      <c r="BM1206" s="6">
        <f>SUM($R$5:U1208)-$AB$2</f>
        <v>1604.8806007519995</v>
      </c>
      <c r="BN1206" s="6">
        <f>SUM($R$5:V1208)-$AB$2</f>
        <v>2715.0151854319961</v>
      </c>
      <c r="BO1206" s="6">
        <f>SUM($R$5:W1208)-$AB$2</f>
        <v>4047.1766870479973</v>
      </c>
      <c r="BP1206" s="16"/>
    </row>
    <row r="1207" spans="1:68" x14ac:dyDescent="0.45">
      <c r="A1207" s="1">
        <v>2008</v>
      </c>
      <c r="B1207" s="1">
        <v>2</v>
      </c>
      <c r="C1207" s="1">
        <v>20</v>
      </c>
      <c r="D1207" s="1">
        <v>17</v>
      </c>
      <c r="E1207" s="1">
        <v>13.7</v>
      </c>
      <c r="F1207" s="1">
        <v>132.76</v>
      </c>
      <c r="G1207" s="4"/>
      <c r="H1207" s="4"/>
      <c r="Q1207" s="1">
        <v>14</v>
      </c>
      <c r="R1207" s="6">
        <f t="shared" si="1564"/>
        <v>8.253400000000001E-2</v>
      </c>
      <c r="S1207" s="6">
        <f t="shared" si="1565"/>
        <v>0.32023192</v>
      </c>
      <c r="T1207" s="6">
        <f t="shared" si="1566"/>
        <v>0.80057979999999995</v>
      </c>
      <c r="U1207" s="6">
        <f t="shared" si="1567"/>
        <v>1.1208117200000001</v>
      </c>
      <c r="V1207" s="6">
        <f t="shared" si="1568"/>
        <v>1.6011595999999999</v>
      </c>
      <c r="W1207" s="6">
        <f t="shared" si="1569"/>
        <v>1.92139152</v>
      </c>
      <c r="X1207" s="17"/>
      <c r="Y1207" s="17"/>
      <c r="Z1207" s="17"/>
      <c r="AA1207" s="17"/>
      <c r="AB1207" s="17"/>
      <c r="AC1207" s="17"/>
      <c r="AE1207" s="16"/>
      <c r="AF1207" s="16"/>
      <c r="AG1207" s="16"/>
      <c r="AH1207" s="16"/>
      <c r="AI1207" s="16"/>
      <c r="AJ1207" s="16"/>
      <c r="AL1207" s="16"/>
      <c r="AM1207" s="16"/>
      <c r="AN1207" s="16"/>
      <c r="AO1207" s="16"/>
      <c r="AP1207" s="16"/>
      <c r="AQ1207" s="16"/>
      <c r="BI1207" s="1">
        <v>16</v>
      </c>
      <c r="BJ1207" s="6">
        <f>SUM($R$5:R1209)-$AB$2</f>
        <v>50.80623340000006</v>
      </c>
      <c r="BK1207" s="6">
        <f>SUM($R$5:S1209)-$AB$2</f>
        <v>273.27566899199985</v>
      </c>
      <c r="BL1207" s="6">
        <f>SUM($R$5:T1209)-$AB$2</f>
        <v>829.44925797200005</v>
      </c>
      <c r="BM1207" s="6">
        <f>SUM($R$5:U1209)-$AB$2</f>
        <v>1608.0922825439993</v>
      </c>
      <c r="BN1207" s="6">
        <f>SUM($R$5:V1209)-$AB$2</f>
        <v>2720.4394605039965</v>
      </c>
      <c r="BO1207" s="6">
        <f>SUM($R$5:W1209)-$AB$2</f>
        <v>4055.2560740559979</v>
      </c>
      <c r="BP1207" s="16"/>
    </row>
    <row r="1208" spans="1:68" x14ac:dyDescent="0.45">
      <c r="A1208" s="1">
        <v>2008</v>
      </c>
      <c r="B1208" s="1">
        <v>2</v>
      </c>
      <c r="C1208" s="1">
        <v>20</v>
      </c>
      <c r="D1208" s="1">
        <v>18</v>
      </c>
      <c r="E1208" s="1">
        <v>13.2</v>
      </c>
      <c r="F1208" s="1">
        <v>2.09</v>
      </c>
      <c r="G1208" s="4"/>
      <c r="H1208" s="4"/>
      <c r="Q1208" s="1">
        <v>15</v>
      </c>
      <c r="R1208" s="6">
        <f t="shared" si="1564"/>
        <v>7.5713199999999981E-2</v>
      </c>
      <c r="S1208" s="6">
        <f t="shared" si="1565"/>
        <v>0.29376721599999994</v>
      </c>
      <c r="T1208" s="6">
        <f t="shared" si="1566"/>
        <v>0.73441803999999977</v>
      </c>
      <c r="U1208" s="6">
        <f t="shared" si="1567"/>
        <v>1.0281852559999998</v>
      </c>
      <c r="V1208" s="6">
        <f t="shared" si="1568"/>
        <v>1.4688360799999995</v>
      </c>
      <c r="W1208" s="6">
        <f t="shared" si="1569"/>
        <v>1.7626032959999998</v>
      </c>
      <c r="X1208" s="17"/>
      <c r="Y1208" s="17"/>
      <c r="Z1208" s="17"/>
      <c r="AA1208" s="17"/>
      <c r="AB1208" s="17"/>
      <c r="AC1208" s="17"/>
      <c r="AE1208" s="16"/>
      <c r="AF1208" s="16"/>
      <c r="AG1208" s="16"/>
      <c r="AH1208" s="16"/>
      <c r="AI1208" s="16"/>
      <c r="AJ1208" s="16"/>
      <c r="AL1208" s="16"/>
      <c r="AM1208" s="16"/>
      <c r="AN1208" s="16"/>
      <c r="AO1208" s="16"/>
      <c r="AP1208" s="16"/>
      <c r="AQ1208" s="16"/>
      <c r="BI1208" s="1">
        <v>17</v>
      </c>
      <c r="BJ1208" s="6">
        <f>SUM($R$5:R1210)-$AB$2</f>
        <v>50.883234200000061</v>
      </c>
      <c r="BK1208" s="6">
        <f>SUM($R$5:S1210)-$AB$2</f>
        <v>273.65143289599985</v>
      </c>
      <c r="BL1208" s="6">
        <f>SUM($R$5:T1210)-$AB$2</f>
        <v>830.57192963600005</v>
      </c>
      <c r="BM1208" s="6">
        <f>SUM($R$5:U1210)-$AB$2</f>
        <v>1610.2606250719994</v>
      </c>
      <c r="BN1208" s="6">
        <f>SUM($R$5:V1210)-$AB$2</f>
        <v>2724.1016185519966</v>
      </c>
      <c r="BO1208" s="6">
        <f>SUM($R$5:W1210)-$AB$2</f>
        <v>4060.7108107279978</v>
      </c>
      <c r="BP1208" s="16"/>
    </row>
    <row r="1209" spans="1:68" x14ac:dyDescent="0.45">
      <c r="A1209" s="1">
        <v>2008</v>
      </c>
      <c r="B1209" s="1">
        <v>2</v>
      </c>
      <c r="C1209" s="1">
        <v>20</v>
      </c>
      <c r="D1209" s="1">
        <v>19</v>
      </c>
      <c r="E1209" s="1">
        <v>13.4</v>
      </c>
      <c r="F1209" s="1">
        <v>0</v>
      </c>
      <c r="G1209" s="4"/>
      <c r="H1209" s="4"/>
      <c r="Q1209" s="1">
        <v>16</v>
      </c>
      <c r="R1209" s="6">
        <f t="shared" si="1564"/>
        <v>0.11405119999999998</v>
      </c>
      <c r="S1209" s="6">
        <f t="shared" si="1565"/>
        <v>0.4425186559999999</v>
      </c>
      <c r="T1209" s="6">
        <f t="shared" si="1566"/>
        <v>1.1062966399999998</v>
      </c>
      <c r="U1209" s="6">
        <f t="shared" si="1567"/>
        <v>1.5488152959999997</v>
      </c>
      <c r="V1209" s="6">
        <f t="shared" si="1568"/>
        <v>2.2125932799999997</v>
      </c>
      <c r="W1209" s="6">
        <f t="shared" si="1569"/>
        <v>2.655111936</v>
      </c>
      <c r="X1209" s="17"/>
      <c r="Y1209" s="17"/>
      <c r="Z1209" s="17"/>
      <c r="AA1209" s="17"/>
      <c r="AB1209" s="17"/>
      <c r="AC1209" s="17"/>
      <c r="AE1209" s="16"/>
      <c r="AF1209" s="16"/>
      <c r="AG1209" s="16"/>
      <c r="AH1209" s="16"/>
      <c r="AI1209" s="16"/>
      <c r="AJ1209" s="16"/>
      <c r="AL1209" s="16"/>
      <c r="AM1209" s="16"/>
      <c r="AN1209" s="16"/>
      <c r="AO1209" s="16"/>
      <c r="AP1209" s="16"/>
      <c r="AQ1209" s="16"/>
      <c r="BI1209" s="1">
        <v>18</v>
      </c>
      <c r="BJ1209" s="6">
        <f>SUM($R$5:R1211)-$AB$2</f>
        <v>50.884446400000058</v>
      </c>
      <c r="BK1209" s="6">
        <f>SUM($R$5:S1211)-$AB$2</f>
        <v>273.65734843199982</v>
      </c>
      <c r="BL1209" s="6">
        <f>SUM($R$5:T1211)-$AB$2</f>
        <v>830.58960351200017</v>
      </c>
      <c r="BM1209" s="6">
        <f>SUM($R$5:U1211)-$AB$2</f>
        <v>1610.2947606239993</v>
      </c>
      <c r="BN1209" s="6">
        <f>SUM($R$5:V1211)-$AB$2</f>
        <v>2724.1592707839964</v>
      </c>
      <c r="BO1209" s="6">
        <f>SUM($R$5:W1211)-$AB$2</f>
        <v>4060.7966829759976</v>
      </c>
      <c r="BP1209" s="16"/>
    </row>
    <row r="1210" spans="1:68" x14ac:dyDescent="0.45">
      <c r="A1210" s="1">
        <v>2008</v>
      </c>
      <c r="B1210" s="1">
        <v>2</v>
      </c>
      <c r="C1210" s="1">
        <v>20</v>
      </c>
      <c r="D1210" s="1">
        <v>20</v>
      </c>
      <c r="E1210" s="1">
        <v>13.4</v>
      </c>
      <c r="F1210" s="1">
        <v>0</v>
      </c>
      <c r="G1210" s="4"/>
      <c r="H1210" s="4"/>
      <c r="Q1210" s="1">
        <v>17</v>
      </c>
      <c r="R1210" s="6">
        <f t="shared" si="1564"/>
        <v>7.700079999999998E-2</v>
      </c>
      <c r="S1210" s="6">
        <f t="shared" si="1565"/>
        <v>0.29876310399999995</v>
      </c>
      <c r="T1210" s="6">
        <f t="shared" si="1566"/>
        <v>0.74690775999999981</v>
      </c>
      <c r="U1210" s="6">
        <f t="shared" si="1567"/>
        <v>1.0456708639999996</v>
      </c>
      <c r="V1210" s="6">
        <f t="shared" si="1568"/>
        <v>1.4938155199999996</v>
      </c>
      <c r="W1210" s="6">
        <f t="shared" si="1569"/>
        <v>1.7925786239999997</v>
      </c>
      <c r="X1210" s="17"/>
      <c r="Y1210" s="17"/>
      <c r="Z1210" s="17"/>
      <c r="AA1210" s="17"/>
      <c r="AB1210" s="17"/>
      <c r="AC1210" s="17"/>
      <c r="AE1210" s="16"/>
      <c r="AF1210" s="16"/>
      <c r="AG1210" s="16"/>
      <c r="AH1210" s="16"/>
      <c r="AI1210" s="16"/>
      <c r="AJ1210" s="16"/>
      <c r="AL1210" s="16"/>
      <c r="AM1210" s="16"/>
      <c r="AN1210" s="16"/>
      <c r="AO1210" s="16"/>
      <c r="AP1210" s="16"/>
      <c r="AQ1210" s="16"/>
      <c r="BI1210" s="1">
        <v>19</v>
      </c>
      <c r="BJ1210" s="6">
        <f>SUM($R$5:R1212)-$AB$2</f>
        <v>50.884446400000058</v>
      </c>
      <c r="BK1210" s="6">
        <f>SUM($R$5:S1212)-$AB$2</f>
        <v>273.65734843199982</v>
      </c>
      <c r="BL1210" s="6">
        <f>SUM($R$5:T1212)-$AB$2</f>
        <v>830.58960351200017</v>
      </c>
      <c r="BM1210" s="6">
        <f>SUM($R$5:U1212)-$AB$2</f>
        <v>1610.2947606239993</v>
      </c>
      <c r="BN1210" s="6">
        <f>SUM($R$5:V1212)-$AB$2</f>
        <v>2724.1592707839964</v>
      </c>
      <c r="BO1210" s="6">
        <f>SUM($R$5:W1212)-$AB$2</f>
        <v>4060.7966829759976</v>
      </c>
      <c r="BP1210" s="16"/>
    </row>
    <row r="1211" spans="1:68" x14ac:dyDescent="0.45">
      <c r="A1211" s="1">
        <v>2008</v>
      </c>
      <c r="B1211" s="1">
        <v>2</v>
      </c>
      <c r="C1211" s="1">
        <v>20</v>
      </c>
      <c r="D1211" s="1">
        <v>21</v>
      </c>
      <c r="E1211" s="1">
        <v>13.1</v>
      </c>
      <c r="F1211" s="1">
        <v>0</v>
      </c>
      <c r="G1211" s="4"/>
      <c r="H1211" s="4"/>
      <c r="Q1211" s="1">
        <v>18</v>
      </c>
      <c r="R1211" s="6">
        <f t="shared" si="1564"/>
        <v>1.2121999999999999E-3</v>
      </c>
      <c r="S1211" s="6">
        <f t="shared" si="1565"/>
        <v>4.7033359999999989E-3</v>
      </c>
      <c r="T1211" s="6">
        <f t="shared" si="1566"/>
        <v>1.1758339999999999E-2</v>
      </c>
      <c r="U1211" s="6">
        <f t="shared" si="1567"/>
        <v>1.6461676000000001E-2</v>
      </c>
      <c r="V1211" s="6">
        <f t="shared" si="1568"/>
        <v>2.3516679999999998E-2</v>
      </c>
      <c r="W1211" s="6">
        <f t="shared" si="1569"/>
        <v>2.8220016000000001E-2</v>
      </c>
      <c r="X1211" s="17"/>
      <c r="Y1211" s="17"/>
      <c r="Z1211" s="17"/>
      <c r="AA1211" s="17"/>
      <c r="AB1211" s="17"/>
      <c r="AC1211" s="17"/>
      <c r="AE1211" s="16"/>
      <c r="AF1211" s="16"/>
      <c r="AG1211" s="16"/>
      <c r="AH1211" s="16"/>
      <c r="AI1211" s="16"/>
      <c r="AJ1211" s="16"/>
      <c r="AL1211" s="16"/>
      <c r="AM1211" s="16"/>
      <c r="AN1211" s="16"/>
      <c r="AO1211" s="16"/>
      <c r="AP1211" s="16"/>
      <c r="AQ1211" s="16"/>
      <c r="BI1211" s="1">
        <v>20</v>
      </c>
      <c r="BJ1211" s="6">
        <f>SUM($R$5:R1213)-$AB$2</f>
        <v>50.884446400000058</v>
      </c>
      <c r="BK1211" s="6">
        <f>SUM($R$5:S1213)-$AB$2</f>
        <v>273.65734843199982</v>
      </c>
      <c r="BL1211" s="6">
        <f>SUM($R$5:T1213)-$AB$2</f>
        <v>830.58960351200017</v>
      </c>
      <c r="BM1211" s="6">
        <f>SUM($R$5:U1213)-$AB$2</f>
        <v>1610.2947606239993</v>
      </c>
      <c r="BN1211" s="6">
        <f>SUM($R$5:V1213)-$AB$2</f>
        <v>2724.1592707839964</v>
      </c>
      <c r="BO1211" s="6">
        <f>SUM($R$5:W1213)-$AB$2</f>
        <v>4060.7966829759976</v>
      </c>
      <c r="BP1211" s="16"/>
    </row>
    <row r="1212" spans="1:68" x14ac:dyDescent="0.45">
      <c r="A1212" s="1">
        <v>2008</v>
      </c>
      <c r="B1212" s="1">
        <v>2</v>
      </c>
      <c r="C1212" s="1">
        <v>20</v>
      </c>
      <c r="D1212" s="1">
        <v>22</v>
      </c>
      <c r="E1212" s="1">
        <v>12.8</v>
      </c>
      <c r="F1212" s="1">
        <v>0</v>
      </c>
      <c r="G1212" s="4"/>
      <c r="H1212" s="4"/>
      <c r="Q1212" s="1">
        <v>19</v>
      </c>
      <c r="R1212" s="6">
        <f t="shared" si="1564"/>
        <v>0</v>
      </c>
      <c r="S1212" s="6">
        <f t="shared" si="1565"/>
        <v>0</v>
      </c>
      <c r="T1212" s="6">
        <f t="shared" si="1566"/>
        <v>0</v>
      </c>
      <c r="U1212" s="6">
        <f t="shared" si="1567"/>
        <v>0</v>
      </c>
      <c r="V1212" s="6">
        <f t="shared" si="1568"/>
        <v>0</v>
      </c>
      <c r="W1212" s="6">
        <f t="shared" si="1569"/>
        <v>0</v>
      </c>
      <c r="X1212" s="17"/>
      <c r="Y1212" s="17"/>
      <c r="Z1212" s="17"/>
      <c r="AA1212" s="17"/>
      <c r="AB1212" s="17"/>
      <c r="AC1212" s="17"/>
      <c r="AE1212" s="16"/>
      <c r="AF1212" s="16"/>
      <c r="AG1212" s="16"/>
      <c r="AH1212" s="16"/>
      <c r="AI1212" s="16"/>
      <c r="AJ1212" s="16"/>
      <c r="AL1212" s="16"/>
      <c r="AM1212" s="16"/>
      <c r="AN1212" s="16"/>
      <c r="AO1212" s="16"/>
      <c r="AP1212" s="16"/>
      <c r="AQ1212" s="16"/>
      <c r="BI1212" s="1">
        <v>21</v>
      </c>
      <c r="BJ1212" s="6">
        <f>SUM($R$5:R1214)-$AB$2</f>
        <v>50.884446400000058</v>
      </c>
      <c r="BK1212" s="6">
        <f>SUM($R$5:S1214)-$AB$2</f>
        <v>273.65734843199982</v>
      </c>
      <c r="BL1212" s="6">
        <f>SUM($R$5:T1214)-$AB$2</f>
        <v>830.58960351200017</v>
      </c>
      <c r="BM1212" s="6">
        <f>SUM($R$5:U1214)-$AB$2</f>
        <v>1610.2947606239993</v>
      </c>
      <c r="BN1212" s="6">
        <f>SUM($R$5:V1214)-$AB$2</f>
        <v>2724.1592707839964</v>
      </c>
      <c r="BO1212" s="6">
        <f>SUM($R$5:W1214)-$AB$2</f>
        <v>4060.7966829759976</v>
      </c>
      <c r="BP1212" s="16"/>
    </row>
    <row r="1213" spans="1:68" x14ac:dyDescent="0.45">
      <c r="A1213" s="1">
        <v>2008</v>
      </c>
      <c r="B1213" s="1">
        <v>2</v>
      </c>
      <c r="C1213" s="1">
        <v>20</v>
      </c>
      <c r="D1213" s="1">
        <v>23</v>
      </c>
      <c r="E1213" s="1">
        <v>12.5</v>
      </c>
      <c r="F1213" s="1">
        <v>0</v>
      </c>
      <c r="G1213" s="4"/>
      <c r="H1213" s="4"/>
      <c r="Q1213" s="1">
        <v>20</v>
      </c>
      <c r="R1213" s="6">
        <f t="shared" si="1564"/>
        <v>0</v>
      </c>
      <c r="S1213" s="6">
        <f t="shared" si="1565"/>
        <v>0</v>
      </c>
      <c r="T1213" s="6">
        <f t="shared" si="1566"/>
        <v>0</v>
      </c>
      <c r="U1213" s="6">
        <f t="shared" si="1567"/>
        <v>0</v>
      </c>
      <c r="V1213" s="6">
        <f t="shared" si="1568"/>
        <v>0</v>
      </c>
      <c r="W1213" s="6">
        <f t="shared" si="1569"/>
        <v>0</v>
      </c>
      <c r="X1213" s="17"/>
      <c r="Y1213" s="17"/>
      <c r="Z1213" s="17"/>
      <c r="AA1213" s="17"/>
      <c r="AB1213" s="17"/>
      <c r="AC1213" s="17"/>
      <c r="AE1213" s="16"/>
      <c r="AF1213" s="16"/>
      <c r="AG1213" s="16"/>
      <c r="AH1213" s="16"/>
      <c r="AI1213" s="16"/>
      <c r="AJ1213" s="16"/>
      <c r="AL1213" s="16"/>
      <c r="AM1213" s="16"/>
      <c r="AN1213" s="16"/>
      <c r="AO1213" s="16"/>
      <c r="AP1213" s="16"/>
      <c r="AQ1213" s="16"/>
      <c r="BI1213" s="1">
        <v>22</v>
      </c>
      <c r="BJ1213" s="6">
        <f>SUM($R$5:R1215)-$AB$2</f>
        <v>50.884446400000058</v>
      </c>
      <c r="BK1213" s="6">
        <f>SUM($R$5:S1215)-$AB$2</f>
        <v>273.65734843199982</v>
      </c>
      <c r="BL1213" s="6">
        <f>SUM($R$5:T1215)-$AB$2</f>
        <v>830.58960351200017</v>
      </c>
      <c r="BM1213" s="6">
        <f>SUM($R$5:U1215)-$AB$2</f>
        <v>1610.2947606239993</v>
      </c>
      <c r="BN1213" s="6">
        <f>SUM($R$5:V1215)-$AB$2</f>
        <v>2724.1592707839964</v>
      </c>
      <c r="BO1213" s="6">
        <f>SUM($R$5:W1215)-$AB$2</f>
        <v>4060.7966829759976</v>
      </c>
      <c r="BP1213" s="16"/>
    </row>
    <row r="1214" spans="1:68" x14ac:dyDescent="0.45">
      <c r="A1214" s="1">
        <v>2008</v>
      </c>
      <c r="B1214" s="1">
        <v>2</v>
      </c>
      <c r="C1214" s="1">
        <v>21</v>
      </c>
      <c r="D1214" s="1">
        <v>0</v>
      </c>
      <c r="E1214" s="1">
        <v>12.2</v>
      </c>
      <c r="F1214" s="1">
        <v>0</v>
      </c>
      <c r="G1214" s="4"/>
      <c r="H1214" s="4"/>
      <c r="Q1214" s="1">
        <v>21</v>
      </c>
      <c r="R1214" s="6">
        <f t="shared" si="1564"/>
        <v>0</v>
      </c>
      <c r="S1214" s="6">
        <f t="shared" si="1565"/>
        <v>0</v>
      </c>
      <c r="T1214" s="6">
        <f t="shared" si="1566"/>
        <v>0</v>
      </c>
      <c r="U1214" s="6">
        <f t="shared" si="1567"/>
        <v>0</v>
      </c>
      <c r="V1214" s="6">
        <f t="shared" si="1568"/>
        <v>0</v>
      </c>
      <c r="W1214" s="6">
        <f t="shared" si="1569"/>
        <v>0</v>
      </c>
      <c r="X1214" s="17"/>
      <c r="Y1214" s="17"/>
      <c r="Z1214" s="17"/>
      <c r="AA1214" s="17"/>
      <c r="AB1214" s="17"/>
      <c r="AC1214" s="17"/>
      <c r="AE1214" s="16"/>
      <c r="AF1214" s="16"/>
      <c r="AG1214" s="16"/>
      <c r="AH1214" s="16"/>
      <c r="AI1214" s="16"/>
      <c r="AJ1214" s="16"/>
      <c r="AL1214" s="16"/>
      <c r="AM1214" s="16"/>
      <c r="AN1214" s="16"/>
      <c r="AO1214" s="16"/>
      <c r="AP1214" s="16"/>
      <c r="AQ1214" s="16"/>
      <c r="BI1214" s="1">
        <v>23</v>
      </c>
      <c r="BJ1214" s="6">
        <f>SUM($R$5:R1216)-$AB$2</f>
        <v>50.884446400000058</v>
      </c>
      <c r="BK1214" s="6">
        <f>SUM($R$5:S1216)-$AB$2</f>
        <v>273.65734843199982</v>
      </c>
      <c r="BL1214" s="6">
        <f>SUM($R$5:T1216)-$AB$2</f>
        <v>830.58960351200017</v>
      </c>
      <c r="BM1214" s="6">
        <f>SUM($R$5:U1216)-$AB$2</f>
        <v>1610.2947606239993</v>
      </c>
      <c r="BN1214" s="6">
        <f>SUM($R$5:V1216)-$AB$2</f>
        <v>2724.1592707839964</v>
      </c>
      <c r="BO1214" s="6">
        <f>SUM($R$5:W1216)-$AB$2</f>
        <v>4060.7966829759976</v>
      </c>
      <c r="BP1214" s="16"/>
    </row>
    <row r="1215" spans="1:68" x14ac:dyDescent="0.45">
      <c r="A1215" s="1">
        <v>2008</v>
      </c>
      <c r="B1215" s="1">
        <v>2</v>
      </c>
      <c r="C1215" s="1">
        <v>21</v>
      </c>
      <c r="D1215" s="1">
        <v>1</v>
      </c>
      <c r="E1215" s="1">
        <v>12.1</v>
      </c>
      <c r="F1215" s="1">
        <v>0</v>
      </c>
      <c r="G1215" s="4"/>
      <c r="H1215" s="4"/>
      <c r="Q1215" s="1">
        <v>22</v>
      </c>
      <c r="R1215" s="6">
        <f t="shared" si="1564"/>
        <v>0</v>
      </c>
      <c r="S1215" s="6">
        <f t="shared" si="1565"/>
        <v>0</v>
      </c>
      <c r="T1215" s="6">
        <f t="shared" si="1566"/>
        <v>0</v>
      </c>
      <c r="U1215" s="6">
        <f t="shared" si="1567"/>
        <v>0</v>
      </c>
      <c r="V1215" s="6">
        <f t="shared" si="1568"/>
        <v>0</v>
      </c>
      <c r="W1215" s="6">
        <f t="shared" si="1569"/>
        <v>0</v>
      </c>
      <c r="X1215" s="17"/>
      <c r="Y1215" s="17"/>
      <c r="Z1215" s="17"/>
      <c r="AA1215" s="17"/>
      <c r="AB1215" s="17"/>
      <c r="AC1215" s="17"/>
      <c r="AE1215" s="16"/>
      <c r="AF1215" s="16"/>
      <c r="AG1215" s="16"/>
      <c r="AH1215" s="16"/>
      <c r="AI1215" s="16"/>
      <c r="AJ1215" s="16"/>
      <c r="AL1215" s="16"/>
      <c r="AM1215" s="16"/>
      <c r="AN1215" s="16"/>
      <c r="AO1215" s="16"/>
      <c r="AP1215" s="16"/>
      <c r="AQ1215" s="16"/>
      <c r="BI1215" s="1">
        <v>0</v>
      </c>
      <c r="BJ1215" s="6">
        <f t="shared" ref="BJ1215" si="1630">R1217-$AB$2</f>
        <v>-6.53125</v>
      </c>
      <c r="BK1215" s="6">
        <f t="shared" ref="BK1215" si="1631">S1217-$AB$2</f>
        <v>-6.53125</v>
      </c>
      <c r="BL1215" s="6">
        <f t="shared" ref="BL1215" si="1632">T1217-$AB$2</f>
        <v>-6.53125</v>
      </c>
      <c r="BM1215" s="6">
        <f t="shared" ref="BM1215" si="1633">U1217-$AB$2</f>
        <v>-6.53125</v>
      </c>
      <c r="BN1215" s="6">
        <f t="shared" ref="BN1215" si="1634">V1217-$AB$2</f>
        <v>-6.53125</v>
      </c>
      <c r="BO1215" s="6">
        <f t="shared" ref="BO1215" si="1635">W1217-$AB$2</f>
        <v>-6.53125</v>
      </c>
      <c r="BP1215" s="16">
        <v>52</v>
      </c>
    </row>
    <row r="1216" spans="1:68" x14ac:dyDescent="0.45">
      <c r="A1216" s="1">
        <v>2008</v>
      </c>
      <c r="B1216" s="1">
        <v>2</v>
      </c>
      <c r="C1216" s="1">
        <v>21</v>
      </c>
      <c r="D1216" s="1">
        <v>2</v>
      </c>
      <c r="E1216" s="1">
        <v>12.1</v>
      </c>
      <c r="F1216" s="1">
        <v>0</v>
      </c>
      <c r="G1216" s="4"/>
      <c r="H1216" s="4"/>
      <c r="Q1216" s="1">
        <v>23</v>
      </c>
      <c r="R1216" s="6">
        <f t="shared" si="1564"/>
        <v>0</v>
      </c>
      <c r="S1216" s="6">
        <f t="shared" si="1565"/>
        <v>0</v>
      </c>
      <c r="T1216" s="6">
        <f t="shared" si="1566"/>
        <v>0</v>
      </c>
      <c r="U1216" s="6">
        <f t="shared" si="1567"/>
        <v>0</v>
      </c>
      <c r="V1216" s="6">
        <f t="shared" si="1568"/>
        <v>0</v>
      </c>
      <c r="W1216" s="6">
        <f t="shared" si="1569"/>
        <v>0</v>
      </c>
      <c r="X1216" s="17"/>
      <c r="Y1216" s="17"/>
      <c r="Z1216" s="17"/>
      <c r="AA1216" s="17"/>
      <c r="AB1216" s="17"/>
      <c r="AC1216" s="17"/>
      <c r="AE1216" s="16"/>
      <c r="AF1216" s="16"/>
      <c r="AG1216" s="16"/>
      <c r="AH1216" s="16"/>
      <c r="AI1216" s="16"/>
      <c r="AJ1216" s="16"/>
      <c r="AL1216" s="16"/>
      <c r="AM1216" s="16"/>
      <c r="AN1216" s="16"/>
      <c r="AO1216" s="16"/>
      <c r="AP1216" s="16"/>
      <c r="AQ1216" s="16"/>
      <c r="BI1216" s="1">
        <v>1</v>
      </c>
      <c r="BJ1216" s="6">
        <f>SUM($R$5:R1218)-$AB$2</f>
        <v>50.884446400000058</v>
      </c>
      <c r="BK1216" s="6">
        <f>SUM($R$5:S1218)-$AB$2</f>
        <v>273.65734843199982</v>
      </c>
      <c r="BL1216" s="6">
        <f>SUM($R$5:T1218)-$AB$2</f>
        <v>830.58960351200017</v>
      </c>
      <c r="BM1216" s="6">
        <f>SUM($R$5:U1218)-$AB$2</f>
        <v>1610.2947606239993</v>
      </c>
      <c r="BN1216" s="6">
        <f>SUM($R$5:V1218)-$AB$2</f>
        <v>2724.1592707839964</v>
      </c>
      <c r="BO1216" s="6">
        <f>SUM($R$5:W1218)-$AB$2</f>
        <v>4060.7966829759976</v>
      </c>
      <c r="BP1216" s="16"/>
    </row>
    <row r="1217" spans="1:68" x14ac:dyDescent="0.45">
      <c r="A1217" s="1">
        <v>2008</v>
      </c>
      <c r="B1217" s="1">
        <v>2</v>
      </c>
      <c r="C1217" s="1">
        <v>21</v>
      </c>
      <c r="D1217" s="1">
        <v>3</v>
      </c>
      <c r="E1217" s="1">
        <v>12</v>
      </c>
      <c r="F1217" s="1">
        <v>0</v>
      </c>
      <c r="G1217" s="4"/>
      <c r="H1217" s="4"/>
      <c r="Q1217" s="1">
        <v>0</v>
      </c>
      <c r="R1217" s="6">
        <f t="shared" si="1564"/>
        <v>0</v>
      </c>
      <c r="S1217" s="6">
        <f t="shared" si="1565"/>
        <v>0</v>
      </c>
      <c r="T1217" s="6">
        <f t="shared" si="1566"/>
        <v>0</v>
      </c>
      <c r="U1217" s="6">
        <f t="shared" si="1567"/>
        <v>0</v>
      </c>
      <c r="V1217" s="6">
        <f t="shared" si="1568"/>
        <v>0</v>
      </c>
      <c r="W1217" s="6">
        <f t="shared" si="1569"/>
        <v>0</v>
      </c>
      <c r="X1217" s="17"/>
      <c r="Y1217" s="17"/>
      <c r="Z1217" s="17"/>
      <c r="AA1217" s="17"/>
      <c r="AB1217" s="17"/>
      <c r="AC1217" s="17"/>
      <c r="AE1217" s="16"/>
      <c r="AF1217" s="16"/>
      <c r="AG1217" s="16"/>
      <c r="AH1217" s="16"/>
      <c r="AI1217" s="16"/>
      <c r="AJ1217" s="16"/>
      <c r="AL1217" s="16"/>
      <c r="AM1217" s="16"/>
      <c r="AN1217" s="16"/>
      <c r="AO1217" s="16"/>
      <c r="AP1217" s="16"/>
      <c r="AQ1217" s="16"/>
      <c r="BI1217" s="1">
        <v>2</v>
      </c>
      <c r="BJ1217" s="6">
        <f>SUM($R$5:R1219)-$AB$2</f>
        <v>50.884446400000058</v>
      </c>
      <c r="BK1217" s="6">
        <f>SUM($R$5:S1219)-$AB$2</f>
        <v>273.65734843199982</v>
      </c>
      <c r="BL1217" s="6">
        <f>SUM($R$5:T1219)-$AB$2</f>
        <v>830.58960351200017</v>
      </c>
      <c r="BM1217" s="6">
        <f>SUM($R$5:U1219)-$AB$2</f>
        <v>1610.2947606239993</v>
      </c>
      <c r="BN1217" s="6">
        <f>SUM($R$5:V1219)-$AB$2</f>
        <v>2724.1592707839964</v>
      </c>
      <c r="BO1217" s="6">
        <f>SUM($R$5:W1219)-$AB$2</f>
        <v>4060.7966829759976</v>
      </c>
      <c r="BP1217" s="16"/>
    </row>
    <row r="1218" spans="1:68" x14ac:dyDescent="0.45">
      <c r="A1218" s="1">
        <v>2008</v>
      </c>
      <c r="B1218" s="1">
        <v>2</v>
      </c>
      <c r="C1218" s="1">
        <v>21</v>
      </c>
      <c r="D1218" s="1">
        <v>4</v>
      </c>
      <c r="E1218" s="1">
        <v>12.1</v>
      </c>
      <c r="F1218" s="1">
        <v>0</v>
      </c>
      <c r="G1218" s="4"/>
      <c r="H1218" s="4"/>
      <c r="Q1218" s="1">
        <v>1</v>
      </c>
      <c r="R1218" s="6">
        <f t="shared" si="1564"/>
        <v>0</v>
      </c>
      <c r="S1218" s="6">
        <f t="shared" si="1565"/>
        <v>0</v>
      </c>
      <c r="T1218" s="6">
        <f t="shared" si="1566"/>
        <v>0</v>
      </c>
      <c r="U1218" s="6">
        <f t="shared" si="1567"/>
        <v>0</v>
      </c>
      <c r="V1218" s="6">
        <f t="shared" si="1568"/>
        <v>0</v>
      </c>
      <c r="W1218" s="6">
        <f t="shared" si="1569"/>
        <v>0</v>
      </c>
      <c r="X1218" s="17"/>
      <c r="Y1218" s="17"/>
      <c r="Z1218" s="17"/>
      <c r="AA1218" s="17"/>
      <c r="AB1218" s="17"/>
      <c r="AC1218" s="17"/>
      <c r="AE1218" s="16"/>
      <c r="AF1218" s="16"/>
      <c r="AG1218" s="16"/>
      <c r="AH1218" s="16"/>
      <c r="AI1218" s="16"/>
      <c r="AJ1218" s="16"/>
      <c r="AL1218" s="16"/>
      <c r="AM1218" s="16"/>
      <c r="AN1218" s="16"/>
      <c r="AO1218" s="16"/>
      <c r="AP1218" s="16"/>
      <c r="AQ1218" s="16"/>
      <c r="BI1218" s="1">
        <v>3</v>
      </c>
      <c r="BJ1218" s="6">
        <f>SUM($R$5:R1220)-$AB$2</f>
        <v>50.884446400000058</v>
      </c>
      <c r="BK1218" s="6">
        <f>SUM($R$5:S1220)-$AB$2</f>
        <v>273.65734843199982</v>
      </c>
      <c r="BL1218" s="6">
        <f>SUM($R$5:T1220)-$AB$2</f>
        <v>830.58960351200017</v>
      </c>
      <c r="BM1218" s="6">
        <f>SUM($R$5:U1220)-$AB$2</f>
        <v>1610.2947606239993</v>
      </c>
      <c r="BN1218" s="6">
        <f>SUM($R$5:V1220)-$AB$2</f>
        <v>2724.1592707839964</v>
      </c>
      <c r="BO1218" s="6">
        <f>SUM($R$5:W1220)-$AB$2</f>
        <v>4060.7966829759976</v>
      </c>
      <c r="BP1218" s="16"/>
    </row>
    <row r="1219" spans="1:68" x14ac:dyDescent="0.45">
      <c r="A1219" s="1">
        <v>2008</v>
      </c>
      <c r="B1219" s="1">
        <v>2</v>
      </c>
      <c r="C1219" s="1">
        <v>21</v>
      </c>
      <c r="D1219" s="1">
        <v>5</v>
      </c>
      <c r="E1219" s="1">
        <v>12.1</v>
      </c>
      <c r="F1219" s="1">
        <v>0</v>
      </c>
      <c r="G1219" s="4"/>
      <c r="H1219" s="4"/>
      <c r="Q1219" s="1">
        <v>2</v>
      </c>
      <c r="R1219" s="6">
        <f t="shared" si="1564"/>
        <v>0</v>
      </c>
      <c r="S1219" s="6">
        <f t="shared" si="1565"/>
        <v>0</v>
      </c>
      <c r="T1219" s="6">
        <f t="shared" si="1566"/>
        <v>0</v>
      </c>
      <c r="U1219" s="6">
        <f t="shared" si="1567"/>
        <v>0</v>
      </c>
      <c r="V1219" s="6">
        <f t="shared" si="1568"/>
        <v>0</v>
      </c>
      <c r="W1219" s="6">
        <f t="shared" si="1569"/>
        <v>0</v>
      </c>
      <c r="X1219" s="17"/>
      <c r="Y1219" s="17"/>
      <c r="Z1219" s="17"/>
      <c r="AA1219" s="17"/>
      <c r="AB1219" s="17"/>
      <c r="AC1219" s="17"/>
      <c r="AE1219" s="16"/>
      <c r="AF1219" s="16"/>
      <c r="AG1219" s="16"/>
      <c r="AH1219" s="16"/>
      <c r="AI1219" s="16"/>
      <c r="AJ1219" s="16"/>
      <c r="AL1219" s="16"/>
      <c r="AM1219" s="16"/>
      <c r="AN1219" s="16"/>
      <c r="AO1219" s="16"/>
      <c r="AP1219" s="16"/>
      <c r="AQ1219" s="16"/>
      <c r="BI1219" s="1">
        <v>4</v>
      </c>
      <c r="BJ1219" s="6">
        <f>SUM($R$5:R1221)-$AB$2</f>
        <v>50.884446400000058</v>
      </c>
      <c r="BK1219" s="6">
        <f>SUM($R$5:S1221)-$AB$2</f>
        <v>273.65734843199982</v>
      </c>
      <c r="BL1219" s="6">
        <f>SUM($R$5:T1221)-$AB$2</f>
        <v>830.58960351200017</v>
      </c>
      <c r="BM1219" s="6">
        <f>SUM($R$5:U1221)-$AB$2</f>
        <v>1610.2947606239993</v>
      </c>
      <c r="BN1219" s="6">
        <f>SUM($R$5:V1221)-$AB$2</f>
        <v>2724.1592707839964</v>
      </c>
      <c r="BO1219" s="6">
        <f>SUM($R$5:W1221)-$AB$2</f>
        <v>4060.7966829759976</v>
      </c>
      <c r="BP1219" s="16"/>
    </row>
    <row r="1220" spans="1:68" x14ac:dyDescent="0.45">
      <c r="A1220" s="1">
        <v>2008</v>
      </c>
      <c r="B1220" s="1">
        <v>2</v>
      </c>
      <c r="C1220" s="1">
        <v>21</v>
      </c>
      <c r="D1220" s="1">
        <v>6</v>
      </c>
      <c r="E1220" s="1">
        <v>12.1</v>
      </c>
      <c r="F1220" s="1">
        <v>0</v>
      </c>
      <c r="G1220" s="4"/>
      <c r="H1220" s="4"/>
      <c r="Q1220" s="1">
        <v>3</v>
      </c>
      <c r="R1220" s="6">
        <f t="shared" si="1564"/>
        <v>0</v>
      </c>
      <c r="S1220" s="6">
        <f t="shared" si="1565"/>
        <v>0</v>
      </c>
      <c r="T1220" s="6">
        <f t="shared" si="1566"/>
        <v>0</v>
      </c>
      <c r="U1220" s="6">
        <f t="shared" si="1567"/>
        <v>0</v>
      </c>
      <c r="V1220" s="6">
        <f t="shared" si="1568"/>
        <v>0</v>
      </c>
      <c r="W1220" s="6">
        <f t="shared" si="1569"/>
        <v>0</v>
      </c>
      <c r="X1220" s="17"/>
      <c r="Y1220" s="17"/>
      <c r="Z1220" s="17"/>
      <c r="AA1220" s="17"/>
      <c r="AB1220" s="17"/>
      <c r="AC1220" s="17"/>
      <c r="AE1220" s="16"/>
      <c r="AF1220" s="16"/>
      <c r="AG1220" s="16"/>
      <c r="AH1220" s="16"/>
      <c r="AI1220" s="16"/>
      <c r="AJ1220" s="16"/>
      <c r="AL1220" s="16"/>
      <c r="AM1220" s="16"/>
      <c r="AN1220" s="16"/>
      <c r="AO1220" s="16"/>
      <c r="AP1220" s="16"/>
      <c r="AQ1220" s="16"/>
      <c r="BI1220" s="1">
        <v>5</v>
      </c>
      <c r="BJ1220" s="6">
        <f>SUM($R$5:R1222)-$AB$2</f>
        <v>50.884446400000058</v>
      </c>
      <c r="BK1220" s="6">
        <f>SUM($R$5:S1222)-$AB$2</f>
        <v>273.65734843199982</v>
      </c>
      <c r="BL1220" s="6">
        <f>SUM($R$5:T1222)-$AB$2</f>
        <v>830.58960351200017</v>
      </c>
      <c r="BM1220" s="6">
        <f>SUM($R$5:U1222)-$AB$2</f>
        <v>1610.2947606239993</v>
      </c>
      <c r="BN1220" s="6">
        <f>SUM($R$5:V1222)-$AB$2</f>
        <v>2724.1592707839964</v>
      </c>
      <c r="BO1220" s="6">
        <f>SUM($R$5:W1222)-$AB$2</f>
        <v>4060.7966829759976</v>
      </c>
      <c r="BP1220" s="16"/>
    </row>
    <row r="1221" spans="1:68" x14ac:dyDescent="0.45">
      <c r="A1221" s="1">
        <v>2008</v>
      </c>
      <c r="B1221" s="1">
        <v>2</v>
      </c>
      <c r="C1221" s="1">
        <v>21</v>
      </c>
      <c r="D1221" s="1">
        <v>7</v>
      </c>
      <c r="E1221" s="1">
        <v>12</v>
      </c>
      <c r="F1221" s="1">
        <v>0</v>
      </c>
      <c r="G1221" s="4"/>
      <c r="H1221" s="4"/>
      <c r="Q1221" s="1">
        <v>4</v>
      </c>
      <c r="R1221" s="6">
        <f t="shared" si="1564"/>
        <v>0</v>
      </c>
      <c r="S1221" s="6">
        <f t="shared" si="1565"/>
        <v>0</v>
      </c>
      <c r="T1221" s="6">
        <f t="shared" si="1566"/>
        <v>0</v>
      </c>
      <c r="U1221" s="6">
        <f t="shared" si="1567"/>
        <v>0</v>
      </c>
      <c r="V1221" s="6">
        <f t="shared" si="1568"/>
        <v>0</v>
      </c>
      <c r="W1221" s="6">
        <f t="shared" si="1569"/>
        <v>0</v>
      </c>
      <c r="X1221" s="17"/>
      <c r="Y1221" s="17"/>
      <c r="Z1221" s="17"/>
      <c r="AA1221" s="17"/>
      <c r="AB1221" s="17"/>
      <c r="AC1221" s="17"/>
      <c r="AE1221" s="16"/>
      <c r="AF1221" s="16"/>
      <c r="AG1221" s="16"/>
      <c r="AH1221" s="16"/>
      <c r="AI1221" s="16"/>
      <c r="AJ1221" s="16"/>
      <c r="AL1221" s="16"/>
      <c r="AM1221" s="16"/>
      <c r="AN1221" s="16"/>
      <c r="AO1221" s="16"/>
      <c r="AP1221" s="16"/>
      <c r="AQ1221" s="16"/>
      <c r="BI1221" s="1">
        <v>6</v>
      </c>
      <c r="BJ1221" s="6">
        <f>SUM($R$5:R1223)-$AB$2</f>
        <v>50.884446400000058</v>
      </c>
      <c r="BK1221" s="6">
        <f>SUM($R$5:S1223)-$AB$2</f>
        <v>273.65734843199982</v>
      </c>
      <c r="BL1221" s="6">
        <f>SUM($R$5:T1223)-$AB$2</f>
        <v>830.58960351200017</v>
      </c>
      <c r="BM1221" s="6">
        <f>SUM($R$5:U1223)-$AB$2</f>
        <v>1610.2947606239993</v>
      </c>
      <c r="BN1221" s="6">
        <f>SUM($R$5:V1223)-$AB$2</f>
        <v>2724.1592707839964</v>
      </c>
      <c r="BO1221" s="6">
        <f>SUM($R$5:W1223)-$AB$2</f>
        <v>4060.7966829759976</v>
      </c>
      <c r="BP1221" s="16"/>
    </row>
    <row r="1222" spans="1:68" x14ac:dyDescent="0.45">
      <c r="A1222" s="1">
        <v>2008</v>
      </c>
      <c r="B1222" s="1">
        <v>2</v>
      </c>
      <c r="C1222" s="1">
        <v>21</v>
      </c>
      <c r="D1222" s="1">
        <v>8</v>
      </c>
      <c r="E1222" s="1">
        <v>12.1</v>
      </c>
      <c r="F1222" s="1">
        <v>0.79</v>
      </c>
      <c r="G1222" s="4"/>
      <c r="H1222" s="4"/>
      <c r="Q1222" s="1">
        <v>5</v>
      </c>
      <c r="R1222" s="6">
        <f t="shared" ref="R1222:R1285" si="1636">$AX$2*F1219*$R$4/1000</f>
        <v>0</v>
      </c>
      <c r="S1222" s="6">
        <f t="shared" ref="S1222:S1285" si="1637">F1219*$AX$2*($S$4*$AU$2)/1000</f>
        <v>0</v>
      </c>
      <c r="T1222" s="6">
        <f t="shared" ref="T1222:T1285" si="1638">F1219*$AX$2*($T$4*$AU$2)/1000</f>
        <v>0</v>
      </c>
      <c r="U1222" s="6">
        <f t="shared" ref="U1222:U1285" si="1639">F1219*$AX$2*($U$4*$AU$2)/1000</f>
        <v>0</v>
      </c>
      <c r="V1222" s="6">
        <f t="shared" ref="V1222:V1285" si="1640">F1219*$AX$2*($V$4*$AU$2)/1000</f>
        <v>0</v>
      </c>
      <c r="W1222" s="6">
        <f t="shared" ref="W1222:W1285" si="1641">F1219*$AX$2*($W$4*$AU$2)/1000</f>
        <v>0</v>
      </c>
      <c r="X1222" s="17"/>
      <c r="Y1222" s="17"/>
      <c r="Z1222" s="17"/>
      <c r="AA1222" s="17"/>
      <c r="AB1222" s="17"/>
      <c r="AC1222" s="17"/>
      <c r="AE1222" s="16"/>
      <c r="AF1222" s="16"/>
      <c r="AG1222" s="16"/>
      <c r="AH1222" s="16"/>
      <c r="AI1222" s="16"/>
      <c r="AJ1222" s="16"/>
      <c r="AL1222" s="16"/>
      <c r="AM1222" s="16"/>
      <c r="AN1222" s="16"/>
      <c r="AO1222" s="16"/>
      <c r="AP1222" s="16"/>
      <c r="AQ1222" s="16"/>
      <c r="BI1222" s="1">
        <v>7</v>
      </c>
      <c r="BJ1222" s="6">
        <f>SUM($R$5:R1224)-$AB$2</f>
        <v>50.884446400000058</v>
      </c>
      <c r="BK1222" s="6">
        <f>SUM($R$5:S1224)-$AB$2</f>
        <v>273.65734843199982</v>
      </c>
      <c r="BL1222" s="6">
        <f>SUM($R$5:T1224)-$AB$2</f>
        <v>830.58960351200017</v>
      </c>
      <c r="BM1222" s="6">
        <f>SUM($R$5:U1224)-$AB$2</f>
        <v>1610.2947606239993</v>
      </c>
      <c r="BN1222" s="6">
        <f>SUM($R$5:V1224)-$AB$2</f>
        <v>2724.1592707839964</v>
      </c>
      <c r="BO1222" s="6">
        <f>SUM($R$5:W1224)-$AB$2</f>
        <v>4060.7966829759976</v>
      </c>
      <c r="BP1222" s="16"/>
    </row>
    <row r="1223" spans="1:68" x14ac:dyDescent="0.45">
      <c r="A1223" s="1">
        <v>2008</v>
      </c>
      <c r="B1223" s="1">
        <v>2</v>
      </c>
      <c r="C1223" s="1">
        <v>21</v>
      </c>
      <c r="D1223" s="1">
        <v>9</v>
      </c>
      <c r="E1223" s="1">
        <v>12.1</v>
      </c>
      <c r="F1223" s="1">
        <v>13.78</v>
      </c>
      <c r="G1223" s="4"/>
      <c r="H1223" s="4"/>
      <c r="Q1223" s="1">
        <v>6</v>
      </c>
      <c r="R1223" s="6">
        <f t="shared" si="1636"/>
        <v>0</v>
      </c>
      <c r="S1223" s="6">
        <f t="shared" si="1637"/>
        <v>0</v>
      </c>
      <c r="T1223" s="6">
        <f t="shared" si="1638"/>
        <v>0</v>
      </c>
      <c r="U1223" s="6">
        <f t="shared" si="1639"/>
        <v>0</v>
      </c>
      <c r="V1223" s="6">
        <f t="shared" si="1640"/>
        <v>0</v>
      </c>
      <c r="W1223" s="6">
        <f t="shared" si="1641"/>
        <v>0</v>
      </c>
      <c r="X1223" s="17"/>
      <c r="Y1223" s="17"/>
      <c r="Z1223" s="17"/>
      <c r="AA1223" s="17"/>
      <c r="AB1223" s="17"/>
      <c r="AC1223" s="17"/>
      <c r="AE1223" s="16"/>
      <c r="AF1223" s="16"/>
      <c r="AG1223" s="16"/>
      <c r="AH1223" s="16"/>
      <c r="AI1223" s="16"/>
      <c r="AJ1223" s="16"/>
      <c r="AL1223" s="16"/>
      <c r="AM1223" s="16"/>
      <c r="AN1223" s="16"/>
      <c r="AO1223" s="16"/>
      <c r="AP1223" s="16"/>
      <c r="AQ1223" s="16"/>
      <c r="BI1223" s="1">
        <v>8</v>
      </c>
      <c r="BJ1223" s="6">
        <f>SUM($R$5:R1225)-$AB$2</f>
        <v>50.884904600000056</v>
      </c>
      <c r="BK1223" s="6">
        <f>SUM($R$5:S1225)-$AB$2</f>
        <v>273.65958444799986</v>
      </c>
      <c r="BL1223" s="6">
        <f>SUM($R$5:T1225)-$AB$2</f>
        <v>830.59628406800016</v>
      </c>
      <c r="BM1223" s="6">
        <f>SUM($R$5:U1225)-$AB$2</f>
        <v>1610.3076635359992</v>
      </c>
      <c r="BN1223" s="6">
        <f>SUM($R$5:V1225)-$AB$2</f>
        <v>2724.181062775996</v>
      </c>
      <c r="BO1223" s="6">
        <f>SUM($R$5:W1225)-$AB$2</f>
        <v>4060.8291418639974</v>
      </c>
      <c r="BP1223" s="16"/>
    </row>
    <row r="1224" spans="1:68" x14ac:dyDescent="0.45">
      <c r="A1224" s="1">
        <v>2008</v>
      </c>
      <c r="B1224" s="1">
        <v>2</v>
      </c>
      <c r="C1224" s="1">
        <v>21</v>
      </c>
      <c r="D1224" s="1">
        <v>10</v>
      </c>
      <c r="E1224" s="1">
        <v>12.2</v>
      </c>
      <c r="F1224" s="1">
        <v>41.13</v>
      </c>
      <c r="G1224" s="4"/>
      <c r="H1224" s="4"/>
      <c r="Q1224" s="1">
        <v>7</v>
      </c>
      <c r="R1224" s="6">
        <f t="shared" si="1636"/>
        <v>0</v>
      </c>
      <c r="S1224" s="6">
        <f t="shared" si="1637"/>
        <v>0</v>
      </c>
      <c r="T1224" s="6">
        <f t="shared" si="1638"/>
        <v>0</v>
      </c>
      <c r="U1224" s="6">
        <f t="shared" si="1639"/>
        <v>0</v>
      </c>
      <c r="V1224" s="6">
        <f t="shared" si="1640"/>
        <v>0</v>
      </c>
      <c r="W1224" s="6">
        <f t="shared" si="1641"/>
        <v>0</v>
      </c>
      <c r="X1224" s="17"/>
      <c r="Y1224" s="17"/>
      <c r="Z1224" s="17"/>
      <c r="AA1224" s="17"/>
      <c r="AB1224" s="17"/>
      <c r="AC1224" s="17"/>
      <c r="AE1224" s="16"/>
      <c r="AF1224" s="16"/>
      <c r="AG1224" s="16"/>
      <c r="AH1224" s="16"/>
      <c r="AI1224" s="16"/>
      <c r="AJ1224" s="16"/>
      <c r="AL1224" s="16"/>
      <c r="AM1224" s="16"/>
      <c r="AN1224" s="16"/>
      <c r="AO1224" s="16"/>
      <c r="AP1224" s="16"/>
      <c r="AQ1224" s="16"/>
      <c r="BI1224" s="1">
        <v>9</v>
      </c>
      <c r="BJ1224" s="6">
        <f>SUM($R$5:R1226)-$AB$2</f>
        <v>50.892897000000055</v>
      </c>
      <c r="BK1224" s="6">
        <f>SUM($R$5:S1226)-$AB$2</f>
        <v>273.69858735999986</v>
      </c>
      <c r="BL1224" s="6">
        <f>SUM($R$5:T1226)-$AB$2</f>
        <v>830.71281326000019</v>
      </c>
      <c r="BM1224" s="6">
        <f>SUM($R$5:U1226)-$AB$2</f>
        <v>1610.5327295199991</v>
      </c>
      <c r="BN1224" s="6">
        <f>SUM($R$5:V1226)-$AB$2</f>
        <v>2724.5611813199962</v>
      </c>
      <c r="BO1224" s="6">
        <f>SUM($R$5:W1226)-$AB$2</f>
        <v>4061.3953234799974</v>
      </c>
      <c r="BP1224" s="16"/>
    </row>
    <row r="1225" spans="1:68" x14ac:dyDescent="0.45">
      <c r="A1225" s="1">
        <v>2008</v>
      </c>
      <c r="B1225" s="1">
        <v>2</v>
      </c>
      <c r="C1225" s="1">
        <v>21</v>
      </c>
      <c r="D1225" s="1">
        <v>11</v>
      </c>
      <c r="E1225" s="1">
        <v>12.5</v>
      </c>
      <c r="F1225" s="1">
        <v>97.02</v>
      </c>
      <c r="G1225" s="4"/>
      <c r="H1225" s="4"/>
      <c r="Q1225" s="1">
        <v>8</v>
      </c>
      <c r="R1225" s="6">
        <f t="shared" si="1636"/>
        <v>4.5819999999999997E-4</v>
      </c>
      <c r="S1225" s="6">
        <f t="shared" si="1637"/>
        <v>1.7778159999999998E-3</v>
      </c>
      <c r="T1225" s="6">
        <f t="shared" si="1638"/>
        <v>4.4445400000000003E-3</v>
      </c>
      <c r="U1225" s="6">
        <f t="shared" si="1639"/>
        <v>6.2223559999999992E-3</v>
      </c>
      <c r="V1225" s="6">
        <f t="shared" si="1640"/>
        <v>8.8890800000000006E-3</v>
      </c>
      <c r="W1225" s="6">
        <f t="shared" si="1641"/>
        <v>1.0666896000000002E-2</v>
      </c>
      <c r="X1225" s="17"/>
      <c r="Y1225" s="17"/>
      <c r="Z1225" s="17"/>
      <c r="AA1225" s="17"/>
      <c r="AB1225" s="17"/>
      <c r="AC1225" s="17"/>
      <c r="AE1225" s="16"/>
      <c r="AF1225" s="16"/>
      <c r="AG1225" s="16"/>
      <c r="AH1225" s="16"/>
      <c r="AI1225" s="16"/>
      <c r="AJ1225" s="16"/>
      <c r="AL1225" s="16"/>
      <c r="AM1225" s="16"/>
      <c r="AN1225" s="16"/>
      <c r="AO1225" s="16"/>
      <c r="AP1225" s="16"/>
      <c r="AQ1225" s="16"/>
      <c r="BI1225" s="1">
        <v>10</v>
      </c>
      <c r="BJ1225" s="6">
        <f>SUM($R$5:R1227)-$AB$2</f>
        <v>50.916752400000057</v>
      </c>
      <c r="BK1225" s="6">
        <f>SUM($R$5:S1227)-$AB$2</f>
        <v>273.81500171199986</v>
      </c>
      <c r="BL1225" s="6">
        <f>SUM($R$5:T1227)-$AB$2</f>
        <v>831.06062499200016</v>
      </c>
      <c r="BM1225" s="6">
        <f>SUM($R$5:U1227)-$AB$2</f>
        <v>1611.2044975839992</v>
      </c>
      <c r="BN1225" s="6">
        <f>SUM($R$5:V1227)-$AB$2</f>
        <v>2725.6957441439963</v>
      </c>
      <c r="BO1225" s="6">
        <f>SUM($R$5:W1227)-$AB$2</f>
        <v>4063.0852400159974</v>
      </c>
      <c r="BP1225" s="16"/>
    </row>
    <row r="1226" spans="1:68" x14ac:dyDescent="0.45">
      <c r="A1226" s="1">
        <v>2008</v>
      </c>
      <c r="B1226" s="1">
        <v>2</v>
      </c>
      <c r="C1226" s="1">
        <v>23</v>
      </c>
      <c r="D1226" s="1">
        <v>0</v>
      </c>
      <c r="E1226" s="1">
        <v>11.7</v>
      </c>
      <c r="F1226" s="1">
        <v>114.49</v>
      </c>
      <c r="G1226" s="4"/>
      <c r="H1226" s="4"/>
      <c r="Q1226" s="1">
        <v>9</v>
      </c>
      <c r="R1226" s="6">
        <f t="shared" si="1636"/>
        <v>7.9923999999999985E-3</v>
      </c>
      <c r="S1226" s="6">
        <f t="shared" si="1637"/>
        <v>3.1010511999999994E-2</v>
      </c>
      <c r="T1226" s="6">
        <f t="shared" si="1638"/>
        <v>7.7526279999999989E-2</v>
      </c>
      <c r="U1226" s="6">
        <f t="shared" si="1639"/>
        <v>0.10853679199999999</v>
      </c>
      <c r="V1226" s="6">
        <f t="shared" si="1640"/>
        <v>0.15505255999999998</v>
      </c>
      <c r="W1226" s="6">
        <f t="shared" si="1641"/>
        <v>0.18606307199999997</v>
      </c>
      <c r="X1226" s="17"/>
      <c r="Y1226" s="17"/>
      <c r="Z1226" s="17"/>
      <c r="AA1226" s="17"/>
      <c r="AB1226" s="17"/>
      <c r="AC1226" s="17"/>
      <c r="AE1226" s="16"/>
      <c r="AF1226" s="16"/>
      <c r="AG1226" s="16"/>
      <c r="AH1226" s="16"/>
      <c r="AI1226" s="16"/>
      <c r="AJ1226" s="16"/>
      <c r="AL1226" s="16"/>
      <c r="AM1226" s="16"/>
      <c r="AN1226" s="16"/>
      <c r="AO1226" s="16"/>
      <c r="AP1226" s="16"/>
      <c r="AQ1226" s="16"/>
      <c r="BI1226" s="1">
        <v>11</v>
      </c>
      <c r="BJ1226" s="6">
        <f>SUM($R$5:R1228)-$AB$2</f>
        <v>50.973024000000059</v>
      </c>
      <c r="BK1226" s="6">
        <f>SUM($R$5:S1228)-$AB$2</f>
        <v>274.08960711999987</v>
      </c>
      <c r="BL1226" s="6">
        <f>SUM($R$5:T1228)-$AB$2</f>
        <v>831.88106492000009</v>
      </c>
      <c r="BM1226" s="6">
        <f>SUM($R$5:U1228)-$AB$2</f>
        <v>1612.7891058399991</v>
      </c>
      <c r="BN1226" s="6">
        <f>SUM($R$5:V1228)-$AB$2</f>
        <v>2728.3720214399959</v>
      </c>
      <c r="BO1226" s="6">
        <f>SUM($R$5:W1228)-$AB$2</f>
        <v>4067.0715201599969</v>
      </c>
      <c r="BP1226" s="16"/>
    </row>
    <row r="1227" spans="1:68" x14ac:dyDescent="0.45">
      <c r="A1227" s="1">
        <v>2008</v>
      </c>
      <c r="B1227" s="1">
        <v>2</v>
      </c>
      <c r="C1227" s="1">
        <v>23</v>
      </c>
      <c r="D1227" s="1">
        <v>0</v>
      </c>
      <c r="E1227" s="1">
        <v>12.3</v>
      </c>
      <c r="F1227" s="1">
        <v>136.91999999999999</v>
      </c>
      <c r="G1227" s="4"/>
      <c r="H1227" s="4"/>
      <c r="Q1227" s="1">
        <v>10</v>
      </c>
      <c r="R1227" s="6">
        <f t="shared" si="1636"/>
        <v>2.3855399999999999E-2</v>
      </c>
      <c r="S1227" s="6">
        <f t="shared" si="1637"/>
        <v>9.2558951999999986E-2</v>
      </c>
      <c r="T1227" s="6">
        <f t="shared" si="1638"/>
        <v>0.23139737999999996</v>
      </c>
      <c r="U1227" s="6">
        <f t="shared" si="1639"/>
        <v>0.32395633199999996</v>
      </c>
      <c r="V1227" s="6">
        <f t="shared" si="1640"/>
        <v>0.46279475999999992</v>
      </c>
      <c r="W1227" s="6">
        <f t="shared" si="1641"/>
        <v>0.55535371199999994</v>
      </c>
      <c r="X1227" s="17"/>
      <c r="Y1227" s="17"/>
      <c r="Z1227" s="17"/>
      <c r="AA1227" s="17"/>
      <c r="AB1227" s="17"/>
      <c r="AC1227" s="17"/>
      <c r="AE1227" s="16"/>
      <c r="AF1227" s="16"/>
      <c r="AG1227" s="16"/>
      <c r="AH1227" s="16"/>
      <c r="AI1227" s="16"/>
      <c r="AJ1227" s="16"/>
      <c r="AL1227" s="16"/>
      <c r="AM1227" s="16"/>
      <c r="AN1227" s="16"/>
      <c r="AO1227" s="16"/>
      <c r="AP1227" s="16"/>
      <c r="AQ1227" s="16"/>
      <c r="BI1227" s="1">
        <v>0</v>
      </c>
      <c r="BJ1227" s="6">
        <f t="shared" ref="BJ1227" si="1642">R1229-$AB$2</f>
        <v>-6.4648458</v>
      </c>
      <c r="BK1227" s="6">
        <f t="shared" ref="BK1227" si="1643">S1229-$AB$2</f>
        <v>-6.2736017039999998</v>
      </c>
      <c r="BL1227" s="6">
        <f t="shared" ref="BL1227" si="1644">T1229-$AB$2</f>
        <v>-5.88712926</v>
      </c>
      <c r="BM1227" s="6">
        <f t="shared" ref="BM1227" si="1645">U1229-$AB$2</f>
        <v>-5.6294809639999999</v>
      </c>
      <c r="BN1227" s="6">
        <f t="shared" ref="BN1227" si="1646">V1229-$AB$2</f>
        <v>-5.2430085200000001</v>
      </c>
      <c r="BO1227" s="6">
        <f t="shared" ref="BO1227" si="1647">W1229-$AB$2</f>
        <v>-4.9853602240000008</v>
      </c>
      <c r="BP1227" s="16"/>
    </row>
    <row r="1228" spans="1:68" x14ac:dyDescent="0.45">
      <c r="A1228" s="1">
        <v>2008</v>
      </c>
      <c r="B1228" s="1">
        <v>2</v>
      </c>
      <c r="C1228" s="1">
        <v>23</v>
      </c>
      <c r="D1228" s="1">
        <v>0</v>
      </c>
      <c r="E1228" s="1">
        <v>12.8</v>
      </c>
      <c r="F1228" s="1">
        <v>142.30000000000001</v>
      </c>
      <c r="G1228" s="4"/>
      <c r="H1228" s="4"/>
      <c r="Q1228" s="1">
        <v>11</v>
      </c>
      <c r="R1228" s="6">
        <f t="shared" si="1636"/>
        <v>5.6271599999999991E-2</v>
      </c>
      <c r="S1228" s="6">
        <f t="shared" si="1637"/>
        <v>0.21833380799999996</v>
      </c>
      <c r="T1228" s="6">
        <f t="shared" si="1638"/>
        <v>0.54583451999999988</v>
      </c>
      <c r="U1228" s="6">
        <f t="shared" si="1639"/>
        <v>0.7641683279999999</v>
      </c>
      <c r="V1228" s="6">
        <f t="shared" si="1640"/>
        <v>1.0916690399999998</v>
      </c>
      <c r="W1228" s="6">
        <f t="shared" si="1641"/>
        <v>1.3100028479999999</v>
      </c>
      <c r="X1228" s="17"/>
      <c r="Y1228" s="17"/>
      <c r="Z1228" s="17"/>
      <c r="AA1228" s="17"/>
      <c r="AB1228" s="17"/>
      <c r="AC1228" s="17"/>
      <c r="AE1228" s="16"/>
      <c r="AF1228" s="16"/>
      <c r="AG1228" s="16"/>
      <c r="AH1228" s="16"/>
      <c r="AI1228" s="16"/>
      <c r="AJ1228" s="16"/>
      <c r="AL1228" s="16"/>
      <c r="AM1228" s="16"/>
      <c r="AN1228" s="16"/>
      <c r="AO1228" s="16"/>
      <c r="AP1228" s="16"/>
      <c r="AQ1228" s="16"/>
      <c r="BI1228" s="1">
        <v>0</v>
      </c>
      <c r="BJ1228" s="6">
        <f>SUM($R$5:R1230)-$AB$2</f>
        <v>51.118841800000062</v>
      </c>
      <c r="BK1228" s="6">
        <f>SUM($R$5:S1230)-$AB$2</f>
        <v>274.80119798399994</v>
      </c>
      <c r="BL1228" s="6">
        <f>SUM($R$5:T1230)-$AB$2</f>
        <v>834.00708844399992</v>
      </c>
      <c r="BM1228" s="6">
        <f>SUM($R$5:U1230)-$AB$2</f>
        <v>1616.8953350879992</v>
      </c>
      <c r="BN1228" s="6">
        <f>SUM($R$5:V1230)-$AB$2</f>
        <v>2735.3071160079958</v>
      </c>
      <c r="BO1228" s="6">
        <f>SUM($R$5:W1230)-$AB$2</f>
        <v>4077.4012531119965</v>
      </c>
      <c r="BP1228" s="16"/>
    </row>
    <row r="1229" spans="1:68" x14ac:dyDescent="0.45">
      <c r="A1229" s="1">
        <v>2008</v>
      </c>
      <c r="B1229" s="1">
        <v>2</v>
      </c>
      <c r="C1229" s="1">
        <v>23</v>
      </c>
      <c r="D1229" s="1">
        <v>0</v>
      </c>
      <c r="E1229" s="1">
        <v>13.3</v>
      </c>
      <c r="F1229" s="1">
        <v>130.54</v>
      </c>
      <c r="G1229" s="4"/>
      <c r="H1229" s="4"/>
      <c r="Q1229" s="1">
        <v>0</v>
      </c>
      <c r="R1229" s="6">
        <f t="shared" si="1636"/>
        <v>6.6404199999999983E-2</v>
      </c>
      <c r="S1229" s="6">
        <f t="shared" si="1637"/>
        <v>0.25764829599999994</v>
      </c>
      <c r="T1229" s="6">
        <f t="shared" si="1638"/>
        <v>0.64412073999999986</v>
      </c>
      <c r="U1229" s="6">
        <f t="shared" si="1639"/>
        <v>0.9017690359999998</v>
      </c>
      <c r="V1229" s="6">
        <f t="shared" si="1640"/>
        <v>1.2882414799999997</v>
      </c>
      <c r="W1229" s="6">
        <f t="shared" si="1641"/>
        <v>1.5458897759999997</v>
      </c>
      <c r="X1229" s="17">
        <f t="shared" ref="X1229" si="1648">SUM(R1229:R1253)-$AB$2</f>
        <v>-5.8799390000000002</v>
      </c>
      <c r="Y1229" s="17">
        <f t="shared" ref="Y1229" si="1649">SUM(S1229:S1253)-$AB$2</f>
        <v>-4.0041633200000009</v>
      </c>
      <c r="Z1229" s="17">
        <f t="shared" ref="Z1229" si="1650">SUM(T1229:T1253)-$AB$2</f>
        <v>-0.2135333000000017</v>
      </c>
      <c r="AA1229" s="17">
        <f t="shared" ref="AA1229" si="1651">SUM(U1229:U1253)-$AB$2</f>
        <v>2.3135533799999983</v>
      </c>
      <c r="AB1229" s="17">
        <f t="shared" ref="AB1229" si="1652">SUM(V1229:V1253)-$AB$2</f>
        <v>6.1041833999999966</v>
      </c>
      <c r="AC1229" s="17">
        <f t="shared" ref="AC1229" si="1653">SUM(W1229:W1253)-$AB$2</f>
        <v>8.6312700799999984</v>
      </c>
      <c r="AE1229" s="16">
        <f t="shared" ref="AE1229" si="1654">IF(X1229&gt;0,1,0)</f>
        <v>0</v>
      </c>
      <c r="AF1229" s="16">
        <f t="shared" ref="AF1229" si="1655">IF(Y1229&gt;0,1,0)</f>
        <v>0</v>
      </c>
      <c r="AG1229" s="16">
        <f t="shared" ref="AG1229" si="1656">IF(Z1229&gt;0,1,0)</f>
        <v>0</v>
      </c>
      <c r="AH1229" s="16">
        <f t="shared" ref="AH1229" si="1657">IF(AA1229&gt;0,1,0)</f>
        <v>1</v>
      </c>
      <c r="AI1229" s="16">
        <f t="shared" ref="AI1229" si="1658">IF(AB1229&gt;0,1,0)</f>
        <v>1</v>
      </c>
      <c r="AJ1229" s="16">
        <f t="shared" ref="AJ1229" si="1659">IF(AC1229&gt;0,1,0)</f>
        <v>1</v>
      </c>
      <c r="AL1229" s="16">
        <f t="shared" ref="AL1229" si="1660">IF(X1229&lt;0,ABS(X1229*$AP$1),0)</f>
        <v>0</v>
      </c>
      <c r="AM1229" s="16">
        <f t="shared" ref="AM1229" si="1661">IF(Y1229&lt;0,ABS(Y1229*$AP$1),0)</f>
        <v>0</v>
      </c>
      <c r="AN1229" s="16">
        <f t="shared" ref="AN1229" si="1662">IF(Z1229&lt;0,ABS(Z1229*$AP$1),0)</f>
        <v>0</v>
      </c>
      <c r="AO1229" s="16">
        <f t="shared" ref="AO1229" si="1663">IF(AA1229&lt;0,ABS(AA1229*$AP$1),0)</f>
        <v>0</v>
      </c>
      <c r="AP1229" s="16">
        <f t="shared" ref="AP1229" si="1664">IF(AB1229&lt;0,ABS(AB1229*$AP$1),0)</f>
        <v>0</v>
      </c>
      <c r="AQ1229" s="16">
        <f t="shared" ref="AQ1229" si="1665">IF(AC1229&lt;0,ABS(AC1229*$AP$1),0)</f>
        <v>0</v>
      </c>
      <c r="BI1229" s="1">
        <v>0</v>
      </c>
      <c r="BJ1229" s="6">
        <f>SUM($R$5:R1231)-$AB$2</f>
        <v>51.201375800000065</v>
      </c>
      <c r="BK1229" s="6">
        <f>SUM($R$5:S1231)-$AB$2</f>
        <v>275.20396390399998</v>
      </c>
      <c r="BL1229" s="6">
        <f>SUM($R$5:T1231)-$AB$2</f>
        <v>835.21043416399993</v>
      </c>
      <c r="BM1229" s="6">
        <f>SUM($R$5:U1231)-$AB$2</f>
        <v>1619.2194925279989</v>
      </c>
      <c r="BN1229" s="6">
        <f>SUM($R$5:V1231)-$AB$2</f>
        <v>2739.2324330479955</v>
      </c>
      <c r="BO1229" s="6">
        <f>SUM($R$5:W1231)-$AB$2</f>
        <v>4083.2479616719961</v>
      </c>
      <c r="BP1229" s="16"/>
    </row>
    <row r="1230" spans="1:68" x14ac:dyDescent="0.45">
      <c r="A1230" s="1">
        <v>2008</v>
      </c>
      <c r="B1230" s="1">
        <v>2</v>
      </c>
      <c r="C1230" s="1">
        <v>23</v>
      </c>
      <c r="D1230" s="1">
        <v>0</v>
      </c>
      <c r="E1230" s="1">
        <v>13.7</v>
      </c>
      <c r="F1230" s="1">
        <v>196.64</v>
      </c>
      <c r="G1230" s="4"/>
      <c r="H1230" s="4"/>
      <c r="Q1230" s="1">
        <v>0</v>
      </c>
      <c r="R1230" s="6">
        <f t="shared" si="1636"/>
        <v>7.9413599999999987E-2</v>
      </c>
      <c r="S1230" s="6">
        <f t="shared" si="1637"/>
        <v>0.30812476799999994</v>
      </c>
      <c r="T1230" s="6">
        <f t="shared" si="1638"/>
        <v>0.77031191999999993</v>
      </c>
      <c r="U1230" s="6">
        <f t="shared" si="1639"/>
        <v>1.0784366879999998</v>
      </c>
      <c r="V1230" s="6">
        <f t="shared" si="1640"/>
        <v>1.5406238399999999</v>
      </c>
      <c r="W1230" s="6">
        <f t="shared" si="1641"/>
        <v>1.848748608</v>
      </c>
      <c r="X1230" s="17"/>
      <c r="Y1230" s="17"/>
      <c r="Z1230" s="17"/>
      <c r="AA1230" s="17"/>
      <c r="AB1230" s="17"/>
      <c r="AC1230" s="17"/>
      <c r="AE1230" s="16"/>
      <c r="AF1230" s="16"/>
      <c r="AG1230" s="16"/>
      <c r="AH1230" s="16"/>
      <c r="AI1230" s="16"/>
      <c r="AJ1230" s="16"/>
      <c r="AL1230" s="16"/>
      <c r="AM1230" s="16"/>
      <c r="AN1230" s="16"/>
      <c r="AO1230" s="16"/>
      <c r="AP1230" s="16"/>
      <c r="AQ1230" s="16"/>
      <c r="BI1230" s="1">
        <v>0</v>
      </c>
      <c r="BJ1230" s="6">
        <f>SUM($R$5:R1232)-$AB$2</f>
        <v>51.277089000000068</v>
      </c>
      <c r="BK1230" s="6">
        <f>SUM($R$5:S1232)-$AB$2</f>
        <v>275.57344431999996</v>
      </c>
      <c r="BL1230" s="6">
        <f>SUM($R$5:T1232)-$AB$2</f>
        <v>836.31433261999996</v>
      </c>
      <c r="BM1230" s="6">
        <f>SUM($R$5:U1232)-$AB$2</f>
        <v>1621.3515762399991</v>
      </c>
      <c r="BN1230" s="6">
        <f>SUM($R$5:V1232)-$AB$2</f>
        <v>2742.8333528399958</v>
      </c>
      <c r="BO1230" s="6">
        <f>SUM($R$5:W1232)-$AB$2</f>
        <v>4088.6114847599965</v>
      </c>
      <c r="BP1230" s="16"/>
    </row>
    <row r="1231" spans="1:68" x14ac:dyDescent="0.45">
      <c r="A1231" s="1">
        <v>2008</v>
      </c>
      <c r="B1231" s="1">
        <v>2</v>
      </c>
      <c r="C1231" s="1">
        <v>23</v>
      </c>
      <c r="D1231" s="1">
        <v>0</v>
      </c>
      <c r="E1231" s="1">
        <v>13.7</v>
      </c>
      <c r="F1231" s="1">
        <v>132.76</v>
      </c>
      <c r="G1231" s="4"/>
      <c r="H1231" s="4"/>
      <c r="Q1231" s="1">
        <v>0</v>
      </c>
      <c r="R1231" s="6">
        <f t="shared" si="1636"/>
        <v>8.253400000000001E-2</v>
      </c>
      <c r="S1231" s="6">
        <f t="shared" si="1637"/>
        <v>0.32023192</v>
      </c>
      <c r="T1231" s="6">
        <f t="shared" si="1638"/>
        <v>0.80057979999999995</v>
      </c>
      <c r="U1231" s="6">
        <f t="shared" si="1639"/>
        <v>1.1208117200000001</v>
      </c>
      <c r="V1231" s="6">
        <f t="shared" si="1640"/>
        <v>1.6011595999999999</v>
      </c>
      <c r="W1231" s="6">
        <f t="shared" si="1641"/>
        <v>1.92139152</v>
      </c>
      <c r="X1231" s="17"/>
      <c r="Y1231" s="17"/>
      <c r="Z1231" s="17"/>
      <c r="AA1231" s="17"/>
      <c r="AB1231" s="17"/>
      <c r="AC1231" s="17"/>
      <c r="AE1231" s="16"/>
      <c r="AF1231" s="16"/>
      <c r="AG1231" s="16"/>
      <c r="AH1231" s="16"/>
      <c r="AI1231" s="16"/>
      <c r="AJ1231" s="16"/>
      <c r="AL1231" s="16"/>
      <c r="AM1231" s="16"/>
      <c r="AN1231" s="16"/>
      <c r="AO1231" s="16"/>
      <c r="AP1231" s="16"/>
      <c r="AQ1231" s="16"/>
      <c r="BI1231" s="1">
        <v>0</v>
      </c>
      <c r="BJ1231" s="6">
        <f>SUM($R$5:R1233)-$AB$2</f>
        <v>51.391140200000066</v>
      </c>
      <c r="BK1231" s="6">
        <f>SUM($R$5:S1233)-$AB$2</f>
        <v>276.13001417599997</v>
      </c>
      <c r="BL1231" s="6">
        <f>SUM($R$5:T1233)-$AB$2</f>
        <v>837.97719911599984</v>
      </c>
      <c r="BM1231" s="6">
        <f>SUM($R$5:U1233)-$AB$2</f>
        <v>1624.5632580319989</v>
      </c>
      <c r="BN1231" s="6">
        <f>SUM($R$5:V1233)-$AB$2</f>
        <v>2748.2576279119962</v>
      </c>
      <c r="BO1231" s="6">
        <f>SUM($R$5:W1233)-$AB$2</f>
        <v>4096.6908717679971</v>
      </c>
      <c r="BP1231" s="16"/>
    </row>
    <row r="1232" spans="1:68" x14ac:dyDescent="0.45">
      <c r="A1232" s="1">
        <v>2008</v>
      </c>
      <c r="B1232" s="1">
        <v>2</v>
      </c>
      <c r="C1232" s="1">
        <v>23</v>
      </c>
      <c r="D1232" s="1">
        <v>0</v>
      </c>
      <c r="E1232" s="1">
        <v>13.2</v>
      </c>
      <c r="F1232" s="1">
        <v>2.09</v>
      </c>
      <c r="G1232" s="4"/>
      <c r="H1232" s="4"/>
      <c r="Q1232" s="1">
        <v>0</v>
      </c>
      <c r="R1232" s="6">
        <f t="shared" si="1636"/>
        <v>7.5713199999999981E-2</v>
      </c>
      <c r="S1232" s="6">
        <f t="shared" si="1637"/>
        <v>0.29376721599999994</v>
      </c>
      <c r="T1232" s="6">
        <f t="shared" si="1638"/>
        <v>0.73441803999999977</v>
      </c>
      <c r="U1232" s="6">
        <f t="shared" si="1639"/>
        <v>1.0281852559999998</v>
      </c>
      <c r="V1232" s="6">
        <f t="shared" si="1640"/>
        <v>1.4688360799999995</v>
      </c>
      <c r="W1232" s="6">
        <f t="shared" si="1641"/>
        <v>1.7626032959999998</v>
      </c>
      <c r="X1232" s="17"/>
      <c r="Y1232" s="17"/>
      <c r="Z1232" s="17"/>
      <c r="AA1232" s="17"/>
      <c r="AB1232" s="17"/>
      <c r="AC1232" s="17"/>
      <c r="AE1232" s="16"/>
      <c r="AF1232" s="16"/>
      <c r="AG1232" s="16"/>
      <c r="AH1232" s="16"/>
      <c r="AI1232" s="16"/>
      <c r="AJ1232" s="16"/>
      <c r="AL1232" s="16"/>
      <c r="AM1232" s="16"/>
      <c r="AN1232" s="16"/>
      <c r="AO1232" s="16"/>
      <c r="AP1232" s="16"/>
      <c r="AQ1232" s="16"/>
      <c r="BI1232" s="1">
        <v>0</v>
      </c>
      <c r="BJ1232" s="6">
        <f>SUM($R$5:R1234)-$AB$2</f>
        <v>51.468141000000067</v>
      </c>
      <c r="BK1232" s="6">
        <f>SUM($R$5:S1234)-$AB$2</f>
        <v>276.50577807999997</v>
      </c>
      <c r="BL1232" s="6">
        <f>SUM($R$5:T1234)-$AB$2</f>
        <v>839.09987077999983</v>
      </c>
      <c r="BM1232" s="6">
        <f>SUM($R$5:U1234)-$AB$2</f>
        <v>1626.7316005599989</v>
      </c>
      <c r="BN1232" s="6">
        <f>SUM($R$5:V1234)-$AB$2</f>
        <v>2751.9197859599963</v>
      </c>
      <c r="BO1232" s="6">
        <f>SUM($R$5:W1234)-$AB$2</f>
        <v>4102.145608439997</v>
      </c>
      <c r="BP1232" s="16"/>
    </row>
    <row r="1233" spans="1:68" x14ac:dyDescent="0.45">
      <c r="A1233" s="1">
        <v>2008</v>
      </c>
      <c r="B1233" s="1">
        <v>2</v>
      </c>
      <c r="C1233" s="1">
        <v>23</v>
      </c>
      <c r="D1233" s="1">
        <v>0</v>
      </c>
      <c r="E1233" s="1">
        <v>13.4</v>
      </c>
      <c r="F1233" s="1">
        <v>0</v>
      </c>
      <c r="G1233" s="4"/>
      <c r="H1233" s="4"/>
      <c r="Q1233" s="1">
        <v>0</v>
      </c>
      <c r="R1233" s="6">
        <f t="shared" si="1636"/>
        <v>0.11405119999999998</v>
      </c>
      <c r="S1233" s="6">
        <f t="shared" si="1637"/>
        <v>0.4425186559999999</v>
      </c>
      <c r="T1233" s="6">
        <f t="shared" si="1638"/>
        <v>1.1062966399999998</v>
      </c>
      <c r="U1233" s="6">
        <f t="shared" si="1639"/>
        <v>1.5488152959999997</v>
      </c>
      <c r="V1233" s="6">
        <f t="shared" si="1640"/>
        <v>2.2125932799999997</v>
      </c>
      <c r="W1233" s="6">
        <f t="shared" si="1641"/>
        <v>2.655111936</v>
      </c>
      <c r="X1233" s="17"/>
      <c r="Y1233" s="17"/>
      <c r="Z1233" s="17"/>
      <c r="AA1233" s="17"/>
      <c r="AB1233" s="17"/>
      <c r="AC1233" s="17"/>
      <c r="AE1233" s="16"/>
      <c r="AF1233" s="16"/>
      <c r="AG1233" s="16"/>
      <c r="AH1233" s="16"/>
      <c r="AI1233" s="16"/>
      <c r="AJ1233" s="16"/>
      <c r="AL1233" s="16"/>
      <c r="AM1233" s="16"/>
      <c r="AN1233" s="16"/>
      <c r="AO1233" s="16"/>
      <c r="AP1233" s="16"/>
      <c r="AQ1233" s="16"/>
      <c r="BI1233" s="1">
        <v>0</v>
      </c>
      <c r="BJ1233" s="6">
        <f>SUM($R$5:R1235)-$AB$2</f>
        <v>51.469353200000064</v>
      </c>
      <c r="BK1233" s="6">
        <f>SUM($R$5:S1235)-$AB$2</f>
        <v>276.51169361599995</v>
      </c>
      <c r="BL1233" s="6">
        <f>SUM($R$5:T1235)-$AB$2</f>
        <v>839.11754465599995</v>
      </c>
      <c r="BM1233" s="6">
        <f>SUM($R$5:U1235)-$AB$2</f>
        <v>1626.7657361119989</v>
      </c>
      <c r="BN1233" s="6">
        <f>SUM($R$5:V1235)-$AB$2</f>
        <v>2751.977438191996</v>
      </c>
      <c r="BO1233" s="6">
        <f>SUM($R$5:W1235)-$AB$2</f>
        <v>4102.2314806879967</v>
      </c>
      <c r="BP1233" s="16"/>
    </row>
    <row r="1234" spans="1:68" x14ac:dyDescent="0.45">
      <c r="A1234" s="1">
        <v>2008</v>
      </c>
      <c r="B1234" s="1">
        <v>2</v>
      </c>
      <c r="C1234" s="1">
        <v>23</v>
      </c>
      <c r="D1234" s="1">
        <v>0</v>
      </c>
      <c r="E1234" s="1">
        <v>13.4</v>
      </c>
      <c r="F1234" s="1">
        <v>0</v>
      </c>
      <c r="G1234" s="4"/>
      <c r="H1234" s="4"/>
      <c r="Q1234" s="1">
        <v>0</v>
      </c>
      <c r="R1234" s="6">
        <f t="shared" si="1636"/>
        <v>7.700079999999998E-2</v>
      </c>
      <c r="S1234" s="6">
        <f t="shared" si="1637"/>
        <v>0.29876310399999995</v>
      </c>
      <c r="T1234" s="6">
        <f t="shared" si="1638"/>
        <v>0.74690775999999981</v>
      </c>
      <c r="U1234" s="6">
        <f t="shared" si="1639"/>
        <v>1.0456708639999996</v>
      </c>
      <c r="V1234" s="6">
        <f t="shared" si="1640"/>
        <v>1.4938155199999996</v>
      </c>
      <c r="W1234" s="6">
        <f t="shared" si="1641"/>
        <v>1.7925786239999997</v>
      </c>
      <c r="X1234" s="17"/>
      <c r="Y1234" s="17"/>
      <c r="Z1234" s="17"/>
      <c r="AA1234" s="17"/>
      <c r="AB1234" s="17"/>
      <c r="AC1234" s="17"/>
      <c r="AE1234" s="16"/>
      <c r="AF1234" s="16"/>
      <c r="AG1234" s="16"/>
      <c r="AH1234" s="16"/>
      <c r="AI1234" s="16"/>
      <c r="AJ1234" s="16"/>
      <c r="AL1234" s="16"/>
      <c r="AM1234" s="16"/>
      <c r="AN1234" s="16"/>
      <c r="AO1234" s="16"/>
      <c r="AP1234" s="16"/>
      <c r="AQ1234" s="16"/>
      <c r="BI1234" s="1">
        <v>0</v>
      </c>
      <c r="BJ1234" s="6">
        <f>SUM($R$5:R1236)-$AB$2</f>
        <v>51.469353200000064</v>
      </c>
      <c r="BK1234" s="6">
        <f>SUM($R$5:S1236)-$AB$2</f>
        <v>276.51169361599995</v>
      </c>
      <c r="BL1234" s="6">
        <f>SUM($R$5:T1236)-$AB$2</f>
        <v>839.11754465599995</v>
      </c>
      <c r="BM1234" s="6">
        <f>SUM($R$5:U1236)-$AB$2</f>
        <v>1626.7657361119989</v>
      </c>
      <c r="BN1234" s="6">
        <f>SUM($R$5:V1236)-$AB$2</f>
        <v>2751.977438191996</v>
      </c>
      <c r="BO1234" s="6">
        <f>SUM($R$5:W1236)-$AB$2</f>
        <v>4102.2314806879967</v>
      </c>
      <c r="BP1234" s="16"/>
    </row>
    <row r="1235" spans="1:68" x14ac:dyDescent="0.45">
      <c r="A1235" s="1">
        <v>2008</v>
      </c>
      <c r="B1235" s="1">
        <v>2</v>
      </c>
      <c r="C1235" s="1">
        <v>23</v>
      </c>
      <c r="D1235" s="1">
        <v>0</v>
      </c>
      <c r="E1235" s="1">
        <v>13.1</v>
      </c>
      <c r="F1235" s="1">
        <v>0</v>
      </c>
      <c r="G1235" s="4"/>
      <c r="H1235" s="4"/>
      <c r="Q1235" s="1">
        <v>0</v>
      </c>
      <c r="R1235" s="6">
        <f t="shared" si="1636"/>
        <v>1.2121999999999999E-3</v>
      </c>
      <c r="S1235" s="6">
        <f t="shared" si="1637"/>
        <v>4.7033359999999989E-3</v>
      </c>
      <c r="T1235" s="6">
        <f t="shared" si="1638"/>
        <v>1.1758339999999999E-2</v>
      </c>
      <c r="U1235" s="6">
        <f t="shared" si="1639"/>
        <v>1.6461676000000001E-2</v>
      </c>
      <c r="V1235" s="6">
        <f t="shared" si="1640"/>
        <v>2.3516679999999998E-2</v>
      </c>
      <c r="W1235" s="6">
        <f t="shared" si="1641"/>
        <v>2.8220016000000001E-2</v>
      </c>
      <c r="X1235" s="17"/>
      <c r="Y1235" s="17"/>
      <c r="Z1235" s="17"/>
      <c r="AA1235" s="17"/>
      <c r="AB1235" s="17"/>
      <c r="AC1235" s="17"/>
      <c r="AE1235" s="16"/>
      <c r="AF1235" s="16"/>
      <c r="AG1235" s="16"/>
      <c r="AH1235" s="16"/>
      <c r="AI1235" s="16"/>
      <c r="AJ1235" s="16"/>
      <c r="AL1235" s="16"/>
      <c r="AM1235" s="16"/>
      <c r="AN1235" s="16"/>
      <c r="AO1235" s="16"/>
      <c r="AP1235" s="16"/>
      <c r="AQ1235" s="16"/>
      <c r="BI1235" s="1">
        <v>0</v>
      </c>
      <c r="BJ1235" s="6">
        <f>SUM($R$5:R1237)-$AB$2</f>
        <v>51.469353200000064</v>
      </c>
      <c r="BK1235" s="6">
        <f>SUM($R$5:S1237)-$AB$2</f>
        <v>276.51169361599995</v>
      </c>
      <c r="BL1235" s="6">
        <f>SUM($R$5:T1237)-$AB$2</f>
        <v>839.11754465599995</v>
      </c>
      <c r="BM1235" s="6">
        <f>SUM($R$5:U1237)-$AB$2</f>
        <v>1626.7657361119989</v>
      </c>
      <c r="BN1235" s="6">
        <f>SUM($R$5:V1237)-$AB$2</f>
        <v>2751.977438191996</v>
      </c>
      <c r="BO1235" s="6">
        <f>SUM($R$5:W1237)-$AB$2</f>
        <v>4102.2314806879967</v>
      </c>
      <c r="BP1235" s="16"/>
    </row>
    <row r="1236" spans="1:68" x14ac:dyDescent="0.45">
      <c r="A1236" s="1">
        <v>2008</v>
      </c>
      <c r="B1236" s="1">
        <v>2</v>
      </c>
      <c r="C1236" s="1">
        <v>23</v>
      </c>
      <c r="D1236" s="1">
        <v>0</v>
      </c>
      <c r="E1236" s="1">
        <v>12.8</v>
      </c>
      <c r="F1236" s="1">
        <v>0</v>
      </c>
      <c r="G1236" s="4"/>
      <c r="H1236" s="4"/>
      <c r="Q1236" s="1">
        <v>0</v>
      </c>
      <c r="R1236" s="6">
        <f t="shared" si="1636"/>
        <v>0</v>
      </c>
      <c r="S1236" s="6">
        <f t="shared" si="1637"/>
        <v>0</v>
      </c>
      <c r="T1236" s="6">
        <f t="shared" si="1638"/>
        <v>0</v>
      </c>
      <c r="U1236" s="6">
        <f t="shared" si="1639"/>
        <v>0</v>
      </c>
      <c r="V1236" s="6">
        <f t="shared" si="1640"/>
        <v>0</v>
      </c>
      <c r="W1236" s="6">
        <f t="shared" si="1641"/>
        <v>0</v>
      </c>
      <c r="X1236" s="17"/>
      <c r="Y1236" s="17"/>
      <c r="Z1236" s="17"/>
      <c r="AA1236" s="17"/>
      <c r="AB1236" s="17"/>
      <c r="AC1236" s="17"/>
      <c r="AE1236" s="16"/>
      <c r="AF1236" s="16"/>
      <c r="AG1236" s="16"/>
      <c r="AH1236" s="16"/>
      <c r="AI1236" s="16"/>
      <c r="AJ1236" s="16"/>
      <c r="AL1236" s="16"/>
      <c r="AM1236" s="16"/>
      <c r="AN1236" s="16"/>
      <c r="AO1236" s="16"/>
      <c r="AP1236" s="16"/>
      <c r="AQ1236" s="16"/>
      <c r="BI1236" s="1">
        <v>0</v>
      </c>
      <c r="BJ1236" s="6">
        <f>SUM($R$5:R1238)-$AB$2</f>
        <v>51.469353200000064</v>
      </c>
      <c r="BK1236" s="6">
        <f>SUM($R$5:S1238)-$AB$2</f>
        <v>276.51169361599995</v>
      </c>
      <c r="BL1236" s="6">
        <f>SUM($R$5:T1238)-$AB$2</f>
        <v>839.11754465599995</v>
      </c>
      <c r="BM1236" s="6">
        <f>SUM($R$5:U1238)-$AB$2</f>
        <v>1626.7657361119989</v>
      </c>
      <c r="BN1236" s="6">
        <f>SUM($R$5:V1238)-$AB$2</f>
        <v>2751.977438191996</v>
      </c>
      <c r="BO1236" s="6">
        <f>SUM($R$5:W1238)-$AB$2</f>
        <v>4102.2314806879967</v>
      </c>
      <c r="BP1236" s="16"/>
    </row>
    <row r="1237" spans="1:68" x14ac:dyDescent="0.45">
      <c r="A1237" s="1">
        <v>2008</v>
      </c>
      <c r="B1237" s="1">
        <v>2</v>
      </c>
      <c r="C1237" s="1">
        <v>23</v>
      </c>
      <c r="D1237" s="1">
        <v>0</v>
      </c>
      <c r="E1237" s="1">
        <v>12.5</v>
      </c>
      <c r="F1237" s="1">
        <v>0</v>
      </c>
      <c r="G1237" s="4"/>
      <c r="H1237" s="4"/>
      <c r="Q1237" s="1">
        <v>0</v>
      </c>
      <c r="R1237" s="6">
        <f t="shared" si="1636"/>
        <v>0</v>
      </c>
      <c r="S1237" s="6">
        <f t="shared" si="1637"/>
        <v>0</v>
      </c>
      <c r="T1237" s="6">
        <f t="shared" si="1638"/>
        <v>0</v>
      </c>
      <c r="U1237" s="6">
        <f t="shared" si="1639"/>
        <v>0</v>
      </c>
      <c r="V1237" s="6">
        <f t="shared" si="1640"/>
        <v>0</v>
      </c>
      <c r="W1237" s="6">
        <f t="shared" si="1641"/>
        <v>0</v>
      </c>
      <c r="X1237" s="17"/>
      <c r="Y1237" s="17"/>
      <c r="Z1237" s="17"/>
      <c r="AA1237" s="17"/>
      <c r="AB1237" s="17"/>
      <c r="AC1237" s="17"/>
      <c r="AE1237" s="16"/>
      <c r="AF1237" s="16"/>
      <c r="AG1237" s="16"/>
      <c r="AH1237" s="16"/>
      <c r="AI1237" s="16"/>
      <c r="AJ1237" s="16"/>
      <c r="AL1237" s="16"/>
      <c r="AM1237" s="16"/>
      <c r="AN1237" s="16"/>
      <c r="AO1237" s="16"/>
      <c r="AP1237" s="16"/>
      <c r="AQ1237" s="16"/>
      <c r="BI1237" s="1">
        <v>0</v>
      </c>
      <c r="BJ1237" s="6">
        <f>SUM($R$5:R1239)-$AB$2</f>
        <v>51.469353200000064</v>
      </c>
      <c r="BK1237" s="6">
        <f>SUM($R$5:S1239)-$AB$2</f>
        <v>276.51169361599995</v>
      </c>
      <c r="BL1237" s="6">
        <f>SUM($R$5:T1239)-$AB$2</f>
        <v>839.11754465599995</v>
      </c>
      <c r="BM1237" s="6">
        <f>SUM($R$5:U1239)-$AB$2</f>
        <v>1626.7657361119989</v>
      </c>
      <c r="BN1237" s="6">
        <f>SUM($R$5:V1239)-$AB$2</f>
        <v>2751.977438191996</v>
      </c>
      <c r="BO1237" s="6">
        <f>SUM($R$5:W1239)-$AB$2</f>
        <v>4102.2314806879967</v>
      </c>
      <c r="BP1237" s="16"/>
    </row>
    <row r="1238" spans="1:68" x14ac:dyDescent="0.45">
      <c r="A1238" s="1">
        <v>2008</v>
      </c>
      <c r="B1238" s="1">
        <v>2</v>
      </c>
      <c r="C1238" s="1">
        <v>23</v>
      </c>
      <c r="D1238" s="1">
        <v>0</v>
      </c>
      <c r="E1238" s="1">
        <v>12.2</v>
      </c>
      <c r="F1238" s="1">
        <v>0</v>
      </c>
      <c r="G1238" s="4"/>
      <c r="H1238" s="4"/>
      <c r="Q1238" s="1">
        <v>0</v>
      </c>
      <c r="R1238" s="6">
        <f t="shared" si="1636"/>
        <v>0</v>
      </c>
      <c r="S1238" s="6">
        <f t="shared" si="1637"/>
        <v>0</v>
      </c>
      <c r="T1238" s="6">
        <f t="shared" si="1638"/>
        <v>0</v>
      </c>
      <c r="U1238" s="6">
        <f t="shared" si="1639"/>
        <v>0</v>
      </c>
      <c r="V1238" s="6">
        <f t="shared" si="1640"/>
        <v>0</v>
      </c>
      <c r="W1238" s="6">
        <f t="shared" si="1641"/>
        <v>0</v>
      </c>
      <c r="X1238" s="17"/>
      <c r="Y1238" s="17"/>
      <c r="Z1238" s="17"/>
      <c r="AA1238" s="17"/>
      <c r="AB1238" s="17"/>
      <c r="AC1238" s="17"/>
      <c r="AE1238" s="16"/>
      <c r="AF1238" s="16"/>
      <c r="AG1238" s="16"/>
      <c r="AH1238" s="16"/>
      <c r="AI1238" s="16"/>
      <c r="AJ1238" s="16"/>
      <c r="AL1238" s="16"/>
      <c r="AM1238" s="16"/>
      <c r="AN1238" s="16"/>
      <c r="AO1238" s="16"/>
      <c r="AP1238" s="16"/>
      <c r="AQ1238" s="16"/>
      <c r="BI1238" s="1">
        <v>0</v>
      </c>
      <c r="BJ1238" s="6">
        <f>SUM($R$5:R1240)-$AB$2</f>
        <v>51.469353200000064</v>
      </c>
      <c r="BK1238" s="6">
        <f>SUM($R$5:S1240)-$AB$2</f>
        <v>276.51169361599995</v>
      </c>
      <c r="BL1238" s="6">
        <f>SUM($R$5:T1240)-$AB$2</f>
        <v>839.11754465599995</v>
      </c>
      <c r="BM1238" s="6">
        <f>SUM($R$5:U1240)-$AB$2</f>
        <v>1626.7657361119989</v>
      </c>
      <c r="BN1238" s="6">
        <f>SUM($R$5:V1240)-$AB$2</f>
        <v>2751.977438191996</v>
      </c>
      <c r="BO1238" s="6">
        <f>SUM($R$5:W1240)-$AB$2</f>
        <v>4102.2314806879967</v>
      </c>
      <c r="BP1238" s="16"/>
    </row>
    <row r="1239" spans="1:68" x14ac:dyDescent="0.45">
      <c r="A1239" s="1">
        <v>2008</v>
      </c>
      <c r="B1239" s="1">
        <v>2</v>
      </c>
      <c r="C1239" s="1">
        <v>23</v>
      </c>
      <c r="D1239" s="1">
        <v>0</v>
      </c>
      <c r="E1239" s="1">
        <v>12.1</v>
      </c>
      <c r="F1239" s="1">
        <v>0</v>
      </c>
      <c r="G1239" s="4"/>
      <c r="H1239" s="4"/>
      <c r="Q1239" s="1">
        <v>0</v>
      </c>
      <c r="R1239" s="6">
        <f t="shared" si="1636"/>
        <v>0</v>
      </c>
      <c r="S1239" s="6">
        <f t="shared" si="1637"/>
        <v>0</v>
      </c>
      <c r="T1239" s="6">
        <f t="shared" si="1638"/>
        <v>0</v>
      </c>
      <c r="U1239" s="6">
        <f t="shared" si="1639"/>
        <v>0</v>
      </c>
      <c r="V1239" s="6">
        <f t="shared" si="1640"/>
        <v>0</v>
      </c>
      <c r="W1239" s="6">
        <f t="shared" si="1641"/>
        <v>0</v>
      </c>
      <c r="X1239" s="17"/>
      <c r="Y1239" s="17"/>
      <c r="Z1239" s="17"/>
      <c r="AA1239" s="17"/>
      <c r="AB1239" s="17"/>
      <c r="AC1239" s="17"/>
      <c r="AE1239" s="16"/>
      <c r="AF1239" s="16"/>
      <c r="AG1239" s="16"/>
      <c r="AH1239" s="16"/>
      <c r="AI1239" s="16"/>
      <c r="AJ1239" s="16"/>
      <c r="AL1239" s="16"/>
      <c r="AM1239" s="16"/>
      <c r="AN1239" s="16"/>
      <c r="AO1239" s="16"/>
      <c r="AP1239" s="16"/>
      <c r="AQ1239" s="16"/>
      <c r="BI1239" s="1">
        <v>0</v>
      </c>
      <c r="BJ1239" s="6">
        <f t="shared" ref="BJ1239" si="1666">R1241-$AB$2</f>
        <v>-6.53125</v>
      </c>
      <c r="BK1239" s="6">
        <f t="shared" ref="BK1239" si="1667">S1241-$AB$2</f>
        <v>-6.53125</v>
      </c>
      <c r="BL1239" s="6">
        <f t="shared" ref="BL1239" si="1668">T1241-$AB$2</f>
        <v>-6.53125</v>
      </c>
      <c r="BM1239" s="6">
        <f t="shared" ref="BM1239" si="1669">U1241-$AB$2</f>
        <v>-6.53125</v>
      </c>
      <c r="BN1239" s="6">
        <f t="shared" ref="BN1239" si="1670">V1241-$AB$2</f>
        <v>-6.53125</v>
      </c>
      <c r="BO1239" s="6">
        <f t="shared" ref="BO1239" si="1671">W1241-$AB$2</f>
        <v>-6.53125</v>
      </c>
      <c r="BP1239" s="16">
        <v>53</v>
      </c>
    </row>
    <row r="1240" spans="1:68" x14ac:dyDescent="0.45">
      <c r="A1240" s="1">
        <v>2008</v>
      </c>
      <c r="B1240" s="1">
        <v>2</v>
      </c>
      <c r="C1240" s="1">
        <v>23</v>
      </c>
      <c r="D1240" s="1">
        <v>0</v>
      </c>
      <c r="E1240" s="1">
        <v>12.1</v>
      </c>
      <c r="F1240" s="1">
        <v>0</v>
      </c>
      <c r="G1240" s="4"/>
      <c r="H1240" s="4"/>
      <c r="Q1240" s="1">
        <v>0</v>
      </c>
      <c r="R1240" s="6">
        <f t="shared" si="1636"/>
        <v>0</v>
      </c>
      <c r="S1240" s="6">
        <f t="shared" si="1637"/>
        <v>0</v>
      </c>
      <c r="T1240" s="6">
        <f t="shared" si="1638"/>
        <v>0</v>
      </c>
      <c r="U1240" s="6">
        <f t="shared" si="1639"/>
        <v>0</v>
      </c>
      <c r="V1240" s="6">
        <f t="shared" si="1640"/>
        <v>0</v>
      </c>
      <c r="W1240" s="6">
        <f t="shared" si="1641"/>
        <v>0</v>
      </c>
      <c r="X1240" s="17"/>
      <c r="Y1240" s="17"/>
      <c r="Z1240" s="17"/>
      <c r="AA1240" s="17"/>
      <c r="AB1240" s="17"/>
      <c r="AC1240" s="17"/>
      <c r="AE1240" s="16"/>
      <c r="AF1240" s="16"/>
      <c r="AG1240" s="16"/>
      <c r="AH1240" s="16"/>
      <c r="AI1240" s="16"/>
      <c r="AJ1240" s="16"/>
      <c r="AL1240" s="16"/>
      <c r="AM1240" s="16"/>
      <c r="AN1240" s="16"/>
      <c r="AO1240" s="16"/>
      <c r="AP1240" s="16"/>
      <c r="AQ1240" s="16"/>
      <c r="BI1240" s="1">
        <v>0</v>
      </c>
      <c r="BJ1240" s="6">
        <f>SUM($R$5:R1242)-$AB$2</f>
        <v>51.469353200000064</v>
      </c>
      <c r="BK1240" s="6">
        <f>SUM($R$5:S1242)-$AB$2</f>
        <v>276.51169361599995</v>
      </c>
      <c r="BL1240" s="6">
        <f>SUM($R$5:T1242)-$AB$2</f>
        <v>839.11754465599995</v>
      </c>
      <c r="BM1240" s="6">
        <f>SUM($R$5:U1242)-$AB$2</f>
        <v>1626.7657361119989</v>
      </c>
      <c r="BN1240" s="6">
        <f>SUM($R$5:V1242)-$AB$2</f>
        <v>2751.977438191996</v>
      </c>
      <c r="BO1240" s="6">
        <f>SUM($R$5:W1242)-$AB$2</f>
        <v>4102.2314806879967</v>
      </c>
      <c r="BP1240" s="16"/>
    </row>
    <row r="1241" spans="1:68" x14ac:dyDescent="0.45">
      <c r="A1241" s="1">
        <v>2008</v>
      </c>
      <c r="B1241" s="1">
        <v>2</v>
      </c>
      <c r="C1241" s="1">
        <v>23</v>
      </c>
      <c r="D1241" s="1">
        <v>0</v>
      </c>
      <c r="E1241" s="1">
        <v>12</v>
      </c>
      <c r="F1241" s="1">
        <v>0</v>
      </c>
      <c r="G1241" s="4"/>
      <c r="H1241" s="4"/>
      <c r="Q1241" s="1">
        <v>0</v>
      </c>
      <c r="R1241" s="6">
        <f t="shared" si="1636"/>
        <v>0</v>
      </c>
      <c r="S1241" s="6">
        <f t="shared" si="1637"/>
        <v>0</v>
      </c>
      <c r="T1241" s="6">
        <f t="shared" si="1638"/>
        <v>0</v>
      </c>
      <c r="U1241" s="6">
        <f t="shared" si="1639"/>
        <v>0</v>
      </c>
      <c r="V1241" s="6">
        <f t="shared" si="1640"/>
        <v>0</v>
      </c>
      <c r="W1241" s="6">
        <f t="shared" si="1641"/>
        <v>0</v>
      </c>
      <c r="X1241" s="17"/>
      <c r="Y1241" s="17"/>
      <c r="Z1241" s="17"/>
      <c r="AA1241" s="17"/>
      <c r="AB1241" s="17"/>
      <c r="AC1241" s="17"/>
      <c r="AE1241" s="16"/>
      <c r="AF1241" s="16"/>
      <c r="AG1241" s="16"/>
      <c r="AH1241" s="16"/>
      <c r="AI1241" s="16"/>
      <c r="AJ1241" s="16"/>
      <c r="AL1241" s="16"/>
      <c r="AM1241" s="16"/>
      <c r="AN1241" s="16"/>
      <c r="AO1241" s="16"/>
      <c r="AP1241" s="16"/>
      <c r="AQ1241" s="16"/>
      <c r="BI1241" s="1">
        <v>0</v>
      </c>
      <c r="BJ1241" s="6">
        <f>SUM($R$5:R1243)-$AB$2</f>
        <v>51.469353200000064</v>
      </c>
      <c r="BK1241" s="6">
        <f>SUM($R$5:S1243)-$AB$2</f>
        <v>276.51169361599995</v>
      </c>
      <c r="BL1241" s="6">
        <f>SUM($R$5:T1243)-$AB$2</f>
        <v>839.11754465599995</v>
      </c>
      <c r="BM1241" s="6">
        <f>SUM($R$5:U1243)-$AB$2</f>
        <v>1626.7657361119989</v>
      </c>
      <c r="BN1241" s="6">
        <f>SUM($R$5:V1243)-$AB$2</f>
        <v>2751.977438191996</v>
      </c>
      <c r="BO1241" s="6">
        <f>SUM($R$5:W1243)-$AB$2</f>
        <v>4102.2314806879967</v>
      </c>
      <c r="BP1241" s="16"/>
    </row>
    <row r="1242" spans="1:68" x14ac:dyDescent="0.45">
      <c r="A1242" s="1">
        <v>2008</v>
      </c>
      <c r="B1242" s="1">
        <v>2</v>
      </c>
      <c r="C1242" s="1">
        <v>23</v>
      </c>
      <c r="D1242" s="1">
        <v>0</v>
      </c>
      <c r="E1242" s="1">
        <v>12.1</v>
      </c>
      <c r="F1242" s="1">
        <v>0</v>
      </c>
      <c r="G1242" s="4"/>
      <c r="H1242" s="4"/>
      <c r="Q1242" s="1">
        <v>0</v>
      </c>
      <c r="R1242" s="6">
        <f t="shared" si="1636"/>
        <v>0</v>
      </c>
      <c r="S1242" s="6">
        <f t="shared" si="1637"/>
        <v>0</v>
      </c>
      <c r="T1242" s="6">
        <f t="shared" si="1638"/>
        <v>0</v>
      </c>
      <c r="U1242" s="6">
        <f t="shared" si="1639"/>
        <v>0</v>
      </c>
      <c r="V1242" s="6">
        <f t="shared" si="1640"/>
        <v>0</v>
      </c>
      <c r="W1242" s="6">
        <f t="shared" si="1641"/>
        <v>0</v>
      </c>
      <c r="X1242" s="17"/>
      <c r="Y1242" s="17"/>
      <c r="Z1242" s="17"/>
      <c r="AA1242" s="17"/>
      <c r="AB1242" s="17"/>
      <c r="AC1242" s="17"/>
      <c r="AE1242" s="16"/>
      <c r="AF1242" s="16"/>
      <c r="AG1242" s="16"/>
      <c r="AH1242" s="16"/>
      <c r="AI1242" s="16"/>
      <c r="AJ1242" s="16"/>
      <c r="AL1242" s="16"/>
      <c r="AM1242" s="16"/>
      <c r="AN1242" s="16"/>
      <c r="AO1242" s="16"/>
      <c r="AP1242" s="16"/>
      <c r="AQ1242" s="16"/>
      <c r="BI1242" s="1">
        <v>0</v>
      </c>
      <c r="BJ1242" s="6">
        <f>SUM($R$5:R1244)-$AB$2</f>
        <v>51.469353200000064</v>
      </c>
      <c r="BK1242" s="6">
        <f>SUM($R$5:S1244)-$AB$2</f>
        <v>276.51169361599995</v>
      </c>
      <c r="BL1242" s="6">
        <f>SUM($R$5:T1244)-$AB$2</f>
        <v>839.11754465599995</v>
      </c>
      <c r="BM1242" s="6">
        <f>SUM($R$5:U1244)-$AB$2</f>
        <v>1626.7657361119989</v>
      </c>
      <c r="BN1242" s="6">
        <f>SUM($R$5:V1244)-$AB$2</f>
        <v>2751.977438191996</v>
      </c>
      <c r="BO1242" s="6">
        <f>SUM($R$5:W1244)-$AB$2</f>
        <v>4102.2314806879967</v>
      </c>
      <c r="BP1242" s="16"/>
    </row>
    <row r="1243" spans="1:68" x14ac:dyDescent="0.45">
      <c r="A1243" s="1">
        <v>2008</v>
      </c>
      <c r="B1243" s="1">
        <v>2</v>
      </c>
      <c r="C1243" s="1">
        <v>23</v>
      </c>
      <c r="D1243" s="1">
        <v>0</v>
      </c>
      <c r="E1243" s="1">
        <v>12.1</v>
      </c>
      <c r="F1243" s="1">
        <v>0</v>
      </c>
      <c r="G1243" s="4"/>
      <c r="H1243" s="4"/>
      <c r="Q1243" s="1">
        <v>0</v>
      </c>
      <c r="R1243" s="6">
        <f t="shared" si="1636"/>
        <v>0</v>
      </c>
      <c r="S1243" s="6">
        <f t="shared" si="1637"/>
        <v>0</v>
      </c>
      <c r="T1243" s="6">
        <f t="shared" si="1638"/>
        <v>0</v>
      </c>
      <c r="U1243" s="6">
        <f t="shared" si="1639"/>
        <v>0</v>
      </c>
      <c r="V1243" s="6">
        <f t="shared" si="1640"/>
        <v>0</v>
      </c>
      <c r="W1243" s="6">
        <f t="shared" si="1641"/>
        <v>0</v>
      </c>
      <c r="X1243" s="17"/>
      <c r="Y1243" s="17"/>
      <c r="Z1243" s="17"/>
      <c r="AA1243" s="17"/>
      <c r="AB1243" s="17"/>
      <c r="AC1243" s="17"/>
      <c r="AE1243" s="16"/>
      <c r="AF1243" s="16"/>
      <c r="AG1243" s="16"/>
      <c r="AH1243" s="16"/>
      <c r="AI1243" s="16"/>
      <c r="AJ1243" s="16"/>
      <c r="AL1243" s="16"/>
      <c r="AM1243" s="16"/>
      <c r="AN1243" s="16"/>
      <c r="AO1243" s="16"/>
      <c r="AP1243" s="16"/>
      <c r="AQ1243" s="16"/>
      <c r="BI1243" s="1">
        <v>0</v>
      </c>
      <c r="BJ1243" s="6">
        <f>SUM($R$5:R1245)-$AB$2</f>
        <v>51.469353200000064</v>
      </c>
      <c r="BK1243" s="6">
        <f>SUM($R$5:S1245)-$AB$2</f>
        <v>276.51169361599995</v>
      </c>
      <c r="BL1243" s="6">
        <f>SUM($R$5:T1245)-$AB$2</f>
        <v>839.11754465599995</v>
      </c>
      <c r="BM1243" s="6">
        <f>SUM($R$5:U1245)-$AB$2</f>
        <v>1626.7657361119989</v>
      </c>
      <c r="BN1243" s="6">
        <f>SUM($R$5:V1245)-$AB$2</f>
        <v>2751.977438191996</v>
      </c>
      <c r="BO1243" s="6">
        <f>SUM($R$5:W1245)-$AB$2</f>
        <v>4102.2314806879967</v>
      </c>
      <c r="BP1243" s="16"/>
    </row>
    <row r="1244" spans="1:68" x14ac:dyDescent="0.45">
      <c r="A1244" s="1">
        <v>2008</v>
      </c>
      <c r="B1244" s="1">
        <v>2</v>
      </c>
      <c r="C1244" s="1">
        <v>23</v>
      </c>
      <c r="D1244" s="1">
        <v>0</v>
      </c>
      <c r="E1244" s="1">
        <v>12.1</v>
      </c>
      <c r="F1244" s="1">
        <v>0</v>
      </c>
      <c r="G1244" s="4"/>
      <c r="H1244" s="4"/>
      <c r="Q1244" s="1">
        <v>0</v>
      </c>
      <c r="R1244" s="6">
        <f t="shared" si="1636"/>
        <v>0</v>
      </c>
      <c r="S1244" s="6">
        <f t="shared" si="1637"/>
        <v>0</v>
      </c>
      <c r="T1244" s="6">
        <f t="shared" si="1638"/>
        <v>0</v>
      </c>
      <c r="U1244" s="6">
        <f t="shared" si="1639"/>
        <v>0</v>
      </c>
      <c r="V1244" s="6">
        <f t="shared" si="1640"/>
        <v>0</v>
      </c>
      <c r="W1244" s="6">
        <f t="shared" si="1641"/>
        <v>0</v>
      </c>
      <c r="X1244" s="17"/>
      <c r="Y1244" s="17"/>
      <c r="Z1244" s="17"/>
      <c r="AA1244" s="17"/>
      <c r="AB1244" s="17"/>
      <c r="AC1244" s="17"/>
      <c r="AE1244" s="16"/>
      <c r="AF1244" s="16"/>
      <c r="AG1244" s="16"/>
      <c r="AH1244" s="16"/>
      <c r="AI1244" s="16"/>
      <c r="AJ1244" s="16"/>
      <c r="AL1244" s="16"/>
      <c r="AM1244" s="16"/>
      <c r="AN1244" s="16"/>
      <c r="AO1244" s="16"/>
      <c r="AP1244" s="16"/>
      <c r="AQ1244" s="16"/>
      <c r="BI1244" s="1">
        <v>0</v>
      </c>
      <c r="BJ1244" s="6">
        <f>SUM($R$5:R1246)-$AB$2</f>
        <v>51.469353200000064</v>
      </c>
      <c r="BK1244" s="6">
        <f>SUM($R$5:S1246)-$AB$2</f>
        <v>276.51169361599995</v>
      </c>
      <c r="BL1244" s="6">
        <f>SUM($R$5:T1246)-$AB$2</f>
        <v>839.11754465599995</v>
      </c>
      <c r="BM1244" s="6">
        <f>SUM($R$5:U1246)-$AB$2</f>
        <v>1626.7657361119989</v>
      </c>
      <c r="BN1244" s="6">
        <f>SUM($R$5:V1246)-$AB$2</f>
        <v>2751.977438191996</v>
      </c>
      <c r="BO1244" s="6">
        <f>SUM($R$5:W1246)-$AB$2</f>
        <v>4102.2314806879967</v>
      </c>
      <c r="BP1244" s="16"/>
    </row>
    <row r="1245" spans="1:68" x14ac:dyDescent="0.45">
      <c r="A1245" s="1">
        <v>2008</v>
      </c>
      <c r="B1245" s="1">
        <v>2</v>
      </c>
      <c r="C1245" s="1">
        <v>23</v>
      </c>
      <c r="D1245" s="1">
        <v>0</v>
      </c>
      <c r="E1245" s="1">
        <v>12</v>
      </c>
      <c r="F1245" s="1">
        <v>0</v>
      </c>
      <c r="G1245" s="4"/>
      <c r="H1245" s="4"/>
      <c r="Q1245" s="1">
        <v>0</v>
      </c>
      <c r="R1245" s="6">
        <f t="shared" si="1636"/>
        <v>0</v>
      </c>
      <c r="S1245" s="6">
        <f t="shared" si="1637"/>
        <v>0</v>
      </c>
      <c r="T1245" s="6">
        <f t="shared" si="1638"/>
        <v>0</v>
      </c>
      <c r="U1245" s="6">
        <f t="shared" si="1639"/>
        <v>0</v>
      </c>
      <c r="V1245" s="6">
        <f t="shared" si="1640"/>
        <v>0</v>
      </c>
      <c r="W1245" s="6">
        <f t="shared" si="1641"/>
        <v>0</v>
      </c>
      <c r="X1245" s="17"/>
      <c r="Y1245" s="17"/>
      <c r="Z1245" s="17"/>
      <c r="AA1245" s="17"/>
      <c r="AB1245" s="17"/>
      <c r="AC1245" s="17"/>
      <c r="AE1245" s="16"/>
      <c r="AF1245" s="16"/>
      <c r="AG1245" s="16"/>
      <c r="AH1245" s="16"/>
      <c r="AI1245" s="16"/>
      <c r="AJ1245" s="16"/>
      <c r="AL1245" s="16"/>
      <c r="AM1245" s="16"/>
      <c r="AN1245" s="16"/>
      <c r="AO1245" s="16"/>
      <c r="AP1245" s="16"/>
      <c r="AQ1245" s="16"/>
      <c r="BI1245" s="1">
        <v>0</v>
      </c>
      <c r="BJ1245" s="6">
        <f>SUM($R$5:R1247)-$AB$2</f>
        <v>51.469353200000064</v>
      </c>
      <c r="BK1245" s="6">
        <f>SUM($R$5:S1247)-$AB$2</f>
        <v>276.51169361599995</v>
      </c>
      <c r="BL1245" s="6">
        <f>SUM($R$5:T1247)-$AB$2</f>
        <v>839.11754465599995</v>
      </c>
      <c r="BM1245" s="6">
        <f>SUM($R$5:U1247)-$AB$2</f>
        <v>1626.7657361119989</v>
      </c>
      <c r="BN1245" s="6">
        <f>SUM($R$5:V1247)-$AB$2</f>
        <v>2751.977438191996</v>
      </c>
      <c r="BO1245" s="6">
        <f>SUM($R$5:W1247)-$AB$2</f>
        <v>4102.2314806879967</v>
      </c>
      <c r="BP1245" s="16"/>
    </row>
    <row r="1246" spans="1:68" x14ac:dyDescent="0.45">
      <c r="A1246" s="1">
        <v>2008</v>
      </c>
      <c r="B1246" s="1">
        <v>2</v>
      </c>
      <c r="C1246" s="1">
        <v>23</v>
      </c>
      <c r="D1246" s="1">
        <v>0</v>
      </c>
      <c r="E1246" s="1">
        <v>12.1</v>
      </c>
      <c r="F1246" s="1">
        <v>0.79</v>
      </c>
      <c r="G1246" s="4"/>
      <c r="H1246" s="4"/>
      <c r="Q1246" s="1">
        <v>0</v>
      </c>
      <c r="R1246" s="6">
        <f t="shared" si="1636"/>
        <v>0</v>
      </c>
      <c r="S1246" s="6">
        <f t="shared" si="1637"/>
        <v>0</v>
      </c>
      <c r="T1246" s="6">
        <f t="shared" si="1638"/>
        <v>0</v>
      </c>
      <c r="U1246" s="6">
        <f t="shared" si="1639"/>
        <v>0</v>
      </c>
      <c r="V1246" s="6">
        <f t="shared" si="1640"/>
        <v>0</v>
      </c>
      <c r="W1246" s="6">
        <f t="shared" si="1641"/>
        <v>0</v>
      </c>
      <c r="X1246" s="17"/>
      <c r="Y1246" s="17"/>
      <c r="Z1246" s="17"/>
      <c r="AA1246" s="17"/>
      <c r="AB1246" s="17"/>
      <c r="AC1246" s="17"/>
      <c r="AE1246" s="16"/>
      <c r="AF1246" s="16"/>
      <c r="AG1246" s="16"/>
      <c r="AH1246" s="16"/>
      <c r="AI1246" s="16"/>
      <c r="AJ1246" s="16"/>
      <c r="AL1246" s="16"/>
      <c r="AM1246" s="16"/>
      <c r="AN1246" s="16"/>
      <c r="AO1246" s="16"/>
      <c r="AP1246" s="16"/>
      <c r="AQ1246" s="16"/>
      <c r="BI1246" s="1">
        <v>0</v>
      </c>
      <c r="BJ1246" s="6">
        <f>SUM($R$5:R1248)-$AB$2</f>
        <v>51.469353200000064</v>
      </c>
      <c r="BK1246" s="6">
        <f>SUM($R$5:S1248)-$AB$2</f>
        <v>276.51169361599995</v>
      </c>
      <c r="BL1246" s="6">
        <f>SUM($R$5:T1248)-$AB$2</f>
        <v>839.11754465599995</v>
      </c>
      <c r="BM1246" s="6">
        <f>SUM($R$5:U1248)-$AB$2</f>
        <v>1626.7657361119989</v>
      </c>
      <c r="BN1246" s="6">
        <f>SUM($R$5:V1248)-$AB$2</f>
        <v>2751.977438191996</v>
      </c>
      <c r="BO1246" s="6">
        <f>SUM($R$5:W1248)-$AB$2</f>
        <v>4102.2314806879967</v>
      </c>
      <c r="BP1246" s="16"/>
    </row>
    <row r="1247" spans="1:68" x14ac:dyDescent="0.45">
      <c r="A1247" s="1">
        <v>2008</v>
      </c>
      <c r="B1247" s="1">
        <v>2</v>
      </c>
      <c r="C1247" s="1">
        <v>23</v>
      </c>
      <c r="D1247" s="1">
        <v>0</v>
      </c>
      <c r="E1247" s="1">
        <v>12.1</v>
      </c>
      <c r="F1247" s="1">
        <v>13.78</v>
      </c>
      <c r="G1247" s="4"/>
      <c r="H1247" s="4"/>
      <c r="Q1247" s="1">
        <v>0</v>
      </c>
      <c r="R1247" s="6">
        <f t="shared" si="1636"/>
        <v>0</v>
      </c>
      <c r="S1247" s="6">
        <f t="shared" si="1637"/>
        <v>0</v>
      </c>
      <c r="T1247" s="6">
        <f t="shared" si="1638"/>
        <v>0</v>
      </c>
      <c r="U1247" s="6">
        <f t="shared" si="1639"/>
        <v>0</v>
      </c>
      <c r="V1247" s="6">
        <f t="shared" si="1640"/>
        <v>0</v>
      </c>
      <c r="W1247" s="6">
        <f t="shared" si="1641"/>
        <v>0</v>
      </c>
      <c r="X1247" s="17"/>
      <c r="Y1247" s="17"/>
      <c r="Z1247" s="17"/>
      <c r="AA1247" s="17"/>
      <c r="AB1247" s="17"/>
      <c r="AC1247" s="17"/>
      <c r="AE1247" s="16"/>
      <c r="AF1247" s="16"/>
      <c r="AG1247" s="16"/>
      <c r="AH1247" s="16"/>
      <c r="AI1247" s="16"/>
      <c r="AJ1247" s="16"/>
      <c r="AL1247" s="16"/>
      <c r="AM1247" s="16"/>
      <c r="AN1247" s="16"/>
      <c r="AO1247" s="16"/>
      <c r="AP1247" s="16"/>
      <c r="AQ1247" s="16"/>
      <c r="BI1247" s="1">
        <v>0</v>
      </c>
      <c r="BJ1247" s="6">
        <f>SUM($R$5:R1249)-$AB$2</f>
        <v>51.469811400000061</v>
      </c>
      <c r="BK1247" s="6">
        <f>SUM($R$5:S1249)-$AB$2</f>
        <v>276.51392963199999</v>
      </c>
      <c r="BL1247" s="6">
        <f>SUM($R$5:T1249)-$AB$2</f>
        <v>839.12422521199994</v>
      </c>
      <c r="BM1247" s="6">
        <f>SUM($R$5:U1249)-$AB$2</f>
        <v>1626.7786390239987</v>
      </c>
      <c r="BN1247" s="6">
        <f>SUM($R$5:V1249)-$AB$2</f>
        <v>2751.9992301839957</v>
      </c>
      <c r="BO1247" s="6">
        <f>SUM($R$5:W1249)-$AB$2</f>
        <v>4102.2639395759961</v>
      </c>
      <c r="BP1247" s="16"/>
    </row>
    <row r="1248" spans="1:68" x14ac:dyDescent="0.45">
      <c r="A1248" s="1">
        <v>2008</v>
      </c>
      <c r="B1248" s="1">
        <v>2</v>
      </c>
      <c r="C1248" s="1">
        <v>23</v>
      </c>
      <c r="D1248" s="1">
        <v>0</v>
      </c>
      <c r="E1248" s="1">
        <v>12.2</v>
      </c>
      <c r="F1248" s="1">
        <v>41.13</v>
      </c>
      <c r="G1248" s="4"/>
      <c r="H1248" s="4"/>
      <c r="Q1248" s="1">
        <v>0</v>
      </c>
      <c r="R1248" s="6">
        <f t="shared" si="1636"/>
        <v>0</v>
      </c>
      <c r="S1248" s="6">
        <f t="shared" si="1637"/>
        <v>0</v>
      </c>
      <c r="T1248" s="6">
        <f t="shared" si="1638"/>
        <v>0</v>
      </c>
      <c r="U1248" s="6">
        <f t="shared" si="1639"/>
        <v>0</v>
      </c>
      <c r="V1248" s="6">
        <f t="shared" si="1640"/>
        <v>0</v>
      </c>
      <c r="W1248" s="6">
        <f t="shared" si="1641"/>
        <v>0</v>
      </c>
      <c r="X1248" s="17"/>
      <c r="Y1248" s="17"/>
      <c r="Z1248" s="17"/>
      <c r="AA1248" s="17"/>
      <c r="AB1248" s="17"/>
      <c r="AC1248" s="17"/>
      <c r="AE1248" s="16"/>
      <c r="AF1248" s="16"/>
      <c r="AG1248" s="16"/>
      <c r="AH1248" s="16"/>
      <c r="AI1248" s="16"/>
      <c r="AJ1248" s="16"/>
      <c r="AL1248" s="16"/>
      <c r="AM1248" s="16"/>
      <c r="AN1248" s="16"/>
      <c r="AO1248" s="16"/>
      <c r="AP1248" s="16"/>
      <c r="AQ1248" s="16"/>
      <c r="BI1248" s="1">
        <v>0</v>
      </c>
      <c r="BJ1248" s="6">
        <f>SUM($R$5:R1250)-$AB$2</f>
        <v>51.477803800000061</v>
      </c>
      <c r="BK1248" s="6">
        <f>SUM($R$5:S1250)-$AB$2</f>
        <v>276.55293254399999</v>
      </c>
      <c r="BL1248" s="6">
        <f>SUM($R$5:T1250)-$AB$2</f>
        <v>839.24075440399997</v>
      </c>
      <c r="BM1248" s="6">
        <f>SUM($R$5:U1250)-$AB$2</f>
        <v>1627.0037050079986</v>
      </c>
      <c r="BN1248" s="6">
        <f>SUM($R$5:V1250)-$AB$2</f>
        <v>2752.3793487279959</v>
      </c>
      <c r="BO1248" s="6">
        <f>SUM($R$5:W1250)-$AB$2</f>
        <v>4102.8301211919961</v>
      </c>
      <c r="BP1248" s="16"/>
    </row>
    <row r="1249" spans="1:68" x14ac:dyDescent="0.45">
      <c r="A1249" s="1">
        <v>2008</v>
      </c>
      <c r="B1249" s="1">
        <v>2</v>
      </c>
      <c r="C1249" s="1">
        <v>23</v>
      </c>
      <c r="D1249" s="1">
        <v>0</v>
      </c>
      <c r="E1249" s="1">
        <v>12.5</v>
      </c>
      <c r="F1249" s="1">
        <v>97.02</v>
      </c>
      <c r="G1249" s="4"/>
      <c r="H1249" s="4"/>
      <c r="Q1249" s="1">
        <v>0</v>
      </c>
      <c r="R1249" s="6">
        <f t="shared" si="1636"/>
        <v>4.5819999999999997E-4</v>
      </c>
      <c r="S1249" s="6">
        <f t="shared" si="1637"/>
        <v>1.7778159999999998E-3</v>
      </c>
      <c r="T1249" s="6">
        <f t="shared" si="1638"/>
        <v>4.4445400000000003E-3</v>
      </c>
      <c r="U1249" s="6">
        <f t="shared" si="1639"/>
        <v>6.2223559999999992E-3</v>
      </c>
      <c r="V1249" s="6">
        <f t="shared" si="1640"/>
        <v>8.8890800000000006E-3</v>
      </c>
      <c r="W1249" s="6">
        <f t="shared" si="1641"/>
        <v>1.0666896000000002E-2</v>
      </c>
      <c r="X1249" s="17"/>
      <c r="Y1249" s="17"/>
      <c r="Z1249" s="17"/>
      <c r="AA1249" s="17"/>
      <c r="AB1249" s="17"/>
      <c r="AC1249" s="17"/>
      <c r="AE1249" s="16"/>
      <c r="AF1249" s="16"/>
      <c r="AG1249" s="16"/>
      <c r="AH1249" s="16"/>
      <c r="AI1249" s="16"/>
      <c r="AJ1249" s="16"/>
      <c r="AL1249" s="16"/>
      <c r="AM1249" s="16"/>
      <c r="AN1249" s="16"/>
      <c r="AO1249" s="16"/>
      <c r="AP1249" s="16"/>
      <c r="AQ1249" s="16"/>
      <c r="BI1249" s="1">
        <v>0</v>
      </c>
      <c r="BJ1249" s="6">
        <f>SUM($R$5:R1251)-$AB$2</f>
        <v>51.501659200000063</v>
      </c>
      <c r="BK1249" s="6">
        <f>SUM($R$5:S1251)-$AB$2</f>
        <v>276.66934689599998</v>
      </c>
      <c r="BL1249" s="6">
        <f>SUM($R$5:T1251)-$AB$2</f>
        <v>839.58856613599994</v>
      </c>
      <c r="BM1249" s="6">
        <f>SUM($R$5:U1251)-$AB$2</f>
        <v>1627.6754730719988</v>
      </c>
      <c r="BN1249" s="6">
        <f>SUM($R$5:V1251)-$AB$2</f>
        <v>2753.513911551996</v>
      </c>
      <c r="BO1249" s="6">
        <f>SUM($R$5:W1251)-$AB$2</f>
        <v>4104.5200377279971</v>
      </c>
      <c r="BP1249" s="16"/>
    </row>
    <row r="1250" spans="1:68" x14ac:dyDescent="0.45">
      <c r="A1250" s="1">
        <v>2008</v>
      </c>
      <c r="B1250" s="1">
        <v>2</v>
      </c>
      <c r="C1250" s="1">
        <v>23</v>
      </c>
      <c r="D1250" s="1">
        <v>0</v>
      </c>
      <c r="E1250" s="1">
        <v>11.7</v>
      </c>
      <c r="F1250" s="1">
        <v>114.49</v>
      </c>
      <c r="G1250" s="4"/>
      <c r="H1250" s="4"/>
      <c r="Q1250" s="1">
        <v>0</v>
      </c>
      <c r="R1250" s="6">
        <f t="shared" si="1636"/>
        <v>7.9923999999999985E-3</v>
      </c>
      <c r="S1250" s="6">
        <f t="shared" si="1637"/>
        <v>3.1010511999999994E-2</v>
      </c>
      <c r="T1250" s="6">
        <f t="shared" si="1638"/>
        <v>7.7526279999999989E-2</v>
      </c>
      <c r="U1250" s="6">
        <f t="shared" si="1639"/>
        <v>0.10853679199999999</v>
      </c>
      <c r="V1250" s="6">
        <f t="shared" si="1640"/>
        <v>0.15505255999999998</v>
      </c>
      <c r="W1250" s="6">
        <f t="shared" si="1641"/>
        <v>0.18606307199999997</v>
      </c>
      <c r="X1250" s="17"/>
      <c r="Y1250" s="17"/>
      <c r="Z1250" s="17"/>
      <c r="AA1250" s="17"/>
      <c r="AB1250" s="17"/>
      <c r="AC1250" s="17"/>
      <c r="AE1250" s="16"/>
      <c r="AF1250" s="16"/>
      <c r="AG1250" s="16"/>
      <c r="AH1250" s="16"/>
      <c r="AI1250" s="16"/>
      <c r="AJ1250" s="16"/>
      <c r="AL1250" s="16"/>
      <c r="AM1250" s="16"/>
      <c r="AN1250" s="16"/>
      <c r="AO1250" s="16"/>
      <c r="AP1250" s="16"/>
      <c r="AQ1250" s="16"/>
      <c r="BI1250" s="1">
        <v>0</v>
      </c>
      <c r="BJ1250" s="6">
        <f>SUM($R$5:R1252)-$AB$2</f>
        <v>51.557930800000065</v>
      </c>
      <c r="BK1250" s="6">
        <f>SUM($R$5:S1252)-$AB$2</f>
        <v>276.94395230399999</v>
      </c>
      <c r="BL1250" s="6">
        <f>SUM($R$5:T1252)-$AB$2</f>
        <v>840.40900606399987</v>
      </c>
      <c r="BM1250" s="6">
        <f>SUM($R$5:U1252)-$AB$2</f>
        <v>1629.2600813279987</v>
      </c>
      <c r="BN1250" s="6">
        <f>SUM($R$5:V1252)-$AB$2</f>
        <v>2756.1901888479956</v>
      </c>
      <c r="BO1250" s="6">
        <f>SUM($R$5:W1252)-$AB$2</f>
        <v>4108.5063178719984</v>
      </c>
      <c r="BP1250" s="16"/>
    </row>
    <row r="1251" spans="1:68" x14ac:dyDescent="0.45">
      <c r="A1251" s="1">
        <v>2008</v>
      </c>
      <c r="B1251" s="1">
        <v>2</v>
      </c>
      <c r="C1251" s="1">
        <v>23</v>
      </c>
      <c r="D1251" s="1">
        <v>0</v>
      </c>
      <c r="E1251" s="1">
        <v>12.3</v>
      </c>
      <c r="F1251" s="1">
        <v>136.91999999999999</v>
      </c>
      <c r="G1251" s="4"/>
      <c r="H1251" s="4"/>
      <c r="Q1251" s="1">
        <v>0</v>
      </c>
      <c r="R1251" s="6">
        <f t="shared" si="1636"/>
        <v>2.3855399999999999E-2</v>
      </c>
      <c r="S1251" s="6">
        <f t="shared" si="1637"/>
        <v>9.2558951999999986E-2</v>
      </c>
      <c r="T1251" s="6">
        <f t="shared" si="1638"/>
        <v>0.23139737999999996</v>
      </c>
      <c r="U1251" s="6">
        <f t="shared" si="1639"/>
        <v>0.32395633199999996</v>
      </c>
      <c r="V1251" s="6">
        <f t="shared" si="1640"/>
        <v>0.46279475999999992</v>
      </c>
      <c r="W1251" s="6">
        <f t="shared" si="1641"/>
        <v>0.55535371199999994</v>
      </c>
      <c r="X1251" s="17"/>
      <c r="Y1251" s="17"/>
      <c r="Z1251" s="17"/>
      <c r="AA1251" s="17"/>
      <c r="AB1251" s="17"/>
      <c r="AC1251" s="17"/>
      <c r="AE1251" s="16"/>
      <c r="AF1251" s="16"/>
      <c r="AG1251" s="16"/>
      <c r="AH1251" s="16"/>
      <c r="AI1251" s="16"/>
      <c r="AJ1251" s="16"/>
      <c r="AL1251" s="16"/>
      <c r="AM1251" s="16"/>
      <c r="AN1251" s="16"/>
      <c r="AO1251" s="16"/>
      <c r="AP1251" s="16"/>
      <c r="AQ1251" s="16"/>
      <c r="BI1251" s="1">
        <v>0</v>
      </c>
      <c r="BJ1251" s="6">
        <f t="shared" ref="BJ1251" si="1672">R1253-$AB$2</f>
        <v>-6.4648458</v>
      </c>
      <c r="BK1251" s="6">
        <f t="shared" ref="BK1251" si="1673">S1253-$AB$2</f>
        <v>-6.2736017039999998</v>
      </c>
      <c r="BL1251" s="6">
        <f t="shared" ref="BL1251" si="1674">T1253-$AB$2</f>
        <v>-5.88712926</v>
      </c>
      <c r="BM1251" s="6">
        <f t="shared" ref="BM1251" si="1675">U1253-$AB$2</f>
        <v>-5.6294809639999999</v>
      </c>
      <c r="BN1251" s="6">
        <f t="shared" ref="BN1251" si="1676">V1253-$AB$2</f>
        <v>-5.2430085200000001</v>
      </c>
      <c r="BO1251" s="6">
        <f t="shared" ref="BO1251" si="1677">W1253-$AB$2</f>
        <v>-4.9853602240000008</v>
      </c>
      <c r="BP1251" s="16"/>
    </row>
    <row r="1252" spans="1:68" x14ac:dyDescent="0.45">
      <c r="A1252" s="1">
        <v>2008</v>
      </c>
      <c r="B1252" s="1">
        <v>2</v>
      </c>
      <c r="C1252" s="1">
        <v>23</v>
      </c>
      <c r="D1252" s="1">
        <v>0</v>
      </c>
      <c r="E1252" s="1">
        <v>12.8</v>
      </c>
      <c r="F1252" s="1">
        <v>142.30000000000001</v>
      </c>
      <c r="G1252" s="4"/>
      <c r="H1252" s="4"/>
      <c r="Q1252" s="1">
        <v>0</v>
      </c>
      <c r="R1252" s="6">
        <f t="shared" si="1636"/>
        <v>5.6271599999999991E-2</v>
      </c>
      <c r="S1252" s="6">
        <f t="shared" si="1637"/>
        <v>0.21833380799999996</v>
      </c>
      <c r="T1252" s="6">
        <f t="shared" si="1638"/>
        <v>0.54583451999999988</v>
      </c>
      <c r="U1252" s="6">
        <f t="shared" si="1639"/>
        <v>0.7641683279999999</v>
      </c>
      <c r="V1252" s="6">
        <f t="shared" si="1640"/>
        <v>1.0916690399999998</v>
      </c>
      <c r="W1252" s="6">
        <f t="shared" si="1641"/>
        <v>1.3100028479999999</v>
      </c>
      <c r="X1252" s="17"/>
      <c r="Y1252" s="17"/>
      <c r="Z1252" s="17"/>
      <c r="AA1252" s="17"/>
      <c r="AB1252" s="17"/>
      <c r="AC1252" s="17"/>
      <c r="AE1252" s="16"/>
      <c r="AF1252" s="16"/>
      <c r="AG1252" s="16"/>
      <c r="AH1252" s="16"/>
      <c r="AI1252" s="16"/>
      <c r="AJ1252" s="16"/>
      <c r="AL1252" s="16"/>
      <c r="AM1252" s="16"/>
      <c r="AN1252" s="16"/>
      <c r="AO1252" s="16"/>
      <c r="AP1252" s="16"/>
      <c r="AQ1252" s="16"/>
      <c r="BI1252" s="1">
        <v>0</v>
      </c>
      <c r="BJ1252" s="6">
        <f>SUM($R$5:R1254)-$AB$2</f>
        <v>51.703748600000068</v>
      </c>
      <c r="BK1252" s="6">
        <f>SUM($R$5:S1254)-$AB$2</f>
        <v>277.65554316800007</v>
      </c>
      <c r="BL1252" s="6">
        <f>SUM($R$5:T1254)-$AB$2</f>
        <v>842.5350295879997</v>
      </c>
      <c r="BM1252" s="6">
        <f>SUM($R$5:U1254)-$AB$2</f>
        <v>1633.3663105759988</v>
      </c>
      <c r="BN1252" s="6">
        <f>SUM($R$5:V1254)-$AB$2</f>
        <v>2763.1252834159955</v>
      </c>
      <c r="BO1252" s="6">
        <f>SUM($R$5:W1254)-$AB$2</f>
        <v>4118.8360508239984</v>
      </c>
      <c r="BP1252" s="16"/>
    </row>
    <row r="1253" spans="1:68" x14ac:dyDescent="0.45">
      <c r="A1253" s="1">
        <v>2008</v>
      </c>
      <c r="B1253" s="1">
        <v>2</v>
      </c>
      <c r="C1253" s="1">
        <v>23</v>
      </c>
      <c r="D1253" s="1">
        <v>0</v>
      </c>
      <c r="E1253" s="1">
        <v>13.3</v>
      </c>
      <c r="F1253" s="1">
        <v>130.54</v>
      </c>
      <c r="G1253" s="4"/>
      <c r="H1253" s="4"/>
      <c r="Q1253" s="1">
        <v>0</v>
      </c>
      <c r="R1253" s="6">
        <f t="shared" si="1636"/>
        <v>6.6404199999999983E-2</v>
      </c>
      <c r="S1253" s="6">
        <f t="shared" si="1637"/>
        <v>0.25764829599999994</v>
      </c>
      <c r="T1253" s="6">
        <f t="shared" si="1638"/>
        <v>0.64412073999999986</v>
      </c>
      <c r="U1253" s="6">
        <f t="shared" si="1639"/>
        <v>0.9017690359999998</v>
      </c>
      <c r="V1253" s="6">
        <f t="shared" si="1640"/>
        <v>1.2882414799999997</v>
      </c>
      <c r="W1253" s="6">
        <f t="shared" si="1641"/>
        <v>1.5458897759999997</v>
      </c>
      <c r="X1253" s="17">
        <f t="shared" ref="X1253" si="1678">SUM(R1253:R1277)-$AB$2</f>
        <v>-5.8799390000000002</v>
      </c>
      <c r="Y1253" s="17">
        <f t="shared" ref="Y1253" si="1679">SUM(S1253:S1277)-$AB$2</f>
        <v>-4.0041633200000009</v>
      </c>
      <c r="Z1253" s="17">
        <f t="shared" ref="Z1253" si="1680">SUM(T1253:T1277)-$AB$2</f>
        <v>-0.2135333000000017</v>
      </c>
      <c r="AA1253" s="17">
        <f t="shared" ref="AA1253" si="1681">SUM(U1253:U1277)-$AB$2</f>
        <v>2.3135533799999983</v>
      </c>
      <c r="AB1253" s="17">
        <f t="shared" ref="AB1253" si="1682">SUM(V1253:V1277)-$AB$2</f>
        <v>6.1041833999999966</v>
      </c>
      <c r="AC1253" s="17">
        <f t="shared" ref="AC1253" si="1683">SUM(W1253:W1277)-$AB$2</f>
        <v>8.6312700799999984</v>
      </c>
      <c r="AE1253" s="16">
        <f t="shared" ref="AE1253" si="1684">IF(X1253&gt;0,1,0)</f>
        <v>0</v>
      </c>
      <c r="AF1253" s="16">
        <f t="shared" ref="AF1253" si="1685">IF(Y1253&gt;0,1,0)</f>
        <v>0</v>
      </c>
      <c r="AG1253" s="16">
        <f t="shared" ref="AG1253" si="1686">IF(Z1253&gt;0,1,0)</f>
        <v>0</v>
      </c>
      <c r="AH1253" s="16">
        <f t="shared" ref="AH1253" si="1687">IF(AA1253&gt;0,1,0)</f>
        <v>1</v>
      </c>
      <c r="AI1253" s="16">
        <f t="shared" ref="AI1253" si="1688">IF(AB1253&gt;0,1,0)</f>
        <v>1</v>
      </c>
      <c r="AJ1253" s="16">
        <f t="shared" ref="AJ1253" si="1689">IF(AC1253&gt;0,1,0)</f>
        <v>1</v>
      </c>
      <c r="AL1253" s="16">
        <f t="shared" ref="AL1253" si="1690">IF(X1253&lt;0,ABS(X1253*$AP$1),0)</f>
        <v>0</v>
      </c>
      <c r="AM1253" s="16">
        <f t="shared" ref="AM1253" si="1691">IF(Y1253&lt;0,ABS(Y1253*$AP$1),0)</f>
        <v>0</v>
      </c>
      <c r="AN1253" s="16">
        <f t="shared" ref="AN1253" si="1692">IF(Z1253&lt;0,ABS(Z1253*$AP$1),0)</f>
        <v>0</v>
      </c>
      <c r="AO1253" s="16">
        <f t="shared" ref="AO1253" si="1693">IF(AA1253&lt;0,ABS(AA1253*$AP$1),0)</f>
        <v>0</v>
      </c>
      <c r="AP1253" s="16">
        <f t="shared" ref="AP1253" si="1694">IF(AB1253&lt;0,ABS(AB1253*$AP$1),0)</f>
        <v>0</v>
      </c>
      <c r="AQ1253" s="16">
        <f t="shared" ref="AQ1253" si="1695">IF(AC1253&lt;0,ABS(AC1253*$AP$1),0)</f>
        <v>0</v>
      </c>
      <c r="BI1253" s="1">
        <v>0</v>
      </c>
      <c r="BJ1253" s="6">
        <f>SUM($R$5:R1255)-$AB$2</f>
        <v>51.786282600000071</v>
      </c>
      <c r="BK1253" s="6">
        <f>SUM($R$5:S1255)-$AB$2</f>
        <v>278.0583090880001</v>
      </c>
      <c r="BL1253" s="6">
        <f>SUM($R$5:T1255)-$AB$2</f>
        <v>843.73837530799972</v>
      </c>
      <c r="BM1253" s="6">
        <f>SUM($R$5:U1255)-$AB$2</f>
        <v>1635.6904680159985</v>
      </c>
      <c r="BN1253" s="6">
        <f>SUM($R$5:V1255)-$AB$2</f>
        <v>2767.0506004559952</v>
      </c>
      <c r="BO1253" s="6">
        <f>SUM($R$5:W1255)-$AB$2</f>
        <v>4124.6827593839989</v>
      </c>
      <c r="BP1253" s="16"/>
    </row>
    <row r="1254" spans="1:68" x14ac:dyDescent="0.45">
      <c r="A1254" s="1">
        <v>2008</v>
      </c>
      <c r="B1254" s="1">
        <v>2</v>
      </c>
      <c r="C1254" s="1">
        <v>23</v>
      </c>
      <c r="D1254" s="1">
        <v>0</v>
      </c>
      <c r="E1254" s="1">
        <v>13.7</v>
      </c>
      <c r="F1254" s="1">
        <v>196.64</v>
      </c>
      <c r="G1254" s="4"/>
      <c r="H1254" s="4"/>
      <c r="Q1254" s="1">
        <v>0</v>
      </c>
      <c r="R1254" s="6">
        <f t="shared" si="1636"/>
        <v>7.9413599999999987E-2</v>
      </c>
      <c r="S1254" s="6">
        <f t="shared" si="1637"/>
        <v>0.30812476799999994</v>
      </c>
      <c r="T1254" s="6">
        <f t="shared" si="1638"/>
        <v>0.77031191999999993</v>
      </c>
      <c r="U1254" s="6">
        <f t="shared" si="1639"/>
        <v>1.0784366879999998</v>
      </c>
      <c r="V1254" s="6">
        <f t="shared" si="1640"/>
        <v>1.5406238399999999</v>
      </c>
      <c r="W1254" s="6">
        <f t="shared" si="1641"/>
        <v>1.848748608</v>
      </c>
      <c r="X1254" s="17"/>
      <c r="Y1254" s="17"/>
      <c r="Z1254" s="17"/>
      <c r="AA1254" s="17"/>
      <c r="AB1254" s="17"/>
      <c r="AC1254" s="17"/>
      <c r="AE1254" s="16"/>
      <c r="AF1254" s="16"/>
      <c r="AG1254" s="16"/>
      <c r="AH1254" s="16"/>
      <c r="AI1254" s="16"/>
      <c r="AJ1254" s="16"/>
      <c r="AL1254" s="16"/>
      <c r="AM1254" s="16"/>
      <c r="AN1254" s="16"/>
      <c r="AO1254" s="16"/>
      <c r="AP1254" s="16"/>
      <c r="AQ1254" s="16"/>
      <c r="BI1254" s="1">
        <v>0</v>
      </c>
      <c r="BJ1254" s="6">
        <f>SUM($R$5:R1256)-$AB$2</f>
        <v>51.861995800000074</v>
      </c>
      <c r="BK1254" s="6">
        <f>SUM($R$5:S1256)-$AB$2</f>
        <v>278.42778950400009</v>
      </c>
      <c r="BL1254" s="6">
        <f>SUM($R$5:T1256)-$AB$2</f>
        <v>844.84227376399974</v>
      </c>
      <c r="BM1254" s="6">
        <f>SUM($R$5:U1256)-$AB$2</f>
        <v>1637.8225517279986</v>
      </c>
      <c r="BN1254" s="6">
        <f>SUM($R$5:V1256)-$AB$2</f>
        <v>2770.6515202479954</v>
      </c>
      <c r="BO1254" s="6">
        <f>SUM($R$5:W1256)-$AB$2</f>
        <v>4130.046282471998</v>
      </c>
      <c r="BP1254" s="16"/>
    </row>
    <row r="1255" spans="1:68" x14ac:dyDescent="0.45">
      <c r="A1255" s="1">
        <v>2008</v>
      </c>
      <c r="B1255" s="1">
        <v>2</v>
      </c>
      <c r="C1255" s="1">
        <v>23</v>
      </c>
      <c r="D1255" s="1">
        <v>0</v>
      </c>
      <c r="E1255" s="1">
        <v>13.7</v>
      </c>
      <c r="F1255" s="1">
        <v>132.76</v>
      </c>
      <c r="G1255" s="4"/>
      <c r="H1255" s="4"/>
      <c r="Q1255" s="1">
        <v>0</v>
      </c>
      <c r="R1255" s="6">
        <f t="shared" si="1636"/>
        <v>8.253400000000001E-2</v>
      </c>
      <c r="S1255" s="6">
        <f t="shared" si="1637"/>
        <v>0.32023192</v>
      </c>
      <c r="T1255" s="6">
        <f t="shared" si="1638"/>
        <v>0.80057979999999995</v>
      </c>
      <c r="U1255" s="6">
        <f t="shared" si="1639"/>
        <v>1.1208117200000001</v>
      </c>
      <c r="V1255" s="6">
        <f t="shared" si="1640"/>
        <v>1.6011595999999999</v>
      </c>
      <c r="W1255" s="6">
        <f t="shared" si="1641"/>
        <v>1.92139152</v>
      </c>
      <c r="X1255" s="17"/>
      <c r="Y1255" s="17"/>
      <c r="Z1255" s="17"/>
      <c r="AA1255" s="17"/>
      <c r="AB1255" s="17"/>
      <c r="AC1255" s="17"/>
      <c r="AE1255" s="16"/>
      <c r="AF1255" s="16"/>
      <c r="AG1255" s="16"/>
      <c r="AH1255" s="16"/>
      <c r="AI1255" s="16"/>
      <c r="AJ1255" s="16"/>
      <c r="AL1255" s="16"/>
      <c r="AM1255" s="16"/>
      <c r="AN1255" s="16"/>
      <c r="AO1255" s="16"/>
      <c r="AP1255" s="16"/>
      <c r="AQ1255" s="16"/>
      <c r="BI1255" s="1">
        <v>0</v>
      </c>
      <c r="BJ1255" s="6">
        <f>SUM($R$5:R1257)-$AB$2</f>
        <v>51.976047000000072</v>
      </c>
      <c r="BK1255" s="6">
        <f>SUM($R$5:S1257)-$AB$2</f>
        <v>278.9843593600001</v>
      </c>
      <c r="BL1255" s="6">
        <f>SUM($R$5:T1257)-$AB$2</f>
        <v>846.50514025999962</v>
      </c>
      <c r="BM1255" s="6">
        <f>SUM($R$5:U1257)-$AB$2</f>
        <v>1641.0342335199985</v>
      </c>
      <c r="BN1255" s="6">
        <f>SUM($R$5:V1257)-$AB$2</f>
        <v>2776.0757953199959</v>
      </c>
      <c r="BO1255" s="6">
        <f>SUM($R$5:W1257)-$AB$2</f>
        <v>4138.1256694799986</v>
      </c>
      <c r="BP1255" s="16"/>
    </row>
    <row r="1256" spans="1:68" x14ac:dyDescent="0.45">
      <c r="A1256" s="1">
        <v>2008</v>
      </c>
      <c r="B1256" s="1">
        <v>2</v>
      </c>
      <c r="C1256" s="1">
        <v>23</v>
      </c>
      <c r="D1256" s="1">
        <v>0</v>
      </c>
      <c r="E1256" s="1">
        <v>13.2</v>
      </c>
      <c r="F1256" s="1">
        <v>2.09</v>
      </c>
      <c r="G1256" s="4"/>
      <c r="H1256" s="4"/>
      <c r="Q1256" s="1">
        <v>0</v>
      </c>
      <c r="R1256" s="6">
        <f t="shared" si="1636"/>
        <v>7.5713199999999981E-2</v>
      </c>
      <c r="S1256" s="6">
        <f t="shared" si="1637"/>
        <v>0.29376721599999994</v>
      </c>
      <c r="T1256" s="6">
        <f t="shared" si="1638"/>
        <v>0.73441803999999977</v>
      </c>
      <c r="U1256" s="6">
        <f t="shared" si="1639"/>
        <v>1.0281852559999998</v>
      </c>
      <c r="V1256" s="6">
        <f t="shared" si="1640"/>
        <v>1.4688360799999995</v>
      </c>
      <c r="W1256" s="6">
        <f t="shared" si="1641"/>
        <v>1.7626032959999998</v>
      </c>
      <c r="X1256" s="17"/>
      <c r="Y1256" s="17"/>
      <c r="Z1256" s="17"/>
      <c r="AA1256" s="17"/>
      <c r="AB1256" s="17"/>
      <c r="AC1256" s="17"/>
      <c r="AE1256" s="16"/>
      <c r="AF1256" s="16"/>
      <c r="AG1256" s="16"/>
      <c r="AH1256" s="16"/>
      <c r="AI1256" s="16"/>
      <c r="AJ1256" s="16"/>
      <c r="AL1256" s="16"/>
      <c r="AM1256" s="16"/>
      <c r="AN1256" s="16"/>
      <c r="AO1256" s="16"/>
      <c r="AP1256" s="16"/>
      <c r="AQ1256" s="16"/>
      <c r="BI1256" s="1">
        <v>0</v>
      </c>
      <c r="BJ1256" s="6">
        <f>SUM($R$5:R1258)-$AB$2</f>
        <v>52.053047800000073</v>
      </c>
      <c r="BK1256" s="6">
        <f>SUM($R$5:S1258)-$AB$2</f>
        <v>279.36012326400009</v>
      </c>
      <c r="BL1256" s="6">
        <f>SUM($R$5:T1258)-$AB$2</f>
        <v>847.62781192399962</v>
      </c>
      <c r="BM1256" s="6">
        <f>SUM($R$5:U1258)-$AB$2</f>
        <v>1643.2025760479985</v>
      </c>
      <c r="BN1256" s="6">
        <f>SUM($R$5:V1258)-$AB$2</f>
        <v>2779.7379533679959</v>
      </c>
      <c r="BO1256" s="6">
        <f>SUM($R$5:W1258)-$AB$2</f>
        <v>4143.5804061519984</v>
      </c>
      <c r="BP1256" s="16"/>
    </row>
    <row r="1257" spans="1:68" x14ac:dyDescent="0.45">
      <c r="A1257" s="1">
        <v>2008</v>
      </c>
      <c r="B1257" s="1">
        <v>2</v>
      </c>
      <c r="C1257" s="1">
        <v>23</v>
      </c>
      <c r="D1257" s="1">
        <v>0</v>
      </c>
      <c r="E1257" s="1">
        <v>13.4</v>
      </c>
      <c r="F1257" s="1">
        <v>0</v>
      </c>
      <c r="G1257" s="4"/>
      <c r="H1257" s="4"/>
      <c r="Q1257" s="1">
        <v>0</v>
      </c>
      <c r="R1257" s="6">
        <f t="shared" si="1636"/>
        <v>0.11405119999999998</v>
      </c>
      <c r="S1257" s="6">
        <f t="shared" si="1637"/>
        <v>0.4425186559999999</v>
      </c>
      <c r="T1257" s="6">
        <f t="shared" si="1638"/>
        <v>1.1062966399999998</v>
      </c>
      <c r="U1257" s="6">
        <f t="shared" si="1639"/>
        <v>1.5488152959999997</v>
      </c>
      <c r="V1257" s="6">
        <f t="shared" si="1640"/>
        <v>2.2125932799999997</v>
      </c>
      <c r="W1257" s="6">
        <f t="shared" si="1641"/>
        <v>2.655111936</v>
      </c>
      <c r="X1257" s="17"/>
      <c r="Y1257" s="17"/>
      <c r="Z1257" s="17"/>
      <c r="AA1257" s="17"/>
      <c r="AB1257" s="17"/>
      <c r="AC1257" s="17"/>
      <c r="AE1257" s="16"/>
      <c r="AF1257" s="16"/>
      <c r="AG1257" s="16"/>
      <c r="AH1257" s="16"/>
      <c r="AI1257" s="16"/>
      <c r="AJ1257" s="16"/>
      <c r="AL1257" s="16"/>
      <c r="AM1257" s="16"/>
      <c r="AN1257" s="16"/>
      <c r="AO1257" s="16"/>
      <c r="AP1257" s="16"/>
      <c r="AQ1257" s="16"/>
      <c r="BI1257" s="1">
        <v>0</v>
      </c>
      <c r="BJ1257" s="6">
        <f>SUM($R$5:R1259)-$AB$2</f>
        <v>52.05426000000007</v>
      </c>
      <c r="BK1257" s="6">
        <f>SUM($R$5:S1259)-$AB$2</f>
        <v>279.36603880000007</v>
      </c>
      <c r="BL1257" s="6">
        <f>SUM($R$5:T1259)-$AB$2</f>
        <v>847.64548579999973</v>
      </c>
      <c r="BM1257" s="6">
        <f>SUM($R$5:U1259)-$AB$2</f>
        <v>1643.2367115999984</v>
      </c>
      <c r="BN1257" s="6">
        <f>SUM($R$5:V1259)-$AB$2</f>
        <v>2779.7956055999957</v>
      </c>
      <c r="BO1257" s="6">
        <f>SUM($R$5:W1259)-$AB$2</f>
        <v>4143.6662783999982</v>
      </c>
      <c r="BP1257" s="16"/>
    </row>
    <row r="1258" spans="1:68" x14ac:dyDescent="0.45">
      <c r="A1258" s="1">
        <v>2008</v>
      </c>
      <c r="B1258" s="1">
        <v>2</v>
      </c>
      <c r="C1258" s="1">
        <v>23</v>
      </c>
      <c r="D1258" s="1">
        <v>0</v>
      </c>
      <c r="E1258" s="1">
        <v>13.4</v>
      </c>
      <c r="F1258" s="1">
        <v>0</v>
      </c>
      <c r="G1258" s="4"/>
      <c r="H1258" s="4"/>
      <c r="Q1258" s="1">
        <v>0</v>
      </c>
      <c r="R1258" s="6">
        <f t="shared" si="1636"/>
        <v>7.700079999999998E-2</v>
      </c>
      <c r="S1258" s="6">
        <f t="shared" si="1637"/>
        <v>0.29876310399999995</v>
      </c>
      <c r="T1258" s="6">
        <f t="shared" si="1638"/>
        <v>0.74690775999999981</v>
      </c>
      <c r="U1258" s="6">
        <f t="shared" si="1639"/>
        <v>1.0456708639999996</v>
      </c>
      <c r="V1258" s="6">
        <f t="shared" si="1640"/>
        <v>1.4938155199999996</v>
      </c>
      <c r="W1258" s="6">
        <f t="shared" si="1641"/>
        <v>1.7925786239999997</v>
      </c>
      <c r="X1258" s="17"/>
      <c r="Y1258" s="17"/>
      <c r="Z1258" s="17"/>
      <c r="AA1258" s="17"/>
      <c r="AB1258" s="17"/>
      <c r="AC1258" s="17"/>
      <c r="AE1258" s="16"/>
      <c r="AF1258" s="16"/>
      <c r="AG1258" s="16"/>
      <c r="AH1258" s="16"/>
      <c r="AI1258" s="16"/>
      <c r="AJ1258" s="16"/>
      <c r="AL1258" s="16"/>
      <c r="AM1258" s="16"/>
      <c r="AN1258" s="16"/>
      <c r="AO1258" s="16"/>
      <c r="AP1258" s="16"/>
      <c r="AQ1258" s="16"/>
      <c r="BI1258" s="1">
        <v>0</v>
      </c>
      <c r="BJ1258" s="6">
        <f>SUM($R$5:R1260)-$AB$2</f>
        <v>52.05426000000007</v>
      </c>
      <c r="BK1258" s="6">
        <f>SUM($R$5:S1260)-$AB$2</f>
        <v>279.36603880000007</v>
      </c>
      <c r="BL1258" s="6">
        <f>SUM($R$5:T1260)-$AB$2</f>
        <v>847.64548579999973</v>
      </c>
      <c r="BM1258" s="6">
        <f>SUM($R$5:U1260)-$AB$2</f>
        <v>1643.2367115999984</v>
      </c>
      <c r="BN1258" s="6">
        <f>SUM($R$5:V1260)-$AB$2</f>
        <v>2779.7956055999957</v>
      </c>
      <c r="BO1258" s="6">
        <f>SUM($R$5:W1260)-$AB$2</f>
        <v>4143.6662783999982</v>
      </c>
      <c r="BP1258" s="16"/>
    </row>
    <row r="1259" spans="1:68" x14ac:dyDescent="0.45">
      <c r="A1259" s="1">
        <v>2008</v>
      </c>
      <c r="B1259" s="1">
        <v>2</v>
      </c>
      <c r="C1259" s="1">
        <v>23</v>
      </c>
      <c r="D1259" s="1">
        <v>0</v>
      </c>
      <c r="E1259" s="1">
        <v>13.1</v>
      </c>
      <c r="F1259" s="1">
        <v>0</v>
      </c>
      <c r="G1259" s="4"/>
      <c r="H1259" s="4"/>
      <c r="Q1259" s="1">
        <v>0</v>
      </c>
      <c r="R1259" s="6">
        <f t="shared" si="1636"/>
        <v>1.2121999999999999E-3</v>
      </c>
      <c r="S1259" s="6">
        <f t="shared" si="1637"/>
        <v>4.7033359999999989E-3</v>
      </c>
      <c r="T1259" s="6">
        <f t="shared" si="1638"/>
        <v>1.1758339999999999E-2</v>
      </c>
      <c r="U1259" s="6">
        <f t="shared" si="1639"/>
        <v>1.6461676000000001E-2</v>
      </c>
      <c r="V1259" s="6">
        <f t="shared" si="1640"/>
        <v>2.3516679999999998E-2</v>
      </c>
      <c r="W1259" s="6">
        <f t="shared" si="1641"/>
        <v>2.8220016000000001E-2</v>
      </c>
      <c r="X1259" s="17"/>
      <c r="Y1259" s="17"/>
      <c r="Z1259" s="17"/>
      <c r="AA1259" s="17"/>
      <c r="AB1259" s="17"/>
      <c r="AC1259" s="17"/>
      <c r="AE1259" s="16"/>
      <c r="AF1259" s="16"/>
      <c r="AG1259" s="16"/>
      <c r="AH1259" s="16"/>
      <c r="AI1259" s="16"/>
      <c r="AJ1259" s="16"/>
      <c r="AL1259" s="16"/>
      <c r="AM1259" s="16"/>
      <c r="AN1259" s="16"/>
      <c r="AO1259" s="16"/>
      <c r="AP1259" s="16"/>
      <c r="AQ1259" s="16"/>
      <c r="BI1259" s="1">
        <v>0</v>
      </c>
      <c r="BJ1259" s="6">
        <f>SUM($R$5:R1261)-$AB$2</f>
        <v>52.05426000000007</v>
      </c>
      <c r="BK1259" s="6">
        <f>SUM($R$5:S1261)-$AB$2</f>
        <v>279.36603880000007</v>
      </c>
      <c r="BL1259" s="6">
        <f>SUM($R$5:T1261)-$AB$2</f>
        <v>847.64548579999973</v>
      </c>
      <c r="BM1259" s="6">
        <f>SUM($R$5:U1261)-$AB$2</f>
        <v>1643.2367115999984</v>
      </c>
      <c r="BN1259" s="6">
        <f>SUM($R$5:V1261)-$AB$2</f>
        <v>2779.7956055999957</v>
      </c>
      <c r="BO1259" s="6">
        <f>SUM($R$5:W1261)-$AB$2</f>
        <v>4143.6662783999982</v>
      </c>
      <c r="BP1259" s="16"/>
    </row>
    <row r="1260" spans="1:68" x14ac:dyDescent="0.45">
      <c r="A1260" s="1">
        <v>2008</v>
      </c>
      <c r="B1260" s="1">
        <v>2</v>
      </c>
      <c r="C1260" s="1">
        <v>23</v>
      </c>
      <c r="D1260" s="1">
        <v>0</v>
      </c>
      <c r="E1260" s="1">
        <v>12.8</v>
      </c>
      <c r="F1260" s="1">
        <v>0</v>
      </c>
      <c r="G1260" s="4"/>
      <c r="H1260" s="4"/>
      <c r="Q1260" s="1">
        <v>0</v>
      </c>
      <c r="R1260" s="6">
        <f t="shared" si="1636"/>
        <v>0</v>
      </c>
      <c r="S1260" s="6">
        <f t="shared" si="1637"/>
        <v>0</v>
      </c>
      <c r="T1260" s="6">
        <f t="shared" si="1638"/>
        <v>0</v>
      </c>
      <c r="U1260" s="6">
        <f t="shared" si="1639"/>
        <v>0</v>
      </c>
      <c r="V1260" s="6">
        <f t="shared" si="1640"/>
        <v>0</v>
      </c>
      <c r="W1260" s="6">
        <f t="shared" si="1641"/>
        <v>0</v>
      </c>
      <c r="X1260" s="17"/>
      <c r="Y1260" s="17"/>
      <c r="Z1260" s="17"/>
      <c r="AA1260" s="17"/>
      <c r="AB1260" s="17"/>
      <c r="AC1260" s="17"/>
      <c r="AE1260" s="16"/>
      <c r="AF1260" s="16"/>
      <c r="AG1260" s="16"/>
      <c r="AH1260" s="16"/>
      <c r="AI1260" s="16"/>
      <c r="AJ1260" s="16"/>
      <c r="AL1260" s="16"/>
      <c r="AM1260" s="16"/>
      <c r="AN1260" s="16"/>
      <c r="AO1260" s="16"/>
      <c r="AP1260" s="16"/>
      <c r="AQ1260" s="16"/>
      <c r="BI1260" s="1">
        <v>0</v>
      </c>
      <c r="BJ1260" s="6">
        <f>SUM($R$5:R1262)-$AB$2</f>
        <v>52.05426000000007</v>
      </c>
      <c r="BK1260" s="6">
        <f>SUM($R$5:S1262)-$AB$2</f>
        <v>279.36603880000007</v>
      </c>
      <c r="BL1260" s="6">
        <f>SUM($R$5:T1262)-$AB$2</f>
        <v>847.64548579999973</v>
      </c>
      <c r="BM1260" s="6">
        <f>SUM($R$5:U1262)-$AB$2</f>
        <v>1643.2367115999984</v>
      </c>
      <c r="BN1260" s="6">
        <f>SUM($R$5:V1262)-$AB$2</f>
        <v>2779.7956055999957</v>
      </c>
      <c r="BO1260" s="6">
        <f>SUM($R$5:W1262)-$AB$2</f>
        <v>4143.6662783999982</v>
      </c>
      <c r="BP1260" s="16"/>
    </row>
    <row r="1261" spans="1:68" x14ac:dyDescent="0.45">
      <c r="A1261" s="1">
        <v>2008</v>
      </c>
      <c r="B1261" s="1">
        <v>2</v>
      </c>
      <c r="C1261" s="1">
        <v>23</v>
      </c>
      <c r="D1261" s="1">
        <v>0</v>
      </c>
      <c r="E1261" s="1">
        <v>12.5</v>
      </c>
      <c r="F1261" s="1">
        <v>0</v>
      </c>
      <c r="G1261" s="4"/>
      <c r="H1261" s="4"/>
      <c r="Q1261" s="1">
        <v>0</v>
      </c>
      <c r="R1261" s="6">
        <f t="shared" si="1636"/>
        <v>0</v>
      </c>
      <c r="S1261" s="6">
        <f t="shared" si="1637"/>
        <v>0</v>
      </c>
      <c r="T1261" s="6">
        <f t="shared" si="1638"/>
        <v>0</v>
      </c>
      <c r="U1261" s="6">
        <f t="shared" si="1639"/>
        <v>0</v>
      </c>
      <c r="V1261" s="6">
        <f t="shared" si="1640"/>
        <v>0</v>
      </c>
      <c r="W1261" s="6">
        <f t="shared" si="1641"/>
        <v>0</v>
      </c>
      <c r="X1261" s="17"/>
      <c r="Y1261" s="17"/>
      <c r="Z1261" s="17"/>
      <c r="AA1261" s="17"/>
      <c r="AB1261" s="17"/>
      <c r="AC1261" s="17"/>
      <c r="AE1261" s="16"/>
      <c r="AF1261" s="16"/>
      <c r="AG1261" s="16"/>
      <c r="AH1261" s="16"/>
      <c r="AI1261" s="16"/>
      <c r="AJ1261" s="16"/>
      <c r="AL1261" s="16"/>
      <c r="AM1261" s="16"/>
      <c r="AN1261" s="16"/>
      <c r="AO1261" s="16"/>
      <c r="AP1261" s="16"/>
      <c r="AQ1261" s="16"/>
      <c r="BI1261" s="1">
        <v>0</v>
      </c>
      <c r="BJ1261" s="6">
        <f>SUM($R$5:R1263)-$AB$2</f>
        <v>52.05426000000007</v>
      </c>
      <c r="BK1261" s="6">
        <f>SUM($R$5:S1263)-$AB$2</f>
        <v>279.36603880000007</v>
      </c>
      <c r="BL1261" s="6">
        <f>SUM($R$5:T1263)-$AB$2</f>
        <v>847.64548579999973</v>
      </c>
      <c r="BM1261" s="6">
        <f>SUM($R$5:U1263)-$AB$2</f>
        <v>1643.2367115999984</v>
      </c>
      <c r="BN1261" s="6">
        <f>SUM($R$5:V1263)-$AB$2</f>
        <v>2779.7956055999957</v>
      </c>
      <c r="BO1261" s="6">
        <f>SUM($R$5:W1263)-$AB$2</f>
        <v>4143.6662783999982</v>
      </c>
      <c r="BP1261" s="16"/>
    </row>
    <row r="1262" spans="1:68" x14ac:dyDescent="0.45">
      <c r="A1262" s="1">
        <v>2008</v>
      </c>
      <c r="B1262" s="1">
        <v>2</v>
      </c>
      <c r="C1262" s="1">
        <v>23</v>
      </c>
      <c r="D1262" s="1">
        <v>0</v>
      </c>
      <c r="E1262" s="1">
        <v>12.2</v>
      </c>
      <c r="F1262" s="1">
        <v>0</v>
      </c>
      <c r="G1262" s="4"/>
      <c r="H1262" s="4"/>
      <c r="Q1262" s="1">
        <v>0</v>
      </c>
      <c r="R1262" s="6">
        <f t="shared" si="1636"/>
        <v>0</v>
      </c>
      <c r="S1262" s="6">
        <f t="shared" si="1637"/>
        <v>0</v>
      </c>
      <c r="T1262" s="6">
        <f t="shared" si="1638"/>
        <v>0</v>
      </c>
      <c r="U1262" s="6">
        <f t="shared" si="1639"/>
        <v>0</v>
      </c>
      <c r="V1262" s="6">
        <f t="shared" si="1640"/>
        <v>0</v>
      </c>
      <c r="W1262" s="6">
        <f t="shared" si="1641"/>
        <v>0</v>
      </c>
      <c r="X1262" s="17"/>
      <c r="Y1262" s="17"/>
      <c r="Z1262" s="17"/>
      <c r="AA1262" s="17"/>
      <c r="AB1262" s="17"/>
      <c r="AC1262" s="17"/>
      <c r="AE1262" s="16"/>
      <c r="AF1262" s="16"/>
      <c r="AG1262" s="16"/>
      <c r="AH1262" s="16"/>
      <c r="AI1262" s="16"/>
      <c r="AJ1262" s="16"/>
      <c r="AL1262" s="16"/>
      <c r="AM1262" s="16"/>
      <c r="AN1262" s="16"/>
      <c r="AO1262" s="16"/>
      <c r="AP1262" s="16"/>
      <c r="AQ1262" s="16"/>
      <c r="BI1262" s="1">
        <v>0</v>
      </c>
      <c r="BJ1262" s="6">
        <f>SUM($R$5:R1264)-$AB$2</f>
        <v>52.05426000000007</v>
      </c>
      <c r="BK1262" s="6">
        <f>SUM($R$5:S1264)-$AB$2</f>
        <v>279.36603880000007</v>
      </c>
      <c r="BL1262" s="6">
        <f>SUM($R$5:T1264)-$AB$2</f>
        <v>847.64548579999973</v>
      </c>
      <c r="BM1262" s="6">
        <f>SUM($R$5:U1264)-$AB$2</f>
        <v>1643.2367115999984</v>
      </c>
      <c r="BN1262" s="6">
        <f>SUM($R$5:V1264)-$AB$2</f>
        <v>2779.7956055999957</v>
      </c>
      <c r="BO1262" s="6">
        <f>SUM($R$5:W1264)-$AB$2</f>
        <v>4143.6662783999982</v>
      </c>
      <c r="BP1262" s="16"/>
    </row>
    <row r="1263" spans="1:68" x14ac:dyDescent="0.45">
      <c r="A1263" s="1">
        <v>2008</v>
      </c>
      <c r="B1263" s="1">
        <v>2</v>
      </c>
      <c r="C1263" s="1">
        <v>23</v>
      </c>
      <c r="D1263" s="1">
        <v>0</v>
      </c>
      <c r="E1263" s="1">
        <v>12.1</v>
      </c>
      <c r="F1263" s="1">
        <v>0</v>
      </c>
      <c r="G1263" s="4"/>
      <c r="H1263" s="4"/>
      <c r="Q1263" s="1">
        <v>0</v>
      </c>
      <c r="R1263" s="6">
        <f t="shared" si="1636"/>
        <v>0</v>
      </c>
      <c r="S1263" s="6">
        <f t="shared" si="1637"/>
        <v>0</v>
      </c>
      <c r="T1263" s="6">
        <f t="shared" si="1638"/>
        <v>0</v>
      </c>
      <c r="U1263" s="6">
        <f t="shared" si="1639"/>
        <v>0</v>
      </c>
      <c r="V1263" s="6">
        <f t="shared" si="1640"/>
        <v>0</v>
      </c>
      <c r="W1263" s="6">
        <f t="shared" si="1641"/>
        <v>0</v>
      </c>
      <c r="X1263" s="17"/>
      <c r="Y1263" s="17"/>
      <c r="Z1263" s="17"/>
      <c r="AA1263" s="17"/>
      <c r="AB1263" s="17"/>
      <c r="AC1263" s="17"/>
      <c r="AE1263" s="16"/>
      <c r="AF1263" s="16"/>
      <c r="AG1263" s="16"/>
      <c r="AH1263" s="16"/>
      <c r="AI1263" s="16"/>
      <c r="AJ1263" s="16"/>
      <c r="AL1263" s="16"/>
      <c r="AM1263" s="16"/>
      <c r="AN1263" s="16"/>
      <c r="AO1263" s="16"/>
      <c r="AP1263" s="16"/>
      <c r="AQ1263" s="16"/>
      <c r="BI1263" s="1">
        <v>0</v>
      </c>
      <c r="BJ1263" s="6">
        <f t="shared" ref="BJ1263" si="1696">R1265-$AB$2</f>
        <v>-6.53125</v>
      </c>
      <c r="BK1263" s="6">
        <f t="shared" ref="BK1263" si="1697">S1265-$AB$2</f>
        <v>-6.53125</v>
      </c>
      <c r="BL1263" s="6">
        <f t="shared" ref="BL1263" si="1698">T1265-$AB$2</f>
        <v>-6.53125</v>
      </c>
      <c r="BM1263" s="6">
        <f t="shared" ref="BM1263" si="1699">U1265-$AB$2</f>
        <v>-6.53125</v>
      </c>
      <c r="BN1263" s="6">
        <f t="shared" ref="BN1263" si="1700">V1265-$AB$2</f>
        <v>-6.53125</v>
      </c>
      <c r="BO1263" s="6">
        <f t="shared" ref="BO1263" si="1701">W1265-$AB$2</f>
        <v>-6.53125</v>
      </c>
      <c r="BP1263" s="16">
        <v>54</v>
      </c>
    </row>
    <row r="1264" spans="1:68" x14ac:dyDescent="0.45">
      <c r="A1264" s="1">
        <v>2008</v>
      </c>
      <c r="B1264" s="1">
        <v>2</v>
      </c>
      <c r="C1264" s="1">
        <v>23</v>
      </c>
      <c r="D1264" s="1">
        <v>0</v>
      </c>
      <c r="E1264" s="1">
        <v>12.1</v>
      </c>
      <c r="F1264" s="1">
        <v>0</v>
      </c>
      <c r="G1264" s="4"/>
      <c r="H1264" s="4"/>
      <c r="Q1264" s="1">
        <v>0</v>
      </c>
      <c r="R1264" s="6">
        <f t="shared" si="1636"/>
        <v>0</v>
      </c>
      <c r="S1264" s="6">
        <f t="shared" si="1637"/>
        <v>0</v>
      </c>
      <c r="T1264" s="6">
        <f t="shared" si="1638"/>
        <v>0</v>
      </c>
      <c r="U1264" s="6">
        <f t="shared" si="1639"/>
        <v>0</v>
      </c>
      <c r="V1264" s="6">
        <f t="shared" si="1640"/>
        <v>0</v>
      </c>
      <c r="W1264" s="6">
        <f t="shared" si="1641"/>
        <v>0</v>
      </c>
      <c r="X1264" s="17"/>
      <c r="Y1264" s="17"/>
      <c r="Z1264" s="17"/>
      <c r="AA1264" s="17"/>
      <c r="AB1264" s="17"/>
      <c r="AC1264" s="17"/>
      <c r="AE1264" s="16"/>
      <c r="AF1264" s="16"/>
      <c r="AG1264" s="16"/>
      <c r="AH1264" s="16"/>
      <c r="AI1264" s="16"/>
      <c r="AJ1264" s="16"/>
      <c r="AL1264" s="16"/>
      <c r="AM1264" s="16"/>
      <c r="AN1264" s="16"/>
      <c r="AO1264" s="16"/>
      <c r="AP1264" s="16"/>
      <c r="AQ1264" s="16"/>
      <c r="BI1264" s="1">
        <v>0</v>
      </c>
      <c r="BJ1264" s="6">
        <f>SUM($R$5:R1266)-$AB$2</f>
        <v>52.05426000000007</v>
      </c>
      <c r="BK1264" s="6">
        <f>SUM($R$5:S1266)-$AB$2</f>
        <v>279.36603880000007</v>
      </c>
      <c r="BL1264" s="6">
        <f>SUM($R$5:T1266)-$AB$2</f>
        <v>847.64548579999973</v>
      </c>
      <c r="BM1264" s="6">
        <f>SUM($R$5:U1266)-$AB$2</f>
        <v>1643.2367115999984</v>
      </c>
      <c r="BN1264" s="6">
        <f>SUM($R$5:V1266)-$AB$2</f>
        <v>2779.7956055999957</v>
      </c>
      <c r="BO1264" s="6">
        <f>SUM($R$5:W1266)-$AB$2</f>
        <v>4143.6662783999982</v>
      </c>
      <c r="BP1264" s="16"/>
    </row>
    <row r="1265" spans="1:68" x14ac:dyDescent="0.45">
      <c r="A1265" s="1">
        <v>2008</v>
      </c>
      <c r="B1265" s="1">
        <v>2</v>
      </c>
      <c r="C1265" s="1">
        <v>23</v>
      </c>
      <c r="D1265" s="1">
        <v>0</v>
      </c>
      <c r="E1265" s="1">
        <v>12</v>
      </c>
      <c r="F1265" s="1">
        <v>0</v>
      </c>
      <c r="G1265" s="4"/>
      <c r="H1265" s="4"/>
      <c r="Q1265" s="1">
        <v>0</v>
      </c>
      <c r="R1265" s="6">
        <f t="shared" si="1636"/>
        <v>0</v>
      </c>
      <c r="S1265" s="6">
        <f t="shared" si="1637"/>
        <v>0</v>
      </c>
      <c r="T1265" s="6">
        <f t="shared" si="1638"/>
        <v>0</v>
      </c>
      <c r="U1265" s="6">
        <f t="shared" si="1639"/>
        <v>0</v>
      </c>
      <c r="V1265" s="6">
        <f t="shared" si="1640"/>
        <v>0</v>
      </c>
      <c r="W1265" s="6">
        <f t="shared" si="1641"/>
        <v>0</v>
      </c>
      <c r="X1265" s="17"/>
      <c r="Y1265" s="17"/>
      <c r="Z1265" s="17"/>
      <c r="AA1265" s="17"/>
      <c r="AB1265" s="17"/>
      <c r="AC1265" s="17"/>
      <c r="AE1265" s="16"/>
      <c r="AF1265" s="16"/>
      <c r="AG1265" s="16"/>
      <c r="AH1265" s="16"/>
      <c r="AI1265" s="16"/>
      <c r="AJ1265" s="16"/>
      <c r="AL1265" s="16"/>
      <c r="AM1265" s="16"/>
      <c r="AN1265" s="16"/>
      <c r="AO1265" s="16"/>
      <c r="AP1265" s="16"/>
      <c r="AQ1265" s="16"/>
      <c r="BI1265" s="1">
        <v>0</v>
      </c>
      <c r="BJ1265" s="6">
        <f>SUM($R$5:R1267)-$AB$2</f>
        <v>52.05426000000007</v>
      </c>
      <c r="BK1265" s="6">
        <f>SUM($R$5:S1267)-$AB$2</f>
        <v>279.36603880000007</v>
      </c>
      <c r="BL1265" s="6">
        <f>SUM($R$5:T1267)-$AB$2</f>
        <v>847.64548579999973</v>
      </c>
      <c r="BM1265" s="6">
        <f>SUM($R$5:U1267)-$AB$2</f>
        <v>1643.2367115999984</v>
      </c>
      <c r="BN1265" s="6">
        <f>SUM($R$5:V1267)-$AB$2</f>
        <v>2779.7956055999957</v>
      </c>
      <c r="BO1265" s="6">
        <f>SUM($R$5:W1267)-$AB$2</f>
        <v>4143.6662783999982</v>
      </c>
      <c r="BP1265" s="16"/>
    </row>
    <row r="1266" spans="1:68" x14ac:dyDescent="0.45">
      <c r="A1266" s="1">
        <v>2008</v>
      </c>
      <c r="B1266" s="1">
        <v>2</v>
      </c>
      <c r="C1266" s="1">
        <v>23</v>
      </c>
      <c r="D1266" s="1">
        <v>0</v>
      </c>
      <c r="E1266" s="1">
        <v>12.1</v>
      </c>
      <c r="F1266" s="1">
        <v>0</v>
      </c>
      <c r="G1266" s="4"/>
      <c r="H1266" s="4"/>
      <c r="Q1266" s="1">
        <v>0</v>
      </c>
      <c r="R1266" s="6">
        <f t="shared" si="1636"/>
        <v>0</v>
      </c>
      <c r="S1266" s="6">
        <f t="shared" si="1637"/>
        <v>0</v>
      </c>
      <c r="T1266" s="6">
        <f t="shared" si="1638"/>
        <v>0</v>
      </c>
      <c r="U1266" s="6">
        <f t="shared" si="1639"/>
        <v>0</v>
      </c>
      <c r="V1266" s="6">
        <f t="shared" si="1640"/>
        <v>0</v>
      </c>
      <c r="W1266" s="6">
        <f t="shared" si="1641"/>
        <v>0</v>
      </c>
      <c r="X1266" s="17"/>
      <c r="Y1266" s="17"/>
      <c r="Z1266" s="17"/>
      <c r="AA1266" s="17"/>
      <c r="AB1266" s="17"/>
      <c r="AC1266" s="17"/>
      <c r="AE1266" s="16"/>
      <c r="AF1266" s="16"/>
      <c r="AG1266" s="16"/>
      <c r="AH1266" s="16"/>
      <c r="AI1266" s="16"/>
      <c r="AJ1266" s="16"/>
      <c r="AL1266" s="16"/>
      <c r="AM1266" s="16"/>
      <c r="AN1266" s="16"/>
      <c r="AO1266" s="16"/>
      <c r="AP1266" s="16"/>
      <c r="AQ1266" s="16"/>
      <c r="BI1266" s="1">
        <v>0</v>
      </c>
      <c r="BJ1266" s="6">
        <f>SUM($R$5:R1268)-$AB$2</f>
        <v>52.05426000000007</v>
      </c>
      <c r="BK1266" s="6">
        <f>SUM($R$5:S1268)-$AB$2</f>
        <v>279.36603880000007</v>
      </c>
      <c r="BL1266" s="6">
        <f>SUM($R$5:T1268)-$AB$2</f>
        <v>847.64548579999973</v>
      </c>
      <c r="BM1266" s="6">
        <f>SUM($R$5:U1268)-$AB$2</f>
        <v>1643.2367115999984</v>
      </c>
      <c r="BN1266" s="6">
        <f>SUM($R$5:V1268)-$AB$2</f>
        <v>2779.7956055999957</v>
      </c>
      <c r="BO1266" s="6">
        <f>SUM($R$5:W1268)-$AB$2</f>
        <v>4143.6662783999982</v>
      </c>
      <c r="BP1266" s="16"/>
    </row>
    <row r="1267" spans="1:68" x14ac:dyDescent="0.45">
      <c r="A1267" s="1">
        <v>2008</v>
      </c>
      <c r="B1267" s="1">
        <v>2</v>
      </c>
      <c r="C1267" s="1">
        <v>23</v>
      </c>
      <c r="D1267" s="1">
        <v>0</v>
      </c>
      <c r="E1267" s="1">
        <v>12.1</v>
      </c>
      <c r="F1267" s="1">
        <v>0</v>
      </c>
      <c r="G1267" s="4"/>
      <c r="H1267" s="4"/>
      <c r="Q1267" s="1">
        <v>0</v>
      </c>
      <c r="R1267" s="6">
        <f t="shared" si="1636"/>
        <v>0</v>
      </c>
      <c r="S1267" s="6">
        <f t="shared" si="1637"/>
        <v>0</v>
      </c>
      <c r="T1267" s="6">
        <f t="shared" si="1638"/>
        <v>0</v>
      </c>
      <c r="U1267" s="6">
        <f t="shared" si="1639"/>
        <v>0</v>
      </c>
      <c r="V1267" s="6">
        <f t="shared" si="1640"/>
        <v>0</v>
      </c>
      <c r="W1267" s="6">
        <f t="shared" si="1641"/>
        <v>0</v>
      </c>
      <c r="X1267" s="17"/>
      <c r="Y1267" s="17"/>
      <c r="Z1267" s="17"/>
      <c r="AA1267" s="17"/>
      <c r="AB1267" s="17"/>
      <c r="AC1267" s="17"/>
      <c r="AE1267" s="16"/>
      <c r="AF1267" s="16"/>
      <c r="AG1267" s="16"/>
      <c r="AH1267" s="16"/>
      <c r="AI1267" s="16"/>
      <c r="AJ1267" s="16"/>
      <c r="AL1267" s="16"/>
      <c r="AM1267" s="16"/>
      <c r="AN1267" s="16"/>
      <c r="AO1267" s="16"/>
      <c r="AP1267" s="16"/>
      <c r="AQ1267" s="16"/>
      <c r="BI1267" s="1">
        <v>0</v>
      </c>
      <c r="BJ1267" s="6">
        <f>SUM($R$5:R1269)-$AB$2</f>
        <v>52.05426000000007</v>
      </c>
      <c r="BK1267" s="6">
        <f>SUM($R$5:S1269)-$AB$2</f>
        <v>279.36603880000007</v>
      </c>
      <c r="BL1267" s="6">
        <f>SUM($R$5:T1269)-$AB$2</f>
        <v>847.64548579999973</v>
      </c>
      <c r="BM1267" s="6">
        <f>SUM($R$5:U1269)-$AB$2</f>
        <v>1643.2367115999984</v>
      </c>
      <c r="BN1267" s="6">
        <f>SUM($R$5:V1269)-$AB$2</f>
        <v>2779.7956055999957</v>
      </c>
      <c r="BO1267" s="6">
        <f>SUM($R$5:W1269)-$AB$2</f>
        <v>4143.6662783999982</v>
      </c>
      <c r="BP1267" s="16"/>
    </row>
    <row r="1268" spans="1:68" x14ac:dyDescent="0.45">
      <c r="A1268" s="1">
        <v>2008</v>
      </c>
      <c r="B1268" s="1">
        <v>2</v>
      </c>
      <c r="C1268" s="1">
        <v>23</v>
      </c>
      <c r="D1268" s="1">
        <v>0</v>
      </c>
      <c r="E1268" s="1">
        <v>12.1</v>
      </c>
      <c r="F1268" s="1">
        <v>0</v>
      </c>
      <c r="G1268" s="4"/>
      <c r="H1268" s="4"/>
      <c r="Q1268" s="1">
        <v>0</v>
      </c>
      <c r="R1268" s="6">
        <f t="shared" si="1636"/>
        <v>0</v>
      </c>
      <c r="S1268" s="6">
        <f t="shared" si="1637"/>
        <v>0</v>
      </c>
      <c r="T1268" s="6">
        <f t="shared" si="1638"/>
        <v>0</v>
      </c>
      <c r="U1268" s="6">
        <f t="shared" si="1639"/>
        <v>0</v>
      </c>
      <c r="V1268" s="6">
        <f t="shared" si="1640"/>
        <v>0</v>
      </c>
      <c r="W1268" s="6">
        <f t="shared" si="1641"/>
        <v>0</v>
      </c>
      <c r="X1268" s="17"/>
      <c r="Y1268" s="17"/>
      <c r="Z1268" s="17"/>
      <c r="AA1268" s="17"/>
      <c r="AB1268" s="17"/>
      <c r="AC1268" s="17"/>
      <c r="AE1268" s="16"/>
      <c r="AF1268" s="16"/>
      <c r="AG1268" s="16"/>
      <c r="AH1268" s="16"/>
      <c r="AI1268" s="16"/>
      <c r="AJ1268" s="16"/>
      <c r="AL1268" s="16"/>
      <c r="AM1268" s="16"/>
      <c r="AN1268" s="16"/>
      <c r="AO1268" s="16"/>
      <c r="AP1268" s="16"/>
      <c r="AQ1268" s="16"/>
      <c r="BI1268" s="1">
        <v>0</v>
      </c>
      <c r="BJ1268" s="6">
        <f>SUM($R$5:R1270)-$AB$2</f>
        <v>52.05426000000007</v>
      </c>
      <c r="BK1268" s="6">
        <f>SUM($R$5:S1270)-$AB$2</f>
        <v>279.36603880000007</v>
      </c>
      <c r="BL1268" s="6">
        <f>SUM($R$5:T1270)-$AB$2</f>
        <v>847.64548579999973</v>
      </c>
      <c r="BM1268" s="6">
        <f>SUM($R$5:U1270)-$AB$2</f>
        <v>1643.2367115999984</v>
      </c>
      <c r="BN1268" s="6">
        <f>SUM($R$5:V1270)-$AB$2</f>
        <v>2779.7956055999957</v>
      </c>
      <c r="BO1268" s="6">
        <f>SUM($R$5:W1270)-$AB$2</f>
        <v>4143.6662783999982</v>
      </c>
      <c r="BP1268" s="16"/>
    </row>
    <row r="1269" spans="1:68" x14ac:dyDescent="0.45">
      <c r="A1269" s="1">
        <v>2008</v>
      </c>
      <c r="B1269" s="1">
        <v>2</v>
      </c>
      <c r="C1269" s="1">
        <v>23</v>
      </c>
      <c r="D1269" s="1">
        <v>0</v>
      </c>
      <c r="E1269" s="1">
        <v>12</v>
      </c>
      <c r="F1269" s="1">
        <v>0</v>
      </c>
      <c r="G1269" s="4"/>
      <c r="H1269" s="4"/>
      <c r="Q1269" s="1">
        <v>0</v>
      </c>
      <c r="R1269" s="6">
        <f t="shared" si="1636"/>
        <v>0</v>
      </c>
      <c r="S1269" s="6">
        <f t="shared" si="1637"/>
        <v>0</v>
      </c>
      <c r="T1269" s="6">
        <f t="shared" si="1638"/>
        <v>0</v>
      </c>
      <c r="U1269" s="6">
        <f t="shared" si="1639"/>
        <v>0</v>
      </c>
      <c r="V1269" s="6">
        <f t="shared" si="1640"/>
        <v>0</v>
      </c>
      <c r="W1269" s="6">
        <f t="shared" si="1641"/>
        <v>0</v>
      </c>
      <c r="X1269" s="17"/>
      <c r="Y1269" s="17"/>
      <c r="Z1269" s="17"/>
      <c r="AA1269" s="17"/>
      <c r="AB1269" s="17"/>
      <c r="AC1269" s="17"/>
      <c r="AE1269" s="16"/>
      <c r="AF1269" s="16"/>
      <c r="AG1269" s="16"/>
      <c r="AH1269" s="16"/>
      <c r="AI1269" s="16"/>
      <c r="AJ1269" s="16"/>
      <c r="AL1269" s="16"/>
      <c r="AM1269" s="16"/>
      <c r="AN1269" s="16"/>
      <c r="AO1269" s="16"/>
      <c r="AP1269" s="16"/>
      <c r="AQ1269" s="16"/>
      <c r="BI1269" s="1">
        <v>0</v>
      </c>
      <c r="BJ1269" s="6">
        <f>SUM($R$5:R1271)-$AB$2</f>
        <v>52.05426000000007</v>
      </c>
      <c r="BK1269" s="6">
        <f>SUM($R$5:S1271)-$AB$2</f>
        <v>279.36603880000007</v>
      </c>
      <c r="BL1269" s="6">
        <f>SUM($R$5:T1271)-$AB$2</f>
        <v>847.64548579999973</v>
      </c>
      <c r="BM1269" s="6">
        <f>SUM($R$5:U1271)-$AB$2</f>
        <v>1643.2367115999984</v>
      </c>
      <c r="BN1269" s="6">
        <f>SUM($R$5:V1271)-$AB$2</f>
        <v>2779.7956055999957</v>
      </c>
      <c r="BO1269" s="6">
        <f>SUM($R$5:W1271)-$AB$2</f>
        <v>4143.6662783999982</v>
      </c>
      <c r="BP1269" s="16"/>
    </row>
    <row r="1270" spans="1:68" x14ac:dyDescent="0.45">
      <c r="A1270" s="1">
        <v>2008</v>
      </c>
      <c r="B1270" s="1">
        <v>2</v>
      </c>
      <c r="C1270" s="1">
        <v>23</v>
      </c>
      <c r="D1270" s="1">
        <v>0</v>
      </c>
      <c r="E1270" s="1">
        <v>12.1</v>
      </c>
      <c r="F1270" s="1">
        <v>0.79</v>
      </c>
      <c r="G1270" s="4"/>
      <c r="H1270" s="4"/>
      <c r="Q1270" s="1">
        <v>0</v>
      </c>
      <c r="R1270" s="6">
        <f t="shared" si="1636"/>
        <v>0</v>
      </c>
      <c r="S1270" s="6">
        <f t="shared" si="1637"/>
        <v>0</v>
      </c>
      <c r="T1270" s="6">
        <f t="shared" si="1638"/>
        <v>0</v>
      </c>
      <c r="U1270" s="6">
        <f t="shared" si="1639"/>
        <v>0</v>
      </c>
      <c r="V1270" s="6">
        <f t="shared" si="1640"/>
        <v>0</v>
      </c>
      <c r="W1270" s="6">
        <f t="shared" si="1641"/>
        <v>0</v>
      </c>
      <c r="X1270" s="17"/>
      <c r="Y1270" s="17"/>
      <c r="Z1270" s="17"/>
      <c r="AA1270" s="17"/>
      <c r="AB1270" s="17"/>
      <c r="AC1270" s="17"/>
      <c r="AE1270" s="16"/>
      <c r="AF1270" s="16"/>
      <c r="AG1270" s="16"/>
      <c r="AH1270" s="16"/>
      <c r="AI1270" s="16"/>
      <c r="AJ1270" s="16"/>
      <c r="AL1270" s="16"/>
      <c r="AM1270" s="16"/>
      <c r="AN1270" s="16"/>
      <c r="AO1270" s="16"/>
      <c r="AP1270" s="16"/>
      <c r="AQ1270" s="16"/>
      <c r="BI1270" s="1">
        <v>0</v>
      </c>
      <c r="BJ1270" s="6">
        <f>SUM($R$5:R1272)-$AB$2</f>
        <v>52.05426000000007</v>
      </c>
      <c r="BK1270" s="6">
        <f>SUM($R$5:S1272)-$AB$2</f>
        <v>279.36603880000007</v>
      </c>
      <c r="BL1270" s="6">
        <f>SUM($R$5:T1272)-$AB$2</f>
        <v>847.64548579999973</v>
      </c>
      <c r="BM1270" s="6">
        <f>SUM($R$5:U1272)-$AB$2</f>
        <v>1643.2367115999984</v>
      </c>
      <c r="BN1270" s="6">
        <f>SUM($R$5:V1272)-$AB$2</f>
        <v>2779.7956055999957</v>
      </c>
      <c r="BO1270" s="6">
        <f>SUM($R$5:W1272)-$AB$2</f>
        <v>4143.6662783999982</v>
      </c>
      <c r="BP1270" s="16"/>
    </row>
    <row r="1271" spans="1:68" x14ac:dyDescent="0.45">
      <c r="A1271" s="1">
        <v>2008</v>
      </c>
      <c r="B1271" s="1">
        <v>2</v>
      </c>
      <c r="C1271" s="1">
        <v>23</v>
      </c>
      <c r="D1271" s="1">
        <v>0</v>
      </c>
      <c r="E1271" s="1">
        <v>12.1</v>
      </c>
      <c r="F1271" s="1">
        <v>13.78</v>
      </c>
      <c r="G1271" s="4"/>
      <c r="H1271" s="4"/>
      <c r="Q1271" s="1">
        <v>0</v>
      </c>
      <c r="R1271" s="6">
        <f t="shared" si="1636"/>
        <v>0</v>
      </c>
      <c r="S1271" s="6">
        <f t="shared" si="1637"/>
        <v>0</v>
      </c>
      <c r="T1271" s="6">
        <f t="shared" si="1638"/>
        <v>0</v>
      </c>
      <c r="U1271" s="6">
        <f t="shared" si="1639"/>
        <v>0</v>
      </c>
      <c r="V1271" s="6">
        <f t="shared" si="1640"/>
        <v>0</v>
      </c>
      <c r="W1271" s="6">
        <f t="shared" si="1641"/>
        <v>0</v>
      </c>
      <c r="X1271" s="17"/>
      <c r="Y1271" s="17"/>
      <c r="Z1271" s="17"/>
      <c r="AA1271" s="17"/>
      <c r="AB1271" s="17"/>
      <c r="AC1271" s="17"/>
      <c r="AE1271" s="16"/>
      <c r="AF1271" s="16"/>
      <c r="AG1271" s="16"/>
      <c r="AH1271" s="16"/>
      <c r="AI1271" s="16"/>
      <c r="AJ1271" s="16"/>
      <c r="AL1271" s="16"/>
      <c r="AM1271" s="16"/>
      <c r="AN1271" s="16"/>
      <c r="AO1271" s="16"/>
      <c r="AP1271" s="16"/>
      <c r="AQ1271" s="16"/>
      <c r="BI1271" s="1">
        <v>0</v>
      </c>
      <c r="BJ1271" s="6">
        <f>SUM($R$5:R1273)-$AB$2</f>
        <v>52.054718200000067</v>
      </c>
      <c r="BK1271" s="6">
        <f>SUM($R$5:S1273)-$AB$2</f>
        <v>279.36827481600011</v>
      </c>
      <c r="BL1271" s="6">
        <f>SUM($R$5:T1273)-$AB$2</f>
        <v>847.65216635599973</v>
      </c>
      <c r="BM1271" s="6">
        <f>SUM($R$5:U1273)-$AB$2</f>
        <v>1643.2496145119983</v>
      </c>
      <c r="BN1271" s="6">
        <f>SUM($R$5:V1273)-$AB$2</f>
        <v>2779.8173975919954</v>
      </c>
      <c r="BO1271" s="6">
        <f>SUM($R$5:W1273)-$AB$2</f>
        <v>4143.6987372879976</v>
      </c>
      <c r="BP1271" s="16"/>
    </row>
    <row r="1272" spans="1:68" x14ac:dyDescent="0.45">
      <c r="A1272" s="1">
        <v>2008</v>
      </c>
      <c r="B1272" s="1">
        <v>2</v>
      </c>
      <c r="C1272" s="1">
        <v>23</v>
      </c>
      <c r="D1272" s="1">
        <v>0</v>
      </c>
      <c r="E1272" s="1">
        <v>12.2</v>
      </c>
      <c r="F1272" s="1">
        <v>41.13</v>
      </c>
      <c r="G1272" s="4"/>
      <c r="H1272" s="4"/>
      <c r="Q1272" s="1">
        <v>0</v>
      </c>
      <c r="R1272" s="6">
        <f t="shared" si="1636"/>
        <v>0</v>
      </c>
      <c r="S1272" s="6">
        <f t="shared" si="1637"/>
        <v>0</v>
      </c>
      <c r="T1272" s="6">
        <f t="shared" si="1638"/>
        <v>0</v>
      </c>
      <c r="U1272" s="6">
        <f t="shared" si="1639"/>
        <v>0</v>
      </c>
      <c r="V1272" s="6">
        <f t="shared" si="1640"/>
        <v>0</v>
      </c>
      <c r="W1272" s="6">
        <f t="shared" si="1641"/>
        <v>0</v>
      </c>
      <c r="X1272" s="17"/>
      <c r="Y1272" s="17"/>
      <c r="Z1272" s="17"/>
      <c r="AA1272" s="17"/>
      <c r="AB1272" s="17"/>
      <c r="AC1272" s="17"/>
      <c r="AE1272" s="16"/>
      <c r="AF1272" s="16"/>
      <c r="AG1272" s="16"/>
      <c r="AH1272" s="16"/>
      <c r="AI1272" s="16"/>
      <c r="AJ1272" s="16"/>
      <c r="AL1272" s="16"/>
      <c r="AM1272" s="16"/>
      <c r="AN1272" s="16"/>
      <c r="AO1272" s="16"/>
      <c r="AP1272" s="16"/>
      <c r="AQ1272" s="16"/>
      <c r="BI1272" s="1">
        <v>0</v>
      </c>
      <c r="BJ1272" s="6">
        <f>SUM($R$5:R1274)-$AB$2</f>
        <v>52.062710600000067</v>
      </c>
      <c r="BK1272" s="6">
        <f>SUM($R$5:S1274)-$AB$2</f>
        <v>279.40727772800011</v>
      </c>
      <c r="BL1272" s="6">
        <f>SUM($R$5:T1274)-$AB$2</f>
        <v>847.76869554799976</v>
      </c>
      <c r="BM1272" s="6">
        <f>SUM($R$5:U1274)-$AB$2</f>
        <v>1643.4746804959982</v>
      </c>
      <c r="BN1272" s="6">
        <f>SUM($R$5:V1274)-$AB$2</f>
        <v>2780.1975161359956</v>
      </c>
      <c r="BO1272" s="6">
        <f>SUM($R$5:W1274)-$AB$2</f>
        <v>4144.2649189039976</v>
      </c>
      <c r="BP1272" s="16"/>
    </row>
    <row r="1273" spans="1:68" x14ac:dyDescent="0.45">
      <c r="A1273" s="1">
        <v>2008</v>
      </c>
      <c r="B1273" s="1">
        <v>2</v>
      </c>
      <c r="C1273" s="1">
        <v>23</v>
      </c>
      <c r="D1273" s="1">
        <v>0</v>
      </c>
      <c r="E1273" s="1">
        <v>12.5</v>
      </c>
      <c r="F1273" s="1">
        <v>97.02</v>
      </c>
      <c r="G1273" s="4"/>
      <c r="H1273" s="4"/>
      <c r="Q1273" s="1">
        <v>0</v>
      </c>
      <c r="R1273" s="6">
        <f t="shared" si="1636"/>
        <v>4.5819999999999997E-4</v>
      </c>
      <c r="S1273" s="6">
        <f t="shared" si="1637"/>
        <v>1.7778159999999998E-3</v>
      </c>
      <c r="T1273" s="6">
        <f t="shared" si="1638"/>
        <v>4.4445400000000003E-3</v>
      </c>
      <c r="U1273" s="6">
        <f t="shared" si="1639"/>
        <v>6.2223559999999992E-3</v>
      </c>
      <c r="V1273" s="6">
        <f t="shared" si="1640"/>
        <v>8.8890800000000006E-3</v>
      </c>
      <c r="W1273" s="6">
        <f t="shared" si="1641"/>
        <v>1.0666896000000002E-2</v>
      </c>
      <c r="X1273" s="17"/>
      <c r="Y1273" s="17"/>
      <c r="Z1273" s="17"/>
      <c r="AA1273" s="17"/>
      <c r="AB1273" s="17"/>
      <c r="AC1273" s="17"/>
      <c r="AE1273" s="16"/>
      <c r="AF1273" s="16"/>
      <c r="AG1273" s="16"/>
      <c r="AH1273" s="16"/>
      <c r="AI1273" s="16"/>
      <c r="AJ1273" s="16"/>
      <c r="AL1273" s="16"/>
      <c r="AM1273" s="16"/>
      <c r="AN1273" s="16"/>
      <c r="AO1273" s="16"/>
      <c r="AP1273" s="16"/>
      <c r="AQ1273" s="16"/>
      <c r="BI1273" s="1">
        <v>0</v>
      </c>
      <c r="BJ1273" s="6">
        <f>SUM($R$5:R1275)-$AB$2</f>
        <v>52.086566000000069</v>
      </c>
      <c r="BK1273" s="6">
        <f>SUM($R$5:S1275)-$AB$2</f>
        <v>279.5236920800001</v>
      </c>
      <c r="BL1273" s="6">
        <f>SUM($R$5:T1275)-$AB$2</f>
        <v>848.11650727999972</v>
      </c>
      <c r="BM1273" s="6">
        <f>SUM($R$5:U1275)-$AB$2</f>
        <v>1644.1464485599984</v>
      </c>
      <c r="BN1273" s="6">
        <f>SUM($R$5:V1275)-$AB$2</f>
        <v>2781.3320789599957</v>
      </c>
      <c r="BO1273" s="6">
        <f>SUM($R$5:W1275)-$AB$2</f>
        <v>4145.9548354399985</v>
      </c>
      <c r="BP1273" s="16"/>
    </row>
    <row r="1274" spans="1:68" x14ac:dyDescent="0.45">
      <c r="A1274" s="1">
        <v>2008</v>
      </c>
      <c r="B1274" s="1">
        <v>2</v>
      </c>
      <c r="C1274" s="1">
        <v>23</v>
      </c>
      <c r="D1274" s="1">
        <v>0</v>
      </c>
      <c r="E1274" s="1">
        <v>11.7</v>
      </c>
      <c r="F1274" s="1">
        <v>114.49</v>
      </c>
      <c r="G1274" s="4"/>
      <c r="H1274" s="4"/>
      <c r="Q1274" s="1">
        <v>0</v>
      </c>
      <c r="R1274" s="6">
        <f t="shared" si="1636"/>
        <v>7.9923999999999985E-3</v>
      </c>
      <c r="S1274" s="6">
        <f t="shared" si="1637"/>
        <v>3.1010511999999994E-2</v>
      </c>
      <c r="T1274" s="6">
        <f t="shared" si="1638"/>
        <v>7.7526279999999989E-2</v>
      </c>
      <c r="U1274" s="6">
        <f t="shared" si="1639"/>
        <v>0.10853679199999999</v>
      </c>
      <c r="V1274" s="6">
        <f t="shared" si="1640"/>
        <v>0.15505255999999998</v>
      </c>
      <c r="W1274" s="6">
        <f t="shared" si="1641"/>
        <v>0.18606307199999997</v>
      </c>
      <c r="X1274" s="17"/>
      <c r="Y1274" s="17"/>
      <c r="Z1274" s="17"/>
      <c r="AA1274" s="17"/>
      <c r="AB1274" s="17"/>
      <c r="AC1274" s="17"/>
      <c r="AE1274" s="16"/>
      <c r="AF1274" s="16"/>
      <c r="AG1274" s="16"/>
      <c r="AH1274" s="16"/>
      <c r="AI1274" s="16"/>
      <c r="AJ1274" s="16"/>
      <c r="AL1274" s="16"/>
      <c r="AM1274" s="16"/>
      <c r="AN1274" s="16"/>
      <c r="AO1274" s="16"/>
      <c r="AP1274" s="16"/>
      <c r="AQ1274" s="16"/>
      <c r="BI1274" s="1">
        <v>0</v>
      </c>
      <c r="BJ1274" s="6">
        <f>SUM($R$5:R1276)-$AB$2</f>
        <v>52.142837600000071</v>
      </c>
      <c r="BK1274" s="6">
        <f>SUM($R$5:S1276)-$AB$2</f>
        <v>279.79829748800012</v>
      </c>
      <c r="BL1274" s="6">
        <f>SUM($R$5:T1276)-$AB$2</f>
        <v>848.93694720799965</v>
      </c>
      <c r="BM1274" s="6">
        <f>SUM($R$5:U1276)-$AB$2</f>
        <v>1645.7310568159983</v>
      </c>
      <c r="BN1274" s="6">
        <f>SUM($R$5:V1276)-$AB$2</f>
        <v>2784.0083562559953</v>
      </c>
      <c r="BO1274" s="6">
        <f>SUM($R$5:W1276)-$AB$2</f>
        <v>4149.9411155839998</v>
      </c>
      <c r="BP1274" s="16"/>
    </row>
    <row r="1275" spans="1:68" x14ac:dyDescent="0.45">
      <c r="A1275" s="1">
        <v>2008</v>
      </c>
      <c r="B1275" s="1">
        <v>2</v>
      </c>
      <c r="C1275" s="1">
        <v>23</v>
      </c>
      <c r="D1275" s="1">
        <v>0</v>
      </c>
      <c r="E1275" s="1">
        <v>12.3</v>
      </c>
      <c r="F1275" s="1">
        <v>136.91999999999999</v>
      </c>
      <c r="G1275" s="4"/>
      <c r="H1275" s="4"/>
      <c r="Q1275" s="1">
        <v>0</v>
      </c>
      <c r="R1275" s="6">
        <f t="shared" si="1636"/>
        <v>2.3855399999999999E-2</v>
      </c>
      <c r="S1275" s="6">
        <f t="shared" si="1637"/>
        <v>9.2558951999999986E-2</v>
      </c>
      <c r="T1275" s="6">
        <f t="shared" si="1638"/>
        <v>0.23139737999999996</v>
      </c>
      <c r="U1275" s="6">
        <f t="shared" si="1639"/>
        <v>0.32395633199999996</v>
      </c>
      <c r="V1275" s="6">
        <f t="shared" si="1640"/>
        <v>0.46279475999999992</v>
      </c>
      <c r="W1275" s="6">
        <f t="shared" si="1641"/>
        <v>0.55535371199999994</v>
      </c>
      <c r="X1275" s="17"/>
      <c r="Y1275" s="17"/>
      <c r="Z1275" s="17"/>
      <c r="AA1275" s="17"/>
      <c r="AB1275" s="17"/>
      <c r="AC1275" s="17"/>
      <c r="AE1275" s="16"/>
      <c r="AF1275" s="16"/>
      <c r="AG1275" s="16"/>
      <c r="AH1275" s="16"/>
      <c r="AI1275" s="16"/>
      <c r="AJ1275" s="16"/>
      <c r="AL1275" s="16"/>
      <c r="AM1275" s="16"/>
      <c r="AN1275" s="16"/>
      <c r="AO1275" s="16"/>
      <c r="AP1275" s="16"/>
      <c r="AQ1275" s="16"/>
      <c r="BI1275" s="1">
        <v>0</v>
      </c>
      <c r="BJ1275" s="6">
        <f t="shared" ref="BJ1275" si="1702">R1277-$AB$2</f>
        <v>-6.4648458</v>
      </c>
      <c r="BK1275" s="6">
        <f t="shared" ref="BK1275" si="1703">S1277-$AB$2</f>
        <v>-6.2736017039999998</v>
      </c>
      <c r="BL1275" s="6">
        <f t="shared" ref="BL1275" si="1704">T1277-$AB$2</f>
        <v>-5.88712926</v>
      </c>
      <c r="BM1275" s="6">
        <f t="shared" ref="BM1275" si="1705">U1277-$AB$2</f>
        <v>-5.6294809639999999</v>
      </c>
      <c r="BN1275" s="6">
        <f t="shared" ref="BN1275" si="1706">V1277-$AB$2</f>
        <v>-5.2430085200000001</v>
      </c>
      <c r="BO1275" s="6">
        <f t="shared" ref="BO1275" si="1707">W1277-$AB$2</f>
        <v>-4.9853602240000008</v>
      </c>
      <c r="BP1275" s="16"/>
    </row>
    <row r="1276" spans="1:68" x14ac:dyDescent="0.45">
      <c r="A1276" s="1">
        <v>2008</v>
      </c>
      <c r="B1276" s="1">
        <v>2</v>
      </c>
      <c r="C1276" s="1">
        <v>23</v>
      </c>
      <c r="D1276" s="1">
        <v>0</v>
      </c>
      <c r="E1276" s="1">
        <v>12.8</v>
      </c>
      <c r="F1276" s="1">
        <v>142.30000000000001</v>
      </c>
      <c r="G1276" s="4"/>
      <c r="H1276" s="4"/>
      <c r="Q1276" s="1">
        <v>0</v>
      </c>
      <c r="R1276" s="6">
        <f t="shared" si="1636"/>
        <v>5.6271599999999991E-2</v>
      </c>
      <c r="S1276" s="6">
        <f t="shared" si="1637"/>
        <v>0.21833380799999996</v>
      </c>
      <c r="T1276" s="6">
        <f t="shared" si="1638"/>
        <v>0.54583451999999988</v>
      </c>
      <c r="U1276" s="6">
        <f t="shared" si="1639"/>
        <v>0.7641683279999999</v>
      </c>
      <c r="V1276" s="6">
        <f t="shared" si="1640"/>
        <v>1.0916690399999998</v>
      </c>
      <c r="W1276" s="6">
        <f t="shared" si="1641"/>
        <v>1.3100028479999999</v>
      </c>
      <c r="X1276" s="17"/>
      <c r="Y1276" s="17"/>
      <c r="Z1276" s="17"/>
      <c r="AA1276" s="17"/>
      <c r="AB1276" s="17"/>
      <c r="AC1276" s="17"/>
      <c r="AE1276" s="16"/>
      <c r="AF1276" s="16"/>
      <c r="AG1276" s="16"/>
      <c r="AH1276" s="16"/>
      <c r="AI1276" s="16"/>
      <c r="AJ1276" s="16"/>
      <c r="AL1276" s="16"/>
      <c r="AM1276" s="16"/>
      <c r="AN1276" s="16"/>
      <c r="AO1276" s="16"/>
      <c r="AP1276" s="16"/>
      <c r="AQ1276" s="16"/>
      <c r="BI1276" s="1">
        <v>0</v>
      </c>
      <c r="BJ1276" s="6">
        <f>SUM($R$5:R1278)-$AB$2</f>
        <v>52.288655400000074</v>
      </c>
      <c r="BK1276" s="6">
        <f>SUM($R$5:S1278)-$AB$2</f>
        <v>280.50988835200019</v>
      </c>
      <c r="BL1276" s="6">
        <f>SUM($R$5:T1278)-$AB$2</f>
        <v>851.06297073199948</v>
      </c>
      <c r="BM1276" s="6">
        <f>SUM($R$5:U1278)-$AB$2</f>
        <v>1649.8372860639984</v>
      </c>
      <c r="BN1276" s="6">
        <f>SUM($R$5:V1278)-$AB$2</f>
        <v>2790.9434508239951</v>
      </c>
      <c r="BO1276" s="6">
        <f>SUM($R$5:W1278)-$AB$2</f>
        <v>4160.2708485359999</v>
      </c>
      <c r="BP1276" s="16"/>
    </row>
    <row r="1277" spans="1:68" x14ac:dyDescent="0.45">
      <c r="A1277" s="1">
        <v>2008</v>
      </c>
      <c r="B1277" s="1">
        <v>2</v>
      </c>
      <c r="C1277" s="1">
        <v>23</v>
      </c>
      <c r="D1277" s="1">
        <v>0</v>
      </c>
      <c r="E1277" s="1">
        <v>13.3</v>
      </c>
      <c r="F1277" s="1">
        <v>130.54</v>
      </c>
      <c r="G1277" s="4"/>
      <c r="H1277" s="4"/>
      <c r="Q1277" s="1">
        <v>0</v>
      </c>
      <c r="R1277" s="6">
        <f t="shared" si="1636"/>
        <v>6.6404199999999983E-2</v>
      </c>
      <c r="S1277" s="6">
        <f t="shared" si="1637"/>
        <v>0.25764829599999994</v>
      </c>
      <c r="T1277" s="6">
        <f t="shared" si="1638"/>
        <v>0.64412073999999986</v>
      </c>
      <c r="U1277" s="6">
        <f t="shared" si="1639"/>
        <v>0.9017690359999998</v>
      </c>
      <c r="V1277" s="6">
        <f t="shared" si="1640"/>
        <v>1.2882414799999997</v>
      </c>
      <c r="W1277" s="6">
        <f t="shared" si="1641"/>
        <v>1.5458897759999997</v>
      </c>
      <c r="X1277" s="17">
        <f t="shared" ref="X1277" si="1708">SUM(R1277:R1301)-$AB$2</f>
        <v>-5.8799390000000002</v>
      </c>
      <c r="Y1277" s="17">
        <f t="shared" ref="Y1277" si="1709">SUM(S1277:S1301)-$AB$2</f>
        <v>-4.0041633200000009</v>
      </c>
      <c r="Z1277" s="17">
        <f t="shared" ref="Z1277" si="1710">SUM(T1277:T1301)-$AB$2</f>
        <v>-0.2135333000000017</v>
      </c>
      <c r="AA1277" s="17">
        <f t="shared" ref="AA1277" si="1711">SUM(U1277:U1301)-$AB$2</f>
        <v>2.3135533799999983</v>
      </c>
      <c r="AB1277" s="17">
        <f t="shared" ref="AB1277" si="1712">SUM(V1277:V1301)-$AB$2</f>
        <v>6.1041833999999966</v>
      </c>
      <c r="AC1277" s="17">
        <f t="shared" ref="AC1277" si="1713">SUM(W1277:W1301)-$AB$2</f>
        <v>8.6312700799999984</v>
      </c>
      <c r="AE1277" s="16">
        <f t="shared" ref="AE1277" si="1714">IF(X1277&gt;0,1,0)</f>
        <v>0</v>
      </c>
      <c r="AF1277" s="16">
        <f t="shared" ref="AF1277" si="1715">IF(Y1277&gt;0,1,0)</f>
        <v>0</v>
      </c>
      <c r="AG1277" s="16">
        <f t="shared" ref="AG1277" si="1716">IF(Z1277&gt;0,1,0)</f>
        <v>0</v>
      </c>
      <c r="AH1277" s="16">
        <f t="shared" ref="AH1277" si="1717">IF(AA1277&gt;0,1,0)</f>
        <v>1</v>
      </c>
      <c r="AI1277" s="16">
        <f t="shared" ref="AI1277" si="1718">IF(AB1277&gt;0,1,0)</f>
        <v>1</v>
      </c>
      <c r="AJ1277" s="16">
        <f t="shared" ref="AJ1277" si="1719">IF(AC1277&gt;0,1,0)</f>
        <v>1</v>
      </c>
      <c r="AL1277" s="16">
        <f t="shared" ref="AL1277" si="1720">IF(X1277&lt;0,ABS(X1277*$AP$1),0)</f>
        <v>0</v>
      </c>
      <c r="AM1277" s="16">
        <f t="shared" ref="AM1277" si="1721">IF(Y1277&lt;0,ABS(Y1277*$AP$1),0)</f>
        <v>0</v>
      </c>
      <c r="AN1277" s="16">
        <f t="shared" ref="AN1277" si="1722">IF(Z1277&lt;0,ABS(Z1277*$AP$1),0)</f>
        <v>0</v>
      </c>
      <c r="AO1277" s="16">
        <f t="shared" ref="AO1277" si="1723">IF(AA1277&lt;0,ABS(AA1277*$AP$1),0)</f>
        <v>0</v>
      </c>
      <c r="AP1277" s="16">
        <f t="shared" ref="AP1277" si="1724">IF(AB1277&lt;0,ABS(AB1277*$AP$1),0)</f>
        <v>0</v>
      </c>
      <c r="AQ1277" s="16">
        <f t="shared" ref="AQ1277" si="1725">IF(AC1277&lt;0,ABS(AC1277*$AP$1),0)</f>
        <v>0</v>
      </c>
      <c r="BI1277" s="1">
        <v>0</v>
      </c>
      <c r="BJ1277" s="6">
        <f>SUM($R$5:R1279)-$AB$2</f>
        <v>52.371189400000077</v>
      </c>
      <c r="BK1277" s="6">
        <f>SUM($R$5:S1279)-$AB$2</f>
        <v>280.91265427200022</v>
      </c>
      <c r="BL1277" s="6">
        <f>SUM($R$5:T1279)-$AB$2</f>
        <v>852.2663164519995</v>
      </c>
      <c r="BM1277" s="6">
        <f>SUM($R$5:U1279)-$AB$2</f>
        <v>1652.161443503998</v>
      </c>
      <c r="BN1277" s="6">
        <f>SUM($R$5:V1279)-$AB$2</f>
        <v>2794.8687678639949</v>
      </c>
      <c r="BO1277" s="6">
        <f>SUM($R$5:W1279)-$AB$2</f>
        <v>4166.1175570960004</v>
      </c>
      <c r="BP1277" s="16"/>
    </row>
    <row r="1278" spans="1:68" x14ac:dyDescent="0.45">
      <c r="A1278" s="1">
        <v>2008</v>
      </c>
      <c r="B1278" s="1">
        <v>2</v>
      </c>
      <c r="C1278" s="1">
        <v>23</v>
      </c>
      <c r="D1278" s="1">
        <v>0</v>
      </c>
      <c r="E1278" s="1">
        <v>13.7</v>
      </c>
      <c r="F1278" s="1">
        <v>196.64</v>
      </c>
      <c r="G1278" s="4"/>
      <c r="H1278" s="4"/>
      <c r="Q1278" s="1">
        <v>0</v>
      </c>
      <c r="R1278" s="6">
        <f t="shared" si="1636"/>
        <v>7.9413599999999987E-2</v>
      </c>
      <c r="S1278" s="6">
        <f t="shared" si="1637"/>
        <v>0.30812476799999994</v>
      </c>
      <c r="T1278" s="6">
        <f t="shared" si="1638"/>
        <v>0.77031191999999993</v>
      </c>
      <c r="U1278" s="6">
        <f t="shared" si="1639"/>
        <v>1.0784366879999998</v>
      </c>
      <c r="V1278" s="6">
        <f t="shared" si="1640"/>
        <v>1.5406238399999999</v>
      </c>
      <c r="W1278" s="6">
        <f t="shared" si="1641"/>
        <v>1.848748608</v>
      </c>
      <c r="X1278" s="17"/>
      <c r="Y1278" s="17"/>
      <c r="Z1278" s="17"/>
      <c r="AA1278" s="17"/>
      <c r="AB1278" s="17"/>
      <c r="AC1278" s="17"/>
      <c r="AE1278" s="16"/>
      <c r="AF1278" s="16"/>
      <c r="AG1278" s="16"/>
      <c r="AH1278" s="16"/>
      <c r="AI1278" s="16"/>
      <c r="AJ1278" s="16"/>
      <c r="AL1278" s="16"/>
      <c r="AM1278" s="16"/>
      <c r="AN1278" s="16"/>
      <c r="AO1278" s="16"/>
      <c r="AP1278" s="16"/>
      <c r="AQ1278" s="16"/>
      <c r="BI1278" s="1">
        <v>0</v>
      </c>
      <c r="BJ1278" s="6">
        <f>SUM($R$5:R1280)-$AB$2</f>
        <v>52.44690260000008</v>
      </c>
      <c r="BK1278" s="6">
        <f>SUM($R$5:S1280)-$AB$2</f>
        <v>281.28213468800021</v>
      </c>
      <c r="BL1278" s="6">
        <f>SUM($R$5:T1280)-$AB$2</f>
        <v>853.37021490799953</v>
      </c>
      <c r="BM1278" s="6">
        <f>SUM($R$5:U1280)-$AB$2</f>
        <v>1654.2935272159982</v>
      </c>
      <c r="BN1278" s="6">
        <f>SUM($R$5:V1280)-$AB$2</f>
        <v>2798.4696876559951</v>
      </c>
      <c r="BO1278" s="6">
        <f>SUM($R$5:W1280)-$AB$2</f>
        <v>4171.4810801839994</v>
      </c>
      <c r="BP1278" s="16"/>
    </row>
    <row r="1279" spans="1:68" x14ac:dyDescent="0.45">
      <c r="A1279" s="1">
        <v>2008</v>
      </c>
      <c r="B1279" s="1">
        <v>2</v>
      </c>
      <c r="C1279" s="1">
        <v>23</v>
      </c>
      <c r="D1279" s="1">
        <v>0</v>
      </c>
      <c r="E1279" s="1">
        <v>13.7</v>
      </c>
      <c r="F1279" s="1">
        <v>132.76</v>
      </c>
      <c r="G1279" s="4"/>
      <c r="H1279" s="4"/>
      <c r="Q1279" s="1">
        <v>0</v>
      </c>
      <c r="R1279" s="6">
        <f t="shared" si="1636"/>
        <v>8.253400000000001E-2</v>
      </c>
      <c r="S1279" s="6">
        <f t="shared" si="1637"/>
        <v>0.32023192</v>
      </c>
      <c r="T1279" s="6">
        <f t="shared" si="1638"/>
        <v>0.80057979999999995</v>
      </c>
      <c r="U1279" s="6">
        <f t="shared" si="1639"/>
        <v>1.1208117200000001</v>
      </c>
      <c r="V1279" s="6">
        <f t="shared" si="1640"/>
        <v>1.6011595999999999</v>
      </c>
      <c r="W1279" s="6">
        <f t="shared" si="1641"/>
        <v>1.92139152</v>
      </c>
      <c r="X1279" s="17"/>
      <c r="Y1279" s="17"/>
      <c r="Z1279" s="17"/>
      <c r="AA1279" s="17"/>
      <c r="AB1279" s="17"/>
      <c r="AC1279" s="17"/>
      <c r="AE1279" s="16"/>
      <c r="AF1279" s="16"/>
      <c r="AG1279" s="16"/>
      <c r="AH1279" s="16"/>
      <c r="AI1279" s="16"/>
      <c r="AJ1279" s="16"/>
      <c r="AL1279" s="16"/>
      <c r="AM1279" s="16"/>
      <c r="AN1279" s="16"/>
      <c r="AO1279" s="16"/>
      <c r="AP1279" s="16"/>
      <c r="AQ1279" s="16"/>
      <c r="BI1279" s="1">
        <v>0</v>
      </c>
      <c r="BJ1279" s="6">
        <f>SUM($R$5:R1281)-$AB$2</f>
        <v>52.560953800000078</v>
      </c>
      <c r="BK1279" s="6">
        <f>SUM($R$5:S1281)-$AB$2</f>
        <v>281.83870454400022</v>
      </c>
      <c r="BL1279" s="6">
        <f>SUM($R$5:T1281)-$AB$2</f>
        <v>855.0330814039994</v>
      </c>
      <c r="BM1279" s="6">
        <f>SUM($R$5:U1281)-$AB$2</f>
        <v>1657.505209007998</v>
      </c>
      <c r="BN1279" s="6">
        <f>SUM($R$5:V1281)-$AB$2</f>
        <v>2803.8939627279956</v>
      </c>
      <c r="BO1279" s="6">
        <f>SUM($R$5:W1281)-$AB$2</f>
        <v>4179.560467192</v>
      </c>
      <c r="BP1279" s="16"/>
    </row>
    <row r="1280" spans="1:68" x14ac:dyDescent="0.45">
      <c r="A1280" s="1">
        <v>2008</v>
      </c>
      <c r="B1280" s="1">
        <v>2</v>
      </c>
      <c r="C1280" s="1">
        <v>23</v>
      </c>
      <c r="D1280" s="1">
        <v>0</v>
      </c>
      <c r="E1280" s="1">
        <v>13.2</v>
      </c>
      <c r="F1280" s="1">
        <v>2.09</v>
      </c>
      <c r="G1280" s="4"/>
      <c r="H1280" s="4"/>
      <c r="Q1280" s="1">
        <v>0</v>
      </c>
      <c r="R1280" s="6">
        <f t="shared" si="1636"/>
        <v>7.5713199999999981E-2</v>
      </c>
      <c r="S1280" s="6">
        <f t="shared" si="1637"/>
        <v>0.29376721599999994</v>
      </c>
      <c r="T1280" s="6">
        <f t="shared" si="1638"/>
        <v>0.73441803999999977</v>
      </c>
      <c r="U1280" s="6">
        <f t="shared" si="1639"/>
        <v>1.0281852559999998</v>
      </c>
      <c r="V1280" s="6">
        <f t="shared" si="1640"/>
        <v>1.4688360799999995</v>
      </c>
      <c r="W1280" s="6">
        <f t="shared" si="1641"/>
        <v>1.7626032959999998</v>
      </c>
      <c r="X1280" s="17"/>
      <c r="Y1280" s="17"/>
      <c r="Z1280" s="17"/>
      <c r="AA1280" s="17"/>
      <c r="AB1280" s="17"/>
      <c r="AC1280" s="17"/>
      <c r="AE1280" s="16"/>
      <c r="AF1280" s="16"/>
      <c r="AG1280" s="16"/>
      <c r="AH1280" s="16"/>
      <c r="AI1280" s="16"/>
      <c r="AJ1280" s="16"/>
      <c r="AL1280" s="16"/>
      <c r="AM1280" s="16"/>
      <c r="AN1280" s="16"/>
      <c r="AO1280" s="16"/>
      <c r="AP1280" s="16"/>
      <c r="AQ1280" s="16"/>
      <c r="BI1280" s="1">
        <v>0</v>
      </c>
      <c r="BJ1280" s="6">
        <f>SUM($R$5:R1282)-$AB$2</f>
        <v>52.637954600000079</v>
      </c>
      <c r="BK1280" s="6">
        <f>SUM($R$5:S1282)-$AB$2</f>
        <v>282.21446844800022</v>
      </c>
      <c r="BL1280" s="6">
        <f>SUM($R$5:T1282)-$AB$2</f>
        <v>856.1557530679994</v>
      </c>
      <c r="BM1280" s="6">
        <f>SUM($R$5:U1282)-$AB$2</f>
        <v>1659.6735515359981</v>
      </c>
      <c r="BN1280" s="6">
        <f>SUM($R$5:V1282)-$AB$2</f>
        <v>2807.5561207759956</v>
      </c>
      <c r="BO1280" s="6">
        <f>SUM($R$5:W1282)-$AB$2</f>
        <v>4185.0152038639999</v>
      </c>
      <c r="BP1280" s="16"/>
    </row>
    <row r="1281" spans="1:68" x14ac:dyDescent="0.45">
      <c r="A1281" s="1">
        <v>2008</v>
      </c>
      <c r="B1281" s="1">
        <v>2</v>
      </c>
      <c r="C1281" s="1">
        <v>23</v>
      </c>
      <c r="D1281" s="1">
        <v>0</v>
      </c>
      <c r="E1281" s="1">
        <v>13.4</v>
      </c>
      <c r="F1281" s="1">
        <v>0</v>
      </c>
      <c r="G1281" s="4"/>
      <c r="H1281" s="4"/>
      <c r="Q1281" s="1">
        <v>0</v>
      </c>
      <c r="R1281" s="6">
        <f t="shared" si="1636"/>
        <v>0.11405119999999998</v>
      </c>
      <c r="S1281" s="6">
        <f t="shared" si="1637"/>
        <v>0.4425186559999999</v>
      </c>
      <c r="T1281" s="6">
        <f t="shared" si="1638"/>
        <v>1.1062966399999998</v>
      </c>
      <c r="U1281" s="6">
        <f t="shared" si="1639"/>
        <v>1.5488152959999997</v>
      </c>
      <c r="V1281" s="6">
        <f t="shared" si="1640"/>
        <v>2.2125932799999997</v>
      </c>
      <c r="W1281" s="6">
        <f t="shared" si="1641"/>
        <v>2.655111936</v>
      </c>
      <c r="X1281" s="17"/>
      <c r="Y1281" s="17"/>
      <c r="Z1281" s="17"/>
      <c r="AA1281" s="17"/>
      <c r="AB1281" s="17"/>
      <c r="AC1281" s="17"/>
      <c r="AE1281" s="16"/>
      <c r="AF1281" s="16"/>
      <c r="AG1281" s="16"/>
      <c r="AH1281" s="16"/>
      <c r="AI1281" s="16"/>
      <c r="AJ1281" s="16"/>
      <c r="AL1281" s="16"/>
      <c r="AM1281" s="16"/>
      <c r="AN1281" s="16"/>
      <c r="AO1281" s="16"/>
      <c r="AP1281" s="16"/>
      <c r="AQ1281" s="16"/>
      <c r="BI1281" s="1">
        <v>0</v>
      </c>
      <c r="BJ1281" s="6">
        <f>SUM($R$5:R1283)-$AB$2</f>
        <v>52.639166800000076</v>
      </c>
      <c r="BK1281" s="6">
        <f>SUM($R$5:S1283)-$AB$2</f>
        <v>282.22038398400019</v>
      </c>
      <c r="BL1281" s="6">
        <f>SUM($R$5:T1283)-$AB$2</f>
        <v>856.17342694399952</v>
      </c>
      <c r="BM1281" s="6">
        <f>SUM($R$5:U1283)-$AB$2</f>
        <v>1659.707687087998</v>
      </c>
      <c r="BN1281" s="6">
        <f>SUM($R$5:V1283)-$AB$2</f>
        <v>2807.6137730079954</v>
      </c>
      <c r="BO1281" s="6">
        <f>SUM($R$5:W1283)-$AB$2</f>
        <v>4185.1010761119996</v>
      </c>
      <c r="BP1281" s="16"/>
    </row>
    <row r="1282" spans="1:68" x14ac:dyDescent="0.45">
      <c r="A1282" s="1">
        <v>2008</v>
      </c>
      <c r="B1282" s="1">
        <v>2</v>
      </c>
      <c r="C1282" s="1">
        <v>23</v>
      </c>
      <c r="D1282" s="1">
        <v>0</v>
      </c>
      <c r="E1282" s="1">
        <v>13.4</v>
      </c>
      <c r="F1282" s="1">
        <v>0</v>
      </c>
      <c r="G1282" s="4"/>
      <c r="H1282" s="4"/>
      <c r="Q1282" s="1">
        <v>0</v>
      </c>
      <c r="R1282" s="6">
        <f t="shared" si="1636"/>
        <v>7.700079999999998E-2</v>
      </c>
      <c r="S1282" s="6">
        <f t="shared" si="1637"/>
        <v>0.29876310399999995</v>
      </c>
      <c r="T1282" s="6">
        <f t="shared" si="1638"/>
        <v>0.74690775999999981</v>
      </c>
      <c r="U1282" s="6">
        <f t="shared" si="1639"/>
        <v>1.0456708639999996</v>
      </c>
      <c r="V1282" s="6">
        <f t="shared" si="1640"/>
        <v>1.4938155199999996</v>
      </c>
      <c r="W1282" s="6">
        <f t="shared" si="1641"/>
        <v>1.7925786239999997</v>
      </c>
      <c r="X1282" s="17"/>
      <c r="Y1282" s="17"/>
      <c r="Z1282" s="17"/>
      <c r="AA1282" s="17"/>
      <c r="AB1282" s="17"/>
      <c r="AC1282" s="17"/>
      <c r="AE1282" s="16"/>
      <c r="AF1282" s="16"/>
      <c r="AG1282" s="16"/>
      <c r="AH1282" s="16"/>
      <c r="AI1282" s="16"/>
      <c r="AJ1282" s="16"/>
      <c r="AL1282" s="16"/>
      <c r="AM1282" s="16"/>
      <c r="AN1282" s="16"/>
      <c r="AO1282" s="16"/>
      <c r="AP1282" s="16"/>
      <c r="AQ1282" s="16"/>
      <c r="BI1282" s="1">
        <v>0</v>
      </c>
      <c r="BJ1282" s="6">
        <f>SUM($R$5:R1284)-$AB$2</f>
        <v>52.639166800000076</v>
      </c>
      <c r="BK1282" s="6">
        <f>SUM($R$5:S1284)-$AB$2</f>
        <v>282.22038398400019</v>
      </c>
      <c r="BL1282" s="6">
        <f>SUM($R$5:T1284)-$AB$2</f>
        <v>856.17342694399952</v>
      </c>
      <c r="BM1282" s="6">
        <f>SUM($R$5:U1284)-$AB$2</f>
        <v>1659.707687087998</v>
      </c>
      <c r="BN1282" s="6">
        <f>SUM($R$5:V1284)-$AB$2</f>
        <v>2807.6137730079954</v>
      </c>
      <c r="BO1282" s="6">
        <f>SUM($R$5:W1284)-$AB$2</f>
        <v>4185.1010761119996</v>
      </c>
      <c r="BP1282" s="16"/>
    </row>
    <row r="1283" spans="1:68" x14ac:dyDescent="0.45">
      <c r="A1283" s="1">
        <v>2008</v>
      </c>
      <c r="B1283" s="1">
        <v>2</v>
      </c>
      <c r="C1283" s="1">
        <v>23</v>
      </c>
      <c r="D1283" s="1">
        <v>0</v>
      </c>
      <c r="E1283" s="1">
        <v>13.1</v>
      </c>
      <c r="F1283" s="1">
        <v>0</v>
      </c>
      <c r="G1283" s="4"/>
      <c r="H1283" s="4"/>
      <c r="Q1283" s="1">
        <v>0</v>
      </c>
      <c r="R1283" s="6">
        <f t="shared" si="1636"/>
        <v>1.2121999999999999E-3</v>
      </c>
      <c r="S1283" s="6">
        <f t="shared" si="1637"/>
        <v>4.7033359999999989E-3</v>
      </c>
      <c r="T1283" s="6">
        <f t="shared" si="1638"/>
        <v>1.1758339999999999E-2</v>
      </c>
      <c r="U1283" s="6">
        <f t="shared" si="1639"/>
        <v>1.6461676000000001E-2</v>
      </c>
      <c r="V1283" s="6">
        <f t="shared" si="1640"/>
        <v>2.3516679999999998E-2</v>
      </c>
      <c r="W1283" s="6">
        <f t="shared" si="1641"/>
        <v>2.8220016000000001E-2</v>
      </c>
      <c r="X1283" s="17"/>
      <c r="Y1283" s="17"/>
      <c r="Z1283" s="17"/>
      <c r="AA1283" s="17"/>
      <c r="AB1283" s="17"/>
      <c r="AC1283" s="17"/>
      <c r="AE1283" s="16"/>
      <c r="AF1283" s="16"/>
      <c r="AG1283" s="16"/>
      <c r="AH1283" s="16"/>
      <c r="AI1283" s="16"/>
      <c r="AJ1283" s="16"/>
      <c r="AL1283" s="16"/>
      <c r="AM1283" s="16"/>
      <c r="AN1283" s="16"/>
      <c r="AO1283" s="16"/>
      <c r="AP1283" s="16"/>
      <c r="AQ1283" s="16"/>
      <c r="BI1283" s="1">
        <v>0</v>
      </c>
      <c r="BJ1283" s="6">
        <f>SUM($R$5:R1285)-$AB$2</f>
        <v>52.639166800000076</v>
      </c>
      <c r="BK1283" s="6">
        <f>SUM($R$5:S1285)-$AB$2</f>
        <v>282.22038398400019</v>
      </c>
      <c r="BL1283" s="6">
        <f>SUM($R$5:T1285)-$AB$2</f>
        <v>856.17342694399952</v>
      </c>
      <c r="BM1283" s="6">
        <f>SUM($R$5:U1285)-$AB$2</f>
        <v>1659.707687087998</v>
      </c>
      <c r="BN1283" s="6">
        <f>SUM($R$5:V1285)-$AB$2</f>
        <v>2807.6137730079954</v>
      </c>
      <c r="BO1283" s="6">
        <f>SUM($R$5:W1285)-$AB$2</f>
        <v>4185.1010761119996</v>
      </c>
      <c r="BP1283" s="16"/>
    </row>
    <row r="1284" spans="1:68" x14ac:dyDescent="0.45">
      <c r="A1284" s="1">
        <v>2008</v>
      </c>
      <c r="B1284" s="1">
        <v>2</v>
      </c>
      <c r="C1284" s="1">
        <v>23</v>
      </c>
      <c r="D1284" s="1">
        <v>0</v>
      </c>
      <c r="E1284" s="1">
        <v>12.8</v>
      </c>
      <c r="F1284" s="1">
        <v>0</v>
      </c>
      <c r="G1284" s="4"/>
      <c r="H1284" s="4"/>
      <c r="Q1284" s="1">
        <v>0</v>
      </c>
      <c r="R1284" s="6">
        <f t="shared" si="1636"/>
        <v>0</v>
      </c>
      <c r="S1284" s="6">
        <f t="shared" si="1637"/>
        <v>0</v>
      </c>
      <c r="T1284" s="6">
        <f t="shared" si="1638"/>
        <v>0</v>
      </c>
      <c r="U1284" s="6">
        <f t="shared" si="1639"/>
        <v>0</v>
      </c>
      <c r="V1284" s="6">
        <f t="shared" si="1640"/>
        <v>0</v>
      </c>
      <c r="W1284" s="6">
        <f t="shared" si="1641"/>
        <v>0</v>
      </c>
      <c r="X1284" s="17"/>
      <c r="Y1284" s="17"/>
      <c r="Z1284" s="17"/>
      <c r="AA1284" s="17"/>
      <c r="AB1284" s="17"/>
      <c r="AC1284" s="17"/>
      <c r="AE1284" s="16"/>
      <c r="AF1284" s="16"/>
      <c r="AG1284" s="16"/>
      <c r="AH1284" s="16"/>
      <c r="AI1284" s="16"/>
      <c r="AJ1284" s="16"/>
      <c r="AL1284" s="16"/>
      <c r="AM1284" s="16"/>
      <c r="AN1284" s="16"/>
      <c r="AO1284" s="16"/>
      <c r="AP1284" s="16"/>
      <c r="AQ1284" s="16"/>
      <c r="BI1284" s="1">
        <v>0</v>
      </c>
      <c r="BJ1284" s="6">
        <f>SUM($R$5:R1286)-$AB$2</f>
        <v>52.639166800000076</v>
      </c>
      <c r="BK1284" s="6">
        <f>SUM($R$5:S1286)-$AB$2</f>
        <v>282.22038398400019</v>
      </c>
      <c r="BL1284" s="6">
        <f>SUM($R$5:T1286)-$AB$2</f>
        <v>856.17342694399952</v>
      </c>
      <c r="BM1284" s="6">
        <f>SUM($R$5:U1286)-$AB$2</f>
        <v>1659.707687087998</v>
      </c>
      <c r="BN1284" s="6">
        <f>SUM($R$5:V1286)-$AB$2</f>
        <v>2807.6137730079954</v>
      </c>
      <c r="BO1284" s="6">
        <f>SUM($R$5:W1286)-$AB$2</f>
        <v>4185.1010761119996</v>
      </c>
      <c r="BP1284" s="16"/>
    </row>
    <row r="1285" spans="1:68" x14ac:dyDescent="0.45">
      <c r="A1285" s="1">
        <v>2008</v>
      </c>
      <c r="B1285" s="1">
        <v>2</v>
      </c>
      <c r="C1285" s="1">
        <v>23</v>
      </c>
      <c r="D1285" s="1">
        <v>0</v>
      </c>
      <c r="E1285" s="1">
        <v>12.5</v>
      </c>
      <c r="F1285" s="1">
        <v>0</v>
      </c>
      <c r="G1285" s="4"/>
      <c r="H1285" s="4"/>
      <c r="Q1285" s="1">
        <v>0</v>
      </c>
      <c r="R1285" s="6">
        <f t="shared" si="1636"/>
        <v>0</v>
      </c>
      <c r="S1285" s="6">
        <f t="shared" si="1637"/>
        <v>0</v>
      </c>
      <c r="T1285" s="6">
        <f t="shared" si="1638"/>
        <v>0</v>
      </c>
      <c r="U1285" s="6">
        <f t="shared" si="1639"/>
        <v>0</v>
      </c>
      <c r="V1285" s="6">
        <f t="shared" si="1640"/>
        <v>0</v>
      </c>
      <c r="W1285" s="6">
        <f t="shared" si="1641"/>
        <v>0</v>
      </c>
      <c r="X1285" s="17"/>
      <c r="Y1285" s="17"/>
      <c r="Z1285" s="17"/>
      <c r="AA1285" s="17"/>
      <c r="AB1285" s="17"/>
      <c r="AC1285" s="17"/>
      <c r="AE1285" s="16"/>
      <c r="AF1285" s="16"/>
      <c r="AG1285" s="16"/>
      <c r="AH1285" s="16"/>
      <c r="AI1285" s="16"/>
      <c r="AJ1285" s="16"/>
      <c r="AL1285" s="16"/>
      <c r="AM1285" s="16"/>
      <c r="AN1285" s="16"/>
      <c r="AO1285" s="16"/>
      <c r="AP1285" s="16"/>
      <c r="AQ1285" s="16"/>
      <c r="BI1285" s="1">
        <v>0</v>
      </c>
      <c r="BJ1285" s="6">
        <f>SUM($R$5:R1287)-$AB$2</f>
        <v>52.639166800000076</v>
      </c>
      <c r="BK1285" s="6">
        <f>SUM($R$5:S1287)-$AB$2</f>
        <v>282.22038398400019</v>
      </c>
      <c r="BL1285" s="6">
        <f>SUM($R$5:T1287)-$AB$2</f>
        <v>856.17342694399952</v>
      </c>
      <c r="BM1285" s="6">
        <f>SUM($R$5:U1287)-$AB$2</f>
        <v>1659.707687087998</v>
      </c>
      <c r="BN1285" s="6">
        <f>SUM($R$5:V1287)-$AB$2</f>
        <v>2807.6137730079954</v>
      </c>
      <c r="BO1285" s="6">
        <f>SUM($R$5:W1287)-$AB$2</f>
        <v>4185.1010761119996</v>
      </c>
      <c r="BP1285" s="16"/>
    </row>
    <row r="1286" spans="1:68" x14ac:dyDescent="0.45">
      <c r="A1286" s="1">
        <v>2008</v>
      </c>
      <c r="B1286" s="1">
        <v>2</v>
      </c>
      <c r="C1286" s="1">
        <v>23</v>
      </c>
      <c r="D1286" s="1">
        <v>0</v>
      </c>
      <c r="E1286" s="1">
        <v>12.2</v>
      </c>
      <c r="F1286" s="1">
        <v>0</v>
      </c>
      <c r="G1286" s="4"/>
      <c r="H1286" s="4"/>
      <c r="Q1286" s="1">
        <v>0</v>
      </c>
      <c r="R1286" s="6">
        <f t="shared" ref="R1286:R1349" si="1726">$AX$2*F1283*$R$4/1000</f>
        <v>0</v>
      </c>
      <c r="S1286" s="6">
        <f t="shared" ref="S1286:S1349" si="1727">F1283*$AX$2*($S$4*$AU$2)/1000</f>
        <v>0</v>
      </c>
      <c r="T1286" s="6">
        <f t="shared" ref="T1286:T1349" si="1728">F1283*$AX$2*($T$4*$AU$2)/1000</f>
        <v>0</v>
      </c>
      <c r="U1286" s="6">
        <f t="shared" ref="U1286:U1349" si="1729">F1283*$AX$2*($U$4*$AU$2)/1000</f>
        <v>0</v>
      </c>
      <c r="V1286" s="6">
        <f t="shared" ref="V1286:V1349" si="1730">F1283*$AX$2*($V$4*$AU$2)/1000</f>
        <v>0</v>
      </c>
      <c r="W1286" s="6">
        <f t="shared" ref="W1286:W1349" si="1731">F1283*$AX$2*($W$4*$AU$2)/1000</f>
        <v>0</v>
      </c>
      <c r="X1286" s="17"/>
      <c r="Y1286" s="17"/>
      <c r="Z1286" s="17"/>
      <c r="AA1286" s="17"/>
      <c r="AB1286" s="17"/>
      <c r="AC1286" s="17"/>
      <c r="AE1286" s="16"/>
      <c r="AF1286" s="16"/>
      <c r="AG1286" s="16"/>
      <c r="AH1286" s="16"/>
      <c r="AI1286" s="16"/>
      <c r="AJ1286" s="16"/>
      <c r="AL1286" s="16"/>
      <c r="AM1286" s="16"/>
      <c r="AN1286" s="16"/>
      <c r="AO1286" s="16"/>
      <c r="AP1286" s="16"/>
      <c r="AQ1286" s="16"/>
      <c r="BI1286" s="1">
        <v>0</v>
      </c>
      <c r="BJ1286" s="6">
        <f>SUM($R$5:R1288)-$AB$2</f>
        <v>52.639166800000076</v>
      </c>
      <c r="BK1286" s="6">
        <f>SUM($R$5:S1288)-$AB$2</f>
        <v>282.22038398400019</v>
      </c>
      <c r="BL1286" s="6">
        <f>SUM($R$5:T1288)-$AB$2</f>
        <v>856.17342694399952</v>
      </c>
      <c r="BM1286" s="6">
        <f>SUM($R$5:U1288)-$AB$2</f>
        <v>1659.707687087998</v>
      </c>
      <c r="BN1286" s="6">
        <f>SUM($R$5:V1288)-$AB$2</f>
        <v>2807.6137730079954</v>
      </c>
      <c r="BO1286" s="6">
        <f>SUM($R$5:W1288)-$AB$2</f>
        <v>4185.1010761119996</v>
      </c>
      <c r="BP1286" s="16"/>
    </row>
    <row r="1287" spans="1:68" x14ac:dyDescent="0.45">
      <c r="A1287" s="1">
        <v>2008</v>
      </c>
      <c r="B1287" s="1">
        <v>2</v>
      </c>
      <c r="C1287" s="1">
        <v>23</v>
      </c>
      <c r="D1287" s="1">
        <v>0</v>
      </c>
      <c r="E1287" s="1">
        <v>12.1</v>
      </c>
      <c r="F1287" s="1">
        <v>0</v>
      </c>
      <c r="G1287" s="4"/>
      <c r="H1287" s="4"/>
      <c r="Q1287" s="1">
        <v>0</v>
      </c>
      <c r="R1287" s="6">
        <f t="shared" si="1726"/>
        <v>0</v>
      </c>
      <c r="S1287" s="6">
        <f t="shared" si="1727"/>
        <v>0</v>
      </c>
      <c r="T1287" s="6">
        <f t="shared" si="1728"/>
        <v>0</v>
      </c>
      <c r="U1287" s="6">
        <f t="shared" si="1729"/>
        <v>0</v>
      </c>
      <c r="V1287" s="6">
        <f t="shared" si="1730"/>
        <v>0</v>
      </c>
      <c r="W1287" s="6">
        <f t="shared" si="1731"/>
        <v>0</v>
      </c>
      <c r="X1287" s="17"/>
      <c r="Y1287" s="17"/>
      <c r="Z1287" s="17"/>
      <c r="AA1287" s="17"/>
      <c r="AB1287" s="17"/>
      <c r="AC1287" s="17"/>
      <c r="AE1287" s="16"/>
      <c r="AF1287" s="16"/>
      <c r="AG1287" s="16"/>
      <c r="AH1287" s="16"/>
      <c r="AI1287" s="16"/>
      <c r="AJ1287" s="16"/>
      <c r="AL1287" s="16"/>
      <c r="AM1287" s="16"/>
      <c r="AN1287" s="16"/>
      <c r="AO1287" s="16"/>
      <c r="AP1287" s="16"/>
      <c r="AQ1287" s="16"/>
      <c r="BI1287" s="1">
        <v>0</v>
      </c>
      <c r="BJ1287" s="6">
        <f t="shared" ref="BJ1287" si="1732">R1289-$AB$2</f>
        <v>-6.53125</v>
      </c>
      <c r="BK1287" s="6">
        <f t="shared" ref="BK1287" si="1733">S1289-$AB$2</f>
        <v>-6.53125</v>
      </c>
      <c r="BL1287" s="6">
        <f t="shared" ref="BL1287" si="1734">T1289-$AB$2</f>
        <v>-6.53125</v>
      </c>
      <c r="BM1287" s="6">
        <f t="shared" ref="BM1287" si="1735">U1289-$AB$2</f>
        <v>-6.53125</v>
      </c>
      <c r="BN1287" s="6">
        <f t="shared" ref="BN1287" si="1736">V1289-$AB$2</f>
        <v>-6.53125</v>
      </c>
      <c r="BO1287" s="6">
        <f t="shared" ref="BO1287" si="1737">W1289-$AB$2</f>
        <v>-6.53125</v>
      </c>
      <c r="BP1287" s="16">
        <v>55</v>
      </c>
    </row>
    <row r="1288" spans="1:68" x14ac:dyDescent="0.45">
      <c r="A1288" s="1">
        <v>2008</v>
      </c>
      <c r="B1288" s="1">
        <v>2</v>
      </c>
      <c r="C1288" s="1">
        <v>23</v>
      </c>
      <c r="D1288" s="1">
        <v>0</v>
      </c>
      <c r="E1288" s="1">
        <v>12.1</v>
      </c>
      <c r="F1288" s="1">
        <v>0</v>
      </c>
      <c r="G1288" s="4"/>
      <c r="H1288" s="4"/>
      <c r="Q1288" s="1">
        <v>0</v>
      </c>
      <c r="R1288" s="6">
        <f t="shared" si="1726"/>
        <v>0</v>
      </c>
      <c r="S1288" s="6">
        <f t="shared" si="1727"/>
        <v>0</v>
      </c>
      <c r="T1288" s="6">
        <f t="shared" si="1728"/>
        <v>0</v>
      </c>
      <c r="U1288" s="6">
        <f t="shared" si="1729"/>
        <v>0</v>
      </c>
      <c r="V1288" s="6">
        <f t="shared" si="1730"/>
        <v>0</v>
      </c>
      <c r="W1288" s="6">
        <f t="shared" si="1731"/>
        <v>0</v>
      </c>
      <c r="X1288" s="17"/>
      <c r="Y1288" s="17"/>
      <c r="Z1288" s="17"/>
      <c r="AA1288" s="17"/>
      <c r="AB1288" s="17"/>
      <c r="AC1288" s="17"/>
      <c r="AE1288" s="16"/>
      <c r="AF1288" s="16"/>
      <c r="AG1288" s="16"/>
      <c r="AH1288" s="16"/>
      <c r="AI1288" s="16"/>
      <c r="AJ1288" s="16"/>
      <c r="AL1288" s="16"/>
      <c r="AM1288" s="16"/>
      <c r="AN1288" s="16"/>
      <c r="AO1288" s="16"/>
      <c r="AP1288" s="16"/>
      <c r="AQ1288" s="16"/>
      <c r="BI1288" s="1">
        <v>0</v>
      </c>
      <c r="BJ1288" s="6">
        <f>SUM($R$5:R1290)-$AB$2</f>
        <v>52.639166800000076</v>
      </c>
      <c r="BK1288" s="6">
        <f>SUM($R$5:S1290)-$AB$2</f>
        <v>282.22038398400019</v>
      </c>
      <c r="BL1288" s="6">
        <f>SUM($R$5:T1290)-$AB$2</f>
        <v>856.17342694399952</v>
      </c>
      <c r="BM1288" s="6">
        <f>SUM($R$5:U1290)-$AB$2</f>
        <v>1659.707687087998</v>
      </c>
      <c r="BN1288" s="6">
        <f>SUM($R$5:V1290)-$AB$2</f>
        <v>2807.6137730079954</v>
      </c>
      <c r="BO1288" s="6">
        <f>SUM($R$5:W1290)-$AB$2</f>
        <v>4185.1010761119996</v>
      </c>
      <c r="BP1288" s="16"/>
    </row>
    <row r="1289" spans="1:68" x14ac:dyDescent="0.45">
      <c r="A1289" s="1">
        <v>2008</v>
      </c>
      <c r="B1289" s="1">
        <v>2</v>
      </c>
      <c r="C1289" s="1">
        <v>23</v>
      </c>
      <c r="D1289" s="1">
        <v>0</v>
      </c>
      <c r="E1289" s="1">
        <v>12</v>
      </c>
      <c r="F1289" s="1">
        <v>0</v>
      </c>
      <c r="G1289" s="4"/>
      <c r="H1289" s="4"/>
      <c r="Q1289" s="1">
        <v>0</v>
      </c>
      <c r="R1289" s="6">
        <f t="shared" si="1726"/>
        <v>0</v>
      </c>
      <c r="S1289" s="6">
        <f t="shared" si="1727"/>
        <v>0</v>
      </c>
      <c r="T1289" s="6">
        <f t="shared" si="1728"/>
        <v>0</v>
      </c>
      <c r="U1289" s="6">
        <f t="shared" si="1729"/>
        <v>0</v>
      </c>
      <c r="V1289" s="6">
        <f t="shared" si="1730"/>
        <v>0</v>
      </c>
      <c r="W1289" s="6">
        <f t="shared" si="1731"/>
        <v>0</v>
      </c>
      <c r="X1289" s="17"/>
      <c r="Y1289" s="17"/>
      <c r="Z1289" s="17"/>
      <c r="AA1289" s="17"/>
      <c r="AB1289" s="17"/>
      <c r="AC1289" s="17"/>
      <c r="AE1289" s="16"/>
      <c r="AF1289" s="16"/>
      <c r="AG1289" s="16"/>
      <c r="AH1289" s="16"/>
      <c r="AI1289" s="16"/>
      <c r="AJ1289" s="16"/>
      <c r="AL1289" s="16"/>
      <c r="AM1289" s="16"/>
      <c r="AN1289" s="16"/>
      <c r="AO1289" s="16"/>
      <c r="AP1289" s="16"/>
      <c r="AQ1289" s="16"/>
      <c r="BI1289" s="1">
        <v>0</v>
      </c>
      <c r="BJ1289" s="6">
        <f>SUM($R$5:R1291)-$AB$2</f>
        <v>52.639166800000076</v>
      </c>
      <c r="BK1289" s="6">
        <f>SUM($R$5:S1291)-$AB$2</f>
        <v>282.22038398400019</v>
      </c>
      <c r="BL1289" s="6">
        <f>SUM($R$5:T1291)-$AB$2</f>
        <v>856.17342694399952</v>
      </c>
      <c r="BM1289" s="6">
        <f>SUM($R$5:U1291)-$AB$2</f>
        <v>1659.707687087998</v>
      </c>
      <c r="BN1289" s="6">
        <f>SUM($R$5:V1291)-$AB$2</f>
        <v>2807.6137730079954</v>
      </c>
      <c r="BO1289" s="6">
        <f>SUM($R$5:W1291)-$AB$2</f>
        <v>4185.1010761119996</v>
      </c>
      <c r="BP1289" s="16"/>
    </row>
    <row r="1290" spans="1:68" x14ac:dyDescent="0.45">
      <c r="A1290" s="1">
        <v>2008</v>
      </c>
      <c r="B1290" s="1">
        <v>2</v>
      </c>
      <c r="C1290" s="1">
        <v>23</v>
      </c>
      <c r="D1290" s="1">
        <v>0</v>
      </c>
      <c r="E1290" s="1">
        <v>12.1</v>
      </c>
      <c r="F1290" s="1">
        <v>0</v>
      </c>
      <c r="G1290" s="4"/>
      <c r="H1290" s="4"/>
      <c r="Q1290" s="1">
        <v>0</v>
      </c>
      <c r="R1290" s="6">
        <f t="shared" si="1726"/>
        <v>0</v>
      </c>
      <c r="S1290" s="6">
        <f t="shared" si="1727"/>
        <v>0</v>
      </c>
      <c r="T1290" s="6">
        <f t="shared" si="1728"/>
        <v>0</v>
      </c>
      <c r="U1290" s="6">
        <f t="shared" si="1729"/>
        <v>0</v>
      </c>
      <c r="V1290" s="6">
        <f t="shared" si="1730"/>
        <v>0</v>
      </c>
      <c r="W1290" s="6">
        <f t="shared" si="1731"/>
        <v>0</v>
      </c>
      <c r="X1290" s="17"/>
      <c r="Y1290" s="17"/>
      <c r="Z1290" s="17"/>
      <c r="AA1290" s="17"/>
      <c r="AB1290" s="17"/>
      <c r="AC1290" s="17"/>
      <c r="AE1290" s="16"/>
      <c r="AF1290" s="16"/>
      <c r="AG1290" s="16"/>
      <c r="AH1290" s="16"/>
      <c r="AI1290" s="16"/>
      <c r="AJ1290" s="16"/>
      <c r="AL1290" s="16"/>
      <c r="AM1290" s="16"/>
      <c r="AN1290" s="16"/>
      <c r="AO1290" s="16"/>
      <c r="AP1290" s="16"/>
      <c r="AQ1290" s="16"/>
      <c r="BI1290" s="1">
        <v>0</v>
      </c>
      <c r="BJ1290" s="6">
        <f>SUM($R$5:R1292)-$AB$2</f>
        <v>52.639166800000076</v>
      </c>
      <c r="BK1290" s="6">
        <f>SUM($R$5:S1292)-$AB$2</f>
        <v>282.22038398400019</v>
      </c>
      <c r="BL1290" s="6">
        <f>SUM($R$5:T1292)-$AB$2</f>
        <v>856.17342694399952</v>
      </c>
      <c r="BM1290" s="6">
        <f>SUM($R$5:U1292)-$AB$2</f>
        <v>1659.707687087998</v>
      </c>
      <c r="BN1290" s="6">
        <f>SUM($R$5:V1292)-$AB$2</f>
        <v>2807.6137730079954</v>
      </c>
      <c r="BO1290" s="6">
        <f>SUM($R$5:W1292)-$AB$2</f>
        <v>4185.1010761119996</v>
      </c>
      <c r="BP1290" s="16"/>
    </row>
    <row r="1291" spans="1:68" x14ac:dyDescent="0.45">
      <c r="A1291" s="1">
        <v>2008</v>
      </c>
      <c r="B1291" s="1">
        <v>2</v>
      </c>
      <c r="C1291" s="1">
        <v>23</v>
      </c>
      <c r="D1291" s="1">
        <v>0</v>
      </c>
      <c r="E1291" s="1">
        <v>12.1</v>
      </c>
      <c r="F1291" s="1">
        <v>0</v>
      </c>
      <c r="G1291" s="4"/>
      <c r="H1291" s="4"/>
      <c r="Q1291" s="1">
        <v>0</v>
      </c>
      <c r="R1291" s="6">
        <f t="shared" si="1726"/>
        <v>0</v>
      </c>
      <c r="S1291" s="6">
        <f t="shared" si="1727"/>
        <v>0</v>
      </c>
      <c r="T1291" s="6">
        <f t="shared" si="1728"/>
        <v>0</v>
      </c>
      <c r="U1291" s="6">
        <f t="shared" si="1729"/>
        <v>0</v>
      </c>
      <c r="V1291" s="6">
        <f t="shared" si="1730"/>
        <v>0</v>
      </c>
      <c r="W1291" s="6">
        <f t="shared" si="1731"/>
        <v>0</v>
      </c>
      <c r="X1291" s="17"/>
      <c r="Y1291" s="17"/>
      <c r="Z1291" s="17"/>
      <c r="AA1291" s="17"/>
      <c r="AB1291" s="17"/>
      <c r="AC1291" s="17"/>
      <c r="AE1291" s="16"/>
      <c r="AF1291" s="16"/>
      <c r="AG1291" s="16"/>
      <c r="AH1291" s="16"/>
      <c r="AI1291" s="16"/>
      <c r="AJ1291" s="16"/>
      <c r="AL1291" s="16"/>
      <c r="AM1291" s="16"/>
      <c r="AN1291" s="16"/>
      <c r="AO1291" s="16"/>
      <c r="AP1291" s="16"/>
      <c r="AQ1291" s="16"/>
      <c r="BI1291" s="1">
        <v>0</v>
      </c>
      <c r="BJ1291" s="6">
        <f>SUM($R$5:R1293)-$AB$2</f>
        <v>52.639166800000076</v>
      </c>
      <c r="BK1291" s="6">
        <f>SUM($R$5:S1293)-$AB$2</f>
        <v>282.22038398400019</v>
      </c>
      <c r="BL1291" s="6">
        <f>SUM($R$5:T1293)-$AB$2</f>
        <v>856.17342694399952</v>
      </c>
      <c r="BM1291" s="6">
        <f>SUM($R$5:U1293)-$AB$2</f>
        <v>1659.707687087998</v>
      </c>
      <c r="BN1291" s="6">
        <f>SUM($R$5:V1293)-$AB$2</f>
        <v>2807.6137730079954</v>
      </c>
      <c r="BO1291" s="6">
        <f>SUM($R$5:W1293)-$AB$2</f>
        <v>4185.1010761119996</v>
      </c>
      <c r="BP1291" s="16"/>
    </row>
    <row r="1292" spans="1:68" x14ac:dyDescent="0.45">
      <c r="A1292" s="1">
        <v>2008</v>
      </c>
      <c r="B1292" s="1">
        <v>2</v>
      </c>
      <c r="C1292" s="1">
        <v>23</v>
      </c>
      <c r="D1292" s="1">
        <v>0</v>
      </c>
      <c r="E1292" s="1">
        <v>12.1</v>
      </c>
      <c r="F1292" s="1">
        <v>0</v>
      </c>
      <c r="G1292" s="4"/>
      <c r="H1292" s="4"/>
      <c r="Q1292" s="1">
        <v>0</v>
      </c>
      <c r="R1292" s="6">
        <f t="shared" si="1726"/>
        <v>0</v>
      </c>
      <c r="S1292" s="6">
        <f t="shared" si="1727"/>
        <v>0</v>
      </c>
      <c r="T1292" s="6">
        <f t="shared" si="1728"/>
        <v>0</v>
      </c>
      <c r="U1292" s="6">
        <f t="shared" si="1729"/>
        <v>0</v>
      </c>
      <c r="V1292" s="6">
        <f t="shared" si="1730"/>
        <v>0</v>
      </c>
      <c r="W1292" s="6">
        <f t="shared" si="1731"/>
        <v>0</v>
      </c>
      <c r="X1292" s="17"/>
      <c r="Y1292" s="17"/>
      <c r="Z1292" s="17"/>
      <c r="AA1292" s="17"/>
      <c r="AB1292" s="17"/>
      <c r="AC1292" s="17"/>
      <c r="AE1292" s="16"/>
      <c r="AF1292" s="16"/>
      <c r="AG1292" s="16"/>
      <c r="AH1292" s="16"/>
      <c r="AI1292" s="16"/>
      <c r="AJ1292" s="16"/>
      <c r="AL1292" s="16"/>
      <c r="AM1292" s="16"/>
      <c r="AN1292" s="16"/>
      <c r="AO1292" s="16"/>
      <c r="AP1292" s="16"/>
      <c r="AQ1292" s="16"/>
      <c r="BI1292" s="1">
        <v>0</v>
      </c>
      <c r="BJ1292" s="6">
        <f>SUM($R$5:R1294)-$AB$2</f>
        <v>52.639166800000076</v>
      </c>
      <c r="BK1292" s="6">
        <f>SUM($R$5:S1294)-$AB$2</f>
        <v>282.22038398400019</v>
      </c>
      <c r="BL1292" s="6">
        <f>SUM($R$5:T1294)-$AB$2</f>
        <v>856.17342694399952</v>
      </c>
      <c r="BM1292" s="6">
        <f>SUM($R$5:U1294)-$AB$2</f>
        <v>1659.707687087998</v>
      </c>
      <c r="BN1292" s="6">
        <f>SUM($R$5:V1294)-$AB$2</f>
        <v>2807.6137730079954</v>
      </c>
      <c r="BO1292" s="6">
        <f>SUM($R$5:W1294)-$AB$2</f>
        <v>4185.1010761119996</v>
      </c>
      <c r="BP1292" s="16"/>
    </row>
    <row r="1293" spans="1:68" x14ac:dyDescent="0.45">
      <c r="A1293" s="1">
        <v>2008</v>
      </c>
      <c r="B1293" s="1">
        <v>2</v>
      </c>
      <c r="C1293" s="1">
        <v>23</v>
      </c>
      <c r="D1293" s="1">
        <v>0</v>
      </c>
      <c r="E1293" s="1">
        <v>12</v>
      </c>
      <c r="F1293" s="1">
        <v>0</v>
      </c>
      <c r="G1293" s="4"/>
      <c r="H1293" s="4"/>
      <c r="Q1293" s="1">
        <v>0</v>
      </c>
      <c r="R1293" s="6">
        <f t="shared" si="1726"/>
        <v>0</v>
      </c>
      <c r="S1293" s="6">
        <f t="shared" si="1727"/>
        <v>0</v>
      </c>
      <c r="T1293" s="6">
        <f t="shared" si="1728"/>
        <v>0</v>
      </c>
      <c r="U1293" s="6">
        <f t="shared" si="1729"/>
        <v>0</v>
      </c>
      <c r="V1293" s="6">
        <f t="shared" si="1730"/>
        <v>0</v>
      </c>
      <c r="W1293" s="6">
        <f t="shared" si="1731"/>
        <v>0</v>
      </c>
      <c r="X1293" s="17"/>
      <c r="Y1293" s="17"/>
      <c r="Z1293" s="17"/>
      <c r="AA1293" s="17"/>
      <c r="AB1293" s="17"/>
      <c r="AC1293" s="17"/>
      <c r="AE1293" s="16"/>
      <c r="AF1293" s="16"/>
      <c r="AG1293" s="16"/>
      <c r="AH1293" s="16"/>
      <c r="AI1293" s="16"/>
      <c r="AJ1293" s="16"/>
      <c r="AL1293" s="16"/>
      <c r="AM1293" s="16"/>
      <c r="AN1293" s="16"/>
      <c r="AO1293" s="16"/>
      <c r="AP1293" s="16"/>
      <c r="AQ1293" s="16"/>
      <c r="BI1293" s="1">
        <v>0</v>
      </c>
      <c r="BJ1293" s="6">
        <f>SUM($R$5:R1295)-$AB$2</f>
        <v>52.639166800000076</v>
      </c>
      <c r="BK1293" s="6">
        <f>SUM($R$5:S1295)-$AB$2</f>
        <v>282.22038398400019</v>
      </c>
      <c r="BL1293" s="6">
        <f>SUM($R$5:T1295)-$AB$2</f>
        <v>856.17342694399952</v>
      </c>
      <c r="BM1293" s="6">
        <f>SUM($R$5:U1295)-$AB$2</f>
        <v>1659.707687087998</v>
      </c>
      <c r="BN1293" s="6">
        <f>SUM($R$5:V1295)-$AB$2</f>
        <v>2807.6137730079954</v>
      </c>
      <c r="BO1293" s="6">
        <f>SUM($R$5:W1295)-$AB$2</f>
        <v>4185.1010761119996</v>
      </c>
      <c r="BP1293" s="16"/>
    </row>
    <row r="1294" spans="1:68" x14ac:dyDescent="0.45">
      <c r="A1294" s="1">
        <v>2008</v>
      </c>
      <c r="B1294" s="1">
        <v>2</v>
      </c>
      <c r="C1294" s="1">
        <v>23</v>
      </c>
      <c r="D1294" s="1">
        <v>0</v>
      </c>
      <c r="E1294" s="1">
        <v>12.1</v>
      </c>
      <c r="F1294" s="1">
        <v>0.79</v>
      </c>
      <c r="G1294" s="4"/>
      <c r="H1294" s="4"/>
      <c r="Q1294" s="1">
        <v>0</v>
      </c>
      <c r="R1294" s="6">
        <f t="shared" si="1726"/>
        <v>0</v>
      </c>
      <c r="S1294" s="6">
        <f t="shared" si="1727"/>
        <v>0</v>
      </c>
      <c r="T1294" s="6">
        <f t="shared" si="1728"/>
        <v>0</v>
      </c>
      <c r="U1294" s="6">
        <f t="shared" si="1729"/>
        <v>0</v>
      </c>
      <c r="V1294" s="6">
        <f t="shared" si="1730"/>
        <v>0</v>
      </c>
      <c r="W1294" s="6">
        <f t="shared" si="1731"/>
        <v>0</v>
      </c>
      <c r="X1294" s="17"/>
      <c r="Y1294" s="17"/>
      <c r="Z1294" s="17"/>
      <c r="AA1294" s="17"/>
      <c r="AB1294" s="17"/>
      <c r="AC1294" s="17"/>
      <c r="AE1294" s="16"/>
      <c r="AF1294" s="16"/>
      <c r="AG1294" s="16"/>
      <c r="AH1294" s="16"/>
      <c r="AI1294" s="16"/>
      <c r="AJ1294" s="16"/>
      <c r="AL1294" s="16"/>
      <c r="AM1294" s="16"/>
      <c r="AN1294" s="16"/>
      <c r="AO1294" s="16"/>
      <c r="AP1294" s="16"/>
      <c r="AQ1294" s="16"/>
      <c r="BI1294" s="1">
        <v>0</v>
      </c>
      <c r="BJ1294" s="6">
        <f>SUM($R$5:R1296)-$AB$2</f>
        <v>52.639166800000076</v>
      </c>
      <c r="BK1294" s="6">
        <f>SUM($R$5:S1296)-$AB$2</f>
        <v>282.22038398400019</v>
      </c>
      <c r="BL1294" s="6">
        <f>SUM($R$5:T1296)-$AB$2</f>
        <v>856.17342694399952</v>
      </c>
      <c r="BM1294" s="6">
        <f>SUM($R$5:U1296)-$AB$2</f>
        <v>1659.707687087998</v>
      </c>
      <c r="BN1294" s="6">
        <f>SUM($R$5:V1296)-$AB$2</f>
        <v>2807.6137730079954</v>
      </c>
      <c r="BO1294" s="6">
        <f>SUM($R$5:W1296)-$AB$2</f>
        <v>4185.1010761119996</v>
      </c>
      <c r="BP1294" s="16"/>
    </row>
    <row r="1295" spans="1:68" x14ac:dyDescent="0.45">
      <c r="A1295" s="1">
        <v>2008</v>
      </c>
      <c r="B1295" s="1">
        <v>2</v>
      </c>
      <c r="C1295" s="1">
        <v>23</v>
      </c>
      <c r="D1295" s="1">
        <v>0</v>
      </c>
      <c r="E1295" s="1">
        <v>12.1</v>
      </c>
      <c r="F1295" s="1">
        <v>13.78</v>
      </c>
      <c r="G1295" s="4"/>
      <c r="H1295" s="4"/>
      <c r="Q1295" s="1">
        <v>0</v>
      </c>
      <c r="R1295" s="6">
        <f t="shared" si="1726"/>
        <v>0</v>
      </c>
      <c r="S1295" s="6">
        <f t="shared" si="1727"/>
        <v>0</v>
      </c>
      <c r="T1295" s="6">
        <f t="shared" si="1728"/>
        <v>0</v>
      </c>
      <c r="U1295" s="6">
        <f t="shared" si="1729"/>
        <v>0</v>
      </c>
      <c r="V1295" s="6">
        <f t="shared" si="1730"/>
        <v>0</v>
      </c>
      <c r="W1295" s="6">
        <f t="shared" si="1731"/>
        <v>0</v>
      </c>
      <c r="X1295" s="17"/>
      <c r="Y1295" s="17"/>
      <c r="Z1295" s="17"/>
      <c r="AA1295" s="17"/>
      <c r="AB1295" s="17"/>
      <c r="AC1295" s="17"/>
      <c r="AE1295" s="16"/>
      <c r="AF1295" s="16"/>
      <c r="AG1295" s="16"/>
      <c r="AH1295" s="16"/>
      <c r="AI1295" s="16"/>
      <c r="AJ1295" s="16"/>
      <c r="AL1295" s="16"/>
      <c r="AM1295" s="16"/>
      <c r="AN1295" s="16"/>
      <c r="AO1295" s="16"/>
      <c r="AP1295" s="16"/>
      <c r="AQ1295" s="16"/>
      <c r="BI1295" s="1">
        <v>0</v>
      </c>
      <c r="BJ1295" s="6">
        <f>SUM($R$5:R1297)-$AB$2</f>
        <v>52.639625000000073</v>
      </c>
      <c r="BK1295" s="6">
        <f>SUM($R$5:S1297)-$AB$2</f>
        <v>282.22262000000023</v>
      </c>
      <c r="BL1295" s="6">
        <f>SUM($R$5:T1297)-$AB$2</f>
        <v>856.18010749999951</v>
      </c>
      <c r="BM1295" s="6">
        <f>SUM($R$5:U1297)-$AB$2</f>
        <v>1659.7205899999979</v>
      </c>
      <c r="BN1295" s="6">
        <f>SUM($R$5:V1297)-$AB$2</f>
        <v>2807.635564999995</v>
      </c>
      <c r="BO1295" s="6">
        <f>SUM($R$5:W1297)-$AB$2</f>
        <v>4185.133534999999</v>
      </c>
      <c r="BP1295" s="16"/>
    </row>
    <row r="1296" spans="1:68" x14ac:dyDescent="0.45">
      <c r="A1296" s="1">
        <v>2008</v>
      </c>
      <c r="B1296" s="1">
        <v>2</v>
      </c>
      <c r="C1296" s="1">
        <v>23</v>
      </c>
      <c r="D1296" s="1">
        <v>0</v>
      </c>
      <c r="E1296" s="1">
        <v>12.2</v>
      </c>
      <c r="F1296" s="1">
        <v>41.13</v>
      </c>
      <c r="G1296" s="4"/>
      <c r="H1296" s="4"/>
      <c r="Q1296" s="1">
        <v>0</v>
      </c>
      <c r="R1296" s="6">
        <f t="shared" si="1726"/>
        <v>0</v>
      </c>
      <c r="S1296" s="6">
        <f t="shared" si="1727"/>
        <v>0</v>
      </c>
      <c r="T1296" s="6">
        <f t="shared" si="1728"/>
        <v>0</v>
      </c>
      <c r="U1296" s="6">
        <f t="shared" si="1729"/>
        <v>0</v>
      </c>
      <c r="V1296" s="6">
        <f t="shared" si="1730"/>
        <v>0</v>
      </c>
      <c r="W1296" s="6">
        <f t="shared" si="1731"/>
        <v>0</v>
      </c>
      <c r="X1296" s="17"/>
      <c r="Y1296" s="17"/>
      <c r="Z1296" s="17"/>
      <c r="AA1296" s="17"/>
      <c r="AB1296" s="17"/>
      <c r="AC1296" s="17"/>
      <c r="AE1296" s="16"/>
      <c r="AF1296" s="16"/>
      <c r="AG1296" s="16"/>
      <c r="AH1296" s="16"/>
      <c r="AI1296" s="16"/>
      <c r="AJ1296" s="16"/>
      <c r="AL1296" s="16"/>
      <c r="AM1296" s="16"/>
      <c r="AN1296" s="16"/>
      <c r="AO1296" s="16"/>
      <c r="AP1296" s="16"/>
      <c r="AQ1296" s="16"/>
      <c r="BI1296" s="1">
        <v>0</v>
      </c>
      <c r="BJ1296" s="6">
        <f>SUM($R$5:R1298)-$AB$2</f>
        <v>52.647617400000073</v>
      </c>
      <c r="BK1296" s="6">
        <f>SUM($R$5:S1298)-$AB$2</f>
        <v>282.26162291200023</v>
      </c>
      <c r="BL1296" s="6">
        <f>SUM($R$5:T1298)-$AB$2</f>
        <v>856.29663669199954</v>
      </c>
      <c r="BM1296" s="6">
        <f>SUM($R$5:U1298)-$AB$2</f>
        <v>1659.9456559839978</v>
      </c>
      <c r="BN1296" s="6">
        <f>SUM($R$5:V1298)-$AB$2</f>
        <v>2808.0156835439952</v>
      </c>
      <c r="BO1296" s="6">
        <f>SUM($R$5:W1298)-$AB$2</f>
        <v>4185.699716615999</v>
      </c>
      <c r="BP1296" s="16"/>
    </row>
    <row r="1297" spans="1:68" x14ac:dyDescent="0.45">
      <c r="A1297" s="1">
        <v>2008</v>
      </c>
      <c r="B1297" s="1">
        <v>2</v>
      </c>
      <c r="C1297" s="1">
        <v>23</v>
      </c>
      <c r="D1297" s="1">
        <v>0</v>
      </c>
      <c r="E1297" s="1">
        <v>12.5</v>
      </c>
      <c r="F1297" s="1">
        <v>97.02</v>
      </c>
      <c r="G1297" s="4"/>
      <c r="H1297" s="4"/>
      <c r="Q1297" s="1">
        <v>0</v>
      </c>
      <c r="R1297" s="6">
        <f t="shared" si="1726"/>
        <v>4.5819999999999997E-4</v>
      </c>
      <c r="S1297" s="6">
        <f t="shared" si="1727"/>
        <v>1.7778159999999998E-3</v>
      </c>
      <c r="T1297" s="6">
        <f t="shared" si="1728"/>
        <v>4.4445400000000003E-3</v>
      </c>
      <c r="U1297" s="6">
        <f t="shared" si="1729"/>
        <v>6.2223559999999992E-3</v>
      </c>
      <c r="V1297" s="6">
        <f t="shared" si="1730"/>
        <v>8.8890800000000006E-3</v>
      </c>
      <c r="W1297" s="6">
        <f t="shared" si="1731"/>
        <v>1.0666896000000002E-2</v>
      </c>
      <c r="X1297" s="17"/>
      <c r="Y1297" s="17"/>
      <c r="Z1297" s="17"/>
      <c r="AA1297" s="17"/>
      <c r="AB1297" s="17"/>
      <c r="AC1297" s="17"/>
      <c r="AE1297" s="16"/>
      <c r="AF1297" s="16"/>
      <c r="AG1297" s="16"/>
      <c r="AH1297" s="16"/>
      <c r="AI1297" s="16"/>
      <c r="AJ1297" s="16"/>
      <c r="AL1297" s="16"/>
      <c r="AM1297" s="16"/>
      <c r="AN1297" s="16"/>
      <c r="AO1297" s="16"/>
      <c r="AP1297" s="16"/>
      <c r="AQ1297" s="16"/>
      <c r="BI1297" s="1">
        <v>0</v>
      </c>
      <c r="BJ1297" s="6">
        <f>SUM($R$5:R1299)-$AB$2</f>
        <v>52.671472800000075</v>
      </c>
      <c r="BK1297" s="6">
        <f>SUM($R$5:S1299)-$AB$2</f>
        <v>282.37803726400023</v>
      </c>
      <c r="BL1297" s="6">
        <f>SUM($R$5:T1299)-$AB$2</f>
        <v>856.64444842399951</v>
      </c>
      <c r="BM1297" s="6">
        <f>SUM($R$5:U1299)-$AB$2</f>
        <v>1660.6174240479979</v>
      </c>
      <c r="BN1297" s="6">
        <f>SUM($R$5:V1299)-$AB$2</f>
        <v>2809.1502463679954</v>
      </c>
      <c r="BO1297" s="6">
        <f>SUM($R$5:W1299)-$AB$2</f>
        <v>4187.389633152</v>
      </c>
      <c r="BP1297" s="16"/>
    </row>
    <row r="1298" spans="1:68" x14ac:dyDescent="0.45">
      <c r="A1298" s="1">
        <v>2008</v>
      </c>
      <c r="B1298" s="1">
        <v>2</v>
      </c>
      <c r="C1298" s="1">
        <v>23</v>
      </c>
      <c r="D1298" s="1">
        <v>0</v>
      </c>
      <c r="E1298" s="1">
        <v>11.7</v>
      </c>
      <c r="F1298" s="1">
        <v>114.49</v>
      </c>
      <c r="G1298" s="4"/>
      <c r="H1298" s="4"/>
      <c r="Q1298" s="1">
        <v>0</v>
      </c>
      <c r="R1298" s="6">
        <f t="shared" si="1726"/>
        <v>7.9923999999999985E-3</v>
      </c>
      <c r="S1298" s="6">
        <f t="shared" si="1727"/>
        <v>3.1010511999999994E-2</v>
      </c>
      <c r="T1298" s="6">
        <f t="shared" si="1728"/>
        <v>7.7526279999999989E-2</v>
      </c>
      <c r="U1298" s="6">
        <f t="shared" si="1729"/>
        <v>0.10853679199999999</v>
      </c>
      <c r="V1298" s="6">
        <f t="shared" si="1730"/>
        <v>0.15505255999999998</v>
      </c>
      <c r="W1298" s="6">
        <f t="shared" si="1731"/>
        <v>0.18606307199999997</v>
      </c>
      <c r="X1298" s="17"/>
      <c r="Y1298" s="17"/>
      <c r="Z1298" s="17"/>
      <c r="AA1298" s="17"/>
      <c r="AB1298" s="17"/>
      <c r="AC1298" s="17"/>
      <c r="AE1298" s="16"/>
      <c r="AF1298" s="16"/>
      <c r="AG1298" s="16"/>
      <c r="AH1298" s="16"/>
      <c r="AI1298" s="16"/>
      <c r="AJ1298" s="16"/>
      <c r="AL1298" s="16"/>
      <c r="AM1298" s="16"/>
      <c r="AN1298" s="16"/>
      <c r="AO1298" s="16"/>
      <c r="AP1298" s="16"/>
      <c r="AQ1298" s="16"/>
      <c r="BI1298" s="1">
        <v>0</v>
      </c>
      <c r="BJ1298" s="6">
        <f>SUM($R$5:R1300)-$AB$2</f>
        <v>52.727744400000077</v>
      </c>
      <c r="BK1298" s="6">
        <f>SUM($R$5:S1300)-$AB$2</f>
        <v>282.65264267200024</v>
      </c>
      <c r="BL1298" s="6">
        <f>SUM($R$5:T1300)-$AB$2</f>
        <v>857.46488835199943</v>
      </c>
      <c r="BM1298" s="6">
        <f>SUM($R$5:U1300)-$AB$2</f>
        <v>1662.2020323039978</v>
      </c>
      <c r="BN1298" s="6">
        <f>SUM($R$5:V1300)-$AB$2</f>
        <v>2811.826523663995</v>
      </c>
      <c r="BO1298" s="6">
        <f>SUM($R$5:W1300)-$AB$2</f>
        <v>4191.3759132960013</v>
      </c>
      <c r="BP1298" s="16"/>
    </row>
    <row r="1299" spans="1:68" x14ac:dyDescent="0.45">
      <c r="A1299" s="1">
        <v>2008</v>
      </c>
      <c r="B1299" s="1">
        <v>2</v>
      </c>
      <c r="C1299" s="1">
        <v>23</v>
      </c>
      <c r="D1299" s="1">
        <v>0</v>
      </c>
      <c r="E1299" s="1">
        <v>12.3</v>
      </c>
      <c r="F1299" s="1">
        <v>136.91999999999999</v>
      </c>
      <c r="G1299" s="4"/>
      <c r="H1299" s="4"/>
      <c r="Q1299" s="1">
        <v>0</v>
      </c>
      <c r="R1299" s="6">
        <f t="shared" si="1726"/>
        <v>2.3855399999999999E-2</v>
      </c>
      <c r="S1299" s="6">
        <f t="shared" si="1727"/>
        <v>9.2558951999999986E-2</v>
      </c>
      <c r="T1299" s="6">
        <f t="shared" si="1728"/>
        <v>0.23139737999999996</v>
      </c>
      <c r="U1299" s="6">
        <f t="shared" si="1729"/>
        <v>0.32395633199999996</v>
      </c>
      <c r="V1299" s="6">
        <f t="shared" si="1730"/>
        <v>0.46279475999999992</v>
      </c>
      <c r="W1299" s="6">
        <f t="shared" si="1731"/>
        <v>0.55535371199999994</v>
      </c>
      <c r="X1299" s="17"/>
      <c r="Y1299" s="17"/>
      <c r="Z1299" s="17"/>
      <c r="AA1299" s="17"/>
      <c r="AB1299" s="17"/>
      <c r="AC1299" s="17"/>
      <c r="AE1299" s="16"/>
      <c r="AF1299" s="16"/>
      <c r="AG1299" s="16"/>
      <c r="AH1299" s="16"/>
      <c r="AI1299" s="16"/>
      <c r="AJ1299" s="16"/>
      <c r="AL1299" s="16"/>
      <c r="AM1299" s="16"/>
      <c r="AN1299" s="16"/>
      <c r="AO1299" s="16"/>
      <c r="AP1299" s="16"/>
      <c r="AQ1299" s="16"/>
      <c r="BI1299" s="1">
        <v>0</v>
      </c>
      <c r="BJ1299" s="6">
        <f t="shared" ref="BJ1299" si="1738">R1301-$AB$2</f>
        <v>-6.4648458</v>
      </c>
      <c r="BK1299" s="6">
        <f t="shared" ref="BK1299" si="1739">S1301-$AB$2</f>
        <v>-6.2736017039999998</v>
      </c>
      <c r="BL1299" s="6">
        <f t="shared" ref="BL1299" si="1740">T1301-$AB$2</f>
        <v>-5.88712926</v>
      </c>
      <c r="BM1299" s="6">
        <f t="shared" ref="BM1299" si="1741">U1301-$AB$2</f>
        <v>-5.6294809639999999</v>
      </c>
      <c r="BN1299" s="6">
        <f t="shared" ref="BN1299" si="1742">V1301-$AB$2</f>
        <v>-5.2430085200000001</v>
      </c>
      <c r="BO1299" s="6">
        <f t="shared" ref="BO1299" si="1743">W1301-$AB$2</f>
        <v>-4.9853602240000008</v>
      </c>
      <c r="BP1299" s="16"/>
    </row>
    <row r="1300" spans="1:68" x14ac:dyDescent="0.45">
      <c r="A1300" s="1">
        <v>2008</v>
      </c>
      <c r="B1300" s="1">
        <v>2</v>
      </c>
      <c r="C1300" s="1">
        <v>23</v>
      </c>
      <c r="D1300" s="1">
        <v>0</v>
      </c>
      <c r="E1300" s="1">
        <v>12.8</v>
      </c>
      <c r="F1300" s="1">
        <v>142.30000000000001</v>
      </c>
      <c r="G1300" s="4"/>
      <c r="H1300" s="4"/>
      <c r="Q1300" s="1">
        <v>0</v>
      </c>
      <c r="R1300" s="6">
        <f t="shared" si="1726"/>
        <v>5.6271599999999991E-2</v>
      </c>
      <c r="S1300" s="6">
        <f t="shared" si="1727"/>
        <v>0.21833380799999996</v>
      </c>
      <c r="T1300" s="6">
        <f t="shared" si="1728"/>
        <v>0.54583451999999988</v>
      </c>
      <c r="U1300" s="6">
        <f t="shared" si="1729"/>
        <v>0.7641683279999999</v>
      </c>
      <c r="V1300" s="6">
        <f t="shared" si="1730"/>
        <v>1.0916690399999998</v>
      </c>
      <c r="W1300" s="6">
        <f t="shared" si="1731"/>
        <v>1.3100028479999999</v>
      </c>
      <c r="X1300" s="17"/>
      <c r="Y1300" s="17"/>
      <c r="Z1300" s="17"/>
      <c r="AA1300" s="17"/>
      <c r="AB1300" s="17"/>
      <c r="AC1300" s="17"/>
      <c r="AE1300" s="16"/>
      <c r="AF1300" s="16"/>
      <c r="AG1300" s="16"/>
      <c r="AH1300" s="16"/>
      <c r="AI1300" s="16"/>
      <c r="AJ1300" s="16"/>
      <c r="AL1300" s="16"/>
      <c r="AM1300" s="16"/>
      <c r="AN1300" s="16"/>
      <c r="AO1300" s="16"/>
      <c r="AP1300" s="16"/>
      <c r="AQ1300" s="16"/>
      <c r="BI1300" s="1">
        <v>0</v>
      </c>
      <c r="BJ1300" s="6">
        <f>SUM($R$5:R1302)-$AB$2</f>
        <v>52.87356220000008</v>
      </c>
      <c r="BK1300" s="6">
        <f>SUM($R$5:S1302)-$AB$2</f>
        <v>283.36423353600031</v>
      </c>
      <c r="BL1300" s="6">
        <f>SUM($R$5:T1302)-$AB$2</f>
        <v>859.59091187599927</v>
      </c>
      <c r="BM1300" s="6">
        <f>SUM($R$5:U1302)-$AB$2</f>
        <v>1666.3082615519979</v>
      </c>
      <c r="BN1300" s="6">
        <f>SUM($R$5:V1302)-$AB$2</f>
        <v>2818.7616182319948</v>
      </c>
      <c r="BO1300" s="6">
        <f>SUM($R$5:W1302)-$AB$2</f>
        <v>4201.7056462480014</v>
      </c>
      <c r="BP1300" s="16"/>
    </row>
    <row r="1301" spans="1:68" x14ac:dyDescent="0.45">
      <c r="A1301" s="1">
        <v>2008</v>
      </c>
      <c r="B1301" s="1">
        <v>2</v>
      </c>
      <c r="C1301" s="1">
        <v>23</v>
      </c>
      <c r="D1301" s="1">
        <v>0</v>
      </c>
      <c r="E1301" s="1">
        <v>13.3</v>
      </c>
      <c r="F1301" s="1">
        <v>130.54</v>
      </c>
      <c r="G1301" s="4"/>
      <c r="H1301" s="4"/>
      <c r="Q1301" s="1">
        <v>0</v>
      </c>
      <c r="R1301" s="6">
        <f t="shared" si="1726"/>
        <v>6.6404199999999983E-2</v>
      </c>
      <c r="S1301" s="6">
        <f t="shared" si="1727"/>
        <v>0.25764829599999994</v>
      </c>
      <c r="T1301" s="6">
        <f t="shared" si="1728"/>
        <v>0.64412073999999986</v>
      </c>
      <c r="U1301" s="6">
        <f t="shared" si="1729"/>
        <v>0.9017690359999998</v>
      </c>
      <c r="V1301" s="6">
        <f t="shared" si="1730"/>
        <v>1.2882414799999997</v>
      </c>
      <c r="W1301" s="6">
        <f t="shared" si="1731"/>
        <v>1.5458897759999997</v>
      </c>
      <c r="X1301" s="17">
        <f t="shared" ref="X1301" si="1744">SUM(R1301:R1325)-$AB$2</f>
        <v>-5.8698991999999999</v>
      </c>
      <c r="Y1301" s="17">
        <f t="shared" ref="Y1301" si="1745">SUM(S1301:S1325)-$AB$2</f>
        <v>-3.9652088960000005</v>
      </c>
      <c r="Z1301" s="17">
        <f t="shared" ref="Z1301" si="1746">SUM(T1301:T1325)-$AB$2</f>
        <v>-0.11614724000000187</v>
      </c>
      <c r="AA1301" s="17">
        <f t="shared" ref="AA1301" si="1747">SUM(U1301:U1325)-$AB$2</f>
        <v>2.4498938639999999</v>
      </c>
      <c r="AB1301" s="17">
        <f t="shared" ref="AB1301" si="1748">SUM(V1301:V1325)-$AB$2</f>
        <v>6.2989555199999963</v>
      </c>
      <c r="AC1301" s="17">
        <f t="shared" ref="AC1301" si="1749">SUM(W1301:W1325)-$AB$2</f>
        <v>8.8649966239999998</v>
      </c>
      <c r="AE1301" s="16">
        <f t="shared" ref="AE1301" si="1750">IF(X1301&gt;0,1,0)</f>
        <v>0</v>
      </c>
      <c r="AF1301" s="16">
        <f t="shared" ref="AF1301" si="1751">IF(Y1301&gt;0,1,0)</f>
        <v>0</v>
      </c>
      <c r="AG1301" s="16">
        <f t="shared" ref="AG1301" si="1752">IF(Z1301&gt;0,1,0)</f>
        <v>0</v>
      </c>
      <c r="AH1301" s="16">
        <f t="shared" ref="AH1301" si="1753">IF(AA1301&gt;0,1,0)</f>
        <v>1</v>
      </c>
      <c r="AI1301" s="16">
        <f t="shared" ref="AI1301" si="1754">IF(AB1301&gt;0,1,0)</f>
        <v>1</v>
      </c>
      <c r="AJ1301" s="16">
        <f t="shared" ref="AJ1301" si="1755">IF(AC1301&gt;0,1,0)</f>
        <v>1</v>
      </c>
      <c r="AL1301" s="16">
        <f t="shared" ref="AL1301" si="1756">IF(X1301&lt;0,ABS(X1301*$AP$1),0)</f>
        <v>0</v>
      </c>
      <c r="AM1301" s="16">
        <f t="shared" ref="AM1301" si="1757">IF(Y1301&lt;0,ABS(Y1301*$AP$1),0)</f>
        <v>0</v>
      </c>
      <c r="AN1301" s="16">
        <f t="shared" ref="AN1301" si="1758">IF(Z1301&lt;0,ABS(Z1301*$AP$1),0)</f>
        <v>0</v>
      </c>
      <c r="AO1301" s="16">
        <f t="shared" ref="AO1301" si="1759">IF(AA1301&lt;0,ABS(AA1301*$AP$1),0)</f>
        <v>0</v>
      </c>
      <c r="AP1301" s="16">
        <f t="shared" ref="AP1301" si="1760">IF(AB1301&lt;0,ABS(AB1301*$AP$1),0)</f>
        <v>0</v>
      </c>
      <c r="AQ1301" s="16">
        <f t="shared" ref="AQ1301" si="1761">IF(AC1301&lt;0,ABS(AC1301*$AP$1),0)</f>
        <v>0</v>
      </c>
      <c r="BI1301" s="1">
        <v>0</v>
      </c>
      <c r="BJ1301" s="6">
        <f>SUM($R$5:R1303)-$AB$2</f>
        <v>52.956096200000083</v>
      </c>
      <c r="BK1301" s="6">
        <f>SUM($R$5:S1303)-$AB$2</f>
        <v>283.76699945600035</v>
      </c>
      <c r="BL1301" s="6">
        <f>SUM($R$5:T1303)-$AB$2</f>
        <v>860.79425759599928</v>
      </c>
      <c r="BM1301" s="6">
        <f>SUM($R$5:U1303)-$AB$2</f>
        <v>1668.6324189919976</v>
      </c>
      <c r="BN1301" s="6">
        <f>SUM($R$5:V1303)-$AB$2</f>
        <v>2822.6869352719946</v>
      </c>
      <c r="BO1301" s="6">
        <f>SUM($R$5:W1303)-$AB$2</f>
        <v>4207.5523548080018</v>
      </c>
      <c r="BP1301" s="16"/>
    </row>
    <row r="1302" spans="1:68" x14ac:dyDescent="0.45">
      <c r="A1302" s="1">
        <v>2008</v>
      </c>
      <c r="B1302" s="1">
        <v>2</v>
      </c>
      <c r="C1302" s="1">
        <v>23</v>
      </c>
      <c r="D1302" s="1">
        <v>0</v>
      </c>
      <c r="E1302" s="1">
        <v>13.7</v>
      </c>
      <c r="F1302" s="1">
        <v>196.64</v>
      </c>
      <c r="G1302" s="4"/>
      <c r="H1302" s="4"/>
      <c r="Q1302" s="1">
        <v>0</v>
      </c>
      <c r="R1302" s="6">
        <f t="shared" si="1726"/>
        <v>7.9413599999999987E-2</v>
      </c>
      <c r="S1302" s="6">
        <f t="shared" si="1727"/>
        <v>0.30812476799999994</v>
      </c>
      <c r="T1302" s="6">
        <f t="shared" si="1728"/>
        <v>0.77031191999999993</v>
      </c>
      <c r="U1302" s="6">
        <f t="shared" si="1729"/>
        <v>1.0784366879999998</v>
      </c>
      <c r="V1302" s="6">
        <f t="shared" si="1730"/>
        <v>1.5406238399999999</v>
      </c>
      <c r="W1302" s="6">
        <f t="shared" si="1731"/>
        <v>1.848748608</v>
      </c>
      <c r="X1302" s="17"/>
      <c r="Y1302" s="17"/>
      <c r="Z1302" s="17"/>
      <c r="AA1302" s="17"/>
      <c r="AB1302" s="17"/>
      <c r="AC1302" s="17"/>
      <c r="AE1302" s="16"/>
      <c r="AF1302" s="16"/>
      <c r="AG1302" s="16"/>
      <c r="AH1302" s="16"/>
      <c r="AI1302" s="16"/>
      <c r="AJ1302" s="16"/>
      <c r="AL1302" s="16"/>
      <c r="AM1302" s="16"/>
      <c r="AN1302" s="16"/>
      <c r="AO1302" s="16"/>
      <c r="AP1302" s="16"/>
      <c r="AQ1302" s="16"/>
      <c r="BI1302" s="1">
        <v>0</v>
      </c>
      <c r="BJ1302" s="6">
        <f>SUM($R$5:R1304)-$AB$2</f>
        <v>53.031809400000085</v>
      </c>
      <c r="BK1302" s="6">
        <f>SUM($R$5:S1304)-$AB$2</f>
        <v>284.13647987200034</v>
      </c>
      <c r="BL1302" s="6">
        <f>SUM($R$5:T1304)-$AB$2</f>
        <v>861.89815605199931</v>
      </c>
      <c r="BM1302" s="6">
        <f>SUM($R$5:U1304)-$AB$2</f>
        <v>1670.7645027039978</v>
      </c>
      <c r="BN1302" s="6">
        <f>SUM($R$5:V1304)-$AB$2</f>
        <v>2826.2878550639948</v>
      </c>
      <c r="BO1302" s="6">
        <f>SUM($R$5:W1304)-$AB$2</f>
        <v>4212.9158778960009</v>
      </c>
      <c r="BP1302" s="16"/>
    </row>
    <row r="1303" spans="1:68" x14ac:dyDescent="0.45">
      <c r="A1303" s="1">
        <v>2008</v>
      </c>
      <c r="B1303" s="1">
        <v>2</v>
      </c>
      <c r="C1303" s="1">
        <v>23</v>
      </c>
      <c r="D1303" s="1">
        <v>0</v>
      </c>
      <c r="E1303" s="1">
        <v>13.7</v>
      </c>
      <c r="F1303" s="1">
        <v>132.76</v>
      </c>
      <c r="G1303" s="4"/>
      <c r="H1303" s="4"/>
      <c r="Q1303" s="1">
        <v>0</v>
      </c>
      <c r="R1303" s="6">
        <f t="shared" si="1726"/>
        <v>8.253400000000001E-2</v>
      </c>
      <c r="S1303" s="6">
        <f t="shared" si="1727"/>
        <v>0.32023192</v>
      </c>
      <c r="T1303" s="6">
        <f t="shared" si="1728"/>
        <v>0.80057979999999995</v>
      </c>
      <c r="U1303" s="6">
        <f t="shared" si="1729"/>
        <v>1.1208117200000001</v>
      </c>
      <c r="V1303" s="6">
        <f t="shared" si="1730"/>
        <v>1.6011595999999999</v>
      </c>
      <c r="W1303" s="6">
        <f t="shared" si="1731"/>
        <v>1.92139152</v>
      </c>
      <c r="X1303" s="17"/>
      <c r="Y1303" s="17"/>
      <c r="Z1303" s="17"/>
      <c r="AA1303" s="17"/>
      <c r="AB1303" s="17"/>
      <c r="AC1303" s="17"/>
      <c r="AE1303" s="16"/>
      <c r="AF1303" s="16"/>
      <c r="AG1303" s="16"/>
      <c r="AH1303" s="16"/>
      <c r="AI1303" s="16"/>
      <c r="AJ1303" s="16"/>
      <c r="AL1303" s="16"/>
      <c r="AM1303" s="16"/>
      <c r="AN1303" s="16"/>
      <c r="AO1303" s="16"/>
      <c r="AP1303" s="16"/>
      <c r="AQ1303" s="16"/>
      <c r="BI1303" s="1">
        <v>0</v>
      </c>
      <c r="BJ1303" s="6">
        <f>SUM($R$5:R1305)-$AB$2</f>
        <v>53.145860600000084</v>
      </c>
      <c r="BK1303" s="6">
        <f>SUM($R$5:S1305)-$AB$2</f>
        <v>284.69304972800035</v>
      </c>
      <c r="BL1303" s="6">
        <f>SUM($R$5:T1305)-$AB$2</f>
        <v>863.56102254799919</v>
      </c>
      <c r="BM1303" s="6">
        <f>SUM($R$5:U1305)-$AB$2</f>
        <v>1673.9761844959976</v>
      </c>
      <c r="BN1303" s="6">
        <f>SUM($R$5:V1305)-$AB$2</f>
        <v>2831.7121301359953</v>
      </c>
      <c r="BO1303" s="6">
        <f>SUM($R$5:W1305)-$AB$2</f>
        <v>4220.9952649040015</v>
      </c>
      <c r="BP1303" s="16"/>
    </row>
    <row r="1304" spans="1:68" x14ac:dyDescent="0.45">
      <c r="A1304" s="1">
        <v>2008</v>
      </c>
      <c r="B1304" s="1">
        <v>2</v>
      </c>
      <c r="C1304" s="1">
        <v>23</v>
      </c>
      <c r="D1304" s="1">
        <v>0</v>
      </c>
      <c r="E1304" s="1">
        <v>13.2</v>
      </c>
      <c r="F1304" s="1">
        <v>2.09</v>
      </c>
      <c r="G1304" s="4"/>
      <c r="H1304" s="4"/>
      <c r="Q1304" s="1">
        <v>0</v>
      </c>
      <c r="R1304" s="6">
        <f t="shared" si="1726"/>
        <v>7.5713199999999981E-2</v>
      </c>
      <c r="S1304" s="6">
        <f t="shared" si="1727"/>
        <v>0.29376721599999994</v>
      </c>
      <c r="T1304" s="6">
        <f t="shared" si="1728"/>
        <v>0.73441803999999977</v>
      </c>
      <c r="U1304" s="6">
        <f t="shared" si="1729"/>
        <v>1.0281852559999998</v>
      </c>
      <c r="V1304" s="6">
        <f t="shared" si="1730"/>
        <v>1.4688360799999995</v>
      </c>
      <c r="W1304" s="6">
        <f t="shared" si="1731"/>
        <v>1.7626032959999998</v>
      </c>
      <c r="X1304" s="17"/>
      <c r="Y1304" s="17"/>
      <c r="Z1304" s="17"/>
      <c r="AA1304" s="17"/>
      <c r="AB1304" s="17"/>
      <c r="AC1304" s="17"/>
      <c r="AE1304" s="16"/>
      <c r="AF1304" s="16"/>
      <c r="AG1304" s="16"/>
      <c r="AH1304" s="16"/>
      <c r="AI1304" s="16"/>
      <c r="AJ1304" s="16"/>
      <c r="AL1304" s="16"/>
      <c r="AM1304" s="16"/>
      <c r="AN1304" s="16"/>
      <c r="AO1304" s="16"/>
      <c r="AP1304" s="16"/>
      <c r="AQ1304" s="16"/>
      <c r="BI1304" s="1">
        <v>0</v>
      </c>
      <c r="BJ1304" s="6">
        <f>SUM($R$5:R1306)-$AB$2</f>
        <v>53.222861400000085</v>
      </c>
      <c r="BK1304" s="6">
        <f>SUM($R$5:S1306)-$AB$2</f>
        <v>285.06881363200034</v>
      </c>
      <c r="BL1304" s="6">
        <f>SUM($R$5:T1306)-$AB$2</f>
        <v>864.68369421199918</v>
      </c>
      <c r="BM1304" s="6">
        <f>SUM($R$5:U1306)-$AB$2</f>
        <v>1676.1445270239976</v>
      </c>
      <c r="BN1304" s="6">
        <f>SUM($R$5:V1306)-$AB$2</f>
        <v>2835.3742881839953</v>
      </c>
      <c r="BO1304" s="6">
        <f>SUM($R$5:W1306)-$AB$2</f>
        <v>4226.4500015760013</v>
      </c>
      <c r="BP1304" s="16"/>
    </row>
    <row r="1305" spans="1:68" x14ac:dyDescent="0.45">
      <c r="A1305" s="1">
        <v>2008</v>
      </c>
      <c r="B1305" s="1">
        <v>2</v>
      </c>
      <c r="C1305" s="1">
        <v>23</v>
      </c>
      <c r="D1305" s="1">
        <v>0</v>
      </c>
      <c r="E1305" s="1">
        <v>13.4</v>
      </c>
      <c r="F1305" s="1">
        <v>0</v>
      </c>
      <c r="G1305" s="4"/>
      <c r="H1305" s="4"/>
      <c r="Q1305" s="1">
        <v>0</v>
      </c>
      <c r="R1305" s="6">
        <f t="shared" si="1726"/>
        <v>0.11405119999999998</v>
      </c>
      <c r="S1305" s="6">
        <f t="shared" si="1727"/>
        <v>0.4425186559999999</v>
      </c>
      <c r="T1305" s="6">
        <f t="shared" si="1728"/>
        <v>1.1062966399999998</v>
      </c>
      <c r="U1305" s="6">
        <f t="shared" si="1729"/>
        <v>1.5488152959999997</v>
      </c>
      <c r="V1305" s="6">
        <f t="shared" si="1730"/>
        <v>2.2125932799999997</v>
      </c>
      <c r="W1305" s="6">
        <f t="shared" si="1731"/>
        <v>2.655111936</v>
      </c>
      <c r="X1305" s="17"/>
      <c r="Y1305" s="17"/>
      <c r="Z1305" s="17"/>
      <c r="AA1305" s="17"/>
      <c r="AB1305" s="17"/>
      <c r="AC1305" s="17"/>
      <c r="AE1305" s="16"/>
      <c r="AF1305" s="16"/>
      <c r="AG1305" s="16"/>
      <c r="AH1305" s="16"/>
      <c r="AI1305" s="16"/>
      <c r="AJ1305" s="16"/>
      <c r="AL1305" s="16"/>
      <c r="AM1305" s="16"/>
      <c r="AN1305" s="16"/>
      <c r="AO1305" s="16"/>
      <c r="AP1305" s="16"/>
      <c r="AQ1305" s="16"/>
      <c r="BI1305" s="1">
        <v>0</v>
      </c>
      <c r="BJ1305" s="6">
        <f>SUM($R$5:R1307)-$AB$2</f>
        <v>53.224073600000082</v>
      </c>
      <c r="BK1305" s="6">
        <f>SUM($R$5:S1307)-$AB$2</f>
        <v>285.07472916800032</v>
      </c>
      <c r="BL1305" s="6">
        <f>SUM($R$5:T1307)-$AB$2</f>
        <v>864.7013680879993</v>
      </c>
      <c r="BM1305" s="6">
        <f>SUM($R$5:U1307)-$AB$2</f>
        <v>1676.1786625759976</v>
      </c>
      <c r="BN1305" s="6">
        <f>SUM($R$5:V1307)-$AB$2</f>
        <v>2835.4319404159951</v>
      </c>
      <c r="BO1305" s="6">
        <f>SUM($R$5:W1307)-$AB$2</f>
        <v>4226.5358738240011</v>
      </c>
      <c r="BP1305" s="16"/>
    </row>
    <row r="1306" spans="1:68" x14ac:dyDescent="0.45">
      <c r="A1306" s="1">
        <v>2008</v>
      </c>
      <c r="B1306" s="1">
        <v>2</v>
      </c>
      <c r="C1306" s="1">
        <v>23</v>
      </c>
      <c r="D1306" s="1">
        <v>0</v>
      </c>
      <c r="E1306" s="1">
        <v>13.4</v>
      </c>
      <c r="F1306" s="1">
        <v>0</v>
      </c>
      <c r="G1306" s="4"/>
      <c r="H1306" s="4"/>
      <c r="Q1306" s="1">
        <v>0</v>
      </c>
      <c r="R1306" s="6">
        <f t="shared" si="1726"/>
        <v>7.700079999999998E-2</v>
      </c>
      <c r="S1306" s="6">
        <f t="shared" si="1727"/>
        <v>0.29876310399999995</v>
      </c>
      <c r="T1306" s="6">
        <f t="shared" si="1728"/>
        <v>0.74690775999999981</v>
      </c>
      <c r="U1306" s="6">
        <f t="shared" si="1729"/>
        <v>1.0456708639999996</v>
      </c>
      <c r="V1306" s="6">
        <f t="shared" si="1730"/>
        <v>1.4938155199999996</v>
      </c>
      <c r="W1306" s="6">
        <f t="shared" si="1731"/>
        <v>1.7925786239999997</v>
      </c>
      <c r="X1306" s="17"/>
      <c r="Y1306" s="17"/>
      <c r="Z1306" s="17"/>
      <c r="AA1306" s="17"/>
      <c r="AB1306" s="17"/>
      <c r="AC1306" s="17"/>
      <c r="AE1306" s="16"/>
      <c r="AF1306" s="16"/>
      <c r="AG1306" s="16"/>
      <c r="AH1306" s="16"/>
      <c r="AI1306" s="16"/>
      <c r="AJ1306" s="16"/>
      <c r="AL1306" s="16"/>
      <c r="AM1306" s="16"/>
      <c r="AN1306" s="16"/>
      <c r="AO1306" s="16"/>
      <c r="AP1306" s="16"/>
      <c r="AQ1306" s="16"/>
      <c r="BI1306" s="1">
        <v>0</v>
      </c>
      <c r="BJ1306" s="6">
        <f>SUM($R$5:R1308)-$AB$2</f>
        <v>53.224073600000082</v>
      </c>
      <c r="BK1306" s="6">
        <f>SUM($R$5:S1308)-$AB$2</f>
        <v>285.07472916800032</v>
      </c>
      <c r="BL1306" s="6">
        <f>SUM($R$5:T1308)-$AB$2</f>
        <v>864.7013680879993</v>
      </c>
      <c r="BM1306" s="6">
        <f>SUM($R$5:U1308)-$AB$2</f>
        <v>1676.1786625759976</v>
      </c>
      <c r="BN1306" s="6">
        <f>SUM($R$5:V1308)-$AB$2</f>
        <v>2835.4319404159951</v>
      </c>
      <c r="BO1306" s="6">
        <f>SUM($R$5:W1308)-$AB$2</f>
        <v>4226.5358738240011</v>
      </c>
      <c r="BP1306" s="16"/>
    </row>
    <row r="1307" spans="1:68" x14ac:dyDescent="0.45">
      <c r="A1307" s="1">
        <v>2008</v>
      </c>
      <c r="B1307" s="1">
        <v>2</v>
      </c>
      <c r="C1307" s="1">
        <v>23</v>
      </c>
      <c r="D1307" s="1">
        <v>0</v>
      </c>
      <c r="E1307" s="1">
        <v>13.1</v>
      </c>
      <c r="F1307" s="1">
        <v>0</v>
      </c>
      <c r="G1307" s="4"/>
      <c r="H1307" s="4"/>
      <c r="Q1307" s="1">
        <v>0</v>
      </c>
      <c r="R1307" s="6">
        <f t="shared" si="1726"/>
        <v>1.2121999999999999E-3</v>
      </c>
      <c r="S1307" s="6">
        <f t="shared" si="1727"/>
        <v>4.7033359999999989E-3</v>
      </c>
      <c r="T1307" s="6">
        <f t="shared" si="1728"/>
        <v>1.1758339999999999E-2</v>
      </c>
      <c r="U1307" s="6">
        <f t="shared" si="1729"/>
        <v>1.6461676000000001E-2</v>
      </c>
      <c r="V1307" s="6">
        <f t="shared" si="1730"/>
        <v>2.3516679999999998E-2</v>
      </c>
      <c r="W1307" s="6">
        <f t="shared" si="1731"/>
        <v>2.8220016000000001E-2</v>
      </c>
      <c r="X1307" s="17"/>
      <c r="Y1307" s="17"/>
      <c r="Z1307" s="17"/>
      <c r="AA1307" s="17"/>
      <c r="AB1307" s="17"/>
      <c r="AC1307" s="17"/>
      <c r="AE1307" s="16"/>
      <c r="AF1307" s="16"/>
      <c r="AG1307" s="16"/>
      <c r="AH1307" s="16"/>
      <c r="AI1307" s="16"/>
      <c r="AJ1307" s="16"/>
      <c r="AL1307" s="16"/>
      <c r="AM1307" s="16"/>
      <c r="AN1307" s="16"/>
      <c r="AO1307" s="16"/>
      <c r="AP1307" s="16"/>
      <c r="AQ1307" s="16"/>
      <c r="BI1307" s="1">
        <v>0</v>
      </c>
      <c r="BJ1307" s="6">
        <f>SUM($R$5:R1309)-$AB$2</f>
        <v>53.224073600000082</v>
      </c>
      <c r="BK1307" s="6">
        <f>SUM($R$5:S1309)-$AB$2</f>
        <v>285.07472916800032</v>
      </c>
      <c r="BL1307" s="6">
        <f>SUM($R$5:T1309)-$AB$2</f>
        <v>864.7013680879993</v>
      </c>
      <c r="BM1307" s="6">
        <f>SUM($R$5:U1309)-$AB$2</f>
        <v>1676.1786625759976</v>
      </c>
      <c r="BN1307" s="6">
        <f>SUM($R$5:V1309)-$AB$2</f>
        <v>2835.4319404159951</v>
      </c>
      <c r="BO1307" s="6">
        <f>SUM($R$5:W1309)-$AB$2</f>
        <v>4226.5358738240011</v>
      </c>
      <c r="BP1307" s="16"/>
    </row>
    <row r="1308" spans="1:68" x14ac:dyDescent="0.45">
      <c r="A1308" s="1">
        <v>2008</v>
      </c>
      <c r="B1308" s="1">
        <v>2</v>
      </c>
      <c r="C1308" s="1">
        <v>23</v>
      </c>
      <c r="D1308" s="1">
        <v>0</v>
      </c>
      <c r="E1308" s="1">
        <v>12.8</v>
      </c>
      <c r="F1308" s="1">
        <v>0</v>
      </c>
      <c r="G1308" s="4"/>
      <c r="H1308" s="4"/>
      <c r="Q1308" s="1">
        <v>0</v>
      </c>
      <c r="R1308" s="6">
        <f t="shared" si="1726"/>
        <v>0</v>
      </c>
      <c r="S1308" s="6">
        <f t="shared" si="1727"/>
        <v>0</v>
      </c>
      <c r="T1308" s="6">
        <f t="shared" si="1728"/>
        <v>0</v>
      </c>
      <c r="U1308" s="6">
        <f t="shared" si="1729"/>
        <v>0</v>
      </c>
      <c r="V1308" s="6">
        <f t="shared" si="1730"/>
        <v>0</v>
      </c>
      <c r="W1308" s="6">
        <f t="shared" si="1731"/>
        <v>0</v>
      </c>
      <c r="X1308" s="17"/>
      <c r="Y1308" s="17"/>
      <c r="Z1308" s="17"/>
      <c r="AA1308" s="17"/>
      <c r="AB1308" s="17"/>
      <c r="AC1308" s="17"/>
      <c r="AE1308" s="16"/>
      <c r="AF1308" s="16"/>
      <c r="AG1308" s="16"/>
      <c r="AH1308" s="16"/>
      <c r="AI1308" s="16"/>
      <c r="AJ1308" s="16"/>
      <c r="AL1308" s="16"/>
      <c r="AM1308" s="16"/>
      <c r="AN1308" s="16"/>
      <c r="AO1308" s="16"/>
      <c r="AP1308" s="16"/>
      <c r="AQ1308" s="16"/>
      <c r="BI1308" s="1">
        <v>0</v>
      </c>
      <c r="BJ1308" s="6">
        <f>SUM($R$5:R1310)-$AB$2</f>
        <v>53.224073600000082</v>
      </c>
      <c r="BK1308" s="6">
        <f>SUM($R$5:S1310)-$AB$2</f>
        <v>285.07472916800032</v>
      </c>
      <c r="BL1308" s="6">
        <f>SUM($R$5:T1310)-$AB$2</f>
        <v>864.7013680879993</v>
      </c>
      <c r="BM1308" s="6">
        <f>SUM($R$5:U1310)-$AB$2</f>
        <v>1676.1786625759976</v>
      </c>
      <c r="BN1308" s="6">
        <f>SUM($R$5:V1310)-$AB$2</f>
        <v>2835.4319404159951</v>
      </c>
      <c r="BO1308" s="6">
        <f>SUM($R$5:W1310)-$AB$2</f>
        <v>4226.5358738240011</v>
      </c>
      <c r="BP1308" s="16"/>
    </row>
    <row r="1309" spans="1:68" x14ac:dyDescent="0.45">
      <c r="A1309" s="1">
        <v>2008</v>
      </c>
      <c r="B1309" s="1">
        <v>2</v>
      </c>
      <c r="C1309" s="1">
        <v>23</v>
      </c>
      <c r="D1309" s="1">
        <v>0</v>
      </c>
      <c r="E1309" s="1">
        <v>12.5</v>
      </c>
      <c r="F1309" s="1">
        <v>0</v>
      </c>
      <c r="G1309" s="4"/>
      <c r="H1309" s="4"/>
      <c r="Q1309" s="1">
        <v>0</v>
      </c>
      <c r="R1309" s="6">
        <f t="shared" si="1726"/>
        <v>0</v>
      </c>
      <c r="S1309" s="6">
        <f t="shared" si="1727"/>
        <v>0</v>
      </c>
      <c r="T1309" s="6">
        <f t="shared" si="1728"/>
        <v>0</v>
      </c>
      <c r="U1309" s="6">
        <f t="shared" si="1729"/>
        <v>0</v>
      </c>
      <c r="V1309" s="6">
        <f t="shared" si="1730"/>
        <v>0</v>
      </c>
      <c r="W1309" s="6">
        <f t="shared" si="1731"/>
        <v>0</v>
      </c>
      <c r="X1309" s="17"/>
      <c r="Y1309" s="17"/>
      <c r="Z1309" s="17"/>
      <c r="AA1309" s="17"/>
      <c r="AB1309" s="17"/>
      <c r="AC1309" s="17"/>
      <c r="AE1309" s="16"/>
      <c r="AF1309" s="16"/>
      <c r="AG1309" s="16"/>
      <c r="AH1309" s="16"/>
      <c r="AI1309" s="16"/>
      <c r="AJ1309" s="16"/>
      <c r="AL1309" s="16"/>
      <c r="AM1309" s="16"/>
      <c r="AN1309" s="16"/>
      <c r="AO1309" s="16"/>
      <c r="AP1309" s="16"/>
      <c r="AQ1309" s="16"/>
      <c r="BI1309" s="1">
        <v>0</v>
      </c>
      <c r="BJ1309" s="6">
        <f>SUM($R$5:R1311)-$AB$2</f>
        <v>53.224073600000082</v>
      </c>
      <c r="BK1309" s="6">
        <f>SUM($R$5:S1311)-$AB$2</f>
        <v>285.07472916800032</v>
      </c>
      <c r="BL1309" s="6">
        <f>SUM($R$5:T1311)-$AB$2</f>
        <v>864.7013680879993</v>
      </c>
      <c r="BM1309" s="6">
        <f>SUM($R$5:U1311)-$AB$2</f>
        <v>1676.1786625759976</v>
      </c>
      <c r="BN1309" s="6">
        <f>SUM($R$5:V1311)-$AB$2</f>
        <v>2835.4319404159951</v>
      </c>
      <c r="BO1309" s="6">
        <f>SUM($R$5:W1311)-$AB$2</f>
        <v>4226.5358738240011</v>
      </c>
      <c r="BP1309" s="16"/>
    </row>
    <row r="1310" spans="1:68" x14ac:dyDescent="0.45">
      <c r="A1310" s="1">
        <v>2008</v>
      </c>
      <c r="B1310" s="1">
        <v>2</v>
      </c>
      <c r="C1310" s="1">
        <v>23</v>
      </c>
      <c r="D1310" s="1">
        <v>0</v>
      </c>
      <c r="E1310" s="1">
        <v>12.2</v>
      </c>
      <c r="F1310" s="1">
        <v>0</v>
      </c>
      <c r="G1310" s="4"/>
      <c r="H1310" s="4"/>
      <c r="Q1310" s="1">
        <v>0</v>
      </c>
      <c r="R1310" s="6">
        <f t="shared" si="1726"/>
        <v>0</v>
      </c>
      <c r="S1310" s="6">
        <f t="shared" si="1727"/>
        <v>0</v>
      </c>
      <c r="T1310" s="6">
        <f t="shared" si="1728"/>
        <v>0</v>
      </c>
      <c r="U1310" s="6">
        <f t="shared" si="1729"/>
        <v>0</v>
      </c>
      <c r="V1310" s="6">
        <f t="shared" si="1730"/>
        <v>0</v>
      </c>
      <c r="W1310" s="6">
        <f t="shared" si="1731"/>
        <v>0</v>
      </c>
      <c r="X1310" s="17"/>
      <c r="Y1310" s="17"/>
      <c r="Z1310" s="17"/>
      <c r="AA1310" s="17"/>
      <c r="AB1310" s="17"/>
      <c r="AC1310" s="17"/>
      <c r="AE1310" s="16"/>
      <c r="AF1310" s="16"/>
      <c r="AG1310" s="16"/>
      <c r="AH1310" s="16"/>
      <c r="AI1310" s="16"/>
      <c r="AJ1310" s="16"/>
      <c r="AL1310" s="16"/>
      <c r="AM1310" s="16"/>
      <c r="AN1310" s="16"/>
      <c r="AO1310" s="16"/>
      <c r="AP1310" s="16"/>
      <c r="AQ1310" s="16"/>
      <c r="BI1310" s="1">
        <v>0</v>
      </c>
      <c r="BJ1310" s="6">
        <f>SUM($R$5:R1312)-$AB$2</f>
        <v>53.224073600000082</v>
      </c>
      <c r="BK1310" s="6">
        <f>SUM($R$5:S1312)-$AB$2</f>
        <v>285.07472916800032</v>
      </c>
      <c r="BL1310" s="6">
        <f>SUM($R$5:T1312)-$AB$2</f>
        <v>864.7013680879993</v>
      </c>
      <c r="BM1310" s="6">
        <f>SUM($R$5:U1312)-$AB$2</f>
        <v>1676.1786625759976</v>
      </c>
      <c r="BN1310" s="6">
        <f>SUM($R$5:V1312)-$AB$2</f>
        <v>2835.4319404159951</v>
      </c>
      <c r="BO1310" s="6">
        <f>SUM($R$5:W1312)-$AB$2</f>
        <v>4226.5358738240011</v>
      </c>
      <c r="BP1310" s="16"/>
    </row>
    <row r="1311" spans="1:68" x14ac:dyDescent="0.45">
      <c r="A1311" s="1">
        <v>2008</v>
      </c>
      <c r="B1311" s="1">
        <v>2</v>
      </c>
      <c r="C1311" s="1">
        <v>23</v>
      </c>
      <c r="D1311" s="1">
        <v>0</v>
      </c>
      <c r="E1311" s="1">
        <v>12.1</v>
      </c>
      <c r="F1311" s="1">
        <v>0</v>
      </c>
      <c r="G1311" s="4"/>
      <c r="H1311" s="4"/>
      <c r="Q1311" s="1">
        <v>0</v>
      </c>
      <c r="R1311" s="6">
        <f t="shared" si="1726"/>
        <v>0</v>
      </c>
      <c r="S1311" s="6">
        <f t="shared" si="1727"/>
        <v>0</v>
      </c>
      <c r="T1311" s="6">
        <f t="shared" si="1728"/>
        <v>0</v>
      </c>
      <c r="U1311" s="6">
        <f t="shared" si="1729"/>
        <v>0</v>
      </c>
      <c r="V1311" s="6">
        <f t="shared" si="1730"/>
        <v>0</v>
      </c>
      <c r="W1311" s="6">
        <f t="shared" si="1731"/>
        <v>0</v>
      </c>
      <c r="X1311" s="17"/>
      <c r="Y1311" s="17"/>
      <c r="Z1311" s="17"/>
      <c r="AA1311" s="17"/>
      <c r="AB1311" s="17"/>
      <c r="AC1311" s="17"/>
      <c r="AE1311" s="16"/>
      <c r="AF1311" s="16"/>
      <c r="AG1311" s="16"/>
      <c r="AH1311" s="16"/>
      <c r="AI1311" s="16"/>
      <c r="AJ1311" s="16"/>
      <c r="AL1311" s="16"/>
      <c r="AM1311" s="16"/>
      <c r="AN1311" s="16"/>
      <c r="AO1311" s="16"/>
      <c r="AP1311" s="16"/>
      <c r="AQ1311" s="16"/>
      <c r="BI1311" s="1">
        <v>0</v>
      </c>
      <c r="BJ1311" s="6">
        <f t="shared" ref="BJ1311" si="1762">R1313-$AB$2</f>
        <v>-6.53125</v>
      </c>
      <c r="BK1311" s="6">
        <f t="shared" ref="BK1311" si="1763">S1313-$AB$2</f>
        <v>-6.53125</v>
      </c>
      <c r="BL1311" s="6">
        <f t="shared" ref="BL1311" si="1764">T1313-$AB$2</f>
        <v>-6.53125</v>
      </c>
      <c r="BM1311" s="6">
        <f t="shared" ref="BM1311" si="1765">U1313-$AB$2</f>
        <v>-6.53125</v>
      </c>
      <c r="BN1311" s="6">
        <f t="shared" ref="BN1311" si="1766">V1313-$AB$2</f>
        <v>-6.53125</v>
      </c>
      <c r="BO1311" s="6">
        <f t="shared" ref="BO1311" si="1767">W1313-$AB$2</f>
        <v>-6.53125</v>
      </c>
      <c r="BP1311" s="16">
        <v>56</v>
      </c>
    </row>
    <row r="1312" spans="1:68" x14ac:dyDescent="0.45">
      <c r="A1312" s="1">
        <v>2008</v>
      </c>
      <c r="B1312" s="1">
        <v>2</v>
      </c>
      <c r="C1312" s="1">
        <v>23</v>
      </c>
      <c r="D1312" s="1">
        <v>0</v>
      </c>
      <c r="E1312" s="1">
        <v>12.1</v>
      </c>
      <c r="F1312" s="1">
        <v>0</v>
      </c>
      <c r="G1312" s="4"/>
      <c r="H1312" s="4"/>
      <c r="Q1312" s="1">
        <v>0</v>
      </c>
      <c r="R1312" s="6">
        <f t="shared" si="1726"/>
        <v>0</v>
      </c>
      <c r="S1312" s="6">
        <f t="shared" si="1727"/>
        <v>0</v>
      </c>
      <c r="T1312" s="6">
        <f t="shared" si="1728"/>
        <v>0</v>
      </c>
      <c r="U1312" s="6">
        <f t="shared" si="1729"/>
        <v>0</v>
      </c>
      <c r="V1312" s="6">
        <f t="shared" si="1730"/>
        <v>0</v>
      </c>
      <c r="W1312" s="6">
        <f t="shared" si="1731"/>
        <v>0</v>
      </c>
      <c r="X1312" s="17"/>
      <c r="Y1312" s="17"/>
      <c r="Z1312" s="17"/>
      <c r="AA1312" s="17"/>
      <c r="AB1312" s="17"/>
      <c r="AC1312" s="17"/>
      <c r="AE1312" s="16"/>
      <c r="AF1312" s="16"/>
      <c r="AG1312" s="16"/>
      <c r="AH1312" s="16"/>
      <c r="AI1312" s="16"/>
      <c r="AJ1312" s="16"/>
      <c r="AL1312" s="16"/>
      <c r="AM1312" s="16"/>
      <c r="AN1312" s="16"/>
      <c r="AO1312" s="16"/>
      <c r="AP1312" s="16"/>
      <c r="AQ1312" s="16"/>
      <c r="BI1312" s="1">
        <v>0</v>
      </c>
      <c r="BJ1312" s="6">
        <f>SUM($R$5:R1314)-$AB$2</f>
        <v>53.224073600000082</v>
      </c>
      <c r="BK1312" s="6">
        <f>SUM($R$5:S1314)-$AB$2</f>
        <v>285.07472916800032</v>
      </c>
      <c r="BL1312" s="6">
        <f>SUM($R$5:T1314)-$AB$2</f>
        <v>864.7013680879993</v>
      </c>
      <c r="BM1312" s="6">
        <f>SUM($R$5:U1314)-$AB$2</f>
        <v>1676.1786625759976</v>
      </c>
      <c r="BN1312" s="6">
        <f>SUM($R$5:V1314)-$AB$2</f>
        <v>2835.4319404159951</v>
      </c>
      <c r="BO1312" s="6">
        <f>SUM($R$5:W1314)-$AB$2</f>
        <v>4226.5358738240011</v>
      </c>
      <c r="BP1312" s="16"/>
    </row>
    <row r="1313" spans="1:68" x14ac:dyDescent="0.45">
      <c r="A1313" s="1">
        <v>2008</v>
      </c>
      <c r="B1313" s="1">
        <v>2</v>
      </c>
      <c r="C1313" s="1">
        <v>23</v>
      </c>
      <c r="D1313" s="1">
        <v>0</v>
      </c>
      <c r="E1313" s="1">
        <v>12</v>
      </c>
      <c r="F1313" s="1">
        <v>0</v>
      </c>
      <c r="G1313" s="4"/>
      <c r="H1313" s="4"/>
      <c r="Q1313" s="1">
        <v>0</v>
      </c>
      <c r="R1313" s="6">
        <f t="shared" si="1726"/>
        <v>0</v>
      </c>
      <c r="S1313" s="6">
        <f t="shared" si="1727"/>
        <v>0</v>
      </c>
      <c r="T1313" s="6">
        <f t="shared" si="1728"/>
        <v>0</v>
      </c>
      <c r="U1313" s="6">
        <f t="shared" si="1729"/>
        <v>0</v>
      </c>
      <c r="V1313" s="6">
        <f t="shared" si="1730"/>
        <v>0</v>
      </c>
      <c r="W1313" s="6">
        <f t="shared" si="1731"/>
        <v>0</v>
      </c>
      <c r="X1313" s="17"/>
      <c r="Y1313" s="17"/>
      <c r="Z1313" s="17"/>
      <c r="AA1313" s="17"/>
      <c r="AB1313" s="17"/>
      <c r="AC1313" s="17"/>
      <c r="AE1313" s="16"/>
      <c r="AF1313" s="16"/>
      <c r="AG1313" s="16"/>
      <c r="AH1313" s="16"/>
      <c r="AI1313" s="16"/>
      <c r="AJ1313" s="16"/>
      <c r="AL1313" s="16"/>
      <c r="AM1313" s="16"/>
      <c r="AN1313" s="16"/>
      <c r="AO1313" s="16"/>
      <c r="AP1313" s="16"/>
      <c r="AQ1313" s="16"/>
      <c r="BI1313" s="1">
        <v>0</v>
      </c>
      <c r="BJ1313" s="6">
        <f>SUM($R$5:R1315)-$AB$2</f>
        <v>53.224073600000082</v>
      </c>
      <c r="BK1313" s="6">
        <f>SUM($R$5:S1315)-$AB$2</f>
        <v>285.07472916800032</v>
      </c>
      <c r="BL1313" s="6">
        <f>SUM($R$5:T1315)-$AB$2</f>
        <v>864.7013680879993</v>
      </c>
      <c r="BM1313" s="6">
        <f>SUM($R$5:U1315)-$AB$2</f>
        <v>1676.1786625759976</v>
      </c>
      <c r="BN1313" s="6">
        <f>SUM($R$5:V1315)-$AB$2</f>
        <v>2835.4319404159951</v>
      </c>
      <c r="BO1313" s="6">
        <f>SUM($R$5:W1315)-$AB$2</f>
        <v>4226.5358738240011</v>
      </c>
      <c r="BP1313" s="16"/>
    </row>
    <row r="1314" spans="1:68" x14ac:dyDescent="0.45">
      <c r="A1314" s="1">
        <v>2008</v>
      </c>
      <c r="B1314" s="1">
        <v>2</v>
      </c>
      <c r="C1314" s="1">
        <v>23</v>
      </c>
      <c r="D1314" s="1">
        <v>0</v>
      </c>
      <c r="E1314" s="1">
        <v>12.1</v>
      </c>
      <c r="F1314" s="1">
        <v>0</v>
      </c>
      <c r="G1314" s="4"/>
      <c r="H1314" s="4"/>
      <c r="Q1314" s="1">
        <v>0</v>
      </c>
      <c r="R1314" s="6">
        <f t="shared" si="1726"/>
        <v>0</v>
      </c>
      <c r="S1314" s="6">
        <f t="shared" si="1727"/>
        <v>0</v>
      </c>
      <c r="T1314" s="6">
        <f t="shared" si="1728"/>
        <v>0</v>
      </c>
      <c r="U1314" s="6">
        <f t="shared" si="1729"/>
        <v>0</v>
      </c>
      <c r="V1314" s="6">
        <f t="shared" si="1730"/>
        <v>0</v>
      </c>
      <c r="W1314" s="6">
        <f t="shared" si="1731"/>
        <v>0</v>
      </c>
      <c r="X1314" s="17"/>
      <c r="Y1314" s="17"/>
      <c r="Z1314" s="17"/>
      <c r="AA1314" s="17"/>
      <c r="AB1314" s="17"/>
      <c r="AC1314" s="17"/>
      <c r="AE1314" s="16"/>
      <c r="AF1314" s="16"/>
      <c r="AG1314" s="16"/>
      <c r="AH1314" s="16"/>
      <c r="AI1314" s="16"/>
      <c r="AJ1314" s="16"/>
      <c r="AL1314" s="16"/>
      <c r="AM1314" s="16"/>
      <c r="AN1314" s="16"/>
      <c r="AO1314" s="16"/>
      <c r="AP1314" s="16"/>
      <c r="AQ1314" s="16"/>
      <c r="BI1314" s="1">
        <v>0</v>
      </c>
      <c r="BJ1314" s="6">
        <f>SUM($R$5:R1316)-$AB$2</f>
        <v>53.224073600000082</v>
      </c>
      <c r="BK1314" s="6">
        <f>SUM($R$5:S1316)-$AB$2</f>
        <v>285.07472916800032</v>
      </c>
      <c r="BL1314" s="6">
        <f>SUM($R$5:T1316)-$AB$2</f>
        <v>864.7013680879993</v>
      </c>
      <c r="BM1314" s="6">
        <f>SUM($R$5:U1316)-$AB$2</f>
        <v>1676.1786625759976</v>
      </c>
      <c r="BN1314" s="6">
        <f>SUM($R$5:V1316)-$AB$2</f>
        <v>2835.4319404159951</v>
      </c>
      <c r="BO1314" s="6">
        <f>SUM($R$5:W1316)-$AB$2</f>
        <v>4226.5358738240011</v>
      </c>
      <c r="BP1314" s="16"/>
    </row>
    <row r="1315" spans="1:68" x14ac:dyDescent="0.45">
      <c r="A1315" s="1">
        <v>2008</v>
      </c>
      <c r="B1315" s="1">
        <v>2</v>
      </c>
      <c r="C1315" s="1">
        <v>23</v>
      </c>
      <c r="D1315" s="1">
        <v>0</v>
      </c>
      <c r="E1315" s="1">
        <v>12.1</v>
      </c>
      <c r="F1315" s="1">
        <v>0</v>
      </c>
      <c r="G1315" s="4"/>
      <c r="H1315" s="4"/>
      <c r="Q1315" s="1">
        <v>0</v>
      </c>
      <c r="R1315" s="6">
        <f t="shared" si="1726"/>
        <v>0</v>
      </c>
      <c r="S1315" s="6">
        <f t="shared" si="1727"/>
        <v>0</v>
      </c>
      <c r="T1315" s="6">
        <f t="shared" si="1728"/>
        <v>0</v>
      </c>
      <c r="U1315" s="6">
        <f t="shared" si="1729"/>
        <v>0</v>
      </c>
      <c r="V1315" s="6">
        <f t="shared" si="1730"/>
        <v>0</v>
      </c>
      <c r="W1315" s="6">
        <f t="shared" si="1731"/>
        <v>0</v>
      </c>
      <c r="X1315" s="17"/>
      <c r="Y1315" s="17"/>
      <c r="Z1315" s="17"/>
      <c r="AA1315" s="17"/>
      <c r="AB1315" s="17"/>
      <c r="AC1315" s="17"/>
      <c r="AE1315" s="16"/>
      <c r="AF1315" s="16"/>
      <c r="AG1315" s="16"/>
      <c r="AH1315" s="16"/>
      <c r="AI1315" s="16"/>
      <c r="AJ1315" s="16"/>
      <c r="AL1315" s="16"/>
      <c r="AM1315" s="16"/>
      <c r="AN1315" s="16"/>
      <c r="AO1315" s="16"/>
      <c r="AP1315" s="16"/>
      <c r="AQ1315" s="16"/>
      <c r="BI1315" s="1">
        <v>0</v>
      </c>
      <c r="BJ1315" s="6">
        <f>SUM($R$5:R1317)-$AB$2</f>
        <v>53.224073600000082</v>
      </c>
      <c r="BK1315" s="6">
        <f>SUM($R$5:S1317)-$AB$2</f>
        <v>285.07472916800032</v>
      </c>
      <c r="BL1315" s="6">
        <f>SUM($R$5:T1317)-$AB$2</f>
        <v>864.7013680879993</v>
      </c>
      <c r="BM1315" s="6">
        <f>SUM($R$5:U1317)-$AB$2</f>
        <v>1676.1786625759976</v>
      </c>
      <c r="BN1315" s="6">
        <f>SUM($R$5:V1317)-$AB$2</f>
        <v>2835.4319404159951</v>
      </c>
      <c r="BO1315" s="6">
        <f>SUM($R$5:W1317)-$AB$2</f>
        <v>4226.5358738240011</v>
      </c>
      <c r="BP1315" s="16"/>
    </row>
    <row r="1316" spans="1:68" x14ac:dyDescent="0.45">
      <c r="A1316" s="1">
        <v>2008</v>
      </c>
      <c r="B1316" s="1">
        <v>2</v>
      </c>
      <c r="C1316" s="1">
        <v>23</v>
      </c>
      <c r="D1316" s="1">
        <v>0</v>
      </c>
      <c r="E1316" s="1">
        <v>12.1</v>
      </c>
      <c r="F1316" s="1">
        <v>0</v>
      </c>
      <c r="G1316" s="4"/>
      <c r="H1316" s="4"/>
      <c r="Q1316" s="1">
        <v>0</v>
      </c>
      <c r="R1316" s="6">
        <f t="shared" si="1726"/>
        <v>0</v>
      </c>
      <c r="S1316" s="6">
        <f t="shared" si="1727"/>
        <v>0</v>
      </c>
      <c r="T1316" s="6">
        <f t="shared" si="1728"/>
        <v>0</v>
      </c>
      <c r="U1316" s="6">
        <f t="shared" si="1729"/>
        <v>0</v>
      </c>
      <c r="V1316" s="6">
        <f t="shared" si="1730"/>
        <v>0</v>
      </c>
      <c r="W1316" s="6">
        <f t="shared" si="1731"/>
        <v>0</v>
      </c>
      <c r="X1316" s="17"/>
      <c r="Y1316" s="17"/>
      <c r="Z1316" s="17"/>
      <c r="AA1316" s="17"/>
      <c r="AB1316" s="17"/>
      <c r="AC1316" s="17"/>
      <c r="AE1316" s="16"/>
      <c r="AF1316" s="16"/>
      <c r="AG1316" s="16"/>
      <c r="AH1316" s="16"/>
      <c r="AI1316" s="16"/>
      <c r="AJ1316" s="16"/>
      <c r="AL1316" s="16"/>
      <c r="AM1316" s="16"/>
      <c r="AN1316" s="16"/>
      <c r="AO1316" s="16"/>
      <c r="AP1316" s="16"/>
      <c r="AQ1316" s="16"/>
      <c r="BI1316" s="1">
        <v>0</v>
      </c>
      <c r="BJ1316" s="6">
        <f>SUM($R$5:R1318)-$AB$2</f>
        <v>53.224073600000082</v>
      </c>
      <c r="BK1316" s="6">
        <f>SUM($R$5:S1318)-$AB$2</f>
        <v>285.07472916800032</v>
      </c>
      <c r="BL1316" s="6">
        <f>SUM($R$5:T1318)-$AB$2</f>
        <v>864.7013680879993</v>
      </c>
      <c r="BM1316" s="6">
        <f>SUM($R$5:U1318)-$AB$2</f>
        <v>1676.1786625759976</v>
      </c>
      <c r="BN1316" s="6">
        <f>SUM($R$5:V1318)-$AB$2</f>
        <v>2835.4319404159951</v>
      </c>
      <c r="BO1316" s="6">
        <f>SUM($R$5:W1318)-$AB$2</f>
        <v>4226.5358738240011</v>
      </c>
      <c r="BP1316" s="16"/>
    </row>
    <row r="1317" spans="1:68" x14ac:dyDescent="0.45">
      <c r="A1317" s="1">
        <v>2008</v>
      </c>
      <c r="B1317" s="1">
        <v>2</v>
      </c>
      <c r="C1317" s="1">
        <v>23</v>
      </c>
      <c r="D1317" s="1">
        <v>0</v>
      </c>
      <c r="E1317" s="1">
        <v>12</v>
      </c>
      <c r="F1317" s="1">
        <v>0</v>
      </c>
      <c r="G1317" s="4"/>
      <c r="H1317" s="4"/>
      <c r="Q1317" s="1">
        <v>0</v>
      </c>
      <c r="R1317" s="6">
        <f t="shared" si="1726"/>
        <v>0</v>
      </c>
      <c r="S1317" s="6">
        <f t="shared" si="1727"/>
        <v>0</v>
      </c>
      <c r="T1317" s="6">
        <f t="shared" si="1728"/>
        <v>0</v>
      </c>
      <c r="U1317" s="6">
        <f t="shared" si="1729"/>
        <v>0</v>
      </c>
      <c r="V1317" s="6">
        <f t="shared" si="1730"/>
        <v>0</v>
      </c>
      <c r="W1317" s="6">
        <f t="shared" si="1731"/>
        <v>0</v>
      </c>
      <c r="X1317" s="17"/>
      <c r="Y1317" s="17"/>
      <c r="Z1317" s="17"/>
      <c r="AA1317" s="17"/>
      <c r="AB1317" s="17"/>
      <c r="AC1317" s="17"/>
      <c r="AE1317" s="16"/>
      <c r="AF1317" s="16"/>
      <c r="AG1317" s="16"/>
      <c r="AH1317" s="16"/>
      <c r="AI1317" s="16"/>
      <c r="AJ1317" s="16"/>
      <c r="AL1317" s="16"/>
      <c r="AM1317" s="16"/>
      <c r="AN1317" s="16"/>
      <c r="AO1317" s="16"/>
      <c r="AP1317" s="16"/>
      <c r="AQ1317" s="16"/>
      <c r="BI1317" s="1">
        <v>0</v>
      </c>
      <c r="BJ1317" s="6">
        <f>SUM($R$5:R1319)-$AB$2</f>
        <v>53.224073600000082</v>
      </c>
      <c r="BK1317" s="6">
        <f>SUM($R$5:S1319)-$AB$2</f>
        <v>285.07472916800032</v>
      </c>
      <c r="BL1317" s="6">
        <f>SUM($R$5:T1319)-$AB$2</f>
        <v>864.7013680879993</v>
      </c>
      <c r="BM1317" s="6">
        <f>SUM($R$5:U1319)-$AB$2</f>
        <v>1676.1786625759976</v>
      </c>
      <c r="BN1317" s="6">
        <f>SUM($R$5:V1319)-$AB$2</f>
        <v>2835.4319404159951</v>
      </c>
      <c r="BO1317" s="6">
        <f>SUM($R$5:W1319)-$AB$2</f>
        <v>4226.5358738240011</v>
      </c>
      <c r="BP1317" s="16"/>
    </row>
    <row r="1318" spans="1:68" x14ac:dyDescent="0.45">
      <c r="A1318" s="1">
        <v>2008</v>
      </c>
      <c r="B1318" s="1">
        <v>2</v>
      </c>
      <c r="C1318" s="1">
        <v>23</v>
      </c>
      <c r="D1318" s="1">
        <v>0</v>
      </c>
      <c r="E1318" s="1">
        <v>12.1</v>
      </c>
      <c r="F1318" s="1">
        <v>0.79</v>
      </c>
      <c r="G1318" s="4"/>
      <c r="H1318" s="4"/>
      <c r="Q1318" s="1">
        <v>0</v>
      </c>
      <c r="R1318" s="6">
        <f t="shared" si="1726"/>
        <v>0</v>
      </c>
      <c r="S1318" s="6">
        <f t="shared" si="1727"/>
        <v>0</v>
      </c>
      <c r="T1318" s="6">
        <f t="shared" si="1728"/>
        <v>0</v>
      </c>
      <c r="U1318" s="6">
        <f t="shared" si="1729"/>
        <v>0</v>
      </c>
      <c r="V1318" s="6">
        <f t="shared" si="1730"/>
        <v>0</v>
      </c>
      <c r="W1318" s="6">
        <f t="shared" si="1731"/>
        <v>0</v>
      </c>
      <c r="X1318" s="17"/>
      <c r="Y1318" s="17"/>
      <c r="Z1318" s="17"/>
      <c r="AA1318" s="17"/>
      <c r="AB1318" s="17"/>
      <c r="AC1318" s="17"/>
      <c r="AE1318" s="16"/>
      <c r="AF1318" s="16"/>
      <c r="AG1318" s="16"/>
      <c r="AH1318" s="16"/>
      <c r="AI1318" s="16"/>
      <c r="AJ1318" s="16"/>
      <c r="AL1318" s="16"/>
      <c r="AM1318" s="16"/>
      <c r="AN1318" s="16"/>
      <c r="AO1318" s="16"/>
      <c r="AP1318" s="16"/>
      <c r="AQ1318" s="16"/>
      <c r="BI1318" s="1">
        <v>0</v>
      </c>
      <c r="BJ1318" s="6">
        <f>SUM($R$5:R1320)-$AB$2</f>
        <v>53.224073600000082</v>
      </c>
      <c r="BK1318" s="6">
        <f>SUM($R$5:S1320)-$AB$2</f>
        <v>285.07472916800032</v>
      </c>
      <c r="BL1318" s="6">
        <f>SUM($R$5:T1320)-$AB$2</f>
        <v>864.7013680879993</v>
      </c>
      <c r="BM1318" s="6">
        <f>SUM($R$5:U1320)-$AB$2</f>
        <v>1676.1786625759976</v>
      </c>
      <c r="BN1318" s="6">
        <f>SUM($R$5:V1320)-$AB$2</f>
        <v>2835.4319404159951</v>
      </c>
      <c r="BO1318" s="6">
        <f>SUM($R$5:W1320)-$AB$2</f>
        <v>4226.5358738240011</v>
      </c>
      <c r="BP1318" s="16"/>
    </row>
    <row r="1319" spans="1:68" x14ac:dyDescent="0.45">
      <c r="A1319" s="1">
        <v>2008</v>
      </c>
      <c r="B1319" s="1">
        <v>2</v>
      </c>
      <c r="C1319" s="1">
        <v>23</v>
      </c>
      <c r="D1319" s="1">
        <v>0</v>
      </c>
      <c r="E1319" s="1">
        <v>12.1</v>
      </c>
      <c r="F1319" s="1">
        <v>13.78</v>
      </c>
      <c r="G1319" s="4"/>
      <c r="H1319" s="4"/>
      <c r="Q1319" s="1">
        <v>0</v>
      </c>
      <c r="R1319" s="6">
        <f t="shared" si="1726"/>
        <v>0</v>
      </c>
      <c r="S1319" s="6">
        <f t="shared" si="1727"/>
        <v>0</v>
      </c>
      <c r="T1319" s="6">
        <f t="shared" si="1728"/>
        <v>0</v>
      </c>
      <c r="U1319" s="6">
        <f t="shared" si="1729"/>
        <v>0</v>
      </c>
      <c r="V1319" s="6">
        <f t="shared" si="1730"/>
        <v>0</v>
      </c>
      <c r="W1319" s="6">
        <f t="shared" si="1731"/>
        <v>0</v>
      </c>
      <c r="X1319" s="17"/>
      <c r="Y1319" s="17"/>
      <c r="Z1319" s="17"/>
      <c r="AA1319" s="17"/>
      <c r="AB1319" s="17"/>
      <c r="AC1319" s="17"/>
      <c r="AE1319" s="16"/>
      <c r="AF1319" s="16"/>
      <c r="AG1319" s="16"/>
      <c r="AH1319" s="16"/>
      <c r="AI1319" s="16"/>
      <c r="AJ1319" s="16"/>
      <c r="AL1319" s="16"/>
      <c r="AM1319" s="16"/>
      <c r="AN1319" s="16"/>
      <c r="AO1319" s="16"/>
      <c r="AP1319" s="16"/>
      <c r="AQ1319" s="16"/>
      <c r="BI1319" s="1">
        <v>0</v>
      </c>
      <c r="BJ1319" s="6">
        <f>SUM($R$5:R1321)-$AB$2</f>
        <v>53.224531800000079</v>
      </c>
      <c r="BK1319" s="6">
        <f>SUM($R$5:S1321)-$AB$2</f>
        <v>285.07696518400036</v>
      </c>
      <c r="BL1319" s="6">
        <f>SUM($R$5:T1321)-$AB$2</f>
        <v>864.70804864399929</v>
      </c>
      <c r="BM1319" s="6">
        <f>SUM($R$5:U1321)-$AB$2</f>
        <v>1676.1915654879974</v>
      </c>
      <c r="BN1319" s="6">
        <f>SUM($R$5:V1321)-$AB$2</f>
        <v>2835.4537324079947</v>
      </c>
      <c r="BO1319" s="6">
        <f>SUM($R$5:W1321)-$AB$2</f>
        <v>4226.5683327120005</v>
      </c>
      <c r="BP1319" s="16"/>
    </row>
    <row r="1320" spans="1:68" x14ac:dyDescent="0.45">
      <c r="A1320" s="1">
        <v>2008</v>
      </c>
      <c r="B1320" s="1">
        <v>2</v>
      </c>
      <c r="C1320" s="1">
        <v>23</v>
      </c>
      <c r="D1320" s="1">
        <v>0</v>
      </c>
      <c r="E1320" s="1">
        <v>12.2</v>
      </c>
      <c r="F1320" s="1">
        <v>41.13</v>
      </c>
      <c r="G1320" s="4"/>
      <c r="H1320" s="4"/>
      <c r="Q1320" s="1">
        <v>0</v>
      </c>
      <c r="R1320" s="6">
        <f t="shared" si="1726"/>
        <v>0</v>
      </c>
      <c r="S1320" s="6">
        <f t="shared" si="1727"/>
        <v>0</v>
      </c>
      <c r="T1320" s="6">
        <f t="shared" si="1728"/>
        <v>0</v>
      </c>
      <c r="U1320" s="6">
        <f t="shared" si="1729"/>
        <v>0</v>
      </c>
      <c r="V1320" s="6">
        <f t="shared" si="1730"/>
        <v>0</v>
      </c>
      <c r="W1320" s="6">
        <f t="shared" si="1731"/>
        <v>0</v>
      </c>
      <c r="X1320" s="17"/>
      <c r="Y1320" s="17"/>
      <c r="Z1320" s="17"/>
      <c r="AA1320" s="17"/>
      <c r="AB1320" s="17"/>
      <c r="AC1320" s="17"/>
      <c r="AE1320" s="16"/>
      <c r="AF1320" s="16"/>
      <c r="AG1320" s="16"/>
      <c r="AH1320" s="16"/>
      <c r="AI1320" s="16"/>
      <c r="AJ1320" s="16"/>
      <c r="AL1320" s="16"/>
      <c r="AM1320" s="16"/>
      <c r="AN1320" s="16"/>
      <c r="AO1320" s="16"/>
      <c r="AP1320" s="16"/>
      <c r="AQ1320" s="16"/>
      <c r="BI1320" s="1">
        <v>0</v>
      </c>
      <c r="BJ1320" s="6">
        <f>SUM($R$5:R1322)-$AB$2</f>
        <v>53.232524200000078</v>
      </c>
      <c r="BK1320" s="6">
        <f>SUM($R$5:S1322)-$AB$2</f>
        <v>285.11596809600036</v>
      </c>
      <c r="BL1320" s="6">
        <f>SUM($R$5:T1322)-$AB$2</f>
        <v>864.82457783599932</v>
      </c>
      <c r="BM1320" s="6">
        <f>SUM($R$5:U1322)-$AB$2</f>
        <v>1676.4166314719973</v>
      </c>
      <c r="BN1320" s="6">
        <f>SUM($R$5:V1322)-$AB$2</f>
        <v>2835.8338509519949</v>
      </c>
      <c r="BO1320" s="6">
        <f>SUM($R$5:W1322)-$AB$2</f>
        <v>4227.1345143280005</v>
      </c>
      <c r="BP1320" s="16"/>
    </row>
    <row r="1321" spans="1:68" x14ac:dyDescent="0.45">
      <c r="A1321" s="1">
        <v>2008</v>
      </c>
      <c r="B1321" s="1">
        <v>2</v>
      </c>
      <c r="C1321" s="1">
        <v>23</v>
      </c>
      <c r="D1321" s="1">
        <v>0</v>
      </c>
      <c r="E1321" s="1">
        <v>12.5</v>
      </c>
      <c r="F1321" s="1">
        <v>97.02</v>
      </c>
      <c r="G1321" s="4"/>
      <c r="H1321" s="4"/>
      <c r="Q1321" s="1">
        <v>0</v>
      </c>
      <c r="R1321" s="6">
        <f t="shared" si="1726"/>
        <v>4.5819999999999997E-4</v>
      </c>
      <c r="S1321" s="6">
        <f t="shared" si="1727"/>
        <v>1.7778159999999998E-3</v>
      </c>
      <c r="T1321" s="6">
        <f t="shared" si="1728"/>
        <v>4.4445400000000003E-3</v>
      </c>
      <c r="U1321" s="6">
        <f t="shared" si="1729"/>
        <v>6.2223559999999992E-3</v>
      </c>
      <c r="V1321" s="6">
        <f t="shared" si="1730"/>
        <v>8.8890800000000006E-3</v>
      </c>
      <c r="W1321" s="6">
        <f t="shared" si="1731"/>
        <v>1.0666896000000002E-2</v>
      </c>
      <c r="X1321" s="17"/>
      <c r="Y1321" s="17"/>
      <c r="Z1321" s="17"/>
      <c r="AA1321" s="17"/>
      <c r="AB1321" s="17"/>
      <c r="AC1321" s="17"/>
      <c r="AE1321" s="16"/>
      <c r="AF1321" s="16"/>
      <c r="AG1321" s="16"/>
      <c r="AH1321" s="16"/>
      <c r="AI1321" s="16"/>
      <c r="AJ1321" s="16"/>
      <c r="AL1321" s="16"/>
      <c r="AM1321" s="16"/>
      <c r="AN1321" s="16"/>
      <c r="AO1321" s="16"/>
      <c r="AP1321" s="16"/>
      <c r="AQ1321" s="16"/>
      <c r="BI1321" s="1">
        <v>0</v>
      </c>
      <c r="BJ1321" s="6">
        <f>SUM($R$5:R1323)-$AB$2</f>
        <v>53.256379600000081</v>
      </c>
      <c r="BK1321" s="6">
        <f>SUM($R$5:S1323)-$AB$2</f>
        <v>285.23238244800035</v>
      </c>
      <c r="BL1321" s="6">
        <f>SUM($R$5:T1323)-$AB$2</f>
        <v>865.17238956799929</v>
      </c>
      <c r="BM1321" s="6">
        <f>SUM($R$5:U1323)-$AB$2</f>
        <v>1677.0883995359975</v>
      </c>
      <c r="BN1321" s="6">
        <f>SUM($R$5:V1323)-$AB$2</f>
        <v>2836.968413775995</v>
      </c>
      <c r="BO1321" s="6">
        <f>SUM($R$5:W1323)-$AB$2</f>
        <v>4228.8244308640014</v>
      </c>
      <c r="BP1321" s="16"/>
    </row>
    <row r="1322" spans="1:68" x14ac:dyDescent="0.45">
      <c r="A1322" s="1">
        <v>2008</v>
      </c>
      <c r="B1322" s="1">
        <v>2</v>
      </c>
      <c r="C1322" s="1">
        <v>25</v>
      </c>
      <c r="D1322" s="1">
        <v>12</v>
      </c>
      <c r="E1322" s="1">
        <v>11</v>
      </c>
      <c r="F1322" s="1">
        <v>131.80000000000001</v>
      </c>
      <c r="G1322" s="4"/>
      <c r="H1322" s="4"/>
      <c r="Q1322" s="1">
        <v>0</v>
      </c>
      <c r="R1322" s="6">
        <f t="shared" si="1726"/>
        <v>7.9923999999999985E-3</v>
      </c>
      <c r="S1322" s="6">
        <f t="shared" si="1727"/>
        <v>3.1010511999999994E-2</v>
      </c>
      <c r="T1322" s="6">
        <f t="shared" si="1728"/>
        <v>7.7526279999999989E-2</v>
      </c>
      <c r="U1322" s="6">
        <f t="shared" si="1729"/>
        <v>0.10853679199999999</v>
      </c>
      <c r="V1322" s="6">
        <f t="shared" si="1730"/>
        <v>0.15505255999999998</v>
      </c>
      <c r="W1322" s="6">
        <f t="shared" si="1731"/>
        <v>0.18606307199999997</v>
      </c>
      <c r="X1322" s="17"/>
      <c r="Y1322" s="17"/>
      <c r="Z1322" s="17"/>
      <c r="AA1322" s="17"/>
      <c r="AB1322" s="17"/>
      <c r="AC1322" s="17"/>
      <c r="AE1322" s="16"/>
      <c r="AF1322" s="16"/>
      <c r="AG1322" s="16"/>
      <c r="AH1322" s="16"/>
      <c r="AI1322" s="16"/>
      <c r="AJ1322" s="16"/>
      <c r="AL1322" s="16"/>
      <c r="AM1322" s="16"/>
      <c r="AN1322" s="16"/>
      <c r="AO1322" s="16"/>
      <c r="AP1322" s="16"/>
      <c r="AQ1322" s="16"/>
      <c r="BI1322" s="1">
        <v>0</v>
      </c>
      <c r="BJ1322" s="6">
        <f>SUM($R$5:R1324)-$AB$2</f>
        <v>53.312651200000083</v>
      </c>
      <c r="BK1322" s="6">
        <f>SUM($R$5:S1324)-$AB$2</f>
        <v>285.50698785600036</v>
      </c>
      <c r="BL1322" s="6">
        <f>SUM($R$5:T1324)-$AB$2</f>
        <v>865.99282949599922</v>
      </c>
      <c r="BM1322" s="6">
        <f>SUM($R$5:U1324)-$AB$2</f>
        <v>1678.6730077919974</v>
      </c>
      <c r="BN1322" s="6">
        <f>SUM($R$5:V1324)-$AB$2</f>
        <v>2839.6446910719947</v>
      </c>
      <c r="BO1322" s="6">
        <f>SUM($R$5:W1324)-$AB$2</f>
        <v>4232.8107110080027</v>
      </c>
      <c r="BP1322" s="16"/>
    </row>
    <row r="1323" spans="1:68" x14ac:dyDescent="0.45">
      <c r="A1323" s="1">
        <v>2008</v>
      </c>
      <c r="B1323" s="1">
        <v>2</v>
      </c>
      <c r="C1323" s="1">
        <v>25</v>
      </c>
      <c r="D1323" s="1">
        <v>13</v>
      </c>
      <c r="E1323" s="1">
        <v>13</v>
      </c>
      <c r="F1323" s="1">
        <v>681.73</v>
      </c>
      <c r="G1323" s="4"/>
      <c r="H1323" s="4"/>
      <c r="Q1323" s="1">
        <v>0</v>
      </c>
      <c r="R1323" s="6">
        <f t="shared" si="1726"/>
        <v>2.3855399999999999E-2</v>
      </c>
      <c r="S1323" s="6">
        <f t="shared" si="1727"/>
        <v>9.2558951999999986E-2</v>
      </c>
      <c r="T1323" s="6">
        <f t="shared" si="1728"/>
        <v>0.23139737999999996</v>
      </c>
      <c r="U1323" s="6">
        <f t="shared" si="1729"/>
        <v>0.32395633199999996</v>
      </c>
      <c r="V1323" s="6">
        <f t="shared" si="1730"/>
        <v>0.46279475999999992</v>
      </c>
      <c r="W1323" s="6">
        <f t="shared" si="1731"/>
        <v>0.55535371199999994</v>
      </c>
      <c r="X1323" s="17"/>
      <c r="Y1323" s="17"/>
      <c r="Z1323" s="17"/>
      <c r="AA1323" s="17"/>
      <c r="AB1323" s="17"/>
      <c r="AC1323" s="17"/>
      <c r="AE1323" s="16"/>
      <c r="AF1323" s="16"/>
      <c r="AG1323" s="16"/>
      <c r="AH1323" s="16"/>
      <c r="AI1323" s="16"/>
      <c r="AJ1323" s="16"/>
      <c r="AL1323" s="16"/>
      <c r="AM1323" s="16"/>
      <c r="AN1323" s="16"/>
      <c r="AO1323" s="16"/>
      <c r="AP1323" s="16"/>
      <c r="AQ1323" s="16"/>
      <c r="BI1323" s="1">
        <v>12</v>
      </c>
      <c r="BJ1323" s="6">
        <f t="shared" ref="BJ1323" si="1768">R1325-$AB$2</f>
        <v>-6.4548059999999996</v>
      </c>
      <c r="BK1323" s="6">
        <f t="shared" ref="BK1323" si="1769">S1325-$AB$2</f>
        <v>-6.2346472799999999</v>
      </c>
      <c r="BL1323" s="6">
        <f t="shared" ref="BL1323" si="1770">T1325-$AB$2</f>
        <v>-5.7897432000000002</v>
      </c>
      <c r="BM1323" s="6">
        <f t="shared" ref="BM1323" si="1771">U1325-$AB$2</f>
        <v>-5.4931404800000001</v>
      </c>
      <c r="BN1323" s="6">
        <f t="shared" ref="BN1323" si="1772">V1325-$AB$2</f>
        <v>-5.0482364000000004</v>
      </c>
      <c r="BO1323" s="6">
        <f t="shared" ref="BO1323" si="1773">W1325-$AB$2</f>
        <v>-4.7516336799999994</v>
      </c>
      <c r="BP1323" s="16"/>
    </row>
    <row r="1324" spans="1:68" x14ac:dyDescent="0.45">
      <c r="A1324" s="1">
        <v>2008</v>
      </c>
      <c r="B1324" s="1">
        <v>2</v>
      </c>
      <c r="C1324" s="1">
        <v>25</v>
      </c>
      <c r="D1324" s="1">
        <v>14</v>
      </c>
      <c r="E1324" s="1">
        <v>15</v>
      </c>
      <c r="F1324" s="1">
        <v>657.36</v>
      </c>
      <c r="G1324" s="4"/>
      <c r="H1324" s="4"/>
      <c r="Q1324" s="1">
        <v>0</v>
      </c>
      <c r="R1324" s="6">
        <f t="shared" si="1726"/>
        <v>5.6271599999999991E-2</v>
      </c>
      <c r="S1324" s="6">
        <f t="shared" si="1727"/>
        <v>0.21833380799999996</v>
      </c>
      <c r="T1324" s="6">
        <f t="shared" si="1728"/>
        <v>0.54583451999999988</v>
      </c>
      <c r="U1324" s="6">
        <f t="shared" si="1729"/>
        <v>0.7641683279999999</v>
      </c>
      <c r="V1324" s="6">
        <f t="shared" si="1730"/>
        <v>1.0916690399999998</v>
      </c>
      <c r="W1324" s="6">
        <f t="shared" si="1731"/>
        <v>1.3100028479999999</v>
      </c>
      <c r="X1324" s="17"/>
      <c r="Y1324" s="17"/>
      <c r="Z1324" s="17"/>
      <c r="AA1324" s="17"/>
      <c r="AB1324" s="17"/>
      <c r="AC1324" s="17"/>
      <c r="AE1324" s="16"/>
      <c r="AF1324" s="16"/>
      <c r="AG1324" s="16"/>
      <c r="AH1324" s="16"/>
      <c r="AI1324" s="16"/>
      <c r="AJ1324" s="16"/>
      <c r="AL1324" s="16"/>
      <c r="AM1324" s="16"/>
      <c r="AN1324" s="16"/>
      <c r="AO1324" s="16"/>
      <c r="AP1324" s="16"/>
      <c r="AQ1324" s="16"/>
      <c r="BI1324" s="1">
        <v>13</v>
      </c>
      <c r="BJ1324" s="6">
        <f>SUM($R$5:R1326)-$AB$2</f>
        <v>53.784498600000084</v>
      </c>
      <c r="BK1324" s="6">
        <f>SUM($R$5:S1326)-$AB$2</f>
        <v>287.80960316800036</v>
      </c>
      <c r="BL1324" s="6">
        <f>SUM($R$5:T1326)-$AB$2</f>
        <v>872.8723645879993</v>
      </c>
      <c r="BM1324" s="6">
        <f>SUM($R$5:U1326)-$AB$2</f>
        <v>1691.9602305759977</v>
      </c>
      <c r="BN1324" s="6">
        <f>SUM($R$5:V1326)-$AB$2</f>
        <v>2862.0857534159941</v>
      </c>
      <c r="BO1324" s="6">
        <f>SUM($R$5:W1326)-$AB$2</f>
        <v>4266.2363808240025</v>
      </c>
      <c r="BP1324" s="16"/>
    </row>
    <row r="1325" spans="1:68" x14ac:dyDescent="0.45">
      <c r="A1325" s="1">
        <v>2008</v>
      </c>
      <c r="B1325" s="1">
        <v>2</v>
      </c>
      <c r="C1325" s="1">
        <v>25</v>
      </c>
      <c r="D1325" s="1">
        <v>15</v>
      </c>
      <c r="E1325" s="1">
        <v>15.9</v>
      </c>
      <c r="F1325" s="1">
        <v>554.12</v>
      </c>
      <c r="G1325" s="4"/>
      <c r="H1325" s="4"/>
      <c r="Q1325" s="1">
        <v>12</v>
      </c>
      <c r="R1325" s="6">
        <f t="shared" si="1726"/>
        <v>7.6443999999999998E-2</v>
      </c>
      <c r="S1325" s="6">
        <f t="shared" si="1727"/>
        <v>0.29660271999999999</v>
      </c>
      <c r="T1325" s="6">
        <f t="shared" si="1728"/>
        <v>0.74150680000000002</v>
      </c>
      <c r="U1325" s="6">
        <f t="shared" si="1729"/>
        <v>1.0381095199999999</v>
      </c>
      <c r="V1325" s="6">
        <f t="shared" si="1730"/>
        <v>1.4830136</v>
      </c>
      <c r="W1325" s="6">
        <f t="shared" si="1731"/>
        <v>1.7796163200000001</v>
      </c>
      <c r="X1325" s="17">
        <f t="shared" ref="X1325" si="1774">SUM(R1325:R1349)-$AB$2</f>
        <v>-4.5983651999999999</v>
      </c>
      <c r="Y1325" s="17">
        <f t="shared" ref="Y1325" si="1775">SUM(S1325:S1349)-$AB$2</f>
        <v>0.96834302399999928</v>
      </c>
      <c r="Z1325" s="17">
        <f t="shared" ref="Z1325" si="1776">SUM(T1325:T1349)-$AB$2</f>
        <v>12.217732560000002</v>
      </c>
      <c r="AA1325" s="17">
        <f t="shared" ref="AA1325" si="1777">SUM(U1325:U1349)-$AB$2</f>
        <v>19.717325584000001</v>
      </c>
      <c r="AB1325" s="17">
        <f t="shared" ref="AB1325" si="1778">SUM(V1325:V1349)-$AB$2</f>
        <v>30.966715120000003</v>
      </c>
      <c r="AC1325" s="17">
        <f t="shared" ref="AC1325" si="1779">SUM(W1325:W1349)-$AB$2</f>
        <v>38.46630814400001</v>
      </c>
      <c r="AE1325" s="16">
        <f t="shared" ref="AE1325" si="1780">IF(X1325&gt;0,1,0)</f>
        <v>0</v>
      </c>
      <c r="AF1325" s="16">
        <f t="shared" ref="AF1325" si="1781">IF(Y1325&gt;0,1,0)</f>
        <v>1</v>
      </c>
      <c r="AG1325" s="16">
        <f t="shared" ref="AG1325" si="1782">IF(Z1325&gt;0,1,0)</f>
        <v>1</v>
      </c>
      <c r="AH1325" s="16">
        <f t="shared" ref="AH1325" si="1783">IF(AA1325&gt;0,1,0)</f>
        <v>1</v>
      </c>
      <c r="AI1325" s="16">
        <f t="shared" ref="AI1325" si="1784">IF(AB1325&gt;0,1,0)</f>
        <v>1</v>
      </c>
      <c r="AJ1325" s="16">
        <f t="shared" ref="AJ1325" si="1785">IF(AC1325&gt;0,1,0)</f>
        <v>1</v>
      </c>
      <c r="AL1325" s="16">
        <f t="shared" ref="AL1325" si="1786">IF(X1325&lt;0,ABS(X1325*$AP$1),0)</f>
        <v>0</v>
      </c>
      <c r="AM1325" s="16">
        <f t="shared" ref="AM1325" si="1787">IF(Y1325&lt;0,ABS(Y1325*$AP$1),0)</f>
        <v>0</v>
      </c>
      <c r="AN1325" s="16">
        <f t="shared" ref="AN1325" si="1788">IF(Z1325&lt;0,ABS(Z1325*$AP$1),0)</f>
        <v>0</v>
      </c>
      <c r="AO1325" s="16">
        <f t="shared" ref="AO1325" si="1789">IF(AA1325&lt;0,ABS(AA1325*$AP$1),0)</f>
        <v>0</v>
      </c>
      <c r="AP1325" s="16">
        <f t="shared" ref="AP1325" si="1790">IF(AB1325&lt;0,ABS(AB1325*$AP$1),0)</f>
        <v>0</v>
      </c>
      <c r="AQ1325" s="16">
        <f t="shared" ref="AQ1325" si="1791">IF(AC1325&lt;0,ABS(AC1325*$AP$1),0)</f>
        <v>0</v>
      </c>
      <c r="BI1325" s="1">
        <v>14</v>
      </c>
      <c r="BJ1325" s="6">
        <f>SUM($R$5:R1327)-$AB$2</f>
        <v>54.165767400000085</v>
      </c>
      <c r="BK1325" s="6">
        <f>SUM($R$5:S1327)-$AB$2</f>
        <v>289.67019491200034</v>
      </c>
      <c r="BL1325" s="6">
        <f>SUM($R$5:T1327)-$AB$2</f>
        <v>878.43126369199933</v>
      </c>
      <c r="BM1325" s="6">
        <f>SUM($R$5:U1327)-$AB$2</f>
        <v>1702.6967599839977</v>
      </c>
      <c r="BN1325" s="6">
        <f>SUM($R$5:V1327)-$AB$2</f>
        <v>2880.218897543994</v>
      </c>
      <c r="BO1325" s="6">
        <f>SUM($R$5:W1327)-$AB$2</f>
        <v>4293.2454626160024</v>
      </c>
      <c r="BP1325" s="16"/>
    </row>
    <row r="1326" spans="1:68" x14ac:dyDescent="0.45">
      <c r="A1326" s="1">
        <v>2008</v>
      </c>
      <c r="B1326" s="1">
        <v>2</v>
      </c>
      <c r="C1326" s="1">
        <v>25</v>
      </c>
      <c r="D1326" s="1">
        <v>16</v>
      </c>
      <c r="E1326" s="1">
        <v>16.399999999999999</v>
      </c>
      <c r="F1326" s="1">
        <v>398.28</v>
      </c>
      <c r="G1326" s="4"/>
      <c r="H1326" s="4"/>
      <c r="Q1326" s="1">
        <v>13</v>
      </c>
      <c r="R1326" s="6">
        <f t="shared" si="1726"/>
        <v>0.39540339999999996</v>
      </c>
      <c r="S1326" s="6">
        <f t="shared" si="1727"/>
        <v>1.5341651919999999</v>
      </c>
      <c r="T1326" s="6">
        <f t="shared" si="1728"/>
        <v>3.8354129799999996</v>
      </c>
      <c r="U1326" s="6">
        <f t="shared" si="1729"/>
        <v>5.3695781719999998</v>
      </c>
      <c r="V1326" s="6">
        <f t="shared" si="1730"/>
        <v>7.6708259599999993</v>
      </c>
      <c r="W1326" s="6">
        <f t="shared" si="1731"/>
        <v>9.2049911519999998</v>
      </c>
      <c r="X1326" s="17"/>
      <c r="Y1326" s="17"/>
      <c r="Z1326" s="17"/>
      <c r="AA1326" s="17"/>
      <c r="AB1326" s="17"/>
      <c r="AC1326" s="17"/>
      <c r="AE1326" s="16"/>
      <c r="AF1326" s="16"/>
      <c r="AG1326" s="16"/>
      <c r="AH1326" s="16"/>
      <c r="AI1326" s="16"/>
      <c r="AJ1326" s="16"/>
      <c r="AL1326" s="16"/>
      <c r="AM1326" s="16"/>
      <c r="AN1326" s="16"/>
      <c r="AO1326" s="16"/>
      <c r="AP1326" s="16"/>
      <c r="AQ1326" s="16"/>
      <c r="BI1326" s="1">
        <v>15</v>
      </c>
      <c r="BJ1326" s="6">
        <f>SUM($R$5:R1328)-$AB$2</f>
        <v>54.487157000000089</v>
      </c>
      <c r="BK1326" s="6">
        <f>SUM($R$5:S1328)-$AB$2</f>
        <v>291.23857616000032</v>
      </c>
      <c r="BL1326" s="6">
        <f>SUM($R$5:T1328)-$AB$2</f>
        <v>883.11712405999924</v>
      </c>
      <c r="BM1326" s="6">
        <f>SUM($R$5:U1328)-$AB$2</f>
        <v>1711.7470911199978</v>
      </c>
      <c r="BN1326" s="6">
        <f>SUM($R$5:V1328)-$AB$2</f>
        <v>2895.5041869199945</v>
      </c>
      <c r="BO1326" s="6">
        <f>SUM($R$5:W1328)-$AB$2</f>
        <v>4316.0127018800022</v>
      </c>
      <c r="BP1326" s="16"/>
    </row>
    <row r="1327" spans="1:68" x14ac:dyDescent="0.45">
      <c r="A1327" s="1">
        <v>2008</v>
      </c>
      <c r="B1327" s="1">
        <v>2</v>
      </c>
      <c r="C1327" s="1">
        <v>25</v>
      </c>
      <c r="D1327" s="1">
        <v>17</v>
      </c>
      <c r="E1327" s="1">
        <v>16.7</v>
      </c>
      <c r="F1327" s="1">
        <v>205.79</v>
      </c>
      <c r="G1327" s="4"/>
      <c r="H1327" s="4"/>
      <c r="Q1327" s="1">
        <v>14</v>
      </c>
      <c r="R1327" s="6">
        <f t="shared" si="1726"/>
        <v>0.38126880000000002</v>
      </c>
      <c r="S1327" s="6">
        <f t="shared" si="1727"/>
        <v>1.479322944</v>
      </c>
      <c r="T1327" s="6">
        <f t="shared" si="1728"/>
        <v>3.6983073599999998</v>
      </c>
      <c r="U1327" s="6">
        <f t="shared" si="1729"/>
        <v>5.177630304</v>
      </c>
      <c r="V1327" s="6">
        <f t="shared" si="1730"/>
        <v>7.3966147199999996</v>
      </c>
      <c r="W1327" s="6">
        <f t="shared" si="1731"/>
        <v>8.8759376640000003</v>
      </c>
      <c r="X1327" s="17"/>
      <c r="Y1327" s="17"/>
      <c r="Z1327" s="17"/>
      <c r="AA1327" s="17"/>
      <c r="AB1327" s="17"/>
      <c r="AC1327" s="17"/>
      <c r="AE1327" s="16"/>
      <c r="AF1327" s="16"/>
      <c r="AG1327" s="16"/>
      <c r="AH1327" s="16"/>
      <c r="AI1327" s="16"/>
      <c r="AJ1327" s="16"/>
      <c r="AL1327" s="16"/>
      <c r="AM1327" s="16"/>
      <c r="AN1327" s="16"/>
      <c r="AO1327" s="16"/>
      <c r="AP1327" s="16"/>
      <c r="AQ1327" s="16"/>
      <c r="BI1327" s="1">
        <v>16</v>
      </c>
      <c r="BJ1327" s="6">
        <f>SUM($R$5:R1329)-$AB$2</f>
        <v>54.71815940000009</v>
      </c>
      <c r="BK1327" s="6">
        <f>SUM($R$5:S1329)-$AB$2</f>
        <v>292.36586787200036</v>
      </c>
      <c r="BL1327" s="6">
        <f>SUM($R$5:T1329)-$AB$2</f>
        <v>886.48513905199923</v>
      </c>
      <c r="BM1327" s="6">
        <f>SUM($R$5:U1329)-$AB$2</f>
        <v>1718.2521187039979</v>
      </c>
      <c r="BN1327" s="6">
        <f>SUM($R$5:V1329)-$AB$2</f>
        <v>2906.4906610639946</v>
      </c>
      <c r="BO1327" s="6">
        <f>SUM($R$5:W1329)-$AB$2</f>
        <v>4332.3769118960017</v>
      </c>
      <c r="BP1327" s="16"/>
    </row>
    <row r="1328" spans="1:68" x14ac:dyDescent="0.45">
      <c r="A1328" s="1">
        <v>2008</v>
      </c>
      <c r="B1328" s="1">
        <v>2</v>
      </c>
      <c r="C1328" s="1">
        <v>25</v>
      </c>
      <c r="D1328" s="1">
        <v>18</v>
      </c>
      <c r="E1328" s="1">
        <v>16.2</v>
      </c>
      <c r="F1328" s="1">
        <v>16.440000000000001</v>
      </c>
      <c r="G1328" s="4"/>
      <c r="H1328" s="4"/>
      <c r="Q1328" s="1">
        <v>15</v>
      </c>
      <c r="R1328" s="6">
        <f t="shared" si="1726"/>
        <v>0.3213896</v>
      </c>
      <c r="S1328" s="6">
        <f t="shared" si="1727"/>
        <v>1.2469916479999998</v>
      </c>
      <c r="T1328" s="6">
        <f t="shared" si="1728"/>
        <v>3.1174791199999996</v>
      </c>
      <c r="U1328" s="6">
        <f t="shared" si="1729"/>
        <v>4.3644707679999994</v>
      </c>
      <c r="V1328" s="6">
        <f t="shared" si="1730"/>
        <v>6.2349582399999992</v>
      </c>
      <c r="W1328" s="6">
        <f t="shared" si="1731"/>
        <v>7.4819498879999999</v>
      </c>
      <c r="X1328" s="17"/>
      <c r="Y1328" s="17"/>
      <c r="Z1328" s="17"/>
      <c r="AA1328" s="17"/>
      <c r="AB1328" s="17"/>
      <c r="AC1328" s="17"/>
      <c r="AE1328" s="16"/>
      <c r="AF1328" s="16"/>
      <c r="AG1328" s="16"/>
      <c r="AH1328" s="16"/>
      <c r="AI1328" s="16"/>
      <c r="AJ1328" s="16"/>
      <c r="AL1328" s="16"/>
      <c r="AM1328" s="16"/>
      <c r="AN1328" s="16"/>
      <c r="AO1328" s="16"/>
      <c r="AP1328" s="16"/>
      <c r="AQ1328" s="16"/>
      <c r="BI1328" s="1">
        <v>17</v>
      </c>
      <c r="BJ1328" s="6">
        <f>SUM($R$5:R1330)-$AB$2</f>
        <v>54.837517600000091</v>
      </c>
      <c r="BK1328" s="6">
        <f>SUM($R$5:S1330)-$AB$2</f>
        <v>292.94833588800037</v>
      </c>
      <c r="BL1328" s="6">
        <f>SUM($R$5:T1330)-$AB$2</f>
        <v>888.22538160799922</v>
      </c>
      <c r="BM1328" s="6">
        <f>SUM($R$5:U1330)-$AB$2</f>
        <v>1721.613245615998</v>
      </c>
      <c r="BN1328" s="6">
        <f>SUM($R$5:V1330)-$AB$2</f>
        <v>2912.1673370559943</v>
      </c>
      <c r="BO1328" s="6">
        <f>SUM($R$5:W1330)-$AB$2</f>
        <v>4340.8322467840007</v>
      </c>
      <c r="BP1328" s="16"/>
    </row>
    <row r="1329" spans="1:68" x14ac:dyDescent="0.45">
      <c r="A1329" s="1">
        <v>2008</v>
      </c>
      <c r="B1329" s="1">
        <v>2</v>
      </c>
      <c r="C1329" s="1">
        <v>25</v>
      </c>
      <c r="D1329" s="1">
        <v>19</v>
      </c>
      <c r="E1329" s="1">
        <v>16</v>
      </c>
      <c r="F1329" s="1">
        <v>0</v>
      </c>
      <c r="G1329" s="4"/>
      <c r="H1329" s="4"/>
      <c r="Q1329" s="1">
        <v>16</v>
      </c>
      <c r="R1329" s="6">
        <f t="shared" si="1726"/>
        <v>0.23100239999999997</v>
      </c>
      <c r="S1329" s="6">
        <f t="shared" si="1727"/>
        <v>0.89628931199999984</v>
      </c>
      <c r="T1329" s="6">
        <f t="shared" si="1728"/>
        <v>2.2407232799999997</v>
      </c>
      <c r="U1329" s="6">
        <f t="shared" si="1729"/>
        <v>3.1370125919999996</v>
      </c>
      <c r="V1329" s="6">
        <f t="shared" si="1730"/>
        <v>4.4814465599999993</v>
      </c>
      <c r="W1329" s="6">
        <f t="shared" si="1731"/>
        <v>5.3777358719999997</v>
      </c>
      <c r="X1329" s="17"/>
      <c r="Y1329" s="17"/>
      <c r="Z1329" s="17"/>
      <c r="AA1329" s="17"/>
      <c r="AB1329" s="17"/>
      <c r="AC1329" s="17"/>
      <c r="AE1329" s="16"/>
      <c r="AF1329" s="16"/>
      <c r="AG1329" s="16"/>
      <c r="AH1329" s="16"/>
      <c r="AI1329" s="16"/>
      <c r="AJ1329" s="16"/>
      <c r="AL1329" s="16"/>
      <c r="AM1329" s="16"/>
      <c r="AN1329" s="16"/>
      <c r="AO1329" s="16"/>
      <c r="AP1329" s="16"/>
      <c r="AQ1329" s="16"/>
      <c r="BI1329" s="1">
        <v>18</v>
      </c>
      <c r="BJ1329" s="6">
        <f>SUM($R$5:R1331)-$AB$2</f>
        <v>54.847052800000093</v>
      </c>
      <c r="BK1329" s="6">
        <f>SUM($R$5:S1331)-$AB$2</f>
        <v>292.99486766400037</v>
      </c>
      <c r="BL1329" s="6">
        <f>SUM($R$5:T1331)-$AB$2</f>
        <v>888.36440482399917</v>
      </c>
      <c r="BM1329" s="6">
        <f>SUM($R$5:U1331)-$AB$2</f>
        <v>1721.8817568479983</v>
      </c>
      <c r="BN1329" s="6">
        <f>SUM($R$5:V1331)-$AB$2</f>
        <v>2912.6208311679939</v>
      </c>
      <c r="BO1329" s="6">
        <f>SUM($R$5:W1331)-$AB$2</f>
        <v>4341.5077203520004</v>
      </c>
      <c r="BP1329" s="16"/>
    </row>
    <row r="1330" spans="1:68" x14ac:dyDescent="0.45">
      <c r="A1330" s="1">
        <v>2008</v>
      </c>
      <c r="B1330" s="1">
        <v>2</v>
      </c>
      <c r="C1330" s="1">
        <v>25</v>
      </c>
      <c r="D1330" s="1">
        <v>20</v>
      </c>
      <c r="E1330" s="1">
        <v>15.6</v>
      </c>
      <c r="F1330" s="1">
        <v>0</v>
      </c>
      <c r="G1330" s="4"/>
      <c r="H1330" s="4"/>
      <c r="Q1330" s="1">
        <v>17</v>
      </c>
      <c r="R1330" s="6">
        <f t="shared" si="1726"/>
        <v>0.11935819999999998</v>
      </c>
      <c r="S1330" s="6">
        <f t="shared" si="1727"/>
        <v>0.4631098159999999</v>
      </c>
      <c r="T1330" s="6">
        <f t="shared" si="1728"/>
        <v>1.1577745399999997</v>
      </c>
      <c r="U1330" s="6">
        <f t="shared" si="1729"/>
        <v>1.6208843559999997</v>
      </c>
      <c r="V1330" s="6">
        <f t="shared" si="1730"/>
        <v>2.3155490799999994</v>
      </c>
      <c r="W1330" s="6">
        <f t="shared" si="1731"/>
        <v>2.778658896</v>
      </c>
      <c r="X1330" s="17"/>
      <c r="Y1330" s="17"/>
      <c r="Z1330" s="17"/>
      <c r="AA1330" s="17"/>
      <c r="AB1330" s="17"/>
      <c r="AC1330" s="17"/>
      <c r="AE1330" s="16"/>
      <c r="AF1330" s="16"/>
      <c r="AG1330" s="16"/>
      <c r="AH1330" s="16"/>
      <c r="AI1330" s="16"/>
      <c r="AJ1330" s="16"/>
      <c r="AL1330" s="16"/>
      <c r="AM1330" s="16"/>
      <c r="AN1330" s="16"/>
      <c r="AO1330" s="16"/>
      <c r="AP1330" s="16"/>
      <c r="AQ1330" s="16"/>
      <c r="BI1330" s="1">
        <v>19</v>
      </c>
      <c r="BJ1330" s="6">
        <f>SUM($R$5:R1332)-$AB$2</f>
        <v>54.847052800000093</v>
      </c>
      <c r="BK1330" s="6">
        <f>SUM($R$5:S1332)-$AB$2</f>
        <v>292.99486766400037</v>
      </c>
      <c r="BL1330" s="6">
        <f>SUM($R$5:T1332)-$AB$2</f>
        <v>888.36440482399917</v>
      </c>
      <c r="BM1330" s="6">
        <f>SUM($R$5:U1332)-$AB$2</f>
        <v>1721.8817568479983</v>
      </c>
      <c r="BN1330" s="6">
        <f>SUM($R$5:V1332)-$AB$2</f>
        <v>2912.6208311679939</v>
      </c>
      <c r="BO1330" s="6">
        <f>SUM($R$5:W1332)-$AB$2</f>
        <v>4341.5077203520004</v>
      </c>
      <c r="BP1330" s="16"/>
    </row>
    <row r="1331" spans="1:68" x14ac:dyDescent="0.45">
      <c r="A1331" s="1">
        <v>2008</v>
      </c>
      <c r="B1331" s="1">
        <v>2</v>
      </c>
      <c r="C1331" s="1">
        <v>25</v>
      </c>
      <c r="D1331" s="1">
        <v>21</v>
      </c>
      <c r="E1331" s="1">
        <v>14.5</v>
      </c>
      <c r="F1331" s="1">
        <v>0</v>
      </c>
      <c r="G1331" s="4"/>
      <c r="H1331" s="4"/>
      <c r="Q1331" s="1">
        <v>18</v>
      </c>
      <c r="R1331" s="6">
        <f t="shared" si="1726"/>
        <v>9.5351999999999989E-3</v>
      </c>
      <c r="S1331" s="6">
        <f t="shared" si="1727"/>
        <v>3.6996575999999996E-2</v>
      </c>
      <c r="T1331" s="6">
        <f t="shared" si="1728"/>
        <v>9.249143999999998E-2</v>
      </c>
      <c r="U1331" s="6">
        <f t="shared" si="1729"/>
        <v>0.12948801599999998</v>
      </c>
      <c r="V1331" s="6">
        <f t="shared" si="1730"/>
        <v>0.18498287999999996</v>
      </c>
      <c r="W1331" s="6">
        <f t="shared" si="1731"/>
        <v>0.22197945599999999</v>
      </c>
      <c r="X1331" s="17"/>
      <c r="Y1331" s="17"/>
      <c r="Z1331" s="17"/>
      <c r="AA1331" s="17"/>
      <c r="AB1331" s="17"/>
      <c r="AC1331" s="17"/>
      <c r="AE1331" s="16"/>
      <c r="AF1331" s="16"/>
      <c r="AG1331" s="16"/>
      <c r="AH1331" s="16"/>
      <c r="AI1331" s="16"/>
      <c r="AJ1331" s="16"/>
      <c r="AL1331" s="16"/>
      <c r="AM1331" s="16"/>
      <c r="AN1331" s="16"/>
      <c r="AO1331" s="16"/>
      <c r="AP1331" s="16"/>
      <c r="AQ1331" s="16"/>
      <c r="BI1331" s="1">
        <v>20</v>
      </c>
      <c r="BJ1331" s="6">
        <f>SUM($R$5:R1333)-$AB$2</f>
        <v>54.847052800000093</v>
      </c>
      <c r="BK1331" s="6">
        <f>SUM($R$5:S1333)-$AB$2</f>
        <v>292.99486766400037</v>
      </c>
      <c r="BL1331" s="6">
        <f>SUM($R$5:T1333)-$AB$2</f>
        <v>888.36440482399917</v>
      </c>
      <c r="BM1331" s="6">
        <f>SUM($R$5:U1333)-$AB$2</f>
        <v>1721.8817568479983</v>
      </c>
      <c r="BN1331" s="6">
        <f>SUM($R$5:V1333)-$AB$2</f>
        <v>2912.6208311679939</v>
      </c>
      <c r="BO1331" s="6">
        <f>SUM($R$5:W1333)-$AB$2</f>
        <v>4341.5077203520004</v>
      </c>
      <c r="BP1331" s="16"/>
    </row>
    <row r="1332" spans="1:68" x14ac:dyDescent="0.45">
      <c r="A1332" s="1">
        <v>2008</v>
      </c>
      <c r="B1332" s="1">
        <v>2</v>
      </c>
      <c r="C1332" s="1">
        <v>25</v>
      </c>
      <c r="D1332" s="1">
        <v>22</v>
      </c>
      <c r="E1332" s="1">
        <v>13.9</v>
      </c>
      <c r="F1332" s="1">
        <v>0</v>
      </c>
      <c r="G1332" s="4"/>
      <c r="H1332" s="4"/>
      <c r="Q1332" s="1">
        <v>19</v>
      </c>
      <c r="R1332" s="6">
        <f t="shared" si="1726"/>
        <v>0</v>
      </c>
      <c r="S1332" s="6">
        <f t="shared" si="1727"/>
        <v>0</v>
      </c>
      <c r="T1332" s="6">
        <f t="shared" si="1728"/>
        <v>0</v>
      </c>
      <c r="U1332" s="6">
        <f t="shared" si="1729"/>
        <v>0</v>
      </c>
      <c r="V1332" s="6">
        <f t="shared" si="1730"/>
        <v>0</v>
      </c>
      <c r="W1332" s="6">
        <f t="shared" si="1731"/>
        <v>0</v>
      </c>
      <c r="X1332" s="17"/>
      <c r="Y1332" s="17"/>
      <c r="Z1332" s="17"/>
      <c r="AA1332" s="17"/>
      <c r="AB1332" s="17"/>
      <c r="AC1332" s="17"/>
      <c r="AE1332" s="16"/>
      <c r="AF1332" s="16"/>
      <c r="AG1332" s="16"/>
      <c r="AH1332" s="16"/>
      <c r="AI1332" s="16"/>
      <c r="AJ1332" s="16"/>
      <c r="AL1332" s="16"/>
      <c r="AM1332" s="16"/>
      <c r="AN1332" s="16"/>
      <c r="AO1332" s="16"/>
      <c r="AP1332" s="16"/>
      <c r="AQ1332" s="16"/>
      <c r="BI1332" s="1">
        <v>21</v>
      </c>
      <c r="BJ1332" s="6">
        <f>SUM($R$5:R1334)-$AB$2</f>
        <v>54.847052800000093</v>
      </c>
      <c r="BK1332" s="6">
        <f>SUM($R$5:S1334)-$AB$2</f>
        <v>292.99486766400037</v>
      </c>
      <c r="BL1332" s="6">
        <f>SUM($R$5:T1334)-$AB$2</f>
        <v>888.36440482399917</v>
      </c>
      <c r="BM1332" s="6">
        <f>SUM($R$5:U1334)-$AB$2</f>
        <v>1721.8817568479983</v>
      </c>
      <c r="BN1332" s="6">
        <f>SUM($R$5:V1334)-$AB$2</f>
        <v>2912.6208311679939</v>
      </c>
      <c r="BO1332" s="6">
        <f>SUM($R$5:W1334)-$AB$2</f>
        <v>4341.5077203520004</v>
      </c>
      <c r="BP1332" s="16"/>
    </row>
    <row r="1333" spans="1:68" x14ac:dyDescent="0.45">
      <c r="A1333" s="1">
        <v>2008</v>
      </c>
      <c r="B1333" s="1">
        <v>2</v>
      </c>
      <c r="C1333" s="1">
        <v>25</v>
      </c>
      <c r="D1333" s="1">
        <v>23</v>
      </c>
      <c r="E1333" s="1">
        <v>13.6</v>
      </c>
      <c r="F1333" s="1">
        <v>0</v>
      </c>
      <c r="G1333" s="4"/>
      <c r="H1333" s="4"/>
      <c r="Q1333" s="1">
        <v>20</v>
      </c>
      <c r="R1333" s="6">
        <f t="shared" si="1726"/>
        <v>0</v>
      </c>
      <c r="S1333" s="6">
        <f t="shared" si="1727"/>
        <v>0</v>
      </c>
      <c r="T1333" s="6">
        <f t="shared" si="1728"/>
        <v>0</v>
      </c>
      <c r="U1333" s="6">
        <f t="shared" si="1729"/>
        <v>0</v>
      </c>
      <c r="V1333" s="6">
        <f t="shared" si="1730"/>
        <v>0</v>
      </c>
      <c r="W1333" s="6">
        <f t="shared" si="1731"/>
        <v>0</v>
      </c>
      <c r="X1333" s="17"/>
      <c r="Y1333" s="17"/>
      <c r="Z1333" s="17"/>
      <c r="AA1333" s="17"/>
      <c r="AB1333" s="17"/>
      <c r="AC1333" s="17"/>
      <c r="AE1333" s="16"/>
      <c r="AF1333" s="16"/>
      <c r="AG1333" s="16"/>
      <c r="AH1333" s="16"/>
      <c r="AI1333" s="16"/>
      <c r="AJ1333" s="16"/>
      <c r="AL1333" s="16"/>
      <c r="AM1333" s="16"/>
      <c r="AN1333" s="16"/>
      <c r="AO1333" s="16"/>
      <c r="AP1333" s="16"/>
      <c r="AQ1333" s="16"/>
      <c r="BI1333" s="1">
        <v>22</v>
      </c>
      <c r="BJ1333" s="6">
        <f>SUM($R$5:R1335)-$AB$2</f>
        <v>54.847052800000093</v>
      </c>
      <c r="BK1333" s="6">
        <f>SUM($R$5:S1335)-$AB$2</f>
        <v>292.99486766400037</v>
      </c>
      <c r="BL1333" s="6">
        <f>SUM($R$5:T1335)-$AB$2</f>
        <v>888.36440482399917</v>
      </c>
      <c r="BM1333" s="6">
        <f>SUM($R$5:U1335)-$AB$2</f>
        <v>1721.8817568479983</v>
      </c>
      <c r="BN1333" s="6">
        <f>SUM($R$5:V1335)-$AB$2</f>
        <v>2912.6208311679939</v>
      </c>
      <c r="BO1333" s="6">
        <f>SUM($R$5:W1335)-$AB$2</f>
        <v>4341.5077203520004</v>
      </c>
      <c r="BP1333" s="16"/>
    </row>
    <row r="1334" spans="1:68" x14ac:dyDescent="0.45">
      <c r="A1334" s="1">
        <v>2008</v>
      </c>
      <c r="B1334" s="1">
        <v>2</v>
      </c>
      <c r="C1334" s="1">
        <v>26</v>
      </c>
      <c r="D1334" s="1">
        <v>0</v>
      </c>
      <c r="E1334" s="1">
        <v>13.3</v>
      </c>
      <c r="F1334" s="1">
        <v>0</v>
      </c>
      <c r="G1334" s="4"/>
      <c r="H1334" s="4"/>
      <c r="Q1334" s="1">
        <v>21</v>
      </c>
      <c r="R1334" s="6">
        <f t="shared" si="1726"/>
        <v>0</v>
      </c>
      <c r="S1334" s="6">
        <f t="shared" si="1727"/>
        <v>0</v>
      </c>
      <c r="T1334" s="6">
        <f t="shared" si="1728"/>
        <v>0</v>
      </c>
      <c r="U1334" s="6">
        <f t="shared" si="1729"/>
        <v>0</v>
      </c>
      <c r="V1334" s="6">
        <f t="shared" si="1730"/>
        <v>0</v>
      </c>
      <c r="W1334" s="6">
        <f t="shared" si="1731"/>
        <v>0</v>
      </c>
      <c r="X1334" s="17"/>
      <c r="Y1334" s="17"/>
      <c r="Z1334" s="17"/>
      <c r="AA1334" s="17"/>
      <c r="AB1334" s="17"/>
      <c r="AC1334" s="17"/>
      <c r="AE1334" s="16"/>
      <c r="AF1334" s="16"/>
      <c r="AG1334" s="16"/>
      <c r="AH1334" s="16"/>
      <c r="AI1334" s="16"/>
      <c r="AJ1334" s="16"/>
      <c r="AL1334" s="16"/>
      <c r="AM1334" s="16"/>
      <c r="AN1334" s="16"/>
      <c r="AO1334" s="16"/>
      <c r="AP1334" s="16"/>
      <c r="AQ1334" s="16"/>
      <c r="BI1334" s="1">
        <v>23</v>
      </c>
      <c r="BJ1334" s="6">
        <f>SUM($R$5:R1336)-$AB$2</f>
        <v>54.847052800000093</v>
      </c>
      <c r="BK1334" s="6">
        <f>SUM($R$5:S1336)-$AB$2</f>
        <v>292.99486766400037</v>
      </c>
      <c r="BL1334" s="6">
        <f>SUM($R$5:T1336)-$AB$2</f>
        <v>888.36440482399917</v>
      </c>
      <c r="BM1334" s="6">
        <f>SUM($R$5:U1336)-$AB$2</f>
        <v>1721.8817568479983</v>
      </c>
      <c r="BN1334" s="6">
        <f>SUM($R$5:V1336)-$AB$2</f>
        <v>2912.6208311679939</v>
      </c>
      <c r="BO1334" s="6">
        <f>SUM($R$5:W1336)-$AB$2</f>
        <v>4341.5077203520004</v>
      </c>
      <c r="BP1334" s="16"/>
    </row>
    <row r="1335" spans="1:68" x14ac:dyDescent="0.45">
      <c r="A1335" s="1">
        <v>2008</v>
      </c>
      <c r="B1335" s="1">
        <v>2</v>
      </c>
      <c r="C1335" s="1">
        <v>26</v>
      </c>
      <c r="D1335" s="1">
        <v>1</v>
      </c>
      <c r="E1335" s="1">
        <v>13.4</v>
      </c>
      <c r="F1335" s="1">
        <v>0</v>
      </c>
      <c r="G1335" s="4"/>
      <c r="H1335" s="4"/>
      <c r="Q1335" s="1">
        <v>22</v>
      </c>
      <c r="R1335" s="6">
        <f t="shared" si="1726"/>
        <v>0</v>
      </c>
      <c r="S1335" s="6">
        <f t="shared" si="1727"/>
        <v>0</v>
      </c>
      <c r="T1335" s="6">
        <f t="shared" si="1728"/>
        <v>0</v>
      </c>
      <c r="U1335" s="6">
        <f t="shared" si="1729"/>
        <v>0</v>
      </c>
      <c r="V1335" s="6">
        <f t="shared" si="1730"/>
        <v>0</v>
      </c>
      <c r="W1335" s="6">
        <f t="shared" si="1731"/>
        <v>0</v>
      </c>
      <c r="X1335" s="17"/>
      <c r="Y1335" s="17"/>
      <c r="Z1335" s="17"/>
      <c r="AA1335" s="17"/>
      <c r="AB1335" s="17"/>
      <c r="AC1335" s="17"/>
      <c r="AE1335" s="16"/>
      <c r="AF1335" s="16"/>
      <c r="AG1335" s="16"/>
      <c r="AH1335" s="16"/>
      <c r="AI1335" s="16"/>
      <c r="AJ1335" s="16"/>
      <c r="AL1335" s="16"/>
      <c r="AM1335" s="16"/>
      <c r="AN1335" s="16"/>
      <c r="AO1335" s="16"/>
      <c r="AP1335" s="16"/>
      <c r="AQ1335" s="16"/>
      <c r="BI1335" s="1">
        <v>0</v>
      </c>
      <c r="BJ1335" s="6">
        <f t="shared" ref="BJ1335" si="1792">R1337-$AB$2</f>
        <v>-6.53125</v>
      </c>
      <c r="BK1335" s="6">
        <f t="shared" ref="BK1335" si="1793">S1337-$AB$2</f>
        <v>-6.53125</v>
      </c>
      <c r="BL1335" s="6">
        <f t="shared" ref="BL1335" si="1794">T1337-$AB$2</f>
        <v>-6.53125</v>
      </c>
      <c r="BM1335" s="6">
        <f t="shared" ref="BM1335" si="1795">U1337-$AB$2</f>
        <v>-6.53125</v>
      </c>
      <c r="BN1335" s="6">
        <f t="shared" ref="BN1335" si="1796">V1337-$AB$2</f>
        <v>-6.53125</v>
      </c>
      <c r="BO1335" s="6">
        <f t="shared" ref="BO1335" si="1797">W1337-$AB$2</f>
        <v>-6.53125</v>
      </c>
      <c r="BP1335" s="16">
        <v>57</v>
      </c>
    </row>
    <row r="1336" spans="1:68" x14ac:dyDescent="0.45">
      <c r="A1336" s="1">
        <v>2008</v>
      </c>
      <c r="B1336" s="1">
        <v>2</v>
      </c>
      <c r="C1336" s="1">
        <v>26</v>
      </c>
      <c r="D1336" s="1">
        <v>2</v>
      </c>
      <c r="E1336" s="1">
        <v>13.3</v>
      </c>
      <c r="F1336" s="1">
        <v>0</v>
      </c>
      <c r="G1336" s="4"/>
      <c r="H1336" s="4"/>
      <c r="Q1336" s="1">
        <v>23</v>
      </c>
      <c r="R1336" s="6">
        <f t="shared" si="1726"/>
        <v>0</v>
      </c>
      <c r="S1336" s="6">
        <f t="shared" si="1727"/>
        <v>0</v>
      </c>
      <c r="T1336" s="6">
        <f t="shared" si="1728"/>
        <v>0</v>
      </c>
      <c r="U1336" s="6">
        <f t="shared" si="1729"/>
        <v>0</v>
      </c>
      <c r="V1336" s="6">
        <f t="shared" si="1730"/>
        <v>0</v>
      </c>
      <c r="W1336" s="6">
        <f t="shared" si="1731"/>
        <v>0</v>
      </c>
      <c r="X1336" s="17"/>
      <c r="Y1336" s="17"/>
      <c r="Z1336" s="17"/>
      <c r="AA1336" s="17"/>
      <c r="AB1336" s="17"/>
      <c r="AC1336" s="17"/>
      <c r="AE1336" s="16"/>
      <c r="AF1336" s="16"/>
      <c r="AG1336" s="16"/>
      <c r="AH1336" s="16"/>
      <c r="AI1336" s="16"/>
      <c r="AJ1336" s="16"/>
      <c r="AL1336" s="16"/>
      <c r="AM1336" s="16"/>
      <c r="AN1336" s="16"/>
      <c r="AO1336" s="16"/>
      <c r="AP1336" s="16"/>
      <c r="AQ1336" s="16"/>
      <c r="BI1336" s="1">
        <v>1</v>
      </c>
      <c r="BJ1336" s="6">
        <f>SUM($R$5:R1338)-$AB$2</f>
        <v>54.847052800000093</v>
      </c>
      <c r="BK1336" s="6">
        <f>SUM($R$5:S1338)-$AB$2</f>
        <v>292.99486766400037</v>
      </c>
      <c r="BL1336" s="6">
        <f>SUM($R$5:T1338)-$AB$2</f>
        <v>888.36440482399917</v>
      </c>
      <c r="BM1336" s="6">
        <f>SUM($R$5:U1338)-$AB$2</f>
        <v>1721.8817568479983</v>
      </c>
      <c r="BN1336" s="6">
        <f>SUM($R$5:V1338)-$AB$2</f>
        <v>2912.6208311679939</v>
      </c>
      <c r="BO1336" s="6">
        <f>SUM($R$5:W1338)-$AB$2</f>
        <v>4341.5077203520004</v>
      </c>
      <c r="BP1336" s="16"/>
    </row>
    <row r="1337" spans="1:68" x14ac:dyDescent="0.45">
      <c r="A1337" s="1">
        <v>2008</v>
      </c>
      <c r="B1337" s="1">
        <v>2</v>
      </c>
      <c r="C1337" s="1">
        <v>26</v>
      </c>
      <c r="D1337" s="1">
        <v>3</v>
      </c>
      <c r="E1337" s="1">
        <v>13.1</v>
      </c>
      <c r="F1337" s="1">
        <v>0</v>
      </c>
      <c r="G1337" s="4"/>
      <c r="H1337" s="4"/>
      <c r="Q1337" s="1">
        <v>0</v>
      </c>
      <c r="R1337" s="6">
        <f t="shared" si="1726"/>
        <v>0</v>
      </c>
      <c r="S1337" s="6">
        <f t="shared" si="1727"/>
        <v>0</v>
      </c>
      <c r="T1337" s="6">
        <f t="shared" si="1728"/>
        <v>0</v>
      </c>
      <c r="U1337" s="6">
        <f t="shared" si="1729"/>
        <v>0</v>
      </c>
      <c r="V1337" s="6">
        <f t="shared" si="1730"/>
        <v>0</v>
      </c>
      <c r="W1337" s="6">
        <f t="shared" si="1731"/>
        <v>0</v>
      </c>
      <c r="X1337" s="17"/>
      <c r="Y1337" s="17"/>
      <c r="Z1337" s="17"/>
      <c r="AA1337" s="17"/>
      <c r="AB1337" s="17"/>
      <c r="AC1337" s="17"/>
      <c r="AE1337" s="16"/>
      <c r="AF1337" s="16"/>
      <c r="AG1337" s="16"/>
      <c r="AH1337" s="16"/>
      <c r="AI1337" s="16"/>
      <c r="AJ1337" s="16"/>
      <c r="AL1337" s="16"/>
      <c r="AM1337" s="16"/>
      <c r="AN1337" s="16"/>
      <c r="AO1337" s="16"/>
      <c r="AP1337" s="16"/>
      <c r="AQ1337" s="16"/>
      <c r="BI1337" s="1">
        <v>2</v>
      </c>
      <c r="BJ1337" s="6">
        <f>SUM($R$5:R1339)-$AB$2</f>
        <v>54.847052800000093</v>
      </c>
      <c r="BK1337" s="6">
        <f>SUM($R$5:S1339)-$AB$2</f>
        <v>292.99486766400037</v>
      </c>
      <c r="BL1337" s="6">
        <f>SUM($R$5:T1339)-$AB$2</f>
        <v>888.36440482399917</v>
      </c>
      <c r="BM1337" s="6">
        <f>SUM($R$5:U1339)-$AB$2</f>
        <v>1721.8817568479983</v>
      </c>
      <c r="BN1337" s="6">
        <f>SUM($R$5:V1339)-$AB$2</f>
        <v>2912.6208311679939</v>
      </c>
      <c r="BO1337" s="6">
        <f>SUM($R$5:W1339)-$AB$2</f>
        <v>4341.5077203520004</v>
      </c>
      <c r="BP1337" s="16"/>
    </row>
    <row r="1338" spans="1:68" x14ac:dyDescent="0.45">
      <c r="A1338" s="1">
        <v>2008</v>
      </c>
      <c r="B1338" s="1">
        <v>2</v>
      </c>
      <c r="C1338" s="1">
        <v>26</v>
      </c>
      <c r="D1338" s="1">
        <v>4</v>
      </c>
      <c r="E1338" s="1">
        <v>12.7</v>
      </c>
      <c r="F1338" s="1">
        <v>0</v>
      </c>
      <c r="G1338" s="4"/>
      <c r="H1338" s="4"/>
      <c r="Q1338" s="1">
        <v>1</v>
      </c>
      <c r="R1338" s="6">
        <f t="shared" si="1726"/>
        <v>0</v>
      </c>
      <c r="S1338" s="6">
        <f t="shared" si="1727"/>
        <v>0</v>
      </c>
      <c r="T1338" s="6">
        <f t="shared" si="1728"/>
        <v>0</v>
      </c>
      <c r="U1338" s="6">
        <f t="shared" si="1729"/>
        <v>0</v>
      </c>
      <c r="V1338" s="6">
        <f t="shared" si="1730"/>
        <v>0</v>
      </c>
      <c r="W1338" s="6">
        <f t="shared" si="1731"/>
        <v>0</v>
      </c>
      <c r="X1338" s="17"/>
      <c r="Y1338" s="17"/>
      <c r="Z1338" s="17"/>
      <c r="AA1338" s="17"/>
      <c r="AB1338" s="17"/>
      <c r="AC1338" s="17"/>
      <c r="AE1338" s="16"/>
      <c r="AF1338" s="16"/>
      <c r="AG1338" s="16"/>
      <c r="AH1338" s="16"/>
      <c r="AI1338" s="16"/>
      <c r="AJ1338" s="16"/>
      <c r="AL1338" s="16"/>
      <c r="AM1338" s="16"/>
      <c r="AN1338" s="16"/>
      <c r="AO1338" s="16"/>
      <c r="AP1338" s="16"/>
      <c r="AQ1338" s="16"/>
      <c r="BI1338" s="1">
        <v>3</v>
      </c>
      <c r="BJ1338" s="6">
        <f>SUM($R$5:R1340)-$AB$2</f>
        <v>54.847052800000093</v>
      </c>
      <c r="BK1338" s="6">
        <f>SUM($R$5:S1340)-$AB$2</f>
        <v>292.99486766400037</v>
      </c>
      <c r="BL1338" s="6">
        <f>SUM($R$5:T1340)-$AB$2</f>
        <v>888.36440482399917</v>
      </c>
      <c r="BM1338" s="6">
        <f>SUM($R$5:U1340)-$AB$2</f>
        <v>1721.8817568479983</v>
      </c>
      <c r="BN1338" s="6">
        <f>SUM($R$5:V1340)-$AB$2</f>
        <v>2912.6208311679939</v>
      </c>
      <c r="BO1338" s="6">
        <f>SUM($R$5:W1340)-$AB$2</f>
        <v>4341.5077203520004</v>
      </c>
      <c r="BP1338" s="16"/>
    </row>
    <row r="1339" spans="1:68" x14ac:dyDescent="0.45">
      <c r="A1339" s="1">
        <v>2008</v>
      </c>
      <c r="B1339" s="1">
        <v>2</v>
      </c>
      <c r="C1339" s="1">
        <v>26</v>
      </c>
      <c r="D1339" s="1">
        <v>5</v>
      </c>
      <c r="E1339" s="1">
        <v>12.1</v>
      </c>
      <c r="F1339" s="1">
        <v>0</v>
      </c>
      <c r="G1339" s="4"/>
      <c r="H1339" s="4"/>
      <c r="Q1339" s="1">
        <v>2</v>
      </c>
      <c r="R1339" s="6">
        <f t="shared" si="1726"/>
        <v>0</v>
      </c>
      <c r="S1339" s="6">
        <f t="shared" si="1727"/>
        <v>0</v>
      </c>
      <c r="T1339" s="6">
        <f t="shared" si="1728"/>
        <v>0</v>
      </c>
      <c r="U1339" s="6">
        <f t="shared" si="1729"/>
        <v>0</v>
      </c>
      <c r="V1339" s="6">
        <f t="shared" si="1730"/>
        <v>0</v>
      </c>
      <c r="W1339" s="6">
        <f t="shared" si="1731"/>
        <v>0</v>
      </c>
      <c r="X1339" s="17"/>
      <c r="Y1339" s="17"/>
      <c r="Z1339" s="17"/>
      <c r="AA1339" s="17"/>
      <c r="AB1339" s="17"/>
      <c r="AC1339" s="17"/>
      <c r="AE1339" s="16"/>
      <c r="AF1339" s="16"/>
      <c r="AG1339" s="16"/>
      <c r="AH1339" s="16"/>
      <c r="AI1339" s="16"/>
      <c r="AJ1339" s="16"/>
      <c r="AL1339" s="16"/>
      <c r="AM1339" s="16"/>
      <c r="AN1339" s="16"/>
      <c r="AO1339" s="16"/>
      <c r="AP1339" s="16"/>
      <c r="AQ1339" s="16"/>
      <c r="BI1339" s="1">
        <v>4</v>
      </c>
      <c r="BJ1339" s="6">
        <f>SUM($R$5:R1341)-$AB$2</f>
        <v>54.847052800000093</v>
      </c>
      <c r="BK1339" s="6">
        <f>SUM($R$5:S1341)-$AB$2</f>
        <v>292.99486766400037</v>
      </c>
      <c r="BL1339" s="6">
        <f>SUM($R$5:T1341)-$AB$2</f>
        <v>888.36440482399917</v>
      </c>
      <c r="BM1339" s="6">
        <f>SUM($R$5:U1341)-$AB$2</f>
        <v>1721.8817568479983</v>
      </c>
      <c r="BN1339" s="6">
        <f>SUM($R$5:V1341)-$AB$2</f>
        <v>2912.6208311679939</v>
      </c>
      <c r="BO1339" s="6">
        <f>SUM($R$5:W1341)-$AB$2</f>
        <v>4341.5077203520004</v>
      </c>
      <c r="BP1339" s="16"/>
    </row>
    <row r="1340" spans="1:68" x14ac:dyDescent="0.45">
      <c r="A1340" s="1">
        <v>2008</v>
      </c>
      <c r="B1340" s="1">
        <v>2</v>
      </c>
      <c r="C1340" s="1">
        <v>26</v>
      </c>
      <c r="D1340" s="1">
        <v>6</v>
      </c>
      <c r="E1340" s="1">
        <v>11.6</v>
      </c>
      <c r="F1340" s="1">
        <v>0</v>
      </c>
      <c r="G1340" s="4"/>
      <c r="H1340" s="4"/>
      <c r="Q1340" s="1">
        <v>3</v>
      </c>
      <c r="R1340" s="6">
        <f t="shared" si="1726"/>
        <v>0</v>
      </c>
      <c r="S1340" s="6">
        <f t="shared" si="1727"/>
        <v>0</v>
      </c>
      <c r="T1340" s="6">
        <f t="shared" si="1728"/>
        <v>0</v>
      </c>
      <c r="U1340" s="6">
        <f t="shared" si="1729"/>
        <v>0</v>
      </c>
      <c r="V1340" s="6">
        <f t="shared" si="1730"/>
        <v>0</v>
      </c>
      <c r="W1340" s="6">
        <f t="shared" si="1731"/>
        <v>0</v>
      </c>
      <c r="X1340" s="17"/>
      <c r="Y1340" s="17"/>
      <c r="Z1340" s="17"/>
      <c r="AA1340" s="17"/>
      <c r="AB1340" s="17"/>
      <c r="AC1340" s="17"/>
      <c r="AE1340" s="16"/>
      <c r="AF1340" s="16"/>
      <c r="AG1340" s="16"/>
      <c r="AH1340" s="16"/>
      <c r="AI1340" s="16"/>
      <c r="AJ1340" s="16"/>
      <c r="AL1340" s="16"/>
      <c r="AM1340" s="16"/>
      <c r="AN1340" s="16"/>
      <c r="AO1340" s="16"/>
      <c r="AP1340" s="16"/>
      <c r="AQ1340" s="16"/>
      <c r="BI1340" s="1">
        <v>5</v>
      </c>
      <c r="BJ1340" s="6">
        <f>SUM($R$5:R1342)-$AB$2</f>
        <v>54.847052800000093</v>
      </c>
      <c r="BK1340" s="6">
        <f>SUM($R$5:S1342)-$AB$2</f>
        <v>292.99486766400037</v>
      </c>
      <c r="BL1340" s="6">
        <f>SUM($R$5:T1342)-$AB$2</f>
        <v>888.36440482399917</v>
      </c>
      <c r="BM1340" s="6">
        <f>SUM($R$5:U1342)-$AB$2</f>
        <v>1721.8817568479983</v>
      </c>
      <c r="BN1340" s="6">
        <f>SUM($R$5:V1342)-$AB$2</f>
        <v>2912.6208311679939</v>
      </c>
      <c r="BO1340" s="6">
        <f>SUM($R$5:W1342)-$AB$2</f>
        <v>4341.5077203520004</v>
      </c>
      <c r="BP1340" s="16"/>
    </row>
    <row r="1341" spans="1:68" x14ac:dyDescent="0.45">
      <c r="A1341" s="1">
        <v>2008</v>
      </c>
      <c r="B1341" s="1">
        <v>2</v>
      </c>
      <c r="C1341" s="1">
        <v>26</v>
      </c>
      <c r="D1341" s="1">
        <v>7</v>
      </c>
      <c r="E1341" s="1">
        <v>11.1</v>
      </c>
      <c r="F1341" s="1">
        <v>0</v>
      </c>
      <c r="G1341" s="4"/>
      <c r="H1341" s="4"/>
      <c r="Q1341" s="1">
        <v>4</v>
      </c>
      <c r="R1341" s="6">
        <f t="shared" si="1726"/>
        <v>0</v>
      </c>
      <c r="S1341" s="6">
        <f t="shared" si="1727"/>
        <v>0</v>
      </c>
      <c r="T1341" s="6">
        <f t="shared" si="1728"/>
        <v>0</v>
      </c>
      <c r="U1341" s="6">
        <f t="shared" si="1729"/>
        <v>0</v>
      </c>
      <c r="V1341" s="6">
        <f t="shared" si="1730"/>
        <v>0</v>
      </c>
      <c r="W1341" s="6">
        <f t="shared" si="1731"/>
        <v>0</v>
      </c>
      <c r="X1341" s="17"/>
      <c r="Y1341" s="17"/>
      <c r="Z1341" s="17"/>
      <c r="AA1341" s="17"/>
      <c r="AB1341" s="17"/>
      <c r="AC1341" s="17"/>
      <c r="AE1341" s="16"/>
      <c r="AF1341" s="16"/>
      <c r="AG1341" s="16"/>
      <c r="AH1341" s="16"/>
      <c r="AI1341" s="16"/>
      <c r="AJ1341" s="16"/>
      <c r="AL1341" s="16"/>
      <c r="AM1341" s="16"/>
      <c r="AN1341" s="16"/>
      <c r="AO1341" s="16"/>
      <c r="AP1341" s="16"/>
      <c r="AQ1341" s="16"/>
      <c r="BI1341" s="1">
        <v>6</v>
      </c>
      <c r="BJ1341" s="6">
        <f>SUM($R$5:R1343)-$AB$2</f>
        <v>54.847052800000093</v>
      </c>
      <c r="BK1341" s="6">
        <f>SUM($R$5:S1343)-$AB$2</f>
        <v>292.99486766400037</v>
      </c>
      <c r="BL1341" s="6">
        <f>SUM($R$5:T1343)-$AB$2</f>
        <v>888.36440482399917</v>
      </c>
      <c r="BM1341" s="6">
        <f>SUM($R$5:U1343)-$AB$2</f>
        <v>1721.8817568479983</v>
      </c>
      <c r="BN1341" s="6">
        <f>SUM($R$5:V1343)-$AB$2</f>
        <v>2912.6208311679939</v>
      </c>
      <c r="BO1341" s="6">
        <f>SUM($R$5:W1343)-$AB$2</f>
        <v>4341.5077203520004</v>
      </c>
      <c r="BP1341" s="16"/>
    </row>
    <row r="1342" spans="1:68" x14ac:dyDescent="0.45">
      <c r="A1342" s="1">
        <v>2008</v>
      </c>
      <c r="B1342" s="1">
        <v>2</v>
      </c>
      <c r="C1342" s="1">
        <v>26</v>
      </c>
      <c r="D1342" s="1">
        <v>8</v>
      </c>
      <c r="E1342" s="1">
        <v>10.8</v>
      </c>
      <c r="F1342" s="1">
        <v>0.33</v>
      </c>
      <c r="G1342" s="4"/>
      <c r="H1342" s="4"/>
      <c r="Q1342" s="1">
        <v>5</v>
      </c>
      <c r="R1342" s="6">
        <f t="shared" si="1726"/>
        <v>0</v>
      </c>
      <c r="S1342" s="6">
        <f t="shared" si="1727"/>
        <v>0</v>
      </c>
      <c r="T1342" s="6">
        <f t="shared" si="1728"/>
        <v>0</v>
      </c>
      <c r="U1342" s="6">
        <f t="shared" si="1729"/>
        <v>0</v>
      </c>
      <c r="V1342" s="6">
        <f t="shared" si="1730"/>
        <v>0</v>
      </c>
      <c r="W1342" s="6">
        <f t="shared" si="1731"/>
        <v>0</v>
      </c>
      <c r="X1342" s="17"/>
      <c r="Y1342" s="17"/>
      <c r="Z1342" s="17"/>
      <c r="AA1342" s="17"/>
      <c r="AB1342" s="17"/>
      <c r="AC1342" s="17"/>
      <c r="AE1342" s="16"/>
      <c r="AF1342" s="16"/>
      <c r="AG1342" s="16"/>
      <c r="AH1342" s="16"/>
      <c r="AI1342" s="16"/>
      <c r="AJ1342" s="16"/>
      <c r="AL1342" s="16"/>
      <c r="AM1342" s="16"/>
      <c r="AN1342" s="16"/>
      <c r="AO1342" s="16"/>
      <c r="AP1342" s="16"/>
      <c r="AQ1342" s="16"/>
      <c r="BI1342" s="1">
        <v>7</v>
      </c>
      <c r="BJ1342" s="6">
        <f>SUM($R$5:R1344)-$AB$2</f>
        <v>54.847052800000093</v>
      </c>
      <c r="BK1342" s="6">
        <f>SUM($R$5:S1344)-$AB$2</f>
        <v>292.99486766400037</v>
      </c>
      <c r="BL1342" s="6">
        <f>SUM($R$5:T1344)-$AB$2</f>
        <v>888.36440482399917</v>
      </c>
      <c r="BM1342" s="6">
        <f>SUM($R$5:U1344)-$AB$2</f>
        <v>1721.8817568479983</v>
      </c>
      <c r="BN1342" s="6">
        <f>SUM($R$5:V1344)-$AB$2</f>
        <v>2912.6208311679939</v>
      </c>
      <c r="BO1342" s="6">
        <f>SUM($R$5:W1344)-$AB$2</f>
        <v>4341.5077203520004</v>
      </c>
      <c r="BP1342" s="16"/>
    </row>
    <row r="1343" spans="1:68" x14ac:dyDescent="0.45">
      <c r="A1343" s="1">
        <v>2008</v>
      </c>
      <c r="B1343" s="1">
        <v>2</v>
      </c>
      <c r="C1343" s="1">
        <v>26</v>
      </c>
      <c r="D1343" s="1">
        <v>9</v>
      </c>
      <c r="E1343" s="1">
        <v>10.5</v>
      </c>
      <c r="F1343" s="1">
        <v>12.04</v>
      </c>
      <c r="G1343" s="4"/>
      <c r="H1343" s="4"/>
      <c r="Q1343" s="1">
        <v>6</v>
      </c>
      <c r="R1343" s="6">
        <f t="shared" si="1726"/>
        <v>0</v>
      </c>
      <c r="S1343" s="6">
        <f t="shared" si="1727"/>
        <v>0</v>
      </c>
      <c r="T1343" s="6">
        <f t="shared" si="1728"/>
        <v>0</v>
      </c>
      <c r="U1343" s="6">
        <f t="shared" si="1729"/>
        <v>0</v>
      </c>
      <c r="V1343" s="6">
        <f t="shared" si="1730"/>
        <v>0</v>
      </c>
      <c r="W1343" s="6">
        <f t="shared" si="1731"/>
        <v>0</v>
      </c>
      <c r="X1343" s="17"/>
      <c r="Y1343" s="17"/>
      <c r="Z1343" s="17"/>
      <c r="AA1343" s="17"/>
      <c r="AB1343" s="17"/>
      <c r="AC1343" s="17"/>
      <c r="AE1343" s="16"/>
      <c r="AF1343" s="16"/>
      <c r="AG1343" s="16"/>
      <c r="AH1343" s="16"/>
      <c r="AI1343" s="16"/>
      <c r="AJ1343" s="16"/>
      <c r="AL1343" s="16"/>
      <c r="AM1343" s="16"/>
      <c r="AN1343" s="16"/>
      <c r="AO1343" s="16"/>
      <c r="AP1343" s="16"/>
      <c r="AQ1343" s="16"/>
      <c r="BI1343" s="1">
        <v>8</v>
      </c>
      <c r="BJ1343" s="6">
        <f>SUM($R$5:R1345)-$AB$2</f>
        <v>54.847244200000091</v>
      </c>
      <c r="BK1343" s="6">
        <f>SUM($R$5:S1345)-$AB$2</f>
        <v>292.9958016960004</v>
      </c>
      <c r="BL1343" s="6">
        <f>SUM($R$5:T1345)-$AB$2</f>
        <v>888.36719543599907</v>
      </c>
      <c r="BM1343" s="6">
        <f>SUM($R$5:U1345)-$AB$2</f>
        <v>1721.8871466719984</v>
      </c>
      <c r="BN1343" s="6">
        <f>SUM($R$5:V1345)-$AB$2</f>
        <v>2912.6299341519939</v>
      </c>
      <c r="BO1343" s="6">
        <f>SUM($R$5:W1345)-$AB$2</f>
        <v>4341.521279128001</v>
      </c>
      <c r="BP1343" s="16"/>
    </row>
    <row r="1344" spans="1:68" x14ac:dyDescent="0.45">
      <c r="A1344" s="1">
        <v>2008</v>
      </c>
      <c r="B1344" s="1">
        <v>2</v>
      </c>
      <c r="C1344" s="1">
        <v>26</v>
      </c>
      <c r="D1344" s="1">
        <v>10</v>
      </c>
      <c r="E1344" s="1">
        <v>10.4</v>
      </c>
      <c r="F1344" s="1">
        <v>51.01</v>
      </c>
      <c r="G1344" s="4"/>
      <c r="H1344" s="4"/>
      <c r="Q1344" s="1">
        <v>7</v>
      </c>
      <c r="R1344" s="6">
        <f t="shared" si="1726"/>
        <v>0</v>
      </c>
      <c r="S1344" s="6">
        <f t="shared" si="1727"/>
        <v>0</v>
      </c>
      <c r="T1344" s="6">
        <f t="shared" si="1728"/>
        <v>0</v>
      </c>
      <c r="U1344" s="6">
        <f t="shared" si="1729"/>
        <v>0</v>
      </c>
      <c r="V1344" s="6">
        <f t="shared" si="1730"/>
        <v>0</v>
      </c>
      <c r="W1344" s="6">
        <f t="shared" si="1731"/>
        <v>0</v>
      </c>
      <c r="X1344" s="17"/>
      <c r="Y1344" s="17"/>
      <c r="Z1344" s="17"/>
      <c r="AA1344" s="17"/>
      <c r="AB1344" s="17"/>
      <c r="AC1344" s="17"/>
      <c r="AE1344" s="16"/>
      <c r="AF1344" s="16"/>
      <c r="AG1344" s="16"/>
      <c r="AH1344" s="16"/>
      <c r="AI1344" s="16"/>
      <c r="AJ1344" s="16"/>
      <c r="AL1344" s="16"/>
      <c r="AM1344" s="16"/>
      <c r="AN1344" s="16"/>
      <c r="AO1344" s="16"/>
      <c r="AP1344" s="16"/>
      <c r="AQ1344" s="16"/>
      <c r="BI1344" s="1">
        <v>9</v>
      </c>
      <c r="BJ1344" s="6">
        <f>SUM($R$5:R1346)-$AB$2</f>
        <v>54.854227400000092</v>
      </c>
      <c r="BK1344" s="6">
        <f>SUM($R$5:S1346)-$AB$2</f>
        <v>293.02987971200037</v>
      </c>
      <c r="BL1344" s="6">
        <f>SUM($R$5:T1346)-$AB$2</f>
        <v>888.46901049199914</v>
      </c>
      <c r="BM1344" s="6">
        <f>SUM($R$5:U1346)-$AB$2</f>
        <v>1722.0837935839984</v>
      </c>
      <c r="BN1344" s="6">
        <f>SUM($R$5:V1346)-$AB$2</f>
        <v>2912.9620551439939</v>
      </c>
      <c r="BO1344" s="6">
        <f>SUM($R$5:W1346)-$AB$2</f>
        <v>4342.0159690160008</v>
      </c>
      <c r="BP1344" s="16"/>
    </row>
    <row r="1345" spans="1:68" x14ac:dyDescent="0.45">
      <c r="A1345" s="1">
        <v>2008</v>
      </c>
      <c r="B1345" s="1">
        <v>2</v>
      </c>
      <c r="C1345" s="1">
        <v>26</v>
      </c>
      <c r="D1345" s="1">
        <v>11</v>
      </c>
      <c r="E1345" s="1">
        <v>10.7</v>
      </c>
      <c r="F1345" s="1">
        <v>121.41</v>
      </c>
      <c r="G1345" s="4"/>
      <c r="H1345" s="4"/>
      <c r="Q1345" s="1">
        <v>8</v>
      </c>
      <c r="R1345" s="6">
        <f t="shared" si="1726"/>
        <v>1.9139999999999999E-4</v>
      </c>
      <c r="S1345" s="6">
        <f t="shared" si="1727"/>
        <v>7.4263199999999991E-4</v>
      </c>
      <c r="T1345" s="6">
        <f t="shared" si="1728"/>
        <v>1.8565799999999996E-3</v>
      </c>
      <c r="U1345" s="6">
        <f t="shared" si="1729"/>
        <v>2.5992119999999996E-3</v>
      </c>
      <c r="V1345" s="6">
        <f t="shared" si="1730"/>
        <v>3.7131599999999992E-3</v>
      </c>
      <c r="W1345" s="6">
        <f t="shared" si="1731"/>
        <v>4.4557920000000001E-3</v>
      </c>
      <c r="X1345" s="17"/>
      <c r="Y1345" s="17"/>
      <c r="Z1345" s="17"/>
      <c r="AA1345" s="17"/>
      <c r="AB1345" s="17"/>
      <c r="AC1345" s="17"/>
      <c r="AE1345" s="16"/>
      <c r="AF1345" s="16"/>
      <c r="AG1345" s="16"/>
      <c r="AH1345" s="16"/>
      <c r="AI1345" s="16"/>
      <c r="AJ1345" s="16"/>
      <c r="AL1345" s="16"/>
      <c r="AM1345" s="16"/>
      <c r="AN1345" s="16"/>
      <c r="AO1345" s="16"/>
      <c r="AP1345" s="16"/>
      <c r="AQ1345" s="16"/>
      <c r="BI1345" s="1">
        <v>10</v>
      </c>
      <c r="BJ1345" s="6">
        <f>SUM($R$5:R1347)-$AB$2</f>
        <v>54.883813200000091</v>
      </c>
      <c r="BK1345" s="6">
        <f>SUM($R$5:S1347)-$AB$2</f>
        <v>293.17425841600038</v>
      </c>
      <c r="BL1345" s="6">
        <f>SUM($R$5:T1347)-$AB$2</f>
        <v>888.90037145599899</v>
      </c>
      <c r="BM1345" s="6">
        <f>SUM($R$5:U1347)-$AB$2</f>
        <v>1722.9169297119984</v>
      </c>
      <c r="BN1345" s="6">
        <f>SUM($R$5:V1347)-$AB$2</f>
        <v>2914.3691557919938</v>
      </c>
      <c r="BO1345" s="6">
        <f>SUM($R$5:W1347)-$AB$2</f>
        <v>4344.1118270880006</v>
      </c>
      <c r="BP1345" s="16"/>
    </row>
    <row r="1346" spans="1:68" x14ac:dyDescent="0.45">
      <c r="A1346" s="1">
        <v>2008</v>
      </c>
      <c r="B1346" s="1">
        <v>2</v>
      </c>
      <c r="C1346" s="1">
        <v>26</v>
      </c>
      <c r="D1346" s="1">
        <v>12</v>
      </c>
      <c r="E1346" s="1">
        <v>15.7</v>
      </c>
      <c r="F1346" s="1">
        <v>502.25</v>
      </c>
      <c r="G1346" s="4"/>
      <c r="H1346" s="4"/>
      <c r="Q1346" s="1">
        <v>9</v>
      </c>
      <c r="R1346" s="6">
        <f t="shared" si="1726"/>
        <v>6.9831999999999993E-3</v>
      </c>
      <c r="S1346" s="6">
        <f t="shared" si="1727"/>
        <v>2.7094815999999994E-2</v>
      </c>
      <c r="T1346" s="6">
        <f t="shared" si="1728"/>
        <v>6.7737039999999998E-2</v>
      </c>
      <c r="U1346" s="6">
        <f t="shared" si="1729"/>
        <v>9.4831855999999992E-2</v>
      </c>
      <c r="V1346" s="6">
        <f t="shared" si="1730"/>
        <v>0.13547408</v>
      </c>
      <c r="W1346" s="6">
        <f t="shared" si="1731"/>
        <v>0.16256889599999999</v>
      </c>
      <c r="X1346" s="17"/>
      <c r="Y1346" s="17"/>
      <c r="Z1346" s="17"/>
      <c r="AA1346" s="17"/>
      <c r="AB1346" s="17"/>
      <c r="AC1346" s="17"/>
      <c r="AE1346" s="16"/>
      <c r="AF1346" s="16"/>
      <c r="AG1346" s="16"/>
      <c r="AH1346" s="16"/>
      <c r="AI1346" s="16"/>
      <c r="AJ1346" s="16"/>
      <c r="AL1346" s="16"/>
      <c r="AM1346" s="16"/>
      <c r="AN1346" s="16"/>
      <c r="AO1346" s="16"/>
      <c r="AP1346" s="16"/>
      <c r="AQ1346" s="16"/>
      <c r="BI1346" s="1">
        <v>11</v>
      </c>
      <c r="BJ1346" s="6">
        <f>SUM($R$5:R1348)-$AB$2</f>
        <v>54.954231000000092</v>
      </c>
      <c r="BK1346" s="6">
        <f>SUM($R$5:S1348)-$AB$2</f>
        <v>293.51789728000034</v>
      </c>
      <c r="BL1346" s="6">
        <f>SUM($R$5:T1348)-$AB$2</f>
        <v>889.92706297999905</v>
      </c>
      <c r="BM1346" s="6">
        <f>SUM($R$5:U1348)-$AB$2</f>
        <v>1724.8998949599984</v>
      </c>
      <c r="BN1346" s="6">
        <f>SUM($R$5:V1348)-$AB$2</f>
        <v>2917.7182263599939</v>
      </c>
      <c r="BO1346" s="6">
        <f>SUM($R$5:W1348)-$AB$2</f>
        <v>4349.1002240400003</v>
      </c>
      <c r="BP1346" s="16"/>
    </row>
    <row r="1347" spans="1:68" x14ac:dyDescent="0.45">
      <c r="A1347" s="1">
        <v>2008</v>
      </c>
      <c r="B1347" s="1">
        <v>2</v>
      </c>
      <c r="C1347" s="1">
        <v>26</v>
      </c>
      <c r="D1347" s="1">
        <v>13</v>
      </c>
      <c r="E1347" s="1">
        <v>17.2</v>
      </c>
      <c r="F1347" s="1">
        <v>639.53</v>
      </c>
      <c r="G1347" s="4"/>
      <c r="H1347" s="4"/>
      <c r="Q1347" s="1">
        <v>10</v>
      </c>
      <c r="R1347" s="6">
        <f t="shared" si="1726"/>
        <v>2.9585799999999995E-2</v>
      </c>
      <c r="S1347" s="6">
        <f t="shared" si="1727"/>
        <v>0.11479290399999997</v>
      </c>
      <c r="T1347" s="6">
        <f t="shared" si="1728"/>
        <v>0.28698225999999993</v>
      </c>
      <c r="U1347" s="6">
        <f t="shared" si="1729"/>
        <v>0.40177516399999996</v>
      </c>
      <c r="V1347" s="6">
        <f t="shared" si="1730"/>
        <v>0.57396451999999987</v>
      </c>
      <c r="W1347" s="6">
        <f t="shared" si="1731"/>
        <v>0.68875742399999995</v>
      </c>
      <c r="X1347" s="17"/>
      <c r="Y1347" s="17"/>
      <c r="Z1347" s="17"/>
      <c r="AA1347" s="17"/>
      <c r="AB1347" s="17"/>
      <c r="AC1347" s="17"/>
      <c r="AE1347" s="16"/>
      <c r="AF1347" s="16"/>
      <c r="AG1347" s="16"/>
      <c r="AH1347" s="16"/>
      <c r="AI1347" s="16"/>
      <c r="AJ1347" s="16"/>
      <c r="AL1347" s="16"/>
      <c r="AM1347" s="16"/>
      <c r="AN1347" s="16"/>
      <c r="AO1347" s="16"/>
      <c r="AP1347" s="16"/>
      <c r="AQ1347" s="16"/>
      <c r="BI1347" s="1">
        <v>12</v>
      </c>
      <c r="BJ1347" s="6">
        <f t="shared" ref="BJ1347" si="1798">R1349-$AB$2</f>
        <v>-6.2399449999999996</v>
      </c>
      <c r="BK1347" s="6">
        <f t="shared" ref="BK1347" si="1799">S1349-$AB$2</f>
        <v>-5.4009865999999995</v>
      </c>
      <c r="BL1347" s="6">
        <f t="shared" ref="BL1347" si="1800">T1349-$AB$2</f>
        <v>-3.7055915000000001</v>
      </c>
      <c r="BM1347" s="6">
        <f t="shared" ref="BM1347" si="1801">U1349-$AB$2</f>
        <v>-2.5753280999999997</v>
      </c>
      <c r="BN1347" s="6">
        <f t="shared" ref="BN1347" si="1802">V1349-$AB$2</f>
        <v>-0.8799330000000003</v>
      </c>
      <c r="BO1347" s="6">
        <f t="shared" ref="BO1347" si="1803">W1349-$AB$2</f>
        <v>0.25033040000000106</v>
      </c>
      <c r="BP1347" s="16"/>
    </row>
    <row r="1348" spans="1:68" x14ac:dyDescent="0.45">
      <c r="A1348" s="1">
        <v>2008</v>
      </c>
      <c r="B1348" s="1">
        <v>2</v>
      </c>
      <c r="C1348" s="1">
        <v>26</v>
      </c>
      <c r="D1348" s="1">
        <v>14</v>
      </c>
      <c r="E1348" s="1">
        <v>18.3</v>
      </c>
      <c r="F1348" s="1">
        <v>600.97</v>
      </c>
      <c r="G1348" s="4"/>
      <c r="H1348" s="4"/>
      <c r="Q1348" s="1">
        <v>11</v>
      </c>
      <c r="R1348" s="6">
        <f t="shared" si="1726"/>
        <v>7.0417800000000003E-2</v>
      </c>
      <c r="S1348" s="6">
        <f t="shared" si="1727"/>
        <v>0.27322106400000001</v>
      </c>
      <c r="T1348" s="6">
        <f t="shared" si="1728"/>
        <v>0.68305265999999998</v>
      </c>
      <c r="U1348" s="6">
        <f t="shared" si="1729"/>
        <v>0.95627372399999999</v>
      </c>
      <c r="V1348" s="6">
        <f t="shared" si="1730"/>
        <v>1.36610532</v>
      </c>
      <c r="W1348" s="6">
        <f t="shared" si="1731"/>
        <v>1.6393263839999999</v>
      </c>
      <c r="X1348" s="17"/>
      <c r="Y1348" s="17"/>
      <c r="Z1348" s="17"/>
      <c r="AA1348" s="17"/>
      <c r="AB1348" s="17"/>
      <c r="AC1348" s="17"/>
      <c r="AE1348" s="16"/>
      <c r="AF1348" s="16"/>
      <c r="AG1348" s="16"/>
      <c r="AH1348" s="16"/>
      <c r="AI1348" s="16"/>
      <c r="AJ1348" s="16"/>
      <c r="AL1348" s="16"/>
      <c r="AM1348" s="16"/>
      <c r="AN1348" s="16"/>
      <c r="AO1348" s="16"/>
      <c r="AP1348" s="16"/>
      <c r="AQ1348" s="16"/>
      <c r="BI1348" s="1">
        <v>13</v>
      </c>
      <c r="BJ1348" s="6">
        <f>SUM($R$5:R1350)-$AB$2</f>
        <v>55.616463400000093</v>
      </c>
      <c r="BK1348" s="6">
        <f>SUM($R$5:S1350)-$AB$2</f>
        <v>296.74959139200035</v>
      </c>
      <c r="BL1348" s="6">
        <f>SUM($R$5:T1350)-$AB$2</f>
        <v>899.58241137199911</v>
      </c>
      <c r="BM1348" s="6">
        <f>SUM($R$5:U1350)-$AB$2</f>
        <v>1743.5483593439983</v>
      </c>
      <c r="BN1348" s="6">
        <f>SUM($R$5:V1350)-$AB$2</f>
        <v>2949.2139993039932</v>
      </c>
      <c r="BO1348" s="6">
        <f>SUM($R$5:W1350)-$AB$2</f>
        <v>4396.012767256002</v>
      </c>
      <c r="BP1348" s="16"/>
    </row>
    <row r="1349" spans="1:68" x14ac:dyDescent="0.45">
      <c r="A1349" s="1">
        <v>2008</v>
      </c>
      <c r="B1349" s="1">
        <v>2</v>
      </c>
      <c r="C1349" s="1">
        <v>26</v>
      </c>
      <c r="D1349" s="1">
        <v>15</v>
      </c>
      <c r="E1349" s="1">
        <v>18.899999999999999</v>
      </c>
      <c r="F1349" s="1">
        <v>547.27</v>
      </c>
      <c r="G1349" s="4"/>
      <c r="H1349" s="4"/>
      <c r="Q1349" s="1">
        <v>12</v>
      </c>
      <c r="R1349" s="6">
        <f t="shared" si="1726"/>
        <v>0.29130499999999998</v>
      </c>
      <c r="S1349" s="6">
        <f t="shared" si="1727"/>
        <v>1.1302634</v>
      </c>
      <c r="T1349" s="6">
        <f t="shared" si="1728"/>
        <v>2.8256584999999999</v>
      </c>
      <c r="U1349" s="6">
        <f t="shared" si="1729"/>
        <v>3.9559219000000003</v>
      </c>
      <c r="V1349" s="6">
        <f t="shared" si="1730"/>
        <v>5.6513169999999997</v>
      </c>
      <c r="W1349" s="6">
        <f t="shared" si="1731"/>
        <v>6.7815804000000011</v>
      </c>
      <c r="X1349" s="17">
        <f t="shared" ref="X1349" si="1804">SUM(R1349:R1373)-$AB$2</f>
        <v>-4.0073800000000004</v>
      </c>
      <c r="Y1349" s="17">
        <f t="shared" ref="Y1349" si="1805">SUM(S1349:S1373)-$AB$2</f>
        <v>3.2613655999999995</v>
      </c>
      <c r="Z1349" s="17">
        <f t="shared" ref="Z1349" si="1806">SUM(T1349:T1373)-$AB$2</f>
        <v>17.950288999999994</v>
      </c>
      <c r="AA1349" s="17">
        <f t="shared" ref="AA1349" si="1807">SUM(U1349:U1373)-$AB$2</f>
        <v>27.742904600000003</v>
      </c>
      <c r="AB1349" s="17">
        <f t="shared" ref="AB1349" si="1808">SUM(V1349:V1373)-$AB$2</f>
        <v>42.431827999999989</v>
      </c>
      <c r="AC1349" s="17">
        <f t="shared" ref="AC1349" si="1809">SUM(W1349:W1373)-$AB$2</f>
        <v>52.224443600000001</v>
      </c>
      <c r="AE1349" s="16">
        <f t="shared" ref="AE1349" si="1810">IF(X1349&gt;0,1,0)</f>
        <v>0</v>
      </c>
      <c r="AF1349" s="16">
        <f t="shared" ref="AF1349" si="1811">IF(Y1349&gt;0,1,0)</f>
        <v>1</v>
      </c>
      <c r="AG1349" s="16">
        <f t="shared" ref="AG1349" si="1812">IF(Z1349&gt;0,1,0)</f>
        <v>1</v>
      </c>
      <c r="AH1349" s="16">
        <f t="shared" ref="AH1349" si="1813">IF(AA1349&gt;0,1,0)</f>
        <v>1</v>
      </c>
      <c r="AI1349" s="16">
        <f t="shared" ref="AI1349" si="1814">IF(AB1349&gt;0,1,0)</f>
        <v>1</v>
      </c>
      <c r="AJ1349" s="16">
        <f t="shared" ref="AJ1349" si="1815">IF(AC1349&gt;0,1,0)</f>
        <v>1</v>
      </c>
      <c r="AL1349" s="16">
        <f t="shared" ref="AL1349" si="1816">IF(X1349&lt;0,ABS(X1349*$AP$1),0)</f>
        <v>0</v>
      </c>
      <c r="AM1349" s="16">
        <f t="shared" ref="AM1349" si="1817">IF(Y1349&lt;0,ABS(Y1349*$AP$1),0)</f>
        <v>0</v>
      </c>
      <c r="AN1349" s="16">
        <f t="shared" ref="AN1349" si="1818">IF(Z1349&lt;0,ABS(Z1349*$AP$1),0)</f>
        <v>0</v>
      </c>
      <c r="AO1349" s="16">
        <f t="shared" ref="AO1349" si="1819">IF(AA1349&lt;0,ABS(AA1349*$AP$1),0)</f>
        <v>0</v>
      </c>
      <c r="AP1349" s="16">
        <f t="shared" ref="AP1349" si="1820">IF(AB1349&lt;0,ABS(AB1349*$AP$1),0)</f>
        <v>0</v>
      </c>
      <c r="AQ1349" s="16">
        <f t="shared" ref="AQ1349" si="1821">IF(AC1349&lt;0,ABS(AC1349*$AP$1),0)</f>
        <v>0</v>
      </c>
      <c r="BI1349" s="1">
        <v>14</v>
      </c>
      <c r="BJ1349" s="6">
        <f>SUM($R$5:R1351)-$AB$2</f>
        <v>55.965026000000094</v>
      </c>
      <c r="BK1349" s="6">
        <f>SUM($R$5:S1351)-$AB$2</f>
        <v>298.45057688000031</v>
      </c>
      <c r="BL1349" s="6">
        <f>SUM($R$5:T1351)-$AB$2</f>
        <v>904.66445407999913</v>
      </c>
      <c r="BM1349" s="6">
        <f>SUM($R$5:U1351)-$AB$2</f>
        <v>1753.3638821599984</v>
      </c>
      <c r="BN1349" s="6">
        <f>SUM($R$5:V1351)-$AB$2</f>
        <v>2965.7916365599935</v>
      </c>
      <c r="BO1349" s="6">
        <f>SUM($R$5:W1351)-$AB$2</f>
        <v>4420.7049418400011</v>
      </c>
      <c r="BP1349" s="16"/>
    </row>
    <row r="1350" spans="1:68" x14ac:dyDescent="0.45">
      <c r="A1350" s="1">
        <v>2008</v>
      </c>
      <c r="B1350" s="1">
        <v>2</v>
      </c>
      <c r="C1350" s="1">
        <v>26</v>
      </c>
      <c r="D1350" s="1">
        <v>16</v>
      </c>
      <c r="E1350" s="1">
        <v>19.100000000000001</v>
      </c>
      <c r="F1350" s="1">
        <v>392.47</v>
      </c>
      <c r="G1350" s="4"/>
      <c r="H1350" s="4"/>
      <c r="Q1350" s="1">
        <v>13</v>
      </c>
      <c r="R1350" s="6">
        <f t="shared" ref="R1350:R1413" si="1822">$AX$2*F1347*$R$4/1000</f>
        <v>0.37092739999999996</v>
      </c>
      <c r="S1350" s="6">
        <f t="shared" ref="S1350:S1413" si="1823">F1347*$AX$2*($S$4*$AU$2)/1000</f>
        <v>1.4391983119999998</v>
      </c>
      <c r="T1350" s="6">
        <f t="shared" ref="T1350:T1413" si="1824">F1347*$AX$2*($T$4*$AU$2)/1000</f>
        <v>3.5979957799999998</v>
      </c>
      <c r="U1350" s="6">
        <f t="shared" ref="U1350:U1413" si="1825">F1347*$AX$2*($U$4*$AU$2)/1000</f>
        <v>5.037194092</v>
      </c>
      <c r="V1350" s="6">
        <f t="shared" ref="V1350:V1413" si="1826">F1347*$AX$2*($V$4*$AU$2)/1000</f>
        <v>7.1959915599999995</v>
      </c>
      <c r="W1350" s="6">
        <f t="shared" ref="W1350:W1413" si="1827">F1347*$AX$2*($W$4*$AU$2)/1000</f>
        <v>8.6351898719999998</v>
      </c>
      <c r="X1350" s="17"/>
      <c r="Y1350" s="17"/>
      <c r="Z1350" s="17"/>
      <c r="AA1350" s="17"/>
      <c r="AB1350" s="17"/>
      <c r="AC1350" s="17"/>
      <c r="AE1350" s="16"/>
      <c r="AF1350" s="16"/>
      <c r="AG1350" s="16"/>
      <c r="AH1350" s="16"/>
      <c r="AI1350" s="16"/>
      <c r="AJ1350" s="16"/>
      <c r="AL1350" s="16"/>
      <c r="AM1350" s="16"/>
      <c r="AN1350" s="16"/>
      <c r="AO1350" s="16"/>
      <c r="AP1350" s="16"/>
      <c r="AQ1350" s="16"/>
      <c r="BI1350" s="1">
        <v>15</v>
      </c>
      <c r="BJ1350" s="6">
        <f>SUM($R$5:R1352)-$AB$2</f>
        <v>56.282442600000095</v>
      </c>
      <c r="BK1350" s="6">
        <f>SUM($R$5:S1352)-$AB$2</f>
        <v>299.99956988800034</v>
      </c>
      <c r="BL1350" s="6">
        <f>SUM($R$5:T1352)-$AB$2</f>
        <v>909.29238810799916</v>
      </c>
      <c r="BM1350" s="6">
        <f>SUM($R$5:U1352)-$AB$2</f>
        <v>1762.3023336159981</v>
      </c>
      <c r="BN1350" s="6">
        <f>SUM($R$5:V1352)-$AB$2</f>
        <v>2980.8879700559933</v>
      </c>
      <c r="BO1350" s="6">
        <f>SUM($R$5:W1352)-$AB$2</f>
        <v>4443.1907337840012</v>
      </c>
      <c r="BP1350" s="16"/>
    </row>
    <row r="1351" spans="1:68" x14ac:dyDescent="0.45">
      <c r="A1351" s="1">
        <v>2008</v>
      </c>
      <c r="B1351" s="1">
        <v>2</v>
      </c>
      <c r="C1351" s="1">
        <v>26</v>
      </c>
      <c r="D1351" s="1">
        <v>17</v>
      </c>
      <c r="E1351" s="1">
        <v>18.5</v>
      </c>
      <c r="F1351" s="1">
        <v>208.97</v>
      </c>
      <c r="G1351" s="4"/>
      <c r="H1351" s="4"/>
      <c r="Q1351" s="1">
        <v>14</v>
      </c>
      <c r="R1351" s="6">
        <f t="shared" si="1822"/>
        <v>0.3485626</v>
      </c>
      <c r="S1351" s="6">
        <f t="shared" si="1823"/>
        <v>1.3524228879999998</v>
      </c>
      <c r="T1351" s="6">
        <f t="shared" si="1824"/>
        <v>3.3810572199999998</v>
      </c>
      <c r="U1351" s="6">
        <f t="shared" si="1825"/>
        <v>4.7334801080000002</v>
      </c>
      <c r="V1351" s="6">
        <f t="shared" si="1826"/>
        <v>6.7621144399999995</v>
      </c>
      <c r="W1351" s="6">
        <f t="shared" si="1827"/>
        <v>8.1145373279999991</v>
      </c>
      <c r="X1351" s="17"/>
      <c r="Y1351" s="17"/>
      <c r="Z1351" s="17"/>
      <c r="AA1351" s="17"/>
      <c r="AB1351" s="17"/>
      <c r="AC1351" s="17"/>
      <c r="AE1351" s="16"/>
      <c r="AF1351" s="16"/>
      <c r="AG1351" s="16"/>
      <c r="AH1351" s="16"/>
      <c r="AI1351" s="16"/>
      <c r="AJ1351" s="16"/>
      <c r="AL1351" s="16"/>
      <c r="AM1351" s="16"/>
      <c r="AN1351" s="16"/>
      <c r="AO1351" s="16"/>
      <c r="AP1351" s="16"/>
      <c r="AQ1351" s="16"/>
      <c r="BI1351" s="1">
        <v>16</v>
      </c>
      <c r="BJ1351" s="6">
        <f>SUM($R$5:R1353)-$AB$2</f>
        <v>56.510075200000095</v>
      </c>
      <c r="BK1351" s="6">
        <f>SUM($R$5:S1353)-$AB$2</f>
        <v>301.11041697600035</v>
      </c>
      <c r="BL1351" s="6">
        <f>SUM($R$5:T1353)-$AB$2</f>
        <v>912.61127141599923</v>
      </c>
      <c r="BM1351" s="6">
        <f>SUM($R$5:U1353)-$AB$2</f>
        <v>1768.7124676319982</v>
      </c>
      <c r="BN1351" s="6">
        <f>SUM($R$5:V1353)-$AB$2</f>
        <v>2991.7141765119932</v>
      </c>
      <c r="BO1351" s="6">
        <f>SUM($R$5:W1353)-$AB$2</f>
        <v>4459.3162271680012</v>
      </c>
      <c r="BP1351" s="16"/>
    </row>
    <row r="1352" spans="1:68" x14ac:dyDescent="0.45">
      <c r="A1352" s="1">
        <v>2008</v>
      </c>
      <c r="B1352" s="1">
        <v>2</v>
      </c>
      <c r="C1352" s="1">
        <v>26</v>
      </c>
      <c r="D1352" s="1">
        <v>18</v>
      </c>
      <c r="E1352" s="1">
        <v>16.5</v>
      </c>
      <c r="F1352" s="1">
        <v>19.23</v>
      </c>
      <c r="G1352" s="4"/>
      <c r="H1352" s="4"/>
      <c r="Q1352" s="1">
        <v>15</v>
      </c>
      <c r="R1352" s="6">
        <f t="shared" si="1822"/>
        <v>0.31741659999999994</v>
      </c>
      <c r="S1352" s="6">
        <f t="shared" si="1823"/>
        <v>1.231576408</v>
      </c>
      <c r="T1352" s="6">
        <f t="shared" si="1824"/>
        <v>3.0789410199999994</v>
      </c>
      <c r="U1352" s="6">
        <f t="shared" si="1825"/>
        <v>4.3105174279999989</v>
      </c>
      <c r="V1352" s="6">
        <f t="shared" si="1826"/>
        <v>6.1578820399999987</v>
      </c>
      <c r="W1352" s="6">
        <f t="shared" si="1827"/>
        <v>7.3894584479999992</v>
      </c>
      <c r="X1352" s="17"/>
      <c r="Y1352" s="17"/>
      <c r="Z1352" s="17"/>
      <c r="AA1352" s="17"/>
      <c r="AB1352" s="17"/>
      <c r="AC1352" s="17"/>
      <c r="AE1352" s="16"/>
      <c r="AF1352" s="16"/>
      <c r="AG1352" s="16"/>
      <c r="AH1352" s="16"/>
      <c r="AI1352" s="16"/>
      <c r="AJ1352" s="16"/>
      <c r="AL1352" s="16"/>
      <c r="AM1352" s="16"/>
      <c r="AN1352" s="16"/>
      <c r="AO1352" s="16"/>
      <c r="AP1352" s="16"/>
      <c r="AQ1352" s="16"/>
      <c r="BI1352" s="1">
        <v>17</v>
      </c>
      <c r="BJ1352" s="6">
        <f>SUM($R$5:R1354)-$AB$2</f>
        <v>56.631277800000092</v>
      </c>
      <c r="BK1352" s="6">
        <f>SUM($R$5:S1354)-$AB$2</f>
        <v>301.70188566400037</v>
      </c>
      <c r="BL1352" s="6">
        <f>SUM($R$5:T1354)-$AB$2</f>
        <v>914.37840532399923</v>
      </c>
      <c r="BM1352" s="6">
        <f>SUM($R$5:U1354)-$AB$2</f>
        <v>1772.1255328479981</v>
      </c>
      <c r="BN1352" s="6">
        <f>SUM($R$5:V1354)-$AB$2</f>
        <v>2997.4785721679928</v>
      </c>
      <c r="BO1352" s="6">
        <f>SUM($R$5:W1354)-$AB$2</f>
        <v>4467.9022193520022</v>
      </c>
      <c r="BP1352" s="16"/>
    </row>
    <row r="1353" spans="1:68" x14ac:dyDescent="0.45">
      <c r="A1353" s="1">
        <v>2008</v>
      </c>
      <c r="B1353" s="1">
        <v>2</v>
      </c>
      <c r="C1353" s="1">
        <v>26</v>
      </c>
      <c r="D1353" s="1">
        <v>19</v>
      </c>
      <c r="E1353" s="1">
        <v>15.5</v>
      </c>
      <c r="F1353" s="1">
        <v>0</v>
      </c>
      <c r="G1353" s="4"/>
      <c r="H1353" s="4"/>
      <c r="Q1353" s="1">
        <v>16</v>
      </c>
      <c r="R1353" s="6">
        <f t="shared" si="1822"/>
        <v>0.22763259999999999</v>
      </c>
      <c r="S1353" s="6">
        <f t="shared" si="1823"/>
        <v>0.88321448799999991</v>
      </c>
      <c r="T1353" s="6">
        <f t="shared" si="1824"/>
        <v>2.2080362199999999</v>
      </c>
      <c r="U1353" s="6">
        <f t="shared" si="1825"/>
        <v>3.091250708</v>
      </c>
      <c r="V1353" s="6">
        <f t="shared" si="1826"/>
        <v>4.4160724399999998</v>
      </c>
      <c r="W1353" s="6">
        <f t="shared" si="1827"/>
        <v>5.2992869280000008</v>
      </c>
      <c r="X1353" s="17"/>
      <c r="Y1353" s="17"/>
      <c r="Z1353" s="17"/>
      <c r="AA1353" s="17"/>
      <c r="AB1353" s="17"/>
      <c r="AC1353" s="17"/>
      <c r="AE1353" s="16"/>
      <c r="AF1353" s="16"/>
      <c r="AG1353" s="16"/>
      <c r="AH1353" s="16"/>
      <c r="AI1353" s="16"/>
      <c r="AJ1353" s="16"/>
      <c r="AL1353" s="16"/>
      <c r="AM1353" s="16"/>
      <c r="AN1353" s="16"/>
      <c r="AO1353" s="16"/>
      <c r="AP1353" s="16"/>
      <c r="AQ1353" s="16"/>
      <c r="BI1353" s="1">
        <v>18</v>
      </c>
      <c r="BJ1353" s="6">
        <f>SUM($R$5:R1355)-$AB$2</f>
        <v>56.64243120000009</v>
      </c>
      <c r="BK1353" s="6">
        <f>SUM($R$5:S1355)-$AB$2</f>
        <v>301.75631425600039</v>
      </c>
      <c r="BL1353" s="6">
        <f>SUM($R$5:T1355)-$AB$2</f>
        <v>914.54102189599928</v>
      </c>
      <c r="BM1353" s="6">
        <f>SUM($R$5:U1355)-$AB$2</f>
        <v>1772.439612591998</v>
      </c>
      <c r="BN1353" s="6">
        <f>SUM($R$5:V1355)-$AB$2</f>
        <v>2998.0090278719922</v>
      </c>
      <c r="BO1353" s="6">
        <f>SUM($R$5:W1355)-$AB$2</f>
        <v>4468.6923262080018</v>
      </c>
      <c r="BP1353" s="16"/>
    </row>
    <row r="1354" spans="1:68" x14ac:dyDescent="0.45">
      <c r="A1354" s="1">
        <v>2008</v>
      </c>
      <c r="B1354" s="1">
        <v>2</v>
      </c>
      <c r="C1354" s="1">
        <v>26</v>
      </c>
      <c r="D1354" s="1">
        <v>20</v>
      </c>
      <c r="E1354" s="1">
        <v>15.1</v>
      </c>
      <c r="F1354" s="1">
        <v>0</v>
      </c>
      <c r="G1354" s="4"/>
      <c r="H1354" s="4"/>
      <c r="Q1354" s="1">
        <v>17</v>
      </c>
      <c r="R1354" s="6">
        <f t="shared" si="1822"/>
        <v>0.12120259999999999</v>
      </c>
      <c r="S1354" s="6">
        <f t="shared" si="1823"/>
        <v>0.47026608799999997</v>
      </c>
      <c r="T1354" s="6">
        <f t="shared" si="1824"/>
        <v>1.17566522</v>
      </c>
      <c r="U1354" s="6">
        <f t="shared" si="1825"/>
        <v>1.645931308</v>
      </c>
      <c r="V1354" s="6">
        <f t="shared" si="1826"/>
        <v>2.3513304399999999</v>
      </c>
      <c r="W1354" s="6">
        <f t="shared" si="1827"/>
        <v>2.8215965280000002</v>
      </c>
      <c r="X1354" s="17"/>
      <c r="Y1354" s="17"/>
      <c r="Z1354" s="17"/>
      <c r="AA1354" s="17"/>
      <c r="AB1354" s="17"/>
      <c r="AC1354" s="17"/>
      <c r="AE1354" s="16"/>
      <c r="AF1354" s="16"/>
      <c r="AG1354" s="16"/>
      <c r="AH1354" s="16"/>
      <c r="AI1354" s="16"/>
      <c r="AJ1354" s="16"/>
      <c r="AL1354" s="16"/>
      <c r="AM1354" s="16"/>
      <c r="AN1354" s="16"/>
      <c r="AO1354" s="16"/>
      <c r="AP1354" s="16"/>
      <c r="AQ1354" s="16"/>
      <c r="BI1354" s="1">
        <v>19</v>
      </c>
      <c r="BJ1354" s="6">
        <f>SUM($R$5:R1356)-$AB$2</f>
        <v>56.64243120000009</v>
      </c>
      <c r="BK1354" s="6">
        <f>SUM($R$5:S1356)-$AB$2</f>
        <v>301.75631425600039</v>
      </c>
      <c r="BL1354" s="6">
        <f>SUM($R$5:T1356)-$AB$2</f>
        <v>914.54102189599928</v>
      </c>
      <c r="BM1354" s="6">
        <f>SUM($R$5:U1356)-$AB$2</f>
        <v>1772.439612591998</v>
      </c>
      <c r="BN1354" s="6">
        <f>SUM($R$5:V1356)-$AB$2</f>
        <v>2998.0090278719922</v>
      </c>
      <c r="BO1354" s="6">
        <f>SUM($R$5:W1356)-$AB$2</f>
        <v>4468.6923262080018</v>
      </c>
      <c r="BP1354" s="16"/>
    </row>
    <row r="1355" spans="1:68" x14ac:dyDescent="0.45">
      <c r="A1355" s="1">
        <v>2008</v>
      </c>
      <c r="B1355" s="1">
        <v>2</v>
      </c>
      <c r="C1355" s="1">
        <v>26</v>
      </c>
      <c r="D1355" s="1">
        <v>21</v>
      </c>
      <c r="E1355" s="1">
        <v>14.8</v>
      </c>
      <c r="F1355" s="1">
        <v>0</v>
      </c>
      <c r="G1355" s="4"/>
      <c r="H1355" s="4"/>
      <c r="Q1355" s="1">
        <v>18</v>
      </c>
      <c r="R1355" s="6">
        <f t="shared" si="1822"/>
        <v>1.1153399999999999E-2</v>
      </c>
      <c r="S1355" s="6">
        <f t="shared" si="1823"/>
        <v>4.3275191999999997E-2</v>
      </c>
      <c r="T1355" s="6">
        <f t="shared" si="1824"/>
        <v>0.10818797999999998</v>
      </c>
      <c r="U1355" s="6">
        <f t="shared" si="1825"/>
        <v>0.15146317199999998</v>
      </c>
      <c r="V1355" s="6">
        <f t="shared" si="1826"/>
        <v>0.21637595999999995</v>
      </c>
      <c r="W1355" s="6">
        <f t="shared" si="1827"/>
        <v>0.25965115200000005</v>
      </c>
      <c r="X1355" s="17"/>
      <c r="Y1355" s="17"/>
      <c r="Z1355" s="17"/>
      <c r="AA1355" s="17"/>
      <c r="AB1355" s="17"/>
      <c r="AC1355" s="17"/>
      <c r="AE1355" s="16"/>
      <c r="AF1355" s="16"/>
      <c r="AG1355" s="16"/>
      <c r="AH1355" s="16"/>
      <c r="AI1355" s="16"/>
      <c r="AJ1355" s="16"/>
      <c r="AL1355" s="16"/>
      <c r="AM1355" s="16"/>
      <c r="AN1355" s="16"/>
      <c r="AO1355" s="16"/>
      <c r="AP1355" s="16"/>
      <c r="AQ1355" s="16"/>
      <c r="BI1355" s="1">
        <v>20</v>
      </c>
      <c r="BJ1355" s="6">
        <f>SUM($R$5:R1357)-$AB$2</f>
        <v>56.64243120000009</v>
      </c>
      <c r="BK1355" s="6">
        <f>SUM($R$5:S1357)-$AB$2</f>
        <v>301.75631425600039</v>
      </c>
      <c r="BL1355" s="6">
        <f>SUM($R$5:T1357)-$AB$2</f>
        <v>914.54102189599928</v>
      </c>
      <c r="BM1355" s="6">
        <f>SUM($R$5:U1357)-$AB$2</f>
        <v>1772.439612591998</v>
      </c>
      <c r="BN1355" s="6">
        <f>SUM($R$5:V1357)-$AB$2</f>
        <v>2998.0090278719922</v>
      </c>
      <c r="BO1355" s="6">
        <f>SUM($R$5:W1357)-$AB$2</f>
        <v>4468.6923262080018</v>
      </c>
      <c r="BP1355" s="16"/>
    </row>
    <row r="1356" spans="1:68" x14ac:dyDescent="0.45">
      <c r="A1356" s="1">
        <v>2008</v>
      </c>
      <c r="B1356" s="1">
        <v>2</v>
      </c>
      <c r="C1356" s="1">
        <v>26</v>
      </c>
      <c r="D1356" s="1">
        <v>22</v>
      </c>
      <c r="E1356" s="1">
        <v>14.5</v>
      </c>
      <c r="F1356" s="1">
        <v>0</v>
      </c>
      <c r="G1356" s="4"/>
      <c r="H1356" s="4"/>
      <c r="Q1356" s="1">
        <v>19</v>
      </c>
      <c r="R1356" s="6">
        <f t="shared" si="1822"/>
        <v>0</v>
      </c>
      <c r="S1356" s="6">
        <f t="shared" si="1823"/>
        <v>0</v>
      </c>
      <c r="T1356" s="6">
        <f t="shared" si="1824"/>
        <v>0</v>
      </c>
      <c r="U1356" s="6">
        <f t="shared" si="1825"/>
        <v>0</v>
      </c>
      <c r="V1356" s="6">
        <f t="shared" si="1826"/>
        <v>0</v>
      </c>
      <c r="W1356" s="6">
        <f t="shared" si="1827"/>
        <v>0</v>
      </c>
      <c r="X1356" s="17"/>
      <c r="Y1356" s="17"/>
      <c r="Z1356" s="17"/>
      <c r="AA1356" s="17"/>
      <c r="AB1356" s="17"/>
      <c r="AC1356" s="17"/>
      <c r="AE1356" s="16"/>
      <c r="AF1356" s="16"/>
      <c r="AG1356" s="16"/>
      <c r="AH1356" s="16"/>
      <c r="AI1356" s="16"/>
      <c r="AJ1356" s="16"/>
      <c r="AL1356" s="16"/>
      <c r="AM1356" s="16"/>
      <c r="AN1356" s="16"/>
      <c r="AO1356" s="16"/>
      <c r="AP1356" s="16"/>
      <c r="AQ1356" s="16"/>
      <c r="BI1356" s="1">
        <v>21</v>
      </c>
      <c r="BJ1356" s="6">
        <f>SUM($R$5:R1358)-$AB$2</f>
        <v>56.64243120000009</v>
      </c>
      <c r="BK1356" s="6">
        <f>SUM($R$5:S1358)-$AB$2</f>
        <v>301.75631425600039</v>
      </c>
      <c r="BL1356" s="6">
        <f>SUM($R$5:T1358)-$AB$2</f>
        <v>914.54102189599928</v>
      </c>
      <c r="BM1356" s="6">
        <f>SUM($R$5:U1358)-$AB$2</f>
        <v>1772.439612591998</v>
      </c>
      <c r="BN1356" s="6">
        <f>SUM($R$5:V1358)-$AB$2</f>
        <v>2998.0090278719922</v>
      </c>
      <c r="BO1356" s="6">
        <f>SUM($R$5:W1358)-$AB$2</f>
        <v>4468.6923262080018</v>
      </c>
      <c r="BP1356" s="16"/>
    </row>
    <row r="1357" spans="1:68" x14ac:dyDescent="0.45">
      <c r="A1357" s="1">
        <v>2008</v>
      </c>
      <c r="B1357" s="1">
        <v>2</v>
      </c>
      <c r="C1357" s="1">
        <v>26</v>
      </c>
      <c r="D1357" s="1">
        <v>23</v>
      </c>
      <c r="E1357" s="1">
        <v>14.4</v>
      </c>
      <c r="F1357" s="1">
        <v>0</v>
      </c>
      <c r="G1357" s="4"/>
      <c r="H1357" s="4"/>
      <c r="Q1357" s="1">
        <v>20</v>
      </c>
      <c r="R1357" s="6">
        <f t="shared" si="1822"/>
        <v>0</v>
      </c>
      <c r="S1357" s="6">
        <f t="shared" si="1823"/>
        <v>0</v>
      </c>
      <c r="T1357" s="6">
        <f t="shared" si="1824"/>
        <v>0</v>
      </c>
      <c r="U1357" s="6">
        <f t="shared" si="1825"/>
        <v>0</v>
      </c>
      <c r="V1357" s="6">
        <f t="shared" si="1826"/>
        <v>0</v>
      </c>
      <c r="W1357" s="6">
        <f t="shared" si="1827"/>
        <v>0</v>
      </c>
      <c r="X1357" s="17"/>
      <c r="Y1357" s="17"/>
      <c r="Z1357" s="17"/>
      <c r="AA1357" s="17"/>
      <c r="AB1357" s="17"/>
      <c r="AC1357" s="17"/>
      <c r="AE1357" s="16"/>
      <c r="AF1357" s="16"/>
      <c r="AG1357" s="16"/>
      <c r="AH1357" s="16"/>
      <c r="AI1357" s="16"/>
      <c r="AJ1357" s="16"/>
      <c r="AL1357" s="16"/>
      <c r="AM1357" s="16"/>
      <c r="AN1357" s="16"/>
      <c r="AO1357" s="16"/>
      <c r="AP1357" s="16"/>
      <c r="AQ1357" s="16"/>
      <c r="BI1357" s="1">
        <v>22</v>
      </c>
      <c r="BJ1357" s="6">
        <f>SUM($R$5:R1359)-$AB$2</f>
        <v>56.64243120000009</v>
      </c>
      <c r="BK1357" s="6">
        <f>SUM($R$5:S1359)-$AB$2</f>
        <v>301.75631425600039</v>
      </c>
      <c r="BL1357" s="6">
        <f>SUM($R$5:T1359)-$AB$2</f>
        <v>914.54102189599928</v>
      </c>
      <c r="BM1357" s="6">
        <f>SUM($R$5:U1359)-$AB$2</f>
        <v>1772.439612591998</v>
      </c>
      <c r="BN1357" s="6">
        <f>SUM($R$5:V1359)-$AB$2</f>
        <v>2998.0090278719922</v>
      </c>
      <c r="BO1357" s="6">
        <f>SUM($R$5:W1359)-$AB$2</f>
        <v>4468.6923262080018</v>
      </c>
      <c r="BP1357" s="16"/>
    </row>
    <row r="1358" spans="1:68" x14ac:dyDescent="0.45">
      <c r="A1358" s="1">
        <v>2008</v>
      </c>
      <c r="B1358" s="1">
        <v>2</v>
      </c>
      <c r="C1358" s="1">
        <v>27</v>
      </c>
      <c r="D1358" s="1">
        <v>0</v>
      </c>
      <c r="E1358" s="1">
        <v>14.2</v>
      </c>
      <c r="F1358" s="1">
        <v>0</v>
      </c>
      <c r="G1358" s="4"/>
      <c r="H1358" s="4"/>
      <c r="Q1358" s="1">
        <v>21</v>
      </c>
      <c r="R1358" s="6">
        <f t="shared" si="1822"/>
        <v>0</v>
      </c>
      <c r="S1358" s="6">
        <f t="shared" si="1823"/>
        <v>0</v>
      </c>
      <c r="T1358" s="6">
        <f t="shared" si="1824"/>
        <v>0</v>
      </c>
      <c r="U1358" s="6">
        <f t="shared" si="1825"/>
        <v>0</v>
      </c>
      <c r="V1358" s="6">
        <f t="shared" si="1826"/>
        <v>0</v>
      </c>
      <c r="W1358" s="6">
        <f t="shared" si="1827"/>
        <v>0</v>
      </c>
      <c r="X1358" s="17"/>
      <c r="Y1358" s="17"/>
      <c r="Z1358" s="17"/>
      <c r="AA1358" s="17"/>
      <c r="AB1358" s="17"/>
      <c r="AC1358" s="17"/>
      <c r="AE1358" s="16"/>
      <c r="AF1358" s="16"/>
      <c r="AG1358" s="16"/>
      <c r="AH1358" s="16"/>
      <c r="AI1358" s="16"/>
      <c r="AJ1358" s="16"/>
      <c r="AL1358" s="16"/>
      <c r="AM1358" s="16"/>
      <c r="AN1358" s="16"/>
      <c r="AO1358" s="16"/>
      <c r="AP1358" s="16"/>
      <c r="AQ1358" s="16"/>
      <c r="BI1358" s="1">
        <v>23</v>
      </c>
      <c r="BJ1358" s="6">
        <f>SUM($R$5:R1360)-$AB$2</f>
        <v>56.64243120000009</v>
      </c>
      <c r="BK1358" s="6">
        <f>SUM($R$5:S1360)-$AB$2</f>
        <v>301.75631425600039</v>
      </c>
      <c r="BL1358" s="6">
        <f>SUM($R$5:T1360)-$AB$2</f>
        <v>914.54102189599928</v>
      </c>
      <c r="BM1358" s="6">
        <f>SUM($R$5:U1360)-$AB$2</f>
        <v>1772.439612591998</v>
      </c>
      <c r="BN1358" s="6">
        <f>SUM($R$5:V1360)-$AB$2</f>
        <v>2998.0090278719922</v>
      </c>
      <c r="BO1358" s="6">
        <f>SUM($R$5:W1360)-$AB$2</f>
        <v>4468.6923262080018</v>
      </c>
      <c r="BP1358" s="16"/>
    </row>
    <row r="1359" spans="1:68" x14ac:dyDescent="0.45">
      <c r="A1359" s="1">
        <v>2008</v>
      </c>
      <c r="B1359" s="1">
        <v>2</v>
      </c>
      <c r="C1359" s="1">
        <v>27</v>
      </c>
      <c r="D1359" s="1">
        <v>1</v>
      </c>
      <c r="E1359" s="1">
        <v>14.3</v>
      </c>
      <c r="F1359" s="1">
        <v>0</v>
      </c>
      <c r="G1359" s="4"/>
      <c r="H1359" s="4"/>
      <c r="Q1359" s="1">
        <v>22</v>
      </c>
      <c r="R1359" s="6">
        <f t="shared" si="1822"/>
        <v>0</v>
      </c>
      <c r="S1359" s="6">
        <f t="shared" si="1823"/>
        <v>0</v>
      </c>
      <c r="T1359" s="6">
        <f t="shared" si="1824"/>
        <v>0</v>
      </c>
      <c r="U1359" s="6">
        <f t="shared" si="1825"/>
        <v>0</v>
      </c>
      <c r="V1359" s="6">
        <f t="shared" si="1826"/>
        <v>0</v>
      </c>
      <c r="W1359" s="6">
        <f t="shared" si="1827"/>
        <v>0</v>
      </c>
      <c r="X1359" s="17"/>
      <c r="Y1359" s="17"/>
      <c r="Z1359" s="17"/>
      <c r="AA1359" s="17"/>
      <c r="AB1359" s="17"/>
      <c r="AC1359" s="17"/>
      <c r="AE1359" s="16"/>
      <c r="AF1359" s="16"/>
      <c r="AG1359" s="16"/>
      <c r="AH1359" s="16"/>
      <c r="AI1359" s="16"/>
      <c r="AJ1359" s="16"/>
      <c r="AL1359" s="16"/>
      <c r="AM1359" s="16"/>
      <c r="AN1359" s="16"/>
      <c r="AO1359" s="16"/>
      <c r="AP1359" s="16"/>
      <c r="AQ1359" s="16"/>
      <c r="BI1359" s="1">
        <v>0</v>
      </c>
      <c r="BJ1359" s="6">
        <f t="shared" ref="BJ1359" si="1828">R1361-$AB$2</f>
        <v>-6.53125</v>
      </c>
      <c r="BK1359" s="6">
        <f t="shared" ref="BK1359" si="1829">S1361-$AB$2</f>
        <v>-6.53125</v>
      </c>
      <c r="BL1359" s="6">
        <f t="shared" ref="BL1359" si="1830">T1361-$AB$2</f>
        <v>-6.53125</v>
      </c>
      <c r="BM1359" s="6">
        <f t="shared" ref="BM1359" si="1831">U1361-$AB$2</f>
        <v>-6.53125</v>
      </c>
      <c r="BN1359" s="6">
        <f t="shared" ref="BN1359" si="1832">V1361-$AB$2</f>
        <v>-6.53125</v>
      </c>
      <c r="BO1359" s="6">
        <f t="shared" ref="BO1359" si="1833">W1361-$AB$2</f>
        <v>-6.53125</v>
      </c>
      <c r="BP1359" s="16">
        <v>58</v>
      </c>
    </row>
    <row r="1360" spans="1:68" x14ac:dyDescent="0.45">
      <c r="A1360" s="1">
        <v>2008</v>
      </c>
      <c r="B1360" s="1">
        <v>2</v>
      </c>
      <c r="C1360" s="1">
        <v>27</v>
      </c>
      <c r="D1360" s="1">
        <v>2</v>
      </c>
      <c r="E1360" s="1">
        <v>14.2</v>
      </c>
      <c r="F1360" s="1">
        <v>0</v>
      </c>
      <c r="G1360" s="4"/>
      <c r="H1360" s="4"/>
      <c r="Q1360" s="1">
        <v>23</v>
      </c>
      <c r="R1360" s="6">
        <f t="shared" si="1822"/>
        <v>0</v>
      </c>
      <c r="S1360" s="6">
        <f t="shared" si="1823"/>
        <v>0</v>
      </c>
      <c r="T1360" s="6">
        <f t="shared" si="1824"/>
        <v>0</v>
      </c>
      <c r="U1360" s="6">
        <f t="shared" si="1825"/>
        <v>0</v>
      </c>
      <c r="V1360" s="6">
        <f t="shared" si="1826"/>
        <v>0</v>
      </c>
      <c r="W1360" s="6">
        <f t="shared" si="1827"/>
        <v>0</v>
      </c>
      <c r="X1360" s="17"/>
      <c r="Y1360" s="17"/>
      <c r="Z1360" s="17"/>
      <c r="AA1360" s="17"/>
      <c r="AB1360" s="17"/>
      <c r="AC1360" s="17"/>
      <c r="AE1360" s="16"/>
      <c r="AF1360" s="16"/>
      <c r="AG1360" s="16"/>
      <c r="AH1360" s="16"/>
      <c r="AI1360" s="16"/>
      <c r="AJ1360" s="16"/>
      <c r="AL1360" s="16"/>
      <c r="AM1360" s="16"/>
      <c r="AN1360" s="16"/>
      <c r="AO1360" s="16"/>
      <c r="AP1360" s="16"/>
      <c r="AQ1360" s="16"/>
      <c r="BI1360" s="1">
        <v>1</v>
      </c>
      <c r="BJ1360" s="6">
        <f>SUM($R$5:R1362)-$AB$2</f>
        <v>56.64243120000009</v>
      </c>
      <c r="BK1360" s="6">
        <f>SUM($R$5:S1362)-$AB$2</f>
        <v>301.75631425600039</v>
      </c>
      <c r="BL1360" s="6">
        <f>SUM($R$5:T1362)-$AB$2</f>
        <v>914.54102189599928</v>
      </c>
      <c r="BM1360" s="6">
        <f>SUM($R$5:U1362)-$AB$2</f>
        <v>1772.439612591998</v>
      </c>
      <c r="BN1360" s="6">
        <f>SUM($R$5:V1362)-$AB$2</f>
        <v>2998.0090278719922</v>
      </c>
      <c r="BO1360" s="6">
        <f>SUM($R$5:W1362)-$AB$2</f>
        <v>4468.6923262080018</v>
      </c>
      <c r="BP1360" s="16"/>
    </row>
    <row r="1361" spans="1:68" x14ac:dyDescent="0.45">
      <c r="A1361" s="1">
        <v>2008</v>
      </c>
      <c r="B1361" s="1">
        <v>2</v>
      </c>
      <c r="C1361" s="1">
        <v>27</v>
      </c>
      <c r="D1361" s="1">
        <v>3</v>
      </c>
      <c r="E1361" s="1">
        <v>14.1</v>
      </c>
      <c r="F1361" s="1">
        <v>0</v>
      </c>
      <c r="G1361" s="4"/>
      <c r="H1361" s="4"/>
      <c r="Q1361" s="1">
        <v>0</v>
      </c>
      <c r="R1361" s="6">
        <f t="shared" si="1822"/>
        <v>0</v>
      </c>
      <c r="S1361" s="6">
        <f t="shared" si="1823"/>
        <v>0</v>
      </c>
      <c r="T1361" s="6">
        <f t="shared" si="1824"/>
        <v>0</v>
      </c>
      <c r="U1361" s="6">
        <f t="shared" si="1825"/>
        <v>0</v>
      </c>
      <c r="V1361" s="6">
        <f t="shared" si="1826"/>
        <v>0</v>
      </c>
      <c r="W1361" s="6">
        <f t="shared" si="1827"/>
        <v>0</v>
      </c>
      <c r="X1361" s="17"/>
      <c r="Y1361" s="17"/>
      <c r="Z1361" s="17"/>
      <c r="AA1361" s="17"/>
      <c r="AB1361" s="17"/>
      <c r="AC1361" s="17"/>
      <c r="AE1361" s="16"/>
      <c r="AF1361" s="16"/>
      <c r="AG1361" s="16"/>
      <c r="AH1361" s="16"/>
      <c r="AI1361" s="16"/>
      <c r="AJ1361" s="16"/>
      <c r="AL1361" s="16"/>
      <c r="AM1361" s="16"/>
      <c r="AN1361" s="16"/>
      <c r="AO1361" s="16"/>
      <c r="AP1361" s="16"/>
      <c r="AQ1361" s="16"/>
      <c r="BI1361" s="1">
        <v>2</v>
      </c>
      <c r="BJ1361" s="6">
        <f>SUM($R$5:R1363)-$AB$2</f>
        <v>56.64243120000009</v>
      </c>
      <c r="BK1361" s="6">
        <f>SUM($R$5:S1363)-$AB$2</f>
        <v>301.75631425600039</v>
      </c>
      <c r="BL1361" s="6">
        <f>SUM($R$5:T1363)-$AB$2</f>
        <v>914.54102189599928</v>
      </c>
      <c r="BM1361" s="6">
        <f>SUM($R$5:U1363)-$AB$2</f>
        <v>1772.439612591998</v>
      </c>
      <c r="BN1361" s="6">
        <f>SUM($R$5:V1363)-$AB$2</f>
        <v>2998.0090278719922</v>
      </c>
      <c r="BO1361" s="6">
        <f>SUM($R$5:W1363)-$AB$2</f>
        <v>4468.6923262080018</v>
      </c>
      <c r="BP1361" s="16"/>
    </row>
    <row r="1362" spans="1:68" x14ac:dyDescent="0.45">
      <c r="A1362" s="1">
        <v>2008</v>
      </c>
      <c r="B1362" s="1">
        <v>2</v>
      </c>
      <c r="C1362" s="1">
        <v>27</v>
      </c>
      <c r="D1362" s="1">
        <v>4</v>
      </c>
      <c r="E1362" s="1">
        <v>14.3</v>
      </c>
      <c r="F1362" s="1">
        <v>0</v>
      </c>
      <c r="G1362" s="4"/>
      <c r="H1362" s="4"/>
      <c r="Q1362" s="1">
        <v>1</v>
      </c>
      <c r="R1362" s="6">
        <f t="shared" si="1822"/>
        <v>0</v>
      </c>
      <c r="S1362" s="6">
        <f t="shared" si="1823"/>
        <v>0</v>
      </c>
      <c r="T1362" s="6">
        <f t="shared" si="1824"/>
        <v>0</v>
      </c>
      <c r="U1362" s="6">
        <f t="shared" si="1825"/>
        <v>0</v>
      </c>
      <c r="V1362" s="6">
        <f t="shared" si="1826"/>
        <v>0</v>
      </c>
      <c r="W1362" s="6">
        <f t="shared" si="1827"/>
        <v>0</v>
      </c>
      <c r="X1362" s="17"/>
      <c r="Y1362" s="17"/>
      <c r="Z1362" s="17"/>
      <c r="AA1362" s="17"/>
      <c r="AB1362" s="17"/>
      <c r="AC1362" s="17"/>
      <c r="AE1362" s="16"/>
      <c r="AF1362" s="16"/>
      <c r="AG1362" s="16"/>
      <c r="AH1362" s="16"/>
      <c r="AI1362" s="16"/>
      <c r="AJ1362" s="16"/>
      <c r="AL1362" s="16"/>
      <c r="AM1362" s="16"/>
      <c r="AN1362" s="16"/>
      <c r="AO1362" s="16"/>
      <c r="AP1362" s="16"/>
      <c r="AQ1362" s="16"/>
      <c r="BI1362" s="1">
        <v>3</v>
      </c>
      <c r="BJ1362" s="6">
        <f>SUM($R$5:R1364)-$AB$2</f>
        <v>56.64243120000009</v>
      </c>
      <c r="BK1362" s="6">
        <f>SUM($R$5:S1364)-$AB$2</f>
        <v>301.75631425600039</v>
      </c>
      <c r="BL1362" s="6">
        <f>SUM($R$5:T1364)-$AB$2</f>
        <v>914.54102189599928</v>
      </c>
      <c r="BM1362" s="6">
        <f>SUM($R$5:U1364)-$AB$2</f>
        <v>1772.439612591998</v>
      </c>
      <c r="BN1362" s="6">
        <f>SUM($R$5:V1364)-$AB$2</f>
        <v>2998.0090278719922</v>
      </c>
      <c r="BO1362" s="6">
        <f>SUM($R$5:W1364)-$AB$2</f>
        <v>4468.6923262080018</v>
      </c>
      <c r="BP1362" s="16"/>
    </row>
    <row r="1363" spans="1:68" x14ac:dyDescent="0.45">
      <c r="A1363" s="1">
        <v>2008</v>
      </c>
      <c r="B1363" s="1">
        <v>2</v>
      </c>
      <c r="C1363" s="1">
        <v>27</v>
      </c>
      <c r="D1363" s="1">
        <v>5</v>
      </c>
      <c r="E1363" s="1">
        <v>14.3</v>
      </c>
      <c r="F1363" s="1">
        <v>0</v>
      </c>
      <c r="G1363" s="4"/>
      <c r="H1363" s="4"/>
      <c r="Q1363" s="1">
        <v>2</v>
      </c>
      <c r="R1363" s="6">
        <f t="shared" si="1822"/>
        <v>0</v>
      </c>
      <c r="S1363" s="6">
        <f t="shared" si="1823"/>
        <v>0</v>
      </c>
      <c r="T1363" s="6">
        <f t="shared" si="1824"/>
        <v>0</v>
      </c>
      <c r="U1363" s="6">
        <f t="shared" si="1825"/>
        <v>0</v>
      </c>
      <c r="V1363" s="6">
        <f t="shared" si="1826"/>
        <v>0</v>
      </c>
      <c r="W1363" s="6">
        <f t="shared" si="1827"/>
        <v>0</v>
      </c>
      <c r="X1363" s="17"/>
      <c r="Y1363" s="17"/>
      <c r="Z1363" s="17"/>
      <c r="AA1363" s="17"/>
      <c r="AB1363" s="17"/>
      <c r="AC1363" s="17"/>
      <c r="AE1363" s="16"/>
      <c r="AF1363" s="16"/>
      <c r="AG1363" s="16"/>
      <c r="AH1363" s="16"/>
      <c r="AI1363" s="16"/>
      <c r="AJ1363" s="16"/>
      <c r="AL1363" s="16"/>
      <c r="AM1363" s="16"/>
      <c r="AN1363" s="16"/>
      <c r="AO1363" s="16"/>
      <c r="AP1363" s="16"/>
      <c r="AQ1363" s="16"/>
      <c r="BI1363" s="1">
        <v>4</v>
      </c>
      <c r="BJ1363" s="6">
        <f>SUM($R$5:R1365)-$AB$2</f>
        <v>56.64243120000009</v>
      </c>
      <c r="BK1363" s="6">
        <f>SUM($R$5:S1365)-$AB$2</f>
        <v>301.75631425600039</v>
      </c>
      <c r="BL1363" s="6">
        <f>SUM($R$5:T1365)-$AB$2</f>
        <v>914.54102189599928</v>
      </c>
      <c r="BM1363" s="6">
        <f>SUM($R$5:U1365)-$AB$2</f>
        <v>1772.439612591998</v>
      </c>
      <c r="BN1363" s="6">
        <f>SUM($R$5:V1365)-$AB$2</f>
        <v>2998.0090278719922</v>
      </c>
      <c r="BO1363" s="6">
        <f>SUM($R$5:W1365)-$AB$2</f>
        <v>4468.6923262080018</v>
      </c>
      <c r="BP1363" s="16"/>
    </row>
    <row r="1364" spans="1:68" x14ac:dyDescent="0.45">
      <c r="A1364" s="1">
        <v>2008</v>
      </c>
      <c r="B1364" s="1">
        <v>2</v>
      </c>
      <c r="C1364" s="1">
        <v>27</v>
      </c>
      <c r="D1364" s="1">
        <v>6</v>
      </c>
      <c r="E1364" s="1">
        <v>14.4</v>
      </c>
      <c r="F1364" s="1">
        <v>0</v>
      </c>
      <c r="G1364" s="4"/>
      <c r="H1364" s="4"/>
      <c r="Q1364" s="1">
        <v>3</v>
      </c>
      <c r="R1364" s="6">
        <f t="shared" si="1822"/>
        <v>0</v>
      </c>
      <c r="S1364" s="6">
        <f t="shared" si="1823"/>
        <v>0</v>
      </c>
      <c r="T1364" s="6">
        <f t="shared" si="1824"/>
        <v>0</v>
      </c>
      <c r="U1364" s="6">
        <f t="shared" si="1825"/>
        <v>0</v>
      </c>
      <c r="V1364" s="6">
        <f t="shared" si="1826"/>
        <v>0</v>
      </c>
      <c r="W1364" s="6">
        <f t="shared" si="1827"/>
        <v>0</v>
      </c>
      <c r="X1364" s="17"/>
      <c r="Y1364" s="17"/>
      <c r="Z1364" s="17"/>
      <c r="AA1364" s="17"/>
      <c r="AB1364" s="17"/>
      <c r="AC1364" s="17"/>
      <c r="AE1364" s="16"/>
      <c r="AF1364" s="16"/>
      <c r="AG1364" s="16"/>
      <c r="AH1364" s="16"/>
      <c r="AI1364" s="16"/>
      <c r="AJ1364" s="16"/>
      <c r="AL1364" s="16"/>
      <c r="AM1364" s="16"/>
      <c r="AN1364" s="16"/>
      <c r="AO1364" s="16"/>
      <c r="AP1364" s="16"/>
      <c r="AQ1364" s="16"/>
      <c r="BI1364" s="1">
        <v>5</v>
      </c>
      <c r="BJ1364" s="6">
        <f>SUM($R$5:R1366)-$AB$2</f>
        <v>56.64243120000009</v>
      </c>
      <c r="BK1364" s="6">
        <f>SUM($R$5:S1366)-$AB$2</f>
        <v>301.75631425600039</v>
      </c>
      <c r="BL1364" s="6">
        <f>SUM($R$5:T1366)-$AB$2</f>
        <v>914.54102189599928</v>
      </c>
      <c r="BM1364" s="6">
        <f>SUM($R$5:U1366)-$AB$2</f>
        <v>1772.439612591998</v>
      </c>
      <c r="BN1364" s="6">
        <f>SUM($R$5:V1366)-$AB$2</f>
        <v>2998.0090278719922</v>
      </c>
      <c r="BO1364" s="6">
        <f>SUM($R$5:W1366)-$AB$2</f>
        <v>4468.6923262080018</v>
      </c>
      <c r="BP1364" s="16"/>
    </row>
    <row r="1365" spans="1:68" x14ac:dyDescent="0.45">
      <c r="A1365" s="1">
        <v>2008</v>
      </c>
      <c r="B1365" s="1">
        <v>2</v>
      </c>
      <c r="C1365" s="1">
        <v>27</v>
      </c>
      <c r="D1365" s="1">
        <v>7</v>
      </c>
      <c r="E1365" s="1">
        <v>14.2</v>
      </c>
      <c r="F1365" s="1">
        <v>0</v>
      </c>
      <c r="G1365" s="4"/>
      <c r="H1365" s="4"/>
      <c r="Q1365" s="1">
        <v>4</v>
      </c>
      <c r="R1365" s="6">
        <f t="shared" si="1822"/>
        <v>0</v>
      </c>
      <c r="S1365" s="6">
        <f t="shared" si="1823"/>
        <v>0</v>
      </c>
      <c r="T1365" s="6">
        <f t="shared" si="1824"/>
        <v>0</v>
      </c>
      <c r="U1365" s="6">
        <f t="shared" si="1825"/>
        <v>0</v>
      </c>
      <c r="V1365" s="6">
        <f t="shared" si="1826"/>
        <v>0</v>
      </c>
      <c r="W1365" s="6">
        <f t="shared" si="1827"/>
        <v>0</v>
      </c>
      <c r="X1365" s="17"/>
      <c r="Y1365" s="17"/>
      <c r="Z1365" s="17"/>
      <c r="AA1365" s="17"/>
      <c r="AB1365" s="17"/>
      <c r="AC1365" s="17"/>
      <c r="AE1365" s="16"/>
      <c r="AF1365" s="16"/>
      <c r="AG1365" s="16"/>
      <c r="AH1365" s="16"/>
      <c r="AI1365" s="16"/>
      <c r="AJ1365" s="16"/>
      <c r="AL1365" s="16"/>
      <c r="AM1365" s="16"/>
      <c r="AN1365" s="16"/>
      <c r="AO1365" s="16"/>
      <c r="AP1365" s="16"/>
      <c r="AQ1365" s="16"/>
      <c r="BI1365" s="1">
        <v>6</v>
      </c>
      <c r="BJ1365" s="6">
        <f>SUM($R$5:R1367)-$AB$2</f>
        <v>56.64243120000009</v>
      </c>
      <c r="BK1365" s="6">
        <f>SUM($R$5:S1367)-$AB$2</f>
        <v>301.75631425600039</v>
      </c>
      <c r="BL1365" s="6">
        <f>SUM($R$5:T1367)-$AB$2</f>
        <v>914.54102189599928</v>
      </c>
      <c r="BM1365" s="6">
        <f>SUM($R$5:U1367)-$AB$2</f>
        <v>1772.439612591998</v>
      </c>
      <c r="BN1365" s="6">
        <f>SUM($R$5:V1367)-$AB$2</f>
        <v>2998.0090278719922</v>
      </c>
      <c r="BO1365" s="6">
        <f>SUM($R$5:W1367)-$AB$2</f>
        <v>4468.6923262080018</v>
      </c>
      <c r="BP1365" s="16"/>
    </row>
    <row r="1366" spans="1:68" x14ac:dyDescent="0.45">
      <c r="A1366" s="1">
        <v>2008</v>
      </c>
      <c r="B1366" s="1">
        <v>2</v>
      </c>
      <c r="C1366" s="1">
        <v>27</v>
      </c>
      <c r="D1366" s="1">
        <v>8</v>
      </c>
      <c r="E1366" s="1">
        <v>14.2</v>
      </c>
      <c r="F1366" s="1">
        <v>4.5999999999999996</v>
      </c>
      <c r="G1366" s="4"/>
      <c r="H1366" s="4"/>
      <c r="Q1366" s="1">
        <v>5</v>
      </c>
      <c r="R1366" s="6">
        <f t="shared" si="1822"/>
        <v>0</v>
      </c>
      <c r="S1366" s="6">
        <f t="shared" si="1823"/>
        <v>0</v>
      </c>
      <c r="T1366" s="6">
        <f t="shared" si="1824"/>
        <v>0</v>
      </c>
      <c r="U1366" s="6">
        <f t="shared" si="1825"/>
        <v>0</v>
      </c>
      <c r="V1366" s="6">
        <f t="shared" si="1826"/>
        <v>0</v>
      </c>
      <c r="W1366" s="6">
        <f t="shared" si="1827"/>
        <v>0</v>
      </c>
      <c r="X1366" s="17"/>
      <c r="Y1366" s="17"/>
      <c r="Z1366" s="17"/>
      <c r="AA1366" s="17"/>
      <c r="AB1366" s="17"/>
      <c r="AC1366" s="17"/>
      <c r="AE1366" s="16"/>
      <c r="AF1366" s="16"/>
      <c r="AG1366" s="16"/>
      <c r="AH1366" s="16"/>
      <c r="AI1366" s="16"/>
      <c r="AJ1366" s="16"/>
      <c r="AL1366" s="16"/>
      <c r="AM1366" s="16"/>
      <c r="AN1366" s="16"/>
      <c r="AO1366" s="16"/>
      <c r="AP1366" s="16"/>
      <c r="AQ1366" s="16"/>
      <c r="BI1366" s="1">
        <v>7</v>
      </c>
      <c r="BJ1366" s="6">
        <f>SUM($R$5:R1368)-$AB$2</f>
        <v>56.64243120000009</v>
      </c>
      <c r="BK1366" s="6">
        <f>SUM($R$5:S1368)-$AB$2</f>
        <v>301.75631425600039</v>
      </c>
      <c r="BL1366" s="6">
        <f>SUM($R$5:T1368)-$AB$2</f>
        <v>914.54102189599928</v>
      </c>
      <c r="BM1366" s="6">
        <f>SUM($R$5:U1368)-$AB$2</f>
        <v>1772.439612591998</v>
      </c>
      <c r="BN1366" s="6">
        <f>SUM($R$5:V1368)-$AB$2</f>
        <v>2998.0090278719922</v>
      </c>
      <c r="BO1366" s="6">
        <f>SUM($R$5:W1368)-$AB$2</f>
        <v>4468.6923262080018</v>
      </c>
      <c r="BP1366" s="16"/>
    </row>
    <row r="1367" spans="1:68" x14ac:dyDescent="0.45">
      <c r="A1367" s="1">
        <v>2008</v>
      </c>
      <c r="B1367" s="1">
        <v>2</v>
      </c>
      <c r="C1367" s="1">
        <v>27</v>
      </c>
      <c r="D1367" s="1">
        <v>9</v>
      </c>
      <c r="E1367" s="1">
        <v>14.9</v>
      </c>
      <c r="F1367" s="1">
        <v>121.43</v>
      </c>
      <c r="G1367" s="4"/>
      <c r="H1367" s="4"/>
      <c r="Q1367" s="1">
        <v>6</v>
      </c>
      <c r="R1367" s="6">
        <f t="shared" si="1822"/>
        <v>0</v>
      </c>
      <c r="S1367" s="6">
        <f t="shared" si="1823"/>
        <v>0</v>
      </c>
      <c r="T1367" s="6">
        <f t="shared" si="1824"/>
        <v>0</v>
      </c>
      <c r="U1367" s="6">
        <f t="shared" si="1825"/>
        <v>0</v>
      </c>
      <c r="V1367" s="6">
        <f t="shared" si="1826"/>
        <v>0</v>
      </c>
      <c r="W1367" s="6">
        <f t="shared" si="1827"/>
        <v>0</v>
      </c>
      <c r="X1367" s="17"/>
      <c r="Y1367" s="17"/>
      <c r="Z1367" s="17"/>
      <c r="AA1367" s="17"/>
      <c r="AB1367" s="17"/>
      <c r="AC1367" s="17"/>
      <c r="AE1367" s="16"/>
      <c r="AF1367" s="16"/>
      <c r="AG1367" s="16"/>
      <c r="AH1367" s="16"/>
      <c r="AI1367" s="16"/>
      <c r="AJ1367" s="16"/>
      <c r="AL1367" s="16"/>
      <c r="AM1367" s="16"/>
      <c r="AN1367" s="16"/>
      <c r="AO1367" s="16"/>
      <c r="AP1367" s="16"/>
      <c r="AQ1367" s="16"/>
      <c r="BI1367" s="1">
        <v>8</v>
      </c>
      <c r="BJ1367" s="6">
        <f>SUM($R$5:R1369)-$AB$2</f>
        <v>56.645099200000089</v>
      </c>
      <c r="BK1367" s="6">
        <f>SUM($R$5:S1369)-$AB$2</f>
        <v>301.76933409600042</v>
      </c>
      <c r="BL1367" s="6">
        <f>SUM($R$5:T1369)-$AB$2</f>
        <v>914.5799213359993</v>
      </c>
      <c r="BM1367" s="6">
        <f>SUM($R$5:U1369)-$AB$2</f>
        <v>1772.5147434719981</v>
      </c>
      <c r="BN1367" s="6">
        <f>SUM($R$5:V1369)-$AB$2</f>
        <v>2998.1359179519923</v>
      </c>
      <c r="BO1367" s="6">
        <f>SUM($R$5:W1369)-$AB$2</f>
        <v>4468.8813273280011</v>
      </c>
      <c r="BP1367" s="16"/>
    </row>
    <row r="1368" spans="1:68" x14ac:dyDescent="0.45">
      <c r="A1368" s="1">
        <v>2008</v>
      </c>
      <c r="B1368" s="1">
        <v>2</v>
      </c>
      <c r="C1368" s="1">
        <v>27</v>
      </c>
      <c r="D1368" s="1">
        <v>10</v>
      </c>
      <c r="E1368" s="1">
        <v>15.9</v>
      </c>
      <c r="F1368" s="1">
        <v>266.8</v>
      </c>
      <c r="G1368" s="4"/>
      <c r="H1368" s="4"/>
      <c r="Q1368" s="1">
        <v>7</v>
      </c>
      <c r="R1368" s="6">
        <f t="shared" si="1822"/>
        <v>0</v>
      </c>
      <c r="S1368" s="6">
        <f t="shared" si="1823"/>
        <v>0</v>
      </c>
      <c r="T1368" s="6">
        <f t="shared" si="1824"/>
        <v>0</v>
      </c>
      <c r="U1368" s="6">
        <f t="shared" si="1825"/>
        <v>0</v>
      </c>
      <c r="V1368" s="6">
        <f t="shared" si="1826"/>
        <v>0</v>
      </c>
      <c r="W1368" s="6">
        <f t="shared" si="1827"/>
        <v>0</v>
      </c>
      <c r="X1368" s="17"/>
      <c r="Y1368" s="17"/>
      <c r="Z1368" s="17"/>
      <c r="AA1368" s="17"/>
      <c r="AB1368" s="17"/>
      <c r="AC1368" s="17"/>
      <c r="AE1368" s="16"/>
      <c r="AF1368" s="16"/>
      <c r="AG1368" s="16"/>
      <c r="AH1368" s="16"/>
      <c r="AI1368" s="16"/>
      <c r="AJ1368" s="16"/>
      <c r="AL1368" s="16"/>
      <c r="AM1368" s="16"/>
      <c r="AN1368" s="16"/>
      <c r="AO1368" s="16"/>
      <c r="AP1368" s="16"/>
      <c r="AQ1368" s="16"/>
      <c r="BI1368" s="1">
        <v>9</v>
      </c>
      <c r="BJ1368" s="6">
        <f>SUM($R$5:R1370)-$AB$2</f>
        <v>56.715528600000091</v>
      </c>
      <c r="BK1368" s="6">
        <f>SUM($R$5:S1370)-$AB$2</f>
        <v>302.11302956800046</v>
      </c>
      <c r="BL1368" s="6">
        <f>SUM($R$5:T1370)-$AB$2</f>
        <v>915.60678198799917</v>
      </c>
      <c r="BM1368" s="6">
        <f>SUM($R$5:U1370)-$AB$2</f>
        <v>1774.4980353759981</v>
      </c>
      <c r="BN1368" s="6">
        <f>SUM($R$5:V1370)-$AB$2</f>
        <v>3001.4855402159924</v>
      </c>
      <c r="BO1368" s="6">
        <f>SUM($R$5:W1370)-$AB$2</f>
        <v>4473.8705460240008</v>
      </c>
      <c r="BP1368" s="16"/>
    </row>
    <row r="1369" spans="1:68" x14ac:dyDescent="0.45">
      <c r="A1369" s="1">
        <v>2008</v>
      </c>
      <c r="B1369" s="1">
        <v>2</v>
      </c>
      <c r="C1369" s="1">
        <v>27</v>
      </c>
      <c r="D1369" s="1">
        <v>11</v>
      </c>
      <c r="E1369" s="1">
        <v>16.399999999999999</v>
      </c>
      <c r="F1369" s="1">
        <v>360.54</v>
      </c>
      <c r="G1369" s="4"/>
      <c r="H1369" s="4"/>
      <c r="Q1369" s="1">
        <v>8</v>
      </c>
      <c r="R1369" s="6">
        <f t="shared" si="1822"/>
        <v>2.6679999999999998E-3</v>
      </c>
      <c r="S1369" s="6">
        <f t="shared" si="1823"/>
        <v>1.0351839999999999E-2</v>
      </c>
      <c r="T1369" s="6">
        <f t="shared" si="1824"/>
        <v>2.5879599999999996E-2</v>
      </c>
      <c r="U1369" s="6">
        <f t="shared" si="1825"/>
        <v>3.6231439999999997E-2</v>
      </c>
      <c r="V1369" s="6">
        <f t="shared" si="1826"/>
        <v>5.1759199999999991E-2</v>
      </c>
      <c r="W1369" s="6">
        <f t="shared" si="1827"/>
        <v>6.2111039999999992E-2</v>
      </c>
      <c r="X1369" s="17"/>
      <c r="Y1369" s="17"/>
      <c r="Z1369" s="17"/>
      <c r="AA1369" s="17"/>
      <c r="AB1369" s="17"/>
      <c r="AC1369" s="17"/>
      <c r="AE1369" s="16"/>
      <c r="AF1369" s="16"/>
      <c r="AG1369" s="16"/>
      <c r="AH1369" s="16"/>
      <c r="AI1369" s="16"/>
      <c r="AJ1369" s="16"/>
      <c r="AL1369" s="16"/>
      <c r="AM1369" s="16"/>
      <c r="AN1369" s="16"/>
      <c r="AO1369" s="16"/>
      <c r="AP1369" s="16"/>
      <c r="AQ1369" s="16"/>
      <c r="BI1369" s="1">
        <v>10</v>
      </c>
      <c r="BJ1369" s="6">
        <f>SUM($R$5:R1371)-$AB$2</f>
        <v>56.870272600000092</v>
      </c>
      <c r="BK1369" s="6">
        <f>SUM($R$5:S1371)-$AB$2</f>
        <v>302.86818028800047</v>
      </c>
      <c r="BL1369" s="6">
        <f>SUM($R$5:T1371)-$AB$2</f>
        <v>917.86294950799925</v>
      </c>
      <c r="BM1369" s="6">
        <f>SUM($R$5:U1371)-$AB$2</f>
        <v>1778.8556264159979</v>
      </c>
      <c r="BN1369" s="6">
        <f>SUM($R$5:V1371)-$AB$2</f>
        <v>3008.8451648559922</v>
      </c>
      <c r="BO1369" s="6">
        <f>SUM($R$5:W1371)-$AB$2</f>
        <v>4484.8326109840009</v>
      </c>
      <c r="BP1369" s="16"/>
    </row>
    <row r="1370" spans="1:68" x14ac:dyDescent="0.45">
      <c r="A1370" s="1">
        <v>2008</v>
      </c>
      <c r="B1370" s="1">
        <v>2</v>
      </c>
      <c r="C1370" s="1">
        <v>27</v>
      </c>
      <c r="D1370" s="1">
        <v>12</v>
      </c>
      <c r="E1370" s="1">
        <v>17</v>
      </c>
      <c r="F1370" s="1">
        <v>687.44</v>
      </c>
      <c r="G1370" s="4"/>
      <c r="H1370" s="4"/>
      <c r="Q1370" s="1">
        <v>9</v>
      </c>
      <c r="R1370" s="6">
        <f t="shared" si="1822"/>
        <v>7.0429400000000003E-2</v>
      </c>
      <c r="S1370" s="6">
        <f t="shared" si="1823"/>
        <v>0.27326607200000003</v>
      </c>
      <c r="T1370" s="6">
        <f t="shared" si="1824"/>
        <v>0.68316517999999993</v>
      </c>
      <c r="U1370" s="6">
        <f t="shared" si="1825"/>
        <v>0.95643125200000001</v>
      </c>
      <c r="V1370" s="6">
        <f t="shared" si="1826"/>
        <v>1.3663303599999999</v>
      </c>
      <c r="W1370" s="6">
        <f t="shared" si="1827"/>
        <v>1.639596432</v>
      </c>
      <c r="X1370" s="17"/>
      <c r="Y1370" s="17"/>
      <c r="Z1370" s="17"/>
      <c r="AA1370" s="17"/>
      <c r="AB1370" s="17"/>
      <c r="AC1370" s="17"/>
      <c r="AE1370" s="16"/>
      <c r="AF1370" s="16"/>
      <c r="AG1370" s="16"/>
      <c r="AH1370" s="16"/>
      <c r="AI1370" s="16"/>
      <c r="AJ1370" s="16"/>
      <c r="AL1370" s="16"/>
      <c r="AM1370" s="16"/>
      <c r="AN1370" s="16"/>
      <c r="AO1370" s="16"/>
      <c r="AP1370" s="16"/>
      <c r="AQ1370" s="16"/>
      <c r="BI1370" s="1">
        <v>11</v>
      </c>
      <c r="BJ1370" s="6">
        <f>SUM($R$5:R1372)-$AB$2</f>
        <v>57.07938580000009</v>
      </c>
      <c r="BK1370" s="6">
        <f>SUM($R$5:S1372)-$AB$2</f>
        <v>303.88865270400049</v>
      </c>
      <c r="BL1370" s="6">
        <f>SUM($R$5:T1372)-$AB$2</f>
        <v>920.91181996399928</v>
      </c>
      <c r="BM1370" s="6">
        <f>SUM($R$5:U1372)-$AB$2</f>
        <v>1784.7442541279979</v>
      </c>
      <c r="BN1370" s="6">
        <f>SUM($R$5:V1372)-$AB$2</f>
        <v>3018.7905886479921</v>
      </c>
      <c r="BO1370" s="6">
        <f>SUM($R$5:W1372)-$AB$2</f>
        <v>4499.6461900719996</v>
      </c>
      <c r="BP1370" s="16"/>
    </row>
    <row r="1371" spans="1:68" x14ac:dyDescent="0.45">
      <c r="A1371" s="1">
        <v>2008</v>
      </c>
      <c r="B1371" s="1">
        <v>2</v>
      </c>
      <c r="C1371" s="1">
        <v>27</v>
      </c>
      <c r="D1371" s="1">
        <v>13</v>
      </c>
      <c r="E1371" s="1">
        <v>17.899999999999999</v>
      </c>
      <c r="F1371" s="1">
        <v>711.28</v>
      </c>
      <c r="G1371" s="4"/>
      <c r="H1371" s="4"/>
      <c r="Q1371" s="1">
        <v>10</v>
      </c>
      <c r="R1371" s="6">
        <f t="shared" si="1822"/>
        <v>0.15474399999999999</v>
      </c>
      <c r="S1371" s="6">
        <f t="shared" si="1823"/>
        <v>0.60040671999999995</v>
      </c>
      <c r="T1371" s="6">
        <f t="shared" si="1824"/>
        <v>1.5010167999999999</v>
      </c>
      <c r="U1371" s="6">
        <f t="shared" si="1825"/>
        <v>2.10142352</v>
      </c>
      <c r="V1371" s="6">
        <f t="shared" si="1826"/>
        <v>3.0020335999999999</v>
      </c>
      <c r="W1371" s="6">
        <f t="shared" si="1827"/>
        <v>3.6024403200000004</v>
      </c>
      <c r="X1371" s="17"/>
      <c r="Y1371" s="17"/>
      <c r="Z1371" s="17"/>
      <c r="AA1371" s="17"/>
      <c r="AB1371" s="17"/>
      <c r="AC1371" s="17"/>
      <c r="AE1371" s="16"/>
      <c r="AF1371" s="16"/>
      <c r="AG1371" s="16"/>
      <c r="AH1371" s="16"/>
      <c r="AI1371" s="16"/>
      <c r="AJ1371" s="16"/>
      <c r="AL1371" s="16"/>
      <c r="AM1371" s="16"/>
      <c r="AN1371" s="16"/>
      <c r="AO1371" s="16"/>
      <c r="AP1371" s="16"/>
      <c r="AQ1371" s="16"/>
      <c r="BI1371" s="1">
        <v>12</v>
      </c>
      <c r="BJ1371" s="6">
        <f t="shared" ref="BJ1371" si="1834">R1373-$AB$2</f>
        <v>-6.1325348000000002</v>
      </c>
      <c r="BK1371" s="6">
        <f t="shared" ref="BK1371" si="1835">S1373-$AB$2</f>
        <v>-4.9842350240000002</v>
      </c>
      <c r="BL1371" s="6">
        <f t="shared" ref="BL1371" si="1836">T1373-$AB$2</f>
        <v>-2.6637125600000005</v>
      </c>
      <c r="BM1371" s="6">
        <f t="shared" ref="BM1371" si="1837">U1373-$AB$2</f>
        <v>-1.1166975840000006</v>
      </c>
      <c r="BN1371" s="6">
        <f t="shared" ref="BN1371" si="1838">V1373-$AB$2</f>
        <v>1.2038248799999991</v>
      </c>
      <c r="BO1371" s="6">
        <f t="shared" ref="BO1371" si="1839">W1373-$AB$2</f>
        <v>2.7508398560000007</v>
      </c>
      <c r="BP1371" s="16"/>
    </row>
    <row r="1372" spans="1:68" x14ac:dyDescent="0.45">
      <c r="A1372" s="1">
        <v>2008</v>
      </c>
      <c r="B1372" s="1">
        <v>2</v>
      </c>
      <c r="C1372" s="1">
        <v>27</v>
      </c>
      <c r="D1372" s="1">
        <v>14</v>
      </c>
      <c r="E1372" s="1">
        <v>18.100000000000001</v>
      </c>
      <c r="F1372" s="1">
        <v>669.85</v>
      </c>
      <c r="G1372" s="4"/>
      <c r="H1372" s="4"/>
      <c r="Q1372" s="1">
        <v>11</v>
      </c>
      <c r="R1372" s="6">
        <f t="shared" si="1822"/>
        <v>0.2091132</v>
      </c>
      <c r="S1372" s="6">
        <f t="shared" si="1823"/>
        <v>0.81135921599999994</v>
      </c>
      <c r="T1372" s="6">
        <f t="shared" si="1824"/>
        <v>2.0283980399999999</v>
      </c>
      <c r="U1372" s="6">
        <f t="shared" si="1825"/>
        <v>2.8397572560000004</v>
      </c>
      <c r="V1372" s="6">
        <f t="shared" si="1826"/>
        <v>4.0567960799999998</v>
      </c>
      <c r="W1372" s="6">
        <f t="shared" si="1827"/>
        <v>4.8681552960000012</v>
      </c>
      <c r="X1372" s="17"/>
      <c r="Y1372" s="17"/>
      <c r="Z1372" s="17"/>
      <c r="AA1372" s="17"/>
      <c r="AB1372" s="17"/>
      <c r="AC1372" s="17"/>
      <c r="AE1372" s="16"/>
      <c r="AF1372" s="16"/>
      <c r="AG1372" s="16"/>
      <c r="AH1372" s="16"/>
      <c r="AI1372" s="16"/>
      <c r="AJ1372" s="16"/>
      <c r="AL1372" s="16"/>
      <c r="AM1372" s="16"/>
      <c r="AN1372" s="16"/>
      <c r="AO1372" s="16"/>
      <c r="AP1372" s="16"/>
      <c r="AQ1372" s="16"/>
      <c r="BI1372" s="1">
        <v>13</v>
      </c>
      <c r="BJ1372" s="6">
        <f>SUM($R$5:R1374)-$AB$2</f>
        <v>57.890643400000101</v>
      </c>
      <c r="BK1372" s="6">
        <f>SUM($R$5:S1374)-$AB$2</f>
        <v>307.84758979200052</v>
      </c>
      <c r="BL1372" s="6">
        <f>SUM($R$5:T1374)-$AB$2</f>
        <v>932.73995577199923</v>
      </c>
      <c r="BM1372" s="6">
        <f>SUM($R$5:U1374)-$AB$2</f>
        <v>1807.589268143998</v>
      </c>
      <c r="BN1372" s="6">
        <f>SUM($R$5:V1374)-$AB$2</f>
        <v>3057.3740001039919</v>
      </c>
      <c r="BO1372" s="6">
        <f>SUM($R$5:W1374)-$AB$2</f>
        <v>4557.1156784559998</v>
      </c>
      <c r="BP1372" s="16"/>
    </row>
    <row r="1373" spans="1:68" x14ac:dyDescent="0.45">
      <c r="A1373" s="1">
        <v>2008</v>
      </c>
      <c r="B1373" s="1">
        <v>2</v>
      </c>
      <c r="C1373" s="1">
        <v>27</v>
      </c>
      <c r="D1373" s="1">
        <v>15</v>
      </c>
      <c r="E1373" s="1">
        <v>17.399999999999999</v>
      </c>
      <c r="F1373" s="1">
        <v>566.89</v>
      </c>
      <c r="G1373" s="4"/>
      <c r="H1373" s="4"/>
      <c r="Q1373" s="1">
        <v>12</v>
      </c>
      <c r="R1373" s="6">
        <f t="shared" si="1822"/>
        <v>0.39871519999999999</v>
      </c>
      <c r="S1373" s="6">
        <f t="shared" si="1823"/>
        <v>1.547014976</v>
      </c>
      <c r="T1373" s="6">
        <f t="shared" si="1824"/>
        <v>3.8675374399999995</v>
      </c>
      <c r="U1373" s="6">
        <f t="shared" si="1825"/>
        <v>5.4145524159999994</v>
      </c>
      <c r="V1373" s="6">
        <f t="shared" si="1826"/>
        <v>7.7350748799999991</v>
      </c>
      <c r="W1373" s="6">
        <f t="shared" si="1827"/>
        <v>9.2820898560000007</v>
      </c>
      <c r="X1373" s="17">
        <f t="shared" ref="X1373" si="1840">SUM(R1373:R1397)-$AB$2</f>
        <v>-4.2323272000000003</v>
      </c>
      <c r="Y1373" s="17">
        <f t="shared" ref="Y1373" si="1841">SUM(S1373:S1397)-$AB$2</f>
        <v>2.3885704640000007</v>
      </c>
      <c r="Z1373" s="17">
        <f t="shared" ref="Z1373" si="1842">SUM(T1373:T1397)-$AB$2</f>
        <v>15.76830116</v>
      </c>
      <c r="AA1373" s="17">
        <f t="shared" ref="AA1373" si="1843">SUM(U1373:U1397)-$AB$2</f>
        <v>24.688121623999994</v>
      </c>
      <c r="AB1373" s="17">
        <f t="shared" ref="AB1373" si="1844">SUM(V1373:V1397)-$AB$2</f>
        <v>38.06785232</v>
      </c>
      <c r="AC1373" s="17">
        <f t="shared" ref="AC1373" si="1845">SUM(W1373:W1397)-$AB$2</f>
        <v>46.987672783999997</v>
      </c>
      <c r="AE1373" s="16">
        <f t="shared" ref="AE1373" si="1846">IF(X1373&gt;0,1,0)</f>
        <v>0</v>
      </c>
      <c r="AF1373" s="16">
        <f t="shared" ref="AF1373" si="1847">IF(Y1373&gt;0,1,0)</f>
        <v>1</v>
      </c>
      <c r="AG1373" s="16">
        <f t="shared" ref="AG1373" si="1848">IF(Z1373&gt;0,1,0)</f>
        <v>1</v>
      </c>
      <c r="AH1373" s="16">
        <f t="shared" ref="AH1373" si="1849">IF(AA1373&gt;0,1,0)</f>
        <v>1</v>
      </c>
      <c r="AI1373" s="16">
        <f t="shared" ref="AI1373" si="1850">IF(AB1373&gt;0,1,0)</f>
        <v>1</v>
      </c>
      <c r="AJ1373" s="16">
        <f t="shared" ref="AJ1373" si="1851">IF(AC1373&gt;0,1,0)</f>
        <v>1</v>
      </c>
      <c r="AL1373" s="16">
        <f t="shared" ref="AL1373" si="1852">IF(X1373&lt;0,ABS(X1373*$AP$1),0)</f>
        <v>0</v>
      </c>
      <c r="AM1373" s="16">
        <f t="shared" ref="AM1373" si="1853">IF(Y1373&lt;0,ABS(Y1373*$AP$1),0)</f>
        <v>0</v>
      </c>
      <c r="AN1373" s="16">
        <f t="shared" ref="AN1373" si="1854">IF(Z1373&lt;0,ABS(Z1373*$AP$1),0)</f>
        <v>0</v>
      </c>
      <c r="AO1373" s="16">
        <f t="shared" ref="AO1373" si="1855">IF(AA1373&lt;0,ABS(AA1373*$AP$1),0)</f>
        <v>0</v>
      </c>
      <c r="AP1373" s="16">
        <f t="shared" ref="AP1373" si="1856">IF(AB1373&lt;0,ABS(AB1373*$AP$1),0)</f>
        <v>0</v>
      </c>
      <c r="AQ1373" s="16">
        <f t="shared" ref="AQ1373" si="1857">IF(AC1373&lt;0,ABS(AC1373*$AP$1),0)</f>
        <v>0</v>
      </c>
      <c r="BI1373" s="1">
        <v>14</v>
      </c>
      <c r="BJ1373" s="6">
        <f>SUM($R$5:R1375)-$AB$2</f>
        <v>58.279156400000105</v>
      </c>
      <c r="BK1373" s="6">
        <f>SUM($R$5:S1375)-$AB$2</f>
        <v>309.74353323200052</v>
      </c>
      <c r="BL1373" s="6">
        <f>SUM($R$5:T1375)-$AB$2</f>
        <v>938.40447531199925</v>
      </c>
      <c r="BM1373" s="6">
        <f>SUM($R$5:U1375)-$AB$2</f>
        <v>1818.5297942239981</v>
      </c>
      <c r="BN1373" s="6">
        <f>SUM($R$5:V1375)-$AB$2</f>
        <v>3075.8516783839914</v>
      </c>
      <c r="BO1373" s="6">
        <f>SUM($R$5:W1375)-$AB$2</f>
        <v>4584.6379393759989</v>
      </c>
      <c r="BP1373" s="16"/>
    </row>
    <row r="1374" spans="1:68" x14ac:dyDescent="0.45">
      <c r="A1374" s="1">
        <v>2008</v>
      </c>
      <c r="B1374" s="1">
        <v>2</v>
      </c>
      <c r="C1374" s="1">
        <v>27</v>
      </c>
      <c r="D1374" s="1">
        <v>16</v>
      </c>
      <c r="E1374" s="1">
        <v>16.600000000000001</v>
      </c>
      <c r="F1374" s="1">
        <v>411.09</v>
      </c>
      <c r="G1374" s="4"/>
      <c r="H1374" s="4"/>
      <c r="Q1374" s="1">
        <v>13</v>
      </c>
      <c r="R1374" s="6">
        <f t="shared" si="1822"/>
        <v>0.41254239999999992</v>
      </c>
      <c r="S1374" s="6">
        <f t="shared" si="1823"/>
        <v>1.6006645119999996</v>
      </c>
      <c r="T1374" s="6">
        <f t="shared" si="1824"/>
        <v>4.0016612799999987</v>
      </c>
      <c r="U1374" s="6">
        <f t="shared" si="1825"/>
        <v>5.6023257919999985</v>
      </c>
      <c r="V1374" s="6">
        <f t="shared" si="1826"/>
        <v>8.0033225599999973</v>
      </c>
      <c r="W1374" s="6">
        <f t="shared" si="1827"/>
        <v>9.6039870719999989</v>
      </c>
      <c r="X1374" s="17"/>
      <c r="Y1374" s="17"/>
      <c r="Z1374" s="17"/>
      <c r="AA1374" s="17"/>
      <c r="AB1374" s="17"/>
      <c r="AC1374" s="17"/>
      <c r="AE1374" s="16"/>
      <c r="AF1374" s="16"/>
      <c r="AG1374" s="16"/>
      <c r="AH1374" s="16"/>
      <c r="AI1374" s="16"/>
      <c r="AJ1374" s="16"/>
      <c r="AL1374" s="16"/>
      <c r="AM1374" s="16"/>
      <c r="AN1374" s="16"/>
      <c r="AO1374" s="16"/>
      <c r="AP1374" s="16"/>
      <c r="AQ1374" s="16"/>
      <c r="BI1374" s="1">
        <v>15</v>
      </c>
      <c r="BJ1374" s="6">
        <f>SUM($R$5:R1376)-$AB$2</f>
        <v>58.607952600000104</v>
      </c>
      <c r="BK1374" s="6">
        <f>SUM($R$5:S1376)-$AB$2</f>
        <v>311.34805868800049</v>
      </c>
      <c r="BL1374" s="6">
        <f>SUM($R$5:T1376)-$AB$2</f>
        <v>943.19832390799934</v>
      </c>
      <c r="BM1374" s="6">
        <f>SUM($R$5:U1376)-$AB$2</f>
        <v>1827.7886952159979</v>
      </c>
      <c r="BN1374" s="6">
        <f>SUM($R$5:V1376)-$AB$2</f>
        <v>3091.489225655991</v>
      </c>
      <c r="BO1374" s="6">
        <f>SUM($R$5:W1376)-$AB$2</f>
        <v>4607.9298621839989</v>
      </c>
      <c r="BP1374" s="16"/>
    </row>
    <row r="1375" spans="1:68" x14ac:dyDescent="0.45">
      <c r="A1375" s="1">
        <v>2008</v>
      </c>
      <c r="B1375" s="1">
        <v>2</v>
      </c>
      <c r="C1375" s="1">
        <v>27</v>
      </c>
      <c r="D1375" s="1">
        <v>17</v>
      </c>
      <c r="E1375" s="1">
        <v>16</v>
      </c>
      <c r="F1375" s="1">
        <v>216.96</v>
      </c>
      <c r="G1375" s="4"/>
      <c r="H1375" s="4"/>
      <c r="Q1375" s="1">
        <v>14</v>
      </c>
      <c r="R1375" s="6">
        <f t="shared" si="1822"/>
        <v>0.388513</v>
      </c>
      <c r="S1375" s="6">
        <f t="shared" si="1823"/>
        <v>1.5074304399999998</v>
      </c>
      <c r="T1375" s="6">
        <f t="shared" si="1824"/>
        <v>3.7685760999999993</v>
      </c>
      <c r="U1375" s="6">
        <f t="shared" si="1825"/>
        <v>5.2760065399999991</v>
      </c>
      <c r="V1375" s="6">
        <f t="shared" si="1826"/>
        <v>7.5371521999999986</v>
      </c>
      <c r="W1375" s="6">
        <f t="shared" si="1827"/>
        <v>9.0445826399999998</v>
      </c>
      <c r="X1375" s="17"/>
      <c r="Y1375" s="17"/>
      <c r="Z1375" s="17"/>
      <c r="AA1375" s="17"/>
      <c r="AB1375" s="17"/>
      <c r="AC1375" s="17"/>
      <c r="AE1375" s="16"/>
      <c r="AF1375" s="16"/>
      <c r="AG1375" s="16"/>
      <c r="AH1375" s="16"/>
      <c r="AI1375" s="16"/>
      <c r="AJ1375" s="16"/>
      <c r="AL1375" s="16"/>
      <c r="AM1375" s="16"/>
      <c r="AN1375" s="16"/>
      <c r="AO1375" s="16"/>
      <c r="AP1375" s="16"/>
      <c r="AQ1375" s="16"/>
      <c r="BI1375" s="1">
        <v>16</v>
      </c>
      <c r="BJ1375" s="6">
        <f>SUM($R$5:R1377)-$AB$2</f>
        <v>58.846384800000109</v>
      </c>
      <c r="BK1375" s="6">
        <f>SUM($R$5:S1377)-$AB$2</f>
        <v>312.51160782400046</v>
      </c>
      <c r="BL1375" s="6">
        <f>SUM($R$5:T1377)-$AB$2</f>
        <v>946.67466538399935</v>
      </c>
      <c r="BM1375" s="6">
        <f>SUM($R$5:U1377)-$AB$2</f>
        <v>1834.5029459679979</v>
      </c>
      <c r="BN1375" s="6">
        <f>SUM($R$5:V1377)-$AB$2</f>
        <v>3102.8290610879912</v>
      </c>
      <c r="BO1375" s="6">
        <f>SUM($R$5:W1377)-$AB$2</f>
        <v>4624.8203992319995</v>
      </c>
      <c r="BP1375" s="16"/>
    </row>
    <row r="1376" spans="1:68" x14ac:dyDescent="0.45">
      <c r="A1376" s="1">
        <v>2008</v>
      </c>
      <c r="B1376" s="1">
        <v>2</v>
      </c>
      <c r="C1376" s="1">
        <v>27</v>
      </c>
      <c r="D1376" s="1">
        <v>18</v>
      </c>
      <c r="E1376" s="1">
        <v>15</v>
      </c>
      <c r="F1376" s="1">
        <v>23.29</v>
      </c>
      <c r="G1376" s="4"/>
      <c r="H1376" s="4"/>
      <c r="Q1376" s="1">
        <v>15</v>
      </c>
      <c r="R1376" s="6">
        <f t="shared" si="1822"/>
        <v>0.32879619999999993</v>
      </c>
      <c r="S1376" s="6">
        <f t="shared" si="1823"/>
        <v>1.2757292559999998</v>
      </c>
      <c r="T1376" s="6">
        <f t="shared" si="1824"/>
        <v>3.1893231399999991</v>
      </c>
      <c r="U1376" s="6">
        <f t="shared" si="1825"/>
        <v>4.465052395999999</v>
      </c>
      <c r="V1376" s="6">
        <f t="shared" si="1826"/>
        <v>6.3786462799999981</v>
      </c>
      <c r="W1376" s="6">
        <f t="shared" si="1827"/>
        <v>7.654375535999999</v>
      </c>
      <c r="X1376" s="17"/>
      <c r="Y1376" s="17"/>
      <c r="Z1376" s="17"/>
      <c r="AA1376" s="17"/>
      <c r="AB1376" s="17"/>
      <c r="AC1376" s="17"/>
      <c r="AE1376" s="16"/>
      <c r="AF1376" s="16"/>
      <c r="AG1376" s="16"/>
      <c r="AH1376" s="16"/>
      <c r="AI1376" s="16"/>
      <c r="AJ1376" s="16"/>
      <c r="AL1376" s="16"/>
      <c r="AM1376" s="16"/>
      <c r="AN1376" s="16"/>
      <c r="AO1376" s="16"/>
      <c r="AP1376" s="16"/>
      <c r="AQ1376" s="16"/>
      <c r="BI1376" s="1">
        <v>17</v>
      </c>
      <c r="BJ1376" s="6">
        <f>SUM($R$5:R1378)-$AB$2</f>
        <v>58.972221600000111</v>
      </c>
      <c r="BK1376" s="6">
        <f>SUM($R$5:S1378)-$AB$2</f>
        <v>313.12569140800048</v>
      </c>
      <c r="BL1376" s="6">
        <f>SUM($R$5:T1378)-$AB$2</f>
        <v>948.5093659279994</v>
      </c>
      <c r="BM1376" s="6">
        <f>SUM($R$5:U1378)-$AB$2</f>
        <v>1838.0465102559976</v>
      </c>
      <c r="BN1376" s="6">
        <f>SUM($R$5:V1378)-$AB$2</f>
        <v>3108.8138592959908</v>
      </c>
      <c r="BO1376" s="6">
        <f>SUM($R$5:W1378)-$AB$2</f>
        <v>4633.7346781439992</v>
      </c>
      <c r="BP1376" s="16"/>
    </row>
    <row r="1377" spans="1:68" x14ac:dyDescent="0.45">
      <c r="A1377" s="1">
        <v>2008</v>
      </c>
      <c r="B1377" s="1">
        <v>2</v>
      </c>
      <c r="C1377" s="1">
        <v>27</v>
      </c>
      <c r="D1377" s="1">
        <v>19</v>
      </c>
      <c r="E1377" s="1">
        <v>14.5</v>
      </c>
      <c r="F1377" s="1">
        <v>0</v>
      </c>
      <c r="G1377" s="4"/>
      <c r="H1377" s="4"/>
      <c r="Q1377" s="1">
        <v>16</v>
      </c>
      <c r="R1377" s="6">
        <f t="shared" si="1822"/>
        <v>0.23843219999999996</v>
      </c>
      <c r="S1377" s="6">
        <f t="shared" si="1823"/>
        <v>0.92511693599999989</v>
      </c>
      <c r="T1377" s="6">
        <f t="shared" si="1824"/>
        <v>2.3127923399999997</v>
      </c>
      <c r="U1377" s="6">
        <f t="shared" si="1825"/>
        <v>3.2379092759999994</v>
      </c>
      <c r="V1377" s="6">
        <f t="shared" si="1826"/>
        <v>4.6255846799999993</v>
      </c>
      <c r="W1377" s="6">
        <f t="shared" si="1827"/>
        <v>5.5507016159999996</v>
      </c>
      <c r="X1377" s="17"/>
      <c r="Y1377" s="17"/>
      <c r="Z1377" s="17"/>
      <c r="AA1377" s="17"/>
      <c r="AB1377" s="17"/>
      <c r="AC1377" s="17"/>
      <c r="AE1377" s="16"/>
      <c r="AF1377" s="16"/>
      <c r="AG1377" s="16"/>
      <c r="AH1377" s="16"/>
      <c r="AI1377" s="16"/>
      <c r="AJ1377" s="16"/>
      <c r="AL1377" s="16"/>
      <c r="AM1377" s="16"/>
      <c r="AN1377" s="16"/>
      <c r="AO1377" s="16"/>
      <c r="AP1377" s="16"/>
      <c r="AQ1377" s="16"/>
      <c r="BI1377" s="1">
        <v>18</v>
      </c>
      <c r="BJ1377" s="6">
        <f>SUM($R$5:R1379)-$AB$2</f>
        <v>58.985729800000115</v>
      </c>
      <c r="BK1377" s="6">
        <f>SUM($R$5:S1379)-$AB$2</f>
        <v>313.19161142400048</v>
      </c>
      <c r="BL1377" s="6">
        <f>SUM($R$5:T1379)-$AB$2</f>
        <v>948.70631548399945</v>
      </c>
      <c r="BM1377" s="6">
        <f>SUM($R$5:U1379)-$AB$2</f>
        <v>1838.4269011679976</v>
      </c>
      <c r="BN1377" s="6">
        <f>SUM($R$5:V1379)-$AB$2</f>
        <v>3109.4563092879912</v>
      </c>
      <c r="BO1377" s="6">
        <f>SUM($R$5:W1379)-$AB$2</f>
        <v>4634.6915990319985</v>
      </c>
      <c r="BP1377" s="16"/>
    </row>
    <row r="1378" spans="1:68" x14ac:dyDescent="0.45">
      <c r="A1378" s="1">
        <v>2008</v>
      </c>
      <c r="B1378" s="1">
        <v>2</v>
      </c>
      <c r="C1378" s="1">
        <v>27</v>
      </c>
      <c r="D1378" s="1">
        <v>20</v>
      </c>
      <c r="E1378" s="1">
        <v>14</v>
      </c>
      <c r="F1378" s="1">
        <v>0</v>
      </c>
      <c r="G1378" s="4"/>
      <c r="H1378" s="4"/>
      <c r="Q1378" s="1">
        <v>17</v>
      </c>
      <c r="R1378" s="6">
        <f t="shared" si="1822"/>
        <v>0.1258368</v>
      </c>
      <c r="S1378" s="6">
        <f t="shared" si="1823"/>
        <v>0.48824678399999999</v>
      </c>
      <c r="T1378" s="6">
        <f t="shared" si="1824"/>
        <v>1.2206169599999999</v>
      </c>
      <c r="U1378" s="6">
        <f t="shared" si="1825"/>
        <v>1.7088637440000001</v>
      </c>
      <c r="V1378" s="6">
        <f t="shared" si="1826"/>
        <v>2.4412339199999997</v>
      </c>
      <c r="W1378" s="6">
        <f t="shared" si="1827"/>
        <v>2.9294807039999999</v>
      </c>
      <c r="X1378" s="17"/>
      <c r="Y1378" s="17"/>
      <c r="Z1378" s="17"/>
      <c r="AA1378" s="17"/>
      <c r="AB1378" s="17"/>
      <c r="AC1378" s="17"/>
      <c r="AE1378" s="16"/>
      <c r="AF1378" s="16"/>
      <c r="AG1378" s="16"/>
      <c r="AH1378" s="16"/>
      <c r="AI1378" s="16"/>
      <c r="AJ1378" s="16"/>
      <c r="AL1378" s="16"/>
      <c r="AM1378" s="16"/>
      <c r="AN1378" s="16"/>
      <c r="AO1378" s="16"/>
      <c r="AP1378" s="16"/>
      <c r="AQ1378" s="16"/>
      <c r="BI1378" s="1">
        <v>19</v>
      </c>
      <c r="BJ1378" s="6">
        <f>SUM($R$5:R1380)-$AB$2</f>
        <v>58.985729800000115</v>
      </c>
      <c r="BK1378" s="6">
        <f>SUM($R$5:S1380)-$AB$2</f>
        <v>313.19161142400048</v>
      </c>
      <c r="BL1378" s="6">
        <f>SUM($R$5:T1380)-$AB$2</f>
        <v>948.70631548399945</v>
      </c>
      <c r="BM1378" s="6">
        <f>SUM($R$5:U1380)-$AB$2</f>
        <v>1838.4269011679976</v>
      </c>
      <c r="BN1378" s="6">
        <f>SUM($R$5:V1380)-$AB$2</f>
        <v>3109.4563092879912</v>
      </c>
      <c r="BO1378" s="6">
        <f>SUM($R$5:W1380)-$AB$2</f>
        <v>4634.6915990319985</v>
      </c>
      <c r="BP1378" s="16"/>
    </row>
    <row r="1379" spans="1:68" x14ac:dyDescent="0.45">
      <c r="A1379" s="1">
        <v>2008</v>
      </c>
      <c r="B1379" s="1">
        <v>2</v>
      </c>
      <c r="C1379" s="1">
        <v>27</v>
      </c>
      <c r="D1379" s="1">
        <v>21</v>
      </c>
      <c r="E1379" s="1">
        <v>13.4</v>
      </c>
      <c r="F1379" s="1">
        <v>0</v>
      </c>
      <c r="G1379" s="4"/>
      <c r="H1379" s="4"/>
      <c r="Q1379" s="1">
        <v>18</v>
      </c>
      <c r="R1379" s="6">
        <f t="shared" si="1822"/>
        <v>1.3508199999999998E-2</v>
      </c>
      <c r="S1379" s="6">
        <f t="shared" si="1823"/>
        <v>5.2411815999999993E-2</v>
      </c>
      <c r="T1379" s="6">
        <f t="shared" si="1824"/>
        <v>0.13102953999999997</v>
      </c>
      <c r="U1379" s="6">
        <f t="shared" si="1825"/>
        <v>0.18344135599999997</v>
      </c>
      <c r="V1379" s="6">
        <f t="shared" si="1826"/>
        <v>0.26205907999999994</v>
      </c>
      <c r="W1379" s="6">
        <f t="shared" si="1827"/>
        <v>0.314470896</v>
      </c>
      <c r="X1379" s="17"/>
      <c r="Y1379" s="17"/>
      <c r="Z1379" s="17"/>
      <c r="AA1379" s="17"/>
      <c r="AB1379" s="17"/>
      <c r="AC1379" s="17"/>
      <c r="AE1379" s="16"/>
      <c r="AF1379" s="16"/>
      <c r="AG1379" s="16"/>
      <c r="AH1379" s="16"/>
      <c r="AI1379" s="16"/>
      <c r="AJ1379" s="16"/>
      <c r="AL1379" s="16"/>
      <c r="AM1379" s="16"/>
      <c r="AN1379" s="16"/>
      <c r="AO1379" s="16"/>
      <c r="AP1379" s="16"/>
      <c r="AQ1379" s="16"/>
      <c r="BI1379" s="1">
        <v>20</v>
      </c>
      <c r="BJ1379" s="6">
        <f>SUM($R$5:R1381)-$AB$2</f>
        <v>58.985729800000115</v>
      </c>
      <c r="BK1379" s="6">
        <f>SUM($R$5:S1381)-$AB$2</f>
        <v>313.19161142400048</v>
      </c>
      <c r="BL1379" s="6">
        <f>SUM($R$5:T1381)-$AB$2</f>
        <v>948.70631548399945</v>
      </c>
      <c r="BM1379" s="6">
        <f>SUM($R$5:U1381)-$AB$2</f>
        <v>1838.4269011679976</v>
      </c>
      <c r="BN1379" s="6">
        <f>SUM($R$5:V1381)-$AB$2</f>
        <v>3109.4563092879912</v>
      </c>
      <c r="BO1379" s="6">
        <f>SUM($R$5:W1381)-$AB$2</f>
        <v>4634.6915990319985</v>
      </c>
      <c r="BP1379" s="16"/>
    </row>
    <row r="1380" spans="1:68" x14ac:dyDescent="0.45">
      <c r="A1380" s="1">
        <v>2008</v>
      </c>
      <c r="B1380" s="1">
        <v>2</v>
      </c>
      <c r="C1380" s="1">
        <v>27</v>
      </c>
      <c r="D1380" s="1">
        <v>22</v>
      </c>
      <c r="E1380" s="1">
        <v>13.3</v>
      </c>
      <c r="F1380" s="1">
        <v>0</v>
      </c>
      <c r="G1380" s="4"/>
      <c r="H1380" s="4"/>
      <c r="Q1380" s="1">
        <v>19</v>
      </c>
      <c r="R1380" s="6">
        <f t="shared" si="1822"/>
        <v>0</v>
      </c>
      <c r="S1380" s="6">
        <f t="shared" si="1823"/>
        <v>0</v>
      </c>
      <c r="T1380" s="6">
        <f t="shared" si="1824"/>
        <v>0</v>
      </c>
      <c r="U1380" s="6">
        <f t="shared" si="1825"/>
        <v>0</v>
      </c>
      <c r="V1380" s="6">
        <f t="shared" si="1826"/>
        <v>0</v>
      </c>
      <c r="W1380" s="6">
        <f t="shared" si="1827"/>
        <v>0</v>
      </c>
      <c r="X1380" s="17"/>
      <c r="Y1380" s="17"/>
      <c r="Z1380" s="17"/>
      <c r="AA1380" s="17"/>
      <c r="AB1380" s="17"/>
      <c r="AC1380" s="17"/>
      <c r="AE1380" s="16"/>
      <c r="AF1380" s="16"/>
      <c r="AG1380" s="16"/>
      <c r="AH1380" s="16"/>
      <c r="AI1380" s="16"/>
      <c r="AJ1380" s="16"/>
      <c r="AL1380" s="16"/>
      <c r="AM1380" s="16"/>
      <c r="AN1380" s="16"/>
      <c r="AO1380" s="16"/>
      <c r="AP1380" s="16"/>
      <c r="AQ1380" s="16"/>
      <c r="BI1380" s="1">
        <v>21</v>
      </c>
      <c r="BJ1380" s="6">
        <f>SUM($R$5:R1382)-$AB$2</f>
        <v>58.985729800000115</v>
      </c>
      <c r="BK1380" s="6">
        <f>SUM($R$5:S1382)-$AB$2</f>
        <v>313.19161142400048</v>
      </c>
      <c r="BL1380" s="6">
        <f>SUM($R$5:T1382)-$AB$2</f>
        <v>948.70631548399945</v>
      </c>
      <c r="BM1380" s="6">
        <f>SUM($R$5:U1382)-$AB$2</f>
        <v>1838.4269011679976</v>
      </c>
      <c r="BN1380" s="6">
        <f>SUM($R$5:V1382)-$AB$2</f>
        <v>3109.4563092879912</v>
      </c>
      <c r="BO1380" s="6">
        <f>SUM($R$5:W1382)-$AB$2</f>
        <v>4634.6915990319985</v>
      </c>
      <c r="BP1380" s="16"/>
    </row>
    <row r="1381" spans="1:68" x14ac:dyDescent="0.45">
      <c r="A1381" s="1">
        <v>2008</v>
      </c>
      <c r="B1381" s="1">
        <v>2</v>
      </c>
      <c r="C1381" s="1">
        <v>27</v>
      </c>
      <c r="D1381" s="1">
        <v>23</v>
      </c>
      <c r="E1381" s="1">
        <v>13.8</v>
      </c>
      <c r="F1381" s="1">
        <v>0</v>
      </c>
      <c r="G1381" s="4"/>
      <c r="H1381" s="4"/>
      <c r="Q1381" s="1">
        <v>20</v>
      </c>
      <c r="R1381" s="6">
        <f t="shared" si="1822"/>
        <v>0</v>
      </c>
      <c r="S1381" s="6">
        <f t="shared" si="1823"/>
        <v>0</v>
      </c>
      <c r="T1381" s="6">
        <f t="shared" si="1824"/>
        <v>0</v>
      </c>
      <c r="U1381" s="6">
        <f t="shared" si="1825"/>
        <v>0</v>
      </c>
      <c r="V1381" s="6">
        <f t="shared" si="1826"/>
        <v>0</v>
      </c>
      <c r="W1381" s="6">
        <f t="shared" si="1827"/>
        <v>0</v>
      </c>
      <c r="X1381" s="17"/>
      <c r="Y1381" s="17"/>
      <c r="Z1381" s="17"/>
      <c r="AA1381" s="17"/>
      <c r="AB1381" s="17"/>
      <c r="AC1381" s="17"/>
      <c r="AE1381" s="16"/>
      <c r="AF1381" s="16"/>
      <c r="AG1381" s="16"/>
      <c r="AH1381" s="16"/>
      <c r="AI1381" s="16"/>
      <c r="AJ1381" s="16"/>
      <c r="AL1381" s="16"/>
      <c r="AM1381" s="16"/>
      <c r="AN1381" s="16"/>
      <c r="AO1381" s="16"/>
      <c r="AP1381" s="16"/>
      <c r="AQ1381" s="16"/>
      <c r="BI1381" s="1">
        <v>22</v>
      </c>
      <c r="BJ1381" s="6">
        <f>SUM($R$5:R1383)-$AB$2</f>
        <v>58.985729800000115</v>
      </c>
      <c r="BK1381" s="6">
        <f>SUM($R$5:S1383)-$AB$2</f>
        <v>313.19161142400048</v>
      </c>
      <c r="BL1381" s="6">
        <f>SUM($R$5:T1383)-$AB$2</f>
        <v>948.70631548399945</v>
      </c>
      <c r="BM1381" s="6">
        <f>SUM($R$5:U1383)-$AB$2</f>
        <v>1838.4269011679976</v>
      </c>
      <c r="BN1381" s="6">
        <f>SUM($R$5:V1383)-$AB$2</f>
        <v>3109.4563092879912</v>
      </c>
      <c r="BO1381" s="6">
        <f>SUM($R$5:W1383)-$AB$2</f>
        <v>4634.6915990319985</v>
      </c>
      <c r="BP1381" s="16"/>
    </row>
    <row r="1382" spans="1:68" x14ac:dyDescent="0.45">
      <c r="A1382" s="1">
        <v>2008</v>
      </c>
      <c r="B1382" s="1">
        <v>2</v>
      </c>
      <c r="C1382" s="1">
        <v>28</v>
      </c>
      <c r="D1382" s="1">
        <v>0</v>
      </c>
      <c r="E1382" s="1">
        <v>14.1</v>
      </c>
      <c r="F1382" s="1">
        <v>0</v>
      </c>
      <c r="G1382" s="4"/>
      <c r="H1382" s="4"/>
      <c r="Q1382" s="1">
        <v>21</v>
      </c>
      <c r="R1382" s="6">
        <f t="shared" si="1822"/>
        <v>0</v>
      </c>
      <c r="S1382" s="6">
        <f t="shared" si="1823"/>
        <v>0</v>
      </c>
      <c r="T1382" s="6">
        <f t="shared" si="1824"/>
        <v>0</v>
      </c>
      <c r="U1382" s="6">
        <f t="shared" si="1825"/>
        <v>0</v>
      </c>
      <c r="V1382" s="6">
        <f t="shared" si="1826"/>
        <v>0</v>
      </c>
      <c r="W1382" s="6">
        <f t="shared" si="1827"/>
        <v>0</v>
      </c>
      <c r="X1382" s="17"/>
      <c r="Y1382" s="17"/>
      <c r="Z1382" s="17"/>
      <c r="AA1382" s="17"/>
      <c r="AB1382" s="17"/>
      <c r="AC1382" s="17"/>
      <c r="AE1382" s="16"/>
      <c r="AF1382" s="16"/>
      <c r="AG1382" s="16"/>
      <c r="AH1382" s="16"/>
      <c r="AI1382" s="16"/>
      <c r="AJ1382" s="16"/>
      <c r="AL1382" s="16"/>
      <c r="AM1382" s="16"/>
      <c r="AN1382" s="16"/>
      <c r="AO1382" s="16"/>
      <c r="AP1382" s="16"/>
      <c r="AQ1382" s="16"/>
      <c r="BI1382" s="1">
        <v>23</v>
      </c>
      <c r="BJ1382" s="6">
        <f>SUM($R$5:R1384)-$AB$2</f>
        <v>58.985729800000115</v>
      </c>
      <c r="BK1382" s="6">
        <f>SUM($R$5:S1384)-$AB$2</f>
        <v>313.19161142400048</v>
      </c>
      <c r="BL1382" s="6">
        <f>SUM($R$5:T1384)-$AB$2</f>
        <v>948.70631548399945</v>
      </c>
      <c r="BM1382" s="6">
        <f>SUM($R$5:U1384)-$AB$2</f>
        <v>1838.4269011679976</v>
      </c>
      <c r="BN1382" s="6">
        <f>SUM($R$5:V1384)-$AB$2</f>
        <v>3109.4563092879912</v>
      </c>
      <c r="BO1382" s="6">
        <f>SUM($R$5:W1384)-$AB$2</f>
        <v>4634.6915990319985</v>
      </c>
      <c r="BP1382" s="16"/>
    </row>
    <row r="1383" spans="1:68" x14ac:dyDescent="0.45">
      <c r="A1383" s="1">
        <v>2008</v>
      </c>
      <c r="B1383" s="1">
        <v>2</v>
      </c>
      <c r="C1383" s="1">
        <v>28</v>
      </c>
      <c r="D1383" s="1">
        <v>1</v>
      </c>
      <c r="E1383" s="1">
        <v>14.3</v>
      </c>
      <c r="F1383" s="1">
        <v>0</v>
      </c>
      <c r="G1383" s="4"/>
      <c r="H1383" s="4"/>
      <c r="Q1383" s="1">
        <v>22</v>
      </c>
      <c r="R1383" s="6">
        <f t="shared" si="1822"/>
        <v>0</v>
      </c>
      <c r="S1383" s="6">
        <f t="shared" si="1823"/>
        <v>0</v>
      </c>
      <c r="T1383" s="6">
        <f t="shared" si="1824"/>
        <v>0</v>
      </c>
      <c r="U1383" s="6">
        <f t="shared" si="1825"/>
        <v>0</v>
      </c>
      <c r="V1383" s="6">
        <f t="shared" si="1826"/>
        <v>0</v>
      </c>
      <c r="W1383" s="6">
        <f t="shared" si="1827"/>
        <v>0</v>
      </c>
      <c r="X1383" s="17"/>
      <c r="Y1383" s="17"/>
      <c r="Z1383" s="17"/>
      <c r="AA1383" s="17"/>
      <c r="AB1383" s="17"/>
      <c r="AC1383" s="17"/>
      <c r="AE1383" s="16"/>
      <c r="AF1383" s="16"/>
      <c r="AG1383" s="16"/>
      <c r="AH1383" s="16"/>
      <c r="AI1383" s="16"/>
      <c r="AJ1383" s="16"/>
      <c r="AL1383" s="16"/>
      <c r="AM1383" s="16"/>
      <c r="AN1383" s="16"/>
      <c r="AO1383" s="16"/>
      <c r="AP1383" s="16"/>
      <c r="AQ1383" s="16"/>
      <c r="BI1383" s="1">
        <v>0</v>
      </c>
      <c r="BJ1383" s="6">
        <f t="shared" ref="BJ1383" si="1858">R1385-$AB$2</f>
        <v>-6.53125</v>
      </c>
      <c r="BK1383" s="6">
        <f t="shared" ref="BK1383" si="1859">S1385-$AB$2</f>
        <v>-6.53125</v>
      </c>
      <c r="BL1383" s="6">
        <f t="shared" ref="BL1383" si="1860">T1385-$AB$2</f>
        <v>-6.53125</v>
      </c>
      <c r="BM1383" s="6">
        <f t="shared" ref="BM1383" si="1861">U1385-$AB$2</f>
        <v>-6.53125</v>
      </c>
      <c r="BN1383" s="6">
        <f t="shared" ref="BN1383" si="1862">V1385-$AB$2</f>
        <v>-6.53125</v>
      </c>
      <c r="BO1383" s="6">
        <f t="shared" ref="BO1383" si="1863">W1385-$AB$2</f>
        <v>-6.53125</v>
      </c>
      <c r="BP1383" s="16">
        <v>59</v>
      </c>
    </row>
    <row r="1384" spans="1:68" x14ac:dyDescent="0.45">
      <c r="A1384" s="1">
        <v>2008</v>
      </c>
      <c r="B1384" s="1">
        <v>2</v>
      </c>
      <c r="C1384" s="1">
        <v>28</v>
      </c>
      <c r="D1384" s="1">
        <v>2</v>
      </c>
      <c r="E1384" s="1">
        <v>14.4</v>
      </c>
      <c r="F1384" s="1">
        <v>0</v>
      </c>
      <c r="G1384" s="4"/>
      <c r="H1384" s="4"/>
      <c r="Q1384" s="1">
        <v>23</v>
      </c>
      <c r="R1384" s="6">
        <f t="shared" si="1822"/>
        <v>0</v>
      </c>
      <c r="S1384" s="6">
        <f t="shared" si="1823"/>
        <v>0</v>
      </c>
      <c r="T1384" s="6">
        <f t="shared" si="1824"/>
        <v>0</v>
      </c>
      <c r="U1384" s="6">
        <f t="shared" si="1825"/>
        <v>0</v>
      </c>
      <c r="V1384" s="6">
        <f t="shared" si="1826"/>
        <v>0</v>
      </c>
      <c r="W1384" s="6">
        <f t="shared" si="1827"/>
        <v>0</v>
      </c>
      <c r="X1384" s="17"/>
      <c r="Y1384" s="17"/>
      <c r="Z1384" s="17"/>
      <c r="AA1384" s="17"/>
      <c r="AB1384" s="17"/>
      <c r="AC1384" s="17"/>
      <c r="AE1384" s="16"/>
      <c r="AF1384" s="16"/>
      <c r="AG1384" s="16"/>
      <c r="AH1384" s="16"/>
      <c r="AI1384" s="16"/>
      <c r="AJ1384" s="16"/>
      <c r="AL1384" s="16"/>
      <c r="AM1384" s="16"/>
      <c r="AN1384" s="16"/>
      <c r="AO1384" s="16"/>
      <c r="AP1384" s="16"/>
      <c r="AQ1384" s="16"/>
      <c r="BI1384" s="1">
        <v>1</v>
      </c>
      <c r="BJ1384" s="6">
        <f>SUM($R$5:R1386)-$AB$2</f>
        <v>58.985729800000115</v>
      </c>
      <c r="BK1384" s="6">
        <f>SUM($R$5:S1386)-$AB$2</f>
        <v>313.19161142400048</v>
      </c>
      <c r="BL1384" s="6">
        <f>SUM($R$5:T1386)-$AB$2</f>
        <v>948.70631548399945</v>
      </c>
      <c r="BM1384" s="6">
        <f>SUM($R$5:U1386)-$AB$2</f>
        <v>1838.4269011679976</v>
      </c>
      <c r="BN1384" s="6">
        <f>SUM($R$5:V1386)-$AB$2</f>
        <v>3109.4563092879912</v>
      </c>
      <c r="BO1384" s="6">
        <f>SUM($R$5:W1386)-$AB$2</f>
        <v>4634.6915990319985</v>
      </c>
      <c r="BP1384" s="16"/>
    </row>
    <row r="1385" spans="1:68" x14ac:dyDescent="0.45">
      <c r="A1385" s="1">
        <v>2008</v>
      </c>
      <c r="B1385" s="1">
        <v>2</v>
      </c>
      <c r="C1385" s="1">
        <v>28</v>
      </c>
      <c r="D1385" s="1">
        <v>3</v>
      </c>
      <c r="E1385" s="1">
        <v>14.7</v>
      </c>
      <c r="F1385" s="1">
        <v>0</v>
      </c>
      <c r="G1385" s="4"/>
      <c r="H1385" s="4"/>
      <c r="Q1385" s="1">
        <v>0</v>
      </c>
      <c r="R1385" s="6">
        <f t="shared" si="1822"/>
        <v>0</v>
      </c>
      <c r="S1385" s="6">
        <f t="shared" si="1823"/>
        <v>0</v>
      </c>
      <c r="T1385" s="6">
        <f t="shared" si="1824"/>
        <v>0</v>
      </c>
      <c r="U1385" s="6">
        <f t="shared" si="1825"/>
        <v>0</v>
      </c>
      <c r="V1385" s="6">
        <f t="shared" si="1826"/>
        <v>0</v>
      </c>
      <c r="W1385" s="6">
        <f t="shared" si="1827"/>
        <v>0</v>
      </c>
      <c r="X1385" s="17"/>
      <c r="Y1385" s="17"/>
      <c r="Z1385" s="17"/>
      <c r="AA1385" s="17"/>
      <c r="AB1385" s="17"/>
      <c r="AC1385" s="17"/>
      <c r="AE1385" s="16"/>
      <c r="AF1385" s="16"/>
      <c r="AG1385" s="16"/>
      <c r="AH1385" s="16"/>
      <c r="AI1385" s="16"/>
      <c r="AJ1385" s="16"/>
      <c r="AL1385" s="16"/>
      <c r="AM1385" s="16"/>
      <c r="AN1385" s="16"/>
      <c r="AO1385" s="16"/>
      <c r="AP1385" s="16"/>
      <c r="AQ1385" s="16"/>
      <c r="BI1385" s="1">
        <v>2</v>
      </c>
      <c r="BJ1385" s="6">
        <f>SUM($R$5:R1387)-$AB$2</f>
        <v>58.985729800000115</v>
      </c>
      <c r="BK1385" s="6">
        <f>SUM($R$5:S1387)-$AB$2</f>
        <v>313.19161142400048</v>
      </c>
      <c r="BL1385" s="6">
        <f>SUM($R$5:T1387)-$AB$2</f>
        <v>948.70631548399945</v>
      </c>
      <c r="BM1385" s="6">
        <f>SUM($R$5:U1387)-$AB$2</f>
        <v>1838.4269011679976</v>
      </c>
      <c r="BN1385" s="6">
        <f>SUM($R$5:V1387)-$AB$2</f>
        <v>3109.4563092879912</v>
      </c>
      <c r="BO1385" s="6">
        <f>SUM($R$5:W1387)-$AB$2</f>
        <v>4634.6915990319985</v>
      </c>
      <c r="BP1385" s="16"/>
    </row>
    <row r="1386" spans="1:68" x14ac:dyDescent="0.45">
      <c r="A1386" s="1">
        <v>2008</v>
      </c>
      <c r="B1386" s="1">
        <v>2</v>
      </c>
      <c r="C1386" s="1">
        <v>28</v>
      </c>
      <c r="D1386" s="1">
        <v>4</v>
      </c>
      <c r="E1386" s="1">
        <v>14.7</v>
      </c>
      <c r="F1386" s="1">
        <v>0</v>
      </c>
      <c r="G1386" s="4"/>
      <c r="H1386" s="4"/>
      <c r="Q1386" s="1">
        <v>1</v>
      </c>
      <c r="R1386" s="6">
        <f t="shared" si="1822"/>
        <v>0</v>
      </c>
      <c r="S1386" s="6">
        <f t="shared" si="1823"/>
        <v>0</v>
      </c>
      <c r="T1386" s="6">
        <f t="shared" si="1824"/>
        <v>0</v>
      </c>
      <c r="U1386" s="6">
        <f t="shared" si="1825"/>
        <v>0</v>
      </c>
      <c r="V1386" s="6">
        <f t="shared" si="1826"/>
        <v>0</v>
      </c>
      <c r="W1386" s="6">
        <f t="shared" si="1827"/>
        <v>0</v>
      </c>
      <c r="X1386" s="17"/>
      <c r="Y1386" s="17"/>
      <c r="Z1386" s="17"/>
      <c r="AA1386" s="17"/>
      <c r="AB1386" s="17"/>
      <c r="AC1386" s="17"/>
      <c r="AE1386" s="16"/>
      <c r="AF1386" s="16"/>
      <c r="AG1386" s="16"/>
      <c r="AH1386" s="16"/>
      <c r="AI1386" s="16"/>
      <c r="AJ1386" s="16"/>
      <c r="AL1386" s="16"/>
      <c r="AM1386" s="16"/>
      <c r="AN1386" s="16"/>
      <c r="AO1386" s="16"/>
      <c r="AP1386" s="16"/>
      <c r="AQ1386" s="16"/>
      <c r="BI1386" s="1">
        <v>3</v>
      </c>
      <c r="BJ1386" s="6">
        <f>SUM($R$5:R1388)-$AB$2</f>
        <v>58.985729800000115</v>
      </c>
      <c r="BK1386" s="6">
        <f>SUM($R$5:S1388)-$AB$2</f>
        <v>313.19161142400048</v>
      </c>
      <c r="BL1386" s="6">
        <f>SUM($R$5:T1388)-$AB$2</f>
        <v>948.70631548399945</v>
      </c>
      <c r="BM1386" s="6">
        <f>SUM($R$5:U1388)-$AB$2</f>
        <v>1838.4269011679976</v>
      </c>
      <c r="BN1386" s="6">
        <f>SUM($R$5:V1388)-$AB$2</f>
        <v>3109.4563092879912</v>
      </c>
      <c r="BO1386" s="6">
        <f>SUM($R$5:W1388)-$AB$2</f>
        <v>4634.6915990319985</v>
      </c>
      <c r="BP1386" s="16"/>
    </row>
    <row r="1387" spans="1:68" x14ac:dyDescent="0.45">
      <c r="A1387" s="1">
        <v>2008</v>
      </c>
      <c r="B1387" s="1">
        <v>2</v>
      </c>
      <c r="C1387" s="1">
        <v>28</v>
      </c>
      <c r="D1387" s="1">
        <v>5</v>
      </c>
      <c r="E1387" s="1">
        <v>14.8</v>
      </c>
      <c r="F1387" s="1">
        <v>0</v>
      </c>
      <c r="G1387" s="4"/>
      <c r="H1387" s="4"/>
      <c r="Q1387" s="1">
        <v>2</v>
      </c>
      <c r="R1387" s="6">
        <f t="shared" si="1822"/>
        <v>0</v>
      </c>
      <c r="S1387" s="6">
        <f t="shared" si="1823"/>
        <v>0</v>
      </c>
      <c r="T1387" s="6">
        <f t="shared" si="1824"/>
        <v>0</v>
      </c>
      <c r="U1387" s="6">
        <f t="shared" si="1825"/>
        <v>0</v>
      </c>
      <c r="V1387" s="6">
        <f t="shared" si="1826"/>
        <v>0</v>
      </c>
      <c r="W1387" s="6">
        <f t="shared" si="1827"/>
        <v>0</v>
      </c>
      <c r="X1387" s="17"/>
      <c r="Y1387" s="17"/>
      <c r="Z1387" s="17"/>
      <c r="AA1387" s="17"/>
      <c r="AB1387" s="17"/>
      <c r="AC1387" s="17"/>
      <c r="AE1387" s="16"/>
      <c r="AF1387" s="16"/>
      <c r="AG1387" s="16"/>
      <c r="AH1387" s="16"/>
      <c r="AI1387" s="16"/>
      <c r="AJ1387" s="16"/>
      <c r="AL1387" s="16"/>
      <c r="AM1387" s="16"/>
      <c r="AN1387" s="16"/>
      <c r="AO1387" s="16"/>
      <c r="AP1387" s="16"/>
      <c r="AQ1387" s="16"/>
      <c r="BI1387" s="1">
        <v>4</v>
      </c>
      <c r="BJ1387" s="6">
        <f>SUM($R$5:R1389)-$AB$2</f>
        <v>58.985729800000115</v>
      </c>
      <c r="BK1387" s="6">
        <f>SUM($R$5:S1389)-$AB$2</f>
        <v>313.19161142400048</v>
      </c>
      <c r="BL1387" s="6">
        <f>SUM($R$5:T1389)-$AB$2</f>
        <v>948.70631548399945</v>
      </c>
      <c r="BM1387" s="6">
        <f>SUM($R$5:U1389)-$AB$2</f>
        <v>1838.4269011679976</v>
      </c>
      <c r="BN1387" s="6">
        <f>SUM($R$5:V1389)-$AB$2</f>
        <v>3109.4563092879912</v>
      </c>
      <c r="BO1387" s="6">
        <f>SUM($R$5:W1389)-$AB$2</f>
        <v>4634.6915990319985</v>
      </c>
      <c r="BP1387" s="16"/>
    </row>
    <row r="1388" spans="1:68" x14ac:dyDescent="0.45">
      <c r="A1388" s="1">
        <v>2008</v>
      </c>
      <c r="B1388" s="1">
        <v>2</v>
      </c>
      <c r="C1388" s="1">
        <v>28</v>
      </c>
      <c r="D1388" s="1">
        <v>6</v>
      </c>
      <c r="E1388" s="1">
        <v>15</v>
      </c>
      <c r="F1388" s="1">
        <v>0</v>
      </c>
      <c r="G1388" s="4"/>
      <c r="H1388" s="4"/>
      <c r="Q1388" s="1">
        <v>3</v>
      </c>
      <c r="R1388" s="6">
        <f t="shared" si="1822"/>
        <v>0</v>
      </c>
      <c r="S1388" s="6">
        <f t="shared" si="1823"/>
        <v>0</v>
      </c>
      <c r="T1388" s="6">
        <f t="shared" si="1824"/>
        <v>0</v>
      </c>
      <c r="U1388" s="6">
        <f t="shared" si="1825"/>
        <v>0</v>
      </c>
      <c r="V1388" s="6">
        <f t="shared" si="1826"/>
        <v>0</v>
      </c>
      <c r="W1388" s="6">
        <f t="shared" si="1827"/>
        <v>0</v>
      </c>
      <c r="X1388" s="17"/>
      <c r="Y1388" s="17"/>
      <c r="Z1388" s="17"/>
      <c r="AA1388" s="17"/>
      <c r="AB1388" s="17"/>
      <c r="AC1388" s="17"/>
      <c r="AE1388" s="16"/>
      <c r="AF1388" s="16"/>
      <c r="AG1388" s="16"/>
      <c r="AH1388" s="16"/>
      <c r="AI1388" s="16"/>
      <c r="AJ1388" s="16"/>
      <c r="AL1388" s="16"/>
      <c r="AM1388" s="16"/>
      <c r="AN1388" s="16"/>
      <c r="AO1388" s="16"/>
      <c r="AP1388" s="16"/>
      <c r="AQ1388" s="16"/>
      <c r="BI1388" s="1">
        <v>5</v>
      </c>
      <c r="BJ1388" s="6">
        <f>SUM($R$5:R1390)-$AB$2</f>
        <v>58.985729800000115</v>
      </c>
      <c r="BK1388" s="6">
        <f>SUM($R$5:S1390)-$AB$2</f>
        <v>313.19161142400048</v>
      </c>
      <c r="BL1388" s="6">
        <f>SUM($R$5:T1390)-$AB$2</f>
        <v>948.70631548399945</v>
      </c>
      <c r="BM1388" s="6">
        <f>SUM($R$5:U1390)-$AB$2</f>
        <v>1838.4269011679976</v>
      </c>
      <c r="BN1388" s="6">
        <f>SUM($R$5:V1390)-$AB$2</f>
        <v>3109.4563092879912</v>
      </c>
      <c r="BO1388" s="6">
        <f>SUM($R$5:W1390)-$AB$2</f>
        <v>4634.6915990319985</v>
      </c>
      <c r="BP1388" s="16"/>
    </row>
    <row r="1389" spans="1:68" x14ac:dyDescent="0.45">
      <c r="A1389" s="1">
        <v>2008</v>
      </c>
      <c r="B1389" s="1">
        <v>2</v>
      </c>
      <c r="C1389" s="1">
        <v>28</v>
      </c>
      <c r="D1389" s="1">
        <v>7</v>
      </c>
      <c r="E1389" s="1">
        <v>15</v>
      </c>
      <c r="F1389" s="1">
        <v>0</v>
      </c>
      <c r="G1389" s="4"/>
      <c r="H1389" s="4"/>
      <c r="Q1389" s="1">
        <v>4</v>
      </c>
      <c r="R1389" s="6">
        <f t="shared" si="1822"/>
        <v>0</v>
      </c>
      <c r="S1389" s="6">
        <f t="shared" si="1823"/>
        <v>0</v>
      </c>
      <c r="T1389" s="6">
        <f t="shared" si="1824"/>
        <v>0</v>
      </c>
      <c r="U1389" s="6">
        <f t="shared" si="1825"/>
        <v>0</v>
      </c>
      <c r="V1389" s="6">
        <f t="shared" si="1826"/>
        <v>0</v>
      </c>
      <c r="W1389" s="6">
        <f t="shared" si="1827"/>
        <v>0</v>
      </c>
      <c r="X1389" s="17"/>
      <c r="Y1389" s="17"/>
      <c r="Z1389" s="17"/>
      <c r="AA1389" s="17"/>
      <c r="AB1389" s="17"/>
      <c r="AC1389" s="17"/>
      <c r="AE1389" s="16"/>
      <c r="AF1389" s="16"/>
      <c r="AG1389" s="16"/>
      <c r="AH1389" s="16"/>
      <c r="AI1389" s="16"/>
      <c r="AJ1389" s="16"/>
      <c r="AL1389" s="16"/>
      <c r="AM1389" s="16"/>
      <c r="AN1389" s="16"/>
      <c r="AO1389" s="16"/>
      <c r="AP1389" s="16"/>
      <c r="AQ1389" s="16"/>
      <c r="BI1389" s="1">
        <v>6</v>
      </c>
      <c r="BJ1389" s="6">
        <f>SUM($R$5:R1391)-$AB$2</f>
        <v>58.985729800000115</v>
      </c>
      <c r="BK1389" s="6">
        <f>SUM($R$5:S1391)-$AB$2</f>
        <v>313.19161142400048</v>
      </c>
      <c r="BL1389" s="6">
        <f>SUM($R$5:T1391)-$AB$2</f>
        <v>948.70631548399945</v>
      </c>
      <c r="BM1389" s="6">
        <f>SUM($R$5:U1391)-$AB$2</f>
        <v>1838.4269011679976</v>
      </c>
      <c r="BN1389" s="6">
        <f>SUM($R$5:V1391)-$AB$2</f>
        <v>3109.4563092879912</v>
      </c>
      <c r="BO1389" s="6">
        <f>SUM($R$5:W1391)-$AB$2</f>
        <v>4634.6915990319985</v>
      </c>
      <c r="BP1389" s="16"/>
    </row>
    <row r="1390" spans="1:68" x14ac:dyDescent="0.45">
      <c r="A1390" s="1">
        <v>2008</v>
      </c>
      <c r="B1390" s="1">
        <v>2</v>
      </c>
      <c r="C1390" s="1">
        <v>28</v>
      </c>
      <c r="D1390" s="1">
        <v>8</v>
      </c>
      <c r="E1390" s="1">
        <v>15</v>
      </c>
      <c r="F1390" s="1">
        <v>6.08</v>
      </c>
      <c r="G1390" s="4"/>
      <c r="H1390" s="4"/>
      <c r="Q1390" s="1">
        <v>5</v>
      </c>
      <c r="R1390" s="6">
        <f t="shared" si="1822"/>
        <v>0</v>
      </c>
      <c r="S1390" s="6">
        <f t="shared" si="1823"/>
        <v>0</v>
      </c>
      <c r="T1390" s="6">
        <f t="shared" si="1824"/>
        <v>0</v>
      </c>
      <c r="U1390" s="6">
        <f t="shared" si="1825"/>
        <v>0</v>
      </c>
      <c r="V1390" s="6">
        <f t="shared" si="1826"/>
        <v>0</v>
      </c>
      <c r="W1390" s="6">
        <f t="shared" si="1827"/>
        <v>0</v>
      </c>
      <c r="X1390" s="17"/>
      <c r="Y1390" s="17"/>
      <c r="Z1390" s="17"/>
      <c r="AA1390" s="17"/>
      <c r="AB1390" s="17"/>
      <c r="AC1390" s="17"/>
      <c r="AE1390" s="16"/>
      <c r="AF1390" s="16"/>
      <c r="AG1390" s="16"/>
      <c r="AH1390" s="16"/>
      <c r="AI1390" s="16"/>
      <c r="AJ1390" s="16"/>
      <c r="AL1390" s="16"/>
      <c r="AM1390" s="16"/>
      <c r="AN1390" s="16"/>
      <c r="AO1390" s="16"/>
      <c r="AP1390" s="16"/>
      <c r="AQ1390" s="16"/>
      <c r="BI1390" s="1">
        <v>7</v>
      </c>
      <c r="BJ1390" s="6">
        <f>SUM($R$5:R1392)-$AB$2</f>
        <v>58.985729800000115</v>
      </c>
      <c r="BK1390" s="6">
        <f>SUM($R$5:S1392)-$AB$2</f>
        <v>313.19161142400048</v>
      </c>
      <c r="BL1390" s="6">
        <f>SUM($R$5:T1392)-$AB$2</f>
        <v>948.70631548399945</v>
      </c>
      <c r="BM1390" s="6">
        <f>SUM($R$5:U1392)-$AB$2</f>
        <v>1838.4269011679976</v>
      </c>
      <c r="BN1390" s="6">
        <f>SUM($R$5:V1392)-$AB$2</f>
        <v>3109.4563092879912</v>
      </c>
      <c r="BO1390" s="6">
        <f>SUM($R$5:W1392)-$AB$2</f>
        <v>4634.6915990319985</v>
      </c>
      <c r="BP1390" s="16"/>
    </row>
    <row r="1391" spans="1:68" x14ac:dyDescent="0.45">
      <c r="A1391" s="1">
        <v>2008</v>
      </c>
      <c r="B1391" s="1">
        <v>2</v>
      </c>
      <c r="C1391" s="1">
        <v>28</v>
      </c>
      <c r="D1391" s="1">
        <v>9</v>
      </c>
      <c r="E1391" s="1">
        <v>15.2</v>
      </c>
      <c r="F1391" s="1">
        <v>83.44</v>
      </c>
      <c r="G1391" s="4"/>
      <c r="H1391" s="4"/>
      <c r="Q1391" s="1">
        <v>6</v>
      </c>
      <c r="R1391" s="6">
        <f t="shared" si="1822"/>
        <v>0</v>
      </c>
      <c r="S1391" s="6">
        <f t="shared" si="1823"/>
        <v>0</v>
      </c>
      <c r="T1391" s="6">
        <f t="shared" si="1824"/>
        <v>0</v>
      </c>
      <c r="U1391" s="6">
        <f t="shared" si="1825"/>
        <v>0</v>
      </c>
      <c r="V1391" s="6">
        <f t="shared" si="1826"/>
        <v>0</v>
      </c>
      <c r="W1391" s="6">
        <f t="shared" si="1827"/>
        <v>0</v>
      </c>
      <c r="X1391" s="17"/>
      <c r="Y1391" s="17"/>
      <c r="Z1391" s="17"/>
      <c r="AA1391" s="17"/>
      <c r="AB1391" s="17"/>
      <c r="AC1391" s="17"/>
      <c r="AE1391" s="16"/>
      <c r="AF1391" s="16"/>
      <c r="AG1391" s="16"/>
      <c r="AH1391" s="16"/>
      <c r="AI1391" s="16"/>
      <c r="AJ1391" s="16"/>
      <c r="AL1391" s="16"/>
      <c r="AM1391" s="16"/>
      <c r="AN1391" s="16"/>
      <c r="AO1391" s="16"/>
      <c r="AP1391" s="16"/>
      <c r="AQ1391" s="16"/>
      <c r="BI1391" s="1">
        <v>8</v>
      </c>
      <c r="BJ1391" s="6">
        <f>SUM($R$5:R1393)-$AB$2</f>
        <v>58.989256200000113</v>
      </c>
      <c r="BK1391" s="6">
        <f>SUM($R$5:S1393)-$AB$2</f>
        <v>313.20882025600048</v>
      </c>
      <c r="BL1391" s="6">
        <f>SUM($R$5:T1393)-$AB$2</f>
        <v>948.75773039599949</v>
      </c>
      <c r="BM1391" s="6">
        <f>SUM($R$5:U1393)-$AB$2</f>
        <v>1838.5262045919978</v>
      </c>
      <c r="BN1391" s="6">
        <f>SUM($R$5:V1393)-$AB$2</f>
        <v>3109.6240248719914</v>
      </c>
      <c r="BO1391" s="6">
        <f>SUM($R$5:W1393)-$AB$2</f>
        <v>4634.9414092079987</v>
      </c>
      <c r="BP1391" s="16"/>
    </row>
    <row r="1392" spans="1:68" x14ac:dyDescent="0.45">
      <c r="A1392" s="1">
        <v>2008</v>
      </c>
      <c r="B1392" s="1">
        <v>2</v>
      </c>
      <c r="C1392" s="1">
        <v>28</v>
      </c>
      <c r="D1392" s="1">
        <v>10</v>
      </c>
      <c r="E1392" s="1">
        <v>15.6</v>
      </c>
      <c r="F1392" s="1">
        <v>212.06</v>
      </c>
      <c r="G1392" s="4"/>
      <c r="H1392" s="4"/>
      <c r="Q1392" s="1">
        <v>7</v>
      </c>
      <c r="R1392" s="6">
        <f t="shared" si="1822"/>
        <v>0</v>
      </c>
      <c r="S1392" s="6">
        <f t="shared" si="1823"/>
        <v>0</v>
      </c>
      <c r="T1392" s="6">
        <f t="shared" si="1824"/>
        <v>0</v>
      </c>
      <c r="U1392" s="6">
        <f t="shared" si="1825"/>
        <v>0</v>
      </c>
      <c r="V1392" s="6">
        <f t="shared" si="1826"/>
        <v>0</v>
      </c>
      <c r="W1392" s="6">
        <f t="shared" si="1827"/>
        <v>0</v>
      </c>
      <c r="X1392" s="17"/>
      <c r="Y1392" s="17"/>
      <c r="Z1392" s="17"/>
      <c r="AA1392" s="17"/>
      <c r="AB1392" s="17"/>
      <c r="AC1392" s="17"/>
      <c r="AE1392" s="16"/>
      <c r="AF1392" s="16"/>
      <c r="AG1392" s="16"/>
      <c r="AH1392" s="16"/>
      <c r="AI1392" s="16"/>
      <c r="AJ1392" s="16"/>
      <c r="AL1392" s="16"/>
      <c r="AM1392" s="16"/>
      <c r="AN1392" s="16"/>
      <c r="AO1392" s="16"/>
      <c r="AP1392" s="16"/>
      <c r="AQ1392" s="16"/>
      <c r="BI1392" s="1">
        <v>9</v>
      </c>
      <c r="BJ1392" s="6">
        <f>SUM($R$5:R1394)-$AB$2</f>
        <v>59.037651400000115</v>
      </c>
      <c r="BK1392" s="6">
        <f>SUM($R$5:S1394)-$AB$2</f>
        <v>313.44498883200049</v>
      </c>
      <c r="BL1392" s="6">
        <f>SUM($R$5:T1394)-$AB$2</f>
        <v>949.46333241199943</v>
      </c>
      <c r="BM1392" s="6">
        <f>SUM($R$5:U1394)-$AB$2</f>
        <v>1839.889013423998</v>
      </c>
      <c r="BN1392" s="6">
        <f>SUM($R$5:V1394)-$AB$2</f>
        <v>3111.9257005839918</v>
      </c>
      <c r="BO1392" s="6">
        <f>SUM($R$5:W1394)-$AB$2</f>
        <v>4638.3697251760004</v>
      </c>
      <c r="BP1392" s="16"/>
    </row>
    <row r="1393" spans="1:69" x14ac:dyDescent="0.45">
      <c r="A1393" s="1">
        <v>2008</v>
      </c>
      <c r="B1393" s="1">
        <v>2</v>
      </c>
      <c r="C1393" s="1">
        <v>28</v>
      </c>
      <c r="D1393" s="1">
        <v>11</v>
      </c>
      <c r="E1393" s="1">
        <v>15.3</v>
      </c>
      <c r="F1393" s="1">
        <v>76.069999999999993</v>
      </c>
      <c r="G1393" s="4"/>
      <c r="H1393" s="4"/>
      <c r="Q1393" s="1">
        <v>8</v>
      </c>
      <c r="R1393" s="6">
        <f t="shared" si="1822"/>
        <v>3.5263999999999998E-3</v>
      </c>
      <c r="S1393" s="6">
        <f t="shared" si="1823"/>
        <v>1.3682431999999998E-2</v>
      </c>
      <c r="T1393" s="6">
        <f t="shared" si="1824"/>
        <v>3.4206079999999993E-2</v>
      </c>
      <c r="U1393" s="6">
        <f t="shared" si="1825"/>
        <v>4.7888512000000001E-2</v>
      </c>
      <c r="V1393" s="6">
        <f t="shared" si="1826"/>
        <v>6.8412159999999986E-2</v>
      </c>
      <c r="W1393" s="6">
        <f t="shared" si="1827"/>
        <v>8.2094591999999994E-2</v>
      </c>
      <c r="X1393" s="17"/>
      <c r="Y1393" s="17"/>
      <c r="Z1393" s="17"/>
      <c r="AA1393" s="17"/>
      <c r="AB1393" s="17"/>
      <c r="AC1393" s="17"/>
      <c r="AE1393" s="16"/>
      <c r="AF1393" s="16"/>
      <c r="AG1393" s="16"/>
      <c r="AH1393" s="16"/>
      <c r="AI1393" s="16"/>
      <c r="AJ1393" s="16"/>
      <c r="AL1393" s="16"/>
      <c r="AM1393" s="16"/>
      <c r="AN1393" s="16"/>
      <c r="AO1393" s="16"/>
      <c r="AP1393" s="16"/>
      <c r="AQ1393" s="16"/>
      <c r="BI1393" s="1">
        <v>10</v>
      </c>
      <c r="BJ1393" s="6">
        <f>SUM($R$5:R1395)-$AB$2</f>
        <v>59.160646200000116</v>
      </c>
      <c r="BK1393" s="6">
        <f>SUM($R$5:S1395)-$AB$2</f>
        <v>314.04520345600048</v>
      </c>
      <c r="BL1393" s="6">
        <f>SUM($R$5:T1395)-$AB$2</f>
        <v>951.25659659599944</v>
      </c>
      <c r="BM1393" s="6">
        <f>SUM($R$5:U1395)-$AB$2</f>
        <v>1843.352546991998</v>
      </c>
      <c r="BN1393" s="6">
        <f>SUM($R$5:V1395)-$AB$2</f>
        <v>3117.7753332719917</v>
      </c>
      <c r="BO1393" s="6">
        <f>SUM($R$5:W1395)-$AB$2</f>
        <v>4647.0826768079996</v>
      </c>
      <c r="BP1393" s="16"/>
    </row>
    <row r="1394" spans="1:69" x14ac:dyDescent="0.45">
      <c r="A1394" s="1">
        <v>2008</v>
      </c>
      <c r="B1394" s="1">
        <v>2</v>
      </c>
      <c r="C1394" s="1">
        <v>28</v>
      </c>
      <c r="D1394" s="1">
        <v>12</v>
      </c>
      <c r="E1394" s="1">
        <v>11.7</v>
      </c>
      <c r="F1394" s="1">
        <v>299.20999999999998</v>
      </c>
      <c r="G1394" s="4"/>
      <c r="H1394" s="4"/>
      <c r="Q1394" s="1">
        <v>9</v>
      </c>
      <c r="R1394" s="6">
        <f t="shared" si="1822"/>
        <v>4.8395199999999992E-2</v>
      </c>
      <c r="S1394" s="6">
        <f t="shared" si="1823"/>
        <v>0.18777337599999999</v>
      </c>
      <c r="T1394" s="6">
        <f t="shared" si="1824"/>
        <v>0.46943343999999992</v>
      </c>
      <c r="U1394" s="6">
        <f t="shared" si="1825"/>
        <v>0.65720681599999986</v>
      </c>
      <c r="V1394" s="6">
        <f t="shared" si="1826"/>
        <v>0.93886687999999985</v>
      </c>
      <c r="W1394" s="6">
        <f t="shared" si="1827"/>
        <v>1.126640256</v>
      </c>
      <c r="X1394" s="17"/>
      <c r="Y1394" s="17"/>
      <c r="Z1394" s="17"/>
      <c r="AA1394" s="17"/>
      <c r="AB1394" s="17"/>
      <c r="AC1394" s="17"/>
      <c r="AE1394" s="16"/>
      <c r="AF1394" s="16"/>
      <c r="AG1394" s="16"/>
      <c r="AH1394" s="16"/>
      <c r="AI1394" s="16"/>
      <c r="AJ1394" s="16"/>
      <c r="AL1394" s="16"/>
      <c r="AM1394" s="16"/>
      <c r="AN1394" s="16"/>
      <c r="AO1394" s="16"/>
      <c r="AP1394" s="16"/>
      <c r="AQ1394" s="16"/>
      <c r="BI1394" s="1">
        <v>11</v>
      </c>
      <c r="BJ1394" s="6">
        <f>SUM($R$5:R1396)-$AB$2</f>
        <v>59.204766800000115</v>
      </c>
      <c r="BK1394" s="6">
        <f>SUM($R$5:S1396)-$AB$2</f>
        <v>314.26051198400046</v>
      </c>
      <c r="BL1394" s="6">
        <f>SUM($R$5:T1396)-$AB$2</f>
        <v>951.89987494399952</v>
      </c>
      <c r="BM1394" s="6">
        <f>SUM($R$5:U1396)-$AB$2</f>
        <v>1844.5949830879981</v>
      </c>
      <c r="BN1394" s="6">
        <f>SUM($R$5:V1396)-$AB$2</f>
        <v>3119.8737090079917</v>
      </c>
      <c r="BO1394" s="6">
        <f>SUM($R$5:W1396)-$AB$2</f>
        <v>4650.2081801119984</v>
      </c>
      <c r="BP1394" s="16"/>
    </row>
    <row r="1395" spans="1:69" x14ac:dyDescent="0.45">
      <c r="A1395" s="1">
        <v>2008</v>
      </c>
      <c r="B1395" s="1">
        <v>2</v>
      </c>
      <c r="C1395" s="1">
        <v>28</v>
      </c>
      <c r="D1395" s="1">
        <v>13</v>
      </c>
      <c r="E1395" s="1">
        <v>12.9</v>
      </c>
      <c r="F1395" s="1">
        <v>370.45</v>
      </c>
      <c r="G1395" s="4"/>
      <c r="H1395" s="4"/>
      <c r="Q1395" s="1">
        <v>10</v>
      </c>
      <c r="R1395" s="6">
        <f t="shared" si="1822"/>
        <v>0.1229948</v>
      </c>
      <c r="S1395" s="6">
        <f t="shared" si="1823"/>
        <v>0.47721982399999996</v>
      </c>
      <c r="T1395" s="6">
        <f t="shared" si="1824"/>
        <v>1.19304956</v>
      </c>
      <c r="U1395" s="6">
        <f t="shared" si="1825"/>
        <v>1.670269384</v>
      </c>
      <c r="V1395" s="6">
        <f t="shared" si="1826"/>
        <v>2.3860991199999999</v>
      </c>
      <c r="W1395" s="6">
        <f t="shared" si="1827"/>
        <v>2.863318944</v>
      </c>
      <c r="X1395" s="17"/>
      <c r="Y1395" s="17"/>
      <c r="Z1395" s="17"/>
      <c r="AA1395" s="17"/>
      <c r="AB1395" s="17"/>
      <c r="AC1395" s="17"/>
      <c r="AE1395" s="16"/>
      <c r="AF1395" s="16"/>
      <c r="AG1395" s="16"/>
      <c r="AH1395" s="16"/>
      <c r="AI1395" s="16"/>
      <c r="AJ1395" s="16"/>
      <c r="AL1395" s="16"/>
      <c r="AM1395" s="16"/>
      <c r="AN1395" s="16"/>
      <c r="AO1395" s="16"/>
      <c r="AP1395" s="16"/>
      <c r="AQ1395" s="16"/>
      <c r="BI1395" s="1">
        <v>12</v>
      </c>
      <c r="BJ1395" s="6">
        <f t="shared" ref="BJ1395" si="1864">R1397-$AB$2</f>
        <v>-6.3577082000000003</v>
      </c>
      <c r="BK1395" s="6">
        <f t="shared" ref="BK1395" si="1865">S1397-$AB$2</f>
        <v>-5.857907816</v>
      </c>
      <c r="BL1395" s="6">
        <f t="shared" ref="BL1395" si="1866">T1397-$AB$2</f>
        <v>-4.8478945400000004</v>
      </c>
      <c r="BM1395" s="6">
        <f t="shared" ref="BM1395" si="1867">U1397-$AB$2</f>
        <v>-4.1745523560000004</v>
      </c>
      <c r="BN1395" s="6">
        <f t="shared" ref="BN1395" si="1868">V1397-$AB$2</f>
        <v>-3.1645390800000008</v>
      </c>
      <c r="BO1395" s="6">
        <f t="shared" ref="BO1395" si="1869">W1397-$AB$2</f>
        <v>-2.4911968959999999</v>
      </c>
      <c r="BP1395" s="16"/>
    </row>
    <row r="1396" spans="1:69" x14ac:dyDescent="0.45">
      <c r="A1396" s="1">
        <v>2008</v>
      </c>
      <c r="B1396" s="1">
        <v>2</v>
      </c>
      <c r="C1396" s="1">
        <v>28</v>
      </c>
      <c r="D1396" s="1">
        <v>14</v>
      </c>
      <c r="E1396" s="1">
        <v>12.9</v>
      </c>
      <c r="F1396" s="1">
        <v>211.69</v>
      </c>
      <c r="G1396" s="4"/>
      <c r="H1396" s="4"/>
      <c r="Q1396" s="1">
        <v>11</v>
      </c>
      <c r="R1396" s="6">
        <f t="shared" si="1822"/>
        <v>4.4120599999999996E-2</v>
      </c>
      <c r="S1396" s="6">
        <f t="shared" si="1823"/>
        <v>0.17118792799999996</v>
      </c>
      <c r="T1396" s="6">
        <f t="shared" si="1824"/>
        <v>0.42796981999999989</v>
      </c>
      <c r="U1396" s="6">
        <f t="shared" si="1825"/>
        <v>0.59915774799999999</v>
      </c>
      <c r="V1396" s="6">
        <f t="shared" si="1826"/>
        <v>0.85593963999999978</v>
      </c>
      <c r="W1396" s="6">
        <f t="shared" si="1827"/>
        <v>1.0271275679999998</v>
      </c>
      <c r="X1396" s="17"/>
      <c r="Y1396" s="17"/>
      <c r="Z1396" s="17"/>
      <c r="AA1396" s="17"/>
      <c r="AB1396" s="17"/>
      <c r="AC1396" s="17"/>
      <c r="AE1396" s="16"/>
      <c r="AF1396" s="16"/>
      <c r="AG1396" s="16"/>
      <c r="AH1396" s="16"/>
      <c r="AI1396" s="16"/>
      <c r="AJ1396" s="16"/>
      <c r="AL1396" s="16"/>
      <c r="AM1396" s="16"/>
      <c r="AN1396" s="16"/>
      <c r="AO1396" s="16"/>
      <c r="AP1396" s="16"/>
      <c r="AQ1396" s="16"/>
      <c r="BI1396" s="1">
        <v>13</v>
      </c>
      <c r="BJ1396" s="6">
        <f>SUM($R$5:R1398)-$AB$2</f>
        <v>59.59316960000011</v>
      </c>
      <c r="BK1396" s="6">
        <f>SUM($R$5:S1398)-$AB$2</f>
        <v>316.15591764800041</v>
      </c>
      <c r="BL1396" s="6">
        <f>SUM($R$5:T1398)-$AB$2</f>
        <v>957.56278776799957</v>
      </c>
      <c r="BM1396" s="6">
        <f>SUM($R$5:U1398)-$AB$2</f>
        <v>1855.532405935998</v>
      </c>
      <c r="BN1396" s="6">
        <f>SUM($R$5:V1398)-$AB$2</f>
        <v>3138.3461461759912</v>
      </c>
      <c r="BO1396" s="6">
        <f>SUM($R$5:W1398)-$AB$2</f>
        <v>4677.7226344639985</v>
      </c>
      <c r="BP1396" s="16"/>
    </row>
    <row r="1397" spans="1:69" x14ac:dyDescent="0.45">
      <c r="A1397" s="1">
        <v>2008</v>
      </c>
      <c r="B1397" s="1">
        <v>2</v>
      </c>
      <c r="C1397" s="1">
        <v>28</v>
      </c>
      <c r="D1397" s="1">
        <v>15</v>
      </c>
      <c r="E1397" s="1">
        <v>13.4</v>
      </c>
      <c r="F1397" s="1">
        <v>165.5</v>
      </c>
      <c r="G1397" s="4"/>
      <c r="H1397" s="4"/>
      <c r="Q1397" s="1">
        <v>12</v>
      </c>
      <c r="R1397" s="6">
        <f t="shared" si="1822"/>
        <v>0.17354179999999997</v>
      </c>
      <c r="S1397" s="6">
        <f t="shared" si="1823"/>
        <v>0.6733421839999999</v>
      </c>
      <c r="T1397" s="6">
        <f t="shared" si="1824"/>
        <v>1.6833554599999996</v>
      </c>
      <c r="U1397" s="6">
        <f t="shared" si="1825"/>
        <v>2.3566976439999996</v>
      </c>
      <c r="V1397" s="6">
        <f t="shared" si="1826"/>
        <v>3.3667109199999992</v>
      </c>
      <c r="W1397" s="6">
        <f t="shared" si="1827"/>
        <v>4.0400531040000001</v>
      </c>
      <c r="X1397" s="17">
        <f t="shared" ref="X1397" si="1870">SUM(R1397:R1421)-$AB$2</f>
        <v>-4.8293096000000002</v>
      </c>
      <c r="Y1397" s="17">
        <f t="shared" ref="Y1397" si="1871">SUM(S1397:S1421)-$AB$2</f>
        <v>7.2278751999999891E-2</v>
      </c>
      <c r="Z1397" s="17">
        <f t="shared" ref="Z1397" si="1872">SUM(T1397:T1421)-$AB$2</f>
        <v>9.9775718799999993</v>
      </c>
      <c r="AA1397" s="17">
        <f t="shared" ref="AA1397" si="1873">SUM(U1397:U1421)-$AB$2</f>
        <v>16.581100631999995</v>
      </c>
      <c r="AB1397" s="17">
        <f t="shared" ref="AB1397" si="1874">SUM(V1397:V1421)-$AB$2</f>
        <v>26.486393759999999</v>
      </c>
      <c r="AC1397" s="17">
        <f t="shared" ref="AC1397" si="1875">SUM(W1397:W1421)-$AB$2</f>
        <v>33.089922512000001</v>
      </c>
      <c r="AE1397" s="16">
        <f t="shared" ref="AE1397" si="1876">IF(X1397&gt;0,1,0)</f>
        <v>0</v>
      </c>
      <c r="AF1397" s="16">
        <f t="shared" ref="AF1397" si="1877">IF(Y1397&gt;0,1,0)</f>
        <v>1</v>
      </c>
      <c r="AG1397" s="16">
        <f t="shared" ref="AG1397" si="1878">IF(Z1397&gt;0,1,0)</f>
        <v>1</v>
      </c>
      <c r="AH1397" s="16">
        <f t="shared" ref="AH1397" si="1879">IF(AA1397&gt;0,1,0)</f>
        <v>1</v>
      </c>
      <c r="AI1397" s="16">
        <f t="shared" ref="AI1397" si="1880">IF(AB1397&gt;0,1,0)</f>
        <v>1</v>
      </c>
      <c r="AJ1397" s="16">
        <f t="shared" ref="AJ1397" si="1881">IF(AC1397&gt;0,1,0)</f>
        <v>1</v>
      </c>
      <c r="AL1397" s="16">
        <f t="shared" ref="AL1397" si="1882">IF(X1397&lt;0,ABS(X1397*$AP$1),0)</f>
        <v>0</v>
      </c>
      <c r="AM1397" s="16">
        <f t="shared" ref="AM1397" si="1883">IF(Y1397&lt;0,ABS(Y1397*$AP$1),0)</f>
        <v>0</v>
      </c>
      <c r="AN1397" s="16">
        <f t="shared" ref="AN1397" si="1884">IF(Z1397&lt;0,ABS(Z1397*$AP$1),0)</f>
        <v>0</v>
      </c>
      <c r="AO1397" s="16">
        <f t="shared" ref="AO1397" si="1885">IF(AA1397&lt;0,ABS(AA1397*$AP$1),0)</f>
        <v>0</v>
      </c>
      <c r="AP1397" s="16">
        <f t="shared" ref="AP1397" si="1886">IF(AB1397&lt;0,ABS(AB1397*$AP$1),0)</f>
        <v>0</v>
      </c>
      <c r="AQ1397" s="16">
        <f t="shared" ref="AQ1397" si="1887">IF(AC1397&lt;0,ABS(AC1397*$AP$1),0)</f>
        <v>0</v>
      </c>
      <c r="BI1397" s="1">
        <v>14</v>
      </c>
      <c r="BJ1397" s="6">
        <f>SUM($R$5:R1399)-$AB$2</f>
        <v>59.715949800000104</v>
      </c>
      <c r="BK1397" s="6">
        <f>SUM($R$5:S1399)-$AB$2</f>
        <v>316.75508502400044</v>
      </c>
      <c r="BL1397" s="6">
        <f>SUM($R$5:T1399)-$AB$2</f>
        <v>959.35292308399949</v>
      </c>
      <c r="BM1397" s="6">
        <f>SUM($R$5:U1399)-$AB$2</f>
        <v>1858.989896367998</v>
      </c>
      <c r="BN1397" s="6">
        <f>SUM($R$5:V1399)-$AB$2</f>
        <v>3144.1855724879915</v>
      </c>
      <c r="BO1397" s="6">
        <f>SUM($R$5:W1399)-$AB$2</f>
        <v>4686.4203838319982</v>
      </c>
      <c r="BP1397" s="16"/>
    </row>
    <row r="1398" spans="1:69" x14ac:dyDescent="0.45">
      <c r="A1398" s="1">
        <v>2008</v>
      </c>
      <c r="B1398" s="1">
        <v>2</v>
      </c>
      <c r="C1398" s="1">
        <v>28</v>
      </c>
      <c r="D1398" s="1">
        <v>16</v>
      </c>
      <c r="E1398" s="1">
        <v>14.3</v>
      </c>
      <c r="F1398" s="1">
        <v>171.67</v>
      </c>
      <c r="G1398" s="4"/>
      <c r="H1398" s="4"/>
      <c r="Q1398" s="1">
        <v>13</v>
      </c>
      <c r="R1398" s="6">
        <f t="shared" si="1822"/>
        <v>0.214861</v>
      </c>
      <c r="S1398" s="6">
        <f t="shared" si="1823"/>
        <v>0.83366067999999993</v>
      </c>
      <c r="T1398" s="6">
        <f t="shared" si="1824"/>
        <v>2.0841517000000001</v>
      </c>
      <c r="U1398" s="6">
        <f t="shared" si="1825"/>
        <v>2.91781238</v>
      </c>
      <c r="V1398" s="6">
        <f t="shared" si="1826"/>
        <v>4.1683034000000001</v>
      </c>
      <c r="W1398" s="6">
        <f t="shared" si="1827"/>
        <v>5.0019640799999996</v>
      </c>
      <c r="X1398" s="17"/>
      <c r="Y1398" s="17"/>
      <c r="Z1398" s="17"/>
      <c r="AA1398" s="17"/>
      <c r="AB1398" s="17"/>
      <c r="AC1398" s="17"/>
      <c r="AE1398" s="16"/>
      <c r="AF1398" s="16"/>
      <c r="AG1398" s="16"/>
      <c r="AH1398" s="16"/>
      <c r="AI1398" s="16"/>
      <c r="AJ1398" s="16"/>
      <c r="AL1398" s="16"/>
      <c r="AM1398" s="16"/>
      <c r="AN1398" s="16"/>
      <c r="AO1398" s="16"/>
      <c r="AP1398" s="16"/>
      <c r="AQ1398" s="16"/>
      <c r="BI1398" s="1">
        <v>15</v>
      </c>
      <c r="BJ1398" s="6">
        <f>SUM($R$5:R1400)-$AB$2</f>
        <v>59.811939800000104</v>
      </c>
      <c r="BK1398" s="6">
        <f>SUM($R$5:S1400)-$AB$2</f>
        <v>317.22351622400043</v>
      </c>
      <c r="BL1398" s="6">
        <f>SUM($R$5:T1400)-$AB$2</f>
        <v>960.75245728399955</v>
      </c>
      <c r="BM1398" s="6">
        <f>SUM($R$5:U1400)-$AB$2</f>
        <v>1861.6929747679978</v>
      </c>
      <c r="BN1398" s="6">
        <f>SUM($R$5:V1400)-$AB$2</f>
        <v>3148.7508568879912</v>
      </c>
      <c r="BO1398" s="6">
        <f>SUM($R$5:W1400)-$AB$2</f>
        <v>4693.2203154319977</v>
      </c>
      <c r="BP1398" s="16"/>
    </row>
    <row r="1399" spans="1:69" x14ac:dyDescent="0.45">
      <c r="A1399" s="1">
        <v>2008</v>
      </c>
      <c r="B1399" s="1">
        <v>2</v>
      </c>
      <c r="C1399" s="1">
        <v>28</v>
      </c>
      <c r="D1399" s="1">
        <v>17</v>
      </c>
      <c r="E1399" s="1">
        <v>14.6</v>
      </c>
      <c r="F1399" s="1">
        <v>165.24</v>
      </c>
      <c r="G1399" s="4"/>
      <c r="H1399" s="4"/>
      <c r="Q1399" s="1">
        <v>14</v>
      </c>
      <c r="R1399" s="6">
        <f t="shared" si="1822"/>
        <v>0.12278019999999999</v>
      </c>
      <c r="S1399" s="6">
        <f t="shared" si="1823"/>
        <v>0.47638717599999997</v>
      </c>
      <c r="T1399" s="6">
        <f t="shared" si="1824"/>
        <v>1.1909679399999997</v>
      </c>
      <c r="U1399" s="6">
        <f t="shared" si="1825"/>
        <v>1.667355116</v>
      </c>
      <c r="V1399" s="6">
        <f t="shared" si="1826"/>
        <v>2.3819358799999995</v>
      </c>
      <c r="W1399" s="6">
        <f t="shared" si="1827"/>
        <v>2.8583230560000001</v>
      </c>
      <c r="X1399" s="17"/>
      <c r="Y1399" s="17"/>
      <c r="Z1399" s="17"/>
      <c r="AA1399" s="17"/>
      <c r="AB1399" s="17"/>
      <c r="AC1399" s="17"/>
      <c r="AE1399" s="16"/>
      <c r="AF1399" s="16"/>
      <c r="AG1399" s="16"/>
      <c r="AH1399" s="16"/>
      <c r="AI1399" s="16"/>
      <c r="AJ1399" s="16"/>
      <c r="AL1399" s="16"/>
      <c r="AM1399" s="16"/>
      <c r="AN1399" s="16"/>
      <c r="AO1399" s="16"/>
      <c r="AP1399" s="16"/>
      <c r="AQ1399" s="16"/>
      <c r="BI1399" s="1">
        <v>16</v>
      </c>
      <c r="BJ1399" s="6">
        <f>SUM($R$5:R1401)-$AB$2</f>
        <v>59.911508400000102</v>
      </c>
      <c r="BK1399" s="6">
        <f>SUM($R$5:S1401)-$AB$2</f>
        <v>317.70941099200041</v>
      </c>
      <c r="BL1399" s="6">
        <f>SUM($R$5:T1401)-$AB$2</f>
        <v>962.20416747199954</v>
      </c>
      <c r="BM1399" s="6">
        <f>SUM($R$5:U1401)-$AB$2</f>
        <v>1864.4968265439979</v>
      </c>
      <c r="BN1399" s="6">
        <f>SUM($R$5:V1401)-$AB$2</f>
        <v>3153.4863395039911</v>
      </c>
      <c r="BO1399" s="6">
        <f>SUM($R$5:W1401)-$AB$2</f>
        <v>4700.2737550559978</v>
      </c>
      <c r="BP1399" s="16"/>
    </row>
    <row r="1400" spans="1:69" x14ac:dyDescent="0.45">
      <c r="A1400" s="1">
        <v>2008</v>
      </c>
      <c r="B1400" s="1">
        <v>2</v>
      </c>
      <c r="C1400" s="1">
        <v>28</v>
      </c>
      <c r="D1400" s="1">
        <v>18</v>
      </c>
      <c r="E1400" s="1">
        <v>14.2</v>
      </c>
      <c r="F1400" s="1">
        <v>22.49</v>
      </c>
      <c r="G1400" s="4"/>
      <c r="H1400" s="4"/>
      <c r="Q1400" s="1">
        <v>15</v>
      </c>
      <c r="R1400" s="6">
        <f t="shared" si="1822"/>
        <v>9.5989999999999992E-2</v>
      </c>
      <c r="S1400" s="6">
        <f t="shared" si="1823"/>
        <v>0.37244119999999997</v>
      </c>
      <c r="T1400" s="6">
        <f t="shared" si="1824"/>
        <v>0.93110299999999979</v>
      </c>
      <c r="U1400" s="6">
        <f t="shared" si="1825"/>
        <v>1.3035442000000002</v>
      </c>
      <c r="V1400" s="6">
        <f t="shared" si="1826"/>
        <v>1.8622059999999996</v>
      </c>
      <c r="W1400" s="6">
        <f t="shared" si="1827"/>
        <v>2.2346471999999999</v>
      </c>
      <c r="X1400" s="17"/>
      <c r="Y1400" s="17"/>
      <c r="Z1400" s="17"/>
      <c r="AA1400" s="17"/>
      <c r="AB1400" s="17"/>
      <c r="AC1400" s="17"/>
      <c r="AE1400" s="16"/>
      <c r="AF1400" s="16"/>
      <c r="AG1400" s="16"/>
      <c r="AH1400" s="16"/>
      <c r="AI1400" s="16"/>
      <c r="AJ1400" s="16"/>
      <c r="AL1400" s="16"/>
      <c r="AM1400" s="16"/>
      <c r="AN1400" s="16"/>
      <c r="AO1400" s="16"/>
      <c r="AP1400" s="16"/>
      <c r="AQ1400" s="16"/>
      <c r="BI1400" s="1">
        <v>17</v>
      </c>
      <c r="BJ1400" s="6">
        <f>SUM($R$5:R1402)-$AB$2</f>
        <v>60.007347600000102</v>
      </c>
      <c r="BK1400" s="6">
        <f>SUM($R$5:S1402)-$AB$2</f>
        <v>318.1771062880004</v>
      </c>
      <c r="BL1400" s="6">
        <f>SUM($R$5:T1402)-$AB$2</f>
        <v>963.60150300799955</v>
      </c>
      <c r="BM1400" s="6">
        <f>SUM($R$5:U1402)-$AB$2</f>
        <v>1867.195658415998</v>
      </c>
      <c r="BN1400" s="6">
        <f>SUM($R$5:V1402)-$AB$2</f>
        <v>3158.0444518559912</v>
      </c>
      <c r="BO1400" s="6">
        <f>SUM($R$5:W1402)-$AB$2</f>
        <v>4707.0630039839971</v>
      </c>
      <c r="BP1400" s="16"/>
    </row>
    <row r="1401" spans="1:69" x14ac:dyDescent="0.45">
      <c r="A1401" s="1">
        <v>2008</v>
      </c>
      <c r="B1401" s="1">
        <v>2</v>
      </c>
      <c r="C1401" s="1">
        <v>28</v>
      </c>
      <c r="D1401" s="1">
        <v>19</v>
      </c>
      <c r="E1401" s="1">
        <v>14.2</v>
      </c>
      <c r="F1401" s="1">
        <v>0</v>
      </c>
      <c r="G1401" s="4"/>
      <c r="H1401" s="4"/>
      <c r="Q1401" s="1">
        <v>16</v>
      </c>
      <c r="R1401" s="6">
        <f t="shared" si="1822"/>
        <v>9.9568599999999993E-2</v>
      </c>
      <c r="S1401" s="6">
        <f t="shared" si="1823"/>
        <v>0.38632616799999991</v>
      </c>
      <c r="T1401" s="6">
        <f t="shared" si="1824"/>
        <v>0.96581541999999976</v>
      </c>
      <c r="U1401" s="6">
        <f t="shared" si="1825"/>
        <v>1.3521415880000001</v>
      </c>
      <c r="V1401" s="6">
        <f t="shared" si="1826"/>
        <v>1.9316308399999995</v>
      </c>
      <c r="W1401" s="6">
        <f t="shared" si="1827"/>
        <v>2.317957008</v>
      </c>
      <c r="X1401" s="17"/>
      <c r="Y1401" s="17"/>
      <c r="Z1401" s="17"/>
      <c r="AA1401" s="17"/>
      <c r="AB1401" s="17"/>
      <c r="AC1401" s="17"/>
      <c r="AE1401" s="16"/>
      <c r="AF1401" s="16"/>
      <c r="AG1401" s="16"/>
      <c r="AH1401" s="16"/>
      <c r="AI1401" s="16"/>
      <c r="AJ1401" s="16"/>
      <c r="AL1401" s="16"/>
      <c r="AM1401" s="16"/>
      <c r="AN1401" s="16"/>
      <c r="AO1401" s="16"/>
      <c r="AP1401" s="16"/>
      <c r="AQ1401" s="16"/>
      <c r="BI1401" s="1">
        <v>18</v>
      </c>
      <c r="BJ1401" s="6">
        <f>SUM($R$5:R1403)-$AB$2</f>
        <v>60.020391800000098</v>
      </c>
      <c r="BK1401" s="6">
        <f>SUM($R$5:S1403)-$AB$2</f>
        <v>318.24076198400041</v>
      </c>
      <c r="BL1401" s="6">
        <f>SUM($R$5:T1403)-$AB$2</f>
        <v>963.79168744399954</v>
      </c>
      <c r="BM1401" s="6">
        <f>SUM($R$5:U1403)-$AB$2</f>
        <v>1867.562983087998</v>
      </c>
      <c r="BN1401" s="6">
        <f>SUM($R$5:V1403)-$AB$2</f>
        <v>3158.664834007991</v>
      </c>
      <c r="BO1401" s="6">
        <f>SUM($R$5:W1403)-$AB$2</f>
        <v>4707.9870551119975</v>
      </c>
      <c r="BP1401" s="16"/>
    </row>
    <row r="1402" spans="1:69" x14ac:dyDescent="0.45">
      <c r="A1402" s="1">
        <v>2008</v>
      </c>
      <c r="B1402" s="1">
        <v>2</v>
      </c>
      <c r="C1402" s="1">
        <v>28</v>
      </c>
      <c r="D1402" s="1">
        <v>20</v>
      </c>
      <c r="E1402" s="1">
        <v>14.2</v>
      </c>
      <c r="F1402" s="1">
        <v>0</v>
      </c>
      <c r="G1402" s="4"/>
      <c r="H1402" s="4"/>
      <c r="Q1402" s="1">
        <v>17</v>
      </c>
      <c r="R1402" s="6">
        <f t="shared" si="1822"/>
        <v>9.5839199999999999E-2</v>
      </c>
      <c r="S1402" s="6">
        <f t="shared" si="1823"/>
        <v>0.37185609600000002</v>
      </c>
      <c r="T1402" s="6">
        <f t="shared" si="1824"/>
        <v>0.9296402399999999</v>
      </c>
      <c r="U1402" s="6">
        <f t="shared" si="1825"/>
        <v>1.3014963360000003</v>
      </c>
      <c r="V1402" s="6">
        <f t="shared" si="1826"/>
        <v>1.8592804799999998</v>
      </c>
      <c r="W1402" s="6">
        <f t="shared" si="1827"/>
        <v>2.2311365760000004</v>
      </c>
      <c r="X1402" s="17"/>
      <c r="Y1402" s="17"/>
      <c r="Z1402" s="17"/>
      <c r="AA1402" s="17"/>
      <c r="AB1402" s="17"/>
      <c r="AC1402" s="17"/>
      <c r="AE1402" s="16"/>
      <c r="AF1402" s="16"/>
      <c r="AG1402" s="16"/>
      <c r="AH1402" s="16"/>
      <c r="AI1402" s="16"/>
      <c r="AJ1402" s="16"/>
      <c r="AL1402" s="16"/>
      <c r="AM1402" s="16"/>
      <c r="AN1402" s="16"/>
      <c r="AO1402" s="16"/>
      <c r="AP1402" s="16"/>
      <c r="AQ1402" s="16"/>
      <c r="BI1402" s="1">
        <v>19</v>
      </c>
      <c r="BJ1402" s="6">
        <f>SUM($R$5:R1404)-$AB$2</f>
        <v>60.020391800000098</v>
      </c>
      <c r="BK1402" s="6">
        <f>SUM($R$5:S1404)-$AB$2</f>
        <v>318.24076198400041</v>
      </c>
      <c r="BL1402" s="6">
        <f>SUM($R$5:T1404)-$AB$2</f>
        <v>963.79168744399954</v>
      </c>
      <c r="BM1402" s="6">
        <f>SUM($R$5:U1404)-$AB$2</f>
        <v>1867.562983087998</v>
      </c>
      <c r="BN1402" s="6">
        <f>SUM($R$5:V1404)-$AB$2</f>
        <v>3158.664834007991</v>
      </c>
      <c r="BO1402" s="6">
        <f>SUM($R$5:W1404)-$AB$2</f>
        <v>4707.9870551119975</v>
      </c>
      <c r="BP1402" s="16"/>
    </row>
    <row r="1403" spans="1:69" x14ac:dyDescent="0.45">
      <c r="A1403" s="1">
        <v>2008</v>
      </c>
      <c r="B1403" s="1">
        <v>2</v>
      </c>
      <c r="C1403" s="1">
        <v>28</v>
      </c>
      <c r="D1403" s="1">
        <v>21</v>
      </c>
      <c r="E1403" s="1">
        <v>14.1</v>
      </c>
      <c r="F1403" s="1">
        <v>0</v>
      </c>
      <c r="G1403" s="4"/>
      <c r="H1403" s="4"/>
      <c r="Q1403" s="1">
        <v>18</v>
      </c>
      <c r="R1403" s="6">
        <f t="shared" si="1822"/>
        <v>1.3044199999999999E-2</v>
      </c>
      <c r="S1403" s="6">
        <f t="shared" si="1823"/>
        <v>5.0611495999999985E-2</v>
      </c>
      <c r="T1403" s="6">
        <f t="shared" si="1824"/>
        <v>0.12652873999999997</v>
      </c>
      <c r="U1403" s="6">
        <f t="shared" si="1825"/>
        <v>0.17714023599999998</v>
      </c>
      <c r="V1403" s="6">
        <f t="shared" si="1826"/>
        <v>0.25305747999999995</v>
      </c>
      <c r="W1403" s="6">
        <f t="shared" si="1827"/>
        <v>0.30366897599999998</v>
      </c>
      <c r="X1403" s="17"/>
      <c r="Y1403" s="17"/>
      <c r="Z1403" s="17"/>
      <c r="AA1403" s="17"/>
      <c r="AB1403" s="17"/>
      <c r="AC1403" s="17"/>
      <c r="AE1403" s="16"/>
      <c r="AF1403" s="16"/>
      <c r="AG1403" s="16"/>
      <c r="AH1403" s="16"/>
      <c r="AI1403" s="16"/>
      <c r="AJ1403" s="16"/>
      <c r="AL1403" s="16"/>
      <c r="AM1403" s="16"/>
      <c r="AN1403" s="16"/>
      <c r="AO1403" s="16"/>
      <c r="AP1403" s="16"/>
      <c r="AQ1403" s="16"/>
      <c r="BI1403" s="1">
        <v>20</v>
      </c>
      <c r="BJ1403" s="6">
        <f>SUM($R$5:R1405)-$AB$2</f>
        <v>60.020391800000098</v>
      </c>
      <c r="BK1403" s="6">
        <f>SUM($R$5:S1405)-$AB$2</f>
        <v>318.24076198400041</v>
      </c>
      <c r="BL1403" s="6">
        <f>SUM($R$5:T1405)-$AB$2</f>
        <v>963.79168744399954</v>
      </c>
      <c r="BM1403" s="6">
        <f>SUM($R$5:U1405)-$AB$2</f>
        <v>1867.562983087998</v>
      </c>
      <c r="BN1403" s="6">
        <f>SUM($R$5:V1405)-$AB$2</f>
        <v>3158.664834007991</v>
      </c>
      <c r="BO1403" s="6">
        <f>SUM($R$5:W1405)-$AB$2</f>
        <v>4707.9870551119975</v>
      </c>
      <c r="BP1403" s="16"/>
    </row>
    <row r="1404" spans="1:69" x14ac:dyDescent="0.45">
      <c r="A1404" s="1">
        <v>2008</v>
      </c>
      <c r="B1404" s="1">
        <v>2</v>
      </c>
      <c r="C1404" s="1">
        <v>28</v>
      </c>
      <c r="D1404" s="1">
        <v>22</v>
      </c>
      <c r="E1404" s="1">
        <v>13.9</v>
      </c>
      <c r="F1404" s="1">
        <v>0</v>
      </c>
      <c r="G1404" s="4"/>
      <c r="H1404" s="4"/>
      <c r="Q1404" s="1">
        <v>19</v>
      </c>
      <c r="R1404" s="6">
        <f t="shared" si="1822"/>
        <v>0</v>
      </c>
      <c r="S1404" s="6">
        <f t="shared" si="1823"/>
        <v>0</v>
      </c>
      <c r="T1404" s="6">
        <f t="shared" si="1824"/>
        <v>0</v>
      </c>
      <c r="U1404" s="6">
        <f t="shared" si="1825"/>
        <v>0</v>
      </c>
      <c r="V1404" s="6">
        <f t="shared" si="1826"/>
        <v>0</v>
      </c>
      <c r="W1404" s="6">
        <f t="shared" si="1827"/>
        <v>0</v>
      </c>
      <c r="X1404" s="17"/>
      <c r="Y1404" s="17"/>
      <c r="Z1404" s="17"/>
      <c r="AA1404" s="17"/>
      <c r="AB1404" s="17"/>
      <c r="AC1404" s="17"/>
      <c r="AE1404" s="16"/>
      <c r="AF1404" s="16"/>
      <c r="AG1404" s="16"/>
      <c r="AH1404" s="16"/>
      <c r="AI1404" s="16"/>
      <c r="AJ1404" s="16"/>
      <c r="AL1404" s="16"/>
      <c r="AM1404" s="16"/>
      <c r="AN1404" s="16"/>
      <c r="AO1404" s="16"/>
      <c r="AP1404" s="16"/>
      <c r="AQ1404" s="16"/>
      <c r="BI1404" s="1">
        <v>21</v>
      </c>
      <c r="BJ1404" s="6">
        <f>SUM($R$5:R1406)-$AB$2</f>
        <v>60.020391800000098</v>
      </c>
      <c r="BK1404" s="6">
        <f>SUM($R$5:S1406)-$AB$2</f>
        <v>318.24076198400041</v>
      </c>
      <c r="BL1404" s="6">
        <f>SUM($R$5:T1406)-$AB$2</f>
        <v>963.79168744399954</v>
      </c>
      <c r="BM1404" s="6">
        <f>SUM($R$5:U1406)-$AB$2</f>
        <v>1867.562983087998</v>
      </c>
      <c r="BN1404" s="6">
        <f>SUM($R$5:V1406)-$AB$2</f>
        <v>3158.664834007991</v>
      </c>
      <c r="BO1404" s="6">
        <f>SUM($R$5:W1406)-$AB$2</f>
        <v>4707.9870551119975</v>
      </c>
      <c r="BP1404" s="16"/>
    </row>
    <row r="1405" spans="1:69" x14ac:dyDescent="0.45">
      <c r="A1405" s="1">
        <v>2008</v>
      </c>
      <c r="B1405" s="1">
        <v>2</v>
      </c>
      <c r="C1405" s="1">
        <v>28</v>
      </c>
      <c r="D1405" s="1">
        <v>23</v>
      </c>
      <c r="E1405" s="1">
        <v>13.7</v>
      </c>
      <c r="F1405" s="1">
        <v>0</v>
      </c>
      <c r="G1405" s="4"/>
      <c r="H1405" s="4"/>
      <c r="Q1405" s="1">
        <v>20</v>
      </c>
      <c r="R1405" s="6">
        <f t="shared" si="1822"/>
        <v>0</v>
      </c>
      <c r="S1405" s="6">
        <f t="shared" si="1823"/>
        <v>0</v>
      </c>
      <c r="T1405" s="6">
        <f t="shared" si="1824"/>
        <v>0</v>
      </c>
      <c r="U1405" s="6">
        <f t="shared" si="1825"/>
        <v>0</v>
      </c>
      <c r="V1405" s="6">
        <f t="shared" si="1826"/>
        <v>0</v>
      </c>
      <c r="W1405" s="6">
        <f t="shared" si="1827"/>
        <v>0</v>
      </c>
      <c r="X1405" s="17"/>
      <c r="Y1405" s="17"/>
      <c r="Z1405" s="17"/>
      <c r="AA1405" s="17"/>
      <c r="AB1405" s="17"/>
      <c r="AC1405" s="17"/>
      <c r="AE1405" s="16"/>
      <c r="AF1405" s="16"/>
      <c r="AG1405" s="16"/>
      <c r="AH1405" s="16"/>
      <c r="AI1405" s="16"/>
      <c r="AJ1405" s="16"/>
      <c r="AL1405" s="16"/>
      <c r="AM1405" s="16"/>
      <c r="AN1405" s="16"/>
      <c r="AO1405" s="16"/>
      <c r="AP1405" s="16"/>
      <c r="AQ1405" s="16"/>
      <c r="BI1405" s="1">
        <v>22</v>
      </c>
      <c r="BJ1405" s="6">
        <f>SUM($R$5:R1407)-$AB$2</f>
        <v>60.020391800000098</v>
      </c>
      <c r="BK1405" s="6">
        <f>SUM($R$5:S1407)-$AB$2</f>
        <v>318.24076198400041</v>
      </c>
      <c r="BL1405" s="6">
        <f>SUM($R$5:T1407)-$AB$2</f>
        <v>963.79168744399954</v>
      </c>
      <c r="BM1405" s="6">
        <f>SUM($R$5:U1407)-$AB$2</f>
        <v>1867.562983087998</v>
      </c>
      <c r="BN1405" s="6">
        <f>SUM($R$5:V1407)-$AB$2</f>
        <v>3158.664834007991</v>
      </c>
      <c r="BO1405" s="6">
        <f>SUM($R$5:W1407)-$AB$2</f>
        <v>4707.9870551119975</v>
      </c>
      <c r="BP1405" s="16"/>
    </row>
    <row r="1406" spans="1:69" x14ac:dyDescent="0.45">
      <c r="A1406" s="1">
        <v>2008</v>
      </c>
      <c r="B1406" s="1">
        <v>3</v>
      </c>
      <c r="C1406" s="1">
        <v>1</v>
      </c>
      <c r="D1406" s="1">
        <v>0</v>
      </c>
      <c r="E1406" s="1">
        <v>13.2</v>
      </c>
      <c r="F1406" s="1">
        <v>0</v>
      </c>
      <c r="G1406" s="4"/>
      <c r="H1406" s="4"/>
      <c r="Q1406" s="1">
        <v>21</v>
      </c>
      <c r="R1406" s="6">
        <f t="shared" si="1822"/>
        <v>0</v>
      </c>
      <c r="S1406" s="6">
        <f t="shared" si="1823"/>
        <v>0</v>
      </c>
      <c r="T1406" s="6">
        <f t="shared" si="1824"/>
        <v>0</v>
      </c>
      <c r="U1406" s="6">
        <f t="shared" si="1825"/>
        <v>0</v>
      </c>
      <c r="V1406" s="6">
        <f t="shared" si="1826"/>
        <v>0</v>
      </c>
      <c r="W1406" s="6">
        <f t="shared" si="1827"/>
        <v>0</v>
      </c>
      <c r="X1406" s="17"/>
      <c r="Y1406" s="17"/>
      <c r="Z1406" s="17"/>
      <c r="AA1406" s="17"/>
      <c r="AB1406" s="17"/>
      <c r="AC1406" s="17"/>
      <c r="AE1406" s="16"/>
      <c r="AF1406" s="16"/>
      <c r="AG1406" s="16"/>
      <c r="AH1406" s="16"/>
      <c r="AI1406" s="16"/>
      <c r="AJ1406" s="16"/>
      <c r="AL1406" s="16"/>
      <c r="AM1406" s="16"/>
      <c r="AN1406" s="16"/>
      <c r="AO1406" s="16"/>
      <c r="AP1406" s="16"/>
      <c r="AQ1406" s="16"/>
      <c r="BI1406" s="1">
        <v>23</v>
      </c>
      <c r="BJ1406" s="6">
        <f>SUM($R$5:R1408)-$AB$2</f>
        <v>60.020391800000098</v>
      </c>
      <c r="BK1406" s="6">
        <f>SUM($R$5:S1408)-$AB$2</f>
        <v>318.24076198400041</v>
      </c>
      <c r="BL1406" s="6">
        <f>SUM($R$5:T1408)-$AB$2</f>
        <v>963.79168744399954</v>
      </c>
      <c r="BM1406" s="6">
        <f>SUM($R$5:U1408)-$AB$2</f>
        <v>1867.562983087998</v>
      </c>
      <c r="BN1406" s="6">
        <f>SUM($R$5:V1408)-$AB$2</f>
        <v>3158.664834007991</v>
      </c>
      <c r="BO1406" s="6">
        <f>SUM($R$5:W1408)-$AB$2</f>
        <v>4707.9870551119975</v>
      </c>
      <c r="BP1406" s="16"/>
    </row>
    <row r="1407" spans="1:69" x14ac:dyDescent="0.45">
      <c r="A1407" s="1">
        <v>2008</v>
      </c>
      <c r="B1407" s="1">
        <v>3</v>
      </c>
      <c r="C1407" s="1">
        <v>1</v>
      </c>
      <c r="D1407" s="1">
        <v>1</v>
      </c>
      <c r="E1407" s="1">
        <v>11.8</v>
      </c>
      <c r="F1407" s="1">
        <v>0</v>
      </c>
      <c r="G1407" s="4"/>
      <c r="H1407" s="4"/>
      <c r="Q1407" s="1">
        <v>22</v>
      </c>
      <c r="R1407" s="6">
        <f t="shared" si="1822"/>
        <v>0</v>
      </c>
      <c r="S1407" s="6">
        <f t="shared" si="1823"/>
        <v>0</v>
      </c>
      <c r="T1407" s="6">
        <f t="shared" si="1824"/>
        <v>0</v>
      </c>
      <c r="U1407" s="6">
        <f t="shared" si="1825"/>
        <v>0</v>
      </c>
      <c r="V1407" s="6">
        <f t="shared" si="1826"/>
        <v>0</v>
      </c>
      <c r="W1407" s="6">
        <f t="shared" si="1827"/>
        <v>0</v>
      </c>
      <c r="X1407" s="17"/>
      <c r="Y1407" s="17"/>
      <c r="Z1407" s="17"/>
      <c r="AA1407" s="17"/>
      <c r="AB1407" s="17"/>
      <c r="AC1407" s="17"/>
      <c r="AE1407" s="16"/>
      <c r="AF1407" s="16"/>
      <c r="AG1407" s="16"/>
      <c r="AH1407" s="16"/>
      <c r="AI1407" s="16"/>
      <c r="AJ1407" s="16"/>
      <c r="AL1407" s="16"/>
      <c r="AM1407" s="16"/>
      <c r="AN1407" s="16"/>
      <c r="AO1407" s="16"/>
      <c r="AP1407" s="16"/>
      <c r="AQ1407" s="16"/>
      <c r="BI1407" s="1">
        <v>0</v>
      </c>
      <c r="BJ1407" s="6">
        <f>R1409-$AA$2</f>
        <v>-5.8781249999999998</v>
      </c>
      <c r="BK1407" s="6">
        <f>S1409-$AA$2</f>
        <v>-5.8781249999999998</v>
      </c>
      <c r="BL1407" s="6">
        <f>T1409-$AA$2</f>
        <v>-5.8781249999999998</v>
      </c>
      <c r="BM1407" s="6">
        <f>U1409-$AA$2</f>
        <v>-5.8781249999999998</v>
      </c>
      <c r="BN1407" s="6">
        <f>V1409-$AA$2</f>
        <v>-5.8781249999999998</v>
      </c>
      <c r="BO1407" s="6">
        <f>W1409-$AA$2</f>
        <v>-5.8781249999999998</v>
      </c>
      <c r="BP1407" s="16">
        <v>60</v>
      </c>
      <c r="BQ1407" s="1" t="s">
        <v>12</v>
      </c>
    </row>
    <row r="1408" spans="1:69" x14ac:dyDescent="0.45">
      <c r="A1408" s="1">
        <v>2008</v>
      </c>
      <c r="B1408" s="1">
        <v>3</v>
      </c>
      <c r="C1408" s="1">
        <v>1</v>
      </c>
      <c r="D1408" s="1">
        <v>2</v>
      </c>
      <c r="E1408" s="1">
        <v>11</v>
      </c>
      <c r="F1408" s="1">
        <v>0</v>
      </c>
      <c r="G1408" s="4"/>
      <c r="H1408" s="4"/>
      <c r="Q1408" s="1">
        <v>23</v>
      </c>
      <c r="R1408" s="6">
        <f t="shared" si="1822"/>
        <v>0</v>
      </c>
      <c r="S1408" s="6">
        <f t="shared" si="1823"/>
        <v>0</v>
      </c>
      <c r="T1408" s="6">
        <f t="shared" si="1824"/>
        <v>0</v>
      </c>
      <c r="U1408" s="6">
        <f t="shared" si="1825"/>
        <v>0</v>
      </c>
      <c r="V1408" s="6">
        <f t="shared" si="1826"/>
        <v>0</v>
      </c>
      <c r="W1408" s="6">
        <f t="shared" si="1827"/>
        <v>0</v>
      </c>
      <c r="X1408" s="17"/>
      <c r="Y1408" s="17"/>
      <c r="Z1408" s="17"/>
      <c r="AA1408" s="17"/>
      <c r="AB1408" s="17"/>
      <c r="AC1408" s="17"/>
      <c r="AE1408" s="16"/>
      <c r="AF1408" s="16"/>
      <c r="AG1408" s="16"/>
      <c r="AH1408" s="16"/>
      <c r="AI1408" s="16"/>
      <c r="AJ1408" s="16"/>
      <c r="AL1408" s="16"/>
      <c r="AM1408" s="16"/>
      <c r="AN1408" s="16"/>
      <c r="AO1408" s="16"/>
      <c r="AP1408" s="16"/>
      <c r="AQ1408" s="16"/>
      <c r="BI1408" s="1">
        <v>1</v>
      </c>
      <c r="BJ1408" s="6">
        <f>SUM($R$5:R1410)-$AB$2</f>
        <v>60.020391800000098</v>
      </c>
      <c r="BK1408" s="6">
        <f>SUM($R$5:S1410)-$AB$2</f>
        <v>318.24076198400041</v>
      </c>
      <c r="BL1408" s="6">
        <f>SUM($R$5:T1410)-$AB$2</f>
        <v>963.79168744399954</v>
      </c>
      <c r="BM1408" s="6">
        <f>SUM($R$5:U1410)-$AB$2</f>
        <v>1867.562983087998</v>
      </c>
      <c r="BN1408" s="6">
        <f>SUM($R$5:V1410)-$AB$2</f>
        <v>3158.664834007991</v>
      </c>
      <c r="BO1408" s="6">
        <f>SUM($R$5:W1410)-$AB$2</f>
        <v>4707.9870551119975</v>
      </c>
      <c r="BP1408" s="16"/>
    </row>
    <row r="1409" spans="1:68" x14ac:dyDescent="0.45">
      <c r="A1409" s="1">
        <v>2008</v>
      </c>
      <c r="B1409" s="1">
        <v>3</v>
      </c>
      <c r="C1409" s="1">
        <v>1</v>
      </c>
      <c r="D1409" s="1">
        <v>3</v>
      </c>
      <c r="E1409" s="1">
        <v>11.6</v>
      </c>
      <c r="F1409" s="1">
        <v>0</v>
      </c>
      <c r="G1409" s="4"/>
      <c r="H1409" s="4"/>
      <c r="Q1409" s="1">
        <v>0</v>
      </c>
      <c r="R1409" s="6">
        <f t="shared" si="1822"/>
        <v>0</v>
      </c>
      <c r="S1409" s="6">
        <f t="shared" si="1823"/>
        <v>0</v>
      </c>
      <c r="T1409" s="6">
        <f t="shared" si="1824"/>
        <v>0</v>
      </c>
      <c r="U1409" s="6">
        <f t="shared" si="1825"/>
        <v>0</v>
      </c>
      <c r="V1409" s="6">
        <f t="shared" si="1826"/>
        <v>0</v>
      </c>
      <c r="W1409" s="6">
        <f t="shared" si="1827"/>
        <v>0</v>
      </c>
      <c r="X1409" s="17"/>
      <c r="Y1409" s="17"/>
      <c r="Z1409" s="17"/>
      <c r="AA1409" s="17"/>
      <c r="AB1409" s="17"/>
      <c r="AC1409" s="17"/>
      <c r="AE1409" s="16"/>
      <c r="AF1409" s="16"/>
      <c r="AG1409" s="16"/>
      <c r="AH1409" s="16"/>
      <c r="AI1409" s="16"/>
      <c r="AJ1409" s="16"/>
      <c r="AL1409" s="16"/>
      <c r="AM1409" s="16"/>
      <c r="AN1409" s="16"/>
      <c r="AO1409" s="16"/>
      <c r="AP1409" s="16"/>
      <c r="AQ1409" s="16"/>
      <c r="BI1409" s="1">
        <v>2</v>
      </c>
      <c r="BJ1409" s="6">
        <f>SUM($R$5:R1411)-$AB$2</f>
        <v>60.020391800000098</v>
      </c>
      <c r="BK1409" s="6">
        <f>SUM($R$5:S1411)-$AB$2</f>
        <v>318.24076198400041</v>
      </c>
      <c r="BL1409" s="6">
        <f>SUM($R$5:T1411)-$AB$2</f>
        <v>963.79168744399954</v>
      </c>
      <c r="BM1409" s="6">
        <f>SUM($R$5:U1411)-$AB$2</f>
        <v>1867.562983087998</v>
      </c>
      <c r="BN1409" s="6">
        <f>SUM($R$5:V1411)-$AB$2</f>
        <v>3158.664834007991</v>
      </c>
      <c r="BO1409" s="6">
        <f>SUM($R$5:W1411)-$AB$2</f>
        <v>4707.9870551119975</v>
      </c>
      <c r="BP1409" s="16"/>
    </row>
    <row r="1410" spans="1:68" x14ac:dyDescent="0.45">
      <c r="A1410" s="1">
        <v>2008</v>
      </c>
      <c r="B1410" s="1">
        <v>3</v>
      </c>
      <c r="C1410" s="1">
        <v>1</v>
      </c>
      <c r="D1410" s="1">
        <v>4</v>
      </c>
      <c r="E1410" s="1">
        <v>12.4</v>
      </c>
      <c r="F1410" s="1">
        <v>0</v>
      </c>
      <c r="G1410" s="4"/>
      <c r="H1410" s="4"/>
      <c r="Q1410" s="1">
        <v>1</v>
      </c>
      <c r="R1410" s="6">
        <f t="shared" si="1822"/>
        <v>0</v>
      </c>
      <c r="S1410" s="6">
        <f t="shared" si="1823"/>
        <v>0</v>
      </c>
      <c r="T1410" s="6">
        <f t="shared" si="1824"/>
        <v>0</v>
      </c>
      <c r="U1410" s="6">
        <f t="shared" si="1825"/>
        <v>0</v>
      </c>
      <c r="V1410" s="6">
        <f t="shared" si="1826"/>
        <v>0</v>
      </c>
      <c r="W1410" s="6">
        <f t="shared" si="1827"/>
        <v>0</v>
      </c>
      <c r="X1410" s="17"/>
      <c r="Y1410" s="17"/>
      <c r="Z1410" s="17"/>
      <c r="AA1410" s="17"/>
      <c r="AB1410" s="17"/>
      <c r="AC1410" s="17"/>
      <c r="AE1410" s="16"/>
      <c r="AF1410" s="16"/>
      <c r="AG1410" s="16"/>
      <c r="AH1410" s="16"/>
      <c r="AI1410" s="16"/>
      <c r="AJ1410" s="16"/>
      <c r="AL1410" s="16"/>
      <c r="AM1410" s="16"/>
      <c r="AN1410" s="16"/>
      <c r="AO1410" s="16"/>
      <c r="AP1410" s="16"/>
      <c r="AQ1410" s="16"/>
      <c r="BI1410" s="1">
        <v>3</v>
      </c>
      <c r="BJ1410" s="6">
        <f>SUM($R$5:R1412)-$AB$2</f>
        <v>60.020391800000098</v>
      </c>
      <c r="BK1410" s="6">
        <f>SUM($R$5:S1412)-$AB$2</f>
        <v>318.24076198400041</v>
      </c>
      <c r="BL1410" s="6">
        <f>SUM($R$5:T1412)-$AB$2</f>
        <v>963.79168744399954</v>
      </c>
      <c r="BM1410" s="6">
        <f>SUM($R$5:U1412)-$AB$2</f>
        <v>1867.562983087998</v>
      </c>
      <c r="BN1410" s="6">
        <f>SUM($R$5:V1412)-$AB$2</f>
        <v>3158.664834007991</v>
      </c>
      <c r="BO1410" s="6">
        <f>SUM($R$5:W1412)-$AB$2</f>
        <v>4707.9870551119975</v>
      </c>
      <c r="BP1410" s="16"/>
    </row>
    <row r="1411" spans="1:68" x14ac:dyDescent="0.45">
      <c r="A1411" s="1">
        <v>2008</v>
      </c>
      <c r="B1411" s="1">
        <v>3</v>
      </c>
      <c r="C1411" s="1">
        <v>1</v>
      </c>
      <c r="D1411" s="1">
        <v>5</v>
      </c>
      <c r="E1411" s="1">
        <v>12.7</v>
      </c>
      <c r="F1411" s="1">
        <v>0</v>
      </c>
      <c r="G1411" s="4"/>
      <c r="H1411" s="4"/>
      <c r="Q1411" s="1">
        <v>2</v>
      </c>
      <c r="R1411" s="6">
        <f t="shared" si="1822"/>
        <v>0</v>
      </c>
      <c r="S1411" s="6">
        <f t="shared" si="1823"/>
        <v>0</v>
      </c>
      <c r="T1411" s="6">
        <f t="shared" si="1824"/>
        <v>0</v>
      </c>
      <c r="U1411" s="6">
        <f t="shared" si="1825"/>
        <v>0</v>
      </c>
      <c r="V1411" s="6">
        <f t="shared" si="1826"/>
        <v>0</v>
      </c>
      <c r="W1411" s="6">
        <f t="shared" si="1827"/>
        <v>0</v>
      </c>
      <c r="X1411" s="17"/>
      <c r="Y1411" s="17"/>
      <c r="Z1411" s="17"/>
      <c r="AA1411" s="17"/>
      <c r="AB1411" s="17"/>
      <c r="AC1411" s="17"/>
      <c r="AE1411" s="16"/>
      <c r="AF1411" s="16"/>
      <c r="AG1411" s="16"/>
      <c r="AH1411" s="16"/>
      <c r="AI1411" s="16"/>
      <c r="AJ1411" s="16"/>
      <c r="AL1411" s="16"/>
      <c r="AM1411" s="16"/>
      <c r="AN1411" s="16"/>
      <c r="AO1411" s="16"/>
      <c r="AP1411" s="16"/>
      <c r="AQ1411" s="16"/>
      <c r="BI1411" s="1">
        <v>4</v>
      </c>
      <c r="BJ1411" s="6">
        <f>SUM($R$5:R1413)-$AB$2</f>
        <v>60.020391800000098</v>
      </c>
      <c r="BK1411" s="6">
        <f>SUM($R$5:S1413)-$AB$2</f>
        <v>318.24076198400041</v>
      </c>
      <c r="BL1411" s="6">
        <f>SUM($R$5:T1413)-$AB$2</f>
        <v>963.79168744399954</v>
      </c>
      <c r="BM1411" s="6">
        <f>SUM($R$5:U1413)-$AB$2</f>
        <v>1867.562983087998</v>
      </c>
      <c r="BN1411" s="6">
        <f>SUM($R$5:V1413)-$AB$2</f>
        <v>3158.664834007991</v>
      </c>
      <c r="BO1411" s="6">
        <f>SUM($R$5:W1413)-$AB$2</f>
        <v>4707.9870551119975</v>
      </c>
      <c r="BP1411" s="16"/>
    </row>
    <row r="1412" spans="1:68" x14ac:dyDescent="0.45">
      <c r="A1412" s="1">
        <v>2008</v>
      </c>
      <c r="B1412" s="1">
        <v>3</v>
      </c>
      <c r="C1412" s="1">
        <v>1</v>
      </c>
      <c r="D1412" s="1">
        <v>6</v>
      </c>
      <c r="E1412" s="1">
        <v>12.6</v>
      </c>
      <c r="F1412" s="1">
        <v>0</v>
      </c>
      <c r="G1412" s="4"/>
      <c r="H1412" s="4"/>
      <c r="Q1412" s="1">
        <v>3</v>
      </c>
      <c r="R1412" s="6">
        <f t="shared" si="1822"/>
        <v>0</v>
      </c>
      <c r="S1412" s="6">
        <f t="shared" si="1823"/>
        <v>0</v>
      </c>
      <c r="T1412" s="6">
        <f t="shared" si="1824"/>
        <v>0</v>
      </c>
      <c r="U1412" s="6">
        <f t="shared" si="1825"/>
        <v>0</v>
      </c>
      <c r="V1412" s="6">
        <f t="shared" si="1826"/>
        <v>0</v>
      </c>
      <c r="W1412" s="6">
        <f t="shared" si="1827"/>
        <v>0</v>
      </c>
      <c r="X1412" s="17"/>
      <c r="Y1412" s="17"/>
      <c r="Z1412" s="17"/>
      <c r="AA1412" s="17"/>
      <c r="AB1412" s="17"/>
      <c r="AC1412" s="17"/>
      <c r="AE1412" s="16"/>
      <c r="AF1412" s="16"/>
      <c r="AG1412" s="16"/>
      <c r="AH1412" s="16"/>
      <c r="AI1412" s="16"/>
      <c r="AJ1412" s="16"/>
      <c r="AL1412" s="16"/>
      <c r="AM1412" s="16"/>
      <c r="AN1412" s="16"/>
      <c r="AO1412" s="16"/>
      <c r="AP1412" s="16"/>
      <c r="AQ1412" s="16"/>
      <c r="BI1412" s="1">
        <v>5</v>
      </c>
      <c r="BJ1412" s="6">
        <f>SUM($R$5:R1414)-$AB$2</f>
        <v>60.020391800000098</v>
      </c>
      <c r="BK1412" s="6">
        <f>SUM($R$5:S1414)-$AB$2</f>
        <v>318.24076198400041</v>
      </c>
      <c r="BL1412" s="6">
        <f>SUM($R$5:T1414)-$AB$2</f>
        <v>963.79168744399954</v>
      </c>
      <c r="BM1412" s="6">
        <f>SUM($R$5:U1414)-$AB$2</f>
        <v>1867.562983087998</v>
      </c>
      <c r="BN1412" s="6">
        <f>SUM($R$5:V1414)-$AB$2</f>
        <v>3158.664834007991</v>
      </c>
      <c r="BO1412" s="6">
        <f>SUM($R$5:W1414)-$AB$2</f>
        <v>4707.9870551119975</v>
      </c>
      <c r="BP1412" s="16"/>
    </row>
    <row r="1413" spans="1:68" x14ac:dyDescent="0.45">
      <c r="A1413" s="1">
        <v>2008</v>
      </c>
      <c r="B1413" s="1">
        <v>3</v>
      </c>
      <c r="C1413" s="1">
        <v>1</v>
      </c>
      <c r="D1413" s="1">
        <v>7</v>
      </c>
      <c r="E1413" s="1">
        <v>12.6</v>
      </c>
      <c r="F1413" s="1">
        <v>0</v>
      </c>
      <c r="G1413" s="4"/>
      <c r="H1413" s="4"/>
      <c r="Q1413" s="1">
        <v>4</v>
      </c>
      <c r="R1413" s="6">
        <f t="shared" si="1822"/>
        <v>0</v>
      </c>
      <c r="S1413" s="6">
        <f t="shared" si="1823"/>
        <v>0</v>
      </c>
      <c r="T1413" s="6">
        <f t="shared" si="1824"/>
        <v>0</v>
      </c>
      <c r="U1413" s="6">
        <f t="shared" si="1825"/>
        <v>0</v>
      </c>
      <c r="V1413" s="6">
        <f t="shared" si="1826"/>
        <v>0</v>
      </c>
      <c r="W1413" s="6">
        <f t="shared" si="1827"/>
        <v>0</v>
      </c>
      <c r="X1413" s="17"/>
      <c r="Y1413" s="17"/>
      <c r="Z1413" s="17"/>
      <c r="AA1413" s="17"/>
      <c r="AB1413" s="17"/>
      <c r="AC1413" s="17"/>
      <c r="AE1413" s="16"/>
      <c r="AF1413" s="16"/>
      <c r="AG1413" s="16"/>
      <c r="AH1413" s="16"/>
      <c r="AI1413" s="16"/>
      <c r="AJ1413" s="16"/>
      <c r="AL1413" s="16"/>
      <c r="AM1413" s="16"/>
      <c r="AN1413" s="16"/>
      <c r="AO1413" s="16"/>
      <c r="AP1413" s="16"/>
      <c r="AQ1413" s="16"/>
      <c r="BI1413" s="1">
        <v>6</v>
      </c>
      <c r="BJ1413" s="6">
        <f>SUM($R$5:R1415)-$AB$2</f>
        <v>60.020391800000098</v>
      </c>
      <c r="BK1413" s="6">
        <f>SUM($R$5:S1415)-$AB$2</f>
        <v>318.24076198400041</v>
      </c>
      <c r="BL1413" s="6">
        <f>SUM($R$5:T1415)-$AB$2</f>
        <v>963.79168744399954</v>
      </c>
      <c r="BM1413" s="6">
        <f>SUM($R$5:U1415)-$AB$2</f>
        <v>1867.562983087998</v>
      </c>
      <c r="BN1413" s="6">
        <f>SUM($R$5:V1415)-$AB$2</f>
        <v>3158.664834007991</v>
      </c>
      <c r="BO1413" s="6">
        <f>SUM($R$5:W1415)-$AB$2</f>
        <v>4707.9870551119975</v>
      </c>
      <c r="BP1413" s="16"/>
    </row>
    <row r="1414" spans="1:68" x14ac:dyDescent="0.45">
      <c r="A1414" s="1">
        <v>2008</v>
      </c>
      <c r="B1414" s="1">
        <v>3</v>
      </c>
      <c r="C1414" s="1">
        <v>1</v>
      </c>
      <c r="D1414" s="1">
        <v>8</v>
      </c>
      <c r="E1414" s="1">
        <v>12.9</v>
      </c>
      <c r="F1414" s="1">
        <v>11.19</v>
      </c>
      <c r="G1414" s="4"/>
      <c r="H1414" s="4"/>
      <c r="Q1414" s="1">
        <v>5</v>
      </c>
      <c r="R1414" s="6">
        <f t="shared" ref="R1414:R1420" si="1888">$AX$2*F1411*$R$4/1000</f>
        <v>0</v>
      </c>
      <c r="S1414" s="6">
        <f t="shared" ref="S1414:S1420" si="1889">F1411*$AX$2*($S$4*$AU$2)/1000</f>
        <v>0</v>
      </c>
      <c r="T1414" s="6">
        <f t="shared" ref="T1414:T1420" si="1890">F1411*$AX$2*($T$4*$AU$2)/1000</f>
        <v>0</v>
      </c>
      <c r="U1414" s="6">
        <f t="shared" ref="U1414:U1420" si="1891">F1411*$AX$2*($U$4*$AU$2)/1000</f>
        <v>0</v>
      </c>
      <c r="V1414" s="6">
        <f t="shared" ref="V1414:V1420" si="1892">F1411*$AX$2*($V$4*$AU$2)/1000</f>
        <v>0</v>
      </c>
      <c r="W1414" s="6">
        <f t="shared" ref="W1414:W1420" si="1893">F1411*$AX$2*($W$4*$AU$2)/1000</f>
        <v>0</v>
      </c>
      <c r="X1414" s="17"/>
      <c r="Y1414" s="17"/>
      <c r="Z1414" s="17"/>
      <c r="AA1414" s="17"/>
      <c r="AB1414" s="17"/>
      <c r="AC1414" s="17"/>
      <c r="AE1414" s="16"/>
      <c r="AF1414" s="16"/>
      <c r="AG1414" s="16"/>
      <c r="AH1414" s="16"/>
      <c r="AI1414" s="16"/>
      <c r="AJ1414" s="16"/>
      <c r="AL1414" s="16"/>
      <c r="AM1414" s="16"/>
      <c r="AN1414" s="16"/>
      <c r="AO1414" s="16"/>
      <c r="AP1414" s="16"/>
      <c r="AQ1414" s="16"/>
      <c r="BI1414" s="1">
        <v>7</v>
      </c>
      <c r="BJ1414" s="6">
        <f>SUM($R$5:R1416)-$AB$2</f>
        <v>60.020391800000098</v>
      </c>
      <c r="BK1414" s="6">
        <f>SUM($R$5:S1416)-$AB$2</f>
        <v>318.24076198400041</v>
      </c>
      <c r="BL1414" s="6">
        <f>SUM($R$5:T1416)-$AB$2</f>
        <v>963.79168744399954</v>
      </c>
      <c r="BM1414" s="6">
        <f>SUM($R$5:U1416)-$AB$2</f>
        <v>1867.562983087998</v>
      </c>
      <c r="BN1414" s="6">
        <f>SUM($R$5:V1416)-$AB$2</f>
        <v>3158.664834007991</v>
      </c>
      <c r="BO1414" s="6">
        <f>SUM($R$5:W1416)-$AB$2</f>
        <v>4707.9870551119975</v>
      </c>
      <c r="BP1414" s="16"/>
    </row>
    <row r="1415" spans="1:68" x14ac:dyDescent="0.45">
      <c r="A1415" s="1">
        <v>2008</v>
      </c>
      <c r="B1415" s="1">
        <v>3</v>
      </c>
      <c r="C1415" s="1">
        <v>1</v>
      </c>
      <c r="D1415" s="1">
        <v>9</v>
      </c>
      <c r="E1415" s="1">
        <v>13.3</v>
      </c>
      <c r="F1415" s="1">
        <v>155.44999999999999</v>
      </c>
      <c r="G1415" s="4"/>
      <c r="H1415" s="4"/>
      <c r="Q1415" s="1">
        <v>6</v>
      </c>
      <c r="R1415" s="6">
        <f t="shared" si="1888"/>
        <v>0</v>
      </c>
      <c r="S1415" s="6">
        <f t="shared" si="1889"/>
        <v>0</v>
      </c>
      <c r="T1415" s="6">
        <f t="shared" si="1890"/>
        <v>0</v>
      </c>
      <c r="U1415" s="6">
        <f t="shared" si="1891"/>
        <v>0</v>
      </c>
      <c r="V1415" s="6">
        <f t="shared" si="1892"/>
        <v>0</v>
      </c>
      <c r="W1415" s="6">
        <f t="shared" si="1893"/>
        <v>0</v>
      </c>
      <c r="X1415" s="17"/>
      <c r="Y1415" s="17"/>
      <c r="Z1415" s="17"/>
      <c r="AA1415" s="17"/>
      <c r="AB1415" s="17"/>
      <c r="AC1415" s="17"/>
      <c r="AE1415" s="16"/>
      <c r="AF1415" s="16"/>
      <c r="AG1415" s="16"/>
      <c r="AH1415" s="16"/>
      <c r="AI1415" s="16"/>
      <c r="AJ1415" s="16"/>
      <c r="AL1415" s="16"/>
      <c r="AM1415" s="16"/>
      <c r="AN1415" s="16"/>
      <c r="AO1415" s="16"/>
      <c r="AP1415" s="16"/>
      <c r="AQ1415" s="16"/>
      <c r="BI1415" s="1">
        <v>8</v>
      </c>
      <c r="BJ1415" s="6">
        <f>SUM($R$5:R1417)-$AB$2</f>
        <v>60.0268820000001</v>
      </c>
      <c r="BK1415" s="6">
        <f>SUM($R$5:S1417)-$AB$2</f>
        <v>318.27243416000039</v>
      </c>
      <c r="BL1415" s="6">
        <f>SUM($R$5:T1417)-$AB$2</f>
        <v>963.88631455999962</v>
      </c>
      <c r="BM1415" s="6">
        <f>SUM($R$5:U1417)-$AB$2</f>
        <v>1867.745747119998</v>
      </c>
      <c r="BN1415" s="6">
        <f>SUM($R$5:V1417)-$AB$2</f>
        <v>3158.9735079199913</v>
      </c>
      <c r="BO1415" s="6">
        <f>SUM($R$5:W1417)-$AB$2</f>
        <v>4708.4468208799972</v>
      </c>
      <c r="BP1415" s="16"/>
    </row>
    <row r="1416" spans="1:68" x14ac:dyDescent="0.45">
      <c r="A1416" s="1">
        <v>2008</v>
      </c>
      <c r="B1416" s="1">
        <v>3</v>
      </c>
      <c r="C1416" s="1">
        <v>1</v>
      </c>
      <c r="D1416" s="1">
        <v>10</v>
      </c>
      <c r="E1416" s="1">
        <v>14.2</v>
      </c>
      <c r="F1416" s="1">
        <v>453.2</v>
      </c>
      <c r="G1416" s="4"/>
      <c r="H1416" s="4"/>
      <c r="Q1416" s="1">
        <v>7</v>
      </c>
      <c r="R1416" s="6">
        <f t="shared" si="1888"/>
        <v>0</v>
      </c>
      <c r="S1416" s="6">
        <f t="shared" si="1889"/>
        <v>0</v>
      </c>
      <c r="T1416" s="6">
        <f t="shared" si="1890"/>
        <v>0</v>
      </c>
      <c r="U1416" s="6">
        <f t="shared" si="1891"/>
        <v>0</v>
      </c>
      <c r="V1416" s="6">
        <f t="shared" si="1892"/>
        <v>0</v>
      </c>
      <c r="W1416" s="6">
        <f t="shared" si="1893"/>
        <v>0</v>
      </c>
      <c r="X1416" s="17"/>
      <c r="Y1416" s="17"/>
      <c r="Z1416" s="17"/>
      <c r="AA1416" s="17"/>
      <c r="AB1416" s="17"/>
      <c r="AC1416" s="17"/>
      <c r="AE1416" s="16"/>
      <c r="AF1416" s="16"/>
      <c r="AG1416" s="16"/>
      <c r="AH1416" s="16"/>
      <c r="AI1416" s="16"/>
      <c r="AJ1416" s="16"/>
      <c r="AL1416" s="16"/>
      <c r="AM1416" s="16"/>
      <c r="AN1416" s="16"/>
      <c r="AO1416" s="16"/>
      <c r="AP1416" s="16"/>
      <c r="AQ1416" s="16"/>
      <c r="BI1416" s="1">
        <v>9</v>
      </c>
      <c r="BJ1416" s="6">
        <f>SUM($R$5:R1418)-$AB$2</f>
        <v>60.117043000000095</v>
      </c>
      <c r="BK1416" s="6">
        <f>SUM($R$5:S1418)-$AB$2</f>
        <v>318.71241984000039</v>
      </c>
      <c r="BL1416" s="6">
        <f>SUM($R$5:T1418)-$AB$2</f>
        <v>965.20086193999953</v>
      </c>
      <c r="BM1416" s="6">
        <f>SUM($R$5:U1418)-$AB$2</f>
        <v>1870.2846808799979</v>
      </c>
      <c r="BN1416" s="6">
        <f>SUM($R$5:V1418)-$AB$2</f>
        <v>3163.2615650799912</v>
      </c>
      <c r="BO1416" s="6">
        <f>SUM($R$5:W1418)-$AB$2</f>
        <v>4714.8338261199979</v>
      </c>
      <c r="BP1416" s="16"/>
    </row>
    <row r="1417" spans="1:68" x14ac:dyDescent="0.45">
      <c r="A1417" s="1">
        <v>2008</v>
      </c>
      <c r="B1417" s="1">
        <v>3</v>
      </c>
      <c r="C1417" s="1">
        <v>1</v>
      </c>
      <c r="D1417" s="1">
        <v>11</v>
      </c>
      <c r="E1417" s="1">
        <v>14.5</v>
      </c>
      <c r="F1417" s="1">
        <v>312.32</v>
      </c>
      <c r="G1417" s="4"/>
      <c r="H1417" s="4"/>
      <c r="Q1417" s="1">
        <v>8</v>
      </c>
      <c r="R1417" s="6">
        <f t="shared" si="1888"/>
        <v>6.4901999999999989E-3</v>
      </c>
      <c r="S1417" s="6">
        <f t="shared" si="1889"/>
        <v>2.5181975999999995E-2</v>
      </c>
      <c r="T1417" s="6">
        <f t="shared" si="1890"/>
        <v>6.2954939999999987E-2</v>
      </c>
      <c r="U1417" s="6">
        <f t="shared" si="1891"/>
        <v>8.8136915999999982E-2</v>
      </c>
      <c r="V1417" s="6">
        <f t="shared" si="1892"/>
        <v>0.12590987999999997</v>
      </c>
      <c r="W1417" s="6">
        <f t="shared" si="1893"/>
        <v>0.15109185599999997</v>
      </c>
      <c r="X1417" s="17"/>
      <c r="Y1417" s="17"/>
      <c r="Z1417" s="17"/>
      <c r="AA1417" s="17"/>
      <c r="AB1417" s="17"/>
      <c r="AC1417" s="17"/>
      <c r="AE1417" s="16"/>
      <c r="AF1417" s="16"/>
      <c r="AG1417" s="16"/>
      <c r="AH1417" s="16"/>
      <c r="AI1417" s="16"/>
      <c r="AJ1417" s="16"/>
      <c r="AL1417" s="16"/>
      <c r="AM1417" s="16"/>
      <c r="AN1417" s="16"/>
      <c r="AO1417" s="16"/>
      <c r="AP1417" s="16"/>
      <c r="AQ1417" s="16"/>
      <c r="BI1417" s="1">
        <v>10</v>
      </c>
      <c r="BJ1417" s="6">
        <f>SUM($R$5:R1419)-$AB$2</f>
        <v>60.379899000000094</v>
      </c>
      <c r="BK1417" s="6">
        <f>SUM($R$5:S1419)-$AB$2</f>
        <v>319.99515712000039</v>
      </c>
      <c r="BL1417" s="6">
        <f>SUM($R$5:T1419)-$AB$2</f>
        <v>969.03330241999959</v>
      </c>
      <c r="BM1417" s="6">
        <f>SUM($R$5:U1419)-$AB$2</f>
        <v>1877.686705839998</v>
      </c>
      <c r="BN1417" s="6">
        <f>SUM($R$5:V1419)-$AB$2</f>
        <v>3175.7629964399907</v>
      </c>
      <c r="BO1417" s="6">
        <f>SUM($R$5:W1419)-$AB$2</f>
        <v>4733.4545451599979</v>
      </c>
      <c r="BP1417" s="16"/>
    </row>
    <row r="1418" spans="1:68" x14ac:dyDescent="0.45">
      <c r="A1418" s="1">
        <v>2008</v>
      </c>
      <c r="B1418" s="1">
        <v>3</v>
      </c>
      <c r="C1418" s="1">
        <v>1</v>
      </c>
      <c r="D1418" s="1">
        <v>12</v>
      </c>
      <c r="E1418" s="1">
        <v>16</v>
      </c>
      <c r="F1418" s="1">
        <v>595.97</v>
      </c>
      <c r="G1418" s="4"/>
      <c r="H1418" s="4"/>
      <c r="Q1418" s="1">
        <v>9</v>
      </c>
      <c r="R1418" s="6">
        <f t="shared" si="1888"/>
        <v>9.0160999999999991E-2</v>
      </c>
      <c r="S1418" s="6">
        <f t="shared" si="1889"/>
        <v>0.34982467999999994</v>
      </c>
      <c r="T1418" s="6">
        <f t="shared" si="1890"/>
        <v>0.87456169999999989</v>
      </c>
      <c r="U1418" s="6">
        <f t="shared" si="1891"/>
        <v>1.2243863799999999</v>
      </c>
      <c r="V1418" s="6">
        <f t="shared" si="1892"/>
        <v>1.7491233999999998</v>
      </c>
      <c r="W1418" s="6">
        <f t="shared" si="1893"/>
        <v>2.0989480799999995</v>
      </c>
      <c r="X1418" s="17"/>
      <c r="Y1418" s="17"/>
      <c r="Z1418" s="17"/>
      <c r="AA1418" s="17"/>
      <c r="AB1418" s="17"/>
      <c r="AC1418" s="17"/>
      <c r="AE1418" s="16"/>
      <c r="AF1418" s="16"/>
      <c r="AG1418" s="16"/>
      <c r="AH1418" s="16"/>
      <c r="AI1418" s="16"/>
      <c r="AJ1418" s="16"/>
      <c r="AL1418" s="16"/>
      <c r="AM1418" s="16"/>
      <c r="AN1418" s="16"/>
      <c r="AO1418" s="16"/>
      <c r="AP1418" s="16"/>
      <c r="AQ1418" s="16"/>
      <c r="BI1418" s="1">
        <v>11</v>
      </c>
      <c r="BJ1418" s="6">
        <f>SUM($R$5:R1420)-$AB$2</f>
        <v>60.561044600000088</v>
      </c>
      <c r="BK1418" s="6">
        <f>SUM($R$5:S1420)-$AB$2</f>
        <v>320.87914764800036</v>
      </c>
      <c r="BL1418" s="6">
        <f>SUM($R$5:T1420)-$AB$2</f>
        <v>971.67440526799965</v>
      </c>
      <c r="BM1418" s="6">
        <f>SUM($R$5:U1420)-$AB$2</f>
        <v>1882.7877659359981</v>
      </c>
      <c r="BN1418" s="6">
        <f>SUM($R$5:V1420)-$AB$2</f>
        <v>3184.3782811759911</v>
      </c>
      <c r="BO1418" s="6">
        <f>SUM($R$5:W1420)-$AB$2</f>
        <v>4746.2868994639966</v>
      </c>
      <c r="BP1418" s="16"/>
    </row>
    <row r="1419" spans="1:68" x14ac:dyDescent="0.45">
      <c r="A1419" s="1">
        <v>2008</v>
      </c>
      <c r="B1419" s="1">
        <v>3</v>
      </c>
      <c r="C1419" s="1">
        <v>1</v>
      </c>
      <c r="D1419" s="1">
        <v>13</v>
      </c>
      <c r="E1419" s="1">
        <v>16.600000000000001</v>
      </c>
      <c r="F1419" s="1">
        <v>592.73</v>
      </c>
      <c r="G1419" s="4"/>
      <c r="H1419" s="4"/>
      <c r="Q1419" s="1">
        <v>10</v>
      </c>
      <c r="R1419" s="6">
        <f t="shared" si="1888"/>
        <v>0.26285599999999998</v>
      </c>
      <c r="S1419" s="6">
        <f t="shared" si="1889"/>
        <v>1.0198812799999999</v>
      </c>
      <c r="T1419" s="6">
        <f t="shared" si="1890"/>
        <v>2.5497031999999997</v>
      </c>
      <c r="U1419" s="6">
        <f t="shared" si="1891"/>
        <v>3.5695844800000001</v>
      </c>
      <c r="V1419" s="6">
        <f t="shared" si="1892"/>
        <v>5.0994063999999995</v>
      </c>
      <c r="W1419" s="6">
        <f t="shared" si="1893"/>
        <v>6.1192876800000002</v>
      </c>
      <c r="X1419" s="17"/>
      <c r="Y1419" s="17"/>
      <c r="Z1419" s="17"/>
      <c r="AA1419" s="17"/>
      <c r="AB1419" s="17"/>
      <c r="AC1419" s="17"/>
      <c r="AE1419" s="16"/>
      <c r="AF1419" s="16"/>
      <c r="AG1419" s="16"/>
      <c r="AH1419" s="16"/>
      <c r="AI1419" s="16"/>
      <c r="AJ1419" s="16"/>
      <c r="AL1419" s="16"/>
      <c r="AM1419" s="16"/>
      <c r="AN1419" s="16"/>
      <c r="AO1419" s="16"/>
      <c r="AP1419" s="16"/>
      <c r="AQ1419" s="16"/>
      <c r="BI1419" s="1">
        <v>12</v>
      </c>
      <c r="BJ1419" s="6">
        <f t="shared" ref="BJ1419" si="1894">R1421-$AB$2</f>
        <v>-6.1855874000000002</v>
      </c>
      <c r="BK1419" s="6">
        <f t="shared" ref="BK1419" si="1895">S1421-$AB$2</f>
        <v>-5.1900791120000003</v>
      </c>
      <c r="BL1419" s="6">
        <f t="shared" ref="BL1419" si="1896">T1421-$AB$2</f>
        <v>-3.1783227800000002</v>
      </c>
      <c r="BM1419" s="6">
        <f t="shared" ref="BM1419" si="1897">U1421-$AB$2</f>
        <v>-1.8371518919999996</v>
      </c>
      <c r="BN1419" s="6">
        <f t="shared" ref="BN1419" si="1898">V1421-$AB$2</f>
        <v>0.17460443999999953</v>
      </c>
      <c r="BO1419" s="6">
        <f t="shared" ref="BO1419" si="1899">W1421-$AB$2</f>
        <v>1.5157753280000001</v>
      </c>
      <c r="BP1419" s="16"/>
    </row>
    <row r="1420" spans="1:68" x14ac:dyDescent="0.45">
      <c r="A1420" s="1">
        <v>2008</v>
      </c>
      <c r="B1420" s="1">
        <v>3</v>
      </c>
      <c r="C1420" s="1">
        <v>1</v>
      </c>
      <c r="D1420" s="1">
        <v>14</v>
      </c>
      <c r="E1420" s="1">
        <v>16.8</v>
      </c>
      <c r="F1420" s="1">
        <v>272.66000000000003</v>
      </c>
      <c r="G1420" s="4"/>
      <c r="H1420" s="4"/>
      <c r="Q1420" s="1">
        <v>11</v>
      </c>
      <c r="R1420" s="6">
        <f t="shared" si="1888"/>
        <v>0.18114559999999996</v>
      </c>
      <c r="S1420" s="6">
        <f t="shared" si="1889"/>
        <v>0.70284492799999987</v>
      </c>
      <c r="T1420" s="6">
        <f t="shared" si="1890"/>
        <v>1.7571123199999994</v>
      </c>
      <c r="U1420" s="6">
        <f t="shared" si="1891"/>
        <v>2.4599572479999998</v>
      </c>
      <c r="V1420" s="6">
        <f t="shared" si="1892"/>
        <v>3.5142246399999988</v>
      </c>
      <c r="W1420" s="6">
        <f t="shared" si="1893"/>
        <v>4.2170695680000003</v>
      </c>
      <c r="X1420" s="17"/>
      <c r="Y1420" s="17"/>
      <c r="Z1420" s="17"/>
      <c r="AA1420" s="17"/>
      <c r="AB1420" s="17"/>
      <c r="AC1420" s="17"/>
      <c r="AE1420" s="16"/>
      <c r="AF1420" s="16"/>
      <c r="AG1420" s="16"/>
      <c r="AH1420" s="16"/>
      <c r="AI1420" s="16"/>
      <c r="AJ1420" s="16"/>
      <c r="AL1420" s="16"/>
      <c r="AM1420" s="16"/>
      <c r="AN1420" s="16"/>
      <c r="AO1420" s="16"/>
      <c r="AP1420" s="16"/>
      <c r="AQ1420" s="16"/>
      <c r="BI1420" s="1">
        <v>13</v>
      </c>
      <c r="BJ1420" s="6">
        <f>SUM($R$5:R1422)-$AB$2</f>
        <v>61.250490600000091</v>
      </c>
      <c r="BK1420" s="6">
        <f>SUM($R$5:S1422)-$AB$2</f>
        <v>324.24364412800043</v>
      </c>
      <c r="BL1420" s="6">
        <f>SUM($R$5:T1422)-$AB$2</f>
        <v>981.72652794799956</v>
      </c>
      <c r="BM1420" s="6">
        <f>SUM($R$5:U1422)-$AB$2</f>
        <v>1902.2025652959978</v>
      </c>
      <c r="BN1420" s="6">
        <f>SUM($R$5:V1422)-$AB$2</f>
        <v>3217.1683329359917</v>
      </c>
      <c r="BO1420" s="6">
        <f>SUM($R$5:W1422)-$AB$2</f>
        <v>4795.1272541039971</v>
      </c>
      <c r="BP1420" s="16"/>
    </row>
    <row r="1421" spans="1:68" x14ac:dyDescent="0.45">
      <c r="A1421" s="1">
        <v>2008</v>
      </c>
      <c r="B1421" s="1">
        <v>3</v>
      </c>
      <c r="C1421" s="1">
        <v>1</v>
      </c>
      <c r="D1421" s="1">
        <v>15</v>
      </c>
      <c r="E1421" s="1">
        <v>17</v>
      </c>
      <c r="F1421" s="1">
        <v>163.26</v>
      </c>
      <c r="G1421" s="4"/>
      <c r="H1421" s="4"/>
      <c r="Q1421" s="1">
        <v>12</v>
      </c>
      <c r="R1421" s="6">
        <f>$AX$2*F1418*$R$4/1000</f>
        <v>0.34566259999999999</v>
      </c>
      <c r="S1421" s="6">
        <f>$AX$2*F1418*($S$4*$AU$2)/1000</f>
        <v>1.3411708879999999</v>
      </c>
      <c r="T1421" s="6">
        <f>$AX$2*F1418*($T$4*$AU$2)/1000</f>
        <v>3.3529272199999998</v>
      </c>
      <c r="U1421" s="6">
        <f>$AX$2*F1418*($U$4*$AU$2)/1000</f>
        <v>4.6940981080000004</v>
      </c>
      <c r="V1421" s="6">
        <f>$AX$2*F1418*($V$4*$AU$2)/1000</f>
        <v>6.7058544399999995</v>
      </c>
      <c r="W1421" s="6">
        <f>$AX$2*F1418*($W$4*$AU$2)/1000</f>
        <v>8.0470253280000001</v>
      </c>
      <c r="X1421" s="17">
        <f t="shared" ref="X1421" si="1900">SUM(R1421:R1445)-$AA$2</f>
        <v>-4.3101123999999995</v>
      </c>
      <c r="Y1421" s="17">
        <f t="shared" ref="Y1421" si="1901">SUM(S1421:S1445)-$AA$2</f>
        <v>0.20576388799999901</v>
      </c>
      <c r="Z1421" s="17">
        <f t="shared" ref="Z1421" si="1902">SUM(T1421:T1445)-$AA$2</f>
        <v>9.3315972200000026</v>
      </c>
      <c r="AA1421" s="17">
        <f t="shared" ref="AA1421" si="1903">SUM(U1421:U1445)-$AA$2</f>
        <v>15.415486108</v>
      </c>
      <c r="AB1421" s="17">
        <f t="shared" ref="AB1421" si="1904">SUM(V1421:V1445)-$AA$2</f>
        <v>24.541319440000002</v>
      </c>
      <c r="AC1421" s="17">
        <f t="shared" ref="AC1421" si="1905">SUM(W1421:W1445)-$AA$2</f>
        <v>30.625208328000003</v>
      </c>
      <c r="AD1421" s="1" t="s">
        <v>12</v>
      </c>
      <c r="AE1421" s="16">
        <f t="shared" ref="AE1421" si="1906">IF(X1421&gt;0,1,0)</f>
        <v>0</v>
      </c>
      <c r="AF1421" s="16">
        <f t="shared" ref="AF1421" si="1907">IF(Y1421&gt;0,1,0)</f>
        <v>1</v>
      </c>
      <c r="AG1421" s="16">
        <f t="shared" ref="AG1421" si="1908">IF(Z1421&gt;0,1,0)</f>
        <v>1</v>
      </c>
      <c r="AH1421" s="16">
        <f t="shared" ref="AH1421" si="1909">IF(AA1421&gt;0,1,0)</f>
        <v>1</v>
      </c>
      <c r="AI1421" s="16">
        <f t="shared" ref="AI1421" si="1910">IF(AB1421&gt;0,1,0)</f>
        <v>1</v>
      </c>
      <c r="AJ1421" s="16">
        <f t="shared" ref="AJ1421" si="1911">IF(AC1421&gt;0,1,0)</f>
        <v>1</v>
      </c>
      <c r="AL1421" s="16">
        <f t="shared" ref="AL1421" si="1912">IF(X1421&lt;0,ABS(X1421*$AP$1),0)</f>
        <v>0</v>
      </c>
      <c r="AM1421" s="16">
        <f t="shared" ref="AM1421" si="1913">IF(Y1421&lt;0,ABS(Y1421*$AP$1),0)</f>
        <v>0</v>
      </c>
      <c r="AN1421" s="16">
        <f t="shared" ref="AN1421" si="1914">IF(Z1421&lt;0,ABS(Z1421*$AP$1),0)</f>
        <v>0</v>
      </c>
      <c r="AO1421" s="16">
        <f t="shared" ref="AO1421" si="1915">IF(AA1421&lt;0,ABS(AA1421*$AP$1),0)</f>
        <v>0</v>
      </c>
      <c r="AP1421" s="16">
        <f t="shared" ref="AP1421" si="1916">IF(AB1421&lt;0,ABS(AB1421*$AP$1),0)</f>
        <v>0</v>
      </c>
      <c r="AQ1421" s="16">
        <f t="shared" ref="AQ1421" si="1917">IF(AC1421&lt;0,ABS(AC1421*$AP$1),0)</f>
        <v>0</v>
      </c>
      <c r="BI1421" s="1">
        <v>14</v>
      </c>
      <c r="BJ1421" s="6">
        <f>SUM($R$5:R1423)-$AB$2</f>
        <v>61.408633400000085</v>
      </c>
      <c r="BK1421" s="6">
        <f>SUM($R$5:S1423)-$AB$2</f>
        <v>325.01538099200042</v>
      </c>
      <c r="BL1421" s="6">
        <f>SUM($R$5:T1423)-$AB$2</f>
        <v>984.03224997199959</v>
      </c>
      <c r="BM1421" s="6">
        <f>SUM($R$5:U1423)-$AB$2</f>
        <v>1906.6558665439977</v>
      </c>
      <c r="BN1421" s="6">
        <f>SUM($R$5:V1423)-$AB$2</f>
        <v>3224.6896045039916</v>
      </c>
      <c r="BO1421" s="6">
        <f>SUM($R$5:W1423)-$AB$2</f>
        <v>4806.3300900559971</v>
      </c>
      <c r="BP1421" s="16"/>
    </row>
    <row r="1422" spans="1:68" x14ac:dyDescent="0.45">
      <c r="A1422" s="1">
        <v>2008</v>
      </c>
      <c r="B1422" s="1">
        <v>3</v>
      </c>
      <c r="C1422" s="1">
        <v>1</v>
      </c>
      <c r="D1422" s="1">
        <v>16</v>
      </c>
      <c r="E1422" s="1">
        <v>17</v>
      </c>
      <c r="F1422" s="1">
        <v>62.64</v>
      </c>
      <c r="G1422" s="4"/>
      <c r="H1422" s="4"/>
      <c r="Q1422" s="1">
        <v>13</v>
      </c>
      <c r="R1422" s="6">
        <f t="shared" ref="R1422:R1485" si="1918">$AX$2*F1419*$R$4/1000</f>
        <v>0.34378339999999996</v>
      </c>
      <c r="S1422" s="6">
        <f t="shared" ref="S1422:S1485" si="1919">$AX$2*F1419*($S$4*$AU$2)/1000</f>
        <v>1.3338795919999997</v>
      </c>
      <c r="T1422" s="6">
        <f t="shared" ref="T1422:T1485" si="1920">$AX$2*F1419*($T$4*$AU$2)/1000</f>
        <v>3.3346989799999998</v>
      </c>
      <c r="U1422" s="6">
        <f t="shared" ref="U1422:U1485" si="1921">$AX$2*F1419*($U$4*$AU$2)/1000</f>
        <v>4.6685785719999995</v>
      </c>
      <c r="V1422" s="6">
        <f t="shared" ref="V1422:V1485" si="1922">$AX$2*F1419*($V$4*$AU$2)/1000</f>
        <v>6.6693979599999995</v>
      </c>
      <c r="W1422" s="6">
        <f t="shared" ref="W1422:W1485" si="1923">$AX$2*F1419*($W$4*$AU$2)/1000</f>
        <v>8.0032775520000001</v>
      </c>
      <c r="X1422" s="17"/>
      <c r="Y1422" s="17"/>
      <c r="Z1422" s="17"/>
      <c r="AA1422" s="17"/>
      <c r="AB1422" s="17"/>
      <c r="AC1422" s="17"/>
      <c r="AE1422" s="16"/>
      <c r="AF1422" s="16"/>
      <c r="AG1422" s="16"/>
      <c r="AH1422" s="16"/>
      <c r="AI1422" s="16"/>
      <c r="AJ1422" s="16"/>
      <c r="AL1422" s="16"/>
      <c r="AM1422" s="16"/>
      <c r="AN1422" s="16"/>
      <c r="AO1422" s="16"/>
      <c r="AP1422" s="16"/>
      <c r="AQ1422" s="16"/>
      <c r="BI1422" s="1">
        <v>15</v>
      </c>
      <c r="BJ1422" s="6">
        <f>SUM($R$5:R1424)-$AB$2</f>
        <v>61.50332420000008</v>
      </c>
      <c r="BK1422" s="6">
        <f>SUM($R$5:S1424)-$AB$2</f>
        <v>325.47747209600044</v>
      </c>
      <c r="BL1422" s="6">
        <f>SUM($R$5:T1424)-$AB$2</f>
        <v>985.41284183599953</v>
      </c>
      <c r="BM1422" s="6">
        <f>SUM($R$5:U1424)-$AB$2</f>
        <v>1909.3223594719977</v>
      </c>
      <c r="BN1422" s="6">
        <f>SUM($R$5:V1424)-$AB$2</f>
        <v>3229.1930989519915</v>
      </c>
      <c r="BO1422" s="6">
        <f>SUM($R$5:W1424)-$AB$2</f>
        <v>4813.0379863279968</v>
      </c>
      <c r="BP1422" s="16"/>
    </row>
    <row r="1423" spans="1:68" x14ac:dyDescent="0.45">
      <c r="A1423" s="1">
        <v>2008</v>
      </c>
      <c r="B1423" s="1">
        <v>3</v>
      </c>
      <c r="C1423" s="1">
        <v>1</v>
      </c>
      <c r="D1423" s="1">
        <v>17</v>
      </c>
      <c r="E1423" s="1">
        <v>16.7</v>
      </c>
      <c r="F1423" s="1">
        <v>22</v>
      </c>
      <c r="G1423" s="4"/>
      <c r="H1423" s="4"/>
      <c r="Q1423" s="1">
        <v>14</v>
      </c>
      <c r="R1423" s="6">
        <f t="shared" si="1918"/>
        <v>0.1581428</v>
      </c>
      <c r="S1423" s="6">
        <f t="shared" si="1919"/>
        <v>0.61359406400000005</v>
      </c>
      <c r="T1423" s="6">
        <f t="shared" si="1920"/>
        <v>1.5339851599999996</v>
      </c>
      <c r="U1423" s="6">
        <f t="shared" si="1921"/>
        <v>2.1475792240000002</v>
      </c>
      <c r="V1423" s="6">
        <f t="shared" si="1922"/>
        <v>3.0679703199999993</v>
      </c>
      <c r="W1423" s="6">
        <f t="shared" si="1923"/>
        <v>3.6815643840000001</v>
      </c>
      <c r="X1423" s="17"/>
      <c r="Y1423" s="17"/>
      <c r="Z1423" s="17"/>
      <c r="AA1423" s="17"/>
      <c r="AB1423" s="17"/>
      <c r="AC1423" s="17"/>
      <c r="AE1423" s="16"/>
      <c r="AF1423" s="16"/>
      <c r="AG1423" s="16"/>
      <c r="AH1423" s="16"/>
      <c r="AI1423" s="16"/>
      <c r="AJ1423" s="16"/>
      <c r="AL1423" s="16"/>
      <c r="AM1423" s="16"/>
      <c r="AN1423" s="16"/>
      <c r="AO1423" s="16"/>
      <c r="AP1423" s="16"/>
      <c r="AQ1423" s="16"/>
      <c r="BI1423" s="1">
        <v>16</v>
      </c>
      <c r="BJ1423" s="6">
        <f>SUM($R$5:R1425)-$AB$2</f>
        <v>61.539655400000086</v>
      </c>
      <c r="BK1423" s="6">
        <f>SUM($R$5:S1425)-$AB$2</f>
        <v>325.65476835200047</v>
      </c>
      <c r="BL1423" s="6">
        <f>SUM($R$5:T1425)-$AB$2</f>
        <v>985.94255073199952</v>
      </c>
      <c r="BM1423" s="6">
        <f>SUM($R$5:U1425)-$AB$2</f>
        <v>1910.3454460639975</v>
      </c>
      <c r="BN1423" s="6">
        <f>SUM($R$5:V1425)-$AB$2</f>
        <v>3230.9210108239913</v>
      </c>
      <c r="BO1423" s="6">
        <f>SUM($R$5:W1425)-$AB$2</f>
        <v>4815.6116885359961</v>
      </c>
      <c r="BP1423" s="16"/>
    </row>
    <row r="1424" spans="1:68" x14ac:dyDescent="0.45">
      <c r="A1424" s="1">
        <v>2008</v>
      </c>
      <c r="B1424" s="1">
        <v>3</v>
      </c>
      <c r="C1424" s="1">
        <v>1</v>
      </c>
      <c r="D1424" s="1">
        <v>18</v>
      </c>
      <c r="E1424" s="1">
        <v>15.8</v>
      </c>
      <c r="F1424" s="1">
        <v>6.92</v>
      </c>
      <c r="G1424" s="4"/>
      <c r="H1424" s="4"/>
      <c r="Q1424" s="1">
        <v>15</v>
      </c>
      <c r="R1424" s="6">
        <f t="shared" si="1918"/>
        <v>9.4690799999999978E-2</v>
      </c>
      <c r="S1424" s="6">
        <f t="shared" si="1919"/>
        <v>0.3674003039999999</v>
      </c>
      <c r="T1424" s="6">
        <f t="shared" si="1920"/>
        <v>0.91850075999999981</v>
      </c>
      <c r="U1424" s="6">
        <f t="shared" si="1921"/>
        <v>1.2859010639999997</v>
      </c>
      <c r="V1424" s="6">
        <f t="shared" si="1922"/>
        <v>1.8370015199999996</v>
      </c>
      <c r="W1424" s="6">
        <f t="shared" si="1923"/>
        <v>2.2044018239999996</v>
      </c>
      <c r="X1424" s="17"/>
      <c r="Y1424" s="17"/>
      <c r="Z1424" s="17"/>
      <c r="AA1424" s="17"/>
      <c r="AB1424" s="17"/>
      <c r="AC1424" s="17"/>
      <c r="AE1424" s="16"/>
      <c r="AF1424" s="16"/>
      <c r="AG1424" s="16"/>
      <c r="AH1424" s="16"/>
      <c r="AI1424" s="16"/>
      <c r="AJ1424" s="16"/>
      <c r="AL1424" s="16"/>
      <c r="AM1424" s="16"/>
      <c r="AN1424" s="16"/>
      <c r="AO1424" s="16"/>
      <c r="AP1424" s="16"/>
      <c r="AQ1424" s="16"/>
      <c r="BI1424" s="1">
        <v>17</v>
      </c>
      <c r="BJ1424" s="6">
        <f>SUM($R$5:R1426)-$AB$2</f>
        <v>61.552415400000086</v>
      </c>
      <c r="BK1424" s="6">
        <f>SUM($R$5:S1426)-$AB$2</f>
        <v>325.7170371520005</v>
      </c>
      <c r="BL1424" s="6">
        <f>SUM($R$5:T1426)-$AB$2</f>
        <v>986.12859153199952</v>
      </c>
      <c r="BM1424" s="6">
        <f>SUM($R$5:U1426)-$AB$2</f>
        <v>1910.7047676639975</v>
      </c>
      <c r="BN1424" s="6">
        <f>SUM($R$5:V1426)-$AB$2</f>
        <v>3231.5278764239911</v>
      </c>
      <c r="BO1424" s="6">
        <f>SUM($R$5:W1426)-$AB$2</f>
        <v>4816.5156069359946</v>
      </c>
      <c r="BP1424" s="16"/>
    </row>
    <row r="1425" spans="1:68" x14ac:dyDescent="0.45">
      <c r="A1425" s="1">
        <v>2008</v>
      </c>
      <c r="B1425" s="1">
        <v>3</v>
      </c>
      <c r="C1425" s="1">
        <v>1</v>
      </c>
      <c r="D1425" s="1">
        <v>19</v>
      </c>
      <c r="E1425" s="1">
        <v>14.6</v>
      </c>
      <c r="F1425" s="1">
        <v>0</v>
      </c>
      <c r="G1425" s="4"/>
      <c r="H1425" s="4"/>
      <c r="Q1425" s="1">
        <v>16</v>
      </c>
      <c r="R1425" s="6">
        <f t="shared" si="1918"/>
        <v>3.6331199999999994E-2</v>
      </c>
      <c r="S1425" s="6">
        <f t="shared" si="1919"/>
        <v>0.14096505599999998</v>
      </c>
      <c r="T1425" s="6">
        <f t="shared" si="1920"/>
        <v>0.35241263999999994</v>
      </c>
      <c r="U1425" s="6">
        <f t="shared" si="1921"/>
        <v>0.49337769599999998</v>
      </c>
      <c r="V1425" s="6">
        <f t="shared" si="1922"/>
        <v>0.70482527999999989</v>
      </c>
      <c r="W1425" s="6">
        <f t="shared" si="1923"/>
        <v>0.84579033599999986</v>
      </c>
      <c r="X1425" s="17"/>
      <c r="Y1425" s="17"/>
      <c r="Z1425" s="17"/>
      <c r="AA1425" s="17"/>
      <c r="AB1425" s="17"/>
      <c r="AC1425" s="17"/>
      <c r="AE1425" s="16"/>
      <c r="AF1425" s="16"/>
      <c r="AG1425" s="16"/>
      <c r="AH1425" s="16"/>
      <c r="AI1425" s="16"/>
      <c r="AJ1425" s="16"/>
      <c r="AL1425" s="16"/>
      <c r="AM1425" s="16"/>
      <c r="AN1425" s="16"/>
      <c r="AO1425" s="16"/>
      <c r="AP1425" s="16"/>
      <c r="AQ1425" s="16"/>
      <c r="BI1425" s="1">
        <v>18</v>
      </c>
      <c r="BJ1425" s="6">
        <f>SUM($R$5:R1427)-$AB$2</f>
        <v>61.55642900000008</v>
      </c>
      <c r="BK1425" s="6">
        <f>SUM($R$5:S1427)-$AB$2</f>
        <v>325.73662352000053</v>
      </c>
      <c r="BL1425" s="6">
        <f>SUM($R$5:T1427)-$AB$2</f>
        <v>986.18710981999948</v>
      </c>
      <c r="BM1425" s="6">
        <f>SUM($R$5:U1427)-$AB$2</f>
        <v>1910.8177906399976</v>
      </c>
      <c r="BN1425" s="6">
        <f>SUM($R$5:V1427)-$AB$2</f>
        <v>3231.7187632399909</v>
      </c>
      <c r="BO1425" s="6">
        <f>SUM($R$5:W1427)-$AB$2</f>
        <v>4816.7999303599945</v>
      </c>
      <c r="BP1425" s="16"/>
    </row>
    <row r="1426" spans="1:68" x14ac:dyDescent="0.45">
      <c r="A1426" s="1">
        <v>2008</v>
      </c>
      <c r="B1426" s="1">
        <v>3</v>
      </c>
      <c r="C1426" s="1">
        <v>1</v>
      </c>
      <c r="D1426" s="1">
        <v>20</v>
      </c>
      <c r="E1426" s="1">
        <v>14.3</v>
      </c>
      <c r="F1426" s="1">
        <v>0</v>
      </c>
      <c r="G1426" s="4"/>
      <c r="H1426" s="4"/>
      <c r="Q1426" s="1">
        <v>17</v>
      </c>
      <c r="R1426" s="6">
        <f t="shared" si="1918"/>
        <v>1.2760000000000001E-2</v>
      </c>
      <c r="S1426" s="6">
        <f t="shared" si="1919"/>
        <v>4.9508799999999999E-2</v>
      </c>
      <c r="T1426" s="6">
        <f t="shared" si="1920"/>
        <v>0.12377199999999999</v>
      </c>
      <c r="U1426" s="6">
        <f t="shared" si="1921"/>
        <v>0.17328080000000001</v>
      </c>
      <c r="V1426" s="6">
        <f t="shared" si="1922"/>
        <v>0.24754399999999999</v>
      </c>
      <c r="W1426" s="6">
        <f t="shared" si="1923"/>
        <v>0.29705280000000001</v>
      </c>
      <c r="X1426" s="17"/>
      <c r="Y1426" s="17"/>
      <c r="Z1426" s="17"/>
      <c r="AA1426" s="17"/>
      <c r="AB1426" s="17"/>
      <c r="AC1426" s="17"/>
      <c r="AE1426" s="16"/>
      <c r="AF1426" s="16"/>
      <c r="AG1426" s="16"/>
      <c r="AH1426" s="16"/>
      <c r="AI1426" s="16"/>
      <c r="AJ1426" s="16"/>
      <c r="AL1426" s="16"/>
      <c r="AM1426" s="16"/>
      <c r="AN1426" s="16"/>
      <c r="AO1426" s="16"/>
      <c r="AP1426" s="16"/>
      <c r="AQ1426" s="16"/>
      <c r="BI1426" s="1">
        <v>19</v>
      </c>
      <c r="BJ1426" s="6">
        <f>SUM($R$5:R1428)-$AB$2</f>
        <v>61.55642900000008</v>
      </c>
      <c r="BK1426" s="6">
        <f>SUM($R$5:S1428)-$AB$2</f>
        <v>325.73662352000053</v>
      </c>
      <c r="BL1426" s="6">
        <f>SUM($R$5:T1428)-$AB$2</f>
        <v>986.18710981999948</v>
      </c>
      <c r="BM1426" s="6">
        <f>SUM($R$5:U1428)-$AB$2</f>
        <v>1910.8177906399976</v>
      </c>
      <c r="BN1426" s="6">
        <f>SUM($R$5:V1428)-$AB$2</f>
        <v>3231.7187632399909</v>
      </c>
      <c r="BO1426" s="6">
        <f>SUM($R$5:W1428)-$AB$2</f>
        <v>4816.7999303599945</v>
      </c>
      <c r="BP1426" s="16"/>
    </row>
    <row r="1427" spans="1:68" x14ac:dyDescent="0.45">
      <c r="A1427" s="1">
        <v>2008</v>
      </c>
      <c r="B1427" s="1">
        <v>3</v>
      </c>
      <c r="C1427" s="1">
        <v>1</v>
      </c>
      <c r="D1427" s="1">
        <v>21</v>
      </c>
      <c r="E1427" s="1">
        <v>13.9</v>
      </c>
      <c r="F1427" s="1">
        <v>0</v>
      </c>
      <c r="G1427" s="4"/>
      <c r="H1427" s="4"/>
      <c r="Q1427" s="1">
        <v>18</v>
      </c>
      <c r="R1427" s="6">
        <f t="shared" si="1918"/>
        <v>4.0135999999999991E-3</v>
      </c>
      <c r="S1427" s="6">
        <f t="shared" si="1919"/>
        <v>1.5572767999999997E-2</v>
      </c>
      <c r="T1427" s="6">
        <f t="shared" si="1920"/>
        <v>3.8931919999999988E-2</v>
      </c>
      <c r="U1427" s="6">
        <f t="shared" si="1921"/>
        <v>5.4504687999999996E-2</v>
      </c>
      <c r="V1427" s="6">
        <f t="shared" si="1922"/>
        <v>7.7863839999999976E-2</v>
      </c>
      <c r="W1427" s="6">
        <f t="shared" si="1923"/>
        <v>9.343660799999999E-2</v>
      </c>
      <c r="X1427" s="17"/>
      <c r="Y1427" s="17"/>
      <c r="Z1427" s="17"/>
      <c r="AA1427" s="17"/>
      <c r="AB1427" s="17"/>
      <c r="AC1427" s="17"/>
      <c r="AE1427" s="16"/>
      <c r="AF1427" s="16"/>
      <c r="AG1427" s="16"/>
      <c r="AH1427" s="16"/>
      <c r="AI1427" s="16"/>
      <c r="AJ1427" s="16"/>
      <c r="AL1427" s="16"/>
      <c r="AM1427" s="16"/>
      <c r="AN1427" s="16"/>
      <c r="AO1427" s="16"/>
      <c r="AP1427" s="16"/>
      <c r="AQ1427" s="16"/>
      <c r="BI1427" s="1">
        <v>20</v>
      </c>
      <c r="BJ1427" s="6">
        <f>SUM($R$5:R1429)-$AB$2</f>
        <v>61.55642900000008</v>
      </c>
      <c r="BK1427" s="6">
        <f>SUM($R$5:S1429)-$AB$2</f>
        <v>325.73662352000053</v>
      </c>
      <c r="BL1427" s="6">
        <f>SUM($R$5:T1429)-$AB$2</f>
        <v>986.18710981999948</v>
      </c>
      <c r="BM1427" s="6">
        <f>SUM($R$5:U1429)-$AB$2</f>
        <v>1910.8177906399976</v>
      </c>
      <c r="BN1427" s="6">
        <f>SUM($R$5:V1429)-$AB$2</f>
        <v>3231.7187632399909</v>
      </c>
      <c r="BO1427" s="6">
        <f>SUM($R$5:W1429)-$AB$2</f>
        <v>4816.7999303599945</v>
      </c>
      <c r="BP1427" s="16"/>
    </row>
    <row r="1428" spans="1:68" x14ac:dyDescent="0.45">
      <c r="A1428" s="1">
        <v>2008</v>
      </c>
      <c r="B1428" s="1">
        <v>3</v>
      </c>
      <c r="C1428" s="1">
        <v>1</v>
      </c>
      <c r="D1428" s="1">
        <v>22</v>
      </c>
      <c r="E1428" s="1">
        <v>13.6</v>
      </c>
      <c r="F1428" s="1">
        <v>0</v>
      </c>
      <c r="G1428" s="4"/>
      <c r="H1428" s="4"/>
      <c r="Q1428" s="1">
        <v>19</v>
      </c>
      <c r="R1428" s="6">
        <f t="shared" si="1918"/>
        <v>0</v>
      </c>
      <c r="S1428" s="6">
        <f t="shared" si="1919"/>
        <v>0</v>
      </c>
      <c r="T1428" s="6">
        <f t="shared" si="1920"/>
        <v>0</v>
      </c>
      <c r="U1428" s="6">
        <f t="shared" si="1921"/>
        <v>0</v>
      </c>
      <c r="V1428" s="6">
        <f t="shared" si="1922"/>
        <v>0</v>
      </c>
      <c r="W1428" s="6">
        <f t="shared" si="1923"/>
        <v>0</v>
      </c>
      <c r="X1428" s="17"/>
      <c r="Y1428" s="17"/>
      <c r="Z1428" s="17"/>
      <c r="AA1428" s="17"/>
      <c r="AB1428" s="17"/>
      <c r="AC1428" s="17"/>
      <c r="AE1428" s="16"/>
      <c r="AF1428" s="16"/>
      <c r="AG1428" s="16"/>
      <c r="AH1428" s="16"/>
      <c r="AI1428" s="16"/>
      <c r="AJ1428" s="16"/>
      <c r="AL1428" s="16"/>
      <c r="AM1428" s="16"/>
      <c r="AN1428" s="16"/>
      <c r="AO1428" s="16"/>
      <c r="AP1428" s="16"/>
      <c r="AQ1428" s="16"/>
      <c r="BI1428" s="1">
        <v>21</v>
      </c>
      <c r="BJ1428" s="6">
        <f>SUM($R$5:R1430)-$AB$2</f>
        <v>61.55642900000008</v>
      </c>
      <c r="BK1428" s="6">
        <f>SUM($R$5:S1430)-$AB$2</f>
        <v>325.73662352000053</v>
      </c>
      <c r="BL1428" s="6">
        <f>SUM($R$5:T1430)-$AB$2</f>
        <v>986.18710981999948</v>
      </c>
      <c r="BM1428" s="6">
        <f>SUM($R$5:U1430)-$AB$2</f>
        <v>1910.8177906399976</v>
      </c>
      <c r="BN1428" s="6">
        <f>SUM($R$5:V1430)-$AB$2</f>
        <v>3231.7187632399909</v>
      </c>
      <c r="BO1428" s="6">
        <f>SUM($R$5:W1430)-$AB$2</f>
        <v>4816.7999303599945</v>
      </c>
      <c r="BP1428" s="16"/>
    </row>
    <row r="1429" spans="1:68" x14ac:dyDescent="0.45">
      <c r="A1429" s="1">
        <v>2008</v>
      </c>
      <c r="B1429" s="1">
        <v>3</v>
      </c>
      <c r="C1429" s="1">
        <v>1</v>
      </c>
      <c r="D1429" s="1">
        <v>23</v>
      </c>
      <c r="E1429" s="1">
        <v>13.5</v>
      </c>
      <c r="F1429" s="1">
        <v>0</v>
      </c>
      <c r="G1429" s="4"/>
      <c r="H1429" s="4"/>
      <c r="Q1429" s="1">
        <v>20</v>
      </c>
      <c r="R1429" s="6">
        <f t="shared" si="1918"/>
        <v>0</v>
      </c>
      <c r="S1429" s="6">
        <f t="shared" si="1919"/>
        <v>0</v>
      </c>
      <c r="T1429" s="6">
        <f t="shared" si="1920"/>
        <v>0</v>
      </c>
      <c r="U1429" s="6">
        <f t="shared" si="1921"/>
        <v>0</v>
      </c>
      <c r="V1429" s="6">
        <f t="shared" si="1922"/>
        <v>0</v>
      </c>
      <c r="W1429" s="6">
        <f t="shared" si="1923"/>
        <v>0</v>
      </c>
      <c r="X1429" s="17"/>
      <c r="Y1429" s="17"/>
      <c r="Z1429" s="17"/>
      <c r="AA1429" s="17"/>
      <c r="AB1429" s="17"/>
      <c r="AC1429" s="17"/>
      <c r="AE1429" s="16"/>
      <c r="AF1429" s="16"/>
      <c r="AG1429" s="16"/>
      <c r="AH1429" s="16"/>
      <c r="AI1429" s="16"/>
      <c r="AJ1429" s="16"/>
      <c r="AL1429" s="16"/>
      <c r="AM1429" s="16"/>
      <c r="AN1429" s="16"/>
      <c r="AO1429" s="16"/>
      <c r="AP1429" s="16"/>
      <c r="AQ1429" s="16"/>
      <c r="BI1429" s="1">
        <v>22</v>
      </c>
      <c r="BJ1429" s="6">
        <f>SUM($R$5:R1431)-$AB$2</f>
        <v>61.55642900000008</v>
      </c>
      <c r="BK1429" s="6">
        <f>SUM($R$5:S1431)-$AB$2</f>
        <v>325.73662352000053</v>
      </c>
      <c r="BL1429" s="6">
        <f>SUM($R$5:T1431)-$AB$2</f>
        <v>986.18710981999948</v>
      </c>
      <c r="BM1429" s="6">
        <f>SUM($R$5:U1431)-$AB$2</f>
        <v>1910.8177906399976</v>
      </c>
      <c r="BN1429" s="6">
        <f>SUM($R$5:V1431)-$AB$2</f>
        <v>3231.7187632399909</v>
      </c>
      <c r="BO1429" s="6">
        <f>SUM($R$5:W1431)-$AB$2</f>
        <v>4816.7999303599945</v>
      </c>
      <c r="BP1429" s="16"/>
    </row>
    <row r="1430" spans="1:68" x14ac:dyDescent="0.45">
      <c r="A1430" s="1">
        <v>2008</v>
      </c>
      <c r="B1430" s="1">
        <v>3</v>
      </c>
      <c r="C1430" s="1">
        <v>2</v>
      </c>
      <c r="D1430" s="1">
        <v>0</v>
      </c>
      <c r="E1430" s="1">
        <v>13.3</v>
      </c>
      <c r="F1430" s="1">
        <v>0</v>
      </c>
      <c r="G1430" s="4"/>
      <c r="H1430" s="4"/>
      <c r="Q1430" s="1">
        <v>21</v>
      </c>
      <c r="R1430" s="6">
        <f t="shared" si="1918"/>
        <v>0</v>
      </c>
      <c r="S1430" s="6">
        <f t="shared" si="1919"/>
        <v>0</v>
      </c>
      <c r="T1430" s="6">
        <f t="shared" si="1920"/>
        <v>0</v>
      </c>
      <c r="U1430" s="6">
        <f t="shared" si="1921"/>
        <v>0</v>
      </c>
      <c r="V1430" s="6">
        <f t="shared" si="1922"/>
        <v>0</v>
      </c>
      <c r="W1430" s="6">
        <f t="shared" si="1923"/>
        <v>0</v>
      </c>
      <c r="X1430" s="17"/>
      <c r="Y1430" s="17"/>
      <c r="Z1430" s="17"/>
      <c r="AA1430" s="17"/>
      <c r="AB1430" s="17"/>
      <c r="AC1430" s="17"/>
      <c r="AE1430" s="16"/>
      <c r="AF1430" s="16"/>
      <c r="AG1430" s="16"/>
      <c r="AH1430" s="16"/>
      <c r="AI1430" s="16"/>
      <c r="AJ1430" s="16"/>
      <c r="AL1430" s="16"/>
      <c r="AM1430" s="16"/>
      <c r="AN1430" s="16"/>
      <c r="AO1430" s="16"/>
      <c r="AP1430" s="16"/>
      <c r="AQ1430" s="16"/>
      <c r="BI1430" s="1">
        <v>23</v>
      </c>
      <c r="BJ1430" s="6">
        <f>SUM($R$5:R1432)-$AB$2</f>
        <v>61.55642900000008</v>
      </c>
      <c r="BK1430" s="6">
        <f>SUM($R$5:S1432)-$AB$2</f>
        <v>325.73662352000053</v>
      </c>
      <c r="BL1430" s="6">
        <f>SUM($R$5:T1432)-$AB$2</f>
        <v>986.18710981999948</v>
      </c>
      <c r="BM1430" s="6">
        <f>SUM($R$5:U1432)-$AB$2</f>
        <v>1910.8177906399976</v>
      </c>
      <c r="BN1430" s="6">
        <f>SUM($R$5:V1432)-$AB$2</f>
        <v>3231.7187632399909</v>
      </c>
      <c r="BO1430" s="6">
        <f>SUM($R$5:W1432)-$AB$2</f>
        <v>4816.7999303599945</v>
      </c>
      <c r="BP1430" s="16"/>
    </row>
    <row r="1431" spans="1:68" x14ac:dyDescent="0.45">
      <c r="A1431" s="1">
        <v>2008</v>
      </c>
      <c r="B1431" s="1">
        <v>3</v>
      </c>
      <c r="C1431" s="1">
        <v>2</v>
      </c>
      <c r="D1431" s="1">
        <v>1</v>
      </c>
      <c r="E1431" s="1">
        <v>13.3</v>
      </c>
      <c r="F1431" s="1">
        <v>0</v>
      </c>
      <c r="G1431" s="4"/>
      <c r="H1431" s="4"/>
      <c r="Q1431" s="1">
        <v>22</v>
      </c>
      <c r="R1431" s="6">
        <f t="shared" si="1918"/>
        <v>0</v>
      </c>
      <c r="S1431" s="6">
        <f t="shared" si="1919"/>
        <v>0</v>
      </c>
      <c r="T1431" s="6">
        <f t="shared" si="1920"/>
        <v>0</v>
      </c>
      <c r="U1431" s="6">
        <f t="shared" si="1921"/>
        <v>0</v>
      </c>
      <c r="V1431" s="6">
        <f t="shared" si="1922"/>
        <v>0</v>
      </c>
      <c r="W1431" s="6">
        <f t="shared" si="1923"/>
        <v>0</v>
      </c>
      <c r="X1431" s="17"/>
      <c r="Y1431" s="17"/>
      <c r="Z1431" s="17"/>
      <c r="AA1431" s="17"/>
      <c r="AB1431" s="17"/>
      <c r="AC1431" s="17"/>
      <c r="AE1431" s="16"/>
      <c r="AF1431" s="16"/>
      <c r="AG1431" s="16"/>
      <c r="AH1431" s="16"/>
      <c r="AI1431" s="16"/>
      <c r="AJ1431" s="16"/>
      <c r="AL1431" s="16"/>
      <c r="AM1431" s="16"/>
      <c r="AN1431" s="16"/>
      <c r="AO1431" s="16"/>
      <c r="AP1431" s="16"/>
      <c r="AQ1431" s="16"/>
      <c r="BI1431" s="1">
        <v>0</v>
      </c>
      <c r="BJ1431" s="6">
        <f t="shared" ref="BJ1431" si="1924">R1433-$AB$2</f>
        <v>-6.53125</v>
      </c>
      <c r="BK1431" s="6">
        <f t="shared" ref="BK1431" si="1925">S1433-$AB$2</f>
        <v>-6.53125</v>
      </c>
      <c r="BL1431" s="6">
        <f t="shared" ref="BL1431" si="1926">T1433-$AB$2</f>
        <v>-6.53125</v>
      </c>
      <c r="BM1431" s="6">
        <f t="shared" ref="BM1431" si="1927">U1433-$AB$2</f>
        <v>-6.53125</v>
      </c>
      <c r="BN1431" s="6">
        <f t="shared" ref="BN1431" si="1928">V1433-$AB$2</f>
        <v>-6.53125</v>
      </c>
      <c r="BO1431" s="6">
        <f t="shared" ref="BO1431" si="1929">W1433-$AB$2</f>
        <v>-6.53125</v>
      </c>
      <c r="BP1431" s="16">
        <v>61</v>
      </c>
    </row>
    <row r="1432" spans="1:68" x14ac:dyDescent="0.45">
      <c r="A1432" s="1">
        <v>2008</v>
      </c>
      <c r="B1432" s="1">
        <v>3</v>
      </c>
      <c r="C1432" s="1">
        <v>2</v>
      </c>
      <c r="D1432" s="1">
        <v>2</v>
      </c>
      <c r="E1432" s="1">
        <v>13.3</v>
      </c>
      <c r="F1432" s="1">
        <v>0</v>
      </c>
      <c r="G1432" s="4"/>
      <c r="H1432" s="4"/>
      <c r="Q1432" s="1">
        <v>23</v>
      </c>
      <c r="R1432" s="6">
        <f t="shared" si="1918"/>
        <v>0</v>
      </c>
      <c r="S1432" s="6">
        <f t="shared" si="1919"/>
        <v>0</v>
      </c>
      <c r="T1432" s="6">
        <f t="shared" si="1920"/>
        <v>0</v>
      </c>
      <c r="U1432" s="6">
        <f t="shared" si="1921"/>
        <v>0</v>
      </c>
      <c r="V1432" s="6">
        <f t="shared" si="1922"/>
        <v>0</v>
      </c>
      <c r="W1432" s="6">
        <f t="shared" si="1923"/>
        <v>0</v>
      </c>
      <c r="X1432" s="17"/>
      <c r="Y1432" s="17"/>
      <c r="Z1432" s="17"/>
      <c r="AA1432" s="17"/>
      <c r="AB1432" s="17"/>
      <c r="AC1432" s="17"/>
      <c r="AE1432" s="16"/>
      <c r="AF1432" s="16"/>
      <c r="AG1432" s="16"/>
      <c r="AH1432" s="16"/>
      <c r="AI1432" s="16"/>
      <c r="AJ1432" s="16"/>
      <c r="AL1432" s="16"/>
      <c r="AM1432" s="16"/>
      <c r="AN1432" s="16"/>
      <c r="AO1432" s="16"/>
      <c r="AP1432" s="16"/>
      <c r="AQ1432" s="16"/>
      <c r="BI1432" s="1">
        <v>1</v>
      </c>
      <c r="BJ1432" s="6">
        <f>SUM($R$5:R1434)-$AB$2</f>
        <v>61.55642900000008</v>
      </c>
      <c r="BK1432" s="6">
        <f>SUM($R$5:S1434)-$AB$2</f>
        <v>325.73662352000053</v>
      </c>
      <c r="BL1432" s="6">
        <f>SUM($R$5:T1434)-$AB$2</f>
        <v>986.18710981999948</v>
      </c>
      <c r="BM1432" s="6">
        <f>SUM($R$5:U1434)-$AB$2</f>
        <v>1910.8177906399976</v>
      </c>
      <c r="BN1432" s="6">
        <f>SUM($R$5:V1434)-$AB$2</f>
        <v>3231.7187632399909</v>
      </c>
      <c r="BO1432" s="6">
        <f>SUM($R$5:W1434)-$AB$2</f>
        <v>4816.7999303599945</v>
      </c>
      <c r="BP1432" s="16"/>
    </row>
    <row r="1433" spans="1:68" x14ac:dyDescent="0.45">
      <c r="A1433" s="1">
        <v>2008</v>
      </c>
      <c r="B1433" s="1">
        <v>3</v>
      </c>
      <c r="C1433" s="1">
        <v>2</v>
      </c>
      <c r="D1433" s="1">
        <v>3</v>
      </c>
      <c r="E1433" s="1">
        <v>13.4</v>
      </c>
      <c r="F1433" s="1">
        <v>0</v>
      </c>
      <c r="G1433" s="4"/>
      <c r="H1433" s="4"/>
      <c r="Q1433" s="1">
        <v>0</v>
      </c>
      <c r="R1433" s="6">
        <f t="shared" si="1918"/>
        <v>0</v>
      </c>
      <c r="S1433" s="6">
        <f t="shared" si="1919"/>
        <v>0</v>
      </c>
      <c r="T1433" s="6">
        <f t="shared" si="1920"/>
        <v>0</v>
      </c>
      <c r="U1433" s="6">
        <f t="shared" si="1921"/>
        <v>0</v>
      </c>
      <c r="V1433" s="6">
        <f t="shared" si="1922"/>
        <v>0</v>
      </c>
      <c r="W1433" s="6">
        <f t="shared" si="1923"/>
        <v>0</v>
      </c>
      <c r="X1433" s="17"/>
      <c r="Y1433" s="17"/>
      <c r="Z1433" s="17"/>
      <c r="AA1433" s="17"/>
      <c r="AB1433" s="17"/>
      <c r="AC1433" s="17"/>
      <c r="AE1433" s="16"/>
      <c r="AF1433" s="16"/>
      <c r="AG1433" s="16"/>
      <c r="AH1433" s="16"/>
      <c r="AI1433" s="16"/>
      <c r="AJ1433" s="16"/>
      <c r="AL1433" s="16"/>
      <c r="AM1433" s="16"/>
      <c r="AN1433" s="16"/>
      <c r="AO1433" s="16"/>
      <c r="AP1433" s="16"/>
      <c r="AQ1433" s="16"/>
      <c r="BI1433" s="1">
        <v>2</v>
      </c>
      <c r="BJ1433" s="6">
        <f>SUM($R$5:R1435)-$AB$2</f>
        <v>61.55642900000008</v>
      </c>
      <c r="BK1433" s="6">
        <f>SUM($R$5:S1435)-$AB$2</f>
        <v>325.73662352000053</v>
      </c>
      <c r="BL1433" s="6">
        <f>SUM($R$5:T1435)-$AB$2</f>
        <v>986.18710981999948</v>
      </c>
      <c r="BM1433" s="6">
        <f>SUM($R$5:U1435)-$AB$2</f>
        <v>1910.8177906399976</v>
      </c>
      <c r="BN1433" s="6">
        <f>SUM($R$5:V1435)-$AB$2</f>
        <v>3231.7187632399909</v>
      </c>
      <c r="BO1433" s="6">
        <f>SUM($R$5:W1435)-$AB$2</f>
        <v>4816.7999303599945</v>
      </c>
      <c r="BP1433" s="16"/>
    </row>
    <row r="1434" spans="1:68" x14ac:dyDescent="0.45">
      <c r="A1434" s="1">
        <v>2008</v>
      </c>
      <c r="B1434" s="1">
        <v>3</v>
      </c>
      <c r="C1434" s="1">
        <v>2</v>
      </c>
      <c r="D1434" s="1">
        <v>4</v>
      </c>
      <c r="E1434" s="1">
        <v>13.3</v>
      </c>
      <c r="F1434" s="1">
        <v>0</v>
      </c>
      <c r="G1434" s="4"/>
      <c r="H1434" s="4"/>
      <c r="Q1434" s="1">
        <v>1</v>
      </c>
      <c r="R1434" s="6">
        <f t="shared" si="1918"/>
        <v>0</v>
      </c>
      <c r="S1434" s="6">
        <f t="shared" si="1919"/>
        <v>0</v>
      </c>
      <c r="T1434" s="6">
        <f t="shared" si="1920"/>
        <v>0</v>
      </c>
      <c r="U1434" s="6">
        <f t="shared" si="1921"/>
        <v>0</v>
      </c>
      <c r="V1434" s="6">
        <f t="shared" si="1922"/>
        <v>0</v>
      </c>
      <c r="W1434" s="6">
        <f t="shared" si="1923"/>
        <v>0</v>
      </c>
      <c r="X1434" s="17"/>
      <c r="Y1434" s="17"/>
      <c r="Z1434" s="17"/>
      <c r="AA1434" s="17"/>
      <c r="AB1434" s="17"/>
      <c r="AC1434" s="17"/>
      <c r="AE1434" s="16"/>
      <c r="AF1434" s="16"/>
      <c r="AG1434" s="16"/>
      <c r="AH1434" s="16"/>
      <c r="AI1434" s="16"/>
      <c r="AJ1434" s="16"/>
      <c r="AL1434" s="16"/>
      <c r="AM1434" s="16"/>
      <c r="AN1434" s="16"/>
      <c r="AO1434" s="16"/>
      <c r="AP1434" s="16"/>
      <c r="AQ1434" s="16"/>
      <c r="BI1434" s="1">
        <v>3</v>
      </c>
      <c r="BJ1434" s="6">
        <f>SUM($R$5:R1436)-$AB$2</f>
        <v>61.55642900000008</v>
      </c>
      <c r="BK1434" s="6">
        <f>SUM($R$5:S1436)-$AB$2</f>
        <v>325.73662352000053</v>
      </c>
      <c r="BL1434" s="6">
        <f>SUM($R$5:T1436)-$AB$2</f>
        <v>986.18710981999948</v>
      </c>
      <c r="BM1434" s="6">
        <f>SUM($R$5:U1436)-$AB$2</f>
        <v>1910.8177906399976</v>
      </c>
      <c r="BN1434" s="6">
        <f>SUM($R$5:V1436)-$AB$2</f>
        <v>3231.7187632399909</v>
      </c>
      <c r="BO1434" s="6">
        <f>SUM($R$5:W1436)-$AB$2</f>
        <v>4816.7999303599945</v>
      </c>
      <c r="BP1434" s="16"/>
    </row>
    <row r="1435" spans="1:68" x14ac:dyDescent="0.45">
      <c r="A1435" s="1">
        <v>2008</v>
      </c>
      <c r="B1435" s="1">
        <v>3</v>
      </c>
      <c r="C1435" s="1">
        <v>2</v>
      </c>
      <c r="D1435" s="1">
        <v>5</v>
      </c>
      <c r="E1435" s="1">
        <v>13.7</v>
      </c>
      <c r="F1435" s="1">
        <v>0</v>
      </c>
      <c r="G1435" s="4"/>
      <c r="H1435" s="4"/>
      <c r="Q1435" s="1">
        <v>2</v>
      </c>
      <c r="R1435" s="6">
        <f t="shared" si="1918"/>
        <v>0</v>
      </c>
      <c r="S1435" s="6">
        <f t="shared" si="1919"/>
        <v>0</v>
      </c>
      <c r="T1435" s="6">
        <f t="shared" si="1920"/>
        <v>0</v>
      </c>
      <c r="U1435" s="6">
        <f t="shared" si="1921"/>
        <v>0</v>
      </c>
      <c r="V1435" s="6">
        <f t="shared" si="1922"/>
        <v>0</v>
      </c>
      <c r="W1435" s="6">
        <f t="shared" si="1923"/>
        <v>0</v>
      </c>
      <c r="X1435" s="17"/>
      <c r="Y1435" s="17"/>
      <c r="Z1435" s="17"/>
      <c r="AA1435" s="17"/>
      <c r="AB1435" s="17"/>
      <c r="AC1435" s="17"/>
      <c r="AE1435" s="16"/>
      <c r="AF1435" s="16"/>
      <c r="AG1435" s="16"/>
      <c r="AH1435" s="16"/>
      <c r="AI1435" s="16"/>
      <c r="AJ1435" s="16"/>
      <c r="AL1435" s="16"/>
      <c r="AM1435" s="16"/>
      <c r="AN1435" s="16"/>
      <c r="AO1435" s="16"/>
      <c r="AP1435" s="16"/>
      <c r="AQ1435" s="16"/>
      <c r="BI1435" s="1">
        <v>4</v>
      </c>
      <c r="BJ1435" s="6">
        <f>SUM($R$5:R1437)-$AB$2</f>
        <v>61.55642900000008</v>
      </c>
      <c r="BK1435" s="6">
        <f>SUM($R$5:S1437)-$AB$2</f>
        <v>325.73662352000053</v>
      </c>
      <c r="BL1435" s="6">
        <f>SUM($R$5:T1437)-$AB$2</f>
        <v>986.18710981999948</v>
      </c>
      <c r="BM1435" s="6">
        <f>SUM($R$5:U1437)-$AB$2</f>
        <v>1910.8177906399976</v>
      </c>
      <c r="BN1435" s="6">
        <f>SUM($R$5:V1437)-$AB$2</f>
        <v>3231.7187632399909</v>
      </c>
      <c r="BO1435" s="6">
        <f>SUM($R$5:W1437)-$AB$2</f>
        <v>4816.7999303599945</v>
      </c>
      <c r="BP1435" s="16"/>
    </row>
    <row r="1436" spans="1:68" x14ac:dyDescent="0.45">
      <c r="A1436" s="1">
        <v>2008</v>
      </c>
      <c r="B1436" s="1">
        <v>3</v>
      </c>
      <c r="C1436" s="1">
        <v>2</v>
      </c>
      <c r="D1436" s="1">
        <v>6</v>
      </c>
      <c r="E1436" s="1">
        <v>13.4</v>
      </c>
      <c r="F1436" s="1">
        <v>0</v>
      </c>
      <c r="G1436" s="4"/>
      <c r="H1436" s="4"/>
      <c r="Q1436" s="1">
        <v>3</v>
      </c>
      <c r="R1436" s="6">
        <f t="shared" si="1918"/>
        <v>0</v>
      </c>
      <c r="S1436" s="6">
        <f t="shared" si="1919"/>
        <v>0</v>
      </c>
      <c r="T1436" s="6">
        <f t="shared" si="1920"/>
        <v>0</v>
      </c>
      <c r="U1436" s="6">
        <f t="shared" si="1921"/>
        <v>0</v>
      </c>
      <c r="V1436" s="6">
        <f t="shared" si="1922"/>
        <v>0</v>
      </c>
      <c r="W1436" s="6">
        <f t="shared" si="1923"/>
        <v>0</v>
      </c>
      <c r="X1436" s="17"/>
      <c r="Y1436" s="17"/>
      <c r="Z1436" s="17"/>
      <c r="AA1436" s="17"/>
      <c r="AB1436" s="17"/>
      <c r="AC1436" s="17"/>
      <c r="AE1436" s="16"/>
      <c r="AF1436" s="16"/>
      <c r="AG1436" s="16"/>
      <c r="AH1436" s="16"/>
      <c r="AI1436" s="16"/>
      <c r="AJ1436" s="16"/>
      <c r="AL1436" s="16"/>
      <c r="AM1436" s="16"/>
      <c r="AN1436" s="16"/>
      <c r="AO1436" s="16"/>
      <c r="AP1436" s="16"/>
      <c r="AQ1436" s="16"/>
      <c r="BI1436" s="1">
        <v>5</v>
      </c>
      <c r="BJ1436" s="6">
        <f>SUM($R$5:R1438)-$AB$2</f>
        <v>61.55642900000008</v>
      </c>
      <c r="BK1436" s="6">
        <f>SUM($R$5:S1438)-$AB$2</f>
        <v>325.73662352000053</v>
      </c>
      <c r="BL1436" s="6">
        <f>SUM($R$5:T1438)-$AB$2</f>
        <v>986.18710981999948</v>
      </c>
      <c r="BM1436" s="6">
        <f>SUM($R$5:U1438)-$AB$2</f>
        <v>1910.8177906399976</v>
      </c>
      <c r="BN1436" s="6">
        <f>SUM($R$5:V1438)-$AB$2</f>
        <v>3231.7187632399909</v>
      </c>
      <c r="BO1436" s="6">
        <f>SUM($R$5:W1438)-$AB$2</f>
        <v>4816.7999303599945</v>
      </c>
      <c r="BP1436" s="16"/>
    </row>
    <row r="1437" spans="1:68" x14ac:dyDescent="0.45">
      <c r="A1437" s="1">
        <v>2008</v>
      </c>
      <c r="B1437" s="1">
        <v>3</v>
      </c>
      <c r="C1437" s="1">
        <v>2</v>
      </c>
      <c r="D1437" s="1">
        <v>7</v>
      </c>
      <c r="E1437" s="1">
        <v>13.4</v>
      </c>
      <c r="F1437" s="1">
        <v>0</v>
      </c>
      <c r="G1437" s="4"/>
      <c r="H1437" s="4"/>
      <c r="Q1437" s="1">
        <v>4</v>
      </c>
      <c r="R1437" s="6">
        <f t="shared" si="1918"/>
        <v>0</v>
      </c>
      <c r="S1437" s="6">
        <f t="shared" si="1919"/>
        <v>0</v>
      </c>
      <c r="T1437" s="6">
        <f t="shared" si="1920"/>
        <v>0</v>
      </c>
      <c r="U1437" s="6">
        <f t="shared" si="1921"/>
        <v>0</v>
      </c>
      <c r="V1437" s="6">
        <f t="shared" si="1922"/>
        <v>0</v>
      </c>
      <c r="W1437" s="6">
        <f t="shared" si="1923"/>
        <v>0</v>
      </c>
      <c r="X1437" s="17"/>
      <c r="Y1437" s="17"/>
      <c r="Z1437" s="17"/>
      <c r="AA1437" s="17"/>
      <c r="AB1437" s="17"/>
      <c r="AC1437" s="17"/>
      <c r="AE1437" s="16"/>
      <c r="AF1437" s="16"/>
      <c r="AG1437" s="16"/>
      <c r="AH1437" s="16"/>
      <c r="AI1437" s="16"/>
      <c r="AJ1437" s="16"/>
      <c r="AL1437" s="16"/>
      <c r="AM1437" s="16"/>
      <c r="AN1437" s="16"/>
      <c r="AO1437" s="16"/>
      <c r="AP1437" s="16"/>
      <c r="AQ1437" s="16"/>
      <c r="BI1437" s="1">
        <v>6</v>
      </c>
      <c r="BJ1437" s="6">
        <f>SUM($R$5:R1439)-$AB$2</f>
        <v>61.55642900000008</v>
      </c>
      <c r="BK1437" s="6">
        <f>SUM($R$5:S1439)-$AB$2</f>
        <v>325.73662352000053</v>
      </c>
      <c r="BL1437" s="6">
        <f>SUM($R$5:T1439)-$AB$2</f>
        <v>986.18710981999948</v>
      </c>
      <c r="BM1437" s="6">
        <f>SUM($R$5:U1439)-$AB$2</f>
        <v>1910.8177906399976</v>
      </c>
      <c r="BN1437" s="6">
        <f>SUM($R$5:V1439)-$AB$2</f>
        <v>3231.7187632399909</v>
      </c>
      <c r="BO1437" s="6">
        <f>SUM($R$5:W1439)-$AB$2</f>
        <v>4816.7999303599945</v>
      </c>
      <c r="BP1437" s="16"/>
    </row>
    <row r="1438" spans="1:68" x14ac:dyDescent="0.45">
      <c r="A1438" s="1">
        <v>2008</v>
      </c>
      <c r="B1438" s="1">
        <v>3</v>
      </c>
      <c r="C1438" s="1">
        <v>2</v>
      </c>
      <c r="D1438" s="1">
        <v>8</v>
      </c>
      <c r="E1438" s="1">
        <v>13.8</v>
      </c>
      <c r="F1438" s="1">
        <v>10.29</v>
      </c>
      <c r="G1438" s="4"/>
      <c r="H1438" s="4"/>
      <c r="Q1438" s="1">
        <v>5</v>
      </c>
      <c r="R1438" s="6">
        <f t="shared" si="1918"/>
        <v>0</v>
      </c>
      <c r="S1438" s="6">
        <f t="shared" si="1919"/>
        <v>0</v>
      </c>
      <c r="T1438" s="6">
        <f t="shared" si="1920"/>
        <v>0</v>
      </c>
      <c r="U1438" s="6">
        <f t="shared" si="1921"/>
        <v>0</v>
      </c>
      <c r="V1438" s="6">
        <f t="shared" si="1922"/>
        <v>0</v>
      </c>
      <c r="W1438" s="6">
        <f t="shared" si="1923"/>
        <v>0</v>
      </c>
      <c r="X1438" s="17"/>
      <c r="Y1438" s="17"/>
      <c r="Z1438" s="17"/>
      <c r="AA1438" s="17"/>
      <c r="AB1438" s="17"/>
      <c r="AC1438" s="17"/>
      <c r="AE1438" s="16"/>
      <c r="AF1438" s="16"/>
      <c r="AG1438" s="16"/>
      <c r="AH1438" s="16"/>
      <c r="AI1438" s="16"/>
      <c r="AJ1438" s="16"/>
      <c r="AL1438" s="16"/>
      <c r="AM1438" s="16"/>
      <c r="AN1438" s="16"/>
      <c r="AO1438" s="16"/>
      <c r="AP1438" s="16"/>
      <c r="AQ1438" s="16"/>
      <c r="BI1438" s="1">
        <v>7</v>
      </c>
      <c r="BJ1438" s="6">
        <f>SUM($R$5:R1440)-$AB$2</f>
        <v>61.55642900000008</v>
      </c>
      <c r="BK1438" s="6">
        <f>SUM($R$5:S1440)-$AB$2</f>
        <v>325.73662352000053</v>
      </c>
      <c r="BL1438" s="6">
        <f>SUM($R$5:T1440)-$AB$2</f>
        <v>986.18710981999948</v>
      </c>
      <c r="BM1438" s="6">
        <f>SUM($R$5:U1440)-$AB$2</f>
        <v>1910.8177906399976</v>
      </c>
      <c r="BN1438" s="6">
        <f>SUM($R$5:V1440)-$AB$2</f>
        <v>3231.7187632399909</v>
      </c>
      <c r="BO1438" s="6">
        <f>SUM($R$5:W1440)-$AB$2</f>
        <v>4816.7999303599945</v>
      </c>
      <c r="BP1438" s="16"/>
    </row>
    <row r="1439" spans="1:68" x14ac:dyDescent="0.45">
      <c r="A1439" s="1">
        <v>2008</v>
      </c>
      <c r="B1439" s="1">
        <v>3</v>
      </c>
      <c r="C1439" s="1">
        <v>2</v>
      </c>
      <c r="D1439" s="1">
        <v>9</v>
      </c>
      <c r="E1439" s="1">
        <v>14.4</v>
      </c>
      <c r="F1439" s="1">
        <v>95.02</v>
      </c>
      <c r="G1439" s="4"/>
      <c r="H1439" s="4"/>
      <c r="Q1439" s="1">
        <v>6</v>
      </c>
      <c r="R1439" s="6">
        <f t="shared" si="1918"/>
        <v>0</v>
      </c>
      <c r="S1439" s="6">
        <f t="shared" si="1919"/>
        <v>0</v>
      </c>
      <c r="T1439" s="6">
        <f t="shared" si="1920"/>
        <v>0</v>
      </c>
      <c r="U1439" s="6">
        <f t="shared" si="1921"/>
        <v>0</v>
      </c>
      <c r="V1439" s="6">
        <f t="shared" si="1922"/>
        <v>0</v>
      </c>
      <c r="W1439" s="6">
        <f t="shared" si="1923"/>
        <v>0</v>
      </c>
      <c r="X1439" s="17"/>
      <c r="Y1439" s="17"/>
      <c r="Z1439" s="17"/>
      <c r="AA1439" s="17"/>
      <c r="AB1439" s="17"/>
      <c r="AC1439" s="17"/>
      <c r="AE1439" s="16"/>
      <c r="AF1439" s="16"/>
      <c r="AG1439" s="16"/>
      <c r="AH1439" s="16"/>
      <c r="AI1439" s="16"/>
      <c r="AJ1439" s="16"/>
      <c r="AL1439" s="16"/>
      <c r="AM1439" s="16"/>
      <c r="AN1439" s="16"/>
      <c r="AO1439" s="16"/>
      <c r="AP1439" s="16"/>
      <c r="AQ1439" s="16"/>
      <c r="BI1439" s="1">
        <v>8</v>
      </c>
      <c r="BJ1439" s="6">
        <f>SUM($R$5:R1441)-$AB$2</f>
        <v>61.562397200000078</v>
      </c>
      <c r="BK1439" s="6">
        <f>SUM($R$5:S1441)-$AB$2</f>
        <v>325.76574833600051</v>
      </c>
      <c r="BL1439" s="6">
        <f>SUM($R$5:T1441)-$AB$2</f>
        <v>986.27412617599953</v>
      </c>
      <c r="BM1439" s="6">
        <f>SUM($R$5:U1441)-$AB$2</f>
        <v>1910.9858551519976</v>
      </c>
      <c r="BN1439" s="6">
        <f>SUM($R$5:V1441)-$AB$2</f>
        <v>3232.0026108319912</v>
      </c>
      <c r="BO1439" s="6">
        <f>SUM($R$5:W1441)-$AB$2</f>
        <v>4817.2227176479955</v>
      </c>
      <c r="BP1439" s="16"/>
    </row>
    <row r="1440" spans="1:68" x14ac:dyDescent="0.45">
      <c r="A1440" s="1">
        <v>2008</v>
      </c>
      <c r="B1440" s="1">
        <v>3</v>
      </c>
      <c r="C1440" s="1">
        <v>2</v>
      </c>
      <c r="D1440" s="1">
        <v>10</v>
      </c>
      <c r="E1440" s="1">
        <v>14.6</v>
      </c>
      <c r="F1440" s="1">
        <v>63.53</v>
      </c>
      <c r="G1440" s="4"/>
      <c r="H1440" s="4"/>
      <c r="Q1440" s="1">
        <v>7</v>
      </c>
      <c r="R1440" s="6">
        <f t="shared" si="1918"/>
        <v>0</v>
      </c>
      <c r="S1440" s="6">
        <f t="shared" si="1919"/>
        <v>0</v>
      </c>
      <c r="T1440" s="6">
        <f t="shared" si="1920"/>
        <v>0</v>
      </c>
      <c r="U1440" s="6">
        <f t="shared" si="1921"/>
        <v>0</v>
      </c>
      <c r="V1440" s="6">
        <f t="shared" si="1922"/>
        <v>0</v>
      </c>
      <c r="W1440" s="6">
        <f t="shared" si="1923"/>
        <v>0</v>
      </c>
      <c r="X1440" s="17"/>
      <c r="Y1440" s="17"/>
      <c r="Z1440" s="17"/>
      <c r="AA1440" s="17"/>
      <c r="AB1440" s="17"/>
      <c r="AC1440" s="17"/>
      <c r="AE1440" s="16"/>
      <c r="AF1440" s="16"/>
      <c r="AG1440" s="16"/>
      <c r="AH1440" s="16"/>
      <c r="AI1440" s="16"/>
      <c r="AJ1440" s="16"/>
      <c r="AL1440" s="16"/>
      <c r="AM1440" s="16"/>
      <c r="AN1440" s="16"/>
      <c r="AO1440" s="16"/>
      <c r="AP1440" s="16"/>
      <c r="AQ1440" s="16"/>
      <c r="BI1440" s="1">
        <v>9</v>
      </c>
      <c r="BJ1440" s="6">
        <f>SUM($R$5:R1442)-$AB$2</f>
        <v>61.617508800000081</v>
      </c>
      <c r="BK1440" s="6">
        <f>SUM($R$5:S1442)-$AB$2</f>
        <v>326.03469294400048</v>
      </c>
      <c r="BL1440" s="6">
        <f>SUM($R$5:T1442)-$AB$2</f>
        <v>987.07765330399957</v>
      </c>
      <c r="BM1440" s="6">
        <f>SUM($R$5:U1442)-$AB$2</f>
        <v>1912.5377978079973</v>
      </c>
      <c r="BN1440" s="6">
        <f>SUM($R$5:V1442)-$AB$2</f>
        <v>3234.6237185279915</v>
      </c>
      <c r="BO1440" s="6">
        <f>SUM($R$5:W1442)-$AB$2</f>
        <v>4821.1268233919955</v>
      </c>
      <c r="BP1440" s="16"/>
    </row>
    <row r="1441" spans="1:68" x14ac:dyDescent="0.45">
      <c r="A1441" s="1">
        <v>2008</v>
      </c>
      <c r="B1441" s="1">
        <v>3</v>
      </c>
      <c r="C1441" s="1">
        <v>2</v>
      </c>
      <c r="D1441" s="1">
        <v>11</v>
      </c>
      <c r="E1441" s="1">
        <v>14.8</v>
      </c>
      <c r="F1441" s="1">
        <v>110.17</v>
      </c>
      <c r="G1441" s="4"/>
      <c r="H1441" s="4"/>
      <c r="Q1441" s="1">
        <v>8</v>
      </c>
      <c r="R1441" s="6">
        <f t="shared" si="1918"/>
        <v>5.9681999999999999E-3</v>
      </c>
      <c r="S1441" s="6">
        <f t="shared" si="1919"/>
        <v>2.3156615999999994E-2</v>
      </c>
      <c r="T1441" s="6">
        <f t="shared" si="1920"/>
        <v>5.7891539999999991E-2</v>
      </c>
      <c r="U1441" s="6">
        <f t="shared" si="1921"/>
        <v>8.1048155999999996E-2</v>
      </c>
      <c r="V1441" s="6">
        <f t="shared" si="1922"/>
        <v>0.11578307999999998</v>
      </c>
      <c r="W1441" s="6">
        <f t="shared" si="1923"/>
        <v>0.138939696</v>
      </c>
      <c r="X1441" s="17"/>
      <c r="Y1441" s="17"/>
      <c r="Z1441" s="17"/>
      <c r="AA1441" s="17"/>
      <c r="AB1441" s="17"/>
      <c r="AC1441" s="17"/>
      <c r="AE1441" s="16"/>
      <c r="AF1441" s="16"/>
      <c r="AG1441" s="16"/>
      <c r="AH1441" s="16"/>
      <c r="AI1441" s="16"/>
      <c r="AJ1441" s="16"/>
      <c r="AL1441" s="16"/>
      <c r="AM1441" s="16"/>
      <c r="AN1441" s="16"/>
      <c r="AO1441" s="16"/>
      <c r="AP1441" s="16"/>
      <c r="AQ1441" s="16"/>
      <c r="BI1441" s="1">
        <v>10</v>
      </c>
      <c r="BJ1441" s="6">
        <f>SUM($R$5:R1443)-$AB$2</f>
        <v>61.65435620000008</v>
      </c>
      <c r="BK1441" s="6">
        <f>SUM($R$5:S1443)-$AB$2</f>
        <v>326.2145082560005</v>
      </c>
      <c r="BL1441" s="6">
        <f>SUM($R$5:T1443)-$AB$2</f>
        <v>987.61488839599963</v>
      </c>
      <c r="BM1441" s="6">
        <f>SUM($R$5:U1443)-$AB$2</f>
        <v>1913.5754205919973</v>
      </c>
      <c r="BN1441" s="6">
        <f>SUM($R$5:V1443)-$AB$2</f>
        <v>3236.3761808719919</v>
      </c>
      <c r="BO1441" s="6">
        <f>SUM($R$5:W1443)-$AB$2</f>
        <v>4823.7370932079948</v>
      </c>
      <c r="BP1441" s="16"/>
    </row>
    <row r="1442" spans="1:68" x14ac:dyDescent="0.45">
      <c r="A1442" s="1">
        <v>2008</v>
      </c>
      <c r="B1442" s="1">
        <v>3</v>
      </c>
      <c r="C1442" s="1">
        <v>1</v>
      </c>
      <c r="D1442" s="1">
        <v>12</v>
      </c>
      <c r="E1442" s="1">
        <v>16.5</v>
      </c>
      <c r="F1442" s="1">
        <v>708.28</v>
      </c>
      <c r="G1442" s="4"/>
      <c r="H1442" s="4"/>
      <c r="Q1442" s="1">
        <v>9</v>
      </c>
      <c r="R1442" s="6">
        <f t="shared" si="1918"/>
        <v>5.5111599999999997E-2</v>
      </c>
      <c r="S1442" s="6">
        <f t="shared" si="1919"/>
        <v>0.21383300799999999</v>
      </c>
      <c r="T1442" s="6">
        <f t="shared" si="1920"/>
        <v>0.53458251999999995</v>
      </c>
      <c r="U1442" s="6">
        <f t="shared" si="1921"/>
        <v>0.748415528</v>
      </c>
      <c r="V1442" s="6">
        <f t="shared" si="1922"/>
        <v>1.0691650399999999</v>
      </c>
      <c r="W1442" s="6">
        <f t="shared" si="1923"/>
        <v>1.2829980479999998</v>
      </c>
      <c r="X1442" s="17"/>
      <c r="Y1442" s="17"/>
      <c r="Z1442" s="17"/>
      <c r="AA1442" s="17"/>
      <c r="AB1442" s="17"/>
      <c r="AC1442" s="17"/>
      <c r="AE1442" s="16"/>
      <c r="AF1442" s="16"/>
      <c r="AG1442" s="16"/>
      <c r="AH1442" s="16"/>
      <c r="AI1442" s="16"/>
      <c r="AJ1442" s="16"/>
      <c r="AL1442" s="16"/>
      <c r="AM1442" s="16"/>
      <c r="AN1442" s="16"/>
      <c r="AO1442" s="16"/>
      <c r="AP1442" s="16"/>
      <c r="AQ1442" s="16"/>
      <c r="BI1442" s="1">
        <v>11</v>
      </c>
      <c r="BJ1442" s="6">
        <f>SUM($R$5:R1444)-$AB$2</f>
        <v>61.718254800000082</v>
      </c>
      <c r="BK1442" s="6">
        <f>SUM($R$5:S1444)-$AB$2</f>
        <v>326.52633342400054</v>
      </c>
      <c r="BL1442" s="6">
        <f>SUM($R$5:T1444)-$AB$2</f>
        <v>988.54652998399968</v>
      </c>
      <c r="BM1442" s="6">
        <f>SUM($R$5:U1444)-$AB$2</f>
        <v>1915.374805167997</v>
      </c>
      <c r="BN1442" s="6">
        <f>SUM($R$5:V1444)-$AB$2</f>
        <v>3239.4151982879916</v>
      </c>
      <c r="BO1442" s="6">
        <f>SUM($R$5:W1444)-$AB$2</f>
        <v>4828.2636700319954</v>
      </c>
      <c r="BP1442" s="16"/>
    </row>
    <row r="1443" spans="1:68" x14ac:dyDescent="0.45">
      <c r="A1443" s="1">
        <v>2008</v>
      </c>
      <c r="B1443" s="1">
        <v>3</v>
      </c>
      <c r="C1443" s="1">
        <v>1</v>
      </c>
      <c r="D1443" s="1">
        <v>13</v>
      </c>
      <c r="E1443" s="1">
        <v>17.5</v>
      </c>
      <c r="F1443" s="1">
        <v>730.87</v>
      </c>
      <c r="G1443" s="4"/>
      <c r="H1443" s="4"/>
      <c r="Q1443" s="1">
        <v>10</v>
      </c>
      <c r="R1443" s="6">
        <f t="shared" si="1918"/>
        <v>3.6847400000000002E-2</v>
      </c>
      <c r="S1443" s="6">
        <f t="shared" si="1919"/>
        <v>0.14296791199999997</v>
      </c>
      <c r="T1443" s="6">
        <f t="shared" si="1920"/>
        <v>0.35741978000000002</v>
      </c>
      <c r="U1443" s="6">
        <f t="shared" si="1921"/>
        <v>0.500387692</v>
      </c>
      <c r="V1443" s="6">
        <f t="shared" si="1922"/>
        <v>0.71483956000000004</v>
      </c>
      <c r="W1443" s="6">
        <f t="shared" si="1923"/>
        <v>0.85780747200000007</v>
      </c>
      <c r="X1443" s="17"/>
      <c r="Y1443" s="17"/>
      <c r="Z1443" s="17"/>
      <c r="AA1443" s="17"/>
      <c r="AB1443" s="17"/>
      <c r="AC1443" s="17"/>
      <c r="AE1443" s="16"/>
      <c r="AF1443" s="16"/>
      <c r="AG1443" s="16"/>
      <c r="AH1443" s="16"/>
      <c r="AI1443" s="16"/>
      <c r="AJ1443" s="16"/>
      <c r="AL1443" s="16"/>
      <c r="AM1443" s="16"/>
      <c r="AN1443" s="16"/>
      <c r="AO1443" s="16"/>
      <c r="AP1443" s="16"/>
      <c r="AQ1443" s="16"/>
      <c r="BI1443" s="1">
        <v>12</v>
      </c>
      <c r="BJ1443" s="6">
        <f t="shared" ref="BJ1443" si="1930">R1445-$AB$2</f>
        <v>-6.1204476000000003</v>
      </c>
      <c r="BK1443" s="6">
        <f t="shared" ref="BK1443" si="1931">S1445-$AB$2</f>
        <v>-4.9373366880000003</v>
      </c>
      <c r="BL1443" s="6">
        <f t="shared" ref="BL1443" si="1932">T1445-$AB$2</f>
        <v>-2.5464667200000002</v>
      </c>
      <c r="BM1443" s="6">
        <f t="shared" ref="BM1443" si="1933">U1445-$AB$2</f>
        <v>-0.95255340800000088</v>
      </c>
      <c r="BN1443" s="6">
        <f t="shared" ref="BN1443" si="1934">V1445-$AB$2</f>
        <v>1.4383165599999996</v>
      </c>
      <c r="BO1443" s="6">
        <f t="shared" ref="BO1443" si="1935">W1445-$AB$2</f>
        <v>3.0322298720000003</v>
      </c>
      <c r="BP1443" s="16"/>
    </row>
    <row r="1444" spans="1:68" x14ac:dyDescent="0.45">
      <c r="A1444" s="1">
        <v>2008</v>
      </c>
      <c r="B1444" s="1">
        <v>3</v>
      </c>
      <c r="C1444" s="1">
        <v>1</v>
      </c>
      <c r="D1444" s="1">
        <v>14</v>
      </c>
      <c r="E1444" s="1">
        <v>18.3</v>
      </c>
      <c r="F1444" s="1">
        <v>681.55</v>
      </c>
      <c r="G1444" s="4"/>
      <c r="H1444" s="4"/>
      <c r="Q1444" s="1">
        <v>11</v>
      </c>
      <c r="R1444" s="6">
        <f t="shared" si="1918"/>
        <v>6.38986E-2</v>
      </c>
      <c r="S1444" s="6">
        <f t="shared" si="1919"/>
        <v>0.24792656799999999</v>
      </c>
      <c r="T1444" s="6">
        <f t="shared" si="1920"/>
        <v>0.61981641999999992</v>
      </c>
      <c r="U1444" s="6">
        <f t="shared" si="1921"/>
        <v>0.86774298799999994</v>
      </c>
      <c r="V1444" s="6">
        <f t="shared" si="1922"/>
        <v>1.2396328399999998</v>
      </c>
      <c r="W1444" s="6">
        <f t="shared" si="1923"/>
        <v>1.4875594079999999</v>
      </c>
      <c r="X1444" s="17"/>
      <c r="Y1444" s="17"/>
      <c r="Z1444" s="17"/>
      <c r="AA1444" s="17"/>
      <c r="AB1444" s="17"/>
      <c r="AC1444" s="17"/>
      <c r="AE1444" s="16"/>
      <c r="AF1444" s="16"/>
      <c r="AG1444" s="16"/>
      <c r="AH1444" s="16"/>
      <c r="AI1444" s="16"/>
      <c r="AJ1444" s="16"/>
      <c r="AL1444" s="16"/>
      <c r="AM1444" s="16"/>
      <c r="AN1444" s="16"/>
      <c r="AO1444" s="16"/>
      <c r="AP1444" s="16"/>
      <c r="AQ1444" s="16"/>
      <c r="BI1444" s="1">
        <v>13</v>
      </c>
      <c r="BJ1444" s="6">
        <f>SUM($R$5:R1446)-$AB$2</f>
        <v>62.552961800000077</v>
      </c>
      <c r="BK1444" s="6">
        <f>SUM($R$5:S1446)-$AB$2</f>
        <v>330.59970358400057</v>
      </c>
      <c r="BL1444" s="6">
        <f>SUM($R$5:T1446)-$AB$2</f>
        <v>1000.7165580439996</v>
      </c>
      <c r="BM1444" s="6">
        <f>SUM($R$5:U1446)-$AB$2</f>
        <v>1938.8801542879969</v>
      </c>
      <c r="BN1444" s="6">
        <f>SUM($R$5:V1446)-$AB$2</f>
        <v>3279.1138632079924</v>
      </c>
      <c r="BO1444" s="6">
        <f>SUM($R$5:W1446)-$AB$2</f>
        <v>4887.3943139119956</v>
      </c>
      <c r="BP1444" s="16"/>
    </row>
    <row r="1445" spans="1:68" x14ac:dyDescent="0.45">
      <c r="A1445" s="1">
        <v>2008</v>
      </c>
      <c r="B1445" s="1">
        <v>3</v>
      </c>
      <c r="C1445" s="1">
        <v>1</v>
      </c>
      <c r="D1445" s="1">
        <v>15</v>
      </c>
      <c r="E1445" s="1">
        <v>18.7</v>
      </c>
      <c r="F1445" s="1">
        <v>311.39</v>
      </c>
      <c r="G1445" s="4"/>
      <c r="H1445" s="4"/>
      <c r="Q1445" s="1">
        <v>12</v>
      </c>
      <c r="R1445" s="6">
        <f t="shared" si="1918"/>
        <v>0.41080239999999996</v>
      </c>
      <c r="S1445" s="6">
        <f t="shared" si="1919"/>
        <v>1.593913312</v>
      </c>
      <c r="T1445" s="6">
        <f t="shared" si="1920"/>
        <v>3.9847832799999998</v>
      </c>
      <c r="U1445" s="6">
        <f t="shared" si="1921"/>
        <v>5.5786965919999991</v>
      </c>
      <c r="V1445" s="6">
        <f t="shared" si="1922"/>
        <v>7.9695665599999996</v>
      </c>
      <c r="W1445" s="6">
        <f t="shared" si="1923"/>
        <v>9.5634798720000003</v>
      </c>
      <c r="X1445" s="17">
        <f t="shared" ref="X1445" si="1936">SUM(R1445:R1469)-$AA$2</f>
        <v>-3.1758528000000004</v>
      </c>
      <c r="Y1445" s="17">
        <f t="shared" ref="Y1445" si="1937">SUM(S1445:S1469)-$AA$2</f>
        <v>4.6066911359999994</v>
      </c>
      <c r="Z1445" s="17">
        <f t="shared" ref="Z1445" si="1938">SUM(T1445:T1469)-$AA$2</f>
        <v>20.333915339999994</v>
      </c>
      <c r="AA1445" s="17">
        <f t="shared" ref="AA1445" si="1939">SUM(U1445:U1469)-$AA$2</f>
        <v>30.818731475999993</v>
      </c>
      <c r="AB1445" s="17">
        <f t="shared" ref="AB1445" si="1940">SUM(V1445:V1469)-$AA$2</f>
        <v>46.545955679999992</v>
      </c>
      <c r="AC1445" s="17">
        <f t="shared" ref="AC1445" si="1941">SUM(W1445:W1469)-$AA$2</f>
        <v>57.030771816000005</v>
      </c>
      <c r="AE1445" s="16">
        <f t="shared" ref="AE1445" si="1942">IF(X1445&gt;0,1,0)</f>
        <v>0</v>
      </c>
      <c r="AF1445" s="16">
        <f t="shared" ref="AF1445" si="1943">IF(Y1445&gt;0,1,0)</f>
        <v>1</v>
      </c>
      <c r="AG1445" s="16">
        <f t="shared" ref="AG1445" si="1944">IF(Z1445&gt;0,1,0)</f>
        <v>1</v>
      </c>
      <c r="AH1445" s="16">
        <f t="shared" ref="AH1445" si="1945">IF(AA1445&gt;0,1,0)</f>
        <v>1</v>
      </c>
      <c r="AI1445" s="16">
        <f t="shared" ref="AI1445" si="1946">IF(AB1445&gt;0,1,0)</f>
        <v>1</v>
      </c>
      <c r="AJ1445" s="16">
        <f t="shared" ref="AJ1445" si="1947">IF(AC1445&gt;0,1,0)</f>
        <v>1</v>
      </c>
      <c r="AL1445" s="16">
        <f t="shared" ref="AL1445" si="1948">IF(X1445&lt;0,ABS(X1445*$AP$1),0)</f>
        <v>0</v>
      </c>
      <c r="AM1445" s="16">
        <f t="shared" ref="AM1445" si="1949">IF(Y1445&lt;0,ABS(Y1445*$AP$1),0)</f>
        <v>0</v>
      </c>
      <c r="AN1445" s="16">
        <f t="shared" ref="AN1445" si="1950">IF(Z1445&lt;0,ABS(Z1445*$AP$1),0)</f>
        <v>0</v>
      </c>
      <c r="AO1445" s="16">
        <f t="shared" ref="AO1445" si="1951">IF(AA1445&lt;0,ABS(AA1445*$AP$1),0)</f>
        <v>0</v>
      </c>
      <c r="AP1445" s="16">
        <f t="shared" ref="AP1445" si="1952">IF(AB1445&lt;0,ABS(AB1445*$AP$1),0)</f>
        <v>0</v>
      </c>
      <c r="AQ1445" s="16">
        <f t="shared" ref="AQ1445" si="1953">IF(AC1445&lt;0,ABS(AC1445*$AP$1),0)</f>
        <v>0</v>
      </c>
      <c r="BI1445" s="1">
        <v>14</v>
      </c>
      <c r="BJ1445" s="6">
        <f>SUM($R$5:R1447)-$AB$2</f>
        <v>62.948260800000071</v>
      </c>
      <c r="BK1445" s="6">
        <f>SUM($R$5:S1447)-$AB$2</f>
        <v>332.5287627040006</v>
      </c>
      <c r="BL1445" s="6">
        <f>SUM($R$5:T1447)-$AB$2</f>
        <v>1006.4800174639996</v>
      </c>
      <c r="BM1445" s="6">
        <f>SUM($R$5:U1447)-$AB$2</f>
        <v>1950.0117741279969</v>
      </c>
      <c r="BN1445" s="6">
        <f>SUM($R$5:V1447)-$AB$2</f>
        <v>3297.9142836479923</v>
      </c>
      <c r="BO1445" s="6">
        <f>SUM($R$5:W1447)-$AB$2</f>
        <v>4915.3972950719963</v>
      </c>
      <c r="BP1445" s="16"/>
    </row>
    <row r="1446" spans="1:68" x14ac:dyDescent="0.45">
      <c r="A1446" s="1">
        <v>2008</v>
      </c>
      <c r="B1446" s="1">
        <v>3</v>
      </c>
      <c r="C1446" s="1">
        <v>1</v>
      </c>
      <c r="D1446" s="1">
        <v>16</v>
      </c>
      <c r="E1446" s="1">
        <v>19</v>
      </c>
      <c r="F1446" s="1">
        <v>263.52</v>
      </c>
      <c r="G1446" s="4"/>
      <c r="H1446" s="4"/>
      <c r="Q1446" s="1">
        <v>13</v>
      </c>
      <c r="R1446" s="6">
        <f t="shared" si="1918"/>
        <v>0.42390459999999996</v>
      </c>
      <c r="S1446" s="6">
        <f t="shared" si="1919"/>
        <v>1.6447498479999998</v>
      </c>
      <c r="T1446" s="6">
        <f t="shared" si="1920"/>
        <v>4.11187462</v>
      </c>
      <c r="U1446" s="6">
        <f t="shared" si="1921"/>
        <v>5.7566244679999992</v>
      </c>
      <c r="V1446" s="6">
        <f t="shared" si="1922"/>
        <v>8.2237492400000001</v>
      </c>
      <c r="W1446" s="6">
        <f t="shared" si="1923"/>
        <v>9.8684990879999983</v>
      </c>
      <c r="X1446" s="17"/>
      <c r="Y1446" s="17"/>
      <c r="Z1446" s="17"/>
      <c r="AA1446" s="17"/>
      <c r="AB1446" s="17"/>
      <c r="AC1446" s="17"/>
      <c r="AE1446" s="16"/>
      <c r="AF1446" s="16"/>
      <c r="AG1446" s="16"/>
      <c r="AH1446" s="16"/>
      <c r="AI1446" s="16"/>
      <c r="AJ1446" s="16"/>
      <c r="AL1446" s="16"/>
      <c r="AM1446" s="16"/>
      <c r="AN1446" s="16"/>
      <c r="AO1446" s="16"/>
      <c r="AP1446" s="16"/>
      <c r="AQ1446" s="16"/>
      <c r="BI1446" s="1">
        <v>15</v>
      </c>
      <c r="BJ1446" s="6">
        <f>SUM($R$5:R1448)-$AB$2</f>
        <v>63.128867000000071</v>
      </c>
      <c r="BK1446" s="6">
        <f>SUM($R$5:S1448)-$AB$2</f>
        <v>333.4101209600006</v>
      </c>
      <c r="BL1446" s="6">
        <f>SUM($R$5:T1448)-$AB$2</f>
        <v>1009.1132558599998</v>
      </c>
      <c r="BM1446" s="6">
        <f>SUM($R$5:U1448)-$AB$2</f>
        <v>1955.0976447199969</v>
      </c>
      <c r="BN1446" s="6">
        <f>SUM($R$5:V1448)-$AB$2</f>
        <v>3306.5039145199926</v>
      </c>
      <c r="BO1446" s="6">
        <f>SUM($R$5:W1448)-$AB$2</f>
        <v>4928.1914382799969</v>
      </c>
      <c r="BP1446" s="16"/>
    </row>
    <row r="1447" spans="1:68" x14ac:dyDescent="0.45">
      <c r="A1447" s="1">
        <v>2008</v>
      </c>
      <c r="B1447" s="1">
        <v>3</v>
      </c>
      <c r="C1447" s="1">
        <v>1</v>
      </c>
      <c r="D1447" s="1">
        <v>17</v>
      </c>
      <c r="E1447" s="1">
        <v>17.7</v>
      </c>
      <c r="F1447" s="1">
        <v>125.09</v>
      </c>
      <c r="G1447" s="4"/>
      <c r="H1447" s="4"/>
      <c r="Q1447" s="1">
        <v>14</v>
      </c>
      <c r="R1447" s="6">
        <f t="shared" si="1918"/>
        <v>0.3952989999999999</v>
      </c>
      <c r="S1447" s="6">
        <f t="shared" si="1919"/>
        <v>1.5337601199999997</v>
      </c>
      <c r="T1447" s="6">
        <f t="shared" si="1920"/>
        <v>3.8344002999999991</v>
      </c>
      <c r="U1447" s="6">
        <f t="shared" si="1921"/>
        <v>5.3681604199999988</v>
      </c>
      <c r="V1447" s="6">
        <f t="shared" si="1922"/>
        <v>7.6688005999999982</v>
      </c>
      <c r="W1447" s="6">
        <f t="shared" si="1923"/>
        <v>9.2025607199999993</v>
      </c>
      <c r="X1447" s="17"/>
      <c r="Y1447" s="17"/>
      <c r="Z1447" s="17"/>
      <c r="AA1447" s="17"/>
      <c r="AB1447" s="17"/>
      <c r="AC1447" s="17"/>
      <c r="AE1447" s="16"/>
      <c r="AF1447" s="16"/>
      <c r="AG1447" s="16"/>
      <c r="AH1447" s="16"/>
      <c r="AI1447" s="16"/>
      <c r="AJ1447" s="16"/>
      <c r="AL1447" s="16"/>
      <c r="AM1447" s="16"/>
      <c r="AN1447" s="16"/>
      <c r="AO1447" s="16"/>
      <c r="AP1447" s="16"/>
      <c r="AQ1447" s="16"/>
      <c r="BI1447" s="1">
        <v>16</v>
      </c>
      <c r="BJ1447" s="6">
        <f>SUM($R$5:R1449)-$AB$2</f>
        <v>63.281708600000073</v>
      </c>
      <c r="BK1447" s="6">
        <f>SUM($R$5:S1449)-$AB$2</f>
        <v>334.1559879680006</v>
      </c>
      <c r="BL1447" s="6">
        <f>SUM($R$5:T1449)-$AB$2</f>
        <v>1011.3416863879997</v>
      </c>
      <c r="BM1447" s="6">
        <f>SUM($R$5:U1449)-$AB$2</f>
        <v>1959.4016641759968</v>
      </c>
      <c r="BN1447" s="6">
        <f>SUM($R$5:V1449)-$AB$2</f>
        <v>3313.7730610159924</v>
      </c>
      <c r="BO1447" s="6">
        <f>SUM($R$5:W1449)-$AB$2</f>
        <v>4939.018737223998</v>
      </c>
      <c r="BP1447" s="16"/>
    </row>
    <row r="1448" spans="1:68" x14ac:dyDescent="0.45">
      <c r="A1448" s="1">
        <v>2008</v>
      </c>
      <c r="B1448" s="1">
        <v>3</v>
      </c>
      <c r="C1448" s="1">
        <v>1</v>
      </c>
      <c r="D1448" s="1">
        <v>18</v>
      </c>
      <c r="E1448" s="1">
        <v>16.2</v>
      </c>
      <c r="F1448" s="1">
        <v>23.9</v>
      </c>
      <c r="G1448" s="4"/>
      <c r="H1448" s="4"/>
      <c r="Q1448" s="1">
        <v>15</v>
      </c>
      <c r="R1448" s="6">
        <f t="shared" si="1918"/>
        <v>0.18060619999999997</v>
      </c>
      <c r="S1448" s="6">
        <f t="shared" si="1919"/>
        <v>0.7007520559999999</v>
      </c>
      <c r="T1448" s="6">
        <f t="shared" si="1920"/>
        <v>1.7518801399999995</v>
      </c>
      <c r="U1448" s="6">
        <f t="shared" si="1921"/>
        <v>2.4526321959999997</v>
      </c>
      <c r="V1448" s="6">
        <f t="shared" si="1922"/>
        <v>3.503760279999999</v>
      </c>
      <c r="W1448" s="6">
        <f t="shared" si="1923"/>
        <v>4.2045123359999996</v>
      </c>
      <c r="X1448" s="17"/>
      <c r="Y1448" s="17"/>
      <c r="Z1448" s="17"/>
      <c r="AA1448" s="17"/>
      <c r="AB1448" s="17"/>
      <c r="AC1448" s="17"/>
      <c r="AE1448" s="16"/>
      <c r="AF1448" s="16"/>
      <c r="AG1448" s="16"/>
      <c r="AH1448" s="16"/>
      <c r="AI1448" s="16"/>
      <c r="AJ1448" s="16"/>
      <c r="AL1448" s="16"/>
      <c r="AM1448" s="16"/>
      <c r="AN1448" s="16"/>
      <c r="AO1448" s="16"/>
      <c r="AP1448" s="16"/>
      <c r="AQ1448" s="16"/>
      <c r="BI1448" s="1">
        <v>17</v>
      </c>
      <c r="BJ1448" s="6">
        <f>SUM($R$5:R1450)-$AB$2</f>
        <v>63.354260800000077</v>
      </c>
      <c r="BK1448" s="6">
        <f>SUM($R$5:S1450)-$AB$2</f>
        <v>334.51004270400063</v>
      </c>
      <c r="BL1448" s="6">
        <f>SUM($R$5:T1450)-$AB$2</f>
        <v>1012.3994974639998</v>
      </c>
      <c r="BM1448" s="6">
        <f>SUM($R$5:U1450)-$AB$2</f>
        <v>1961.4447341279968</v>
      </c>
      <c r="BN1448" s="6">
        <f>SUM($R$5:V1450)-$AB$2</f>
        <v>3317.223643647992</v>
      </c>
      <c r="BO1448" s="6">
        <f>SUM($R$5:W1450)-$AB$2</f>
        <v>4944.1583350719984</v>
      </c>
      <c r="BP1448" s="16"/>
    </row>
    <row r="1449" spans="1:68" x14ac:dyDescent="0.45">
      <c r="A1449" s="1">
        <v>2008</v>
      </c>
      <c r="B1449" s="1">
        <v>3</v>
      </c>
      <c r="C1449" s="1">
        <v>1</v>
      </c>
      <c r="D1449" s="1">
        <v>19</v>
      </c>
      <c r="E1449" s="1">
        <v>15.2</v>
      </c>
      <c r="F1449" s="1">
        <v>0</v>
      </c>
      <c r="G1449" s="4"/>
      <c r="H1449" s="4"/>
      <c r="Q1449" s="1">
        <v>16</v>
      </c>
      <c r="R1449" s="6">
        <f t="shared" si="1918"/>
        <v>0.15284159999999997</v>
      </c>
      <c r="S1449" s="6">
        <f t="shared" si="1919"/>
        <v>0.59302540799999981</v>
      </c>
      <c r="T1449" s="6">
        <f t="shared" si="1920"/>
        <v>1.4825635199999998</v>
      </c>
      <c r="U1449" s="6">
        <f t="shared" si="1921"/>
        <v>2.0755889279999997</v>
      </c>
      <c r="V1449" s="6">
        <f t="shared" si="1922"/>
        <v>2.9651270399999996</v>
      </c>
      <c r="W1449" s="6">
        <f t="shared" si="1923"/>
        <v>3.5581524479999995</v>
      </c>
      <c r="X1449" s="17"/>
      <c r="Y1449" s="17"/>
      <c r="Z1449" s="17"/>
      <c r="AA1449" s="17"/>
      <c r="AB1449" s="17"/>
      <c r="AC1449" s="17"/>
      <c r="AE1449" s="16"/>
      <c r="AF1449" s="16"/>
      <c r="AG1449" s="16"/>
      <c r="AH1449" s="16"/>
      <c r="AI1449" s="16"/>
      <c r="AJ1449" s="16"/>
      <c r="AL1449" s="16"/>
      <c r="AM1449" s="16"/>
      <c r="AN1449" s="16"/>
      <c r="AO1449" s="16"/>
      <c r="AP1449" s="16"/>
      <c r="AQ1449" s="16"/>
      <c r="BI1449" s="1">
        <v>18</v>
      </c>
      <c r="BJ1449" s="6">
        <f>SUM($R$5:R1451)-$AB$2</f>
        <v>63.36812280000008</v>
      </c>
      <c r="BK1449" s="6">
        <f>SUM($R$5:S1451)-$AB$2</f>
        <v>334.57768926400064</v>
      </c>
      <c r="BL1449" s="6">
        <f>SUM($R$5:T1451)-$AB$2</f>
        <v>1012.6016054239998</v>
      </c>
      <c r="BM1449" s="6">
        <f>SUM($R$5:U1451)-$AB$2</f>
        <v>1961.8350880479966</v>
      </c>
      <c r="BN1449" s="6">
        <f>SUM($R$5:V1451)-$AB$2</f>
        <v>3317.882920367992</v>
      </c>
      <c r="BO1449" s="6">
        <f>SUM($R$5:W1451)-$AB$2</f>
        <v>4945.1403191519985</v>
      </c>
      <c r="BP1449" s="16"/>
    </row>
    <row r="1450" spans="1:68" x14ac:dyDescent="0.45">
      <c r="A1450" s="1">
        <v>2008</v>
      </c>
      <c r="B1450" s="1">
        <v>3</v>
      </c>
      <c r="C1450" s="1">
        <v>1</v>
      </c>
      <c r="D1450" s="1">
        <v>20</v>
      </c>
      <c r="E1450" s="1">
        <v>14.6</v>
      </c>
      <c r="F1450" s="1">
        <v>0</v>
      </c>
      <c r="G1450" s="4"/>
      <c r="H1450" s="4"/>
      <c r="Q1450" s="1">
        <v>17</v>
      </c>
      <c r="R1450" s="6">
        <f t="shared" si="1918"/>
        <v>7.2552199999999997E-2</v>
      </c>
      <c r="S1450" s="6">
        <f t="shared" si="1919"/>
        <v>0.28150253599999997</v>
      </c>
      <c r="T1450" s="6">
        <f t="shared" si="1920"/>
        <v>0.70375633999999987</v>
      </c>
      <c r="U1450" s="6">
        <f t="shared" si="1921"/>
        <v>0.98525887599999995</v>
      </c>
      <c r="V1450" s="6">
        <f t="shared" si="1922"/>
        <v>1.4075126799999997</v>
      </c>
      <c r="W1450" s="6">
        <f t="shared" si="1923"/>
        <v>1.689015216</v>
      </c>
      <c r="X1450" s="17"/>
      <c r="Y1450" s="17"/>
      <c r="Z1450" s="17"/>
      <c r="AA1450" s="17"/>
      <c r="AB1450" s="17"/>
      <c r="AC1450" s="17"/>
      <c r="AE1450" s="16"/>
      <c r="AF1450" s="16"/>
      <c r="AG1450" s="16"/>
      <c r="AH1450" s="16"/>
      <c r="AI1450" s="16"/>
      <c r="AJ1450" s="16"/>
      <c r="AL1450" s="16"/>
      <c r="AM1450" s="16"/>
      <c r="AN1450" s="16"/>
      <c r="AO1450" s="16"/>
      <c r="AP1450" s="16"/>
      <c r="AQ1450" s="16"/>
      <c r="BI1450" s="1">
        <v>19</v>
      </c>
      <c r="BJ1450" s="6">
        <f>SUM($R$5:R1452)-$AB$2</f>
        <v>63.36812280000008</v>
      </c>
      <c r="BK1450" s="6">
        <f>SUM($R$5:S1452)-$AB$2</f>
        <v>334.57768926400064</v>
      </c>
      <c r="BL1450" s="6">
        <f>SUM($R$5:T1452)-$AB$2</f>
        <v>1012.6016054239998</v>
      </c>
      <c r="BM1450" s="6">
        <f>SUM($R$5:U1452)-$AB$2</f>
        <v>1961.8350880479966</v>
      </c>
      <c r="BN1450" s="6">
        <f>SUM($R$5:V1452)-$AB$2</f>
        <v>3317.882920367992</v>
      </c>
      <c r="BO1450" s="6">
        <f>SUM($R$5:W1452)-$AB$2</f>
        <v>4945.1403191519985</v>
      </c>
      <c r="BP1450" s="16"/>
    </row>
    <row r="1451" spans="1:68" x14ac:dyDescent="0.45">
      <c r="A1451" s="1">
        <v>2008</v>
      </c>
      <c r="B1451" s="1">
        <v>3</v>
      </c>
      <c r="C1451" s="1">
        <v>1</v>
      </c>
      <c r="D1451" s="1">
        <v>21</v>
      </c>
      <c r="E1451" s="1">
        <v>14.3</v>
      </c>
      <c r="F1451" s="1">
        <v>0</v>
      </c>
      <c r="G1451" s="4"/>
      <c r="H1451" s="4"/>
      <c r="Q1451" s="1">
        <v>18</v>
      </c>
      <c r="R1451" s="6">
        <f t="shared" si="1918"/>
        <v>1.3861999999999998E-2</v>
      </c>
      <c r="S1451" s="6">
        <f t="shared" si="1919"/>
        <v>5.3784559999999995E-2</v>
      </c>
      <c r="T1451" s="6">
        <f t="shared" si="1920"/>
        <v>0.13446139999999998</v>
      </c>
      <c r="U1451" s="6">
        <f t="shared" si="1921"/>
        <v>0.18824595999999996</v>
      </c>
      <c r="V1451" s="6">
        <f t="shared" si="1922"/>
        <v>0.26892279999999996</v>
      </c>
      <c r="W1451" s="6">
        <f t="shared" si="1923"/>
        <v>0.32270736</v>
      </c>
      <c r="X1451" s="17"/>
      <c r="Y1451" s="17"/>
      <c r="Z1451" s="17"/>
      <c r="AA1451" s="17"/>
      <c r="AB1451" s="17"/>
      <c r="AC1451" s="17"/>
      <c r="AE1451" s="16"/>
      <c r="AF1451" s="16"/>
      <c r="AG1451" s="16"/>
      <c r="AH1451" s="16"/>
      <c r="AI1451" s="16"/>
      <c r="AJ1451" s="16"/>
      <c r="AL1451" s="16"/>
      <c r="AM1451" s="16"/>
      <c r="AN1451" s="16"/>
      <c r="AO1451" s="16"/>
      <c r="AP1451" s="16"/>
      <c r="AQ1451" s="16"/>
      <c r="BI1451" s="1">
        <v>20</v>
      </c>
      <c r="BJ1451" s="6">
        <f>SUM($R$5:R1453)-$AB$2</f>
        <v>63.36812280000008</v>
      </c>
      <c r="BK1451" s="6">
        <f>SUM($R$5:S1453)-$AB$2</f>
        <v>334.57768926400064</v>
      </c>
      <c r="BL1451" s="6">
        <f>SUM($R$5:T1453)-$AB$2</f>
        <v>1012.6016054239998</v>
      </c>
      <c r="BM1451" s="6">
        <f>SUM($R$5:U1453)-$AB$2</f>
        <v>1961.8350880479966</v>
      </c>
      <c r="BN1451" s="6">
        <f>SUM($R$5:V1453)-$AB$2</f>
        <v>3317.882920367992</v>
      </c>
      <c r="BO1451" s="6">
        <f>SUM($R$5:W1453)-$AB$2</f>
        <v>4945.1403191519985</v>
      </c>
      <c r="BP1451" s="16"/>
    </row>
    <row r="1452" spans="1:68" x14ac:dyDescent="0.45">
      <c r="A1452" s="1">
        <v>2008</v>
      </c>
      <c r="B1452" s="1">
        <v>3</v>
      </c>
      <c r="C1452" s="1">
        <v>1</v>
      </c>
      <c r="D1452" s="1">
        <v>22</v>
      </c>
      <c r="E1452" s="1">
        <v>14.2</v>
      </c>
      <c r="F1452" s="1">
        <v>0</v>
      </c>
      <c r="G1452" s="4"/>
      <c r="H1452" s="4"/>
      <c r="Q1452" s="1">
        <v>19</v>
      </c>
      <c r="R1452" s="6">
        <f t="shared" si="1918"/>
        <v>0</v>
      </c>
      <c r="S1452" s="6">
        <f t="shared" si="1919"/>
        <v>0</v>
      </c>
      <c r="T1452" s="6">
        <f t="shared" si="1920"/>
        <v>0</v>
      </c>
      <c r="U1452" s="6">
        <f t="shared" si="1921"/>
        <v>0</v>
      </c>
      <c r="V1452" s="6">
        <f t="shared" si="1922"/>
        <v>0</v>
      </c>
      <c r="W1452" s="6">
        <f t="shared" si="1923"/>
        <v>0</v>
      </c>
      <c r="X1452" s="17"/>
      <c r="Y1452" s="17"/>
      <c r="Z1452" s="17"/>
      <c r="AA1452" s="17"/>
      <c r="AB1452" s="17"/>
      <c r="AC1452" s="17"/>
      <c r="AE1452" s="16"/>
      <c r="AF1452" s="16"/>
      <c r="AG1452" s="16"/>
      <c r="AH1452" s="16"/>
      <c r="AI1452" s="16"/>
      <c r="AJ1452" s="16"/>
      <c r="AL1452" s="16"/>
      <c r="AM1452" s="16"/>
      <c r="AN1452" s="16"/>
      <c r="AO1452" s="16"/>
      <c r="AP1452" s="16"/>
      <c r="AQ1452" s="16"/>
      <c r="BI1452" s="1">
        <v>21</v>
      </c>
      <c r="BJ1452" s="6">
        <f>SUM($R$5:R1454)-$AB$2</f>
        <v>63.36812280000008</v>
      </c>
      <c r="BK1452" s="6">
        <f>SUM($R$5:S1454)-$AB$2</f>
        <v>334.57768926400064</v>
      </c>
      <c r="BL1452" s="6">
        <f>SUM($R$5:T1454)-$AB$2</f>
        <v>1012.6016054239998</v>
      </c>
      <c r="BM1452" s="6">
        <f>SUM($R$5:U1454)-$AB$2</f>
        <v>1961.8350880479966</v>
      </c>
      <c r="BN1452" s="6">
        <f>SUM($R$5:V1454)-$AB$2</f>
        <v>3317.882920367992</v>
      </c>
      <c r="BO1452" s="6">
        <f>SUM($R$5:W1454)-$AB$2</f>
        <v>4945.1403191519985</v>
      </c>
      <c r="BP1452" s="16"/>
    </row>
    <row r="1453" spans="1:68" x14ac:dyDescent="0.45">
      <c r="A1453" s="1">
        <v>2008</v>
      </c>
      <c r="B1453" s="1">
        <v>3</v>
      </c>
      <c r="C1453" s="1">
        <v>1</v>
      </c>
      <c r="D1453" s="1">
        <v>23</v>
      </c>
      <c r="E1453" s="1">
        <v>13.9</v>
      </c>
      <c r="F1453" s="1">
        <v>0</v>
      </c>
      <c r="G1453" s="4"/>
      <c r="H1453" s="4"/>
      <c r="Q1453" s="1">
        <v>20</v>
      </c>
      <c r="R1453" s="6">
        <f t="shared" si="1918"/>
        <v>0</v>
      </c>
      <c r="S1453" s="6">
        <f t="shared" si="1919"/>
        <v>0</v>
      </c>
      <c r="T1453" s="6">
        <f t="shared" si="1920"/>
        <v>0</v>
      </c>
      <c r="U1453" s="6">
        <f t="shared" si="1921"/>
        <v>0</v>
      </c>
      <c r="V1453" s="6">
        <f t="shared" si="1922"/>
        <v>0</v>
      </c>
      <c r="W1453" s="6">
        <f t="shared" si="1923"/>
        <v>0</v>
      </c>
      <c r="X1453" s="17"/>
      <c r="Y1453" s="17"/>
      <c r="Z1453" s="17"/>
      <c r="AA1453" s="17"/>
      <c r="AB1453" s="17"/>
      <c r="AC1453" s="17"/>
      <c r="AE1453" s="16"/>
      <c r="AF1453" s="16"/>
      <c r="AG1453" s="16"/>
      <c r="AH1453" s="16"/>
      <c r="AI1453" s="16"/>
      <c r="AJ1453" s="16"/>
      <c r="AL1453" s="16"/>
      <c r="AM1453" s="16"/>
      <c r="AN1453" s="16"/>
      <c r="AO1453" s="16"/>
      <c r="AP1453" s="16"/>
      <c r="AQ1453" s="16"/>
      <c r="BI1453" s="1">
        <v>22</v>
      </c>
      <c r="BJ1453" s="6">
        <f>SUM($R$5:R1455)-$AB$2</f>
        <v>63.36812280000008</v>
      </c>
      <c r="BK1453" s="6">
        <f>SUM($R$5:S1455)-$AB$2</f>
        <v>334.57768926400064</v>
      </c>
      <c r="BL1453" s="6">
        <f>SUM($R$5:T1455)-$AB$2</f>
        <v>1012.6016054239998</v>
      </c>
      <c r="BM1453" s="6">
        <f>SUM($R$5:U1455)-$AB$2</f>
        <v>1961.8350880479966</v>
      </c>
      <c r="BN1453" s="6">
        <f>SUM($R$5:V1455)-$AB$2</f>
        <v>3317.882920367992</v>
      </c>
      <c r="BO1453" s="6">
        <f>SUM($R$5:W1455)-$AB$2</f>
        <v>4945.1403191519985</v>
      </c>
      <c r="BP1453" s="16"/>
    </row>
    <row r="1454" spans="1:68" x14ac:dyDescent="0.45">
      <c r="A1454" s="1">
        <v>2008</v>
      </c>
      <c r="B1454" s="1">
        <v>3</v>
      </c>
      <c r="C1454" s="1">
        <v>2</v>
      </c>
      <c r="D1454" s="1">
        <v>0</v>
      </c>
      <c r="E1454" s="1">
        <v>13.8</v>
      </c>
      <c r="F1454" s="1">
        <v>0</v>
      </c>
      <c r="G1454" s="4"/>
      <c r="H1454" s="4"/>
      <c r="Q1454" s="1">
        <v>21</v>
      </c>
      <c r="R1454" s="6">
        <f t="shared" si="1918"/>
        <v>0</v>
      </c>
      <c r="S1454" s="6">
        <f t="shared" si="1919"/>
        <v>0</v>
      </c>
      <c r="T1454" s="6">
        <f t="shared" si="1920"/>
        <v>0</v>
      </c>
      <c r="U1454" s="6">
        <f t="shared" si="1921"/>
        <v>0</v>
      </c>
      <c r="V1454" s="6">
        <f t="shared" si="1922"/>
        <v>0</v>
      </c>
      <c r="W1454" s="6">
        <f t="shared" si="1923"/>
        <v>0</v>
      </c>
      <c r="X1454" s="17"/>
      <c r="Y1454" s="17"/>
      <c r="Z1454" s="17"/>
      <c r="AA1454" s="17"/>
      <c r="AB1454" s="17"/>
      <c r="AC1454" s="17"/>
      <c r="AE1454" s="16"/>
      <c r="AF1454" s="16"/>
      <c r="AG1454" s="16"/>
      <c r="AH1454" s="16"/>
      <c r="AI1454" s="16"/>
      <c r="AJ1454" s="16"/>
      <c r="AL1454" s="16"/>
      <c r="AM1454" s="16"/>
      <c r="AN1454" s="16"/>
      <c r="AO1454" s="16"/>
      <c r="AP1454" s="16"/>
      <c r="AQ1454" s="16"/>
      <c r="BI1454" s="1">
        <v>23</v>
      </c>
      <c r="BJ1454" s="6">
        <f>SUM($R$5:R1456)-$AB$2</f>
        <v>63.36812280000008</v>
      </c>
      <c r="BK1454" s="6">
        <f>SUM($R$5:S1456)-$AB$2</f>
        <v>334.57768926400064</v>
      </c>
      <c r="BL1454" s="6">
        <f>SUM($R$5:T1456)-$AB$2</f>
        <v>1012.6016054239998</v>
      </c>
      <c r="BM1454" s="6">
        <f>SUM($R$5:U1456)-$AB$2</f>
        <v>1961.8350880479966</v>
      </c>
      <c r="BN1454" s="6">
        <f>SUM($R$5:V1456)-$AB$2</f>
        <v>3317.882920367992</v>
      </c>
      <c r="BO1454" s="6">
        <f>SUM($R$5:W1456)-$AB$2</f>
        <v>4945.1403191519985</v>
      </c>
      <c r="BP1454" s="16"/>
    </row>
    <row r="1455" spans="1:68" x14ac:dyDescent="0.45">
      <c r="A1455" s="1">
        <v>2008</v>
      </c>
      <c r="B1455" s="1">
        <v>3</v>
      </c>
      <c r="C1455" s="1">
        <v>2</v>
      </c>
      <c r="D1455" s="1">
        <v>1</v>
      </c>
      <c r="E1455" s="1">
        <v>13.8</v>
      </c>
      <c r="F1455" s="1">
        <v>0</v>
      </c>
      <c r="G1455" s="4"/>
      <c r="H1455" s="4"/>
      <c r="Q1455" s="1">
        <v>22</v>
      </c>
      <c r="R1455" s="6">
        <f t="shared" si="1918"/>
        <v>0</v>
      </c>
      <c r="S1455" s="6">
        <f t="shared" si="1919"/>
        <v>0</v>
      </c>
      <c r="T1455" s="6">
        <f t="shared" si="1920"/>
        <v>0</v>
      </c>
      <c r="U1455" s="6">
        <f t="shared" si="1921"/>
        <v>0</v>
      </c>
      <c r="V1455" s="6">
        <f t="shared" si="1922"/>
        <v>0</v>
      </c>
      <c r="W1455" s="6">
        <f t="shared" si="1923"/>
        <v>0</v>
      </c>
      <c r="X1455" s="17"/>
      <c r="Y1455" s="17"/>
      <c r="Z1455" s="17"/>
      <c r="AA1455" s="17"/>
      <c r="AB1455" s="17"/>
      <c r="AC1455" s="17"/>
      <c r="AE1455" s="16"/>
      <c r="AF1455" s="16"/>
      <c r="AG1455" s="16"/>
      <c r="AH1455" s="16"/>
      <c r="AI1455" s="16"/>
      <c r="AJ1455" s="16"/>
      <c r="AL1455" s="16"/>
      <c r="AM1455" s="16"/>
      <c r="AN1455" s="16"/>
      <c r="AO1455" s="16"/>
      <c r="AP1455" s="16"/>
      <c r="AQ1455" s="16"/>
      <c r="BI1455" s="1">
        <v>0</v>
      </c>
      <c r="BJ1455" s="6">
        <f t="shared" ref="BJ1455" si="1954">R1457-$AB$2</f>
        <v>-6.53125</v>
      </c>
      <c r="BK1455" s="6">
        <f t="shared" ref="BK1455" si="1955">S1457-$AB$2</f>
        <v>-6.53125</v>
      </c>
      <c r="BL1455" s="6">
        <f t="shared" ref="BL1455" si="1956">T1457-$AB$2</f>
        <v>-6.53125</v>
      </c>
      <c r="BM1455" s="6">
        <f t="shared" ref="BM1455" si="1957">U1457-$AB$2</f>
        <v>-6.53125</v>
      </c>
      <c r="BN1455" s="6">
        <f t="shared" ref="BN1455" si="1958">V1457-$AB$2</f>
        <v>-6.53125</v>
      </c>
      <c r="BO1455" s="6">
        <f t="shared" ref="BO1455" si="1959">W1457-$AB$2</f>
        <v>-6.53125</v>
      </c>
      <c r="BP1455" s="16">
        <v>62</v>
      </c>
    </row>
    <row r="1456" spans="1:68" x14ac:dyDescent="0.45">
      <c r="A1456" s="1">
        <v>2008</v>
      </c>
      <c r="B1456" s="1">
        <v>3</v>
      </c>
      <c r="C1456" s="1">
        <v>2</v>
      </c>
      <c r="D1456" s="1">
        <v>2</v>
      </c>
      <c r="E1456" s="1">
        <v>13.5</v>
      </c>
      <c r="F1456" s="1">
        <v>0</v>
      </c>
      <c r="G1456" s="4"/>
      <c r="H1456" s="4"/>
      <c r="Q1456" s="1">
        <v>23</v>
      </c>
      <c r="R1456" s="6">
        <f t="shared" si="1918"/>
        <v>0</v>
      </c>
      <c r="S1456" s="6">
        <f t="shared" si="1919"/>
        <v>0</v>
      </c>
      <c r="T1456" s="6">
        <f t="shared" si="1920"/>
        <v>0</v>
      </c>
      <c r="U1456" s="6">
        <f t="shared" si="1921"/>
        <v>0</v>
      </c>
      <c r="V1456" s="6">
        <f t="shared" si="1922"/>
        <v>0</v>
      </c>
      <c r="W1456" s="6">
        <f t="shared" si="1923"/>
        <v>0</v>
      </c>
      <c r="X1456" s="17"/>
      <c r="Y1456" s="17"/>
      <c r="Z1456" s="17"/>
      <c r="AA1456" s="17"/>
      <c r="AB1456" s="17"/>
      <c r="AC1456" s="17"/>
      <c r="AE1456" s="16"/>
      <c r="AF1456" s="16"/>
      <c r="AG1456" s="16"/>
      <c r="AH1456" s="16"/>
      <c r="AI1456" s="16"/>
      <c r="AJ1456" s="16"/>
      <c r="AL1456" s="16"/>
      <c r="AM1456" s="16"/>
      <c r="AN1456" s="16"/>
      <c r="AO1456" s="16"/>
      <c r="AP1456" s="16"/>
      <c r="AQ1456" s="16"/>
      <c r="BI1456" s="1">
        <v>1</v>
      </c>
      <c r="BJ1456" s="6">
        <f>SUM($R$5:R1458)-$AB$2</f>
        <v>63.36812280000008</v>
      </c>
      <c r="BK1456" s="6">
        <f>SUM($R$5:S1458)-$AB$2</f>
        <v>334.57768926400064</v>
      </c>
      <c r="BL1456" s="6">
        <f>SUM($R$5:T1458)-$AB$2</f>
        <v>1012.6016054239998</v>
      </c>
      <c r="BM1456" s="6">
        <f>SUM($R$5:U1458)-$AB$2</f>
        <v>1961.8350880479966</v>
      </c>
      <c r="BN1456" s="6">
        <f>SUM($R$5:V1458)-$AB$2</f>
        <v>3317.882920367992</v>
      </c>
      <c r="BO1456" s="6">
        <f>SUM($R$5:W1458)-$AB$2</f>
        <v>4945.1403191519985</v>
      </c>
      <c r="BP1456" s="16"/>
    </row>
    <row r="1457" spans="1:68" x14ac:dyDescent="0.45">
      <c r="A1457" s="1">
        <v>2008</v>
      </c>
      <c r="B1457" s="1">
        <v>3</v>
      </c>
      <c r="C1457" s="1">
        <v>2</v>
      </c>
      <c r="D1457" s="1">
        <v>3</v>
      </c>
      <c r="E1457" s="1">
        <v>13.2</v>
      </c>
      <c r="F1457" s="1">
        <v>0</v>
      </c>
      <c r="G1457" s="4"/>
      <c r="H1457" s="4"/>
      <c r="Q1457" s="1">
        <v>0</v>
      </c>
      <c r="R1457" s="6">
        <f t="shared" si="1918"/>
        <v>0</v>
      </c>
      <c r="S1457" s="6">
        <f t="shared" si="1919"/>
        <v>0</v>
      </c>
      <c r="T1457" s="6">
        <f t="shared" si="1920"/>
        <v>0</v>
      </c>
      <c r="U1457" s="6">
        <f t="shared" si="1921"/>
        <v>0</v>
      </c>
      <c r="V1457" s="6">
        <f t="shared" si="1922"/>
        <v>0</v>
      </c>
      <c r="W1457" s="6">
        <f t="shared" si="1923"/>
        <v>0</v>
      </c>
      <c r="X1457" s="17"/>
      <c r="Y1457" s="17"/>
      <c r="Z1457" s="17"/>
      <c r="AA1457" s="17"/>
      <c r="AB1457" s="17"/>
      <c r="AC1457" s="17"/>
      <c r="AE1457" s="16"/>
      <c r="AF1457" s="16"/>
      <c r="AG1457" s="16"/>
      <c r="AH1457" s="16"/>
      <c r="AI1457" s="16"/>
      <c r="AJ1457" s="16"/>
      <c r="AL1457" s="16"/>
      <c r="AM1457" s="16"/>
      <c r="AN1457" s="16"/>
      <c r="AO1457" s="16"/>
      <c r="AP1457" s="16"/>
      <c r="AQ1457" s="16"/>
      <c r="BI1457" s="1">
        <v>2</v>
      </c>
      <c r="BJ1457" s="6">
        <f>SUM($R$5:R1459)-$AB$2</f>
        <v>63.36812280000008</v>
      </c>
      <c r="BK1457" s="6">
        <f>SUM($R$5:S1459)-$AB$2</f>
        <v>334.57768926400064</v>
      </c>
      <c r="BL1457" s="6">
        <f>SUM($R$5:T1459)-$AB$2</f>
        <v>1012.6016054239998</v>
      </c>
      <c r="BM1457" s="6">
        <f>SUM($R$5:U1459)-$AB$2</f>
        <v>1961.8350880479966</v>
      </c>
      <c r="BN1457" s="6">
        <f>SUM($R$5:V1459)-$AB$2</f>
        <v>3317.882920367992</v>
      </c>
      <c r="BO1457" s="6">
        <f>SUM($R$5:W1459)-$AB$2</f>
        <v>4945.1403191519985</v>
      </c>
      <c r="BP1457" s="16"/>
    </row>
    <row r="1458" spans="1:68" x14ac:dyDescent="0.45">
      <c r="A1458" s="1">
        <v>2008</v>
      </c>
      <c r="B1458" s="1">
        <v>3</v>
      </c>
      <c r="C1458" s="1">
        <v>2</v>
      </c>
      <c r="D1458" s="1">
        <v>4</v>
      </c>
      <c r="E1458" s="1">
        <v>13.3</v>
      </c>
      <c r="F1458" s="1">
        <v>0</v>
      </c>
      <c r="G1458" s="4"/>
      <c r="H1458" s="4"/>
      <c r="Q1458" s="1">
        <v>1</v>
      </c>
      <c r="R1458" s="6">
        <f t="shared" si="1918"/>
        <v>0</v>
      </c>
      <c r="S1458" s="6">
        <f t="shared" si="1919"/>
        <v>0</v>
      </c>
      <c r="T1458" s="6">
        <f t="shared" si="1920"/>
        <v>0</v>
      </c>
      <c r="U1458" s="6">
        <f t="shared" si="1921"/>
        <v>0</v>
      </c>
      <c r="V1458" s="6">
        <f t="shared" si="1922"/>
        <v>0</v>
      </c>
      <c r="W1458" s="6">
        <f t="shared" si="1923"/>
        <v>0</v>
      </c>
      <c r="X1458" s="17"/>
      <c r="Y1458" s="17"/>
      <c r="Z1458" s="17"/>
      <c r="AA1458" s="17"/>
      <c r="AB1458" s="17"/>
      <c r="AC1458" s="17"/>
      <c r="AE1458" s="16"/>
      <c r="AF1458" s="16"/>
      <c r="AG1458" s="16"/>
      <c r="AH1458" s="16"/>
      <c r="AI1458" s="16"/>
      <c r="AJ1458" s="16"/>
      <c r="AL1458" s="16"/>
      <c r="AM1458" s="16"/>
      <c r="AN1458" s="16"/>
      <c r="AO1458" s="16"/>
      <c r="AP1458" s="16"/>
      <c r="AQ1458" s="16"/>
      <c r="BI1458" s="1">
        <v>3</v>
      </c>
      <c r="BJ1458" s="6">
        <f>SUM($R$5:R1460)-$AB$2</f>
        <v>63.36812280000008</v>
      </c>
      <c r="BK1458" s="6">
        <f>SUM($R$5:S1460)-$AB$2</f>
        <v>334.57768926400064</v>
      </c>
      <c r="BL1458" s="6">
        <f>SUM($R$5:T1460)-$AB$2</f>
        <v>1012.6016054239998</v>
      </c>
      <c r="BM1458" s="6">
        <f>SUM($R$5:U1460)-$AB$2</f>
        <v>1961.8350880479966</v>
      </c>
      <c r="BN1458" s="6">
        <f>SUM($R$5:V1460)-$AB$2</f>
        <v>3317.882920367992</v>
      </c>
      <c r="BO1458" s="6">
        <f>SUM($R$5:W1460)-$AB$2</f>
        <v>4945.1403191519985</v>
      </c>
      <c r="BP1458" s="16"/>
    </row>
    <row r="1459" spans="1:68" x14ac:dyDescent="0.45">
      <c r="A1459" s="1">
        <v>2008</v>
      </c>
      <c r="B1459" s="1">
        <v>3</v>
      </c>
      <c r="C1459" s="1">
        <v>2</v>
      </c>
      <c r="D1459" s="1">
        <v>5</v>
      </c>
      <c r="E1459" s="1">
        <v>13.2</v>
      </c>
      <c r="F1459" s="1">
        <v>0</v>
      </c>
      <c r="G1459" s="4"/>
      <c r="H1459" s="4"/>
      <c r="Q1459" s="1">
        <v>2</v>
      </c>
      <c r="R1459" s="6">
        <f t="shared" si="1918"/>
        <v>0</v>
      </c>
      <c r="S1459" s="6">
        <f t="shared" si="1919"/>
        <v>0</v>
      </c>
      <c r="T1459" s="6">
        <f t="shared" si="1920"/>
        <v>0</v>
      </c>
      <c r="U1459" s="6">
        <f t="shared" si="1921"/>
        <v>0</v>
      </c>
      <c r="V1459" s="6">
        <f t="shared" si="1922"/>
        <v>0</v>
      </c>
      <c r="W1459" s="6">
        <f t="shared" si="1923"/>
        <v>0</v>
      </c>
      <c r="X1459" s="17"/>
      <c r="Y1459" s="17"/>
      <c r="Z1459" s="17"/>
      <c r="AA1459" s="17"/>
      <c r="AB1459" s="17"/>
      <c r="AC1459" s="17"/>
      <c r="AE1459" s="16"/>
      <c r="AF1459" s="16"/>
      <c r="AG1459" s="16"/>
      <c r="AH1459" s="16"/>
      <c r="AI1459" s="16"/>
      <c r="AJ1459" s="16"/>
      <c r="AL1459" s="16"/>
      <c r="AM1459" s="16"/>
      <c r="AN1459" s="16"/>
      <c r="AO1459" s="16"/>
      <c r="AP1459" s="16"/>
      <c r="AQ1459" s="16"/>
      <c r="BI1459" s="1">
        <v>4</v>
      </c>
      <c r="BJ1459" s="6">
        <f>SUM($R$5:R1461)-$AB$2</f>
        <v>63.36812280000008</v>
      </c>
      <c r="BK1459" s="6">
        <f>SUM($R$5:S1461)-$AB$2</f>
        <v>334.57768926400064</v>
      </c>
      <c r="BL1459" s="6">
        <f>SUM($R$5:T1461)-$AB$2</f>
        <v>1012.6016054239998</v>
      </c>
      <c r="BM1459" s="6">
        <f>SUM($R$5:U1461)-$AB$2</f>
        <v>1961.8350880479966</v>
      </c>
      <c r="BN1459" s="6">
        <f>SUM($R$5:V1461)-$AB$2</f>
        <v>3317.882920367992</v>
      </c>
      <c r="BO1459" s="6">
        <f>SUM($R$5:W1461)-$AB$2</f>
        <v>4945.1403191519985</v>
      </c>
      <c r="BP1459" s="16"/>
    </row>
    <row r="1460" spans="1:68" x14ac:dyDescent="0.45">
      <c r="A1460" s="1">
        <v>2008</v>
      </c>
      <c r="B1460" s="1">
        <v>3</v>
      </c>
      <c r="C1460" s="1">
        <v>2</v>
      </c>
      <c r="D1460" s="1">
        <v>6</v>
      </c>
      <c r="E1460" s="1">
        <v>12.8</v>
      </c>
      <c r="F1460" s="1">
        <v>0</v>
      </c>
      <c r="G1460" s="4"/>
      <c r="H1460" s="4"/>
      <c r="Q1460" s="1">
        <v>3</v>
      </c>
      <c r="R1460" s="6">
        <f t="shared" si="1918"/>
        <v>0</v>
      </c>
      <c r="S1460" s="6">
        <f t="shared" si="1919"/>
        <v>0</v>
      </c>
      <c r="T1460" s="6">
        <f t="shared" si="1920"/>
        <v>0</v>
      </c>
      <c r="U1460" s="6">
        <f t="shared" si="1921"/>
        <v>0</v>
      </c>
      <c r="V1460" s="6">
        <f t="shared" si="1922"/>
        <v>0</v>
      </c>
      <c r="W1460" s="6">
        <f t="shared" si="1923"/>
        <v>0</v>
      </c>
      <c r="X1460" s="17"/>
      <c r="Y1460" s="17"/>
      <c r="Z1460" s="17"/>
      <c r="AA1460" s="17"/>
      <c r="AB1460" s="17"/>
      <c r="AC1460" s="17"/>
      <c r="AE1460" s="16"/>
      <c r="AF1460" s="16"/>
      <c r="AG1460" s="16"/>
      <c r="AH1460" s="16"/>
      <c r="AI1460" s="16"/>
      <c r="AJ1460" s="16"/>
      <c r="AL1460" s="16"/>
      <c r="AM1460" s="16"/>
      <c r="AN1460" s="16"/>
      <c r="AO1460" s="16"/>
      <c r="AP1460" s="16"/>
      <c r="AQ1460" s="16"/>
      <c r="BI1460" s="1">
        <v>5</v>
      </c>
      <c r="BJ1460" s="6">
        <f>SUM($R$5:R1462)-$AB$2</f>
        <v>63.36812280000008</v>
      </c>
      <c r="BK1460" s="6">
        <f>SUM($R$5:S1462)-$AB$2</f>
        <v>334.57768926400064</v>
      </c>
      <c r="BL1460" s="6">
        <f>SUM($R$5:T1462)-$AB$2</f>
        <v>1012.6016054239998</v>
      </c>
      <c r="BM1460" s="6">
        <f>SUM($R$5:U1462)-$AB$2</f>
        <v>1961.8350880479966</v>
      </c>
      <c r="BN1460" s="6">
        <f>SUM($R$5:V1462)-$AB$2</f>
        <v>3317.882920367992</v>
      </c>
      <c r="BO1460" s="6">
        <f>SUM($R$5:W1462)-$AB$2</f>
        <v>4945.1403191519985</v>
      </c>
      <c r="BP1460" s="16"/>
    </row>
    <row r="1461" spans="1:68" x14ac:dyDescent="0.45">
      <c r="A1461" s="1">
        <v>2008</v>
      </c>
      <c r="B1461" s="1">
        <v>3</v>
      </c>
      <c r="C1461" s="1">
        <v>2</v>
      </c>
      <c r="D1461" s="1">
        <v>7</v>
      </c>
      <c r="E1461" s="1">
        <v>12.6</v>
      </c>
      <c r="F1461" s="1">
        <v>0</v>
      </c>
      <c r="G1461" s="4"/>
      <c r="H1461" s="4"/>
      <c r="Q1461" s="1">
        <v>4</v>
      </c>
      <c r="R1461" s="6">
        <f t="shared" si="1918"/>
        <v>0</v>
      </c>
      <c r="S1461" s="6">
        <f t="shared" si="1919"/>
        <v>0</v>
      </c>
      <c r="T1461" s="6">
        <f t="shared" si="1920"/>
        <v>0</v>
      </c>
      <c r="U1461" s="6">
        <f t="shared" si="1921"/>
        <v>0</v>
      </c>
      <c r="V1461" s="6">
        <f t="shared" si="1922"/>
        <v>0</v>
      </c>
      <c r="W1461" s="6">
        <f t="shared" si="1923"/>
        <v>0</v>
      </c>
      <c r="X1461" s="17"/>
      <c r="Y1461" s="17"/>
      <c r="Z1461" s="17"/>
      <c r="AA1461" s="17"/>
      <c r="AB1461" s="17"/>
      <c r="AC1461" s="17"/>
      <c r="AE1461" s="16"/>
      <c r="AF1461" s="16"/>
      <c r="AG1461" s="16"/>
      <c r="AH1461" s="16"/>
      <c r="AI1461" s="16"/>
      <c r="AJ1461" s="16"/>
      <c r="AL1461" s="16"/>
      <c r="AM1461" s="16"/>
      <c r="AN1461" s="16"/>
      <c r="AO1461" s="16"/>
      <c r="AP1461" s="16"/>
      <c r="AQ1461" s="16"/>
      <c r="BI1461" s="1">
        <v>6</v>
      </c>
      <c r="BJ1461" s="6">
        <f>SUM($R$5:R1463)-$AB$2</f>
        <v>63.36812280000008</v>
      </c>
      <c r="BK1461" s="6">
        <f>SUM($R$5:S1463)-$AB$2</f>
        <v>334.57768926400064</v>
      </c>
      <c r="BL1461" s="6">
        <f>SUM($R$5:T1463)-$AB$2</f>
        <v>1012.6016054239998</v>
      </c>
      <c r="BM1461" s="6">
        <f>SUM($R$5:U1463)-$AB$2</f>
        <v>1961.8350880479966</v>
      </c>
      <c r="BN1461" s="6">
        <f>SUM($R$5:V1463)-$AB$2</f>
        <v>3317.882920367992</v>
      </c>
      <c r="BO1461" s="6">
        <f>SUM($R$5:W1463)-$AB$2</f>
        <v>4945.1403191519985</v>
      </c>
      <c r="BP1461" s="16"/>
    </row>
    <row r="1462" spans="1:68" x14ac:dyDescent="0.45">
      <c r="A1462" s="1">
        <v>2008</v>
      </c>
      <c r="B1462" s="1">
        <v>3</v>
      </c>
      <c r="C1462" s="1">
        <v>2</v>
      </c>
      <c r="D1462" s="1">
        <v>8</v>
      </c>
      <c r="E1462" s="1">
        <v>12.5</v>
      </c>
      <c r="F1462" s="1">
        <v>32.229999999999997</v>
      </c>
      <c r="G1462" s="4"/>
      <c r="H1462" s="4"/>
      <c r="Q1462" s="1">
        <v>5</v>
      </c>
      <c r="R1462" s="6">
        <f t="shared" si="1918"/>
        <v>0</v>
      </c>
      <c r="S1462" s="6">
        <f t="shared" si="1919"/>
        <v>0</v>
      </c>
      <c r="T1462" s="6">
        <f t="shared" si="1920"/>
        <v>0</v>
      </c>
      <c r="U1462" s="6">
        <f t="shared" si="1921"/>
        <v>0</v>
      </c>
      <c r="V1462" s="6">
        <f t="shared" si="1922"/>
        <v>0</v>
      </c>
      <c r="W1462" s="6">
        <f t="shared" si="1923"/>
        <v>0</v>
      </c>
      <c r="X1462" s="17"/>
      <c r="Y1462" s="17"/>
      <c r="Z1462" s="17"/>
      <c r="AA1462" s="17"/>
      <c r="AB1462" s="17"/>
      <c r="AC1462" s="17"/>
      <c r="AE1462" s="16"/>
      <c r="AF1462" s="16"/>
      <c r="AG1462" s="16"/>
      <c r="AH1462" s="16"/>
      <c r="AI1462" s="16"/>
      <c r="AJ1462" s="16"/>
      <c r="AL1462" s="16"/>
      <c r="AM1462" s="16"/>
      <c r="AN1462" s="16"/>
      <c r="AO1462" s="16"/>
      <c r="AP1462" s="16"/>
      <c r="AQ1462" s="16"/>
      <c r="BI1462" s="1">
        <v>7</v>
      </c>
      <c r="BJ1462" s="6">
        <f>SUM($R$5:R1464)-$AB$2</f>
        <v>63.36812280000008</v>
      </c>
      <c r="BK1462" s="6">
        <f>SUM($R$5:S1464)-$AB$2</f>
        <v>334.57768926400064</v>
      </c>
      <c r="BL1462" s="6">
        <f>SUM($R$5:T1464)-$AB$2</f>
        <v>1012.6016054239998</v>
      </c>
      <c r="BM1462" s="6">
        <f>SUM($R$5:U1464)-$AB$2</f>
        <v>1961.8350880479966</v>
      </c>
      <c r="BN1462" s="6">
        <f>SUM($R$5:V1464)-$AB$2</f>
        <v>3317.882920367992</v>
      </c>
      <c r="BO1462" s="6">
        <f>SUM($R$5:W1464)-$AB$2</f>
        <v>4945.1403191519985</v>
      </c>
      <c r="BP1462" s="16"/>
    </row>
    <row r="1463" spans="1:68" x14ac:dyDescent="0.45">
      <c r="A1463" s="1">
        <v>2008</v>
      </c>
      <c r="B1463" s="1">
        <v>3</v>
      </c>
      <c r="C1463" s="1">
        <v>2</v>
      </c>
      <c r="D1463" s="1">
        <v>9</v>
      </c>
      <c r="E1463" s="1">
        <v>13.1</v>
      </c>
      <c r="F1463" s="1">
        <v>218.82</v>
      </c>
      <c r="G1463" s="4"/>
      <c r="H1463" s="4"/>
      <c r="Q1463" s="1">
        <v>6</v>
      </c>
      <c r="R1463" s="6">
        <f t="shared" si="1918"/>
        <v>0</v>
      </c>
      <c r="S1463" s="6">
        <f t="shared" si="1919"/>
        <v>0</v>
      </c>
      <c r="T1463" s="6">
        <f t="shared" si="1920"/>
        <v>0</v>
      </c>
      <c r="U1463" s="6">
        <f t="shared" si="1921"/>
        <v>0</v>
      </c>
      <c r="V1463" s="6">
        <f t="shared" si="1922"/>
        <v>0</v>
      </c>
      <c r="W1463" s="6">
        <f t="shared" si="1923"/>
        <v>0</v>
      </c>
      <c r="X1463" s="17"/>
      <c r="Y1463" s="17"/>
      <c r="Z1463" s="17"/>
      <c r="AA1463" s="17"/>
      <c r="AB1463" s="17"/>
      <c r="AC1463" s="17"/>
      <c r="AE1463" s="16"/>
      <c r="AF1463" s="16"/>
      <c r="AG1463" s="16"/>
      <c r="AH1463" s="16"/>
      <c r="AI1463" s="16"/>
      <c r="AJ1463" s="16"/>
      <c r="AL1463" s="16"/>
      <c r="AM1463" s="16"/>
      <c r="AN1463" s="16"/>
      <c r="AO1463" s="16"/>
      <c r="AP1463" s="16"/>
      <c r="AQ1463" s="16"/>
      <c r="BI1463" s="1">
        <v>8</v>
      </c>
      <c r="BJ1463" s="6">
        <f>SUM($R$5:R1465)-$AB$2</f>
        <v>63.386816200000084</v>
      </c>
      <c r="BK1463" s="6">
        <f>SUM($R$5:S1465)-$AB$2</f>
        <v>334.66891305600063</v>
      </c>
      <c r="BL1463" s="6">
        <f>SUM($R$5:T1465)-$AB$2</f>
        <v>1012.8741551959997</v>
      </c>
      <c r="BM1463" s="6">
        <f>SUM($R$5:U1465)-$AB$2</f>
        <v>1962.3614941919968</v>
      </c>
      <c r="BN1463" s="6">
        <f>SUM($R$5:V1465)-$AB$2</f>
        <v>3318.771978471992</v>
      </c>
      <c r="BO1463" s="6">
        <f>SUM($R$5:W1465)-$AB$2</f>
        <v>4946.464559607999</v>
      </c>
      <c r="BP1463" s="16"/>
    </row>
    <row r="1464" spans="1:68" x14ac:dyDescent="0.45">
      <c r="A1464" s="1">
        <v>2008</v>
      </c>
      <c r="B1464" s="1">
        <v>3</v>
      </c>
      <c r="C1464" s="1">
        <v>2</v>
      </c>
      <c r="D1464" s="1">
        <v>10</v>
      </c>
      <c r="E1464" s="1">
        <v>14.4</v>
      </c>
      <c r="F1464" s="1">
        <v>414.88</v>
      </c>
      <c r="G1464" s="4"/>
      <c r="H1464" s="4"/>
      <c r="Q1464" s="1">
        <v>7</v>
      </c>
      <c r="R1464" s="6">
        <f t="shared" si="1918"/>
        <v>0</v>
      </c>
      <c r="S1464" s="6">
        <f t="shared" si="1919"/>
        <v>0</v>
      </c>
      <c r="T1464" s="6">
        <f t="shared" si="1920"/>
        <v>0</v>
      </c>
      <c r="U1464" s="6">
        <f t="shared" si="1921"/>
        <v>0</v>
      </c>
      <c r="V1464" s="6">
        <f t="shared" si="1922"/>
        <v>0</v>
      </c>
      <c r="W1464" s="6">
        <f t="shared" si="1923"/>
        <v>0</v>
      </c>
      <c r="X1464" s="17"/>
      <c r="Y1464" s="17"/>
      <c r="Z1464" s="17"/>
      <c r="AA1464" s="17"/>
      <c r="AB1464" s="17"/>
      <c r="AC1464" s="17"/>
      <c r="AE1464" s="16"/>
      <c r="AF1464" s="16"/>
      <c r="AG1464" s="16"/>
      <c r="AH1464" s="16"/>
      <c r="AI1464" s="16"/>
      <c r="AJ1464" s="16"/>
      <c r="AL1464" s="16"/>
      <c r="AM1464" s="16"/>
      <c r="AN1464" s="16"/>
      <c r="AO1464" s="16"/>
      <c r="AP1464" s="16"/>
      <c r="AQ1464" s="16"/>
      <c r="BI1464" s="1">
        <v>9</v>
      </c>
      <c r="BJ1464" s="6">
        <f>SUM($R$5:R1466)-$AB$2</f>
        <v>63.513731800000087</v>
      </c>
      <c r="BK1464" s="6">
        <f>SUM($R$5:S1466)-$AB$2</f>
        <v>335.28826118400065</v>
      </c>
      <c r="BL1464" s="6">
        <f>SUM($R$5:T1466)-$AB$2</f>
        <v>1014.7245846439997</v>
      </c>
      <c r="BM1464" s="6">
        <f>SUM($R$5:U1466)-$AB$2</f>
        <v>1965.935437487997</v>
      </c>
      <c r="BN1464" s="6">
        <f>SUM($R$5:V1466)-$AB$2</f>
        <v>3324.8080844079918</v>
      </c>
      <c r="BO1464" s="6">
        <f>SUM($R$5:W1466)-$AB$2</f>
        <v>4955.4552607119995</v>
      </c>
      <c r="BP1464" s="16"/>
    </row>
    <row r="1465" spans="1:68" x14ac:dyDescent="0.45">
      <c r="A1465" s="1">
        <v>2008</v>
      </c>
      <c r="B1465" s="1">
        <v>3</v>
      </c>
      <c r="C1465" s="1">
        <v>2</v>
      </c>
      <c r="D1465" s="1">
        <v>11</v>
      </c>
      <c r="E1465" s="1">
        <v>15.3</v>
      </c>
      <c r="F1465" s="1">
        <v>527.54999999999995</v>
      </c>
      <c r="G1465" s="4"/>
      <c r="H1465" s="4"/>
      <c r="Q1465" s="1">
        <v>8</v>
      </c>
      <c r="R1465" s="6">
        <f t="shared" si="1918"/>
        <v>1.8693399999999995E-2</v>
      </c>
      <c r="S1465" s="6">
        <f t="shared" si="1919"/>
        <v>7.2530391999999985E-2</v>
      </c>
      <c r="T1465" s="6">
        <f t="shared" si="1920"/>
        <v>0.18132597999999997</v>
      </c>
      <c r="U1465" s="6">
        <f t="shared" si="1921"/>
        <v>0.25385637199999994</v>
      </c>
      <c r="V1465" s="6">
        <f t="shared" si="1922"/>
        <v>0.36265195999999994</v>
      </c>
      <c r="W1465" s="6">
        <f t="shared" si="1923"/>
        <v>0.43518235199999994</v>
      </c>
      <c r="X1465" s="17"/>
      <c r="Y1465" s="17"/>
      <c r="Z1465" s="17"/>
      <c r="AA1465" s="17"/>
      <c r="AB1465" s="17"/>
      <c r="AC1465" s="17"/>
      <c r="AE1465" s="16"/>
      <c r="AF1465" s="16"/>
      <c r="AG1465" s="16"/>
      <c r="AH1465" s="16"/>
      <c r="AI1465" s="16"/>
      <c r="AJ1465" s="16"/>
      <c r="AL1465" s="16"/>
      <c r="AM1465" s="16"/>
      <c r="AN1465" s="16"/>
      <c r="AO1465" s="16"/>
      <c r="AP1465" s="16"/>
      <c r="AQ1465" s="16"/>
      <c r="BI1465" s="1">
        <v>10</v>
      </c>
      <c r="BJ1465" s="6">
        <f>SUM($R$5:R1467)-$AB$2</f>
        <v>63.754362200000088</v>
      </c>
      <c r="BK1465" s="6">
        <f>SUM($R$5:S1467)-$AB$2</f>
        <v>336.46253753600064</v>
      </c>
      <c r="BL1465" s="6">
        <f>SUM($R$5:T1467)-$AB$2</f>
        <v>1018.2329758759997</v>
      </c>
      <c r="BM1465" s="6">
        <f>SUM($R$5:U1467)-$AB$2</f>
        <v>1972.7115895519971</v>
      </c>
      <c r="BN1465" s="6">
        <f>SUM($R$5:V1467)-$AB$2</f>
        <v>3336.252466231992</v>
      </c>
      <c r="BO1465" s="6">
        <f>SUM($R$5:W1467)-$AB$2</f>
        <v>4972.5015182479992</v>
      </c>
      <c r="BP1465" s="16"/>
    </row>
    <row r="1466" spans="1:68" x14ac:dyDescent="0.45">
      <c r="A1466" s="1">
        <v>2008</v>
      </c>
      <c r="B1466" s="1">
        <v>3</v>
      </c>
      <c r="C1466" s="1">
        <v>2</v>
      </c>
      <c r="D1466" s="1">
        <v>12</v>
      </c>
      <c r="E1466" s="1">
        <v>16.399999999999999</v>
      </c>
      <c r="F1466" s="1">
        <v>621.01</v>
      </c>
      <c r="G1466" s="4"/>
      <c r="H1466" s="4"/>
      <c r="Q1466" s="1">
        <v>9</v>
      </c>
      <c r="R1466" s="6">
        <f t="shared" si="1918"/>
        <v>0.12691559999999999</v>
      </c>
      <c r="S1466" s="6">
        <f t="shared" si="1919"/>
        <v>0.49243252799999992</v>
      </c>
      <c r="T1466" s="6">
        <f t="shared" si="1920"/>
        <v>1.2310813199999997</v>
      </c>
      <c r="U1466" s="6">
        <f t="shared" si="1921"/>
        <v>1.7235138479999998</v>
      </c>
      <c r="V1466" s="6">
        <f t="shared" si="1922"/>
        <v>2.4621626399999994</v>
      </c>
      <c r="W1466" s="6">
        <f t="shared" si="1923"/>
        <v>2.954595168</v>
      </c>
      <c r="X1466" s="17"/>
      <c r="Y1466" s="17"/>
      <c r="Z1466" s="17"/>
      <c r="AA1466" s="17"/>
      <c r="AB1466" s="17"/>
      <c r="AC1466" s="17"/>
      <c r="AE1466" s="16"/>
      <c r="AF1466" s="16"/>
      <c r="AG1466" s="16"/>
      <c r="AH1466" s="16"/>
      <c r="AI1466" s="16"/>
      <c r="AJ1466" s="16"/>
      <c r="AL1466" s="16"/>
      <c r="AM1466" s="16"/>
      <c r="AN1466" s="16"/>
      <c r="AO1466" s="16"/>
      <c r="AP1466" s="16"/>
      <c r="AQ1466" s="16"/>
      <c r="BI1466" s="1">
        <v>11</v>
      </c>
      <c r="BJ1466" s="6">
        <f>SUM($R$5:R1468)-$AB$2</f>
        <v>64.060341200000082</v>
      </c>
      <c r="BK1466" s="6">
        <f>SUM($R$5:S1468)-$AB$2</f>
        <v>337.9557150560006</v>
      </c>
      <c r="BL1466" s="6">
        <f>SUM($R$5:T1468)-$AB$2</f>
        <v>1022.6941496959998</v>
      </c>
      <c r="BM1466" s="6">
        <f>SUM($R$5:U1468)-$AB$2</f>
        <v>1981.3279581919971</v>
      </c>
      <c r="BN1466" s="6">
        <f>SUM($R$5:V1468)-$AB$2</f>
        <v>3350.8048274719922</v>
      </c>
      <c r="BO1466" s="6">
        <f>SUM($R$5:W1468)-$AB$2</f>
        <v>4994.1770706079988</v>
      </c>
      <c r="BP1466" s="16"/>
    </row>
    <row r="1467" spans="1:68" x14ac:dyDescent="0.45">
      <c r="A1467" s="1">
        <v>2008</v>
      </c>
      <c r="B1467" s="1">
        <v>3</v>
      </c>
      <c r="C1467" s="1">
        <v>2</v>
      </c>
      <c r="D1467" s="1">
        <v>13</v>
      </c>
      <c r="E1467" s="1">
        <v>17.7</v>
      </c>
      <c r="F1467" s="1">
        <v>663.67</v>
      </c>
      <c r="G1467" s="4"/>
      <c r="H1467" s="4"/>
      <c r="Q1467" s="1">
        <v>10</v>
      </c>
      <c r="R1467" s="6">
        <f t="shared" si="1918"/>
        <v>0.24063039999999997</v>
      </c>
      <c r="S1467" s="6">
        <f t="shared" si="1919"/>
        <v>0.93364595199999989</v>
      </c>
      <c r="T1467" s="6">
        <f t="shared" si="1920"/>
        <v>2.3341148799999996</v>
      </c>
      <c r="U1467" s="6">
        <f t="shared" si="1921"/>
        <v>3.267760832</v>
      </c>
      <c r="V1467" s="6">
        <f t="shared" si="1922"/>
        <v>4.6682297599999991</v>
      </c>
      <c r="W1467" s="6">
        <f t="shared" si="1923"/>
        <v>5.601875712</v>
      </c>
      <c r="X1467" s="17"/>
      <c r="Y1467" s="17"/>
      <c r="Z1467" s="17"/>
      <c r="AA1467" s="17"/>
      <c r="AB1467" s="17"/>
      <c r="AC1467" s="17"/>
      <c r="AE1467" s="16"/>
      <c r="AF1467" s="16"/>
      <c r="AG1467" s="16"/>
      <c r="AH1467" s="16"/>
      <c r="AI1467" s="16"/>
      <c r="AJ1467" s="16"/>
      <c r="AL1467" s="16"/>
      <c r="AM1467" s="16"/>
      <c r="AN1467" s="16"/>
      <c r="AO1467" s="16"/>
      <c r="AP1467" s="16"/>
      <c r="AQ1467" s="16"/>
      <c r="BI1467" s="1">
        <v>12</v>
      </c>
      <c r="BJ1467" s="6">
        <f t="shared" ref="BJ1467" si="1960">R1469-$AB$2</f>
        <v>-6.1710642</v>
      </c>
      <c r="BK1467" s="6">
        <f t="shared" ref="BK1467" si="1961">S1469-$AB$2</f>
        <v>-5.1337290959999997</v>
      </c>
      <c r="BL1467" s="6">
        <f t="shared" ref="BL1467" si="1962">T1469-$AB$2</f>
        <v>-3.0374477400000006</v>
      </c>
      <c r="BM1467" s="6">
        <f t="shared" ref="BM1467" si="1963">U1469-$AB$2</f>
        <v>-1.6399268360000008</v>
      </c>
      <c r="BN1467" s="6">
        <f t="shared" ref="BN1467" si="1964">V1469-$AB$2</f>
        <v>0.45635451999999876</v>
      </c>
      <c r="BO1467" s="6">
        <f t="shared" ref="BO1467" si="1965">W1469-$AB$2</f>
        <v>1.8538754239999999</v>
      </c>
      <c r="BP1467" s="16"/>
    </row>
    <row r="1468" spans="1:68" x14ac:dyDescent="0.45">
      <c r="A1468" s="1">
        <v>2008</v>
      </c>
      <c r="B1468" s="1">
        <v>3</v>
      </c>
      <c r="C1468" s="1">
        <v>2</v>
      </c>
      <c r="D1468" s="1">
        <v>14</v>
      </c>
      <c r="E1468" s="1">
        <v>18.5</v>
      </c>
      <c r="F1468" s="1">
        <v>528.99</v>
      </c>
      <c r="G1468" s="4"/>
      <c r="H1468" s="4"/>
      <c r="Q1468" s="1">
        <v>11</v>
      </c>
      <c r="R1468" s="6">
        <f t="shared" si="1918"/>
        <v>0.30597899999999995</v>
      </c>
      <c r="S1468" s="6">
        <f t="shared" si="1919"/>
        <v>1.1871985199999997</v>
      </c>
      <c r="T1468" s="6">
        <f t="shared" si="1920"/>
        <v>2.9679962999999989</v>
      </c>
      <c r="U1468" s="6">
        <f t="shared" si="1921"/>
        <v>4.1551948199999984</v>
      </c>
      <c r="V1468" s="6">
        <f t="shared" si="1922"/>
        <v>5.9359925999999978</v>
      </c>
      <c r="W1468" s="6">
        <f t="shared" si="1923"/>
        <v>7.1231911199999987</v>
      </c>
      <c r="X1468" s="17"/>
      <c r="Y1468" s="17"/>
      <c r="Z1468" s="17"/>
      <c r="AA1468" s="17"/>
      <c r="AB1468" s="17"/>
      <c r="AC1468" s="17"/>
      <c r="AE1468" s="16"/>
      <c r="AF1468" s="16"/>
      <c r="AG1468" s="16"/>
      <c r="AH1468" s="16"/>
      <c r="AI1468" s="16"/>
      <c r="AJ1468" s="16"/>
      <c r="AL1468" s="16"/>
      <c r="AM1468" s="16"/>
      <c r="AN1468" s="16"/>
      <c r="AO1468" s="16"/>
      <c r="AP1468" s="16"/>
      <c r="AQ1468" s="16"/>
      <c r="BI1468" s="1">
        <v>13</v>
      </c>
      <c r="BJ1468" s="6">
        <f>SUM($R$5:R1470)-$AB$2</f>
        <v>64.805455600000073</v>
      </c>
      <c r="BK1468" s="6">
        <f>SUM($R$5:S1470)-$AB$2</f>
        <v>341.59187332800059</v>
      </c>
      <c r="BL1468" s="6">
        <f>SUM($R$5:T1470)-$AB$2</f>
        <v>1033.5579176479996</v>
      </c>
      <c r="BM1468" s="6">
        <f>SUM($R$5:U1470)-$AB$2</f>
        <v>2002.3103796959967</v>
      </c>
      <c r="BN1468" s="6">
        <f>SUM($R$5:V1470)-$AB$2</f>
        <v>3386.2424683359923</v>
      </c>
      <c r="BO1468" s="6">
        <f>SUM($R$5:W1470)-$AB$2</f>
        <v>5046.9609747039995</v>
      </c>
      <c r="BP1468" s="16"/>
    </row>
    <row r="1469" spans="1:68" x14ac:dyDescent="0.45">
      <c r="A1469" s="1">
        <v>2008</v>
      </c>
      <c r="B1469" s="1">
        <v>3</v>
      </c>
      <c r="C1469" s="1">
        <v>2</v>
      </c>
      <c r="D1469" s="1">
        <v>15</v>
      </c>
      <c r="E1469" s="1">
        <v>18.8</v>
      </c>
      <c r="F1469" s="1">
        <v>369.89</v>
      </c>
      <c r="G1469" s="4"/>
      <c r="H1469" s="4"/>
      <c r="Q1469" s="1">
        <v>12</v>
      </c>
      <c r="R1469" s="6">
        <f t="shared" si="1918"/>
        <v>0.36018579999999994</v>
      </c>
      <c r="S1469" s="6">
        <f t="shared" si="1919"/>
        <v>1.3975209039999998</v>
      </c>
      <c r="T1469" s="6">
        <f t="shared" si="1920"/>
        <v>3.4938022599999994</v>
      </c>
      <c r="U1469" s="6">
        <f t="shared" si="1921"/>
        <v>4.8913231639999992</v>
      </c>
      <c r="V1469" s="6">
        <f t="shared" si="1922"/>
        <v>6.9876045199999988</v>
      </c>
      <c r="W1469" s="6">
        <f t="shared" si="1923"/>
        <v>8.3851254239999999</v>
      </c>
      <c r="X1469" s="17">
        <f t="shared" ref="X1469" si="1966">SUM(R1469:R1493)-$AA$2</f>
        <v>-3.8531652000000003</v>
      </c>
      <c r="Y1469" s="17">
        <f t="shared" ref="Y1469" si="1967">SUM(S1469:S1493)-$AA$2</f>
        <v>1.9787190239999983</v>
      </c>
      <c r="Z1469" s="17">
        <f t="shared" ref="Z1469" si="1968">SUM(T1469:T1493)-$AA$2</f>
        <v>13.763985059999992</v>
      </c>
      <c r="AA1469" s="17">
        <f t="shared" ref="AA1469" si="1969">SUM(U1469:U1493)-$AA$2</f>
        <v>21.620829083999997</v>
      </c>
      <c r="AB1469" s="17">
        <f t="shared" ref="AB1469" si="1970">SUM(V1469:V1493)-$AA$2</f>
        <v>33.406095119999989</v>
      </c>
      <c r="AC1469" s="17">
        <f t="shared" ref="AC1469" si="1971">SUM(W1469:W1493)-$AA$2</f>
        <v>41.262939144000001</v>
      </c>
      <c r="AE1469" s="16">
        <f t="shared" ref="AE1469" si="1972">IF(X1469&gt;0,1,0)</f>
        <v>0</v>
      </c>
      <c r="AF1469" s="16">
        <f t="shared" ref="AF1469" si="1973">IF(Y1469&gt;0,1,0)</f>
        <v>1</v>
      </c>
      <c r="AG1469" s="16">
        <f t="shared" ref="AG1469" si="1974">IF(Z1469&gt;0,1,0)</f>
        <v>1</v>
      </c>
      <c r="AH1469" s="16">
        <f t="shared" ref="AH1469" si="1975">IF(AA1469&gt;0,1,0)</f>
        <v>1</v>
      </c>
      <c r="AI1469" s="16">
        <f t="shared" ref="AI1469" si="1976">IF(AB1469&gt;0,1,0)</f>
        <v>1</v>
      </c>
      <c r="AJ1469" s="16">
        <f t="shared" ref="AJ1469" si="1977">IF(AC1469&gt;0,1,0)</f>
        <v>1</v>
      </c>
      <c r="AL1469" s="16">
        <f t="shared" ref="AL1469" si="1978">IF(X1469&lt;0,ABS(X1469*$AP$1),0)</f>
        <v>0</v>
      </c>
      <c r="AM1469" s="16">
        <f t="shared" ref="AM1469" si="1979">IF(Y1469&lt;0,ABS(Y1469*$AP$1),0)</f>
        <v>0</v>
      </c>
      <c r="AN1469" s="16">
        <f t="shared" ref="AN1469" si="1980">IF(Z1469&lt;0,ABS(Z1469*$AP$1),0)</f>
        <v>0</v>
      </c>
      <c r="AO1469" s="16">
        <f t="shared" ref="AO1469" si="1981">IF(AA1469&lt;0,ABS(AA1469*$AP$1),0)</f>
        <v>0</v>
      </c>
      <c r="AP1469" s="16">
        <f t="shared" ref="AP1469" si="1982">IF(AB1469&lt;0,ABS(AB1469*$AP$1),0)</f>
        <v>0</v>
      </c>
      <c r="AQ1469" s="16">
        <f t="shared" ref="AQ1469" si="1983">IF(AC1469&lt;0,ABS(AC1469*$AP$1),0)</f>
        <v>0</v>
      </c>
      <c r="BI1469" s="1">
        <v>14</v>
      </c>
      <c r="BJ1469" s="6">
        <f>SUM($R$5:R1471)-$AB$2</f>
        <v>65.112269800000078</v>
      </c>
      <c r="BK1469" s="6">
        <f>SUM($R$5:S1471)-$AB$2</f>
        <v>343.08912662400058</v>
      </c>
      <c r="BL1469" s="6">
        <f>SUM($R$5:T1471)-$AB$2</f>
        <v>1038.0312686839995</v>
      </c>
      <c r="BM1469" s="6">
        <f>SUM($R$5:U1471)-$AB$2</f>
        <v>2010.9502675679967</v>
      </c>
      <c r="BN1469" s="6">
        <f>SUM($R$5:V1471)-$AB$2</f>
        <v>3400.8345516879922</v>
      </c>
      <c r="BO1469" s="6">
        <f>SUM($R$5:W1471)-$AB$2</f>
        <v>5068.6956926319999</v>
      </c>
      <c r="BP1469" s="16"/>
    </row>
    <row r="1470" spans="1:68" x14ac:dyDescent="0.45">
      <c r="A1470" s="1">
        <v>2008</v>
      </c>
      <c r="B1470" s="1">
        <v>3</v>
      </c>
      <c r="C1470" s="1">
        <v>2</v>
      </c>
      <c r="D1470" s="1">
        <v>16</v>
      </c>
      <c r="E1470" s="1">
        <v>18.8</v>
      </c>
      <c r="F1470" s="1">
        <v>178.5</v>
      </c>
      <c r="G1470" s="4"/>
      <c r="H1470" s="4"/>
      <c r="Q1470" s="1">
        <v>13</v>
      </c>
      <c r="R1470" s="6">
        <f t="shared" si="1918"/>
        <v>0.38492859999999995</v>
      </c>
      <c r="S1470" s="6">
        <f t="shared" si="1919"/>
        <v>1.4935229679999997</v>
      </c>
      <c r="T1470" s="6">
        <f t="shared" si="1920"/>
        <v>3.7338074199999993</v>
      </c>
      <c r="U1470" s="6">
        <f t="shared" si="1921"/>
        <v>5.2273303879999995</v>
      </c>
      <c r="V1470" s="6">
        <f t="shared" si="1922"/>
        <v>7.4676148399999986</v>
      </c>
      <c r="W1470" s="6">
        <f t="shared" si="1923"/>
        <v>8.9611378080000001</v>
      </c>
      <c r="X1470" s="17"/>
      <c r="Y1470" s="17"/>
      <c r="Z1470" s="17"/>
      <c r="AA1470" s="17"/>
      <c r="AB1470" s="17"/>
      <c r="AC1470" s="17"/>
      <c r="AE1470" s="16"/>
      <c r="AF1470" s="16"/>
      <c r="AG1470" s="16"/>
      <c r="AH1470" s="16"/>
      <c r="AI1470" s="16"/>
      <c r="AJ1470" s="16"/>
      <c r="AL1470" s="16"/>
      <c r="AM1470" s="16"/>
      <c r="AN1470" s="16"/>
      <c r="AO1470" s="16"/>
      <c r="AP1470" s="16"/>
      <c r="AQ1470" s="16"/>
      <c r="BI1470" s="1">
        <v>15</v>
      </c>
      <c r="BJ1470" s="6">
        <f>SUM($R$5:R1472)-$AB$2</f>
        <v>65.326806000000076</v>
      </c>
      <c r="BK1470" s="6">
        <f>SUM($R$5:S1472)-$AB$2</f>
        <v>344.1360632800006</v>
      </c>
      <c r="BL1470" s="6">
        <f>SUM($R$5:T1472)-$AB$2</f>
        <v>1041.1592064799995</v>
      </c>
      <c r="BM1470" s="6">
        <f>SUM($R$5:U1472)-$AB$2</f>
        <v>2016.9916069599967</v>
      </c>
      <c r="BN1470" s="6">
        <f>SUM($R$5:V1472)-$AB$2</f>
        <v>3411.0378933599918</v>
      </c>
      <c r="BO1470" s="6">
        <f>SUM($R$5:W1472)-$AB$2</f>
        <v>5083.8934370399993</v>
      </c>
      <c r="BP1470" s="16"/>
    </row>
    <row r="1471" spans="1:68" x14ac:dyDescent="0.45">
      <c r="A1471" s="1">
        <v>2008</v>
      </c>
      <c r="B1471" s="1">
        <v>3</v>
      </c>
      <c r="C1471" s="1">
        <v>2</v>
      </c>
      <c r="D1471" s="1">
        <v>17</v>
      </c>
      <c r="E1471" s="1">
        <v>18.2</v>
      </c>
      <c r="F1471" s="1">
        <v>69.260000000000005</v>
      </c>
      <c r="G1471" s="4"/>
      <c r="H1471" s="4"/>
      <c r="Q1471" s="1">
        <v>14</v>
      </c>
      <c r="R1471" s="6">
        <f t="shared" si="1918"/>
        <v>0.30681419999999998</v>
      </c>
      <c r="S1471" s="6">
        <f t="shared" si="1919"/>
        <v>1.1904390959999998</v>
      </c>
      <c r="T1471" s="6">
        <f t="shared" si="1920"/>
        <v>2.9760977399999997</v>
      </c>
      <c r="U1471" s="6">
        <f t="shared" si="1921"/>
        <v>4.1665368359999997</v>
      </c>
      <c r="V1471" s="6">
        <f t="shared" si="1922"/>
        <v>5.9521954799999994</v>
      </c>
      <c r="W1471" s="6">
        <f t="shared" si="1923"/>
        <v>7.1426345759999998</v>
      </c>
      <c r="X1471" s="17"/>
      <c r="Y1471" s="17"/>
      <c r="Z1471" s="17"/>
      <c r="AA1471" s="17"/>
      <c r="AB1471" s="17"/>
      <c r="AC1471" s="17"/>
      <c r="AE1471" s="16"/>
      <c r="AF1471" s="16"/>
      <c r="AG1471" s="16"/>
      <c r="AH1471" s="16"/>
      <c r="AI1471" s="16"/>
      <c r="AJ1471" s="16"/>
      <c r="AL1471" s="16"/>
      <c r="AM1471" s="16"/>
      <c r="AN1471" s="16"/>
      <c r="AO1471" s="16"/>
      <c r="AP1471" s="16"/>
      <c r="AQ1471" s="16"/>
      <c r="BI1471" s="1">
        <v>16</v>
      </c>
      <c r="BJ1471" s="6">
        <f>SUM($R$5:R1473)-$AB$2</f>
        <v>65.430336000000082</v>
      </c>
      <c r="BK1471" s="6">
        <f>SUM($R$5:S1473)-$AB$2</f>
        <v>344.64128968000057</v>
      </c>
      <c r="BL1471" s="6">
        <f>SUM($R$5:T1473)-$AB$2</f>
        <v>1042.6686738799997</v>
      </c>
      <c r="BM1471" s="6">
        <f>SUM($R$5:U1473)-$AB$2</f>
        <v>2019.907011759997</v>
      </c>
      <c r="BN1471" s="6">
        <f>SUM($R$5:V1473)-$AB$2</f>
        <v>3415.961780159992</v>
      </c>
      <c r="BO1471" s="6">
        <f>SUM($R$5:W1473)-$AB$2</f>
        <v>5091.2275022399999</v>
      </c>
      <c r="BP1471" s="16"/>
    </row>
    <row r="1472" spans="1:68" x14ac:dyDescent="0.45">
      <c r="A1472" s="1">
        <v>2008</v>
      </c>
      <c r="B1472" s="1">
        <v>3</v>
      </c>
      <c r="C1472" s="1">
        <v>2</v>
      </c>
      <c r="D1472" s="1">
        <v>18</v>
      </c>
      <c r="E1472" s="1">
        <v>16.399999999999999</v>
      </c>
      <c r="F1472" s="1">
        <v>2.29</v>
      </c>
      <c r="G1472" s="4"/>
      <c r="H1472" s="4"/>
      <c r="Q1472" s="1">
        <v>15</v>
      </c>
      <c r="R1472" s="6">
        <f t="shared" si="1918"/>
        <v>0.21453619999999998</v>
      </c>
      <c r="S1472" s="6">
        <f t="shared" si="1919"/>
        <v>0.8324004559999999</v>
      </c>
      <c r="T1472" s="6">
        <f t="shared" si="1920"/>
        <v>2.0810011399999997</v>
      </c>
      <c r="U1472" s="6">
        <f t="shared" si="1921"/>
        <v>2.9134015959999995</v>
      </c>
      <c r="V1472" s="6">
        <f t="shared" si="1922"/>
        <v>4.1620022799999994</v>
      </c>
      <c r="W1472" s="6">
        <f t="shared" si="1923"/>
        <v>4.9944027359999996</v>
      </c>
      <c r="X1472" s="17"/>
      <c r="Y1472" s="17"/>
      <c r="Z1472" s="17"/>
      <c r="AA1472" s="17"/>
      <c r="AB1472" s="17"/>
      <c r="AC1472" s="17"/>
      <c r="AE1472" s="16"/>
      <c r="AF1472" s="16"/>
      <c r="AG1472" s="16"/>
      <c r="AH1472" s="16"/>
      <c r="AI1472" s="16"/>
      <c r="AJ1472" s="16"/>
      <c r="AL1472" s="16"/>
      <c r="AM1472" s="16"/>
      <c r="AN1472" s="16"/>
      <c r="AO1472" s="16"/>
      <c r="AP1472" s="16"/>
      <c r="AQ1472" s="16"/>
      <c r="BI1472" s="1">
        <v>17</v>
      </c>
      <c r="BJ1472" s="6">
        <f>SUM($R$5:R1474)-$AB$2</f>
        <v>65.470506800000081</v>
      </c>
      <c r="BK1472" s="6">
        <f>SUM($R$5:S1474)-$AB$2</f>
        <v>344.83732318400058</v>
      </c>
      <c r="BL1472" s="6">
        <f>SUM($R$5:T1474)-$AB$2</f>
        <v>1043.2543641439995</v>
      </c>
      <c r="BM1472" s="6">
        <f>SUM($R$5:U1474)-$AB$2</f>
        <v>2021.0382214879969</v>
      </c>
      <c r="BN1472" s="6">
        <f>SUM($R$5:V1474)-$AB$2</f>
        <v>3417.8723034079917</v>
      </c>
      <c r="BO1472" s="6">
        <f>SUM($R$5:W1474)-$AB$2</f>
        <v>5094.0732017120008</v>
      </c>
      <c r="BP1472" s="16"/>
    </row>
    <row r="1473" spans="1:68" x14ac:dyDescent="0.45">
      <c r="A1473" s="1">
        <v>2008</v>
      </c>
      <c r="B1473" s="1">
        <v>3</v>
      </c>
      <c r="C1473" s="1">
        <v>2</v>
      </c>
      <c r="D1473" s="1">
        <v>19</v>
      </c>
      <c r="E1473" s="1">
        <v>15.3</v>
      </c>
      <c r="F1473" s="1">
        <v>0</v>
      </c>
      <c r="G1473" s="4"/>
      <c r="H1473" s="4"/>
      <c r="Q1473" s="1">
        <v>16</v>
      </c>
      <c r="R1473" s="6">
        <f t="shared" si="1918"/>
        <v>0.10352999999999998</v>
      </c>
      <c r="S1473" s="6">
        <f t="shared" si="1919"/>
        <v>0.40169639999999995</v>
      </c>
      <c r="T1473" s="6">
        <f t="shared" si="1920"/>
        <v>1.0042409999999997</v>
      </c>
      <c r="U1473" s="6">
        <f t="shared" si="1921"/>
        <v>1.4059373999999998</v>
      </c>
      <c r="V1473" s="6">
        <f t="shared" si="1922"/>
        <v>2.0084819999999994</v>
      </c>
      <c r="W1473" s="6">
        <f t="shared" si="1923"/>
        <v>2.4101783999999999</v>
      </c>
      <c r="X1473" s="17"/>
      <c r="Y1473" s="17"/>
      <c r="Z1473" s="17"/>
      <c r="AA1473" s="17"/>
      <c r="AB1473" s="17"/>
      <c r="AC1473" s="17"/>
      <c r="AE1473" s="16"/>
      <c r="AF1473" s="16"/>
      <c r="AG1473" s="16"/>
      <c r="AH1473" s="16"/>
      <c r="AI1473" s="16"/>
      <c r="AJ1473" s="16"/>
      <c r="AL1473" s="16"/>
      <c r="AM1473" s="16"/>
      <c r="AN1473" s="16"/>
      <c r="AO1473" s="16"/>
      <c r="AP1473" s="16"/>
      <c r="AQ1473" s="16"/>
      <c r="BI1473" s="1">
        <v>18</v>
      </c>
      <c r="BJ1473" s="6">
        <f>SUM($R$5:R1475)-$AB$2</f>
        <v>65.471835000000084</v>
      </c>
      <c r="BK1473" s="6">
        <f>SUM($R$5:S1475)-$AB$2</f>
        <v>344.84380480000056</v>
      </c>
      <c r="BL1473" s="6">
        <f>SUM($R$5:T1475)-$AB$2</f>
        <v>1043.2737292999996</v>
      </c>
      <c r="BM1473" s="6">
        <f>SUM($R$5:U1475)-$AB$2</f>
        <v>2021.075623599997</v>
      </c>
      <c r="BN1473" s="6">
        <f>SUM($R$5:V1475)-$AB$2</f>
        <v>3417.935472599992</v>
      </c>
      <c r="BO1473" s="6">
        <f>SUM($R$5:W1475)-$AB$2</f>
        <v>5094.1672914000019</v>
      </c>
      <c r="BP1473" s="16"/>
    </row>
    <row r="1474" spans="1:68" x14ac:dyDescent="0.45">
      <c r="A1474" s="1">
        <v>2008</v>
      </c>
      <c r="B1474" s="1">
        <v>3</v>
      </c>
      <c r="C1474" s="1">
        <v>2</v>
      </c>
      <c r="D1474" s="1">
        <v>20</v>
      </c>
      <c r="E1474" s="1">
        <v>14.6</v>
      </c>
      <c r="F1474" s="1">
        <v>0</v>
      </c>
      <c r="G1474" s="4"/>
      <c r="H1474" s="4"/>
      <c r="Q1474" s="1">
        <v>17</v>
      </c>
      <c r="R1474" s="6">
        <f t="shared" si="1918"/>
        <v>4.01708E-2</v>
      </c>
      <c r="S1474" s="6">
        <f t="shared" si="1919"/>
        <v>0.15586270400000002</v>
      </c>
      <c r="T1474" s="6">
        <f t="shared" si="1920"/>
        <v>0.38965675999999994</v>
      </c>
      <c r="U1474" s="6">
        <f t="shared" si="1921"/>
        <v>0.54551946399999995</v>
      </c>
      <c r="V1474" s="6">
        <f t="shared" si="1922"/>
        <v>0.77931351999999987</v>
      </c>
      <c r="W1474" s="6">
        <f t="shared" si="1923"/>
        <v>0.935176224</v>
      </c>
      <c r="X1474" s="17"/>
      <c r="Y1474" s="17"/>
      <c r="Z1474" s="17"/>
      <c r="AA1474" s="17"/>
      <c r="AB1474" s="17"/>
      <c r="AC1474" s="17"/>
      <c r="AE1474" s="16"/>
      <c r="AF1474" s="16"/>
      <c r="AG1474" s="16"/>
      <c r="AH1474" s="16"/>
      <c r="AI1474" s="16"/>
      <c r="AJ1474" s="16"/>
      <c r="AL1474" s="16"/>
      <c r="AM1474" s="16"/>
      <c r="AN1474" s="16"/>
      <c r="AO1474" s="16"/>
      <c r="AP1474" s="16"/>
      <c r="AQ1474" s="16"/>
      <c r="BI1474" s="1">
        <v>19</v>
      </c>
      <c r="BJ1474" s="6">
        <f>SUM($R$5:R1476)-$AB$2</f>
        <v>65.471835000000084</v>
      </c>
      <c r="BK1474" s="6">
        <f>SUM($R$5:S1476)-$AB$2</f>
        <v>344.84380480000056</v>
      </c>
      <c r="BL1474" s="6">
        <f>SUM($R$5:T1476)-$AB$2</f>
        <v>1043.2737292999996</v>
      </c>
      <c r="BM1474" s="6">
        <f>SUM($R$5:U1476)-$AB$2</f>
        <v>2021.075623599997</v>
      </c>
      <c r="BN1474" s="6">
        <f>SUM($R$5:V1476)-$AB$2</f>
        <v>3417.935472599992</v>
      </c>
      <c r="BO1474" s="6">
        <f>SUM($R$5:W1476)-$AB$2</f>
        <v>5094.1672914000019</v>
      </c>
      <c r="BP1474" s="16"/>
    </row>
    <row r="1475" spans="1:68" x14ac:dyDescent="0.45">
      <c r="A1475" s="1">
        <v>2008</v>
      </c>
      <c r="B1475" s="1">
        <v>3</v>
      </c>
      <c r="C1475" s="1">
        <v>2</v>
      </c>
      <c r="D1475" s="1">
        <v>21</v>
      </c>
      <c r="E1475" s="1">
        <v>14.6</v>
      </c>
      <c r="F1475" s="1">
        <v>0</v>
      </c>
      <c r="G1475" s="4"/>
      <c r="H1475" s="4"/>
      <c r="Q1475" s="1">
        <v>18</v>
      </c>
      <c r="R1475" s="6">
        <f t="shared" si="1918"/>
        <v>1.3281999999999999E-3</v>
      </c>
      <c r="S1475" s="6">
        <f t="shared" si="1919"/>
        <v>5.1534159999999992E-3</v>
      </c>
      <c r="T1475" s="6">
        <f t="shared" si="1920"/>
        <v>1.2883539999999999E-2</v>
      </c>
      <c r="U1475" s="6">
        <f t="shared" si="1921"/>
        <v>1.8036955999999996E-2</v>
      </c>
      <c r="V1475" s="6">
        <f t="shared" si="1922"/>
        <v>2.5767079999999998E-2</v>
      </c>
      <c r="W1475" s="6">
        <f t="shared" si="1923"/>
        <v>3.0920495999999995E-2</v>
      </c>
      <c r="X1475" s="17"/>
      <c r="Y1475" s="17"/>
      <c r="Z1475" s="17"/>
      <c r="AA1475" s="17"/>
      <c r="AB1475" s="17"/>
      <c r="AC1475" s="17"/>
      <c r="AE1475" s="16"/>
      <c r="AF1475" s="16"/>
      <c r="AG1475" s="16"/>
      <c r="AH1475" s="16"/>
      <c r="AI1475" s="16"/>
      <c r="AJ1475" s="16"/>
      <c r="AL1475" s="16"/>
      <c r="AM1475" s="16"/>
      <c r="AN1475" s="16"/>
      <c r="AO1475" s="16"/>
      <c r="AP1475" s="16"/>
      <c r="AQ1475" s="16"/>
      <c r="BI1475" s="1">
        <v>20</v>
      </c>
      <c r="BJ1475" s="6">
        <f>SUM($R$5:R1477)-$AB$2</f>
        <v>65.471835000000084</v>
      </c>
      <c r="BK1475" s="6">
        <f>SUM($R$5:S1477)-$AB$2</f>
        <v>344.84380480000056</v>
      </c>
      <c r="BL1475" s="6">
        <f>SUM($R$5:T1477)-$AB$2</f>
        <v>1043.2737292999996</v>
      </c>
      <c r="BM1475" s="6">
        <f>SUM($R$5:U1477)-$AB$2</f>
        <v>2021.075623599997</v>
      </c>
      <c r="BN1475" s="6">
        <f>SUM($R$5:V1477)-$AB$2</f>
        <v>3417.935472599992</v>
      </c>
      <c r="BO1475" s="6">
        <f>SUM($R$5:W1477)-$AB$2</f>
        <v>5094.1672914000019</v>
      </c>
      <c r="BP1475" s="16"/>
    </row>
    <row r="1476" spans="1:68" x14ac:dyDescent="0.45">
      <c r="A1476" s="1">
        <v>2008</v>
      </c>
      <c r="B1476" s="1">
        <v>3</v>
      </c>
      <c r="C1476" s="1">
        <v>2</v>
      </c>
      <c r="D1476" s="1">
        <v>22</v>
      </c>
      <c r="E1476" s="1">
        <v>14.6</v>
      </c>
      <c r="F1476" s="1">
        <v>0</v>
      </c>
      <c r="G1476" s="4"/>
      <c r="H1476" s="4"/>
      <c r="Q1476" s="1">
        <v>19</v>
      </c>
      <c r="R1476" s="6">
        <f t="shared" si="1918"/>
        <v>0</v>
      </c>
      <c r="S1476" s="6">
        <f t="shared" si="1919"/>
        <v>0</v>
      </c>
      <c r="T1476" s="6">
        <f t="shared" si="1920"/>
        <v>0</v>
      </c>
      <c r="U1476" s="6">
        <f t="shared" si="1921"/>
        <v>0</v>
      </c>
      <c r="V1476" s="6">
        <f t="shared" si="1922"/>
        <v>0</v>
      </c>
      <c r="W1476" s="6">
        <f t="shared" si="1923"/>
        <v>0</v>
      </c>
      <c r="X1476" s="17"/>
      <c r="Y1476" s="17"/>
      <c r="Z1476" s="17"/>
      <c r="AA1476" s="17"/>
      <c r="AB1476" s="17"/>
      <c r="AC1476" s="17"/>
      <c r="AE1476" s="16"/>
      <c r="AF1476" s="16"/>
      <c r="AG1476" s="16"/>
      <c r="AH1476" s="16"/>
      <c r="AI1476" s="16"/>
      <c r="AJ1476" s="16"/>
      <c r="AL1476" s="16"/>
      <c r="AM1476" s="16"/>
      <c r="AN1476" s="16"/>
      <c r="AO1476" s="16"/>
      <c r="AP1476" s="16"/>
      <c r="AQ1476" s="16"/>
      <c r="BI1476" s="1">
        <v>21</v>
      </c>
      <c r="BJ1476" s="6">
        <f>SUM($R$5:R1478)-$AB$2</f>
        <v>65.471835000000084</v>
      </c>
      <c r="BK1476" s="6">
        <f>SUM($R$5:S1478)-$AB$2</f>
        <v>344.84380480000056</v>
      </c>
      <c r="BL1476" s="6">
        <f>SUM($R$5:T1478)-$AB$2</f>
        <v>1043.2737292999996</v>
      </c>
      <c r="BM1476" s="6">
        <f>SUM($R$5:U1478)-$AB$2</f>
        <v>2021.075623599997</v>
      </c>
      <c r="BN1476" s="6">
        <f>SUM($R$5:V1478)-$AB$2</f>
        <v>3417.935472599992</v>
      </c>
      <c r="BO1476" s="6">
        <f>SUM($R$5:W1478)-$AB$2</f>
        <v>5094.1672914000019</v>
      </c>
      <c r="BP1476" s="16"/>
    </row>
    <row r="1477" spans="1:68" x14ac:dyDescent="0.45">
      <c r="A1477" s="1">
        <v>2008</v>
      </c>
      <c r="B1477" s="1">
        <v>3</v>
      </c>
      <c r="C1477" s="1">
        <v>2</v>
      </c>
      <c r="D1477" s="1">
        <v>23</v>
      </c>
      <c r="E1477" s="1">
        <v>14.6</v>
      </c>
      <c r="F1477" s="1">
        <v>0</v>
      </c>
      <c r="G1477" s="4"/>
      <c r="H1477" s="4"/>
      <c r="Q1477" s="1">
        <v>20</v>
      </c>
      <c r="R1477" s="6">
        <f t="shared" si="1918"/>
        <v>0</v>
      </c>
      <c r="S1477" s="6">
        <f t="shared" si="1919"/>
        <v>0</v>
      </c>
      <c r="T1477" s="6">
        <f t="shared" si="1920"/>
        <v>0</v>
      </c>
      <c r="U1477" s="6">
        <f t="shared" si="1921"/>
        <v>0</v>
      </c>
      <c r="V1477" s="6">
        <f t="shared" si="1922"/>
        <v>0</v>
      </c>
      <c r="W1477" s="6">
        <f t="shared" si="1923"/>
        <v>0</v>
      </c>
      <c r="X1477" s="17"/>
      <c r="Y1477" s="17"/>
      <c r="Z1477" s="17"/>
      <c r="AA1477" s="17"/>
      <c r="AB1477" s="17"/>
      <c r="AC1477" s="17"/>
      <c r="AE1477" s="16"/>
      <c r="AF1477" s="16"/>
      <c r="AG1477" s="16"/>
      <c r="AH1477" s="16"/>
      <c r="AI1477" s="16"/>
      <c r="AJ1477" s="16"/>
      <c r="AL1477" s="16"/>
      <c r="AM1477" s="16"/>
      <c r="AN1477" s="16"/>
      <c r="AO1477" s="16"/>
      <c r="AP1477" s="16"/>
      <c r="AQ1477" s="16"/>
      <c r="BI1477" s="1">
        <v>22</v>
      </c>
      <c r="BJ1477" s="6">
        <f>SUM($R$5:R1479)-$AB$2</f>
        <v>65.471835000000084</v>
      </c>
      <c r="BK1477" s="6">
        <f>SUM($R$5:S1479)-$AB$2</f>
        <v>344.84380480000056</v>
      </c>
      <c r="BL1477" s="6">
        <f>SUM($R$5:T1479)-$AB$2</f>
        <v>1043.2737292999996</v>
      </c>
      <c r="BM1477" s="6">
        <f>SUM($R$5:U1479)-$AB$2</f>
        <v>2021.075623599997</v>
      </c>
      <c r="BN1477" s="6">
        <f>SUM($R$5:V1479)-$AB$2</f>
        <v>3417.935472599992</v>
      </c>
      <c r="BO1477" s="6">
        <f>SUM($R$5:W1479)-$AB$2</f>
        <v>5094.1672914000019</v>
      </c>
      <c r="BP1477" s="16"/>
    </row>
    <row r="1478" spans="1:68" x14ac:dyDescent="0.45">
      <c r="A1478" s="1">
        <v>2008</v>
      </c>
      <c r="B1478" s="1">
        <v>3</v>
      </c>
      <c r="C1478" s="1">
        <v>3</v>
      </c>
      <c r="D1478" s="1">
        <v>0</v>
      </c>
      <c r="E1478" s="1">
        <v>14.6</v>
      </c>
      <c r="F1478" s="1">
        <v>0</v>
      </c>
      <c r="G1478" s="4"/>
      <c r="H1478" s="4"/>
      <c r="Q1478" s="1">
        <v>21</v>
      </c>
      <c r="R1478" s="6">
        <f t="shared" si="1918"/>
        <v>0</v>
      </c>
      <c r="S1478" s="6">
        <f t="shared" si="1919"/>
        <v>0</v>
      </c>
      <c r="T1478" s="6">
        <f t="shared" si="1920"/>
        <v>0</v>
      </c>
      <c r="U1478" s="6">
        <f t="shared" si="1921"/>
        <v>0</v>
      </c>
      <c r="V1478" s="6">
        <f t="shared" si="1922"/>
        <v>0</v>
      </c>
      <c r="W1478" s="6">
        <f t="shared" si="1923"/>
        <v>0</v>
      </c>
      <c r="X1478" s="17"/>
      <c r="Y1478" s="17"/>
      <c r="Z1478" s="17"/>
      <c r="AA1478" s="17"/>
      <c r="AB1478" s="17"/>
      <c r="AC1478" s="17"/>
      <c r="AE1478" s="16"/>
      <c r="AF1478" s="16"/>
      <c r="AG1478" s="16"/>
      <c r="AH1478" s="16"/>
      <c r="AI1478" s="16"/>
      <c r="AJ1478" s="16"/>
      <c r="AL1478" s="16"/>
      <c r="AM1478" s="16"/>
      <c r="AN1478" s="16"/>
      <c r="AO1478" s="16"/>
      <c r="AP1478" s="16"/>
      <c r="AQ1478" s="16"/>
      <c r="BI1478" s="1">
        <v>23</v>
      </c>
      <c r="BJ1478" s="6">
        <f>SUM($R$5:R1480)-$AB$2</f>
        <v>65.471835000000084</v>
      </c>
      <c r="BK1478" s="6">
        <f>SUM($R$5:S1480)-$AB$2</f>
        <v>344.84380480000056</v>
      </c>
      <c r="BL1478" s="6">
        <f>SUM($R$5:T1480)-$AB$2</f>
        <v>1043.2737292999996</v>
      </c>
      <c r="BM1478" s="6">
        <f>SUM($R$5:U1480)-$AB$2</f>
        <v>2021.075623599997</v>
      </c>
      <c r="BN1478" s="6">
        <f>SUM($R$5:V1480)-$AB$2</f>
        <v>3417.935472599992</v>
      </c>
      <c r="BO1478" s="6">
        <f>SUM($R$5:W1480)-$AB$2</f>
        <v>5094.1672914000019</v>
      </c>
      <c r="BP1478" s="16"/>
    </row>
    <row r="1479" spans="1:68" x14ac:dyDescent="0.45">
      <c r="A1479" s="1">
        <v>2008</v>
      </c>
      <c r="B1479" s="1">
        <v>3</v>
      </c>
      <c r="C1479" s="1">
        <v>3</v>
      </c>
      <c r="D1479" s="1">
        <v>1</v>
      </c>
      <c r="E1479" s="1">
        <v>14.3</v>
      </c>
      <c r="F1479" s="1">
        <v>0</v>
      </c>
      <c r="G1479" s="4"/>
      <c r="H1479" s="4"/>
      <c r="Q1479" s="1">
        <v>22</v>
      </c>
      <c r="R1479" s="6">
        <f t="shared" si="1918"/>
        <v>0</v>
      </c>
      <c r="S1479" s="6">
        <f t="shared" si="1919"/>
        <v>0</v>
      </c>
      <c r="T1479" s="6">
        <f t="shared" si="1920"/>
        <v>0</v>
      </c>
      <c r="U1479" s="6">
        <f t="shared" si="1921"/>
        <v>0</v>
      </c>
      <c r="V1479" s="6">
        <f t="shared" si="1922"/>
        <v>0</v>
      </c>
      <c r="W1479" s="6">
        <f t="shared" si="1923"/>
        <v>0</v>
      </c>
      <c r="X1479" s="17"/>
      <c r="Y1479" s="17"/>
      <c r="Z1479" s="17"/>
      <c r="AA1479" s="17"/>
      <c r="AB1479" s="17"/>
      <c r="AC1479" s="17"/>
      <c r="AE1479" s="16"/>
      <c r="AF1479" s="16"/>
      <c r="AG1479" s="16"/>
      <c r="AH1479" s="16"/>
      <c r="AI1479" s="16"/>
      <c r="AJ1479" s="16"/>
      <c r="AL1479" s="16"/>
      <c r="AM1479" s="16"/>
      <c r="AN1479" s="16"/>
      <c r="AO1479" s="16"/>
      <c r="AP1479" s="16"/>
      <c r="AQ1479" s="16"/>
      <c r="BI1479" s="1">
        <v>0</v>
      </c>
      <c r="BJ1479" s="6">
        <f t="shared" ref="BJ1479" si="1984">R1481-$AB$2</f>
        <v>-6.53125</v>
      </c>
      <c r="BK1479" s="6">
        <f t="shared" ref="BK1479" si="1985">S1481-$AB$2</f>
        <v>-6.53125</v>
      </c>
      <c r="BL1479" s="6">
        <f t="shared" ref="BL1479" si="1986">T1481-$AB$2</f>
        <v>-6.53125</v>
      </c>
      <c r="BM1479" s="6">
        <f t="shared" ref="BM1479" si="1987">U1481-$AB$2</f>
        <v>-6.53125</v>
      </c>
      <c r="BN1479" s="6">
        <f t="shared" ref="BN1479" si="1988">V1481-$AB$2</f>
        <v>-6.53125</v>
      </c>
      <c r="BO1479" s="6">
        <f t="shared" ref="BO1479" si="1989">W1481-$AB$2</f>
        <v>-6.53125</v>
      </c>
      <c r="BP1479" s="16">
        <v>63</v>
      </c>
    </row>
    <row r="1480" spans="1:68" x14ac:dyDescent="0.45">
      <c r="A1480" s="1">
        <v>2008</v>
      </c>
      <c r="B1480" s="1">
        <v>3</v>
      </c>
      <c r="C1480" s="1">
        <v>3</v>
      </c>
      <c r="D1480" s="1">
        <v>2</v>
      </c>
      <c r="E1480" s="1">
        <v>14</v>
      </c>
      <c r="F1480" s="1">
        <v>0</v>
      </c>
      <c r="G1480" s="4"/>
      <c r="H1480" s="4"/>
      <c r="Q1480" s="1">
        <v>23</v>
      </c>
      <c r="R1480" s="6">
        <f t="shared" si="1918"/>
        <v>0</v>
      </c>
      <c r="S1480" s="6">
        <f t="shared" si="1919"/>
        <v>0</v>
      </c>
      <c r="T1480" s="6">
        <f t="shared" si="1920"/>
        <v>0</v>
      </c>
      <c r="U1480" s="6">
        <f t="shared" si="1921"/>
        <v>0</v>
      </c>
      <c r="V1480" s="6">
        <f t="shared" si="1922"/>
        <v>0</v>
      </c>
      <c r="W1480" s="6">
        <f t="shared" si="1923"/>
        <v>0</v>
      </c>
      <c r="X1480" s="17"/>
      <c r="Y1480" s="17"/>
      <c r="Z1480" s="17"/>
      <c r="AA1480" s="17"/>
      <c r="AB1480" s="17"/>
      <c r="AC1480" s="17"/>
      <c r="AE1480" s="16"/>
      <c r="AF1480" s="16"/>
      <c r="AG1480" s="16"/>
      <c r="AH1480" s="16"/>
      <c r="AI1480" s="16"/>
      <c r="AJ1480" s="16"/>
      <c r="AL1480" s="16"/>
      <c r="AM1480" s="16"/>
      <c r="AN1480" s="16"/>
      <c r="AO1480" s="16"/>
      <c r="AP1480" s="16"/>
      <c r="AQ1480" s="16"/>
      <c r="BI1480" s="1">
        <v>1</v>
      </c>
      <c r="BJ1480" s="6">
        <f>SUM($R$5:R1482)-$AB$2</f>
        <v>65.471835000000084</v>
      </c>
      <c r="BK1480" s="6">
        <f>SUM($R$5:S1482)-$AB$2</f>
        <v>344.84380480000056</v>
      </c>
      <c r="BL1480" s="6">
        <f>SUM($R$5:T1482)-$AB$2</f>
        <v>1043.2737292999996</v>
      </c>
      <c r="BM1480" s="6">
        <f>SUM($R$5:U1482)-$AB$2</f>
        <v>2021.075623599997</v>
      </c>
      <c r="BN1480" s="6">
        <f>SUM($R$5:V1482)-$AB$2</f>
        <v>3417.935472599992</v>
      </c>
      <c r="BO1480" s="6">
        <f>SUM($R$5:W1482)-$AB$2</f>
        <v>5094.1672914000019</v>
      </c>
      <c r="BP1480" s="16"/>
    </row>
    <row r="1481" spans="1:68" x14ac:dyDescent="0.45">
      <c r="A1481" s="1">
        <v>2008</v>
      </c>
      <c r="B1481" s="1">
        <v>3</v>
      </c>
      <c r="C1481" s="1">
        <v>3</v>
      </c>
      <c r="D1481" s="1">
        <v>3</v>
      </c>
      <c r="E1481" s="1">
        <v>14</v>
      </c>
      <c r="F1481" s="1">
        <v>0</v>
      </c>
      <c r="G1481" s="4"/>
      <c r="H1481" s="4"/>
      <c r="Q1481" s="1">
        <v>0</v>
      </c>
      <c r="R1481" s="6">
        <f t="shared" si="1918"/>
        <v>0</v>
      </c>
      <c r="S1481" s="6">
        <f t="shared" si="1919"/>
        <v>0</v>
      </c>
      <c r="T1481" s="6">
        <f t="shared" si="1920"/>
        <v>0</v>
      </c>
      <c r="U1481" s="6">
        <f t="shared" si="1921"/>
        <v>0</v>
      </c>
      <c r="V1481" s="6">
        <f t="shared" si="1922"/>
        <v>0</v>
      </c>
      <c r="W1481" s="6">
        <f t="shared" si="1923"/>
        <v>0</v>
      </c>
      <c r="X1481" s="17"/>
      <c r="Y1481" s="17"/>
      <c r="Z1481" s="17"/>
      <c r="AA1481" s="17"/>
      <c r="AB1481" s="17"/>
      <c r="AC1481" s="17"/>
      <c r="AE1481" s="16"/>
      <c r="AF1481" s="16"/>
      <c r="AG1481" s="16"/>
      <c r="AH1481" s="16"/>
      <c r="AI1481" s="16"/>
      <c r="AJ1481" s="16"/>
      <c r="AL1481" s="16"/>
      <c r="AM1481" s="16"/>
      <c r="AN1481" s="16"/>
      <c r="AO1481" s="16"/>
      <c r="AP1481" s="16"/>
      <c r="AQ1481" s="16"/>
      <c r="BI1481" s="1">
        <v>2</v>
      </c>
      <c r="BJ1481" s="6">
        <f>SUM($R$5:R1483)-$AB$2</f>
        <v>65.471835000000084</v>
      </c>
      <c r="BK1481" s="6">
        <f>SUM($R$5:S1483)-$AB$2</f>
        <v>344.84380480000056</v>
      </c>
      <c r="BL1481" s="6">
        <f>SUM($R$5:T1483)-$AB$2</f>
        <v>1043.2737292999996</v>
      </c>
      <c r="BM1481" s="6">
        <f>SUM($R$5:U1483)-$AB$2</f>
        <v>2021.075623599997</v>
      </c>
      <c r="BN1481" s="6">
        <f>SUM($R$5:V1483)-$AB$2</f>
        <v>3417.935472599992</v>
      </c>
      <c r="BO1481" s="6">
        <f>SUM($R$5:W1483)-$AB$2</f>
        <v>5094.1672914000019</v>
      </c>
      <c r="BP1481" s="16"/>
    </row>
    <row r="1482" spans="1:68" x14ac:dyDescent="0.45">
      <c r="A1482" s="1">
        <v>2008</v>
      </c>
      <c r="B1482" s="1">
        <v>3</v>
      </c>
      <c r="C1482" s="1">
        <v>3</v>
      </c>
      <c r="D1482" s="1">
        <v>4</v>
      </c>
      <c r="E1482" s="1">
        <v>13.9</v>
      </c>
      <c r="F1482" s="1">
        <v>0</v>
      </c>
      <c r="G1482" s="4"/>
      <c r="H1482" s="4"/>
      <c r="Q1482" s="1">
        <v>1</v>
      </c>
      <c r="R1482" s="6">
        <f t="shared" si="1918"/>
        <v>0</v>
      </c>
      <c r="S1482" s="6">
        <f t="shared" si="1919"/>
        <v>0</v>
      </c>
      <c r="T1482" s="6">
        <f t="shared" si="1920"/>
        <v>0</v>
      </c>
      <c r="U1482" s="6">
        <f t="shared" si="1921"/>
        <v>0</v>
      </c>
      <c r="V1482" s="6">
        <f t="shared" si="1922"/>
        <v>0</v>
      </c>
      <c r="W1482" s="6">
        <f t="shared" si="1923"/>
        <v>0</v>
      </c>
      <c r="X1482" s="17"/>
      <c r="Y1482" s="17"/>
      <c r="Z1482" s="17"/>
      <c r="AA1482" s="17"/>
      <c r="AB1482" s="17"/>
      <c r="AC1482" s="17"/>
      <c r="AE1482" s="16"/>
      <c r="AF1482" s="16"/>
      <c r="AG1482" s="16"/>
      <c r="AH1482" s="16"/>
      <c r="AI1482" s="16"/>
      <c r="AJ1482" s="16"/>
      <c r="AL1482" s="16"/>
      <c r="AM1482" s="16"/>
      <c r="AN1482" s="16"/>
      <c r="AO1482" s="16"/>
      <c r="AP1482" s="16"/>
      <c r="AQ1482" s="16"/>
      <c r="BI1482" s="1">
        <v>3</v>
      </c>
      <c r="BJ1482" s="6">
        <f>SUM($R$5:R1484)-$AB$2</f>
        <v>65.471835000000084</v>
      </c>
      <c r="BK1482" s="6">
        <f>SUM($R$5:S1484)-$AB$2</f>
        <v>344.84380480000056</v>
      </c>
      <c r="BL1482" s="6">
        <f>SUM($R$5:T1484)-$AB$2</f>
        <v>1043.2737292999996</v>
      </c>
      <c r="BM1482" s="6">
        <f>SUM($R$5:U1484)-$AB$2</f>
        <v>2021.075623599997</v>
      </c>
      <c r="BN1482" s="6">
        <f>SUM($R$5:V1484)-$AB$2</f>
        <v>3417.935472599992</v>
      </c>
      <c r="BO1482" s="6">
        <f>SUM($R$5:W1484)-$AB$2</f>
        <v>5094.1672914000019</v>
      </c>
      <c r="BP1482" s="16"/>
    </row>
    <row r="1483" spans="1:68" x14ac:dyDescent="0.45">
      <c r="A1483" s="1">
        <v>2008</v>
      </c>
      <c r="B1483" s="1">
        <v>3</v>
      </c>
      <c r="C1483" s="1">
        <v>3</v>
      </c>
      <c r="D1483" s="1">
        <v>5</v>
      </c>
      <c r="E1483" s="1">
        <v>13.9</v>
      </c>
      <c r="F1483" s="1">
        <v>0</v>
      </c>
      <c r="G1483" s="4"/>
      <c r="H1483" s="4"/>
      <c r="Q1483" s="1">
        <v>2</v>
      </c>
      <c r="R1483" s="6">
        <f t="shared" si="1918"/>
        <v>0</v>
      </c>
      <c r="S1483" s="6">
        <f t="shared" si="1919"/>
        <v>0</v>
      </c>
      <c r="T1483" s="6">
        <f t="shared" si="1920"/>
        <v>0</v>
      </c>
      <c r="U1483" s="6">
        <f t="shared" si="1921"/>
        <v>0</v>
      </c>
      <c r="V1483" s="6">
        <f t="shared" si="1922"/>
        <v>0</v>
      </c>
      <c r="W1483" s="6">
        <f t="shared" si="1923"/>
        <v>0</v>
      </c>
      <c r="X1483" s="17"/>
      <c r="Y1483" s="17"/>
      <c r="Z1483" s="17"/>
      <c r="AA1483" s="17"/>
      <c r="AB1483" s="17"/>
      <c r="AC1483" s="17"/>
      <c r="AE1483" s="16"/>
      <c r="AF1483" s="16"/>
      <c r="AG1483" s="16"/>
      <c r="AH1483" s="16"/>
      <c r="AI1483" s="16"/>
      <c r="AJ1483" s="16"/>
      <c r="AL1483" s="16"/>
      <c r="AM1483" s="16"/>
      <c r="AN1483" s="16"/>
      <c r="AO1483" s="16"/>
      <c r="AP1483" s="16"/>
      <c r="AQ1483" s="16"/>
      <c r="BI1483" s="1">
        <v>4</v>
      </c>
      <c r="BJ1483" s="6">
        <f>SUM($R$5:R1485)-$AB$2</f>
        <v>65.471835000000084</v>
      </c>
      <c r="BK1483" s="6">
        <f>SUM($R$5:S1485)-$AB$2</f>
        <v>344.84380480000056</v>
      </c>
      <c r="BL1483" s="6">
        <f>SUM($R$5:T1485)-$AB$2</f>
        <v>1043.2737292999996</v>
      </c>
      <c r="BM1483" s="6">
        <f>SUM($R$5:U1485)-$AB$2</f>
        <v>2021.075623599997</v>
      </c>
      <c r="BN1483" s="6">
        <f>SUM($R$5:V1485)-$AB$2</f>
        <v>3417.935472599992</v>
      </c>
      <c r="BO1483" s="6">
        <f>SUM($R$5:W1485)-$AB$2</f>
        <v>5094.1672914000019</v>
      </c>
      <c r="BP1483" s="16"/>
    </row>
    <row r="1484" spans="1:68" x14ac:dyDescent="0.45">
      <c r="A1484" s="1">
        <v>2008</v>
      </c>
      <c r="B1484" s="1">
        <v>3</v>
      </c>
      <c r="C1484" s="1">
        <v>3</v>
      </c>
      <c r="D1484" s="1">
        <v>6</v>
      </c>
      <c r="E1484" s="1">
        <v>13.9</v>
      </c>
      <c r="F1484" s="1">
        <v>0</v>
      </c>
      <c r="G1484" s="4"/>
      <c r="H1484" s="4"/>
      <c r="Q1484" s="1">
        <v>3</v>
      </c>
      <c r="R1484" s="6">
        <f t="shared" si="1918"/>
        <v>0</v>
      </c>
      <c r="S1484" s="6">
        <f t="shared" si="1919"/>
        <v>0</v>
      </c>
      <c r="T1484" s="6">
        <f t="shared" si="1920"/>
        <v>0</v>
      </c>
      <c r="U1484" s="6">
        <f t="shared" si="1921"/>
        <v>0</v>
      </c>
      <c r="V1484" s="6">
        <f t="shared" si="1922"/>
        <v>0</v>
      </c>
      <c r="W1484" s="6">
        <f t="shared" si="1923"/>
        <v>0</v>
      </c>
      <c r="X1484" s="17"/>
      <c r="Y1484" s="17"/>
      <c r="Z1484" s="17"/>
      <c r="AA1484" s="17"/>
      <c r="AB1484" s="17"/>
      <c r="AC1484" s="17"/>
      <c r="AE1484" s="16"/>
      <c r="AF1484" s="16"/>
      <c r="AG1484" s="16"/>
      <c r="AH1484" s="16"/>
      <c r="AI1484" s="16"/>
      <c r="AJ1484" s="16"/>
      <c r="AL1484" s="16"/>
      <c r="AM1484" s="16"/>
      <c r="AN1484" s="16"/>
      <c r="AO1484" s="16"/>
      <c r="AP1484" s="16"/>
      <c r="AQ1484" s="16"/>
      <c r="BI1484" s="1">
        <v>5</v>
      </c>
      <c r="BJ1484" s="6">
        <f>SUM($R$5:R1486)-$AB$2</f>
        <v>65.471835000000084</v>
      </c>
      <c r="BK1484" s="6">
        <f>SUM($R$5:S1486)-$AB$2</f>
        <v>344.84380480000056</v>
      </c>
      <c r="BL1484" s="6">
        <f>SUM($R$5:T1486)-$AB$2</f>
        <v>1043.2737292999996</v>
      </c>
      <c r="BM1484" s="6">
        <f>SUM($R$5:U1486)-$AB$2</f>
        <v>2021.075623599997</v>
      </c>
      <c r="BN1484" s="6">
        <f>SUM($R$5:V1486)-$AB$2</f>
        <v>3417.935472599992</v>
      </c>
      <c r="BO1484" s="6">
        <f>SUM($R$5:W1486)-$AB$2</f>
        <v>5094.1672914000019</v>
      </c>
      <c r="BP1484" s="16"/>
    </row>
    <row r="1485" spans="1:68" x14ac:dyDescent="0.45">
      <c r="A1485" s="1">
        <v>2008</v>
      </c>
      <c r="B1485" s="1">
        <v>3</v>
      </c>
      <c r="C1485" s="1">
        <v>3</v>
      </c>
      <c r="D1485" s="1">
        <v>7</v>
      </c>
      <c r="E1485" s="1">
        <v>13.8</v>
      </c>
      <c r="F1485" s="1">
        <v>0</v>
      </c>
      <c r="G1485" s="4"/>
      <c r="H1485" s="4"/>
      <c r="Q1485" s="1">
        <v>4</v>
      </c>
      <c r="R1485" s="6">
        <f t="shared" si="1918"/>
        <v>0</v>
      </c>
      <c r="S1485" s="6">
        <f t="shared" si="1919"/>
        <v>0</v>
      </c>
      <c r="T1485" s="6">
        <f t="shared" si="1920"/>
        <v>0</v>
      </c>
      <c r="U1485" s="6">
        <f t="shared" si="1921"/>
        <v>0</v>
      </c>
      <c r="V1485" s="6">
        <f t="shared" si="1922"/>
        <v>0</v>
      </c>
      <c r="W1485" s="6">
        <f t="shared" si="1923"/>
        <v>0</v>
      </c>
      <c r="X1485" s="17"/>
      <c r="Y1485" s="17"/>
      <c r="Z1485" s="17"/>
      <c r="AA1485" s="17"/>
      <c r="AB1485" s="17"/>
      <c r="AC1485" s="17"/>
      <c r="AE1485" s="16"/>
      <c r="AF1485" s="16"/>
      <c r="AG1485" s="16"/>
      <c r="AH1485" s="16"/>
      <c r="AI1485" s="16"/>
      <c r="AJ1485" s="16"/>
      <c r="AL1485" s="16"/>
      <c r="AM1485" s="16"/>
      <c r="AN1485" s="16"/>
      <c r="AO1485" s="16"/>
      <c r="AP1485" s="16"/>
      <c r="AQ1485" s="16"/>
      <c r="BI1485" s="1">
        <v>6</v>
      </c>
      <c r="BJ1485" s="6">
        <f>SUM($R$5:R1487)-$AB$2</f>
        <v>65.471835000000084</v>
      </c>
      <c r="BK1485" s="6">
        <f>SUM($R$5:S1487)-$AB$2</f>
        <v>344.84380480000056</v>
      </c>
      <c r="BL1485" s="6">
        <f>SUM($R$5:T1487)-$AB$2</f>
        <v>1043.2737292999996</v>
      </c>
      <c r="BM1485" s="6">
        <f>SUM($R$5:U1487)-$AB$2</f>
        <v>2021.075623599997</v>
      </c>
      <c r="BN1485" s="6">
        <f>SUM($R$5:V1487)-$AB$2</f>
        <v>3417.935472599992</v>
      </c>
      <c r="BO1485" s="6">
        <f>SUM($R$5:W1487)-$AB$2</f>
        <v>5094.1672914000019</v>
      </c>
      <c r="BP1485" s="16"/>
    </row>
    <row r="1486" spans="1:68" x14ac:dyDescent="0.45">
      <c r="A1486" s="1">
        <v>2008</v>
      </c>
      <c r="B1486" s="1">
        <v>3</v>
      </c>
      <c r="C1486" s="1">
        <v>3</v>
      </c>
      <c r="D1486" s="1">
        <v>8</v>
      </c>
      <c r="E1486" s="1">
        <v>13.5</v>
      </c>
      <c r="F1486" s="1">
        <v>17.690000000000001</v>
      </c>
      <c r="G1486" s="4"/>
      <c r="H1486" s="4"/>
      <c r="Q1486" s="1">
        <v>5</v>
      </c>
      <c r="R1486" s="6">
        <f t="shared" ref="R1486:R1549" si="1990">$AX$2*F1483*$R$4/1000</f>
        <v>0</v>
      </c>
      <c r="S1486" s="6">
        <f t="shared" ref="S1486:S1549" si="1991">$AX$2*F1483*($S$4*$AU$2)/1000</f>
        <v>0</v>
      </c>
      <c r="T1486" s="6">
        <f t="shared" ref="T1486:T1549" si="1992">$AX$2*F1483*($T$4*$AU$2)/1000</f>
        <v>0</v>
      </c>
      <c r="U1486" s="6">
        <f t="shared" ref="U1486:U1549" si="1993">$AX$2*F1483*($U$4*$AU$2)/1000</f>
        <v>0</v>
      </c>
      <c r="V1486" s="6">
        <f t="shared" ref="V1486:V1549" si="1994">$AX$2*F1483*($V$4*$AU$2)/1000</f>
        <v>0</v>
      </c>
      <c r="W1486" s="6">
        <f t="shared" ref="W1486:W1549" si="1995">$AX$2*F1483*($W$4*$AU$2)/1000</f>
        <v>0</v>
      </c>
      <c r="X1486" s="17"/>
      <c r="Y1486" s="17"/>
      <c r="Z1486" s="17"/>
      <c r="AA1486" s="17"/>
      <c r="AB1486" s="17"/>
      <c r="AC1486" s="17"/>
      <c r="AE1486" s="16"/>
      <c r="AF1486" s="16"/>
      <c r="AG1486" s="16"/>
      <c r="AH1486" s="16"/>
      <c r="AI1486" s="16"/>
      <c r="AJ1486" s="16"/>
      <c r="AL1486" s="16"/>
      <c r="AM1486" s="16"/>
      <c r="AN1486" s="16"/>
      <c r="AO1486" s="16"/>
      <c r="AP1486" s="16"/>
      <c r="AQ1486" s="16"/>
      <c r="BI1486" s="1">
        <v>7</v>
      </c>
      <c r="BJ1486" s="6">
        <f>SUM($R$5:R1488)-$AB$2</f>
        <v>65.471835000000084</v>
      </c>
      <c r="BK1486" s="6">
        <f>SUM($R$5:S1488)-$AB$2</f>
        <v>344.84380480000056</v>
      </c>
      <c r="BL1486" s="6">
        <f>SUM($R$5:T1488)-$AB$2</f>
        <v>1043.2737292999996</v>
      </c>
      <c r="BM1486" s="6">
        <f>SUM($R$5:U1488)-$AB$2</f>
        <v>2021.075623599997</v>
      </c>
      <c r="BN1486" s="6">
        <f>SUM($R$5:V1488)-$AB$2</f>
        <v>3417.935472599992</v>
      </c>
      <c r="BO1486" s="6">
        <f>SUM($R$5:W1488)-$AB$2</f>
        <v>5094.1672914000019</v>
      </c>
      <c r="BP1486" s="16"/>
    </row>
    <row r="1487" spans="1:68" x14ac:dyDescent="0.45">
      <c r="A1487" s="1">
        <v>2008</v>
      </c>
      <c r="B1487" s="1">
        <v>3</v>
      </c>
      <c r="C1487" s="1">
        <v>3</v>
      </c>
      <c r="D1487" s="1">
        <v>9</v>
      </c>
      <c r="E1487" s="1">
        <v>13.8</v>
      </c>
      <c r="F1487" s="1">
        <v>108.16</v>
      </c>
      <c r="G1487" s="4"/>
      <c r="H1487" s="4"/>
      <c r="Q1487" s="1">
        <v>6</v>
      </c>
      <c r="R1487" s="6">
        <f t="shared" si="1990"/>
        <v>0</v>
      </c>
      <c r="S1487" s="6">
        <f t="shared" si="1991"/>
        <v>0</v>
      </c>
      <c r="T1487" s="6">
        <f t="shared" si="1992"/>
        <v>0</v>
      </c>
      <c r="U1487" s="6">
        <f t="shared" si="1993"/>
        <v>0</v>
      </c>
      <c r="V1487" s="6">
        <f t="shared" si="1994"/>
        <v>0</v>
      </c>
      <c r="W1487" s="6">
        <f t="shared" si="1995"/>
        <v>0</v>
      </c>
      <c r="X1487" s="17"/>
      <c r="Y1487" s="17"/>
      <c r="Z1487" s="17"/>
      <c r="AA1487" s="17"/>
      <c r="AB1487" s="17"/>
      <c r="AC1487" s="17"/>
      <c r="AE1487" s="16"/>
      <c r="AF1487" s="16"/>
      <c r="AG1487" s="16"/>
      <c r="AH1487" s="16"/>
      <c r="AI1487" s="16"/>
      <c r="AJ1487" s="16"/>
      <c r="AL1487" s="16"/>
      <c r="AM1487" s="16"/>
      <c r="AN1487" s="16"/>
      <c r="AO1487" s="16"/>
      <c r="AP1487" s="16"/>
      <c r="AQ1487" s="16"/>
      <c r="BI1487" s="1">
        <v>8</v>
      </c>
      <c r="BJ1487" s="6">
        <f>SUM($R$5:R1489)-$AB$2</f>
        <v>65.482095200000089</v>
      </c>
      <c r="BK1487" s="6">
        <f>SUM($R$5:S1489)-$AB$2</f>
        <v>344.89387457600054</v>
      </c>
      <c r="BL1487" s="6">
        <f>SUM($R$5:T1489)-$AB$2</f>
        <v>1043.4233230159994</v>
      </c>
      <c r="BM1487" s="6">
        <f>SUM($R$5:U1489)-$AB$2</f>
        <v>2021.3645508319969</v>
      </c>
      <c r="BN1487" s="6">
        <f>SUM($R$5:V1489)-$AB$2</f>
        <v>3418.4234477119921</v>
      </c>
      <c r="BO1487" s="6">
        <f>SUM($R$5:W1489)-$AB$2</f>
        <v>5094.8941239680016</v>
      </c>
      <c r="BP1487" s="16"/>
    </row>
    <row r="1488" spans="1:68" x14ac:dyDescent="0.45">
      <c r="A1488" s="1">
        <v>2008</v>
      </c>
      <c r="B1488" s="1">
        <v>3</v>
      </c>
      <c r="C1488" s="1">
        <v>3</v>
      </c>
      <c r="D1488" s="1">
        <v>10</v>
      </c>
      <c r="E1488" s="1">
        <v>15</v>
      </c>
      <c r="F1488" s="1">
        <v>205.22</v>
      </c>
      <c r="G1488" s="4"/>
      <c r="H1488" s="4"/>
      <c r="Q1488" s="1">
        <v>7</v>
      </c>
      <c r="R1488" s="6">
        <f t="shared" si="1990"/>
        <v>0</v>
      </c>
      <c r="S1488" s="6">
        <f t="shared" si="1991"/>
        <v>0</v>
      </c>
      <c r="T1488" s="6">
        <f t="shared" si="1992"/>
        <v>0</v>
      </c>
      <c r="U1488" s="6">
        <f t="shared" si="1993"/>
        <v>0</v>
      </c>
      <c r="V1488" s="6">
        <f t="shared" si="1994"/>
        <v>0</v>
      </c>
      <c r="W1488" s="6">
        <f t="shared" si="1995"/>
        <v>0</v>
      </c>
      <c r="X1488" s="17"/>
      <c r="Y1488" s="17"/>
      <c r="Z1488" s="17"/>
      <c r="AA1488" s="17"/>
      <c r="AB1488" s="17"/>
      <c r="AC1488" s="17"/>
      <c r="AE1488" s="16"/>
      <c r="AF1488" s="16"/>
      <c r="AG1488" s="16"/>
      <c r="AH1488" s="16"/>
      <c r="AI1488" s="16"/>
      <c r="AJ1488" s="16"/>
      <c r="AL1488" s="16"/>
      <c r="AM1488" s="16"/>
      <c r="AN1488" s="16"/>
      <c r="AO1488" s="16"/>
      <c r="AP1488" s="16"/>
      <c r="AQ1488" s="16"/>
      <c r="BI1488" s="1">
        <v>9</v>
      </c>
      <c r="BJ1488" s="6">
        <f>SUM($R$5:R1490)-$AB$2</f>
        <v>65.544828000000095</v>
      </c>
      <c r="BK1488" s="6">
        <f>SUM($R$5:S1490)-$AB$2</f>
        <v>345.20001064000053</v>
      </c>
      <c r="BL1488" s="6">
        <f>SUM($R$5:T1490)-$AB$2</f>
        <v>1044.3379672399994</v>
      </c>
      <c r="BM1488" s="6">
        <f>SUM($R$5:U1490)-$AB$2</f>
        <v>2023.131106479997</v>
      </c>
      <c r="BN1488" s="6">
        <f>SUM($R$5:V1490)-$AB$2</f>
        <v>3421.4070196799917</v>
      </c>
      <c r="BO1488" s="6">
        <f>SUM($R$5:W1490)-$AB$2</f>
        <v>5099.3381155200022</v>
      </c>
      <c r="BP1488" s="16"/>
    </row>
    <row r="1489" spans="1:68" x14ac:dyDescent="0.45">
      <c r="A1489" s="1">
        <v>2008</v>
      </c>
      <c r="B1489" s="1">
        <v>3</v>
      </c>
      <c r="C1489" s="1">
        <v>3</v>
      </c>
      <c r="D1489" s="1">
        <v>11</v>
      </c>
      <c r="E1489" s="1">
        <v>15.9</v>
      </c>
      <c r="F1489" s="1">
        <v>296.31</v>
      </c>
      <c r="G1489" s="4"/>
      <c r="H1489" s="4"/>
      <c r="Q1489" s="1">
        <v>8</v>
      </c>
      <c r="R1489" s="6">
        <f t="shared" si="1990"/>
        <v>1.0260199999999999E-2</v>
      </c>
      <c r="S1489" s="6">
        <f t="shared" si="1991"/>
        <v>3.9809575999999992E-2</v>
      </c>
      <c r="T1489" s="6">
        <f t="shared" si="1992"/>
        <v>9.9523939999999977E-2</v>
      </c>
      <c r="U1489" s="6">
        <f t="shared" si="1993"/>
        <v>0.13933351599999999</v>
      </c>
      <c r="V1489" s="6">
        <f t="shared" si="1994"/>
        <v>0.19904787999999995</v>
      </c>
      <c r="W1489" s="6">
        <f t="shared" si="1995"/>
        <v>0.238857456</v>
      </c>
      <c r="X1489" s="17"/>
      <c r="Y1489" s="17"/>
      <c r="Z1489" s="17"/>
      <c r="AA1489" s="17"/>
      <c r="AB1489" s="17"/>
      <c r="AC1489" s="17"/>
      <c r="AE1489" s="16"/>
      <c r="AF1489" s="16"/>
      <c r="AG1489" s="16"/>
      <c r="AH1489" s="16"/>
      <c r="AI1489" s="16"/>
      <c r="AJ1489" s="16"/>
      <c r="AL1489" s="16"/>
      <c r="AM1489" s="16"/>
      <c r="AN1489" s="16"/>
      <c r="AO1489" s="16"/>
      <c r="AP1489" s="16"/>
      <c r="AQ1489" s="16"/>
      <c r="BI1489" s="1">
        <v>10</v>
      </c>
      <c r="BJ1489" s="6">
        <f>SUM($R$5:R1491)-$AB$2</f>
        <v>65.66385560000009</v>
      </c>
      <c r="BK1489" s="6">
        <f>SUM($R$5:S1491)-$AB$2</f>
        <v>345.78086532800052</v>
      </c>
      <c r="BL1489" s="6">
        <f>SUM($R$5:T1491)-$AB$2</f>
        <v>1046.0733896479994</v>
      </c>
      <c r="BM1489" s="6">
        <f>SUM($R$5:U1491)-$AB$2</f>
        <v>2026.482923695997</v>
      </c>
      <c r="BN1489" s="6">
        <f>SUM($R$5:V1491)-$AB$2</f>
        <v>3427.0679723359922</v>
      </c>
      <c r="BO1489" s="6">
        <f>SUM($R$5:W1491)-$AB$2</f>
        <v>5107.7700307040031</v>
      </c>
      <c r="BP1489" s="16"/>
    </row>
    <row r="1490" spans="1:68" x14ac:dyDescent="0.45">
      <c r="A1490" s="1">
        <v>2008</v>
      </c>
      <c r="B1490" s="1">
        <v>3</v>
      </c>
      <c r="C1490" s="1">
        <v>3</v>
      </c>
      <c r="D1490" s="1">
        <v>12</v>
      </c>
      <c r="E1490" s="1">
        <v>14.9</v>
      </c>
      <c r="F1490" s="1">
        <v>430.32</v>
      </c>
      <c r="G1490" s="4"/>
      <c r="H1490" s="4"/>
      <c r="Q1490" s="1">
        <v>9</v>
      </c>
      <c r="R1490" s="6">
        <f t="shared" si="1990"/>
        <v>6.2732799999999991E-2</v>
      </c>
      <c r="S1490" s="6">
        <f t="shared" si="1991"/>
        <v>0.24340326399999995</v>
      </c>
      <c r="T1490" s="6">
        <f t="shared" si="1992"/>
        <v>0.60850815999999985</v>
      </c>
      <c r="U1490" s="6">
        <f t="shared" si="1993"/>
        <v>0.85191142399999986</v>
      </c>
      <c r="V1490" s="6">
        <f t="shared" si="1994"/>
        <v>1.2170163199999997</v>
      </c>
      <c r="W1490" s="6">
        <f t="shared" si="1995"/>
        <v>1.4604195839999998</v>
      </c>
      <c r="X1490" s="17"/>
      <c r="Y1490" s="17"/>
      <c r="Z1490" s="17"/>
      <c r="AA1490" s="17"/>
      <c r="AB1490" s="17"/>
      <c r="AC1490" s="17"/>
      <c r="AE1490" s="16"/>
      <c r="AF1490" s="16"/>
      <c r="AG1490" s="16"/>
      <c r="AH1490" s="16"/>
      <c r="AI1490" s="16"/>
      <c r="AJ1490" s="16"/>
      <c r="AL1490" s="16"/>
      <c r="AM1490" s="16"/>
      <c r="AN1490" s="16"/>
      <c r="AO1490" s="16"/>
      <c r="AP1490" s="16"/>
      <c r="AQ1490" s="16"/>
      <c r="BI1490" s="1">
        <v>11</v>
      </c>
      <c r="BJ1490" s="6">
        <f>SUM($R$5:R1492)-$AB$2</f>
        <v>65.835715400000083</v>
      </c>
      <c r="BK1490" s="6">
        <f>SUM($R$5:S1492)-$AB$2</f>
        <v>346.61954115200052</v>
      </c>
      <c r="BL1490" s="6">
        <f>SUM($R$5:T1492)-$AB$2</f>
        <v>1048.5791055319994</v>
      </c>
      <c r="BM1490" s="6">
        <f>SUM($R$5:U1492)-$AB$2</f>
        <v>2031.322495663997</v>
      </c>
      <c r="BN1490" s="6">
        <f>SUM($R$5:V1492)-$AB$2</f>
        <v>3435.241624423993</v>
      </c>
      <c r="BO1490" s="6">
        <f>SUM($R$5:W1492)-$AB$2</f>
        <v>5119.9445789360025</v>
      </c>
      <c r="BP1490" s="16"/>
    </row>
    <row r="1491" spans="1:68" x14ac:dyDescent="0.45">
      <c r="A1491" s="1">
        <v>2008</v>
      </c>
      <c r="B1491" s="1">
        <v>3</v>
      </c>
      <c r="C1491" s="1">
        <v>3</v>
      </c>
      <c r="D1491" s="1">
        <v>13</v>
      </c>
      <c r="E1491" s="1">
        <v>15.7</v>
      </c>
      <c r="F1491" s="1">
        <v>416.24</v>
      </c>
      <c r="G1491" s="4"/>
      <c r="H1491" s="4"/>
      <c r="Q1491" s="1">
        <v>10</v>
      </c>
      <c r="R1491" s="6">
        <f t="shared" si="1990"/>
        <v>0.1190276</v>
      </c>
      <c r="S1491" s="6">
        <f t="shared" si="1991"/>
        <v>0.46182708799999994</v>
      </c>
      <c r="T1491" s="6">
        <f t="shared" si="1992"/>
        <v>1.1545677199999997</v>
      </c>
      <c r="U1491" s="6">
        <f t="shared" si="1993"/>
        <v>1.6163948079999999</v>
      </c>
      <c r="V1491" s="6">
        <f t="shared" si="1994"/>
        <v>2.3091354399999995</v>
      </c>
      <c r="W1491" s="6">
        <f t="shared" si="1995"/>
        <v>2.7709625280000001</v>
      </c>
      <c r="X1491" s="17"/>
      <c r="Y1491" s="17"/>
      <c r="Z1491" s="17"/>
      <c r="AA1491" s="17"/>
      <c r="AB1491" s="17"/>
      <c r="AC1491" s="17"/>
      <c r="AE1491" s="16"/>
      <c r="AF1491" s="16"/>
      <c r="AG1491" s="16"/>
      <c r="AH1491" s="16"/>
      <c r="AI1491" s="16"/>
      <c r="AJ1491" s="16"/>
      <c r="AL1491" s="16"/>
      <c r="AM1491" s="16"/>
      <c r="AN1491" s="16"/>
      <c r="AO1491" s="16"/>
      <c r="AP1491" s="16"/>
      <c r="AQ1491" s="16"/>
      <c r="BI1491" s="1">
        <v>12</v>
      </c>
      <c r="BJ1491" s="6">
        <f t="shared" ref="BJ1491" si="1996">R1493-$AB$2</f>
        <v>-6.2816644000000004</v>
      </c>
      <c r="BK1491" s="6">
        <f t="shared" ref="BK1491" si="1997">S1493-$AB$2</f>
        <v>-5.5628578720000004</v>
      </c>
      <c r="BL1491" s="6">
        <f t="shared" ref="BL1491" si="1998">T1493-$AB$2</f>
        <v>-4.11026968</v>
      </c>
      <c r="BM1491" s="6">
        <f t="shared" ref="BM1491" si="1999">U1493-$AB$2</f>
        <v>-3.1418775520000004</v>
      </c>
      <c r="BN1491" s="6">
        <f t="shared" ref="BN1491" si="2000">V1493-$AB$2</f>
        <v>-1.689289360000001</v>
      </c>
      <c r="BO1491" s="6">
        <f t="shared" ref="BO1491" si="2001">W1493-$AB$2</f>
        <v>-0.72089723200000044</v>
      </c>
      <c r="BP1491" s="16"/>
    </row>
    <row r="1492" spans="1:68" x14ac:dyDescent="0.45">
      <c r="A1492" s="1">
        <v>2008</v>
      </c>
      <c r="B1492" s="1">
        <v>3</v>
      </c>
      <c r="C1492" s="1">
        <v>3</v>
      </c>
      <c r="D1492" s="1">
        <v>14</v>
      </c>
      <c r="E1492" s="1">
        <v>16.2</v>
      </c>
      <c r="F1492" s="1">
        <v>362.85</v>
      </c>
      <c r="G1492" s="4"/>
      <c r="H1492" s="4"/>
      <c r="Q1492" s="1">
        <v>11</v>
      </c>
      <c r="R1492" s="6">
        <f t="shared" si="1990"/>
        <v>0.17185979999999998</v>
      </c>
      <c r="S1492" s="6">
        <f t="shared" si="1991"/>
        <v>0.66681602399999984</v>
      </c>
      <c r="T1492" s="6">
        <f t="shared" si="1992"/>
        <v>1.6670400599999995</v>
      </c>
      <c r="U1492" s="6">
        <f t="shared" si="1993"/>
        <v>2.3338560839999998</v>
      </c>
      <c r="V1492" s="6">
        <f t="shared" si="1994"/>
        <v>3.334080119999999</v>
      </c>
      <c r="W1492" s="6">
        <f t="shared" si="1995"/>
        <v>4.0008961439999995</v>
      </c>
      <c r="X1492" s="17"/>
      <c r="Y1492" s="17"/>
      <c r="Z1492" s="17"/>
      <c r="AA1492" s="17"/>
      <c r="AB1492" s="17"/>
      <c r="AC1492" s="17"/>
      <c r="AE1492" s="16"/>
      <c r="AF1492" s="16"/>
      <c r="AG1492" s="16"/>
      <c r="AH1492" s="16"/>
      <c r="AI1492" s="16"/>
      <c r="AJ1492" s="16"/>
      <c r="AL1492" s="16"/>
      <c r="AM1492" s="16"/>
      <c r="AN1492" s="16"/>
      <c r="AO1492" s="16"/>
      <c r="AP1492" s="16"/>
      <c r="AQ1492" s="16"/>
      <c r="BI1492" s="1">
        <v>13</v>
      </c>
      <c r="BJ1492" s="6">
        <f>SUM($R$5:R1494)-$AB$2</f>
        <v>66.326720200000082</v>
      </c>
      <c r="BK1492" s="6">
        <f>SUM($R$5:S1494)-$AB$2</f>
        <v>349.01564457600051</v>
      </c>
      <c r="BL1492" s="6">
        <f>SUM($R$5:T1494)-$AB$2</f>
        <v>1055.7379555159994</v>
      </c>
      <c r="BM1492" s="6">
        <f>SUM($R$5:U1494)-$AB$2</f>
        <v>2045.1491908319967</v>
      </c>
      <c r="BN1492" s="6">
        <f>SUM($R$5:V1494)-$AB$2</f>
        <v>3458.593812711993</v>
      </c>
      <c r="BO1492" s="6">
        <f>SUM($R$5:W1494)-$AB$2</f>
        <v>5154.7273589680026</v>
      </c>
      <c r="BP1492" s="16"/>
    </row>
    <row r="1493" spans="1:68" x14ac:dyDescent="0.45">
      <c r="A1493" s="1">
        <v>2008</v>
      </c>
      <c r="B1493" s="1">
        <v>3</v>
      </c>
      <c r="C1493" s="1">
        <v>3</v>
      </c>
      <c r="D1493" s="1">
        <v>15</v>
      </c>
      <c r="E1493" s="1">
        <v>16.399999999999999</v>
      </c>
      <c r="F1493" s="1">
        <v>277.99</v>
      </c>
      <c r="G1493" s="4"/>
      <c r="H1493" s="4"/>
      <c r="Q1493" s="1">
        <v>12</v>
      </c>
      <c r="R1493" s="6">
        <f t="shared" si="1990"/>
        <v>0.24958559999999996</v>
      </c>
      <c r="S1493" s="6">
        <f t="shared" si="1991"/>
        <v>0.96839212799999985</v>
      </c>
      <c r="T1493" s="6">
        <f t="shared" si="1992"/>
        <v>2.4209803199999995</v>
      </c>
      <c r="U1493" s="6">
        <f t="shared" si="1993"/>
        <v>3.3893724479999996</v>
      </c>
      <c r="V1493" s="6">
        <f t="shared" si="1994"/>
        <v>4.841960639999999</v>
      </c>
      <c r="W1493" s="6">
        <f t="shared" si="1995"/>
        <v>5.8103527679999996</v>
      </c>
      <c r="X1493" s="17">
        <f t="shared" ref="X1493" si="2002">SUM(R1493:R1517)-$AA$2</f>
        <v>-3.6133409999999997</v>
      </c>
      <c r="Y1493" s="17">
        <f t="shared" ref="Y1493" si="2003">SUM(S1493:S1517)-$AA$2</f>
        <v>2.9092369199999988</v>
      </c>
      <c r="Z1493" s="17">
        <f t="shared" ref="Z1493" si="2004">SUM(T1493:T1517)-$AA$2</f>
        <v>16.090279799999994</v>
      </c>
      <c r="AA1493" s="17">
        <f t="shared" ref="AA1493" si="2005">SUM(U1493:U1517)-$AA$2</f>
        <v>24.877641719999996</v>
      </c>
      <c r="AB1493" s="17">
        <f t="shared" ref="AB1493" si="2006">SUM(V1493:V1517)-$AA$2</f>
        <v>38.058684599999992</v>
      </c>
      <c r="AC1493" s="17">
        <f t="shared" ref="AC1493" si="2007">SUM(W1493:W1517)-$AA$2</f>
        <v>46.846046520000002</v>
      </c>
      <c r="AE1493" s="16">
        <f t="shared" ref="AE1493" si="2008">IF(X1493&gt;0,1,0)</f>
        <v>0</v>
      </c>
      <c r="AF1493" s="16">
        <f t="shared" ref="AF1493" si="2009">IF(Y1493&gt;0,1,0)</f>
        <v>1</v>
      </c>
      <c r="AG1493" s="16">
        <f t="shared" ref="AG1493" si="2010">IF(Z1493&gt;0,1,0)</f>
        <v>1</v>
      </c>
      <c r="AH1493" s="16">
        <f t="shared" ref="AH1493" si="2011">IF(AA1493&gt;0,1,0)</f>
        <v>1</v>
      </c>
      <c r="AI1493" s="16">
        <f t="shared" ref="AI1493" si="2012">IF(AB1493&gt;0,1,0)</f>
        <v>1</v>
      </c>
      <c r="AJ1493" s="16">
        <f t="shared" ref="AJ1493" si="2013">IF(AC1493&gt;0,1,0)</f>
        <v>1</v>
      </c>
      <c r="AL1493" s="16">
        <f t="shared" ref="AL1493" si="2014">IF(X1493&lt;0,ABS(X1493*$AP$1),0)</f>
        <v>0</v>
      </c>
      <c r="AM1493" s="16">
        <f t="shared" ref="AM1493" si="2015">IF(Y1493&lt;0,ABS(Y1493*$AP$1),0)</f>
        <v>0</v>
      </c>
      <c r="AN1493" s="16">
        <f t="shared" ref="AN1493" si="2016">IF(Z1493&lt;0,ABS(Z1493*$AP$1),0)</f>
        <v>0</v>
      </c>
      <c r="AO1493" s="16">
        <f t="shared" ref="AO1493" si="2017">IF(AA1493&lt;0,ABS(AA1493*$AP$1),0)</f>
        <v>0</v>
      </c>
      <c r="AP1493" s="16">
        <f t="shared" ref="AP1493" si="2018">IF(AB1493&lt;0,ABS(AB1493*$AP$1),0)</f>
        <v>0</v>
      </c>
      <c r="AQ1493" s="16">
        <f t="shared" ref="AQ1493" si="2019">IF(AC1493&lt;0,ABS(AC1493*$AP$1),0)</f>
        <v>0</v>
      </c>
      <c r="BI1493" s="1">
        <v>14</v>
      </c>
      <c r="BJ1493" s="6">
        <f>SUM($R$5:R1495)-$AB$2</f>
        <v>66.537173200000083</v>
      </c>
      <c r="BK1493" s="6">
        <f>SUM($R$5:S1495)-$AB$2</f>
        <v>350.04265521600047</v>
      </c>
      <c r="BL1493" s="6">
        <f>SUM($R$5:T1495)-$AB$2</f>
        <v>1058.8063602559992</v>
      </c>
      <c r="BM1493" s="6">
        <f>SUM($R$5:U1495)-$AB$2</f>
        <v>2051.0755473119971</v>
      </c>
      <c r="BN1493" s="6">
        <f>SUM($R$5:V1495)-$AB$2</f>
        <v>3468.6029573919932</v>
      </c>
      <c r="BO1493" s="6">
        <f>SUM($R$5:W1495)-$AB$2</f>
        <v>5169.6358494880023</v>
      </c>
      <c r="BP1493" s="16"/>
    </row>
    <row r="1494" spans="1:68" x14ac:dyDescent="0.45">
      <c r="A1494" s="1">
        <v>2008</v>
      </c>
      <c r="B1494" s="1">
        <v>3</v>
      </c>
      <c r="C1494" s="1">
        <v>3</v>
      </c>
      <c r="D1494" s="1">
        <v>16</v>
      </c>
      <c r="E1494" s="1">
        <v>16.399999999999999</v>
      </c>
      <c r="F1494" s="1">
        <v>174.51</v>
      </c>
      <c r="G1494" s="4"/>
      <c r="H1494" s="4"/>
      <c r="Q1494" s="1">
        <v>13</v>
      </c>
      <c r="R1494" s="6">
        <f t="shared" si="1990"/>
        <v>0.2414192</v>
      </c>
      <c r="S1494" s="6">
        <f t="shared" si="1991"/>
        <v>0.93670649599999989</v>
      </c>
      <c r="T1494" s="6">
        <f t="shared" si="1992"/>
        <v>2.3417662400000001</v>
      </c>
      <c r="U1494" s="6">
        <f t="shared" si="1993"/>
        <v>3.2784727359999999</v>
      </c>
      <c r="V1494" s="6">
        <f t="shared" si="1994"/>
        <v>4.6835324800000002</v>
      </c>
      <c r="W1494" s="6">
        <f t="shared" si="1995"/>
        <v>5.6202389759999996</v>
      </c>
      <c r="X1494" s="17"/>
      <c r="Y1494" s="17"/>
      <c r="Z1494" s="17"/>
      <c r="AA1494" s="17"/>
      <c r="AB1494" s="17"/>
      <c r="AC1494" s="17"/>
      <c r="AE1494" s="16"/>
      <c r="AF1494" s="16"/>
      <c r="AG1494" s="16"/>
      <c r="AH1494" s="16"/>
      <c r="AI1494" s="16"/>
      <c r="AJ1494" s="16"/>
      <c r="AL1494" s="16"/>
      <c r="AM1494" s="16"/>
      <c r="AN1494" s="16"/>
      <c r="AO1494" s="16"/>
      <c r="AP1494" s="16"/>
      <c r="AQ1494" s="16"/>
      <c r="BI1494" s="1">
        <v>15</v>
      </c>
      <c r="BJ1494" s="6">
        <f>SUM($R$5:R1496)-$AB$2</f>
        <v>66.698407400000079</v>
      </c>
      <c r="BK1494" s="6">
        <f>SUM($R$5:S1496)-$AB$2</f>
        <v>350.82947811200052</v>
      </c>
      <c r="BL1494" s="6">
        <f>SUM($R$5:T1496)-$AB$2</f>
        <v>1061.1571548919992</v>
      </c>
      <c r="BM1494" s="6">
        <f>SUM($R$5:U1496)-$AB$2</f>
        <v>2055.6159023839969</v>
      </c>
      <c r="BN1494" s="6">
        <f>SUM($R$5:V1496)-$AB$2</f>
        <v>3476.2712559439929</v>
      </c>
      <c r="BO1494" s="6">
        <f>SUM($R$5:W1496)-$AB$2</f>
        <v>5181.0576802160012</v>
      </c>
      <c r="BP1494" s="16"/>
    </row>
    <row r="1495" spans="1:68" x14ac:dyDescent="0.45">
      <c r="A1495" s="1">
        <v>2008</v>
      </c>
      <c r="B1495" s="1">
        <v>3</v>
      </c>
      <c r="C1495" s="1">
        <v>3</v>
      </c>
      <c r="D1495" s="1">
        <v>17</v>
      </c>
      <c r="E1495" s="1">
        <v>15.8</v>
      </c>
      <c r="F1495" s="1">
        <v>73.62</v>
      </c>
      <c r="G1495" s="4"/>
      <c r="H1495" s="4"/>
      <c r="Q1495" s="1">
        <v>14</v>
      </c>
      <c r="R1495" s="6">
        <f t="shared" si="1990"/>
        <v>0.210453</v>
      </c>
      <c r="S1495" s="6">
        <f t="shared" si="1991"/>
        <v>0.81655763999999997</v>
      </c>
      <c r="T1495" s="6">
        <f t="shared" si="1992"/>
        <v>2.0413940999999998</v>
      </c>
      <c r="U1495" s="6">
        <f t="shared" si="1993"/>
        <v>2.8579517399999999</v>
      </c>
      <c r="V1495" s="6">
        <f t="shared" si="1994"/>
        <v>4.0827881999999995</v>
      </c>
      <c r="W1495" s="6">
        <f t="shared" si="1995"/>
        <v>4.8993458399999996</v>
      </c>
      <c r="X1495" s="17"/>
      <c r="Y1495" s="17"/>
      <c r="Z1495" s="17"/>
      <c r="AA1495" s="17"/>
      <c r="AB1495" s="17"/>
      <c r="AC1495" s="17"/>
      <c r="AE1495" s="16"/>
      <c r="AF1495" s="16"/>
      <c r="AG1495" s="16"/>
      <c r="AH1495" s="16"/>
      <c r="AI1495" s="16"/>
      <c r="AJ1495" s="16"/>
      <c r="AL1495" s="16"/>
      <c r="AM1495" s="16"/>
      <c r="AN1495" s="16"/>
      <c r="AO1495" s="16"/>
      <c r="AP1495" s="16"/>
      <c r="AQ1495" s="16"/>
      <c r="BI1495" s="1">
        <v>16</v>
      </c>
      <c r="BJ1495" s="6">
        <f>SUM($R$5:R1497)-$AB$2</f>
        <v>66.799623200000084</v>
      </c>
      <c r="BK1495" s="6">
        <f>SUM($R$5:S1497)-$AB$2</f>
        <v>351.32341121600047</v>
      </c>
      <c r="BL1495" s="6">
        <f>SUM($R$5:T1497)-$AB$2</f>
        <v>1062.6328812559991</v>
      </c>
      <c r="BM1495" s="6">
        <f>SUM($R$5:U1497)-$AB$2</f>
        <v>2058.4661393119968</v>
      </c>
      <c r="BN1495" s="6">
        <f>SUM($R$5:V1497)-$AB$2</f>
        <v>3481.0850793919926</v>
      </c>
      <c r="BO1495" s="6">
        <f>SUM($R$5:W1497)-$AB$2</f>
        <v>5188.2278074880014</v>
      </c>
      <c r="BP1495" s="16"/>
    </row>
    <row r="1496" spans="1:68" x14ac:dyDescent="0.45">
      <c r="A1496" s="1">
        <v>2008</v>
      </c>
      <c r="B1496" s="1">
        <v>3</v>
      </c>
      <c r="C1496" s="1">
        <v>3</v>
      </c>
      <c r="D1496" s="1">
        <v>18</v>
      </c>
      <c r="E1496" s="1">
        <v>15.2</v>
      </c>
      <c r="F1496" s="1">
        <v>2.04</v>
      </c>
      <c r="G1496" s="4"/>
      <c r="H1496" s="4"/>
      <c r="Q1496" s="1">
        <v>15</v>
      </c>
      <c r="R1496" s="6">
        <f t="shared" si="1990"/>
        <v>0.16123419999999999</v>
      </c>
      <c r="S1496" s="6">
        <f t="shared" si="1991"/>
        <v>0.62558869599999989</v>
      </c>
      <c r="T1496" s="6">
        <f t="shared" si="1992"/>
        <v>1.5639717399999997</v>
      </c>
      <c r="U1496" s="6">
        <f t="shared" si="1993"/>
        <v>2.1895604359999998</v>
      </c>
      <c r="V1496" s="6">
        <f t="shared" si="1994"/>
        <v>3.1279434799999994</v>
      </c>
      <c r="W1496" s="6">
        <f t="shared" si="1995"/>
        <v>3.7535321759999998</v>
      </c>
      <c r="X1496" s="17"/>
      <c r="Y1496" s="17"/>
      <c r="Z1496" s="17"/>
      <c r="AA1496" s="17"/>
      <c r="AB1496" s="17"/>
      <c r="AC1496" s="17"/>
      <c r="AE1496" s="16"/>
      <c r="AF1496" s="16"/>
      <c r="AG1496" s="16"/>
      <c r="AH1496" s="16"/>
      <c r="AI1496" s="16"/>
      <c r="AJ1496" s="16"/>
      <c r="AL1496" s="16"/>
      <c r="AM1496" s="16"/>
      <c r="AN1496" s="16"/>
      <c r="AO1496" s="16"/>
      <c r="AP1496" s="16"/>
      <c r="AQ1496" s="16"/>
      <c r="BI1496" s="1">
        <v>17</v>
      </c>
      <c r="BJ1496" s="6">
        <f>SUM($R$5:R1498)-$AB$2</f>
        <v>66.84232280000009</v>
      </c>
      <c r="BK1496" s="6">
        <f>SUM($R$5:S1498)-$AB$2</f>
        <v>351.53178526400046</v>
      </c>
      <c r="BL1496" s="6">
        <f>SUM($R$5:T1498)-$AB$2</f>
        <v>1063.2554414239992</v>
      </c>
      <c r="BM1496" s="6">
        <f>SUM($R$5:U1498)-$AB$2</f>
        <v>2059.6685600479973</v>
      </c>
      <c r="BN1496" s="6">
        <f>SUM($R$5:V1498)-$AB$2</f>
        <v>3483.1158723679932</v>
      </c>
      <c r="BO1496" s="6">
        <f>SUM($R$5:W1498)-$AB$2</f>
        <v>5191.2526471520005</v>
      </c>
      <c r="BP1496" s="16"/>
    </row>
    <row r="1497" spans="1:68" x14ac:dyDescent="0.45">
      <c r="A1497" s="1">
        <v>2008</v>
      </c>
      <c r="B1497" s="1">
        <v>3</v>
      </c>
      <c r="C1497" s="1">
        <v>3</v>
      </c>
      <c r="D1497" s="1">
        <v>19</v>
      </c>
      <c r="E1497" s="1">
        <v>14.9</v>
      </c>
      <c r="F1497" s="1">
        <v>0</v>
      </c>
      <c r="G1497" s="4"/>
      <c r="H1497" s="4"/>
      <c r="Q1497" s="1">
        <v>16</v>
      </c>
      <c r="R1497" s="6">
        <f t="shared" si="1990"/>
        <v>0.10121579999999998</v>
      </c>
      <c r="S1497" s="6">
        <f t="shared" si="1991"/>
        <v>0.39271730399999993</v>
      </c>
      <c r="T1497" s="6">
        <f t="shared" si="1992"/>
        <v>0.98179325999999978</v>
      </c>
      <c r="U1497" s="6">
        <f t="shared" si="1993"/>
        <v>1.3745105639999999</v>
      </c>
      <c r="V1497" s="6">
        <f t="shared" si="1994"/>
        <v>1.9635865199999996</v>
      </c>
      <c r="W1497" s="6">
        <f t="shared" si="1995"/>
        <v>2.3563038239999998</v>
      </c>
      <c r="X1497" s="17"/>
      <c r="Y1497" s="17"/>
      <c r="Z1497" s="17"/>
      <c r="AA1497" s="17"/>
      <c r="AB1497" s="17"/>
      <c r="AC1497" s="17"/>
      <c r="AE1497" s="16"/>
      <c r="AF1497" s="16"/>
      <c r="AG1497" s="16"/>
      <c r="AH1497" s="16"/>
      <c r="AI1497" s="16"/>
      <c r="AJ1497" s="16"/>
      <c r="AL1497" s="16"/>
      <c r="AM1497" s="16"/>
      <c r="AN1497" s="16"/>
      <c r="AO1497" s="16"/>
      <c r="AP1497" s="16"/>
      <c r="AQ1497" s="16"/>
      <c r="BI1497" s="1">
        <v>18</v>
      </c>
      <c r="BJ1497" s="6">
        <f>SUM($R$5:R1499)-$AB$2</f>
        <v>66.84350600000009</v>
      </c>
      <c r="BK1497" s="6">
        <f>SUM($R$5:S1499)-$AB$2</f>
        <v>351.53755928000049</v>
      </c>
      <c r="BL1497" s="6">
        <f>SUM($R$5:T1499)-$AB$2</f>
        <v>1063.2726924799993</v>
      </c>
      <c r="BM1497" s="6">
        <f>SUM($R$5:U1499)-$AB$2</f>
        <v>2059.7018789599974</v>
      </c>
      <c r="BN1497" s="6">
        <f>SUM($R$5:V1499)-$AB$2</f>
        <v>3483.1721453599935</v>
      </c>
      <c r="BO1497" s="6">
        <f>SUM($R$5:W1499)-$AB$2</f>
        <v>5191.3364650399999</v>
      </c>
      <c r="BP1497" s="16"/>
    </row>
    <row r="1498" spans="1:68" x14ac:dyDescent="0.45">
      <c r="A1498" s="1">
        <v>2008</v>
      </c>
      <c r="B1498" s="1">
        <v>3</v>
      </c>
      <c r="C1498" s="1">
        <v>3</v>
      </c>
      <c r="D1498" s="1">
        <v>20</v>
      </c>
      <c r="E1498" s="1">
        <v>14.9</v>
      </c>
      <c r="F1498" s="1">
        <v>0</v>
      </c>
      <c r="G1498" s="4"/>
      <c r="H1498" s="4"/>
      <c r="Q1498" s="1">
        <v>17</v>
      </c>
      <c r="R1498" s="6">
        <f t="shared" si="1990"/>
        <v>4.2699599999999997E-2</v>
      </c>
      <c r="S1498" s="6">
        <f t="shared" si="1991"/>
        <v>0.16567444799999997</v>
      </c>
      <c r="T1498" s="6">
        <f t="shared" si="1992"/>
        <v>0.41418611999999994</v>
      </c>
      <c r="U1498" s="6">
        <f t="shared" si="1993"/>
        <v>0.57986056799999997</v>
      </c>
      <c r="V1498" s="6">
        <f t="shared" si="1994"/>
        <v>0.82837223999999987</v>
      </c>
      <c r="W1498" s="6">
        <f t="shared" si="1995"/>
        <v>0.99404668800000007</v>
      </c>
      <c r="X1498" s="17"/>
      <c r="Y1498" s="17"/>
      <c r="Z1498" s="17"/>
      <c r="AA1498" s="17"/>
      <c r="AB1498" s="17"/>
      <c r="AC1498" s="17"/>
      <c r="AE1498" s="16"/>
      <c r="AF1498" s="16"/>
      <c r="AG1498" s="16"/>
      <c r="AH1498" s="16"/>
      <c r="AI1498" s="16"/>
      <c r="AJ1498" s="16"/>
      <c r="AL1498" s="16"/>
      <c r="AM1498" s="16"/>
      <c r="AN1498" s="16"/>
      <c r="AO1498" s="16"/>
      <c r="AP1498" s="16"/>
      <c r="AQ1498" s="16"/>
      <c r="BI1498" s="1">
        <v>19</v>
      </c>
      <c r="BJ1498" s="6">
        <f>SUM($R$5:R1500)-$AB$2</f>
        <v>66.84350600000009</v>
      </c>
      <c r="BK1498" s="6">
        <f>SUM($R$5:S1500)-$AB$2</f>
        <v>351.53755928000049</v>
      </c>
      <c r="BL1498" s="6">
        <f>SUM($R$5:T1500)-$AB$2</f>
        <v>1063.2726924799993</v>
      </c>
      <c r="BM1498" s="6">
        <f>SUM($R$5:U1500)-$AB$2</f>
        <v>2059.7018789599974</v>
      </c>
      <c r="BN1498" s="6">
        <f>SUM($R$5:V1500)-$AB$2</f>
        <v>3483.1721453599935</v>
      </c>
      <c r="BO1498" s="6">
        <f>SUM($R$5:W1500)-$AB$2</f>
        <v>5191.3364650399999</v>
      </c>
      <c r="BP1498" s="16"/>
    </row>
    <row r="1499" spans="1:68" x14ac:dyDescent="0.45">
      <c r="A1499" s="1">
        <v>2008</v>
      </c>
      <c r="B1499" s="1">
        <v>3</v>
      </c>
      <c r="C1499" s="1">
        <v>3</v>
      </c>
      <c r="D1499" s="1">
        <v>21</v>
      </c>
      <c r="E1499" s="1">
        <v>14.9</v>
      </c>
      <c r="F1499" s="1">
        <v>0</v>
      </c>
      <c r="G1499" s="4"/>
      <c r="H1499" s="4"/>
      <c r="Q1499" s="1">
        <v>18</v>
      </c>
      <c r="R1499" s="6">
        <f t="shared" si="1990"/>
        <v>1.1832000000000001E-3</v>
      </c>
      <c r="S1499" s="6">
        <f t="shared" si="1991"/>
        <v>4.5908160000000002E-3</v>
      </c>
      <c r="T1499" s="6">
        <f t="shared" si="1992"/>
        <v>1.1477039999999999E-2</v>
      </c>
      <c r="U1499" s="6">
        <f t="shared" si="1993"/>
        <v>1.6067855999999998E-2</v>
      </c>
      <c r="V1499" s="6">
        <f t="shared" si="1994"/>
        <v>2.2954079999999998E-2</v>
      </c>
      <c r="W1499" s="6">
        <f t="shared" si="1995"/>
        <v>2.7544896000000003E-2</v>
      </c>
      <c r="X1499" s="17"/>
      <c r="Y1499" s="17"/>
      <c r="Z1499" s="17"/>
      <c r="AA1499" s="17"/>
      <c r="AB1499" s="17"/>
      <c r="AC1499" s="17"/>
      <c r="AE1499" s="16"/>
      <c r="AF1499" s="16"/>
      <c r="AG1499" s="16"/>
      <c r="AH1499" s="16"/>
      <c r="AI1499" s="16"/>
      <c r="AJ1499" s="16"/>
      <c r="AL1499" s="16"/>
      <c r="AM1499" s="16"/>
      <c r="AN1499" s="16"/>
      <c r="AO1499" s="16"/>
      <c r="AP1499" s="16"/>
      <c r="AQ1499" s="16"/>
      <c r="BI1499" s="1">
        <v>20</v>
      </c>
      <c r="BJ1499" s="6">
        <f>SUM($R$5:R1501)-$AB$2</f>
        <v>66.84350600000009</v>
      </c>
      <c r="BK1499" s="6">
        <f>SUM($R$5:S1501)-$AB$2</f>
        <v>351.53755928000049</v>
      </c>
      <c r="BL1499" s="6">
        <f>SUM($R$5:T1501)-$AB$2</f>
        <v>1063.2726924799993</v>
      </c>
      <c r="BM1499" s="6">
        <f>SUM($R$5:U1501)-$AB$2</f>
        <v>2059.7018789599974</v>
      </c>
      <c r="BN1499" s="6">
        <f>SUM($R$5:V1501)-$AB$2</f>
        <v>3483.1721453599935</v>
      </c>
      <c r="BO1499" s="6">
        <f>SUM($R$5:W1501)-$AB$2</f>
        <v>5191.3364650399999</v>
      </c>
      <c r="BP1499" s="16"/>
    </row>
    <row r="1500" spans="1:68" x14ac:dyDescent="0.45">
      <c r="A1500" s="1">
        <v>2008</v>
      </c>
      <c r="B1500" s="1">
        <v>3</v>
      </c>
      <c r="C1500" s="1">
        <v>3</v>
      </c>
      <c r="D1500" s="1">
        <v>22</v>
      </c>
      <c r="E1500" s="1">
        <v>14.8</v>
      </c>
      <c r="F1500" s="1">
        <v>0</v>
      </c>
      <c r="G1500" s="4"/>
      <c r="H1500" s="4"/>
      <c r="Q1500" s="1">
        <v>19</v>
      </c>
      <c r="R1500" s="6">
        <f t="shared" si="1990"/>
        <v>0</v>
      </c>
      <c r="S1500" s="6">
        <f t="shared" si="1991"/>
        <v>0</v>
      </c>
      <c r="T1500" s="6">
        <f t="shared" si="1992"/>
        <v>0</v>
      </c>
      <c r="U1500" s="6">
        <f t="shared" si="1993"/>
        <v>0</v>
      </c>
      <c r="V1500" s="6">
        <f t="shared" si="1994"/>
        <v>0</v>
      </c>
      <c r="W1500" s="6">
        <f t="shared" si="1995"/>
        <v>0</v>
      </c>
      <c r="X1500" s="17"/>
      <c r="Y1500" s="17"/>
      <c r="Z1500" s="17"/>
      <c r="AA1500" s="17"/>
      <c r="AB1500" s="17"/>
      <c r="AC1500" s="17"/>
      <c r="AE1500" s="16"/>
      <c r="AF1500" s="16"/>
      <c r="AG1500" s="16"/>
      <c r="AH1500" s="16"/>
      <c r="AI1500" s="16"/>
      <c r="AJ1500" s="16"/>
      <c r="AL1500" s="16"/>
      <c r="AM1500" s="16"/>
      <c r="AN1500" s="16"/>
      <c r="AO1500" s="16"/>
      <c r="AP1500" s="16"/>
      <c r="AQ1500" s="16"/>
      <c r="BI1500" s="1">
        <v>21</v>
      </c>
      <c r="BJ1500" s="6">
        <f>SUM($R$5:R1502)-$AB$2</f>
        <v>66.84350600000009</v>
      </c>
      <c r="BK1500" s="6">
        <f>SUM($R$5:S1502)-$AB$2</f>
        <v>351.53755928000049</v>
      </c>
      <c r="BL1500" s="6">
        <f>SUM($R$5:T1502)-$AB$2</f>
        <v>1063.2726924799993</v>
      </c>
      <c r="BM1500" s="6">
        <f>SUM($R$5:U1502)-$AB$2</f>
        <v>2059.7018789599974</v>
      </c>
      <c r="BN1500" s="6">
        <f>SUM($R$5:V1502)-$AB$2</f>
        <v>3483.1721453599935</v>
      </c>
      <c r="BO1500" s="6">
        <f>SUM($R$5:W1502)-$AB$2</f>
        <v>5191.3364650399999</v>
      </c>
      <c r="BP1500" s="16"/>
    </row>
    <row r="1501" spans="1:68" x14ac:dyDescent="0.45">
      <c r="A1501" s="1">
        <v>2008</v>
      </c>
      <c r="B1501" s="1">
        <v>3</v>
      </c>
      <c r="C1501" s="1">
        <v>3</v>
      </c>
      <c r="D1501" s="1">
        <v>23</v>
      </c>
      <c r="E1501" s="1">
        <v>14.6</v>
      </c>
      <c r="F1501" s="1">
        <v>0</v>
      </c>
      <c r="G1501" s="4"/>
      <c r="H1501" s="4"/>
      <c r="Q1501" s="1">
        <v>20</v>
      </c>
      <c r="R1501" s="6">
        <f t="shared" si="1990"/>
        <v>0</v>
      </c>
      <c r="S1501" s="6">
        <f t="shared" si="1991"/>
        <v>0</v>
      </c>
      <c r="T1501" s="6">
        <f t="shared" si="1992"/>
        <v>0</v>
      </c>
      <c r="U1501" s="6">
        <f t="shared" si="1993"/>
        <v>0</v>
      </c>
      <c r="V1501" s="6">
        <f t="shared" si="1994"/>
        <v>0</v>
      </c>
      <c r="W1501" s="6">
        <f t="shared" si="1995"/>
        <v>0</v>
      </c>
      <c r="X1501" s="17"/>
      <c r="Y1501" s="17"/>
      <c r="Z1501" s="17"/>
      <c r="AA1501" s="17"/>
      <c r="AB1501" s="17"/>
      <c r="AC1501" s="17"/>
      <c r="AE1501" s="16"/>
      <c r="AF1501" s="16"/>
      <c r="AG1501" s="16"/>
      <c r="AH1501" s="16"/>
      <c r="AI1501" s="16"/>
      <c r="AJ1501" s="16"/>
      <c r="AL1501" s="16"/>
      <c r="AM1501" s="16"/>
      <c r="AN1501" s="16"/>
      <c r="AO1501" s="16"/>
      <c r="AP1501" s="16"/>
      <c r="AQ1501" s="16"/>
      <c r="BI1501" s="1">
        <v>22</v>
      </c>
      <c r="BJ1501" s="6">
        <f>SUM($R$5:R1503)-$AB$2</f>
        <v>66.84350600000009</v>
      </c>
      <c r="BK1501" s="6">
        <f>SUM($R$5:S1503)-$AB$2</f>
        <v>351.53755928000049</v>
      </c>
      <c r="BL1501" s="6">
        <f>SUM($R$5:T1503)-$AB$2</f>
        <v>1063.2726924799993</v>
      </c>
      <c r="BM1501" s="6">
        <f>SUM($R$5:U1503)-$AB$2</f>
        <v>2059.7018789599974</v>
      </c>
      <c r="BN1501" s="6">
        <f>SUM($R$5:V1503)-$AB$2</f>
        <v>3483.1721453599935</v>
      </c>
      <c r="BO1501" s="6">
        <f>SUM($R$5:W1503)-$AB$2</f>
        <v>5191.3364650399999</v>
      </c>
      <c r="BP1501" s="16"/>
    </row>
    <row r="1502" spans="1:68" x14ac:dyDescent="0.45">
      <c r="A1502" s="1">
        <v>2008</v>
      </c>
      <c r="B1502" s="1">
        <v>3</v>
      </c>
      <c r="C1502" s="1">
        <v>4</v>
      </c>
      <c r="D1502" s="1">
        <v>0</v>
      </c>
      <c r="E1502" s="1">
        <v>14.3</v>
      </c>
      <c r="F1502" s="1">
        <v>0</v>
      </c>
      <c r="G1502" s="4"/>
      <c r="H1502" s="4"/>
      <c r="Q1502" s="1">
        <v>21</v>
      </c>
      <c r="R1502" s="6">
        <f t="shared" si="1990"/>
        <v>0</v>
      </c>
      <c r="S1502" s="6">
        <f t="shared" si="1991"/>
        <v>0</v>
      </c>
      <c r="T1502" s="6">
        <f t="shared" si="1992"/>
        <v>0</v>
      </c>
      <c r="U1502" s="6">
        <f t="shared" si="1993"/>
        <v>0</v>
      </c>
      <c r="V1502" s="6">
        <f t="shared" si="1994"/>
        <v>0</v>
      </c>
      <c r="W1502" s="6">
        <f t="shared" si="1995"/>
        <v>0</v>
      </c>
      <c r="X1502" s="17"/>
      <c r="Y1502" s="17"/>
      <c r="Z1502" s="17"/>
      <c r="AA1502" s="17"/>
      <c r="AB1502" s="17"/>
      <c r="AC1502" s="17"/>
      <c r="AE1502" s="16"/>
      <c r="AF1502" s="16"/>
      <c r="AG1502" s="16"/>
      <c r="AH1502" s="16"/>
      <c r="AI1502" s="16"/>
      <c r="AJ1502" s="16"/>
      <c r="AL1502" s="16"/>
      <c r="AM1502" s="16"/>
      <c r="AN1502" s="16"/>
      <c r="AO1502" s="16"/>
      <c r="AP1502" s="16"/>
      <c r="AQ1502" s="16"/>
      <c r="BI1502" s="1">
        <v>23</v>
      </c>
      <c r="BJ1502" s="6">
        <f>SUM($R$5:R1504)-$AB$2</f>
        <v>66.84350600000009</v>
      </c>
      <c r="BK1502" s="6">
        <f>SUM($R$5:S1504)-$AB$2</f>
        <v>351.53755928000049</v>
      </c>
      <c r="BL1502" s="6">
        <f>SUM($R$5:T1504)-$AB$2</f>
        <v>1063.2726924799993</v>
      </c>
      <c r="BM1502" s="6">
        <f>SUM($R$5:U1504)-$AB$2</f>
        <v>2059.7018789599974</v>
      </c>
      <c r="BN1502" s="6">
        <f>SUM($R$5:V1504)-$AB$2</f>
        <v>3483.1721453599935</v>
      </c>
      <c r="BO1502" s="6">
        <f>SUM($R$5:W1504)-$AB$2</f>
        <v>5191.3364650399999</v>
      </c>
      <c r="BP1502" s="16"/>
    </row>
    <row r="1503" spans="1:68" x14ac:dyDescent="0.45">
      <c r="A1503" s="1">
        <v>2008</v>
      </c>
      <c r="B1503" s="1">
        <v>3</v>
      </c>
      <c r="C1503" s="1">
        <v>4</v>
      </c>
      <c r="D1503" s="1">
        <v>1</v>
      </c>
      <c r="E1503" s="1">
        <v>14.1</v>
      </c>
      <c r="F1503" s="1">
        <v>0</v>
      </c>
      <c r="G1503" s="4"/>
      <c r="H1503" s="4"/>
      <c r="Q1503" s="1">
        <v>22</v>
      </c>
      <c r="R1503" s="6">
        <f t="shared" si="1990"/>
        <v>0</v>
      </c>
      <c r="S1503" s="6">
        <f t="shared" si="1991"/>
        <v>0</v>
      </c>
      <c r="T1503" s="6">
        <f t="shared" si="1992"/>
        <v>0</v>
      </c>
      <c r="U1503" s="6">
        <f t="shared" si="1993"/>
        <v>0</v>
      </c>
      <c r="V1503" s="6">
        <f t="shared" si="1994"/>
        <v>0</v>
      </c>
      <c r="W1503" s="6">
        <f t="shared" si="1995"/>
        <v>0</v>
      </c>
      <c r="X1503" s="17"/>
      <c r="Y1503" s="17"/>
      <c r="Z1503" s="17"/>
      <c r="AA1503" s="17"/>
      <c r="AB1503" s="17"/>
      <c r="AC1503" s="17"/>
      <c r="AE1503" s="16"/>
      <c r="AF1503" s="16"/>
      <c r="AG1503" s="16"/>
      <c r="AH1503" s="16"/>
      <c r="AI1503" s="16"/>
      <c r="AJ1503" s="16"/>
      <c r="AL1503" s="16"/>
      <c r="AM1503" s="16"/>
      <c r="AN1503" s="16"/>
      <c r="AO1503" s="16"/>
      <c r="AP1503" s="16"/>
      <c r="AQ1503" s="16"/>
      <c r="BI1503" s="1">
        <v>0</v>
      </c>
      <c r="BJ1503" s="6">
        <f t="shared" ref="BJ1503" si="2020">R1505-$AB$2</f>
        <v>-6.53125</v>
      </c>
      <c r="BK1503" s="6">
        <f t="shared" ref="BK1503" si="2021">S1505-$AB$2</f>
        <v>-6.53125</v>
      </c>
      <c r="BL1503" s="6">
        <f t="shared" ref="BL1503" si="2022">T1505-$AB$2</f>
        <v>-6.53125</v>
      </c>
      <c r="BM1503" s="6">
        <f t="shared" ref="BM1503" si="2023">U1505-$AB$2</f>
        <v>-6.53125</v>
      </c>
      <c r="BN1503" s="6">
        <f t="shared" ref="BN1503" si="2024">V1505-$AB$2</f>
        <v>-6.53125</v>
      </c>
      <c r="BO1503" s="6">
        <f t="shared" ref="BO1503" si="2025">W1505-$AB$2</f>
        <v>-6.53125</v>
      </c>
      <c r="BP1503" s="16">
        <v>64</v>
      </c>
    </row>
    <row r="1504" spans="1:68" x14ac:dyDescent="0.45">
      <c r="A1504" s="1">
        <v>2008</v>
      </c>
      <c r="B1504" s="1">
        <v>3</v>
      </c>
      <c r="C1504" s="1">
        <v>4</v>
      </c>
      <c r="D1504" s="1">
        <v>2</v>
      </c>
      <c r="E1504" s="1">
        <v>13.9</v>
      </c>
      <c r="F1504" s="1">
        <v>0</v>
      </c>
      <c r="G1504" s="4"/>
      <c r="H1504" s="4"/>
      <c r="Q1504" s="1">
        <v>23</v>
      </c>
      <c r="R1504" s="6">
        <f t="shared" si="1990"/>
        <v>0</v>
      </c>
      <c r="S1504" s="6">
        <f t="shared" si="1991"/>
        <v>0</v>
      </c>
      <c r="T1504" s="6">
        <f t="shared" si="1992"/>
        <v>0</v>
      </c>
      <c r="U1504" s="6">
        <f t="shared" si="1993"/>
        <v>0</v>
      </c>
      <c r="V1504" s="6">
        <f t="shared" si="1994"/>
        <v>0</v>
      </c>
      <c r="W1504" s="6">
        <f t="shared" si="1995"/>
        <v>0</v>
      </c>
      <c r="X1504" s="17"/>
      <c r="Y1504" s="17"/>
      <c r="Z1504" s="17"/>
      <c r="AA1504" s="17"/>
      <c r="AB1504" s="17"/>
      <c r="AC1504" s="17"/>
      <c r="AE1504" s="16"/>
      <c r="AF1504" s="16"/>
      <c r="AG1504" s="16"/>
      <c r="AH1504" s="16"/>
      <c r="AI1504" s="16"/>
      <c r="AJ1504" s="16"/>
      <c r="AL1504" s="16"/>
      <c r="AM1504" s="16"/>
      <c r="AN1504" s="16"/>
      <c r="AO1504" s="16"/>
      <c r="AP1504" s="16"/>
      <c r="AQ1504" s="16"/>
      <c r="BI1504" s="1">
        <v>1</v>
      </c>
      <c r="BJ1504" s="6">
        <f>SUM($R$5:R1506)-$AB$2</f>
        <v>66.84350600000009</v>
      </c>
      <c r="BK1504" s="6">
        <f>SUM($R$5:S1506)-$AB$2</f>
        <v>351.53755928000049</v>
      </c>
      <c r="BL1504" s="6">
        <f>SUM($R$5:T1506)-$AB$2</f>
        <v>1063.2726924799993</v>
      </c>
      <c r="BM1504" s="6">
        <f>SUM($R$5:U1506)-$AB$2</f>
        <v>2059.7018789599974</v>
      </c>
      <c r="BN1504" s="6">
        <f>SUM($R$5:V1506)-$AB$2</f>
        <v>3483.1721453599935</v>
      </c>
      <c r="BO1504" s="6">
        <f>SUM($R$5:W1506)-$AB$2</f>
        <v>5191.3364650399999</v>
      </c>
      <c r="BP1504" s="16"/>
    </row>
    <row r="1505" spans="1:68" x14ac:dyDescent="0.45">
      <c r="A1505" s="1">
        <v>2008</v>
      </c>
      <c r="B1505" s="1">
        <v>3</v>
      </c>
      <c r="C1505" s="1">
        <v>4</v>
      </c>
      <c r="D1505" s="1">
        <v>3</v>
      </c>
      <c r="E1505" s="1">
        <v>13.8</v>
      </c>
      <c r="F1505" s="1">
        <v>0</v>
      </c>
      <c r="G1505" s="4"/>
      <c r="H1505" s="4"/>
      <c r="Q1505" s="1">
        <v>0</v>
      </c>
      <c r="R1505" s="6">
        <f t="shared" si="1990"/>
        <v>0</v>
      </c>
      <c r="S1505" s="6">
        <f t="shared" si="1991"/>
        <v>0</v>
      </c>
      <c r="T1505" s="6">
        <f t="shared" si="1992"/>
        <v>0</v>
      </c>
      <c r="U1505" s="6">
        <f t="shared" si="1993"/>
        <v>0</v>
      </c>
      <c r="V1505" s="6">
        <f t="shared" si="1994"/>
        <v>0</v>
      </c>
      <c r="W1505" s="6">
        <f t="shared" si="1995"/>
        <v>0</v>
      </c>
      <c r="X1505" s="17"/>
      <c r="Y1505" s="17"/>
      <c r="Z1505" s="17"/>
      <c r="AA1505" s="17"/>
      <c r="AB1505" s="17"/>
      <c r="AC1505" s="17"/>
      <c r="AE1505" s="16"/>
      <c r="AF1505" s="16"/>
      <c r="AG1505" s="16"/>
      <c r="AH1505" s="16"/>
      <c r="AI1505" s="16"/>
      <c r="AJ1505" s="16"/>
      <c r="AL1505" s="16"/>
      <c r="AM1505" s="16"/>
      <c r="AN1505" s="16"/>
      <c r="AO1505" s="16"/>
      <c r="AP1505" s="16"/>
      <c r="AQ1505" s="16"/>
      <c r="BI1505" s="1">
        <v>2</v>
      </c>
      <c r="BJ1505" s="6">
        <f>SUM($R$5:R1507)-$AB$2</f>
        <v>66.84350600000009</v>
      </c>
      <c r="BK1505" s="6">
        <f>SUM($R$5:S1507)-$AB$2</f>
        <v>351.53755928000049</v>
      </c>
      <c r="BL1505" s="6">
        <f>SUM($R$5:T1507)-$AB$2</f>
        <v>1063.2726924799993</v>
      </c>
      <c r="BM1505" s="6">
        <f>SUM($R$5:U1507)-$AB$2</f>
        <v>2059.7018789599974</v>
      </c>
      <c r="BN1505" s="6">
        <f>SUM($R$5:V1507)-$AB$2</f>
        <v>3483.1721453599935</v>
      </c>
      <c r="BO1505" s="6">
        <f>SUM($R$5:W1507)-$AB$2</f>
        <v>5191.3364650399999</v>
      </c>
      <c r="BP1505" s="16"/>
    </row>
    <row r="1506" spans="1:68" x14ac:dyDescent="0.45">
      <c r="A1506" s="1">
        <v>2008</v>
      </c>
      <c r="B1506" s="1">
        <v>3</v>
      </c>
      <c r="C1506" s="1">
        <v>4</v>
      </c>
      <c r="D1506" s="1">
        <v>4</v>
      </c>
      <c r="E1506" s="1">
        <v>13.7</v>
      </c>
      <c r="F1506" s="1">
        <v>0</v>
      </c>
      <c r="G1506" s="4"/>
      <c r="H1506" s="4"/>
      <c r="Q1506" s="1">
        <v>1</v>
      </c>
      <c r="R1506" s="6">
        <f t="shared" si="1990"/>
        <v>0</v>
      </c>
      <c r="S1506" s="6">
        <f t="shared" si="1991"/>
        <v>0</v>
      </c>
      <c r="T1506" s="6">
        <f t="shared" si="1992"/>
        <v>0</v>
      </c>
      <c r="U1506" s="6">
        <f t="shared" si="1993"/>
        <v>0</v>
      </c>
      <c r="V1506" s="6">
        <f t="shared" si="1994"/>
        <v>0</v>
      </c>
      <c r="W1506" s="6">
        <f t="shared" si="1995"/>
        <v>0</v>
      </c>
      <c r="X1506" s="17"/>
      <c r="Y1506" s="17"/>
      <c r="Z1506" s="17"/>
      <c r="AA1506" s="17"/>
      <c r="AB1506" s="17"/>
      <c r="AC1506" s="17"/>
      <c r="AE1506" s="16"/>
      <c r="AF1506" s="16"/>
      <c r="AG1506" s="16"/>
      <c r="AH1506" s="16"/>
      <c r="AI1506" s="16"/>
      <c r="AJ1506" s="16"/>
      <c r="AL1506" s="16"/>
      <c r="AM1506" s="16"/>
      <c r="AN1506" s="16"/>
      <c r="AO1506" s="16"/>
      <c r="AP1506" s="16"/>
      <c r="AQ1506" s="16"/>
      <c r="BI1506" s="1">
        <v>3</v>
      </c>
      <c r="BJ1506" s="6">
        <f>SUM($R$5:R1508)-$AB$2</f>
        <v>66.84350600000009</v>
      </c>
      <c r="BK1506" s="6">
        <f>SUM($R$5:S1508)-$AB$2</f>
        <v>351.53755928000049</v>
      </c>
      <c r="BL1506" s="6">
        <f>SUM($R$5:T1508)-$AB$2</f>
        <v>1063.2726924799993</v>
      </c>
      <c r="BM1506" s="6">
        <f>SUM($R$5:U1508)-$AB$2</f>
        <v>2059.7018789599974</v>
      </c>
      <c r="BN1506" s="6">
        <f>SUM($R$5:V1508)-$AB$2</f>
        <v>3483.1721453599935</v>
      </c>
      <c r="BO1506" s="6">
        <f>SUM($R$5:W1508)-$AB$2</f>
        <v>5191.3364650399999</v>
      </c>
      <c r="BP1506" s="16"/>
    </row>
    <row r="1507" spans="1:68" x14ac:dyDescent="0.45">
      <c r="A1507" s="1">
        <v>2008</v>
      </c>
      <c r="B1507" s="1">
        <v>3</v>
      </c>
      <c r="C1507" s="1">
        <v>4</v>
      </c>
      <c r="D1507" s="1">
        <v>5</v>
      </c>
      <c r="E1507" s="1">
        <v>13.4</v>
      </c>
      <c r="F1507" s="1">
        <v>0</v>
      </c>
      <c r="G1507" s="4"/>
      <c r="H1507" s="4"/>
      <c r="Q1507" s="1">
        <v>2</v>
      </c>
      <c r="R1507" s="6">
        <f t="shared" si="1990"/>
        <v>0</v>
      </c>
      <c r="S1507" s="6">
        <f t="shared" si="1991"/>
        <v>0</v>
      </c>
      <c r="T1507" s="6">
        <f t="shared" si="1992"/>
        <v>0</v>
      </c>
      <c r="U1507" s="6">
        <f t="shared" si="1993"/>
        <v>0</v>
      </c>
      <c r="V1507" s="6">
        <f t="shared" si="1994"/>
        <v>0</v>
      </c>
      <c r="W1507" s="6">
        <f t="shared" si="1995"/>
        <v>0</v>
      </c>
      <c r="X1507" s="17"/>
      <c r="Y1507" s="17"/>
      <c r="Z1507" s="17"/>
      <c r="AA1507" s="17"/>
      <c r="AB1507" s="17"/>
      <c r="AC1507" s="17"/>
      <c r="AE1507" s="16"/>
      <c r="AF1507" s="16"/>
      <c r="AG1507" s="16"/>
      <c r="AH1507" s="16"/>
      <c r="AI1507" s="16"/>
      <c r="AJ1507" s="16"/>
      <c r="AL1507" s="16"/>
      <c r="AM1507" s="16"/>
      <c r="AN1507" s="16"/>
      <c r="AO1507" s="16"/>
      <c r="AP1507" s="16"/>
      <c r="AQ1507" s="16"/>
      <c r="BI1507" s="1">
        <v>4</v>
      </c>
      <c r="BJ1507" s="6">
        <f>SUM($R$5:R1509)-$AB$2</f>
        <v>66.84350600000009</v>
      </c>
      <c r="BK1507" s="6">
        <f>SUM($R$5:S1509)-$AB$2</f>
        <v>351.53755928000049</v>
      </c>
      <c r="BL1507" s="6">
        <f>SUM($R$5:T1509)-$AB$2</f>
        <v>1063.2726924799993</v>
      </c>
      <c r="BM1507" s="6">
        <f>SUM($R$5:U1509)-$AB$2</f>
        <v>2059.7018789599974</v>
      </c>
      <c r="BN1507" s="6">
        <f>SUM($R$5:V1509)-$AB$2</f>
        <v>3483.1721453599935</v>
      </c>
      <c r="BO1507" s="6">
        <f>SUM($R$5:W1509)-$AB$2</f>
        <v>5191.3364650399999</v>
      </c>
      <c r="BP1507" s="16"/>
    </row>
    <row r="1508" spans="1:68" x14ac:dyDescent="0.45">
      <c r="A1508" s="1">
        <v>2008</v>
      </c>
      <c r="B1508" s="1">
        <v>3</v>
      </c>
      <c r="C1508" s="1">
        <v>4</v>
      </c>
      <c r="D1508" s="1">
        <v>6</v>
      </c>
      <c r="E1508" s="1">
        <v>13.1</v>
      </c>
      <c r="F1508" s="1">
        <v>0</v>
      </c>
      <c r="G1508" s="4"/>
      <c r="H1508" s="4"/>
      <c r="Q1508" s="1">
        <v>3</v>
      </c>
      <c r="R1508" s="6">
        <f t="shared" si="1990"/>
        <v>0</v>
      </c>
      <c r="S1508" s="6">
        <f t="shared" si="1991"/>
        <v>0</v>
      </c>
      <c r="T1508" s="6">
        <f t="shared" si="1992"/>
        <v>0</v>
      </c>
      <c r="U1508" s="6">
        <f t="shared" si="1993"/>
        <v>0</v>
      </c>
      <c r="V1508" s="6">
        <f t="shared" si="1994"/>
        <v>0</v>
      </c>
      <c r="W1508" s="6">
        <f t="shared" si="1995"/>
        <v>0</v>
      </c>
      <c r="X1508" s="17"/>
      <c r="Y1508" s="17"/>
      <c r="Z1508" s="17"/>
      <c r="AA1508" s="17"/>
      <c r="AB1508" s="17"/>
      <c r="AC1508" s="17"/>
      <c r="AE1508" s="16"/>
      <c r="AF1508" s="16"/>
      <c r="AG1508" s="16"/>
      <c r="AH1508" s="16"/>
      <c r="AI1508" s="16"/>
      <c r="AJ1508" s="16"/>
      <c r="AL1508" s="16"/>
      <c r="AM1508" s="16"/>
      <c r="AN1508" s="16"/>
      <c r="AO1508" s="16"/>
      <c r="AP1508" s="16"/>
      <c r="AQ1508" s="16"/>
      <c r="BI1508" s="1">
        <v>5</v>
      </c>
      <c r="BJ1508" s="6">
        <f>SUM($R$5:R1510)-$AB$2</f>
        <v>66.84350600000009</v>
      </c>
      <c r="BK1508" s="6">
        <f>SUM($R$5:S1510)-$AB$2</f>
        <v>351.53755928000049</v>
      </c>
      <c r="BL1508" s="6">
        <f>SUM($R$5:T1510)-$AB$2</f>
        <v>1063.2726924799993</v>
      </c>
      <c r="BM1508" s="6">
        <f>SUM($R$5:U1510)-$AB$2</f>
        <v>2059.7018789599974</v>
      </c>
      <c r="BN1508" s="6">
        <f>SUM($R$5:V1510)-$AB$2</f>
        <v>3483.1721453599935</v>
      </c>
      <c r="BO1508" s="6">
        <f>SUM($R$5:W1510)-$AB$2</f>
        <v>5191.3364650399999</v>
      </c>
      <c r="BP1508" s="16"/>
    </row>
    <row r="1509" spans="1:68" x14ac:dyDescent="0.45">
      <c r="A1509" s="1">
        <v>2008</v>
      </c>
      <c r="B1509" s="1">
        <v>3</v>
      </c>
      <c r="C1509" s="1">
        <v>4</v>
      </c>
      <c r="D1509" s="1">
        <v>7</v>
      </c>
      <c r="E1509" s="1">
        <v>12.8</v>
      </c>
      <c r="F1509" s="1">
        <v>0</v>
      </c>
      <c r="G1509" s="4"/>
      <c r="H1509" s="4"/>
      <c r="Q1509" s="1">
        <v>4</v>
      </c>
      <c r="R1509" s="6">
        <f t="shared" si="1990"/>
        <v>0</v>
      </c>
      <c r="S1509" s="6">
        <f t="shared" si="1991"/>
        <v>0</v>
      </c>
      <c r="T1509" s="6">
        <f t="shared" si="1992"/>
        <v>0</v>
      </c>
      <c r="U1509" s="6">
        <f t="shared" si="1993"/>
        <v>0</v>
      </c>
      <c r="V1509" s="6">
        <f t="shared" si="1994"/>
        <v>0</v>
      </c>
      <c r="W1509" s="6">
        <f t="shared" si="1995"/>
        <v>0</v>
      </c>
      <c r="X1509" s="17"/>
      <c r="Y1509" s="17"/>
      <c r="Z1509" s="17"/>
      <c r="AA1509" s="17"/>
      <c r="AB1509" s="17"/>
      <c r="AC1509" s="17"/>
      <c r="AE1509" s="16"/>
      <c r="AF1509" s="16"/>
      <c r="AG1509" s="16"/>
      <c r="AH1509" s="16"/>
      <c r="AI1509" s="16"/>
      <c r="AJ1509" s="16"/>
      <c r="AL1509" s="16"/>
      <c r="AM1509" s="16"/>
      <c r="AN1509" s="16"/>
      <c r="AO1509" s="16"/>
      <c r="AP1509" s="16"/>
      <c r="AQ1509" s="16"/>
      <c r="BI1509" s="1">
        <v>6</v>
      </c>
      <c r="BJ1509" s="6">
        <f>SUM($R$5:R1511)-$AB$2</f>
        <v>66.84350600000009</v>
      </c>
      <c r="BK1509" s="6">
        <f>SUM($R$5:S1511)-$AB$2</f>
        <v>351.53755928000049</v>
      </c>
      <c r="BL1509" s="6">
        <f>SUM($R$5:T1511)-$AB$2</f>
        <v>1063.2726924799993</v>
      </c>
      <c r="BM1509" s="6">
        <f>SUM($R$5:U1511)-$AB$2</f>
        <v>2059.7018789599974</v>
      </c>
      <c r="BN1509" s="6">
        <f>SUM($R$5:V1511)-$AB$2</f>
        <v>3483.1721453599935</v>
      </c>
      <c r="BO1509" s="6">
        <f>SUM($R$5:W1511)-$AB$2</f>
        <v>5191.3364650399999</v>
      </c>
      <c r="BP1509" s="16"/>
    </row>
    <row r="1510" spans="1:68" x14ac:dyDescent="0.45">
      <c r="A1510" s="1">
        <v>2008</v>
      </c>
      <c r="B1510" s="1">
        <v>3</v>
      </c>
      <c r="C1510" s="1">
        <v>4</v>
      </c>
      <c r="D1510" s="1">
        <v>8</v>
      </c>
      <c r="E1510" s="1">
        <v>12.6</v>
      </c>
      <c r="F1510" s="1">
        <v>70.73</v>
      </c>
      <c r="G1510" s="4"/>
      <c r="H1510" s="4"/>
      <c r="Q1510" s="1">
        <v>5</v>
      </c>
      <c r="R1510" s="6">
        <f t="shared" si="1990"/>
        <v>0</v>
      </c>
      <c r="S1510" s="6">
        <f t="shared" si="1991"/>
        <v>0</v>
      </c>
      <c r="T1510" s="6">
        <f t="shared" si="1992"/>
        <v>0</v>
      </c>
      <c r="U1510" s="6">
        <f t="shared" si="1993"/>
        <v>0</v>
      </c>
      <c r="V1510" s="6">
        <f t="shared" si="1994"/>
        <v>0</v>
      </c>
      <c r="W1510" s="6">
        <f t="shared" si="1995"/>
        <v>0</v>
      </c>
      <c r="X1510" s="17"/>
      <c r="Y1510" s="17"/>
      <c r="Z1510" s="17"/>
      <c r="AA1510" s="17"/>
      <c r="AB1510" s="17"/>
      <c r="AC1510" s="17"/>
      <c r="AE1510" s="16"/>
      <c r="AF1510" s="16"/>
      <c r="AG1510" s="16"/>
      <c r="AH1510" s="16"/>
      <c r="AI1510" s="16"/>
      <c r="AJ1510" s="16"/>
      <c r="AL1510" s="16"/>
      <c r="AM1510" s="16"/>
      <c r="AN1510" s="16"/>
      <c r="AO1510" s="16"/>
      <c r="AP1510" s="16"/>
      <c r="AQ1510" s="16"/>
      <c r="BI1510" s="1">
        <v>7</v>
      </c>
      <c r="BJ1510" s="6">
        <f>SUM($R$5:R1512)-$AB$2</f>
        <v>66.84350600000009</v>
      </c>
      <c r="BK1510" s="6">
        <f>SUM($R$5:S1512)-$AB$2</f>
        <v>351.53755928000049</v>
      </c>
      <c r="BL1510" s="6">
        <f>SUM($R$5:T1512)-$AB$2</f>
        <v>1063.2726924799993</v>
      </c>
      <c r="BM1510" s="6">
        <f>SUM($R$5:U1512)-$AB$2</f>
        <v>2059.7018789599974</v>
      </c>
      <c r="BN1510" s="6">
        <f>SUM($R$5:V1512)-$AB$2</f>
        <v>3483.1721453599935</v>
      </c>
      <c r="BO1510" s="6">
        <f>SUM($R$5:W1512)-$AB$2</f>
        <v>5191.3364650399999</v>
      </c>
      <c r="BP1510" s="16"/>
    </row>
    <row r="1511" spans="1:68" x14ac:dyDescent="0.45">
      <c r="A1511" s="1">
        <v>2008</v>
      </c>
      <c r="B1511" s="1">
        <v>3</v>
      </c>
      <c r="C1511" s="1">
        <v>4</v>
      </c>
      <c r="D1511" s="1">
        <v>9</v>
      </c>
      <c r="E1511" s="1">
        <v>12.9</v>
      </c>
      <c r="F1511" s="1">
        <v>288.60000000000002</v>
      </c>
      <c r="G1511" s="4"/>
      <c r="H1511" s="4"/>
      <c r="Q1511" s="1">
        <v>6</v>
      </c>
      <c r="R1511" s="6">
        <f t="shared" si="1990"/>
        <v>0</v>
      </c>
      <c r="S1511" s="6">
        <f t="shared" si="1991"/>
        <v>0</v>
      </c>
      <c r="T1511" s="6">
        <f t="shared" si="1992"/>
        <v>0</v>
      </c>
      <c r="U1511" s="6">
        <f t="shared" si="1993"/>
        <v>0</v>
      </c>
      <c r="V1511" s="6">
        <f t="shared" si="1994"/>
        <v>0</v>
      </c>
      <c r="W1511" s="6">
        <f t="shared" si="1995"/>
        <v>0</v>
      </c>
      <c r="X1511" s="17"/>
      <c r="Y1511" s="17"/>
      <c r="Z1511" s="17"/>
      <c r="AA1511" s="17"/>
      <c r="AB1511" s="17"/>
      <c r="AC1511" s="17"/>
      <c r="AE1511" s="16"/>
      <c r="AF1511" s="16"/>
      <c r="AG1511" s="16"/>
      <c r="AH1511" s="16"/>
      <c r="AI1511" s="16"/>
      <c r="AJ1511" s="16"/>
      <c r="AL1511" s="16"/>
      <c r="AM1511" s="16"/>
      <c r="AN1511" s="16"/>
      <c r="AO1511" s="16"/>
      <c r="AP1511" s="16"/>
      <c r="AQ1511" s="16"/>
      <c r="BI1511" s="1">
        <v>8</v>
      </c>
      <c r="BJ1511" s="6">
        <f>SUM($R$5:R1513)-$AB$2</f>
        <v>66.884529400000091</v>
      </c>
      <c r="BK1511" s="6">
        <f>SUM($R$5:S1513)-$AB$2</f>
        <v>351.73775347200046</v>
      </c>
      <c r="BL1511" s="6">
        <f>SUM($R$5:T1513)-$AB$2</f>
        <v>1063.8708136519992</v>
      </c>
      <c r="BM1511" s="6">
        <f>SUM($R$5:U1513)-$AB$2</f>
        <v>2060.8570979039978</v>
      </c>
      <c r="BN1511" s="6">
        <f>SUM($R$5:V1513)-$AB$2</f>
        <v>3485.1232182639937</v>
      </c>
      <c r="BO1511" s="6">
        <f>SUM($R$5:W1513)-$AB$2</f>
        <v>5194.2425626960003</v>
      </c>
      <c r="BP1511" s="16"/>
    </row>
    <row r="1512" spans="1:68" x14ac:dyDescent="0.45">
      <c r="A1512" s="1">
        <v>2008</v>
      </c>
      <c r="B1512" s="1">
        <v>3</v>
      </c>
      <c r="C1512" s="1">
        <v>4</v>
      </c>
      <c r="D1512" s="1">
        <v>10</v>
      </c>
      <c r="E1512" s="1">
        <v>13.3</v>
      </c>
      <c r="F1512" s="1">
        <v>496.77</v>
      </c>
      <c r="G1512" s="4"/>
      <c r="H1512" s="4"/>
      <c r="Q1512" s="1">
        <v>7</v>
      </c>
      <c r="R1512" s="6">
        <f t="shared" si="1990"/>
        <v>0</v>
      </c>
      <c r="S1512" s="6">
        <f t="shared" si="1991"/>
        <v>0</v>
      </c>
      <c r="T1512" s="6">
        <f t="shared" si="1992"/>
        <v>0</v>
      </c>
      <c r="U1512" s="6">
        <f t="shared" si="1993"/>
        <v>0</v>
      </c>
      <c r="V1512" s="6">
        <f t="shared" si="1994"/>
        <v>0</v>
      </c>
      <c r="W1512" s="6">
        <f t="shared" si="1995"/>
        <v>0</v>
      </c>
      <c r="X1512" s="17"/>
      <c r="Y1512" s="17"/>
      <c r="Z1512" s="17"/>
      <c r="AA1512" s="17"/>
      <c r="AB1512" s="17"/>
      <c r="AC1512" s="17"/>
      <c r="AE1512" s="16"/>
      <c r="AF1512" s="16"/>
      <c r="AG1512" s="16"/>
      <c r="AH1512" s="16"/>
      <c r="AI1512" s="16"/>
      <c r="AJ1512" s="16"/>
      <c r="AL1512" s="16"/>
      <c r="AM1512" s="16"/>
      <c r="AN1512" s="16"/>
      <c r="AO1512" s="16"/>
      <c r="AP1512" s="16"/>
      <c r="AQ1512" s="16"/>
      <c r="BI1512" s="1">
        <v>9</v>
      </c>
      <c r="BJ1512" s="6">
        <f>SUM($R$5:R1514)-$AB$2</f>
        <v>67.051917400000093</v>
      </c>
      <c r="BK1512" s="6">
        <f>SUM($R$5:S1514)-$AB$2</f>
        <v>352.55460691200045</v>
      </c>
      <c r="BL1512" s="6">
        <f>SUM($R$5:T1514)-$AB$2</f>
        <v>1066.3113306919995</v>
      </c>
      <c r="BM1512" s="6">
        <f>SUM($R$5:U1514)-$AB$2</f>
        <v>2065.5707439839975</v>
      </c>
      <c r="BN1512" s="6">
        <f>SUM($R$5:V1514)-$AB$2</f>
        <v>3493.0841915439937</v>
      </c>
      <c r="BO1512" s="6">
        <f>SUM($R$5:W1514)-$AB$2</f>
        <v>5206.1003286160003</v>
      </c>
      <c r="BP1512" s="16"/>
    </row>
    <row r="1513" spans="1:68" x14ac:dyDescent="0.45">
      <c r="A1513" s="1">
        <v>2008</v>
      </c>
      <c r="B1513" s="1">
        <v>3</v>
      </c>
      <c r="C1513" s="1">
        <v>4</v>
      </c>
      <c r="D1513" s="1">
        <v>11</v>
      </c>
      <c r="E1513" s="1">
        <v>14</v>
      </c>
      <c r="F1513" s="1">
        <v>644.02</v>
      </c>
      <c r="G1513" s="4"/>
      <c r="H1513" s="4"/>
      <c r="Q1513" s="1">
        <v>8</v>
      </c>
      <c r="R1513" s="6">
        <f t="shared" si="1990"/>
        <v>4.1023400000000002E-2</v>
      </c>
      <c r="S1513" s="6">
        <f t="shared" si="1991"/>
        <v>0.15917079200000001</v>
      </c>
      <c r="T1513" s="6">
        <f t="shared" si="1992"/>
        <v>0.39792698000000004</v>
      </c>
      <c r="U1513" s="6">
        <f t="shared" si="1993"/>
        <v>0.5570977720000001</v>
      </c>
      <c r="V1513" s="6">
        <f t="shared" si="1994"/>
        <v>0.79585396000000008</v>
      </c>
      <c r="W1513" s="6">
        <f t="shared" si="1995"/>
        <v>0.95502475200000014</v>
      </c>
      <c r="X1513" s="17"/>
      <c r="Y1513" s="17"/>
      <c r="Z1513" s="17"/>
      <c r="AA1513" s="17"/>
      <c r="AB1513" s="17"/>
      <c r="AC1513" s="17"/>
      <c r="AE1513" s="16"/>
      <c r="AF1513" s="16"/>
      <c r="AG1513" s="16"/>
      <c r="AH1513" s="16"/>
      <c r="AI1513" s="16"/>
      <c r="AJ1513" s="16"/>
      <c r="AL1513" s="16"/>
      <c r="AM1513" s="16"/>
      <c r="AN1513" s="16"/>
      <c r="AO1513" s="16"/>
      <c r="AP1513" s="16"/>
      <c r="AQ1513" s="16"/>
      <c r="BI1513" s="1">
        <v>10</v>
      </c>
      <c r="BJ1513" s="6">
        <f>SUM($R$5:R1515)-$AB$2</f>
        <v>67.340044000000091</v>
      </c>
      <c r="BK1513" s="6">
        <f>SUM($R$5:S1515)-$AB$2</f>
        <v>353.96066472000047</v>
      </c>
      <c r="BL1513" s="6">
        <f>SUM($R$5:T1515)-$AB$2</f>
        <v>1070.5122165199996</v>
      </c>
      <c r="BM1513" s="6">
        <f>SUM($R$5:U1515)-$AB$2</f>
        <v>2073.6843890399973</v>
      </c>
      <c r="BN1513" s="6">
        <f>SUM($R$5:V1515)-$AB$2</f>
        <v>3506.7874926399936</v>
      </c>
      <c r="BO1513" s="6">
        <f>SUM($R$5:W1515)-$AB$2</f>
        <v>5226.5112169600006</v>
      </c>
      <c r="BP1513" s="16"/>
    </row>
    <row r="1514" spans="1:68" x14ac:dyDescent="0.45">
      <c r="A1514" s="1">
        <v>2008</v>
      </c>
      <c r="B1514" s="1">
        <v>3</v>
      </c>
      <c r="C1514" s="1">
        <v>4</v>
      </c>
      <c r="D1514" s="1">
        <v>12</v>
      </c>
      <c r="E1514" s="1">
        <v>13.7</v>
      </c>
      <c r="F1514" s="1">
        <v>667.11</v>
      </c>
      <c r="G1514" s="4"/>
      <c r="H1514" s="4"/>
      <c r="Q1514" s="1">
        <v>9</v>
      </c>
      <c r="R1514" s="6">
        <f t="shared" si="1990"/>
        <v>0.16738800000000001</v>
      </c>
      <c r="S1514" s="6">
        <f t="shared" si="1991"/>
        <v>0.64946544000000006</v>
      </c>
      <c r="T1514" s="6">
        <f t="shared" si="1992"/>
        <v>1.6236635999999998</v>
      </c>
      <c r="U1514" s="6">
        <f t="shared" si="1993"/>
        <v>2.2731290400000002</v>
      </c>
      <c r="V1514" s="6">
        <f t="shared" si="1994"/>
        <v>3.2473271999999995</v>
      </c>
      <c r="W1514" s="6">
        <f t="shared" si="1995"/>
        <v>3.8967926400000001</v>
      </c>
      <c r="X1514" s="17"/>
      <c r="Y1514" s="17"/>
      <c r="Z1514" s="17"/>
      <c r="AA1514" s="17"/>
      <c r="AB1514" s="17"/>
      <c r="AC1514" s="17"/>
      <c r="AE1514" s="16"/>
      <c r="AF1514" s="16"/>
      <c r="AG1514" s="16"/>
      <c r="AH1514" s="16"/>
      <c r="AI1514" s="16"/>
      <c r="AJ1514" s="16"/>
      <c r="AL1514" s="16"/>
      <c r="AM1514" s="16"/>
      <c r="AN1514" s="16"/>
      <c r="AO1514" s="16"/>
      <c r="AP1514" s="16"/>
      <c r="AQ1514" s="16"/>
      <c r="BI1514" s="1">
        <v>11</v>
      </c>
      <c r="BJ1514" s="6">
        <f>SUM($R$5:R1516)-$AB$2</f>
        <v>67.713575600000098</v>
      </c>
      <c r="BK1514" s="6">
        <f>SUM($R$5:S1516)-$AB$2</f>
        <v>355.78349892800043</v>
      </c>
      <c r="BL1514" s="6">
        <f>SUM($R$5:T1516)-$AB$2</f>
        <v>1075.9583072479995</v>
      </c>
      <c r="BM1514" s="6">
        <f>SUM($R$5:U1516)-$AB$2</f>
        <v>2084.2030388959975</v>
      </c>
      <c r="BN1514" s="6">
        <f>SUM($R$5:V1516)-$AB$2</f>
        <v>3524.5526555359938</v>
      </c>
      <c r="BO1514" s="6">
        <f>SUM($R$5:W1516)-$AB$2</f>
        <v>5252.9721955039995</v>
      </c>
      <c r="BP1514" s="16"/>
    </row>
    <row r="1515" spans="1:68" x14ac:dyDescent="0.45">
      <c r="A1515" s="1">
        <v>2008</v>
      </c>
      <c r="B1515" s="1">
        <v>3</v>
      </c>
      <c r="C1515" s="1">
        <v>4</v>
      </c>
      <c r="D1515" s="1">
        <v>13</v>
      </c>
      <c r="E1515" s="1">
        <v>14.7</v>
      </c>
      <c r="F1515" s="1">
        <v>774.58</v>
      </c>
      <c r="G1515" s="4"/>
      <c r="H1515" s="4"/>
      <c r="Q1515" s="1">
        <v>10</v>
      </c>
      <c r="R1515" s="6">
        <f t="shared" si="1990"/>
        <v>0.28812660000000001</v>
      </c>
      <c r="S1515" s="6">
        <f t="shared" si="1991"/>
        <v>1.1179312079999999</v>
      </c>
      <c r="T1515" s="6">
        <f t="shared" si="1992"/>
        <v>2.7948280199999997</v>
      </c>
      <c r="U1515" s="6">
        <f t="shared" si="1993"/>
        <v>3.9127592280000001</v>
      </c>
      <c r="V1515" s="6">
        <f t="shared" si="1994"/>
        <v>5.5896560399999995</v>
      </c>
      <c r="W1515" s="6">
        <f t="shared" si="1995"/>
        <v>6.7075872479999994</v>
      </c>
      <c r="X1515" s="17"/>
      <c r="Y1515" s="17"/>
      <c r="Z1515" s="17"/>
      <c r="AA1515" s="17"/>
      <c r="AB1515" s="17"/>
      <c r="AC1515" s="17"/>
      <c r="AE1515" s="16"/>
      <c r="AF1515" s="16"/>
      <c r="AG1515" s="16"/>
      <c r="AH1515" s="16"/>
      <c r="AI1515" s="16"/>
      <c r="AJ1515" s="16"/>
      <c r="AL1515" s="16"/>
      <c r="AM1515" s="16"/>
      <c r="AN1515" s="16"/>
      <c r="AO1515" s="16"/>
      <c r="AP1515" s="16"/>
      <c r="AQ1515" s="16"/>
      <c r="BI1515" s="1">
        <v>12</v>
      </c>
      <c r="BJ1515" s="6">
        <f t="shared" ref="BJ1515" si="2026">R1517-$AB$2</f>
        <v>-6.1443262000000001</v>
      </c>
      <c r="BK1515" s="6">
        <f t="shared" ref="BK1515" si="2027">S1517-$AB$2</f>
        <v>-5.029985656</v>
      </c>
      <c r="BL1515" s="6">
        <f t="shared" ref="BL1515" si="2028">T1517-$AB$2</f>
        <v>-2.7780891400000005</v>
      </c>
      <c r="BM1515" s="6">
        <f t="shared" ref="BM1515" si="2029">U1517-$AB$2</f>
        <v>-1.2768247960000005</v>
      </c>
      <c r="BN1515" s="6">
        <f t="shared" ref="BN1515" si="2030">V1517-$AB$2</f>
        <v>0.97507171999999898</v>
      </c>
      <c r="BO1515" s="6">
        <f t="shared" ref="BO1515" si="2031">W1517-$AB$2</f>
        <v>2.4763360639999998</v>
      </c>
      <c r="BP1515" s="16"/>
    </row>
    <row r="1516" spans="1:68" x14ac:dyDescent="0.45">
      <c r="A1516" s="1">
        <v>2008</v>
      </c>
      <c r="B1516" s="1">
        <v>3</v>
      </c>
      <c r="C1516" s="1">
        <v>4</v>
      </c>
      <c r="D1516" s="1">
        <v>14</v>
      </c>
      <c r="E1516" s="1">
        <v>15</v>
      </c>
      <c r="F1516" s="1">
        <v>733.07</v>
      </c>
      <c r="G1516" s="4"/>
      <c r="H1516" s="4"/>
      <c r="Q1516" s="1">
        <v>11</v>
      </c>
      <c r="R1516" s="6">
        <f t="shared" si="1990"/>
        <v>0.37353159999999996</v>
      </c>
      <c r="S1516" s="6">
        <f t="shared" si="1991"/>
        <v>1.4493026079999998</v>
      </c>
      <c r="T1516" s="6">
        <f t="shared" si="1992"/>
        <v>3.6232565199999995</v>
      </c>
      <c r="U1516" s="6">
        <f t="shared" si="1993"/>
        <v>5.072559128</v>
      </c>
      <c r="V1516" s="6">
        <f t="shared" si="1994"/>
        <v>7.2465130399999991</v>
      </c>
      <c r="W1516" s="6">
        <f t="shared" si="1995"/>
        <v>8.695815648</v>
      </c>
      <c r="X1516" s="17"/>
      <c r="Y1516" s="17"/>
      <c r="Z1516" s="17"/>
      <c r="AA1516" s="17"/>
      <c r="AB1516" s="17"/>
      <c r="AC1516" s="17"/>
      <c r="AE1516" s="16"/>
      <c r="AF1516" s="16"/>
      <c r="AG1516" s="16"/>
      <c r="AH1516" s="16"/>
      <c r="AI1516" s="16"/>
      <c r="AJ1516" s="16"/>
      <c r="AL1516" s="16"/>
      <c r="AM1516" s="16"/>
      <c r="AN1516" s="16"/>
      <c r="AO1516" s="16"/>
      <c r="AP1516" s="16"/>
      <c r="AQ1516" s="16"/>
      <c r="BI1516" s="1">
        <v>13</v>
      </c>
      <c r="BJ1516" s="6">
        <f>SUM($R$5:R1518)-$AB$2</f>
        <v>68.549755800000099</v>
      </c>
      <c r="BK1516" s="6">
        <f>SUM($R$5:S1518)-$AB$2</f>
        <v>359.86405830400042</v>
      </c>
      <c r="BL1516" s="6">
        <f>SUM($R$5:T1518)-$AB$2</f>
        <v>1088.1498145639994</v>
      </c>
      <c r="BM1516" s="6">
        <f>SUM($R$5:U1518)-$AB$2</f>
        <v>2107.7498733279986</v>
      </c>
      <c r="BN1516" s="6">
        <f>SUM($R$5:V1518)-$AB$2</f>
        <v>3564.3213858479949</v>
      </c>
      <c r="BO1516" s="6">
        <f>SUM($R$5:W1518)-$AB$2</f>
        <v>5312.2072008720006</v>
      </c>
      <c r="BP1516" s="16"/>
    </row>
    <row r="1517" spans="1:68" x14ac:dyDescent="0.45">
      <c r="A1517" s="1">
        <v>2008</v>
      </c>
      <c r="B1517" s="1">
        <v>3</v>
      </c>
      <c r="C1517" s="1">
        <v>4</v>
      </c>
      <c r="D1517" s="1">
        <v>15</v>
      </c>
      <c r="E1517" s="1">
        <v>15.3</v>
      </c>
      <c r="F1517" s="1">
        <v>625.23</v>
      </c>
      <c r="G1517" s="4"/>
      <c r="H1517" s="4"/>
      <c r="Q1517" s="1">
        <v>12</v>
      </c>
      <c r="R1517" s="6">
        <f t="shared" si="1990"/>
        <v>0.38692379999999998</v>
      </c>
      <c r="S1517" s="6">
        <f t="shared" si="1991"/>
        <v>1.501264344</v>
      </c>
      <c r="T1517" s="6">
        <f t="shared" si="1992"/>
        <v>3.7531608599999995</v>
      </c>
      <c r="U1517" s="6">
        <f t="shared" si="1993"/>
        <v>5.2544252039999995</v>
      </c>
      <c r="V1517" s="6">
        <f t="shared" si="1994"/>
        <v>7.506321719999999</v>
      </c>
      <c r="W1517" s="6">
        <f t="shared" si="1995"/>
        <v>9.0075860639999998</v>
      </c>
      <c r="X1517" s="17">
        <f t="shared" ref="X1517" si="2032">SUM(R1517:R1541)-$AA$2</f>
        <v>-2.4383827999999994</v>
      </c>
      <c r="Y1517" s="17">
        <f t="shared" ref="Y1517" si="2033">SUM(S1517:S1541)-$AA$2</f>
        <v>7.4680747359999993</v>
      </c>
      <c r="Z1517" s="17">
        <f t="shared" ref="Z1517" si="2034">SUM(T1517:T1541)-$AA$2</f>
        <v>27.487374339999999</v>
      </c>
      <c r="AA1517" s="17">
        <f t="shared" ref="AA1517" si="2035">SUM(U1517:U1541)-$AA$2</f>
        <v>40.833574076000005</v>
      </c>
      <c r="AB1517" s="17">
        <f t="shared" ref="AB1517" si="2036">SUM(V1517:V1541)-$AA$2</f>
        <v>60.852873680000002</v>
      </c>
      <c r="AC1517" s="17">
        <f t="shared" ref="AC1517" si="2037">SUM(W1517:W1541)-$AA$2</f>
        <v>74.199073416000019</v>
      </c>
      <c r="AE1517" s="16">
        <f t="shared" ref="AE1517" si="2038">IF(X1517&gt;0,1,0)</f>
        <v>0</v>
      </c>
      <c r="AF1517" s="16">
        <f t="shared" ref="AF1517" si="2039">IF(Y1517&gt;0,1,0)</f>
        <v>1</v>
      </c>
      <c r="AG1517" s="16">
        <f t="shared" ref="AG1517" si="2040">IF(Z1517&gt;0,1,0)</f>
        <v>1</v>
      </c>
      <c r="AH1517" s="16">
        <f t="shared" ref="AH1517" si="2041">IF(AA1517&gt;0,1,0)</f>
        <v>1</v>
      </c>
      <c r="AI1517" s="16">
        <f t="shared" ref="AI1517" si="2042">IF(AB1517&gt;0,1,0)</f>
        <v>1</v>
      </c>
      <c r="AJ1517" s="16">
        <f t="shared" ref="AJ1517" si="2043">IF(AC1517&gt;0,1,0)</f>
        <v>1</v>
      </c>
      <c r="AL1517" s="16">
        <f t="shared" ref="AL1517" si="2044">IF(X1517&lt;0,ABS(X1517*$AP$1),0)</f>
        <v>0</v>
      </c>
      <c r="AM1517" s="16">
        <f t="shared" ref="AM1517" si="2045">IF(Y1517&lt;0,ABS(Y1517*$AP$1),0)</f>
        <v>0</v>
      </c>
      <c r="AN1517" s="16">
        <f t="shared" ref="AN1517" si="2046">IF(Z1517&lt;0,ABS(Z1517*$AP$1),0)</f>
        <v>0</v>
      </c>
      <c r="AO1517" s="16">
        <f t="shared" ref="AO1517" si="2047">IF(AA1517&lt;0,ABS(AA1517*$AP$1),0)</f>
        <v>0</v>
      </c>
      <c r="AP1517" s="16">
        <f t="shared" ref="AP1517" si="2048">IF(AB1517&lt;0,ABS(AB1517*$AP$1),0)</f>
        <v>0</v>
      </c>
      <c r="AQ1517" s="16">
        <f t="shared" ref="AQ1517" si="2049">IF(AC1517&lt;0,ABS(AC1517*$AP$1),0)</f>
        <v>0</v>
      </c>
      <c r="BI1517" s="1">
        <v>14</v>
      </c>
      <c r="BJ1517" s="6">
        <f>SUM($R$5:R1519)-$AB$2</f>
        <v>68.974936400000104</v>
      </c>
      <c r="BK1517" s="6">
        <f>SUM($R$5:S1519)-$AB$2</f>
        <v>361.93893963200043</v>
      </c>
      <c r="BL1517" s="6">
        <f>SUM($R$5:T1519)-$AB$2</f>
        <v>1094.3489477119992</v>
      </c>
      <c r="BM1517" s="6">
        <f>SUM($R$5:U1519)-$AB$2</f>
        <v>2119.722959023999</v>
      </c>
      <c r="BN1517" s="6">
        <f>SUM($R$5:V1519)-$AB$2</f>
        <v>3584.5429751839952</v>
      </c>
      <c r="BO1517" s="6">
        <f>SUM($R$5:W1519)-$AB$2</f>
        <v>5342.3269945760012</v>
      </c>
      <c r="BP1517" s="16"/>
    </row>
    <row r="1518" spans="1:68" x14ac:dyDescent="0.45">
      <c r="A1518" s="1">
        <v>2008</v>
      </c>
      <c r="B1518" s="1">
        <v>3</v>
      </c>
      <c r="C1518" s="1">
        <v>4</v>
      </c>
      <c r="D1518" s="1">
        <v>16</v>
      </c>
      <c r="E1518" s="1">
        <v>15.3</v>
      </c>
      <c r="F1518" s="1">
        <v>461.33</v>
      </c>
      <c r="G1518" s="4"/>
      <c r="H1518" s="4"/>
      <c r="Q1518" s="1">
        <v>13</v>
      </c>
      <c r="R1518" s="6">
        <f t="shared" si="1990"/>
        <v>0.4492564</v>
      </c>
      <c r="S1518" s="6">
        <f t="shared" si="1991"/>
        <v>1.7431148320000001</v>
      </c>
      <c r="T1518" s="6">
        <f t="shared" si="1992"/>
        <v>4.3577870799999996</v>
      </c>
      <c r="U1518" s="6">
        <f t="shared" si="1993"/>
        <v>6.1009019120000003</v>
      </c>
      <c r="V1518" s="6">
        <f t="shared" si="1994"/>
        <v>8.7155741599999992</v>
      </c>
      <c r="W1518" s="6">
        <f t="shared" si="1995"/>
        <v>10.458688991999999</v>
      </c>
      <c r="X1518" s="17"/>
      <c r="Y1518" s="17"/>
      <c r="Z1518" s="17"/>
      <c r="AA1518" s="17"/>
      <c r="AB1518" s="17"/>
      <c r="AC1518" s="17"/>
      <c r="AE1518" s="16"/>
      <c r="AF1518" s="16"/>
      <c r="AG1518" s="16"/>
      <c r="AH1518" s="16"/>
      <c r="AI1518" s="16"/>
      <c r="AJ1518" s="16"/>
      <c r="AL1518" s="16"/>
      <c r="AM1518" s="16"/>
      <c r="AN1518" s="16"/>
      <c r="AO1518" s="16"/>
      <c r="AP1518" s="16"/>
      <c r="AQ1518" s="16"/>
      <c r="BI1518" s="1">
        <v>15</v>
      </c>
      <c r="BJ1518" s="6">
        <f>SUM($R$5:R1520)-$AB$2</f>
        <v>69.337569800000097</v>
      </c>
      <c r="BK1518" s="6">
        <f>SUM($R$5:S1520)-$AB$2</f>
        <v>363.70859062400041</v>
      </c>
      <c r="BL1518" s="6">
        <f>SUM($R$5:T1520)-$AB$2</f>
        <v>1099.6361426839994</v>
      </c>
      <c r="BM1518" s="6">
        <f>SUM($R$5:U1520)-$AB$2</f>
        <v>2129.9347155679993</v>
      </c>
      <c r="BN1518" s="6">
        <f>SUM($R$5:V1520)-$AB$2</f>
        <v>3601.7898196879955</v>
      </c>
      <c r="BO1518" s="6">
        <f>SUM($R$5:W1520)-$AB$2</f>
        <v>5368.0159446320004</v>
      </c>
      <c r="BP1518" s="16"/>
    </row>
    <row r="1519" spans="1:68" x14ac:dyDescent="0.45">
      <c r="A1519" s="1">
        <v>2008</v>
      </c>
      <c r="B1519" s="1">
        <v>3</v>
      </c>
      <c r="C1519" s="1">
        <v>4</v>
      </c>
      <c r="D1519" s="1">
        <v>17</v>
      </c>
      <c r="E1519" s="1">
        <v>15.1</v>
      </c>
      <c r="F1519" s="1">
        <v>256.56</v>
      </c>
      <c r="G1519" s="4"/>
      <c r="H1519" s="4"/>
      <c r="Q1519" s="1">
        <v>14</v>
      </c>
      <c r="R1519" s="6">
        <f t="shared" si="1990"/>
        <v>0.42518060000000002</v>
      </c>
      <c r="S1519" s="6">
        <f t="shared" si="1991"/>
        <v>1.649700728</v>
      </c>
      <c r="T1519" s="6">
        <f t="shared" si="1992"/>
        <v>4.1242518200000005</v>
      </c>
      <c r="U1519" s="6">
        <f t="shared" si="1993"/>
        <v>5.7739525480000005</v>
      </c>
      <c r="V1519" s="6">
        <f t="shared" si="1994"/>
        <v>8.2485036400000009</v>
      </c>
      <c r="W1519" s="6">
        <f t="shared" si="1995"/>
        <v>9.898204368</v>
      </c>
      <c r="X1519" s="17"/>
      <c r="Y1519" s="17"/>
      <c r="Z1519" s="17"/>
      <c r="AA1519" s="17"/>
      <c r="AB1519" s="17"/>
      <c r="AC1519" s="17"/>
      <c r="AE1519" s="16"/>
      <c r="AF1519" s="16"/>
      <c r="AG1519" s="16"/>
      <c r="AH1519" s="16"/>
      <c r="AI1519" s="16"/>
      <c r="AJ1519" s="16"/>
      <c r="AL1519" s="16"/>
      <c r="AM1519" s="16"/>
      <c r="AN1519" s="16"/>
      <c r="AO1519" s="16"/>
      <c r="AP1519" s="16"/>
      <c r="AQ1519" s="16"/>
      <c r="BI1519" s="1">
        <v>16</v>
      </c>
      <c r="BJ1519" s="6">
        <f>SUM($R$5:R1521)-$AB$2</f>
        <v>69.605141200000091</v>
      </c>
      <c r="BK1519" s="6">
        <f>SUM($R$5:S1521)-$AB$2</f>
        <v>365.01433905600044</v>
      </c>
      <c r="BL1519" s="6">
        <f>SUM($R$5:T1521)-$AB$2</f>
        <v>1103.5373336959995</v>
      </c>
      <c r="BM1519" s="6">
        <f>SUM($R$5:U1521)-$AB$2</f>
        <v>2137.4695261919996</v>
      </c>
      <c r="BN1519" s="6">
        <f>SUM($R$5:V1521)-$AB$2</f>
        <v>3614.515515471996</v>
      </c>
      <c r="BO1519" s="6">
        <f>SUM($R$5:W1521)-$AB$2</f>
        <v>5386.9707026080005</v>
      </c>
      <c r="BP1519" s="16"/>
    </row>
    <row r="1520" spans="1:68" x14ac:dyDescent="0.45">
      <c r="A1520" s="1">
        <v>2008</v>
      </c>
      <c r="B1520" s="1">
        <v>3</v>
      </c>
      <c r="C1520" s="1">
        <v>4</v>
      </c>
      <c r="D1520" s="1">
        <v>18</v>
      </c>
      <c r="E1520" s="1">
        <v>14.2</v>
      </c>
      <c r="F1520" s="1">
        <v>45.58</v>
      </c>
      <c r="G1520" s="4"/>
      <c r="H1520" s="4"/>
      <c r="Q1520" s="1">
        <v>15</v>
      </c>
      <c r="R1520" s="6">
        <f t="shared" si="1990"/>
        <v>0.36263339999999999</v>
      </c>
      <c r="S1520" s="6">
        <f t="shared" si="1991"/>
        <v>1.4070175919999999</v>
      </c>
      <c r="T1520" s="6">
        <f t="shared" si="1992"/>
        <v>3.5175439799999997</v>
      </c>
      <c r="U1520" s="6">
        <f t="shared" si="1993"/>
        <v>4.924561572</v>
      </c>
      <c r="V1520" s="6">
        <f t="shared" si="1994"/>
        <v>7.0350879599999994</v>
      </c>
      <c r="W1520" s="6">
        <f t="shared" si="1995"/>
        <v>8.442105552000001</v>
      </c>
      <c r="X1520" s="17"/>
      <c r="Y1520" s="17"/>
      <c r="Z1520" s="17"/>
      <c r="AA1520" s="17"/>
      <c r="AB1520" s="17"/>
      <c r="AC1520" s="17"/>
      <c r="AE1520" s="16"/>
      <c r="AF1520" s="16"/>
      <c r="AG1520" s="16"/>
      <c r="AH1520" s="16"/>
      <c r="AI1520" s="16"/>
      <c r="AJ1520" s="16"/>
      <c r="AL1520" s="16"/>
      <c r="AM1520" s="16"/>
      <c r="AN1520" s="16"/>
      <c r="AO1520" s="16"/>
      <c r="AP1520" s="16"/>
      <c r="AQ1520" s="16"/>
      <c r="BI1520" s="1">
        <v>17</v>
      </c>
      <c r="BJ1520" s="6">
        <f>SUM($R$5:R1522)-$AB$2</f>
        <v>69.753946000000084</v>
      </c>
      <c r="BK1520" s="6">
        <f>SUM($R$5:S1522)-$AB$2</f>
        <v>365.74050648000042</v>
      </c>
      <c r="BL1520" s="6">
        <f>SUM($R$5:T1522)-$AB$2</f>
        <v>1105.7069076799996</v>
      </c>
      <c r="BM1520" s="6">
        <f>SUM($R$5:U1522)-$AB$2</f>
        <v>2141.6598693599999</v>
      </c>
      <c r="BN1520" s="6">
        <f>SUM($R$5:V1522)-$AB$2</f>
        <v>3621.5926717599964</v>
      </c>
      <c r="BO1520" s="6">
        <f>SUM($R$5:W1522)-$AB$2</f>
        <v>5397.5120346399999</v>
      </c>
      <c r="BP1520" s="16"/>
    </row>
    <row r="1521" spans="1:68" x14ac:dyDescent="0.45">
      <c r="A1521" s="1">
        <v>2008</v>
      </c>
      <c r="B1521" s="1">
        <v>3</v>
      </c>
      <c r="C1521" s="1">
        <v>4</v>
      </c>
      <c r="D1521" s="1">
        <v>19</v>
      </c>
      <c r="E1521" s="1">
        <v>13.3</v>
      </c>
      <c r="F1521" s="1">
        <v>0</v>
      </c>
      <c r="G1521" s="4"/>
      <c r="H1521" s="4"/>
      <c r="Q1521" s="1">
        <v>16</v>
      </c>
      <c r="R1521" s="6">
        <f t="shared" si="1990"/>
        <v>0.26757139999999996</v>
      </c>
      <c r="S1521" s="6">
        <f t="shared" si="1991"/>
        <v>1.0381770319999999</v>
      </c>
      <c r="T1521" s="6">
        <f t="shared" si="1992"/>
        <v>2.5954425799999994</v>
      </c>
      <c r="U1521" s="6">
        <f t="shared" si="1993"/>
        <v>3.6336196119999999</v>
      </c>
      <c r="V1521" s="6">
        <f t="shared" si="1994"/>
        <v>5.1908851599999988</v>
      </c>
      <c r="W1521" s="6">
        <f t="shared" si="1995"/>
        <v>6.2290621920000007</v>
      </c>
      <c r="X1521" s="17"/>
      <c r="Y1521" s="17"/>
      <c r="Z1521" s="17"/>
      <c r="AA1521" s="17"/>
      <c r="AB1521" s="17"/>
      <c r="AC1521" s="17"/>
      <c r="AE1521" s="16"/>
      <c r="AF1521" s="16"/>
      <c r="AG1521" s="16"/>
      <c r="AH1521" s="16"/>
      <c r="AI1521" s="16"/>
      <c r="AJ1521" s="16"/>
      <c r="AL1521" s="16"/>
      <c r="AM1521" s="16"/>
      <c r="AN1521" s="16"/>
      <c r="AO1521" s="16"/>
      <c r="AP1521" s="16"/>
      <c r="AQ1521" s="16"/>
      <c r="BI1521" s="1">
        <v>18</v>
      </c>
      <c r="BJ1521" s="6">
        <f>SUM($R$5:R1523)-$AB$2</f>
        <v>69.780382400000079</v>
      </c>
      <c r="BK1521" s="6">
        <f>SUM($R$5:S1523)-$AB$2</f>
        <v>365.86951611200044</v>
      </c>
      <c r="BL1521" s="6">
        <f>SUM($R$5:T1523)-$AB$2</f>
        <v>1106.0923503919996</v>
      </c>
      <c r="BM1521" s="6">
        <f>SUM($R$5:U1523)-$AB$2</f>
        <v>2142.4043183839999</v>
      </c>
      <c r="BN1521" s="6">
        <f>SUM($R$5:V1523)-$AB$2</f>
        <v>3622.8499869439966</v>
      </c>
      <c r="BO1521" s="6">
        <f>SUM($R$5:W1523)-$AB$2</f>
        <v>5399.3847892160002</v>
      </c>
      <c r="BP1521" s="16"/>
    </row>
    <row r="1522" spans="1:68" x14ac:dyDescent="0.45">
      <c r="A1522" s="1">
        <v>2008</v>
      </c>
      <c r="B1522" s="1">
        <v>3</v>
      </c>
      <c r="C1522" s="1">
        <v>4</v>
      </c>
      <c r="D1522" s="1">
        <v>20</v>
      </c>
      <c r="E1522" s="1">
        <v>12.7</v>
      </c>
      <c r="F1522" s="1">
        <v>0</v>
      </c>
      <c r="G1522" s="4"/>
      <c r="H1522" s="4"/>
      <c r="Q1522" s="1">
        <v>17</v>
      </c>
      <c r="R1522" s="6">
        <f t="shared" si="1990"/>
        <v>0.14880479999999999</v>
      </c>
      <c r="S1522" s="6">
        <f t="shared" si="1991"/>
        <v>0.57736262399999994</v>
      </c>
      <c r="T1522" s="6">
        <f t="shared" si="1992"/>
        <v>1.4434065599999999</v>
      </c>
      <c r="U1522" s="6">
        <f t="shared" si="1993"/>
        <v>2.0207691840000002</v>
      </c>
      <c r="V1522" s="6">
        <f t="shared" si="1994"/>
        <v>2.8868131199999998</v>
      </c>
      <c r="W1522" s="6">
        <f t="shared" si="1995"/>
        <v>3.4641757440000003</v>
      </c>
      <c r="X1522" s="17"/>
      <c r="Y1522" s="17"/>
      <c r="Z1522" s="17"/>
      <c r="AA1522" s="17"/>
      <c r="AB1522" s="17"/>
      <c r="AC1522" s="17"/>
      <c r="AE1522" s="16"/>
      <c r="AF1522" s="16"/>
      <c r="AG1522" s="16"/>
      <c r="AH1522" s="16"/>
      <c r="AI1522" s="16"/>
      <c r="AJ1522" s="16"/>
      <c r="AL1522" s="16"/>
      <c r="AM1522" s="16"/>
      <c r="AN1522" s="16"/>
      <c r="AO1522" s="16"/>
      <c r="AP1522" s="16"/>
      <c r="AQ1522" s="16"/>
      <c r="BI1522" s="1">
        <v>19</v>
      </c>
      <c r="BJ1522" s="6">
        <f>SUM($R$5:R1524)-$AB$2</f>
        <v>69.780382400000079</v>
      </c>
      <c r="BK1522" s="6">
        <f>SUM($R$5:S1524)-$AB$2</f>
        <v>365.86951611200044</v>
      </c>
      <c r="BL1522" s="6">
        <f>SUM($R$5:T1524)-$AB$2</f>
        <v>1106.0923503919996</v>
      </c>
      <c r="BM1522" s="6">
        <f>SUM($R$5:U1524)-$AB$2</f>
        <v>2142.4043183839999</v>
      </c>
      <c r="BN1522" s="6">
        <f>SUM($R$5:V1524)-$AB$2</f>
        <v>3622.8499869439966</v>
      </c>
      <c r="BO1522" s="6">
        <f>SUM($R$5:W1524)-$AB$2</f>
        <v>5399.3847892160002</v>
      </c>
      <c r="BP1522" s="16"/>
    </row>
    <row r="1523" spans="1:68" x14ac:dyDescent="0.45">
      <c r="A1523" s="1">
        <v>2008</v>
      </c>
      <c r="B1523" s="1">
        <v>3</v>
      </c>
      <c r="C1523" s="1">
        <v>4</v>
      </c>
      <c r="D1523" s="1">
        <v>21</v>
      </c>
      <c r="E1523" s="1">
        <v>12.1</v>
      </c>
      <c r="F1523" s="1">
        <v>0</v>
      </c>
      <c r="G1523" s="4"/>
      <c r="H1523" s="4"/>
      <c r="Q1523" s="1">
        <v>18</v>
      </c>
      <c r="R1523" s="6">
        <f t="shared" si="1990"/>
        <v>2.6436399999999995E-2</v>
      </c>
      <c r="S1523" s="6">
        <f t="shared" si="1991"/>
        <v>0.10257323199999997</v>
      </c>
      <c r="T1523" s="6">
        <f t="shared" si="1992"/>
        <v>0.25643307999999998</v>
      </c>
      <c r="U1523" s="6">
        <f t="shared" si="1993"/>
        <v>0.35900631199999994</v>
      </c>
      <c r="V1523" s="6">
        <f t="shared" si="1994"/>
        <v>0.51286615999999996</v>
      </c>
      <c r="W1523" s="6">
        <f t="shared" si="1995"/>
        <v>0.61543939199999986</v>
      </c>
      <c r="X1523" s="17"/>
      <c r="Y1523" s="17"/>
      <c r="Z1523" s="17"/>
      <c r="AA1523" s="17"/>
      <c r="AB1523" s="17"/>
      <c r="AC1523" s="17"/>
      <c r="AE1523" s="16"/>
      <c r="AF1523" s="16"/>
      <c r="AG1523" s="16"/>
      <c r="AH1523" s="16"/>
      <c r="AI1523" s="16"/>
      <c r="AJ1523" s="16"/>
      <c r="AL1523" s="16"/>
      <c r="AM1523" s="16"/>
      <c r="AN1523" s="16"/>
      <c r="AO1523" s="16"/>
      <c r="AP1523" s="16"/>
      <c r="AQ1523" s="16"/>
      <c r="BI1523" s="1">
        <v>20</v>
      </c>
      <c r="BJ1523" s="6">
        <f>SUM($R$5:R1525)-$AB$2</f>
        <v>69.780382400000079</v>
      </c>
      <c r="BK1523" s="6">
        <f>SUM($R$5:S1525)-$AB$2</f>
        <v>365.86951611200044</v>
      </c>
      <c r="BL1523" s="6">
        <f>SUM($R$5:T1525)-$AB$2</f>
        <v>1106.0923503919996</v>
      </c>
      <c r="BM1523" s="6">
        <f>SUM($R$5:U1525)-$AB$2</f>
        <v>2142.4043183839999</v>
      </c>
      <c r="BN1523" s="6">
        <f>SUM($R$5:V1525)-$AB$2</f>
        <v>3622.8499869439966</v>
      </c>
      <c r="BO1523" s="6">
        <f>SUM($R$5:W1525)-$AB$2</f>
        <v>5399.3847892160002</v>
      </c>
      <c r="BP1523" s="16"/>
    </row>
    <row r="1524" spans="1:68" x14ac:dyDescent="0.45">
      <c r="A1524" s="1">
        <v>2008</v>
      </c>
      <c r="B1524" s="1">
        <v>3</v>
      </c>
      <c r="C1524" s="1">
        <v>4</v>
      </c>
      <c r="D1524" s="1">
        <v>22</v>
      </c>
      <c r="E1524" s="1">
        <v>11.3</v>
      </c>
      <c r="F1524" s="1">
        <v>0</v>
      </c>
      <c r="G1524" s="4"/>
      <c r="H1524" s="4"/>
      <c r="Q1524" s="1">
        <v>19</v>
      </c>
      <c r="R1524" s="6">
        <f t="shared" si="1990"/>
        <v>0</v>
      </c>
      <c r="S1524" s="6">
        <f t="shared" si="1991"/>
        <v>0</v>
      </c>
      <c r="T1524" s="6">
        <f t="shared" si="1992"/>
        <v>0</v>
      </c>
      <c r="U1524" s="6">
        <f t="shared" si="1993"/>
        <v>0</v>
      </c>
      <c r="V1524" s="6">
        <f t="shared" si="1994"/>
        <v>0</v>
      </c>
      <c r="W1524" s="6">
        <f t="shared" si="1995"/>
        <v>0</v>
      </c>
      <c r="X1524" s="17"/>
      <c r="Y1524" s="17"/>
      <c r="Z1524" s="17"/>
      <c r="AA1524" s="17"/>
      <c r="AB1524" s="17"/>
      <c r="AC1524" s="17"/>
      <c r="AE1524" s="16"/>
      <c r="AF1524" s="16"/>
      <c r="AG1524" s="16"/>
      <c r="AH1524" s="16"/>
      <c r="AI1524" s="16"/>
      <c r="AJ1524" s="16"/>
      <c r="AL1524" s="16"/>
      <c r="AM1524" s="16"/>
      <c r="AN1524" s="16"/>
      <c r="AO1524" s="16"/>
      <c r="AP1524" s="16"/>
      <c r="AQ1524" s="16"/>
      <c r="BI1524" s="1">
        <v>21</v>
      </c>
      <c r="BJ1524" s="6">
        <f>SUM($R$5:R1526)-$AB$2</f>
        <v>69.780382400000079</v>
      </c>
      <c r="BK1524" s="6">
        <f>SUM($R$5:S1526)-$AB$2</f>
        <v>365.86951611200044</v>
      </c>
      <c r="BL1524" s="6">
        <f>SUM($R$5:T1526)-$AB$2</f>
        <v>1106.0923503919996</v>
      </c>
      <c r="BM1524" s="6">
        <f>SUM($R$5:U1526)-$AB$2</f>
        <v>2142.4043183839999</v>
      </c>
      <c r="BN1524" s="6">
        <f>SUM($R$5:V1526)-$AB$2</f>
        <v>3622.8499869439966</v>
      </c>
      <c r="BO1524" s="6">
        <f>SUM($R$5:W1526)-$AB$2</f>
        <v>5399.3847892160002</v>
      </c>
      <c r="BP1524" s="16"/>
    </row>
    <row r="1525" spans="1:68" x14ac:dyDescent="0.45">
      <c r="A1525" s="1">
        <v>2008</v>
      </c>
      <c r="B1525" s="1">
        <v>3</v>
      </c>
      <c r="C1525" s="1">
        <v>4</v>
      </c>
      <c r="D1525" s="1">
        <v>23</v>
      </c>
      <c r="E1525" s="1">
        <v>10.7</v>
      </c>
      <c r="F1525" s="1">
        <v>0</v>
      </c>
      <c r="G1525" s="4"/>
      <c r="H1525" s="4"/>
      <c r="Q1525" s="1">
        <v>20</v>
      </c>
      <c r="R1525" s="6">
        <f t="shared" si="1990"/>
        <v>0</v>
      </c>
      <c r="S1525" s="6">
        <f t="shared" si="1991"/>
        <v>0</v>
      </c>
      <c r="T1525" s="6">
        <f t="shared" si="1992"/>
        <v>0</v>
      </c>
      <c r="U1525" s="6">
        <f t="shared" si="1993"/>
        <v>0</v>
      </c>
      <c r="V1525" s="6">
        <f t="shared" si="1994"/>
        <v>0</v>
      </c>
      <c r="W1525" s="6">
        <f t="shared" si="1995"/>
        <v>0</v>
      </c>
      <c r="X1525" s="17"/>
      <c r="Y1525" s="17"/>
      <c r="Z1525" s="17"/>
      <c r="AA1525" s="17"/>
      <c r="AB1525" s="17"/>
      <c r="AC1525" s="17"/>
      <c r="AE1525" s="16"/>
      <c r="AF1525" s="16"/>
      <c r="AG1525" s="16"/>
      <c r="AH1525" s="16"/>
      <c r="AI1525" s="16"/>
      <c r="AJ1525" s="16"/>
      <c r="AL1525" s="16"/>
      <c r="AM1525" s="16"/>
      <c r="AN1525" s="16"/>
      <c r="AO1525" s="16"/>
      <c r="AP1525" s="16"/>
      <c r="AQ1525" s="16"/>
      <c r="BI1525" s="1">
        <v>22</v>
      </c>
      <c r="BJ1525" s="6">
        <f>SUM($R$5:R1527)-$AB$2</f>
        <v>69.780382400000079</v>
      </c>
      <c r="BK1525" s="6">
        <f>SUM($R$5:S1527)-$AB$2</f>
        <v>365.86951611200044</v>
      </c>
      <c r="BL1525" s="6">
        <f>SUM($R$5:T1527)-$AB$2</f>
        <v>1106.0923503919996</v>
      </c>
      <c r="BM1525" s="6">
        <f>SUM($R$5:U1527)-$AB$2</f>
        <v>2142.4043183839999</v>
      </c>
      <c r="BN1525" s="6">
        <f>SUM($R$5:V1527)-$AB$2</f>
        <v>3622.8499869439966</v>
      </c>
      <c r="BO1525" s="6">
        <f>SUM($R$5:W1527)-$AB$2</f>
        <v>5399.3847892160002</v>
      </c>
      <c r="BP1525" s="16"/>
    </row>
    <row r="1526" spans="1:68" x14ac:dyDescent="0.45">
      <c r="A1526" s="1">
        <v>2008</v>
      </c>
      <c r="B1526" s="1">
        <v>3</v>
      </c>
      <c r="C1526" s="1">
        <v>5</v>
      </c>
      <c r="D1526" s="1">
        <v>0</v>
      </c>
      <c r="E1526" s="1">
        <v>10.199999999999999</v>
      </c>
      <c r="F1526" s="1">
        <v>0</v>
      </c>
      <c r="G1526" s="4"/>
      <c r="H1526" s="4"/>
      <c r="Q1526" s="1">
        <v>21</v>
      </c>
      <c r="R1526" s="6">
        <f t="shared" si="1990"/>
        <v>0</v>
      </c>
      <c r="S1526" s="6">
        <f t="shared" si="1991"/>
        <v>0</v>
      </c>
      <c r="T1526" s="6">
        <f t="shared" si="1992"/>
        <v>0</v>
      </c>
      <c r="U1526" s="6">
        <f t="shared" si="1993"/>
        <v>0</v>
      </c>
      <c r="V1526" s="6">
        <f t="shared" si="1994"/>
        <v>0</v>
      </c>
      <c r="W1526" s="6">
        <f t="shared" si="1995"/>
        <v>0</v>
      </c>
      <c r="X1526" s="17"/>
      <c r="Y1526" s="17"/>
      <c r="Z1526" s="17"/>
      <c r="AA1526" s="17"/>
      <c r="AB1526" s="17"/>
      <c r="AC1526" s="17"/>
      <c r="AE1526" s="16"/>
      <c r="AF1526" s="16"/>
      <c r="AG1526" s="16"/>
      <c r="AH1526" s="16"/>
      <c r="AI1526" s="16"/>
      <c r="AJ1526" s="16"/>
      <c r="AL1526" s="16"/>
      <c r="AM1526" s="16"/>
      <c r="AN1526" s="16"/>
      <c r="AO1526" s="16"/>
      <c r="AP1526" s="16"/>
      <c r="AQ1526" s="16"/>
      <c r="BI1526" s="1">
        <v>23</v>
      </c>
      <c r="BJ1526" s="6">
        <f>SUM($R$5:R1528)-$AB$2</f>
        <v>69.780382400000079</v>
      </c>
      <c r="BK1526" s="6">
        <f>SUM($R$5:S1528)-$AB$2</f>
        <v>365.86951611200044</v>
      </c>
      <c r="BL1526" s="6">
        <f>SUM($R$5:T1528)-$AB$2</f>
        <v>1106.0923503919996</v>
      </c>
      <c r="BM1526" s="6">
        <f>SUM($R$5:U1528)-$AB$2</f>
        <v>2142.4043183839999</v>
      </c>
      <c r="BN1526" s="6">
        <f>SUM($R$5:V1528)-$AB$2</f>
        <v>3622.8499869439966</v>
      </c>
      <c r="BO1526" s="6">
        <f>SUM($R$5:W1528)-$AB$2</f>
        <v>5399.3847892160002</v>
      </c>
      <c r="BP1526" s="16"/>
    </row>
    <row r="1527" spans="1:68" x14ac:dyDescent="0.45">
      <c r="A1527" s="1">
        <v>2008</v>
      </c>
      <c r="B1527" s="1">
        <v>3</v>
      </c>
      <c r="C1527" s="1">
        <v>5</v>
      </c>
      <c r="D1527" s="1">
        <v>1</v>
      </c>
      <c r="E1527" s="1">
        <v>9.9</v>
      </c>
      <c r="F1527" s="1">
        <v>0</v>
      </c>
      <c r="G1527" s="4"/>
      <c r="H1527" s="4"/>
      <c r="Q1527" s="1">
        <v>22</v>
      </c>
      <c r="R1527" s="6">
        <f t="shared" si="1990"/>
        <v>0</v>
      </c>
      <c r="S1527" s="6">
        <f t="shared" si="1991"/>
        <v>0</v>
      </c>
      <c r="T1527" s="6">
        <f t="shared" si="1992"/>
        <v>0</v>
      </c>
      <c r="U1527" s="6">
        <f t="shared" si="1993"/>
        <v>0</v>
      </c>
      <c r="V1527" s="6">
        <f t="shared" si="1994"/>
        <v>0</v>
      </c>
      <c r="W1527" s="6">
        <f t="shared" si="1995"/>
        <v>0</v>
      </c>
      <c r="X1527" s="17"/>
      <c r="Y1527" s="17"/>
      <c r="Z1527" s="17"/>
      <c r="AA1527" s="17"/>
      <c r="AB1527" s="17"/>
      <c r="AC1527" s="17"/>
      <c r="AE1527" s="16"/>
      <c r="AF1527" s="16"/>
      <c r="AG1527" s="16"/>
      <c r="AH1527" s="16"/>
      <c r="AI1527" s="16"/>
      <c r="AJ1527" s="16"/>
      <c r="AL1527" s="16"/>
      <c r="AM1527" s="16"/>
      <c r="AN1527" s="16"/>
      <c r="AO1527" s="16"/>
      <c r="AP1527" s="16"/>
      <c r="AQ1527" s="16"/>
      <c r="BI1527" s="1">
        <v>0</v>
      </c>
      <c r="BJ1527" s="6">
        <f t="shared" ref="BJ1527" si="2050">R1529-$AB$2</f>
        <v>-6.53125</v>
      </c>
      <c r="BK1527" s="6">
        <f t="shared" ref="BK1527" si="2051">S1529-$AB$2</f>
        <v>-6.53125</v>
      </c>
      <c r="BL1527" s="6">
        <f t="shared" ref="BL1527" si="2052">T1529-$AB$2</f>
        <v>-6.53125</v>
      </c>
      <c r="BM1527" s="6">
        <f t="shared" ref="BM1527" si="2053">U1529-$AB$2</f>
        <v>-6.53125</v>
      </c>
      <c r="BN1527" s="6">
        <f t="shared" ref="BN1527" si="2054">V1529-$AB$2</f>
        <v>-6.53125</v>
      </c>
      <c r="BO1527" s="6">
        <f t="shared" ref="BO1527" si="2055">W1529-$AB$2</f>
        <v>-6.53125</v>
      </c>
      <c r="BP1527" s="16">
        <v>65</v>
      </c>
    </row>
    <row r="1528" spans="1:68" x14ac:dyDescent="0.45">
      <c r="A1528" s="1">
        <v>2008</v>
      </c>
      <c r="B1528" s="1">
        <v>3</v>
      </c>
      <c r="C1528" s="1">
        <v>5</v>
      </c>
      <c r="D1528" s="1">
        <v>2</v>
      </c>
      <c r="E1528" s="1">
        <v>9.6999999999999993</v>
      </c>
      <c r="F1528" s="1">
        <v>0</v>
      </c>
      <c r="G1528" s="4"/>
      <c r="H1528" s="4"/>
      <c r="Q1528" s="1">
        <v>23</v>
      </c>
      <c r="R1528" s="6">
        <f t="shared" si="1990"/>
        <v>0</v>
      </c>
      <c r="S1528" s="6">
        <f t="shared" si="1991"/>
        <v>0</v>
      </c>
      <c r="T1528" s="6">
        <f t="shared" si="1992"/>
        <v>0</v>
      </c>
      <c r="U1528" s="6">
        <f t="shared" si="1993"/>
        <v>0</v>
      </c>
      <c r="V1528" s="6">
        <f t="shared" si="1994"/>
        <v>0</v>
      </c>
      <c r="W1528" s="6">
        <f t="shared" si="1995"/>
        <v>0</v>
      </c>
      <c r="X1528" s="17"/>
      <c r="Y1528" s="17"/>
      <c r="Z1528" s="17"/>
      <c r="AA1528" s="17"/>
      <c r="AB1528" s="17"/>
      <c r="AC1528" s="17"/>
      <c r="AE1528" s="16"/>
      <c r="AF1528" s="16"/>
      <c r="AG1528" s="16"/>
      <c r="AH1528" s="16"/>
      <c r="AI1528" s="16"/>
      <c r="AJ1528" s="16"/>
      <c r="AL1528" s="16"/>
      <c r="AM1528" s="16"/>
      <c r="AN1528" s="16"/>
      <c r="AO1528" s="16"/>
      <c r="AP1528" s="16"/>
      <c r="AQ1528" s="16"/>
      <c r="BI1528" s="1">
        <v>1</v>
      </c>
      <c r="BJ1528" s="6">
        <f>SUM($R$5:R1530)-$AB$2</f>
        <v>69.780382400000079</v>
      </c>
      <c r="BK1528" s="6">
        <f>SUM($R$5:S1530)-$AB$2</f>
        <v>365.86951611200044</v>
      </c>
      <c r="BL1528" s="6">
        <f>SUM($R$5:T1530)-$AB$2</f>
        <v>1106.0923503919996</v>
      </c>
      <c r="BM1528" s="6">
        <f>SUM($R$5:U1530)-$AB$2</f>
        <v>2142.4043183839999</v>
      </c>
      <c r="BN1528" s="6">
        <f>SUM($R$5:V1530)-$AB$2</f>
        <v>3622.8499869439966</v>
      </c>
      <c r="BO1528" s="6">
        <f>SUM($R$5:W1530)-$AB$2</f>
        <v>5399.3847892160002</v>
      </c>
      <c r="BP1528" s="16"/>
    </row>
    <row r="1529" spans="1:68" x14ac:dyDescent="0.45">
      <c r="A1529" s="1">
        <v>2008</v>
      </c>
      <c r="B1529" s="1">
        <v>3</v>
      </c>
      <c r="C1529" s="1">
        <v>5</v>
      </c>
      <c r="D1529" s="1">
        <v>3</v>
      </c>
      <c r="E1529" s="1">
        <v>9.4</v>
      </c>
      <c r="F1529" s="1">
        <v>0</v>
      </c>
      <c r="G1529" s="4"/>
      <c r="H1529" s="4"/>
      <c r="Q1529" s="1">
        <v>0</v>
      </c>
      <c r="R1529" s="6">
        <f t="shared" si="1990"/>
        <v>0</v>
      </c>
      <c r="S1529" s="6">
        <f t="shared" si="1991"/>
        <v>0</v>
      </c>
      <c r="T1529" s="6">
        <f t="shared" si="1992"/>
        <v>0</v>
      </c>
      <c r="U1529" s="6">
        <f t="shared" si="1993"/>
        <v>0</v>
      </c>
      <c r="V1529" s="6">
        <f t="shared" si="1994"/>
        <v>0</v>
      </c>
      <c r="W1529" s="6">
        <f t="shared" si="1995"/>
        <v>0</v>
      </c>
      <c r="X1529" s="17"/>
      <c r="Y1529" s="17"/>
      <c r="Z1529" s="17"/>
      <c r="AA1529" s="17"/>
      <c r="AB1529" s="17"/>
      <c r="AC1529" s="17"/>
      <c r="AE1529" s="16"/>
      <c r="AF1529" s="16"/>
      <c r="AG1529" s="16"/>
      <c r="AH1529" s="16"/>
      <c r="AI1529" s="16"/>
      <c r="AJ1529" s="16"/>
      <c r="AL1529" s="16"/>
      <c r="AM1529" s="16"/>
      <c r="AN1529" s="16"/>
      <c r="AO1529" s="16"/>
      <c r="AP1529" s="16"/>
      <c r="AQ1529" s="16"/>
      <c r="BI1529" s="1">
        <v>2</v>
      </c>
      <c r="BJ1529" s="6">
        <f>SUM($R$5:R1531)-$AB$2</f>
        <v>69.780382400000079</v>
      </c>
      <c r="BK1529" s="6">
        <f>SUM($R$5:S1531)-$AB$2</f>
        <v>365.86951611200044</v>
      </c>
      <c r="BL1529" s="6">
        <f>SUM($R$5:T1531)-$AB$2</f>
        <v>1106.0923503919996</v>
      </c>
      <c r="BM1529" s="6">
        <f>SUM($R$5:U1531)-$AB$2</f>
        <v>2142.4043183839999</v>
      </c>
      <c r="BN1529" s="6">
        <f>SUM($R$5:V1531)-$AB$2</f>
        <v>3622.8499869439966</v>
      </c>
      <c r="BO1529" s="6">
        <f>SUM($R$5:W1531)-$AB$2</f>
        <v>5399.3847892160002</v>
      </c>
      <c r="BP1529" s="16"/>
    </row>
    <row r="1530" spans="1:68" x14ac:dyDescent="0.45">
      <c r="A1530" s="1">
        <v>2008</v>
      </c>
      <c r="B1530" s="1">
        <v>3</v>
      </c>
      <c r="C1530" s="1">
        <v>5</v>
      </c>
      <c r="D1530" s="1">
        <v>4</v>
      </c>
      <c r="E1530" s="1">
        <v>9.1</v>
      </c>
      <c r="F1530" s="1">
        <v>0</v>
      </c>
      <c r="G1530" s="4"/>
      <c r="H1530" s="4"/>
      <c r="Q1530" s="1">
        <v>1</v>
      </c>
      <c r="R1530" s="6">
        <f t="shared" si="1990"/>
        <v>0</v>
      </c>
      <c r="S1530" s="6">
        <f t="shared" si="1991"/>
        <v>0</v>
      </c>
      <c r="T1530" s="6">
        <f t="shared" si="1992"/>
        <v>0</v>
      </c>
      <c r="U1530" s="6">
        <f t="shared" si="1993"/>
        <v>0</v>
      </c>
      <c r="V1530" s="6">
        <f t="shared" si="1994"/>
        <v>0</v>
      </c>
      <c r="W1530" s="6">
        <f t="shared" si="1995"/>
        <v>0</v>
      </c>
      <c r="X1530" s="17"/>
      <c r="Y1530" s="17"/>
      <c r="Z1530" s="17"/>
      <c r="AA1530" s="17"/>
      <c r="AB1530" s="17"/>
      <c r="AC1530" s="17"/>
      <c r="AE1530" s="16"/>
      <c r="AF1530" s="16"/>
      <c r="AG1530" s="16"/>
      <c r="AH1530" s="16"/>
      <c r="AI1530" s="16"/>
      <c r="AJ1530" s="16"/>
      <c r="AL1530" s="16"/>
      <c r="AM1530" s="16"/>
      <c r="AN1530" s="16"/>
      <c r="AO1530" s="16"/>
      <c r="AP1530" s="16"/>
      <c r="AQ1530" s="16"/>
      <c r="BI1530" s="1">
        <v>3</v>
      </c>
      <c r="BJ1530" s="6">
        <f>SUM($R$5:R1532)-$AB$2</f>
        <v>69.780382400000079</v>
      </c>
      <c r="BK1530" s="6">
        <f>SUM($R$5:S1532)-$AB$2</f>
        <v>365.86951611200044</v>
      </c>
      <c r="BL1530" s="6">
        <f>SUM($R$5:T1532)-$AB$2</f>
        <v>1106.0923503919996</v>
      </c>
      <c r="BM1530" s="6">
        <f>SUM($R$5:U1532)-$AB$2</f>
        <v>2142.4043183839999</v>
      </c>
      <c r="BN1530" s="6">
        <f>SUM($R$5:V1532)-$AB$2</f>
        <v>3622.8499869439966</v>
      </c>
      <c r="BO1530" s="6">
        <f>SUM($R$5:W1532)-$AB$2</f>
        <v>5399.3847892160002</v>
      </c>
      <c r="BP1530" s="16"/>
    </row>
    <row r="1531" spans="1:68" x14ac:dyDescent="0.45">
      <c r="A1531" s="1">
        <v>2008</v>
      </c>
      <c r="B1531" s="1">
        <v>3</v>
      </c>
      <c r="C1531" s="1">
        <v>5</v>
      </c>
      <c r="D1531" s="1">
        <v>5</v>
      </c>
      <c r="E1531" s="1">
        <v>8.8000000000000007</v>
      </c>
      <c r="F1531" s="1">
        <v>0</v>
      </c>
      <c r="G1531" s="4"/>
      <c r="H1531" s="4"/>
      <c r="Q1531" s="1">
        <v>2</v>
      </c>
      <c r="R1531" s="6">
        <f t="shared" si="1990"/>
        <v>0</v>
      </c>
      <c r="S1531" s="6">
        <f t="shared" si="1991"/>
        <v>0</v>
      </c>
      <c r="T1531" s="6">
        <f t="shared" si="1992"/>
        <v>0</v>
      </c>
      <c r="U1531" s="6">
        <f t="shared" si="1993"/>
        <v>0</v>
      </c>
      <c r="V1531" s="6">
        <f t="shared" si="1994"/>
        <v>0</v>
      </c>
      <c r="W1531" s="6">
        <f t="shared" si="1995"/>
        <v>0</v>
      </c>
      <c r="X1531" s="17"/>
      <c r="Y1531" s="17"/>
      <c r="Z1531" s="17"/>
      <c r="AA1531" s="17"/>
      <c r="AB1531" s="17"/>
      <c r="AC1531" s="17"/>
      <c r="AE1531" s="16"/>
      <c r="AF1531" s="16"/>
      <c r="AG1531" s="16"/>
      <c r="AH1531" s="16"/>
      <c r="AI1531" s="16"/>
      <c r="AJ1531" s="16"/>
      <c r="AL1531" s="16"/>
      <c r="AM1531" s="16"/>
      <c r="AN1531" s="16"/>
      <c r="AO1531" s="16"/>
      <c r="AP1531" s="16"/>
      <c r="AQ1531" s="16"/>
      <c r="BI1531" s="1">
        <v>4</v>
      </c>
      <c r="BJ1531" s="6">
        <f>SUM($R$5:R1533)-$AB$2</f>
        <v>69.780382400000079</v>
      </c>
      <c r="BK1531" s="6">
        <f>SUM($R$5:S1533)-$AB$2</f>
        <v>365.86951611200044</v>
      </c>
      <c r="BL1531" s="6">
        <f>SUM($R$5:T1533)-$AB$2</f>
        <v>1106.0923503919996</v>
      </c>
      <c r="BM1531" s="6">
        <f>SUM($R$5:U1533)-$AB$2</f>
        <v>2142.4043183839999</v>
      </c>
      <c r="BN1531" s="6">
        <f>SUM($R$5:V1533)-$AB$2</f>
        <v>3622.8499869439966</v>
      </c>
      <c r="BO1531" s="6">
        <f>SUM($R$5:W1533)-$AB$2</f>
        <v>5399.3847892160002</v>
      </c>
      <c r="BP1531" s="16"/>
    </row>
    <row r="1532" spans="1:68" x14ac:dyDescent="0.45">
      <c r="A1532" s="1">
        <v>2008</v>
      </c>
      <c r="B1532" s="1">
        <v>3</v>
      </c>
      <c r="C1532" s="1">
        <v>5</v>
      </c>
      <c r="D1532" s="1">
        <v>6</v>
      </c>
      <c r="E1532" s="1">
        <v>8.5</v>
      </c>
      <c r="F1532" s="1">
        <v>0</v>
      </c>
      <c r="G1532" s="4"/>
      <c r="H1532" s="4"/>
      <c r="Q1532" s="1">
        <v>3</v>
      </c>
      <c r="R1532" s="6">
        <f t="shared" si="1990"/>
        <v>0</v>
      </c>
      <c r="S1532" s="6">
        <f t="shared" si="1991"/>
        <v>0</v>
      </c>
      <c r="T1532" s="6">
        <f t="shared" si="1992"/>
        <v>0</v>
      </c>
      <c r="U1532" s="6">
        <f t="shared" si="1993"/>
        <v>0</v>
      </c>
      <c r="V1532" s="6">
        <f t="shared" si="1994"/>
        <v>0</v>
      </c>
      <c r="W1532" s="6">
        <f t="shared" si="1995"/>
        <v>0</v>
      </c>
      <c r="X1532" s="17"/>
      <c r="Y1532" s="17"/>
      <c r="Z1532" s="17"/>
      <c r="AA1532" s="17"/>
      <c r="AB1532" s="17"/>
      <c r="AC1532" s="17"/>
      <c r="AE1532" s="16"/>
      <c r="AF1532" s="16"/>
      <c r="AG1532" s="16"/>
      <c r="AH1532" s="16"/>
      <c r="AI1532" s="16"/>
      <c r="AJ1532" s="16"/>
      <c r="AL1532" s="16"/>
      <c r="AM1532" s="16"/>
      <c r="AN1532" s="16"/>
      <c r="AO1532" s="16"/>
      <c r="AP1532" s="16"/>
      <c r="AQ1532" s="16"/>
      <c r="BI1532" s="1">
        <v>5</v>
      </c>
      <c r="BJ1532" s="6">
        <f>SUM($R$5:R1534)-$AB$2</f>
        <v>69.780382400000079</v>
      </c>
      <c r="BK1532" s="6">
        <f>SUM($R$5:S1534)-$AB$2</f>
        <v>365.86951611200044</v>
      </c>
      <c r="BL1532" s="6">
        <f>SUM($R$5:T1534)-$AB$2</f>
        <v>1106.0923503919996</v>
      </c>
      <c r="BM1532" s="6">
        <f>SUM($R$5:U1534)-$AB$2</f>
        <v>2142.4043183839999</v>
      </c>
      <c r="BN1532" s="6">
        <f>SUM($R$5:V1534)-$AB$2</f>
        <v>3622.8499869439966</v>
      </c>
      <c r="BO1532" s="6">
        <f>SUM($R$5:W1534)-$AB$2</f>
        <v>5399.3847892160002</v>
      </c>
      <c r="BP1532" s="16"/>
    </row>
    <row r="1533" spans="1:68" x14ac:dyDescent="0.45">
      <c r="A1533" s="1">
        <v>2008</v>
      </c>
      <c r="B1533" s="1">
        <v>3</v>
      </c>
      <c r="C1533" s="1">
        <v>5</v>
      </c>
      <c r="D1533" s="1">
        <v>7</v>
      </c>
      <c r="E1533" s="1">
        <v>8.1999999999999993</v>
      </c>
      <c r="F1533" s="1">
        <v>0</v>
      </c>
      <c r="G1533" s="4"/>
      <c r="H1533" s="4"/>
      <c r="Q1533" s="1">
        <v>4</v>
      </c>
      <c r="R1533" s="6">
        <f t="shared" si="1990"/>
        <v>0</v>
      </c>
      <c r="S1533" s="6">
        <f t="shared" si="1991"/>
        <v>0</v>
      </c>
      <c r="T1533" s="6">
        <f t="shared" si="1992"/>
        <v>0</v>
      </c>
      <c r="U1533" s="6">
        <f t="shared" si="1993"/>
        <v>0</v>
      </c>
      <c r="V1533" s="6">
        <f t="shared" si="1994"/>
        <v>0</v>
      </c>
      <c r="W1533" s="6">
        <f t="shared" si="1995"/>
        <v>0</v>
      </c>
      <c r="X1533" s="17"/>
      <c r="Y1533" s="17"/>
      <c r="Z1533" s="17"/>
      <c r="AA1533" s="17"/>
      <c r="AB1533" s="17"/>
      <c r="AC1533" s="17"/>
      <c r="AE1533" s="16"/>
      <c r="AF1533" s="16"/>
      <c r="AG1533" s="16"/>
      <c r="AH1533" s="16"/>
      <c r="AI1533" s="16"/>
      <c r="AJ1533" s="16"/>
      <c r="AL1533" s="16"/>
      <c r="AM1533" s="16"/>
      <c r="AN1533" s="16"/>
      <c r="AO1533" s="16"/>
      <c r="AP1533" s="16"/>
      <c r="AQ1533" s="16"/>
      <c r="BI1533" s="1">
        <v>6</v>
      </c>
      <c r="BJ1533" s="6">
        <f>SUM($R$5:R1535)-$AB$2</f>
        <v>69.780382400000079</v>
      </c>
      <c r="BK1533" s="6">
        <f>SUM($R$5:S1535)-$AB$2</f>
        <v>365.86951611200044</v>
      </c>
      <c r="BL1533" s="6">
        <f>SUM($R$5:T1535)-$AB$2</f>
        <v>1106.0923503919996</v>
      </c>
      <c r="BM1533" s="6">
        <f>SUM($R$5:U1535)-$AB$2</f>
        <v>2142.4043183839999</v>
      </c>
      <c r="BN1533" s="6">
        <f>SUM($R$5:V1535)-$AB$2</f>
        <v>3622.8499869439966</v>
      </c>
      <c r="BO1533" s="6">
        <f>SUM($R$5:W1535)-$AB$2</f>
        <v>5399.3847892160002</v>
      </c>
      <c r="BP1533" s="16"/>
    </row>
    <row r="1534" spans="1:68" x14ac:dyDescent="0.45">
      <c r="A1534" s="1">
        <v>2008</v>
      </c>
      <c r="B1534" s="1">
        <v>3</v>
      </c>
      <c r="C1534" s="1">
        <v>5</v>
      </c>
      <c r="D1534" s="1">
        <v>8</v>
      </c>
      <c r="E1534" s="1">
        <v>8.1</v>
      </c>
      <c r="F1534" s="1">
        <v>106.11</v>
      </c>
      <c r="G1534" s="4"/>
      <c r="H1534" s="4"/>
      <c r="Q1534" s="1">
        <v>5</v>
      </c>
      <c r="R1534" s="6">
        <f t="shared" si="1990"/>
        <v>0</v>
      </c>
      <c r="S1534" s="6">
        <f t="shared" si="1991"/>
        <v>0</v>
      </c>
      <c r="T1534" s="6">
        <f t="shared" si="1992"/>
        <v>0</v>
      </c>
      <c r="U1534" s="6">
        <f t="shared" si="1993"/>
        <v>0</v>
      </c>
      <c r="V1534" s="6">
        <f t="shared" si="1994"/>
        <v>0</v>
      </c>
      <c r="W1534" s="6">
        <f t="shared" si="1995"/>
        <v>0</v>
      </c>
      <c r="X1534" s="17"/>
      <c r="Y1534" s="17"/>
      <c r="Z1534" s="17"/>
      <c r="AA1534" s="17"/>
      <c r="AB1534" s="17"/>
      <c r="AC1534" s="17"/>
      <c r="AE1534" s="16"/>
      <c r="AF1534" s="16"/>
      <c r="AG1534" s="16"/>
      <c r="AH1534" s="16"/>
      <c r="AI1534" s="16"/>
      <c r="AJ1534" s="16"/>
      <c r="AL1534" s="16"/>
      <c r="AM1534" s="16"/>
      <c r="AN1534" s="16"/>
      <c r="AO1534" s="16"/>
      <c r="AP1534" s="16"/>
      <c r="AQ1534" s="16"/>
      <c r="BI1534" s="1">
        <v>7</v>
      </c>
      <c r="BJ1534" s="6">
        <f>SUM($R$5:R1536)-$AB$2</f>
        <v>69.780382400000079</v>
      </c>
      <c r="BK1534" s="6">
        <f>SUM($R$5:S1536)-$AB$2</f>
        <v>365.86951611200044</v>
      </c>
      <c r="BL1534" s="6">
        <f>SUM($R$5:T1536)-$AB$2</f>
        <v>1106.0923503919996</v>
      </c>
      <c r="BM1534" s="6">
        <f>SUM($R$5:U1536)-$AB$2</f>
        <v>2142.4043183839999</v>
      </c>
      <c r="BN1534" s="6">
        <f>SUM($R$5:V1536)-$AB$2</f>
        <v>3622.8499869439966</v>
      </c>
      <c r="BO1534" s="6">
        <f>SUM($R$5:W1536)-$AB$2</f>
        <v>5399.3847892160002</v>
      </c>
      <c r="BP1534" s="16"/>
    </row>
    <row r="1535" spans="1:68" x14ac:dyDescent="0.45">
      <c r="A1535" s="1">
        <v>2008</v>
      </c>
      <c r="B1535" s="1">
        <v>3</v>
      </c>
      <c r="C1535" s="1">
        <v>5</v>
      </c>
      <c r="D1535" s="1">
        <v>9</v>
      </c>
      <c r="E1535" s="1">
        <v>8.4</v>
      </c>
      <c r="F1535" s="1">
        <v>322.55</v>
      </c>
      <c r="G1535" s="4"/>
      <c r="H1535" s="4"/>
      <c r="Q1535" s="1">
        <v>6</v>
      </c>
      <c r="R1535" s="6">
        <f t="shared" si="1990"/>
        <v>0</v>
      </c>
      <c r="S1535" s="6">
        <f t="shared" si="1991"/>
        <v>0</v>
      </c>
      <c r="T1535" s="6">
        <f t="shared" si="1992"/>
        <v>0</v>
      </c>
      <c r="U1535" s="6">
        <f t="shared" si="1993"/>
        <v>0</v>
      </c>
      <c r="V1535" s="6">
        <f t="shared" si="1994"/>
        <v>0</v>
      </c>
      <c r="W1535" s="6">
        <f t="shared" si="1995"/>
        <v>0</v>
      </c>
      <c r="X1535" s="17"/>
      <c r="Y1535" s="17"/>
      <c r="Z1535" s="17"/>
      <c r="AA1535" s="17"/>
      <c r="AB1535" s="17"/>
      <c r="AC1535" s="17"/>
      <c r="AE1535" s="16"/>
      <c r="AF1535" s="16"/>
      <c r="AG1535" s="16"/>
      <c r="AH1535" s="16"/>
      <c r="AI1535" s="16"/>
      <c r="AJ1535" s="16"/>
      <c r="AL1535" s="16"/>
      <c r="AM1535" s="16"/>
      <c r="AN1535" s="16"/>
      <c r="AO1535" s="16"/>
      <c r="AP1535" s="16"/>
      <c r="AQ1535" s="16"/>
      <c r="BI1535" s="1">
        <v>8</v>
      </c>
      <c r="BJ1535" s="6">
        <f>SUM($R$5:R1537)-$AB$2</f>
        <v>69.841926200000074</v>
      </c>
      <c r="BK1535" s="6">
        <f>SUM($R$5:S1537)-$AB$2</f>
        <v>366.16984985600044</v>
      </c>
      <c r="BL1535" s="6">
        <f>SUM($R$5:T1537)-$AB$2</f>
        <v>1106.9896589959997</v>
      </c>
      <c r="BM1535" s="6">
        <f>SUM($R$5:U1537)-$AB$2</f>
        <v>2144.137391792</v>
      </c>
      <c r="BN1535" s="6">
        <f>SUM($R$5:V1537)-$AB$2</f>
        <v>3625.7770100719968</v>
      </c>
      <c r="BO1535" s="6">
        <f>SUM($R$5:W1537)-$AB$2</f>
        <v>5403.7445520080009</v>
      </c>
      <c r="BP1535" s="16"/>
    </row>
    <row r="1536" spans="1:68" x14ac:dyDescent="0.45">
      <c r="A1536" s="1">
        <v>2008</v>
      </c>
      <c r="B1536" s="1">
        <v>3</v>
      </c>
      <c r="C1536" s="1">
        <v>5</v>
      </c>
      <c r="D1536" s="1">
        <v>10</v>
      </c>
      <c r="E1536" s="1">
        <v>8.9</v>
      </c>
      <c r="F1536" s="1">
        <v>516.44000000000005</v>
      </c>
      <c r="G1536" s="4"/>
      <c r="H1536" s="4"/>
      <c r="Q1536" s="1">
        <v>7</v>
      </c>
      <c r="R1536" s="6">
        <f t="shared" si="1990"/>
        <v>0</v>
      </c>
      <c r="S1536" s="6">
        <f t="shared" si="1991"/>
        <v>0</v>
      </c>
      <c r="T1536" s="6">
        <f t="shared" si="1992"/>
        <v>0</v>
      </c>
      <c r="U1536" s="6">
        <f t="shared" si="1993"/>
        <v>0</v>
      </c>
      <c r="V1536" s="6">
        <f t="shared" si="1994"/>
        <v>0</v>
      </c>
      <c r="W1536" s="6">
        <f t="shared" si="1995"/>
        <v>0</v>
      </c>
      <c r="X1536" s="17"/>
      <c r="Y1536" s="17"/>
      <c r="Z1536" s="17"/>
      <c r="AA1536" s="17"/>
      <c r="AB1536" s="17"/>
      <c r="AC1536" s="17"/>
      <c r="AE1536" s="16"/>
      <c r="AF1536" s="16"/>
      <c r="AG1536" s="16"/>
      <c r="AH1536" s="16"/>
      <c r="AI1536" s="16"/>
      <c r="AJ1536" s="16"/>
      <c r="AL1536" s="16"/>
      <c r="AM1536" s="16"/>
      <c r="AN1536" s="16"/>
      <c r="AO1536" s="16"/>
      <c r="AP1536" s="16"/>
      <c r="AQ1536" s="16"/>
      <c r="BI1536" s="1">
        <v>9</v>
      </c>
      <c r="BJ1536" s="6">
        <f>SUM($R$5:R1538)-$AB$2</f>
        <v>70.029005200000071</v>
      </c>
      <c r="BK1536" s="6">
        <f>SUM($R$5:S1538)-$AB$2</f>
        <v>367.08279537600043</v>
      </c>
      <c r="BL1536" s="6">
        <f>SUM($R$5:T1538)-$AB$2</f>
        <v>1109.7172708159997</v>
      </c>
      <c r="BM1536" s="6">
        <f>SUM($R$5:U1538)-$AB$2</f>
        <v>2149.4055364320002</v>
      </c>
      <c r="BN1536" s="6">
        <f>SUM($R$5:V1538)-$AB$2</f>
        <v>3634.6744873119969</v>
      </c>
      <c r="BO1536" s="6">
        <f>SUM($R$5:W1538)-$AB$2</f>
        <v>5416.9972283680017</v>
      </c>
      <c r="BP1536" s="16"/>
    </row>
    <row r="1537" spans="1:68" x14ac:dyDescent="0.45">
      <c r="A1537" s="1">
        <v>2008</v>
      </c>
      <c r="B1537" s="1">
        <v>3</v>
      </c>
      <c r="C1537" s="1">
        <v>5</v>
      </c>
      <c r="D1537" s="1">
        <v>11</v>
      </c>
      <c r="E1537" s="1">
        <v>9.8000000000000007</v>
      </c>
      <c r="F1537" s="1">
        <v>665.31</v>
      </c>
      <c r="G1537" s="4"/>
      <c r="H1537" s="4"/>
      <c r="Q1537" s="1">
        <v>8</v>
      </c>
      <c r="R1537" s="6">
        <f t="shared" si="1990"/>
        <v>6.1543799999999996E-2</v>
      </c>
      <c r="S1537" s="6">
        <f t="shared" si="1991"/>
        <v>0.238789944</v>
      </c>
      <c r="T1537" s="6">
        <f t="shared" si="1992"/>
        <v>0.59697485999999989</v>
      </c>
      <c r="U1537" s="6">
        <f t="shared" si="1993"/>
        <v>0.83576480399999986</v>
      </c>
      <c r="V1537" s="6">
        <f t="shared" si="1994"/>
        <v>1.1939497199999998</v>
      </c>
      <c r="W1537" s="6">
        <f t="shared" si="1995"/>
        <v>1.4327396639999999</v>
      </c>
      <c r="X1537" s="17"/>
      <c r="Y1537" s="17"/>
      <c r="Z1537" s="17"/>
      <c r="AA1537" s="17"/>
      <c r="AB1537" s="17"/>
      <c r="AC1537" s="17"/>
      <c r="AE1537" s="16"/>
      <c r="AF1537" s="16"/>
      <c r="AG1537" s="16"/>
      <c r="AH1537" s="16"/>
      <c r="AI1537" s="16"/>
      <c r="AJ1537" s="16"/>
      <c r="AL1537" s="16"/>
      <c r="AM1537" s="16"/>
      <c r="AN1537" s="16"/>
      <c r="AO1537" s="16"/>
      <c r="AP1537" s="16"/>
      <c r="AQ1537" s="16"/>
      <c r="BI1537" s="1">
        <v>10</v>
      </c>
      <c r="BJ1537" s="6">
        <f>SUM($R$5:R1539)-$AB$2</f>
        <v>70.328540400000065</v>
      </c>
      <c r="BK1537" s="6">
        <f>SUM($R$5:S1539)-$AB$2</f>
        <v>368.5445271520004</v>
      </c>
      <c r="BL1537" s="6">
        <f>SUM($R$5:T1539)-$AB$2</f>
        <v>1114.0844940319998</v>
      </c>
      <c r="BM1537" s="6">
        <f>SUM($R$5:U1539)-$AB$2</f>
        <v>2157.8404476639998</v>
      </c>
      <c r="BN1537" s="6">
        <f>SUM($R$5:V1539)-$AB$2</f>
        <v>3648.9203814239968</v>
      </c>
      <c r="BO1537" s="6">
        <f>SUM($R$5:W1539)-$AB$2</f>
        <v>5438.2163019360014</v>
      </c>
      <c r="BP1537" s="16"/>
    </row>
    <row r="1538" spans="1:68" x14ac:dyDescent="0.45">
      <c r="A1538" s="1">
        <v>2008</v>
      </c>
      <c r="B1538" s="1">
        <v>3</v>
      </c>
      <c r="C1538" s="1">
        <v>5</v>
      </c>
      <c r="D1538" s="1">
        <v>12</v>
      </c>
      <c r="E1538" s="1">
        <v>10.8</v>
      </c>
      <c r="F1538" s="1">
        <v>756.72</v>
      </c>
      <c r="G1538" s="4"/>
      <c r="H1538" s="4"/>
      <c r="Q1538" s="1">
        <v>9</v>
      </c>
      <c r="R1538" s="6">
        <f t="shared" si="1990"/>
        <v>0.187079</v>
      </c>
      <c r="S1538" s="6">
        <f t="shared" si="1991"/>
        <v>0.72586652000000007</v>
      </c>
      <c r="T1538" s="6">
        <f t="shared" si="1992"/>
        <v>1.8146662999999998</v>
      </c>
      <c r="U1538" s="6">
        <f t="shared" si="1993"/>
        <v>2.5405328199999997</v>
      </c>
      <c r="V1538" s="6">
        <f t="shared" si="1994"/>
        <v>3.6293325999999997</v>
      </c>
      <c r="W1538" s="6">
        <f t="shared" si="1995"/>
        <v>4.35519912</v>
      </c>
      <c r="X1538" s="17"/>
      <c r="Y1538" s="17"/>
      <c r="Z1538" s="17"/>
      <c r="AA1538" s="17"/>
      <c r="AB1538" s="17"/>
      <c r="AC1538" s="17"/>
      <c r="AE1538" s="16"/>
      <c r="AF1538" s="16"/>
      <c r="AG1538" s="16"/>
      <c r="AH1538" s="16"/>
      <c r="AI1538" s="16"/>
      <c r="AJ1538" s="16"/>
      <c r="AL1538" s="16"/>
      <c r="AM1538" s="16"/>
      <c r="AN1538" s="16"/>
      <c r="AO1538" s="16"/>
      <c r="AP1538" s="16"/>
      <c r="AQ1538" s="16"/>
      <c r="BI1538" s="1">
        <v>11</v>
      </c>
      <c r="BJ1538" s="6">
        <f>SUM($R$5:R1540)-$AB$2</f>
        <v>70.714420200000063</v>
      </c>
      <c r="BK1538" s="6">
        <f>SUM($R$5:S1540)-$AB$2</f>
        <v>370.42762057600038</v>
      </c>
      <c r="BL1538" s="6">
        <f>SUM($R$5:T1540)-$AB$2</f>
        <v>1119.7106215159999</v>
      </c>
      <c r="BM1538" s="6">
        <f>SUM($R$5:U1540)-$AB$2</f>
        <v>2168.7068228319999</v>
      </c>
      <c r="BN1538" s="6">
        <f>SUM($R$5:V1540)-$AB$2</f>
        <v>3667.2728247119967</v>
      </c>
      <c r="BO1538" s="6">
        <f>SUM($R$5:W1540)-$AB$2</f>
        <v>5465.5520269680019</v>
      </c>
      <c r="BP1538" s="16"/>
    </row>
    <row r="1539" spans="1:68" x14ac:dyDescent="0.45">
      <c r="A1539" s="1">
        <v>2008</v>
      </c>
      <c r="B1539" s="1">
        <v>3</v>
      </c>
      <c r="C1539" s="1">
        <v>5</v>
      </c>
      <c r="D1539" s="1">
        <v>13</v>
      </c>
      <c r="E1539" s="1">
        <v>11.5</v>
      </c>
      <c r="F1539" s="1">
        <v>779.33</v>
      </c>
      <c r="G1539" s="4"/>
      <c r="H1539" s="4"/>
      <c r="Q1539" s="1">
        <v>10</v>
      </c>
      <c r="R1539" s="6">
        <f t="shared" si="1990"/>
        <v>0.29953520000000006</v>
      </c>
      <c r="S1539" s="6">
        <f t="shared" si="1991"/>
        <v>1.1621965760000001</v>
      </c>
      <c r="T1539" s="6">
        <f t="shared" si="1992"/>
        <v>2.90549144</v>
      </c>
      <c r="U1539" s="6">
        <f t="shared" si="1993"/>
        <v>4.0676880160000009</v>
      </c>
      <c r="V1539" s="6">
        <f t="shared" si="1994"/>
        <v>5.8109828800000001</v>
      </c>
      <c r="W1539" s="6">
        <f t="shared" si="1995"/>
        <v>6.9731794560000004</v>
      </c>
      <c r="X1539" s="17"/>
      <c r="Y1539" s="17"/>
      <c r="Z1539" s="17"/>
      <c r="AA1539" s="17"/>
      <c r="AB1539" s="17"/>
      <c r="AC1539" s="17"/>
      <c r="AE1539" s="16"/>
      <c r="AF1539" s="16"/>
      <c r="AG1539" s="16"/>
      <c r="AH1539" s="16"/>
      <c r="AI1539" s="16"/>
      <c r="AJ1539" s="16"/>
      <c r="AL1539" s="16"/>
      <c r="AM1539" s="16"/>
      <c r="AN1539" s="16"/>
      <c r="AO1539" s="16"/>
      <c r="AP1539" s="16"/>
      <c r="AQ1539" s="16"/>
      <c r="BI1539" s="1">
        <v>12</v>
      </c>
      <c r="BJ1539" s="6">
        <f t="shared" ref="BJ1539" si="2056">R1541-$AB$2</f>
        <v>-6.0923524000000002</v>
      </c>
      <c r="BK1539" s="6">
        <f t="shared" ref="BK1539" si="2057">S1541-$AB$2</f>
        <v>-4.8283273119999999</v>
      </c>
      <c r="BL1539" s="6">
        <f t="shared" ref="BL1539" si="2058">T1541-$AB$2</f>
        <v>-2.2739432800000001</v>
      </c>
      <c r="BM1539" s="6">
        <f t="shared" ref="BM1539" si="2059">U1541-$AB$2</f>
        <v>-0.57102059199999999</v>
      </c>
      <c r="BN1539" s="6">
        <f t="shared" ref="BN1539" si="2060">V1541-$AB$2</f>
        <v>1.9833634399999998</v>
      </c>
      <c r="BO1539" s="6">
        <f t="shared" ref="BO1539" si="2061">W1541-$AB$2</f>
        <v>3.6862861280000008</v>
      </c>
      <c r="BP1539" s="16"/>
    </row>
    <row r="1540" spans="1:68" x14ac:dyDescent="0.45">
      <c r="A1540" s="1">
        <v>2008</v>
      </c>
      <c r="B1540" s="1">
        <v>3</v>
      </c>
      <c r="C1540" s="1">
        <v>5</v>
      </c>
      <c r="D1540" s="1">
        <v>14</v>
      </c>
      <c r="E1540" s="1">
        <v>11.9</v>
      </c>
      <c r="F1540" s="1">
        <v>734.49</v>
      </c>
      <c r="G1540" s="4"/>
      <c r="H1540" s="4"/>
      <c r="Q1540" s="1">
        <v>11</v>
      </c>
      <c r="R1540" s="6">
        <f t="shared" si="1990"/>
        <v>0.38587979999999994</v>
      </c>
      <c r="S1540" s="6">
        <f t="shared" si="1991"/>
        <v>1.4972136239999998</v>
      </c>
      <c r="T1540" s="6">
        <f t="shared" si="1992"/>
        <v>3.7430340599999989</v>
      </c>
      <c r="U1540" s="6">
        <f t="shared" si="1993"/>
        <v>5.240247683999999</v>
      </c>
      <c r="V1540" s="6">
        <f t="shared" si="1994"/>
        <v>7.4860681199999979</v>
      </c>
      <c r="W1540" s="6">
        <f t="shared" si="1995"/>
        <v>8.9832817439999975</v>
      </c>
      <c r="X1540" s="17"/>
      <c r="Y1540" s="17"/>
      <c r="Z1540" s="17"/>
      <c r="AA1540" s="17"/>
      <c r="AB1540" s="17"/>
      <c r="AC1540" s="17"/>
      <c r="AE1540" s="16"/>
      <c r="AF1540" s="16"/>
      <c r="AG1540" s="16"/>
      <c r="AH1540" s="16"/>
      <c r="AI1540" s="16"/>
      <c r="AJ1540" s="16"/>
      <c r="AL1540" s="16"/>
      <c r="AM1540" s="16"/>
      <c r="AN1540" s="16"/>
      <c r="AO1540" s="16"/>
      <c r="AP1540" s="16"/>
      <c r="AQ1540" s="16"/>
      <c r="BI1540" s="1">
        <v>13</v>
      </c>
      <c r="BJ1540" s="6">
        <f>SUM($R$5:R1542)-$AB$2</f>
        <v>71.605329200000071</v>
      </c>
      <c r="BK1540" s="6">
        <f>SUM($R$5:S1542)-$AB$2</f>
        <v>374.7752564960004</v>
      </c>
      <c r="BL1540" s="6">
        <f>SUM($R$5:T1542)-$AB$2</f>
        <v>1132.700074736</v>
      </c>
      <c r="BM1540" s="6">
        <f>SUM($R$5:U1542)-$AB$2</f>
        <v>2193.7948202720004</v>
      </c>
      <c r="BN1540" s="6">
        <f>SUM($R$5:V1542)-$AB$2</f>
        <v>3709.6444567519975</v>
      </c>
      <c r="BO1540" s="6">
        <f>SUM($R$5:W1542)-$AB$2</f>
        <v>5528.6640205280028</v>
      </c>
      <c r="BP1540" s="16"/>
    </row>
    <row r="1541" spans="1:68" x14ac:dyDescent="0.45">
      <c r="A1541" s="1">
        <v>2008</v>
      </c>
      <c r="B1541" s="1">
        <v>3</v>
      </c>
      <c r="C1541" s="1">
        <v>5</v>
      </c>
      <c r="D1541" s="1">
        <v>15</v>
      </c>
      <c r="E1541" s="1">
        <v>12.2</v>
      </c>
      <c r="F1541" s="1">
        <v>625.4</v>
      </c>
      <c r="G1541" s="4"/>
      <c r="H1541" s="4"/>
      <c r="Q1541" s="1">
        <v>12</v>
      </c>
      <c r="R1541" s="6">
        <f t="shared" si="1990"/>
        <v>0.4388976</v>
      </c>
      <c r="S1541" s="6">
        <f t="shared" si="1991"/>
        <v>1.7029226880000001</v>
      </c>
      <c r="T1541" s="6">
        <f t="shared" si="1992"/>
        <v>4.2573067199999999</v>
      </c>
      <c r="U1541" s="6">
        <f t="shared" si="1993"/>
        <v>5.960229408</v>
      </c>
      <c r="V1541" s="6">
        <f t="shared" si="1994"/>
        <v>8.5146134399999998</v>
      </c>
      <c r="W1541" s="6">
        <f t="shared" si="1995"/>
        <v>10.217536128000001</v>
      </c>
      <c r="X1541" s="17">
        <f t="shared" ref="X1541" si="2062">SUM(R1541:R1565)-$AA$2</f>
        <v>-2.3685217999999999</v>
      </c>
      <c r="Y1541" s="17">
        <f t="shared" ref="Y1541" si="2063">SUM(S1541:S1565)-$AA$2</f>
        <v>7.739135415999999</v>
      </c>
      <c r="Z1541" s="17">
        <f t="shared" ref="Z1541" si="2064">SUM(T1541:T1565)-$AA$2</f>
        <v>28.165026039999997</v>
      </c>
      <c r="AA1541" s="17">
        <f t="shared" ref="AA1541" si="2065">SUM(U1541:U1565)-$AA$2</f>
        <v>41.782286455999994</v>
      </c>
      <c r="AB1541" s="17">
        <f t="shared" ref="AB1541" si="2066">SUM(V1541:V1565)-$AA$2</f>
        <v>62.208177079999999</v>
      </c>
      <c r="AC1541" s="17">
        <f t="shared" ref="AC1541" si="2067">SUM(W1541:W1565)-$AA$2</f>
        <v>75.825437496000021</v>
      </c>
      <c r="AE1541" s="16">
        <f t="shared" ref="AE1541" si="2068">IF(X1541&gt;0,1,0)</f>
        <v>0</v>
      </c>
      <c r="AF1541" s="16">
        <f t="shared" ref="AF1541" si="2069">IF(Y1541&gt;0,1,0)</f>
        <v>1</v>
      </c>
      <c r="AG1541" s="16">
        <f t="shared" ref="AG1541" si="2070">IF(Z1541&gt;0,1,0)</f>
        <v>1</v>
      </c>
      <c r="AH1541" s="16">
        <f t="shared" ref="AH1541" si="2071">IF(AA1541&gt;0,1,0)</f>
        <v>1</v>
      </c>
      <c r="AI1541" s="16">
        <f t="shared" ref="AI1541" si="2072">IF(AB1541&gt;0,1,0)</f>
        <v>1</v>
      </c>
      <c r="AJ1541" s="16">
        <f t="shared" ref="AJ1541" si="2073">IF(AC1541&gt;0,1,0)</f>
        <v>1</v>
      </c>
      <c r="AL1541" s="16">
        <f t="shared" ref="AL1541" si="2074">IF(X1541&lt;0,ABS(X1541*$AP$1),0)</f>
        <v>0</v>
      </c>
      <c r="AM1541" s="16">
        <f t="shared" ref="AM1541" si="2075">IF(Y1541&lt;0,ABS(Y1541*$AP$1),0)</f>
        <v>0</v>
      </c>
      <c r="AN1541" s="16">
        <f t="shared" ref="AN1541" si="2076">IF(Z1541&lt;0,ABS(Z1541*$AP$1),0)</f>
        <v>0</v>
      </c>
      <c r="AO1541" s="16">
        <f t="shared" ref="AO1541" si="2077">IF(AA1541&lt;0,ABS(AA1541*$AP$1),0)</f>
        <v>0</v>
      </c>
      <c r="AP1541" s="16">
        <f t="shared" ref="AP1541" si="2078">IF(AB1541&lt;0,ABS(AB1541*$AP$1),0)</f>
        <v>0</v>
      </c>
      <c r="AQ1541" s="16">
        <f t="shared" ref="AQ1541" si="2079">IF(AC1541&lt;0,ABS(AC1541*$AP$1),0)</f>
        <v>0</v>
      </c>
      <c r="BI1541" s="1">
        <v>14</v>
      </c>
      <c r="BJ1541" s="6">
        <f>SUM($R$5:R1543)-$AB$2</f>
        <v>72.031333400000065</v>
      </c>
      <c r="BK1541" s="6">
        <f>SUM($R$5:S1543)-$AB$2</f>
        <v>376.85415699200041</v>
      </c>
      <c r="BL1541" s="6">
        <f>SUM($R$5:T1543)-$AB$2</f>
        <v>1138.9112159720003</v>
      </c>
      <c r="BM1541" s="6">
        <f>SUM($R$5:U1543)-$AB$2</f>
        <v>2205.7910985440003</v>
      </c>
      <c r="BN1541" s="6">
        <f>SUM($R$5:V1543)-$AB$2</f>
        <v>3729.9052165039975</v>
      </c>
      <c r="BO1541" s="6">
        <f>SUM($R$5:W1543)-$AB$2</f>
        <v>5558.8421580560025</v>
      </c>
      <c r="BP1541" s="16"/>
    </row>
    <row r="1542" spans="1:68" x14ac:dyDescent="0.45">
      <c r="A1542" s="1">
        <v>2008</v>
      </c>
      <c r="B1542" s="1">
        <v>3</v>
      </c>
      <c r="C1542" s="1">
        <v>5</v>
      </c>
      <c r="D1542" s="1">
        <v>16</v>
      </c>
      <c r="E1542" s="1">
        <v>12.7</v>
      </c>
      <c r="F1542" s="1">
        <v>461.22</v>
      </c>
      <c r="G1542" s="4"/>
      <c r="H1542" s="4"/>
      <c r="Q1542" s="1">
        <v>13</v>
      </c>
      <c r="R1542" s="6">
        <f t="shared" si="1990"/>
        <v>0.45201140000000001</v>
      </c>
      <c r="S1542" s="6">
        <f t="shared" si="1991"/>
        <v>1.753804232</v>
      </c>
      <c r="T1542" s="6">
        <f t="shared" si="1992"/>
        <v>4.3845105799999988</v>
      </c>
      <c r="U1542" s="6">
        <f t="shared" si="1993"/>
        <v>6.138314812</v>
      </c>
      <c r="V1542" s="6">
        <f t="shared" si="1994"/>
        <v>8.7690211599999976</v>
      </c>
      <c r="W1542" s="6">
        <f t="shared" si="1995"/>
        <v>10.522825392000001</v>
      </c>
      <c r="X1542" s="17"/>
      <c r="Y1542" s="17"/>
      <c r="Z1542" s="17"/>
      <c r="AA1542" s="17"/>
      <c r="AB1542" s="17"/>
      <c r="AC1542" s="17"/>
      <c r="AE1542" s="16"/>
      <c r="AF1542" s="16"/>
      <c r="AG1542" s="16"/>
      <c r="AH1542" s="16"/>
      <c r="AI1542" s="16"/>
      <c r="AJ1542" s="16"/>
      <c r="AL1542" s="16"/>
      <c r="AM1542" s="16"/>
      <c r="AN1542" s="16"/>
      <c r="AO1542" s="16"/>
      <c r="AP1542" s="16"/>
      <c r="AQ1542" s="16"/>
      <c r="BI1542" s="1">
        <v>15</v>
      </c>
      <c r="BJ1542" s="6">
        <f>SUM($R$5:R1544)-$AB$2</f>
        <v>72.394065400000059</v>
      </c>
      <c r="BK1542" s="6">
        <f>SUM($R$5:S1544)-$AB$2</f>
        <v>378.62428915200042</v>
      </c>
      <c r="BL1542" s="6">
        <f>SUM($R$5:T1544)-$AB$2</f>
        <v>1144.1998485320003</v>
      </c>
      <c r="BM1542" s="6">
        <f>SUM($R$5:U1544)-$AB$2</f>
        <v>2216.0056316640007</v>
      </c>
      <c r="BN1542" s="6">
        <f>SUM($R$5:V1544)-$AB$2</f>
        <v>3747.1567504239979</v>
      </c>
      <c r="BO1542" s="6">
        <f>SUM($R$5:W1544)-$AB$2</f>
        <v>5584.5380929360026</v>
      </c>
      <c r="BP1542" s="16"/>
    </row>
    <row r="1543" spans="1:68" x14ac:dyDescent="0.45">
      <c r="A1543" s="1">
        <v>2008</v>
      </c>
      <c r="B1543" s="1">
        <v>3</v>
      </c>
      <c r="C1543" s="1">
        <v>5</v>
      </c>
      <c r="D1543" s="1">
        <v>17</v>
      </c>
      <c r="E1543" s="1">
        <v>12.8</v>
      </c>
      <c r="F1543" s="1">
        <v>258.12</v>
      </c>
      <c r="G1543" s="4"/>
      <c r="H1543" s="4"/>
      <c r="Q1543" s="1">
        <v>14</v>
      </c>
      <c r="R1543" s="6">
        <f t="shared" si="1990"/>
        <v>0.42600419999999994</v>
      </c>
      <c r="S1543" s="6">
        <f t="shared" si="1991"/>
        <v>1.652896296</v>
      </c>
      <c r="T1543" s="6">
        <f t="shared" si="1992"/>
        <v>4.1322407399999994</v>
      </c>
      <c r="U1543" s="6">
        <f t="shared" si="1993"/>
        <v>5.7851370359999992</v>
      </c>
      <c r="V1543" s="6">
        <f t="shared" si="1994"/>
        <v>8.2644814799999988</v>
      </c>
      <c r="W1543" s="6">
        <f t="shared" si="1995"/>
        <v>9.9173777759999986</v>
      </c>
      <c r="X1543" s="17"/>
      <c r="Y1543" s="17"/>
      <c r="Z1543" s="17"/>
      <c r="AA1543" s="17"/>
      <c r="AB1543" s="17"/>
      <c r="AC1543" s="17"/>
      <c r="AE1543" s="16"/>
      <c r="AF1543" s="16"/>
      <c r="AG1543" s="16"/>
      <c r="AH1543" s="16"/>
      <c r="AI1543" s="16"/>
      <c r="AJ1543" s="16"/>
      <c r="AL1543" s="16"/>
      <c r="AM1543" s="16"/>
      <c r="AN1543" s="16"/>
      <c r="AO1543" s="16"/>
      <c r="AP1543" s="16"/>
      <c r="AQ1543" s="16"/>
      <c r="BI1543" s="1">
        <v>16</v>
      </c>
      <c r="BJ1543" s="6">
        <f>SUM($R$5:R1545)-$AB$2</f>
        <v>72.661573000000061</v>
      </c>
      <c r="BK1543" s="6">
        <f>SUM($R$5:S1545)-$AB$2</f>
        <v>379.92972624000038</v>
      </c>
      <c r="BL1543" s="6">
        <f>SUM($R$5:T1545)-$AB$2</f>
        <v>1148.1001093400002</v>
      </c>
      <c r="BM1543" s="6">
        <f>SUM($R$5:U1545)-$AB$2</f>
        <v>2223.5386456800006</v>
      </c>
      <c r="BN1543" s="6">
        <f>SUM($R$5:V1545)-$AB$2</f>
        <v>3759.8794118799979</v>
      </c>
      <c r="BO1543" s="6">
        <f>SUM($R$5:W1545)-$AB$2</f>
        <v>5603.4883313200035</v>
      </c>
      <c r="BP1543" s="16"/>
    </row>
    <row r="1544" spans="1:68" x14ac:dyDescent="0.45">
      <c r="A1544" s="1">
        <v>2008</v>
      </c>
      <c r="B1544" s="1">
        <v>3</v>
      </c>
      <c r="C1544" s="1">
        <v>5</v>
      </c>
      <c r="D1544" s="1">
        <v>18</v>
      </c>
      <c r="E1544" s="1">
        <v>12.2</v>
      </c>
      <c r="F1544" s="1">
        <v>48.58</v>
      </c>
      <c r="G1544" s="4"/>
      <c r="H1544" s="4"/>
      <c r="Q1544" s="1">
        <v>15</v>
      </c>
      <c r="R1544" s="6">
        <f t="shared" si="1990"/>
        <v>0.36273199999999994</v>
      </c>
      <c r="S1544" s="6">
        <f t="shared" si="1991"/>
        <v>1.4074001599999999</v>
      </c>
      <c r="T1544" s="6">
        <f t="shared" si="1992"/>
        <v>3.5185003999999993</v>
      </c>
      <c r="U1544" s="6">
        <f t="shared" si="1993"/>
        <v>4.9259005599999997</v>
      </c>
      <c r="V1544" s="6">
        <f t="shared" si="1994"/>
        <v>7.0370007999999986</v>
      </c>
      <c r="W1544" s="6">
        <f t="shared" si="1995"/>
        <v>8.4444009599999994</v>
      </c>
      <c r="X1544" s="17"/>
      <c r="Y1544" s="17"/>
      <c r="Z1544" s="17"/>
      <c r="AA1544" s="17"/>
      <c r="AB1544" s="17"/>
      <c r="AC1544" s="17"/>
      <c r="AE1544" s="16"/>
      <c r="AF1544" s="16"/>
      <c r="AG1544" s="16"/>
      <c r="AH1544" s="16"/>
      <c r="AI1544" s="16"/>
      <c r="AJ1544" s="16"/>
      <c r="AL1544" s="16"/>
      <c r="AM1544" s="16"/>
      <c r="AN1544" s="16"/>
      <c r="AO1544" s="16"/>
      <c r="AP1544" s="16"/>
      <c r="AQ1544" s="16"/>
      <c r="BI1544" s="1">
        <v>17</v>
      </c>
      <c r="BJ1544" s="6">
        <f>SUM($R$5:R1546)-$AB$2</f>
        <v>72.811282600000055</v>
      </c>
      <c r="BK1544" s="6">
        <f>SUM($R$5:S1546)-$AB$2</f>
        <v>380.66030908800036</v>
      </c>
      <c r="BL1544" s="6">
        <f>SUM($R$5:T1546)-$AB$2</f>
        <v>1150.2828753080003</v>
      </c>
      <c r="BM1544" s="6">
        <f>SUM($R$5:U1546)-$AB$2</f>
        <v>2227.7544680160004</v>
      </c>
      <c r="BN1544" s="6">
        <f>SUM($R$5:V1546)-$AB$2</f>
        <v>3766.9996004559976</v>
      </c>
      <c r="BO1544" s="6">
        <f>SUM($R$5:W1546)-$AB$2</f>
        <v>5614.0937593840035</v>
      </c>
      <c r="BP1544" s="16"/>
    </row>
    <row r="1545" spans="1:68" x14ac:dyDescent="0.45">
      <c r="A1545" s="1">
        <v>2008</v>
      </c>
      <c r="B1545" s="1">
        <v>3</v>
      </c>
      <c r="C1545" s="1">
        <v>5</v>
      </c>
      <c r="D1545" s="1">
        <v>19</v>
      </c>
      <c r="E1545" s="1">
        <v>11.5</v>
      </c>
      <c r="F1545" s="1">
        <v>0</v>
      </c>
      <c r="G1545" s="4"/>
      <c r="H1545" s="4"/>
      <c r="Q1545" s="1">
        <v>16</v>
      </c>
      <c r="R1545" s="6">
        <f t="shared" si="1990"/>
        <v>0.26750760000000001</v>
      </c>
      <c r="S1545" s="6">
        <f t="shared" si="1991"/>
        <v>1.0379294880000001</v>
      </c>
      <c r="T1545" s="6">
        <f t="shared" si="1992"/>
        <v>2.5948237199999999</v>
      </c>
      <c r="U1545" s="6">
        <f t="shared" si="1993"/>
        <v>3.6327532080000005</v>
      </c>
      <c r="V1545" s="6">
        <f t="shared" si="1994"/>
        <v>5.1896474399999999</v>
      </c>
      <c r="W1545" s="6">
        <f t="shared" si="1995"/>
        <v>6.2275769280000013</v>
      </c>
      <c r="X1545" s="17"/>
      <c r="Y1545" s="17"/>
      <c r="Z1545" s="17"/>
      <c r="AA1545" s="17"/>
      <c r="AB1545" s="17"/>
      <c r="AC1545" s="17"/>
      <c r="AE1545" s="16"/>
      <c r="AF1545" s="16"/>
      <c r="AG1545" s="16"/>
      <c r="AH1545" s="16"/>
      <c r="AI1545" s="16"/>
      <c r="AJ1545" s="16"/>
      <c r="AL1545" s="16"/>
      <c r="AM1545" s="16"/>
      <c r="AN1545" s="16"/>
      <c r="AO1545" s="16"/>
      <c r="AP1545" s="16"/>
      <c r="AQ1545" s="16"/>
      <c r="BI1545" s="1">
        <v>18</v>
      </c>
      <c r="BJ1545" s="6">
        <f>SUM($R$5:R1547)-$AB$2</f>
        <v>72.839459000000062</v>
      </c>
      <c r="BK1545" s="6">
        <f>SUM($R$5:S1547)-$AB$2</f>
        <v>380.79780992000036</v>
      </c>
      <c r="BL1545" s="6">
        <f>SUM($R$5:T1547)-$AB$2</f>
        <v>1150.6936872200001</v>
      </c>
      <c r="BM1545" s="6">
        <f>SUM($R$5:U1547)-$AB$2</f>
        <v>2228.5479154400005</v>
      </c>
      <c r="BN1545" s="6">
        <f>SUM($R$5:V1547)-$AB$2</f>
        <v>3768.3396700399976</v>
      </c>
      <c r="BO1545" s="6">
        <f>SUM($R$5:W1547)-$AB$2</f>
        <v>5616.0897755600035</v>
      </c>
      <c r="BP1545" s="16"/>
    </row>
    <row r="1546" spans="1:68" x14ac:dyDescent="0.45">
      <c r="A1546" s="1">
        <v>2008</v>
      </c>
      <c r="B1546" s="1">
        <v>3</v>
      </c>
      <c r="C1546" s="1">
        <v>5</v>
      </c>
      <c r="D1546" s="1">
        <v>20</v>
      </c>
      <c r="E1546" s="1">
        <v>11.4</v>
      </c>
      <c r="F1546" s="1">
        <v>0</v>
      </c>
      <c r="G1546" s="4"/>
      <c r="H1546" s="4"/>
      <c r="Q1546" s="1">
        <v>17</v>
      </c>
      <c r="R1546" s="6">
        <f t="shared" si="1990"/>
        <v>0.1497096</v>
      </c>
      <c r="S1546" s="6">
        <f t="shared" si="1991"/>
        <v>0.58087324799999995</v>
      </c>
      <c r="T1546" s="6">
        <f t="shared" si="1992"/>
        <v>1.4521831199999999</v>
      </c>
      <c r="U1546" s="6">
        <f t="shared" si="1993"/>
        <v>2.033056368</v>
      </c>
      <c r="V1546" s="6">
        <f t="shared" si="1994"/>
        <v>2.9043662399999999</v>
      </c>
      <c r="W1546" s="6">
        <f t="shared" si="1995"/>
        <v>3.4852394880000004</v>
      </c>
      <c r="X1546" s="17"/>
      <c r="Y1546" s="17"/>
      <c r="Z1546" s="17"/>
      <c r="AA1546" s="17"/>
      <c r="AB1546" s="17"/>
      <c r="AC1546" s="17"/>
      <c r="AE1546" s="16"/>
      <c r="AF1546" s="16"/>
      <c r="AG1546" s="16"/>
      <c r="AH1546" s="16"/>
      <c r="AI1546" s="16"/>
      <c r="AJ1546" s="16"/>
      <c r="AL1546" s="16"/>
      <c r="AM1546" s="16"/>
      <c r="AN1546" s="16"/>
      <c r="AO1546" s="16"/>
      <c r="AP1546" s="16"/>
      <c r="AQ1546" s="16"/>
      <c r="BI1546" s="1">
        <v>19</v>
      </c>
      <c r="BJ1546" s="6">
        <f>SUM($R$5:R1548)-$AB$2</f>
        <v>72.839459000000062</v>
      </c>
      <c r="BK1546" s="6">
        <f>SUM($R$5:S1548)-$AB$2</f>
        <v>380.79780992000036</v>
      </c>
      <c r="BL1546" s="6">
        <f>SUM($R$5:T1548)-$AB$2</f>
        <v>1150.6936872200001</v>
      </c>
      <c r="BM1546" s="6">
        <f>SUM($R$5:U1548)-$AB$2</f>
        <v>2228.5479154400005</v>
      </c>
      <c r="BN1546" s="6">
        <f>SUM($R$5:V1548)-$AB$2</f>
        <v>3768.3396700399976</v>
      </c>
      <c r="BO1546" s="6">
        <f>SUM($R$5:W1548)-$AB$2</f>
        <v>5616.0897755600035</v>
      </c>
      <c r="BP1546" s="16"/>
    </row>
    <row r="1547" spans="1:68" x14ac:dyDescent="0.45">
      <c r="A1547" s="1">
        <v>2008</v>
      </c>
      <c r="B1547" s="1">
        <v>3</v>
      </c>
      <c r="C1547" s="1">
        <v>5</v>
      </c>
      <c r="D1547" s="1">
        <v>21</v>
      </c>
      <c r="E1547" s="1">
        <v>11.3</v>
      </c>
      <c r="F1547" s="1">
        <v>0</v>
      </c>
      <c r="G1547" s="4"/>
      <c r="H1547" s="4"/>
      <c r="Q1547" s="1">
        <v>18</v>
      </c>
      <c r="R1547" s="6">
        <f t="shared" si="1990"/>
        <v>2.8176399999999997E-2</v>
      </c>
      <c r="S1547" s="6">
        <f t="shared" si="1991"/>
        <v>0.10932443199999999</v>
      </c>
      <c r="T1547" s="6">
        <f t="shared" si="1992"/>
        <v>0.27331107999999993</v>
      </c>
      <c r="U1547" s="6">
        <f t="shared" si="1993"/>
        <v>0.38263551199999996</v>
      </c>
      <c r="V1547" s="6">
        <f t="shared" si="1994"/>
        <v>0.54662215999999986</v>
      </c>
      <c r="W1547" s="6">
        <f t="shared" si="1995"/>
        <v>0.65594659200000005</v>
      </c>
      <c r="X1547" s="17"/>
      <c r="Y1547" s="17"/>
      <c r="Z1547" s="17"/>
      <c r="AA1547" s="17"/>
      <c r="AB1547" s="17"/>
      <c r="AC1547" s="17"/>
      <c r="AE1547" s="16"/>
      <c r="AF1547" s="16"/>
      <c r="AG1547" s="16"/>
      <c r="AH1547" s="16"/>
      <c r="AI1547" s="16"/>
      <c r="AJ1547" s="16"/>
      <c r="AL1547" s="16"/>
      <c r="AM1547" s="16"/>
      <c r="AN1547" s="16"/>
      <c r="AO1547" s="16"/>
      <c r="AP1547" s="16"/>
      <c r="AQ1547" s="16"/>
      <c r="BI1547" s="1">
        <v>20</v>
      </c>
      <c r="BJ1547" s="6">
        <f>SUM($R$5:R1549)-$AB$2</f>
        <v>72.839459000000062</v>
      </c>
      <c r="BK1547" s="6">
        <f>SUM($R$5:S1549)-$AB$2</f>
        <v>380.79780992000036</v>
      </c>
      <c r="BL1547" s="6">
        <f>SUM($R$5:T1549)-$AB$2</f>
        <v>1150.6936872200001</v>
      </c>
      <c r="BM1547" s="6">
        <f>SUM($R$5:U1549)-$AB$2</f>
        <v>2228.5479154400005</v>
      </c>
      <c r="BN1547" s="6">
        <f>SUM($R$5:V1549)-$AB$2</f>
        <v>3768.3396700399976</v>
      </c>
      <c r="BO1547" s="6">
        <f>SUM($R$5:W1549)-$AB$2</f>
        <v>5616.0897755600035</v>
      </c>
      <c r="BP1547" s="16"/>
    </row>
    <row r="1548" spans="1:68" x14ac:dyDescent="0.45">
      <c r="A1548" s="1">
        <v>2008</v>
      </c>
      <c r="B1548" s="1">
        <v>3</v>
      </c>
      <c r="C1548" s="1">
        <v>5</v>
      </c>
      <c r="D1548" s="1">
        <v>22</v>
      </c>
      <c r="E1548" s="1">
        <v>11.1</v>
      </c>
      <c r="F1548" s="1">
        <v>0</v>
      </c>
      <c r="G1548" s="4"/>
      <c r="H1548" s="4"/>
      <c r="Q1548" s="1">
        <v>19</v>
      </c>
      <c r="R1548" s="6">
        <f t="shared" si="1990"/>
        <v>0</v>
      </c>
      <c r="S1548" s="6">
        <f t="shared" si="1991"/>
        <v>0</v>
      </c>
      <c r="T1548" s="6">
        <f t="shared" si="1992"/>
        <v>0</v>
      </c>
      <c r="U1548" s="6">
        <f t="shared" si="1993"/>
        <v>0</v>
      </c>
      <c r="V1548" s="6">
        <f t="shared" si="1994"/>
        <v>0</v>
      </c>
      <c r="W1548" s="6">
        <f t="shared" si="1995"/>
        <v>0</v>
      </c>
      <c r="X1548" s="17"/>
      <c r="Y1548" s="17"/>
      <c r="Z1548" s="17"/>
      <c r="AA1548" s="17"/>
      <c r="AB1548" s="17"/>
      <c r="AC1548" s="17"/>
      <c r="AE1548" s="16"/>
      <c r="AF1548" s="16"/>
      <c r="AG1548" s="16"/>
      <c r="AH1548" s="16"/>
      <c r="AI1548" s="16"/>
      <c r="AJ1548" s="16"/>
      <c r="AL1548" s="16"/>
      <c r="AM1548" s="16"/>
      <c r="AN1548" s="16"/>
      <c r="AO1548" s="16"/>
      <c r="AP1548" s="16"/>
      <c r="AQ1548" s="16"/>
      <c r="BI1548" s="1">
        <v>21</v>
      </c>
      <c r="BJ1548" s="6">
        <f>SUM($R$5:R1550)-$AB$2</f>
        <v>72.839459000000062</v>
      </c>
      <c r="BK1548" s="6">
        <f>SUM($R$5:S1550)-$AB$2</f>
        <v>380.79780992000036</v>
      </c>
      <c r="BL1548" s="6">
        <f>SUM($R$5:T1550)-$AB$2</f>
        <v>1150.6936872200001</v>
      </c>
      <c r="BM1548" s="6">
        <f>SUM($R$5:U1550)-$AB$2</f>
        <v>2228.5479154400005</v>
      </c>
      <c r="BN1548" s="6">
        <f>SUM($R$5:V1550)-$AB$2</f>
        <v>3768.3396700399976</v>
      </c>
      <c r="BO1548" s="6">
        <f>SUM($R$5:W1550)-$AB$2</f>
        <v>5616.0897755600035</v>
      </c>
      <c r="BP1548" s="16"/>
    </row>
    <row r="1549" spans="1:68" x14ac:dyDescent="0.45">
      <c r="A1549" s="1">
        <v>2008</v>
      </c>
      <c r="B1549" s="1">
        <v>3</v>
      </c>
      <c r="C1549" s="1">
        <v>5</v>
      </c>
      <c r="D1549" s="1">
        <v>23</v>
      </c>
      <c r="E1549" s="1">
        <v>10.3</v>
      </c>
      <c r="F1549" s="1">
        <v>0</v>
      </c>
      <c r="G1549" s="4"/>
      <c r="H1549" s="4"/>
      <c r="Q1549" s="1">
        <v>20</v>
      </c>
      <c r="R1549" s="6">
        <f t="shared" si="1990"/>
        <v>0</v>
      </c>
      <c r="S1549" s="6">
        <f t="shared" si="1991"/>
        <v>0</v>
      </c>
      <c r="T1549" s="6">
        <f t="shared" si="1992"/>
        <v>0</v>
      </c>
      <c r="U1549" s="6">
        <f t="shared" si="1993"/>
        <v>0</v>
      </c>
      <c r="V1549" s="6">
        <f t="shared" si="1994"/>
        <v>0</v>
      </c>
      <c r="W1549" s="6">
        <f t="shared" si="1995"/>
        <v>0</v>
      </c>
      <c r="X1549" s="17"/>
      <c r="Y1549" s="17"/>
      <c r="Z1549" s="17"/>
      <c r="AA1549" s="17"/>
      <c r="AB1549" s="17"/>
      <c r="AC1549" s="17"/>
      <c r="AE1549" s="16"/>
      <c r="AF1549" s="16"/>
      <c r="AG1549" s="16"/>
      <c r="AH1549" s="16"/>
      <c r="AI1549" s="16"/>
      <c r="AJ1549" s="16"/>
      <c r="AL1549" s="16"/>
      <c r="AM1549" s="16"/>
      <c r="AN1549" s="16"/>
      <c r="AO1549" s="16"/>
      <c r="AP1549" s="16"/>
      <c r="AQ1549" s="16"/>
      <c r="BI1549" s="1">
        <v>22</v>
      </c>
      <c r="BJ1549" s="6">
        <f>SUM($R$5:R1551)-$AB$2</f>
        <v>72.839459000000062</v>
      </c>
      <c r="BK1549" s="6">
        <f>SUM($R$5:S1551)-$AB$2</f>
        <v>380.79780992000036</v>
      </c>
      <c r="BL1549" s="6">
        <f>SUM($R$5:T1551)-$AB$2</f>
        <v>1150.6936872200001</v>
      </c>
      <c r="BM1549" s="6">
        <f>SUM($R$5:U1551)-$AB$2</f>
        <v>2228.5479154400005</v>
      </c>
      <c r="BN1549" s="6">
        <f>SUM($R$5:V1551)-$AB$2</f>
        <v>3768.3396700399976</v>
      </c>
      <c r="BO1549" s="6">
        <f>SUM($R$5:W1551)-$AB$2</f>
        <v>5616.0897755600035</v>
      </c>
      <c r="BP1549" s="16"/>
    </row>
    <row r="1550" spans="1:68" x14ac:dyDescent="0.45">
      <c r="A1550" s="1">
        <v>2008</v>
      </c>
      <c r="B1550" s="1">
        <v>3</v>
      </c>
      <c r="C1550" s="1">
        <v>6</v>
      </c>
      <c r="D1550" s="1">
        <v>0</v>
      </c>
      <c r="E1550" s="1">
        <v>9.9</v>
      </c>
      <c r="F1550" s="1">
        <v>0</v>
      </c>
      <c r="G1550" s="4"/>
      <c r="H1550" s="4"/>
      <c r="Q1550" s="1">
        <v>21</v>
      </c>
      <c r="R1550" s="6">
        <f t="shared" ref="R1550:R1613" si="2080">$AX$2*F1547*$R$4/1000</f>
        <v>0</v>
      </c>
      <c r="S1550" s="6">
        <f t="shared" ref="S1550:S1613" si="2081">$AX$2*F1547*($S$4*$AU$2)/1000</f>
        <v>0</v>
      </c>
      <c r="T1550" s="6">
        <f t="shared" ref="T1550:T1613" si="2082">$AX$2*F1547*($T$4*$AU$2)/1000</f>
        <v>0</v>
      </c>
      <c r="U1550" s="6">
        <f t="shared" ref="U1550:U1613" si="2083">$AX$2*F1547*($U$4*$AU$2)/1000</f>
        <v>0</v>
      </c>
      <c r="V1550" s="6">
        <f t="shared" ref="V1550:V1613" si="2084">$AX$2*F1547*($V$4*$AU$2)/1000</f>
        <v>0</v>
      </c>
      <c r="W1550" s="6">
        <f t="shared" ref="W1550:W1613" si="2085">$AX$2*F1547*($W$4*$AU$2)/1000</f>
        <v>0</v>
      </c>
      <c r="X1550" s="17"/>
      <c r="Y1550" s="17"/>
      <c r="Z1550" s="17"/>
      <c r="AA1550" s="17"/>
      <c r="AB1550" s="17"/>
      <c r="AC1550" s="17"/>
      <c r="AE1550" s="16"/>
      <c r="AF1550" s="16"/>
      <c r="AG1550" s="16"/>
      <c r="AH1550" s="16"/>
      <c r="AI1550" s="16"/>
      <c r="AJ1550" s="16"/>
      <c r="AL1550" s="16"/>
      <c r="AM1550" s="16"/>
      <c r="AN1550" s="16"/>
      <c r="AO1550" s="16"/>
      <c r="AP1550" s="16"/>
      <c r="AQ1550" s="16"/>
      <c r="BI1550" s="1">
        <v>23</v>
      </c>
      <c r="BJ1550" s="6">
        <f>SUM($R$5:R1552)-$AB$2</f>
        <v>72.839459000000062</v>
      </c>
      <c r="BK1550" s="6">
        <f>SUM($R$5:S1552)-$AB$2</f>
        <v>380.79780992000036</v>
      </c>
      <c r="BL1550" s="6">
        <f>SUM($R$5:T1552)-$AB$2</f>
        <v>1150.6936872200001</v>
      </c>
      <c r="BM1550" s="6">
        <f>SUM($R$5:U1552)-$AB$2</f>
        <v>2228.5479154400005</v>
      </c>
      <c r="BN1550" s="6">
        <f>SUM($R$5:V1552)-$AB$2</f>
        <v>3768.3396700399976</v>
      </c>
      <c r="BO1550" s="6">
        <f>SUM($R$5:W1552)-$AB$2</f>
        <v>5616.0897755600035</v>
      </c>
      <c r="BP1550" s="16"/>
    </row>
    <row r="1551" spans="1:68" x14ac:dyDescent="0.45">
      <c r="A1551" s="1">
        <v>2008</v>
      </c>
      <c r="B1551" s="1">
        <v>3</v>
      </c>
      <c r="C1551" s="1">
        <v>6</v>
      </c>
      <c r="D1551" s="1">
        <v>1</v>
      </c>
      <c r="E1551" s="1">
        <v>9.5</v>
      </c>
      <c r="F1551" s="1">
        <v>0</v>
      </c>
      <c r="G1551" s="4"/>
      <c r="H1551" s="4"/>
      <c r="Q1551" s="1">
        <v>22</v>
      </c>
      <c r="R1551" s="6">
        <f t="shared" si="2080"/>
        <v>0</v>
      </c>
      <c r="S1551" s="6">
        <f t="shared" si="2081"/>
        <v>0</v>
      </c>
      <c r="T1551" s="6">
        <f t="shared" si="2082"/>
        <v>0</v>
      </c>
      <c r="U1551" s="6">
        <f t="shared" si="2083"/>
        <v>0</v>
      </c>
      <c r="V1551" s="6">
        <f t="shared" si="2084"/>
        <v>0</v>
      </c>
      <c r="W1551" s="6">
        <f t="shared" si="2085"/>
        <v>0</v>
      </c>
      <c r="X1551" s="17"/>
      <c r="Y1551" s="17"/>
      <c r="Z1551" s="17"/>
      <c r="AA1551" s="17"/>
      <c r="AB1551" s="17"/>
      <c r="AC1551" s="17"/>
      <c r="AE1551" s="16"/>
      <c r="AF1551" s="16"/>
      <c r="AG1551" s="16"/>
      <c r="AH1551" s="16"/>
      <c r="AI1551" s="16"/>
      <c r="AJ1551" s="16"/>
      <c r="AL1551" s="16"/>
      <c r="AM1551" s="16"/>
      <c r="AN1551" s="16"/>
      <c r="AO1551" s="16"/>
      <c r="AP1551" s="16"/>
      <c r="AQ1551" s="16"/>
      <c r="BI1551" s="1">
        <v>0</v>
      </c>
      <c r="BJ1551" s="6">
        <f t="shared" ref="BJ1551" si="2086">R1553-$AB$2</f>
        <v>-6.53125</v>
      </c>
      <c r="BK1551" s="6">
        <f t="shared" ref="BK1551" si="2087">S1553-$AB$2</f>
        <v>-6.53125</v>
      </c>
      <c r="BL1551" s="6">
        <f t="shared" ref="BL1551" si="2088">T1553-$AB$2</f>
        <v>-6.53125</v>
      </c>
      <c r="BM1551" s="6">
        <f t="shared" ref="BM1551" si="2089">U1553-$AB$2</f>
        <v>-6.53125</v>
      </c>
      <c r="BN1551" s="6">
        <f t="shared" ref="BN1551" si="2090">V1553-$AB$2</f>
        <v>-6.53125</v>
      </c>
      <c r="BO1551" s="6">
        <f t="shared" ref="BO1551" si="2091">W1553-$AB$2</f>
        <v>-6.53125</v>
      </c>
      <c r="BP1551" s="16">
        <v>66</v>
      </c>
    </row>
    <row r="1552" spans="1:68" x14ac:dyDescent="0.45">
      <c r="A1552" s="1">
        <v>2008</v>
      </c>
      <c r="B1552" s="1">
        <v>3</v>
      </c>
      <c r="C1552" s="1">
        <v>6</v>
      </c>
      <c r="D1552" s="1">
        <v>2</v>
      </c>
      <c r="E1552" s="1">
        <v>9.1999999999999993</v>
      </c>
      <c r="F1552" s="1">
        <v>0</v>
      </c>
      <c r="G1552" s="4"/>
      <c r="H1552" s="4"/>
      <c r="Q1552" s="1">
        <v>23</v>
      </c>
      <c r="R1552" s="6">
        <f t="shared" si="2080"/>
        <v>0</v>
      </c>
      <c r="S1552" s="6">
        <f t="shared" si="2081"/>
        <v>0</v>
      </c>
      <c r="T1552" s="6">
        <f t="shared" si="2082"/>
        <v>0</v>
      </c>
      <c r="U1552" s="6">
        <f t="shared" si="2083"/>
        <v>0</v>
      </c>
      <c r="V1552" s="6">
        <f t="shared" si="2084"/>
        <v>0</v>
      </c>
      <c r="W1552" s="6">
        <f t="shared" si="2085"/>
        <v>0</v>
      </c>
      <c r="X1552" s="17"/>
      <c r="Y1552" s="17"/>
      <c r="Z1552" s="17"/>
      <c r="AA1552" s="17"/>
      <c r="AB1552" s="17"/>
      <c r="AC1552" s="17"/>
      <c r="AE1552" s="16"/>
      <c r="AF1552" s="16"/>
      <c r="AG1552" s="16"/>
      <c r="AH1552" s="16"/>
      <c r="AI1552" s="16"/>
      <c r="AJ1552" s="16"/>
      <c r="AL1552" s="16"/>
      <c r="AM1552" s="16"/>
      <c r="AN1552" s="16"/>
      <c r="AO1552" s="16"/>
      <c r="AP1552" s="16"/>
      <c r="AQ1552" s="16"/>
      <c r="BI1552" s="1">
        <v>1</v>
      </c>
      <c r="BJ1552" s="6">
        <f>SUM($R$5:R1554)-$AB$2</f>
        <v>72.839459000000062</v>
      </c>
      <c r="BK1552" s="6">
        <f>SUM($R$5:S1554)-$AB$2</f>
        <v>380.79780992000036</v>
      </c>
      <c r="BL1552" s="6">
        <f>SUM($R$5:T1554)-$AB$2</f>
        <v>1150.6936872200001</v>
      </c>
      <c r="BM1552" s="6">
        <f>SUM($R$5:U1554)-$AB$2</f>
        <v>2228.5479154400005</v>
      </c>
      <c r="BN1552" s="6">
        <f>SUM($R$5:V1554)-$AB$2</f>
        <v>3768.3396700399976</v>
      </c>
      <c r="BO1552" s="6">
        <f>SUM($R$5:W1554)-$AB$2</f>
        <v>5616.0897755600035</v>
      </c>
      <c r="BP1552" s="16"/>
    </row>
    <row r="1553" spans="1:68" x14ac:dyDescent="0.45">
      <c r="A1553" s="1">
        <v>2008</v>
      </c>
      <c r="B1553" s="1">
        <v>3</v>
      </c>
      <c r="C1553" s="1">
        <v>6</v>
      </c>
      <c r="D1553" s="1">
        <v>3</v>
      </c>
      <c r="E1553" s="1">
        <v>9</v>
      </c>
      <c r="F1553" s="1">
        <v>0</v>
      </c>
      <c r="G1553" s="4"/>
      <c r="H1553" s="4"/>
      <c r="Q1553" s="1">
        <v>0</v>
      </c>
      <c r="R1553" s="6">
        <f t="shared" si="2080"/>
        <v>0</v>
      </c>
      <c r="S1553" s="6">
        <f t="shared" si="2081"/>
        <v>0</v>
      </c>
      <c r="T1553" s="6">
        <f t="shared" si="2082"/>
        <v>0</v>
      </c>
      <c r="U1553" s="6">
        <f t="shared" si="2083"/>
        <v>0</v>
      </c>
      <c r="V1553" s="6">
        <f t="shared" si="2084"/>
        <v>0</v>
      </c>
      <c r="W1553" s="6">
        <f t="shared" si="2085"/>
        <v>0</v>
      </c>
      <c r="X1553" s="17"/>
      <c r="Y1553" s="17"/>
      <c r="Z1553" s="17"/>
      <c r="AA1553" s="17"/>
      <c r="AB1553" s="17"/>
      <c r="AC1553" s="17"/>
      <c r="AE1553" s="16"/>
      <c r="AF1553" s="16"/>
      <c r="AG1553" s="16"/>
      <c r="AH1553" s="16"/>
      <c r="AI1553" s="16"/>
      <c r="AJ1553" s="16"/>
      <c r="AL1553" s="16"/>
      <c r="AM1553" s="16"/>
      <c r="AN1553" s="16"/>
      <c r="AO1553" s="16"/>
      <c r="AP1553" s="16"/>
      <c r="AQ1553" s="16"/>
      <c r="BI1553" s="1">
        <v>2</v>
      </c>
      <c r="BJ1553" s="6">
        <f>SUM($R$5:R1555)-$AB$2</f>
        <v>72.839459000000062</v>
      </c>
      <c r="BK1553" s="6">
        <f>SUM($R$5:S1555)-$AB$2</f>
        <v>380.79780992000036</v>
      </c>
      <c r="BL1553" s="6">
        <f>SUM($R$5:T1555)-$AB$2</f>
        <v>1150.6936872200001</v>
      </c>
      <c r="BM1553" s="6">
        <f>SUM($R$5:U1555)-$AB$2</f>
        <v>2228.5479154400005</v>
      </c>
      <c r="BN1553" s="6">
        <f>SUM($R$5:V1555)-$AB$2</f>
        <v>3768.3396700399976</v>
      </c>
      <c r="BO1553" s="6">
        <f>SUM($R$5:W1555)-$AB$2</f>
        <v>5616.0897755600035</v>
      </c>
      <c r="BP1553" s="16"/>
    </row>
    <row r="1554" spans="1:68" x14ac:dyDescent="0.45">
      <c r="A1554" s="1">
        <v>2008</v>
      </c>
      <c r="B1554" s="1">
        <v>3</v>
      </c>
      <c r="C1554" s="1">
        <v>6</v>
      </c>
      <c r="D1554" s="1">
        <v>4</v>
      </c>
      <c r="E1554" s="1">
        <v>8.4</v>
      </c>
      <c r="F1554" s="1">
        <v>0</v>
      </c>
      <c r="G1554" s="4"/>
      <c r="H1554" s="4"/>
      <c r="Q1554" s="1">
        <v>1</v>
      </c>
      <c r="R1554" s="6">
        <f t="shared" si="2080"/>
        <v>0</v>
      </c>
      <c r="S1554" s="6">
        <f t="shared" si="2081"/>
        <v>0</v>
      </c>
      <c r="T1554" s="6">
        <f t="shared" si="2082"/>
        <v>0</v>
      </c>
      <c r="U1554" s="6">
        <f t="shared" si="2083"/>
        <v>0</v>
      </c>
      <c r="V1554" s="6">
        <f t="shared" si="2084"/>
        <v>0</v>
      </c>
      <c r="W1554" s="6">
        <f t="shared" si="2085"/>
        <v>0</v>
      </c>
      <c r="X1554" s="17"/>
      <c r="Y1554" s="17"/>
      <c r="Z1554" s="17"/>
      <c r="AA1554" s="17"/>
      <c r="AB1554" s="17"/>
      <c r="AC1554" s="17"/>
      <c r="AE1554" s="16"/>
      <c r="AF1554" s="16"/>
      <c r="AG1554" s="16"/>
      <c r="AH1554" s="16"/>
      <c r="AI1554" s="16"/>
      <c r="AJ1554" s="16"/>
      <c r="AL1554" s="16"/>
      <c r="AM1554" s="16"/>
      <c r="AN1554" s="16"/>
      <c r="AO1554" s="16"/>
      <c r="AP1554" s="16"/>
      <c r="AQ1554" s="16"/>
      <c r="BI1554" s="1">
        <v>3</v>
      </c>
      <c r="BJ1554" s="6">
        <f>SUM($R$5:R1556)-$AB$2</f>
        <v>72.839459000000062</v>
      </c>
      <c r="BK1554" s="6">
        <f>SUM($R$5:S1556)-$AB$2</f>
        <v>380.79780992000036</v>
      </c>
      <c r="BL1554" s="6">
        <f>SUM($R$5:T1556)-$AB$2</f>
        <v>1150.6936872200001</v>
      </c>
      <c r="BM1554" s="6">
        <f>SUM($R$5:U1556)-$AB$2</f>
        <v>2228.5479154400005</v>
      </c>
      <c r="BN1554" s="6">
        <f>SUM($R$5:V1556)-$AB$2</f>
        <v>3768.3396700399976</v>
      </c>
      <c r="BO1554" s="6">
        <f>SUM($R$5:W1556)-$AB$2</f>
        <v>5616.0897755600035</v>
      </c>
      <c r="BP1554" s="16"/>
    </row>
    <row r="1555" spans="1:68" x14ac:dyDescent="0.45">
      <c r="A1555" s="1">
        <v>2008</v>
      </c>
      <c r="B1555" s="1">
        <v>3</v>
      </c>
      <c r="C1555" s="1">
        <v>6</v>
      </c>
      <c r="D1555" s="1">
        <v>5</v>
      </c>
      <c r="E1555" s="1">
        <v>7.6</v>
      </c>
      <c r="F1555" s="1">
        <v>0</v>
      </c>
      <c r="G1555" s="4"/>
      <c r="H1555" s="4"/>
      <c r="Q1555" s="1">
        <v>2</v>
      </c>
      <c r="R1555" s="6">
        <f t="shared" si="2080"/>
        <v>0</v>
      </c>
      <c r="S1555" s="6">
        <f t="shared" si="2081"/>
        <v>0</v>
      </c>
      <c r="T1555" s="6">
        <f t="shared" si="2082"/>
        <v>0</v>
      </c>
      <c r="U1555" s="6">
        <f t="shared" si="2083"/>
        <v>0</v>
      </c>
      <c r="V1555" s="6">
        <f t="shared" si="2084"/>
        <v>0</v>
      </c>
      <c r="W1555" s="6">
        <f t="shared" si="2085"/>
        <v>0</v>
      </c>
      <c r="X1555" s="17"/>
      <c r="Y1555" s="17"/>
      <c r="Z1555" s="17"/>
      <c r="AA1555" s="17"/>
      <c r="AB1555" s="17"/>
      <c r="AC1555" s="17"/>
      <c r="AE1555" s="16"/>
      <c r="AF1555" s="16"/>
      <c r="AG1555" s="16"/>
      <c r="AH1555" s="16"/>
      <c r="AI1555" s="16"/>
      <c r="AJ1555" s="16"/>
      <c r="AL1555" s="16"/>
      <c r="AM1555" s="16"/>
      <c r="AN1555" s="16"/>
      <c r="AO1555" s="16"/>
      <c r="AP1555" s="16"/>
      <c r="AQ1555" s="16"/>
      <c r="BI1555" s="1">
        <v>4</v>
      </c>
      <c r="BJ1555" s="6">
        <f>SUM($R$5:R1557)-$AB$2</f>
        <v>72.839459000000062</v>
      </c>
      <c r="BK1555" s="6">
        <f>SUM($R$5:S1557)-$AB$2</f>
        <v>380.79780992000036</v>
      </c>
      <c r="BL1555" s="6">
        <f>SUM($R$5:T1557)-$AB$2</f>
        <v>1150.6936872200001</v>
      </c>
      <c r="BM1555" s="6">
        <f>SUM($R$5:U1557)-$AB$2</f>
        <v>2228.5479154400005</v>
      </c>
      <c r="BN1555" s="6">
        <f>SUM($R$5:V1557)-$AB$2</f>
        <v>3768.3396700399976</v>
      </c>
      <c r="BO1555" s="6">
        <f>SUM($R$5:W1557)-$AB$2</f>
        <v>5616.0897755600035</v>
      </c>
      <c r="BP1555" s="16"/>
    </row>
    <row r="1556" spans="1:68" x14ac:dyDescent="0.45">
      <c r="A1556" s="1">
        <v>2008</v>
      </c>
      <c r="B1556" s="1">
        <v>3</v>
      </c>
      <c r="C1556" s="1">
        <v>6</v>
      </c>
      <c r="D1556" s="1">
        <v>6</v>
      </c>
      <c r="E1556" s="1">
        <v>7.2</v>
      </c>
      <c r="F1556" s="1">
        <v>0</v>
      </c>
      <c r="G1556" s="4"/>
      <c r="H1556" s="4"/>
      <c r="Q1556" s="1">
        <v>3</v>
      </c>
      <c r="R1556" s="6">
        <f t="shared" si="2080"/>
        <v>0</v>
      </c>
      <c r="S1556" s="6">
        <f t="shared" si="2081"/>
        <v>0</v>
      </c>
      <c r="T1556" s="6">
        <f t="shared" si="2082"/>
        <v>0</v>
      </c>
      <c r="U1556" s="6">
        <f t="shared" si="2083"/>
        <v>0</v>
      </c>
      <c r="V1556" s="6">
        <f t="shared" si="2084"/>
        <v>0</v>
      </c>
      <c r="W1556" s="6">
        <f t="shared" si="2085"/>
        <v>0</v>
      </c>
      <c r="X1556" s="17"/>
      <c r="Y1556" s="17"/>
      <c r="Z1556" s="17"/>
      <c r="AA1556" s="17"/>
      <c r="AB1556" s="17"/>
      <c r="AC1556" s="17"/>
      <c r="AE1556" s="16"/>
      <c r="AF1556" s="16"/>
      <c r="AG1556" s="16"/>
      <c r="AH1556" s="16"/>
      <c r="AI1556" s="16"/>
      <c r="AJ1556" s="16"/>
      <c r="AL1556" s="16"/>
      <c r="AM1556" s="16"/>
      <c r="AN1556" s="16"/>
      <c r="AO1556" s="16"/>
      <c r="AP1556" s="16"/>
      <c r="AQ1556" s="16"/>
      <c r="BI1556" s="1">
        <v>5</v>
      </c>
      <c r="BJ1556" s="6">
        <f>SUM($R$5:R1558)-$AB$2</f>
        <v>72.839459000000062</v>
      </c>
      <c r="BK1556" s="6">
        <f>SUM($R$5:S1558)-$AB$2</f>
        <v>380.79780992000036</v>
      </c>
      <c r="BL1556" s="6">
        <f>SUM($R$5:T1558)-$AB$2</f>
        <v>1150.6936872200001</v>
      </c>
      <c r="BM1556" s="6">
        <f>SUM($R$5:U1558)-$AB$2</f>
        <v>2228.5479154400005</v>
      </c>
      <c r="BN1556" s="6">
        <f>SUM($R$5:V1558)-$AB$2</f>
        <v>3768.3396700399976</v>
      </c>
      <c r="BO1556" s="6">
        <f>SUM($R$5:W1558)-$AB$2</f>
        <v>5616.0897755600035</v>
      </c>
      <c r="BP1556" s="16"/>
    </row>
    <row r="1557" spans="1:68" x14ac:dyDescent="0.45">
      <c r="A1557" s="1">
        <v>2008</v>
      </c>
      <c r="B1557" s="1">
        <v>3</v>
      </c>
      <c r="C1557" s="1">
        <v>6</v>
      </c>
      <c r="D1557" s="1">
        <v>7</v>
      </c>
      <c r="E1557" s="1">
        <v>6.9</v>
      </c>
      <c r="F1557" s="1">
        <v>0</v>
      </c>
      <c r="G1557" s="4"/>
      <c r="H1557" s="4"/>
      <c r="Q1557" s="1">
        <v>4</v>
      </c>
      <c r="R1557" s="6">
        <f t="shared" si="2080"/>
        <v>0</v>
      </c>
      <c r="S1557" s="6">
        <f t="shared" si="2081"/>
        <v>0</v>
      </c>
      <c r="T1557" s="6">
        <f t="shared" si="2082"/>
        <v>0</v>
      </c>
      <c r="U1557" s="6">
        <f t="shared" si="2083"/>
        <v>0</v>
      </c>
      <c r="V1557" s="6">
        <f t="shared" si="2084"/>
        <v>0</v>
      </c>
      <c r="W1557" s="6">
        <f t="shared" si="2085"/>
        <v>0</v>
      </c>
      <c r="X1557" s="17"/>
      <c r="Y1557" s="17"/>
      <c r="Z1557" s="17"/>
      <c r="AA1557" s="17"/>
      <c r="AB1557" s="17"/>
      <c r="AC1557" s="17"/>
      <c r="AE1557" s="16"/>
      <c r="AF1557" s="16"/>
      <c r="AG1557" s="16"/>
      <c r="AH1557" s="16"/>
      <c r="AI1557" s="16"/>
      <c r="AJ1557" s="16"/>
      <c r="AL1557" s="16"/>
      <c r="AM1557" s="16"/>
      <c r="AN1557" s="16"/>
      <c r="AO1557" s="16"/>
      <c r="AP1557" s="16"/>
      <c r="AQ1557" s="16"/>
      <c r="BI1557" s="1">
        <v>6</v>
      </c>
      <c r="BJ1557" s="6">
        <f>SUM($R$5:R1559)-$AB$2</f>
        <v>72.839459000000062</v>
      </c>
      <c r="BK1557" s="6">
        <f>SUM($R$5:S1559)-$AB$2</f>
        <v>380.79780992000036</v>
      </c>
      <c r="BL1557" s="6">
        <f>SUM($R$5:T1559)-$AB$2</f>
        <v>1150.6936872200001</v>
      </c>
      <c r="BM1557" s="6">
        <f>SUM($R$5:U1559)-$AB$2</f>
        <v>2228.5479154400005</v>
      </c>
      <c r="BN1557" s="6">
        <f>SUM($R$5:V1559)-$AB$2</f>
        <v>3768.3396700399976</v>
      </c>
      <c r="BO1557" s="6">
        <f>SUM($R$5:W1559)-$AB$2</f>
        <v>5616.0897755600035</v>
      </c>
      <c r="BP1557" s="16"/>
    </row>
    <row r="1558" spans="1:68" x14ac:dyDescent="0.45">
      <c r="A1558" s="1">
        <v>2008</v>
      </c>
      <c r="B1558" s="1">
        <v>3</v>
      </c>
      <c r="C1558" s="1">
        <v>6</v>
      </c>
      <c r="D1558" s="1">
        <v>8</v>
      </c>
      <c r="E1558" s="1">
        <v>6.8</v>
      </c>
      <c r="F1558" s="1">
        <v>109.29</v>
      </c>
      <c r="G1558" s="4"/>
      <c r="H1558" s="4"/>
      <c r="Q1558" s="1">
        <v>5</v>
      </c>
      <c r="R1558" s="6">
        <f t="shared" si="2080"/>
        <v>0</v>
      </c>
      <c r="S1558" s="6">
        <f t="shared" si="2081"/>
        <v>0</v>
      </c>
      <c r="T1558" s="6">
        <f t="shared" si="2082"/>
        <v>0</v>
      </c>
      <c r="U1558" s="6">
        <f t="shared" si="2083"/>
        <v>0</v>
      </c>
      <c r="V1558" s="6">
        <f t="shared" si="2084"/>
        <v>0</v>
      </c>
      <c r="W1558" s="6">
        <f t="shared" si="2085"/>
        <v>0</v>
      </c>
      <c r="X1558" s="17"/>
      <c r="Y1558" s="17"/>
      <c r="Z1558" s="17"/>
      <c r="AA1558" s="17"/>
      <c r="AB1558" s="17"/>
      <c r="AC1558" s="17"/>
      <c r="AE1558" s="16"/>
      <c r="AF1558" s="16"/>
      <c r="AG1558" s="16"/>
      <c r="AH1558" s="16"/>
      <c r="AI1558" s="16"/>
      <c r="AJ1558" s="16"/>
      <c r="AL1558" s="16"/>
      <c r="AM1558" s="16"/>
      <c r="AN1558" s="16"/>
      <c r="AO1558" s="16"/>
      <c r="AP1558" s="16"/>
      <c r="AQ1558" s="16"/>
      <c r="BI1558" s="1">
        <v>7</v>
      </c>
      <c r="BJ1558" s="6">
        <f>SUM($R$5:R1560)-$AB$2</f>
        <v>72.839459000000062</v>
      </c>
      <c r="BK1558" s="6">
        <f>SUM($R$5:S1560)-$AB$2</f>
        <v>380.79780992000036</v>
      </c>
      <c r="BL1558" s="6">
        <f>SUM($R$5:T1560)-$AB$2</f>
        <v>1150.6936872200001</v>
      </c>
      <c r="BM1558" s="6">
        <f>SUM($R$5:U1560)-$AB$2</f>
        <v>2228.5479154400005</v>
      </c>
      <c r="BN1558" s="6">
        <f>SUM($R$5:V1560)-$AB$2</f>
        <v>3768.3396700399976</v>
      </c>
      <c r="BO1558" s="6">
        <f>SUM($R$5:W1560)-$AB$2</f>
        <v>5616.0897755600035</v>
      </c>
      <c r="BP1558" s="16"/>
    </row>
    <row r="1559" spans="1:68" x14ac:dyDescent="0.45">
      <c r="A1559" s="1">
        <v>2008</v>
      </c>
      <c r="B1559" s="1">
        <v>3</v>
      </c>
      <c r="C1559" s="1">
        <v>6</v>
      </c>
      <c r="D1559" s="1">
        <v>9</v>
      </c>
      <c r="E1559" s="1">
        <v>7.2</v>
      </c>
      <c r="F1559" s="1">
        <v>324.91000000000003</v>
      </c>
      <c r="G1559" s="4"/>
      <c r="H1559" s="4"/>
      <c r="Q1559" s="1">
        <v>6</v>
      </c>
      <c r="R1559" s="6">
        <f t="shared" si="2080"/>
        <v>0</v>
      </c>
      <c r="S1559" s="6">
        <f t="shared" si="2081"/>
        <v>0</v>
      </c>
      <c r="T1559" s="6">
        <f t="shared" si="2082"/>
        <v>0</v>
      </c>
      <c r="U1559" s="6">
        <f t="shared" si="2083"/>
        <v>0</v>
      </c>
      <c r="V1559" s="6">
        <f t="shared" si="2084"/>
        <v>0</v>
      </c>
      <c r="W1559" s="6">
        <f t="shared" si="2085"/>
        <v>0</v>
      </c>
      <c r="X1559" s="17"/>
      <c r="Y1559" s="17"/>
      <c r="Z1559" s="17"/>
      <c r="AA1559" s="17"/>
      <c r="AB1559" s="17"/>
      <c r="AC1559" s="17"/>
      <c r="AE1559" s="16"/>
      <c r="AF1559" s="16"/>
      <c r="AG1559" s="16"/>
      <c r="AH1559" s="16"/>
      <c r="AI1559" s="16"/>
      <c r="AJ1559" s="16"/>
      <c r="AL1559" s="16"/>
      <c r="AM1559" s="16"/>
      <c r="AN1559" s="16"/>
      <c r="AO1559" s="16"/>
      <c r="AP1559" s="16"/>
      <c r="AQ1559" s="16"/>
      <c r="BI1559" s="1">
        <v>8</v>
      </c>
      <c r="BJ1559" s="6">
        <f>SUM($R$5:R1561)-$AB$2</f>
        <v>72.902847200000068</v>
      </c>
      <c r="BK1559" s="6">
        <f>SUM($R$5:S1561)-$AB$2</f>
        <v>381.10714433600037</v>
      </c>
      <c r="BL1559" s="6">
        <f>SUM($R$5:T1561)-$AB$2</f>
        <v>1151.6178871760001</v>
      </c>
      <c r="BM1559" s="6">
        <f>SUM($R$5:U1561)-$AB$2</f>
        <v>2230.332927152001</v>
      </c>
      <c r="BN1559" s="6">
        <f>SUM($R$5:V1561)-$AB$2</f>
        <v>3771.3544128319982</v>
      </c>
      <c r="BO1559" s="6">
        <f>SUM($R$5:W1561)-$AB$2</f>
        <v>5620.5801956480045</v>
      </c>
      <c r="BP1559" s="16"/>
    </row>
    <row r="1560" spans="1:68" x14ac:dyDescent="0.45">
      <c r="A1560" s="1">
        <v>2008</v>
      </c>
      <c r="B1560" s="1">
        <v>3</v>
      </c>
      <c r="C1560" s="1">
        <v>6</v>
      </c>
      <c r="D1560" s="1">
        <v>10</v>
      </c>
      <c r="E1560" s="1">
        <v>7.9</v>
      </c>
      <c r="F1560" s="1">
        <v>518.91999999999996</v>
      </c>
      <c r="G1560" s="4"/>
      <c r="H1560" s="4"/>
      <c r="Q1560" s="1">
        <v>7</v>
      </c>
      <c r="R1560" s="6">
        <f t="shared" si="2080"/>
        <v>0</v>
      </c>
      <c r="S1560" s="6">
        <f t="shared" si="2081"/>
        <v>0</v>
      </c>
      <c r="T1560" s="6">
        <f t="shared" si="2082"/>
        <v>0</v>
      </c>
      <c r="U1560" s="6">
        <f t="shared" si="2083"/>
        <v>0</v>
      </c>
      <c r="V1560" s="6">
        <f t="shared" si="2084"/>
        <v>0</v>
      </c>
      <c r="W1560" s="6">
        <f t="shared" si="2085"/>
        <v>0</v>
      </c>
      <c r="X1560" s="17"/>
      <c r="Y1560" s="17"/>
      <c r="Z1560" s="17"/>
      <c r="AA1560" s="17"/>
      <c r="AB1560" s="17"/>
      <c r="AC1560" s="17"/>
      <c r="AE1560" s="16"/>
      <c r="AF1560" s="16"/>
      <c r="AG1560" s="16"/>
      <c r="AH1560" s="16"/>
      <c r="AI1560" s="16"/>
      <c r="AJ1560" s="16"/>
      <c r="AL1560" s="16"/>
      <c r="AM1560" s="16"/>
      <c r="AN1560" s="16"/>
      <c r="AO1560" s="16"/>
      <c r="AP1560" s="16"/>
      <c r="AQ1560" s="16"/>
      <c r="BI1560" s="1">
        <v>9</v>
      </c>
      <c r="BJ1560" s="6">
        <f>SUM($R$5:R1562)-$AB$2</f>
        <v>73.091295000000073</v>
      </c>
      <c r="BK1560" s="6">
        <f>SUM($R$5:S1562)-$AB$2</f>
        <v>382.02676960000036</v>
      </c>
      <c r="BL1560" s="6">
        <f>SUM($R$5:T1562)-$AB$2</f>
        <v>1154.3654561000001</v>
      </c>
      <c r="BM1560" s="6">
        <f>SUM($R$5:U1562)-$AB$2</f>
        <v>2235.6396172000013</v>
      </c>
      <c r="BN1560" s="6">
        <f>SUM($R$5:V1562)-$AB$2</f>
        <v>3780.3169901999986</v>
      </c>
      <c r="BO1560" s="6">
        <f>SUM($R$5:W1562)-$AB$2</f>
        <v>5633.9298378000049</v>
      </c>
      <c r="BP1560" s="16"/>
    </row>
    <row r="1561" spans="1:68" x14ac:dyDescent="0.45">
      <c r="A1561" s="1">
        <v>2008</v>
      </c>
      <c r="B1561" s="1">
        <v>3</v>
      </c>
      <c r="C1561" s="1">
        <v>6</v>
      </c>
      <c r="D1561" s="1">
        <v>11</v>
      </c>
      <c r="E1561" s="1">
        <v>8.6999999999999993</v>
      </c>
      <c r="F1561" s="1">
        <v>667.61</v>
      </c>
      <c r="G1561" s="4"/>
      <c r="H1561" s="4"/>
      <c r="Q1561" s="1">
        <v>8</v>
      </c>
      <c r="R1561" s="6">
        <f t="shared" si="2080"/>
        <v>6.3388199999999992E-2</v>
      </c>
      <c r="S1561" s="6">
        <f t="shared" si="2081"/>
        <v>0.245946216</v>
      </c>
      <c r="T1561" s="6">
        <f t="shared" si="2082"/>
        <v>0.61486553999999993</v>
      </c>
      <c r="U1561" s="6">
        <f t="shared" si="2083"/>
        <v>0.86081175599999993</v>
      </c>
      <c r="V1561" s="6">
        <f t="shared" si="2084"/>
        <v>1.2297310799999999</v>
      </c>
      <c r="W1561" s="6">
        <f t="shared" si="2085"/>
        <v>1.475677296</v>
      </c>
      <c r="X1561" s="17"/>
      <c r="Y1561" s="17"/>
      <c r="Z1561" s="17"/>
      <c r="AA1561" s="17"/>
      <c r="AB1561" s="17"/>
      <c r="AC1561" s="17"/>
      <c r="AE1561" s="16"/>
      <c r="AF1561" s="16"/>
      <c r="AG1561" s="16"/>
      <c r="AH1561" s="16"/>
      <c r="AI1561" s="16"/>
      <c r="AJ1561" s="16"/>
      <c r="AL1561" s="16"/>
      <c r="AM1561" s="16"/>
      <c r="AN1561" s="16"/>
      <c r="AO1561" s="16"/>
      <c r="AP1561" s="16"/>
      <c r="AQ1561" s="16"/>
      <c r="BI1561" s="1">
        <v>10</v>
      </c>
      <c r="BJ1561" s="6">
        <f>SUM($R$5:R1563)-$AB$2</f>
        <v>73.392268600000079</v>
      </c>
      <c r="BK1561" s="6">
        <f>SUM($R$5:S1563)-$AB$2</f>
        <v>383.4955207680004</v>
      </c>
      <c r="BL1561" s="6">
        <f>SUM($R$5:T1563)-$AB$2</f>
        <v>1158.753651188</v>
      </c>
      <c r="BM1561" s="6">
        <f>SUM($R$5:U1563)-$AB$2</f>
        <v>2244.1150337760014</v>
      </c>
      <c r="BN1561" s="6">
        <f>SUM($R$5:V1563)-$AB$2</f>
        <v>3794.6312946159987</v>
      </c>
      <c r="BO1561" s="6">
        <f>SUM($R$5:W1563)-$AB$2</f>
        <v>5655.2508076240056</v>
      </c>
      <c r="BP1561" s="16"/>
    </row>
    <row r="1562" spans="1:68" x14ac:dyDescent="0.45">
      <c r="A1562" s="1">
        <v>2008</v>
      </c>
      <c r="B1562" s="1">
        <v>3</v>
      </c>
      <c r="C1562" s="1">
        <v>6</v>
      </c>
      <c r="D1562" s="1">
        <v>12</v>
      </c>
      <c r="E1562" s="1">
        <v>9.4</v>
      </c>
      <c r="F1562" s="1">
        <v>766.45</v>
      </c>
      <c r="G1562" s="4"/>
      <c r="H1562" s="4"/>
      <c r="Q1562" s="1">
        <v>9</v>
      </c>
      <c r="R1562" s="6">
        <f t="shared" si="2080"/>
        <v>0.1884478</v>
      </c>
      <c r="S1562" s="6">
        <f t="shared" si="2081"/>
        <v>0.73117746399999994</v>
      </c>
      <c r="T1562" s="6">
        <f t="shared" si="2082"/>
        <v>1.8279436599999999</v>
      </c>
      <c r="U1562" s="6">
        <f t="shared" si="2083"/>
        <v>2.5591211240000002</v>
      </c>
      <c r="V1562" s="6">
        <f t="shared" si="2084"/>
        <v>3.6558873199999997</v>
      </c>
      <c r="W1562" s="6">
        <f t="shared" si="2085"/>
        <v>4.3870647840000006</v>
      </c>
      <c r="X1562" s="17"/>
      <c r="Y1562" s="17"/>
      <c r="Z1562" s="17"/>
      <c r="AA1562" s="17"/>
      <c r="AB1562" s="17"/>
      <c r="AC1562" s="17"/>
      <c r="AE1562" s="16"/>
      <c r="AF1562" s="16"/>
      <c r="AG1562" s="16"/>
      <c r="AH1562" s="16"/>
      <c r="AI1562" s="16"/>
      <c r="AJ1562" s="16"/>
      <c r="AL1562" s="16"/>
      <c r="AM1562" s="16"/>
      <c r="AN1562" s="16"/>
      <c r="AO1562" s="16"/>
      <c r="AP1562" s="16"/>
      <c r="AQ1562" s="16"/>
      <c r="BI1562" s="1">
        <v>11</v>
      </c>
      <c r="BJ1562" s="6">
        <f>SUM($R$5:R1564)-$AB$2</f>
        <v>73.779482400000077</v>
      </c>
      <c r="BK1562" s="6">
        <f>SUM($R$5:S1564)-$AB$2</f>
        <v>385.38512411200037</v>
      </c>
      <c r="BL1562" s="6">
        <f>SUM($R$5:T1564)-$AB$2</f>
        <v>1164.3992283919999</v>
      </c>
      <c r="BM1562" s="6">
        <f>SUM($R$5:U1564)-$AB$2</f>
        <v>2255.0189743840015</v>
      </c>
      <c r="BN1562" s="6">
        <f>SUM($R$5:V1564)-$AB$2</f>
        <v>3813.0471829439989</v>
      </c>
      <c r="BO1562" s="6">
        <f>SUM($R$5:W1564)-$AB$2</f>
        <v>5682.6810332160048</v>
      </c>
      <c r="BP1562" s="16"/>
    </row>
    <row r="1563" spans="1:68" x14ac:dyDescent="0.45">
      <c r="A1563" s="1">
        <v>2008</v>
      </c>
      <c r="B1563" s="1">
        <v>3</v>
      </c>
      <c r="C1563" s="1">
        <v>6</v>
      </c>
      <c r="D1563" s="1">
        <v>13</v>
      </c>
      <c r="E1563" s="1">
        <v>10.5</v>
      </c>
      <c r="F1563" s="1">
        <v>789.72</v>
      </c>
      <c r="G1563" s="4"/>
      <c r="H1563" s="4"/>
      <c r="Q1563" s="1">
        <v>10</v>
      </c>
      <c r="R1563" s="6">
        <f t="shared" si="2080"/>
        <v>0.30097359999999995</v>
      </c>
      <c r="S1563" s="6">
        <f t="shared" si="2081"/>
        <v>1.167777568</v>
      </c>
      <c r="T1563" s="6">
        <f t="shared" si="2082"/>
        <v>2.9194439199999995</v>
      </c>
      <c r="U1563" s="6">
        <f t="shared" si="2083"/>
        <v>4.087221488</v>
      </c>
      <c r="V1563" s="6">
        <f t="shared" si="2084"/>
        <v>5.8388878399999991</v>
      </c>
      <c r="W1563" s="6">
        <f t="shared" si="2085"/>
        <v>7.0066654079999999</v>
      </c>
      <c r="X1563" s="17"/>
      <c r="Y1563" s="17"/>
      <c r="Z1563" s="17"/>
      <c r="AA1563" s="17"/>
      <c r="AB1563" s="17"/>
      <c r="AC1563" s="17"/>
      <c r="AE1563" s="16"/>
      <c r="AF1563" s="16"/>
      <c r="AG1563" s="16"/>
      <c r="AH1563" s="16"/>
      <c r="AI1563" s="16"/>
      <c r="AJ1563" s="16"/>
      <c r="AL1563" s="16"/>
      <c r="AM1563" s="16"/>
      <c r="AN1563" s="16"/>
      <c r="AO1563" s="16"/>
      <c r="AP1563" s="16"/>
      <c r="AQ1563" s="16"/>
      <c r="BI1563" s="1">
        <v>12</v>
      </c>
      <c r="BJ1563" s="6">
        <f t="shared" ref="BJ1563" si="2092">R1565-$AB$2</f>
        <v>-6.0867089999999999</v>
      </c>
      <c r="BK1563" s="6">
        <f t="shared" ref="BK1563" si="2093">S1565-$AB$2</f>
        <v>-4.8064309200000004</v>
      </c>
      <c r="BL1563" s="6">
        <f t="shared" ref="BL1563" si="2094">T1565-$AB$2</f>
        <v>-2.2192023000000001</v>
      </c>
      <c r="BM1563" s="6">
        <f t="shared" ref="BM1563" si="2095">U1565-$AB$2</f>
        <v>-0.49438321999999957</v>
      </c>
      <c r="BN1563" s="6">
        <f t="shared" ref="BN1563" si="2096">V1565-$AB$2</f>
        <v>2.0928453999999999</v>
      </c>
      <c r="BO1563" s="6">
        <f t="shared" ref="BO1563" si="2097">W1565-$AB$2</f>
        <v>3.8176644800000012</v>
      </c>
      <c r="BP1563" s="16"/>
    </row>
    <row r="1564" spans="1:68" x14ac:dyDescent="0.45">
      <c r="A1564" s="1">
        <v>2008</v>
      </c>
      <c r="B1564" s="1">
        <v>3</v>
      </c>
      <c r="C1564" s="1">
        <v>6</v>
      </c>
      <c r="D1564" s="1">
        <v>14</v>
      </c>
      <c r="E1564" s="1">
        <v>11.3</v>
      </c>
      <c r="F1564" s="1">
        <v>744.78</v>
      </c>
      <c r="G1564" s="4"/>
      <c r="H1564" s="4"/>
      <c r="Q1564" s="1">
        <v>11</v>
      </c>
      <c r="R1564" s="6">
        <f t="shared" si="2080"/>
        <v>0.3872138</v>
      </c>
      <c r="S1564" s="6">
        <f t="shared" si="2081"/>
        <v>1.5023895439999999</v>
      </c>
      <c r="T1564" s="6">
        <f t="shared" si="2082"/>
        <v>3.7559738599999997</v>
      </c>
      <c r="U1564" s="6">
        <f t="shared" si="2083"/>
        <v>5.2583634039999998</v>
      </c>
      <c r="V1564" s="6">
        <f t="shared" si="2084"/>
        <v>7.5119477199999993</v>
      </c>
      <c r="W1564" s="6">
        <f t="shared" si="2085"/>
        <v>9.0143372639999999</v>
      </c>
      <c r="X1564" s="17"/>
      <c r="Y1564" s="17"/>
      <c r="Z1564" s="17"/>
      <c r="AA1564" s="17"/>
      <c r="AB1564" s="17"/>
      <c r="AC1564" s="17"/>
      <c r="AE1564" s="16"/>
      <c r="AF1564" s="16"/>
      <c r="AG1564" s="16"/>
      <c r="AH1564" s="16"/>
      <c r="AI1564" s="16"/>
      <c r="AJ1564" s="16"/>
      <c r="AL1564" s="16"/>
      <c r="AM1564" s="16"/>
      <c r="AN1564" s="16"/>
      <c r="AO1564" s="16"/>
      <c r="AP1564" s="16"/>
      <c r="AQ1564" s="16"/>
      <c r="BI1564" s="1">
        <v>13</v>
      </c>
      <c r="BJ1564" s="6">
        <f>SUM($R$5:R1566)-$AB$2</f>
        <v>74.682061000000076</v>
      </c>
      <c r="BK1564" s="6">
        <f>SUM($R$5:S1566)-$AB$2</f>
        <v>389.78970768000039</v>
      </c>
      <c r="BL1564" s="6">
        <f>SUM($R$5:T1566)-$AB$2</f>
        <v>1177.55882438</v>
      </c>
      <c r="BM1564" s="6">
        <f>SUM($R$5:U1566)-$AB$2</f>
        <v>2280.4355877600015</v>
      </c>
      <c r="BN1564" s="6">
        <f>SUM($R$5:V1566)-$AB$2</f>
        <v>3855.9738211599988</v>
      </c>
      <c r="BO1564" s="6">
        <f>SUM($R$5:W1566)-$AB$2</f>
        <v>5746.6197012400053</v>
      </c>
      <c r="BP1564" s="16"/>
    </row>
    <row r="1565" spans="1:68" x14ac:dyDescent="0.45">
      <c r="A1565" s="1">
        <v>2008</v>
      </c>
      <c r="B1565" s="1">
        <v>3</v>
      </c>
      <c r="C1565" s="1">
        <v>6</v>
      </c>
      <c r="D1565" s="1">
        <v>15</v>
      </c>
      <c r="E1565" s="1">
        <v>12.1</v>
      </c>
      <c r="F1565" s="1">
        <v>635.66</v>
      </c>
      <c r="G1565" s="4"/>
      <c r="H1565" s="4"/>
      <c r="Q1565" s="1">
        <v>12</v>
      </c>
      <c r="R1565" s="6">
        <f t="shared" si="2080"/>
        <v>0.44454100000000002</v>
      </c>
      <c r="S1565" s="6">
        <f t="shared" si="2081"/>
        <v>1.7248190800000001</v>
      </c>
      <c r="T1565" s="6">
        <f t="shared" si="2082"/>
        <v>4.3120476999999999</v>
      </c>
      <c r="U1565" s="6">
        <f t="shared" si="2083"/>
        <v>6.0368667800000004</v>
      </c>
      <c r="V1565" s="6">
        <f t="shared" si="2084"/>
        <v>8.6240953999999999</v>
      </c>
      <c r="W1565" s="6">
        <f t="shared" si="2085"/>
        <v>10.348914480000001</v>
      </c>
      <c r="X1565" s="17">
        <f t="shared" ref="X1565" si="2098">SUM(R1565:R1589)-$AA$2</f>
        <v>-2.3137698000000002</v>
      </c>
      <c r="Y1565" s="17">
        <f t="shared" ref="Y1565" si="2099">SUM(S1565:S1589)-$AA$2</f>
        <v>7.9515731759999975</v>
      </c>
      <c r="Z1565" s="17">
        <f t="shared" ref="Z1565" si="2100">SUM(T1565:T1589)-$AA$2</f>
        <v>28.696120439999991</v>
      </c>
      <c r="AA1565" s="17">
        <f t="shared" ref="AA1565" si="2101">SUM(U1565:U1589)-$AA$2</f>
        <v>42.525818616000002</v>
      </c>
      <c r="AB1565" s="17">
        <f t="shared" ref="AB1565" si="2102">SUM(V1565:V1589)-$AA$2</f>
        <v>63.270365879999986</v>
      </c>
      <c r="AC1565" s="17">
        <f t="shared" ref="AC1565" si="2103">SUM(W1565:W1589)-$AA$2</f>
        <v>77.100064055999994</v>
      </c>
      <c r="AE1565" s="16">
        <f t="shared" ref="AE1565" si="2104">IF(X1565&gt;0,1,0)</f>
        <v>0</v>
      </c>
      <c r="AF1565" s="16">
        <f t="shared" ref="AF1565" si="2105">IF(Y1565&gt;0,1,0)</f>
        <v>1</v>
      </c>
      <c r="AG1565" s="16">
        <f t="shared" ref="AG1565" si="2106">IF(Z1565&gt;0,1,0)</f>
        <v>1</v>
      </c>
      <c r="AH1565" s="16">
        <f t="shared" ref="AH1565" si="2107">IF(AA1565&gt;0,1,0)</f>
        <v>1</v>
      </c>
      <c r="AI1565" s="16">
        <f t="shared" ref="AI1565" si="2108">IF(AB1565&gt;0,1,0)</f>
        <v>1</v>
      </c>
      <c r="AJ1565" s="16">
        <f t="shared" ref="AJ1565" si="2109">IF(AC1565&gt;0,1,0)</f>
        <v>1</v>
      </c>
      <c r="AL1565" s="16">
        <f t="shared" ref="AL1565" si="2110">IF(X1565&lt;0,ABS(X1565*$AP$1),0)</f>
        <v>0</v>
      </c>
      <c r="AM1565" s="16">
        <f t="shared" ref="AM1565" si="2111">IF(Y1565&lt;0,ABS(Y1565*$AP$1),0)</f>
        <v>0</v>
      </c>
      <c r="AN1565" s="16">
        <f t="shared" ref="AN1565" si="2112">IF(Z1565&lt;0,ABS(Z1565*$AP$1),0)</f>
        <v>0</v>
      </c>
      <c r="AO1565" s="16">
        <f t="shared" ref="AO1565" si="2113">IF(AA1565&lt;0,ABS(AA1565*$AP$1),0)</f>
        <v>0</v>
      </c>
      <c r="AP1565" s="16">
        <f t="shared" ref="AP1565" si="2114">IF(AB1565&lt;0,ABS(AB1565*$AP$1),0)</f>
        <v>0</v>
      </c>
      <c r="AQ1565" s="16">
        <f t="shared" ref="AQ1565" si="2115">IF(AC1565&lt;0,ABS(AC1565*$AP$1),0)</f>
        <v>0</v>
      </c>
      <c r="BI1565" s="1">
        <v>14</v>
      </c>
      <c r="BJ1565" s="6">
        <f>SUM($R$5:R1567)-$AB$2</f>
        <v>75.114033400000082</v>
      </c>
      <c r="BK1565" s="6">
        <f>SUM($R$5:S1567)-$AB$2</f>
        <v>391.89773299200039</v>
      </c>
      <c r="BL1565" s="6">
        <f>SUM($R$5:T1567)-$AB$2</f>
        <v>1183.8569819719999</v>
      </c>
      <c r="BM1565" s="6">
        <f>SUM($R$5:U1567)-$AB$2</f>
        <v>2292.5999305440018</v>
      </c>
      <c r="BN1565" s="6">
        <f>SUM($R$5:V1567)-$AB$2</f>
        <v>3876.5184285039991</v>
      </c>
      <c r="BO1565" s="6">
        <f>SUM($R$5:W1567)-$AB$2</f>
        <v>5777.2206260560051</v>
      </c>
      <c r="BP1565" s="16"/>
    </row>
    <row r="1566" spans="1:68" x14ac:dyDescent="0.45">
      <c r="A1566" s="1">
        <v>2008</v>
      </c>
      <c r="B1566" s="1">
        <v>3</v>
      </c>
      <c r="C1566" s="1">
        <v>6</v>
      </c>
      <c r="D1566" s="1">
        <v>16</v>
      </c>
      <c r="E1566" s="1">
        <v>12.5</v>
      </c>
      <c r="F1566" s="1">
        <v>471.71</v>
      </c>
      <c r="G1566" s="4"/>
      <c r="H1566" s="4"/>
      <c r="Q1566" s="1">
        <v>13</v>
      </c>
      <c r="R1566" s="6">
        <f t="shared" si="2080"/>
        <v>0.45803759999999999</v>
      </c>
      <c r="S1566" s="6">
        <f t="shared" si="2081"/>
        <v>1.777185888</v>
      </c>
      <c r="T1566" s="6">
        <f t="shared" si="2082"/>
        <v>4.44296472</v>
      </c>
      <c r="U1566" s="6">
        <f t="shared" si="2083"/>
        <v>6.220150608</v>
      </c>
      <c r="V1566" s="6">
        <f t="shared" si="2084"/>
        <v>8.88592944</v>
      </c>
      <c r="W1566" s="6">
        <f t="shared" si="2085"/>
        <v>10.663115328</v>
      </c>
      <c r="X1566" s="17"/>
      <c r="Y1566" s="17"/>
      <c r="Z1566" s="17"/>
      <c r="AA1566" s="17"/>
      <c r="AB1566" s="17"/>
      <c r="AC1566" s="17"/>
      <c r="AE1566" s="16"/>
      <c r="AF1566" s="16"/>
      <c r="AG1566" s="16"/>
      <c r="AH1566" s="16"/>
      <c r="AI1566" s="16"/>
      <c r="AJ1566" s="16"/>
      <c r="AL1566" s="16"/>
      <c r="AM1566" s="16"/>
      <c r="AN1566" s="16"/>
      <c r="AO1566" s="16"/>
      <c r="AP1566" s="16"/>
      <c r="AQ1566" s="16"/>
      <c r="BI1566" s="1">
        <v>15</v>
      </c>
      <c r="BJ1566" s="6">
        <f>SUM($R$5:R1568)-$AB$2</f>
        <v>75.482716200000084</v>
      </c>
      <c r="BK1566" s="6">
        <f>SUM($R$5:S1568)-$AB$2</f>
        <v>393.69690505600039</v>
      </c>
      <c r="BL1566" s="6">
        <f>SUM($R$5:T1568)-$AB$2</f>
        <v>1189.2323771959998</v>
      </c>
      <c r="BM1566" s="6">
        <f>SUM($R$5:U1568)-$AB$2</f>
        <v>2302.9820381920017</v>
      </c>
      <c r="BN1566" s="6">
        <f>SUM($R$5:V1568)-$AB$2</f>
        <v>3894.0529824719988</v>
      </c>
      <c r="BO1566" s="6">
        <f>SUM($R$5:W1568)-$AB$2</f>
        <v>5803.3381156080059</v>
      </c>
      <c r="BP1566" s="16"/>
    </row>
    <row r="1567" spans="1:68" x14ac:dyDescent="0.45">
      <c r="A1567" s="1">
        <v>2008</v>
      </c>
      <c r="B1567" s="1">
        <v>3</v>
      </c>
      <c r="C1567" s="1">
        <v>6</v>
      </c>
      <c r="D1567" s="1">
        <v>17</v>
      </c>
      <c r="E1567" s="1">
        <v>12.6</v>
      </c>
      <c r="F1567" s="1">
        <v>267.06</v>
      </c>
      <c r="G1567" s="4"/>
      <c r="H1567" s="4"/>
      <c r="Q1567" s="1">
        <v>14</v>
      </c>
      <c r="R1567" s="6">
        <f t="shared" si="2080"/>
        <v>0.43197239999999992</v>
      </c>
      <c r="S1567" s="6">
        <f t="shared" si="2081"/>
        <v>1.6760529119999996</v>
      </c>
      <c r="T1567" s="6">
        <f t="shared" si="2082"/>
        <v>4.1901322799999985</v>
      </c>
      <c r="U1567" s="6">
        <f t="shared" si="2083"/>
        <v>5.8661851919999988</v>
      </c>
      <c r="V1567" s="6">
        <f t="shared" si="2084"/>
        <v>8.380264559999997</v>
      </c>
      <c r="W1567" s="6">
        <f t="shared" si="2085"/>
        <v>10.056317471999998</v>
      </c>
      <c r="X1567" s="17"/>
      <c r="Y1567" s="17"/>
      <c r="Z1567" s="17"/>
      <c r="AA1567" s="17"/>
      <c r="AB1567" s="17"/>
      <c r="AC1567" s="17"/>
      <c r="AE1567" s="16"/>
      <c r="AF1567" s="16"/>
      <c r="AG1567" s="16"/>
      <c r="AH1567" s="16"/>
      <c r="AI1567" s="16"/>
      <c r="AJ1567" s="16"/>
      <c r="AL1567" s="16"/>
      <c r="AM1567" s="16"/>
      <c r="AN1567" s="16"/>
      <c r="AO1567" s="16"/>
      <c r="AP1567" s="16"/>
      <c r="AQ1567" s="16"/>
      <c r="BI1567" s="1">
        <v>16</v>
      </c>
      <c r="BJ1567" s="6">
        <f>SUM($R$5:R1569)-$AB$2</f>
        <v>75.756308000000089</v>
      </c>
      <c r="BK1567" s="6">
        <f>SUM($R$5:S1569)-$AB$2</f>
        <v>395.03203304000039</v>
      </c>
      <c r="BL1567" s="6">
        <f>SUM($R$5:T1569)-$AB$2</f>
        <v>1193.22134564</v>
      </c>
      <c r="BM1567" s="6">
        <f>SUM($R$5:U1569)-$AB$2</f>
        <v>2310.6863832800018</v>
      </c>
      <c r="BN1567" s="6">
        <f>SUM($R$5:V1569)-$AB$2</f>
        <v>3907.0650084799991</v>
      </c>
      <c r="BO1567" s="6">
        <f>SUM($R$5:W1569)-$AB$2</f>
        <v>5822.7193587200054</v>
      </c>
      <c r="BP1567" s="16"/>
    </row>
    <row r="1568" spans="1:68" x14ac:dyDescent="0.45">
      <c r="A1568" s="1">
        <v>2008</v>
      </c>
      <c r="B1568" s="1">
        <v>3</v>
      </c>
      <c r="C1568" s="1">
        <v>6</v>
      </c>
      <c r="D1568" s="1">
        <v>18</v>
      </c>
      <c r="E1568" s="1">
        <v>12.5</v>
      </c>
      <c r="F1568" s="1">
        <v>53.42</v>
      </c>
      <c r="G1568" s="4"/>
      <c r="H1568" s="4"/>
      <c r="Q1568" s="1">
        <v>15</v>
      </c>
      <c r="R1568" s="6">
        <f t="shared" si="2080"/>
        <v>0.36868279999999992</v>
      </c>
      <c r="S1568" s="6">
        <f t="shared" si="2081"/>
        <v>1.4304892639999995</v>
      </c>
      <c r="T1568" s="6">
        <f t="shared" si="2082"/>
        <v>3.5762231599999992</v>
      </c>
      <c r="U1568" s="6">
        <f t="shared" si="2083"/>
        <v>5.0067124239999989</v>
      </c>
      <c r="V1568" s="6">
        <f t="shared" si="2084"/>
        <v>7.1524463199999984</v>
      </c>
      <c r="W1568" s="6">
        <f t="shared" si="2085"/>
        <v>8.5829355839999995</v>
      </c>
      <c r="X1568" s="17"/>
      <c r="Y1568" s="17"/>
      <c r="Z1568" s="17"/>
      <c r="AA1568" s="17"/>
      <c r="AB1568" s="17"/>
      <c r="AC1568" s="17"/>
      <c r="AE1568" s="16"/>
      <c r="AF1568" s="16"/>
      <c r="AG1568" s="16"/>
      <c r="AH1568" s="16"/>
      <c r="AI1568" s="16"/>
      <c r="AJ1568" s="16"/>
      <c r="AL1568" s="16"/>
      <c r="AM1568" s="16"/>
      <c r="AN1568" s="16"/>
      <c r="AO1568" s="16"/>
      <c r="AP1568" s="16"/>
      <c r="AQ1568" s="16"/>
      <c r="BI1568" s="1">
        <v>17</v>
      </c>
      <c r="BJ1568" s="6">
        <f>SUM($R$5:R1570)-$AB$2</f>
        <v>75.911202800000083</v>
      </c>
      <c r="BK1568" s="6">
        <f>SUM($R$5:S1570)-$AB$2</f>
        <v>395.78791966400041</v>
      </c>
      <c r="BL1568" s="6">
        <f>SUM($R$5:T1570)-$AB$2</f>
        <v>1195.4797118239999</v>
      </c>
      <c r="BM1568" s="6">
        <f>SUM($R$5:U1570)-$AB$2</f>
        <v>2315.0482208480021</v>
      </c>
      <c r="BN1568" s="6">
        <f>SUM($R$5:V1570)-$AB$2</f>
        <v>3914.4318051679993</v>
      </c>
      <c r="BO1568" s="6">
        <f>SUM($R$5:W1570)-$AB$2</f>
        <v>5833.6921063520058</v>
      </c>
      <c r="BP1568" s="16"/>
    </row>
    <row r="1569" spans="1:68" x14ac:dyDescent="0.45">
      <c r="A1569" s="1">
        <v>2008</v>
      </c>
      <c r="B1569" s="1">
        <v>3</v>
      </c>
      <c r="C1569" s="1">
        <v>6</v>
      </c>
      <c r="D1569" s="1">
        <v>19</v>
      </c>
      <c r="E1569" s="1">
        <v>12.5</v>
      </c>
      <c r="F1569" s="1">
        <v>0</v>
      </c>
      <c r="G1569" s="4"/>
      <c r="H1569" s="4"/>
      <c r="Q1569" s="1">
        <v>16</v>
      </c>
      <c r="R1569" s="6">
        <f t="shared" si="2080"/>
        <v>0.2735918</v>
      </c>
      <c r="S1569" s="6">
        <f t="shared" si="2081"/>
        <v>1.0615361839999997</v>
      </c>
      <c r="T1569" s="6">
        <f t="shared" si="2082"/>
        <v>2.6538404599999996</v>
      </c>
      <c r="U1569" s="6">
        <f t="shared" si="2083"/>
        <v>3.715376644</v>
      </c>
      <c r="V1569" s="6">
        <f t="shared" si="2084"/>
        <v>5.3076809199999992</v>
      </c>
      <c r="W1569" s="6">
        <f t="shared" si="2085"/>
        <v>6.3692171039999996</v>
      </c>
      <c r="X1569" s="17"/>
      <c r="Y1569" s="17"/>
      <c r="Z1569" s="17"/>
      <c r="AA1569" s="17"/>
      <c r="AB1569" s="17"/>
      <c r="AC1569" s="17"/>
      <c r="AE1569" s="16"/>
      <c r="AF1569" s="16"/>
      <c r="AG1569" s="16"/>
      <c r="AH1569" s="16"/>
      <c r="AI1569" s="16"/>
      <c r="AJ1569" s="16"/>
      <c r="AL1569" s="16"/>
      <c r="AM1569" s="16"/>
      <c r="AN1569" s="16"/>
      <c r="AO1569" s="16"/>
      <c r="AP1569" s="16"/>
      <c r="AQ1569" s="16"/>
      <c r="BI1569" s="1">
        <v>18</v>
      </c>
      <c r="BJ1569" s="6">
        <f>SUM($R$5:R1571)-$AB$2</f>
        <v>75.942186400000082</v>
      </c>
      <c r="BK1569" s="6">
        <f>SUM($R$5:S1571)-$AB$2</f>
        <v>395.93911963200043</v>
      </c>
      <c r="BL1569" s="6">
        <f>SUM($R$5:T1571)-$AB$2</f>
        <v>1195.9314527119998</v>
      </c>
      <c r="BM1569" s="6">
        <f>SUM($R$5:U1571)-$AB$2</f>
        <v>2315.9207190240022</v>
      </c>
      <c r="BN1569" s="6">
        <f>SUM($R$5:V1571)-$AB$2</f>
        <v>3915.9053851839994</v>
      </c>
      <c r="BO1569" s="6">
        <f>SUM($R$5:W1571)-$AB$2</f>
        <v>5835.8869845760046</v>
      </c>
      <c r="BP1569" s="16"/>
    </row>
    <row r="1570" spans="1:68" x14ac:dyDescent="0.45">
      <c r="A1570" s="1">
        <v>2008</v>
      </c>
      <c r="B1570" s="1">
        <v>3</v>
      </c>
      <c r="C1570" s="1">
        <v>6</v>
      </c>
      <c r="D1570" s="1">
        <v>20</v>
      </c>
      <c r="E1570" s="1">
        <v>12.5</v>
      </c>
      <c r="F1570" s="1">
        <v>0</v>
      </c>
      <c r="G1570" s="4"/>
      <c r="H1570" s="4"/>
      <c r="Q1570" s="1">
        <v>17</v>
      </c>
      <c r="R1570" s="6">
        <f t="shared" si="2080"/>
        <v>0.1548948</v>
      </c>
      <c r="S1570" s="6">
        <f t="shared" si="2081"/>
        <v>0.60099182399999995</v>
      </c>
      <c r="T1570" s="6">
        <f t="shared" si="2082"/>
        <v>1.50247956</v>
      </c>
      <c r="U1570" s="6">
        <f t="shared" si="2083"/>
        <v>2.1034713840000001</v>
      </c>
      <c r="V1570" s="6">
        <f t="shared" si="2084"/>
        <v>3.0049591200000001</v>
      </c>
      <c r="W1570" s="6">
        <f t="shared" si="2085"/>
        <v>3.6059509440000004</v>
      </c>
      <c r="X1570" s="17"/>
      <c r="Y1570" s="17"/>
      <c r="Z1570" s="17"/>
      <c r="AA1570" s="17"/>
      <c r="AB1570" s="17"/>
      <c r="AC1570" s="17"/>
      <c r="AE1570" s="16"/>
      <c r="AF1570" s="16"/>
      <c r="AG1570" s="16"/>
      <c r="AH1570" s="16"/>
      <c r="AI1570" s="16"/>
      <c r="AJ1570" s="16"/>
      <c r="AL1570" s="16"/>
      <c r="AM1570" s="16"/>
      <c r="AN1570" s="16"/>
      <c r="AO1570" s="16"/>
      <c r="AP1570" s="16"/>
      <c r="AQ1570" s="16"/>
      <c r="BI1570" s="1">
        <v>19</v>
      </c>
      <c r="BJ1570" s="6">
        <f>SUM($R$5:R1572)-$AB$2</f>
        <v>75.942186400000082</v>
      </c>
      <c r="BK1570" s="6">
        <f>SUM($R$5:S1572)-$AB$2</f>
        <v>395.93911963200043</v>
      </c>
      <c r="BL1570" s="6">
        <f>SUM($R$5:T1572)-$AB$2</f>
        <v>1195.9314527119998</v>
      </c>
      <c r="BM1570" s="6">
        <f>SUM($R$5:U1572)-$AB$2</f>
        <v>2315.9207190240022</v>
      </c>
      <c r="BN1570" s="6">
        <f>SUM($R$5:V1572)-$AB$2</f>
        <v>3915.9053851839994</v>
      </c>
      <c r="BO1570" s="6">
        <f>SUM($R$5:W1572)-$AB$2</f>
        <v>5835.8869845760046</v>
      </c>
      <c r="BP1570" s="16"/>
    </row>
    <row r="1571" spans="1:68" x14ac:dyDescent="0.45">
      <c r="A1571" s="1">
        <v>2008</v>
      </c>
      <c r="B1571" s="1">
        <v>3</v>
      </c>
      <c r="C1571" s="1">
        <v>6</v>
      </c>
      <c r="D1571" s="1">
        <v>21</v>
      </c>
      <c r="E1571" s="1">
        <v>12.2</v>
      </c>
      <c r="F1571" s="1">
        <v>0</v>
      </c>
      <c r="G1571" s="4"/>
      <c r="H1571" s="4"/>
      <c r="Q1571" s="1">
        <v>18</v>
      </c>
      <c r="R1571" s="6">
        <f t="shared" si="2080"/>
        <v>3.09836E-2</v>
      </c>
      <c r="S1571" s="6">
        <f t="shared" si="2081"/>
        <v>0.12021636799999999</v>
      </c>
      <c r="T1571" s="6">
        <f t="shared" si="2082"/>
        <v>0.30054091999999999</v>
      </c>
      <c r="U1571" s="6">
        <f t="shared" si="2083"/>
        <v>0.42075728800000001</v>
      </c>
      <c r="V1571" s="6">
        <f t="shared" si="2084"/>
        <v>0.60108183999999998</v>
      </c>
      <c r="W1571" s="6">
        <f t="shared" si="2085"/>
        <v>0.721298208</v>
      </c>
      <c r="X1571" s="17"/>
      <c r="Y1571" s="17"/>
      <c r="Z1571" s="17"/>
      <c r="AA1571" s="17"/>
      <c r="AB1571" s="17"/>
      <c r="AC1571" s="17"/>
      <c r="AE1571" s="16"/>
      <c r="AF1571" s="16"/>
      <c r="AG1571" s="16"/>
      <c r="AH1571" s="16"/>
      <c r="AI1571" s="16"/>
      <c r="AJ1571" s="16"/>
      <c r="AL1571" s="16"/>
      <c r="AM1571" s="16"/>
      <c r="AN1571" s="16"/>
      <c r="AO1571" s="16"/>
      <c r="AP1571" s="16"/>
      <c r="AQ1571" s="16"/>
      <c r="BI1571" s="1">
        <v>20</v>
      </c>
      <c r="BJ1571" s="6">
        <f>SUM($R$5:R1573)-$AB$2</f>
        <v>75.942186400000082</v>
      </c>
      <c r="BK1571" s="6">
        <f>SUM($R$5:S1573)-$AB$2</f>
        <v>395.93911963200043</v>
      </c>
      <c r="BL1571" s="6">
        <f>SUM($R$5:T1573)-$AB$2</f>
        <v>1195.9314527119998</v>
      </c>
      <c r="BM1571" s="6">
        <f>SUM($R$5:U1573)-$AB$2</f>
        <v>2315.9207190240022</v>
      </c>
      <c r="BN1571" s="6">
        <f>SUM($R$5:V1573)-$AB$2</f>
        <v>3915.9053851839994</v>
      </c>
      <c r="BO1571" s="6">
        <f>SUM($R$5:W1573)-$AB$2</f>
        <v>5835.8869845760046</v>
      </c>
      <c r="BP1571" s="16"/>
    </row>
    <row r="1572" spans="1:68" x14ac:dyDescent="0.45">
      <c r="A1572" s="1">
        <v>2008</v>
      </c>
      <c r="B1572" s="1">
        <v>3</v>
      </c>
      <c r="C1572" s="1">
        <v>6</v>
      </c>
      <c r="D1572" s="1">
        <v>22</v>
      </c>
      <c r="E1572" s="1">
        <v>11.4</v>
      </c>
      <c r="F1572" s="1">
        <v>0</v>
      </c>
      <c r="G1572" s="4"/>
      <c r="H1572" s="4"/>
      <c r="Q1572" s="1">
        <v>19</v>
      </c>
      <c r="R1572" s="6">
        <f t="shared" si="2080"/>
        <v>0</v>
      </c>
      <c r="S1572" s="6">
        <f t="shared" si="2081"/>
        <v>0</v>
      </c>
      <c r="T1572" s="6">
        <f t="shared" si="2082"/>
        <v>0</v>
      </c>
      <c r="U1572" s="6">
        <f t="shared" si="2083"/>
        <v>0</v>
      </c>
      <c r="V1572" s="6">
        <f t="shared" si="2084"/>
        <v>0</v>
      </c>
      <c r="W1572" s="6">
        <f t="shared" si="2085"/>
        <v>0</v>
      </c>
      <c r="X1572" s="17"/>
      <c r="Y1572" s="17"/>
      <c r="Z1572" s="17"/>
      <c r="AA1572" s="17"/>
      <c r="AB1572" s="17"/>
      <c r="AC1572" s="17"/>
      <c r="AE1572" s="16"/>
      <c r="AF1572" s="16"/>
      <c r="AG1572" s="16"/>
      <c r="AH1572" s="16"/>
      <c r="AI1572" s="16"/>
      <c r="AJ1572" s="16"/>
      <c r="AL1572" s="16"/>
      <c r="AM1572" s="16"/>
      <c r="AN1572" s="16"/>
      <c r="AO1572" s="16"/>
      <c r="AP1572" s="16"/>
      <c r="AQ1572" s="16"/>
      <c r="BI1572" s="1">
        <v>21</v>
      </c>
      <c r="BJ1572" s="6">
        <f>SUM($R$5:R1574)-$AB$2</f>
        <v>75.942186400000082</v>
      </c>
      <c r="BK1572" s="6">
        <f>SUM($R$5:S1574)-$AB$2</f>
        <v>395.93911963200043</v>
      </c>
      <c r="BL1572" s="6">
        <f>SUM($R$5:T1574)-$AB$2</f>
        <v>1195.9314527119998</v>
      </c>
      <c r="BM1572" s="6">
        <f>SUM($R$5:U1574)-$AB$2</f>
        <v>2315.9207190240022</v>
      </c>
      <c r="BN1572" s="6">
        <f>SUM($R$5:V1574)-$AB$2</f>
        <v>3915.9053851839994</v>
      </c>
      <c r="BO1572" s="6">
        <f>SUM($R$5:W1574)-$AB$2</f>
        <v>5835.8869845760046</v>
      </c>
      <c r="BP1572" s="16"/>
    </row>
    <row r="1573" spans="1:68" x14ac:dyDescent="0.45">
      <c r="A1573" s="1">
        <v>2008</v>
      </c>
      <c r="B1573" s="1">
        <v>3</v>
      </c>
      <c r="C1573" s="1">
        <v>6</v>
      </c>
      <c r="D1573" s="1">
        <v>23</v>
      </c>
      <c r="E1573" s="1">
        <v>11.2</v>
      </c>
      <c r="F1573" s="1">
        <v>0</v>
      </c>
      <c r="G1573" s="4"/>
      <c r="H1573" s="4"/>
      <c r="Q1573" s="1">
        <v>20</v>
      </c>
      <c r="R1573" s="6">
        <f t="shared" si="2080"/>
        <v>0</v>
      </c>
      <c r="S1573" s="6">
        <f t="shared" si="2081"/>
        <v>0</v>
      </c>
      <c r="T1573" s="6">
        <f t="shared" si="2082"/>
        <v>0</v>
      </c>
      <c r="U1573" s="6">
        <f t="shared" si="2083"/>
        <v>0</v>
      </c>
      <c r="V1573" s="6">
        <f t="shared" si="2084"/>
        <v>0</v>
      </c>
      <c r="W1573" s="6">
        <f t="shared" si="2085"/>
        <v>0</v>
      </c>
      <c r="X1573" s="17"/>
      <c r="Y1573" s="17"/>
      <c r="Z1573" s="17"/>
      <c r="AA1573" s="17"/>
      <c r="AB1573" s="17"/>
      <c r="AC1573" s="17"/>
      <c r="AE1573" s="16"/>
      <c r="AF1573" s="16"/>
      <c r="AG1573" s="16"/>
      <c r="AH1573" s="16"/>
      <c r="AI1573" s="16"/>
      <c r="AJ1573" s="16"/>
      <c r="AL1573" s="16"/>
      <c r="AM1573" s="16"/>
      <c r="AN1573" s="16"/>
      <c r="AO1573" s="16"/>
      <c r="AP1573" s="16"/>
      <c r="AQ1573" s="16"/>
      <c r="BI1573" s="1">
        <v>22</v>
      </c>
      <c r="BJ1573" s="6">
        <f>SUM($R$5:R1575)-$AB$2</f>
        <v>75.942186400000082</v>
      </c>
      <c r="BK1573" s="6">
        <f>SUM($R$5:S1575)-$AB$2</f>
        <v>395.93911963200043</v>
      </c>
      <c r="BL1573" s="6">
        <f>SUM($R$5:T1575)-$AB$2</f>
        <v>1195.9314527119998</v>
      </c>
      <c r="BM1573" s="6">
        <f>SUM($R$5:U1575)-$AB$2</f>
        <v>2315.9207190240022</v>
      </c>
      <c r="BN1573" s="6">
        <f>SUM($R$5:V1575)-$AB$2</f>
        <v>3915.9053851839994</v>
      </c>
      <c r="BO1573" s="6">
        <f>SUM($R$5:W1575)-$AB$2</f>
        <v>5835.8869845760046</v>
      </c>
      <c r="BP1573" s="16"/>
    </row>
    <row r="1574" spans="1:68" x14ac:dyDescent="0.45">
      <c r="A1574" s="1">
        <v>2008</v>
      </c>
      <c r="B1574" s="1">
        <v>3</v>
      </c>
      <c r="C1574" s="1">
        <v>7</v>
      </c>
      <c r="D1574" s="1">
        <v>0</v>
      </c>
      <c r="E1574" s="1">
        <v>11.7</v>
      </c>
      <c r="F1574" s="1">
        <v>0</v>
      </c>
      <c r="G1574" s="4"/>
      <c r="H1574" s="4"/>
      <c r="Q1574" s="1">
        <v>21</v>
      </c>
      <c r="R1574" s="6">
        <f t="shared" si="2080"/>
        <v>0</v>
      </c>
      <c r="S1574" s="6">
        <f t="shared" si="2081"/>
        <v>0</v>
      </c>
      <c r="T1574" s="6">
        <f t="shared" si="2082"/>
        <v>0</v>
      </c>
      <c r="U1574" s="6">
        <f t="shared" si="2083"/>
        <v>0</v>
      </c>
      <c r="V1574" s="6">
        <f t="shared" si="2084"/>
        <v>0</v>
      </c>
      <c r="W1574" s="6">
        <f t="shared" si="2085"/>
        <v>0</v>
      </c>
      <c r="X1574" s="17"/>
      <c r="Y1574" s="17"/>
      <c r="Z1574" s="17"/>
      <c r="AA1574" s="17"/>
      <c r="AB1574" s="17"/>
      <c r="AC1574" s="17"/>
      <c r="AE1574" s="16"/>
      <c r="AF1574" s="16"/>
      <c r="AG1574" s="16"/>
      <c r="AH1574" s="16"/>
      <c r="AI1574" s="16"/>
      <c r="AJ1574" s="16"/>
      <c r="AL1574" s="16"/>
      <c r="AM1574" s="16"/>
      <c r="AN1574" s="16"/>
      <c r="AO1574" s="16"/>
      <c r="AP1574" s="16"/>
      <c r="AQ1574" s="16"/>
      <c r="BI1574" s="1">
        <v>23</v>
      </c>
      <c r="BJ1574" s="6">
        <f>SUM($R$5:R1576)-$AB$2</f>
        <v>75.942186400000082</v>
      </c>
      <c r="BK1574" s="6">
        <f>SUM($R$5:S1576)-$AB$2</f>
        <v>395.93911963200043</v>
      </c>
      <c r="BL1574" s="6">
        <f>SUM($R$5:T1576)-$AB$2</f>
        <v>1195.9314527119998</v>
      </c>
      <c r="BM1574" s="6">
        <f>SUM($R$5:U1576)-$AB$2</f>
        <v>2315.9207190240022</v>
      </c>
      <c r="BN1574" s="6">
        <f>SUM($R$5:V1576)-$AB$2</f>
        <v>3915.9053851839994</v>
      </c>
      <c r="BO1574" s="6">
        <f>SUM($R$5:W1576)-$AB$2</f>
        <v>5835.8869845760046</v>
      </c>
      <c r="BP1574" s="16"/>
    </row>
    <row r="1575" spans="1:68" x14ac:dyDescent="0.45">
      <c r="A1575" s="1">
        <v>2008</v>
      </c>
      <c r="B1575" s="1">
        <v>3</v>
      </c>
      <c r="C1575" s="1">
        <v>7</v>
      </c>
      <c r="D1575" s="1">
        <v>1</v>
      </c>
      <c r="E1575" s="1">
        <v>11.3</v>
      </c>
      <c r="F1575" s="1">
        <v>0</v>
      </c>
      <c r="G1575" s="4"/>
      <c r="H1575" s="4"/>
      <c r="Q1575" s="1">
        <v>22</v>
      </c>
      <c r="R1575" s="6">
        <f t="shared" si="2080"/>
        <v>0</v>
      </c>
      <c r="S1575" s="6">
        <f t="shared" si="2081"/>
        <v>0</v>
      </c>
      <c r="T1575" s="6">
        <f t="shared" si="2082"/>
        <v>0</v>
      </c>
      <c r="U1575" s="6">
        <f t="shared" si="2083"/>
        <v>0</v>
      </c>
      <c r="V1575" s="6">
        <f t="shared" si="2084"/>
        <v>0</v>
      </c>
      <c r="W1575" s="6">
        <f t="shared" si="2085"/>
        <v>0</v>
      </c>
      <c r="X1575" s="17"/>
      <c r="Y1575" s="17"/>
      <c r="Z1575" s="17"/>
      <c r="AA1575" s="17"/>
      <c r="AB1575" s="17"/>
      <c r="AC1575" s="17"/>
      <c r="AE1575" s="16"/>
      <c r="AF1575" s="16"/>
      <c r="AG1575" s="16"/>
      <c r="AH1575" s="16"/>
      <c r="AI1575" s="16"/>
      <c r="AJ1575" s="16"/>
      <c r="AL1575" s="16"/>
      <c r="AM1575" s="16"/>
      <c r="AN1575" s="16"/>
      <c r="AO1575" s="16"/>
      <c r="AP1575" s="16"/>
      <c r="AQ1575" s="16"/>
      <c r="BI1575" s="1">
        <v>0</v>
      </c>
      <c r="BJ1575" s="6">
        <f t="shared" ref="BJ1575" si="2116">R1577-$AB$2</f>
        <v>-6.53125</v>
      </c>
      <c r="BK1575" s="6">
        <f t="shared" ref="BK1575" si="2117">S1577-$AB$2</f>
        <v>-6.53125</v>
      </c>
      <c r="BL1575" s="6">
        <f t="shared" ref="BL1575" si="2118">T1577-$AB$2</f>
        <v>-6.53125</v>
      </c>
      <c r="BM1575" s="6">
        <f t="shared" ref="BM1575" si="2119">U1577-$AB$2</f>
        <v>-6.53125</v>
      </c>
      <c r="BN1575" s="6">
        <f t="shared" ref="BN1575" si="2120">V1577-$AB$2</f>
        <v>-6.53125</v>
      </c>
      <c r="BO1575" s="6">
        <f t="shared" ref="BO1575" si="2121">W1577-$AB$2</f>
        <v>-6.53125</v>
      </c>
      <c r="BP1575" s="16">
        <v>67</v>
      </c>
    </row>
    <row r="1576" spans="1:68" x14ac:dyDescent="0.45">
      <c r="A1576" s="1">
        <v>2008</v>
      </c>
      <c r="B1576" s="1">
        <v>3</v>
      </c>
      <c r="C1576" s="1">
        <v>7</v>
      </c>
      <c r="D1576" s="1">
        <v>2</v>
      </c>
      <c r="E1576" s="1">
        <v>10</v>
      </c>
      <c r="F1576" s="1">
        <v>0</v>
      </c>
      <c r="G1576" s="4"/>
      <c r="H1576" s="4"/>
      <c r="Q1576" s="1">
        <v>23</v>
      </c>
      <c r="R1576" s="6">
        <f t="shared" si="2080"/>
        <v>0</v>
      </c>
      <c r="S1576" s="6">
        <f t="shared" si="2081"/>
        <v>0</v>
      </c>
      <c r="T1576" s="6">
        <f t="shared" si="2082"/>
        <v>0</v>
      </c>
      <c r="U1576" s="6">
        <f t="shared" si="2083"/>
        <v>0</v>
      </c>
      <c r="V1576" s="6">
        <f t="shared" si="2084"/>
        <v>0</v>
      </c>
      <c r="W1576" s="6">
        <f t="shared" si="2085"/>
        <v>0</v>
      </c>
      <c r="X1576" s="17"/>
      <c r="Y1576" s="17"/>
      <c r="Z1576" s="17"/>
      <c r="AA1576" s="17"/>
      <c r="AB1576" s="17"/>
      <c r="AC1576" s="17"/>
      <c r="AE1576" s="16"/>
      <c r="AF1576" s="16"/>
      <c r="AG1576" s="16"/>
      <c r="AH1576" s="16"/>
      <c r="AI1576" s="16"/>
      <c r="AJ1576" s="16"/>
      <c r="AL1576" s="16"/>
      <c r="AM1576" s="16"/>
      <c r="AN1576" s="16"/>
      <c r="AO1576" s="16"/>
      <c r="AP1576" s="16"/>
      <c r="AQ1576" s="16"/>
      <c r="BI1576" s="1">
        <v>1</v>
      </c>
      <c r="BJ1576" s="6">
        <f>SUM($R$5:R1578)-$AB$2</f>
        <v>75.942186400000082</v>
      </c>
      <c r="BK1576" s="6">
        <f>SUM($R$5:S1578)-$AB$2</f>
        <v>395.93911963200043</v>
      </c>
      <c r="BL1576" s="6">
        <f>SUM($R$5:T1578)-$AB$2</f>
        <v>1195.9314527119998</v>
      </c>
      <c r="BM1576" s="6">
        <f>SUM($R$5:U1578)-$AB$2</f>
        <v>2315.9207190240022</v>
      </c>
      <c r="BN1576" s="6">
        <f>SUM($R$5:V1578)-$AB$2</f>
        <v>3915.9053851839994</v>
      </c>
      <c r="BO1576" s="6">
        <f>SUM($R$5:W1578)-$AB$2</f>
        <v>5835.8869845760046</v>
      </c>
      <c r="BP1576" s="16"/>
    </row>
    <row r="1577" spans="1:68" x14ac:dyDescent="0.45">
      <c r="A1577" s="1">
        <v>2008</v>
      </c>
      <c r="B1577" s="1">
        <v>3</v>
      </c>
      <c r="C1577" s="1">
        <v>7</v>
      </c>
      <c r="D1577" s="1">
        <v>3</v>
      </c>
      <c r="E1577" s="1">
        <v>9.1999999999999993</v>
      </c>
      <c r="F1577" s="1">
        <v>0</v>
      </c>
      <c r="G1577" s="4"/>
      <c r="H1577" s="4"/>
      <c r="Q1577" s="1">
        <v>0</v>
      </c>
      <c r="R1577" s="6">
        <f t="shared" si="2080"/>
        <v>0</v>
      </c>
      <c r="S1577" s="6">
        <f t="shared" si="2081"/>
        <v>0</v>
      </c>
      <c r="T1577" s="6">
        <f t="shared" si="2082"/>
        <v>0</v>
      </c>
      <c r="U1577" s="6">
        <f t="shared" si="2083"/>
        <v>0</v>
      </c>
      <c r="V1577" s="6">
        <f t="shared" si="2084"/>
        <v>0</v>
      </c>
      <c r="W1577" s="6">
        <f t="shared" si="2085"/>
        <v>0</v>
      </c>
      <c r="X1577" s="17"/>
      <c r="Y1577" s="17"/>
      <c r="Z1577" s="17"/>
      <c r="AA1577" s="17"/>
      <c r="AB1577" s="17"/>
      <c r="AC1577" s="17"/>
      <c r="AE1577" s="16"/>
      <c r="AF1577" s="16"/>
      <c r="AG1577" s="16"/>
      <c r="AH1577" s="16"/>
      <c r="AI1577" s="16"/>
      <c r="AJ1577" s="16"/>
      <c r="AL1577" s="16"/>
      <c r="AM1577" s="16"/>
      <c r="AN1577" s="16"/>
      <c r="AO1577" s="16"/>
      <c r="AP1577" s="16"/>
      <c r="AQ1577" s="16"/>
      <c r="BI1577" s="1">
        <v>2</v>
      </c>
      <c r="BJ1577" s="6">
        <f>SUM($R$5:R1579)-$AB$2</f>
        <v>75.942186400000082</v>
      </c>
      <c r="BK1577" s="6">
        <f>SUM($R$5:S1579)-$AB$2</f>
        <v>395.93911963200043</v>
      </c>
      <c r="BL1577" s="6">
        <f>SUM($R$5:T1579)-$AB$2</f>
        <v>1195.9314527119998</v>
      </c>
      <c r="BM1577" s="6">
        <f>SUM($R$5:U1579)-$AB$2</f>
        <v>2315.9207190240022</v>
      </c>
      <c r="BN1577" s="6">
        <f>SUM($R$5:V1579)-$AB$2</f>
        <v>3915.9053851839994</v>
      </c>
      <c r="BO1577" s="6">
        <f>SUM($R$5:W1579)-$AB$2</f>
        <v>5835.8869845760046</v>
      </c>
      <c r="BP1577" s="16"/>
    </row>
    <row r="1578" spans="1:68" x14ac:dyDescent="0.45">
      <c r="A1578" s="1">
        <v>2008</v>
      </c>
      <c r="B1578" s="1">
        <v>3</v>
      </c>
      <c r="C1578" s="1">
        <v>7</v>
      </c>
      <c r="D1578" s="1">
        <v>4</v>
      </c>
      <c r="E1578" s="1">
        <v>9</v>
      </c>
      <c r="F1578" s="1">
        <v>0</v>
      </c>
      <c r="G1578" s="4"/>
      <c r="H1578" s="4"/>
      <c r="Q1578" s="1">
        <v>1</v>
      </c>
      <c r="R1578" s="6">
        <f t="shared" si="2080"/>
        <v>0</v>
      </c>
      <c r="S1578" s="6">
        <f t="shared" si="2081"/>
        <v>0</v>
      </c>
      <c r="T1578" s="6">
        <f t="shared" si="2082"/>
        <v>0</v>
      </c>
      <c r="U1578" s="6">
        <f t="shared" si="2083"/>
        <v>0</v>
      </c>
      <c r="V1578" s="6">
        <f t="shared" si="2084"/>
        <v>0</v>
      </c>
      <c r="W1578" s="6">
        <f t="shared" si="2085"/>
        <v>0</v>
      </c>
      <c r="X1578" s="17"/>
      <c r="Y1578" s="17"/>
      <c r="Z1578" s="17"/>
      <c r="AA1578" s="17"/>
      <c r="AB1578" s="17"/>
      <c r="AC1578" s="17"/>
      <c r="AE1578" s="16"/>
      <c r="AF1578" s="16"/>
      <c r="AG1578" s="16"/>
      <c r="AH1578" s="16"/>
      <c r="AI1578" s="16"/>
      <c r="AJ1578" s="16"/>
      <c r="AL1578" s="16"/>
      <c r="AM1578" s="16"/>
      <c r="AN1578" s="16"/>
      <c r="AO1578" s="16"/>
      <c r="AP1578" s="16"/>
      <c r="AQ1578" s="16"/>
      <c r="BI1578" s="1">
        <v>3</v>
      </c>
      <c r="BJ1578" s="6">
        <f>SUM($R$5:R1580)-$AB$2</f>
        <v>75.942186400000082</v>
      </c>
      <c r="BK1578" s="6">
        <f>SUM($R$5:S1580)-$AB$2</f>
        <v>395.93911963200043</v>
      </c>
      <c r="BL1578" s="6">
        <f>SUM($R$5:T1580)-$AB$2</f>
        <v>1195.9314527119998</v>
      </c>
      <c r="BM1578" s="6">
        <f>SUM($R$5:U1580)-$AB$2</f>
        <v>2315.9207190240022</v>
      </c>
      <c r="BN1578" s="6">
        <f>SUM($R$5:V1580)-$AB$2</f>
        <v>3915.9053851839994</v>
      </c>
      <c r="BO1578" s="6">
        <f>SUM($R$5:W1580)-$AB$2</f>
        <v>5835.8869845760046</v>
      </c>
      <c r="BP1578" s="16"/>
    </row>
    <row r="1579" spans="1:68" x14ac:dyDescent="0.45">
      <c r="A1579" s="1">
        <v>2008</v>
      </c>
      <c r="B1579" s="1">
        <v>3</v>
      </c>
      <c r="C1579" s="1">
        <v>7</v>
      </c>
      <c r="D1579" s="1">
        <v>5</v>
      </c>
      <c r="E1579" s="1">
        <v>8.6999999999999993</v>
      </c>
      <c r="F1579" s="1">
        <v>0</v>
      </c>
      <c r="G1579" s="4"/>
      <c r="H1579" s="4"/>
      <c r="Q1579" s="1">
        <v>2</v>
      </c>
      <c r="R1579" s="6">
        <f t="shared" si="2080"/>
        <v>0</v>
      </c>
      <c r="S1579" s="6">
        <f t="shared" si="2081"/>
        <v>0</v>
      </c>
      <c r="T1579" s="6">
        <f t="shared" si="2082"/>
        <v>0</v>
      </c>
      <c r="U1579" s="6">
        <f t="shared" si="2083"/>
        <v>0</v>
      </c>
      <c r="V1579" s="6">
        <f t="shared" si="2084"/>
        <v>0</v>
      </c>
      <c r="W1579" s="6">
        <f t="shared" si="2085"/>
        <v>0</v>
      </c>
      <c r="X1579" s="17"/>
      <c r="Y1579" s="17"/>
      <c r="Z1579" s="17"/>
      <c r="AA1579" s="17"/>
      <c r="AB1579" s="17"/>
      <c r="AC1579" s="17"/>
      <c r="AE1579" s="16"/>
      <c r="AF1579" s="16"/>
      <c r="AG1579" s="16"/>
      <c r="AH1579" s="16"/>
      <c r="AI1579" s="16"/>
      <c r="AJ1579" s="16"/>
      <c r="AL1579" s="16"/>
      <c r="AM1579" s="16"/>
      <c r="AN1579" s="16"/>
      <c r="AO1579" s="16"/>
      <c r="AP1579" s="16"/>
      <c r="AQ1579" s="16"/>
      <c r="BI1579" s="1">
        <v>4</v>
      </c>
      <c r="BJ1579" s="6">
        <f>SUM($R$5:R1581)-$AB$2</f>
        <v>75.942186400000082</v>
      </c>
      <c r="BK1579" s="6">
        <f>SUM($R$5:S1581)-$AB$2</f>
        <v>395.93911963200043</v>
      </c>
      <c r="BL1579" s="6">
        <f>SUM($R$5:T1581)-$AB$2</f>
        <v>1195.9314527119998</v>
      </c>
      <c r="BM1579" s="6">
        <f>SUM($R$5:U1581)-$AB$2</f>
        <v>2315.9207190240022</v>
      </c>
      <c r="BN1579" s="6">
        <f>SUM($R$5:V1581)-$AB$2</f>
        <v>3915.9053851839994</v>
      </c>
      <c r="BO1579" s="6">
        <f>SUM($R$5:W1581)-$AB$2</f>
        <v>5835.8869845760046</v>
      </c>
      <c r="BP1579" s="16"/>
    </row>
    <row r="1580" spans="1:68" x14ac:dyDescent="0.45">
      <c r="A1580" s="1">
        <v>2008</v>
      </c>
      <c r="B1580" s="1">
        <v>3</v>
      </c>
      <c r="C1580" s="1">
        <v>7</v>
      </c>
      <c r="D1580" s="1">
        <v>6</v>
      </c>
      <c r="E1580" s="1">
        <v>8.5</v>
      </c>
      <c r="F1580" s="1">
        <v>0</v>
      </c>
      <c r="G1580" s="4"/>
      <c r="H1580" s="4"/>
      <c r="Q1580" s="1">
        <v>3</v>
      </c>
      <c r="R1580" s="6">
        <f t="shared" si="2080"/>
        <v>0</v>
      </c>
      <c r="S1580" s="6">
        <f t="shared" si="2081"/>
        <v>0</v>
      </c>
      <c r="T1580" s="6">
        <f t="shared" si="2082"/>
        <v>0</v>
      </c>
      <c r="U1580" s="6">
        <f t="shared" si="2083"/>
        <v>0</v>
      </c>
      <c r="V1580" s="6">
        <f t="shared" si="2084"/>
        <v>0</v>
      </c>
      <c r="W1580" s="6">
        <f t="shared" si="2085"/>
        <v>0</v>
      </c>
      <c r="X1580" s="17"/>
      <c r="Y1580" s="17"/>
      <c r="Z1580" s="17"/>
      <c r="AA1580" s="17"/>
      <c r="AB1580" s="17"/>
      <c r="AC1580" s="17"/>
      <c r="AE1580" s="16"/>
      <c r="AF1580" s="16"/>
      <c r="AG1580" s="16"/>
      <c r="AH1580" s="16"/>
      <c r="AI1580" s="16"/>
      <c r="AJ1580" s="16"/>
      <c r="AL1580" s="16"/>
      <c r="AM1580" s="16"/>
      <c r="AN1580" s="16"/>
      <c r="AO1580" s="16"/>
      <c r="AP1580" s="16"/>
      <c r="AQ1580" s="16"/>
      <c r="BI1580" s="1">
        <v>5</v>
      </c>
      <c r="BJ1580" s="6">
        <f>SUM($R$5:R1582)-$AB$2</f>
        <v>75.942186400000082</v>
      </c>
      <c r="BK1580" s="6">
        <f>SUM($R$5:S1582)-$AB$2</f>
        <v>395.93911963200043</v>
      </c>
      <c r="BL1580" s="6">
        <f>SUM($R$5:T1582)-$AB$2</f>
        <v>1195.9314527119998</v>
      </c>
      <c r="BM1580" s="6">
        <f>SUM($R$5:U1582)-$AB$2</f>
        <v>2315.9207190240022</v>
      </c>
      <c r="BN1580" s="6">
        <f>SUM($R$5:V1582)-$AB$2</f>
        <v>3915.9053851839994</v>
      </c>
      <c r="BO1580" s="6">
        <f>SUM($R$5:W1582)-$AB$2</f>
        <v>5835.8869845760046</v>
      </c>
      <c r="BP1580" s="16"/>
    </row>
    <row r="1581" spans="1:68" x14ac:dyDescent="0.45">
      <c r="A1581" s="1">
        <v>2008</v>
      </c>
      <c r="B1581" s="1">
        <v>3</v>
      </c>
      <c r="C1581" s="1">
        <v>7</v>
      </c>
      <c r="D1581" s="1">
        <v>7</v>
      </c>
      <c r="E1581" s="1">
        <v>8.3000000000000007</v>
      </c>
      <c r="F1581" s="1">
        <v>0</v>
      </c>
      <c r="G1581" s="4"/>
      <c r="H1581" s="4"/>
      <c r="Q1581" s="1">
        <v>4</v>
      </c>
      <c r="R1581" s="6">
        <f t="shared" si="2080"/>
        <v>0</v>
      </c>
      <c r="S1581" s="6">
        <f t="shared" si="2081"/>
        <v>0</v>
      </c>
      <c r="T1581" s="6">
        <f t="shared" si="2082"/>
        <v>0</v>
      </c>
      <c r="U1581" s="6">
        <f t="shared" si="2083"/>
        <v>0</v>
      </c>
      <c r="V1581" s="6">
        <f t="shared" si="2084"/>
        <v>0</v>
      </c>
      <c r="W1581" s="6">
        <f t="shared" si="2085"/>
        <v>0</v>
      </c>
      <c r="X1581" s="17"/>
      <c r="Y1581" s="17"/>
      <c r="Z1581" s="17"/>
      <c r="AA1581" s="17"/>
      <c r="AB1581" s="17"/>
      <c r="AC1581" s="17"/>
      <c r="AE1581" s="16"/>
      <c r="AF1581" s="16"/>
      <c r="AG1581" s="16"/>
      <c r="AH1581" s="16"/>
      <c r="AI1581" s="16"/>
      <c r="AJ1581" s="16"/>
      <c r="AL1581" s="16"/>
      <c r="AM1581" s="16"/>
      <c r="AN1581" s="16"/>
      <c r="AO1581" s="16"/>
      <c r="AP1581" s="16"/>
      <c r="AQ1581" s="16"/>
      <c r="BI1581" s="1">
        <v>6</v>
      </c>
      <c r="BJ1581" s="6">
        <f>SUM($R$5:R1583)-$AB$2</f>
        <v>75.942186400000082</v>
      </c>
      <c r="BK1581" s="6">
        <f>SUM($R$5:S1583)-$AB$2</f>
        <v>395.93911963200043</v>
      </c>
      <c r="BL1581" s="6">
        <f>SUM($R$5:T1583)-$AB$2</f>
        <v>1195.9314527119998</v>
      </c>
      <c r="BM1581" s="6">
        <f>SUM($R$5:U1583)-$AB$2</f>
        <v>2315.9207190240022</v>
      </c>
      <c r="BN1581" s="6">
        <f>SUM($R$5:V1583)-$AB$2</f>
        <v>3915.9053851839994</v>
      </c>
      <c r="BO1581" s="6">
        <f>SUM($R$5:W1583)-$AB$2</f>
        <v>5835.8869845760046</v>
      </c>
      <c r="BP1581" s="16"/>
    </row>
    <row r="1582" spans="1:68" x14ac:dyDescent="0.45">
      <c r="A1582" s="1">
        <v>2008</v>
      </c>
      <c r="B1582" s="1">
        <v>3</v>
      </c>
      <c r="C1582" s="1">
        <v>7</v>
      </c>
      <c r="D1582" s="1">
        <v>8</v>
      </c>
      <c r="E1582" s="1">
        <v>8.1999999999999993</v>
      </c>
      <c r="F1582" s="1">
        <v>114.91</v>
      </c>
      <c r="G1582" s="4"/>
      <c r="H1582" s="4"/>
      <c r="Q1582" s="1">
        <v>5</v>
      </c>
      <c r="R1582" s="6">
        <f t="shared" si="2080"/>
        <v>0</v>
      </c>
      <c r="S1582" s="6">
        <f t="shared" si="2081"/>
        <v>0</v>
      </c>
      <c r="T1582" s="6">
        <f t="shared" si="2082"/>
        <v>0</v>
      </c>
      <c r="U1582" s="6">
        <f t="shared" si="2083"/>
        <v>0</v>
      </c>
      <c r="V1582" s="6">
        <f t="shared" si="2084"/>
        <v>0</v>
      </c>
      <c r="W1582" s="6">
        <f t="shared" si="2085"/>
        <v>0</v>
      </c>
      <c r="X1582" s="17"/>
      <c r="Y1582" s="17"/>
      <c r="Z1582" s="17"/>
      <c r="AA1582" s="17"/>
      <c r="AB1582" s="17"/>
      <c r="AC1582" s="17"/>
      <c r="AE1582" s="16"/>
      <c r="AF1582" s="16"/>
      <c r="AG1582" s="16"/>
      <c r="AH1582" s="16"/>
      <c r="AI1582" s="16"/>
      <c r="AJ1582" s="16"/>
      <c r="AL1582" s="16"/>
      <c r="AM1582" s="16"/>
      <c r="AN1582" s="16"/>
      <c r="AO1582" s="16"/>
      <c r="AP1582" s="16"/>
      <c r="AQ1582" s="16"/>
      <c r="BI1582" s="1">
        <v>7</v>
      </c>
      <c r="BJ1582" s="6">
        <f>SUM($R$5:R1584)-$AB$2</f>
        <v>75.942186400000082</v>
      </c>
      <c r="BK1582" s="6">
        <f>SUM($R$5:S1584)-$AB$2</f>
        <v>395.93911963200043</v>
      </c>
      <c r="BL1582" s="6">
        <f>SUM($R$5:T1584)-$AB$2</f>
        <v>1195.9314527119998</v>
      </c>
      <c r="BM1582" s="6">
        <f>SUM($R$5:U1584)-$AB$2</f>
        <v>2315.9207190240022</v>
      </c>
      <c r="BN1582" s="6">
        <f>SUM($R$5:V1584)-$AB$2</f>
        <v>3915.9053851839994</v>
      </c>
      <c r="BO1582" s="6">
        <f>SUM($R$5:W1584)-$AB$2</f>
        <v>5835.8869845760046</v>
      </c>
      <c r="BP1582" s="16"/>
    </row>
    <row r="1583" spans="1:68" x14ac:dyDescent="0.45">
      <c r="A1583" s="1">
        <v>2008</v>
      </c>
      <c r="B1583" s="1">
        <v>3</v>
      </c>
      <c r="C1583" s="1">
        <v>7</v>
      </c>
      <c r="D1583" s="1">
        <v>9</v>
      </c>
      <c r="E1583" s="1">
        <v>8.6999999999999993</v>
      </c>
      <c r="F1583" s="1">
        <v>331.68</v>
      </c>
      <c r="G1583" s="4"/>
      <c r="H1583" s="4"/>
      <c r="Q1583" s="1">
        <v>6</v>
      </c>
      <c r="R1583" s="6">
        <f t="shared" si="2080"/>
        <v>0</v>
      </c>
      <c r="S1583" s="6">
        <f t="shared" si="2081"/>
        <v>0</v>
      </c>
      <c r="T1583" s="6">
        <f t="shared" si="2082"/>
        <v>0</v>
      </c>
      <c r="U1583" s="6">
        <f t="shared" si="2083"/>
        <v>0</v>
      </c>
      <c r="V1583" s="6">
        <f t="shared" si="2084"/>
        <v>0</v>
      </c>
      <c r="W1583" s="6">
        <f t="shared" si="2085"/>
        <v>0</v>
      </c>
      <c r="X1583" s="17"/>
      <c r="Y1583" s="17"/>
      <c r="Z1583" s="17"/>
      <c r="AA1583" s="17"/>
      <c r="AB1583" s="17"/>
      <c r="AC1583" s="17"/>
      <c r="AE1583" s="16"/>
      <c r="AF1583" s="16"/>
      <c r="AG1583" s="16"/>
      <c r="AH1583" s="16"/>
      <c r="AI1583" s="16"/>
      <c r="AJ1583" s="16"/>
      <c r="AL1583" s="16"/>
      <c r="AM1583" s="16"/>
      <c r="AN1583" s="16"/>
      <c r="AO1583" s="16"/>
      <c r="AP1583" s="16"/>
      <c r="AQ1583" s="16"/>
      <c r="BI1583" s="1">
        <v>8</v>
      </c>
      <c r="BJ1583" s="6">
        <f>SUM($R$5:R1585)-$AB$2</f>
        <v>76.008834200000081</v>
      </c>
      <c r="BK1583" s="6">
        <f>SUM($R$5:S1585)-$AB$2</f>
        <v>396.26436089600043</v>
      </c>
      <c r="BL1583" s="6">
        <f>SUM($R$5:T1585)-$AB$2</f>
        <v>1196.9031776359998</v>
      </c>
      <c r="BM1583" s="6">
        <f>SUM($R$5:U1585)-$AB$2</f>
        <v>2317.7975210720019</v>
      </c>
      <c r="BN1583" s="6">
        <f>SUM($R$5:V1585)-$AB$2</f>
        <v>3919.0751545519993</v>
      </c>
      <c r="BO1583" s="6">
        <f>SUM($R$5:W1585)-$AB$2</f>
        <v>5840.6083147280042</v>
      </c>
      <c r="BP1583" s="16"/>
    </row>
    <row r="1584" spans="1:68" x14ac:dyDescent="0.45">
      <c r="A1584" s="1">
        <v>2008</v>
      </c>
      <c r="B1584" s="1">
        <v>3</v>
      </c>
      <c r="C1584" s="1">
        <v>7</v>
      </c>
      <c r="D1584" s="1">
        <v>10</v>
      </c>
      <c r="E1584" s="1">
        <v>9.8000000000000007</v>
      </c>
      <c r="F1584" s="1">
        <v>525.64</v>
      </c>
      <c r="G1584" s="4"/>
      <c r="H1584" s="4"/>
      <c r="Q1584" s="1">
        <v>7</v>
      </c>
      <c r="R1584" s="6">
        <f t="shared" si="2080"/>
        <v>0</v>
      </c>
      <c r="S1584" s="6">
        <f t="shared" si="2081"/>
        <v>0</v>
      </c>
      <c r="T1584" s="6">
        <f t="shared" si="2082"/>
        <v>0</v>
      </c>
      <c r="U1584" s="6">
        <f t="shared" si="2083"/>
        <v>0</v>
      </c>
      <c r="V1584" s="6">
        <f t="shared" si="2084"/>
        <v>0</v>
      </c>
      <c r="W1584" s="6">
        <f t="shared" si="2085"/>
        <v>0</v>
      </c>
      <c r="X1584" s="17"/>
      <c r="Y1584" s="17"/>
      <c r="Z1584" s="17"/>
      <c r="AA1584" s="17"/>
      <c r="AB1584" s="17"/>
      <c r="AC1584" s="17"/>
      <c r="AE1584" s="16"/>
      <c r="AF1584" s="16"/>
      <c r="AG1584" s="16"/>
      <c r="AH1584" s="16"/>
      <c r="AI1584" s="16"/>
      <c r="AJ1584" s="16"/>
      <c r="AL1584" s="16"/>
      <c r="AM1584" s="16"/>
      <c r="AN1584" s="16"/>
      <c r="AO1584" s="16"/>
      <c r="AP1584" s="16"/>
      <c r="AQ1584" s="16"/>
      <c r="BI1584" s="1">
        <v>9</v>
      </c>
      <c r="BJ1584" s="6">
        <f>SUM($R$5:R1586)-$AB$2</f>
        <v>76.201208600000086</v>
      </c>
      <c r="BK1584" s="6">
        <f>SUM($R$5:S1586)-$AB$2</f>
        <v>397.20314796800045</v>
      </c>
      <c r="BL1584" s="6">
        <f>SUM($R$5:T1586)-$AB$2</f>
        <v>1199.7079963879999</v>
      </c>
      <c r="BM1584" s="6">
        <f>SUM($R$5:U1586)-$AB$2</f>
        <v>2323.214784176002</v>
      </c>
      <c r="BN1584" s="6">
        <f>SUM($R$5:V1586)-$AB$2</f>
        <v>3928.2244810159996</v>
      </c>
      <c r="BO1584" s="6">
        <f>SUM($R$5:W1586)-$AB$2</f>
        <v>5854.2361172240035</v>
      </c>
      <c r="BP1584" s="16"/>
    </row>
    <row r="1585" spans="1:68" x14ac:dyDescent="0.45">
      <c r="A1585" s="1">
        <v>2008</v>
      </c>
      <c r="B1585" s="1">
        <v>3</v>
      </c>
      <c r="C1585" s="1">
        <v>7</v>
      </c>
      <c r="D1585" s="1">
        <v>11</v>
      </c>
      <c r="E1585" s="1">
        <v>10.9</v>
      </c>
      <c r="F1585" s="1">
        <v>674.19</v>
      </c>
      <c r="G1585" s="4"/>
      <c r="H1585" s="4"/>
      <c r="Q1585" s="1">
        <v>8</v>
      </c>
      <c r="R1585" s="6">
        <f t="shared" si="2080"/>
        <v>6.6647799999999993E-2</v>
      </c>
      <c r="S1585" s="6">
        <f t="shared" si="2081"/>
        <v>0.25859346399999994</v>
      </c>
      <c r="T1585" s="6">
        <f t="shared" si="2082"/>
        <v>0.6464836599999999</v>
      </c>
      <c r="U1585" s="6">
        <f t="shared" si="2083"/>
        <v>0.90507712399999996</v>
      </c>
      <c r="V1585" s="6">
        <f t="shared" si="2084"/>
        <v>1.2929673199999998</v>
      </c>
      <c r="W1585" s="6">
        <f t="shared" si="2085"/>
        <v>1.5515607839999999</v>
      </c>
      <c r="X1585" s="17"/>
      <c r="Y1585" s="17"/>
      <c r="Z1585" s="17"/>
      <c r="AA1585" s="17"/>
      <c r="AB1585" s="17"/>
      <c r="AC1585" s="17"/>
      <c r="AE1585" s="16"/>
      <c r="AF1585" s="16"/>
      <c r="AG1585" s="16"/>
      <c r="AH1585" s="16"/>
      <c r="AI1585" s="16"/>
      <c r="AJ1585" s="16"/>
      <c r="AL1585" s="16"/>
      <c r="AM1585" s="16"/>
      <c r="AN1585" s="16"/>
      <c r="AO1585" s="16"/>
      <c r="AP1585" s="16"/>
      <c r="AQ1585" s="16"/>
      <c r="BI1585" s="1">
        <v>10</v>
      </c>
      <c r="BJ1585" s="6">
        <f>SUM($R$5:R1587)-$AB$2</f>
        <v>76.50607980000008</v>
      </c>
      <c r="BK1585" s="6">
        <f>SUM($R$5:S1587)-$AB$2</f>
        <v>398.69091942400041</v>
      </c>
      <c r="BL1585" s="6">
        <f>SUM($R$5:T1587)-$AB$2</f>
        <v>1204.1530184839999</v>
      </c>
      <c r="BM1585" s="6">
        <f>SUM($R$5:U1587)-$AB$2</f>
        <v>2331.7999571680016</v>
      </c>
      <c r="BN1585" s="6">
        <f>SUM($R$5:V1587)-$AB$2</f>
        <v>3942.7241552879991</v>
      </c>
      <c r="BO1585" s="6">
        <f>SUM($R$5:W1587)-$AB$2</f>
        <v>5875.8331930320028</v>
      </c>
      <c r="BP1585" s="16"/>
    </row>
    <row r="1586" spans="1:68" x14ac:dyDescent="0.45">
      <c r="A1586" s="1">
        <v>2008</v>
      </c>
      <c r="B1586" s="1">
        <v>3</v>
      </c>
      <c r="C1586" s="1">
        <v>7</v>
      </c>
      <c r="D1586" s="1">
        <v>12</v>
      </c>
      <c r="E1586" s="1">
        <v>16.3</v>
      </c>
      <c r="F1586" s="1">
        <v>770.22</v>
      </c>
      <c r="G1586" s="4"/>
      <c r="H1586" s="4"/>
      <c r="Q1586" s="1">
        <v>9</v>
      </c>
      <c r="R1586" s="6">
        <f t="shared" si="2080"/>
        <v>0.19237439999999997</v>
      </c>
      <c r="S1586" s="6">
        <f t="shared" si="2081"/>
        <v>0.74641267199999994</v>
      </c>
      <c r="T1586" s="6">
        <f t="shared" si="2082"/>
        <v>1.8660316799999996</v>
      </c>
      <c r="U1586" s="6">
        <f t="shared" si="2083"/>
        <v>2.6124443519999994</v>
      </c>
      <c r="V1586" s="6">
        <f t="shared" si="2084"/>
        <v>3.7320633599999993</v>
      </c>
      <c r="W1586" s="6">
        <f t="shared" si="2085"/>
        <v>4.4784760319999997</v>
      </c>
      <c r="X1586" s="17"/>
      <c r="Y1586" s="17"/>
      <c r="Z1586" s="17"/>
      <c r="AA1586" s="17"/>
      <c r="AB1586" s="17"/>
      <c r="AC1586" s="17"/>
      <c r="AE1586" s="16"/>
      <c r="AF1586" s="16"/>
      <c r="AG1586" s="16"/>
      <c r="AH1586" s="16"/>
      <c r="AI1586" s="16"/>
      <c r="AJ1586" s="16"/>
      <c r="AL1586" s="16"/>
      <c r="AM1586" s="16"/>
      <c r="AN1586" s="16"/>
      <c r="AO1586" s="16"/>
      <c r="AP1586" s="16"/>
      <c r="AQ1586" s="16"/>
      <c r="BI1586" s="1">
        <v>11</v>
      </c>
      <c r="BJ1586" s="6">
        <f>SUM($R$5:R1588)-$AB$2</f>
        <v>76.897110000000083</v>
      </c>
      <c r="BK1586" s="6">
        <f>SUM($R$5:S1588)-$AB$2</f>
        <v>400.59914680000043</v>
      </c>
      <c r="BL1586" s="6">
        <f>SUM($R$5:T1588)-$AB$2</f>
        <v>1209.8542387999998</v>
      </c>
      <c r="BM1586" s="6">
        <f>SUM($R$5:U1588)-$AB$2</f>
        <v>2342.8113676000016</v>
      </c>
      <c r="BN1586" s="6">
        <f>SUM($R$5:V1588)-$AB$2</f>
        <v>3961.3215515999991</v>
      </c>
      <c r="BO1586" s="6">
        <f>SUM($R$5:W1588)-$AB$2</f>
        <v>5903.5337724000028</v>
      </c>
      <c r="BP1586" s="16"/>
    </row>
    <row r="1587" spans="1:68" x14ac:dyDescent="0.45">
      <c r="A1587" s="1">
        <v>2008</v>
      </c>
      <c r="B1587" s="1">
        <v>3</v>
      </c>
      <c r="C1587" s="1">
        <v>7</v>
      </c>
      <c r="D1587" s="1">
        <v>13</v>
      </c>
      <c r="E1587" s="1">
        <v>17.399999999999999</v>
      </c>
      <c r="F1587" s="1">
        <v>795.36</v>
      </c>
      <c r="G1587" s="4"/>
      <c r="H1587" s="4"/>
      <c r="Q1587" s="1">
        <v>10</v>
      </c>
      <c r="R1587" s="6">
        <f t="shared" si="2080"/>
        <v>0.30487120000000001</v>
      </c>
      <c r="S1587" s="6">
        <f t="shared" si="2081"/>
        <v>1.1829002559999999</v>
      </c>
      <c r="T1587" s="6">
        <f t="shared" si="2082"/>
        <v>2.9572506399999998</v>
      </c>
      <c r="U1587" s="6">
        <f t="shared" si="2083"/>
        <v>4.1401508959999997</v>
      </c>
      <c r="V1587" s="6">
        <f t="shared" si="2084"/>
        <v>5.9145012799999996</v>
      </c>
      <c r="W1587" s="6">
        <f t="shared" si="2085"/>
        <v>7.0974015360000005</v>
      </c>
      <c r="X1587" s="17"/>
      <c r="Y1587" s="17"/>
      <c r="Z1587" s="17"/>
      <c r="AA1587" s="17"/>
      <c r="AB1587" s="17"/>
      <c r="AC1587" s="17"/>
      <c r="AE1587" s="16"/>
      <c r="AF1587" s="16"/>
      <c r="AG1587" s="16"/>
      <c r="AH1587" s="16"/>
      <c r="AI1587" s="16"/>
      <c r="AJ1587" s="16"/>
      <c r="AL1587" s="16"/>
      <c r="AM1587" s="16"/>
      <c r="AN1587" s="16"/>
      <c r="AO1587" s="16"/>
      <c r="AP1587" s="16"/>
      <c r="AQ1587" s="16"/>
      <c r="BI1587" s="1">
        <v>12</v>
      </c>
      <c r="BJ1587" s="6">
        <f t="shared" ref="BJ1587" si="2122">R1589-$AB$2</f>
        <v>-6.0845224</v>
      </c>
      <c r="BK1587" s="6">
        <f t="shared" ref="BK1587" si="2123">S1589-$AB$2</f>
        <v>-4.7979469120000005</v>
      </c>
      <c r="BL1587" s="6">
        <f t="shared" ref="BL1587" si="2124">T1589-$AB$2</f>
        <v>-2.1979922800000002</v>
      </c>
      <c r="BM1587" s="6">
        <f t="shared" ref="BM1587" si="2125">U1589-$AB$2</f>
        <v>-0.46468919199999981</v>
      </c>
      <c r="BN1587" s="6">
        <f t="shared" ref="BN1587" si="2126">V1589-$AB$2</f>
        <v>2.1352654399999995</v>
      </c>
      <c r="BO1587" s="6">
        <f t="shared" ref="BO1587" si="2127">W1589-$AB$2</f>
        <v>3.8685685279999991</v>
      </c>
      <c r="BP1587" s="16"/>
    </row>
    <row r="1588" spans="1:68" x14ac:dyDescent="0.45">
      <c r="A1588" s="1">
        <v>2008</v>
      </c>
      <c r="B1588" s="1">
        <v>3</v>
      </c>
      <c r="C1588" s="1">
        <v>7</v>
      </c>
      <c r="D1588" s="1">
        <v>14</v>
      </c>
      <c r="E1588" s="1">
        <v>17.600000000000001</v>
      </c>
      <c r="F1588" s="1">
        <v>750.25</v>
      </c>
      <c r="G1588" s="4"/>
      <c r="H1588" s="4"/>
      <c r="Q1588" s="1">
        <v>11</v>
      </c>
      <c r="R1588" s="6">
        <f t="shared" si="2080"/>
        <v>0.39103019999999999</v>
      </c>
      <c r="S1588" s="6">
        <f t="shared" si="2081"/>
        <v>1.5171971759999998</v>
      </c>
      <c r="T1588" s="6">
        <f t="shared" si="2082"/>
        <v>3.7929929399999995</v>
      </c>
      <c r="U1588" s="6">
        <f t="shared" si="2083"/>
        <v>5.3101901159999993</v>
      </c>
      <c r="V1588" s="6">
        <f t="shared" si="2084"/>
        <v>7.5859858799999991</v>
      </c>
      <c r="W1588" s="6">
        <f t="shared" si="2085"/>
        <v>9.1031830560000007</v>
      </c>
      <c r="X1588" s="17"/>
      <c r="Y1588" s="17"/>
      <c r="Z1588" s="17"/>
      <c r="AA1588" s="17"/>
      <c r="AB1588" s="17"/>
      <c r="AC1588" s="17"/>
      <c r="AE1588" s="16"/>
      <c r="AF1588" s="16"/>
      <c r="AG1588" s="16"/>
      <c r="AH1588" s="16"/>
      <c r="AI1588" s="16"/>
      <c r="AJ1588" s="16"/>
      <c r="AL1588" s="16"/>
      <c r="AM1588" s="16"/>
      <c r="AN1588" s="16"/>
      <c r="AO1588" s="16"/>
      <c r="AP1588" s="16"/>
      <c r="AQ1588" s="16"/>
      <c r="BI1588" s="1">
        <v>13</v>
      </c>
      <c r="BJ1588" s="6">
        <f>SUM($R$5:R1590)-$AB$2</f>
        <v>77.805146400000083</v>
      </c>
      <c r="BK1588" s="6">
        <f>SUM($R$5:S1590)-$AB$2</f>
        <v>405.0303644320004</v>
      </c>
      <c r="BL1588" s="6">
        <f>SUM($R$5:T1590)-$AB$2</f>
        <v>1223.0934095119999</v>
      </c>
      <c r="BM1588" s="6">
        <f>SUM($R$5:U1590)-$AB$2</f>
        <v>2368.3816726240016</v>
      </c>
      <c r="BN1588" s="6">
        <f>SUM($R$5:V1590)-$AB$2</f>
        <v>4004.5077627839987</v>
      </c>
      <c r="BO1588" s="6">
        <f>SUM($R$5:W1590)-$AB$2</f>
        <v>5967.859070976001</v>
      </c>
      <c r="BP1588" s="16"/>
    </row>
    <row r="1589" spans="1:68" x14ac:dyDescent="0.45">
      <c r="A1589" s="1">
        <v>2008</v>
      </c>
      <c r="B1589" s="1">
        <v>3</v>
      </c>
      <c r="C1589" s="1">
        <v>7</v>
      </c>
      <c r="D1589" s="1">
        <v>15</v>
      </c>
      <c r="E1589" s="1">
        <v>17.399999999999999</v>
      </c>
      <c r="F1589" s="1">
        <v>639.32000000000005</v>
      </c>
      <c r="G1589" s="4"/>
      <c r="H1589" s="4"/>
      <c r="Q1589" s="1">
        <v>12</v>
      </c>
      <c r="R1589" s="6">
        <f t="shared" si="2080"/>
        <v>0.4467276</v>
      </c>
      <c r="S1589" s="6">
        <f t="shared" si="2081"/>
        <v>1.733303088</v>
      </c>
      <c r="T1589" s="6">
        <f t="shared" si="2082"/>
        <v>4.3332577199999998</v>
      </c>
      <c r="U1589" s="6">
        <f t="shared" si="2083"/>
        <v>6.0665608080000002</v>
      </c>
      <c r="V1589" s="6">
        <f t="shared" si="2084"/>
        <v>8.6665154399999995</v>
      </c>
      <c r="W1589" s="6">
        <f t="shared" si="2085"/>
        <v>10.399818527999999</v>
      </c>
      <c r="X1589" s="17">
        <f t="shared" ref="X1589" si="2128">SUM(R1589:R1613)-$AA$2</f>
        <v>-3.0141719999999999</v>
      </c>
      <c r="Y1589" s="17">
        <f t="shared" ref="Y1589" si="2129">SUM(S1589:S1613)-$AA$2</f>
        <v>5.2340126400000004</v>
      </c>
      <c r="Z1589" s="17">
        <f t="shared" ref="Z1589" si="2130">SUM(T1589:T1613)-$AA$2</f>
        <v>21.902219099999996</v>
      </c>
      <c r="AA1589" s="17">
        <f t="shared" ref="AA1589" si="2131">SUM(U1589:U1613)-$AA$2</f>
        <v>33.014356739999997</v>
      </c>
      <c r="AB1589" s="17">
        <f t="shared" ref="AB1589" si="2132">SUM(V1589:V1613)-$AA$2</f>
        <v>49.682563199999997</v>
      </c>
      <c r="AC1589" s="17">
        <f t="shared" ref="AC1589" si="2133">SUM(W1589:W1613)-$AA$2</f>
        <v>60.794700840000019</v>
      </c>
      <c r="AE1589" s="16">
        <f t="shared" ref="AE1589" si="2134">IF(X1589&gt;0,1,0)</f>
        <v>0</v>
      </c>
      <c r="AF1589" s="16">
        <f t="shared" ref="AF1589" si="2135">IF(Y1589&gt;0,1,0)</f>
        <v>1</v>
      </c>
      <c r="AG1589" s="16">
        <f t="shared" ref="AG1589" si="2136">IF(Z1589&gt;0,1,0)</f>
        <v>1</v>
      </c>
      <c r="AH1589" s="16">
        <f t="shared" ref="AH1589" si="2137">IF(AA1589&gt;0,1,0)</f>
        <v>1</v>
      </c>
      <c r="AI1589" s="16">
        <f t="shared" ref="AI1589" si="2138">IF(AB1589&gt;0,1,0)</f>
        <v>1</v>
      </c>
      <c r="AJ1589" s="16">
        <f t="shared" ref="AJ1589" si="2139">IF(AC1589&gt;0,1,0)</f>
        <v>1</v>
      </c>
      <c r="AL1589" s="16">
        <f t="shared" ref="AL1589" si="2140">IF(X1589&lt;0,ABS(X1589*$AP$1),0)</f>
        <v>0</v>
      </c>
      <c r="AM1589" s="16">
        <f t="shared" ref="AM1589" si="2141">IF(Y1589&lt;0,ABS(Y1589*$AP$1),0)</f>
        <v>0</v>
      </c>
      <c r="AN1589" s="16">
        <f t="shared" ref="AN1589" si="2142">IF(Z1589&lt;0,ABS(Z1589*$AP$1),0)</f>
        <v>0</v>
      </c>
      <c r="AO1589" s="16">
        <f t="shared" ref="AO1589" si="2143">IF(AA1589&lt;0,ABS(AA1589*$AP$1),0)</f>
        <v>0</v>
      </c>
      <c r="AP1589" s="16">
        <f t="shared" ref="AP1589" si="2144">IF(AB1589&lt;0,ABS(AB1589*$AP$1),0)</f>
        <v>0</v>
      </c>
      <c r="AQ1589" s="16">
        <f t="shared" ref="AQ1589" si="2145">IF(AC1589&lt;0,ABS(AC1589*$AP$1),0)</f>
        <v>0</v>
      </c>
      <c r="BI1589" s="1">
        <v>14</v>
      </c>
      <c r="BJ1589" s="6">
        <f>SUM($R$5:R1591)-$AB$2</f>
        <v>78.240291400000089</v>
      </c>
      <c r="BK1589" s="6">
        <f>SUM($R$5:S1591)-$AB$2</f>
        <v>407.15387203200038</v>
      </c>
      <c r="BL1589" s="6">
        <f>SUM($R$5:T1591)-$AB$2</f>
        <v>1229.4378236119996</v>
      </c>
      <c r="BM1589" s="6">
        <f>SUM($R$5:U1591)-$AB$2</f>
        <v>2380.6353558240016</v>
      </c>
      <c r="BN1589" s="6">
        <f>SUM($R$5:V1591)-$AB$2</f>
        <v>4025.2032589839987</v>
      </c>
      <c r="BO1589" s="6">
        <f>SUM($R$5:W1591)-$AB$2</f>
        <v>5998.6847427760013</v>
      </c>
      <c r="BP1589" s="16"/>
    </row>
    <row r="1590" spans="1:68" x14ac:dyDescent="0.45">
      <c r="A1590" s="1">
        <v>2008</v>
      </c>
      <c r="B1590" s="1">
        <v>3</v>
      </c>
      <c r="C1590" s="1">
        <v>7</v>
      </c>
      <c r="D1590" s="1">
        <v>16</v>
      </c>
      <c r="E1590" s="1">
        <v>16.8</v>
      </c>
      <c r="F1590" s="1">
        <v>474.75</v>
      </c>
      <c r="G1590" s="4"/>
      <c r="H1590" s="4"/>
      <c r="Q1590" s="1">
        <v>13</v>
      </c>
      <c r="R1590" s="6">
        <f t="shared" si="2080"/>
        <v>0.46130879999999996</v>
      </c>
      <c r="S1590" s="6">
        <f t="shared" si="2081"/>
        <v>1.7898781439999998</v>
      </c>
      <c r="T1590" s="6">
        <f t="shared" si="2082"/>
        <v>4.4746953600000001</v>
      </c>
      <c r="U1590" s="6">
        <f t="shared" si="2083"/>
        <v>6.2645735040000003</v>
      </c>
      <c r="V1590" s="6">
        <f t="shared" si="2084"/>
        <v>8.9493907200000002</v>
      </c>
      <c r="W1590" s="6">
        <f t="shared" si="2085"/>
        <v>10.739268864</v>
      </c>
      <c r="X1590" s="17"/>
      <c r="Y1590" s="17"/>
      <c r="Z1590" s="17"/>
      <c r="AA1590" s="17"/>
      <c r="AB1590" s="17"/>
      <c r="AC1590" s="17"/>
      <c r="AE1590" s="16"/>
      <c r="AF1590" s="16"/>
      <c r="AG1590" s="16"/>
      <c r="AH1590" s="16"/>
      <c r="AI1590" s="16"/>
      <c r="AJ1590" s="16"/>
      <c r="AL1590" s="16"/>
      <c r="AM1590" s="16"/>
      <c r="AN1590" s="16"/>
      <c r="AO1590" s="16"/>
      <c r="AP1590" s="16"/>
      <c r="AQ1590" s="16"/>
      <c r="BI1590" s="1">
        <v>15</v>
      </c>
      <c r="BJ1590" s="6">
        <f>SUM($R$5:R1592)-$AB$2</f>
        <v>78.611097000000086</v>
      </c>
      <c r="BK1590" s="6">
        <f>SUM($R$5:S1592)-$AB$2</f>
        <v>408.96340336000037</v>
      </c>
      <c r="BL1590" s="6">
        <f>SUM($R$5:T1592)-$AB$2</f>
        <v>1234.8441692599997</v>
      </c>
      <c r="BM1590" s="6">
        <f>SUM($R$5:U1592)-$AB$2</f>
        <v>2391.0772415200013</v>
      </c>
      <c r="BN1590" s="6">
        <f>SUM($R$5:V1592)-$AB$2</f>
        <v>4042.8387733199984</v>
      </c>
      <c r="BO1590" s="6">
        <f>SUM($R$5:W1592)-$AB$2</f>
        <v>6024.9526114800001</v>
      </c>
      <c r="BP1590" s="16"/>
    </row>
    <row r="1591" spans="1:68" x14ac:dyDescent="0.45">
      <c r="A1591" s="1">
        <v>2008</v>
      </c>
      <c r="B1591" s="1">
        <v>3</v>
      </c>
      <c r="C1591" s="1">
        <v>7</v>
      </c>
      <c r="D1591" s="1">
        <v>17</v>
      </c>
      <c r="E1591" s="1">
        <v>16</v>
      </c>
      <c r="F1591" s="1">
        <v>271.18</v>
      </c>
      <c r="G1591" s="4"/>
      <c r="H1591" s="4"/>
      <c r="Q1591" s="1">
        <v>14</v>
      </c>
      <c r="R1591" s="6">
        <f t="shared" si="2080"/>
        <v>0.435145</v>
      </c>
      <c r="S1591" s="6">
        <f t="shared" si="2081"/>
        <v>1.6883625999999998</v>
      </c>
      <c r="T1591" s="6">
        <f t="shared" si="2082"/>
        <v>4.220906499999999</v>
      </c>
      <c r="U1591" s="6">
        <f t="shared" si="2083"/>
        <v>5.9092690999999995</v>
      </c>
      <c r="V1591" s="6">
        <f t="shared" si="2084"/>
        <v>8.441812999999998</v>
      </c>
      <c r="W1591" s="6">
        <f t="shared" si="2085"/>
        <v>10.130175600000001</v>
      </c>
      <c r="X1591" s="17"/>
      <c r="Y1591" s="17"/>
      <c r="Z1591" s="17"/>
      <c r="AA1591" s="17"/>
      <c r="AB1591" s="17"/>
      <c r="AC1591" s="17"/>
      <c r="AE1591" s="16"/>
      <c r="AF1591" s="16"/>
      <c r="AG1591" s="16"/>
      <c r="AH1591" s="16"/>
      <c r="AI1591" s="16"/>
      <c r="AJ1591" s="16"/>
      <c r="AL1591" s="16"/>
      <c r="AM1591" s="16"/>
      <c r="AN1591" s="16"/>
      <c r="AO1591" s="16"/>
      <c r="AP1591" s="16"/>
      <c r="AQ1591" s="16"/>
      <c r="BI1591" s="1">
        <v>16</v>
      </c>
      <c r="BJ1591" s="6">
        <f>SUM($R$5:R1593)-$AB$2</f>
        <v>78.886452000000091</v>
      </c>
      <c r="BK1591" s="6">
        <f>SUM($R$5:S1593)-$AB$2</f>
        <v>410.30713576000034</v>
      </c>
      <c r="BL1591" s="6">
        <f>SUM($R$5:T1593)-$AB$2</f>
        <v>1238.8588451599996</v>
      </c>
      <c r="BM1591" s="6">
        <f>SUM($R$5:U1593)-$AB$2</f>
        <v>2398.8312383200014</v>
      </c>
      <c r="BN1591" s="6">
        <f>SUM($R$5:V1593)-$AB$2</f>
        <v>4055.9346571199985</v>
      </c>
      <c r="BO1591" s="6">
        <f>SUM($R$5:W1593)-$AB$2</f>
        <v>6044.4587596800002</v>
      </c>
      <c r="BP1591" s="16"/>
    </row>
    <row r="1592" spans="1:68" x14ac:dyDescent="0.45">
      <c r="A1592" s="1">
        <v>2008</v>
      </c>
      <c r="B1592" s="1">
        <v>3</v>
      </c>
      <c r="C1592" s="1">
        <v>7</v>
      </c>
      <c r="D1592" s="1">
        <v>18</v>
      </c>
      <c r="E1592" s="1">
        <v>14.6</v>
      </c>
      <c r="F1592" s="1">
        <v>57.67</v>
      </c>
      <c r="G1592" s="4"/>
      <c r="H1592" s="4"/>
      <c r="Q1592" s="1">
        <v>15</v>
      </c>
      <c r="R1592" s="6">
        <f t="shared" si="2080"/>
        <v>0.37080560000000001</v>
      </c>
      <c r="S1592" s="6">
        <f t="shared" si="2081"/>
        <v>1.4387257280000001</v>
      </c>
      <c r="T1592" s="6">
        <f t="shared" si="2082"/>
        <v>3.59681432</v>
      </c>
      <c r="U1592" s="6">
        <f t="shared" si="2083"/>
        <v>5.0355400480000005</v>
      </c>
      <c r="V1592" s="6">
        <f t="shared" si="2084"/>
        <v>7.19362864</v>
      </c>
      <c r="W1592" s="6">
        <f t="shared" si="2085"/>
        <v>8.6323543679999997</v>
      </c>
      <c r="X1592" s="17"/>
      <c r="Y1592" s="17"/>
      <c r="Z1592" s="17"/>
      <c r="AA1592" s="17"/>
      <c r="AB1592" s="17"/>
      <c r="AC1592" s="17"/>
      <c r="AE1592" s="16"/>
      <c r="AF1592" s="16"/>
      <c r="AG1592" s="16"/>
      <c r="AH1592" s="16"/>
      <c r="AI1592" s="16"/>
      <c r="AJ1592" s="16"/>
      <c r="AL1592" s="16"/>
      <c r="AM1592" s="16"/>
      <c r="AN1592" s="16"/>
      <c r="AO1592" s="16"/>
      <c r="AP1592" s="16"/>
      <c r="AQ1592" s="16"/>
      <c r="BI1592" s="1">
        <v>17</v>
      </c>
      <c r="BJ1592" s="6">
        <f>SUM($R$5:R1594)-$AB$2</f>
        <v>79.043736400000085</v>
      </c>
      <c r="BK1592" s="6">
        <f>SUM($R$5:S1594)-$AB$2</f>
        <v>411.0746836320003</v>
      </c>
      <c r="BL1592" s="6">
        <f>SUM($R$5:T1594)-$AB$2</f>
        <v>1241.1520517119998</v>
      </c>
      <c r="BM1592" s="6">
        <f>SUM($R$5:U1594)-$AB$2</f>
        <v>2403.2603670240019</v>
      </c>
      <c r="BN1592" s="6">
        <f>SUM($R$5:V1594)-$AB$2</f>
        <v>4063.4151031839992</v>
      </c>
      <c r="BO1592" s="6">
        <f>SUM($R$5:W1594)-$AB$2</f>
        <v>6055.6007865760002</v>
      </c>
      <c r="BP1592" s="16"/>
    </row>
    <row r="1593" spans="1:68" x14ac:dyDescent="0.45">
      <c r="A1593" s="1">
        <v>2008</v>
      </c>
      <c r="B1593" s="1">
        <v>3</v>
      </c>
      <c r="C1593" s="1">
        <v>7</v>
      </c>
      <c r="D1593" s="1">
        <v>19</v>
      </c>
      <c r="E1593" s="1">
        <v>13.1</v>
      </c>
      <c r="F1593" s="1">
        <v>0</v>
      </c>
      <c r="G1593" s="4"/>
      <c r="H1593" s="4"/>
      <c r="Q1593" s="1">
        <v>16</v>
      </c>
      <c r="R1593" s="6">
        <f t="shared" si="2080"/>
        <v>0.27535499999999996</v>
      </c>
      <c r="S1593" s="6">
        <f t="shared" si="2081"/>
        <v>1.0683773999999999</v>
      </c>
      <c r="T1593" s="6">
        <f t="shared" si="2082"/>
        <v>2.6709434999999995</v>
      </c>
      <c r="U1593" s="6">
        <f t="shared" si="2083"/>
        <v>3.7393208999999996</v>
      </c>
      <c r="V1593" s="6">
        <f t="shared" si="2084"/>
        <v>5.3418869999999989</v>
      </c>
      <c r="W1593" s="6">
        <f t="shared" si="2085"/>
        <v>6.4102643999999991</v>
      </c>
      <c r="X1593" s="17"/>
      <c r="Y1593" s="17"/>
      <c r="Z1593" s="17"/>
      <c r="AA1593" s="17"/>
      <c r="AB1593" s="17"/>
      <c r="AC1593" s="17"/>
      <c r="AE1593" s="16"/>
      <c r="AF1593" s="16"/>
      <c r="AG1593" s="16"/>
      <c r="AH1593" s="16"/>
      <c r="AI1593" s="16"/>
      <c r="AJ1593" s="16"/>
      <c r="AL1593" s="16"/>
      <c r="AM1593" s="16"/>
      <c r="AN1593" s="16"/>
      <c r="AO1593" s="16"/>
      <c r="AP1593" s="16"/>
      <c r="AQ1593" s="16"/>
      <c r="BI1593" s="1">
        <v>18</v>
      </c>
      <c r="BJ1593" s="6">
        <f>SUM($R$5:R1595)-$AB$2</f>
        <v>79.077185000000085</v>
      </c>
      <c r="BK1593" s="6">
        <f>SUM($R$5:S1595)-$AB$2</f>
        <v>411.23791280000029</v>
      </c>
      <c r="BL1593" s="6">
        <f>SUM($R$5:T1595)-$AB$2</f>
        <v>1241.6397322999997</v>
      </c>
      <c r="BM1593" s="6">
        <f>SUM($R$5:U1595)-$AB$2</f>
        <v>2404.2022796000024</v>
      </c>
      <c r="BN1593" s="6">
        <f>SUM($R$5:V1595)-$AB$2</f>
        <v>4065.0059185999999</v>
      </c>
      <c r="BO1593" s="6">
        <f>SUM($R$5:W1595)-$AB$2</f>
        <v>6057.9702853999997</v>
      </c>
      <c r="BP1593" s="16"/>
    </row>
    <row r="1594" spans="1:68" x14ac:dyDescent="0.45">
      <c r="A1594" s="1">
        <v>2008</v>
      </c>
      <c r="B1594" s="1">
        <v>3</v>
      </c>
      <c r="C1594" s="1">
        <v>7</v>
      </c>
      <c r="D1594" s="1">
        <v>20</v>
      </c>
      <c r="E1594" s="1">
        <v>12.7</v>
      </c>
      <c r="F1594" s="1">
        <v>0</v>
      </c>
      <c r="G1594" s="4"/>
      <c r="H1594" s="4"/>
      <c r="Q1594" s="1">
        <v>17</v>
      </c>
      <c r="R1594" s="6">
        <f t="shared" si="2080"/>
        <v>0.15728440000000002</v>
      </c>
      <c r="S1594" s="6">
        <f t="shared" si="2081"/>
        <v>0.61026347199999997</v>
      </c>
      <c r="T1594" s="6">
        <f t="shared" si="2082"/>
        <v>1.52565868</v>
      </c>
      <c r="U1594" s="6">
        <f t="shared" si="2083"/>
        <v>2.135922152</v>
      </c>
      <c r="V1594" s="6">
        <f t="shared" si="2084"/>
        <v>3.0513173600000001</v>
      </c>
      <c r="W1594" s="6">
        <f t="shared" si="2085"/>
        <v>3.6615808320000003</v>
      </c>
      <c r="X1594" s="17"/>
      <c r="Y1594" s="17"/>
      <c r="Z1594" s="17"/>
      <c r="AA1594" s="17"/>
      <c r="AB1594" s="17"/>
      <c r="AC1594" s="17"/>
      <c r="AE1594" s="16"/>
      <c r="AF1594" s="16"/>
      <c r="AG1594" s="16"/>
      <c r="AH1594" s="16"/>
      <c r="AI1594" s="16"/>
      <c r="AJ1594" s="16"/>
      <c r="AL1594" s="16"/>
      <c r="AM1594" s="16"/>
      <c r="AN1594" s="16"/>
      <c r="AO1594" s="16"/>
      <c r="AP1594" s="16"/>
      <c r="AQ1594" s="16"/>
      <c r="BI1594" s="1">
        <v>19</v>
      </c>
      <c r="BJ1594" s="6">
        <f>SUM($R$5:R1596)-$AB$2</f>
        <v>79.077185000000085</v>
      </c>
      <c r="BK1594" s="6">
        <f>SUM($R$5:S1596)-$AB$2</f>
        <v>411.23791280000029</v>
      </c>
      <c r="BL1594" s="6">
        <f>SUM($R$5:T1596)-$AB$2</f>
        <v>1241.6397322999997</v>
      </c>
      <c r="BM1594" s="6">
        <f>SUM($R$5:U1596)-$AB$2</f>
        <v>2404.2022796000024</v>
      </c>
      <c r="BN1594" s="6">
        <f>SUM($R$5:V1596)-$AB$2</f>
        <v>4065.0059185999999</v>
      </c>
      <c r="BO1594" s="6">
        <f>SUM($R$5:W1596)-$AB$2</f>
        <v>6057.9702853999997</v>
      </c>
      <c r="BP1594" s="16"/>
    </row>
    <row r="1595" spans="1:68" x14ac:dyDescent="0.45">
      <c r="A1595" s="1">
        <v>2008</v>
      </c>
      <c r="B1595" s="1">
        <v>3</v>
      </c>
      <c r="C1595" s="1">
        <v>7</v>
      </c>
      <c r="D1595" s="1">
        <v>21</v>
      </c>
      <c r="E1595" s="1">
        <v>12.5</v>
      </c>
      <c r="F1595" s="1">
        <v>0</v>
      </c>
      <c r="G1595" s="4"/>
      <c r="H1595" s="4"/>
      <c r="Q1595" s="1">
        <v>18</v>
      </c>
      <c r="R1595" s="6">
        <f t="shared" si="2080"/>
        <v>3.3448600000000002E-2</v>
      </c>
      <c r="S1595" s="6">
        <f t="shared" si="2081"/>
        <v>0.12978056799999999</v>
      </c>
      <c r="T1595" s="6">
        <f t="shared" si="2082"/>
        <v>0.32445141999999999</v>
      </c>
      <c r="U1595" s="6">
        <f t="shared" si="2083"/>
        <v>0.45423198799999998</v>
      </c>
      <c r="V1595" s="6">
        <f t="shared" si="2084"/>
        <v>0.64890283999999998</v>
      </c>
      <c r="W1595" s="6">
        <f t="shared" si="2085"/>
        <v>0.77868340800000002</v>
      </c>
      <c r="X1595" s="17"/>
      <c r="Y1595" s="17"/>
      <c r="Z1595" s="17"/>
      <c r="AA1595" s="17"/>
      <c r="AB1595" s="17"/>
      <c r="AC1595" s="17"/>
      <c r="AE1595" s="16"/>
      <c r="AF1595" s="16"/>
      <c r="AG1595" s="16"/>
      <c r="AH1595" s="16"/>
      <c r="AI1595" s="16"/>
      <c r="AJ1595" s="16"/>
      <c r="AL1595" s="16"/>
      <c r="AM1595" s="16"/>
      <c r="AN1595" s="16"/>
      <c r="AO1595" s="16"/>
      <c r="AP1595" s="16"/>
      <c r="AQ1595" s="16"/>
      <c r="BI1595" s="1">
        <v>20</v>
      </c>
      <c r="BJ1595" s="6">
        <f>SUM($R$5:R1597)-$AB$2</f>
        <v>79.077185000000085</v>
      </c>
      <c r="BK1595" s="6">
        <f>SUM($R$5:S1597)-$AB$2</f>
        <v>411.23791280000029</v>
      </c>
      <c r="BL1595" s="6">
        <f>SUM($R$5:T1597)-$AB$2</f>
        <v>1241.6397322999997</v>
      </c>
      <c r="BM1595" s="6">
        <f>SUM($R$5:U1597)-$AB$2</f>
        <v>2404.2022796000024</v>
      </c>
      <c r="BN1595" s="6">
        <f>SUM($R$5:V1597)-$AB$2</f>
        <v>4065.0059185999999</v>
      </c>
      <c r="BO1595" s="6">
        <f>SUM($R$5:W1597)-$AB$2</f>
        <v>6057.9702853999997</v>
      </c>
      <c r="BP1595" s="16"/>
    </row>
    <row r="1596" spans="1:68" x14ac:dyDescent="0.45">
      <c r="A1596" s="1">
        <v>2008</v>
      </c>
      <c r="B1596" s="1">
        <v>3</v>
      </c>
      <c r="C1596" s="1">
        <v>7</v>
      </c>
      <c r="D1596" s="1">
        <v>22</v>
      </c>
      <c r="E1596" s="1">
        <v>12.1</v>
      </c>
      <c r="F1596" s="1">
        <v>0</v>
      </c>
      <c r="G1596" s="4"/>
      <c r="H1596" s="4"/>
      <c r="Q1596" s="1">
        <v>19</v>
      </c>
      <c r="R1596" s="6">
        <f t="shared" si="2080"/>
        <v>0</v>
      </c>
      <c r="S1596" s="6">
        <f t="shared" si="2081"/>
        <v>0</v>
      </c>
      <c r="T1596" s="6">
        <f t="shared" si="2082"/>
        <v>0</v>
      </c>
      <c r="U1596" s="6">
        <f t="shared" si="2083"/>
        <v>0</v>
      </c>
      <c r="V1596" s="6">
        <f t="shared" si="2084"/>
        <v>0</v>
      </c>
      <c r="W1596" s="6">
        <f t="shared" si="2085"/>
        <v>0</v>
      </c>
      <c r="X1596" s="17"/>
      <c r="Y1596" s="17"/>
      <c r="Z1596" s="17"/>
      <c r="AA1596" s="17"/>
      <c r="AB1596" s="17"/>
      <c r="AC1596" s="17"/>
      <c r="AE1596" s="16"/>
      <c r="AF1596" s="16"/>
      <c r="AG1596" s="16"/>
      <c r="AH1596" s="16"/>
      <c r="AI1596" s="16"/>
      <c r="AJ1596" s="16"/>
      <c r="AL1596" s="16"/>
      <c r="AM1596" s="16"/>
      <c r="AN1596" s="16"/>
      <c r="AO1596" s="16"/>
      <c r="AP1596" s="16"/>
      <c r="AQ1596" s="16"/>
      <c r="BI1596" s="1">
        <v>21</v>
      </c>
      <c r="BJ1596" s="6">
        <f>SUM($R$5:R1598)-$AB$2</f>
        <v>79.077185000000085</v>
      </c>
      <c r="BK1596" s="6">
        <f>SUM($R$5:S1598)-$AB$2</f>
        <v>411.23791280000029</v>
      </c>
      <c r="BL1596" s="6">
        <f>SUM($R$5:T1598)-$AB$2</f>
        <v>1241.6397322999997</v>
      </c>
      <c r="BM1596" s="6">
        <f>SUM($R$5:U1598)-$AB$2</f>
        <v>2404.2022796000024</v>
      </c>
      <c r="BN1596" s="6">
        <f>SUM($R$5:V1598)-$AB$2</f>
        <v>4065.0059185999999</v>
      </c>
      <c r="BO1596" s="6">
        <f>SUM($R$5:W1598)-$AB$2</f>
        <v>6057.9702853999997</v>
      </c>
      <c r="BP1596" s="16"/>
    </row>
    <row r="1597" spans="1:68" x14ac:dyDescent="0.45">
      <c r="A1597" s="1">
        <v>2008</v>
      </c>
      <c r="B1597" s="1">
        <v>3</v>
      </c>
      <c r="C1597" s="1">
        <v>7</v>
      </c>
      <c r="D1597" s="1">
        <v>23</v>
      </c>
      <c r="E1597" s="1">
        <v>12.2</v>
      </c>
      <c r="F1597" s="1">
        <v>0</v>
      </c>
      <c r="G1597" s="4"/>
      <c r="H1597" s="4"/>
      <c r="Q1597" s="1">
        <v>20</v>
      </c>
      <c r="R1597" s="6">
        <f t="shared" si="2080"/>
        <v>0</v>
      </c>
      <c r="S1597" s="6">
        <f t="shared" si="2081"/>
        <v>0</v>
      </c>
      <c r="T1597" s="6">
        <f t="shared" si="2082"/>
        <v>0</v>
      </c>
      <c r="U1597" s="6">
        <f t="shared" si="2083"/>
        <v>0</v>
      </c>
      <c r="V1597" s="6">
        <f t="shared" si="2084"/>
        <v>0</v>
      </c>
      <c r="W1597" s="6">
        <f t="shared" si="2085"/>
        <v>0</v>
      </c>
      <c r="X1597" s="17"/>
      <c r="Y1597" s="17"/>
      <c r="Z1597" s="17"/>
      <c r="AA1597" s="17"/>
      <c r="AB1597" s="17"/>
      <c r="AC1597" s="17"/>
      <c r="AE1597" s="16"/>
      <c r="AF1597" s="16"/>
      <c r="AG1597" s="16"/>
      <c r="AH1597" s="16"/>
      <c r="AI1597" s="16"/>
      <c r="AJ1597" s="16"/>
      <c r="AL1597" s="16"/>
      <c r="AM1597" s="16"/>
      <c r="AN1597" s="16"/>
      <c r="AO1597" s="16"/>
      <c r="AP1597" s="16"/>
      <c r="AQ1597" s="16"/>
      <c r="BI1597" s="1">
        <v>22</v>
      </c>
      <c r="BJ1597" s="6">
        <f>SUM($R$5:R1599)-$AB$2</f>
        <v>79.077185000000085</v>
      </c>
      <c r="BK1597" s="6">
        <f>SUM($R$5:S1599)-$AB$2</f>
        <v>411.23791280000029</v>
      </c>
      <c r="BL1597" s="6">
        <f>SUM($R$5:T1599)-$AB$2</f>
        <v>1241.6397322999997</v>
      </c>
      <c r="BM1597" s="6">
        <f>SUM($R$5:U1599)-$AB$2</f>
        <v>2404.2022796000024</v>
      </c>
      <c r="BN1597" s="6">
        <f>SUM($R$5:V1599)-$AB$2</f>
        <v>4065.0059185999999</v>
      </c>
      <c r="BO1597" s="6">
        <f>SUM($R$5:W1599)-$AB$2</f>
        <v>6057.9702853999997</v>
      </c>
      <c r="BP1597" s="16"/>
    </row>
    <row r="1598" spans="1:68" x14ac:dyDescent="0.45">
      <c r="A1598" s="1">
        <v>2008</v>
      </c>
      <c r="B1598" s="1">
        <v>3</v>
      </c>
      <c r="C1598" s="1">
        <v>8</v>
      </c>
      <c r="D1598" s="1">
        <v>0</v>
      </c>
      <c r="E1598" s="1">
        <v>12.2</v>
      </c>
      <c r="F1598" s="1">
        <v>0</v>
      </c>
      <c r="G1598" s="4"/>
      <c r="H1598" s="4"/>
      <c r="Q1598" s="1">
        <v>21</v>
      </c>
      <c r="R1598" s="6">
        <f t="shared" si="2080"/>
        <v>0</v>
      </c>
      <c r="S1598" s="6">
        <f t="shared" si="2081"/>
        <v>0</v>
      </c>
      <c r="T1598" s="6">
        <f t="shared" si="2082"/>
        <v>0</v>
      </c>
      <c r="U1598" s="6">
        <f t="shared" si="2083"/>
        <v>0</v>
      </c>
      <c r="V1598" s="6">
        <f t="shared" si="2084"/>
        <v>0</v>
      </c>
      <c r="W1598" s="6">
        <f t="shared" si="2085"/>
        <v>0</v>
      </c>
      <c r="X1598" s="17"/>
      <c r="Y1598" s="17"/>
      <c r="Z1598" s="17"/>
      <c r="AA1598" s="17"/>
      <c r="AB1598" s="17"/>
      <c r="AC1598" s="17"/>
      <c r="AE1598" s="16"/>
      <c r="AF1598" s="16"/>
      <c r="AG1598" s="16"/>
      <c r="AH1598" s="16"/>
      <c r="AI1598" s="16"/>
      <c r="AJ1598" s="16"/>
      <c r="AL1598" s="16"/>
      <c r="AM1598" s="16"/>
      <c r="AN1598" s="16"/>
      <c r="AO1598" s="16"/>
      <c r="AP1598" s="16"/>
      <c r="AQ1598" s="16"/>
      <c r="BI1598" s="1">
        <v>23</v>
      </c>
      <c r="BJ1598" s="6">
        <f>SUM($R$5:R1600)-$AB$2</f>
        <v>79.077185000000085</v>
      </c>
      <c r="BK1598" s="6">
        <f>SUM($R$5:S1600)-$AB$2</f>
        <v>411.23791280000029</v>
      </c>
      <c r="BL1598" s="6">
        <f>SUM($R$5:T1600)-$AB$2</f>
        <v>1241.6397322999997</v>
      </c>
      <c r="BM1598" s="6">
        <f>SUM($R$5:U1600)-$AB$2</f>
        <v>2404.2022796000024</v>
      </c>
      <c r="BN1598" s="6">
        <f>SUM($R$5:V1600)-$AB$2</f>
        <v>4065.0059185999999</v>
      </c>
      <c r="BO1598" s="6">
        <f>SUM($R$5:W1600)-$AB$2</f>
        <v>6057.9702853999997</v>
      </c>
      <c r="BP1598" s="16"/>
    </row>
    <row r="1599" spans="1:68" x14ac:dyDescent="0.45">
      <c r="A1599" s="1">
        <v>2008</v>
      </c>
      <c r="B1599" s="1">
        <v>3</v>
      </c>
      <c r="C1599" s="1">
        <v>8</v>
      </c>
      <c r="D1599" s="1">
        <v>1</v>
      </c>
      <c r="E1599" s="1">
        <v>11.9</v>
      </c>
      <c r="F1599" s="1">
        <v>0</v>
      </c>
      <c r="G1599" s="4"/>
      <c r="H1599" s="4"/>
      <c r="Q1599" s="1">
        <v>22</v>
      </c>
      <c r="R1599" s="6">
        <f t="shared" si="2080"/>
        <v>0</v>
      </c>
      <c r="S1599" s="6">
        <f t="shared" si="2081"/>
        <v>0</v>
      </c>
      <c r="T1599" s="6">
        <f t="shared" si="2082"/>
        <v>0</v>
      </c>
      <c r="U1599" s="6">
        <f t="shared" si="2083"/>
        <v>0</v>
      </c>
      <c r="V1599" s="6">
        <f t="shared" si="2084"/>
        <v>0</v>
      </c>
      <c r="W1599" s="6">
        <f t="shared" si="2085"/>
        <v>0</v>
      </c>
      <c r="X1599" s="17"/>
      <c r="Y1599" s="17"/>
      <c r="Z1599" s="17"/>
      <c r="AA1599" s="17"/>
      <c r="AB1599" s="17"/>
      <c r="AC1599" s="17"/>
      <c r="AE1599" s="16"/>
      <c r="AF1599" s="16"/>
      <c r="AG1599" s="16"/>
      <c r="AH1599" s="16"/>
      <c r="AI1599" s="16"/>
      <c r="AJ1599" s="16"/>
      <c r="AL1599" s="16"/>
      <c r="AM1599" s="16"/>
      <c r="AN1599" s="16"/>
      <c r="AO1599" s="16"/>
      <c r="AP1599" s="16"/>
      <c r="AQ1599" s="16"/>
      <c r="BI1599" s="1">
        <v>0</v>
      </c>
      <c r="BJ1599" s="6">
        <f t="shared" ref="BJ1599" si="2146">R1601-$AB$2</f>
        <v>-6.53125</v>
      </c>
      <c r="BK1599" s="6">
        <f t="shared" ref="BK1599" si="2147">S1601-$AB$2</f>
        <v>-6.53125</v>
      </c>
      <c r="BL1599" s="6">
        <f t="shared" ref="BL1599" si="2148">T1601-$AB$2</f>
        <v>-6.53125</v>
      </c>
      <c r="BM1599" s="6">
        <f t="shared" ref="BM1599" si="2149">U1601-$AB$2</f>
        <v>-6.53125</v>
      </c>
      <c r="BN1599" s="6">
        <f t="shared" ref="BN1599" si="2150">V1601-$AB$2</f>
        <v>-6.53125</v>
      </c>
      <c r="BO1599" s="6">
        <f t="shared" ref="BO1599" si="2151">W1601-$AB$2</f>
        <v>-6.53125</v>
      </c>
      <c r="BP1599" s="16">
        <v>68</v>
      </c>
    </row>
    <row r="1600" spans="1:68" x14ac:dyDescent="0.45">
      <c r="A1600" s="1">
        <v>2008</v>
      </c>
      <c r="B1600" s="1">
        <v>3</v>
      </c>
      <c r="C1600" s="1">
        <v>8</v>
      </c>
      <c r="D1600" s="1">
        <v>2</v>
      </c>
      <c r="E1600" s="1">
        <v>11.7</v>
      </c>
      <c r="F1600" s="1">
        <v>0</v>
      </c>
      <c r="G1600" s="4"/>
      <c r="H1600" s="4"/>
      <c r="Q1600" s="1">
        <v>23</v>
      </c>
      <c r="R1600" s="6">
        <f t="shared" si="2080"/>
        <v>0</v>
      </c>
      <c r="S1600" s="6">
        <f t="shared" si="2081"/>
        <v>0</v>
      </c>
      <c r="T1600" s="6">
        <f t="shared" si="2082"/>
        <v>0</v>
      </c>
      <c r="U1600" s="6">
        <f t="shared" si="2083"/>
        <v>0</v>
      </c>
      <c r="V1600" s="6">
        <f t="shared" si="2084"/>
        <v>0</v>
      </c>
      <c r="W1600" s="6">
        <f t="shared" si="2085"/>
        <v>0</v>
      </c>
      <c r="X1600" s="17"/>
      <c r="Y1600" s="17"/>
      <c r="Z1600" s="17"/>
      <c r="AA1600" s="17"/>
      <c r="AB1600" s="17"/>
      <c r="AC1600" s="17"/>
      <c r="AE1600" s="16"/>
      <c r="AF1600" s="16"/>
      <c r="AG1600" s="16"/>
      <c r="AH1600" s="16"/>
      <c r="AI1600" s="16"/>
      <c r="AJ1600" s="16"/>
      <c r="AL1600" s="16"/>
      <c r="AM1600" s="16"/>
      <c r="AN1600" s="16"/>
      <c r="AO1600" s="16"/>
      <c r="AP1600" s="16"/>
      <c r="AQ1600" s="16"/>
      <c r="BI1600" s="1">
        <v>1</v>
      </c>
      <c r="BJ1600" s="6">
        <f>SUM($R$5:R1602)-$AB$2</f>
        <v>79.077185000000085</v>
      </c>
      <c r="BK1600" s="6">
        <f>SUM($R$5:S1602)-$AB$2</f>
        <v>411.23791280000029</v>
      </c>
      <c r="BL1600" s="6">
        <f>SUM($R$5:T1602)-$AB$2</f>
        <v>1241.6397322999997</v>
      </c>
      <c r="BM1600" s="6">
        <f>SUM($R$5:U1602)-$AB$2</f>
        <v>2404.2022796000024</v>
      </c>
      <c r="BN1600" s="6">
        <f>SUM($R$5:V1602)-$AB$2</f>
        <v>4065.0059185999999</v>
      </c>
      <c r="BO1600" s="6">
        <f>SUM($R$5:W1602)-$AB$2</f>
        <v>6057.9702853999997</v>
      </c>
      <c r="BP1600" s="16"/>
    </row>
    <row r="1601" spans="1:68" x14ac:dyDescent="0.45">
      <c r="A1601" s="1">
        <v>2008</v>
      </c>
      <c r="B1601" s="1">
        <v>3</v>
      </c>
      <c r="C1601" s="1">
        <v>8</v>
      </c>
      <c r="D1601" s="1">
        <v>3</v>
      </c>
      <c r="E1601" s="1">
        <v>11.5</v>
      </c>
      <c r="F1601" s="1">
        <v>0</v>
      </c>
      <c r="G1601" s="4"/>
      <c r="H1601" s="4"/>
      <c r="Q1601" s="1">
        <v>0</v>
      </c>
      <c r="R1601" s="6">
        <f t="shared" si="2080"/>
        <v>0</v>
      </c>
      <c r="S1601" s="6">
        <f t="shared" si="2081"/>
        <v>0</v>
      </c>
      <c r="T1601" s="6">
        <f t="shared" si="2082"/>
        <v>0</v>
      </c>
      <c r="U1601" s="6">
        <f t="shared" si="2083"/>
        <v>0</v>
      </c>
      <c r="V1601" s="6">
        <f t="shared" si="2084"/>
        <v>0</v>
      </c>
      <c r="W1601" s="6">
        <f t="shared" si="2085"/>
        <v>0</v>
      </c>
      <c r="X1601" s="17"/>
      <c r="Y1601" s="17"/>
      <c r="Z1601" s="17"/>
      <c r="AA1601" s="17"/>
      <c r="AB1601" s="17"/>
      <c r="AC1601" s="17"/>
      <c r="AE1601" s="16"/>
      <c r="AF1601" s="16"/>
      <c r="AG1601" s="16"/>
      <c r="AH1601" s="16"/>
      <c r="AI1601" s="16"/>
      <c r="AJ1601" s="16"/>
      <c r="AL1601" s="16"/>
      <c r="AM1601" s="16"/>
      <c r="AN1601" s="16"/>
      <c r="AO1601" s="16"/>
      <c r="AP1601" s="16"/>
      <c r="AQ1601" s="16"/>
      <c r="BI1601" s="1">
        <v>2</v>
      </c>
      <c r="BJ1601" s="6">
        <f>SUM($R$5:R1603)-$AB$2</f>
        <v>79.077185000000085</v>
      </c>
      <c r="BK1601" s="6">
        <f>SUM($R$5:S1603)-$AB$2</f>
        <v>411.23791280000029</v>
      </c>
      <c r="BL1601" s="6">
        <f>SUM($R$5:T1603)-$AB$2</f>
        <v>1241.6397322999997</v>
      </c>
      <c r="BM1601" s="6">
        <f>SUM($R$5:U1603)-$AB$2</f>
        <v>2404.2022796000024</v>
      </c>
      <c r="BN1601" s="6">
        <f>SUM($R$5:V1603)-$AB$2</f>
        <v>4065.0059185999999</v>
      </c>
      <c r="BO1601" s="6">
        <f>SUM($R$5:W1603)-$AB$2</f>
        <v>6057.9702853999997</v>
      </c>
      <c r="BP1601" s="16"/>
    </row>
    <row r="1602" spans="1:68" x14ac:dyDescent="0.45">
      <c r="A1602" s="1">
        <v>2008</v>
      </c>
      <c r="B1602" s="1">
        <v>3</v>
      </c>
      <c r="C1602" s="1">
        <v>8</v>
      </c>
      <c r="D1602" s="1">
        <v>4</v>
      </c>
      <c r="E1602" s="1">
        <v>11.2</v>
      </c>
      <c r="F1602" s="1">
        <v>0</v>
      </c>
      <c r="G1602" s="4"/>
      <c r="H1602" s="4"/>
      <c r="Q1602" s="1">
        <v>1</v>
      </c>
      <c r="R1602" s="6">
        <f t="shared" si="2080"/>
        <v>0</v>
      </c>
      <c r="S1602" s="6">
        <f t="shared" si="2081"/>
        <v>0</v>
      </c>
      <c r="T1602" s="6">
        <f t="shared" si="2082"/>
        <v>0</v>
      </c>
      <c r="U1602" s="6">
        <f t="shared" si="2083"/>
        <v>0</v>
      </c>
      <c r="V1602" s="6">
        <f t="shared" si="2084"/>
        <v>0</v>
      </c>
      <c r="W1602" s="6">
        <f t="shared" si="2085"/>
        <v>0</v>
      </c>
      <c r="X1602" s="17"/>
      <c r="Y1602" s="17"/>
      <c r="Z1602" s="17"/>
      <c r="AA1602" s="17"/>
      <c r="AB1602" s="17"/>
      <c r="AC1602" s="17"/>
      <c r="AE1602" s="16"/>
      <c r="AF1602" s="16"/>
      <c r="AG1602" s="16"/>
      <c r="AH1602" s="16"/>
      <c r="AI1602" s="16"/>
      <c r="AJ1602" s="16"/>
      <c r="AL1602" s="16"/>
      <c r="AM1602" s="16"/>
      <c r="AN1602" s="16"/>
      <c r="AO1602" s="16"/>
      <c r="AP1602" s="16"/>
      <c r="AQ1602" s="16"/>
      <c r="BI1602" s="1">
        <v>3</v>
      </c>
      <c r="BJ1602" s="6">
        <f>SUM($R$5:R1604)-$AB$2</f>
        <v>79.077185000000085</v>
      </c>
      <c r="BK1602" s="6">
        <f>SUM($R$5:S1604)-$AB$2</f>
        <v>411.23791280000029</v>
      </c>
      <c r="BL1602" s="6">
        <f>SUM($R$5:T1604)-$AB$2</f>
        <v>1241.6397322999997</v>
      </c>
      <c r="BM1602" s="6">
        <f>SUM($R$5:U1604)-$AB$2</f>
        <v>2404.2022796000024</v>
      </c>
      <c r="BN1602" s="6">
        <f>SUM($R$5:V1604)-$AB$2</f>
        <v>4065.0059185999999</v>
      </c>
      <c r="BO1602" s="6">
        <f>SUM($R$5:W1604)-$AB$2</f>
        <v>6057.9702853999997</v>
      </c>
      <c r="BP1602" s="16"/>
    </row>
    <row r="1603" spans="1:68" x14ac:dyDescent="0.45">
      <c r="A1603" s="1">
        <v>2008</v>
      </c>
      <c r="B1603" s="1">
        <v>3</v>
      </c>
      <c r="C1603" s="1">
        <v>8</v>
      </c>
      <c r="D1603" s="1">
        <v>5</v>
      </c>
      <c r="E1603" s="1">
        <v>11.2</v>
      </c>
      <c r="F1603" s="1">
        <v>0</v>
      </c>
      <c r="G1603" s="4"/>
      <c r="H1603" s="4"/>
      <c r="Q1603" s="1">
        <v>2</v>
      </c>
      <c r="R1603" s="6">
        <f t="shared" si="2080"/>
        <v>0</v>
      </c>
      <c r="S1603" s="6">
        <f t="shared" si="2081"/>
        <v>0</v>
      </c>
      <c r="T1603" s="6">
        <f t="shared" si="2082"/>
        <v>0</v>
      </c>
      <c r="U1603" s="6">
        <f t="shared" si="2083"/>
        <v>0</v>
      </c>
      <c r="V1603" s="6">
        <f t="shared" si="2084"/>
        <v>0</v>
      </c>
      <c r="W1603" s="6">
        <f t="shared" si="2085"/>
        <v>0</v>
      </c>
      <c r="X1603" s="17"/>
      <c r="Y1603" s="17"/>
      <c r="Z1603" s="17"/>
      <c r="AA1603" s="17"/>
      <c r="AB1603" s="17"/>
      <c r="AC1603" s="17"/>
      <c r="AE1603" s="16"/>
      <c r="AF1603" s="16"/>
      <c r="AG1603" s="16"/>
      <c r="AH1603" s="16"/>
      <c r="AI1603" s="16"/>
      <c r="AJ1603" s="16"/>
      <c r="AL1603" s="16"/>
      <c r="AM1603" s="16"/>
      <c r="AN1603" s="16"/>
      <c r="AO1603" s="16"/>
      <c r="AP1603" s="16"/>
      <c r="AQ1603" s="16"/>
      <c r="BI1603" s="1">
        <v>4</v>
      </c>
      <c r="BJ1603" s="6">
        <f>SUM($R$5:R1605)-$AB$2</f>
        <v>79.077185000000085</v>
      </c>
      <c r="BK1603" s="6">
        <f>SUM($R$5:S1605)-$AB$2</f>
        <v>411.23791280000029</v>
      </c>
      <c r="BL1603" s="6">
        <f>SUM($R$5:T1605)-$AB$2</f>
        <v>1241.6397322999997</v>
      </c>
      <c r="BM1603" s="6">
        <f>SUM($R$5:U1605)-$AB$2</f>
        <v>2404.2022796000024</v>
      </c>
      <c r="BN1603" s="6">
        <f>SUM($R$5:V1605)-$AB$2</f>
        <v>4065.0059185999999</v>
      </c>
      <c r="BO1603" s="6">
        <f>SUM($R$5:W1605)-$AB$2</f>
        <v>6057.9702853999997</v>
      </c>
      <c r="BP1603" s="16"/>
    </row>
    <row r="1604" spans="1:68" x14ac:dyDescent="0.45">
      <c r="A1604" s="1">
        <v>2008</v>
      </c>
      <c r="B1604" s="1">
        <v>3</v>
      </c>
      <c r="C1604" s="1">
        <v>8</v>
      </c>
      <c r="D1604" s="1">
        <v>6</v>
      </c>
      <c r="E1604" s="1">
        <v>11.3</v>
      </c>
      <c r="F1604" s="1">
        <v>0</v>
      </c>
      <c r="G1604" s="4"/>
      <c r="H1604" s="4"/>
      <c r="Q1604" s="1">
        <v>3</v>
      </c>
      <c r="R1604" s="6">
        <f t="shared" si="2080"/>
        <v>0</v>
      </c>
      <c r="S1604" s="6">
        <f t="shared" si="2081"/>
        <v>0</v>
      </c>
      <c r="T1604" s="6">
        <f t="shared" si="2082"/>
        <v>0</v>
      </c>
      <c r="U1604" s="6">
        <f t="shared" si="2083"/>
        <v>0</v>
      </c>
      <c r="V1604" s="6">
        <f t="shared" si="2084"/>
        <v>0</v>
      </c>
      <c r="W1604" s="6">
        <f t="shared" si="2085"/>
        <v>0</v>
      </c>
      <c r="X1604" s="17"/>
      <c r="Y1604" s="17"/>
      <c r="Z1604" s="17"/>
      <c r="AA1604" s="17"/>
      <c r="AB1604" s="17"/>
      <c r="AC1604" s="17"/>
      <c r="AE1604" s="16"/>
      <c r="AF1604" s="16"/>
      <c r="AG1604" s="16"/>
      <c r="AH1604" s="16"/>
      <c r="AI1604" s="16"/>
      <c r="AJ1604" s="16"/>
      <c r="AL1604" s="16"/>
      <c r="AM1604" s="16"/>
      <c r="AN1604" s="16"/>
      <c r="AO1604" s="16"/>
      <c r="AP1604" s="16"/>
      <c r="AQ1604" s="16"/>
      <c r="BI1604" s="1">
        <v>5</v>
      </c>
      <c r="BJ1604" s="6">
        <f>SUM($R$5:R1606)-$AB$2</f>
        <v>79.077185000000085</v>
      </c>
      <c r="BK1604" s="6">
        <f>SUM($R$5:S1606)-$AB$2</f>
        <v>411.23791280000029</v>
      </c>
      <c r="BL1604" s="6">
        <f>SUM($R$5:T1606)-$AB$2</f>
        <v>1241.6397322999997</v>
      </c>
      <c r="BM1604" s="6">
        <f>SUM($R$5:U1606)-$AB$2</f>
        <v>2404.2022796000024</v>
      </c>
      <c r="BN1604" s="6">
        <f>SUM($R$5:V1606)-$AB$2</f>
        <v>4065.0059185999999</v>
      </c>
      <c r="BO1604" s="6">
        <f>SUM($R$5:W1606)-$AB$2</f>
        <v>6057.9702853999997</v>
      </c>
      <c r="BP1604" s="16"/>
    </row>
    <row r="1605" spans="1:68" x14ac:dyDescent="0.45">
      <c r="A1605" s="1">
        <v>2008</v>
      </c>
      <c r="B1605" s="1">
        <v>3</v>
      </c>
      <c r="C1605" s="1">
        <v>8</v>
      </c>
      <c r="D1605" s="1">
        <v>7</v>
      </c>
      <c r="E1605" s="1">
        <v>11.4</v>
      </c>
      <c r="F1605" s="1">
        <v>0</v>
      </c>
      <c r="G1605" s="4"/>
      <c r="H1605" s="4"/>
      <c r="Q1605" s="1">
        <v>4</v>
      </c>
      <c r="R1605" s="6">
        <f t="shared" si="2080"/>
        <v>0</v>
      </c>
      <c r="S1605" s="6">
        <f t="shared" si="2081"/>
        <v>0</v>
      </c>
      <c r="T1605" s="6">
        <f t="shared" si="2082"/>
        <v>0</v>
      </c>
      <c r="U1605" s="6">
        <f t="shared" si="2083"/>
        <v>0</v>
      </c>
      <c r="V1605" s="6">
        <f t="shared" si="2084"/>
        <v>0</v>
      </c>
      <c r="W1605" s="6">
        <f t="shared" si="2085"/>
        <v>0</v>
      </c>
      <c r="X1605" s="17"/>
      <c r="Y1605" s="17"/>
      <c r="Z1605" s="17"/>
      <c r="AA1605" s="17"/>
      <c r="AB1605" s="17"/>
      <c r="AC1605" s="17"/>
      <c r="AE1605" s="16"/>
      <c r="AF1605" s="16"/>
      <c r="AG1605" s="16"/>
      <c r="AH1605" s="16"/>
      <c r="AI1605" s="16"/>
      <c r="AJ1605" s="16"/>
      <c r="AL1605" s="16"/>
      <c r="AM1605" s="16"/>
      <c r="AN1605" s="16"/>
      <c r="AO1605" s="16"/>
      <c r="AP1605" s="16"/>
      <c r="AQ1605" s="16"/>
      <c r="BI1605" s="1">
        <v>6</v>
      </c>
      <c r="BJ1605" s="6">
        <f>SUM($R$5:R1607)-$AB$2</f>
        <v>79.077185000000085</v>
      </c>
      <c r="BK1605" s="6">
        <f>SUM($R$5:S1607)-$AB$2</f>
        <v>411.23791280000029</v>
      </c>
      <c r="BL1605" s="6">
        <f>SUM($R$5:T1607)-$AB$2</f>
        <v>1241.6397322999997</v>
      </c>
      <c r="BM1605" s="6">
        <f>SUM($R$5:U1607)-$AB$2</f>
        <v>2404.2022796000024</v>
      </c>
      <c r="BN1605" s="6">
        <f>SUM($R$5:V1607)-$AB$2</f>
        <v>4065.0059185999999</v>
      </c>
      <c r="BO1605" s="6">
        <f>SUM($R$5:W1607)-$AB$2</f>
        <v>6057.9702853999997</v>
      </c>
      <c r="BP1605" s="16"/>
    </row>
    <row r="1606" spans="1:68" x14ac:dyDescent="0.45">
      <c r="A1606" s="1">
        <v>2008</v>
      </c>
      <c r="B1606" s="1">
        <v>3</v>
      </c>
      <c r="C1606" s="1">
        <v>8</v>
      </c>
      <c r="D1606" s="1">
        <v>8</v>
      </c>
      <c r="E1606" s="1">
        <v>11.5</v>
      </c>
      <c r="F1606" s="1">
        <v>2.82</v>
      </c>
      <c r="G1606" s="4"/>
      <c r="H1606" s="4"/>
      <c r="Q1606" s="1">
        <v>5</v>
      </c>
      <c r="R1606" s="6">
        <f t="shared" si="2080"/>
        <v>0</v>
      </c>
      <c r="S1606" s="6">
        <f t="shared" si="2081"/>
        <v>0</v>
      </c>
      <c r="T1606" s="6">
        <f t="shared" si="2082"/>
        <v>0</v>
      </c>
      <c r="U1606" s="6">
        <f t="shared" si="2083"/>
        <v>0</v>
      </c>
      <c r="V1606" s="6">
        <f t="shared" si="2084"/>
        <v>0</v>
      </c>
      <c r="W1606" s="6">
        <f t="shared" si="2085"/>
        <v>0</v>
      </c>
      <c r="X1606" s="17"/>
      <c r="Y1606" s="17"/>
      <c r="Z1606" s="17"/>
      <c r="AA1606" s="17"/>
      <c r="AB1606" s="17"/>
      <c r="AC1606" s="17"/>
      <c r="AE1606" s="16"/>
      <c r="AF1606" s="16"/>
      <c r="AG1606" s="16"/>
      <c r="AH1606" s="16"/>
      <c r="AI1606" s="16"/>
      <c r="AJ1606" s="16"/>
      <c r="AL1606" s="16"/>
      <c r="AM1606" s="16"/>
      <c r="AN1606" s="16"/>
      <c r="AO1606" s="16"/>
      <c r="AP1606" s="16"/>
      <c r="AQ1606" s="16"/>
      <c r="BI1606" s="1">
        <v>7</v>
      </c>
      <c r="BJ1606" s="6">
        <f>SUM($R$5:R1608)-$AB$2</f>
        <v>79.077185000000085</v>
      </c>
      <c r="BK1606" s="6">
        <f>SUM($R$5:S1608)-$AB$2</f>
        <v>411.23791280000029</v>
      </c>
      <c r="BL1606" s="6">
        <f>SUM($R$5:T1608)-$AB$2</f>
        <v>1241.6397322999997</v>
      </c>
      <c r="BM1606" s="6">
        <f>SUM($R$5:U1608)-$AB$2</f>
        <v>2404.2022796000024</v>
      </c>
      <c r="BN1606" s="6">
        <f>SUM($R$5:V1608)-$AB$2</f>
        <v>4065.0059185999999</v>
      </c>
      <c r="BO1606" s="6">
        <f>SUM($R$5:W1608)-$AB$2</f>
        <v>6057.9702853999997</v>
      </c>
      <c r="BP1606" s="16"/>
    </row>
    <row r="1607" spans="1:68" x14ac:dyDescent="0.45">
      <c r="A1607" s="1">
        <v>2008</v>
      </c>
      <c r="B1607" s="1">
        <v>3</v>
      </c>
      <c r="C1607" s="1">
        <v>8</v>
      </c>
      <c r="D1607" s="1">
        <v>9</v>
      </c>
      <c r="E1607" s="1">
        <v>12.7</v>
      </c>
      <c r="F1607" s="1">
        <v>332.13</v>
      </c>
      <c r="G1607" s="4"/>
      <c r="H1607" s="4"/>
      <c r="Q1607" s="1">
        <v>6</v>
      </c>
      <c r="R1607" s="6">
        <f t="shared" si="2080"/>
        <v>0</v>
      </c>
      <c r="S1607" s="6">
        <f t="shared" si="2081"/>
        <v>0</v>
      </c>
      <c r="T1607" s="6">
        <f t="shared" si="2082"/>
        <v>0</v>
      </c>
      <c r="U1607" s="6">
        <f t="shared" si="2083"/>
        <v>0</v>
      </c>
      <c r="V1607" s="6">
        <f t="shared" si="2084"/>
        <v>0</v>
      </c>
      <c r="W1607" s="6">
        <f t="shared" si="2085"/>
        <v>0</v>
      </c>
      <c r="X1607" s="17"/>
      <c r="Y1607" s="17"/>
      <c r="Z1607" s="17"/>
      <c r="AA1607" s="17"/>
      <c r="AB1607" s="17"/>
      <c r="AC1607" s="17"/>
      <c r="AE1607" s="16"/>
      <c r="AF1607" s="16"/>
      <c r="AG1607" s="16"/>
      <c r="AH1607" s="16"/>
      <c r="AI1607" s="16"/>
      <c r="AJ1607" s="16"/>
      <c r="AL1607" s="16"/>
      <c r="AM1607" s="16"/>
      <c r="AN1607" s="16"/>
      <c r="AO1607" s="16"/>
      <c r="AP1607" s="16"/>
      <c r="AQ1607" s="16"/>
      <c r="BI1607" s="1">
        <v>8</v>
      </c>
      <c r="BJ1607" s="6">
        <f>SUM($R$5:R1609)-$AB$2</f>
        <v>79.078820600000086</v>
      </c>
      <c r="BK1607" s="6">
        <f>SUM($R$5:S1609)-$AB$2</f>
        <v>411.24589452800029</v>
      </c>
      <c r="BL1607" s="6">
        <f>SUM($R$5:T1609)-$AB$2</f>
        <v>1241.6635793479998</v>
      </c>
      <c r="BM1607" s="6">
        <f>SUM($R$5:U1609)-$AB$2</f>
        <v>2404.2483380960025</v>
      </c>
      <c r="BN1607" s="6">
        <f>SUM($R$5:V1609)-$AB$2</f>
        <v>4065.0837077360002</v>
      </c>
      <c r="BO1607" s="6">
        <f>SUM($R$5:W1609)-$AB$2</f>
        <v>6058.086151303999</v>
      </c>
      <c r="BP1607" s="16"/>
    </row>
    <row r="1608" spans="1:68" x14ac:dyDescent="0.45">
      <c r="A1608" s="1">
        <v>2008</v>
      </c>
      <c r="B1608" s="1">
        <v>3</v>
      </c>
      <c r="C1608" s="1">
        <v>8</v>
      </c>
      <c r="D1608" s="1">
        <v>10</v>
      </c>
      <c r="E1608" s="1">
        <v>13.4</v>
      </c>
      <c r="F1608" s="1">
        <v>470.79</v>
      </c>
      <c r="G1608" s="4"/>
      <c r="H1608" s="4"/>
      <c r="Q1608" s="1">
        <v>7</v>
      </c>
      <c r="R1608" s="6">
        <f t="shared" si="2080"/>
        <v>0</v>
      </c>
      <c r="S1608" s="6">
        <f t="shared" si="2081"/>
        <v>0</v>
      </c>
      <c r="T1608" s="6">
        <f t="shared" si="2082"/>
        <v>0</v>
      </c>
      <c r="U1608" s="6">
        <f t="shared" si="2083"/>
        <v>0</v>
      </c>
      <c r="V1608" s="6">
        <f t="shared" si="2084"/>
        <v>0</v>
      </c>
      <c r="W1608" s="6">
        <f t="shared" si="2085"/>
        <v>0</v>
      </c>
      <c r="X1608" s="17"/>
      <c r="Y1608" s="17"/>
      <c r="Z1608" s="17"/>
      <c r="AA1608" s="17"/>
      <c r="AB1608" s="17"/>
      <c r="AC1608" s="17"/>
      <c r="AE1608" s="16"/>
      <c r="AF1608" s="16"/>
      <c r="AG1608" s="16"/>
      <c r="AH1608" s="16"/>
      <c r="AI1608" s="16"/>
      <c r="AJ1608" s="16"/>
      <c r="AL1608" s="16"/>
      <c r="AM1608" s="16"/>
      <c r="AN1608" s="16"/>
      <c r="AO1608" s="16"/>
      <c r="AP1608" s="16"/>
      <c r="AQ1608" s="16"/>
      <c r="BI1608" s="1">
        <v>9</v>
      </c>
      <c r="BJ1608" s="6">
        <f>SUM($R$5:R1610)-$AB$2</f>
        <v>79.271456000000086</v>
      </c>
      <c r="BK1608" s="6">
        <f>SUM($R$5:S1610)-$AB$2</f>
        <v>412.18595528000026</v>
      </c>
      <c r="BL1608" s="6">
        <f>SUM($R$5:T1610)-$AB$2</f>
        <v>1244.4722034799997</v>
      </c>
      <c r="BM1608" s="6">
        <f>SUM($R$5:U1610)-$AB$2</f>
        <v>2409.6729509600027</v>
      </c>
      <c r="BN1608" s="6">
        <f>SUM($R$5:V1610)-$AB$2</f>
        <v>4074.2454473600005</v>
      </c>
      <c r="BO1608" s="6">
        <f>SUM($R$5:W1610)-$AB$2</f>
        <v>6071.7324430399985</v>
      </c>
      <c r="BP1608" s="16"/>
    </row>
    <row r="1609" spans="1:68" x14ac:dyDescent="0.45">
      <c r="A1609" s="1">
        <v>2008</v>
      </c>
      <c r="B1609" s="1">
        <v>3</v>
      </c>
      <c r="C1609" s="1">
        <v>8</v>
      </c>
      <c r="D1609" s="1">
        <v>11</v>
      </c>
      <c r="E1609" s="1">
        <v>13.3</v>
      </c>
      <c r="F1609" s="1">
        <v>195.97</v>
      </c>
      <c r="G1609" s="4"/>
      <c r="H1609" s="4"/>
      <c r="Q1609" s="1">
        <v>8</v>
      </c>
      <c r="R1609" s="6">
        <f t="shared" si="2080"/>
        <v>1.6355999999999996E-3</v>
      </c>
      <c r="S1609" s="6">
        <f t="shared" si="2081"/>
        <v>6.3461279999999986E-3</v>
      </c>
      <c r="T1609" s="6">
        <f t="shared" si="2082"/>
        <v>1.5865319999999995E-2</v>
      </c>
      <c r="U1609" s="6">
        <f t="shared" si="2083"/>
        <v>2.2211447999999998E-2</v>
      </c>
      <c r="V1609" s="6">
        <f t="shared" si="2084"/>
        <v>3.1730639999999991E-2</v>
      </c>
      <c r="W1609" s="6">
        <f t="shared" si="2085"/>
        <v>3.8076767999999997E-2</v>
      </c>
      <c r="X1609" s="17"/>
      <c r="Y1609" s="17"/>
      <c r="Z1609" s="17"/>
      <c r="AA1609" s="17"/>
      <c r="AB1609" s="17"/>
      <c r="AC1609" s="17"/>
      <c r="AE1609" s="16"/>
      <c r="AF1609" s="16"/>
      <c r="AG1609" s="16"/>
      <c r="AH1609" s="16"/>
      <c r="AI1609" s="16"/>
      <c r="AJ1609" s="16"/>
      <c r="AL1609" s="16"/>
      <c r="AM1609" s="16"/>
      <c r="AN1609" s="16"/>
      <c r="AO1609" s="16"/>
      <c r="AP1609" s="16"/>
      <c r="AQ1609" s="16"/>
      <c r="BI1609" s="1">
        <v>10</v>
      </c>
      <c r="BJ1609" s="6">
        <f>SUM($R$5:R1611)-$AB$2</f>
        <v>79.54451420000008</v>
      </c>
      <c r="BK1609" s="6">
        <f>SUM($R$5:S1611)-$AB$2</f>
        <v>413.51847929600024</v>
      </c>
      <c r="BL1609" s="6">
        <f>SUM($R$5:T1611)-$AB$2</f>
        <v>1248.4533920359997</v>
      </c>
      <c r="BM1609" s="6">
        <f>SUM($R$5:U1611)-$AB$2</f>
        <v>2417.3622698720023</v>
      </c>
      <c r="BN1609" s="6">
        <f>SUM($R$5:V1611)-$AB$2</f>
        <v>4087.2320953520002</v>
      </c>
      <c r="BO1609" s="6">
        <f>SUM($R$5:W1611)-$AB$2</f>
        <v>6091.0758859279986</v>
      </c>
      <c r="BP1609" s="16"/>
    </row>
    <row r="1610" spans="1:68" x14ac:dyDescent="0.45">
      <c r="A1610" s="1">
        <v>2008</v>
      </c>
      <c r="B1610" s="1">
        <v>3</v>
      </c>
      <c r="C1610" s="1">
        <v>8</v>
      </c>
      <c r="D1610" s="1">
        <v>12</v>
      </c>
      <c r="E1610" s="1">
        <v>15.1</v>
      </c>
      <c r="F1610" s="1">
        <v>177.39</v>
      </c>
      <c r="G1610" s="4"/>
      <c r="H1610" s="4"/>
      <c r="Q1610" s="1">
        <v>9</v>
      </c>
      <c r="R1610" s="6">
        <f t="shared" si="2080"/>
        <v>0.19263539999999998</v>
      </c>
      <c r="S1610" s="6">
        <f t="shared" si="2081"/>
        <v>0.74742535199999982</v>
      </c>
      <c r="T1610" s="6">
        <f t="shared" si="2082"/>
        <v>1.8685633799999997</v>
      </c>
      <c r="U1610" s="6">
        <f t="shared" si="2083"/>
        <v>2.6159887319999999</v>
      </c>
      <c r="V1610" s="6">
        <f t="shared" si="2084"/>
        <v>3.7371267599999993</v>
      </c>
      <c r="W1610" s="6">
        <f t="shared" si="2085"/>
        <v>4.4845521119999994</v>
      </c>
      <c r="X1610" s="17"/>
      <c r="Y1610" s="17"/>
      <c r="Z1610" s="17"/>
      <c r="AA1610" s="17"/>
      <c r="AB1610" s="17"/>
      <c r="AC1610" s="17"/>
      <c r="AE1610" s="16"/>
      <c r="AF1610" s="16"/>
      <c r="AG1610" s="16"/>
      <c r="AH1610" s="16"/>
      <c r="AI1610" s="16"/>
      <c r="AJ1610" s="16"/>
      <c r="AL1610" s="16"/>
      <c r="AM1610" s="16"/>
      <c r="AN1610" s="16"/>
      <c r="AO1610" s="16"/>
      <c r="AP1610" s="16"/>
      <c r="AQ1610" s="16"/>
      <c r="BI1610" s="1">
        <v>11</v>
      </c>
      <c r="BJ1610" s="6">
        <f>SUM($R$5:R1612)-$AB$2</f>
        <v>79.658176800000078</v>
      </c>
      <c r="BK1610" s="6">
        <f>SUM($R$5:S1612)-$AB$2</f>
        <v>414.07315278400023</v>
      </c>
      <c r="BL1610" s="6">
        <f>SUM($R$5:T1612)-$AB$2</f>
        <v>1250.1105927439996</v>
      </c>
      <c r="BM1610" s="6">
        <f>SUM($R$5:U1612)-$AB$2</f>
        <v>2420.5630086880028</v>
      </c>
      <c r="BN1610" s="6">
        <f>SUM($R$5:V1612)-$AB$2</f>
        <v>4092.6378886080001</v>
      </c>
      <c r="BO1610" s="6">
        <f>SUM($R$5:W1612)-$AB$2</f>
        <v>6099.1277445119986</v>
      </c>
      <c r="BP1610" s="16"/>
    </row>
    <row r="1611" spans="1:68" x14ac:dyDescent="0.45">
      <c r="A1611" s="1">
        <v>2008</v>
      </c>
      <c r="B1611" s="1">
        <v>3</v>
      </c>
      <c r="C1611" s="1">
        <v>8</v>
      </c>
      <c r="D1611" s="1">
        <v>13</v>
      </c>
      <c r="E1611" s="1">
        <v>15.8</v>
      </c>
      <c r="F1611" s="1">
        <v>360.15</v>
      </c>
      <c r="G1611" s="4"/>
      <c r="H1611" s="4"/>
      <c r="Q1611" s="1">
        <v>10</v>
      </c>
      <c r="R1611" s="6">
        <f t="shared" si="2080"/>
        <v>0.27305819999999997</v>
      </c>
      <c r="S1611" s="6">
        <f t="shared" si="2081"/>
        <v>1.0594658159999999</v>
      </c>
      <c r="T1611" s="6">
        <f t="shared" si="2082"/>
        <v>2.64866454</v>
      </c>
      <c r="U1611" s="6">
        <f t="shared" si="2083"/>
        <v>3.7081303560000003</v>
      </c>
      <c r="V1611" s="6">
        <f t="shared" si="2084"/>
        <v>5.2973290799999999</v>
      </c>
      <c r="W1611" s="6">
        <f t="shared" si="2085"/>
        <v>6.3567948960000003</v>
      </c>
      <c r="X1611" s="17"/>
      <c r="Y1611" s="17"/>
      <c r="Z1611" s="17"/>
      <c r="AA1611" s="17"/>
      <c r="AB1611" s="17"/>
      <c r="AC1611" s="17"/>
      <c r="AE1611" s="16"/>
      <c r="AF1611" s="16"/>
      <c r="AG1611" s="16"/>
      <c r="AH1611" s="16"/>
      <c r="AI1611" s="16"/>
      <c r="AJ1611" s="16"/>
      <c r="AL1611" s="16"/>
      <c r="AM1611" s="16"/>
      <c r="AN1611" s="16"/>
      <c r="AO1611" s="16"/>
      <c r="AP1611" s="16"/>
      <c r="AQ1611" s="16"/>
      <c r="BI1611" s="1">
        <v>12</v>
      </c>
      <c r="BJ1611" s="6">
        <f t="shared" ref="BJ1611" si="2152">R1613-$AB$2</f>
        <v>-6.4283637999999996</v>
      </c>
      <c r="BK1611" s="6">
        <f t="shared" ref="BK1611" si="2153">S1613-$AB$2</f>
        <v>-6.1320515440000003</v>
      </c>
      <c r="BL1611" s="6">
        <f t="shared" ref="BL1611" si="2154">T1613-$AB$2</f>
        <v>-5.5332538600000003</v>
      </c>
      <c r="BM1611" s="6">
        <f t="shared" ref="BM1611" si="2155">U1613-$AB$2</f>
        <v>-5.1340554039999997</v>
      </c>
      <c r="BN1611" s="6">
        <f t="shared" ref="BN1611" si="2156">V1613-$AB$2</f>
        <v>-4.5352577200000006</v>
      </c>
      <c r="BO1611" s="6">
        <f t="shared" ref="BO1611" si="2157">W1613-$AB$2</f>
        <v>-4.136059264</v>
      </c>
      <c r="BP1611" s="16"/>
    </row>
    <row r="1612" spans="1:68" x14ac:dyDescent="0.45">
      <c r="A1612" s="1">
        <v>2008</v>
      </c>
      <c r="B1612" s="1">
        <v>3</v>
      </c>
      <c r="C1612" s="1">
        <v>8</v>
      </c>
      <c r="D1612" s="1">
        <v>14</v>
      </c>
      <c r="E1612" s="1">
        <v>15.2</v>
      </c>
      <c r="F1612" s="1">
        <v>94.11</v>
      </c>
      <c r="G1612" s="4"/>
      <c r="H1612" s="4"/>
      <c r="Q1612" s="1">
        <v>11</v>
      </c>
      <c r="R1612" s="6">
        <f t="shared" si="2080"/>
        <v>0.1136626</v>
      </c>
      <c r="S1612" s="6">
        <f t="shared" si="2081"/>
        <v>0.44101088799999999</v>
      </c>
      <c r="T1612" s="6">
        <f t="shared" si="2082"/>
        <v>1.10252722</v>
      </c>
      <c r="U1612" s="6">
        <f t="shared" si="2083"/>
        <v>1.5435381079999999</v>
      </c>
      <c r="V1612" s="6">
        <f t="shared" si="2084"/>
        <v>2.2050544400000001</v>
      </c>
      <c r="W1612" s="6">
        <f t="shared" si="2085"/>
        <v>2.6460653280000002</v>
      </c>
      <c r="X1612" s="17"/>
      <c r="Y1612" s="17"/>
      <c r="Z1612" s="17"/>
      <c r="AA1612" s="17"/>
      <c r="AB1612" s="17"/>
      <c r="AC1612" s="17"/>
      <c r="AE1612" s="16"/>
      <c r="AF1612" s="16"/>
      <c r="AG1612" s="16"/>
      <c r="AH1612" s="16"/>
      <c r="AI1612" s="16"/>
      <c r="AJ1612" s="16"/>
      <c r="AL1612" s="16"/>
      <c r="AM1612" s="16"/>
      <c r="AN1612" s="16"/>
      <c r="AO1612" s="16"/>
      <c r="AP1612" s="16"/>
      <c r="AQ1612" s="16"/>
      <c r="BI1612" s="1">
        <v>13</v>
      </c>
      <c r="BJ1612" s="6">
        <f>SUM($R$5:R1614)-$AB$2</f>
        <v>79.969950000000082</v>
      </c>
      <c r="BK1612" s="6">
        <f>SUM($R$5:S1614)-$AB$2</f>
        <v>415.59460600000028</v>
      </c>
      <c r="BL1612" s="6">
        <f>SUM($R$5:T1614)-$AB$2</f>
        <v>1254.6562459999996</v>
      </c>
      <c r="BM1612" s="6">
        <f>SUM($R$5:U1614)-$AB$2</f>
        <v>2429.3425420000021</v>
      </c>
      <c r="BN1612" s="6">
        <f>SUM($R$5:V1614)-$AB$2</f>
        <v>4107.4658220000001</v>
      </c>
      <c r="BO1612" s="6">
        <f>SUM($R$5:W1614)-$AB$2</f>
        <v>6121.2137579999981</v>
      </c>
      <c r="BP1612" s="16"/>
    </row>
    <row r="1613" spans="1:68" x14ac:dyDescent="0.45">
      <c r="A1613" s="1">
        <v>2008</v>
      </c>
      <c r="B1613" s="1">
        <v>3</v>
      </c>
      <c r="C1613" s="1">
        <v>8</v>
      </c>
      <c r="D1613" s="1">
        <v>15</v>
      </c>
      <c r="E1613" s="1">
        <v>15.6</v>
      </c>
      <c r="F1613" s="1">
        <v>425.13</v>
      </c>
      <c r="G1613" s="4"/>
      <c r="H1613" s="4"/>
      <c r="Q1613" s="1">
        <v>12</v>
      </c>
      <c r="R1613" s="6">
        <f t="shared" si="2080"/>
        <v>0.10288619999999998</v>
      </c>
      <c r="S1613" s="6">
        <f t="shared" si="2081"/>
        <v>0.39919845599999998</v>
      </c>
      <c r="T1613" s="6">
        <f t="shared" si="2082"/>
        <v>0.99799613999999981</v>
      </c>
      <c r="U1613" s="6">
        <f t="shared" si="2083"/>
        <v>1.3971945959999998</v>
      </c>
      <c r="V1613" s="6">
        <f t="shared" si="2084"/>
        <v>1.9959922799999996</v>
      </c>
      <c r="W1613" s="6">
        <f t="shared" si="2085"/>
        <v>2.395190736</v>
      </c>
      <c r="X1613" s="17">
        <f t="shared" ref="X1613" si="2158">SUM(R1613:R1637)-$AA$2</f>
        <v>-4.6569756</v>
      </c>
      <c r="Y1613" s="17">
        <f t="shared" ref="Y1613" si="2159">SUM(S1613:S1637)-$AA$2</f>
        <v>-1.1400653280000013</v>
      </c>
      <c r="Z1613" s="17">
        <f t="shared" ref="Z1613" si="2160">SUM(T1613:T1637)-$AA$2</f>
        <v>5.9670241799999966</v>
      </c>
      <c r="AA1613" s="17">
        <f t="shared" ref="AA1613" si="2161">SUM(U1613:U1637)-$AA$2</f>
        <v>10.705083851999998</v>
      </c>
      <c r="AB1613" s="17">
        <f t="shared" ref="AB1613" si="2162">SUM(V1613:V1637)-$AA$2</f>
        <v>17.812173359999992</v>
      </c>
      <c r="AC1613" s="17">
        <f t="shared" ref="AC1613" si="2163">SUM(W1613:W1637)-$AA$2</f>
        <v>22.550233032000001</v>
      </c>
      <c r="AE1613" s="16">
        <f t="shared" ref="AE1613" si="2164">IF(X1613&gt;0,1,0)</f>
        <v>0</v>
      </c>
      <c r="AF1613" s="16">
        <f t="shared" ref="AF1613" si="2165">IF(Y1613&gt;0,1,0)</f>
        <v>0</v>
      </c>
      <c r="AG1613" s="16">
        <f t="shared" ref="AG1613" si="2166">IF(Z1613&gt;0,1,0)</f>
        <v>1</v>
      </c>
      <c r="AH1613" s="16">
        <f t="shared" ref="AH1613" si="2167">IF(AA1613&gt;0,1,0)</f>
        <v>1</v>
      </c>
      <c r="AI1613" s="16">
        <f t="shared" ref="AI1613" si="2168">IF(AB1613&gt;0,1,0)</f>
        <v>1</v>
      </c>
      <c r="AJ1613" s="16">
        <f t="shared" ref="AJ1613" si="2169">IF(AC1613&gt;0,1,0)</f>
        <v>1</v>
      </c>
      <c r="AL1613" s="16">
        <f t="shared" ref="AL1613" si="2170">IF(X1613&lt;0,ABS(X1613*$AP$1),0)</f>
        <v>0</v>
      </c>
      <c r="AM1613" s="16">
        <f t="shared" ref="AM1613" si="2171">IF(Y1613&lt;0,ABS(Y1613*$AP$1),0)</f>
        <v>0</v>
      </c>
      <c r="AN1613" s="16">
        <f t="shared" ref="AN1613" si="2172">IF(Z1613&lt;0,ABS(Z1613*$AP$1),0)</f>
        <v>0</v>
      </c>
      <c r="AO1613" s="16">
        <f t="shared" ref="AO1613" si="2173">IF(AA1613&lt;0,ABS(AA1613*$AP$1),0)</f>
        <v>0</v>
      </c>
      <c r="AP1613" s="16">
        <f t="shared" ref="AP1613" si="2174">IF(AB1613&lt;0,ABS(AB1613*$AP$1),0)</f>
        <v>0</v>
      </c>
      <c r="AQ1613" s="16">
        <f t="shared" ref="AQ1613" si="2175">IF(AC1613&lt;0,ABS(AC1613*$AP$1),0)</f>
        <v>0</v>
      </c>
      <c r="BI1613" s="1">
        <v>14</v>
      </c>
      <c r="BJ1613" s="6">
        <f>SUM($R$5:R1615)-$AB$2</f>
        <v>80.024533800000086</v>
      </c>
      <c r="BK1613" s="6">
        <f>SUM($R$5:S1615)-$AB$2</f>
        <v>415.86097494400025</v>
      </c>
      <c r="BL1613" s="6">
        <f>SUM($R$5:T1615)-$AB$2</f>
        <v>1255.4520778039996</v>
      </c>
      <c r="BM1613" s="6">
        <f>SUM($R$5:U1615)-$AB$2</f>
        <v>2430.879621808002</v>
      </c>
      <c r="BN1613" s="6">
        <f>SUM($R$5:V1615)-$AB$2</f>
        <v>4110.0618275280003</v>
      </c>
      <c r="BO1613" s="6">
        <f>SUM($R$5:W1615)-$AB$2</f>
        <v>6125.080474391998</v>
      </c>
      <c r="BP1613" s="16"/>
    </row>
    <row r="1614" spans="1:68" x14ac:dyDescent="0.45">
      <c r="A1614" s="1">
        <v>2008</v>
      </c>
      <c r="B1614" s="1">
        <v>3</v>
      </c>
      <c r="C1614" s="1">
        <v>8</v>
      </c>
      <c r="D1614" s="1">
        <v>16</v>
      </c>
      <c r="E1614" s="1">
        <v>14.7</v>
      </c>
      <c r="F1614" s="1">
        <v>118.51</v>
      </c>
      <c r="G1614" s="4"/>
      <c r="H1614" s="4"/>
      <c r="Q1614" s="1">
        <v>13</v>
      </c>
      <c r="R1614" s="6">
        <f t="shared" ref="R1614:R1677" si="2176">$AX$2*F1611*$R$4/1000</f>
        <v>0.20888699999999996</v>
      </c>
      <c r="S1614" s="6">
        <f t="shared" ref="S1614:S1677" si="2177">$AX$2*F1611*($S$4*$AU$2)/1000</f>
        <v>0.81048155999999982</v>
      </c>
      <c r="T1614" s="6">
        <f t="shared" ref="T1614:T1677" si="2178">$AX$2*F1611*($T$4*$AU$2)/1000</f>
        <v>2.0262038999999996</v>
      </c>
      <c r="U1614" s="6">
        <f t="shared" ref="U1614:U1677" si="2179">$AX$2*F1611*($U$4*$AU$2)/1000</f>
        <v>2.8366854599999995</v>
      </c>
      <c r="V1614" s="6">
        <f t="shared" ref="V1614:V1677" si="2180">$AX$2*F1611*($V$4*$AU$2)/1000</f>
        <v>4.0524077999999992</v>
      </c>
      <c r="W1614" s="6">
        <f t="shared" ref="W1614:W1677" si="2181">$AX$2*F1611*($W$4*$AU$2)/1000</f>
        <v>4.8628893599999996</v>
      </c>
      <c r="X1614" s="17"/>
      <c r="Y1614" s="17"/>
      <c r="Z1614" s="17"/>
      <c r="AA1614" s="17"/>
      <c r="AB1614" s="17"/>
      <c r="AC1614" s="17"/>
      <c r="AE1614" s="16"/>
      <c r="AF1614" s="16"/>
      <c r="AG1614" s="16"/>
      <c r="AH1614" s="16"/>
      <c r="AI1614" s="16"/>
      <c r="AJ1614" s="16"/>
      <c r="AL1614" s="16"/>
      <c r="AM1614" s="16"/>
      <c r="AN1614" s="16"/>
      <c r="AO1614" s="16"/>
      <c r="AP1614" s="16"/>
      <c r="AQ1614" s="16"/>
      <c r="BI1614" s="1">
        <v>15</v>
      </c>
      <c r="BJ1614" s="6">
        <f>SUM($R$5:R1616)-$AB$2</f>
        <v>80.271109200000083</v>
      </c>
      <c r="BK1614" s="6">
        <f>SUM($R$5:S1616)-$AB$2</f>
        <v>417.06426289600023</v>
      </c>
      <c r="BL1614" s="6">
        <f>SUM($R$5:T1616)-$AB$2</f>
        <v>1259.0471471359997</v>
      </c>
      <c r="BM1614" s="6">
        <f>SUM($R$5:U1616)-$AB$2</f>
        <v>2437.8231850720022</v>
      </c>
      <c r="BN1614" s="6">
        <f>SUM($R$5:V1616)-$AB$2</f>
        <v>4121.7889535519998</v>
      </c>
      <c r="BO1614" s="6">
        <f>SUM($R$5:W1616)-$AB$2</f>
        <v>6142.547875727998</v>
      </c>
      <c r="BP1614" s="16"/>
    </row>
    <row r="1615" spans="1:68" x14ac:dyDescent="0.45">
      <c r="A1615" s="1">
        <v>2008</v>
      </c>
      <c r="B1615" s="1">
        <v>3</v>
      </c>
      <c r="C1615" s="1">
        <v>8</v>
      </c>
      <c r="D1615" s="1">
        <v>17</v>
      </c>
      <c r="E1615" s="1">
        <v>14.4</v>
      </c>
      <c r="F1615" s="1">
        <v>68.16</v>
      </c>
      <c r="G1615" s="4"/>
      <c r="H1615" s="4"/>
      <c r="Q1615" s="1">
        <v>14</v>
      </c>
      <c r="R1615" s="6">
        <f t="shared" si="2176"/>
        <v>5.4583799999999995E-2</v>
      </c>
      <c r="S1615" s="6">
        <f t="shared" si="2177"/>
        <v>0.21178514399999998</v>
      </c>
      <c r="T1615" s="6">
        <f t="shared" si="2178"/>
        <v>0.52946285999999998</v>
      </c>
      <c r="U1615" s="6">
        <f t="shared" si="2179"/>
        <v>0.7412480039999999</v>
      </c>
      <c r="V1615" s="6">
        <f t="shared" si="2180"/>
        <v>1.05892572</v>
      </c>
      <c r="W1615" s="6">
        <f t="shared" si="2181"/>
        <v>1.270710864</v>
      </c>
      <c r="X1615" s="17"/>
      <c r="Y1615" s="17"/>
      <c r="Z1615" s="17"/>
      <c r="AA1615" s="17"/>
      <c r="AB1615" s="17"/>
      <c r="AC1615" s="17"/>
      <c r="AE1615" s="16"/>
      <c r="AF1615" s="16"/>
      <c r="AG1615" s="16"/>
      <c r="AH1615" s="16"/>
      <c r="AI1615" s="16"/>
      <c r="AJ1615" s="16"/>
      <c r="AL1615" s="16"/>
      <c r="AM1615" s="16"/>
      <c r="AN1615" s="16"/>
      <c r="AO1615" s="16"/>
      <c r="AP1615" s="16"/>
      <c r="AQ1615" s="16"/>
      <c r="BI1615" s="1">
        <v>16</v>
      </c>
      <c r="BJ1615" s="6">
        <f>SUM($R$5:R1617)-$AB$2</f>
        <v>80.339845000000082</v>
      </c>
      <c r="BK1615" s="6">
        <f>SUM($R$5:S1617)-$AB$2</f>
        <v>417.39969360000026</v>
      </c>
      <c r="BL1615" s="6">
        <f>SUM($R$5:T1617)-$AB$2</f>
        <v>1260.0493150999996</v>
      </c>
      <c r="BM1615" s="6">
        <f>SUM($R$5:U1617)-$AB$2</f>
        <v>2439.758785200002</v>
      </c>
      <c r="BN1615" s="6">
        <f>SUM($R$5:V1617)-$AB$2</f>
        <v>4125.0580282000001</v>
      </c>
      <c r="BO1615" s="6">
        <f>SUM($R$5:W1617)-$AB$2</f>
        <v>6147.4171197999985</v>
      </c>
      <c r="BP1615" s="16"/>
    </row>
    <row r="1616" spans="1:68" x14ac:dyDescent="0.45">
      <c r="A1616" s="1">
        <v>2008</v>
      </c>
      <c r="B1616" s="1">
        <v>3</v>
      </c>
      <c r="C1616" s="1">
        <v>8</v>
      </c>
      <c r="D1616" s="1">
        <v>18</v>
      </c>
      <c r="E1616" s="1">
        <v>13.5</v>
      </c>
      <c r="F1616" s="1">
        <v>0.31</v>
      </c>
      <c r="G1616" s="4"/>
      <c r="H1616" s="4"/>
      <c r="Q1616" s="1">
        <v>15</v>
      </c>
      <c r="R1616" s="6">
        <f t="shared" si="2176"/>
        <v>0.24657539999999997</v>
      </c>
      <c r="S1616" s="6">
        <f t="shared" si="2177"/>
        <v>0.95671255199999983</v>
      </c>
      <c r="T1616" s="6">
        <f t="shared" si="2178"/>
        <v>2.3917813799999994</v>
      </c>
      <c r="U1616" s="6">
        <f t="shared" si="2179"/>
        <v>3.3484939319999998</v>
      </c>
      <c r="V1616" s="6">
        <f t="shared" si="2180"/>
        <v>4.7835627599999988</v>
      </c>
      <c r="W1616" s="6">
        <f t="shared" si="2181"/>
        <v>5.7402753119999996</v>
      </c>
      <c r="X1616" s="17"/>
      <c r="Y1616" s="17"/>
      <c r="Z1616" s="17"/>
      <c r="AA1616" s="17"/>
      <c r="AB1616" s="17"/>
      <c r="AC1616" s="17"/>
      <c r="AE1616" s="16"/>
      <c r="AF1616" s="16"/>
      <c r="AG1616" s="16"/>
      <c r="AH1616" s="16"/>
      <c r="AI1616" s="16"/>
      <c r="AJ1616" s="16"/>
      <c r="AL1616" s="16"/>
      <c r="AM1616" s="16"/>
      <c r="AN1616" s="16"/>
      <c r="AO1616" s="16"/>
      <c r="AP1616" s="16"/>
      <c r="AQ1616" s="16"/>
      <c r="BI1616" s="1">
        <v>17</v>
      </c>
      <c r="BJ1616" s="6">
        <f>SUM($R$5:R1618)-$AB$2</f>
        <v>80.379377800000086</v>
      </c>
      <c r="BK1616" s="6">
        <f>SUM($R$5:S1618)-$AB$2</f>
        <v>417.59261366400028</v>
      </c>
      <c r="BL1616" s="6">
        <f>SUM($R$5:T1618)-$AB$2</f>
        <v>1260.6257033239995</v>
      </c>
      <c r="BM1616" s="6">
        <f>SUM($R$5:U1618)-$AB$2</f>
        <v>2440.8720288480017</v>
      </c>
      <c r="BN1616" s="6">
        <f>SUM($R$5:V1618)-$AB$2</f>
        <v>4126.9382081680014</v>
      </c>
      <c r="BO1616" s="6">
        <f>SUM($R$5:W1618)-$AB$2</f>
        <v>6150.2176233519995</v>
      </c>
      <c r="BP1616" s="16"/>
    </row>
    <row r="1617" spans="1:68" x14ac:dyDescent="0.45">
      <c r="A1617" s="1">
        <v>2008</v>
      </c>
      <c r="B1617" s="1">
        <v>3</v>
      </c>
      <c r="C1617" s="1">
        <v>8</v>
      </c>
      <c r="D1617" s="1">
        <v>19</v>
      </c>
      <c r="E1617" s="1">
        <v>13.3</v>
      </c>
      <c r="F1617" s="1">
        <v>0</v>
      </c>
      <c r="G1617" s="4"/>
      <c r="H1617" s="4"/>
      <c r="Q1617" s="1">
        <v>16</v>
      </c>
      <c r="R1617" s="6">
        <f t="shared" si="2176"/>
        <v>6.87358E-2</v>
      </c>
      <c r="S1617" s="6">
        <f t="shared" si="2177"/>
        <v>0.26669490400000001</v>
      </c>
      <c r="T1617" s="6">
        <f t="shared" si="2178"/>
        <v>0.66673725999999989</v>
      </c>
      <c r="U1617" s="6">
        <f t="shared" si="2179"/>
        <v>0.93343216399999995</v>
      </c>
      <c r="V1617" s="6">
        <f t="shared" si="2180"/>
        <v>1.3334745199999998</v>
      </c>
      <c r="W1617" s="6">
        <f t="shared" si="2181"/>
        <v>1.600169424</v>
      </c>
      <c r="X1617" s="17"/>
      <c r="Y1617" s="17"/>
      <c r="Z1617" s="17"/>
      <c r="AA1617" s="17"/>
      <c r="AB1617" s="17"/>
      <c r="AC1617" s="17"/>
      <c r="AE1617" s="16"/>
      <c r="AF1617" s="16"/>
      <c r="AG1617" s="16"/>
      <c r="AH1617" s="16"/>
      <c r="AI1617" s="16"/>
      <c r="AJ1617" s="16"/>
      <c r="AL1617" s="16"/>
      <c r="AM1617" s="16"/>
      <c r="AN1617" s="16"/>
      <c r="AO1617" s="16"/>
      <c r="AP1617" s="16"/>
      <c r="AQ1617" s="16"/>
      <c r="BI1617" s="1">
        <v>18</v>
      </c>
      <c r="BJ1617" s="6">
        <f>SUM($R$5:R1619)-$AB$2</f>
        <v>80.379557600000084</v>
      </c>
      <c r="BK1617" s="6">
        <f>SUM($R$5:S1619)-$AB$2</f>
        <v>417.59349108800029</v>
      </c>
      <c r="BL1617" s="6">
        <f>SUM($R$5:T1619)-$AB$2</f>
        <v>1260.6283248079994</v>
      </c>
      <c r="BM1617" s="6">
        <f>SUM($R$5:U1619)-$AB$2</f>
        <v>2440.8770920160018</v>
      </c>
      <c r="BN1617" s="6">
        <f>SUM($R$5:V1619)-$AB$2</f>
        <v>4126.9467594560019</v>
      </c>
      <c r="BO1617" s="6">
        <f>SUM($R$5:W1619)-$AB$2</f>
        <v>6150.2303603840001</v>
      </c>
      <c r="BP1617" s="16"/>
    </row>
    <row r="1618" spans="1:68" x14ac:dyDescent="0.45">
      <c r="A1618" s="1">
        <v>2008</v>
      </c>
      <c r="B1618" s="1">
        <v>3</v>
      </c>
      <c r="C1618" s="1">
        <v>8</v>
      </c>
      <c r="D1618" s="1">
        <v>20</v>
      </c>
      <c r="E1618" s="1">
        <v>13</v>
      </c>
      <c r="F1618" s="1">
        <v>0</v>
      </c>
      <c r="G1618" s="4"/>
      <c r="H1618" s="4"/>
      <c r="Q1618" s="1">
        <v>17</v>
      </c>
      <c r="R1618" s="6">
        <f t="shared" si="2176"/>
        <v>3.9532799999999993E-2</v>
      </c>
      <c r="S1618" s="6">
        <f t="shared" si="2177"/>
        <v>0.153387264</v>
      </c>
      <c r="T1618" s="6">
        <f t="shared" si="2178"/>
        <v>0.38346815999999989</v>
      </c>
      <c r="U1618" s="6">
        <f t="shared" si="2179"/>
        <v>0.53685542399999997</v>
      </c>
      <c r="V1618" s="6">
        <f t="shared" si="2180"/>
        <v>0.76693631999999978</v>
      </c>
      <c r="W1618" s="6">
        <f t="shared" si="2181"/>
        <v>0.92032358399999992</v>
      </c>
      <c r="X1618" s="17"/>
      <c r="Y1618" s="17"/>
      <c r="Z1618" s="17"/>
      <c r="AA1618" s="17"/>
      <c r="AB1618" s="17"/>
      <c r="AC1618" s="17"/>
      <c r="AE1618" s="16"/>
      <c r="AF1618" s="16"/>
      <c r="AG1618" s="16"/>
      <c r="AH1618" s="16"/>
      <c r="AI1618" s="16"/>
      <c r="AJ1618" s="16"/>
      <c r="AL1618" s="16"/>
      <c r="AM1618" s="16"/>
      <c r="AN1618" s="16"/>
      <c r="AO1618" s="16"/>
      <c r="AP1618" s="16"/>
      <c r="AQ1618" s="16"/>
      <c r="BI1618" s="1">
        <v>19</v>
      </c>
      <c r="BJ1618" s="6">
        <f>SUM($R$5:R1620)-$AB$2</f>
        <v>80.379557600000084</v>
      </c>
      <c r="BK1618" s="6">
        <f>SUM($R$5:S1620)-$AB$2</f>
        <v>417.59349108800029</v>
      </c>
      <c r="BL1618" s="6">
        <f>SUM($R$5:T1620)-$AB$2</f>
        <v>1260.6283248079994</v>
      </c>
      <c r="BM1618" s="6">
        <f>SUM($R$5:U1620)-$AB$2</f>
        <v>2440.8770920160018</v>
      </c>
      <c r="BN1618" s="6">
        <f>SUM($R$5:V1620)-$AB$2</f>
        <v>4126.9467594560019</v>
      </c>
      <c r="BO1618" s="6">
        <f>SUM($R$5:W1620)-$AB$2</f>
        <v>6150.2303603840001</v>
      </c>
      <c r="BP1618" s="16"/>
    </row>
    <row r="1619" spans="1:68" x14ac:dyDescent="0.45">
      <c r="A1619" s="1">
        <v>2008</v>
      </c>
      <c r="B1619" s="1">
        <v>3</v>
      </c>
      <c r="C1619" s="1">
        <v>8</v>
      </c>
      <c r="D1619" s="1">
        <v>21</v>
      </c>
      <c r="E1619" s="1">
        <v>12.5</v>
      </c>
      <c r="F1619" s="1">
        <v>0</v>
      </c>
      <c r="G1619" s="4"/>
      <c r="H1619" s="4"/>
      <c r="Q1619" s="1">
        <v>18</v>
      </c>
      <c r="R1619" s="6">
        <f t="shared" si="2176"/>
        <v>1.7979999999999998E-4</v>
      </c>
      <c r="S1619" s="6">
        <f t="shared" si="2177"/>
        <v>6.9762399999999988E-4</v>
      </c>
      <c r="T1619" s="6">
        <f t="shared" si="2178"/>
        <v>1.7440599999999998E-3</v>
      </c>
      <c r="U1619" s="6">
        <f t="shared" si="2179"/>
        <v>2.441684E-3</v>
      </c>
      <c r="V1619" s="6">
        <f t="shared" si="2180"/>
        <v>3.4881199999999995E-3</v>
      </c>
      <c r="W1619" s="6">
        <f t="shared" si="2181"/>
        <v>4.1857439999999999E-3</v>
      </c>
      <c r="X1619" s="17"/>
      <c r="Y1619" s="17"/>
      <c r="Z1619" s="17"/>
      <c r="AA1619" s="17"/>
      <c r="AB1619" s="17"/>
      <c r="AC1619" s="17"/>
      <c r="AE1619" s="16"/>
      <c r="AF1619" s="16"/>
      <c r="AG1619" s="16"/>
      <c r="AH1619" s="16"/>
      <c r="AI1619" s="16"/>
      <c r="AJ1619" s="16"/>
      <c r="AL1619" s="16"/>
      <c r="AM1619" s="16"/>
      <c r="AN1619" s="16"/>
      <c r="AO1619" s="16"/>
      <c r="AP1619" s="16"/>
      <c r="AQ1619" s="16"/>
      <c r="BI1619" s="1">
        <v>20</v>
      </c>
      <c r="BJ1619" s="6">
        <f>SUM($R$5:R1621)-$AB$2</f>
        <v>80.379557600000084</v>
      </c>
      <c r="BK1619" s="6">
        <f>SUM($R$5:S1621)-$AB$2</f>
        <v>417.59349108800029</v>
      </c>
      <c r="BL1619" s="6">
        <f>SUM($R$5:T1621)-$AB$2</f>
        <v>1260.6283248079994</v>
      </c>
      <c r="BM1619" s="6">
        <f>SUM($R$5:U1621)-$AB$2</f>
        <v>2440.8770920160018</v>
      </c>
      <c r="BN1619" s="6">
        <f>SUM($R$5:V1621)-$AB$2</f>
        <v>4126.9467594560019</v>
      </c>
      <c r="BO1619" s="6">
        <f>SUM($R$5:W1621)-$AB$2</f>
        <v>6150.2303603840001</v>
      </c>
      <c r="BP1619" s="16"/>
    </row>
    <row r="1620" spans="1:68" x14ac:dyDescent="0.45">
      <c r="A1620" s="1">
        <v>2008</v>
      </c>
      <c r="B1620" s="1">
        <v>3</v>
      </c>
      <c r="C1620" s="1">
        <v>8</v>
      </c>
      <c r="D1620" s="1">
        <v>22</v>
      </c>
      <c r="E1620" s="1">
        <v>12.2</v>
      </c>
      <c r="F1620" s="1">
        <v>0</v>
      </c>
      <c r="G1620" s="4"/>
      <c r="H1620" s="4"/>
      <c r="Q1620" s="1">
        <v>19</v>
      </c>
      <c r="R1620" s="6">
        <f t="shared" si="2176"/>
        <v>0</v>
      </c>
      <c r="S1620" s="6">
        <f t="shared" si="2177"/>
        <v>0</v>
      </c>
      <c r="T1620" s="6">
        <f t="shared" si="2178"/>
        <v>0</v>
      </c>
      <c r="U1620" s="6">
        <f t="shared" si="2179"/>
        <v>0</v>
      </c>
      <c r="V1620" s="6">
        <f t="shared" si="2180"/>
        <v>0</v>
      </c>
      <c r="W1620" s="6">
        <f t="shared" si="2181"/>
        <v>0</v>
      </c>
      <c r="X1620" s="17"/>
      <c r="Y1620" s="17"/>
      <c r="Z1620" s="17"/>
      <c r="AA1620" s="17"/>
      <c r="AB1620" s="17"/>
      <c r="AC1620" s="17"/>
      <c r="AE1620" s="16"/>
      <c r="AF1620" s="16"/>
      <c r="AG1620" s="16"/>
      <c r="AH1620" s="16"/>
      <c r="AI1620" s="16"/>
      <c r="AJ1620" s="16"/>
      <c r="AL1620" s="16"/>
      <c r="AM1620" s="16"/>
      <c r="AN1620" s="16"/>
      <c r="AO1620" s="16"/>
      <c r="AP1620" s="16"/>
      <c r="AQ1620" s="16"/>
      <c r="BI1620" s="1">
        <v>21</v>
      </c>
      <c r="BJ1620" s="6">
        <f>SUM($R$5:R1622)-$AB$2</f>
        <v>80.379557600000084</v>
      </c>
      <c r="BK1620" s="6">
        <f>SUM($R$5:S1622)-$AB$2</f>
        <v>417.59349108800029</v>
      </c>
      <c r="BL1620" s="6">
        <f>SUM($R$5:T1622)-$AB$2</f>
        <v>1260.6283248079994</v>
      </c>
      <c r="BM1620" s="6">
        <f>SUM($R$5:U1622)-$AB$2</f>
        <v>2440.8770920160018</v>
      </c>
      <c r="BN1620" s="6">
        <f>SUM($R$5:V1622)-$AB$2</f>
        <v>4126.9467594560019</v>
      </c>
      <c r="BO1620" s="6">
        <f>SUM($R$5:W1622)-$AB$2</f>
        <v>6150.2303603840001</v>
      </c>
      <c r="BP1620" s="16"/>
    </row>
    <row r="1621" spans="1:68" x14ac:dyDescent="0.45">
      <c r="A1621" s="1">
        <v>2008</v>
      </c>
      <c r="B1621" s="1">
        <v>3</v>
      </c>
      <c r="C1621" s="1">
        <v>8</v>
      </c>
      <c r="D1621" s="1">
        <v>23</v>
      </c>
      <c r="E1621" s="1">
        <v>11.9</v>
      </c>
      <c r="F1621" s="1">
        <v>0</v>
      </c>
      <c r="G1621" s="4"/>
      <c r="H1621" s="4"/>
      <c r="Q1621" s="1">
        <v>20</v>
      </c>
      <c r="R1621" s="6">
        <f t="shared" si="2176"/>
        <v>0</v>
      </c>
      <c r="S1621" s="6">
        <f t="shared" si="2177"/>
        <v>0</v>
      </c>
      <c r="T1621" s="6">
        <f t="shared" si="2178"/>
        <v>0</v>
      </c>
      <c r="U1621" s="6">
        <f t="shared" si="2179"/>
        <v>0</v>
      </c>
      <c r="V1621" s="6">
        <f t="shared" si="2180"/>
        <v>0</v>
      </c>
      <c r="W1621" s="6">
        <f t="shared" si="2181"/>
        <v>0</v>
      </c>
      <c r="X1621" s="17"/>
      <c r="Y1621" s="17"/>
      <c r="Z1621" s="17"/>
      <c r="AA1621" s="17"/>
      <c r="AB1621" s="17"/>
      <c r="AC1621" s="17"/>
      <c r="AE1621" s="16"/>
      <c r="AF1621" s="16"/>
      <c r="AG1621" s="16"/>
      <c r="AH1621" s="16"/>
      <c r="AI1621" s="16"/>
      <c r="AJ1621" s="16"/>
      <c r="AL1621" s="16"/>
      <c r="AM1621" s="16"/>
      <c r="AN1621" s="16"/>
      <c r="AO1621" s="16"/>
      <c r="AP1621" s="16"/>
      <c r="AQ1621" s="16"/>
      <c r="BI1621" s="1">
        <v>22</v>
      </c>
      <c r="BJ1621" s="6">
        <f>SUM($R$5:R1623)-$AB$2</f>
        <v>80.379557600000084</v>
      </c>
      <c r="BK1621" s="6">
        <f>SUM($R$5:S1623)-$AB$2</f>
        <v>417.59349108800029</v>
      </c>
      <c r="BL1621" s="6">
        <f>SUM($R$5:T1623)-$AB$2</f>
        <v>1260.6283248079994</v>
      </c>
      <c r="BM1621" s="6">
        <f>SUM($R$5:U1623)-$AB$2</f>
        <v>2440.8770920160018</v>
      </c>
      <c r="BN1621" s="6">
        <f>SUM($R$5:V1623)-$AB$2</f>
        <v>4126.9467594560019</v>
      </c>
      <c r="BO1621" s="6">
        <f>SUM($R$5:W1623)-$AB$2</f>
        <v>6150.2303603840001</v>
      </c>
      <c r="BP1621" s="16"/>
    </row>
    <row r="1622" spans="1:68" x14ac:dyDescent="0.45">
      <c r="A1622" s="1">
        <v>2008</v>
      </c>
      <c r="B1622" s="1">
        <v>3</v>
      </c>
      <c r="C1622" s="1">
        <v>9</v>
      </c>
      <c r="D1622" s="1">
        <v>0</v>
      </c>
      <c r="E1622" s="1">
        <v>12.5</v>
      </c>
      <c r="F1622" s="1">
        <v>0</v>
      </c>
      <c r="G1622" s="4"/>
      <c r="H1622" s="4"/>
      <c r="Q1622" s="1">
        <v>21</v>
      </c>
      <c r="R1622" s="6">
        <f t="shared" si="2176"/>
        <v>0</v>
      </c>
      <c r="S1622" s="6">
        <f t="shared" si="2177"/>
        <v>0</v>
      </c>
      <c r="T1622" s="6">
        <f t="shared" si="2178"/>
        <v>0</v>
      </c>
      <c r="U1622" s="6">
        <f t="shared" si="2179"/>
        <v>0</v>
      </c>
      <c r="V1622" s="6">
        <f t="shared" si="2180"/>
        <v>0</v>
      </c>
      <c r="W1622" s="6">
        <f t="shared" si="2181"/>
        <v>0</v>
      </c>
      <c r="X1622" s="17"/>
      <c r="Y1622" s="17"/>
      <c r="Z1622" s="17"/>
      <c r="AA1622" s="17"/>
      <c r="AB1622" s="17"/>
      <c r="AC1622" s="17"/>
      <c r="AE1622" s="16"/>
      <c r="AF1622" s="16"/>
      <c r="AG1622" s="16"/>
      <c r="AH1622" s="16"/>
      <c r="AI1622" s="16"/>
      <c r="AJ1622" s="16"/>
      <c r="AL1622" s="16"/>
      <c r="AM1622" s="16"/>
      <c r="AN1622" s="16"/>
      <c r="AO1622" s="16"/>
      <c r="AP1622" s="16"/>
      <c r="AQ1622" s="16"/>
      <c r="BI1622" s="1">
        <v>23</v>
      </c>
      <c r="BJ1622" s="6">
        <f>SUM($R$5:R1624)-$AB$2</f>
        <v>80.379557600000084</v>
      </c>
      <c r="BK1622" s="6">
        <f>SUM($R$5:S1624)-$AB$2</f>
        <v>417.59349108800029</v>
      </c>
      <c r="BL1622" s="6">
        <f>SUM($R$5:T1624)-$AB$2</f>
        <v>1260.6283248079994</v>
      </c>
      <c r="BM1622" s="6">
        <f>SUM($R$5:U1624)-$AB$2</f>
        <v>2440.8770920160018</v>
      </c>
      <c r="BN1622" s="6">
        <f>SUM($R$5:V1624)-$AB$2</f>
        <v>4126.9467594560019</v>
      </c>
      <c r="BO1622" s="6">
        <f>SUM($R$5:W1624)-$AB$2</f>
        <v>6150.2303603840001</v>
      </c>
      <c r="BP1622" s="16"/>
    </row>
    <row r="1623" spans="1:68" x14ac:dyDescent="0.45">
      <c r="A1623" s="1">
        <v>2008</v>
      </c>
      <c r="B1623" s="1">
        <v>3</v>
      </c>
      <c r="C1623" s="1">
        <v>9</v>
      </c>
      <c r="D1623" s="1">
        <v>1</v>
      </c>
      <c r="E1623" s="1">
        <v>12.5</v>
      </c>
      <c r="F1623" s="1">
        <v>0</v>
      </c>
      <c r="G1623" s="4"/>
      <c r="H1623" s="4"/>
      <c r="Q1623" s="1">
        <v>22</v>
      </c>
      <c r="R1623" s="6">
        <f t="shared" si="2176"/>
        <v>0</v>
      </c>
      <c r="S1623" s="6">
        <f t="shared" si="2177"/>
        <v>0</v>
      </c>
      <c r="T1623" s="6">
        <f t="shared" si="2178"/>
        <v>0</v>
      </c>
      <c r="U1623" s="6">
        <f t="shared" si="2179"/>
        <v>0</v>
      </c>
      <c r="V1623" s="6">
        <f t="shared" si="2180"/>
        <v>0</v>
      </c>
      <c r="W1623" s="6">
        <f t="shared" si="2181"/>
        <v>0</v>
      </c>
      <c r="X1623" s="17"/>
      <c r="Y1623" s="17"/>
      <c r="Z1623" s="17"/>
      <c r="AA1623" s="17"/>
      <c r="AB1623" s="17"/>
      <c r="AC1623" s="17"/>
      <c r="AE1623" s="16"/>
      <c r="AF1623" s="16"/>
      <c r="AG1623" s="16"/>
      <c r="AH1623" s="16"/>
      <c r="AI1623" s="16"/>
      <c r="AJ1623" s="16"/>
      <c r="AL1623" s="16"/>
      <c r="AM1623" s="16"/>
      <c r="AN1623" s="16"/>
      <c r="AO1623" s="16"/>
      <c r="AP1623" s="16"/>
      <c r="AQ1623" s="16"/>
      <c r="BI1623" s="1">
        <v>0</v>
      </c>
      <c r="BJ1623" s="6">
        <f t="shared" ref="BJ1623" si="2182">R1625-$AB$2</f>
        <v>-6.53125</v>
      </c>
      <c r="BK1623" s="6">
        <f t="shared" ref="BK1623" si="2183">S1625-$AB$2</f>
        <v>-6.53125</v>
      </c>
      <c r="BL1623" s="6">
        <f t="shared" ref="BL1623" si="2184">T1625-$AB$2</f>
        <v>-6.53125</v>
      </c>
      <c r="BM1623" s="6">
        <f t="shared" ref="BM1623" si="2185">U1625-$AB$2</f>
        <v>-6.53125</v>
      </c>
      <c r="BN1623" s="6">
        <f t="shared" ref="BN1623" si="2186">V1625-$AB$2</f>
        <v>-6.53125</v>
      </c>
      <c r="BO1623" s="6">
        <f t="shared" ref="BO1623" si="2187">W1625-$AB$2</f>
        <v>-6.53125</v>
      </c>
      <c r="BP1623" s="16">
        <v>69</v>
      </c>
    </row>
    <row r="1624" spans="1:68" x14ac:dyDescent="0.45">
      <c r="A1624" s="1">
        <v>2008</v>
      </c>
      <c r="B1624" s="1">
        <v>3</v>
      </c>
      <c r="C1624" s="1">
        <v>9</v>
      </c>
      <c r="D1624" s="1">
        <v>2</v>
      </c>
      <c r="E1624" s="1">
        <v>12.5</v>
      </c>
      <c r="F1624" s="1">
        <v>0</v>
      </c>
      <c r="G1624" s="4"/>
      <c r="H1624" s="4"/>
      <c r="Q1624" s="1">
        <v>23</v>
      </c>
      <c r="R1624" s="6">
        <f t="shared" si="2176"/>
        <v>0</v>
      </c>
      <c r="S1624" s="6">
        <f t="shared" si="2177"/>
        <v>0</v>
      </c>
      <c r="T1624" s="6">
        <f t="shared" si="2178"/>
        <v>0</v>
      </c>
      <c r="U1624" s="6">
        <f t="shared" si="2179"/>
        <v>0</v>
      </c>
      <c r="V1624" s="6">
        <f t="shared" si="2180"/>
        <v>0</v>
      </c>
      <c r="W1624" s="6">
        <f t="shared" si="2181"/>
        <v>0</v>
      </c>
      <c r="X1624" s="17"/>
      <c r="Y1624" s="17"/>
      <c r="Z1624" s="17"/>
      <c r="AA1624" s="17"/>
      <c r="AB1624" s="17"/>
      <c r="AC1624" s="17"/>
      <c r="AE1624" s="16"/>
      <c r="AF1624" s="16"/>
      <c r="AG1624" s="16"/>
      <c r="AH1624" s="16"/>
      <c r="AI1624" s="16"/>
      <c r="AJ1624" s="16"/>
      <c r="AL1624" s="16"/>
      <c r="AM1624" s="16"/>
      <c r="AN1624" s="16"/>
      <c r="AO1624" s="16"/>
      <c r="AP1624" s="16"/>
      <c r="AQ1624" s="16"/>
      <c r="BI1624" s="1">
        <v>1</v>
      </c>
      <c r="BJ1624" s="6">
        <f>SUM($R$5:R1626)-$AB$2</f>
        <v>80.379557600000084</v>
      </c>
      <c r="BK1624" s="6">
        <f>SUM($R$5:S1626)-$AB$2</f>
        <v>417.59349108800029</v>
      </c>
      <c r="BL1624" s="6">
        <f>SUM($R$5:T1626)-$AB$2</f>
        <v>1260.6283248079994</v>
      </c>
      <c r="BM1624" s="6">
        <f>SUM($R$5:U1626)-$AB$2</f>
        <v>2440.8770920160018</v>
      </c>
      <c r="BN1624" s="6">
        <f>SUM($R$5:V1626)-$AB$2</f>
        <v>4126.9467594560019</v>
      </c>
      <c r="BO1624" s="6">
        <f>SUM($R$5:W1626)-$AB$2</f>
        <v>6150.2303603840001</v>
      </c>
      <c r="BP1624" s="16"/>
    </row>
    <row r="1625" spans="1:68" x14ac:dyDescent="0.45">
      <c r="A1625" s="1">
        <v>2008</v>
      </c>
      <c r="B1625" s="1">
        <v>3</v>
      </c>
      <c r="C1625" s="1">
        <v>9</v>
      </c>
      <c r="D1625" s="1">
        <v>3</v>
      </c>
      <c r="E1625" s="1">
        <v>12.7</v>
      </c>
      <c r="F1625" s="1">
        <v>0</v>
      </c>
      <c r="G1625" s="4"/>
      <c r="H1625" s="4"/>
      <c r="Q1625" s="1">
        <v>0</v>
      </c>
      <c r="R1625" s="6">
        <f t="shared" si="2176"/>
        <v>0</v>
      </c>
      <c r="S1625" s="6">
        <f t="shared" si="2177"/>
        <v>0</v>
      </c>
      <c r="T1625" s="6">
        <f t="shared" si="2178"/>
        <v>0</v>
      </c>
      <c r="U1625" s="6">
        <f t="shared" si="2179"/>
        <v>0</v>
      </c>
      <c r="V1625" s="6">
        <f t="shared" si="2180"/>
        <v>0</v>
      </c>
      <c r="W1625" s="6">
        <f t="shared" si="2181"/>
        <v>0</v>
      </c>
      <c r="X1625" s="17"/>
      <c r="Y1625" s="17"/>
      <c r="Z1625" s="17"/>
      <c r="AA1625" s="17"/>
      <c r="AB1625" s="17"/>
      <c r="AC1625" s="17"/>
      <c r="AE1625" s="16"/>
      <c r="AF1625" s="16"/>
      <c r="AG1625" s="16"/>
      <c r="AH1625" s="16"/>
      <c r="AI1625" s="16"/>
      <c r="AJ1625" s="16"/>
      <c r="AL1625" s="16"/>
      <c r="AM1625" s="16"/>
      <c r="AN1625" s="16"/>
      <c r="AO1625" s="16"/>
      <c r="AP1625" s="16"/>
      <c r="AQ1625" s="16"/>
      <c r="BI1625" s="1">
        <v>2</v>
      </c>
      <c r="BJ1625" s="6">
        <f>SUM($R$5:R1627)-$AB$2</f>
        <v>80.379557600000084</v>
      </c>
      <c r="BK1625" s="6">
        <f>SUM($R$5:S1627)-$AB$2</f>
        <v>417.59349108800029</v>
      </c>
      <c r="BL1625" s="6">
        <f>SUM($R$5:T1627)-$AB$2</f>
        <v>1260.6283248079994</v>
      </c>
      <c r="BM1625" s="6">
        <f>SUM($R$5:U1627)-$AB$2</f>
        <v>2440.8770920160018</v>
      </c>
      <c r="BN1625" s="6">
        <f>SUM($R$5:V1627)-$AB$2</f>
        <v>4126.9467594560019</v>
      </c>
      <c r="BO1625" s="6">
        <f>SUM($R$5:W1627)-$AB$2</f>
        <v>6150.2303603840001</v>
      </c>
      <c r="BP1625" s="16"/>
    </row>
    <row r="1626" spans="1:68" x14ac:dyDescent="0.45">
      <c r="A1626" s="1">
        <v>2008</v>
      </c>
      <c r="B1626" s="1">
        <v>3</v>
      </c>
      <c r="C1626" s="1">
        <v>9</v>
      </c>
      <c r="D1626" s="1">
        <v>4</v>
      </c>
      <c r="E1626" s="1">
        <v>12.7</v>
      </c>
      <c r="F1626" s="1">
        <v>0</v>
      </c>
      <c r="G1626" s="4"/>
      <c r="H1626" s="4"/>
      <c r="Q1626" s="1">
        <v>1</v>
      </c>
      <c r="R1626" s="6">
        <f t="shared" si="2176"/>
        <v>0</v>
      </c>
      <c r="S1626" s="6">
        <f t="shared" si="2177"/>
        <v>0</v>
      </c>
      <c r="T1626" s="6">
        <f t="shared" si="2178"/>
        <v>0</v>
      </c>
      <c r="U1626" s="6">
        <f t="shared" si="2179"/>
        <v>0</v>
      </c>
      <c r="V1626" s="6">
        <f t="shared" si="2180"/>
        <v>0</v>
      </c>
      <c r="W1626" s="6">
        <f t="shared" si="2181"/>
        <v>0</v>
      </c>
      <c r="X1626" s="17"/>
      <c r="Y1626" s="17"/>
      <c r="Z1626" s="17"/>
      <c r="AA1626" s="17"/>
      <c r="AB1626" s="17"/>
      <c r="AC1626" s="17"/>
      <c r="AE1626" s="16"/>
      <c r="AF1626" s="16"/>
      <c r="AG1626" s="16"/>
      <c r="AH1626" s="16"/>
      <c r="AI1626" s="16"/>
      <c r="AJ1626" s="16"/>
      <c r="AL1626" s="16"/>
      <c r="AM1626" s="16"/>
      <c r="AN1626" s="16"/>
      <c r="AO1626" s="16"/>
      <c r="AP1626" s="16"/>
      <c r="AQ1626" s="16"/>
      <c r="BI1626" s="1">
        <v>3</v>
      </c>
      <c r="BJ1626" s="6">
        <f>SUM($R$5:R1628)-$AB$2</f>
        <v>80.379557600000084</v>
      </c>
      <c r="BK1626" s="6">
        <f>SUM($R$5:S1628)-$AB$2</f>
        <v>417.59349108800029</v>
      </c>
      <c r="BL1626" s="6">
        <f>SUM($R$5:T1628)-$AB$2</f>
        <v>1260.6283248079994</v>
      </c>
      <c r="BM1626" s="6">
        <f>SUM($R$5:U1628)-$AB$2</f>
        <v>2440.8770920160018</v>
      </c>
      <c r="BN1626" s="6">
        <f>SUM($R$5:V1628)-$AB$2</f>
        <v>4126.9467594560019</v>
      </c>
      <c r="BO1626" s="6">
        <f>SUM($R$5:W1628)-$AB$2</f>
        <v>6150.2303603840001</v>
      </c>
      <c r="BP1626" s="16"/>
    </row>
    <row r="1627" spans="1:68" x14ac:dyDescent="0.45">
      <c r="A1627" s="1">
        <v>2008</v>
      </c>
      <c r="B1627" s="1">
        <v>3</v>
      </c>
      <c r="C1627" s="1">
        <v>9</v>
      </c>
      <c r="D1627" s="1">
        <v>5</v>
      </c>
      <c r="E1627" s="1">
        <v>12.6</v>
      </c>
      <c r="F1627" s="1">
        <v>0</v>
      </c>
      <c r="G1627" s="4"/>
      <c r="H1627" s="4"/>
      <c r="Q1627" s="1">
        <v>2</v>
      </c>
      <c r="R1627" s="6">
        <f t="shared" si="2176"/>
        <v>0</v>
      </c>
      <c r="S1627" s="6">
        <f t="shared" si="2177"/>
        <v>0</v>
      </c>
      <c r="T1627" s="6">
        <f t="shared" si="2178"/>
        <v>0</v>
      </c>
      <c r="U1627" s="6">
        <f t="shared" si="2179"/>
        <v>0</v>
      </c>
      <c r="V1627" s="6">
        <f t="shared" si="2180"/>
        <v>0</v>
      </c>
      <c r="W1627" s="6">
        <f t="shared" si="2181"/>
        <v>0</v>
      </c>
      <c r="X1627" s="17"/>
      <c r="Y1627" s="17"/>
      <c r="Z1627" s="17"/>
      <c r="AA1627" s="17"/>
      <c r="AB1627" s="17"/>
      <c r="AC1627" s="17"/>
      <c r="AE1627" s="16"/>
      <c r="AF1627" s="16"/>
      <c r="AG1627" s="16"/>
      <c r="AH1627" s="16"/>
      <c r="AI1627" s="16"/>
      <c r="AJ1627" s="16"/>
      <c r="AL1627" s="16"/>
      <c r="AM1627" s="16"/>
      <c r="AN1627" s="16"/>
      <c r="AO1627" s="16"/>
      <c r="AP1627" s="16"/>
      <c r="AQ1627" s="16"/>
      <c r="BI1627" s="1">
        <v>4</v>
      </c>
      <c r="BJ1627" s="6">
        <f>SUM($R$5:R1629)-$AB$2</f>
        <v>80.379557600000084</v>
      </c>
      <c r="BK1627" s="6">
        <f>SUM($R$5:S1629)-$AB$2</f>
        <v>417.59349108800029</v>
      </c>
      <c r="BL1627" s="6">
        <f>SUM($R$5:T1629)-$AB$2</f>
        <v>1260.6283248079994</v>
      </c>
      <c r="BM1627" s="6">
        <f>SUM($R$5:U1629)-$AB$2</f>
        <v>2440.8770920160018</v>
      </c>
      <c r="BN1627" s="6">
        <f>SUM($R$5:V1629)-$AB$2</f>
        <v>4126.9467594560019</v>
      </c>
      <c r="BO1627" s="6">
        <f>SUM($R$5:W1629)-$AB$2</f>
        <v>6150.2303603840001</v>
      </c>
      <c r="BP1627" s="16"/>
    </row>
    <row r="1628" spans="1:68" x14ac:dyDescent="0.45">
      <c r="A1628" s="1">
        <v>2008</v>
      </c>
      <c r="B1628" s="1">
        <v>3</v>
      </c>
      <c r="C1628" s="1">
        <v>9</v>
      </c>
      <c r="D1628" s="1">
        <v>6</v>
      </c>
      <c r="E1628" s="1">
        <v>12.2</v>
      </c>
      <c r="F1628" s="1">
        <v>0</v>
      </c>
      <c r="G1628" s="4"/>
      <c r="H1628" s="4"/>
      <c r="Q1628" s="1">
        <v>3</v>
      </c>
      <c r="R1628" s="6">
        <f t="shared" si="2176"/>
        <v>0</v>
      </c>
      <c r="S1628" s="6">
        <f t="shared" si="2177"/>
        <v>0</v>
      </c>
      <c r="T1628" s="6">
        <f t="shared" si="2178"/>
        <v>0</v>
      </c>
      <c r="U1628" s="6">
        <f t="shared" si="2179"/>
        <v>0</v>
      </c>
      <c r="V1628" s="6">
        <f t="shared" si="2180"/>
        <v>0</v>
      </c>
      <c r="W1628" s="6">
        <f t="shared" si="2181"/>
        <v>0</v>
      </c>
      <c r="X1628" s="17"/>
      <c r="Y1628" s="17"/>
      <c r="Z1628" s="17"/>
      <c r="AA1628" s="17"/>
      <c r="AB1628" s="17"/>
      <c r="AC1628" s="17"/>
      <c r="AE1628" s="16"/>
      <c r="AF1628" s="16"/>
      <c r="AG1628" s="16"/>
      <c r="AH1628" s="16"/>
      <c r="AI1628" s="16"/>
      <c r="AJ1628" s="16"/>
      <c r="AL1628" s="16"/>
      <c r="AM1628" s="16"/>
      <c r="AN1628" s="16"/>
      <c r="AO1628" s="16"/>
      <c r="AP1628" s="16"/>
      <c r="AQ1628" s="16"/>
      <c r="BI1628" s="1">
        <v>5</v>
      </c>
      <c r="BJ1628" s="6">
        <f>SUM($R$5:R1630)-$AB$2</f>
        <v>80.379557600000084</v>
      </c>
      <c r="BK1628" s="6">
        <f>SUM($R$5:S1630)-$AB$2</f>
        <v>417.59349108800029</v>
      </c>
      <c r="BL1628" s="6">
        <f>SUM($R$5:T1630)-$AB$2</f>
        <v>1260.6283248079994</v>
      </c>
      <c r="BM1628" s="6">
        <f>SUM($R$5:U1630)-$AB$2</f>
        <v>2440.8770920160018</v>
      </c>
      <c r="BN1628" s="6">
        <f>SUM($R$5:V1630)-$AB$2</f>
        <v>4126.9467594560019</v>
      </c>
      <c r="BO1628" s="6">
        <f>SUM($R$5:W1630)-$AB$2</f>
        <v>6150.2303603840001</v>
      </c>
      <c r="BP1628" s="16"/>
    </row>
    <row r="1629" spans="1:68" x14ac:dyDescent="0.45">
      <c r="A1629" s="1">
        <v>2008</v>
      </c>
      <c r="B1629" s="1">
        <v>3</v>
      </c>
      <c r="C1629" s="1">
        <v>9</v>
      </c>
      <c r="D1629" s="1">
        <v>7</v>
      </c>
      <c r="E1629" s="1">
        <v>12.1</v>
      </c>
      <c r="F1629" s="1">
        <v>0</v>
      </c>
      <c r="G1629" s="4"/>
      <c r="H1629" s="4"/>
      <c r="Q1629" s="1">
        <v>4</v>
      </c>
      <c r="R1629" s="6">
        <f t="shared" si="2176"/>
        <v>0</v>
      </c>
      <c r="S1629" s="6">
        <f t="shared" si="2177"/>
        <v>0</v>
      </c>
      <c r="T1629" s="6">
        <f t="shared" si="2178"/>
        <v>0</v>
      </c>
      <c r="U1629" s="6">
        <f t="shared" si="2179"/>
        <v>0</v>
      </c>
      <c r="V1629" s="6">
        <f t="shared" si="2180"/>
        <v>0</v>
      </c>
      <c r="W1629" s="6">
        <f t="shared" si="2181"/>
        <v>0</v>
      </c>
      <c r="X1629" s="17"/>
      <c r="Y1629" s="17"/>
      <c r="Z1629" s="17"/>
      <c r="AA1629" s="17"/>
      <c r="AB1629" s="17"/>
      <c r="AC1629" s="17"/>
      <c r="AE1629" s="16"/>
      <c r="AF1629" s="16"/>
      <c r="AG1629" s="16"/>
      <c r="AH1629" s="16"/>
      <c r="AI1629" s="16"/>
      <c r="AJ1629" s="16"/>
      <c r="AL1629" s="16"/>
      <c r="AM1629" s="16"/>
      <c r="AN1629" s="16"/>
      <c r="AO1629" s="16"/>
      <c r="AP1629" s="16"/>
      <c r="AQ1629" s="16"/>
      <c r="BI1629" s="1">
        <v>6</v>
      </c>
      <c r="BJ1629" s="6">
        <f>SUM($R$5:R1631)-$AB$2</f>
        <v>80.379557600000084</v>
      </c>
      <c r="BK1629" s="6">
        <f>SUM($R$5:S1631)-$AB$2</f>
        <v>417.59349108800029</v>
      </c>
      <c r="BL1629" s="6">
        <f>SUM($R$5:T1631)-$AB$2</f>
        <v>1260.6283248079994</v>
      </c>
      <c r="BM1629" s="6">
        <f>SUM($R$5:U1631)-$AB$2</f>
        <v>2440.8770920160018</v>
      </c>
      <c r="BN1629" s="6">
        <f>SUM($R$5:V1631)-$AB$2</f>
        <v>4126.9467594560019</v>
      </c>
      <c r="BO1629" s="6">
        <f>SUM($R$5:W1631)-$AB$2</f>
        <v>6150.2303603840001</v>
      </c>
      <c r="BP1629" s="16"/>
    </row>
    <row r="1630" spans="1:68" x14ac:dyDescent="0.45">
      <c r="A1630" s="1">
        <v>2008</v>
      </c>
      <c r="B1630" s="1">
        <v>3</v>
      </c>
      <c r="C1630" s="1">
        <v>9</v>
      </c>
      <c r="D1630" s="1">
        <v>8</v>
      </c>
      <c r="E1630" s="1">
        <v>12.5</v>
      </c>
      <c r="F1630" s="1">
        <v>53.36</v>
      </c>
      <c r="G1630" s="4"/>
      <c r="H1630" s="4"/>
      <c r="Q1630" s="1">
        <v>5</v>
      </c>
      <c r="R1630" s="6">
        <f t="shared" si="2176"/>
        <v>0</v>
      </c>
      <c r="S1630" s="6">
        <f t="shared" si="2177"/>
        <v>0</v>
      </c>
      <c r="T1630" s="6">
        <f t="shared" si="2178"/>
        <v>0</v>
      </c>
      <c r="U1630" s="6">
        <f t="shared" si="2179"/>
        <v>0</v>
      </c>
      <c r="V1630" s="6">
        <f t="shared" si="2180"/>
        <v>0</v>
      </c>
      <c r="W1630" s="6">
        <f t="shared" si="2181"/>
        <v>0</v>
      </c>
      <c r="X1630" s="17"/>
      <c r="Y1630" s="17"/>
      <c r="Z1630" s="17"/>
      <c r="AA1630" s="17"/>
      <c r="AB1630" s="17"/>
      <c r="AC1630" s="17"/>
      <c r="AE1630" s="16"/>
      <c r="AF1630" s="16"/>
      <c r="AG1630" s="16"/>
      <c r="AH1630" s="16"/>
      <c r="AI1630" s="16"/>
      <c r="AJ1630" s="16"/>
      <c r="AL1630" s="16"/>
      <c r="AM1630" s="16"/>
      <c r="AN1630" s="16"/>
      <c r="AO1630" s="16"/>
      <c r="AP1630" s="16"/>
      <c r="AQ1630" s="16"/>
      <c r="BI1630" s="1">
        <v>7</v>
      </c>
      <c r="BJ1630" s="6">
        <f>SUM($R$5:R1632)-$AB$2</f>
        <v>80.379557600000084</v>
      </c>
      <c r="BK1630" s="6">
        <f>SUM($R$5:S1632)-$AB$2</f>
        <v>417.59349108800029</v>
      </c>
      <c r="BL1630" s="6">
        <f>SUM($R$5:T1632)-$AB$2</f>
        <v>1260.6283248079994</v>
      </c>
      <c r="BM1630" s="6">
        <f>SUM($R$5:U1632)-$AB$2</f>
        <v>2440.8770920160018</v>
      </c>
      <c r="BN1630" s="6">
        <f>SUM($R$5:V1632)-$AB$2</f>
        <v>4126.9467594560019</v>
      </c>
      <c r="BO1630" s="6">
        <f>SUM($R$5:W1632)-$AB$2</f>
        <v>6150.2303603840001</v>
      </c>
      <c r="BP1630" s="16"/>
    </row>
    <row r="1631" spans="1:68" x14ac:dyDescent="0.45">
      <c r="A1631" s="1">
        <v>2008</v>
      </c>
      <c r="B1631" s="1">
        <v>3</v>
      </c>
      <c r="C1631" s="1">
        <v>9</v>
      </c>
      <c r="D1631" s="1">
        <v>9</v>
      </c>
      <c r="E1631" s="1">
        <v>13.5</v>
      </c>
      <c r="F1631" s="1">
        <v>135.97999999999999</v>
      </c>
      <c r="G1631" s="4"/>
      <c r="H1631" s="4"/>
      <c r="Q1631" s="1">
        <v>6</v>
      </c>
      <c r="R1631" s="6">
        <f t="shared" si="2176"/>
        <v>0</v>
      </c>
      <c r="S1631" s="6">
        <f t="shared" si="2177"/>
        <v>0</v>
      </c>
      <c r="T1631" s="6">
        <f t="shared" si="2178"/>
        <v>0</v>
      </c>
      <c r="U1631" s="6">
        <f t="shared" si="2179"/>
        <v>0</v>
      </c>
      <c r="V1631" s="6">
        <f t="shared" si="2180"/>
        <v>0</v>
      </c>
      <c r="W1631" s="6">
        <f t="shared" si="2181"/>
        <v>0</v>
      </c>
      <c r="X1631" s="17"/>
      <c r="Y1631" s="17"/>
      <c r="Z1631" s="17"/>
      <c r="AA1631" s="17"/>
      <c r="AB1631" s="17"/>
      <c r="AC1631" s="17"/>
      <c r="AE1631" s="16"/>
      <c r="AF1631" s="16"/>
      <c r="AG1631" s="16"/>
      <c r="AH1631" s="16"/>
      <c r="AI1631" s="16"/>
      <c r="AJ1631" s="16"/>
      <c r="AL1631" s="16"/>
      <c r="AM1631" s="16"/>
      <c r="AN1631" s="16"/>
      <c r="AO1631" s="16"/>
      <c r="AP1631" s="16"/>
      <c r="AQ1631" s="16"/>
      <c r="BI1631" s="1">
        <v>8</v>
      </c>
      <c r="BJ1631" s="6">
        <f>SUM($R$5:R1633)-$AB$2</f>
        <v>80.410506400000088</v>
      </c>
      <c r="BK1631" s="6">
        <f>SUM($R$5:S1633)-$AB$2</f>
        <v>417.7445212320003</v>
      </c>
      <c r="BL1631" s="6">
        <f>SUM($R$5:T1633)-$AB$2</f>
        <v>1261.0795583119996</v>
      </c>
      <c r="BM1631" s="6">
        <f>SUM($R$5:U1633)-$AB$2</f>
        <v>2441.7486102240018</v>
      </c>
      <c r="BN1631" s="6">
        <f>SUM($R$5:V1633)-$AB$2</f>
        <v>4128.4186843840016</v>
      </c>
      <c r="BO1631" s="6">
        <f>SUM($R$5:W1633)-$AB$2</f>
        <v>6152.4227733759999</v>
      </c>
      <c r="BP1631" s="16"/>
    </row>
    <row r="1632" spans="1:68" x14ac:dyDescent="0.45">
      <c r="A1632" s="1">
        <v>2008</v>
      </c>
      <c r="B1632" s="1">
        <v>3</v>
      </c>
      <c r="C1632" s="1">
        <v>9</v>
      </c>
      <c r="D1632" s="1">
        <v>10</v>
      </c>
      <c r="E1632" s="1">
        <v>14.1</v>
      </c>
      <c r="F1632" s="1">
        <v>234.04</v>
      </c>
      <c r="G1632" s="4"/>
      <c r="H1632" s="4"/>
      <c r="Q1632" s="1">
        <v>7</v>
      </c>
      <c r="R1632" s="6">
        <f t="shared" si="2176"/>
        <v>0</v>
      </c>
      <c r="S1632" s="6">
        <f t="shared" si="2177"/>
        <v>0</v>
      </c>
      <c r="T1632" s="6">
        <f t="shared" si="2178"/>
        <v>0</v>
      </c>
      <c r="U1632" s="6">
        <f t="shared" si="2179"/>
        <v>0</v>
      </c>
      <c r="V1632" s="6">
        <f t="shared" si="2180"/>
        <v>0</v>
      </c>
      <c r="W1632" s="6">
        <f t="shared" si="2181"/>
        <v>0</v>
      </c>
      <c r="X1632" s="17"/>
      <c r="Y1632" s="17"/>
      <c r="Z1632" s="17"/>
      <c r="AA1632" s="17"/>
      <c r="AB1632" s="17"/>
      <c r="AC1632" s="17"/>
      <c r="AE1632" s="16"/>
      <c r="AF1632" s="16"/>
      <c r="AG1632" s="16"/>
      <c r="AH1632" s="16"/>
      <c r="AI1632" s="16"/>
      <c r="AJ1632" s="16"/>
      <c r="AL1632" s="16"/>
      <c r="AM1632" s="16"/>
      <c r="AN1632" s="16"/>
      <c r="AO1632" s="16"/>
      <c r="AP1632" s="16"/>
      <c r="AQ1632" s="16"/>
      <c r="BI1632" s="1">
        <v>9</v>
      </c>
      <c r="BJ1632" s="6">
        <f>SUM($R$5:R1634)-$AB$2</f>
        <v>80.489374800000093</v>
      </c>
      <c r="BK1632" s="6">
        <f>SUM($R$5:S1634)-$AB$2</f>
        <v>418.12939902400029</v>
      </c>
      <c r="BL1632" s="6">
        <f>SUM($R$5:T1634)-$AB$2</f>
        <v>1262.2294595839996</v>
      </c>
      <c r="BM1632" s="6">
        <f>SUM($R$5:U1634)-$AB$2</f>
        <v>2443.9695443680016</v>
      </c>
      <c r="BN1632" s="6">
        <f>SUM($R$5:V1634)-$AB$2</f>
        <v>4132.1696654880016</v>
      </c>
      <c r="BO1632" s="6">
        <f>SUM($R$5:W1634)-$AB$2</f>
        <v>6158.0098108319999</v>
      </c>
      <c r="BP1632" s="16"/>
    </row>
    <row r="1633" spans="1:68" x14ac:dyDescent="0.45">
      <c r="A1633" s="1">
        <v>2008</v>
      </c>
      <c r="B1633" s="1">
        <v>3</v>
      </c>
      <c r="C1633" s="1">
        <v>9</v>
      </c>
      <c r="D1633" s="1">
        <v>11</v>
      </c>
      <c r="E1633" s="1">
        <v>14.5</v>
      </c>
      <c r="F1633" s="1">
        <v>125.86</v>
      </c>
      <c r="G1633" s="4"/>
      <c r="H1633" s="4"/>
      <c r="Q1633" s="1">
        <v>8</v>
      </c>
      <c r="R1633" s="6">
        <f t="shared" si="2176"/>
        <v>3.0948799999999999E-2</v>
      </c>
      <c r="S1633" s="6">
        <f t="shared" si="2177"/>
        <v>0.12008134399999999</v>
      </c>
      <c r="T1633" s="6">
        <f t="shared" si="2178"/>
        <v>0.30020335999999997</v>
      </c>
      <c r="U1633" s="6">
        <f t="shared" si="2179"/>
        <v>0.42028470399999995</v>
      </c>
      <c r="V1633" s="6">
        <f t="shared" si="2180"/>
        <v>0.60040671999999995</v>
      </c>
      <c r="W1633" s="6">
        <f t="shared" si="2181"/>
        <v>0.72048806399999998</v>
      </c>
      <c r="X1633" s="17"/>
      <c r="Y1633" s="17"/>
      <c r="Z1633" s="17"/>
      <c r="AA1633" s="17"/>
      <c r="AB1633" s="17"/>
      <c r="AC1633" s="17"/>
      <c r="AE1633" s="16"/>
      <c r="AF1633" s="16"/>
      <c r="AG1633" s="16"/>
      <c r="AH1633" s="16"/>
      <c r="AI1633" s="16"/>
      <c r="AJ1633" s="16"/>
      <c r="AL1633" s="16"/>
      <c r="AM1633" s="16"/>
      <c r="AN1633" s="16"/>
      <c r="AO1633" s="16"/>
      <c r="AP1633" s="16"/>
      <c r="AQ1633" s="16"/>
      <c r="BI1633" s="1">
        <v>10</v>
      </c>
      <c r="BJ1633" s="6">
        <f>SUM($R$5:R1635)-$AB$2</f>
        <v>80.625118000000086</v>
      </c>
      <c r="BK1633" s="6">
        <f>SUM($R$5:S1635)-$AB$2</f>
        <v>418.79182584000029</v>
      </c>
      <c r="BL1633" s="6">
        <f>SUM($R$5:T1635)-$AB$2</f>
        <v>1264.2085954399995</v>
      </c>
      <c r="BM1633" s="6">
        <f>SUM($R$5:U1635)-$AB$2</f>
        <v>2447.7920728800018</v>
      </c>
      <c r="BN1633" s="6">
        <f>SUM($R$5:V1635)-$AB$2</f>
        <v>4138.6256120800026</v>
      </c>
      <c r="BO1633" s="6">
        <f>SUM($R$5:W1635)-$AB$2</f>
        <v>6167.6258591200012</v>
      </c>
      <c r="BP1633" s="16"/>
    </row>
    <row r="1634" spans="1:68" x14ac:dyDescent="0.45">
      <c r="A1634" s="1">
        <v>2008</v>
      </c>
      <c r="B1634" s="1">
        <v>3</v>
      </c>
      <c r="C1634" s="1">
        <v>9</v>
      </c>
      <c r="D1634" s="1">
        <v>12</v>
      </c>
      <c r="E1634" s="1">
        <v>15.5</v>
      </c>
      <c r="F1634" s="1">
        <v>312.43</v>
      </c>
      <c r="G1634" s="4"/>
      <c r="H1634" s="4"/>
      <c r="Q1634" s="1">
        <v>9</v>
      </c>
      <c r="R1634" s="6">
        <f t="shared" si="2176"/>
        <v>7.8868399999999991E-2</v>
      </c>
      <c r="S1634" s="6">
        <f t="shared" si="2177"/>
        <v>0.30600939199999999</v>
      </c>
      <c r="T1634" s="6">
        <f t="shared" si="2178"/>
        <v>0.76502347999999987</v>
      </c>
      <c r="U1634" s="6">
        <f t="shared" si="2179"/>
        <v>1.071032872</v>
      </c>
      <c r="V1634" s="6">
        <f t="shared" si="2180"/>
        <v>1.5300469599999997</v>
      </c>
      <c r="W1634" s="6">
        <f t="shared" si="2181"/>
        <v>1.8360563520000002</v>
      </c>
      <c r="X1634" s="17"/>
      <c r="Y1634" s="17"/>
      <c r="Z1634" s="17"/>
      <c r="AA1634" s="17"/>
      <c r="AB1634" s="17"/>
      <c r="AC1634" s="17"/>
      <c r="AE1634" s="16"/>
      <c r="AF1634" s="16"/>
      <c r="AG1634" s="16"/>
      <c r="AH1634" s="16"/>
      <c r="AI1634" s="16"/>
      <c r="AJ1634" s="16"/>
      <c r="AL1634" s="16"/>
      <c r="AM1634" s="16"/>
      <c r="AN1634" s="16"/>
      <c r="AO1634" s="16"/>
      <c r="AP1634" s="16"/>
      <c r="AQ1634" s="16"/>
      <c r="BI1634" s="1">
        <v>11</v>
      </c>
      <c r="BJ1634" s="6">
        <f>SUM($R$5:R1636)-$AB$2</f>
        <v>80.698116800000079</v>
      </c>
      <c r="BK1634" s="6">
        <f>SUM($R$5:S1636)-$AB$2</f>
        <v>419.14805998400027</v>
      </c>
      <c r="BL1634" s="6">
        <f>SUM($R$5:T1636)-$AB$2</f>
        <v>1265.2729179439996</v>
      </c>
      <c r="BM1634" s="6">
        <f>SUM($R$5:U1636)-$AB$2</f>
        <v>2449.8477190880017</v>
      </c>
      <c r="BN1634" s="6">
        <f>SUM($R$5:V1636)-$AB$2</f>
        <v>4142.0974350080032</v>
      </c>
      <c r="BO1634" s="6">
        <f>SUM($R$5:W1636)-$AB$2</f>
        <v>6172.797094112002</v>
      </c>
      <c r="BP1634" s="16"/>
    </row>
    <row r="1635" spans="1:68" x14ac:dyDescent="0.45">
      <c r="A1635" s="1">
        <v>2008</v>
      </c>
      <c r="B1635" s="1">
        <v>3</v>
      </c>
      <c r="C1635" s="1">
        <v>9</v>
      </c>
      <c r="D1635" s="1">
        <v>13</v>
      </c>
      <c r="E1635" s="1">
        <v>15.2</v>
      </c>
      <c r="F1635" s="1">
        <v>164.05</v>
      </c>
      <c r="G1635" s="4"/>
      <c r="H1635" s="4"/>
      <c r="Q1635" s="1">
        <v>10</v>
      </c>
      <c r="R1635" s="6">
        <f t="shared" si="2176"/>
        <v>0.13574319999999998</v>
      </c>
      <c r="S1635" s="6">
        <f t="shared" si="2177"/>
        <v>0.52668361599999991</v>
      </c>
      <c r="T1635" s="6">
        <f t="shared" si="2178"/>
        <v>1.3167090399999997</v>
      </c>
      <c r="U1635" s="6">
        <f t="shared" si="2179"/>
        <v>1.8433926559999996</v>
      </c>
      <c r="V1635" s="6">
        <f t="shared" si="2180"/>
        <v>2.6334180799999993</v>
      </c>
      <c r="W1635" s="6">
        <f t="shared" si="2181"/>
        <v>3.1601016959999999</v>
      </c>
      <c r="X1635" s="17"/>
      <c r="Y1635" s="17"/>
      <c r="Z1635" s="17"/>
      <c r="AA1635" s="17"/>
      <c r="AB1635" s="17"/>
      <c r="AC1635" s="17"/>
      <c r="AE1635" s="16"/>
      <c r="AF1635" s="16"/>
      <c r="AG1635" s="16"/>
      <c r="AH1635" s="16"/>
      <c r="AI1635" s="16"/>
      <c r="AJ1635" s="16"/>
      <c r="AL1635" s="16"/>
      <c r="AM1635" s="16"/>
      <c r="AN1635" s="16"/>
      <c r="AO1635" s="16"/>
      <c r="AP1635" s="16"/>
      <c r="AQ1635" s="16"/>
      <c r="BI1635" s="1">
        <v>12</v>
      </c>
      <c r="BJ1635" s="6">
        <f t="shared" ref="BJ1635" si="2188">R1637-$AB$2</f>
        <v>-6.3500405999999998</v>
      </c>
      <c r="BK1635" s="6">
        <f t="shared" ref="BK1635" si="2189">S1637-$AB$2</f>
        <v>-5.8281575280000002</v>
      </c>
      <c r="BL1635" s="6">
        <f t="shared" ref="BL1635" si="2190">T1637-$AB$2</f>
        <v>-4.7735188200000005</v>
      </c>
      <c r="BM1635" s="6">
        <f t="shared" ref="BM1635" si="2191">U1637-$AB$2</f>
        <v>-4.0704263479999998</v>
      </c>
      <c r="BN1635" s="6">
        <f t="shared" ref="BN1635" si="2192">V1637-$AB$2</f>
        <v>-3.0157876400000005</v>
      </c>
      <c r="BO1635" s="6">
        <f t="shared" ref="BO1635" si="2193">W1637-$AB$2</f>
        <v>-2.3126951680000003</v>
      </c>
      <c r="BP1635" s="16"/>
    </row>
    <row r="1636" spans="1:68" x14ac:dyDescent="0.45">
      <c r="A1636" s="1">
        <v>2008</v>
      </c>
      <c r="B1636" s="1">
        <v>3</v>
      </c>
      <c r="C1636" s="1">
        <v>9</v>
      </c>
      <c r="D1636" s="1">
        <v>14</v>
      </c>
      <c r="E1636" s="1">
        <v>15.2</v>
      </c>
      <c r="F1636" s="1">
        <v>97.28</v>
      </c>
      <c r="G1636" s="4"/>
      <c r="H1636" s="4"/>
      <c r="Q1636" s="1">
        <v>11</v>
      </c>
      <c r="R1636" s="6">
        <f t="shared" si="2176"/>
        <v>7.2998799999999989E-2</v>
      </c>
      <c r="S1636" s="6">
        <f t="shared" si="2177"/>
        <v>0.28323534399999994</v>
      </c>
      <c r="T1636" s="6">
        <f t="shared" si="2178"/>
        <v>0.70808835999999986</v>
      </c>
      <c r="U1636" s="6">
        <f t="shared" si="2179"/>
        <v>0.99132370399999992</v>
      </c>
      <c r="V1636" s="6">
        <f t="shared" si="2180"/>
        <v>1.4161767199999997</v>
      </c>
      <c r="W1636" s="6">
        <f t="shared" si="2181"/>
        <v>1.6994120639999999</v>
      </c>
      <c r="X1636" s="17"/>
      <c r="Y1636" s="17"/>
      <c r="Z1636" s="17"/>
      <c r="AA1636" s="17"/>
      <c r="AB1636" s="17"/>
      <c r="AC1636" s="17"/>
      <c r="AE1636" s="16"/>
      <c r="AF1636" s="16"/>
      <c r="AG1636" s="16"/>
      <c r="AH1636" s="16"/>
      <c r="AI1636" s="16"/>
      <c r="AJ1636" s="16"/>
      <c r="AL1636" s="16"/>
      <c r="AM1636" s="16"/>
      <c r="AN1636" s="16"/>
      <c r="AO1636" s="16"/>
      <c r="AP1636" s="16"/>
      <c r="AQ1636" s="16"/>
      <c r="BI1636" s="1">
        <v>13</v>
      </c>
      <c r="BJ1636" s="6">
        <f>SUM($R$5:R1638)-$AB$2</f>
        <v>80.974475200000086</v>
      </c>
      <c r="BK1636" s="6">
        <f>SUM($R$5:S1638)-$AB$2</f>
        <v>420.49668897600026</v>
      </c>
      <c r="BL1636" s="6">
        <f>SUM($R$5:T1638)-$AB$2</f>
        <v>1269.3022234159996</v>
      </c>
      <c r="BM1636" s="6">
        <f>SUM($R$5:U1638)-$AB$2</f>
        <v>2457.6299716320018</v>
      </c>
      <c r="BN1636" s="6">
        <f>SUM($R$5:V1638)-$AB$2</f>
        <v>4155.2410405120017</v>
      </c>
      <c r="BO1636" s="6">
        <f>SUM($R$5:W1638)-$AB$2</f>
        <v>6192.374323168001</v>
      </c>
      <c r="BP1636" s="16"/>
    </row>
    <row r="1637" spans="1:68" x14ac:dyDescent="0.45">
      <c r="A1637" s="1">
        <v>2008</v>
      </c>
      <c r="B1637" s="1">
        <v>3</v>
      </c>
      <c r="C1637" s="1">
        <v>9</v>
      </c>
      <c r="D1637" s="1">
        <v>15</v>
      </c>
      <c r="E1637" s="1">
        <v>14.5</v>
      </c>
      <c r="F1637" s="1">
        <v>78.87</v>
      </c>
      <c r="G1637" s="4"/>
      <c r="H1637" s="4"/>
      <c r="Q1637" s="1">
        <v>12</v>
      </c>
      <c r="R1637" s="6">
        <f t="shared" si="2176"/>
        <v>0.18120939999999999</v>
      </c>
      <c r="S1637" s="6">
        <f t="shared" si="2177"/>
        <v>0.70309247199999991</v>
      </c>
      <c r="T1637" s="6">
        <f t="shared" si="2178"/>
        <v>1.7577311799999997</v>
      </c>
      <c r="U1637" s="6">
        <f t="shared" si="2179"/>
        <v>2.4608236520000002</v>
      </c>
      <c r="V1637" s="6">
        <f t="shared" si="2180"/>
        <v>3.5154623599999995</v>
      </c>
      <c r="W1637" s="6">
        <f t="shared" si="2181"/>
        <v>4.2185548319999997</v>
      </c>
      <c r="X1637" s="17">
        <f t="shared" ref="X1637" si="2194">SUM(R1637:R1661)-$AA$2</f>
        <v>-4.9199766</v>
      </c>
      <c r="Y1637" s="17">
        <f t="shared" ref="Y1637" si="2195">SUM(S1637:S1661)-$AA$2</f>
        <v>-2.1605092080000001</v>
      </c>
      <c r="Z1637" s="17">
        <f t="shared" ref="Z1637" si="2196">SUM(T1637:T1661)-$AA$2</f>
        <v>3.4159144799999988</v>
      </c>
      <c r="AA1637" s="17">
        <f t="shared" ref="AA1637" si="2197">SUM(U1637:U1661)-$AA$2</f>
        <v>7.1335302720000007</v>
      </c>
      <c r="AB1637" s="17">
        <f t="shared" ref="AB1637" si="2198">SUM(V1637:V1661)-$AA$2</f>
        <v>12.709953959999996</v>
      </c>
      <c r="AC1637" s="17">
        <f t="shared" ref="AC1637" si="2199">SUM(W1637:W1661)-$AA$2</f>
        <v>16.427569752</v>
      </c>
      <c r="AE1637" s="16">
        <f t="shared" ref="AE1637" si="2200">IF(X1637&gt;0,1,0)</f>
        <v>0</v>
      </c>
      <c r="AF1637" s="16">
        <f t="shared" ref="AF1637" si="2201">IF(Y1637&gt;0,1,0)</f>
        <v>0</v>
      </c>
      <c r="AG1637" s="16">
        <f t="shared" ref="AG1637" si="2202">IF(Z1637&gt;0,1,0)</f>
        <v>1</v>
      </c>
      <c r="AH1637" s="16">
        <f t="shared" ref="AH1637" si="2203">IF(AA1637&gt;0,1,0)</f>
        <v>1</v>
      </c>
      <c r="AI1637" s="16">
        <f t="shared" ref="AI1637" si="2204">IF(AB1637&gt;0,1,0)</f>
        <v>1</v>
      </c>
      <c r="AJ1637" s="16">
        <f t="shared" ref="AJ1637" si="2205">IF(AC1637&gt;0,1,0)</f>
        <v>1</v>
      </c>
      <c r="AL1637" s="16">
        <f t="shared" ref="AL1637" si="2206">IF(X1637&lt;0,ABS(X1637*$AP$1),0)</f>
        <v>0</v>
      </c>
      <c r="AM1637" s="16">
        <f t="shared" ref="AM1637" si="2207">IF(Y1637&lt;0,ABS(Y1637*$AP$1),0)</f>
        <v>0</v>
      </c>
      <c r="AN1637" s="16">
        <f t="shared" ref="AN1637" si="2208">IF(Z1637&lt;0,ABS(Z1637*$AP$1),0)</f>
        <v>0</v>
      </c>
      <c r="AO1637" s="16">
        <f t="shared" ref="AO1637" si="2209">IF(AA1637&lt;0,ABS(AA1637*$AP$1),0)</f>
        <v>0</v>
      </c>
      <c r="AP1637" s="16">
        <f t="shared" ref="AP1637" si="2210">IF(AB1637&lt;0,ABS(AB1637*$AP$1),0)</f>
        <v>0</v>
      </c>
      <c r="AQ1637" s="16">
        <f t="shared" ref="AQ1637" si="2211">IF(AC1637&lt;0,ABS(AC1637*$AP$1),0)</f>
        <v>0</v>
      </c>
      <c r="BI1637" s="1">
        <v>14</v>
      </c>
      <c r="BJ1637" s="6">
        <f>SUM($R$5:R1639)-$AB$2</f>
        <v>81.030897600000088</v>
      </c>
      <c r="BK1637" s="6">
        <f>SUM($R$5:S1639)-$AB$2</f>
        <v>420.77203028800022</v>
      </c>
      <c r="BL1637" s="6">
        <f>SUM($R$5:T1639)-$AB$2</f>
        <v>1270.1248620079996</v>
      </c>
      <c r="BM1637" s="6">
        <f>SUM($R$5:U1639)-$AB$2</f>
        <v>2459.2188264160013</v>
      </c>
      <c r="BN1637" s="6">
        <f>SUM($R$5:V1639)-$AB$2</f>
        <v>4157.9244898560009</v>
      </c>
      <c r="BO1637" s="6">
        <f>SUM($R$5:W1639)-$AB$2</f>
        <v>6196.3712859839998</v>
      </c>
      <c r="BP1637" s="16"/>
    </row>
    <row r="1638" spans="1:68" x14ac:dyDescent="0.45">
      <c r="A1638" s="1">
        <v>2008</v>
      </c>
      <c r="B1638" s="1">
        <v>3</v>
      </c>
      <c r="C1638" s="1">
        <v>9</v>
      </c>
      <c r="D1638" s="1">
        <v>16</v>
      </c>
      <c r="E1638" s="1">
        <v>14.6</v>
      </c>
      <c r="F1638" s="1">
        <v>65.66</v>
      </c>
      <c r="G1638" s="4"/>
      <c r="H1638" s="4"/>
      <c r="Q1638" s="1">
        <v>13</v>
      </c>
      <c r="R1638" s="6">
        <f t="shared" si="2176"/>
        <v>9.5148999999999997E-2</v>
      </c>
      <c r="S1638" s="6">
        <f t="shared" si="2177"/>
        <v>0.36917812</v>
      </c>
      <c r="T1638" s="6">
        <f t="shared" si="2178"/>
        <v>0.92294529999999997</v>
      </c>
      <c r="U1638" s="6">
        <f t="shared" si="2179"/>
        <v>1.29212342</v>
      </c>
      <c r="V1638" s="6">
        <f t="shared" si="2180"/>
        <v>1.8458905999999999</v>
      </c>
      <c r="W1638" s="6">
        <f t="shared" si="2181"/>
        <v>2.2150687200000001</v>
      </c>
      <c r="X1638" s="17"/>
      <c r="Y1638" s="17"/>
      <c r="Z1638" s="17"/>
      <c r="AA1638" s="17"/>
      <c r="AB1638" s="17"/>
      <c r="AC1638" s="17"/>
      <c r="AE1638" s="16"/>
      <c r="AF1638" s="16"/>
      <c r="AG1638" s="16"/>
      <c r="AH1638" s="16"/>
      <c r="AI1638" s="16"/>
      <c r="AJ1638" s="16"/>
      <c r="AL1638" s="16"/>
      <c r="AM1638" s="16"/>
      <c r="AN1638" s="16"/>
      <c r="AO1638" s="16"/>
      <c r="AP1638" s="16"/>
      <c r="AQ1638" s="16"/>
      <c r="BI1638" s="1">
        <v>15</v>
      </c>
      <c r="BJ1638" s="6">
        <f>SUM($R$5:R1640)-$AB$2</f>
        <v>81.076642200000094</v>
      </c>
      <c r="BK1638" s="6">
        <f>SUM($R$5:S1640)-$AB$2</f>
        <v>420.99526393600019</v>
      </c>
      <c r="BL1638" s="6">
        <f>SUM($R$5:T1640)-$AB$2</f>
        <v>1270.7918182759997</v>
      </c>
      <c r="BM1638" s="6">
        <f>SUM($R$5:U1640)-$AB$2</f>
        <v>2460.5069943520011</v>
      </c>
      <c r="BN1638" s="6">
        <f>SUM($R$5:V1640)-$AB$2</f>
        <v>4160.1001030320003</v>
      </c>
      <c r="BO1638" s="6">
        <f>SUM($R$5:W1640)-$AB$2</f>
        <v>6199.6118334479988</v>
      </c>
      <c r="BP1638" s="16"/>
    </row>
    <row r="1639" spans="1:68" x14ac:dyDescent="0.45">
      <c r="A1639" s="1">
        <v>2008</v>
      </c>
      <c r="B1639" s="1">
        <v>3</v>
      </c>
      <c r="C1639" s="1">
        <v>9</v>
      </c>
      <c r="D1639" s="1">
        <v>17</v>
      </c>
      <c r="E1639" s="1">
        <v>14.6</v>
      </c>
      <c r="F1639" s="1">
        <v>274.79000000000002</v>
      </c>
      <c r="G1639" s="4"/>
      <c r="H1639" s="4"/>
      <c r="Q1639" s="1">
        <v>14</v>
      </c>
      <c r="R1639" s="6">
        <f t="shared" si="2176"/>
        <v>5.6422399999999998E-2</v>
      </c>
      <c r="S1639" s="6">
        <f t="shared" si="2177"/>
        <v>0.21891891199999997</v>
      </c>
      <c r="T1639" s="6">
        <f t="shared" si="2178"/>
        <v>0.54729727999999989</v>
      </c>
      <c r="U1639" s="6">
        <f t="shared" si="2179"/>
        <v>0.76621619200000002</v>
      </c>
      <c r="V1639" s="6">
        <f t="shared" si="2180"/>
        <v>1.0945945599999998</v>
      </c>
      <c r="W1639" s="6">
        <f t="shared" si="2181"/>
        <v>1.3135134719999999</v>
      </c>
      <c r="X1639" s="17"/>
      <c r="Y1639" s="17"/>
      <c r="Z1639" s="17"/>
      <c r="AA1639" s="17"/>
      <c r="AB1639" s="17"/>
      <c r="AC1639" s="17"/>
      <c r="AE1639" s="16"/>
      <c r="AF1639" s="16"/>
      <c r="AG1639" s="16"/>
      <c r="AH1639" s="16"/>
      <c r="AI1639" s="16"/>
      <c r="AJ1639" s="16"/>
      <c r="AL1639" s="16"/>
      <c r="AM1639" s="16"/>
      <c r="AN1639" s="16"/>
      <c r="AO1639" s="16"/>
      <c r="AP1639" s="16"/>
      <c r="AQ1639" s="16"/>
      <c r="BI1639" s="1">
        <v>16</v>
      </c>
      <c r="BJ1639" s="6">
        <f>SUM($R$5:R1641)-$AB$2</f>
        <v>81.114725000000092</v>
      </c>
      <c r="BK1639" s="6">
        <f>SUM($R$5:S1641)-$AB$2</f>
        <v>421.18110800000017</v>
      </c>
      <c r="BL1639" s="6">
        <f>SUM($R$5:T1641)-$AB$2</f>
        <v>1271.3470654999999</v>
      </c>
      <c r="BM1639" s="6">
        <f>SUM($R$5:U1641)-$AB$2</f>
        <v>2461.5794060000012</v>
      </c>
      <c r="BN1639" s="6">
        <f>SUM($R$5:V1641)-$AB$2</f>
        <v>4161.9113209999996</v>
      </c>
      <c r="BO1639" s="6">
        <f>SUM($R$5:W1641)-$AB$2</f>
        <v>6202.3096189999978</v>
      </c>
      <c r="BP1639" s="16"/>
    </row>
    <row r="1640" spans="1:68" x14ac:dyDescent="0.45">
      <c r="A1640" s="1">
        <v>2008</v>
      </c>
      <c r="B1640" s="1">
        <v>3</v>
      </c>
      <c r="C1640" s="1">
        <v>9</v>
      </c>
      <c r="D1640" s="1">
        <v>18</v>
      </c>
      <c r="E1640" s="1">
        <v>13.8</v>
      </c>
      <c r="F1640" s="1">
        <v>64.61</v>
      </c>
      <c r="G1640" s="4"/>
      <c r="H1640" s="4"/>
      <c r="Q1640" s="1">
        <v>15</v>
      </c>
      <c r="R1640" s="6">
        <f t="shared" si="2176"/>
        <v>4.5744599999999996E-2</v>
      </c>
      <c r="S1640" s="6">
        <f t="shared" si="2177"/>
        <v>0.17748904800000001</v>
      </c>
      <c r="T1640" s="6">
        <f t="shared" si="2178"/>
        <v>0.44372261999999996</v>
      </c>
      <c r="U1640" s="6">
        <f t="shared" si="2179"/>
        <v>0.62121166800000005</v>
      </c>
      <c r="V1640" s="6">
        <f t="shared" si="2180"/>
        <v>0.88744523999999991</v>
      </c>
      <c r="W1640" s="6">
        <f t="shared" si="2181"/>
        <v>1.0649342879999999</v>
      </c>
      <c r="X1640" s="17"/>
      <c r="Y1640" s="17"/>
      <c r="Z1640" s="17"/>
      <c r="AA1640" s="17"/>
      <c r="AB1640" s="17"/>
      <c r="AC1640" s="17"/>
      <c r="AE1640" s="16"/>
      <c r="AF1640" s="16"/>
      <c r="AG1640" s="16"/>
      <c r="AH1640" s="16"/>
      <c r="AI1640" s="16"/>
      <c r="AJ1640" s="16"/>
      <c r="AL1640" s="16"/>
      <c r="AM1640" s="16"/>
      <c r="AN1640" s="16"/>
      <c r="AO1640" s="16"/>
      <c r="AP1640" s="16"/>
      <c r="AQ1640" s="16"/>
      <c r="BI1640" s="1">
        <v>17</v>
      </c>
      <c r="BJ1640" s="6">
        <f>SUM($R$5:R1642)-$AB$2</f>
        <v>81.274103200000098</v>
      </c>
      <c r="BK1640" s="6">
        <f>SUM($R$5:S1642)-$AB$2</f>
        <v>421.95887361600018</v>
      </c>
      <c r="BL1640" s="6">
        <f>SUM($R$5:T1642)-$AB$2</f>
        <v>1273.6707996559999</v>
      </c>
      <c r="BM1640" s="6">
        <f>SUM($R$5:U1642)-$AB$2</f>
        <v>2466.0674961120012</v>
      </c>
      <c r="BN1640" s="6">
        <f>SUM($R$5:V1642)-$AB$2</f>
        <v>4169.4913481919994</v>
      </c>
      <c r="BO1640" s="6">
        <f>SUM($R$5:W1642)-$AB$2</f>
        <v>6213.5999706879975</v>
      </c>
      <c r="BP1640" s="16"/>
    </row>
    <row r="1641" spans="1:68" x14ac:dyDescent="0.45">
      <c r="A1641" s="1">
        <v>2008</v>
      </c>
      <c r="B1641" s="1">
        <v>3</v>
      </c>
      <c r="C1641" s="1">
        <v>9</v>
      </c>
      <c r="D1641" s="1">
        <v>19</v>
      </c>
      <c r="E1641" s="1">
        <v>12.8</v>
      </c>
      <c r="F1641" s="1">
        <v>0</v>
      </c>
      <c r="G1641" s="4"/>
      <c r="H1641" s="4"/>
      <c r="Q1641" s="1">
        <v>16</v>
      </c>
      <c r="R1641" s="6">
        <f t="shared" si="2176"/>
        <v>3.80828E-2</v>
      </c>
      <c r="S1641" s="6">
        <f t="shared" si="2177"/>
        <v>0.14776126399999998</v>
      </c>
      <c r="T1641" s="6">
        <f t="shared" si="2178"/>
        <v>0.36940315999999995</v>
      </c>
      <c r="U1641" s="6">
        <f t="shared" si="2179"/>
        <v>0.51716442399999996</v>
      </c>
      <c r="V1641" s="6">
        <f t="shared" si="2180"/>
        <v>0.73880631999999991</v>
      </c>
      <c r="W1641" s="6">
        <f t="shared" si="2181"/>
        <v>0.88656758400000002</v>
      </c>
      <c r="X1641" s="17"/>
      <c r="Y1641" s="17"/>
      <c r="Z1641" s="17"/>
      <c r="AA1641" s="17"/>
      <c r="AB1641" s="17"/>
      <c r="AC1641" s="17"/>
      <c r="AE1641" s="16"/>
      <c r="AF1641" s="16"/>
      <c r="AG1641" s="16"/>
      <c r="AH1641" s="16"/>
      <c r="AI1641" s="16"/>
      <c r="AJ1641" s="16"/>
      <c r="AL1641" s="16"/>
      <c r="AM1641" s="16"/>
      <c r="AN1641" s="16"/>
      <c r="AO1641" s="16"/>
      <c r="AP1641" s="16"/>
      <c r="AQ1641" s="16"/>
      <c r="BI1641" s="1">
        <v>18</v>
      </c>
      <c r="BJ1641" s="6">
        <f>SUM($R$5:R1643)-$AB$2</f>
        <v>81.311577000000099</v>
      </c>
      <c r="BK1641" s="6">
        <f>SUM($R$5:S1643)-$AB$2</f>
        <v>422.14174576000016</v>
      </c>
      <c r="BL1641" s="6">
        <f>SUM($R$5:T1643)-$AB$2</f>
        <v>1274.2171676599999</v>
      </c>
      <c r="BM1641" s="6">
        <f>SUM($R$5:U1643)-$AB$2</f>
        <v>2467.1227583200016</v>
      </c>
      <c r="BN1641" s="6">
        <f>SUM($R$5:V1643)-$AB$2</f>
        <v>4171.2736021199989</v>
      </c>
      <c r="BO1641" s="6">
        <f>SUM($R$5:W1643)-$AB$2</f>
        <v>6216.2546146799968</v>
      </c>
      <c r="BP1641" s="16"/>
    </row>
    <row r="1642" spans="1:68" x14ac:dyDescent="0.45">
      <c r="A1642" s="1">
        <v>2008</v>
      </c>
      <c r="B1642" s="1">
        <v>3</v>
      </c>
      <c r="C1642" s="1">
        <v>9</v>
      </c>
      <c r="D1642" s="1">
        <v>20</v>
      </c>
      <c r="E1642" s="1">
        <v>12.7</v>
      </c>
      <c r="F1642" s="1">
        <v>0</v>
      </c>
      <c r="G1642" s="4"/>
      <c r="H1642" s="4"/>
      <c r="Q1642" s="1">
        <v>17</v>
      </c>
      <c r="R1642" s="6">
        <f t="shared" si="2176"/>
        <v>0.1593782</v>
      </c>
      <c r="S1642" s="6">
        <f t="shared" si="2177"/>
        <v>0.61838741599999991</v>
      </c>
      <c r="T1642" s="6">
        <f t="shared" si="2178"/>
        <v>1.5459685399999998</v>
      </c>
      <c r="U1642" s="6">
        <f t="shared" si="2179"/>
        <v>2.1643559560000001</v>
      </c>
      <c r="V1642" s="6">
        <f t="shared" si="2180"/>
        <v>3.0919370799999997</v>
      </c>
      <c r="W1642" s="6">
        <f t="shared" si="2181"/>
        <v>3.7103244960000001</v>
      </c>
      <c r="X1642" s="17"/>
      <c r="Y1642" s="17"/>
      <c r="Z1642" s="17"/>
      <c r="AA1642" s="17"/>
      <c r="AB1642" s="17"/>
      <c r="AC1642" s="17"/>
      <c r="AE1642" s="16"/>
      <c r="AF1642" s="16"/>
      <c r="AG1642" s="16"/>
      <c r="AH1642" s="16"/>
      <c r="AI1642" s="16"/>
      <c r="AJ1642" s="16"/>
      <c r="AL1642" s="16"/>
      <c r="AM1642" s="16"/>
      <c r="AN1642" s="16"/>
      <c r="AO1642" s="16"/>
      <c r="AP1642" s="16"/>
      <c r="AQ1642" s="16"/>
      <c r="BI1642" s="1">
        <v>19</v>
      </c>
      <c r="BJ1642" s="6">
        <f>SUM($R$5:R1644)-$AB$2</f>
        <v>81.311577000000099</v>
      </c>
      <c r="BK1642" s="6">
        <f>SUM($R$5:S1644)-$AB$2</f>
        <v>422.14174576000016</v>
      </c>
      <c r="BL1642" s="6">
        <f>SUM($R$5:T1644)-$AB$2</f>
        <v>1274.2171676599999</v>
      </c>
      <c r="BM1642" s="6">
        <f>SUM($R$5:U1644)-$AB$2</f>
        <v>2467.1227583200016</v>
      </c>
      <c r="BN1642" s="6">
        <f>SUM($R$5:V1644)-$AB$2</f>
        <v>4171.2736021199989</v>
      </c>
      <c r="BO1642" s="6">
        <f>SUM($R$5:W1644)-$AB$2</f>
        <v>6216.2546146799968</v>
      </c>
      <c r="BP1642" s="16"/>
    </row>
    <row r="1643" spans="1:68" x14ac:dyDescent="0.45">
      <c r="A1643" s="1">
        <v>2008</v>
      </c>
      <c r="B1643" s="1">
        <v>3</v>
      </c>
      <c r="C1643" s="1">
        <v>9</v>
      </c>
      <c r="D1643" s="1">
        <v>21</v>
      </c>
      <c r="E1643" s="1">
        <v>12.8</v>
      </c>
      <c r="F1643" s="1">
        <v>0</v>
      </c>
      <c r="G1643" s="4"/>
      <c r="H1643" s="4"/>
      <c r="Q1643" s="1">
        <v>18</v>
      </c>
      <c r="R1643" s="6">
        <f t="shared" si="2176"/>
        <v>3.7473799999999995E-2</v>
      </c>
      <c r="S1643" s="6">
        <f t="shared" si="2177"/>
        <v>0.14539834399999998</v>
      </c>
      <c r="T1643" s="6">
        <f t="shared" si="2178"/>
        <v>0.36349585999999995</v>
      </c>
      <c r="U1643" s="6">
        <f t="shared" si="2179"/>
        <v>0.50889420399999996</v>
      </c>
      <c r="V1643" s="6">
        <f t="shared" si="2180"/>
        <v>0.7269917199999999</v>
      </c>
      <c r="W1643" s="6">
        <f t="shared" si="2181"/>
        <v>0.87239006399999997</v>
      </c>
      <c r="X1643" s="17"/>
      <c r="Y1643" s="17"/>
      <c r="Z1643" s="17"/>
      <c r="AA1643" s="17"/>
      <c r="AB1643" s="17"/>
      <c r="AC1643" s="17"/>
      <c r="AE1643" s="16"/>
      <c r="AF1643" s="16"/>
      <c r="AG1643" s="16"/>
      <c r="AH1643" s="16"/>
      <c r="AI1643" s="16"/>
      <c r="AJ1643" s="16"/>
      <c r="AL1643" s="16"/>
      <c r="AM1643" s="16"/>
      <c r="AN1643" s="16"/>
      <c r="AO1643" s="16"/>
      <c r="AP1643" s="16"/>
      <c r="AQ1643" s="16"/>
      <c r="BI1643" s="1">
        <v>20</v>
      </c>
      <c r="BJ1643" s="6">
        <f>SUM($R$5:R1645)-$AB$2</f>
        <v>81.311577000000099</v>
      </c>
      <c r="BK1643" s="6">
        <f>SUM($R$5:S1645)-$AB$2</f>
        <v>422.14174576000016</v>
      </c>
      <c r="BL1643" s="6">
        <f>SUM($R$5:T1645)-$AB$2</f>
        <v>1274.2171676599999</v>
      </c>
      <c r="BM1643" s="6">
        <f>SUM($R$5:U1645)-$AB$2</f>
        <v>2467.1227583200016</v>
      </c>
      <c r="BN1643" s="6">
        <f>SUM($R$5:V1645)-$AB$2</f>
        <v>4171.2736021199989</v>
      </c>
      <c r="BO1643" s="6">
        <f>SUM($R$5:W1645)-$AB$2</f>
        <v>6216.2546146799968</v>
      </c>
      <c r="BP1643" s="16"/>
    </row>
    <row r="1644" spans="1:68" x14ac:dyDescent="0.45">
      <c r="A1644" s="1">
        <v>2008</v>
      </c>
      <c r="B1644" s="1">
        <v>3</v>
      </c>
      <c r="C1644" s="1">
        <v>9</v>
      </c>
      <c r="D1644" s="1">
        <v>22</v>
      </c>
      <c r="E1644" s="1">
        <v>12.9</v>
      </c>
      <c r="F1644" s="1">
        <v>0</v>
      </c>
      <c r="G1644" s="4"/>
      <c r="H1644" s="4"/>
      <c r="Q1644" s="1">
        <v>19</v>
      </c>
      <c r="R1644" s="6">
        <f t="shared" si="2176"/>
        <v>0</v>
      </c>
      <c r="S1644" s="6">
        <f t="shared" si="2177"/>
        <v>0</v>
      </c>
      <c r="T1644" s="6">
        <f t="shared" si="2178"/>
        <v>0</v>
      </c>
      <c r="U1644" s="6">
        <f t="shared" si="2179"/>
        <v>0</v>
      </c>
      <c r="V1644" s="6">
        <f t="shared" si="2180"/>
        <v>0</v>
      </c>
      <c r="W1644" s="6">
        <f t="shared" si="2181"/>
        <v>0</v>
      </c>
      <c r="X1644" s="17"/>
      <c r="Y1644" s="17"/>
      <c r="Z1644" s="17"/>
      <c r="AA1644" s="17"/>
      <c r="AB1644" s="17"/>
      <c r="AC1644" s="17"/>
      <c r="AE1644" s="16"/>
      <c r="AF1644" s="16"/>
      <c r="AG1644" s="16"/>
      <c r="AH1644" s="16"/>
      <c r="AI1644" s="16"/>
      <c r="AJ1644" s="16"/>
      <c r="AL1644" s="16"/>
      <c r="AM1644" s="16"/>
      <c r="AN1644" s="16"/>
      <c r="AO1644" s="16"/>
      <c r="AP1644" s="16"/>
      <c r="AQ1644" s="16"/>
      <c r="BI1644" s="1">
        <v>21</v>
      </c>
      <c r="BJ1644" s="6">
        <f>SUM($R$5:R1646)-$AB$2</f>
        <v>81.311577000000099</v>
      </c>
      <c r="BK1644" s="6">
        <f>SUM($R$5:S1646)-$AB$2</f>
        <v>422.14174576000016</v>
      </c>
      <c r="BL1644" s="6">
        <f>SUM($R$5:T1646)-$AB$2</f>
        <v>1274.2171676599999</v>
      </c>
      <c r="BM1644" s="6">
        <f>SUM($R$5:U1646)-$AB$2</f>
        <v>2467.1227583200016</v>
      </c>
      <c r="BN1644" s="6">
        <f>SUM($R$5:V1646)-$AB$2</f>
        <v>4171.2736021199989</v>
      </c>
      <c r="BO1644" s="6">
        <f>SUM($R$5:W1646)-$AB$2</f>
        <v>6216.2546146799968</v>
      </c>
      <c r="BP1644" s="16"/>
    </row>
    <row r="1645" spans="1:68" x14ac:dyDescent="0.45">
      <c r="A1645" s="1">
        <v>2008</v>
      </c>
      <c r="B1645" s="1">
        <v>3</v>
      </c>
      <c r="C1645" s="1">
        <v>9</v>
      </c>
      <c r="D1645" s="1">
        <v>23</v>
      </c>
      <c r="E1645" s="1">
        <v>12.9</v>
      </c>
      <c r="F1645" s="1">
        <v>0</v>
      </c>
      <c r="G1645" s="4"/>
      <c r="H1645" s="4"/>
      <c r="Q1645" s="1">
        <v>20</v>
      </c>
      <c r="R1645" s="6">
        <f t="shared" si="2176"/>
        <v>0</v>
      </c>
      <c r="S1645" s="6">
        <f t="shared" si="2177"/>
        <v>0</v>
      </c>
      <c r="T1645" s="6">
        <f t="shared" si="2178"/>
        <v>0</v>
      </c>
      <c r="U1645" s="6">
        <f t="shared" si="2179"/>
        <v>0</v>
      </c>
      <c r="V1645" s="6">
        <f t="shared" si="2180"/>
        <v>0</v>
      </c>
      <c r="W1645" s="6">
        <f t="shared" si="2181"/>
        <v>0</v>
      </c>
      <c r="X1645" s="17"/>
      <c r="Y1645" s="17"/>
      <c r="Z1645" s="17"/>
      <c r="AA1645" s="17"/>
      <c r="AB1645" s="17"/>
      <c r="AC1645" s="17"/>
      <c r="AE1645" s="16"/>
      <c r="AF1645" s="16"/>
      <c r="AG1645" s="16"/>
      <c r="AH1645" s="16"/>
      <c r="AI1645" s="16"/>
      <c r="AJ1645" s="16"/>
      <c r="AL1645" s="16"/>
      <c r="AM1645" s="16"/>
      <c r="AN1645" s="16"/>
      <c r="AO1645" s="16"/>
      <c r="AP1645" s="16"/>
      <c r="AQ1645" s="16"/>
      <c r="BI1645" s="1">
        <v>22</v>
      </c>
      <c r="BJ1645" s="6">
        <f>SUM($R$5:R1647)-$AB$2</f>
        <v>81.311577000000099</v>
      </c>
      <c r="BK1645" s="6">
        <f>SUM($R$5:S1647)-$AB$2</f>
        <v>422.14174576000016</v>
      </c>
      <c r="BL1645" s="6">
        <f>SUM($R$5:T1647)-$AB$2</f>
        <v>1274.2171676599999</v>
      </c>
      <c r="BM1645" s="6">
        <f>SUM($R$5:U1647)-$AB$2</f>
        <v>2467.1227583200016</v>
      </c>
      <c r="BN1645" s="6">
        <f>SUM($R$5:V1647)-$AB$2</f>
        <v>4171.2736021199989</v>
      </c>
      <c r="BO1645" s="6">
        <f>SUM($R$5:W1647)-$AB$2</f>
        <v>6216.2546146799968</v>
      </c>
      <c r="BP1645" s="16"/>
    </row>
    <row r="1646" spans="1:68" x14ac:dyDescent="0.45">
      <c r="A1646" s="1">
        <v>2008</v>
      </c>
      <c r="B1646" s="1">
        <v>3</v>
      </c>
      <c r="C1646" s="1">
        <v>10</v>
      </c>
      <c r="D1646" s="1">
        <v>0</v>
      </c>
      <c r="E1646" s="1">
        <v>12.4</v>
      </c>
      <c r="F1646" s="1">
        <v>0</v>
      </c>
      <c r="G1646" s="4"/>
      <c r="H1646" s="4"/>
      <c r="Q1646" s="1">
        <v>21</v>
      </c>
      <c r="R1646" s="6">
        <f t="shared" si="2176"/>
        <v>0</v>
      </c>
      <c r="S1646" s="6">
        <f t="shared" si="2177"/>
        <v>0</v>
      </c>
      <c r="T1646" s="6">
        <f t="shared" si="2178"/>
        <v>0</v>
      </c>
      <c r="U1646" s="6">
        <f t="shared" si="2179"/>
        <v>0</v>
      </c>
      <c r="V1646" s="6">
        <f t="shared" si="2180"/>
        <v>0</v>
      </c>
      <c r="W1646" s="6">
        <f t="shared" si="2181"/>
        <v>0</v>
      </c>
      <c r="X1646" s="17"/>
      <c r="Y1646" s="17"/>
      <c r="Z1646" s="17"/>
      <c r="AA1646" s="17"/>
      <c r="AB1646" s="17"/>
      <c r="AC1646" s="17"/>
      <c r="AE1646" s="16"/>
      <c r="AF1646" s="16"/>
      <c r="AG1646" s="16"/>
      <c r="AH1646" s="16"/>
      <c r="AI1646" s="16"/>
      <c r="AJ1646" s="16"/>
      <c r="AL1646" s="16"/>
      <c r="AM1646" s="16"/>
      <c r="AN1646" s="16"/>
      <c r="AO1646" s="16"/>
      <c r="AP1646" s="16"/>
      <c r="AQ1646" s="16"/>
      <c r="BI1646" s="1">
        <v>23</v>
      </c>
      <c r="BJ1646" s="6">
        <f>SUM($R$5:R1648)-$AB$2</f>
        <v>81.311577000000099</v>
      </c>
      <c r="BK1646" s="6">
        <f>SUM($R$5:S1648)-$AB$2</f>
        <v>422.14174576000016</v>
      </c>
      <c r="BL1646" s="6">
        <f>SUM($R$5:T1648)-$AB$2</f>
        <v>1274.2171676599999</v>
      </c>
      <c r="BM1646" s="6">
        <f>SUM($R$5:U1648)-$AB$2</f>
        <v>2467.1227583200016</v>
      </c>
      <c r="BN1646" s="6">
        <f>SUM($R$5:V1648)-$AB$2</f>
        <v>4171.2736021199989</v>
      </c>
      <c r="BO1646" s="6">
        <f>SUM($R$5:W1648)-$AB$2</f>
        <v>6216.2546146799968</v>
      </c>
      <c r="BP1646" s="16"/>
    </row>
    <row r="1647" spans="1:68" x14ac:dyDescent="0.45">
      <c r="A1647" s="1">
        <v>2008</v>
      </c>
      <c r="B1647" s="1">
        <v>3</v>
      </c>
      <c r="C1647" s="1">
        <v>10</v>
      </c>
      <c r="D1647" s="1">
        <v>1</v>
      </c>
      <c r="E1647" s="1">
        <v>12.4</v>
      </c>
      <c r="F1647" s="1">
        <v>0</v>
      </c>
      <c r="G1647" s="4"/>
      <c r="H1647" s="4"/>
      <c r="Q1647" s="1">
        <v>22</v>
      </c>
      <c r="R1647" s="6">
        <f t="shared" si="2176"/>
        <v>0</v>
      </c>
      <c r="S1647" s="6">
        <f t="shared" si="2177"/>
        <v>0</v>
      </c>
      <c r="T1647" s="6">
        <f t="shared" si="2178"/>
        <v>0</v>
      </c>
      <c r="U1647" s="6">
        <f t="shared" si="2179"/>
        <v>0</v>
      </c>
      <c r="V1647" s="6">
        <f t="shared" si="2180"/>
        <v>0</v>
      </c>
      <c r="W1647" s="6">
        <f t="shared" si="2181"/>
        <v>0</v>
      </c>
      <c r="X1647" s="17"/>
      <c r="Y1647" s="17"/>
      <c r="Z1647" s="17"/>
      <c r="AA1647" s="17"/>
      <c r="AB1647" s="17"/>
      <c r="AC1647" s="17"/>
      <c r="AE1647" s="16"/>
      <c r="AF1647" s="16"/>
      <c r="AG1647" s="16"/>
      <c r="AH1647" s="16"/>
      <c r="AI1647" s="16"/>
      <c r="AJ1647" s="16"/>
      <c r="AL1647" s="16"/>
      <c r="AM1647" s="16"/>
      <c r="AN1647" s="16"/>
      <c r="AO1647" s="16"/>
      <c r="AP1647" s="16"/>
      <c r="AQ1647" s="16"/>
      <c r="BI1647" s="1">
        <v>0</v>
      </c>
      <c r="BJ1647" s="6">
        <f t="shared" ref="BJ1647" si="2212">R1649-$AB$2</f>
        <v>-6.53125</v>
      </c>
      <c r="BK1647" s="6">
        <f t="shared" ref="BK1647" si="2213">S1649-$AB$2</f>
        <v>-6.53125</v>
      </c>
      <c r="BL1647" s="6">
        <f t="shared" ref="BL1647" si="2214">T1649-$AB$2</f>
        <v>-6.53125</v>
      </c>
      <c r="BM1647" s="6">
        <f t="shared" ref="BM1647" si="2215">U1649-$AB$2</f>
        <v>-6.53125</v>
      </c>
      <c r="BN1647" s="6">
        <f t="shared" ref="BN1647" si="2216">V1649-$AB$2</f>
        <v>-6.53125</v>
      </c>
      <c r="BO1647" s="6">
        <f t="shared" ref="BO1647" si="2217">W1649-$AB$2</f>
        <v>-6.53125</v>
      </c>
      <c r="BP1647" s="16">
        <v>70</v>
      </c>
    </row>
    <row r="1648" spans="1:68" x14ac:dyDescent="0.45">
      <c r="A1648" s="1">
        <v>2008</v>
      </c>
      <c r="B1648" s="1">
        <v>3</v>
      </c>
      <c r="C1648" s="1">
        <v>10</v>
      </c>
      <c r="D1648" s="1">
        <v>2</v>
      </c>
      <c r="E1648" s="1">
        <v>12.6</v>
      </c>
      <c r="F1648" s="1">
        <v>0</v>
      </c>
      <c r="G1648" s="4"/>
      <c r="H1648" s="4"/>
      <c r="Q1648" s="1">
        <v>23</v>
      </c>
      <c r="R1648" s="6">
        <f t="shared" si="2176"/>
        <v>0</v>
      </c>
      <c r="S1648" s="6">
        <f t="shared" si="2177"/>
        <v>0</v>
      </c>
      <c r="T1648" s="6">
        <f t="shared" si="2178"/>
        <v>0</v>
      </c>
      <c r="U1648" s="6">
        <f t="shared" si="2179"/>
        <v>0</v>
      </c>
      <c r="V1648" s="6">
        <f t="shared" si="2180"/>
        <v>0</v>
      </c>
      <c r="W1648" s="6">
        <f t="shared" si="2181"/>
        <v>0</v>
      </c>
      <c r="X1648" s="17"/>
      <c r="Y1648" s="17"/>
      <c r="Z1648" s="17"/>
      <c r="AA1648" s="17"/>
      <c r="AB1648" s="17"/>
      <c r="AC1648" s="17"/>
      <c r="AE1648" s="16"/>
      <c r="AF1648" s="16"/>
      <c r="AG1648" s="16"/>
      <c r="AH1648" s="16"/>
      <c r="AI1648" s="16"/>
      <c r="AJ1648" s="16"/>
      <c r="AL1648" s="16"/>
      <c r="AM1648" s="16"/>
      <c r="AN1648" s="16"/>
      <c r="AO1648" s="16"/>
      <c r="AP1648" s="16"/>
      <c r="AQ1648" s="16"/>
      <c r="BI1648" s="1">
        <v>1</v>
      </c>
      <c r="BJ1648" s="6">
        <f>SUM($R$5:R1650)-$AB$2</f>
        <v>81.311577000000099</v>
      </c>
      <c r="BK1648" s="6">
        <f>SUM($R$5:S1650)-$AB$2</f>
        <v>422.14174576000016</v>
      </c>
      <c r="BL1648" s="6">
        <f>SUM($R$5:T1650)-$AB$2</f>
        <v>1274.2171676599999</v>
      </c>
      <c r="BM1648" s="6">
        <f>SUM($R$5:U1650)-$AB$2</f>
        <v>2467.1227583200016</v>
      </c>
      <c r="BN1648" s="6">
        <f>SUM($R$5:V1650)-$AB$2</f>
        <v>4171.2736021199989</v>
      </c>
      <c r="BO1648" s="6">
        <f>SUM($R$5:W1650)-$AB$2</f>
        <v>6216.2546146799968</v>
      </c>
      <c r="BP1648" s="16"/>
    </row>
    <row r="1649" spans="1:68" x14ac:dyDescent="0.45">
      <c r="A1649" s="1">
        <v>2008</v>
      </c>
      <c r="B1649" s="1">
        <v>3</v>
      </c>
      <c r="C1649" s="1">
        <v>10</v>
      </c>
      <c r="D1649" s="1">
        <v>3</v>
      </c>
      <c r="E1649" s="1">
        <v>12.7</v>
      </c>
      <c r="F1649" s="1">
        <v>0</v>
      </c>
      <c r="G1649" s="4"/>
      <c r="H1649" s="4"/>
      <c r="Q1649" s="1">
        <v>0</v>
      </c>
      <c r="R1649" s="6">
        <f t="shared" si="2176"/>
        <v>0</v>
      </c>
      <c r="S1649" s="6">
        <f t="shared" si="2177"/>
        <v>0</v>
      </c>
      <c r="T1649" s="6">
        <f t="shared" si="2178"/>
        <v>0</v>
      </c>
      <c r="U1649" s="6">
        <f t="shared" si="2179"/>
        <v>0</v>
      </c>
      <c r="V1649" s="6">
        <f t="shared" si="2180"/>
        <v>0</v>
      </c>
      <c r="W1649" s="6">
        <f t="shared" si="2181"/>
        <v>0</v>
      </c>
      <c r="X1649" s="17"/>
      <c r="Y1649" s="17"/>
      <c r="Z1649" s="17"/>
      <c r="AA1649" s="17"/>
      <c r="AB1649" s="17"/>
      <c r="AC1649" s="17"/>
      <c r="AE1649" s="16"/>
      <c r="AF1649" s="16"/>
      <c r="AG1649" s="16"/>
      <c r="AH1649" s="16"/>
      <c r="AI1649" s="16"/>
      <c r="AJ1649" s="16"/>
      <c r="AL1649" s="16"/>
      <c r="AM1649" s="16"/>
      <c r="AN1649" s="16"/>
      <c r="AO1649" s="16"/>
      <c r="AP1649" s="16"/>
      <c r="AQ1649" s="16"/>
      <c r="BI1649" s="1">
        <v>2</v>
      </c>
      <c r="BJ1649" s="6">
        <f>SUM($R$5:R1651)-$AB$2</f>
        <v>81.311577000000099</v>
      </c>
      <c r="BK1649" s="6">
        <f>SUM($R$5:S1651)-$AB$2</f>
        <v>422.14174576000016</v>
      </c>
      <c r="BL1649" s="6">
        <f>SUM($R$5:T1651)-$AB$2</f>
        <v>1274.2171676599999</v>
      </c>
      <c r="BM1649" s="6">
        <f>SUM($R$5:U1651)-$AB$2</f>
        <v>2467.1227583200016</v>
      </c>
      <c r="BN1649" s="6">
        <f>SUM($R$5:V1651)-$AB$2</f>
        <v>4171.2736021199989</v>
      </c>
      <c r="BO1649" s="6">
        <f>SUM($R$5:W1651)-$AB$2</f>
        <v>6216.2546146799968</v>
      </c>
      <c r="BP1649" s="16"/>
    </row>
    <row r="1650" spans="1:68" x14ac:dyDescent="0.45">
      <c r="A1650" s="1">
        <v>2008</v>
      </c>
      <c r="B1650" s="1">
        <v>3</v>
      </c>
      <c r="C1650" s="1">
        <v>10</v>
      </c>
      <c r="D1650" s="1">
        <v>4</v>
      </c>
      <c r="E1650" s="1">
        <v>12.8</v>
      </c>
      <c r="F1650" s="1">
        <v>0</v>
      </c>
      <c r="G1650" s="4"/>
      <c r="H1650" s="4"/>
      <c r="Q1650" s="1">
        <v>1</v>
      </c>
      <c r="R1650" s="6">
        <f t="shared" si="2176"/>
        <v>0</v>
      </c>
      <c r="S1650" s="6">
        <f t="shared" si="2177"/>
        <v>0</v>
      </c>
      <c r="T1650" s="6">
        <f t="shared" si="2178"/>
        <v>0</v>
      </c>
      <c r="U1650" s="6">
        <f t="shared" si="2179"/>
        <v>0</v>
      </c>
      <c r="V1650" s="6">
        <f t="shared" si="2180"/>
        <v>0</v>
      </c>
      <c r="W1650" s="6">
        <f t="shared" si="2181"/>
        <v>0</v>
      </c>
      <c r="X1650" s="17"/>
      <c r="Y1650" s="17"/>
      <c r="Z1650" s="17"/>
      <c r="AA1650" s="17"/>
      <c r="AB1650" s="17"/>
      <c r="AC1650" s="17"/>
      <c r="AE1650" s="16"/>
      <c r="AF1650" s="16"/>
      <c r="AG1650" s="16"/>
      <c r="AH1650" s="16"/>
      <c r="AI1650" s="16"/>
      <c r="AJ1650" s="16"/>
      <c r="AL1650" s="16"/>
      <c r="AM1650" s="16"/>
      <c r="AN1650" s="16"/>
      <c r="AO1650" s="16"/>
      <c r="AP1650" s="16"/>
      <c r="AQ1650" s="16"/>
      <c r="BI1650" s="1">
        <v>3</v>
      </c>
      <c r="BJ1650" s="6">
        <f>SUM($R$5:R1652)-$AB$2</f>
        <v>81.311577000000099</v>
      </c>
      <c r="BK1650" s="6">
        <f>SUM($R$5:S1652)-$AB$2</f>
        <v>422.14174576000016</v>
      </c>
      <c r="BL1650" s="6">
        <f>SUM($R$5:T1652)-$AB$2</f>
        <v>1274.2171676599999</v>
      </c>
      <c r="BM1650" s="6">
        <f>SUM($R$5:U1652)-$AB$2</f>
        <v>2467.1227583200016</v>
      </c>
      <c r="BN1650" s="6">
        <f>SUM($R$5:V1652)-$AB$2</f>
        <v>4171.2736021199989</v>
      </c>
      <c r="BO1650" s="6">
        <f>SUM($R$5:W1652)-$AB$2</f>
        <v>6216.2546146799968</v>
      </c>
      <c r="BP1650" s="16"/>
    </row>
    <row r="1651" spans="1:68" x14ac:dyDescent="0.45">
      <c r="A1651" s="1">
        <v>2008</v>
      </c>
      <c r="B1651" s="1">
        <v>3</v>
      </c>
      <c r="C1651" s="1">
        <v>10</v>
      </c>
      <c r="D1651" s="1">
        <v>5</v>
      </c>
      <c r="E1651" s="1">
        <v>12.9</v>
      </c>
      <c r="F1651" s="1">
        <v>0</v>
      </c>
      <c r="G1651" s="4"/>
      <c r="H1651" s="4"/>
      <c r="Q1651" s="1">
        <v>2</v>
      </c>
      <c r="R1651" s="6">
        <f t="shared" si="2176"/>
        <v>0</v>
      </c>
      <c r="S1651" s="6">
        <f t="shared" si="2177"/>
        <v>0</v>
      </c>
      <c r="T1651" s="6">
        <f t="shared" si="2178"/>
        <v>0</v>
      </c>
      <c r="U1651" s="6">
        <f t="shared" si="2179"/>
        <v>0</v>
      </c>
      <c r="V1651" s="6">
        <f t="shared" si="2180"/>
        <v>0</v>
      </c>
      <c r="W1651" s="6">
        <f t="shared" si="2181"/>
        <v>0</v>
      </c>
      <c r="X1651" s="17"/>
      <c r="Y1651" s="17"/>
      <c r="Z1651" s="17"/>
      <c r="AA1651" s="17"/>
      <c r="AB1651" s="17"/>
      <c r="AC1651" s="17"/>
      <c r="AE1651" s="16"/>
      <c r="AF1651" s="16"/>
      <c r="AG1651" s="16"/>
      <c r="AH1651" s="16"/>
      <c r="AI1651" s="16"/>
      <c r="AJ1651" s="16"/>
      <c r="AL1651" s="16"/>
      <c r="AM1651" s="16"/>
      <c r="AN1651" s="16"/>
      <c r="AO1651" s="16"/>
      <c r="AP1651" s="16"/>
      <c r="AQ1651" s="16"/>
      <c r="BI1651" s="1">
        <v>4</v>
      </c>
      <c r="BJ1651" s="6">
        <f>SUM($R$5:R1653)-$AB$2</f>
        <v>81.311577000000099</v>
      </c>
      <c r="BK1651" s="6">
        <f>SUM($R$5:S1653)-$AB$2</f>
        <v>422.14174576000016</v>
      </c>
      <c r="BL1651" s="6">
        <f>SUM($R$5:T1653)-$AB$2</f>
        <v>1274.2171676599999</v>
      </c>
      <c r="BM1651" s="6">
        <f>SUM($R$5:U1653)-$AB$2</f>
        <v>2467.1227583200016</v>
      </c>
      <c r="BN1651" s="6">
        <f>SUM($R$5:V1653)-$AB$2</f>
        <v>4171.2736021199989</v>
      </c>
      <c r="BO1651" s="6">
        <f>SUM($R$5:W1653)-$AB$2</f>
        <v>6216.2546146799968</v>
      </c>
      <c r="BP1651" s="16"/>
    </row>
    <row r="1652" spans="1:68" x14ac:dyDescent="0.45">
      <c r="A1652" s="1">
        <v>2008</v>
      </c>
      <c r="B1652" s="1">
        <v>3</v>
      </c>
      <c r="C1652" s="1">
        <v>10</v>
      </c>
      <c r="D1652" s="1">
        <v>6</v>
      </c>
      <c r="E1652" s="1">
        <v>13</v>
      </c>
      <c r="F1652" s="1">
        <v>0</v>
      </c>
      <c r="G1652" s="4"/>
      <c r="H1652" s="4"/>
      <c r="Q1652" s="1">
        <v>3</v>
      </c>
      <c r="R1652" s="6">
        <f t="shared" si="2176"/>
        <v>0</v>
      </c>
      <c r="S1652" s="6">
        <f t="shared" si="2177"/>
        <v>0</v>
      </c>
      <c r="T1652" s="6">
        <f t="shared" si="2178"/>
        <v>0</v>
      </c>
      <c r="U1652" s="6">
        <f t="shared" si="2179"/>
        <v>0</v>
      </c>
      <c r="V1652" s="6">
        <f t="shared" si="2180"/>
        <v>0</v>
      </c>
      <c r="W1652" s="6">
        <f t="shared" si="2181"/>
        <v>0</v>
      </c>
      <c r="X1652" s="17"/>
      <c r="Y1652" s="17"/>
      <c r="Z1652" s="17"/>
      <c r="AA1652" s="17"/>
      <c r="AB1652" s="17"/>
      <c r="AC1652" s="17"/>
      <c r="AE1652" s="16"/>
      <c r="AF1652" s="16"/>
      <c r="AG1652" s="16"/>
      <c r="AH1652" s="16"/>
      <c r="AI1652" s="16"/>
      <c r="AJ1652" s="16"/>
      <c r="AL1652" s="16"/>
      <c r="AM1652" s="16"/>
      <c r="AN1652" s="16"/>
      <c r="AO1652" s="16"/>
      <c r="AP1652" s="16"/>
      <c r="AQ1652" s="16"/>
      <c r="BI1652" s="1">
        <v>5</v>
      </c>
      <c r="BJ1652" s="6">
        <f>SUM($R$5:R1654)-$AB$2</f>
        <v>81.311577000000099</v>
      </c>
      <c r="BK1652" s="6">
        <f>SUM($R$5:S1654)-$AB$2</f>
        <v>422.14174576000016</v>
      </c>
      <c r="BL1652" s="6">
        <f>SUM($R$5:T1654)-$AB$2</f>
        <v>1274.2171676599999</v>
      </c>
      <c r="BM1652" s="6">
        <f>SUM($R$5:U1654)-$AB$2</f>
        <v>2467.1227583200016</v>
      </c>
      <c r="BN1652" s="6">
        <f>SUM($R$5:V1654)-$AB$2</f>
        <v>4171.2736021199989</v>
      </c>
      <c r="BO1652" s="6">
        <f>SUM($R$5:W1654)-$AB$2</f>
        <v>6216.2546146799968</v>
      </c>
      <c r="BP1652" s="16"/>
    </row>
    <row r="1653" spans="1:68" x14ac:dyDescent="0.45">
      <c r="A1653" s="1">
        <v>2008</v>
      </c>
      <c r="B1653" s="1">
        <v>3</v>
      </c>
      <c r="C1653" s="1">
        <v>10</v>
      </c>
      <c r="D1653" s="1">
        <v>7</v>
      </c>
      <c r="E1653" s="1">
        <v>13.1</v>
      </c>
      <c r="F1653" s="1">
        <v>0</v>
      </c>
      <c r="G1653" s="4"/>
      <c r="H1653" s="4"/>
      <c r="Q1653" s="1">
        <v>4</v>
      </c>
      <c r="R1653" s="6">
        <f t="shared" si="2176"/>
        <v>0</v>
      </c>
      <c r="S1653" s="6">
        <f t="shared" si="2177"/>
        <v>0</v>
      </c>
      <c r="T1653" s="6">
        <f t="shared" si="2178"/>
        <v>0</v>
      </c>
      <c r="U1653" s="6">
        <f t="shared" si="2179"/>
        <v>0</v>
      </c>
      <c r="V1653" s="6">
        <f t="shared" si="2180"/>
        <v>0</v>
      </c>
      <c r="W1653" s="6">
        <f t="shared" si="2181"/>
        <v>0</v>
      </c>
      <c r="X1653" s="17"/>
      <c r="Y1653" s="17"/>
      <c r="Z1653" s="17"/>
      <c r="AA1653" s="17"/>
      <c r="AB1653" s="17"/>
      <c r="AC1653" s="17"/>
      <c r="AE1653" s="16"/>
      <c r="AF1653" s="16"/>
      <c r="AG1653" s="16"/>
      <c r="AH1653" s="16"/>
      <c r="AI1653" s="16"/>
      <c r="AJ1653" s="16"/>
      <c r="AL1653" s="16"/>
      <c r="AM1653" s="16"/>
      <c r="AN1653" s="16"/>
      <c r="AO1653" s="16"/>
      <c r="AP1653" s="16"/>
      <c r="AQ1653" s="16"/>
      <c r="BI1653" s="1">
        <v>6</v>
      </c>
      <c r="BJ1653" s="6">
        <f>SUM($R$5:R1655)-$AB$2</f>
        <v>81.311577000000099</v>
      </c>
      <c r="BK1653" s="6">
        <f>SUM($R$5:S1655)-$AB$2</f>
        <v>422.14174576000016</v>
      </c>
      <c r="BL1653" s="6">
        <f>SUM($R$5:T1655)-$AB$2</f>
        <v>1274.2171676599999</v>
      </c>
      <c r="BM1653" s="6">
        <f>SUM($R$5:U1655)-$AB$2</f>
        <v>2467.1227583200016</v>
      </c>
      <c r="BN1653" s="6">
        <f>SUM($R$5:V1655)-$AB$2</f>
        <v>4171.2736021199989</v>
      </c>
      <c r="BO1653" s="6">
        <f>SUM($R$5:W1655)-$AB$2</f>
        <v>6216.2546146799968</v>
      </c>
      <c r="BP1653" s="16"/>
    </row>
    <row r="1654" spans="1:68" x14ac:dyDescent="0.45">
      <c r="A1654" s="1">
        <v>2008</v>
      </c>
      <c r="B1654" s="1">
        <v>3</v>
      </c>
      <c r="C1654" s="1">
        <v>10</v>
      </c>
      <c r="D1654" s="1">
        <v>8</v>
      </c>
      <c r="E1654" s="1">
        <v>13.3</v>
      </c>
      <c r="F1654" s="1">
        <v>87.26</v>
      </c>
      <c r="G1654" s="4"/>
      <c r="H1654" s="4"/>
      <c r="Q1654" s="1">
        <v>5</v>
      </c>
      <c r="R1654" s="6">
        <f t="shared" si="2176"/>
        <v>0</v>
      </c>
      <c r="S1654" s="6">
        <f t="shared" si="2177"/>
        <v>0</v>
      </c>
      <c r="T1654" s="6">
        <f t="shared" si="2178"/>
        <v>0</v>
      </c>
      <c r="U1654" s="6">
        <f t="shared" si="2179"/>
        <v>0</v>
      </c>
      <c r="V1654" s="6">
        <f t="shared" si="2180"/>
        <v>0</v>
      </c>
      <c r="W1654" s="6">
        <f t="shared" si="2181"/>
        <v>0</v>
      </c>
      <c r="X1654" s="17"/>
      <c r="Y1654" s="17"/>
      <c r="Z1654" s="17"/>
      <c r="AA1654" s="17"/>
      <c r="AB1654" s="17"/>
      <c r="AC1654" s="17"/>
      <c r="AE1654" s="16"/>
      <c r="AF1654" s="16"/>
      <c r="AG1654" s="16"/>
      <c r="AH1654" s="16"/>
      <c r="AI1654" s="16"/>
      <c r="AJ1654" s="16"/>
      <c r="AL1654" s="16"/>
      <c r="AM1654" s="16"/>
      <c r="AN1654" s="16"/>
      <c r="AO1654" s="16"/>
      <c r="AP1654" s="16"/>
      <c r="AQ1654" s="16"/>
      <c r="BI1654" s="1">
        <v>7</v>
      </c>
      <c r="BJ1654" s="6">
        <f>SUM($R$5:R1656)-$AB$2</f>
        <v>81.311577000000099</v>
      </c>
      <c r="BK1654" s="6">
        <f>SUM($R$5:S1656)-$AB$2</f>
        <v>422.14174576000016</v>
      </c>
      <c r="BL1654" s="6">
        <f>SUM($R$5:T1656)-$AB$2</f>
        <v>1274.2171676599999</v>
      </c>
      <c r="BM1654" s="6">
        <f>SUM($R$5:U1656)-$AB$2</f>
        <v>2467.1227583200016</v>
      </c>
      <c r="BN1654" s="6">
        <f>SUM($R$5:V1656)-$AB$2</f>
        <v>4171.2736021199989</v>
      </c>
      <c r="BO1654" s="6">
        <f>SUM($R$5:W1656)-$AB$2</f>
        <v>6216.2546146799968</v>
      </c>
      <c r="BP1654" s="16"/>
    </row>
    <row r="1655" spans="1:68" x14ac:dyDescent="0.45">
      <c r="A1655" s="1">
        <v>2008</v>
      </c>
      <c r="B1655" s="1">
        <v>3</v>
      </c>
      <c r="C1655" s="1">
        <v>10</v>
      </c>
      <c r="D1655" s="1">
        <v>9</v>
      </c>
      <c r="E1655" s="1">
        <v>14.3</v>
      </c>
      <c r="F1655" s="1">
        <v>324.64</v>
      </c>
      <c r="G1655" s="4"/>
      <c r="H1655" s="4"/>
      <c r="Q1655" s="1">
        <v>6</v>
      </c>
      <c r="R1655" s="6">
        <f t="shared" si="2176"/>
        <v>0</v>
      </c>
      <c r="S1655" s="6">
        <f t="shared" si="2177"/>
        <v>0</v>
      </c>
      <c r="T1655" s="6">
        <f t="shared" si="2178"/>
        <v>0</v>
      </c>
      <c r="U1655" s="6">
        <f t="shared" si="2179"/>
        <v>0</v>
      </c>
      <c r="V1655" s="6">
        <f t="shared" si="2180"/>
        <v>0</v>
      </c>
      <c r="W1655" s="6">
        <f t="shared" si="2181"/>
        <v>0</v>
      </c>
      <c r="X1655" s="17"/>
      <c r="Y1655" s="17"/>
      <c r="Z1655" s="17"/>
      <c r="AA1655" s="17"/>
      <c r="AB1655" s="17"/>
      <c r="AC1655" s="17"/>
      <c r="AE1655" s="16"/>
      <c r="AF1655" s="16"/>
      <c r="AG1655" s="16"/>
      <c r="AH1655" s="16"/>
      <c r="AI1655" s="16"/>
      <c r="AJ1655" s="16"/>
      <c r="AL1655" s="16"/>
      <c r="AM1655" s="16"/>
      <c r="AN1655" s="16"/>
      <c r="AO1655" s="16"/>
      <c r="AP1655" s="16"/>
      <c r="AQ1655" s="16"/>
      <c r="BI1655" s="1">
        <v>8</v>
      </c>
      <c r="BJ1655" s="6">
        <f>SUM($R$5:R1657)-$AB$2</f>
        <v>81.3621878000001</v>
      </c>
      <c r="BK1655" s="6">
        <f>SUM($R$5:S1657)-$AB$2</f>
        <v>422.38872646400017</v>
      </c>
      <c r="BL1655" s="6">
        <f>SUM($R$5:T1657)-$AB$2</f>
        <v>1274.9550731239999</v>
      </c>
      <c r="BM1655" s="6">
        <f>SUM($R$5:U1657)-$AB$2</f>
        <v>2468.5479584480017</v>
      </c>
      <c r="BN1655" s="6">
        <f>SUM($R$5:V1657)-$AB$2</f>
        <v>4173.6806517679979</v>
      </c>
      <c r="BO1655" s="6">
        <f>SUM($R$5:W1657)-$AB$2</f>
        <v>6219.8398837519962</v>
      </c>
      <c r="BP1655" s="16"/>
    </row>
    <row r="1656" spans="1:68" x14ac:dyDescent="0.45">
      <c r="A1656" s="1">
        <v>2008</v>
      </c>
      <c r="B1656" s="1">
        <v>3</v>
      </c>
      <c r="C1656" s="1">
        <v>10</v>
      </c>
      <c r="D1656" s="1">
        <v>10</v>
      </c>
      <c r="E1656" s="1">
        <v>13.9</v>
      </c>
      <c r="F1656" s="1">
        <v>52.91</v>
      </c>
      <c r="G1656" s="4"/>
      <c r="H1656" s="4"/>
      <c r="Q1656" s="1">
        <v>7</v>
      </c>
      <c r="R1656" s="6">
        <f t="shared" si="2176"/>
        <v>0</v>
      </c>
      <c r="S1656" s="6">
        <f t="shared" si="2177"/>
        <v>0</v>
      </c>
      <c r="T1656" s="6">
        <f t="shared" si="2178"/>
        <v>0</v>
      </c>
      <c r="U1656" s="6">
        <f t="shared" si="2179"/>
        <v>0</v>
      </c>
      <c r="V1656" s="6">
        <f t="shared" si="2180"/>
        <v>0</v>
      </c>
      <c r="W1656" s="6">
        <f t="shared" si="2181"/>
        <v>0</v>
      </c>
      <c r="X1656" s="17"/>
      <c r="Y1656" s="17"/>
      <c r="Z1656" s="17"/>
      <c r="AA1656" s="17"/>
      <c r="AB1656" s="17"/>
      <c r="AC1656" s="17"/>
      <c r="AE1656" s="16"/>
      <c r="AF1656" s="16"/>
      <c r="AG1656" s="16"/>
      <c r="AH1656" s="16"/>
      <c r="AI1656" s="16"/>
      <c r="AJ1656" s="16"/>
      <c r="AL1656" s="16"/>
      <c r="AM1656" s="16"/>
      <c r="AN1656" s="16"/>
      <c r="AO1656" s="16"/>
      <c r="AP1656" s="16"/>
      <c r="AQ1656" s="16"/>
      <c r="BI1656" s="1">
        <v>9</v>
      </c>
      <c r="BJ1656" s="6">
        <f>SUM($R$5:R1658)-$AB$2</f>
        <v>81.550479000000095</v>
      </c>
      <c r="BK1656" s="6">
        <f>SUM($R$5:S1658)-$AB$2</f>
        <v>423.30758752000014</v>
      </c>
      <c r="BL1656" s="6">
        <f>SUM($R$5:T1658)-$AB$2</f>
        <v>1277.70035882</v>
      </c>
      <c r="BM1656" s="6">
        <f>SUM($R$5:U1658)-$AB$2</f>
        <v>2473.8502386400014</v>
      </c>
      <c r="BN1656" s="6">
        <f>SUM($R$5:V1658)-$AB$2</f>
        <v>4182.6357812399983</v>
      </c>
      <c r="BO1656" s="6">
        <f>SUM($R$5:W1658)-$AB$2</f>
        <v>6233.1784323599968</v>
      </c>
      <c r="BP1656" s="16"/>
    </row>
    <row r="1657" spans="1:68" x14ac:dyDescent="0.45">
      <c r="A1657" s="1">
        <v>2008</v>
      </c>
      <c r="B1657" s="1">
        <v>3</v>
      </c>
      <c r="C1657" s="1">
        <v>10</v>
      </c>
      <c r="D1657" s="1">
        <v>11</v>
      </c>
      <c r="E1657" s="1">
        <v>13.8</v>
      </c>
      <c r="F1657" s="1">
        <v>62.26</v>
      </c>
      <c r="G1657" s="4"/>
      <c r="H1657" s="4"/>
      <c r="Q1657" s="1">
        <v>8</v>
      </c>
      <c r="R1657" s="6">
        <f t="shared" si="2176"/>
        <v>5.0610799999999997E-2</v>
      </c>
      <c r="S1657" s="6">
        <f t="shared" si="2177"/>
        <v>0.19636990399999998</v>
      </c>
      <c r="T1657" s="6">
        <f t="shared" si="2178"/>
        <v>0.49092475999999996</v>
      </c>
      <c r="U1657" s="6">
        <f t="shared" si="2179"/>
        <v>0.68729466400000006</v>
      </c>
      <c r="V1657" s="6">
        <f t="shared" si="2180"/>
        <v>0.98184951999999992</v>
      </c>
      <c r="W1657" s="6">
        <f t="shared" si="2181"/>
        <v>1.1782194239999999</v>
      </c>
      <c r="X1657" s="17"/>
      <c r="Y1657" s="17"/>
      <c r="Z1657" s="17"/>
      <c r="AA1657" s="17"/>
      <c r="AB1657" s="17"/>
      <c r="AC1657" s="17"/>
      <c r="AE1657" s="16"/>
      <c r="AF1657" s="16"/>
      <c r="AG1657" s="16"/>
      <c r="AH1657" s="16"/>
      <c r="AI1657" s="16"/>
      <c r="AJ1657" s="16"/>
      <c r="AL1657" s="16"/>
      <c r="AM1657" s="16"/>
      <c r="AN1657" s="16"/>
      <c r="AO1657" s="16"/>
      <c r="AP1657" s="16"/>
      <c r="AQ1657" s="16"/>
      <c r="BI1657" s="1">
        <v>10</v>
      </c>
      <c r="BJ1657" s="6">
        <f>SUM($R$5:R1659)-$AB$2</f>
        <v>81.581166800000091</v>
      </c>
      <c r="BK1657" s="6">
        <f>SUM($R$5:S1659)-$AB$2</f>
        <v>423.45734398400015</v>
      </c>
      <c r="BL1657" s="6">
        <f>SUM($R$5:T1659)-$AB$2</f>
        <v>1278.147786944</v>
      </c>
      <c r="BM1657" s="6">
        <f>SUM($R$5:U1659)-$AB$2</f>
        <v>2474.7144070880017</v>
      </c>
      <c r="BN1657" s="6">
        <f>SUM($R$5:V1659)-$AB$2</f>
        <v>4184.0952930079984</v>
      </c>
      <c r="BO1657" s="6">
        <f>SUM($R$5:W1659)-$AB$2</f>
        <v>6235.3523561119973</v>
      </c>
      <c r="BP1657" s="16"/>
    </row>
    <row r="1658" spans="1:68" x14ac:dyDescent="0.45">
      <c r="A1658" s="1">
        <v>2008</v>
      </c>
      <c r="B1658" s="1">
        <v>3</v>
      </c>
      <c r="C1658" s="1">
        <v>10</v>
      </c>
      <c r="D1658" s="1">
        <v>12</v>
      </c>
      <c r="E1658" s="1">
        <v>14.2</v>
      </c>
      <c r="F1658" s="1">
        <v>67.22</v>
      </c>
      <c r="G1658" s="4"/>
      <c r="H1658" s="4"/>
      <c r="Q1658" s="1">
        <v>9</v>
      </c>
      <c r="R1658" s="6">
        <f t="shared" si="2176"/>
        <v>0.18829119999999996</v>
      </c>
      <c r="S1658" s="6">
        <f t="shared" si="2177"/>
        <v>0.7305698559999998</v>
      </c>
      <c r="T1658" s="6">
        <f t="shared" si="2178"/>
        <v>1.8264246399999997</v>
      </c>
      <c r="U1658" s="6">
        <f t="shared" si="2179"/>
        <v>2.5569944959999997</v>
      </c>
      <c r="V1658" s="6">
        <f t="shared" si="2180"/>
        <v>3.6528492799999994</v>
      </c>
      <c r="W1658" s="6">
        <f t="shared" si="2181"/>
        <v>4.3834191359999997</v>
      </c>
      <c r="X1658" s="17"/>
      <c r="Y1658" s="17"/>
      <c r="Z1658" s="17"/>
      <c r="AA1658" s="17"/>
      <c r="AB1658" s="17"/>
      <c r="AC1658" s="17"/>
      <c r="AE1658" s="16"/>
      <c r="AF1658" s="16"/>
      <c r="AG1658" s="16"/>
      <c r="AH1658" s="16"/>
      <c r="AI1658" s="16"/>
      <c r="AJ1658" s="16"/>
      <c r="AL1658" s="16"/>
      <c r="AM1658" s="16"/>
      <c r="AN1658" s="16"/>
      <c r="AO1658" s="16"/>
      <c r="AP1658" s="16"/>
      <c r="AQ1658" s="16"/>
      <c r="BI1658" s="1">
        <v>11</v>
      </c>
      <c r="BJ1658" s="6">
        <f>SUM($R$5:R1660)-$AB$2</f>
        <v>81.617277600000094</v>
      </c>
      <c r="BK1658" s="6">
        <f>SUM($R$5:S1660)-$AB$2</f>
        <v>423.63356468800015</v>
      </c>
      <c r="BL1658" s="6">
        <f>SUM($R$5:T1660)-$AB$2</f>
        <v>1278.674282408</v>
      </c>
      <c r="BM1658" s="6">
        <f>SUM($R$5:U1660)-$AB$2</f>
        <v>2475.7312872160019</v>
      </c>
      <c r="BN1658" s="6">
        <f>SUM($R$5:V1660)-$AB$2</f>
        <v>4185.8127226559982</v>
      </c>
      <c r="BO1658" s="6">
        <f>SUM($R$5:W1660)-$AB$2</f>
        <v>6237.9104451839967</v>
      </c>
      <c r="BP1658" s="16"/>
    </row>
    <row r="1659" spans="1:68" x14ac:dyDescent="0.45">
      <c r="A1659" s="1">
        <v>2008</v>
      </c>
      <c r="B1659" s="1">
        <v>3</v>
      </c>
      <c r="C1659" s="1">
        <v>10</v>
      </c>
      <c r="D1659" s="1">
        <v>13</v>
      </c>
      <c r="E1659" s="1">
        <v>14.1</v>
      </c>
      <c r="F1659" s="1">
        <v>57.45</v>
      </c>
      <c r="G1659" s="4"/>
      <c r="H1659" s="4"/>
      <c r="Q1659" s="1">
        <v>10</v>
      </c>
      <c r="R1659" s="6">
        <f t="shared" si="2176"/>
        <v>3.0687799999999994E-2</v>
      </c>
      <c r="S1659" s="6">
        <f t="shared" si="2177"/>
        <v>0.11906866399999999</v>
      </c>
      <c r="T1659" s="6">
        <f t="shared" si="2178"/>
        <v>0.29767165999999989</v>
      </c>
      <c r="U1659" s="6">
        <f t="shared" si="2179"/>
        <v>0.41674032399999994</v>
      </c>
      <c r="V1659" s="6">
        <f t="shared" si="2180"/>
        <v>0.59534331999999979</v>
      </c>
      <c r="W1659" s="6">
        <f t="shared" si="2181"/>
        <v>0.71441198399999994</v>
      </c>
      <c r="X1659" s="17"/>
      <c r="Y1659" s="17"/>
      <c r="Z1659" s="17"/>
      <c r="AA1659" s="17"/>
      <c r="AB1659" s="17"/>
      <c r="AC1659" s="17"/>
      <c r="AE1659" s="16"/>
      <c r="AF1659" s="16"/>
      <c r="AG1659" s="16"/>
      <c r="AH1659" s="16"/>
      <c r="AI1659" s="16"/>
      <c r="AJ1659" s="16"/>
      <c r="AL1659" s="16"/>
      <c r="AM1659" s="16"/>
      <c r="AN1659" s="16"/>
      <c r="AO1659" s="16"/>
      <c r="AP1659" s="16"/>
      <c r="AQ1659" s="16"/>
      <c r="BI1659" s="1">
        <v>12</v>
      </c>
      <c r="BJ1659" s="6">
        <f t="shared" ref="BJ1659" si="2218">R1661-$AB$2</f>
        <v>-6.4922624000000004</v>
      </c>
      <c r="BK1659" s="6">
        <f t="shared" ref="BK1659" si="2219">S1661-$AB$2</f>
        <v>-6.3799781119999999</v>
      </c>
      <c r="BL1659" s="6">
        <f t="shared" ref="BL1659" si="2220">T1661-$AB$2</f>
        <v>-6.1530702799999997</v>
      </c>
      <c r="BM1659" s="6">
        <f t="shared" ref="BM1659" si="2221">U1661-$AB$2</f>
        <v>-6.0017983919999995</v>
      </c>
      <c r="BN1659" s="6">
        <f t="shared" ref="BN1659" si="2222">V1661-$AB$2</f>
        <v>-5.7748905600000002</v>
      </c>
      <c r="BO1659" s="6">
        <f t="shared" ref="BO1659" si="2223">W1661-$AB$2</f>
        <v>-5.6236186720000001</v>
      </c>
      <c r="BP1659" s="16"/>
    </row>
    <row r="1660" spans="1:68" x14ac:dyDescent="0.45">
      <c r="A1660" s="1">
        <v>2008</v>
      </c>
      <c r="B1660" s="1">
        <v>3</v>
      </c>
      <c r="C1660" s="1">
        <v>10</v>
      </c>
      <c r="D1660" s="1">
        <v>14</v>
      </c>
      <c r="E1660" s="1">
        <v>14.8</v>
      </c>
      <c r="F1660" s="1">
        <v>88.88</v>
      </c>
      <c r="G1660" s="4"/>
      <c r="H1660" s="4"/>
      <c r="Q1660" s="1">
        <v>11</v>
      </c>
      <c r="R1660" s="6">
        <f t="shared" si="2176"/>
        <v>3.6110799999999998E-2</v>
      </c>
      <c r="S1660" s="6">
        <f t="shared" si="2177"/>
        <v>0.14010990400000001</v>
      </c>
      <c r="T1660" s="6">
        <f t="shared" si="2178"/>
        <v>0.35027475999999996</v>
      </c>
      <c r="U1660" s="6">
        <f t="shared" si="2179"/>
        <v>0.49038466399999997</v>
      </c>
      <c r="V1660" s="6">
        <f t="shared" si="2180"/>
        <v>0.70054951999999993</v>
      </c>
      <c r="W1660" s="6">
        <f t="shared" si="2181"/>
        <v>0.84065942399999993</v>
      </c>
      <c r="X1660" s="17"/>
      <c r="Y1660" s="17"/>
      <c r="Z1660" s="17"/>
      <c r="AA1660" s="17"/>
      <c r="AB1660" s="17"/>
      <c r="AC1660" s="17"/>
      <c r="AE1660" s="16"/>
      <c r="AF1660" s="16"/>
      <c r="AG1660" s="16"/>
      <c r="AH1660" s="16"/>
      <c r="AI1660" s="16"/>
      <c r="AJ1660" s="16"/>
      <c r="AL1660" s="16"/>
      <c r="AM1660" s="16"/>
      <c r="AN1660" s="16"/>
      <c r="AO1660" s="16"/>
      <c r="AP1660" s="16"/>
      <c r="AQ1660" s="16"/>
      <c r="BI1660" s="1">
        <v>13</v>
      </c>
      <c r="BJ1660" s="6">
        <f>SUM($R$5:R1662)-$AB$2</f>
        <v>81.689586200000093</v>
      </c>
      <c r="BK1660" s="6">
        <f>SUM($R$5:S1662)-$AB$2</f>
        <v>423.98643065600015</v>
      </c>
      <c r="BL1660" s="6">
        <f>SUM($R$5:T1662)-$AB$2</f>
        <v>1279.7285417959997</v>
      </c>
      <c r="BM1660" s="6">
        <f>SUM($R$5:U1662)-$AB$2</f>
        <v>2477.7674973920011</v>
      </c>
      <c r="BN1660" s="6">
        <f>SUM($R$5:V1662)-$AB$2</f>
        <v>4189.2517196719991</v>
      </c>
      <c r="BO1660" s="6">
        <f>SUM($R$5:W1662)-$AB$2</f>
        <v>6243.0327864079982</v>
      </c>
      <c r="BP1660" s="16"/>
    </row>
    <row r="1661" spans="1:68" x14ac:dyDescent="0.45">
      <c r="A1661" s="1">
        <v>2008</v>
      </c>
      <c r="B1661" s="1">
        <v>3</v>
      </c>
      <c r="C1661" s="1">
        <v>10</v>
      </c>
      <c r="D1661" s="1">
        <v>15</v>
      </c>
      <c r="E1661" s="1">
        <v>15</v>
      </c>
      <c r="F1661" s="1">
        <v>33.729999999999997</v>
      </c>
      <c r="G1661" s="4"/>
      <c r="H1661" s="4"/>
      <c r="Q1661" s="1">
        <v>12</v>
      </c>
      <c r="R1661" s="6">
        <f t="shared" si="2176"/>
        <v>3.898759999999999E-2</v>
      </c>
      <c r="S1661" s="6">
        <f t="shared" si="2177"/>
        <v>0.15127188799999997</v>
      </c>
      <c r="T1661" s="6">
        <f t="shared" si="2178"/>
        <v>0.37817971999999994</v>
      </c>
      <c r="U1661" s="6">
        <f t="shared" si="2179"/>
        <v>0.52945160800000002</v>
      </c>
      <c r="V1661" s="6">
        <f t="shared" si="2180"/>
        <v>0.75635943999999988</v>
      </c>
      <c r="W1661" s="6">
        <f t="shared" si="2181"/>
        <v>0.9076313279999999</v>
      </c>
      <c r="X1661" s="17">
        <f t="shared" ref="X1661" si="2224">SUM(R1661:R1685)-$AA$2</f>
        <v>-5.5757303999999994</v>
      </c>
      <c r="Y1661" s="17">
        <f t="shared" ref="Y1661" si="2225">SUM(S1661:S1685)-$AA$2</f>
        <v>-4.7048339519999995</v>
      </c>
      <c r="Z1661" s="17">
        <f t="shared" ref="Z1661" si="2226">SUM(T1661:T1685)-$AA$2</f>
        <v>-2.9448973800000005</v>
      </c>
      <c r="AA1661" s="17">
        <f t="shared" ref="AA1661" si="2227">SUM(U1661:U1685)-$AA$2</f>
        <v>-1.7716063320000002</v>
      </c>
      <c r="AB1661" s="17">
        <f t="shared" ref="AB1661" si="2228">SUM(V1661:V1685)-$AA$2</f>
        <v>-1.1669760000001084E-2</v>
      </c>
      <c r="AC1661" s="17">
        <f t="shared" ref="AC1661" si="2229">SUM(W1661:W1685)-$AA$2</f>
        <v>1.1616212880000001</v>
      </c>
      <c r="AE1661" s="16">
        <f t="shared" ref="AE1661" si="2230">IF(X1661&gt;0,1,0)</f>
        <v>0</v>
      </c>
      <c r="AF1661" s="16">
        <f t="shared" ref="AF1661" si="2231">IF(Y1661&gt;0,1,0)</f>
        <v>0</v>
      </c>
      <c r="AG1661" s="16">
        <f t="shared" ref="AG1661" si="2232">IF(Z1661&gt;0,1,0)</f>
        <v>0</v>
      </c>
      <c r="AH1661" s="16">
        <f t="shared" ref="AH1661" si="2233">IF(AA1661&gt;0,1,0)</f>
        <v>0</v>
      </c>
      <c r="AI1661" s="16">
        <f t="shared" ref="AI1661" si="2234">IF(AB1661&gt;0,1,0)</f>
        <v>0</v>
      </c>
      <c r="AJ1661" s="16">
        <f t="shared" ref="AJ1661" si="2235">IF(AC1661&gt;0,1,0)</f>
        <v>1</v>
      </c>
      <c r="AL1661" s="16">
        <f t="shared" ref="AL1661" si="2236">IF(X1661&lt;0,ABS(X1661*$AP$1),0)</f>
        <v>0</v>
      </c>
      <c r="AM1661" s="16">
        <f t="shared" ref="AM1661" si="2237">IF(Y1661&lt;0,ABS(Y1661*$AP$1),0)</f>
        <v>0</v>
      </c>
      <c r="AN1661" s="16">
        <f t="shared" ref="AN1661" si="2238">IF(Z1661&lt;0,ABS(Z1661*$AP$1),0)</f>
        <v>0</v>
      </c>
      <c r="AO1661" s="16">
        <f t="shared" ref="AO1661" si="2239">IF(AA1661&lt;0,ABS(AA1661*$AP$1),0)</f>
        <v>0</v>
      </c>
      <c r="AP1661" s="16">
        <f t="shared" ref="AP1661" si="2240">IF(AB1661&lt;0,ABS(AB1661*$AP$1),0)</f>
        <v>0</v>
      </c>
      <c r="AQ1661" s="16">
        <f t="shared" ref="AQ1661" si="2241">IF(AC1661&lt;0,ABS(AC1661*$AP$1),0)</f>
        <v>0</v>
      </c>
      <c r="BI1661" s="1">
        <v>14</v>
      </c>
      <c r="BJ1661" s="6">
        <f>SUM($R$5:R1663)-$AB$2</f>
        <v>81.74113660000009</v>
      </c>
      <c r="BK1661" s="6">
        <f>SUM($R$5:S1663)-$AB$2</f>
        <v>424.23799660800017</v>
      </c>
      <c r="BL1661" s="6">
        <f>SUM($R$5:T1663)-$AB$2</f>
        <v>1280.4801466279996</v>
      </c>
      <c r="BM1661" s="6">
        <f>SUM($R$5:U1663)-$AB$2</f>
        <v>2479.2191566560009</v>
      </c>
      <c r="BN1661" s="6">
        <f>SUM($R$5:V1663)-$AB$2</f>
        <v>4191.7034566959992</v>
      </c>
      <c r="BO1661" s="6">
        <f>SUM($R$5:W1663)-$AB$2</f>
        <v>6246.684616743998</v>
      </c>
      <c r="BP1661" s="16"/>
    </row>
    <row r="1662" spans="1:68" x14ac:dyDescent="0.45">
      <c r="A1662" s="1">
        <v>2008</v>
      </c>
      <c r="B1662" s="1">
        <v>3</v>
      </c>
      <c r="C1662" s="1">
        <v>10</v>
      </c>
      <c r="D1662" s="1">
        <v>16</v>
      </c>
      <c r="E1662" s="1">
        <v>15.2</v>
      </c>
      <c r="F1662" s="1">
        <v>3.33</v>
      </c>
      <c r="G1662" s="4"/>
      <c r="H1662" s="4"/>
      <c r="Q1662" s="1">
        <v>13</v>
      </c>
      <c r="R1662" s="6">
        <f t="shared" si="2176"/>
        <v>3.3320999999999996E-2</v>
      </c>
      <c r="S1662" s="6">
        <f t="shared" si="2177"/>
        <v>0.12928547999999998</v>
      </c>
      <c r="T1662" s="6">
        <f t="shared" si="2178"/>
        <v>0.32321369999999994</v>
      </c>
      <c r="U1662" s="6">
        <f t="shared" si="2179"/>
        <v>0.45249917999999995</v>
      </c>
      <c r="V1662" s="6">
        <f t="shared" si="2180"/>
        <v>0.64642739999999987</v>
      </c>
      <c r="W1662" s="6">
        <f t="shared" si="2181"/>
        <v>0.77571288000000005</v>
      </c>
      <c r="X1662" s="17"/>
      <c r="Y1662" s="17"/>
      <c r="Z1662" s="17"/>
      <c r="AA1662" s="17"/>
      <c r="AB1662" s="17"/>
      <c r="AC1662" s="17"/>
      <c r="AE1662" s="16"/>
      <c r="AF1662" s="16"/>
      <c r="AG1662" s="16"/>
      <c r="AH1662" s="16"/>
      <c r="AI1662" s="16"/>
      <c r="AJ1662" s="16"/>
      <c r="AL1662" s="16"/>
      <c r="AM1662" s="16"/>
      <c r="AN1662" s="16"/>
      <c r="AO1662" s="16"/>
      <c r="AP1662" s="16"/>
      <c r="AQ1662" s="16"/>
      <c r="BI1662" s="1">
        <v>15</v>
      </c>
      <c r="BJ1662" s="6">
        <f>SUM($R$5:R1664)-$AB$2</f>
        <v>81.760700000000085</v>
      </c>
      <c r="BK1662" s="6">
        <f>SUM($R$5:S1664)-$AB$2</f>
        <v>424.33346600000016</v>
      </c>
      <c r="BL1662" s="6">
        <f>SUM($R$5:T1664)-$AB$2</f>
        <v>1280.7653809999995</v>
      </c>
      <c r="BM1662" s="6">
        <f>SUM($R$5:U1664)-$AB$2</f>
        <v>2479.770062000001</v>
      </c>
      <c r="BN1662" s="6">
        <f>SUM($R$5:V1664)-$AB$2</f>
        <v>4192.6338919999998</v>
      </c>
      <c r="BO1662" s="6">
        <f>SUM($R$5:W1664)-$AB$2</f>
        <v>6248.0704879999985</v>
      </c>
      <c r="BP1662" s="16"/>
    </row>
    <row r="1663" spans="1:68" x14ac:dyDescent="0.45">
      <c r="A1663" s="1">
        <v>2008</v>
      </c>
      <c r="B1663" s="1">
        <v>3</v>
      </c>
      <c r="C1663" s="1">
        <v>10</v>
      </c>
      <c r="D1663" s="1">
        <v>17</v>
      </c>
      <c r="E1663" s="1">
        <v>15.5</v>
      </c>
      <c r="F1663" s="1">
        <v>0.79</v>
      </c>
      <c r="G1663" s="4"/>
      <c r="H1663" s="4"/>
      <c r="Q1663" s="1">
        <v>14</v>
      </c>
      <c r="R1663" s="6">
        <f t="shared" si="2176"/>
        <v>5.1550399999999996E-2</v>
      </c>
      <c r="S1663" s="6">
        <f t="shared" si="2177"/>
        <v>0.20001555199999999</v>
      </c>
      <c r="T1663" s="6">
        <f t="shared" si="2178"/>
        <v>0.50003887999999996</v>
      </c>
      <c r="U1663" s="6">
        <f t="shared" si="2179"/>
        <v>0.70005443199999995</v>
      </c>
      <c r="V1663" s="6">
        <f t="shared" si="2180"/>
        <v>1.0000777599999999</v>
      </c>
      <c r="W1663" s="6">
        <f t="shared" si="2181"/>
        <v>1.2000933119999999</v>
      </c>
      <c r="X1663" s="17"/>
      <c r="Y1663" s="17"/>
      <c r="Z1663" s="17"/>
      <c r="AA1663" s="17"/>
      <c r="AB1663" s="17"/>
      <c r="AC1663" s="17"/>
      <c r="AE1663" s="16"/>
      <c r="AF1663" s="16"/>
      <c r="AG1663" s="16"/>
      <c r="AH1663" s="16"/>
      <c r="AI1663" s="16"/>
      <c r="AJ1663" s="16"/>
      <c r="AL1663" s="16"/>
      <c r="AM1663" s="16"/>
      <c r="AN1663" s="16"/>
      <c r="AO1663" s="16"/>
      <c r="AP1663" s="16"/>
      <c r="AQ1663" s="16"/>
      <c r="BI1663" s="1">
        <v>16</v>
      </c>
      <c r="BJ1663" s="6">
        <f>SUM($R$5:R1665)-$AB$2</f>
        <v>81.762631400000089</v>
      </c>
      <c r="BK1663" s="6">
        <f>SUM($R$5:S1665)-$AB$2</f>
        <v>424.34289123200017</v>
      </c>
      <c r="BL1663" s="6">
        <f>SUM($R$5:T1665)-$AB$2</f>
        <v>1280.7935408119995</v>
      </c>
      <c r="BM1663" s="6">
        <f>SUM($R$5:U1665)-$AB$2</f>
        <v>2479.8244502240009</v>
      </c>
      <c r="BN1663" s="6">
        <f>SUM($R$5:V1665)-$AB$2</f>
        <v>4192.7257493839998</v>
      </c>
      <c r="BO1663" s="6">
        <f>SUM($R$5:W1665)-$AB$2</f>
        <v>6248.2073083759988</v>
      </c>
      <c r="BP1663" s="16"/>
    </row>
    <row r="1664" spans="1:68" x14ac:dyDescent="0.45">
      <c r="A1664" s="1">
        <v>2008</v>
      </c>
      <c r="B1664" s="1">
        <v>3</v>
      </c>
      <c r="C1664" s="1">
        <v>10</v>
      </c>
      <c r="D1664" s="1">
        <v>18</v>
      </c>
      <c r="E1664" s="1">
        <v>15.5</v>
      </c>
      <c r="F1664" s="1">
        <v>0.02</v>
      </c>
      <c r="G1664" s="4"/>
      <c r="H1664" s="4"/>
      <c r="Q1664" s="1">
        <v>15</v>
      </c>
      <c r="R1664" s="6">
        <f t="shared" si="2176"/>
        <v>1.9563399999999998E-2</v>
      </c>
      <c r="S1664" s="6">
        <f t="shared" si="2177"/>
        <v>7.5905991999999978E-2</v>
      </c>
      <c r="T1664" s="6">
        <f t="shared" si="2178"/>
        <v>0.18976497999999994</v>
      </c>
      <c r="U1664" s="6">
        <f t="shared" si="2179"/>
        <v>0.26567097199999995</v>
      </c>
      <c r="V1664" s="6">
        <f t="shared" si="2180"/>
        <v>0.37952995999999989</v>
      </c>
      <c r="W1664" s="6">
        <f t="shared" si="2181"/>
        <v>0.45543595199999998</v>
      </c>
      <c r="X1664" s="17"/>
      <c r="Y1664" s="17"/>
      <c r="Z1664" s="17"/>
      <c r="AA1664" s="17"/>
      <c r="AB1664" s="17"/>
      <c r="AC1664" s="17"/>
      <c r="AE1664" s="16"/>
      <c r="AF1664" s="16"/>
      <c r="AG1664" s="16"/>
      <c r="AH1664" s="16"/>
      <c r="AI1664" s="16"/>
      <c r="AJ1664" s="16"/>
      <c r="AL1664" s="16"/>
      <c r="AM1664" s="16"/>
      <c r="AN1664" s="16"/>
      <c r="AO1664" s="16"/>
      <c r="AP1664" s="16"/>
      <c r="AQ1664" s="16"/>
      <c r="BI1664" s="1">
        <v>17</v>
      </c>
      <c r="BJ1664" s="6">
        <f>SUM($R$5:R1666)-$AB$2</f>
        <v>81.763089600000086</v>
      </c>
      <c r="BK1664" s="6">
        <f>SUM($R$5:S1666)-$AB$2</f>
        <v>424.34512724800021</v>
      </c>
      <c r="BL1664" s="6">
        <f>SUM($R$5:T1666)-$AB$2</f>
        <v>1280.8002213679993</v>
      </c>
      <c r="BM1664" s="6">
        <f>SUM($R$5:U1666)-$AB$2</f>
        <v>2479.8373531360007</v>
      </c>
      <c r="BN1664" s="6">
        <f>SUM($R$5:V1666)-$AB$2</f>
        <v>4192.7475413759994</v>
      </c>
      <c r="BO1664" s="6">
        <f>SUM($R$5:W1666)-$AB$2</f>
        <v>6248.2397672639981</v>
      </c>
      <c r="BP1664" s="16"/>
    </row>
    <row r="1665" spans="1:68" x14ac:dyDescent="0.45">
      <c r="A1665" s="1">
        <v>2008</v>
      </c>
      <c r="B1665" s="1">
        <v>3</v>
      </c>
      <c r="C1665" s="1">
        <v>10</v>
      </c>
      <c r="D1665" s="1">
        <v>19</v>
      </c>
      <c r="E1665" s="1">
        <v>15.4</v>
      </c>
      <c r="F1665" s="1">
        <v>0</v>
      </c>
      <c r="G1665" s="4"/>
      <c r="H1665" s="4"/>
      <c r="Q1665" s="1">
        <v>16</v>
      </c>
      <c r="R1665" s="6">
        <f t="shared" si="2176"/>
        <v>1.9314E-3</v>
      </c>
      <c r="S1665" s="6">
        <f t="shared" si="2177"/>
        <v>7.4938319999999998E-3</v>
      </c>
      <c r="T1665" s="6">
        <f t="shared" si="2178"/>
        <v>1.8734579999999997E-2</v>
      </c>
      <c r="U1665" s="6">
        <f t="shared" si="2179"/>
        <v>2.6228412E-2</v>
      </c>
      <c r="V1665" s="6">
        <f t="shared" si="2180"/>
        <v>3.7469159999999994E-2</v>
      </c>
      <c r="W1665" s="6">
        <f t="shared" si="2181"/>
        <v>4.4962992E-2</v>
      </c>
      <c r="X1665" s="17"/>
      <c r="Y1665" s="17"/>
      <c r="Z1665" s="17"/>
      <c r="AA1665" s="17"/>
      <c r="AB1665" s="17"/>
      <c r="AC1665" s="17"/>
      <c r="AE1665" s="16"/>
      <c r="AF1665" s="16"/>
      <c r="AG1665" s="16"/>
      <c r="AH1665" s="16"/>
      <c r="AI1665" s="16"/>
      <c r="AJ1665" s="16"/>
      <c r="AL1665" s="16"/>
      <c r="AM1665" s="16"/>
      <c r="AN1665" s="16"/>
      <c r="AO1665" s="16"/>
      <c r="AP1665" s="16"/>
      <c r="AQ1665" s="16"/>
      <c r="BI1665" s="1">
        <v>18</v>
      </c>
      <c r="BJ1665" s="6">
        <f>SUM($R$5:R1667)-$AB$2</f>
        <v>81.763101200000079</v>
      </c>
      <c r="BK1665" s="6">
        <f>SUM($R$5:S1667)-$AB$2</f>
        <v>424.34518385600018</v>
      </c>
      <c r="BL1665" s="6">
        <f>SUM($R$5:T1667)-$AB$2</f>
        <v>1280.8003904959992</v>
      </c>
      <c r="BM1665" s="6">
        <f>SUM($R$5:U1667)-$AB$2</f>
        <v>2479.8376797920009</v>
      </c>
      <c r="BN1665" s="6">
        <f>SUM($R$5:V1667)-$AB$2</f>
        <v>4192.7480930719994</v>
      </c>
      <c r="BO1665" s="6">
        <f>SUM($R$5:W1667)-$AB$2</f>
        <v>6248.2405890079981</v>
      </c>
      <c r="BP1665" s="16"/>
    </row>
    <row r="1666" spans="1:68" x14ac:dyDescent="0.45">
      <c r="A1666" s="1">
        <v>2008</v>
      </c>
      <c r="B1666" s="1">
        <v>3</v>
      </c>
      <c r="C1666" s="1">
        <v>10</v>
      </c>
      <c r="D1666" s="1">
        <v>20</v>
      </c>
      <c r="E1666" s="1">
        <v>15.4</v>
      </c>
      <c r="F1666" s="1">
        <v>0</v>
      </c>
      <c r="G1666" s="4"/>
      <c r="H1666" s="4"/>
      <c r="Q1666" s="1">
        <v>17</v>
      </c>
      <c r="R1666" s="6">
        <f t="shared" si="2176"/>
        <v>4.5819999999999997E-4</v>
      </c>
      <c r="S1666" s="6">
        <f t="shared" si="2177"/>
        <v>1.7778159999999998E-3</v>
      </c>
      <c r="T1666" s="6">
        <f t="shared" si="2178"/>
        <v>4.4445400000000003E-3</v>
      </c>
      <c r="U1666" s="6">
        <f t="shared" si="2179"/>
        <v>6.2223559999999992E-3</v>
      </c>
      <c r="V1666" s="6">
        <f t="shared" si="2180"/>
        <v>8.8890800000000006E-3</v>
      </c>
      <c r="W1666" s="6">
        <f t="shared" si="2181"/>
        <v>1.0666896000000002E-2</v>
      </c>
      <c r="X1666" s="17"/>
      <c r="Y1666" s="17"/>
      <c r="Z1666" s="17"/>
      <c r="AA1666" s="17"/>
      <c r="AB1666" s="17"/>
      <c r="AC1666" s="17"/>
      <c r="AE1666" s="16"/>
      <c r="AF1666" s="16"/>
      <c r="AG1666" s="16"/>
      <c r="AH1666" s="16"/>
      <c r="AI1666" s="16"/>
      <c r="AJ1666" s="16"/>
      <c r="AL1666" s="16"/>
      <c r="AM1666" s="16"/>
      <c r="AN1666" s="16"/>
      <c r="AO1666" s="16"/>
      <c r="AP1666" s="16"/>
      <c r="AQ1666" s="16"/>
      <c r="BI1666" s="1">
        <v>19</v>
      </c>
      <c r="BJ1666" s="6">
        <f>SUM($R$5:R1668)-$AB$2</f>
        <v>81.763101200000079</v>
      </c>
      <c r="BK1666" s="6">
        <f>SUM($R$5:S1668)-$AB$2</f>
        <v>424.34518385600018</v>
      </c>
      <c r="BL1666" s="6">
        <f>SUM($R$5:T1668)-$AB$2</f>
        <v>1280.8003904959992</v>
      </c>
      <c r="BM1666" s="6">
        <f>SUM($R$5:U1668)-$AB$2</f>
        <v>2479.8376797920009</v>
      </c>
      <c r="BN1666" s="6">
        <f>SUM($R$5:V1668)-$AB$2</f>
        <v>4192.7480930719994</v>
      </c>
      <c r="BO1666" s="6">
        <f>SUM($R$5:W1668)-$AB$2</f>
        <v>6248.2405890079981</v>
      </c>
      <c r="BP1666" s="16"/>
    </row>
    <row r="1667" spans="1:68" x14ac:dyDescent="0.45">
      <c r="A1667" s="1">
        <v>2008</v>
      </c>
      <c r="B1667" s="1">
        <v>3</v>
      </c>
      <c r="C1667" s="1">
        <v>10</v>
      </c>
      <c r="D1667" s="1">
        <v>21</v>
      </c>
      <c r="E1667" s="1">
        <v>15.3</v>
      </c>
      <c r="F1667" s="1">
        <v>0</v>
      </c>
      <c r="G1667" s="4"/>
      <c r="H1667" s="4"/>
      <c r="Q1667" s="1">
        <v>18</v>
      </c>
      <c r="R1667" s="6">
        <f t="shared" si="2176"/>
        <v>1.1599999999999999E-5</v>
      </c>
      <c r="S1667" s="6">
        <f t="shared" si="2177"/>
        <v>4.5007999999999993E-5</v>
      </c>
      <c r="T1667" s="6">
        <f t="shared" si="2178"/>
        <v>1.1251999999999999E-4</v>
      </c>
      <c r="U1667" s="6">
        <f t="shared" si="2179"/>
        <v>1.5752800000000001E-4</v>
      </c>
      <c r="V1667" s="6">
        <f t="shared" si="2180"/>
        <v>2.2503999999999997E-4</v>
      </c>
      <c r="W1667" s="6">
        <f t="shared" si="2181"/>
        <v>2.70048E-4</v>
      </c>
      <c r="X1667" s="17"/>
      <c r="Y1667" s="17"/>
      <c r="Z1667" s="17"/>
      <c r="AA1667" s="17"/>
      <c r="AB1667" s="17"/>
      <c r="AC1667" s="17"/>
      <c r="AE1667" s="16"/>
      <c r="AF1667" s="16"/>
      <c r="AG1667" s="16"/>
      <c r="AH1667" s="16"/>
      <c r="AI1667" s="16"/>
      <c r="AJ1667" s="16"/>
      <c r="AL1667" s="16"/>
      <c r="AM1667" s="16"/>
      <c r="AN1667" s="16"/>
      <c r="AO1667" s="16"/>
      <c r="AP1667" s="16"/>
      <c r="AQ1667" s="16"/>
      <c r="BI1667" s="1">
        <v>20</v>
      </c>
      <c r="BJ1667" s="6">
        <f>SUM($R$5:R1669)-$AB$2</f>
        <v>81.763101200000079</v>
      </c>
      <c r="BK1667" s="6">
        <f>SUM($R$5:S1669)-$AB$2</f>
        <v>424.34518385600018</v>
      </c>
      <c r="BL1667" s="6">
        <f>SUM($R$5:T1669)-$AB$2</f>
        <v>1280.8003904959992</v>
      </c>
      <c r="BM1667" s="6">
        <f>SUM($R$5:U1669)-$AB$2</f>
        <v>2479.8376797920009</v>
      </c>
      <c r="BN1667" s="6">
        <f>SUM($R$5:V1669)-$AB$2</f>
        <v>4192.7480930719994</v>
      </c>
      <c r="BO1667" s="6">
        <f>SUM($R$5:W1669)-$AB$2</f>
        <v>6248.2405890079981</v>
      </c>
      <c r="BP1667" s="16"/>
    </row>
    <row r="1668" spans="1:68" x14ac:dyDescent="0.45">
      <c r="A1668" s="1">
        <v>2008</v>
      </c>
      <c r="B1668" s="1">
        <v>3</v>
      </c>
      <c r="C1668" s="1">
        <v>10</v>
      </c>
      <c r="D1668" s="1">
        <v>22</v>
      </c>
      <c r="E1668" s="1">
        <v>15.4</v>
      </c>
      <c r="F1668" s="1">
        <v>0</v>
      </c>
      <c r="G1668" s="4"/>
      <c r="H1668" s="4"/>
      <c r="Q1668" s="1">
        <v>19</v>
      </c>
      <c r="R1668" s="6">
        <f t="shared" si="2176"/>
        <v>0</v>
      </c>
      <c r="S1668" s="6">
        <f t="shared" si="2177"/>
        <v>0</v>
      </c>
      <c r="T1668" s="6">
        <f t="shared" si="2178"/>
        <v>0</v>
      </c>
      <c r="U1668" s="6">
        <f t="shared" si="2179"/>
        <v>0</v>
      </c>
      <c r="V1668" s="6">
        <f t="shared" si="2180"/>
        <v>0</v>
      </c>
      <c r="W1668" s="6">
        <f t="shared" si="2181"/>
        <v>0</v>
      </c>
      <c r="X1668" s="17"/>
      <c r="Y1668" s="17"/>
      <c r="Z1668" s="17"/>
      <c r="AA1668" s="17"/>
      <c r="AB1668" s="17"/>
      <c r="AC1668" s="17"/>
      <c r="AE1668" s="16"/>
      <c r="AF1668" s="16"/>
      <c r="AG1668" s="16"/>
      <c r="AH1668" s="16"/>
      <c r="AI1668" s="16"/>
      <c r="AJ1668" s="16"/>
      <c r="AL1668" s="16"/>
      <c r="AM1668" s="16"/>
      <c r="AN1668" s="16"/>
      <c r="AO1668" s="16"/>
      <c r="AP1668" s="16"/>
      <c r="AQ1668" s="16"/>
      <c r="BI1668" s="1">
        <v>21</v>
      </c>
      <c r="BJ1668" s="6">
        <f>SUM($R$5:R1670)-$AB$2</f>
        <v>81.763101200000079</v>
      </c>
      <c r="BK1668" s="6">
        <f>SUM($R$5:S1670)-$AB$2</f>
        <v>424.34518385600018</v>
      </c>
      <c r="BL1668" s="6">
        <f>SUM($R$5:T1670)-$AB$2</f>
        <v>1280.8003904959992</v>
      </c>
      <c r="BM1668" s="6">
        <f>SUM($R$5:U1670)-$AB$2</f>
        <v>2479.8376797920009</v>
      </c>
      <c r="BN1668" s="6">
        <f>SUM($R$5:V1670)-$AB$2</f>
        <v>4192.7480930719994</v>
      </c>
      <c r="BO1668" s="6">
        <f>SUM($R$5:W1670)-$AB$2</f>
        <v>6248.2405890079981</v>
      </c>
      <c r="BP1668" s="16"/>
    </row>
    <row r="1669" spans="1:68" x14ac:dyDescent="0.45">
      <c r="A1669" s="1">
        <v>2008</v>
      </c>
      <c r="B1669" s="1">
        <v>3</v>
      </c>
      <c r="C1669" s="1">
        <v>10</v>
      </c>
      <c r="D1669" s="1">
        <v>23</v>
      </c>
      <c r="E1669" s="1">
        <v>15.5</v>
      </c>
      <c r="F1669" s="1">
        <v>0</v>
      </c>
      <c r="G1669" s="4"/>
      <c r="H1669" s="4"/>
      <c r="Q1669" s="1">
        <v>20</v>
      </c>
      <c r="R1669" s="6">
        <f t="shared" si="2176"/>
        <v>0</v>
      </c>
      <c r="S1669" s="6">
        <f t="shared" si="2177"/>
        <v>0</v>
      </c>
      <c r="T1669" s="6">
        <f t="shared" si="2178"/>
        <v>0</v>
      </c>
      <c r="U1669" s="6">
        <f t="shared" si="2179"/>
        <v>0</v>
      </c>
      <c r="V1669" s="6">
        <f t="shared" si="2180"/>
        <v>0</v>
      </c>
      <c r="W1669" s="6">
        <f t="shared" si="2181"/>
        <v>0</v>
      </c>
      <c r="X1669" s="17"/>
      <c r="Y1669" s="17"/>
      <c r="Z1669" s="17"/>
      <c r="AA1669" s="17"/>
      <c r="AB1669" s="17"/>
      <c r="AC1669" s="17"/>
      <c r="AE1669" s="16"/>
      <c r="AF1669" s="16"/>
      <c r="AG1669" s="16"/>
      <c r="AH1669" s="16"/>
      <c r="AI1669" s="16"/>
      <c r="AJ1669" s="16"/>
      <c r="AL1669" s="16"/>
      <c r="AM1669" s="16"/>
      <c r="AN1669" s="16"/>
      <c r="AO1669" s="16"/>
      <c r="AP1669" s="16"/>
      <c r="AQ1669" s="16"/>
      <c r="BI1669" s="1">
        <v>22</v>
      </c>
      <c r="BJ1669" s="6">
        <f>SUM($R$5:R1671)-$AB$2</f>
        <v>81.763101200000079</v>
      </c>
      <c r="BK1669" s="6">
        <f>SUM($R$5:S1671)-$AB$2</f>
        <v>424.34518385600018</v>
      </c>
      <c r="BL1669" s="6">
        <f>SUM($R$5:T1671)-$AB$2</f>
        <v>1280.8003904959992</v>
      </c>
      <c r="BM1669" s="6">
        <f>SUM($R$5:U1671)-$AB$2</f>
        <v>2479.8376797920009</v>
      </c>
      <c r="BN1669" s="6">
        <f>SUM($R$5:V1671)-$AB$2</f>
        <v>4192.7480930719994</v>
      </c>
      <c r="BO1669" s="6">
        <f>SUM($R$5:W1671)-$AB$2</f>
        <v>6248.2405890079981</v>
      </c>
      <c r="BP1669" s="16"/>
    </row>
    <row r="1670" spans="1:68" x14ac:dyDescent="0.45">
      <c r="A1670" s="1">
        <v>2008</v>
      </c>
      <c r="B1670" s="1">
        <v>3</v>
      </c>
      <c r="C1670" s="1">
        <v>11</v>
      </c>
      <c r="D1670" s="1">
        <v>0</v>
      </c>
      <c r="E1670" s="1">
        <v>15.6</v>
      </c>
      <c r="F1670" s="1">
        <v>0</v>
      </c>
      <c r="G1670" s="4"/>
      <c r="H1670" s="4"/>
      <c r="Q1670" s="1">
        <v>21</v>
      </c>
      <c r="R1670" s="6">
        <f t="shared" si="2176"/>
        <v>0</v>
      </c>
      <c r="S1670" s="6">
        <f t="shared" si="2177"/>
        <v>0</v>
      </c>
      <c r="T1670" s="6">
        <f t="shared" si="2178"/>
        <v>0</v>
      </c>
      <c r="U1670" s="6">
        <f t="shared" si="2179"/>
        <v>0</v>
      </c>
      <c r="V1670" s="6">
        <f t="shared" si="2180"/>
        <v>0</v>
      </c>
      <c r="W1670" s="6">
        <f t="shared" si="2181"/>
        <v>0</v>
      </c>
      <c r="X1670" s="17"/>
      <c r="Y1670" s="17"/>
      <c r="Z1670" s="17"/>
      <c r="AA1670" s="17"/>
      <c r="AB1670" s="17"/>
      <c r="AC1670" s="17"/>
      <c r="AE1670" s="16"/>
      <c r="AF1670" s="16"/>
      <c r="AG1670" s="16"/>
      <c r="AH1670" s="16"/>
      <c r="AI1670" s="16"/>
      <c r="AJ1670" s="16"/>
      <c r="AL1670" s="16"/>
      <c r="AM1670" s="16"/>
      <c r="AN1670" s="16"/>
      <c r="AO1670" s="16"/>
      <c r="AP1670" s="16"/>
      <c r="AQ1670" s="16"/>
      <c r="BI1670" s="1">
        <v>23</v>
      </c>
      <c r="BJ1670" s="6">
        <f>SUM($R$5:R1672)-$AB$2</f>
        <v>81.763101200000079</v>
      </c>
      <c r="BK1670" s="6">
        <f>SUM($R$5:S1672)-$AB$2</f>
        <v>424.34518385600018</v>
      </c>
      <c r="BL1670" s="6">
        <f>SUM($R$5:T1672)-$AB$2</f>
        <v>1280.8003904959992</v>
      </c>
      <c r="BM1670" s="6">
        <f>SUM($R$5:U1672)-$AB$2</f>
        <v>2479.8376797920009</v>
      </c>
      <c r="BN1670" s="6">
        <f>SUM($R$5:V1672)-$AB$2</f>
        <v>4192.7480930719994</v>
      </c>
      <c r="BO1670" s="6">
        <f>SUM($R$5:W1672)-$AB$2</f>
        <v>6248.2405890079981</v>
      </c>
      <c r="BP1670" s="16"/>
    </row>
    <row r="1671" spans="1:68" x14ac:dyDescent="0.45">
      <c r="A1671" s="1">
        <v>2008</v>
      </c>
      <c r="B1671" s="1">
        <v>3</v>
      </c>
      <c r="C1671" s="1">
        <v>11</v>
      </c>
      <c r="D1671" s="1">
        <v>1</v>
      </c>
      <c r="E1671" s="1">
        <v>15.7</v>
      </c>
      <c r="F1671" s="1">
        <v>0</v>
      </c>
      <c r="G1671" s="4"/>
      <c r="H1671" s="4"/>
      <c r="Q1671" s="1">
        <v>22</v>
      </c>
      <c r="R1671" s="6">
        <f t="shared" si="2176"/>
        <v>0</v>
      </c>
      <c r="S1671" s="6">
        <f t="shared" si="2177"/>
        <v>0</v>
      </c>
      <c r="T1671" s="6">
        <f t="shared" si="2178"/>
        <v>0</v>
      </c>
      <c r="U1671" s="6">
        <f t="shared" si="2179"/>
        <v>0</v>
      </c>
      <c r="V1671" s="6">
        <f t="shared" si="2180"/>
        <v>0</v>
      </c>
      <c r="W1671" s="6">
        <f t="shared" si="2181"/>
        <v>0</v>
      </c>
      <c r="X1671" s="17"/>
      <c r="Y1671" s="17"/>
      <c r="Z1671" s="17"/>
      <c r="AA1671" s="17"/>
      <c r="AB1671" s="17"/>
      <c r="AC1671" s="17"/>
      <c r="AE1671" s="16"/>
      <c r="AF1671" s="16"/>
      <c r="AG1671" s="16"/>
      <c r="AH1671" s="16"/>
      <c r="AI1671" s="16"/>
      <c r="AJ1671" s="16"/>
      <c r="AL1671" s="16"/>
      <c r="AM1671" s="16"/>
      <c r="AN1671" s="16"/>
      <c r="AO1671" s="16"/>
      <c r="AP1671" s="16"/>
      <c r="AQ1671" s="16"/>
      <c r="BI1671" s="1">
        <v>0</v>
      </c>
      <c r="BJ1671" s="6">
        <f t="shared" ref="BJ1671" si="2242">R1673-$AB$2</f>
        <v>-6.53125</v>
      </c>
      <c r="BK1671" s="6">
        <f t="shared" ref="BK1671" si="2243">S1673-$AB$2</f>
        <v>-6.53125</v>
      </c>
      <c r="BL1671" s="6">
        <f t="shared" ref="BL1671" si="2244">T1673-$AB$2</f>
        <v>-6.53125</v>
      </c>
      <c r="BM1671" s="6">
        <f t="shared" ref="BM1671" si="2245">U1673-$AB$2</f>
        <v>-6.53125</v>
      </c>
      <c r="BN1671" s="6">
        <f t="shared" ref="BN1671" si="2246">V1673-$AB$2</f>
        <v>-6.53125</v>
      </c>
      <c r="BO1671" s="6">
        <f t="shared" ref="BO1671" si="2247">W1673-$AB$2</f>
        <v>-6.53125</v>
      </c>
      <c r="BP1671" s="16">
        <v>71</v>
      </c>
    </row>
    <row r="1672" spans="1:68" x14ac:dyDescent="0.45">
      <c r="A1672" s="1">
        <v>2008</v>
      </c>
      <c r="B1672" s="1">
        <v>3</v>
      </c>
      <c r="C1672" s="1">
        <v>11</v>
      </c>
      <c r="D1672" s="1">
        <v>2</v>
      </c>
      <c r="E1672" s="1">
        <v>15.8</v>
      </c>
      <c r="F1672" s="1">
        <v>0</v>
      </c>
      <c r="G1672" s="4"/>
      <c r="H1672" s="4"/>
      <c r="Q1672" s="1">
        <v>23</v>
      </c>
      <c r="R1672" s="6">
        <f t="shared" si="2176"/>
        <v>0</v>
      </c>
      <c r="S1672" s="6">
        <f t="shared" si="2177"/>
        <v>0</v>
      </c>
      <c r="T1672" s="6">
        <f t="shared" si="2178"/>
        <v>0</v>
      </c>
      <c r="U1672" s="6">
        <f t="shared" si="2179"/>
        <v>0</v>
      </c>
      <c r="V1672" s="6">
        <f t="shared" si="2180"/>
        <v>0</v>
      </c>
      <c r="W1672" s="6">
        <f t="shared" si="2181"/>
        <v>0</v>
      </c>
      <c r="X1672" s="17"/>
      <c r="Y1672" s="17"/>
      <c r="Z1672" s="17"/>
      <c r="AA1672" s="17"/>
      <c r="AB1672" s="17"/>
      <c r="AC1672" s="17"/>
      <c r="AE1672" s="16"/>
      <c r="AF1672" s="16"/>
      <c r="AG1672" s="16"/>
      <c r="AH1672" s="16"/>
      <c r="AI1672" s="16"/>
      <c r="AJ1672" s="16"/>
      <c r="AL1672" s="16"/>
      <c r="AM1672" s="16"/>
      <c r="AN1672" s="16"/>
      <c r="AO1672" s="16"/>
      <c r="AP1672" s="16"/>
      <c r="AQ1672" s="16"/>
      <c r="BI1672" s="1">
        <v>1</v>
      </c>
      <c r="BJ1672" s="6">
        <f>SUM($R$5:R1674)-$AB$2</f>
        <v>81.763101200000079</v>
      </c>
      <c r="BK1672" s="6">
        <f>SUM($R$5:S1674)-$AB$2</f>
        <v>424.34518385600018</v>
      </c>
      <c r="BL1672" s="6">
        <f>SUM($R$5:T1674)-$AB$2</f>
        <v>1280.8003904959992</v>
      </c>
      <c r="BM1672" s="6">
        <f>SUM($R$5:U1674)-$AB$2</f>
        <v>2479.8376797920009</v>
      </c>
      <c r="BN1672" s="6">
        <f>SUM($R$5:V1674)-$AB$2</f>
        <v>4192.7480930719994</v>
      </c>
      <c r="BO1672" s="6">
        <f>SUM($R$5:W1674)-$AB$2</f>
        <v>6248.2405890079981</v>
      </c>
      <c r="BP1672" s="16"/>
    </row>
    <row r="1673" spans="1:68" x14ac:dyDescent="0.45">
      <c r="A1673" s="1">
        <v>2008</v>
      </c>
      <c r="B1673" s="1">
        <v>3</v>
      </c>
      <c r="C1673" s="1">
        <v>11</v>
      </c>
      <c r="D1673" s="1">
        <v>3</v>
      </c>
      <c r="E1673" s="1">
        <v>15.7</v>
      </c>
      <c r="F1673" s="1">
        <v>0</v>
      </c>
      <c r="G1673" s="4"/>
      <c r="H1673" s="4"/>
      <c r="Q1673" s="1">
        <v>0</v>
      </c>
      <c r="R1673" s="6">
        <f t="shared" si="2176"/>
        <v>0</v>
      </c>
      <c r="S1673" s="6">
        <f t="shared" si="2177"/>
        <v>0</v>
      </c>
      <c r="T1673" s="6">
        <f t="shared" si="2178"/>
        <v>0</v>
      </c>
      <c r="U1673" s="6">
        <f t="shared" si="2179"/>
        <v>0</v>
      </c>
      <c r="V1673" s="6">
        <f t="shared" si="2180"/>
        <v>0</v>
      </c>
      <c r="W1673" s="6">
        <f t="shared" si="2181"/>
        <v>0</v>
      </c>
      <c r="X1673" s="17"/>
      <c r="Y1673" s="17"/>
      <c r="Z1673" s="17"/>
      <c r="AA1673" s="17"/>
      <c r="AB1673" s="17"/>
      <c r="AC1673" s="17"/>
      <c r="AE1673" s="16"/>
      <c r="AF1673" s="16"/>
      <c r="AG1673" s="16"/>
      <c r="AH1673" s="16"/>
      <c r="AI1673" s="16"/>
      <c r="AJ1673" s="16"/>
      <c r="AL1673" s="16"/>
      <c r="AM1673" s="16"/>
      <c r="AN1673" s="16"/>
      <c r="AO1673" s="16"/>
      <c r="AP1673" s="16"/>
      <c r="AQ1673" s="16"/>
      <c r="BI1673" s="1">
        <v>2</v>
      </c>
      <c r="BJ1673" s="6">
        <f>SUM($R$5:R1675)-$AB$2</f>
        <v>81.763101200000079</v>
      </c>
      <c r="BK1673" s="6">
        <f>SUM($R$5:S1675)-$AB$2</f>
        <v>424.34518385600018</v>
      </c>
      <c r="BL1673" s="6">
        <f>SUM($R$5:T1675)-$AB$2</f>
        <v>1280.8003904959992</v>
      </c>
      <c r="BM1673" s="6">
        <f>SUM($R$5:U1675)-$AB$2</f>
        <v>2479.8376797920009</v>
      </c>
      <c r="BN1673" s="6">
        <f>SUM($R$5:V1675)-$AB$2</f>
        <v>4192.7480930719994</v>
      </c>
      <c r="BO1673" s="6">
        <f>SUM($R$5:W1675)-$AB$2</f>
        <v>6248.2405890079981</v>
      </c>
      <c r="BP1673" s="16"/>
    </row>
    <row r="1674" spans="1:68" x14ac:dyDescent="0.45">
      <c r="A1674" s="1">
        <v>2008</v>
      </c>
      <c r="B1674" s="1">
        <v>3</v>
      </c>
      <c r="C1674" s="1">
        <v>11</v>
      </c>
      <c r="D1674" s="1">
        <v>4</v>
      </c>
      <c r="E1674" s="1">
        <v>15.6</v>
      </c>
      <c r="F1674" s="1">
        <v>0</v>
      </c>
      <c r="G1674" s="4"/>
      <c r="H1674" s="4"/>
      <c r="Q1674" s="1">
        <v>1</v>
      </c>
      <c r="R1674" s="6">
        <f t="shared" si="2176"/>
        <v>0</v>
      </c>
      <c r="S1674" s="6">
        <f t="shared" si="2177"/>
        <v>0</v>
      </c>
      <c r="T1674" s="6">
        <f t="shared" si="2178"/>
        <v>0</v>
      </c>
      <c r="U1674" s="6">
        <f t="shared" si="2179"/>
        <v>0</v>
      </c>
      <c r="V1674" s="6">
        <f t="shared" si="2180"/>
        <v>0</v>
      </c>
      <c r="W1674" s="6">
        <f t="shared" si="2181"/>
        <v>0</v>
      </c>
      <c r="X1674" s="17"/>
      <c r="Y1674" s="17"/>
      <c r="Z1674" s="17"/>
      <c r="AA1674" s="17"/>
      <c r="AB1674" s="17"/>
      <c r="AC1674" s="17"/>
      <c r="AE1674" s="16"/>
      <c r="AF1674" s="16"/>
      <c r="AG1674" s="16"/>
      <c r="AH1674" s="16"/>
      <c r="AI1674" s="16"/>
      <c r="AJ1674" s="16"/>
      <c r="AL1674" s="16"/>
      <c r="AM1674" s="16"/>
      <c r="AN1674" s="16"/>
      <c r="AO1674" s="16"/>
      <c r="AP1674" s="16"/>
      <c r="AQ1674" s="16"/>
      <c r="BI1674" s="1">
        <v>3</v>
      </c>
      <c r="BJ1674" s="6">
        <f>SUM($R$5:R1676)-$AB$2</f>
        <v>81.763101200000079</v>
      </c>
      <c r="BK1674" s="6">
        <f>SUM($R$5:S1676)-$AB$2</f>
        <v>424.34518385600018</v>
      </c>
      <c r="BL1674" s="6">
        <f>SUM($R$5:T1676)-$AB$2</f>
        <v>1280.8003904959992</v>
      </c>
      <c r="BM1674" s="6">
        <f>SUM($R$5:U1676)-$AB$2</f>
        <v>2479.8376797920009</v>
      </c>
      <c r="BN1674" s="6">
        <f>SUM($R$5:V1676)-$AB$2</f>
        <v>4192.7480930719994</v>
      </c>
      <c r="BO1674" s="6">
        <f>SUM($R$5:W1676)-$AB$2</f>
        <v>6248.2405890079981</v>
      </c>
      <c r="BP1674" s="16"/>
    </row>
    <row r="1675" spans="1:68" x14ac:dyDescent="0.45">
      <c r="A1675" s="1">
        <v>2008</v>
      </c>
      <c r="B1675" s="1">
        <v>3</v>
      </c>
      <c r="C1675" s="1">
        <v>11</v>
      </c>
      <c r="D1675" s="1">
        <v>5</v>
      </c>
      <c r="E1675" s="1">
        <v>15.6</v>
      </c>
      <c r="F1675" s="1">
        <v>0</v>
      </c>
      <c r="G1675" s="4"/>
      <c r="H1675" s="4"/>
      <c r="Q1675" s="1">
        <v>2</v>
      </c>
      <c r="R1675" s="6">
        <f t="shared" si="2176"/>
        <v>0</v>
      </c>
      <c r="S1675" s="6">
        <f t="shared" si="2177"/>
        <v>0</v>
      </c>
      <c r="T1675" s="6">
        <f t="shared" si="2178"/>
        <v>0</v>
      </c>
      <c r="U1675" s="6">
        <f t="shared" si="2179"/>
        <v>0</v>
      </c>
      <c r="V1675" s="6">
        <f t="shared" si="2180"/>
        <v>0</v>
      </c>
      <c r="W1675" s="6">
        <f t="shared" si="2181"/>
        <v>0</v>
      </c>
      <c r="X1675" s="17"/>
      <c r="Y1675" s="17"/>
      <c r="Z1675" s="17"/>
      <c r="AA1675" s="17"/>
      <c r="AB1675" s="17"/>
      <c r="AC1675" s="17"/>
      <c r="AE1675" s="16"/>
      <c r="AF1675" s="16"/>
      <c r="AG1675" s="16"/>
      <c r="AH1675" s="16"/>
      <c r="AI1675" s="16"/>
      <c r="AJ1675" s="16"/>
      <c r="AL1675" s="16"/>
      <c r="AM1675" s="16"/>
      <c r="AN1675" s="16"/>
      <c r="AO1675" s="16"/>
      <c r="AP1675" s="16"/>
      <c r="AQ1675" s="16"/>
      <c r="BI1675" s="1">
        <v>4</v>
      </c>
      <c r="BJ1675" s="6">
        <f>SUM($R$5:R1677)-$AB$2</f>
        <v>81.763101200000079</v>
      </c>
      <c r="BK1675" s="6">
        <f>SUM($R$5:S1677)-$AB$2</f>
        <v>424.34518385600018</v>
      </c>
      <c r="BL1675" s="6">
        <f>SUM($R$5:T1677)-$AB$2</f>
        <v>1280.8003904959992</v>
      </c>
      <c r="BM1675" s="6">
        <f>SUM($R$5:U1677)-$AB$2</f>
        <v>2479.8376797920009</v>
      </c>
      <c r="BN1675" s="6">
        <f>SUM($R$5:V1677)-$AB$2</f>
        <v>4192.7480930719994</v>
      </c>
      <c r="BO1675" s="6">
        <f>SUM($R$5:W1677)-$AB$2</f>
        <v>6248.2405890079981</v>
      </c>
      <c r="BP1675" s="16"/>
    </row>
    <row r="1676" spans="1:68" x14ac:dyDescent="0.45">
      <c r="A1676" s="1">
        <v>2008</v>
      </c>
      <c r="B1676" s="1">
        <v>3</v>
      </c>
      <c r="C1676" s="1">
        <v>11</v>
      </c>
      <c r="D1676" s="1">
        <v>6</v>
      </c>
      <c r="E1676" s="1">
        <v>15.7</v>
      </c>
      <c r="F1676" s="1">
        <v>0</v>
      </c>
      <c r="G1676" s="4"/>
      <c r="H1676" s="4"/>
      <c r="Q1676" s="1">
        <v>3</v>
      </c>
      <c r="R1676" s="6">
        <f t="shared" si="2176"/>
        <v>0</v>
      </c>
      <c r="S1676" s="6">
        <f t="shared" si="2177"/>
        <v>0</v>
      </c>
      <c r="T1676" s="6">
        <f t="shared" si="2178"/>
        <v>0</v>
      </c>
      <c r="U1676" s="6">
        <f t="shared" si="2179"/>
        <v>0</v>
      </c>
      <c r="V1676" s="6">
        <f t="shared" si="2180"/>
        <v>0</v>
      </c>
      <c r="W1676" s="6">
        <f t="shared" si="2181"/>
        <v>0</v>
      </c>
      <c r="X1676" s="17"/>
      <c r="Y1676" s="17"/>
      <c r="Z1676" s="17"/>
      <c r="AA1676" s="17"/>
      <c r="AB1676" s="17"/>
      <c r="AC1676" s="17"/>
      <c r="AE1676" s="16"/>
      <c r="AF1676" s="16"/>
      <c r="AG1676" s="16"/>
      <c r="AH1676" s="16"/>
      <c r="AI1676" s="16"/>
      <c r="AJ1676" s="16"/>
      <c r="AL1676" s="16"/>
      <c r="AM1676" s="16"/>
      <c r="AN1676" s="16"/>
      <c r="AO1676" s="16"/>
      <c r="AP1676" s="16"/>
      <c r="AQ1676" s="16"/>
      <c r="BI1676" s="1">
        <v>5</v>
      </c>
      <c r="BJ1676" s="6">
        <f>SUM($R$5:R1678)-$AB$2</f>
        <v>81.763101200000079</v>
      </c>
      <c r="BK1676" s="6">
        <f>SUM($R$5:S1678)-$AB$2</f>
        <v>424.34518385600018</v>
      </c>
      <c r="BL1676" s="6">
        <f>SUM($R$5:T1678)-$AB$2</f>
        <v>1280.8003904959992</v>
      </c>
      <c r="BM1676" s="6">
        <f>SUM($R$5:U1678)-$AB$2</f>
        <v>2479.8376797920009</v>
      </c>
      <c r="BN1676" s="6">
        <f>SUM($R$5:V1678)-$AB$2</f>
        <v>4192.7480930719994</v>
      </c>
      <c r="BO1676" s="6">
        <f>SUM($R$5:W1678)-$AB$2</f>
        <v>6248.2405890079981</v>
      </c>
      <c r="BP1676" s="16"/>
    </row>
    <row r="1677" spans="1:68" x14ac:dyDescent="0.45">
      <c r="A1677" s="1">
        <v>2008</v>
      </c>
      <c r="B1677" s="1">
        <v>3</v>
      </c>
      <c r="C1677" s="1">
        <v>11</v>
      </c>
      <c r="D1677" s="1">
        <v>7</v>
      </c>
      <c r="E1677" s="1">
        <v>15.6</v>
      </c>
      <c r="F1677" s="1">
        <v>0</v>
      </c>
      <c r="G1677" s="4"/>
      <c r="H1677" s="4"/>
      <c r="Q1677" s="1">
        <v>4</v>
      </c>
      <c r="R1677" s="6">
        <f t="shared" si="2176"/>
        <v>0</v>
      </c>
      <c r="S1677" s="6">
        <f t="shared" si="2177"/>
        <v>0</v>
      </c>
      <c r="T1677" s="6">
        <f t="shared" si="2178"/>
        <v>0</v>
      </c>
      <c r="U1677" s="6">
        <f t="shared" si="2179"/>
        <v>0</v>
      </c>
      <c r="V1677" s="6">
        <f t="shared" si="2180"/>
        <v>0</v>
      </c>
      <c r="W1677" s="6">
        <f t="shared" si="2181"/>
        <v>0</v>
      </c>
      <c r="X1677" s="17"/>
      <c r="Y1677" s="17"/>
      <c r="Z1677" s="17"/>
      <c r="AA1677" s="17"/>
      <c r="AB1677" s="17"/>
      <c r="AC1677" s="17"/>
      <c r="AE1677" s="16"/>
      <c r="AF1677" s="16"/>
      <c r="AG1677" s="16"/>
      <c r="AH1677" s="16"/>
      <c r="AI1677" s="16"/>
      <c r="AJ1677" s="16"/>
      <c r="AL1677" s="16"/>
      <c r="AM1677" s="16"/>
      <c r="AN1677" s="16"/>
      <c r="AO1677" s="16"/>
      <c r="AP1677" s="16"/>
      <c r="AQ1677" s="16"/>
      <c r="BI1677" s="1">
        <v>6</v>
      </c>
      <c r="BJ1677" s="6">
        <f>SUM($R$5:R1679)-$AB$2</f>
        <v>81.763101200000079</v>
      </c>
      <c r="BK1677" s="6">
        <f>SUM($R$5:S1679)-$AB$2</f>
        <v>424.34518385600018</v>
      </c>
      <c r="BL1677" s="6">
        <f>SUM($R$5:T1679)-$AB$2</f>
        <v>1280.8003904959992</v>
      </c>
      <c r="BM1677" s="6">
        <f>SUM($R$5:U1679)-$AB$2</f>
        <v>2479.8376797920009</v>
      </c>
      <c r="BN1677" s="6">
        <f>SUM($R$5:V1679)-$AB$2</f>
        <v>4192.7480930719994</v>
      </c>
      <c r="BO1677" s="6">
        <f>SUM($R$5:W1679)-$AB$2</f>
        <v>6248.2405890079981</v>
      </c>
      <c r="BP1677" s="16"/>
    </row>
    <row r="1678" spans="1:68" x14ac:dyDescent="0.45">
      <c r="A1678" s="1">
        <v>2008</v>
      </c>
      <c r="B1678" s="1">
        <v>3</v>
      </c>
      <c r="C1678" s="1">
        <v>11</v>
      </c>
      <c r="D1678" s="1">
        <v>8</v>
      </c>
      <c r="E1678" s="1">
        <v>15.6</v>
      </c>
      <c r="F1678" s="1">
        <v>2.5499999999999998</v>
      </c>
      <c r="G1678" s="4"/>
      <c r="H1678" s="4"/>
      <c r="Q1678" s="1">
        <v>5</v>
      </c>
      <c r="R1678" s="6">
        <f t="shared" ref="R1678:R1741" si="2248">$AX$2*F1675*$R$4/1000</f>
        <v>0</v>
      </c>
      <c r="S1678" s="6">
        <f t="shared" ref="S1678:S1741" si="2249">$AX$2*F1675*($S$4*$AU$2)/1000</f>
        <v>0</v>
      </c>
      <c r="T1678" s="6">
        <f t="shared" ref="T1678:T1741" si="2250">$AX$2*F1675*($T$4*$AU$2)/1000</f>
        <v>0</v>
      </c>
      <c r="U1678" s="6">
        <f t="shared" ref="U1678:U1741" si="2251">$AX$2*F1675*($U$4*$AU$2)/1000</f>
        <v>0</v>
      </c>
      <c r="V1678" s="6">
        <f t="shared" ref="V1678:V1741" si="2252">$AX$2*F1675*($V$4*$AU$2)/1000</f>
        <v>0</v>
      </c>
      <c r="W1678" s="6">
        <f t="shared" ref="W1678:W1741" si="2253">$AX$2*F1675*($W$4*$AU$2)/1000</f>
        <v>0</v>
      </c>
      <c r="X1678" s="17"/>
      <c r="Y1678" s="17"/>
      <c r="Z1678" s="17"/>
      <c r="AA1678" s="17"/>
      <c r="AB1678" s="17"/>
      <c r="AC1678" s="17"/>
      <c r="AE1678" s="16"/>
      <c r="AF1678" s="16"/>
      <c r="AG1678" s="16"/>
      <c r="AH1678" s="16"/>
      <c r="AI1678" s="16"/>
      <c r="AJ1678" s="16"/>
      <c r="AL1678" s="16"/>
      <c r="AM1678" s="16"/>
      <c r="AN1678" s="16"/>
      <c r="AO1678" s="16"/>
      <c r="AP1678" s="16"/>
      <c r="AQ1678" s="16"/>
      <c r="BI1678" s="1">
        <v>7</v>
      </c>
      <c r="BJ1678" s="6">
        <f>SUM($R$5:R1680)-$AB$2</f>
        <v>81.763101200000079</v>
      </c>
      <c r="BK1678" s="6">
        <f>SUM($R$5:S1680)-$AB$2</f>
        <v>424.34518385600018</v>
      </c>
      <c r="BL1678" s="6">
        <f>SUM($R$5:T1680)-$AB$2</f>
        <v>1280.8003904959992</v>
      </c>
      <c r="BM1678" s="6">
        <f>SUM($R$5:U1680)-$AB$2</f>
        <v>2479.8376797920009</v>
      </c>
      <c r="BN1678" s="6">
        <f>SUM($R$5:V1680)-$AB$2</f>
        <v>4192.7480930719994</v>
      </c>
      <c r="BO1678" s="6">
        <f>SUM($R$5:W1680)-$AB$2</f>
        <v>6248.2405890079981</v>
      </c>
      <c r="BP1678" s="16"/>
    </row>
    <row r="1679" spans="1:68" x14ac:dyDescent="0.45">
      <c r="A1679" s="1">
        <v>2008</v>
      </c>
      <c r="B1679" s="1">
        <v>3</v>
      </c>
      <c r="C1679" s="1">
        <v>11</v>
      </c>
      <c r="D1679" s="1">
        <v>9</v>
      </c>
      <c r="E1679" s="1">
        <v>15.6</v>
      </c>
      <c r="F1679" s="1">
        <v>21.57</v>
      </c>
      <c r="G1679" s="4"/>
      <c r="H1679" s="4"/>
      <c r="Q1679" s="1">
        <v>6</v>
      </c>
      <c r="R1679" s="6">
        <f t="shared" si="2248"/>
        <v>0</v>
      </c>
      <c r="S1679" s="6">
        <f t="shared" si="2249"/>
        <v>0</v>
      </c>
      <c r="T1679" s="6">
        <f t="shared" si="2250"/>
        <v>0</v>
      </c>
      <c r="U1679" s="6">
        <f t="shared" si="2251"/>
        <v>0</v>
      </c>
      <c r="V1679" s="6">
        <f t="shared" si="2252"/>
        <v>0</v>
      </c>
      <c r="W1679" s="6">
        <f t="shared" si="2253"/>
        <v>0</v>
      </c>
      <c r="X1679" s="17"/>
      <c r="Y1679" s="17"/>
      <c r="Z1679" s="17"/>
      <c r="AA1679" s="17"/>
      <c r="AB1679" s="17"/>
      <c r="AC1679" s="17"/>
      <c r="AE1679" s="16"/>
      <c r="AF1679" s="16"/>
      <c r="AG1679" s="16"/>
      <c r="AH1679" s="16"/>
      <c r="AI1679" s="16"/>
      <c r="AJ1679" s="16"/>
      <c r="AL1679" s="16"/>
      <c r="AM1679" s="16"/>
      <c r="AN1679" s="16"/>
      <c r="AO1679" s="16"/>
      <c r="AP1679" s="16"/>
      <c r="AQ1679" s="16"/>
      <c r="BI1679" s="1">
        <v>8</v>
      </c>
      <c r="BJ1679" s="6">
        <f>SUM($R$5:R1681)-$AB$2</f>
        <v>81.764580200000083</v>
      </c>
      <c r="BK1679" s="6">
        <f>SUM($R$5:S1681)-$AB$2</f>
        <v>424.35240137600022</v>
      </c>
      <c r="BL1679" s="6">
        <f>SUM($R$5:T1681)-$AB$2</f>
        <v>1280.8219543159992</v>
      </c>
      <c r="BM1679" s="6">
        <f>SUM($R$5:U1681)-$AB$2</f>
        <v>2479.8793284320009</v>
      </c>
      <c r="BN1679" s="6">
        <f>SUM($R$5:V1681)-$AB$2</f>
        <v>4192.8184343119992</v>
      </c>
      <c r="BO1679" s="6">
        <f>SUM($R$5:W1681)-$AB$2</f>
        <v>6248.3453613679976</v>
      </c>
      <c r="BP1679" s="16"/>
    </row>
    <row r="1680" spans="1:68" x14ac:dyDescent="0.45">
      <c r="A1680" s="1">
        <v>2008</v>
      </c>
      <c r="B1680" s="1">
        <v>3</v>
      </c>
      <c r="C1680" s="1">
        <v>11</v>
      </c>
      <c r="D1680" s="1">
        <v>10</v>
      </c>
      <c r="E1680" s="1">
        <v>15.8</v>
      </c>
      <c r="F1680" s="1">
        <v>52.15</v>
      </c>
      <c r="G1680" s="4"/>
      <c r="H1680" s="4"/>
      <c r="Q1680" s="1">
        <v>7</v>
      </c>
      <c r="R1680" s="6">
        <f t="shared" si="2248"/>
        <v>0</v>
      </c>
      <c r="S1680" s="6">
        <f t="shared" si="2249"/>
        <v>0</v>
      </c>
      <c r="T1680" s="6">
        <f t="shared" si="2250"/>
        <v>0</v>
      </c>
      <c r="U1680" s="6">
        <f t="shared" si="2251"/>
        <v>0</v>
      </c>
      <c r="V1680" s="6">
        <f t="shared" si="2252"/>
        <v>0</v>
      </c>
      <c r="W1680" s="6">
        <f t="shared" si="2253"/>
        <v>0</v>
      </c>
      <c r="X1680" s="17"/>
      <c r="Y1680" s="17"/>
      <c r="Z1680" s="17"/>
      <c r="AA1680" s="17"/>
      <c r="AB1680" s="17"/>
      <c r="AC1680" s="17"/>
      <c r="AE1680" s="16"/>
      <c r="AF1680" s="16"/>
      <c r="AG1680" s="16"/>
      <c r="AH1680" s="16"/>
      <c r="AI1680" s="16"/>
      <c r="AJ1680" s="16"/>
      <c r="AL1680" s="16"/>
      <c r="AM1680" s="16"/>
      <c r="AN1680" s="16"/>
      <c r="AO1680" s="16"/>
      <c r="AP1680" s="16"/>
      <c r="AQ1680" s="16"/>
      <c r="BI1680" s="1">
        <v>9</v>
      </c>
      <c r="BJ1680" s="6">
        <f>SUM($R$5:R1682)-$AB$2</f>
        <v>81.777090800000082</v>
      </c>
      <c r="BK1680" s="6">
        <f>SUM($R$5:S1682)-$AB$2</f>
        <v>424.41345310400021</v>
      </c>
      <c r="BL1680" s="6">
        <f>SUM($R$5:T1682)-$AB$2</f>
        <v>1281.0043588639992</v>
      </c>
      <c r="BM1680" s="6">
        <f>SUM($R$5:U1682)-$AB$2</f>
        <v>2480.2316269280013</v>
      </c>
      <c r="BN1680" s="6">
        <f>SUM($R$5:V1682)-$AB$2</f>
        <v>4193.4134384479985</v>
      </c>
      <c r="BO1680" s="6">
        <f>SUM($R$5:W1682)-$AB$2</f>
        <v>6249.2316122719967</v>
      </c>
      <c r="BP1680" s="16"/>
    </row>
    <row r="1681" spans="1:68" x14ac:dyDescent="0.45">
      <c r="A1681" s="1">
        <v>2008</v>
      </c>
      <c r="B1681" s="1">
        <v>3</v>
      </c>
      <c r="C1681" s="1">
        <v>11</v>
      </c>
      <c r="D1681" s="1">
        <v>11</v>
      </c>
      <c r="E1681" s="1">
        <v>16.2</v>
      </c>
      <c r="F1681" s="1">
        <v>77.81</v>
      </c>
      <c r="G1681" s="4"/>
      <c r="H1681" s="4"/>
      <c r="Q1681" s="1">
        <v>8</v>
      </c>
      <c r="R1681" s="6">
        <f t="shared" si="2248"/>
        <v>1.4789999999999998E-3</v>
      </c>
      <c r="S1681" s="6">
        <f t="shared" si="2249"/>
        <v>5.7385199999999996E-3</v>
      </c>
      <c r="T1681" s="6">
        <f t="shared" si="2250"/>
        <v>1.4346299999999998E-2</v>
      </c>
      <c r="U1681" s="6">
        <f t="shared" si="2251"/>
        <v>2.0084819999999996E-2</v>
      </c>
      <c r="V1681" s="6">
        <f t="shared" si="2252"/>
        <v>2.8692599999999995E-2</v>
      </c>
      <c r="W1681" s="6">
        <f t="shared" si="2253"/>
        <v>3.4431120000000003E-2</v>
      </c>
      <c r="X1681" s="17"/>
      <c r="Y1681" s="17"/>
      <c r="Z1681" s="17"/>
      <c r="AA1681" s="17"/>
      <c r="AB1681" s="17"/>
      <c r="AC1681" s="17"/>
      <c r="AE1681" s="16"/>
      <c r="AF1681" s="16"/>
      <c r="AG1681" s="16"/>
      <c r="AH1681" s="16"/>
      <c r="AI1681" s="16"/>
      <c r="AJ1681" s="16"/>
      <c r="AL1681" s="16"/>
      <c r="AM1681" s="16"/>
      <c r="AN1681" s="16"/>
      <c r="AO1681" s="16"/>
      <c r="AP1681" s="16"/>
      <c r="AQ1681" s="16"/>
      <c r="BI1681" s="1">
        <v>10</v>
      </c>
      <c r="BJ1681" s="6">
        <f>SUM($R$5:R1683)-$AB$2</f>
        <v>81.807337800000084</v>
      </c>
      <c r="BK1681" s="6">
        <f>SUM($R$5:S1683)-$AB$2</f>
        <v>424.56105846400021</v>
      </c>
      <c r="BL1681" s="6">
        <f>SUM($R$5:T1683)-$AB$2</f>
        <v>1281.4453601239991</v>
      </c>
      <c r="BM1681" s="6">
        <f>SUM($R$5:U1683)-$AB$2</f>
        <v>2481.0833824480014</v>
      </c>
      <c r="BN1681" s="6">
        <f>SUM($R$5:V1683)-$AB$2</f>
        <v>4194.8519857679994</v>
      </c>
      <c r="BO1681" s="6">
        <f>SUM($R$5:W1683)-$AB$2</f>
        <v>6251.3743097519973</v>
      </c>
      <c r="BP1681" s="16"/>
    </row>
    <row r="1682" spans="1:68" x14ac:dyDescent="0.45">
      <c r="A1682" s="1">
        <v>2008</v>
      </c>
      <c r="B1682" s="1">
        <v>3</v>
      </c>
      <c r="C1682" s="1">
        <v>11</v>
      </c>
      <c r="D1682" s="1">
        <v>12</v>
      </c>
      <c r="E1682" s="1">
        <v>16.600000000000001</v>
      </c>
      <c r="F1682" s="1">
        <v>115.87</v>
      </c>
      <c r="G1682" s="4"/>
      <c r="H1682" s="4"/>
      <c r="Q1682" s="1">
        <v>9</v>
      </c>
      <c r="R1682" s="6">
        <f t="shared" si="2248"/>
        <v>1.25106E-2</v>
      </c>
      <c r="S1682" s="6">
        <f t="shared" si="2249"/>
        <v>4.8541128000000003E-2</v>
      </c>
      <c r="T1682" s="6">
        <f t="shared" si="2250"/>
        <v>0.12135282</v>
      </c>
      <c r="U1682" s="6">
        <f t="shared" si="2251"/>
        <v>0.16989394799999999</v>
      </c>
      <c r="V1682" s="6">
        <f t="shared" si="2252"/>
        <v>0.24270564</v>
      </c>
      <c r="W1682" s="6">
        <f t="shared" si="2253"/>
        <v>0.29124676800000004</v>
      </c>
      <c r="X1682" s="17"/>
      <c r="Y1682" s="17"/>
      <c r="Z1682" s="17"/>
      <c r="AA1682" s="17"/>
      <c r="AB1682" s="17"/>
      <c r="AC1682" s="17"/>
      <c r="AE1682" s="16"/>
      <c r="AF1682" s="16"/>
      <c r="AG1682" s="16"/>
      <c r="AH1682" s="16"/>
      <c r="AI1682" s="16"/>
      <c r="AJ1682" s="16"/>
      <c r="AL1682" s="16"/>
      <c r="AM1682" s="16"/>
      <c r="AN1682" s="16"/>
      <c r="AO1682" s="16"/>
      <c r="AP1682" s="16"/>
      <c r="AQ1682" s="16"/>
      <c r="BI1682" s="1">
        <v>11</v>
      </c>
      <c r="BJ1682" s="6">
        <f>SUM($R$5:R1684)-$AB$2</f>
        <v>81.852467600000082</v>
      </c>
      <c r="BK1682" s="6">
        <f>SUM($R$5:S1684)-$AB$2</f>
        <v>424.78129188800017</v>
      </c>
      <c r="BL1682" s="6">
        <f>SUM($R$5:T1684)-$AB$2</f>
        <v>1282.1033526079991</v>
      </c>
      <c r="BM1682" s="6">
        <f>SUM($R$5:U1684)-$AB$2</f>
        <v>2482.3542376160012</v>
      </c>
      <c r="BN1682" s="6">
        <f>SUM($R$5:V1684)-$AB$2</f>
        <v>4196.9983590559996</v>
      </c>
      <c r="BO1682" s="6">
        <f>SUM($R$5:W1684)-$AB$2</f>
        <v>6254.5713047839972</v>
      </c>
      <c r="BP1682" s="16"/>
    </row>
    <row r="1683" spans="1:68" x14ac:dyDescent="0.45">
      <c r="A1683" s="1">
        <v>2008</v>
      </c>
      <c r="B1683" s="1">
        <v>3</v>
      </c>
      <c r="C1683" s="1">
        <v>11</v>
      </c>
      <c r="D1683" s="1">
        <v>13</v>
      </c>
      <c r="E1683" s="1">
        <v>16.7</v>
      </c>
      <c r="F1683" s="1">
        <v>114.77</v>
      </c>
      <c r="G1683" s="4"/>
      <c r="H1683" s="4"/>
      <c r="Q1683" s="1">
        <v>10</v>
      </c>
      <c r="R1683" s="6">
        <f t="shared" si="2248"/>
        <v>3.0246999999999996E-2</v>
      </c>
      <c r="S1683" s="6">
        <f t="shared" si="2249"/>
        <v>0.11735835999999998</v>
      </c>
      <c r="T1683" s="6">
        <f t="shared" si="2250"/>
        <v>0.29339589999999993</v>
      </c>
      <c r="U1683" s="6">
        <f t="shared" si="2251"/>
        <v>0.41075425999999993</v>
      </c>
      <c r="V1683" s="6">
        <f t="shared" si="2252"/>
        <v>0.58679179999999986</v>
      </c>
      <c r="W1683" s="6">
        <f t="shared" si="2253"/>
        <v>0.70415015999999997</v>
      </c>
      <c r="X1683" s="17"/>
      <c r="Y1683" s="17"/>
      <c r="Z1683" s="17"/>
      <c r="AA1683" s="17"/>
      <c r="AB1683" s="17"/>
      <c r="AC1683" s="17"/>
      <c r="AE1683" s="16"/>
      <c r="AF1683" s="16"/>
      <c r="AG1683" s="16"/>
      <c r="AH1683" s="16"/>
      <c r="AI1683" s="16"/>
      <c r="AJ1683" s="16"/>
      <c r="AL1683" s="16"/>
      <c r="AM1683" s="16"/>
      <c r="AN1683" s="16"/>
      <c r="AO1683" s="16"/>
      <c r="AP1683" s="16"/>
      <c r="AQ1683" s="16"/>
      <c r="BI1683" s="1">
        <v>12</v>
      </c>
      <c r="BJ1683" s="6">
        <f t="shared" ref="BJ1683" si="2254">R1685-$AB$2</f>
        <v>-6.4640453999999998</v>
      </c>
      <c r="BK1683" s="6">
        <f t="shared" ref="BK1683" si="2255">S1685-$AB$2</f>
        <v>-6.2704961519999998</v>
      </c>
      <c r="BL1683" s="6">
        <f t="shared" ref="BL1683" si="2256">T1685-$AB$2</f>
        <v>-5.8793653800000003</v>
      </c>
      <c r="BM1683" s="6">
        <f t="shared" ref="BM1683" si="2257">U1685-$AB$2</f>
        <v>-5.6186115320000001</v>
      </c>
      <c r="BN1683" s="6">
        <f t="shared" ref="BN1683" si="2258">V1685-$AB$2</f>
        <v>-5.2274807600000006</v>
      </c>
      <c r="BO1683" s="6">
        <f t="shared" ref="BO1683" si="2259">W1685-$AB$2</f>
        <v>-4.9667269120000004</v>
      </c>
      <c r="BP1683" s="16"/>
    </row>
    <row r="1684" spans="1:68" x14ac:dyDescent="0.45">
      <c r="A1684" s="1">
        <v>2008</v>
      </c>
      <c r="B1684" s="1">
        <v>3</v>
      </c>
      <c r="C1684" s="1">
        <v>11</v>
      </c>
      <c r="D1684" s="1">
        <v>14</v>
      </c>
      <c r="E1684" s="1">
        <v>16.600000000000001</v>
      </c>
      <c r="F1684" s="1">
        <v>85.87</v>
      </c>
      <c r="G1684" s="4"/>
      <c r="H1684" s="4"/>
      <c r="Q1684" s="1">
        <v>11</v>
      </c>
      <c r="R1684" s="6">
        <f t="shared" si="2248"/>
        <v>4.5129799999999998E-2</v>
      </c>
      <c r="S1684" s="6">
        <f t="shared" si="2249"/>
        <v>0.17510362399999996</v>
      </c>
      <c r="T1684" s="6">
        <f t="shared" si="2250"/>
        <v>0.43775905999999992</v>
      </c>
      <c r="U1684" s="6">
        <f t="shared" si="2251"/>
        <v>0.61286268399999999</v>
      </c>
      <c r="V1684" s="6">
        <f t="shared" si="2252"/>
        <v>0.87551811999999984</v>
      </c>
      <c r="W1684" s="6">
        <f t="shared" si="2253"/>
        <v>1.0506217440000001</v>
      </c>
      <c r="X1684" s="17"/>
      <c r="Y1684" s="17"/>
      <c r="Z1684" s="17"/>
      <c r="AA1684" s="17"/>
      <c r="AB1684" s="17"/>
      <c r="AC1684" s="17"/>
      <c r="AE1684" s="16"/>
      <c r="AF1684" s="16"/>
      <c r="AG1684" s="16"/>
      <c r="AH1684" s="16"/>
      <c r="AI1684" s="16"/>
      <c r="AJ1684" s="16"/>
      <c r="AL1684" s="16"/>
      <c r="AM1684" s="16"/>
      <c r="AN1684" s="16"/>
      <c r="AO1684" s="16"/>
      <c r="AP1684" s="16"/>
      <c r="AQ1684" s="16"/>
      <c r="BI1684" s="1">
        <v>13</v>
      </c>
      <c r="BJ1684" s="6">
        <f>SUM($R$5:R1686)-$AB$2</f>
        <v>81.986238800000081</v>
      </c>
      <c r="BK1684" s="6">
        <f>SUM($R$5:S1686)-$AB$2</f>
        <v>425.43409534400018</v>
      </c>
      <c r="BL1684" s="6">
        <f>SUM($R$5:T1686)-$AB$2</f>
        <v>1284.053736703999</v>
      </c>
      <c r="BM1684" s="6">
        <f>SUM($R$5:U1686)-$AB$2</f>
        <v>2486.121234608001</v>
      </c>
      <c r="BN1684" s="6">
        <f>SUM($R$5:V1686)-$AB$2</f>
        <v>4203.3605173279993</v>
      </c>
      <c r="BO1684" s="6">
        <f>SUM($R$5:W1686)-$AB$2</f>
        <v>6264.0476565919971</v>
      </c>
      <c r="BP1684" s="16"/>
    </row>
    <row r="1685" spans="1:68" x14ac:dyDescent="0.45">
      <c r="A1685" s="1">
        <v>2008</v>
      </c>
      <c r="B1685" s="1">
        <v>3</v>
      </c>
      <c r="C1685" s="1">
        <v>11</v>
      </c>
      <c r="D1685" s="1">
        <v>15</v>
      </c>
      <c r="E1685" s="1">
        <v>16.7</v>
      </c>
      <c r="F1685" s="1">
        <v>78.209999999999994</v>
      </c>
      <c r="G1685" s="4"/>
      <c r="H1685" s="4"/>
      <c r="Q1685" s="1">
        <v>12</v>
      </c>
      <c r="R1685" s="6">
        <f t="shared" si="2248"/>
        <v>6.7204600000000003E-2</v>
      </c>
      <c r="S1685" s="6">
        <f t="shared" si="2249"/>
        <v>0.26075384800000001</v>
      </c>
      <c r="T1685" s="6">
        <f t="shared" si="2250"/>
        <v>0.65188461999999991</v>
      </c>
      <c r="U1685" s="6">
        <f t="shared" si="2251"/>
        <v>0.91263846800000004</v>
      </c>
      <c r="V1685" s="6">
        <f t="shared" si="2252"/>
        <v>1.3037692399999998</v>
      </c>
      <c r="W1685" s="6">
        <f t="shared" si="2253"/>
        <v>1.5645230880000001</v>
      </c>
      <c r="X1685" s="17">
        <f t="shared" ref="X1685" si="2260">SUM(R1685:R1709)-$AA$2</f>
        <v>-5.1533686000000003</v>
      </c>
      <c r="Y1685" s="17">
        <f t="shared" ref="Y1685" si="2261">SUM(S1685:S1709)-$AA$2</f>
        <v>-3.0660701680000004</v>
      </c>
      <c r="Z1685" s="17">
        <f t="shared" ref="Z1685" si="2262">SUM(T1685:T1709)-$AA$2</f>
        <v>1.1520120799999995</v>
      </c>
      <c r="AA1685" s="17">
        <f t="shared" ref="AA1685" si="2263">SUM(U1685:U1709)-$AA$2</f>
        <v>3.9640669119999989</v>
      </c>
      <c r="AB1685" s="17">
        <f t="shared" ref="AB1685" si="2264">SUM(V1685:V1709)-$AA$2</f>
        <v>8.182149159999998</v>
      </c>
      <c r="AC1685" s="17">
        <f t="shared" ref="AC1685" si="2265">SUM(W1685:W1709)-$AA$2</f>
        <v>10.994203991999999</v>
      </c>
      <c r="AE1685" s="16">
        <f t="shared" ref="AE1685" si="2266">IF(X1685&gt;0,1,0)</f>
        <v>0</v>
      </c>
      <c r="AF1685" s="16">
        <f t="shared" ref="AF1685" si="2267">IF(Y1685&gt;0,1,0)</f>
        <v>0</v>
      </c>
      <c r="AG1685" s="16">
        <f t="shared" ref="AG1685" si="2268">IF(Z1685&gt;0,1,0)</f>
        <v>1</v>
      </c>
      <c r="AH1685" s="16">
        <f t="shared" ref="AH1685" si="2269">IF(AA1685&gt;0,1,0)</f>
        <v>1</v>
      </c>
      <c r="AI1685" s="16">
        <f t="shared" ref="AI1685" si="2270">IF(AB1685&gt;0,1,0)</f>
        <v>1</v>
      </c>
      <c r="AJ1685" s="16">
        <f t="shared" ref="AJ1685" si="2271">IF(AC1685&gt;0,1,0)</f>
        <v>1</v>
      </c>
      <c r="AL1685" s="16">
        <f t="shared" ref="AL1685" si="2272">IF(X1685&lt;0,ABS(X1685*$AP$1),0)</f>
        <v>0</v>
      </c>
      <c r="AM1685" s="16">
        <f t="shared" ref="AM1685" si="2273">IF(Y1685&lt;0,ABS(Y1685*$AP$1),0)</f>
        <v>0</v>
      </c>
      <c r="AN1685" s="16">
        <f t="shared" ref="AN1685" si="2274">IF(Z1685&lt;0,ABS(Z1685*$AP$1),0)</f>
        <v>0</v>
      </c>
      <c r="AO1685" s="16">
        <f t="shared" ref="AO1685" si="2275">IF(AA1685&lt;0,ABS(AA1685*$AP$1),0)</f>
        <v>0</v>
      </c>
      <c r="AP1685" s="16">
        <f t="shared" ref="AP1685" si="2276">IF(AB1685&lt;0,ABS(AB1685*$AP$1),0)</f>
        <v>0</v>
      </c>
      <c r="AQ1685" s="16">
        <f t="shared" ref="AQ1685" si="2277">IF(AC1685&lt;0,ABS(AC1685*$AP$1),0)</f>
        <v>0</v>
      </c>
      <c r="BI1685" s="1">
        <v>14</v>
      </c>
      <c r="BJ1685" s="6">
        <f>SUM($R$5:R1687)-$AB$2</f>
        <v>82.036043400000082</v>
      </c>
      <c r="BK1685" s="6">
        <f>SUM($R$5:S1687)-$AB$2</f>
        <v>425.67714179200021</v>
      </c>
      <c r="BL1685" s="6">
        <f>SUM($R$5:T1687)-$AB$2</f>
        <v>1284.779887771999</v>
      </c>
      <c r="BM1685" s="6">
        <f>SUM($R$5:U1687)-$AB$2</f>
        <v>2487.5237321440009</v>
      </c>
      <c r="BN1685" s="6">
        <f>SUM($R$5:V1687)-$AB$2</f>
        <v>4205.7292241039995</v>
      </c>
      <c r="BO1685" s="6">
        <f>SUM($R$5:W1687)-$AB$2</f>
        <v>6267.5758144559977</v>
      </c>
      <c r="BP1685" s="16"/>
    </row>
    <row r="1686" spans="1:68" x14ac:dyDescent="0.45">
      <c r="A1686" s="1">
        <v>2008</v>
      </c>
      <c r="B1686" s="1">
        <v>3</v>
      </c>
      <c r="C1686" s="1">
        <v>11</v>
      </c>
      <c r="D1686" s="1">
        <v>16</v>
      </c>
      <c r="E1686" s="1">
        <v>16.8</v>
      </c>
      <c r="F1686" s="1">
        <v>66.78</v>
      </c>
      <c r="G1686" s="4"/>
      <c r="H1686" s="4"/>
      <c r="Q1686" s="1">
        <v>13</v>
      </c>
      <c r="R1686" s="6">
        <f t="shared" si="2248"/>
        <v>6.656659999999999E-2</v>
      </c>
      <c r="S1686" s="6">
        <f t="shared" si="2249"/>
        <v>0.25827840799999996</v>
      </c>
      <c r="T1686" s="6">
        <f t="shared" si="2250"/>
        <v>0.64569601999999982</v>
      </c>
      <c r="U1686" s="6">
        <f t="shared" si="2251"/>
        <v>0.90397442799999983</v>
      </c>
      <c r="V1686" s="6">
        <f t="shared" si="2252"/>
        <v>1.2913920399999996</v>
      </c>
      <c r="W1686" s="6">
        <f t="shared" si="2253"/>
        <v>1.5496704479999999</v>
      </c>
      <c r="X1686" s="17"/>
      <c r="Y1686" s="17"/>
      <c r="Z1686" s="17"/>
      <c r="AA1686" s="17"/>
      <c r="AB1686" s="17"/>
      <c r="AC1686" s="17"/>
      <c r="AE1686" s="16"/>
      <c r="AF1686" s="16"/>
      <c r="AG1686" s="16"/>
      <c r="AH1686" s="16"/>
      <c r="AI1686" s="16"/>
      <c r="AJ1686" s="16"/>
      <c r="AL1686" s="16"/>
      <c r="AM1686" s="16"/>
      <c r="AN1686" s="16"/>
      <c r="AO1686" s="16"/>
      <c r="AP1686" s="16"/>
      <c r="AQ1686" s="16"/>
      <c r="BI1686" s="1">
        <v>15</v>
      </c>
      <c r="BJ1686" s="6">
        <f>SUM($R$5:R1688)-$AB$2</f>
        <v>82.081405200000077</v>
      </c>
      <c r="BK1686" s="6">
        <f>SUM($R$5:S1688)-$AB$2</f>
        <v>425.89850737600023</v>
      </c>
      <c r="BL1686" s="6">
        <f>SUM($R$5:T1688)-$AB$2</f>
        <v>1285.4412628159989</v>
      </c>
      <c r="BM1686" s="6">
        <f>SUM($R$5:U1688)-$AB$2</f>
        <v>2488.801120432001</v>
      </c>
      <c r="BN1686" s="6">
        <f>SUM($R$5:V1688)-$AB$2</f>
        <v>4207.8866313119997</v>
      </c>
      <c r="BO1686" s="6">
        <f>SUM($R$5:W1688)-$AB$2</f>
        <v>6270.7892443679975</v>
      </c>
      <c r="BP1686" s="16"/>
    </row>
    <row r="1687" spans="1:68" x14ac:dyDescent="0.45">
      <c r="A1687" s="1">
        <v>2008</v>
      </c>
      <c r="B1687" s="1">
        <v>3</v>
      </c>
      <c r="C1687" s="1">
        <v>11</v>
      </c>
      <c r="D1687" s="1">
        <v>17</v>
      </c>
      <c r="E1687" s="1">
        <v>16.8</v>
      </c>
      <c r="F1687" s="1">
        <v>78.849999999999994</v>
      </c>
      <c r="G1687" s="4"/>
      <c r="H1687" s="4"/>
      <c r="Q1687" s="1">
        <v>14</v>
      </c>
      <c r="R1687" s="6">
        <f t="shared" si="2248"/>
        <v>4.9804599999999997E-2</v>
      </c>
      <c r="S1687" s="6">
        <f t="shared" si="2249"/>
        <v>0.19324184799999999</v>
      </c>
      <c r="T1687" s="6">
        <f t="shared" si="2250"/>
        <v>0.48310461999999993</v>
      </c>
      <c r="U1687" s="6">
        <f t="shared" si="2251"/>
        <v>0.67634646799999998</v>
      </c>
      <c r="V1687" s="6">
        <f t="shared" si="2252"/>
        <v>0.96620923999999986</v>
      </c>
      <c r="W1687" s="6">
        <f t="shared" si="2253"/>
        <v>1.159451088</v>
      </c>
      <c r="X1687" s="17"/>
      <c r="Y1687" s="17"/>
      <c r="Z1687" s="17"/>
      <c r="AA1687" s="17"/>
      <c r="AB1687" s="17"/>
      <c r="AC1687" s="17"/>
      <c r="AE1687" s="16"/>
      <c r="AF1687" s="16"/>
      <c r="AG1687" s="16"/>
      <c r="AH1687" s="16"/>
      <c r="AI1687" s="16"/>
      <c r="AJ1687" s="16"/>
      <c r="AL1687" s="16"/>
      <c r="AM1687" s="16"/>
      <c r="AN1687" s="16"/>
      <c r="AO1687" s="16"/>
      <c r="AP1687" s="16"/>
      <c r="AQ1687" s="16"/>
      <c r="BI1687" s="1">
        <v>16</v>
      </c>
      <c r="BJ1687" s="6">
        <f>SUM($R$5:R1689)-$AB$2</f>
        <v>82.120137600000078</v>
      </c>
      <c r="BK1687" s="6">
        <f>SUM($R$5:S1689)-$AB$2</f>
        <v>426.08752148800022</v>
      </c>
      <c r="BL1687" s="6">
        <f>SUM($R$5:T1689)-$AB$2</f>
        <v>1286.005981207999</v>
      </c>
      <c r="BM1687" s="6">
        <f>SUM($R$5:U1689)-$AB$2</f>
        <v>2489.8918248160007</v>
      </c>
      <c r="BN1687" s="6">
        <f>SUM($R$5:V1689)-$AB$2</f>
        <v>4209.7287442559991</v>
      </c>
      <c r="BO1687" s="6">
        <f>SUM($R$5:W1689)-$AB$2</f>
        <v>6273.5330475839974</v>
      </c>
      <c r="BP1687" s="16"/>
    </row>
    <row r="1688" spans="1:68" x14ac:dyDescent="0.45">
      <c r="A1688" s="1">
        <v>2008</v>
      </c>
      <c r="B1688" s="1">
        <v>3</v>
      </c>
      <c r="C1688" s="1">
        <v>11</v>
      </c>
      <c r="D1688" s="1">
        <v>18</v>
      </c>
      <c r="E1688" s="1">
        <v>16.399999999999999</v>
      </c>
      <c r="F1688" s="1">
        <v>0.75</v>
      </c>
      <c r="G1688" s="4"/>
      <c r="H1688" s="4"/>
      <c r="Q1688" s="1">
        <v>15</v>
      </c>
      <c r="R1688" s="6">
        <f t="shared" si="2248"/>
        <v>4.5361799999999994E-2</v>
      </c>
      <c r="S1688" s="6">
        <f t="shared" si="2249"/>
        <v>0.17600378399999997</v>
      </c>
      <c r="T1688" s="6">
        <f t="shared" si="2250"/>
        <v>0.44000945999999991</v>
      </c>
      <c r="U1688" s="6">
        <f t="shared" si="2251"/>
        <v>0.61601324400000002</v>
      </c>
      <c r="V1688" s="6">
        <f t="shared" si="2252"/>
        <v>0.88001891999999982</v>
      </c>
      <c r="W1688" s="6">
        <f t="shared" si="2253"/>
        <v>1.0560227039999999</v>
      </c>
      <c r="X1688" s="17"/>
      <c r="Y1688" s="17"/>
      <c r="Z1688" s="17"/>
      <c r="AA1688" s="17"/>
      <c r="AB1688" s="17"/>
      <c r="AC1688" s="17"/>
      <c r="AE1688" s="16"/>
      <c r="AF1688" s="16"/>
      <c r="AG1688" s="16"/>
      <c r="AH1688" s="16"/>
      <c r="AI1688" s="16"/>
      <c r="AJ1688" s="16"/>
      <c r="AL1688" s="16"/>
      <c r="AM1688" s="16"/>
      <c r="AN1688" s="16"/>
      <c r="AO1688" s="16"/>
      <c r="AP1688" s="16"/>
      <c r="AQ1688" s="16"/>
      <c r="BI1688" s="1">
        <v>17</v>
      </c>
      <c r="BJ1688" s="6">
        <f>SUM($R$5:R1690)-$AB$2</f>
        <v>82.165870600000076</v>
      </c>
      <c r="BK1688" s="6">
        <f>SUM($R$5:S1690)-$AB$2</f>
        <v>426.31069852800022</v>
      </c>
      <c r="BL1688" s="6">
        <f>SUM($R$5:T1690)-$AB$2</f>
        <v>1286.6727683479987</v>
      </c>
      <c r="BM1688" s="6">
        <f>SUM($R$5:U1690)-$AB$2</f>
        <v>2491.1796660960008</v>
      </c>
      <c r="BN1688" s="6">
        <f>SUM($R$5:V1690)-$AB$2</f>
        <v>4211.9038057359994</v>
      </c>
      <c r="BO1688" s="6">
        <f>SUM($R$5:W1690)-$AB$2</f>
        <v>6276.7727733039974</v>
      </c>
      <c r="BP1688" s="16"/>
    </row>
    <row r="1689" spans="1:68" x14ac:dyDescent="0.45">
      <c r="A1689" s="1">
        <v>2008</v>
      </c>
      <c r="B1689" s="1">
        <v>3</v>
      </c>
      <c r="C1689" s="1">
        <v>11</v>
      </c>
      <c r="D1689" s="1">
        <v>19</v>
      </c>
      <c r="E1689" s="1">
        <v>16.3</v>
      </c>
      <c r="F1689" s="1">
        <v>0</v>
      </c>
      <c r="G1689" s="4"/>
      <c r="H1689" s="4"/>
      <c r="Q1689" s="1">
        <v>16</v>
      </c>
      <c r="R1689" s="6">
        <f t="shared" si="2248"/>
        <v>3.87324E-2</v>
      </c>
      <c r="S1689" s="6">
        <f t="shared" si="2249"/>
        <v>0.15028171200000001</v>
      </c>
      <c r="T1689" s="6">
        <f t="shared" si="2250"/>
        <v>0.37570428</v>
      </c>
      <c r="U1689" s="6">
        <f t="shared" si="2251"/>
        <v>0.52598599199999996</v>
      </c>
      <c r="V1689" s="6">
        <f t="shared" si="2252"/>
        <v>0.75140856</v>
      </c>
      <c r="W1689" s="6">
        <f t="shared" si="2253"/>
        <v>0.90169027200000007</v>
      </c>
      <c r="X1689" s="17"/>
      <c r="Y1689" s="17"/>
      <c r="Z1689" s="17"/>
      <c r="AA1689" s="17"/>
      <c r="AB1689" s="17"/>
      <c r="AC1689" s="17"/>
      <c r="AE1689" s="16"/>
      <c r="AF1689" s="16"/>
      <c r="AG1689" s="16"/>
      <c r="AH1689" s="16"/>
      <c r="AI1689" s="16"/>
      <c r="AJ1689" s="16"/>
      <c r="AL1689" s="16"/>
      <c r="AM1689" s="16"/>
      <c r="AN1689" s="16"/>
      <c r="AO1689" s="16"/>
      <c r="AP1689" s="16"/>
      <c r="AQ1689" s="16"/>
      <c r="BI1689" s="1">
        <v>18</v>
      </c>
      <c r="BJ1689" s="6">
        <f>SUM($R$5:R1691)-$AB$2</f>
        <v>82.166305600000072</v>
      </c>
      <c r="BK1689" s="6">
        <f>SUM($R$5:S1691)-$AB$2</f>
        <v>426.31282132800021</v>
      </c>
      <c r="BL1689" s="6">
        <f>SUM($R$5:T1691)-$AB$2</f>
        <v>1286.6791106479986</v>
      </c>
      <c r="BM1689" s="6">
        <f>SUM($R$5:U1691)-$AB$2</f>
        <v>2491.1919156960012</v>
      </c>
      <c r="BN1689" s="6">
        <f>SUM($R$5:V1691)-$AB$2</f>
        <v>4211.924494335999</v>
      </c>
      <c r="BO1689" s="6">
        <f>SUM($R$5:W1691)-$AB$2</f>
        <v>6276.8035887039969</v>
      </c>
      <c r="BP1689" s="16"/>
    </row>
    <row r="1690" spans="1:68" x14ac:dyDescent="0.45">
      <c r="A1690" s="1">
        <v>2008</v>
      </c>
      <c r="B1690" s="1">
        <v>3</v>
      </c>
      <c r="C1690" s="1">
        <v>11</v>
      </c>
      <c r="D1690" s="1">
        <v>20</v>
      </c>
      <c r="E1690" s="1">
        <v>16.2</v>
      </c>
      <c r="F1690" s="1">
        <v>0</v>
      </c>
      <c r="G1690" s="4"/>
      <c r="H1690" s="4"/>
      <c r="Q1690" s="1">
        <v>17</v>
      </c>
      <c r="R1690" s="6">
        <f t="shared" si="2248"/>
        <v>4.5732999999999996E-2</v>
      </c>
      <c r="S1690" s="6">
        <f t="shared" si="2249"/>
        <v>0.17744403999999997</v>
      </c>
      <c r="T1690" s="6">
        <f t="shared" si="2250"/>
        <v>0.44361009999999995</v>
      </c>
      <c r="U1690" s="6">
        <f t="shared" si="2251"/>
        <v>0.62105413999999992</v>
      </c>
      <c r="V1690" s="6">
        <f t="shared" si="2252"/>
        <v>0.8872201999999999</v>
      </c>
      <c r="W1690" s="6">
        <f t="shared" si="2253"/>
        <v>1.0646642400000002</v>
      </c>
      <c r="X1690" s="17"/>
      <c r="Y1690" s="17"/>
      <c r="Z1690" s="17"/>
      <c r="AA1690" s="17"/>
      <c r="AB1690" s="17"/>
      <c r="AC1690" s="17"/>
      <c r="AE1690" s="16"/>
      <c r="AF1690" s="16"/>
      <c r="AG1690" s="16"/>
      <c r="AH1690" s="16"/>
      <c r="AI1690" s="16"/>
      <c r="AJ1690" s="16"/>
      <c r="AL1690" s="16"/>
      <c r="AM1690" s="16"/>
      <c r="AN1690" s="16"/>
      <c r="AO1690" s="16"/>
      <c r="AP1690" s="16"/>
      <c r="AQ1690" s="16"/>
      <c r="BI1690" s="1">
        <v>19</v>
      </c>
      <c r="BJ1690" s="6">
        <f>SUM($R$5:R1692)-$AB$2</f>
        <v>82.166305600000072</v>
      </c>
      <c r="BK1690" s="6">
        <f>SUM($R$5:S1692)-$AB$2</f>
        <v>426.31282132800021</v>
      </c>
      <c r="BL1690" s="6">
        <f>SUM($R$5:T1692)-$AB$2</f>
        <v>1286.6791106479986</v>
      </c>
      <c r="BM1690" s="6">
        <f>SUM($R$5:U1692)-$AB$2</f>
        <v>2491.1919156960012</v>
      </c>
      <c r="BN1690" s="6">
        <f>SUM($R$5:V1692)-$AB$2</f>
        <v>4211.924494335999</v>
      </c>
      <c r="BO1690" s="6">
        <f>SUM($R$5:W1692)-$AB$2</f>
        <v>6276.8035887039969</v>
      </c>
      <c r="BP1690" s="16"/>
    </row>
    <row r="1691" spans="1:68" x14ac:dyDescent="0.45">
      <c r="A1691" s="1">
        <v>2008</v>
      </c>
      <c r="B1691" s="1">
        <v>3</v>
      </c>
      <c r="C1691" s="1">
        <v>11</v>
      </c>
      <c r="D1691" s="1">
        <v>21</v>
      </c>
      <c r="E1691" s="1">
        <v>15.8</v>
      </c>
      <c r="F1691" s="1">
        <v>0</v>
      </c>
      <c r="G1691" s="4"/>
      <c r="H1691" s="4"/>
      <c r="Q1691" s="1">
        <v>18</v>
      </c>
      <c r="R1691" s="6">
        <f t="shared" si="2248"/>
        <v>4.3499999999999995E-4</v>
      </c>
      <c r="S1691" s="6">
        <f t="shared" si="2249"/>
        <v>1.6877999999999997E-3</v>
      </c>
      <c r="T1691" s="6">
        <f t="shared" si="2250"/>
        <v>4.2194999999999993E-3</v>
      </c>
      <c r="U1691" s="6">
        <f t="shared" si="2251"/>
        <v>5.907299999999999E-3</v>
      </c>
      <c r="V1691" s="6">
        <f t="shared" si="2252"/>
        <v>8.4389999999999986E-3</v>
      </c>
      <c r="W1691" s="6">
        <f t="shared" si="2253"/>
        <v>1.01268E-2</v>
      </c>
      <c r="X1691" s="17"/>
      <c r="Y1691" s="17"/>
      <c r="Z1691" s="17"/>
      <c r="AA1691" s="17"/>
      <c r="AB1691" s="17"/>
      <c r="AC1691" s="17"/>
      <c r="AE1691" s="16"/>
      <c r="AF1691" s="16"/>
      <c r="AG1691" s="16"/>
      <c r="AH1691" s="16"/>
      <c r="AI1691" s="16"/>
      <c r="AJ1691" s="16"/>
      <c r="AL1691" s="16"/>
      <c r="AM1691" s="16"/>
      <c r="AN1691" s="16"/>
      <c r="AO1691" s="16"/>
      <c r="AP1691" s="16"/>
      <c r="AQ1691" s="16"/>
      <c r="BI1691" s="1">
        <v>20</v>
      </c>
      <c r="BJ1691" s="6">
        <f>SUM($R$5:R1693)-$AB$2</f>
        <v>82.166305600000072</v>
      </c>
      <c r="BK1691" s="6">
        <f>SUM($R$5:S1693)-$AB$2</f>
        <v>426.31282132800021</v>
      </c>
      <c r="BL1691" s="6">
        <f>SUM($R$5:T1693)-$AB$2</f>
        <v>1286.6791106479986</v>
      </c>
      <c r="BM1691" s="6">
        <f>SUM($R$5:U1693)-$AB$2</f>
        <v>2491.1919156960012</v>
      </c>
      <c r="BN1691" s="6">
        <f>SUM($R$5:V1693)-$AB$2</f>
        <v>4211.924494335999</v>
      </c>
      <c r="BO1691" s="6">
        <f>SUM($R$5:W1693)-$AB$2</f>
        <v>6276.8035887039969</v>
      </c>
      <c r="BP1691" s="16"/>
    </row>
    <row r="1692" spans="1:68" x14ac:dyDescent="0.45">
      <c r="A1692" s="1">
        <v>2008</v>
      </c>
      <c r="B1692" s="1">
        <v>3</v>
      </c>
      <c r="C1692" s="1">
        <v>11</v>
      </c>
      <c r="D1692" s="1">
        <v>22</v>
      </c>
      <c r="E1692" s="1">
        <v>15.5</v>
      </c>
      <c r="F1692" s="1">
        <v>0</v>
      </c>
      <c r="G1692" s="4"/>
      <c r="H1692" s="4"/>
      <c r="Q1692" s="1">
        <v>19</v>
      </c>
      <c r="R1692" s="6">
        <f t="shared" si="2248"/>
        <v>0</v>
      </c>
      <c r="S1692" s="6">
        <f t="shared" si="2249"/>
        <v>0</v>
      </c>
      <c r="T1692" s="6">
        <f t="shared" si="2250"/>
        <v>0</v>
      </c>
      <c r="U1692" s="6">
        <f t="shared" si="2251"/>
        <v>0</v>
      </c>
      <c r="V1692" s="6">
        <f t="shared" si="2252"/>
        <v>0</v>
      </c>
      <c r="W1692" s="6">
        <f t="shared" si="2253"/>
        <v>0</v>
      </c>
      <c r="X1692" s="17"/>
      <c r="Y1692" s="17"/>
      <c r="Z1692" s="17"/>
      <c r="AA1692" s="17"/>
      <c r="AB1692" s="17"/>
      <c r="AC1692" s="17"/>
      <c r="AE1692" s="16"/>
      <c r="AF1692" s="16"/>
      <c r="AG1692" s="16"/>
      <c r="AH1692" s="16"/>
      <c r="AI1692" s="16"/>
      <c r="AJ1692" s="16"/>
      <c r="AL1692" s="16"/>
      <c r="AM1692" s="16"/>
      <c r="AN1692" s="16"/>
      <c r="AO1692" s="16"/>
      <c r="AP1692" s="16"/>
      <c r="AQ1692" s="16"/>
      <c r="BI1692" s="1">
        <v>21</v>
      </c>
      <c r="BJ1692" s="6">
        <f>SUM($R$5:R1694)-$AB$2</f>
        <v>82.166305600000072</v>
      </c>
      <c r="BK1692" s="6">
        <f>SUM($R$5:S1694)-$AB$2</f>
        <v>426.31282132800021</v>
      </c>
      <c r="BL1692" s="6">
        <f>SUM($R$5:T1694)-$AB$2</f>
        <v>1286.6791106479986</v>
      </c>
      <c r="BM1692" s="6">
        <f>SUM($R$5:U1694)-$AB$2</f>
        <v>2491.1919156960012</v>
      </c>
      <c r="BN1692" s="6">
        <f>SUM($R$5:V1694)-$AB$2</f>
        <v>4211.924494335999</v>
      </c>
      <c r="BO1692" s="6">
        <f>SUM($R$5:W1694)-$AB$2</f>
        <v>6276.8035887039969</v>
      </c>
      <c r="BP1692" s="16"/>
    </row>
    <row r="1693" spans="1:68" x14ac:dyDescent="0.45">
      <c r="A1693" s="1">
        <v>2008</v>
      </c>
      <c r="B1693" s="1">
        <v>3</v>
      </c>
      <c r="C1693" s="1">
        <v>11</v>
      </c>
      <c r="D1693" s="1">
        <v>23</v>
      </c>
      <c r="E1693" s="1">
        <v>15.3</v>
      </c>
      <c r="F1693" s="1">
        <v>0</v>
      </c>
      <c r="G1693" s="4"/>
      <c r="H1693" s="4"/>
      <c r="Q1693" s="1">
        <v>20</v>
      </c>
      <c r="R1693" s="6">
        <f t="shared" si="2248"/>
        <v>0</v>
      </c>
      <c r="S1693" s="6">
        <f t="shared" si="2249"/>
        <v>0</v>
      </c>
      <c r="T1693" s="6">
        <f t="shared" si="2250"/>
        <v>0</v>
      </c>
      <c r="U1693" s="6">
        <f t="shared" si="2251"/>
        <v>0</v>
      </c>
      <c r="V1693" s="6">
        <f t="shared" si="2252"/>
        <v>0</v>
      </c>
      <c r="W1693" s="6">
        <f t="shared" si="2253"/>
        <v>0</v>
      </c>
      <c r="X1693" s="17"/>
      <c r="Y1693" s="17"/>
      <c r="Z1693" s="17"/>
      <c r="AA1693" s="17"/>
      <c r="AB1693" s="17"/>
      <c r="AC1693" s="17"/>
      <c r="AE1693" s="16"/>
      <c r="AF1693" s="16"/>
      <c r="AG1693" s="16"/>
      <c r="AH1693" s="16"/>
      <c r="AI1693" s="16"/>
      <c r="AJ1693" s="16"/>
      <c r="AL1693" s="16"/>
      <c r="AM1693" s="16"/>
      <c r="AN1693" s="16"/>
      <c r="AO1693" s="16"/>
      <c r="AP1693" s="16"/>
      <c r="AQ1693" s="16"/>
      <c r="BI1693" s="1">
        <v>22</v>
      </c>
      <c r="BJ1693" s="6">
        <f>SUM($R$5:R1695)-$AB$2</f>
        <v>82.166305600000072</v>
      </c>
      <c r="BK1693" s="6">
        <f>SUM($R$5:S1695)-$AB$2</f>
        <v>426.31282132800021</v>
      </c>
      <c r="BL1693" s="6">
        <f>SUM($R$5:T1695)-$AB$2</f>
        <v>1286.6791106479986</v>
      </c>
      <c r="BM1693" s="6">
        <f>SUM($R$5:U1695)-$AB$2</f>
        <v>2491.1919156960012</v>
      </c>
      <c r="BN1693" s="6">
        <f>SUM($R$5:V1695)-$AB$2</f>
        <v>4211.924494335999</v>
      </c>
      <c r="BO1693" s="6">
        <f>SUM($R$5:W1695)-$AB$2</f>
        <v>6276.8035887039969</v>
      </c>
      <c r="BP1693" s="16"/>
    </row>
    <row r="1694" spans="1:68" x14ac:dyDescent="0.45">
      <c r="A1694" s="1">
        <v>2008</v>
      </c>
      <c r="B1694" s="1">
        <v>3</v>
      </c>
      <c r="C1694" s="1">
        <v>12</v>
      </c>
      <c r="D1694" s="1">
        <v>0</v>
      </c>
      <c r="E1694" s="1">
        <v>15.4</v>
      </c>
      <c r="F1694" s="1">
        <v>0</v>
      </c>
      <c r="G1694" s="4"/>
      <c r="H1694" s="4"/>
      <c r="Q1694" s="1">
        <v>21</v>
      </c>
      <c r="R1694" s="6">
        <f t="shared" si="2248"/>
        <v>0</v>
      </c>
      <c r="S1694" s="6">
        <f t="shared" si="2249"/>
        <v>0</v>
      </c>
      <c r="T1694" s="6">
        <f t="shared" si="2250"/>
        <v>0</v>
      </c>
      <c r="U1694" s="6">
        <f t="shared" si="2251"/>
        <v>0</v>
      </c>
      <c r="V1694" s="6">
        <f t="shared" si="2252"/>
        <v>0</v>
      </c>
      <c r="W1694" s="6">
        <f t="shared" si="2253"/>
        <v>0</v>
      </c>
      <c r="X1694" s="17"/>
      <c r="Y1694" s="17"/>
      <c r="Z1694" s="17"/>
      <c r="AA1694" s="17"/>
      <c r="AB1694" s="17"/>
      <c r="AC1694" s="17"/>
      <c r="AE1694" s="16"/>
      <c r="AF1694" s="16"/>
      <c r="AG1694" s="16"/>
      <c r="AH1694" s="16"/>
      <c r="AI1694" s="16"/>
      <c r="AJ1694" s="16"/>
      <c r="AL1694" s="16"/>
      <c r="AM1694" s="16"/>
      <c r="AN1694" s="16"/>
      <c r="AO1694" s="16"/>
      <c r="AP1694" s="16"/>
      <c r="AQ1694" s="16"/>
      <c r="BI1694" s="1">
        <v>23</v>
      </c>
      <c r="BJ1694" s="6">
        <f>SUM($R$5:R1696)-$AB$2</f>
        <v>82.166305600000072</v>
      </c>
      <c r="BK1694" s="6">
        <f>SUM($R$5:S1696)-$AB$2</f>
        <v>426.31282132800021</v>
      </c>
      <c r="BL1694" s="6">
        <f>SUM($R$5:T1696)-$AB$2</f>
        <v>1286.6791106479986</v>
      </c>
      <c r="BM1694" s="6">
        <f>SUM($R$5:U1696)-$AB$2</f>
        <v>2491.1919156960012</v>
      </c>
      <c r="BN1694" s="6">
        <f>SUM($R$5:V1696)-$AB$2</f>
        <v>4211.924494335999</v>
      </c>
      <c r="BO1694" s="6">
        <f>SUM($R$5:W1696)-$AB$2</f>
        <v>6276.8035887039969</v>
      </c>
      <c r="BP1694" s="16"/>
    </row>
    <row r="1695" spans="1:68" x14ac:dyDescent="0.45">
      <c r="A1695" s="1">
        <v>2008</v>
      </c>
      <c r="B1695" s="1">
        <v>3</v>
      </c>
      <c r="C1695" s="1">
        <v>12</v>
      </c>
      <c r="D1695" s="1">
        <v>1</v>
      </c>
      <c r="E1695" s="1">
        <v>15.4</v>
      </c>
      <c r="F1695" s="1">
        <v>0</v>
      </c>
      <c r="G1695" s="4"/>
      <c r="H1695" s="4"/>
      <c r="Q1695" s="1">
        <v>22</v>
      </c>
      <c r="R1695" s="6">
        <f t="shared" si="2248"/>
        <v>0</v>
      </c>
      <c r="S1695" s="6">
        <f t="shared" si="2249"/>
        <v>0</v>
      </c>
      <c r="T1695" s="6">
        <f t="shared" si="2250"/>
        <v>0</v>
      </c>
      <c r="U1695" s="6">
        <f t="shared" si="2251"/>
        <v>0</v>
      </c>
      <c r="V1695" s="6">
        <f t="shared" si="2252"/>
        <v>0</v>
      </c>
      <c r="W1695" s="6">
        <f t="shared" si="2253"/>
        <v>0</v>
      </c>
      <c r="X1695" s="17"/>
      <c r="Y1695" s="17"/>
      <c r="Z1695" s="17"/>
      <c r="AA1695" s="17"/>
      <c r="AB1695" s="17"/>
      <c r="AC1695" s="17"/>
      <c r="AE1695" s="16"/>
      <c r="AF1695" s="16"/>
      <c r="AG1695" s="16"/>
      <c r="AH1695" s="16"/>
      <c r="AI1695" s="16"/>
      <c r="AJ1695" s="16"/>
      <c r="AL1695" s="16"/>
      <c r="AM1695" s="16"/>
      <c r="AN1695" s="16"/>
      <c r="AO1695" s="16"/>
      <c r="AP1695" s="16"/>
      <c r="AQ1695" s="16"/>
      <c r="BI1695" s="1">
        <v>0</v>
      </c>
      <c r="BJ1695" s="6">
        <f t="shared" ref="BJ1695" si="2278">R1697-$AB$2</f>
        <v>-6.53125</v>
      </c>
      <c r="BK1695" s="6">
        <f t="shared" ref="BK1695" si="2279">S1697-$AB$2</f>
        <v>-6.53125</v>
      </c>
      <c r="BL1695" s="6">
        <f t="shared" ref="BL1695" si="2280">T1697-$AB$2</f>
        <v>-6.53125</v>
      </c>
      <c r="BM1695" s="6">
        <f t="shared" ref="BM1695" si="2281">U1697-$AB$2</f>
        <v>-6.53125</v>
      </c>
      <c r="BN1695" s="6">
        <f t="shared" ref="BN1695" si="2282">V1697-$AB$2</f>
        <v>-6.53125</v>
      </c>
      <c r="BO1695" s="6">
        <f t="shared" ref="BO1695" si="2283">W1697-$AB$2</f>
        <v>-6.53125</v>
      </c>
      <c r="BP1695" s="16">
        <v>72</v>
      </c>
    </row>
    <row r="1696" spans="1:68" x14ac:dyDescent="0.45">
      <c r="A1696" s="1">
        <v>2008</v>
      </c>
      <c r="B1696" s="1">
        <v>3</v>
      </c>
      <c r="C1696" s="1">
        <v>12</v>
      </c>
      <c r="D1696" s="1">
        <v>2</v>
      </c>
      <c r="E1696" s="1">
        <v>15.1</v>
      </c>
      <c r="F1696" s="1">
        <v>0</v>
      </c>
      <c r="G1696" s="4"/>
      <c r="H1696" s="4"/>
      <c r="Q1696" s="1">
        <v>23</v>
      </c>
      <c r="R1696" s="6">
        <f t="shared" si="2248"/>
        <v>0</v>
      </c>
      <c r="S1696" s="6">
        <f t="shared" si="2249"/>
        <v>0</v>
      </c>
      <c r="T1696" s="6">
        <f t="shared" si="2250"/>
        <v>0</v>
      </c>
      <c r="U1696" s="6">
        <f t="shared" si="2251"/>
        <v>0</v>
      </c>
      <c r="V1696" s="6">
        <f t="shared" si="2252"/>
        <v>0</v>
      </c>
      <c r="W1696" s="6">
        <f t="shared" si="2253"/>
        <v>0</v>
      </c>
      <c r="X1696" s="17"/>
      <c r="Y1696" s="17"/>
      <c r="Z1696" s="17"/>
      <c r="AA1696" s="17"/>
      <c r="AB1696" s="17"/>
      <c r="AC1696" s="17"/>
      <c r="AE1696" s="16"/>
      <c r="AF1696" s="16"/>
      <c r="AG1696" s="16"/>
      <c r="AH1696" s="16"/>
      <c r="AI1696" s="16"/>
      <c r="AJ1696" s="16"/>
      <c r="AL1696" s="16"/>
      <c r="AM1696" s="16"/>
      <c r="AN1696" s="16"/>
      <c r="AO1696" s="16"/>
      <c r="AP1696" s="16"/>
      <c r="AQ1696" s="16"/>
      <c r="BI1696" s="1">
        <v>1</v>
      </c>
      <c r="BJ1696" s="6">
        <f>SUM($R$5:R1698)-$AB$2</f>
        <v>82.166305600000072</v>
      </c>
      <c r="BK1696" s="6">
        <f>SUM($R$5:S1698)-$AB$2</f>
        <v>426.31282132800021</v>
      </c>
      <c r="BL1696" s="6">
        <f>SUM($R$5:T1698)-$AB$2</f>
        <v>1286.6791106479986</v>
      </c>
      <c r="BM1696" s="6">
        <f>SUM($R$5:U1698)-$AB$2</f>
        <v>2491.1919156960012</v>
      </c>
      <c r="BN1696" s="6">
        <f>SUM($R$5:V1698)-$AB$2</f>
        <v>4211.924494335999</v>
      </c>
      <c r="BO1696" s="6">
        <f>SUM($R$5:W1698)-$AB$2</f>
        <v>6276.8035887039969</v>
      </c>
      <c r="BP1696" s="16"/>
    </row>
    <row r="1697" spans="1:68" x14ac:dyDescent="0.45">
      <c r="A1697" s="1">
        <v>2008</v>
      </c>
      <c r="B1697" s="1">
        <v>3</v>
      </c>
      <c r="C1697" s="1">
        <v>12</v>
      </c>
      <c r="D1697" s="1">
        <v>3</v>
      </c>
      <c r="E1697" s="1">
        <v>14.7</v>
      </c>
      <c r="F1697" s="1">
        <v>0</v>
      </c>
      <c r="G1697" s="4"/>
      <c r="H1697" s="4"/>
      <c r="Q1697" s="1">
        <v>0</v>
      </c>
      <c r="R1697" s="6">
        <f t="shared" si="2248"/>
        <v>0</v>
      </c>
      <c r="S1697" s="6">
        <f t="shared" si="2249"/>
        <v>0</v>
      </c>
      <c r="T1697" s="6">
        <f t="shared" si="2250"/>
        <v>0</v>
      </c>
      <c r="U1697" s="6">
        <f t="shared" si="2251"/>
        <v>0</v>
      </c>
      <c r="V1697" s="6">
        <f t="shared" si="2252"/>
        <v>0</v>
      </c>
      <c r="W1697" s="6">
        <f t="shared" si="2253"/>
        <v>0</v>
      </c>
      <c r="X1697" s="17"/>
      <c r="Y1697" s="17"/>
      <c r="Z1697" s="17"/>
      <c r="AA1697" s="17"/>
      <c r="AB1697" s="17"/>
      <c r="AC1697" s="17"/>
      <c r="AE1697" s="16"/>
      <c r="AF1697" s="16"/>
      <c r="AG1697" s="16"/>
      <c r="AH1697" s="16"/>
      <c r="AI1697" s="16"/>
      <c r="AJ1697" s="16"/>
      <c r="AL1697" s="16"/>
      <c r="AM1697" s="16"/>
      <c r="AN1697" s="16"/>
      <c r="AO1697" s="16"/>
      <c r="AP1697" s="16"/>
      <c r="AQ1697" s="16"/>
      <c r="BI1697" s="1">
        <v>2</v>
      </c>
      <c r="BJ1697" s="6">
        <f>SUM($R$5:R1699)-$AB$2</f>
        <v>82.166305600000072</v>
      </c>
      <c r="BK1697" s="6">
        <f>SUM($R$5:S1699)-$AB$2</f>
        <v>426.31282132800021</v>
      </c>
      <c r="BL1697" s="6">
        <f>SUM($R$5:T1699)-$AB$2</f>
        <v>1286.6791106479986</v>
      </c>
      <c r="BM1697" s="6">
        <f>SUM($R$5:U1699)-$AB$2</f>
        <v>2491.1919156960012</v>
      </c>
      <c r="BN1697" s="6">
        <f>SUM($R$5:V1699)-$AB$2</f>
        <v>4211.924494335999</v>
      </c>
      <c r="BO1697" s="6">
        <f>SUM($R$5:W1699)-$AB$2</f>
        <v>6276.8035887039969</v>
      </c>
      <c r="BP1697" s="16"/>
    </row>
    <row r="1698" spans="1:68" x14ac:dyDescent="0.45">
      <c r="A1698" s="1">
        <v>2008</v>
      </c>
      <c r="B1698" s="1">
        <v>3</v>
      </c>
      <c r="C1698" s="1">
        <v>12</v>
      </c>
      <c r="D1698" s="1">
        <v>4</v>
      </c>
      <c r="E1698" s="1">
        <v>14.2</v>
      </c>
      <c r="F1698" s="1">
        <v>0</v>
      </c>
      <c r="G1698" s="4"/>
      <c r="H1698" s="4"/>
      <c r="Q1698" s="1">
        <v>1</v>
      </c>
      <c r="R1698" s="6">
        <f t="shared" si="2248"/>
        <v>0</v>
      </c>
      <c r="S1698" s="6">
        <f t="shared" si="2249"/>
        <v>0</v>
      </c>
      <c r="T1698" s="6">
        <f t="shared" si="2250"/>
        <v>0</v>
      </c>
      <c r="U1698" s="6">
        <f t="shared" si="2251"/>
        <v>0</v>
      </c>
      <c r="V1698" s="6">
        <f t="shared" si="2252"/>
        <v>0</v>
      </c>
      <c r="W1698" s="6">
        <f t="shared" si="2253"/>
        <v>0</v>
      </c>
      <c r="X1698" s="17"/>
      <c r="Y1698" s="17"/>
      <c r="Z1698" s="17"/>
      <c r="AA1698" s="17"/>
      <c r="AB1698" s="17"/>
      <c r="AC1698" s="17"/>
      <c r="AE1698" s="16"/>
      <c r="AF1698" s="16"/>
      <c r="AG1698" s="16"/>
      <c r="AH1698" s="16"/>
      <c r="AI1698" s="16"/>
      <c r="AJ1698" s="16"/>
      <c r="AL1698" s="16"/>
      <c r="AM1698" s="16"/>
      <c r="AN1698" s="16"/>
      <c r="AO1698" s="16"/>
      <c r="AP1698" s="16"/>
      <c r="AQ1698" s="16"/>
      <c r="BI1698" s="1">
        <v>3</v>
      </c>
      <c r="BJ1698" s="6">
        <f>SUM($R$5:R1700)-$AB$2</f>
        <v>82.166305600000072</v>
      </c>
      <c r="BK1698" s="6">
        <f>SUM($R$5:S1700)-$AB$2</f>
        <v>426.31282132800021</v>
      </c>
      <c r="BL1698" s="6">
        <f>SUM($R$5:T1700)-$AB$2</f>
        <v>1286.6791106479986</v>
      </c>
      <c r="BM1698" s="6">
        <f>SUM($R$5:U1700)-$AB$2</f>
        <v>2491.1919156960012</v>
      </c>
      <c r="BN1698" s="6">
        <f>SUM($R$5:V1700)-$AB$2</f>
        <v>4211.924494335999</v>
      </c>
      <c r="BO1698" s="6">
        <f>SUM($R$5:W1700)-$AB$2</f>
        <v>6276.8035887039969</v>
      </c>
      <c r="BP1698" s="16"/>
    </row>
    <row r="1699" spans="1:68" x14ac:dyDescent="0.45">
      <c r="A1699" s="1">
        <v>2008</v>
      </c>
      <c r="B1699" s="1">
        <v>3</v>
      </c>
      <c r="C1699" s="1">
        <v>12</v>
      </c>
      <c r="D1699" s="1">
        <v>5</v>
      </c>
      <c r="E1699" s="1">
        <v>14.4</v>
      </c>
      <c r="F1699" s="1">
        <v>0</v>
      </c>
      <c r="G1699" s="4"/>
      <c r="H1699" s="4"/>
      <c r="Q1699" s="1">
        <v>2</v>
      </c>
      <c r="R1699" s="6">
        <f t="shared" si="2248"/>
        <v>0</v>
      </c>
      <c r="S1699" s="6">
        <f t="shared" si="2249"/>
        <v>0</v>
      </c>
      <c r="T1699" s="6">
        <f t="shared" si="2250"/>
        <v>0</v>
      </c>
      <c r="U1699" s="6">
        <f t="shared" si="2251"/>
        <v>0</v>
      </c>
      <c r="V1699" s="6">
        <f t="shared" si="2252"/>
        <v>0</v>
      </c>
      <c r="W1699" s="6">
        <f t="shared" si="2253"/>
        <v>0</v>
      </c>
      <c r="X1699" s="17"/>
      <c r="Y1699" s="17"/>
      <c r="Z1699" s="17"/>
      <c r="AA1699" s="17"/>
      <c r="AB1699" s="17"/>
      <c r="AC1699" s="17"/>
      <c r="AE1699" s="16"/>
      <c r="AF1699" s="16"/>
      <c r="AG1699" s="16"/>
      <c r="AH1699" s="16"/>
      <c r="AI1699" s="16"/>
      <c r="AJ1699" s="16"/>
      <c r="AL1699" s="16"/>
      <c r="AM1699" s="16"/>
      <c r="AN1699" s="16"/>
      <c r="AO1699" s="16"/>
      <c r="AP1699" s="16"/>
      <c r="AQ1699" s="16"/>
      <c r="BI1699" s="1">
        <v>4</v>
      </c>
      <c r="BJ1699" s="6">
        <f>SUM($R$5:R1701)-$AB$2</f>
        <v>82.166305600000072</v>
      </c>
      <c r="BK1699" s="6">
        <f>SUM($R$5:S1701)-$AB$2</f>
        <v>426.31282132800021</v>
      </c>
      <c r="BL1699" s="6">
        <f>SUM($R$5:T1701)-$AB$2</f>
        <v>1286.6791106479986</v>
      </c>
      <c r="BM1699" s="6">
        <f>SUM($R$5:U1701)-$AB$2</f>
        <v>2491.1919156960012</v>
      </c>
      <c r="BN1699" s="6">
        <f>SUM($R$5:V1701)-$AB$2</f>
        <v>4211.924494335999</v>
      </c>
      <c r="BO1699" s="6">
        <f>SUM($R$5:W1701)-$AB$2</f>
        <v>6276.8035887039969</v>
      </c>
      <c r="BP1699" s="16"/>
    </row>
    <row r="1700" spans="1:68" x14ac:dyDescent="0.45">
      <c r="A1700" s="1">
        <v>2008</v>
      </c>
      <c r="B1700" s="1">
        <v>3</v>
      </c>
      <c r="C1700" s="1">
        <v>12</v>
      </c>
      <c r="D1700" s="1">
        <v>6</v>
      </c>
      <c r="E1700" s="1">
        <v>14.6</v>
      </c>
      <c r="F1700" s="1">
        <v>0</v>
      </c>
      <c r="G1700" s="4"/>
      <c r="H1700" s="4"/>
      <c r="Q1700" s="1">
        <v>3</v>
      </c>
      <c r="R1700" s="6">
        <f t="shared" si="2248"/>
        <v>0</v>
      </c>
      <c r="S1700" s="6">
        <f t="shared" si="2249"/>
        <v>0</v>
      </c>
      <c r="T1700" s="6">
        <f t="shared" si="2250"/>
        <v>0</v>
      </c>
      <c r="U1700" s="6">
        <f t="shared" si="2251"/>
        <v>0</v>
      </c>
      <c r="V1700" s="6">
        <f t="shared" si="2252"/>
        <v>0</v>
      </c>
      <c r="W1700" s="6">
        <f t="shared" si="2253"/>
        <v>0</v>
      </c>
      <c r="X1700" s="17"/>
      <c r="Y1700" s="17"/>
      <c r="Z1700" s="17"/>
      <c r="AA1700" s="17"/>
      <c r="AB1700" s="17"/>
      <c r="AC1700" s="17"/>
      <c r="AE1700" s="16"/>
      <c r="AF1700" s="16"/>
      <c r="AG1700" s="16"/>
      <c r="AH1700" s="16"/>
      <c r="AI1700" s="16"/>
      <c r="AJ1700" s="16"/>
      <c r="AL1700" s="16"/>
      <c r="AM1700" s="16"/>
      <c r="AN1700" s="16"/>
      <c r="AO1700" s="16"/>
      <c r="AP1700" s="16"/>
      <c r="AQ1700" s="16"/>
      <c r="BI1700" s="1">
        <v>5</v>
      </c>
      <c r="BJ1700" s="6">
        <f>SUM($R$5:R1702)-$AB$2</f>
        <v>82.166305600000072</v>
      </c>
      <c r="BK1700" s="6">
        <f>SUM($R$5:S1702)-$AB$2</f>
        <v>426.31282132800021</v>
      </c>
      <c r="BL1700" s="6">
        <f>SUM($R$5:T1702)-$AB$2</f>
        <v>1286.6791106479986</v>
      </c>
      <c r="BM1700" s="6">
        <f>SUM($R$5:U1702)-$AB$2</f>
        <v>2491.1919156960012</v>
      </c>
      <c r="BN1700" s="6">
        <f>SUM($R$5:V1702)-$AB$2</f>
        <v>4211.924494335999</v>
      </c>
      <c r="BO1700" s="6">
        <f>SUM($R$5:W1702)-$AB$2</f>
        <v>6276.8035887039969</v>
      </c>
      <c r="BP1700" s="16"/>
    </row>
    <row r="1701" spans="1:68" x14ac:dyDescent="0.45">
      <c r="A1701" s="1">
        <v>2008</v>
      </c>
      <c r="B1701" s="1">
        <v>3</v>
      </c>
      <c r="C1701" s="1">
        <v>12</v>
      </c>
      <c r="D1701" s="1">
        <v>7</v>
      </c>
      <c r="E1701" s="1">
        <v>14.6</v>
      </c>
      <c r="F1701" s="1">
        <v>0</v>
      </c>
      <c r="G1701" s="4"/>
      <c r="H1701" s="4"/>
      <c r="Q1701" s="1">
        <v>4</v>
      </c>
      <c r="R1701" s="6">
        <f t="shared" si="2248"/>
        <v>0</v>
      </c>
      <c r="S1701" s="6">
        <f t="shared" si="2249"/>
        <v>0</v>
      </c>
      <c r="T1701" s="6">
        <f t="shared" si="2250"/>
        <v>0</v>
      </c>
      <c r="U1701" s="6">
        <f t="shared" si="2251"/>
        <v>0</v>
      </c>
      <c r="V1701" s="6">
        <f t="shared" si="2252"/>
        <v>0</v>
      </c>
      <c r="W1701" s="6">
        <f t="shared" si="2253"/>
        <v>0</v>
      </c>
      <c r="X1701" s="17"/>
      <c r="Y1701" s="17"/>
      <c r="Z1701" s="17"/>
      <c r="AA1701" s="17"/>
      <c r="AB1701" s="17"/>
      <c r="AC1701" s="17"/>
      <c r="AE1701" s="16"/>
      <c r="AF1701" s="16"/>
      <c r="AG1701" s="16"/>
      <c r="AH1701" s="16"/>
      <c r="AI1701" s="16"/>
      <c r="AJ1701" s="16"/>
      <c r="AL1701" s="16"/>
      <c r="AM1701" s="16"/>
      <c r="AN1701" s="16"/>
      <c r="AO1701" s="16"/>
      <c r="AP1701" s="16"/>
      <c r="AQ1701" s="16"/>
      <c r="BI1701" s="1">
        <v>6</v>
      </c>
      <c r="BJ1701" s="6">
        <f>SUM($R$5:R1703)-$AB$2</f>
        <v>82.166305600000072</v>
      </c>
      <c r="BK1701" s="6">
        <f>SUM($R$5:S1703)-$AB$2</f>
        <v>426.31282132800021</v>
      </c>
      <c r="BL1701" s="6">
        <f>SUM($R$5:T1703)-$AB$2</f>
        <v>1286.6791106479986</v>
      </c>
      <c r="BM1701" s="6">
        <f>SUM($R$5:U1703)-$AB$2</f>
        <v>2491.1919156960012</v>
      </c>
      <c r="BN1701" s="6">
        <f>SUM($R$5:V1703)-$AB$2</f>
        <v>4211.924494335999</v>
      </c>
      <c r="BO1701" s="6">
        <f>SUM($R$5:W1703)-$AB$2</f>
        <v>6276.8035887039969</v>
      </c>
      <c r="BP1701" s="16"/>
    </row>
    <row r="1702" spans="1:68" x14ac:dyDescent="0.45">
      <c r="A1702" s="1">
        <v>2008</v>
      </c>
      <c r="B1702" s="1">
        <v>3</v>
      </c>
      <c r="C1702" s="1">
        <v>12</v>
      </c>
      <c r="D1702" s="1">
        <v>8</v>
      </c>
      <c r="E1702" s="1">
        <v>14.3</v>
      </c>
      <c r="F1702" s="1">
        <v>0.59</v>
      </c>
      <c r="G1702" s="4"/>
      <c r="H1702" s="4"/>
      <c r="Q1702" s="1">
        <v>5</v>
      </c>
      <c r="R1702" s="6">
        <f t="shared" si="2248"/>
        <v>0</v>
      </c>
      <c r="S1702" s="6">
        <f t="shared" si="2249"/>
        <v>0</v>
      </c>
      <c r="T1702" s="6">
        <f t="shared" si="2250"/>
        <v>0</v>
      </c>
      <c r="U1702" s="6">
        <f t="shared" si="2251"/>
        <v>0</v>
      </c>
      <c r="V1702" s="6">
        <f t="shared" si="2252"/>
        <v>0</v>
      </c>
      <c r="W1702" s="6">
        <f t="shared" si="2253"/>
        <v>0</v>
      </c>
      <c r="X1702" s="17"/>
      <c r="Y1702" s="17"/>
      <c r="Z1702" s="17"/>
      <c r="AA1702" s="17"/>
      <c r="AB1702" s="17"/>
      <c r="AC1702" s="17"/>
      <c r="AE1702" s="16"/>
      <c r="AF1702" s="16"/>
      <c r="AG1702" s="16"/>
      <c r="AH1702" s="16"/>
      <c r="AI1702" s="16"/>
      <c r="AJ1702" s="16"/>
      <c r="AL1702" s="16"/>
      <c r="AM1702" s="16"/>
      <c r="AN1702" s="16"/>
      <c r="AO1702" s="16"/>
      <c r="AP1702" s="16"/>
      <c r="AQ1702" s="16"/>
      <c r="BI1702" s="1">
        <v>7</v>
      </c>
      <c r="BJ1702" s="6">
        <f>SUM($R$5:R1704)-$AB$2</f>
        <v>82.166305600000072</v>
      </c>
      <c r="BK1702" s="6">
        <f>SUM($R$5:S1704)-$AB$2</f>
        <v>426.31282132800021</v>
      </c>
      <c r="BL1702" s="6">
        <f>SUM($R$5:T1704)-$AB$2</f>
        <v>1286.6791106479986</v>
      </c>
      <c r="BM1702" s="6">
        <f>SUM($R$5:U1704)-$AB$2</f>
        <v>2491.1919156960012</v>
      </c>
      <c r="BN1702" s="6">
        <f>SUM($R$5:V1704)-$AB$2</f>
        <v>4211.924494335999</v>
      </c>
      <c r="BO1702" s="6">
        <f>SUM($R$5:W1704)-$AB$2</f>
        <v>6276.8035887039969</v>
      </c>
      <c r="BP1702" s="16"/>
    </row>
    <row r="1703" spans="1:68" x14ac:dyDescent="0.45">
      <c r="A1703" s="1">
        <v>2008</v>
      </c>
      <c r="B1703" s="1">
        <v>3</v>
      </c>
      <c r="C1703" s="1">
        <v>12</v>
      </c>
      <c r="D1703" s="1">
        <v>9</v>
      </c>
      <c r="E1703" s="1">
        <v>14.2</v>
      </c>
      <c r="F1703" s="1">
        <v>6.78</v>
      </c>
      <c r="G1703" s="4"/>
      <c r="H1703" s="4"/>
      <c r="Q1703" s="1">
        <v>6</v>
      </c>
      <c r="R1703" s="6">
        <f t="shared" si="2248"/>
        <v>0</v>
      </c>
      <c r="S1703" s="6">
        <f t="shared" si="2249"/>
        <v>0</v>
      </c>
      <c r="T1703" s="6">
        <f t="shared" si="2250"/>
        <v>0</v>
      </c>
      <c r="U1703" s="6">
        <f t="shared" si="2251"/>
        <v>0</v>
      </c>
      <c r="V1703" s="6">
        <f t="shared" si="2252"/>
        <v>0</v>
      </c>
      <c r="W1703" s="6">
        <f t="shared" si="2253"/>
        <v>0</v>
      </c>
      <c r="X1703" s="17"/>
      <c r="Y1703" s="17"/>
      <c r="Z1703" s="17"/>
      <c r="AA1703" s="17"/>
      <c r="AB1703" s="17"/>
      <c r="AC1703" s="17"/>
      <c r="AE1703" s="16"/>
      <c r="AF1703" s="16"/>
      <c r="AG1703" s="16"/>
      <c r="AH1703" s="16"/>
      <c r="AI1703" s="16"/>
      <c r="AJ1703" s="16"/>
      <c r="AL1703" s="16"/>
      <c r="AM1703" s="16"/>
      <c r="AN1703" s="16"/>
      <c r="AO1703" s="16"/>
      <c r="AP1703" s="16"/>
      <c r="AQ1703" s="16"/>
      <c r="BI1703" s="1">
        <v>8</v>
      </c>
      <c r="BJ1703" s="6">
        <f>SUM($R$5:R1705)-$AB$2</f>
        <v>82.166647800000078</v>
      </c>
      <c r="BK1703" s="6">
        <f>SUM($R$5:S1705)-$AB$2</f>
        <v>426.3144912640002</v>
      </c>
      <c r="BL1703" s="6">
        <f>SUM($R$5:T1705)-$AB$2</f>
        <v>1286.6840999239985</v>
      </c>
      <c r="BM1703" s="6">
        <f>SUM($R$5:U1705)-$AB$2</f>
        <v>2491.2015520480008</v>
      </c>
      <c r="BN1703" s="6">
        <f>SUM($R$5:V1705)-$AB$2</f>
        <v>4211.9407693679996</v>
      </c>
      <c r="BO1703" s="6">
        <f>SUM($R$5:W1705)-$AB$2</f>
        <v>6276.8278301519977</v>
      </c>
      <c r="BP1703" s="16"/>
    </row>
    <row r="1704" spans="1:68" x14ac:dyDescent="0.45">
      <c r="A1704" s="1">
        <v>2008</v>
      </c>
      <c r="B1704" s="1">
        <v>3</v>
      </c>
      <c r="C1704" s="1">
        <v>12</v>
      </c>
      <c r="D1704" s="1">
        <v>10</v>
      </c>
      <c r="E1704" s="1">
        <v>14.7</v>
      </c>
      <c r="F1704" s="1">
        <v>32.15</v>
      </c>
      <c r="G1704" s="4"/>
      <c r="H1704" s="4"/>
      <c r="Q1704" s="1">
        <v>7</v>
      </c>
      <c r="R1704" s="6">
        <f t="shared" si="2248"/>
        <v>0</v>
      </c>
      <c r="S1704" s="6">
        <f t="shared" si="2249"/>
        <v>0</v>
      </c>
      <c r="T1704" s="6">
        <f t="shared" si="2250"/>
        <v>0</v>
      </c>
      <c r="U1704" s="6">
        <f t="shared" si="2251"/>
        <v>0</v>
      </c>
      <c r="V1704" s="6">
        <f t="shared" si="2252"/>
        <v>0</v>
      </c>
      <c r="W1704" s="6">
        <f t="shared" si="2253"/>
        <v>0</v>
      </c>
      <c r="X1704" s="17"/>
      <c r="Y1704" s="17"/>
      <c r="Z1704" s="17"/>
      <c r="AA1704" s="17"/>
      <c r="AB1704" s="17"/>
      <c r="AC1704" s="17"/>
      <c r="AE1704" s="16"/>
      <c r="AF1704" s="16"/>
      <c r="AG1704" s="16"/>
      <c r="AH1704" s="16"/>
      <c r="AI1704" s="16"/>
      <c r="AJ1704" s="16"/>
      <c r="AL1704" s="16"/>
      <c r="AM1704" s="16"/>
      <c r="AN1704" s="16"/>
      <c r="AO1704" s="16"/>
      <c r="AP1704" s="16"/>
      <c r="AQ1704" s="16"/>
      <c r="BI1704" s="1">
        <v>9</v>
      </c>
      <c r="BJ1704" s="6">
        <f>SUM($R$5:R1706)-$AB$2</f>
        <v>82.170580200000074</v>
      </c>
      <c r="BK1704" s="6">
        <f>SUM($R$5:S1706)-$AB$2</f>
        <v>426.33368137600019</v>
      </c>
      <c r="BL1704" s="6">
        <f>SUM($R$5:T1706)-$AB$2</f>
        <v>1286.7414343159985</v>
      </c>
      <c r="BM1704" s="6">
        <f>SUM($R$5:U1706)-$AB$2</f>
        <v>2491.312288432001</v>
      </c>
      <c r="BN1704" s="6">
        <f>SUM($R$5:V1706)-$AB$2</f>
        <v>4212.1277943119985</v>
      </c>
      <c r="BO1704" s="6">
        <f>SUM($R$5:W1706)-$AB$2</f>
        <v>6277.106401367997</v>
      </c>
      <c r="BP1704" s="16"/>
    </row>
    <row r="1705" spans="1:68" x14ac:dyDescent="0.45">
      <c r="A1705" s="1">
        <v>2008</v>
      </c>
      <c r="B1705" s="1">
        <v>3</v>
      </c>
      <c r="C1705" s="1">
        <v>12</v>
      </c>
      <c r="D1705" s="1">
        <v>11</v>
      </c>
      <c r="E1705" s="1">
        <v>15.2</v>
      </c>
      <c r="F1705" s="1">
        <v>75.87</v>
      </c>
      <c r="G1705" s="4"/>
      <c r="H1705" s="4"/>
      <c r="Q1705" s="1">
        <v>8</v>
      </c>
      <c r="R1705" s="6">
        <f t="shared" si="2248"/>
        <v>3.4219999999999997E-4</v>
      </c>
      <c r="S1705" s="6">
        <f t="shared" si="2249"/>
        <v>1.3277359999999997E-3</v>
      </c>
      <c r="T1705" s="6">
        <f t="shared" si="2250"/>
        <v>3.3193399999999992E-3</v>
      </c>
      <c r="U1705" s="6">
        <f t="shared" si="2251"/>
        <v>4.6470759999999991E-3</v>
      </c>
      <c r="V1705" s="6">
        <f t="shared" si="2252"/>
        <v>6.6386799999999984E-3</v>
      </c>
      <c r="W1705" s="6">
        <f t="shared" si="2253"/>
        <v>7.9664159999999987E-3</v>
      </c>
      <c r="X1705" s="17"/>
      <c r="Y1705" s="17"/>
      <c r="Z1705" s="17"/>
      <c r="AA1705" s="17"/>
      <c r="AB1705" s="17"/>
      <c r="AC1705" s="17"/>
      <c r="AE1705" s="16"/>
      <c r="AF1705" s="16"/>
      <c r="AG1705" s="16"/>
      <c r="AH1705" s="16"/>
      <c r="AI1705" s="16"/>
      <c r="AJ1705" s="16"/>
      <c r="AL1705" s="16"/>
      <c r="AM1705" s="16"/>
      <c r="AN1705" s="16"/>
      <c r="AO1705" s="16"/>
      <c r="AP1705" s="16"/>
      <c r="AQ1705" s="16"/>
      <c r="BI1705" s="1">
        <v>10</v>
      </c>
      <c r="BJ1705" s="6">
        <f>SUM($R$5:R1707)-$AB$2</f>
        <v>82.189227200000076</v>
      </c>
      <c r="BK1705" s="6">
        <f>SUM($R$5:S1707)-$AB$2</f>
        <v>426.42467873600015</v>
      </c>
      <c r="BL1705" s="6">
        <f>SUM($R$5:T1707)-$AB$2</f>
        <v>1287.0133075759986</v>
      </c>
      <c r="BM1705" s="6">
        <f>SUM($R$5:U1707)-$AB$2</f>
        <v>2491.8373879520009</v>
      </c>
      <c r="BN1705" s="6">
        <f>SUM($R$5:V1707)-$AB$2</f>
        <v>4213.0146456319981</v>
      </c>
      <c r="BO1705" s="6">
        <f>SUM($R$5:W1707)-$AB$2</f>
        <v>6278.4273548479969</v>
      </c>
      <c r="BP1705" s="16"/>
    </row>
    <row r="1706" spans="1:68" x14ac:dyDescent="0.45">
      <c r="A1706" s="1">
        <v>2008</v>
      </c>
      <c r="B1706" s="1">
        <v>3</v>
      </c>
      <c r="C1706" s="1">
        <v>12</v>
      </c>
      <c r="D1706" s="1">
        <v>12</v>
      </c>
      <c r="E1706" s="1">
        <v>14.5</v>
      </c>
      <c r="F1706" s="1">
        <v>593.09</v>
      </c>
      <c r="G1706" s="4"/>
      <c r="H1706" s="4"/>
      <c r="Q1706" s="1">
        <v>9</v>
      </c>
      <c r="R1706" s="6">
        <f t="shared" si="2248"/>
        <v>3.9324E-3</v>
      </c>
      <c r="S1706" s="6">
        <f t="shared" si="2249"/>
        <v>1.5257712E-2</v>
      </c>
      <c r="T1706" s="6">
        <f t="shared" si="2250"/>
        <v>3.8144279999999996E-2</v>
      </c>
      <c r="U1706" s="6">
        <f t="shared" si="2251"/>
        <v>5.3401992000000002E-2</v>
      </c>
      <c r="V1706" s="6">
        <f t="shared" si="2252"/>
        <v>7.6288559999999991E-2</v>
      </c>
      <c r="W1706" s="6">
        <f t="shared" si="2253"/>
        <v>9.1546271999999998E-2</v>
      </c>
      <c r="X1706" s="17"/>
      <c r="Y1706" s="17"/>
      <c r="Z1706" s="17"/>
      <c r="AA1706" s="17"/>
      <c r="AB1706" s="17"/>
      <c r="AC1706" s="17"/>
      <c r="AE1706" s="16"/>
      <c r="AF1706" s="16"/>
      <c r="AG1706" s="16"/>
      <c r="AH1706" s="16"/>
      <c r="AI1706" s="16"/>
      <c r="AJ1706" s="16"/>
      <c r="AL1706" s="16"/>
      <c r="AM1706" s="16"/>
      <c r="AN1706" s="16"/>
      <c r="AO1706" s="16"/>
      <c r="AP1706" s="16"/>
      <c r="AQ1706" s="16"/>
      <c r="BI1706" s="1">
        <v>11</v>
      </c>
      <c r="BJ1706" s="6">
        <f>SUM($R$5:R1708)-$AB$2</f>
        <v>82.23323180000007</v>
      </c>
      <c r="BK1706" s="6">
        <f>SUM($R$5:S1708)-$AB$2</f>
        <v>426.63942118400013</v>
      </c>
      <c r="BL1706" s="6">
        <f>SUM($R$5:T1708)-$AB$2</f>
        <v>1287.6548946439989</v>
      </c>
      <c r="BM1706" s="6">
        <f>SUM($R$5:U1708)-$AB$2</f>
        <v>2493.0765574880006</v>
      </c>
      <c r="BN1706" s="6">
        <f>SUM($R$5:V1708)-$AB$2</f>
        <v>4215.107504407998</v>
      </c>
      <c r="BO1706" s="6">
        <f>SUM($R$5:W1708)-$AB$2</f>
        <v>6281.5446407119971</v>
      </c>
      <c r="BP1706" s="16"/>
    </row>
    <row r="1707" spans="1:68" x14ac:dyDescent="0.45">
      <c r="A1707" s="1">
        <v>2008</v>
      </c>
      <c r="B1707" s="1">
        <v>3</v>
      </c>
      <c r="C1707" s="1">
        <v>12</v>
      </c>
      <c r="D1707" s="1">
        <v>13</v>
      </c>
      <c r="E1707" s="1">
        <v>15.6</v>
      </c>
      <c r="F1707" s="1">
        <v>778.63</v>
      </c>
      <c r="G1707" s="4"/>
      <c r="H1707" s="4"/>
      <c r="Q1707" s="1">
        <v>10</v>
      </c>
      <c r="R1707" s="6">
        <f t="shared" si="2248"/>
        <v>1.8646999999999997E-2</v>
      </c>
      <c r="S1707" s="6">
        <f t="shared" si="2249"/>
        <v>7.2350359999999989E-2</v>
      </c>
      <c r="T1707" s="6">
        <f t="shared" si="2250"/>
        <v>0.18087589999999998</v>
      </c>
      <c r="U1707" s="6">
        <f t="shared" si="2251"/>
        <v>0.25322625999999998</v>
      </c>
      <c r="V1707" s="6">
        <f t="shared" si="2252"/>
        <v>0.36175179999999996</v>
      </c>
      <c r="W1707" s="6">
        <f t="shared" si="2253"/>
        <v>0.43410215999999996</v>
      </c>
      <c r="X1707" s="17"/>
      <c r="Y1707" s="17"/>
      <c r="Z1707" s="17"/>
      <c r="AA1707" s="17"/>
      <c r="AB1707" s="17"/>
      <c r="AC1707" s="17"/>
      <c r="AE1707" s="16"/>
      <c r="AF1707" s="16"/>
      <c r="AG1707" s="16"/>
      <c r="AH1707" s="16"/>
      <c r="AI1707" s="16"/>
      <c r="AJ1707" s="16"/>
      <c r="AL1707" s="16"/>
      <c r="AM1707" s="16"/>
      <c r="AN1707" s="16"/>
      <c r="AO1707" s="16"/>
      <c r="AP1707" s="16"/>
      <c r="AQ1707" s="16"/>
      <c r="BI1707" s="1">
        <v>12</v>
      </c>
      <c r="BJ1707" s="6">
        <f t="shared" ref="BJ1707" si="2284">R1709-$AB$2</f>
        <v>-6.1872578000000003</v>
      </c>
      <c r="BK1707" s="6">
        <f t="shared" ref="BK1707" si="2285">S1709-$AB$2</f>
        <v>-5.1965602640000004</v>
      </c>
      <c r="BL1707" s="6">
        <f t="shared" ref="BL1707" si="2286">T1709-$AB$2</f>
        <v>-3.1945256600000005</v>
      </c>
      <c r="BM1707" s="6">
        <f t="shared" ref="BM1707" si="2287">U1709-$AB$2</f>
        <v>-1.8598359240000004</v>
      </c>
      <c r="BN1707" s="6">
        <f t="shared" ref="BN1707" si="2288">V1709-$AB$2</f>
        <v>0.14219867999999902</v>
      </c>
      <c r="BO1707" s="6">
        <f t="shared" ref="BO1707" si="2289">W1709-$AB$2</f>
        <v>1.4768884159999995</v>
      </c>
      <c r="BP1707" s="16"/>
    </row>
    <row r="1708" spans="1:68" x14ac:dyDescent="0.45">
      <c r="A1708" s="1">
        <v>2008</v>
      </c>
      <c r="B1708" s="1">
        <v>3</v>
      </c>
      <c r="C1708" s="1">
        <v>12</v>
      </c>
      <c r="D1708" s="1">
        <v>14</v>
      </c>
      <c r="E1708" s="1">
        <v>16.7</v>
      </c>
      <c r="F1708" s="1">
        <v>683.26</v>
      </c>
      <c r="G1708" s="4"/>
      <c r="H1708" s="4"/>
      <c r="Q1708" s="1">
        <v>11</v>
      </c>
      <c r="R1708" s="6">
        <f t="shared" si="2248"/>
        <v>4.4004599999999998E-2</v>
      </c>
      <c r="S1708" s="6">
        <f t="shared" si="2249"/>
        <v>0.170737848</v>
      </c>
      <c r="T1708" s="6">
        <f t="shared" si="2250"/>
        <v>0.4268446199999999</v>
      </c>
      <c r="U1708" s="6">
        <f t="shared" si="2251"/>
        <v>0.59758246799999992</v>
      </c>
      <c r="V1708" s="6">
        <f t="shared" si="2252"/>
        <v>0.85368923999999979</v>
      </c>
      <c r="W1708" s="6">
        <f t="shared" si="2253"/>
        <v>1.0244270879999999</v>
      </c>
      <c r="X1708" s="17"/>
      <c r="Y1708" s="17"/>
      <c r="Z1708" s="17"/>
      <c r="AA1708" s="17"/>
      <c r="AB1708" s="17"/>
      <c r="AC1708" s="17"/>
      <c r="AE1708" s="16"/>
      <c r="AF1708" s="16"/>
      <c r="AG1708" s="16"/>
      <c r="AH1708" s="16"/>
      <c r="AI1708" s="16"/>
      <c r="AJ1708" s="16"/>
      <c r="AL1708" s="16"/>
      <c r="AM1708" s="16"/>
      <c r="AN1708" s="16"/>
      <c r="AO1708" s="16"/>
      <c r="AP1708" s="16"/>
      <c r="AQ1708" s="16"/>
      <c r="BI1708" s="1">
        <v>13</v>
      </c>
      <c r="BJ1708" s="6">
        <f>SUM($R$5:R1710)-$AB$2</f>
        <v>83.028829400000077</v>
      </c>
      <c r="BK1708" s="6">
        <f>SUM($R$5:S1710)-$AB$2</f>
        <v>430.5219374720001</v>
      </c>
      <c r="BL1708" s="6">
        <f>SUM($R$5:T1710)-$AB$2</f>
        <v>1299.2547076519991</v>
      </c>
      <c r="BM1708" s="6">
        <f>SUM($R$5:U1710)-$AB$2</f>
        <v>2515.4805859040007</v>
      </c>
      <c r="BN1708" s="6">
        <f>SUM($R$5:V1710)-$AB$2</f>
        <v>4252.9461262639961</v>
      </c>
      <c r="BO1708" s="6">
        <f>SUM($R$5:W1710)-$AB$2</f>
        <v>6337.9047746959959</v>
      </c>
      <c r="BP1708" s="16"/>
    </row>
    <row r="1709" spans="1:68" x14ac:dyDescent="0.45">
      <c r="A1709" s="1">
        <v>2008</v>
      </c>
      <c r="B1709" s="1">
        <v>3</v>
      </c>
      <c r="C1709" s="1">
        <v>12</v>
      </c>
      <c r="D1709" s="1">
        <v>15</v>
      </c>
      <c r="E1709" s="1">
        <v>17.2</v>
      </c>
      <c r="F1709" s="1">
        <v>491.4</v>
      </c>
      <c r="G1709" s="4"/>
      <c r="H1709" s="4"/>
      <c r="Q1709" s="1">
        <v>12</v>
      </c>
      <c r="R1709" s="6">
        <f t="shared" si="2248"/>
        <v>0.34399219999999997</v>
      </c>
      <c r="S1709" s="6">
        <f t="shared" si="2249"/>
        <v>1.3346897359999998</v>
      </c>
      <c r="T1709" s="6">
        <f t="shared" si="2250"/>
        <v>3.3367243399999995</v>
      </c>
      <c r="U1709" s="6">
        <f t="shared" si="2251"/>
        <v>4.6714140759999996</v>
      </c>
      <c r="V1709" s="6">
        <f t="shared" si="2252"/>
        <v>6.673448679999999</v>
      </c>
      <c r="W1709" s="6">
        <f t="shared" si="2253"/>
        <v>8.0081384159999995</v>
      </c>
      <c r="X1709" s="17">
        <f t="shared" ref="X1709" si="2290">SUM(R1709:R1733)-$AA$2</f>
        <v>-3.2010422000000003</v>
      </c>
      <c r="Y1709" s="17">
        <f t="shared" ref="Y1709" si="2291">SUM(S1709:S1733)-$AA$2</f>
        <v>4.5089562639999992</v>
      </c>
      <c r="Z1709" s="17">
        <f t="shared" ref="Z1709" si="2292">SUM(T1709:T1733)-$AA$2</f>
        <v>20.089578159999995</v>
      </c>
      <c r="AA1709" s="17">
        <f t="shared" ref="AA1709" si="2293">SUM(U1709:U1733)-$AA$2</f>
        <v>30.476659423999994</v>
      </c>
      <c r="AB1709" s="17">
        <f t="shared" ref="AB1709" si="2294">SUM(V1709:V1733)-$AA$2</f>
        <v>46.057281319999994</v>
      </c>
      <c r="AC1709" s="17">
        <f t="shared" ref="AC1709" si="2295">SUM(W1709:W1733)-$AA$2</f>
        <v>56.444362584000004</v>
      </c>
      <c r="AE1709" s="16">
        <f t="shared" ref="AE1709" si="2296">IF(X1709&gt;0,1,0)</f>
        <v>0</v>
      </c>
      <c r="AF1709" s="16">
        <f t="shared" ref="AF1709" si="2297">IF(Y1709&gt;0,1,0)</f>
        <v>1</v>
      </c>
      <c r="AG1709" s="16">
        <f t="shared" ref="AG1709" si="2298">IF(Z1709&gt;0,1,0)</f>
        <v>1</v>
      </c>
      <c r="AH1709" s="16">
        <f t="shared" ref="AH1709" si="2299">IF(AA1709&gt;0,1,0)</f>
        <v>1</v>
      </c>
      <c r="AI1709" s="16">
        <f t="shared" ref="AI1709" si="2300">IF(AB1709&gt;0,1,0)</f>
        <v>1</v>
      </c>
      <c r="AJ1709" s="16">
        <f t="shared" ref="AJ1709" si="2301">IF(AC1709&gt;0,1,0)</f>
        <v>1</v>
      </c>
      <c r="AL1709" s="16">
        <f t="shared" ref="AL1709" si="2302">IF(X1709&lt;0,ABS(X1709*$AP$1),0)</f>
        <v>0</v>
      </c>
      <c r="AM1709" s="16">
        <f t="shared" ref="AM1709" si="2303">IF(Y1709&lt;0,ABS(Y1709*$AP$1),0)</f>
        <v>0</v>
      </c>
      <c r="AN1709" s="16">
        <f t="shared" ref="AN1709" si="2304">IF(Z1709&lt;0,ABS(Z1709*$AP$1),0)</f>
        <v>0</v>
      </c>
      <c r="AO1709" s="16">
        <f t="shared" ref="AO1709" si="2305">IF(AA1709&lt;0,ABS(AA1709*$AP$1),0)</f>
        <v>0</v>
      </c>
      <c r="AP1709" s="16">
        <f t="shared" ref="AP1709" si="2306">IF(AB1709&lt;0,ABS(AB1709*$AP$1),0)</f>
        <v>0</v>
      </c>
      <c r="AQ1709" s="16">
        <f t="shared" ref="AQ1709" si="2307">IF(AC1709&lt;0,ABS(AC1709*$AP$1),0)</f>
        <v>0</v>
      </c>
      <c r="BI1709" s="1">
        <v>14</v>
      </c>
      <c r="BJ1709" s="6">
        <f>SUM($R$5:R1711)-$AB$2</f>
        <v>83.42512020000008</v>
      </c>
      <c r="BK1709" s="6">
        <f>SUM($R$5:S1711)-$AB$2</f>
        <v>432.45583657600008</v>
      </c>
      <c r="BL1709" s="6">
        <f>SUM($R$5:T1711)-$AB$2</f>
        <v>1305.0326275159991</v>
      </c>
      <c r="BM1709" s="6">
        <f>SUM($R$5:U1711)-$AB$2</f>
        <v>2526.640134832001</v>
      </c>
      <c r="BN1709" s="6">
        <f>SUM($R$5:V1711)-$AB$2</f>
        <v>4271.7937167119962</v>
      </c>
      <c r="BO1709" s="6">
        <f>SUM($R$5:W1711)-$AB$2</f>
        <v>6365.9780149679964</v>
      </c>
      <c r="BP1709" s="16"/>
    </row>
    <row r="1710" spans="1:68" x14ac:dyDescent="0.45">
      <c r="A1710" s="1">
        <v>2008</v>
      </c>
      <c r="B1710" s="1">
        <v>3</v>
      </c>
      <c r="C1710" s="1">
        <v>12</v>
      </c>
      <c r="D1710" s="1">
        <v>16</v>
      </c>
      <c r="E1710" s="1">
        <v>17.399999999999999</v>
      </c>
      <c r="F1710" s="1">
        <v>290.77</v>
      </c>
      <c r="G1710" s="4"/>
      <c r="H1710" s="4"/>
      <c r="Q1710" s="1">
        <v>13</v>
      </c>
      <c r="R1710" s="6">
        <f t="shared" si="2248"/>
        <v>0.45160539999999999</v>
      </c>
      <c r="S1710" s="6">
        <f t="shared" si="2249"/>
        <v>1.7522289519999998</v>
      </c>
      <c r="T1710" s="6">
        <f t="shared" si="2250"/>
        <v>4.3805723799999994</v>
      </c>
      <c r="U1710" s="6">
        <f t="shared" si="2251"/>
        <v>6.1328013319999997</v>
      </c>
      <c r="V1710" s="6">
        <f t="shared" si="2252"/>
        <v>8.7611447599999988</v>
      </c>
      <c r="W1710" s="6">
        <f t="shared" si="2253"/>
        <v>10.513373712</v>
      </c>
      <c r="X1710" s="17"/>
      <c r="Y1710" s="17"/>
      <c r="Z1710" s="17"/>
      <c r="AA1710" s="17"/>
      <c r="AB1710" s="17"/>
      <c r="AC1710" s="17"/>
      <c r="AE1710" s="16"/>
      <c r="AF1710" s="16"/>
      <c r="AG1710" s="16"/>
      <c r="AH1710" s="16"/>
      <c r="AI1710" s="16"/>
      <c r="AJ1710" s="16"/>
      <c r="AL1710" s="16"/>
      <c r="AM1710" s="16"/>
      <c r="AN1710" s="16"/>
      <c r="AO1710" s="16"/>
      <c r="AP1710" s="16"/>
      <c r="AQ1710" s="16"/>
      <c r="BI1710" s="1">
        <v>15</v>
      </c>
      <c r="BJ1710" s="6">
        <f>SUM($R$5:R1712)-$AB$2</f>
        <v>83.710132200000075</v>
      </c>
      <c r="BK1710" s="6">
        <f>SUM($R$5:S1712)-$AB$2</f>
        <v>433.84669513600005</v>
      </c>
      <c r="BL1710" s="6">
        <f>SUM($R$5:T1712)-$AB$2</f>
        <v>1309.1881024759991</v>
      </c>
      <c r="BM1710" s="6">
        <f>SUM($R$5:U1712)-$AB$2</f>
        <v>2534.6660727520007</v>
      </c>
      <c r="BN1710" s="6">
        <f>SUM($R$5:V1712)-$AB$2</f>
        <v>4285.3488874319955</v>
      </c>
      <c r="BO1710" s="6">
        <f>SUM($R$5:W1712)-$AB$2</f>
        <v>6386.1682650479961</v>
      </c>
      <c r="BP1710" s="16"/>
    </row>
    <row r="1711" spans="1:68" x14ac:dyDescent="0.45">
      <c r="A1711" s="1">
        <v>2008</v>
      </c>
      <c r="B1711" s="1">
        <v>3</v>
      </c>
      <c r="C1711" s="1">
        <v>12</v>
      </c>
      <c r="D1711" s="1">
        <v>17</v>
      </c>
      <c r="E1711" s="1">
        <v>17.3</v>
      </c>
      <c r="F1711" s="1">
        <v>165.65</v>
      </c>
      <c r="G1711" s="4"/>
      <c r="H1711" s="4"/>
      <c r="Q1711" s="1">
        <v>14</v>
      </c>
      <c r="R1711" s="6">
        <f t="shared" si="2248"/>
        <v>0.3962908</v>
      </c>
      <c r="S1711" s="6">
        <f t="shared" si="2249"/>
        <v>1.5376083039999999</v>
      </c>
      <c r="T1711" s="6">
        <f t="shared" si="2250"/>
        <v>3.8440207599999994</v>
      </c>
      <c r="U1711" s="6">
        <f t="shared" si="2251"/>
        <v>5.3816290640000002</v>
      </c>
      <c r="V1711" s="6">
        <f t="shared" si="2252"/>
        <v>7.6880415199999987</v>
      </c>
      <c r="W1711" s="6">
        <f t="shared" si="2253"/>
        <v>9.2256498239999996</v>
      </c>
      <c r="X1711" s="17"/>
      <c r="Y1711" s="17"/>
      <c r="Z1711" s="17"/>
      <c r="AA1711" s="17"/>
      <c r="AB1711" s="17"/>
      <c r="AC1711" s="17"/>
      <c r="AE1711" s="16"/>
      <c r="AF1711" s="16"/>
      <c r="AG1711" s="16"/>
      <c r="AH1711" s="16"/>
      <c r="AI1711" s="16"/>
      <c r="AJ1711" s="16"/>
      <c r="AL1711" s="16"/>
      <c r="AM1711" s="16"/>
      <c r="AN1711" s="16"/>
      <c r="AO1711" s="16"/>
      <c r="AP1711" s="16"/>
      <c r="AQ1711" s="16"/>
      <c r="BI1711" s="1">
        <v>16</v>
      </c>
      <c r="BJ1711" s="6">
        <f>SUM($R$5:R1713)-$AB$2</f>
        <v>83.878778800000077</v>
      </c>
      <c r="BK1711" s="6">
        <f>SUM($R$5:S1713)-$AB$2</f>
        <v>434.66969054400005</v>
      </c>
      <c r="BL1711" s="6">
        <f>SUM($R$5:T1713)-$AB$2</f>
        <v>1311.6469699039992</v>
      </c>
      <c r="BM1711" s="6">
        <f>SUM($R$5:U1713)-$AB$2</f>
        <v>2539.4151610080012</v>
      </c>
      <c r="BN1711" s="6">
        <f>SUM($R$5:V1713)-$AB$2</f>
        <v>4293.3697197279953</v>
      </c>
      <c r="BO1711" s="6">
        <f>SUM($R$5:W1713)-$AB$2</f>
        <v>6398.1151901919957</v>
      </c>
      <c r="BP1711" s="16"/>
    </row>
    <row r="1712" spans="1:68" x14ac:dyDescent="0.45">
      <c r="A1712" s="1">
        <v>2008</v>
      </c>
      <c r="B1712" s="1">
        <v>3</v>
      </c>
      <c r="C1712" s="1">
        <v>12</v>
      </c>
      <c r="D1712" s="1">
        <v>18</v>
      </c>
      <c r="E1712" s="1">
        <v>16.3</v>
      </c>
      <c r="F1712" s="1">
        <v>58.42</v>
      </c>
      <c r="G1712" s="4"/>
      <c r="H1712" s="4"/>
      <c r="Q1712" s="1">
        <v>15</v>
      </c>
      <c r="R1712" s="6">
        <f t="shared" si="2248"/>
        <v>0.28501199999999993</v>
      </c>
      <c r="S1712" s="6">
        <f t="shared" si="2249"/>
        <v>1.1058465599999998</v>
      </c>
      <c r="T1712" s="6">
        <f t="shared" si="2250"/>
        <v>2.7646163999999995</v>
      </c>
      <c r="U1712" s="6">
        <f t="shared" si="2251"/>
        <v>3.8704629599999993</v>
      </c>
      <c r="V1712" s="6">
        <f t="shared" si="2252"/>
        <v>5.5292327999999991</v>
      </c>
      <c r="W1712" s="6">
        <f t="shared" si="2253"/>
        <v>6.6350793599999989</v>
      </c>
      <c r="X1712" s="17"/>
      <c r="Y1712" s="17"/>
      <c r="Z1712" s="17"/>
      <c r="AA1712" s="17"/>
      <c r="AB1712" s="17"/>
      <c r="AC1712" s="17"/>
      <c r="AE1712" s="16"/>
      <c r="AF1712" s="16"/>
      <c r="AG1712" s="16"/>
      <c r="AH1712" s="16"/>
      <c r="AI1712" s="16"/>
      <c r="AJ1712" s="16"/>
      <c r="AL1712" s="16"/>
      <c r="AM1712" s="16"/>
      <c r="AN1712" s="16"/>
      <c r="AO1712" s="16"/>
      <c r="AP1712" s="16"/>
      <c r="AQ1712" s="16"/>
      <c r="BI1712" s="1">
        <v>17</v>
      </c>
      <c r="BJ1712" s="6">
        <f>SUM($R$5:R1714)-$AB$2</f>
        <v>83.974855800000071</v>
      </c>
      <c r="BK1712" s="6">
        <f>SUM($R$5:S1714)-$AB$2</f>
        <v>435.13854630400004</v>
      </c>
      <c r="BL1712" s="6">
        <f>SUM($R$5:T1714)-$AB$2</f>
        <v>1313.0477725639992</v>
      </c>
      <c r="BM1712" s="6">
        <f>SUM($R$5:U1714)-$AB$2</f>
        <v>2542.1206893280014</v>
      </c>
      <c r="BN1712" s="6">
        <f>SUM($R$5:V1714)-$AB$2</f>
        <v>4297.9391418479963</v>
      </c>
      <c r="BO1712" s="6">
        <f>SUM($R$5:W1714)-$AB$2</f>
        <v>6404.9212848719972</v>
      </c>
      <c r="BP1712" s="16"/>
    </row>
    <row r="1713" spans="1:68" x14ac:dyDescent="0.45">
      <c r="A1713" s="1">
        <v>2008</v>
      </c>
      <c r="B1713" s="1">
        <v>3</v>
      </c>
      <c r="C1713" s="1">
        <v>12</v>
      </c>
      <c r="D1713" s="1">
        <v>19</v>
      </c>
      <c r="E1713" s="1">
        <v>15.2</v>
      </c>
      <c r="F1713" s="1">
        <v>0</v>
      </c>
      <c r="G1713" s="4"/>
      <c r="H1713" s="4"/>
      <c r="Q1713" s="1">
        <v>16</v>
      </c>
      <c r="R1713" s="6">
        <f t="shared" si="2248"/>
        <v>0.16864659999999998</v>
      </c>
      <c r="S1713" s="6">
        <f t="shared" si="2249"/>
        <v>0.65434880799999984</v>
      </c>
      <c r="T1713" s="6">
        <f t="shared" si="2250"/>
        <v>1.6358720199999996</v>
      </c>
      <c r="U1713" s="6">
        <f t="shared" si="2251"/>
        <v>2.2902208279999994</v>
      </c>
      <c r="V1713" s="6">
        <f t="shared" si="2252"/>
        <v>3.2717440399999993</v>
      </c>
      <c r="W1713" s="6">
        <f t="shared" si="2253"/>
        <v>3.9260928479999997</v>
      </c>
      <c r="X1713" s="17"/>
      <c r="Y1713" s="17"/>
      <c r="Z1713" s="17"/>
      <c r="AA1713" s="17"/>
      <c r="AB1713" s="17"/>
      <c r="AC1713" s="17"/>
      <c r="AE1713" s="16"/>
      <c r="AF1713" s="16"/>
      <c r="AG1713" s="16"/>
      <c r="AH1713" s="16"/>
      <c r="AI1713" s="16"/>
      <c r="AJ1713" s="16"/>
      <c r="AL1713" s="16"/>
      <c r="AM1713" s="16"/>
      <c r="AN1713" s="16"/>
      <c r="AO1713" s="16"/>
      <c r="AP1713" s="16"/>
      <c r="AQ1713" s="16"/>
      <c r="BI1713" s="1">
        <v>18</v>
      </c>
      <c r="BJ1713" s="6">
        <f>SUM($R$5:R1715)-$AB$2</f>
        <v>84.008739400000067</v>
      </c>
      <c r="BK1713" s="6">
        <f>SUM($R$5:S1715)-$AB$2</f>
        <v>435.30389827200008</v>
      </c>
      <c r="BL1713" s="6">
        <f>SUM($R$5:T1715)-$AB$2</f>
        <v>1313.5417954519992</v>
      </c>
      <c r="BM1713" s="6">
        <f>SUM($R$5:U1715)-$AB$2</f>
        <v>2543.0748515040013</v>
      </c>
      <c r="BN1713" s="6">
        <f>SUM($R$5:V1715)-$AB$2</f>
        <v>4299.5506458639975</v>
      </c>
      <c r="BO1713" s="6">
        <f>SUM($R$5:W1715)-$AB$2</f>
        <v>6407.321599095998</v>
      </c>
      <c r="BP1713" s="16"/>
    </row>
    <row r="1714" spans="1:68" x14ac:dyDescent="0.45">
      <c r="A1714" s="1">
        <v>2008</v>
      </c>
      <c r="B1714" s="1">
        <v>3</v>
      </c>
      <c r="C1714" s="1">
        <v>12</v>
      </c>
      <c r="D1714" s="1">
        <v>20</v>
      </c>
      <c r="E1714" s="1">
        <v>14.2</v>
      </c>
      <c r="F1714" s="1">
        <v>0</v>
      </c>
      <c r="G1714" s="4"/>
      <c r="H1714" s="4"/>
      <c r="Q1714" s="1">
        <v>17</v>
      </c>
      <c r="R1714" s="6">
        <f t="shared" si="2248"/>
        <v>9.6076999999999996E-2</v>
      </c>
      <c r="S1714" s="6">
        <f t="shared" si="2249"/>
        <v>0.37277875999999999</v>
      </c>
      <c r="T1714" s="6">
        <f t="shared" si="2250"/>
        <v>0.93194689999999991</v>
      </c>
      <c r="U1714" s="6">
        <f t="shared" si="2251"/>
        <v>1.3047256600000001</v>
      </c>
      <c r="V1714" s="6">
        <f t="shared" si="2252"/>
        <v>1.8638937999999998</v>
      </c>
      <c r="W1714" s="6">
        <f t="shared" si="2253"/>
        <v>2.2366725600000001</v>
      </c>
      <c r="X1714" s="17"/>
      <c r="Y1714" s="17"/>
      <c r="Z1714" s="17"/>
      <c r="AA1714" s="17"/>
      <c r="AB1714" s="17"/>
      <c r="AC1714" s="17"/>
      <c r="AE1714" s="16"/>
      <c r="AF1714" s="16"/>
      <c r="AG1714" s="16"/>
      <c r="AH1714" s="16"/>
      <c r="AI1714" s="16"/>
      <c r="AJ1714" s="16"/>
      <c r="AL1714" s="16"/>
      <c r="AM1714" s="16"/>
      <c r="AN1714" s="16"/>
      <c r="AO1714" s="16"/>
      <c r="AP1714" s="16"/>
      <c r="AQ1714" s="16"/>
      <c r="BI1714" s="1">
        <v>19</v>
      </c>
      <c r="BJ1714" s="6">
        <f>SUM($R$5:R1716)-$AB$2</f>
        <v>84.008739400000067</v>
      </c>
      <c r="BK1714" s="6">
        <f>SUM($R$5:S1716)-$AB$2</f>
        <v>435.30389827200008</v>
      </c>
      <c r="BL1714" s="6">
        <f>SUM($R$5:T1716)-$AB$2</f>
        <v>1313.5417954519992</v>
      </c>
      <c r="BM1714" s="6">
        <f>SUM($R$5:U1716)-$AB$2</f>
        <v>2543.0748515040013</v>
      </c>
      <c r="BN1714" s="6">
        <f>SUM($R$5:V1716)-$AB$2</f>
        <v>4299.5506458639975</v>
      </c>
      <c r="BO1714" s="6">
        <f>SUM($R$5:W1716)-$AB$2</f>
        <v>6407.321599095998</v>
      </c>
      <c r="BP1714" s="16"/>
    </row>
    <row r="1715" spans="1:68" x14ac:dyDescent="0.45">
      <c r="A1715" s="1">
        <v>2008</v>
      </c>
      <c r="B1715" s="1">
        <v>3</v>
      </c>
      <c r="C1715" s="1">
        <v>12</v>
      </c>
      <c r="D1715" s="1">
        <v>21</v>
      </c>
      <c r="E1715" s="1">
        <v>13.8</v>
      </c>
      <c r="F1715" s="1">
        <v>0</v>
      </c>
      <c r="G1715" s="4"/>
      <c r="H1715" s="4"/>
      <c r="Q1715" s="1">
        <v>18</v>
      </c>
      <c r="R1715" s="6">
        <f t="shared" si="2248"/>
        <v>3.38836E-2</v>
      </c>
      <c r="S1715" s="6">
        <f t="shared" si="2249"/>
        <v>0.131468368</v>
      </c>
      <c r="T1715" s="6">
        <f t="shared" si="2250"/>
        <v>0.32867091999999998</v>
      </c>
      <c r="U1715" s="6">
        <f t="shared" si="2251"/>
        <v>0.46013928800000004</v>
      </c>
      <c r="V1715" s="6">
        <f t="shared" si="2252"/>
        <v>0.65734183999999996</v>
      </c>
      <c r="W1715" s="6">
        <f t="shared" si="2253"/>
        <v>0.78881020800000012</v>
      </c>
      <c r="X1715" s="17"/>
      <c r="Y1715" s="17"/>
      <c r="Z1715" s="17"/>
      <c r="AA1715" s="17"/>
      <c r="AB1715" s="17"/>
      <c r="AC1715" s="17"/>
      <c r="AE1715" s="16"/>
      <c r="AF1715" s="16"/>
      <c r="AG1715" s="16"/>
      <c r="AH1715" s="16"/>
      <c r="AI1715" s="16"/>
      <c r="AJ1715" s="16"/>
      <c r="AL1715" s="16"/>
      <c r="AM1715" s="16"/>
      <c r="AN1715" s="16"/>
      <c r="AO1715" s="16"/>
      <c r="AP1715" s="16"/>
      <c r="AQ1715" s="16"/>
      <c r="BI1715" s="1">
        <v>20</v>
      </c>
      <c r="BJ1715" s="6">
        <f>SUM($R$5:R1717)-$AB$2</f>
        <v>84.008739400000067</v>
      </c>
      <c r="BK1715" s="6">
        <f>SUM($R$5:S1717)-$AB$2</f>
        <v>435.30389827200008</v>
      </c>
      <c r="BL1715" s="6">
        <f>SUM($R$5:T1717)-$AB$2</f>
        <v>1313.5417954519992</v>
      </c>
      <c r="BM1715" s="6">
        <f>SUM($R$5:U1717)-$AB$2</f>
        <v>2543.0748515040013</v>
      </c>
      <c r="BN1715" s="6">
        <f>SUM($R$5:V1717)-$AB$2</f>
        <v>4299.5506458639975</v>
      </c>
      <c r="BO1715" s="6">
        <f>SUM($R$5:W1717)-$AB$2</f>
        <v>6407.321599095998</v>
      </c>
      <c r="BP1715" s="16"/>
    </row>
    <row r="1716" spans="1:68" x14ac:dyDescent="0.45">
      <c r="A1716" s="1">
        <v>2008</v>
      </c>
      <c r="B1716" s="1">
        <v>3</v>
      </c>
      <c r="C1716" s="1">
        <v>12</v>
      </c>
      <c r="D1716" s="1">
        <v>22</v>
      </c>
      <c r="E1716" s="1">
        <v>13.7</v>
      </c>
      <c r="F1716" s="1">
        <v>0</v>
      </c>
      <c r="G1716" s="4"/>
      <c r="H1716" s="4"/>
      <c r="Q1716" s="1">
        <v>19</v>
      </c>
      <c r="R1716" s="6">
        <f t="shared" si="2248"/>
        <v>0</v>
      </c>
      <c r="S1716" s="6">
        <f t="shared" si="2249"/>
        <v>0</v>
      </c>
      <c r="T1716" s="6">
        <f t="shared" si="2250"/>
        <v>0</v>
      </c>
      <c r="U1716" s="6">
        <f t="shared" si="2251"/>
        <v>0</v>
      </c>
      <c r="V1716" s="6">
        <f t="shared" si="2252"/>
        <v>0</v>
      </c>
      <c r="W1716" s="6">
        <f t="shared" si="2253"/>
        <v>0</v>
      </c>
      <c r="X1716" s="17"/>
      <c r="Y1716" s="17"/>
      <c r="Z1716" s="17"/>
      <c r="AA1716" s="17"/>
      <c r="AB1716" s="17"/>
      <c r="AC1716" s="17"/>
      <c r="AE1716" s="16"/>
      <c r="AF1716" s="16"/>
      <c r="AG1716" s="16"/>
      <c r="AH1716" s="16"/>
      <c r="AI1716" s="16"/>
      <c r="AJ1716" s="16"/>
      <c r="AL1716" s="16"/>
      <c r="AM1716" s="16"/>
      <c r="AN1716" s="16"/>
      <c r="AO1716" s="16"/>
      <c r="AP1716" s="16"/>
      <c r="AQ1716" s="16"/>
      <c r="BI1716" s="1">
        <v>21</v>
      </c>
      <c r="BJ1716" s="6">
        <f>SUM($R$5:R1718)-$AB$2</f>
        <v>84.008739400000067</v>
      </c>
      <c r="BK1716" s="6">
        <f>SUM($R$5:S1718)-$AB$2</f>
        <v>435.30389827200008</v>
      </c>
      <c r="BL1716" s="6">
        <f>SUM($R$5:T1718)-$AB$2</f>
        <v>1313.5417954519992</v>
      </c>
      <c r="BM1716" s="6">
        <f>SUM($R$5:U1718)-$AB$2</f>
        <v>2543.0748515040013</v>
      </c>
      <c r="BN1716" s="6">
        <f>SUM($R$5:V1718)-$AB$2</f>
        <v>4299.5506458639975</v>
      </c>
      <c r="BO1716" s="6">
        <f>SUM($R$5:W1718)-$AB$2</f>
        <v>6407.321599095998</v>
      </c>
      <c r="BP1716" s="16"/>
    </row>
    <row r="1717" spans="1:68" x14ac:dyDescent="0.45">
      <c r="A1717" s="1">
        <v>2008</v>
      </c>
      <c r="B1717" s="1">
        <v>3</v>
      </c>
      <c r="C1717" s="1">
        <v>12</v>
      </c>
      <c r="D1717" s="1">
        <v>23</v>
      </c>
      <c r="E1717" s="1">
        <v>13.5</v>
      </c>
      <c r="F1717" s="1">
        <v>0</v>
      </c>
      <c r="G1717" s="4"/>
      <c r="H1717" s="4"/>
      <c r="Q1717" s="1">
        <v>20</v>
      </c>
      <c r="R1717" s="6">
        <f t="shared" si="2248"/>
        <v>0</v>
      </c>
      <c r="S1717" s="6">
        <f t="shared" si="2249"/>
        <v>0</v>
      </c>
      <c r="T1717" s="6">
        <f t="shared" si="2250"/>
        <v>0</v>
      </c>
      <c r="U1717" s="6">
        <f t="shared" si="2251"/>
        <v>0</v>
      </c>
      <c r="V1717" s="6">
        <f t="shared" si="2252"/>
        <v>0</v>
      </c>
      <c r="W1717" s="6">
        <f t="shared" si="2253"/>
        <v>0</v>
      </c>
      <c r="X1717" s="17"/>
      <c r="Y1717" s="17"/>
      <c r="Z1717" s="17"/>
      <c r="AA1717" s="17"/>
      <c r="AB1717" s="17"/>
      <c r="AC1717" s="17"/>
      <c r="AE1717" s="16"/>
      <c r="AF1717" s="16"/>
      <c r="AG1717" s="16"/>
      <c r="AH1717" s="16"/>
      <c r="AI1717" s="16"/>
      <c r="AJ1717" s="16"/>
      <c r="AL1717" s="16"/>
      <c r="AM1717" s="16"/>
      <c r="AN1717" s="16"/>
      <c r="AO1717" s="16"/>
      <c r="AP1717" s="16"/>
      <c r="AQ1717" s="16"/>
      <c r="BI1717" s="1">
        <v>22</v>
      </c>
      <c r="BJ1717" s="6">
        <f>SUM($R$5:R1719)-$AB$2</f>
        <v>84.008739400000067</v>
      </c>
      <c r="BK1717" s="6">
        <f>SUM($R$5:S1719)-$AB$2</f>
        <v>435.30389827200008</v>
      </c>
      <c r="BL1717" s="6">
        <f>SUM($R$5:T1719)-$AB$2</f>
        <v>1313.5417954519992</v>
      </c>
      <c r="BM1717" s="6">
        <f>SUM($R$5:U1719)-$AB$2</f>
        <v>2543.0748515040013</v>
      </c>
      <c r="BN1717" s="6">
        <f>SUM($R$5:V1719)-$AB$2</f>
        <v>4299.5506458639975</v>
      </c>
      <c r="BO1717" s="6">
        <f>SUM($R$5:W1719)-$AB$2</f>
        <v>6407.321599095998</v>
      </c>
      <c r="BP1717" s="16"/>
    </row>
    <row r="1718" spans="1:68" x14ac:dyDescent="0.45">
      <c r="A1718" s="1">
        <v>2008</v>
      </c>
      <c r="B1718" s="1">
        <v>3</v>
      </c>
      <c r="C1718" s="1">
        <v>13</v>
      </c>
      <c r="D1718" s="1">
        <v>0</v>
      </c>
      <c r="E1718" s="1">
        <v>13.4</v>
      </c>
      <c r="F1718" s="1">
        <v>0</v>
      </c>
      <c r="G1718" s="4"/>
      <c r="H1718" s="4"/>
      <c r="Q1718" s="1">
        <v>21</v>
      </c>
      <c r="R1718" s="6">
        <f t="shared" si="2248"/>
        <v>0</v>
      </c>
      <c r="S1718" s="6">
        <f t="shared" si="2249"/>
        <v>0</v>
      </c>
      <c r="T1718" s="6">
        <f t="shared" si="2250"/>
        <v>0</v>
      </c>
      <c r="U1718" s="6">
        <f t="shared" si="2251"/>
        <v>0</v>
      </c>
      <c r="V1718" s="6">
        <f t="shared" si="2252"/>
        <v>0</v>
      </c>
      <c r="W1718" s="6">
        <f t="shared" si="2253"/>
        <v>0</v>
      </c>
      <c r="X1718" s="17"/>
      <c r="Y1718" s="17"/>
      <c r="Z1718" s="17"/>
      <c r="AA1718" s="17"/>
      <c r="AB1718" s="17"/>
      <c r="AC1718" s="17"/>
      <c r="AE1718" s="16"/>
      <c r="AF1718" s="16"/>
      <c r="AG1718" s="16"/>
      <c r="AH1718" s="16"/>
      <c r="AI1718" s="16"/>
      <c r="AJ1718" s="16"/>
      <c r="AL1718" s="16"/>
      <c r="AM1718" s="16"/>
      <c r="AN1718" s="16"/>
      <c r="AO1718" s="16"/>
      <c r="AP1718" s="16"/>
      <c r="AQ1718" s="16"/>
      <c r="BI1718" s="1">
        <v>23</v>
      </c>
      <c r="BJ1718" s="6">
        <f>SUM($R$5:R1720)-$AB$2</f>
        <v>84.008739400000067</v>
      </c>
      <c r="BK1718" s="6">
        <f>SUM($R$5:S1720)-$AB$2</f>
        <v>435.30389827200008</v>
      </c>
      <c r="BL1718" s="6">
        <f>SUM($R$5:T1720)-$AB$2</f>
        <v>1313.5417954519992</v>
      </c>
      <c r="BM1718" s="6">
        <f>SUM($R$5:U1720)-$AB$2</f>
        <v>2543.0748515040013</v>
      </c>
      <c r="BN1718" s="6">
        <f>SUM($R$5:V1720)-$AB$2</f>
        <v>4299.5506458639975</v>
      </c>
      <c r="BO1718" s="6">
        <f>SUM($R$5:W1720)-$AB$2</f>
        <v>6407.321599095998</v>
      </c>
      <c r="BP1718" s="16"/>
    </row>
    <row r="1719" spans="1:68" x14ac:dyDescent="0.45">
      <c r="A1719" s="1">
        <v>2008</v>
      </c>
      <c r="B1719" s="1">
        <v>3</v>
      </c>
      <c r="C1719" s="1">
        <v>13</v>
      </c>
      <c r="D1719" s="1">
        <v>1</v>
      </c>
      <c r="E1719" s="1">
        <v>13.3</v>
      </c>
      <c r="F1719" s="1">
        <v>0</v>
      </c>
      <c r="G1719" s="4"/>
      <c r="H1719" s="4"/>
      <c r="Q1719" s="1">
        <v>22</v>
      </c>
      <c r="R1719" s="6">
        <f t="shared" si="2248"/>
        <v>0</v>
      </c>
      <c r="S1719" s="6">
        <f t="shared" si="2249"/>
        <v>0</v>
      </c>
      <c r="T1719" s="6">
        <f t="shared" si="2250"/>
        <v>0</v>
      </c>
      <c r="U1719" s="6">
        <f t="shared" si="2251"/>
        <v>0</v>
      </c>
      <c r="V1719" s="6">
        <f t="shared" si="2252"/>
        <v>0</v>
      </c>
      <c r="W1719" s="6">
        <f t="shared" si="2253"/>
        <v>0</v>
      </c>
      <c r="X1719" s="17"/>
      <c r="Y1719" s="17"/>
      <c r="Z1719" s="17"/>
      <c r="AA1719" s="17"/>
      <c r="AB1719" s="17"/>
      <c r="AC1719" s="17"/>
      <c r="AE1719" s="16"/>
      <c r="AF1719" s="16"/>
      <c r="AG1719" s="16"/>
      <c r="AH1719" s="16"/>
      <c r="AI1719" s="16"/>
      <c r="AJ1719" s="16"/>
      <c r="AL1719" s="16"/>
      <c r="AM1719" s="16"/>
      <c r="AN1719" s="16"/>
      <c r="AO1719" s="16"/>
      <c r="AP1719" s="16"/>
      <c r="AQ1719" s="16"/>
      <c r="BI1719" s="1">
        <v>0</v>
      </c>
      <c r="BJ1719" s="6">
        <f t="shared" ref="BJ1719" si="2308">R1721-$AB$2</f>
        <v>-6.53125</v>
      </c>
      <c r="BK1719" s="6">
        <f t="shared" ref="BK1719" si="2309">S1721-$AB$2</f>
        <v>-6.53125</v>
      </c>
      <c r="BL1719" s="6">
        <f t="shared" ref="BL1719" si="2310">T1721-$AB$2</f>
        <v>-6.53125</v>
      </c>
      <c r="BM1719" s="6">
        <f t="shared" ref="BM1719" si="2311">U1721-$AB$2</f>
        <v>-6.53125</v>
      </c>
      <c r="BN1719" s="6">
        <f t="shared" ref="BN1719" si="2312">V1721-$AB$2</f>
        <v>-6.53125</v>
      </c>
      <c r="BO1719" s="6">
        <f t="shared" ref="BO1719" si="2313">W1721-$AB$2</f>
        <v>-6.53125</v>
      </c>
      <c r="BP1719" s="16">
        <v>73</v>
      </c>
    </row>
    <row r="1720" spans="1:68" x14ac:dyDescent="0.45">
      <c r="A1720" s="1">
        <v>2008</v>
      </c>
      <c r="B1720" s="1">
        <v>3</v>
      </c>
      <c r="C1720" s="1">
        <v>13</v>
      </c>
      <c r="D1720" s="1">
        <v>2</v>
      </c>
      <c r="E1720" s="1">
        <v>13.2</v>
      </c>
      <c r="F1720" s="1">
        <v>0</v>
      </c>
      <c r="G1720" s="4"/>
      <c r="H1720" s="4"/>
      <c r="Q1720" s="1">
        <v>23</v>
      </c>
      <c r="R1720" s="6">
        <f t="shared" si="2248"/>
        <v>0</v>
      </c>
      <c r="S1720" s="6">
        <f t="shared" si="2249"/>
        <v>0</v>
      </c>
      <c r="T1720" s="6">
        <f t="shared" si="2250"/>
        <v>0</v>
      </c>
      <c r="U1720" s="6">
        <f t="shared" si="2251"/>
        <v>0</v>
      </c>
      <c r="V1720" s="6">
        <f t="shared" si="2252"/>
        <v>0</v>
      </c>
      <c r="W1720" s="6">
        <f t="shared" si="2253"/>
        <v>0</v>
      </c>
      <c r="X1720" s="17"/>
      <c r="Y1720" s="17"/>
      <c r="Z1720" s="17"/>
      <c r="AA1720" s="17"/>
      <c r="AB1720" s="17"/>
      <c r="AC1720" s="17"/>
      <c r="AE1720" s="16"/>
      <c r="AF1720" s="16"/>
      <c r="AG1720" s="16"/>
      <c r="AH1720" s="16"/>
      <c r="AI1720" s="16"/>
      <c r="AJ1720" s="16"/>
      <c r="AL1720" s="16"/>
      <c r="AM1720" s="16"/>
      <c r="AN1720" s="16"/>
      <c r="AO1720" s="16"/>
      <c r="AP1720" s="16"/>
      <c r="AQ1720" s="16"/>
      <c r="BI1720" s="1">
        <v>1</v>
      </c>
      <c r="BJ1720" s="6">
        <f>SUM($R$5:R1722)-$AB$2</f>
        <v>84.008739400000067</v>
      </c>
      <c r="BK1720" s="6">
        <f>SUM($R$5:S1722)-$AB$2</f>
        <v>435.30389827200008</v>
      </c>
      <c r="BL1720" s="6">
        <f>SUM($R$5:T1722)-$AB$2</f>
        <v>1313.5417954519992</v>
      </c>
      <c r="BM1720" s="6">
        <f>SUM($R$5:U1722)-$AB$2</f>
        <v>2543.0748515040013</v>
      </c>
      <c r="BN1720" s="6">
        <f>SUM($R$5:V1722)-$AB$2</f>
        <v>4299.5506458639975</v>
      </c>
      <c r="BO1720" s="6">
        <f>SUM($R$5:W1722)-$AB$2</f>
        <v>6407.321599095998</v>
      </c>
      <c r="BP1720" s="16"/>
    </row>
    <row r="1721" spans="1:68" x14ac:dyDescent="0.45">
      <c r="A1721" s="1">
        <v>2008</v>
      </c>
      <c r="B1721" s="1">
        <v>3</v>
      </c>
      <c r="C1721" s="1">
        <v>13</v>
      </c>
      <c r="D1721" s="1">
        <v>3</v>
      </c>
      <c r="E1721" s="1">
        <v>13.1</v>
      </c>
      <c r="F1721" s="1">
        <v>0</v>
      </c>
      <c r="G1721" s="4"/>
      <c r="H1721" s="4"/>
      <c r="Q1721" s="1">
        <v>0</v>
      </c>
      <c r="R1721" s="6">
        <f t="shared" si="2248"/>
        <v>0</v>
      </c>
      <c r="S1721" s="6">
        <f t="shared" si="2249"/>
        <v>0</v>
      </c>
      <c r="T1721" s="6">
        <f t="shared" si="2250"/>
        <v>0</v>
      </c>
      <c r="U1721" s="6">
        <f t="shared" si="2251"/>
        <v>0</v>
      </c>
      <c r="V1721" s="6">
        <f t="shared" si="2252"/>
        <v>0</v>
      </c>
      <c r="W1721" s="6">
        <f t="shared" si="2253"/>
        <v>0</v>
      </c>
      <c r="X1721" s="17"/>
      <c r="Y1721" s="17"/>
      <c r="Z1721" s="17"/>
      <c r="AA1721" s="17"/>
      <c r="AB1721" s="17"/>
      <c r="AC1721" s="17"/>
      <c r="AE1721" s="16"/>
      <c r="AF1721" s="16"/>
      <c r="AG1721" s="16"/>
      <c r="AH1721" s="16"/>
      <c r="AI1721" s="16"/>
      <c r="AJ1721" s="16"/>
      <c r="AL1721" s="16"/>
      <c r="AM1721" s="16"/>
      <c r="AN1721" s="16"/>
      <c r="AO1721" s="16"/>
      <c r="AP1721" s="16"/>
      <c r="AQ1721" s="16"/>
      <c r="BI1721" s="1">
        <v>2</v>
      </c>
      <c r="BJ1721" s="6">
        <f>SUM($R$5:R1723)-$AB$2</f>
        <v>84.008739400000067</v>
      </c>
      <c r="BK1721" s="6">
        <f>SUM($R$5:S1723)-$AB$2</f>
        <v>435.30389827200008</v>
      </c>
      <c r="BL1721" s="6">
        <f>SUM($R$5:T1723)-$AB$2</f>
        <v>1313.5417954519992</v>
      </c>
      <c r="BM1721" s="6">
        <f>SUM($R$5:U1723)-$AB$2</f>
        <v>2543.0748515040013</v>
      </c>
      <c r="BN1721" s="6">
        <f>SUM($R$5:V1723)-$AB$2</f>
        <v>4299.5506458639975</v>
      </c>
      <c r="BO1721" s="6">
        <f>SUM($R$5:W1723)-$AB$2</f>
        <v>6407.321599095998</v>
      </c>
      <c r="BP1721" s="16"/>
    </row>
    <row r="1722" spans="1:68" x14ac:dyDescent="0.45">
      <c r="A1722" s="1">
        <v>2008</v>
      </c>
      <c r="B1722" s="1">
        <v>3</v>
      </c>
      <c r="C1722" s="1">
        <v>13</v>
      </c>
      <c r="D1722" s="1">
        <v>4</v>
      </c>
      <c r="E1722" s="1">
        <v>13</v>
      </c>
      <c r="F1722" s="1">
        <v>0</v>
      </c>
      <c r="G1722" s="4"/>
      <c r="H1722" s="4"/>
      <c r="Q1722" s="1">
        <v>1</v>
      </c>
      <c r="R1722" s="6">
        <f t="shared" si="2248"/>
        <v>0</v>
      </c>
      <c r="S1722" s="6">
        <f t="shared" si="2249"/>
        <v>0</v>
      </c>
      <c r="T1722" s="6">
        <f t="shared" si="2250"/>
        <v>0</v>
      </c>
      <c r="U1722" s="6">
        <f t="shared" si="2251"/>
        <v>0</v>
      </c>
      <c r="V1722" s="6">
        <f t="shared" si="2252"/>
        <v>0</v>
      </c>
      <c r="W1722" s="6">
        <f t="shared" si="2253"/>
        <v>0</v>
      </c>
      <c r="X1722" s="17"/>
      <c r="Y1722" s="17"/>
      <c r="Z1722" s="17"/>
      <c r="AA1722" s="17"/>
      <c r="AB1722" s="17"/>
      <c r="AC1722" s="17"/>
      <c r="AE1722" s="16"/>
      <c r="AF1722" s="16"/>
      <c r="AG1722" s="16"/>
      <c r="AH1722" s="16"/>
      <c r="AI1722" s="16"/>
      <c r="AJ1722" s="16"/>
      <c r="AL1722" s="16"/>
      <c r="AM1722" s="16"/>
      <c r="AN1722" s="16"/>
      <c r="AO1722" s="16"/>
      <c r="AP1722" s="16"/>
      <c r="AQ1722" s="16"/>
      <c r="BI1722" s="1">
        <v>3</v>
      </c>
      <c r="BJ1722" s="6">
        <f>SUM($R$5:R1724)-$AB$2</f>
        <v>84.008739400000067</v>
      </c>
      <c r="BK1722" s="6">
        <f>SUM($R$5:S1724)-$AB$2</f>
        <v>435.30389827200008</v>
      </c>
      <c r="BL1722" s="6">
        <f>SUM($R$5:T1724)-$AB$2</f>
        <v>1313.5417954519992</v>
      </c>
      <c r="BM1722" s="6">
        <f>SUM($R$5:U1724)-$AB$2</f>
        <v>2543.0748515040013</v>
      </c>
      <c r="BN1722" s="6">
        <f>SUM($R$5:V1724)-$AB$2</f>
        <v>4299.5506458639975</v>
      </c>
      <c r="BO1722" s="6">
        <f>SUM($R$5:W1724)-$AB$2</f>
        <v>6407.321599095998</v>
      </c>
      <c r="BP1722" s="16"/>
    </row>
    <row r="1723" spans="1:68" x14ac:dyDescent="0.45">
      <c r="A1723" s="1">
        <v>2008</v>
      </c>
      <c r="B1723" s="1">
        <v>3</v>
      </c>
      <c r="C1723" s="1">
        <v>13</v>
      </c>
      <c r="D1723" s="1">
        <v>5</v>
      </c>
      <c r="E1723" s="1">
        <v>13</v>
      </c>
      <c r="F1723" s="1">
        <v>0</v>
      </c>
      <c r="G1723" s="4"/>
      <c r="H1723" s="4"/>
      <c r="Q1723" s="1">
        <v>2</v>
      </c>
      <c r="R1723" s="6">
        <f t="shared" si="2248"/>
        <v>0</v>
      </c>
      <c r="S1723" s="6">
        <f t="shared" si="2249"/>
        <v>0</v>
      </c>
      <c r="T1723" s="6">
        <f t="shared" si="2250"/>
        <v>0</v>
      </c>
      <c r="U1723" s="6">
        <f t="shared" si="2251"/>
        <v>0</v>
      </c>
      <c r="V1723" s="6">
        <f t="shared" si="2252"/>
        <v>0</v>
      </c>
      <c r="W1723" s="6">
        <f t="shared" si="2253"/>
        <v>0</v>
      </c>
      <c r="X1723" s="17"/>
      <c r="Y1723" s="17"/>
      <c r="Z1723" s="17"/>
      <c r="AA1723" s="17"/>
      <c r="AB1723" s="17"/>
      <c r="AC1723" s="17"/>
      <c r="AE1723" s="16"/>
      <c r="AF1723" s="16"/>
      <c r="AG1723" s="16"/>
      <c r="AH1723" s="16"/>
      <c r="AI1723" s="16"/>
      <c r="AJ1723" s="16"/>
      <c r="AL1723" s="16"/>
      <c r="AM1723" s="16"/>
      <c r="AN1723" s="16"/>
      <c r="AO1723" s="16"/>
      <c r="AP1723" s="16"/>
      <c r="AQ1723" s="16"/>
      <c r="BI1723" s="1">
        <v>4</v>
      </c>
      <c r="BJ1723" s="6">
        <f>SUM($R$5:R1725)-$AB$2</f>
        <v>84.008739400000067</v>
      </c>
      <c r="BK1723" s="6">
        <f>SUM($R$5:S1725)-$AB$2</f>
        <v>435.30389827200008</v>
      </c>
      <c r="BL1723" s="6">
        <f>SUM($R$5:T1725)-$AB$2</f>
        <v>1313.5417954519992</v>
      </c>
      <c r="BM1723" s="6">
        <f>SUM($R$5:U1725)-$AB$2</f>
        <v>2543.0748515040013</v>
      </c>
      <c r="BN1723" s="6">
        <f>SUM($R$5:V1725)-$AB$2</f>
        <v>4299.5506458639975</v>
      </c>
      <c r="BO1723" s="6">
        <f>SUM($R$5:W1725)-$AB$2</f>
        <v>6407.321599095998</v>
      </c>
      <c r="BP1723" s="16"/>
    </row>
    <row r="1724" spans="1:68" x14ac:dyDescent="0.45">
      <c r="A1724" s="1">
        <v>2008</v>
      </c>
      <c r="B1724" s="1">
        <v>3</v>
      </c>
      <c r="C1724" s="1">
        <v>13</v>
      </c>
      <c r="D1724" s="1">
        <v>6</v>
      </c>
      <c r="E1724" s="1">
        <v>13.1</v>
      </c>
      <c r="F1724" s="1">
        <v>0</v>
      </c>
      <c r="G1724" s="4"/>
      <c r="H1724" s="4"/>
      <c r="Q1724" s="1">
        <v>3</v>
      </c>
      <c r="R1724" s="6">
        <f t="shared" si="2248"/>
        <v>0</v>
      </c>
      <c r="S1724" s="6">
        <f t="shared" si="2249"/>
        <v>0</v>
      </c>
      <c r="T1724" s="6">
        <f t="shared" si="2250"/>
        <v>0</v>
      </c>
      <c r="U1724" s="6">
        <f t="shared" si="2251"/>
        <v>0</v>
      </c>
      <c r="V1724" s="6">
        <f t="shared" si="2252"/>
        <v>0</v>
      </c>
      <c r="W1724" s="6">
        <f t="shared" si="2253"/>
        <v>0</v>
      </c>
      <c r="X1724" s="17"/>
      <c r="Y1724" s="17"/>
      <c r="Z1724" s="17"/>
      <c r="AA1724" s="17"/>
      <c r="AB1724" s="17"/>
      <c r="AC1724" s="17"/>
      <c r="AE1724" s="16"/>
      <c r="AF1724" s="16"/>
      <c r="AG1724" s="16"/>
      <c r="AH1724" s="16"/>
      <c r="AI1724" s="16"/>
      <c r="AJ1724" s="16"/>
      <c r="AL1724" s="16"/>
      <c r="AM1724" s="16"/>
      <c r="AN1724" s="16"/>
      <c r="AO1724" s="16"/>
      <c r="AP1724" s="16"/>
      <c r="AQ1724" s="16"/>
      <c r="BI1724" s="1">
        <v>5</v>
      </c>
      <c r="BJ1724" s="6">
        <f>SUM($R$5:R1726)-$AB$2</f>
        <v>84.008739400000067</v>
      </c>
      <c r="BK1724" s="6">
        <f>SUM($R$5:S1726)-$AB$2</f>
        <v>435.30389827200008</v>
      </c>
      <c r="BL1724" s="6">
        <f>SUM($R$5:T1726)-$AB$2</f>
        <v>1313.5417954519992</v>
      </c>
      <c r="BM1724" s="6">
        <f>SUM($R$5:U1726)-$AB$2</f>
        <v>2543.0748515040013</v>
      </c>
      <c r="BN1724" s="6">
        <f>SUM($R$5:V1726)-$AB$2</f>
        <v>4299.5506458639975</v>
      </c>
      <c r="BO1724" s="6">
        <f>SUM($R$5:W1726)-$AB$2</f>
        <v>6407.321599095998</v>
      </c>
      <c r="BP1724" s="16"/>
    </row>
    <row r="1725" spans="1:68" x14ac:dyDescent="0.45">
      <c r="A1725" s="1">
        <v>2008</v>
      </c>
      <c r="B1725" s="1">
        <v>3</v>
      </c>
      <c r="C1725" s="1">
        <v>13</v>
      </c>
      <c r="D1725" s="1">
        <v>7</v>
      </c>
      <c r="E1725" s="1">
        <v>13.2</v>
      </c>
      <c r="F1725" s="1">
        <v>0</v>
      </c>
      <c r="G1725" s="4"/>
      <c r="H1725" s="4"/>
      <c r="Q1725" s="1">
        <v>4</v>
      </c>
      <c r="R1725" s="6">
        <f t="shared" si="2248"/>
        <v>0</v>
      </c>
      <c r="S1725" s="6">
        <f t="shared" si="2249"/>
        <v>0</v>
      </c>
      <c r="T1725" s="6">
        <f t="shared" si="2250"/>
        <v>0</v>
      </c>
      <c r="U1725" s="6">
        <f t="shared" si="2251"/>
        <v>0</v>
      </c>
      <c r="V1725" s="6">
        <f t="shared" si="2252"/>
        <v>0</v>
      </c>
      <c r="W1725" s="6">
        <f t="shared" si="2253"/>
        <v>0</v>
      </c>
      <c r="X1725" s="17"/>
      <c r="Y1725" s="17"/>
      <c r="Z1725" s="17"/>
      <c r="AA1725" s="17"/>
      <c r="AB1725" s="17"/>
      <c r="AC1725" s="17"/>
      <c r="AE1725" s="16"/>
      <c r="AF1725" s="16"/>
      <c r="AG1725" s="16"/>
      <c r="AH1725" s="16"/>
      <c r="AI1725" s="16"/>
      <c r="AJ1725" s="16"/>
      <c r="AL1725" s="16"/>
      <c r="AM1725" s="16"/>
      <c r="AN1725" s="16"/>
      <c r="AO1725" s="16"/>
      <c r="AP1725" s="16"/>
      <c r="AQ1725" s="16"/>
      <c r="BI1725" s="1">
        <v>6</v>
      </c>
      <c r="BJ1725" s="6">
        <f>SUM($R$5:R1727)-$AB$2</f>
        <v>84.008739400000067</v>
      </c>
      <c r="BK1725" s="6">
        <f>SUM($R$5:S1727)-$AB$2</f>
        <v>435.30389827200008</v>
      </c>
      <c r="BL1725" s="6">
        <f>SUM($R$5:T1727)-$AB$2</f>
        <v>1313.5417954519992</v>
      </c>
      <c r="BM1725" s="6">
        <f>SUM($R$5:U1727)-$AB$2</f>
        <v>2543.0748515040013</v>
      </c>
      <c r="BN1725" s="6">
        <f>SUM($R$5:V1727)-$AB$2</f>
        <v>4299.5506458639975</v>
      </c>
      <c r="BO1725" s="6">
        <f>SUM($R$5:W1727)-$AB$2</f>
        <v>6407.321599095998</v>
      </c>
      <c r="BP1725" s="16"/>
    </row>
    <row r="1726" spans="1:68" x14ac:dyDescent="0.45">
      <c r="A1726" s="1">
        <v>2008</v>
      </c>
      <c r="B1726" s="1">
        <v>3</v>
      </c>
      <c r="C1726" s="1">
        <v>13</v>
      </c>
      <c r="D1726" s="1">
        <v>8</v>
      </c>
      <c r="E1726" s="1">
        <v>13.3</v>
      </c>
      <c r="F1726" s="1">
        <v>24.87</v>
      </c>
      <c r="G1726" s="4"/>
      <c r="H1726" s="4"/>
      <c r="Q1726" s="1">
        <v>5</v>
      </c>
      <c r="R1726" s="6">
        <f t="shared" si="2248"/>
        <v>0</v>
      </c>
      <c r="S1726" s="6">
        <f t="shared" si="2249"/>
        <v>0</v>
      </c>
      <c r="T1726" s="6">
        <f t="shared" si="2250"/>
        <v>0</v>
      </c>
      <c r="U1726" s="6">
        <f t="shared" si="2251"/>
        <v>0</v>
      </c>
      <c r="V1726" s="6">
        <f t="shared" si="2252"/>
        <v>0</v>
      </c>
      <c r="W1726" s="6">
        <f t="shared" si="2253"/>
        <v>0</v>
      </c>
      <c r="X1726" s="17"/>
      <c r="Y1726" s="17"/>
      <c r="Z1726" s="17"/>
      <c r="AA1726" s="17"/>
      <c r="AB1726" s="17"/>
      <c r="AC1726" s="17"/>
      <c r="AE1726" s="16"/>
      <c r="AF1726" s="16"/>
      <c r="AG1726" s="16"/>
      <c r="AH1726" s="16"/>
      <c r="AI1726" s="16"/>
      <c r="AJ1726" s="16"/>
      <c r="AL1726" s="16"/>
      <c r="AM1726" s="16"/>
      <c r="AN1726" s="16"/>
      <c r="AO1726" s="16"/>
      <c r="AP1726" s="16"/>
      <c r="AQ1726" s="16"/>
      <c r="BI1726" s="1">
        <v>7</v>
      </c>
      <c r="BJ1726" s="6">
        <f>SUM($R$5:R1728)-$AB$2</f>
        <v>84.008739400000067</v>
      </c>
      <c r="BK1726" s="6">
        <f>SUM($R$5:S1728)-$AB$2</f>
        <v>435.30389827200008</v>
      </c>
      <c r="BL1726" s="6">
        <f>SUM($R$5:T1728)-$AB$2</f>
        <v>1313.5417954519992</v>
      </c>
      <c r="BM1726" s="6">
        <f>SUM($R$5:U1728)-$AB$2</f>
        <v>2543.0748515040013</v>
      </c>
      <c r="BN1726" s="6">
        <f>SUM($R$5:V1728)-$AB$2</f>
        <v>4299.5506458639975</v>
      </c>
      <c r="BO1726" s="6">
        <f>SUM($R$5:W1728)-$AB$2</f>
        <v>6407.321599095998</v>
      </c>
      <c r="BP1726" s="16"/>
    </row>
    <row r="1727" spans="1:68" x14ac:dyDescent="0.45">
      <c r="A1727" s="1">
        <v>2008</v>
      </c>
      <c r="B1727" s="1">
        <v>3</v>
      </c>
      <c r="C1727" s="1">
        <v>13</v>
      </c>
      <c r="D1727" s="1">
        <v>9</v>
      </c>
      <c r="E1727" s="1">
        <v>13.3</v>
      </c>
      <c r="F1727" s="1">
        <v>129.41999999999999</v>
      </c>
      <c r="G1727" s="4"/>
      <c r="H1727" s="4"/>
      <c r="Q1727" s="1">
        <v>6</v>
      </c>
      <c r="R1727" s="6">
        <f t="shared" si="2248"/>
        <v>0</v>
      </c>
      <c r="S1727" s="6">
        <f t="shared" si="2249"/>
        <v>0</v>
      </c>
      <c r="T1727" s="6">
        <f t="shared" si="2250"/>
        <v>0</v>
      </c>
      <c r="U1727" s="6">
        <f t="shared" si="2251"/>
        <v>0</v>
      </c>
      <c r="V1727" s="6">
        <f t="shared" si="2252"/>
        <v>0</v>
      </c>
      <c r="W1727" s="6">
        <f t="shared" si="2253"/>
        <v>0</v>
      </c>
      <c r="X1727" s="17"/>
      <c r="Y1727" s="17"/>
      <c r="Z1727" s="17"/>
      <c r="AA1727" s="17"/>
      <c r="AB1727" s="17"/>
      <c r="AC1727" s="17"/>
      <c r="AE1727" s="16"/>
      <c r="AF1727" s="16"/>
      <c r="AG1727" s="16"/>
      <c r="AH1727" s="16"/>
      <c r="AI1727" s="16"/>
      <c r="AJ1727" s="16"/>
      <c r="AL1727" s="16"/>
      <c r="AM1727" s="16"/>
      <c r="AN1727" s="16"/>
      <c r="AO1727" s="16"/>
      <c r="AP1727" s="16"/>
      <c r="AQ1727" s="16"/>
      <c r="BI1727" s="1">
        <v>8</v>
      </c>
      <c r="BJ1727" s="6">
        <f>SUM($R$5:R1729)-$AB$2</f>
        <v>84.023164000000065</v>
      </c>
      <c r="BK1727" s="6">
        <f>SUM($R$5:S1729)-$AB$2</f>
        <v>435.37429032000006</v>
      </c>
      <c r="BL1727" s="6">
        <f>SUM($R$5:T1729)-$AB$2</f>
        <v>1313.7521061199991</v>
      </c>
      <c r="BM1727" s="6">
        <f>SUM($R$5:U1729)-$AB$2</f>
        <v>2543.4810482400017</v>
      </c>
      <c r="BN1727" s="6">
        <f>SUM($R$5:V1729)-$AB$2</f>
        <v>4300.2366798399971</v>
      </c>
      <c r="BO1727" s="6">
        <f>SUM($R$5:W1729)-$AB$2</f>
        <v>6408.3434377599979</v>
      </c>
      <c r="BP1727" s="16"/>
    </row>
    <row r="1728" spans="1:68" x14ac:dyDescent="0.45">
      <c r="A1728" s="1">
        <v>2008</v>
      </c>
      <c r="B1728" s="1">
        <v>3</v>
      </c>
      <c r="C1728" s="1">
        <v>13</v>
      </c>
      <c r="D1728" s="1">
        <v>10</v>
      </c>
      <c r="E1728" s="1">
        <v>14.2</v>
      </c>
      <c r="F1728" s="1">
        <v>329.66</v>
      </c>
      <c r="G1728" s="4"/>
      <c r="H1728" s="4"/>
      <c r="Q1728" s="1">
        <v>7</v>
      </c>
      <c r="R1728" s="6">
        <f t="shared" si="2248"/>
        <v>0</v>
      </c>
      <c r="S1728" s="6">
        <f t="shared" si="2249"/>
        <v>0</v>
      </c>
      <c r="T1728" s="6">
        <f t="shared" si="2250"/>
        <v>0</v>
      </c>
      <c r="U1728" s="6">
        <f t="shared" si="2251"/>
        <v>0</v>
      </c>
      <c r="V1728" s="6">
        <f t="shared" si="2252"/>
        <v>0</v>
      </c>
      <c r="W1728" s="6">
        <f t="shared" si="2253"/>
        <v>0</v>
      </c>
      <c r="X1728" s="17"/>
      <c r="Y1728" s="17"/>
      <c r="Z1728" s="17"/>
      <c r="AA1728" s="17"/>
      <c r="AB1728" s="17"/>
      <c r="AC1728" s="17"/>
      <c r="AE1728" s="16"/>
      <c r="AF1728" s="16"/>
      <c r="AG1728" s="16"/>
      <c r="AH1728" s="16"/>
      <c r="AI1728" s="16"/>
      <c r="AJ1728" s="16"/>
      <c r="AL1728" s="16"/>
      <c r="AM1728" s="16"/>
      <c r="AN1728" s="16"/>
      <c r="AO1728" s="16"/>
      <c r="AP1728" s="16"/>
      <c r="AQ1728" s="16"/>
      <c r="BI1728" s="1">
        <v>9</v>
      </c>
      <c r="BJ1728" s="6">
        <f>SUM($R$5:R1730)-$AB$2</f>
        <v>84.098227600000058</v>
      </c>
      <c r="BK1728" s="6">
        <f>SUM($R$5:S1730)-$AB$2</f>
        <v>435.74060068800009</v>
      </c>
      <c r="BL1728" s="6">
        <f>SUM($R$5:T1730)-$AB$2</f>
        <v>1314.8465334079992</v>
      </c>
      <c r="BM1728" s="6">
        <f>SUM($R$5:U1730)-$AB$2</f>
        <v>2545.5948392160012</v>
      </c>
      <c r="BN1728" s="6">
        <f>SUM($R$5:V1730)-$AB$2</f>
        <v>4303.8067046559972</v>
      </c>
      <c r="BO1728" s="6">
        <f>SUM($R$5:W1730)-$AB$2</f>
        <v>6413.6609431839979</v>
      </c>
      <c r="BP1728" s="16"/>
    </row>
    <row r="1729" spans="1:68" x14ac:dyDescent="0.45">
      <c r="A1729" s="1">
        <v>2008</v>
      </c>
      <c r="B1729" s="1">
        <v>3</v>
      </c>
      <c r="C1729" s="1">
        <v>13</v>
      </c>
      <c r="D1729" s="1">
        <v>11</v>
      </c>
      <c r="E1729" s="1">
        <v>15.2</v>
      </c>
      <c r="F1729" s="1">
        <v>500.19</v>
      </c>
      <c r="G1729" s="4"/>
      <c r="H1729" s="4"/>
      <c r="Q1729" s="1">
        <v>8</v>
      </c>
      <c r="R1729" s="6">
        <f t="shared" si="2248"/>
        <v>1.4424599999999999E-2</v>
      </c>
      <c r="S1729" s="6">
        <f t="shared" si="2249"/>
        <v>5.5967447999999996E-2</v>
      </c>
      <c r="T1729" s="6">
        <f t="shared" si="2250"/>
        <v>0.13991861999999997</v>
      </c>
      <c r="U1729" s="6">
        <f t="shared" si="2251"/>
        <v>0.195886068</v>
      </c>
      <c r="V1729" s="6">
        <f t="shared" si="2252"/>
        <v>0.27983723999999993</v>
      </c>
      <c r="W1729" s="6">
        <f t="shared" si="2253"/>
        <v>0.33580468800000002</v>
      </c>
      <c r="X1729" s="17"/>
      <c r="Y1729" s="17"/>
      <c r="Z1729" s="17"/>
      <c r="AA1729" s="17"/>
      <c r="AB1729" s="17"/>
      <c r="AC1729" s="17"/>
      <c r="AE1729" s="16"/>
      <c r="AF1729" s="16"/>
      <c r="AG1729" s="16"/>
      <c r="AH1729" s="16"/>
      <c r="AI1729" s="16"/>
      <c r="AJ1729" s="16"/>
      <c r="AL1729" s="16"/>
      <c r="AM1729" s="16"/>
      <c r="AN1729" s="16"/>
      <c r="AO1729" s="16"/>
      <c r="AP1729" s="16"/>
      <c r="AQ1729" s="16"/>
      <c r="BI1729" s="1">
        <v>10</v>
      </c>
      <c r="BJ1729" s="6">
        <f>SUM($R$5:R1731)-$AB$2</f>
        <v>84.289430400000057</v>
      </c>
      <c r="BK1729" s="6">
        <f>SUM($R$5:S1731)-$AB$2</f>
        <v>436.67367035200004</v>
      </c>
      <c r="BL1729" s="6">
        <f>SUM($R$5:T1731)-$AB$2</f>
        <v>1317.6342702319992</v>
      </c>
      <c r="BM1729" s="6">
        <f>SUM($R$5:U1731)-$AB$2</f>
        <v>2550.9791100640014</v>
      </c>
      <c r="BN1729" s="6">
        <f>SUM($R$5:V1731)-$AB$2</f>
        <v>4312.9003098239973</v>
      </c>
      <c r="BO1729" s="6">
        <f>SUM($R$5:W1731)-$AB$2</f>
        <v>6427.2057495359977</v>
      </c>
      <c r="BP1729" s="16"/>
    </row>
    <row r="1730" spans="1:68" x14ac:dyDescent="0.45">
      <c r="A1730" s="1">
        <v>2008</v>
      </c>
      <c r="B1730" s="1">
        <v>3</v>
      </c>
      <c r="C1730" s="1">
        <v>13</v>
      </c>
      <c r="D1730" s="1">
        <v>12</v>
      </c>
      <c r="E1730" s="1">
        <v>15.9</v>
      </c>
      <c r="F1730" s="1">
        <v>570.29999999999995</v>
      </c>
      <c r="G1730" s="4"/>
      <c r="H1730" s="4"/>
      <c r="Q1730" s="1">
        <v>9</v>
      </c>
      <c r="R1730" s="6">
        <f t="shared" si="2248"/>
        <v>7.5063599999999994E-2</v>
      </c>
      <c r="S1730" s="6">
        <f t="shared" si="2249"/>
        <v>0.29124676799999999</v>
      </c>
      <c r="T1730" s="6">
        <f t="shared" si="2250"/>
        <v>0.72811691999999995</v>
      </c>
      <c r="U1730" s="6">
        <f t="shared" si="2251"/>
        <v>1.0193636879999999</v>
      </c>
      <c r="V1730" s="6">
        <f t="shared" si="2252"/>
        <v>1.4562338399999999</v>
      </c>
      <c r="W1730" s="6">
        <f t="shared" si="2253"/>
        <v>1.7474806079999998</v>
      </c>
      <c r="X1730" s="17"/>
      <c r="Y1730" s="17"/>
      <c r="Z1730" s="17"/>
      <c r="AA1730" s="17"/>
      <c r="AB1730" s="17"/>
      <c r="AC1730" s="17"/>
      <c r="AE1730" s="16"/>
      <c r="AF1730" s="16"/>
      <c r="AG1730" s="16"/>
      <c r="AH1730" s="16"/>
      <c r="AI1730" s="16"/>
      <c r="AJ1730" s="16"/>
      <c r="AL1730" s="16"/>
      <c r="AM1730" s="16"/>
      <c r="AN1730" s="16"/>
      <c r="AO1730" s="16"/>
      <c r="AP1730" s="16"/>
      <c r="AQ1730" s="16"/>
      <c r="BI1730" s="1">
        <v>11</v>
      </c>
      <c r="BJ1730" s="6">
        <f>SUM($R$5:R1732)-$AB$2</f>
        <v>84.579540600000058</v>
      </c>
      <c r="BK1730" s="6">
        <f>SUM($R$5:S1732)-$AB$2</f>
        <v>438.08940812800006</v>
      </c>
      <c r="BL1730" s="6">
        <f>SUM($R$5:T1732)-$AB$2</f>
        <v>1321.8640769479991</v>
      </c>
      <c r="BM1730" s="6">
        <f>SUM($R$5:U1732)-$AB$2</f>
        <v>2559.1486132960017</v>
      </c>
      <c r="BN1730" s="6">
        <f>SUM($R$5:V1732)-$AB$2</f>
        <v>4326.6979509359971</v>
      </c>
      <c r="BO1730" s="6">
        <f>SUM($R$5:W1732)-$AB$2</f>
        <v>6447.7571561039977</v>
      </c>
      <c r="BP1730" s="16"/>
    </row>
    <row r="1731" spans="1:68" x14ac:dyDescent="0.45">
      <c r="A1731" s="1">
        <v>2008</v>
      </c>
      <c r="B1731" s="1">
        <v>3</v>
      </c>
      <c r="C1731" s="1">
        <v>13</v>
      </c>
      <c r="D1731" s="1">
        <v>13</v>
      </c>
      <c r="E1731" s="1">
        <v>17</v>
      </c>
      <c r="F1731" s="1">
        <v>547.87</v>
      </c>
      <c r="G1731" s="4"/>
      <c r="H1731" s="4"/>
      <c r="Q1731" s="1">
        <v>10</v>
      </c>
      <c r="R1731" s="6">
        <f t="shared" si="2248"/>
        <v>0.19120280000000001</v>
      </c>
      <c r="S1731" s="6">
        <f t="shared" si="2249"/>
        <v>0.74186686400000001</v>
      </c>
      <c r="T1731" s="6">
        <f t="shared" si="2250"/>
        <v>1.8546671599999998</v>
      </c>
      <c r="U1731" s="6">
        <f t="shared" si="2251"/>
        <v>2.5965340239999999</v>
      </c>
      <c r="V1731" s="6">
        <f t="shared" si="2252"/>
        <v>3.7093343199999995</v>
      </c>
      <c r="W1731" s="6">
        <f t="shared" si="2253"/>
        <v>4.4512011840000003</v>
      </c>
      <c r="X1731" s="17"/>
      <c r="Y1731" s="17"/>
      <c r="Z1731" s="17"/>
      <c r="AA1731" s="17"/>
      <c r="AB1731" s="17"/>
      <c r="AC1731" s="17"/>
      <c r="AE1731" s="16"/>
      <c r="AF1731" s="16"/>
      <c r="AG1731" s="16"/>
      <c r="AH1731" s="16"/>
      <c r="AI1731" s="16"/>
      <c r="AJ1731" s="16"/>
      <c r="AL1731" s="16"/>
      <c r="AM1731" s="16"/>
      <c r="AN1731" s="16"/>
      <c r="AO1731" s="16"/>
      <c r="AP1731" s="16"/>
      <c r="AQ1731" s="16"/>
      <c r="BI1731" s="1">
        <v>12</v>
      </c>
      <c r="BJ1731" s="6">
        <f t="shared" ref="BJ1731" si="2314">R1733-$AB$2</f>
        <v>-6.2004760000000001</v>
      </c>
      <c r="BK1731" s="6">
        <f t="shared" ref="BK1731" si="2315">S1733-$AB$2</f>
        <v>-5.24784688</v>
      </c>
      <c r="BL1731" s="6">
        <f t="shared" ref="BL1731" si="2316">T1733-$AB$2</f>
        <v>-3.3227422000000004</v>
      </c>
      <c r="BM1731" s="6">
        <f t="shared" ref="BM1731" si="2317">U1733-$AB$2</f>
        <v>-2.0393390800000004</v>
      </c>
      <c r="BN1731" s="6">
        <f t="shared" ref="BN1731" si="2318">V1733-$AB$2</f>
        <v>-0.11423440000000085</v>
      </c>
      <c r="BO1731" s="6">
        <f t="shared" ref="BO1731" si="2319">W1733-$AB$2</f>
        <v>1.1691687199999992</v>
      </c>
      <c r="BP1731" s="16"/>
    </row>
    <row r="1732" spans="1:68" x14ac:dyDescent="0.45">
      <c r="A1732" s="1">
        <v>2008</v>
      </c>
      <c r="B1732" s="1">
        <v>3</v>
      </c>
      <c r="C1732" s="1">
        <v>13</v>
      </c>
      <c r="D1732" s="1">
        <v>14</v>
      </c>
      <c r="E1732" s="1">
        <v>18</v>
      </c>
      <c r="F1732" s="1">
        <v>467.66</v>
      </c>
      <c r="G1732" s="4"/>
      <c r="H1732" s="4"/>
      <c r="Q1732" s="1">
        <v>11</v>
      </c>
      <c r="R1732" s="6">
        <f t="shared" si="2248"/>
        <v>0.29011019999999998</v>
      </c>
      <c r="S1732" s="6">
        <f t="shared" si="2249"/>
        <v>1.1256275759999999</v>
      </c>
      <c r="T1732" s="6">
        <f t="shared" si="2250"/>
        <v>2.8140689399999999</v>
      </c>
      <c r="U1732" s="6">
        <f t="shared" si="2251"/>
        <v>3.9396965159999997</v>
      </c>
      <c r="V1732" s="6">
        <f t="shared" si="2252"/>
        <v>5.6281378799999997</v>
      </c>
      <c r="W1732" s="6">
        <f t="shared" si="2253"/>
        <v>6.7537654559999991</v>
      </c>
      <c r="X1732" s="17"/>
      <c r="Y1732" s="17"/>
      <c r="Z1732" s="17"/>
      <c r="AA1732" s="17"/>
      <c r="AB1732" s="17"/>
      <c r="AC1732" s="17"/>
      <c r="AE1732" s="16"/>
      <c r="AF1732" s="16"/>
      <c r="AG1732" s="16"/>
      <c r="AH1732" s="16"/>
      <c r="AI1732" s="16"/>
      <c r="AJ1732" s="16"/>
      <c r="AL1732" s="16"/>
      <c r="AM1732" s="16"/>
      <c r="AN1732" s="16"/>
      <c r="AO1732" s="16"/>
      <c r="AP1732" s="16"/>
      <c r="AQ1732" s="16"/>
      <c r="BI1732" s="1">
        <v>13</v>
      </c>
      <c r="BJ1732" s="6">
        <f>SUM($R$5:R1734)-$AB$2</f>
        <v>85.228079200000067</v>
      </c>
      <c r="BK1732" s="6">
        <f>SUM($R$5:S1734)-$AB$2</f>
        <v>441.25427649600005</v>
      </c>
      <c r="BL1732" s="6">
        <f>SUM($R$5:T1734)-$AB$2</f>
        <v>1331.3197697359992</v>
      </c>
      <c r="BM1732" s="6">
        <f>SUM($R$5:U1734)-$AB$2</f>
        <v>2577.4114602720015</v>
      </c>
      <c r="BN1732" s="6">
        <f>SUM($R$5:V1734)-$AB$2</f>
        <v>4357.542446751997</v>
      </c>
      <c r="BO1732" s="6">
        <f>SUM($R$5:W1734)-$AB$2</f>
        <v>6493.6996305279972</v>
      </c>
      <c r="BP1732" s="16"/>
    </row>
    <row r="1733" spans="1:68" x14ac:dyDescent="0.45">
      <c r="A1733" s="1">
        <v>2008</v>
      </c>
      <c r="B1733" s="1">
        <v>3</v>
      </c>
      <c r="C1733" s="1">
        <v>13</v>
      </c>
      <c r="D1733" s="1">
        <v>15</v>
      </c>
      <c r="E1733" s="1">
        <v>18.7</v>
      </c>
      <c r="F1733" s="1">
        <v>362.32</v>
      </c>
      <c r="G1733" s="4"/>
      <c r="H1733" s="4"/>
      <c r="Q1733" s="1">
        <v>12</v>
      </c>
      <c r="R1733" s="6">
        <f t="shared" si="2248"/>
        <v>0.33077399999999996</v>
      </c>
      <c r="S1733" s="6">
        <f t="shared" si="2249"/>
        <v>1.2834031199999998</v>
      </c>
      <c r="T1733" s="6">
        <f t="shared" si="2250"/>
        <v>3.2085077999999996</v>
      </c>
      <c r="U1733" s="6">
        <f t="shared" si="2251"/>
        <v>4.4919109199999996</v>
      </c>
      <c r="V1733" s="6">
        <f t="shared" si="2252"/>
        <v>6.4170155999999992</v>
      </c>
      <c r="W1733" s="6">
        <f t="shared" si="2253"/>
        <v>7.7004187199999992</v>
      </c>
      <c r="X1733" s="17">
        <f t="shared" ref="X1733" si="2320">SUM(R1733:R1757)-$AA$2</f>
        <v>-3.7649762000000004</v>
      </c>
      <c r="Y1733" s="17">
        <f t="shared" ref="Y1733" si="2321">SUM(S1733:S1757)-$AA$2</f>
        <v>2.3208923439999998</v>
      </c>
      <c r="Z1733" s="17">
        <f t="shared" ref="Z1733" si="2322">SUM(T1733:T1757)-$AA$2</f>
        <v>14.619418359999997</v>
      </c>
      <c r="AA1733" s="17">
        <f t="shared" ref="AA1733" si="2323">SUM(U1733:U1757)-$AA$2</f>
        <v>22.818435703999999</v>
      </c>
      <c r="AB1733" s="17">
        <f t="shared" ref="AB1733" si="2324">SUM(V1733:V1757)-$AA$2</f>
        <v>35.116961719999999</v>
      </c>
      <c r="AC1733" s="17">
        <f t="shared" ref="AC1733" si="2325">SUM(W1733:W1757)-$AA$2</f>
        <v>43.315979063999997</v>
      </c>
      <c r="AE1733" s="16">
        <f t="shared" ref="AE1733" si="2326">IF(X1733&gt;0,1,0)</f>
        <v>0</v>
      </c>
      <c r="AF1733" s="16">
        <f t="shared" ref="AF1733" si="2327">IF(Y1733&gt;0,1,0)</f>
        <v>1</v>
      </c>
      <c r="AG1733" s="16">
        <f t="shared" ref="AG1733" si="2328">IF(Z1733&gt;0,1,0)</f>
        <v>1</v>
      </c>
      <c r="AH1733" s="16">
        <f t="shared" ref="AH1733" si="2329">IF(AA1733&gt;0,1,0)</f>
        <v>1</v>
      </c>
      <c r="AI1733" s="16">
        <f t="shared" ref="AI1733" si="2330">IF(AB1733&gt;0,1,0)</f>
        <v>1</v>
      </c>
      <c r="AJ1733" s="16">
        <f t="shared" ref="AJ1733" si="2331">IF(AC1733&gt;0,1,0)</f>
        <v>1</v>
      </c>
      <c r="AL1733" s="16">
        <f t="shared" ref="AL1733" si="2332">IF(X1733&lt;0,ABS(X1733*$AP$1),0)</f>
        <v>0</v>
      </c>
      <c r="AM1733" s="16">
        <f t="shared" ref="AM1733" si="2333">IF(Y1733&lt;0,ABS(Y1733*$AP$1),0)</f>
        <v>0</v>
      </c>
      <c r="AN1733" s="16">
        <f t="shared" ref="AN1733" si="2334">IF(Z1733&lt;0,ABS(Z1733*$AP$1),0)</f>
        <v>0</v>
      </c>
      <c r="AO1733" s="16">
        <f t="shared" ref="AO1733" si="2335">IF(AA1733&lt;0,ABS(AA1733*$AP$1),0)</f>
        <v>0</v>
      </c>
      <c r="AP1733" s="16">
        <f t="shared" ref="AP1733" si="2336">IF(AB1733&lt;0,ABS(AB1733*$AP$1),0)</f>
        <v>0</v>
      </c>
      <c r="AQ1733" s="16">
        <f t="shared" ref="AQ1733" si="2337">IF(AC1733&lt;0,ABS(AC1733*$AP$1),0)</f>
        <v>0</v>
      </c>
      <c r="BI1733" s="1">
        <v>14</v>
      </c>
      <c r="BJ1733" s="6">
        <f>SUM($R$5:R1735)-$AB$2</f>
        <v>85.499322000000063</v>
      </c>
      <c r="BK1733" s="6">
        <f>SUM($R$5:S1735)-$AB$2</f>
        <v>442.57794136000001</v>
      </c>
      <c r="BL1733" s="6">
        <f>SUM($R$5:T1735)-$AB$2</f>
        <v>1335.2744897599991</v>
      </c>
      <c r="BM1733" s="6">
        <f>SUM($R$5:U1735)-$AB$2</f>
        <v>2585.0496575200013</v>
      </c>
      <c r="BN1733" s="6">
        <f>SUM($R$5:V1735)-$AB$2</f>
        <v>4370.4427543199972</v>
      </c>
      <c r="BO1733" s="6">
        <f>SUM($R$5:W1735)-$AB$2</f>
        <v>6512.9144704799974</v>
      </c>
      <c r="BP1733" s="16"/>
    </row>
    <row r="1734" spans="1:68" x14ac:dyDescent="0.45">
      <c r="A1734" s="1">
        <v>2008</v>
      </c>
      <c r="B1734" s="1">
        <v>3</v>
      </c>
      <c r="C1734" s="1">
        <v>13</v>
      </c>
      <c r="D1734" s="1">
        <v>16</v>
      </c>
      <c r="E1734" s="1">
        <v>19</v>
      </c>
      <c r="F1734" s="1">
        <v>259.62</v>
      </c>
      <c r="G1734" s="4"/>
      <c r="H1734" s="4"/>
      <c r="Q1734" s="1">
        <v>13</v>
      </c>
      <c r="R1734" s="6">
        <f t="shared" si="2248"/>
        <v>0.31776459999999995</v>
      </c>
      <c r="S1734" s="6">
        <f t="shared" si="2249"/>
        <v>1.2329266479999998</v>
      </c>
      <c r="T1734" s="6">
        <f t="shared" si="2250"/>
        <v>3.0823166199999994</v>
      </c>
      <c r="U1734" s="6">
        <f t="shared" si="2251"/>
        <v>4.3152432679999997</v>
      </c>
      <c r="V1734" s="6">
        <f t="shared" si="2252"/>
        <v>6.1646332399999988</v>
      </c>
      <c r="W1734" s="6">
        <f t="shared" si="2253"/>
        <v>7.397559888</v>
      </c>
      <c r="X1734" s="17"/>
      <c r="Y1734" s="17"/>
      <c r="Z1734" s="17"/>
      <c r="AA1734" s="17"/>
      <c r="AB1734" s="17"/>
      <c r="AC1734" s="17"/>
      <c r="AE1734" s="16"/>
      <c r="AF1734" s="16"/>
      <c r="AG1734" s="16"/>
      <c r="AH1734" s="16"/>
      <c r="AI1734" s="16"/>
      <c r="AJ1734" s="16"/>
      <c r="AL1734" s="16"/>
      <c r="AM1734" s="16"/>
      <c r="AN1734" s="16"/>
      <c r="AO1734" s="16"/>
      <c r="AP1734" s="16"/>
      <c r="AQ1734" s="16"/>
      <c r="BI1734" s="1">
        <v>15</v>
      </c>
      <c r="BJ1734" s="6">
        <f>SUM($R$5:R1736)-$AB$2</f>
        <v>85.709467600000067</v>
      </c>
      <c r="BK1734" s="6">
        <f>SUM($R$5:S1736)-$AB$2</f>
        <v>443.603451888</v>
      </c>
      <c r="BL1734" s="6">
        <f>SUM($R$5:T1736)-$AB$2</f>
        <v>1338.3384126079991</v>
      </c>
      <c r="BM1734" s="6">
        <f>SUM($R$5:U1736)-$AB$2</f>
        <v>2590.9673576160012</v>
      </c>
      <c r="BN1734" s="6">
        <f>SUM($R$5:V1736)-$AB$2</f>
        <v>4380.4372790559983</v>
      </c>
      <c r="BO1734" s="6">
        <f>SUM($R$5:W1736)-$AB$2</f>
        <v>6527.801184783998</v>
      </c>
      <c r="BP1734" s="16"/>
    </row>
    <row r="1735" spans="1:68" x14ac:dyDescent="0.45">
      <c r="A1735" s="1">
        <v>2008</v>
      </c>
      <c r="B1735" s="1">
        <v>3</v>
      </c>
      <c r="C1735" s="1">
        <v>13</v>
      </c>
      <c r="D1735" s="1">
        <v>17</v>
      </c>
      <c r="E1735" s="1">
        <v>18.899999999999999</v>
      </c>
      <c r="F1735" s="1">
        <v>128.05000000000001</v>
      </c>
      <c r="G1735" s="4"/>
      <c r="H1735" s="4"/>
      <c r="Q1735" s="1">
        <v>14</v>
      </c>
      <c r="R1735" s="6">
        <f t="shared" si="2248"/>
        <v>0.27124280000000001</v>
      </c>
      <c r="S1735" s="6">
        <f t="shared" si="2249"/>
        <v>1.0524220639999999</v>
      </c>
      <c r="T1735" s="6">
        <f t="shared" si="2250"/>
        <v>2.6310551599999998</v>
      </c>
      <c r="U1735" s="6">
        <f t="shared" si="2251"/>
        <v>3.6834772239999998</v>
      </c>
      <c r="V1735" s="6">
        <f t="shared" si="2252"/>
        <v>5.2621103199999997</v>
      </c>
      <c r="W1735" s="6">
        <f t="shared" si="2253"/>
        <v>6.3145323840000005</v>
      </c>
      <c r="X1735" s="17"/>
      <c r="Y1735" s="17"/>
      <c r="Z1735" s="17"/>
      <c r="AA1735" s="17"/>
      <c r="AB1735" s="17"/>
      <c r="AC1735" s="17"/>
      <c r="AE1735" s="16"/>
      <c r="AF1735" s="16"/>
      <c r="AG1735" s="16"/>
      <c r="AH1735" s="16"/>
      <c r="AI1735" s="16"/>
      <c r="AJ1735" s="16"/>
      <c r="AL1735" s="16"/>
      <c r="AM1735" s="16"/>
      <c r="AN1735" s="16"/>
      <c r="AO1735" s="16"/>
      <c r="AP1735" s="16"/>
      <c r="AQ1735" s="16"/>
      <c r="BI1735" s="1">
        <v>16</v>
      </c>
      <c r="BJ1735" s="6">
        <f>SUM($R$5:R1737)-$AB$2</f>
        <v>85.860047200000068</v>
      </c>
      <c r="BK1735" s="6">
        <f>SUM($R$5:S1737)-$AB$2</f>
        <v>444.33828033600003</v>
      </c>
      <c r="BL1735" s="6">
        <f>SUM($R$5:T1737)-$AB$2</f>
        <v>1340.5338631759989</v>
      </c>
      <c r="BM1735" s="6">
        <f>SUM($R$5:U1737)-$AB$2</f>
        <v>2595.2076791520012</v>
      </c>
      <c r="BN1735" s="6">
        <f>SUM($R$5:V1737)-$AB$2</f>
        <v>4387.5988448319995</v>
      </c>
      <c r="BO1735" s="6">
        <f>SUM($R$5:W1737)-$AB$2</f>
        <v>6538.4682436479989</v>
      </c>
      <c r="BP1735" s="16"/>
    </row>
    <row r="1736" spans="1:68" x14ac:dyDescent="0.45">
      <c r="A1736" s="1">
        <v>2008</v>
      </c>
      <c r="B1736" s="1">
        <v>3</v>
      </c>
      <c r="C1736" s="1">
        <v>13</v>
      </c>
      <c r="D1736" s="1">
        <v>18</v>
      </c>
      <c r="E1736" s="1">
        <v>18.7</v>
      </c>
      <c r="F1736" s="1">
        <v>62.64</v>
      </c>
      <c r="G1736" s="4"/>
      <c r="H1736" s="4"/>
      <c r="Q1736" s="1">
        <v>15</v>
      </c>
      <c r="R1736" s="6">
        <f t="shared" si="2248"/>
        <v>0.21014559999999996</v>
      </c>
      <c r="S1736" s="6">
        <f t="shared" si="2249"/>
        <v>0.81536492799999982</v>
      </c>
      <c r="T1736" s="6">
        <f t="shared" si="2250"/>
        <v>2.0384123199999995</v>
      </c>
      <c r="U1736" s="6">
        <f t="shared" si="2251"/>
        <v>2.8537772479999997</v>
      </c>
      <c r="V1736" s="6">
        <f t="shared" si="2252"/>
        <v>4.076824639999999</v>
      </c>
      <c r="W1736" s="6">
        <f t="shared" si="2253"/>
        <v>4.892189568</v>
      </c>
      <c r="X1736" s="17"/>
      <c r="Y1736" s="17"/>
      <c r="Z1736" s="17"/>
      <c r="AA1736" s="17"/>
      <c r="AB1736" s="17"/>
      <c r="AC1736" s="17"/>
      <c r="AE1736" s="16"/>
      <c r="AF1736" s="16"/>
      <c r="AG1736" s="16"/>
      <c r="AH1736" s="16"/>
      <c r="AI1736" s="16"/>
      <c r="AJ1736" s="16"/>
      <c r="AL1736" s="16"/>
      <c r="AM1736" s="16"/>
      <c r="AN1736" s="16"/>
      <c r="AO1736" s="16"/>
      <c r="AP1736" s="16"/>
      <c r="AQ1736" s="16"/>
      <c r="BI1736" s="1">
        <v>17</v>
      </c>
      <c r="BJ1736" s="6">
        <f>SUM($R$5:R1738)-$AB$2</f>
        <v>85.934316200000069</v>
      </c>
      <c r="BK1736" s="6">
        <f>SUM($R$5:S1738)-$AB$2</f>
        <v>444.70071305600004</v>
      </c>
      <c r="BL1736" s="6">
        <f>SUM($R$5:T1738)-$AB$2</f>
        <v>1341.616705195999</v>
      </c>
      <c r="BM1736" s="6">
        <f>SUM($R$5:U1738)-$AB$2</f>
        <v>2597.2990941920011</v>
      </c>
      <c r="BN1736" s="6">
        <f>SUM($R$5:V1738)-$AB$2</f>
        <v>4391.131078471999</v>
      </c>
      <c r="BO1736" s="6">
        <f>SUM($R$5:W1738)-$AB$2</f>
        <v>6543.7294596079983</v>
      </c>
      <c r="BP1736" s="16"/>
    </row>
    <row r="1737" spans="1:68" x14ac:dyDescent="0.45">
      <c r="A1737" s="1">
        <v>2008</v>
      </c>
      <c r="B1737" s="1">
        <v>3</v>
      </c>
      <c r="C1737" s="1">
        <v>13</v>
      </c>
      <c r="D1737" s="1">
        <v>19</v>
      </c>
      <c r="E1737" s="1">
        <v>18.2</v>
      </c>
      <c r="F1737" s="1">
        <v>0</v>
      </c>
      <c r="G1737" s="4"/>
      <c r="H1737" s="4"/>
      <c r="Q1737" s="1">
        <v>16</v>
      </c>
      <c r="R1737" s="6">
        <f t="shared" si="2248"/>
        <v>0.15057960000000001</v>
      </c>
      <c r="S1737" s="6">
        <f t="shared" si="2249"/>
        <v>0.58424884799999999</v>
      </c>
      <c r="T1737" s="6">
        <f t="shared" si="2250"/>
        <v>1.46062212</v>
      </c>
      <c r="U1737" s="6">
        <f t="shared" si="2251"/>
        <v>2.0448709680000001</v>
      </c>
      <c r="V1737" s="6">
        <f t="shared" si="2252"/>
        <v>2.92124424</v>
      </c>
      <c r="W1737" s="6">
        <f t="shared" si="2253"/>
        <v>3.5054930880000001</v>
      </c>
      <c r="X1737" s="17"/>
      <c r="Y1737" s="17"/>
      <c r="Z1737" s="17"/>
      <c r="AA1737" s="17"/>
      <c r="AB1737" s="17"/>
      <c r="AC1737" s="17"/>
      <c r="AE1737" s="16"/>
      <c r="AF1737" s="16"/>
      <c r="AG1737" s="16"/>
      <c r="AH1737" s="16"/>
      <c r="AI1737" s="16"/>
      <c r="AJ1737" s="16"/>
      <c r="AL1737" s="16"/>
      <c r="AM1737" s="16"/>
      <c r="AN1737" s="16"/>
      <c r="AO1737" s="16"/>
      <c r="AP1737" s="16"/>
      <c r="AQ1737" s="16"/>
      <c r="BI1737" s="1">
        <v>18</v>
      </c>
      <c r="BJ1737" s="6">
        <f>SUM($R$5:R1739)-$AB$2</f>
        <v>85.970647400000075</v>
      </c>
      <c r="BK1737" s="6">
        <f>SUM($R$5:S1739)-$AB$2</f>
        <v>444.87800931200007</v>
      </c>
      <c r="BL1737" s="6">
        <f>SUM($R$5:T1739)-$AB$2</f>
        <v>1342.1464140919988</v>
      </c>
      <c r="BM1737" s="6">
        <f>SUM($R$5:U1739)-$AB$2</f>
        <v>2598.3221807840009</v>
      </c>
      <c r="BN1737" s="6">
        <f>SUM($R$5:V1739)-$AB$2</f>
        <v>4392.8589903439979</v>
      </c>
      <c r="BO1737" s="6">
        <f>SUM($R$5:W1739)-$AB$2</f>
        <v>6546.3031618159976</v>
      </c>
      <c r="BP1737" s="16"/>
    </row>
    <row r="1738" spans="1:68" x14ac:dyDescent="0.45">
      <c r="A1738" s="1">
        <v>2008</v>
      </c>
      <c r="B1738" s="1">
        <v>3</v>
      </c>
      <c r="C1738" s="1">
        <v>13</v>
      </c>
      <c r="D1738" s="1">
        <v>20</v>
      </c>
      <c r="E1738" s="1">
        <v>16.399999999999999</v>
      </c>
      <c r="F1738" s="1">
        <v>0</v>
      </c>
      <c r="G1738" s="4"/>
      <c r="H1738" s="4"/>
      <c r="Q1738" s="1">
        <v>17</v>
      </c>
      <c r="R1738" s="6">
        <f t="shared" si="2248"/>
        <v>7.4269000000000002E-2</v>
      </c>
      <c r="S1738" s="6">
        <f t="shared" si="2249"/>
        <v>0.28816372000000001</v>
      </c>
      <c r="T1738" s="6">
        <f t="shared" si="2250"/>
        <v>0.72040930000000003</v>
      </c>
      <c r="U1738" s="6">
        <f t="shared" si="2251"/>
        <v>1.00857302</v>
      </c>
      <c r="V1738" s="6">
        <f t="shared" si="2252"/>
        <v>1.4408186000000001</v>
      </c>
      <c r="W1738" s="6">
        <f t="shared" si="2253"/>
        <v>1.7289823200000003</v>
      </c>
      <c r="X1738" s="17"/>
      <c r="Y1738" s="17"/>
      <c r="Z1738" s="17"/>
      <c r="AA1738" s="17"/>
      <c r="AB1738" s="17"/>
      <c r="AC1738" s="17"/>
      <c r="AE1738" s="16"/>
      <c r="AF1738" s="16"/>
      <c r="AG1738" s="16"/>
      <c r="AH1738" s="16"/>
      <c r="AI1738" s="16"/>
      <c r="AJ1738" s="16"/>
      <c r="AL1738" s="16"/>
      <c r="AM1738" s="16"/>
      <c r="AN1738" s="16"/>
      <c r="AO1738" s="16"/>
      <c r="AP1738" s="16"/>
      <c r="AQ1738" s="16"/>
      <c r="BI1738" s="1">
        <v>19</v>
      </c>
      <c r="BJ1738" s="6">
        <f>SUM($R$5:R1740)-$AB$2</f>
        <v>85.970647400000075</v>
      </c>
      <c r="BK1738" s="6">
        <f>SUM($R$5:S1740)-$AB$2</f>
        <v>444.87800931200007</v>
      </c>
      <c r="BL1738" s="6">
        <f>SUM($R$5:T1740)-$AB$2</f>
        <v>1342.1464140919988</v>
      </c>
      <c r="BM1738" s="6">
        <f>SUM($R$5:U1740)-$AB$2</f>
        <v>2598.3221807840009</v>
      </c>
      <c r="BN1738" s="6">
        <f>SUM($R$5:V1740)-$AB$2</f>
        <v>4392.8589903439979</v>
      </c>
      <c r="BO1738" s="6">
        <f>SUM($R$5:W1740)-$AB$2</f>
        <v>6546.3031618159976</v>
      </c>
      <c r="BP1738" s="16"/>
    </row>
    <row r="1739" spans="1:68" x14ac:dyDescent="0.45">
      <c r="A1739" s="1">
        <v>2008</v>
      </c>
      <c r="B1739" s="1">
        <v>3</v>
      </c>
      <c r="C1739" s="1">
        <v>13</v>
      </c>
      <c r="D1739" s="1">
        <v>21</v>
      </c>
      <c r="E1739" s="1">
        <v>16.399999999999999</v>
      </c>
      <c r="F1739" s="1">
        <v>0</v>
      </c>
      <c r="G1739" s="4"/>
      <c r="H1739" s="4"/>
      <c r="Q1739" s="1">
        <v>18</v>
      </c>
      <c r="R1739" s="6">
        <f t="shared" si="2248"/>
        <v>3.6331199999999994E-2</v>
      </c>
      <c r="S1739" s="6">
        <f t="shared" si="2249"/>
        <v>0.14096505599999998</v>
      </c>
      <c r="T1739" s="6">
        <f t="shared" si="2250"/>
        <v>0.35241263999999994</v>
      </c>
      <c r="U1739" s="6">
        <f t="shared" si="2251"/>
        <v>0.49337769599999998</v>
      </c>
      <c r="V1739" s="6">
        <f t="shared" si="2252"/>
        <v>0.70482527999999989</v>
      </c>
      <c r="W1739" s="6">
        <f t="shared" si="2253"/>
        <v>0.84579033599999986</v>
      </c>
      <c r="X1739" s="17"/>
      <c r="Y1739" s="17"/>
      <c r="Z1739" s="17"/>
      <c r="AA1739" s="17"/>
      <c r="AB1739" s="17"/>
      <c r="AC1739" s="17"/>
      <c r="AE1739" s="16"/>
      <c r="AF1739" s="16"/>
      <c r="AG1739" s="16"/>
      <c r="AH1739" s="16"/>
      <c r="AI1739" s="16"/>
      <c r="AJ1739" s="16"/>
      <c r="AL1739" s="16"/>
      <c r="AM1739" s="16"/>
      <c r="AN1739" s="16"/>
      <c r="AO1739" s="16"/>
      <c r="AP1739" s="16"/>
      <c r="AQ1739" s="16"/>
      <c r="BI1739" s="1">
        <v>20</v>
      </c>
      <c r="BJ1739" s="6">
        <f>SUM($R$5:R1741)-$AB$2</f>
        <v>85.970647400000075</v>
      </c>
      <c r="BK1739" s="6">
        <f>SUM($R$5:S1741)-$AB$2</f>
        <v>444.87800931200007</v>
      </c>
      <c r="BL1739" s="6">
        <f>SUM($R$5:T1741)-$AB$2</f>
        <v>1342.1464140919988</v>
      </c>
      <c r="BM1739" s="6">
        <f>SUM($R$5:U1741)-$AB$2</f>
        <v>2598.3221807840009</v>
      </c>
      <c r="BN1739" s="6">
        <f>SUM($R$5:V1741)-$AB$2</f>
        <v>4392.8589903439979</v>
      </c>
      <c r="BO1739" s="6">
        <f>SUM($R$5:W1741)-$AB$2</f>
        <v>6546.3031618159976</v>
      </c>
      <c r="BP1739" s="16"/>
    </row>
    <row r="1740" spans="1:68" x14ac:dyDescent="0.45">
      <c r="A1740" s="1">
        <v>2008</v>
      </c>
      <c r="B1740" s="1">
        <v>3</v>
      </c>
      <c r="C1740" s="1">
        <v>13</v>
      </c>
      <c r="D1740" s="1">
        <v>22</v>
      </c>
      <c r="E1740" s="1">
        <v>16.5</v>
      </c>
      <c r="F1740" s="1">
        <v>0</v>
      </c>
      <c r="G1740" s="4"/>
      <c r="H1740" s="4"/>
      <c r="Q1740" s="1">
        <v>19</v>
      </c>
      <c r="R1740" s="6">
        <f t="shared" si="2248"/>
        <v>0</v>
      </c>
      <c r="S1740" s="6">
        <f t="shared" si="2249"/>
        <v>0</v>
      </c>
      <c r="T1740" s="6">
        <f t="shared" si="2250"/>
        <v>0</v>
      </c>
      <c r="U1740" s="6">
        <f t="shared" si="2251"/>
        <v>0</v>
      </c>
      <c r="V1740" s="6">
        <f t="shared" si="2252"/>
        <v>0</v>
      </c>
      <c r="W1740" s="6">
        <f t="shared" si="2253"/>
        <v>0</v>
      </c>
      <c r="X1740" s="17"/>
      <c r="Y1740" s="17"/>
      <c r="Z1740" s="17"/>
      <c r="AA1740" s="17"/>
      <c r="AB1740" s="17"/>
      <c r="AC1740" s="17"/>
      <c r="AE1740" s="16"/>
      <c r="AF1740" s="16"/>
      <c r="AG1740" s="16"/>
      <c r="AH1740" s="16"/>
      <c r="AI1740" s="16"/>
      <c r="AJ1740" s="16"/>
      <c r="AL1740" s="16"/>
      <c r="AM1740" s="16"/>
      <c r="AN1740" s="16"/>
      <c r="AO1740" s="16"/>
      <c r="AP1740" s="16"/>
      <c r="AQ1740" s="16"/>
      <c r="BI1740" s="1">
        <v>21</v>
      </c>
      <c r="BJ1740" s="6">
        <f>SUM($R$5:R1742)-$AB$2</f>
        <v>85.970647400000075</v>
      </c>
      <c r="BK1740" s="6">
        <f>SUM($R$5:S1742)-$AB$2</f>
        <v>444.87800931200007</v>
      </c>
      <c r="BL1740" s="6">
        <f>SUM($R$5:T1742)-$AB$2</f>
        <v>1342.1464140919988</v>
      </c>
      <c r="BM1740" s="6">
        <f>SUM($R$5:U1742)-$AB$2</f>
        <v>2598.3221807840009</v>
      </c>
      <c r="BN1740" s="6">
        <f>SUM($R$5:V1742)-$AB$2</f>
        <v>4392.8589903439979</v>
      </c>
      <c r="BO1740" s="6">
        <f>SUM($R$5:W1742)-$AB$2</f>
        <v>6546.3031618159976</v>
      </c>
      <c r="BP1740" s="16"/>
    </row>
    <row r="1741" spans="1:68" x14ac:dyDescent="0.45">
      <c r="A1741" s="1">
        <v>2008</v>
      </c>
      <c r="B1741" s="1">
        <v>3</v>
      </c>
      <c r="C1741" s="1">
        <v>13</v>
      </c>
      <c r="D1741" s="1">
        <v>23</v>
      </c>
      <c r="E1741" s="1">
        <v>16.600000000000001</v>
      </c>
      <c r="F1741" s="1">
        <v>0</v>
      </c>
      <c r="G1741" s="4"/>
      <c r="H1741" s="4"/>
      <c r="Q1741" s="1">
        <v>20</v>
      </c>
      <c r="R1741" s="6">
        <f t="shared" si="2248"/>
        <v>0</v>
      </c>
      <c r="S1741" s="6">
        <f t="shared" si="2249"/>
        <v>0</v>
      </c>
      <c r="T1741" s="6">
        <f t="shared" si="2250"/>
        <v>0</v>
      </c>
      <c r="U1741" s="6">
        <f t="shared" si="2251"/>
        <v>0</v>
      </c>
      <c r="V1741" s="6">
        <f t="shared" si="2252"/>
        <v>0</v>
      </c>
      <c r="W1741" s="6">
        <f t="shared" si="2253"/>
        <v>0</v>
      </c>
      <c r="X1741" s="17"/>
      <c r="Y1741" s="17"/>
      <c r="Z1741" s="17"/>
      <c r="AA1741" s="17"/>
      <c r="AB1741" s="17"/>
      <c r="AC1741" s="17"/>
      <c r="AE1741" s="16"/>
      <c r="AF1741" s="16"/>
      <c r="AG1741" s="16"/>
      <c r="AH1741" s="16"/>
      <c r="AI1741" s="16"/>
      <c r="AJ1741" s="16"/>
      <c r="AL1741" s="16"/>
      <c r="AM1741" s="16"/>
      <c r="AN1741" s="16"/>
      <c r="AO1741" s="16"/>
      <c r="AP1741" s="16"/>
      <c r="AQ1741" s="16"/>
      <c r="BI1741" s="1">
        <v>22</v>
      </c>
      <c r="BJ1741" s="6">
        <f>SUM($R$5:R1743)-$AB$2</f>
        <v>85.970647400000075</v>
      </c>
      <c r="BK1741" s="6">
        <f>SUM($R$5:S1743)-$AB$2</f>
        <v>444.87800931200007</v>
      </c>
      <c r="BL1741" s="6">
        <f>SUM($R$5:T1743)-$AB$2</f>
        <v>1342.1464140919988</v>
      </c>
      <c r="BM1741" s="6">
        <f>SUM($R$5:U1743)-$AB$2</f>
        <v>2598.3221807840009</v>
      </c>
      <c r="BN1741" s="6">
        <f>SUM($R$5:V1743)-$AB$2</f>
        <v>4392.8589903439979</v>
      </c>
      <c r="BO1741" s="6">
        <f>SUM($R$5:W1743)-$AB$2</f>
        <v>6546.3031618159976</v>
      </c>
      <c r="BP1741" s="16"/>
    </row>
    <row r="1742" spans="1:68" x14ac:dyDescent="0.45">
      <c r="A1742" s="1">
        <v>2008</v>
      </c>
      <c r="B1742" s="1">
        <v>3</v>
      </c>
      <c r="C1742" s="1">
        <v>14</v>
      </c>
      <c r="D1742" s="1">
        <v>0</v>
      </c>
      <c r="E1742" s="1">
        <v>16.2</v>
      </c>
      <c r="F1742" s="1">
        <v>0</v>
      </c>
      <c r="G1742" s="4"/>
      <c r="H1742" s="4"/>
      <c r="Q1742" s="1">
        <v>21</v>
      </c>
      <c r="R1742" s="6">
        <f t="shared" ref="R1742:R1805" si="2338">$AX$2*F1739*$R$4/1000</f>
        <v>0</v>
      </c>
      <c r="S1742" s="6">
        <f t="shared" ref="S1742:S1805" si="2339">$AX$2*F1739*($S$4*$AU$2)/1000</f>
        <v>0</v>
      </c>
      <c r="T1742" s="6">
        <f t="shared" ref="T1742:T1805" si="2340">$AX$2*F1739*($T$4*$AU$2)/1000</f>
        <v>0</v>
      </c>
      <c r="U1742" s="6">
        <f t="shared" ref="U1742:U1805" si="2341">$AX$2*F1739*($U$4*$AU$2)/1000</f>
        <v>0</v>
      </c>
      <c r="V1742" s="6">
        <f t="shared" ref="V1742:V1805" si="2342">$AX$2*F1739*($V$4*$AU$2)/1000</f>
        <v>0</v>
      </c>
      <c r="W1742" s="6">
        <f t="shared" ref="W1742:W1805" si="2343">$AX$2*F1739*($W$4*$AU$2)/1000</f>
        <v>0</v>
      </c>
      <c r="X1742" s="17"/>
      <c r="Y1742" s="17"/>
      <c r="Z1742" s="17"/>
      <c r="AA1742" s="17"/>
      <c r="AB1742" s="17"/>
      <c r="AC1742" s="17"/>
      <c r="AE1742" s="16"/>
      <c r="AF1742" s="16"/>
      <c r="AG1742" s="16"/>
      <c r="AH1742" s="16"/>
      <c r="AI1742" s="16"/>
      <c r="AJ1742" s="16"/>
      <c r="AL1742" s="16"/>
      <c r="AM1742" s="16"/>
      <c r="AN1742" s="16"/>
      <c r="AO1742" s="16"/>
      <c r="AP1742" s="16"/>
      <c r="AQ1742" s="16"/>
      <c r="BI1742" s="1">
        <v>23</v>
      </c>
      <c r="BJ1742" s="6">
        <f>SUM($R$5:R1744)-$AB$2</f>
        <v>85.970647400000075</v>
      </c>
      <c r="BK1742" s="6">
        <f>SUM($R$5:S1744)-$AB$2</f>
        <v>444.87800931200007</v>
      </c>
      <c r="BL1742" s="6">
        <f>SUM($R$5:T1744)-$AB$2</f>
        <v>1342.1464140919988</v>
      </c>
      <c r="BM1742" s="6">
        <f>SUM($R$5:U1744)-$AB$2</f>
        <v>2598.3221807840009</v>
      </c>
      <c r="BN1742" s="6">
        <f>SUM($R$5:V1744)-$AB$2</f>
        <v>4392.8589903439979</v>
      </c>
      <c r="BO1742" s="6">
        <f>SUM($R$5:W1744)-$AB$2</f>
        <v>6546.3031618159976</v>
      </c>
      <c r="BP1742" s="16"/>
    </row>
    <row r="1743" spans="1:68" x14ac:dyDescent="0.45">
      <c r="A1743" s="1">
        <v>2008</v>
      </c>
      <c r="B1743" s="1">
        <v>3</v>
      </c>
      <c r="C1743" s="1">
        <v>14</v>
      </c>
      <c r="D1743" s="1">
        <v>1</v>
      </c>
      <c r="E1743" s="1">
        <v>15.9</v>
      </c>
      <c r="F1743" s="1">
        <v>0</v>
      </c>
      <c r="G1743" s="4"/>
      <c r="H1743" s="4"/>
      <c r="Q1743" s="1">
        <v>22</v>
      </c>
      <c r="R1743" s="6">
        <f t="shared" si="2338"/>
        <v>0</v>
      </c>
      <c r="S1743" s="6">
        <f t="shared" si="2339"/>
        <v>0</v>
      </c>
      <c r="T1743" s="6">
        <f t="shared" si="2340"/>
        <v>0</v>
      </c>
      <c r="U1743" s="6">
        <f t="shared" si="2341"/>
        <v>0</v>
      </c>
      <c r="V1743" s="6">
        <f t="shared" si="2342"/>
        <v>0</v>
      </c>
      <c r="W1743" s="6">
        <f t="shared" si="2343"/>
        <v>0</v>
      </c>
      <c r="X1743" s="17"/>
      <c r="Y1743" s="17"/>
      <c r="Z1743" s="17"/>
      <c r="AA1743" s="17"/>
      <c r="AB1743" s="17"/>
      <c r="AC1743" s="17"/>
      <c r="AE1743" s="16"/>
      <c r="AF1743" s="16"/>
      <c r="AG1743" s="16"/>
      <c r="AH1743" s="16"/>
      <c r="AI1743" s="16"/>
      <c r="AJ1743" s="16"/>
      <c r="AL1743" s="16"/>
      <c r="AM1743" s="16"/>
      <c r="AN1743" s="16"/>
      <c r="AO1743" s="16"/>
      <c r="AP1743" s="16"/>
      <c r="AQ1743" s="16"/>
      <c r="BI1743" s="1">
        <v>0</v>
      </c>
      <c r="BJ1743" s="6">
        <f t="shared" ref="BJ1743" si="2344">R1745-$AB$2</f>
        <v>-6.53125</v>
      </c>
      <c r="BK1743" s="6">
        <f t="shared" ref="BK1743" si="2345">S1745-$AB$2</f>
        <v>-6.53125</v>
      </c>
      <c r="BL1743" s="6">
        <f t="shared" ref="BL1743" si="2346">T1745-$AB$2</f>
        <v>-6.53125</v>
      </c>
      <c r="BM1743" s="6">
        <f t="shared" ref="BM1743" si="2347">U1745-$AB$2</f>
        <v>-6.53125</v>
      </c>
      <c r="BN1743" s="6">
        <f t="shared" ref="BN1743" si="2348">V1745-$AB$2</f>
        <v>-6.53125</v>
      </c>
      <c r="BO1743" s="6">
        <f t="shared" ref="BO1743" si="2349">W1745-$AB$2</f>
        <v>-6.53125</v>
      </c>
      <c r="BP1743" s="16">
        <v>74</v>
      </c>
    </row>
    <row r="1744" spans="1:68" x14ac:dyDescent="0.45">
      <c r="A1744" s="1">
        <v>2008</v>
      </c>
      <c r="B1744" s="1">
        <v>3</v>
      </c>
      <c r="C1744" s="1">
        <v>14</v>
      </c>
      <c r="D1744" s="1">
        <v>2</v>
      </c>
      <c r="E1744" s="1">
        <v>15.9</v>
      </c>
      <c r="F1744" s="1">
        <v>0</v>
      </c>
      <c r="G1744" s="4"/>
      <c r="H1744" s="4"/>
      <c r="Q1744" s="1">
        <v>23</v>
      </c>
      <c r="R1744" s="6">
        <f t="shared" si="2338"/>
        <v>0</v>
      </c>
      <c r="S1744" s="6">
        <f t="shared" si="2339"/>
        <v>0</v>
      </c>
      <c r="T1744" s="6">
        <f t="shared" si="2340"/>
        <v>0</v>
      </c>
      <c r="U1744" s="6">
        <f t="shared" si="2341"/>
        <v>0</v>
      </c>
      <c r="V1744" s="6">
        <f t="shared" si="2342"/>
        <v>0</v>
      </c>
      <c r="W1744" s="6">
        <f t="shared" si="2343"/>
        <v>0</v>
      </c>
      <c r="X1744" s="17"/>
      <c r="Y1744" s="17"/>
      <c r="Z1744" s="17"/>
      <c r="AA1744" s="17"/>
      <c r="AB1744" s="17"/>
      <c r="AC1744" s="17"/>
      <c r="AE1744" s="16"/>
      <c r="AF1744" s="16"/>
      <c r="AG1744" s="16"/>
      <c r="AH1744" s="16"/>
      <c r="AI1744" s="16"/>
      <c r="AJ1744" s="16"/>
      <c r="AL1744" s="16"/>
      <c r="AM1744" s="16"/>
      <c r="AN1744" s="16"/>
      <c r="AO1744" s="16"/>
      <c r="AP1744" s="16"/>
      <c r="AQ1744" s="16"/>
      <c r="BI1744" s="1">
        <v>1</v>
      </c>
      <c r="BJ1744" s="6">
        <f>SUM($R$5:R1746)-$AB$2</f>
        <v>85.970647400000075</v>
      </c>
      <c r="BK1744" s="6">
        <f>SUM($R$5:S1746)-$AB$2</f>
        <v>444.87800931200007</v>
      </c>
      <c r="BL1744" s="6">
        <f>SUM($R$5:T1746)-$AB$2</f>
        <v>1342.1464140919988</v>
      </c>
      <c r="BM1744" s="6">
        <f>SUM($R$5:U1746)-$AB$2</f>
        <v>2598.3221807840009</v>
      </c>
      <c r="BN1744" s="6">
        <f>SUM($R$5:V1746)-$AB$2</f>
        <v>4392.8589903439979</v>
      </c>
      <c r="BO1744" s="6">
        <f>SUM($R$5:W1746)-$AB$2</f>
        <v>6546.3031618159976</v>
      </c>
      <c r="BP1744" s="16"/>
    </row>
    <row r="1745" spans="1:68" x14ac:dyDescent="0.45">
      <c r="A1745" s="1">
        <v>2008</v>
      </c>
      <c r="B1745" s="1">
        <v>3</v>
      </c>
      <c r="C1745" s="1">
        <v>14</v>
      </c>
      <c r="D1745" s="1">
        <v>3</v>
      </c>
      <c r="E1745" s="1">
        <v>15.8</v>
      </c>
      <c r="F1745" s="1">
        <v>0</v>
      </c>
      <c r="G1745" s="4"/>
      <c r="H1745" s="4"/>
      <c r="Q1745" s="1">
        <v>0</v>
      </c>
      <c r="R1745" s="6">
        <f t="shared" si="2338"/>
        <v>0</v>
      </c>
      <c r="S1745" s="6">
        <f t="shared" si="2339"/>
        <v>0</v>
      </c>
      <c r="T1745" s="6">
        <f t="shared" si="2340"/>
        <v>0</v>
      </c>
      <c r="U1745" s="6">
        <f t="shared" si="2341"/>
        <v>0</v>
      </c>
      <c r="V1745" s="6">
        <f t="shared" si="2342"/>
        <v>0</v>
      </c>
      <c r="W1745" s="6">
        <f t="shared" si="2343"/>
        <v>0</v>
      </c>
      <c r="X1745" s="17"/>
      <c r="Y1745" s="17"/>
      <c r="Z1745" s="17"/>
      <c r="AA1745" s="17"/>
      <c r="AB1745" s="17"/>
      <c r="AC1745" s="17"/>
      <c r="AE1745" s="16"/>
      <c r="AF1745" s="16"/>
      <c r="AG1745" s="16"/>
      <c r="AH1745" s="16"/>
      <c r="AI1745" s="16"/>
      <c r="AJ1745" s="16"/>
      <c r="AL1745" s="16"/>
      <c r="AM1745" s="16"/>
      <c r="AN1745" s="16"/>
      <c r="AO1745" s="16"/>
      <c r="AP1745" s="16"/>
      <c r="AQ1745" s="16"/>
      <c r="BI1745" s="1">
        <v>2</v>
      </c>
      <c r="BJ1745" s="6">
        <f>SUM($R$5:R1747)-$AB$2</f>
        <v>85.970647400000075</v>
      </c>
      <c r="BK1745" s="6">
        <f>SUM($R$5:S1747)-$AB$2</f>
        <v>444.87800931200007</v>
      </c>
      <c r="BL1745" s="6">
        <f>SUM($R$5:T1747)-$AB$2</f>
        <v>1342.1464140919988</v>
      </c>
      <c r="BM1745" s="6">
        <f>SUM($R$5:U1747)-$AB$2</f>
        <v>2598.3221807840009</v>
      </c>
      <c r="BN1745" s="6">
        <f>SUM($R$5:V1747)-$AB$2</f>
        <v>4392.8589903439979</v>
      </c>
      <c r="BO1745" s="6">
        <f>SUM($R$5:W1747)-$AB$2</f>
        <v>6546.3031618159976</v>
      </c>
      <c r="BP1745" s="16"/>
    </row>
    <row r="1746" spans="1:68" x14ac:dyDescent="0.45">
      <c r="A1746" s="1">
        <v>2008</v>
      </c>
      <c r="B1746" s="1">
        <v>3</v>
      </c>
      <c r="C1746" s="1">
        <v>14</v>
      </c>
      <c r="D1746" s="1">
        <v>4</v>
      </c>
      <c r="E1746" s="1">
        <v>15.5</v>
      </c>
      <c r="F1746" s="1">
        <v>0</v>
      </c>
      <c r="G1746" s="4"/>
      <c r="H1746" s="4"/>
      <c r="Q1746" s="1">
        <v>1</v>
      </c>
      <c r="R1746" s="6">
        <f t="shared" si="2338"/>
        <v>0</v>
      </c>
      <c r="S1746" s="6">
        <f t="shared" si="2339"/>
        <v>0</v>
      </c>
      <c r="T1746" s="6">
        <f t="shared" si="2340"/>
        <v>0</v>
      </c>
      <c r="U1746" s="6">
        <f t="shared" si="2341"/>
        <v>0</v>
      </c>
      <c r="V1746" s="6">
        <f t="shared" si="2342"/>
        <v>0</v>
      </c>
      <c r="W1746" s="6">
        <f t="shared" si="2343"/>
        <v>0</v>
      </c>
      <c r="X1746" s="17"/>
      <c r="Y1746" s="17"/>
      <c r="Z1746" s="17"/>
      <c r="AA1746" s="17"/>
      <c r="AB1746" s="17"/>
      <c r="AC1746" s="17"/>
      <c r="AE1746" s="16"/>
      <c r="AF1746" s="16"/>
      <c r="AG1746" s="16"/>
      <c r="AH1746" s="16"/>
      <c r="AI1746" s="16"/>
      <c r="AJ1746" s="16"/>
      <c r="AL1746" s="16"/>
      <c r="AM1746" s="16"/>
      <c r="AN1746" s="16"/>
      <c r="AO1746" s="16"/>
      <c r="AP1746" s="16"/>
      <c r="AQ1746" s="16"/>
      <c r="BI1746" s="1">
        <v>3</v>
      </c>
      <c r="BJ1746" s="6">
        <f>SUM($R$5:R1748)-$AB$2</f>
        <v>85.970647400000075</v>
      </c>
      <c r="BK1746" s="6">
        <f>SUM($R$5:S1748)-$AB$2</f>
        <v>444.87800931200007</v>
      </c>
      <c r="BL1746" s="6">
        <f>SUM($R$5:T1748)-$AB$2</f>
        <v>1342.1464140919988</v>
      </c>
      <c r="BM1746" s="6">
        <f>SUM($R$5:U1748)-$AB$2</f>
        <v>2598.3221807840009</v>
      </c>
      <c r="BN1746" s="6">
        <f>SUM($R$5:V1748)-$AB$2</f>
        <v>4392.8589903439979</v>
      </c>
      <c r="BO1746" s="6">
        <f>SUM($R$5:W1748)-$AB$2</f>
        <v>6546.3031618159976</v>
      </c>
      <c r="BP1746" s="16"/>
    </row>
    <row r="1747" spans="1:68" x14ac:dyDescent="0.45">
      <c r="A1747" s="1">
        <v>2008</v>
      </c>
      <c r="B1747" s="1">
        <v>3</v>
      </c>
      <c r="C1747" s="1">
        <v>14</v>
      </c>
      <c r="D1747" s="1">
        <v>5</v>
      </c>
      <c r="E1747" s="1">
        <v>15.1</v>
      </c>
      <c r="F1747" s="1">
        <v>0</v>
      </c>
      <c r="G1747" s="4"/>
      <c r="H1747" s="4"/>
      <c r="Q1747" s="1">
        <v>2</v>
      </c>
      <c r="R1747" s="6">
        <f t="shared" si="2338"/>
        <v>0</v>
      </c>
      <c r="S1747" s="6">
        <f t="shared" si="2339"/>
        <v>0</v>
      </c>
      <c r="T1747" s="6">
        <f t="shared" si="2340"/>
        <v>0</v>
      </c>
      <c r="U1747" s="6">
        <f t="shared" si="2341"/>
        <v>0</v>
      </c>
      <c r="V1747" s="6">
        <f t="shared" si="2342"/>
        <v>0</v>
      </c>
      <c r="W1747" s="6">
        <f t="shared" si="2343"/>
        <v>0</v>
      </c>
      <c r="X1747" s="17"/>
      <c r="Y1747" s="17"/>
      <c r="Z1747" s="17"/>
      <c r="AA1747" s="17"/>
      <c r="AB1747" s="17"/>
      <c r="AC1747" s="17"/>
      <c r="AE1747" s="16"/>
      <c r="AF1747" s="16"/>
      <c r="AG1747" s="16"/>
      <c r="AH1747" s="16"/>
      <c r="AI1747" s="16"/>
      <c r="AJ1747" s="16"/>
      <c r="AL1747" s="16"/>
      <c r="AM1747" s="16"/>
      <c r="AN1747" s="16"/>
      <c r="AO1747" s="16"/>
      <c r="AP1747" s="16"/>
      <c r="AQ1747" s="16"/>
      <c r="BI1747" s="1">
        <v>4</v>
      </c>
      <c r="BJ1747" s="6">
        <f>SUM($R$5:R1749)-$AB$2</f>
        <v>85.970647400000075</v>
      </c>
      <c r="BK1747" s="6">
        <f>SUM($R$5:S1749)-$AB$2</f>
        <v>444.87800931200007</v>
      </c>
      <c r="BL1747" s="6">
        <f>SUM($R$5:T1749)-$AB$2</f>
        <v>1342.1464140919988</v>
      </c>
      <c r="BM1747" s="6">
        <f>SUM($R$5:U1749)-$AB$2</f>
        <v>2598.3221807840009</v>
      </c>
      <c r="BN1747" s="6">
        <f>SUM($R$5:V1749)-$AB$2</f>
        <v>4392.8589903439979</v>
      </c>
      <c r="BO1747" s="6">
        <f>SUM($R$5:W1749)-$AB$2</f>
        <v>6546.3031618159976</v>
      </c>
      <c r="BP1747" s="16"/>
    </row>
    <row r="1748" spans="1:68" x14ac:dyDescent="0.45">
      <c r="A1748" s="1">
        <v>2008</v>
      </c>
      <c r="B1748" s="1">
        <v>3</v>
      </c>
      <c r="C1748" s="1">
        <v>14</v>
      </c>
      <c r="D1748" s="1">
        <v>6</v>
      </c>
      <c r="E1748" s="1">
        <v>15</v>
      </c>
      <c r="F1748" s="1">
        <v>0</v>
      </c>
      <c r="G1748" s="4"/>
      <c r="H1748" s="4"/>
      <c r="Q1748" s="1">
        <v>3</v>
      </c>
      <c r="R1748" s="6">
        <f t="shared" si="2338"/>
        <v>0</v>
      </c>
      <c r="S1748" s="6">
        <f t="shared" si="2339"/>
        <v>0</v>
      </c>
      <c r="T1748" s="6">
        <f t="shared" si="2340"/>
        <v>0</v>
      </c>
      <c r="U1748" s="6">
        <f t="shared" si="2341"/>
        <v>0</v>
      </c>
      <c r="V1748" s="6">
        <f t="shared" si="2342"/>
        <v>0</v>
      </c>
      <c r="W1748" s="6">
        <f t="shared" si="2343"/>
        <v>0</v>
      </c>
      <c r="X1748" s="17"/>
      <c r="Y1748" s="17"/>
      <c r="Z1748" s="17"/>
      <c r="AA1748" s="17"/>
      <c r="AB1748" s="17"/>
      <c r="AC1748" s="17"/>
      <c r="AE1748" s="16"/>
      <c r="AF1748" s="16"/>
      <c r="AG1748" s="16"/>
      <c r="AH1748" s="16"/>
      <c r="AI1748" s="16"/>
      <c r="AJ1748" s="16"/>
      <c r="AL1748" s="16"/>
      <c r="AM1748" s="16"/>
      <c r="AN1748" s="16"/>
      <c r="AO1748" s="16"/>
      <c r="AP1748" s="16"/>
      <c r="AQ1748" s="16"/>
      <c r="BI1748" s="1">
        <v>5</v>
      </c>
      <c r="BJ1748" s="6">
        <f>SUM($R$5:R1750)-$AB$2</f>
        <v>85.970647400000075</v>
      </c>
      <c r="BK1748" s="6">
        <f>SUM($R$5:S1750)-$AB$2</f>
        <v>444.87800931200007</v>
      </c>
      <c r="BL1748" s="6">
        <f>SUM($R$5:T1750)-$AB$2</f>
        <v>1342.1464140919988</v>
      </c>
      <c r="BM1748" s="6">
        <f>SUM($R$5:U1750)-$AB$2</f>
        <v>2598.3221807840009</v>
      </c>
      <c r="BN1748" s="6">
        <f>SUM($R$5:V1750)-$AB$2</f>
        <v>4392.8589903439979</v>
      </c>
      <c r="BO1748" s="6">
        <f>SUM($R$5:W1750)-$AB$2</f>
        <v>6546.3031618159976</v>
      </c>
      <c r="BP1748" s="16"/>
    </row>
    <row r="1749" spans="1:68" x14ac:dyDescent="0.45">
      <c r="A1749" s="1">
        <v>2008</v>
      </c>
      <c r="B1749" s="1">
        <v>3</v>
      </c>
      <c r="C1749" s="1">
        <v>14</v>
      </c>
      <c r="D1749" s="1">
        <v>7</v>
      </c>
      <c r="E1749" s="1">
        <v>15.1</v>
      </c>
      <c r="F1749" s="1">
        <v>0</v>
      </c>
      <c r="G1749" s="4"/>
      <c r="H1749" s="4"/>
      <c r="Q1749" s="1">
        <v>4</v>
      </c>
      <c r="R1749" s="6">
        <f t="shared" si="2338"/>
        <v>0</v>
      </c>
      <c r="S1749" s="6">
        <f t="shared" si="2339"/>
        <v>0</v>
      </c>
      <c r="T1749" s="6">
        <f t="shared" si="2340"/>
        <v>0</v>
      </c>
      <c r="U1749" s="6">
        <f t="shared" si="2341"/>
        <v>0</v>
      </c>
      <c r="V1749" s="6">
        <f t="shared" si="2342"/>
        <v>0</v>
      </c>
      <c r="W1749" s="6">
        <f t="shared" si="2343"/>
        <v>0</v>
      </c>
      <c r="X1749" s="17"/>
      <c r="Y1749" s="17"/>
      <c r="Z1749" s="17"/>
      <c r="AA1749" s="17"/>
      <c r="AB1749" s="17"/>
      <c r="AC1749" s="17"/>
      <c r="AE1749" s="16"/>
      <c r="AF1749" s="16"/>
      <c r="AG1749" s="16"/>
      <c r="AH1749" s="16"/>
      <c r="AI1749" s="16"/>
      <c r="AJ1749" s="16"/>
      <c r="AL1749" s="16"/>
      <c r="AM1749" s="16"/>
      <c r="AN1749" s="16"/>
      <c r="AO1749" s="16"/>
      <c r="AP1749" s="16"/>
      <c r="AQ1749" s="16"/>
      <c r="BI1749" s="1">
        <v>6</v>
      </c>
      <c r="BJ1749" s="6">
        <f>SUM($R$5:R1751)-$AB$2</f>
        <v>85.970647400000075</v>
      </c>
      <c r="BK1749" s="6">
        <f>SUM($R$5:S1751)-$AB$2</f>
        <v>444.87800931200007</v>
      </c>
      <c r="BL1749" s="6">
        <f>SUM($R$5:T1751)-$AB$2</f>
        <v>1342.1464140919988</v>
      </c>
      <c r="BM1749" s="6">
        <f>SUM($R$5:U1751)-$AB$2</f>
        <v>2598.3221807840009</v>
      </c>
      <c r="BN1749" s="6">
        <f>SUM($R$5:V1751)-$AB$2</f>
        <v>4392.8589903439979</v>
      </c>
      <c r="BO1749" s="6">
        <f>SUM($R$5:W1751)-$AB$2</f>
        <v>6546.3031618159976</v>
      </c>
      <c r="BP1749" s="16"/>
    </row>
    <row r="1750" spans="1:68" x14ac:dyDescent="0.45">
      <c r="A1750" s="1">
        <v>2008</v>
      </c>
      <c r="B1750" s="1">
        <v>3</v>
      </c>
      <c r="C1750" s="1">
        <v>14</v>
      </c>
      <c r="D1750" s="1">
        <v>8</v>
      </c>
      <c r="E1750" s="1">
        <v>15.2</v>
      </c>
      <c r="F1750" s="1">
        <v>25.52</v>
      </c>
      <c r="G1750" s="4"/>
      <c r="H1750" s="4"/>
      <c r="Q1750" s="1">
        <v>5</v>
      </c>
      <c r="R1750" s="6">
        <f t="shared" si="2338"/>
        <v>0</v>
      </c>
      <c r="S1750" s="6">
        <f t="shared" si="2339"/>
        <v>0</v>
      </c>
      <c r="T1750" s="6">
        <f t="shared" si="2340"/>
        <v>0</v>
      </c>
      <c r="U1750" s="6">
        <f t="shared" si="2341"/>
        <v>0</v>
      </c>
      <c r="V1750" s="6">
        <f t="shared" si="2342"/>
        <v>0</v>
      </c>
      <c r="W1750" s="6">
        <f t="shared" si="2343"/>
        <v>0</v>
      </c>
      <c r="X1750" s="17"/>
      <c r="Y1750" s="17"/>
      <c r="Z1750" s="17"/>
      <c r="AA1750" s="17"/>
      <c r="AB1750" s="17"/>
      <c r="AC1750" s="17"/>
      <c r="AE1750" s="16"/>
      <c r="AF1750" s="16"/>
      <c r="AG1750" s="16"/>
      <c r="AH1750" s="16"/>
      <c r="AI1750" s="16"/>
      <c r="AJ1750" s="16"/>
      <c r="AL1750" s="16"/>
      <c r="AM1750" s="16"/>
      <c r="AN1750" s="16"/>
      <c r="AO1750" s="16"/>
      <c r="AP1750" s="16"/>
      <c r="AQ1750" s="16"/>
      <c r="BI1750" s="1">
        <v>7</v>
      </c>
      <c r="BJ1750" s="6">
        <f>SUM($R$5:R1752)-$AB$2</f>
        <v>85.970647400000075</v>
      </c>
      <c r="BK1750" s="6">
        <f>SUM($R$5:S1752)-$AB$2</f>
        <v>444.87800931200007</v>
      </c>
      <c r="BL1750" s="6">
        <f>SUM($R$5:T1752)-$AB$2</f>
        <v>1342.1464140919988</v>
      </c>
      <c r="BM1750" s="6">
        <f>SUM($R$5:U1752)-$AB$2</f>
        <v>2598.3221807840009</v>
      </c>
      <c r="BN1750" s="6">
        <f>SUM($R$5:V1752)-$AB$2</f>
        <v>4392.8589903439979</v>
      </c>
      <c r="BO1750" s="6">
        <f>SUM($R$5:W1752)-$AB$2</f>
        <v>6546.3031618159976</v>
      </c>
      <c r="BP1750" s="16"/>
    </row>
    <row r="1751" spans="1:68" x14ac:dyDescent="0.45">
      <c r="A1751" s="1">
        <v>2008</v>
      </c>
      <c r="B1751" s="1">
        <v>3</v>
      </c>
      <c r="C1751" s="1">
        <v>14</v>
      </c>
      <c r="D1751" s="1">
        <v>9</v>
      </c>
      <c r="E1751" s="1">
        <v>15.4</v>
      </c>
      <c r="F1751" s="1">
        <v>89.68</v>
      </c>
      <c r="G1751" s="4"/>
      <c r="H1751" s="4"/>
      <c r="Q1751" s="1">
        <v>6</v>
      </c>
      <c r="R1751" s="6">
        <f t="shared" si="2338"/>
        <v>0</v>
      </c>
      <c r="S1751" s="6">
        <f t="shared" si="2339"/>
        <v>0</v>
      </c>
      <c r="T1751" s="6">
        <f t="shared" si="2340"/>
        <v>0</v>
      </c>
      <c r="U1751" s="6">
        <f t="shared" si="2341"/>
        <v>0</v>
      </c>
      <c r="V1751" s="6">
        <f t="shared" si="2342"/>
        <v>0</v>
      </c>
      <c r="W1751" s="6">
        <f t="shared" si="2343"/>
        <v>0</v>
      </c>
      <c r="X1751" s="17"/>
      <c r="Y1751" s="17"/>
      <c r="Z1751" s="17"/>
      <c r="AA1751" s="17"/>
      <c r="AB1751" s="17"/>
      <c r="AC1751" s="17"/>
      <c r="AE1751" s="16"/>
      <c r="AF1751" s="16"/>
      <c r="AG1751" s="16"/>
      <c r="AH1751" s="16"/>
      <c r="AI1751" s="16"/>
      <c r="AJ1751" s="16"/>
      <c r="AL1751" s="16"/>
      <c r="AM1751" s="16"/>
      <c r="AN1751" s="16"/>
      <c r="AO1751" s="16"/>
      <c r="AP1751" s="16"/>
      <c r="AQ1751" s="16"/>
      <c r="BI1751" s="1">
        <v>8</v>
      </c>
      <c r="BJ1751" s="6">
        <f>SUM($R$5:R1753)-$AB$2</f>
        <v>85.985449000000074</v>
      </c>
      <c r="BK1751" s="6">
        <f>SUM($R$5:S1753)-$AB$2</f>
        <v>444.9502411200001</v>
      </c>
      <c r="BL1751" s="6">
        <f>SUM($R$5:T1753)-$AB$2</f>
        <v>1342.3622214199988</v>
      </c>
      <c r="BM1751" s="6">
        <f>SUM($R$5:U1753)-$AB$2</f>
        <v>2598.7389938400006</v>
      </c>
      <c r="BN1751" s="6">
        <f>SUM($R$5:V1753)-$AB$2</f>
        <v>4393.562954439999</v>
      </c>
      <c r="BO1751" s="6">
        <f>SUM($R$5:W1753)-$AB$2</f>
        <v>6547.351707159999</v>
      </c>
      <c r="BP1751" s="16"/>
    </row>
    <row r="1752" spans="1:68" x14ac:dyDescent="0.45">
      <c r="A1752" s="1">
        <v>2008</v>
      </c>
      <c r="B1752" s="1">
        <v>3</v>
      </c>
      <c r="C1752" s="1">
        <v>14</v>
      </c>
      <c r="D1752" s="1">
        <v>10</v>
      </c>
      <c r="E1752" s="1">
        <v>16</v>
      </c>
      <c r="F1752" s="1">
        <v>192.26</v>
      </c>
      <c r="G1752" s="4"/>
      <c r="H1752" s="4"/>
      <c r="Q1752" s="1">
        <v>7</v>
      </c>
      <c r="R1752" s="6">
        <f t="shared" si="2338"/>
        <v>0</v>
      </c>
      <c r="S1752" s="6">
        <f t="shared" si="2339"/>
        <v>0</v>
      </c>
      <c r="T1752" s="6">
        <f t="shared" si="2340"/>
        <v>0</v>
      </c>
      <c r="U1752" s="6">
        <f t="shared" si="2341"/>
        <v>0</v>
      </c>
      <c r="V1752" s="6">
        <f t="shared" si="2342"/>
        <v>0</v>
      </c>
      <c r="W1752" s="6">
        <f t="shared" si="2343"/>
        <v>0</v>
      </c>
      <c r="X1752" s="17"/>
      <c r="Y1752" s="17"/>
      <c r="Z1752" s="17"/>
      <c r="AA1752" s="17"/>
      <c r="AB1752" s="17"/>
      <c r="AC1752" s="17"/>
      <c r="AE1752" s="16"/>
      <c r="AF1752" s="16"/>
      <c r="AG1752" s="16"/>
      <c r="AH1752" s="16"/>
      <c r="AI1752" s="16"/>
      <c r="AJ1752" s="16"/>
      <c r="AL1752" s="16"/>
      <c r="AM1752" s="16"/>
      <c r="AN1752" s="16"/>
      <c r="AO1752" s="16"/>
      <c r="AP1752" s="16"/>
      <c r="AQ1752" s="16"/>
      <c r="BI1752" s="1">
        <v>9</v>
      </c>
      <c r="BJ1752" s="6">
        <f>SUM($R$5:R1754)-$AB$2</f>
        <v>86.037463400000078</v>
      </c>
      <c r="BK1752" s="6">
        <f>SUM($R$5:S1754)-$AB$2</f>
        <v>445.20407139200012</v>
      </c>
      <c r="BL1752" s="6">
        <f>SUM($R$5:T1754)-$AB$2</f>
        <v>1343.1205913719989</v>
      </c>
      <c r="BM1752" s="6">
        <f>SUM($R$5:U1754)-$AB$2</f>
        <v>2600.203719344001</v>
      </c>
      <c r="BN1752" s="6">
        <f>SUM($R$5:V1754)-$AB$2</f>
        <v>4396.0367593039991</v>
      </c>
      <c r="BO1752" s="6">
        <f>SUM($R$5:W1754)-$AB$2</f>
        <v>6551.0364072559996</v>
      </c>
      <c r="BP1752" s="16"/>
    </row>
    <row r="1753" spans="1:68" x14ac:dyDescent="0.45">
      <c r="A1753" s="1">
        <v>2008</v>
      </c>
      <c r="B1753" s="1">
        <v>3</v>
      </c>
      <c r="C1753" s="1">
        <v>14</v>
      </c>
      <c r="D1753" s="1">
        <v>11</v>
      </c>
      <c r="E1753" s="1">
        <v>17</v>
      </c>
      <c r="F1753" s="1">
        <v>319.14</v>
      </c>
      <c r="G1753" s="4"/>
      <c r="H1753" s="4"/>
      <c r="Q1753" s="1">
        <v>8</v>
      </c>
      <c r="R1753" s="6">
        <f t="shared" si="2338"/>
        <v>1.4801599999999998E-2</v>
      </c>
      <c r="S1753" s="6">
        <f t="shared" si="2339"/>
        <v>5.7430207999999996E-2</v>
      </c>
      <c r="T1753" s="6">
        <f t="shared" si="2340"/>
        <v>0.14357551999999998</v>
      </c>
      <c r="U1753" s="6">
        <f t="shared" si="2341"/>
        <v>0.20100572799999997</v>
      </c>
      <c r="V1753" s="6">
        <f t="shared" si="2342"/>
        <v>0.28715103999999997</v>
      </c>
      <c r="W1753" s="6">
        <f t="shared" si="2343"/>
        <v>0.34458124799999995</v>
      </c>
      <c r="X1753" s="17"/>
      <c r="Y1753" s="17"/>
      <c r="Z1753" s="17"/>
      <c r="AA1753" s="17"/>
      <c r="AB1753" s="17"/>
      <c r="AC1753" s="17"/>
      <c r="AE1753" s="16"/>
      <c r="AF1753" s="16"/>
      <c r="AG1753" s="16"/>
      <c r="AH1753" s="16"/>
      <c r="AI1753" s="16"/>
      <c r="AJ1753" s="16"/>
      <c r="AL1753" s="16"/>
      <c r="AM1753" s="16"/>
      <c r="AN1753" s="16"/>
      <c r="AO1753" s="16"/>
      <c r="AP1753" s="16"/>
      <c r="AQ1753" s="16"/>
      <c r="BI1753" s="1">
        <v>10</v>
      </c>
      <c r="BJ1753" s="6">
        <f>SUM($R$5:R1755)-$AB$2</f>
        <v>86.148974200000083</v>
      </c>
      <c r="BK1753" s="6">
        <f>SUM($R$5:S1755)-$AB$2</f>
        <v>445.74824409600012</v>
      </c>
      <c r="BL1753" s="6">
        <f>SUM($R$5:T1755)-$AB$2</f>
        <v>1344.7464188359988</v>
      </c>
      <c r="BM1753" s="6">
        <f>SUM($R$5:U1755)-$AB$2</f>
        <v>2603.343863472001</v>
      </c>
      <c r="BN1753" s="6">
        <f>SUM($R$5:V1755)-$AB$2</f>
        <v>4401.340212952</v>
      </c>
      <c r="BO1753" s="6">
        <f>SUM($R$5:W1755)-$AB$2</f>
        <v>6558.9358323280003</v>
      </c>
      <c r="BP1753" s="16"/>
    </row>
    <row r="1754" spans="1:68" x14ac:dyDescent="0.45">
      <c r="A1754" s="1">
        <v>2008</v>
      </c>
      <c r="B1754" s="1">
        <v>3</v>
      </c>
      <c r="C1754" s="1">
        <v>14</v>
      </c>
      <c r="D1754" s="1">
        <v>12</v>
      </c>
      <c r="E1754" s="1">
        <v>17.600000000000001</v>
      </c>
      <c r="F1754" s="1">
        <v>618.29999999999995</v>
      </c>
      <c r="G1754" s="4"/>
      <c r="H1754" s="4"/>
      <c r="Q1754" s="1">
        <v>9</v>
      </c>
      <c r="R1754" s="6">
        <f t="shared" si="2338"/>
        <v>5.2014400000000002E-2</v>
      </c>
      <c r="S1754" s="6">
        <f t="shared" si="2339"/>
        <v>0.20181587200000001</v>
      </c>
      <c r="T1754" s="6">
        <f t="shared" si="2340"/>
        <v>0.50453967999999993</v>
      </c>
      <c r="U1754" s="6">
        <f t="shared" si="2341"/>
        <v>0.706355552</v>
      </c>
      <c r="V1754" s="6">
        <f t="shared" si="2342"/>
        <v>1.0090793599999999</v>
      </c>
      <c r="W1754" s="6">
        <f t="shared" si="2343"/>
        <v>1.2108952320000002</v>
      </c>
      <c r="X1754" s="17"/>
      <c r="Y1754" s="17"/>
      <c r="Z1754" s="17"/>
      <c r="AA1754" s="17"/>
      <c r="AB1754" s="17"/>
      <c r="AC1754" s="17"/>
      <c r="AE1754" s="16"/>
      <c r="AF1754" s="16"/>
      <c r="AG1754" s="16"/>
      <c r="AH1754" s="16"/>
      <c r="AI1754" s="16"/>
      <c r="AJ1754" s="16"/>
      <c r="AL1754" s="16"/>
      <c r="AM1754" s="16"/>
      <c r="AN1754" s="16"/>
      <c r="AO1754" s="16"/>
      <c r="AP1754" s="16"/>
      <c r="AQ1754" s="16"/>
      <c r="BI1754" s="1">
        <v>11</v>
      </c>
      <c r="BJ1754" s="6">
        <f>SUM($R$5:R1756)-$AB$2</f>
        <v>86.334075400000089</v>
      </c>
      <c r="BK1754" s="6">
        <f>SUM($R$5:S1756)-$AB$2</f>
        <v>446.65153795200013</v>
      </c>
      <c r="BL1754" s="6">
        <f>SUM($R$5:T1756)-$AB$2</f>
        <v>1347.4451943319987</v>
      </c>
      <c r="BM1754" s="6">
        <f>SUM($R$5:U1756)-$AB$2</f>
        <v>2608.5563132640013</v>
      </c>
      <c r="BN1754" s="6">
        <f>SUM($R$5:V1756)-$AB$2</f>
        <v>4410.1436260239998</v>
      </c>
      <c r="BO1754" s="6">
        <f>SUM($R$5:W1756)-$AB$2</f>
        <v>6572.0484013360001</v>
      </c>
      <c r="BP1754" s="16"/>
    </row>
    <row r="1755" spans="1:68" x14ac:dyDescent="0.45">
      <c r="A1755" s="1">
        <v>2008</v>
      </c>
      <c r="B1755" s="1">
        <v>3</v>
      </c>
      <c r="C1755" s="1">
        <v>14</v>
      </c>
      <c r="D1755" s="1">
        <v>13</v>
      </c>
      <c r="E1755" s="1">
        <v>19</v>
      </c>
      <c r="F1755" s="1">
        <v>583.95000000000005</v>
      </c>
      <c r="G1755" s="4"/>
      <c r="H1755" s="4"/>
      <c r="Q1755" s="1">
        <v>10</v>
      </c>
      <c r="R1755" s="6">
        <f t="shared" si="2338"/>
        <v>0.11151079999999999</v>
      </c>
      <c r="S1755" s="6">
        <f t="shared" si="2339"/>
        <v>0.43266190399999993</v>
      </c>
      <c r="T1755" s="6">
        <f t="shared" si="2340"/>
        <v>1.0816547599999999</v>
      </c>
      <c r="U1755" s="6">
        <f t="shared" si="2341"/>
        <v>1.5143166639999999</v>
      </c>
      <c r="V1755" s="6">
        <f t="shared" si="2342"/>
        <v>2.1633095199999999</v>
      </c>
      <c r="W1755" s="6">
        <f t="shared" si="2343"/>
        <v>2.595971424</v>
      </c>
      <c r="X1755" s="17"/>
      <c r="Y1755" s="17"/>
      <c r="Z1755" s="17"/>
      <c r="AA1755" s="17"/>
      <c r="AB1755" s="17"/>
      <c r="AC1755" s="17"/>
      <c r="AE1755" s="16"/>
      <c r="AF1755" s="16"/>
      <c r="AG1755" s="16"/>
      <c r="AH1755" s="16"/>
      <c r="AI1755" s="16"/>
      <c r="AJ1755" s="16"/>
      <c r="AL1755" s="16"/>
      <c r="AM1755" s="16"/>
      <c r="AN1755" s="16"/>
      <c r="AO1755" s="16"/>
      <c r="AP1755" s="16"/>
      <c r="AQ1755" s="16"/>
      <c r="BI1755" s="1">
        <v>12</v>
      </c>
      <c r="BJ1755" s="6">
        <f t="shared" ref="BJ1755" si="2350">R1757-$AB$2</f>
        <v>-6.1726359999999998</v>
      </c>
      <c r="BK1755" s="6">
        <f t="shared" ref="BK1755" si="2351">S1757-$AB$2</f>
        <v>-5.1398276799999998</v>
      </c>
      <c r="BL1755" s="6">
        <f t="shared" ref="BL1755" si="2352">T1757-$AB$2</f>
        <v>-3.0526942000000004</v>
      </c>
      <c r="BM1755" s="6">
        <f t="shared" ref="BM1755" si="2353">U1757-$AB$2</f>
        <v>-1.6612718800000001</v>
      </c>
      <c r="BN1755" s="6">
        <f t="shared" ref="BN1755" si="2354">V1757-$AB$2</f>
        <v>0.42586159999999929</v>
      </c>
      <c r="BO1755" s="6">
        <f t="shared" ref="BO1755" si="2355">W1757-$AB$2</f>
        <v>1.8172839199999995</v>
      </c>
      <c r="BP1755" s="16"/>
    </row>
    <row r="1756" spans="1:68" x14ac:dyDescent="0.45">
      <c r="A1756" s="1">
        <v>2008</v>
      </c>
      <c r="B1756" s="1">
        <v>3</v>
      </c>
      <c r="C1756" s="1">
        <v>14</v>
      </c>
      <c r="D1756" s="1">
        <v>14</v>
      </c>
      <c r="E1756" s="1">
        <v>19.8</v>
      </c>
      <c r="F1756" s="1">
        <v>461.67</v>
      </c>
      <c r="G1756" s="4"/>
      <c r="H1756" s="4"/>
      <c r="Q1756" s="1">
        <v>11</v>
      </c>
      <c r="R1756" s="6">
        <f t="shared" si="2338"/>
        <v>0.18510119999999997</v>
      </c>
      <c r="S1756" s="6">
        <f t="shared" si="2339"/>
        <v>0.71819265599999993</v>
      </c>
      <c r="T1756" s="6">
        <f t="shared" si="2340"/>
        <v>1.7954816399999998</v>
      </c>
      <c r="U1756" s="6">
        <f t="shared" si="2341"/>
        <v>2.5136742959999996</v>
      </c>
      <c r="V1756" s="6">
        <f t="shared" si="2342"/>
        <v>3.5909632799999995</v>
      </c>
      <c r="W1756" s="6">
        <f t="shared" si="2343"/>
        <v>4.3091559359999998</v>
      </c>
      <c r="X1756" s="17"/>
      <c r="Y1756" s="17"/>
      <c r="Z1756" s="17"/>
      <c r="AA1756" s="17"/>
      <c r="AB1756" s="17"/>
      <c r="AC1756" s="17"/>
      <c r="AE1756" s="16"/>
      <c r="AF1756" s="16"/>
      <c r="AG1756" s="16"/>
      <c r="AH1756" s="16"/>
      <c r="AI1756" s="16"/>
      <c r="AJ1756" s="16"/>
      <c r="AL1756" s="16"/>
      <c r="AM1756" s="16"/>
      <c r="AN1756" s="16"/>
      <c r="AO1756" s="16"/>
      <c r="AP1756" s="16"/>
      <c r="AQ1756" s="16"/>
      <c r="BI1756" s="1">
        <v>13</v>
      </c>
      <c r="BJ1756" s="6">
        <f>SUM($R$5:R1758)-$AB$2</f>
        <v>87.031380400000089</v>
      </c>
      <c r="BK1756" s="6">
        <f>SUM($R$5:S1758)-$AB$2</f>
        <v>450.05438635200011</v>
      </c>
      <c r="BL1756" s="6">
        <f>SUM($R$5:T1758)-$AB$2</f>
        <v>1357.6119012319987</v>
      </c>
      <c r="BM1756" s="6">
        <f>SUM($R$5:U1758)-$AB$2</f>
        <v>2628.1924220640012</v>
      </c>
      <c r="BN1756" s="6">
        <f>SUM($R$5:V1758)-$AB$2</f>
        <v>4443.3074518240001</v>
      </c>
      <c r="BO1756" s="6">
        <f>SUM($R$5:W1758)-$AB$2</f>
        <v>6621.4454875359997</v>
      </c>
      <c r="BP1756" s="16"/>
    </row>
    <row r="1757" spans="1:68" x14ac:dyDescent="0.45">
      <c r="A1757" s="1">
        <v>2008</v>
      </c>
      <c r="B1757" s="1">
        <v>3</v>
      </c>
      <c r="C1757" s="1">
        <v>14</v>
      </c>
      <c r="D1757" s="1">
        <v>15</v>
      </c>
      <c r="E1757" s="1">
        <v>20.2</v>
      </c>
      <c r="F1757" s="1">
        <v>369.15</v>
      </c>
      <c r="G1757" s="4"/>
      <c r="H1757" s="4"/>
      <c r="Q1757" s="1">
        <v>12</v>
      </c>
      <c r="R1757" s="6">
        <f t="shared" si="2338"/>
        <v>0.35861399999999999</v>
      </c>
      <c r="S1757" s="6">
        <f t="shared" si="2339"/>
        <v>1.39142232</v>
      </c>
      <c r="T1757" s="6">
        <f t="shared" si="2340"/>
        <v>3.4785557999999996</v>
      </c>
      <c r="U1757" s="6">
        <f t="shared" si="2341"/>
        <v>4.8699781199999999</v>
      </c>
      <c r="V1757" s="6">
        <f t="shared" si="2342"/>
        <v>6.9571115999999993</v>
      </c>
      <c r="W1757" s="6">
        <f t="shared" si="2343"/>
        <v>8.3485339199999995</v>
      </c>
      <c r="X1757" s="17">
        <f t="shared" ref="X1757" si="2356">SUM(R1757:R1781)-$AA$2</f>
        <v>-3.4641823999999999</v>
      </c>
      <c r="Y1757" s="17">
        <f t="shared" ref="Y1757" si="2357">SUM(S1757:S1781)-$AA$2</f>
        <v>3.487972287999999</v>
      </c>
      <c r="Z1757" s="17">
        <f t="shared" ref="Z1757" si="2358">SUM(T1757:T1781)-$AA$2</f>
        <v>17.53711822</v>
      </c>
      <c r="AA1757" s="17">
        <f t="shared" ref="AA1757" si="2359">SUM(U1757:U1781)-$AA$2</f>
        <v>26.903215507999999</v>
      </c>
      <c r="AB1757" s="17">
        <f t="shared" ref="AB1757" si="2360">SUM(V1757:V1781)-$AA$2</f>
        <v>40.952361440000004</v>
      </c>
      <c r="AC1757" s="17">
        <f t="shared" ref="AC1757" si="2361">SUM(W1757:W1781)-$AA$2</f>
        <v>50.318458727999996</v>
      </c>
      <c r="AE1757" s="16">
        <f t="shared" ref="AE1757" si="2362">IF(X1757&gt;0,1,0)</f>
        <v>0</v>
      </c>
      <c r="AF1757" s="16">
        <f t="shared" ref="AF1757" si="2363">IF(Y1757&gt;0,1,0)</f>
        <v>1</v>
      </c>
      <c r="AG1757" s="16">
        <f t="shared" ref="AG1757" si="2364">IF(Z1757&gt;0,1,0)</f>
        <v>1</v>
      </c>
      <c r="AH1757" s="16">
        <f t="shared" ref="AH1757" si="2365">IF(AA1757&gt;0,1,0)</f>
        <v>1</v>
      </c>
      <c r="AI1757" s="16">
        <f t="shared" ref="AI1757" si="2366">IF(AB1757&gt;0,1,0)</f>
        <v>1</v>
      </c>
      <c r="AJ1757" s="16">
        <f t="shared" ref="AJ1757" si="2367">IF(AC1757&gt;0,1,0)</f>
        <v>1</v>
      </c>
      <c r="AL1757" s="16">
        <f t="shared" ref="AL1757" si="2368">IF(X1757&lt;0,ABS(X1757*$AP$1),0)</f>
        <v>0</v>
      </c>
      <c r="AM1757" s="16">
        <f t="shared" ref="AM1757" si="2369">IF(Y1757&lt;0,ABS(Y1757*$AP$1),0)</f>
        <v>0</v>
      </c>
      <c r="AN1757" s="16">
        <f t="shared" ref="AN1757" si="2370">IF(Z1757&lt;0,ABS(Z1757*$AP$1),0)</f>
        <v>0</v>
      </c>
      <c r="AO1757" s="16">
        <f t="shared" ref="AO1757" si="2371">IF(AA1757&lt;0,ABS(AA1757*$AP$1),0)</f>
        <v>0</v>
      </c>
      <c r="AP1757" s="16">
        <f t="shared" ref="AP1757" si="2372">IF(AB1757&lt;0,ABS(AB1757*$AP$1),0)</f>
        <v>0</v>
      </c>
      <c r="AQ1757" s="16">
        <f t="shared" ref="AQ1757" si="2373">IF(AC1757&lt;0,ABS(AC1757*$AP$1),0)</f>
        <v>0</v>
      </c>
      <c r="BI1757" s="1">
        <v>14</v>
      </c>
      <c r="BJ1757" s="6">
        <f>SUM($R$5:R1759)-$AB$2</f>
        <v>87.299149000000085</v>
      </c>
      <c r="BK1757" s="6">
        <f>SUM($R$5:S1759)-$AB$2</f>
        <v>451.36109712000012</v>
      </c>
      <c r="BL1757" s="6">
        <f>SUM($R$5:T1759)-$AB$2</f>
        <v>1361.5159674199986</v>
      </c>
      <c r="BM1757" s="6">
        <f>SUM($R$5:U1759)-$AB$2</f>
        <v>2635.7327858400017</v>
      </c>
      <c r="BN1757" s="6">
        <f>SUM($R$5:V1759)-$AB$2</f>
        <v>4456.0425264400001</v>
      </c>
      <c r="BO1757" s="6">
        <f>SUM($R$5:W1759)-$AB$2</f>
        <v>6640.4142151599999</v>
      </c>
      <c r="BP1757" s="16"/>
    </row>
    <row r="1758" spans="1:68" x14ac:dyDescent="0.45">
      <c r="A1758" s="1">
        <v>2008</v>
      </c>
      <c r="B1758" s="1">
        <v>3</v>
      </c>
      <c r="C1758" s="1">
        <v>14</v>
      </c>
      <c r="D1758" s="1">
        <v>16</v>
      </c>
      <c r="E1758" s="1">
        <v>20.2</v>
      </c>
      <c r="F1758" s="1">
        <v>308.77</v>
      </c>
      <c r="G1758" s="4"/>
      <c r="H1758" s="4"/>
      <c r="Q1758" s="1">
        <v>13</v>
      </c>
      <c r="R1758" s="6">
        <f t="shared" si="2338"/>
        <v>0.33869100000000002</v>
      </c>
      <c r="S1758" s="6">
        <f t="shared" si="2339"/>
        <v>1.3141210800000001</v>
      </c>
      <c r="T1758" s="6">
        <f t="shared" si="2340"/>
        <v>3.2853027000000004</v>
      </c>
      <c r="U1758" s="6">
        <f t="shared" si="2341"/>
        <v>4.5994237800000004</v>
      </c>
      <c r="V1758" s="6">
        <f t="shared" si="2342"/>
        <v>6.5706054000000007</v>
      </c>
      <c r="W1758" s="6">
        <f t="shared" si="2343"/>
        <v>7.8847264800000012</v>
      </c>
      <c r="X1758" s="17"/>
      <c r="Y1758" s="17"/>
      <c r="Z1758" s="17"/>
      <c r="AA1758" s="17"/>
      <c r="AB1758" s="17"/>
      <c r="AC1758" s="17"/>
      <c r="AE1758" s="16"/>
      <c r="AF1758" s="16"/>
      <c r="AG1758" s="16"/>
      <c r="AH1758" s="16"/>
      <c r="AI1758" s="16"/>
      <c r="AJ1758" s="16"/>
      <c r="AL1758" s="16"/>
      <c r="AM1758" s="16"/>
      <c r="AN1758" s="16"/>
      <c r="AO1758" s="16"/>
      <c r="AP1758" s="16"/>
      <c r="AQ1758" s="16"/>
      <c r="BI1758" s="1">
        <v>15</v>
      </c>
      <c r="BJ1758" s="6">
        <f>SUM($R$5:R1760)-$AB$2</f>
        <v>87.513256000000084</v>
      </c>
      <c r="BK1758" s="6">
        <f>SUM($R$5:S1760)-$AB$2</f>
        <v>452.40593928000015</v>
      </c>
      <c r="BL1758" s="6">
        <f>SUM($R$5:T1760)-$AB$2</f>
        <v>1364.6376474799986</v>
      </c>
      <c r="BM1758" s="6">
        <f>SUM($R$5:U1760)-$AB$2</f>
        <v>2641.7620389600015</v>
      </c>
      <c r="BN1758" s="6">
        <f>SUM($R$5:V1760)-$AB$2</f>
        <v>4466.2254553599996</v>
      </c>
      <c r="BO1758" s="6">
        <f>SUM($R$5:W1760)-$AB$2</f>
        <v>6655.5815550399993</v>
      </c>
      <c r="BP1758" s="16"/>
    </row>
    <row r="1759" spans="1:68" x14ac:dyDescent="0.45">
      <c r="A1759" s="1">
        <v>2008</v>
      </c>
      <c r="B1759" s="1">
        <v>3</v>
      </c>
      <c r="C1759" s="1">
        <v>14</v>
      </c>
      <c r="D1759" s="1">
        <v>17</v>
      </c>
      <c r="E1759" s="1">
        <v>19.7</v>
      </c>
      <c r="F1759" s="1">
        <v>193.71</v>
      </c>
      <c r="G1759" s="4"/>
      <c r="H1759" s="4"/>
      <c r="Q1759" s="1">
        <v>14</v>
      </c>
      <c r="R1759" s="6">
        <f t="shared" si="2338"/>
        <v>0.26776859999999997</v>
      </c>
      <c r="S1759" s="6">
        <f t="shared" si="2339"/>
        <v>1.0389421679999999</v>
      </c>
      <c r="T1759" s="6">
        <f t="shared" si="2340"/>
        <v>2.59735542</v>
      </c>
      <c r="U1759" s="6">
        <f t="shared" si="2341"/>
        <v>3.6362975879999997</v>
      </c>
      <c r="V1759" s="6">
        <f t="shared" si="2342"/>
        <v>5.1947108399999999</v>
      </c>
      <c r="W1759" s="6">
        <f t="shared" si="2343"/>
        <v>6.2336530080000001</v>
      </c>
      <c r="X1759" s="17"/>
      <c r="Y1759" s="17"/>
      <c r="Z1759" s="17"/>
      <c r="AA1759" s="17"/>
      <c r="AB1759" s="17"/>
      <c r="AC1759" s="17"/>
      <c r="AE1759" s="16"/>
      <c r="AF1759" s="16"/>
      <c r="AG1759" s="16"/>
      <c r="AH1759" s="16"/>
      <c r="AI1759" s="16"/>
      <c r="AJ1759" s="16"/>
      <c r="AL1759" s="16"/>
      <c r="AM1759" s="16"/>
      <c r="AN1759" s="16"/>
      <c r="AO1759" s="16"/>
      <c r="AP1759" s="16"/>
      <c r="AQ1759" s="16"/>
      <c r="BI1759" s="1">
        <v>16</v>
      </c>
      <c r="BJ1759" s="6">
        <f>SUM($R$5:R1761)-$AB$2</f>
        <v>87.692342600000089</v>
      </c>
      <c r="BK1759" s="6">
        <f>SUM($R$5:S1761)-$AB$2</f>
        <v>453.27988188800015</v>
      </c>
      <c r="BL1759" s="6">
        <f>SUM($R$5:T1761)-$AB$2</f>
        <v>1367.2487301079984</v>
      </c>
      <c r="BM1759" s="6">
        <f>SUM($R$5:U1761)-$AB$2</f>
        <v>2646.8051176160016</v>
      </c>
      <c r="BN1759" s="6">
        <f>SUM($R$5:V1761)-$AB$2</f>
        <v>4474.7428140559996</v>
      </c>
      <c r="BO1759" s="6">
        <f>SUM($R$5:W1761)-$AB$2</f>
        <v>6668.2680497839992</v>
      </c>
      <c r="BP1759" s="16"/>
    </row>
    <row r="1760" spans="1:68" x14ac:dyDescent="0.45">
      <c r="A1760" s="1">
        <v>2008</v>
      </c>
      <c r="B1760" s="1">
        <v>3</v>
      </c>
      <c r="C1760" s="1">
        <v>14</v>
      </c>
      <c r="D1760" s="1">
        <v>18</v>
      </c>
      <c r="E1760" s="1">
        <v>18.600000000000001</v>
      </c>
      <c r="F1760" s="1">
        <v>57.1</v>
      </c>
      <c r="G1760" s="4"/>
      <c r="H1760" s="4"/>
      <c r="Q1760" s="1">
        <v>15</v>
      </c>
      <c r="R1760" s="6">
        <f t="shared" si="2338"/>
        <v>0.21410699999999996</v>
      </c>
      <c r="S1760" s="6">
        <f t="shared" si="2339"/>
        <v>0.83073515999999981</v>
      </c>
      <c r="T1760" s="6">
        <f t="shared" si="2340"/>
        <v>2.0768378999999997</v>
      </c>
      <c r="U1760" s="6">
        <f t="shared" si="2341"/>
        <v>2.9075730599999998</v>
      </c>
      <c r="V1760" s="6">
        <f t="shared" si="2342"/>
        <v>4.1536757999999994</v>
      </c>
      <c r="W1760" s="6">
        <f t="shared" si="2343"/>
        <v>4.9844109599999991</v>
      </c>
      <c r="X1760" s="17"/>
      <c r="Y1760" s="17"/>
      <c r="Z1760" s="17"/>
      <c r="AA1760" s="17"/>
      <c r="AB1760" s="17"/>
      <c r="AC1760" s="17"/>
      <c r="AE1760" s="16"/>
      <c r="AF1760" s="16"/>
      <c r="AG1760" s="16"/>
      <c r="AH1760" s="16"/>
      <c r="AI1760" s="16"/>
      <c r="AJ1760" s="16"/>
      <c r="AL1760" s="16"/>
      <c r="AM1760" s="16"/>
      <c r="AN1760" s="16"/>
      <c r="AO1760" s="16"/>
      <c r="AP1760" s="16"/>
      <c r="AQ1760" s="16"/>
      <c r="BI1760" s="1">
        <v>17</v>
      </c>
      <c r="BJ1760" s="6">
        <f>SUM($R$5:R1762)-$AB$2</f>
        <v>87.804694400000088</v>
      </c>
      <c r="BK1760" s="6">
        <f>SUM($R$5:S1762)-$AB$2</f>
        <v>453.82815867200014</v>
      </c>
      <c r="BL1760" s="6">
        <f>SUM($R$5:T1762)-$AB$2</f>
        <v>1368.8868193519984</v>
      </c>
      <c r="BM1760" s="6">
        <f>SUM($R$5:U1762)-$AB$2</f>
        <v>2649.9689443040011</v>
      </c>
      <c r="BN1760" s="6">
        <f>SUM($R$5:V1762)-$AB$2</f>
        <v>4480.0862656639993</v>
      </c>
      <c r="BO1760" s="6">
        <f>SUM($R$5:W1762)-$AB$2</f>
        <v>6676.2270512959985</v>
      </c>
      <c r="BP1760" s="16"/>
    </row>
    <row r="1761" spans="1:68" x14ac:dyDescent="0.45">
      <c r="A1761" s="1">
        <v>2008</v>
      </c>
      <c r="B1761" s="1">
        <v>3</v>
      </c>
      <c r="C1761" s="1">
        <v>14</v>
      </c>
      <c r="D1761" s="1">
        <v>19</v>
      </c>
      <c r="E1761" s="1">
        <v>18</v>
      </c>
      <c r="F1761" s="1">
        <v>0</v>
      </c>
      <c r="G1761" s="4"/>
      <c r="H1761" s="4"/>
      <c r="Q1761" s="1">
        <v>16</v>
      </c>
      <c r="R1761" s="6">
        <f t="shared" si="2338"/>
        <v>0.17908659999999998</v>
      </c>
      <c r="S1761" s="6">
        <f t="shared" si="2339"/>
        <v>0.69485600799999991</v>
      </c>
      <c r="T1761" s="6">
        <f t="shared" si="2340"/>
        <v>1.7371400199999996</v>
      </c>
      <c r="U1761" s="6">
        <f t="shared" si="2341"/>
        <v>2.4319960279999995</v>
      </c>
      <c r="V1761" s="6">
        <f t="shared" si="2342"/>
        <v>3.4742800399999991</v>
      </c>
      <c r="W1761" s="6">
        <f t="shared" si="2343"/>
        <v>4.1691360479999995</v>
      </c>
      <c r="X1761" s="17"/>
      <c r="Y1761" s="17"/>
      <c r="Z1761" s="17"/>
      <c r="AA1761" s="17"/>
      <c r="AB1761" s="17"/>
      <c r="AC1761" s="17"/>
      <c r="AE1761" s="16"/>
      <c r="AF1761" s="16"/>
      <c r="AG1761" s="16"/>
      <c r="AH1761" s="16"/>
      <c r="AI1761" s="16"/>
      <c r="AJ1761" s="16"/>
      <c r="AL1761" s="16"/>
      <c r="AM1761" s="16"/>
      <c r="AN1761" s="16"/>
      <c r="AO1761" s="16"/>
      <c r="AP1761" s="16"/>
      <c r="AQ1761" s="16"/>
      <c r="BI1761" s="1">
        <v>18</v>
      </c>
      <c r="BJ1761" s="6">
        <f>SUM($R$5:R1763)-$AB$2</f>
        <v>87.837812400000089</v>
      </c>
      <c r="BK1761" s="6">
        <f>SUM($R$5:S1763)-$AB$2</f>
        <v>453.98977451200017</v>
      </c>
      <c r="BL1761" s="6">
        <f>SUM($R$5:T1763)-$AB$2</f>
        <v>1369.3696797919984</v>
      </c>
      <c r="BM1761" s="6">
        <f>SUM($R$5:U1763)-$AB$2</f>
        <v>2650.9015471840007</v>
      </c>
      <c r="BN1761" s="6">
        <f>SUM($R$5:V1763)-$AB$2</f>
        <v>4481.6613577439985</v>
      </c>
      <c r="BO1761" s="6">
        <f>SUM($R$5:W1763)-$AB$2</f>
        <v>6678.573130415999</v>
      </c>
      <c r="BP1761" s="16"/>
    </row>
    <row r="1762" spans="1:68" x14ac:dyDescent="0.45">
      <c r="A1762" s="1">
        <v>2008</v>
      </c>
      <c r="B1762" s="1">
        <v>3</v>
      </c>
      <c r="C1762" s="1">
        <v>14</v>
      </c>
      <c r="D1762" s="1">
        <v>20</v>
      </c>
      <c r="E1762" s="1">
        <v>17.5</v>
      </c>
      <c r="F1762" s="1">
        <v>0</v>
      </c>
      <c r="G1762" s="4"/>
      <c r="H1762" s="4"/>
      <c r="Q1762" s="1">
        <v>17</v>
      </c>
      <c r="R1762" s="6">
        <f t="shared" si="2338"/>
        <v>0.1123518</v>
      </c>
      <c r="S1762" s="6">
        <f t="shared" si="2339"/>
        <v>0.43592498400000002</v>
      </c>
      <c r="T1762" s="6">
        <f t="shared" si="2340"/>
        <v>1.0898124599999999</v>
      </c>
      <c r="U1762" s="6">
        <f t="shared" si="2341"/>
        <v>1.5257374439999998</v>
      </c>
      <c r="V1762" s="6">
        <f t="shared" si="2342"/>
        <v>2.1796249199999997</v>
      </c>
      <c r="W1762" s="6">
        <f t="shared" si="2343"/>
        <v>2.6155499039999999</v>
      </c>
      <c r="X1762" s="17"/>
      <c r="Y1762" s="17"/>
      <c r="Z1762" s="17"/>
      <c r="AA1762" s="17"/>
      <c r="AB1762" s="17"/>
      <c r="AC1762" s="17"/>
      <c r="AE1762" s="16"/>
      <c r="AF1762" s="16"/>
      <c r="AG1762" s="16"/>
      <c r="AH1762" s="16"/>
      <c r="AI1762" s="16"/>
      <c r="AJ1762" s="16"/>
      <c r="AL1762" s="16"/>
      <c r="AM1762" s="16"/>
      <c r="AN1762" s="16"/>
      <c r="AO1762" s="16"/>
      <c r="AP1762" s="16"/>
      <c r="AQ1762" s="16"/>
      <c r="BI1762" s="1">
        <v>19</v>
      </c>
      <c r="BJ1762" s="6">
        <f>SUM($R$5:R1764)-$AB$2</f>
        <v>87.837812400000089</v>
      </c>
      <c r="BK1762" s="6">
        <f>SUM($R$5:S1764)-$AB$2</f>
        <v>453.98977451200017</v>
      </c>
      <c r="BL1762" s="6">
        <f>SUM($R$5:T1764)-$AB$2</f>
        <v>1369.3696797919984</v>
      </c>
      <c r="BM1762" s="6">
        <f>SUM($R$5:U1764)-$AB$2</f>
        <v>2650.9015471840007</v>
      </c>
      <c r="BN1762" s="6">
        <f>SUM($R$5:V1764)-$AB$2</f>
        <v>4481.6613577439985</v>
      </c>
      <c r="BO1762" s="6">
        <f>SUM($R$5:W1764)-$AB$2</f>
        <v>6678.573130415999</v>
      </c>
      <c r="BP1762" s="16"/>
    </row>
    <row r="1763" spans="1:68" x14ac:dyDescent="0.45">
      <c r="A1763" s="1">
        <v>2008</v>
      </c>
      <c r="B1763" s="1">
        <v>3</v>
      </c>
      <c r="C1763" s="1">
        <v>14</v>
      </c>
      <c r="D1763" s="1">
        <v>21</v>
      </c>
      <c r="E1763" s="1">
        <v>17.100000000000001</v>
      </c>
      <c r="F1763" s="1">
        <v>0</v>
      </c>
      <c r="G1763" s="4"/>
      <c r="H1763" s="4"/>
      <c r="Q1763" s="1">
        <v>18</v>
      </c>
      <c r="R1763" s="6">
        <f t="shared" si="2338"/>
        <v>3.3117999999999995E-2</v>
      </c>
      <c r="S1763" s="6">
        <f t="shared" si="2339"/>
        <v>0.12849783999999997</v>
      </c>
      <c r="T1763" s="6">
        <f t="shared" si="2340"/>
        <v>0.32124459999999994</v>
      </c>
      <c r="U1763" s="6">
        <f t="shared" si="2341"/>
        <v>0.44974243999999991</v>
      </c>
      <c r="V1763" s="6">
        <f t="shared" si="2342"/>
        <v>0.64248919999999987</v>
      </c>
      <c r="W1763" s="6">
        <f t="shared" si="2343"/>
        <v>0.77098703999999985</v>
      </c>
      <c r="X1763" s="17"/>
      <c r="Y1763" s="17"/>
      <c r="Z1763" s="17"/>
      <c r="AA1763" s="17"/>
      <c r="AB1763" s="17"/>
      <c r="AC1763" s="17"/>
      <c r="AE1763" s="16"/>
      <c r="AF1763" s="16"/>
      <c r="AG1763" s="16"/>
      <c r="AH1763" s="16"/>
      <c r="AI1763" s="16"/>
      <c r="AJ1763" s="16"/>
      <c r="AL1763" s="16"/>
      <c r="AM1763" s="16"/>
      <c r="AN1763" s="16"/>
      <c r="AO1763" s="16"/>
      <c r="AP1763" s="16"/>
      <c r="AQ1763" s="16"/>
      <c r="BI1763" s="1">
        <v>20</v>
      </c>
      <c r="BJ1763" s="6">
        <f>SUM($R$5:R1765)-$AB$2</f>
        <v>87.837812400000089</v>
      </c>
      <c r="BK1763" s="6">
        <f>SUM($R$5:S1765)-$AB$2</f>
        <v>453.98977451200017</v>
      </c>
      <c r="BL1763" s="6">
        <f>SUM($R$5:T1765)-$AB$2</f>
        <v>1369.3696797919984</v>
      </c>
      <c r="BM1763" s="6">
        <f>SUM($R$5:U1765)-$AB$2</f>
        <v>2650.9015471840007</v>
      </c>
      <c r="BN1763" s="6">
        <f>SUM($R$5:V1765)-$AB$2</f>
        <v>4481.6613577439985</v>
      </c>
      <c r="BO1763" s="6">
        <f>SUM($R$5:W1765)-$AB$2</f>
        <v>6678.573130415999</v>
      </c>
      <c r="BP1763" s="16"/>
    </row>
    <row r="1764" spans="1:68" x14ac:dyDescent="0.45">
      <c r="A1764" s="1">
        <v>2008</v>
      </c>
      <c r="B1764" s="1">
        <v>3</v>
      </c>
      <c r="C1764" s="1">
        <v>14</v>
      </c>
      <c r="D1764" s="1">
        <v>22</v>
      </c>
      <c r="E1764" s="1">
        <v>17</v>
      </c>
      <c r="F1764" s="1">
        <v>0</v>
      </c>
      <c r="G1764" s="4"/>
      <c r="H1764" s="4"/>
      <c r="Q1764" s="1">
        <v>19</v>
      </c>
      <c r="R1764" s="6">
        <f t="shared" si="2338"/>
        <v>0</v>
      </c>
      <c r="S1764" s="6">
        <f t="shared" si="2339"/>
        <v>0</v>
      </c>
      <c r="T1764" s="6">
        <f t="shared" si="2340"/>
        <v>0</v>
      </c>
      <c r="U1764" s="6">
        <f t="shared" si="2341"/>
        <v>0</v>
      </c>
      <c r="V1764" s="6">
        <f t="shared" si="2342"/>
        <v>0</v>
      </c>
      <c r="W1764" s="6">
        <f t="shared" si="2343"/>
        <v>0</v>
      </c>
      <c r="X1764" s="17"/>
      <c r="Y1764" s="17"/>
      <c r="Z1764" s="17"/>
      <c r="AA1764" s="17"/>
      <c r="AB1764" s="17"/>
      <c r="AC1764" s="17"/>
      <c r="AE1764" s="16"/>
      <c r="AF1764" s="16"/>
      <c r="AG1764" s="16"/>
      <c r="AH1764" s="16"/>
      <c r="AI1764" s="16"/>
      <c r="AJ1764" s="16"/>
      <c r="AL1764" s="16"/>
      <c r="AM1764" s="16"/>
      <c r="AN1764" s="16"/>
      <c r="AO1764" s="16"/>
      <c r="AP1764" s="16"/>
      <c r="AQ1764" s="16"/>
      <c r="BI1764" s="1">
        <v>21</v>
      </c>
      <c r="BJ1764" s="6">
        <f>SUM($R$5:R1766)-$AB$2</f>
        <v>87.837812400000089</v>
      </c>
      <c r="BK1764" s="6">
        <f>SUM($R$5:S1766)-$AB$2</f>
        <v>453.98977451200017</v>
      </c>
      <c r="BL1764" s="6">
        <f>SUM($R$5:T1766)-$AB$2</f>
        <v>1369.3696797919984</v>
      </c>
      <c r="BM1764" s="6">
        <f>SUM($R$5:U1766)-$AB$2</f>
        <v>2650.9015471840007</v>
      </c>
      <c r="BN1764" s="6">
        <f>SUM($R$5:V1766)-$AB$2</f>
        <v>4481.6613577439985</v>
      </c>
      <c r="BO1764" s="6">
        <f>SUM($R$5:W1766)-$AB$2</f>
        <v>6678.573130415999</v>
      </c>
      <c r="BP1764" s="16"/>
    </row>
    <row r="1765" spans="1:68" x14ac:dyDescent="0.45">
      <c r="A1765" s="1">
        <v>2008</v>
      </c>
      <c r="B1765" s="1">
        <v>3</v>
      </c>
      <c r="C1765" s="1">
        <v>14</v>
      </c>
      <c r="D1765" s="1">
        <v>23</v>
      </c>
      <c r="E1765" s="1">
        <v>16.8</v>
      </c>
      <c r="F1765" s="1">
        <v>0</v>
      </c>
      <c r="G1765" s="4"/>
      <c r="H1765" s="4"/>
      <c r="Q1765" s="1">
        <v>20</v>
      </c>
      <c r="R1765" s="6">
        <f t="shared" si="2338"/>
        <v>0</v>
      </c>
      <c r="S1765" s="6">
        <f t="shared" si="2339"/>
        <v>0</v>
      </c>
      <c r="T1765" s="6">
        <f t="shared" si="2340"/>
        <v>0</v>
      </c>
      <c r="U1765" s="6">
        <f t="shared" si="2341"/>
        <v>0</v>
      </c>
      <c r="V1765" s="6">
        <f t="shared" si="2342"/>
        <v>0</v>
      </c>
      <c r="W1765" s="6">
        <f t="shared" si="2343"/>
        <v>0</v>
      </c>
      <c r="X1765" s="17"/>
      <c r="Y1765" s="17"/>
      <c r="Z1765" s="17"/>
      <c r="AA1765" s="17"/>
      <c r="AB1765" s="17"/>
      <c r="AC1765" s="17"/>
      <c r="AE1765" s="16"/>
      <c r="AF1765" s="16"/>
      <c r="AG1765" s="16"/>
      <c r="AH1765" s="16"/>
      <c r="AI1765" s="16"/>
      <c r="AJ1765" s="16"/>
      <c r="AL1765" s="16"/>
      <c r="AM1765" s="16"/>
      <c r="AN1765" s="16"/>
      <c r="AO1765" s="16"/>
      <c r="AP1765" s="16"/>
      <c r="AQ1765" s="16"/>
      <c r="BI1765" s="1">
        <v>22</v>
      </c>
      <c r="BJ1765" s="6">
        <f>SUM($R$5:R1767)-$AB$2</f>
        <v>87.837812400000089</v>
      </c>
      <c r="BK1765" s="6">
        <f>SUM($R$5:S1767)-$AB$2</f>
        <v>453.98977451200017</v>
      </c>
      <c r="BL1765" s="6">
        <f>SUM($R$5:T1767)-$AB$2</f>
        <v>1369.3696797919984</v>
      </c>
      <c r="BM1765" s="6">
        <f>SUM($R$5:U1767)-$AB$2</f>
        <v>2650.9015471840007</v>
      </c>
      <c r="BN1765" s="6">
        <f>SUM($R$5:V1767)-$AB$2</f>
        <v>4481.6613577439985</v>
      </c>
      <c r="BO1765" s="6">
        <f>SUM($R$5:W1767)-$AB$2</f>
        <v>6678.573130415999</v>
      </c>
      <c r="BP1765" s="16"/>
    </row>
    <row r="1766" spans="1:68" x14ac:dyDescent="0.45">
      <c r="A1766" s="1">
        <v>2008</v>
      </c>
      <c r="B1766" s="1">
        <v>3</v>
      </c>
      <c r="C1766" s="1">
        <v>15</v>
      </c>
      <c r="D1766" s="1">
        <v>0</v>
      </c>
      <c r="E1766" s="1">
        <v>16.399999999999999</v>
      </c>
      <c r="F1766" s="1">
        <v>0</v>
      </c>
      <c r="G1766" s="4"/>
      <c r="H1766" s="4"/>
      <c r="Q1766" s="1">
        <v>21</v>
      </c>
      <c r="R1766" s="6">
        <f t="shared" si="2338"/>
        <v>0</v>
      </c>
      <c r="S1766" s="6">
        <f t="shared" si="2339"/>
        <v>0</v>
      </c>
      <c r="T1766" s="6">
        <f t="shared" si="2340"/>
        <v>0</v>
      </c>
      <c r="U1766" s="6">
        <f t="shared" si="2341"/>
        <v>0</v>
      </c>
      <c r="V1766" s="6">
        <f t="shared" si="2342"/>
        <v>0</v>
      </c>
      <c r="W1766" s="6">
        <f t="shared" si="2343"/>
        <v>0</v>
      </c>
      <c r="X1766" s="17"/>
      <c r="Y1766" s="17"/>
      <c r="Z1766" s="17"/>
      <c r="AA1766" s="17"/>
      <c r="AB1766" s="17"/>
      <c r="AC1766" s="17"/>
      <c r="AE1766" s="16"/>
      <c r="AF1766" s="16"/>
      <c r="AG1766" s="16"/>
      <c r="AH1766" s="16"/>
      <c r="AI1766" s="16"/>
      <c r="AJ1766" s="16"/>
      <c r="AL1766" s="16"/>
      <c r="AM1766" s="16"/>
      <c r="AN1766" s="16"/>
      <c r="AO1766" s="16"/>
      <c r="AP1766" s="16"/>
      <c r="AQ1766" s="16"/>
      <c r="BI1766" s="1">
        <v>23</v>
      </c>
      <c r="BJ1766" s="6">
        <f>SUM($R$5:R1768)-$AB$2</f>
        <v>87.837812400000089</v>
      </c>
      <c r="BK1766" s="6">
        <f>SUM($R$5:S1768)-$AB$2</f>
        <v>453.98977451200017</v>
      </c>
      <c r="BL1766" s="6">
        <f>SUM($R$5:T1768)-$AB$2</f>
        <v>1369.3696797919984</v>
      </c>
      <c r="BM1766" s="6">
        <f>SUM($R$5:U1768)-$AB$2</f>
        <v>2650.9015471840007</v>
      </c>
      <c r="BN1766" s="6">
        <f>SUM($R$5:V1768)-$AB$2</f>
        <v>4481.6613577439985</v>
      </c>
      <c r="BO1766" s="6">
        <f>SUM($R$5:W1768)-$AB$2</f>
        <v>6678.573130415999</v>
      </c>
      <c r="BP1766" s="16"/>
    </row>
    <row r="1767" spans="1:68" x14ac:dyDescent="0.45">
      <c r="A1767" s="1">
        <v>2008</v>
      </c>
      <c r="B1767" s="1">
        <v>3</v>
      </c>
      <c r="C1767" s="1">
        <v>15</v>
      </c>
      <c r="D1767" s="1">
        <v>1</v>
      </c>
      <c r="E1767" s="1">
        <v>16</v>
      </c>
      <c r="F1767" s="1">
        <v>0</v>
      </c>
      <c r="G1767" s="4"/>
      <c r="H1767" s="4"/>
      <c r="Q1767" s="1">
        <v>22</v>
      </c>
      <c r="R1767" s="6">
        <f t="shared" si="2338"/>
        <v>0</v>
      </c>
      <c r="S1767" s="6">
        <f t="shared" si="2339"/>
        <v>0</v>
      </c>
      <c r="T1767" s="6">
        <f t="shared" si="2340"/>
        <v>0</v>
      </c>
      <c r="U1767" s="6">
        <f t="shared" si="2341"/>
        <v>0</v>
      </c>
      <c r="V1767" s="6">
        <f t="shared" si="2342"/>
        <v>0</v>
      </c>
      <c r="W1767" s="6">
        <f t="shared" si="2343"/>
        <v>0</v>
      </c>
      <c r="X1767" s="17"/>
      <c r="Y1767" s="17"/>
      <c r="Z1767" s="17"/>
      <c r="AA1767" s="17"/>
      <c r="AB1767" s="17"/>
      <c r="AC1767" s="17"/>
      <c r="AE1767" s="16"/>
      <c r="AF1767" s="16"/>
      <c r="AG1767" s="16"/>
      <c r="AH1767" s="16"/>
      <c r="AI1767" s="16"/>
      <c r="AJ1767" s="16"/>
      <c r="AL1767" s="16"/>
      <c r="AM1767" s="16"/>
      <c r="AN1767" s="16"/>
      <c r="AO1767" s="16"/>
      <c r="AP1767" s="16"/>
      <c r="AQ1767" s="16"/>
      <c r="BI1767" s="1">
        <v>0</v>
      </c>
      <c r="BJ1767" s="6">
        <f t="shared" ref="BJ1767" si="2374">R1769-$AB$2</f>
        <v>-6.53125</v>
      </c>
      <c r="BK1767" s="6">
        <f t="shared" ref="BK1767" si="2375">S1769-$AB$2</f>
        <v>-6.53125</v>
      </c>
      <c r="BL1767" s="6">
        <f t="shared" ref="BL1767" si="2376">T1769-$AB$2</f>
        <v>-6.53125</v>
      </c>
      <c r="BM1767" s="6">
        <f t="shared" ref="BM1767" si="2377">U1769-$AB$2</f>
        <v>-6.53125</v>
      </c>
      <c r="BN1767" s="6">
        <f t="shared" ref="BN1767" si="2378">V1769-$AB$2</f>
        <v>-6.53125</v>
      </c>
      <c r="BO1767" s="6">
        <f t="shared" ref="BO1767" si="2379">W1769-$AB$2</f>
        <v>-6.53125</v>
      </c>
      <c r="BP1767" s="16">
        <v>75</v>
      </c>
    </row>
    <row r="1768" spans="1:68" x14ac:dyDescent="0.45">
      <c r="A1768" s="1">
        <v>2008</v>
      </c>
      <c r="B1768" s="1">
        <v>3</v>
      </c>
      <c r="C1768" s="1">
        <v>15</v>
      </c>
      <c r="D1768" s="1">
        <v>2</v>
      </c>
      <c r="E1768" s="1">
        <v>15.6</v>
      </c>
      <c r="F1768" s="1">
        <v>0</v>
      </c>
      <c r="G1768" s="4"/>
      <c r="H1768" s="4"/>
      <c r="Q1768" s="1">
        <v>23</v>
      </c>
      <c r="R1768" s="6">
        <f t="shared" si="2338"/>
        <v>0</v>
      </c>
      <c r="S1768" s="6">
        <f t="shared" si="2339"/>
        <v>0</v>
      </c>
      <c r="T1768" s="6">
        <f t="shared" si="2340"/>
        <v>0</v>
      </c>
      <c r="U1768" s="6">
        <f t="shared" si="2341"/>
        <v>0</v>
      </c>
      <c r="V1768" s="6">
        <f t="shared" si="2342"/>
        <v>0</v>
      </c>
      <c r="W1768" s="6">
        <f t="shared" si="2343"/>
        <v>0</v>
      </c>
      <c r="X1768" s="17"/>
      <c r="Y1768" s="17"/>
      <c r="Z1768" s="17"/>
      <c r="AA1768" s="17"/>
      <c r="AB1768" s="17"/>
      <c r="AC1768" s="17"/>
      <c r="AE1768" s="16"/>
      <c r="AF1768" s="16"/>
      <c r="AG1768" s="16"/>
      <c r="AH1768" s="16"/>
      <c r="AI1768" s="16"/>
      <c r="AJ1768" s="16"/>
      <c r="AL1768" s="16"/>
      <c r="AM1768" s="16"/>
      <c r="AN1768" s="16"/>
      <c r="AO1768" s="16"/>
      <c r="AP1768" s="16"/>
      <c r="AQ1768" s="16"/>
      <c r="BI1768" s="1">
        <v>1</v>
      </c>
      <c r="BJ1768" s="6">
        <f>SUM($R$5:R1770)-$AB$2</f>
        <v>87.837812400000089</v>
      </c>
      <c r="BK1768" s="6">
        <f>SUM($R$5:S1770)-$AB$2</f>
        <v>453.98977451200017</v>
      </c>
      <c r="BL1768" s="6">
        <f>SUM($R$5:T1770)-$AB$2</f>
        <v>1369.3696797919984</v>
      </c>
      <c r="BM1768" s="6">
        <f>SUM($R$5:U1770)-$AB$2</f>
        <v>2650.9015471840007</v>
      </c>
      <c r="BN1768" s="6">
        <f>SUM($R$5:V1770)-$AB$2</f>
        <v>4481.6613577439985</v>
      </c>
      <c r="BO1768" s="6">
        <f>SUM($R$5:W1770)-$AB$2</f>
        <v>6678.573130415999</v>
      </c>
      <c r="BP1768" s="16"/>
    </row>
    <row r="1769" spans="1:68" x14ac:dyDescent="0.45">
      <c r="A1769" s="1">
        <v>2008</v>
      </c>
      <c r="B1769" s="1">
        <v>3</v>
      </c>
      <c r="C1769" s="1">
        <v>15</v>
      </c>
      <c r="D1769" s="1">
        <v>3</v>
      </c>
      <c r="E1769" s="1">
        <v>15.3</v>
      </c>
      <c r="F1769" s="1">
        <v>0</v>
      </c>
      <c r="G1769" s="4"/>
      <c r="H1769" s="4"/>
      <c r="Q1769" s="1">
        <v>0</v>
      </c>
      <c r="R1769" s="6">
        <f t="shared" si="2338"/>
        <v>0</v>
      </c>
      <c r="S1769" s="6">
        <f t="shared" si="2339"/>
        <v>0</v>
      </c>
      <c r="T1769" s="6">
        <f t="shared" si="2340"/>
        <v>0</v>
      </c>
      <c r="U1769" s="6">
        <f t="shared" si="2341"/>
        <v>0</v>
      </c>
      <c r="V1769" s="6">
        <f t="shared" si="2342"/>
        <v>0</v>
      </c>
      <c r="W1769" s="6">
        <f t="shared" si="2343"/>
        <v>0</v>
      </c>
      <c r="X1769" s="17"/>
      <c r="Y1769" s="17"/>
      <c r="Z1769" s="17"/>
      <c r="AA1769" s="17"/>
      <c r="AB1769" s="17"/>
      <c r="AC1769" s="17"/>
      <c r="AE1769" s="16"/>
      <c r="AF1769" s="16"/>
      <c r="AG1769" s="16"/>
      <c r="AH1769" s="16"/>
      <c r="AI1769" s="16"/>
      <c r="AJ1769" s="16"/>
      <c r="AL1769" s="16"/>
      <c r="AM1769" s="16"/>
      <c r="AN1769" s="16"/>
      <c r="AO1769" s="16"/>
      <c r="AP1769" s="16"/>
      <c r="AQ1769" s="16"/>
      <c r="BI1769" s="1">
        <v>2</v>
      </c>
      <c r="BJ1769" s="6">
        <f>SUM($R$5:R1771)-$AB$2</f>
        <v>87.837812400000089</v>
      </c>
      <c r="BK1769" s="6">
        <f>SUM($R$5:S1771)-$AB$2</f>
        <v>453.98977451200017</v>
      </c>
      <c r="BL1769" s="6">
        <f>SUM($R$5:T1771)-$AB$2</f>
        <v>1369.3696797919984</v>
      </c>
      <c r="BM1769" s="6">
        <f>SUM($R$5:U1771)-$AB$2</f>
        <v>2650.9015471840007</v>
      </c>
      <c r="BN1769" s="6">
        <f>SUM($R$5:V1771)-$AB$2</f>
        <v>4481.6613577439985</v>
      </c>
      <c r="BO1769" s="6">
        <f>SUM($R$5:W1771)-$AB$2</f>
        <v>6678.573130415999</v>
      </c>
      <c r="BP1769" s="16"/>
    </row>
    <row r="1770" spans="1:68" x14ac:dyDescent="0.45">
      <c r="A1770" s="1">
        <v>2008</v>
      </c>
      <c r="B1770" s="1">
        <v>3</v>
      </c>
      <c r="C1770" s="1">
        <v>15</v>
      </c>
      <c r="D1770" s="1">
        <v>4</v>
      </c>
      <c r="E1770" s="1">
        <v>15.1</v>
      </c>
      <c r="F1770" s="1">
        <v>0</v>
      </c>
      <c r="G1770" s="4"/>
      <c r="H1770" s="4"/>
      <c r="Q1770" s="1">
        <v>1</v>
      </c>
      <c r="R1770" s="6">
        <f t="shared" si="2338"/>
        <v>0</v>
      </c>
      <c r="S1770" s="6">
        <f t="shared" si="2339"/>
        <v>0</v>
      </c>
      <c r="T1770" s="6">
        <f t="shared" si="2340"/>
        <v>0</v>
      </c>
      <c r="U1770" s="6">
        <f t="shared" si="2341"/>
        <v>0</v>
      </c>
      <c r="V1770" s="6">
        <f t="shared" si="2342"/>
        <v>0</v>
      </c>
      <c r="W1770" s="6">
        <f t="shared" si="2343"/>
        <v>0</v>
      </c>
      <c r="X1770" s="17"/>
      <c r="Y1770" s="17"/>
      <c r="Z1770" s="17"/>
      <c r="AA1770" s="17"/>
      <c r="AB1770" s="17"/>
      <c r="AC1770" s="17"/>
      <c r="AE1770" s="16"/>
      <c r="AF1770" s="16"/>
      <c r="AG1770" s="16"/>
      <c r="AH1770" s="16"/>
      <c r="AI1770" s="16"/>
      <c r="AJ1770" s="16"/>
      <c r="AL1770" s="16"/>
      <c r="AM1770" s="16"/>
      <c r="AN1770" s="16"/>
      <c r="AO1770" s="16"/>
      <c r="AP1770" s="16"/>
      <c r="AQ1770" s="16"/>
      <c r="BI1770" s="1">
        <v>3</v>
      </c>
      <c r="BJ1770" s="6">
        <f>SUM($R$5:R1772)-$AB$2</f>
        <v>87.837812400000089</v>
      </c>
      <c r="BK1770" s="6">
        <f>SUM($R$5:S1772)-$AB$2</f>
        <v>453.98977451200017</v>
      </c>
      <c r="BL1770" s="6">
        <f>SUM($R$5:T1772)-$AB$2</f>
        <v>1369.3696797919984</v>
      </c>
      <c r="BM1770" s="6">
        <f>SUM($R$5:U1772)-$AB$2</f>
        <v>2650.9015471840007</v>
      </c>
      <c r="BN1770" s="6">
        <f>SUM($R$5:V1772)-$AB$2</f>
        <v>4481.6613577439985</v>
      </c>
      <c r="BO1770" s="6">
        <f>SUM($R$5:W1772)-$AB$2</f>
        <v>6678.573130415999</v>
      </c>
      <c r="BP1770" s="16"/>
    </row>
    <row r="1771" spans="1:68" x14ac:dyDescent="0.45">
      <c r="A1771" s="1">
        <v>2008</v>
      </c>
      <c r="B1771" s="1">
        <v>3</v>
      </c>
      <c r="C1771" s="1">
        <v>15</v>
      </c>
      <c r="D1771" s="1">
        <v>5</v>
      </c>
      <c r="E1771" s="1">
        <v>14.9</v>
      </c>
      <c r="F1771" s="1">
        <v>0</v>
      </c>
      <c r="G1771" s="4"/>
      <c r="H1771" s="4"/>
      <c r="Q1771" s="1">
        <v>2</v>
      </c>
      <c r="R1771" s="6">
        <f t="shared" si="2338"/>
        <v>0</v>
      </c>
      <c r="S1771" s="6">
        <f t="shared" si="2339"/>
        <v>0</v>
      </c>
      <c r="T1771" s="6">
        <f t="shared" si="2340"/>
        <v>0</v>
      </c>
      <c r="U1771" s="6">
        <f t="shared" si="2341"/>
        <v>0</v>
      </c>
      <c r="V1771" s="6">
        <f t="shared" si="2342"/>
        <v>0</v>
      </c>
      <c r="W1771" s="6">
        <f t="shared" si="2343"/>
        <v>0</v>
      </c>
      <c r="X1771" s="17"/>
      <c r="Y1771" s="17"/>
      <c r="Z1771" s="17"/>
      <c r="AA1771" s="17"/>
      <c r="AB1771" s="17"/>
      <c r="AC1771" s="17"/>
      <c r="AE1771" s="16"/>
      <c r="AF1771" s="16"/>
      <c r="AG1771" s="16"/>
      <c r="AH1771" s="16"/>
      <c r="AI1771" s="16"/>
      <c r="AJ1771" s="16"/>
      <c r="AL1771" s="16"/>
      <c r="AM1771" s="16"/>
      <c r="AN1771" s="16"/>
      <c r="AO1771" s="16"/>
      <c r="AP1771" s="16"/>
      <c r="AQ1771" s="16"/>
      <c r="BI1771" s="1">
        <v>4</v>
      </c>
      <c r="BJ1771" s="6">
        <f>SUM($R$5:R1773)-$AB$2</f>
        <v>87.837812400000089</v>
      </c>
      <c r="BK1771" s="6">
        <f>SUM($R$5:S1773)-$AB$2</f>
        <v>453.98977451200017</v>
      </c>
      <c r="BL1771" s="6">
        <f>SUM($R$5:T1773)-$AB$2</f>
        <v>1369.3696797919984</v>
      </c>
      <c r="BM1771" s="6">
        <f>SUM($R$5:U1773)-$AB$2</f>
        <v>2650.9015471840007</v>
      </c>
      <c r="BN1771" s="6">
        <f>SUM($R$5:V1773)-$AB$2</f>
        <v>4481.6613577439985</v>
      </c>
      <c r="BO1771" s="6">
        <f>SUM($R$5:W1773)-$AB$2</f>
        <v>6678.573130415999</v>
      </c>
      <c r="BP1771" s="16"/>
    </row>
    <row r="1772" spans="1:68" x14ac:dyDescent="0.45">
      <c r="A1772" s="1">
        <v>2008</v>
      </c>
      <c r="B1772" s="1">
        <v>3</v>
      </c>
      <c r="C1772" s="1">
        <v>15</v>
      </c>
      <c r="D1772" s="1">
        <v>6</v>
      </c>
      <c r="E1772" s="1">
        <v>14.6</v>
      </c>
      <c r="F1772" s="1">
        <v>0</v>
      </c>
      <c r="G1772" s="4"/>
      <c r="H1772" s="4"/>
      <c r="Q1772" s="1">
        <v>3</v>
      </c>
      <c r="R1772" s="6">
        <f t="shared" si="2338"/>
        <v>0</v>
      </c>
      <c r="S1772" s="6">
        <f t="shared" si="2339"/>
        <v>0</v>
      </c>
      <c r="T1772" s="6">
        <f t="shared" si="2340"/>
        <v>0</v>
      </c>
      <c r="U1772" s="6">
        <f t="shared" si="2341"/>
        <v>0</v>
      </c>
      <c r="V1772" s="6">
        <f t="shared" si="2342"/>
        <v>0</v>
      </c>
      <c r="W1772" s="6">
        <f t="shared" si="2343"/>
        <v>0</v>
      </c>
      <c r="X1772" s="17"/>
      <c r="Y1772" s="17"/>
      <c r="Z1772" s="17"/>
      <c r="AA1772" s="17"/>
      <c r="AB1772" s="17"/>
      <c r="AC1772" s="17"/>
      <c r="AE1772" s="16"/>
      <c r="AF1772" s="16"/>
      <c r="AG1772" s="16"/>
      <c r="AH1772" s="16"/>
      <c r="AI1772" s="16"/>
      <c r="AJ1772" s="16"/>
      <c r="AL1772" s="16"/>
      <c r="AM1772" s="16"/>
      <c r="AN1772" s="16"/>
      <c r="AO1772" s="16"/>
      <c r="AP1772" s="16"/>
      <c r="AQ1772" s="16"/>
      <c r="BI1772" s="1">
        <v>5</v>
      </c>
      <c r="BJ1772" s="6">
        <f>SUM($R$5:R1774)-$AB$2</f>
        <v>87.837812400000089</v>
      </c>
      <c r="BK1772" s="6">
        <f>SUM($R$5:S1774)-$AB$2</f>
        <v>453.98977451200017</v>
      </c>
      <c r="BL1772" s="6">
        <f>SUM($R$5:T1774)-$AB$2</f>
        <v>1369.3696797919984</v>
      </c>
      <c r="BM1772" s="6">
        <f>SUM($R$5:U1774)-$AB$2</f>
        <v>2650.9015471840007</v>
      </c>
      <c r="BN1772" s="6">
        <f>SUM($R$5:V1774)-$AB$2</f>
        <v>4481.6613577439985</v>
      </c>
      <c r="BO1772" s="6">
        <f>SUM($R$5:W1774)-$AB$2</f>
        <v>6678.573130415999</v>
      </c>
      <c r="BP1772" s="16"/>
    </row>
    <row r="1773" spans="1:68" x14ac:dyDescent="0.45">
      <c r="A1773" s="1">
        <v>2008</v>
      </c>
      <c r="B1773" s="1">
        <v>3</v>
      </c>
      <c r="C1773" s="1">
        <v>15</v>
      </c>
      <c r="D1773" s="1">
        <v>7</v>
      </c>
      <c r="E1773" s="1">
        <v>14.3</v>
      </c>
      <c r="F1773" s="1">
        <v>0</v>
      </c>
      <c r="G1773" s="4"/>
      <c r="H1773" s="4"/>
      <c r="Q1773" s="1">
        <v>4</v>
      </c>
      <c r="R1773" s="6">
        <f t="shared" si="2338"/>
        <v>0</v>
      </c>
      <c r="S1773" s="6">
        <f t="shared" si="2339"/>
        <v>0</v>
      </c>
      <c r="T1773" s="6">
        <f t="shared" si="2340"/>
        <v>0</v>
      </c>
      <c r="U1773" s="6">
        <f t="shared" si="2341"/>
        <v>0</v>
      </c>
      <c r="V1773" s="6">
        <f t="shared" si="2342"/>
        <v>0</v>
      </c>
      <c r="W1773" s="6">
        <f t="shared" si="2343"/>
        <v>0</v>
      </c>
      <c r="X1773" s="17"/>
      <c r="Y1773" s="17"/>
      <c r="Z1773" s="17"/>
      <c r="AA1773" s="17"/>
      <c r="AB1773" s="17"/>
      <c r="AC1773" s="17"/>
      <c r="AE1773" s="16"/>
      <c r="AF1773" s="16"/>
      <c r="AG1773" s="16"/>
      <c r="AH1773" s="16"/>
      <c r="AI1773" s="16"/>
      <c r="AJ1773" s="16"/>
      <c r="AL1773" s="16"/>
      <c r="AM1773" s="16"/>
      <c r="AN1773" s="16"/>
      <c r="AO1773" s="16"/>
      <c r="AP1773" s="16"/>
      <c r="AQ1773" s="16"/>
      <c r="BI1773" s="1">
        <v>6</v>
      </c>
      <c r="BJ1773" s="6">
        <f>SUM($R$5:R1775)-$AB$2</f>
        <v>87.837812400000089</v>
      </c>
      <c r="BK1773" s="6">
        <f>SUM($R$5:S1775)-$AB$2</f>
        <v>453.98977451200017</v>
      </c>
      <c r="BL1773" s="6">
        <f>SUM($R$5:T1775)-$AB$2</f>
        <v>1369.3696797919984</v>
      </c>
      <c r="BM1773" s="6">
        <f>SUM($R$5:U1775)-$AB$2</f>
        <v>2650.9015471840007</v>
      </c>
      <c r="BN1773" s="6">
        <f>SUM($R$5:V1775)-$AB$2</f>
        <v>4481.6613577439985</v>
      </c>
      <c r="BO1773" s="6">
        <f>SUM($R$5:W1775)-$AB$2</f>
        <v>6678.573130415999</v>
      </c>
      <c r="BP1773" s="16"/>
    </row>
    <row r="1774" spans="1:68" x14ac:dyDescent="0.45">
      <c r="A1774" s="1">
        <v>2008</v>
      </c>
      <c r="B1774" s="1">
        <v>3</v>
      </c>
      <c r="C1774" s="1">
        <v>15</v>
      </c>
      <c r="D1774" s="1">
        <v>8</v>
      </c>
      <c r="E1774" s="1">
        <v>14.2</v>
      </c>
      <c r="F1774" s="1">
        <v>32.46</v>
      </c>
      <c r="G1774" s="4"/>
      <c r="H1774" s="4"/>
      <c r="Q1774" s="1">
        <v>5</v>
      </c>
      <c r="R1774" s="6">
        <f t="shared" si="2338"/>
        <v>0</v>
      </c>
      <c r="S1774" s="6">
        <f t="shared" si="2339"/>
        <v>0</v>
      </c>
      <c r="T1774" s="6">
        <f t="shared" si="2340"/>
        <v>0</v>
      </c>
      <c r="U1774" s="6">
        <f t="shared" si="2341"/>
        <v>0</v>
      </c>
      <c r="V1774" s="6">
        <f t="shared" si="2342"/>
        <v>0</v>
      </c>
      <c r="W1774" s="6">
        <f t="shared" si="2343"/>
        <v>0</v>
      </c>
      <c r="X1774" s="17"/>
      <c r="Y1774" s="17"/>
      <c r="Z1774" s="17"/>
      <c r="AA1774" s="17"/>
      <c r="AB1774" s="17"/>
      <c r="AC1774" s="17"/>
      <c r="AE1774" s="16"/>
      <c r="AF1774" s="16"/>
      <c r="AG1774" s="16"/>
      <c r="AH1774" s="16"/>
      <c r="AI1774" s="16"/>
      <c r="AJ1774" s="16"/>
      <c r="AL1774" s="16"/>
      <c r="AM1774" s="16"/>
      <c r="AN1774" s="16"/>
      <c r="AO1774" s="16"/>
      <c r="AP1774" s="16"/>
      <c r="AQ1774" s="16"/>
      <c r="BI1774" s="1">
        <v>7</v>
      </c>
      <c r="BJ1774" s="6">
        <f>SUM($R$5:R1776)-$AB$2</f>
        <v>87.837812400000089</v>
      </c>
      <c r="BK1774" s="6">
        <f>SUM($R$5:S1776)-$AB$2</f>
        <v>453.98977451200017</v>
      </c>
      <c r="BL1774" s="6">
        <f>SUM($R$5:T1776)-$AB$2</f>
        <v>1369.3696797919984</v>
      </c>
      <c r="BM1774" s="6">
        <f>SUM($R$5:U1776)-$AB$2</f>
        <v>2650.9015471840007</v>
      </c>
      <c r="BN1774" s="6">
        <f>SUM($R$5:V1776)-$AB$2</f>
        <v>4481.6613577439985</v>
      </c>
      <c r="BO1774" s="6">
        <f>SUM($R$5:W1776)-$AB$2</f>
        <v>6678.573130415999</v>
      </c>
      <c r="BP1774" s="16"/>
    </row>
    <row r="1775" spans="1:68" x14ac:dyDescent="0.45">
      <c r="A1775" s="1">
        <v>2008</v>
      </c>
      <c r="B1775" s="1">
        <v>3</v>
      </c>
      <c r="C1775" s="1">
        <v>15</v>
      </c>
      <c r="D1775" s="1">
        <v>9</v>
      </c>
      <c r="E1775" s="1">
        <v>14.6</v>
      </c>
      <c r="F1775" s="1">
        <v>132.04</v>
      </c>
      <c r="G1775" s="4"/>
      <c r="H1775" s="4"/>
      <c r="Q1775" s="1">
        <v>6</v>
      </c>
      <c r="R1775" s="6">
        <f t="shared" si="2338"/>
        <v>0</v>
      </c>
      <c r="S1775" s="6">
        <f t="shared" si="2339"/>
        <v>0</v>
      </c>
      <c r="T1775" s="6">
        <f t="shared" si="2340"/>
        <v>0</v>
      </c>
      <c r="U1775" s="6">
        <f t="shared" si="2341"/>
        <v>0</v>
      </c>
      <c r="V1775" s="6">
        <f t="shared" si="2342"/>
        <v>0</v>
      </c>
      <c r="W1775" s="6">
        <f t="shared" si="2343"/>
        <v>0</v>
      </c>
      <c r="X1775" s="17"/>
      <c r="Y1775" s="17"/>
      <c r="Z1775" s="17"/>
      <c r="AA1775" s="17"/>
      <c r="AB1775" s="17"/>
      <c r="AC1775" s="17"/>
      <c r="AE1775" s="16"/>
      <c r="AF1775" s="16"/>
      <c r="AG1775" s="16"/>
      <c r="AH1775" s="16"/>
      <c r="AI1775" s="16"/>
      <c r="AJ1775" s="16"/>
      <c r="AL1775" s="16"/>
      <c r="AM1775" s="16"/>
      <c r="AN1775" s="16"/>
      <c r="AO1775" s="16"/>
      <c r="AP1775" s="16"/>
      <c r="AQ1775" s="16"/>
      <c r="BI1775" s="1">
        <v>8</v>
      </c>
      <c r="BJ1775" s="6">
        <f>SUM($R$5:R1777)-$AB$2</f>
        <v>87.856639200000089</v>
      </c>
      <c r="BK1775" s="6">
        <f>SUM($R$5:S1777)-$AB$2</f>
        <v>454.08164929600019</v>
      </c>
      <c r="BL1775" s="6">
        <f>SUM($R$5:T1777)-$AB$2</f>
        <v>1369.6441745359982</v>
      </c>
      <c r="BM1775" s="6">
        <f>SUM($R$5:U1777)-$AB$2</f>
        <v>2651.4317098720007</v>
      </c>
      <c r="BN1775" s="6">
        <f>SUM($R$5:V1777)-$AB$2</f>
        <v>4482.5567603519994</v>
      </c>
      <c r="BO1775" s="6">
        <f>SUM($R$5:W1777)-$AB$2</f>
        <v>6679.9068209280003</v>
      </c>
      <c r="BP1775" s="16"/>
    </row>
    <row r="1776" spans="1:68" x14ac:dyDescent="0.45">
      <c r="A1776" s="1">
        <v>2008</v>
      </c>
      <c r="B1776" s="1">
        <v>3</v>
      </c>
      <c r="C1776" s="1">
        <v>15</v>
      </c>
      <c r="D1776" s="1">
        <v>10</v>
      </c>
      <c r="E1776" s="1">
        <v>15.7</v>
      </c>
      <c r="F1776" s="1">
        <v>331.47</v>
      </c>
      <c r="G1776" s="4"/>
      <c r="H1776" s="4"/>
      <c r="Q1776" s="1">
        <v>7</v>
      </c>
      <c r="R1776" s="6">
        <f t="shared" si="2338"/>
        <v>0</v>
      </c>
      <c r="S1776" s="6">
        <f t="shared" si="2339"/>
        <v>0</v>
      </c>
      <c r="T1776" s="6">
        <f t="shared" si="2340"/>
        <v>0</v>
      </c>
      <c r="U1776" s="6">
        <f t="shared" si="2341"/>
        <v>0</v>
      </c>
      <c r="V1776" s="6">
        <f t="shared" si="2342"/>
        <v>0</v>
      </c>
      <c r="W1776" s="6">
        <f t="shared" si="2343"/>
        <v>0</v>
      </c>
      <c r="X1776" s="17"/>
      <c r="Y1776" s="17"/>
      <c r="Z1776" s="17"/>
      <c r="AA1776" s="17"/>
      <c r="AB1776" s="17"/>
      <c r="AC1776" s="17"/>
      <c r="AE1776" s="16"/>
      <c r="AF1776" s="16"/>
      <c r="AG1776" s="16"/>
      <c r="AH1776" s="16"/>
      <c r="AI1776" s="16"/>
      <c r="AJ1776" s="16"/>
      <c r="AL1776" s="16"/>
      <c r="AM1776" s="16"/>
      <c r="AN1776" s="16"/>
      <c r="AO1776" s="16"/>
      <c r="AP1776" s="16"/>
      <c r="AQ1776" s="16"/>
      <c r="BI1776" s="1">
        <v>9</v>
      </c>
      <c r="BJ1776" s="6">
        <f>SUM($R$5:R1778)-$AB$2</f>
        <v>87.933222400000091</v>
      </c>
      <c r="BK1776" s="6">
        <f>SUM($R$5:S1778)-$AB$2</f>
        <v>454.45537531200023</v>
      </c>
      <c r="BL1776" s="6">
        <f>SUM($R$5:T1778)-$AB$2</f>
        <v>1370.7607575919981</v>
      </c>
      <c r="BM1776" s="6">
        <f>SUM($R$5:U1778)-$AB$2</f>
        <v>2653.5882927840012</v>
      </c>
      <c r="BN1776" s="6">
        <f>SUM($R$5:V1778)-$AB$2</f>
        <v>4486.1990573439989</v>
      </c>
      <c r="BO1776" s="6">
        <f>SUM($R$5:W1778)-$AB$2</f>
        <v>6685.3319748160002</v>
      </c>
      <c r="BP1776" s="16"/>
    </row>
    <row r="1777" spans="1:68" x14ac:dyDescent="0.45">
      <c r="A1777" s="1">
        <v>2008</v>
      </c>
      <c r="B1777" s="1">
        <v>3</v>
      </c>
      <c r="C1777" s="1">
        <v>15</v>
      </c>
      <c r="D1777" s="1">
        <v>11</v>
      </c>
      <c r="E1777" s="1">
        <v>17.100000000000001</v>
      </c>
      <c r="F1777" s="1">
        <v>644.80999999999995</v>
      </c>
      <c r="G1777" s="4"/>
      <c r="H1777" s="4"/>
      <c r="Q1777" s="1">
        <v>8</v>
      </c>
      <c r="R1777" s="6">
        <f t="shared" si="2338"/>
        <v>1.8826799999999998E-2</v>
      </c>
      <c r="S1777" s="6">
        <f t="shared" si="2339"/>
        <v>7.3047983999999996E-2</v>
      </c>
      <c r="T1777" s="6">
        <f t="shared" si="2340"/>
        <v>0.18261995999999997</v>
      </c>
      <c r="U1777" s="6">
        <f t="shared" si="2341"/>
        <v>0.25566794399999998</v>
      </c>
      <c r="V1777" s="6">
        <f t="shared" si="2342"/>
        <v>0.36523991999999994</v>
      </c>
      <c r="W1777" s="6">
        <f t="shared" si="2343"/>
        <v>0.43828790399999995</v>
      </c>
      <c r="X1777" s="17"/>
      <c r="Y1777" s="17"/>
      <c r="Z1777" s="17"/>
      <c r="AA1777" s="17"/>
      <c r="AB1777" s="17"/>
      <c r="AC1777" s="17"/>
      <c r="AE1777" s="16"/>
      <c r="AF1777" s="16"/>
      <c r="AG1777" s="16"/>
      <c r="AH1777" s="16"/>
      <c r="AI1777" s="16"/>
      <c r="AJ1777" s="16"/>
      <c r="AL1777" s="16"/>
      <c r="AM1777" s="16"/>
      <c r="AN1777" s="16"/>
      <c r="AO1777" s="16"/>
      <c r="AP1777" s="16"/>
      <c r="AQ1777" s="16"/>
      <c r="BI1777" s="1">
        <v>10</v>
      </c>
      <c r="BJ1777" s="6">
        <f>SUM($R$5:R1779)-$AB$2</f>
        <v>88.125475000000094</v>
      </c>
      <c r="BK1777" s="6">
        <f>SUM($R$5:S1779)-$AB$2</f>
        <v>455.39356800000024</v>
      </c>
      <c r="BL1777" s="6">
        <f>SUM($R$5:T1779)-$AB$2</f>
        <v>1373.5638004999983</v>
      </c>
      <c r="BM1777" s="6">
        <f>SUM($R$5:U1779)-$AB$2</f>
        <v>2659.0021260000012</v>
      </c>
      <c r="BN1777" s="6">
        <f>SUM($R$5:V1779)-$AB$2</f>
        <v>4495.3425909999987</v>
      </c>
      <c r="BO1777" s="6">
        <f>SUM($R$5:W1779)-$AB$2</f>
        <v>6698.9511490000004</v>
      </c>
      <c r="BP1777" s="16"/>
    </row>
    <row r="1778" spans="1:68" x14ac:dyDescent="0.45">
      <c r="A1778" s="1">
        <v>2008</v>
      </c>
      <c r="B1778" s="1">
        <v>3</v>
      </c>
      <c r="C1778" s="1">
        <v>15</v>
      </c>
      <c r="D1778" s="1">
        <v>12</v>
      </c>
      <c r="E1778" s="1">
        <v>16.3</v>
      </c>
      <c r="F1778" s="1">
        <v>428.54</v>
      </c>
      <c r="G1778" s="4"/>
      <c r="H1778" s="4"/>
      <c r="Q1778" s="1">
        <v>9</v>
      </c>
      <c r="R1778" s="6">
        <f t="shared" si="2338"/>
        <v>7.658319999999999E-2</v>
      </c>
      <c r="S1778" s="6">
        <f t="shared" si="2339"/>
        <v>0.29714281599999998</v>
      </c>
      <c r="T1778" s="6">
        <f t="shared" si="2340"/>
        <v>0.74285703999999986</v>
      </c>
      <c r="U1778" s="6">
        <f t="shared" si="2341"/>
        <v>1.0399998559999999</v>
      </c>
      <c r="V1778" s="6">
        <f t="shared" si="2342"/>
        <v>1.4857140799999997</v>
      </c>
      <c r="W1778" s="6">
        <f t="shared" si="2343"/>
        <v>1.7828568959999997</v>
      </c>
      <c r="X1778" s="17"/>
      <c r="Y1778" s="17"/>
      <c r="Z1778" s="17"/>
      <c r="AA1778" s="17"/>
      <c r="AB1778" s="17"/>
      <c r="AC1778" s="17"/>
      <c r="AE1778" s="16"/>
      <c r="AF1778" s="16"/>
      <c r="AG1778" s="16"/>
      <c r="AH1778" s="16"/>
      <c r="AI1778" s="16"/>
      <c r="AJ1778" s="16"/>
      <c r="AL1778" s="16"/>
      <c r="AM1778" s="16"/>
      <c r="AN1778" s="16"/>
      <c r="AO1778" s="16"/>
      <c r="AP1778" s="16"/>
      <c r="AQ1778" s="16"/>
      <c r="BI1778" s="1">
        <v>11</v>
      </c>
      <c r="BJ1778" s="6">
        <f>SUM($R$5:R1780)-$AB$2</f>
        <v>88.499464800000098</v>
      </c>
      <c r="BK1778" s="6">
        <f>SUM($R$5:S1780)-$AB$2</f>
        <v>457.21863822400024</v>
      </c>
      <c r="BL1778" s="6">
        <f>SUM($R$5:T1780)-$AB$2</f>
        <v>1379.0165717839982</v>
      </c>
      <c r="BM1778" s="6">
        <f>SUM($R$5:U1780)-$AB$2</f>
        <v>2669.5336787680012</v>
      </c>
      <c r="BN1778" s="6">
        <f>SUM($R$5:V1780)-$AB$2</f>
        <v>4513.1295458879986</v>
      </c>
      <c r="BO1778" s="6">
        <f>SUM($R$5:W1780)-$AB$2</f>
        <v>6725.4445864320005</v>
      </c>
      <c r="BP1778" s="16"/>
    </row>
    <row r="1779" spans="1:68" x14ac:dyDescent="0.45">
      <c r="A1779" s="1">
        <v>2008</v>
      </c>
      <c r="B1779" s="1">
        <v>3</v>
      </c>
      <c r="C1779" s="1">
        <v>15</v>
      </c>
      <c r="D1779" s="1">
        <v>13</v>
      </c>
      <c r="E1779" s="1">
        <v>15.5</v>
      </c>
      <c r="F1779" s="1">
        <v>272.75</v>
      </c>
      <c r="G1779" s="4"/>
      <c r="H1779" s="4"/>
      <c r="Q1779" s="1">
        <v>10</v>
      </c>
      <c r="R1779" s="6">
        <f t="shared" si="2338"/>
        <v>0.1922526</v>
      </c>
      <c r="S1779" s="6">
        <f t="shared" si="2339"/>
        <v>0.745940088</v>
      </c>
      <c r="T1779" s="6">
        <f t="shared" si="2340"/>
        <v>1.8648502199999999</v>
      </c>
      <c r="U1779" s="6">
        <f t="shared" si="2341"/>
        <v>2.6107903079999999</v>
      </c>
      <c r="V1779" s="6">
        <f t="shared" si="2342"/>
        <v>3.7297004399999998</v>
      </c>
      <c r="W1779" s="6">
        <f t="shared" si="2343"/>
        <v>4.4756405279999996</v>
      </c>
      <c r="X1779" s="17"/>
      <c r="Y1779" s="17"/>
      <c r="Z1779" s="17"/>
      <c r="AA1779" s="17"/>
      <c r="AB1779" s="17"/>
      <c r="AC1779" s="17"/>
      <c r="AE1779" s="16"/>
      <c r="AF1779" s="16"/>
      <c r="AG1779" s="16"/>
      <c r="AH1779" s="16"/>
      <c r="AI1779" s="16"/>
      <c r="AJ1779" s="16"/>
      <c r="AL1779" s="16"/>
      <c r="AM1779" s="16"/>
      <c r="AN1779" s="16"/>
      <c r="AO1779" s="16"/>
      <c r="AP1779" s="16"/>
      <c r="AQ1779" s="16"/>
      <c r="BI1779" s="1">
        <v>12</v>
      </c>
      <c r="BJ1779" s="6">
        <f t="shared" ref="BJ1779" si="2380">R1781-$AB$2</f>
        <v>-6.2826968000000001</v>
      </c>
      <c r="BK1779" s="6">
        <f t="shared" ref="BK1779" si="2381">S1781-$AB$2</f>
        <v>-5.566863584</v>
      </c>
      <c r="BL1779" s="6">
        <f t="shared" ref="BL1779" si="2382">T1781-$AB$2</f>
        <v>-4.1202839600000001</v>
      </c>
      <c r="BM1779" s="6">
        <f t="shared" ref="BM1779" si="2383">U1781-$AB$2</f>
        <v>-3.1558975440000001</v>
      </c>
      <c r="BN1779" s="6">
        <f t="shared" ref="BN1779" si="2384">V1781-$AB$2</f>
        <v>-1.7093179200000002</v>
      </c>
      <c r="BO1779" s="6">
        <f t="shared" ref="BO1779" si="2385">W1781-$AB$2</f>
        <v>-0.7449315039999993</v>
      </c>
      <c r="BP1779" s="16"/>
    </row>
    <row r="1780" spans="1:68" x14ac:dyDescent="0.45">
      <c r="A1780" s="1">
        <v>2008</v>
      </c>
      <c r="B1780" s="1">
        <v>3</v>
      </c>
      <c r="C1780" s="1">
        <v>15</v>
      </c>
      <c r="D1780" s="1">
        <v>14</v>
      </c>
      <c r="E1780" s="1">
        <v>14.4</v>
      </c>
      <c r="F1780" s="1">
        <v>129.54</v>
      </c>
      <c r="G1780" s="4"/>
      <c r="H1780" s="4"/>
      <c r="Q1780" s="1">
        <v>11</v>
      </c>
      <c r="R1780" s="6">
        <f t="shared" si="2338"/>
        <v>0.37398979999999993</v>
      </c>
      <c r="S1780" s="6">
        <f t="shared" si="2339"/>
        <v>1.4510804239999997</v>
      </c>
      <c r="T1780" s="6">
        <f t="shared" si="2340"/>
        <v>3.6277010599999993</v>
      </c>
      <c r="U1780" s="6">
        <f t="shared" si="2341"/>
        <v>5.0787814839999994</v>
      </c>
      <c r="V1780" s="6">
        <f t="shared" si="2342"/>
        <v>7.2554021199999985</v>
      </c>
      <c r="W1780" s="6">
        <f t="shared" si="2343"/>
        <v>8.7064825439999982</v>
      </c>
      <c r="X1780" s="17"/>
      <c r="Y1780" s="17"/>
      <c r="Z1780" s="17"/>
      <c r="AA1780" s="17"/>
      <c r="AB1780" s="17"/>
      <c r="AC1780" s="17"/>
      <c r="AE1780" s="16"/>
      <c r="AF1780" s="16"/>
      <c r="AG1780" s="16"/>
      <c r="AH1780" s="16"/>
      <c r="AI1780" s="16"/>
      <c r="AJ1780" s="16"/>
      <c r="AL1780" s="16"/>
      <c r="AM1780" s="16"/>
      <c r="AN1780" s="16"/>
      <c r="AO1780" s="16"/>
      <c r="AP1780" s="16"/>
      <c r="AQ1780" s="16"/>
      <c r="BI1780" s="1">
        <v>13</v>
      </c>
      <c r="BJ1780" s="6">
        <f>SUM($R$5:R1782)-$AB$2</f>
        <v>88.906213000000108</v>
      </c>
      <c r="BK1780" s="6">
        <f>SUM($R$5:S1782)-$AB$2</f>
        <v>459.20356944000025</v>
      </c>
      <c r="BL1780" s="6">
        <f>SUM($R$5:T1782)-$AB$2</f>
        <v>1384.9469605399981</v>
      </c>
      <c r="BM1780" s="6">
        <f>SUM($R$5:U1782)-$AB$2</f>
        <v>2680.9877080800015</v>
      </c>
      <c r="BN1780" s="6">
        <f>SUM($R$5:V1782)-$AB$2</f>
        <v>4532.4744902799976</v>
      </c>
      <c r="BO1780" s="6">
        <f>SUM($R$5:W1782)-$AB$2</f>
        <v>6754.258628919999</v>
      </c>
      <c r="BP1780" s="16"/>
    </row>
    <row r="1781" spans="1:68" x14ac:dyDescent="0.45">
      <c r="A1781" s="1">
        <v>2008</v>
      </c>
      <c r="B1781" s="1">
        <v>3</v>
      </c>
      <c r="C1781" s="1">
        <v>15</v>
      </c>
      <c r="D1781" s="1">
        <v>15</v>
      </c>
      <c r="E1781" s="1">
        <v>13.9</v>
      </c>
      <c r="F1781" s="1">
        <v>108.56</v>
      </c>
      <c r="G1781" s="4"/>
      <c r="H1781" s="4"/>
      <c r="Q1781" s="1">
        <v>12</v>
      </c>
      <c r="R1781" s="6">
        <f t="shared" si="2338"/>
        <v>0.2485532</v>
      </c>
      <c r="S1781" s="6">
        <f t="shared" si="2339"/>
        <v>0.96438641599999997</v>
      </c>
      <c r="T1781" s="6">
        <f t="shared" si="2340"/>
        <v>2.4109660399999999</v>
      </c>
      <c r="U1781" s="6">
        <f t="shared" si="2341"/>
        <v>3.3753524559999999</v>
      </c>
      <c r="V1781" s="6">
        <f t="shared" si="2342"/>
        <v>4.8219320799999998</v>
      </c>
      <c r="W1781" s="6">
        <f t="shared" si="2343"/>
        <v>5.7863184960000007</v>
      </c>
      <c r="X1781" s="17">
        <f t="shared" ref="X1781" si="2386">SUM(R1781:R1805)-$AA$2</f>
        <v>-4.5570648</v>
      </c>
      <c r="Y1781" s="17">
        <f t="shared" ref="Y1781" si="2387">SUM(S1781:S1805)-$AA$2</f>
        <v>-0.75241142399999994</v>
      </c>
      <c r="Z1781" s="17">
        <f t="shared" ref="Z1781" si="2388">SUM(T1781:T1805)-$AA$2</f>
        <v>6.9361589399999959</v>
      </c>
      <c r="AA1781" s="17">
        <f t="shared" ref="AA1781" si="2389">SUM(U1781:U1805)-$AA$2</f>
        <v>12.061872516000001</v>
      </c>
      <c r="AB1781" s="17">
        <f t="shared" ref="AB1781" si="2390">SUM(V1781:V1805)-$AA$2</f>
        <v>19.750442879999991</v>
      </c>
      <c r="AC1781" s="17">
        <f t="shared" ref="AC1781" si="2391">SUM(W1781:W1805)-$AA$2</f>
        <v>24.876156456</v>
      </c>
      <c r="AE1781" s="16">
        <f t="shared" ref="AE1781" si="2392">IF(X1781&gt;0,1,0)</f>
        <v>0</v>
      </c>
      <c r="AF1781" s="16">
        <f t="shared" ref="AF1781" si="2393">IF(Y1781&gt;0,1,0)</f>
        <v>0</v>
      </c>
      <c r="AG1781" s="16">
        <f t="shared" ref="AG1781" si="2394">IF(Z1781&gt;0,1,0)</f>
        <v>1</v>
      </c>
      <c r="AH1781" s="16">
        <f t="shared" ref="AH1781" si="2395">IF(AA1781&gt;0,1,0)</f>
        <v>1</v>
      </c>
      <c r="AI1781" s="16">
        <f t="shared" ref="AI1781" si="2396">IF(AB1781&gt;0,1,0)</f>
        <v>1</v>
      </c>
      <c r="AJ1781" s="16">
        <f t="shared" ref="AJ1781" si="2397">IF(AC1781&gt;0,1,0)</f>
        <v>1</v>
      </c>
      <c r="AL1781" s="16">
        <f t="shared" ref="AL1781" si="2398">IF(X1781&lt;0,ABS(X1781*$AP$1),0)</f>
        <v>0</v>
      </c>
      <c r="AM1781" s="16">
        <f t="shared" ref="AM1781" si="2399">IF(Y1781&lt;0,ABS(Y1781*$AP$1),0)</f>
        <v>0</v>
      </c>
      <c r="AN1781" s="16">
        <f t="shared" ref="AN1781" si="2400">IF(Z1781&lt;0,ABS(Z1781*$AP$1),0)</f>
        <v>0</v>
      </c>
      <c r="AO1781" s="16">
        <f t="shared" ref="AO1781" si="2401">IF(AA1781&lt;0,ABS(AA1781*$AP$1),0)</f>
        <v>0</v>
      </c>
      <c r="AP1781" s="16">
        <f t="shared" ref="AP1781" si="2402">IF(AB1781&lt;0,ABS(AB1781*$AP$1),0)</f>
        <v>0</v>
      </c>
      <c r="AQ1781" s="16">
        <f t="shared" ref="AQ1781" si="2403">IF(AC1781&lt;0,ABS(AC1781*$AP$1),0)</f>
        <v>0</v>
      </c>
      <c r="BI1781" s="1">
        <v>14</v>
      </c>
      <c r="BJ1781" s="6">
        <f>SUM($R$5:R1783)-$AB$2</f>
        <v>88.981346200000104</v>
      </c>
      <c r="BK1781" s="6">
        <f>SUM($R$5:S1783)-$AB$2</f>
        <v>459.57021945600025</v>
      </c>
      <c r="BL1781" s="6">
        <f>SUM($R$5:T1783)-$AB$2</f>
        <v>1386.0424025959981</v>
      </c>
      <c r="BM1781" s="6">
        <f>SUM($R$5:U1783)-$AB$2</f>
        <v>2683.1034589920014</v>
      </c>
      <c r="BN1781" s="6">
        <f>SUM($R$5:V1783)-$AB$2</f>
        <v>4536.0478252719977</v>
      </c>
      <c r="BO1781" s="6">
        <f>SUM($R$5:W1783)-$AB$2</f>
        <v>6759.5810648079987</v>
      </c>
      <c r="BP1781" s="16"/>
    </row>
    <row r="1782" spans="1:68" x14ac:dyDescent="0.45">
      <c r="A1782" s="1">
        <v>2008</v>
      </c>
      <c r="B1782" s="1">
        <v>3</v>
      </c>
      <c r="C1782" s="1">
        <v>15</v>
      </c>
      <c r="D1782" s="1">
        <v>16</v>
      </c>
      <c r="E1782" s="1">
        <v>14.3</v>
      </c>
      <c r="F1782" s="1">
        <v>194.38</v>
      </c>
      <c r="G1782" s="4"/>
      <c r="H1782" s="4"/>
      <c r="Q1782" s="1">
        <v>13</v>
      </c>
      <c r="R1782" s="6">
        <f t="shared" si="2338"/>
        <v>0.158195</v>
      </c>
      <c r="S1782" s="6">
        <f t="shared" si="2339"/>
        <v>0.61379660000000003</v>
      </c>
      <c r="T1782" s="6">
        <f t="shared" si="2340"/>
        <v>1.5344914999999999</v>
      </c>
      <c r="U1782" s="6">
        <f t="shared" si="2341"/>
        <v>2.1482880999999998</v>
      </c>
      <c r="V1782" s="6">
        <f t="shared" si="2342"/>
        <v>3.0689829999999998</v>
      </c>
      <c r="W1782" s="6">
        <f t="shared" si="2343"/>
        <v>3.6827795999999999</v>
      </c>
      <c r="X1782" s="17"/>
      <c r="Y1782" s="17"/>
      <c r="Z1782" s="17"/>
      <c r="AA1782" s="17"/>
      <c r="AB1782" s="17"/>
      <c r="AC1782" s="17"/>
      <c r="AE1782" s="16"/>
      <c r="AF1782" s="16"/>
      <c r="AG1782" s="16"/>
      <c r="AH1782" s="16"/>
      <c r="AI1782" s="16"/>
      <c r="AJ1782" s="16"/>
      <c r="AL1782" s="16"/>
      <c r="AM1782" s="16"/>
      <c r="AN1782" s="16"/>
      <c r="AO1782" s="16"/>
      <c r="AP1782" s="16"/>
      <c r="AQ1782" s="16"/>
      <c r="BI1782" s="1">
        <v>15</v>
      </c>
      <c r="BJ1782" s="6">
        <f>SUM($R$5:R1784)-$AB$2</f>
        <v>89.044311000000107</v>
      </c>
      <c r="BK1782" s="6">
        <f>SUM($R$5:S1784)-$AB$2</f>
        <v>459.87748768000023</v>
      </c>
      <c r="BL1782" s="6">
        <f>SUM($R$5:T1784)-$AB$2</f>
        <v>1386.960429379998</v>
      </c>
      <c r="BM1782" s="6">
        <f>SUM($R$5:U1784)-$AB$2</f>
        <v>2684.8765477600009</v>
      </c>
      <c r="BN1782" s="6">
        <f>SUM($R$5:V1784)-$AB$2</f>
        <v>4539.0424311599972</v>
      </c>
      <c r="BO1782" s="6">
        <f>SUM($R$5:W1784)-$AB$2</f>
        <v>6764.0414912399983</v>
      </c>
      <c r="BP1782" s="16"/>
    </row>
    <row r="1783" spans="1:68" x14ac:dyDescent="0.45">
      <c r="A1783" s="1">
        <v>2008</v>
      </c>
      <c r="B1783" s="1">
        <v>3</v>
      </c>
      <c r="C1783" s="1">
        <v>15</v>
      </c>
      <c r="D1783" s="1">
        <v>17</v>
      </c>
      <c r="E1783" s="1">
        <v>14.6</v>
      </c>
      <c r="F1783" s="1">
        <v>251.14</v>
      </c>
      <c r="G1783" s="4"/>
      <c r="H1783" s="4"/>
      <c r="Q1783" s="1">
        <v>14</v>
      </c>
      <c r="R1783" s="6">
        <f t="shared" si="2338"/>
        <v>7.5133199999999983E-2</v>
      </c>
      <c r="S1783" s="6">
        <f t="shared" si="2339"/>
        <v>0.29151681599999996</v>
      </c>
      <c r="T1783" s="6">
        <f t="shared" si="2340"/>
        <v>0.72879203999999986</v>
      </c>
      <c r="U1783" s="6">
        <f t="shared" si="2341"/>
        <v>1.020308856</v>
      </c>
      <c r="V1783" s="6">
        <f t="shared" si="2342"/>
        <v>1.4575840799999997</v>
      </c>
      <c r="W1783" s="6">
        <f t="shared" si="2343"/>
        <v>1.7491008959999996</v>
      </c>
      <c r="X1783" s="17"/>
      <c r="Y1783" s="17"/>
      <c r="Z1783" s="17"/>
      <c r="AA1783" s="17"/>
      <c r="AB1783" s="17"/>
      <c r="AC1783" s="17"/>
      <c r="AE1783" s="16"/>
      <c r="AF1783" s="16"/>
      <c r="AG1783" s="16"/>
      <c r="AH1783" s="16"/>
      <c r="AI1783" s="16"/>
      <c r="AJ1783" s="16"/>
      <c r="AL1783" s="16"/>
      <c r="AM1783" s="16"/>
      <c r="AN1783" s="16"/>
      <c r="AO1783" s="16"/>
      <c r="AP1783" s="16"/>
      <c r="AQ1783" s="16"/>
      <c r="BI1783" s="1">
        <v>16</v>
      </c>
      <c r="BJ1783" s="6">
        <f>SUM($R$5:R1785)-$AB$2</f>
        <v>89.157051400000114</v>
      </c>
      <c r="BK1783" s="6">
        <f>SUM($R$5:S1785)-$AB$2</f>
        <v>460.42766083200024</v>
      </c>
      <c r="BL1783" s="6">
        <f>SUM($R$5:T1785)-$AB$2</f>
        <v>1388.6041844119979</v>
      </c>
      <c r="BM1783" s="6">
        <f>SUM($R$5:U1785)-$AB$2</f>
        <v>2688.0513174240004</v>
      </c>
      <c r="BN1783" s="6">
        <f>SUM($R$5:V1785)-$AB$2</f>
        <v>4544.4043645839965</v>
      </c>
      <c r="BO1783" s="6">
        <f>SUM($R$5:W1785)-$AB$2</f>
        <v>6772.0280211759973</v>
      </c>
      <c r="BP1783" s="16"/>
    </row>
    <row r="1784" spans="1:68" x14ac:dyDescent="0.45">
      <c r="A1784" s="1">
        <v>2008</v>
      </c>
      <c r="B1784" s="1">
        <v>3</v>
      </c>
      <c r="C1784" s="1">
        <v>15</v>
      </c>
      <c r="D1784" s="1">
        <v>18</v>
      </c>
      <c r="E1784" s="1">
        <v>14.2</v>
      </c>
      <c r="F1784" s="1">
        <v>89.96</v>
      </c>
      <c r="G1784" s="4"/>
      <c r="H1784" s="4"/>
      <c r="Q1784" s="1">
        <v>15</v>
      </c>
      <c r="R1784" s="6">
        <f t="shared" si="2338"/>
        <v>6.2964800000000001E-2</v>
      </c>
      <c r="S1784" s="6">
        <f t="shared" si="2339"/>
        <v>0.24430342399999999</v>
      </c>
      <c r="T1784" s="6">
        <f t="shared" si="2340"/>
        <v>0.61075855999999984</v>
      </c>
      <c r="U1784" s="6">
        <f t="shared" si="2341"/>
        <v>0.85506198399999989</v>
      </c>
      <c r="V1784" s="6">
        <f t="shared" si="2342"/>
        <v>1.2215171199999997</v>
      </c>
      <c r="W1784" s="6">
        <f t="shared" si="2343"/>
        <v>1.4658205439999998</v>
      </c>
      <c r="X1784" s="17"/>
      <c r="Y1784" s="17"/>
      <c r="Z1784" s="17"/>
      <c r="AA1784" s="17"/>
      <c r="AB1784" s="17"/>
      <c r="AC1784" s="17"/>
      <c r="AE1784" s="16"/>
      <c r="AF1784" s="16"/>
      <c r="AG1784" s="16"/>
      <c r="AH1784" s="16"/>
      <c r="AI1784" s="16"/>
      <c r="AJ1784" s="16"/>
      <c r="AL1784" s="16"/>
      <c r="AM1784" s="16"/>
      <c r="AN1784" s="16"/>
      <c r="AO1784" s="16"/>
      <c r="AP1784" s="16"/>
      <c r="AQ1784" s="16"/>
      <c r="BI1784" s="1">
        <v>17</v>
      </c>
      <c r="BJ1784" s="6">
        <f>SUM($R$5:R1786)-$AB$2</f>
        <v>89.30271260000012</v>
      </c>
      <c r="BK1784" s="6">
        <f>SUM($R$5:S1786)-$AB$2</f>
        <v>461.13848748800024</v>
      </c>
      <c r="BL1784" s="6">
        <f>SUM($R$5:T1786)-$AB$2</f>
        <v>1390.7279247079978</v>
      </c>
      <c r="BM1784" s="6">
        <f>SUM($R$5:U1786)-$AB$2</f>
        <v>2692.1531368160008</v>
      </c>
      <c r="BN1784" s="6">
        <f>SUM($R$5:V1786)-$AB$2</f>
        <v>4551.3320112559968</v>
      </c>
      <c r="BO1784" s="6">
        <f>SUM($R$5:W1786)-$AB$2</f>
        <v>6782.3466605839976</v>
      </c>
      <c r="BP1784" s="16"/>
    </row>
    <row r="1785" spans="1:68" x14ac:dyDescent="0.45">
      <c r="A1785" s="1">
        <v>2008</v>
      </c>
      <c r="B1785" s="1">
        <v>3</v>
      </c>
      <c r="C1785" s="1">
        <v>15</v>
      </c>
      <c r="D1785" s="1">
        <v>19</v>
      </c>
      <c r="E1785" s="1">
        <v>13.6</v>
      </c>
      <c r="F1785" s="1">
        <v>0</v>
      </c>
      <c r="G1785" s="4"/>
      <c r="H1785" s="4"/>
      <c r="Q1785" s="1">
        <v>16</v>
      </c>
      <c r="R1785" s="6">
        <f t="shared" si="2338"/>
        <v>0.11274039999999999</v>
      </c>
      <c r="S1785" s="6">
        <f t="shared" si="2339"/>
        <v>0.43743275199999992</v>
      </c>
      <c r="T1785" s="6">
        <f t="shared" si="2340"/>
        <v>1.0935818799999999</v>
      </c>
      <c r="U1785" s="6">
        <f t="shared" si="2341"/>
        <v>1.531014632</v>
      </c>
      <c r="V1785" s="6">
        <f t="shared" si="2342"/>
        <v>2.1871637599999998</v>
      </c>
      <c r="W1785" s="6">
        <f t="shared" si="2343"/>
        <v>2.6245965120000001</v>
      </c>
      <c r="X1785" s="17"/>
      <c r="Y1785" s="17"/>
      <c r="Z1785" s="17"/>
      <c r="AA1785" s="17"/>
      <c r="AB1785" s="17"/>
      <c r="AC1785" s="17"/>
      <c r="AE1785" s="16"/>
      <c r="AF1785" s="16"/>
      <c r="AG1785" s="16"/>
      <c r="AH1785" s="16"/>
      <c r="AI1785" s="16"/>
      <c r="AJ1785" s="16"/>
      <c r="AL1785" s="16"/>
      <c r="AM1785" s="16"/>
      <c r="AN1785" s="16"/>
      <c r="AO1785" s="16"/>
      <c r="AP1785" s="16"/>
      <c r="AQ1785" s="16"/>
      <c r="BI1785" s="1">
        <v>18</v>
      </c>
      <c r="BJ1785" s="6">
        <f>SUM($R$5:R1787)-$AB$2</f>
        <v>89.354889400000118</v>
      </c>
      <c r="BK1785" s="6">
        <f>SUM($R$5:S1787)-$AB$2</f>
        <v>461.39311027200023</v>
      </c>
      <c r="BL1785" s="6">
        <f>SUM($R$5:T1787)-$AB$2</f>
        <v>1391.4886624519979</v>
      </c>
      <c r="BM1785" s="6">
        <f>SUM($R$5:U1787)-$AB$2</f>
        <v>2693.6224355040008</v>
      </c>
      <c r="BN1785" s="6">
        <f>SUM($R$5:V1787)-$AB$2</f>
        <v>4553.813539863997</v>
      </c>
      <c r="BO1785" s="6">
        <f>SUM($R$5:W1787)-$AB$2</f>
        <v>6786.0428650959975</v>
      </c>
      <c r="BP1785" s="16"/>
    </row>
    <row r="1786" spans="1:68" x14ac:dyDescent="0.45">
      <c r="A1786" s="1">
        <v>2008</v>
      </c>
      <c r="B1786" s="1">
        <v>3</v>
      </c>
      <c r="C1786" s="1">
        <v>15</v>
      </c>
      <c r="D1786" s="1">
        <v>20</v>
      </c>
      <c r="E1786" s="1">
        <v>13.3</v>
      </c>
      <c r="F1786" s="1">
        <v>0</v>
      </c>
      <c r="G1786" s="4"/>
      <c r="H1786" s="4"/>
      <c r="Q1786" s="1">
        <v>17</v>
      </c>
      <c r="R1786" s="6">
        <f t="shared" si="2338"/>
        <v>0.14566119999999999</v>
      </c>
      <c r="S1786" s="6">
        <f t="shared" si="2339"/>
        <v>0.5651654559999999</v>
      </c>
      <c r="T1786" s="6">
        <f t="shared" si="2340"/>
        <v>1.4129136399999997</v>
      </c>
      <c r="U1786" s="6">
        <f t="shared" si="2341"/>
        <v>1.9780790959999996</v>
      </c>
      <c r="V1786" s="6">
        <f t="shared" si="2342"/>
        <v>2.8258272799999995</v>
      </c>
      <c r="W1786" s="6">
        <f t="shared" si="2343"/>
        <v>3.3909927359999998</v>
      </c>
      <c r="X1786" s="17"/>
      <c r="Y1786" s="17"/>
      <c r="Z1786" s="17"/>
      <c r="AA1786" s="17"/>
      <c r="AB1786" s="17"/>
      <c r="AC1786" s="17"/>
      <c r="AE1786" s="16"/>
      <c r="AF1786" s="16"/>
      <c r="AG1786" s="16"/>
      <c r="AH1786" s="16"/>
      <c r="AI1786" s="16"/>
      <c r="AJ1786" s="16"/>
      <c r="AL1786" s="16"/>
      <c r="AM1786" s="16"/>
      <c r="AN1786" s="16"/>
      <c r="AO1786" s="16"/>
      <c r="AP1786" s="16"/>
      <c r="AQ1786" s="16"/>
      <c r="BI1786" s="1">
        <v>19</v>
      </c>
      <c r="BJ1786" s="6">
        <f>SUM($R$5:R1788)-$AB$2</f>
        <v>89.354889400000118</v>
      </c>
      <c r="BK1786" s="6">
        <f>SUM($R$5:S1788)-$AB$2</f>
        <v>461.39311027200023</v>
      </c>
      <c r="BL1786" s="6">
        <f>SUM($R$5:T1788)-$AB$2</f>
        <v>1391.4886624519979</v>
      </c>
      <c r="BM1786" s="6">
        <f>SUM($R$5:U1788)-$AB$2</f>
        <v>2693.6224355040008</v>
      </c>
      <c r="BN1786" s="6">
        <f>SUM($R$5:V1788)-$AB$2</f>
        <v>4553.813539863997</v>
      </c>
      <c r="BO1786" s="6">
        <f>SUM($R$5:W1788)-$AB$2</f>
        <v>6786.0428650959975</v>
      </c>
      <c r="BP1786" s="16"/>
    </row>
    <row r="1787" spans="1:68" x14ac:dyDescent="0.45">
      <c r="A1787" s="1">
        <v>2008</v>
      </c>
      <c r="B1787" s="1">
        <v>3</v>
      </c>
      <c r="C1787" s="1">
        <v>15</v>
      </c>
      <c r="D1787" s="1">
        <v>21</v>
      </c>
      <c r="E1787" s="1">
        <v>13.3</v>
      </c>
      <c r="F1787" s="1">
        <v>0</v>
      </c>
      <c r="G1787" s="4"/>
      <c r="H1787" s="4"/>
      <c r="Q1787" s="1">
        <v>18</v>
      </c>
      <c r="R1787" s="6">
        <f t="shared" si="2338"/>
        <v>5.2176799999999995E-2</v>
      </c>
      <c r="S1787" s="6">
        <f t="shared" si="2339"/>
        <v>0.20244598399999994</v>
      </c>
      <c r="T1787" s="6">
        <f t="shared" si="2340"/>
        <v>0.50611495999999989</v>
      </c>
      <c r="U1787" s="6">
        <f t="shared" si="2341"/>
        <v>0.70856094399999991</v>
      </c>
      <c r="V1787" s="6">
        <f t="shared" si="2342"/>
        <v>1.0122299199999998</v>
      </c>
      <c r="W1787" s="6">
        <f t="shared" si="2343"/>
        <v>1.2146759039999999</v>
      </c>
      <c r="X1787" s="17"/>
      <c r="Y1787" s="17"/>
      <c r="Z1787" s="17"/>
      <c r="AA1787" s="17"/>
      <c r="AB1787" s="17"/>
      <c r="AC1787" s="17"/>
      <c r="AE1787" s="16"/>
      <c r="AF1787" s="16"/>
      <c r="AG1787" s="16"/>
      <c r="AH1787" s="16"/>
      <c r="AI1787" s="16"/>
      <c r="AJ1787" s="16"/>
      <c r="AL1787" s="16"/>
      <c r="AM1787" s="16"/>
      <c r="AN1787" s="16"/>
      <c r="AO1787" s="16"/>
      <c r="AP1787" s="16"/>
      <c r="AQ1787" s="16"/>
      <c r="BI1787" s="1">
        <v>20</v>
      </c>
      <c r="BJ1787" s="6">
        <f>SUM($R$5:R1789)-$AB$2</f>
        <v>89.354889400000118</v>
      </c>
      <c r="BK1787" s="6">
        <f>SUM($R$5:S1789)-$AB$2</f>
        <v>461.39311027200023</v>
      </c>
      <c r="BL1787" s="6">
        <f>SUM($R$5:T1789)-$AB$2</f>
        <v>1391.4886624519979</v>
      </c>
      <c r="BM1787" s="6">
        <f>SUM($R$5:U1789)-$AB$2</f>
        <v>2693.6224355040008</v>
      </c>
      <c r="BN1787" s="6">
        <f>SUM($R$5:V1789)-$AB$2</f>
        <v>4553.813539863997</v>
      </c>
      <c r="BO1787" s="6">
        <f>SUM($R$5:W1789)-$AB$2</f>
        <v>6786.0428650959975</v>
      </c>
      <c r="BP1787" s="16"/>
    </row>
    <row r="1788" spans="1:68" x14ac:dyDescent="0.45">
      <c r="A1788" s="1">
        <v>2008</v>
      </c>
      <c r="B1788" s="1">
        <v>3</v>
      </c>
      <c r="C1788" s="1">
        <v>15</v>
      </c>
      <c r="D1788" s="1">
        <v>22</v>
      </c>
      <c r="E1788" s="1">
        <v>13.2</v>
      </c>
      <c r="F1788" s="1">
        <v>0</v>
      </c>
      <c r="G1788" s="4"/>
      <c r="H1788" s="4"/>
      <c r="Q1788" s="1">
        <v>19</v>
      </c>
      <c r="R1788" s="6">
        <f t="shared" si="2338"/>
        <v>0</v>
      </c>
      <c r="S1788" s="6">
        <f t="shared" si="2339"/>
        <v>0</v>
      </c>
      <c r="T1788" s="6">
        <f t="shared" si="2340"/>
        <v>0</v>
      </c>
      <c r="U1788" s="6">
        <f t="shared" si="2341"/>
        <v>0</v>
      </c>
      <c r="V1788" s="6">
        <f t="shared" si="2342"/>
        <v>0</v>
      </c>
      <c r="W1788" s="6">
        <f t="shared" si="2343"/>
        <v>0</v>
      </c>
      <c r="X1788" s="17"/>
      <c r="Y1788" s="17"/>
      <c r="Z1788" s="17"/>
      <c r="AA1788" s="17"/>
      <c r="AB1788" s="17"/>
      <c r="AC1788" s="17"/>
      <c r="AE1788" s="16"/>
      <c r="AF1788" s="16"/>
      <c r="AG1788" s="16"/>
      <c r="AH1788" s="16"/>
      <c r="AI1788" s="16"/>
      <c r="AJ1788" s="16"/>
      <c r="AL1788" s="16"/>
      <c r="AM1788" s="16"/>
      <c r="AN1788" s="16"/>
      <c r="AO1788" s="16"/>
      <c r="AP1788" s="16"/>
      <c r="AQ1788" s="16"/>
      <c r="BI1788" s="1">
        <v>21</v>
      </c>
      <c r="BJ1788" s="6">
        <f>SUM($R$5:R1790)-$AB$2</f>
        <v>89.354889400000118</v>
      </c>
      <c r="BK1788" s="6">
        <f>SUM($R$5:S1790)-$AB$2</f>
        <v>461.39311027200023</v>
      </c>
      <c r="BL1788" s="6">
        <f>SUM($R$5:T1790)-$AB$2</f>
        <v>1391.4886624519979</v>
      </c>
      <c r="BM1788" s="6">
        <f>SUM($R$5:U1790)-$AB$2</f>
        <v>2693.6224355040008</v>
      </c>
      <c r="BN1788" s="6">
        <f>SUM($R$5:V1790)-$AB$2</f>
        <v>4553.813539863997</v>
      </c>
      <c r="BO1788" s="6">
        <f>SUM($R$5:W1790)-$AB$2</f>
        <v>6786.0428650959975</v>
      </c>
      <c r="BP1788" s="16"/>
    </row>
    <row r="1789" spans="1:68" x14ac:dyDescent="0.45">
      <c r="A1789" s="1">
        <v>2008</v>
      </c>
      <c r="B1789" s="1">
        <v>3</v>
      </c>
      <c r="C1789" s="1">
        <v>15</v>
      </c>
      <c r="D1789" s="1">
        <v>23</v>
      </c>
      <c r="E1789" s="1">
        <v>13.3</v>
      </c>
      <c r="F1789" s="1">
        <v>0</v>
      </c>
      <c r="G1789" s="4"/>
      <c r="H1789" s="4"/>
      <c r="Q1789" s="1">
        <v>20</v>
      </c>
      <c r="R1789" s="6">
        <f t="shared" si="2338"/>
        <v>0</v>
      </c>
      <c r="S1789" s="6">
        <f t="shared" si="2339"/>
        <v>0</v>
      </c>
      <c r="T1789" s="6">
        <f t="shared" si="2340"/>
        <v>0</v>
      </c>
      <c r="U1789" s="6">
        <f t="shared" si="2341"/>
        <v>0</v>
      </c>
      <c r="V1789" s="6">
        <f t="shared" si="2342"/>
        <v>0</v>
      </c>
      <c r="W1789" s="6">
        <f t="shared" si="2343"/>
        <v>0</v>
      </c>
      <c r="X1789" s="17"/>
      <c r="Y1789" s="17"/>
      <c r="Z1789" s="17"/>
      <c r="AA1789" s="17"/>
      <c r="AB1789" s="17"/>
      <c r="AC1789" s="17"/>
      <c r="AE1789" s="16"/>
      <c r="AF1789" s="16"/>
      <c r="AG1789" s="16"/>
      <c r="AH1789" s="16"/>
      <c r="AI1789" s="16"/>
      <c r="AJ1789" s="16"/>
      <c r="AL1789" s="16"/>
      <c r="AM1789" s="16"/>
      <c r="AN1789" s="16"/>
      <c r="AO1789" s="16"/>
      <c r="AP1789" s="16"/>
      <c r="AQ1789" s="16"/>
      <c r="BI1789" s="1">
        <v>22</v>
      </c>
      <c r="BJ1789" s="6">
        <f>SUM($R$5:R1791)-$AB$2</f>
        <v>89.354889400000118</v>
      </c>
      <c r="BK1789" s="6">
        <f>SUM($R$5:S1791)-$AB$2</f>
        <v>461.39311027200023</v>
      </c>
      <c r="BL1789" s="6">
        <f>SUM($R$5:T1791)-$AB$2</f>
        <v>1391.4886624519979</v>
      </c>
      <c r="BM1789" s="6">
        <f>SUM($R$5:U1791)-$AB$2</f>
        <v>2693.6224355040008</v>
      </c>
      <c r="BN1789" s="6">
        <f>SUM($R$5:V1791)-$AB$2</f>
        <v>4553.813539863997</v>
      </c>
      <c r="BO1789" s="6">
        <f>SUM($R$5:W1791)-$AB$2</f>
        <v>6786.0428650959975</v>
      </c>
      <c r="BP1789" s="16"/>
    </row>
    <row r="1790" spans="1:68" x14ac:dyDescent="0.45">
      <c r="A1790" s="1">
        <v>2008</v>
      </c>
      <c r="B1790" s="1">
        <v>3</v>
      </c>
      <c r="C1790" s="1">
        <v>16</v>
      </c>
      <c r="D1790" s="1">
        <v>0</v>
      </c>
      <c r="E1790" s="1">
        <v>13.3</v>
      </c>
      <c r="F1790" s="1">
        <v>0</v>
      </c>
      <c r="G1790" s="4"/>
      <c r="H1790" s="4"/>
      <c r="Q1790" s="1">
        <v>21</v>
      </c>
      <c r="R1790" s="6">
        <f t="shared" si="2338"/>
        <v>0</v>
      </c>
      <c r="S1790" s="6">
        <f t="shared" si="2339"/>
        <v>0</v>
      </c>
      <c r="T1790" s="6">
        <f t="shared" si="2340"/>
        <v>0</v>
      </c>
      <c r="U1790" s="6">
        <f t="shared" si="2341"/>
        <v>0</v>
      </c>
      <c r="V1790" s="6">
        <f t="shared" si="2342"/>
        <v>0</v>
      </c>
      <c r="W1790" s="6">
        <f t="shared" si="2343"/>
        <v>0</v>
      </c>
      <c r="X1790" s="17"/>
      <c r="Y1790" s="17"/>
      <c r="Z1790" s="17"/>
      <c r="AA1790" s="17"/>
      <c r="AB1790" s="17"/>
      <c r="AC1790" s="17"/>
      <c r="AE1790" s="16"/>
      <c r="AF1790" s="16"/>
      <c r="AG1790" s="16"/>
      <c r="AH1790" s="16"/>
      <c r="AI1790" s="16"/>
      <c r="AJ1790" s="16"/>
      <c r="AL1790" s="16"/>
      <c r="AM1790" s="16"/>
      <c r="AN1790" s="16"/>
      <c r="AO1790" s="16"/>
      <c r="AP1790" s="16"/>
      <c r="AQ1790" s="16"/>
      <c r="BI1790" s="1">
        <v>23</v>
      </c>
      <c r="BJ1790" s="6">
        <f>SUM($R$5:R1792)-$AB$2</f>
        <v>89.354889400000118</v>
      </c>
      <c r="BK1790" s="6">
        <f>SUM($R$5:S1792)-$AB$2</f>
        <v>461.39311027200023</v>
      </c>
      <c r="BL1790" s="6">
        <f>SUM($R$5:T1792)-$AB$2</f>
        <v>1391.4886624519979</v>
      </c>
      <c r="BM1790" s="6">
        <f>SUM($R$5:U1792)-$AB$2</f>
        <v>2693.6224355040008</v>
      </c>
      <c r="BN1790" s="6">
        <f>SUM($R$5:V1792)-$AB$2</f>
        <v>4553.813539863997</v>
      </c>
      <c r="BO1790" s="6">
        <f>SUM($R$5:W1792)-$AB$2</f>
        <v>6786.0428650959975</v>
      </c>
      <c r="BP1790" s="16"/>
    </row>
    <row r="1791" spans="1:68" x14ac:dyDescent="0.45">
      <c r="A1791" s="1">
        <v>2008</v>
      </c>
      <c r="B1791" s="1">
        <v>3</v>
      </c>
      <c r="C1791" s="1">
        <v>16</v>
      </c>
      <c r="D1791" s="1">
        <v>1</v>
      </c>
      <c r="E1791" s="1">
        <v>13.1</v>
      </c>
      <c r="F1791" s="1">
        <v>0</v>
      </c>
      <c r="G1791" s="4"/>
      <c r="H1791" s="4"/>
      <c r="Q1791" s="1">
        <v>22</v>
      </c>
      <c r="R1791" s="6">
        <f t="shared" si="2338"/>
        <v>0</v>
      </c>
      <c r="S1791" s="6">
        <f t="shared" si="2339"/>
        <v>0</v>
      </c>
      <c r="T1791" s="6">
        <f t="shared" si="2340"/>
        <v>0</v>
      </c>
      <c r="U1791" s="6">
        <f t="shared" si="2341"/>
        <v>0</v>
      </c>
      <c r="V1791" s="6">
        <f t="shared" si="2342"/>
        <v>0</v>
      </c>
      <c r="W1791" s="6">
        <f t="shared" si="2343"/>
        <v>0</v>
      </c>
      <c r="X1791" s="17"/>
      <c r="Y1791" s="17"/>
      <c r="Z1791" s="17"/>
      <c r="AA1791" s="17"/>
      <c r="AB1791" s="17"/>
      <c r="AC1791" s="17"/>
      <c r="AE1791" s="16"/>
      <c r="AF1791" s="16"/>
      <c r="AG1791" s="16"/>
      <c r="AH1791" s="16"/>
      <c r="AI1791" s="16"/>
      <c r="AJ1791" s="16"/>
      <c r="AL1791" s="16"/>
      <c r="AM1791" s="16"/>
      <c r="AN1791" s="16"/>
      <c r="AO1791" s="16"/>
      <c r="AP1791" s="16"/>
      <c r="AQ1791" s="16"/>
      <c r="BI1791" s="1">
        <v>0</v>
      </c>
      <c r="BJ1791" s="6">
        <f t="shared" ref="BJ1791" si="2404">R1793-$AB$2</f>
        <v>-6.53125</v>
      </c>
      <c r="BK1791" s="6">
        <f t="shared" ref="BK1791" si="2405">S1793-$AB$2</f>
        <v>-6.53125</v>
      </c>
      <c r="BL1791" s="6">
        <f t="shared" ref="BL1791" si="2406">T1793-$AB$2</f>
        <v>-6.53125</v>
      </c>
      <c r="BM1791" s="6">
        <f t="shared" ref="BM1791" si="2407">U1793-$AB$2</f>
        <v>-6.53125</v>
      </c>
      <c r="BN1791" s="6">
        <f t="shared" ref="BN1791" si="2408">V1793-$AB$2</f>
        <v>-6.53125</v>
      </c>
      <c r="BO1791" s="6">
        <f t="shared" ref="BO1791" si="2409">W1793-$AB$2</f>
        <v>-6.53125</v>
      </c>
      <c r="BP1791" s="16">
        <v>76</v>
      </c>
    </row>
    <row r="1792" spans="1:68" x14ac:dyDescent="0.45">
      <c r="A1792" s="1">
        <v>2008</v>
      </c>
      <c r="B1792" s="1">
        <v>3</v>
      </c>
      <c r="C1792" s="1">
        <v>16</v>
      </c>
      <c r="D1792" s="1">
        <v>2</v>
      </c>
      <c r="E1792" s="1">
        <v>12.8</v>
      </c>
      <c r="F1792" s="1">
        <v>0</v>
      </c>
      <c r="G1792" s="4"/>
      <c r="H1792" s="4"/>
      <c r="Q1792" s="1">
        <v>23</v>
      </c>
      <c r="R1792" s="6">
        <f t="shared" si="2338"/>
        <v>0</v>
      </c>
      <c r="S1792" s="6">
        <f t="shared" si="2339"/>
        <v>0</v>
      </c>
      <c r="T1792" s="6">
        <f t="shared" si="2340"/>
        <v>0</v>
      </c>
      <c r="U1792" s="6">
        <f t="shared" si="2341"/>
        <v>0</v>
      </c>
      <c r="V1792" s="6">
        <f t="shared" si="2342"/>
        <v>0</v>
      </c>
      <c r="W1792" s="6">
        <f t="shared" si="2343"/>
        <v>0</v>
      </c>
      <c r="X1792" s="17"/>
      <c r="Y1792" s="17"/>
      <c r="Z1792" s="17"/>
      <c r="AA1792" s="17"/>
      <c r="AB1792" s="17"/>
      <c r="AC1792" s="17"/>
      <c r="AE1792" s="16"/>
      <c r="AF1792" s="16"/>
      <c r="AG1792" s="16"/>
      <c r="AH1792" s="16"/>
      <c r="AI1792" s="16"/>
      <c r="AJ1792" s="16"/>
      <c r="AL1792" s="16"/>
      <c r="AM1792" s="16"/>
      <c r="AN1792" s="16"/>
      <c r="AO1792" s="16"/>
      <c r="AP1792" s="16"/>
      <c r="AQ1792" s="16"/>
      <c r="BI1792" s="1">
        <v>1</v>
      </c>
      <c r="BJ1792" s="6">
        <f>SUM($R$5:R1794)-$AB$2</f>
        <v>89.354889400000118</v>
      </c>
      <c r="BK1792" s="6">
        <f>SUM($R$5:S1794)-$AB$2</f>
        <v>461.39311027200023</v>
      </c>
      <c r="BL1792" s="6">
        <f>SUM($R$5:T1794)-$AB$2</f>
        <v>1391.4886624519979</v>
      </c>
      <c r="BM1792" s="6">
        <f>SUM($R$5:U1794)-$AB$2</f>
        <v>2693.6224355040008</v>
      </c>
      <c r="BN1792" s="6">
        <f>SUM($R$5:V1794)-$AB$2</f>
        <v>4553.813539863997</v>
      </c>
      <c r="BO1792" s="6">
        <f>SUM($R$5:W1794)-$AB$2</f>
        <v>6786.0428650959975</v>
      </c>
      <c r="BP1792" s="16"/>
    </row>
    <row r="1793" spans="1:68" x14ac:dyDescent="0.45">
      <c r="A1793" s="1">
        <v>2008</v>
      </c>
      <c r="B1793" s="1">
        <v>3</v>
      </c>
      <c r="C1793" s="1">
        <v>16</v>
      </c>
      <c r="D1793" s="1">
        <v>3</v>
      </c>
      <c r="E1793" s="1">
        <v>12.6</v>
      </c>
      <c r="F1793" s="1">
        <v>0</v>
      </c>
      <c r="G1793" s="4"/>
      <c r="H1793" s="4"/>
      <c r="Q1793" s="1">
        <v>0</v>
      </c>
      <c r="R1793" s="6">
        <f t="shared" si="2338"/>
        <v>0</v>
      </c>
      <c r="S1793" s="6">
        <f t="shared" si="2339"/>
        <v>0</v>
      </c>
      <c r="T1793" s="6">
        <f t="shared" si="2340"/>
        <v>0</v>
      </c>
      <c r="U1793" s="6">
        <f t="shared" si="2341"/>
        <v>0</v>
      </c>
      <c r="V1793" s="6">
        <f t="shared" si="2342"/>
        <v>0</v>
      </c>
      <c r="W1793" s="6">
        <f t="shared" si="2343"/>
        <v>0</v>
      </c>
      <c r="X1793" s="17"/>
      <c r="Y1793" s="17"/>
      <c r="Z1793" s="17"/>
      <c r="AA1793" s="17"/>
      <c r="AB1793" s="17"/>
      <c r="AC1793" s="17"/>
      <c r="AE1793" s="16"/>
      <c r="AF1793" s="16"/>
      <c r="AG1793" s="16"/>
      <c r="AH1793" s="16"/>
      <c r="AI1793" s="16"/>
      <c r="AJ1793" s="16"/>
      <c r="AL1793" s="16"/>
      <c r="AM1793" s="16"/>
      <c r="AN1793" s="16"/>
      <c r="AO1793" s="16"/>
      <c r="AP1793" s="16"/>
      <c r="AQ1793" s="16"/>
      <c r="BI1793" s="1">
        <v>2</v>
      </c>
      <c r="BJ1793" s="6">
        <f>SUM($R$5:R1795)-$AB$2</f>
        <v>89.354889400000118</v>
      </c>
      <c r="BK1793" s="6">
        <f>SUM($R$5:S1795)-$AB$2</f>
        <v>461.39311027200023</v>
      </c>
      <c r="BL1793" s="6">
        <f>SUM($R$5:T1795)-$AB$2</f>
        <v>1391.4886624519979</v>
      </c>
      <c r="BM1793" s="6">
        <f>SUM($R$5:U1795)-$AB$2</f>
        <v>2693.6224355040008</v>
      </c>
      <c r="BN1793" s="6">
        <f>SUM($R$5:V1795)-$AB$2</f>
        <v>4553.813539863997</v>
      </c>
      <c r="BO1793" s="6">
        <f>SUM($R$5:W1795)-$AB$2</f>
        <v>6786.0428650959975</v>
      </c>
      <c r="BP1793" s="16"/>
    </row>
    <row r="1794" spans="1:68" x14ac:dyDescent="0.45">
      <c r="A1794" s="1">
        <v>2008</v>
      </c>
      <c r="B1794" s="1">
        <v>3</v>
      </c>
      <c r="C1794" s="1">
        <v>16</v>
      </c>
      <c r="D1794" s="1">
        <v>4</v>
      </c>
      <c r="E1794" s="1">
        <v>12.5</v>
      </c>
      <c r="F1794" s="1">
        <v>0</v>
      </c>
      <c r="G1794" s="4"/>
      <c r="H1794" s="4"/>
      <c r="Q1794" s="1">
        <v>1</v>
      </c>
      <c r="R1794" s="6">
        <f t="shared" si="2338"/>
        <v>0</v>
      </c>
      <c r="S1794" s="6">
        <f t="shared" si="2339"/>
        <v>0</v>
      </c>
      <c r="T1794" s="6">
        <f t="shared" si="2340"/>
        <v>0</v>
      </c>
      <c r="U1794" s="6">
        <f t="shared" si="2341"/>
        <v>0</v>
      </c>
      <c r="V1794" s="6">
        <f t="shared" si="2342"/>
        <v>0</v>
      </c>
      <c r="W1794" s="6">
        <f t="shared" si="2343"/>
        <v>0</v>
      </c>
      <c r="X1794" s="17"/>
      <c r="Y1794" s="17"/>
      <c r="Z1794" s="17"/>
      <c r="AA1794" s="17"/>
      <c r="AB1794" s="17"/>
      <c r="AC1794" s="17"/>
      <c r="AE1794" s="16"/>
      <c r="AF1794" s="16"/>
      <c r="AG1794" s="16"/>
      <c r="AH1794" s="16"/>
      <c r="AI1794" s="16"/>
      <c r="AJ1794" s="16"/>
      <c r="AL1794" s="16"/>
      <c r="AM1794" s="16"/>
      <c r="AN1794" s="16"/>
      <c r="AO1794" s="16"/>
      <c r="AP1794" s="16"/>
      <c r="AQ1794" s="16"/>
      <c r="BI1794" s="1">
        <v>3</v>
      </c>
      <c r="BJ1794" s="6">
        <f>SUM($R$5:R1796)-$AB$2</f>
        <v>89.354889400000118</v>
      </c>
      <c r="BK1794" s="6">
        <f>SUM($R$5:S1796)-$AB$2</f>
        <v>461.39311027200023</v>
      </c>
      <c r="BL1794" s="6">
        <f>SUM($R$5:T1796)-$AB$2</f>
        <v>1391.4886624519979</v>
      </c>
      <c r="BM1794" s="6">
        <f>SUM($R$5:U1796)-$AB$2</f>
        <v>2693.6224355040008</v>
      </c>
      <c r="BN1794" s="6">
        <f>SUM($R$5:V1796)-$AB$2</f>
        <v>4553.813539863997</v>
      </c>
      <c r="BO1794" s="6">
        <f>SUM($R$5:W1796)-$AB$2</f>
        <v>6786.0428650959975</v>
      </c>
      <c r="BP1794" s="16"/>
    </row>
    <row r="1795" spans="1:68" x14ac:dyDescent="0.45">
      <c r="A1795" s="1">
        <v>2008</v>
      </c>
      <c r="B1795" s="1">
        <v>3</v>
      </c>
      <c r="C1795" s="1">
        <v>16</v>
      </c>
      <c r="D1795" s="1">
        <v>5</v>
      </c>
      <c r="E1795" s="1">
        <v>12.6</v>
      </c>
      <c r="F1795" s="1">
        <v>0</v>
      </c>
      <c r="G1795" s="4"/>
      <c r="H1795" s="4"/>
      <c r="Q1795" s="1">
        <v>2</v>
      </c>
      <c r="R1795" s="6">
        <f t="shared" si="2338"/>
        <v>0</v>
      </c>
      <c r="S1795" s="6">
        <f t="shared" si="2339"/>
        <v>0</v>
      </c>
      <c r="T1795" s="6">
        <f t="shared" si="2340"/>
        <v>0</v>
      </c>
      <c r="U1795" s="6">
        <f t="shared" si="2341"/>
        <v>0</v>
      </c>
      <c r="V1795" s="6">
        <f t="shared" si="2342"/>
        <v>0</v>
      </c>
      <c r="W1795" s="6">
        <f t="shared" si="2343"/>
        <v>0</v>
      </c>
      <c r="X1795" s="17"/>
      <c r="Y1795" s="17"/>
      <c r="Z1795" s="17"/>
      <c r="AA1795" s="17"/>
      <c r="AB1795" s="17"/>
      <c r="AC1795" s="17"/>
      <c r="AE1795" s="16"/>
      <c r="AF1795" s="16"/>
      <c r="AG1795" s="16"/>
      <c r="AH1795" s="16"/>
      <c r="AI1795" s="16"/>
      <c r="AJ1795" s="16"/>
      <c r="AL1795" s="16"/>
      <c r="AM1795" s="16"/>
      <c r="AN1795" s="16"/>
      <c r="AO1795" s="16"/>
      <c r="AP1795" s="16"/>
      <c r="AQ1795" s="16"/>
      <c r="BI1795" s="1">
        <v>4</v>
      </c>
      <c r="BJ1795" s="6">
        <f>SUM($R$5:R1797)-$AB$2</f>
        <v>89.354889400000118</v>
      </c>
      <c r="BK1795" s="6">
        <f>SUM($R$5:S1797)-$AB$2</f>
        <v>461.39311027200023</v>
      </c>
      <c r="BL1795" s="6">
        <f>SUM($R$5:T1797)-$AB$2</f>
        <v>1391.4886624519979</v>
      </c>
      <c r="BM1795" s="6">
        <f>SUM($R$5:U1797)-$AB$2</f>
        <v>2693.6224355040008</v>
      </c>
      <c r="BN1795" s="6">
        <f>SUM($R$5:V1797)-$AB$2</f>
        <v>4553.813539863997</v>
      </c>
      <c r="BO1795" s="6">
        <f>SUM($R$5:W1797)-$AB$2</f>
        <v>6786.0428650959975</v>
      </c>
      <c r="BP1795" s="16"/>
    </row>
    <row r="1796" spans="1:68" x14ac:dyDescent="0.45">
      <c r="A1796" s="1">
        <v>2008</v>
      </c>
      <c r="B1796" s="1">
        <v>3</v>
      </c>
      <c r="C1796" s="1">
        <v>16</v>
      </c>
      <c r="D1796" s="1">
        <v>6</v>
      </c>
      <c r="E1796" s="1">
        <v>12.8</v>
      </c>
      <c r="F1796" s="1">
        <v>0</v>
      </c>
      <c r="G1796" s="4"/>
      <c r="H1796" s="4"/>
      <c r="Q1796" s="1">
        <v>3</v>
      </c>
      <c r="R1796" s="6">
        <f t="shared" si="2338"/>
        <v>0</v>
      </c>
      <c r="S1796" s="6">
        <f t="shared" si="2339"/>
        <v>0</v>
      </c>
      <c r="T1796" s="6">
        <f t="shared" si="2340"/>
        <v>0</v>
      </c>
      <c r="U1796" s="6">
        <f t="shared" si="2341"/>
        <v>0</v>
      </c>
      <c r="V1796" s="6">
        <f t="shared" si="2342"/>
        <v>0</v>
      </c>
      <c r="W1796" s="6">
        <f t="shared" si="2343"/>
        <v>0</v>
      </c>
      <c r="X1796" s="17"/>
      <c r="Y1796" s="17"/>
      <c r="Z1796" s="17"/>
      <c r="AA1796" s="17"/>
      <c r="AB1796" s="17"/>
      <c r="AC1796" s="17"/>
      <c r="AE1796" s="16"/>
      <c r="AF1796" s="16"/>
      <c r="AG1796" s="16"/>
      <c r="AH1796" s="16"/>
      <c r="AI1796" s="16"/>
      <c r="AJ1796" s="16"/>
      <c r="AL1796" s="16"/>
      <c r="AM1796" s="16"/>
      <c r="AN1796" s="16"/>
      <c r="AO1796" s="16"/>
      <c r="AP1796" s="16"/>
      <c r="AQ1796" s="16"/>
      <c r="BI1796" s="1">
        <v>5</v>
      </c>
      <c r="BJ1796" s="6">
        <f>SUM($R$5:R1798)-$AB$2</f>
        <v>89.354889400000118</v>
      </c>
      <c r="BK1796" s="6">
        <f>SUM($R$5:S1798)-$AB$2</f>
        <v>461.39311027200023</v>
      </c>
      <c r="BL1796" s="6">
        <f>SUM($R$5:T1798)-$AB$2</f>
        <v>1391.4886624519979</v>
      </c>
      <c r="BM1796" s="6">
        <f>SUM($R$5:U1798)-$AB$2</f>
        <v>2693.6224355040008</v>
      </c>
      <c r="BN1796" s="6">
        <f>SUM($R$5:V1798)-$AB$2</f>
        <v>4553.813539863997</v>
      </c>
      <c r="BO1796" s="6">
        <f>SUM($R$5:W1798)-$AB$2</f>
        <v>6786.0428650959975</v>
      </c>
      <c r="BP1796" s="16"/>
    </row>
    <row r="1797" spans="1:68" x14ac:dyDescent="0.45">
      <c r="A1797" s="1">
        <v>2008</v>
      </c>
      <c r="B1797" s="1">
        <v>3</v>
      </c>
      <c r="C1797" s="1">
        <v>16</v>
      </c>
      <c r="D1797" s="1">
        <v>7</v>
      </c>
      <c r="E1797" s="1">
        <v>12.8</v>
      </c>
      <c r="F1797" s="1">
        <v>0</v>
      </c>
      <c r="G1797" s="4"/>
      <c r="H1797" s="4"/>
      <c r="Q1797" s="1">
        <v>4</v>
      </c>
      <c r="R1797" s="6">
        <f t="shared" si="2338"/>
        <v>0</v>
      </c>
      <c r="S1797" s="6">
        <f t="shared" si="2339"/>
        <v>0</v>
      </c>
      <c r="T1797" s="6">
        <f t="shared" si="2340"/>
        <v>0</v>
      </c>
      <c r="U1797" s="6">
        <f t="shared" si="2341"/>
        <v>0</v>
      </c>
      <c r="V1797" s="6">
        <f t="shared" si="2342"/>
        <v>0</v>
      </c>
      <c r="W1797" s="6">
        <f t="shared" si="2343"/>
        <v>0</v>
      </c>
      <c r="X1797" s="17"/>
      <c r="Y1797" s="17"/>
      <c r="Z1797" s="17"/>
      <c r="AA1797" s="17"/>
      <c r="AB1797" s="17"/>
      <c r="AC1797" s="17"/>
      <c r="AE1797" s="16"/>
      <c r="AF1797" s="16"/>
      <c r="AG1797" s="16"/>
      <c r="AH1797" s="16"/>
      <c r="AI1797" s="16"/>
      <c r="AJ1797" s="16"/>
      <c r="AL1797" s="16"/>
      <c r="AM1797" s="16"/>
      <c r="AN1797" s="16"/>
      <c r="AO1797" s="16"/>
      <c r="AP1797" s="16"/>
      <c r="AQ1797" s="16"/>
      <c r="BI1797" s="1">
        <v>6</v>
      </c>
      <c r="BJ1797" s="6">
        <f>SUM($R$5:R1799)-$AB$2</f>
        <v>89.354889400000118</v>
      </c>
      <c r="BK1797" s="6">
        <f>SUM($R$5:S1799)-$AB$2</f>
        <v>461.39311027200023</v>
      </c>
      <c r="BL1797" s="6">
        <f>SUM($R$5:T1799)-$AB$2</f>
        <v>1391.4886624519979</v>
      </c>
      <c r="BM1797" s="6">
        <f>SUM($R$5:U1799)-$AB$2</f>
        <v>2693.6224355040008</v>
      </c>
      <c r="BN1797" s="6">
        <f>SUM($R$5:V1799)-$AB$2</f>
        <v>4553.813539863997</v>
      </c>
      <c r="BO1797" s="6">
        <f>SUM($R$5:W1799)-$AB$2</f>
        <v>6786.0428650959975</v>
      </c>
      <c r="BP1797" s="16"/>
    </row>
    <row r="1798" spans="1:68" x14ac:dyDescent="0.45">
      <c r="A1798" s="1">
        <v>2008</v>
      </c>
      <c r="B1798" s="1">
        <v>3</v>
      </c>
      <c r="C1798" s="1">
        <v>16</v>
      </c>
      <c r="D1798" s="1">
        <v>8</v>
      </c>
      <c r="E1798" s="1">
        <v>13</v>
      </c>
      <c r="F1798" s="1">
        <v>14.54</v>
      </c>
      <c r="G1798" s="4"/>
      <c r="H1798" s="4"/>
      <c r="Q1798" s="1">
        <v>5</v>
      </c>
      <c r="R1798" s="6">
        <f t="shared" si="2338"/>
        <v>0</v>
      </c>
      <c r="S1798" s="6">
        <f t="shared" si="2339"/>
        <v>0</v>
      </c>
      <c r="T1798" s="6">
        <f t="shared" si="2340"/>
        <v>0</v>
      </c>
      <c r="U1798" s="6">
        <f t="shared" si="2341"/>
        <v>0</v>
      </c>
      <c r="V1798" s="6">
        <f t="shared" si="2342"/>
        <v>0</v>
      </c>
      <c r="W1798" s="6">
        <f t="shared" si="2343"/>
        <v>0</v>
      </c>
      <c r="X1798" s="17"/>
      <c r="Y1798" s="17"/>
      <c r="Z1798" s="17"/>
      <c r="AA1798" s="17"/>
      <c r="AB1798" s="17"/>
      <c r="AC1798" s="17"/>
      <c r="AE1798" s="16"/>
      <c r="AF1798" s="16"/>
      <c r="AG1798" s="16"/>
      <c r="AH1798" s="16"/>
      <c r="AI1798" s="16"/>
      <c r="AJ1798" s="16"/>
      <c r="AL1798" s="16"/>
      <c r="AM1798" s="16"/>
      <c r="AN1798" s="16"/>
      <c r="AO1798" s="16"/>
      <c r="AP1798" s="16"/>
      <c r="AQ1798" s="16"/>
      <c r="BI1798" s="1">
        <v>7</v>
      </c>
      <c r="BJ1798" s="6">
        <f>SUM($R$5:R1800)-$AB$2</f>
        <v>89.354889400000118</v>
      </c>
      <c r="BK1798" s="6">
        <f>SUM($R$5:S1800)-$AB$2</f>
        <v>461.39311027200023</v>
      </c>
      <c r="BL1798" s="6">
        <f>SUM($R$5:T1800)-$AB$2</f>
        <v>1391.4886624519979</v>
      </c>
      <c r="BM1798" s="6">
        <f>SUM($R$5:U1800)-$AB$2</f>
        <v>2693.6224355040008</v>
      </c>
      <c r="BN1798" s="6">
        <f>SUM($R$5:V1800)-$AB$2</f>
        <v>4553.813539863997</v>
      </c>
      <c r="BO1798" s="6">
        <f>SUM($R$5:W1800)-$AB$2</f>
        <v>6786.0428650959975</v>
      </c>
      <c r="BP1798" s="16"/>
    </row>
    <row r="1799" spans="1:68" x14ac:dyDescent="0.45">
      <c r="A1799" s="1">
        <v>2008</v>
      </c>
      <c r="B1799" s="1">
        <v>3</v>
      </c>
      <c r="C1799" s="1">
        <v>16</v>
      </c>
      <c r="D1799" s="1">
        <v>9</v>
      </c>
      <c r="E1799" s="1">
        <v>13.2</v>
      </c>
      <c r="F1799" s="1">
        <v>22.31</v>
      </c>
      <c r="G1799" s="4"/>
      <c r="H1799" s="4"/>
      <c r="Q1799" s="1">
        <v>6</v>
      </c>
      <c r="R1799" s="6">
        <f t="shared" si="2338"/>
        <v>0</v>
      </c>
      <c r="S1799" s="6">
        <f t="shared" si="2339"/>
        <v>0</v>
      </c>
      <c r="T1799" s="6">
        <f t="shared" si="2340"/>
        <v>0</v>
      </c>
      <c r="U1799" s="6">
        <f t="shared" si="2341"/>
        <v>0</v>
      </c>
      <c r="V1799" s="6">
        <f t="shared" si="2342"/>
        <v>0</v>
      </c>
      <c r="W1799" s="6">
        <f t="shared" si="2343"/>
        <v>0</v>
      </c>
      <c r="X1799" s="17"/>
      <c r="Y1799" s="17"/>
      <c r="Z1799" s="17"/>
      <c r="AA1799" s="17"/>
      <c r="AB1799" s="17"/>
      <c r="AC1799" s="17"/>
      <c r="AE1799" s="16"/>
      <c r="AF1799" s="16"/>
      <c r="AG1799" s="16"/>
      <c r="AH1799" s="16"/>
      <c r="AI1799" s="16"/>
      <c r="AJ1799" s="16"/>
      <c r="AL1799" s="16"/>
      <c r="AM1799" s="16"/>
      <c r="AN1799" s="16"/>
      <c r="AO1799" s="16"/>
      <c r="AP1799" s="16"/>
      <c r="AQ1799" s="16"/>
      <c r="BI1799" s="1">
        <v>8</v>
      </c>
      <c r="BJ1799" s="6">
        <f>SUM($R$5:R1801)-$AB$2</f>
        <v>89.363322600000117</v>
      </c>
      <c r="BK1799" s="6">
        <f>SUM($R$5:S1801)-$AB$2</f>
        <v>461.43426428800024</v>
      </c>
      <c r="BL1799" s="6">
        <f>SUM($R$5:T1801)-$AB$2</f>
        <v>1391.6116185079977</v>
      </c>
      <c r="BM1799" s="6">
        <f>SUM($R$5:U1801)-$AB$2</f>
        <v>2693.8599144160012</v>
      </c>
      <c r="BN1799" s="6">
        <f>SUM($R$5:V1801)-$AB$2</f>
        <v>4554.2146228559968</v>
      </c>
      <c r="BO1799" s="6">
        <f>SUM($R$5:W1801)-$AB$2</f>
        <v>6786.6402729839974</v>
      </c>
      <c r="BP1799" s="16"/>
    </row>
    <row r="1800" spans="1:68" x14ac:dyDescent="0.45">
      <c r="A1800" s="1">
        <v>2008</v>
      </c>
      <c r="B1800" s="1">
        <v>3</v>
      </c>
      <c r="C1800" s="1">
        <v>16</v>
      </c>
      <c r="D1800" s="1">
        <v>10</v>
      </c>
      <c r="E1800" s="1">
        <v>14.1</v>
      </c>
      <c r="F1800" s="1">
        <v>257.25</v>
      </c>
      <c r="G1800" s="4"/>
      <c r="H1800" s="4"/>
      <c r="Q1800" s="1">
        <v>7</v>
      </c>
      <c r="R1800" s="6">
        <f t="shared" si="2338"/>
        <v>0</v>
      </c>
      <c r="S1800" s="6">
        <f t="shared" si="2339"/>
        <v>0</v>
      </c>
      <c r="T1800" s="6">
        <f t="shared" si="2340"/>
        <v>0</v>
      </c>
      <c r="U1800" s="6">
        <f t="shared" si="2341"/>
        <v>0</v>
      </c>
      <c r="V1800" s="6">
        <f t="shared" si="2342"/>
        <v>0</v>
      </c>
      <c r="W1800" s="6">
        <f t="shared" si="2343"/>
        <v>0</v>
      </c>
      <c r="X1800" s="17"/>
      <c r="Y1800" s="17"/>
      <c r="Z1800" s="17"/>
      <c r="AA1800" s="17"/>
      <c r="AB1800" s="17"/>
      <c r="AC1800" s="17"/>
      <c r="AE1800" s="16"/>
      <c r="AF1800" s="16"/>
      <c r="AG1800" s="16"/>
      <c r="AH1800" s="16"/>
      <c r="AI1800" s="16"/>
      <c r="AJ1800" s="16"/>
      <c r="AL1800" s="16"/>
      <c r="AM1800" s="16"/>
      <c r="AN1800" s="16"/>
      <c r="AO1800" s="16"/>
      <c r="AP1800" s="16"/>
      <c r="AQ1800" s="16"/>
      <c r="BI1800" s="1">
        <v>9</v>
      </c>
      <c r="BJ1800" s="6">
        <f>SUM($R$5:R1802)-$AB$2</f>
        <v>89.376262400000115</v>
      </c>
      <c r="BK1800" s="6">
        <f>SUM($R$5:S1802)-$AB$2</f>
        <v>461.49741051200027</v>
      </c>
      <c r="BL1800" s="6">
        <f>SUM($R$5:T1802)-$AB$2</f>
        <v>1391.8002807919977</v>
      </c>
      <c r="BM1800" s="6">
        <f>SUM($R$5:U1802)-$AB$2</f>
        <v>2694.2242991840008</v>
      </c>
      <c r="BN1800" s="6">
        <f>SUM($R$5:V1802)-$AB$2</f>
        <v>4554.8300397439971</v>
      </c>
      <c r="BO1800" s="6">
        <f>SUM($R$5:W1802)-$AB$2</f>
        <v>6787.5569284159974</v>
      </c>
      <c r="BP1800" s="16"/>
    </row>
    <row r="1801" spans="1:68" x14ac:dyDescent="0.45">
      <c r="A1801" s="1">
        <v>2008</v>
      </c>
      <c r="B1801" s="1">
        <v>3</v>
      </c>
      <c r="C1801" s="1">
        <v>16</v>
      </c>
      <c r="D1801" s="1">
        <v>11</v>
      </c>
      <c r="E1801" s="1">
        <v>14.6</v>
      </c>
      <c r="F1801" s="1">
        <v>106.52</v>
      </c>
      <c r="G1801" s="4"/>
      <c r="H1801" s="4"/>
      <c r="Q1801" s="1">
        <v>8</v>
      </c>
      <c r="R1801" s="6">
        <f t="shared" si="2338"/>
        <v>8.4332000000000001E-3</v>
      </c>
      <c r="S1801" s="6">
        <f t="shared" si="2339"/>
        <v>3.2720816E-2</v>
      </c>
      <c r="T1801" s="6">
        <f t="shared" si="2340"/>
        <v>8.1802039999999993E-2</v>
      </c>
      <c r="U1801" s="6">
        <f t="shared" si="2341"/>
        <v>0.11452285599999999</v>
      </c>
      <c r="V1801" s="6">
        <f t="shared" si="2342"/>
        <v>0.16360407999999999</v>
      </c>
      <c r="W1801" s="6">
        <f t="shared" si="2343"/>
        <v>0.196324896</v>
      </c>
      <c r="X1801" s="17"/>
      <c r="Y1801" s="17"/>
      <c r="Z1801" s="17"/>
      <c r="AA1801" s="17"/>
      <c r="AB1801" s="17"/>
      <c r="AC1801" s="17"/>
      <c r="AE1801" s="16"/>
      <c r="AF1801" s="16"/>
      <c r="AG1801" s="16"/>
      <c r="AH1801" s="16"/>
      <c r="AI1801" s="16"/>
      <c r="AJ1801" s="16"/>
      <c r="AL1801" s="16"/>
      <c r="AM1801" s="16"/>
      <c r="AN1801" s="16"/>
      <c r="AO1801" s="16"/>
      <c r="AP1801" s="16"/>
      <c r="AQ1801" s="16"/>
      <c r="BI1801" s="1">
        <v>10</v>
      </c>
      <c r="BJ1801" s="6">
        <f>SUM($R$5:R1803)-$AB$2</f>
        <v>89.52546740000011</v>
      </c>
      <c r="BK1801" s="6">
        <f>SUM($R$5:S1803)-$AB$2</f>
        <v>462.22553091200029</v>
      </c>
      <c r="BL1801" s="6">
        <f>SUM($R$5:T1803)-$AB$2</f>
        <v>1393.9756896919976</v>
      </c>
      <c r="BM1801" s="6">
        <f>SUM($R$5:U1803)-$AB$2</f>
        <v>2698.4259119840008</v>
      </c>
      <c r="BN1801" s="6">
        <f>SUM($R$5:V1803)-$AB$2</f>
        <v>4561.9262295439967</v>
      </c>
      <c r="BO1801" s="6">
        <f>SUM($R$5:W1803)-$AB$2</f>
        <v>6798.1266106159974</v>
      </c>
      <c r="BP1801" s="16"/>
    </row>
    <row r="1802" spans="1:68" x14ac:dyDescent="0.45">
      <c r="A1802" s="1">
        <v>2008</v>
      </c>
      <c r="B1802" s="1">
        <v>3</v>
      </c>
      <c r="C1802" s="1">
        <v>16</v>
      </c>
      <c r="D1802" s="1">
        <v>12</v>
      </c>
      <c r="E1802" s="1">
        <v>14.7</v>
      </c>
      <c r="F1802" s="1">
        <v>402.2</v>
      </c>
      <c r="G1802" s="4"/>
      <c r="H1802" s="4"/>
      <c r="Q1802" s="1">
        <v>9</v>
      </c>
      <c r="R1802" s="6">
        <f t="shared" si="2338"/>
        <v>1.2939799999999998E-2</v>
      </c>
      <c r="S1802" s="6">
        <f t="shared" si="2339"/>
        <v>5.0206423999999993E-2</v>
      </c>
      <c r="T1802" s="6">
        <f t="shared" si="2340"/>
        <v>0.12551605999999996</v>
      </c>
      <c r="U1802" s="6">
        <f t="shared" si="2341"/>
        <v>0.17572248399999998</v>
      </c>
      <c r="V1802" s="6">
        <f t="shared" si="2342"/>
        <v>0.25103211999999991</v>
      </c>
      <c r="W1802" s="6">
        <f t="shared" si="2343"/>
        <v>0.301238544</v>
      </c>
      <c r="X1802" s="17"/>
      <c r="Y1802" s="17"/>
      <c r="Z1802" s="17"/>
      <c r="AA1802" s="17"/>
      <c r="AB1802" s="17"/>
      <c r="AC1802" s="17"/>
      <c r="AE1802" s="16"/>
      <c r="AF1802" s="16"/>
      <c r="AG1802" s="16"/>
      <c r="AH1802" s="16"/>
      <c r="AI1802" s="16"/>
      <c r="AJ1802" s="16"/>
      <c r="AL1802" s="16"/>
      <c r="AM1802" s="16"/>
      <c r="AN1802" s="16"/>
      <c r="AO1802" s="16"/>
      <c r="AP1802" s="16"/>
      <c r="AQ1802" s="16"/>
      <c r="BI1802" s="1">
        <v>11</v>
      </c>
      <c r="BJ1802" s="6">
        <f>SUM($R$5:R1804)-$AB$2</f>
        <v>89.587249000000114</v>
      </c>
      <c r="BK1802" s="6">
        <f>SUM($R$5:S1804)-$AB$2</f>
        <v>462.5270251200003</v>
      </c>
      <c r="BL1802" s="6">
        <f>SUM($R$5:T1804)-$AB$2</f>
        <v>1394.8764654199974</v>
      </c>
      <c r="BM1802" s="6">
        <f>SUM($R$5:U1804)-$AB$2</f>
        <v>2700.1656818400011</v>
      </c>
      <c r="BN1802" s="6">
        <f>SUM($R$5:V1804)-$AB$2</f>
        <v>4564.8645624399978</v>
      </c>
      <c r="BO1802" s="6">
        <f>SUM($R$5:W1804)-$AB$2</f>
        <v>6802.5032191599985</v>
      </c>
      <c r="BP1802" s="16"/>
    </row>
    <row r="1803" spans="1:68" x14ac:dyDescent="0.45">
      <c r="A1803" s="1">
        <v>2008</v>
      </c>
      <c r="B1803" s="1">
        <v>3</v>
      </c>
      <c r="C1803" s="1">
        <v>16</v>
      </c>
      <c r="D1803" s="1">
        <v>13</v>
      </c>
      <c r="E1803" s="1">
        <v>15.1</v>
      </c>
      <c r="F1803" s="1">
        <v>446.53</v>
      </c>
      <c r="G1803" s="4"/>
      <c r="H1803" s="4"/>
      <c r="Q1803" s="1">
        <v>10</v>
      </c>
      <c r="R1803" s="6">
        <f t="shared" si="2338"/>
        <v>0.14920499999999998</v>
      </c>
      <c r="S1803" s="6">
        <f t="shared" si="2339"/>
        <v>0.57891539999999997</v>
      </c>
      <c r="T1803" s="6">
        <f t="shared" si="2340"/>
        <v>1.4472884999999998</v>
      </c>
      <c r="U1803" s="6">
        <f t="shared" si="2341"/>
        <v>2.0262038999999996</v>
      </c>
      <c r="V1803" s="6">
        <f t="shared" si="2342"/>
        <v>2.8945769999999995</v>
      </c>
      <c r="W1803" s="6">
        <f t="shared" si="2343"/>
        <v>3.4734923999999996</v>
      </c>
      <c r="X1803" s="17"/>
      <c r="Y1803" s="17"/>
      <c r="Z1803" s="17"/>
      <c r="AA1803" s="17"/>
      <c r="AB1803" s="17"/>
      <c r="AC1803" s="17"/>
      <c r="AE1803" s="16"/>
      <c r="AF1803" s="16"/>
      <c r="AG1803" s="16"/>
      <c r="AH1803" s="16"/>
      <c r="AI1803" s="16"/>
      <c r="AJ1803" s="16"/>
      <c r="AL1803" s="16"/>
      <c r="AM1803" s="16"/>
      <c r="AN1803" s="16"/>
      <c r="AO1803" s="16"/>
      <c r="AP1803" s="16"/>
      <c r="AQ1803" s="16"/>
      <c r="BI1803" s="1">
        <v>12</v>
      </c>
      <c r="BJ1803" s="6">
        <f t="shared" ref="BJ1803" si="2410">R1805-$AB$2</f>
        <v>-6.297974</v>
      </c>
      <c r="BK1803" s="6">
        <f t="shared" ref="BK1803" si="2411">S1805-$AB$2</f>
        <v>-5.6261391200000004</v>
      </c>
      <c r="BL1803" s="6">
        <f t="shared" ref="BL1803" si="2412">T1805-$AB$2</f>
        <v>-4.2684728000000005</v>
      </c>
      <c r="BM1803" s="6">
        <f t="shared" ref="BM1803" si="2413">U1805-$AB$2</f>
        <v>-3.3633619200000004</v>
      </c>
      <c r="BN1803" s="6">
        <f t="shared" ref="BN1803" si="2414">V1805-$AB$2</f>
        <v>-2.005695600000001</v>
      </c>
      <c r="BO1803" s="6">
        <f t="shared" ref="BO1803" si="2415">W1805-$AB$2</f>
        <v>-1.1005847199999996</v>
      </c>
      <c r="BP1803" s="16"/>
    </row>
    <row r="1804" spans="1:68" x14ac:dyDescent="0.45">
      <c r="A1804" s="1">
        <v>2008</v>
      </c>
      <c r="B1804" s="1">
        <v>3</v>
      </c>
      <c r="C1804" s="1">
        <v>16</v>
      </c>
      <c r="D1804" s="1">
        <v>14</v>
      </c>
      <c r="E1804" s="1">
        <v>14.8</v>
      </c>
      <c r="F1804" s="1">
        <v>171.39</v>
      </c>
      <c r="G1804" s="4"/>
      <c r="H1804" s="4"/>
      <c r="Q1804" s="1">
        <v>11</v>
      </c>
      <c r="R1804" s="6">
        <f t="shared" si="2338"/>
        <v>6.1781599999999992E-2</v>
      </c>
      <c r="S1804" s="6">
        <f t="shared" si="2339"/>
        <v>0.23971260799999997</v>
      </c>
      <c r="T1804" s="6">
        <f t="shared" si="2340"/>
        <v>0.5992815199999999</v>
      </c>
      <c r="U1804" s="6">
        <f t="shared" si="2341"/>
        <v>0.83899412799999984</v>
      </c>
      <c r="V1804" s="6">
        <f t="shared" si="2342"/>
        <v>1.1985630399999998</v>
      </c>
      <c r="W1804" s="6">
        <f t="shared" si="2343"/>
        <v>1.4382756479999999</v>
      </c>
      <c r="X1804" s="17"/>
      <c r="Y1804" s="17"/>
      <c r="Z1804" s="17"/>
      <c r="AA1804" s="17"/>
      <c r="AB1804" s="17"/>
      <c r="AC1804" s="17"/>
      <c r="AE1804" s="16"/>
      <c r="AF1804" s="16"/>
      <c r="AG1804" s="16"/>
      <c r="AH1804" s="16"/>
      <c r="AI1804" s="16"/>
      <c r="AJ1804" s="16"/>
      <c r="AL1804" s="16"/>
      <c r="AM1804" s="16"/>
      <c r="AN1804" s="16"/>
      <c r="AO1804" s="16"/>
      <c r="AP1804" s="16"/>
      <c r="AQ1804" s="16"/>
      <c r="BI1804" s="1">
        <v>13</v>
      </c>
      <c r="BJ1804" s="6">
        <f>SUM($R$5:R1806)-$AB$2</f>
        <v>90.079512400000112</v>
      </c>
      <c r="BK1804" s="6">
        <f>SUM($R$5:S1806)-$AB$2</f>
        <v>464.9292705120003</v>
      </c>
      <c r="BL1804" s="6">
        <f>SUM($R$5:T1806)-$AB$2</f>
        <v>1402.0536657919974</v>
      </c>
      <c r="BM1804" s="6">
        <f>SUM($R$5:U1806)-$AB$2</f>
        <v>2714.0278191840007</v>
      </c>
      <c r="BN1804" s="6">
        <f>SUM($R$5:V1806)-$AB$2</f>
        <v>4588.2766097439971</v>
      </c>
      <c r="BO1804" s="6">
        <f>SUM($R$5:W1806)-$AB$2</f>
        <v>6837.3751584159972</v>
      </c>
      <c r="BP1804" s="16"/>
    </row>
    <row r="1805" spans="1:68" x14ac:dyDescent="0.45">
      <c r="A1805" s="1">
        <v>2008</v>
      </c>
      <c r="B1805" s="1">
        <v>3</v>
      </c>
      <c r="C1805" s="1">
        <v>16</v>
      </c>
      <c r="D1805" s="1">
        <v>15</v>
      </c>
      <c r="E1805" s="1">
        <v>14.3</v>
      </c>
      <c r="F1805" s="1">
        <v>58.67</v>
      </c>
      <c r="G1805" s="4"/>
      <c r="H1805" s="4"/>
      <c r="Q1805" s="1">
        <v>12</v>
      </c>
      <c r="R1805" s="6">
        <f t="shared" si="2338"/>
        <v>0.23327599999999998</v>
      </c>
      <c r="S1805" s="6">
        <f t="shared" si="2339"/>
        <v>0.90511087999999995</v>
      </c>
      <c r="T1805" s="6">
        <f t="shared" si="2340"/>
        <v>2.2627771999999995</v>
      </c>
      <c r="U1805" s="6">
        <f t="shared" si="2341"/>
        <v>3.1678880799999996</v>
      </c>
      <c r="V1805" s="6">
        <f t="shared" si="2342"/>
        <v>4.525554399999999</v>
      </c>
      <c r="W1805" s="6">
        <f t="shared" si="2343"/>
        <v>5.4306652800000004</v>
      </c>
      <c r="X1805" s="17">
        <f t="shared" ref="X1805" si="2416">SUM(R1805:R1829)-$AA$2</f>
        <v>-4.2230601999999999</v>
      </c>
      <c r="Y1805" s="17">
        <f t="shared" ref="Y1805" si="2417">SUM(S1805:S1829)-$AA$2</f>
        <v>0.5435264240000004</v>
      </c>
      <c r="Z1805" s="17">
        <f t="shared" ref="Z1805" si="2418">SUM(T1805:T1829)-$AA$2</f>
        <v>10.176003559999998</v>
      </c>
      <c r="AA1805" s="17">
        <f t="shared" ref="AA1805" si="2419">SUM(U1805:U1829)-$AA$2</f>
        <v>16.597654983999998</v>
      </c>
      <c r="AB1805" s="17">
        <f t="shared" ref="AB1805" si="2420">SUM(V1805:V1829)-$AA$2</f>
        <v>26.230132119999997</v>
      </c>
      <c r="AC1805" s="17">
        <f t="shared" ref="AC1805" si="2421">SUM(W1805:W1829)-$AA$2</f>
        <v>32.651783544000004</v>
      </c>
      <c r="AE1805" s="16">
        <f t="shared" ref="AE1805" si="2422">IF(X1805&gt;0,1,0)</f>
        <v>0</v>
      </c>
      <c r="AF1805" s="16">
        <f t="shared" ref="AF1805" si="2423">IF(Y1805&gt;0,1,0)</f>
        <v>1</v>
      </c>
      <c r="AG1805" s="16">
        <f t="shared" ref="AG1805" si="2424">IF(Z1805&gt;0,1,0)</f>
        <v>1</v>
      </c>
      <c r="AH1805" s="16">
        <f t="shared" ref="AH1805" si="2425">IF(AA1805&gt;0,1,0)</f>
        <v>1</v>
      </c>
      <c r="AI1805" s="16">
        <f t="shared" ref="AI1805" si="2426">IF(AB1805&gt;0,1,0)</f>
        <v>1</v>
      </c>
      <c r="AJ1805" s="16">
        <f t="shared" ref="AJ1805" si="2427">IF(AC1805&gt;0,1,0)</f>
        <v>1</v>
      </c>
      <c r="AL1805" s="16">
        <f t="shared" ref="AL1805" si="2428">IF(X1805&lt;0,ABS(X1805*$AP$1),0)</f>
        <v>0</v>
      </c>
      <c r="AM1805" s="16">
        <f t="shared" ref="AM1805" si="2429">IF(Y1805&lt;0,ABS(Y1805*$AP$1),0)</f>
        <v>0</v>
      </c>
      <c r="AN1805" s="16">
        <f t="shared" ref="AN1805" si="2430">IF(Z1805&lt;0,ABS(Z1805*$AP$1),0)</f>
        <v>0</v>
      </c>
      <c r="AO1805" s="16">
        <f t="shared" ref="AO1805" si="2431">IF(AA1805&lt;0,ABS(AA1805*$AP$1),0)</f>
        <v>0</v>
      </c>
      <c r="AP1805" s="16">
        <f t="shared" ref="AP1805" si="2432">IF(AB1805&lt;0,ABS(AB1805*$AP$1),0)</f>
        <v>0</v>
      </c>
      <c r="AQ1805" s="16">
        <f t="shared" ref="AQ1805" si="2433">IF(AC1805&lt;0,ABS(AC1805*$AP$1),0)</f>
        <v>0</v>
      </c>
      <c r="BI1805" s="1">
        <v>14</v>
      </c>
      <c r="BJ1805" s="6">
        <f>SUM($R$5:R1807)-$AB$2</f>
        <v>90.178918600000117</v>
      </c>
      <c r="BK1805" s="6">
        <f>SUM($R$5:S1807)-$AB$2</f>
        <v>465.41437276800025</v>
      </c>
      <c r="BL1805" s="6">
        <f>SUM($R$5:T1807)-$AB$2</f>
        <v>1403.5030081879972</v>
      </c>
      <c r="BM1805" s="6">
        <f>SUM($R$5:U1807)-$AB$2</f>
        <v>2716.8270977760008</v>
      </c>
      <c r="BN1805" s="6">
        <f>SUM($R$5:V1807)-$AB$2</f>
        <v>4593.004368615997</v>
      </c>
      <c r="BO1805" s="6">
        <f>SUM($R$5:W1807)-$AB$2</f>
        <v>6844.4170936239971</v>
      </c>
      <c r="BP1805" s="16"/>
    </row>
    <row r="1806" spans="1:68" x14ac:dyDescent="0.45">
      <c r="A1806" s="1">
        <v>2008</v>
      </c>
      <c r="B1806" s="1">
        <v>3</v>
      </c>
      <c r="C1806" s="1">
        <v>16</v>
      </c>
      <c r="D1806" s="1">
        <v>16</v>
      </c>
      <c r="E1806" s="1">
        <v>14.3</v>
      </c>
      <c r="F1806" s="1">
        <v>42.47</v>
      </c>
      <c r="G1806" s="4"/>
      <c r="H1806" s="4"/>
      <c r="Q1806" s="1">
        <v>13</v>
      </c>
      <c r="R1806" s="6">
        <f t="shared" ref="R1806:R1869" si="2434">$AX$2*F1803*$R$4/1000</f>
        <v>0.25898739999999998</v>
      </c>
      <c r="S1806" s="6">
        <f t="shared" ref="S1806:S1869" si="2435">$AX$2*F1803*($S$4*$AU$2)/1000</f>
        <v>1.004871112</v>
      </c>
      <c r="T1806" s="6">
        <f t="shared" ref="T1806:T1869" si="2436">$AX$2*F1803*($T$4*$AU$2)/1000</f>
        <v>2.5121777799999996</v>
      </c>
      <c r="U1806" s="6">
        <f t="shared" ref="U1806:U1869" si="2437">$AX$2*F1803*($U$4*$AU$2)/1000</f>
        <v>3.5170488919999996</v>
      </c>
      <c r="V1806" s="6">
        <f t="shared" ref="V1806:V1869" si="2438">$AX$2*F1803*($V$4*$AU$2)/1000</f>
        <v>5.0243555599999992</v>
      </c>
      <c r="W1806" s="6">
        <f t="shared" ref="W1806:W1869" si="2439">$AX$2*F1803*($W$4*$AU$2)/1000</f>
        <v>6.0292266720000001</v>
      </c>
      <c r="X1806" s="17"/>
      <c r="Y1806" s="17"/>
      <c r="Z1806" s="17"/>
      <c r="AA1806" s="17"/>
      <c r="AB1806" s="17"/>
      <c r="AC1806" s="17"/>
      <c r="AE1806" s="16"/>
      <c r="AF1806" s="16"/>
      <c r="AG1806" s="16"/>
      <c r="AH1806" s="16"/>
      <c r="AI1806" s="16"/>
      <c r="AJ1806" s="16"/>
      <c r="AL1806" s="16"/>
      <c r="AM1806" s="16"/>
      <c r="AN1806" s="16"/>
      <c r="AO1806" s="16"/>
      <c r="AP1806" s="16"/>
      <c r="AQ1806" s="16"/>
      <c r="BI1806" s="1">
        <v>15</v>
      </c>
      <c r="BJ1806" s="6">
        <f>SUM($R$5:R1808)-$AB$2</f>
        <v>90.212947200000116</v>
      </c>
      <c r="BK1806" s="6">
        <f>SUM($R$5:S1808)-$AB$2</f>
        <v>465.58043233600023</v>
      </c>
      <c r="BL1806" s="6">
        <f>SUM($R$5:T1808)-$AB$2</f>
        <v>1403.9991451759972</v>
      </c>
      <c r="BM1806" s="6">
        <f>SUM($R$5:U1808)-$AB$2</f>
        <v>2717.7853431520011</v>
      </c>
      <c r="BN1806" s="6">
        <f>SUM($R$5:V1808)-$AB$2</f>
        <v>4594.6227688319977</v>
      </c>
      <c r="BO1806" s="6">
        <f>SUM($R$5:W1808)-$AB$2</f>
        <v>6846.8276796479977</v>
      </c>
      <c r="BP1806" s="16"/>
    </row>
    <row r="1807" spans="1:68" x14ac:dyDescent="0.45">
      <c r="A1807" s="1">
        <v>2008</v>
      </c>
      <c r="B1807" s="1">
        <v>3</v>
      </c>
      <c r="C1807" s="1">
        <v>16</v>
      </c>
      <c r="D1807" s="1">
        <v>17</v>
      </c>
      <c r="E1807" s="1">
        <v>14.3</v>
      </c>
      <c r="F1807" s="1">
        <v>22.11</v>
      </c>
      <c r="G1807" s="4"/>
      <c r="H1807" s="4"/>
      <c r="Q1807" s="1">
        <v>14</v>
      </c>
      <c r="R1807" s="6">
        <f t="shared" si="2434"/>
        <v>9.9406199999999986E-2</v>
      </c>
      <c r="S1807" s="6">
        <f t="shared" si="2435"/>
        <v>0.38569605599999995</v>
      </c>
      <c r="T1807" s="6">
        <f t="shared" si="2436"/>
        <v>0.9642401399999998</v>
      </c>
      <c r="U1807" s="6">
        <f t="shared" si="2437"/>
        <v>1.3499361959999998</v>
      </c>
      <c r="V1807" s="6">
        <f t="shared" si="2438"/>
        <v>1.9284802799999996</v>
      </c>
      <c r="W1807" s="6">
        <f t="shared" si="2439"/>
        <v>2.3141763359999996</v>
      </c>
      <c r="X1807" s="17"/>
      <c r="Y1807" s="17"/>
      <c r="Z1807" s="17"/>
      <c r="AA1807" s="17"/>
      <c r="AB1807" s="17"/>
      <c r="AC1807" s="17"/>
      <c r="AE1807" s="16"/>
      <c r="AF1807" s="16"/>
      <c r="AG1807" s="16"/>
      <c r="AH1807" s="16"/>
      <c r="AI1807" s="16"/>
      <c r="AJ1807" s="16"/>
      <c r="AL1807" s="16"/>
      <c r="AM1807" s="16"/>
      <c r="AN1807" s="16"/>
      <c r="AO1807" s="16"/>
      <c r="AP1807" s="16"/>
      <c r="AQ1807" s="16"/>
      <c r="BI1807" s="1">
        <v>16</v>
      </c>
      <c r="BJ1807" s="6">
        <f>SUM($R$5:R1809)-$AB$2</f>
        <v>90.23757980000012</v>
      </c>
      <c r="BK1807" s="6">
        <f>SUM($R$5:S1809)-$AB$2</f>
        <v>465.70063942400026</v>
      </c>
      <c r="BL1807" s="6">
        <f>SUM($R$5:T1809)-$AB$2</f>
        <v>1404.3582884839971</v>
      </c>
      <c r="BM1807" s="6">
        <f>SUM($R$5:U1809)-$AB$2</f>
        <v>2718.4789971680011</v>
      </c>
      <c r="BN1807" s="6">
        <f>SUM($R$5:V1809)-$AB$2</f>
        <v>4595.7942952879985</v>
      </c>
      <c r="BO1807" s="6">
        <f>SUM($R$5:W1809)-$AB$2</f>
        <v>6848.572653031998</v>
      </c>
      <c r="BP1807" s="16"/>
    </row>
    <row r="1808" spans="1:68" x14ac:dyDescent="0.45">
      <c r="A1808" s="1">
        <v>2008</v>
      </c>
      <c r="B1808" s="1">
        <v>3</v>
      </c>
      <c r="C1808" s="1">
        <v>16</v>
      </c>
      <c r="D1808" s="1">
        <v>18</v>
      </c>
      <c r="E1808" s="1">
        <v>14.2</v>
      </c>
      <c r="F1808" s="1">
        <v>7.29</v>
      </c>
      <c r="G1808" s="4"/>
      <c r="H1808" s="4"/>
      <c r="Q1808" s="1">
        <v>15</v>
      </c>
      <c r="R1808" s="6">
        <f t="shared" si="2434"/>
        <v>3.4028599999999999E-2</v>
      </c>
      <c r="S1808" s="6">
        <f t="shared" si="2435"/>
        <v>0.13203096799999997</v>
      </c>
      <c r="T1808" s="6">
        <f t="shared" si="2436"/>
        <v>0.33007741999999995</v>
      </c>
      <c r="U1808" s="6">
        <f t="shared" si="2437"/>
        <v>0.46210838799999998</v>
      </c>
      <c r="V1808" s="6">
        <f t="shared" si="2438"/>
        <v>0.66015483999999991</v>
      </c>
      <c r="W1808" s="6">
        <f t="shared" si="2439"/>
        <v>0.79218580799999994</v>
      </c>
      <c r="X1808" s="17"/>
      <c r="Y1808" s="17"/>
      <c r="Z1808" s="17"/>
      <c r="AA1808" s="17"/>
      <c r="AB1808" s="17"/>
      <c r="AC1808" s="17"/>
      <c r="AE1808" s="16"/>
      <c r="AF1808" s="16"/>
      <c r="AG1808" s="16"/>
      <c r="AH1808" s="16"/>
      <c r="AI1808" s="16"/>
      <c r="AJ1808" s="16"/>
      <c r="AL1808" s="16"/>
      <c r="AM1808" s="16"/>
      <c r="AN1808" s="16"/>
      <c r="AO1808" s="16"/>
      <c r="AP1808" s="16"/>
      <c r="AQ1808" s="16"/>
      <c r="BI1808" s="1">
        <v>17</v>
      </c>
      <c r="BJ1808" s="6">
        <f>SUM($R$5:R1810)-$AB$2</f>
        <v>90.250403600000126</v>
      </c>
      <c r="BK1808" s="6">
        <f>SUM($R$5:S1810)-$AB$2</f>
        <v>465.76321956800024</v>
      </c>
      <c r="BL1808" s="6">
        <f>SUM($R$5:T1810)-$AB$2</f>
        <v>1404.5452594879969</v>
      </c>
      <c r="BM1808" s="6">
        <f>SUM($R$5:U1810)-$AB$2</f>
        <v>2718.840115376001</v>
      </c>
      <c r="BN1808" s="6">
        <f>SUM($R$5:V1810)-$AB$2</f>
        <v>4596.4041952159987</v>
      </c>
      <c r="BO1808" s="6">
        <f>SUM($R$5:W1810)-$AB$2</f>
        <v>6849.4810910239985</v>
      </c>
      <c r="BP1808" s="16"/>
    </row>
    <row r="1809" spans="1:68" x14ac:dyDescent="0.45">
      <c r="A1809" s="1">
        <v>2008</v>
      </c>
      <c r="B1809" s="1">
        <v>3</v>
      </c>
      <c r="C1809" s="1">
        <v>16</v>
      </c>
      <c r="D1809" s="1">
        <v>19</v>
      </c>
      <c r="E1809" s="1">
        <v>14</v>
      </c>
      <c r="F1809" s="1">
        <v>0</v>
      </c>
      <c r="G1809" s="4"/>
      <c r="H1809" s="4"/>
      <c r="Q1809" s="1">
        <v>16</v>
      </c>
      <c r="R1809" s="6">
        <f t="shared" si="2434"/>
        <v>2.4632599999999998E-2</v>
      </c>
      <c r="S1809" s="6">
        <f t="shared" si="2435"/>
        <v>9.5574487999999985E-2</v>
      </c>
      <c r="T1809" s="6">
        <f t="shared" si="2436"/>
        <v>0.23893621999999992</v>
      </c>
      <c r="U1809" s="6">
        <f t="shared" si="2437"/>
        <v>0.33451070799999999</v>
      </c>
      <c r="V1809" s="6">
        <f t="shared" si="2438"/>
        <v>0.47787243999999984</v>
      </c>
      <c r="W1809" s="6">
        <f t="shared" si="2439"/>
        <v>0.57344692799999997</v>
      </c>
      <c r="X1809" s="17"/>
      <c r="Y1809" s="17"/>
      <c r="Z1809" s="17"/>
      <c r="AA1809" s="17"/>
      <c r="AB1809" s="17"/>
      <c r="AC1809" s="17"/>
      <c r="AE1809" s="16"/>
      <c r="AF1809" s="16"/>
      <c r="AG1809" s="16"/>
      <c r="AH1809" s="16"/>
      <c r="AI1809" s="16"/>
      <c r="AJ1809" s="16"/>
      <c r="AL1809" s="16"/>
      <c r="AM1809" s="16"/>
      <c r="AN1809" s="16"/>
      <c r="AO1809" s="16"/>
      <c r="AP1809" s="16"/>
      <c r="AQ1809" s="16"/>
      <c r="BI1809" s="1">
        <v>18</v>
      </c>
      <c r="BJ1809" s="6">
        <f>SUM($R$5:R1811)-$AB$2</f>
        <v>90.254631800000126</v>
      </c>
      <c r="BK1809" s="6">
        <f>SUM($R$5:S1811)-$AB$2</f>
        <v>465.78385318400024</v>
      </c>
      <c r="BL1809" s="6">
        <f>SUM($R$5:T1811)-$AB$2</f>
        <v>1404.6069066439968</v>
      </c>
      <c r="BM1809" s="6">
        <f>SUM($R$5:U1811)-$AB$2</f>
        <v>2718.9591814880014</v>
      </c>
      <c r="BN1809" s="6">
        <f>SUM($R$5:V1811)-$AB$2</f>
        <v>4596.605288408</v>
      </c>
      <c r="BO1809" s="6">
        <f>SUM($R$5:W1811)-$AB$2</f>
        <v>6849.7806167119998</v>
      </c>
      <c r="BP1809" s="16"/>
    </row>
    <row r="1810" spans="1:68" x14ac:dyDescent="0.45">
      <c r="A1810" s="1">
        <v>2008</v>
      </c>
      <c r="B1810" s="1">
        <v>3</v>
      </c>
      <c r="C1810" s="1">
        <v>16</v>
      </c>
      <c r="D1810" s="1">
        <v>20</v>
      </c>
      <c r="E1810" s="1">
        <v>13.7</v>
      </c>
      <c r="F1810" s="1">
        <v>0</v>
      </c>
      <c r="G1810" s="4"/>
      <c r="H1810" s="4"/>
      <c r="Q1810" s="1">
        <v>17</v>
      </c>
      <c r="R1810" s="6">
        <f t="shared" si="2434"/>
        <v>1.2823799999999998E-2</v>
      </c>
      <c r="S1810" s="6">
        <f t="shared" si="2435"/>
        <v>4.9756343999999994E-2</v>
      </c>
      <c r="T1810" s="6">
        <f t="shared" si="2436"/>
        <v>0.12439085999999998</v>
      </c>
      <c r="U1810" s="6">
        <f t="shared" si="2437"/>
        <v>0.174147204</v>
      </c>
      <c r="V1810" s="6">
        <f t="shared" si="2438"/>
        <v>0.24878171999999996</v>
      </c>
      <c r="W1810" s="6">
        <f t="shared" si="2439"/>
        <v>0.29853806399999994</v>
      </c>
      <c r="X1810" s="17"/>
      <c r="Y1810" s="17"/>
      <c r="Z1810" s="17"/>
      <c r="AA1810" s="17"/>
      <c r="AB1810" s="17"/>
      <c r="AC1810" s="17"/>
      <c r="AE1810" s="16"/>
      <c r="AF1810" s="16"/>
      <c r="AG1810" s="16"/>
      <c r="AH1810" s="16"/>
      <c r="AI1810" s="16"/>
      <c r="AJ1810" s="16"/>
      <c r="AL1810" s="16"/>
      <c r="AM1810" s="16"/>
      <c r="AN1810" s="16"/>
      <c r="AO1810" s="16"/>
      <c r="AP1810" s="16"/>
      <c r="AQ1810" s="16"/>
      <c r="BI1810" s="1">
        <v>19</v>
      </c>
      <c r="BJ1810" s="6">
        <f>SUM($R$5:R1812)-$AB$2</f>
        <v>90.254631800000126</v>
      </c>
      <c r="BK1810" s="6">
        <f>SUM($R$5:S1812)-$AB$2</f>
        <v>465.78385318400024</v>
      </c>
      <c r="BL1810" s="6">
        <f>SUM($R$5:T1812)-$AB$2</f>
        <v>1404.6069066439968</v>
      </c>
      <c r="BM1810" s="6">
        <f>SUM($R$5:U1812)-$AB$2</f>
        <v>2718.9591814880014</v>
      </c>
      <c r="BN1810" s="6">
        <f>SUM($R$5:V1812)-$AB$2</f>
        <v>4596.605288408</v>
      </c>
      <c r="BO1810" s="6">
        <f>SUM($R$5:W1812)-$AB$2</f>
        <v>6849.7806167119998</v>
      </c>
      <c r="BP1810" s="16"/>
    </row>
    <row r="1811" spans="1:68" x14ac:dyDescent="0.45">
      <c r="A1811" s="1">
        <v>2008</v>
      </c>
      <c r="B1811" s="1">
        <v>3</v>
      </c>
      <c r="C1811" s="1">
        <v>16</v>
      </c>
      <c r="D1811" s="1">
        <v>21</v>
      </c>
      <c r="E1811" s="1">
        <v>13.4</v>
      </c>
      <c r="F1811" s="1">
        <v>0</v>
      </c>
      <c r="G1811" s="4"/>
      <c r="H1811" s="4"/>
      <c r="Q1811" s="1">
        <v>18</v>
      </c>
      <c r="R1811" s="6">
        <f t="shared" si="2434"/>
        <v>4.2281999999999997E-3</v>
      </c>
      <c r="S1811" s="6">
        <f t="shared" si="2435"/>
        <v>1.6405415999999996E-2</v>
      </c>
      <c r="T1811" s="6">
        <f t="shared" si="2436"/>
        <v>4.1013539999999994E-2</v>
      </c>
      <c r="U1811" s="6">
        <f t="shared" si="2437"/>
        <v>5.7418955999999986E-2</v>
      </c>
      <c r="V1811" s="6">
        <f t="shared" si="2438"/>
        <v>8.2027079999999988E-2</v>
      </c>
      <c r="W1811" s="6">
        <f t="shared" si="2439"/>
        <v>9.843249599999998E-2</v>
      </c>
      <c r="X1811" s="17"/>
      <c r="Y1811" s="17"/>
      <c r="Z1811" s="17"/>
      <c r="AA1811" s="17"/>
      <c r="AB1811" s="17"/>
      <c r="AC1811" s="17"/>
      <c r="AE1811" s="16"/>
      <c r="AF1811" s="16"/>
      <c r="AG1811" s="16"/>
      <c r="AH1811" s="16"/>
      <c r="AI1811" s="16"/>
      <c r="AJ1811" s="16"/>
      <c r="AL1811" s="16"/>
      <c r="AM1811" s="16"/>
      <c r="AN1811" s="16"/>
      <c r="AO1811" s="16"/>
      <c r="AP1811" s="16"/>
      <c r="AQ1811" s="16"/>
      <c r="BI1811" s="1">
        <v>20</v>
      </c>
      <c r="BJ1811" s="6">
        <f>SUM($R$5:R1813)-$AB$2</f>
        <v>90.254631800000126</v>
      </c>
      <c r="BK1811" s="6">
        <f>SUM($R$5:S1813)-$AB$2</f>
        <v>465.78385318400024</v>
      </c>
      <c r="BL1811" s="6">
        <f>SUM($R$5:T1813)-$AB$2</f>
        <v>1404.6069066439968</v>
      </c>
      <c r="BM1811" s="6">
        <f>SUM($R$5:U1813)-$AB$2</f>
        <v>2718.9591814880014</v>
      </c>
      <c r="BN1811" s="6">
        <f>SUM($R$5:V1813)-$AB$2</f>
        <v>4596.605288408</v>
      </c>
      <c r="BO1811" s="6">
        <f>SUM($R$5:W1813)-$AB$2</f>
        <v>6849.7806167119998</v>
      </c>
      <c r="BP1811" s="16"/>
    </row>
    <row r="1812" spans="1:68" x14ac:dyDescent="0.45">
      <c r="A1812" s="1">
        <v>2008</v>
      </c>
      <c r="B1812" s="1">
        <v>3</v>
      </c>
      <c r="C1812" s="1">
        <v>16</v>
      </c>
      <c r="D1812" s="1">
        <v>22</v>
      </c>
      <c r="E1812" s="1">
        <v>13.3</v>
      </c>
      <c r="F1812" s="1">
        <v>0</v>
      </c>
      <c r="G1812" s="4"/>
      <c r="H1812" s="4"/>
      <c r="Q1812" s="1">
        <v>19</v>
      </c>
      <c r="R1812" s="6">
        <f t="shared" si="2434"/>
        <v>0</v>
      </c>
      <c r="S1812" s="6">
        <f t="shared" si="2435"/>
        <v>0</v>
      </c>
      <c r="T1812" s="6">
        <f t="shared" si="2436"/>
        <v>0</v>
      </c>
      <c r="U1812" s="6">
        <f t="shared" si="2437"/>
        <v>0</v>
      </c>
      <c r="V1812" s="6">
        <f t="shared" si="2438"/>
        <v>0</v>
      </c>
      <c r="W1812" s="6">
        <f t="shared" si="2439"/>
        <v>0</v>
      </c>
      <c r="X1812" s="17"/>
      <c r="Y1812" s="17"/>
      <c r="Z1812" s="17"/>
      <c r="AA1812" s="17"/>
      <c r="AB1812" s="17"/>
      <c r="AC1812" s="17"/>
      <c r="AE1812" s="16"/>
      <c r="AF1812" s="16"/>
      <c r="AG1812" s="16"/>
      <c r="AH1812" s="16"/>
      <c r="AI1812" s="16"/>
      <c r="AJ1812" s="16"/>
      <c r="AL1812" s="16"/>
      <c r="AM1812" s="16"/>
      <c r="AN1812" s="16"/>
      <c r="AO1812" s="16"/>
      <c r="AP1812" s="16"/>
      <c r="AQ1812" s="16"/>
      <c r="BI1812" s="1">
        <v>21</v>
      </c>
      <c r="BJ1812" s="6">
        <f>SUM($R$5:R1814)-$AB$2</f>
        <v>90.254631800000126</v>
      </c>
      <c r="BK1812" s="6">
        <f>SUM($R$5:S1814)-$AB$2</f>
        <v>465.78385318400024</v>
      </c>
      <c r="BL1812" s="6">
        <f>SUM($R$5:T1814)-$AB$2</f>
        <v>1404.6069066439968</v>
      </c>
      <c r="BM1812" s="6">
        <f>SUM($R$5:U1814)-$AB$2</f>
        <v>2718.9591814880014</v>
      </c>
      <c r="BN1812" s="6">
        <f>SUM($R$5:V1814)-$AB$2</f>
        <v>4596.605288408</v>
      </c>
      <c r="BO1812" s="6">
        <f>SUM($R$5:W1814)-$AB$2</f>
        <v>6849.7806167119998</v>
      </c>
      <c r="BP1812" s="16"/>
    </row>
    <row r="1813" spans="1:68" x14ac:dyDescent="0.45">
      <c r="A1813" s="1">
        <v>2008</v>
      </c>
      <c r="B1813" s="1">
        <v>3</v>
      </c>
      <c r="C1813" s="1">
        <v>16</v>
      </c>
      <c r="D1813" s="1">
        <v>23</v>
      </c>
      <c r="E1813" s="1">
        <v>13.2</v>
      </c>
      <c r="F1813" s="1">
        <v>0</v>
      </c>
      <c r="G1813" s="4"/>
      <c r="H1813" s="4"/>
      <c r="Q1813" s="1">
        <v>20</v>
      </c>
      <c r="R1813" s="6">
        <f t="shared" si="2434"/>
        <v>0</v>
      </c>
      <c r="S1813" s="6">
        <f t="shared" si="2435"/>
        <v>0</v>
      </c>
      <c r="T1813" s="6">
        <f t="shared" si="2436"/>
        <v>0</v>
      </c>
      <c r="U1813" s="6">
        <f t="shared" si="2437"/>
        <v>0</v>
      </c>
      <c r="V1813" s="6">
        <f t="shared" si="2438"/>
        <v>0</v>
      </c>
      <c r="W1813" s="6">
        <f t="shared" si="2439"/>
        <v>0</v>
      </c>
      <c r="X1813" s="17"/>
      <c r="Y1813" s="17"/>
      <c r="Z1813" s="17"/>
      <c r="AA1813" s="17"/>
      <c r="AB1813" s="17"/>
      <c r="AC1813" s="17"/>
      <c r="AE1813" s="16"/>
      <c r="AF1813" s="16"/>
      <c r="AG1813" s="16"/>
      <c r="AH1813" s="16"/>
      <c r="AI1813" s="16"/>
      <c r="AJ1813" s="16"/>
      <c r="AL1813" s="16"/>
      <c r="AM1813" s="16"/>
      <c r="AN1813" s="16"/>
      <c r="AO1813" s="16"/>
      <c r="AP1813" s="16"/>
      <c r="AQ1813" s="16"/>
      <c r="BI1813" s="1">
        <v>22</v>
      </c>
      <c r="BJ1813" s="6">
        <f>SUM($R$5:R1815)-$AB$2</f>
        <v>90.254631800000126</v>
      </c>
      <c r="BK1813" s="6">
        <f>SUM($R$5:S1815)-$AB$2</f>
        <v>465.78385318400024</v>
      </c>
      <c r="BL1813" s="6">
        <f>SUM($R$5:T1815)-$AB$2</f>
        <v>1404.6069066439968</v>
      </c>
      <c r="BM1813" s="6">
        <f>SUM($R$5:U1815)-$AB$2</f>
        <v>2718.9591814880014</v>
      </c>
      <c r="BN1813" s="6">
        <f>SUM($R$5:V1815)-$AB$2</f>
        <v>4596.605288408</v>
      </c>
      <c r="BO1813" s="6">
        <f>SUM($R$5:W1815)-$AB$2</f>
        <v>6849.7806167119998</v>
      </c>
      <c r="BP1813" s="16"/>
    </row>
    <row r="1814" spans="1:68" x14ac:dyDescent="0.45">
      <c r="A1814" s="1">
        <v>2008</v>
      </c>
      <c r="B1814" s="1">
        <v>3</v>
      </c>
      <c r="C1814" s="1">
        <v>17</v>
      </c>
      <c r="D1814" s="1">
        <v>0</v>
      </c>
      <c r="E1814" s="1">
        <v>13.1</v>
      </c>
      <c r="F1814" s="1">
        <v>0</v>
      </c>
      <c r="G1814" s="4"/>
      <c r="H1814" s="4"/>
      <c r="Q1814" s="1">
        <v>21</v>
      </c>
      <c r="R1814" s="6">
        <f t="shared" si="2434"/>
        <v>0</v>
      </c>
      <c r="S1814" s="6">
        <f t="shared" si="2435"/>
        <v>0</v>
      </c>
      <c r="T1814" s="6">
        <f t="shared" si="2436"/>
        <v>0</v>
      </c>
      <c r="U1814" s="6">
        <f t="shared" si="2437"/>
        <v>0</v>
      </c>
      <c r="V1814" s="6">
        <f t="shared" si="2438"/>
        <v>0</v>
      </c>
      <c r="W1814" s="6">
        <f t="shared" si="2439"/>
        <v>0</v>
      </c>
      <c r="X1814" s="17"/>
      <c r="Y1814" s="17"/>
      <c r="Z1814" s="17"/>
      <c r="AA1814" s="17"/>
      <c r="AB1814" s="17"/>
      <c r="AC1814" s="17"/>
      <c r="AE1814" s="16"/>
      <c r="AF1814" s="16"/>
      <c r="AG1814" s="16"/>
      <c r="AH1814" s="16"/>
      <c r="AI1814" s="16"/>
      <c r="AJ1814" s="16"/>
      <c r="AL1814" s="16"/>
      <c r="AM1814" s="16"/>
      <c r="AN1814" s="16"/>
      <c r="AO1814" s="16"/>
      <c r="AP1814" s="16"/>
      <c r="AQ1814" s="16"/>
      <c r="BI1814" s="1">
        <v>23</v>
      </c>
      <c r="BJ1814" s="6">
        <f>SUM($R$5:R1816)-$AB$2</f>
        <v>90.254631800000126</v>
      </c>
      <c r="BK1814" s="6">
        <f>SUM($R$5:S1816)-$AB$2</f>
        <v>465.78385318400024</v>
      </c>
      <c r="BL1814" s="6">
        <f>SUM($R$5:T1816)-$AB$2</f>
        <v>1404.6069066439968</v>
      </c>
      <c r="BM1814" s="6">
        <f>SUM($R$5:U1816)-$AB$2</f>
        <v>2718.9591814880014</v>
      </c>
      <c r="BN1814" s="6">
        <f>SUM($R$5:V1816)-$AB$2</f>
        <v>4596.605288408</v>
      </c>
      <c r="BO1814" s="6">
        <f>SUM($R$5:W1816)-$AB$2</f>
        <v>6849.7806167119998</v>
      </c>
      <c r="BP1814" s="16"/>
    </row>
    <row r="1815" spans="1:68" x14ac:dyDescent="0.45">
      <c r="A1815" s="1">
        <v>2008</v>
      </c>
      <c r="B1815" s="1">
        <v>3</v>
      </c>
      <c r="C1815" s="1">
        <v>17</v>
      </c>
      <c r="D1815" s="1">
        <v>1</v>
      </c>
      <c r="E1815" s="1">
        <v>13</v>
      </c>
      <c r="F1815" s="1">
        <v>0</v>
      </c>
      <c r="G1815" s="4"/>
      <c r="H1815" s="4"/>
      <c r="Q1815" s="1">
        <v>22</v>
      </c>
      <c r="R1815" s="6">
        <f t="shared" si="2434"/>
        <v>0</v>
      </c>
      <c r="S1815" s="6">
        <f t="shared" si="2435"/>
        <v>0</v>
      </c>
      <c r="T1815" s="6">
        <f t="shared" si="2436"/>
        <v>0</v>
      </c>
      <c r="U1815" s="6">
        <f t="shared" si="2437"/>
        <v>0</v>
      </c>
      <c r="V1815" s="6">
        <f t="shared" si="2438"/>
        <v>0</v>
      </c>
      <c r="W1815" s="6">
        <f t="shared" si="2439"/>
        <v>0</v>
      </c>
      <c r="X1815" s="17"/>
      <c r="Y1815" s="17"/>
      <c r="Z1815" s="17"/>
      <c r="AA1815" s="17"/>
      <c r="AB1815" s="17"/>
      <c r="AC1815" s="17"/>
      <c r="AE1815" s="16"/>
      <c r="AF1815" s="16"/>
      <c r="AG1815" s="16"/>
      <c r="AH1815" s="16"/>
      <c r="AI1815" s="16"/>
      <c r="AJ1815" s="16"/>
      <c r="AL1815" s="16"/>
      <c r="AM1815" s="16"/>
      <c r="AN1815" s="16"/>
      <c r="AO1815" s="16"/>
      <c r="AP1815" s="16"/>
      <c r="AQ1815" s="16"/>
      <c r="BI1815" s="1">
        <v>0</v>
      </c>
      <c r="BJ1815" s="6">
        <f t="shared" ref="BJ1815" si="2440">R1817-$AB$2</f>
        <v>-6.53125</v>
      </c>
      <c r="BK1815" s="6">
        <f t="shared" ref="BK1815" si="2441">S1817-$AB$2</f>
        <v>-6.53125</v>
      </c>
      <c r="BL1815" s="6">
        <f t="shared" ref="BL1815" si="2442">T1817-$AB$2</f>
        <v>-6.53125</v>
      </c>
      <c r="BM1815" s="6">
        <f t="shared" ref="BM1815" si="2443">U1817-$AB$2</f>
        <v>-6.53125</v>
      </c>
      <c r="BN1815" s="6">
        <f t="shared" ref="BN1815" si="2444">V1817-$AB$2</f>
        <v>-6.53125</v>
      </c>
      <c r="BO1815" s="6">
        <f t="shared" ref="BO1815" si="2445">W1817-$AB$2</f>
        <v>-6.53125</v>
      </c>
      <c r="BP1815" s="16">
        <v>77</v>
      </c>
    </row>
    <row r="1816" spans="1:68" x14ac:dyDescent="0.45">
      <c r="A1816" s="1">
        <v>2008</v>
      </c>
      <c r="B1816" s="1">
        <v>3</v>
      </c>
      <c r="C1816" s="1">
        <v>17</v>
      </c>
      <c r="D1816" s="1">
        <v>2</v>
      </c>
      <c r="E1816" s="1">
        <v>12.8</v>
      </c>
      <c r="F1816" s="1">
        <v>0</v>
      </c>
      <c r="G1816" s="4"/>
      <c r="H1816" s="4"/>
      <c r="Q1816" s="1">
        <v>23</v>
      </c>
      <c r="R1816" s="6">
        <f t="shared" si="2434"/>
        <v>0</v>
      </c>
      <c r="S1816" s="6">
        <f t="shared" si="2435"/>
        <v>0</v>
      </c>
      <c r="T1816" s="6">
        <f t="shared" si="2436"/>
        <v>0</v>
      </c>
      <c r="U1816" s="6">
        <f t="shared" si="2437"/>
        <v>0</v>
      </c>
      <c r="V1816" s="6">
        <f t="shared" si="2438"/>
        <v>0</v>
      </c>
      <c r="W1816" s="6">
        <f t="shared" si="2439"/>
        <v>0</v>
      </c>
      <c r="X1816" s="17"/>
      <c r="Y1816" s="17"/>
      <c r="Z1816" s="17"/>
      <c r="AA1816" s="17"/>
      <c r="AB1816" s="17"/>
      <c r="AC1816" s="17"/>
      <c r="AE1816" s="16"/>
      <c r="AF1816" s="16"/>
      <c r="AG1816" s="16"/>
      <c r="AH1816" s="16"/>
      <c r="AI1816" s="16"/>
      <c r="AJ1816" s="16"/>
      <c r="AL1816" s="16"/>
      <c r="AM1816" s="16"/>
      <c r="AN1816" s="16"/>
      <c r="AO1816" s="16"/>
      <c r="AP1816" s="16"/>
      <c r="AQ1816" s="16"/>
      <c r="BI1816" s="1">
        <v>1</v>
      </c>
      <c r="BJ1816" s="6">
        <f>SUM($R$5:R1818)-$AB$2</f>
        <v>90.254631800000126</v>
      </c>
      <c r="BK1816" s="6">
        <f>SUM($R$5:S1818)-$AB$2</f>
        <v>465.78385318400024</v>
      </c>
      <c r="BL1816" s="6">
        <f>SUM($R$5:T1818)-$AB$2</f>
        <v>1404.6069066439968</v>
      </c>
      <c r="BM1816" s="6">
        <f>SUM($R$5:U1818)-$AB$2</f>
        <v>2718.9591814880014</v>
      </c>
      <c r="BN1816" s="6">
        <f>SUM($R$5:V1818)-$AB$2</f>
        <v>4596.605288408</v>
      </c>
      <c r="BO1816" s="6">
        <f>SUM($R$5:W1818)-$AB$2</f>
        <v>6849.7806167119998</v>
      </c>
      <c r="BP1816" s="16"/>
    </row>
    <row r="1817" spans="1:68" x14ac:dyDescent="0.45">
      <c r="A1817" s="1">
        <v>2008</v>
      </c>
      <c r="B1817" s="1">
        <v>3</v>
      </c>
      <c r="C1817" s="1">
        <v>17</v>
      </c>
      <c r="D1817" s="1">
        <v>3</v>
      </c>
      <c r="E1817" s="1">
        <v>12.5</v>
      </c>
      <c r="F1817" s="1">
        <v>0</v>
      </c>
      <c r="G1817" s="4"/>
      <c r="H1817" s="4"/>
      <c r="Q1817" s="1">
        <v>0</v>
      </c>
      <c r="R1817" s="6">
        <f t="shared" si="2434"/>
        <v>0</v>
      </c>
      <c r="S1817" s="6">
        <f t="shared" si="2435"/>
        <v>0</v>
      </c>
      <c r="T1817" s="6">
        <f t="shared" si="2436"/>
        <v>0</v>
      </c>
      <c r="U1817" s="6">
        <f t="shared" si="2437"/>
        <v>0</v>
      </c>
      <c r="V1817" s="6">
        <f t="shared" si="2438"/>
        <v>0</v>
      </c>
      <c r="W1817" s="6">
        <f t="shared" si="2439"/>
        <v>0</v>
      </c>
      <c r="X1817" s="17"/>
      <c r="Y1817" s="17"/>
      <c r="Z1817" s="17"/>
      <c r="AA1817" s="17"/>
      <c r="AB1817" s="17"/>
      <c r="AC1817" s="17"/>
      <c r="AE1817" s="16"/>
      <c r="AF1817" s="16"/>
      <c r="AG1817" s="16"/>
      <c r="AH1817" s="16"/>
      <c r="AI1817" s="16"/>
      <c r="AJ1817" s="16"/>
      <c r="AL1817" s="16"/>
      <c r="AM1817" s="16"/>
      <c r="AN1817" s="16"/>
      <c r="AO1817" s="16"/>
      <c r="AP1817" s="16"/>
      <c r="AQ1817" s="16"/>
      <c r="BI1817" s="1">
        <v>2</v>
      </c>
      <c r="BJ1817" s="6">
        <f>SUM($R$5:R1819)-$AB$2</f>
        <v>90.254631800000126</v>
      </c>
      <c r="BK1817" s="6">
        <f>SUM($R$5:S1819)-$AB$2</f>
        <v>465.78385318400024</v>
      </c>
      <c r="BL1817" s="6">
        <f>SUM($R$5:T1819)-$AB$2</f>
        <v>1404.6069066439968</v>
      </c>
      <c r="BM1817" s="6">
        <f>SUM($R$5:U1819)-$AB$2</f>
        <v>2718.9591814880014</v>
      </c>
      <c r="BN1817" s="6">
        <f>SUM($R$5:V1819)-$AB$2</f>
        <v>4596.605288408</v>
      </c>
      <c r="BO1817" s="6">
        <f>SUM($R$5:W1819)-$AB$2</f>
        <v>6849.7806167119998</v>
      </c>
      <c r="BP1817" s="16"/>
    </row>
    <row r="1818" spans="1:68" x14ac:dyDescent="0.45">
      <c r="A1818" s="1">
        <v>2008</v>
      </c>
      <c r="B1818" s="1">
        <v>3</v>
      </c>
      <c r="C1818" s="1">
        <v>17</v>
      </c>
      <c r="D1818" s="1">
        <v>4</v>
      </c>
      <c r="E1818" s="1">
        <v>12.2</v>
      </c>
      <c r="F1818" s="1">
        <v>0</v>
      </c>
      <c r="G1818" s="4"/>
      <c r="H1818" s="4"/>
      <c r="Q1818" s="1">
        <v>1</v>
      </c>
      <c r="R1818" s="6">
        <f t="shared" si="2434"/>
        <v>0</v>
      </c>
      <c r="S1818" s="6">
        <f t="shared" si="2435"/>
        <v>0</v>
      </c>
      <c r="T1818" s="6">
        <f t="shared" si="2436"/>
        <v>0</v>
      </c>
      <c r="U1818" s="6">
        <f t="shared" si="2437"/>
        <v>0</v>
      </c>
      <c r="V1818" s="6">
        <f t="shared" si="2438"/>
        <v>0</v>
      </c>
      <c r="W1818" s="6">
        <f t="shared" si="2439"/>
        <v>0</v>
      </c>
      <c r="X1818" s="17"/>
      <c r="Y1818" s="17"/>
      <c r="Z1818" s="17"/>
      <c r="AA1818" s="17"/>
      <c r="AB1818" s="17"/>
      <c r="AC1818" s="17"/>
      <c r="AE1818" s="16"/>
      <c r="AF1818" s="16"/>
      <c r="AG1818" s="16"/>
      <c r="AH1818" s="16"/>
      <c r="AI1818" s="16"/>
      <c r="AJ1818" s="16"/>
      <c r="AL1818" s="16"/>
      <c r="AM1818" s="16"/>
      <c r="AN1818" s="16"/>
      <c r="AO1818" s="16"/>
      <c r="AP1818" s="16"/>
      <c r="AQ1818" s="16"/>
      <c r="BI1818" s="1">
        <v>3</v>
      </c>
      <c r="BJ1818" s="6">
        <f>SUM($R$5:R1820)-$AB$2</f>
        <v>90.254631800000126</v>
      </c>
      <c r="BK1818" s="6">
        <f>SUM($R$5:S1820)-$AB$2</f>
        <v>465.78385318400024</v>
      </c>
      <c r="BL1818" s="6">
        <f>SUM($R$5:T1820)-$AB$2</f>
        <v>1404.6069066439968</v>
      </c>
      <c r="BM1818" s="6">
        <f>SUM($R$5:U1820)-$AB$2</f>
        <v>2718.9591814880014</v>
      </c>
      <c r="BN1818" s="6">
        <f>SUM($R$5:V1820)-$AB$2</f>
        <v>4596.605288408</v>
      </c>
      <c r="BO1818" s="6">
        <f>SUM($R$5:W1820)-$AB$2</f>
        <v>6849.7806167119998</v>
      </c>
      <c r="BP1818" s="16"/>
    </row>
    <row r="1819" spans="1:68" x14ac:dyDescent="0.45">
      <c r="A1819" s="1">
        <v>2008</v>
      </c>
      <c r="B1819" s="1">
        <v>3</v>
      </c>
      <c r="C1819" s="1">
        <v>17</v>
      </c>
      <c r="D1819" s="1">
        <v>5</v>
      </c>
      <c r="E1819" s="1">
        <v>11.8</v>
      </c>
      <c r="F1819" s="1">
        <v>0</v>
      </c>
      <c r="G1819" s="4"/>
      <c r="H1819" s="4"/>
      <c r="Q1819" s="1">
        <v>2</v>
      </c>
      <c r="R1819" s="6">
        <f t="shared" si="2434"/>
        <v>0</v>
      </c>
      <c r="S1819" s="6">
        <f t="shared" si="2435"/>
        <v>0</v>
      </c>
      <c r="T1819" s="6">
        <f t="shared" si="2436"/>
        <v>0</v>
      </c>
      <c r="U1819" s="6">
        <f t="shared" si="2437"/>
        <v>0</v>
      </c>
      <c r="V1819" s="6">
        <f t="shared" si="2438"/>
        <v>0</v>
      </c>
      <c r="W1819" s="6">
        <f t="shared" si="2439"/>
        <v>0</v>
      </c>
      <c r="X1819" s="17"/>
      <c r="Y1819" s="17"/>
      <c r="Z1819" s="17"/>
      <c r="AA1819" s="17"/>
      <c r="AB1819" s="17"/>
      <c r="AC1819" s="17"/>
      <c r="AE1819" s="16"/>
      <c r="AF1819" s="16"/>
      <c r="AG1819" s="16"/>
      <c r="AH1819" s="16"/>
      <c r="AI1819" s="16"/>
      <c r="AJ1819" s="16"/>
      <c r="AL1819" s="16"/>
      <c r="AM1819" s="16"/>
      <c r="AN1819" s="16"/>
      <c r="AO1819" s="16"/>
      <c r="AP1819" s="16"/>
      <c r="AQ1819" s="16"/>
      <c r="BI1819" s="1">
        <v>4</v>
      </c>
      <c r="BJ1819" s="6">
        <f>SUM($R$5:R1821)-$AB$2</f>
        <v>90.254631800000126</v>
      </c>
      <c r="BK1819" s="6">
        <f>SUM($R$5:S1821)-$AB$2</f>
        <v>465.78385318400024</v>
      </c>
      <c r="BL1819" s="6">
        <f>SUM($R$5:T1821)-$AB$2</f>
        <v>1404.6069066439968</v>
      </c>
      <c r="BM1819" s="6">
        <f>SUM($R$5:U1821)-$AB$2</f>
        <v>2718.9591814880014</v>
      </c>
      <c r="BN1819" s="6">
        <f>SUM($R$5:V1821)-$AB$2</f>
        <v>4596.605288408</v>
      </c>
      <c r="BO1819" s="6">
        <f>SUM($R$5:W1821)-$AB$2</f>
        <v>6849.7806167119998</v>
      </c>
      <c r="BP1819" s="16"/>
    </row>
    <row r="1820" spans="1:68" x14ac:dyDescent="0.45">
      <c r="A1820" s="1">
        <v>2008</v>
      </c>
      <c r="B1820" s="1">
        <v>3</v>
      </c>
      <c r="C1820" s="1">
        <v>17</v>
      </c>
      <c r="D1820" s="1">
        <v>6</v>
      </c>
      <c r="E1820" s="1">
        <v>11.6</v>
      </c>
      <c r="F1820" s="1">
        <v>0</v>
      </c>
      <c r="G1820" s="4"/>
      <c r="H1820" s="4"/>
      <c r="Q1820" s="1">
        <v>3</v>
      </c>
      <c r="R1820" s="6">
        <f t="shared" si="2434"/>
        <v>0</v>
      </c>
      <c r="S1820" s="6">
        <f t="shared" si="2435"/>
        <v>0</v>
      </c>
      <c r="T1820" s="6">
        <f t="shared" si="2436"/>
        <v>0</v>
      </c>
      <c r="U1820" s="6">
        <f t="shared" si="2437"/>
        <v>0</v>
      </c>
      <c r="V1820" s="6">
        <f t="shared" si="2438"/>
        <v>0</v>
      </c>
      <c r="W1820" s="6">
        <f t="shared" si="2439"/>
        <v>0</v>
      </c>
      <c r="X1820" s="17"/>
      <c r="Y1820" s="17"/>
      <c r="Z1820" s="17"/>
      <c r="AA1820" s="17"/>
      <c r="AB1820" s="17"/>
      <c r="AC1820" s="17"/>
      <c r="AE1820" s="16"/>
      <c r="AF1820" s="16"/>
      <c r="AG1820" s="16"/>
      <c r="AH1820" s="16"/>
      <c r="AI1820" s="16"/>
      <c r="AJ1820" s="16"/>
      <c r="AL1820" s="16"/>
      <c r="AM1820" s="16"/>
      <c r="AN1820" s="16"/>
      <c r="AO1820" s="16"/>
      <c r="AP1820" s="16"/>
      <c r="AQ1820" s="16"/>
      <c r="BI1820" s="1">
        <v>5</v>
      </c>
      <c r="BJ1820" s="6">
        <f>SUM($R$5:R1822)-$AB$2</f>
        <v>90.254631800000126</v>
      </c>
      <c r="BK1820" s="6">
        <f>SUM($R$5:S1822)-$AB$2</f>
        <v>465.78385318400024</v>
      </c>
      <c r="BL1820" s="6">
        <f>SUM($R$5:T1822)-$AB$2</f>
        <v>1404.6069066439968</v>
      </c>
      <c r="BM1820" s="6">
        <f>SUM($R$5:U1822)-$AB$2</f>
        <v>2718.9591814880014</v>
      </c>
      <c r="BN1820" s="6">
        <f>SUM($R$5:V1822)-$AB$2</f>
        <v>4596.605288408</v>
      </c>
      <c r="BO1820" s="6">
        <f>SUM($R$5:W1822)-$AB$2</f>
        <v>6849.7806167119998</v>
      </c>
      <c r="BP1820" s="16"/>
    </row>
    <row r="1821" spans="1:68" x14ac:dyDescent="0.45">
      <c r="A1821" s="1">
        <v>2008</v>
      </c>
      <c r="B1821" s="1">
        <v>3</v>
      </c>
      <c r="C1821" s="1">
        <v>17</v>
      </c>
      <c r="D1821" s="1">
        <v>7</v>
      </c>
      <c r="E1821" s="1">
        <v>11.3</v>
      </c>
      <c r="F1821" s="1">
        <v>0</v>
      </c>
      <c r="G1821" s="4"/>
      <c r="H1821" s="4"/>
      <c r="Q1821" s="1">
        <v>4</v>
      </c>
      <c r="R1821" s="6">
        <f t="shared" si="2434"/>
        <v>0</v>
      </c>
      <c r="S1821" s="6">
        <f t="shared" si="2435"/>
        <v>0</v>
      </c>
      <c r="T1821" s="6">
        <f t="shared" si="2436"/>
        <v>0</v>
      </c>
      <c r="U1821" s="6">
        <f t="shared" si="2437"/>
        <v>0</v>
      </c>
      <c r="V1821" s="6">
        <f t="shared" si="2438"/>
        <v>0</v>
      </c>
      <c r="W1821" s="6">
        <f t="shared" si="2439"/>
        <v>0</v>
      </c>
      <c r="X1821" s="17"/>
      <c r="Y1821" s="17"/>
      <c r="Z1821" s="17"/>
      <c r="AA1821" s="17"/>
      <c r="AB1821" s="17"/>
      <c r="AC1821" s="17"/>
      <c r="AE1821" s="16"/>
      <c r="AF1821" s="16"/>
      <c r="AG1821" s="16"/>
      <c r="AH1821" s="16"/>
      <c r="AI1821" s="16"/>
      <c r="AJ1821" s="16"/>
      <c r="AL1821" s="16"/>
      <c r="AM1821" s="16"/>
      <c r="AN1821" s="16"/>
      <c r="AO1821" s="16"/>
      <c r="AP1821" s="16"/>
      <c r="AQ1821" s="16"/>
      <c r="BI1821" s="1">
        <v>6</v>
      </c>
      <c r="BJ1821" s="6">
        <f>SUM($R$5:R1823)-$AB$2</f>
        <v>90.254631800000126</v>
      </c>
      <c r="BK1821" s="6">
        <f>SUM($R$5:S1823)-$AB$2</f>
        <v>465.78385318400024</v>
      </c>
      <c r="BL1821" s="6">
        <f>SUM($R$5:T1823)-$AB$2</f>
        <v>1404.6069066439968</v>
      </c>
      <c r="BM1821" s="6">
        <f>SUM($R$5:U1823)-$AB$2</f>
        <v>2718.9591814880014</v>
      </c>
      <c r="BN1821" s="6">
        <f>SUM($R$5:V1823)-$AB$2</f>
        <v>4596.605288408</v>
      </c>
      <c r="BO1821" s="6">
        <f>SUM($R$5:W1823)-$AB$2</f>
        <v>6849.7806167119998</v>
      </c>
      <c r="BP1821" s="16"/>
    </row>
    <row r="1822" spans="1:68" x14ac:dyDescent="0.45">
      <c r="A1822" s="1">
        <v>2008</v>
      </c>
      <c r="B1822" s="1">
        <v>3</v>
      </c>
      <c r="C1822" s="1">
        <v>17</v>
      </c>
      <c r="D1822" s="1">
        <v>8</v>
      </c>
      <c r="E1822" s="1">
        <v>11.2</v>
      </c>
      <c r="F1822" s="1">
        <v>38.64</v>
      </c>
      <c r="G1822" s="4"/>
      <c r="H1822" s="4"/>
      <c r="Q1822" s="1">
        <v>5</v>
      </c>
      <c r="R1822" s="6">
        <f t="shared" si="2434"/>
        <v>0</v>
      </c>
      <c r="S1822" s="6">
        <f t="shared" si="2435"/>
        <v>0</v>
      </c>
      <c r="T1822" s="6">
        <f t="shared" si="2436"/>
        <v>0</v>
      </c>
      <c r="U1822" s="6">
        <f t="shared" si="2437"/>
        <v>0</v>
      </c>
      <c r="V1822" s="6">
        <f t="shared" si="2438"/>
        <v>0</v>
      </c>
      <c r="W1822" s="6">
        <f t="shared" si="2439"/>
        <v>0</v>
      </c>
      <c r="X1822" s="17"/>
      <c r="Y1822" s="17"/>
      <c r="Z1822" s="17"/>
      <c r="AA1822" s="17"/>
      <c r="AB1822" s="17"/>
      <c r="AC1822" s="17"/>
      <c r="AE1822" s="16"/>
      <c r="AF1822" s="16"/>
      <c r="AG1822" s="16"/>
      <c r="AH1822" s="16"/>
      <c r="AI1822" s="16"/>
      <c r="AJ1822" s="16"/>
      <c r="AL1822" s="16"/>
      <c r="AM1822" s="16"/>
      <c r="AN1822" s="16"/>
      <c r="AO1822" s="16"/>
      <c r="AP1822" s="16"/>
      <c r="AQ1822" s="16"/>
      <c r="BI1822" s="1">
        <v>7</v>
      </c>
      <c r="BJ1822" s="6">
        <f>SUM($R$5:R1824)-$AB$2</f>
        <v>90.254631800000126</v>
      </c>
      <c r="BK1822" s="6">
        <f>SUM($R$5:S1824)-$AB$2</f>
        <v>465.78385318400024</v>
      </c>
      <c r="BL1822" s="6">
        <f>SUM($R$5:T1824)-$AB$2</f>
        <v>1404.6069066439968</v>
      </c>
      <c r="BM1822" s="6">
        <f>SUM($R$5:U1824)-$AB$2</f>
        <v>2718.9591814880014</v>
      </c>
      <c r="BN1822" s="6">
        <f>SUM($R$5:V1824)-$AB$2</f>
        <v>4596.605288408</v>
      </c>
      <c r="BO1822" s="6">
        <f>SUM($R$5:W1824)-$AB$2</f>
        <v>6849.7806167119998</v>
      </c>
      <c r="BP1822" s="16"/>
    </row>
    <row r="1823" spans="1:68" x14ac:dyDescent="0.45">
      <c r="A1823" s="1">
        <v>2008</v>
      </c>
      <c r="B1823" s="1">
        <v>3</v>
      </c>
      <c r="C1823" s="1">
        <v>17</v>
      </c>
      <c r="D1823" s="1">
        <v>9</v>
      </c>
      <c r="E1823" s="1">
        <v>11.3</v>
      </c>
      <c r="F1823" s="1">
        <v>151.83000000000001</v>
      </c>
      <c r="G1823" s="4"/>
      <c r="H1823" s="4"/>
      <c r="Q1823" s="1">
        <v>6</v>
      </c>
      <c r="R1823" s="6">
        <f t="shared" si="2434"/>
        <v>0</v>
      </c>
      <c r="S1823" s="6">
        <f t="shared" si="2435"/>
        <v>0</v>
      </c>
      <c r="T1823" s="6">
        <f t="shared" si="2436"/>
        <v>0</v>
      </c>
      <c r="U1823" s="6">
        <f t="shared" si="2437"/>
        <v>0</v>
      </c>
      <c r="V1823" s="6">
        <f t="shared" si="2438"/>
        <v>0</v>
      </c>
      <c r="W1823" s="6">
        <f t="shared" si="2439"/>
        <v>0</v>
      </c>
      <c r="X1823" s="17"/>
      <c r="Y1823" s="17"/>
      <c r="Z1823" s="17"/>
      <c r="AA1823" s="17"/>
      <c r="AB1823" s="17"/>
      <c r="AC1823" s="17"/>
      <c r="AE1823" s="16"/>
      <c r="AF1823" s="16"/>
      <c r="AG1823" s="16"/>
      <c r="AH1823" s="16"/>
      <c r="AI1823" s="16"/>
      <c r="AJ1823" s="16"/>
      <c r="AL1823" s="16"/>
      <c r="AM1823" s="16"/>
      <c r="AN1823" s="16"/>
      <c r="AO1823" s="16"/>
      <c r="AP1823" s="16"/>
      <c r="AQ1823" s="16"/>
      <c r="BI1823" s="1">
        <v>8</v>
      </c>
      <c r="BJ1823" s="6">
        <f>SUM($R$5:R1825)-$AB$2</f>
        <v>90.27704300000012</v>
      </c>
      <c r="BK1823" s="6">
        <f>SUM($R$5:S1825)-$AB$2</f>
        <v>465.89321984000026</v>
      </c>
      <c r="BL1823" s="6">
        <f>SUM($R$5:T1825)-$AB$2</f>
        <v>1404.9336619399969</v>
      </c>
      <c r="BM1823" s="6">
        <f>SUM($R$5:U1825)-$AB$2</f>
        <v>2719.5902808800015</v>
      </c>
      <c r="BN1823" s="6">
        <f>SUM($R$5:V1825)-$AB$2</f>
        <v>4597.6711650799998</v>
      </c>
      <c r="BO1823" s="6">
        <f>SUM($R$5:W1825)-$AB$2</f>
        <v>6851.3682261199992</v>
      </c>
      <c r="BP1823" s="16"/>
    </row>
    <row r="1824" spans="1:68" x14ac:dyDescent="0.45">
      <c r="A1824" s="1">
        <v>2008</v>
      </c>
      <c r="B1824" s="1">
        <v>3</v>
      </c>
      <c r="C1824" s="1">
        <v>17</v>
      </c>
      <c r="D1824" s="1">
        <v>10</v>
      </c>
      <c r="E1824" s="1">
        <v>12.5</v>
      </c>
      <c r="F1824" s="1">
        <v>303.54000000000002</v>
      </c>
      <c r="G1824" s="4"/>
      <c r="H1824" s="4"/>
      <c r="Q1824" s="1">
        <v>7</v>
      </c>
      <c r="R1824" s="6">
        <f t="shared" si="2434"/>
        <v>0</v>
      </c>
      <c r="S1824" s="6">
        <f t="shared" si="2435"/>
        <v>0</v>
      </c>
      <c r="T1824" s="6">
        <f t="shared" si="2436"/>
        <v>0</v>
      </c>
      <c r="U1824" s="6">
        <f t="shared" si="2437"/>
        <v>0</v>
      </c>
      <c r="V1824" s="6">
        <f t="shared" si="2438"/>
        <v>0</v>
      </c>
      <c r="W1824" s="6">
        <f t="shared" si="2439"/>
        <v>0</v>
      </c>
      <c r="X1824" s="17"/>
      <c r="Y1824" s="17"/>
      <c r="Z1824" s="17"/>
      <c r="AA1824" s="17"/>
      <c r="AB1824" s="17"/>
      <c r="AC1824" s="17"/>
      <c r="AE1824" s="16"/>
      <c r="AF1824" s="16"/>
      <c r="AG1824" s="16"/>
      <c r="AH1824" s="16"/>
      <c r="AI1824" s="16"/>
      <c r="AJ1824" s="16"/>
      <c r="AL1824" s="16"/>
      <c r="AM1824" s="16"/>
      <c r="AN1824" s="16"/>
      <c r="AO1824" s="16"/>
      <c r="AP1824" s="16"/>
      <c r="AQ1824" s="16"/>
      <c r="BI1824" s="1">
        <v>9</v>
      </c>
      <c r="BJ1824" s="6">
        <f>SUM($R$5:R1826)-$AB$2</f>
        <v>90.365104400000121</v>
      </c>
      <c r="BK1824" s="6">
        <f>SUM($R$5:S1826)-$AB$2</f>
        <v>466.32295947200026</v>
      </c>
      <c r="BL1824" s="6">
        <f>SUM($R$5:T1826)-$AB$2</f>
        <v>1406.2175971519969</v>
      </c>
      <c r="BM1824" s="6">
        <f>SUM($R$5:U1826)-$AB$2</f>
        <v>2722.0700899040016</v>
      </c>
      <c r="BN1824" s="6">
        <f>SUM($R$5:V1826)-$AB$2</f>
        <v>4601.8593652640002</v>
      </c>
      <c r="BO1824" s="6">
        <f>SUM($R$5:W1826)-$AB$2</f>
        <v>6857.6064956959999</v>
      </c>
      <c r="BP1824" s="16"/>
    </row>
    <row r="1825" spans="1:68" x14ac:dyDescent="0.45">
      <c r="A1825" s="1">
        <v>2008</v>
      </c>
      <c r="B1825" s="1">
        <v>3</v>
      </c>
      <c r="C1825" s="1">
        <v>17</v>
      </c>
      <c r="D1825" s="1">
        <v>11</v>
      </c>
      <c r="E1825" s="1">
        <v>14</v>
      </c>
      <c r="F1825" s="1">
        <v>579.74</v>
      </c>
      <c r="G1825" s="4"/>
      <c r="H1825" s="4"/>
      <c r="Q1825" s="1">
        <v>8</v>
      </c>
      <c r="R1825" s="6">
        <f t="shared" si="2434"/>
        <v>2.2411199999999996E-2</v>
      </c>
      <c r="S1825" s="6">
        <f t="shared" si="2435"/>
        <v>8.6955455999999987E-2</v>
      </c>
      <c r="T1825" s="6">
        <f t="shared" si="2436"/>
        <v>0.21738863999999997</v>
      </c>
      <c r="U1825" s="6">
        <f t="shared" si="2437"/>
        <v>0.30434409599999995</v>
      </c>
      <c r="V1825" s="6">
        <f t="shared" si="2438"/>
        <v>0.43477727999999993</v>
      </c>
      <c r="W1825" s="6">
        <f t="shared" si="2439"/>
        <v>0.52173273599999992</v>
      </c>
      <c r="X1825" s="17"/>
      <c r="Y1825" s="17"/>
      <c r="Z1825" s="17"/>
      <c r="AA1825" s="17"/>
      <c r="AB1825" s="17"/>
      <c r="AC1825" s="17"/>
      <c r="AE1825" s="16"/>
      <c r="AF1825" s="16"/>
      <c r="AG1825" s="16"/>
      <c r="AH1825" s="16"/>
      <c r="AI1825" s="16"/>
      <c r="AJ1825" s="16"/>
      <c r="AL1825" s="16"/>
      <c r="AM1825" s="16"/>
      <c r="AN1825" s="16"/>
      <c r="AO1825" s="16"/>
      <c r="AP1825" s="16"/>
      <c r="AQ1825" s="16"/>
      <c r="BI1825" s="1">
        <v>10</v>
      </c>
      <c r="BJ1825" s="6">
        <f>SUM($R$5:R1827)-$AB$2</f>
        <v>90.541157600000119</v>
      </c>
      <c r="BK1825" s="6">
        <f>SUM($R$5:S1827)-$AB$2</f>
        <v>467.18209908800026</v>
      </c>
      <c r="BL1825" s="6">
        <f>SUM($R$5:T1827)-$AB$2</f>
        <v>1408.7844528079968</v>
      </c>
      <c r="BM1825" s="6">
        <f>SUM($R$5:U1827)-$AB$2</f>
        <v>2727.0277480160016</v>
      </c>
      <c r="BN1825" s="6">
        <f>SUM($R$5:V1827)-$AB$2</f>
        <v>4610.232455456</v>
      </c>
      <c r="BO1825" s="6">
        <f>SUM($R$5:W1827)-$AB$2</f>
        <v>6870.0781043839997</v>
      </c>
      <c r="BP1825" s="16"/>
    </row>
    <row r="1826" spans="1:68" x14ac:dyDescent="0.45">
      <c r="A1826" s="1">
        <v>2008</v>
      </c>
      <c r="B1826" s="1">
        <v>3</v>
      </c>
      <c r="C1826" s="1">
        <v>17</v>
      </c>
      <c r="D1826" s="1">
        <v>12</v>
      </c>
      <c r="E1826" s="1">
        <v>15</v>
      </c>
      <c r="F1826" s="1">
        <v>629.15</v>
      </c>
      <c r="G1826" s="4"/>
      <c r="H1826" s="4"/>
      <c r="Q1826" s="1">
        <v>9</v>
      </c>
      <c r="R1826" s="6">
        <f t="shared" si="2434"/>
        <v>8.8061400000000012E-2</v>
      </c>
      <c r="S1826" s="6">
        <f t="shared" si="2435"/>
        <v>0.34167823200000003</v>
      </c>
      <c r="T1826" s="6">
        <f t="shared" si="2436"/>
        <v>0.85419557999999995</v>
      </c>
      <c r="U1826" s="6">
        <f t="shared" si="2437"/>
        <v>1.1958738120000001</v>
      </c>
      <c r="V1826" s="6">
        <f t="shared" si="2438"/>
        <v>1.7083911599999999</v>
      </c>
      <c r="W1826" s="6">
        <f t="shared" si="2439"/>
        <v>2.0500693920000002</v>
      </c>
      <c r="X1826" s="17"/>
      <c r="Y1826" s="17"/>
      <c r="Z1826" s="17"/>
      <c r="AA1826" s="17"/>
      <c r="AB1826" s="17"/>
      <c r="AC1826" s="17"/>
      <c r="AE1826" s="16"/>
      <c r="AF1826" s="16"/>
      <c r="AG1826" s="16"/>
      <c r="AH1826" s="16"/>
      <c r="AI1826" s="16"/>
      <c r="AJ1826" s="16"/>
      <c r="AL1826" s="16"/>
      <c r="AM1826" s="16"/>
      <c r="AN1826" s="16"/>
      <c r="AO1826" s="16"/>
      <c r="AP1826" s="16"/>
      <c r="AQ1826" s="16"/>
      <c r="BI1826" s="1">
        <v>11</v>
      </c>
      <c r="BJ1826" s="6">
        <f>SUM($R$5:R1828)-$AB$2</f>
        <v>90.877406800000117</v>
      </c>
      <c r="BK1826" s="6">
        <f>SUM($R$5:S1828)-$AB$2</f>
        <v>468.82299518400026</v>
      </c>
      <c r="BL1826" s="6">
        <f>SUM($R$5:T1828)-$AB$2</f>
        <v>1413.6869661439969</v>
      </c>
      <c r="BM1826" s="6">
        <f>SUM($R$5:U1828)-$AB$2</f>
        <v>2736.4965254880017</v>
      </c>
      <c r="BN1826" s="6">
        <f>SUM($R$5:V1828)-$AB$2</f>
        <v>4626.2244674080002</v>
      </c>
      <c r="BO1826" s="6">
        <f>SUM($R$5:W1828)-$AB$2</f>
        <v>6893.8979977119998</v>
      </c>
      <c r="BP1826" s="16"/>
    </row>
    <row r="1827" spans="1:68" x14ac:dyDescent="0.45">
      <c r="A1827" s="1">
        <v>2008</v>
      </c>
      <c r="B1827" s="1">
        <v>3</v>
      </c>
      <c r="C1827" s="1">
        <v>17</v>
      </c>
      <c r="D1827" s="1">
        <v>13</v>
      </c>
      <c r="E1827" s="1">
        <v>15.4</v>
      </c>
      <c r="F1827" s="1">
        <v>762.09</v>
      </c>
      <c r="G1827" s="4"/>
      <c r="H1827" s="4"/>
      <c r="Q1827" s="1">
        <v>10</v>
      </c>
      <c r="R1827" s="6">
        <f t="shared" si="2434"/>
        <v>0.17605319999999999</v>
      </c>
      <c r="S1827" s="6">
        <f t="shared" si="2435"/>
        <v>0.68308641599999997</v>
      </c>
      <c r="T1827" s="6">
        <f t="shared" si="2436"/>
        <v>1.70771604</v>
      </c>
      <c r="U1827" s="6">
        <f t="shared" si="2437"/>
        <v>2.3908024559999999</v>
      </c>
      <c r="V1827" s="6">
        <f t="shared" si="2438"/>
        <v>3.41543208</v>
      </c>
      <c r="W1827" s="6">
        <f t="shared" si="2439"/>
        <v>4.0985184960000005</v>
      </c>
      <c r="X1827" s="17"/>
      <c r="Y1827" s="17"/>
      <c r="Z1827" s="17"/>
      <c r="AA1827" s="17"/>
      <c r="AB1827" s="17"/>
      <c r="AC1827" s="17"/>
      <c r="AE1827" s="16"/>
      <c r="AF1827" s="16"/>
      <c r="AG1827" s="16"/>
      <c r="AH1827" s="16"/>
      <c r="AI1827" s="16"/>
      <c r="AJ1827" s="16"/>
      <c r="AL1827" s="16"/>
      <c r="AM1827" s="16"/>
      <c r="AN1827" s="16"/>
      <c r="AO1827" s="16"/>
      <c r="AP1827" s="16"/>
      <c r="AQ1827" s="16"/>
      <c r="BI1827" s="1">
        <v>12</v>
      </c>
      <c r="BJ1827" s="6">
        <f t="shared" ref="BJ1827" si="2446">R1829-$AB$2</f>
        <v>-6.1663430000000004</v>
      </c>
      <c r="BK1827" s="6">
        <f t="shared" ref="BK1827" si="2447">S1829-$AB$2</f>
        <v>-5.11541084</v>
      </c>
      <c r="BL1827" s="6">
        <f t="shared" ref="BL1827" si="2448">T1829-$AB$2</f>
        <v>-2.9916521</v>
      </c>
      <c r="BM1827" s="6">
        <f t="shared" ref="BM1827" si="2449">U1829-$AB$2</f>
        <v>-1.5758129399999996</v>
      </c>
      <c r="BN1827" s="6">
        <f t="shared" ref="BN1827" si="2450">V1829-$AB$2</f>
        <v>0.54794579999999993</v>
      </c>
      <c r="BO1827" s="6">
        <f t="shared" ref="BO1827" si="2451">W1829-$AB$2</f>
        <v>1.9637849600000017</v>
      </c>
      <c r="BP1827" s="16"/>
    </row>
    <row r="1828" spans="1:68" x14ac:dyDescent="0.45">
      <c r="A1828" s="1">
        <v>2008</v>
      </c>
      <c r="B1828" s="1">
        <v>3</v>
      </c>
      <c r="C1828" s="1">
        <v>17</v>
      </c>
      <c r="D1828" s="1">
        <v>14</v>
      </c>
      <c r="E1828" s="1">
        <v>15.5</v>
      </c>
      <c r="F1828" s="1">
        <v>694.7</v>
      </c>
      <c r="G1828" s="4"/>
      <c r="H1828" s="4"/>
      <c r="Q1828" s="1">
        <v>11</v>
      </c>
      <c r="R1828" s="6">
        <f t="shared" si="2434"/>
        <v>0.33624919999999997</v>
      </c>
      <c r="S1828" s="6">
        <f t="shared" si="2435"/>
        <v>1.3046468959999999</v>
      </c>
      <c r="T1828" s="6">
        <f t="shared" si="2436"/>
        <v>3.2616172399999996</v>
      </c>
      <c r="U1828" s="6">
        <f t="shared" si="2437"/>
        <v>4.566264136</v>
      </c>
      <c r="V1828" s="6">
        <f t="shared" si="2438"/>
        <v>6.5232344799999993</v>
      </c>
      <c r="W1828" s="6">
        <f t="shared" si="2439"/>
        <v>7.8278813759999997</v>
      </c>
      <c r="X1828" s="17"/>
      <c r="Y1828" s="17"/>
      <c r="Z1828" s="17"/>
      <c r="AA1828" s="17"/>
      <c r="AB1828" s="17"/>
      <c r="AC1828" s="17"/>
      <c r="AE1828" s="16"/>
      <c r="AF1828" s="16"/>
      <c r="AG1828" s="16"/>
      <c r="AH1828" s="16"/>
      <c r="AI1828" s="16"/>
      <c r="AJ1828" s="16"/>
      <c r="AL1828" s="16"/>
      <c r="AM1828" s="16"/>
      <c r="AN1828" s="16"/>
      <c r="AO1828" s="16"/>
      <c r="AP1828" s="16"/>
      <c r="AQ1828" s="16"/>
      <c r="BI1828" s="1">
        <v>13</v>
      </c>
      <c r="BJ1828" s="6">
        <f>SUM($R$5:R1830)-$AB$2</f>
        <v>91.684326000000112</v>
      </c>
      <c r="BK1828" s="6">
        <f>SUM($R$5:S1830)-$AB$2</f>
        <v>472.7607608800003</v>
      </c>
      <c r="BL1828" s="6">
        <f>SUM($R$5:T1830)-$AB$2</f>
        <v>1425.4518480799966</v>
      </c>
      <c r="BM1828" s="6">
        <f>SUM($R$5:U1830)-$AB$2</f>
        <v>2759.2193701600017</v>
      </c>
      <c r="BN1828" s="6">
        <f>SUM($R$5:V1830)-$AB$2</f>
        <v>4664.6015445600015</v>
      </c>
      <c r="BO1828" s="6">
        <f>SUM($R$5:W1830)-$AB$2</f>
        <v>6951.0601538400015</v>
      </c>
      <c r="BP1828" s="16"/>
    </row>
    <row r="1829" spans="1:68" x14ac:dyDescent="0.45">
      <c r="A1829" s="1">
        <v>2008</v>
      </c>
      <c r="B1829" s="1">
        <v>3</v>
      </c>
      <c r="C1829" s="1">
        <v>17</v>
      </c>
      <c r="D1829" s="1">
        <v>15</v>
      </c>
      <c r="E1829" s="1">
        <v>15.1</v>
      </c>
      <c r="F1829" s="1">
        <v>213.83</v>
      </c>
      <c r="G1829" s="4"/>
      <c r="H1829" s="4"/>
      <c r="Q1829" s="1">
        <v>12</v>
      </c>
      <c r="R1829" s="6">
        <f t="shared" si="2434"/>
        <v>0.36490699999999998</v>
      </c>
      <c r="S1829" s="6">
        <f t="shared" si="2435"/>
        <v>1.41583916</v>
      </c>
      <c r="T1829" s="6">
        <f t="shared" si="2436"/>
        <v>3.5395979</v>
      </c>
      <c r="U1829" s="6">
        <f t="shared" si="2437"/>
        <v>4.9554370600000004</v>
      </c>
      <c r="V1829" s="6">
        <f t="shared" si="2438"/>
        <v>7.0791957999999999</v>
      </c>
      <c r="W1829" s="6">
        <f t="shared" si="2439"/>
        <v>8.4950349600000017</v>
      </c>
      <c r="X1829" s="17">
        <f t="shared" ref="X1829" si="2452">SUM(R1829:R1853)-$AA$2</f>
        <v>-3.3973547999999996</v>
      </c>
      <c r="Y1829" s="17">
        <f t="shared" ref="Y1829" si="2453">SUM(S1829:S1853)-$AA$2</f>
        <v>3.747263376000002</v>
      </c>
      <c r="Z1829" s="17">
        <f t="shared" ref="Z1829" si="2454">SUM(T1829:T1853)-$AA$2</f>
        <v>18.185345939999994</v>
      </c>
      <c r="AA1829" s="17">
        <f t="shared" ref="AA1829" si="2455">SUM(U1829:U1853)-$AA$2</f>
        <v>27.810734316000005</v>
      </c>
      <c r="AB1829" s="17">
        <f t="shared" ref="AB1829" si="2456">SUM(V1829:V1853)-$AA$2</f>
        <v>42.248816879999993</v>
      </c>
      <c r="AC1829" s="17">
        <f t="shared" ref="AC1829" si="2457">SUM(W1829:W1853)-$AA$2</f>
        <v>51.874205255999996</v>
      </c>
      <c r="AE1829" s="16">
        <f t="shared" ref="AE1829" si="2458">IF(X1829&gt;0,1,0)</f>
        <v>0</v>
      </c>
      <c r="AF1829" s="16">
        <f t="shared" ref="AF1829" si="2459">IF(Y1829&gt;0,1,0)</f>
        <v>1</v>
      </c>
      <c r="AG1829" s="16">
        <f t="shared" ref="AG1829" si="2460">IF(Z1829&gt;0,1,0)</f>
        <v>1</v>
      </c>
      <c r="AH1829" s="16">
        <f t="shared" ref="AH1829" si="2461">IF(AA1829&gt;0,1,0)</f>
        <v>1</v>
      </c>
      <c r="AI1829" s="16">
        <f t="shared" ref="AI1829" si="2462">IF(AB1829&gt;0,1,0)</f>
        <v>1</v>
      </c>
      <c r="AJ1829" s="16">
        <f t="shared" ref="AJ1829" si="2463">IF(AC1829&gt;0,1,0)</f>
        <v>1</v>
      </c>
      <c r="AL1829" s="16">
        <f t="shared" ref="AL1829" si="2464">IF(X1829&lt;0,ABS(X1829*$AP$1),0)</f>
        <v>0</v>
      </c>
      <c r="AM1829" s="16">
        <f t="shared" ref="AM1829" si="2465">IF(Y1829&lt;0,ABS(Y1829*$AP$1),0)</f>
        <v>0</v>
      </c>
      <c r="AN1829" s="16">
        <f t="shared" ref="AN1829" si="2466">IF(Z1829&lt;0,ABS(Z1829*$AP$1),0)</f>
        <v>0</v>
      </c>
      <c r="AO1829" s="16">
        <f t="shared" ref="AO1829" si="2467">IF(AA1829&lt;0,ABS(AA1829*$AP$1),0)</f>
        <v>0</v>
      </c>
      <c r="AP1829" s="16">
        <f t="shared" ref="AP1829" si="2468">IF(AB1829&lt;0,ABS(AB1829*$AP$1),0)</f>
        <v>0</v>
      </c>
      <c r="AQ1829" s="16">
        <f t="shared" ref="AQ1829" si="2469">IF(AC1829&lt;0,ABS(AC1829*$AP$1),0)</f>
        <v>0</v>
      </c>
      <c r="BI1829" s="1">
        <v>14</v>
      </c>
      <c r="BJ1829" s="6">
        <f>SUM($R$5:R1831)-$AB$2</f>
        <v>92.087252000000106</v>
      </c>
      <c r="BK1829" s="6">
        <f>SUM($R$5:S1831)-$AB$2</f>
        <v>474.72703976000031</v>
      </c>
      <c r="BL1829" s="6">
        <f>SUM($R$5:T1831)-$AB$2</f>
        <v>1431.3265091599965</v>
      </c>
      <c r="BM1829" s="6">
        <f>SUM($R$5:U1831)-$AB$2</f>
        <v>2770.5657663200018</v>
      </c>
      <c r="BN1829" s="6">
        <f>SUM($R$5:V1831)-$AB$2</f>
        <v>4683.7647051200011</v>
      </c>
      <c r="BO1829" s="6">
        <f>SUM($R$5:W1831)-$AB$2</f>
        <v>6979.6034316800014</v>
      </c>
      <c r="BP1829" s="16"/>
    </row>
    <row r="1830" spans="1:68" x14ac:dyDescent="0.45">
      <c r="A1830" s="1">
        <v>2008</v>
      </c>
      <c r="B1830" s="1">
        <v>3</v>
      </c>
      <c r="C1830" s="1">
        <v>17</v>
      </c>
      <c r="D1830" s="1">
        <v>16</v>
      </c>
      <c r="E1830" s="1">
        <v>14.6</v>
      </c>
      <c r="F1830" s="1">
        <v>67.819999999999993</v>
      </c>
      <c r="G1830" s="4"/>
      <c r="H1830" s="4"/>
      <c r="Q1830" s="1">
        <v>13</v>
      </c>
      <c r="R1830" s="6">
        <f t="shared" si="2434"/>
        <v>0.44201220000000002</v>
      </c>
      <c r="S1830" s="6">
        <f t="shared" si="2435"/>
        <v>1.715007336</v>
      </c>
      <c r="T1830" s="6">
        <f t="shared" si="2436"/>
        <v>4.2875183399999992</v>
      </c>
      <c r="U1830" s="6">
        <f t="shared" si="2437"/>
        <v>6.0025256760000003</v>
      </c>
      <c r="V1830" s="6">
        <f t="shared" si="2438"/>
        <v>8.5750366799999984</v>
      </c>
      <c r="W1830" s="6">
        <f t="shared" si="2439"/>
        <v>10.290044016</v>
      </c>
      <c r="X1830" s="17"/>
      <c r="Y1830" s="17"/>
      <c r="Z1830" s="17"/>
      <c r="AA1830" s="17"/>
      <c r="AB1830" s="17"/>
      <c r="AC1830" s="17"/>
      <c r="AE1830" s="16"/>
      <c r="AF1830" s="16"/>
      <c r="AG1830" s="16"/>
      <c r="AH1830" s="16"/>
      <c r="AI1830" s="16"/>
      <c r="AJ1830" s="16"/>
      <c r="AL1830" s="16"/>
      <c r="AM1830" s="16"/>
      <c r="AN1830" s="16"/>
      <c r="AO1830" s="16"/>
      <c r="AP1830" s="16"/>
      <c r="AQ1830" s="16"/>
      <c r="BI1830" s="1">
        <v>15</v>
      </c>
      <c r="BJ1830" s="6">
        <f>SUM($R$5:R1832)-$AB$2</f>
        <v>92.21127340000011</v>
      </c>
      <c r="BK1830" s="6">
        <f>SUM($R$5:S1832)-$AB$2</f>
        <v>475.33226419200031</v>
      </c>
      <c r="BL1830" s="6">
        <f>SUM($R$5:T1832)-$AB$2</f>
        <v>1433.1347411719964</v>
      </c>
      <c r="BM1830" s="6">
        <f>SUM($R$5:U1832)-$AB$2</f>
        <v>2774.0582089440013</v>
      </c>
      <c r="BN1830" s="6">
        <f>SUM($R$5:V1832)-$AB$2</f>
        <v>4689.6631629040012</v>
      </c>
      <c r="BO1830" s="6">
        <f>SUM($R$5:W1832)-$AB$2</f>
        <v>6988.3891076560012</v>
      </c>
      <c r="BP1830" s="16"/>
    </row>
    <row r="1831" spans="1:68" x14ac:dyDescent="0.45">
      <c r="A1831" s="1">
        <v>2008</v>
      </c>
      <c r="B1831" s="1">
        <v>3</v>
      </c>
      <c r="C1831" s="1">
        <v>17</v>
      </c>
      <c r="D1831" s="1">
        <v>17</v>
      </c>
      <c r="E1831" s="1">
        <v>14.3</v>
      </c>
      <c r="F1831" s="1">
        <v>53.83</v>
      </c>
      <c r="G1831" s="4"/>
      <c r="H1831" s="4"/>
      <c r="Q1831" s="1">
        <v>14</v>
      </c>
      <c r="R1831" s="6">
        <f t="shared" si="2434"/>
        <v>0.40292600000000001</v>
      </c>
      <c r="S1831" s="6">
        <f t="shared" si="2435"/>
        <v>1.5633528799999998</v>
      </c>
      <c r="T1831" s="6">
        <f t="shared" si="2436"/>
        <v>3.9083821999999997</v>
      </c>
      <c r="U1831" s="6">
        <f t="shared" si="2437"/>
        <v>5.4717350799999993</v>
      </c>
      <c r="V1831" s="6">
        <f t="shared" si="2438"/>
        <v>7.8167643999999994</v>
      </c>
      <c r="W1831" s="6">
        <f t="shared" si="2439"/>
        <v>9.3801172800000003</v>
      </c>
      <c r="X1831" s="17"/>
      <c r="Y1831" s="17"/>
      <c r="Z1831" s="17"/>
      <c r="AA1831" s="17"/>
      <c r="AB1831" s="17"/>
      <c r="AC1831" s="17"/>
      <c r="AE1831" s="16"/>
      <c r="AF1831" s="16"/>
      <c r="AG1831" s="16"/>
      <c r="AH1831" s="16"/>
      <c r="AI1831" s="16"/>
      <c r="AJ1831" s="16"/>
      <c r="AL1831" s="16"/>
      <c r="AM1831" s="16"/>
      <c r="AN1831" s="16"/>
      <c r="AO1831" s="16"/>
      <c r="AP1831" s="16"/>
      <c r="AQ1831" s="16"/>
      <c r="BI1831" s="1">
        <v>16</v>
      </c>
      <c r="BJ1831" s="6">
        <f>SUM($R$5:R1833)-$AB$2</f>
        <v>92.250609000000111</v>
      </c>
      <c r="BK1831" s="6">
        <f>SUM($R$5:S1833)-$AB$2</f>
        <v>475.52422192000034</v>
      </c>
      <c r="BL1831" s="6">
        <f>SUM($R$5:T1833)-$AB$2</f>
        <v>1433.7082542199964</v>
      </c>
      <c r="BM1831" s="6">
        <f>SUM($R$5:U1833)-$AB$2</f>
        <v>2775.1658994400013</v>
      </c>
      <c r="BN1831" s="6">
        <f>SUM($R$5:V1833)-$AB$2</f>
        <v>4691.5339640400025</v>
      </c>
      <c r="BO1831" s="6">
        <f>SUM($R$5:W1833)-$AB$2</f>
        <v>6991.175641560003</v>
      </c>
      <c r="BP1831" s="16"/>
    </row>
    <row r="1832" spans="1:68" x14ac:dyDescent="0.45">
      <c r="A1832" s="1">
        <v>2008</v>
      </c>
      <c r="B1832" s="1">
        <v>3</v>
      </c>
      <c r="C1832" s="1">
        <v>17</v>
      </c>
      <c r="D1832" s="1">
        <v>18</v>
      </c>
      <c r="E1832" s="1">
        <v>14.5</v>
      </c>
      <c r="F1832" s="1">
        <v>70.73</v>
      </c>
      <c r="G1832" s="4"/>
      <c r="H1832" s="4"/>
      <c r="Q1832" s="1">
        <v>15</v>
      </c>
      <c r="R1832" s="6">
        <f t="shared" si="2434"/>
        <v>0.1240214</v>
      </c>
      <c r="S1832" s="6">
        <f t="shared" si="2435"/>
        <v>0.48120303200000003</v>
      </c>
      <c r="T1832" s="6">
        <f t="shared" si="2436"/>
        <v>1.20300758</v>
      </c>
      <c r="U1832" s="6">
        <f t="shared" si="2437"/>
        <v>1.684210612</v>
      </c>
      <c r="V1832" s="6">
        <f t="shared" si="2438"/>
        <v>2.4060151599999999</v>
      </c>
      <c r="W1832" s="6">
        <f t="shared" si="2439"/>
        <v>2.8872181920000002</v>
      </c>
      <c r="X1832" s="17"/>
      <c r="Y1832" s="17"/>
      <c r="Z1832" s="17"/>
      <c r="AA1832" s="17"/>
      <c r="AB1832" s="17"/>
      <c r="AC1832" s="17"/>
      <c r="AE1832" s="16"/>
      <c r="AF1832" s="16"/>
      <c r="AG1832" s="16"/>
      <c r="AH1832" s="16"/>
      <c r="AI1832" s="16"/>
      <c r="AJ1832" s="16"/>
      <c r="AL1832" s="16"/>
      <c r="AM1832" s="16"/>
      <c r="AN1832" s="16"/>
      <c r="AO1832" s="16"/>
      <c r="AP1832" s="16"/>
      <c r="AQ1832" s="16"/>
      <c r="BI1832" s="1">
        <v>17</v>
      </c>
      <c r="BJ1832" s="6">
        <f>SUM($R$5:R1834)-$AB$2</f>
        <v>92.281830400000118</v>
      </c>
      <c r="BK1832" s="6">
        <f>SUM($R$5:S1834)-$AB$2</f>
        <v>475.67658235200031</v>
      </c>
      <c r="BL1832" s="6">
        <f>SUM($R$5:T1834)-$AB$2</f>
        <v>1434.1634622319964</v>
      </c>
      <c r="BM1832" s="6">
        <f>SUM($R$5:U1834)-$AB$2</f>
        <v>2776.0450940640017</v>
      </c>
      <c r="BN1832" s="6">
        <f>SUM($R$5:V1834)-$AB$2</f>
        <v>4693.0188538240027</v>
      </c>
      <c r="BO1832" s="6">
        <f>SUM($R$5:W1834)-$AB$2</f>
        <v>6993.387365536003</v>
      </c>
      <c r="BP1832" s="16"/>
    </row>
    <row r="1833" spans="1:68" x14ac:dyDescent="0.45">
      <c r="A1833" s="1">
        <v>2008</v>
      </c>
      <c r="B1833" s="1">
        <v>3</v>
      </c>
      <c r="C1833" s="1">
        <v>17</v>
      </c>
      <c r="D1833" s="1">
        <v>19</v>
      </c>
      <c r="E1833" s="1">
        <v>13.7</v>
      </c>
      <c r="F1833" s="1">
        <v>0</v>
      </c>
      <c r="G1833" s="4"/>
      <c r="H1833" s="4"/>
      <c r="Q1833" s="1">
        <v>16</v>
      </c>
      <c r="R1833" s="6">
        <f t="shared" si="2434"/>
        <v>3.9335599999999991E-2</v>
      </c>
      <c r="S1833" s="6">
        <f t="shared" si="2435"/>
        <v>0.15262212799999997</v>
      </c>
      <c r="T1833" s="6">
        <f t="shared" si="2436"/>
        <v>0.38155531999999986</v>
      </c>
      <c r="U1833" s="6">
        <f t="shared" si="2437"/>
        <v>0.53417744799999989</v>
      </c>
      <c r="V1833" s="6">
        <f t="shared" si="2438"/>
        <v>0.76311063999999973</v>
      </c>
      <c r="W1833" s="6">
        <f t="shared" si="2439"/>
        <v>0.91573276799999981</v>
      </c>
      <c r="X1833" s="17"/>
      <c r="Y1833" s="17"/>
      <c r="Z1833" s="17"/>
      <c r="AA1833" s="17"/>
      <c r="AB1833" s="17"/>
      <c r="AC1833" s="17"/>
      <c r="AE1833" s="16"/>
      <c r="AF1833" s="16"/>
      <c r="AG1833" s="16"/>
      <c r="AH1833" s="16"/>
      <c r="AI1833" s="16"/>
      <c r="AJ1833" s="16"/>
      <c r="AL1833" s="16"/>
      <c r="AM1833" s="16"/>
      <c r="AN1833" s="16"/>
      <c r="AO1833" s="16"/>
      <c r="AP1833" s="16"/>
      <c r="AQ1833" s="16"/>
      <c r="BI1833" s="1">
        <v>18</v>
      </c>
      <c r="BJ1833" s="6">
        <f>SUM($R$5:R1835)-$AB$2</f>
        <v>92.322853800000118</v>
      </c>
      <c r="BK1833" s="6">
        <f>SUM($R$5:S1835)-$AB$2</f>
        <v>475.87677654400028</v>
      </c>
      <c r="BL1833" s="6">
        <f>SUM($R$5:T1835)-$AB$2</f>
        <v>1434.7615834039964</v>
      </c>
      <c r="BM1833" s="6">
        <f>SUM($R$5:U1835)-$AB$2</f>
        <v>2777.200313008002</v>
      </c>
      <c r="BN1833" s="6">
        <f>SUM($R$5:V1835)-$AB$2</f>
        <v>4694.969926728003</v>
      </c>
      <c r="BO1833" s="6">
        <f>SUM($R$5:W1835)-$AB$2</f>
        <v>6996.2934631920034</v>
      </c>
      <c r="BP1833" s="16"/>
    </row>
    <row r="1834" spans="1:68" x14ac:dyDescent="0.45">
      <c r="A1834" s="1">
        <v>2008</v>
      </c>
      <c r="B1834" s="1">
        <v>3</v>
      </c>
      <c r="C1834" s="1">
        <v>17</v>
      </c>
      <c r="D1834" s="1">
        <v>20</v>
      </c>
      <c r="E1834" s="1">
        <v>13.1</v>
      </c>
      <c r="F1834" s="1">
        <v>0</v>
      </c>
      <c r="G1834" s="4"/>
      <c r="H1834" s="4"/>
      <c r="Q1834" s="1">
        <v>17</v>
      </c>
      <c r="R1834" s="6">
        <f t="shared" si="2434"/>
        <v>3.1221399999999996E-2</v>
      </c>
      <c r="S1834" s="6">
        <f t="shared" si="2435"/>
        <v>0.12113903199999998</v>
      </c>
      <c r="T1834" s="6">
        <f t="shared" si="2436"/>
        <v>0.30284757999999995</v>
      </c>
      <c r="U1834" s="6">
        <f t="shared" si="2437"/>
        <v>0.42398661199999993</v>
      </c>
      <c r="V1834" s="6">
        <f t="shared" si="2438"/>
        <v>0.6056951599999999</v>
      </c>
      <c r="W1834" s="6">
        <f t="shared" si="2439"/>
        <v>0.72683419199999988</v>
      </c>
      <c r="X1834" s="17"/>
      <c r="Y1834" s="17"/>
      <c r="Z1834" s="17"/>
      <c r="AA1834" s="17"/>
      <c r="AB1834" s="17"/>
      <c r="AC1834" s="17"/>
      <c r="AE1834" s="16"/>
      <c r="AF1834" s="16"/>
      <c r="AG1834" s="16"/>
      <c r="AH1834" s="16"/>
      <c r="AI1834" s="16"/>
      <c r="AJ1834" s="16"/>
      <c r="AL1834" s="16"/>
      <c r="AM1834" s="16"/>
      <c r="AN1834" s="16"/>
      <c r="AO1834" s="16"/>
      <c r="AP1834" s="16"/>
      <c r="AQ1834" s="16"/>
      <c r="BI1834" s="1">
        <v>19</v>
      </c>
      <c r="BJ1834" s="6">
        <f>SUM($R$5:R1836)-$AB$2</f>
        <v>92.322853800000118</v>
      </c>
      <c r="BK1834" s="6">
        <f>SUM($R$5:S1836)-$AB$2</f>
        <v>475.87677654400028</v>
      </c>
      <c r="BL1834" s="6">
        <f>SUM($R$5:T1836)-$AB$2</f>
        <v>1434.7615834039964</v>
      </c>
      <c r="BM1834" s="6">
        <f>SUM($R$5:U1836)-$AB$2</f>
        <v>2777.200313008002</v>
      </c>
      <c r="BN1834" s="6">
        <f>SUM($R$5:V1836)-$AB$2</f>
        <v>4694.969926728003</v>
      </c>
      <c r="BO1834" s="6">
        <f>SUM($R$5:W1836)-$AB$2</f>
        <v>6996.2934631920034</v>
      </c>
      <c r="BP1834" s="16"/>
    </row>
    <row r="1835" spans="1:68" x14ac:dyDescent="0.45">
      <c r="A1835" s="1">
        <v>2008</v>
      </c>
      <c r="B1835" s="1">
        <v>3</v>
      </c>
      <c r="C1835" s="1">
        <v>17</v>
      </c>
      <c r="D1835" s="1">
        <v>21</v>
      </c>
      <c r="E1835" s="1">
        <v>12.9</v>
      </c>
      <c r="F1835" s="1">
        <v>0</v>
      </c>
      <c r="G1835" s="4"/>
      <c r="H1835" s="4"/>
      <c r="Q1835" s="1">
        <v>18</v>
      </c>
      <c r="R1835" s="6">
        <f t="shared" si="2434"/>
        <v>4.1023400000000002E-2</v>
      </c>
      <c r="S1835" s="6">
        <f t="shared" si="2435"/>
        <v>0.15917079200000001</v>
      </c>
      <c r="T1835" s="6">
        <f t="shared" si="2436"/>
        <v>0.39792698000000004</v>
      </c>
      <c r="U1835" s="6">
        <f t="shared" si="2437"/>
        <v>0.5570977720000001</v>
      </c>
      <c r="V1835" s="6">
        <f t="shared" si="2438"/>
        <v>0.79585396000000008</v>
      </c>
      <c r="W1835" s="6">
        <f t="shared" si="2439"/>
        <v>0.95502475200000014</v>
      </c>
      <c r="X1835" s="17"/>
      <c r="Y1835" s="17"/>
      <c r="Z1835" s="17"/>
      <c r="AA1835" s="17"/>
      <c r="AB1835" s="17"/>
      <c r="AC1835" s="17"/>
      <c r="AE1835" s="16"/>
      <c r="AF1835" s="16"/>
      <c r="AG1835" s="16"/>
      <c r="AH1835" s="16"/>
      <c r="AI1835" s="16"/>
      <c r="AJ1835" s="16"/>
      <c r="AL1835" s="16"/>
      <c r="AM1835" s="16"/>
      <c r="AN1835" s="16"/>
      <c r="AO1835" s="16"/>
      <c r="AP1835" s="16"/>
      <c r="AQ1835" s="16"/>
      <c r="BI1835" s="1">
        <v>20</v>
      </c>
      <c r="BJ1835" s="6">
        <f>SUM($R$5:R1837)-$AB$2</f>
        <v>92.322853800000118</v>
      </c>
      <c r="BK1835" s="6">
        <f>SUM($R$5:S1837)-$AB$2</f>
        <v>475.87677654400028</v>
      </c>
      <c r="BL1835" s="6">
        <f>SUM($R$5:T1837)-$AB$2</f>
        <v>1434.7615834039964</v>
      </c>
      <c r="BM1835" s="6">
        <f>SUM($R$5:U1837)-$AB$2</f>
        <v>2777.200313008002</v>
      </c>
      <c r="BN1835" s="6">
        <f>SUM($R$5:V1837)-$AB$2</f>
        <v>4694.969926728003</v>
      </c>
      <c r="BO1835" s="6">
        <f>SUM($R$5:W1837)-$AB$2</f>
        <v>6996.2934631920034</v>
      </c>
      <c r="BP1835" s="16"/>
    </row>
    <row r="1836" spans="1:68" x14ac:dyDescent="0.45">
      <c r="A1836" s="1">
        <v>2008</v>
      </c>
      <c r="B1836" s="1">
        <v>3</v>
      </c>
      <c r="C1836" s="1">
        <v>17</v>
      </c>
      <c r="D1836" s="1">
        <v>22</v>
      </c>
      <c r="E1836" s="1">
        <v>12.9</v>
      </c>
      <c r="F1836" s="1">
        <v>0</v>
      </c>
      <c r="G1836" s="4"/>
      <c r="H1836" s="4"/>
      <c r="Q1836" s="1">
        <v>19</v>
      </c>
      <c r="R1836" s="6">
        <f t="shared" si="2434"/>
        <v>0</v>
      </c>
      <c r="S1836" s="6">
        <f t="shared" si="2435"/>
        <v>0</v>
      </c>
      <c r="T1836" s="6">
        <f t="shared" si="2436"/>
        <v>0</v>
      </c>
      <c r="U1836" s="6">
        <f t="shared" si="2437"/>
        <v>0</v>
      </c>
      <c r="V1836" s="6">
        <f t="shared" si="2438"/>
        <v>0</v>
      </c>
      <c r="W1836" s="6">
        <f t="shared" si="2439"/>
        <v>0</v>
      </c>
      <c r="X1836" s="17"/>
      <c r="Y1836" s="17"/>
      <c r="Z1836" s="17"/>
      <c r="AA1836" s="17"/>
      <c r="AB1836" s="17"/>
      <c r="AC1836" s="17"/>
      <c r="AE1836" s="16"/>
      <c r="AF1836" s="16"/>
      <c r="AG1836" s="16"/>
      <c r="AH1836" s="16"/>
      <c r="AI1836" s="16"/>
      <c r="AJ1836" s="16"/>
      <c r="AL1836" s="16"/>
      <c r="AM1836" s="16"/>
      <c r="AN1836" s="16"/>
      <c r="AO1836" s="16"/>
      <c r="AP1836" s="16"/>
      <c r="AQ1836" s="16"/>
      <c r="BI1836" s="1">
        <v>21</v>
      </c>
      <c r="BJ1836" s="6">
        <f>SUM($R$5:R1838)-$AB$2</f>
        <v>92.322853800000118</v>
      </c>
      <c r="BK1836" s="6">
        <f>SUM($R$5:S1838)-$AB$2</f>
        <v>475.87677654400028</v>
      </c>
      <c r="BL1836" s="6">
        <f>SUM($R$5:T1838)-$AB$2</f>
        <v>1434.7615834039964</v>
      </c>
      <c r="BM1836" s="6">
        <f>SUM($R$5:U1838)-$AB$2</f>
        <v>2777.200313008002</v>
      </c>
      <c r="BN1836" s="6">
        <f>SUM($R$5:V1838)-$AB$2</f>
        <v>4694.969926728003</v>
      </c>
      <c r="BO1836" s="6">
        <f>SUM($R$5:W1838)-$AB$2</f>
        <v>6996.2934631920034</v>
      </c>
      <c r="BP1836" s="16"/>
    </row>
    <row r="1837" spans="1:68" x14ac:dyDescent="0.45">
      <c r="A1837" s="1">
        <v>2008</v>
      </c>
      <c r="B1837" s="1">
        <v>3</v>
      </c>
      <c r="C1837" s="1">
        <v>17</v>
      </c>
      <c r="D1837" s="1">
        <v>23</v>
      </c>
      <c r="E1837" s="1">
        <v>13</v>
      </c>
      <c r="F1837" s="1">
        <v>0</v>
      </c>
      <c r="G1837" s="4"/>
      <c r="H1837" s="4"/>
      <c r="Q1837" s="1">
        <v>20</v>
      </c>
      <c r="R1837" s="6">
        <f t="shared" si="2434"/>
        <v>0</v>
      </c>
      <c r="S1837" s="6">
        <f t="shared" si="2435"/>
        <v>0</v>
      </c>
      <c r="T1837" s="6">
        <f t="shared" si="2436"/>
        <v>0</v>
      </c>
      <c r="U1837" s="6">
        <f t="shared" si="2437"/>
        <v>0</v>
      </c>
      <c r="V1837" s="6">
        <f t="shared" si="2438"/>
        <v>0</v>
      </c>
      <c r="W1837" s="6">
        <f t="shared" si="2439"/>
        <v>0</v>
      </c>
      <c r="X1837" s="17"/>
      <c r="Y1837" s="17"/>
      <c r="Z1837" s="17"/>
      <c r="AA1837" s="17"/>
      <c r="AB1837" s="17"/>
      <c r="AC1837" s="17"/>
      <c r="AE1837" s="16"/>
      <c r="AF1837" s="16"/>
      <c r="AG1837" s="16"/>
      <c r="AH1837" s="16"/>
      <c r="AI1837" s="16"/>
      <c r="AJ1837" s="16"/>
      <c r="AL1837" s="16"/>
      <c r="AM1837" s="16"/>
      <c r="AN1837" s="16"/>
      <c r="AO1837" s="16"/>
      <c r="AP1837" s="16"/>
      <c r="AQ1837" s="16"/>
      <c r="BI1837" s="1">
        <v>22</v>
      </c>
      <c r="BJ1837" s="6">
        <f>SUM($R$5:R1839)-$AB$2</f>
        <v>92.322853800000118</v>
      </c>
      <c r="BK1837" s="6">
        <f>SUM($R$5:S1839)-$AB$2</f>
        <v>475.87677654400028</v>
      </c>
      <c r="BL1837" s="6">
        <f>SUM($R$5:T1839)-$AB$2</f>
        <v>1434.7615834039964</v>
      </c>
      <c r="BM1837" s="6">
        <f>SUM($R$5:U1839)-$AB$2</f>
        <v>2777.200313008002</v>
      </c>
      <c r="BN1837" s="6">
        <f>SUM($R$5:V1839)-$AB$2</f>
        <v>4694.969926728003</v>
      </c>
      <c r="BO1837" s="6">
        <f>SUM($R$5:W1839)-$AB$2</f>
        <v>6996.2934631920034</v>
      </c>
      <c r="BP1837" s="16"/>
    </row>
    <row r="1838" spans="1:68" x14ac:dyDescent="0.45">
      <c r="A1838" s="1">
        <v>2008</v>
      </c>
      <c r="B1838" s="1">
        <v>3</v>
      </c>
      <c r="C1838" s="1">
        <v>18</v>
      </c>
      <c r="D1838" s="1">
        <v>0</v>
      </c>
      <c r="E1838" s="1">
        <v>13.2</v>
      </c>
      <c r="F1838" s="1">
        <v>0</v>
      </c>
      <c r="G1838" s="4"/>
      <c r="H1838" s="4"/>
      <c r="Q1838" s="1">
        <v>21</v>
      </c>
      <c r="R1838" s="6">
        <f t="shared" si="2434"/>
        <v>0</v>
      </c>
      <c r="S1838" s="6">
        <f t="shared" si="2435"/>
        <v>0</v>
      </c>
      <c r="T1838" s="6">
        <f t="shared" si="2436"/>
        <v>0</v>
      </c>
      <c r="U1838" s="6">
        <f t="shared" si="2437"/>
        <v>0</v>
      </c>
      <c r="V1838" s="6">
        <f t="shared" si="2438"/>
        <v>0</v>
      </c>
      <c r="W1838" s="6">
        <f t="shared" si="2439"/>
        <v>0</v>
      </c>
      <c r="X1838" s="17"/>
      <c r="Y1838" s="17"/>
      <c r="Z1838" s="17"/>
      <c r="AA1838" s="17"/>
      <c r="AB1838" s="17"/>
      <c r="AC1838" s="17"/>
      <c r="AE1838" s="16"/>
      <c r="AF1838" s="16"/>
      <c r="AG1838" s="16"/>
      <c r="AH1838" s="16"/>
      <c r="AI1838" s="16"/>
      <c r="AJ1838" s="16"/>
      <c r="AL1838" s="16"/>
      <c r="AM1838" s="16"/>
      <c r="AN1838" s="16"/>
      <c r="AO1838" s="16"/>
      <c r="AP1838" s="16"/>
      <c r="AQ1838" s="16"/>
      <c r="BI1838" s="1">
        <v>23</v>
      </c>
      <c r="BJ1838" s="6">
        <f>SUM($R$5:R1840)-$AB$2</f>
        <v>92.322853800000118</v>
      </c>
      <c r="BK1838" s="6">
        <f>SUM($R$5:S1840)-$AB$2</f>
        <v>475.87677654400028</v>
      </c>
      <c r="BL1838" s="6">
        <f>SUM($R$5:T1840)-$AB$2</f>
        <v>1434.7615834039964</v>
      </c>
      <c r="BM1838" s="6">
        <f>SUM($R$5:U1840)-$AB$2</f>
        <v>2777.200313008002</v>
      </c>
      <c r="BN1838" s="6">
        <f>SUM($R$5:V1840)-$AB$2</f>
        <v>4694.969926728003</v>
      </c>
      <c r="BO1838" s="6">
        <f>SUM($R$5:W1840)-$AB$2</f>
        <v>6996.2934631920034</v>
      </c>
      <c r="BP1838" s="16"/>
    </row>
    <row r="1839" spans="1:68" x14ac:dyDescent="0.45">
      <c r="A1839" s="1">
        <v>2008</v>
      </c>
      <c r="B1839" s="1">
        <v>3</v>
      </c>
      <c r="C1839" s="1">
        <v>18</v>
      </c>
      <c r="D1839" s="1">
        <v>1</v>
      </c>
      <c r="E1839" s="1">
        <v>13.2</v>
      </c>
      <c r="F1839" s="1">
        <v>0</v>
      </c>
      <c r="G1839" s="4"/>
      <c r="H1839" s="4"/>
      <c r="Q1839" s="1">
        <v>22</v>
      </c>
      <c r="R1839" s="6">
        <f t="shared" si="2434"/>
        <v>0</v>
      </c>
      <c r="S1839" s="6">
        <f t="shared" si="2435"/>
        <v>0</v>
      </c>
      <c r="T1839" s="6">
        <f t="shared" si="2436"/>
        <v>0</v>
      </c>
      <c r="U1839" s="6">
        <f t="shared" si="2437"/>
        <v>0</v>
      </c>
      <c r="V1839" s="6">
        <f t="shared" si="2438"/>
        <v>0</v>
      </c>
      <c r="W1839" s="6">
        <f t="shared" si="2439"/>
        <v>0</v>
      </c>
      <c r="X1839" s="17"/>
      <c r="Y1839" s="17"/>
      <c r="Z1839" s="17"/>
      <c r="AA1839" s="17"/>
      <c r="AB1839" s="17"/>
      <c r="AC1839" s="17"/>
      <c r="AE1839" s="16"/>
      <c r="AF1839" s="16"/>
      <c r="AG1839" s="16"/>
      <c r="AH1839" s="16"/>
      <c r="AI1839" s="16"/>
      <c r="AJ1839" s="16"/>
      <c r="AL1839" s="16"/>
      <c r="AM1839" s="16"/>
      <c r="AN1839" s="16"/>
      <c r="AO1839" s="16"/>
      <c r="AP1839" s="16"/>
      <c r="AQ1839" s="16"/>
      <c r="BI1839" s="1">
        <v>0</v>
      </c>
      <c r="BJ1839" s="6">
        <f t="shared" ref="BJ1839" si="2470">R1841-$AB$2</f>
        <v>-6.53125</v>
      </c>
      <c r="BK1839" s="6">
        <f t="shared" ref="BK1839" si="2471">S1841-$AB$2</f>
        <v>-6.53125</v>
      </c>
      <c r="BL1839" s="6">
        <f t="shared" ref="BL1839" si="2472">T1841-$AB$2</f>
        <v>-6.53125</v>
      </c>
      <c r="BM1839" s="6">
        <f t="shared" ref="BM1839" si="2473">U1841-$AB$2</f>
        <v>-6.53125</v>
      </c>
      <c r="BN1839" s="6">
        <f t="shared" ref="BN1839" si="2474">V1841-$AB$2</f>
        <v>-6.53125</v>
      </c>
      <c r="BO1839" s="6">
        <f t="shared" ref="BO1839" si="2475">W1841-$AB$2</f>
        <v>-6.53125</v>
      </c>
      <c r="BP1839" s="16">
        <v>78</v>
      </c>
    </row>
    <row r="1840" spans="1:68" x14ac:dyDescent="0.45">
      <c r="A1840" s="1">
        <v>2008</v>
      </c>
      <c r="B1840" s="1">
        <v>3</v>
      </c>
      <c r="C1840" s="1">
        <v>18</v>
      </c>
      <c r="D1840" s="1">
        <v>2</v>
      </c>
      <c r="E1840" s="1">
        <v>13.2</v>
      </c>
      <c r="F1840" s="1">
        <v>0</v>
      </c>
      <c r="G1840" s="4"/>
      <c r="H1840" s="4"/>
      <c r="Q1840" s="1">
        <v>23</v>
      </c>
      <c r="R1840" s="6">
        <f t="shared" si="2434"/>
        <v>0</v>
      </c>
      <c r="S1840" s="6">
        <f t="shared" si="2435"/>
        <v>0</v>
      </c>
      <c r="T1840" s="6">
        <f t="shared" si="2436"/>
        <v>0</v>
      </c>
      <c r="U1840" s="6">
        <f t="shared" si="2437"/>
        <v>0</v>
      </c>
      <c r="V1840" s="6">
        <f t="shared" si="2438"/>
        <v>0</v>
      </c>
      <c r="W1840" s="6">
        <f t="shared" si="2439"/>
        <v>0</v>
      </c>
      <c r="X1840" s="17"/>
      <c r="Y1840" s="17"/>
      <c r="Z1840" s="17"/>
      <c r="AA1840" s="17"/>
      <c r="AB1840" s="17"/>
      <c r="AC1840" s="17"/>
      <c r="AE1840" s="16"/>
      <c r="AF1840" s="16"/>
      <c r="AG1840" s="16"/>
      <c r="AH1840" s="16"/>
      <c r="AI1840" s="16"/>
      <c r="AJ1840" s="16"/>
      <c r="AL1840" s="16"/>
      <c r="AM1840" s="16"/>
      <c r="AN1840" s="16"/>
      <c r="AO1840" s="16"/>
      <c r="AP1840" s="16"/>
      <c r="AQ1840" s="16"/>
      <c r="BI1840" s="1">
        <v>1</v>
      </c>
      <c r="BJ1840" s="6">
        <f>SUM($R$5:R1842)-$AB$2</f>
        <v>92.322853800000118</v>
      </c>
      <c r="BK1840" s="6">
        <f>SUM($R$5:S1842)-$AB$2</f>
        <v>475.87677654400028</v>
      </c>
      <c r="BL1840" s="6">
        <f>SUM($R$5:T1842)-$AB$2</f>
        <v>1434.7615834039964</v>
      </c>
      <c r="BM1840" s="6">
        <f>SUM($R$5:U1842)-$AB$2</f>
        <v>2777.200313008002</v>
      </c>
      <c r="BN1840" s="6">
        <f>SUM($R$5:V1842)-$AB$2</f>
        <v>4694.969926728003</v>
      </c>
      <c r="BO1840" s="6">
        <f>SUM($R$5:W1842)-$AB$2</f>
        <v>6996.2934631920034</v>
      </c>
      <c r="BP1840" s="16"/>
    </row>
    <row r="1841" spans="1:68" x14ac:dyDescent="0.45">
      <c r="A1841" s="1">
        <v>2008</v>
      </c>
      <c r="B1841" s="1">
        <v>3</v>
      </c>
      <c r="C1841" s="1">
        <v>18</v>
      </c>
      <c r="D1841" s="1">
        <v>3</v>
      </c>
      <c r="E1841" s="1">
        <v>13.2</v>
      </c>
      <c r="F1841" s="1">
        <v>0</v>
      </c>
      <c r="G1841" s="4"/>
      <c r="H1841" s="4"/>
      <c r="Q1841" s="1">
        <v>0</v>
      </c>
      <c r="R1841" s="6">
        <f t="shared" si="2434"/>
        <v>0</v>
      </c>
      <c r="S1841" s="6">
        <f t="shared" si="2435"/>
        <v>0</v>
      </c>
      <c r="T1841" s="6">
        <f t="shared" si="2436"/>
        <v>0</v>
      </c>
      <c r="U1841" s="6">
        <f t="shared" si="2437"/>
        <v>0</v>
      </c>
      <c r="V1841" s="6">
        <f t="shared" si="2438"/>
        <v>0</v>
      </c>
      <c r="W1841" s="6">
        <f t="shared" si="2439"/>
        <v>0</v>
      </c>
      <c r="X1841" s="17"/>
      <c r="Y1841" s="17"/>
      <c r="Z1841" s="17"/>
      <c r="AA1841" s="17"/>
      <c r="AB1841" s="17"/>
      <c r="AC1841" s="17"/>
      <c r="AE1841" s="16"/>
      <c r="AF1841" s="16"/>
      <c r="AG1841" s="16"/>
      <c r="AH1841" s="16"/>
      <c r="AI1841" s="16"/>
      <c r="AJ1841" s="16"/>
      <c r="AL1841" s="16"/>
      <c r="AM1841" s="16"/>
      <c r="AN1841" s="16"/>
      <c r="AO1841" s="16"/>
      <c r="AP1841" s="16"/>
      <c r="AQ1841" s="16"/>
      <c r="BI1841" s="1">
        <v>2</v>
      </c>
      <c r="BJ1841" s="6">
        <f>SUM($R$5:R1843)-$AB$2</f>
        <v>92.322853800000118</v>
      </c>
      <c r="BK1841" s="6">
        <f>SUM($R$5:S1843)-$AB$2</f>
        <v>475.87677654400028</v>
      </c>
      <c r="BL1841" s="6">
        <f>SUM($R$5:T1843)-$AB$2</f>
        <v>1434.7615834039964</v>
      </c>
      <c r="BM1841" s="6">
        <f>SUM($R$5:U1843)-$AB$2</f>
        <v>2777.200313008002</v>
      </c>
      <c r="BN1841" s="6">
        <f>SUM($R$5:V1843)-$AB$2</f>
        <v>4694.969926728003</v>
      </c>
      <c r="BO1841" s="6">
        <f>SUM($R$5:W1843)-$AB$2</f>
        <v>6996.2934631920034</v>
      </c>
      <c r="BP1841" s="16"/>
    </row>
    <row r="1842" spans="1:68" x14ac:dyDescent="0.45">
      <c r="A1842" s="1">
        <v>2008</v>
      </c>
      <c r="B1842" s="1">
        <v>3</v>
      </c>
      <c r="C1842" s="1">
        <v>18</v>
      </c>
      <c r="D1842" s="1">
        <v>4</v>
      </c>
      <c r="E1842" s="1">
        <v>13</v>
      </c>
      <c r="F1842" s="1">
        <v>0</v>
      </c>
      <c r="G1842" s="4"/>
      <c r="H1842" s="4"/>
      <c r="Q1842" s="1">
        <v>1</v>
      </c>
      <c r="R1842" s="6">
        <f t="shared" si="2434"/>
        <v>0</v>
      </c>
      <c r="S1842" s="6">
        <f t="shared" si="2435"/>
        <v>0</v>
      </c>
      <c r="T1842" s="6">
        <f t="shared" si="2436"/>
        <v>0</v>
      </c>
      <c r="U1842" s="6">
        <f t="shared" si="2437"/>
        <v>0</v>
      </c>
      <c r="V1842" s="6">
        <f t="shared" si="2438"/>
        <v>0</v>
      </c>
      <c r="W1842" s="6">
        <f t="shared" si="2439"/>
        <v>0</v>
      </c>
      <c r="X1842" s="17"/>
      <c r="Y1842" s="17"/>
      <c r="Z1842" s="17"/>
      <c r="AA1842" s="17"/>
      <c r="AB1842" s="17"/>
      <c r="AC1842" s="17"/>
      <c r="AE1842" s="16"/>
      <c r="AF1842" s="16"/>
      <c r="AG1842" s="16"/>
      <c r="AH1842" s="16"/>
      <c r="AI1842" s="16"/>
      <c r="AJ1842" s="16"/>
      <c r="AL1842" s="16"/>
      <c r="AM1842" s="16"/>
      <c r="AN1842" s="16"/>
      <c r="AO1842" s="16"/>
      <c r="AP1842" s="16"/>
      <c r="AQ1842" s="16"/>
      <c r="BI1842" s="1">
        <v>3</v>
      </c>
      <c r="BJ1842" s="6">
        <f>SUM($R$5:R1844)-$AB$2</f>
        <v>92.322853800000118</v>
      </c>
      <c r="BK1842" s="6">
        <f>SUM($R$5:S1844)-$AB$2</f>
        <v>475.87677654400028</v>
      </c>
      <c r="BL1842" s="6">
        <f>SUM($R$5:T1844)-$AB$2</f>
        <v>1434.7615834039964</v>
      </c>
      <c r="BM1842" s="6">
        <f>SUM($R$5:U1844)-$AB$2</f>
        <v>2777.200313008002</v>
      </c>
      <c r="BN1842" s="6">
        <f>SUM($R$5:V1844)-$AB$2</f>
        <v>4694.969926728003</v>
      </c>
      <c r="BO1842" s="6">
        <f>SUM($R$5:W1844)-$AB$2</f>
        <v>6996.2934631920034</v>
      </c>
      <c r="BP1842" s="16"/>
    </row>
    <row r="1843" spans="1:68" x14ac:dyDescent="0.45">
      <c r="A1843" s="1">
        <v>2008</v>
      </c>
      <c r="B1843" s="1">
        <v>3</v>
      </c>
      <c r="C1843" s="1">
        <v>18</v>
      </c>
      <c r="D1843" s="1">
        <v>5</v>
      </c>
      <c r="E1843" s="1">
        <v>12.8</v>
      </c>
      <c r="F1843" s="1">
        <v>0</v>
      </c>
      <c r="G1843" s="4"/>
      <c r="H1843" s="4"/>
      <c r="Q1843" s="1">
        <v>2</v>
      </c>
      <c r="R1843" s="6">
        <f t="shared" si="2434"/>
        <v>0</v>
      </c>
      <c r="S1843" s="6">
        <f t="shared" si="2435"/>
        <v>0</v>
      </c>
      <c r="T1843" s="6">
        <f t="shared" si="2436"/>
        <v>0</v>
      </c>
      <c r="U1843" s="6">
        <f t="shared" si="2437"/>
        <v>0</v>
      </c>
      <c r="V1843" s="6">
        <f t="shared" si="2438"/>
        <v>0</v>
      </c>
      <c r="W1843" s="6">
        <f t="shared" si="2439"/>
        <v>0</v>
      </c>
      <c r="X1843" s="17"/>
      <c r="Y1843" s="17"/>
      <c r="Z1843" s="17"/>
      <c r="AA1843" s="17"/>
      <c r="AB1843" s="17"/>
      <c r="AC1843" s="17"/>
      <c r="AE1843" s="16"/>
      <c r="AF1843" s="16"/>
      <c r="AG1843" s="16"/>
      <c r="AH1843" s="16"/>
      <c r="AI1843" s="16"/>
      <c r="AJ1843" s="16"/>
      <c r="AL1843" s="16"/>
      <c r="AM1843" s="16"/>
      <c r="AN1843" s="16"/>
      <c r="AO1843" s="16"/>
      <c r="AP1843" s="16"/>
      <c r="AQ1843" s="16"/>
      <c r="BI1843" s="1">
        <v>4</v>
      </c>
      <c r="BJ1843" s="6">
        <f>SUM($R$5:R1845)-$AB$2</f>
        <v>92.322853800000118</v>
      </c>
      <c r="BK1843" s="6">
        <f>SUM($R$5:S1845)-$AB$2</f>
        <v>475.87677654400028</v>
      </c>
      <c r="BL1843" s="6">
        <f>SUM($R$5:T1845)-$AB$2</f>
        <v>1434.7615834039964</v>
      </c>
      <c r="BM1843" s="6">
        <f>SUM($R$5:U1845)-$AB$2</f>
        <v>2777.200313008002</v>
      </c>
      <c r="BN1843" s="6">
        <f>SUM($R$5:V1845)-$AB$2</f>
        <v>4694.969926728003</v>
      </c>
      <c r="BO1843" s="6">
        <f>SUM($R$5:W1845)-$AB$2</f>
        <v>6996.2934631920034</v>
      </c>
      <c r="BP1843" s="16"/>
    </row>
    <row r="1844" spans="1:68" x14ac:dyDescent="0.45">
      <c r="A1844" s="1">
        <v>2008</v>
      </c>
      <c r="B1844" s="1">
        <v>3</v>
      </c>
      <c r="C1844" s="1">
        <v>18</v>
      </c>
      <c r="D1844" s="1">
        <v>6</v>
      </c>
      <c r="E1844" s="1">
        <v>12.3</v>
      </c>
      <c r="F1844" s="1">
        <v>0</v>
      </c>
      <c r="G1844" s="4"/>
      <c r="H1844" s="4"/>
      <c r="Q1844" s="1">
        <v>3</v>
      </c>
      <c r="R1844" s="6">
        <f t="shared" si="2434"/>
        <v>0</v>
      </c>
      <c r="S1844" s="6">
        <f t="shared" si="2435"/>
        <v>0</v>
      </c>
      <c r="T1844" s="6">
        <f t="shared" si="2436"/>
        <v>0</v>
      </c>
      <c r="U1844" s="6">
        <f t="shared" si="2437"/>
        <v>0</v>
      </c>
      <c r="V1844" s="6">
        <f t="shared" si="2438"/>
        <v>0</v>
      </c>
      <c r="W1844" s="6">
        <f t="shared" si="2439"/>
        <v>0</v>
      </c>
      <c r="X1844" s="17"/>
      <c r="Y1844" s="17"/>
      <c r="Z1844" s="17"/>
      <c r="AA1844" s="17"/>
      <c r="AB1844" s="17"/>
      <c r="AC1844" s="17"/>
      <c r="AE1844" s="16"/>
      <c r="AF1844" s="16"/>
      <c r="AG1844" s="16"/>
      <c r="AH1844" s="16"/>
      <c r="AI1844" s="16"/>
      <c r="AJ1844" s="16"/>
      <c r="AL1844" s="16"/>
      <c r="AM1844" s="16"/>
      <c r="AN1844" s="16"/>
      <c r="AO1844" s="16"/>
      <c r="AP1844" s="16"/>
      <c r="AQ1844" s="16"/>
      <c r="BI1844" s="1">
        <v>5</v>
      </c>
      <c r="BJ1844" s="6">
        <f>SUM($R$5:R1846)-$AB$2</f>
        <v>92.322853800000118</v>
      </c>
      <c r="BK1844" s="6">
        <f>SUM($R$5:S1846)-$AB$2</f>
        <v>475.87677654400028</v>
      </c>
      <c r="BL1844" s="6">
        <f>SUM($R$5:T1846)-$AB$2</f>
        <v>1434.7615834039964</v>
      </c>
      <c r="BM1844" s="6">
        <f>SUM($R$5:U1846)-$AB$2</f>
        <v>2777.200313008002</v>
      </c>
      <c r="BN1844" s="6">
        <f>SUM($R$5:V1846)-$AB$2</f>
        <v>4694.969926728003</v>
      </c>
      <c r="BO1844" s="6">
        <f>SUM($R$5:W1846)-$AB$2</f>
        <v>6996.2934631920034</v>
      </c>
      <c r="BP1844" s="16"/>
    </row>
    <row r="1845" spans="1:68" x14ac:dyDescent="0.45">
      <c r="A1845" s="1">
        <v>2008</v>
      </c>
      <c r="B1845" s="1">
        <v>3</v>
      </c>
      <c r="C1845" s="1">
        <v>18</v>
      </c>
      <c r="D1845" s="1">
        <v>7</v>
      </c>
      <c r="E1845" s="1">
        <v>12.3</v>
      </c>
      <c r="F1845" s="1">
        <v>0</v>
      </c>
      <c r="G1845" s="4"/>
      <c r="H1845" s="4"/>
      <c r="Q1845" s="1">
        <v>4</v>
      </c>
      <c r="R1845" s="6">
        <f t="shared" si="2434"/>
        <v>0</v>
      </c>
      <c r="S1845" s="6">
        <f t="shared" si="2435"/>
        <v>0</v>
      </c>
      <c r="T1845" s="6">
        <f t="shared" si="2436"/>
        <v>0</v>
      </c>
      <c r="U1845" s="6">
        <f t="shared" si="2437"/>
        <v>0</v>
      </c>
      <c r="V1845" s="6">
        <f t="shared" si="2438"/>
        <v>0</v>
      </c>
      <c r="W1845" s="6">
        <f t="shared" si="2439"/>
        <v>0</v>
      </c>
      <c r="X1845" s="17"/>
      <c r="Y1845" s="17"/>
      <c r="Z1845" s="17"/>
      <c r="AA1845" s="17"/>
      <c r="AB1845" s="17"/>
      <c r="AC1845" s="17"/>
      <c r="AE1845" s="16"/>
      <c r="AF1845" s="16"/>
      <c r="AG1845" s="16"/>
      <c r="AH1845" s="16"/>
      <c r="AI1845" s="16"/>
      <c r="AJ1845" s="16"/>
      <c r="AL1845" s="16"/>
      <c r="AM1845" s="16"/>
      <c r="AN1845" s="16"/>
      <c r="AO1845" s="16"/>
      <c r="AP1845" s="16"/>
      <c r="AQ1845" s="16"/>
      <c r="BI1845" s="1">
        <v>6</v>
      </c>
      <c r="BJ1845" s="6">
        <f>SUM($R$5:R1847)-$AB$2</f>
        <v>92.322853800000118</v>
      </c>
      <c r="BK1845" s="6">
        <f>SUM($R$5:S1847)-$AB$2</f>
        <v>475.87677654400028</v>
      </c>
      <c r="BL1845" s="6">
        <f>SUM($R$5:T1847)-$AB$2</f>
        <v>1434.7615834039964</v>
      </c>
      <c r="BM1845" s="6">
        <f>SUM($R$5:U1847)-$AB$2</f>
        <v>2777.200313008002</v>
      </c>
      <c r="BN1845" s="6">
        <f>SUM($R$5:V1847)-$AB$2</f>
        <v>4694.969926728003</v>
      </c>
      <c r="BO1845" s="6">
        <f>SUM($R$5:W1847)-$AB$2</f>
        <v>6996.2934631920034</v>
      </c>
      <c r="BP1845" s="16"/>
    </row>
    <row r="1846" spans="1:68" x14ac:dyDescent="0.45">
      <c r="A1846" s="1">
        <v>2008</v>
      </c>
      <c r="B1846" s="1">
        <v>3</v>
      </c>
      <c r="C1846" s="1">
        <v>18</v>
      </c>
      <c r="D1846" s="1">
        <v>8</v>
      </c>
      <c r="E1846" s="1">
        <v>12.7</v>
      </c>
      <c r="F1846" s="1">
        <v>140</v>
      </c>
      <c r="G1846" s="4"/>
      <c r="H1846" s="4"/>
      <c r="Q1846" s="1">
        <v>5</v>
      </c>
      <c r="R1846" s="6">
        <f t="shared" si="2434"/>
        <v>0</v>
      </c>
      <c r="S1846" s="6">
        <f t="shared" si="2435"/>
        <v>0</v>
      </c>
      <c r="T1846" s="6">
        <f t="shared" si="2436"/>
        <v>0</v>
      </c>
      <c r="U1846" s="6">
        <f t="shared" si="2437"/>
        <v>0</v>
      </c>
      <c r="V1846" s="6">
        <f t="shared" si="2438"/>
        <v>0</v>
      </c>
      <c r="W1846" s="6">
        <f t="shared" si="2439"/>
        <v>0</v>
      </c>
      <c r="X1846" s="17"/>
      <c r="Y1846" s="17"/>
      <c r="Z1846" s="17"/>
      <c r="AA1846" s="17"/>
      <c r="AB1846" s="17"/>
      <c r="AC1846" s="17"/>
      <c r="AE1846" s="16"/>
      <c r="AF1846" s="16"/>
      <c r="AG1846" s="16"/>
      <c r="AH1846" s="16"/>
      <c r="AI1846" s="16"/>
      <c r="AJ1846" s="16"/>
      <c r="AL1846" s="16"/>
      <c r="AM1846" s="16"/>
      <c r="AN1846" s="16"/>
      <c r="AO1846" s="16"/>
      <c r="AP1846" s="16"/>
      <c r="AQ1846" s="16"/>
      <c r="BI1846" s="1">
        <v>7</v>
      </c>
      <c r="BJ1846" s="6">
        <f>SUM($R$5:R1848)-$AB$2</f>
        <v>92.322853800000118</v>
      </c>
      <c r="BK1846" s="6">
        <f>SUM($R$5:S1848)-$AB$2</f>
        <v>475.87677654400028</v>
      </c>
      <c r="BL1846" s="6">
        <f>SUM($R$5:T1848)-$AB$2</f>
        <v>1434.7615834039964</v>
      </c>
      <c r="BM1846" s="6">
        <f>SUM($R$5:U1848)-$AB$2</f>
        <v>2777.200313008002</v>
      </c>
      <c r="BN1846" s="6">
        <f>SUM($R$5:V1848)-$AB$2</f>
        <v>4694.969926728003</v>
      </c>
      <c r="BO1846" s="6">
        <f>SUM($R$5:W1848)-$AB$2</f>
        <v>6996.2934631920034</v>
      </c>
      <c r="BP1846" s="16"/>
    </row>
    <row r="1847" spans="1:68" x14ac:dyDescent="0.45">
      <c r="A1847" s="1">
        <v>2008</v>
      </c>
      <c r="B1847" s="1">
        <v>3</v>
      </c>
      <c r="C1847" s="1">
        <v>18</v>
      </c>
      <c r="D1847" s="1">
        <v>9</v>
      </c>
      <c r="E1847" s="1">
        <v>13.7</v>
      </c>
      <c r="F1847" s="1">
        <v>376.99</v>
      </c>
      <c r="G1847" s="4"/>
      <c r="H1847" s="4"/>
      <c r="Q1847" s="1">
        <v>6</v>
      </c>
      <c r="R1847" s="6">
        <f t="shared" si="2434"/>
        <v>0</v>
      </c>
      <c r="S1847" s="6">
        <f t="shared" si="2435"/>
        <v>0</v>
      </c>
      <c r="T1847" s="6">
        <f t="shared" si="2436"/>
        <v>0</v>
      </c>
      <c r="U1847" s="6">
        <f t="shared" si="2437"/>
        <v>0</v>
      </c>
      <c r="V1847" s="6">
        <f t="shared" si="2438"/>
        <v>0</v>
      </c>
      <c r="W1847" s="6">
        <f t="shared" si="2439"/>
        <v>0</v>
      </c>
      <c r="X1847" s="17"/>
      <c r="Y1847" s="17"/>
      <c r="Z1847" s="17"/>
      <c r="AA1847" s="17"/>
      <c r="AB1847" s="17"/>
      <c r="AC1847" s="17"/>
      <c r="AE1847" s="16"/>
      <c r="AF1847" s="16"/>
      <c r="AG1847" s="16"/>
      <c r="AH1847" s="16"/>
      <c r="AI1847" s="16"/>
      <c r="AJ1847" s="16"/>
      <c r="AL1847" s="16"/>
      <c r="AM1847" s="16"/>
      <c r="AN1847" s="16"/>
      <c r="AO1847" s="16"/>
      <c r="AP1847" s="16"/>
      <c r="AQ1847" s="16"/>
      <c r="BI1847" s="1">
        <v>8</v>
      </c>
      <c r="BJ1847" s="6">
        <f>SUM($R$5:R1849)-$AB$2</f>
        <v>92.404053800000113</v>
      </c>
      <c r="BK1847" s="6">
        <f>SUM($R$5:S1849)-$AB$2</f>
        <v>476.27303254400033</v>
      </c>
      <c r="BL1847" s="6">
        <f>SUM($R$5:T1849)-$AB$2</f>
        <v>1435.9454794039964</v>
      </c>
      <c r="BM1847" s="6">
        <f>SUM($R$5:U1849)-$AB$2</f>
        <v>2779.4869050080019</v>
      </c>
      <c r="BN1847" s="6">
        <f>SUM($R$5:V1849)-$AB$2</f>
        <v>4698.8317987280025</v>
      </c>
      <c r="BO1847" s="6">
        <f>SUM($R$5:W1849)-$AB$2</f>
        <v>7002.0456711920033</v>
      </c>
      <c r="BP1847" s="16"/>
    </row>
    <row r="1848" spans="1:68" x14ac:dyDescent="0.45">
      <c r="A1848" s="1">
        <v>2008</v>
      </c>
      <c r="B1848" s="1">
        <v>3</v>
      </c>
      <c r="C1848" s="1">
        <v>18</v>
      </c>
      <c r="D1848" s="1">
        <v>10</v>
      </c>
      <c r="E1848" s="1">
        <v>14.3</v>
      </c>
      <c r="F1848" s="1">
        <v>446.8</v>
      </c>
      <c r="G1848" s="4"/>
      <c r="H1848" s="4"/>
      <c r="Q1848" s="1">
        <v>7</v>
      </c>
      <c r="R1848" s="6">
        <f t="shared" si="2434"/>
        <v>0</v>
      </c>
      <c r="S1848" s="6">
        <f t="shared" si="2435"/>
        <v>0</v>
      </c>
      <c r="T1848" s="6">
        <f t="shared" si="2436"/>
        <v>0</v>
      </c>
      <c r="U1848" s="6">
        <f t="shared" si="2437"/>
        <v>0</v>
      </c>
      <c r="V1848" s="6">
        <f t="shared" si="2438"/>
        <v>0</v>
      </c>
      <c r="W1848" s="6">
        <f t="shared" si="2439"/>
        <v>0</v>
      </c>
      <c r="X1848" s="17"/>
      <c r="Y1848" s="17"/>
      <c r="Z1848" s="17"/>
      <c r="AA1848" s="17"/>
      <c r="AB1848" s="17"/>
      <c r="AC1848" s="17"/>
      <c r="AE1848" s="16"/>
      <c r="AF1848" s="16"/>
      <c r="AG1848" s="16"/>
      <c r="AH1848" s="16"/>
      <c r="AI1848" s="16"/>
      <c r="AJ1848" s="16"/>
      <c r="AL1848" s="16"/>
      <c r="AM1848" s="16"/>
      <c r="AN1848" s="16"/>
      <c r="AO1848" s="16"/>
      <c r="AP1848" s="16"/>
      <c r="AQ1848" s="16"/>
      <c r="BI1848" s="1">
        <v>9</v>
      </c>
      <c r="BJ1848" s="6">
        <f>SUM($R$5:R1850)-$AB$2</f>
        <v>92.622708000000117</v>
      </c>
      <c r="BK1848" s="6">
        <f>SUM($R$5:S1850)-$AB$2</f>
        <v>477.34006504000035</v>
      </c>
      <c r="BL1848" s="6">
        <f>SUM($R$5:T1850)-$AB$2</f>
        <v>1439.1334576399963</v>
      </c>
      <c r="BM1848" s="6">
        <f>SUM($R$5:U1850)-$AB$2</f>
        <v>2785.6442072800023</v>
      </c>
      <c r="BN1848" s="6">
        <f>SUM($R$5:V1850)-$AB$2</f>
        <v>4709.2309924800029</v>
      </c>
      <c r="BO1848" s="6">
        <f>SUM($R$5:W1850)-$AB$2</f>
        <v>7017.535134720004</v>
      </c>
      <c r="BP1848" s="16"/>
    </row>
    <row r="1849" spans="1:68" x14ac:dyDescent="0.45">
      <c r="A1849" s="1">
        <v>2008</v>
      </c>
      <c r="B1849" s="1">
        <v>3</v>
      </c>
      <c r="C1849" s="1">
        <v>18</v>
      </c>
      <c r="D1849" s="1">
        <v>11</v>
      </c>
      <c r="E1849" s="1">
        <v>14.6</v>
      </c>
      <c r="F1849" s="1">
        <v>515.87</v>
      </c>
      <c r="G1849" s="4"/>
      <c r="H1849" s="4"/>
      <c r="Q1849" s="1">
        <v>8</v>
      </c>
      <c r="R1849" s="6">
        <f t="shared" si="2434"/>
        <v>8.1199999999999994E-2</v>
      </c>
      <c r="S1849" s="6">
        <f t="shared" si="2435"/>
        <v>0.31505599999999995</v>
      </c>
      <c r="T1849" s="6">
        <f t="shared" si="2436"/>
        <v>0.7876399999999999</v>
      </c>
      <c r="U1849" s="6">
        <f t="shared" si="2437"/>
        <v>1.1026959999999999</v>
      </c>
      <c r="V1849" s="6">
        <f t="shared" si="2438"/>
        <v>1.5752799999999998</v>
      </c>
      <c r="W1849" s="6">
        <f t="shared" si="2439"/>
        <v>1.8903359999999998</v>
      </c>
      <c r="X1849" s="17"/>
      <c r="Y1849" s="17"/>
      <c r="Z1849" s="17"/>
      <c r="AA1849" s="17"/>
      <c r="AB1849" s="17"/>
      <c r="AC1849" s="17"/>
      <c r="AE1849" s="16"/>
      <c r="AF1849" s="16"/>
      <c r="AG1849" s="16"/>
      <c r="AH1849" s="16"/>
      <c r="AI1849" s="16"/>
      <c r="AJ1849" s="16"/>
      <c r="AL1849" s="16"/>
      <c r="AM1849" s="16"/>
      <c r="AN1849" s="16"/>
      <c r="AO1849" s="16"/>
      <c r="AP1849" s="16"/>
      <c r="AQ1849" s="16"/>
      <c r="BI1849" s="1">
        <v>10</v>
      </c>
      <c r="BJ1849" s="6">
        <f>SUM($R$5:R1851)-$AB$2</f>
        <v>92.881852000000123</v>
      </c>
      <c r="BK1849" s="6">
        <f>SUM($R$5:S1851)-$AB$2</f>
        <v>478.60468776000033</v>
      </c>
      <c r="BL1849" s="6">
        <f>SUM($R$5:T1851)-$AB$2</f>
        <v>1442.9117771599963</v>
      </c>
      <c r="BM1849" s="6">
        <f>SUM($R$5:U1851)-$AB$2</f>
        <v>2792.9417023200026</v>
      </c>
      <c r="BN1849" s="6">
        <f>SUM($R$5:V1851)-$AB$2</f>
        <v>4721.5558811200026</v>
      </c>
      <c r="BO1849" s="6">
        <f>SUM($R$5:W1851)-$AB$2</f>
        <v>7035.8928956800037</v>
      </c>
      <c r="BP1849" s="16"/>
    </row>
    <row r="1850" spans="1:68" x14ac:dyDescent="0.45">
      <c r="A1850" s="1">
        <v>2008</v>
      </c>
      <c r="B1850" s="1">
        <v>3</v>
      </c>
      <c r="C1850" s="1">
        <v>18</v>
      </c>
      <c r="D1850" s="1">
        <v>12</v>
      </c>
      <c r="E1850" s="1">
        <v>15.3</v>
      </c>
      <c r="F1850" s="1">
        <v>305.38</v>
      </c>
      <c r="G1850" s="4"/>
      <c r="H1850" s="4"/>
      <c r="Q1850" s="1">
        <v>9</v>
      </c>
      <c r="R1850" s="6">
        <f t="shared" si="2434"/>
        <v>0.21865419999999999</v>
      </c>
      <c r="S1850" s="6">
        <f t="shared" si="2435"/>
        <v>0.84837829600000003</v>
      </c>
      <c r="T1850" s="6">
        <f t="shared" si="2436"/>
        <v>2.1209457399999998</v>
      </c>
      <c r="U1850" s="6">
        <f t="shared" si="2437"/>
        <v>2.9693240360000002</v>
      </c>
      <c r="V1850" s="6">
        <f t="shared" si="2438"/>
        <v>4.2418914799999996</v>
      </c>
      <c r="W1850" s="6">
        <f t="shared" si="2439"/>
        <v>5.0902697760000004</v>
      </c>
      <c r="X1850" s="17"/>
      <c r="Y1850" s="17"/>
      <c r="Z1850" s="17"/>
      <c r="AA1850" s="17"/>
      <c r="AB1850" s="17"/>
      <c r="AC1850" s="17"/>
      <c r="AE1850" s="16"/>
      <c r="AF1850" s="16"/>
      <c r="AG1850" s="16"/>
      <c r="AH1850" s="16"/>
      <c r="AI1850" s="16"/>
      <c r="AJ1850" s="16"/>
      <c r="AL1850" s="16"/>
      <c r="AM1850" s="16"/>
      <c r="AN1850" s="16"/>
      <c r="AO1850" s="16"/>
      <c r="AP1850" s="16"/>
      <c r="AQ1850" s="16"/>
      <c r="BI1850" s="1">
        <v>11</v>
      </c>
      <c r="BJ1850" s="6">
        <f>SUM($R$5:R1852)-$AB$2</f>
        <v>93.181056600000119</v>
      </c>
      <c r="BK1850" s="6">
        <f>SUM($R$5:S1852)-$AB$2</f>
        <v>480.06480620800033</v>
      </c>
      <c r="BL1850" s="6">
        <f>SUM($R$5:T1852)-$AB$2</f>
        <v>1447.2741802279963</v>
      </c>
      <c r="BM1850" s="6">
        <f>SUM($R$5:U1852)-$AB$2</f>
        <v>2801.3673038560023</v>
      </c>
      <c r="BN1850" s="6">
        <f>SUM($R$5:V1852)-$AB$2</f>
        <v>4735.7860518960024</v>
      </c>
      <c r="BO1850" s="6">
        <f>SUM($R$5:W1852)-$AB$2</f>
        <v>7057.0885495440034</v>
      </c>
      <c r="BP1850" s="16"/>
    </row>
    <row r="1851" spans="1:68" x14ac:dyDescent="0.45">
      <c r="A1851" s="1">
        <v>2008</v>
      </c>
      <c r="B1851" s="1">
        <v>3</v>
      </c>
      <c r="C1851" s="1">
        <v>18</v>
      </c>
      <c r="D1851" s="1">
        <v>13</v>
      </c>
      <c r="E1851" s="1">
        <v>14.6</v>
      </c>
      <c r="F1851" s="1">
        <v>249.8</v>
      </c>
      <c r="G1851" s="4"/>
      <c r="H1851" s="4"/>
      <c r="Q1851" s="1">
        <v>10</v>
      </c>
      <c r="R1851" s="6">
        <f t="shared" si="2434"/>
        <v>0.25914399999999999</v>
      </c>
      <c r="S1851" s="6">
        <f t="shared" si="2435"/>
        <v>1.0054787199999999</v>
      </c>
      <c r="T1851" s="6">
        <f t="shared" si="2436"/>
        <v>2.5136967999999995</v>
      </c>
      <c r="U1851" s="6">
        <f t="shared" si="2437"/>
        <v>3.5191755200000001</v>
      </c>
      <c r="V1851" s="6">
        <f t="shared" si="2438"/>
        <v>5.027393599999999</v>
      </c>
      <c r="W1851" s="6">
        <f t="shared" si="2439"/>
        <v>6.0328723200000001</v>
      </c>
      <c r="X1851" s="17"/>
      <c r="Y1851" s="17"/>
      <c r="Z1851" s="17"/>
      <c r="AA1851" s="17"/>
      <c r="AB1851" s="17"/>
      <c r="AC1851" s="17"/>
      <c r="AE1851" s="16"/>
      <c r="AF1851" s="16"/>
      <c r="AG1851" s="16"/>
      <c r="AH1851" s="16"/>
      <c r="AI1851" s="16"/>
      <c r="AJ1851" s="16"/>
      <c r="AL1851" s="16"/>
      <c r="AM1851" s="16"/>
      <c r="AN1851" s="16"/>
      <c r="AO1851" s="16"/>
      <c r="AP1851" s="16"/>
      <c r="AQ1851" s="16"/>
      <c r="BI1851" s="1">
        <v>12</v>
      </c>
      <c r="BJ1851" s="6">
        <f t="shared" ref="BJ1851" si="2476">R1853-$AB$2</f>
        <v>-6.3541296000000003</v>
      </c>
      <c r="BK1851" s="6">
        <f t="shared" ref="BK1851" si="2477">S1853-$AB$2</f>
        <v>-5.8440228479999998</v>
      </c>
      <c r="BL1851" s="6">
        <f t="shared" ref="BL1851" si="2478">T1853-$AB$2</f>
        <v>-4.8131821200000005</v>
      </c>
      <c r="BM1851" s="6">
        <f t="shared" ref="BM1851" si="2479">U1853-$AB$2</f>
        <v>-4.1259549680000003</v>
      </c>
      <c r="BN1851" s="6">
        <f t="shared" ref="BN1851" si="2480">V1853-$AB$2</f>
        <v>-3.0951142400000005</v>
      </c>
      <c r="BO1851" s="6">
        <f t="shared" ref="BO1851" si="2481">W1853-$AB$2</f>
        <v>-2.4078870880000007</v>
      </c>
      <c r="BP1851" s="16"/>
    </row>
    <row r="1852" spans="1:68" x14ac:dyDescent="0.45">
      <c r="A1852" s="1">
        <v>2008</v>
      </c>
      <c r="B1852" s="1">
        <v>3</v>
      </c>
      <c r="C1852" s="1">
        <v>18</v>
      </c>
      <c r="D1852" s="1">
        <v>14</v>
      </c>
      <c r="E1852" s="1">
        <v>15.4</v>
      </c>
      <c r="F1852" s="1">
        <v>347.01</v>
      </c>
      <c r="G1852" s="4"/>
      <c r="H1852" s="4"/>
      <c r="Q1852" s="1">
        <v>11</v>
      </c>
      <c r="R1852" s="6">
        <f t="shared" si="2434"/>
        <v>0.29920459999999999</v>
      </c>
      <c r="S1852" s="6">
        <f t="shared" si="2435"/>
        <v>1.1609138479999999</v>
      </c>
      <c r="T1852" s="6">
        <f t="shared" si="2436"/>
        <v>2.9022846199999996</v>
      </c>
      <c r="U1852" s="6">
        <f t="shared" si="2437"/>
        <v>4.0631984679999995</v>
      </c>
      <c r="V1852" s="6">
        <f t="shared" si="2438"/>
        <v>5.8045692399999993</v>
      </c>
      <c r="W1852" s="6">
        <f t="shared" si="2439"/>
        <v>6.965483088</v>
      </c>
      <c r="X1852" s="17"/>
      <c r="Y1852" s="17"/>
      <c r="Z1852" s="17"/>
      <c r="AA1852" s="17"/>
      <c r="AB1852" s="17"/>
      <c r="AC1852" s="17"/>
      <c r="AE1852" s="16"/>
      <c r="AF1852" s="16"/>
      <c r="AG1852" s="16"/>
      <c r="AH1852" s="16"/>
      <c r="AI1852" s="16"/>
      <c r="AJ1852" s="16"/>
      <c r="AL1852" s="16"/>
      <c r="AM1852" s="16"/>
      <c r="AN1852" s="16"/>
      <c r="AO1852" s="16"/>
      <c r="AP1852" s="16"/>
      <c r="AQ1852" s="16"/>
      <c r="BI1852" s="1">
        <v>13</v>
      </c>
      <c r="BJ1852" s="6">
        <f>SUM($R$5:R1854)-$AB$2</f>
        <v>93.50306100000013</v>
      </c>
      <c r="BK1852" s="6">
        <f>SUM($R$5:S1854)-$AB$2</f>
        <v>481.63618768000032</v>
      </c>
      <c r="BL1852" s="6">
        <f>SUM($R$5:T1854)-$AB$2</f>
        <v>1451.9690043799962</v>
      </c>
      <c r="BM1852" s="6">
        <f>SUM($R$5:U1854)-$AB$2</f>
        <v>2810.4349477600026</v>
      </c>
      <c r="BN1852" s="6">
        <f>SUM($R$5:V1854)-$AB$2</f>
        <v>4751.1005811600016</v>
      </c>
      <c r="BO1852" s="6">
        <f>SUM($R$5:W1854)-$AB$2</f>
        <v>7079.8993412400023</v>
      </c>
      <c r="BP1852" s="16"/>
    </row>
    <row r="1853" spans="1:68" x14ac:dyDescent="0.45">
      <c r="A1853" s="1">
        <v>2008</v>
      </c>
      <c r="B1853" s="1">
        <v>3</v>
      </c>
      <c r="C1853" s="1">
        <v>18</v>
      </c>
      <c r="D1853" s="1">
        <v>15</v>
      </c>
      <c r="E1853" s="1">
        <v>15.3</v>
      </c>
      <c r="F1853" s="1">
        <v>393.63</v>
      </c>
      <c r="G1853" s="4"/>
      <c r="H1853" s="4"/>
      <c r="Q1853" s="1">
        <v>12</v>
      </c>
      <c r="R1853" s="6">
        <f t="shared" si="2434"/>
        <v>0.17712039999999998</v>
      </c>
      <c r="S1853" s="6">
        <f t="shared" si="2435"/>
        <v>0.68722715199999995</v>
      </c>
      <c r="T1853" s="6">
        <f t="shared" si="2436"/>
        <v>1.7180678799999998</v>
      </c>
      <c r="U1853" s="6">
        <f t="shared" si="2437"/>
        <v>2.4052950320000002</v>
      </c>
      <c r="V1853" s="6">
        <f t="shared" si="2438"/>
        <v>3.4361357599999995</v>
      </c>
      <c r="W1853" s="6">
        <f t="shared" si="2439"/>
        <v>4.1233629119999993</v>
      </c>
      <c r="X1853" s="17">
        <f t="shared" ref="X1853" si="2482">SUM(R1853:R1877)-$AA$2</f>
        <v>-4.1702744000000003</v>
      </c>
      <c r="Y1853" s="17">
        <f t="shared" ref="Y1853" si="2483">SUM(S1853:S1877)-$AA$2</f>
        <v>0.74833532799999958</v>
      </c>
      <c r="Z1853" s="17">
        <f t="shared" ref="Z1853" si="2484">SUM(T1853:T1877)-$AA$2</f>
        <v>10.688025819999996</v>
      </c>
      <c r="AA1853" s="17">
        <f t="shared" ref="AA1853" si="2485">SUM(U1853:U1877)-$AA$2</f>
        <v>17.314486148000004</v>
      </c>
      <c r="AB1853" s="17">
        <f t="shared" ref="AB1853" si="2486">SUM(V1853:V1877)-$AA$2</f>
        <v>27.254176639999994</v>
      </c>
      <c r="AC1853" s="17">
        <f t="shared" ref="AC1853" si="2487">SUM(W1853:W1877)-$AA$2</f>
        <v>33.880636968000005</v>
      </c>
      <c r="AE1853" s="16">
        <f t="shared" ref="AE1853" si="2488">IF(X1853&gt;0,1,0)</f>
        <v>0</v>
      </c>
      <c r="AF1853" s="16">
        <f t="shared" ref="AF1853" si="2489">IF(Y1853&gt;0,1,0)</f>
        <v>1</v>
      </c>
      <c r="AG1853" s="16">
        <f t="shared" ref="AG1853" si="2490">IF(Z1853&gt;0,1,0)</f>
        <v>1</v>
      </c>
      <c r="AH1853" s="16">
        <f t="shared" ref="AH1853" si="2491">IF(AA1853&gt;0,1,0)</f>
        <v>1</v>
      </c>
      <c r="AI1853" s="16">
        <f t="shared" ref="AI1853" si="2492">IF(AB1853&gt;0,1,0)</f>
        <v>1</v>
      </c>
      <c r="AJ1853" s="16">
        <f t="shared" ref="AJ1853" si="2493">IF(AC1853&gt;0,1,0)</f>
        <v>1</v>
      </c>
      <c r="AL1853" s="16">
        <f t="shared" ref="AL1853" si="2494">IF(X1853&lt;0,ABS(X1853*$AP$1),0)</f>
        <v>0</v>
      </c>
      <c r="AM1853" s="16">
        <f t="shared" ref="AM1853" si="2495">IF(Y1853&lt;0,ABS(Y1853*$AP$1),0)</f>
        <v>0</v>
      </c>
      <c r="AN1853" s="16">
        <f t="shared" ref="AN1853" si="2496">IF(Z1853&lt;0,ABS(Z1853*$AP$1),0)</f>
        <v>0</v>
      </c>
      <c r="AO1853" s="16">
        <f t="shared" ref="AO1853" si="2497">IF(AA1853&lt;0,ABS(AA1853*$AP$1),0)</f>
        <v>0</v>
      </c>
      <c r="AP1853" s="16">
        <f t="shared" ref="AP1853" si="2498">IF(AB1853&lt;0,ABS(AB1853*$AP$1),0)</f>
        <v>0</v>
      </c>
      <c r="AQ1853" s="16">
        <f t="shared" ref="AQ1853" si="2499">IF(AC1853&lt;0,ABS(AC1853*$AP$1),0)</f>
        <v>0</v>
      </c>
      <c r="BI1853" s="1">
        <v>14</v>
      </c>
      <c r="BJ1853" s="6">
        <f>SUM($R$5:R1855)-$AB$2</f>
        <v>93.704326800000132</v>
      </c>
      <c r="BK1853" s="6">
        <f>SUM($R$5:S1855)-$AB$2</f>
        <v>482.61836478400028</v>
      </c>
      <c r="BL1853" s="6">
        <f>SUM($R$5:T1855)-$AB$2</f>
        <v>1454.9034597439963</v>
      </c>
      <c r="BM1853" s="6">
        <f>SUM($R$5:U1855)-$AB$2</f>
        <v>2816.1025926880025</v>
      </c>
      <c r="BN1853" s="6">
        <f>SUM($R$5:V1855)-$AB$2</f>
        <v>4760.6727826080023</v>
      </c>
      <c r="BO1853" s="6">
        <f>SUM($R$5:W1855)-$AB$2</f>
        <v>7094.1570105120027</v>
      </c>
      <c r="BP1853" s="16"/>
    </row>
    <row r="1854" spans="1:68" x14ac:dyDescent="0.45">
      <c r="A1854" s="1">
        <v>2008</v>
      </c>
      <c r="B1854" s="1">
        <v>3</v>
      </c>
      <c r="C1854" s="1">
        <v>18</v>
      </c>
      <c r="D1854" s="1">
        <v>16</v>
      </c>
      <c r="E1854" s="1">
        <v>14.9</v>
      </c>
      <c r="F1854" s="1">
        <v>457.53</v>
      </c>
      <c r="G1854" s="4"/>
      <c r="H1854" s="4"/>
      <c r="Q1854" s="1">
        <v>13</v>
      </c>
      <c r="R1854" s="6">
        <f t="shared" si="2434"/>
        <v>0.14488399999999999</v>
      </c>
      <c r="S1854" s="6">
        <f t="shared" si="2435"/>
        <v>0.56214991999999997</v>
      </c>
      <c r="T1854" s="6">
        <f t="shared" si="2436"/>
        <v>1.4053747999999999</v>
      </c>
      <c r="U1854" s="6">
        <f t="shared" si="2437"/>
        <v>1.9675247199999999</v>
      </c>
      <c r="V1854" s="6">
        <f t="shared" si="2438"/>
        <v>2.8107495999999998</v>
      </c>
      <c r="W1854" s="6">
        <f t="shared" si="2439"/>
        <v>3.3728995199999998</v>
      </c>
      <c r="X1854" s="17"/>
      <c r="Y1854" s="17"/>
      <c r="Z1854" s="17"/>
      <c r="AA1854" s="17"/>
      <c r="AB1854" s="17"/>
      <c r="AC1854" s="17"/>
      <c r="AE1854" s="16"/>
      <c r="AF1854" s="16"/>
      <c r="AG1854" s="16"/>
      <c r="AH1854" s="16"/>
      <c r="AI1854" s="16"/>
      <c r="AJ1854" s="16"/>
      <c r="AL1854" s="16"/>
      <c r="AM1854" s="16"/>
      <c r="AN1854" s="16"/>
      <c r="AO1854" s="16"/>
      <c r="AP1854" s="16"/>
      <c r="AQ1854" s="16"/>
      <c r="BI1854" s="1">
        <v>15</v>
      </c>
      <c r="BJ1854" s="6">
        <f>SUM($R$5:R1856)-$AB$2</f>
        <v>93.932632200000128</v>
      </c>
      <c r="BK1854" s="6">
        <f>SUM($R$5:S1856)-$AB$2</f>
        <v>483.7324951360003</v>
      </c>
      <c r="BL1854" s="6">
        <f>SUM($R$5:T1856)-$AB$2</f>
        <v>1458.2321524759961</v>
      </c>
      <c r="BM1854" s="6">
        <f>SUM($R$5:U1856)-$AB$2</f>
        <v>2822.5316727520026</v>
      </c>
      <c r="BN1854" s="6">
        <f>SUM($R$5:V1856)-$AB$2</f>
        <v>4771.5309874320019</v>
      </c>
      <c r="BO1854" s="6">
        <f>SUM($R$5:W1856)-$AB$2</f>
        <v>7110.3301650480025</v>
      </c>
      <c r="BP1854" s="16"/>
    </row>
    <row r="1855" spans="1:68" x14ac:dyDescent="0.45">
      <c r="A1855" s="1">
        <v>2008</v>
      </c>
      <c r="B1855" s="1">
        <v>3</v>
      </c>
      <c r="C1855" s="1">
        <v>18</v>
      </c>
      <c r="D1855" s="1">
        <v>17</v>
      </c>
      <c r="E1855" s="1">
        <v>14.7</v>
      </c>
      <c r="F1855" s="1">
        <v>263.06</v>
      </c>
      <c r="G1855" s="4"/>
      <c r="H1855" s="4"/>
      <c r="Q1855" s="1">
        <v>14</v>
      </c>
      <c r="R1855" s="6">
        <f t="shared" si="2434"/>
        <v>0.20126579999999999</v>
      </c>
      <c r="S1855" s="6">
        <f t="shared" si="2435"/>
        <v>0.78091130399999997</v>
      </c>
      <c r="T1855" s="6">
        <f t="shared" si="2436"/>
        <v>1.9522782599999997</v>
      </c>
      <c r="U1855" s="6">
        <f t="shared" si="2437"/>
        <v>2.7331895639999999</v>
      </c>
      <c r="V1855" s="6">
        <f t="shared" si="2438"/>
        <v>3.9045565199999994</v>
      </c>
      <c r="W1855" s="6">
        <f t="shared" si="2439"/>
        <v>4.6854678240000007</v>
      </c>
      <c r="X1855" s="17"/>
      <c r="Y1855" s="17"/>
      <c r="Z1855" s="17"/>
      <c r="AA1855" s="17"/>
      <c r="AB1855" s="17"/>
      <c r="AC1855" s="17"/>
      <c r="AE1855" s="16"/>
      <c r="AF1855" s="16"/>
      <c r="AG1855" s="16"/>
      <c r="AH1855" s="16"/>
      <c r="AI1855" s="16"/>
      <c r="AJ1855" s="16"/>
      <c r="AL1855" s="16"/>
      <c r="AM1855" s="16"/>
      <c r="AN1855" s="16"/>
      <c r="AO1855" s="16"/>
      <c r="AP1855" s="16"/>
      <c r="AQ1855" s="16"/>
      <c r="BI1855" s="1">
        <v>16</v>
      </c>
      <c r="BJ1855" s="6">
        <f>SUM($R$5:R1857)-$AB$2</f>
        <v>94.197999600000131</v>
      </c>
      <c r="BK1855" s="6">
        <f>SUM($R$5:S1857)-$AB$2</f>
        <v>485.02748804800029</v>
      </c>
      <c r="BL1855" s="6">
        <f>SUM($R$5:T1857)-$AB$2</f>
        <v>1462.1012091679961</v>
      </c>
      <c r="BM1855" s="6">
        <f>SUM($R$5:U1857)-$AB$2</f>
        <v>2830.0044187360027</v>
      </c>
      <c r="BN1855" s="6">
        <f>SUM($R$5:V1857)-$AB$2</f>
        <v>4784.1518609760024</v>
      </c>
      <c r="BO1855" s="6">
        <f>SUM($R$5:W1857)-$AB$2</f>
        <v>7129.1287916640031</v>
      </c>
      <c r="BP1855" s="16"/>
    </row>
    <row r="1856" spans="1:68" x14ac:dyDescent="0.45">
      <c r="A1856" s="1">
        <v>2008</v>
      </c>
      <c r="B1856" s="1">
        <v>3</v>
      </c>
      <c r="C1856" s="1">
        <v>18</v>
      </c>
      <c r="D1856" s="1">
        <v>18</v>
      </c>
      <c r="E1856" s="1">
        <v>14.1</v>
      </c>
      <c r="F1856" s="1">
        <v>91.83</v>
      </c>
      <c r="G1856" s="4"/>
      <c r="H1856" s="4"/>
      <c r="Q1856" s="1">
        <v>15</v>
      </c>
      <c r="R1856" s="6">
        <f t="shared" si="2434"/>
        <v>0.22830539999999999</v>
      </c>
      <c r="S1856" s="6">
        <f t="shared" si="2435"/>
        <v>0.88582495199999989</v>
      </c>
      <c r="T1856" s="6">
        <f t="shared" si="2436"/>
        <v>2.2145623799999998</v>
      </c>
      <c r="U1856" s="6">
        <f t="shared" si="2437"/>
        <v>3.1003873319999999</v>
      </c>
      <c r="V1856" s="6">
        <f t="shared" si="2438"/>
        <v>4.4291247599999997</v>
      </c>
      <c r="W1856" s="6">
        <f t="shared" si="2439"/>
        <v>5.3149497119999998</v>
      </c>
      <c r="X1856" s="17"/>
      <c r="Y1856" s="17"/>
      <c r="Z1856" s="17"/>
      <c r="AA1856" s="17"/>
      <c r="AB1856" s="17"/>
      <c r="AC1856" s="17"/>
      <c r="AE1856" s="16"/>
      <c r="AF1856" s="16"/>
      <c r="AG1856" s="16"/>
      <c r="AH1856" s="16"/>
      <c r="AI1856" s="16"/>
      <c r="AJ1856" s="16"/>
      <c r="AL1856" s="16"/>
      <c r="AM1856" s="16"/>
      <c r="AN1856" s="16"/>
      <c r="AO1856" s="16"/>
      <c r="AP1856" s="16"/>
      <c r="AQ1856" s="16"/>
      <c r="BI1856" s="1">
        <v>17</v>
      </c>
      <c r="BJ1856" s="6">
        <f>SUM($R$5:R1858)-$AB$2</f>
        <v>94.350574400000127</v>
      </c>
      <c r="BK1856" s="6">
        <f>SUM($R$5:S1858)-$AB$2</f>
        <v>485.77205307200029</v>
      </c>
      <c r="BL1856" s="6">
        <f>SUM($R$5:T1858)-$AB$2</f>
        <v>1464.325749751996</v>
      </c>
      <c r="BM1856" s="6">
        <f>SUM($R$5:U1858)-$AB$2</f>
        <v>2834.3009251040025</v>
      </c>
      <c r="BN1856" s="6">
        <f>SUM($R$5:V1858)-$AB$2</f>
        <v>4791.4083184640031</v>
      </c>
      <c r="BO1856" s="6">
        <f>SUM($R$5:W1858)-$AB$2</f>
        <v>7139.9371904960035</v>
      </c>
      <c r="BP1856" s="16"/>
    </row>
    <row r="1857" spans="1:68" x14ac:dyDescent="0.45">
      <c r="A1857" s="1">
        <v>2008</v>
      </c>
      <c r="B1857" s="1">
        <v>3</v>
      </c>
      <c r="C1857" s="1">
        <v>18</v>
      </c>
      <c r="D1857" s="1">
        <v>19</v>
      </c>
      <c r="E1857" s="1">
        <v>13.4</v>
      </c>
      <c r="F1857" s="1">
        <v>0</v>
      </c>
      <c r="G1857" s="4"/>
      <c r="H1857" s="4"/>
      <c r="Q1857" s="1">
        <v>16</v>
      </c>
      <c r="R1857" s="6">
        <f t="shared" si="2434"/>
        <v>0.26536739999999998</v>
      </c>
      <c r="S1857" s="6">
        <f t="shared" si="2435"/>
        <v>1.0296255119999997</v>
      </c>
      <c r="T1857" s="6">
        <f t="shared" si="2436"/>
        <v>2.5740637799999995</v>
      </c>
      <c r="U1857" s="6">
        <f t="shared" si="2437"/>
        <v>3.6036892919999994</v>
      </c>
      <c r="V1857" s="6">
        <f t="shared" si="2438"/>
        <v>5.1481275599999989</v>
      </c>
      <c r="W1857" s="6">
        <f t="shared" si="2439"/>
        <v>6.1777530719999998</v>
      </c>
      <c r="X1857" s="17"/>
      <c r="Y1857" s="17"/>
      <c r="Z1857" s="17"/>
      <c r="AA1857" s="17"/>
      <c r="AB1857" s="17"/>
      <c r="AC1857" s="17"/>
      <c r="AE1857" s="16"/>
      <c r="AF1857" s="16"/>
      <c r="AG1857" s="16"/>
      <c r="AH1857" s="16"/>
      <c r="AI1857" s="16"/>
      <c r="AJ1857" s="16"/>
      <c r="AL1857" s="16"/>
      <c r="AM1857" s="16"/>
      <c r="AN1857" s="16"/>
      <c r="AO1857" s="16"/>
      <c r="AP1857" s="16"/>
      <c r="AQ1857" s="16"/>
      <c r="BI1857" s="1">
        <v>18</v>
      </c>
      <c r="BJ1857" s="6">
        <f>SUM($R$5:R1859)-$AB$2</f>
        <v>94.403835800000124</v>
      </c>
      <c r="BK1857" s="6">
        <f>SUM($R$5:S1859)-$AB$2</f>
        <v>486.03196870400029</v>
      </c>
      <c r="BL1857" s="6">
        <f>SUM($R$5:T1859)-$AB$2</f>
        <v>1465.102300963996</v>
      </c>
      <c r="BM1857" s="6">
        <f>SUM($R$5:U1859)-$AB$2</f>
        <v>2835.8007661280026</v>
      </c>
      <c r="BN1857" s="6">
        <f>SUM($R$5:V1859)-$AB$2</f>
        <v>4793.9414306480039</v>
      </c>
      <c r="BO1857" s="6">
        <f>SUM($R$5:W1859)-$AB$2</f>
        <v>7143.7102280720046</v>
      </c>
      <c r="BP1857" s="16"/>
    </row>
    <row r="1858" spans="1:68" x14ac:dyDescent="0.45">
      <c r="A1858" s="1">
        <v>2008</v>
      </c>
      <c r="B1858" s="1">
        <v>3</v>
      </c>
      <c r="C1858" s="1">
        <v>18</v>
      </c>
      <c r="D1858" s="1">
        <v>20</v>
      </c>
      <c r="E1858" s="1">
        <v>13.1</v>
      </c>
      <c r="F1858" s="1">
        <v>0</v>
      </c>
      <c r="G1858" s="4"/>
      <c r="H1858" s="4"/>
      <c r="Q1858" s="1">
        <v>17</v>
      </c>
      <c r="R1858" s="6">
        <f t="shared" si="2434"/>
        <v>0.15257479999999998</v>
      </c>
      <c r="S1858" s="6">
        <f t="shared" si="2435"/>
        <v>0.5919902239999999</v>
      </c>
      <c r="T1858" s="6">
        <f t="shared" si="2436"/>
        <v>1.4799755599999995</v>
      </c>
      <c r="U1858" s="6">
        <f t="shared" si="2437"/>
        <v>2.0719657840000001</v>
      </c>
      <c r="V1858" s="6">
        <f t="shared" si="2438"/>
        <v>2.959951119999999</v>
      </c>
      <c r="W1858" s="6">
        <f t="shared" si="2439"/>
        <v>3.5519413439999998</v>
      </c>
      <c r="X1858" s="17"/>
      <c r="Y1858" s="17"/>
      <c r="Z1858" s="17"/>
      <c r="AA1858" s="17"/>
      <c r="AB1858" s="17"/>
      <c r="AC1858" s="17"/>
      <c r="AE1858" s="16"/>
      <c r="AF1858" s="16"/>
      <c r="AG1858" s="16"/>
      <c r="AH1858" s="16"/>
      <c r="AI1858" s="16"/>
      <c r="AJ1858" s="16"/>
      <c r="AL1858" s="16"/>
      <c r="AM1858" s="16"/>
      <c r="AN1858" s="16"/>
      <c r="AO1858" s="16"/>
      <c r="AP1858" s="16"/>
      <c r="AQ1858" s="16"/>
      <c r="BI1858" s="1">
        <v>19</v>
      </c>
      <c r="BJ1858" s="6">
        <f>SUM($R$5:R1860)-$AB$2</f>
        <v>94.403835800000124</v>
      </c>
      <c r="BK1858" s="6">
        <f>SUM($R$5:S1860)-$AB$2</f>
        <v>486.03196870400029</v>
      </c>
      <c r="BL1858" s="6">
        <f>SUM($R$5:T1860)-$AB$2</f>
        <v>1465.102300963996</v>
      </c>
      <c r="BM1858" s="6">
        <f>SUM($R$5:U1860)-$AB$2</f>
        <v>2835.8007661280026</v>
      </c>
      <c r="BN1858" s="6">
        <f>SUM($R$5:V1860)-$AB$2</f>
        <v>4793.9414306480039</v>
      </c>
      <c r="BO1858" s="6">
        <f>SUM($R$5:W1860)-$AB$2</f>
        <v>7143.7102280720046</v>
      </c>
      <c r="BP1858" s="16"/>
    </row>
    <row r="1859" spans="1:68" x14ac:dyDescent="0.45">
      <c r="A1859" s="1">
        <v>2008</v>
      </c>
      <c r="B1859" s="1">
        <v>3</v>
      </c>
      <c r="C1859" s="1">
        <v>18</v>
      </c>
      <c r="D1859" s="1">
        <v>21</v>
      </c>
      <c r="E1859" s="1">
        <v>12.1</v>
      </c>
      <c r="F1859" s="1">
        <v>0</v>
      </c>
      <c r="G1859" s="4"/>
      <c r="H1859" s="4"/>
      <c r="Q1859" s="1">
        <v>18</v>
      </c>
      <c r="R1859" s="6">
        <f t="shared" si="2434"/>
        <v>5.3261399999999993E-2</v>
      </c>
      <c r="S1859" s="6">
        <f t="shared" si="2435"/>
        <v>0.20665423199999997</v>
      </c>
      <c r="T1859" s="6">
        <f t="shared" si="2436"/>
        <v>0.51663557999999987</v>
      </c>
      <c r="U1859" s="6">
        <f t="shared" si="2437"/>
        <v>0.72328981199999998</v>
      </c>
      <c r="V1859" s="6">
        <f t="shared" si="2438"/>
        <v>1.0332711599999997</v>
      </c>
      <c r="W1859" s="6">
        <f t="shared" si="2439"/>
        <v>1.239925392</v>
      </c>
      <c r="X1859" s="17"/>
      <c r="Y1859" s="17"/>
      <c r="Z1859" s="17"/>
      <c r="AA1859" s="17"/>
      <c r="AB1859" s="17"/>
      <c r="AC1859" s="17"/>
      <c r="AE1859" s="16"/>
      <c r="AF1859" s="16"/>
      <c r="AG1859" s="16"/>
      <c r="AH1859" s="16"/>
      <c r="AI1859" s="16"/>
      <c r="AJ1859" s="16"/>
      <c r="AL1859" s="16"/>
      <c r="AM1859" s="16"/>
      <c r="AN1859" s="16"/>
      <c r="AO1859" s="16"/>
      <c r="AP1859" s="16"/>
      <c r="AQ1859" s="16"/>
      <c r="BI1859" s="1">
        <v>20</v>
      </c>
      <c r="BJ1859" s="6">
        <f>SUM($R$5:R1861)-$AB$2</f>
        <v>94.403835800000124</v>
      </c>
      <c r="BK1859" s="6">
        <f>SUM($R$5:S1861)-$AB$2</f>
        <v>486.03196870400029</v>
      </c>
      <c r="BL1859" s="6">
        <f>SUM($R$5:T1861)-$AB$2</f>
        <v>1465.102300963996</v>
      </c>
      <c r="BM1859" s="6">
        <f>SUM($R$5:U1861)-$AB$2</f>
        <v>2835.8007661280026</v>
      </c>
      <c r="BN1859" s="6">
        <f>SUM($R$5:V1861)-$AB$2</f>
        <v>4793.9414306480039</v>
      </c>
      <c r="BO1859" s="6">
        <f>SUM($R$5:W1861)-$AB$2</f>
        <v>7143.7102280720046</v>
      </c>
      <c r="BP1859" s="16"/>
    </row>
    <row r="1860" spans="1:68" x14ac:dyDescent="0.45">
      <c r="A1860" s="1">
        <v>2008</v>
      </c>
      <c r="B1860" s="1">
        <v>3</v>
      </c>
      <c r="C1860" s="1">
        <v>18</v>
      </c>
      <c r="D1860" s="1">
        <v>22</v>
      </c>
      <c r="E1860" s="1">
        <v>11.6</v>
      </c>
      <c r="F1860" s="1">
        <v>0</v>
      </c>
      <c r="G1860" s="4"/>
      <c r="H1860" s="4"/>
      <c r="Q1860" s="1">
        <v>19</v>
      </c>
      <c r="R1860" s="6">
        <f t="shared" si="2434"/>
        <v>0</v>
      </c>
      <c r="S1860" s="6">
        <f t="shared" si="2435"/>
        <v>0</v>
      </c>
      <c r="T1860" s="6">
        <f t="shared" si="2436"/>
        <v>0</v>
      </c>
      <c r="U1860" s="6">
        <f t="shared" si="2437"/>
        <v>0</v>
      </c>
      <c r="V1860" s="6">
        <f t="shared" si="2438"/>
        <v>0</v>
      </c>
      <c r="W1860" s="6">
        <f t="shared" si="2439"/>
        <v>0</v>
      </c>
      <c r="X1860" s="17"/>
      <c r="Y1860" s="17"/>
      <c r="Z1860" s="17"/>
      <c r="AA1860" s="17"/>
      <c r="AB1860" s="17"/>
      <c r="AC1860" s="17"/>
      <c r="AE1860" s="16"/>
      <c r="AF1860" s="16"/>
      <c r="AG1860" s="16"/>
      <c r="AH1860" s="16"/>
      <c r="AI1860" s="16"/>
      <c r="AJ1860" s="16"/>
      <c r="AL1860" s="16"/>
      <c r="AM1860" s="16"/>
      <c r="AN1860" s="16"/>
      <c r="AO1860" s="16"/>
      <c r="AP1860" s="16"/>
      <c r="AQ1860" s="16"/>
      <c r="BI1860" s="1">
        <v>21</v>
      </c>
      <c r="BJ1860" s="6">
        <f>SUM($R$5:R1862)-$AB$2</f>
        <v>94.403835800000124</v>
      </c>
      <c r="BK1860" s="6">
        <f>SUM($R$5:S1862)-$AB$2</f>
        <v>486.03196870400029</v>
      </c>
      <c r="BL1860" s="6">
        <f>SUM($R$5:T1862)-$AB$2</f>
        <v>1465.102300963996</v>
      </c>
      <c r="BM1860" s="6">
        <f>SUM($R$5:U1862)-$AB$2</f>
        <v>2835.8007661280026</v>
      </c>
      <c r="BN1860" s="6">
        <f>SUM($R$5:V1862)-$AB$2</f>
        <v>4793.9414306480039</v>
      </c>
      <c r="BO1860" s="6">
        <f>SUM($R$5:W1862)-$AB$2</f>
        <v>7143.7102280720046</v>
      </c>
      <c r="BP1860" s="16"/>
    </row>
    <row r="1861" spans="1:68" x14ac:dyDescent="0.45">
      <c r="A1861" s="1">
        <v>2008</v>
      </c>
      <c r="B1861" s="1">
        <v>3</v>
      </c>
      <c r="C1861" s="1">
        <v>18</v>
      </c>
      <c r="D1861" s="1">
        <v>23</v>
      </c>
      <c r="E1861" s="1">
        <v>10.8</v>
      </c>
      <c r="F1861" s="1">
        <v>0</v>
      </c>
      <c r="G1861" s="4"/>
      <c r="H1861" s="4"/>
      <c r="Q1861" s="1">
        <v>20</v>
      </c>
      <c r="R1861" s="6">
        <f t="shared" si="2434"/>
        <v>0</v>
      </c>
      <c r="S1861" s="6">
        <f t="shared" si="2435"/>
        <v>0</v>
      </c>
      <c r="T1861" s="6">
        <f t="shared" si="2436"/>
        <v>0</v>
      </c>
      <c r="U1861" s="6">
        <f t="shared" si="2437"/>
        <v>0</v>
      </c>
      <c r="V1861" s="6">
        <f t="shared" si="2438"/>
        <v>0</v>
      </c>
      <c r="W1861" s="6">
        <f t="shared" si="2439"/>
        <v>0</v>
      </c>
      <c r="X1861" s="17"/>
      <c r="Y1861" s="17"/>
      <c r="Z1861" s="17"/>
      <c r="AA1861" s="17"/>
      <c r="AB1861" s="17"/>
      <c r="AC1861" s="17"/>
      <c r="AE1861" s="16"/>
      <c r="AF1861" s="16"/>
      <c r="AG1861" s="16"/>
      <c r="AH1861" s="16"/>
      <c r="AI1861" s="16"/>
      <c r="AJ1861" s="16"/>
      <c r="AL1861" s="16"/>
      <c r="AM1861" s="16"/>
      <c r="AN1861" s="16"/>
      <c r="AO1861" s="16"/>
      <c r="AP1861" s="16"/>
      <c r="AQ1861" s="16"/>
      <c r="BI1861" s="1">
        <v>22</v>
      </c>
      <c r="BJ1861" s="6">
        <f>SUM($R$5:R1863)-$AB$2</f>
        <v>94.403835800000124</v>
      </c>
      <c r="BK1861" s="6">
        <f>SUM($R$5:S1863)-$AB$2</f>
        <v>486.03196870400029</v>
      </c>
      <c r="BL1861" s="6">
        <f>SUM($R$5:T1863)-$AB$2</f>
        <v>1465.102300963996</v>
      </c>
      <c r="BM1861" s="6">
        <f>SUM($R$5:U1863)-$AB$2</f>
        <v>2835.8007661280026</v>
      </c>
      <c r="BN1861" s="6">
        <f>SUM($R$5:V1863)-$AB$2</f>
        <v>4793.9414306480039</v>
      </c>
      <c r="BO1861" s="6">
        <f>SUM($R$5:W1863)-$AB$2</f>
        <v>7143.7102280720046</v>
      </c>
      <c r="BP1861" s="16"/>
    </row>
    <row r="1862" spans="1:68" x14ac:dyDescent="0.45">
      <c r="A1862" s="1">
        <v>2008</v>
      </c>
      <c r="B1862" s="1">
        <v>3</v>
      </c>
      <c r="C1862" s="1">
        <v>19</v>
      </c>
      <c r="D1862" s="1">
        <v>0</v>
      </c>
      <c r="E1862" s="1">
        <v>10.7</v>
      </c>
      <c r="F1862" s="1">
        <v>0</v>
      </c>
      <c r="G1862" s="4"/>
      <c r="H1862" s="4"/>
      <c r="Q1862" s="1">
        <v>21</v>
      </c>
      <c r="R1862" s="6">
        <f t="shared" si="2434"/>
        <v>0</v>
      </c>
      <c r="S1862" s="6">
        <f t="shared" si="2435"/>
        <v>0</v>
      </c>
      <c r="T1862" s="6">
        <f t="shared" si="2436"/>
        <v>0</v>
      </c>
      <c r="U1862" s="6">
        <f t="shared" si="2437"/>
        <v>0</v>
      </c>
      <c r="V1862" s="6">
        <f t="shared" si="2438"/>
        <v>0</v>
      </c>
      <c r="W1862" s="6">
        <f t="shared" si="2439"/>
        <v>0</v>
      </c>
      <c r="X1862" s="17"/>
      <c r="Y1862" s="17"/>
      <c r="Z1862" s="17"/>
      <c r="AA1862" s="17"/>
      <c r="AB1862" s="17"/>
      <c r="AC1862" s="17"/>
      <c r="AE1862" s="16"/>
      <c r="AF1862" s="16"/>
      <c r="AG1862" s="16"/>
      <c r="AH1862" s="16"/>
      <c r="AI1862" s="16"/>
      <c r="AJ1862" s="16"/>
      <c r="AL1862" s="16"/>
      <c r="AM1862" s="16"/>
      <c r="AN1862" s="16"/>
      <c r="AO1862" s="16"/>
      <c r="AP1862" s="16"/>
      <c r="AQ1862" s="16"/>
      <c r="BI1862" s="1">
        <v>23</v>
      </c>
      <c r="BJ1862" s="6">
        <f>SUM($R$5:R1864)-$AB$2</f>
        <v>94.403835800000124</v>
      </c>
      <c r="BK1862" s="6">
        <f>SUM($R$5:S1864)-$AB$2</f>
        <v>486.03196870400029</v>
      </c>
      <c r="BL1862" s="6">
        <f>SUM($R$5:T1864)-$AB$2</f>
        <v>1465.102300963996</v>
      </c>
      <c r="BM1862" s="6">
        <f>SUM($R$5:U1864)-$AB$2</f>
        <v>2835.8007661280026</v>
      </c>
      <c r="BN1862" s="6">
        <f>SUM($R$5:V1864)-$AB$2</f>
        <v>4793.9414306480039</v>
      </c>
      <c r="BO1862" s="6">
        <f>SUM($R$5:W1864)-$AB$2</f>
        <v>7143.7102280720046</v>
      </c>
      <c r="BP1862" s="16"/>
    </row>
    <row r="1863" spans="1:68" x14ac:dyDescent="0.45">
      <c r="A1863" s="1">
        <v>2008</v>
      </c>
      <c r="B1863" s="1">
        <v>3</v>
      </c>
      <c r="C1863" s="1">
        <v>19</v>
      </c>
      <c r="D1863" s="1">
        <v>1</v>
      </c>
      <c r="E1863" s="1">
        <v>10.9</v>
      </c>
      <c r="F1863" s="1">
        <v>0</v>
      </c>
      <c r="G1863" s="4"/>
      <c r="H1863" s="4"/>
      <c r="Q1863" s="1">
        <v>22</v>
      </c>
      <c r="R1863" s="6">
        <f t="shared" si="2434"/>
        <v>0</v>
      </c>
      <c r="S1863" s="6">
        <f t="shared" si="2435"/>
        <v>0</v>
      </c>
      <c r="T1863" s="6">
        <f t="shared" si="2436"/>
        <v>0</v>
      </c>
      <c r="U1863" s="6">
        <f t="shared" si="2437"/>
        <v>0</v>
      </c>
      <c r="V1863" s="6">
        <f t="shared" si="2438"/>
        <v>0</v>
      </c>
      <c r="W1863" s="6">
        <f t="shared" si="2439"/>
        <v>0</v>
      </c>
      <c r="X1863" s="17"/>
      <c r="Y1863" s="17"/>
      <c r="Z1863" s="17"/>
      <c r="AA1863" s="17"/>
      <c r="AB1863" s="17"/>
      <c r="AC1863" s="17"/>
      <c r="AE1863" s="16"/>
      <c r="AF1863" s="16"/>
      <c r="AG1863" s="16"/>
      <c r="AH1863" s="16"/>
      <c r="AI1863" s="16"/>
      <c r="AJ1863" s="16"/>
      <c r="AL1863" s="16"/>
      <c r="AM1863" s="16"/>
      <c r="AN1863" s="16"/>
      <c r="AO1863" s="16"/>
      <c r="AP1863" s="16"/>
      <c r="AQ1863" s="16"/>
      <c r="BI1863" s="1">
        <v>0</v>
      </c>
      <c r="BJ1863" s="6">
        <f t="shared" ref="BJ1863" si="2500">R1865-$AB$2</f>
        <v>-6.53125</v>
      </c>
      <c r="BK1863" s="6">
        <f t="shared" ref="BK1863" si="2501">S1865-$AB$2</f>
        <v>-6.53125</v>
      </c>
      <c r="BL1863" s="6">
        <f t="shared" ref="BL1863" si="2502">T1865-$AB$2</f>
        <v>-6.53125</v>
      </c>
      <c r="BM1863" s="6">
        <f t="shared" ref="BM1863" si="2503">U1865-$AB$2</f>
        <v>-6.53125</v>
      </c>
      <c r="BN1863" s="6">
        <f t="shared" ref="BN1863" si="2504">V1865-$AB$2</f>
        <v>-6.53125</v>
      </c>
      <c r="BO1863" s="6">
        <f t="shared" ref="BO1863" si="2505">W1865-$AB$2</f>
        <v>-6.53125</v>
      </c>
      <c r="BP1863" s="16">
        <v>79</v>
      </c>
    </row>
    <row r="1864" spans="1:68" x14ac:dyDescent="0.45">
      <c r="A1864" s="1">
        <v>2008</v>
      </c>
      <c r="B1864" s="1">
        <v>3</v>
      </c>
      <c r="C1864" s="1">
        <v>19</v>
      </c>
      <c r="D1864" s="1">
        <v>2</v>
      </c>
      <c r="E1864" s="1">
        <v>11.1</v>
      </c>
      <c r="F1864" s="1">
        <v>0</v>
      </c>
      <c r="G1864" s="4"/>
      <c r="H1864" s="4"/>
      <c r="Q1864" s="1">
        <v>23</v>
      </c>
      <c r="R1864" s="6">
        <f t="shared" si="2434"/>
        <v>0</v>
      </c>
      <c r="S1864" s="6">
        <f t="shared" si="2435"/>
        <v>0</v>
      </c>
      <c r="T1864" s="6">
        <f t="shared" si="2436"/>
        <v>0</v>
      </c>
      <c r="U1864" s="6">
        <f t="shared" si="2437"/>
        <v>0</v>
      </c>
      <c r="V1864" s="6">
        <f t="shared" si="2438"/>
        <v>0</v>
      </c>
      <c r="W1864" s="6">
        <f t="shared" si="2439"/>
        <v>0</v>
      </c>
      <c r="X1864" s="17"/>
      <c r="Y1864" s="17"/>
      <c r="Z1864" s="17"/>
      <c r="AA1864" s="17"/>
      <c r="AB1864" s="17"/>
      <c r="AC1864" s="17"/>
      <c r="AE1864" s="16"/>
      <c r="AF1864" s="16"/>
      <c r="AG1864" s="16"/>
      <c r="AH1864" s="16"/>
      <c r="AI1864" s="16"/>
      <c r="AJ1864" s="16"/>
      <c r="AL1864" s="16"/>
      <c r="AM1864" s="16"/>
      <c r="AN1864" s="16"/>
      <c r="AO1864" s="16"/>
      <c r="AP1864" s="16"/>
      <c r="AQ1864" s="16"/>
      <c r="BI1864" s="1">
        <v>1</v>
      </c>
      <c r="BJ1864" s="6">
        <f>SUM($R$5:R1866)-$AB$2</f>
        <v>94.403835800000124</v>
      </c>
      <c r="BK1864" s="6">
        <f>SUM($R$5:S1866)-$AB$2</f>
        <v>486.03196870400029</v>
      </c>
      <c r="BL1864" s="6">
        <f>SUM($R$5:T1866)-$AB$2</f>
        <v>1465.102300963996</v>
      </c>
      <c r="BM1864" s="6">
        <f>SUM($R$5:U1866)-$AB$2</f>
        <v>2835.8007661280026</v>
      </c>
      <c r="BN1864" s="6">
        <f>SUM($R$5:V1866)-$AB$2</f>
        <v>4793.9414306480039</v>
      </c>
      <c r="BO1864" s="6">
        <f>SUM($R$5:W1866)-$AB$2</f>
        <v>7143.7102280720046</v>
      </c>
      <c r="BP1864" s="16"/>
    </row>
    <row r="1865" spans="1:68" x14ac:dyDescent="0.45">
      <c r="A1865" s="1">
        <v>2008</v>
      </c>
      <c r="B1865" s="1">
        <v>3</v>
      </c>
      <c r="C1865" s="1">
        <v>19</v>
      </c>
      <c r="D1865" s="1">
        <v>3</v>
      </c>
      <c r="E1865" s="1">
        <v>11.2</v>
      </c>
      <c r="F1865" s="1">
        <v>0</v>
      </c>
      <c r="G1865" s="4"/>
      <c r="H1865" s="4"/>
      <c r="Q1865" s="1">
        <v>0</v>
      </c>
      <c r="R1865" s="6">
        <f t="shared" si="2434"/>
        <v>0</v>
      </c>
      <c r="S1865" s="6">
        <f t="shared" si="2435"/>
        <v>0</v>
      </c>
      <c r="T1865" s="6">
        <f t="shared" si="2436"/>
        <v>0</v>
      </c>
      <c r="U1865" s="6">
        <f t="shared" si="2437"/>
        <v>0</v>
      </c>
      <c r="V1865" s="6">
        <f t="shared" si="2438"/>
        <v>0</v>
      </c>
      <c r="W1865" s="6">
        <f t="shared" si="2439"/>
        <v>0</v>
      </c>
      <c r="X1865" s="17"/>
      <c r="Y1865" s="17"/>
      <c r="Z1865" s="17"/>
      <c r="AA1865" s="17"/>
      <c r="AB1865" s="17"/>
      <c r="AC1865" s="17"/>
      <c r="AE1865" s="16"/>
      <c r="AF1865" s="16"/>
      <c r="AG1865" s="16"/>
      <c r="AH1865" s="16"/>
      <c r="AI1865" s="16"/>
      <c r="AJ1865" s="16"/>
      <c r="AL1865" s="16"/>
      <c r="AM1865" s="16"/>
      <c r="AN1865" s="16"/>
      <c r="AO1865" s="16"/>
      <c r="AP1865" s="16"/>
      <c r="AQ1865" s="16"/>
      <c r="BI1865" s="1">
        <v>2</v>
      </c>
      <c r="BJ1865" s="6">
        <f>SUM($R$5:R1867)-$AB$2</f>
        <v>94.403835800000124</v>
      </c>
      <c r="BK1865" s="6">
        <f>SUM($R$5:S1867)-$AB$2</f>
        <v>486.03196870400029</v>
      </c>
      <c r="BL1865" s="6">
        <f>SUM($R$5:T1867)-$AB$2</f>
        <v>1465.102300963996</v>
      </c>
      <c r="BM1865" s="6">
        <f>SUM($R$5:U1867)-$AB$2</f>
        <v>2835.8007661280026</v>
      </c>
      <c r="BN1865" s="6">
        <f>SUM($R$5:V1867)-$AB$2</f>
        <v>4793.9414306480039</v>
      </c>
      <c r="BO1865" s="6">
        <f>SUM($R$5:W1867)-$AB$2</f>
        <v>7143.7102280720046</v>
      </c>
      <c r="BP1865" s="16"/>
    </row>
    <row r="1866" spans="1:68" x14ac:dyDescent="0.45">
      <c r="A1866" s="1">
        <v>2008</v>
      </c>
      <c r="B1866" s="1">
        <v>3</v>
      </c>
      <c r="C1866" s="1">
        <v>19</v>
      </c>
      <c r="D1866" s="1">
        <v>4</v>
      </c>
      <c r="E1866" s="1">
        <v>10.9</v>
      </c>
      <c r="F1866" s="1">
        <v>0</v>
      </c>
      <c r="G1866" s="4"/>
      <c r="H1866" s="4"/>
      <c r="Q1866" s="1">
        <v>1</v>
      </c>
      <c r="R1866" s="6">
        <f t="shared" si="2434"/>
        <v>0</v>
      </c>
      <c r="S1866" s="6">
        <f t="shared" si="2435"/>
        <v>0</v>
      </c>
      <c r="T1866" s="6">
        <f t="shared" si="2436"/>
        <v>0</v>
      </c>
      <c r="U1866" s="6">
        <f t="shared" si="2437"/>
        <v>0</v>
      </c>
      <c r="V1866" s="6">
        <f t="shared" si="2438"/>
        <v>0</v>
      </c>
      <c r="W1866" s="6">
        <f t="shared" si="2439"/>
        <v>0</v>
      </c>
      <c r="X1866" s="17"/>
      <c r="Y1866" s="17"/>
      <c r="Z1866" s="17"/>
      <c r="AA1866" s="17"/>
      <c r="AB1866" s="17"/>
      <c r="AC1866" s="17"/>
      <c r="AE1866" s="16"/>
      <c r="AF1866" s="16"/>
      <c r="AG1866" s="16"/>
      <c r="AH1866" s="16"/>
      <c r="AI1866" s="16"/>
      <c r="AJ1866" s="16"/>
      <c r="AL1866" s="16"/>
      <c r="AM1866" s="16"/>
      <c r="AN1866" s="16"/>
      <c r="AO1866" s="16"/>
      <c r="AP1866" s="16"/>
      <c r="AQ1866" s="16"/>
      <c r="BI1866" s="1">
        <v>3</v>
      </c>
      <c r="BJ1866" s="6">
        <f>SUM($R$5:R1868)-$AB$2</f>
        <v>94.403835800000124</v>
      </c>
      <c r="BK1866" s="6">
        <f>SUM($R$5:S1868)-$AB$2</f>
        <v>486.03196870400029</v>
      </c>
      <c r="BL1866" s="6">
        <f>SUM($R$5:T1868)-$AB$2</f>
        <v>1465.102300963996</v>
      </c>
      <c r="BM1866" s="6">
        <f>SUM($R$5:U1868)-$AB$2</f>
        <v>2835.8007661280026</v>
      </c>
      <c r="BN1866" s="6">
        <f>SUM($R$5:V1868)-$AB$2</f>
        <v>4793.9414306480039</v>
      </c>
      <c r="BO1866" s="6">
        <f>SUM($R$5:W1868)-$AB$2</f>
        <v>7143.7102280720046</v>
      </c>
      <c r="BP1866" s="16"/>
    </row>
    <row r="1867" spans="1:68" x14ac:dyDescent="0.45">
      <c r="A1867" s="1">
        <v>2008</v>
      </c>
      <c r="B1867" s="1">
        <v>3</v>
      </c>
      <c r="C1867" s="1">
        <v>19</v>
      </c>
      <c r="D1867" s="1">
        <v>5</v>
      </c>
      <c r="E1867" s="1">
        <v>10.199999999999999</v>
      </c>
      <c r="F1867" s="1">
        <v>0</v>
      </c>
      <c r="G1867" s="4"/>
      <c r="H1867" s="4"/>
      <c r="Q1867" s="1">
        <v>2</v>
      </c>
      <c r="R1867" s="6">
        <f t="shared" si="2434"/>
        <v>0</v>
      </c>
      <c r="S1867" s="6">
        <f t="shared" si="2435"/>
        <v>0</v>
      </c>
      <c r="T1867" s="6">
        <f t="shared" si="2436"/>
        <v>0</v>
      </c>
      <c r="U1867" s="6">
        <f t="shared" si="2437"/>
        <v>0</v>
      </c>
      <c r="V1867" s="6">
        <f t="shared" si="2438"/>
        <v>0</v>
      </c>
      <c r="W1867" s="6">
        <f t="shared" si="2439"/>
        <v>0</v>
      </c>
      <c r="X1867" s="17"/>
      <c r="Y1867" s="17"/>
      <c r="Z1867" s="17"/>
      <c r="AA1867" s="17"/>
      <c r="AB1867" s="17"/>
      <c r="AC1867" s="17"/>
      <c r="AE1867" s="16"/>
      <c r="AF1867" s="16"/>
      <c r="AG1867" s="16"/>
      <c r="AH1867" s="16"/>
      <c r="AI1867" s="16"/>
      <c r="AJ1867" s="16"/>
      <c r="AL1867" s="16"/>
      <c r="AM1867" s="16"/>
      <c r="AN1867" s="16"/>
      <c r="AO1867" s="16"/>
      <c r="AP1867" s="16"/>
      <c r="AQ1867" s="16"/>
      <c r="BI1867" s="1">
        <v>4</v>
      </c>
      <c r="BJ1867" s="6">
        <f>SUM($R$5:R1869)-$AB$2</f>
        <v>94.403835800000124</v>
      </c>
      <c r="BK1867" s="6">
        <f>SUM($R$5:S1869)-$AB$2</f>
        <v>486.03196870400029</v>
      </c>
      <c r="BL1867" s="6">
        <f>SUM($R$5:T1869)-$AB$2</f>
        <v>1465.102300963996</v>
      </c>
      <c r="BM1867" s="6">
        <f>SUM($R$5:U1869)-$AB$2</f>
        <v>2835.8007661280026</v>
      </c>
      <c r="BN1867" s="6">
        <f>SUM($R$5:V1869)-$AB$2</f>
        <v>4793.9414306480039</v>
      </c>
      <c r="BO1867" s="6">
        <f>SUM($R$5:W1869)-$AB$2</f>
        <v>7143.7102280720046</v>
      </c>
      <c r="BP1867" s="16"/>
    </row>
    <row r="1868" spans="1:68" x14ac:dyDescent="0.45">
      <c r="A1868" s="1">
        <v>2008</v>
      </c>
      <c r="B1868" s="1">
        <v>3</v>
      </c>
      <c r="C1868" s="1">
        <v>19</v>
      </c>
      <c r="D1868" s="1">
        <v>6</v>
      </c>
      <c r="E1868" s="1">
        <v>10</v>
      </c>
      <c r="F1868" s="1">
        <v>0</v>
      </c>
      <c r="G1868" s="4"/>
      <c r="H1868" s="4"/>
      <c r="Q1868" s="1">
        <v>3</v>
      </c>
      <c r="R1868" s="6">
        <f t="shared" si="2434"/>
        <v>0</v>
      </c>
      <c r="S1868" s="6">
        <f t="shared" si="2435"/>
        <v>0</v>
      </c>
      <c r="T1868" s="6">
        <f t="shared" si="2436"/>
        <v>0</v>
      </c>
      <c r="U1868" s="6">
        <f t="shared" si="2437"/>
        <v>0</v>
      </c>
      <c r="V1868" s="6">
        <f t="shared" si="2438"/>
        <v>0</v>
      </c>
      <c r="W1868" s="6">
        <f t="shared" si="2439"/>
        <v>0</v>
      </c>
      <c r="X1868" s="17"/>
      <c r="Y1868" s="17"/>
      <c r="Z1868" s="17"/>
      <c r="AA1868" s="17"/>
      <c r="AB1868" s="17"/>
      <c r="AC1868" s="17"/>
      <c r="AE1868" s="16"/>
      <c r="AF1868" s="16"/>
      <c r="AG1868" s="16"/>
      <c r="AH1868" s="16"/>
      <c r="AI1868" s="16"/>
      <c r="AJ1868" s="16"/>
      <c r="AL1868" s="16"/>
      <c r="AM1868" s="16"/>
      <c r="AN1868" s="16"/>
      <c r="AO1868" s="16"/>
      <c r="AP1868" s="16"/>
      <c r="AQ1868" s="16"/>
      <c r="BI1868" s="1">
        <v>5</v>
      </c>
      <c r="BJ1868" s="6">
        <f>SUM($R$5:R1870)-$AB$2</f>
        <v>94.403835800000124</v>
      </c>
      <c r="BK1868" s="6">
        <f>SUM($R$5:S1870)-$AB$2</f>
        <v>486.03196870400029</v>
      </c>
      <c r="BL1868" s="6">
        <f>SUM($R$5:T1870)-$AB$2</f>
        <v>1465.102300963996</v>
      </c>
      <c r="BM1868" s="6">
        <f>SUM($R$5:U1870)-$AB$2</f>
        <v>2835.8007661280026</v>
      </c>
      <c r="BN1868" s="6">
        <f>SUM($R$5:V1870)-$AB$2</f>
        <v>4793.9414306480039</v>
      </c>
      <c r="BO1868" s="6">
        <f>SUM($R$5:W1870)-$AB$2</f>
        <v>7143.7102280720046</v>
      </c>
      <c r="BP1868" s="16"/>
    </row>
    <row r="1869" spans="1:68" x14ac:dyDescent="0.45">
      <c r="A1869" s="1">
        <v>2008</v>
      </c>
      <c r="B1869" s="1">
        <v>3</v>
      </c>
      <c r="C1869" s="1">
        <v>19</v>
      </c>
      <c r="D1869" s="1">
        <v>7</v>
      </c>
      <c r="E1869" s="1">
        <v>10.1</v>
      </c>
      <c r="F1869" s="1">
        <v>0</v>
      </c>
      <c r="G1869" s="4"/>
      <c r="H1869" s="4"/>
      <c r="Q1869" s="1">
        <v>4</v>
      </c>
      <c r="R1869" s="6">
        <f t="shared" si="2434"/>
        <v>0</v>
      </c>
      <c r="S1869" s="6">
        <f t="shared" si="2435"/>
        <v>0</v>
      </c>
      <c r="T1869" s="6">
        <f t="shared" si="2436"/>
        <v>0</v>
      </c>
      <c r="U1869" s="6">
        <f t="shared" si="2437"/>
        <v>0</v>
      </c>
      <c r="V1869" s="6">
        <f t="shared" si="2438"/>
        <v>0</v>
      </c>
      <c r="W1869" s="6">
        <f t="shared" si="2439"/>
        <v>0</v>
      </c>
      <c r="X1869" s="17"/>
      <c r="Y1869" s="17"/>
      <c r="Z1869" s="17"/>
      <c r="AA1869" s="17"/>
      <c r="AB1869" s="17"/>
      <c r="AC1869" s="17"/>
      <c r="AE1869" s="16"/>
      <c r="AF1869" s="16"/>
      <c r="AG1869" s="16"/>
      <c r="AH1869" s="16"/>
      <c r="AI1869" s="16"/>
      <c r="AJ1869" s="16"/>
      <c r="AL1869" s="16"/>
      <c r="AM1869" s="16"/>
      <c r="AN1869" s="16"/>
      <c r="AO1869" s="16"/>
      <c r="AP1869" s="16"/>
      <c r="AQ1869" s="16"/>
      <c r="BI1869" s="1">
        <v>6</v>
      </c>
      <c r="BJ1869" s="6">
        <f>SUM($R$5:R1871)-$AB$2</f>
        <v>94.403835800000124</v>
      </c>
      <c r="BK1869" s="6">
        <f>SUM($R$5:S1871)-$AB$2</f>
        <v>486.03196870400029</v>
      </c>
      <c r="BL1869" s="6">
        <f>SUM($R$5:T1871)-$AB$2</f>
        <v>1465.102300963996</v>
      </c>
      <c r="BM1869" s="6">
        <f>SUM($R$5:U1871)-$AB$2</f>
        <v>2835.8007661280026</v>
      </c>
      <c r="BN1869" s="6">
        <f>SUM($R$5:V1871)-$AB$2</f>
        <v>4793.9414306480039</v>
      </c>
      <c r="BO1869" s="6">
        <f>SUM($R$5:W1871)-$AB$2</f>
        <v>7143.7102280720046</v>
      </c>
      <c r="BP1869" s="16"/>
    </row>
    <row r="1870" spans="1:68" x14ac:dyDescent="0.45">
      <c r="A1870" s="1">
        <v>2008</v>
      </c>
      <c r="B1870" s="1">
        <v>3</v>
      </c>
      <c r="C1870" s="1">
        <v>19</v>
      </c>
      <c r="D1870" s="1">
        <v>8</v>
      </c>
      <c r="E1870" s="1">
        <v>10.1</v>
      </c>
      <c r="F1870" s="1">
        <v>14.56</v>
      </c>
      <c r="G1870" s="4"/>
      <c r="H1870" s="4"/>
      <c r="Q1870" s="1">
        <v>5</v>
      </c>
      <c r="R1870" s="6">
        <f t="shared" ref="R1870:R1933" si="2506">$AX$2*F1867*$R$4/1000</f>
        <v>0</v>
      </c>
      <c r="S1870" s="6">
        <f t="shared" ref="S1870:S1933" si="2507">$AX$2*F1867*($S$4*$AU$2)/1000</f>
        <v>0</v>
      </c>
      <c r="T1870" s="6">
        <f t="shared" ref="T1870:T1933" si="2508">$AX$2*F1867*($T$4*$AU$2)/1000</f>
        <v>0</v>
      </c>
      <c r="U1870" s="6">
        <f t="shared" ref="U1870:U1933" si="2509">$AX$2*F1867*($U$4*$AU$2)/1000</f>
        <v>0</v>
      </c>
      <c r="V1870" s="6">
        <f t="shared" ref="V1870:V1933" si="2510">$AX$2*F1867*($V$4*$AU$2)/1000</f>
        <v>0</v>
      </c>
      <c r="W1870" s="6">
        <f t="shared" ref="W1870:W1933" si="2511">$AX$2*F1867*($W$4*$AU$2)/1000</f>
        <v>0</v>
      </c>
      <c r="X1870" s="17"/>
      <c r="Y1870" s="17"/>
      <c r="Z1870" s="17"/>
      <c r="AA1870" s="17"/>
      <c r="AB1870" s="17"/>
      <c r="AC1870" s="17"/>
      <c r="AE1870" s="16"/>
      <c r="AF1870" s="16"/>
      <c r="AG1870" s="16"/>
      <c r="AH1870" s="16"/>
      <c r="AI1870" s="16"/>
      <c r="AJ1870" s="16"/>
      <c r="AL1870" s="16"/>
      <c r="AM1870" s="16"/>
      <c r="AN1870" s="16"/>
      <c r="AO1870" s="16"/>
      <c r="AP1870" s="16"/>
      <c r="AQ1870" s="16"/>
      <c r="BI1870" s="1">
        <v>7</v>
      </c>
      <c r="BJ1870" s="6">
        <f>SUM($R$5:R1872)-$AB$2</f>
        <v>94.403835800000124</v>
      </c>
      <c r="BK1870" s="6">
        <f>SUM($R$5:S1872)-$AB$2</f>
        <v>486.03196870400029</v>
      </c>
      <c r="BL1870" s="6">
        <f>SUM($R$5:T1872)-$AB$2</f>
        <v>1465.102300963996</v>
      </c>
      <c r="BM1870" s="6">
        <f>SUM($R$5:U1872)-$AB$2</f>
        <v>2835.8007661280026</v>
      </c>
      <c r="BN1870" s="6">
        <f>SUM($R$5:V1872)-$AB$2</f>
        <v>4793.9414306480039</v>
      </c>
      <c r="BO1870" s="6">
        <f>SUM($R$5:W1872)-$AB$2</f>
        <v>7143.7102280720046</v>
      </c>
      <c r="BP1870" s="16"/>
    </row>
    <row r="1871" spans="1:68" x14ac:dyDescent="0.45">
      <c r="A1871" s="1">
        <v>2008</v>
      </c>
      <c r="B1871" s="1">
        <v>3</v>
      </c>
      <c r="C1871" s="1">
        <v>19</v>
      </c>
      <c r="D1871" s="1">
        <v>9</v>
      </c>
      <c r="E1871" s="1">
        <v>10.6</v>
      </c>
      <c r="F1871" s="1">
        <v>73.86</v>
      </c>
      <c r="G1871" s="4"/>
      <c r="H1871" s="4"/>
      <c r="Q1871" s="1">
        <v>6</v>
      </c>
      <c r="R1871" s="6">
        <f t="shared" si="2506"/>
        <v>0</v>
      </c>
      <c r="S1871" s="6">
        <f t="shared" si="2507"/>
        <v>0</v>
      </c>
      <c r="T1871" s="6">
        <f t="shared" si="2508"/>
        <v>0</v>
      </c>
      <c r="U1871" s="6">
        <f t="shared" si="2509"/>
        <v>0</v>
      </c>
      <c r="V1871" s="6">
        <f t="shared" si="2510"/>
        <v>0</v>
      </c>
      <c r="W1871" s="6">
        <f t="shared" si="2511"/>
        <v>0</v>
      </c>
      <c r="X1871" s="17"/>
      <c r="Y1871" s="17"/>
      <c r="Z1871" s="17"/>
      <c r="AA1871" s="17"/>
      <c r="AB1871" s="17"/>
      <c r="AC1871" s="17"/>
      <c r="AE1871" s="16"/>
      <c r="AF1871" s="16"/>
      <c r="AG1871" s="16"/>
      <c r="AH1871" s="16"/>
      <c r="AI1871" s="16"/>
      <c r="AJ1871" s="16"/>
      <c r="AL1871" s="16"/>
      <c r="AM1871" s="16"/>
      <c r="AN1871" s="16"/>
      <c r="AO1871" s="16"/>
      <c r="AP1871" s="16"/>
      <c r="AQ1871" s="16"/>
      <c r="BI1871" s="1">
        <v>8</v>
      </c>
      <c r="BJ1871" s="6">
        <f>SUM($R$5:R1873)-$AB$2</f>
        <v>94.41228060000013</v>
      </c>
      <c r="BK1871" s="6">
        <f>SUM($R$5:S1873)-$AB$2</f>
        <v>486.07317932800032</v>
      </c>
      <c r="BL1871" s="6">
        <f>SUM($R$5:T1873)-$AB$2</f>
        <v>1465.2254261479961</v>
      </c>
      <c r="BM1871" s="6">
        <f>SUM($R$5:U1873)-$AB$2</f>
        <v>2836.0385716960022</v>
      </c>
      <c r="BN1871" s="6">
        <f>SUM($R$5:V1873)-$AB$2</f>
        <v>4794.3430653360037</v>
      </c>
      <c r="BO1871" s="6">
        <f>SUM($R$5:W1873)-$AB$2</f>
        <v>7144.3084577040045</v>
      </c>
      <c r="BP1871" s="16"/>
    </row>
    <row r="1872" spans="1:68" x14ac:dyDescent="0.45">
      <c r="A1872" s="1">
        <v>2008</v>
      </c>
      <c r="B1872" s="1">
        <v>3</v>
      </c>
      <c r="C1872" s="1">
        <v>19</v>
      </c>
      <c r="D1872" s="1">
        <v>10</v>
      </c>
      <c r="E1872" s="1">
        <v>10.8</v>
      </c>
      <c r="F1872" s="1">
        <v>161.08000000000001</v>
      </c>
      <c r="G1872" s="4"/>
      <c r="H1872" s="4"/>
      <c r="Q1872" s="1">
        <v>7</v>
      </c>
      <c r="R1872" s="6">
        <f t="shared" si="2506"/>
        <v>0</v>
      </c>
      <c r="S1872" s="6">
        <f t="shared" si="2507"/>
        <v>0</v>
      </c>
      <c r="T1872" s="6">
        <f t="shared" si="2508"/>
        <v>0</v>
      </c>
      <c r="U1872" s="6">
        <f t="shared" si="2509"/>
        <v>0</v>
      </c>
      <c r="V1872" s="6">
        <f t="shared" si="2510"/>
        <v>0</v>
      </c>
      <c r="W1872" s="6">
        <f t="shared" si="2511"/>
        <v>0</v>
      </c>
      <c r="X1872" s="17"/>
      <c r="Y1872" s="17"/>
      <c r="Z1872" s="17"/>
      <c r="AA1872" s="17"/>
      <c r="AB1872" s="17"/>
      <c r="AC1872" s="17"/>
      <c r="AE1872" s="16"/>
      <c r="AF1872" s="16"/>
      <c r="AG1872" s="16"/>
      <c r="AH1872" s="16"/>
      <c r="AI1872" s="16"/>
      <c r="AJ1872" s="16"/>
      <c r="AL1872" s="16"/>
      <c r="AM1872" s="16"/>
      <c r="AN1872" s="16"/>
      <c r="AO1872" s="16"/>
      <c r="AP1872" s="16"/>
      <c r="AQ1872" s="16"/>
      <c r="BI1872" s="1">
        <v>9</v>
      </c>
      <c r="BJ1872" s="6">
        <f>SUM($R$5:R1874)-$AB$2</f>
        <v>94.455119400000129</v>
      </c>
      <c r="BK1872" s="6">
        <f>SUM($R$5:S1874)-$AB$2</f>
        <v>486.28223267200036</v>
      </c>
      <c r="BL1872" s="6">
        <f>SUM($R$5:T1874)-$AB$2</f>
        <v>1465.8500158519962</v>
      </c>
      <c r="BM1872" s="6">
        <f>SUM($R$5:U1874)-$AB$2</f>
        <v>2837.2449123040019</v>
      </c>
      <c r="BN1872" s="6">
        <f>SUM($R$5:V1874)-$AB$2</f>
        <v>4796.380478664003</v>
      </c>
      <c r="BO1872" s="6">
        <f>SUM($R$5:W1874)-$AB$2</f>
        <v>7147.3431582960038</v>
      </c>
      <c r="BP1872" s="16"/>
    </row>
    <row r="1873" spans="1:68" x14ac:dyDescent="0.45">
      <c r="A1873" s="1">
        <v>2008</v>
      </c>
      <c r="B1873" s="1">
        <v>3</v>
      </c>
      <c r="C1873" s="1">
        <v>19</v>
      </c>
      <c r="D1873" s="1">
        <v>11</v>
      </c>
      <c r="E1873" s="1">
        <v>11.4</v>
      </c>
      <c r="F1873" s="1">
        <v>344.98</v>
      </c>
      <c r="G1873" s="4"/>
      <c r="H1873" s="4"/>
      <c r="Q1873" s="1">
        <v>8</v>
      </c>
      <c r="R1873" s="6">
        <f t="shared" si="2506"/>
        <v>8.4447999999999988E-3</v>
      </c>
      <c r="S1873" s="6">
        <f t="shared" si="2507"/>
        <v>3.2765823999999992E-2</v>
      </c>
      <c r="T1873" s="6">
        <f t="shared" si="2508"/>
        <v>8.1914559999999983E-2</v>
      </c>
      <c r="U1873" s="6">
        <f t="shared" si="2509"/>
        <v>0.114680384</v>
      </c>
      <c r="V1873" s="6">
        <f t="shared" si="2510"/>
        <v>0.16382911999999997</v>
      </c>
      <c r="W1873" s="6">
        <f t="shared" si="2511"/>
        <v>0.19659494399999999</v>
      </c>
      <c r="X1873" s="17"/>
      <c r="Y1873" s="17"/>
      <c r="Z1873" s="17"/>
      <c r="AA1873" s="17"/>
      <c r="AB1873" s="17"/>
      <c r="AC1873" s="17"/>
      <c r="AE1873" s="16"/>
      <c r="AF1873" s="16"/>
      <c r="AG1873" s="16"/>
      <c r="AH1873" s="16"/>
      <c r="AI1873" s="16"/>
      <c r="AJ1873" s="16"/>
      <c r="AL1873" s="16"/>
      <c r="AM1873" s="16"/>
      <c r="AN1873" s="16"/>
      <c r="AO1873" s="16"/>
      <c r="AP1873" s="16"/>
      <c r="AQ1873" s="16"/>
      <c r="BI1873" s="1">
        <v>10</v>
      </c>
      <c r="BJ1873" s="6">
        <f>SUM($R$5:R1875)-$AB$2</f>
        <v>94.548545800000127</v>
      </c>
      <c r="BK1873" s="6">
        <f>SUM($R$5:S1875)-$AB$2</f>
        <v>486.73815350400037</v>
      </c>
      <c r="BL1873" s="6">
        <f>SUM($R$5:T1875)-$AB$2</f>
        <v>1467.2121727639963</v>
      </c>
      <c r="BM1873" s="6">
        <f>SUM($R$5:U1875)-$AB$2</f>
        <v>2839.8757997280018</v>
      </c>
      <c r="BN1873" s="6">
        <f>SUM($R$5:V1875)-$AB$2</f>
        <v>4800.8238382480022</v>
      </c>
      <c r="BO1873" s="6">
        <f>SUM($R$5:W1875)-$AB$2</f>
        <v>7153.9614844720027</v>
      </c>
      <c r="BP1873" s="16"/>
    </row>
    <row r="1874" spans="1:68" x14ac:dyDescent="0.45">
      <c r="A1874" s="1">
        <v>2008</v>
      </c>
      <c r="B1874" s="1">
        <v>3</v>
      </c>
      <c r="C1874" s="1">
        <v>19</v>
      </c>
      <c r="D1874" s="1">
        <v>12</v>
      </c>
      <c r="E1874" s="1">
        <v>10.3</v>
      </c>
      <c r="F1874" s="1">
        <v>241.85</v>
      </c>
      <c r="G1874" s="4"/>
      <c r="H1874" s="4"/>
      <c r="Q1874" s="1">
        <v>9</v>
      </c>
      <c r="R1874" s="6">
        <f t="shared" si="2506"/>
        <v>4.2838799999999996E-2</v>
      </c>
      <c r="S1874" s="6">
        <f t="shared" si="2507"/>
        <v>0.16621454399999999</v>
      </c>
      <c r="T1874" s="6">
        <f t="shared" si="2508"/>
        <v>0.41553635999999994</v>
      </c>
      <c r="U1874" s="6">
        <f t="shared" si="2509"/>
        <v>0.58175090399999996</v>
      </c>
      <c r="V1874" s="6">
        <f t="shared" si="2510"/>
        <v>0.83107271999999988</v>
      </c>
      <c r="W1874" s="6">
        <f t="shared" si="2511"/>
        <v>0.99728726400000001</v>
      </c>
      <c r="X1874" s="17"/>
      <c r="Y1874" s="17"/>
      <c r="Z1874" s="17"/>
      <c r="AA1874" s="17"/>
      <c r="AB1874" s="17"/>
      <c r="AC1874" s="17"/>
      <c r="AE1874" s="16"/>
      <c r="AF1874" s="16"/>
      <c r="AG1874" s="16"/>
      <c r="AH1874" s="16"/>
      <c r="AI1874" s="16"/>
      <c r="AJ1874" s="16"/>
      <c r="AL1874" s="16"/>
      <c r="AM1874" s="16"/>
      <c r="AN1874" s="16"/>
      <c r="AO1874" s="16"/>
      <c r="AP1874" s="16"/>
      <c r="AQ1874" s="16"/>
      <c r="BI1874" s="1">
        <v>11</v>
      </c>
      <c r="BJ1874" s="6">
        <f>SUM($R$5:R1876)-$AB$2</f>
        <v>94.748634200000126</v>
      </c>
      <c r="BK1874" s="6">
        <f>SUM($R$5:S1876)-$AB$2</f>
        <v>487.71458489600042</v>
      </c>
      <c r="BL1874" s="6">
        <f>SUM($R$5:T1876)-$AB$2</f>
        <v>1470.1294616359962</v>
      </c>
      <c r="BM1874" s="6">
        <f>SUM($R$5:U1876)-$AB$2</f>
        <v>2845.5102890720018</v>
      </c>
      <c r="BN1874" s="6">
        <f>SUM($R$5:V1876)-$AB$2</f>
        <v>4810.3400425520013</v>
      </c>
      <c r="BO1874" s="6">
        <f>SUM($R$5:W1876)-$AB$2</f>
        <v>7168.1357467280013</v>
      </c>
      <c r="BP1874" s="16"/>
    </row>
    <row r="1875" spans="1:68" x14ac:dyDescent="0.45">
      <c r="A1875" s="1">
        <v>2008</v>
      </c>
      <c r="B1875" s="1">
        <v>3</v>
      </c>
      <c r="C1875" s="1">
        <v>19</v>
      </c>
      <c r="D1875" s="1">
        <v>13</v>
      </c>
      <c r="E1875" s="1">
        <v>10.8</v>
      </c>
      <c r="F1875" s="1">
        <v>247.31</v>
      </c>
      <c r="G1875" s="4"/>
      <c r="H1875" s="4"/>
      <c r="Q1875" s="1">
        <v>10</v>
      </c>
      <c r="R1875" s="6">
        <f t="shared" si="2506"/>
        <v>9.3426400000000007E-2</v>
      </c>
      <c r="S1875" s="6">
        <f t="shared" si="2507"/>
        <v>0.36249443200000003</v>
      </c>
      <c r="T1875" s="6">
        <f t="shared" si="2508"/>
        <v>0.90623607999999989</v>
      </c>
      <c r="U1875" s="6">
        <f t="shared" si="2509"/>
        <v>1.2687305120000001</v>
      </c>
      <c r="V1875" s="6">
        <f t="shared" si="2510"/>
        <v>1.8124721599999998</v>
      </c>
      <c r="W1875" s="6">
        <f t="shared" si="2511"/>
        <v>2.1749665920000001</v>
      </c>
      <c r="X1875" s="17"/>
      <c r="Y1875" s="17"/>
      <c r="Z1875" s="17"/>
      <c r="AA1875" s="17"/>
      <c r="AB1875" s="17"/>
      <c r="AC1875" s="17"/>
      <c r="AE1875" s="16"/>
      <c r="AF1875" s="16"/>
      <c r="AG1875" s="16"/>
      <c r="AH1875" s="16"/>
      <c r="AI1875" s="16"/>
      <c r="AJ1875" s="16"/>
      <c r="AL1875" s="16"/>
      <c r="AM1875" s="16"/>
      <c r="AN1875" s="16"/>
      <c r="AO1875" s="16"/>
      <c r="AP1875" s="16"/>
      <c r="AQ1875" s="16"/>
      <c r="BI1875" s="1">
        <v>12</v>
      </c>
      <c r="BJ1875" s="6">
        <f t="shared" ref="BJ1875" si="2512">R1877-$AB$2</f>
        <v>-6.3909770000000004</v>
      </c>
      <c r="BK1875" s="6">
        <f t="shared" ref="BK1875" si="2513">S1877-$AB$2</f>
        <v>-5.9869907600000003</v>
      </c>
      <c r="BL1875" s="6">
        <f t="shared" ref="BL1875" si="2514">T1877-$AB$2</f>
        <v>-5.1706019000000003</v>
      </c>
      <c r="BM1875" s="6">
        <f t="shared" ref="BM1875" si="2515">U1877-$AB$2</f>
        <v>-4.6263426599999997</v>
      </c>
      <c r="BN1875" s="6">
        <f t="shared" ref="BN1875" si="2516">V1877-$AB$2</f>
        <v>-3.8099538000000002</v>
      </c>
      <c r="BO1875" s="6">
        <f t="shared" ref="BO1875" si="2517">W1877-$AB$2</f>
        <v>-3.26569456</v>
      </c>
      <c r="BP1875" s="16"/>
    </row>
    <row r="1876" spans="1:68" x14ac:dyDescent="0.45">
      <c r="A1876" s="1">
        <v>2008</v>
      </c>
      <c r="B1876" s="1">
        <v>3</v>
      </c>
      <c r="C1876" s="1">
        <v>19</v>
      </c>
      <c r="D1876" s="1">
        <v>14</v>
      </c>
      <c r="E1876" s="1">
        <v>11.9</v>
      </c>
      <c r="F1876" s="1">
        <v>545.55999999999995</v>
      </c>
      <c r="G1876" s="4"/>
      <c r="H1876" s="4"/>
      <c r="Q1876" s="1">
        <v>11</v>
      </c>
      <c r="R1876" s="6">
        <f t="shared" si="2506"/>
        <v>0.2000884</v>
      </c>
      <c r="S1876" s="6">
        <f t="shared" si="2507"/>
        <v>0.77634299200000001</v>
      </c>
      <c r="T1876" s="6">
        <f t="shared" si="2508"/>
        <v>1.9408574799999998</v>
      </c>
      <c r="U1876" s="6">
        <f t="shared" si="2509"/>
        <v>2.717200472</v>
      </c>
      <c r="V1876" s="6">
        <f t="shared" si="2510"/>
        <v>3.8817149599999996</v>
      </c>
      <c r="W1876" s="6">
        <f t="shared" si="2511"/>
        <v>4.6580579520000001</v>
      </c>
      <c r="X1876" s="17"/>
      <c r="Y1876" s="17"/>
      <c r="Z1876" s="17"/>
      <c r="AA1876" s="17"/>
      <c r="AB1876" s="17"/>
      <c r="AC1876" s="17"/>
      <c r="AE1876" s="16"/>
      <c r="AF1876" s="16"/>
      <c r="AG1876" s="16"/>
      <c r="AH1876" s="16"/>
      <c r="AI1876" s="16"/>
      <c r="AJ1876" s="16"/>
      <c r="AL1876" s="16"/>
      <c r="AM1876" s="16"/>
      <c r="AN1876" s="16"/>
      <c r="AO1876" s="16"/>
      <c r="AP1876" s="16"/>
      <c r="AQ1876" s="16"/>
      <c r="BI1876" s="1">
        <v>13</v>
      </c>
      <c r="BJ1876" s="6">
        <f>SUM($R$5:R1878)-$AB$2</f>
        <v>95.032347000000115</v>
      </c>
      <c r="BK1876" s="6">
        <f>SUM($R$5:S1878)-$AB$2</f>
        <v>489.09910336000036</v>
      </c>
      <c r="BL1876" s="6">
        <f>SUM($R$5:T1878)-$AB$2</f>
        <v>1474.2659942599962</v>
      </c>
      <c r="BM1876" s="6">
        <f>SUM($R$5:U1878)-$AB$2</f>
        <v>2853.4996415200021</v>
      </c>
      <c r="BN1876" s="6">
        <f>SUM($R$5:V1878)-$AB$2</f>
        <v>4823.8334233200021</v>
      </c>
      <c r="BO1876" s="6">
        <f>SUM($R$5:W1878)-$AB$2</f>
        <v>7188.2339614800021</v>
      </c>
      <c r="BP1876" s="16"/>
    </row>
    <row r="1877" spans="1:68" x14ac:dyDescent="0.45">
      <c r="A1877" s="1">
        <v>2008</v>
      </c>
      <c r="B1877" s="1">
        <v>3</v>
      </c>
      <c r="C1877" s="1">
        <v>19</v>
      </c>
      <c r="D1877" s="1">
        <v>15</v>
      </c>
      <c r="E1877" s="1">
        <v>12.4</v>
      </c>
      <c r="F1877" s="1">
        <v>474.99</v>
      </c>
      <c r="G1877" s="4"/>
      <c r="H1877" s="4"/>
      <c r="Q1877" s="1">
        <v>12</v>
      </c>
      <c r="R1877" s="6">
        <f t="shared" si="2506"/>
        <v>0.14027300000000001</v>
      </c>
      <c r="S1877" s="6">
        <f t="shared" si="2507"/>
        <v>0.54425923999999992</v>
      </c>
      <c r="T1877" s="6">
        <f t="shared" si="2508"/>
        <v>1.3606480999999999</v>
      </c>
      <c r="U1877" s="6">
        <f t="shared" si="2509"/>
        <v>1.9049073400000001</v>
      </c>
      <c r="V1877" s="6">
        <f t="shared" si="2510"/>
        <v>2.7212961999999998</v>
      </c>
      <c r="W1877" s="6">
        <f t="shared" si="2511"/>
        <v>3.26555544</v>
      </c>
      <c r="X1877" s="17">
        <f t="shared" ref="X1877" si="2518">SUM(R1877:R1901)-$AA$2</f>
        <v>-3.4112225999999999</v>
      </c>
      <c r="Y1877" s="17">
        <f t="shared" ref="Y1877" si="2519">SUM(S1877:S1901)-$AA$2</f>
        <v>3.6934563120000012</v>
      </c>
      <c r="Z1877" s="17">
        <f t="shared" ref="Z1877" si="2520">SUM(T1877:T1901)-$AA$2</f>
        <v>18.050828280000001</v>
      </c>
      <c r="AA1877" s="17">
        <f t="shared" ref="AA1877" si="2521">SUM(U1877:U1901)-$AA$2</f>
        <v>27.622409592</v>
      </c>
      <c r="AB1877" s="17">
        <f t="shared" ref="AB1877" si="2522">SUM(V1877:V1901)-$AA$2</f>
        <v>41.979781560000006</v>
      </c>
      <c r="AC1877" s="17">
        <f t="shared" ref="AC1877" si="2523">SUM(W1877:W1901)-$AA$2</f>
        <v>51.551362872000013</v>
      </c>
      <c r="AE1877" s="16">
        <f t="shared" ref="AE1877" si="2524">IF(X1877&gt;0,1,0)</f>
        <v>0</v>
      </c>
      <c r="AF1877" s="16">
        <f t="shared" ref="AF1877" si="2525">IF(Y1877&gt;0,1,0)</f>
        <v>1</v>
      </c>
      <c r="AG1877" s="16">
        <f t="shared" ref="AG1877" si="2526">IF(Z1877&gt;0,1,0)</f>
        <v>1</v>
      </c>
      <c r="AH1877" s="16">
        <f t="shared" ref="AH1877" si="2527">IF(AA1877&gt;0,1,0)</f>
        <v>1</v>
      </c>
      <c r="AI1877" s="16">
        <f t="shared" ref="AI1877" si="2528">IF(AB1877&gt;0,1,0)</f>
        <v>1</v>
      </c>
      <c r="AJ1877" s="16">
        <f t="shared" ref="AJ1877" si="2529">IF(AC1877&gt;0,1,0)</f>
        <v>1</v>
      </c>
      <c r="AL1877" s="16">
        <f t="shared" ref="AL1877" si="2530">IF(X1877&lt;0,ABS(X1877*$AP$1),0)</f>
        <v>0</v>
      </c>
      <c r="AM1877" s="16">
        <f t="shared" ref="AM1877" si="2531">IF(Y1877&lt;0,ABS(Y1877*$AP$1),0)</f>
        <v>0</v>
      </c>
      <c r="AN1877" s="16">
        <f t="shared" ref="AN1877" si="2532">IF(Z1877&lt;0,ABS(Z1877*$AP$1),0)</f>
        <v>0</v>
      </c>
      <c r="AO1877" s="16">
        <f t="shared" ref="AO1877" si="2533">IF(AA1877&lt;0,ABS(AA1877*$AP$1),0)</f>
        <v>0</v>
      </c>
      <c r="AP1877" s="16">
        <f t="shared" ref="AP1877" si="2534">IF(AB1877&lt;0,ABS(AB1877*$AP$1),0)</f>
        <v>0</v>
      </c>
      <c r="AQ1877" s="16">
        <f t="shared" ref="AQ1877" si="2535">IF(AC1877&lt;0,ABS(AC1877*$AP$1),0)</f>
        <v>0</v>
      </c>
      <c r="BI1877" s="1">
        <v>14</v>
      </c>
      <c r="BJ1877" s="6">
        <f>SUM($R$5:R1879)-$AB$2</f>
        <v>95.348771800000108</v>
      </c>
      <c r="BK1877" s="6">
        <f>SUM($R$5:S1879)-$AB$2</f>
        <v>490.64325638400032</v>
      </c>
      <c r="BL1877" s="6">
        <f>SUM($R$5:T1879)-$AB$2</f>
        <v>1478.8794678439963</v>
      </c>
      <c r="BM1877" s="6">
        <f>SUM($R$5:U1879)-$AB$2</f>
        <v>2862.410163888002</v>
      </c>
      <c r="BN1877" s="6">
        <f>SUM($R$5:V1879)-$AB$2</f>
        <v>4838.882586808003</v>
      </c>
      <c r="BO1877" s="6">
        <f>SUM($R$5:W1879)-$AB$2</f>
        <v>7210.6494943120033</v>
      </c>
      <c r="BP1877" s="16"/>
    </row>
    <row r="1878" spans="1:68" x14ac:dyDescent="0.45">
      <c r="A1878" s="1">
        <v>2008</v>
      </c>
      <c r="B1878" s="1">
        <v>3</v>
      </c>
      <c r="C1878" s="1">
        <v>19</v>
      </c>
      <c r="D1878" s="1">
        <v>16</v>
      </c>
      <c r="E1878" s="1">
        <v>12.3</v>
      </c>
      <c r="F1878" s="1">
        <v>305.37</v>
      </c>
      <c r="G1878" s="4"/>
      <c r="H1878" s="4"/>
      <c r="Q1878" s="1">
        <v>13</v>
      </c>
      <c r="R1878" s="6">
        <f t="shared" si="2506"/>
        <v>0.14343979999999998</v>
      </c>
      <c r="S1878" s="6">
        <f t="shared" si="2507"/>
        <v>0.55654642399999998</v>
      </c>
      <c r="T1878" s="6">
        <f t="shared" si="2508"/>
        <v>1.3913660599999997</v>
      </c>
      <c r="U1878" s="6">
        <f t="shared" si="2509"/>
        <v>1.9479124839999999</v>
      </c>
      <c r="V1878" s="6">
        <f t="shared" si="2510"/>
        <v>2.7827321199999995</v>
      </c>
      <c r="W1878" s="6">
        <f t="shared" si="2511"/>
        <v>3.3392785439999999</v>
      </c>
      <c r="X1878" s="17"/>
      <c r="Y1878" s="17"/>
      <c r="Z1878" s="17"/>
      <c r="AA1878" s="17"/>
      <c r="AB1878" s="17"/>
      <c r="AC1878" s="17"/>
      <c r="AE1878" s="16"/>
      <c r="AF1878" s="16"/>
      <c r="AG1878" s="16"/>
      <c r="AH1878" s="16"/>
      <c r="AI1878" s="16"/>
      <c r="AJ1878" s="16"/>
      <c r="AL1878" s="16"/>
      <c r="AM1878" s="16"/>
      <c r="AN1878" s="16"/>
      <c r="AO1878" s="16"/>
      <c r="AP1878" s="16"/>
      <c r="AQ1878" s="16"/>
      <c r="BI1878" s="1">
        <v>15</v>
      </c>
      <c r="BJ1878" s="6">
        <f>SUM($R$5:R1880)-$AB$2</f>
        <v>95.624266000000105</v>
      </c>
      <c r="BK1878" s="6">
        <f>SUM($R$5:S1880)-$AB$2</f>
        <v>491.98766808000033</v>
      </c>
      <c r="BL1878" s="6">
        <f>SUM($R$5:T1880)-$AB$2</f>
        <v>1482.8961732799962</v>
      </c>
      <c r="BM1878" s="6">
        <f>SUM($R$5:U1880)-$AB$2</f>
        <v>2870.1680805600017</v>
      </c>
      <c r="BN1878" s="6">
        <f>SUM($R$5:V1880)-$AB$2</f>
        <v>4851.9850909600027</v>
      </c>
      <c r="BO1878" s="6">
        <f>SUM($R$5:W1880)-$AB$2</f>
        <v>7230.1655034400028</v>
      </c>
      <c r="BP1878" s="16"/>
    </row>
    <row r="1879" spans="1:68" x14ac:dyDescent="0.45">
      <c r="A1879" s="1">
        <v>2008</v>
      </c>
      <c r="B1879" s="1">
        <v>3</v>
      </c>
      <c r="C1879" s="1">
        <v>19</v>
      </c>
      <c r="D1879" s="1">
        <v>17</v>
      </c>
      <c r="E1879" s="1">
        <v>12.1</v>
      </c>
      <c r="F1879" s="1">
        <v>251.37</v>
      </c>
      <c r="G1879" s="4"/>
      <c r="H1879" s="4"/>
      <c r="Q1879" s="1">
        <v>14</v>
      </c>
      <c r="R1879" s="6">
        <f t="shared" si="2506"/>
        <v>0.31642479999999995</v>
      </c>
      <c r="S1879" s="6">
        <f t="shared" si="2507"/>
        <v>1.2277282239999998</v>
      </c>
      <c r="T1879" s="6">
        <f t="shared" si="2508"/>
        <v>3.0693205599999991</v>
      </c>
      <c r="U1879" s="6">
        <f t="shared" si="2509"/>
        <v>4.2970487839999993</v>
      </c>
      <c r="V1879" s="6">
        <f t="shared" si="2510"/>
        <v>6.1386411199999982</v>
      </c>
      <c r="W1879" s="6">
        <f t="shared" si="2511"/>
        <v>7.3663693439999989</v>
      </c>
      <c r="X1879" s="17"/>
      <c r="Y1879" s="17"/>
      <c r="Z1879" s="17"/>
      <c r="AA1879" s="17"/>
      <c r="AB1879" s="17"/>
      <c r="AC1879" s="17"/>
      <c r="AE1879" s="16"/>
      <c r="AF1879" s="16"/>
      <c r="AG1879" s="16"/>
      <c r="AH1879" s="16"/>
      <c r="AI1879" s="16"/>
      <c r="AJ1879" s="16"/>
      <c r="AL1879" s="16"/>
      <c r="AM1879" s="16"/>
      <c r="AN1879" s="16"/>
      <c r="AO1879" s="16"/>
      <c r="AP1879" s="16"/>
      <c r="AQ1879" s="16"/>
      <c r="BI1879" s="1">
        <v>16</v>
      </c>
      <c r="BJ1879" s="6">
        <f>SUM($R$5:R1881)-$AB$2</f>
        <v>95.801380600000101</v>
      </c>
      <c r="BK1879" s="6">
        <f>SUM($R$5:S1881)-$AB$2</f>
        <v>492.85198732800029</v>
      </c>
      <c r="BL1879" s="6">
        <f>SUM($R$5:T1881)-$AB$2</f>
        <v>1485.4785041479963</v>
      </c>
      <c r="BM1879" s="6">
        <f>SUM($R$5:U1881)-$AB$2</f>
        <v>2875.1556276960018</v>
      </c>
      <c r="BN1879" s="6">
        <f>SUM($R$5:V1881)-$AB$2</f>
        <v>4860.4086613360032</v>
      </c>
      <c r="BO1879" s="6">
        <f>SUM($R$5:W1881)-$AB$2</f>
        <v>7242.712301704003</v>
      </c>
      <c r="BP1879" s="16"/>
    </row>
    <row r="1880" spans="1:68" x14ac:dyDescent="0.45">
      <c r="A1880" s="1">
        <v>2008</v>
      </c>
      <c r="B1880" s="1">
        <v>3</v>
      </c>
      <c r="C1880" s="1">
        <v>19</v>
      </c>
      <c r="D1880" s="1">
        <v>18</v>
      </c>
      <c r="E1880" s="1">
        <v>11.3</v>
      </c>
      <c r="F1880" s="1">
        <v>69.010000000000005</v>
      </c>
      <c r="G1880" s="4"/>
      <c r="H1880" s="4"/>
      <c r="Q1880" s="1">
        <v>15</v>
      </c>
      <c r="R1880" s="6">
        <f t="shared" si="2506"/>
        <v>0.27549419999999997</v>
      </c>
      <c r="S1880" s="6">
        <f t="shared" si="2507"/>
        <v>1.0689174959999999</v>
      </c>
      <c r="T1880" s="6">
        <f t="shared" si="2508"/>
        <v>2.6722937399999998</v>
      </c>
      <c r="U1880" s="6">
        <f t="shared" si="2509"/>
        <v>3.7412112359999998</v>
      </c>
      <c r="V1880" s="6">
        <f t="shared" si="2510"/>
        <v>5.3445874799999995</v>
      </c>
      <c r="W1880" s="6">
        <f t="shared" si="2511"/>
        <v>6.4135049760000005</v>
      </c>
      <c r="X1880" s="17"/>
      <c r="Y1880" s="17"/>
      <c r="Z1880" s="17"/>
      <c r="AA1880" s="17"/>
      <c r="AB1880" s="17"/>
      <c r="AC1880" s="17"/>
      <c r="AE1880" s="16"/>
      <c r="AF1880" s="16"/>
      <c r="AG1880" s="16"/>
      <c r="AH1880" s="16"/>
      <c r="AI1880" s="16"/>
      <c r="AJ1880" s="16"/>
      <c r="AL1880" s="16"/>
      <c r="AM1880" s="16"/>
      <c r="AN1880" s="16"/>
      <c r="AO1880" s="16"/>
      <c r="AP1880" s="16"/>
      <c r="AQ1880" s="16"/>
      <c r="BI1880" s="1">
        <v>17</v>
      </c>
      <c r="BJ1880" s="6">
        <f>SUM($R$5:R1882)-$AB$2</f>
        <v>95.947175200000103</v>
      </c>
      <c r="BK1880" s="6">
        <f>SUM($R$5:S1882)-$AB$2</f>
        <v>493.56346497600026</v>
      </c>
      <c r="BL1880" s="6">
        <f>SUM($R$5:T1882)-$AB$2</f>
        <v>1487.6041894159964</v>
      </c>
      <c r="BM1880" s="6">
        <f>SUM($R$5:U1882)-$AB$2</f>
        <v>2879.261203632002</v>
      </c>
      <c r="BN1880" s="6">
        <f>SUM($R$5:V1882)-$AB$2</f>
        <v>4867.342652512003</v>
      </c>
      <c r="BO1880" s="6">
        <f>SUM($R$5:W1882)-$AB$2</f>
        <v>7253.0403911680032</v>
      </c>
      <c r="BP1880" s="16"/>
    </row>
    <row r="1881" spans="1:68" x14ac:dyDescent="0.45">
      <c r="A1881" s="1">
        <v>2008</v>
      </c>
      <c r="B1881" s="1">
        <v>3</v>
      </c>
      <c r="C1881" s="1">
        <v>19</v>
      </c>
      <c r="D1881" s="1">
        <v>19</v>
      </c>
      <c r="E1881" s="1">
        <v>10.6</v>
      </c>
      <c r="F1881" s="1">
        <v>0</v>
      </c>
      <c r="G1881" s="4"/>
      <c r="H1881" s="4"/>
      <c r="Q1881" s="1">
        <v>16</v>
      </c>
      <c r="R1881" s="6">
        <f t="shared" si="2506"/>
        <v>0.17711459999999998</v>
      </c>
      <c r="S1881" s="6">
        <f t="shared" si="2507"/>
        <v>0.68720464800000003</v>
      </c>
      <c r="T1881" s="6">
        <f t="shared" si="2508"/>
        <v>1.7180116199999997</v>
      </c>
      <c r="U1881" s="6">
        <f t="shared" si="2509"/>
        <v>2.4052162680000002</v>
      </c>
      <c r="V1881" s="6">
        <f t="shared" si="2510"/>
        <v>3.4360232399999995</v>
      </c>
      <c r="W1881" s="6">
        <f t="shared" si="2511"/>
        <v>4.1232278880000006</v>
      </c>
      <c r="X1881" s="17"/>
      <c r="Y1881" s="17"/>
      <c r="Z1881" s="17"/>
      <c r="AA1881" s="17"/>
      <c r="AB1881" s="17"/>
      <c r="AC1881" s="17"/>
      <c r="AE1881" s="16"/>
      <c r="AF1881" s="16"/>
      <c r="AG1881" s="16"/>
      <c r="AH1881" s="16"/>
      <c r="AI1881" s="16"/>
      <c r="AJ1881" s="16"/>
      <c r="AL1881" s="16"/>
      <c r="AM1881" s="16"/>
      <c r="AN1881" s="16"/>
      <c r="AO1881" s="16"/>
      <c r="AP1881" s="16"/>
      <c r="AQ1881" s="16"/>
      <c r="BI1881" s="1">
        <v>18</v>
      </c>
      <c r="BJ1881" s="6">
        <f>SUM($R$5:R1883)-$AB$2</f>
        <v>95.987201000000098</v>
      </c>
      <c r="BK1881" s="6">
        <f>SUM($R$5:S1883)-$AB$2</f>
        <v>493.75879088000028</v>
      </c>
      <c r="BL1881" s="6">
        <f>SUM($R$5:T1883)-$AB$2</f>
        <v>1488.1877655799963</v>
      </c>
      <c r="BM1881" s="6">
        <f>SUM($R$5:U1883)-$AB$2</f>
        <v>2880.3883301600022</v>
      </c>
      <c r="BN1881" s="6">
        <f>SUM($R$5:V1883)-$AB$2</f>
        <v>4869.2462795600031</v>
      </c>
      <c r="BO1881" s="6">
        <f>SUM($R$5:W1883)-$AB$2</f>
        <v>7255.8758188400034</v>
      </c>
      <c r="BP1881" s="16"/>
    </row>
    <row r="1882" spans="1:68" x14ac:dyDescent="0.45">
      <c r="A1882" s="1">
        <v>2008</v>
      </c>
      <c r="B1882" s="1">
        <v>3</v>
      </c>
      <c r="C1882" s="1">
        <v>19</v>
      </c>
      <c r="D1882" s="1">
        <v>20</v>
      </c>
      <c r="E1882" s="1">
        <v>10.3</v>
      </c>
      <c r="F1882" s="1">
        <v>0</v>
      </c>
      <c r="G1882" s="4"/>
      <c r="H1882" s="4"/>
      <c r="Q1882" s="1">
        <v>17</v>
      </c>
      <c r="R1882" s="6">
        <f t="shared" si="2506"/>
        <v>0.1457946</v>
      </c>
      <c r="S1882" s="6">
        <f t="shared" si="2507"/>
        <v>0.56568304800000002</v>
      </c>
      <c r="T1882" s="6">
        <f t="shared" si="2508"/>
        <v>1.41420762</v>
      </c>
      <c r="U1882" s="6">
        <f t="shared" si="2509"/>
        <v>1.9798906679999999</v>
      </c>
      <c r="V1882" s="6">
        <f t="shared" si="2510"/>
        <v>2.82841524</v>
      </c>
      <c r="W1882" s="6">
        <f t="shared" si="2511"/>
        <v>3.3940982880000004</v>
      </c>
      <c r="X1882" s="17"/>
      <c r="Y1882" s="17"/>
      <c r="Z1882" s="17"/>
      <c r="AA1882" s="17"/>
      <c r="AB1882" s="17"/>
      <c r="AC1882" s="17"/>
      <c r="AE1882" s="16"/>
      <c r="AF1882" s="16"/>
      <c r="AG1882" s="16"/>
      <c r="AH1882" s="16"/>
      <c r="AI1882" s="16"/>
      <c r="AJ1882" s="16"/>
      <c r="AL1882" s="16"/>
      <c r="AM1882" s="16"/>
      <c r="AN1882" s="16"/>
      <c r="AO1882" s="16"/>
      <c r="AP1882" s="16"/>
      <c r="AQ1882" s="16"/>
      <c r="BI1882" s="1">
        <v>19</v>
      </c>
      <c r="BJ1882" s="6">
        <f>SUM($R$5:R1884)-$AB$2</f>
        <v>95.987201000000098</v>
      </c>
      <c r="BK1882" s="6">
        <f>SUM($R$5:S1884)-$AB$2</f>
        <v>493.75879088000028</v>
      </c>
      <c r="BL1882" s="6">
        <f>SUM($R$5:T1884)-$AB$2</f>
        <v>1488.1877655799963</v>
      </c>
      <c r="BM1882" s="6">
        <f>SUM($R$5:U1884)-$AB$2</f>
        <v>2880.3883301600022</v>
      </c>
      <c r="BN1882" s="6">
        <f>SUM($R$5:V1884)-$AB$2</f>
        <v>4869.2462795600031</v>
      </c>
      <c r="BO1882" s="6">
        <f>SUM($R$5:W1884)-$AB$2</f>
        <v>7255.8758188400034</v>
      </c>
      <c r="BP1882" s="16"/>
    </row>
    <row r="1883" spans="1:68" x14ac:dyDescent="0.45">
      <c r="A1883" s="1">
        <v>2008</v>
      </c>
      <c r="B1883" s="1">
        <v>3</v>
      </c>
      <c r="C1883" s="1">
        <v>19</v>
      </c>
      <c r="D1883" s="1">
        <v>21</v>
      </c>
      <c r="E1883" s="1">
        <v>10.199999999999999</v>
      </c>
      <c r="F1883" s="1">
        <v>0</v>
      </c>
      <c r="G1883" s="4"/>
      <c r="H1883" s="4"/>
      <c r="Q1883" s="1">
        <v>18</v>
      </c>
      <c r="R1883" s="6">
        <f t="shared" si="2506"/>
        <v>4.0025799999999993E-2</v>
      </c>
      <c r="S1883" s="6">
        <f t="shared" si="2507"/>
        <v>0.15530010399999997</v>
      </c>
      <c r="T1883" s="6">
        <f t="shared" si="2508"/>
        <v>0.3882502599999999</v>
      </c>
      <c r="U1883" s="6">
        <f t="shared" si="2509"/>
        <v>0.5435503639999999</v>
      </c>
      <c r="V1883" s="6">
        <f t="shared" si="2510"/>
        <v>0.77650051999999981</v>
      </c>
      <c r="W1883" s="6">
        <f t="shared" si="2511"/>
        <v>0.93180062399999997</v>
      </c>
      <c r="X1883" s="17"/>
      <c r="Y1883" s="17"/>
      <c r="Z1883" s="17"/>
      <c r="AA1883" s="17"/>
      <c r="AB1883" s="17"/>
      <c r="AC1883" s="17"/>
      <c r="AE1883" s="16"/>
      <c r="AF1883" s="16"/>
      <c r="AG1883" s="16"/>
      <c r="AH1883" s="16"/>
      <c r="AI1883" s="16"/>
      <c r="AJ1883" s="16"/>
      <c r="AL1883" s="16"/>
      <c r="AM1883" s="16"/>
      <c r="AN1883" s="16"/>
      <c r="AO1883" s="16"/>
      <c r="AP1883" s="16"/>
      <c r="AQ1883" s="16"/>
      <c r="BI1883" s="1">
        <v>20</v>
      </c>
      <c r="BJ1883" s="6">
        <f>SUM($R$5:R1885)-$AB$2</f>
        <v>95.987201000000098</v>
      </c>
      <c r="BK1883" s="6">
        <f>SUM($R$5:S1885)-$AB$2</f>
        <v>493.75879088000028</v>
      </c>
      <c r="BL1883" s="6">
        <f>SUM($R$5:T1885)-$AB$2</f>
        <v>1488.1877655799963</v>
      </c>
      <c r="BM1883" s="6">
        <f>SUM($R$5:U1885)-$AB$2</f>
        <v>2880.3883301600022</v>
      </c>
      <c r="BN1883" s="6">
        <f>SUM($R$5:V1885)-$AB$2</f>
        <v>4869.2462795600031</v>
      </c>
      <c r="BO1883" s="6">
        <f>SUM($R$5:W1885)-$AB$2</f>
        <v>7255.8758188400034</v>
      </c>
      <c r="BP1883" s="16"/>
    </row>
    <row r="1884" spans="1:68" x14ac:dyDescent="0.45">
      <c r="A1884" s="1">
        <v>2008</v>
      </c>
      <c r="B1884" s="1">
        <v>3</v>
      </c>
      <c r="C1884" s="1">
        <v>19</v>
      </c>
      <c r="D1884" s="1">
        <v>22</v>
      </c>
      <c r="E1884" s="1">
        <v>10.3</v>
      </c>
      <c r="F1884" s="1">
        <v>0</v>
      </c>
      <c r="G1884" s="4"/>
      <c r="H1884" s="4"/>
      <c r="Q1884" s="1">
        <v>19</v>
      </c>
      <c r="R1884" s="6">
        <f t="shared" si="2506"/>
        <v>0</v>
      </c>
      <c r="S1884" s="6">
        <f t="shared" si="2507"/>
        <v>0</v>
      </c>
      <c r="T1884" s="6">
        <f t="shared" si="2508"/>
        <v>0</v>
      </c>
      <c r="U1884" s="6">
        <f t="shared" si="2509"/>
        <v>0</v>
      </c>
      <c r="V1884" s="6">
        <f t="shared" si="2510"/>
        <v>0</v>
      </c>
      <c r="W1884" s="6">
        <f t="shared" si="2511"/>
        <v>0</v>
      </c>
      <c r="X1884" s="17"/>
      <c r="Y1884" s="17"/>
      <c r="Z1884" s="17"/>
      <c r="AA1884" s="17"/>
      <c r="AB1884" s="17"/>
      <c r="AC1884" s="17"/>
      <c r="AE1884" s="16"/>
      <c r="AF1884" s="16"/>
      <c r="AG1884" s="16"/>
      <c r="AH1884" s="16"/>
      <c r="AI1884" s="16"/>
      <c r="AJ1884" s="16"/>
      <c r="AL1884" s="16"/>
      <c r="AM1884" s="16"/>
      <c r="AN1884" s="16"/>
      <c r="AO1884" s="16"/>
      <c r="AP1884" s="16"/>
      <c r="AQ1884" s="16"/>
      <c r="BI1884" s="1">
        <v>21</v>
      </c>
      <c r="BJ1884" s="6">
        <f>SUM($R$5:R1886)-$AB$2</f>
        <v>95.987201000000098</v>
      </c>
      <c r="BK1884" s="6">
        <f>SUM($R$5:S1886)-$AB$2</f>
        <v>493.75879088000028</v>
      </c>
      <c r="BL1884" s="6">
        <f>SUM($R$5:T1886)-$AB$2</f>
        <v>1488.1877655799963</v>
      </c>
      <c r="BM1884" s="6">
        <f>SUM($R$5:U1886)-$AB$2</f>
        <v>2880.3883301600022</v>
      </c>
      <c r="BN1884" s="6">
        <f>SUM($R$5:V1886)-$AB$2</f>
        <v>4869.2462795600031</v>
      </c>
      <c r="BO1884" s="6">
        <f>SUM($R$5:W1886)-$AB$2</f>
        <v>7255.8758188400034</v>
      </c>
      <c r="BP1884" s="16"/>
    </row>
    <row r="1885" spans="1:68" x14ac:dyDescent="0.45">
      <c r="A1885" s="1">
        <v>2008</v>
      </c>
      <c r="B1885" s="1">
        <v>3</v>
      </c>
      <c r="C1885" s="1">
        <v>19</v>
      </c>
      <c r="D1885" s="1">
        <v>23</v>
      </c>
      <c r="E1885" s="1">
        <v>10.4</v>
      </c>
      <c r="F1885" s="1">
        <v>0</v>
      </c>
      <c r="G1885" s="4"/>
      <c r="H1885" s="4"/>
      <c r="Q1885" s="1">
        <v>20</v>
      </c>
      <c r="R1885" s="6">
        <f t="shared" si="2506"/>
        <v>0</v>
      </c>
      <c r="S1885" s="6">
        <f t="shared" si="2507"/>
        <v>0</v>
      </c>
      <c r="T1885" s="6">
        <f t="shared" si="2508"/>
        <v>0</v>
      </c>
      <c r="U1885" s="6">
        <f t="shared" si="2509"/>
        <v>0</v>
      </c>
      <c r="V1885" s="6">
        <f t="shared" si="2510"/>
        <v>0</v>
      </c>
      <c r="W1885" s="6">
        <f t="shared" si="2511"/>
        <v>0</v>
      </c>
      <c r="X1885" s="17"/>
      <c r="Y1885" s="17"/>
      <c r="Z1885" s="17"/>
      <c r="AA1885" s="17"/>
      <c r="AB1885" s="17"/>
      <c r="AC1885" s="17"/>
      <c r="AE1885" s="16"/>
      <c r="AF1885" s="16"/>
      <c r="AG1885" s="16"/>
      <c r="AH1885" s="16"/>
      <c r="AI1885" s="16"/>
      <c r="AJ1885" s="16"/>
      <c r="AL1885" s="16"/>
      <c r="AM1885" s="16"/>
      <c r="AN1885" s="16"/>
      <c r="AO1885" s="16"/>
      <c r="AP1885" s="16"/>
      <c r="AQ1885" s="16"/>
      <c r="BI1885" s="1">
        <v>22</v>
      </c>
      <c r="BJ1885" s="6">
        <f>SUM($R$5:R1887)-$AB$2</f>
        <v>95.987201000000098</v>
      </c>
      <c r="BK1885" s="6">
        <f>SUM($R$5:S1887)-$AB$2</f>
        <v>493.75879088000028</v>
      </c>
      <c r="BL1885" s="6">
        <f>SUM($R$5:T1887)-$AB$2</f>
        <v>1488.1877655799963</v>
      </c>
      <c r="BM1885" s="6">
        <f>SUM($R$5:U1887)-$AB$2</f>
        <v>2880.3883301600022</v>
      </c>
      <c r="BN1885" s="6">
        <f>SUM($R$5:V1887)-$AB$2</f>
        <v>4869.2462795600031</v>
      </c>
      <c r="BO1885" s="6">
        <f>SUM($R$5:W1887)-$AB$2</f>
        <v>7255.8758188400034</v>
      </c>
      <c r="BP1885" s="16"/>
    </row>
    <row r="1886" spans="1:68" x14ac:dyDescent="0.45">
      <c r="A1886" s="1">
        <v>2008</v>
      </c>
      <c r="B1886" s="1">
        <v>3</v>
      </c>
      <c r="C1886" s="1">
        <v>20</v>
      </c>
      <c r="D1886" s="1">
        <v>0</v>
      </c>
      <c r="E1886" s="1">
        <v>10.4</v>
      </c>
      <c r="F1886" s="1">
        <v>0</v>
      </c>
      <c r="G1886" s="4"/>
      <c r="H1886" s="4"/>
      <c r="Q1886" s="1">
        <v>21</v>
      </c>
      <c r="R1886" s="6">
        <f t="shared" si="2506"/>
        <v>0</v>
      </c>
      <c r="S1886" s="6">
        <f t="shared" si="2507"/>
        <v>0</v>
      </c>
      <c r="T1886" s="6">
        <f t="shared" si="2508"/>
        <v>0</v>
      </c>
      <c r="U1886" s="6">
        <f t="shared" si="2509"/>
        <v>0</v>
      </c>
      <c r="V1886" s="6">
        <f t="shared" si="2510"/>
        <v>0</v>
      </c>
      <c r="W1886" s="6">
        <f t="shared" si="2511"/>
        <v>0</v>
      </c>
      <c r="X1886" s="17"/>
      <c r="Y1886" s="17"/>
      <c r="Z1886" s="17"/>
      <c r="AA1886" s="17"/>
      <c r="AB1886" s="17"/>
      <c r="AC1886" s="17"/>
      <c r="AE1886" s="16"/>
      <c r="AF1886" s="16"/>
      <c r="AG1886" s="16"/>
      <c r="AH1886" s="16"/>
      <c r="AI1886" s="16"/>
      <c r="AJ1886" s="16"/>
      <c r="AL1886" s="16"/>
      <c r="AM1886" s="16"/>
      <c r="AN1886" s="16"/>
      <c r="AO1886" s="16"/>
      <c r="AP1886" s="16"/>
      <c r="AQ1886" s="16"/>
      <c r="BI1886" s="1">
        <v>23</v>
      </c>
      <c r="BJ1886" s="6">
        <f>SUM($R$5:R1888)-$AB$2</f>
        <v>95.987201000000098</v>
      </c>
      <c r="BK1886" s="6">
        <f>SUM($R$5:S1888)-$AB$2</f>
        <v>493.75879088000028</v>
      </c>
      <c r="BL1886" s="6">
        <f>SUM($R$5:T1888)-$AB$2</f>
        <v>1488.1877655799963</v>
      </c>
      <c r="BM1886" s="6">
        <f>SUM($R$5:U1888)-$AB$2</f>
        <v>2880.3883301600022</v>
      </c>
      <c r="BN1886" s="6">
        <f>SUM($R$5:V1888)-$AB$2</f>
        <v>4869.2462795600031</v>
      </c>
      <c r="BO1886" s="6">
        <f>SUM($R$5:W1888)-$AB$2</f>
        <v>7255.8758188400034</v>
      </c>
      <c r="BP1886" s="16"/>
    </row>
    <row r="1887" spans="1:68" x14ac:dyDescent="0.45">
      <c r="A1887" s="1">
        <v>2008</v>
      </c>
      <c r="B1887" s="1">
        <v>3</v>
      </c>
      <c r="C1887" s="1">
        <v>20</v>
      </c>
      <c r="D1887" s="1">
        <v>1</v>
      </c>
      <c r="E1887" s="1">
        <v>10.199999999999999</v>
      </c>
      <c r="F1887" s="1">
        <v>0</v>
      </c>
      <c r="G1887" s="4"/>
      <c r="H1887" s="4"/>
      <c r="Q1887" s="1">
        <v>22</v>
      </c>
      <c r="R1887" s="6">
        <f t="shared" si="2506"/>
        <v>0</v>
      </c>
      <c r="S1887" s="6">
        <f t="shared" si="2507"/>
        <v>0</v>
      </c>
      <c r="T1887" s="6">
        <f t="shared" si="2508"/>
        <v>0</v>
      </c>
      <c r="U1887" s="6">
        <f t="shared" si="2509"/>
        <v>0</v>
      </c>
      <c r="V1887" s="6">
        <f t="shared" si="2510"/>
        <v>0</v>
      </c>
      <c r="W1887" s="6">
        <f t="shared" si="2511"/>
        <v>0</v>
      </c>
      <c r="X1887" s="17"/>
      <c r="Y1887" s="17"/>
      <c r="Z1887" s="17"/>
      <c r="AA1887" s="17"/>
      <c r="AB1887" s="17"/>
      <c r="AC1887" s="17"/>
      <c r="AE1887" s="16"/>
      <c r="AF1887" s="16"/>
      <c r="AG1887" s="16"/>
      <c r="AH1887" s="16"/>
      <c r="AI1887" s="16"/>
      <c r="AJ1887" s="16"/>
      <c r="AL1887" s="16"/>
      <c r="AM1887" s="16"/>
      <c r="AN1887" s="16"/>
      <c r="AO1887" s="16"/>
      <c r="AP1887" s="16"/>
      <c r="AQ1887" s="16"/>
      <c r="BI1887" s="1">
        <v>0</v>
      </c>
      <c r="BJ1887" s="6">
        <f t="shared" ref="BJ1887" si="2536">R1889-$AB$2</f>
        <v>-6.53125</v>
      </c>
      <c r="BK1887" s="6">
        <f t="shared" ref="BK1887" si="2537">S1889-$AB$2</f>
        <v>-6.53125</v>
      </c>
      <c r="BL1887" s="6">
        <f t="shared" ref="BL1887" si="2538">T1889-$AB$2</f>
        <v>-6.53125</v>
      </c>
      <c r="BM1887" s="6">
        <f t="shared" ref="BM1887" si="2539">U1889-$AB$2</f>
        <v>-6.53125</v>
      </c>
      <c r="BN1887" s="6">
        <f t="shared" ref="BN1887" si="2540">V1889-$AB$2</f>
        <v>-6.53125</v>
      </c>
      <c r="BO1887" s="6">
        <f t="shared" ref="BO1887" si="2541">W1889-$AB$2</f>
        <v>-6.53125</v>
      </c>
      <c r="BP1887" s="16">
        <v>80</v>
      </c>
    </row>
    <row r="1888" spans="1:68" x14ac:dyDescent="0.45">
      <c r="A1888" s="1">
        <v>2008</v>
      </c>
      <c r="B1888" s="1">
        <v>3</v>
      </c>
      <c r="C1888" s="1">
        <v>20</v>
      </c>
      <c r="D1888" s="1">
        <v>2</v>
      </c>
      <c r="E1888" s="1">
        <v>10.3</v>
      </c>
      <c r="F1888" s="1">
        <v>0</v>
      </c>
      <c r="G1888" s="4"/>
      <c r="H1888" s="4"/>
      <c r="Q1888" s="1">
        <v>23</v>
      </c>
      <c r="R1888" s="6">
        <f t="shared" si="2506"/>
        <v>0</v>
      </c>
      <c r="S1888" s="6">
        <f t="shared" si="2507"/>
        <v>0</v>
      </c>
      <c r="T1888" s="6">
        <f t="shared" si="2508"/>
        <v>0</v>
      </c>
      <c r="U1888" s="6">
        <f t="shared" si="2509"/>
        <v>0</v>
      </c>
      <c r="V1888" s="6">
        <f t="shared" si="2510"/>
        <v>0</v>
      </c>
      <c r="W1888" s="6">
        <f t="shared" si="2511"/>
        <v>0</v>
      </c>
      <c r="X1888" s="17"/>
      <c r="Y1888" s="17"/>
      <c r="Z1888" s="17"/>
      <c r="AA1888" s="17"/>
      <c r="AB1888" s="17"/>
      <c r="AC1888" s="17"/>
      <c r="AE1888" s="16"/>
      <c r="AF1888" s="16"/>
      <c r="AG1888" s="16"/>
      <c r="AH1888" s="16"/>
      <c r="AI1888" s="16"/>
      <c r="AJ1888" s="16"/>
      <c r="AL1888" s="16"/>
      <c r="AM1888" s="16"/>
      <c r="AN1888" s="16"/>
      <c r="AO1888" s="16"/>
      <c r="AP1888" s="16"/>
      <c r="AQ1888" s="16"/>
      <c r="BI1888" s="1">
        <v>1</v>
      </c>
      <c r="BJ1888" s="6">
        <f>SUM($R$5:R1890)-$AB$2</f>
        <v>95.987201000000098</v>
      </c>
      <c r="BK1888" s="6">
        <f>SUM($R$5:S1890)-$AB$2</f>
        <v>493.75879088000028</v>
      </c>
      <c r="BL1888" s="6">
        <f>SUM($R$5:T1890)-$AB$2</f>
        <v>1488.1877655799963</v>
      </c>
      <c r="BM1888" s="6">
        <f>SUM($R$5:U1890)-$AB$2</f>
        <v>2880.3883301600022</v>
      </c>
      <c r="BN1888" s="6">
        <f>SUM($R$5:V1890)-$AB$2</f>
        <v>4869.2462795600031</v>
      </c>
      <c r="BO1888" s="6">
        <f>SUM($R$5:W1890)-$AB$2</f>
        <v>7255.8758188400034</v>
      </c>
      <c r="BP1888" s="16"/>
    </row>
    <row r="1889" spans="1:68" x14ac:dyDescent="0.45">
      <c r="A1889" s="1">
        <v>2008</v>
      </c>
      <c r="B1889" s="1">
        <v>3</v>
      </c>
      <c r="C1889" s="1">
        <v>20</v>
      </c>
      <c r="D1889" s="1">
        <v>3</v>
      </c>
      <c r="E1889" s="1">
        <v>10.5</v>
      </c>
      <c r="F1889" s="1">
        <v>0</v>
      </c>
      <c r="G1889" s="4"/>
      <c r="H1889" s="4"/>
      <c r="Q1889" s="1">
        <v>0</v>
      </c>
      <c r="R1889" s="6">
        <f t="shared" si="2506"/>
        <v>0</v>
      </c>
      <c r="S1889" s="6">
        <f t="shared" si="2507"/>
        <v>0</v>
      </c>
      <c r="T1889" s="6">
        <f t="shared" si="2508"/>
        <v>0</v>
      </c>
      <c r="U1889" s="6">
        <f t="shared" si="2509"/>
        <v>0</v>
      </c>
      <c r="V1889" s="6">
        <f t="shared" si="2510"/>
        <v>0</v>
      </c>
      <c r="W1889" s="6">
        <f t="shared" si="2511"/>
        <v>0</v>
      </c>
      <c r="X1889" s="17"/>
      <c r="Y1889" s="17"/>
      <c r="Z1889" s="17"/>
      <c r="AA1889" s="17"/>
      <c r="AB1889" s="17"/>
      <c r="AC1889" s="17"/>
      <c r="AE1889" s="16"/>
      <c r="AF1889" s="16"/>
      <c r="AG1889" s="16"/>
      <c r="AH1889" s="16"/>
      <c r="AI1889" s="16"/>
      <c r="AJ1889" s="16"/>
      <c r="AL1889" s="16"/>
      <c r="AM1889" s="16"/>
      <c r="AN1889" s="16"/>
      <c r="AO1889" s="16"/>
      <c r="AP1889" s="16"/>
      <c r="AQ1889" s="16"/>
      <c r="BI1889" s="1">
        <v>2</v>
      </c>
      <c r="BJ1889" s="6">
        <f>SUM($R$5:R1891)-$AB$2</f>
        <v>95.987201000000098</v>
      </c>
      <c r="BK1889" s="6">
        <f>SUM($R$5:S1891)-$AB$2</f>
        <v>493.75879088000028</v>
      </c>
      <c r="BL1889" s="6">
        <f>SUM($R$5:T1891)-$AB$2</f>
        <v>1488.1877655799963</v>
      </c>
      <c r="BM1889" s="6">
        <f>SUM($R$5:U1891)-$AB$2</f>
        <v>2880.3883301600022</v>
      </c>
      <c r="BN1889" s="6">
        <f>SUM($R$5:V1891)-$AB$2</f>
        <v>4869.2462795600031</v>
      </c>
      <c r="BO1889" s="6">
        <f>SUM($R$5:W1891)-$AB$2</f>
        <v>7255.8758188400034</v>
      </c>
      <c r="BP1889" s="16"/>
    </row>
    <row r="1890" spans="1:68" x14ac:dyDescent="0.45">
      <c r="A1890" s="1">
        <v>2008</v>
      </c>
      <c r="B1890" s="1">
        <v>3</v>
      </c>
      <c r="C1890" s="1">
        <v>20</v>
      </c>
      <c r="D1890" s="1">
        <v>4</v>
      </c>
      <c r="E1890" s="1">
        <v>10.3</v>
      </c>
      <c r="F1890" s="1">
        <v>0</v>
      </c>
      <c r="G1890" s="4"/>
      <c r="H1890" s="4"/>
      <c r="Q1890" s="1">
        <v>1</v>
      </c>
      <c r="R1890" s="6">
        <f t="shared" si="2506"/>
        <v>0</v>
      </c>
      <c r="S1890" s="6">
        <f t="shared" si="2507"/>
        <v>0</v>
      </c>
      <c r="T1890" s="6">
        <f t="shared" si="2508"/>
        <v>0</v>
      </c>
      <c r="U1890" s="6">
        <f t="shared" si="2509"/>
        <v>0</v>
      </c>
      <c r="V1890" s="6">
        <f t="shared" si="2510"/>
        <v>0</v>
      </c>
      <c r="W1890" s="6">
        <f t="shared" si="2511"/>
        <v>0</v>
      </c>
      <c r="X1890" s="17"/>
      <c r="Y1890" s="17"/>
      <c r="Z1890" s="17"/>
      <c r="AA1890" s="17"/>
      <c r="AB1890" s="17"/>
      <c r="AC1890" s="17"/>
      <c r="AE1890" s="16"/>
      <c r="AF1890" s="16"/>
      <c r="AG1890" s="16"/>
      <c r="AH1890" s="16"/>
      <c r="AI1890" s="16"/>
      <c r="AJ1890" s="16"/>
      <c r="AL1890" s="16"/>
      <c r="AM1890" s="16"/>
      <c r="AN1890" s="16"/>
      <c r="AO1890" s="16"/>
      <c r="AP1890" s="16"/>
      <c r="AQ1890" s="16"/>
      <c r="BI1890" s="1">
        <v>3</v>
      </c>
      <c r="BJ1890" s="6">
        <f>SUM($R$5:R1892)-$AB$2</f>
        <v>95.987201000000098</v>
      </c>
      <c r="BK1890" s="6">
        <f>SUM($R$5:S1892)-$AB$2</f>
        <v>493.75879088000028</v>
      </c>
      <c r="BL1890" s="6">
        <f>SUM($R$5:T1892)-$AB$2</f>
        <v>1488.1877655799963</v>
      </c>
      <c r="BM1890" s="6">
        <f>SUM($R$5:U1892)-$AB$2</f>
        <v>2880.3883301600022</v>
      </c>
      <c r="BN1890" s="6">
        <f>SUM($R$5:V1892)-$AB$2</f>
        <v>4869.2462795600031</v>
      </c>
      <c r="BO1890" s="6">
        <f>SUM($R$5:W1892)-$AB$2</f>
        <v>7255.8758188400034</v>
      </c>
      <c r="BP1890" s="16"/>
    </row>
    <row r="1891" spans="1:68" x14ac:dyDescent="0.45">
      <c r="A1891" s="1">
        <v>2008</v>
      </c>
      <c r="B1891" s="1">
        <v>3</v>
      </c>
      <c r="C1891" s="1">
        <v>20</v>
      </c>
      <c r="D1891" s="1">
        <v>5</v>
      </c>
      <c r="E1891" s="1">
        <v>9.6999999999999993</v>
      </c>
      <c r="F1891" s="1">
        <v>0</v>
      </c>
      <c r="G1891" s="4"/>
      <c r="H1891" s="4"/>
      <c r="Q1891" s="1">
        <v>2</v>
      </c>
      <c r="R1891" s="6">
        <f t="shared" si="2506"/>
        <v>0</v>
      </c>
      <c r="S1891" s="6">
        <f t="shared" si="2507"/>
        <v>0</v>
      </c>
      <c r="T1891" s="6">
        <f t="shared" si="2508"/>
        <v>0</v>
      </c>
      <c r="U1891" s="6">
        <f t="shared" si="2509"/>
        <v>0</v>
      </c>
      <c r="V1891" s="6">
        <f t="shared" si="2510"/>
        <v>0</v>
      </c>
      <c r="W1891" s="6">
        <f t="shared" si="2511"/>
        <v>0</v>
      </c>
      <c r="X1891" s="17"/>
      <c r="Y1891" s="17"/>
      <c r="Z1891" s="17"/>
      <c r="AA1891" s="17"/>
      <c r="AB1891" s="17"/>
      <c r="AC1891" s="17"/>
      <c r="AE1891" s="16"/>
      <c r="AF1891" s="16"/>
      <c r="AG1891" s="16"/>
      <c r="AH1891" s="16"/>
      <c r="AI1891" s="16"/>
      <c r="AJ1891" s="16"/>
      <c r="AL1891" s="16"/>
      <c r="AM1891" s="16"/>
      <c r="AN1891" s="16"/>
      <c r="AO1891" s="16"/>
      <c r="AP1891" s="16"/>
      <c r="AQ1891" s="16"/>
      <c r="BI1891" s="1">
        <v>4</v>
      </c>
      <c r="BJ1891" s="6">
        <f>SUM($R$5:R1893)-$AB$2</f>
        <v>95.987201000000098</v>
      </c>
      <c r="BK1891" s="6">
        <f>SUM($R$5:S1893)-$AB$2</f>
        <v>493.75879088000028</v>
      </c>
      <c r="BL1891" s="6">
        <f>SUM($R$5:T1893)-$AB$2</f>
        <v>1488.1877655799963</v>
      </c>
      <c r="BM1891" s="6">
        <f>SUM($R$5:U1893)-$AB$2</f>
        <v>2880.3883301600022</v>
      </c>
      <c r="BN1891" s="6">
        <f>SUM($R$5:V1893)-$AB$2</f>
        <v>4869.2462795600031</v>
      </c>
      <c r="BO1891" s="6">
        <f>SUM($R$5:W1893)-$AB$2</f>
        <v>7255.8758188400034</v>
      </c>
      <c r="BP1891" s="16"/>
    </row>
    <row r="1892" spans="1:68" x14ac:dyDescent="0.45">
      <c r="A1892" s="1">
        <v>2008</v>
      </c>
      <c r="B1892" s="1">
        <v>3</v>
      </c>
      <c r="C1892" s="1">
        <v>20</v>
      </c>
      <c r="D1892" s="1">
        <v>6</v>
      </c>
      <c r="E1892" s="1">
        <v>9.6</v>
      </c>
      <c r="F1892" s="1">
        <v>0</v>
      </c>
      <c r="G1892" s="4"/>
      <c r="H1892" s="4"/>
      <c r="Q1892" s="1">
        <v>3</v>
      </c>
      <c r="R1892" s="6">
        <f t="shared" si="2506"/>
        <v>0</v>
      </c>
      <c r="S1892" s="6">
        <f t="shared" si="2507"/>
        <v>0</v>
      </c>
      <c r="T1892" s="6">
        <f t="shared" si="2508"/>
        <v>0</v>
      </c>
      <c r="U1892" s="6">
        <f t="shared" si="2509"/>
        <v>0</v>
      </c>
      <c r="V1892" s="6">
        <f t="shared" si="2510"/>
        <v>0</v>
      </c>
      <c r="W1892" s="6">
        <f t="shared" si="2511"/>
        <v>0</v>
      </c>
      <c r="X1892" s="17"/>
      <c r="Y1892" s="17"/>
      <c r="Z1892" s="17"/>
      <c r="AA1892" s="17"/>
      <c r="AB1892" s="17"/>
      <c r="AC1892" s="17"/>
      <c r="AE1892" s="16"/>
      <c r="AF1892" s="16"/>
      <c r="AG1892" s="16"/>
      <c r="AH1892" s="16"/>
      <c r="AI1892" s="16"/>
      <c r="AJ1892" s="16"/>
      <c r="AL1892" s="16"/>
      <c r="AM1892" s="16"/>
      <c r="AN1892" s="16"/>
      <c r="AO1892" s="16"/>
      <c r="AP1892" s="16"/>
      <c r="AQ1892" s="16"/>
      <c r="BI1892" s="1">
        <v>5</v>
      </c>
      <c r="BJ1892" s="6">
        <f>SUM($R$5:R1894)-$AB$2</f>
        <v>95.987201000000098</v>
      </c>
      <c r="BK1892" s="6">
        <f>SUM($R$5:S1894)-$AB$2</f>
        <v>493.75879088000028</v>
      </c>
      <c r="BL1892" s="6">
        <f>SUM($R$5:T1894)-$AB$2</f>
        <v>1488.1877655799963</v>
      </c>
      <c r="BM1892" s="6">
        <f>SUM($R$5:U1894)-$AB$2</f>
        <v>2880.3883301600022</v>
      </c>
      <c r="BN1892" s="6">
        <f>SUM($R$5:V1894)-$AB$2</f>
        <v>4869.2462795600031</v>
      </c>
      <c r="BO1892" s="6">
        <f>SUM($R$5:W1894)-$AB$2</f>
        <v>7255.8758188400034</v>
      </c>
      <c r="BP1892" s="16"/>
    </row>
    <row r="1893" spans="1:68" x14ac:dyDescent="0.45">
      <c r="A1893" s="1">
        <v>2008</v>
      </c>
      <c r="B1893" s="1">
        <v>3</v>
      </c>
      <c r="C1893" s="1">
        <v>20</v>
      </c>
      <c r="D1893" s="1">
        <v>7</v>
      </c>
      <c r="E1893" s="1">
        <v>9.4</v>
      </c>
      <c r="F1893" s="1">
        <v>0</v>
      </c>
      <c r="G1893" s="4"/>
      <c r="H1893" s="4"/>
      <c r="Q1893" s="1">
        <v>4</v>
      </c>
      <c r="R1893" s="6">
        <f t="shared" si="2506"/>
        <v>0</v>
      </c>
      <c r="S1893" s="6">
        <f t="shared" si="2507"/>
        <v>0</v>
      </c>
      <c r="T1893" s="6">
        <f t="shared" si="2508"/>
        <v>0</v>
      </c>
      <c r="U1893" s="6">
        <f t="shared" si="2509"/>
        <v>0</v>
      </c>
      <c r="V1893" s="6">
        <f t="shared" si="2510"/>
        <v>0</v>
      </c>
      <c r="W1893" s="6">
        <f t="shared" si="2511"/>
        <v>0</v>
      </c>
      <c r="X1893" s="17"/>
      <c r="Y1893" s="17"/>
      <c r="Z1893" s="17"/>
      <c r="AA1893" s="17"/>
      <c r="AB1893" s="17"/>
      <c r="AC1893" s="17"/>
      <c r="AE1893" s="16"/>
      <c r="AF1893" s="16"/>
      <c r="AG1893" s="16"/>
      <c r="AH1893" s="16"/>
      <c r="AI1893" s="16"/>
      <c r="AJ1893" s="16"/>
      <c r="AL1893" s="16"/>
      <c r="AM1893" s="16"/>
      <c r="AN1893" s="16"/>
      <c r="AO1893" s="16"/>
      <c r="AP1893" s="16"/>
      <c r="AQ1893" s="16"/>
      <c r="BI1893" s="1">
        <v>6</v>
      </c>
      <c r="BJ1893" s="6">
        <f>SUM($R$5:R1895)-$AB$2</f>
        <v>95.987201000000098</v>
      </c>
      <c r="BK1893" s="6">
        <f>SUM($R$5:S1895)-$AB$2</f>
        <v>493.75879088000028</v>
      </c>
      <c r="BL1893" s="6">
        <f>SUM($R$5:T1895)-$AB$2</f>
        <v>1488.1877655799963</v>
      </c>
      <c r="BM1893" s="6">
        <f>SUM($R$5:U1895)-$AB$2</f>
        <v>2880.3883301600022</v>
      </c>
      <c r="BN1893" s="6">
        <f>SUM($R$5:V1895)-$AB$2</f>
        <v>4869.2462795600031</v>
      </c>
      <c r="BO1893" s="6">
        <f>SUM($R$5:W1895)-$AB$2</f>
        <v>7255.8758188400034</v>
      </c>
      <c r="BP1893" s="16"/>
    </row>
    <row r="1894" spans="1:68" x14ac:dyDescent="0.45">
      <c r="A1894" s="1">
        <v>2008</v>
      </c>
      <c r="B1894" s="1">
        <v>3</v>
      </c>
      <c r="C1894" s="1">
        <v>20</v>
      </c>
      <c r="D1894" s="1">
        <v>8</v>
      </c>
      <c r="E1894" s="1">
        <v>9.1</v>
      </c>
      <c r="F1894" s="1">
        <v>16.690000000000001</v>
      </c>
      <c r="G1894" s="4"/>
      <c r="H1894" s="4"/>
      <c r="Q1894" s="1">
        <v>5</v>
      </c>
      <c r="R1894" s="6">
        <f t="shared" si="2506"/>
        <v>0</v>
      </c>
      <c r="S1894" s="6">
        <f t="shared" si="2507"/>
        <v>0</v>
      </c>
      <c r="T1894" s="6">
        <f t="shared" si="2508"/>
        <v>0</v>
      </c>
      <c r="U1894" s="6">
        <f t="shared" si="2509"/>
        <v>0</v>
      </c>
      <c r="V1894" s="6">
        <f t="shared" si="2510"/>
        <v>0</v>
      </c>
      <c r="W1894" s="6">
        <f t="shared" si="2511"/>
        <v>0</v>
      </c>
      <c r="X1894" s="17"/>
      <c r="Y1894" s="17"/>
      <c r="Z1894" s="17"/>
      <c r="AA1894" s="17"/>
      <c r="AB1894" s="17"/>
      <c r="AC1894" s="17"/>
      <c r="AE1894" s="16"/>
      <c r="AF1894" s="16"/>
      <c r="AG1894" s="16"/>
      <c r="AH1894" s="16"/>
      <c r="AI1894" s="16"/>
      <c r="AJ1894" s="16"/>
      <c r="AL1894" s="16"/>
      <c r="AM1894" s="16"/>
      <c r="AN1894" s="16"/>
      <c r="AO1894" s="16"/>
      <c r="AP1894" s="16"/>
      <c r="AQ1894" s="16"/>
      <c r="BI1894" s="1">
        <v>7</v>
      </c>
      <c r="BJ1894" s="6">
        <f>SUM($R$5:R1896)-$AB$2</f>
        <v>95.987201000000098</v>
      </c>
      <c r="BK1894" s="6">
        <f>SUM($R$5:S1896)-$AB$2</f>
        <v>493.75879088000028</v>
      </c>
      <c r="BL1894" s="6">
        <f>SUM($R$5:T1896)-$AB$2</f>
        <v>1488.1877655799963</v>
      </c>
      <c r="BM1894" s="6">
        <f>SUM($R$5:U1896)-$AB$2</f>
        <v>2880.3883301600022</v>
      </c>
      <c r="BN1894" s="6">
        <f>SUM($R$5:V1896)-$AB$2</f>
        <v>4869.2462795600031</v>
      </c>
      <c r="BO1894" s="6">
        <f>SUM($R$5:W1896)-$AB$2</f>
        <v>7255.8758188400034</v>
      </c>
      <c r="BP1894" s="16"/>
    </row>
    <row r="1895" spans="1:68" x14ac:dyDescent="0.45">
      <c r="A1895" s="1">
        <v>2008</v>
      </c>
      <c r="B1895" s="1">
        <v>3</v>
      </c>
      <c r="C1895" s="1">
        <v>20</v>
      </c>
      <c r="D1895" s="1">
        <v>9</v>
      </c>
      <c r="E1895" s="1">
        <v>8.9</v>
      </c>
      <c r="F1895" s="1">
        <v>82.5</v>
      </c>
      <c r="G1895" s="4"/>
      <c r="H1895" s="4"/>
      <c r="Q1895" s="1">
        <v>6</v>
      </c>
      <c r="R1895" s="6">
        <f t="shared" si="2506"/>
        <v>0</v>
      </c>
      <c r="S1895" s="6">
        <f t="shared" si="2507"/>
        <v>0</v>
      </c>
      <c r="T1895" s="6">
        <f t="shared" si="2508"/>
        <v>0</v>
      </c>
      <c r="U1895" s="6">
        <f t="shared" si="2509"/>
        <v>0</v>
      </c>
      <c r="V1895" s="6">
        <f t="shared" si="2510"/>
        <v>0</v>
      </c>
      <c r="W1895" s="6">
        <f t="shared" si="2511"/>
        <v>0</v>
      </c>
      <c r="X1895" s="17"/>
      <c r="Y1895" s="17"/>
      <c r="Z1895" s="17"/>
      <c r="AA1895" s="17"/>
      <c r="AB1895" s="17"/>
      <c r="AC1895" s="17"/>
      <c r="AE1895" s="16"/>
      <c r="AF1895" s="16"/>
      <c r="AG1895" s="16"/>
      <c r="AH1895" s="16"/>
      <c r="AI1895" s="16"/>
      <c r="AJ1895" s="16"/>
      <c r="AL1895" s="16"/>
      <c r="AM1895" s="16"/>
      <c r="AN1895" s="16"/>
      <c r="AO1895" s="16"/>
      <c r="AP1895" s="16"/>
      <c r="AQ1895" s="16"/>
      <c r="BI1895" s="1">
        <v>8</v>
      </c>
      <c r="BJ1895" s="6">
        <f>SUM($R$5:R1897)-$AB$2</f>
        <v>95.996881200000104</v>
      </c>
      <c r="BK1895" s="6">
        <f>SUM($R$5:S1897)-$AB$2</f>
        <v>493.80603025600027</v>
      </c>
      <c r="BL1895" s="6">
        <f>SUM($R$5:T1897)-$AB$2</f>
        <v>1488.3289028959964</v>
      </c>
      <c r="BM1895" s="6">
        <f>SUM($R$5:U1897)-$AB$2</f>
        <v>2880.6609245920017</v>
      </c>
      <c r="BN1895" s="6">
        <f>SUM($R$5:V1897)-$AB$2</f>
        <v>4869.7066698720027</v>
      </c>
      <c r="BO1895" s="6">
        <f>SUM($R$5:W1897)-$AB$2</f>
        <v>7256.5615642080029</v>
      </c>
      <c r="BP1895" s="16"/>
    </row>
    <row r="1896" spans="1:68" x14ac:dyDescent="0.45">
      <c r="A1896" s="1">
        <v>2008</v>
      </c>
      <c r="B1896" s="1">
        <v>3</v>
      </c>
      <c r="C1896" s="1">
        <v>20</v>
      </c>
      <c r="D1896" s="1">
        <v>10</v>
      </c>
      <c r="E1896" s="1">
        <v>9.4</v>
      </c>
      <c r="F1896" s="1">
        <v>552.61</v>
      </c>
      <c r="G1896" s="4"/>
      <c r="H1896" s="4"/>
      <c r="Q1896" s="1">
        <v>7</v>
      </c>
      <c r="R1896" s="6">
        <f t="shared" si="2506"/>
        <v>0</v>
      </c>
      <c r="S1896" s="6">
        <f t="shared" si="2507"/>
        <v>0</v>
      </c>
      <c r="T1896" s="6">
        <f t="shared" si="2508"/>
        <v>0</v>
      </c>
      <c r="U1896" s="6">
        <f t="shared" si="2509"/>
        <v>0</v>
      </c>
      <c r="V1896" s="6">
        <f t="shared" si="2510"/>
        <v>0</v>
      </c>
      <c r="W1896" s="6">
        <f t="shared" si="2511"/>
        <v>0</v>
      </c>
      <c r="X1896" s="17"/>
      <c r="Y1896" s="17"/>
      <c r="Z1896" s="17"/>
      <c r="AA1896" s="17"/>
      <c r="AB1896" s="17"/>
      <c r="AC1896" s="17"/>
      <c r="AE1896" s="16"/>
      <c r="AF1896" s="16"/>
      <c r="AG1896" s="16"/>
      <c r="AH1896" s="16"/>
      <c r="AI1896" s="16"/>
      <c r="AJ1896" s="16"/>
      <c r="AL1896" s="16"/>
      <c r="AM1896" s="16"/>
      <c r="AN1896" s="16"/>
      <c r="AO1896" s="16"/>
      <c r="AP1896" s="16"/>
      <c r="AQ1896" s="16"/>
      <c r="BI1896" s="1">
        <v>9</v>
      </c>
      <c r="BJ1896" s="6">
        <f>SUM($R$5:R1898)-$AB$2</f>
        <v>96.044731200000101</v>
      </c>
      <c r="BK1896" s="6">
        <f>SUM($R$5:S1898)-$AB$2</f>
        <v>494.03953825600024</v>
      </c>
      <c r="BL1896" s="6">
        <f>SUM($R$5:T1898)-$AB$2</f>
        <v>1489.0265558959964</v>
      </c>
      <c r="BM1896" s="6">
        <f>SUM($R$5:U1898)-$AB$2</f>
        <v>2882.0083805920012</v>
      </c>
      <c r="BN1896" s="6">
        <f>SUM($R$5:V1898)-$AB$2</f>
        <v>4871.982415872003</v>
      </c>
      <c r="BO1896" s="6">
        <f>SUM($R$5:W1898)-$AB$2</f>
        <v>7259.9512582080033</v>
      </c>
      <c r="BP1896" s="16"/>
    </row>
    <row r="1897" spans="1:68" x14ac:dyDescent="0.45">
      <c r="A1897" s="1">
        <v>2008</v>
      </c>
      <c r="B1897" s="1">
        <v>3</v>
      </c>
      <c r="C1897" s="1">
        <v>20</v>
      </c>
      <c r="D1897" s="1">
        <v>11</v>
      </c>
      <c r="E1897" s="1">
        <v>9.9</v>
      </c>
      <c r="F1897" s="1">
        <v>702.24</v>
      </c>
      <c r="G1897" s="4"/>
      <c r="H1897" s="4"/>
      <c r="Q1897" s="1">
        <v>8</v>
      </c>
      <c r="R1897" s="6">
        <f t="shared" si="2506"/>
        <v>9.6801999999999999E-3</v>
      </c>
      <c r="S1897" s="6">
        <f t="shared" si="2507"/>
        <v>3.7559175999999993E-2</v>
      </c>
      <c r="T1897" s="6">
        <f t="shared" si="2508"/>
        <v>9.3897939999999985E-2</v>
      </c>
      <c r="U1897" s="6">
        <f t="shared" si="2509"/>
        <v>0.13145711599999998</v>
      </c>
      <c r="V1897" s="6">
        <f t="shared" si="2510"/>
        <v>0.18779587999999997</v>
      </c>
      <c r="W1897" s="6">
        <f t="shared" si="2511"/>
        <v>0.225355056</v>
      </c>
      <c r="X1897" s="17"/>
      <c r="Y1897" s="17"/>
      <c r="Z1897" s="17"/>
      <c r="AA1897" s="17"/>
      <c r="AB1897" s="17"/>
      <c r="AC1897" s="17"/>
      <c r="AE1897" s="16"/>
      <c r="AF1897" s="16"/>
      <c r="AG1897" s="16"/>
      <c r="AH1897" s="16"/>
      <c r="AI1897" s="16"/>
      <c r="AJ1897" s="16"/>
      <c r="AL1897" s="16"/>
      <c r="AM1897" s="16"/>
      <c r="AN1897" s="16"/>
      <c r="AO1897" s="16"/>
      <c r="AP1897" s="16"/>
      <c r="AQ1897" s="16"/>
      <c r="BI1897" s="1">
        <v>10</v>
      </c>
      <c r="BJ1897" s="6">
        <f>SUM($R$5:R1899)-$AB$2</f>
        <v>96.365245000000101</v>
      </c>
      <c r="BK1897" s="6">
        <f>SUM($R$5:S1899)-$AB$2</f>
        <v>495.60364560000028</v>
      </c>
      <c r="BL1897" s="6">
        <f>SUM($R$5:T1899)-$AB$2</f>
        <v>1493.6996470999966</v>
      </c>
      <c r="BM1897" s="6">
        <f>SUM($R$5:U1899)-$AB$2</f>
        <v>2891.0340492000009</v>
      </c>
      <c r="BN1897" s="6">
        <f>SUM($R$5:V1899)-$AB$2</f>
        <v>4887.2260522000033</v>
      </c>
      <c r="BO1897" s="6">
        <f>SUM($R$5:W1899)-$AB$2</f>
        <v>7282.6564558000036</v>
      </c>
      <c r="BP1897" s="16"/>
    </row>
    <row r="1898" spans="1:68" x14ac:dyDescent="0.45">
      <c r="A1898" s="1">
        <v>2008</v>
      </c>
      <c r="B1898" s="1">
        <v>3</v>
      </c>
      <c r="C1898" s="1">
        <v>20</v>
      </c>
      <c r="D1898" s="1">
        <v>12</v>
      </c>
      <c r="E1898" s="1">
        <v>11.6</v>
      </c>
      <c r="F1898" s="1">
        <v>763.78</v>
      </c>
      <c r="G1898" s="4"/>
      <c r="H1898" s="4"/>
      <c r="Q1898" s="1">
        <v>9</v>
      </c>
      <c r="R1898" s="6">
        <f t="shared" si="2506"/>
        <v>4.7849999999999997E-2</v>
      </c>
      <c r="S1898" s="6">
        <f t="shared" si="2507"/>
        <v>0.18565799999999999</v>
      </c>
      <c r="T1898" s="6">
        <f t="shared" si="2508"/>
        <v>0.46414499999999992</v>
      </c>
      <c r="U1898" s="6">
        <f t="shared" si="2509"/>
        <v>0.64980299999999991</v>
      </c>
      <c r="V1898" s="6">
        <f t="shared" si="2510"/>
        <v>0.92828999999999984</v>
      </c>
      <c r="W1898" s="6">
        <f t="shared" si="2511"/>
        <v>1.1139479999999999</v>
      </c>
      <c r="X1898" s="17"/>
      <c r="Y1898" s="17"/>
      <c r="Z1898" s="17"/>
      <c r="AA1898" s="17"/>
      <c r="AB1898" s="17"/>
      <c r="AC1898" s="17"/>
      <c r="AE1898" s="16"/>
      <c r="AF1898" s="16"/>
      <c r="AG1898" s="16"/>
      <c r="AH1898" s="16"/>
      <c r="AI1898" s="16"/>
      <c r="AJ1898" s="16"/>
      <c r="AL1898" s="16"/>
      <c r="AM1898" s="16"/>
      <c r="AN1898" s="16"/>
      <c r="AO1898" s="16"/>
      <c r="AP1898" s="16"/>
      <c r="AQ1898" s="16"/>
      <c r="BI1898" s="1">
        <v>11</v>
      </c>
      <c r="BJ1898" s="6">
        <f>SUM($R$5:R1900)-$AB$2</f>
        <v>96.772544200000098</v>
      </c>
      <c r="BK1898" s="6">
        <f>SUM($R$5:S1900)-$AB$2</f>
        <v>497.59126569600028</v>
      </c>
      <c r="BL1898" s="6">
        <f>SUM($R$5:T1900)-$AB$2</f>
        <v>1499.6380694359966</v>
      </c>
      <c r="BM1898" s="6">
        <f>SUM($R$5:U1900)-$AB$2</f>
        <v>2902.5035946720013</v>
      </c>
      <c r="BN1898" s="6">
        <f>SUM($R$5:V1900)-$AB$2</f>
        <v>4906.5972021520029</v>
      </c>
      <c r="BO1898" s="6">
        <f>SUM($R$5:W1900)-$AB$2</f>
        <v>7311.5095311280029</v>
      </c>
      <c r="BP1898" s="16"/>
    </row>
    <row r="1899" spans="1:68" x14ac:dyDescent="0.45">
      <c r="A1899" s="1">
        <v>2008</v>
      </c>
      <c r="B1899" s="1">
        <v>3</v>
      </c>
      <c r="C1899" s="1">
        <v>20</v>
      </c>
      <c r="D1899" s="1">
        <v>13</v>
      </c>
      <c r="E1899" s="1">
        <v>12.2</v>
      </c>
      <c r="F1899" s="1">
        <v>826.95</v>
      </c>
      <c r="G1899" s="4"/>
      <c r="H1899" s="4"/>
      <c r="Q1899" s="1">
        <v>10</v>
      </c>
      <c r="R1899" s="6">
        <f t="shared" si="2506"/>
        <v>0.32051380000000002</v>
      </c>
      <c r="S1899" s="6">
        <f t="shared" si="2507"/>
        <v>1.2435935440000001</v>
      </c>
      <c r="T1899" s="6">
        <f t="shared" si="2508"/>
        <v>3.1089838599999999</v>
      </c>
      <c r="U1899" s="6">
        <f t="shared" si="2509"/>
        <v>4.3525774039999998</v>
      </c>
      <c r="V1899" s="6">
        <f t="shared" si="2510"/>
        <v>6.2179677199999999</v>
      </c>
      <c r="W1899" s="6">
        <f t="shared" si="2511"/>
        <v>7.4615612640000011</v>
      </c>
      <c r="X1899" s="17"/>
      <c r="Y1899" s="17"/>
      <c r="Z1899" s="17"/>
      <c r="AA1899" s="17"/>
      <c r="AB1899" s="17"/>
      <c r="AC1899" s="17"/>
      <c r="AE1899" s="16"/>
      <c r="AF1899" s="16"/>
      <c r="AG1899" s="16"/>
      <c r="AH1899" s="16"/>
      <c r="AI1899" s="16"/>
      <c r="AJ1899" s="16"/>
      <c r="AL1899" s="16"/>
      <c r="AM1899" s="16"/>
      <c r="AN1899" s="16"/>
      <c r="AO1899" s="16"/>
      <c r="AP1899" s="16"/>
      <c r="AQ1899" s="16"/>
      <c r="BI1899" s="1">
        <v>12</v>
      </c>
      <c r="BJ1899" s="6">
        <f t="shared" ref="BJ1899" si="2542">R1901-$AB$2</f>
        <v>-6.0882576000000004</v>
      </c>
      <c r="BK1899" s="6">
        <f t="shared" ref="BK1899" si="2543">S1901-$AB$2</f>
        <v>-4.8124394880000008</v>
      </c>
      <c r="BL1899" s="6">
        <f t="shared" ref="BL1899" si="2544">T1901-$AB$2</f>
        <v>-2.234223720000001</v>
      </c>
      <c r="BM1899" s="6">
        <f t="shared" ref="BM1899" si="2545">U1901-$AB$2</f>
        <v>-0.51541320800000001</v>
      </c>
      <c r="BN1899" s="6">
        <f t="shared" ref="BN1899" si="2546">V1901-$AB$2</f>
        <v>2.062802559999998</v>
      </c>
      <c r="BO1899" s="6">
        <f t="shared" ref="BO1899" si="2547">W1901-$AB$2</f>
        <v>3.7816130720000007</v>
      </c>
      <c r="BP1899" s="16"/>
    </row>
    <row r="1900" spans="1:68" x14ac:dyDescent="0.45">
      <c r="A1900" s="1">
        <v>2008</v>
      </c>
      <c r="B1900" s="1">
        <v>3</v>
      </c>
      <c r="C1900" s="1">
        <v>20</v>
      </c>
      <c r="D1900" s="1">
        <v>14</v>
      </c>
      <c r="E1900" s="1">
        <v>12.8</v>
      </c>
      <c r="F1900" s="1">
        <v>759.81</v>
      </c>
      <c r="G1900" s="4"/>
      <c r="H1900" s="4"/>
      <c r="Q1900" s="1">
        <v>11</v>
      </c>
      <c r="R1900" s="6">
        <f t="shared" si="2506"/>
        <v>0.40729919999999997</v>
      </c>
      <c r="S1900" s="6">
        <f t="shared" si="2507"/>
        <v>1.5803208959999999</v>
      </c>
      <c r="T1900" s="6">
        <f t="shared" si="2508"/>
        <v>3.9508022399999994</v>
      </c>
      <c r="U1900" s="6">
        <f t="shared" si="2509"/>
        <v>5.5311231359999997</v>
      </c>
      <c r="V1900" s="6">
        <f t="shared" si="2510"/>
        <v>7.9016044799999987</v>
      </c>
      <c r="W1900" s="6">
        <f t="shared" si="2511"/>
        <v>9.4819253759999995</v>
      </c>
      <c r="X1900" s="17"/>
      <c r="Y1900" s="17"/>
      <c r="Z1900" s="17"/>
      <c r="AA1900" s="17"/>
      <c r="AB1900" s="17"/>
      <c r="AC1900" s="17"/>
      <c r="AE1900" s="16"/>
      <c r="AF1900" s="16"/>
      <c r="AG1900" s="16"/>
      <c r="AH1900" s="16"/>
      <c r="AI1900" s="16"/>
      <c r="AJ1900" s="16"/>
      <c r="AL1900" s="16"/>
      <c r="AM1900" s="16"/>
      <c r="AN1900" s="16"/>
      <c r="AO1900" s="16"/>
      <c r="AP1900" s="16"/>
      <c r="AQ1900" s="16"/>
      <c r="BI1900" s="1">
        <v>13</v>
      </c>
      <c r="BJ1900" s="6">
        <f>SUM($R$5:R1902)-$AB$2</f>
        <v>97.69516760000009</v>
      </c>
      <c r="BK1900" s="6">
        <f>SUM($R$5:S1902)-$AB$2</f>
        <v>502.09366788800025</v>
      </c>
      <c r="BL1900" s="6">
        <f>SUM($R$5:T1902)-$AB$2</f>
        <v>1513.0899186079964</v>
      </c>
      <c r="BM1900" s="6">
        <f>SUM($R$5:U1902)-$AB$2</f>
        <v>2928.4846696160016</v>
      </c>
      <c r="BN1900" s="6">
        <f>SUM($R$5:V1902)-$AB$2</f>
        <v>4950.4771710560035</v>
      </c>
      <c r="BO1900" s="6">
        <f>SUM($R$5:W1902)-$AB$2</f>
        <v>7376.8681727840039</v>
      </c>
      <c r="BP1900" s="16"/>
    </row>
    <row r="1901" spans="1:68" x14ac:dyDescent="0.45">
      <c r="A1901" s="1">
        <v>2008</v>
      </c>
      <c r="B1901" s="1">
        <v>3</v>
      </c>
      <c r="C1901" s="1">
        <v>20</v>
      </c>
      <c r="D1901" s="1">
        <v>15</v>
      </c>
      <c r="E1901" s="1">
        <v>13.6</v>
      </c>
      <c r="F1901" s="1">
        <v>687.19</v>
      </c>
      <c r="G1901" s="4"/>
      <c r="H1901" s="4"/>
      <c r="Q1901" s="1">
        <v>12</v>
      </c>
      <c r="R1901" s="6">
        <f t="shared" si="2506"/>
        <v>0.44299239999999995</v>
      </c>
      <c r="S1901" s="6">
        <f t="shared" si="2507"/>
        <v>1.7188105119999997</v>
      </c>
      <c r="T1901" s="6">
        <f t="shared" si="2508"/>
        <v>4.297026279999999</v>
      </c>
      <c r="U1901" s="6">
        <f t="shared" si="2509"/>
        <v>6.015836792</v>
      </c>
      <c r="V1901" s="6">
        <f t="shared" si="2510"/>
        <v>8.594052559999998</v>
      </c>
      <c r="W1901" s="6">
        <f t="shared" si="2511"/>
        <v>10.312863072000001</v>
      </c>
      <c r="X1901" s="17">
        <f t="shared" ref="X1901" si="2548">SUM(R1901:R1925)-$AA$2</f>
        <v>-2.0320638</v>
      </c>
      <c r="Y1901" s="17">
        <f t="shared" ref="Y1901" si="2549">SUM(S1901:S1925)-$AA$2</f>
        <v>9.0445924559999966</v>
      </c>
      <c r="Z1901" s="17">
        <f t="shared" ref="Z1901" si="2550">SUM(T1901:T1925)-$AA$2</f>
        <v>31.428668640000001</v>
      </c>
      <c r="AA1901" s="17">
        <f t="shared" ref="AA1901" si="2551">SUM(U1901:U1925)-$AA$2</f>
        <v>46.351386096000006</v>
      </c>
      <c r="AB1901" s="17">
        <f t="shared" ref="AB1901" si="2552">SUM(V1901:V1925)-$AA$2</f>
        <v>68.735462280000007</v>
      </c>
      <c r="AC1901" s="17">
        <f t="shared" ref="AC1901" si="2553">SUM(W1901:W1925)-$AA$2</f>
        <v>83.658179736000008</v>
      </c>
      <c r="AE1901" s="16">
        <f t="shared" ref="AE1901" si="2554">IF(X1901&gt;0,1,0)</f>
        <v>0</v>
      </c>
      <c r="AF1901" s="16">
        <f t="shared" ref="AF1901" si="2555">IF(Y1901&gt;0,1,0)</f>
        <v>1</v>
      </c>
      <c r="AG1901" s="16">
        <f t="shared" ref="AG1901" si="2556">IF(Z1901&gt;0,1,0)</f>
        <v>1</v>
      </c>
      <c r="AH1901" s="16">
        <f t="shared" ref="AH1901" si="2557">IF(AA1901&gt;0,1,0)</f>
        <v>1</v>
      </c>
      <c r="AI1901" s="16">
        <f t="shared" ref="AI1901" si="2558">IF(AB1901&gt;0,1,0)</f>
        <v>1</v>
      </c>
      <c r="AJ1901" s="16">
        <f t="shared" ref="AJ1901" si="2559">IF(AC1901&gt;0,1,0)</f>
        <v>1</v>
      </c>
      <c r="AL1901" s="16">
        <f t="shared" ref="AL1901" si="2560">IF(X1901&lt;0,ABS(X1901*$AP$1),0)</f>
        <v>0</v>
      </c>
      <c r="AM1901" s="16">
        <f t="shared" ref="AM1901" si="2561">IF(Y1901&lt;0,ABS(Y1901*$AP$1),0)</f>
        <v>0</v>
      </c>
      <c r="AN1901" s="16">
        <f t="shared" ref="AN1901" si="2562">IF(Z1901&lt;0,ABS(Z1901*$AP$1),0)</f>
        <v>0</v>
      </c>
      <c r="AO1901" s="16">
        <f t="shared" ref="AO1901" si="2563">IF(AA1901&lt;0,ABS(AA1901*$AP$1),0)</f>
        <v>0</v>
      </c>
      <c r="AP1901" s="16">
        <f t="shared" ref="AP1901" si="2564">IF(AB1901&lt;0,ABS(AB1901*$AP$1),0)</f>
        <v>0</v>
      </c>
      <c r="AQ1901" s="16">
        <f t="shared" ref="AQ1901" si="2565">IF(AC1901&lt;0,ABS(AC1901*$AP$1),0)</f>
        <v>0</v>
      </c>
      <c r="BI1901" s="1">
        <v>14</v>
      </c>
      <c r="BJ1901" s="6">
        <f>SUM($R$5:R1903)-$AB$2</f>
        <v>98.135857400000091</v>
      </c>
      <c r="BK1901" s="6">
        <f>SUM($R$5:S1903)-$AB$2</f>
        <v>504.24423411200024</v>
      </c>
      <c r="BL1901" s="6">
        <f>SUM($R$5:T1903)-$AB$2</f>
        <v>1519.5151758919963</v>
      </c>
      <c r="BM1901" s="6">
        <f>SUM($R$5:U1903)-$AB$2</f>
        <v>2940.8944943840015</v>
      </c>
      <c r="BN1901" s="6">
        <f>SUM($R$5:V1903)-$AB$2</f>
        <v>4971.4363779440027</v>
      </c>
      <c r="BO1901" s="6">
        <f>SUM($R$5:W1903)-$AB$2</f>
        <v>7408.0866382160029</v>
      </c>
      <c r="BP1901" s="16"/>
    </row>
    <row r="1902" spans="1:68" x14ac:dyDescent="0.45">
      <c r="A1902" s="1">
        <v>2008</v>
      </c>
      <c r="B1902" s="1">
        <v>3</v>
      </c>
      <c r="C1902" s="1">
        <v>20</v>
      </c>
      <c r="D1902" s="1">
        <v>16</v>
      </c>
      <c r="E1902" s="1">
        <v>14.1</v>
      </c>
      <c r="F1902" s="1">
        <v>527.75</v>
      </c>
      <c r="G1902" s="4"/>
      <c r="H1902" s="4"/>
      <c r="Q1902" s="1">
        <v>13</v>
      </c>
      <c r="R1902" s="6">
        <f t="shared" si="2506"/>
        <v>0.47963099999999997</v>
      </c>
      <c r="S1902" s="6">
        <f t="shared" si="2507"/>
        <v>1.8609682799999998</v>
      </c>
      <c r="T1902" s="6">
        <f t="shared" si="2508"/>
        <v>4.6524206999999995</v>
      </c>
      <c r="U1902" s="6">
        <f t="shared" si="2509"/>
        <v>6.5133889799999993</v>
      </c>
      <c r="V1902" s="6">
        <f t="shared" si="2510"/>
        <v>9.304841399999999</v>
      </c>
      <c r="W1902" s="6">
        <f t="shared" si="2511"/>
        <v>11.165809680000001</v>
      </c>
      <c r="X1902" s="17"/>
      <c r="Y1902" s="17"/>
      <c r="Z1902" s="17"/>
      <c r="AA1902" s="17"/>
      <c r="AB1902" s="17"/>
      <c r="AC1902" s="17"/>
      <c r="AE1902" s="16"/>
      <c r="AF1902" s="16"/>
      <c r="AG1902" s="16"/>
      <c r="AH1902" s="16"/>
      <c r="AI1902" s="16"/>
      <c r="AJ1902" s="16"/>
      <c r="AL1902" s="16"/>
      <c r="AM1902" s="16"/>
      <c r="AN1902" s="16"/>
      <c r="AO1902" s="16"/>
      <c r="AP1902" s="16"/>
      <c r="AQ1902" s="16"/>
      <c r="BI1902" s="1">
        <v>15</v>
      </c>
      <c r="BJ1902" s="6">
        <f>SUM($R$5:R1904)-$AB$2</f>
        <v>98.534427600000086</v>
      </c>
      <c r="BK1902" s="6">
        <f>SUM($R$5:S1904)-$AB$2</f>
        <v>506.18925668800023</v>
      </c>
      <c r="BL1902" s="6">
        <f>SUM($R$5:T1904)-$AB$2</f>
        <v>1525.3263294079961</v>
      </c>
      <c r="BM1902" s="6">
        <f>SUM($R$5:U1904)-$AB$2</f>
        <v>2952.1182312160017</v>
      </c>
      <c r="BN1902" s="6">
        <f>SUM($R$5:V1904)-$AB$2</f>
        <v>4990.3923766560029</v>
      </c>
      <c r="BO1902" s="6">
        <f>SUM($R$5:W1904)-$AB$2</f>
        <v>7436.3213511840031</v>
      </c>
      <c r="BP1902" s="16"/>
    </row>
    <row r="1903" spans="1:68" x14ac:dyDescent="0.45">
      <c r="A1903" s="1">
        <v>2008</v>
      </c>
      <c r="B1903" s="1">
        <v>3</v>
      </c>
      <c r="C1903" s="1">
        <v>20</v>
      </c>
      <c r="D1903" s="1">
        <v>17</v>
      </c>
      <c r="E1903" s="1">
        <v>14.3</v>
      </c>
      <c r="F1903" s="1">
        <v>329.13</v>
      </c>
      <c r="G1903" s="4"/>
      <c r="H1903" s="4"/>
      <c r="Q1903" s="1">
        <v>14</v>
      </c>
      <c r="R1903" s="6">
        <f t="shared" si="2506"/>
        <v>0.44068979999999991</v>
      </c>
      <c r="S1903" s="6">
        <f t="shared" si="2507"/>
        <v>1.7098764239999995</v>
      </c>
      <c r="T1903" s="6">
        <f t="shared" si="2508"/>
        <v>4.2746910599999994</v>
      </c>
      <c r="U1903" s="6">
        <f t="shared" si="2509"/>
        <v>5.9845674839999994</v>
      </c>
      <c r="V1903" s="6">
        <f t="shared" si="2510"/>
        <v>8.5493821199999989</v>
      </c>
      <c r="W1903" s="6">
        <f t="shared" si="2511"/>
        <v>10.259258543999998</v>
      </c>
      <c r="X1903" s="17"/>
      <c r="Y1903" s="17"/>
      <c r="Z1903" s="17"/>
      <c r="AA1903" s="17"/>
      <c r="AB1903" s="17"/>
      <c r="AC1903" s="17"/>
      <c r="AE1903" s="16"/>
      <c r="AF1903" s="16"/>
      <c r="AG1903" s="16"/>
      <c r="AH1903" s="16"/>
      <c r="AI1903" s="16"/>
      <c r="AJ1903" s="16"/>
      <c r="AL1903" s="16"/>
      <c r="AM1903" s="16"/>
      <c r="AN1903" s="16"/>
      <c r="AO1903" s="16"/>
      <c r="AP1903" s="16"/>
      <c r="AQ1903" s="16"/>
      <c r="BI1903" s="1">
        <v>16</v>
      </c>
      <c r="BJ1903" s="6">
        <f>SUM($R$5:R1905)-$AB$2</f>
        <v>98.840522600000085</v>
      </c>
      <c r="BK1903" s="6">
        <f>SUM($R$5:S1905)-$AB$2</f>
        <v>507.68300028800024</v>
      </c>
      <c r="BL1903" s="6">
        <f>SUM($R$5:T1905)-$AB$2</f>
        <v>1529.7891945079962</v>
      </c>
      <c r="BM1903" s="6">
        <f>SUM($R$5:U1905)-$AB$2</f>
        <v>2960.7378664160015</v>
      </c>
      <c r="BN1903" s="6">
        <f>SUM($R$5:V1905)-$AB$2</f>
        <v>5004.9502548560031</v>
      </c>
      <c r="BO1903" s="6">
        <f>SUM($R$5:W1905)-$AB$2</f>
        <v>7458.005120984003</v>
      </c>
      <c r="BP1903" s="16"/>
    </row>
    <row r="1904" spans="1:68" x14ac:dyDescent="0.45">
      <c r="A1904" s="1">
        <v>2008</v>
      </c>
      <c r="B1904" s="1">
        <v>3</v>
      </c>
      <c r="C1904" s="1">
        <v>20</v>
      </c>
      <c r="D1904" s="1">
        <v>18</v>
      </c>
      <c r="E1904" s="1">
        <v>14</v>
      </c>
      <c r="F1904" s="1">
        <v>111.93</v>
      </c>
      <c r="G1904" s="4"/>
      <c r="H1904" s="4"/>
      <c r="Q1904" s="1">
        <v>15</v>
      </c>
      <c r="R1904" s="6">
        <f t="shared" si="2506"/>
        <v>0.39857019999999999</v>
      </c>
      <c r="S1904" s="6">
        <f t="shared" si="2507"/>
        <v>1.546452376</v>
      </c>
      <c r="T1904" s="6">
        <f t="shared" si="2508"/>
        <v>3.8661309399999997</v>
      </c>
      <c r="U1904" s="6">
        <f t="shared" si="2509"/>
        <v>5.4125833160000001</v>
      </c>
      <c r="V1904" s="6">
        <f t="shared" si="2510"/>
        <v>7.7322618799999994</v>
      </c>
      <c r="W1904" s="6">
        <f t="shared" si="2511"/>
        <v>9.2787142560000007</v>
      </c>
      <c r="X1904" s="17"/>
      <c r="Y1904" s="17"/>
      <c r="Z1904" s="17"/>
      <c r="AA1904" s="17"/>
      <c r="AB1904" s="17"/>
      <c r="AC1904" s="17"/>
      <c r="AE1904" s="16"/>
      <c r="AF1904" s="16"/>
      <c r="AG1904" s="16"/>
      <c r="AH1904" s="16"/>
      <c r="AI1904" s="16"/>
      <c r="AJ1904" s="16"/>
      <c r="AL1904" s="16"/>
      <c r="AM1904" s="16"/>
      <c r="AN1904" s="16"/>
      <c r="AO1904" s="16"/>
      <c r="AP1904" s="16"/>
      <c r="AQ1904" s="16"/>
      <c r="BI1904" s="1">
        <v>17</v>
      </c>
      <c r="BJ1904" s="6">
        <f>SUM($R$5:R1906)-$AB$2</f>
        <v>99.031418000000087</v>
      </c>
      <c r="BK1904" s="6">
        <f>SUM($R$5:S1906)-$AB$2</f>
        <v>508.61456984000029</v>
      </c>
      <c r="BL1904" s="6">
        <f>SUM($R$5:T1906)-$AB$2</f>
        <v>1532.5724494399963</v>
      </c>
      <c r="BM1904" s="6">
        <f>SUM($R$5:U1906)-$AB$2</f>
        <v>2966.1134808800016</v>
      </c>
      <c r="BN1904" s="6">
        <f>SUM($R$5:V1906)-$AB$2</f>
        <v>5014.0292400800035</v>
      </c>
      <c r="BO1904" s="6">
        <f>SUM($R$5:W1906)-$AB$2</f>
        <v>7471.5281511200037</v>
      </c>
      <c r="BP1904" s="16"/>
    </row>
    <row r="1905" spans="1:68" x14ac:dyDescent="0.45">
      <c r="A1905" s="1">
        <v>2008</v>
      </c>
      <c r="B1905" s="1">
        <v>3</v>
      </c>
      <c r="C1905" s="1">
        <v>20</v>
      </c>
      <c r="D1905" s="1">
        <v>19</v>
      </c>
      <c r="E1905" s="1">
        <v>13.2</v>
      </c>
      <c r="F1905" s="1">
        <v>0</v>
      </c>
      <c r="G1905" s="4"/>
      <c r="H1905" s="4"/>
      <c r="Q1905" s="1">
        <v>16</v>
      </c>
      <c r="R1905" s="6">
        <f t="shared" si="2506"/>
        <v>0.30609499999999995</v>
      </c>
      <c r="S1905" s="6">
        <f t="shared" si="2507"/>
        <v>1.1876485999999997</v>
      </c>
      <c r="T1905" s="6">
        <f t="shared" si="2508"/>
        <v>2.9691214999999991</v>
      </c>
      <c r="U1905" s="6">
        <f t="shared" si="2509"/>
        <v>4.1567701000000001</v>
      </c>
      <c r="V1905" s="6">
        <f t="shared" si="2510"/>
        <v>5.9382429999999982</v>
      </c>
      <c r="W1905" s="6">
        <f t="shared" si="2511"/>
        <v>7.1258916000000001</v>
      </c>
      <c r="X1905" s="17"/>
      <c r="Y1905" s="17"/>
      <c r="Z1905" s="17"/>
      <c r="AA1905" s="17"/>
      <c r="AB1905" s="17"/>
      <c r="AC1905" s="17"/>
      <c r="AE1905" s="16"/>
      <c r="AF1905" s="16"/>
      <c r="AG1905" s="16"/>
      <c r="AH1905" s="16"/>
      <c r="AI1905" s="16"/>
      <c r="AJ1905" s="16"/>
      <c r="AL1905" s="16"/>
      <c r="AM1905" s="16"/>
      <c r="AN1905" s="16"/>
      <c r="AO1905" s="16"/>
      <c r="AP1905" s="16"/>
      <c r="AQ1905" s="16"/>
      <c r="BI1905" s="1">
        <v>18</v>
      </c>
      <c r="BJ1905" s="6">
        <f>SUM($R$5:R1907)-$AB$2</f>
        <v>99.096337400000081</v>
      </c>
      <c r="BK1905" s="6">
        <f>SUM($R$5:S1907)-$AB$2</f>
        <v>508.93137651200027</v>
      </c>
      <c r="BL1905" s="6">
        <f>SUM($R$5:T1907)-$AB$2</f>
        <v>1533.5189742919963</v>
      </c>
      <c r="BM1905" s="6">
        <f>SUM($R$5:U1907)-$AB$2</f>
        <v>2967.9416111840014</v>
      </c>
      <c r="BN1905" s="6">
        <f>SUM($R$5:V1907)-$AB$2</f>
        <v>5017.116806744004</v>
      </c>
      <c r="BO1905" s="6">
        <f>SUM($R$5:W1907)-$AB$2</f>
        <v>7476.1270414160044</v>
      </c>
      <c r="BP1905" s="16"/>
    </row>
    <row r="1906" spans="1:68" x14ac:dyDescent="0.45">
      <c r="A1906" s="1">
        <v>2008</v>
      </c>
      <c r="B1906" s="1">
        <v>3</v>
      </c>
      <c r="C1906" s="1">
        <v>20</v>
      </c>
      <c r="D1906" s="1">
        <v>20</v>
      </c>
      <c r="E1906" s="1">
        <v>12.1</v>
      </c>
      <c r="F1906" s="1">
        <v>0</v>
      </c>
      <c r="G1906" s="4"/>
      <c r="H1906" s="4"/>
      <c r="Q1906" s="1">
        <v>17</v>
      </c>
      <c r="R1906" s="6">
        <f t="shared" si="2506"/>
        <v>0.19089539999999999</v>
      </c>
      <c r="S1906" s="6">
        <f t="shared" si="2507"/>
        <v>0.74067415199999997</v>
      </c>
      <c r="T1906" s="6">
        <f t="shared" si="2508"/>
        <v>1.8516853799999999</v>
      </c>
      <c r="U1906" s="6">
        <f t="shared" si="2509"/>
        <v>2.5923595320000001</v>
      </c>
      <c r="V1906" s="6">
        <f t="shared" si="2510"/>
        <v>3.7033707599999999</v>
      </c>
      <c r="W1906" s="6">
        <f t="shared" si="2511"/>
        <v>4.4440449120000007</v>
      </c>
      <c r="X1906" s="17"/>
      <c r="Y1906" s="17"/>
      <c r="Z1906" s="17"/>
      <c r="AA1906" s="17"/>
      <c r="AB1906" s="17"/>
      <c r="AC1906" s="17"/>
      <c r="AE1906" s="16"/>
      <c r="AF1906" s="16"/>
      <c r="AG1906" s="16"/>
      <c r="AH1906" s="16"/>
      <c r="AI1906" s="16"/>
      <c r="AJ1906" s="16"/>
      <c r="AL1906" s="16"/>
      <c r="AM1906" s="16"/>
      <c r="AN1906" s="16"/>
      <c r="AO1906" s="16"/>
      <c r="AP1906" s="16"/>
      <c r="AQ1906" s="16"/>
      <c r="BI1906" s="1">
        <v>19</v>
      </c>
      <c r="BJ1906" s="6">
        <f>SUM($R$5:R1908)-$AB$2</f>
        <v>99.096337400000081</v>
      </c>
      <c r="BK1906" s="6">
        <f>SUM($R$5:S1908)-$AB$2</f>
        <v>508.93137651200027</v>
      </c>
      <c r="BL1906" s="6">
        <f>SUM($R$5:T1908)-$AB$2</f>
        <v>1533.5189742919963</v>
      </c>
      <c r="BM1906" s="6">
        <f>SUM($R$5:U1908)-$AB$2</f>
        <v>2967.9416111840014</v>
      </c>
      <c r="BN1906" s="6">
        <f>SUM($R$5:V1908)-$AB$2</f>
        <v>5017.116806744004</v>
      </c>
      <c r="BO1906" s="6">
        <f>SUM($R$5:W1908)-$AB$2</f>
        <v>7476.1270414160044</v>
      </c>
      <c r="BP1906" s="16"/>
    </row>
    <row r="1907" spans="1:68" x14ac:dyDescent="0.45">
      <c r="A1907" s="1">
        <v>2008</v>
      </c>
      <c r="B1907" s="1">
        <v>3</v>
      </c>
      <c r="C1907" s="1">
        <v>20</v>
      </c>
      <c r="D1907" s="1">
        <v>21</v>
      </c>
      <c r="E1907" s="1">
        <v>11.9</v>
      </c>
      <c r="F1907" s="1">
        <v>0</v>
      </c>
      <c r="G1907" s="4"/>
      <c r="H1907" s="4"/>
      <c r="Q1907" s="1">
        <v>18</v>
      </c>
      <c r="R1907" s="6">
        <f t="shared" si="2506"/>
        <v>6.4919400000000002E-2</v>
      </c>
      <c r="S1907" s="6">
        <f t="shared" si="2507"/>
        <v>0.25188727199999994</v>
      </c>
      <c r="T1907" s="6">
        <f t="shared" si="2508"/>
        <v>0.62971818000000002</v>
      </c>
      <c r="U1907" s="6">
        <f t="shared" si="2509"/>
        <v>0.88160545199999985</v>
      </c>
      <c r="V1907" s="6">
        <f t="shared" si="2510"/>
        <v>1.25943636</v>
      </c>
      <c r="W1907" s="6">
        <f t="shared" si="2511"/>
        <v>1.5113236320000001</v>
      </c>
      <c r="X1907" s="17"/>
      <c r="Y1907" s="17"/>
      <c r="Z1907" s="17"/>
      <c r="AA1907" s="17"/>
      <c r="AB1907" s="17"/>
      <c r="AC1907" s="17"/>
      <c r="AE1907" s="16"/>
      <c r="AF1907" s="16"/>
      <c r="AG1907" s="16"/>
      <c r="AH1907" s="16"/>
      <c r="AI1907" s="16"/>
      <c r="AJ1907" s="16"/>
      <c r="AL1907" s="16"/>
      <c r="AM1907" s="16"/>
      <c r="AN1907" s="16"/>
      <c r="AO1907" s="16"/>
      <c r="AP1907" s="16"/>
      <c r="AQ1907" s="16"/>
      <c r="BI1907" s="1">
        <v>20</v>
      </c>
      <c r="BJ1907" s="6">
        <f>SUM($R$5:R1909)-$AB$2</f>
        <v>99.096337400000081</v>
      </c>
      <c r="BK1907" s="6">
        <f>SUM($R$5:S1909)-$AB$2</f>
        <v>508.93137651200027</v>
      </c>
      <c r="BL1907" s="6">
        <f>SUM($R$5:T1909)-$AB$2</f>
        <v>1533.5189742919963</v>
      </c>
      <c r="BM1907" s="6">
        <f>SUM($R$5:U1909)-$AB$2</f>
        <v>2967.9416111840014</v>
      </c>
      <c r="BN1907" s="6">
        <f>SUM($R$5:V1909)-$AB$2</f>
        <v>5017.116806744004</v>
      </c>
      <c r="BO1907" s="6">
        <f>SUM($R$5:W1909)-$AB$2</f>
        <v>7476.1270414160044</v>
      </c>
      <c r="BP1907" s="16"/>
    </row>
    <row r="1908" spans="1:68" x14ac:dyDescent="0.45">
      <c r="A1908" s="1">
        <v>2008</v>
      </c>
      <c r="B1908" s="1">
        <v>3</v>
      </c>
      <c r="C1908" s="1">
        <v>20</v>
      </c>
      <c r="D1908" s="1">
        <v>22</v>
      </c>
      <c r="E1908" s="1">
        <v>11.8</v>
      </c>
      <c r="F1908" s="1">
        <v>0</v>
      </c>
      <c r="G1908" s="4"/>
      <c r="H1908" s="4"/>
      <c r="Q1908" s="1">
        <v>19</v>
      </c>
      <c r="R1908" s="6">
        <f t="shared" si="2506"/>
        <v>0</v>
      </c>
      <c r="S1908" s="6">
        <f t="shared" si="2507"/>
        <v>0</v>
      </c>
      <c r="T1908" s="6">
        <f t="shared" si="2508"/>
        <v>0</v>
      </c>
      <c r="U1908" s="6">
        <f t="shared" si="2509"/>
        <v>0</v>
      </c>
      <c r="V1908" s="6">
        <f t="shared" si="2510"/>
        <v>0</v>
      </c>
      <c r="W1908" s="6">
        <f t="shared" si="2511"/>
        <v>0</v>
      </c>
      <c r="X1908" s="17"/>
      <c r="Y1908" s="17"/>
      <c r="Z1908" s="17"/>
      <c r="AA1908" s="17"/>
      <c r="AB1908" s="17"/>
      <c r="AC1908" s="17"/>
      <c r="AE1908" s="16"/>
      <c r="AF1908" s="16"/>
      <c r="AG1908" s="16"/>
      <c r="AH1908" s="16"/>
      <c r="AI1908" s="16"/>
      <c r="AJ1908" s="16"/>
      <c r="AL1908" s="16"/>
      <c r="AM1908" s="16"/>
      <c r="AN1908" s="16"/>
      <c r="AO1908" s="16"/>
      <c r="AP1908" s="16"/>
      <c r="AQ1908" s="16"/>
      <c r="BI1908" s="1">
        <v>21</v>
      </c>
      <c r="BJ1908" s="6">
        <f>SUM($R$5:R1910)-$AB$2</f>
        <v>99.096337400000081</v>
      </c>
      <c r="BK1908" s="6">
        <f>SUM($R$5:S1910)-$AB$2</f>
        <v>508.93137651200027</v>
      </c>
      <c r="BL1908" s="6">
        <f>SUM($R$5:T1910)-$AB$2</f>
        <v>1533.5189742919963</v>
      </c>
      <c r="BM1908" s="6">
        <f>SUM($R$5:U1910)-$AB$2</f>
        <v>2967.9416111840014</v>
      </c>
      <c r="BN1908" s="6">
        <f>SUM($R$5:V1910)-$AB$2</f>
        <v>5017.116806744004</v>
      </c>
      <c r="BO1908" s="6">
        <f>SUM($R$5:W1910)-$AB$2</f>
        <v>7476.1270414160044</v>
      </c>
      <c r="BP1908" s="16"/>
    </row>
    <row r="1909" spans="1:68" x14ac:dyDescent="0.45">
      <c r="A1909" s="1">
        <v>2008</v>
      </c>
      <c r="B1909" s="1">
        <v>3</v>
      </c>
      <c r="C1909" s="1">
        <v>20</v>
      </c>
      <c r="D1909" s="1">
        <v>23</v>
      </c>
      <c r="E1909" s="1">
        <v>11.5</v>
      </c>
      <c r="F1909" s="1">
        <v>0</v>
      </c>
      <c r="G1909" s="4"/>
      <c r="H1909" s="4"/>
      <c r="Q1909" s="1">
        <v>20</v>
      </c>
      <c r="R1909" s="6">
        <f t="shared" si="2506"/>
        <v>0</v>
      </c>
      <c r="S1909" s="6">
        <f t="shared" si="2507"/>
        <v>0</v>
      </c>
      <c r="T1909" s="6">
        <f t="shared" si="2508"/>
        <v>0</v>
      </c>
      <c r="U1909" s="6">
        <f t="shared" si="2509"/>
        <v>0</v>
      </c>
      <c r="V1909" s="6">
        <f t="shared" si="2510"/>
        <v>0</v>
      </c>
      <c r="W1909" s="6">
        <f t="shared" si="2511"/>
        <v>0</v>
      </c>
      <c r="X1909" s="17"/>
      <c r="Y1909" s="17"/>
      <c r="Z1909" s="17"/>
      <c r="AA1909" s="17"/>
      <c r="AB1909" s="17"/>
      <c r="AC1909" s="17"/>
      <c r="AE1909" s="16"/>
      <c r="AF1909" s="16"/>
      <c r="AG1909" s="16"/>
      <c r="AH1909" s="16"/>
      <c r="AI1909" s="16"/>
      <c r="AJ1909" s="16"/>
      <c r="AL1909" s="16"/>
      <c r="AM1909" s="16"/>
      <c r="AN1909" s="16"/>
      <c r="AO1909" s="16"/>
      <c r="AP1909" s="16"/>
      <c r="AQ1909" s="16"/>
      <c r="BI1909" s="1">
        <v>22</v>
      </c>
      <c r="BJ1909" s="6">
        <f>SUM($R$5:R1911)-$AB$2</f>
        <v>99.096337400000081</v>
      </c>
      <c r="BK1909" s="6">
        <f>SUM($R$5:S1911)-$AB$2</f>
        <v>508.93137651200027</v>
      </c>
      <c r="BL1909" s="6">
        <f>SUM($R$5:T1911)-$AB$2</f>
        <v>1533.5189742919963</v>
      </c>
      <c r="BM1909" s="6">
        <f>SUM($R$5:U1911)-$AB$2</f>
        <v>2967.9416111840014</v>
      </c>
      <c r="BN1909" s="6">
        <f>SUM($R$5:V1911)-$AB$2</f>
        <v>5017.116806744004</v>
      </c>
      <c r="BO1909" s="6">
        <f>SUM($R$5:W1911)-$AB$2</f>
        <v>7476.1270414160044</v>
      </c>
      <c r="BP1909" s="16"/>
    </row>
    <row r="1910" spans="1:68" x14ac:dyDescent="0.45">
      <c r="A1910" s="1">
        <v>2008</v>
      </c>
      <c r="B1910" s="1">
        <v>3</v>
      </c>
      <c r="C1910" s="1">
        <v>21</v>
      </c>
      <c r="D1910" s="1">
        <v>0</v>
      </c>
      <c r="E1910" s="1">
        <v>11</v>
      </c>
      <c r="F1910" s="1">
        <v>0</v>
      </c>
      <c r="G1910" s="4"/>
      <c r="H1910" s="4"/>
      <c r="Q1910" s="1">
        <v>21</v>
      </c>
      <c r="R1910" s="6">
        <f t="shared" si="2506"/>
        <v>0</v>
      </c>
      <c r="S1910" s="6">
        <f t="shared" si="2507"/>
        <v>0</v>
      </c>
      <c r="T1910" s="6">
        <f t="shared" si="2508"/>
        <v>0</v>
      </c>
      <c r="U1910" s="6">
        <f t="shared" si="2509"/>
        <v>0</v>
      </c>
      <c r="V1910" s="6">
        <f t="shared" si="2510"/>
        <v>0</v>
      </c>
      <c r="W1910" s="6">
        <f t="shared" si="2511"/>
        <v>0</v>
      </c>
      <c r="X1910" s="17"/>
      <c r="Y1910" s="17"/>
      <c r="Z1910" s="17"/>
      <c r="AA1910" s="17"/>
      <c r="AB1910" s="17"/>
      <c r="AC1910" s="17"/>
      <c r="AE1910" s="16"/>
      <c r="AF1910" s="16"/>
      <c r="AG1910" s="16"/>
      <c r="AH1910" s="16"/>
      <c r="AI1910" s="16"/>
      <c r="AJ1910" s="16"/>
      <c r="AL1910" s="16"/>
      <c r="AM1910" s="16"/>
      <c r="AN1910" s="16"/>
      <c r="AO1910" s="16"/>
      <c r="AP1910" s="16"/>
      <c r="AQ1910" s="16"/>
      <c r="BI1910" s="1">
        <v>23</v>
      </c>
      <c r="BJ1910" s="6">
        <f>SUM($R$5:R1912)-$AB$2</f>
        <v>99.096337400000081</v>
      </c>
      <c r="BK1910" s="6">
        <f>SUM($R$5:S1912)-$AB$2</f>
        <v>508.93137651200027</v>
      </c>
      <c r="BL1910" s="6">
        <f>SUM($R$5:T1912)-$AB$2</f>
        <v>1533.5189742919963</v>
      </c>
      <c r="BM1910" s="6">
        <f>SUM($R$5:U1912)-$AB$2</f>
        <v>2967.9416111840014</v>
      </c>
      <c r="BN1910" s="6">
        <f>SUM($R$5:V1912)-$AB$2</f>
        <v>5017.116806744004</v>
      </c>
      <c r="BO1910" s="6">
        <f>SUM($R$5:W1912)-$AB$2</f>
        <v>7476.1270414160044</v>
      </c>
      <c r="BP1910" s="16"/>
    </row>
    <row r="1911" spans="1:68" x14ac:dyDescent="0.45">
      <c r="A1911" s="1">
        <v>2008</v>
      </c>
      <c r="B1911" s="1">
        <v>3</v>
      </c>
      <c r="C1911" s="1">
        <v>21</v>
      </c>
      <c r="D1911" s="1">
        <v>1</v>
      </c>
      <c r="E1911" s="1">
        <v>10.5</v>
      </c>
      <c r="F1911" s="1">
        <v>0</v>
      </c>
      <c r="G1911" s="4"/>
      <c r="H1911" s="4"/>
      <c r="Q1911" s="1">
        <v>22</v>
      </c>
      <c r="R1911" s="6">
        <f t="shared" si="2506"/>
        <v>0</v>
      </c>
      <c r="S1911" s="6">
        <f t="shared" si="2507"/>
        <v>0</v>
      </c>
      <c r="T1911" s="6">
        <f t="shared" si="2508"/>
        <v>0</v>
      </c>
      <c r="U1911" s="6">
        <f t="shared" si="2509"/>
        <v>0</v>
      </c>
      <c r="V1911" s="6">
        <f t="shared" si="2510"/>
        <v>0</v>
      </c>
      <c r="W1911" s="6">
        <f t="shared" si="2511"/>
        <v>0</v>
      </c>
      <c r="X1911" s="17"/>
      <c r="Y1911" s="17"/>
      <c r="Z1911" s="17"/>
      <c r="AA1911" s="17"/>
      <c r="AB1911" s="17"/>
      <c r="AC1911" s="17"/>
      <c r="AE1911" s="16"/>
      <c r="AF1911" s="16"/>
      <c r="AG1911" s="16"/>
      <c r="AH1911" s="16"/>
      <c r="AI1911" s="16"/>
      <c r="AJ1911" s="16"/>
      <c r="AL1911" s="16"/>
      <c r="AM1911" s="16"/>
      <c r="AN1911" s="16"/>
      <c r="AO1911" s="16"/>
      <c r="AP1911" s="16"/>
      <c r="AQ1911" s="16"/>
      <c r="BI1911" s="1">
        <v>0</v>
      </c>
      <c r="BJ1911" s="6">
        <f t="shared" ref="BJ1911" si="2566">R1913-$AB$2</f>
        <v>-6.53125</v>
      </c>
      <c r="BK1911" s="6">
        <f t="shared" ref="BK1911" si="2567">S1913-$AB$2</f>
        <v>-6.53125</v>
      </c>
      <c r="BL1911" s="6">
        <f t="shared" ref="BL1911" si="2568">T1913-$AB$2</f>
        <v>-6.53125</v>
      </c>
      <c r="BM1911" s="6">
        <f t="shared" ref="BM1911" si="2569">U1913-$AB$2</f>
        <v>-6.53125</v>
      </c>
      <c r="BN1911" s="6">
        <f t="shared" ref="BN1911" si="2570">V1913-$AB$2</f>
        <v>-6.53125</v>
      </c>
      <c r="BO1911" s="6">
        <f t="shared" ref="BO1911" si="2571">W1913-$AB$2</f>
        <v>-6.53125</v>
      </c>
      <c r="BP1911" s="16">
        <v>81</v>
      </c>
    </row>
    <row r="1912" spans="1:68" x14ac:dyDescent="0.45">
      <c r="A1912" s="1">
        <v>2008</v>
      </c>
      <c r="B1912" s="1">
        <v>3</v>
      </c>
      <c r="C1912" s="1">
        <v>21</v>
      </c>
      <c r="D1912" s="1">
        <v>2</v>
      </c>
      <c r="E1912" s="1">
        <v>9.9</v>
      </c>
      <c r="F1912" s="1">
        <v>0</v>
      </c>
      <c r="G1912" s="4"/>
      <c r="H1912" s="4"/>
      <c r="Q1912" s="1">
        <v>23</v>
      </c>
      <c r="R1912" s="6">
        <f t="shared" si="2506"/>
        <v>0</v>
      </c>
      <c r="S1912" s="6">
        <f t="shared" si="2507"/>
        <v>0</v>
      </c>
      <c r="T1912" s="6">
        <f t="shared" si="2508"/>
        <v>0</v>
      </c>
      <c r="U1912" s="6">
        <f t="shared" si="2509"/>
        <v>0</v>
      </c>
      <c r="V1912" s="6">
        <f t="shared" si="2510"/>
        <v>0</v>
      </c>
      <c r="W1912" s="6">
        <f t="shared" si="2511"/>
        <v>0</v>
      </c>
      <c r="X1912" s="17"/>
      <c r="Y1912" s="17"/>
      <c r="Z1912" s="17"/>
      <c r="AA1912" s="17"/>
      <c r="AB1912" s="17"/>
      <c r="AC1912" s="17"/>
      <c r="AE1912" s="16"/>
      <c r="AF1912" s="16"/>
      <c r="AG1912" s="16"/>
      <c r="AH1912" s="16"/>
      <c r="AI1912" s="16"/>
      <c r="AJ1912" s="16"/>
      <c r="AL1912" s="16"/>
      <c r="AM1912" s="16"/>
      <c r="AN1912" s="16"/>
      <c r="AO1912" s="16"/>
      <c r="AP1912" s="16"/>
      <c r="AQ1912" s="16"/>
      <c r="BI1912" s="1">
        <v>1</v>
      </c>
      <c r="BJ1912" s="6">
        <f>SUM($R$5:R1914)-$AB$2</f>
        <v>99.096337400000081</v>
      </c>
      <c r="BK1912" s="6">
        <f>SUM($R$5:S1914)-$AB$2</f>
        <v>508.93137651200027</v>
      </c>
      <c r="BL1912" s="6">
        <f>SUM($R$5:T1914)-$AB$2</f>
        <v>1533.5189742919963</v>
      </c>
      <c r="BM1912" s="6">
        <f>SUM($R$5:U1914)-$AB$2</f>
        <v>2967.9416111840014</v>
      </c>
      <c r="BN1912" s="6">
        <f>SUM($R$5:V1914)-$AB$2</f>
        <v>5017.116806744004</v>
      </c>
      <c r="BO1912" s="6">
        <f>SUM($R$5:W1914)-$AB$2</f>
        <v>7476.1270414160044</v>
      </c>
      <c r="BP1912" s="16"/>
    </row>
    <row r="1913" spans="1:68" x14ac:dyDescent="0.45">
      <c r="A1913" s="1">
        <v>2008</v>
      </c>
      <c r="B1913" s="1">
        <v>3</v>
      </c>
      <c r="C1913" s="1">
        <v>21</v>
      </c>
      <c r="D1913" s="1">
        <v>3</v>
      </c>
      <c r="E1913" s="1">
        <v>9.8000000000000007</v>
      </c>
      <c r="F1913" s="1">
        <v>0</v>
      </c>
      <c r="G1913" s="4"/>
      <c r="H1913" s="4"/>
      <c r="Q1913" s="1">
        <v>0</v>
      </c>
      <c r="R1913" s="6">
        <f t="shared" si="2506"/>
        <v>0</v>
      </c>
      <c r="S1913" s="6">
        <f t="shared" si="2507"/>
        <v>0</v>
      </c>
      <c r="T1913" s="6">
        <f t="shared" si="2508"/>
        <v>0</v>
      </c>
      <c r="U1913" s="6">
        <f t="shared" si="2509"/>
        <v>0</v>
      </c>
      <c r="V1913" s="6">
        <f t="shared" si="2510"/>
        <v>0</v>
      </c>
      <c r="W1913" s="6">
        <f t="shared" si="2511"/>
        <v>0</v>
      </c>
      <c r="X1913" s="17"/>
      <c r="Y1913" s="17"/>
      <c r="Z1913" s="17"/>
      <c r="AA1913" s="17"/>
      <c r="AB1913" s="17"/>
      <c r="AC1913" s="17"/>
      <c r="AE1913" s="16"/>
      <c r="AF1913" s="16"/>
      <c r="AG1913" s="16"/>
      <c r="AH1913" s="16"/>
      <c r="AI1913" s="16"/>
      <c r="AJ1913" s="16"/>
      <c r="AL1913" s="16"/>
      <c r="AM1913" s="16"/>
      <c r="AN1913" s="16"/>
      <c r="AO1913" s="16"/>
      <c r="AP1913" s="16"/>
      <c r="AQ1913" s="16"/>
      <c r="BI1913" s="1">
        <v>2</v>
      </c>
      <c r="BJ1913" s="6">
        <f>SUM($R$5:R1915)-$AB$2</f>
        <v>99.096337400000081</v>
      </c>
      <c r="BK1913" s="6">
        <f>SUM($R$5:S1915)-$AB$2</f>
        <v>508.93137651200027</v>
      </c>
      <c r="BL1913" s="6">
        <f>SUM($R$5:T1915)-$AB$2</f>
        <v>1533.5189742919963</v>
      </c>
      <c r="BM1913" s="6">
        <f>SUM($R$5:U1915)-$AB$2</f>
        <v>2967.9416111840014</v>
      </c>
      <c r="BN1913" s="6">
        <f>SUM($R$5:V1915)-$AB$2</f>
        <v>5017.116806744004</v>
      </c>
      <c r="BO1913" s="6">
        <f>SUM($R$5:W1915)-$AB$2</f>
        <v>7476.1270414160044</v>
      </c>
      <c r="BP1913" s="16"/>
    </row>
    <row r="1914" spans="1:68" x14ac:dyDescent="0.45">
      <c r="A1914" s="1">
        <v>2008</v>
      </c>
      <c r="B1914" s="1">
        <v>3</v>
      </c>
      <c r="C1914" s="1">
        <v>21</v>
      </c>
      <c r="D1914" s="1">
        <v>4</v>
      </c>
      <c r="E1914" s="1">
        <v>9.5</v>
      </c>
      <c r="F1914" s="1">
        <v>0</v>
      </c>
      <c r="G1914" s="4"/>
      <c r="H1914" s="4"/>
      <c r="Q1914" s="1">
        <v>1</v>
      </c>
      <c r="R1914" s="6">
        <f t="shared" si="2506"/>
        <v>0</v>
      </c>
      <c r="S1914" s="6">
        <f t="shared" si="2507"/>
        <v>0</v>
      </c>
      <c r="T1914" s="6">
        <f t="shared" si="2508"/>
        <v>0</v>
      </c>
      <c r="U1914" s="6">
        <f t="shared" si="2509"/>
        <v>0</v>
      </c>
      <c r="V1914" s="6">
        <f t="shared" si="2510"/>
        <v>0</v>
      </c>
      <c r="W1914" s="6">
        <f t="shared" si="2511"/>
        <v>0</v>
      </c>
      <c r="X1914" s="17"/>
      <c r="Y1914" s="17"/>
      <c r="Z1914" s="17"/>
      <c r="AA1914" s="17"/>
      <c r="AB1914" s="17"/>
      <c r="AC1914" s="17"/>
      <c r="AE1914" s="16"/>
      <c r="AF1914" s="16"/>
      <c r="AG1914" s="16"/>
      <c r="AH1914" s="16"/>
      <c r="AI1914" s="16"/>
      <c r="AJ1914" s="16"/>
      <c r="AL1914" s="16"/>
      <c r="AM1914" s="16"/>
      <c r="AN1914" s="16"/>
      <c r="AO1914" s="16"/>
      <c r="AP1914" s="16"/>
      <c r="AQ1914" s="16"/>
      <c r="BI1914" s="1">
        <v>3</v>
      </c>
      <c r="BJ1914" s="6">
        <f>SUM($R$5:R1916)-$AB$2</f>
        <v>99.096337400000081</v>
      </c>
      <c r="BK1914" s="6">
        <f>SUM($R$5:S1916)-$AB$2</f>
        <v>508.93137651200027</v>
      </c>
      <c r="BL1914" s="6">
        <f>SUM($R$5:T1916)-$AB$2</f>
        <v>1533.5189742919963</v>
      </c>
      <c r="BM1914" s="6">
        <f>SUM($R$5:U1916)-$AB$2</f>
        <v>2967.9416111840014</v>
      </c>
      <c r="BN1914" s="6">
        <f>SUM($R$5:V1916)-$AB$2</f>
        <v>5017.116806744004</v>
      </c>
      <c r="BO1914" s="6">
        <f>SUM($R$5:W1916)-$AB$2</f>
        <v>7476.1270414160044</v>
      </c>
      <c r="BP1914" s="16"/>
    </row>
    <row r="1915" spans="1:68" x14ac:dyDescent="0.45">
      <c r="A1915" s="1">
        <v>2008</v>
      </c>
      <c r="B1915" s="1">
        <v>3</v>
      </c>
      <c r="C1915" s="1">
        <v>21</v>
      </c>
      <c r="D1915" s="1">
        <v>5</v>
      </c>
      <c r="E1915" s="1">
        <v>9.3000000000000007</v>
      </c>
      <c r="F1915" s="1">
        <v>0</v>
      </c>
      <c r="G1915" s="4"/>
      <c r="H1915" s="4"/>
      <c r="Q1915" s="1">
        <v>2</v>
      </c>
      <c r="R1915" s="6">
        <f t="shared" si="2506"/>
        <v>0</v>
      </c>
      <c r="S1915" s="6">
        <f t="shared" si="2507"/>
        <v>0</v>
      </c>
      <c r="T1915" s="6">
        <f t="shared" si="2508"/>
        <v>0</v>
      </c>
      <c r="U1915" s="6">
        <f t="shared" si="2509"/>
        <v>0</v>
      </c>
      <c r="V1915" s="6">
        <f t="shared" si="2510"/>
        <v>0</v>
      </c>
      <c r="W1915" s="6">
        <f t="shared" si="2511"/>
        <v>0</v>
      </c>
      <c r="X1915" s="17"/>
      <c r="Y1915" s="17"/>
      <c r="Z1915" s="17"/>
      <c r="AA1915" s="17"/>
      <c r="AB1915" s="17"/>
      <c r="AC1915" s="17"/>
      <c r="AE1915" s="16"/>
      <c r="AF1915" s="16"/>
      <c r="AG1915" s="16"/>
      <c r="AH1915" s="16"/>
      <c r="AI1915" s="16"/>
      <c r="AJ1915" s="16"/>
      <c r="AL1915" s="16"/>
      <c r="AM1915" s="16"/>
      <c r="AN1915" s="16"/>
      <c r="AO1915" s="16"/>
      <c r="AP1915" s="16"/>
      <c r="AQ1915" s="16"/>
      <c r="BI1915" s="1">
        <v>4</v>
      </c>
      <c r="BJ1915" s="6">
        <f>SUM($R$5:R1917)-$AB$2</f>
        <v>99.096337400000081</v>
      </c>
      <c r="BK1915" s="6">
        <f>SUM($R$5:S1917)-$AB$2</f>
        <v>508.93137651200027</v>
      </c>
      <c r="BL1915" s="6">
        <f>SUM($R$5:T1917)-$AB$2</f>
        <v>1533.5189742919963</v>
      </c>
      <c r="BM1915" s="6">
        <f>SUM($R$5:U1917)-$AB$2</f>
        <v>2967.9416111840014</v>
      </c>
      <c r="BN1915" s="6">
        <f>SUM($R$5:V1917)-$AB$2</f>
        <v>5017.116806744004</v>
      </c>
      <c r="BO1915" s="6">
        <f>SUM($R$5:W1917)-$AB$2</f>
        <v>7476.1270414160044</v>
      </c>
      <c r="BP1915" s="16"/>
    </row>
    <row r="1916" spans="1:68" x14ac:dyDescent="0.45">
      <c r="A1916" s="1">
        <v>2008</v>
      </c>
      <c r="B1916" s="1">
        <v>3</v>
      </c>
      <c r="C1916" s="1">
        <v>21</v>
      </c>
      <c r="D1916" s="1">
        <v>6</v>
      </c>
      <c r="E1916" s="1">
        <v>9.1</v>
      </c>
      <c r="F1916" s="1">
        <v>0</v>
      </c>
      <c r="G1916" s="4"/>
      <c r="H1916" s="4"/>
      <c r="Q1916" s="1">
        <v>3</v>
      </c>
      <c r="R1916" s="6">
        <f t="shared" si="2506"/>
        <v>0</v>
      </c>
      <c r="S1916" s="6">
        <f t="shared" si="2507"/>
        <v>0</v>
      </c>
      <c r="T1916" s="6">
        <f t="shared" si="2508"/>
        <v>0</v>
      </c>
      <c r="U1916" s="6">
        <f t="shared" si="2509"/>
        <v>0</v>
      </c>
      <c r="V1916" s="6">
        <f t="shared" si="2510"/>
        <v>0</v>
      </c>
      <c r="W1916" s="6">
        <f t="shared" si="2511"/>
        <v>0</v>
      </c>
      <c r="X1916" s="17"/>
      <c r="Y1916" s="17"/>
      <c r="Z1916" s="17"/>
      <c r="AA1916" s="17"/>
      <c r="AB1916" s="17"/>
      <c r="AC1916" s="17"/>
      <c r="AE1916" s="16"/>
      <c r="AF1916" s="16"/>
      <c r="AG1916" s="16"/>
      <c r="AH1916" s="16"/>
      <c r="AI1916" s="16"/>
      <c r="AJ1916" s="16"/>
      <c r="AL1916" s="16"/>
      <c r="AM1916" s="16"/>
      <c r="AN1916" s="16"/>
      <c r="AO1916" s="16"/>
      <c r="AP1916" s="16"/>
      <c r="AQ1916" s="16"/>
      <c r="BI1916" s="1">
        <v>5</v>
      </c>
      <c r="BJ1916" s="6">
        <f>SUM($R$5:R1918)-$AB$2</f>
        <v>99.096337400000081</v>
      </c>
      <c r="BK1916" s="6">
        <f>SUM($R$5:S1918)-$AB$2</f>
        <v>508.93137651200027</v>
      </c>
      <c r="BL1916" s="6">
        <f>SUM($R$5:T1918)-$AB$2</f>
        <v>1533.5189742919963</v>
      </c>
      <c r="BM1916" s="6">
        <f>SUM($R$5:U1918)-$AB$2</f>
        <v>2967.9416111840014</v>
      </c>
      <c r="BN1916" s="6">
        <f>SUM($R$5:V1918)-$AB$2</f>
        <v>5017.116806744004</v>
      </c>
      <c r="BO1916" s="6">
        <f>SUM($R$5:W1918)-$AB$2</f>
        <v>7476.1270414160044</v>
      </c>
      <c r="BP1916" s="16"/>
    </row>
    <row r="1917" spans="1:68" x14ac:dyDescent="0.45">
      <c r="A1917" s="1">
        <v>2008</v>
      </c>
      <c r="B1917" s="1">
        <v>3</v>
      </c>
      <c r="C1917" s="1">
        <v>21</v>
      </c>
      <c r="D1917" s="1">
        <v>7</v>
      </c>
      <c r="E1917" s="1">
        <v>8.6999999999999993</v>
      </c>
      <c r="F1917" s="1">
        <v>0.78</v>
      </c>
      <c r="G1917" s="4"/>
      <c r="H1917" s="4"/>
      <c r="Q1917" s="1">
        <v>4</v>
      </c>
      <c r="R1917" s="6">
        <f t="shared" si="2506"/>
        <v>0</v>
      </c>
      <c r="S1917" s="6">
        <f t="shared" si="2507"/>
        <v>0</v>
      </c>
      <c r="T1917" s="6">
        <f t="shared" si="2508"/>
        <v>0</v>
      </c>
      <c r="U1917" s="6">
        <f t="shared" si="2509"/>
        <v>0</v>
      </c>
      <c r="V1917" s="6">
        <f t="shared" si="2510"/>
        <v>0</v>
      </c>
      <c r="W1917" s="6">
        <f t="shared" si="2511"/>
        <v>0</v>
      </c>
      <c r="X1917" s="17"/>
      <c r="Y1917" s="17"/>
      <c r="Z1917" s="17"/>
      <c r="AA1917" s="17"/>
      <c r="AB1917" s="17"/>
      <c r="AC1917" s="17"/>
      <c r="AE1917" s="16"/>
      <c r="AF1917" s="16"/>
      <c r="AG1917" s="16"/>
      <c r="AH1917" s="16"/>
      <c r="AI1917" s="16"/>
      <c r="AJ1917" s="16"/>
      <c r="AL1917" s="16"/>
      <c r="AM1917" s="16"/>
      <c r="AN1917" s="16"/>
      <c r="AO1917" s="16"/>
      <c r="AP1917" s="16"/>
      <c r="AQ1917" s="16"/>
      <c r="BI1917" s="1">
        <v>6</v>
      </c>
      <c r="BJ1917" s="6">
        <f>SUM($R$5:R1919)-$AB$2</f>
        <v>99.096337400000081</v>
      </c>
      <c r="BK1917" s="6">
        <f>SUM($R$5:S1919)-$AB$2</f>
        <v>508.93137651200027</v>
      </c>
      <c r="BL1917" s="6">
        <f>SUM($R$5:T1919)-$AB$2</f>
        <v>1533.5189742919963</v>
      </c>
      <c r="BM1917" s="6">
        <f>SUM($R$5:U1919)-$AB$2</f>
        <v>2967.9416111840014</v>
      </c>
      <c r="BN1917" s="6">
        <f>SUM($R$5:V1919)-$AB$2</f>
        <v>5017.116806744004</v>
      </c>
      <c r="BO1917" s="6">
        <f>SUM($R$5:W1919)-$AB$2</f>
        <v>7476.1270414160044</v>
      </c>
      <c r="BP1917" s="16"/>
    </row>
    <row r="1918" spans="1:68" x14ac:dyDescent="0.45">
      <c r="A1918" s="1">
        <v>2008</v>
      </c>
      <c r="B1918" s="1">
        <v>3</v>
      </c>
      <c r="C1918" s="1">
        <v>21</v>
      </c>
      <c r="D1918" s="1">
        <v>8</v>
      </c>
      <c r="E1918" s="1">
        <v>9.1999999999999993</v>
      </c>
      <c r="F1918" s="1">
        <v>179.19</v>
      </c>
      <c r="G1918" s="4"/>
      <c r="H1918" s="4"/>
      <c r="Q1918" s="1">
        <v>5</v>
      </c>
      <c r="R1918" s="6">
        <f t="shared" si="2506"/>
        <v>0</v>
      </c>
      <c r="S1918" s="6">
        <f t="shared" si="2507"/>
        <v>0</v>
      </c>
      <c r="T1918" s="6">
        <f t="shared" si="2508"/>
        <v>0</v>
      </c>
      <c r="U1918" s="6">
        <f t="shared" si="2509"/>
        <v>0</v>
      </c>
      <c r="V1918" s="6">
        <f t="shared" si="2510"/>
        <v>0</v>
      </c>
      <c r="W1918" s="6">
        <f t="shared" si="2511"/>
        <v>0</v>
      </c>
      <c r="X1918" s="17"/>
      <c r="Y1918" s="17"/>
      <c r="Z1918" s="17"/>
      <c r="AA1918" s="17"/>
      <c r="AB1918" s="17"/>
      <c r="AC1918" s="17"/>
      <c r="AE1918" s="16"/>
      <c r="AF1918" s="16"/>
      <c r="AG1918" s="16"/>
      <c r="AH1918" s="16"/>
      <c r="AI1918" s="16"/>
      <c r="AJ1918" s="16"/>
      <c r="AL1918" s="16"/>
      <c r="AM1918" s="16"/>
      <c r="AN1918" s="16"/>
      <c r="AO1918" s="16"/>
      <c r="AP1918" s="16"/>
      <c r="AQ1918" s="16"/>
      <c r="BI1918" s="1">
        <v>7</v>
      </c>
      <c r="BJ1918" s="6">
        <f>SUM($R$5:R1920)-$AB$2</f>
        <v>99.096789800000082</v>
      </c>
      <c r="BK1918" s="6">
        <f>SUM($R$5:S1920)-$AB$2</f>
        <v>508.93358422400024</v>
      </c>
      <c r="BL1918" s="6">
        <f>SUM($R$5:T1920)-$AB$2</f>
        <v>1533.5255702839963</v>
      </c>
      <c r="BM1918" s="6">
        <f>SUM($R$5:U1920)-$AB$2</f>
        <v>2967.9543507680019</v>
      </c>
      <c r="BN1918" s="6">
        <f>SUM($R$5:V1920)-$AB$2</f>
        <v>5017.1383228880031</v>
      </c>
      <c r="BO1918" s="6">
        <f>SUM($R$5:W1920)-$AB$2</f>
        <v>7476.1590894320034</v>
      </c>
      <c r="BP1918" s="16"/>
    </row>
    <row r="1919" spans="1:68" x14ac:dyDescent="0.45">
      <c r="A1919" s="1">
        <v>2008</v>
      </c>
      <c r="B1919" s="1">
        <v>3</v>
      </c>
      <c r="C1919" s="1">
        <v>21</v>
      </c>
      <c r="D1919" s="1">
        <v>9</v>
      </c>
      <c r="E1919" s="1">
        <v>9.8000000000000007</v>
      </c>
      <c r="F1919" s="1">
        <v>399.35</v>
      </c>
      <c r="G1919" s="4"/>
      <c r="H1919" s="4"/>
      <c r="Q1919" s="1">
        <v>6</v>
      </c>
      <c r="R1919" s="6">
        <f t="shared" si="2506"/>
        <v>0</v>
      </c>
      <c r="S1919" s="6">
        <f t="shared" si="2507"/>
        <v>0</v>
      </c>
      <c r="T1919" s="6">
        <f t="shared" si="2508"/>
        <v>0</v>
      </c>
      <c r="U1919" s="6">
        <f t="shared" si="2509"/>
        <v>0</v>
      </c>
      <c r="V1919" s="6">
        <f t="shared" si="2510"/>
        <v>0</v>
      </c>
      <c r="W1919" s="6">
        <f t="shared" si="2511"/>
        <v>0</v>
      </c>
      <c r="X1919" s="17"/>
      <c r="Y1919" s="17"/>
      <c r="Z1919" s="17"/>
      <c r="AA1919" s="17"/>
      <c r="AB1919" s="17"/>
      <c r="AC1919" s="17"/>
      <c r="AE1919" s="16"/>
      <c r="AF1919" s="16"/>
      <c r="AG1919" s="16"/>
      <c r="AH1919" s="16"/>
      <c r="AI1919" s="16"/>
      <c r="AJ1919" s="16"/>
      <c r="AL1919" s="16"/>
      <c r="AM1919" s="16"/>
      <c r="AN1919" s="16"/>
      <c r="AO1919" s="16"/>
      <c r="AP1919" s="16"/>
      <c r="AQ1919" s="16"/>
      <c r="BI1919" s="1">
        <v>8</v>
      </c>
      <c r="BJ1919" s="6">
        <f>SUM($R$5:R1921)-$AB$2</f>
        <v>99.200720000000075</v>
      </c>
      <c r="BK1919" s="6">
        <f>SUM($R$5:S1921)-$AB$2</f>
        <v>509.44076360000031</v>
      </c>
      <c r="BL1919" s="6">
        <f>SUM($R$5:T1921)-$AB$2</f>
        <v>1535.0408725999962</v>
      </c>
      <c r="BM1919" s="6">
        <f>SUM($R$5:U1921)-$AB$2</f>
        <v>2970.8810252000017</v>
      </c>
      <c r="BN1919" s="6">
        <f>SUM($R$5:V1921)-$AB$2</f>
        <v>5022.081243200003</v>
      </c>
      <c r="BO1919" s="6">
        <f>SUM($R$5:W1921)-$AB$2</f>
        <v>7483.5215048000036</v>
      </c>
      <c r="BP1919" s="16"/>
    </row>
    <row r="1920" spans="1:68" x14ac:dyDescent="0.45">
      <c r="A1920" s="1">
        <v>2008</v>
      </c>
      <c r="B1920" s="1">
        <v>3</v>
      </c>
      <c r="C1920" s="1">
        <v>21</v>
      </c>
      <c r="D1920" s="1">
        <v>10</v>
      </c>
      <c r="E1920" s="1">
        <v>11.1</v>
      </c>
      <c r="F1920" s="1">
        <v>592.91</v>
      </c>
      <c r="G1920" s="4"/>
      <c r="H1920" s="4"/>
      <c r="Q1920" s="1">
        <v>7</v>
      </c>
      <c r="R1920" s="6">
        <f t="shared" si="2506"/>
        <v>4.5239999999999999E-4</v>
      </c>
      <c r="S1920" s="6">
        <f t="shared" si="2507"/>
        <v>1.7553119999999998E-3</v>
      </c>
      <c r="T1920" s="6">
        <f t="shared" si="2508"/>
        <v>4.3882799999999987E-3</v>
      </c>
      <c r="U1920" s="6">
        <f t="shared" si="2509"/>
        <v>6.1435919999999998E-3</v>
      </c>
      <c r="V1920" s="6">
        <f t="shared" si="2510"/>
        <v>8.7765599999999975E-3</v>
      </c>
      <c r="W1920" s="6">
        <f t="shared" si="2511"/>
        <v>1.0531871999999999E-2</v>
      </c>
      <c r="X1920" s="17"/>
      <c r="Y1920" s="17"/>
      <c r="Z1920" s="17"/>
      <c r="AA1920" s="17"/>
      <c r="AB1920" s="17"/>
      <c r="AC1920" s="17"/>
      <c r="AE1920" s="16"/>
      <c r="AF1920" s="16"/>
      <c r="AG1920" s="16"/>
      <c r="AH1920" s="16"/>
      <c r="AI1920" s="16"/>
      <c r="AJ1920" s="16"/>
      <c r="AL1920" s="16"/>
      <c r="AM1920" s="16"/>
      <c r="AN1920" s="16"/>
      <c r="AO1920" s="16"/>
      <c r="AP1920" s="16"/>
      <c r="AQ1920" s="16"/>
      <c r="BI1920" s="1">
        <v>9</v>
      </c>
      <c r="BJ1920" s="6">
        <f>SUM($R$5:R1922)-$AB$2</f>
        <v>99.432343000000074</v>
      </c>
      <c r="BK1920" s="6">
        <f>SUM($R$5:S1922)-$AB$2</f>
        <v>510.57108384000037</v>
      </c>
      <c r="BL1920" s="6">
        <f>SUM($R$5:T1922)-$AB$2</f>
        <v>1538.4179359399961</v>
      </c>
      <c r="BM1920" s="6">
        <f>SUM($R$5:U1922)-$AB$2</f>
        <v>2977.4035288800014</v>
      </c>
      <c r="BN1920" s="6">
        <f>SUM($R$5:V1922)-$AB$2</f>
        <v>5033.0972330800023</v>
      </c>
      <c r="BO1920" s="6">
        <f>SUM($R$5:W1922)-$AB$2</f>
        <v>7499.9296781200028</v>
      </c>
      <c r="BP1920" s="16"/>
    </row>
    <row r="1921" spans="1:68" x14ac:dyDescent="0.45">
      <c r="A1921" s="1">
        <v>2008</v>
      </c>
      <c r="B1921" s="1">
        <v>3</v>
      </c>
      <c r="C1921" s="1">
        <v>21</v>
      </c>
      <c r="D1921" s="1">
        <v>11</v>
      </c>
      <c r="E1921" s="1">
        <v>12.5</v>
      </c>
      <c r="F1921" s="1">
        <v>740.37</v>
      </c>
      <c r="G1921" s="4"/>
      <c r="H1921" s="4"/>
      <c r="Q1921" s="1">
        <v>8</v>
      </c>
      <c r="R1921" s="6">
        <f t="shared" si="2506"/>
        <v>0.10393019999999999</v>
      </c>
      <c r="S1921" s="6">
        <f t="shared" si="2507"/>
        <v>0.40324917599999993</v>
      </c>
      <c r="T1921" s="6">
        <f t="shared" si="2508"/>
        <v>1.0081229399999998</v>
      </c>
      <c r="U1921" s="6">
        <f t="shared" si="2509"/>
        <v>1.4113721159999997</v>
      </c>
      <c r="V1921" s="6">
        <f t="shared" si="2510"/>
        <v>2.0162458799999996</v>
      </c>
      <c r="W1921" s="6">
        <f t="shared" si="2511"/>
        <v>2.4194950559999997</v>
      </c>
      <c r="X1921" s="17"/>
      <c r="Y1921" s="17"/>
      <c r="Z1921" s="17"/>
      <c r="AA1921" s="17"/>
      <c r="AB1921" s="17"/>
      <c r="AC1921" s="17"/>
      <c r="AE1921" s="16"/>
      <c r="AF1921" s="16"/>
      <c r="AG1921" s="16"/>
      <c r="AH1921" s="16"/>
      <c r="AI1921" s="16"/>
      <c r="AJ1921" s="16"/>
      <c r="AL1921" s="16"/>
      <c r="AM1921" s="16"/>
      <c r="AN1921" s="16"/>
      <c r="AO1921" s="16"/>
      <c r="AP1921" s="16"/>
      <c r="AQ1921" s="16"/>
      <c r="BI1921" s="1">
        <v>10</v>
      </c>
      <c r="BJ1921" s="6">
        <f>SUM($R$5:R1923)-$AB$2</f>
        <v>99.776230800000079</v>
      </c>
      <c r="BK1921" s="6">
        <f>SUM($R$5:S1923)-$AB$2</f>
        <v>512.24925630400037</v>
      </c>
      <c r="BL1921" s="6">
        <f>SUM($R$5:T1923)-$AB$2</f>
        <v>1543.4318200639962</v>
      </c>
      <c r="BM1921" s="6">
        <f>SUM($R$5:U1923)-$AB$2</f>
        <v>2987.0874093280013</v>
      </c>
      <c r="BN1921" s="6">
        <f>SUM($R$5:V1923)-$AB$2</f>
        <v>5049.4525368480017</v>
      </c>
      <c r="BO1921" s="6">
        <f>SUM($R$5:W1923)-$AB$2</f>
        <v>7524.2906898720021</v>
      </c>
      <c r="BP1921" s="16"/>
    </row>
    <row r="1922" spans="1:68" x14ac:dyDescent="0.45">
      <c r="A1922" s="1">
        <v>2008</v>
      </c>
      <c r="B1922" s="1">
        <v>3</v>
      </c>
      <c r="C1922" s="1">
        <v>21</v>
      </c>
      <c r="D1922" s="1">
        <v>12</v>
      </c>
      <c r="E1922" s="1">
        <v>14.9</v>
      </c>
      <c r="F1922" s="1">
        <v>712</v>
      </c>
      <c r="G1922" s="4"/>
      <c r="H1922" s="4"/>
      <c r="Q1922" s="1">
        <v>9</v>
      </c>
      <c r="R1922" s="6">
        <f t="shared" si="2506"/>
        <v>0.231623</v>
      </c>
      <c r="S1922" s="6">
        <f t="shared" si="2507"/>
        <v>0.89869723999999995</v>
      </c>
      <c r="T1922" s="6">
        <f t="shared" si="2508"/>
        <v>2.2467430999999998</v>
      </c>
      <c r="U1922" s="6">
        <f t="shared" si="2509"/>
        <v>3.1454403399999999</v>
      </c>
      <c r="V1922" s="6">
        <f t="shared" si="2510"/>
        <v>4.4934861999999995</v>
      </c>
      <c r="W1922" s="6">
        <f t="shared" si="2511"/>
        <v>5.3921834400000002</v>
      </c>
      <c r="X1922" s="17"/>
      <c r="Y1922" s="17"/>
      <c r="Z1922" s="17"/>
      <c r="AA1922" s="17"/>
      <c r="AB1922" s="17"/>
      <c r="AC1922" s="17"/>
      <c r="AE1922" s="16"/>
      <c r="AF1922" s="16"/>
      <c r="AG1922" s="16"/>
      <c r="AH1922" s="16"/>
      <c r="AI1922" s="16"/>
      <c r="AJ1922" s="16"/>
      <c r="AL1922" s="16"/>
      <c r="AM1922" s="16"/>
      <c r="AN1922" s="16"/>
      <c r="AO1922" s="16"/>
      <c r="AP1922" s="16"/>
      <c r="AQ1922" s="16"/>
      <c r="BI1922" s="1">
        <v>11</v>
      </c>
      <c r="BJ1922" s="6">
        <f>SUM($R$5:R1924)-$AB$2</f>
        <v>100.20564540000008</v>
      </c>
      <c r="BK1922" s="6">
        <f>SUM($R$5:S1924)-$AB$2</f>
        <v>514.34479955200038</v>
      </c>
      <c r="BL1922" s="6">
        <f>SUM($R$5:T1924)-$AB$2</f>
        <v>1549.6926849319962</v>
      </c>
      <c r="BM1922" s="6">
        <f>SUM($R$5:U1924)-$AB$2</f>
        <v>2999.1797244640015</v>
      </c>
      <c r="BN1922" s="6">
        <f>SUM($R$5:V1924)-$AB$2</f>
        <v>5069.8754952240024</v>
      </c>
      <c r="BO1922" s="6">
        <f>SUM($R$5:W1924)-$AB$2</f>
        <v>7554.7104201360025</v>
      </c>
      <c r="BP1922" s="16"/>
    </row>
    <row r="1923" spans="1:68" x14ac:dyDescent="0.45">
      <c r="A1923" s="1">
        <v>2008</v>
      </c>
      <c r="B1923" s="1">
        <v>3</v>
      </c>
      <c r="C1923" s="1">
        <v>21</v>
      </c>
      <c r="D1923" s="1">
        <v>13</v>
      </c>
      <c r="E1923" s="1">
        <v>15.8</v>
      </c>
      <c r="F1923" s="1">
        <v>824.88</v>
      </c>
      <c r="G1923" s="4"/>
      <c r="H1923" s="4"/>
      <c r="Q1923" s="1">
        <v>10</v>
      </c>
      <c r="R1923" s="6">
        <f t="shared" si="2506"/>
        <v>0.34388779999999997</v>
      </c>
      <c r="S1923" s="6">
        <f t="shared" si="2507"/>
        <v>1.3342846639999999</v>
      </c>
      <c r="T1923" s="6">
        <f t="shared" si="2508"/>
        <v>3.3357116599999994</v>
      </c>
      <c r="U1923" s="6">
        <f t="shared" si="2509"/>
        <v>4.6699963239999995</v>
      </c>
      <c r="V1923" s="6">
        <f t="shared" si="2510"/>
        <v>6.6714233199999988</v>
      </c>
      <c r="W1923" s="6">
        <f t="shared" si="2511"/>
        <v>8.0057079839999989</v>
      </c>
      <c r="X1923" s="17"/>
      <c r="Y1923" s="17"/>
      <c r="Z1923" s="17"/>
      <c r="AA1923" s="17"/>
      <c r="AB1923" s="17"/>
      <c r="AC1923" s="17"/>
      <c r="AE1923" s="16"/>
      <c r="AF1923" s="16"/>
      <c r="AG1923" s="16"/>
      <c r="AH1923" s="16"/>
      <c r="AI1923" s="16"/>
      <c r="AJ1923" s="16"/>
      <c r="AL1923" s="16"/>
      <c r="AM1923" s="16"/>
      <c r="AN1923" s="16"/>
      <c r="AO1923" s="16"/>
      <c r="AP1923" s="16"/>
      <c r="AQ1923" s="16"/>
      <c r="BI1923" s="1">
        <v>12</v>
      </c>
      <c r="BJ1923" s="6">
        <f t="shared" ref="BJ1923" si="2572">R1925-$AB$2</f>
        <v>-6.11829</v>
      </c>
      <c r="BK1923" s="6">
        <f t="shared" ref="BK1923" si="2573">S1925-$AB$2</f>
        <v>-4.9289652000000004</v>
      </c>
      <c r="BL1923" s="6">
        <f t="shared" ref="BL1923" si="2574">T1925-$AB$2</f>
        <v>-2.5255380000000001</v>
      </c>
      <c r="BM1923" s="6">
        <f t="shared" ref="BM1923" si="2575">U1925-$AB$2</f>
        <v>-0.92325320000000044</v>
      </c>
      <c r="BN1923" s="6">
        <f t="shared" ref="BN1923" si="2576">V1925-$AB$2</f>
        <v>1.4801739999999999</v>
      </c>
      <c r="BO1923" s="6">
        <f t="shared" ref="BO1923" si="2577">W1925-$AB$2</f>
        <v>3.0824587999999995</v>
      </c>
      <c r="BP1923" s="16"/>
    </row>
    <row r="1924" spans="1:68" x14ac:dyDescent="0.45">
      <c r="A1924" s="1">
        <v>2008</v>
      </c>
      <c r="B1924" s="1">
        <v>3</v>
      </c>
      <c r="C1924" s="1">
        <v>21</v>
      </c>
      <c r="D1924" s="1">
        <v>14</v>
      </c>
      <c r="E1924" s="1">
        <v>16.5</v>
      </c>
      <c r="F1924" s="1">
        <v>806.55</v>
      </c>
      <c r="G1924" s="4"/>
      <c r="H1924" s="4"/>
      <c r="Q1924" s="1">
        <v>11</v>
      </c>
      <c r="R1924" s="6">
        <f t="shared" si="2506"/>
        <v>0.42941459999999992</v>
      </c>
      <c r="S1924" s="6">
        <f t="shared" si="2507"/>
        <v>1.6661286479999997</v>
      </c>
      <c r="T1924" s="6">
        <f t="shared" si="2508"/>
        <v>4.1653216199999985</v>
      </c>
      <c r="U1924" s="6">
        <f t="shared" si="2509"/>
        <v>5.8314502679999993</v>
      </c>
      <c r="V1924" s="6">
        <f t="shared" si="2510"/>
        <v>8.330643239999997</v>
      </c>
      <c r="W1924" s="6">
        <f t="shared" si="2511"/>
        <v>9.9967718879999996</v>
      </c>
      <c r="X1924" s="17"/>
      <c r="Y1924" s="17"/>
      <c r="Z1924" s="17"/>
      <c r="AA1924" s="17"/>
      <c r="AB1924" s="17"/>
      <c r="AC1924" s="17"/>
      <c r="AE1924" s="16"/>
      <c r="AF1924" s="16"/>
      <c r="AG1924" s="16"/>
      <c r="AH1924" s="16"/>
      <c r="AI1924" s="16"/>
      <c r="AJ1924" s="16"/>
      <c r="AL1924" s="16"/>
      <c r="AM1924" s="16"/>
      <c r="AN1924" s="16"/>
      <c r="AO1924" s="16"/>
      <c r="AP1924" s="16"/>
      <c r="AQ1924" s="16"/>
      <c r="BI1924" s="1">
        <v>13</v>
      </c>
      <c r="BJ1924" s="6">
        <f>SUM($R$5:R1926)-$AB$2</f>
        <v>101.09703580000007</v>
      </c>
      <c r="BK1924" s="6">
        <f>SUM($R$5:S1926)-$AB$2</f>
        <v>518.69478470400031</v>
      </c>
      <c r="BL1924" s="6">
        <f>SUM($R$5:T1926)-$AB$2</f>
        <v>1562.6891569639961</v>
      </c>
      <c r="BM1924" s="6">
        <f>SUM($R$5:U1926)-$AB$2</f>
        <v>3024.2812781280018</v>
      </c>
      <c r="BN1924" s="6">
        <f>SUM($R$5:V1926)-$AB$2</f>
        <v>5112.2700226480038</v>
      </c>
      <c r="BO1924" s="6">
        <f>SUM($R$5:W1926)-$AB$2</f>
        <v>7617.8565160720036</v>
      </c>
      <c r="BP1924" s="16"/>
    </row>
    <row r="1925" spans="1:68" x14ac:dyDescent="0.45">
      <c r="A1925" s="1">
        <v>2008</v>
      </c>
      <c r="B1925" s="1">
        <v>3</v>
      </c>
      <c r="C1925" s="1">
        <v>21</v>
      </c>
      <c r="D1925" s="1">
        <v>15</v>
      </c>
      <c r="E1925" s="1">
        <v>16.2</v>
      </c>
      <c r="F1925" s="1">
        <v>699.45</v>
      </c>
      <c r="G1925" s="4"/>
      <c r="H1925" s="4"/>
      <c r="Q1925" s="1">
        <v>12</v>
      </c>
      <c r="R1925" s="6">
        <f t="shared" si="2506"/>
        <v>0.41295999999999999</v>
      </c>
      <c r="S1925" s="6">
        <f t="shared" si="2507"/>
        <v>1.6022847999999998</v>
      </c>
      <c r="T1925" s="6">
        <f t="shared" si="2508"/>
        <v>4.0057119999999999</v>
      </c>
      <c r="U1925" s="6">
        <f t="shared" si="2509"/>
        <v>5.6079967999999996</v>
      </c>
      <c r="V1925" s="6">
        <f t="shared" si="2510"/>
        <v>8.0114239999999999</v>
      </c>
      <c r="W1925" s="6">
        <f t="shared" si="2511"/>
        <v>9.6137087999999995</v>
      </c>
      <c r="X1925" s="17">
        <f t="shared" ref="X1925" si="2578">SUM(R1925:R1949)-$AA$2</f>
        <v>-2.6549315999999994</v>
      </c>
      <c r="Y1925" s="17">
        <f t="shared" ref="Y1925" si="2579">SUM(S1925:S1949)-$AA$2</f>
        <v>6.6278653919999995</v>
      </c>
      <c r="Z1925" s="17">
        <f t="shared" ref="Z1925" si="2580">SUM(T1925:T1949)-$AA$2</f>
        <v>25.386850979999998</v>
      </c>
      <c r="AA1925" s="17">
        <f t="shared" ref="AA1925" si="2581">SUM(U1925:U1949)-$AA$2</f>
        <v>37.892841371999992</v>
      </c>
      <c r="AB1925" s="17">
        <f t="shared" ref="AB1925" si="2582">SUM(V1925:V1949)-$AA$2</f>
        <v>56.651826960000001</v>
      </c>
      <c r="AC1925" s="17">
        <f t="shared" ref="AC1925" si="2583">SUM(W1925:W1949)-$AA$2</f>
        <v>69.157817352000023</v>
      </c>
      <c r="AE1925" s="16">
        <f t="shared" ref="AE1925" si="2584">IF(X1925&gt;0,1,0)</f>
        <v>0</v>
      </c>
      <c r="AF1925" s="16">
        <f t="shared" ref="AF1925" si="2585">IF(Y1925&gt;0,1,0)</f>
        <v>1</v>
      </c>
      <c r="AG1925" s="16">
        <f t="shared" ref="AG1925" si="2586">IF(Z1925&gt;0,1,0)</f>
        <v>1</v>
      </c>
      <c r="AH1925" s="16">
        <f t="shared" ref="AH1925" si="2587">IF(AA1925&gt;0,1,0)</f>
        <v>1</v>
      </c>
      <c r="AI1925" s="16">
        <f t="shared" ref="AI1925" si="2588">IF(AB1925&gt;0,1,0)</f>
        <v>1</v>
      </c>
      <c r="AJ1925" s="16">
        <f t="shared" ref="AJ1925" si="2589">IF(AC1925&gt;0,1,0)</f>
        <v>1</v>
      </c>
      <c r="AL1925" s="16">
        <f t="shared" ref="AL1925" si="2590">IF(X1925&lt;0,ABS(X1925*$AP$1),0)</f>
        <v>0</v>
      </c>
      <c r="AM1925" s="16">
        <f t="shared" ref="AM1925" si="2591">IF(Y1925&lt;0,ABS(Y1925*$AP$1),0)</f>
        <v>0</v>
      </c>
      <c r="AN1925" s="16">
        <f t="shared" ref="AN1925" si="2592">IF(Z1925&lt;0,ABS(Z1925*$AP$1),0)</f>
        <v>0</v>
      </c>
      <c r="AO1925" s="16">
        <f t="shared" ref="AO1925" si="2593">IF(AA1925&lt;0,ABS(AA1925*$AP$1),0)</f>
        <v>0</v>
      </c>
      <c r="AP1925" s="16">
        <f t="shared" ref="AP1925" si="2594">IF(AB1925&lt;0,ABS(AB1925*$AP$1),0)</f>
        <v>0</v>
      </c>
      <c r="AQ1925" s="16">
        <f t="shared" ref="AQ1925" si="2595">IF(AC1925&lt;0,ABS(AC1925*$AP$1),0)</f>
        <v>0</v>
      </c>
      <c r="BI1925" s="1">
        <v>14</v>
      </c>
      <c r="BJ1925" s="6">
        <f>SUM($R$5:R1927)-$AB$2</f>
        <v>101.56483480000007</v>
      </c>
      <c r="BK1925" s="6">
        <f>SUM($R$5:S1927)-$AB$2</f>
        <v>520.97764382400032</v>
      </c>
      <c r="BL1925" s="6">
        <f>SUM($R$5:T1927)-$AB$2</f>
        <v>1569.5096663839961</v>
      </c>
      <c r="BM1925" s="6">
        <f>SUM($R$5:U1927)-$AB$2</f>
        <v>3037.4544979680022</v>
      </c>
      <c r="BN1925" s="6">
        <f>SUM($R$5:V1927)-$AB$2</f>
        <v>5134.5185430880047</v>
      </c>
      <c r="BO1925" s="6">
        <f>SUM($R$5:W1927)-$AB$2</f>
        <v>7650.9953972320045</v>
      </c>
      <c r="BP1925" s="16"/>
    </row>
    <row r="1926" spans="1:68" x14ac:dyDescent="0.45">
      <c r="A1926" s="1">
        <v>2008</v>
      </c>
      <c r="B1926" s="1">
        <v>3</v>
      </c>
      <c r="C1926" s="1">
        <v>21</v>
      </c>
      <c r="D1926" s="1">
        <v>16</v>
      </c>
      <c r="E1926" s="1">
        <v>15.4</v>
      </c>
      <c r="F1926" s="1">
        <v>541.34</v>
      </c>
      <c r="G1926" s="4"/>
      <c r="H1926" s="4"/>
      <c r="Q1926" s="1">
        <v>13</v>
      </c>
      <c r="R1926" s="6">
        <f t="shared" si="2506"/>
        <v>0.47843039999999998</v>
      </c>
      <c r="S1926" s="6">
        <f t="shared" si="2507"/>
        <v>1.8563099519999999</v>
      </c>
      <c r="T1926" s="6">
        <f t="shared" si="2508"/>
        <v>4.6407748799999986</v>
      </c>
      <c r="U1926" s="6">
        <f t="shared" si="2509"/>
        <v>6.4970848319999996</v>
      </c>
      <c r="V1926" s="6">
        <f t="shared" si="2510"/>
        <v>9.2815497599999972</v>
      </c>
      <c r="W1926" s="6">
        <f t="shared" si="2511"/>
        <v>11.137859711999999</v>
      </c>
      <c r="X1926" s="17"/>
      <c r="Y1926" s="17"/>
      <c r="Z1926" s="17"/>
      <c r="AA1926" s="17"/>
      <c r="AB1926" s="17"/>
      <c r="AC1926" s="17"/>
      <c r="AE1926" s="16"/>
      <c r="AF1926" s="16"/>
      <c r="AG1926" s="16"/>
      <c r="AH1926" s="16"/>
      <c r="AI1926" s="16"/>
      <c r="AJ1926" s="16"/>
      <c r="AL1926" s="16"/>
      <c r="AM1926" s="16"/>
      <c r="AN1926" s="16"/>
      <c r="AO1926" s="16"/>
      <c r="AP1926" s="16"/>
      <c r="AQ1926" s="16"/>
      <c r="BI1926" s="1">
        <v>15</v>
      </c>
      <c r="BJ1926" s="6">
        <f>SUM($R$5:R1928)-$AB$2</f>
        <v>101.97051580000007</v>
      </c>
      <c r="BK1926" s="6">
        <f>SUM($R$5:S1928)-$AB$2</f>
        <v>522.95736710400024</v>
      </c>
      <c r="BL1926" s="6">
        <f>SUM($R$5:T1928)-$AB$2</f>
        <v>1575.4244953639959</v>
      </c>
      <c r="BM1926" s="6">
        <f>SUM($R$5:U1928)-$AB$2</f>
        <v>3048.8784749280021</v>
      </c>
      <c r="BN1926" s="6">
        <f>SUM($R$5:V1928)-$AB$2</f>
        <v>5153.8127314480053</v>
      </c>
      <c r="BO1926" s="6">
        <f>SUM($R$5:W1928)-$AB$2</f>
        <v>7679.7338392720048</v>
      </c>
      <c r="BP1926" s="16"/>
    </row>
    <row r="1927" spans="1:68" x14ac:dyDescent="0.45">
      <c r="A1927" s="1">
        <v>2008</v>
      </c>
      <c r="B1927" s="1">
        <v>3</v>
      </c>
      <c r="C1927" s="1">
        <v>21</v>
      </c>
      <c r="D1927" s="1">
        <v>17</v>
      </c>
      <c r="E1927" s="1">
        <v>14.4</v>
      </c>
      <c r="F1927" s="1">
        <v>339.67</v>
      </c>
      <c r="G1927" s="4"/>
      <c r="H1927" s="4"/>
      <c r="Q1927" s="1">
        <v>14</v>
      </c>
      <c r="R1927" s="6">
        <f t="shared" si="2506"/>
        <v>0.46779899999999991</v>
      </c>
      <c r="S1927" s="6">
        <f t="shared" si="2507"/>
        <v>1.8150601199999996</v>
      </c>
      <c r="T1927" s="6">
        <f t="shared" si="2508"/>
        <v>4.5376502999999992</v>
      </c>
      <c r="U1927" s="6">
        <f t="shared" si="2509"/>
        <v>6.3527104199999984</v>
      </c>
      <c r="V1927" s="6">
        <f t="shared" si="2510"/>
        <v>9.0753005999999985</v>
      </c>
      <c r="W1927" s="6">
        <f t="shared" si="2511"/>
        <v>10.890360719999999</v>
      </c>
      <c r="X1927" s="17"/>
      <c r="Y1927" s="17"/>
      <c r="Z1927" s="17"/>
      <c r="AA1927" s="17"/>
      <c r="AB1927" s="17"/>
      <c r="AC1927" s="17"/>
      <c r="AE1927" s="16"/>
      <c r="AF1927" s="16"/>
      <c r="AG1927" s="16"/>
      <c r="AH1927" s="16"/>
      <c r="AI1927" s="16"/>
      <c r="AJ1927" s="16"/>
      <c r="AL1927" s="16"/>
      <c r="AM1927" s="16"/>
      <c r="AN1927" s="16"/>
      <c r="AO1927" s="16"/>
      <c r="AP1927" s="16"/>
      <c r="AQ1927" s="16"/>
      <c r="BI1927" s="1">
        <v>16</v>
      </c>
      <c r="BJ1927" s="6">
        <f>SUM($R$5:R1929)-$AB$2</f>
        <v>102.28449300000007</v>
      </c>
      <c r="BK1927" s="6">
        <f>SUM($R$5:S1929)-$AB$2</f>
        <v>524.48957584000016</v>
      </c>
      <c r="BL1927" s="6">
        <f>SUM($R$5:T1929)-$AB$2</f>
        <v>1580.0022829399959</v>
      </c>
      <c r="BM1927" s="6">
        <f>SUM($R$5:U1929)-$AB$2</f>
        <v>3057.7200728800021</v>
      </c>
      <c r="BN1927" s="6">
        <f>SUM($R$5:V1929)-$AB$2</f>
        <v>5168.7454870800057</v>
      </c>
      <c r="BO1927" s="6">
        <f>SUM($R$5:W1929)-$AB$2</f>
        <v>7701.9759841200048</v>
      </c>
      <c r="BP1927" s="16"/>
    </row>
    <row r="1928" spans="1:68" x14ac:dyDescent="0.45">
      <c r="A1928" s="1">
        <v>2008</v>
      </c>
      <c r="B1928" s="1">
        <v>3</v>
      </c>
      <c r="C1928" s="1">
        <v>21</v>
      </c>
      <c r="D1928" s="1">
        <v>18</v>
      </c>
      <c r="E1928" s="1">
        <v>13.1</v>
      </c>
      <c r="F1928" s="1">
        <v>118.97</v>
      </c>
      <c r="G1928" s="4"/>
      <c r="H1928" s="4"/>
      <c r="Q1928" s="1">
        <v>15</v>
      </c>
      <c r="R1928" s="6">
        <f t="shared" si="2506"/>
        <v>0.40568099999999996</v>
      </c>
      <c r="S1928" s="6">
        <f t="shared" si="2507"/>
        <v>1.5740422799999998</v>
      </c>
      <c r="T1928" s="6">
        <f t="shared" si="2508"/>
        <v>3.9351056999999998</v>
      </c>
      <c r="U1928" s="6">
        <f t="shared" si="2509"/>
        <v>5.5091479799999998</v>
      </c>
      <c r="V1928" s="6">
        <f t="shared" si="2510"/>
        <v>7.8702113999999996</v>
      </c>
      <c r="W1928" s="6">
        <f t="shared" si="2511"/>
        <v>9.4442536799999992</v>
      </c>
      <c r="X1928" s="17"/>
      <c r="Y1928" s="17"/>
      <c r="Z1928" s="17"/>
      <c r="AA1928" s="17"/>
      <c r="AB1928" s="17"/>
      <c r="AC1928" s="17"/>
      <c r="AE1928" s="16"/>
      <c r="AF1928" s="16"/>
      <c r="AG1928" s="16"/>
      <c r="AH1928" s="16"/>
      <c r="AI1928" s="16"/>
      <c r="AJ1928" s="16"/>
      <c r="AL1928" s="16"/>
      <c r="AM1928" s="16"/>
      <c r="AN1928" s="16"/>
      <c r="AO1928" s="16"/>
      <c r="AP1928" s="16"/>
      <c r="AQ1928" s="16"/>
      <c r="BI1928" s="1">
        <v>17</v>
      </c>
      <c r="BJ1928" s="6">
        <f>SUM($R$5:R1930)-$AB$2</f>
        <v>102.48150160000007</v>
      </c>
      <c r="BK1928" s="6">
        <f>SUM($R$5:S1930)-$AB$2</f>
        <v>525.45097780800018</v>
      </c>
      <c r="BL1928" s="6">
        <f>SUM($R$5:T1930)-$AB$2</f>
        <v>1582.8746683279958</v>
      </c>
      <c r="BM1928" s="6">
        <f>SUM($R$5:U1930)-$AB$2</f>
        <v>3063.2678350560022</v>
      </c>
      <c r="BN1928" s="6">
        <f>SUM($R$5:V1930)-$AB$2</f>
        <v>5178.1152160960055</v>
      </c>
      <c r="BO1928" s="6">
        <f>SUM($R$5:W1930)-$AB$2</f>
        <v>7715.9320733440045</v>
      </c>
      <c r="BP1928" s="16"/>
    </row>
    <row r="1929" spans="1:68" x14ac:dyDescent="0.45">
      <c r="A1929" s="1">
        <v>2008</v>
      </c>
      <c r="B1929" s="1">
        <v>3</v>
      </c>
      <c r="C1929" s="1">
        <v>21</v>
      </c>
      <c r="D1929" s="1">
        <v>19</v>
      </c>
      <c r="E1929" s="1">
        <v>11.8</v>
      </c>
      <c r="F1929" s="1">
        <v>0</v>
      </c>
      <c r="G1929" s="4"/>
      <c r="H1929" s="4"/>
      <c r="Q1929" s="1">
        <v>16</v>
      </c>
      <c r="R1929" s="6">
        <f t="shared" si="2506"/>
        <v>0.31397719999999996</v>
      </c>
      <c r="S1929" s="6">
        <f t="shared" si="2507"/>
        <v>1.218231536</v>
      </c>
      <c r="T1929" s="6">
        <f t="shared" si="2508"/>
        <v>3.0455788399999997</v>
      </c>
      <c r="U1929" s="6">
        <f t="shared" si="2509"/>
        <v>4.2638103759999995</v>
      </c>
      <c r="V1929" s="6">
        <f t="shared" si="2510"/>
        <v>6.0911576799999994</v>
      </c>
      <c r="W1929" s="6">
        <f t="shared" si="2511"/>
        <v>7.3093892159999996</v>
      </c>
      <c r="X1929" s="17"/>
      <c r="Y1929" s="17"/>
      <c r="Z1929" s="17"/>
      <c r="AA1929" s="17"/>
      <c r="AB1929" s="17"/>
      <c r="AC1929" s="17"/>
      <c r="AE1929" s="16"/>
      <c r="AF1929" s="16"/>
      <c r="AG1929" s="16"/>
      <c r="AH1929" s="16"/>
      <c r="AI1929" s="16"/>
      <c r="AJ1929" s="16"/>
      <c r="AL1929" s="16"/>
      <c r="AM1929" s="16"/>
      <c r="AN1929" s="16"/>
      <c r="AO1929" s="16"/>
      <c r="AP1929" s="16"/>
      <c r="AQ1929" s="16"/>
      <c r="BI1929" s="1">
        <v>18</v>
      </c>
      <c r="BJ1929" s="6">
        <f>SUM($R$5:R1931)-$AB$2</f>
        <v>102.55050420000008</v>
      </c>
      <c r="BK1929" s="6">
        <f>SUM($R$5:S1931)-$AB$2</f>
        <v>525.78771049600016</v>
      </c>
      <c r="BL1929" s="6">
        <f>SUM($R$5:T1931)-$AB$2</f>
        <v>1583.8807262359958</v>
      </c>
      <c r="BM1929" s="6">
        <f>SUM($R$5:U1931)-$AB$2</f>
        <v>3065.210948272002</v>
      </c>
      <c r="BN1929" s="6">
        <f>SUM($R$5:V1931)-$AB$2</f>
        <v>5181.3969797520049</v>
      </c>
      <c r="BO1929" s="6">
        <f>SUM($R$5:W1931)-$AB$2</f>
        <v>7720.8202175280039</v>
      </c>
      <c r="BP1929" s="16"/>
    </row>
    <row r="1930" spans="1:68" x14ac:dyDescent="0.45">
      <c r="A1930" s="1">
        <v>2008</v>
      </c>
      <c r="B1930" s="1">
        <v>3</v>
      </c>
      <c r="C1930" s="1">
        <v>21</v>
      </c>
      <c r="D1930" s="1">
        <v>20</v>
      </c>
      <c r="E1930" s="1">
        <v>11.3</v>
      </c>
      <c r="F1930" s="1">
        <v>0</v>
      </c>
      <c r="G1930" s="4"/>
      <c r="H1930" s="4"/>
      <c r="Q1930" s="1">
        <v>17</v>
      </c>
      <c r="R1930" s="6">
        <f t="shared" si="2506"/>
        <v>0.19700860000000001</v>
      </c>
      <c r="S1930" s="6">
        <f t="shared" si="2507"/>
        <v>0.76439336800000002</v>
      </c>
      <c r="T1930" s="6">
        <f t="shared" si="2508"/>
        <v>1.9109834199999998</v>
      </c>
      <c r="U1930" s="6">
        <f t="shared" si="2509"/>
        <v>2.6753767879999999</v>
      </c>
      <c r="V1930" s="6">
        <f t="shared" si="2510"/>
        <v>3.8219668399999995</v>
      </c>
      <c r="W1930" s="6">
        <f t="shared" si="2511"/>
        <v>4.5863602080000003</v>
      </c>
      <c r="X1930" s="17"/>
      <c r="Y1930" s="17"/>
      <c r="Z1930" s="17"/>
      <c r="AA1930" s="17"/>
      <c r="AB1930" s="17"/>
      <c r="AC1930" s="17"/>
      <c r="AE1930" s="16"/>
      <c r="AF1930" s="16"/>
      <c r="AG1930" s="16"/>
      <c r="AH1930" s="16"/>
      <c r="AI1930" s="16"/>
      <c r="AJ1930" s="16"/>
      <c r="AL1930" s="16"/>
      <c r="AM1930" s="16"/>
      <c r="AN1930" s="16"/>
      <c r="AO1930" s="16"/>
      <c r="AP1930" s="16"/>
      <c r="AQ1930" s="16"/>
      <c r="BI1930" s="1">
        <v>19</v>
      </c>
      <c r="BJ1930" s="6">
        <f>SUM($R$5:R1932)-$AB$2</f>
        <v>102.55050420000008</v>
      </c>
      <c r="BK1930" s="6">
        <f>SUM($R$5:S1932)-$AB$2</f>
        <v>525.78771049600016</v>
      </c>
      <c r="BL1930" s="6">
        <f>SUM($R$5:T1932)-$AB$2</f>
        <v>1583.8807262359958</v>
      </c>
      <c r="BM1930" s="6">
        <f>SUM($R$5:U1932)-$AB$2</f>
        <v>3065.210948272002</v>
      </c>
      <c r="BN1930" s="6">
        <f>SUM($R$5:V1932)-$AB$2</f>
        <v>5181.3969797520049</v>
      </c>
      <c r="BO1930" s="6">
        <f>SUM($R$5:W1932)-$AB$2</f>
        <v>7720.8202175280039</v>
      </c>
      <c r="BP1930" s="16"/>
    </row>
    <row r="1931" spans="1:68" x14ac:dyDescent="0.45">
      <c r="A1931" s="1">
        <v>2008</v>
      </c>
      <c r="B1931" s="1">
        <v>3</v>
      </c>
      <c r="C1931" s="1">
        <v>21</v>
      </c>
      <c r="D1931" s="1">
        <v>21</v>
      </c>
      <c r="E1931" s="1">
        <v>11.4</v>
      </c>
      <c r="F1931" s="1">
        <v>0</v>
      </c>
      <c r="G1931" s="4"/>
      <c r="H1931" s="4"/>
      <c r="Q1931" s="1">
        <v>18</v>
      </c>
      <c r="R1931" s="6">
        <f t="shared" si="2506"/>
        <v>6.9002599999999997E-2</v>
      </c>
      <c r="S1931" s="6">
        <f t="shared" si="2507"/>
        <v>0.26773008800000003</v>
      </c>
      <c r="T1931" s="6">
        <f t="shared" si="2508"/>
        <v>0.66932521999999994</v>
      </c>
      <c r="U1931" s="6">
        <f t="shared" si="2509"/>
        <v>0.93705530799999992</v>
      </c>
      <c r="V1931" s="6">
        <f t="shared" si="2510"/>
        <v>1.3386504399999999</v>
      </c>
      <c r="W1931" s="6">
        <f t="shared" si="2511"/>
        <v>1.6063805280000001</v>
      </c>
      <c r="X1931" s="17"/>
      <c r="Y1931" s="17"/>
      <c r="Z1931" s="17"/>
      <c r="AA1931" s="17"/>
      <c r="AB1931" s="17"/>
      <c r="AC1931" s="17"/>
      <c r="AE1931" s="16"/>
      <c r="AF1931" s="16"/>
      <c r="AG1931" s="16"/>
      <c r="AH1931" s="16"/>
      <c r="AI1931" s="16"/>
      <c r="AJ1931" s="16"/>
      <c r="AL1931" s="16"/>
      <c r="AM1931" s="16"/>
      <c r="AN1931" s="16"/>
      <c r="AO1931" s="16"/>
      <c r="AP1931" s="16"/>
      <c r="AQ1931" s="16"/>
      <c r="BI1931" s="1">
        <v>20</v>
      </c>
      <c r="BJ1931" s="6">
        <f>SUM($R$5:R1933)-$AB$2</f>
        <v>102.55050420000008</v>
      </c>
      <c r="BK1931" s="6">
        <f>SUM($R$5:S1933)-$AB$2</f>
        <v>525.78771049600016</v>
      </c>
      <c r="BL1931" s="6">
        <f>SUM($R$5:T1933)-$AB$2</f>
        <v>1583.8807262359958</v>
      </c>
      <c r="BM1931" s="6">
        <f>SUM($R$5:U1933)-$AB$2</f>
        <v>3065.210948272002</v>
      </c>
      <c r="BN1931" s="6">
        <f>SUM($R$5:V1933)-$AB$2</f>
        <v>5181.3969797520049</v>
      </c>
      <c r="BO1931" s="6">
        <f>SUM($R$5:W1933)-$AB$2</f>
        <v>7720.8202175280039</v>
      </c>
      <c r="BP1931" s="16"/>
    </row>
    <row r="1932" spans="1:68" x14ac:dyDescent="0.45">
      <c r="A1932" s="1">
        <v>2008</v>
      </c>
      <c r="B1932" s="1">
        <v>3</v>
      </c>
      <c r="C1932" s="1">
        <v>21</v>
      </c>
      <c r="D1932" s="1">
        <v>22</v>
      </c>
      <c r="E1932" s="1">
        <v>11.5</v>
      </c>
      <c r="F1932" s="1">
        <v>0</v>
      </c>
      <c r="G1932" s="4"/>
      <c r="H1932" s="4"/>
      <c r="Q1932" s="1">
        <v>19</v>
      </c>
      <c r="R1932" s="6">
        <f t="shared" si="2506"/>
        <v>0</v>
      </c>
      <c r="S1932" s="6">
        <f t="shared" si="2507"/>
        <v>0</v>
      </c>
      <c r="T1932" s="6">
        <f t="shared" si="2508"/>
        <v>0</v>
      </c>
      <c r="U1932" s="6">
        <f t="shared" si="2509"/>
        <v>0</v>
      </c>
      <c r="V1932" s="6">
        <f t="shared" si="2510"/>
        <v>0</v>
      </c>
      <c r="W1932" s="6">
        <f t="shared" si="2511"/>
        <v>0</v>
      </c>
      <c r="X1932" s="17"/>
      <c r="Y1932" s="17"/>
      <c r="Z1932" s="17"/>
      <c r="AA1932" s="17"/>
      <c r="AB1932" s="17"/>
      <c r="AC1932" s="17"/>
      <c r="AE1932" s="16"/>
      <c r="AF1932" s="16"/>
      <c r="AG1932" s="16"/>
      <c r="AH1932" s="16"/>
      <c r="AI1932" s="16"/>
      <c r="AJ1932" s="16"/>
      <c r="AL1932" s="16"/>
      <c r="AM1932" s="16"/>
      <c r="AN1932" s="16"/>
      <c r="AO1932" s="16"/>
      <c r="AP1932" s="16"/>
      <c r="AQ1932" s="16"/>
      <c r="BI1932" s="1">
        <v>21</v>
      </c>
      <c r="BJ1932" s="6">
        <f>SUM($R$5:R1934)-$AB$2</f>
        <v>102.55050420000008</v>
      </c>
      <c r="BK1932" s="6">
        <f>SUM($R$5:S1934)-$AB$2</f>
        <v>525.78771049600016</v>
      </c>
      <c r="BL1932" s="6">
        <f>SUM($R$5:T1934)-$AB$2</f>
        <v>1583.8807262359958</v>
      </c>
      <c r="BM1932" s="6">
        <f>SUM($R$5:U1934)-$AB$2</f>
        <v>3065.210948272002</v>
      </c>
      <c r="BN1932" s="6">
        <f>SUM($R$5:V1934)-$AB$2</f>
        <v>5181.3969797520049</v>
      </c>
      <c r="BO1932" s="6">
        <f>SUM($R$5:W1934)-$AB$2</f>
        <v>7720.8202175280039</v>
      </c>
      <c r="BP1932" s="16"/>
    </row>
    <row r="1933" spans="1:68" x14ac:dyDescent="0.45">
      <c r="A1933" s="1">
        <v>2008</v>
      </c>
      <c r="B1933" s="1">
        <v>3</v>
      </c>
      <c r="C1933" s="1">
        <v>21</v>
      </c>
      <c r="D1933" s="1">
        <v>23</v>
      </c>
      <c r="E1933" s="1">
        <v>11.6</v>
      </c>
      <c r="F1933" s="1">
        <v>0</v>
      </c>
      <c r="G1933" s="4"/>
      <c r="H1933" s="4"/>
      <c r="Q1933" s="1">
        <v>20</v>
      </c>
      <c r="R1933" s="6">
        <f t="shared" si="2506"/>
        <v>0</v>
      </c>
      <c r="S1933" s="6">
        <f t="shared" si="2507"/>
        <v>0</v>
      </c>
      <c r="T1933" s="6">
        <f t="shared" si="2508"/>
        <v>0</v>
      </c>
      <c r="U1933" s="6">
        <f t="shared" si="2509"/>
        <v>0</v>
      </c>
      <c r="V1933" s="6">
        <f t="shared" si="2510"/>
        <v>0</v>
      </c>
      <c r="W1933" s="6">
        <f t="shared" si="2511"/>
        <v>0</v>
      </c>
      <c r="X1933" s="17"/>
      <c r="Y1933" s="17"/>
      <c r="Z1933" s="17"/>
      <c r="AA1933" s="17"/>
      <c r="AB1933" s="17"/>
      <c r="AC1933" s="17"/>
      <c r="AE1933" s="16"/>
      <c r="AF1933" s="16"/>
      <c r="AG1933" s="16"/>
      <c r="AH1933" s="16"/>
      <c r="AI1933" s="16"/>
      <c r="AJ1933" s="16"/>
      <c r="AL1933" s="16"/>
      <c r="AM1933" s="16"/>
      <c r="AN1933" s="16"/>
      <c r="AO1933" s="16"/>
      <c r="AP1933" s="16"/>
      <c r="AQ1933" s="16"/>
      <c r="BI1933" s="1">
        <v>22</v>
      </c>
      <c r="BJ1933" s="6">
        <f>SUM($R$5:R1935)-$AB$2</f>
        <v>102.55050420000008</v>
      </c>
      <c r="BK1933" s="6">
        <f>SUM($R$5:S1935)-$AB$2</f>
        <v>525.78771049600016</v>
      </c>
      <c r="BL1933" s="6">
        <f>SUM($R$5:T1935)-$AB$2</f>
        <v>1583.8807262359958</v>
      </c>
      <c r="BM1933" s="6">
        <f>SUM($R$5:U1935)-$AB$2</f>
        <v>3065.210948272002</v>
      </c>
      <c r="BN1933" s="6">
        <f>SUM($R$5:V1935)-$AB$2</f>
        <v>5181.3969797520049</v>
      </c>
      <c r="BO1933" s="6">
        <f>SUM($R$5:W1935)-$AB$2</f>
        <v>7720.8202175280039</v>
      </c>
      <c r="BP1933" s="16"/>
    </row>
    <row r="1934" spans="1:68" x14ac:dyDescent="0.45">
      <c r="A1934" s="1">
        <v>2008</v>
      </c>
      <c r="B1934" s="1">
        <v>3</v>
      </c>
      <c r="C1934" s="1">
        <v>22</v>
      </c>
      <c r="D1934" s="1">
        <v>0</v>
      </c>
      <c r="E1934" s="1">
        <v>11.6</v>
      </c>
      <c r="F1934" s="1">
        <v>0</v>
      </c>
      <c r="G1934" s="4"/>
      <c r="H1934" s="4"/>
      <c r="Q1934" s="1">
        <v>21</v>
      </c>
      <c r="R1934" s="6">
        <f t="shared" ref="R1934:R1997" si="2596">$AX$2*F1931*$R$4/1000</f>
        <v>0</v>
      </c>
      <c r="S1934" s="6">
        <f t="shared" ref="S1934:S1997" si="2597">$AX$2*F1931*($S$4*$AU$2)/1000</f>
        <v>0</v>
      </c>
      <c r="T1934" s="6">
        <f t="shared" ref="T1934:T1997" si="2598">$AX$2*F1931*($T$4*$AU$2)/1000</f>
        <v>0</v>
      </c>
      <c r="U1934" s="6">
        <f t="shared" ref="U1934:U1997" si="2599">$AX$2*F1931*($U$4*$AU$2)/1000</f>
        <v>0</v>
      </c>
      <c r="V1934" s="6">
        <f t="shared" ref="V1934:V1997" si="2600">$AX$2*F1931*($V$4*$AU$2)/1000</f>
        <v>0</v>
      </c>
      <c r="W1934" s="6">
        <f t="shared" ref="W1934:W1997" si="2601">$AX$2*F1931*($W$4*$AU$2)/1000</f>
        <v>0</v>
      </c>
      <c r="X1934" s="17"/>
      <c r="Y1934" s="17"/>
      <c r="Z1934" s="17"/>
      <c r="AA1934" s="17"/>
      <c r="AB1934" s="17"/>
      <c r="AC1934" s="17"/>
      <c r="AE1934" s="16"/>
      <c r="AF1934" s="16"/>
      <c r="AG1934" s="16"/>
      <c r="AH1934" s="16"/>
      <c r="AI1934" s="16"/>
      <c r="AJ1934" s="16"/>
      <c r="AL1934" s="16"/>
      <c r="AM1934" s="16"/>
      <c r="AN1934" s="16"/>
      <c r="AO1934" s="16"/>
      <c r="AP1934" s="16"/>
      <c r="AQ1934" s="16"/>
      <c r="BI1934" s="1">
        <v>23</v>
      </c>
      <c r="BJ1934" s="6">
        <f>SUM($R$5:R1936)-$AB$2</f>
        <v>102.55050420000008</v>
      </c>
      <c r="BK1934" s="6">
        <f>SUM($R$5:S1936)-$AB$2</f>
        <v>525.78771049600016</v>
      </c>
      <c r="BL1934" s="6">
        <f>SUM($R$5:T1936)-$AB$2</f>
        <v>1583.8807262359958</v>
      </c>
      <c r="BM1934" s="6">
        <f>SUM($R$5:U1936)-$AB$2</f>
        <v>3065.210948272002</v>
      </c>
      <c r="BN1934" s="6">
        <f>SUM($R$5:V1936)-$AB$2</f>
        <v>5181.3969797520049</v>
      </c>
      <c r="BO1934" s="6">
        <f>SUM($R$5:W1936)-$AB$2</f>
        <v>7720.8202175280039</v>
      </c>
      <c r="BP1934" s="16"/>
    </row>
    <row r="1935" spans="1:68" x14ac:dyDescent="0.45">
      <c r="A1935" s="1">
        <v>2008</v>
      </c>
      <c r="B1935" s="1">
        <v>3</v>
      </c>
      <c r="C1935" s="1">
        <v>22</v>
      </c>
      <c r="D1935" s="1">
        <v>1</v>
      </c>
      <c r="E1935" s="1">
        <v>11.8</v>
      </c>
      <c r="F1935" s="1">
        <v>0</v>
      </c>
      <c r="G1935" s="4"/>
      <c r="H1935" s="4"/>
      <c r="Q1935" s="1">
        <v>22</v>
      </c>
      <c r="R1935" s="6">
        <f t="shared" si="2596"/>
        <v>0</v>
      </c>
      <c r="S1935" s="6">
        <f t="shared" si="2597"/>
        <v>0</v>
      </c>
      <c r="T1935" s="6">
        <f t="shared" si="2598"/>
        <v>0</v>
      </c>
      <c r="U1935" s="6">
        <f t="shared" si="2599"/>
        <v>0</v>
      </c>
      <c r="V1935" s="6">
        <f t="shared" si="2600"/>
        <v>0</v>
      </c>
      <c r="W1935" s="6">
        <f t="shared" si="2601"/>
        <v>0</v>
      </c>
      <c r="X1935" s="17"/>
      <c r="Y1935" s="17"/>
      <c r="Z1935" s="17"/>
      <c r="AA1935" s="17"/>
      <c r="AB1935" s="17"/>
      <c r="AC1935" s="17"/>
      <c r="AE1935" s="16"/>
      <c r="AF1935" s="16"/>
      <c r="AG1935" s="16"/>
      <c r="AH1935" s="16"/>
      <c r="AI1935" s="16"/>
      <c r="AJ1935" s="16"/>
      <c r="AL1935" s="16"/>
      <c r="AM1935" s="16"/>
      <c r="AN1935" s="16"/>
      <c r="AO1935" s="16"/>
      <c r="AP1935" s="16"/>
      <c r="AQ1935" s="16"/>
      <c r="BI1935" s="1">
        <v>0</v>
      </c>
      <c r="BJ1935" s="6">
        <f t="shared" ref="BJ1935" si="2602">R1937-$AB$2</f>
        <v>-6.53125</v>
      </c>
      <c r="BK1935" s="6">
        <f t="shared" ref="BK1935" si="2603">S1937-$AB$2</f>
        <v>-6.53125</v>
      </c>
      <c r="BL1935" s="6">
        <f t="shared" ref="BL1935" si="2604">T1937-$AB$2</f>
        <v>-6.53125</v>
      </c>
      <c r="BM1935" s="6">
        <f t="shared" ref="BM1935" si="2605">U1937-$AB$2</f>
        <v>-6.53125</v>
      </c>
      <c r="BN1935" s="6">
        <f t="shared" ref="BN1935" si="2606">V1937-$AB$2</f>
        <v>-6.53125</v>
      </c>
      <c r="BO1935" s="6">
        <f t="shared" ref="BO1935" si="2607">W1937-$AB$2</f>
        <v>-6.53125</v>
      </c>
      <c r="BP1935" s="16">
        <v>82</v>
      </c>
    </row>
    <row r="1936" spans="1:68" x14ac:dyDescent="0.45">
      <c r="A1936" s="1">
        <v>2008</v>
      </c>
      <c r="B1936" s="1">
        <v>3</v>
      </c>
      <c r="C1936" s="1">
        <v>22</v>
      </c>
      <c r="D1936" s="1">
        <v>2</v>
      </c>
      <c r="E1936" s="1">
        <v>12</v>
      </c>
      <c r="F1936" s="1">
        <v>0</v>
      </c>
      <c r="G1936" s="4"/>
      <c r="H1936" s="4"/>
      <c r="Q1936" s="1">
        <v>23</v>
      </c>
      <c r="R1936" s="6">
        <f t="shared" si="2596"/>
        <v>0</v>
      </c>
      <c r="S1936" s="6">
        <f t="shared" si="2597"/>
        <v>0</v>
      </c>
      <c r="T1936" s="6">
        <f t="shared" si="2598"/>
        <v>0</v>
      </c>
      <c r="U1936" s="6">
        <f t="shared" si="2599"/>
        <v>0</v>
      </c>
      <c r="V1936" s="6">
        <f t="shared" si="2600"/>
        <v>0</v>
      </c>
      <c r="W1936" s="6">
        <f t="shared" si="2601"/>
        <v>0</v>
      </c>
      <c r="X1936" s="17"/>
      <c r="Y1936" s="17"/>
      <c r="Z1936" s="17"/>
      <c r="AA1936" s="17"/>
      <c r="AB1936" s="17"/>
      <c r="AC1936" s="17"/>
      <c r="AE1936" s="16"/>
      <c r="AF1936" s="16"/>
      <c r="AG1936" s="16"/>
      <c r="AH1936" s="16"/>
      <c r="AI1936" s="16"/>
      <c r="AJ1936" s="16"/>
      <c r="AL1936" s="16"/>
      <c r="AM1936" s="16"/>
      <c r="AN1936" s="16"/>
      <c r="AO1936" s="16"/>
      <c r="AP1936" s="16"/>
      <c r="AQ1936" s="16"/>
      <c r="BI1936" s="1">
        <v>1</v>
      </c>
      <c r="BJ1936" s="6">
        <f>SUM($R$5:R1938)-$AB$2</f>
        <v>102.55050420000008</v>
      </c>
      <c r="BK1936" s="6">
        <f>SUM($R$5:S1938)-$AB$2</f>
        <v>525.78771049600016</v>
      </c>
      <c r="BL1936" s="6">
        <f>SUM($R$5:T1938)-$AB$2</f>
        <v>1583.8807262359958</v>
      </c>
      <c r="BM1936" s="6">
        <f>SUM($R$5:U1938)-$AB$2</f>
        <v>3065.210948272002</v>
      </c>
      <c r="BN1936" s="6">
        <f>SUM($R$5:V1938)-$AB$2</f>
        <v>5181.3969797520049</v>
      </c>
      <c r="BO1936" s="6">
        <f>SUM($R$5:W1938)-$AB$2</f>
        <v>7720.8202175280039</v>
      </c>
      <c r="BP1936" s="16"/>
    </row>
    <row r="1937" spans="1:68" x14ac:dyDescent="0.45">
      <c r="A1937" s="1">
        <v>2008</v>
      </c>
      <c r="B1937" s="1">
        <v>3</v>
      </c>
      <c r="C1937" s="1">
        <v>22</v>
      </c>
      <c r="D1937" s="1">
        <v>3</v>
      </c>
      <c r="E1937" s="1">
        <v>11.8</v>
      </c>
      <c r="F1937" s="1">
        <v>0</v>
      </c>
      <c r="G1937" s="4"/>
      <c r="H1937" s="4"/>
      <c r="Q1937" s="1">
        <v>0</v>
      </c>
      <c r="R1937" s="6">
        <f t="shared" si="2596"/>
        <v>0</v>
      </c>
      <c r="S1937" s="6">
        <f t="shared" si="2597"/>
        <v>0</v>
      </c>
      <c r="T1937" s="6">
        <f t="shared" si="2598"/>
        <v>0</v>
      </c>
      <c r="U1937" s="6">
        <f t="shared" si="2599"/>
        <v>0</v>
      </c>
      <c r="V1937" s="6">
        <f t="shared" si="2600"/>
        <v>0</v>
      </c>
      <c r="W1937" s="6">
        <f t="shared" si="2601"/>
        <v>0</v>
      </c>
      <c r="X1937" s="17"/>
      <c r="Y1937" s="17"/>
      <c r="Z1937" s="17"/>
      <c r="AA1937" s="17"/>
      <c r="AB1937" s="17"/>
      <c r="AC1937" s="17"/>
      <c r="AE1937" s="16"/>
      <c r="AF1937" s="16"/>
      <c r="AG1937" s="16"/>
      <c r="AH1937" s="16"/>
      <c r="AI1937" s="16"/>
      <c r="AJ1937" s="16"/>
      <c r="AL1937" s="16"/>
      <c r="AM1937" s="16"/>
      <c r="AN1937" s="16"/>
      <c r="AO1937" s="16"/>
      <c r="AP1937" s="16"/>
      <c r="AQ1937" s="16"/>
      <c r="BI1937" s="1">
        <v>2</v>
      </c>
      <c r="BJ1937" s="6">
        <f>SUM($R$5:R1939)-$AB$2</f>
        <v>102.55050420000008</v>
      </c>
      <c r="BK1937" s="6">
        <f>SUM($R$5:S1939)-$AB$2</f>
        <v>525.78771049600016</v>
      </c>
      <c r="BL1937" s="6">
        <f>SUM($R$5:T1939)-$AB$2</f>
        <v>1583.8807262359958</v>
      </c>
      <c r="BM1937" s="6">
        <f>SUM($R$5:U1939)-$AB$2</f>
        <v>3065.210948272002</v>
      </c>
      <c r="BN1937" s="6">
        <f>SUM($R$5:V1939)-$AB$2</f>
        <v>5181.3969797520049</v>
      </c>
      <c r="BO1937" s="6">
        <f>SUM($R$5:W1939)-$AB$2</f>
        <v>7720.8202175280039</v>
      </c>
      <c r="BP1937" s="16"/>
    </row>
    <row r="1938" spans="1:68" x14ac:dyDescent="0.45">
      <c r="A1938" s="1">
        <v>2008</v>
      </c>
      <c r="B1938" s="1">
        <v>3</v>
      </c>
      <c r="C1938" s="1">
        <v>22</v>
      </c>
      <c r="D1938" s="1">
        <v>4</v>
      </c>
      <c r="E1938" s="1">
        <v>12.1</v>
      </c>
      <c r="F1938" s="1">
        <v>0</v>
      </c>
      <c r="G1938" s="4"/>
      <c r="H1938" s="4"/>
      <c r="Q1938" s="1">
        <v>1</v>
      </c>
      <c r="R1938" s="6">
        <f t="shared" si="2596"/>
        <v>0</v>
      </c>
      <c r="S1938" s="6">
        <f t="shared" si="2597"/>
        <v>0</v>
      </c>
      <c r="T1938" s="6">
        <f t="shared" si="2598"/>
        <v>0</v>
      </c>
      <c r="U1938" s="6">
        <f t="shared" si="2599"/>
        <v>0</v>
      </c>
      <c r="V1938" s="6">
        <f t="shared" si="2600"/>
        <v>0</v>
      </c>
      <c r="W1938" s="6">
        <f t="shared" si="2601"/>
        <v>0</v>
      </c>
      <c r="X1938" s="17"/>
      <c r="Y1938" s="17"/>
      <c r="Z1938" s="17"/>
      <c r="AA1938" s="17"/>
      <c r="AB1938" s="17"/>
      <c r="AC1938" s="17"/>
      <c r="AE1938" s="16"/>
      <c r="AF1938" s="16"/>
      <c r="AG1938" s="16"/>
      <c r="AH1938" s="16"/>
      <c r="AI1938" s="16"/>
      <c r="AJ1938" s="16"/>
      <c r="AL1938" s="16"/>
      <c r="AM1938" s="16"/>
      <c r="AN1938" s="16"/>
      <c r="AO1938" s="16"/>
      <c r="AP1938" s="16"/>
      <c r="AQ1938" s="16"/>
      <c r="BI1938" s="1">
        <v>3</v>
      </c>
      <c r="BJ1938" s="6">
        <f>SUM($R$5:R1940)-$AB$2</f>
        <v>102.55050420000008</v>
      </c>
      <c r="BK1938" s="6">
        <f>SUM($R$5:S1940)-$AB$2</f>
        <v>525.78771049600016</v>
      </c>
      <c r="BL1938" s="6">
        <f>SUM($R$5:T1940)-$AB$2</f>
        <v>1583.8807262359958</v>
      </c>
      <c r="BM1938" s="6">
        <f>SUM($R$5:U1940)-$AB$2</f>
        <v>3065.210948272002</v>
      </c>
      <c r="BN1938" s="6">
        <f>SUM($R$5:V1940)-$AB$2</f>
        <v>5181.3969797520049</v>
      </c>
      <c r="BO1938" s="6">
        <f>SUM($R$5:W1940)-$AB$2</f>
        <v>7720.8202175280039</v>
      </c>
      <c r="BP1938" s="16"/>
    </row>
    <row r="1939" spans="1:68" x14ac:dyDescent="0.45">
      <c r="A1939" s="1">
        <v>2008</v>
      </c>
      <c r="B1939" s="1">
        <v>3</v>
      </c>
      <c r="C1939" s="1">
        <v>22</v>
      </c>
      <c r="D1939" s="1">
        <v>5</v>
      </c>
      <c r="E1939" s="1">
        <v>12</v>
      </c>
      <c r="F1939" s="1">
        <v>0</v>
      </c>
      <c r="G1939" s="4"/>
      <c r="H1939" s="4"/>
      <c r="Q1939" s="1">
        <v>2</v>
      </c>
      <c r="R1939" s="6">
        <f t="shared" si="2596"/>
        <v>0</v>
      </c>
      <c r="S1939" s="6">
        <f t="shared" si="2597"/>
        <v>0</v>
      </c>
      <c r="T1939" s="6">
        <f t="shared" si="2598"/>
        <v>0</v>
      </c>
      <c r="U1939" s="6">
        <f t="shared" si="2599"/>
        <v>0</v>
      </c>
      <c r="V1939" s="6">
        <f t="shared" si="2600"/>
        <v>0</v>
      </c>
      <c r="W1939" s="6">
        <f t="shared" si="2601"/>
        <v>0</v>
      </c>
      <c r="X1939" s="17"/>
      <c r="Y1939" s="17"/>
      <c r="Z1939" s="17"/>
      <c r="AA1939" s="17"/>
      <c r="AB1939" s="17"/>
      <c r="AC1939" s="17"/>
      <c r="AE1939" s="16"/>
      <c r="AF1939" s="16"/>
      <c r="AG1939" s="16"/>
      <c r="AH1939" s="16"/>
      <c r="AI1939" s="16"/>
      <c r="AJ1939" s="16"/>
      <c r="AL1939" s="16"/>
      <c r="AM1939" s="16"/>
      <c r="AN1939" s="16"/>
      <c r="AO1939" s="16"/>
      <c r="AP1939" s="16"/>
      <c r="AQ1939" s="16"/>
      <c r="BI1939" s="1">
        <v>4</v>
      </c>
      <c r="BJ1939" s="6">
        <f>SUM($R$5:R1941)-$AB$2</f>
        <v>102.55050420000008</v>
      </c>
      <c r="BK1939" s="6">
        <f>SUM($R$5:S1941)-$AB$2</f>
        <v>525.78771049600016</v>
      </c>
      <c r="BL1939" s="6">
        <f>SUM($R$5:T1941)-$AB$2</f>
        <v>1583.8807262359958</v>
      </c>
      <c r="BM1939" s="6">
        <f>SUM($R$5:U1941)-$AB$2</f>
        <v>3065.210948272002</v>
      </c>
      <c r="BN1939" s="6">
        <f>SUM($R$5:V1941)-$AB$2</f>
        <v>5181.3969797520049</v>
      </c>
      <c r="BO1939" s="6">
        <f>SUM($R$5:W1941)-$AB$2</f>
        <v>7720.8202175280039</v>
      </c>
      <c r="BP1939" s="16"/>
    </row>
    <row r="1940" spans="1:68" x14ac:dyDescent="0.45">
      <c r="A1940" s="1">
        <v>2008</v>
      </c>
      <c r="B1940" s="1">
        <v>3</v>
      </c>
      <c r="C1940" s="1">
        <v>22</v>
      </c>
      <c r="D1940" s="1">
        <v>6</v>
      </c>
      <c r="E1940" s="1">
        <v>11.7</v>
      </c>
      <c r="F1940" s="1">
        <v>0</v>
      </c>
      <c r="G1940" s="4"/>
      <c r="H1940" s="4"/>
      <c r="Q1940" s="1">
        <v>3</v>
      </c>
      <c r="R1940" s="6">
        <f t="shared" si="2596"/>
        <v>0</v>
      </c>
      <c r="S1940" s="6">
        <f t="shared" si="2597"/>
        <v>0</v>
      </c>
      <c r="T1940" s="6">
        <f t="shared" si="2598"/>
        <v>0</v>
      </c>
      <c r="U1940" s="6">
        <f t="shared" si="2599"/>
        <v>0</v>
      </c>
      <c r="V1940" s="6">
        <f t="shared" si="2600"/>
        <v>0</v>
      </c>
      <c r="W1940" s="6">
        <f t="shared" si="2601"/>
        <v>0</v>
      </c>
      <c r="X1940" s="17"/>
      <c r="Y1940" s="17"/>
      <c r="Z1940" s="17"/>
      <c r="AA1940" s="17"/>
      <c r="AB1940" s="17"/>
      <c r="AC1940" s="17"/>
      <c r="AE1940" s="16"/>
      <c r="AF1940" s="16"/>
      <c r="AG1940" s="16"/>
      <c r="AH1940" s="16"/>
      <c r="AI1940" s="16"/>
      <c r="AJ1940" s="16"/>
      <c r="AL1940" s="16"/>
      <c r="AM1940" s="16"/>
      <c r="AN1940" s="16"/>
      <c r="AO1940" s="16"/>
      <c r="AP1940" s="16"/>
      <c r="AQ1940" s="16"/>
      <c r="BI1940" s="1">
        <v>5</v>
      </c>
      <c r="BJ1940" s="6">
        <f>SUM($R$5:R1942)-$AB$2</f>
        <v>102.55050420000008</v>
      </c>
      <c r="BK1940" s="6">
        <f>SUM($R$5:S1942)-$AB$2</f>
        <v>525.78771049600016</v>
      </c>
      <c r="BL1940" s="6">
        <f>SUM($R$5:T1942)-$AB$2</f>
        <v>1583.8807262359958</v>
      </c>
      <c r="BM1940" s="6">
        <f>SUM($R$5:U1942)-$AB$2</f>
        <v>3065.210948272002</v>
      </c>
      <c r="BN1940" s="6">
        <f>SUM($R$5:V1942)-$AB$2</f>
        <v>5181.3969797520049</v>
      </c>
      <c r="BO1940" s="6">
        <f>SUM($R$5:W1942)-$AB$2</f>
        <v>7720.8202175280039</v>
      </c>
      <c r="BP1940" s="16"/>
    </row>
    <row r="1941" spans="1:68" x14ac:dyDescent="0.45">
      <c r="A1941" s="1">
        <v>2008</v>
      </c>
      <c r="B1941" s="1">
        <v>3</v>
      </c>
      <c r="C1941" s="1">
        <v>22</v>
      </c>
      <c r="D1941" s="1">
        <v>7</v>
      </c>
      <c r="E1941" s="1">
        <v>11.9</v>
      </c>
      <c r="F1941" s="1">
        <v>0</v>
      </c>
      <c r="G1941" s="4"/>
      <c r="H1941" s="4"/>
      <c r="Q1941" s="1">
        <v>4</v>
      </c>
      <c r="R1941" s="6">
        <f t="shared" si="2596"/>
        <v>0</v>
      </c>
      <c r="S1941" s="6">
        <f t="shared" si="2597"/>
        <v>0</v>
      </c>
      <c r="T1941" s="6">
        <f t="shared" si="2598"/>
        <v>0</v>
      </c>
      <c r="U1941" s="6">
        <f t="shared" si="2599"/>
        <v>0</v>
      </c>
      <c r="V1941" s="6">
        <f t="shared" si="2600"/>
        <v>0</v>
      </c>
      <c r="W1941" s="6">
        <f t="shared" si="2601"/>
        <v>0</v>
      </c>
      <c r="X1941" s="17"/>
      <c r="Y1941" s="17"/>
      <c r="Z1941" s="17"/>
      <c r="AA1941" s="17"/>
      <c r="AB1941" s="17"/>
      <c r="AC1941" s="17"/>
      <c r="AE1941" s="16"/>
      <c r="AF1941" s="16"/>
      <c r="AG1941" s="16"/>
      <c r="AH1941" s="16"/>
      <c r="AI1941" s="16"/>
      <c r="AJ1941" s="16"/>
      <c r="AL1941" s="16"/>
      <c r="AM1941" s="16"/>
      <c r="AN1941" s="16"/>
      <c r="AO1941" s="16"/>
      <c r="AP1941" s="16"/>
      <c r="AQ1941" s="16"/>
      <c r="BI1941" s="1">
        <v>6</v>
      </c>
      <c r="BJ1941" s="6">
        <f>SUM($R$5:R1943)-$AB$2</f>
        <v>102.55050420000008</v>
      </c>
      <c r="BK1941" s="6">
        <f>SUM($R$5:S1943)-$AB$2</f>
        <v>525.78771049600016</v>
      </c>
      <c r="BL1941" s="6">
        <f>SUM($R$5:T1943)-$AB$2</f>
        <v>1583.8807262359958</v>
      </c>
      <c r="BM1941" s="6">
        <f>SUM($R$5:U1943)-$AB$2</f>
        <v>3065.210948272002</v>
      </c>
      <c r="BN1941" s="6">
        <f>SUM($R$5:V1943)-$AB$2</f>
        <v>5181.3969797520049</v>
      </c>
      <c r="BO1941" s="6">
        <f>SUM($R$5:W1943)-$AB$2</f>
        <v>7720.8202175280039</v>
      </c>
      <c r="BP1941" s="16"/>
    </row>
    <row r="1942" spans="1:68" x14ac:dyDescent="0.45">
      <c r="A1942" s="1">
        <v>2008</v>
      </c>
      <c r="B1942" s="1">
        <v>3</v>
      </c>
      <c r="C1942" s="1">
        <v>22</v>
      </c>
      <c r="D1942" s="1">
        <v>8</v>
      </c>
      <c r="E1942" s="1">
        <v>12</v>
      </c>
      <c r="F1942" s="1">
        <v>112.72</v>
      </c>
      <c r="G1942" s="4"/>
      <c r="H1942" s="4"/>
      <c r="Q1942" s="1">
        <v>5</v>
      </c>
      <c r="R1942" s="6">
        <f t="shared" si="2596"/>
        <v>0</v>
      </c>
      <c r="S1942" s="6">
        <f t="shared" si="2597"/>
        <v>0</v>
      </c>
      <c r="T1942" s="6">
        <f t="shared" si="2598"/>
        <v>0</v>
      </c>
      <c r="U1942" s="6">
        <f t="shared" si="2599"/>
        <v>0</v>
      </c>
      <c r="V1942" s="6">
        <f t="shared" si="2600"/>
        <v>0</v>
      </c>
      <c r="W1942" s="6">
        <f t="shared" si="2601"/>
        <v>0</v>
      </c>
      <c r="X1942" s="17"/>
      <c r="Y1942" s="17"/>
      <c r="Z1942" s="17"/>
      <c r="AA1942" s="17"/>
      <c r="AB1942" s="17"/>
      <c r="AC1942" s="17"/>
      <c r="AE1942" s="16"/>
      <c r="AF1942" s="16"/>
      <c r="AG1942" s="16"/>
      <c r="AH1942" s="16"/>
      <c r="AI1942" s="16"/>
      <c r="AJ1942" s="16"/>
      <c r="AL1942" s="16"/>
      <c r="AM1942" s="16"/>
      <c r="AN1942" s="16"/>
      <c r="AO1942" s="16"/>
      <c r="AP1942" s="16"/>
      <c r="AQ1942" s="16"/>
      <c r="BI1942" s="1">
        <v>7</v>
      </c>
      <c r="BJ1942" s="6">
        <f>SUM($R$5:R1944)-$AB$2</f>
        <v>102.55050420000008</v>
      </c>
      <c r="BK1942" s="6">
        <f>SUM($R$5:S1944)-$AB$2</f>
        <v>525.78771049600016</v>
      </c>
      <c r="BL1942" s="6">
        <f>SUM($R$5:T1944)-$AB$2</f>
        <v>1583.8807262359958</v>
      </c>
      <c r="BM1942" s="6">
        <f>SUM($R$5:U1944)-$AB$2</f>
        <v>3065.210948272002</v>
      </c>
      <c r="BN1942" s="6">
        <f>SUM($R$5:V1944)-$AB$2</f>
        <v>5181.3969797520049</v>
      </c>
      <c r="BO1942" s="6">
        <f>SUM($R$5:W1944)-$AB$2</f>
        <v>7720.8202175280039</v>
      </c>
      <c r="BP1942" s="16"/>
    </row>
    <row r="1943" spans="1:68" x14ac:dyDescent="0.45">
      <c r="A1943" s="1">
        <v>2008</v>
      </c>
      <c r="B1943" s="1">
        <v>3</v>
      </c>
      <c r="C1943" s="1">
        <v>22</v>
      </c>
      <c r="D1943" s="1">
        <v>9</v>
      </c>
      <c r="E1943" s="1">
        <v>12.6</v>
      </c>
      <c r="F1943" s="1">
        <v>309.92</v>
      </c>
      <c r="G1943" s="4"/>
      <c r="H1943" s="4"/>
      <c r="Q1943" s="1">
        <v>6</v>
      </c>
      <c r="R1943" s="6">
        <f t="shared" si="2596"/>
        <v>0</v>
      </c>
      <c r="S1943" s="6">
        <f t="shared" si="2597"/>
        <v>0</v>
      </c>
      <c r="T1943" s="6">
        <f t="shared" si="2598"/>
        <v>0</v>
      </c>
      <c r="U1943" s="6">
        <f t="shared" si="2599"/>
        <v>0</v>
      </c>
      <c r="V1943" s="6">
        <f t="shared" si="2600"/>
        <v>0</v>
      </c>
      <c r="W1943" s="6">
        <f t="shared" si="2601"/>
        <v>0</v>
      </c>
      <c r="X1943" s="17"/>
      <c r="Y1943" s="17"/>
      <c r="Z1943" s="17"/>
      <c r="AA1943" s="17"/>
      <c r="AB1943" s="17"/>
      <c r="AC1943" s="17"/>
      <c r="AE1943" s="16"/>
      <c r="AF1943" s="16"/>
      <c r="AG1943" s="16"/>
      <c r="AH1943" s="16"/>
      <c r="AI1943" s="16"/>
      <c r="AJ1943" s="16"/>
      <c r="AL1943" s="16"/>
      <c r="AM1943" s="16"/>
      <c r="AN1943" s="16"/>
      <c r="AO1943" s="16"/>
      <c r="AP1943" s="16"/>
      <c r="AQ1943" s="16"/>
      <c r="BI1943" s="1">
        <v>8</v>
      </c>
      <c r="BJ1943" s="6">
        <f>SUM($R$5:R1945)-$AB$2</f>
        <v>102.61588180000008</v>
      </c>
      <c r="BK1943" s="6">
        <f>SUM($R$5:S1945)-$AB$2</f>
        <v>526.10675318400024</v>
      </c>
      <c r="BL1943" s="6">
        <f>SUM($R$5:T1945)-$AB$2</f>
        <v>1584.8339316439956</v>
      </c>
      <c r="BM1943" s="6">
        <f>SUM($R$5:U1945)-$AB$2</f>
        <v>3067.0519814880022</v>
      </c>
      <c r="BN1943" s="6">
        <f>SUM($R$5:V1945)-$AB$2</f>
        <v>5184.5063384080049</v>
      </c>
      <c r="BO1943" s="6">
        <f>SUM($R$5:W1945)-$AB$2</f>
        <v>7725.451566712004</v>
      </c>
      <c r="BP1943" s="16"/>
    </row>
    <row r="1944" spans="1:68" x14ac:dyDescent="0.45">
      <c r="A1944" s="1">
        <v>2008</v>
      </c>
      <c r="B1944" s="1">
        <v>3</v>
      </c>
      <c r="C1944" s="1">
        <v>22</v>
      </c>
      <c r="D1944" s="1">
        <v>10</v>
      </c>
      <c r="E1944" s="1">
        <v>13.3</v>
      </c>
      <c r="F1944" s="1">
        <v>435.63</v>
      </c>
      <c r="G1944" s="4"/>
      <c r="H1944" s="4"/>
      <c r="Q1944" s="1">
        <v>7</v>
      </c>
      <c r="R1944" s="6">
        <f t="shared" si="2596"/>
        <v>0</v>
      </c>
      <c r="S1944" s="6">
        <f t="shared" si="2597"/>
        <v>0</v>
      </c>
      <c r="T1944" s="6">
        <f t="shared" si="2598"/>
        <v>0</v>
      </c>
      <c r="U1944" s="6">
        <f t="shared" si="2599"/>
        <v>0</v>
      </c>
      <c r="V1944" s="6">
        <f t="shared" si="2600"/>
        <v>0</v>
      </c>
      <c r="W1944" s="6">
        <f t="shared" si="2601"/>
        <v>0</v>
      </c>
      <c r="X1944" s="17"/>
      <c r="Y1944" s="17"/>
      <c r="Z1944" s="17"/>
      <c r="AA1944" s="17"/>
      <c r="AB1944" s="17"/>
      <c r="AC1944" s="17"/>
      <c r="AE1944" s="16"/>
      <c r="AF1944" s="16"/>
      <c r="AG1944" s="16"/>
      <c r="AH1944" s="16"/>
      <c r="AI1944" s="16"/>
      <c r="AJ1944" s="16"/>
      <c r="AL1944" s="16"/>
      <c r="AM1944" s="16"/>
      <c r="AN1944" s="16"/>
      <c r="AO1944" s="16"/>
      <c r="AP1944" s="16"/>
      <c r="AQ1944" s="16"/>
      <c r="BI1944" s="1">
        <v>9</v>
      </c>
      <c r="BJ1944" s="6">
        <f>SUM($R$5:R1946)-$AB$2</f>
        <v>102.79563540000008</v>
      </c>
      <c r="BK1944" s="6">
        <f>SUM($R$5:S1946)-$AB$2</f>
        <v>526.98395075200028</v>
      </c>
      <c r="BL1944" s="6">
        <f>SUM($R$5:T1946)-$AB$2</f>
        <v>1587.4547391319954</v>
      </c>
      <c r="BM1944" s="6">
        <f>SUM($R$5:U1946)-$AB$2</f>
        <v>3072.113842864002</v>
      </c>
      <c r="BN1944" s="6">
        <f>SUM($R$5:V1946)-$AB$2</f>
        <v>5193.0554196240055</v>
      </c>
      <c r="BO1944" s="6">
        <f>SUM($R$5:W1946)-$AB$2</f>
        <v>7738.1853117360042</v>
      </c>
      <c r="BP1944" s="16"/>
    </row>
    <row r="1945" spans="1:68" x14ac:dyDescent="0.45">
      <c r="A1945" s="1">
        <v>2008</v>
      </c>
      <c r="B1945" s="1">
        <v>3</v>
      </c>
      <c r="C1945" s="1">
        <v>22</v>
      </c>
      <c r="D1945" s="1">
        <v>11</v>
      </c>
      <c r="E1945" s="1">
        <v>13.8</v>
      </c>
      <c r="F1945" s="1">
        <v>530.15</v>
      </c>
      <c r="G1945" s="4"/>
      <c r="H1945" s="4"/>
      <c r="Q1945" s="1">
        <v>8</v>
      </c>
      <c r="R1945" s="6">
        <f t="shared" si="2596"/>
        <v>6.5377600000000008E-2</v>
      </c>
      <c r="S1945" s="6">
        <f t="shared" si="2597"/>
        <v>0.25366508799999998</v>
      </c>
      <c r="T1945" s="6">
        <f t="shared" si="2598"/>
        <v>0.63416271999999996</v>
      </c>
      <c r="U1945" s="6">
        <f t="shared" si="2599"/>
        <v>0.88782780800000005</v>
      </c>
      <c r="V1945" s="6">
        <f t="shared" si="2600"/>
        <v>1.2683254399999999</v>
      </c>
      <c r="W1945" s="6">
        <f t="shared" si="2601"/>
        <v>1.5219905280000001</v>
      </c>
      <c r="X1945" s="17"/>
      <c r="Y1945" s="17"/>
      <c r="Z1945" s="17"/>
      <c r="AA1945" s="17"/>
      <c r="AB1945" s="17"/>
      <c r="AC1945" s="17"/>
      <c r="AE1945" s="16"/>
      <c r="AF1945" s="16"/>
      <c r="AG1945" s="16"/>
      <c r="AH1945" s="16"/>
      <c r="AI1945" s="16"/>
      <c r="AJ1945" s="16"/>
      <c r="AL1945" s="16"/>
      <c r="AM1945" s="16"/>
      <c r="AN1945" s="16"/>
      <c r="AO1945" s="16"/>
      <c r="AP1945" s="16"/>
      <c r="AQ1945" s="16"/>
      <c r="BI1945" s="1">
        <v>10</v>
      </c>
      <c r="BJ1945" s="6">
        <f>SUM($R$5:R1947)-$AB$2</f>
        <v>103.04830080000008</v>
      </c>
      <c r="BK1945" s="6">
        <f>SUM($R$5:S1947)-$AB$2</f>
        <v>528.2169579040002</v>
      </c>
      <c r="BL1945" s="6">
        <f>SUM($R$5:T1947)-$AB$2</f>
        <v>1591.1386006639955</v>
      </c>
      <c r="BM1945" s="6">
        <f>SUM($R$5:U1947)-$AB$2</f>
        <v>3079.2289005280018</v>
      </c>
      <c r="BN1945" s="6">
        <f>SUM($R$5:V1947)-$AB$2</f>
        <v>5205.0721860480053</v>
      </c>
      <c r="BO1945" s="6">
        <f>SUM($R$5:W1947)-$AB$2</f>
        <v>7756.0841286720042</v>
      </c>
      <c r="BP1945" s="16"/>
    </row>
    <row r="1946" spans="1:68" x14ac:dyDescent="0.45">
      <c r="A1946" s="1">
        <v>2008</v>
      </c>
      <c r="B1946" s="1">
        <v>3</v>
      </c>
      <c r="C1946" s="1">
        <v>22</v>
      </c>
      <c r="D1946" s="1">
        <v>12</v>
      </c>
      <c r="E1946" s="1">
        <v>14.9</v>
      </c>
      <c r="F1946" s="1">
        <v>125.95</v>
      </c>
      <c r="G1946" s="4"/>
      <c r="H1946" s="4"/>
      <c r="Q1946" s="1">
        <v>9</v>
      </c>
      <c r="R1946" s="6">
        <f t="shared" si="2596"/>
        <v>0.17975360000000001</v>
      </c>
      <c r="S1946" s="6">
        <f t="shared" si="2597"/>
        <v>0.69744396800000008</v>
      </c>
      <c r="T1946" s="6">
        <f t="shared" si="2598"/>
        <v>1.7436099199999999</v>
      </c>
      <c r="U1946" s="6">
        <f t="shared" si="2599"/>
        <v>2.4410538879999999</v>
      </c>
      <c r="V1946" s="6">
        <f t="shared" si="2600"/>
        <v>3.4872198399999998</v>
      </c>
      <c r="W1946" s="6">
        <f t="shared" si="2601"/>
        <v>4.1846638079999998</v>
      </c>
      <c r="X1946" s="17"/>
      <c r="Y1946" s="17"/>
      <c r="Z1946" s="17"/>
      <c r="AA1946" s="17"/>
      <c r="AB1946" s="17"/>
      <c r="AC1946" s="17"/>
      <c r="AE1946" s="16"/>
      <c r="AF1946" s="16"/>
      <c r="AG1946" s="16"/>
      <c r="AH1946" s="16"/>
      <c r="AI1946" s="16"/>
      <c r="AJ1946" s="16"/>
      <c r="AL1946" s="16"/>
      <c r="AM1946" s="16"/>
      <c r="AN1946" s="16"/>
      <c r="AO1946" s="16"/>
      <c r="AP1946" s="16"/>
      <c r="AQ1946" s="16"/>
      <c r="BI1946" s="1">
        <v>11</v>
      </c>
      <c r="BJ1946" s="6">
        <f>SUM($R$5:R1948)-$AB$2</f>
        <v>103.35578780000007</v>
      </c>
      <c r="BK1946" s="6">
        <f>SUM($R$5:S1948)-$AB$2</f>
        <v>529.7174944640002</v>
      </c>
      <c r="BL1946" s="6">
        <f>SUM($R$5:T1948)-$AB$2</f>
        <v>1595.6217611239954</v>
      </c>
      <c r="BM1946" s="6">
        <f>SUM($R$5:U1948)-$AB$2</f>
        <v>3087.8877344480015</v>
      </c>
      <c r="BN1946" s="6">
        <f>SUM($R$5:V1948)-$AB$2</f>
        <v>5219.6962677680058</v>
      </c>
      <c r="BO1946" s="6">
        <f>SUM($R$5:W1948)-$AB$2</f>
        <v>7777.8665077520045</v>
      </c>
      <c r="BP1946" s="16"/>
    </row>
    <row r="1947" spans="1:68" x14ac:dyDescent="0.45">
      <c r="A1947" s="1">
        <v>2008</v>
      </c>
      <c r="B1947" s="1">
        <v>3</v>
      </c>
      <c r="C1947" s="1">
        <v>22</v>
      </c>
      <c r="D1947" s="1">
        <v>13</v>
      </c>
      <c r="E1947" s="1">
        <v>15.8</v>
      </c>
      <c r="F1947" s="1">
        <v>239.88</v>
      </c>
      <c r="G1947" s="4"/>
      <c r="H1947" s="4"/>
      <c r="Q1947" s="1">
        <v>10</v>
      </c>
      <c r="R1947" s="6">
        <f t="shared" si="2596"/>
        <v>0.25266539999999998</v>
      </c>
      <c r="S1947" s="6">
        <f t="shared" si="2597"/>
        <v>0.98034175199999996</v>
      </c>
      <c r="T1947" s="6">
        <f t="shared" si="2598"/>
        <v>2.4508543799999996</v>
      </c>
      <c r="U1947" s="6">
        <f t="shared" si="2599"/>
        <v>3.4311961319999997</v>
      </c>
      <c r="V1947" s="6">
        <f t="shared" si="2600"/>
        <v>4.9017087599999991</v>
      </c>
      <c r="W1947" s="6">
        <f t="shared" si="2601"/>
        <v>5.8820505120000002</v>
      </c>
      <c r="X1947" s="17"/>
      <c r="Y1947" s="17"/>
      <c r="Z1947" s="17"/>
      <c r="AA1947" s="17"/>
      <c r="AB1947" s="17"/>
      <c r="AC1947" s="17"/>
      <c r="AE1947" s="16"/>
      <c r="AF1947" s="16"/>
      <c r="AG1947" s="16"/>
      <c r="AH1947" s="16"/>
      <c r="AI1947" s="16"/>
      <c r="AJ1947" s="16"/>
      <c r="AL1947" s="16"/>
      <c r="AM1947" s="16"/>
      <c r="AN1947" s="16"/>
      <c r="AO1947" s="16"/>
      <c r="AP1947" s="16"/>
      <c r="AQ1947" s="16"/>
      <c r="BI1947" s="1">
        <v>12</v>
      </c>
      <c r="BJ1947" s="6">
        <f t="shared" ref="BJ1947" si="2608">R1949-$AB$2</f>
        <v>-6.4581989999999996</v>
      </c>
      <c r="BK1947" s="6">
        <f t="shared" ref="BK1947" si="2609">S1949-$AB$2</f>
        <v>-6.2478121199999999</v>
      </c>
      <c r="BL1947" s="6">
        <f t="shared" ref="BL1947" si="2610">T1949-$AB$2</f>
        <v>-5.8226553000000001</v>
      </c>
      <c r="BM1947" s="6">
        <f t="shared" ref="BM1947" si="2611">U1949-$AB$2</f>
        <v>-5.5392174199999999</v>
      </c>
      <c r="BN1947" s="6">
        <f t="shared" ref="BN1947" si="2612">V1949-$AB$2</f>
        <v>-5.1140606000000002</v>
      </c>
      <c r="BO1947" s="6">
        <f t="shared" ref="BO1947" si="2613">W1949-$AB$2</f>
        <v>-4.83062272</v>
      </c>
      <c r="BP1947" s="16"/>
    </row>
    <row r="1948" spans="1:68" x14ac:dyDescent="0.45">
      <c r="A1948" s="1">
        <v>2008</v>
      </c>
      <c r="B1948" s="1">
        <v>3</v>
      </c>
      <c r="C1948" s="1">
        <v>22</v>
      </c>
      <c r="D1948" s="1">
        <v>14</v>
      </c>
      <c r="E1948" s="1">
        <v>15.8</v>
      </c>
      <c r="F1948" s="1">
        <v>422.98</v>
      </c>
      <c r="G1948" s="4"/>
      <c r="H1948" s="4"/>
      <c r="Q1948" s="1">
        <v>11</v>
      </c>
      <c r="R1948" s="6">
        <f t="shared" si="2596"/>
        <v>0.30748699999999995</v>
      </c>
      <c r="S1948" s="6">
        <f t="shared" si="2597"/>
        <v>1.19304956</v>
      </c>
      <c r="T1948" s="6">
        <f t="shared" si="2598"/>
        <v>2.9826238999999997</v>
      </c>
      <c r="U1948" s="6">
        <f t="shared" si="2599"/>
        <v>4.1756734599999996</v>
      </c>
      <c r="V1948" s="6">
        <f t="shared" si="2600"/>
        <v>5.9652477999999993</v>
      </c>
      <c r="W1948" s="6">
        <f t="shared" si="2601"/>
        <v>7.1582973599999997</v>
      </c>
      <c r="X1948" s="17"/>
      <c r="Y1948" s="17"/>
      <c r="Z1948" s="17"/>
      <c r="AA1948" s="17"/>
      <c r="AB1948" s="17"/>
      <c r="AC1948" s="17"/>
      <c r="AE1948" s="16"/>
      <c r="AF1948" s="16"/>
      <c r="AG1948" s="16"/>
      <c r="AH1948" s="16"/>
      <c r="AI1948" s="16"/>
      <c r="AJ1948" s="16"/>
      <c r="AL1948" s="16"/>
      <c r="AM1948" s="16"/>
      <c r="AN1948" s="16"/>
      <c r="AO1948" s="16"/>
      <c r="AP1948" s="16"/>
      <c r="AQ1948" s="16"/>
      <c r="BI1948" s="1">
        <v>13</v>
      </c>
      <c r="BJ1948" s="6">
        <f>SUM($R$5:R1950)-$AB$2</f>
        <v>103.56796920000008</v>
      </c>
      <c r="BK1948" s="6">
        <f>SUM($R$5:S1950)-$AB$2</f>
        <v>530.75293969600011</v>
      </c>
      <c r="BL1948" s="6">
        <f>SUM($R$5:T1950)-$AB$2</f>
        <v>1598.7153659359956</v>
      </c>
      <c r="BM1948" s="6">
        <f>SUM($R$5:U1950)-$AB$2</f>
        <v>3093.8627626720008</v>
      </c>
      <c r="BN1948" s="6">
        <f>SUM($R$5:V1950)-$AB$2</f>
        <v>5229.7876151520049</v>
      </c>
      <c r="BO1948" s="6">
        <f>SUM($R$5:W1950)-$AB$2</f>
        <v>7792.8974381280032</v>
      </c>
      <c r="BP1948" s="16"/>
    </row>
    <row r="1949" spans="1:68" x14ac:dyDescent="0.45">
      <c r="A1949" s="1">
        <v>2008</v>
      </c>
      <c r="B1949" s="1">
        <v>3</v>
      </c>
      <c r="C1949" s="1">
        <v>22</v>
      </c>
      <c r="D1949" s="1">
        <v>15</v>
      </c>
      <c r="E1949" s="1">
        <v>15.5</v>
      </c>
      <c r="F1949" s="1">
        <v>656.97</v>
      </c>
      <c r="G1949" s="4"/>
      <c r="H1949" s="4"/>
      <c r="Q1949" s="1">
        <v>12</v>
      </c>
      <c r="R1949" s="6">
        <f t="shared" si="2596"/>
        <v>7.3051000000000005E-2</v>
      </c>
      <c r="S1949" s="6">
        <f t="shared" si="2597"/>
        <v>0.28343788000000003</v>
      </c>
      <c r="T1949" s="6">
        <f t="shared" si="2598"/>
        <v>0.70859470000000002</v>
      </c>
      <c r="U1949" s="6">
        <f t="shared" si="2599"/>
        <v>0.99203258000000005</v>
      </c>
      <c r="V1949" s="6">
        <f t="shared" si="2600"/>
        <v>1.4171894</v>
      </c>
      <c r="W1949" s="6">
        <f t="shared" si="2601"/>
        <v>1.7006272800000002</v>
      </c>
      <c r="X1949" s="17">
        <f t="shared" ref="X1949" si="2614">SUM(R1949:R1973)-$AA$2</f>
        <v>-2.8615624</v>
      </c>
      <c r="Y1949" s="17">
        <f t="shared" ref="Y1949" si="2615">SUM(S1949:S1973)-$AA$2</f>
        <v>5.8261378880000008</v>
      </c>
      <c r="Z1949" s="17">
        <f t="shared" ref="Z1949" si="2616">SUM(T1949:T1973)-$AA$2</f>
        <v>23.382532219999991</v>
      </c>
      <c r="AA1949" s="17">
        <f t="shared" ref="AA1949" si="2617">SUM(U1949:U1973)-$AA$2</f>
        <v>35.086795108000004</v>
      </c>
      <c r="AB1949" s="17">
        <f t="shared" ref="AB1949" si="2618">SUM(V1949:V1973)-$AA$2</f>
        <v>52.643189439999986</v>
      </c>
      <c r="AC1949" s="17">
        <f t="shared" ref="AC1949" si="2619">SUM(W1949:W1973)-$AA$2</f>
        <v>64.347452328000003</v>
      </c>
      <c r="AE1949" s="16">
        <f t="shared" ref="AE1949" si="2620">IF(X1949&gt;0,1,0)</f>
        <v>0</v>
      </c>
      <c r="AF1949" s="16">
        <f t="shared" ref="AF1949" si="2621">IF(Y1949&gt;0,1,0)</f>
        <v>1</v>
      </c>
      <c r="AG1949" s="16">
        <f t="shared" ref="AG1949" si="2622">IF(Z1949&gt;0,1,0)</f>
        <v>1</v>
      </c>
      <c r="AH1949" s="16">
        <f t="shared" ref="AH1949" si="2623">IF(AA1949&gt;0,1,0)</f>
        <v>1</v>
      </c>
      <c r="AI1949" s="16">
        <f t="shared" ref="AI1949" si="2624">IF(AB1949&gt;0,1,0)</f>
        <v>1</v>
      </c>
      <c r="AJ1949" s="16">
        <f t="shared" ref="AJ1949" si="2625">IF(AC1949&gt;0,1,0)</f>
        <v>1</v>
      </c>
      <c r="AL1949" s="16">
        <f t="shared" ref="AL1949" si="2626">IF(X1949&lt;0,ABS(X1949*$AP$1),0)</f>
        <v>0</v>
      </c>
      <c r="AM1949" s="16">
        <f t="shared" ref="AM1949" si="2627">IF(Y1949&lt;0,ABS(Y1949*$AP$1),0)</f>
        <v>0</v>
      </c>
      <c r="AN1949" s="16">
        <f t="shared" ref="AN1949" si="2628">IF(Z1949&lt;0,ABS(Z1949*$AP$1),0)</f>
        <v>0</v>
      </c>
      <c r="AO1949" s="16">
        <f t="shared" ref="AO1949" si="2629">IF(AA1949&lt;0,ABS(AA1949*$AP$1),0)</f>
        <v>0</v>
      </c>
      <c r="AP1949" s="16">
        <f t="shared" ref="AP1949" si="2630">IF(AB1949&lt;0,ABS(AB1949*$AP$1),0)</f>
        <v>0</v>
      </c>
      <c r="AQ1949" s="16">
        <f t="shared" ref="AQ1949" si="2631">IF(AC1949&lt;0,ABS(AC1949*$AP$1),0)</f>
        <v>0</v>
      </c>
      <c r="BI1949" s="1">
        <v>14</v>
      </c>
      <c r="BJ1949" s="6">
        <f>SUM($R$5:R1951)-$AB$2</f>
        <v>103.81329760000008</v>
      </c>
      <c r="BK1949" s="6">
        <f>SUM($R$5:S1951)-$AB$2</f>
        <v>531.95014228800005</v>
      </c>
      <c r="BL1949" s="6">
        <f>SUM($R$5:T1951)-$AB$2</f>
        <v>1602.2922540079958</v>
      </c>
      <c r="BM1949" s="6">
        <f>SUM($R$5:U1951)-$AB$2</f>
        <v>3100.7712104160005</v>
      </c>
      <c r="BN1949" s="6">
        <f>SUM($R$5:V1951)-$AB$2</f>
        <v>5241.4554338560056</v>
      </c>
      <c r="BO1949" s="6">
        <f>SUM($R$5:W1951)-$AB$2</f>
        <v>7810.2765019840035</v>
      </c>
      <c r="BP1949" s="16"/>
    </row>
    <row r="1950" spans="1:68" x14ac:dyDescent="0.45">
      <c r="A1950" s="1">
        <v>2008</v>
      </c>
      <c r="B1950" s="1">
        <v>3</v>
      </c>
      <c r="C1950" s="1">
        <v>22</v>
      </c>
      <c r="D1950" s="1">
        <v>16</v>
      </c>
      <c r="E1950" s="1">
        <v>15.6</v>
      </c>
      <c r="F1950" s="1">
        <v>535.63</v>
      </c>
      <c r="G1950" s="4"/>
      <c r="H1950" s="4"/>
      <c r="Q1950" s="1">
        <v>13</v>
      </c>
      <c r="R1950" s="6">
        <f t="shared" si="2596"/>
        <v>0.13913039999999999</v>
      </c>
      <c r="S1950" s="6">
        <f t="shared" si="2597"/>
        <v>0.53982595199999994</v>
      </c>
      <c r="T1950" s="6">
        <f t="shared" si="2598"/>
        <v>1.3495648799999997</v>
      </c>
      <c r="U1950" s="6">
        <f t="shared" si="2599"/>
        <v>1.8893908319999999</v>
      </c>
      <c r="V1950" s="6">
        <f t="shared" si="2600"/>
        <v>2.6991297599999995</v>
      </c>
      <c r="W1950" s="6">
        <f t="shared" si="2601"/>
        <v>3.2389557119999997</v>
      </c>
      <c r="X1950" s="17"/>
      <c r="Y1950" s="17"/>
      <c r="Z1950" s="17"/>
      <c r="AA1950" s="17"/>
      <c r="AB1950" s="17"/>
      <c r="AC1950" s="17"/>
      <c r="AE1950" s="16"/>
      <c r="AF1950" s="16"/>
      <c r="AG1950" s="16"/>
      <c r="AH1950" s="16"/>
      <c r="AI1950" s="16"/>
      <c r="AJ1950" s="16"/>
      <c r="AL1950" s="16"/>
      <c r="AM1950" s="16"/>
      <c r="AN1950" s="16"/>
      <c r="AO1950" s="16"/>
      <c r="AP1950" s="16"/>
      <c r="AQ1950" s="16"/>
      <c r="BI1950" s="1">
        <v>15</v>
      </c>
      <c r="BJ1950" s="6">
        <f>SUM($R$5:R1952)-$AB$2</f>
        <v>104.19434020000008</v>
      </c>
      <c r="BK1950" s="6">
        <f>SUM($R$5:S1952)-$AB$2</f>
        <v>533.80963017600004</v>
      </c>
      <c r="BL1950" s="6">
        <f>SUM($R$5:T1952)-$AB$2</f>
        <v>1607.8478551159958</v>
      </c>
      <c r="BM1950" s="6">
        <f>SUM($R$5:U1952)-$AB$2</f>
        <v>3111.5013700320001</v>
      </c>
      <c r="BN1950" s="6">
        <f>SUM($R$5:V1952)-$AB$2</f>
        <v>5259.5778199120059</v>
      </c>
      <c r="BO1950" s="6">
        <f>SUM($R$5:W1952)-$AB$2</f>
        <v>7837.269559768004</v>
      </c>
      <c r="BP1950" s="16"/>
    </row>
    <row r="1951" spans="1:68" x14ac:dyDescent="0.45">
      <c r="A1951" s="1">
        <v>2008</v>
      </c>
      <c r="B1951" s="1">
        <v>3</v>
      </c>
      <c r="C1951" s="1">
        <v>22</v>
      </c>
      <c r="D1951" s="1">
        <v>17</v>
      </c>
      <c r="E1951" s="1">
        <v>15</v>
      </c>
      <c r="F1951" s="1">
        <v>327.84</v>
      </c>
      <c r="G1951" s="4"/>
      <c r="H1951" s="4"/>
      <c r="Q1951" s="1">
        <v>14</v>
      </c>
      <c r="R1951" s="6">
        <f t="shared" si="2596"/>
        <v>0.24532839999999997</v>
      </c>
      <c r="S1951" s="6">
        <f t="shared" si="2597"/>
        <v>0.9518741919999999</v>
      </c>
      <c r="T1951" s="6">
        <f t="shared" si="2598"/>
        <v>2.3796854799999996</v>
      </c>
      <c r="U1951" s="6">
        <f t="shared" si="2599"/>
        <v>3.331559672</v>
      </c>
      <c r="V1951" s="6">
        <f t="shared" si="2600"/>
        <v>4.7593709599999992</v>
      </c>
      <c r="W1951" s="6">
        <f t="shared" si="2601"/>
        <v>5.711245152</v>
      </c>
      <c r="X1951" s="17"/>
      <c r="Y1951" s="17"/>
      <c r="Z1951" s="17"/>
      <c r="AA1951" s="17"/>
      <c r="AB1951" s="17"/>
      <c r="AC1951" s="17"/>
      <c r="AE1951" s="16"/>
      <c r="AF1951" s="16"/>
      <c r="AG1951" s="16"/>
      <c r="AH1951" s="16"/>
      <c r="AI1951" s="16"/>
      <c r="AJ1951" s="16"/>
      <c r="AL1951" s="16"/>
      <c r="AM1951" s="16"/>
      <c r="AN1951" s="16"/>
      <c r="AO1951" s="16"/>
      <c r="AP1951" s="16"/>
      <c r="AQ1951" s="16"/>
      <c r="BI1951" s="1">
        <v>16</v>
      </c>
      <c r="BJ1951" s="6">
        <f>SUM($R$5:R1953)-$AB$2</f>
        <v>104.50500560000009</v>
      </c>
      <c r="BK1951" s="6">
        <f>SUM($R$5:S1953)-$AB$2</f>
        <v>535.32567732799998</v>
      </c>
      <c r="BL1951" s="6">
        <f>SUM($R$5:T1953)-$AB$2</f>
        <v>1612.3773566479958</v>
      </c>
      <c r="BM1951" s="6">
        <f>SUM($R$5:U1953)-$AB$2</f>
        <v>3120.2497076959999</v>
      </c>
      <c r="BN1951" s="6">
        <f>SUM($R$5:V1953)-$AB$2</f>
        <v>5274.353066336007</v>
      </c>
      <c r="BO1951" s="6">
        <f>SUM($R$5:W1953)-$AB$2</f>
        <v>7859.2770967040051</v>
      </c>
      <c r="BP1951" s="16"/>
    </row>
    <row r="1952" spans="1:68" x14ac:dyDescent="0.45">
      <c r="A1952" s="1">
        <v>2008</v>
      </c>
      <c r="B1952" s="1">
        <v>3</v>
      </c>
      <c r="C1952" s="1">
        <v>22</v>
      </c>
      <c r="D1952" s="1">
        <v>18</v>
      </c>
      <c r="E1952" s="1">
        <v>14.3</v>
      </c>
      <c r="F1952" s="1">
        <v>118.43</v>
      </c>
      <c r="G1952" s="4"/>
      <c r="H1952" s="4"/>
      <c r="Q1952" s="1">
        <v>15</v>
      </c>
      <c r="R1952" s="6">
        <f t="shared" si="2596"/>
        <v>0.38104260000000001</v>
      </c>
      <c r="S1952" s="6">
        <f t="shared" si="2597"/>
        <v>1.4784452879999999</v>
      </c>
      <c r="T1952" s="6">
        <f t="shared" si="2598"/>
        <v>3.6961132199999995</v>
      </c>
      <c r="U1952" s="6">
        <f t="shared" si="2599"/>
        <v>5.1745585080000005</v>
      </c>
      <c r="V1952" s="6">
        <f t="shared" si="2600"/>
        <v>7.3922264399999991</v>
      </c>
      <c r="W1952" s="6">
        <f t="shared" si="2601"/>
        <v>8.8706717280000014</v>
      </c>
      <c r="X1952" s="17"/>
      <c r="Y1952" s="17"/>
      <c r="Z1952" s="17"/>
      <c r="AA1952" s="17"/>
      <c r="AB1952" s="17"/>
      <c r="AC1952" s="17"/>
      <c r="AE1952" s="16"/>
      <c r="AF1952" s="16"/>
      <c r="AG1952" s="16"/>
      <c r="AH1952" s="16"/>
      <c r="AI1952" s="16"/>
      <c r="AJ1952" s="16"/>
      <c r="AL1952" s="16"/>
      <c r="AM1952" s="16"/>
      <c r="AN1952" s="16"/>
      <c r="AO1952" s="16"/>
      <c r="AP1952" s="16"/>
      <c r="AQ1952" s="16"/>
      <c r="BI1952" s="1">
        <v>17</v>
      </c>
      <c r="BJ1952" s="6">
        <f>SUM($R$5:R1954)-$AB$2</f>
        <v>104.69515280000009</v>
      </c>
      <c r="BK1952" s="6">
        <f>SUM($R$5:S1954)-$AB$2</f>
        <v>536.25359566399993</v>
      </c>
      <c r="BL1952" s="6">
        <f>SUM($R$5:T1954)-$AB$2</f>
        <v>1615.1497028239958</v>
      </c>
      <c r="BM1952" s="6">
        <f>SUM($R$5:U1954)-$AB$2</f>
        <v>3125.6042528480002</v>
      </c>
      <c r="BN1952" s="6">
        <f>SUM($R$5:V1954)-$AB$2</f>
        <v>5283.3964671680078</v>
      </c>
      <c r="BO1952" s="6">
        <f>SUM($R$5:W1954)-$AB$2</f>
        <v>7872.7471243520058</v>
      </c>
      <c r="BP1952" s="16"/>
    </row>
    <row r="1953" spans="1:68" x14ac:dyDescent="0.45">
      <c r="A1953" s="1">
        <v>2008</v>
      </c>
      <c r="B1953" s="1">
        <v>3</v>
      </c>
      <c r="C1953" s="1">
        <v>22</v>
      </c>
      <c r="D1953" s="1">
        <v>19</v>
      </c>
      <c r="E1953" s="1">
        <v>13.1</v>
      </c>
      <c r="F1953" s="1">
        <v>0</v>
      </c>
      <c r="G1953" s="4"/>
      <c r="H1953" s="4"/>
      <c r="Q1953" s="1">
        <v>16</v>
      </c>
      <c r="R1953" s="6">
        <f t="shared" si="2596"/>
        <v>0.31066539999999998</v>
      </c>
      <c r="S1953" s="6">
        <f t="shared" si="2597"/>
        <v>1.2053817519999999</v>
      </c>
      <c r="T1953" s="6">
        <f t="shared" si="2598"/>
        <v>3.0134543799999998</v>
      </c>
      <c r="U1953" s="6">
        <f t="shared" si="2599"/>
        <v>4.2188361319999998</v>
      </c>
      <c r="V1953" s="6">
        <f t="shared" si="2600"/>
        <v>6.0269087599999995</v>
      </c>
      <c r="W1953" s="6">
        <f t="shared" si="2601"/>
        <v>7.2322905119999996</v>
      </c>
      <c r="X1953" s="17"/>
      <c r="Y1953" s="17"/>
      <c r="Z1953" s="17"/>
      <c r="AA1953" s="17"/>
      <c r="AB1953" s="17"/>
      <c r="AC1953" s="17"/>
      <c r="AE1953" s="16"/>
      <c r="AF1953" s="16"/>
      <c r="AG1953" s="16"/>
      <c r="AH1953" s="16"/>
      <c r="AI1953" s="16"/>
      <c r="AJ1953" s="16"/>
      <c r="AL1953" s="16"/>
      <c r="AM1953" s="16"/>
      <c r="AN1953" s="16"/>
      <c r="AO1953" s="16"/>
      <c r="AP1953" s="16"/>
      <c r="AQ1953" s="16"/>
      <c r="BI1953" s="1">
        <v>18</v>
      </c>
      <c r="BJ1953" s="6">
        <f>SUM($R$5:R1955)-$AB$2</f>
        <v>104.76384220000008</v>
      </c>
      <c r="BK1953" s="6">
        <f>SUM($R$5:S1955)-$AB$2</f>
        <v>536.58879993599999</v>
      </c>
      <c r="BL1953" s="6">
        <f>SUM($R$5:T1955)-$AB$2</f>
        <v>1616.1511942759957</v>
      </c>
      <c r="BM1953" s="6">
        <f>SUM($R$5:U1955)-$AB$2</f>
        <v>3127.5385463520001</v>
      </c>
      <c r="BN1953" s="6">
        <f>SUM($R$5:V1955)-$AB$2</f>
        <v>5286.6633350320071</v>
      </c>
      <c r="BO1953" s="6">
        <f>SUM($R$5:W1955)-$AB$2</f>
        <v>7877.6130814480048</v>
      </c>
      <c r="BP1953" s="16"/>
    </row>
    <row r="1954" spans="1:68" x14ac:dyDescent="0.45">
      <c r="A1954" s="1">
        <v>2008</v>
      </c>
      <c r="B1954" s="1">
        <v>3</v>
      </c>
      <c r="C1954" s="1">
        <v>22</v>
      </c>
      <c r="D1954" s="1">
        <v>20</v>
      </c>
      <c r="E1954" s="1">
        <v>12.7</v>
      </c>
      <c r="F1954" s="1">
        <v>0</v>
      </c>
      <c r="G1954" s="4"/>
      <c r="H1954" s="4"/>
      <c r="Q1954" s="1">
        <v>17</v>
      </c>
      <c r="R1954" s="6">
        <f t="shared" si="2596"/>
        <v>0.19014719999999996</v>
      </c>
      <c r="S1954" s="6">
        <f t="shared" si="2597"/>
        <v>0.73777113599999988</v>
      </c>
      <c r="T1954" s="6">
        <f t="shared" si="2598"/>
        <v>1.8444278399999996</v>
      </c>
      <c r="U1954" s="6">
        <f t="shared" si="2599"/>
        <v>2.5821989759999995</v>
      </c>
      <c r="V1954" s="6">
        <f t="shared" si="2600"/>
        <v>3.6888556799999992</v>
      </c>
      <c r="W1954" s="6">
        <f t="shared" si="2601"/>
        <v>4.4266268159999997</v>
      </c>
      <c r="X1954" s="17"/>
      <c r="Y1954" s="17"/>
      <c r="Z1954" s="17"/>
      <c r="AA1954" s="17"/>
      <c r="AB1954" s="17"/>
      <c r="AC1954" s="17"/>
      <c r="AE1954" s="16"/>
      <c r="AF1954" s="16"/>
      <c r="AG1954" s="16"/>
      <c r="AH1954" s="16"/>
      <c r="AI1954" s="16"/>
      <c r="AJ1954" s="16"/>
      <c r="AL1954" s="16"/>
      <c r="AM1954" s="16"/>
      <c r="AN1954" s="16"/>
      <c r="AO1954" s="16"/>
      <c r="AP1954" s="16"/>
      <c r="AQ1954" s="16"/>
      <c r="BI1954" s="1">
        <v>19</v>
      </c>
      <c r="BJ1954" s="6">
        <f>SUM($R$5:R1956)-$AB$2</f>
        <v>104.76384220000008</v>
      </c>
      <c r="BK1954" s="6">
        <f>SUM($R$5:S1956)-$AB$2</f>
        <v>536.58879993599999</v>
      </c>
      <c r="BL1954" s="6">
        <f>SUM($R$5:T1956)-$AB$2</f>
        <v>1616.1511942759957</v>
      </c>
      <c r="BM1954" s="6">
        <f>SUM($R$5:U1956)-$AB$2</f>
        <v>3127.5385463520001</v>
      </c>
      <c r="BN1954" s="6">
        <f>SUM($R$5:V1956)-$AB$2</f>
        <v>5286.6633350320071</v>
      </c>
      <c r="BO1954" s="6">
        <f>SUM($R$5:W1956)-$AB$2</f>
        <v>7877.6130814480048</v>
      </c>
      <c r="BP1954" s="16"/>
    </row>
    <row r="1955" spans="1:68" x14ac:dyDescent="0.45">
      <c r="A1955" s="1">
        <v>2008</v>
      </c>
      <c r="B1955" s="1">
        <v>3</v>
      </c>
      <c r="C1955" s="1">
        <v>22</v>
      </c>
      <c r="D1955" s="1">
        <v>21</v>
      </c>
      <c r="E1955" s="1">
        <v>12.3</v>
      </c>
      <c r="F1955" s="1">
        <v>0</v>
      </c>
      <c r="G1955" s="4"/>
      <c r="H1955" s="4"/>
      <c r="Q1955" s="1">
        <v>18</v>
      </c>
      <c r="R1955" s="6">
        <f t="shared" si="2596"/>
        <v>6.8689400000000012E-2</v>
      </c>
      <c r="S1955" s="6">
        <f t="shared" si="2597"/>
        <v>0.26651487200000001</v>
      </c>
      <c r="T1955" s="6">
        <f t="shared" si="2598"/>
        <v>0.66628718000000009</v>
      </c>
      <c r="U1955" s="6">
        <f t="shared" si="2599"/>
        <v>0.9328020520000001</v>
      </c>
      <c r="V1955" s="6">
        <f t="shared" si="2600"/>
        <v>1.3325743600000002</v>
      </c>
      <c r="W1955" s="6">
        <f t="shared" si="2601"/>
        <v>1.5990892320000003</v>
      </c>
      <c r="X1955" s="17"/>
      <c r="Y1955" s="17"/>
      <c r="Z1955" s="17"/>
      <c r="AA1955" s="17"/>
      <c r="AB1955" s="17"/>
      <c r="AC1955" s="17"/>
      <c r="AE1955" s="16"/>
      <c r="AF1955" s="16"/>
      <c r="AG1955" s="16"/>
      <c r="AH1955" s="16"/>
      <c r="AI1955" s="16"/>
      <c r="AJ1955" s="16"/>
      <c r="AL1955" s="16"/>
      <c r="AM1955" s="16"/>
      <c r="AN1955" s="16"/>
      <c r="AO1955" s="16"/>
      <c r="AP1955" s="16"/>
      <c r="AQ1955" s="16"/>
      <c r="BI1955" s="1">
        <v>20</v>
      </c>
      <c r="BJ1955" s="6">
        <f>SUM($R$5:R1957)-$AB$2</f>
        <v>104.76384220000008</v>
      </c>
      <c r="BK1955" s="6">
        <f>SUM($R$5:S1957)-$AB$2</f>
        <v>536.58879993599999</v>
      </c>
      <c r="BL1955" s="6">
        <f>SUM($R$5:T1957)-$AB$2</f>
        <v>1616.1511942759957</v>
      </c>
      <c r="BM1955" s="6">
        <f>SUM($R$5:U1957)-$AB$2</f>
        <v>3127.5385463520001</v>
      </c>
      <c r="BN1955" s="6">
        <f>SUM($R$5:V1957)-$AB$2</f>
        <v>5286.6633350320071</v>
      </c>
      <c r="BO1955" s="6">
        <f>SUM($R$5:W1957)-$AB$2</f>
        <v>7877.6130814480048</v>
      </c>
      <c r="BP1955" s="16"/>
    </row>
    <row r="1956" spans="1:68" x14ac:dyDescent="0.45">
      <c r="A1956" s="1">
        <v>2008</v>
      </c>
      <c r="B1956" s="1">
        <v>3</v>
      </c>
      <c r="C1956" s="1">
        <v>22</v>
      </c>
      <c r="D1956" s="1">
        <v>22</v>
      </c>
      <c r="E1956" s="1">
        <v>11.9</v>
      </c>
      <c r="F1956" s="1">
        <v>0</v>
      </c>
      <c r="G1956" s="4"/>
      <c r="H1956" s="4"/>
      <c r="Q1956" s="1">
        <v>19</v>
      </c>
      <c r="R1956" s="6">
        <f t="shared" si="2596"/>
        <v>0</v>
      </c>
      <c r="S1956" s="6">
        <f t="shared" si="2597"/>
        <v>0</v>
      </c>
      <c r="T1956" s="6">
        <f t="shared" si="2598"/>
        <v>0</v>
      </c>
      <c r="U1956" s="6">
        <f t="shared" si="2599"/>
        <v>0</v>
      </c>
      <c r="V1956" s="6">
        <f t="shared" si="2600"/>
        <v>0</v>
      </c>
      <c r="W1956" s="6">
        <f t="shared" si="2601"/>
        <v>0</v>
      </c>
      <c r="X1956" s="17"/>
      <c r="Y1956" s="17"/>
      <c r="Z1956" s="17"/>
      <c r="AA1956" s="17"/>
      <c r="AB1956" s="17"/>
      <c r="AC1956" s="17"/>
      <c r="AE1956" s="16"/>
      <c r="AF1956" s="16"/>
      <c r="AG1956" s="16"/>
      <c r="AH1956" s="16"/>
      <c r="AI1956" s="16"/>
      <c r="AJ1956" s="16"/>
      <c r="AL1956" s="16"/>
      <c r="AM1956" s="16"/>
      <c r="AN1956" s="16"/>
      <c r="AO1956" s="16"/>
      <c r="AP1956" s="16"/>
      <c r="AQ1956" s="16"/>
      <c r="BI1956" s="1">
        <v>21</v>
      </c>
      <c r="BJ1956" s="6">
        <f>SUM($R$5:R1958)-$AB$2</f>
        <v>104.76384220000008</v>
      </c>
      <c r="BK1956" s="6">
        <f>SUM($R$5:S1958)-$AB$2</f>
        <v>536.58879993599999</v>
      </c>
      <c r="BL1956" s="6">
        <f>SUM($R$5:T1958)-$AB$2</f>
        <v>1616.1511942759957</v>
      </c>
      <c r="BM1956" s="6">
        <f>SUM($R$5:U1958)-$AB$2</f>
        <v>3127.5385463520001</v>
      </c>
      <c r="BN1956" s="6">
        <f>SUM($R$5:V1958)-$AB$2</f>
        <v>5286.6633350320071</v>
      </c>
      <c r="BO1956" s="6">
        <f>SUM($R$5:W1958)-$AB$2</f>
        <v>7877.6130814480048</v>
      </c>
      <c r="BP1956" s="16"/>
    </row>
    <row r="1957" spans="1:68" x14ac:dyDescent="0.45">
      <c r="A1957" s="1">
        <v>2008</v>
      </c>
      <c r="B1957" s="1">
        <v>3</v>
      </c>
      <c r="C1957" s="1">
        <v>22</v>
      </c>
      <c r="D1957" s="1">
        <v>23</v>
      </c>
      <c r="E1957" s="1">
        <v>11.8</v>
      </c>
      <c r="F1957" s="1">
        <v>0</v>
      </c>
      <c r="G1957" s="4"/>
      <c r="H1957" s="4"/>
      <c r="Q1957" s="1">
        <v>20</v>
      </c>
      <c r="R1957" s="6">
        <f t="shared" si="2596"/>
        <v>0</v>
      </c>
      <c r="S1957" s="6">
        <f t="shared" si="2597"/>
        <v>0</v>
      </c>
      <c r="T1957" s="6">
        <f t="shared" si="2598"/>
        <v>0</v>
      </c>
      <c r="U1957" s="6">
        <f t="shared" si="2599"/>
        <v>0</v>
      </c>
      <c r="V1957" s="6">
        <f t="shared" si="2600"/>
        <v>0</v>
      </c>
      <c r="W1957" s="6">
        <f t="shared" si="2601"/>
        <v>0</v>
      </c>
      <c r="X1957" s="17"/>
      <c r="Y1957" s="17"/>
      <c r="Z1957" s="17"/>
      <c r="AA1957" s="17"/>
      <c r="AB1957" s="17"/>
      <c r="AC1957" s="17"/>
      <c r="AE1957" s="16"/>
      <c r="AF1957" s="16"/>
      <c r="AG1957" s="16"/>
      <c r="AH1957" s="16"/>
      <c r="AI1957" s="16"/>
      <c r="AJ1957" s="16"/>
      <c r="AL1957" s="16"/>
      <c r="AM1957" s="16"/>
      <c r="AN1957" s="16"/>
      <c r="AO1957" s="16"/>
      <c r="AP1957" s="16"/>
      <c r="AQ1957" s="16"/>
      <c r="BI1957" s="1">
        <v>22</v>
      </c>
      <c r="BJ1957" s="6">
        <f>SUM($R$5:R1959)-$AB$2</f>
        <v>104.76384220000008</v>
      </c>
      <c r="BK1957" s="6">
        <f>SUM($R$5:S1959)-$AB$2</f>
        <v>536.58879993599999</v>
      </c>
      <c r="BL1957" s="6">
        <f>SUM($R$5:T1959)-$AB$2</f>
        <v>1616.1511942759957</v>
      </c>
      <c r="BM1957" s="6">
        <f>SUM($R$5:U1959)-$AB$2</f>
        <v>3127.5385463520001</v>
      </c>
      <c r="BN1957" s="6">
        <f>SUM($R$5:V1959)-$AB$2</f>
        <v>5286.6633350320071</v>
      </c>
      <c r="BO1957" s="6">
        <f>SUM($R$5:W1959)-$AB$2</f>
        <v>7877.6130814480048</v>
      </c>
      <c r="BP1957" s="16"/>
    </row>
    <row r="1958" spans="1:68" x14ac:dyDescent="0.45">
      <c r="A1958" s="1">
        <v>2008</v>
      </c>
      <c r="B1958" s="1">
        <v>3</v>
      </c>
      <c r="C1958" s="1">
        <v>23</v>
      </c>
      <c r="D1958" s="1">
        <v>0</v>
      </c>
      <c r="E1958" s="1">
        <v>12</v>
      </c>
      <c r="F1958" s="1">
        <v>0</v>
      </c>
      <c r="G1958" s="4"/>
      <c r="H1958" s="4"/>
      <c r="Q1958" s="1">
        <v>21</v>
      </c>
      <c r="R1958" s="6">
        <f t="shared" si="2596"/>
        <v>0</v>
      </c>
      <c r="S1958" s="6">
        <f t="shared" si="2597"/>
        <v>0</v>
      </c>
      <c r="T1958" s="6">
        <f t="shared" si="2598"/>
        <v>0</v>
      </c>
      <c r="U1958" s="6">
        <f t="shared" si="2599"/>
        <v>0</v>
      </c>
      <c r="V1958" s="6">
        <f t="shared" si="2600"/>
        <v>0</v>
      </c>
      <c r="W1958" s="6">
        <f t="shared" si="2601"/>
        <v>0</v>
      </c>
      <c r="X1958" s="17"/>
      <c r="Y1958" s="17"/>
      <c r="Z1958" s="17"/>
      <c r="AA1958" s="17"/>
      <c r="AB1958" s="17"/>
      <c r="AC1958" s="17"/>
      <c r="AE1958" s="16"/>
      <c r="AF1958" s="16"/>
      <c r="AG1958" s="16"/>
      <c r="AH1958" s="16"/>
      <c r="AI1958" s="16"/>
      <c r="AJ1958" s="16"/>
      <c r="AL1958" s="16"/>
      <c r="AM1958" s="16"/>
      <c r="AN1958" s="16"/>
      <c r="AO1958" s="16"/>
      <c r="AP1958" s="16"/>
      <c r="AQ1958" s="16"/>
      <c r="BI1958" s="1">
        <v>23</v>
      </c>
      <c r="BJ1958" s="6">
        <f>SUM($R$5:R1960)-$AB$2</f>
        <v>104.76384220000008</v>
      </c>
      <c r="BK1958" s="6">
        <f>SUM($R$5:S1960)-$AB$2</f>
        <v>536.58879993599999</v>
      </c>
      <c r="BL1958" s="6">
        <f>SUM($R$5:T1960)-$AB$2</f>
        <v>1616.1511942759957</v>
      </c>
      <c r="BM1958" s="6">
        <f>SUM($R$5:U1960)-$AB$2</f>
        <v>3127.5385463520001</v>
      </c>
      <c r="BN1958" s="6">
        <f>SUM($R$5:V1960)-$AB$2</f>
        <v>5286.6633350320071</v>
      </c>
      <c r="BO1958" s="6">
        <f>SUM($R$5:W1960)-$AB$2</f>
        <v>7877.6130814480048</v>
      </c>
      <c r="BP1958" s="16"/>
    </row>
    <row r="1959" spans="1:68" x14ac:dyDescent="0.45">
      <c r="A1959" s="1">
        <v>2008</v>
      </c>
      <c r="B1959" s="1">
        <v>3</v>
      </c>
      <c r="C1959" s="1">
        <v>23</v>
      </c>
      <c r="D1959" s="1">
        <v>1</v>
      </c>
      <c r="E1959" s="1">
        <v>12.3</v>
      </c>
      <c r="F1959" s="1">
        <v>0</v>
      </c>
      <c r="G1959" s="4"/>
      <c r="H1959" s="4"/>
      <c r="Q1959" s="1">
        <v>22</v>
      </c>
      <c r="R1959" s="6">
        <f t="shared" si="2596"/>
        <v>0</v>
      </c>
      <c r="S1959" s="6">
        <f t="shared" si="2597"/>
        <v>0</v>
      </c>
      <c r="T1959" s="6">
        <f t="shared" si="2598"/>
        <v>0</v>
      </c>
      <c r="U1959" s="6">
        <f t="shared" si="2599"/>
        <v>0</v>
      </c>
      <c r="V1959" s="6">
        <f t="shared" si="2600"/>
        <v>0</v>
      </c>
      <c r="W1959" s="6">
        <f t="shared" si="2601"/>
        <v>0</v>
      </c>
      <c r="X1959" s="17"/>
      <c r="Y1959" s="17"/>
      <c r="Z1959" s="17"/>
      <c r="AA1959" s="17"/>
      <c r="AB1959" s="17"/>
      <c r="AC1959" s="17"/>
      <c r="AE1959" s="16"/>
      <c r="AF1959" s="16"/>
      <c r="AG1959" s="16"/>
      <c r="AH1959" s="16"/>
      <c r="AI1959" s="16"/>
      <c r="AJ1959" s="16"/>
      <c r="AL1959" s="16"/>
      <c r="AM1959" s="16"/>
      <c r="AN1959" s="16"/>
      <c r="AO1959" s="16"/>
      <c r="AP1959" s="16"/>
      <c r="AQ1959" s="16"/>
      <c r="BI1959" s="1">
        <v>0</v>
      </c>
      <c r="BJ1959" s="6">
        <f t="shared" ref="BJ1959" si="2632">R1961-$AB$2</f>
        <v>-6.53125</v>
      </c>
      <c r="BK1959" s="6">
        <f t="shared" ref="BK1959" si="2633">S1961-$AB$2</f>
        <v>-6.53125</v>
      </c>
      <c r="BL1959" s="6">
        <f t="shared" ref="BL1959" si="2634">T1961-$AB$2</f>
        <v>-6.53125</v>
      </c>
      <c r="BM1959" s="6">
        <f t="shared" ref="BM1959" si="2635">U1961-$AB$2</f>
        <v>-6.53125</v>
      </c>
      <c r="BN1959" s="6">
        <f t="shared" ref="BN1959" si="2636">V1961-$AB$2</f>
        <v>-6.53125</v>
      </c>
      <c r="BO1959" s="6">
        <f t="shared" ref="BO1959" si="2637">W1961-$AB$2</f>
        <v>-6.53125</v>
      </c>
      <c r="BP1959" s="16">
        <v>83</v>
      </c>
    </row>
    <row r="1960" spans="1:68" x14ac:dyDescent="0.45">
      <c r="A1960" s="1">
        <v>2008</v>
      </c>
      <c r="B1960" s="1">
        <v>3</v>
      </c>
      <c r="C1960" s="1">
        <v>23</v>
      </c>
      <c r="D1960" s="1">
        <v>2</v>
      </c>
      <c r="E1960" s="1">
        <v>10.5</v>
      </c>
      <c r="F1960" s="1">
        <v>0</v>
      </c>
      <c r="G1960" s="4"/>
      <c r="H1960" s="4"/>
      <c r="Q1960" s="1">
        <v>23</v>
      </c>
      <c r="R1960" s="6">
        <f t="shared" si="2596"/>
        <v>0</v>
      </c>
      <c r="S1960" s="6">
        <f t="shared" si="2597"/>
        <v>0</v>
      </c>
      <c r="T1960" s="6">
        <f t="shared" si="2598"/>
        <v>0</v>
      </c>
      <c r="U1960" s="6">
        <f t="shared" si="2599"/>
        <v>0</v>
      </c>
      <c r="V1960" s="6">
        <f t="shared" si="2600"/>
        <v>0</v>
      </c>
      <c r="W1960" s="6">
        <f t="shared" si="2601"/>
        <v>0</v>
      </c>
      <c r="X1960" s="17"/>
      <c r="Y1960" s="17"/>
      <c r="Z1960" s="17"/>
      <c r="AA1960" s="17"/>
      <c r="AB1960" s="17"/>
      <c r="AC1960" s="17"/>
      <c r="AE1960" s="16"/>
      <c r="AF1960" s="16"/>
      <c r="AG1960" s="16"/>
      <c r="AH1960" s="16"/>
      <c r="AI1960" s="16"/>
      <c r="AJ1960" s="16"/>
      <c r="AL1960" s="16"/>
      <c r="AM1960" s="16"/>
      <c r="AN1960" s="16"/>
      <c r="AO1960" s="16"/>
      <c r="AP1960" s="16"/>
      <c r="AQ1960" s="16"/>
      <c r="BI1960" s="1">
        <v>1</v>
      </c>
      <c r="BJ1960" s="6">
        <f>SUM($R$5:R1962)-$AB$2</f>
        <v>104.76384220000008</v>
      </c>
      <c r="BK1960" s="6">
        <f>SUM($R$5:S1962)-$AB$2</f>
        <v>536.58879993599999</v>
      </c>
      <c r="BL1960" s="6">
        <f>SUM($R$5:T1962)-$AB$2</f>
        <v>1616.1511942759957</v>
      </c>
      <c r="BM1960" s="6">
        <f>SUM($R$5:U1962)-$AB$2</f>
        <v>3127.5385463520001</v>
      </c>
      <c r="BN1960" s="6">
        <f>SUM($R$5:V1962)-$AB$2</f>
        <v>5286.6633350320071</v>
      </c>
      <c r="BO1960" s="6">
        <f>SUM($R$5:W1962)-$AB$2</f>
        <v>7877.6130814480048</v>
      </c>
      <c r="BP1960" s="16"/>
    </row>
    <row r="1961" spans="1:68" x14ac:dyDescent="0.45">
      <c r="A1961" s="1">
        <v>2008</v>
      </c>
      <c r="B1961" s="1">
        <v>3</v>
      </c>
      <c r="C1961" s="1">
        <v>23</v>
      </c>
      <c r="D1961" s="1">
        <v>3</v>
      </c>
      <c r="E1961" s="1">
        <v>9.5</v>
      </c>
      <c r="F1961" s="1">
        <v>0</v>
      </c>
      <c r="G1961" s="4"/>
      <c r="H1961" s="4"/>
      <c r="Q1961" s="1">
        <v>0</v>
      </c>
      <c r="R1961" s="6">
        <f t="shared" si="2596"/>
        <v>0</v>
      </c>
      <c r="S1961" s="6">
        <f t="shared" si="2597"/>
        <v>0</v>
      </c>
      <c r="T1961" s="6">
        <f t="shared" si="2598"/>
        <v>0</v>
      </c>
      <c r="U1961" s="6">
        <f t="shared" si="2599"/>
        <v>0</v>
      </c>
      <c r="V1961" s="6">
        <f t="shared" si="2600"/>
        <v>0</v>
      </c>
      <c r="W1961" s="6">
        <f t="shared" si="2601"/>
        <v>0</v>
      </c>
      <c r="X1961" s="17"/>
      <c r="Y1961" s="17"/>
      <c r="Z1961" s="17"/>
      <c r="AA1961" s="17"/>
      <c r="AB1961" s="17"/>
      <c r="AC1961" s="17"/>
      <c r="AE1961" s="16"/>
      <c r="AF1961" s="16"/>
      <c r="AG1961" s="16"/>
      <c r="AH1961" s="16"/>
      <c r="AI1961" s="16"/>
      <c r="AJ1961" s="16"/>
      <c r="AL1961" s="16"/>
      <c r="AM1961" s="16"/>
      <c r="AN1961" s="16"/>
      <c r="AO1961" s="16"/>
      <c r="AP1961" s="16"/>
      <c r="AQ1961" s="16"/>
      <c r="BI1961" s="1">
        <v>2</v>
      </c>
      <c r="BJ1961" s="6">
        <f>SUM($R$5:R1963)-$AB$2</f>
        <v>104.76384220000008</v>
      </c>
      <c r="BK1961" s="6">
        <f>SUM($R$5:S1963)-$AB$2</f>
        <v>536.58879993599999</v>
      </c>
      <c r="BL1961" s="6">
        <f>SUM($R$5:T1963)-$AB$2</f>
        <v>1616.1511942759957</v>
      </c>
      <c r="BM1961" s="6">
        <f>SUM($R$5:U1963)-$AB$2</f>
        <v>3127.5385463520001</v>
      </c>
      <c r="BN1961" s="6">
        <f>SUM($R$5:V1963)-$AB$2</f>
        <v>5286.6633350320071</v>
      </c>
      <c r="BO1961" s="6">
        <f>SUM($R$5:W1963)-$AB$2</f>
        <v>7877.6130814480048</v>
      </c>
      <c r="BP1961" s="16"/>
    </row>
    <row r="1962" spans="1:68" x14ac:dyDescent="0.45">
      <c r="A1962" s="1">
        <v>2008</v>
      </c>
      <c r="B1962" s="1">
        <v>3</v>
      </c>
      <c r="C1962" s="1">
        <v>23</v>
      </c>
      <c r="D1962" s="1">
        <v>4</v>
      </c>
      <c r="E1962" s="1">
        <v>9.4</v>
      </c>
      <c r="F1962" s="1">
        <v>0</v>
      </c>
      <c r="G1962" s="4"/>
      <c r="H1962" s="4"/>
      <c r="Q1962" s="1">
        <v>1</v>
      </c>
      <c r="R1962" s="6">
        <f t="shared" si="2596"/>
        <v>0</v>
      </c>
      <c r="S1962" s="6">
        <f t="shared" si="2597"/>
        <v>0</v>
      </c>
      <c r="T1962" s="6">
        <f t="shared" si="2598"/>
        <v>0</v>
      </c>
      <c r="U1962" s="6">
        <f t="shared" si="2599"/>
        <v>0</v>
      </c>
      <c r="V1962" s="6">
        <f t="shared" si="2600"/>
        <v>0</v>
      </c>
      <c r="W1962" s="6">
        <f t="shared" si="2601"/>
        <v>0</v>
      </c>
      <c r="X1962" s="17"/>
      <c r="Y1962" s="17"/>
      <c r="Z1962" s="17"/>
      <c r="AA1962" s="17"/>
      <c r="AB1962" s="17"/>
      <c r="AC1962" s="17"/>
      <c r="AE1962" s="16"/>
      <c r="AF1962" s="16"/>
      <c r="AG1962" s="16"/>
      <c r="AH1962" s="16"/>
      <c r="AI1962" s="16"/>
      <c r="AJ1962" s="16"/>
      <c r="AL1962" s="16"/>
      <c r="AM1962" s="16"/>
      <c r="AN1962" s="16"/>
      <c r="AO1962" s="16"/>
      <c r="AP1962" s="16"/>
      <c r="AQ1962" s="16"/>
      <c r="BI1962" s="1">
        <v>3</v>
      </c>
      <c r="BJ1962" s="6">
        <f>SUM($R$5:R1964)-$AB$2</f>
        <v>104.76384220000008</v>
      </c>
      <c r="BK1962" s="6">
        <f>SUM($R$5:S1964)-$AB$2</f>
        <v>536.58879993599999</v>
      </c>
      <c r="BL1962" s="6">
        <f>SUM($R$5:T1964)-$AB$2</f>
        <v>1616.1511942759957</v>
      </c>
      <c r="BM1962" s="6">
        <f>SUM($R$5:U1964)-$AB$2</f>
        <v>3127.5385463520001</v>
      </c>
      <c r="BN1962" s="6">
        <f>SUM($R$5:V1964)-$AB$2</f>
        <v>5286.6633350320071</v>
      </c>
      <c r="BO1962" s="6">
        <f>SUM($R$5:W1964)-$AB$2</f>
        <v>7877.6130814480048</v>
      </c>
      <c r="BP1962" s="16"/>
    </row>
    <row r="1963" spans="1:68" x14ac:dyDescent="0.45">
      <c r="A1963" s="1">
        <v>2008</v>
      </c>
      <c r="B1963" s="1">
        <v>3</v>
      </c>
      <c r="C1963" s="1">
        <v>23</v>
      </c>
      <c r="D1963" s="1">
        <v>5</v>
      </c>
      <c r="E1963" s="1">
        <v>8.9</v>
      </c>
      <c r="F1963" s="1">
        <v>0</v>
      </c>
      <c r="G1963" s="4"/>
      <c r="H1963" s="4"/>
      <c r="Q1963" s="1">
        <v>2</v>
      </c>
      <c r="R1963" s="6">
        <f t="shared" si="2596"/>
        <v>0</v>
      </c>
      <c r="S1963" s="6">
        <f t="shared" si="2597"/>
        <v>0</v>
      </c>
      <c r="T1963" s="6">
        <f t="shared" si="2598"/>
        <v>0</v>
      </c>
      <c r="U1963" s="6">
        <f t="shared" si="2599"/>
        <v>0</v>
      </c>
      <c r="V1963" s="6">
        <f t="shared" si="2600"/>
        <v>0</v>
      </c>
      <c r="W1963" s="6">
        <f t="shared" si="2601"/>
        <v>0</v>
      </c>
      <c r="X1963" s="17"/>
      <c r="Y1963" s="17"/>
      <c r="Z1963" s="17"/>
      <c r="AA1963" s="17"/>
      <c r="AB1963" s="17"/>
      <c r="AC1963" s="17"/>
      <c r="AE1963" s="16"/>
      <c r="AF1963" s="16"/>
      <c r="AG1963" s="16"/>
      <c r="AH1963" s="16"/>
      <c r="AI1963" s="16"/>
      <c r="AJ1963" s="16"/>
      <c r="AL1963" s="16"/>
      <c r="AM1963" s="16"/>
      <c r="AN1963" s="16"/>
      <c r="AO1963" s="16"/>
      <c r="AP1963" s="16"/>
      <c r="AQ1963" s="16"/>
      <c r="BI1963" s="1">
        <v>4</v>
      </c>
      <c r="BJ1963" s="6">
        <f>SUM($R$5:R1965)-$AB$2</f>
        <v>104.76384220000008</v>
      </c>
      <c r="BK1963" s="6">
        <f>SUM($R$5:S1965)-$AB$2</f>
        <v>536.58879993599999</v>
      </c>
      <c r="BL1963" s="6">
        <f>SUM($R$5:T1965)-$AB$2</f>
        <v>1616.1511942759957</v>
      </c>
      <c r="BM1963" s="6">
        <f>SUM($R$5:U1965)-$AB$2</f>
        <v>3127.5385463520001</v>
      </c>
      <c r="BN1963" s="6">
        <f>SUM($R$5:V1965)-$AB$2</f>
        <v>5286.6633350320071</v>
      </c>
      <c r="BO1963" s="6">
        <f>SUM($R$5:W1965)-$AB$2</f>
        <v>7877.6130814480048</v>
      </c>
      <c r="BP1963" s="16"/>
    </row>
    <row r="1964" spans="1:68" x14ac:dyDescent="0.45">
      <c r="A1964" s="1">
        <v>2008</v>
      </c>
      <c r="B1964" s="1">
        <v>3</v>
      </c>
      <c r="C1964" s="1">
        <v>23</v>
      </c>
      <c r="D1964" s="1">
        <v>6</v>
      </c>
      <c r="E1964" s="1">
        <v>8.6</v>
      </c>
      <c r="F1964" s="1">
        <v>0</v>
      </c>
      <c r="G1964" s="4"/>
      <c r="H1964" s="4"/>
      <c r="Q1964" s="1">
        <v>3</v>
      </c>
      <c r="R1964" s="6">
        <f t="shared" si="2596"/>
        <v>0</v>
      </c>
      <c r="S1964" s="6">
        <f t="shared" si="2597"/>
        <v>0</v>
      </c>
      <c r="T1964" s="6">
        <f t="shared" si="2598"/>
        <v>0</v>
      </c>
      <c r="U1964" s="6">
        <f t="shared" si="2599"/>
        <v>0</v>
      </c>
      <c r="V1964" s="6">
        <f t="shared" si="2600"/>
        <v>0</v>
      </c>
      <c r="W1964" s="6">
        <f t="shared" si="2601"/>
        <v>0</v>
      </c>
      <c r="X1964" s="17"/>
      <c r="Y1964" s="17"/>
      <c r="Z1964" s="17"/>
      <c r="AA1964" s="17"/>
      <c r="AB1964" s="17"/>
      <c r="AC1964" s="17"/>
      <c r="AE1964" s="16"/>
      <c r="AF1964" s="16"/>
      <c r="AG1964" s="16"/>
      <c r="AH1964" s="16"/>
      <c r="AI1964" s="16"/>
      <c r="AJ1964" s="16"/>
      <c r="AL1964" s="16"/>
      <c r="AM1964" s="16"/>
      <c r="AN1964" s="16"/>
      <c r="AO1964" s="16"/>
      <c r="AP1964" s="16"/>
      <c r="AQ1964" s="16"/>
      <c r="BI1964" s="1">
        <v>5</v>
      </c>
      <c r="BJ1964" s="6">
        <f>SUM($R$5:R1966)-$AB$2</f>
        <v>104.76384220000008</v>
      </c>
      <c r="BK1964" s="6">
        <f>SUM($R$5:S1966)-$AB$2</f>
        <v>536.58879993599999</v>
      </c>
      <c r="BL1964" s="6">
        <f>SUM($R$5:T1966)-$AB$2</f>
        <v>1616.1511942759957</v>
      </c>
      <c r="BM1964" s="6">
        <f>SUM($R$5:U1966)-$AB$2</f>
        <v>3127.5385463520001</v>
      </c>
      <c r="BN1964" s="6">
        <f>SUM($R$5:V1966)-$AB$2</f>
        <v>5286.6633350320071</v>
      </c>
      <c r="BO1964" s="6">
        <f>SUM($R$5:W1966)-$AB$2</f>
        <v>7877.6130814480048</v>
      </c>
      <c r="BP1964" s="16"/>
    </row>
    <row r="1965" spans="1:68" x14ac:dyDescent="0.45">
      <c r="A1965" s="1">
        <v>2008</v>
      </c>
      <c r="B1965" s="1">
        <v>3</v>
      </c>
      <c r="C1965" s="1">
        <v>23</v>
      </c>
      <c r="D1965" s="1">
        <v>7</v>
      </c>
      <c r="E1965" s="1">
        <v>8.5</v>
      </c>
      <c r="F1965" s="1">
        <v>2.66</v>
      </c>
      <c r="G1965" s="4"/>
      <c r="H1965" s="4"/>
      <c r="Q1965" s="1">
        <v>4</v>
      </c>
      <c r="R1965" s="6">
        <f t="shared" si="2596"/>
        <v>0</v>
      </c>
      <c r="S1965" s="6">
        <f t="shared" si="2597"/>
        <v>0</v>
      </c>
      <c r="T1965" s="6">
        <f t="shared" si="2598"/>
        <v>0</v>
      </c>
      <c r="U1965" s="6">
        <f t="shared" si="2599"/>
        <v>0</v>
      </c>
      <c r="V1965" s="6">
        <f t="shared" si="2600"/>
        <v>0</v>
      </c>
      <c r="W1965" s="6">
        <f t="shared" si="2601"/>
        <v>0</v>
      </c>
      <c r="X1965" s="17"/>
      <c r="Y1965" s="17"/>
      <c r="Z1965" s="17"/>
      <c r="AA1965" s="17"/>
      <c r="AB1965" s="17"/>
      <c r="AC1965" s="17"/>
      <c r="AE1965" s="16"/>
      <c r="AF1965" s="16"/>
      <c r="AG1965" s="16"/>
      <c r="AH1965" s="16"/>
      <c r="AI1965" s="16"/>
      <c r="AJ1965" s="16"/>
      <c r="AL1965" s="16"/>
      <c r="AM1965" s="16"/>
      <c r="AN1965" s="16"/>
      <c r="AO1965" s="16"/>
      <c r="AP1965" s="16"/>
      <c r="AQ1965" s="16"/>
      <c r="BI1965" s="1">
        <v>6</v>
      </c>
      <c r="BJ1965" s="6">
        <f>SUM($R$5:R1967)-$AB$2</f>
        <v>104.76384220000008</v>
      </c>
      <c r="BK1965" s="6">
        <f>SUM($R$5:S1967)-$AB$2</f>
        <v>536.58879993599999</v>
      </c>
      <c r="BL1965" s="6">
        <f>SUM($R$5:T1967)-$AB$2</f>
        <v>1616.1511942759957</v>
      </c>
      <c r="BM1965" s="6">
        <f>SUM($R$5:U1967)-$AB$2</f>
        <v>3127.5385463520001</v>
      </c>
      <c r="BN1965" s="6">
        <f>SUM($R$5:V1967)-$AB$2</f>
        <v>5286.6633350320071</v>
      </c>
      <c r="BO1965" s="6">
        <f>SUM($R$5:W1967)-$AB$2</f>
        <v>7877.6130814480048</v>
      </c>
      <c r="BP1965" s="16"/>
    </row>
    <row r="1966" spans="1:68" x14ac:dyDescent="0.45">
      <c r="A1966" s="1">
        <v>2008</v>
      </c>
      <c r="B1966" s="1">
        <v>3</v>
      </c>
      <c r="C1966" s="1">
        <v>23</v>
      </c>
      <c r="D1966" s="1">
        <v>8</v>
      </c>
      <c r="E1966" s="1">
        <v>8.9</v>
      </c>
      <c r="F1966" s="1">
        <v>189.65</v>
      </c>
      <c r="G1966" s="4"/>
      <c r="H1966" s="4"/>
      <c r="Q1966" s="1">
        <v>5</v>
      </c>
      <c r="R1966" s="6">
        <f t="shared" si="2596"/>
        <v>0</v>
      </c>
      <c r="S1966" s="6">
        <f t="shared" si="2597"/>
        <v>0</v>
      </c>
      <c r="T1966" s="6">
        <f t="shared" si="2598"/>
        <v>0</v>
      </c>
      <c r="U1966" s="6">
        <f t="shared" si="2599"/>
        <v>0</v>
      </c>
      <c r="V1966" s="6">
        <f t="shared" si="2600"/>
        <v>0</v>
      </c>
      <c r="W1966" s="6">
        <f t="shared" si="2601"/>
        <v>0</v>
      </c>
      <c r="X1966" s="17"/>
      <c r="Y1966" s="17"/>
      <c r="Z1966" s="17"/>
      <c r="AA1966" s="17"/>
      <c r="AB1966" s="17"/>
      <c r="AC1966" s="17"/>
      <c r="AE1966" s="16"/>
      <c r="AF1966" s="16"/>
      <c r="AG1966" s="16"/>
      <c r="AH1966" s="16"/>
      <c r="AI1966" s="16"/>
      <c r="AJ1966" s="16"/>
      <c r="AL1966" s="16"/>
      <c r="AM1966" s="16"/>
      <c r="AN1966" s="16"/>
      <c r="AO1966" s="16"/>
      <c r="AP1966" s="16"/>
      <c r="AQ1966" s="16"/>
      <c r="BI1966" s="1">
        <v>7</v>
      </c>
      <c r="BJ1966" s="6">
        <f>SUM($R$5:R1968)-$AB$2</f>
        <v>104.76538500000008</v>
      </c>
      <c r="BK1966" s="6">
        <f>SUM($R$5:S1968)-$AB$2</f>
        <v>536.59632880000004</v>
      </c>
      <c r="BL1966" s="6">
        <f>SUM($R$5:T1968)-$AB$2</f>
        <v>1616.1736882999955</v>
      </c>
      <c r="BM1966" s="6">
        <f>SUM($R$5:U1968)-$AB$2</f>
        <v>3127.5819916</v>
      </c>
      <c r="BN1966" s="6">
        <f>SUM($R$5:V1968)-$AB$2</f>
        <v>5286.7367106000074</v>
      </c>
      <c r="BO1966" s="6">
        <f>SUM($R$5:W1968)-$AB$2</f>
        <v>7877.7223734000054</v>
      </c>
      <c r="BP1966" s="16"/>
    </row>
    <row r="1967" spans="1:68" x14ac:dyDescent="0.45">
      <c r="A1967" s="1">
        <v>2008</v>
      </c>
      <c r="B1967" s="1">
        <v>3</v>
      </c>
      <c r="C1967" s="1">
        <v>23</v>
      </c>
      <c r="D1967" s="1">
        <v>9</v>
      </c>
      <c r="E1967" s="1">
        <v>10.1</v>
      </c>
      <c r="F1967" s="1">
        <v>410.09</v>
      </c>
      <c r="G1967" s="4"/>
      <c r="H1967" s="4"/>
      <c r="Q1967" s="1">
        <v>6</v>
      </c>
      <c r="R1967" s="6">
        <f t="shared" si="2596"/>
        <v>0</v>
      </c>
      <c r="S1967" s="6">
        <f t="shared" si="2597"/>
        <v>0</v>
      </c>
      <c r="T1967" s="6">
        <f t="shared" si="2598"/>
        <v>0</v>
      </c>
      <c r="U1967" s="6">
        <f t="shared" si="2599"/>
        <v>0</v>
      </c>
      <c r="V1967" s="6">
        <f t="shared" si="2600"/>
        <v>0</v>
      </c>
      <c r="W1967" s="6">
        <f t="shared" si="2601"/>
        <v>0</v>
      </c>
      <c r="X1967" s="17"/>
      <c r="Y1967" s="17"/>
      <c r="Z1967" s="17"/>
      <c r="AA1967" s="17"/>
      <c r="AB1967" s="17"/>
      <c r="AC1967" s="17"/>
      <c r="AE1967" s="16"/>
      <c r="AF1967" s="16"/>
      <c r="AG1967" s="16"/>
      <c r="AH1967" s="16"/>
      <c r="AI1967" s="16"/>
      <c r="AJ1967" s="16"/>
      <c r="AL1967" s="16"/>
      <c r="AM1967" s="16"/>
      <c r="AN1967" s="16"/>
      <c r="AO1967" s="16"/>
      <c r="AP1967" s="16"/>
      <c r="AQ1967" s="16"/>
      <c r="BI1967" s="1">
        <v>8</v>
      </c>
      <c r="BJ1967" s="6">
        <f>SUM($R$5:R1969)-$AB$2</f>
        <v>104.87538200000009</v>
      </c>
      <c r="BK1967" s="6">
        <f>SUM($R$5:S1969)-$AB$2</f>
        <v>537.1331141600001</v>
      </c>
      <c r="BL1967" s="6">
        <f>SUM($R$5:T1969)-$AB$2</f>
        <v>1617.7774445599955</v>
      </c>
      <c r="BM1967" s="6">
        <f>SUM($R$5:U1969)-$AB$2</f>
        <v>3130.6795071199999</v>
      </c>
      <c r="BN1967" s="6">
        <f>SUM($R$5:V1969)-$AB$2</f>
        <v>5291.9681679200066</v>
      </c>
      <c r="BO1967" s="6">
        <f>SUM($R$5:W1969)-$AB$2</f>
        <v>7885.5145608800049</v>
      </c>
      <c r="BP1967" s="16"/>
    </row>
    <row r="1968" spans="1:68" x14ac:dyDescent="0.45">
      <c r="A1968" s="1">
        <v>2008</v>
      </c>
      <c r="B1968" s="1">
        <v>3</v>
      </c>
      <c r="C1968" s="1">
        <v>23</v>
      </c>
      <c r="D1968" s="1">
        <v>10</v>
      </c>
      <c r="E1968" s="1">
        <v>10.9</v>
      </c>
      <c r="F1968" s="1">
        <v>602.79</v>
      </c>
      <c r="G1968" s="4"/>
      <c r="H1968" s="4"/>
      <c r="Q1968" s="1">
        <v>7</v>
      </c>
      <c r="R1968" s="6">
        <f t="shared" si="2596"/>
        <v>1.5428E-3</v>
      </c>
      <c r="S1968" s="6">
        <f t="shared" si="2597"/>
        <v>5.9860640000000001E-3</v>
      </c>
      <c r="T1968" s="6">
        <f t="shared" si="2598"/>
        <v>1.496516E-2</v>
      </c>
      <c r="U1968" s="6">
        <f t="shared" si="2599"/>
        <v>2.0951224000000001E-2</v>
      </c>
      <c r="V1968" s="6">
        <f t="shared" si="2600"/>
        <v>2.993032E-2</v>
      </c>
      <c r="W1968" s="6">
        <f t="shared" si="2601"/>
        <v>3.5916384000000003E-2</v>
      </c>
      <c r="X1968" s="17"/>
      <c r="Y1968" s="17"/>
      <c r="Z1968" s="17"/>
      <c r="AA1968" s="17"/>
      <c r="AB1968" s="17"/>
      <c r="AC1968" s="17"/>
      <c r="AE1968" s="16"/>
      <c r="AF1968" s="16"/>
      <c r="AG1968" s="16"/>
      <c r="AH1968" s="16"/>
      <c r="AI1968" s="16"/>
      <c r="AJ1968" s="16"/>
      <c r="AL1968" s="16"/>
      <c r="AM1968" s="16"/>
      <c r="AN1968" s="16"/>
      <c r="AO1968" s="16"/>
      <c r="AP1968" s="16"/>
      <c r="AQ1968" s="16"/>
      <c r="BI1968" s="1">
        <v>9</v>
      </c>
      <c r="BJ1968" s="6">
        <f>SUM($R$5:R1970)-$AB$2</f>
        <v>105.11323420000009</v>
      </c>
      <c r="BK1968" s="6">
        <f>SUM($R$5:S1970)-$AB$2</f>
        <v>538.29383289600014</v>
      </c>
      <c r="BL1968" s="6">
        <f>SUM($R$5:T1970)-$AB$2</f>
        <v>1621.2453296359954</v>
      </c>
      <c r="BM1968" s="6">
        <f>SUM($R$5:U1970)-$AB$2</f>
        <v>3137.3774250720003</v>
      </c>
      <c r="BN1968" s="6">
        <f>SUM($R$5:V1970)-$AB$2</f>
        <v>5303.2804185520063</v>
      </c>
      <c r="BO1968" s="6">
        <f>SUM($R$5:W1970)-$AB$2</f>
        <v>7902.3640107280044</v>
      </c>
      <c r="BP1968" s="16"/>
    </row>
    <row r="1969" spans="1:68" x14ac:dyDescent="0.45">
      <c r="A1969" s="1">
        <v>2008</v>
      </c>
      <c r="B1969" s="1">
        <v>3</v>
      </c>
      <c r="C1969" s="1">
        <v>23</v>
      </c>
      <c r="D1969" s="1">
        <v>11</v>
      </c>
      <c r="E1969" s="1">
        <v>11.8</v>
      </c>
      <c r="F1969" s="1">
        <v>749.94</v>
      </c>
      <c r="G1969" s="4"/>
      <c r="H1969" s="4"/>
      <c r="Q1969" s="1">
        <v>8</v>
      </c>
      <c r="R1969" s="6">
        <f t="shared" si="2596"/>
        <v>0.109997</v>
      </c>
      <c r="S1969" s="6">
        <f t="shared" si="2597"/>
        <v>0.42678836000000003</v>
      </c>
      <c r="T1969" s="6">
        <f t="shared" si="2598"/>
        <v>1.0669709000000001</v>
      </c>
      <c r="U1969" s="6">
        <f t="shared" si="2599"/>
        <v>1.49375926</v>
      </c>
      <c r="V1969" s="6">
        <f t="shared" si="2600"/>
        <v>2.1339418000000001</v>
      </c>
      <c r="W1969" s="6">
        <f t="shared" si="2601"/>
        <v>2.5607301599999999</v>
      </c>
      <c r="X1969" s="17"/>
      <c r="Y1969" s="17"/>
      <c r="Z1969" s="17"/>
      <c r="AA1969" s="17"/>
      <c r="AB1969" s="17"/>
      <c r="AC1969" s="17"/>
      <c r="AE1969" s="16"/>
      <c r="AF1969" s="16"/>
      <c r="AG1969" s="16"/>
      <c r="AH1969" s="16"/>
      <c r="AI1969" s="16"/>
      <c r="AJ1969" s="16"/>
      <c r="AL1969" s="16"/>
      <c r="AM1969" s="16"/>
      <c r="AN1969" s="16"/>
      <c r="AO1969" s="16"/>
      <c r="AP1969" s="16"/>
      <c r="AQ1969" s="16"/>
      <c r="BI1969" s="1">
        <v>10</v>
      </c>
      <c r="BJ1969" s="6">
        <f>SUM($R$5:R1971)-$AB$2</f>
        <v>105.46285240000009</v>
      </c>
      <c r="BK1969" s="6">
        <f>SUM($R$5:S1971)-$AB$2</f>
        <v>539.99996971200017</v>
      </c>
      <c r="BL1969" s="6">
        <f>SUM($R$5:T1971)-$AB$2</f>
        <v>1626.3427629919952</v>
      </c>
      <c r="BM1969" s="6">
        <f>SUM($R$5:U1971)-$AB$2</f>
        <v>3147.2226735839999</v>
      </c>
      <c r="BN1969" s="6">
        <f>SUM($R$5:V1971)-$AB$2</f>
        <v>5319.9082601440068</v>
      </c>
      <c r="BO1969" s="6">
        <f>SUM($R$5:W1971)-$AB$2</f>
        <v>7927.1309640160052</v>
      </c>
      <c r="BP1969" s="16"/>
    </row>
    <row r="1970" spans="1:68" x14ac:dyDescent="0.45">
      <c r="A1970" s="1">
        <v>2008</v>
      </c>
      <c r="B1970" s="1">
        <v>3</v>
      </c>
      <c r="C1970" s="1">
        <v>23</v>
      </c>
      <c r="D1970" s="1">
        <v>12</v>
      </c>
      <c r="E1970" s="1">
        <v>11.6</v>
      </c>
      <c r="F1970" s="1">
        <v>818.16</v>
      </c>
      <c r="G1970" s="4"/>
      <c r="H1970" s="4"/>
      <c r="Q1970" s="1">
        <v>9</v>
      </c>
      <c r="R1970" s="6">
        <f t="shared" si="2596"/>
        <v>0.23785219999999999</v>
      </c>
      <c r="S1970" s="6">
        <f t="shared" si="2597"/>
        <v>0.9228665359999999</v>
      </c>
      <c r="T1970" s="6">
        <f t="shared" si="2598"/>
        <v>2.3071663399999998</v>
      </c>
      <c r="U1970" s="6">
        <f t="shared" si="2599"/>
        <v>3.2300328759999997</v>
      </c>
      <c r="V1970" s="6">
        <f t="shared" si="2600"/>
        <v>4.6143326799999995</v>
      </c>
      <c r="W1970" s="6">
        <f t="shared" si="2601"/>
        <v>5.5371992160000003</v>
      </c>
      <c r="X1970" s="17"/>
      <c r="Y1970" s="17"/>
      <c r="Z1970" s="17"/>
      <c r="AA1970" s="17"/>
      <c r="AB1970" s="17"/>
      <c r="AC1970" s="17"/>
      <c r="AE1970" s="16"/>
      <c r="AF1970" s="16"/>
      <c r="AG1970" s="16"/>
      <c r="AH1970" s="16"/>
      <c r="AI1970" s="16"/>
      <c r="AJ1970" s="16"/>
      <c r="AL1970" s="16"/>
      <c r="AM1970" s="16"/>
      <c r="AN1970" s="16"/>
      <c r="AO1970" s="16"/>
      <c r="AP1970" s="16"/>
      <c r="AQ1970" s="16"/>
      <c r="BI1970" s="1">
        <v>11</v>
      </c>
      <c r="BJ1970" s="6">
        <f>SUM($R$5:R1972)-$AB$2</f>
        <v>105.89781760000008</v>
      </c>
      <c r="BK1970" s="6">
        <f>SUM($R$5:S1972)-$AB$2</f>
        <v>542.12259988800008</v>
      </c>
      <c r="BL1970" s="6">
        <f>SUM($R$5:T1972)-$AB$2</f>
        <v>1632.6845556079952</v>
      </c>
      <c r="BM1970" s="6">
        <f>SUM($R$5:U1972)-$AB$2</f>
        <v>3159.4712936160004</v>
      </c>
      <c r="BN1970" s="6">
        <f>SUM($R$5:V1972)-$AB$2</f>
        <v>5340.5952050560072</v>
      </c>
      <c r="BO1970" s="6">
        <f>SUM($R$5:W1972)-$AB$2</f>
        <v>7957.9438987840058</v>
      </c>
      <c r="BP1970" s="16"/>
    </row>
    <row r="1971" spans="1:68" x14ac:dyDescent="0.45">
      <c r="A1971" s="1">
        <v>2008</v>
      </c>
      <c r="B1971" s="1">
        <v>3</v>
      </c>
      <c r="C1971" s="1">
        <v>23</v>
      </c>
      <c r="D1971" s="1">
        <v>13</v>
      </c>
      <c r="E1971" s="1">
        <v>12</v>
      </c>
      <c r="F1971" s="1">
        <v>865.59</v>
      </c>
      <c r="G1971" s="4"/>
      <c r="H1971" s="4"/>
      <c r="Q1971" s="1">
        <v>10</v>
      </c>
      <c r="R1971" s="6">
        <f t="shared" si="2596"/>
        <v>0.34961819999999993</v>
      </c>
      <c r="S1971" s="6">
        <f t="shared" si="2597"/>
        <v>1.3565186159999998</v>
      </c>
      <c r="T1971" s="6">
        <f t="shared" si="2598"/>
        <v>3.3912965399999995</v>
      </c>
      <c r="U1971" s="6">
        <f t="shared" si="2599"/>
        <v>4.7478151559999997</v>
      </c>
      <c r="V1971" s="6">
        <f t="shared" si="2600"/>
        <v>6.7825930799999989</v>
      </c>
      <c r="W1971" s="6">
        <f t="shared" si="2601"/>
        <v>8.1391116959999987</v>
      </c>
      <c r="X1971" s="17"/>
      <c r="Y1971" s="17"/>
      <c r="Z1971" s="17"/>
      <c r="AA1971" s="17"/>
      <c r="AB1971" s="17"/>
      <c r="AC1971" s="17"/>
      <c r="AE1971" s="16"/>
      <c r="AF1971" s="16"/>
      <c r="AG1971" s="16"/>
      <c r="AH1971" s="16"/>
      <c r="AI1971" s="16"/>
      <c r="AJ1971" s="16"/>
      <c r="AL1971" s="16"/>
      <c r="AM1971" s="16"/>
      <c r="AN1971" s="16"/>
      <c r="AO1971" s="16"/>
      <c r="AP1971" s="16"/>
      <c r="AQ1971" s="16"/>
      <c r="BI1971" s="1">
        <v>12</v>
      </c>
      <c r="BJ1971" s="6">
        <f t="shared" ref="BJ1971" si="2638">R1973-$AB$2</f>
        <v>-6.0567171999999996</v>
      </c>
      <c r="BK1971" s="6">
        <f t="shared" ref="BK1971" si="2639">S1973-$AB$2</f>
        <v>-4.6900627359999998</v>
      </c>
      <c r="BL1971" s="6">
        <f t="shared" ref="BL1971" si="2640">T1973-$AB$2</f>
        <v>-1.9282818400000004</v>
      </c>
      <c r="BM1971" s="6">
        <f t="shared" ref="BM1971" si="2641">U1973-$AB$2</f>
        <v>-8.7094576000000146E-2</v>
      </c>
      <c r="BN1971" s="6">
        <f t="shared" ref="BN1971" si="2642">V1973-$AB$2</f>
        <v>2.6746863199999993</v>
      </c>
      <c r="BO1971" s="6">
        <f t="shared" ref="BO1971" si="2643">W1973-$AB$2</f>
        <v>4.5158735839999995</v>
      </c>
      <c r="BP1971" s="16"/>
    </row>
    <row r="1972" spans="1:68" x14ac:dyDescent="0.45">
      <c r="A1972" s="1">
        <v>2008</v>
      </c>
      <c r="B1972" s="1">
        <v>3</v>
      </c>
      <c r="C1972" s="1">
        <v>23</v>
      </c>
      <c r="D1972" s="1">
        <v>14</v>
      </c>
      <c r="E1972" s="1">
        <v>12.3</v>
      </c>
      <c r="F1972" s="1">
        <v>822.94</v>
      </c>
      <c r="G1972" s="4"/>
      <c r="H1972" s="4"/>
      <c r="Q1972" s="1">
        <v>11</v>
      </c>
      <c r="R1972" s="6">
        <f t="shared" si="2596"/>
        <v>0.4349652</v>
      </c>
      <c r="S1972" s="6">
        <f t="shared" si="2597"/>
        <v>1.6876649759999998</v>
      </c>
      <c r="T1972" s="6">
        <f t="shared" si="2598"/>
        <v>4.219162439999999</v>
      </c>
      <c r="U1972" s="6">
        <f t="shared" si="2599"/>
        <v>5.9068274160000005</v>
      </c>
      <c r="V1972" s="6">
        <f t="shared" si="2600"/>
        <v>8.4383248799999979</v>
      </c>
      <c r="W1972" s="6">
        <f t="shared" si="2601"/>
        <v>10.125989856</v>
      </c>
      <c r="X1972" s="17"/>
      <c r="Y1972" s="17"/>
      <c r="Z1972" s="17"/>
      <c r="AA1972" s="17"/>
      <c r="AB1972" s="17"/>
      <c r="AC1972" s="17"/>
      <c r="AE1972" s="16"/>
      <c r="AF1972" s="16"/>
      <c r="AG1972" s="16"/>
      <c r="AH1972" s="16"/>
      <c r="AI1972" s="16"/>
      <c r="AJ1972" s="16"/>
      <c r="AL1972" s="16"/>
      <c r="AM1972" s="16"/>
      <c r="AN1972" s="16"/>
      <c r="AO1972" s="16"/>
      <c r="AP1972" s="16"/>
      <c r="AQ1972" s="16"/>
      <c r="BI1972" s="1">
        <v>13</v>
      </c>
      <c r="BJ1972" s="6">
        <f>SUM($R$5:R1974)-$AB$2</f>
        <v>106.87439260000009</v>
      </c>
      <c r="BK1972" s="6">
        <f>SUM($R$5:S1974)-$AB$2</f>
        <v>546.88828588800015</v>
      </c>
      <c r="BL1972" s="6">
        <f>SUM($R$5:T1974)-$AB$2</f>
        <v>1646.9230191079951</v>
      </c>
      <c r="BM1972" s="6">
        <f>SUM($R$5:U1974)-$AB$2</f>
        <v>3186.9716456159999</v>
      </c>
      <c r="BN1972" s="6">
        <f>SUM($R$5:V1974)-$AB$2</f>
        <v>5387.0411120560066</v>
      </c>
      <c r="BO1972" s="6">
        <f>SUM($R$5:W1974)-$AB$2</f>
        <v>8027.1244717840045</v>
      </c>
      <c r="BP1972" s="16"/>
    </row>
    <row r="1973" spans="1:68" x14ac:dyDescent="0.45">
      <c r="A1973" s="1">
        <v>2008</v>
      </c>
      <c r="B1973" s="1">
        <v>3</v>
      </c>
      <c r="C1973" s="1">
        <v>23</v>
      </c>
      <c r="D1973" s="1">
        <v>15</v>
      </c>
      <c r="E1973" s="1">
        <v>12.4</v>
      </c>
      <c r="F1973" s="1">
        <v>716.35</v>
      </c>
      <c r="G1973" s="4"/>
      <c r="H1973" s="4"/>
      <c r="Q1973" s="1">
        <v>12</v>
      </c>
      <c r="R1973" s="6">
        <f t="shared" si="2596"/>
        <v>0.47453279999999998</v>
      </c>
      <c r="S1973" s="6">
        <f t="shared" si="2597"/>
        <v>1.8411872639999998</v>
      </c>
      <c r="T1973" s="6">
        <f t="shared" si="2598"/>
        <v>4.6029681599999996</v>
      </c>
      <c r="U1973" s="6">
        <f t="shared" si="2599"/>
        <v>6.4441554239999999</v>
      </c>
      <c r="V1973" s="6">
        <f t="shared" si="2600"/>
        <v>9.2059363199999993</v>
      </c>
      <c r="W1973" s="6">
        <f t="shared" si="2601"/>
        <v>11.047123583999999</v>
      </c>
      <c r="X1973" s="17">
        <f t="shared" ref="X1973" si="2644">SUM(R1973:R1997)-$AA$2</f>
        <v>-2.0517257999999998</v>
      </c>
      <c r="Y1973" s="17">
        <f t="shared" ref="Y1973" si="2645">SUM(S1973:S1997)-$AA$2</f>
        <v>8.9683038959999983</v>
      </c>
      <c r="Z1973" s="17">
        <f t="shared" ref="Z1973" si="2646">SUM(T1973:T1997)-$AA$2</f>
        <v>31.237947239999993</v>
      </c>
      <c r="AA1973" s="17">
        <f t="shared" ref="AA1973" si="2647">SUM(U1973:U1997)-$AA$2</f>
        <v>46.084376136000003</v>
      </c>
      <c r="AB1973" s="17">
        <f t="shared" ref="AB1973" si="2648">SUM(V1973:V1997)-$AA$2</f>
        <v>68.354019479999991</v>
      </c>
      <c r="AC1973" s="17">
        <f t="shared" ref="AC1973" si="2649">SUM(W1973:W1997)-$AA$2</f>
        <v>83.200448375999997</v>
      </c>
      <c r="AE1973" s="16">
        <f t="shared" ref="AE1973" si="2650">IF(X1973&gt;0,1,0)</f>
        <v>0</v>
      </c>
      <c r="AF1973" s="16">
        <f t="shared" ref="AF1973" si="2651">IF(Y1973&gt;0,1,0)</f>
        <v>1</v>
      </c>
      <c r="AG1973" s="16">
        <f t="shared" ref="AG1973" si="2652">IF(Z1973&gt;0,1,0)</f>
        <v>1</v>
      </c>
      <c r="AH1973" s="16">
        <f t="shared" ref="AH1973" si="2653">IF(AA1973&gt;0,1,0)</f>
        <v>1</v>
      </c>
      <c r="AI1973" s="16">
        <f t="shared" ref="AI1973" si="2654">IF(AB1973&gt;0,1,0)</f>
        <v>1</v>
      </c>
      <c r="AJ1973" s="16">
        <f t="shared" ref="AJ1973" si="2655">IF(AC1973&gt;0,1,0)</f>
        <v>1</v>
      </c>
      <c r="AL1973" s="16">
        <f t="shared" ref="AL1973" si="2656">IF(X1973&lt;0,ABS(X1973*$AP$1),0)</f>
        <v>0</v>
      </c>
      <c r="AM1973" s="16">
        <f t="shared" ref="AM1973" si="2657">IF(Y1973&lt;0,ABS(Y1973*$AP$1),0)</f>
        <v>0</v>
      </c>
      <c r="AN1973" s="16">
        <f t="shared" ref="AN1973" si="2658">IF(Z1973&lt;0,ABS(Z1973*$AP$1),0)</f>
        <v>0</v>
      </c>
      <c r="AO1973" s="16">
        <f t="shared" ref="AO1973" si="2659">IF(AA1973&lt;0,ABS(AA1973*$AP$1),0)</f>
        <v>0</v>
      </c>
      <c r="AP1973" s="16">
        <f t="shared" ref="AP1973" si="2660">IF(AB1973&lt;0,ABS(AB1973*$AP$1),0)</f>
        <v>0</v>
      </c>
      <c r="AQ1973" s="16">
        <f t="shared" ref="AQ1973" si="2661">IF(AC1973&lt;0,ABS(AC1973*$AP$1),0)</f>
        <v>0</v>
      </c>
      <c r="BI1973" s="1">
        <v>14</v>
      </c>
      <c r="BJ1973" s="6">
        <f>SUM($R$5:R1975)-$AB$2</f>
        <v>107.3516978000001</v>
      </c>
      <c r="BK1973" s="6">
        <f>SUM($R$5:S1975)-$AB$2</f>
        <v>549.21753526400016</v>
      </c>
      <c r="BL1973" s="6">
        <f>SUM($R$5:T1975)-$AB$2</f>
        <v>1653.882128923995</v>
      </c>
      <c r="BM1973" s="6">
        <f>SUM($R$5:U1975)-$AB$2</f>
        <v>3200.4125600479997</v>
      </c>
      <c r="BN1973" s="6">
        <f>SUM($R$5:V1975)-$AB$2</f>
        <v>5409.7417473680061</v>
      </c>
      <c r="BO1973" s="6">
        <f>SUM($R$5:W1975)-$AB$2</f>
        <v>8060.9367721520039</v>
      </c>
      <c r="BP1973" s="16"/>
    </row>
    <row r="1974" spans="1:68" x14ac:dyDescent="0.45">
      <c r="A1974" s="1">
        <v>2008</v>
      </c>
      <c r="B1974" s="1">
        <v>3</v>
      </c>
      <c r="C1974" s="1">
        <v>23</v>
      </c>
      <c r="D1974" s="1">
        <v>16</v>
      </c>
      <c r="E1974" s="1">
        <v>12.4</v>
      </c>
      <c r="F1974" s="1">
        <v>554.24</v>
      </c>
      <c r="G1974" s="4"/>
      <c r="H1974" s="4"/>
      <c r="Q1974" s="1">
        <v>13</v>
      </c>
      <c r="R1974" s="6">
        <f t="shared" si="2596"/>
        <v>0.50204219999999999</v>
      </c>
      <c r="S1974" s="6">
        <f t="shared" si="2597"/>
        <v>1.9479237359999999</v>
      </c>
      <c r="T1974" s="6">
        <f t="shared" si="2598"/>
        <v>4.8698093399999998</v>
      </c>
      <c r="U1974" s="6">
        <f t="shared" si="2599"/>
        <v>6.8177330759999997</v>
      </c>
      <c r="V1974" s="6">
        <f t="shared" si="2600"/>
        <v>9.7396186799999995</v>
      </c>
      <c r="W1974" s="6">
        <f t="shared" si="2601"/>
        <v>11.687542415999999</v>
      </c>
      <c r="X1974" s="17"/>
      <c r="Y1974" s="17"/>
      <c r="Z1974" s="17"/>
      <c r="AA1974" s="17"/>
      <c r="AB1974" s="17"/>
      <c r="AC1974" s="17"/>
      <c r="AE1974" s="16"/>
      <c r="AF1974" s="16"/>
      <c r="AG1974" s="16"/>
      <c r="AH1974" s="16"/>
      <c r="AI1974" s="16"/>
      <c r="AJ1974" s="16"/>
      <c r="AL1974" s="16"/>
      <c r="AM1974" s="16"/>
      <c r="AN1974" s="16"/>
      <c r="AO1974" s="16"/>
      <c r="AP1974" s="16"/>
      <c r="AQ1974" s="16"/>
      <c r="BI1974" s="1">
        <v>15</v>
      </c>
      <c r="BJ1974" s="6">
        <f>SUM($R$5:R1976)-$AB$2</f>
        <v>107.76718080000009</v>
      </c>
      <c r="BK1974" s="6">
        <f>SUM($R$5:S1976)-$AB$2</f>
        <v>551.2450923040002</v>
      </c>
      <c r="BL1974" s="6">
        <f>SUM($R$5:T1976)-$AB$2</f>
        <v>1659.9398710639948</v>
      </c>
      <c r="BM1974" s="6">
        <f>SUM($R$5:U1976)-$AB$2</f>
        <v>3212.1125613280001</v>
      </c>
      <c r="BN1974" s="6">
        <f>SUM($R$5:V1976)-$AB$2</f>
        <v>5429.5021188480059</v>
      </c>
      <c r="BO1974" s="6">
        <f>SUM($R$5:W1976)-$AB$2</f>
        <v>8090.3695878720036</v>
      </c>
      <c r="BP1974" s="16"/>
    </row>
    <row r="1975" spans="1:68" x14ac:dyDescent="0.45">
      <c r="A1975" s="1">
        <v>2008</v>
      </c>
      <c r="B1975" s="1">
        <v>3</v>
      </c>
      <c r="C1975" s="1">
        <v>23</v>
      </c>
      <c r="D1975" s="1">
        <v>17</v>
      </c>
      <c r="E1975" s="1">
        <v>12.2</v>
      </c>
      <c r="F1975" s="1">
        <v>350.01</v>
      </c>
      <c r="G1975" s="4"/>
      <c r="H1975" s="4"/>
      <c r="Q1975" s="1">
        <v>14</v>
      </c>
      <c r="R1975" s="6">
        <f t="shared" si="2596"/>
        <v>0.47730520000000004</v>
      </c>
      <c r="S1975" s="6">
        <f t="shared" si="2597"/>
        <v>1.8519441759999999</v>
      </c>
      <c r="T1975" s="6">
        <f t="shared" si="2598"/>
        <v>4.6298604399999999</v>
      </c>
      <c r="U1975" s="6">
        <f t="shared" si="2599"/>
        <v>6.4818046160000007</v>
      </c>
      <c r="V1975" s="6">
        <f t="shared" si="2600"/>
        <v>9.2597208799999997</v>
      </c>
      <c r="W1975" s="6">
        <f t="shared" si="2601"/>
        <v>11.111665056000001</v>
      </c>
      <c r="X1975" s="17"/>
      <c r="Y1975" s="17"/>
      <c r="Z1975" s="17"/>
      <c r="AA1975" s="17"/>
      <c r="AB1975" s="17"/>
      <c r="AC1975" s="17"/>
      <c r="AE1975" s="16"/>
      <c r="AF1975" s="16"/>
      <c r="AG1975" s="16"/>
      <c r="AH1975" s="16"/>
      <c r="AI1975" s="16"/>
      <c r="AJ1975" s="16"/>
      <c r="AL1975" s="16"/>
      <c r="AM1975" s="16"/>
      <c r="AN1975" s="16"/>
      <c r="AO1975" s="16"/>
      <c r="AP1975" s="16"/>
      <c r="AQ1975" s="16"/>
      <c r="BI1975" s="1">
        <v>16</v>
      </c>
      <c r="BJ1975" s="6">
        <f>SUM($R$5:R1977)-$AB$2</f>
        <v>108.0886400000001</v>
      </c>
      <c r="BK1975" s="6">
        <f>SUM($R$5:S1977)-$AB$2</f>
        <v>552.81381320000025</v>
      </c>
      <c r="BL1975" s="6">
        <f>SUM($R$5:T1977)-$AB$2</f>
        <v>1664.6267461999946</v>
      </c>
      <c r="BM1975" s="6">
        <f>SUM($R$5:U1977)-$AB$2</f>
        <v>3221.1648523999997</v>
      </c>
      <c r="BN1975" s="6">
        <f>SUM($R$5:V1977)-$AB$2</f>
        <v>5444.7907184000069</v>
      </c>
      <c r="BO1975" s="6">
        <f>SUM($R$5:W1977)-$AB$2</f>
        <v>8113.1417576000049</v>
      </c>
      <c r="BP1975" s="16"/>
    </row>
    <row r="1976" spans="1:68" x14ac:dyDescent="0.45">
      <c r="A1976" s="1">
        <v>2008</v>
      </c>
      <c r="B1976" s="1">
        <v>3</v>
      </c>
      <c r="C1976" s="1">
        <v>23</v>
      </c>
      <c r="D1976" s="1">
        <v>18</v>
      </c>
      <c r="E1976" s="1">
        <v>11.7</v>
      </c>
      <c r="F1976" s="1">
        <v>120.12</v>
      </c>
      <c r="G1976" s="4"/>
      <c r="H1976" s="4"/>
      <c r="Q1976" s="1">
        <v>15</v>
      </c>
      <c r="R1976" s="6">
        <f t="shared" si="2596"/>
        <v>0.41548299999999999</v>
      </c>
      <c r="S1976" s="6">
        <f t="shared" si="2597"/>
        <v>1.61207404</v>
      </c>
      <c r="T1976" s="6">
        <f t="shared" si="2598"/>
        <v>4.0301850999999997</v>
      </c>
      <c r="U1976" s="6">
        <f t="shared" si="2599"/>
        <v>5.6422591400000002</v>
      </c>
      <c r="V1976" s="6">
        <f t="shared" si="2600"/>
        <v>8.0603701999999995</v>
      </c>
      <c r="W1976" s="6">
        <f t="shared" si="2601"/>
        <v>9.6724442400000008</v>
      </c>
      <c r="X1976" s="17"/>
      <c r="Y1976" s="17"/>
      <c r="Z1976" s="17"/>
      <c r="AA1976" s="17"/>
      <c r="AB1976" s="17"/>
      <c r="AC1976" s="17"/>
      <c r="AE1976" s="16"/>
      <c r="AF1976" s="16"/>
      <c r="AG1976" s="16"/>
      <c r="AH1976" s="16"/>
      <c r="AI1976" s="16"/>
      <c r="AJ1976" s="16"/>
      <c r="AL1976" s="16"/>
      <c r="AM1976" s="16"/>
      <c r="AN1976" s="16"/>
      <c r="AO1976" s="16"/>
      <c r="AP1976" s="16"/>
      <c r="AQ1976" s="16"/>
      <c r="BI1976" s="1">
        <v>17</v>
      </c>
      <c r="BJ1976" s="6">
        <f>SUM($R$5:R1978)-$AB$2</f>
        <v>108.2916458000001</v>
      </c>
      <c r="BK1976" s="6">
        <f>SUM($R$5:S1978)-$AB$2</f>
        <v>553.80448150400025</v>
      </c>
      <c r="BL1976" s="6">
        <f>SUM($R$5:T1978)-$AB$2</f>
        <v>1667.5865707639948</v>
      </c>
      <c r="BM1976" s="6">
        <f>SUM($R$5:U1978)-$AB$2</f>
        <v>3226.8814957279997</v>
      </c>
      <c r="BN1976" s="6">
        <f>SUM($R$5:V1978)-$AB$2</f>
        <v>5454.445674248007</v>
      </c>
      <c r="BO1976" s="6">
        <f>SUM($R$5:W1978)-$AB$2</f>
        <v>8127.522688472005</v>
      </c>
      <c r="BP1976" s="16"/>
    </row>
    <row r="1977" spans="1:68" x14ac:dyDescent="0.45">
      <c r="A1977" s="1">
        <v>2008</v>
      </c>
      <c r="B1977" s="1">
        <v>3</v>
      </c>
      <c r="C1977" s="1">
        <v>23</v>
      </c>
      <c r="D1977" s="1">
        <v>19</v>
      </c>
      <c r="E1977" s="1">
        <v>10.8</v>
      </c>
      <c r="F1977" s="1">
        <v>0</v>
      </c>
      <c r="G1977" s="4"/>
      <c r="H1977" s="4"/>
      <c r="Q1977" s="1">
        <v>16</v>
      </c>
      <c r="R1977" s="6">
        <f t="shared" si="2596"/>
        <v>0.3214592</v>
      </c>
      <c r="S1977" s="6">
        <f t="shared" si="2597"/>
        <v>1.247261696</v>
      </c>
      <c r="T1977" s="6">
        <f t="shared" si="2598"/>
        <v>3.11815424</v>
      </c>
      <c r="U1977" s="6">
        <f t="shared" si="2599"/>
        <v>4.3654159360000007</v>
      </c>
      <c r="V1977" s="6">
        <f t="shared" si="2600"/>
        <v>6.2363084799999999</v>
      </c>
      <c r="W1977" s="6">
        <f t="shared" si="2601"/>
        <v>7.4835701759999997</v>
      </c>
      <c r="X1977" s="17"/>
      <c r="Y1977" s="17"/>
      <c r="Z1977" s="17"/>
      <c r="AA1977" s="17"/>
      <c r="AB1977" s="17"/>
      <c r="AC1977" s="17"/>
      <c r="AE1977" s="16"/>
      <c r="AF1977" s="16"/>
      <c r="AG1977" s="16"/>
      <c r="AH1977" s="16"/>
      <c r="AI1977" s="16"/>
      <c r="AJ1977" s="16"/>
      <c r="AL1977" s="16"/>
      <c r="AM1977" s="16"/>
      <c r="AN1977" s="16"/>
      <c r="AO1977" s="16"/>
      <c r="AP1977" s="16"/>
      <c r="AQ1977" s="16"/>
      <c r="BI1977" s="1">
        <v>18</v>
      </c>
      <c r="BJ1977" s="6">
        <f>SUM($R$5:R1979)-$AB$2</f>
        <v>108.36131540000009</v>
      </c>
      <c r="BK1977" s="6">
        <f>SUM($R$5:S1979)-$AB$2</f>
        <v>554.14446915200028</v>
      </c>
      <c r="BL1977" s="6">
        <f>SUM($R$5:T1979)-$AB$2</f>
        <v>1668.6023535319948</v>
      </c>
      <c r="BM1977" s="6">
        <f>SUM($R$5:U1979)-$AB$2</f>
        <v>3228.8433916639997</v>
      </c>
      <c r="BN1977" s="6">
        <f>SUM($R$5:V1979)-$AB$2</f>
        <v>5457.7591604240079</v>
      </c>
      <c r="BO1977" s="6">
        <f>SUM($R$5:W1979)-$AB$2</f>
        <v>8132.4580829360057</v>
      </c>
      <c r="BP1977" s="16"/>
    </row>
    <row r="1978" spans="1:68" x14ac:dyDescent="0.45">
      <c r="A1978" s="1">
        <v>2008</v>
      </c>
      <c r="B1978" s="1">
        <v>3</v>
      </c>
      <c r="C1978" s="1">
        <v>23</v>
      </c>
      <c r="D1978" s="1">
        <v>20</v>
      </c>
      <c r="E1978" s="1">
        <v>10.5</v>
      </c>
      <c r="F1978" s="1">
        <v>0</v>
      </c>
      <c r="G1978" s="4"/>
      <c r="H1978" s="4"/>
      <c r="Q1978" s="1">
        <v>17</v>
      </c>
      <c r="R1978" s="6">
        <f t="shared" si="2596"/>
        <v>0.20300579999999999</v>
      </c>
      <c r="S1978" s="6">
        <f t="shared" si="2597"/>
        <v>0.78766250399999993</v>
      </c>
      <c r="T1978" s="6">
        <f t="shared" si="2598"/>
        <v>1.9691562599999997</v>
      </c>
      <c r="U1978" s="6">
        <f t="shared" si="2599"/>
        <v>2.7568187640000001</v>
      </c>
      <c r="V1978" s="6">
        <f t="shared" si="2600"/>
        <v>3.9383125199999993</v>
      </c>
      <c r="W1978" s="6">
        <f t="shared" si="2601"/>
        <v>4.7259750240000002</v>
      </c>
      <c r="X1978" s="17"/>
      <c r="Y1978" s="17"/>
      <c r="Z1978" s="17"/>
      <c r="AA1978" s="17"/>
      <c r="AB1978" s="17"/>
      <c r="AC1978" s="17"/>
      <c r="AE1978" s="16"/>
      <c r="AF1978" s="16"/>
      <c r="AG1978" s="16"/>
      <c r="AH1978" s="16"/>
      <c r="AI1978" s="16"/>
      <c r="AJ1978" s="16"/>
      <c r="AL1978" s="16"/>
      <c r="AM1978" s="16"/>
      <c r="AN1978" s="16"/>
      <c r="AO1978" s="16"/>
      <c r="AP1978" s="16"/>
      <c r="AQ1978" s="16"/>
      <c r="BI1978" s="1">
        <v>19</v>
      </c>
      <c r="BJ1978" s="6">
        <f>SUM($R$5:R1980)-$AB$2</f>
        <v>108.36131540000009</v>
      </c>
      <c r="BK1978" s="6">
        <f>SUM($R$5:S1980)-$AB$2</f>
        <v>554.14446915200028</v>
      </c>
      <c r="BL1978" s="6">
        <f>SUM($R$5:T1980)-$AB$2</f>
        <v>1668.6023535319948</v>
      </c>
      <c r="BM1978" s="6">
        <f>SUM($R$5:U1980)-$AB$2</f>
        <v>3228.8433916639997</v>
      </c>
      <c r="BN1978" s="6">
        <f>SUM($R$5:V1980)-$AB$2</f>
        <v>5457.7591604240079</v>
      </c>
      <c r="BO1978" s="6">
        <f>SUM($R$5:W1980)-$AB$2</f>
        <v>8132.4580829360057</v>
      </c>
      <c r="BP1978" s="16"/>
    </row>
    <row r="1979" spans="1:68" x14ac:dyDescent="0.45">
      <c r="A1979" s="1">
        <v>2008</v>
      </c>
      <c r="B1979" s="1">
        <v>3</v>
      </c>
      <c r="C1979" s="1">
        <v>23</v>
      </c>
      <c r="D1979" s="1">
        <v>21</v>
      </c>
      <c r="E1979" s="1">
        <v>10.3</v>
      </c>
      <c r="F1979" s="1">
        <v>0</v>
      </c>
      <c r="G1979" s="4"/>
      <c r="H1979" s="4"/>
      <c r="Q1979" s="1">
        <v>18</v>
      </c>
      <c r="R1979" s="6">
        <f t="shared" si="2596"/>
        <v>6.9669599999999998E-2</v>
      </c>
      <c r="S1979" s="6">
        <f t="shared" si="2597"/>
        <v>0.27031804799999998</v>
      </c>
      <c r="T1979" s="6">
        <f t="shared" si="2598"/>
        <v>0.67579511999999997</v>
      </c>
      <c r="U1979" s="6">
        <f t="shared" si="2599"/>
        <v>0.94611316800000012</v>
      </c>
      <c r="V1979" s="6">
        <f t="shared" si="2600"/>
        <v>1.3515902399999999</v>
      </c>
      <c r="W1979" s="6">
        <f t="shared" si="2601"/>
        <v>1.621908288</v>
      </c>
      <c r="X1979" s="17"/>
      <c r="Y1979" s="17"/>
      <c r="Z1979" s="17"/>
      <c r="AA1979" s="17"/>
      <c r="AB1979" s="17"/>
      <c r="AC1979" s="17"/>
      <c r="AE1979" s="16"/>
      <c r="AF1979" s="16"/>
      <c r="AG1979" s="16"/>
      <c r="AH1979" s="16"/>
      <c r="AI1979" s="16"/>
      <c r="AJ1979" s="16"/>
      <c r="AL1979" s="16"/>
      <c r="AM1979" s="16"/>
      <c r="AN1979" s="16"/>
      <c r="AO1979" s="16"/>
      <c r="AP1979" s="16"/>
      <c r="AQ1979" s="16"/>
      <c r="BI1979" s="1">
        <v>20</v>
      </c>
      <c r="BJ1979" s="6">
        <f>SUM($R$5:R1981)-$AB$2</f>
        <v>108.36131540000009</v>
      </c>
      <c r="BK1979" s="6">
        <f>SUM($R$5:S1981)-$AB$2</f>
        <v>554.14446915200028</v>
      </c>
      <c r="BL1979" s="6">
        <f>SUM($R$5:T1981)-$AB$2</f>
        <v>1668.6023535319948</v>
      </c>
      <c r="BM1979" s="6">
        <f>SUM($R$5:U1981)-$AB$2</f>
        <v>3228.8433916639997</v>
      </c>
      <c r="BN1979" s="6">
        <f>SUM($R$5:V1981)-$AB$2</f>
        <v>5457.7591604240079</v>
      </c>
      <c r="BO1979" s="6">
        <f>SUM($R$5:W1981)-$AB$2</f>
        <v>8132.4580829360057</v>
      </c>
      <c r="BP1979" s="16"/>
    </row>
    <row r="1980" spans="1:68" x14ac:dyDescent="0.45">
      <c r="A1980" s="1">
        <v>2008</v>
      </c>
      <c r="B1980" s="1">
        <v>3</v>
      </c>
      <c r="C1980" s="1">
        <v>23</v>
      </c>
      <c r="D1980" s="1">
        <v>22</v>
      </c>
      <c r="E1980" s="1">
        <v>10.1</v>
      </c>
      <c r="F1980" s="1">
        <v>0</v>
      </c>
      <c r="G1980" s="4"/>
      <c r="H1980" s="4"/>
      <c r="Q1980" s="1">
        <v>19</v>
      </c>
      <c r="R1980" s="6">
        <f t="shared" si="2596"/>
        <v>0</v>
      </c>
      <c r="S1980" s="6">
        <f t="shared" si="2597"/>
        <v>0</v>
      </c>
      <c r="T1980" s="6">
        <f t="shared" si="2598"/>
        <v>0</v>
      </c>
      <c r="U1980" s="6">
        <f t="shared" si="2599"/>
        <v>0</v>
      </c>
      <c r="V1980" s="6">
        <f t="shared" si="2600"/>
        <v>0</v>
      </c>
      <c r="W1980" s="6">
        <f t="shared" si="2601"/>
        <v>0</v>
      </c>
      <c r="X1980" s="17"/>
      <c r="Y1980" s="17"/>
      <c r="Z1980" s="17"/>
      <c r="AA1980" s="17"/>
      <c r="AB1980" s="17"/>
      <c r="AC1980" s="17"/>
      <c r="AE1980" s="16"/>
      <c r="AF1980" s="16"/>
      <c r="AG1980" s="16"/>
      <c r="AH1980" s="16"/>
      <c r="AI1980" s="16"/>
      <c r="AJ1980" s="16"/>
      <c r="AL1980" s="16"/>
      <c r="AM1980" s="16"/>
      <c r="AN1980" s="16"/>
      <c r="AO1980" s="16"/>
      <c r="AP1980" s="16"/>
      <c r="AQ1980" s="16"/>
      <c r="BI1980" s="1">
        <v>21</v>
      </c>
      <c r="BJ1980" s="6">
        <f>SUM($R$5:R1982)-$AB$2</f>
        <v>108.36131540000009</v>
      </c>
      <c r="BK1980" s="6">
        <f>SUM($R$5:S1982)-$AB$2</f>
        <v>554.14446915200028</v>
      </c>
      <c r="BL1980" s="6">
        <f>SUM($R$5:T1982)-$AB$2</f>
        <v>1668.6023535319948</v>
      </c>
      <c r="BM1980" s="6">
        <f>SUM($R$5:U1982)-$AB$2</f>
        <v>3228.8433916639997</v>
      </c>
      <c r="BN1980" s="6">
        <f>SUM($R$5:V1982)-$AB$2</f>
        <v>5457.7591604240079</v>
      </c>
      <c r="BO1980" s="6">
        <f>SUM($R$5:W1982)-$AB$2</f>
        <v>8132.4580829360057</v>
      </c>
      <c r="BP1980" s="16"/>
    </row>
    <row r="1981" spans="1:68" x14ac:dyDescent="0.45">
      <c r="A1981" s="1">
        <v>2008</v>
      </c>
      <c r="B1981" s="1">
        <v>3</v>
      </c>
      <c r="C1981" s="1">
        <v>23</v>
      </c>
      <c r="D1981" s="1">
        <v>23</v>
      </c>
      <c r="E1981" s="1">
        <v>9.1999999999999993</v>
      </c>
      <c r="F1981" s="1">
        <v>0</v>
      </c>
      <c r="G1981" s="4"/>
      <c r="H1981" s="4"/>
      <c r="Q1981" s="1">
        <v>20</v>
      </c>
      <c r="R1981" s="6">
        <f t="shared" si="2596"/>
        <v>0</v>
      </c>
      <c r="S1981" s="6">
        <f t="shared" si="2597"/>
        <v>0</v>
      </c>
      <c r="T1981" s="6">
        <f t="shared" si="2598"/>
        <v>0</v>
      </c>
      <c r="U1981" s="6">
        <f t="shared" si="2599"/>
        <v>0</v>
      </c>
      <c r="V1981" s="6">
        <f t="shared" si="2600"/>
        <v>0</v>
      </c>
      <c r="W1981" s="6">
        <f t="shared" si="2601"/>
        <v>0</v>
      </c>
      <c r="X1981" s="17"/>
      <c r="Y1981" s="17"/>
      <c r="Z1981" s="17"/>
      <c r="AA1981" s="17"/>
      <c r="AB1981" s="17"/>
      <c r="AC1981" s="17"/>
      <c r="AE1981" s="16"/>
      <c r="AF1981" s="16"/>
      <c r="AG1981" s="16"/>
      <c r="AH1981" s="16"/>
      <c r="AI1981" s="16"/>
      <c r="AJ1981" s="16"/>
      <c r="AL1981" s="16"/>
      <c r="AM1981" s="16"/>
      <c r="AN1981" s="16"/>
      <c r="AO1981" s="16"/>
      <c r="AP1981" s="16"/>
      <c r="AQ1981" s="16"/>
      <c r="BI1981" s="1">
        <v>22</v>
      </c>
      <c r="BJ1981" s="6">
        <f>SUM($R$5:R1983)-$AB$2</f>
        <v>108.36131540000009</v>
      </c>
      <c r="BK1981" s="6">
        <f>SUM($R$5:S1983)-$AB$2</f>
        <v>554.14446915200028</v>
      </c>
      <c r="BL1981" s="6">
        <f>SUM($R$5:T1983)-$AB$2</f>
        <v>1668.6023535319948</v>
      </c>
      <c r="BM1981" s="6">
        <f>SUM($R$5:U1983)-$AB$2</f>
        <v>3228.8433916639997</v>
      </c>
      <c r="BN1981" s="6">
        <f>SUM($R$5:V1983)-$AB$2</f>
        <v>5457.7591604240079</v>
      </c>
      <c r="BO1981" s="6">
        <f>SUM($R$5:W1983)-$AB$2</f>
        <v>8132.4580829360057</v>
      </c>
      <c r="BP1981" s="16"/>
    </row>
    <row r="1982" spans="1:68" x14ac:dyDescent="0.45">
      <c r="A1982" s="1">
        <v>2008</v>
      </c>
      <c r="B1982" s="1">
        <v>3</v>
      </c>
      <c r="C1982" s="1">
        <v>24</v>
      </c>
      <c r="D1982" s="1">
        <v>0</v>
      </c>
      <c r="E1982" s="1">
        <v>9.1</v>
      </c>
      <c r="F1982" s="1">
        <v>0</v>
      </c>
      <c r="G1982" s="4"/>
      <c r="H1982" s="4"/>
      <c r="Q1982" s="1">
        <v>21</v>
      </c>
      <c r="R1982" s="6">
        <f t="shared" si="2596"/>
        <v>0</v>
      </c>
      <c r="S1982" s="6">
        <f t="shared" si="2597"/>
        <v>0</v>
      </c>
      <c r="T1982" s="6">
        <f t="shared" si="2598"/>
        <v>0</v>
      </c>
      <c r="U1982" s="6">
        <f t="shared" si="2599"/>
        <v>0</v>
      </c>
      <c r="V1982" s="6">
        <f t="shared" si="2600"/>
        <v>0</v>
      </c>
      <c r="W1982" s="6">
        <f t="shared" si="2601"/>
        <v>0</v>
      </c>
      <c r="X1982" s="17"/>
      <c r="Y1982" s="17"/>
      <c r="Z1982" s="17"/>
      <c r="AA1982" s="17"/>
      <c r="AB1982" s="17"/>
      <c r="AC1982" s="17"/>
      <c r="AE1982" s="16"/>
      <c r="AF1982" s="16"/>
      <c r="AG1982" s="16"/>
      <c r="AH1982" s="16"/>
      <c r="AI1982" s="16"/>
      <c r="AJ1982" s="16"/>
      <c r="AL1982" s="16"/>
      <c r="AM1982" s="16"/>
      <c r="AN1982" s="16"/>
      <c r="AO1982" s="16"/>
      <c r="AP1982" s="16"/>
      <c r="AQ1982" s="16"/>
      <c r="BI1982" s="1">
        <v>23</v>
      </c>
      <c r="BJ1982" s="6">
        <f>SUM($R$5:R1984)-$AB$2</f>
        <v>108.36131540000009</v>
      </c>
      <c r="BK1982" s="6">
        <f>SUM($R$5:S1984)-$AB$2</f>
        <v>554.14446915200028</v>
      </c>
      <c r="BL1982" s="6">
        <f>SUM($R$5:T1984)-$AB$2</f>
        <v>1668.6023535319948</v>
      </c>
      <c r="BM1982" s="6">
        <f>SUM($R$5:U1984)-$AB$2</f>
        <v>3228.8433916639997</v>
      </c>
      <c r="BN1982" s="6">
        <f>SUM($R$5:V1984)-$AB$2</f>
        <v>5457.7591604240079</v>
      </c>
      <c r="BO1982" s="6">
        <f>SUM($R$5:W1984)-$AB$2</f>
        <v>8132.4580829360057</v>
      </c>
      <c r="BP1982" s="16"/>
    </row>
    <row r="1983" spans="1:68" x14ac:dyDescent="0.45">
      <c r="A1983" s="1">
        <v>2008</v>
      </c>
      <c r="B1983" s="1">
        <v>3</v>
      </c>
      <c r="C1983" s="1">
        <v>24</v>
      </c>
      <c r="D1983" s="1">
        <v>1</v>
      </c>
      <c r="E1983" s="1">
        <v>9.6</v>
      </c>
      <c r="F1983" s="1">
        <v>0</v>
      </c>
      <c r="G1983" s="4"/>
      <c r="H1983" s="4"/>
      <c r="Q1983" s="1">
        <v>22</v>
      </c>
      <c r="R1983" s="6">
        <f t="shared" si="2596"/>
        <v>0</v>
      </c>
      <c r="S1983" s="6">
        <f t="shared" si="2597"/>
        <v>0</v>
      </c>
      <c r="T1983" s="6">
        <f t="shared" si="2598"/>
        <v>0</v>
      </c>
      <c r="U1983" s="6">
        <f t="shared" si="2599"/>
        <v>0</v>
      </c>
      <c r="V1983" s="6">
        <f t="shared" si="2600"/>
        <v>0</v>
      </c>
      <c r="W1983" s="6">
        <f t="shared" si="2601"/>
        <v>0</v>
      </c>
      <c r="X1983" s="17"/>
      <c r="Y1983" s="17"/>
      <c r="Z1983" s="17"/>
      <c r="AA1983" s="17"/>
      <c r="AB1983" s="17"/>
      <c r="AC1983" s="17"/>
      <c r="AE1983" s="16"/>
      <c r="AF1983" s="16"/>
      <c r="AG1983" s="16"/>
      <c r="AH1983" s="16"/>
      <c r="AI1983" s="16"/>
      <c r="AJ1983" s="16"/>
      <c r="AL1983" s="16"/>
      <c r="AM1983" s="16"/>
      <c r="AN1983" s="16"/>
      <c r="AO1983" s="16"/>
      <c r="AP1983" s="16"/>
      <c r="AQ1983" s="16"/>
      <c r="BI1983" s="1">
        <v>0</v>
      </c>
      <c r="BJ1983" s="6">
        <f t="shared" ref="BJ1983" si="2662">R1985-$AB$2</f>
        <v>-6.53125</v>
      </c>
      <c r="BK1983" s="6">
        <f t="shared" ref="BK1983" si="2663">S1985-$AB$2</f>
        <v>-6.53125</v>
      </c>
      <c r="BL1983" s="6">
        <f t="shared" ref="BL1983" si="2664">T1985-$AB$2</f>
        <v>-6.53125</v>
      </c>
      <c r="BM1983" s="6">
        <f t="shared" ref="BM1983" si="2665">U1985-$AB$2</f>
        <v>-6.53125</v>
      </c>
      <c r="BN1983" s="6">
        <f t="shared" ref="BN1983" si="2666">V1985-$AB$2</f>
        <v>-6.53125</v>
      </c>
      <c r="BO1983" s="6">
        <f t="shared" ref="BO1983" si="2667">W1985-$AB$2</f>
        <v>-6.53125</v>
      </c>
      <c r="BP1983" s="16">
        <v>84</v>
      </c>
    </row>
    <row r="1984" spans="1:68" x14ac:dyDescent="0.45">
      <c r="A1984" s="1">
        <v>2008</v>
      </c>
      <c r="B1984" s="1">
        <v>3</v>
      </c>
      <c r="C1984" s="1">
        <v>24</v>
      </c>
      <c r="D1984" s="1">
        <v>2</v>
      </c>
      <c r="E1984" s="1">
        <v>10.199999999999999</v>
      </c>
      <c r="F1984" s="1">
        <v>0</v>
      </c>
      <c r="G1984" s="4"/>
      <c r="H1984" s="4"/>
      <c r="Q1984" s="1">
        <v>23</v>
      </c>
      <c r="R1984" s="6">
        <f t="shared" si="2596"/>
        <v>0</v>
      </c>
      <c r="S1984" s="6">
        <f t="shared" si="2597"/>
        <v>0</v>
      </c>
      <c r="T1984" s="6">
        <f t="shared" si="2598"/>
        <v>0</v>
      </c>
      <c r="U1984" s="6">
        <f t="shared" si="2599"/>
        <v>0</v>
      </c>
      <c r="V1984" s="6">
        <f t="shared" si="2600"/>
        <v>0</v>
      </c>
      <c r="W1984" s="6">
        <f t="shared" si="2601"/>
        <v>0</v>
      </c>
      <c r="X1984" s="17"/>
      <c r="Y1984" s="17"/>
      <c r="Z1984" s="17"/>
      <c r="AA1984" s="17"/>
      <c r="AB1984" s="17"/>
      <c r="AC1984" s="17"/>
      <c r="AE1984" s="16"/>
      <c r="AF1984" s="16"/>
      <c r="AG1984" s="16"/>
      <c r="AH1984" s="16"/>
      <c r="AI1984" s="16"/>
      <c r="AJ1984" s="16"/>
      <c r="AL1984" s="16"/>
      <c r="AM1984" s="16"/>
      <c r="AN1984" s="16"/>
      <c r="AO1984" s="16"/>
      <c r="AP1984" s="16"/>
      <c r="AQ1984" s="16"/>
      <c r="BI1984" s="1">
        <v>1</v>
      </c>
      <c r="BJ1984" s="6">
        <f>SUM($R$5:R1986)-$AB$2</f>
        <v>108.36131540000009</v>
      </c>
      <c r="BK1984" s="6">
        <f>SUM($R$5:S1986)-$AB$2</f>
        <v>554.14446915200028</v>
      </c>
      <c r="BL1984" s="6">
        <f>SUM($R$5:T1986)-$AB$2</f>
        <v>1668.6023535319948</v>
      </c>
      <c r="BM1984" s="6">
        <f>SUM($R$5:U1986)-$AB$2</f>
        <v>3228.8433916639997</v>
      </c>
      <c r="BN1984" s="6">
        <f>SUM($R$5:V1986)-$AB$2</f>
        <v>5457.7591604240079</v>
      </c>
      <c r="BO1984" s="6">
        <f>SUM($R$5:W1986)-$AB$2</f>
        <v>8132.4580829360057</v>
      </c>
      <c r="BP1984" s="16"/>
    </row>
    <row r="1985" spans="1:68" x14ac:dyDescent="0.45">
      <c r="A1985" s="1">
        <v>2008</v>
      </c>
      <c r="B1985" s="1">
        <v>3</v>
      </c>
      <c r="C1985" s="1">
        <v>24</v>
      </c>
      <c r="D1985" s="1">
        <v>3</v>
      </c>
      <c r="E1985" s="1">
        <v>10.1</v>
      </c>
      <c r="F1985" s="1">
        <v>0</v>
      </c>
      <c r="G1985" s="4"/>
      <c r="H1985" s="4"/>
      <c r="Q1985" s="1">
        <v>0</v>
      </c>
      <c r="R1985" s="6">
        <f t="shared" si="2596"/>
        <v>0</v>
      </c>
      <c r="S1985" s="6">
        <f t="shared" si="2597"/>
        <v>0</v>
      </c>
      <c r="T1985" s="6">
        <f t="shared" si="2598"/>
        <v>0</v>
      </c>
      <c r="U1985" s="6">
        <f t="shared" si="2599"/>
        <v>0</v>
      </c>
      <c r="V1985" s="6">
        <f t="shared" si="2600"/>
        <v>0</v>
      </c>
      <c r="W1985" s="6">
        <f t="shared" si="2601"/>
        <v>0</v>
      </c>
      <c r="X1985" s="17"/>
      <c r="Y1985" s="17"/>
      <c r="Z1985" s="17"/>
      <c r="AA1985" s="17"/>
      <c r="AB1985" s="17"/>
      <c r="AC1985" s="17"/>
      <c r="AE1985" s="16"/>
      <c r="AF1985" s="16"/>
      <c r="AG1985" s="16"/>
      <c r="AH1985" s="16"/>
      <c r="AI1985" s="16"/>
      <c r="AJ1985" s="16"/>
      <c r="AL1985" s="16"/>
      <c r="AM1985" s="16"/>
      <c r="AN1985" s="16"/>
      <c r="AO1985" s="16"/>
      <c r="AP1985" s="16"/>
      <c r="AQ1985" s="16"/>
      <c r="BI1985" s="1">
        <v>2</v>
      </c>
      <c r="BJ1985" s="6">
        <f>SUM($R$5:R1987)-$AB$2</f>
        <v>108.36131540000009</v>
      </c>
      <c r="BK1985" s="6">
        <f>SUM($R$5:S1987)-$AB$2</f>
        <v>554.14446915200028</v>
      </c>
      <c r="BL1985" s="6">
        <f>SUM($R$5:T1987)-$AB$2</f>
        <v>1668.6023535319948</v>
      </c>
      <c r="BM1985" s="6">
        <f>SUM($R$5:U1987)-$AB$2</f>
        <v>3228.8433916639997</v>
      </c>
      <c r="BN1985" s="6">
        <f>SUM($R$5:V1987)-$AB$2</f>
        <v>5457.7591604240079</v>
      </c>
      <c r="BO1985" s="6">
        <f>SUM($R$5:W1987)-$AB$2</f>
        <v>8132.4580829360057</v>
      </c>
      <c r="BP1985" s="16"/>
    </row>
    <row r="1986" spans="1:68" x14ac:dyDescent="0.45">
      <c r="A1986" s="1">
        <v>2008</v>
      </c>
      <c r="B1986" s="1">
        <v>3</v>
      </c>
      <c r="C1986" s="1">
        <v>24</v>
      </c>
      <c r="D1986" s="1">
        <v>4</v>
      </c>
      <c r="E1986" s="1">
        <v>10.1</v>
      </c>
      <c r="F1986" s="1">
        <v>0</v>
      </c>
      <c r="G1986" s="4"/>
      <c r="H1986" s="4"/>
      <c r="Q1986" s="1">
        <v>1</v>
      </c>
      <c r="R1986" s="6">
        <f t="shared" si="2596"/>
        <v>0</v>
      </c>
      <c r="S1986" s="6">
        <f t="shared" si="2597"/>
        <v>0</v>
      </c>
      <c r="T1986" s="6">
        <f t="shared" si="2598"/>
        <v>0</v>
      </c>
      <c r="U1986" s="6">
        <f t="shared" si="2599"/>
        <v>0</v>
      </c>
      <c r="V1986" s="6">
        <f t="shared" si="2600"/>
        <v>0</v>
      </c>
      <c r="W1986" s="6">
        <f t="shared" si="2601"/>
        <v>0</v>
      </c>
      <c r="X1986" s="17"/>
      <c r="Y1986" s="17"/>
      <c r="Z1986" s="17"/>
      <c r="AA1986" s="17"/>
      <c r="AB1986" s="17"/>
      <c r="AC1986" s="17"/>
      <c r="AE1986" s="16"/>
      <c r="AF1986" s="16"/>
      <c r="AG1986" s="16"/>
      <c r="AH1986" s="16"/>
      <c r="AI1986" s="16"/>
      <c r="AJ1986" s="16"/>
      <c r="AL1986" s="16"/>
      <c r="AM1986" s="16"/>
      <c r="AN1986" s="16"/>
      <c r="AO1986" s="16"/>
      <c r="AP1986" s="16"/>
      <c r="AQ1986" s="16"/>
      <c r="BI1986" s="1">
        <v>3</v>
      </c>
      <c r="BJ1986" s="6">
        <f>SUM($R$5:R1988)-$AB$2</f>
        <v>108.36131540000009</v>
      </c>
      <c r="BK1986" s="6">
        <f>SUM($R$5:S1988)-$AB$2</f>
        <v>554.14446915200028</v>
      </c>
      <c r="BL1986" s="6">
        <f>SUM($R$5:T1988)-$AB$2</f>
        <v>1668.6023535319948</v>
      </c>
      <c r="BM1986" s="6">
        <f>SUM($R$5:U1988)-$AB$2</f>
        <v>3228.8433916639997</v>
      </c>
      <c r="BN1986" s="6">
        <f>SUM($R$5:V1988)-$AB$2</f>
        <v>5457.7591604240079</v>
      </c>
      <c r="BO1986" s="6">
        <f>SUM($R$5:W1988)-$AB$2</f>
        <v>8132.4580829360057</v>
      </c>
      <c r="BP1986" s="16"/>
    </row>
    <row r="1987" spans="1:68" x14ac:dyDescent="0.45">
      <c r="A1987" s="1">
        <v>2008</v>
      </c>
      <c r="B1987" s="1">
        <v>3</v>
      </c>
      <c r="C1987" s="1">
        <v>24</v>
      </c>
      <c r="D1987" s="1">
        <v>5</v>
      </c>
      <c r="E1987" s="1">
        <v>10.3</v>
      </c>
      <c r="F1987" s="1">
        <v>0</v>
      </c>
      <c r="G1987" s="4"/>
      <c r="H1987" s="4"/>
      <c r="Q1987" s="1">
        <v>2</v>
      </c>
      <c r="R1987" s="6">
        <f t="shared" si="2596"/>
        <v>0</v>
      </c>
      <c r="S1987" s="6">
        <f t="shared" si="2597"/>
        <v>0</v>
      </c>
      <c r="T1987" s="6">
        <f t="shared" si="2598"/>
        <v>0</v>
      </c>
      <c r="U1987" s="6">
        <f t="shared" si="2599"/>
        <v>0</v>
      </c>
      <c r="V1987" s="6">
        <f t="shared" si="2600"/>
        <v>0</v>
      </c>
      <c r="W1987" s="6">
        <f t="shared" si="2601"/>
        <v>0</v>
      </c>
      <c r="X1987" s="17"/>
      <c r="Y1987" s="17"/>
      <c r="Z1987" s="17"/>
      <c r="AA1987" s="17"/>
      <c r="AB1987" s="17"/>
      <c r="AC1987" s="17"/>
      <c r="AE1987" s="16"/>
      <c r="AF1987" s="16"/>
      <c r="AG1987" s="16"/>
      <c r="AH1987" s="16"/>
      <c r="AI1987" s="16"/>
      <c r="AJ1987" s="16"/>
      <c r="AL1987" s="16"/>
      <c r="AM1987" s="16"/>
      <c r="AN1987" s="16"/>
      <c r="AO1987" s="16"/>
      <c r="AP1987" s="16"/>
      <c r="AQ1987" s="16"/>
      <c r="BI1987" s="1">
        <v>4</v>
      </c>
      <c r="BJ1987" s="6">
        <f>SUM($R$5:R1989)-$AB$2</f>
        <v>108.36131540000009</v>
      </c>
      <c r="BK1987" s="6">
        <f>SUM($R$5:S1989)-$AB$2</f>
        <v>554.14446915200028</v>
      </c>
      <c r="BL1987" s="6">
        <f>SUM($R$5:T1989)-$AB$2</f>
        <v>1668.6023535319948</v>
      </c>
      <c r="BM1987" s="6">
        <f>SUM($R$5:U1989)-$AB$2</f>
        <v>3228.8433916639997</v>
      </c>
      <c r="BN1987" s="6">
        <f>SUM($R$5:V1989)-$AB$2</f>
        <v>5457.7591604240079</v>
      </c>
      <c r="BO1987" s="6">
        <f>SUM($R$5:W1989)-$AB$2</f>
        <v>8132.4580829360057</v>
      </c>
      <c r="BP1987" s="16"/>
    </row>
    <row r="1988" spans="1:68" x14ac:dyDescent="0.45">
      <c r="A1988" s="1">
        <v>2008</v>
      </c>
      <c r="B1988" s="1">
        <v>3</v>
      </c>
      <c r="C1988" s="1">
        <v>24</v>
      </c>
      <c r="D1988" s="1">
        <v>6</v>
      </c>
      <c r="E1988" s="1">
        <v>9.8000000000000007</v>
      </c>
      <c r="F1988" s="1">
        <v>0</v>
      </c>
      <c r="G1988" s="4"/>
      <c r="H1988" s="4"/>
      <c r="Q1988" s="1">
        <v>3</v>
      </c>
      <c r="R1988" s="6">
        <f t="shared" si="2596"/>
        <v>0</v>
      </c>
      <c r="S1988" s="6">
        <f t="shared" si="2597"/>
        <v>0</v>
      </c>
      <c r="T1988" s="6">
        <f t="shared" si="2598"/>
        <v>0</v>
      </c>
      <c r="U1988" s="6">
        <f t="shared" si="2599"/>
        <v>0</v>
      </c>
      <c r="V1988" s="6">
        <f t="shared" si="2600"/>
        <v>0</v>
      </c>
      <c r="W1988" s="6">
        <f t="shared" si="2601"/>
        <v>0</v>
      </c>
      <c r="X1988" s="17"/>
      <c r="Y1988" s="17"/>
      <c r="Z1988" s="17"/>
      <c r="AA1988" s="17"/>
      <c r="AB1988" s="17"/>
      <c r="AC1988" s="17"/>
      <c r="AE1988" s="16"/>
      <c r="AF1988" s="16"/>
      <c r="AG1988" s="16"/>
      <c r="AH1988" s="16"/>
      <c r="AI1988" s="16"/>
      <c r="AJ1988" s="16"/>
      <c r="AL1988" s="16"/>
      <c r="AM1988" s="16"/>
      <c r="AN1988" s="16"/>
      <c r="AO1988" s="16"/>
      <c r="AP1988" s="16"/>
      <c r="AQ1988" s="16"/>
      <c r="BI1988" s="1">
        <v>5</v>
      </c>
      <c r="BJ1988" s="6">
        <f>SUM($R$5:R1990)-$AB$2</f>
        <v>108.36131540000009</v>
      </c>
      <c r="BK1988" s="6">
        <f>SUM($R$5:S1990)-$AB$2</f>
        <v>554.14446915200028</v>
      </c>
      <c r="BL1988" s="6">
        <f>SUM($R$5:T1990)-$AB$2</f>
        <v>1668.6023535319948</v>
      </c>
      <c r="BM1988" s="6">
        <f>SUM($R$5:U1990)-$AB$2</f>
        <v>3228.8433916639997</v>
      </c>
      <c r="BN1988" s="6">
        <f>SUM($R$5:V1990)-$AB$2</f>
        <v>5457.7591604240079</v>
      </c>
      <c r="BO1988" s="6">
        <f>SUM($R$5:W1990)-$AB$2</f>
        <v>8132.4580829360057</v>
      </c>
      <c r="BP1988" s="16"/>
    </row>
    <row r="1989" spans="1:68" x14ac:dyDescent="0.45">
      <c r="A1989" s="1">
        <v>2008</v>
      </c>
      <c r="B1989" s="1">
        <v>3</v>
      </c>
      <c r="C1989" s="1">
        <v>24</v>
      </c>
      <c r="D1989" s="1">
        <v>7</v>
      </c>
      <c r="E1989" s="1">
        <v>9.9</v>
      </c>
      <c r="F1989" s="1">
        <v>3.64</v>
      </c>
      <c r="G1989" s="4"/>
      <c r="H1989" s="4"/>
      <c r="Q1989" s="1">
        <v>4</v>
      </c>
      <c r="R1989" s="6">
        <f t="shared" si="2596"/>
        <v>0</v>
      </c>
      <c r="S1989" s="6">
        <f t="shared" si="2597"/>
        <v>0</v>
      </c>
      <c r="T1989" s="6">
        <f t="shared" si="2598"/>
        <v>0</v>
      </c>
      <c r="U1989" s="6">
        <f t="shared" si="2599"/>
        <v>0</v>
      </c>
      <c r="V1989" s="6">
        <f t="shared" si="2600"/>
        <v>0</v>
      </c>
      <c r="W1989" s="6">
        <f t="shared" si="2601"/>
        <v>0</v>
      </c>
      <c r="X1989" s="17"/>
      <c r="Y1989" s="17"/>
      <c r="Z1989" s="17"/>
      <c r="AA1989" s="17"/>
      <c r="AB1989" s="17"/>
      <c r="AC1989" s="17"/>
      <c r="AE1989" s="16"/>
      <c r="AF1989" s="16"/>
      <c r="AG1989" s="16"/>
      <c r="AH1989" s="16"/>
      <c r="AI1989" s="16"/>
      <c r="AJ1989" s="16"/>
      <c r="AL1989" s="16"/>
      <c r="AM1989" s="16"/>
      <c r="AN1989" s="16"/>
      <c r="AO1989" s="16"/>
      <c r="AP1989" s="16"/>
      <c r="AQ1989" s="16"/>
      <c r="BI1989" s="1">
        <v>6</v>
      </c>
      <c r="BJ1989" s="6">
        <f>SUM($R$5:R1991)-$AB$2</f>
        <v>108.36131540000009</v>
      </c>
      <c r="BK1989" s="6">
        <f>SUM($R$5:S1991)-$AB$2</f>
        <v>554.14446915200028</v>
      </c>
      <c r="BL1989" s="6">
        <f>SUM($R$5:T1991)-$AB$2</f>
        <v>1668.6023535319948</v>
      </c>
      <c r="BM1989" s="6">
        <f>SUM($R$5:U1991)-$AB$2</f>
        <v>3228.8433916639997</v>
      </c>
      <c r="BN1989" s="6">
        <f>SUM($R$5:V1991)-$AB$2</f>
        <v>5457.7591604240079</v>
      </c>
      <c r="BO1989" s="6">
        <f>SUM($R$5:W1991)-$AB$2</f>
        <v>8132.4580829360057</v>
      </c>
      <c r="BP1989" s="16"/>
    </row>
    <row r="1990" spans="1:68" x14ac:dyDescent="0.45">
      <c r="A1990" s="1">
        <v>2008</v>
      </c>
      <c r="B1990" s="1">
        <v>3</v>
      </c>
      <c r="C1990" s="1">
        <v>24</v>
      </c>
      <c r="D1990" s="1">
        <v>8</v>
      </c>
      <c r="E1990" s="1">
        <v>10.6</v>
      </c>
      <c r="F1990" s="1">
        <v>191.11</v>
      </c>
      <c r="G1990" s="4"/>
      <c r="H1990" s="4"/>
      <c r="Q1990" s="1">
        <v>5</v>
      </c>
      <c r="R1990" s="6">
        <f t="shared" si="2596"/>
        <v>0</v>
      </c>
      <c r="S1990" s="6">
        <f t="shared" si="2597"/>
        <v>0</v>
      </c>
      <c r="T1990" s="6">
        <f t="shared" si="2598"/>
        <v>0</v>
      </c>
      <c r="U1990" s="6">
        <f t="shared" si="2599"/>
        <v>0</v>
      </c>
      <c r="V1990" s="6">
        <f t="shared" si="2600"/>
        <v>0</v>
      </c>
      <c r="W1990" s="6">
        <f t="shared" si="2601"/>
        <v>0</v>
      </c>
      <c r="X1990" s="17"/>
      <c r="Y1990" s="17"/>
      <c r="Z1990" s="17"/>
      <c r="AA1990" s="17"/>
      <c r="AB1990" s="17"/>
      <c r="AC1990" s="17"/>
      <c r="AE1990" s="16"/>
      <c r="AF1990" s="16"/>
      <c r="AG1990" s="16"/>
      <c r="AH1990" s="16"/>
      <c r="AI1990" s="16"/>
      <c r="AJ1990" s="16"/>
      <c r="AL1990" s="16"/>
      <c r="AM1990" s="16"/>
      <c r="AN1990" s="16"/>
      <c r="AO1990" s="16"/>
      <c r="AP1990" s="16"/>
      <c r="AQ1990" s="16"/>
      <c r="BI1990" s="1">
        <v>7</v>
      </c>
      <c r="BJ1990" s="6">
        <f>SUM($R$5:R1992)-$AB$2</f>
        <v>108.3634266000001</v>
      </c>
      <c r="BK1990" s="6">
        <f>SUM($R$5:S1992)-$AB$2</f>
        <v>554.15477180800019</v>
      </c>
      <c r="BL1990" s="6">
        <f>SUM($R$5:T1992)-$AB$2</f>
        <v>1668.6331348279948</v>
      </c>
      <c r="BM1990" s="6">
        <f>SUM($R$5:U1992)-$AB$2</f>
        <v>3228.9028430559997</v>
      </c>
      <c r="BN1990" s="6">
        <f>SUM($R$5:V1992)-$AB$2</f>
        <v>5457.8595690960074</v>
      </c>
      <c r="BO1990" s="6">
        <f>SUM($R$5:W1992)-$AB$2</f>
        <v>8132.6076403440047</v>
      </c>
      <c r="BP1990" s="16"/>
    </row>
    <row r="1991" spans="1:68" x14ac:dyDescent="0.45">
      <c r="A1991" s="1">
        <v>2008</v>
      </c>
      <c r="B1991" s="1">
        <v>3</v>
      </c>
      <c r="C1991" s="1">
        <v>24</v>
      </c>
      <c r="D1991" s="1">
        <v>9</v>
      </c>
      <c r="E1991" s="1">
        <v>11.7</v>
      </c>
      <c r="F1991" s="1">
        <v>334.32</v>
      </c>
      <c r="G1991" s="4"/>
      <c r="H1991" s="4"/>
      <c r="Q1991" s="1">
        <v>6</v>
      </c>
      <c r="R1991" s="6">
        <f t="shared" si="2596"/>
        <v>0</v>
      </c>
      <c r="S1991" s="6">
        <f t="shared" si="2597"/>
        <v>0</v>
      </c>
      <c r="T1991" s="6">
        <f t="shared" si="2598"/>
        <v>0</v>
      </c>
      <c r="U1991" s="6">
        <f t="shared" si="2599"/>
        <v>0</v>
      </c>
      <c r="V1991" s="6">
        <f t="shared" si="2600"/>
        <v>0</v>
      </c>
      <c r="W1991" s="6">
        <f t="shared" si="2601"/>
        <v>0</v>
      </c>
      <c r="X1991" s="17"/>
      <c r="Y1991" s="17"/>
      <c r="Z1991" s="17"/>
      <c r="AA1991" s="17"/>
      <c r="AB1991" s="17"/>
      <c r="AC1991" s="17"/>
      <c r="AE1991" s="16"/>
      <c r="AF1991" s="16"/>
      <c r="AG1991" s="16"/>
      <c r="AH1991" s="16"/>
      <c r="AI1991" s="16"/>
      <c r="AJ1991" s="16"/>
      <c r="AL1991" s="16"/>
      <c r="AM1991" s="16"/>
      <c r="AN1991" s="16"/>
      <c r="AO1991" s="16"/>
      <c r="AP1991" s="16"/>
      <c r="AQ1991" s="16"/>
      <c r="BI1991" s="1">
        <v>8</v>
      </c>
      <c r="BJ1991" s="6">
        <f>SUM($R$5:R1993)-$AB$2</f>
        <v>108.47427040000009</v>
      </c>
      <c r="BK1991" s="6">
        <f>SUM($R$5:S1993)-$AB$2</f>
        <v>554.6956895520002</v>
      </c>
      <c r="BL1991" s="6">
        <f>SUM($R$5:T1993)-$AB$2</f>
        <v>1670.249237431995</v>
      </c>
      <c r="BM1991" s="6">
        <f>SUM($R$5:U1993)-$AB$2</f>
        <v>3232.0242044639995</v>
      </c>
      <c r="BN1991" s="6">
        <f>SUM($R$5:V1993)-$AB$2</f>
        <v>5463.1313002240067</v>
      </c>
      <c r="BO1991" s="6">
        <f>SUM($R$5:W1993)-$AB$2</f>
        <v>8140.4598151360042</v>
      </c>
      <c r="BP1991" s="16"/>
    </row>
    <row r="1992" spans="1:68" x14ac:dyDescent="0.45">
      <c r="A1992" s="1">
        <v>2008</v>
      </c>
      <c r="B1992" s="1">
        <v>3</v>
      </c>
      <c r="C1992" s="1">
        <v>24</v>
      </c>
      <c r="D1992" s="1">
        <v>10</v>
      </c>
      <c r="E1992" s="1">
        <v>12.4</v>
      </c>
      <c r="F1992" s="1">
        <v>514.4</v>
      </c>
      <c r="G1992" s="4"/>
      <c r="H1992" s="4"/>
      <c r="Q1992" s="1">
        <v>7</v>
      </c>
      <c r="R1992" s="6">
        <f t="shared" si="2596"/>
        <v>2.1111999999999997E-3</v>
      </c>
      <c r="S1992" s="6">
        <f t="shared" si="2597"/>
        <v>8.191455999999998E-3</v>
      </c>
      <c r="T1992" s="6">
        <f t="shared" si="2598"/>
        <v>2.0478639999999996E-2</v>
      </c>
      <c r="U1992" s="6">
        <f t="shared" si="2599"/>
        <v>2.8670095999999999E-2</v>
      </c>
      <c r="V1992" s="6">
        <f t="shared" si="2600"/>
        <v>4.0957279999999992E-2</v>
      </c>
      <c r="W1992" s="6">
        <f t="shared" si="2601"/>
        <v>4.9148735999999998E-2</v>
      </c>
      <c r="X1992" s="17"/>
      <c r="Y1992" s="17"/>
      <c r="Z1992" s="17"/>
      <c r="AA1992" s="17"/>
      <c r="AB1992" s="17"/>
      <c r="AC1992" s="17"/>
      <c r="AE1992" s="16"/>
      <c r="AF1992" s="16"/>
      <c r="AG1992" s="16"/>
      <c r="AH1992" s="16"/>
      <c r="AI1992" s="16"/>
      <c r="AJ1992" s="16"/>
      <c r="AL1992" s="16"/>
      <c r="AM1992" s="16"/>
      <c r="AN1992" s="16"/>
      <c r="AO1992" s="16"/>
      <c r="AP1992" s="16"/>
      <c r="AQ1992" s="16"/>
      <c r="BI1992" s="1">
        <v>9</v>
      </c>
      <c r="BJ1992" s="6">
        <f>SUM($R$5:R1994)-$AB$2</f>
        <v>108.66817600000009</v>
      </c>
      <c r="BK1992" s="6">
        <f>SUM($R$5:S1994)-$AB$2</f>
        <v>555.6419488800002</v>
      </c>
      <c r="BL1992" s="6">
        <f>SUM($R$5:T1994)-$AB$2</f>
        <v>1673.0763810799949</v>
      </c>
      <c r="BM1992" s="6">
        <f>SUM($R$5:U1994)-$AB$2</f>
        <v>3237.4845861599993</v>
      </c>
      <c r="BN1992" s="6">
        <f>SUM($R$5:V1994)-$AB$2</f>
        <v>5472.3534505600073</v>
      </c>
      <c r="BO1992" s="6">
        <f>SUM($R$5:W1994)-$AB$2</f>
        <v>8154.196087840005</v>
      </c>
      <c r="BP1992" s="16"/>
    </row>
    <row r="1993" spans="1:68" x14ac:dyDescent="0.45">
      <c r="A1993" s="1">
        <v>2008</v>
      </c>
      <c r="B1993" s="1">
        <v>3</v>
      </c>
      <c r="C1993" s="1">
        <v>24</v>
      </c>
      <c r="D1993" s="1">
        <v>11</v>
      </c>
      <c r="E1993" s="1">
        <v>13.1</v>
      </c>
      <c r="F1993" s="1">
        <v>733</v>
      </c>
      <c r="G1993" s="4"/>
      <c r="H1993" s="4"/>
      <c r="Q1993" s="1">
        <v>8</v>
      </c>
      <c r="R1993" s="6">
        <f t="shared" si="2596"/>
        <v>0.11084380000000001</v>
      </c>
      <c r="S1993" s="6">
        <f t="shared" si="2597"/>
        <v>0.43007394399999999</v>
      </c>
      <c r="T1993" s="6">
        <f t="shared" si="2598"/>
        <v>1.0751848599999998</v>
      </c>
      <c r="U1993" s="6">
        <f t="shared" si="2599"/>
        <v>1.5052588040000001</v>
      </c>
      <c r="V1993" s="6">
        <f t="shared" si="2600"/>
        <v>2.1503697199999996</v>
      </c>
      <c r="W1993" s="6">
        <f t="shared" si="2601"/>
        <v>2.5804436640000001</v>
      </c>
      <c r="X1993" s="17"/>
      <c r="Y1993" s="17"/>
      <c r="Z1993" s="17"/>
      <c r="AA1993" s="17"/>
      <c r="AB1993" s="17"/>
      <c r="AC1993" s="17"/>
      <c r="AE1993" s="16"/>
      <c r="AF1993" s="16"/>
      <c r="AG1993" s="16"/>
      <c r="AH1993" s="16"/>
      <c r="AI1993" s="16"/>
      <c r="AJ1993" s="16"/>
      <c r="AL1993" s="16"/>
      <c r="AM1993" s="16"/>
      <c r="AN1993" s="16"/>
      <c r="AO1993" s="16"/>
      <c r="AP1993" s="16"/>
      <c r="AQ1993" s="16"/>
      <c r="BI1993" s="1">
        <v>10</v>
      </c>
      <c r="BJ1993" s="6">
        <f>SUM($R$5:R1995)-$AB$2</f>
        <v>108.96652800000008</v>
      </c>
      <c r="BK1993" s="6">
        <f>SUM($R$5:S1995)-$AB$2</f>
        <v>557.09790664000025</v>
      </c>
      <c r="BL1993" s="6">
        <f>SUM($R$5:T1995)-$AB$2</f>
        <v>1677.426353239995</v>
      </c>
      <c r="BM1993" s="6">
        <f>SUM($R$5:U1995)-$AB$2</f>
        <v>3245.8861784799988</v>
      </c>
      <c r="BN1993" s="6">
        <f>SUM($R$5:V1995)-$AB$2</f>
        <v>5486.5430716800065</v>
      </c>
      <c r="BO1993" s="6">
        <f>SUM($R$5:W1995)-$AB$2</f>
        <v>8175.3313435200043</v>
      </c>
      <c r="BP1993" s="16"/>
    </row>
    <row r="1994" spans="1:68" x14ac:dyDescent="0.45">
      <c r="A1994" s="1">
        <v>2008</v>
      </c>
      <c r="B1994" s="1">
        <v>3</v>
      </c>
      <c r="C1994" s="1">
        <v>24</v>
      </c>
      <c r="D1994" s="1">
        <v>12</v>
      </c>
      <c r="E1994" s="1">
        <v>13.7</v>
      </c>
      <c r="F1994" s="1">
        <v>573.36</v>
      </c>
      <c r="G1994" s="4"/>
      <c r="H1994" s="4"/>
      <c r="Q1994" s="1">
        <v>9</v>
      </c>
      <c r="R1994" s="6">
        <f t="shared" si="2596"/>
        <v>0.19390559999999998</v>
      </c>
      <c r="S1994" s="6">
        <f t="shared" si="2597"/>
        <v>0.75235372799999989</v>
      </c>
      <c r="T1994" s="6">
        <f t="shared" si="2598"/>
        <v>1.8808843199999998</v>
      </c>
      <c r="U1994" s="6">
        <f t="shared" si="2599"/>
        <v>2.6332380479999995</v>
      </c>
      <c r="V1994" s="6">
        <f t="shared" si="2600"/>
        <v>3.7617686399999997</v>
      </c>
      <c r="W1994" s="6">
        <f t="shared" si="2601"/>
        <v>4.5141223680000007</v>
      </c>
      <c r="X1994" s="17"/>
      <c r="Y1994" s="17"/>
      <c r="Z1994" s="17"/>
      <c r="AA1994" s="17"/>
      <c r="AB1994" s="17"/>
      <c r="AC1994" s="17"/>
      <c r="AE1994" s="16"/>
      <c r="AF1994" s="16"/>
      <c r="AG1994" s="16"/>
      <c r="AH1994" s="16"/>
      <c r="AI1994" s="16"/>
      <c r="AJ1994" s="16"/>
      <c r="AL1994" s="16"/>
      <c r="AM1994" s="16"/>
      <c r="AN1994" s="16"/>
      <c r="AO1994" s="16"/>
      <c r="AP1994" s="16"/>
      <c r="AQ1994" s="16"/>
      <c r="BI1994" s="1">
        <v>11</v>
      </c>
      <c r="BJ1994" s="6">
        <f>SUM($R$5:R1996)-$AB$2</f>
        <v>109.39166800000008</v>
      </c>
      <c r="BK1994" s="6">
        <f>SUM($R$5:S1996)-$AB$2</f>
        <v>559.17258984000034</v>
      </c>
      <c r="BL1994" s="6">
        <f>SUM($R$5:T1996)-$AB$2</f>
        <v>1683.6248944399949</v>
      </c>
      <c r="BM1994" s="6">
        <f>SUM($R$5:U1996)-$AB$2</f>
        <v>3257.8581208799988</v>
      </c>
      <c r="BN1994" s="6">
        <f>SUM($R$5:V1996)-$AB$2</f>
        <v>5506.7627300800068</v>
      </c>
      <c r="BO1994" s="6">
        <f>SUM($R$5:W1996)-$AB$2</f>
        <v>8205.4482611200037</v>
      </c>
      <c r="BP1994" s="16"/>
    </row>
    <row r="1995" spans="1:68" x14ac:dyDescent="0.45">
      <c r="A1995" s="1">
        <v>2008</v>
      </c>
      <c r="B1995" s="1">
        <v>3</v>
      </c>
      <c r="C1995" s="1">
        <v>24</v>
      </c>
      <c r="D1995" s="1">
        <v>13</v>
      </c>
      <c r="E1995" s="1">
        <v>14.2</v>
      </c>
      <c r="F1995" s="1">
        <v>454.08</v>
      </c>
      <c r="G1995" s="4"/>
      <c r="H1995" s="4"/>
      <c r="Q1995" s="1">
        <v>10</v>
      </c>
      <c r="R1995" s="6">
        <f t="shared" si="2596"/>
        <v>0.29835199999999995</v>
      </c>
      <c r="S1995" s="6">
        <f t="shared" si="2597"/>
        <v>1.1576057599999998</v>
      </c>
      <c r="T1995" s="6">
        <f t="shared" si="2598"/>
        <v>2.8940143999999997</v>
      </c>
      <c r="U1995" s="6">
        <f t="shared" si="2599"/>
        <v>4.0516201599999997</v>
      </c>
      <c r="V1995" s="6">
        <f t="shared" si="2600"/>
        <v>5.7880287999999993</v>
      </c>
      <c r="W1995" s="6">
        <f t="shared" si="2601"/>
        <v>6.9456345599999993</v>
      </c>
      <c r="X1995" s="17"/>
      <c r="Y1995" s="17"/>
      <c r="Z1995" s="17"/>
      <c r="AA1995" s="17"/>
      <c r="AB1995" s="17"/>
      <c r="AC1995" s="17"/>
      <c r="AE1995" s="16"/>
      <c r="AF1995" s="16"/>
      <c r="AG1995" s="16"/>
      <c r="AH1995" s="16"/>
      <c r="AI1995" s="16"/>
      <c r="AJ1995" s="16"/>
      <c r="AL1995" s="16"/>
      <c r="AM1995" s="16"/>
      <c r="AN1995" s="16"/>
      <c r="AO1995" s="16"/>
      <c r="AP1995" s="16"/>
      <c r="AQ1995" s="16"/>
      <c r="BI1995" s="1">
        <v>12</v>
      </c>
      <c r="BJ1995" s="6">
        <f t="shared" ref="BJ1995" si="2668">R1997-$AB$2</f>
        <v>-6.1987012000000004</v>
      </c>
      <c r="BK1995" s="6">
        <f t="shared" ref="BK1995" si="2669">S1997-$AB$2</f>
        <v>-5.2409606560000004</v>
      </c>
      <c r="BL1995" s="6">
        <f t="shared" ref="BL1995" si="2670">T1997-$AB$2</f>
        <v>-3.3055266400000005</v>
      </c>
      <c r="BM1995" s="6">
        <f t="shared" ref="BM1995" si="2671">U1997-$AB$2</f>
        <v>-2.0152372960000005</v>
      </c>
      <c r="BN1995" s="6">
        <f t="shared" ref="BN1995" si="2672">V1997-$AB$2</f>
        <v>-7.9803280000001031E-2</v>
      </c>
      <c r="BO1995" s="6">
        <f t="shared" ref="BO1995" si="2673">W1997-$AB$2</f>
        <v>1.2104860639999995</v>
      </c>
      <c r="BP1995" s="16"/>
    </row>
    <row r="1996" spans="1:68" x14ac:dyDescent="0.45">
      <c r="A1996" s="1">
        <v>2008</v>
      </c>
      <c r="B1996" s="1">
        <v>3</v>
      </c>
      <c r="C1996" s="1">
        <v>24</v>
      </c>
      <c r="D1996" s="1">
        <v>14</v>
      </c>
      <c r="E1996" s="1">
        <v>14.6</v>
      </c>
      <c r="F1996" s="1">
        <v>390.61</v>
      </c>
      <c r="G1996" s="4"/>
      <c r="H1996" s="4"/>
      <c r="Q1996" s="1">
        <v>11</v>
      </c>
      <c r="R1996" s="6">
        <f t="shared" si="2596"/>
        <v>0.42513999999999996</v>
      </c>
      <c r="S1996" s="6">
        <f t="shared" si="2597"/>
        <v>1.6495431999999999</v>
      </c>
      <c r="T1996" s="6">
        <f t="shared" si="2598"/>
        <v>4.1238579999999994</v>
      </c>
      <c r="U1996" s="6">
        <f t="shared" si="2599"/>
        <v>5.7734012000000003</v>
      </c>
      <c r="V1996" s="6">
        <f t="shared" si="2600"/>
        <v>8.2477159999999987</v>
      </c>
      <c r="W1996" s="6">
        <f t="shared" si="2601"/>
        <v>9.8972592000000006</v>
      </c>
      <c r="X1996" s="17"/>
      <c r="Y1996" s="17"/>
      <c r="Z1996" s="17"/>
      <c r="AA1996" s="17"/>
      <c r="AB1996" s="17"/>
      <c r="AC1996" s="17"/>
      <c r="AE1996" s="16"/>
      <c r="AF1996" s="16"/>
      <c r="AG1996" s="16"/>
      <c r="AH1996" s="16"/>
      <c r="AI1996" s="16"/>
      <c r="AJ1996" s="16"/>
      <c r="AL1996" s="16"/>
      <c r="AM1996" s="16"/>
      <c r="AN1996" s="16"/>
      <c r="AO1996" s="16"/>
      <c r="AP1996" s="16"/>
      <c r="AQ1996" s="16"/>
      <c r="BI1996" s="1">
        <v>13</v>
      </c>
      <c r="BJ1996" s="6">
        <f>SUM($R$5:R1998)-$AB$2</f>
        <v>109.98758320000007</v>
      </c>
      <c r="BK1996" s="6">
        <f>SUM($R$5:S1998)-$AB$2</f>
        <v>562.08065601600038</v>
      </c>
      <c r="BL1996" s="6">
        <f>SUM($R$5:T1998)-$AB$2</f>
        <v>1692.3133380559952</v>
      </c>
      <c r="BM1996" s="6">
        <f>SUM($R$5:U1998)-$AB$2</f>
        <v>3274.6390929119984</v>
      </c>
      <c r="BN1996" s="6">
        <f>SUM($R$5:V1998)-$AB$2</f>
        <v>5535.1044569920068</v>
      </c>
      <c r="BO1996" s="6">
        <f>SUM($R$5:W1998)-$AB$2</f>
        <v>8247.6628938880021</v>
      </c>
      <c r="BP1996" s="16"/>
    </row>
    <row r="1997" spans="1:68" x14ac:dyDescent="0.45">
      <c r="A1997" s="1">
        <v>2008</v>
      </c>
      <c r="B1997" s="1">
        <v>3</v>
      </c>
      <c r="C1997" s="1">
        <v>24</v>
      </c>
      <c r="D1997" s="1">
        <v>15</v>
      </c>
      <c r="E1997" s="1">
        <v>14.8</v>
      </c>
      <c r="F1997" s="1">
        <v>327.92</v>
      </c>
      <c r="G1997" s="4"/>
      <c r="H1997" s="4"/>
      <c r="Q1997" s="1">
        <v>12</v>
      </c>
      <c r="R1997" s="6">
        <f t="shared" si="2596"/>
        <v>0.33254879999999998</v>
      </c>
      <c r="S1997" s="6">
        <f t="shared" si="2597"/>
        <v>1.2902893439999998</v>
      </c>
      <c r="T1997" s="6">
        <f t="shared" si="2598"/>
        <v>3.2257233599999995</v>
      </c>
      <c r="U1997" s="6">
        <f t="shared" si="2599"/>
        <v>4.5160127039999995</v>
      </c>
      <c r="V1997" s="6">
        <f t="shared" si="2600"/>
        <v>6.451446719999999</v>
      </c>
      <c r="W1997" s="6">
        <f t="shared" si="2601"/>
        <v>7.7417360639999995</v>
      </c>
      <c r="X1997" s="17">
        <f t="shared" ref="X1997" si="2674">SUM(R1997:R2021)-$AA$2</f>
        <v>-3.9150511999999997</v>
      </c>
      <c r="Y1997" s="17">
        <f t="shared" ref="Y1997" si="2675">SUM(S1997:S2021)-$AA$2</f>
        <v>1.7386013439999983</v>
      </c>
      <c r="Z1997" s="17">
        <f t="shared" ref="Z1997" si="2676">SUM(T1997:T2021)-$AA$2</f>
        <v>13.163690859999999</v>
      </c>
      <c r="AA1997" s="17">
        <f t="shared" ref="AA1997" si="2677">SUM(U1997:U2021)-$AA$2</f>
        <v>20.780417203999999</v>
      </c>
      <c r="AB1997" s="17">
        <f t="shared" ref="AB1997" si="2678">SUM(V1997:V2021)-$AA$2</f>
        <v>32.205506720000002</v>
      </c>
      <c r="AC1997" s="17">
        <f t="shared" ref="AC1997" si="2679">SUM(W1997:W2021)-$AA$2</f>
        <v>39.822233064000002</v>
      </c>
      <c r="AE1997" s="16">
        <f t="shared" ref="AE1997" si="2680">IF(X1997&gt;0,1,0)</f>
        <v>0</v>
      </c>
      <c r="AF1997" s="16">
        <f t="shared" ref="AF1997" si="2681">IF(Y1997&gt;0,1,0)</f>
        <v>1</v>
      </c>
      <c r="AG1997" s="16">
        <f t="shared" ref="AG1997" si="2682">IF(Z1997&gt;0,1,0)</f>
        <v>1</v>
      </c>
      <c r="AH1997" s="16">
        <f t="shared" ref="AH1997" si="2683">IF(AA1997&gt;0,1,0)</f>
        <v>1</v>
      </c>
      <c r="AI1997" s="16">
        <f t="shared" ref="AI1997" si="2684">IF(AB1997&gt;0,1,0)</f>
        <v>1</v>
      </c>
      <c r="AJ1997" s="16">
        <f t="shared" ref="AJ1997" si="2685">IF(AC1997&gt;0,1,0)</f>
        <v>1</v>
      </c>
      <c r="AL1997" s="16">
        <f t="shared" ref="AL1997" si="2686">IF(X1997&lt;0,ABS(X1997*$AP$1),0)</f>
        <v>0</v>
      </c>
      <c r="AM1997" s="16">
        <f t="shared" ref="AM1997" si="2687">IF(Y1997&lt;0,ABS(Y1997*$AP$1),0)</f>
        <v>0</v>
      </c>
      <c r="AN1997" s="16">
        <f t="shared" ref="AN1997" si="2688">IF(Z1997&lt;0,ABS(Z1997*$AP$1),0)</f>
        <v>0</v>
      </c>
      <c r="AO1997" s="16">
        <f t="shared" ref="AO1997" si="2689">IF(AA1997&lt;0,ABS(AA1997*$AP$1),0)</f>
        <v>0</v>
      </c>
      <c r="AP1997" s="16">
        <f t="shared" ref="AP1997" si="2690">IF(AB1997&lt;0,ABS(AB1997*$AP$1),0)</f>
        <v>0</v>
      </c>
      <c r="AQ1997" s="16">
        <f t="shared" ref="AQ1997" si="2691">IF(AC1997&lt;0,ABS(AC1997*$AP$1),0)</f>
        <v>0</v>
      </c>
      <c r="BI1997" s="1">
        <v>14</v>
      </c>
      <c r="BJ1997" s="6">
        <f>SUM($R$5:R1999)-$AB$2</f>
        <v>110.21413700000008</v>
      </c>
      <c r="BK1997" s="6">
        <f>SUM($R$5:S1999)-$AB$2</f>
        <v>563.18623856000045</v>
      </c>
      <c r="BL1997" s="6">
        <f>SUM($R$5:T1999)-$AB$2</f>
        <v>1695.616492459995</v>
      </c>
      <c r="BM1997" s="6">
        <f>SUM($R$5:U1999)-$AB$2</f>
        <v>3281.0188479199987</v>
      </c>
      <c r="BN1997" s="6">
        <f>SUM($R$5:V1999)-$AB$2</f>
        <v>5545.879355720007</v>
      </c>
      <c r="BO1997" s="6">
        <f>SUM($R$5:W1999)-$AB$2</f>
        <v>8263.7119650800014</v>
      </c>
      <c r="BP1997" s="16"/>
    </row>
    <row r="1998" spans="1:68" x14ac:dyDescent="0.45">
      <c r="A1998" s="1">
        <v>2008</v>
      </c>
      <c r="B1998" s="1">
        <v>3</v>
      </c>
      <c r="C1998" s="1">
        <v>24</v>
      </c>
      <c r="D1998" s="1">
        <v>16</v>
      </c>
      <c r="E1998" s="1">
        <v>14.4</v>
      </c>
      <c r="F1998" s="1">
        <v>156.1</v>
      </c>
      <c r="G1998" s="4"/>
      <c r="H1998" s="4"/>
      <c r="Q1998" s="1">
        <v>13</v>
      </c>
      <c r="R1998" s="6">
        <f t="shared" ref="R1998:R2061" si="2692">$AX$2*F1995*$R$4/1000</f>
        <v>0.2633664</v>
      </c>
      <c r="S1998" s="6">
        <f t="shared" ref="S1998:S2061" si="2693">$AX$2*F1995*($S$4*$AU$2)/1000</f>
        <v>1.021861632</v>
      </c>
      <c r="T1998" s="6">
        <f t="shared" ref="T1998:T2061" si="2694">$AX$2*F1995*($T$4*$AU$2)/1000</f>
        <v>2.5546540799999997</v>
      </c>
      <c r="U1998" s="6">
        <f t="shared" ref="U1998:U2061" si="2695">$AX$2*F1995*($U$4*$AU$2)/1000</f>
        <v>3.576515712</v>
      </c>
      <c r="V1998" s="6">
        <f t="shared" ref="V1998:V2061" si="2696">$AX$2*F1995*($V$4*$AU$2)/1000</f>
        <v>5.1093081599999994</v>
      </c>
      <c r="W1998" s="6">
        <f t="shared" ref="W1998:W2061" si="2697">$AX$2*F1995*($W$4*$AU$2)/1000</f>
        <v>6.1311697920000006</v>
      </c>
      <c r="X1998" s="17"/>
      <c r="Y1998" s="17"/>
      <c r="Z1998" s="17"/>
      <c r="AA1998" s="17"/>
      <c r="AB1998" s="17"/>
      <c r="AC1998" s="17"/>
      <c r="AE1998" s="16"/>
      <c r="AF1998" s="16"/>
      <c r="AG1998" s="16"/>
      <c r="AH1998" s="16"/>
      <c r="AI1998" s="16"/>
      <c r="AJ1998" s="16"/>
      <c r="AL1998" s="16"/>
      <c r="AM1998" s="16"/>
      <c r="AN1998" s="16"/>
      <c r="AO1998" s="16"/>
      <c r="AP1998" s="16"/>
      <c r="AQ1998" s="16"/>
      <c r="BI1998" s="1">
        <v>15</v>
      </c>
      <c r="BJ1998" s="6">
        <f>SUM($R$5:R2000)-$AB$2</f>
        <v>110.40433060000008</v>
      </c>
      <c r="BK1998" s="6">
        <f>SUM($R$5:S2000)-$AB$2</f>
        <v>564.11438332800049</v>
      </c>
      <c r="BL1998" s="6">
        <f>SUM($R$5:T2000)-$AB$2</f>
        <v>1698.3895151479951</v>
      </c>
      <c r="BM1998" s="6">
        <f>SUM($R$5:U2000)-$AB$2</f>
        <v>3286.3746996959985</v>
      </c>
      <c r="BN1998" s="6">
        <f>SUM($R$5:V2000)-$AB$2</f>
        <v>5554.9249633360068</v>
      </c>
      <c r="BO1998" s="6">
        <f>SUM($R$5:W2000)-$AB$2</f>
        <v>8277.185279704001</v>
      </c>
      <c r="BP1998" s="16"/>
    </row>
    <row r="1999" spans="1:68" x14ac:dyDescent="0.45">
      <c r="A1999" s="1">
        <v>2008</v>
      </c>
      <c r="B1999" s="1">
        <v>3</v>
      </c>
      <c r="C1999" s="1">
        <v>24</v>
      </c>
      <c r="D1999" s="1">
        <v>17</v>
      </c>
      <c r="E1999" s="1">
        <v>14.2</v>
      </c>
      <c r="F1999" s="1">
        <v>113.49</v>
      </c>
      <c r="G1999" s="4"/>
      <c r="H1999" s="4"/>
      <c r="Q1999" s="1">
        <v>14</v>
      </c>
      <c r="R1999" s="6">
        <f t="shared" si="2692"/>
        <v>0.2265538</v>
      </c>
      <c r="S1999" s="6">
        <f t="shared" si="2693"/>
        <v>0.87902874399999997</v>
      </c>
      <c r="T1999" s="6">
        <f t="shared" si="2694"/>
        <v>2.19757186</v>
      </c>
      <c r="U1999" s="6">
        <f t="shared" si="2695"/>
        <v>3.0766006039999998</v>
      </c>
      <c r="V1999" s="6">
        <f t="shared" si="2696"/>
        <v>4.3951437200000001</v>
      </c>
      <c r="W1999" s="6">
        <f t="shared" si="2697"/>
        <v>5.2741724640000003</v>
      </c>
      <c r="X1999" s="17"/>
      <c r="Y1999" s="17"/>
      <c r="Z1999" s="17"/>
      <c r="AA1999" s="17"/>
      <c r="AB1999" s="17"/>
      <c r="AC1999" s="17"/>
      <c r="AE1999" s="16"/>
      <c r="AF1999" s="16"/>
      <c r="AG1999" s="16"/>
      <c r="AH1999" s="16"/>
      <c r="AI1999" s="16"/>
      <c r="AJ1999" s="16"/>
      <c r="AL1999" s="16"/>
      <c r="AM1999" s="16"/>
      <c r="AN1999" s="16"/>
      <c r="AO1999" s="16"/>
      <c r="AP1999" s="16"/>
      <c r="AQ1999" s="16"/>
      <c r="BI1999" s="1">
        <v>16</v>
      </c>
      <c r="BJ1999" s="6">
        <f>SUM($R$5:R2001)-$AB$2</f>
        <v>110.49486860000007</v>
      </c>
      <c r="BK1999" s="6">
        <f>SUM($R$5:S2001)-$AB$2</f>
        <v>564.55620876800049</v>
      </c>
      <c r="BL1999" s="6">
        <f>SUM($R$5:T2001)-$AB$2</f>
        <v>1699.7095591879952</v>
      </c>
      <c r="BM1999" s="6">
        <f>SUM($R$5:U2001)-$AB$2</f>
        <v>3288.9242497759983</v>
      </c>
      <c r="BN1999" s="6">
        <f>SUM($R$5:V2001)-$AB$2</f>
        <v>5559.2309506160072</v>
      </c>
      <c r="BO1999" s="6">
        <f>SUM($R$5:W2001)-$AB$2</f>
        <v>8283.5989916240014</v>
      </c>
      <c r="BP1999" s="16"/>
    </row>
    <row r="2000" spans="1:68" x14ac:dyDescent="0.45">
      <c r="A2000" s="1">
        <v>2008</v>
      </c>
      <c r="B2000" s="1">
        <v>3</v>
      </c>
      <c r="C2000" s="1">
        <v>24</v>
      </c>
      <c r="D2000" s="1">
        <v>18</v>
      </c>
      <c r="E2000" s="1">
        <v>13.3</v>
      </c>
      <c r="F2000" s="1">
        <v>43.64</v>
      </c>
      <c r="G2000" s="4"/>
      <c r="H2000" s="4"/>
      <c r="Q2000" s="1">
        <v>15</v>
      </c>
      <c r="R2000" s="6">
        <f t="shared" si="2692"/>
        <v>0.19019359999999999</v>
      </c>
      <c r="S2000" s="6">
        <f t="shared" si="2693"/>
        <v>0.73795116799999994</v>
      </c>
      <c r="T2000" s="6">
        <f t="shared" si="2694"/>
        <v>1.8448779199999998</v>
      </c>
      <c r="U2000" s="6">
        <f t="shared" si="2695"/>
        <v>2.582829088</v>
      </c>
      <c r="V2000" s="6">
        <f t="shared" si="2696"/>
        <v>3.6897558399999997</v>
      </c>
      <c r="W2000" s="6">
        <f t="shared" si="2697"/>
        <v>4.4277070080000005</v>
      </c>
      <c r="X2000" s="17"/>
      <c r="Y2000" s="17"/>
      <c r="Z2000" s="17"/>
      <c r="AA2000" s="17"/>
      <c r="AB2000" s="17"/>
      <c r="AC2000" s="17"/>
      <c r="AE2000" s="16"/>
      <c r="AF2000" s="16"/>
      <c r="AG2000" s="16"/>
      <c r="AH2000" s="16"/>
      <c r="AI2000" s="16"/>
      <c r="AJ2000" s="16"/>
      <c r="AL2000" s="16"/>
      <c r="AM2000" s="16"/>
      <c r="AN2000" s="16"/>
      <c r="AO2000" s="16"/>
      <c r="AP2000" s="16"/>
      <c r="AQ2000" s="16"/>
      <c r="BI2000" s="1">
        <v>17</v>
      </c>
      <c r="BJ2000" s="6">
        <f>SUM($R$5:R2002)-$AB$2</f>
        <v>110.56069280000007</v>
      </c>
      <c r="BK2000" s="6">
        <f>SUM($R$5:S2002)-$AB$2</f>
        <v>564.87743086400042</v>
      </c>
      <c r="BL2000" s="6">
        <f>SUM($R$5:T2002)-$AB$2</f>
        <v>1700.6692760239951</v>
      </c>
      <c r="BM2000" s="6">
        <f>SUM($R$5:U2002)-$AB$2</f>
        <v>3290.7778592479985</v>
      </c>
      <c r="BN2000" s="6">
        <f>SUM($R$5:V2002)-$AB$2</f>
        <v>5562.3615495680078</v>
      </c>
      <c r="BO2000" s="6">
        <f>SUM($R$5:W2002)-$AB$2</f>
        <v>8288.2619779520046</v>
      </c>
      <c r="BP2000" s="16"/>
    </row>
    <row r="2001" spans="1:68" x14ac:dyDescent="0.45">
      <c r="A2001" s="1">
        <v>2008</v>
      </c>
      <c r="B2001" s="1">
        <v>3</v>
      </c>
      <c r="C2001" s="1">
        <v>24</v>
      </c>
      <c r="D2001" s="1">
        <v>19</v>
      </c>
      <c r="E2001" s="1">
        <v>12.7</v>
      </c>
      <c r="F2001" s="1">
        <v>0</v>
      </c>
      <c r="G2001" s="4"/>
      <c r="H2001" s="4"/>
      <c r="Q2001" s="1">
        <v>16</v>
      </c>
      <c r="R2001" s="6">
        <f t="shared" si="2692"/>
        <v>9.0537999999999993E-2</v>
      </c>
      <c r="S2001" s="6">
        <f t="shared" si="2693"/>
        <v>0.35128744000000001</v>
      </c>
      <c r="T2001" s="6">
        <f t="shared" si="2694"/>
        <v>0.87821859999999996</v>
      </c>
      <c r="U2001" s="6">
        <f t="shared" si="2695"/>
        <v>1.22950604</v>
      </c>
      <c r="V2001" s="6">
        <f t="shared" si="2696"/>
        <v>1.7564371999999999</v>
      </c>
      <c r="W2001" s="6">
        <f t="shared" si="2697"/>
        <v>2.1077246399999998</v>
      </c>
      <c r="X2001" s="17"/>
      <c r="Y2001" s="17"/>
      <c r="Z2001" s="17"/>
      <c r="AA2001" s="17"/>
      <c r="AB2001" s="17"/>
      <c r="AC2001" s="17"/>
      <c r="AE2001" s="16"/>
      <c r="AF2001" s="16"/>
      <c r="AG2001" s="16"/>
      <c r="AH2001" s="16"/>
      <c r="AI2001" s="16"/>
      <c r="AJ2001" s="16"/>
      <c r="AL2001" s="16"/>
      <c r="AM2001" s="16"/>
      <c r="AN2001" s="16"/>
      <c r="AO2001" s="16"/>
      <c r="AP2001" s="16"/>
      <c r="AQ2001" s="16"/>
      <c r="BI2001" s="1">
        <v>18</v>
      </c>
      <c r="BJ2001" s="6">
        <f>SUM($R$5:R2003)-$AB$2</f>
        <v>110.58600400000007</v>
      </c>
      <c r="BK2001" s="6">
        <f>SUM($R$5:S2003)-$AB$2</f>
        <v>565.0009495200004</v>
      </c>
      <c r="BL2001" s="6">
        <f>SUM($R$5:T2003)-$AB$2</f>
        <v>1701.038313319995</v>
      </c>
      <c r="BM2001" s="6">
        <f>SUM($R$5:U2003)-$AB$2</f>
        <v>3291.4906226399985</v>
      </c>
      <c r="BN2001" s="6">
        <f>SUM($R$5:V2003)-$AB$2</f>
        <v>5563.5653502400073</v>
      </c>
      <c r="BO2001" s="6">
        <f>SUM($R$5:W2003)-$AB$2</f>
        <v>8290.0550233600043</v>
      </c>
      <c r="BP2001" s="16"/>
    </row>
    <row r="2002" spans="1:68" x14ac:dyDescent="0.45">
      <c r="A2002" s="1">
        <v>2008</v>
      </c>
      <c r="B2002" s="1">
        <v>3</v>
      </c>
      <c r="C2002" s="1">
        <v>24</v>
      </c>
      <c r="D2002" s="1">
        <v>20</v>
      </c>
      <c r="E2002" s="1">
        <v>12</v>
      </c>
      <c r="F2002" s="1">
        <v>0</v>
      </c>
      <c r="G2002" s="4"/>
      <c r="H2002" s="4"/>
      <c r="Q2002" s="1">
        <v>17</v>
      </c>
      <c r="R2002" s="6">
        <f t="shared" si="2692"/>
        <v>6.5824199999999985E-2</v>
      </c>
      <c r="S2002" s="6">
        <f t="shared" si="2693"/>
        <v>0.25539789599999996</v>
      </c>
      <c r="T2002" s="6">
        <f t="shared" si="2694"/>
        <v>0.63849473999999984</v>
      </c>
      <c r="U2002" s="6">
        <f t="shared" si="2695"/>
        <v>0.89389263599999991</v>
      </c>
      <c r="V2002" s="6">
        <f t="shared" si="2696"/>
        <v>1.2769894799999997</v>
      </c>
      <c r="W2002" s="6">
        <f t="shared" si="2697"/>
        <v>1.532387376</v>
      </c>
      <c r="X2002" s="17"/>
      <c r="Y2002" s="17"/>
      <c r="Z2002" s="17"/>
      <c r="AA2002" s="17"/>
      <c r="AB2002" s="17"/>
      <c r="AC2002" s="17"/>
      <c r="AE2002" s="16"/>
      <c r="AF2002" s="16"/>
      <c r="AG2002" s="16"/>
      <c r="AH2002" s="16"/>
      <c r="AI2002" s="16"/>
      <c r="AJ2002" s="16"/>
      <c r="AL2002" s="16"/>
      <c r="AM2002" s="16"/>
      <c r="AN2002" s="16"/>
      <c r="AO2002" s="16"/>
      <c r="AP2002" s="16"/>
      <c r="AQ2002" s="16"/>
      <c r="BI2002" s="1">
        <v>19</v>
      </c>
      <c r="BJ2002" s="6">
        <f>SUM($R$5:R2004)-$AB$2</f>
        <v>110.58600400000007</v>
      </c>
      <c r="BK2002" s="6">
        <f>SUM($R$5:S2004)-$AB$2</f>
        <v>565.0009495200004</v>
      </c>
      <c r="BL2002" s="6">
        <f>SUM($R$5:T2004)-$AB$2</f>
        <v>1701.038313319995</v>
      </c>
      <c r="BM2002" s="6">
        <f>SUM($R$5:U2004)-$AB$2</f>
        <v>3291.4906226399985</v>
      </c>
      <c r="BN2002" s="6">
        <f>SUM($R$5:V2004)-$AB$2</f>
        <v>5563.5653502400073</v>
      </c>
      <c r="BO2002" s="6">
        <f>SUM($R$5:W2004)-$AB$2</f>
        <v>8290.0550233600043</v>
      </c>
      <c r="BP2002" s="16"/>
    </row>
    <row r="2003" spans="1:68" x14ac:dyDescent="0.45">
      <c r="A2003" s="1">
        <v>2008</v>
      </c>
      <c r="B2003" s="1">
        <v>3</v>
      </c>
      <c r="C2003" s="1">
        <v>24</v>
      </c>
      <c r="D2003" s="1">
        <v>21</v>
      </c>
      <c r="E2003" s="1">
        <v>11.7</v>
      </c>
      <c r="F2003" s="1">
        <v>0</v>
      </c>
      <c r="G2003" s="4"/>
      <c r="H2003" s="4"/>
      <c r="Q2003" s="1">
        <v>18</v>
      </c>
      <c r="R2003" s="6">
        <f t="shared" si="2692"/>
        <v>2.5311199999999999E-2</v>
      </c>
      <c r="S2003" s="6">
        <f t="shared" si="2693"/>
        <v>9.8207455999999999E-2</v>
      </c>
      <c r="T2003" s="6">
        <f t="shared" si="2694"/>
        <v>0.24551863999999998</v>
      </c>
      <c r="U2003" s="6">
        <f t="shared" si="2695"/>
        <v>0.34372609599999998</v>
      </c>
      <c r="V2003" s="6">
        <f t="shared" si="2696"/>
        <v>0.49103727999999996</v>
      </c>
      <c r="W2003" s="6">
        <f t="shared" si="2697"/>
        <v>0.58924473599999994</v>
      </c>
      <c r="X2003" s="17"/>
      <c r="Y2003" s="17"/>
      <c r="Z2003" s="17"/>
      <c r="AA2003" s="17"/>
      <c r="AB2003" s="17"/>
      <c r="AC2003" s="17"/>
      <c r="AE2003" s="16"/>
      <c r="AF2003" s="16"/>
      <c r="AG2003" s="16"/>
      <c r="AH2003" s="16"/>
      <c r="AI2003" s="16"/>
      <c r="AJ2003" s="16"/>
      <c r="AL2003" s="16"/>
      <c r="AM2003" s="16"/>
      <c r="AN2003" s="16"/>
      <c r="AO2003" s="16"/>
      <c r="AP2003" s="16"/>
      <c r="AQ2003" s="16"/>
      <c r="BI2003" s="1">
        <v>20</v>
      </c>
      <c r="BJ2003" s="6">
        <f>SUM($R$5:R2005)-$AB$2</f>
        <v>110.58600400000007</v>
      </c>
      <c r="BK2003" s="6">
        <f>SUM($R$5:S2005)-$AB$2</f>
        <v>565.0009495200004</v>
      </c>
      <c r="BL2003" s="6">
        <f>SUM($R$5:T2005)-$AB$2</f>
        <v>1701.038313319995</v>
      </c>
      <c r="BM2003" s="6">
        <f>SUM($R$5:U2005)-$AB$2</f>
        <v>3291.4906226399985</v>
      </c>
      <c r="BN2003" s="6">
        <f>SUM($R$5:V2005)-$AB$2</f>
        <v>5563.5653502400073</v>
      </c>
      <c r="BO2003" s="6">
        <f>SUM($R$5:W2005)-$AB$2</f>
        <v>8290.0550233600043</v>
      </c>
      <c r="BP2003" s="16"/>
    </row>
    <row r="2004" spans="1:68" x14ac:dyDescent="0.45">
      <c r="A2004" s="1">
        <v>2008</v>
      </c>
      <c r="B2004" s="1">
        <v>3</v>
      </c>
      <c r="C2004" s="1">
        <v>24</v>
      </c>
      <c r="D2004" s="1">
        <v>22</v>
      </c>
      <c r="E2004" s="1">
        <v>11.5</v>
      </c>
      <c r="F2004" s="1">
        <v>0</v>
      </c>
      <c r="G2004" s="4"/>
      <c r="H2004" s="4"/>
      <c r="Q2004" s="1">
        <v>19</v>
      </c>
      <c r="R2004" s="6">
        <f t="shared" si="2692"/>
        <v>0</v>
      </c>
      <c r="S2004" s="6">
        <f t="shared" si="2693"/>
        <v>0</v>
      </c>
      <c r="T2004" s="6">
        <f t="shared" si="2694"/>
        <v>0</v>
      </c>
      <c r="U2004" s="6">
        <f t="shared" si="2695"/>
        <v>0</v>
      </c>
      <c r="V2004" s="6">
        <f t="shared" si="2696"/>
        <v>0</v>
      </c>
      <c r="W2004" s="6">
        <f t="shared" si="2697"/>
        <v>0</v>
      </c>
      <c r="X2004" s="17"/>
      <c r="Y2004" s="17"/>
      <c r="Z2004" s="17"/>
      <c r="AA2004" s="17"/>
      <c r="AB2004" s="17"/>
      <c r="AC2004" s="17"/>
      <c r="AE2004" s="16"/>
      <c r="AF2004" s="16"/>
      <c r="AG2004" s="16"/>
      <c r="AH2004" s="16"/>
      <c r="AI2004" s="16"/>
      <c r="AJ2004" s="16"/>
      <c r="AL2004" s="16"/>
      <c r="AM2004" s="16"/>
      <c r="AN2004" s="16"/>
      <c r="AO2004" s="16"/>
      <c r="AP2004" s="16"/>
      <c r="AQ2004" s="16"/>
      <c r="BI2004" s="1">
        <v>21</v>
      </c>
      <c r="BJ2004" s="6">
        <f>SUM($R$5:R2006)-$AB$2</f>
        <v>110.58600400000007</v>
      </c>
      <c r="BK2004" s="6">
        <f>SUM($R$5:S2006)-$AB$2</f>
        <v>565.0009495200004</v>
      </c>
      <c r="BL2004" s="6">
        <f>SUM($R$5:T2006)-$AB$2</f>
        <v>1701.038313319995</v>
      </c>
      <c r="BM2004" s="6">
        <f>SUM($R$5:U2006)-$AB$2</f>
        <v>3291.4906226399985</v>
      </c>
      <c r="BN2004" s="6">
        <f>SUM($R$5:V2006)-$AB$2</f>
        <v>5563.5653502400073</v>
      </c>
      <c r="BO2004" s="6">
        <f>SUM($R$5:W2006)-$AB$2</f>
        <v>8290.0550233600043</v>
      </c>
      <c r="BP2004" s="16"/>
    </row>
    <row r="2005" spans="1:68" x14ac:dyDescent="0.45">
      <c r="A2005" s="1">
        <v>2008</v>
      </c>
      <c r="B2005" s="1">
        <v>3</v>
      </c>
      <c r="C2005" s="1">
        <v>24</v>
      </c>
      <c r="D2005" s="1">
        <v>23</v>
      </c>
      <c r="E2005" s="1">
        <v>11.6</v>
      </c>
      <c r="F2005" s="1">
        <v>0</v>
      </c>
      <c r="G2005" s="4"/>
      <c r="H2005" s="4"/>
      <c r="Q2005" s="1">
        <v>20</v>
      </c>
      <c r="R2005" s="6">
        <f t="shared" si="2692"/>
        <v>0</v>
      </c>
      <c r="S2005" s="6">
        <f t="shared" si="2693"/>
        <v>0</v>
      </c>
      <c r="T2005" s="6">
        <f t="shared" si="2694"/>
        <v>0</v>
      </c>
      <c r="U2005" s="6">
        <f t="shared" si="2695"/>
        <v>0</v>
      </c>
      <c r="V2005" s="6">
        <f t="shared" si="2696"/>
        <v>0</v>
      </c>
      <c r="W2005" s="6">
        <f t="shared" si="2697"/>
        <v>0</v>
      </c>
      <c r="X2005" s="17"/>
      <c r="Y2005" s="17"/>
      <c r="Z2005" s="17"/>
      <c r="AA2005" s="17"/>
      <c r="AB2005" s="17"/>
      <c r="AC2005" s="17"/>
      <c r="AE2005" s="16"/>
      <c r="AF2005" s="16"/>
      <c r="AG2005" s="16"/>
      <c r="AH2005" s="16"/>
      <c r="AI2005" s="16"/>
      <c r="AJ2005" s="16"/>
      <c r="AL2005" s="16"/>
      <c r="AM2005" s="16"/>
      <c r="AN2005" s="16"/>
      <c r="AO2005" s="16"/>
      <c r="AP2005" s="16"/>
      <c r="AQ2005" s="16"/>
      <c r="BI2005" s="1">
        <v>22</v>
      </c>
      <c r="BJ2005" s="6">
        <f>SUM($R$5:R2007)-$AB$2</f>
        <v>110.58600400000007</v>
      </c>
      <c r="BK2005" s="6">
        <f>SUM($R$5:S2007)-$AB$2</f>
        <v>565.0009495200004</v>
      </c>
      <c r="BL2005" s="6">
        <f>SUM($R$5:T2007)-$AB$2</f>
        <v>1701.038313319995</v>
      </c>
      <c r="BM2005" s="6">
        <f>SUM($R$5:U2007)-$AB$2</f>
        <v>3291.4906226399985</v>
      </c>
      <c r="BN2005" s="6">
        <f>SUM($R$5:V2007)-$AB$2</f>
        <v>5563.5653502400073</v>
      </c>
      <c r="BO2005" s="6">
        <f>SUM($R$5:W2007)-$AB$2</f>
        <v>8290.0550233600043</v>
      </c>
      <c r="BP2005" s="16"/>
    </row>
    <row r="2006" spans="1:68" x14ac:dyDescent="0.45">
      <c r="A2006" s="1">
        <v>2008</v>
      </c>
      <c r="B2006" s="1">
        <v>3</v>
      </c>
      <c r="C2006" s="1">
        <v>25</v>
      </c>
      <c r="D2006" s="1">
        <v>0</v>
      </c>
      <c r="E2006" s="1">
        <v>11.5</v>
      </c>
      <c r="F2006" s="1">
        <v>0</v>
      </c>
      <c r="G2006" s="4"/>
      <c r="H2006" s="4"/>
      <c r="Q2006" s="1">
        <v>21</v>
      </c>
      <c r="R2006" s="6">
        <f t="shared" si="2692"/>
        <v>0</v>
      </c>
      <c r="S2006" s="6">
        <f t="shared" si="2693"/>
        <v>0</v>
      </c>
      <c r="T2006" s="6">
        <f t="shared" si="2694"/>
        <v>0</v>
      </c>
      <c r="U2006" s="6">
        <f t="shared" si="2695"/>
        <v>0</v>
      </c>
      <c r="V2006" s="6">
        <f t="shared" si="2696"/>
        <v>0</v>
      </c>
      <c r="W2006" s="6">
        <f t="shared" si="2697"/>
        <v>0</v>
      </c>
      <c r="X2006" s="17"/>
      <c r="Y2006" s="17"/>
      <c r="Z2006" s="17"/>
      <c r="AA2006" s="17"/>
      <c r="AB2006" s="17"/>
      <c r="AC2006" s="17"/>
      <c r="AE2006" s="16"/>
      <c r="AF2006" s="16"/>
      <c r="AG2006" s="16"/>
      <c r="AH2006" s="16"/>
      <c r="AI2006" s="16"/>
      <c r="AJ2006" s="16"/>
      <c r="AL2006" s="16"/>
      <c r="AM2006" s="16"/>
      <c r="AN2006" s="16"/>
      <c r="AO2006" s="16"/>
      <c r="AP2006" s="16"/>
      <c r="AQ2006" s="16"/>
      <c r="BI2006" s="1">
        <v>23</v>
      </c>
      <c r="BJ2006" s="6">
        <f>SUM($R$5:R2008)-$AB$2</f>
        <v>110.58600400000007</v>
      </c>
      <c r="BK2006" s="6">
        <f>SUM($R$5:S2008)-$AB$2</f>
        <v>565.0009495200004</v>
      </c>
      <c r="BL2006" s="6">
        <f>SUM($R$5:T2008)-$AB$2</f>
        <v>1701.038313319995</v>
      </c>
      <c r="BM2006" s="6">
        <f>SUM($R$5:U2008)-$AB$2</f>
        <v>3291.4906226399985</v>
      </c>
      <c r="BN2006" s="6">
        <f>SUM($R$5:V2008)-$AB$2</f>
        <v>5563.5653502400073</v>
      </c>
      <c r="BO2006" s="6">
        <f>SUM($R$5:W2008)-$AB$2</f>
        <v>8290.0550233600043</v>
      </c>
      <c r="BP2006" s="16"/>
    </row>
    <row r="2007" spans="1:68" x14ac:dyDescent="0.45">
      <c r="A2007" s="1">
        <v>2008</v>
      </c>
      <c r="B2007" s="1">
        <v>3</v>
      </c>
      <c r="C2007" s="1">
        <v>25</v>
      </c>
      <c r="D2007" s="1">
        <v>1</v>
      </c>
      <c r="E2007" s="1">
        <v>11.5</v>
      </c>
      <c r="F2007" s="1">
        <v>0</v>
      </c>
      <c r="G2007" s="4"/>
      <c r="H2007" s="4"/>
      <c r="Q2007" s="1">
        <v>22</v>
      </c>
      <c r="R2007" s="6">
        <f t="shared" si="2692"/>
        <v>0</v>
      </c>
      <c r="S2007" s="6">
        <f t="shared" si="2693"/>
        <v>0</v>
      </c>
      <c r="T2007" s="6">
        <f t="shared" si="2694"/>
        <v>0</v>
      </c>
      <c r="U2007" s="6">
        <f t="shared" si="2695"/>
        <v>0</v>
      </c>
      <c r="V2007" s="6">
        <f t="shared" si="2696"/>
        <v>0</v>
      </c>
      <c r="W2007" s="6">
        <f t="shared" si="2697"/>
        <v>0</v>
      </c>
      <c r="X2007" s="17"/>
      <c r="Y2007" s="17"/>
      <c r="Z2007" s="17"/>
      <c r="AA2007" s="17"/>
      <c r="AB2007" s="17"/>
      <c r="AC2007" s="17"/>
      <c r="AE2007" s="16"/>
      <c r="AF2007" s="16"/>
      <c r="AG2007" s="16"/>
      <c r="AH2007" s="16"/>
      <c r="AI2007" s="16"/>
      <c r="AJ2007" s="16"/>
      <c r="AL2007" s="16"/>
      <c r="AM2007" s="16"/>
      <c r="AN2007" s="16"/>
      <c r="AO2007" s="16"/>
      <c r="AP2007" s="16"/>
      <c r="AQ2007" s="16"/>
      <c r="BI2007" s="1">
        <v>0</v>
      </c>
      <c r="BJ2007" s="6">
        <f t="shared" ref="BJ2007" si="2698">R2009-$AB$2</f>
        <v>-6.53125</v>
      </c>
      <c r="BK2007" s="6">
        <f t="shared" ref="BK2007" si="2699">S2009-$AB$2</f>
        <v>-6.53125</v>
      </c>
      <c r="BL2007" s="6">
        <f t="shared" ref="BL2007" si="2700">T2009-$AB$2</f>
        <v>-6.53125</v>
      </c>
      <c r="BM2007" s="6">
        <f t="shared" ref="BM2007" si="2701">U2009-$AB$2</f>
        <v>-6.53125</v>
      </c>
      <c r="BN2007" s="6">
        <f t="shared" ref="BN2007" si="2702">V2009-$AB$2</f>
        <v>-6.53125</v>
      </c>
      <c r="BO2007" s="6">
        <f t="shared" ref="BO2007" si="2703">W2009-$AB$2</f>
        <v>-6.53125</v>
      </c>
      <c r="BP2007" s="16">
        <v>85</v>
      </c>
    </row>
    <row r="2008" spans="1:68" x14ac:dyDescent="0.45">
      <c r="A2008" s="1">
        <v>2008</v>
      </c>
      <c r="B2008" s="1">
        <v>3</v>
      </c>
      <c r="C2008" s="1">
        <v>25</v>
      </c>
      <c r="D2008" s="1">
        <v>2</v>
      </c>
      <c r="E2008" s="1">
        <v>11.3</v>
      </c>
      <c r="F2008" s="1">
        <v>0</v>
      </c>
      <c r="G2008" s="4"/>
      <c r="H2008" s="4"/>
      <c r="Q2008" s="1">
        <v>23</v>
      </c>
      <c r="R2008" s="6">
        <f t="shared" si="2692"/>
        <v>0</v>
      </c>
      <c r="S2008" s="6">
        <f t="shared" si="2693"/>
        <v>0</v>
      </c>
      <c r="T2008" s="6">
        <f t="shared" si="2694"/>
        <v>0</v>
      </c>
      <c r="U2008" s="6">
        <f t="shared" si="2695"/>
        <v>0</v>
      </c>
      <c r="V2008" s="6">
        <f t="shared" si="2696"/>
        <v>0</v>
      </c>
      <c r="W2008" s="6">
        <f t="shared" si="2697"/>
        <v>0</v>
      </c>
      <c r="X2008" s="17"/>
      <c r="Y2008" s="17"/>
      <c r="Z2008" s="17"/>
      <c r="AA2008" s="17"/>
      <c r="AB2008" s="17"/>
      <c r="AC2008" s="17"/>
      <c r="AE2008" s="16"/>
      <c r="AF2008" s="16"/>
      <c r="AG2008" s="16"/>
      <c r="AH2008" s="16"/>
      <c r="AI2008" s="16"/>
      <c r="AJ2008" s="16"/>
      <c r="AL2008" s="16"/>
      <c r="AM2008" s="16"/>
      <c r="AN2008" s="16"/>
      <c r="AO2008" s="16"/>
      <c r="AP2008" s="16"/>
      <c r="AQ2008" s="16"/>
      <c r="BI2008" s="1">
        <v>1</v>
      </c>
      <c r="BJ2008" s="6">
        <f>SUM($R$5:R2010)-$AB$2</f>
        <v>110.58600400000007</v>
      </c>
      <c r="BK2008" s="6">
        <f>SUM($R$5:S2010)-$AB$2</f>
        <v>565.0009495200004</v>
      </c>
      <c r="BL2008" s="6">
        <f>SUM($R$5:T2010)-$AB$2</f>
        <v>1701.038313319995</v>
      </c>
      <c r="BM2008" s="6">
        <f>SUM($R$5:U2010)-$AB$2</f>
        <v>3291.4906226399985</v>
      </c>
      <c r="BN2008" s="6">
        <f>SUM($R$5:V2010)-$AB$2</f>
        <v>5563.5653502400073</v>
      </c>
      <c r="BO2008" s="6">
        <f>SUM($R$5:W2010)-$AB$2</f>
        <v>8290.0550233600043</v>
      </c>
      <c r="BP2008" s="16"/>
    </row>
    <row r="2009" spans="1:68" x14ac:dyDescent="0.45">
      <c r="A2009" s="1">
        <v>2008</v>
      </c>
      <c r="B2009" s="1">
        <v>3</v>
      </c>
      <c r="C2009" s="1">
        <v>25</v>
      </c>
      <c r="D2009" s="1">
        <v>3</v>
      </c>
      <c r="E2009" s="1">
        <v>11.4</v>
      </c>
      <c r="F2009" s="1">
        <v>0</v>
      </c>
      <c r="G2009" s="4"/>
      <c r="H2009" s="4"/>
      <c r="Q2009" s="1">
        <v>0</v>
      </c>
      <c r="R2009" s="6">
        <f t="shared" si="2692"/>
        <v>0</v>
      </c>
      <c r="S2009" s="6">
        <f t="shared" si="2693"/>
        <v>0</v>
      </c>
      <c r="T2009" s="6">
        <f t="shared" si="2694"/>
        <v>0</v>
      </c>
      <c r="U2009" s="6">
        <f t="shared" si="2695"/>
        <v>0</v>
      </c>
      <c r="V2009" s="6">
        <f t="shared" si="2696"/>
        <v>0</v>
      </c>
      <c r="W2009" s="6">
        <f t="shared" si="2697"/>
        <v>0</v>
      </c>
      <c r="X2009" s="17"/>
      <c r="Y2009" s="17"/>
      <c r="Z2009" s="17"/>
      <c r="AA2009" s="17"/>
      <c r="AB2009" s="17"/>
      <c r="AC2009" s="17"/>
      <c r="AE2009" s="16"/>
      <c r="AF2009" s="16"/>
      <c r="AG2009" s="16"/>
      <c r="AH2009" s="16"/>
      <c r="AI2009" s="16"/>
      <c r="AJ2009" s="16"/>
      <c r="AL2009" s="16"/>
      <c r="AM2009" s="16"/>
      <c r="AN2009" s="16"/>
      <c r="AO2009" s="16"/>
      <c r="AP2009" s="16"/>
      <c r="AQ2009" s="16"/>
      <c r="BI2009" s="1">
        <v>2</v>
      </c>
      <c r="BJ2009" s="6">
        <f>SUM($R$5:R2011)-$AB$2</f>
        <v>110.58600400000007</v>
      </c>
      <c r="BK2009" s="6">
        <f>SUM($R$5:S2011)-$AB$2</f>
        <v>565.0009495200004</v>
      </c>
      <c r="BL2009" s="6">
        <f>SUM($R$5:T2011)-$AB$2</f>
        <v>1701.038313319995</v>
      </c>
      <c r="BM2009" s="6">
        <f>SUM($R$5:U2011)-$AB$2</f>
        <v>3291.4906226399985</v>
      </c>
      <c r="BN2009" s="6">
        <f>SUM($R$5:V2011)-$AB$2</f>
        <v>5563.5653502400073</v>
      </c>
      <c r="BO2009" s="6">
        <f>SUM($R$5:W2011)-$AB$2</f>
        <v>8290.0550233600043</v>
      </c>
      <c r="BP2009" s="16"/>
    </row>
    <row r="2010" spans="1:68" x14ac:dyDescent="0.45">
      <c r="A2010" s="1">
        <v>2008</v>
      </c>
      <c r="B2010" s="1">
        <v>3</v>
      </c>
      <c r="C2010" s="1">
        <v>25</v>
      </c>
      <c r="D2010" s="1">
        <v>4</v>
      </c>
      <c r="E2010" s="1">
        <v>11.4</v>
      </c>
      <c r="F2010" s="1">
        <v>0</v>
      </c>
      <c r="G2010" s="4"/>
      <c r="H2010" s="4"/>
      <c r="Q2010" s="1">
        <v>1</v>
      </c>
      <c r="R2010" s="6">
        <f t="shared" si="2692"/>
        <v>0</v>
      </c>
      <c r="S2010" s="6">
        <f t="shared" si="2693"/>
        <v>0</v>
      </c>
      <c r="T2010" s="6">
        <f t="shared" si="2694"/>
        <v>0</v>
      </c>
      <c r="U2010" s="6">
        <f t="shared" si="2695"/>
        <v>0</v>
      </c>
      <c r="V2010" s="6">
        <f t="shared" si="2696"/>
        <v>0</v>
      </c>
      <c r="W2010" s="6">
        <f t="shared" si="2697"/>
        <v>0</v>
      </c>
      <c r="X2010" s="17"/>
      <c r="Y2010" s="17"/>
      <c r="Z2010" s="17"/>
      <c r="AA2010" s="17"/>
      <c r="AB2010" s="17"/>
      <c r="AC2010" s="17"/>
      <c r="AE2010" s="16"/>
      <c r="AF2010" s="16"/>
      <c r="AG2010" s="16"/>
      <c r="AH2010" s="16"/>
      <c r="AI2010" s="16"/>
      <c r="AJ2010" s="16"/>
      <c r="AL2010" s="16"/>
      <c r="AM2010" s="16"/>
      <c r="AN2010" s="16"/>
      <c r="AO2010" s="16"/>
      <c r="AP2010" s="16"/>
      <c r="AQ2010" s="16"/>
      <c r="BI2010" s="1">
        <v>3</v>
      </c>
      <c r="BJ2010" s="6">
        <f>SUM($R$5:R2012)-$AB$2</f>
        <v>110.58600400000007</v>
      </c>
      <c r="BK2010" s="6">
        <f>SUM($R$5:S2012)-$AB$2</f>
        <v>565.0009495200004</v>
      </c>
      <c r="BL2010" s="6">
        <f>SUM($R$5:T2012)-$AB$2</f>
        <v>1701.038313319995</v>
      </c>
      <c r="BM2010" s="6">
        <f>SUM($R$5:U2012)-$AB$2</f>
        <v>3291.4906226399985</v>
      </c>
      <c r="BN2010" s="6">
        <f>SUM($R$5:V2012)-$AB$2</f>
        <v>5563.5653502400073</v>
      </c>
      <c r="BO2010" s="6">
        <f>SUM($R$5:W2012)-$AB$2</f>
        <v>8290.0550233600043</v>
      </c>
      <c r="BP2010" s="16"/>
    </row>
    <row r="2011" spans="1:68" x14ac:dyDescent="0.45">
      <c r="A2011" s="1">
        <v>2008</v>
      </c>
      <c r="B2011" s="1">
        <v>3</v>
      </c>
      <c r="C2011" s="1">
        <v>25</v>
      </c>
      <c r="D2011" s="1">
        <v>5</v>
      </c>
      <c r="E2011" s="1">
        <v>11</v>
      </c>
      <c r="F2011" s="1">
        <v>0</v>
      </c>
      <c r="G2011" s="4"/>
      <c r="H2011" s="4"/>
      <c r="Q2011" s="1">
        <v>2</v>
      </c>
      <c r="R2011" s="6">
        <f t="shared" si="2692"/>
        <v>0</v>
      </c>
      <c r="S2011" s="6">
        <f t="shared" si="2693"/>
        <v>0</v>
      </c>
      <c r="T2011" s="6">
        <f t="shared" si="2694"/>
        <v>0</v>
      </c>
      <c r="U2011" s="6">
        <f t="shared" si="2695"/>
        <v>0</v>
      </c>
      <c r="V2011" s="6">
        <f t="shared" si="2696"/>
        <v>0</v>
      </c>
      <c r="W2011" s="6">
        <f t="shared" si="2697"/>
        <v>0</v>
      </c>
      <c r="X2011" s="17"/>
      <c r="Y2011" s="17"/>
      <c r="Z2011" s="17"/>
      <c r="AA2011" s="17"/>
      <c r="AB2011" s="17"/>
      <c r="AC2011" s="17"/>
      <c r="AE2011" s="16"/>
      <c r="AF2011" s="16"/>
      <c r="AG2011" s="16"/>
      <c r="AH2011" s="16"/>
      <c r="AI2011" s="16"/>
      <c r="AJ2011" s="16"/>
      <c r="AL2011" s="16"/>
      <c r="AM2011" s="16"/>
      <c r="AN2011" s="16"/>
      <c r="AO2011" s="16"/>
      <c r="AP2011" s="16"/>
      <c r="AQ2011" s="16"/>
      <c r="BI2011" s="1">
        <v>4</v>
      </c>
      <c r="BJ2011" s="6">
        <f>SUM($R$5:R2013)-$AB$2</f>
        <v>110.58600400000007</v>
      </c>
      <c r="BK2011" s="6">
        <f>SUM($R$5:S2013)-$AB$2</f>
        <v>565.0009495200004</v>
      </c>
      <c r="BL2011" s="6">
        <f>SUM($R$5:T2013)-$AB$2</f>
        <v>1701.038313319995</v>
      </c>
      <c r="BM2011" s="6">
        <f>SUM($R$5:U2013)-$AB$2</f>
        <v>3291.4906226399985</v>
      </c>
      <c r="BN2011" s="6">
        <f>SUM($R$5:V2013)-$AB$2</f>
        <v>5563.5653502400073</v>
      </c>
      <c r="BO2011" s="6">
        <f>SUM($R$5:W2013)-$AB$2</f>
        <v>8290.0550233600043</v>
      </c>
      <c r="BP2011" s="16"/>
    </row>
    <row r="2012" spans="1:68" x14ac:dyDescent="0.45">
      <c r="A2012" s="1">
        <v>2008</v>
      </c>
      <c r="B2012" s="1">
        <v>3</v>
      </c>
      <c r="C2012" s="1">
        <v>25</v>
      </c>
      <c r="D2012" s="1">
        <v>6</v>
      </c>
      <c r="E2012" s="1">
        <v>10.7</v>
      </c>
      <c r="F2012" s="1">
        <v>0</v>
      </c>
      <c r="G2012" s="4"/>
      <c r="H2012" s="4"/>
      <c r="Q2012" s="1">
        <v>3</v>
      </c>
      <c r="R2012" s="6">
        <f t="shared" si="2692"/>
        <v>0</v>
      </c>
      <c r="S2012" s="6">
        <f t="shared" si="2693"/>
        <v>0</v>
      </c>
      <c r="T2012" s="6">
        <f t="shared" si="2694"/>
        <v>0</v>
      </c>
      <c r="U2012" s="6">
        <f t="shared" si="2695"/>
        <v>0</v>
      </c>
      <c r="V2012" s="6">
        <f t="shared" si="2696"/>
        <v>0</v>
      </c>
      <c r="W2012" s="6">
        <f t="shared" si="2697"/>
        <v>0</v>
      </c>
      <c r="X2012" s="17"/>
      <c r="Y2012" s="17"/>
      <c r="Z2012" s="17"/>
      <c r="AA2012" s="17"/>
      <c r="AB2012" s="17"/>
      <c r="AC2012" s="17"/>
      <c r="AE2012" s="16"/>
      <c r="AF2012" s="16"/>
      <c r="AG2012" s="16"/>
      <c r="AH2012" s="16"/>
      <c r="AI2012" s="16"/>
      <c r="AJ2012" s="16"/>
      <c r="AL2012" s="16"/>
      <c r="AM2012" s="16"/>
      <c r="AN2012" s="16"/>
      <c r="AO2012" s="16"/>
      <c r="AP2012" s="16"/>
      <c r="AQ2012" s="16"/>
      <c r="BI2012" s="1">
        <v>5</v>
      </c>
      <c r="BJ2012" s="6">
        <f>SUM($R$5:R2014)-$AB$2</f>
        <v>110.58600400000007</v>
      </c>
      <c r="BK2012" s="6">
        <f>SUM($R$5:S2014)-$AB$2</f>
        <v>565.0009495200004</v>
      </c>
      <c r="BL2012" s="6">
        <f>SUM($R$5:T2014)-$AB$2</f>
        <v>1701.038313319995</v>
      </c>
      <c r="BM2012" s="6">
        <f>SUM($R$5:U2014)-$AB$2</f>
        <v>3291.4906226399985</v>
      </c>
      <c r="BN2012" s="6">
        <f>SUM($R$5:V2014)-$AB$2</f>
        <v>5563.5653502400073</v>
      </c>
      <c r="BO2012" s="6">
        <f>SUM($R$5:W2014)-$AB$2</f>
        <v>8290.0550233600043</v>
      </c>
      <c r="BP2012" s="16"/>
    </row>
    <row r="2013" spans="1:68" x14ac:dyDescent="0.45">
      <c r="A2013" s="1">
        <v>2008</v>
      </c>
      <c r="B2013" s="1">
        <v>3</v>
      </c>
      <c r="C2013" s="1">
        <v>25</v>
      </c>
      <c r="D2013" s="1">
        <v>7</v>
      </c>
      <c r="E2013" s="1">
        <v>10.8</v>
      </c>
      <c r="F2013" s="1">
        <v>0.39</v>
      </c>
      <c r="G2013" s="4"/>
      <c r="H2013" s="4"/>
      <c r="Q2013" s="1">
        <v>4</v>
      </c>
      <c r="R2013" s="6">
        <f t="shared" si="2692"/>
        <v>0</v>
      </c>
      <c r="S2013" s="6">
        <f t="shared" si="2693"/>
        <v>0</v>
      </c>
      <c r="T2013" s="6">
        <f t="shared" si="2694"/>
        <v>0</v>
      </c>
      <c r="U2013" s="6">
        <f t="shared" si="2695"/>
        <v>0</v>
      </c>
      <c r="V2013" s="6">
        <f t="shared" si="2696"/>
        <v>0</v>
      </c>
      <c r="W2013" s="6">
        <f t="shared" si="2697"/>
        <v>0</v>
      </c>
      <c r="X2013" s="17"/>
      <c r="Y2013" s="17"/>
      <c r="Z2013" s="17"/>
      <c r="AA2013" s="17"/>
      <c r="AB2013" s="17"/>
      <c r="AC2013" s="17"/>
      <c r="AE2013" s="16"/>
      <c r="AF2013" s="16"/>
      <c r="AG2013" s="16"/>
      <c r="AH2013" s="16"/>
      <c r="AI2013" s="16"/>
      <c r="AJ2013" s="16"/>
      <c r="AL2013" s="16"/>
      <c r="AM2013" s="16"/>
      <c r="AN2013" s="16"/>
      <c r="AO2013" s="16"/>
      <c r="AP2013" s="16"/>
      <c r="AQ2013" s="16"/>
      <c r="BI2013" s="1">
        <v>6</v>
      </c>
      <c r="BJ2013" s="6">
        <f>SUM($R$5:R2015)-$AB$2</f>
        <v>110.58600400000007</v>
      </c>
      <c r="BK2013" s="6">
        <f>SUM($R$5:S2015)-$AB$2</f>
        <v>565.0009495200004</v>
      </c>
      <c r="BL2013" s="6">
        <f>SUM($R$5:T2015)-$AB$2</f>
        <v>1701.038313319995</v>
      </c>
      <c r="BM2013" s="6">
        <f>SUM($R$5:U2015)-$AB$2</f>
        <v>3291.4906226399985</v>
      </c>
      <c r="BN2013" s="6">
        <f>SUM($R$5:V2015)-$AB$2</f>
        <v>5563.5653502400073</v>
      </c>
      <c r="BO2013" s="6">
        <f>SUM($R$5:W2015)-$AB$2</f>
        <v>8290.0550233600043</v>
      </c>
      <c r="BP2013" s="16"/>
    </row>
    <row r="2014" spans="1:68" x14ac:dyDescent="0.45">
      <c r="A2014" s="1">
        <v>2008</v>
      </c>
      <c r="B2014" s="1">
        <v>3</v>
      </c>
      <c r="C2014" s="1">
        <v>25</v>
      </c>
      <c r="D2014" s="1">
        <v>8</v>
      </c>
      <c r="E2014" s="1">
        <v>11.1</v>
      </c>
      <c r="F2014" s="1">
        <v>39.96</v>
      </c>
      <c r="G2014" s="4"/>
      <c r="H2014" s="4"/>
      <c r="Q2014" s="1">
        <v>5</v>
      </c>
      <c r="R2014" s="6">
        <f t="shared" si="2692"/>
        <v>0</v>
      </c>
      <c r="S2014" s="6">
        <f t="shared" si="2693"/>
        <v>0</v>
      </c>
      <c r="T2014" s="6">
        <f t="shared" si="2694"/>
        <v>0</v>
      </c>
      <c r="U2014" s="6">
        <f t="shared" si="2695"/>
        <v>0</v>
      </c>
      <c r="V2014" s="6">
        <f t="shared" si="2696"/>
        <v>0</v>
      </c>
      <c r="W2014" s="6">
        <f t="shared" si="2697"/>
        <v>0</v>
      </c>
      <c r="X2014" s="17"/>
      <c r="Y2014" s="17"/>
      <c r="Z2014" s="17"/>
      <c r="AA2014" s="17"/>
      <c r="AB2014" s="17"/>
      <c r="AC2014" s="17"/>
      <c r="AE2014" s="16"/>
      <c r="AF2014" s="16"/>
      <c r="AG2014" s="16"/>
      <c r="AH2014" s="16"/>
      <c r="AI2014" s="16"/>
      <c r="AJ2014" s="16"/>
      <c r="AL2014" s="16"/>
      <c r="AM2014" s="16"/>
      <c r="AN2014" s="16"/>
      <c r="AO2014" s="16"/>
      <c r="AP2014" s="16"/>
      <c r="AQ2014" s="16"/>
      <c r="BI2014" s="1">
        <v>7</v>
      </c>
      <c r="BJ2014" s="6">
        <f>SUM($R$5:R2016)-$AB$2</f>
        <v>110.58623020000007</v>
      </c>
      <c r="BK2014" s="6">
        <f>SUM($R$5:S2016)-$AB$2</f>
        <v>565.00205337600039</v>
      </c>
      <c r="BL2014" s="6">
        <f>SUM($R$5:T2016)-$AB$2</f>
        <v>1701.0416113159952</v>
      </c>
      <c r="BM2014" s="6">
        <f>SUM($R$5:U2016)-$AB$2</f>
        <v>3291.496992431998</v>
      </c>
      <c r="BN2014" s="6">
        <f>SUM($R$5:V2016)-$AB$2</f>
        <v>5563.5761083120069</v>
      </c>
      <c r="BO2014" s="6">
        <f>SUM($R$5:W2016)-$AB$2</f>
        <v>8290.0710473680047</v>
      </c>
      <c r="BP2014" s="16"/>
    </row>
    <row r="2015" spans="1:68" x14ac:dyDescent="0.45">
      <c r="A2015" s="1">
        <v>2008</v>
      </c>
      <c r="B2015" s="1">
        <v>3</v>
      </c>
      <c r="C2015" s="1">
        <v>25</v>
      </c>
      <c r="D2015" s="1">
        <v>9</v>
      </c>
      <c r="E2015" s="1">
        <v>12.6</v>
      </c>
      <c r="F2015" s="1">
        <v>361.06</v>
      </c>
      <c r="G2015" s="4"/>
      <c r="H2015" s="4"/>
      <c r="Q2015" s="1">
        <v>6</v>
      </c>
      <c r="R2015" s="6">
        <f t="shared" si="2692"/>
        <v>0</v>
      </c>
      <c r="S2015" s="6">
        <f t="shared" si="2693"/>
        <v>0</v>
      </c>
      <c r="T2015" s="6">
        <f t="shared" si="2694"/>
        <v>0</v>
      </c>
      <c r="U2015" s="6">
        <f t="shared" si="2695"/>
        <v>0</v>
      </c>
      <c r="V2015" s="6">
        <f t="shared" si="2696"/>
        <v>0</v>
      </c>
      <c r="W2015" s="6">
        <f t="shared" si="2697"/>
        <v>0</v>
      </c>
      <c r="X2015" s="17"/>
      <c r="Y2015" s="17"/>
      <c r="Z2015" s="17"/>
      <c r="AA2015" s="17"/>
      <c r="AB2015" s="17"/>
      <c r="AC2015" s="17"/>
      <c r="AE2015" s="16"/>
      <c r="AF2015" s="16"/>
      <c r="AG2015" s="16"/>
      <c r="AH2015" s="16"/>
      <c r="AI2015" s="16"/>
      <c r="AJ2015" s="16"/>
      <c r="AL2015" s="16"/>
      <c r="AM2015" s="16"/>
      <c r="AN2015" s="16"/>
      <c r="AO2015" s="16"/>
      <c r="AP2015" s="16"/>
      <c r="AQ2015" s="16"/>
      <c r="BI2015" s="1">
        <v>8</v>
      </c>
      <c r="BJ2015" s="6">
        <f>SUM($R$5:R2017)-$AB$2</f>
        <v>110.60940700000008</v>
      </c>
      <c r="BK2015" s="6">
        <f>SUM($R$5:S2017)-$AB$2</f>
        <v>565.11515616000042</v>
      </c>
      <c r="BL2015" s="6">
        <f>SUM($R$5:T2017)-$AB$2</f>
        <v>1701.3795290599953</v>
      </c>
      <c r="BM2015" s="6">
        <f>SUM($R$5:U2017)-$AB$2</f>
        <v>3292.1496511199975</v>
      </c>
      <c r="BN2015" s="6">
        <f>SUM($R$5:V2017)-$AB$2</f>
        <v>5564.6783969200069</v>
      </c>
      <c r="BO2015" s="6">
        <f>SUM($R$5:W2017)-$AB$2</f>
        <v>8291.7128918800063</v>
      </c>
      <c r="BP2015" s="16"/>
    </row>
    <row r="2016" spans="1:68" x14ac:dyDescent="0.45">
      <c r="A2016" s="1">
        <v>2008</v>
      </c>
      <c r="B2016" s="1">
        <v>3</v>
      </c>
      <c r="C2016" s="1">
        <v>25</v>
      </c>
      <c r="D2016" s="1">
        <v>10</v>
      </c>
      <c r="E2016" s="1">
        <v>13.3</v>
      </c>
      <c r="F2016" s="1">
        <v>521.91</v>
      </c>
      <c r="G2016" s="4"/>
      <c r="H2016" s="4"/>
      <c r="Q2016" s="1">
        <v>7</v>
      </c>
      <c r="R2016" s="6">
        <f t="shared" si="2692"/>
        <v>2.262E-4</v>
      </c>
      <c r="S2016" s="6">
        <f t="shared" si="2693"/>
        <v>8.7765599999999988E-4</v>
      </c>
      <c r="T2016" s="6">
        <f t="shared" si="2694"/>
        <v>2.1941399999999994E-3</v>
      </c>
      <c r="U2016" s="6">
        <f t="shared" si="2695"/>
        <v>3.0717959999999999E-3</v>
      </c>
      <c r="V2016" s="6">
        <f t="shared" si="2696"/>
        <v>4.3882799999999987E-3</v>
      </c>
      <c r="W2016" s="6">
        <f t="shared" si="2697"/>
        <v>5.2659359999999997E-3</v>
      </c>
      <c r="X2016" s="17"/>
      <c r="Y2016" s="17"/>
      <c r="Z2016" s="17"/>
      <c r="AA2016" s="17"/>
      <c r="AB2016" s="17"/>
      <c r="AC2016" s="17"/>
      <c r="AE2016" s="16"/>
      <c r="AF2016" s="16"/>
      <c r="AG2016" s="16"/>
      <c r="AH2016" s="16"/>
      <c r="AI2016" s="16"/>
      <c r="AJ2016" s="16"/>
      <c r="AL2016" s="16"/>
      <c r="AM2016" s="16"/>
      <c r="AN2016" s="16"/>
      <c r="AO2016" s="16"/>
      <c r="AP2016" s="16"/>
      <c r="AQ2016" s="16"/>
      <c r="BI2016" s="1">
        <v>9</v>
      </c>
      <c r="BJ2016" s="6">
        <f>SUM($R$5:R2018)-$AB$2</f>
        <v>110.81882180000008</v>
      </c>
      <c r="BK2016" s="6">
        <f>SUM($R$5:S2018)-$AB$2</f>
        <v>566.13710038400041</v>
      </c>
      <c r="BL2016" s="6">
        <f>SUM($R$5:T2018)-$AB$2</f>
        <v>1704.4327968439954</v>
      </c>
      <c r="BM2016" s="6">
        <f>SUM($R$5:U2018)-$AB$2</f>
        <v>3298.0467718879977</v>
      </c>
      <c r="BN2016" s="6">
        <f>SUM($R$5:V2018)-$AB$2</f>
        <v>5574.638164808006</v>
      </c>
      <c r="BO2016" s="6">
        <f>SUM($R$5:W2018)-$AB$2</f>
        <v>8306.5478363120055</v>
      </c>
      <c r="BP2016" s="16"/>
    </row>
    <row r="2017" spans="1:68" x14ac:dyDescent="0.45">
      <c r="A2017" s="1">
        <v>2008</v>
      </c>
      <c r="B2017" s="1">
        <v>3</v>
      </c>
      <c r="C2017" s="1">
        <v>25</v>
      </c>
      <c r="D2017" s="1">
        <v>11</v>
      </c>
      <c r="E2017" s="1">
        <v>13.5</v>
      </c>
      <c r="F2017" s="1">
        <v>226.3</v>
      </c>
      <c r="G2017" s="4"/>
      <c r="H2017" s="4"/>
      <c r="Q2017" s="1">
        <v>8</v>
      </c>
      <c r="R2017" s="6">
        <f t="shared" si="2692"/>
        <v>2.3176800000000001E-2</v>
      </c>
      <c r="S2017" s="6">
        <f t="shared" si="2693"/>
        <v>8.9925984E-2</v>
      </c>
      <c r="T2017" s="6">
        <f t="shared" si="2694"/>
        <v>0.22481495999999998</v>
      </c>
      <c r="U2017" s="6">
        <f t="shared" si="2695"/>
        <v>0.31474094400000002</v>
      </c>
      <c r="V2017" s="6">
        <f t="shared" si="2696"/>
        <v>0.44962991999999996</v>
      </c>
      <c r="W2017" s="6">
        <f t="shared" si="2697"/>
        <v>0.53955590400000009</v>
      </c>
      <c r="X2017" s="17"/>
      <c r="Y2017" s="17"/>
      <c r="Z2017" s="17"/>
      <c r="AA2017" s="17"/>
      <c r="AB2017" s="17"/>
      <c r="AC2017" s="17"/>
      <c r="AE2017" s="16"/>
      <c r="AF2017" s="16"/>
      <c r="AG2017" s="16"/>
      <c r="AH2017" s="16"/>
      <c r="AI2017" s="16"/>
      <c r="AJ2017" s="16"/>
      <c r="AL2017" s="16"/>
      <c r="AM2017" s="16"/>
      <c r="AN2017" s="16"/>
      <c r="AO2017" s="16"/>
      <c r="AP2017" s="16"/>
      <c r="AQ2017" s="16"/>
      <c r="BI2017" s="1">
        <v>10</v>
      </c>
      <c r="BJ2017" s="6">
        <f>SUM($R$5:R2019)-$AB$2</f>
        <v>111.12152960000007</v>
      </c>
      <c r="BK2017" s="6">
        <f>SUM($R$5:S2019)-$AB$2</f>
        <v>567.61431444800041</v>
      </c>
      <c r="BL2017" s="6">
        <f>SUM($R$5:T2019)-$AB$2</f>
        <v>1708.8462765679953</v>
      </c>
      <c r="BM2017" s="6">
        <f>SUM($R$5:U2019)-$AB$2</f>
        <v>3306.5710235359975</v>
      </c>
      <c r="BN2017" s="6">
        <f>SUM($R$5:V2019)-$AB$2</f>
        <v>5589.0349477760055</v>
      </c>
      <c r="BO2017" s="6">
        <f>SUM($R$5:W2019)-$AB$2</f>
        <v>8327.9916568640056</v>
      </c>
      <c r="BP2017" s="16"/>
    </row>
    <row r="2018" spans="1:68" x14ac:dyDescent="0.45">
      <c r="A2018" s="1">
        <v>2008</v>
      </c>
      <c r="B2018" s="1">
        <v>3</v>
      </c>
      <c r="C2018" s="1">
        <v>25</v>
      </c>
      <c r="D2018" s="1">
        <v>12</v>
      </c>
      <c r="E2018" s="1">
        <v>15.1</v>
      </c>
      <c r="F2018" s="1">
        <v>175.79</v>
      </c>
      <c r="G2018" s="4"/>
      <c r="H2018" s="4"/>
      <c r="Q2018" s="1">
        <v>9</v>
      </c>
      <c r="R2018" s="6">
        <f t="shared" si="2692"/>
        <v>0.20941479999999998</v>
      </c>
      <c r="S2018" s="6">
        <f t="shared" si="2693"/>
        <v>0.81252942399999994</v>
      </c>
      <c r="T2018" s="6">
        <f t="shared" si="2694"/>
        <v>2.0313235599999997</v>
      </c>
      <c r="U2018" s="6">
        <f t="shared" si="2695"/>
        <v>2.8438529839999998</v>
      </c>
      <c r="V2018" s="6">
        <f t="shared" si="2696"/>
        <v>4.0626471199999994</v>
      </c>
      <c r="W2018" s="6">
        <f t="shared" si="2697"/>
        <v>4.8751765440000003</v>
      </c>
      <c r="X2018" s="17"/>
      <c r="Y2018" s="17"/>
      <c r="Z2018" s="17"/>
      <c r="AA2018" s="17"/>
      <c r="AB2018" s="17"/>
      <c r="AC2018" s="17"/>
      <c r="AE2018" s="16"/>
      <c r="AF2018" s="16"/>
      <c r="AG2018" s="16"/>
      <c r="AH2018" s="16"/>
      <c r="AI2018" s="16"/>
      <c r="AJ2018" s="16"/>
      <c r="AL2018" s="16"/>
      <c r="AM2018" s="16"/>
      <c r="AN2018" s="16"/>
      <c r="AO2018" s="16"/>
      <c r="AP2018" s="16"/>
      <c r="AQ2018" s="16"/>
      <c r="BI2018" s="1">
        <v>11</v>
      </c>
      <c r="BJ2018" s="6">
        <f>SUM($R$5:R2020)-$AB$2</f>
        <v>111.25278360000007</v>
      </c>
      <c r="BK2018" s="6">
        <f>SUM($R$5:S2020)-$AB$2</f>
        <v>568.25483396800041</v>
      </c>
      <c r="BL2018" s="6">
        <f>SUM($R$5:T2020)-$AB$2</f>
        <v>1710.7599598879954</v>
      </c>
      <c r="BM2018" s="6">
        <f>SUM($R$5:U2020)-$AB$2</f>
        <v>3310.2671361759976</v>
      </c>
      <c r="BN2018" s="6">
        <f>SUM($R$5:V2020)-$AB$2</f>
        <v>5595.2773880160048</v>
      </c>
      <c r="BO2018" s="6">
        <f>SUM($R$5:W2020)-$AB$2</f>
        <v>8337.2896902240045</v>
      </c>
      <c r="BP2018" s="16"/>
    </row>
    <row r="2019" spans="1:68" x14ac:dyDescent="0.45">
      <c r="A2019" s="1">
        <v>2008</v>
      </c>
      <c r="B2019" s="1">
        <v>3</v>
      </c>
      <c r="C2019" s="1">
        <v>25</v>
      </c>
      <c r="D2019" s="1">
        <v>13</v>
      </c>
      <c r="E2019" s="1">
        <v>15.2</v>
      </c>
      <c r="F2019" s="1">
        <v>230.65</v>
      </c>
      <c r="G2019" s="4"/>
      <c r="H2019" s="4"/>
      <c r="Q2019" s="1">
        <v>10</v>
      </c>
      <c r="R2019" s="6">
        <f t="shared" si="2692"/>
        <v>0.30270779999999997</v>
      </c>
      <c r="S2019" s="6">
        <f t="shared" si="2693"/>
        <v>1.1745062639999999</v>
      </c>
      <c r="T2019" s="6">
        <f t="shared" si="2694"/>
        <v>2.9362656599999997</v>
      </c>
      <c r="U2019" s="6">
        <f t="shared" si="2695"/>
        <v>4.1107719239999998</v>
      </c>
      <c r="V2019" s="6">
        <f t="shared" si="2696"/>
        <v>5.8725313199999993</v>
      </c>
      <c r="W2019" s="6">
        <f t="shared" si="2697"/>
        <v>7.0470375839999999</v>
      </c>
      <c r="X2019" s="17"/>
      <c r="Y2019" s="17"/>
      <c r="Z2019" s="17"/>
      <c r="AA2019" s="17"/>
      <c r="AB2019" s="17"/>
      <c r="AC2019" s="17"/>
      <c r="AE2019" s="16"/>
      <c r="AF2019" s="16"/>
      <c r="AG2019" s="16"/>
      <c r="AH2019" s="16"/>
      <c r="AI2019" s="16"/>
      <c r="AJ2019" s="16"/>
      <c r="AL2019" s="16"/>
      <c r="AM2019" s="16"/>
      <c r="AN2019" s="16"/>
      <c r="AO2019" s="16"/>
      <c r="AP2019" s="16"/>
      <c r="AQ2019" s="16"/>
      <c r="BI2019" s="1">
        <v>12</v>
      </c>
      <c r="BJ2019" s="6">
        <f t="shared" ref="BJ2019" si="2704">R2021-$AB$2</f>
        <v>-6.4292917999999997</v>
      </c>
      <c r="BK2019" s="6">
        <f t="shared" ref="BK2019" si="2705">S2021-$AB$2</f>
        <v>-6.1356521839999996</v>
      </c>
      <c r="BL2019" s="6">
        <f t="shared" ref="BL2019" si="2706">T2021-$AB$2</f>
        <v>-5.5422554599999998</v>
      </c>
      <c r="BM2019" s="6">
        <f t="shared" ref="BM2019" si="2707">U2021-$AB$2</f>
        <v>-5.1466576440000003</v>
      </c>
      <c r="BN2019" s="6">
        <f t="shared" ref="BN2019" si="2708">V2021-$AB$2</f>
        <v>-4.5532609200000005</v>
      </c>
      <c r="BO2019" s="6">
        <f t="shared" ref="BO2019" si="2709">W2021-$AB$2</f>
        <v>-4.1576631040000001</v>
      </c>
      <c r="BP2019" s="16"/>
    </row>
    <row r="2020" spans="1:68" x14ac:dyDescent="0.45">
      <c r="A2020" s="1">
        <v>2008</v>
      </c>
      <c r="B2020" s="1">
        <v>3</v>
      </c>
      <c r="C2020" s="1">
        <v>25</v>
      </c>
      <c r="D2020" s="1">
        <v>14</v>
      </c>
      <c r="E2020" s="1">
        <v>15</v>
      </c>
      <c r="F2020" s="1">
        <v>135.44999999999999</v>
      </c>
      <c r="G2020" s="4"/>
      <c r="H2020" s="4"/>
      <c r="Q2020" s="1">
        <v>11</v>
      </c>
      <c r="R2020" s="6">
        <f t="shared" si="2692"/>
        <v>0.13125399999999998</v>
      </c>
      <c r="S2020" s="6">
        <f t="shared" si="2693"/>
        <v>0.50926551999999992</v>
      </c>
      <c r="T2020" s="6">
        <f t="shared" si="2694"/>
        <v>1.2731637999999998</v>
      </c>
      <c r="U2020" s="6">
        <f t="shared" si="2695"/>
        <v>1.7824293199999999</v>
      </c>
      <c r="V2020" s="6">
        <f t="shared" si="2696"/>
        <v>2.5463275999999997</v>
      </c>
      <c r="W2020" s="6">
        <f t="shared" si="2697"/>
        <v>3.0555931200000002</v>
      </c>
      <c r="X2020" s="17"/>
      <c r="Y2020" s="17"/>
      <c r="Z2020" s="17"/>
      <c r="AA2020" s="17"/>
      <c r="AB2020" s="17"/>
      <c r="AC2020" s="17"/>
      <c r="AE2020" s="16"/>
      <c r="AF2020" s="16"/>
      <c r="AG2020" s="16"/>
      <c r="AH2020" s="16"/>
      <c r="AI2020" s="16"/>
      <c r="AJ2020" s="16"/>
      <c r="AL2020" s="16"/>
      <c r="AM2020" s="16"/>
      <c r="AN2020" s="16"/>
      <c r="AO2020" s="16"/>
      <c r="AP2020" s="16"/>
      <c r="AQ2020" s="16"/>
      <c r="BI2020" s="1">
        <v>13</v>
      </c>
      <c r="BJ2020" s="6">
        <f>SUM($R$5:R2022)-$AB$2</f>
        <v>111.48851880000007</v>
      </c>
      <c r="BK2020" s="6">
        <f>SUM($R$5:S2022)-$AB$2</f>
        <v>569.40522174400041</v>
      </c>
      <c r="BL2020" s="6">
        <f>SUM($R$5:T2022)-$AB$2</f>
        <v>1714.1969791039953</v>
      </c>
      <c r="BM2020" s="6">
        <f>SUM($R$5:U2022)-$AB$2</f>
        <v>3316.9054394079976</v>
      </c>
      <c r="BN2020" s="6">
        <f>SUM($R$5:V2022)-$AB$2</f>
        <v>5606.4889541280045</v>
      </c>
      <c r="BO2020" s="6">
        <f>SUM($R$5:W2022)-$AB$2</f>
        <v>8353.9891717920018</v>
      </c>
      <c r="BP2020" s="16"/>
    </row>
    <row r="2021" spans="1:68" x14ac:dyDescent="0.45">
      <c r="A2021" s="1">
        <v>2008</v>
      </c>
      <c r="B2021" s="1">
        <v>3</v>
      </c>
      <c r="C2021" s="1">
        <v>25</v>
      </c>
      <c r="D2021" s="1">
        <v>15</v>
      </c>
      <c r="E2021" s="1">
        <v>14.8</v>
      </c>
      <c r="F2021" s="1">
        <v>139.75</v>
      </c>
      <c r="G2021" s="4"/>
      <c r="H2021" s="4"/>
      <c r="Q2021" s="1">
        <v>12</v>
      </c>
      <c r="R2021" s="6">
        <f t="shared" si="2692"/>
        <v>0.10195819999999998</v>
      </c>
      <c r="S2021" s="6">
        <f t="shared" si="2693"/>
        <v>0.39559781599999999</v>
      </c>
      <c r="T2021" s="6">
        <f t="shared" si="2694"/>
        <v>0.98899453999999976</v>
      </c>
      <c r="U2021" s="6">
        <f t="shared" si="2695"/>
        <v>1.384592356</v>
      </c>
      <c r="V2021" s="6">
        <f t="shared" si="2696"/>
        <v>1.9779890799999995</v>
      </c>
      <c r="W2021" s="6">
        <f t="shared" si="2697"/>
        <v>2.3735868959999999</v>
      </c>
      <c r="X2021" s="17">
        <f t="shared" ref="X2021" si="2710">SUM(R2021:R2045)-$AA$2</f>
        <v>-3.5882154000000002</v>
      </c>
      <c r="Y2021" s="17">
        <f t="shared" ref="Y2021" si="2711">SUM(S2021:S2045)-$AA$2</f>
        <v>3.0067242480000003</v>
      </c>
      <c r="Z2021" s="17">
        <f t="shared" ref="Z2021" si="2712">SUM(T2021:T2045)-$AA$2</f>
        <v>16.333998119999993</v>
      </c>
      <c r="AA2021" s="17">
        <f t="shared" ref="AA2021" si="2713">SUM(U2021:U2045)-$AA$2</f>
        <v>25.218847367999995</v>
      </c>
      <c r="AB2021" s="17">
        <f t="shared" ref="AB2021" si="2714">SUM(V2021:V2045)-$AA$2</f>
        <v>38.546121239999991</v>
      </c>
      <c r="AC2021" s="17">
        <f t="shared" ref="AC2021" si="2715">SUM(W2021:W2045)-$AA$2</f>
        <v>47.430970488000007</v>
      </c>
      <c r="AE2021" s="16">
        <f t="shared" ref="AE2021" si="2716">IF(X2021&gt;0,1,0)</f>
        <v>0</v>
      </c>
      <c r="AF2021" s="16">
        <f t="shared" ref="AF2021" si="2717">IF(Y2021&gt;0,1,0)</f>
        <v>1</v>
      </c>
      <c r="AG2021" s="16">
        <f t="shared" ref="AG2021" si="2718">IF(Z2021&gt;0,1,0)</f>
        <v>1</v>
      </c>
      <c r="AH2021" s="16">
        <f t="shared" ref="AH2021" si="2719">IF(AA2021&gt;0,1,0)</f>
        <v>1</v>
      </c>
      <c r="AI2021" s="16">
        <f t="shared" ref="AI2021" si="2720">IF(AB2021&gt;0,1,0)</f>
        <v>1</v>
      </c>
      <c r="AJ2021" s="16">
        <f t="shared" ref="AJ2021" si="2721">IF(AC2021&gt;0,1,0)</f>
        <v>1</v>
      </c>
      <c r="AL2021" s="16">
        <f t="shared" ref="AL2021" si="2722">IF(X2021&lt;0,ABS(X2021*$AP$1),0)</f>
        <v>0</v>
      </c>
      <c r="AM2021" s="16">
        <f t="shared" ref="AM2021" si="2723">IF(Y2021&lt;0,ABS(Y2021*$AP$1),0)</f>
        <v>0</v>
      </c>
      <c r="AN2021" s="16">
        <f t="shared" ref="AN2021" si="2724">IF(Z2021&lt;0,ABS(Z2021*$AP$1),0)</f>
        <v>0</v>
      </c>
      <c r="AO2021" s="16">
        <f t="shared" ref="AO2021" si="2725">IF(AA2021&lt;0,ABS(AA2021*$AP$1),0)</f>
        <v>0</v>
      </c>
      <c r="AP2021" s="16">
        <f t="shared" ref="AP2021" si="2726">IF(AB2021&lt;0,ABS(AB2021*$AP$1),0)</f>
        <v>0</v>
      </c>
      <c r="AQ2021" s="16">
        <f t="shared" ref="AQ2021" si="2727">IF(AC2021&lt;0,ABS(AC2021*$AP$1),0)</f>
        <v>0</v>
      </c>
      <c r="BI2021" s="1">
        <v>14</v>
      </c>
      <c r="BJ2021" s="6">
        <f>SUM($R$5:R2023)-$AB$2</f>
        <v>111.56707980000006</v>
      </c>
      <c r="BK2021" s="6">
        <f>SUM($R$5:S2023)-$AB$2</f>
        <v>569.78859942400049</v>
      </c>
      <c r="BL2021" s="6">
        <f>SUM($R$5:T2023)-$AB$2</f>
        <v>1715.3423984839953</v>
      </c>
      <c r="BM2021" s="6">
        <f>SUM($R$5:U2023)-$AB$2</f>
        <v>3319.1177171679974</v>
      </c>
      <c r="BN2021" s="6">
        <f>SUM($R$5:V2023)-$AB$2</f>
        <v>5610.2253152880039</v>
      </c>
      <c r="BO2021" s="6">
        <f>SUM($R$5:W2023)-$AB$2</f>
        <v>8359.5544330320008</v>
      </c>
      <c r="BP2021" s="16"/>
    </row>
    <row r="2022" spans="1:68" x14ac:dyDescent="0.45">
      <c r="A2022" s="1">
        <v>2008</v>
      </c>
      <c r="B2022" s="1">
        <v>3</v>
      </c>
      <c r="C2022" s="1">
        <v>25</v>
      </c>
      <c r="D2022" s="1">
        <v>16</v>
      </c>
      <c r="E2022" s="1">
        <v>14.9</v>
      </c>
      <c r="F2022" s="1">
        <v>457.43</v>
      </c>
      <c r="G2022" s="4"/>
      <c r="H2022" s="4"/>
      <c r="Q2022" s="1">
        <v>13</v>
      </c>
      <c r="R2022" s="6">
        <f t="shared" si="2692"/>
        <v>0.13377699999999998</v>
      </c>
      <c r="S2022" s="6">
        <f t="shared" si="2693"/>
        <v>0.51905475999999995</v>
      </c>
      <c r="T2022" s="6">
        <f t="shared" si="2694"/>
        <v>1.2976368999999996</v>
      </c>
      <c r="U2022" s="6">
        <f t="shared" si="2695"/>
        <v>1.8166916599999998</v>
      </c>
      <c r="V2022" s="6">
        <f t="shared" si="2696"/>
        <v>2.5952737999999993</v>
      </c>
      <c r="W2022" s="6">
        <f t="shared" si="2697"/>
        <v>3.1143285600000001</v>
      </c>
      <c r="X2022" s="17"/>
      <c r="Y2022" s="17"/>
      <c r="Z2022" s="17"/>
      <c r="AA2022" s="17"/>
      <c r="AB2022" s="17"/>
      <c r="AC2022" s="17"/>
      <c r="AE2022" s="16"/>
      <c r="AF2022" s="16"/>
      <c r="AG2022" s="16"/>
      <c r="AH2022" s="16"/>
      <c r="AI2022" s="16"/>
      <c r="AJ2022" s="16"/>
      <c r="AL2022" s="16"/>
      <c r="AM2022" s="16"/>
      <c r="AN2022" s="16"/>
      <c r="AO2022" s="16"/>
      <c r="AP2022" s="16"/>
      <c r="AQ2022" s="16"/>
      <c r="BI2022" s="1">
        <v>15</v>
      </c>
      <c r="BJ2022" s="6">
        <f>SUM($R$5:R2024)-$AB$2</f>
        <v>111.64813480000007</v>
      </c>
      <c r="BK2022" s="6">
        <f>SUM($R$5:S2024)-$AB$2</f>
        <v>570.18414782400043</v>
      </c>
      <c r="BL2022" s="6">
        <f>SUM($R$5:T2024)-$AB$2</f>
        <v>1716.5241803839954</v>
      </c>
      <c r="BM2022" s="6">
        <f>SUM($R$5:U2024)-$AB$2</f>
        <v>3321.4002259679978</v>
      </c>
      <c r="BN2022" s="6">
        <f>SUM($R$5:V2024)-$AB$2</f>
        <v>5614.0802910880038</v>
      </c>
      <c r="BO2022" s="6">
        <f>SUM($R$5:W2024)-$AB$2</f>
        <v>8365.2963692320009</v>
      </c>
      <c r="BP2022" s="16"/>
    </row>
    <row r="2023" spans="1:68" x14ac:dyDescent="0.45">
      <c r="A2023" s="1">
        <v>2008</v>
      </c>
      <c r="B2023" s="1">
        <v>3</v>
      </c>
      <c r="C2023" s="1">
        <v>25</v>
      </c>
      <c r="D2023" s="1">
        <v>17</v>
      </c>
      <c r="E2023" s="1">
        <v>14.7</v>
      </c>
      <c r="F2023" s="1">
        <v>350.82</v>
      </c>
      <c r="G2023" s="4"/>
      <c r="H2023" s="4"/>
      <c r="Q2023" s="1">
        <v>14</v>
      </c>
      <c r="R2023" s="6">
        <f t="shared" si="2692"/>
        <v>7.8560999999999992E-2</v>
      </c>
      <c r="S2023" s="6">
        <f t="shared" si="2693"/>
        <v>0.30481667999999995</v>
      </c>
      <c r="T2023" s="6">
        <f t="shared" si="2694"/>
        <v>0.76204169999999993</v>
      </c>
      <c r="U2023" s="6">
        <f t="shared" si="2695"/>
        <v>1.06685838</v>
      </c>
      <c r="V2023" s="6">
        <f t="shared" si="2696"/>
        <v>1.5240833999999999</v>
      </c>
      <c r="W2023" s="6">
        <f t="shared" si="2697"/>
        <v>1.8289000799999999</v>
      </c>
      <c r="X2023" s="17"/>
      <c r="Y2023" s="17"/>
      <c r="Z2023" s="17"/>
      <c r="AA2023" s="17"/>
      <c r="AB2023" s="17"/>
      <c r="AC2023" s="17"/>
      <c r="AE2023" s="16"/>
      <c r="AF2023" s="16"/>
      <c r="AG2023" s="16"/>
      <c r="AH2023" s="16"/>
      <c r="AI2023" s="16"/>
      <c r="AJ2023" s="16"/>
      <c r="AL2023" s="16"/>
      <c r="AM2023" s="16"/>
      <c r="AN2023" s="16"/>
      <c r="AO2023" s="16"/>
      <c r="AP2023" s="16"/>
      <c r="AQ2023" s="16"/>
      <c r="BI2023" s="1">
        <v>16</v>
      </c>
      <c r="BJ2023" s="6">
        <f>SUM($R$5:R2025)-$AB$2</f>
        <v>111.91344420000007</v>
      </c>
      <c r="BK2023" s="6">
        <f>SUM($R$5:S2025)-$AB$2</f>
        <v>571.47885769600043</v>
      </c>
      <c r="BL2023" s="6">
        <f>SUM($R$5:T2025)-$AB$2</f>
        <v>1720.3923914359953</v>
      </c>
      <c r="BM2023" s="6">
        <f>SUM($R$5:U2025)-$AB$2</f>
        <v>3328.8713386719983</v>
      </c>
      <c r="BN2023" s="6">
        <f>SUM($R$5:V2025)-$AB$2</f>
        <v>5626.6984061520034</v>
      </c>
      <c r="BO2023" s="6">
        <f>SUM($R$5:W2025)-$AB$2</f>
        <v>8384.0908871280008</v>
      </c>
      <c r="BP2023" s="16"/>
    </row>
    <row r="2024" spans="1:68" x14ac:dyDescent="0.45">
      <c r="A2024" s="1">
        <v>2008</v>
      </c>
      <c r="B2024" s="1">
        <v>3</v>
      </c>
      <c r="C2024" s="1">
        <v>25</v>
      </c>
      <c r="D2024" s="1">
        <v>18</v>
      </c>
      <c r="E2024" s="1">
        <v>14.1</v>
      </c>
      <c r="F2024" s="1">
        <v>87.68</v>
      </c>
      <c r="G2024" s="4"/>
      <c r="H2024" s="4"/>
      <c r="Q2024" s="1">
        <v>15</v>
      </c>
      <c r="R2024" s="6">
        <f t="shared" si="2692"/>
        <v>8.1054999999999988E-2</v>
      </c>
      <c r="S2024" s="6">
        <f t="shared" si="2693"/>
        <v>0.31449339999999998</v>
      </c>
      <c r="T2024" s="6">
        <f t="shared" si="2694"/>
        <v>0.78623349999999981</v>
      </c>
      <c r="U2024" s="6">
        <f t="shared" si="2695"/>
        <v>1.1007269</v>
      </c>
      <c r="V2024" s="6">
        <f t="shared" si="2696"/>
        <v>1.5724669999999996</v>
      </c>
      <c r="W2024" s="6">
        <f t="shared" si="2697"/>
        <v>1.8869604</v>
      </c>
      <c r="X2024" s="17"/>
      <c r="Y2024" s="17"/>
      <c r="Z2024" s="17"/>
      <c r="AA2024" s="17"/>
      <c r="AB2024" s="17"/>
      <c r="AC2024" s="17"/>
      <c r="AE2024" s="16"/>
      <c r="AF2024" s="16"/>
      <c r="AG2024" s="16"/>
      <c r="AH2024" s="16"/>
      <c r="AI2024" s="16"/>
      <c r="AJ2024" s="16"/>
      <c r="AL2024" s="16"/>
      <c r="AM2024" s="16"/>
      <c r="AN2024" s="16"/>
      <c r="AO2024" s="16"/>
      <c r="AP2024" s="16"/>
      <c r="AQ2024" s="16"/>
      <c r="BI2024" s="1">
        <v>17</v>
      </c>
      <c r="BJ2024" s="6">
        <f>SUM($R$5:R2026)-$AB$2</f>
        <v>112.11691980000008</v>
      </c>
      <c r="BK2024" s="6">
        <f>SUM($R$5:S2026)-$AB$2</f>
        <v>572.47181862400043</v>
      </c>
      <c r="BL2024" s="6">
        <f>SUM($R$5:T2026)-$AB$2</f>
        <v>1723.3590656839951</v>
      </c>
      <c r="BM2024" s="6">
        <f>SUM($R$5:U2026)-$AB$2</f>
        <v>3334.6012115679982</v>
      </c>
      <c r="BN2024" s="6">
        <f>SUM($R$5:V2026)-$AB$2</f>
        <v>5636.375705688004</v>
      </c>
      <c r="BO2024" s="6">
        <f>SUM($R$5:W2026)-$AB$2</f>
        <v>8398.5050986319984</v>
      </c>
      <c r="BP2024" s="16"/>
    </row>
    <row r="2025" spans="1:68" x14ac:dyDescent="0.45">
      <c r="A2025" s="1">
        <v>2008</v>
      </c>
      <c r="B2025" s="1">
        <v>3</v>
      </c>
      <c r="C2025" s="1">
        <v>25</v>
      </c>
      <c r="D2025" s="1">
        <v>19</v>
      </c>
      <c r="E2025" s="1">
        <v>13.1</v>
      </c>
      <c r="F2025" s="1">
        <v>0</v>
      </c>
      <c r="G2025" s="4"/>
      <c r="H2025" s="4"/>
      <c r="Q2025" s="1">
        <v>16</v>
      </c>
      <c r="R2025" s="6">
        <f t="shared" si="2692"/>
        <v>0.26530939999999997</v>
      </c>
      <c r="S2025" s="6">
        <f t="shared" si="2693"/>
        <v>1.0294004719999998</v>
      </c>
      <c r="T2025" s="6">
        <f t="shared" si="2694"/>
        <v>2.5735011799999996</v>
      </c>
      <c r="U2025" s="6">
        <f t="shared" si="2695"/>
        <v>3.6029016519999995</v>
      </c>
      <c r="V2025" s="6">
        <f t="shared" si="2696"/>
        <v>5.1470023599999992</v>
      </c>
      <c r="W2025" s="6">
        <f t="shared" si="2697"/>
        <v>6.176402832</v>
      </c>
      <c r="X2025" s="17"/>
      <c r="Y2025" s="17"/>
      <c r="Z2025" s="17"/>
      <c r="AA2025" s="17"/>
      <c r="AB2025" s="17"/>
      <c r="AC2025" s="17"/>
      <c r="AE2025" s="16"/>
      <c r="AF2025" s="16"/>
      <c r="AG2025" s="16"/>
      <c r="AH2025" s="16"/>
      <c r="AI2025" s="16"/>
      <c r="AJ2025" s="16"/>
      <c r="AL2025" s="16"/>
      <c r="AM2025" s="16"/>
      <c r="AN2025" s="16"/>
      <c r="AO2025" s="16"/>
      <c r="AP2025" s="16"/>
      <c r="AQ2025" s="16"/>
      <c r="BI2025" s="1">
        <v>18</v>
      </c>
      <c r="BJ2025" s="6">
        <f>SUM($R$5:R2027)-$AB$2</f>
        <v>112.16777420000008</v>
      </c>
      <c r="BK2025" s="6">
        <f>SUM($R$5:S2027)-$AB$2</f>
        <v>572.71998809600052</v>
      </c>
      <c r="BL2025" s="6">
        <f>SUM($R$5:T2027)-$AB$2</f>
        <v>1724.1005228359952</v>
      </c>
      <c r="BM2025" s="6">
        <f>SUM($R$5:U2027)-$AB$2</f>
        <v>3336.033271471998</v>
      </c>
      <c r="BN2025" s="6">
        <f>SUM($R$5:V2027)-$AB$2</f>
        <v>5638.7943409520039</v>
      </c>
      <c r="BO2025" s="6">
        <f>SUM($R$5:W2027)-$AB$2</f>
        <v>8402.1076243279986</v>
      </c>
      <c r="BP2025" s="16"/>
    </row>
    <row r="2026" spans="1:68" x14ac:dyDescent="0.45">
      <c r="A2026" s="1">
        <v>2008</v>
      </c>
      <c r="B2026" s="1">
        <v>3</v>
      </c>
      <c r="C2026" s="1">
        <v>25</v>
      </c>
      <c r="D2026" s="1">
        <v>20</v>
      </c>
      <c r="E2026" s="1">
        <v>12.6</v>
      </c>
      <c r="F2026" s="1">
        <v>0</v>
      </c>
      <c r="G2026" s="4"/>
      <c r="H2026" s="4"/>
      <c r="Q2026" s="1">
        <v>17</v>
      </c>
      <c r="R2026" s="6">
        <f t="shared" si="2692"/>
        <v>0.20347559999999998</v>
      </c>
      <c r="S2026" s="6">
        <f t="shared" si="2693"/>
        <v>0.78948532799999982</v>
      </c>
      <c r="T2026" s="6">
        <f t="shared" si="2694"/>
        <v>1.9737133199999997</v>
      </c>
      <c r="U2026" s="6">
        <f t="shared" si="2695"/>
        <v>2.7631986479999999</v>
      </c>
      <c r="V2026" s="6">
        <f t="shared" si="2696"/>
        <v>3.9474266399999993</v>
      </c>
      <c r="W2026" s="6">
        <f t="shared" si="2697"/>
        <v>4.7369119680000003</v>
      </c>
      <c r="X2026" s="17"/>
      <c r="Y2026" s="17"/>
      <c r="Z2026" s="17"/>
      <c r="AA2026" s="17"/>
      <c r="AB2026" s="17"/>
      <c r="AC2026" s="17"/>
      <c r="AE2026" s="16"/>
      <c r="AF2026" s="16"/>
      <c r="AG2026" s="16"/>
      <c r="AH2026" s="16"/>
      <c r="AI2026" s="16"/>
      <c r="AJ2026" s="16"/>
      <c r="AL2026" s="16"/>
      <c r="AM2026" s="16"/>
      <c r="AN2026" s="16"/>
      <c r="AO2026" s="16"/>
      <c r="AP2026" s="16"/>
      <c r="AQ2026" s="16"/>
      <c r="BI2026" s="1">
        <v>19</v>
      </c>
      <c r="BJ2026" s="6">
        <f>SUM($R$5:R2028)-$AB$2</f>
        <v>112.16777420000008</v>
      </c>
      <c r="BK2026" s="6">
        <f>SUM($R$5:S2028)-$AB$2</f>
        <v>572.71998809600052</v>
      </c>
      <c r="BL2026" s="6">
        <f>SUM($R$5:T2028)-$AB$2</f>
        <v>1724.1005228359952</v>
      </c>
      <c r="BM2026" s="6">
        <f>SUM($R$5:U2028)-$AB$2</f>
        <v>3336.033271471998</v>
      </c>
      <c r="BN2026" s="6">
        <f>SUM($R$5:V2028)-$AB$2</f>
        <v>5638.7943409520039</v>
      </c>
      <c r="BO2026" s="6">
        <f>SUM($R$5:W2028)-$AB$2</f>
        <v>8402.1076243279986</v>
      </c>
      <c r="BP2026" s="16"/>
    </row>
    <row r="2027" spans="1:68" x14ac:dyDescent="0.45">
      <c r="A2027" s="1">
        <v>2008</v>
      </c>
      <c r="B2027" s="1">
        <v>3</v>
      </c>
      <c r="C2027" s="1">
        <v>25</v>
      </c>
      <c r="D2027" s="1">
        <v>21</v>
      </c>
      <c r="E2027" s="1">
        <v>12.4</v>
      </c>
      <c r="F2027" s="1">
        <v>0</v>
      </c>
      <c r="G2027" s="4"/>
      <c r="H2027" s="4"/>
      <c r="Q2027" s="1">
        <v>18</v>
      </c>
      <c r="R2027" s="6">
        <f t="shared" si="2692"/>
        <v>5.0854400000000001E-2</v>
      </c>
      <c r="S2027" s="6">
        <f t="shared" si="2693"/>
        <v>0.19731507199999998</v>
      </c>
      <c r="T2027" s="6">
        <f t="shared" si="2694"/>
        <v>0.49328767999999995</v>
      </c>
      <c r="U2027" s="6">
        <f t="shared" si="2695"/>
        <v>0.69060275199999999</v>
      </c>
      <c r="V2027" s="6">
        <f t="shared" si="2696"/>
        <v>0.9865753599999999</v>
      </c>
      <c r="W2027" s="6">
        <f t="shared" si="2697"/>
        <v>1.1838904319999999</v>
      </c>
      <c r="X2027" s="17"/>
      <c r="Y2027" s="17"/>
      <c r="Z2027" s="17"/>
      <c r="AA2027" s="17"/>
      <c r="AB2027" s="17"/>
      <c r="AC2027" s="17"/>
      <c r="AE2027" s="16"/>
      <c r="AF2027" s="16"/>
      <c r="AG2027" s="16"/>
      <c r="AH2027" s="16"/>
      <c r="AI2027" s="16"/>
      <c r="AJ2027" s="16"/>
      <c r="AL2027" s="16"/>
      <c r="AM2027" s="16"/>
      <c r="AN2027" s="16"/>
      <c r="AO2027" s="16"/>
      <c r="AP2027" s="16"/>
      <c r="AQ2027" s="16"/>
      <c r="BI2027" s="1">
        <v>20</v>
      </c>
      <c r="BJ2027" s="6">
        <f>SUM($R$5:R2029)-$AB$2</f>
        <v>112.16777420000008</v>
      </c>
      <c r="BK2027" s="6">
        <f>SUM($R$5:S2029)-$AB$2</f>
        <v>572.71998809600052</v>
      </c>
      <c r="BL2027" s="6">
        <f>SUM($R$5:T2029)-$AB$2</f>
        <v>1724.1005228359952</v>
      </c>
      <c r="BM2027" s="6">
        <f>SUM($R$5:U2029)-$AB$2</f>
        <v>3336.033271471998</v>
      </c>
      <c r="BN2027" s="6">
        <f>SUM($R$5:V2029)-$AB$2</f>
        <v>5638.7943409520039</v>
      </c>
      <c r="BO2027" s="6">
        <f>SUM($R$5:W2029)-$AB$2</f>
        <v>8402.1076243279986</v>
      </c>
      <c r="BP2027" s="16"/>
    </row>
    <row r="2028" spans="1:68" x14ac:dyDescent="0.45">
      <c r="A2028" s="1">
        <v>2008</v>
      </c>
      <c r="B2028" s="1">
        <v>3</v>
      </c>
      <c r="C2028" s="1">
        <v>25</v>
      </c>
      <c r="D2028" s="1">
        <v>22</v>
      </c>
      <c r="E2028" s="1">
        <v>12.3</v>
      </c>
      <c r="F2028" s="1">
        <v>0</v>
      </c>
      <c r="G2028" s="4"/>
      <c r="H2028" s="4"/>
      <c r="Q2028" s="1">
        <v>19</v>
      </c>
      <c r="R2028" s="6">
        <f t="shared" si="2692"/>
        <v>0</v>
      </c>
      <c r="S2028" s="6">
        <f t="shared" si="2693"/>
        <v>0</v>
      </c>
      <c r="T2028" s="6">
        <f t="shared" si="2694"/>
        <v>0</v>
      </c>
      <c r="U2028" s="6">
        <f t="shared" si="2695"/>
        <v>0</v>
      </c>
      <c r="V2028" s="6">
        <f t="shared" si="2696"/>
        <v>0</v>
      </c>
      <c r="W2028" s="6">
        <f t="shared" si="2697"/>
        <v>0</v>
      </c>
      <c r="X2028" s="17"/>
      <c r="Y2028" s="17"/>
      <c r="Z2028" s="17"/>
      <c r="AA2028" s="17"/>
      <c r="AB2028" s="17"/>
      <c r="AC2028" s="17"/>
      <c r="AE2028" s="16"/>
      <c r="AF2028" s="16"/>
      <c r="AG2028" s="16"/>
      <c r="AH2028" s="16"/>
      <c r="AI2028" s="16"/>
      <c r="AJ2028" s="16"/>
      <c r="AL2028" s="16"/>
      <c r="AM2028" s="16"/>
      <c r="AN2028" s="16"/>
      <c r="AO2028" s="16"/>
      <c r="AP2028" s="16"/>
      <c r="AQ2028" s="16"/>
      <c r="BI2028" s="1">
        <v>21</v>
      </c>
      <c r="BJ2028" s="6">
        <f>SUM($R$5:R2030)-$AB$2</f>
        <v>112.16777420000008</v>
      </c>
      <c r="BK2028" s="6">
        <f>SUM($R$5:S2030)-$AB$2</f>
        <v>572.71998809600052</v>
      </c>
      <c r="BL2028" s="6">
        <f>SUM($R$5:T2030)-$AB$2</f>
        <v>1724.1005228359952</v>
      </c>
      <c r="BM2028" s="6">
        <f>SUM($R$5:U2030)-$AB$2</f>
        <v>3336.033271471998</v>
      </c>
      <c r="BN2028" s="6">
        <f>SUM($R$5:V2030)-$AB$2</f>
        <v>5638.7943409520039</v>
      </c>
      <c r="BO2028" s="6">
        <f>SUM($R$5:W2030)-$AB$2</f>
        <v>8402.1076243279986</v>
      </c>
      <c r="BP2028" s="16"/>
    </row>
    <row r="2029" spans="1:68" x14ac:dyDescent="0.45">
      <c r="A2029" s="1">
        <v>2008</v>
      </c>
      <c r="B2029" s="1">
        <v>3</v>
      </c>
      <c r="C2029" s="1">
        <v>25</v>
      </c>
      <c r="D2029" s="1">
        <v>23</v>
      </c>
      <c r="E2029" s="1">
        <v>12.2</v>
      </c>
      <c r="F2029" s="1">
        <v>0</v>
      </c>
      <c r="G2029" s="4"/>
      <c r="H2029" s="4"/>
      <c r="Q2029" s="1">
        <v>20</v>
      </c>
      <c r="R2029" s="6">
        <f t="shared" si="2692"/>
        <v>0</v>
      </c>
      <c r="S2029" s="6">
        <f t="shared" si="2693"/>
        <v>0</v>
      </c>
      <c r="T2029" s="6">
        <f t="shared" si="2694"/>
        <v>0</v>
      </c>
      <c r="U2029" s="6">
        <f t="shared" si="2695"/>
        <v>0</v>
      </c>
      <c r="V2029" s="6">
        <f t="shared" si="2696"/>
        <v>0</v>
      </c>
      <c r="W2029" s="6">
        <f t="shared" si="2697"/>
        <v>0</v>
      </c>
      <c r="X2029" s="17"/>
      <c r="Y2029" s="17"/>
      <c r="Z2029" s="17"/>
      <c r="AA2029" s="17"/>
      <c r="AB2029" s="17"/>
      <c r="AC2029" s="17"/>
      <c r="AE2029" s="16"/>
      <c r="AF2029" s="16"/>
      <c r="AG2029" s="16"/>
      <c r="AH2029" s="16"/>
      <c r="AI2029" s="16"/>
      <c r="AJ2029" s="16"/>
      <c r="AL2029" s="16"/>
      <c r="AM2029" s="16"/>
      <c r="AN2029" s="16"/>
      <c r="AO2029" s="16"/>
      <c r="AP2029" s="16"/>
      <c r="AQ2029" s="16"/>
      <c r="BI2029" s="1">
        <v>22</v>
      </c>
      <c r="BJ2029" s="6">
        <f>SUM($R$5:R2031)-$AB$2</f>
        <v>112.16777420000008</v>
      </c>
      <c r="BK2029" s="6">
        <f>SUM($R$5:S2031)-$AB$2</f>
        <v>572.71998809600052</v>
      </c>
      <c r="BL2029" s="6">
        <f>SUM($R$5:T2031)-$AB$2</f>
        <v>1724.1005228359952</v>
      </c>
      <c r="BM2029" s="6">
        <f>SUM($R$5:U2031)-$AB$2</f>
        <v>3336.033271471998</v>
      </c>
      <c r="BN2029" s="6">
        <f>SUM($R$5:V2031)-$AB$2</f>
        <v>5638.7943409520039</v>
      </c>
      <c r="BO2029" s="6">
        <f>SUM($R$5:W2031)-$AB$2</f>
        <v>8402.1076243279986</v>
      </c>
      <c r="BP2029" s="16"/>
    </row>
    <row r="2030" spans="1:68" x14ac:dyDescent="0.45">
      <c r="A2030" s="1">
        <v>2008</v>
      </c>
      <c r="B2030" s="1">
        <v>3</v>
      </c>
      <c r="C2030" s="1">
        <v>26</v>
      </c>
      <c r="D2030" s="1">
        <v>0</v>
      </c>
      <c r="E2030" s="1">
        <v>12.1</v>
      </c>
      <c r="F2030" s="1">
        <v>0</v>
      </c>
      <c r="G2030" s="4"/>
      <c r="H2030" s="4"/>
      <c r="Q2030" s="1">
        <v>21</v>
      </c>
      <c r="R2030" s="6">
        <f t="shared" si="2692"/>
        <v>0</v>
      </c>
      <c r="S2030" s="6">
        <f t="shared" si="2693"/>
        <v>0</v>
      </c>
      <c r="T2030" s="6">
        <f t="shared" si="2694"/>
        <v>0</v>
      </c>
      <c r="U2030" s="6">
        <f t="shared" si="2695"/>
        <v>0</v>
      </c>
      <c r="V2030" s="6">
        <f t="shared" si="2696"/>
        <v>0</v>
      </c>
      <c r="W2030" s="6">
        <f t="shared" si="2697"/>
        <v>0</v>
      </c>
      <c r="X2030" s="17"/>
      <c r="Y2030" s="17"/>
      <c r="Z2030" s="17"/>
      <c r="AA2030" s="17"/>
      <c r="AB2030" s="17"/>
      <c r="AC2030" s="17"/>
      <c r="AE2030" s="16"/>
      <c r="AF2030" s="16"/>
      <c r="AG2030" s="16"/>
      <c r="AH2030" s="16"/>
      <c r="AI2030" s="16"/>
      <c r="AJ2030" s="16"/>
      <c r="AL2030" s="16"/>
      <c r="AM2030" s="16"/>
      <c r="AN2030" s="16"/>
      <c r="AO2030" s="16"/>
      <c r="AP2030" s="16"/>
      <c r="AQ2030" s="16"/>
      <c r="BI2030" s="1">
        <v>23</v>
      </c>
      <c r="BJ2030" s="6">
        <f>SUM($R$5:R2032)-$AB$2</f>
        <v>112.16777420000008</v>
      </c>
      <c r="BK2030" s="6">
        <f>SUM($R$5:S2032)-$AB$2</f>
        <v>572.71998809600052</v>
      </c>
      <c r="BL2030" s="6">
        <f>SUM($R$5:T2032)-$AB$2</f>
        <v>1724.1005228359952</v>
      </c>
      <c r="BM2030" s="6">
        <f>SUM($R$5:U2032)-$AB$2</f>
        <v>3336.033271471998</v>
      </c>
      <c r="BN2030" s="6">
        <f>SUM($R$5:V2032)-$AB$2</f>
        <v>5638.7943409520039</v>
      </c>
      <c r="BO2030" s="6">
        <f>SUM($R$5:W2032)-$AB$2</f>
        <v>8402.1076243279986</v>
      </c>
      <c r="BP2030" s="16"/>
    </row>
    <row r="2031" spans="1:68" x14ac:dyDescent="0.45">
      <c r="A2031" s="1">
        <v>2008</v>
      </c>
      <c r="B2031" s="1">
        <v>3</v>
      </c>
      <c r="C2031" s="1">
        <v>26</v>
      </c>
      <c r="D2031" s="1">
        <v>1</v>
      </c>
      <c r="E2031" s="1">
        <v>11.9</v>
      </c>
      <c r="F2031" s="1">
        <v>0</v>
      </c>
      <c r="G2031" s="4"/>
      <c r="H2031" s="4"/>
      <c r="Q2031" s="1">
        <v>22</v>
      </c>
      <c r="R2031" s="6">
        <f t="shared" si="2692"/>
        <v>0</v>
      </c>
      <c r="S2031" s="6">
        <f t="shared" si="2693"/>
        <v>0</v>
      </c>
      <c r="T2031" s="6">
        <f t="shared" si="2694"/>
        <v>0</v>
      </c>
      <c r="U2031" s="6">
        <f t="shared" si="2695"/>
        <v>0</v>
      </c>
      <c r="V2031" s="6">
        <f t="shared" si="2696"/>
        <v>0</v>
      </c>
      <c r="W2031" s="6">
        <f t="shared" si="2697"/>
        <v>0</v>
      </c>
      <c r="X2031" s="17"/>
      <c r="Y2031" s="17"/>
      <c r="Z2031" s="17"/>
      <c r="AA2031" s="17"/>
      <c r="AB2031" s="17"/>
      <c r="AC2031" s="17"/>
      <c r="AE2031" s="16"/>
      <c r="AF2031" s="16"/>
      <c r="AG2031" s="16"/>
      <c r="AH2031" s="16"/>
      <c r="AI2031" s="16"/>
      <c r="AJ2031" s="16"/>
      <c r="AL2031" s="16"/>
      <c r="AM2031" s="16"/>
      <c r="AN2031" s="16"/>
      <c r="AO2031" s="16"/>
      <c r="AP2031" s="16"/>
      <c r="AQ2031" s="16"/>
      <c r="BI2031" s="1">
        <v>0</v>
      </c>
      <c r="BJ2031" s="6">
        <f t="shared" ref="BJ2031" si="2728">R2033-$AB$2</f>
        <v>-6.53125</v>
      </c>
      <c r="BK2031" s="6">
        <f t="shared" ref="BK2031" si="2729">S2033-$AB$2</f>
        <v>-6.53125</v>
      </c>
      <c r="BL2031" s="6">
        <f t="shared" ref="BL2031" si="2730">T2033-$AB$2</f>
        <v>-6.53125</v>
      </c>
      <c r="BM2031" s="6">
        <f t="shared" ref="BM2031" si="2731">U2033-$AB$2</f>
        <v>-6.53125</v>
      </c>
      <c r="BN2031" s="6">
        <f t="shared" ref="BN2031" si="2732">V2033-$AB$2</f>
        <v>-6.53125</v>
      </c>
      <c r="BO2031" s="6">
        <f t="shared" ref="BO2031" si="2733">W2033-$AB$2</f>
        <v>-6.53125</v>
      </c>
      <c r="BP2031" s="16">
        <v>86</v>
      </c>
    </row>
    <row r="2032" spans="1:68" x14ac:dyDescent="0.45">
      <c r="A2032" s="1">
        <v>2008</v>
      </c>
      <c r="B2032" s="1">
        <v>3</v>
      </c>
      <c r="C2032" s="1">
        <v>26</v>
      </c>
      <c r="D2032" s="1">
        <v>2</v>
      </c>
      <c r="E2032" s="1">
        <v>11.6</v>
      </c>
      <c r="F2032" s="1">
        <v>0</v>
      </c>
      <c r="G2032" s="4"/>
      <c r="H2032" s="4"/>
      <c r="Q2032" s="1">
        <v>23</v>
      </c>
      <c r="R2032" s="6">
        <f t="shared" si="2692"/>
        <v>0</v>
      </c>
      <c r="S2032" s="6">
        <f t="shared" si="2693"/>
        <v>0</v>
      </c>
      <c r="T2032" s="6">
        <f t="shared" si="2694"/>
        <v>0</v>
      </c>
      <c r="U2032" s="6">
        <f t="shared" si="2695"/>
        <v>0</v>
      </c>
      <c r="V2032" s="6">
        <f t="shared" si="2696"/>
        <v>0</v>
      </c>
      <c r="W2032" s="6">
        <f t="shared" si="2697"/>
        <v>0</v>
      </c>
      <c r="X2032" s="17"/>
      <c r="Y2032" s="17"/>
      <c r="Z2032" s="17"/>
      <c r="AA2032" s="17"/>
      <c r="AB2032" s="17"/>
      <c r="AC2032" s="17"/>
      <c r="AE2032" s="16"/>
      <c r="AF2032" s="16"/>
      <c r="AG2032" s="16"/>
      <c r="AH2032" s="16"/>
      <c r="AI2032" s="16"/>
      <c r="AJ2032" s="16"/>
      <c r="AL2032" s="16"/>
      <c r="AM2032" s="16"/>
      <c r="AN2032" s="16"/>
      <c r="AO2032" s="16"/>
      <c r="AP2032" s="16"/>
      <c r="AQ2032" s="16"/>
      <c r="BI2032" s="1">
        <v>1</v>
      </c>
      <c r="BJ2032" s="6">
        <f>SUM($R$5:R2034)-$AB$2</f>
        <v>112.16777420000008</v>
      </c>
      <c r="BK2032" s="6">
        <f>SUM($R$5:S2034)-$AB$2</f>
        <v>572.71998809600052</v>
      </c>
      <c r="BL2032" s="6">
        <f>SUM($R$5:T2034)-$AB$2</f>
        <v>1724.1005228359952</v>
      </c>
      <c r="BM2032" s="6">
        <f>SUM($R$5:U2034)-$AB$2</f>
        <v>3336.033271471998</v>
      </c>
      <c r="BN2032" s="6">
        <f>SUM($R$5:V2034)-$AB$2</f>
        <v>5638.7943409520039</v>
      </c>
      <c r="BO2032" s="6">
        <f>SUM($R$5:W2034)-$AB$2</f>
        <v>8402.1076243279986</v>
      </c>
      <c r="BP2032" s="16"/>
    </row>
    <row r="2033" spans="1:68" x14ac:dyDescent="0.45">
      <c r="A2033" s="1">
        <v>2008</v>
      </c>
      <c r="B2033" s="1">
        <v>3</v>
      </c>
      <c r="C2033" s="1">
        <v>26</v>
      </c>
      <c r="D2033" s="1">
        <v>3</v>
      </c>
      <c r="E2033" s="1">
        <v>11.3</v>
      </c>
      <c r="F2033" s="1">
        <v>0</v>
      </c>
      <c r="G2033" s="4"/>
      <c r="H2033" s="4"/>
      <c r="Q2033" s="1">
        <v>0</v>
      </c>
      <c r="R2033" s="6">
        <f t="shared" si="2692"/>
        <v>0</v>
      </c>
      <c r="S2033" s="6">
        <f t="shared" si="2693"/>
        <v>0</v>
      </c>
      <c r="T2033" s="6">
        <f t="shared" si="2694"/>
        <v>0</v>
      </c>
      <c r="U2033" s="6">
        <f t="shared" si="2695"/>
        <v>0</v>
      </c>
      <c r="V2033" s="6">
        <f t="shared" si="2696"/>
        <v>0</v>
      </c>
      <c r="W2033" s="6">
        <f t="shared" si="2697"/>
        <v>0</v>
      </c>
      <c r="X2033" s="17"/>
      <c r="Y2033" s="17"/>
      <c r="Z2033" s="17"/>
      <c r="AA2033" s="17"/>
      <c r="AB2033" s="17"/>
      <c r="AC2033" s="17"/>
      <c r="AE2033" s="16"/>
      <c r="AF2033" s="16"/>
      <c r="AG2033" s="16"/>
      <c r="AH2033" s="16"/>
      <c r="AI2033" s="16"/>
      <c r="AJ2033" s="16"/>
      <c r="AL2033" s="16"/>
      <c r="AM2033" s="16"/>
      <c r="AN2033" s="16"/>
      <c r="AO2033" s="16"/>
      <c r="AP2033" s="16"/>
      <c r="AQ2033" s="16"/>
      <c r="BI2033" s="1">
        <v>2</v>
      </c>
      <c r="BJ2033" s="6">
        <f>SUM($R$5:R2035)-$AB$2</f>
        <v>112.16777420000008</v>
      </c>
      <c r="BK2033" s="6">
        <f>SUM($R$5:S2035)-$AB$2</f>
        <v>572.71998809600052</v>
      </c>
      <c r="BL2033" s="6">
        <f>SUM($R$5:T2035)-$AB$2</f>
        <v>1724.1005228359952</v>
      </c>
      <c r="BM2033" s="6">
        <f>SUM($R$5:U2035)-$AB$2</f>
        <v>3336.033271471998</v>
      </c>
      <c r="BN2033" s="6">
        <f>SUM($R$5:V2035)-$AB$2</f>
        <v>5638.7943409520039</v>
      </c>
      <c r="BO2033" s="6">
        <f>SUM($R$5:W2035)-$AB$2</f>
        <v>8402.1076243279986</v>
      </c>
      <c r="BP2033" s="16"/>
    </row>
    <row r="2034" spans="1:68" x14ac:dyDescent="0.45">
      <c r="A2034" s="1">
        <v>2008</v>
      </c>
      <c r="B2034" s="1">
        <v>3</v>
      </c>
      <c r="C2034" s="1">
        <v>26</v>
      </c>
      <c r="D2034" s="1">
        <v>4</v>
      </c>
      <c r="E2034" s="1">
        <v>11.1</v>
      </c>
      <c r="F2034" s="1">
        <v>0</v>
      </c>
      <c r="G2034" s="4"/>
      <c r="H2034" s="4"/>
      <c r="Q2034" s="1">
        <v>1</v>
      </c>
      <c r="R2034" s="6">
        <f t="shared" si="2692"/>
        <v>0</v>
      </c>
      <c r="S2034" s="6">
        <f t="shared" si="2693"/>
        <v>0</v>
      </c>
      <c r="T2034" s="6">
        <f t="shared" si="2694"/>
        <v>0</v>
      </c>
      <c r="U2034" s="6">
        <f t="shared" si="2695"/>
        <v>0</v>
      </c>
      <c r="V2034" s="6">
        <f t="shared" si="2696"/>
        <v>0</v>
      </c>
      <c r="W2034" s="6">
        <f t="shared" si="2697"/>
        <v>0</v>
      </c>
      <c r="X2034" s="17"/>
      <c r="Y2034" s="17"/>
      <c r="Z2034" s="17"/>
      <c r="AA2034" s="17"/>
      <c r="AB2034" s="17"/>
      <c r="AC2034" s="17"/>
      <c r="AE2034" s="16"/>
      <c r="AF2034" s="16"/>
      <c r="AG2034" s="16"/>
      <c r="AH2034" s="16"/>
      <c r="AI2034" s="16"/>
      <c r="AJ2034" s="16"/>
      <c r="AL2034" s="16"/>
      <c r="AM2034" s="16"/>
      <c r="AN2034" s="16"/>
      <c r="AO2034" s="16"/>
      <c r="AP2034" s="16"/>
      <c r="AQ2034" s="16"/>
      <c r="BI2034" s="1">
        <v>3</v>
      </c>
      <c r="BJ2034" s="6">
        <f>SUM($R$5:R2036)-$AB$2</f>
        <v>112.16777420000008</v>
      </c>
      <c r="BK2034" s="6">
        <f>SUM($R$5:S2036)-$AB$2</f>
        <v>572.71998809600052</v>
      </c>
      <c r="BL2034" s="6">
        <f>SUM($R$5:T2036)-$AB$2</f>
        <v>1724.1005228359952</v>
      </c>
      <c r="BM2034" s="6">
        <f>SUM($R$5:U2036)-$AB$2</f>
        <v>3336.033271471998</v>
      </c>
      <c r="BN2034" s="6">
        <f>SUM($R$5:V2036)-$AB$2</f>
        <v>5638.7943409520039</v>
      </c>
      <c r="BO2034" s="6">
        <f>SUM($R$5:W2036)-$AB$2</f>
        <v>8402.1076243279986</v>
      </c>
      <c r="BP2034" s="16"/>
    </row>
    <row r="2035" spans="1:68" x14ac:dyDescent="0.45">
      <c r="A2035" s="1">
        <v>2008</v>
      </c>
      <c r="B2035" s="1">
        <v>3</v>
      </c>
      <c r="C2035" s="1">
        <v>26</v>
      </c>
      <c r="D2035" s="1">
        <v>5</v>
      </c>
      <c r="E2035" s="1">
        <v>11.1</v>
      </c>
      <c r="F2035" s="1">
        <v>0</v>
      </c>
      <c r="G2035" s="4"/>
      <c r="H2035" s="4"/>
      <c r="Q2035" s="1">
        <v>2</v>
      </c>
      <c r="R2035" s="6">
        <f t="shared" si="2692"/>
        <v>0</v>
      </c>
      <c r="S2035" s="6">
        <f t="shared" si="2693"/>
        <v>0</v>
      </c>
      <c r="T2035" s="6">
        <f t="shared" si="2694"/>
        <v>0</v>
      </c>
      <c r="U2035" s="6">
        <f t="shared" si="2695"/>
        <v>0</v>
      </c>
      <c r="V2035" s="6">
        <f t="shared" si="2696"/>
        <v>0</v>
      </c>
      <c r="W2035" s="6">
        <f t="shared" si="2697"/>
        <v>0</v>
      </c>
      <c r="X2035" s="17"/>
      <c r="Y2035" s="17"/>
      <c r="Z2035" s="17"/>
      <c r="AA2035" s="17"/>
      <c r="AB2035" s="17"/>
      <c r="AC2035" s="17"/>
      <c r="AE2035" s="16"/>
      <c r="AF2035" s="16"/>
      <c r="AG2035" s="16"/>
      <c r="AH2035" s="16"/>
      <c r="AI2035" s="16"/>
      <c r="AJ2035" s="16"/>
      <c r="AL2035" s="16"/>
      <c r="AM2035" s="16"/>
      <c r="AN2035" s="16"/>
      <c r="AO2035" s="16"/>
      <c r="AP2035" s="16"/>
      <c r="AQ2035" s="16"/>
      <c r="BI2035" s="1">
        <v>4</v>
      </c>
      <c r="BJ2035" s="6">
        <f>SUM($R$5:R2037)-$AB$2</f>
        <v>112.16777420000008</v>
      </c>
      <c r="BK2035" s="6">
        <f>SUM($R$5:S2037)-$AB$2</f>
        <v>572.71998809600052</v>
      </c>
      <c r="BL2035" s="6">
        <f>SUM($R$5:T2037)-$AB$2</f>
        <v>1724.1005228359952</v>
      </c>
      <c r="BM2035" s="6">
        <f>SUM($R$5:U2037)-$AB$2</f>
        <v>3336.033271471998</v>
      </c>
      <c r="BN2035" s="6">
        <f>SUM($R$5:V2037)-$AB$2</f>
        <v>5638.7943409520039</v>
      </c>
      <c r="BO2035" s="6">
        <f>SUM($R$5:W2037)-$AB$2</f>
        <v>8402.1076243279986</v>
      </c>
      <c r="BP2035" s="16"/>
    </row>
    <row r="2036" spans="1:68" x14ac:dyDescent="0.45">
      <c r="A2036" s="1">
        <v>2008</v>
      </c>
      <c r="B2036" s="1">
        <v>3</v>
      </c>
      <c r="C2036" s="1">
        <v>26</v>
      </c>
      <c r="D2036" s="1">
        <v>6</v>
      </c>
      <c r="E2036" s="1">
        <v>11</v>
      </c>
      <c r="F2036" s="1">
        <v>0</v>
      </c>
      <c r="G2036" s="4"/>
      <c r="H2036" s="4"/>
      <c r="Q2036" s="1">
        <v>3</v>
      </c>
      <c r="R2036" s="6">
        <f t="shared" si="2692"/>
        <v>0</v>
      </c>
      <c r="S2036" s="6">
        <f t="shared" si="2693"/>
        <v>0</v>
      </c>
      <c r="T2036" s="6">
        <f t="shared" si="2694"/>
        <v>0</v>
      </c>
      <c r="U2036" s="6">
        <f t="shared" si="2695"/>
        <v>0</v>
      </c>
      <c r="V2036" s="6">
        <f t="shared" si="2696"/>
        <v>0</v>
      </c>
      <c r="W2036" s="6">
        <f t="shared" si="2697"/>
        <v>0</v>
      </c>
      <c r="X2036" s="17"/>
      <c r="Y2036" s="17"/>
      <c r="Z2036" s="17"/>
      <c r="AA2036" s="17"/>
      <c r="AB2036" s="17"/>
      <c r="AC2036" s="17"/>
      <c r="AE2036" s="16"/>
      <c r="AF2036" s="16"/>
      <c r="AG2036" s="16"/>
      <c r="AH2036" s="16"/>
      <c r="AI2036" s="16"/>
      <c r="AJ2036" s="16"/>
      <c r="AL2036" s="16"/>
      <c r="AM2036" s="16"/>
      <c r="AN2036" s="16"/>
      <c r="AO2036" s="16"/>
      <c r="AP2036" s="16"/>
      <c r="AQ2036" s="16"/>
      <c r="BI2036" s="1">
        <v>5</v>
      </c>
      <c r="BJ2036" s="6">
        <f>SUM($R$5:R2038)-$AB$2</f>
        <v>112.16777420000008</v>
      </c>
      <c r="BK2036" s="6">
        <f>SUM($R$5:S2038)-$AB$2</f>
        <v>572.71998809600052</v>
      </c>
      <c r="BL2036" s="6">
        <f>SUM($R$5:T2038)-$AB$2</f>
        <v>1724.1005228359952</v>
      </c>
      <c r="BM2036" s="6">
        <f>SUM($R$5:U2038)-$AB$2</f>
        <v>3336.033271471998</v>
      </c>
      <c r="BN2036" s="6">
        <f>SUM($R$5:V2038)-$AB$2</f>
        <v>5638.7943409520039</v>
      </c>
      <c r="BO2036" s="6">
        <f>SUM($R$5:W2038)-$AB$2</f>
        <v>8402.1076243279986</v>
      </c>
      <c r="BP2036" s="16"/>
    </row>
    <row r="2037" spans="1:68" x14ac:dyDescent="0.45">
      <c r="A2037" s="1">
        <v>2008</v>
      </c>
      <c r="B2037" s="1">
        <v>3</v>
      </c>
      <c r="C2037" s="1">
        <v>26</v>
      </c>
      <c r="D2037" s="1">
        <v>7</v>
      </c>
      <c r="E2037" s="1">
        <v>11.1</v>
      </c>
      <c r="F2037" s="1">
        <v>7.54</v>
      </c>
      <c r="G2037" s="4"/>
      <c r="H2037" s="4"/>
      <c r="Q2037" s="1">
        <v>4</v>
      </c>
      <c r="R2037" s="6">
        <f t="shared" si="2692"/>
        <v>0</v>
      </c>
      <c r="S2037" s="6">
        <f t="shared" si="2693"/>
        <v>0</v>
      </c>
      <c r="T2037" s="6">
        <f t="shared" si="2694"/>
        <v>0</v>
      </c>
      <c r="U2037" s="6">
        <f t="shared" si="2695"/>
        <v>0</v>
      </c>
      <c r="V2037" s="6">
        <f t="shared" si="2696"/>
        <v>0</v>
      </c>
      <c r="W2037" s="6">
        <f t="shared" si="2697"/>
        <v>0</v>
      </c>
      <c r="X2037" s="17"/>
      <c r="Y2037" s="17"/>
      <c r="Z2037" s="17"/>
      <c r="AA2037" s="17"/>
      <c r="AB2037" s="17"/>
      <c r="AC2037" s="17"/>
      <c r="AE2037" s="16"/>
      <c r="AF2037" s="16"/>
      <c r="AG2037" s="16"/>
      <c r="AH2037" s="16"/>
      <c r="AI2037" s="16"/>
      <c r="AJ2037" s="16"/>
      <c r="AL2037" s="16"/>
      <c r="AM2037" s="16"/>
      <c r="AN2037" s="16"/>
      <c r="AO2037" s="16"/>
      <c r="AP2037" s="16"/>
      <c r="AQ2037" s="16"/>
      <c r="BI2037" s="1">
        <v>6</v>
      </c>
      <c r="BJ2037" s="6">
        <f>SUM($R$5:R2039)-$AB$2</f>
        <v>112.16777420000008</v>
      </c>
      <c r="BK2037" s="6">
        <f>SUM($R$5:S2039)-$AB$2</f>
        <v>572.71998809600052</v>
      </c>
      <c r="BL2037" s="6">
        <f>SUM($R$5:T2039)-$AB$2</f>
        <v>1724.1005228359952</v>
      </c>
      <c r="BM2037" s="6">
        <f>SUM($R$5:U2039)-$AB$2</f>
        <v>3336.033271471998</v>
      </c>
      <c r="BN2037" s="6">
        <f>SUM($R$5:V2039)-$AB$2</f>
        <v>5638.7943409520039</v>
      </c>
      <c r="BO2037" s="6">
        <f>SUM($R$5:W2039)-$AB$2</f>
        <v>8402.1076243279986</v>
      </c>
      <c r="BP2037" s="16"/>
    </row>
    <row r="2038" spans="1:68" x14ac:dyDescent="0.45">
      <c r="A2038" s="1">
        <v>2008</v>
      </c>
      <c r="B2038" s="1">
        <v>3</v>
      </c>
      <c r="C2038" s="1">
        <v>26</v>
      </c>
      <c r="D2038" s="1">
        <v>8</v>
      </c>
      <c r="E2038" s="1">
        <v>12</v>
      </c>
      <c r="F2038" s="1">
        <v>201.74</v>
      </c>
      <c r="G2038" s="4"/>
      <c r="H2038" s="4"/>
      <c r="Q2038" s="1">
        <v>5</v>
      </c>
      <c r="R2038" s="6">
        <f t="shared" si="2692"/>
        <v>0</v>
      </c>
      <c r="S2038" s="6">
        <f t="shared" si="2693"/>
        <v>0</v>
      </c>
      <c r="T2038" s="6">
        <f t="shared" si="2694"/>
        <v>0</v>
      </c>
      <c r="U2038" s="6">
        <f t="shared" si="2695"/>
        <v>0</v>
      </c>
      <c r="V2038" s="6">
        <f t="shared" si="2696"/>
        <v>0</v>
      </c>
      <c r="W2038" s="6">
        <f t="shared" si="2697"/>
        <v>0</v>
      </c>
      <c r="X2038" s="17"/>
      <c r="Y2038" s="17"/>
      <c r="Z2038" s="17"/>
      <c r="AA2038" s="17"/>
      <c r="AB2038" s="17"/>
      <c r="AC2038" s="17"/>
      <c r="AE2038" s="16"/>
      <c r="AF2038" s="16"/>
      <c r="AG2038" s="16"/>
      <c r="AH2038" s="16"/>
      <c r="AI2038" s="16"/>
      <c r="AJ2038" s="16"/>
      <c r="AL2038" s="16"/>
      <c r="AM2038" s="16"/>
      <c r="AN2038" s="16"/>
      <c r="AO2038" s="16"/>
      <c r="AP2038" s="16"/>
      <c r="AQ2038" s="16"/>
      <c r="BI2038" s="1">
        <v>7</v>
      </c>
      <c r="BJ2038" s="6">
        <f>SUM($R$5:R2040)-$AB$2</f>
        <v>112.17214740000009</v>
      </c>
      <c r="BK2038" s="6">
        <f>SUM($R$5:S2040)-$AB$2</f>
        <v>572.74132931200052</v>
      </c>
      <c r="BL2038" s="6">
        <f>SUM($R$5:T2040)-$AB$2</f>
        <v>1724.1642840919951</v>
      </c>
      <c r="BM2038" s="6">
        <f>SUM($R$5:U2040)-$AB$2</f>
        <v>3336.1564207839979</v>
      </c>
      <c r="BN2038" s="6">
        <f>SUM($R$5:V2040)-$AB$2</f>
        <v>5639.0023303440039</v>
      </c>
      <c r="BO2038" s="6">
        <f>SUM($R$5:W2040)-$AB$2</f>
        <v>8402.4174218159988</v>
      </c>
      <c r="BP2038" s="16"/>
    </row>
    <row r="2039" spans="1:68" x14ac:dyDescent="0.45">
      <c r="A2039" s="1">
        <v>2008</v>
      </c>
      <c r="B2039" s="1">
        <v>3</v>
      </c>
      <c r="C2039" s="1">
        <v>26</v>
      </c>
      <c r="D2039" s="1">
        <v>9</v>
      </c>
      <c r="E2039" s="1">
        <v>12.7</v>
      </c>
      <c r="F2039" s="1">
        <v>420.49</v>
      </c>
      <c r="G2039" s="4"/>
      <c r="H2039" s="4"/>
      <c r="Q2039" s="1">
        <v>6</v>
      </c>
      <c r="R2039" s="6">
        <f t="shared" si="2692"/>
        <v>0</v>
      </c>
      <c r="S2039" s="6">
        <f t="shared" si="2693"/>
        <v>0</v>
      </c>
      <c r="T2039" s="6">
        <f t="shared" si="2694"/>
        <v>0</v>
      </c>
      <c r="U2039" s="6">
        <f t="shared" si="2695"/>
        <v>0</v>
      </c>
      <c r="V2039" s="6">
        <f t="shared" si="2696"/>
        <v>0</v>
      </c>
      <c r="W2039" s="6">
        <f t="shared" si="2697"/>
        <v>0</v>
      </c>
      <c r="X2039" s="17"/>
      <c r="Y2039" s="17"/>
      <c r="Z2039" s="17"/>
      <c r="AA2039" s="17"/>
      <c r="AB2039" s="17"/>
      <c r="AC2039" s="17"/>
      <c r="AE2039" s="16"/>
      <c r="AF2039" s="16"/>
      <c r="AG2039" s="16"/>
      <c r="AH2039" s="16"/>
      <c r="AI2039" s="16"/>
      <c r="AJ2039" s="16"/>
      <c r="AL2039" s="16"/>
      <c r="AM2039" s="16"/>
      <c r="AN2039" s="16"/>
      <c r="AO2039" s="16"/>
      <c r="AP2039" s="16"/>
      <c r="AQ2039" s="16"/>
      <c r="BI2039" s="1">
        <v>8</v>
      </c>
      <c r="BJ2039" s="6">
        <f>SUM($R$5:R2041)-$AB$2</f>
        <v>112.28915660000008</v>
      </c>
      <c r="BK2039" s="6">
        <f>SUM($R$5:S2041)-$AB$2</f>
        <v>573.31233420800049</v>
      </c>
      <c r="BL2039" s="6">
        <f>SUM($R$5:T2041)-$AB$2</f>
        <v>1725.8702782279952</v>
      </c>
      <c r="BM2039" s="6">
        <f>SUM($R$5:U2041)-$AB$2</f>
        <v>3339.4513998559983</v>
      </c>
      <c r="BN2039" s="6">
        <f>SUM($R$5:V2041)-$AB$2</f>
        <v>5644.567287896004</v>
      </c>
      <c r="BO2039" s="6">
        <f>SUM($R$5:W2041)-$AB$2</f>
        <v>8410.7063535439975</v>
      </c>
      <c r="BP2039" s="16"/>
    </row>
    <row r="2040" spans="1:68" x14ac:dyDescent="0.45">
      <c r="A2040" s="1">
        <v>2008</v>
      </c>
      <c r="B2040" s="1">
        <v>3</v>
      </c>
      <c r="C2040" s="1">
        <v>26</v>
      </c>
      <c r="D2040" s="1">
        <v>10</v>
      </c>
      <c r="E2040" s="1">
        <v>13.3</v>
      </c>
      <c r="F2040" s="1">
        <v>611.89</v>
      </c>
      <c r="G2040" s="4"/>
      <c r="H2040" s="4"/>
      <c r="Q2040" s="1">
        <v>7</v>
      </c>
      <c r="R2040" s="6">
        <f t="shared" si="2692"/>
        <v>4.3731999999999998E-3</v>
      </c>
      <c r="S2040" s="6">
        <f t="shared" si="2693"/>
        <v>1.6968015999999999E-2</v>
      </c>
      <c r="T2040" s="6">
        <f t="shared" si="2694"/>
        <v>4.2420039999999992E-2</v>
      </c>
      <c r="U2040" s="6">
        <f t="shared" si="2695"/>
        <v>5.9388056000000002E-2</v>
      </c>
      <c r="V2040" s="6">
        <f t="shared" si="2696"/>
        <v>8.4840079999999984E-2</v>
      </c>
      <c r="W2040" s="6">
        <f t="shared" si="2697"/>
        <v>0.101808096</v>
      </c>
      <c r="X2040" s="17"/>
      <c r="Y2040" s="17"/>
      <c r="Z2040" s="17"/>
      <c r="AA2040" s="17"/>
      <c r="AB2040" s="17"/>
      <c r="AC2040" s="17"/>
      <c r="AE2040" s="16"/>
      <c r="AF2040" s="16"/>
      <c r="AG2040" s="16"/>
      <c r="AH2040" s="16"/>
      <c r="AI2040" s="16"/>
      <c r="AJ2040" s="16"/>
      <c r="AL2040" s="16"/>
      <c r="AM2040" s="16"/>
      <c r="AN2040" s="16"/>
      <c r="AO2040" s="16"/>
      <c r="AP2040" s="16"/>
      <c r="AQ2040" s="16"/>
      <c r="BI2040" s="1">
        <v>9</v>
      </c>
      <c r="BJ2040" s="6">
        <f>SUM($R$5:R2042)-$AB$2</f>
        <v>112.53304080000008</v>
      </c>
      <c r="BK2040" s="6">
        <f>SUM($R$5:S2042)-$AB$2</f>
        <v>574.50248910400057</v>
      </c>
      <c r="BL2040" s="6">
        <f>SUM($R$5:T2042)-$AB$2</f>
        <v>1729.4261098639952</v>
      </c>
      <c r="BM2040" s="6">
        <f>SUM($R$5:U2042)-$AB$2</f>
        <v>3346.3191789279981</v>
      </c>
      <c r="BN2040" s="6">
        <f>SUM($R$5:V2042)-$AB$2</f>
        <v>5656.1664204480039</v>
      </c>
      <c r="BO2040" s="6">
        <f>SUM($R$5:W2042)-$AB$2</f>
        <v>8427.9831102719963</v>
      </c>
      <c r="BP2040" s="16"/>
    </row>
    <row r="2041" spans="1:68" x14ac:dyDescent="0.45">
      <c r="A2041" s="1">
        <v>2008</v>
      </c>
      <c r="B2041" s="1">
        <v>3</v>
      </c>
      <c r="C2041" s="1">
        <v>26</v>
      </c>
      <c r="D2041" s="1">
        <v>11</v>
      </c>
      <c r="E2041" s="1">
        <v>13.9</v>
      </c>
      <c r="F2041" s="1">
        <v>752.34</v>
      </c>
      <c r="G2041" s="4"/>
      <c r="H2041" s="4"/>
      <c r="Q2041" s="1">
        <v>8</v>
      </c>
      <c r="R2041" s="6">
        <f t="shared" si="2692"/>
        <v>0.11700919999999999</v>
      </c>
      <c r="S2041" s="6">
        <f t="shared" si="2693"/>
        <v>0.45399569599999995</v>
      </c>
      <c r="T2041" s="6">
        <f t="shared" si="2694"/>
        <v>1.1349892399999999</v>
      </c>
      <c r="U2041" s="6">
        <f t="shared" si="2695"/>
        <v>1.5889849359999999</v>
      </c>
      <c r="V2041" s="6">
        <f t="shared" si="2696"/>
        <v>2.2699784799999998</v>
      </c>
      <c r="W2041" s="6">
        <f t="shared" si="2697"/>
        <v>2.723974176</v>
      </c>
      <c r="X2041" s="17"/>
      <c r="Y2041" s="17"/>
      <c r="Z2041" s="17"/>
      <c r="AA2041" s="17"/>
      <c r="AB2041" s="17"/>
      <c r="AC2041" s="17"/>
      <c r="AE2041" s="16"/>
      <c r="AF2041" s="16"/>
      <c r="AG2041" s="16"/>
      <c r="AH2041" s="16"/>
      <c r="AI2041" s="16"/>
      <c r="AJ2041" s="16"/>
      <c r="AL2041" s="16"/>
      <c r="AM2041" s="16"/>
      <c r="AN2041" s="16"/>
      <c r="AO2041" s="16"/>
      <c r="AP2041" s="16"/>
      <c r="AQ2041" s="16"/>
      <c r="BI2041" s="1">
        <v>10</v>
      </c>
      <c r="BJ2041" s="6">
        <f>SUM($R$5:R2043)-$AB$2</f>
        <v>112.88793700000008</v>
      </c>
      <c r="BK2041" s="6">
        <f>SUM($R$5:S2043)-$AB$2</f>
        <v>576.23438256000054</v>
      </c>
      <c r="BL2041" s="6">
        <f>SUM($R$5:T2043)-$AB$2</f>
        <v>1734.6004964599952</v>
      </c>
      <c r="BM2041" s="6">
        <f>SUM($R$5:U2043)-$AB$2</f>
        <v>3356.3130559199981</v>
      </c>
      <c r="BN2041" s="6">
        <f>SUM($R$5:V2043)-$AB$2</f>
        <v>5673.0452837200046</v>
      </c>
      <c r="BO2041" s="6">
        <f>SUM($R$5:W2043)-$AB$2</f>
        <v>8453.1239570799971</v>
      </c>
      <c r="BP2041" s="16"/>
    </row>
    <row r="2042" spans="1:68" x14ac:dyDescent="0.45">
      <c r="A2042" s="1">
        <v>2008</v>
      </c>
      <c r="B2042" s="1">
        <v>3</v>
      </c>
      <c r="C2042" s="1">
        <v>26</v>
      </c>
      <c r="D2042" s="1">
        <v>12</v>
      </c>
      <c r="E2042" s="1">
        <v>15.9</v>
      </c>
      <c r="F2042" s="1">
        <v>376.55</v>
      </c>
      <c r="G2042" s="4"/>
      <c r="H2042" s="4"/>
      <c r="Q2042" s="1">
        <v>9</v>
      </c>
      <c r="R2042" s="6">
        <f t="shared" si="2692"/>
        <v>0.2438842</v>
      </c>
      <c r="S2042" s="6">
        <f t="shared" si="2693"/>
        <v>0.94627069599999991</v>
      </c>
      <c r="T2042" s="6">
        <f t="shared" si="2694"/>
        <v>2.3656767400000001</v>
      </c>
      <c r="U2042" s="6">
        <f t="shared" si="2695"/>
        <v>3.3119474360000001</v>
      </c>
      <c r="V2042" s="6">
        <f t="shared" si="2696"/>
        <v>4.7313534800000001</v>
      </c>
      <c r="W2042" s="6">
        <f t="shared" si="2697"/>
        <v>5.6776241760000001</v>
      </c>
      <c r="X2042" s="17"/>
      <c r="Y2042" s="17"/>
      <c r="Z2042" s="17"/>
      <c r="AA2042" s="17"/>
      <c r="AB2042" s="17"/>
      <c r="AC2042" s="17"/>
      <c r="AE2042" s="16"/>
      <c r="AF2042" s="16"/>
      <c r="AG2042" s="16"/>
      <c r="AH2042" s="16"/>
      <c r="AI2042" s="16"/>
      <c r="AJ2042" s="16"/>
      <c r="AL2042" s="16"/>
      <c r="AM2042" s="16"/>
      <c r="AN2042" s="16"/>
      <c r="AO2042" s="16"/>
      <c r="AP2042" s="16"/>
      <c r="AQ2042" s="16"/>
      <c r="BI2042" s="1">
        <v>11</v>
      </c>
      <c r="BJ2042" s="6">
        <f>SUM($R$5:R2044)-$AB$2</f>
        <v>113.32429420000008</v>
      </c>
      <c r="BK2042" s="6">
        <f>SUM($R$5:S2044)-$AB$2</f>
        <v>578.36380569600055</v>
      </c>
      <c r="BL2042" s="6">
        <f>SUM($R$5:T2044)-$AB$2</f>
        <v>1740.9625844359953</v>
      </c>
      <c r="BM2042" s="6">
        <f>SUM($R$5:U2044)-$AB$2</f>
        <v>3368.6008746719981</v>
      </c>
      <c r="BN2042" s="6">
        <f>SUM($R$5:V2044)-$AB$2</f>
        <v>5693.7984321520044</v>
      </c>
      <c r="BO2042" s="6">
        <f>SUM($R$5:W2044)-$AB$2</f>
        <v>8484.0355011279971</v>
      </c>
      <c r="BP2042" s="16"/>
    </row>
    <row r="2043" spans="1:68" x14ac:dyDescent="0.45">
      <c r="A2043" s="1">
        <v>2008</v>
      </c>
      <c r="B2043" s="1">
        <v>3</v>
      </c>
      <c r="C2043" s="1">
        <v>26</v>
      </c>
      <c r="D2043" s="1">
        <v>13</v>
      </c>
      <c r="E2043" s="1">
        <v>15.9</v>
      </c>
      <c r="F2043" s="1">
        <v>458.36</v>
      </c>
      <c r="G2043" s="4"/>
      <c r="H2043" s="4"/>
      <c r="Q2043" s="1">
        <v>10</v>
      </c>
      <c r="R2043" s="6">
        <f t="shared" si="2692"/>
        <v>0.35489619999999994</v>
      </c>
      <c r="S2043" s="6">
        <f t="shared" si="2693"/>
        <v>1.3769972559999999</v>
      </c>
      <c r="T2043" s="6">
        <f t="shared" si="2694"/>
        <v>3.4424931399999994</v>
      </c>
      <c r="U2043" s="6">
        <f t="shared" si="2695"/>
        <v>4.8194903959999991</v>
      </c>
      <c r="V2043" s="6">
        <f t="shared" si="2696"/>
        <v>6.8849862799999988</v>
      </c>
      <c r="W2043" s="6">
        <f t="shared" si="2697"/>
        <v>8.2619835359999989</v>
      </c>
      <c r="X2043" s="17"/>
      <c r="Y2043" s="17"/>
      <c r="Z2043" s="17"/>
      <c r="AA2043" s="17"/>
      <c r="AB2043" s="17"/>
      <c r="AC2043" s="17"/>
      <c r="AE2043" s="16"/>
      <c r="AF2043" s="16"/>
      <c r="AG2043" s="16"/>
      <c r="AH2043" s="16"/>
      <c r="AI2043" s="16"/>
      <c r="AJ2043" s="16"/>
      <c r="AL2043" s="16"/>
      <c r="AM2043" s="16"/>
      <c r="AN2043" s="16"/>
      <c r="AO2043" s="16"/>
      <c r="AP2043" s="16"/>
      <c r="AQ2043" s="16"/>
      <c r="BI2043" s="1">
        <v>12</v>
      </c>
      <c r="BJ2043" s="6">
        <f t="shared" ref="BJ2043" si="2734">R2045-$AB$2</f>
        <v>-6.3128510000000002</v>
      </c>
      <c r="BK2043" s="6">
        <f t="shared" ref="BK2043" si="2735">S2045-$AB$2</f>
        <v>-5.6838618800000003</v>
      </c>
      <c r="BL2043" s="6">
        <f t="shared" ref="BL2043" si="2736">T2045-$AB$2</f>
        <v>-4.4127796999999997</v>
      </c>
      <c r="BM2043" s="6">
        <f t="shared" ref="BM2043" si="2737">U2045-$AB$2</f>
        <v>-3.56539158</v>
      </c>
      <c r="BN2043" s="6">
        <f t="shared" ref="BN2043" si="2738">V2045-$AB$2</f>
        <v>-2.2943094000000004</v>
      </c>
      <c r="BO2043" s="6">
        <f t="shared" ref="BO2043" si="2739">W2045-$AB$2</f>
        <v>-1.4469212799999998</v>
      </c>
      <c r="BP2043" s="16"/>
    </row>
    <row r="2044" spans="1:68" x14ac:dyDescent="0.45">
      <c r="A2044" s="1">
        <v>2008</v>
      </c>
      <c r="B2044" s="1">
        <v>3</v>
      </c>
      <c r="C2044" s="1">
        <v>26</v>
      </c>
      <c r="D2044" s="1">
        <v>14</v>
      </c>
      <c r="E2044" s="1">
        <v>15.9</v>
      </c>
      <c r="F2044" s="1">
        <v>469.38</v>
      </c>
      <c r="G2044" s="4"/>
      <c r="H2044" s="4"/>
      <c r="Q2044" s="1">
        <v>11</v>
      </c>
      <c r="R2044" s="6">
        <f t="shared" si="2692"/>
        <v>0.4363572</v>
      </c>
      <c r="S2044" s="6">
        <f t="shared" si="2693"/>
        <v>1.693065936</v>
      </c>
      <c r="T2044" s="6">
        <f t="shared" si="2694"/>
        <v>4.2326648399999991</v>
      </c>
      <c r="U2044" s="6">
        <f t="shared" si="2695"/>
        <v>5.9257307759999991</v>
      </c>
      <c r="V2044" s="6">
        <f t="shared" si="2696"/>
        <v>8.4653296799999982</v>
      </c>
      <c r="W2044" s="6">
        <f t="shared" si="2697"/>
        <v>10.158395616</v>
      </c>
      <c r="X2044" s="17"/>
      <c r="Y2044" s="17"/>
      <c r="Z2044" s="17"/>
      <c r="AA2044" s="17"/>
      <c r="AB2044" s="17"/>
      <c r="AC2044" s="17"/>
      <c r="AE2044" s="16"/>
      <c r="AF2044" s="16"/>
      <c r="AG2044" s="16"/>
      <c r="AH2044" s="16"/>
      <c r="AI2044" s="16"/>
      <c r="AJ2044" s="16"/>
      <c r="AL2044" s="16"/>
      <c r="AM2044" s="16"/>
      <c r="AN2044" s="16"/>
      <c r="AO2044" s="16"/>
      <c r="AP2044" s="16"/>
      <c r="AQ2044" s="16"/>
      <c r="BI2044" s="1">
        <v>13</v>
      </c>
      <c r="BJ2044" s="6">
        <f>SUM($R$5:R2046)-$AB$2</f>
        <v>113.80854200000009</v>
      </c>
      <c r="BK2044" s="6">
        <f>SUM($R$5:S2046)-$AB$2</f>
        <v>580.72693496000045</v>
      </c>
      <c r="BL2044" s="6">
        <f>SUM($R$5:T2046)-$AB$2</f>
        <v>1748.0229173599951</v>
      </c>
      <c r="BM2044" s="6">
        <f>SUM($R$5:U2046)-$AB$2</f>
        <v>3382.2372927199981</v>
      </c>
      <c r="BN2044" s="6">
        <f>SUM($R$5:V2046)-$AB$2</f>
        <v>5716.8292575200039</v>
      </c>
      <c r="BO2044" s="6">
        <f>SUM($R$5:W2046)-$AB$2</f>
        <v>8518.3396152799996</v>
      </c>
      <c r="BP2044" s="16"/>
    </row>
    <row r="2045" spans="1:68" x14ac:dyDescent="0.45">
      <c r="A2045" s="1">
        <v>2008</v>
      </c>
      <c r="B2045" s="1">
        <v>3</v>
      </c>
      <c r="C2045" s="1">
        <v>26</v>
      </c>
      <c r="D2045" s="1">
        <v>15</v>
      </c>
      <c r="E2045" s="1">
        <v>15.8</v>
      </c>
      <c r="F2045" s="1">
        <v>333.75</v>
      </c>
      <c r="G2045" s="4"/>
      <c r="H2045" s="4"/>
      <c r="Q2045" s="1">
        <v>12</v>
      </c>
      <c r="R2045" s="6">
        <f t="shared" si="2692"/>
        <v>0.21839900000000001</v>
      </c>
      <c r="S2045" s="6">
        <f t="shared" si="2693"/>
        <v>0.84738811999999997</v>
      </c>
      <c r="T2045" s="6">
        <f t="shared" si="2694"/>
        <v>2.1184702999999998</v>
      </c>
      <c r="U2045" s="6">
        <f t="shared" si="2695"/>
        <v>2.96585842</v>
      </c>
      <c r="V2045" s="6">
        <f t="shared" si="2696"/>
        <v>4.2369405999999996</v>
      </c>
      <c r="W2045" s="6">
        <f t="shared" si="2697"/>
        <v>5.0843287200000002</v>
      </c>
      <c r="X2045" s="17">
        <f t="shared" ref="X2045" si="2740">SUM(R2045:R2069)-$AA$2</f>
        <v>-4.3143115999999999</v>
      </c>
      <c r="Y2045" s="17">
        <f t="shared" ref="Y2045" si="2741">SUM(S2045:S2069)-$AA$2</f>
        <v>0.18947099200000128</v>
      </c>
      <c r="Z2045" s="17">
        <f t="shared" ref="Z2045" si="2742">SUM(T2045:T2069)-$AA$2</f>
        <v>9.2908649799999985</v>
      </c>
      <c r="AA2045" s="17">
        <f t="shared" ref="AA2045" si="2743">SUM(U2045:U2069)-$AA$2</f>
        <v>15.358460971999996</v>
      </c>
      <c r="AB2045" s="17">
        <f t="shared" ref="AB2045" si="2744">SUM(V2045:V2069)-$AA$2</f>
        <v>24.459854959999994</v>
      </c>
      <c r="AC2045" s="17">
        <f t="shared" ref="AC2045" si="2745">SUM(W2045:W2069)-$AA$2</f>
        <v>30.527450951999999</v>
      </c>
      <c r="AE2045" s="16">
        <f t="shared" ref="AE2045" si="2746">IF(X2045&gt;0,1,0)</f>
        <v>0</v>
      </c>
      <c r="AF2045" s="16">
        <f t="shared" ref="AF2045" si="2747">IF(Y2045&gt;0,1,0)</f>
        <v>1</v>
      </c>
      <c r="AG2045" s="16">
        <f t="shared" ref="AG2045" si="2748">IF(Z2045&gt;0,1,0)</f>
        <v>1</v>
      </c>
      <c r="AH2045" s="16">
        <f t="shared" ref="AH2045" si="2749">IF(AA2045&gt;0,1,0)</f>
        <v>1</v>
      </c>
      <c r="AI2045" s="16">
        <f t="shared" ref="AI2045" si="2750">IF(AB2045&gt;0,1,0)</f>
        <v>1</v>
      </c>
      <c r="AJ2045" s="16">
        <f t="shared" ref="AJ2045" si="2751">IF(AC2045&gt;0,1,0)</f>
        <v>1</v>
      </c>
      <c r="AL2045" s="16">
        <f t="shared" ref="AL2045" si="2752">IF(X2045&lt;0,ABS(X2045*$AP$1),0)</f>
        <v>0</v>
      </c>
      <c r="AM2045" s="16">
        <f t="shared" ref="AM2045" si="2753">IF(Y2045&lt;0,ABS(Y2045*$AP$1),0)</f>
        <v>0</v>
      </c>
      <c r="AN2045" s="16">
        <f t="shared" ref="AN2045" si="2754">IF(Z2045&lt;0,ABS(Z2045*$AP$1),0)</f>
        <v>0</v>
      </c>
      <c r="AO2045" s="16">
        <f t="shared" ref="AO2045" si="2755">IF(AA2045&lt;0,ABS(AA2045*$AP$1),0)</f>
        <v>0</v>
      </c>
      <c r="AP2045" s="16">
        <f t="shared" ref="AP2045" si="2756">IF(AB2045&lt;0,ABS(AB2045*$AP$1),0)</f>
        <v>0</v>
      </c>
      <c r="AQ2045" s="16">
        <f t="shared" ref="AQ2045" si="2757">IF(AC2045&lt;0,ABS(AC2045*$AP$1),0)</f>
        <v>0</v>
      </c>
      <c r="BI2045" s="1">
        <v>14</v>
      </c>
      <c r="BJ2045" s="6">
        <f>SUM($R$5:R2047)-$AB$2</f>
        <v>114.08078240000009</v>
      </c>
      <c r="BK2045" s="6">
        <f>SUM($R$5:S2047)-$AB$2</f>
        <v>582.05546811200043</v>
      </c>
      <c r="BL2045" s="6">
        <f>SUM($R$5:T2047)-$AB$2</f>
        <v>1751.9921823919951</v>
      </c>
      <c r="BM2045" s="6">
        <f>SUM($R$5:U2047)-$AB$2</f>
        <v>3389.9035823839986</v>
      </c>
      <c r="BN2045" s="6">
        <f>SUM($R$5:V2047)-$AB$2</f>
        <v>5729.7770109440044</v>
      </c>
      <c r="BO2045" s="6">
        <f>SUM($R$5:W2047)-$AB$2</f>
        <v>8537.625125216</v>
      </c>
      <c r="BP2045" s="16"/>
    </row>
    <row r="2046" spans="1:68" x14ac:dyDescent="0.45">
      <c r="A2046" s="1">
        <v>2008</v>
      </c>
      <c r="B2046" s="1">
        <v>3</v>
      </c>
      <c r="C2046" s="1">
        <v>26</v>
      </c>
      <c r="D2046" s="1">
        <v>16</v>
      </c>
      <c r="E2046" s="1">
        <v>15.8</v>
      </c>
      <c r="F2046" s="1">
        <v>253.53</v>
      </c>
      <c r="G2046" s="4"/>
      <c r="H2046" s="4"/>
      <c r="Q2046" s="1">
        <v>13</v>
      </c>
      <c r="R2046" s="6">
        <f t="shared" si="2692"/>
        <v>0.2658488</v>
      </c>
      <c r="S2046" s="6">
        <f t="shared" si="2693"/>
        <v>1.031493344</v>
      </c>
      <c r="T2046" s="6">
        <f t="shared" si="2694"/>
        <v>2.5787333599999998</v>
      </c>
      <c r="U2046" s="6">
        <f t="shared" si="2695"/>
        <v>3.6102267039999996</v>
      </c>
      <c r="V2046" s="6">
        <f t="shared" si="2696"/>
        <v>5.1574667199999995</v>
      </c>
      <c r="W2046" s="6">
        <f t="shared" si="2697"/>
        <v>6.1889600639999998</v>
      </c>
      <c r="X2046" s="17"/>
      <c r="Y2046" s="17"/>
      <c r="Z2046" s="17"/>
      <c r="AA2046" s="17"/>
      <c r="AB2046" s="17"/>
      <c r="AC2046" s="17"/>
      <c r="AE2046" s="16"/>
      <c r="AF2046" s="16"/>
      <c r="AG2046" s="16"/>
      <c r="AH2046" s="16"/>
      <c r="AI2046" s="16"/>
      <c r="AJ2046" s="16"/>
      <c r="AL2046" s="16"/>
      <c r="AM2046" s="16"/>
      <c r="AN2046" s="16"/>
      <c r="AO2046" s="16"/>
      <c r="AP2046" s="16"/>
      <c r="AQ2046" s="16"/>
      <c r="BI2046" s="1">
        <v>15</v>
      </c>
      <c r="BJ2046" s="6">
        <f>SUM($R$5:R2048)-$AB$2</f>
        <v>114.27435740000008</v>
      </c>
      <c r="BK2046" s="6">
        <f>SUM($R$5:S2048)-$AB$2</f>
        <v>583.00011411200046</v>
      </c>
      <c r="BL2046" s="6">
        <f>SUM($R$5:T2048)-$AB$2</f>
        <v>1754.8145058919949</v>
      </c>
      <c r="BM2046" s="6">
        <f>SUM($R$5:U2048)-$AB$2</f>
        <v>3395.3546543839984</v>
      </c>
      <c r="BN2046" s="6">
        <f>SUM($R$5:V2048)-$AB$2</f>
        <v>5738.9834379440044</v>
      </c>
      <c r="BO2046" s="6">
        <f>SUM($R$5:W2048)-$AB$2</f>
        <v>8551.3379782159991</v>
      </c>
      <c r="BP2046" s="16"/>
    </row>
    <row r="2047" spans="1:68" x14ac:dyDescent="0.45">
      <c r="A2047" s="1">
        <v>2008</v>
      </c>
      <c r="B2047" s="1">
        <v>3</v>
      </c>
      <c r="C2047" s="1">
        <v>26</v>
      </c>
      <c r="D2047" s="1">
        <v>17</v>
      </c>
      <c r="E2047" s="1">
        <v>15.2</v>
      </c>
      <c r="F2047" s="1">
        <v>80.239999999999995</v>
      </c>
      <c r="G2047" s="4"/>
      <c r="H2047" s="4"/>
      <c r="Q2047" s="1">
        <v>14</v>
      </c>
      <c r="R2047" s="6">
        <f t="shared" si="2692"/>
        <v>0.27224039999999994</v>
      </c>
      <c r="S2047" s="6">
        <f t="shared" si="2693"/>
        <v>1.0562927519999998</v>
      </c>
      <c r="T2047" s="6">
        <f t="shared" si="2694"/>
        <v>2.6407318799999993</v>
      </c>
      <c r="U2047" s="6">
        <f t="shared" si="2695"/>
        <v>3.6970246319999998</v>
      </c>
      <c r="V2047" s="6">
        <f t="shared" si="2696"/>
        <v>5.2814637599999985</v>
      </c>
      <c r="W2047" s="6">
        <f t="shared" si="2697"/>
        <v>6.3377565120000003</v>
      </c>
      <c r="X2047" s="17"/>
      <c r="Y2047" s="17"/>
      <c r="Z2047" s="17"/>
      <c r="AA2047" s="17"/>
      <c r="AB2047" s="17"/>
      <c r="AC2047" s="17"/>
      <c r="AE2047" s="16"/>
      <c r="AF2047" s="16"/>
      <c r="AG2047" s="16"/>
      <c r="AH2047" s="16"/>
      <c r="AI2047" s="16"/>
      <c r="AJ2047" s="16"/>
      <c r="AL2047" s="16"/>
      <c r="AM2047" s="16"/>
      <c r="AN2047" s="16"/>
      <c r="AO2047" s="16"/>
      <c r="AP2047" s="16"/>
      <c r="AQ2047" s="16"/>
      <c r="BI2047" s="1">
        <v>16</v>
      </c>
      <c r="BJ2047" s="6">
        <f>SUM($R$5:R2049)-$AB$2</f>
        <v>114.42140480000009</v>
      </c>
      <c r="BK2047" s="6">
        <f>SUM($R$5:S2049)-$AB$2</f>
        <v>583.71770542400043</v>
      </c>
      <c r="BL2047" s="6">
        <f>SUM($R$5:T2049)-$AB$2</f>
        <v>1756.9584569839949</v>
      </c>
      <c r="BM2047" s="6">
        <f>SUM($R$5:U2049)-$AB$2</f>
        <v>3399.4955091679985</v>
      </c>
      <c r="BN2047" s="6">
        <f>SUM($R$5:V2049)-$AB$2</f>
        <v>5745.9770122880045</v>
      </c>
      <c r="BO2047" s="6">
        <f>SUM($R$5:W2049)-$AB$2</f>
        <v>8561.7548160319966</v>
      </c>
      <c r="BP2047" s="16"/>
    </row>
    <row r="2048" spans="1:68" x14ac:dyDescent="0.45">
      <c r="A2048" s="1">
        <v>2008</v>
      </c>
      <c r="B2048" s="1">
        <v>3</v>
      </c>
      <c r="C2048" s="1">
        <v>26</v>
      </c>
      <c r="D2048" s="1">
        <v>18</v>
      </c>
      <c r="E2048" s="1">
        <v>14.4</v>
      </c>
      <c r="F2048" s="1">
        <v>22.38</v>
      </c>
      <c r="G2048" s="4"/>
      <c r="H2048" s="4"/>
      <c r="Q2048" s="1">
        <v>15</v>
      </c>
      <c r="R2048" s="6">
        <f t="shared" si="2692"/>
        <v>0.193575</v>
      </c>
      <c r="S2048" s="6">
        <f t="shared" si="2693"/>
        <v>0.75107099999999993</v>
      </c>
      <c r="T2048" s="6">
        <f t="shared" si="2694"/>
        <v>1.8776774999999999</v>
      </c>
      <c r="U2048" s="6">
        <f t="shared" si="2695"/>
        <v>2.6287484999999995</v>
      </c>
      <c r="V2048" s="6">
        <f t="shared" si="2696"/>
        <v>3.7553549999999998</v>
      </c>
      <c r="W2048" s="6">
        <f t="shared" si="2697"/>
        <v>4.5064260000000003</v>
      </c>
      <c r="X2048" s="17"/>
      <c r="Y2048" s="17"/>
      <c r="Z2048" s="17"/>
      <c r="AA2048" s="17"/>
      <c r="AB2048" s="17"/>
      <c r="AC2048" s="17"/>
      <c r="AE2048" s="16"/>
      <c r="AF2048" s="16"/>
      <c r="AG2048" s="16"/>
      <c r="AH2048" s="16"/>
      <c r="AI2048" s="16"/>
      <c r="AJ2048" s="16"/>
      <c r="AL2048" s="16"/>
      <c r="AM2048" s="16"/>
      <c r="AN2048" s="16"/>
      <c r="AO2048" s="16"/>
      <c r="AP2048" s="16"/>
      <c r="AQ2048" s="16"/>
      <c r="BI2048" s="1">
        <v>17</v>
      </c>
      <c r="BJ2048" s="6">
        <f>SUM($R$5:R2050)-$AB$2</f>
        <v>114.46794400000009</v>
      </c>
      <c r="BK2048" s="6">
        <f>SUM($R$5:S2050)-$AB$2</f>
        <v>583.9448167200004</v>
      </c>
      <c r="BL2048" s="6">
        <f>SUM($R$5:T2050)-$AB$2</f>
        <v>1757.6369985199951</v>
      </c>
      <c r="BM2048" s="6">
        <f>SUM($R$5:U2050)-$AB$2</f>
        <v>3400.8060530399985</v>
      </c>
      <c r="BN2048" s="6">
        <f>SUM($R$5:V2050)-$AB$2</f>
        <v>5748.1904166400045</v>
      </c>
      <c r="BO2048" s="6">
        <f>SUM($R$5:W2050)-$AB$2</f>
        <v>8565.051652959999</v>
      </c>
      <c r="BP2048" s="16"/>
    </row>
    <row r="2049" spans="1:68" x14ac:dyDescent="0.45">
      <c r="A2049" s="1">
        <v>2008</v>
      </c>
      <c r="B2049" s="1">
        <v>3</v>
      </c>
      <c r="C2049" s="1">
        <v>26</v>
      </c>
      <c r="D2049" s="1">
        <v>19</v>
      </c>
      <c r="E2049" s="1">
        <v>14.1</v>
      </c>
      <c r="F2049" s="1">
        <v>0</v>
      </c>
      <c r="G2049" s="4"/>
      <c r="H2049" s="4"/>
      <c r="Q2049" s="1">
        <v>16</v>
      </c>
      <c r="R2049" s="6">
        <f t="shared" si="2692"/>
        <v>0.14704739999999999</v>
      </c>
      <c r="S2049" s="6">
        <f t="shared" si="2693"/>
        <v>0.57054391199999988</v>
      </c>
      <c r="T2049" s="6">
        <f t="shared" si="2694"/>
        <v>1.4263597799999999</v>
      </c>
      <c r="U2049" s="6">
        <f t="shared" si="2695"/>
        <v>1.9969036919999998</v>
      </c>
      <c r="V2049" s="6">
        <f t="shared" si="2696"/>
        <v>2.8527195599999997</v>
      </c>
      <c r="W2049" s="6">
        <f t="shared" si="2697"/>
        <v>3.4232634719999995</v>
      </c>
      <c r="X2049" s="17"/>
      <c r="Y2049" s="17"/>
      <c r="Z2049" s="17"/>
      <c r="AA2049" s="17"/>
      <c r="AB2049" s="17"/>
      <c r="AC2049" s="17"/>
      <c r="AE2049" s="16"/>
      <c r="AF2049" s="16"/>
      <c r="AG2049" s="16"/>
      <c r="AH2049" s="16"/>
      <c r="AI2049" s="16"/>
      <c r="AJ2049" s="16"/>
      <c r="AL2049" s="16"/>
      <c r="AM2049" s="16"/>
      <c r="AN2049" s="16"/>
      <c r="AO2049" s="16"/>
      <c r="AP2049" s="16"/>
      <c r="AQ2049" s="16"/>
      <c r="BI2049" s="1">
        <v>18</v>
      </c>
      <c r="BJ2049" s="6">
        <f>SUM($R$5:R2051)-$AB$2</f>
        <v>114.48092440000009</v>
      </c>
      <c r="BK2049" s="6">
        <f>SUM($R$5:S2051)-$AB$2</f>
        <v>584.00816107200035</v>
      </c>
      <c r="BL2049" s="6">
        <f>SUM($R$5:T2051)-$AB$2</f>
        <v>1757.8262527519953</v>
      </c>
      <c r="BM2049" s="6">
        <f>SUM($R$5:U2051)-$AB$2</f>
        <v>3401.1715811039985</v>
      </c>
      <c r="BN2049" s="6">
        <f>SUM($R$5:V2051)-$AB$2</f>
        <v>5748.8077644640052</v>
      </c>
      <c r="BO2049" s="6">
        <f>SUM($R$5:W2051)-$AB$2</f>
        <v>8565.9711844959984</v>
      </c>
      <c r="BP2049" s="16"/>
    </row>
    <row r="2050" spans="1:68" x14ac:dyDescent="0.45">
      <c r="A2050" s="1">
        <v>2008</v>
      </c>
      <c r="B2050" s="1">
        <v>3</v>
      </c>
      <c r="C2050" s="1">
        <v>26</v>
      </c>
      <c r="D2050" s="1">
        <v>20</v>
      </c>
      <c r="E2050" s="1">
        <v>13.9</v>
      </c>
      <c r="F2050" s="1">
        <v>0</v>
      </c>
      <c r="G2050" s="4"/>
      <c r="H2050" s="4"/>
      <c r="Q2050" s="1">
        <v>17</v>
      </c>
      <c r="R2050" s="6">
        <f t="shared" si="2692"/>
        <v>4.6539199999999996E-2</v>
      </c>
      <c r="S2050" s="6">
        <f t="shared" si="2693"/>
        <v>0.18057209599999996</v>
      </c>
      <c r="T2050" s="6">
        <f t="shared" si="2694"/>
        <v>0.45143023999999993</v>
      </c>
      <c r="U2050" s="6">
        <f t="shared" si="2695"/>
        <v>0.63200233599999989</v>
      </c>
      <c r="V2050" s="6">
        <f t="shared" si="2696"/>
        <v>0.90286047999999985</v>
      </c>
      <c r="W2050" s="6">
        <f t="shared" si="2697"/>
        <v>1.0834325759999999</v>
      </c>
      <c r="X2050" s="17"/>
      <c r="Y2050" s="17"/>
      <c r="Z2050" s="17"/>
      <c r="AA2050" s="17"/>
      <c r="AB2050" s="17"/>
      <c r="AC2050" s="17"/>
      <c r="AE2050" s="16"/>
      <c r="AF2050" s="16"/>
      <c r="AG2050" s="16"/>
      <c r="AH2050" s="16"/>
      <c r="AI2050" s="16"/>
      <c r="AJ2050" s="16"/>
      <c r="AL2050" s="16"/>
      <c r="AM2050" s="16"/>
      <c r="AN2050" s="16"/>
      <c r="AO2050" s="16"/>
      <c r="AP2050" s="16"/>
      <c r="AQ2050" s="16"/>
      <c r="BI2050" s="1">
        <v>19</v>
      </c>
      <c r="BJ2050" s="6">
        <f>SUM($R$5:R2052)-$AB$2</f>
        <v>114.48092440000009</v>
      </c>
      <c r="BK2050" s="6">
        <f>SUM($R$5:S2052)-$AB$2</f>
        <v>584.00816107200035</v>
      </c>
      <c r="BL2050" s="6">
        <f>SUM($R$5:T2052)-$AB$2</f>
        <v>1757.8262527519953</v>
      </c>
      <c r="BM2050" s="6">
        <f>SUM($R$5:U2052)-$AB$2</f>
        <v>3401.1715811039985</v>
      </c>
      <c r="BN2050" s="6">
        <f>SUM($R$5:V2052)-$AB$2</f>
        <v>5748.8077644640052</v>
      </c>
      <c r="BO2050" s="6">
        <f>SUM($R$5:W2052)-$AB$2</f>
        <v>8565.9711844959984</v>
      </c>
      <c r="BP2050" s="16"/>
    </row>
    <row r="2051" spans="1:68" x14ac:dyDescent="0.45">
      <c r="A2051" s="1">
        <v>2008</v>
      </c>
      <c r="B2051" s="1">
        <v>3</v>
      </c>
      <c r="C2051" s="1">
        <v>26</v>
      </c>
      <c r="D2051" s="1">
        <v>21</v>
      </c>
      <c r="E2051" s="1">
        <v>13.5</v>
      </c>
      <c r="F2051" s="1">
        <v>0</v>
      </c>
      <c r="G2051" s="4"/>
      <c r="H2051" s="4"/>
      <c r="Q2051" s="1">
        <v>18</v>
      </c>
      <c r="R2051" s="6">
        <f t="shared" si="2692"/>
        <v>1.2980399999999998E-2</v>
      </c>
      <c r="S2051" s="6">
        <f t="shared" si="2693"/>
        <v>5.036395199999999E-2</v>
      </c>
      <c r="T2051" s="6">
        <f t="shared" si="2694"/>
        <v>0.12590987999999997</v>
      </c>
      <c r="U2051" s="6">
        <f t="shared" si="2695"/>
        <v>0.17627383199999996</v>
      </c>
      <c r="V2051" s="6">
        <f t="shared" si="2696"/>
        <v>0.25181975999999995</v>
      </c>
      <c r="W2051" s="6">
        <f t="shared" si="2697"/>
        <v>0.30218371199999994</v>
      </c>
      <c r="X2051" s="17"/>
      <c r="Y2051" s="17"/>
      <c r="Z2051" s="17"/>
      <c r="AA2051" s="17"/>
      <c r="AB2051" s="17"/>
      <c r="AC2051" s="17"/>
      <c r="AE2051" s="16"/>
      <c r="AF2051" s="16"/>
      <c r="AG2051" s="16"/>
      <c r="AH2051" s="16"/>
      <c r="AI2051" s="16"/>
      <c r="AJ2051" s="16"/>
      <c r="AL2051" s="16"/>
      <c r="AM2051" s="16"/>
      <c r="AN2051" s="16"/>
      <c r="AO2051" s="16"/>
      <c r="AP2051" s="16"/>
      <c r="AQ2051" s="16"/>
      <c r="BI2051" s="1">
        <v>20</v>
      </c>
      <c r="BJ2051" s="6">
        <f>SUM($R$5:R2053)-$AB$2</f>
        <v>114.48092440000009</v>
      </c>
      <c r="BK2051" s="6">
        <f>SUM($R$5:S2053)-$AB$2</f>
        <v>584.00816107200035</v>
      </c>
      <c r="BL2051" s="6">
        <f>SUM($R$5:T2053)-$AB$2</f>
        <v>1757.8262527519953</v>
      </c>
      <c r="BM2051" s="6">
        <f>SUM($R$5:U2053)-$AB$2</f>
        <v>3401.1715811039985</v>
      </c>
      <c r="BN2051" s="6">
        <f>SUM($R$5:V2053)-$AB$2</f>
        <v>5748.8077644640052</v>
      </c>
      <c r="BO2051" s="6">
        <f>SUM($R$5:W2053)-$AB$2</f>
        <v>8565.9711844959984</v>
      </c>
      <c r="BP2051" s="16"/>
    </row>
    <row r="2052" spans="1:68" x14ac:dyDescent="0.45">
      <c r="A2052" s="1">
        <v>2008</v>
      </c>
      <c r="B2052" s="1">
        <v>3</v>
      </c>
      <c r="C2052" s="1">
        <v>26</v>
      </c>
      <c r="D2052" s="1">
        <v>22</v>
      </c>
      <c r="E2052" s="1">
        <v>13.4</v>
      </c>
      <c r="F2052" s="1">
        <v>0</v>
      </c>
      <c r="G2052" s="4"/>
      <c r="H2052" s="4"/>
      <c r="Q2052" s="1">
        <v>19</v>
      </c>
      <c r="R2052" s="6">
        <f t="shared" si="2692"/>
        <v>0</v>
      </c>
      <c r="S2052" s="6">
        <f t="shared" si="2693"/>
        <v>0</v>
      </c>
      <c r="T2052" s="6">
        <f t="shared" si="2694"/>
        <v>0</v>
      </c>
      <c r="U2052" s="6">
        <f t="shared" si="2695"/>
        <v>0</v>
      </c>
      <c r="V2052" s="6">
        <f t="shared" si="2696"/>
        <v>0</v>
      </c>
      <c r="W2052" s="6">
        <f t="shared" si="2697"/>
        <v>0</v>
      </c>
      <c r="X2052" s="17"/>
      <c r="Y2052" s="17"/>
      <c r="Z2052" s="17"/>
      <c r="AA2052" s="17"/>
      <c r="AB2052" s="17"/>
      <c r="AC2052" s="17"/>
      <c r="AE2052" s="16"/>
      <c r="AF2052" s="16"/>
      <c r="AG2052" s="16"/>
      <c r="AH2052" s="16"/>
      <c r="AI2052" s="16"/>
      <c r="AJ2052" s="16"/>
      <c r="AL2052" s="16"/>
      <c r="AM2052" s="16"/>
      <c r="AN2052" s="16"/>
      <c r="AO2052" s="16"/>
      <c r="AP2052" s="16"/>
      <c r="AQ2052" s="16"/>
      <c r="BI2052" s="1">
        <v>21</v>
      </c>
      <c r="BJ2052" s="6">
        <f>SUM($R$5:R2054)-$AB$2</f>
        <v>114.48092440000009</v>
      </c>
      <c r="BK2052" s="6">
        <f>SUM($R$5:S2054)-$AB$2</f>
        <v>584.00816107200035</v>
      </c>
      <c r="BL2052" s="6">
        <f>SUM($R$5:T2054)-$AB$2</f>
        <v>1757.8262527519953</v>
      </c>
      <c r="BM2052" s="6">
        <f>SUM($R$5:U2054)-$AB$2</f>
        <v>3401.1715811039985</v>
      </c>
      <c r="BN2052" s="6">
        <f>SUM($R$5:V2054)-$AB$2</f>
        <v>5748.8077644640052</v>
      </c>
      <c r="BO2052" s="6">
        <f>SUM($R$5:W2054)-$AB$2</f>
        <v>8565.9711844959984</v>
      </c>
      <c r="BP2052" s="16"/>
    </row>
    <row r="2053" spans="1:68" x14ac:dyDescent="0.45">
      <c r="A2053" s="1">
        <v>2008</v>
      </c>
      <c r="B2053" s="1">
        <v>3</v>
      </c>
      <c r="C2053" s="1">
        <v>26</v>
      </c>
      <c r="D2053" s="1">
        <v>23</v>
      </c>
      <c r="E2053" s="1">
        <v>13.6</v>
      </c>
      <c r="F2053" s="1">
        <v>0</v>
      </c>
      <c r="G2053" s="4"/>
      <c r="H2053" s="4"/>
      <c r="Q2053" s="1">
        <v>20</v>
      </c>
      <c r="R2053" s="6">
        <f t="shared" si="2692"/>
        <v>0</v>
      </c>
      <c r="S2053" s="6">
        <f t="shared" si="2693"/>
        <v>0</v>
      </c>
      <c r="T2053" s="6">
        <f t="shared" si="2694"/>
        <v>0</v>
      </c>
      <c r="U2053" s="6">
        <f t="shared" si="2695"/>
        <v>0</v>
      </c>
      <c r="V2053" s="6">
        <f t="shared" si="2696"/>
        <v>0</v>
      </c>
      <c r="W2053" s="6">
        <f t="shared" si="2697"/>
        <v>0</v>
      </c>
      <c r="X2053" s="17"/>
      <c r="Y2053" s="17"/>
      <c r="Z2053" s="17"/>
      <c r="AA2053" s="17"/>
      <c r="AB2053" s="17"/>
      <c r="AC2053" s="17"/>
      <c r="AE2053" s="16"/>
      <c r="AF2053" s="16"/>
      <c r="AG2053" s="16"/>
      <c r="AH2053" s="16"/>
      <c r="AI2053" s="16"/>
      <c r="AJ2053" s="16"/>
      <c r="AL2053" s="16"/>
      <c r="AM2053" s="16"/>
      <c r="AN2053" s="16"/>
      <c r="AO2053" s="16"/>
      <c r="AP2053" s="16"/>
      <c r="AQ2053" s="16"/>
      <c r="BI2053" s="1">
        <v>22</v>
      </c>
      <c r="BJ2053" s="6">
        <f>SUM($R$5:R2055)-$AB$2</f>
        <v>114.48092440000009</v>
      </c>
      <c r="BK2053" s="6">
        <f>SUM($R$5:S2055)-$AB$2</f>
        <v>584.00816107200035</v>
      </c>
      <c r="BL2053" s="6">
        <f>SUM($R$5:T2055)-$AB$2</f>
        <v>1757.8262527519953</v>
      </c>
      <c r="BM2053" s="6">
        <f>SUM($R$5:U2055)-$AB$2</f>
        <v>3401.1715811039985</v>
      </c>
      <c r="BN2053" s="6">
        <f>SUM($R$5:V2055)-$AB$2</f>
        <v>5748.8077644640052</v>
      </c>
      <c r="BO2053" s="6">
        <f>SUM($R$5:W2055)-$AB$2</f>
        <v>8565.9711844959984</v>
      </c>
      <c r="BP2053" s="16"/>
    </row>
    <row r="2054" spans="1:68" x14ac:dyDescent="0.45">
      <c r="A2054" s="1">
        <v>2008</v>
      </c>
      <c r="B2054" s="1">
        <v>3</v>
      </c>
      <c r="C2054" s="1">
        <v>27</v>
      </c>
      <c r="D2054" s="1">
        <v>0</v>
      </c>
      <c r="E2054" s="1">
        <v>13.7</v>
      </c>
      <c r="F2054" s="1">
        <v>0</v>
      </c>
      <c r="G2054" s="4"/>
      <c r="H2054" s="4"/>
      <c r="Q2054" s="1">
        <v>21</v>
      </c>
      <c r="R2054" s="6">
        <f t="shared" si="2692"/>
        <v>0</v>
      </c>
      <c r="S2054" s="6">
        <f t="shared" si="2693"/>
        <v>0</v>
      </c>
      <c r="T2054" s="6">
        <f t="shared" si="2694"/>
        <v>0</v>
      </c>
      <c r="U2054" s="6">
        <f t="shared" si="2695"/>
        <v>0</v>
      </c>
      <c r="V2054" s="6">
        <f t="shared" si="2696"/>
        <v>0</v>
      </c>
      <c r="W2054" s="6">
        <f t="shared" si="2697"/>
        <v>0</v>
      </c>
      <c r="X2054" s="17"/>
      <c r="Y2054" s="17"/>
      <c r="Z2054" s="17"/>
      <c r="AA2054" s="17"/>
      <c r="AB2054" s="17"/>
      <c r="AC2054" s="17"/>
      <c r="AE2054" s="16"/>
      <c r="AF2054" s="16"/>
      <c r="AG2054" s="16"/>
      <c r="AH2054" s="16"/>
      <c r="AI2054" s="16"/>
      <c r="AJ2054" s="16"/>
      <c r="AL2054" s="16"/>
      <c r="AM2054" s="16"/>
      <c r="AN2054" s="16"/>
      <c r="AO2054" s="16"/>
      <c r="AP2054" s="16"/>
      <c r="AQ2054" s="16"/>
      <c r="BI2054" s="1">
        <v>23</v>
      </c>
      <c r="BJ2054" s="6">
        <f>SUM($R$5:R2056)-$AB$2</f>
        <v>114.48092440000009</v>
      </c>
      <c r="BK2054" s="6">
        <f>SUM($R$5:S2056)-$AB$2</f>
        <v>584.00816107200035</v>
      </c>
      <c r="BL2054" s="6">
        <f>SUM($R$5:T2056)-$AB$2</f>
        <v>1757.8262527519953</v>
      </c>
      <c r="BM2054" s="6">
        <f>SUM($R$5:U2056)-$AB$2</f>
        <v>3401.1715811039985</v>
      </c>
      <c r="BN2054" s="6">
        <f>SUM($R$5:V2056)-$AB$2</f>
        <v>5748.8077644640052</v>
      </c>
      <c r="BO2054" s="6">
        <f>SUM($R$5:W2056)-$AB$2</f>
        <v>8565.9711844959984</v>
      </c>
      <c r="BP2054" s="16"/>
    </row>
    <row r="2055" spans="1:68" x14ac:dyDescent="0.45">
      <c r="A2055" s="1">
        <v>2008</v>
      </c>
      <c r="B2055" s="1">
        <v>3</v>
      </c>
      <c r="C2055" s="1">
        <v>27</v>
      </c>
      <c r="D2055" s="1">
        <v>1</v>
      </c>
      <c r="E2055" s="1">
        <v>13.6</v>
      </c>
      <c r="F2055" s="1">
        <v>0</v>
      </c>
      <c r="G2055" s="4"/>
      <c r="H2055" s="4"/>
      <c r="Q2055" s="1">
        <v>22</v>
      </c>
      <c r="R2055" s="6">
        <f t="shared" si="2692"/>
        <v>0</v>
      </c>
      <c r="S2055" s="6">
        <f t="shared" si="2693"/>
        <v>0</v>
      </c>
      <c r="T2055" s="6">
        <f t="shared" si="2694"/>
        <v>0</v>
      </c>
      <c r="U2055" s="6">
        <f t="shared" si="2695"/>
        <v>0</v>
      </c>
      <c r="V2055" s="6">
        <f t="shared" si="2696"/>
        <v>0</v>
      </c>
      <c r="W2055" s="6">
        <f t="shared" si="2697"/>
        <v>0</v>
      </c>
      <c r="X2055" s="17"/>
      <c r="Y2055" s="17"/>
      <c r="Z2055" s="17"/>
      <c r="AA2055" s="17"/>
      <c r="AB2055" s="17"/>
      <c r="AC2055" s="17"/>
      <c r="AE2055" s="16"/>
      <c r="AF2055" s="16"/>
      <c r="AG2055" s="16"/>
      <c r="AH2055" s="16"/>
      <c r="AI2055" s="16"/>
      <c r="AJ2055" s="16"/>
      <c r="AL2055" s="16"/>
      <c r="AM2055" s="16"/>
      <c r="AN2055" s="16"/>
      <c r="AO2055" s="16"/>
      <c r="AP2055" s="16"/>
      <c r="AQ2055" s="16"/>
      <c r="BI2055" s="1">
        <v>0</v>
      </c>
      <c r="BJ2055" s="6">
        <f t="shared" ref="BJ2055" si="2758">R2057-$AB$2</f>
        <v>-6.53125</v>
      </c>
      <c r="BK2055" s="6">
        <f t="shared" ref="BK2055" si="2759">S2057-$AB$2</f>
        <v>-6.53125</v>
      </c>
      <c r="BL2055" s="6">
        <f t="shared" ref="BL2055" si="2760">T2057-$AB$2</f>
        <v>-6.53125</v>
      </c>
      <c r="BM2055" s="6">
        <f t="shared" ref="BM2055" si="2761">U2057-$AB$2</f>
        <v>-6.53125</v>
      </c>
      <c r="BN2055" s="6">
        <f t="shared" ref="BN2055" si="2762">V2057-$AB$2</f>
        <v>-6.53125</v>
      </c>
      <c r="BO2055" s="6">
        <f t="shared" ref="BO2055" si="2763">W2057-$AB$2</f>
        <v>-6.53125</v>
      </c>
      <c r="BP2055" s="16">
        <v>87</v>
      </c>
    </row>
    <row r="2056" spans="1:68" x14ac:dyDescent="0.45">
      <c r="A2056" s="1">
        <v>2008</v>
      </c>
      <c r="B2056" s="1">
        <v>3</v>
      </c>
      <c r="C2056" s="1">
        <v>27</v>
      </c>
      <c r="D2056" s="1">
        <v>2</v>
      </c>
      <c r="E2056" s="1">
        <v>13.5</v>
      </c>
      <c r="F2056" s="1">
        <v>0</v>
      </c>
      <c r="G2056" s="4"/>
      <c r="H2056" s="4"/>
      <c r="Q2056" s="1">
        <v>23</v>
      </c>
      <c r="R2056" s="6">
        <f t="shared" si="2692"/>
        <v>0</v>
      </c>
      <c r="S2056" s="6">
        <f t="shared" si="2693"/>
        <v>0</v>
      </c>
      <c r="T2056" s="6">
        <f t="shared" si="2694"/>
        <v>0</v>
      </c>
      <c r="U2056" s="6">
        <f t="shared" si="2695"/>
        <v>0</v>
      </c>
      <c r="V2056" s="6">
        <f t="shared" si="2696"/>
        <v>0</v>
      </c>
      <c r="W2056" s="6">
        <f t="shared" si="2697"/>
        <v>0</v>
      </c>
      <c r="X2056" s="17"/>
      <c r="Y2056" s="17"/>
      <c r="Z2056" s="17"/>
      <c r="AA2056" s="17"/>
      <c r="AB2056" s="17"/>
      <c r="AC2056" s="17"/>
      <c r="AE2056" s="16"/>
      <c r="AF2056" s="16"/>
      <c r="AG2056" s="16"/>
      <c r="AH2056" s="16"/>
      <c r="AI2056" s="16"/>
      <c r="AJ2056" s="16"/>
      <c r="AL2056" s="16"/>
      <c r="AM2056" s="16"/>
      <c r="AN2056" s="16"/>
      <c r="AO2056" s="16"/>
      <c r="AP2056" s="16"/>
      <c r="AQ2056" s="16"/>
      <c r="BI2056" s="1">
        <v>1</v>
      </c>
      <c r="BJ2056" s="6">
        <f>SUM($R$5:R2058)-$AB$2</f>
        <v>114.48092440000009</v>
      </c>
      <c r="BK2056" s="6">
        <f>SUM($R$5:S2058)-$AB$2</f>
        <v>584.00816107200035</v>
      </c>
      <c r="BL2056" s="6">
        <f>SUM($R$5:T2058)-$AB$2</f>
        <v>1757.8262527519953</v>
      </c>
      <c r="BM2056" s="6">
        <f>SUM($R$5:U2058)-$AB$2</f>
        <v>3401.1715811039985</v>
      </c>
      <c r="BN2056" s="6">
        <f>SUM($R$5:V2058)-$AB$2</f>
        <v>5748.8077644640052</v>
      </c>
      <c r="BO2056" s="6">
        <f>SUM($R$5:W2058)-$AB$2</f>
        <v>8565.9711844959984</v>
      </c>
      <c r="BP2056" s="16"/>
    </row>
    <row r="2057" spans="1:68" x14ac:dyDescent="0.45">
      <c r="A2057" s="1">
        <v>2008</v>
      </c>
      <c r="B2057" s="1">
        <v>3</v>
      </c>
      <c r="C2057" s="1">
        <v>27</v>
      </c>
      <c r="D2057" s="1">
        <v>3</v>
      </c>
      <c r="E2057" s="1">
        <v>13.2</v>
      </c>
      <c r="F2057" s="1">
        <v>0</v>
      </c>
      <c r="G2057" s="4"/>
      <c r="H2057" s="4"/>
      <c r="Q2057" s="1">
        <v>0</v>
      </c>
      <c r="R2057" s="6">
        <f t="shared" si="2692"/>
        <v>0</v>
      </c>
      <c r="S2057" s="6">
        <f t="shared" si="2693"/>
        <v>0</v>
      </c>
      <c r="T2057" s="6">
        <f t="shared" si="2694"/>
        <v>0</v>
      </c>
      <c r="U2057" s="6">
        <f t="shared" si="2695"/>
        <v>0</v>
      </c>
      <c r="V2057" s="6">
        <f t="shared" si="2696"/>
        <v>0</v>
      </c>
      <c r="W2057" s="6">
        <f t="shared" si="2697"/>
        <v>0</v>
      </c>
      <c r="X2057" s="17"/>
      <c r="Y2057" s="17"/>
      <c r="Z2057" s="17"/>
      <c r="AA2057" s="17"/>
      <c r="AB2057" s="17"/>
      <c r="AC2057" s="17"/>
      <c r="AE2057" s="16"/>
      <c r="AF2057" s="16"/>
      <c r="AG2057" s="16"/>
      <c r="AH2057" s="16"/>
      <c r="AI2057" s="16"/>
      <c r="AJ2057" s="16"/>
      <c r="AL2057" s="16"/>
      <c r="AM2057" s="16"/>
      <c r="AN2057" s="16"/>
      <c r="AO2057" s="16"/>
      <c r="AP2057" s="16"/>
      <c r="AQ2057" s="16"/>
      <c r="BI2057" s="1">
        <v>2</v>
      </c>
      <c r="BJ2057" s="6">
        <f>SUM($R$5:R2059)-$AB$2</f>
        <v>114.48092440000009</v>
      </c>
      <c r="BK2057" s="6">
        <f>SUM($R$5:S2059)-$AB$2</f>
        <v>584.00816107200035</v>
      </c>
      <c r="BL2057" s="6">
        <f>SUM($R$5:T2059)-$AB$2</f>
        <v>1757.8262527519953</v>
      </c>
      <c r="BM2057" s="6">
        <f>SUM($R$5:U2059)-$AB$2</f>
        <v>3401.1715811039985</v>
      </c>
      <c r="BN2057" s="6">
        <f>SUM($R$5:V2059)-$AB$2</f>
        <v>5748.8077644640052</v>
      </c>
      <c r="BO2057" s="6">
        <f>SUM($R$5:W2059)-$AB$2</f>
        <v>8565.9711844959984</v>
      </c>
      <c r="BP2057" s="16"/>
    </row>
    <row r="2058" spans="1:68" x14ac:dyDescent="0.45">
      <c r="A2058" s="1">
        <v>2008</v>
      </c>
      <c r="B2058" s="1">
        <v>3</v>
      </c>
      <c r="C2058" s="1">
        <v>27</v>
      </c>
      <c r="D2058" s="1">
        <v>4</v>
      </c>
      <c r="E2058" s="1">
        <v>13.3</v>
      </c>
      <c r="F2058" s="1">
        <v>0</v>
      </c>
      <c r="G2058" s="4"/>
      <c r="H2058" s="4"/>
      <c r="Q2058" s="1">
        <v>1</v>
      </c>
      <c r="R2058" s="6">
        <f t="shared" si="2692"/>
        <v>0</v>
      </c>
      <c r="S2058" s="6">
        <f t="shared" si="2693"/>
        <v>0</v>
      </c>
      <c r="T2058" s="6">
        <f t="shared" si="2694"/>
        <v>0</v>
      </c>
      <c r="U2058" s="6">
        <f t="shared" si="2695"/>
        <v>0</v>
      </c>
      <c r="V2058" s="6">
        <f t="shared" si="2696"/>
        <v>0</v>
      </c>
      <c r="W2058" s="6">
        <f t="shared" si="2697"/>
        <v>0</v>
      </c>
      <c r="X2058" s="17"/>
      <c r="Y2058" s="17"/>
      <c r="Z2058" s="17"/>
      <c r="AA2058" s="17"/>
      <c r="AB2058" s="17"/>
      <c r="AC2058" s="17"/>
      <c r="AE2058" s="16"/>
      <c r="AF2058" s="16"/>
      <c r="AG2058" s="16"/>
      <c r="AH2058" s="16"/>
      <c r="AI2058" s="16"/>
      <c r="AJ2058" s="16"/>
      <c r="AL2058" s="16"/>
      <c r="AM2058" s="16"/>
      <c r="AN2058" s="16"/>
      <c r="AO2058" s="16"/>
      <c r="AP2058" s="16"/>
      <c r="AQ2058" s="16"/>
      <c r="BI2058" s="1">
        <v>3</v>
      </c>
      <c r="BJ2058" s="6">
        <f>SUM($R$5:R2060)-$AB$2</f>
        <v>114.48092440000009</v>
      </c>
      <c r="BK2058" s="6">
        <f>SUM($R$5:S2060)-$AB$2</f>
        <v>584.00816107200035</v>
      </c>
      <c r="BL2058" s="6">
        <f>SUM($R$5:T2060)-$AB$2</f>
        <v>1757.8262527519953</v>
      </c>
      <c r="BM2058" s="6">
        <f>SUM($R$5:U2060)-$AB$2</f>
        <v>3401.1715811039985</v>
      </c>
      <c r="BN2058" s="6">
        <f>SUM($R$5:V2060)-$AB$2</f>
        <v>5748.8077644640052</v>
      </c>
      <c r="BO2058" s="6">
        <f>SUM($R$5:W2060)-$AB$2</f>
        <v>8565.9711844959984</v>
      </c>
      <c r="BP2058" s="16"/>
    </row>
    <row r="2059" spans="1:68" x14ac:dyDescent="0.45">
      <c r="A2059" s="1">
        <v>2008</v>
      </c>
      <c r="B2059" s="1">
        <v>3</v>
      </c>
      <c r="C2059" s="1">
        <v>27</v>
      </c>
      <c r="D2059" s="1">
        <v>5</v>
      </c>
      <c r="E2059" s="1">
        <v>13.2</v>
      </c>
      <c r="F2059" s="1">
        <v>0</v>
      </c>
      <c r="G2059" s="4"/>
      <c r="H2059" s="4"/>
      <c r="Q2059" s="1">
        <v>2</v>
      </c>
      <c r="R2059" s="6">
        <f t="shared" si="2692"/>
        <v>0</v>
      </c>
      <c r="S2059" s="6">
        <f t="shared" si="2693"/>
        <v>0</v>
      </c>
      <c r="T2059" s="6">
        <f t="shared" si="2694"/>
        <v>0</v>
      </c>
      <c r="U2059" s="6">
        <f t="shared" si="2695"/>
        <v>0</v>
      </c>
      <c r="V2059" s="6">
        <f t="shared" si="2696"/>
        <v>0</v>
      </c>
      <c r="W2059" s="6">
        <f t="shared" si="2697"/>
        <v>0</v>
      </c>
      <c r="X2059" s="17"/>
      <c r="Y2059" s="17"/>
      <c r="Z2059" s="17"/>
      <c r="AA2059" s="17"/>
      <c r="AB2059" s="17"/>
      <c r="AC2059" s="17"/>
      <c r="AE2059" s="16"/>
      <c r="AF2059" s="16"/>
      <c r="AG2059" s="16"/>
      <c r="AH2059" s="16"/>
      <c r="AI2059" s="16"/>
      <c r="AJ2059" s="16"/>
      <c r="AL2059" s="16"/>
      <c r="AM2059" s="16"/>
      <c r="AN2059" s="16"/>
      <c r="AO2059" s="16"/>
      <c r="AP2059" s="16"/>
      <c r="AQ2059" s="16"/>
      <c r="BI2059" s="1">
        <v>4</v>
      </c>
      <c r="BJ2059" s="6">
        <f>SUM($R$5:R2061)-$AB$2</f>
        <v>114.48092440000009</v>
      </c>
      <c r="BK2059" s="6">
        <f>SUM($R$5:S2061)-$AB$2</f>
        <v>584.00816107200035</v>
      </c>
      <c r="BL2059" s="6">
        <f>SUM($R$5:T2061)-$AB$2</f>
        <v>1757.8262527519953</v>
      </c>
      <c r="BM2059" s="6">
        <f>SUM($R$5:U2061)-$AB$2</f>
        <v>3401.1715811039985</v>
      </c>
      <c r="BN2059" s="6">
        <f>SUM($R$5:V2061)-$AB$2</f>
        <v>5748.8077644640052</v>
      </c>
      <c r="BO2059" s="6">
        <f>SUM($R$5:W2061)-$AB$2</f>
        <v>8565.9711844959984</v>
      </c>
      <c r="BP2059" s="16"/>
    </row>
    <row r="2060" spans="1:68" x14ac:dyDescent="0.45">
      <c r="A2060" s="1">
        <v>2008</v>
      </c>
      <c r="B2060" s="1">
        <v>3</v>
      </c>
      <c r="C2060" s="1">
        <v>27</v>
      </c>
      <c r="D2060" s="1">
        <v>6</v>
      </c>
      <c r="E2060" s="1">
        <v>13.3</v>
      </c>
      <c r="F2060" s="1">
        <v>0</v>
      </c>
      <c r="G2060" s="4"/>
      <c r="H2060" s="4"/>
      <c r="Q2060" s="1">
        <v>3</v>
      </c>
      <c r="R2060" s="6">
        <f t="shared" si="2692"/>
        <v>0</v>
      </c>
      <c r="S2060" s="6">
        <f t="shared" si="2693"/>
        <v>0</v>
      </c>
      <c r="T2060" s="6">
        <f t="shared" si="2694"/>
        <v>0</v>
      </c>
      <c r="U2060" s="6">
        <f t="shared" si="2695"/>
        <v>0</v>
      </c>
      <c r="V2060" s="6">
        <f t="shared" si="2696"/>
        <v>0</v>
      </c>
      <c r="W2060" s="6">
        <f t="shared" si="2697"/>
        <v>0</v>
      </c>
      <c r="X2060" s="17"/>
      <c r="Y2060" s="17"/>
      <c r="Z2060" s="17"/>
      <c r="AA2060" s="17"/>
      <c r="AB2060" s="17"/>
      <c r="AC2060" s="17"/>
      <c r="AE2060" s="16"/>
      <c r="AF2060" s="16"/>
      <c r="AG2060" s="16"/>
      <c r="AH2060" s="16"/>
      <c r="AI2060" s="16"/>
      <c r="AJ2060" s="16"/>
      <c r="AL2060" s="16"/>
      <c r="AM2060" s="16"/>
      <c r="AN2060" s="16"/>
      <c r="AO2060" s="16"/>
      <c r="AP2060" s="16"/>
      <c r="AQ2060" s="16"/>
      <c r="BI2060" s="1">
        <v>5</v>
      </c>
      <c r="BJ2060" s="6">
        <f>SUM($R$5:R2062)-$AB$2</f>
        <v>114.48092440000009</v>
      </c>
      <c r="BK2060" s="6">
        <f>SUM($R$5:S2062)-$AB$2</f>
        <v>584.00816107200035</v>
      </c>
      <c r="BL2060" s="6">
        <f>SUM($R$5:T2062)-$AB$2</f>
        <v>1757.8262527519953</v>
      </c>
      <c r="BM2060" s="6">
        <f>SUM($R$5:U2062)-$AB$2</f>
        <v>3401.1715811039985</v>
      </c>
      <c r="BN2060" s="6">
        <f>SUM($R$5:V2062)-$AB$2</f>
        <v>5748.8077644640052</v>
      </c>
      <c r="BO2060" s="6">
        <f>SUM($R$5:W2062)-$AB$2</f>
        <v>8565.9711844959984</v>
      </c>
      <c r="BP2060" s="16"/>
    </row>
    <row r="2061" spans="1:68" x14ac:dyDescent="0.45">
      <c r="A2061" s="1">
        <v>2008</v>
      </c>
      <c r="B2061" s="1">
        <v>3</v>
      </c>
      <c r="C2061" s="1">
        <v>27</v>
      </c>
      <c r="D2061" s="1">
        <v>7</v>
      </c>
      <c r="E2061" s="1">
        <v>13.6</v>
      </c>
      <c r="F2061" s="1">
        <v>0</v>
      </c>
      <c r="G2061" s="4"/>
      <c r="H2061" s="4"/>
      <c r="Q2061" s="1">
        <v>4</v>
      </c>
      <c r="R2061" s="6">
        <f t="shared" si="2692"/>
        <v>0</v>
      </c>
      <c r="S2061" s="6">
        <f t="shared" si="2693"/>
        <v>0</v>
      </c>
      <c r="T2061" s="6">
        <f t="shared" si="2694"/>
        <v>0</v>
      </c>
      <c r="U2061" s="6">
        <f t="shared" si="2695"/>
        <v>0</v>
      </c>
      <c r="V2061" s="6">
        <f t="shared" si="2696"/>
        <v>0</v>
      </c>
      <c r="W2061" s="6">
        <f t="shared" si="2697"/>
        <v>0</v>
      </c>
      <c r="X2061" s="17"/>
      <c r="Y2061" s="17"/>
      <c r="Z2061" s="17"/>
      <c r="AA2061" s="17"/>
      <c r="AB2061" s="17"/>
      <c r="AC2061" s="17"/>
      <c r="AE2061" s="16"/>
      <c r="AF2061" s="16"/>
      <c r="AG2061" s="16"/>
      <c r="AH2061" s="16"/>
      <c r="AI2061" s="16"/>
      <c r="AJ2061" s="16"/>
      <c r="AL2061" s="16"/>
      <c r="AM2061" s="16"/>
      <c r="AN2061" s="16"/>
      <c r="AO2061" s="16"/>
      <c r="AP2061" s="16"/>
      <c r="AQ2061" s="16"/>
      <c r="BI2061" s="1">
        <v>6</v>
      </c>
      <c r="BJ2061" s="6">
        <f>SUM($R$5:R2063)-$AB$2</f>
        <v>114.48092440000009</v>
      </c>
      <c r="BK2061" s="6">
        <f>SUM($R$5:S2063)-$AB$2</f>
        <v>584.00816107200035</v>
      </c>
      <c r="BL2061" s="6">
        <f>SUM($R$5:T2063)-$AB$2</f>
        <v>1757.8262527519953</v>
      </c>
      <c r="BM2061" s="6">
        <f>SUM($R$5:U2063)-$AB$2</f>
        <v>3401.1715811039985</v>
      </c>
      <c r="BN2061" s="6">
        <f>SUM($R$5:V2063)-$AB$2</f>
        <v>5748.8077644640052</v>
      </c>
      <c r="BO2061" s="6">
        <f>SUM($R$5:W2063)-$AB$2</f>
        <v>8565.9711844959984</v>
      </c>
      <c r="BP2061" s="16"/>
    </row>
    <row r="2062" spans="1:68" x14ac:dyDescent="0.45">
      <c r="A2062" s="1">
        <v>2008</v>
      </c>
      <c r="B2062" s="1">
        <v>3</v>
      </c>
      <c r="C2062" s="1">
        <v>27</v>
      </c>
      <c r="D2062" s="1">
        <v>8</v>
      </c>
      <c r="E2062" s="1">
        <v>14.1</v>
      </c>
      <c r="F2062" s="1">
        <v>6.05</v>
      </c>
      <c r="G2062" s="4"/>
      <c r="H2062" s="4"/>
      <c r="Q2062" s="1">
        <v>5</v>
      </c>
      <c r="R2062" s="6">
        <f t="shared" ref="R2062:R2125" si="2764">$AX$2*F2059*$R$4/1000</f>
        <v>0</v>
      </c>
      <c r="S2062" s="6">
        <f t="shared" ref="S2062:S2125" si="2765">$AX$2*F2059*($S$4*$AU$2)/1000</f>
        <v>0</v>
      </c>
      <c r="T2062" s="6">
        <f t="shared" ref="T2062:T2125" si="2766">$AX$2*F2059*($T$4*$AU$2)/1000</f>
        <v>0</v>
      </c>
      <c r="U2062" s="6">
        <f t="shared" ref="U2062:U2125" si="2767">$AX$2*F2059*($U$4*$AU$2)/1000</f>
        <v>0</v>
      </c>
      <c r="V2062" s="6">
        <f t="shared" ref="V2062:V2125" si="2768">$AX$2*F2059*($V$4*$AU$2)/1000</f>
        <v>0</v>
      </c>
      <c r="W2062" s="6">
        <f t="shared" ref="W2062:W2125" si="2769">$AX$2*F2059*($W$4*$AU$2)/1000</f>
        <v>0</v>
      </c>
      <c r="X2062" s="17"/>
      <c r="Y2062" s="17"/>
      <c r="Z2062" s="17"/>
      <c r="AA2062" s="17"/>
      <c r="AB2062" s="17"/>
      <c r="AC2062" s="17"/>
      <c r="AE2062" s="16"/>
      <c r="AF2062" s="16"/>
      <c r="AG2062" s="16"/>
      <c r="AH2062" s="16"/>
      <c r="AI2062" s="16"/>
      <c r="AJ2062" s="16"/>
      <c r="AL2062" s="16"/>
      <c r="AM2062" s="16"/>
      <c r="AN2062" s="16"/>
      <c r="AO2062" s="16"/>
      <c r="AP2062" s="16"/>
      <c r="AQ2062" s="16"/>
      <c r="BI2062" s="1">
        <v>7</v>
      </c>
      <c r="BJ2062" s="6">
        <f>SUM($R$5:R2064)-$AB$2</f>
        <v>114.48092440000009</v>
      </c>
      <c r="BK2062" s="6">
        <f>SUM($R$5:S2064)-$AB$2</f>
        <v>584.00816107200035</v>
      </c>
      <c r="BL2062" s="6">
        <f>SUM($R$5:T2064)-$AB$2</f>
        <v>1757.8262527519953</v>
      </c>
      <c r="BM2062" s="6">
        <f>SUM($R$5:U2064)-$AB$2</f>
        <v>3401.1715811039985</v>
      </c>
      <c r="BN2062" s="6">
        <f>SUM($R$5:V2064)-$AB$2</f>
        <v>5748.8077644640052</v>
      </c>
      <c r="BO2062" s="6">
        <f>SUM($R$5:W2064)-$AB$2</f>
        <v>8565.9711844959984</v>
      </c>
      <c r="BP2062" s="16"/>
    </row>
    <row r="2063" spans="1:68" x14ac:dyDescent="0.45">
      <c r="A2063" s="1">
        <v>2008</v>
      </c>
      <c r="B2063" s="1">
        <v>3</v>
      </c>
      <c r="C2063" s="1">
        <v>27</v>
      </c>
      <c r="D2063" s="1">
        <v>9</v>
      </c>
      <c r="E2063" s="1">
        <v>15</v>
      </c>
      <c r="F2063" s="1">
        <v>84.61</v>
      </c>
      <c r="G2063" s="4"/>
      <c r="H2063" s="4"/>
      <c r="Q2063" s="1">
        <v>6</v>
      </c>
      <c r="R2063" s="6">
        <f t="shared" si="2764"/>
        <v>0</v>
      </c>
      <c r="S2063" s="6">
        <f t="shared" si="2765"/>
        <v>0</v>
      </c>
      <c r="T2063" s="6">
        <f t="shared" si="2766"/>
        <v>0</v>
      </c>
      <c r="U2063" s="6">
        <f t="shared" si="2767"/>
        <v>0</v>
      </c>
      <c r="V2063" s="6">
        <f t="shared" si="2768"/>
        <v>0</v>
      </c>
      <c r="W2063" s="6">
        <f t="shared" si="2769"/>
        <v>0</v>
      </c>
      <c r="X2063" s="17"/>
      <c r="Y2063" s="17"/>
      <c r="Z2063" s="17"/>
      <c r="AA2063" s="17"/>
      <c r="AB2063" s="17"/>
      <c r="AC2063" s="17"/>
      <c r="AE2063" s="16"/>
      <c r="AF2063" s="16"/>
      <c r="AG2063" s="16"/>
      <c r="AH2063" s="16"/>
      <c r="AI2063" s="16"/>
      <c r="AJ2063" s="16"/>
      <c r="AL2063" s="16"/>
      <c r="AM2063" s="16"/>
      <c r="AN2063" s="16"/>
      <c r="AO2063" s="16"/>
      <c r="AP2063" s="16"/>
      <c r="AQ2063" s="16"/>
      <c r="BI2063" s="1">
        <v>8</v>
      </c>
      <c r="BJ2063" s="6">
        <f>SUM($R$5:R2065)-$AB$2</f>
        <v>114.48443340000009</v>
      </c>
      <c r="BK2063" s="6">
        <f>SUM($R$5:S2065)-$AB$2</f>
        <v>584.02528499200037</v>
      </c>
      <c r="BL2063" s="6">
        <f>SUM($R$5:T2065)-$AB$2</f>
        <v>1757.8774139719951</v>
      </c>
      <c r="BM2063" s="6">
        <f>SUM($R$5:U2065)-$AB$2</f>
        <v>3401.2703945439985</v>
      </c>
      <c r="BN2063" s="6">
        <f>SUM($R$5:V2065)-$AB$2</f>
        <v>5748.9746525040046</v>
      </c>
      <c r="BO2063" s="6">
        <f>SUM($R$5:W2065)-$AB$2</f>
        <v>8566.219762056</v>
      </c>
      <c r="BP2063" s="16"/>
    </row>
    <row r="2064" spans="1:68" x14ac:dyDescent="0.45">
      <c r="A2064" s="1">
        <v>2008</v>
      </c>
      <c r="B2064" s="1">
        <v>3</v>
      </c>
      <c r="C2064" s="1">
        <v>27</v>
      </c>
      <c r="D2064" s="1">
        <v>10</v>
      </c>
      <c r="E2064" s="1">
        <v>15.6</v>
      </c>
      <c r="F2064" s="1">
        <v>87.87</v>
      </c>
      <c r="G2064" s="4"/>
      <c r="H2064" s="4"/>
      <c r="Q2064" s="1">
        <v>7</v>
      </c>
      <c r="R2064" s="6">
        <f t="shared" si="2764"/>
        <v>0</v>
      </c>
      <c r="S2064" s="6">
        <f t="shared" si="2765"/>
        <v>0</v>
      </c>
      <c r="T2064" s="6">
        <f t="shared" si="2766"/>
        <v>0</v>
      </c>
      <c r="U2064" s="6">
        <f t="shared" si="2767"/>
        <v>0</v>
      </c>
      <c r="V2064" s="6">
        <f t="shared" si="2768"/>
        <v>0</v>
      </c>
      <c r="W2064" s="6">
        <f t="shared" si="2769"/>
        <v>0</v>
      </c>
      <c r="X2064" s="17"/>
      <c r="Y2064" s="17"/>
      <c r="Z2064" s="17"/>
      <c r="AA2064" s="17"/>
      <c r="AB2064" s="17"/>
      <c r="AC2064" s="17"/>
      <c r="AE2064" s="16"/>
      <c r="AF2064" s="16"/>
      <c r="AG2064" s="16"/>
      <c r="AH2064" s="16"/>
      <c r="AI2064" s="16"/>
      <c r="AJ2064" s="16"/>
      <c r="AL2064" s="16"/>
      <c r="AM2064" s="16"/>
      <c r="AN2064" s="16"/>
      <c r="AO2064" s="16"/>
      <c r="AP2064" s="16"/>
      <c r="AQ2064" s="16"/>
      <c r="BI2064" s="1">
        <v>9</v>
      </c>
      <c r="BJ2064" s="6">
        <f>SUM($R$5:R2066)-$AB$2</f>
        <v>114.53350720000009</v>
      </c>
      <c r="BK2064" s="6">
        <f>SUM($R$5:S2066)-$AB$2</f>
        <v>584.26476513600039</v>
      </c>
      <c r="BL2064" s="6">
        <f>SUM($R$5:T2066)-$AB$2</f>
        <v>1758.5929099759951</v>
      </c>
      <c r="BM2064" s="6">
        <f>SUM($R$5:U2066)-$AB$2</f>
        <v>3402.6523127519986</v>
      </c>
      <c r="BN2064" s="6">
        <f>SUM($R$5:V2066)-$AB$2</f>
        <v>5751.3086024320046</v>
      </c>
      <c r="BO2064" s="6">
        <f>SUM($R$5:W2066)-$AB$2</f>
        <v>8569.6961500480011</v>
      </c>
      <c r="BP2064" s="16"/>
    </row>
    <row r="2065" spans="1:68" x14ac:dyDescent="0.45">
      <c r="A2065" s="1">
        <v>2008</v>
      </c>
      <c r="B2065" s="1">
        <v>3</v>
      </c>
      <c r="C2065" s="1">
        <v>27</v>
      </c>
      <c r="D2065" s="1">
        <v>11</v>
      </c>
      <c r="E2065" s="1">
        <v>16.100000000000001</v>
      </c>
      <c r="F2065" s="1">
        <v>277.29000000000002</v>
      </c>
      <c r="G2065" s="4"/>
      <c r="H2065" s="4"/>
      <c r="Q2065" s="1">
        <v>8</v>
      </c>
      <c r="R2065" s="6">
        <f t="shared" si="2764"/>
        <v>3.5089999999999995E-3</v>
      </c>
      <c r="S2065" s="6">
        <f t="shared" si="2765"/>
        <v>1.3614919999999997E-2</v>
      </c>
      <c r="T2065" s="6">
        <f t="shared" si="2766"/>
        <v>3.4037299999999993E-2</v>
      </c>
      <c r="U2065" s="6">
        <f t="shared" si="2767"/>
        <v>4.7652219999999995E-2</v>
      </c>
      <c r="V2065" s="6">
        <f t="shared" si="2768"/>
        <v>6.8074599999999985E-2</v>
      </c>
      <c r="W2065" s="6">
        <f t="shared" si="2769"/>
        <v>8.1689519999999988E-2</v>
      </c>
      <c r="X2065" s="17"/>
      <c r="Y2065" s="17"/>
      <c r="Z2065" s="17"/>
      <c r="AA2065" s="17"/>
      <c r="AB2065" s="17"/>
      <c r="AC2065" s="17"/>
      <c r="AE2065" s="16"/>
      <c r="AF2065" s="16"/>
      <c r="AG2065" s="16"/>
      <c r="AH2065" s="16"/>
      <c r="AI2065" s="16"/>
      <c r="AJ2065" s="16"/>
      <c r="AL2065" s="16"/>
      <c r="AM2065" s="16"/>
      <c r="AN2065" s="16"/>
      <c r="AO2065" s="16"/>
      <c r="AP2065" s="16"/>
      <c r="AQ2065" s="16"/>
      <c r="BI2065" s="1">
        <v>10</v>
      </c>
      <c r="BJ2065" s="6">
        <f>SUM($R$5:R2067)-$AB$2</f>
        <v>114.58447180000009</v>
      </c>
      <c r="BK2065" s="6">
        <f>SUM($R$5:S2067)-$AB$2</f>
        <v>584.51347238400047</v>
      </c>
      <c r="BL2065" s="6">
        <f>SUM($R$5:T2067)-$AB$2</f>
        <v>1759.3359738439951</v>
      </c>
      <c r="BM2065" s="6">
        <f>SUM($R$5:U2067)-$AB$2</f>
        <v>3404.0874758879986</v>
      </c>
      <c r="BN2065" s="6">
        <f>SUM($R$5:V2067)-$AB$2</f>
        <v>5753.7324788080041</v>
      </c>
      <c r="BO2065" s="6">
        <f>SUM($R$5:W2067)-$AB$2</f>
        <v>8573.3064823120021</v>
      </c>
      <c r="BP2065" s="16"/>
    </row>
    <row r="2066" spans="1:68" x14ac:dyDescent="0.45">
      <c r="A2066" s="1">
        <v>2008</v>
      </c>
      <c r="B2066" s="1">
        <v>3</v>
      </c>
      <c r="C2066" s="1">
        <v>27</v>
      </c>
      <c r="D2066" s="1">
        <v>12</v>
      </c>
      <c r="E2066" s="1">
        <v>15.9</v>
      </c>
      <c r="F2066" s="1">
        <v>246.22</v>
      </c>
      <c r="G2066" s="4"/>
      <c r="H2066" s="4"/>
      <c r="Q2066" s="1">
        <v>9</v>
      </c>
      <c r="R2066" s="6">
        <f t="shared" si="2764"/>
        <v>4.9073800000000001E-2</v>
      </c>
      <c r="S2066" s="6">
        <f t="shared" si="2765"/>
        <v>0.19040634399999998</v>
      </c>
      <c r="T2066" s="6">
        <f t="shared" si="2766"/>
        <v>0.47601585999999996</v>
      </c>
      <c r="U2066" s="6">
        <f t="shared" si="2767"/>
        <v>0.66642220399999996</v>
      </c>
      <c r="V2066" s="6">
        <f t="shared" si="2768"/>
        <v>0.95203171999999991</v>
      </c>
      <c r="W2066" s="6">
        <f t="shared" si="2769"/>
        <v>1.142438064</v>
      </c>
      <c r="X2066" s="17"/>
      <c r="Y2066" s="17"/>
      <c r="Z2066" s="17"/>
      <c r="AA2066" s="17"/>
      <c r="AB2066" s="17"/>
      <c r="AC2066" s="17"/>
      <c r="AE2066" s="16"/>
      <c r="AF2066" s="16"/>
      <c r="AG2066" s="16"/>
      <c r="AH2066" s="16"/>
      <c r="AI2066" s="16"/>
      <c r="AJ2066" s="16"/>
      <c r="AL2066" s="16"/>
      <c r="AM2066" s="16"/>
      <c r="AN2066" s="16"/>
      <c r="AO2066" s="16"/>
      <c r="AP2066" s="16"/>
      <c r="AQ2066" s="16"/>
      <c r="BI2066" s="1">
        <v>11</v>
      </c>
      <c r="BJ2066" s="6">
        <f>SUM($R$5:R2068)-$AB$2</f>
        <v>114.74530000000009</v>
      </c>
      <c r="BK2066" s="6">
        <f>SUM($R$5:S2068)-$AB$2</f>
        <v>585.29831400000046</v>
      </c>
      <c r="BL2066" s="6">
        <f>SUM($R$5:T2068)-$AB$2</f>
        <v>1761.6808489999951</v>
      </c>
      <c r="BM2066" s="6">
        <f>SUM($R$5:U2068)-$AB$2</f>
        <v>3408.6163979999988</v>
      </c>
      <c r="BN2066" s="6">
        <f>SUM($R$5:V2068)-$AB$2</f>
        <v>5761.3814680000041</v>
      </c>
      <c r="BO2066" s="6">
        <f>SUM($R$5:W2068)-$AB$2</f>
        <v>8584.6995520000019</v>
      </c>
      <c r="BP2066" s="16"/>
    </row>
    <row r="2067" spans="1:68" x14ac:dyDescent="0.45">
      <c r="A2067" s="1">
        <v>2008</v>
      </c>
      <c r="B2067" s="1">
        <v>3</v>
      </c>
      <c r="C2067" s="1">
        <v>27</v>
      </c>
      <c r="D2067" s="1">
        <v>13</v>
      </c>
      <c r="E2067" s="1">
        <v>16.399999999999999</v>
      </c>
      <c r="F2067" s="1">
        <v>578.22</v>
      </c>
      <c r="G2067" s="4"/>
      <c r="H2067" s="4"/>
      <c r="Q2067" s="1">
        <v>10</v>
      </c>
      <c r="R2067" s="6">
        <f t="shared" si="2764"/>
        <v>5.0964599999999999E-2</v>
      </c>
      <c r="S2067" s="6">
        <f t="shared" si="2765"/>
        <v>0.19774264799999997</v>
      </c>
      <c r="T2067" s="6">
        <f t="shared" si="2766"/>
        <v>0.49435661999999997</v>
      </c>
      <c r="U2067" s="6">
        <f t="shared" si="2767"/>
        <v>0.69209926799999999</v>
      </c>
      <c r="V2067" s="6">
        <f t="shared" si="2768"/>
        <v>0.98871323999999994</v>
      </c>
      <c r="W2067" s="6">
        <f t="shared" si="2769"/>
        <v>1.186455888</v>
      </c>
      <c r="X2067" s="17"/>
      <c r="Y2067" s="17"/>
      <c r="Z2067" s="17"/>
      <c r="AA2067" s="17"/>
      <c r="AB2067" s="17"/>
      <c r="AC2067" s="17"/>
      <c r="AE2067" s="16"/>
      <c r="AF2067" s="16"/>
      <c r="AG2067" s="16"/>
      <c r="AH2067" s="16"/>
      <c r="AI2067" s="16"/>
      <c r="AJ2067" s="16"/>
      <c r="AL2067" s="16"/>
      <c r="AM2067" s="16"/>
      <c r="AN2067" s="16"/>
      <c r="AO2067" s="16"/>
      <c r="AP2067" s="16"/>
      <c r="AQ2067" s="16"/>
      <c r="BI2067" s="1">
        <v>12</v>
      </c>
      <c r="BJ2067" s="6">
        <f t="shared" ref="BJ2067" si="2770">R2069-$AB$2</f>
        <v>-6.3884423999999997</v>
      </c>
      <c r="BK2067" s="6">
        <f t="shared" ref="BK2067" si="2771">S2069-$AB$2</f>
        <v>-5.9771565120000005</v>
      </c>
      <c r="BL2067" s="6">
        <f t="shared" ref="BL2067" si="2772">T2069-$AB$2</f>
        <v>-5.1460162800000004</v>
      </c>
      <c r="BM2067" s="6">
        <f t="shared" ref="BM2067" si="2773">U2069-$AB$2</f>
        <v>-4.5919227920000001</v>
      </c>
      <c r="BN2067" s="6">
        <f t="shared" ref="BN2067" si="2774">V2069-$AB$2</f>
        <v>-3.7607825600000004</v>
      </c>
      <c r="BO2067" s="6">
        <f t="shared" ref="BO2067" si="2775">W2069-$AB$2</f>
        <v>-3.2066890720000001</v>
      </c>
      <c r="BP2067" s="16"/>
    </row>
    <row r="2068" spans="1:68" x14ac:dyDescent="0.45">
      <c r="A2068" s="1">
        <v>2008</v>
      </c>
      <c r="B2068" s="1">
        <v>3</v>
      </c>
      <c r="C2068" s="1">
        <v>27</v>
      </c>
      <c r="D2068" s="1">
        <v>14</v>
      </c>
      <c r="E2068" s="1">
        <v>16.7</v>
      </c>
      <c r="F2068" s="1">
        <v>642.23</v>
      </c>
      <c r="G2068" s="4"/>
      <c r="H2068" s="4"/>
      <c r="Q2068" s="1">
        <v>11</v>
      </c>
      <c r="R2068" s="6">
        <f t="shared" si="2764"/>
        <v>0.1608282</v>
      </c>
      <c r="S2068" s="6">
        <f t="shared" si="2765"/>
        <v>0.62401341600000004</v>
      </c>
      <c r="T2068" s="6">
        <f t="shared" si="2766"/>
        <v>1.5600335399999998</v>
      </c>
      <c r="U2068" s="6">
        <f t="shared" si="2767"/>
        <v>2.184046956</v>
      </c>
      <c r="V2068" s="6">
        <f t="shared" si="2768"/>
        <v>3.1200670799999997</v>
      </c>
      <c r="W2068" s="6">
        <f t="shared" si="2769"/>
        <v>3.7440804960000005</v>
      </c>
      <c r="X2068" s="17"/>
      <c r="Y2068" s="17"/>
      <c r="Z2068" s="17"/>
      <c r="AA2068" s="17"/>
      <c r="AB2068" s="17"/>
      <c r="AC2068" s="17"/>
      <c r="AE2068" s="16"/>
      <c r="AF2068" s="16"/>
      <c r="AG2068" s="16"/>
      <c r="AH2068" s="16"/>
      <c r="AI2068" s="16"/>
      <c r="AJ2068" s="16"/>
      <c r="AL2068" s="16"/>
      <c r="AM2068" s="16"/>
      <c r="AN2068" s="16"/>
      <c r="AO2068" s="16"/>
      <c r="AP2068" s="16"/>
      <c r="AQ2068" s="16"/>
      <c r="BI2068" s="1">
        <v>13</v>
      </c>
      <c r="BJ2068" s="6">
        <f>SUM($R$5:R2070)-$AB$2</f>
        <v>115.22347520000008</v>
      </c>
      <c r="BK2068" s="6">
        <f>SUM($R$5:S2070)-$AB$2</f>
        <v>587.63180897600046</v>
      </c>
      <c r="BL2068" s="6">
        <f>SUM($R$5:T2070)-$AB$2</f>
        <v>1768.652643415995</v>
      </c>
      <c r="BM2068" s="6">
        <f>SUM($R$5:U2070)-$AB$2</f>
        <v>3422.0818116319997</v>
      </c>
      <c r="BN2068" s="6">
        <f>SUM($R$5:V2070)-$AB$2</f>
        <v>5784.1234805120039</v>
      </c>
      <c r="BO2068" s="6">
        <f>SUM($R$5:W2070)-$AB$2</f>
        <v>8618.573483168002</v>
      </c>
      <c r="BP2068" s="16"/>
    </row>
    <row r="2069" spans="1:68" x14ac:dyDescent="0.45">
      <c r="A2069" s="1">
        <v>2008</v>
      </c>
      <c r="B2069" s="1">
        <v>3</v>
      </c>
      <c r="C2069" s="1">
        <v>27</v>
      </c>
      <c r="D2069" s="1">
        <v>15</v>
      </c>
      <c r="E2069" s="1">
        <v>16.8</v>
      </c>
      <c r="F2069" s="1">
        <v>596.42999999999995</v>
      </c>
      <c r="G2069" s="4"/>
      <c r="H2069" s="4"/>
      <c r="Q2069" s="1">
        <v>12</v>
      </c>
      <c r="R2069" s="6">
        <f t="shared" si="2764"/>
        <v>0.14280759999999998</v>
      </c>
      <c r="S2069" s="6">
        <f t="shared" si="2765"/>
        <v>0.55409348799999991</v>
      </c>
      <c r="T2069" s="6">
        <f t="shared" si="2766"/>
        <v>1.3852337199999998</v>
      </c>
      <c r="U2069" s="6">
        <f t="shared" si="2767"/>
        <v>1.9393272079999997</v>
      </c>
      <c r="V2069" s="6">
        <f t="shared" si="2768"/>
        <v>2.7704674399999996</v>
      </c>
      <c r="W2069" s="6">
        <f t="shared" si="2769"/>
        <v>3.3245609279999999</v>
      </c>
      <c r="X2069" s="17">
        <f t="shared" ref="X2069" si="2776">SUM(R2069:R2093)-$AA$2</f>
        <v>-3.2809371999999999</v>
      </c>
      <c r="Y2069" s="17">
        <f t="shared" ref="Y2069" si="2777">SUM(S2069:S2093)-$AA$2</f>
        <v>4.1989636639999999</v>
      </c>
      <c r="Z2069" s="17">
        <f t="shared" ref="Z2069" si="2778">SUM(T2069:T2093)-$AA$2</f>
        <v>19.314596659999992</v>
      </c>
      <c r="AA2069" s="17">
        <f t="shared" ref="AA2069" si="2779">SUM(U2069:U2093)-$AA$2</f>
        <v>29.391685323999997</v>
      </c>
      <c r="AB2069" s="17">
        <f t="shared" ref="AB2069" si="2780">SUM(V2069:V2093)-$AA$2</f>
        <v>44.507318319999989</v>
      </c>
      <c r="AC2069" s="17">
        <f t="shared" ref="AC2069" si="2781">SUM(W2069:W2093)-$AA$2</f>
        <v>54.584406984000005</v>
      </c>
      <c r="AE2069" s="16">
        <f t="shared" ref="AE2069" si="2782">IF(X2069&gt;0,1,0)</f>
        <v>0</v>
      </c>
      <c r="AF2069" s="16">
        <f t="shared" ref="AF2069" si="2783">IF(Y2069&gt;0,1,0)</f>
        <v>1</v>
      </c>
      <c r="AG2069" s="16">
        <f t="shared" ref="AG2069" si="2784">IF(Z2069&gt;0,1,0)</f>
        <v>1</v>
      </c>
      <c r="AH2069" s="16">
        <f t="shared" ref="AH2069" si="2785">IF(AA2069&gt;0,1,0)</f>
        <v>1</v>
      </c>
      <c r="AI2069" s="16">
        <f t="shared" ref="AI2069" si="2786">IF(AB2069&gt;0,1,0)</f>
        <v>1</v>
      </c>
      <c r="AJ2069" s="16">
        <f t="shared" ref="AJ2069" si="2787">IF(AC2069&gt;0,1,0)</f>
        <v>1</v>
      </c>
      <c r="AL2069" s="16">
        <f t="shared" ref="AL2069" si="2788">IF(X2069&lt;0,ABS(X2069*$AP$1),0)</f>
        <v>0</v>
      </c>
      <c r="AM2069" s="16">
        <f t="shared" ref="AM2069" si="2789">IF(Y2069&lt;0,ABS(Y2069*$AP$1),0)</f>
        <v>0</v>
      </c>
      <c r="AN2069" s="16">
        <f t="shared" ref="AN2069" si="2790">IF(Z2069&lt;0,ABS(Z2069*$AP$1),0)</f>
        <v>0</v>
      </c>
      <c r="AO2069" s="16">
        <f t="shared" ref="AO2069" si="2791">IF(AA2069&lt;0,ABS(AA2069*$AP$1),0)</f>
        <v>0</v>
      </c>
      <c r="AP2069" s="16">
        <f t="shared" ref="AP2069" si="2792">IF(AB2069&lt;0,ABS(AB2069*$AP$1),0)</f>
        <v>0</v>
      </c>
      <c r="AQ2069" s="16">
        <f t="shared" ref="AQ2069" si="2793">IF(AC2069&lt;0,ABS(AC2069*$AP$1),0)</f>
        <v>0</v>
      </c>
      <c r="BI2069" s="1">
        <v>14</v>
      </c>
      <c r="BJ2069" s="6">
        <f>SUM($R$5:R2071)-$AB$2</f>
        <v>115.59596860000008</v>
      </c>
      <c r="BK2069" s="6">
        <f>SUM($R$5:S2071)-$AB$2</f>
        <v>589.4495767680005</v>
      </c>
      <c r="BL2069" s="6">
        <f>SUM($R$5:T2071)-$AB$2</f>
        <v>1774.0835971879951</v>
      </c>
      <c r="BM2069" s="6">
        <f>SUM($R$5:U2071)-$AB$2</f>
        <v>3432.5712257759997</v>
      </c>
      <c r="BN2069" s="6">
        <f>SUM($R$5:V2071)-$AB$2</f>
        <v>5801.8392666160034</v>
      </c>
      <c r="BO2069" s="6">
        <f>SUM($R$5:W2071)-$AB$2</f>
        <v>8644.9609156240022</v>
      </c>
      <c r="BP2069" s="16"/>
    </row>
    <row r="2070" spans="1:68" x14ac:dyDescent="0.45">
      <c r="A2070" s="1">
        <v>2008</v>
      </c>
      <c r="B2070" s="1">
        <v>3</v>
      </c>
      <c r="C2070" s="1">
        <v>27</v>
      </c>
      <c r="D2070" s="1">
        <v>16</v>
      </c>
      <c r="E2070" s="1">
        <v>16.7</v>
      </c>
      <c r="F2070" s="1">
        <v>489.96</v>
      </c>
      <c r="G2070" s="4"/>
      <c r="H2070" s="4"/>
      <c r="Q2070" s="1">
        <v>13</v>
      </c>
      <c r="R2070" s="6">
        <f t="shared" si="2764"/>
        <v>0.33536759999999999</v>
      </c>
      <c r="S2070" s="6">
        <f t="shared" si="2765"/>
        <v>1.3012262879999998</v>
      </c>
      <c r="T2070" s="6">
        <f t="shared" si="2766"/>
        <v>3.2530657199999995</v>
      </c>
      <c r="U2070" s="6">
        <f t="shared" si="2767"/>
        <v>4.5542920079999991</v>
      </c>
      <c r="V2070" s="6">
        <f t="shared" si="2768"/>
        <v>6.506131439999999</v>
      </c>
      <c r="W2070" s="6">
        <f t="shared" si="2769"/>
        <v>7.8073577280000004</v>
      </c>
      <c r="X2070" s="17"/>
      <c r="Y2070" s="17"/>
      <c r="Z2070" s="17"/>
      <c r="AA2070" s="17"/>
      <c r="AB2070" s="17"/>
      <c r="AC2070" s="17"/>
      <c r="AE2070" s="16"/>
      <c r="AF2070" s="16"/>
      <c r="AG2070" s="16"/>
      <c r="AH2070" s="16"/>
      <c r="AI2070" s="16"/>
      <c r="AJ2070" s="16"/>
      <c r="AL2070" s="16"/>
      <c r="AM2070" s="16"/>
      <c r="AN2070" s="16"/>
      <c r="AO2070" s="16"/>
      <c r="AP2070" s="16"/>
      <c r="AQ2070" s="16"/>
      <c r="BI2070" s="1">
        <v>15</v>
      </c>
      <c r="BJ2070" s="6">
        <f>SUM($R$5:R2072)-$AB$2</f>
        <v>115.94189800000008</v>
      </c>
      <c r="BK2070" s="6">
        <f>SUM($R$5:S2072)-$AB$2</f>
        <v>591.1377122400005</v>
      </c>
      <c r="BL2070" s="6">
        <f>SUM($R$5:T2072)-$AB$2</f>
        <v>1779.1272478399951</v>
      </c>
      <c r="BM2070" s="6">
        <f>SUM($R$5:U2072)-$AB$2</f>
        <v>3442.3125976799997</v>
      </c>
      <c r="BN2070" s="6">
        <f>SUM($R$5:V2072)-$AB$2</f>
        <v>5818.2916688800042</v>
      </c>
      <c r="BO2070" s="6">
        <f>SUM($R$5:W2072)-$AB$2</f>
        <v>8669.4665543200026</v>
      </c>
      <c r="BP2070" s="16"/>
    </row>
    <row r="2071" spans="1:68" x14ac:dyDescent="0.45">
      <c r="A2071" s="1">
        <v>2008</v>
      </c>
      <c r="B2071" s="1">
        <v>3</v>
      </c>
      <c r="C2071" s="1">
        <v>27</v>
      </c>
      <c r="D2071" s="1">
        <v>17</v>
      </c>
      <c r="E2071" s="1">
        <v>16.3</v>
      </c>
      <c r="F2071" s="1">
        <v>313</v>
      </c>
      <c r="G2071" s="4"/>
      <c r="H2071" s="4"/>
      <c r="Q2071" s="1">
        <v>14</v>
      </c>
      <c r="R2071" s="6">
        <f t="shared" si="2764"/>
        <v>0.37249340000000003</v>
      </c>
      <c r="S2071" s="6">
        <f t="shared" si="2765"/>
        <v>1.445274392</v>
      </c>
      <c r="T2071" s="6">
        <f t="shared" si="2766"/>
        <v>3.6131859799999999</v>
      </c>
      <c r="U2071" s="6">
        <f t="shared" si="2767"/>
        <v>5.0584603720000008</v>
      </c>
      <c r="V2071" s="6">
        <f t="shared" si="2768"/>
        <v>7.2263719599999998</v>
      </c>
      <c r="W2071" s="6">
        <f t="shared" si="2769"/>
        <v>8.6716463519999998</v>
      </c>
      <c r="X2071" s="17"/>
      <c r="Y2071" s="17"/>
      <c r="Z2071" s="17"/>
      <c r="AA2071" s="17"/>
      <c r="AB2071" s="17"/>
      <c r="AC2071" s="17"/>
      <c r="AE2071" s="16"/>
      <c r="AF2071" s="16"/>
      <c r="AG2071" s="16"/>
      <c r="AH2071" s="16"/>
      <c r="AI2071" s="16"/>
      <c r="AJ2071" s="16"/>
      <c r="AL2071" s="16"/>
      <c r="AM2071" s="16"/>
      <c r="AN2071" s="16"/>
      <c r="AO2071" s="16"/>
      <c r="AP2071" s="16"/>
      <c r="AQ2071" s="16"/>
      <c r="BI2071" s="1">
        <v>16</v>
      </c>
      <c r="BJ2071" s="6">
        <f>SUM($R$5:R2073)-$AB$2</f>
        <v>116.22607480000008</v>
      </c>
      <c r="BK2071" s="6">
        <f>SUM($R$5:S2073)-$AB$2</f>
        <v>592.52449502400043</v>
      </c>
      <c r="BL2071" s="6">
        <f>SUM($R$5:T2073)-$AB$2</f>
        <v>1783.2705455839953</v>
      </c>
      <c r="BM2071" s="6">
        <f>SUM($R$5:U2073)-$AB$2</f>
        <v>3450.3150163679998</v>
      </c>
      <c r="BN2071" s="6">
        <f>SUM($R$5:V2073)-$AB$2</f>
        <v>5831.8071174880033</v>
      </c>
      <c r="BO2071" s="6">
        <f>SUM($R$5:W2073)-$AB$2</f>
        <v>8689.5976388320014</v>
      </c>
      <c r="BP2071" s="16"/>
    </row>
    <row r="2072" spans="1:68" x14ac:dyDescent="0.45">
      <c r="A2072" s="1">
        <v>2008</v>
      </c>
      <c r="B2072" s="1">
        <v>3</v>
      </c>
      <c r="C2072" s="1">
        <v>27</v>
      </c>
      <c r="D2072" s="1">
        <v>18</v>
      </c>
      <c r="E2072" s="1">
        <v>15.7</v>
      </c>
      <c r="F2072" s="1">
        <v>126.2</v>
      </c>
      <c r="G2072" s="4"/>
      <c r="H2072" s="4"/>
      <c r="Q2072" s="1">
        <v>15</v>
      </c>
      <c r="R2072" s="6">
        <f t="shared" si="2764"/>
        <v>0.34592939999999994</v>
      </c>
      <c r="S2072" s="6">
        <f t="shared" si="2765"/>
        <v>1.3422060719999998</v>
      </c>
      <c r="T2072" s="6">
        <f t="shared" si="2766"/>
        <v>3.3555151799999989</v>
      </c>
      <c r="U2072" s="6">
        <f t="shared" si="2767"/>
        <v>4.6977212519999991</v>
      </c>
      <c r="V2072" s="6">
        <f t="shared" si="2768"/>
        <v>6.7110303599999979</v>
      </c>
      <c r="W2072" s="6">
        <f t="shared" si="2769"/>
        <v>8.0532364319999985</v>
      </c>
      <c r="X2072" s="17"/>
      <c r="Y2072" s="17"/>
      <c r="Z2072" s="17"/>
      <c r="AA2072" s="17"/>
      <c r="AB2072" s="17"/>
      <c r="AC2072" s="17"/>
      <c r="AE2072" s="16"/>
      <c r="AF2072" s="16"/>
      <c r="AG2072" s="16"/>
      <c r="AH2072" s="16"/>
      <c r="AI2072" s="16"/>
      <c r="AJ2072" s="16"/>
      <c r="AL2072" s="16"/>
      <c r="AM2072" s="16"/>
      <c r="AN2072" s="16"/>
      <c r="AO2072" s="16"/>
      <c r="AP2072" s="16"/>
      <c r="AQ2072" s="16"/>
      <c r="BI2072" s="1">
        <v>17</v>
      </c>
      <c r="BJ2072" s="6">
        <f>SUM($R$5:R2074)-$AB$2</f>
        <v>116.40761480000008</v>
      </c>
      <c r="BK2072" s="6">
        <f>SUM($R$5:S2074)-$AB$2</f>
        <v>593.41041022400043</v>
      </c>
      <c r="BL2072" s="6">
        <f>SUM($R$5:T2074)-$AB$2</f>
        <v>1785.9173987839952</v>
      </c>
      <c r="BM2072" s="6">
        <f>SUM($R$5:U2074)-$AB$2</f>
        <v>3455.4271827679995</v>
      </c>
      <c r="BN2072" s="6">
        <f>SUM($R$5:V2074)-$AB$2</f>
        <v>5840.4411598880033</v>
      </c>
      <c r="BO2072" s="6">
        <f>SUM($R$5:W2074)-$AB$2</f>
        <v>8702.4579324320021</v>
      </c>
      <c r="BP2072" s="16"/>
    </row>
    <row r="2073" spans="1:68" x14ac:dyDescent="0.45">
      <c r="A2073" s="1">
        <v>2008</v>
      </c>
      <c r="B2073" s="1">
        <v>3</v>
      </c>
      <c r="C2073" s="1">
        <v>27</v>
      </c>
      <c r="D2073" s="1">
        <v>19</v>
      </c>
      <c r="E2073" s="1">
        <v>14.6</v>
      </c>
      <c r="F2073" s="1">
        <v>0</v>
      </c>
      <c r="G2073" s="4"/>
      <c r="H2073" s="4"/>
      <c r="Q2073" s="1">
        <v>16</v>
      </c>
      <c r="R2073" s="6">
        <f t="shared" si="2764"/>
        <v>0.28417679999999995</v>
      </c>
      <c r="S2073" s="6">
        <f t="shared" si="2765"/>
        <v>1.1026059839999998</v>
      </c>
      <c r="T2073" s="6">
        <f t="shared" si="2766"/>
        <v>2.7565149599999996</v>
      </c>
      <c r="U2073" s="6">
        <f t="shared" si="2767"/>
        <v>3.8591209439999994</v>
      </c>
      <c r="V2073" s="6">
        <f t="shared" si="2768"/>
        <v>5.5130299199999993</v>
      </c>
      <c r="W2073" s="6">
        <f t="shared" si="2769"/>
        <v>6.6156359039999995</v>
      </c>
      <c r="X2073" s="17"/>
      <c r="Y2073" s="17"/>
      <c r="Z2073" s="17"/>
      <c r="AA2073" s="17"/>
      <c r="AB2073" s="17"/>
      <c r="AC2073" s="17"/>
      <c r="AE2073" s="16"/>
      <c r="AF2073" s="16"/>
      <c r="AG2073" s="16"/>
      <c r="AH2073" s="16"/>
      <c r="AI2073" s="16"/>
      <c r="AJ2073" s="16"/>
      <c r="AL2073" s="16"/>
      <c r="AM2073" s="16"/>
      <c r="AN2073" s="16"/>
      <c r="AO2073" s="16"/>
      <c r="AP2073" s="16"/>
      <c r="AQ2073" s="16"/>
      <c r="BI2073" s="1">
        <v>18</v>
      </c>
      <c r="BJ2073" s="6">
        <f>SUM($R$5:R2075)-$AB$2</f>
        <v>116.48081080000007</v>
      </c>
      <c r="BK2073" s="6">
        <f>SUM($R$5:S2075)-$AB$2</f>
        <v>593.76760670400051</v>
      </c>
      <c r="BL2073" s="6">
        <f>SUM($R$5:T2075)-$AB$2</f>
        <v>1786.9845964639953</v>
      </c>
      <c r="BM2073" s="6">
        <f>SUM($R$5:U2075)-$AB$2</f>
        <v>3457.4883821279996</v>
      </c>
      <c r="BN2073" s="6">
        <f>SUM($R$5:V2075)-$AB$2</f>
        <v>5843.922361648004</v>
      </c>
      <c r="BO2073" s="6">
        <f>SUM($R$5:W2075)-$AB$2</f>
        <v>8707.6431370720002</v>
      </c>
      <c r="BP2073" s="16"/>
    </row>
    <row r="2074" spans="1:68" x14ac:dyDescent="0.45">
      <c r="A2074" s="1">
        <v>2008</v>
      </c>
      <c r="B2074" s="1">
        <v>3</v>
      </c>
      <c r="C2074" s="1">
        <v>27</v>
      </c>
      <c r="D2074" s="1">
        <v>20</v>
      </c>
      <c r="E2074" s="1">
        <v>14.4</v>
      </c>
      <c r="F2074" s="1">
        <v>0</v>
      </c>
      <c r="G2074" s="4"/>
      <c r="H2074" s="4"/>
      <c r="Q2074" s="1">
        <v>17</v>
      </c>
      <c r="R2074" s="6">
        <f t="shared" si="2764"/>
        <v>0.18153999999999998</v>
      </c>
      <c r="S2074" s="6">
        <f t="shared" si="2765"/>
        <v>0.70437519999999998</v>
      </c>
      <c r="T2074" s="6">
        <f t="shared" si="2766"/>
        <v>1.7609379999999999</v>
      </c>
      <c r="U2074" s="6">
        <f t="shared" si="2767"/>
        <v>2.4653132000000002</v>
      </c>
      <c r="V2074" s="6">
        <f t="shared" si="2768"/>
        <v>3.5218759999999998</v>
      </c>
      <c r="W2074" s="6">
        <f t="shared" si="2769"/>
        <v>4.2262512000000001</v>
      </c>
      <c r="X2074" s="17"/>
      <c r="Y2074" s="17"/>
      <c r="Z2074" s="17"/>
      <c r="AA2074" s="17"/>
      <c r="AB2074" s="17"/>
      <c r="AC2074" s="17"/>
      <c r="AE2074" s="16"/>
      <c r="AF2074" s="16"/>
      <c r="AG2074" s="16"/>
      <c r="AH2074" s="16"/>
      <c r="AI2074" s="16"/>
      <c r="AJ2074" s="16"/>
      <c r="AL2074" s="16"/>
      <c r="AM2074" s="16"/>
      <c r="AN2074" s="16"/>
      <c r="AO2074" s="16"/>
      <c r="AP2074" s="16"/>
      <c r="AQ2074" s="16"/>
      <c r="BI2074" s="1">
        <v>19</v>
      </c>
      <c r="BJ2074" s="6">
        <f>SUM($R$5:R2076)-$AB$2</f>
        <v>116.48081080000007</v>
      </c>
      <c r="BK2074" s="6">
        <f>SUM($R$5:S2076)-$AB$2</f>
        <v>593.76760670400051</v>
      </c>
      <c r="BL2074" s="6">
        <f>SUM($R$5:T2076)-$AB$2</f>
        <v>1786.9845964639953</v>
      </c>
      <c r="BM2074" s="6">
        <f>SUM($R$5:U2076)-$AB$2</f>
        <v>3457.4883821279996</v>
      </c>
      <c r="BN2074" s="6">
        <f>SUM($R$5:V2076)-$AB$2</f>
        <v>5843.922361648004</v>
      </c>
      <c r="BO2074" s="6">
        <f>SUM($R$5:W2076)-$AB$2</f>
        <v>8707.6431370720002</v>
      </c>
      <c r="BP2074" s="16"/>
    </row>
    <row r="2075" spans="1:68" x14ac:dyDescent="0.45">
      <c r="A2075" s="1">
        <v>2008</v>
      </c>
      <c r="B2075" s="1">
        <v>3</v>
      </c>
      <c r="C2075" s="1">
        <v>27</v>
      </c>
      <c r="D2075" s="1">
        <v>21</v>
      </c>
      <c r="E2075" s="1">
        <v>14.4</v>
      </c>
      <c r="F2075" s="1">
        <v>0</v>
      </c>
      <c r="G2075" s="4"/>
      <c r="H2075" s="4"/>
      <c r="Q2075" s="1">
        <v>18</v>
      </c>
      <c r="R2075" s="6">
        <f t="shared" si="2764"/>
        <v>7.3195999999999997E-2</v>
      </c>
      <c r="S2075" s="6">
        <f t="shared" si="2765"/>
        <v>0.28400048</v>
      </c>
      <c r="T2075" s="6">
        <f t="shared" si="2766"/>
        <v>0.71000119999999989</v>
      </c>
      <c r="U2075" s="6">
        <f t="shared" si="2767"/>
        <v>0.99400168</v>
      </c>
      <c r="V2075" s="6">
        <f t="shared" si="2768"/>
        <v>1.4200023999999998</v>
      </c>
      <c r="W2075" s="6">
        <f t="shared" si="2769"/>
        <v>1.70400288</v>
      </c>
      <c r="X2075" s="17"/>
      <c r="Y2075" s="17"/>
      <c r="Z2075" s="17"/>
      <c r="AA2075" s="17"/>
      <c r="AB2075" s="17"/>
      <c r="AC2075" s="17"/>
      <c r="AE2075" s="16"/>
      <c r="AF2075" s="16"/>
      <c r="AG2075" s="16"/>
      <c r="AH2075" s="16"/>
      <c r="AI2075" s="16"/>
      <c r="AJ2075" s="16"/>
      <c r="AL2075" s="16"/>
      <c r="AM2075" s="16"/>
      <c r="AN2075" s="16"/>
      <c r="AO2075" s="16"/>
      <c r="AP2075" s="16"/>
      <c r="AQ2075" s="16"/>
      <c r="BI2075" s="1">
        <v>20</v>
      </c>
      <c r="BJ2075" s="6">
        <f>SUM($R$5:R2077)-$AB$2</f>
        <v>116.48081080000007</v>
      </c>
      <c r="BK2075" s="6">
        <f>SUM($R$5:S2077)-$AB$2</f>
        <v>593.76760670400051</v>
      </c>
      <c r="BL2075" s="6">
        <f>SUM($R$5:T2077)-$AB$2</f>
        <v>1786.9845964639953</v>
      </c>
      <c r="BM2075" s="6">
        <f>SUM($R$5:U2077)-$AB$2</f>
        <v>3457.4883821279996</v>
      </c>
      <c r="BN2075" s="6">
        <f>SUM($R$5:V2077)-$AB$2</f>
        <v>5843.922361648004</v>
      </c>
      <c r="BO2075" s="6">
        <f>SUM($R$5:W2077)-$AB$2</f>
        <v>8707.6431370720002</v>
      </c>
      <c r="BP2075" s="16"/>
    </row>
    <row r="2076" spans="1:68" x14ac:dyDescent="0.45">
      <c r="A2076" s="1">
        <v>2008</v>
      </c>
      <c r="B2076" s="1">
        <v>3</v>
      </c>
      <c r="C2076" s="1">
        <v>27</v>
      </c>
      <c r="D2076" s="1">
        <v>22</v>
      </c>
      <c r="E2076" s="1">
        <v>14.3</v>
      </c>
      <c r="F2076" s="1">
        <v>0</v>
      </c>
      <c r="G2076" s="4"/>
      <c r="H2076" s="4"/>
      <c r="Q2076" s="1">
        <v>19</v>
      </c>
      <c r="R2076" s="6">
        <f t="shared" si="2764"/>
        <v>0</v>
      </c>
      <c r="S2076" s="6">
        <f t="shared" si="2765"/>
        <v>0</v>
      </c>
      <c r="T2076" s="6">
        <f t="shared" si="2766"/>
        <v>0</v>
      </c>
      <c r="U2076" s="6">
        <f t="shared" si="2767"/>
        <v>0</v>
      </c>
      <c r="V2076" s="6">
        <f t="shared" si="2768"/>
        <v>0</v>
      </c>
      <c r="W2076" s="6">
        <f t="shared" si="2769"/>
        <v>0</v>
      </c>
      <c r="X2076" s="17"/>
      <c r="Y2076" s="17"/>
      <c r="Z2076" s="17"/>
      <c r="AA2076" s="17"/>
      <c r="AB2076" s="17"/>
      <c r="AC2076" s="17"/>
      <c r="AE2076" s="16"/>
      <c r="AF2076" s="16"/>
      <c r="AG2076" s="16"/>
      <c r="AH2076" s="16"/>
      <c r="AI2076" s="16"/>
      <c r="AJ2076" s="16"/>
      <c r="AL2076" s="16"/>
      <c r="AM2076" s="16"/>
      <c r="AN2076" s="16"/>
      <c r="AO2076" s="16"/>
      <c r="AP2076" s="16"/>
      <c r="AQ2076" s="16"/>
      <c r="BI2076" s="1">
        <v>21</v>
      </c>
      <c r="BJ2076" s="6">
        <f>SUM($R$5:R2078)-$AB$2</f>
        <v>116.48081080000007</v>
      </c>
      <c r="BK2076" s="6">
        <f>SUM($R$5:S2078)-$AB$2</f>
        <v>593.76760670400051</v>
      </c>
      <c r="BL2076" s="6">
        <f>SUM($R$5:T2078)-$AB$2</f>
        <v>1786.9845964639953</v>
      </c>
      <c r="BM2076" s="6">
        <f>SUM($R$5:U2078)-$AB$2</f>
        <v>3457.4883821279996</v>
      </c>
      <c r="BN2076" s="6">
        <f>SUM($R$5:V2078)-$AB$2</f>
        <v>5843.922361648004</v>
      </c>
      <c r="BO2076" s="6">
        <f>SUM($R$5:W2078)-$AB$2</f>
        <v>8707.6431370720002</v>
      </c>
      <c r="BP2076" s="16"/>
    </row>
    <row r="2077" spans="1:68" x14ac:dyDescent="0.45">
      <c r="A2077" s="1">
        <v>2008</v>
      </c>
      <c r="B2077" s="1">
        <v>3</v>
      </c>
      <c r="C2077" s="1">
        <v>27</v>
      </c>
      <c r="D2077" s="1">
        <v>23</v>
      </c>
      <c r="E2077" s="1">
        <v>14.2</v>
      </c>
      <c r="F2077" s="1">
        <v>0</v>
      </c>
      <c r="G2077" s="4"/>
      <c r="H2077" s="4"/>
      <c r="Q2077" s="1">
        <v>20</v>
      </c>
      <c r="R2077" s="6">
        <f t="shared" si="2764"/>
        <v>0</v>
      </c>
      <c r="S2077" s="6">
        <f t="shared" si="2765"/>
        <v>0</v>
      </c>
      <c r="T2077" s="6">
        <f t="shared" si="2766"/>
        <v>0</v>
      </c>
      <c r="U2077" s="6">
        <f t="shared" si="2767"/>
        <v>0</v>
      </c>
      <c r="V2077" s="6">
        <f t="shared" si="2768"/>
        <v>0</v>
      </c>
      <c r="W2077" s="6">
        <f t="shared" si="2769"/>
        <v>0</v>
      </c>
      <c r="X2077" s="17"/>
      <c r="Y2077" s="17"/>
      <c r="Z2077" s="17"/>
      <c r="AA2077" s="17"/>
      <c r="AB2077" s="17"/>
      <c r="AC2077" s="17"/>
      <c r="AE2077" s="16"/>
      <c r="AF2077" s="16"/>
      <c r="AG2077" s="16"/>
      <c r="AH2077" s="16"/>
      <c r="AI2077" s="16"/>
      <c r="AJ2077" s="16"/>
      <c r="AL2077" s="16"/>
      <c r="AM2077" s="16"/>
      <c r="AN2077" s="16"/>
      <c r="AO2077" s="16"/>
      <c r="AP2077" s="16"/>
      <c r="AQ2077" s="16"/>
      <c r="BI2077" s="1">
        <v>22</v>
      </c>
      <c r="BJ2077" s="6">
        <f>SUM($R$5:R2079)-$AB$2</f>
        <v>116.48081080000007</v>
      </c>
      <c r="BK2077" s="6">
        <f>SUM($R$5:S2079)-$AB$2</f>
        <v>593.76760670400051</v>
      </c>
      <c r="BL2077" s="6">
        <f>SUM($R$5:T2079)-$AB$2</f>
        <v>1786.9845964639953</v>
      </c>
      <c r="BM2077" s="6">
        <f>SUM($R$5:U2079)-$AB$2</f>
        <v>3457.4883821279996</v>
      </c>
      <c r="BN2077" s="6">
        <f>SUM($R$5:V2079)-$AB$2</f>
        <v>5843.922361648004</v>
      </c>
      <c r="BO2077" s="6">
        <f>SUM($R$5:W2079)-$AB$2</f>
        <v>8707.6431370720002</v>
      </c>
      <c r="BP2077" s="16"/>
    </row>
    <row r="2078" spans="1:68" x14ac:dyDescent="0.45">
      <c r="A2078" s="1">
        <v>2008</v>
      </c>
      <c r="B2078" s="1">
        <v>3</v>
      </c>
      <c r="C2078" s="1">
        <v>28</v>
      </c>
      <c r="D2078" s="1">
        <v>0</v>
      </c>
      <c r="E2078" s="1">
        <v>14.1</v>
      </c>
      <c r="F2078" s="1">
        <v>0</v>
      </c>
      <c r="G2078" s="4"/>
      <c r="H2078" s="4"/>
      <c r="Q2078" s="1">
        <v>21</v>
      </c>
      <c r="R2078" s="6">
        <f t="shared" si="2764"/>
        <v>0</v>
      </c>
      <c r="S2078" s="6">
        <f t="shared" si="2765"/>
        <v>0</v>
      </c>
      <c r="T2078" s="6">
        <f t="shared" si="2766"/>
        <v>0</v>
      </c>
      <c r="U2078" s="6">
        <f t="shared" si="2767"/>
        <v>0</v>
      </c>
      <c r="V2078" s="6">
        <f t="shared" si="2768"/>
        <v>0</v>
      </c>
      <c r="W2078" s="6">
        <f t="shared" si="2769"/>
        <v>0</v>
      </c>
      <c r="X2078" s="17"/>
      <c r="Y2078" s="17"/>
      <c r="Z2078" s="17"/>
      <c r="AA2078" s="17"/>
      <c r="AB2078" s="17"/>
      <c r="AC2078" s="17"/>
      <c r="AE2078" s="16"/>
      <c r="AF2078" s="16"/>
      <c r="AG2078" s="16"/>
      <c r="AH2078" s="16"/>
      <c r="AI2078" s="16"/>
      <c r="AJ2078" s="16"/>
      <c r="AL2078" s="16"/>
      <c r="AM2078" s="16"/>
      <c r="AN2078" s="16"/>
      <c r="AO2078" s="16"/>
      <c r="AP2078" s="16"/>
      <c r="AQ2078" s="16"/>
      <c r="BI2078" s="1">
        <v>23</v>
      </c>
      <c r="BJ2078" s="6">
        <f>SUM($R$5:R2080)-$AB$2</f>
        <v>116.48081080000007</v>
      </c>
      <c r="BK2078" s="6">
        <f>SUM($R$5:S2080)-$AB$2</f>
        <v>593.76760670400051</v>
      </c>
      <c r="BL2078" s="6">
        <f>SUM($R$5:T2080)-$AB$2</f>
        <v>1786.9845964639953</v>
      </c>
      <c r="BM2078" s="6">
        <f>SUM($R$5:U2080)-$AB$2</f>
        <v>3457.4883821279996</v>
      </c>
      <c r="BN2078" s="6">
        <f>SUM($R$5:V2080)-$AB$2</f>
        <v>5843.922361648004</v>
      </c>
      <c r="BO2078" s="6">
        <f>SUM($R$5:W2080)-$AB$2</f>
        <v>8707.6431370720002</v>
      </c>
      <c r="BP2078" s="16"/>
    </row>
    <row r="2079" spans="1:68" x14ac:dyDescent="0.45">
      <c r="A2079" s="1">
        <v>2008</v>
      </c>
      <c r="B2079" s="1">
        <v>3</v>
      </c>
      <c r="C2079" s="1">
        <v>28</v>
      </c>
      <c r="D2079" s="1">
        <v>1</v>
      </c>
      <c r="E2079" s="1">
        <v>14.2</v>
      </c>
      <c r="F2079" s="1">
        <v>0</v>
      </c>
      <c r="G2079" s="4"/>
      <c r="H2079" s="4"/>
      <c r="Q2079" s="1">
        <v>22</v>
      </c>
      <c r="R2079" s="6">
        <f t="shared" si="2764"/>
        <v>0</v>
      </c>
      <c r="S2079" s="6">
        <f t="shared" si="2765"/>
        <v>0</v>
      </c>
      <c r="T2079" s="6">
        <f t="shared" si="2766"/>
        <v>0</v>
      </c>
      <c r="U2079" s="6">
        <f t="shared" si="2767"/>
        <v>0</v>
      </c>
      <c r="V2079" s="6">
        <f t="shared" si="2768"/>
        <v>0</v>
      </c>
      <c r="W2079" s="6">
        <f t="shared" si="2769"/>
        <v>0</v>
      </c>
      <c r="X2079" s="17"/>
      <c r="Y2079" s="17"/>
      <c r="Z2079" s="17"/>
      <c r="AA2079" s="17"/>
      <c r="AB2079" s="17"/>
      <c r="AC2079" s="17"/>
      <c r="AE2079" s="16"/>
      <c r="AF2079" s="16"/>
      <c r="AG2079" s="16"/>
      <c r="AH2079" s="16"/>
      <c r="AI2079" s="16"/>
      <c r="AJ2079" s="16"/>
      <c r="AL2079" s="16"/>
      <c r="AM2079" s="16"/>
      <c r="AN2079" s="16"/>
      <c r="AO2079" s="16"/>
      <c r="AP2079" s="16"/>
      <c r="AQ2079" s="16"/>
      <c r="BI2079" s="1">
        <v>0</v>
      </c>
      <c r="BJ2079" s="6">
        <f t="shared" ref="BJ2079" si="2794">R2081-$AB$2</f>
        <v>-6.53125</v>
      </c>
      <c r="BK2079" s="6">
        <f t="shared" ref="BK2079" si="2795">S2081-$AB$2</f>
        <v>-6.53125</v>
      </c>
      <c r="BL2079" s="6">
        <f t="shared" ref="BL2079" si="2796">T2081-$AB$2</f>
        <v>-6.53125</v>
      </c>
      <c r="BM2079" s="6">
        <f t="shared" ref="BM2079" si="2797">U2081-$AB$2</f>
        <v>-6.53125</v>
      </c>
      <c r="BN2079" s="6">
        <f t="shared" ref="BN2079" si="2798">V2081-$AB$2</f>
        <v>-6.53125</v>
      </c>
      <c r="BO2079" s="6">
        <f t="shared" ref="BO2079" si="2799">W2081-$AB$2</f>
        <v>-6.53125</v>
      </c>
      <c r="BP2079" s="16">
        <v>88</v>
      </c>
    </row>
    <row r="2080" spans="1:68" x14ac:dyDescent="0.45">
      <c r="A2080" s="1">
        <v>2008</v>
      </c>
      <c r="B2080" s="1">
        <v>3</v>
      </c>
      <c r="C2080" s="1">
        <v>28</v>
      </c>
      <c r="D2080" s="1">
        <v>2</v>
      </c>
      <c r="E2080" s="1">
        <v>14.4</v>
      </c>
      <c r="F2080" s="1">
        <v>0</v>
      </c>
      <c r="G2080" s="4"/>
      <c r="H2080" s="4"/>
      <c r="Q2080" s="1">
        <v>23</v>
      </c>
      <c r="R2080" s="6">
        <f t="shared" si="2764"/>
        <v>0</v>
      </c>
      <c r="S2080" s="6">
        <f t="shared" si="2765"/>
        <v>0</v>
      </c>
      <c r="T2080" s="6">
        <f t="shared" si="2766"/>
        <v>0</v>
      </c>
      <c r="U2080" s="6">
        <f t="shared" si="2767"/>
        <v>0</v>
      </c>
      <c r="V2080" s="6">
        <f t="shared" si="2768"/>
        <v>0</v>
      </c>
      <c r="W2080" s="6">
        <f t="shared" si="2769"/>
        <v>0</v>
      </c>
      <c r="X2080" s="17"/>
      <c r="Y2080" s="17"/>
      <c r="Z2080" s="17"/>
      <c r="AA2080" s="17"/>
      <c r="AB2080" s="17"/>
      <c r="AC2080" s="17"/>
      <c r="AE2080" s="16"/>
      <c r="AF2080" s="16"/>
      <c r="AG2080" s="16"/>
      <c r="AH2080" s="16"/>
      <c r="AI2080" s="16"/>
      <c r="AJ2080" s="16"/>
      <c r="AL2080" s="16"/>
      <c r="AM2080" s="16"/>
      <c r="AN2080" s="16"/>
      <c r="AO2080" s="16"/>
      <c r="AP2080" s="16"/>
      <c r="AQ2080" s="16"/>
      <c r="BI2080" s="1">
        <v>1</v>
      </c>
      <c r="BJ2080" s="6">
        <f>SUM($R$5:R2082)-$AB$2</f>
        <v>116.48081080000007</v>
      </c>
      <c r="BK2080" s="6">
        <f>SUM($R$5:S2082)-$AB$2</f>
        <v>593.76760670400051</v>
      </c>
      <c r="BL2080" s="6">
        <f>SUM($R$5:T2082)-$AB$2</f>
        <v>1786.9845964639953</v>
      </c>
      <c r="BM2080" s="6">
        <f>SUM($R$5:U2082)-$AB$2</f>
        <v>3457.4883821279996</v>
      </c>
      <c r="BN2080" s="6">
        <f>SUM($R$5:V2082)-$AB$2</f>
        <v>5843.922361648004</v>
      </c>
      <c r="BO2080" s="6">
        <f>SUM($R$5:W2082)-$AB$2</f>
        <v>8707.6431370720002</v>
      </c>
      <c r="BP2080" s="16"/>
    </row>
    <row r="2081" spans="1:68" x14ac:dyDescent="0.45">
      <c r="A2081" s="1">
        <v>2008</v>
      </c>
      <c r="B2081" s="1">
        <v>3</v>
      </c>
      <c r="C2081" s="1">
        <v>28</v>
      </c>
      <c r="D2081" s="1">
        <v>3</v>
      </c>
      <c r="E2081" s="1">
        <v>14.5</v>
      </c>
      <c r="F2081" s="1">
        <v>0</v>
      </c>
      <c r="G2081" s="4"/>
      <c r="H2081" s="4"/>
      <c r="Q2081" s="1">
        <v>0</v>
      </c>
      <c r="R2081" s="6">
        <f t="shared" si="2764"/>
        <v>0</v>
      </c>
      <c r="S2081" s="6">
        <f t="shared" si="2765"/>
        <v>0</v>
      </c>
      <c r="T2081" s="6">
        <f t="shared" si="2766"/>
        <v>0</v>
      </c>
      <c r="U2081" s="6">
        <f t="shared" si="2767"/>
        <v>0</v>
      </c>
      <c r="V2081" s="6">
        <f t="shared" si="2768"/>
        <v>0</v>
      </c>
      <c r="W2081" s="6">
        <f t="shared" si="2769"/>
        <v>0</v>
      </c>
      <c r="X2081" s="17"/>
      <c r="Y2081" s="17"/>
      <c r="Z2081" s="17"/>
      <c r="AA2081" s="17"/>
      <c r="AB2081" s="17"/>
      <c r="AC2081" s="17"/>
      <c r="AE2081" s="16"/>
      <c r="AF2081" s="16"/>
      <c r="AG2081" s="16"/>
      <c r="AH2081" s="16"/>
      <c r="AI2081" s="16"/>
      <c r="AJ2081" s="16"/>
      <c r="AL2081" s="16"/>
      <c r="AM2081" s="16"/>
      <c r="AN2081" s="16"/>
      <c r="AO2081" s="16"/>
      <c r="AP2081" s="16"/>
      <c r="AQ2081" s="16"/>
      <c r="BI2081" s="1">
        <v>2</v>
      </c>
      <c r="BJ2081" s="6">
        <f>SUM($R$5:R2083)-$AB$2</f>
        <v>116.48081080000007</v>
      </c>
      <c r="BK2081" s="6">
        <f>SUM($R$5:S2083)-$AB$2</f>
        <v>593.76760670400051</v>
      </c>
      <c r="BL2081" s="6">
        <f>SUM($R$5:T2083)-$AB$2</f>
        <v>1786.9845964639953</v>
      </c>
      <c r="BM2081" s="6">
        <f>SUM($R$5:U2083)-$AB$2</f>
        <v>3457.4883821279996</v>
      </c>
      <c r="BN2081" s="6">
        <f>SUM($R$5:V2083)-$AB$2</f>
        <v>5843.922361648004</v>
      </c>
      <c r="BO2081" s="6">
        <f>SUM($R$5:W2083)-$AB$2</f>
        <v>8707.6431370720002</v>
      </c>
      <c r="BP2081" s="16"/>
    </row>
    <row r="2082" spans="1:68" x14ac:dyDescent="0.45">
      <c r="A2082" s="1">
        <v>2008</v>
      </c>
      <c r="B2082" s="1">
        <v>3</v>
      </c>
      <c r="C2082" s="1">
        <v>28</v>
      </c>
      <c r="D2082" s="1">
        <v>4</v>
      </c>
      <c r="E2082" s="1">
        <v>14.4</v>
      </c>
      <c r="F2082" s="1">
        <v>0</v>
      </c>
      <c r="G2082" s="4"/>
      <c r="H2082" s="4"/>
      <c r="Q2082" s="1">
        <v>1</v>
      </c>
      <c r="R2082" s="6">
        <f t="shared" si="2764"/>
        <v>0</v>
      </c>
      <c r="S2082" s="6">
        <f t="shared" si="2765"/>
        <v>0</v>
      </c>
      <c r="T2082" s="6">
        <f t="shared" si="2766"/>
        <v>0</v>
      </c>
      <c r="U2082" s="6">
        <f t="shared" si="2767"/>
        <v>0</v>
      </c>
      <c r="V2082" s="6">
        <f t="shared" si="2768"/>
        <v>0</v>
      </c>
      <c r="W2082" s="6">
        <f t="shared" si="2769"/>
        <v>0</v>
      </c>
      <c r="X2082" s="17"/>
      <c r="Y2082" s="17"/>
      <c r="Z2082" s="17"/>
      <c r="AA2082" s="17"/>
      <c r="AB2082" s="17"/>
      <c r="AC2082" s="17"/>
      <c r="AE2082" s="16"/>
      <c r="AF2082" s="16"/>
      <c r="AG2082" s="16"/>
      <c r="AH2082" s="16"/>
      <c r="AI2082" s="16"/>
      <c r="AJ2082" s="16"/>
      <c r="AL2082" s="16"/>
      <c r="AM2082" s="16"/>
      <c r="AN2082" s="16"/>
      <c r="AO2082" s="16"/>
      <c r="AP2082" s="16"/>
      <c r="AQ2082" s="16"/>
      <c r="BI2082" s="1">
        <v>3</v>
      </c>
      <c r="BJ2082" s="6">
        <f>SUM($R$5:R2084)-$AB$2</f>
        <v>116.48081080000007</v>
      </c>
      <c r="BK2082" s="6">
        <f>SUM($R$5:S2084)-$AB$2</f>
        <v>593.76760670400051</v>
      </c>
      <c r="BL2082" s="6">
        <f>SUM($R$5:T2084)-$AB$2</f>
        <v>1786.9845964639953</v>
      </c>
      <c r="BM2082" s="6">
        <f>SUM($R$5:U2084)-$AB$2</f>
        <v>3457.4883821279996</v>
      </c>
      <c r="BN2082" s="6">
        <f>SUM($R$5:V2084)-$AB$2</f>
        <v>5843.922361648004</v>
      </c>
      <c r="BO2082" s="6">
        <f>SUM($R$5:W2084)-$AB$2</f>
        <v>8707.6431370720002</v>
      </c>
      <c r="BP2082" s="16"/>
    </row>
    <row r="2083" spans="1:68" x14ac:dyDescent="0.45">
      <c r="A2083" s="1">
        <v>2008</v>
      </c>
      <c r="B2083" s="1">
        <v>3</v>
      </c>
      <c r="C2083" s="1">
        <v>28</v>
      </c>
      <c r="D2083" s="1">
        <v>5</v>
      </c>
      <c r="E2083" s="1">
        <v>14.2</v>
      </c>
      <c r="F2083" s="1">
        <v>0</v>
      </c>
      <c r="G2083" s="4"/>
      <c r="H2083" s="4"/>
      <c r="Q2083" s="1">
        <v>2</v>
      </c>
      <c r="R2083" s="6">
        <f t="shared" si="2764"/>
        <v>0</v>
      </c>
      <c r="S2083" s="6">
        <f t="shared" si="2765"/>
        <v>0</v>
      </c>
      <c r="T2083" s="6">
        <f t="shared" si="2766"/>
        <v>0</v>
      </c>
      <c r="U2083" s="6">
        <f t="shared" si="2767"/>
        <v>0</v>
      </c>
      <c r="V2083" s="6">
        <f t="shared" si="2768"/>
        <v>0</v>
      </c>
      <c r="W2083" s="6">
        <f t="shared" si="2769"/>
        <v>0</v>
      </c>
      <c r="X2083" s="17"/>
      <c r="Y2083" s="17"/>
      <c r="Z2083" s="17"/>
      <c r="AA2083" s="17"/>
      <c r="AB2083" s="17"/>
      <c r="AC2083" s="17"/>
      <c r="AE2083" s="16"/>
      <c r="AF2083" s="16"/>
      <c r="AG2083" s="16"/>
      <c r="AH2083" s="16"/>
      <c r="AI2083" s="16"/>
      <c r="AJ2083" s="16"/>
      <c r="AL2083" s="16"/>
      <c r="AM2083" s="16"/>
      <c r="AN2083" s="16"/>
      <c r="AO2083" s="16"/>
      <c r="AP2083" s="16"/>
      <c r="AQ2083" s="16"/>
      <c r="BI2083" s="1">
        <v>4</v>
      </c>
      <c r="BJ2083" s="6">
        <f>SUM($R$5:R2085)-$AB$2</f>
        <v>116.48081080000007</v>
      </c>
      <c r="BK2083" s="6">
        <f>SUM($R$5:S2085)-$AB$2</f>
        <v>593.76760670400051</v>
      </c>
      <c r="BL2083" s="6">
        <f>SUM($R$5:T2085)-$AB$2</f>
        <v>1786.9845964639953</v>
      </c>
      <c r="BM2083" s="6">
        <f>SUM($R$5:U2085)-$AB$2</f>
        <v>3457.4883821279996</v>
      </c>
      <c r="BN2083" s="6">
        <f>SUM($R$5:V2085)-$AB$2</f>
        <v>5843.922361648004</v>
      </c>
      <c r="BO2083" s="6">
        <f>SUM($R$5:W2085)-$AB$2</f>
        <v>8707.6431370720002</v>
      </c>
      <c r="BP2083" s="16"/>
    </row>
    <row r="2084" spans="1:68" x14ac:dyDescent="0.45">
      <c r="A2084" s="1">
        <v>2008</v>
      </c>
      <c r="B2084" s="1">
        <v>3</v>
      </c>
      <c r="C2084" s="1">
        <v>28</v>
      </c>
      <c r="D2084" s="1">
        <v>6</v>
      </c>
      <c r="E2084" s="1">
        <v>14.1</v>
      </c>
      <c r="F2084" s="1">
        <v>0</v>
      </c>
      <c r="G2084" s="4"/>
      <c r="H2084" s="4"/>
      <c r="Q2084" s="1">
        <v>3</v>
      </c>
      <c r="R2084" s="6">
        <f t="shared" si="2764"/>
        <v>0</v>
      </c>
      <c r="S2084" s="6">
        <f t="shared" si="2765"/>
        <v>0</v>
      </c>
      <c r="T2084" s="6">
        <f t="shared" si="2766"/>
        <v>0</v>
      </c>
      <c r="U2084" s="6">
        <f t="shared" si="2767"/>
        <v>0</v>
      </c>
      <c r="V2084" s="6">
        <f t="shared" si="2768"/>
        <v>0</v>
      </c>
      <c r="W2084" s="6">
        <f t="shared" si="2769"/>
        <v>0</v>
      </c>
      <c r="X2084" s="17"/>
      <c r="Y2084" s="17"/>
      <c r="Z2084" s="17"/>
      <c r="AA2084" s="17"/>
      <c r="AB2084" s="17"/>
      <c r="AC2084" s="17"/>
      <c r="AE2084" s="16"/>
      <c r="AF2084" s="16"/>
      <c r="AG2084" s="16"/>
      <c r="AH2084" s="16"/>
      <c r="AI2084" s="16"/>
      <c r="AJ2084" s="16"/>
      <c r="AL2084" s="16"/>
      <c r="AM2084" s="16"/>
      <c r="AN2084" s="16"/>
      <c r="AO2084" s="16"/>
      <c r="AP2084" s="16"/>
      <c r="AQ2084" s="16"/>
      <c r="BI2084" s="1">
        <v>5</v>
      </c>
      <c r="BJ2084" s="6">
        <f>SUM($R$5:R2086)-$AB$2</f>
        <v>116.48081080000007</v>
      </c>
      <c r="BK2084" s="6">
        <f>SUM($R$5:S2086)-$AB$2</f>
        <v>593.76760670400051</v>
      </c>
      <c r="BL2084" s="6">
        <f>SUM($R$5:T2086)-$AB$2</f>
        <v>1786.9845964639953</v>
      </c>
      <c r="BM2084" s="6">
        <f>SUM($R$5:U2086)-$AB$2</f>
        <v>3457.4883821279996</v>
      </c>
      <c r="BN2084" s="6">
        <f>SUM($R$5:V2086)-$AB$2</f>
        <v>5843.922361648004</v>
      </c>
      <c r="BO2084" s="6">
        <f>SUM($R$5:W2086)-$AB$2</f>
        <v>8707.6431370720002</v>
      </c>
      <c r="BP2084" s="16"/>
    </row>
    <row r="2085" spans="1:68" x14ac:dyDescent="0.45">
      <c r="A2085" s="1">
        <v>2008</v>
      </c>
      <c r="B2085" s="1">
        <v>3</v>
      </c>
      <c r="C2085" s="1">
        <v>28</v>
      </c>
      <c r="D2085" s="1">
        <v>7</v>
      </c>
      <c r="E2085" s="1">
        <v>14.1</v>
      </c>
      <c r="F2085" s="1">
        <v>9.1999999999999993</v>
      </c>
      <c r="G2085" s="4"/>
      <c r="H2085" s="4"/>
      <c r="Q2085" s="1">
        <v>4</v>
      </c>
      <c r="R2085" s="6">
        <f t="shared" si="2764"/>
        <v>0</v>
      </c>
      <c r="S2085" s="6">
        <f t="shared" si="2765"/>
        <v>0</v>
      </c>
      <c r="T2085" s="6">
        <f t="shared" si="2766"/>
        <v>0</v>
      </c>
      <c r="U2085" s="6">
        <f t="shared" si="2767"/>
        <v>0</v>
      </c>
      <c r="V2085" s="6">
        <f t="shared" si="2768"/>
        <v>0</v>
      </c>
      <c r="W2085" s="6">
        <f t="shared" si="2769"/>
        <v>0</v>
      </c>
      <c r="X2085" s="17"/>
      <c r="Y2085" s="17"/>
      <c r="Z2085" s="17"/>
      <c r="AA2085" s="17"/>
      <c r="AB2085" s="17"/>
      <c r="AC2085" s="17"/>
      <c r="AE2085" s="16"/>
      <c r="AF2085" s="16"/>
      <c r="AG2085" s="16"/>
      <c r="AH2085" s="16"/>
      <c r="AI2085" s="16"/>
      <c r="AJ2085" s="16"/>
      <c r="AL2085" s="16"/>
      <c r="AM2085" s="16"/>
      <c r="AN2085" s="16"/>
      <c r="AO2085" s="16"/>
      <c r="AP2085" s="16"/>
      <c r="AQ2085" s="16"/>
      <c r="BI2085" s="1">
        <v>6</v>
      </c>
      <c r="BJ2085" s="6">
        <f>SUM($R$5:R2087)-$AB$2</f>
        <v>116.48081080000007</v>
      </c>
      <c r="BK2085" s="6">
        <f>SUM($R$5:S2087)-$AB$2</f>
        <v>593.76760670400051</v>
      </c>
      <c r="BL2085" s="6">
        <f>SUM($R$5:T2087)-$AB$2</f>
        <v>1786.9845964639953</v>
      </c>
      <c r="BM2085" s="6">
        <f>SUM($R$5:U2087)-$AB$2</f>
        <v>3457.4883821279996</v>
      </c>
      <c r="BN2085" s="6">
        <f>SUM($R$5:V2087)-$AB$2</f>
        <v>5843.922361648004</v>
      </c>
      <c r="BO2085" s="6">
        <f>SUM($R$5:W2087)-$AB$2</f>
        <v>8707.6431370720002</v>
      </c>
      <c r="BP2085" s="16"/>
    </row>
    <row r="2086" spans="1:68" x14ac:dyDescent="0.45">
      <c r="A2086" s="1">
        <v>2008</v>
      </c>
      <c r="B2086" s="1">
        <v>3</v>
      </c>
      <c r="C2086" s="1">
        <v>28</v>
      </c>
      <c r="D2086" s="1">
        <v>8</v>
      </c>
      <c r="E2086" s="1">
        <v>14.8</v>
      </c>
      <c r="F2086" s="1">
        <v>205.99</v>
      </c>
      <c r="G2086" s="4"/>
      <c r="H2086" s="4"/>
      <c r="Q2086" s="1">
        <v>5</v>
      </c>
      <c r="R2086" s="6">
        <f t="shared" si="2764"/>
        <v>0</v>
      </c>
      <c r="S2086" s="6">
        <f t="shared" si="2765"/>
        <v>0</v>
      </c>
      <c r="T2086" s="6">
        <f t="shared" si="2766"/>
        <v>0</v>
      </c>
      <c r="U2086" s="6">
        <f t="shared" si="2767"/>
        <v>0</v>
      </c>
      <c r="V2086" s="6">
        <f t="shared" si="2768"/>
        <v>0</v>
      </c>
      <c r="W2086" s="6">
        <f t="shared" si="2769"/>
        <v>0</v>
      </c>
      <c r="X2086" s="17"/>
      <c r="Y2086" s="17"/>
      <c r="Z2086" s="17"/>
      <c r="AA2086" s="17"/>
      <c r="AB2086" s="17"/>
      <c r="AC2086" s="17"/>
      <c r="AE2086" s="16"/>
      <c r="AF2086" s="16"/>
      <c r="AG2086" s="16"/>
      <c r="AH2086" s="16"/>
      <c r="AI2086" s="16"/>
      <c r="AJ2086" s="16"/>
      <c r="AL2086" s="16"/>
      <c r="AM2086" s="16"/>
      <c r="AN2086" s="16"/>
      <c r="AO2086" s="16"/>
      <c r="AP2086" s="16"/>
      <c r="AQ2086" s="16"/>
      <c r="BI2086" s="1">
        <v>7</v>
      </c>
      <c r="BJ2086" s="6">
        <f>SUM($R$5:R2088)-$AB$2</f>
        <v>116.48614680000007</v>
      </c>
      <c r="BK2086" s="6">
        <f>SUM($R$5:S2088)-$AB$2</f>
        <v>593.79364638400057</v>
      </c>
      <c r="BL2086" s="6">
        <f>SUM($R$5:T2088)-$AB$2</f>
        <v>1787.0623953439954</v>
      </c>
      <c r="BM2086" s="6">
        <f>SUM($R$5:U2088)-$AB$2</f>
        <v>3457.6386438879999</v>
      </c>
      <c r="BN2086" s="6">
        <f>SUM($R$5:V2088)-$AB$2</f>
        <v>5844.1761418080041</v>
      </c>
      <c r="BO2086" s="6">
        <f>SUM($R$5:W2088)-$AB$2</f>
        <v>8708.0211393119989</v>
      </c>
      <c r="BP2086" s="16"/>
    </row>
    <row r="2087" spans="1:68" x14ac:dyDescent="0.45">
      <c r="A2087" s="1">
        <v>2008</v>
      </c>
      <c r="B2087" s="1">
        <v>3</v>
      </c>
      <c r="C2087" s="1">
        <v>28</v>
      </c>
      <c r="D2087" s="1">
        <v>9</v>
      </c>
      <c r="E2087" s="1">
        <v>15.9</v>
      </c>
      <c r="F2087" s="1">
        <v>374.71</v>
      </c>
      <c r="G2087" s="4"/>
      <c r="H2087" s="4"/>
      <c r="Q2087" s="1">
        <v>6</v>
      </c>
      <c r="R2087" s="6">
        <f t="shared" si="2764"/>
        <v>0</v>
      </c>
      <c r="S2087" s="6">
        <f t="shared" si="2765"/>
        <v>0</v>
      </c>
      <c r="T2087" s="6">
        <f t="shared" si="2766"/>
        <v>0</v>
      </c>
      <c r="U2087" s="6">
        <f t="shared" si="2767"/>
        <v>0</v>
      </c>
      <c r="V2087" s="6">
        <f t="shared" si="2768"/>
        <v>0</v>
      </c>
      <c r="W2087" s="6">
        <f t="shared" si="2769"/>
        <v>0</v>
      </c>
      <c r="X2087" s="17"/>
      <c r="Y2087" s="17"/>
      <c r="Z2087" s="17"/>
      <c r="AA2087" s="17"/>
      <c r="AB2087" s="17"/>
      <c r="AC2087" s="17"/>
      <c r="AE2087" s="16"/>
      <c r="AF2087" s="16"/>
      <c r="AG2087" s="16"/>
      <c r="AH2087" s="16"/>
      <c r="AI2087" s="16"/>
      <c r="AJ2087" s="16"/>
      <c r="AL2087" s="16"/>
      <c r="AM2087" s="16"/>
      <c r="AN2087" s="16"/>
      <c r="AO2087" s="16"/>
      <c r="AP2087" s="16"/>
      <c r="AQ2087" s="16"/>
      <c r="BI2087" s="1">
        <v>8</v>
      </c>
      <c r="BJ2087" s="6">
        <f>SUM($R$5:R2089)-$AB$2</f>
        <v>116.60562100000007</v>
      </c>
      <c r="BK2087" s="6">
        <f>SUM($R$5:S2089)-$AB$2</f>
        <v>594.37668048000057</v>
      </c>
      <c r="BL2087" s="6">
        <f>SUM($R$5:T2089)-$AB$2</f>
        <v>1788.8043291799954</v>
      </c>
      <c r="BM2087" s="6">
        <f>SUM($R$5:U2089)-$AB$2</f>
        <v>3461.0030373599993</v>
      </c>
      <c r="BN2087" s="6">
        <f>SUM($R$5:V2089)-$AB$2</f>
        <v>5849.8583347600043</v>
      </c>
      <c r="BO2087" s="6">
        <f>SUM($R$5:W2089)-$AB$2</f>
        <v>8716.4846916400002</v>
      </c>
      <c r="BP2087" s="16"/>
    </row>
    <row r="2088" spans="1:68" x14ac:dyDescent="0.45">
      <c r="A2088" s="1">
        <v>2008</v>
      </c>
      <c r="B2088" s="1">
        <v>3</v>
      </c>
      <c r="C2088" s="1">
        <v>28</v>
      </c>
      <c r="D2088" s="1">
        <v>10</v>
      </c>
      <c r="E2088" s="1">
        <v>16.2</v>
      </c>
      <c r="F2088" s="1">
        <v>114.75</v>
      </c>
      <c r="G2088" s="4"/>
      <c r="H2088" s="4"/>
      <c r="Q2088" s="1">
        <v>7</v>
      </c>
      <c r="R2088" s="6">
        <f t="shared" si="2764"/>
        <v>5.3359999999999996E-3</v>
      </c>
      <c r="S2088" s="6">
        <f t="shared" si="2765"/>
        <v>2.0703679999999999E-2</v>
      </c>
      <c r="T2088" s="6">
        <f t="shared" si="2766"/>
        <v>5.1759199999999991E-2</v>
      </c>
      <c r="U2088" s="6">
        <f t="shared" si="2767"/>
        <v>7.2462879999999993E-2</v>
      </c>
      <c r="V2088" s="6">
        <f t="shared" si="2768"/>
        <v>0.10351839999999998</v>
      </c>
      <c r="W2088" s="6">
        <f t="shared" si="2769"/>
        <v>0.12422207999999998</v>
      </c>
      <c r="X2088" s="17"/>
      <c r="Y2088" s="17"/>
      <c r="Z2088" s="17"/>
      <c r="AA2088" s="17"/>
      <c r="AB2088" s="17"/>
      <c r="AC2088" s="17"/>
      <c r="AE2088" s="16"/>
      <c r="AF2088" s="16"/>
      <c r="AG2088" s="16"/>
      <c r="AH2088" s="16"/>
      <c r="AI2088" s="16"/>
      <c r="AJ2088" s="16"/>
      <c r="AL2088" s="16"/>
      <c r="AM2088" s="16"/>
      <c r="AN2088" s="16"/>
      <c r="AO2088" s="16"/>
      <c r="AP2088" s="16"/>
      <c r="AQ2088" s="16"/>
      <c r="BI2088" s="1">
        <v>9</v>
      </c>
      <c r="BJ2088" s="6">
        <f>SUM($R$5:R2090)-$AB$2</f>
        <v>116.82295280000007</v>
      </c>
      <c r="BK2088" s="6">
        <f>SUM($R$5:S2090)-$AB$2</f>
        <v>595.43725966400063</v>
      </c>
      <c r="BL2088" s="6">
        <f>SUM($R$5:T2090)-$AB$2</f>
        <v>1791.9730268239955</v>
      </c>
      <c r="BM2088" s="6">
        <f>SUM($R$5:U2090)-$AB$2</f>
        <v>3467.123100847999</v>
      </c>
      <c r="BN2088" s="6">
        <f>SUM($R$5:V2090)-$AB$2</f>
        <v>5860.1946351680035</v>
      </c>
      <c r="BO2088" s="6">
        <f>SUM($R$5:W2090)-$AB$2</f>
        <v>8731.8804763520002</v>
      </c>
      <c r="BP2088" s="16"/>
    </row>
    <row r="2089" spans="1:68" x14ac:dyDescent="0.45">
      <c r="A2089" s="1">
        <v>2008</v>
      </c>
      <c r="B2089" s="1">
        <v>3</v>
      </c>
      <c r="C2089" s="1">
        <v>28</v>
      </c>
      <c r="D2089" s="1">
        <v>11</v>
      </c>
      <c r="E2089" s="1">
        <v>16.3</v>
      </c>
      <c r="F2089" s="1">
        <v>148.38999999999999</v>
      </c>
      <c r="G2089" s="4"/>
      <c r="H2089" s="4"/>
      <c r="Q2089" s="1">
        <v>8</v>
      </c>
      <c r="R2089" s="6">
        <f t="shared" si="2764"/>
        <v>0.1194742</v>
      </c>
      <c r="S2089" s="6">
        <f t="shared" si="2765"/>
        <v>0.46355989599999997</v>
      </c>
      <c r="T2089" s="6">
        <f t="shared" si="2766"/>
        <v>1.1588997399999998</v>
      </c>
      <c r="U2089" s="6">
        <f t="shared" si="2767"/>
        <v>1.6224596360000001</v>
      </c>
      <c r="V2089" s="6">
        <f t="shared" si="2768"/>
        <v>2.3177994799999997</v>
      </c>
      <c r="W2089" s="6">
        <f t="shared" si="2769"/>
        <v>2.7813593759999997</v>
      </c>
      <c r="X2089" s="17"/>
      <c r="Y2089" s="17"/>
      <c r="Z2089" s="17"/>
      <c r="AA2089" s="17"/>
      <c r="AB2089" s="17"/>
      <c r="AC2089" s="17"/>
      <c r="AE2089" s="16"/>
      <c r="AF2089" s="16"/>
      <c r="AG2089" s="16"/>
      <c r="AH2089" s="16"/>
      <c r="AI2089" s="16"/>
      <c r="AJ2089" s="16"/>
      <c r="AL2089" s="16"/>
      <c r="AM2089" s="16"/>
      <c r="AN2089" s="16"/>
      <c r="AO2089" s="16"/>
      <c r="AP2089" s="16"/>
      <c r="AQ2089" s="16"/>
      <c r="BI2089" s="1">
        <v>10</v>
      </c>
      <c r="BJ2089" s="6">
        <f>SUM($R$5:R2091)-$AB$2</f>
        <v>116.88950780000006</v>
      </c>
      <c r="BK2089" s="6">
        <f>SUM($R$5:S2091)-$AB$2</f>
        <v>595.76204806400062</v>
      </c>
      <c r="BL2089" s="6">
        <f>SUM($R$5:T2091)-$AB$2</f>
        <v>1792.9433987239956</v>
      </c>
      <c r="BM2089" s="6">
        <f>SUM($R$5:U2091)-$AB$2</f>
        <v>3468.997289647999</v>
      </c>
      <c r="BN2089" s="6">
        <f>SUM($R$5:V2091)-$AB$2</f>
        <v>5863.3599909680033</v>
      </c>
      <c r="BO2089" s="6">
        <f>SUM($R$5:W2091)-$AB$2</f>
        <v>8736.5952325519975</v>
      </c>
      <c r="BP2089" s="16"/>
    </row>
    <row r="2090" spans="1:68" x14ac:dyDescent="0.45">
      <c r="A2090" s="1">
        <v>2008</v>
      </c>
      <c r="B2090" s="1">
        <v>3</v>
      </c>
      <c r="C2090" s="1">
        <v>28</v>
      </c>
      <c r="D2090" s="1">
        <v>12</v>
      </c>
      <c r="E2090" s="1">
        <v>17</v>
      </c>
      <c r="F2090" s="1">
        <v>632.61</v>
      </c>
      <c r="G2090" s="4"/>
      <c r="H2090" s="4"/>
      <c r="Q2090" s="1">
        <v>9</v>
      </c>
      <c r="R2090" s="6">
        <f t="shared" si="2764"/>
        <v>0.21733179999999999</v>
      </c>
      <c r="S2090" s="6">
        <f t="shared" si="2765"/>
        <v>0.84324738399999988</v>
      </c>
      <c r="T2090" s="6">
        <f t="shared" si="2766"/>
        <v>2.1081184599999996</v>
      </c>
      <c r="U2090" s="6">
        <f t="shared" si="2767"/>
        <v>2.9513658440000001</v>
      </c>
      <c r="V2090" s="6">
        <f t="shared" si="2768"/>
        <v>4.2162369199999992</v>
      </c>
      <c r="W2090" s="6">
        <f t="shared" si="2769"/>
        <v>5.0594843039999997</v>
      </c>
      <c r="X2090" s="17"/>
      <c r="Y2090" s="17"/>
      <c r="Z2090" s="17"/>
      <c r="AA2090" s="17"/>
      <c r="AB2090" s="17"/>
      <c r="AC2090" s="17"/>
      <c r="AE2090" s="16"/>
      <c r="AF2090" s="16"/>
      <c r="AG2090" s="16"/>
      <c r="AH2090" s="16"/>
      <c r="AI2090" s="16"/>
      <c r="AJ2090" s="16"/>
      <c r="AL2090" s="16"/>
      <c r="AM2090" s="16"/>
      <c r="AN2090" s="16"/>
      <c r="AO2090" s="16"/>
      <c r="AP2090" s="16"/>
      <c r="AQ2090" s="16"/>
      <c r="BI2090" s="1">
        <v>11</v>
      </c>
      <c r="BJ2090" s="6">
        <f>SUM($R$5:R2092)-$AB$2</f>
        <v>116.97557400000007</v>
      </c>
      <c r="BK2090" s="6">
        <f>SUM($R$5:S2092)-$AB$2</f>
        <v>596.18205112000066</v>
      </c>
      <c r="BL2090" s="6">
        <f>SUM($R$5:T2092)-$AB$2</f>
        <v>1794.1982439199958</v>
      </c>
      <c r="BM2090" s="6">
        <f>SUM($R$5:U2092)-$AB$2</f>
        <v>3471.4209138399992</v>
      </c>
      <c r="BN2090" s="6">
        <f>SUM($R$5:V2092)-$AB$2</f>
        <v>5867.4532994400024</v>
      </c>
      <c r="BO2090" s="6">
        <f>SUM($R$5:W2092)-$AB$2</f>
        <v>8742.6921621599959</v>
      </c>
      <c r="BP2090" s="16"/>
    </row>
    <row r="2091" spans="1:68" x14ac:dyDescent="0.45">
      <c r="A2091" s="1">
        <v>2008</v>
      </c>
      <c r="B2091" s="1">
        <v>3</v>
      </c>
      <c r="C2091" s="1">
        <v>28</v>
      </c>
      <c r="D2091" s="1">
        <v>13</v>
      </c>
      <c r="E2091" s="1">
        <v>17.600000000000001</v>
      </c>
      <c r="F2091" s="1">
        <v>643.32000000000005</v>
      </c>
      <c r="G2091" s="4"/>
      <c r="H2091" s="4"/>
      <c r="Q2091" s="1">
        <v>10</v>
      </c>
      <c r="R2091" s="6">
        <f t="shared" si="2764"/>
        <v>6.6554999999999989E-2</v>
      </c>
      <c r="S2091" s="6">
        <f t="shared" si="2765"/>
        <v>0.25823339999999995</v>
      </c>
      <c r="T2091" s="6">
        <f t="shared" si="2766"/>
        <v>0.64558349999999987</v>
      </c>
      <c r="U2091" s="6">
        <f t="shared" si="2767"/>
        <v>0.90381689999999992</v>
      </c>
      <c r="V2091" s="6">
        <f t="shared" si="2768"/>
        <v>1.2911669999999997</v>
      </c>
      <c r="W2091" s="6">
        <f t="shared" si="2769"/>
        <v>1.5494003999999999</v>
      </c>
      <c r="X2091" s="17"/>
      <c r="Y2091" s="17"/>
      <c r="Z2091" s="17"/>
      <c r="AA2091" s="17"/>
      <c r="AB2091" s="17"/>
      <c r="AC2091" s="17"/>
      <c r="AE2091" s="16"/>
      <c r="AF2091" s="16"/>
      <c r="AG2091" s="16"/>
      <c r="AH2091" s="16"/>
      <c r="AI2091" s="16"/>
      <c r="AJ2091" s="16"/>
      <c r="AL2091" s="16"/>
      <c r="AM2091" s="16"/>
      <c r="AN2091" s="16"/>
      <c r="AO2091" s="16"/>
      <c r="AP2091" s="16"/>
      <c r="AQ2091" s="16"/>
      <c r="BI2091" s="1">
        <v>12</v>
      </c>
      <c r="BJ2091" s="6">
        <f t="shared" ref="BJ2091" si="2800">R2093-$AB$2</f>
        <v>-6.1643362000000002</v>
      </c>
      <c r="BK2091" s="6">
        <f t="shared" ref="BK2091" si="2801">S2093-$AB$2</f>
        <v>-5.1076244559999999</v>
      </c>
      <c r="BL2091" s="6">
        <f t="shared" ref="BL2091" si="2802">T2093-$AB$2</f>
        <v>-2.9721861400000003</v>
      </c>
      <c r="BM2091" s="6">
        <f t="shared" ref="BM2091" si="2803">U2093-$AB$2</f>
        <v>-1.5485605960000006</v>
      </c>
      <c r="BN2091" s="6">
        <f t="shared" ref="BN2091" si="2804">V2093-$AB$2</f>
        <v>0.58687771999999949</v>
      </c>
      <c r="BO2091" s="6">
        <f t="shared" ref="BO2091" si="2805">W2093-$AB$2</f>
        <v>2.0105032640000005</v>
      </c>
      <c r="BP2091" s="16"/>
    </row>
    <row r="2092" spans="1:68" x14ac:dyDescent="0.45">
      <c r="A2092" s="1">
        <v>2008</v>
      </c>
      <c r="B2092" s="1">
        <v>3</v>
      </c>
      <c r="C2092" s="1">
        <v>28</v>
      </c>
      <c r="D2092" s="1">
        <v>14</v>
      </c>
      <c r="E2092" s="1">
        <v>18</v>
      </c>
      <c r="F2092" s="1">
        <v>589.88</v>
      </c>
      <c r="G2092" s="4"/>
      <c r="H2092" s="4"/>
      <c r="Q2092" s="1">
        <v>11</v>
      </c>
      <c r="R2092" s="6">
        <f t="shared" si="2764"/>
        <v>8.6066199999999982E-2</v>
      </c>
      <c r="S2092" s="6">
        <f t="shared" si="2765"/>
        <v>0.33393685599999989</v>
      </c>
      <c r="T2092" s="6">
        <f t="shared" si="2766"/>
        <v>0.83484213999999979</v>
      </c>
      <c r="U2092" s="6">
        <f t="shared" si="2767"/>
        <v>1.1687789959999997</v>
      </c>
      <c r="V2092" s="6">
        <f t="shared" si="2768"/>
        <v>1.6696842799999996</v>
      </c>
      <c r="W2092" s="6">
        <f t="shared" si="2769"/>
        <v>2.0036211359999996</v>
      </c>
      <c r="X2092" s="17"/>
      <c r="Y2092" s="17"/>
      <c r="Z2092" s="17"/>
      <c r="AA2092" s="17"/>
      <c r="AB2092" s="17"/>
      <c r="AC2092" s="17"/>
      <c r="AE2092" s="16"/>
      <c r="AF2092" s="16"/>
      <c r="AG2092" s="16"/>
      <c r="AH2092" s="16"/>
      <c r="AI2092" s="16"/>
      <c r="AJ2092" s="16"/>
      <c r="AL2092" s="16"/>
      <c r="AM2092" s="16"/>
      <c r="AN2092" s="16"/>
      <c r="AO2092" s="16"/>
      <c r="AP2092" s="16"/>
      <c r="AQ2092" s="16"/>
      <c r="BI2092" s="1">
        <v>13</v>
      </c>
      <c r="BJ2092" s="6">
        <f>SUM($R$5:R2094)-$AB$2</f>
        <v>117.71561340000007</v>
      </c>
      <c r="BK2092" s="6">
        <f>SUM($R$5:S2094)-$AB$2</f>
        <v>599.79344339200065</v>
      </c>
      <c r="BL2092" s="6">
        <f>SUM($R$5:T2094)-$AB$2</f>
        <v>1804.9880183719958</v>
      </c>
      <c r="BM2092" s="6">
        <f>SUM($R$5:U2094)-$AB$2</f>
        <v>3492.2604233439997</v>
      </c>
      <c r="BN2092" s="6">
        <f>SUM($R$5:V2094)-$AB$2</f>
        <v>5902.6495733040019</v>
      </c>
      <c r="BO2092" s="6">
        <f>SUM($R$5:W2094)-$AB$2</f>
        <v>8795.1165532559953</v>
      </c>
      <c r="BP2092" s="16"/>
    </row>
    <row r="2093" spans="1:68" x14ac:dyDescent="0.45">
      <c r="A2093" s="1">
        <v>2008</v>
      </c>
      <c r="B2093" s="1">
        <v>3</v>
      </c>
      <c r="C2093" s="1">
        <v>28</v>
      </c>
      <c r="D2093" s="1">
        <v>15</v>
      </c>
      <c r="E2093" s="1">
        <v>18.100000000000001</v>
      </c>
      <c r="F2093" s="1">
        <v>457.54</v>
      </c>
      <c r="G2093" s="4"/>
      <c r="H2093" s="4"/>
      <c r="Q2093" s="1">
        <v>12</v>
      </c>
      <c r="R2093" s="6">
        <f t="shared" si="2764"/>
        <v>0.36691379999999996</v>
      </c>
      <c r="S2093" s="6">
        <f t="shared" si="2765"/>
        <v>1.4236255440000001</v>
      </c>
      <c r="T2093" s="6">
        <f t="shared" si="2766"/>
        <v>3.5590638599999997</v>
      </c>
      <c r="U2093" s="6">
        <f t="shared" si="2767"/>
        <v>4.9826894039999994</v>
      </c>
      <c r="V2093" s="6">
        <f t="shared" si="2768"/>
        <v>7.1181277199999995</v>
      </c>
      <c r="W2093" s="6">
        <f t="shared" si="2769"/>
        <v>8.5417532640000005</v>
      </c>
      <c r="X2093" s="17">
        <f t="shared" ref="X2093" si="2806">SUM(R2093:R2117)-$AA$2</f>
        <v>-3.0732159999999999</v>
      </c>
      <c r="Y2093" s="17">
        <f t="shared" ref="Y2093" si="2807">SUM(S2093:S2117)-$AA$2</f>
        <v>5.0049219199999984</v>
      </c>
      <c r="Z2093" s="17">
        <f t="shared" ref="Z2093" si="2808">SUM(T2093:T2117)-$AA$2</f>
        <v>21.329492299999998</v>
      </c>
      <c r="AA2093" s="17">
        <f t="shared" ref="AA2093" si="2809">SUM(U2093:U2117)-$AA$2</f>
        <v>32.212539220000004</v>
      </c>
      <c r="AB2093" s="17">
        <f t="shared" ref="AB2093" si="2810">SUM(V2093:V2117)-$AA$2</f>
        <v>48.537109600000001</v>
      </c>
      <c r="AC2093" s="17">
        <f t="shared" ref="AC2093" si="2811">SUM(W2093:W2117)-$AA$2</f>
        <v>59.420156519999992</v>
      </c>
      <c r="AE2093" s="16">
        <f t="shared" ref="AE2093" si="2812">IF(X2093&gt;0,1,0)</f>
        <v>0</v>
      </c>
      <c r="AF2093" s="16">
        <f t="shared" ref="AF2093" si="2813">IF(Y2093&gt;0,1,0)</f>
        <v>1</v>
      </c>
      <c r="AG2093" s="16">
        <f t="shared" ref="AG2093" si="2814">IF(Z2093&gt;0,1,0)</f>
        <v>1</v>
      </c>
      <c r="AH2093" s="16">
        <f t="shared" ref="AH2093" si="2815">IF(AA2093&gt;0,1,0)</f>
        <v>1</v>
      </c>
      <c r="AI2093" s="16">
        <f t="shared" ref="AI2093" si="2816">IF(AB2093&gt;0,1,0)</f>
        <v>1</v>
      </c>
      <c r="AJ2093" s="16">
        <f t="shared" ref="AJ2093" si="2817">IF(AC2093&gt;0,1,0)</f>
        <v>1</v>
      </c>
      <c r="AL2093" s="16">
        <f t="shared" ref="AL2093" si="2818">IF(X2093&lt;0,ABS(X2093*$AP$1),0)</f>
        <v>0</v>
      </c>
      <c r="AM2093" s="16">
        <f t="shared" ref="AM2093" si="2819">IF(Y2093&lt;0,ABS(Y2093*$AP$1),0)</f>
        <v>0</v>
      </c>
      <c r="AN2093" s="16">
        <f t="shared" ref="AN2093" si="2820">IF(Z2093&lt;0,ABS(Z2093*$AP$1),0)</f>
        <v>0</v>
      </c>
      <c r="AO2093" s="16">
        <f t="shared" ref="AO2093" si="2821">IF(AA2093&lt;0,ABS(AA2093*$AP$1),0)</f>
        <v>0</v>
      </c>
      <c r="AP2093" s="16">
        <f t="shared" ref="AP2093" si="2822">IF(AB2093&lt;0,ABS(AB2093*$AP$1),0)</f>
        <v>0</v>
      </c>
      <c r="AQ2093" s="16">
        <f t="shared" ref="AQ2093" si="2823">IF(AC2093&lt;0,ABS(AC2093*$AP$1),0)</f>
        <v>0</v>
      </c>
      <c r="BI2093" s="1">
        <v>14</v>
      </c>
      <c r="BJ2093" s="6">
        <f>SUM($R$5:R2095)-$AB$2</f>
        <v>118.05774380000007</v>
      </c>
      <c r="BK2093" s="6">
        <f>SUM($R$5:S2095)-$AB$2</f>
        <v>601.46303974400064</v>
      </c>
      <c r="BL2093" s="6">
        <f>SUM($R$5:T2095)-$AB$2</f>
        <v>1809.9762796039959</v>
      </c>
      <c r="BM2093" s="6">
        <f>SUM($R$5:U2095)-$AB$2</f>
        <v>3501.8948154079994</v>
      </c>
      <c r="BN2093" s="6">
        <f>SUM($R$5:V2095)-$AB$2</f>
        <v>5918.9212951280033</v>
      </c>
      <c r="BO2093" s="6">
        <f>SUM($R$5:W2095)-$AB$2</f>
        <v>8819.3530707919945</v>
      </c>
      <c r="BP2093" s="16"/>
    </row>
    <row r="2094" spans="1:68" x14ac:dyDescent="0.45">
      <c r="A2094" s="1">
        <v>2008</v>
      </c>
      <c r="B2094" s="1">
        <v>3</v>
      </c>
      <c r="C2094" s="1">
        <v>28</v>
      </c>
      <c r="D2094" s="1">
        <v>16</v>
      </c>
      <c r="E2094" s="1">
        <v>17.899999999999999</v>
      </c>
      <c r="F2094" s="1">
        <v>293.60000000000002</v>
      </c>
      <c r="G2094" s="4"/>
      <c r="H2094" s="4"/>
      <c r="Q2094" s="1">
        <v>13</v>
      </c>
      <c r="R2094" s="6">
        <f t="shared" si="2764"/>
        <v>0.3731256</v>
      </c>
      <c r="S2094" s="6">
        <f t="shared" si="2765"/>
        <v>1.447727328</v>
      </c>
      <c r="T2094" s="6">
        <f t="shared" si="2766"/>
        <v>3.6193183199999996</v>
      </c>
      <c r="U2094" s="6">
        <f t="shared" si="2767"/>
        <v>5.0670456480000006</v>
      </c>
      <c r="V2094" s="6">
        <f t="shared" si="2768"/>
        <v>7.2386366399999993</v>
      </c>
      <c r="W2094" s="6">
        <f t="shared" si="2769"/>
        <v>8.686363968000002</v>
      </c>
      <c r="X2094" s="17"/>
      <c r="Y2094" s="17"/>
      <c r="Z2094" s="17"/>
      <c r="AA2094" s="17"/>
      <c r="AB2094" s="17"/>
      <c r="AC2094" s="17"/>
      <c r="AE2094" s="16"/>
      <c r="AF2094" s="16"/>
      <c r="AG2094" s="16"/>
      <c r="AH2094" s="16"/>
      <c r="AI2094" s="16"/>
      <c r="AJ2094" s="16"/>
      <c r="AL2094" s="16"/>
      <c r="AM2094" s="16"/>
      <c r="AN2094" s="16"/>
      <c r="AO2094" s="16"/>
      <c r="AP2094" s="16"/>
      <c r="AQ2094" s="16"/>
      <c r="BI2094" s="1">
        <v>15</v>
      </c>
      <c r="BJ2094" s="6">
        <f>SUM($R$5:R2096)-$AB$2</f>
        <v>118.32311700000007</v>
      </c>
      <c r="BK2094" s="6">
        <f>SUM($R$5:S2096)-$AB$2</f>
        <v>602.75806096000065</v>
      </c>
      <c r="BL2094" s="6">
        <f>SUM($R$5:T2096)-$AB$2</f>
        <v>1813.845420859996</v>
      </c>
      <c r="BM2094" s="6">
        <f>SUM($R$5:U2096)-$AB$2</f>
        <v>3509.3677247199989</v>
      </c>
      <c r="BN2094" s="6">
        <f>SUM($R$5:V2096)-$AB$2</f>
        <v>5931.5424445200024</v>
      </c>
      <c r="BO2094" s="6">
        <f>SUM($R$5:W2096)-$AB$2</f>
        <v>8838.1521082799936</v>
      </c>
      <c r="BP2094" s="16"/>
    </row>
    <row r="2095" spans="1:68" x14ac:dyDescent="0.45">
      <c r="A2095" s="1">
        <v>2008</v>
      </c>
      <c r="B2095" s="1">
        <v>3</v>
      </c>
      <c r="C2095" s="1">
        <v>28</v>
      </c>
      <c r="D2095" s="1">
        <v>17</v>
      </c>
      <c r="E2095" s="1">
        <v>17.3</v>
      </c>
      <c r="F2095" s="1">
        <v>131.84</v>
      </c>
      <c r="G2095" s="4"/>
      <c r="H2095" s="4"/>
      <c r="Q2095" s="1">
        <v>14</v>
      </c>
      <c r="R2095" s="6">
        <f t="shared" si="2764"/>
        <v>0.34213039999999995</v>
      </c>
      <c r="S2095" s="6">
        <f t="shared" si="2765"/>
        <v>1.3274659519999998</v>
      </c>
      <c r="T2095" s="6">
        <f t="shared" si="2766"/>
        <v>3.3186648799999992</v>
      </c>
      <c r="U2095" s="6">
        <f t="shared" si="2767"/>
        <v>4.646130831999999</v>
      </c>
      <c r="V2095" s="6">
        <f t="shared" si="2768"/>
        <v>6.6373297599999983</v>
      </c>
      <c r="W2095" s="6">
        <f t="shared" si="2769"/>
        <v>7.964795711999999</v>
      </c>
      <c r="X2095" s="17"/>
      <c r="Y2095" s="17"/>
      <c r="Z2095" s="17"/>
      <c r="AA2095" s="17"/>
      <c r="AB2095" s="17"/>
      <c r="AC2095" s="17"/>
      <c r="AE2095" s="16"/>
      <c r="AF2095" s="16"/>
      <c r="AG2095" s="16"/>
      <c r="AH2095" s="16"/>
      <c r="AI2095" s="16"/>
      <c r="AJ2095" s="16"/>
      <c r="AL2095" s="16"/>
      <c r="AM2095" s="16"/>
      <c r="AN2095" s="16"/>
      <c r="AO2095" s="16"/>
      <c r="AP2095" s="16"/>
      <c r="AQ2095" s="16"/>
      <c r="BI2095" s="1">
        <v>16</v>
      </c>
      <c r="BJ2095" s="6">
        <f>SUM($R$5:R2097)-$AB$2</f>
        <v>118.49340500000007</v>
      </c>
      <c r="BK2095" s="6">
        <f>SUM($R$5:S2097)-$AB$2</f>
        <v>603.58906640000066</v>
      </c>
      <c r="BL2095" s="6">
        <f>SUM($R$5:T2097)-$AB$2</f>
        <v>1816.3282198999962</v>
      </c>
      <c r="BM2095" s="6">
        <f>SUM($R$5:U2097)-$AB$2</f>
        <v>3514.163034799999</v>
      </c>
      <c r="BN2095" s="6">
        <f>SUM($R$5:V2097)-$AB$2</f>
        <v>5939.641341800002</v>
      </c>
      <c r="BO2095" s="6">
        <f>SUM($R$5:W2097)-$AB$2</f>
        <v>8850.215310199992</v>
      </c>
      <c r="BP2095" s="16"/>
    </row>
    <row r="2096" spans="1:68" x14ac:dyDescent="0.45">
      <c r="A2096" s="1">
        <v>2008</v>
      </c>
      <c r="B2096" s="1">
        <v>3</v>
      </c>
      <c r="C2096" s="1">
        <v>28</v>
      </c>
      <c r="D2096" s="1">
        <v>18</v>
      </c>
      <c r="E2096" s="1">
        <v>16.3</v>
      </c>
      <c r="F2096" s="1">
        <v>24.49</v>
      </c>
      <c r="G2096" s="4"/>
      <c r="H2096" s="4"/>
      <c r="Q2096" s="1">
        <v>15</v>
      </c>
      <c r="R2096" s="6">
        <f t="shared" si="2764"/>
        <v>0.26537319999999998</v>
      </c>
      <c r="S2096" s="6">
        <f t="shared" si="2765"/>
        <v>1.0296480159999999</v>
      </c>
      <c r="T2096" s="6">
        <f t="shared" si="2766"/>
        <v>2.5741200399999999</v>
      </c>
      <c r="U2096" s="6">
        <f t="shared" si="2767"/>
        <v>3.6037680559999998</v>
      </c>
      <c r="V2096" s="6">
        <f t="shared" si="2768"/>
        <v>5.1482400799999999</v>
      </c>
      <c r="W2096" s="6">
        <f t="shared" si="2769"/>
        <v>6.1778880960000002</v>
      </c>
      <c r="X2096" s="17"/>
      <c r="Y2096" s="17"/>
      <c r="Z2096" s="17"/>
      <c r="AA2096" s="17"/>
      <c r="AB2096" s="17"/>
      <c r="AC2096" s="17"/>
      <c r="AE2096" s="16"/>
      <c r="AF2096" s="16"/>
      <c r="AG2096" s="16"/>
      <c r="AH2096" s="16"/>
      <c r="AI2096" s="16"/>
      <c r="AJ2096" s="16"/>
      <c r="AL2096" s="16"/>
      <c r="AM2096" s="16"/>
      <c r="AN2096" s="16"/>
      <c r="AO2096" s="16"/>
      <c r="AP2096" s="16"/>
      <c r="AQ2096" s="16"/>
      <c r="BI2096" s="1">
        <v>17</v>
      </c>
      <c r="BJ2096" s="6">
        <f>SUM($R$5:R2098)-$AB$2</f>
        <v>118.56987220000006</v>
      </c>
      <c r="BK2096" s="6">
        <f>SUM($R$5:S2098)-$AB$2</f>
        <v>603.96222633600064</v>
      </c>
      <c r="BL2096" s="6">
        <f>SUM($R$5:T2098)-$AB$2</f>
        <v>1817.4431116759963</v>
      </c>
      <c r="BM2096" s="6">
        <f>SUM($R$5:U2098)-$AB$2</f>
        <v>3516.3163511519988</v>
      </c>
      <c r="BN2096" s="6">
        <f>SUM($R$5:V2098)-$AB$2</f>
        <v>5943.2781218320015</v>
      </c>
      <c r="BO2096" s="6">
        <f>SUM($R$5:W2098)-$AB$2</f>
        <v>8855.6322466479924</v>
      </c>
      <c r="BP2096" s="16"/>
    </row>
    <row r="2097" spans="1:68" x14ac:dyDescent="0.45">
      <c r="A2097" s="1">
        <v>2008</v>
      </c>
      <c r="B2097" s="1">
        <v>3</v>
      </c>
      <c r="C2097" s="1">
        <v>28</v>
      </c>
      <c r="D2097" s="1">
        <v>19</v>
      </c>
      <c r="E2097" s="1">
        <v>15.5</v>
      </c>
      <c r="F2097" s="1">
        <v>0</v>
      </c>
      <c r="G2097" s="4"/>
      <c r="H2097" s="4"/>
      <c r="Q2097" s="1">
        <v>16</v>
      </c>
      <c r="R2097" s="6">
        <f t="shared" si="2764"/>
        <v>0.17028800000000002</v>
      </c>
      <c r="S2097" s="6">
        <f t="shared" si="2765"/>
        <v>0.66071743999999999</v>
      </c>
      <c r="T2097" s="6">
        <f t="shared" si="2766"/>
        <v>1.6517936</v>
      </c>
      <c r="U2097" s="6">
        <f t="shared" si="2767"/>
        <v>2.3125110400000004</v>
      </c>
      <c r="V2097" s="6">
        <f t="shared" si="2768"/>
        <v>3.3035871999999999</v>
      </c>
      <c r="W2097" s="6">
        <f t="shared" si="2769"/>
        <v>3.9643046400000004</v>
      </c>
      <c r="X2097" s="17"/>
      <c r="Y2097" s="17"/>
      <c r="Z2097" s="17"/>
      <c r="AA2097" s="17"/>
      <c r="AB2097" s="17"/>
      <c r="AC2097" s="17"/>
      <c r="AE2097" s="16"/>
      <c r="AF2097" s="16"/>
      <c r="AG2097" s="16"/>
      <c r="AH2097" s="16"/>
      <c r="AI2097" s="16"/>
      <c r="AJ2097" s="16"/>
      <c r="AL2097" s="16"/>
      <c r="AM2097" s="16"/>
      <c r="AN2097" s="16"/>
      <c r="AO2097" s="16"/>
      <c r="AP2097" s="16"/>
      <c r="AQ2097" s="16"/>
      <c r="BI2097" s="1">
        <v>18</v>
      </c>
      <c r="BJ2097" s="6">
        <f>SUM($R$5:R2099)-$AB$2</f>
        <v>118.58407640000006</v>
      </c>
      <c r="BK2097" s="6">
        <f>SUM($R$5:S2099)-$AB$2</f>
        <v>604.03154283200058</v>
      </c>
      <c r="BL2097" s="6">
        <f>SUM($R$5:T2099)-$AB$2</f>
        <v>1817.6502089119963</v>
      </c>
      <c r="BM2097" s="6">
        <f>SUM($R$5:U2099)-$AB$2</f>
        <v>3516.716341423999</v>
      </c>
      <c r="BN2097" s="6">
        <f>SUM($R$5:V2099)-$AB$2</f>
        <v>5943.9536735840011</v>
      </c>
      <c r="BO2097" s="6">
        <f>SUM($R$5:W2099)-$AB$2</f>
        <v>8856.638472175995</v>
      </c>
      <c r="BP2097" s="16"/>
    </row>
    <row r="2098" spans="1:68" x14ac:dyDescent="0.45">
      <c r="A2098" s="1">
        <v>2008</v>
      </c>
      <c r="B2098" s="1">
        <v>3</v>
      </c>
      <c r="C2098" s="1">
        <v>28</v>
      </c>
      <c r="D2098" s="1">
        <v>20</v>
      </c>
      <c r="E2098" s="1">
        <v>15</v>
      </c>
      <c r="F2098" s="1">
        <v>0</v>
      </c>
      <c r="G2098" s="4"/>
      <c r="H2098" s="4"/>
      <c r="Q2098" s="1">
        <v>17</v>
      </c>
      <c r="R2098" s="6">
        <f t="shared" si="2764"/>
        <v>7.6467199999999985E-2</v>
      </c>
      <c r="S2098" s="6">
        <f t="shared" si="2765"/>
        <v>0.29669273599999996</v>
      </c>
      <c r="T2098" s="6">
        <f t="shared" si="2766"/>
        <v>0.74173183999999981</v>
      </c>
      <c r="U2098" s="6">
        <f t="shared" si="2767"/>
        <v>1.0384245759999999</v>
      </c>
      <c r="V2098" s="6">
        <f t="shared" si="2768"/>
        <v>1.4834636799999996</v>
      </c>
      <c r="W2098" s="6">
        <f t="shared" si="2769"/>
        <v>1.7801564159999999</v>
      </c>
      <c r="X2098" s="17"/>
      <c r="Y2098" s="17"/>
      <c r="Z2098" s="17"/>
      <c r="AA2098" s="17"/>
      <c r="AB2098" s="17"/>
      <c r="AC2098" s="17"/>
      <c r="AE2098" s="16"/>
      <c r="AF2098" s="16"/>
      <c r="AG2098" s="16"/>
      <c r="AH2098" s="16"/>
      <c r="AI2098" s="16"/>
      <c r="AJ2098" s="16"/>
      <c r="AL2098" s="16"/>
      <c r="AM2098" s="16"/>
      <c r="AN2098" s="16"/>
      <c r="AO2098" s="16"/>
      <c r="AP2098" s="16"/>
      <c r="AQ2098" s="16"/>
      <c r="BI2098" s="1">
        <v>19</v>
      </c>
      <c r="BJ2098" s="6">
        <f>SUM($R$5:R2100)-$AB$2</f>
        <v>118.58407640000006</v>
      </c>
      <c r="BK2098" s="6">
        <f>SUM($R$5:S2100)-$AB$2</f>
        <v>604.03154283200058</v>
      </c>
      <c r="BL2098" s="6">
        <f>SUM($R$5:T2100)-$AB$2</f>
        <v>1817.6502089119963</v>
      </c>
      <c r="BM2098" s="6">
        <f>SUM($R$5:U2100)-$AB$2</f>
        <v>3516.716341423999</v>
      </c>
      <c r="BN2098" s="6">
        <f>SUM($R$5:V2100)-$AB$2</f>
        <v>5943.9536735840011</v>
      </c>
      <c r="BO2098" s="6">
        <f>SUM($R$5:W2100)-$AB$2</f>
        <v>8856.638472175995</v>
      </c>
      <c r="BP2098" s="16"/>
    </row>
    <row r="2099" spans="1:68" x14ac:dyDescent="0.45">
      <c r="A2099" s="1">
        <v>2008</v>
      </c>
      <c r="B2099" s="1">
        <v>3</v>
      </c>
      <c r="C2099" s="1">
        <v>28</v>
      </c>
      <c r="D2099" s="1">
        <v>21</v>
      </c>
      <c r="E2099" s="1">
        <v>14.7</v>
      </c>
      <c r="F2099" s="1">
        <v>0</v>
      </c>
      <c r="G2099" s="4"/>
      <c r="H2099" s="4"/>
      <c r="Q2099" s="1">
        <v>18</v>
      </c>
      <c r="R2099" s="6">
        <f t="shared" si="2764"/>
        <v>1.4204199999999998E-2</v>
      </c>
      <c r="S2099" s="6">
        <f t="shared" si="2765"/>
        <v>5.5112295999999991E-2</v>
      </c>
      <c r="T2099" s="6">
        <f t="shared" si="2766"/>
        <v>0.13778073999999998</v>
      </c>
      <c r="U2099" s="6">
        <f t="shared" si="2767"/>
        <v>0.19289303599999996</v>
      </c>
      <c r="V2099" s="6">
        <f t="shared" si="2768"/>
        <v>0.27556147999999997</v>
      </c>
      <c r="W2099" s="6">
        <f t="shared" si="2769"/>
        <v>0.33067377599999997</v>
      </c>
      <c r="X2099" s="17"/>
      <c r="Y2099" s="17"/>
      <c r="Z2099" s="17"/>
      <c r="AA2099" s="17"/>
      <c r="AB2099" s="17"/>
      <c r="AC2099" s="17"/>
      <c r="AE2099" s="16"/>
      <c r="AF2099" s="16"/>
      <c r="AG2099" s="16"/>
      <c r="AH2099" s="16"/>
      <c r="AI2099" s="16"/>
      <c r="AJ2099" s="16"/>
      <c r="AL2099" s="16"/>
      <c r="AM2099" s="16"/>
      <c r="AN2099" s="16"/>
      <c r="AO2099" s="16"/>
      <c r="AP2099" s="16"/>
      <c r="AQ2099" s="16"/>
      <c r="BI2099" s="1">
        <v>20</v>
      </c>
      <c r="BJ2099" s="6">
        <f>SUM($R$5:R2101)-$AB$2</f>
        <v>118.58407640000006</v>
      </c>
      <c r="BK2099" s="6">
        <f>SUM($R$5:S2101)-$AB$2</f>
        <v>604.03154283200058</v>
      </c>
      <c r="BL2099" s="6">
        <f>SUM($R$5:T2101)-$AB$2</f>
        <v>1817.6502089119963</v>
      </c>
      <c r="BM2099" s="6">
        <f>SUM($R$5:U2101)-$AB$2</f>
        <v>3516.716341423999</v>
      </c>
      <c r="BN2099" s="6">
        <f>SUM($R$5:V2101)-$AB$2</f>
        <v>5943.9536735840011</v>
      </c>
      <c r="BO2099" s="6">
        <f>SUM($R$5:W2101)-$AB$2</f>
        <v>8856.638472175995</v>
      </c>
      <c r="BP2099" s="16"/>
    </row>
    <row r="2100" spans="1:68" x14ac:dyDescent="0.45">
      <c r="A2100" s="1">
        <v>2008</v>
      </c>
      <c r="B2100" s="1">
        <v>3</v>
      </c>
      <c r="C2100" s="1">
        <v>28</v>
      </c>
      <c r="D2100" s="1">
        <v>22</v>
      </c>
      <c r="E2100" s="1">
        <v>14.6</v>
      </c>
      <c r="F2100" s="1">
        <v>0</v>
      </c>
      <c r="G2100" s="4"/>
      <c r="H2100" s="4"/>
      <c r="Q2100" s="1">
        <v>19</v>
      </c>
      <c r="R2100" s="6">
        <f t="shared" si="2764"/>
        <v>0</v>
      </c>
      <c r="S2100" s="6">
        <f t="shared" si="2765"/>
        <v>0</v>
      </c>
      <c r="T2100" s="6">
        <f t="shared" si="2766"/>
        <v>0</v>
      </c>
      <c r="U2100" s="6">
        <f t="shared" si="2767"/>
        <v>0</v>
      </c>
      <c r="V2100" s="6">
        <f t="shared" si="2768"/>
        <v>0</v>
      </c>
      <c r="W2100" s="6">
        <f t="shared" si="2769"/>
        <v>0</v>
      </c>
      <c r="X2100" s="17"/>
      <c r="Y2100" s="17"/>
      <c r="Z2100" s="17"/>
      <c r="AA2100" s="17"/>
      <c r="AB2100" s="17"/>
      <c r="AC2100" s="17"/>
      <c r="AE2100" s="16"/>
      <c r="AF2100" s="16"/>
      <c r="AG2100" s="16"/>
      <c r="AH2100" s="16"/>
      <c r="AI2100" s="16"/>
      <c r="AJ2100" s="16"/>
      <c r="AL2100" s="16"/>
      <c r="AM2100" s="16"/>
      <c r="AN2100" s="16"/>
      <c r="AO2100" s="16"/>
      <c r="AP2100" s="16"/>
      <c r="AQ2100" s="16"/>
      <c r="BI2100" s="1">
        <v>21</v>
      </c>
      <c r="BJ2100" s="6">
        <f>SUM($R$5:R2102)-$AB$2</f>
        <v>118.58407640000006</v>
      </c>
      <c r="BK2100" s="6">
        <f>SUM($R$5:S2102)-$AB$2</f>
        <v>604.03154283200058</v>
      </c>
      <c r="BL2100" s="6">
        <f>SUM($R$5:T2102)-$AB$2</f>
        <v>1817.6502089119963</v>
      </c>
      <c r="BM2100" s="6">
        <f>SUM($R$5:U2102)-$AB$2</f>
        <v>3516.716341423999</v>
      </c>
      <c r="BN2100" s="6">
        <f>SUM($R$5:V2102)-$AB$2</f>
        <v>5943.9536735840011</v>
      </c>
      <c r="BO2100" s="6">
        <f>SUM($R$5:W2102)-$AB$2</f>
        <v>8856.638472175995</v>
      </c>
      <c r="BP2100" s="16"/>
    </row>
    <row r="2101" spans="1:68" x14ac:dyDescent="0.45">
      <c r="A2101" s="1">
        <v>2008</v>
      </c>
      <c r="B2101" s="1">
        <v>3</v>
      </c>
      <c r="C2101" s="1">
        <v>28</v>
      </c>
      <c r="D2101" s="1">
        <v>23</v>
      </c>
      <c r="E2101" s="1">
        <v>14.5</v>
      </c>
      <c r="F2101" s="1">
        <v>0</v>
      </c>
      <c r="G2101" s="4"/>
      <c r="H2101" s="4"/>
      <c r="Q2101" s="1">
        <v>20</v>
      </c>
      <c r="R2101" s="6">
        <f t="shared" si="2764"/>
        <v>0</v>
      </c>
      <c r="S2101" s="6">
        <f t="shared" si="2765"/>
        <v>0</v>
      </c>
      <c r="T2101" s="6">
        <f t="shared" si="2766"/>
        <v>0</v>
      </c>
      <c r="U2101" s="6">
        <f t="shared" si="2767"/>
        <v>0</v>
      </c>
      <c r="V2101" s="6">
        <f t="shared" si="2768"/>
        <v>0</v>
      </c>
      <c r="W2101" s="6">
        <f t="shared" si="2769"/>
        <v>0</v>
      </c>
      <c r="X2101" s="17"/>
      <c r="Y2101" s="17"/>
      <c r="Z2101" s="17"/>
      <c r="AA2101" s="17"/>
      <c r="AB2101" s="17"/>
      <c r="AC2101" s="17"/>
      <c r="AE2101" s="16"/>
      <c r="AF2101" s="16"/>
      <c r="AG2101" s="16"/>
      <c r="AH2101" s="16"/>
      <c r="AI2101" s="16"/>
      <c r="AJ2101" s="16"/>
      <c r="AL2101" s="16"/>
      <c r="AM2101" s="16"/>
      <c r="AN2101" s="16"/>
      <c r="AO2101" s="16"/>
      <c r="AP2101" s="16"/>
      <c r="AQ2101" s="16"/>
      <c r="BI2101" s="1">
        <v>22</v>
      </c>
      <c r="BJ2101" s="6">
        <f>SUM($R$5:R2103)-$AB$2</f>
        <v>118.58407640000006</v>
      </c>
      <c r="BK2101" s="6">
        <f>SUM($R$5:S2103)-$AB$2</f>
        <v>604.03154283200058</v>
      </c>
      <c r="BL2101" s="6">
        <f>SUM($R$5:T2103)-$AB$2</f>
        <v>1817.6502089119963</v>
      </c>
      <c r="BM2101" s="6">
        <f>SUM($R$5:U2103)-$AB$2</f>
        <v>3516.716341423999</v>
      </c>
      <c r="BN2101" s="6">
        <f>SUM($R$5:V2103)-$AB$2</f>
        <v>5943.9536735840011</v>
      </c>
      <c r="BO2101" s="6">
        <f>SUM($R$5:W2103)-$AB$2</f>
        <v>8856.638472175995</v>
      </c>
      <c r="BP2101" s="16"/>
    </row>
    <row r="2102" spans="1:68" x14ac:dyDescent="0.45">
      <c r="A2102" s="1">
        <v>2008</v>
      </c>
      <c r="B2102" s="1">
        <v>3</v>
      </c>
      <c r="C2102" s="1">
        <v>29</v>
      </c>
      <c r="D2102" s="1">
        <v>0</v>
      </c>
      <c r="E2102" s="1">
        <v>14.4</v>
      </c>
      <c r="F2102" s="1">
        <v>0</v>
      </c>
      <c r="G2102" s="4"/>
      <c r="H2102" s="4"/>
      <c r="Q2102" s="1">
        <v>21</v>
      </c>
      <c r="R2102" s="6">
        <f t="shared" si="2764"/>
        <v>0</v>
      </c>
      <c r="S2102" s="6">
        <f t="shared" si="2765"/>
        <v>0</v>
      </c>
      <c r="T2102" s="6">
        <f t="shared" si="2766"/>
        <v>0</v>
      </c>
      <c r="U2102" s="6">
        <f t="shared" si="2767"/>
        <v>0</v>
      </c>
      <c r="V2102" s="6">
        <f t="shared" si="2768"/>
        <v>0</v>
      </c>
      <c r="W2102" s="6">
        <f t="shared" si="2769"/>
        <v>0</v>
      </c>
      <c r="X2102" s="17"/>
      <c r="Y2102" s="17"/>
      <c r="Z2102" s="17"/>
      <c r="AA2102" s="17"/>
      <c r="AB2102" s="17"/>
      <c r="AC2102" s="17"/>
      <c r="AE2102" s="16"/>
      <c r="AF2102" s="16"/>
      <c r="AG2102" s="16"/>
      <c r="AH2102" s="16"/>
      <c r="AI2102" s="16"/>
      <c r="AJ2102" s="16"/>
      <c r="AL2102" s="16"/>
      <c r="AM2102" s="16"/>
      <c r="AN2102" s="16"/>
      <c r="AO2102" s="16"/>
      <c r="AP2102" s="16"/>
      <c r="AQ2102" s="16"/>
      <c r="BI2102" s="1">
        <v>23</v>
      </c>
      <c r="BJ2102" s="6">
        <f>SUM($R$5:R2104)-$AB$2</f>
        <v>118.58407640000006</v>
      </c>
      <c r="BK2102" s="6">
        <f>SUM($R$5:S2104)-$AB$2</f>
        <v>604.03154283200058</v>
      </c>
      <c r="BL2102" s="6">
        <f>SUM($R$5:T2104)-$AB$2</f>
        <v>1817.6502089119963</v>
      </c>
      <c r="BM2102" s="6">
        <f>SUM($R$5:U2104)-$AB$2</f>
        <v>3516.716341423999</v>
      </c>
      <c r="BN2102" s="6">
        <f>SUM($R$5:V2104)-$AB$2</f>
        <v>5943.9536735840011</v>
      </c>
      <c r="BO2102" s="6">
        <f>SUM($R$5:W2104)-$AB$2</f>
        <v>8856.638472175995</v>
      </c>
      <c r="BP2102" s="16"/>
    </row>
    <row r="2103" spans="1:68" x14ac:dyDescent="0.45">
      <c r="A2103" s="1">
        <v>2008</v>
      </c>
      <c r="B2103" s="1">
        <v>3</v>
      </c>
      <c r="C2103" s="1">
        <v>29</v>
      </c>
      <c r="D2103" s="1">
        <v>1</v>
      </c>
      <c r="E2103" s="1">
        <v>14.4</v>
      </c>
      <c r="F2103" s="1">
        <v>0</v>
      </c>
      <c r="G2103" s="4"/>
      <c r="H2103" s="4"/>
      <c r="Q2103" s="1">
        <v>22</v>
      </c>
      <c r="R2103" s="6">
        <f t="shared" si="2764"/>
        <v>0</v>
      </c>
      <c r="S2103" s="6">
        <f t="shared" si="2765"/>
        <v>0</v>
      </c>
      <c r="T2103" s="6">
        <f t="shared" si="2766"/>
        <v>0</v>
      </c>
      <c r="U2103" s="6">
        <f t="shared" si="2767"/>
        <v>0</v>
      </c>
      <c r="V2103" s="6">
        <f t="shared" si="2768"/>
        <v>0</v>
      </c>
      <c r="W2103" s="6">
        <f t="shared" si="2769"/>
        <v>0</v>
      </c>
      <c r="X2103" s="17"/>
      <c r="Y2103" s="17"/>
      <c r="Z2103" s="17"/>
      <c r="AA2103" s="17"/>
      <c r="AB2103" s="17"/>
      <c r="AC2103" s="17"/>
      <c r="AE2103" s="16"/>
      <c r="AF2103" s="16"/>
      <c r="AG2103" s="16"/>
      <c r="AH2103" s="16"/>
      <c r="AI2103" s="16"/>
      <c r="AJ2103" s="16"/>
      <c r="AL2103" s="16"/>
      <c r="AM2103" s="16"/>
      <c r="AN2103" s="16"/>
      <c r="AO2103" s="16"/>
      <c r="AP2103" s="16"/>
      <c r="AQ2103" s="16"/>
      <c r="BI2103" s="1">
        <v>0</v>
      </c>
      <c r="BJ2103" s="6">
        <f t="shared" ref="BJ2103" si="2824">R2105-$AB$2</f>
        <v>-6.53125</v>
      </c>
      <c r="BK2103" s="6">
        <f t="shared" ref="BK2103" si="2825">S2105-$AB$2</f>
        <v>-6.53125</v>
      </c>
      <c r="BL2103" s="6">
        <f t="shared" ref="BL2103" si="2826">T2105-$AB$2</f>
        <v>-6.53125</v>
      </c>
      <c r="BM2103" s="6">
        <f t="shared" ref="BM2103" si="2827">U2105-$AB$2</f>
        <v>-6.53125</v>
      </c>
      <c r="BN2103" s="6">
        <f t="shared" ref="BN2103" si="2828">V2105-$AB$2</f>
        <v>-6.53125</v>
      </c>
      <c r="BO2103" s="6">
        <f t="shared" ref="BO2103" si="2829">W2105-$AB$2</f>
        <v>-6.53125</v>
      </c>
      <c r="BP2103" s="16">
        <v>89</v>
      </c>
    </row>
    <row r="2104" spans="1:68" x14ac:dyDescent="0.45">
      <c r="A2104" s="1">
        <v>2008</v>
      </c>
      <c r="B2104" s="1">
        <v>3</v>
      </c>
      <c r="C2104" s="1">
        <v>29</v>
      </c>
      <c r="D2104" s="1">
        <v>2</v>
      </c>
      <c r="E2104" s="1">
        <v>14.4</v>
      </c>
      <c r="F2104" s="1">
        <v>0</v>
      </c>
      <c r="G2104" s="4"/>
      <c r="H2104" s="4"/>
      <c r="Q2104" s="1">
        <v>23</v>
      </c>
      <c r="R2104" s="6">
        <f t="shared" si="2764"/>
        <v>0</v>
      </c>
      <c r="S2104" s="6">
        <f t="shared" si="2765"/>
        <v>0</v>
      </c>
      <c r="T2104" s="6">
        <f t="shared" si="2766"/>
        <v>0</v>
      </c>
      <c r="U2104" s="6">
        <f t="shared" si="2767"/>
        <v>0</v>
      </c>
      <c r="V2104" s="6">
        <f t="shared" si="2768"/>
        <v>0</v>
      </c>
      <c r="W2104" s="6">
        <f t="shared" si="2769"/>
        <v>0</v>
      </c>
      <c r="X2104" s="17"/>
      <c r="Y2104" s="17"/>
      <c r="Z2104" s="17"/>
      <c r="AA2104" s="17"/>
      <c r="AB2104" s="17"/>
      <c r="AC2104" s="17"/>
      <c r="AE2104" s="16"/>
      <c r="AF2104" s="16"/>
      <c r="AG2104" s="16"/>
      <c r="AH2104" s="16"/>
      <c r="AI2104" s="16"/>
      <c r="AJ2104" s="16"/>
      <c r="AL2104" s="16"/>
      <c r="AM2104" s="16"/>
      <c r="AN2104" s="16"/>
      <c r="AO2104" s="16"/>
      <c r="AP2104" s="16"/>
      <c r="AQ2104" s="16"/>
      <c r="BI2104" s="1">
        <v>1</v>
      </c>
      <c r="BJ2104" s="6">
        <f>SUM($R$5:R2106)-$AB$2</f>
        <v>118.58407640000006</v>
      </c>
      <c r="BK2104" s="6">
        <f>SUM($R$5:S2106)-$AB$2</f>
        <v>604.03154283200058</v>
      </c>
      <c r="BL2104" s="6">
        <f>SUM($R$5:T2106)-$AB$2</f>
        <v>1817.6502089119963</v>
      </c>
      <c r="BM2104" s="6">
        <f>SUM($R$5:U2106)-$AB$2</f>
        <v>3516.716341423999</v>
      </c>
      <c r="BN2104" s="6">
        <f>SUM($R$5:V2106)-$AB$2</f>
        <v>5943.9536735840011</v>
      </c>
      <c r="BO2104" s="6">
        <f>SUM($R$5:W2106)-$AB$2</f>
        <v>8856.638472175995</v>
      </c>
      <c r="BP2104" s="16"/>
    </row>
    <row r="2105" spans="1:68" x14ac:dyDescent="0.45">
      <c r="A2105" s="1">
        <v>2008</v>
      </c>
      <c r="B2105" s="1">
        <v>3</v>
      </c>
      <c r="C2105" s="1">
        <v>29</v>
      </c>
      <c r="D2105" s="1">
        <v>3</v>
      </c>
      <c r="E2105" s="1">
        <v>14.4</v>
      </c>
      <c r="F2105" s="1">
        <v>0</v>
      </c>
      <c r="G2105" s="4"/>
      <c r="H2105" s="4"/>
      <c r="Q2105" s="1">
        <v>0</v>
      </c>
      <c r="R2105" s="6">
        <f t="shared" si="2764"/>
        <v>0</v>
      </c>
      <c r="S2105" s="6">
        <f t="shared" si="2765"/>
        <v>0</v>
      </c>
      <c r="T2105" s="6">
        <f t="shared" si="2766"/>
        <v>0</v>
      </c>
      <c r="U2105" s="6">
        <f t="shared" si="2767"/>
        <v>0</v>
      </c>
      <c r="V2105" s="6">
        <f t="shared" si="2768"/>
        <v>0</v>
      </c>
      <c r="W2105" s="6">
        <f t="shared" si="2769"/>
        <v>0</v>
      </c>
      <c r="X2105" s="17"/>
      <c r="Y2105" s="17"/>
      <c r="Z2105" s="17"/>
      <c r="AA2105" s="17"/>
      <c r="AB2105" s="17"/>
      <c r="AC2105" s="17"/>
      <c r="AE2105" s="16"/>
      <c r="AF2105" s="16"/>
      <c r="AG2105" s="16"/>
      <c r="AH2105" s="16"/>
      <c r="AI2105" s="16"/>
      <c r="AJ2105" s="16"/>
      <c r="AL2105" s="16"/>
      <c r="AM2105" s="16"/>
      <c r="AN2105" s="16"/>
      <c r="AO2105" s="16"/>
      <c r="AP2105" s="16"/>
      <c r="AQ2105" s="16"/>
      <c r="BI2105" s="1">
        <v>2</v>
      </c>
      <c r="BJ2105" s="6">
        <f>SUM($R$5:R2107)-$AB$2</f>
        <v>118.58407640000006</v>
      </c>
      <c r="BK2105" s="6">
        <f>SUM($R$5:S2107)-$AB$2</f>
        <v>604.03154283200058</v>
      </c>
      <c r="BL2105" s="6">
        <f>SUM($R$5:T2107)-$AB$2</f>
        <v>1817.6502089119963</v>
      </c>
      <c r="BM2105" s="6">
        <f>SUM($R$5:U2107)-$AB$2</f>
        <v>3516.716341423999</v>
      </c>
      <c r="BN2105" s="6">
        <f>SUM($R$5:V2107)-$AB$2</f>
        <v>5943.9536735840011</v>
      </c>
      <c r="BO2105" s="6">
        <f>SUM($R$5:W2107)-$AB$2</f>
        <v>8856.638472175995</v>
      </c>
      <c r="BP2105" s="16"/>
    </row>
    <row r="2106" spans="1:68" x14ac:dyDescent="0.45">
      <c r="A2106" s="1">
        <v>2008</v>
      </c>
      <c r="B2106" s="1">
        <v>3</v>
      </c>
      <c r="C2106" s="1">
        <v>29</v>
      </c>
      <c r="D2106" s="1">
        <v>4</v>
      </c>
      <c r="E2106" s="1">
        <v>14.5</v>
      </c>
      <c r="F2106" s="1">
        <v>0</v>
      </c>
      <c r="G2106" s="4"/>
      <c r="H2106" s="4"/>
      <c r="Q2106" s="1">
        <v>1</v>
      </c>
      <c r="R2106" s="6">
        <f t="shared" si="2764"/>
        <v>0</v>
      </c>
      <c r="S2106" s="6">
        <f t="shared" si="2765"/>
        <v>0</v>
      </c>
      <c r="T2106" s="6">
        <f t="shared" si="2766"/>
        <v>0</v>
      </c>
      <c r="U2106" s="6">
        <f t="shared" si="2767"/>
        <v>0</v>
      </c>
      <c r="V2106" s="6">
        <f t="shared" si="2768"/>
        <v>0</v>
      </c>
      <c r="W2106" s="6">
        <f t="shared" si="2769"/>
        <v>0</v>
      </c>
      <c r="X2106" s="17"/>
      <c r="Y2106" s="17"/>
      <c r="Z2106" s="17"/>
      <c r="AA2106" s="17"/>
      <c r="AB2106" s="17"/>
      <c r="AC2106" s="17"/>
      <c r="AE2106" s="16"/>
      <c r="AF2106" s="16"/>
      <c r="AG2106" s="16"/>
      <c r="AH2106" s="16"/>
      <c r="AI2106" s="16"/>
      <c r="AJ2106" s="16"/>
      <c r="AL2106" s="16"/>
      <c r="AM2106" s="16"/>
      <c r="AN2106" s="16"/>
      <c r="AO2106" s="16"/>
      <c r="AP2106" s="16"/>
      <c r="AQ2106" s="16"/>
      <c r="BI2106" s="1">
        <v>3</v>
      </c>
      <c r="BJ2106" s="6">
        <f>SUM($R$5:R2108)-$AB$2</f>
        <v>118.58407640000006</v>
      </c>
      <c r="BK2106" s="6">
        <f>SUM($R$5:S2108)-$AB$2</f>
        <v>604.03154283200058</v>
      </c>
      <c r="BL2106" s="6">
        <f>SUM($R$5:T2108)-$AB$2</f>
        <v>1817.6502089119963</v>
      </c>
      <c r="BM2106" s="6">
        <f>SUM($R$5:U2108)-$AB$2</f>
        <v>3516.716341423999</v>
      </c>
      <c r="BN2106" s="6">
        <f>SUM($R$5:V2108)-$AB$2</f>
        <v>5943.9536735840011</v>
      </c>
      <c r="BO2106" s="6">
        <f>SUM($R$5:W2108)-$AB$2</f>
        <v>8856.638472175995</v>
      </c>
      <c r="BP2106" s="16"/>
    </row>
    <row r="2107" spans="1:68" x14ac:dyDescent="0.45">
      <c r="A2107" s="1">
        <v>2008</v>
      </c>
      <c r="B2107" s="1">
        <v>3</v>
      </c>
      <c r="C2107" s="1">
        <v>29</v>
      </c>
      <c r="D2107" s="1">
        <v>5</v>
      </c>
      <c r="E2107" s="1">
        <v>14.4</v>
      </c>
      <c r="F2107" s="1">
        <v>0</v>
      </c>
      <c r="G2107" s="4"/>
      <c r="H2107" s="4"/>
      <c r="Q2107" s="1">
        <v>2</v>
      </c>
      <c r="R2107" s="6">
        <f t="shared" si="2764"/>
        <v>0</v>
      </c>
      <c r="S2107" s="6">
        <f t="shared" si="2765"/>
        <v>0</v>
      </c>
      <c r="T2107" s="6">
        <f t="shared" si="2766"/>
        <v>0</v>
      </c>
      <c r="U2107" s="6">
        <f t="shared" si="2767"/>
        <v>0</v>
      </c>
      <c r="V2107" s="6">
        <f t="shared" si="2768"/>
        <v>0</v>
      </c>
      <c r="W2107" s="6">
        <f t="shared" si="2769"/>
        <v>0</v>
      </c>
      <c r="X2107" s="17"/>
      <c r="Y2107" s="17"/>
      <c r="Z2107" s="17"/>
      <c r="AA2107" s="17"/>
      <c r="AB2107" s="17"/>
      <c r="AC2107" s="17"/>
      <c r="AE2107" s="16"/>
      <c r="AF2107" s="16"/>
      <c r="AG2107" s="16"/>
      <c r="AH2107" s="16"/>
      <c r="AI2107" s="16"/>
      <c r="AJ2107" s="16"/>
      <c r="AL2107" s="16"/>
      <c r="AM2107" s="16"/>
      <c r="AN2107" s="16"/>
      <c r="AO2107" s="16"/>
      <c r="AP2107" s="16"/>
      <c r="AQ2107" s="16"/>
      <c r="BI2107" s="1">
        <v>4</v>
      </c>
      <c r="BJ2107" s="6">
        <f>SUM($R$5:R2109)-$AB$2</f>
        <v>118.58407640000006</v>
      </c>
      <c r="BK2107" s="6">
        <f>SUM($R$5:S2109)-$AB$2</f>
        <v>604.03154283200058</v>
      </c>
      <c r="BL2107" s="6">
        <f>SUM($R$5:T2109)-$AB$2</f>
        <v>1817.6502089119963</v>
      </c>
      <c r="BM2107" s="6">
        <f>SUM($R$5:U2109)-$AB$2</f>
        <v>3516.716341423999</v>
      </c>
      <c r="BN2107" s="6">
        <f>SUM($R$5:V2109)-$AB$2</f>
        <v>5943.9536735840011</v>
      </c>
      <c r="BO2107" s="6">
        <f>SUM($R$5:W2109)-$AB$2</f>
        <v>8856.638472175995</v>
      </c>
      <c r="BP2107" s="16"/>
    </row>
    <row r="2108" spans="1:68" x14ac:dyDescent="0.45">
      <c r="A2108" s="1">
        <v>2008</v>
      </c>
      <c r="B2108" s="1">
        <v>3</v>
      </c>
      <c r="C2108" s="1">
        <v>29</v>
      </c>
      <c r="D2108" s="1">
        <v>6</v>
      </c>
      <c r="E2108" s="1">
        <v>14.3</v>
      </c>
      <c r="F2108" s="1">
        <v>0</v>
      </c>
      <c r="G2108" s="4"/>
      <c r="H2108" s="4"/>
      <c r="Q2108" s="1">
        <v>3</v>
      </c>
      <c r="R2108" s="6">
        <f t="shared" si="2764"/>
        <v>0</v>
      </c>
      <c r="S2108" s="6">
        <f t="shared" si="2765"/>
        <v>0</v>
      </c>
      <c r="T2108" s="6">
        <f t="shared" si="2766"/>
        <v>0</v>
      </c>
      <c r="U2108" s="6">
        <f t="shared" si="2767"/>
        <v>0</v>
      </c>
      <c r="V2108" s="6">
        <f t="shared" si="2768"/>
        <v>0</v>
      </c>
      <c r="W2108" s="6">
        <f t="shared" si="2769"/>
        <v>0</v>
      </c>
      <c r="X2108" s="17"/>
      <c r="Y2108" s="17"/>
      <c r="Z2108" s="17"/>
      <c r="AA2108" s="17"/>
      <c r="AB2108" s="17"/>
      <c r="AC2108" s="17"/>
      <c r="AE2108" s="16"/>
      <c r="AF2108" s="16"/>
      <c r="AG2108" s="16"/>
      <c r="AH2108" s="16"/>
      <c r="AI2108" s="16"/>
      <c r="AJ2108" s="16"/>
      <c r="AL2108" s="16"/>
      <c r="AM2108" s="16"/>
      <c r="AN2108" s="16"/>
      <c r="AO2108" s="16"/>
      <c r="AP2108" s="16"/>
      <c r="AQ2108" s="16"/>
      <c r="BI2108" s="1">
        <v>5</v>
      </c>
      <c r="BJ2108" s="6">
        <f>SUM($R$5:R2110)-$AB$2</f>
        <v>118.58407640000006</v>
      </c>
      <c r="BK2108" s="6">
        <f>SUM($R$5:S2110)-$AB$2</f>
        <v>604.03154283200058</v>
      </c>
      <c r="BL2108" s="6">
        <f>SUM($R$5:T2110)-$AB$2</f>
        <v>1817.6502089119963</v>
      </c>
      <c r="BM2108" s="6">
        <f>SUM($R$5:U2110)-$AB$2</f>
        <v>3516.716341423999</v>
      </c>
      <c r="BN2108" s="6">
        <f>SUM($R$5:V2110)-$AB$2</f>
        <v>5943.9536735840011</v>
      </c>
      <c r="BO2108" s="6">
        <f>SUM($R$5:W2110)-$AB$2</f>
        <v>8856.638472175995</v>
      </c>
      <c r="BP2108" s="16"/>
    </row>
    <row r="2109" spans="1:68" x14ac:dyDescent="0.45">
      <c r="A2109" s="1">
        <v>2008</v>
      </c>
      <c r="B2109" s="1">
        <v>3</v>
      </c>
      <c r="C2109" s="1">
        <v>29</v>
      </c>
      <c r="D2109" s="1">
        <v>7</v>
      </c>
      <c r="E2109" s="1">
        <v>14.1</v>
      </c>
      <c r="F2109" s="1">
        <v>1.1299999999999999</v>
      </c>
      <c r="G2109" s="4"/>
      <c r="H2109" s="4"/>
      <c r="Q2109" s="1">
        <v>4</v>
      </c>
      <c r="R2109" s="6">
        <f t="shared" si="2764"/>
        <v>0</v>
      </c>
      <c r="S2109" s="6">
        <f t="shared" si="2765"/>
        <v>0</v>
      </c>
      <c r="T2109" s="6">
        <f t="shared" si="2766"/>
        <v>0</v>
      </c>
      <c r="U2109" s="6">
        <f t="shared" si="2767"/>
        <v>0</v>
      </c>
      <c r="V2109" s="6">
        <f t="shared" si="2768"/>
        <v>0</v>
      </c>
      <c r="W2109" s="6">
        <f t="shared" si="2769"/>
        <v>0</v>
      </c>
      <c r="X2109" s="17"/>
      <c r="Y2109" s="17"/>
      <c r="Z2109" s="17"/>
      <c r="AA2109" s="17"/>
      <c r="AB2109" s="17"/>
      <c r="AC2109" s="17"/>
      <c r="AE2109" s="16"/>
      <c r="AF2109" s="16"/>
      <c r="AG2109" s="16"/>
      <c r="AH2109" s="16"/>
      <c r="AI2109" s="16"/>
      <c r="AJ2109" s="16"/>
      <c r="AL2109" s="16"/>
      <c r="AM2109" s="16"/>
      <c r="AN2109" s="16"/>
      <c r="AO2109" s="16"/>
      <c r="AP2109" s="16"/>
      <c r="AQ2109" s="16"/>
      <c r="BI2109" s="1">
        <v>6</v>
      </c>
      <c r="BJ2109" s="6">
        <f>SUM($R$5:R2111)-$AB$2</f>
        <v>118.58407640000006</v>
      </c>
      <c r="BK2109" s="6">
        <f>SUM($R$5:S2111)-$AB$2</f>
        <v>604.03154283200058</v>
      </c>
      <c r="BL2109" s="6">
        <f>SUM($R$5:T2111)-$AB$2</f>
        <v>1817.6502089119963</v>
      </c>
      <c r="BM2109" s="6">
        <f>SUM($R$5:U2111)-$AB$2</f>
        <v>3516.716341423999</v>
      </c>
      <c r="BN2109" s="6">
        <f>SUM($R$5:V2111)-$AB$2</f>
        <v>5943.9536735840011</v>
      </c>
      <c r="BO2109" s="6">
        <f>SUM($R$5:W2111)-$AB$2</f>
        <v>8856.638472175995</v>
      </c>
      <c r="BP2109" s="16"/>
    </row>
    <row r="2110" spans="1:68" x14ac:dyDescent="0.45">
      <c r="A2110" s="1">
        <v>2008</v>
      </c>
      <c r="B2110" s="1">
        <v>3</v>
      </c>
      <c r="C2110" s="1">
        <v>29</v>
      </c>
      <c r="D2110" s="1">
        <v>8</v>
      </c>
      <c r="E2110" s="1">
        <v>14.2</v>
      </c>
      <c r="F2110" s="1">
        <v>91.97</v>
      </c>
      <c r="G2110" s="4"/>
      <c r="H2110" s="4"/>
      <c r="Q2110" s="1">
        <v>5</v>
      </c>
      <c r="R2110" s="6">
        <f t="shared" si="2764"/>
        <v>0</v>
      </c>
      <c r="S2110" s="6">
        <f t="shared" si="2765"/>
        <v>0</v>
      </c>
      <c r="T2110" s="6">
        <f t="shared" si="2766"/>
        <v>0</v>
      </c>
      <c r="U2110" s="6">
        <f t="shared" si="2767"/>
        <v>0</v>
      </c>
      <c r="V2110" s="6">
        <f t="shared" si="2768"/>
        <v>0</v>
      </c>
      <c r="W2110" s="6">
        <f t="shared" si="2769"/>
        <v>0</v>
      </c>
      <c r="X2110" s="17"/>
      <c r="Y2110" s="17"/>
      <c r="Z2110" s="17"/>
      <c r="AA2110" s="17"/>
      <c r="AB2110" s="17"/>
      <c r="AC2110" s="17"/>
      <c r="AE2110" s="16"/>
      <c r="AF2110" s="16"/>
      <c r="AG2110" s="16"/>
      <c r="AH2110" s="16"/>
      <c r="AI2110" s="16"/>
      <c r="AJ2110" s="16"/>
      <c r="AL2110" s="16"/>
      <c r="AM2110" s="16"/>
      <c r="AN2110" s="16"/>
      <c r="AO2110" s="16"/>
      <c r="AP2110" s="16"/>
      <c r="AQ2110" s="16"/>
      <c r="BI2110" s="1">
        <v>7</v>
      </c>
      <c r="BJ2110" s="6">
        <f>SUM($R$5:R2112)-$AB$2</f>
        <v>118.58473180000006</v>
      </c>
      <c r="BK2110" s="6">
        <f>SUM($R$5:S2112)-$AB$2</f>
        <v>604.03474118400061</v>
      </c>
      <c r="BL2110" s="6">
        <f>SUM($R$5:T2112)-$AB$2</f>
        <v>1817.6597646439964</v>
      </c>
      <c r="BM2110" s="6">
        <f>SUM($R$5:U2112)-$AB$2</f>
        <v>3516.734797487999</v>
      </c>
      <c r="BN2110" s="6">
        <f>SUM($R$5:V2112)-$AB$2</f>
        <v>5943.9848444080008</v>
      </c>
      <c r="BO2110" s="6">
        <f>SUM($R$5:W2112)-$AB$2</f>
        <v>8856.6849007119945</v>
      </c>
      <c r="BP2110" s="16"/>
    </row>
    <row r="2111" spans="1:68" x14ac:dyDescent="0.45">
      <c r="A2111" s="1">
        <v>2008</v>
      </c>
      <c r="B2111" s="1">
        <v>3</v>
      </c>
      <c r="C2111" s="1">
        <v>29</v>
      </c>
      <c r="D2111" s="1">
        <v>9</v>
      </c>
      <c r="E2111" s="1">
        <v>15.6</v>
      </c>
      <c r="F2111" s="1">
        <v>287.20999999999998</v>
      </c>
      <c r="G2111" s="4"/>
      <c r="H2111" s="4"/>
      <c r="Q2111" s="1">
        <v>6</v>
      </c>
      <c r="R2111" s="6">
        <f t="shared" si="2764"/>
        <v>0</v>
      </c>
      <c r="S2111" s="6">
        <f t="shared" si="2765"/>
        <v>0</v>
      </c>
      <c r="T2111" s="6">
        <f t="shared" si="2766"/>
        <v>0</v>
      </c>
      <c r="U2111" s="6">
        <f t="shared" si="2767"/>
        <v>0</v>
      </c>
      <c r="V2111" s="6">
        <f t="shared" si="2768"/>
        <v>0</v>
      </c>
      <c r="W2111" s="6">
        <f t="shared" si="2769"/>
        <v>0</v>
      </c>
      <c r="X2111" s="17"/>
      <c r="Y2111" s="17"/>
      <c r="Z2111" s="17"/>
      <c r="AA2111" s="17"/>
      <c r="AB2111" s="17"/>
      <c r="AC2111" s="17"/>
      <c r="AE2111" s="16"/>
      <c r="AF2111" s="16"/>
      <c r="AG2111" s="16"/>
      <c r="AH2111" s="16"/>
      <c r="AI2111" s="16"/>
      <c r="AJ2111" s="16"/>
      <c r="AL2111" s="16"/>
      <c r="AM2111" s="16"/>
      <c r="AN2111" s="16"/>
      <c r="AO2111" s="16"/>
      <c r="AP2111" s="16"/>
      <c r="AQ2111" s="16"/>
      <c r="BI2111" s="1">
        <v>8</v>
      </c>
      <c r="BJ2111" s="6">
        <f>SUM($R$5:R2113)-$AB$2</f>
        <v>118.63807440000005</v>
      </c>
      <c r="BK2111" s="6">
        <f>SUM($R$5:S2113)-$AB$2</f>
        <v>604.29505307200054</v>
      </c>
      <c r="BL2111" s="6">
        <f>SUM($R$5:T2113)-$AB$2</f>
        <v>1818.4374997519963</v>
      </c>
      <c r="BM2111" s="6">
        <f>SUM($R$5:U2113)-$AB$2</f>
        <v>3518.2369251039995</v>
      </c>
      <c r="BN2111" s="6">
        <f>SUM($R$5:V2113)-$AB$2</f>
        <v>5946.5218184640016</v>
      </c>
      <c r="BO2111" s="6">
        <f>SUM($R$5:W2113)-$AB$2</f>
        <v>8860.4636904959953</v>
      </c>
      <c r="BP2111" s="16"/>
    </row>
    <row r="2112" spans="1:68" x14ac:dyDescent="0.45">
      <c r="A2112" s="1">
        <v>2008</v>
      </c>
      <c r="B2112" s="1">
        <v>3</v>
      </c>
      <c r="C2112" s="1">
        <v>29</v>
      </c>
      <c r="D2112" s="1">
        <v>10</v>
      </c>
      <c r="E2112" s="1">
        <v>16.8</v>
      </c>
      <c r="F2112" s="1">
        <v>424.41</v>
      </c>
      <c r="G2112" s="4"/>
      <c r="H2112" s="4"/>
      <c r="Q2112" s="1">
        <v>7</v>
      </c>
      <c r="R2112" s="6">
        <f t="shared" si="2764"/>
        <v>6.5539999999999988E-4</v>
      </c>
      <c r="S2112" s="6">
        <f t="shared" si="2765"/>
        <v>2.5429519999999994E-3</v>
      </c>
      <c r="T2112" s="6">
        <f t="shared" si="2766"/>
        <v>6.3573799999999984E-3</v>
      </c>
      <c r="U2112" s="6">
        <f t="shared" si="2767"/>
        <v>8.9003319999999986E-3</v>
      </c>
      <c r="V2112" s="6">
        <f t="shared" si="2768"/>
        <v>1.2714759999999997E-2</v>
      </c>
      <c r="W2112" s="6">
        <f t="shared" si="2769"/>
        <v>1.5257711999999998E-2</v>
      </c>
      <c r="X2112" s="17"/>
      <c r="Y2112" s="17"/>
      <c r="Z2112" s="17"/>
      <c r="AA2112" s="17"/>
      <c r="AB2112" s="17"/>
      <c r="AC2112" s="17"/>
      <c r="AE2112" s="16"/>
      <c r="AF2112" s="16"/>
      <c r="AG2112" s="16"/>
      <c r="AH2112" s="16"/>
      <c r="AI2112" s="16"/>
      <c r="AJ2112" s="16"/>
      <c r="AL2112" s="16"/>
      <c r="AM2112" s="16"/>
      <c r="AN2112" s="16"/>
      <c r="AO2112" s="16"/>
      <c r="AP2112" s="16"/>
      <c r="AQ2112" s="16"/>
      <c r="BI2112" s="1">
        <v>9</v>
      </c>
      <c r="BJ2112" s="6">
        <f>SUM($R$5:R2114)-$AB$2</f>
        <v>118.80465620000005</v>
      </c>
      <c r="BK2112" s="6">
        <f>SUM($R$5:S2114)-$AB$2</f>
        <v>605.10797225600061</v>
      </c>
      <c r="BL2112" s="6">
        <f>SUM($R$5:T2114)-$AB$2</f>
        <v>1820.866262395996</v>
      </c>
      <c r="BM2112" s="6">
        <f>SUM($R$5:U2114)-$AB$2</f>
        <v>3522.9278685919999</v>
      </c>
      <c r="BN2112" s="6">
        <f>SUM($R$5:V2114)-$AB$2</f>
        <v>5954.4444488720019</v>
      </c>
      <c r="BO2112" s="6">
        <f>SUM($R$5:W2114)-$AB$2</f>
        <v>8872.2643452079956</v>
      </c>
      <c r="BP2112" s="16"/>
    </row>
    <row r="2113" spans="1:68" x14ac:dyDescent="0.45">
      <c r="A2113" s="1">
        <v>2008</v>
      </c>
      <c r="B2113" s="1">
        <v>3</v>
      </c>
      <c r="C2113" s="1">
        <v>29</v>
      </c>
      <c r="D2113" s="1">
        <v>11</v>
      </c>
      <c r="E2113" s="1">
        <v>17.8</v>
      </c>
      <c r="F2113" s="1">
        <v>569.16</v>
      </c>
      <c r="G2113" s="4"/>
      <c r="H2113" s="4"/>
      <c r="Q2113" s="1">
        <v>8</v>
      </c>
      <c r="R2113" s="6">
        <f t="shared" si="2764"/>
        <v>5.3342599999999997E-2</v>
      </c>
      <c r="S2113" s="6">
        <f t="shared" si="2765"/>
        <v>0.20696928799999997</v>
      </c>
      <c r="T2113" s="6">
        <f t="shared" si="2766"/>
        <v>0.51742321999999985</v>
      </c>
      <c r="U2113" s="6">
        <f t="shared" si="2767"/>
        <v>0.72439250799999999</v>
      </c>
      <c r="V2113" s="6">
        <f t="shared" si="2768"/>
        <v>1.0348464399999997</v>
      </c>
      <c r="W2113" s="6">
        <f t="shared" si="2769"/>
        <v>1.241815728</v>
      </c>
      <c r="X2113" s="17"/>
      <c r="Y2113" s="17"/>
      <c r="Z2113" s="17"/>
      <c r="AA2113" s="17"/>
      <c r="AB2113" s="17"/>
      <c r="AC2113" s="17"/>
      <c r="AE2113" s="16"/>
      <c r="AF2113" s="16"/>
      <c r="AG2113" s="16"/>
      <c r="AH2113" s="16"/>
      <c r="AI2113" s="16"/>
      <c r="AJ2113" s="16"/>
      <c r="AL2113" s="16"/>
      <c r="AM2113" s="16"/>
      <c r="AN2113" s="16"/>
      <c r="AO2113" s="16"/>
      <c r="AP2113" s="16"/>
      <c r="AQ2113" s="16"/>
      <c r="BI2113" s="1">
        <v>10</v>
      </c>
      <c r="BJ2113" s="6">
        <f>SUM($R$5:R2115)-$AB$2</f>
        <v>119.05081400000006</v>
      </c>
      <c r="BK2113" s="6">
        <f>SUM($R$5:S2115)-$AB$2</f>
        <v>606.30922232000057</v>
      </c>
      <c r="BL2113" s="6">
        <f>SUM($R$5:T2115)-$AB$2</f>
        <v>1824.4552431199961</v>
      </c>
      <c r="BM2113" s="6">
        <f>SUM($R$5:U2115)-$AB$2</f>
        <v>3529.8596722400002</v>
      </c>
      <c r="BN2113" s="6">
        <f>SUM($R$5:V2115)-$AB$2</f>
        <v>5966.1517138400022</v>
      </c>
      <c r="BO2113" s="6">
        <f>SUM($R$5:W2115)-$AB$2</f>
        <v>8889.7021637599955</v>
      </c>
      <c r="BP2113" s="16"/>
    </row>
    <row r="2114" spans="1:68" x14ac:dyDescent="0.45">
      <c r="A2114" s="1">
        <v>2008</v>
      </c>
      <c r="B2114" s="1">
        <v>3</v>
      </c>
      <c r="C2114" s="1">
        <v>29</v>
      </c>
      <c r="D2114" s="1">
        <v>12</v>
      </c>
      <c r="E2114" s="1">
        <v>18</v>
      </c>
      <c r="F2114" s="1">
        <v>688.89</v>
      </c>
      <c r="G2114" s="4"/>
      <c r="H2114" s="4"/>
      <c r="Q2114" s="1">
        <v>9</v>
      </c>
      <c r="R2114" s="6">
        <f t="shared" si="2764"/>
        <v>0.16658179999999997</v>
      </c>
      <c r="S2114" s="6">
        <f t="shared" si="2765"/>
        <v>0.64633738399999996</v>
      </c>
      <c r="T2114" s="6">
        <f t="shared" si="2766"/>
        <v>1.6158434599999998</v>
      </c>
      <c r="U2114" s="6">
        <f t="shared" si="2767"/>
        <v>2.262180844</v>
      </c>
      <c r="V2114" s="6">
        <f t="shared" si="2768"/>
        <v>3.2316869199999996</v>
      </c>
      <c r="W2114" s="6">
        <f t="shared" si="2769"/>
        <v>3.8780243040000002</v>
      </c>
      <c r="X2114" s="17"/>
      <c r="Y2114" s="17"/>
      <c r="Z2114" s="17"/>
      <c r="AA2114" s="17"/>
      <c r="AB2114" s="17"/>
      <c r="AC2114" s="17"/>
      <c r="AE2114" s="16"/>
      <c r="AF2114" s="16"/>
      <c r="AG2114" s="16"/>
      <c r="AH2114" s="16"/>
      <c r="AI2114" s="16"/>
      <c r="AJ2114" s="16"/>
      <c r="AL2114" s="16"/>
      <c r="AM2114" s="16"/>
      <c r="AN2114" s="16"/>
      <c r="AO2114" s="16"/>
      <c r="AP2114" s="16"/>
      <c r="AQ2114" s="16"/>
      <c r="BI2114" s="1">
        <v>11</v>
      </c>
      <c r="BJ2114" s="6">
        <f>SUM($R$5:R2116)-$AB$2</f>
        <v>119.38092680000005</v>
      </c>
      <c r="BK2114" s="6">
        <f>SUM($R$5:S2116)-$AB$2</f>
        <v>607.92017278400067</v>
      </c>
      <c r="BL2114" s="6">
        <f>SUM($R$5:T2116)-$AB$2</f>
        <v>1829.2682877439961</v>
      </c>
      <c r="BM2114" s="6">
        <f>SUM($R$5:U2116)-$AB$2</f>
        <v>3539.1556486879999</v>
      </c>
      <c r="BN2114" s="6">
        <f>SUM($R$5:V2116)-$AB$2</f>
        <v>5981.8518786080022</v>
      </c>
      <c r="BO2114" s="6">
        <f>SUM($R$5:W2116)-$AB$2</f>
        <v>8913.0873545119975</v>
      </c>
      <c r="BP2114" s="16"/>
    </row>
    <row r="2115" spans="1:68" x14ac:dyDescent="0.45">
      <c r="A2115" s="1">
        <v>2008</v>
      </c>
      <c r="B2115" s="1">
        <v>3</v>
      </c>
      <c r="C2115" s="1">
        <v>29</v>
      </c>
      <c r="D2115" s="1">
        <v>13</v>
      </c>
      <c r="E2115" s="1">
        <v>19</v>
      </c>
      <c r="F2115" s="1">
        <v>720.22</v>
      </c>
      <c r="G2115" s="4"/>
      <c r="H2115" s="4"/>
      <c r="Q2115" s="1">
        <v>10</v>
      </c>
      <c r="R2115" s="6">
        <f t="shared" si="2764"/>
        <v>0.24615780000000001</v>
      </c>
      <c r="S2115" s="6">
        <f t="shared" si="2765"/>
        <v>0.95509226400000002</v>
      </c>
      <c r="T2115" s="6">
        <f t="shared" si="2766"/>
        <v>2.3877306599999999</v>
      </c>
      <c r="U2115" s="6">
        <f t="shared" si="2767"/>
        <v>3.342822924</v>
      </c>
      <c r="V2115" s="6">
        <f t="shared" si="2768"/>
        <v>4.7754613199999998</v>
      </c>
      <c r="W2115" s="6">
        <f t="shared" si="2769"/>
        <v>5.7305535839999999</v>
      </c>
      <c r="X2115" s="17"/>
      <c r="Y2115" s="17"/>
      <c r="Z2115" s="17"/>
      <c r="AA2115" s="17"/>
      <c r="AB2115" s="17"/>
      <c r="AC2115" s="17"/>
      <c r="AE2115" s="16"/>
      <c r="AF2115" s="16"/>
      <c r="AG2115" s="16"/>
      <c r="AH2115" s="16"/>
      <c r="AI2115" s="16"/>
      <c r="AJ2115" s="16"/>
      <c r="AL2115" s="16"/>
      <c r="AM2115" s="16"/>
      <c r="AN2115" s="16"/>
      <c r="AO2115" s="16"/>
      <c r="AP2115" s="16"/>
      <c r="AQ2115" s="16"/>
      <c r="BI2115" s="1">
        <v>12</v>
      </c>
      <c r="BJ2115" s="6">
        <f t="shared" ref="BJ2115" si="2830">R2117-$AB$2</f>
        <v>-6.1316937999999999</v>
      </c>
      <c r="BK2115" s="6">
        <f t="shared" ref="BK2115" si="2831">S2117-$AB$2</f>
        <v>-4.9809719440000002</v>
      </c>
      <c r="BL2115" s="6">
        <f t="shared" ref="BL2115" si="2832">T2117-$AB$2</f>
        <v>-2.6555548600000001</v>
      </c>
      <c r="BM2115" s="6">
        <f t="shared" ref="BM2115" si="2833">U2117-$AB$2</f>
        <v>-1.1052768039999998</v>
      </c>
      <c r="BN2115" s="6">
        <f t="shared" ref="BN2115" si="2834">V2117-$AB$2</f>
        <v>1.2201402799999999</v>
      </c>
      <c r="BO2115" s="6">
        <f t="shared" ref="BO2115" si="2835">W2117-$AB$2</f>
        <v>2.7704183360000005</v>
      </c>
      <c r="BP2115" s="16"/>
    </row>
    <row r="2116" spans="1:68" x14ac:dyDescent="0.45">
      <c r="A2116" s="1">
        <v>2008</v>
      </c>
      <c r="B2116" s="1">
        <v>3</v>
      </c>
      <c r="C2116" s="1">
        <v>29</v>
      </c>
      <c r="D2116" s="1">
        <v>14</v>
      </c>
      <c r="E2116" s="1">
        <v>19.7</v>
      </c>
      <c r="F2116" s="1">
        <v>685.3</v>
      </c>
      <c r="G2116" s="4"/>
      <c r="H2116" s="4"/>
      <c r="Q2116" s="1">
        <v>11</v>
      </c>
      <c r="R2116" s="6">
        <f t="shared" si="2764"/>
        <v>0.33011279999999993</v>
      </c>
      <c r="S2116" s="6">
        <f t="shared" si="2765"/>
        <v>1.2808376639999997</v>
      </c>
      <c r="T2116" s="6">
        <f t="shared" si="2766"/>
        <v>3.2020941599999992</v>
      </c>
      <c r="U2116" s="6">
        <f t="shared" si="2767"/>
        <v>4.4829318239999996</v>
      </c>
      <c r="V2116" s="6">
        <f t="shared" si="2768"/>
        <v>6.4041883199999985</v>
      </c>
      <c r="W2116" s="6">
        <f t="shared" si="2769"/>
        <v>7.6850259839999993</v>
      </c>
      <c r="X2116" s="17"/>
      <c r="Y2116" s="17"/>
      <c r="Z2116" s="17"/>
      <c r="AA2116" s="17"/>
      <c r="AB2116" s="17"/>
      <c r="AC2116" s="17"/>
      <c r="AE2116" s="16"/>
      <c r="AF2116" s="16"/>
      <c r="AG2116" s="16"/>
      <c r="AH2116" s="16"/>
      <c r="AI2116" s="16"/>
      <c r="AJ2116" s="16"/>
      <c r="AL2116" s="16"/>
      <c r="AM2116" s="16"/>
      <c r="AN2116" s="16"/>
      <c r="AO2116" s="16"/>
      <c r="AP2116" s="16"/>
      <c r="AQ2116" s="16"/>
      <c r="BI2116" s="1">
        <v>13</v>
      </c>
      <c r="BJ2116" s="6">
        <f>SUM($R$5:R2118)-$AB$2</f>
        <v>120.19821060000007</v>
      </c>
      <c r="BK2116" s="6">
        <f>SUM($R$5:S2118)-$AB$2</f>
        <v>611.90851772800079</v>
      </c>
      <c r="BL2116" s="6">
        <f>SUM($R$5:T2118)-$AB$2</f>
        <v>1841.1842855479963</v>
      </c>
      <c r="BM2116" s="6">
        <f>SUM($R$5:U2118)-$AB$2</f>
        <v>3562.1703604959998</v>
      </c>
      <c r="BN2116" s="6">
        <f>SUM($R$5:V2118)-$AB$2</f>
        <v>6020.7218961360022</v>
      </c>
      <c r="BO2116" s="6">
        <f>SUM($R$5:W2118)-$AB$2</f>
        <v>8970.9837389039949</v>
      </c>
      <c r="BP2116" s="16"/>
    </row>
    <row r="2117" spans="1:68" x14ac:dyDescent="0.45">
      <c r="A2117" s="1">
        <v>2008</v>
      </c>
      <c r="B2117" s="1">
        <v>3</v>
      </c>
      <c r="C2117" s="1">
        <v>29</v>
      </c>
      <c r="D2117" s="1">
        <v>15</v>
      </c>
      <c r="E2117" s="1">
        <v>20.100000000000001</v>
      </c>
      <c r="F2117" s="1">
        <v>575.70000000000005</v>
      </c>
      <c r="G2117" s="4"/>
      <c r="H2117" s="4"/>
      <c r="Q2117" s="1">
        <v>12</v>
      </c>
      <c r="R2117" s="6">
        <f t="shared" si="2764"/>
        <v>0.39955619999999997</v>
      </c>
      <c r="S2117" s="6">
        <f t="shared" si="2765"/>
        <v>1.5502780559999998</v>
      </c>
      <c r="T2117" s="6">
        <f t="shared" si="2766"/>
        <v>3.8756951399999999</v>
      </c>
      <c r="U2117" s="6">
        <f t="shared" si="2767"/>
        <v>5.4259731960000002</v>
      </c>
      <c r="V2117" s="6">
        <f t="shared" si="2768"/>
        <v>7.7513902799999999</v>
      </c>
      <c r="W2117" s="6">
        <f t="shared" si="2769"/>
        <v>9.3016683360000005</v>
      </c>
      <c r="X2117" s="17">
        <f t="shared" ref="X2117" si="2836">SUM(R2117:R2141)-$AA$2</f>
        <v>-3.1708705999999998</v>
      </c>
      <c r="Y2117" s="17">
        <f t="shared" ref="Y2117" si="2837">SUM(S2117:S2141)-$AA$2</f>
        <v>4.6260220719999987</v>
      </c>
      <c r="Z2117" s="17">
        <f t="shared" ref="Z2117" si="2838">SUM(T2117:T2141)-$AA$2</f>
        <v>20.382242679999997</v>
      </c>
      <c r="AA2117" s="17">
        <f t="shared" ref="AA2117" si="2839">SUM(U2117:U2141)-$AA$2</f>
        <v>30.886389752000003</v>
      </c>
      <c r="AB2117" s="17">
        <f t="shared" ref="AB2117" si="2840">SUM(V2117:V2141)-$AA$2</f>
        <v>46.642610359999999</v>
      </c>
      <c r="AC2117" s="17">
        <f t="shared" ref="AC2117" si="2841">SUM(W2117:W2141)-$AA$2</f>
        <v>57.146757432000001</v>
      </c>
      <c r="AE2117" s="16">
        <f t="shared" ref="AE2117" si="2842">IF(X2117&gt;0,1,0)</f>
        <v>0</v>
      </c>
      <c r="AF2117" s="16">
        <f t="shared" ref="AF2117" si="2843">IF(Y2117&gt;0,1,0)</f>
        <v>1</v>
      </c>
      <c r="AG2117" s="16">
        <f t="shared" ref="AG2117" si="2844">IF(Z2117&gt;0,1,0)</f>
        <v>1</v>
      </c>
      <c r="AH2117" s="16">
        <f t="shared" ref="AH2117" si="2845">IF(AA2117&gt;0,1,0)</f>
        <v>1</v>
      </c>
      <c r="AI2117" s="16">
        <f t="shared" ref="AI2117" si="2846">IF(AB2117&gt;0,1,0)</f>
        <v>1</v>
      </c>
      <c r="AJ2117" s="16">
        <f t="shared" ref="AJ2117" si="2847">IF(AC2117&gt;0,1,0)</f>
        <v>1</v>
      </c>
      <c r="AL2117" s="16">
        <f t="shared" ref="AL2117" si="2848">IF(X2117&lt;0,ABS(X2117*$AP$1),0)</f>
        <v>0</v>
      </c>
      <c r="AM2117" s="16">
        <f t="shared" ref="AM2117" si="2849">IF(Y2117&lt;0,ABS(Y2117*$AP$1),0)</f>
        <v>0</v>
      </c>
      <c r="AN2117" s="16">
        <f t="shared" ref="AN2117" si="2850">IF(Z2117&lt;0,ABS(Z2117*$AP$1),0)</f>
        <v>0</v>
      </c>
      <c r="AO2117" s="16">
        <f t="shared" ref="AO2117" si="2851">IF(AA2117&lt;0,ABS(AA2117*$AP$1),0)</f>
        <v>0</v>
      </c>
      <c r="AP2117" s="16">
        <f t="shared" ref="AP2117" si="2852">IF(AB2117&lt;0,ABS(AB2117*$AP$1),0)</f>
        <v>0</v>
      </c>
      <c r="AQ2117" s="16">
        <f t="shared" ref="AQ2117" si="2853">IF(AC2117&lt;0,ABS(AC2117*$AP$1),0)</f>
        <v>0</v>
      </c>
      <c r="BI2117" s="1">
        <v>14</v>
      </c>
      <c r="BJ2117" s="6">
        <f>SUM($R$5:R2119)-$AB$2</f>
        <v>120.59568460000007</v>
      </c>
      <c r="BK2117" s="6">
        <f>SUM($R$5:S2119)-$AB$2</f>
        <v>613.84819084800074</v>
      </c>
      <c r="BL2117" s="6">
        <f>SUM($R$5:T2119)-$AB$2</f>
        <v>1846.9794564679964</v>
      </c>
      <c r="BM2117" s="6">
        <f>SUM($R$5:U2119)-$AB$2</f>
        <v>3573.3632283359998</v>
      </c>
      <c r="BN2117" s="6">
        <f>SUM($R$5:V2119)-$AB$2</f>
        <v>6039.6257595760035</v>
      </c>
      <c r="BO2117" s="6">
        <f>SUM($R$5:W2119)-$AB$2</f>
        <v>8999.1407970639939</v>
      </c>
      <c r="BP2117" s="16"/>
    </row>
    <row r="2118" spans="1:68" x14ac:dyDescent="0.45">
      <c r="A2118" s="1">
        <v>2008</v>
      </c>
      <c r="B2118" s="1">
        <v>3</v>
      </c>
      <c r="C2118" s="1">
        <v>29</v>
      </c>
      <c r="D2118" s="1">
        <v>16</v>
      </c>
      <c r="E2118" s="1">
        <v>20</v>
      </c>
      <c r="F2118" s="1">
        <v>402.81</v>
      </c>
      <c r="G2118" s="4"/>
      <c r="H2118" s="4"/>
      <c r="Q2118" s="1">
        <v>13</v>
      </c>
      <c r="R2118" s="6">
        <f t="shared" si="2764"/>
        <v>0.41772759999999998</v>
      </c>
      <c r="S2118" s="6">
        <f t="shared" si="2765"/>
        <v>1.6207830879999998</v>
      </c>
      <c r="T2118" s="6">
        <f t="shared" si="2766"/>
        <v>4.0519577199999999</v>
      </c>
      <c r="U2118" s="6">
        <f t="shared" si="2767"/>
        <v>5.6727408079999995</v>
      </c>
      <c r="V2118" s="6">
        <f t="shared" si="2768"/>
        <v>8.1039154399999997</v>
      </c>
      <c r="W2118" s="6">
        <f t="shared" si="2769"/>
        <v>9.7246985280000011</v>
      </c>
      <c r="X2118" s="17"/>
      <c r="Y2118" s="17"/>
      <c r="Z2118" s="17"/>
      <c r="AA2118" s="17"/>
      <c r="AB2118" s="17"/>
      <c r="AC2118" s="17"/>
      <c r="AE2118" s="16"/>
      <c r="AF2118" s="16"/>
      <c r="AG2118" s="16"/>
      <c r="AH2118" s="16"/>
      <c r="AI2118" s="16"/>
      <c r="AJ2118" s="16"/>
      <c r="AL2118" s="16"/>
      <c r="AM2118" s="16"/>
      <c r="AN2118" s="16"/>
      <c r="AO2118" s="16"/>
      <c r="AP2118" s="16"/>
      <c r="AQ2118" s="16"/>
      <c r="BI2118" s="1">
        <v>15</v>
      </c>
      <c r="BJ2118" s="6">
        <f>SUM($R$5:R2120)-$AB$2</f>
        <v>120.92959060000007</v>
      </c>
      <c r="BK2118" s="6">
        <f>SUM($R$5:S2120)-$AB$2</f>
        <v>615.47765212800073</v>
      </c>
      <c r="BL2118" s="6">
        <f>SUM($R$5:T2120)-$AB$2</f>
        <v>1851.8478059479964</v>
      </c>
      <c r="BM2118" s="6">
        <f>SUM($R$5:U2120)-$AB$2</f>
        <v>3582.7660212959995</v>
      </c>
      <c r="BN2118" s="6">
        <f>SUM($R$5:V2120)-$AB$2</f>
        <v>6055.5063289360032</v>
      </c>
      <c r="BO2118" s="6">
        <f>SUM($R$5:W2120)-$AB$2</f>
        <v>9022.7946981039931</v>
      </c>
      <c r="BP2118" s="16"/>
    </row>
    <row r="2119" spans="1:68" x14ac:dyDescent="0.45">
      <c r="A2119" s="1">
        <v>2008</v>
      </c>
      <c r="B2119" s="1">
        <v>3</v>
      </c>
      <c r="C2119" s="1">
        <v>29</v>
      </c>
      <c r="D2119" s="1">
        <v>17</v>
      </c>
      <c r="E2119" s="1">
        <v>18.100000000000001</v>
      </c>
      <c r="F2119" s="1">
        <v>208.46</v>
      </c>
      <c r="G2119" s="4"/>
      <c r="H2119" s="4"/>
      <c r="Q2119" s="1">
        <v>14</v>
      </c>
      <c r="R2119" s="6">
        <f t="shared" si="2764"/>
        <v>0.39747399999999994</v>
      </c>
      <c r="S2119" s="6">
        <f t="shared" si="2765"/>
        <v>1.5421991199999998</v>
      </c>
      <c r="T2119" s="6">
        <f t="shared" si="2766"/>
        <v>3.8554977999999993</v>
      </c>
      <c r="U2119" s="6">
        <f t="shared" si="2767"/>
        <v>5.3976969199999996</v>
      </c>
      <c r="V2119" s="6">
        <f t="shared" si="2768"/>
        <v>7.7109955999999986</v>
      </c>
      <c r="W2119" s="6">
        <f t="shared" si="2769"/>
        <v>9.2531947199999998</v>
      </c>
      <c r="X2119" s="17"/>
      <c r="Y2119" s="17"/>
      <c r="Z2119" s="17"/>
      <c r="AA2119" s="17"/>
      <c r="AB2119" s="17"/>
      <c r="AC2119" s="17"/>
      <c r="AE2119" s="16"/>
      <c r="AF2119" s="16"/>
      <c r="AG2119" s="16"/>
      <c r="AH2119" s="16"/>
      <c r="AI2119" s="16"/>
      <c r="AJ2119" s="16"/>
      <c r="AL2119" s="16"/>
      <c r="AM2119" s="16"/>
      <c r="AN2119" s="16"/>
      <c r="AO2119" s="16"/>
      <c r="AP2119" s="16"/>
      <c r="AQ2119" s="16"/>
      <c r="BI2119" s="1">
        <v>16</v>
      </c>
      <c r="BJ2119" s="6">
        <f>SUM($R$5:R2121)-$AB$2</f>
        <v>121.16322040000007</v>
      </c>
      <c r="BK2119" s="6">
        <f>SUM($R$5:S2121)-$AB$2</f>
        <v>616.61776555200072</v>
      </c>
      <c r="BL2119" s="6">
        <f>SUM($R$5:T2121)-$AB$2</f>
        <v>1855.2541284319964</v>
      </c>
      <c r="BM2119" s="6">
        <f>SUM($R$5:U2121)-$AB$2</f>
        <v>3589.3450364639998</v>
      </c>
      <c r="BN2119" s="6">
        <f>SUM($R$5:V2121)-$AB$2</f>
        <v>6066.6177622240039</v>
      </c>
      <c r="BO2119" s="6">
        <f>SUM($R$5:W2121)-$AB$2</f>
        <v>9039.3450331359927</v>
      </c>
      <c r="BP2119" s="16"/>
    </row>
    <row r="2120" spans="1:68" x14ac:dyDescent="0.45">
      <c r="A2120" s="1">
        <v>2008</v>
      </c>
      <c r="B2120" s="1">
        <v>3</v>
      </c>
      <c r="C2120" s="1">
        <v>29</v>
      </c>
      <c r="D2120" s="1">
        <v>18</v>
      </c>
      <c r="E2120" s="1">
        <v>16</v>
      </c>
      <c r="F2120" s="1">
        <v>38.47</v>
      </c>
      <c r="G2120" s="4"/>
      <c r="H2120" s="4"/>
      <c r="Q2120" s="1">
        <v>15</v>
      </c>
      <c r="R2120" s="6">
        <f t="shared" si="2764"/>
        <v>0.33390599999999998</v>
      </c>
      <c r="S2120" s="6">
        <f t="shared" si="2765"/>
        <v>1.2955552800000001</v>
      </c>
      <c r="T2120" s="6">
        <f t="shared" si="2766"/>
        <v>3.2388881999999999</v>
      </c>
      <c r="U2120" s="6">
        <f t="shared" si="2767"/>
        <v>4.5344434800000002</v>
      </c>
      <c r="V2120" s="6">
        <f t="shared" si="2768"/>
        <v>6.4777763999999998</v>
      </c>
      <c r="W2120" s="6">
        <f t="shared" si="2769"/>
        <v>7.7733316800000001</v>
      </c>
      <c r="X2120" s="17"/>
      <c r="Y2120" s="17"/>
      <c r="Z2120" s="17"/>
      <c r="AA2120" s="17"/>
      <c r="AB2120" s="17"/>
      <c r="AC2120" s="17"/>
      <c r="AE2120" s="16"/>
      <c r="AF2120" s="16"/>
      <c r="AG2120" s="16"/>
      <c r="AH2120" s="16"/>
      <c r="AI2120" s="16"/>
      <c r="AJ2120" s="16"/>
      <c r="AL2120" s="16"/>
      <c r="AM2120" s="16"/>
      <c r="AN2120" s="16"/>
      <c r="AO2120" s="16"/>
      <c r="AP2120" s="16"/>
      <c r="AQ2120" s="16"/>
      <c r="BI2120" s="1">
        <v>17</v>
      </c>
      <c r="BJ2120" s="6">
        <f>SUM($R$5:R2122)-$AB$2</f>
        <v>121.28412720000007</v>
      </c>
      <c r="BK2120" s="6">
        <f>SUM($R$5:S2122)-$AB$2</f>
        <v>617.20779073600067</v>
      </c>
      <c r="BL2120" s="6">
        <f>SUM($R$5:T2122)-$AB$2</f>
        <v>1857.0169495759965</v>
      </c>
      <c r="BM2120" s="6">
        <f>SUM($R$5:U2122)-$AB$2</f>
        <v>3592.7497719519993</v>
      </c>
      <c r="BN2120" s="6">
        <f>SUM($R$5:V2122)-$AB$2</f>
        <v>6072.3680896320029</v>
      </c>
      <c r="BO2120" s="6">
        <f>SUM($R$5:W2122)-$AB$2</f>
        <v>9047.9100708479928</v>
      </c>
      <c r="BP2120" s="16"/>
    </row>
    <row r="2121" spans="1:68" x14ac:dyDescent="0.45">
      <c r="A2121" s="1">
        <v>2008</v>
      </c>
      <c r="B2121" s="1">
        <v>3</v>
      </c>
      <c r="C2121" s="1">
        <v>29</v>
      </c>
      <c r="D2121" s="1">
        <v>19</v>
      </c>
      <c r="E2121" s="1">
        <v>14.9</v>
      </c>
      <c r="F2121" s="1">
        <v>0</v>
      </c>
      <c r="G2121" s="4"/>
      <c r="H2121" s="4"/>
      <c r="Q2121" s="1">
        <v>16</v>
      </c>
      <c r="R2121" s="6">
        <f t="shared" si="2764"/>
        <v>0.2336298</v>
      </c>
      <c r="S2121" s="6">
        <f t="shared" si="2765"/>
        <v>0.90648362399999993</v>
      </c>
      <c r="T2121" s="6">
        <f t="shared" si="2766"/>
        <v>2.2662090599999996</v>
      </c>
      <c r="U2121" s="6">
        <f t="shared" si="2767"/>
        <v>3.1726926839999998</v>
      </c>
      <c r="V2121" s="6">
        <f t="shared" si="2768"/>
        <v>4.5324181199999991</v>
      </c>
      <c r="W2121" s="6">
        <f t="shared" si="2769"/>
        <v>5.4389017439999998</v>
      </c>
      <c r="X2121" s="17"/>
      <c r="Y2121" s="17"/>
      <c r="Z2121" s="17"/>
      <c r="AA2121" s="17"/>
      <c r="AB2121" s="17"/>
      <c r="AC2121" s="17"/>
      <c r="AE2121" s="16"/>
      <c r="AF2121" s="16"/>
      <c r="AG2121" s="16"/>
      <c r="AH2121" s="16"/>
      <c r="AI2121" s="16"/>
      <c r="AJ2121" s="16"/>
      <c r="AL2121" s="16"/>
      <c r="AM2121" s="16"/>
      <c r="AN2121" s="16"/>
      <c r="AO2121" s="16"/>
      <c r="AP2121" s="16"/>
      <c r="AQ2121" s="16"/>
      <c r="BI2121" s="1">
        <v>18</v>
      </c>
      <c r="BJ2121" s="6">
        <f>SUM($R$5:R2123)-$AB$2</f>
        <v>121.30643980000008</v>
      </c>
      <c r="BK2121" s="6">
        <f>SUM($R$5:S2123)-$AB$2</f>
        <v>617.31667622400062</v>
      </c>
      <c r="BL2121" s="6">
        <f>SUM($R$5:T2123)-$AB$2</f>
        <v>1857.3422672839965</v>
      </c>
      <c r="BM2121" s="6">
        <f>SUM($R$5:U2123)-$AB$2</f>
        <v>3593.3780947679993</v>
      </c>
      <c r="BN2121" s="6">
        <f>SUM($R$5:V2123)-$AB$2</f>
        <v>6073.4292768880032</v>
      </c>
      <c r="BO2121" s="6">
        <f>SUM($R$5:W2123)-$AB$2</f>
        <v>9049.4906954319922</v>
      </c>
      <c r="BP2121" s="16"/>
    </row>
    <row r="2122" spans="1:68" x14ac:dyDescent="0.45">
      <c r="A2122" s="1">
        <v>2008</v>
      </c>
      <c r="B2122" s="1">
        <v>3</v>
      </c>
      <c r="C2122" s="1">
        <v>29</v>
      </c>
      <c r="D2122" s="1">
        <v>20</v>
      </c>
      <c r="E2122" s="1">
        <v>14.3</v>
      </c>
      <c r="F2122" s="1">
        <v>0</v>
      </c>
      <c r="G2122" s="4"/>
      <c r="H2122" s="4"/>
      <c r="Q2122" s="1">
        <v>17</v>
      </c>
      <c r="R2122" s="6">
        <f t="shared" si="2764"/>
        <v>0.12090679999999999</v>
      </c>
      <c r="S2122" s="6">
        <f t="shared" si="2765"/>
        <v>0.46911838399999994</v>
      </c>
      <c r="T2122" s="6">
        <f t="shared" si="2766"/>
        <v>1.17279596</v>
      </c>
      <c r="U2122" s="6">
        <f t="shared" si="2767"/>
        <v>1.6419143439999997</v>
      </c>
      <c r="V2122" s="6">
        <f t="shared" si="2768"/>
        <v>2.3455919199999999</v>
      </c>
      <c r="W2122" s="6">
        <f t="shared" si="2769"/>
        <v>2.8147103039999997</v>
      </c>
      <c r="X2122" s="17"/>
      <c r="Y2122" s="17"/>
      <c r="Z2122" s="17"/>
      <c r="AA2122" s="17"/>
      <c r="AB2122" s="17"/>
      <c r="AC2122" s="17"/>
      <c r="AE2122" s="16"/>
      <c r="AF2122" s="16"/>
      <c r="AG2122" s="16"/>
      <c r="AH2122" s="16"/>
      <c r="AI2122" s="16"/>
      <c r="AJ2122" s="16"/>
      <c r="AL2122" s="16"/>
      <c r="AM2122" s="16"/>
      <c r="AN2122" s="16"/>
      <c r="AO2122" s="16"/>
      <c r="AP2122" s="16"/>
      <c r="AQ2122" s="16"/>
      <c r="BI2122" s="1">
        <v>19</v>
      </c>
      <c r="BJ2122" s="6">
        <f>SUM($R$5:R2124)-$AB$2</f>
        <v>121.30643980000008</v>
      </c>
      <c r="BK2122" s="6">
        <f>SUM($R$5:S2124)-$AB$2</f>
        <v>617.31667622400062</v>
      </c>
      <c r="BL2122" s="6">
        <f>SUM($R$5:T2124)-$AB$2</f>
        <v>1857.3422672839965</v>
      </c>
      <c r="BM2122" s="6">
        <f>SUM($R$5:U2124)-$AB$2</f>
        <v>3593.3780947679993</v>
      </c>
      <c r="BN2122" s="6">
        <f>SUM($R$5:V2124)-$AB$2</f>
        <v>6073.4292768880032</v>
      </c>
      <c r="BO2122" s="6">
        <f>SUM($R$5:W2124)-$AB$2</f>
        <v>9049.4906954319922</v>
      </c>
      <c r="BP2122" s="16"/>
    </row>
    <row r="2123" spans="1:68" x14ac:dyDescent="0.45">
      <c r="A2123" s="1">
        <v>2008</v>
      </c>
      <c r="B2123" s="1">
        <v>3</v>
      </c>
      <c r="C2123" s="1">
        <v>29</v>
      </c>
      <c r="D2123" s="1">
        <v>21</v>
      </c>
      <c r="E2123" s="1">
        <v>13.7</v>
      </c>
      <c r="F2123" s="1">
        <v>0</v>
      </c>
      <c r="G2123" s="4"/>
      <c r="H2123" s="4"/>
      <c r="Q2123" s="1">
        <v>18</v>
      </c>
      <c r="R2123" s="6">
        <f t="shared" si="2764"/>
        <v>2.2312599999999995E-2</v>
      </c>
      <c r="S2123" s="6">
        <f t="shared" si="2765"/>
        <v>8.6572887999999973E-2</v>
      </c>
      <c r="T2123" s="6">
        <f t="shared" si="2766"/>
        <v>0.21643221999999995</v>
      </c>
      <c r="U2123" s="6">
        <f t="shared" si="2767"/>
        <v>0.30300510799999997</v>
      </c>
      <c r="V2123" s="6">
        <f t="shared" si="2768"/>
        <v>0.43286443999999991</v>
      </c>
      <c r="W2123" s="6">
        <f t="shared" si="2769"/>
        <v>0.51943732799999998</v>
      </c>
      <c r="X2123" s="17"/>
      <c r="Y2123" s="17"/>
      <c r="Z2123" s="17"/>
      <c r="AA2123" s="17"/>
      <c r="AB2123" s="17"/>
      <c r="AC2123" s="17"/>
      <c r="AE2123" s="16"/>
      <c r="AF2123" s="16"/>
      <c r="AG2123" s="16"/>
      <c r="AH2123" s="16"/>
      <c r="AI2123" s="16"/>
      <c r="AJ2123" s="16"/>
      <c r="AL2123" s="16"/>
      <c r="AM2123" s="16"/>
      <c r="AN2123" s="16"/>
      <c r="AO2123" s="16"/>
      <c r="AP2123" s="16"/>
      <c r="AQ2123" s="16"/>
      <c r="BI2123" s="1">
        <v>20</v>
      </c>
      <c r="BJ2123" s="6">
        <f>SUM($R$5:R2125)-$AB$2</f>
        <v>121.30643980000008</v>
      </c>
      <c r="BK2123" s="6">
        <f>SUM($R$5:S2125)-$AB$2</f>
        <v>617.31667622400062</v>
      </c>
      <c r="BL2123" s="6">
        <f>SUM($R$5:T2125)-$AB$2</f>
        <v>1857.3422672839965</v>
      </c>
      <c r="BM2123" s="6">
        <f>SUM($R$5:U2125)-$AB$2</f>
        <v>3593.3780947679993</v>
      </c>
      <c r="BN2123" s="6">
        <f>SUM($R$5:V2125)-$AB$2</f>
        <v>6073.4292768880032</v>
      </c>
      <c r="BO2123" s="6">
        <f>SUM($R$5:W2125)-$AB$2</f>
        <v>9049.4906954319922</v>
      </c>
      <c r="BP2123" s="16"/>
    </row>
    <row r="2124" spans="1:68" x14ac:dyDescent="0.45">
      <c r="A2124" s="1">
        <v>2008</v>
      </c>
      <c r="B2124" s="1">
        <v>3</v>
      </c>
      <c r="C2124" s="1">
        <v>29</v>
      </c>
      <c r="D2124" s="1">
        <v>22</v>
      </c>
      <c r="E2124" s="1">
        <v>13.1</v>
      </c>
      <c r="F2124" s="1">
        <v>0</v>
      </c>
      <c r="G2124" s="4"/>
      <c r="H2124" s="4"/>
      <c r="Q2124" s="1">
        <v>19</v>
      </c>
      <c r="R2124" s="6">
        <f t="shared" si="2764"/>
        <v>0</v>
      </c>
      <c r="S2124" s="6">
        <f t="shared" si="2765"/>
        <v>0</v>
      </c>
      <c r="T2124" s="6">
        <f t="shared" si="2766"/>
        <v>0</v>
      </c>
      <c r="U2124" s="6">
        <f t="shared" si="2767"/>
        <v>0</v>
      </c>
      <c r="V2124" s="6">
        <f t="shared" si="2768"/>
        <v>0</v>
      </c>
      <c r="W2124" s="6">
        <f t="shared" si="2769"/>
        <v>0</v>
      </c>
      <c r="X2124" s="17"/>
      <c r="Y2124" s="17"/>
      <c r="Z2124" s="17"/>
      <c r="AA2124" s="17"/>
      <c r="AB2124" s="17"/>
      <c r="AC2124" s="17"/>
      <c r="AE2124" s="16"/>
      <c r="AF2124" s="16"/>
      <c r="AG2124" s="16"/>
      <c r="AH2124" s="16"/>
      <c r="AI2124" s="16"/>
      <c r="AJ2124" s="16"/>
      <c r="AL2124" s="16"/>
      <c r="AM2124" s="16"/>
      <c r="AN2124" s="16"/>
      <c r="AO2124" s="16"/>
      <c r="AP2124" s="16"/>
      <c r="AQ2124" s="16"/>
      <c r="BI2124" s="1">
        <v>21</v>
      </c>
      <c r="BJ2124" s="6">
        <f>SUM($R$5:R2126)-$AB$2</f>
        <v>121.30643980000008</v>
      </c>
      <c r="BK2124" s="6">
        <f>SUM($R$5:S2126)-$AB$2</f>
        <v>617.31667622400062</v>
      </c>
      <c r="BL2124" s="6">
        <f>SUM($R$5:T2126)-$AB$2</f>
        <v>1857.3422672839965</v>
      </c>
      <c r="BM2124" s="6">
        <f>SUM($R$5:U2126)-$AB$2</f>
        <v>3593.3780947679993</v>
      </c>
      <c r="BN2124" s="6">
        <f>SUM($R$5:V2126)-$AB$2</f>
        <v>6073.4292768880032</v>
      </c>
      <c r="BO2124" s="6">
        <f>SUM($R$5:W2126)-$AB$2</f>
        <v>9049.4906954319922</v>
      </c>
      <c r="BP2124" s="16"/>
    </row>
    <row r="2125" spans="1:68" x14ac:dyDescent="0.45">
      <c r="A2125" s="1">
        <v>2008</v>
      </c>
      <c r="B2125" s="1">
        <v>3</v>
      </c>
      <c r="C2125" s="1">
        <v>29</v>
      </c>
      <c r="D2125" s="1">
        <v>23</v>
      </c>
      <c r="E2125" s="1">
        <v>12.9</v>
      </c>
      <c r="F2125" s="1">
        <v>0</v>
      </c>
      <c r="G2125" s="4"/>
      <c r="H2125" s="4"/>
      <c r="Q2125" s="1">
        <v>20</v>
      </c>
      <c r="R2125" s="6">
        <f t="shared" si="2764"/>
        <v>0</v>
      </c>
      <c r="S2125" s="6">
        <f t="shared" si="2765"/>
        <v>0</v>
      </c>
      <c r="T2125" s="6">
        <f t="shared" si="2766"/>
        <v>0</v>
      </c>
      <c r="U2125" s="6">
        <f t="shared" si="2767"/>
        <v>0</v>
      </c>
      <c r="V2125" s="6">
        <f t="shared" si="2768"/>
        <v>0</v>
      </c>
      <c r="W2125" s="6">
        <f t="shared" si="2769"/>
        <v>0</v>
      </c>
      <c r="X2125" s="17"/>
      <c r="Y2125" s="17"/>
      <c r="Z2125" s="17"/>
      <c r="AA2125" s="17"/>
      <c r="AB2125" s="17"/>
      <c r="AC2125" s="17"/>
      <c r="AE2125" s="16"/>
      <c r="AF2125" s="16"/>
      <c r="AG2125" s="16"/>
      <c r="AH2125" s="16"/>
      <c r="AI2125" s="16"/>
      <c r="AJ2125" s="16"/>
      <c r="AL2125" s="16"/>
      <c r="AM2125" s="16"/>
      <c r="AN2125" s="16"/>
      <c r="AO2125" s="16"/>
      <c r="AP2125" s="16"/>
      <c r="AQ2125" s="16"/>
      <c r="BI2125" s="1">
        <v>22</v>
      </c>
      <c r="BJ2125" s="6">
        <f>SUM($R$5:R2127)-$AB$2</f>
        <v>121.30643980000008</v>
      </c>
      <c r="BK2125" s="6">
        <f>SUM($R$5:S2127)-$AB$2</f>
        <v>617.31667622400062</v>
      </c>
      <c r="BL2125" s="6">
        <f>SUM($R$5:T2127)-$AB$2</f>
        <v>1857.3422672839965</v>
      </c>
      <c r="BM2125" s="6">
        <f>SUM($R$5:U2127)-$AB$2</f>
        <v>3593.3780947679993</v>
      </c>
      <c r="BN2125" s="6">
        <f>SUM($R$5:V2127)-$AB$2</f>
        <v>6073.4292768880032</v>
      </c>
      <c r="BO2125" s="6">
        <f>SUM($R$5:W2127)-$AB$2</f>
        <v>9049.4906954319922</v>
      </c>
      <c r="BP2125" s="16"/>
    </row>
    <row r="2126" spans="1:68" x14ac:dyDescent="0.45">
      <c r="A2126" s="1">
        <v>2008</v>
      </c>
      <c r="B2126" s="1">
        <v>3</v>
      </c>
      <c r="C2126" s="1">
        <v>30</v>
      </c>
      <c r="D2126" s="1">
        <v>0</v>
      </c>
      <c r="E2126" s="1">
        <v>12.8</v>
      </c>
      <c r="F2126" s="1">
        <v>0</v>
      </c>
      <c r="G2126" s="4"/>
      <c r="H2126" s="4"/>
      <c r="Q2126" s="1">
        <v>21</v>
      </c>
      <c r="R2126" s="6">
        <f t="shared" ref="R2126:R2189" si="2854">$AX$2*F2123*$R$4/1000</f>
        <v>0</v>
      </c>
      <c r="S2126" s="6">
        <f t="shared" ref="S2126:S2189" si="2855">$AX$2*F2123*($S$4*$AU$2)/1000</f>
        <v>0</v>
      </c>
      <c r="T2126" s="6">
        <f t="shared" ref="T2126:T2189" si="2856">$AX$2*F2123*($T$4*$AU$2)/1000</f>
        <v>0</v>
      </c>
      <c r="U2126" s="6">
        <f t="shared" ref="U2126:U2189" si="2857">$AX$2*F2123*($U$4*$AU$2)/1000</f>
        <v>0</v>
      </c>
      <c r="V2126" s="6">
        <f t="shared" ref="V2126:V2189" si="2858">$AX$2*F2123*($V$4*$AU$2)/1000</f>
        <v>0</v>
      </c>
      <c r="W2126" s="6">
        <f t="shared" ref="W2126:W2189" si="2859">$AX$2*F2123*($W$4*$AU$2)/1000</f>
        <v>0</v>
      </c>
      <c r="X2126" s="17"/>
      <c r="Y2126" s="17"/>
      <c r="Z2126" s="17"/>
      <c r="AA2126" s="17"/>
      <c r="AB2126" s="17"/>
      <c r="AC2126" s="17"/>
      <c r="AE2126" s="16"/>
      <c r="AF2126" s="16"/>
      <c r="AG2126" s="16"/>
      <c r="AH2126" s="16"/>
      <c r="AI2126" s="16"/>
      <c r="AJ2126" s="16"/>
      <c r="AL2126" s="16"/>
      <c r="AM2126" s="16"/>
      <c r="AN2126" s="16"/>
      <c r="AO2126" s="16"/>
      <c r="AP2126" s="16"/>
      <c r="AQ2126" s="16"/>
      <c r="BI2126" s="1">
        <v>23</v>
      </c>
      <c r="BJ2126" s="6">
        <f>SUM($R$5:R2128)-$AB$2</f>
        <v>121.30643980000008</v>
      </c>
      <c r="BK2126" s="6">
        <f>SUM($R$5:S2128)-$AB$2</f>
        <v>617.31667622400062</v>
      </c>
      <c r="BL2126" s="6">
        <f>SUM($R$5:T2128)-$AB$2</f>
        <v>1857.3422672839965</v>
      </c>
      <c r="BM2126" s="6">
        <f>SUM($R$5:U2128)-$AB$2</f>
        <v>3593.3780947679993</v>
      </c>
      <c r="BN2126" s="6">
        <f>SUM($R$5:V2128)-$AB$2</f>
        <v>6073.4292768880032</v>
      </c>
      <c r="BO2126" s="6">
        <f>SUM($R$5:W2128)-$AB$2</f>
        <v>9049.4906954319922</v>
      </c>
      <c r="BP2126" s="16"/>
    </row>
    <row r="2127" spans="1:68" x14ac:dyDescent="0.45">
      <c r="A2127" s="1">
        <v>2008</v>
      </c>
      <c r="B2127" s="1">
        <v>3</v>
      </c>
      <c r="C2127" s="1">
        <v>30</v>
      </c>
      <c r="D2127" s="1">
        <v>1</v>
      </c>
      <c r="E2127" s="1">
        <v>12.7</v>
      </c>
      <c r="F2127" s="1">
        <v>0</v>
      </c>
      <c r="G2127" s="4"/>
      <c r="H2127" s="4"/>
      <c r="Q2127" s="1">
        <v>22</v>
      </c>
      <c r="R2127" s="6">
        <f t="shared" si="2854"/>
        <v>0</v>
      </c>
      <c r="S2127" s="6">
        <f t="shared" si="2855"/>
        <v>0</v>
      </c>
      <c r="T2127" s="6">
        <f t="shared" si="2856"/>
        <v>0</v>
      </c>
      <c r="U2127" s="6">
        <f t="shared" si="2857"/>
        <v>0</v>
      </c>
      <c r="V2127" s="6">
        <f t="shared" si="2858"/>
        <v>0</v>
      </c>
      <c r="W2127" s="6">
        <f t="shared" si="2859"/>
        <v>0</v>
      </c>
      <c r="X2127" s="17"/>
      <c r="Y2127" s="17"/>
      <c r="Z2127" s="17"/>
      <c r="AA2127" s="17"/>
      <c r="AB2127" s="17"/>
      <c r="AC2127" s="17"/>
      <c r="AE2127" s="16"/>
      <c r="AF2127" s="16"/>
      <c r="AG2127" s="16"/>
      <c r="AH2127" s="16"/>
      <c r="AI2127" s="16"/>
      <c r="AJ2127" s="16"/>
      <c r="AL2127" s="16"/>
      <c r="AM2127" s="16"/>
      <c r="AN2127" s="16"/>
      <c r="AO2127" s="16"/>
      <c r="AP2127" s="16"/>
      <c r="AQ2127" s="16"/>
      <c r="BI2127" s="1">
        <v>0</v>
      </c>
      <c r="BJ2127" s="6">
        <f t="shared" ref="BJ2127" si="2860">R2129-$AB$2</f>
        <v>-6.53125</v>
      </c>
      <c r="BK2127" s="6">
        <f t="shared" ref="BK2127" si="2861">S2129-$AB$2</f>
        <v>-6.53125</v>
      </c>
      <c r="BL2127" s="6">
        <f t="shared" ref="BL2127" si="2862">T2129-$AB$2</f>
        <v>-6.53125</v>
      </c>
      <c r="BM2127" s="6">
        <f t="shared" ref="BM2127" si="2863">U2129-$AB$2</f>
        <v>-6.53125</v>
      </c>
      <c r="BN2127" s="6">
        <f t="shared" ref="BN2127" si="2864">V2129-$AB$2</f>
        <v>-6.53125</v>
      </c>
      <c r="BO2127" s="6">
        <f t="shared" ref="BO2127" si="2865">W2129-$AB$2</f>
        <v>-6.53125</v>
      </c>
      <c r="BP2127" s="16">
        <v>90</v>
      </c>
    </row>
    <row r="2128" spans="1:68" x14ac:dyDescent="0.45">
      <c r="A2128" s="1">
        <v>2008</v>
      </c>
      <c r="B2128" s="1">
        <v>3</v>
      </c>
      <c r="C2128" s="1">
        <v>30</v>
      </c>
      <c r="D2128" s="1">
        <v>2</v>
      </c>
      <c r="E2128" s="1">
        <v>12.5</v>
      </c>
      <c r="F2128" s="1">
        <v>0</v>
      </c>
      <c r="G2128" s="4"/>
      <c r="H2128" s="4"/>
      <c r="Q2128" s="1">
        <v>23</v>
      </c>
      <c r="R2128" s="6">
        <f t="shared" si="2854"/>
        <v>0</v>
      </c>
      <c r="S2128" s="6">
        <f t="shared" si="2855"/>
        <v>0</v>
      </c>
      <c r="T2128" s="6">
        <f t="shared" si="2856"/>
        <v>0</v>
      </c>
      <c r="U2128" s="6">
        <f t="shared" si="2857"/>
        <v>0</v>
      </c>
      <c r="V2128" s="6">
        <f t="shared" si="2858"/>
        <v>0</v>
      </c>
      <c r="W2128" s="6">
        <f t="shared" si="2859"/>
        <v>0</v>
      </c>
      <c r="X2128" s="17"/>
      <c r="Y2128" s="17"/>
      <c r="Z2128" s="17"/>
      <c r="AA2128" s="17"/>
      <c r="AB2128" s="17"/>
      <c r="AC2128" s="17"/>
      <c r="AE2128" s="16"/>
      <c r="AF2128" s="16"/>
      <c r="AG2128" s="16"/>
      <c r="AH2128" s="16"/>
      <c r="AI2128" s="16"/>
      <c r="AJ2128" s="16"/>
      <c r="AL2128" s="16"/>
      <c r="AM2128" s="16"/>
      <c r="AN2128" s="16"/>
      <c r="AO2128" s="16"/>
      <c r="AP2128" s="16"/>
      <c r="AQ2128" s="16"/>
      <c r="BI2128" s="1">
        <v>1</v>
      </c>
      <c r="BJ2128" s="6">
        <f>SUM($R$5:R2130)-$AB$2</f>
        <v>121.30643980000008</v>
      </c>
      <c r="BK2128" s="6">
        <f>SUM($R$5:S2130)-$AB$2</f>
        <v>617.31667622400062</v>
      </c>
      <c r="BL2128" s="6">
        <f>SUM($R$5:T2130)-$AB$2</f>
        <v>1857.3422672839965</v>
      </c>
      <c r="BM2128" s="6">
        <f>SUM($R$5:U2130)-$AB$2</f>
        <v>3593.3780947679993</v>
      </c>
      <c r="BN2128" s="6">
        <f>SUM($R$5:V2130)-$AB$2</f>
        <v>6073.4292768880032</v>
      </c>
      <c r="BO2128" s="6">
        <f>SUM($R$5:W2130)-$AB$2</f>
        <v>9049.4906954319922</v>
      </c>
      <c r="BP2128" s="16"/>
    </row>
    <row r="2129" spans="1:68" x14ac:dyDescent="0.45">
      <c r="A2129" s="1">
        <v>2008</v>
      </c>
      <c r="B2129" s="1">
        <v>3</v>
      </c>
      <c r="C2129" s="1">
        <v>30</v>
      </c>
      <c r="D2129" s="1">
        <v>3</v>
      </c>
      <c r="E2129" s="1">
        <v>12.4</v>
      </c>
      <c r="F2129" s="1">
        <v>0</v>
      </c>
      <c r="G2129" s="4"/>
      <c r="H2129" s="4"/>
      <c r="Q2129" s="1">
        <v>0</v>
      </c>
      <c r="R2129" s="6">
        <f t="shared" si="2854"/>
        <v>0</v>
      </c>
      <c r="S2129" s="6">
        <f t="shared" si="2855"/>
        <v>0</v>
      </c>
      <c r="T2129" s="6">
        <f t="shared" si="2856"/>
        <v>0</v>
      </c>
      <c r="U2129" s="6">
        <f t="shared" si="2857"/>
        <v>0</v>
      </c>
      <c r="V2129" s="6">
        <f t="shared" si="2858"/>
        <v>0</v>
      </c>
      <c r="W2129" s="6">
        <f t="shared" si="2859"/>
        <v>0</v>
      </c>
      <c r="X2129" s="17"/>
      <c r="Y2129" s="17"/>
      <c r="Z2129" s="17"/>
      <c r="AA2129" s="17"/>
      <c r="AB2129" s="17"/>
      <c r="AC2129" s="17"/>
      <c r="AE2129" s="16"/>
      <c r="AF2129" s="16"/>
      <c r="AG2129" s="16"/>
      <c r="AH2129" s="16"/>
      <c r="AI2129" s="16"/>
      <c r="AJ2129" s="16"/>
      <c r="AL2129" s="16"/>
      <c r="AM2129" s="16"/>
      <c r="AN2129" s="16"/>
      <c r="AO2129" s="16"/>
      <c r="AP2129" s="16"/>
      <c r="AQ2129" s="16"/>
      <c r="BI2129" s="1">
        <v>2</v>
      </c>
      <c r="BJ2129" s="6">
        <f>SUM($R$5:R2131)-$AB$2</f>
        <v>121.30643980000008</v>
      </c>
      <c r="BK2129" s="6">
        <f>SUM($R$5:S2131)-$AB$2</f>
        <v>617.31667622400062</v>
      </c>
      <c r="BL2129" s="6">
        <f>SUM($R$5:T2131)-$AB$2</f>
        <v>1857.3422672839965</v>
      </c>
      <c r="BM2129" s="6">
        <f>SUM($R$5:U2131)-$AB$2</f>
        <v>3593.3780947679993</v>
      </c>
      <c r="BN2129" s="6">
        <f>SUM($R$5:V2131)-$AB$2</f>
        <v>6073.4292768880032</v>
      </c>
      <c r="BO2129" s="6">
        <f>SUM($R$5:W2131)-$AB$2</f>
        <v>9049.4906954319922</v>
      </c>
      <c r="BP2129" s="16"/>
    </row>
    <row r="2130" spans="1:68" x14ac:dyDescent="0.45">
      <c r="A2130" s="1">
        <v>2008</v>
      </c>
      <c r="B2130" s="1">
        <v>3</v>
      </c>
      <c r="C2130" s="1">
        <v>30</v>
      </c>
      <c r="D2130" s="1">
        <v>4</v>
      </c>
      <c r="E2130" s="1">
        <v>12.7</v>
      </c>
      <c r="F2130" s="1">
        <v>0</v>
      </c>
      <c r="G2130" s="4"/>
      <c r="H2130" s="4"/>
      <c r="Q2130" s="1">
        <v>1</v>
      </c>
      <c r="R2130" s="6">
        <f t="shared" si="2854"/>
        <v>0</v>
      </c>
      <c r="S2130" s="6">
        <f t="shared" si="2855"/>
        <v>0</v>
      </c>
      <c r="T2130" s="6">
        <f t="shared" si="2856"/>
        <v>0</v>
      </c>
      <c r="U2130" s="6">
        <f t="shared" si="2857"/>
        <v>0</v>
      </c>
      <c r="V2130" s="6">
        <f t="shared" si="2858"/>
        <v>0</v>
      </c>
      <c r="W2130" s="6">
        <f t="shared" si="2859"/>
        <v>0</v>
      </c>
      <c r="X2130" s="17"/>
      <c r="Y2130" s="17"/>
      <c r="Z2130" s="17"/>
      <c r="AA2130" s="17"/>
      <c r="AB2130" s="17"/>
      <c r="AC2130" s="17"/>
      <c r="AE2130" s="16"/>
      <c r="AF2130" s="16"/>
      <c r="AG2130" s="16"/>
      <c r="AH2130" s="16"/>
      <c r="AI2130" s="16"/>
      <c r="AJ2130" s="16"/>
      <c r="AL2130" s="16"/>
      <c r="AM2130" s="16"/>
      <c r="AN2130" s="16"/>
      <c r="AO2130" s="16"/>
      <c r="AP2130" s="16"/>
      <c r="AQ2130" s="16"/>
      <c r="BI2130" s="1">
        <v>3</v>
      </c>
      <c r="BJ2130" s="6">
        <f>SUM($R$5:R2132)-$AB$2</f>
        <v>121.30643980000008</v>
      </c>
      <c r="BK2130" s="6">
        <f>SUM($R$5:S2132)-$AB$2</f>
        <v>617.31667622400062</v>
      </c>
      <c r="BL2130" s="6">
        <f>SUM($R$5:T2132)-$AB$2</f>
        <v>1857.3422672839965</v>
      </c>
      <c r="BM2130" s="6">
        <f>SUM($R$5:U2132)-$AB$2</f>
        <v>3593.3780947679993</v>
      </c>
      <c r="BN2130" s="6">
        <f>SUM($R$5:V2132)-$AB$2</f>
        <v>6073.4292768880032</v>
      </c>
      <c r="BO2130" s="6">
        <f>SUM($R$5:W2132)-$AB$2</f>
        <v>9049.4906954319922</v>
      </c>
      <c r="BP2130" s="16"/>
    </row>
    <row r="2131" spans="1:68" x14ac:dyDescent="0.45">
      <c r="A2131" s="1">
        <v>2008</v>
      </c>
      <c r="B2131" s="1">
        <v>3</v>
      </c>
      <c r="C2131" s="1">
        <v>30</v>
      </c>
      <c r="D2131" s="1">
        <v>5</v>
      </c>
      <c r="E2131" s="1">
        <v>12.8</v>
      </c>
      <c r="F2131" s="1">
        <v>0</v>
      </c>
      <c r="G2131" s="4"/>
      <c r="H2131" s="4"/>
      <c r="Q2131" s="1">
        <v>2</v>
      </c>
      <c r="R2131" s="6">
        <f t="shared" si="2854"/>
        <v>0</v>
      </c>
      <c r="S2131" s="6">
        <f t="shared" si="2855"/>
        <v>0</v>
      </c>
      <c r="T2131" s="6">
        <f t="shared" si="2856"/>
        <v>0</v>
      </c>
      <c r="U2131" s="6">
        <f t="shared" si="2857"/>
        <v>0</v>
      </c>
      <c r="V2131" s="6">
        <f t="shared" si="2858"/>
        <v>0</v>
      </c>
      <c r="W2131" s="6">
        <f t="shared" si="2859"/>
        <v>0</v>
      </c>
      <c r="X2131" s="17"/>
      <c r="Y2131" s="17"/>
      <c r="Z2131" s="17"/>
      <c r="AA2131" s="17"/>
      <c r="AB2131" s="17"/>
      <c r="AC2131" s="17"/>
      <c r="AE2131" s="16"/>
      <c r="AF2131" s="16"/>
      <c r="AG2131" s="16"/>
      <c r="AH2131" s="16"/>
      <c r="AI2131" s="16"/>
      <c r="AJ2131" s="16"/>
      <c r="AL2131" s="16"/>
      <c r="AM2131" s="16"/>
      <c r="AN2131" s="16"/>
      <c r="AO2131" s="16"/>
      <c r="AP2131" s="16"/>
      <c r="AQ2131" s="16"/>
      <c r="BI2131" s="1">
        <v>4</v>
      </c>
      <c r="BJ2131" s="6">
        <f>SUM($R$5:R2133)-$AB$2</f>
        <v>121.30643980000008</v>
      </c>
      <c r="BK2131" s="6">
        <f>SUM($R$5:S2133)-$AB$2</f>
        <v>617.31667622400062</v>
      </c>
      <c r="BL2131" s="6">
        <f>SUM($R$5:T2133)-$AB$2</f>
        <v>1857.3422672839965</v>
      </c>
      <c r="BM2131" s="6">
        <f>SUM($R$5:U2133)-$AB$2</f>
        <v>3593.3780947679993</v>
      </c>
      <c r="BN2131" s="6">
        <f>SUM($R$5:V2133)-$AB$2</f>
        <v>6073.4292768880032</v>
      </c>
      <c r="BO2131" s="6">
        <f>SUM($R$5:W2133)-$AB$2</f>
        <v>9049.4906954319922</v>
      </c>
      <c r="BP2131" s="16"/>
    </row>
    <row r="2132" spans="1:68" x14ac:dyDescent="0.45">
      <c r="A2132" s="1">
        <v>2008</v>
      </c>
      <c r="B2132" s="1">
        <v>3</v>
      </c>
      <c r="C2132" s="1">
        <v>30</v>
      </c>
      <c r="D2132" s="1">
        <v>6</v>
      </c>
      <c r="E2132" s="1">
        <v>12.6</v>
      </c>
      <c r="F2132" s="1">
        <v>0</v>
      </c>
      <c r="G2132" s="4"/>
      <c r="H2132" s="4"/>
      <c r="Q2132" s="1">
        <v>3</v>
      </c>
      <c r="R2132" s="6">
        <f t="shared" si="2854"/>
        <v>0</v>
      </c>
      <c r="S2132" s="6">
        <f t="shared" si="2855"/>
        <v>0</v>
      </c>
      <c r="T2132" s="6">
        <f t="shared" si="2856"/>
        <v>0</v>
      </c>
      <c r="U2132" s="6">
        <f t="shared" si="2857"/>
        <v>0</v>
      </c>
      <c r="V2132" s="6">
        <f t="shared" si="2858"/>
        <v>0</v>
      </c>
      <c r="W2132" s="6">
        <f t="shared" si="2859"/>
        <v>0</v>
      </c>
      <c r="X2132" s="17"/>
      <c r="Y2132" s="17"/>
      <c r="Z2132" s="17"/>
      <c r="AA2132" s="17"/>
      <c r="AB2132" s="17"/>
      <c r="AC2132" s="17"/>
      <c r="AE2132" s="16"/>
      <c r="AF2132" s="16"/>
      <c r="AG2132" s="16"/>
      <c r="AH2132" s="16"/>
      <c r="AI2132" s="16"/>
      <c r="AJ2132" s="16"/>
      <c r="AL2132" s="16"/>
      <c r="AM2132" s="16"/>
      <c r="AN2132" s="16"/>
      <c r="AO2132" s="16"/>
      <c r="AP2132" s="16"/>
      <c r="AQ2132" s="16"/>
      <c r="BI2132" s="1">
        <v>5</v>
      </c>
      <c r="BJ2132" s="6">
        <f>SUM($R$5:R2134)-$AB$2</f>
        <v>121.30643980000008</v>
      </c>
      <c r="BK2132" s="6">
        <f>SUM($R$5:S2134)-$AB$2</f>
        <v>617.31667622400062</v>
      </c>
      <c r="BL2132" s="6">
        <f>SUM($R$5:T2134)-$AB$2</f>
        <v>1857.3422672839965</v>
      </c>
      <c r="BM2132" s="6">
        <f>SUM($R$5:U2134)-$AB$2</f>
        <v>3593.3780947679993</v>
      </c>
      <c r="BN2132" s="6">
        <f>SUM($R$5:V2134)-$AB$2</f>
        <v>6073.4292768880032</v>
      </c>
      <c r="BO2132" s="6">
        <f>SUM($R$5:W2134)-$AB$2</f>
        <v>9049.4906954319922</v>
      </c>
      <c r="BP2132" s="16"/>
    </row>
    <row r="2133" spans="1:68" x14ac:dyDescent="0.45">
      <c r="A2133" s="1">
        <v>2008</v>
      </c>
      <c r="B2133" s="1">
        <v>3</v>
      </c>
      <c r="C2133" s="1">
        <v>30</v>
      </c>
      <c r="D2133" s="1">
        <v>7</v>
      </c>
      <c r="E2133" s="1">
        <v>12.8</v>
      </c>
      <c r="F2133" s="1">
        <v>17.440000000000001</v>
      </c>
      <c r="G2133" s="4"/>
      <c r="H2133" s="4"/>
      <c r="Q2133" s="1">
        <v>4</v>
      </c>
      <c r="R2133" s="6">
        <f t="shared" si="2854"/>
        <v>0</v>
      </c>
      <c r="S2133" s="6">
        <f t="shared" si="2855"/>
        <v>0</v>
      </c>
      <c r="T2133" s="6">
        <f t="shared" si="2856"/>
        <v>0</v>
      </c>
      <c r="U2133" s="6">
        <f t="shared" si="2857"/>
        <v>0</v>
      </c>
      <c r="V2133" s="6">
        <f t="shared" si="2858"/>
        <v>0</v>
      </c>
      <c r="W2133" s="6">
        <f t="shared" si="2859"/>
        <v>0</v>
      </c>
      <c r="X2133" s="17"/>
      <c r="Y2133" s="17"/>
      <c r="Z2133" s="17"/>
      <c r="AA2133" s="17"/>
      <c r="AB2133" s="17"/>
      <c r="AC2133" s="17"/>
      <c r="AE2133" s="16"/>
      <c r="AF2133" s="16"/>
      <c r="AG2133" s="16"/>
      <c r="AH2133" s="16"/>
      <c r="AI2133" s="16"/>
      <c r="AJ2133" s="16"/>
      <c r="AL2133" s="16"/>
      <c r="AM2133" s="16"/>
      <c r="AN2133" s="16"/>
      <c r="AO2133" s="16"/>
      <c r="AP2133" s="16"/>
      <c r="AQ2133" s="16"/>
      <c r="BI2133" s="1">
        <v>6</v>
      </c>
      <c r="BJ2133" s="6">
        <f>SUM($R$5:R2135)-$AB$2</f>
        <v>121.30643980000008</v>
      </c>
      <c r="BK2133" s="6">
        <f>SUM($R$5:S2135)-$AB$2</f>
        <v>617.31667622400062</v>
      </c>
      <c r="BL2133" s="6">
        <f>SUM($R$5:T2135)-$AB$2</f>
        <v>1857.3422672839965</v>
      </c>
      <c r="BM2133" s="6">
        <f>SUM($R$5:U2135)-$AB$2</f>
        <v>3593.3780947679993</v>
      </c>
      <c r="BN2133" s="6">
        <f>SUM($R$5:V2135)-$AB$2</f>
        <v>6073.4292768880032</v>
      </c>
      <c r="BO2133" s="6">
        <f>SUM($R$5:W2135)-$AB$2</f>
        <v>9049.4906954319922</v>
      </c>
      <c r="BP2133" s="16"/>
    </row>
    <row r="2134" spans="1:68" x14ac:dyDescent="0.45">
      <c r="A2134" s="1">
        <v>2008</v>
      </c>
      <c r="B2134" s="1">
        <v>3</v>
      </c>
      <c r="C2134" s="1">
        <v>30</v>
      </c>
      <c r="D2134" s="1">
        <v>8</v>
      </c>
      <c r="E2134" s="1">
        <v>13.2</v>
      </c>
      <c r="F2134" s="1">
        <v>90.87</v>
      </c>
      <c r="G2134" s="4"/>
      <c r="H2134" s="4"/>
      <c r="Q2134" s="1">
        <v>5</v>
      </c>
      <c r="R2134" s="6">
        <f t="shared" si="2854"/>
        <v>0</v>
      </c>
      <c r="S2134" s="6">
        <f t="shared" si="2855"/>
        <v>0</v>
      </c>
      <c r="T2134" s="6">
        <f t="shared" si="2856"/>
        <v>0</v>
      </c>
      <c r="U2134" s="6">
        <f t="shared" si="2857"/>
        <v>0</v>
      </c>
      <c r="V2134" s="6">
        <f t="shared" si="2858"/>
        <v>0</v>
      </c>
      <c r="W2134" s="6">
        <f t="shared" si="2859"/>
        <v>0</v>
      </c>
      <c r="X2134" s="17"/>
      <c r="Y2134" s="17"/>
      <c r="Z2134" s="17"/>
      <c r="AA2134" s="17"/>
      <c r="AB2134" s="17"/>
      <c r="AC2134" s="17"/>
      <c r="AE2134" s="16"/>
      <c r="AF2134" s="16"/>
      <c r="AG2134" s="16"/>
      <c r="AH2134" s="16"/>
      <c r="AI2134" s="16"/>
      <c r="AJ2134" s="16"/>
      <c r="AL2134" s="16"/>
      <c r="AM2134" s="16"/>
      <c r="AN2134" s="16"/>
      <c r="AO2134" s="16"/>
      <c r="AP2134" s="16"/>
      <c r="AQ2134" s="16"/>
      <c r="BI2134" s="1">
        <v>7</v>
      </c>
      <c r="BJ2134" s="6">
        <f>SUM($R$5:R2136)-$AB$2</f>
        <v>121.31655500000008</v>
      </c>
      <c r="BK2134" s="6">
        <f>SUM($R$5:S2136)-$AB$2</f>
        <v>617.36603840000055</v>
      </c>
      <c r="BL2134" s="6">
        <f>SUM($R$5:T2136)-$AB$2</f>
        <v>1857.4897468999964</v>
      </c>
      <c r="BM2134" s="6">
        <f>SUM($R$5:U2136)-$AB$2</f>
        <v>3593.6629387999992</v>
      </c>
      <c r="BN2134" s="6">
        <f>SUM($R$5:V2136)-$AB$2</f>
        <v>6073.9103558000033</v>
      </c>
      <c r="BO2134" s="6">
        <f>SUM($R$5:W2136)-$AB$2</f>
        <v>9050.2072561999939</v>
      </c>
      <c r="BP2134" s="16"/>
    </row>
    <row r="2135" spans="1:68" x14ac:dyDescent="0.45">
      <c r="A2135" s="1">
        <v>2008</v>
      </c>
      <c r="B2135" s="1">
        <v>3</v>
      </c>
      <c r="C2135" s="1">
        <v>30</v>
      </c>
      <c r="D2135" s="1">
        <v>9</v>
      </c>
      <c r="E2135" s="1">
        <v>13.7</v>
      </c>
      <c r="F2135" s="1">
        <v>113.47</v>
      </c>
      <c r="G2135" s="4"/>
      <c r="H2135" s="4"/>
      <c r="Q2135" s="1">
        <v>6</v>
      </c>
      <c r="R2135" s="6">
        <f t="shared" si="2854"/>
        <v>0</v>
      </c>
      <c r="S2135" s="6">
        <f t="shared" si="2855"/>
        <v>0</v>
      </c>
      <c r="T2135" s="6">
        <f t="shared" si="2856"/>
        <v>0</v>
      </c>
      <c r="U2135" s="6">
        <f t="shared" si="2857"/>
        <v>0</v>
      </c>
      <c r="V2135" s="6">
        <f t="shared" si="2858"/>
        <v>0</v>
      </c>
      <c r="W2135" s="6">
        <f t="shared" si="2859"/>
        <v>0</v>
      </c>
      <c r="X2135" s="17"/>
      <c r="Y2135" s="17"/>
      <c r="Z2135" s="17"/>
      <c r="AA2135" s="17"/>
      <c r="AB2135" s="17"/>
      <c r="AC2135" s="17"/>
      <c r="AE2135" s="16"/>
      <c r="AF2135" s="16"/>
      <c r="AG2135" s="16"/>
      <c r="AH2135" s="16"/>
      <c r="AI2135" s="16"/>
      <c r="AJ2135" s="16"/>
      <c r="AL2135" s="16"/>
      <c r="AM2135" s="16"/>
      <c r="AN2135" s="16"/>
      <c r="AO2135" s="16"/>
      <c r="AP2135" s="16"/>
      <c r="AQ2135" s="16"/>
      <c r="BI2135" s="1">
        <v>8</v>
      </c>
      <c r="BJ2135" s="6">
        <f>SUM($R$5:R2137)-$AB$2</f>
        <v>121.36925960000008</v>
      </c>
      <c r="BK2135" s="6">
        <f>SUM($R$5:S2137)-$AB$2</f>
        <v>617.62323684800049</v>
      </c>
      <c r="BL2135" s="6">
        <f>SUM($R$5:T2137)-$AB$2</f>
        <v>1858.2581799679965</v>
      </c>
      <c r="BM2135" s="6">
        <f>SUM($R$5:U2137)-$AB$2</f>
        <v>3595.1471003359993</v>
      </c>
      <c r="BN2135" s="6">
        <f>SUM($R$5:V2137)-$AB$2</f>
        <v>6076.4169865760032</v>
      </c>
      <c r="BO2135" s="6">
        <f>SUM($R$5:W2137)-$AB$2</f>
        <v>9053.9408500639947</v>
      </c>
      <c r="BP2135" s="16"/>
    </row>
    <row r="2136" spans="1:68" x14ac:dyDescent="0.45">
      <c r="A2136" s="1">
        <v>2008</v>
      </c>
      <c r="B2136" s="1">
        <v>3</v>
      </c>
      <c r="C2136" s="1">
        <v>30</v>
      </c>
      <c r="D2136" s="1">
        <v>10</v>
      </c>
      <c r="E2136" s="1">
        <v>15</v>
      </c>
      <c r="F2136" s="1">
        <v>399.22</v>
      </c>
      <c r="G2136" s="4"/>
      <c r="H2136" s="4"/>
      <c r="Q2136" s="1">
        <v>7</v>
      </c>
      <c r="R2136" s="6">
        <f t="shared" si="2854"/>
        <v>1.01152E-2</v>
      </c>
      <c r="S2136" s="6">
        <f t="shared" si="2855"/>
        <v>3.9246975999999996E-2</v>
      </c>
      <c r="T2136" s="6">
        <f t="shared" si="2856"/>
        <v>9.8117439999999986E-2</v>
      </c>
      <c r="U2136" s="6">
        <f t="shared" si="2857"/>
        <v>0.13736441600000002</v>
      </c>
      <c r="V2136" s="6">
        <f t="shared" si="2858"/>
        <v>0.19623487999999997</v>
      </c>
      <c r="W2136" s="6">
        <f t="shared" si="2859"/>
        <v>0.23548185599999999</v>
      </c>
      <c r="X2136" s="17"/>
      <c r="Y2136" s="17"/>
      <c r="Z2136" s="17"/>
      <c r="AA2136" s="17"/>
      <c r="AB2136" s="17"/>
      <c r="AC2136" s="17"/>
      <c r="AE2136" s="16"/>
      <c r="AF2136" s="16"/>
      <c r="AG2136" s="16"/>
      <c r="AH2136" s="16"/>
      <c r="AI2136" s="16"/>
      <c r="AJ2136" s="16"/>
      <c r="AL2136" s="16"/>
      <c r="AM2136" s="16"/>
      <c r="AN2136" s="16"/>
      <c r="AO2136" s="16"/>
      <c r="AP2136" s="16"/>
      <c r="AQ2136" s="16"/>
      <c r="BI2136" s="1">
        <v>9</v>
      </c>
      <c r="BJ2136" s="6">
        <f>SUM($R$5:R2138)-$AB$2</f>
        <v>121.43507220000008</v>
      </c>
      <c r="BK2136" s="6">
        <f>SUM($R$5:S2138)-$AB$2</f>
        <v>617.94440233600039</v>
      </c>
      <c r="BL2136" s="6">
        <f>SUM($R$5:T2138)-$AB$2</f>
        <v>1859.2177276759967</v>
      </c>
      <c r="BM2136" s="6">
        <f>SUM($R$5:U2138)-$AB$2</f>
        <v>3597.0003831519989</v>
      </c>
      <c r="BN2136" s="6">
        <f>SUM($R$5:V2138)-$AB$2</f>
        <v>6079.5470338320029</v>
      </c>
      <c r="BO2136" s="6">
        <f>SUM($R$5:W2138)-$AB$2</f>
        <v>9058.6030146479952</v>
      </c>
      <c r="BP2136" s="16"/>
    </row>
    <row r="2137" spans="1:68" x14ac:dyDescent="0.45">
      <c r="A2137" s="1">
        <v>2008</v>
      </c>
      <c r="B2137" s="1">
        <v>3</v>
      </c>
      <c r="C2137" s="1">
        <v>30</v>
      </c>
      <c r="D2137" s="1">
        <v>11</v>
      </c>
      <c r="E2137" s="1">
        <v>14.8</v>
      </c>
      <c r="F2137" s="1">
        <v>145.97</v>
      </c>
      <c r="G2137" s="4"/>
      <c r="H2137" s="4"/>
      <c r="Q2137" s="1">
        <v>8</v>
      </c>
      <c r="R2137" s="6">
        <f t="shared" si="2854"/>
        <v>5.2704599999999997E-2</v>
      </c>
      <c r="S2137" s="6">
        <f t="shared" si="2855"/>
        <v>0.20449384799999998</v>
      </c>
      <c r="T2137" s="6">
        <f t="shared" si="2856"/>
        <v>0.51123461999999997</v>
      </c>
      <c r="U2137" s="6">
        <f t="shared" si="2857"/>
        <v>0.71572846800000001</v>
      </c>
      <c r="V2137" s="6">
        <f t="shared" si="2858"/>
        <v>1.0224692399999999</v>
      </c>
      <c r="W2137" s="6">
        <f t="shared" si="2859"/>
        <v>1.226963088</v>
      </c>
      <c r="X2137" s="17"/>
      <c r="Y2137" s="17"/>
      <c r="Z2137" s="17"/>
      <c r="AA2137" s="17"/>
      <c r="AB2137" s="17"/>
      <c r="AC2137" s="17"/>
      <c r="AE2137" s="16"/>
      <c r="AF2137" s="16"/>
      <c r="AG2137" s="16"/>
      <c r="AH2137" s="16"/>
      <c r="AI2137" s="16"/>
      <c r="AJ2137" s="16"/>
      <c r="AL2137" s="16"/>
      <c r="AM2137" s="16"/>
      <c r="AN2137" s="16"/>
      <c r="AO2137" s="16"/>
      <c r="AP2137" s="16"/>
      <c r="AQ2137" s="16"/>
      <c r="BI2137" s="1">
        <v>10</v>
      </c>
      <c r="BJ2137" s="6">
        <f>SUM($R$5:R2139)-$AB$2</f>
        <v>121.66661980000009</v>
      </c>
      <c r="BK2137" s="6">
        <f>SUM($R$5:S2139)-$AB$2</f>
        <v>619.07435462400042</v>
      </c>
      <c r="BL2137" s="6">
        <f>SUM($R$5:T2139)-$AB$2</f>
        <v>1862.5936916839969</v>
      </c>
      <c r="BM2137" s="6">
        <f>SUM($R$5:U2139)-$AB$2</f>
        <v>3603.5207635679985</v>
      </c>
      <c r="BN2137" s="6">
        <f>SUM($R$5:V2139)-$AB$2</f>
        <v>6090.5594376880026</v>
      </c>
      <c r="BO2137" s="6">
        <f>SUM($R$5:W2139)-$AB$2</f>
        <v>9075.0058466319952</v>
      </c>
      <c r="BP2137" s="16"/>
    </row>
    <row r="2138" spans="1:68" x14ac:dyDescent="0.45">
      <c r="A2138" s="1">
        <v>2008</v>
      </c>
      <c r="B2138" s="1">
        <v>3</v>
      </c>
      <c r="C2138" s="1">
        <v>30</v>
      </c>
      <c r="D2138" s="1">
        <v>12</v>
      </c>
      <c r="E2138" s="1">
        <v>16.399999999999999</v>
      </c>
      <c r="F2138" s="1">
        <v>580.86</v>
      </c>
      <c r="G2138" s="4"/>
      <c r="H2138" s="4"/>
      <c r="Q2138" s="1">
        <v>9</v>
      </c>
      <c r="R2138" s="6">
        <f t="shared" si="2854"/>
        <v>6.5812599999999985E-2</v>
      </c>
      <c r="S2138" s="6">
        <f t="shared" si="2855"/>
        <v>0.25535288799999994</v>
      </c>
      <c r="T2138" s="6">
        <f t="shared" si="2856"/>
        <v>0.63838221999999989</v>
      </c>
      <c r="U2138" s="6">
        <f t="shared" si="2857"/>
        <v>0.89373510799999989</v>
      </c>
      <c r="V2138" s="6">
        <f t="shared" si="2858"/>
        <v>1.2767644399999998</v>
      </c>
      <c r="W2138" s="6">
        <f t="shared" si="2859"/>
        <v>1.5321173279999998</v>
      </c>
      <c r="X2138" s="17"/>
      <c r="Y2138" s="17"/>
      <c r="Z2138" s="17"/>
      <c r="AA2138" s="17"/>
      <c r="AB2138" s="17"/>
      <c r="AC2138" s="17"/>
      <c r="AE2138" s="16"/>
      <c r="AF2138" s="16"/>
      <c r="AG2138" s="16"/>
      <c r="AH2138" s="16"/>
      <c r="AI2138" s="16"/>
      <c r="AJ2138" s="16"/>
      <c r="AL2138" s="16"/>
      <c r="AM2138" s="16"/>
      <c r="AN2138" s="16"/>
      <c r="AO2138" s="16"/>
      <c r="AP2138" s="16"/>
      <c r="AQ2138" s="16"/>
      <c r="BI2138" s="1">
        <v>11</v>
      </c>
      <c r="BJ2138" s="6">
        <f>SUM($R$5:R2140)-$AB$2</f>
        <v>121.75128240000009</v>
      </c>
      <c r="BK2138" s="6">
        <f>SUM($R$5:S2140)-$AB$2</f>
        <v>619.48750811200046</v>
      </c>
      <c r="BL2138" s="6">
        <f>SUM($R$5:T2140)-$AB$2</f>
        <v>1863.828072391997</v>
      </c>
      <c r="BM2138" s="6">
        <f>SUM($R$5:U2140)-$AB$2</f>
        <v>3605.9048623839981</v>
      </c>
      <c r="BN2138" s="6">
        <f>SUM($R$5:V2140)-$AB$2</f>
        <v>6094.5859909440023</v>
      </c>
      <c r="BO2138" s="6">
        <f>SUM($R$5:W2140)-$AB$2</f>
        <v>9081.0033452159932</v>
      </c>
      <c r="BP2138" s="16"/>
    </row>
    <row r="2139" spans="1:68" x14ac:dyDescent="0.45">
      <c r="A2139" s="1">
        <v>2008</v>
      </c>
      <c r="B2139" s="1">
        <v>3</v>
      </c>
      <c r="C2139" s="1">
        <v>30</v>
      </c>
      <c r="D2139" s="1">
        <v>13</v>
      </c>
      <c r="E2139" s="1">
        <v>15.6</v>
      </c>
      <c r="F2139" s="1">
        <v>381.28</v>
      </c>
      <c r="G2139" s="4"/>
      <c r="H2139" s="4"/>
      <c r="Q2139" s="1">
        <v>10</v>
      </c>
      <c r="R2139" s="6">
        <f t="shared" si="2854"/>
        <v>0.23154759999999999</v>
      </c>
      <c r="S2139" s="6">
        <f t="shared" si="2855"/>
        <v>0.89840468799999995</v>
      </c>
      <c r="T2139" s="6">
        <f t="shared" si="2856"/>
        <v>2.2460117199999994</v>
      </c>
      <c r="U2139" s="6">
        <f t="shared" si="2857"/>
        <v>3.1444164080000001</v>
      </c>
      <c r="V2139" s="6">
        <f t="shared" si="2858"/>
        <v>4.4920234399999988</v>
      </c>
      <c r="W2139" s="6">
        <f t="shared" si="2859"/>
        <v>5.3904281279999999</v>
      </c>
      <c r="X2139" s="17"/>
      <c r="Y2139" s="17"/>
      <c r="Z2139" s="17"/>
      <c r="AA2139" s="17"/>
      <c r="AB2139" s="17"/>
      <c r="AC2139" s="17"/>
      <c r="AE2139" s="16"/>
      <c r="AF2139" s="16"/>
      <c r="AG2139" s="16"/>
      <c r="AH2139" s="16"/>
      <c r="AI2139" s="16"/>
      <c r="AJ2139" s="16"/>
      <c r="AL2139" s="16"/>
      <c r="AM2139" s="16"/>
      <c r="AN2139" s="16"/>
      <c r="AO2139" s="16"/>
      <c r="AP2139" s="16"/>
      <c r="AQ2139" s="16"/>
      <c r="BI2139" s="1">
        <v>12</v>
      </c>
      <c r="BJ2139" s="6">
        <f t="shared" ref="BJ2139" si="2866">R2141-$AB$2</f>
        <v>-6.1943511999999998</v>
      </c>
      <c r="BK2139" s="6">
        <f t="shared" ref="BK2139" si="2867">S2141-$AB$2</f>
        <v>-5.2240826560000002</v>
      </c>
      <c r="BL2139" s="6">
        <f t="shared" ref="BL2139" si="2868">T2141-$AB$2</f>
        <v>-3.2633316400000005</v>
      </c>
      <c r="BM2139" s="6">
        <f t="shared" ref="BM2139" si="2869">U2141-$AB$2</f>
        <v>-1.9561642959999999</v>
      </c>
      <c r="BN2139" s="6">
        <f t="shared" ref="BN2139" si="2870">V2141-$AB$2</f>
        <v>4.5867199999989339E-3</v>
      </c>
      <c r="BO2139" s="6">
        <f t="shared" ref="BO2139" si="2871">W2141-$AB$2</f>
        <v>1.3117540640000005</v>
      </c>
      <c r="BP2139" s="16"/>
    </row>
    <row r="2140" spans="1:68" x14ac:dyDescent="0.45">
      <c r="A2140" s="1">
        <v>2008</v>
      </c>
      <c r="B2140" s="1">
        <v>3</v>
      </c>
      <c r="C2140" s="1">
        <v>30</v>
      </c>
      <c r="D2140" s="1">
        <v>14</v>
      </c>
      <c r="E2140" s="1">
        <v>15.5</v>
      </c>
      <c r="F2140" s="1">
        <v>283.83999999999997</v>
      </c>
      <c r="G2140" s="4"/>
      <c r="H2140" s="4"/>
      <c r="Q2140" s="1">
        <v>11</v>
      </c>
      <c r="R2140" s="6">
        <f t="shared" si="2854"/>
        <v>8.4662600000000005E-2</v>
      </c>
      <c r="S2140" s="6">
        <f t="shared" si="2855"/>
        <v>0.32849088799999998</v>
      </c>
      <c r="T2140" s="6">
        <f t="shared" si="2856"/>
        <v>0.82122721999999992</v>
      </c>
      <c r="U2140" s="6">
        <f t="shared" si="2857"/>
        <v>1.1497181080000001</v>
      </c>
      <c r="V2140" s="6">
        <f t="shared" si="2858"/>
        <v>1.6424544399999998</v>
      </c>
      <c r="W2140" s="6">
        <f t="shared" si="2859"/>
        <v>1.970945328</v>
      </c>
      <c r="X2140" s="17"/>
      <c r="Y2140" s="17"/>
      <c r="Z2140" s="17"/>
      <c r="AA2140" s="17"/>
      <c r="AB2140" s="17"/>
      <c r="AC2140" s="17"/>
      <c r="AE2140" s="16"/>
      <c r="AF2140" s="16"/>
      <c r="AG2140" s="16"/>
      <c r="AH2140" s="16"/>
      <c r="AI2140" s="16"/>
      <c r="AJ2140" s="16"/>
      <c r="AL2140" s="16"/>
      <c r="AM2140" s="16"/>
      <c r="AN2140" s="16"/>
      <c r="AO2140" s="16"/>
      <c r="AP2140" s="16"/>
      <c r="AQ2140" s="16"/>
      <c r="BI2140" s="1">
        <v>13</v>
      </c>
      <c r="BJ2140" s="6">
        <f>SUM($R$5:R2142)-$AB$2</f>
        <v>122.30932360000008</v>
      </c>
      <c r="BK2140" s="6">
        <f>SUM($R$5:S2142)-$AB$2</f>
        <v>622.21074916800046</v>
      </c>
      <c r="BL2140" s="6">
        <f>SUM($R$5:T2142)-$AB$2</f>
        <v>1871.964313087997</v>
      </c>
      <c r="BM2140" s="6">
        <f>SUM($R$5:U2142)-$AB$2</f>
        <v>3621.6193025759981</v>
      </c>
      <c r="BN2140" s="6">
        <f>SUM($R$5:V2142)-$AB$2</f>
        <v>6121.1264304160022</v>
      </c>
      <c r="BO2140" s="6">
        <f>SUM($R$5:W2142)-$AB$2</f>
        <v>9120.5349838239945</v>
      </c>
      <c r="BP2140" s="16"/>
    </row>
    <row r="2141" spans="1:68" x14ac:dyDescent="0.45">
      <c r="A2141" s="1">
        <v>2008</v>
      </c>
      <c r="B2141" s="1">
        <v>3</v>
      </c>
      <c r="C2141" s="1">
        <v>30</v>
      </c>
      <c r="D2141" s="1">
        <v>15</v>
      </c>
      <c r="E2141" s="1">
        <v>15.4</v>
      </c>
      <c r="F2141" s="1">
        <v>478.67</v>
      </c>
      <c r="G2141" s="4"/>
      <c r="H2141" s="4"/>
      <c r="Q2141" s="1">
        <v>12</v>
      </c>
      <c r="R2141" s="6">
        <f t="shared" si="2854"/>
        <v>0.3368988</v>
      </c>
      <c r="S2141" s="6">
        <f t="shared" si="2855"/>
        <v>1.307167344</v>
      </c>
      <c r="T2141" s="6">
        <f t="shared" si="2856"/>
        <v>3.2679183599999995</v>
      </c>
      <c r="U2141" s="6">
        <f t="shared" si="2857"/>
        <v>4.5750857040000001</v>
      </c>
      <c r="V2141" s="6">
        <f t="shared" si="2858"/>
        <v>6.5358367199999989</v>
      </c>
      <c r="W2141" s="6">
        <f t="shared" si="2859"/>
        <v>7.8430040640000005</v>
      </c>
      <c r="X2141" s="17">
        <f t="shared" ref="X2141" si="2872">SUM(R2141:R2165)-$AA$2</f>
        <v>-3.2357493999999996</v>
      </c>
      <c r="Y2141" s="17">
        <f t="shared" ref="Y2141" si="2873">SUM(S2141:S2165)-$AA$2</f>
        <v>4.3742923280000001</v>
      </c>
      <c r="Z2141" s="17">
        <f t="shared" ref="Z2141" si="2874">SUM(T2141:T2165)-$AA$2</f>
        <v>19.752918319999996</v>
      </c>
      <c r="AA2141" s="17">
        <f t="shared" ref="AA2141" si="2875">SUM(U2141:U2165)-$AA$2</f>
        <v>30.005335647999996</v>
      </c>
      <c r="AB2141" s="17">
        <f t="shared" ref="AB2141" si="2876">SUM(V2141:V2165)-$AA$2</f>
        <v>45.383961639999995</v>
      </c>
      <c r="AC2141" s="17">
        <f t="shared" ref="AC2141" si="2877">SUM(W2141:W2165)-$AA$2</f>
        <v>55.636378967999995</v>
      </c>
      <c r="AE2141" s="16">
        <f t="shared" ref="AE2141" si="2878">IF(X2141&gt;0,1,0)</f>
        <v>0</v>
      </c>
      <c r="AF2141" s="16">
        <f t="shared" ref="AF2141" si="2879">IF(Y2141&gt;0,1,0)</f>
        <v>1</v>
      </c>
      <c r="AG2141" s="16">
        <f t="shared" ref="AG2141" si="2880">IF(Z2141&gt;0,1,0)</f>
        <v>1</v>
      </c>
      <c r="AH2141" s="16">
        <f t="shared" ref="AH2141" si="2881">IF(AA2141&gt;0,1,0)</f>
        <v>1</v>
      </c>
      <c r="AI2141" s="16">
        <f t="shared" ref="AI2141" si="2882">IF(AB2141&gt;0,1,0)</f>
        <v>1</v>
      </c>
      <c r="AJ2141" s="16">
        <f t="shared" ref="AJ2141" si="2883">IF(AC2141&gt;0,1,0)</f>
        <v>1</v>
      </c>
      <c r="AL2141" s="16">
        <f t="shared" ref="AL2141" si="2884">IF(X2141&lt;0,ABS(X2141*$AP$1),0)</f>
        <v>0</v>
      </c>
      <c r="AM2141" s="16">
        <f t="shared" ref="AM2141" si="2885">IF(Y2141&lt;0,ABS(Y2141*$AP$1),0)</f>
        <v>0</v>
      </c>
      <c r="AN2141" s="16">
        <f t="shared" ref="AN2141" si="2886">IF(Z2141&lt;0,ABS(Z2141*$AP$1),0)</f>
        <v>0</v>
      </c>
      <c r="AO2141" s="16">
        <f t="shared" ref="AO2141" si="2887">IF(AA2141&lt;0,ABS(AA2141*$AP$1),0)</f>
        <v>0</v>
      </c>
      <c r="AP2141" s="16">
        <f t="shared" ref="AP2141" si="2888">IF(AB2141&lt;0,ABS(AB2141*$AP$1),0)</f>
        <v>0</v>
      </c>
      <c r="AQ2141" s="16">
        <f t="shared" ref="AQ2141" si="2889">IF(AC2141&lt;0,ABS(AC2141*$AP$1),0)</f>
        <v>0</v>
      </c>
      <c r="BI2141" s="1">
        <v>14</v>
      </c>
      <c r="BJ2141" s="6">
        <f>SUM($R$5:R2143)-$AB$2</f>
        <v>122.4739508000001</v>
      </c>
      <c r="BK2141" s="6">
        <f>SUM($R$5:S2143)-$AB$2</f>
        <v>623.01412990400047</v>
      </c>
      <c r="BL2141" s="6">
        <f>SUM($R$5:T2143)-$AB$2</f>
        <v>1874.3645776639969</v>
      </c>
      <c r="BM2141" s="6">
        <f>SUM($R$5:U2143)-$AB$2</f>
        <v>3626.2552045279976</v>
      </c>
      <c r="BN2141" s="6">
        <f>SUM($R$5:V2143)-$AB$2</f>
        <v>6128.9561000480026</v>
      </c>
      <c r="BO2141" s="6">
        <f>SUM($R$5:W2143)-$AB$2</f>
        <v>9132.1971746719955</v>
      </c>
      <c r="BP2141" s="16"/>
    </row>
    <row r="2142" spans="1:68" x14ac:dyDescent="0.45">
      <c r="A2142" s="1">
        <v>2008</v>
      </c>
      <c r="B2142" s="1">
        <v>3</v>
      </c>
      <c r="C2142" s="1">
        <v>30</v>
      </c>
      <c r="D2142" s="1">
        <v>16</v>
      </c>
      <c r="E2142" s="1">
        <v>14.9</v>
      </c>
      <c r="F2142" s="1">
        <v>307.58999999999997</v>
      </c>
      <c r="G2142" s="4"/>
      <c r="H2142" s="4"/>
      <c r="Q2142" s="1">
        <v>13</v>
      </c>
      <c r="R2142" s="6">
        <f t="shared" si="2854"/>
        <v>0.22114239999999999</v>
      </c>
      <c r="S2142" s="6">
        <f t="shared" si="2855"/>
        <v>0.85803251199999986</v>
      </c>
      <c r="T2142" s="6">
        <f t="shared" si="2856"/>
        <v>2.1450812799999999</v>
      </c>
      <c r="U2142" s="6">
        <f t="shared" si="2857"/>
        <v>3.0031137919999997</v>
      </c>
      <c r="V2142" s="6">
        <f t="shared" si="2858"/>
        <v>4.2901625599999997</v>
      </c>
      <c r="W2142" s="6">
        <f t="shared" si="2859"/>
        <v>5.1481950719999992</v>
      </c>
      <c r="X2142" s="17"/>
      <c r="Y2142" s="17"/>
      <c r="Z2142" s="17"/>
      <c r="AA2142" s="17"/>
      <c r="AB2142" s="17"/>
      <c r="AC2142" s="17"/>
      <c r="AE2142" s="16"/>
      <c r="AF2142" s="16"/>
      <c r="AG2142" s="16"/>
      <c r="AH2142" s="16"/>
      <c r="AI2142" s="16"/>
      <c r="AJ2142" s="16"/>
      <c r="AL2142" s="16"/>
      <c r="AM2142" s="16"/>
      <c r="AN2142" s="16"/>
      <c r="AO2142" s="16"/>
      <c r="AP2142" s="16"/>
      <c r="AQ2142" s="16"/>
      <c r="BI2142" s="1">
        <v>15</v>
      </c>
      <c r="BJ2142" s="6">
        <f>SUM($R$5:R2144)-$AB$2</f>
        <v>122.75157940000011</v>
      </c>
      <c r="BK2142" s="6">
        <f>SUM($R$5:S2144)-$AB$2</f>
        <v>624.36895747200037</v>
      </c>
      <c r="BL2142" s="6">
        <f>SUM($R$5:T2144)-$AB$2</f>
        <v>1878.4124026519969</v>
      </c>
      <c r="BM2142" s="6">
        <f>SUM($R$5:U2144)-$AB$2</f>
        <v>3634.0732259039978</v>
      </c>
      <c r="BN2142" s="6">
        <f>SUM($R$5:V2144)-$AB$2</f>
        <v>6142.1601162640027</v>
      </c>
      <c r="BO2142" s="6">
        <f>SUM($R$5:W2144)-$AB$2</f>
        <v>9151.8643846959967</v>
      </c>
      <c r="BP2142" s="16"/>
    </row>
    <row r="2143" spans="1:68" x14ac:dyDescent="0.45">
      <c r="A2143" s="1">
        <v>2008</v>
      </c>
      <c r="B2143" s="1">
        <v>3</v>
      </c>
      <c r="C2143" s="1">
        <v>30</v>
      </c>
      <c r="D2143" s="1">
        <v>17</v>
      </c>
      <c r="E2143" s="1">
        <v>15.1</v>
      </c>
      <c r="F2143" s="1">
        <v>335.38</v>
      </c>
      <c r="G2143" s="4"/>
      <c r="H2143" s="4"/>
      <c r="Q2143" s="1">
        <v>14</v>
      </c>
      <c r="R2143" s="6">
        <f t="shared" si="2854"/>
        <v>0.1646272</v>
      </c>
      <c r="S2143" s="6">
        <f t="shared" si="2855"/>
        <v>0.63875353599999996</v>
      </c>
      <c r="T2143" s="6">
        <f t="shared" si="2856"/>
        <v>1.5968838399999998</v>
      </c>
      <c r="U2143" s="6">
        <f t="shared" si="2857"/>
        <v>2.2356373759999997</v>
      </c>
      <c r="V2143" s="6">
        <f t="shared" si="2858"/>
        <v>3.1937676799999997</v>
      </c>
      <c r="W2143" s="6">
        <f t="shared" si="2859"/>
        <v>3.832521216</v>
      </c>
      <c r="X2143" s="17"/>
      <c r="Y2143" s="17"/>
      <c r="Z2143" s="17"/>
      <c r="AA2143" s="17"/>
      <c r="AB2143" s="17"/>
      <c r="AC2143" s="17"/>
      <c r="AE2143" s="16"/>
      <c r="AF2143" s="16"/>
      <c r="AG2143" s="16"/>
      <c r="AH2143" s="16"/>
      <c r="AI2143" s="16"/>
      <c r="AJ2143" s="16"/>
      <c r="AL2143" s="16"/>
      <c r="AM2143" s="16"/>
      <c r="AN2143" s="16"/>
      <c r="AO2143" s="16"/>
      <c r="AP2143" s="16"/>
      <c r="AQ2143" s="16"/>
      <c r="BI2143" s="1">
        <v>16</v>
      </c>
      <c r="BJ2143" s="6">
        <f>SUM($R$5:R2145)-$AB$2</f>
        <v>122.9299816000001</v>
      </c>
      <c r="BK2143" s="6">
        <f>SUM($R$5:S2145)-$AB$2</f>
        <v>625.2395602080004</v>
      </c>
      <c r="BL2143" s="6">
        <f>SUM($R$5:T2145)-$AB$2</f>
        <v>1881.0135067279969</v>
      </c>
      <c r="BM2143" s="6">
        <f>SUM($R$5:U2145)-$AB$2</f>
        <v>3639.097031855998</v>
      </c>
      <c r="BN2143" s="6">
        <f>SUM($R$5:V2145)-$AB$2</f>
        <v>6150.6449248960034</v>
      </c>
      <c r="BO2143" s="6">
        <f>SUM($R$5:W2145)-$AB$2</f>
        <v>9164.5023965439941</v>
      </c>
      <c r="BP2143" s="16"/>
    </row>
    <row r="2144" spans="1:68" x14ac:dyDescent="0.45">
      <c r="A2144" s="1">
        <v>2008</v>
      </c>
      <c r="B2144" s="1">
        <v>3</v>
      </c>
      <c r="C2144" s="1">
        <v>30</v>
      </c>
      <c r="D2144" s="1">
        <v>18</v>
      </c>
      <c r="E2144" s="1">
        <v>14.5</v>
      </c>
      <c r="F2144" s="1">
        <v>155.35</v>
      </c>
      <c r="G2144" s="4"/>
      <c r="H2144" s="4"/>
      <c r="Q2144" s="1">
        <v>15</v>
      </c>
      <c r="R2144" s="6">
        <f t="shared" si="2854"/>
        <v>0.2776286</v>
      </c>
      <c r="S2144" s="6">
        <f t="shared" si="2855"/>
        <v>1.0771989679999998</v>
      </c>
      <c r="T2144" s="6">
        <f t="shared" si="2856"/>
        <v>2.6929974199999998</v>
      </c>
      <c r="U2144" s="6">
        <f t="shared" si="2857"/>
        <v>3.7701963880000005</v>
      </c>
      <c r="V2144" s="6">
        <f t="shared" si="2858"/>
        <v>5.3859948399999995</v>
      </c>
      <c r="W2144" s="6">
        <f t="shared" si="2859"/>
        <v>6.4631938080000007</v>
      </c>
      <c r="X2144" s="17"/>
      <c r="Y2144" s="17"/>
      <c r="Z2144" s="17"/>
      <c r="AA2144" s="17"/>
      <c r="AB2144" s="17"/>
      <c r="AC2144" s="17"/>
      <c r="AE2144" s="16"/>
      <c r="AF2144" s="16"/>
      <c r="AG2144" s="16"/>
      <c r="AH2144" s="16"/>
      <c r="AI2144" s="16"/>
      <c r="AJ2144" s="16"/>
      <c r="AL2144" s="16"/>
      <c r="AM2144" s="16"/>
      <c r="AN2144" s="16"/>
      <c r="AO2144" s="16"/>
      <c r="AP2144" s="16"/>
      <c r="AQ2144" s="16"/>
      <c r="BI2144" s="1">
        <v>17</v>
      </c>
      <c r="BJ2144" s="6">
        <f>SUM($R$5:R2146)-$AB$2</f>
        <v>123.12450200000009</v>
      </c>
      <c r="BK2144" s="6">
        <f>SUM($R$5:S2146)-$AB$2</f>
        <v>626.18881976000034</v>
      </c>
      <c r="BL2144" s="6">
        <f>SUM($R$5:T2146)-$AB$2</f>
        <v>1883.8496141599969</v>
      </c>
      <c r="BM2144" s="6">
        <f>SUM($R$5:U2146)-$AB$2</f>
        <v>3644.5747263199983</v>
      </c>
      <c r="BN2144" s="6">
        <f>SUM($R$5:V2146)-$AB$2</f>
        <v>6159.8963151200032</v>
      </c>
      <c r="BO2144" s="6">
        <f>SUM($R$5:W2146)-$AB$2</f>
        <v>9178.2822216799923</v>
      </c>
      <c r="BP2144" s="16"/>
    </row>
    <row r="2145" spans="1:68" x14ac:dyDescent="0.45">
      <c r="A2145" s="1">
        <v>2008</v>
      </c>
      <c r="B2145" s="1">
        <v>3</v>
      </c>
      <c r="C2145" s="1">
        <v>30</v>
      </c>
      <c r="D2145" s="1">
        <v>19</v>
      </c>
      <c r="E2145" s="1">
        <v>13.5</v>
      </c>
      <c r="F2145" s="1">
        <v>0</v>
      </c>
      <c r="G2145" s="4"/>
      <c r="H2145" s="4"/>
      <c r="Q2145" s="1">
        <v>16</v>
      </c>
      <c r="R2145" s="6">
        <f t="shared" si="2854"/>
        <v>0.17840219999999996</v>
      </c>
      <c r="S2145" s="6">
        <f t="shared" si="2855"/>
        <v>0.69220053599999987</v>
      </c>
      <c r="T2145" s="6">
        <f t="shared" si="2856"/>
        <v>1.7305013399999996</v>
      </c>
      <c r="U2145" s="6">
        <f t="shared" si="2857"/>
        <v>2.4227018759999996</v>
      </c>
      <c r="V2145" s="6">
        <f t="shared" si="2858"/>
        <v>3.4610026799999991</v>
      </c>
      <c r="W2145" s="6">
        <f t="shared" si="2859"/>
        <v>4.1532032159999988</v>
      </c>
      <c r="X2145" s="17"/>
      <c r="Y2145" s="17"/>
      <c r="Z2145" s="17"/>
      <c r="AA2145" s="17"/>
      <c r="AB2145" s="17"/>
      <c r="AC2145" s="17"/>
      <c r="AE2145" s="16"/>
      <c r="AF2145" s="16"/>
      <c r="AG2145" s="16"/>
      <c r="AH2145" s="16"/>
      <c r="AI2145" s="16"/>
      <c r="AJ2145" s="16"/>
      <c r="AL2145" s="16"/>
      <c r="AM2145" s="16"/>
      <c r="AN2145" s="16"/>
      <c r="AO2145" s="16"/>
      <c r="AP2145" s="16"/>
      <c r="AQ2145" s="16"/>
      <c r="BI2145" s="1">
        <v>18</v>
      </c>
      <c r="BJ2145" s="6">
        <f>SUM($R$5:R2147)-$AB$2</f>
        <v>123.21460500000009</v>
      </c>
      <c r="BK2145" s="6">
        <f>SUM($R$5:S2147)-$AB$2</f>
        <v>626.62852240000029</v>
      </c>
      <c r="BL2145" s="6">
        <f>SUM($R$5:T2147)-$AB$2</f>
        <v>1885.1633158999969</v>
      </c>
      <c r="BM2145" s="6">
        <f>SUM($R$5:U2147)-$AB$2</f>
        <v>3647.1120267999986</v>
      </c>
      <c r="BN2145" s="6">
        <f>SUM($R$5:V2147)-$AB$2</f>
        <v>6164.181613800004</v>
      </c>
      <c r="BO2145" s="6">
        <f>SUM($R$5:W2147)-$AB$2</f>
        <v>9184.6651181999932</v>
      </c>
      <c r="BP2145" s="16"/>
    </row>
    <row r="2146" spans="1:68" x14ac:dyDescent="0.45">
      <c r="A2146" s="1">
        <v>2008</v>
      </c>
      <c r="B2146" s="1">
        <v>3</v>
      </c>
      <c r="C2146" s="1">
        <v>30</v>
      </c>
      <c r="D2146" s="1">
        <v>20</v>
      </c>
      <c r="E2146" s="1">
        <v>12.9</v>
      </c>
      <c r="F2146" s="1">
        <v>0</v>
      </c>
      <c r="G2146" s="4"/>
      <c r="H2146" s="4"/>
      <c r="Q2146" s="1">
        <v>17</v>
      </c>
      <c r="R2146" s="6">
        <f t="shared" si="2854"/>
        <v>0.19452039999999998</v>
      </c>
      <c r="S2146" s="6">
        <f t="shared" si="2855"/>
        <v>0.75473915199999997</v>
      </c>
      <c r="T2146" s="6">
        <f t="shared" si="2856"/>
        <v>1.8868478799999997</v>
      </c>
      <c r="U2146" s="6">
        <f t="shared" si="2857"/>
        <v>2.6415870319999999</v>
      </c>
      <c r="V2146" s="6">
        <f t="shared" si="2858"/>
        <v>3.7736957599999994</v>
      </c>
      <c r="W2146" s="6">
        <f t="shared" si="2859"/>
        <v>4.5284349119999998</v>
      </c>
      <c r="X2146" s="17"/>
      <c r="Y2146" s="17"/>
      <c r="Z2146" s="17"/>
      <c r="AA2146" s="17"/>
      <c r="AB2146" s="17"/>
      <c r="AC2146" s="17"/>
      <c r="AE2146" s="16"/>
      <c r="AF2146" s="16"/>
      <c r="AG2146" s="16"/>
      <c r="AH2146" s="16"/>
      <c r="AI2146" s="16"/>
      <c r="AJ2146" s="16"/>
      <c r="AL2146" s="16"/>
      <c r="AM2146" s="16"/>
      <c r="AN2146" s="16"/>
      <c r="AO2146" s="16"/>
      <c r="AP2146" s="16"/>
      <c r="AQ2146" s="16"/>
      <c r="BI2146" s="1">
        <v>19</v>
      </c>
      <c r="BJ2146" s="6">
        <f>SUM($R$5:R2148)-$AB$2</f>
        <v>123.21460500000009</v>
      </c>
      <c r="BK2146" s="6">
        <f>SUM($R$5:S2148)-$AB$2</f>
        <v>626.62852240000029</v>
      </c>
      <c r="BL2146" s="6">
        <f>SUM($R$5:T2148)-$AB$2</f>
        <v>1885.1633158999969</v>
      </c>
      <c r="BM2146" s="6">
        <f>SUM($R$5:U2148)-$AB$2</f>
        <v>3647.1120267999986</v>
      </c>
      <c r="BN2146" s="6">
        <f>SUM($R$5:V2148)-$AB$2</f>
        <v>6164.181613800004</v>
      </c>
      <c r="BO2146" s="6">
        <f>SUM($R$5:W2148)-$AB$2</f>
        <v>9184.6651181999932</v>
      </c>
      <c r="BP2146" s="16"/>
    </row>
    <row r="2147" spans="1:68" x14ac:dyDescent="0.45">
      <c r="A2147" s="1">
        <v>2008</v>
      </c>
      <c r="B2147" s="1">
        <v>3</v>
      </c>
      <c r="C2147" s="1">
        <v>30</v>
      </c>
      <c r="D2147" s="1">
        <v>21</v>
      </c>
      <c r="E2147" s="1">
        <v>12.8</v>
      </c>
      <c r="F2147" s="1">
        <v>0</v>
      </c>
      <c r="G2147" s="4"/>
      <c r="H2147" s="4"/>
      <c r="Q2147" s="1">
        <v>18</v>
      </c>
      <c r="R2147" s="6">
        <f t="shared" si="2854"/>
        <v>9.0102999999999989E-2</v>
      </c>
      <c r="S2147" s="6">
        <f t="shared" si="2855"/>
        <v>0.34959963999999999</v>
      </c>
      <c r="T2147" s="6">
        <f t="shared" si="2856"/>
        <v>0.87399909999999992</v>
      </c>
      <c r="U2147" s="6">
        <f t="shared" si="2857"/>
        <v>1.2235987399999999</v>
      </c>
      <c r="V2147" s="6">
        <f t="shared" si="2858"/>
        <v>1.7479981999999998</v>
      </c>
      <c r="W2147" s="6">
        <f t="shared" si="2859"/>
        <v>2.0975978399999997</v>
      </c>
      <c r="X2147" s="17"/>
      <c r="Y2147" s="17"/>
      <c r="Z2147" s="17"/>
      <c r="AA2147" s="17"/>
      <c r="AB2147" s="17"/>
      <c r="AC2147" s="17"/>
      <c r="AE2147" s="16"/>
      <c r="AF2147" s="16"/>
      <c r="AG2147" s="16"/>
      <c r="AH2147" s="16"/>
      <c r="AI2147" s="16"/>
      <c r="AJ2147" s="16"/>
      <c r="AL2147" s="16"/>
      <c r="AM2147" s="16"/>
      <c r="AN2147" s="16"/>
      <c r="AO2147" s="16"/>
      <c r="AP2147" s="16"/>
      <c r="AQ2147" s="16"/>
      <c r="BI2147" s="1">
        <v>20</v>
      </c>
      <c r="BJ2147" s="6">
        <f>SUM($R$5:R2149)-$AB$2</f>
        <v>123.21460500000009</v>
      </c>
      <c r="BK2147" s="6">
        <f>SUM($R$5:S2149)-$AB$2</f>
        <v>626.62852240000029</v>
      </c>
      <c r="BL2147" s="6">
        <f>SUM($R$5:T2149)-$AB$2</f>
        <v>1885.1633158999969</v>
      </c>
      <c r="BM2147" s="6">
        <f>SUM($R$5:U2149)-$AB$2</f>
        <v>3647.1120267999986</v>
      </c>
      <c r="BN2147" s="6">
        <f>SUM($R$5:V2149)-$AB$2</f>
        <v>6164.181613800004</v>
      </c>
      <c r="BO2147" s="6">
        <f>SUM($R$5:W2149)-$AB$2</f>
        <v>9184.6651181999932</v>
      </c>
      <c r="BP2147" s="16"/>
    </row>
    <row r="2148" spans="1:68" x14ac:dyDescent="0.45">
      <c r="A2148" s="1">
        <v>2008</v>
      </c>
      <c r="B2148" s="1">
        <v>3</v>
      </c>
      <c r="C2148" s="1">
        <v>30</v>
      </c>
      <c r="D2148" s="1">
        <v>22</v>
      </c>
      <c r="E2148" s="1">
        <v>12.8</v>
      </c>
      <c r="F2148" s="1">
        <v>0</v>
      </c>
      <c r="G2148" s="4"/>
      <c r="H2148" s="4"/>
      <c r="Q2148" s="1">
        <v>19</v>
      </c>
      <c r="R2148" s="6">
        <f t="shared" si="2854"/>
        <v>0</v>
      </c>
      <c r="S2148" s="6">
        <f t="shared" si="2855"/>
        <v>0</v>
      </c>
      <c r="T2148" s="6">
        <f t="shared" si="2856"/>
        <v>0</v>
      </c>
      <c r="U2148" s="6">
        <f t="shared" si="2857"/>
        <v>0</v>
      </c>
      <c r="V2148" s="6">
        <f t="shared" si="2858"/>
        <v>0</v>
      </c>
      <c r="W2148" s="6">
        <f t="shared" si="2859"/>
        <v>0</v>
      </c>
      <c r="X2148" s="17"/>
      <c r="Y2148" s="17"/>
      <c r="Z2148" s="17"/>
      <c r="AA2148" s="17"/>
      <c r="AB2148" s="17"/>
      <c r="AC2148" s="17"/>
      <c r="AE2148" s="16"/>
      <c r="AF2148" s="16"/>
      <c r="AG2148" s="16"/>
      <c r="AH2148" s="16"/>
      <c r="AI2148" s="16"/>
      <c r="AJ2148" s="16"/>
      <c r="AL2148" s="16"/>
      <c r="AM2148" s="16"/>
      <c r="AN2148" s="16"/>
      <c r="AO2148" s="16"/>
      <c r="AP2148" s="16"/>
      <c r="AQ2148" s="16"/>
      <c r="BI2148" s="1">
        <v>21</v>
      </c>
      <c r="BJ2148" s="6">
        <f>SUM($R$5:R2150)-$AB$2</f>
        <v>123.21460500000009</v>
      </c>
      <c r="BK2148" s="6">
        <f>SUM($R$5:S2150)-$AB$2</f>
        <v>626.62852240000029</v>
      </c>
      <c r="BL2148" s="6">
        <f>SUM($R$5:T2150)-$AB$2</f>
        <v>1885.1633158999969</v>
      </c>
      <c r="BM2148" s="6">
        <f>SUM($R$5:U2150)-$AB$2</f>
        <v>3647.1120267999986</v>
      </c>
      <c r="BN2148" s="6">
        <f>SUM($R$5:V2150)-$AB$2</f>
        <v>6164.181613800004</v>
      </c>
      <c r="BO2148" s="6">
        <f>SUM($R$5:W2150)-$AB$2</f>
        <v>9184.6651181999932</v>
      </c>
      <c r="BP2148" s="16"/>
    </row>
    <row r="2149" spans="1:68" x14ac:dyDescent="0.45">
      <c r="A2149" s="1">
        <v>2008</v>
      </c>
      <c r="B2149" s="1">
        <v>3</v>
      </c>
      <c r="C2149" s="1">
        <v>30</v>
      </c>
      <c r="D2149" s="1">
        <v>23</v>
      </c>
      <c r="E2149" s="1">
        <v>12.9</v>
      </c>
      <c r="F2149" s="1">
        <v>0</v>
      </c>
      <c r="G2149" s="4"/>
      <c r="H2149" s="4"/>
      <c r="Q2149" s="1">
        <v>20</v>
      </c>
      <c r="R2149" s="6">
        <f t="shared" si="2854"/>
        <v>0</v>
      </c>
      <c r="S2149" s="6">
        <f t="shared" si="2855"/>
        <v>0</v>
      </c>
      <c r="T2149" s="6">
        <f t="shared" si="2856"/>
        <v>0</v>
      </c>
      <c r="U2149" s="6">
        <f t="shared" si="2857"/>
        <v>0</v>
      </c>
      <c r="V2149" s="6">
        <f t="shared" si="2858"/>
        <v>0</v>
      </c>
      <c r="W2149" s="6">
        <f t="shared" si="2859"/>
        <v>0</v>
      </c>
      <c r="X2149" s="17"/>
      <c r="Y2149" s="17"/>
      <c r="Z2149" s="17"/>
      <c r="AA2149" s="17"/>
      <c r="AB2149" s="17"/>
      <c r="AC2149" s="17"/>
      <c r="AE2149" s="16"/>
      <c r="AF2149" s="16"/>
      <c r="AG2149" s="16"/>
      <c r="AH2149" s="16"/>
      <c r="AI2149" s="16"/>
      <c r="AJ2149" s="16"/>
      <c r="AL2149" s="16"/>
      <c r="AM2149" s="16"/>
      <c r="AN2149" s="16"/>
      <c r="AO2149" s="16"/>
      <c r="AP2149" s="16"/>
      <c r="AQ2149" s="16"/>
      <c r="BI2149" s="1">
        <v>22</v>
      </c>
      <c r="BJ2149" s="6">
        <f>SUM($R$5:R2151)-$AB$2</f>
        <v>123.21460500000009</v>
      </c>
      <c r="BK2149" s="6">
        <f>SUM($R$5:S2151)-$AB$2</f>
        <v>626.62852240000029</v>
      </c>
      <c r="BL2149" s="6">
        <f>SUM($R$5:T2151)-$AB$2</f>
        <v>1885.1633158999969</v>
      </c>
      <c r="BM2149" s="6">
        <f>SUM($R$5:U2151)-$AB$2</f>
        <v>3647.1120267999986</v>
      </c>
      <c r="BN2149" s="6">
        <f>SUM($R$5:V2151)-$AB$2</f>
        <v>6164.181613800004</v>
      </c>
      <c r="BO2149" s="6">
        <f>SUM($R$5:W2151)-$AB$2</f>
        <v>9184.6651181999932</v>
      </c>
      <c r="BP2149" s="16"/>
    </row>
    <row r="2150" spans="1:68" x14ac:dyDescent="0.45">
      <c r="A2150" s="1">
        <v>2008</v>
      </c>
      <c r="B2150" s="1">
        <v>3</v>
      </c>
      <c r="C2150" s="1">
        <v>31</v>
      </c>
      <c r="D2150" s="1">
        <v>0</v>
      </c>
      <c r="E2150" s="1">
        <v>13</v>
      </c>
      <c r="F2150" s="1">
        <v>0</v>
      </c>
      <c r="G2150" s="4"/>
      <c r="H2150" s="4"/>
      <c r="Q2150" s="1">
        <v>21</v>
      </c>
      <c r="R2150" s="6">
        <f t="shared" si="2854"/>
        <v>0</v>
      </c>
      <c r="S2150" s="6">
        <f t="shared" si="2855"/>
        <v>0</v>
      </c>
      <c r="T2150" s="6">
        <f t="shared" si="2856"/>
        <v>0</v>
      </c>
      <c r="U2150" s="6">
        <f t="shared" si="2857"/>
        <v>0</v>
      </c>
      <c r="V2150" s="6">
        <f t="shared" si="2858"/>
        <v>0</v>
      </c>
      <c r="W2150" s="6">
        <f t="shared" si="2859"/>
        <v>0</v>
      </c>
      <c r="X2150" s="17"/>
      <c r="Y2150" s="17"/>
      <c r="Z2150" s="17"/>
      <c r="AA2150" s="17"/>
      <c r="AB2150" s="17"/>
      <c r="AC2150" s="17"/>
      <c r="AE2150" s="16"/>
      <c r="AF2150" s="16"/>
      <c r="AG2150" s="16"/>
      <c r="AH2150" s="16"/>
      <c r="AI2150" s="16"/>
      <c r="AJ2150" s="16"/>
      <c r="AL2150" s="16"/>
      <c r="AM2150" s="16"/>
      <c r="AN2150" s="16"/>
      <c r="AO2150" s="16"/>
      <c r="AP2150" s="16"/>
      <c r="AQ2150" s="16"/>
      <c r="BI2150" s="1">
        <v>23</v>
      </c>
      <c r="BJ2150" s="6">
        <f>SUM($R$5:R2152)-$AB$2</f>
        <v>123.21460500000009</v>
      </c>
      <c r="BK2150" s="6">
        <f>SUM($R$5:S2152)-$AB$2</f>
        <v>626.62852240000029</v>
      </c>
      <c r="BL2150" s="6">
        <f>SUM($R$5:T2152)-$AB$2</f>
        <v>1885.1633158999969</v>
      </c>
      <c r="BM2150" s="6">
        <f>SUM($R$5:U2152)-$AB$2</f>
        <v>3647.1120267999986</v>
      </c>
      <c r="BN2150" s="6">
        <f>SUM($R$5:V2152)-$AB$2</f>
        <v>6164.181613800004</v>
      </c>
      <c r="BO2150" s="6">
        <f>SUM($R$5:W2152)-$AB$2</f>
        <v>9184.6651181999932</v>
      </c>
      <c r="BP2150" s="16"/>
    </row>
    <row r="2151" spans="1:68" x14ac:dyDescent="0.45">
      <c r="A2151" s="1">
        <v>2008</v>
      </c>
      <c r="B2151" s="1">
        <v>3</v>
      </c>
      <c r="C2151" s="1">
        <v>31</v>
      </c>
      <c r="D2151" s="1">
        <v>1</v>
      </c>
      <c r="E2151" s="1">
        <v>13.1</v>
      </c>
      <c r="F2151" s="1">
        <v>0</v>
      </c>
      <c r="G2151" s="4"/>
      <c r="H2151" s="4"/>
      <c r="Q2151" s="1">
        <v>22</v>
      </c>
      <c r="R2151" s="6">
        <f t="shared" si="2854"/>
        <v>0</v>
      </c>
      <c r="S2151" s="6">
        <f t="shared" si="2855"/>
        <v>0</v>
      </c>
      <c r="T2151" s="6">
        <f t="shared" si="2856"/>
        <v>0</v>
      </c>
      <c r="U2151" s="6">
        <f t="shared" si="2857"/>
        <v>0</v>
      </c>
      <c r="V2151" s="6">
        <f t="shared" si="2858"/>
        <v>0</v>
      </c>
      <c r="W2151" s="6">
        <f t="shared" si="2859"/>
        <v>0</v>
      </c>
      <c r="X2151" s="17"/>
      <c r="Y2151" s="17"/>
      <c r="Z2151" s="17"/>
      <c r="AA2151" s="17"/>
      <c r="AB2151" s="17"/>
      <c r="AC2151" s="17"/>
      <c r="AE2151" s="16"/>
      <c r="AF2151" s="16"/>
      <c r="AG2151" s="16"/>
      <c r="AH2151" s="16"/>
      <c r="AI2151" s="16"/>
      <c r="AJ2151" s="16"/>
      <c r="AL2151" s="16"/>
      <c r="AM2151" s="16"/>
      <c r="AN2151" s="16"/>
      <c r="AO2151" s="16"/>
      <c r="AP2151" s="16"/>
      <c r="AQ2151" s="16"/>
      <c r="BI2151" s="1">
        <v>0</v>
      </c>
      <c r="BJ2151" s="6">
        <f t="shared" ref="BJ2151" si="2890">R2153-$AB$2</f>
        <v>-6.53125</v>
      </c>
      <c r="BK2151" s="6">
        <f t="shared" ref="BK2151" si="2891">S2153-$AB$2</f>
        <v>-6.53125</v>
      </c>
      <c r="BL2151" s="6">
        <f t="shared" ref="BL2151" si="2892">T2153-$AB$2</f>
        <v>-6.53125</v>
      </c>
      <c r="BM2151" s="6">
        <f t="shared" ref="BM2151" si="2893">U2153-$AB$2</f>
        <v>-6.53125</v>
      </c>
      <c r="BN2151" s="6">
        <f t="shared" ref="BN2151" si="2894">V2153-$AB$2</f>
        <v>-6.53125</v>
      </c>
      <c r="BO2151" s="6">
        <f t="shared" ref="BO2151" si="2895">W2153-$AB$2</f>
        <v>-6.53125</v>
      </c>
      <c r="BP2151" s="16">
        <v>91</v>
      </c>
    </row>
    <row r="2152" spans="1:68" x14ac:dyDescent="0.45">
      <c r="A2152" s="1">
        <v>2008</v>
      </c>
      <c r="B2152" s="1">
        <v>3</v>
      </c>
      <c r="C2152" s="1">
        <v>31</v>
      </c>
      <c r="D2152" s="1">
        <v>2</v>
      </c>
      <c r="E2152" s="1">
        <v>13</v>
      </c>
      <c r="F2152" s="1">
        <v>0</v>
      </c>
      <c r="G2152" s="4"/>
      <c r="H2152" s="4"/>
      <c r="Q2152" s="1">
        <v>23</v>
      </c>
      <c r="R2152" s="6">
        <f t="shared" si="2854"/>
        <v>0</v>
      </c>
      <c r="S2152" s="6">
        <f t="shared" si="2855"/>
        <v>0</v>
      </c>
      <c r="T2152" s="6">
        <f t="shared" si="2856"/>
        <v>0</v>
      </c>
      <c r="U2152" s="6">
        <f t="shared" si="2857"/>
        <v>0</v>
      </c>
      <c r="V2152" s="6">
        <f t="shared" si="2858"/>
        <v>0</v>
      </c>
      <c r="W2152" s="6">
        <f t="shared" si="2859"/>
        <v>0</v>
      </c>
      <c r="X2152" s="17"/>
      <c r="Y2152" s="17"/>
      <c r="Z2152" s="17"/>
      <c r="AA2152" s="17"/>
      <c r="AB2152" s="17"/>
      <c r="AC2152" s="17"/>
      <c r="AE2152" s="16"/>
      <c r="AF2152" s="16"/>
      <c r="AG2152" s="16"/>
      <c r="AH2152" s="16"/>
      <c r="AI2152" s="16"/>
      <c r="AJ2152" s="16"/>
      <c r="AL2152" s="16"/>
      <c r="AM2152" s="16"/>
      <c r="AN2152" s="16"/>
      <c r="AO2152" s="16"/>
      <c r="AP2152" s="16"/>
      <c r="AQ2152" s="16"/>
      <c r="BI2152" s="1">
        <v>1</v>
      </c>
      <c r="BJ2152" s="6">
        <f>SUM($R$5:R2154)-$AB$2</f>
        <v>123.21460500000009</v>
      </c>
      <c r="BK2152" s="6">
        <f>SUM($R$5:S2154)-$AB$2</f>
        <v>626.62852240000029</v>
      </c>
      <c r="BL2152" s="6">
        <f>SUM($R$5:T2154)-$AB$2</f>
        <v>1885.1633158999969</v>
      </c>
      <c r="BM2152" s="6">
        <f>SUM($R$5:U2154)-$AB$2</f>
        <v>3647.1120267999986</v>
      </c>
      <c r="BN2152" s="6">
        <f>SUM($R$5:V2154)-$AB$2</f>
        <v>6164.181613800004</v>
      </c>
      <c r="BO2152" s="6">
        <f>SUM($R$5:W2154)-$AB$2</f>
        <v>9184.6651181999932</v>
      </c>
      <c r="BP2152" s="16"/>
    </row>
    <row r="2153" spans="1:68" x14ac:dyDescent="0.45">
      <c r="A2153" s="1">
        <v>2008</v>
      </c>
      <c r="B2153" s="1">
        <v>3</v>
      </c>
      <c r="C2153" s="1">
        <v>31</v>
      </c>
      <c r="D2153" s="1">
        <v>3</v>
      </c>
      <c r="E2153" s="1">
        <v>12.8</v>
      </c>
      <c r="F2153" s="1">
        <v>0</v>
      </c>
      <c r="G2153" s="4"/>
      <c r="H2153" s="4"/>
      <c r="Q2153" s="1">
        <v>0</v>
      </c>
      <c r="R2153" s="6">
        <f t="shared" si="2854"/>
        <v>0</v>
      </c>
      <c r="S2153" s="6">
        <f t="shared" si="2855"/>
        <v>0</v>
      </c>
      <c r="T2153" s="6">
        <f t="shared" si="2856"/>
        <v>0</v>
      </c>
      <c r="U2153" s="6">
        <f t="shared" si="2857"/>
        <v>0</v>
      </c>
      <c r="V2153" s="6">
        <f t="shared" si="2858"/>
        <v>0</v>
      </c>
      <c r="W2153" s="6">
        <f t="shared" si="2859"/>
        <v>0</v>
      </c>
      <c r="X2153" s="17"/>
      <c r="Y2153" s="17"/>
      <c r="Z2153" s="17"/>
      <c r="AA2153" s="17"/>
      <c r="AB2153" s="17"/>
      <c r="AC2153" s="17"/>
      <c r="AE2153" s="16"/>
      <c r="AF2153" s="16"/>
      <c r="AG2153" s="16"/>
      <c r="AH2153" s="16"/>
      <c r="AI2153" s="16"/>
      <c r="AJ2153" s="16"/>
      <c r="AL2153" s="16"/>
      <c r="AM2153" s="16"/>
      <c r="AN2153" s="16"/>
      <c r="AO2153" s="16"/>
      <c r="AP2153" s="16"/>
      <c r="AQ2153" s="16"/>
      <c r="BI2153" s="1">
        <v>2</v>
      </c>
      <c r="BJ2153" s="6">
        <f>SUM($R$5:R2155)-$AB$2</f>
        <v>123.21460500000009</v>
      </c>
      <c r="BK2153" s="6">
        <f>SUM($R$5:S2155)-$AB$2</f>
        <v>626.62852240000029</v>
      </c>
      <c r="BL2153" s="6">
        <f>SUM($R$5:T2155)-$AB$2</f>
        <v>1885.1633158999969</v>
      </c>
      <c r="BM2153" s="6">
        <f>SUM($R$5:U2155)-$AB$2</f>
        <v>3647.1120267999986</v>
      </c>
      <c r="BN2153" s="6">
        <f>SUM($R$5:V2155)-$AB$2</f>
        <v>6164.181613800004</v>
      </c>
      <c r="BO2153" s="6">
        <f>SUM($R$5:W2155)-$AB$2</f>
        <v>9184.6651181999932</v>
      </c>
      <c r="BP2153" s="16"/>
    </row>
    <row r="2154" spans="1:68" x14ac:dyDescent="0.45">
      <c r="A2154" s="1">
        <v>2008</v>
      </c>
      <c r="B2154" s="1">
        <v>3</v>
      </c>
      <c r="C2154" s="1">
        <v>31</v>
      </c>
      <c r="D2154" s="1">
        <v>4</v>
      </c>
      <c r="E2154" s="1">
        <v>12.5</v>
      </c>
      <c r="F2154" s="1">
        <v>0</v>
      </c>
      <c r="G2154" s="4"/>
      <c r="H2154" s="4"/>
      <c r="Q2154" s="1">
        <v>1</v>
      </c>
      <c r="R2154" s="6">
        <f t="shared" si="2854"/>
        <v>0</v>
      </c>
      <c r="S2154" s="6">
        <f t="shared" si="2855"/>
        <v>0</v>
      </c>
      <c r="T2154" s="6">
        <f t="shared" si="2856"/>
        <v>0</v>
      </c>
      <c r="U2154" s="6">
        <f t="shared" si="2857"/>
        <v>0</v>
      </c>
      <c r="V2154" s="6">
        <f t="shared" si="2858"/>
        <v>0</v>
      </c>
      <c r="W2154" s="6">
        <f t="shared" si="2859"/>
        <v>0</v>
      </c>
      <c r="X2154" s="17"/>
      <c r="Y2154" s="17"/>
      <c r="Z2154" s="17"/>
      <c r="AA2154" s="17"/>
      <c r="AB2154" s="17"/>
      <c r="AC2154" s="17"/>
      <c r="AE2154" s="16"/>
      <c r="AF2154" s="16"/>
      <c r="AG2154" s="16"/>
      <c r="AH2154" s="16"/>
      <c r="AI2154" s="16"/>
      <c r="AJ2154" s="16"/>
      <c r="AL2154" s="16"/>
      <c r="AM2154" s="16"/>
      <c r="AN2154" s="16"/>
      <c r="AO2154" s="16"/>
      <c r="AP2154" s="16"/>
      <c r="AQ2154" s="16"/>
      <c r="BI2154" s="1">
        <v>3</v>
      </c>
      <c r="BJ2154" s="6">
        <f>SUM($R$5:R2156)-$AB$2</f>
        <v>123.21460500000009</v>
      </c>
      <c r="BK2154" s="6">
        <f>SUM($R$5:S2156)-$AB$2</f>
        <v>626.62852240000029</v>
      </c>
      <c r="BL2154" s="6">
        <f>SUM($R$5:T2156)-$AB$2</f>
        <v>1885.1633158999969</v>
      </c>
      <c r="BM2154" s="6">
        <f>SUM($R$5:U2156)-$AB$2</f>
        <v>3647.1120267999986</v>
      </c>
      <c r="BN2154" s="6">
        <f>SUM($R$5:V2156)-$AB$2</f>
        <v>6164.181613800004</v>
      </c>
      <c r="BO2154" s="6">
        <f>SUM($R$5:W2156)-$AB$2</f>
        <v>9184.6651181999932</v>
      </c>
      <c r="BP2154" s="16"/>
    </row>
    <row r="2155" spans="1:68" x14ac:dyDescent="0.45">
      <c r="A2155" s="1">
        <v>2008</v>
      </c>
      <c r="B2155" s="1">
        <v>3</v>
      </c>
      <c r="C2155" s="1">
        <v>31</v>
      </c>
      <c r="D2155" s="1">
        <v>5</v>
      </c>
      <c r="E2155" s="1">
        <v>12.1</v>
      </c>
      <c r="F2155" s="1">
        <v>0</v>
      </c>
      <c r="G2155" s="4"/>
      <c r="H2155" s="4"/>
      <c r="Q2155" s="1">
        <v>2</v>
      </c>
      <c r="R2155" s="6">
        <f t="shared" si="2854"/>
        <v>0</v>
      </c>
      <c r="S2155" s="6">
        <f t="shared" si="2855"/>
        <v>0</v>
      </c>
      <c r="T2155" s="6">
        <f t="shared" si="2856"/>
        <v>0</v>
      </c>
      <c r="U2155" s="6">
        <f t="shared" si="2857"/>
        <v>0</v>
      </c>
      <c r="V2155" s="6">
        <f t="shared" si="2858"/>
        <v>0</v>
      </c>
      <c r="W2155" s="6">
        <f t="shared" si="2859"/>
        <v>0</v>
      </c>
      <c r="X2155" s="17"/>
      <c r="Y2155" s="17"/>
      <c r="Z2155" s="17"/>
      <c r="AA2155" s="17"/>
      <c r="AB2155" s="17"/>
      <c r="AC2155" s="17"/>
      <c r="AE2155" s="16"/>
      <c r="AF2155" s="16"/>
      <c r="AG2155" s="16"/>
      <c r="AH2155" s="16"/>
      <c r="AI2155" s="16"/>
      <c r="AJ2155" s="16"/>
      <c r="AL2155" s="16"/>
      <c r="AM2155" s="16"/>
      <c r="AN2155" s="16"/>
      <c r="AO2155" s="16"/>
      <c r="AP2155" s="16"/>
      <c r="AQ2155" s="16"/>
      <c r="BI2155" s="1">
        <v>4</v>
      </c>
      <c r="BJ2155" s="6">
        <f>SUM($R$5:R2157)-$AB$2</f>
        <v>123.21460500000009</v>
      </c>
      <c r="BK2155" s="6">
        <f>SUM($R$5:S2157)-$AB$2</f>
        <v>626.62852240000029</v>
      </c>
      <c r="BL2155" s="6">
        <f>SUM($R$5:T2157)-$AB$2</f>
        <v>1885.1633158999969</v>
      </c>
      <c r="BM2155" s="6">
        <f>SUM($R$5:U2157)-$AB$2</f>
        <v>3647.1120267999986</v>
      </c>
      <c r="BN2155" s="6">
        <f>SUM($R$5:V2157)-$AB$2</f>
        <v>6164.181613800004</v>
      </c>
      <c r="BO2155" s="6">
        <f>SUM($R$5:W2157)-$AB$2</f>
        <v>9184.6651181999932</v>
      </c>
      <c r="BP2155" s="16"/>
    </row>
    <row r="2156" spans="1:68" x14ac:dyDescent="0.45">
      <c r="A2156" s="1">
        <v>2008</v>
      </c>
      <c r="B2156" s="1">
        <v>3</v>
      </c>
      <c r="C2156" s="1">
        <v>31</v>
      </c>
      <c r="D2156" s="1">
        <v>6</v>
      </c>
      <c r="E2156" s="1">
        <v>11.8</v>
      </c>
      <c r="F2156" s="1">
        <v>0</v>
      </c>
      <c r="G2156" s="4"/>
      <c r="H2156" s="4"/>
      <c r="Q2156" s="1">
        <v>3</v>
      </c>
      <c r="R2156" s="6">
        <f t="shared" si="2854"/>
        <v>0</v>
      </c>
      <c r="S2156" s="6">
        <f t="shared" si="2855"/>
        <v>0</v>
      </c>
      <c r="T2156" s="6">
        <f t="shared" si="2856"/>
        <v>0</v>
      </c>
      <c r="U2156" s="6">
        <f t="shared" si="2857"/>
        <v>0</v>
      </c>
      <c r="V2156" s="6">
        <f t="shared" si="2858"/>
        <v>0</v>
      </c>
      <c r="W2156" s="6">
        <f t="shared" si="2859"/>
        <v>0</v>
      </c>
      <c r="X2156" s="17"/>
      <c r="Y2156" s="17"/>
      <c r="Z2156" s="17"/>
      <c r="AA2156" s="17"/>
      <c r="AB2156" s="17"/>
      <c r="AC2156" s="17"/>
      <c r="AE2156" s="16"/>
      <c r="AF2156" s="16"/>
      <c r="AG2156" s="16"/>
      <c r="AH2156" s="16"/>
      <c r="AI2156" s="16"/>
      <c r="AJ2156" s="16"/>
      <c r="AL2156" s="16"/>
      <c r="AM2156" s="16"/>
      <c r="AN2156" s="16"/>
      <c r="AO2156" s="16"/>
      <c r="AP2156" s="16"/>
      <c r="AQ2156" s="16"/>
      <c r="BI2156" s="1">
        <v>5</v>
      </c>
      <c r="BJ2156" s="6">
        <f>SUM($R$5:R2158)-$AB$2</f>
        <v>123.21460500000009</v>
      </c>
      <c r="BK2156" s="6">
        <f>SUM($R$5:S2158)-$AB$2</f>
        <v>626.62852240000029</v>
      </c>
      <c r="BL2156" s="6">
        <f>SUM($R$5:T2158)-$AB$2</f>
        <v>1885.1633158999969</v>
      </c>
      <c r="BM2156" s="6">
        <f>SUM($R$5:U2158)-$AB$2</f>
        <v>3647.1120267999986</v>
      </c>
      <c r="BN2156" s="6">
        <f>SUM($R$5:V2158)-$AB$2</f>
        <v>6164.181613800004</v>
      </c>
      <c r="BO2156" s="6">
        <f>SUM($R$5:W2158)-$AB$2</f>
        <v>9184.6651181999932</v>
      </c>
      <c r="BP2156" s="16"/>
    </row>
    <row r="2157" spans="1:68" x14ac:dyDescent="0.45">
      <c r="A2157" s="1">
        <v>2008</v>
      </c>
      <c r="B2157" s="1">
        <v>3</v>
      </c>
      <c r="C2157" s="1">
        <v>31</v>
      </c>
      <c r="D2157" s="1">
        <v>7</v>
      </c>
      <c r="E2157" s="1">
        <v>11.8</v>
      </c>
      <c r="F2157" s="1">
        <v>1.25</v>
      </c>
      <c r="G2157" s="4"/>
      <c r="H2157" s="4"/>
      <c r="Q2157" s="1">
        <v>4</v>
      </c>
      <c r="R2157" s="6">
        <f t="shared" si="2854"/>
        <v>0</v>
      </c>
      <c r="S2157" s="6">
        <f t="shared" si="2855"/>
        <v>0</v>
      </c>
      <c r="T2157" s="6">
        <f t="shared" si="2856"/>
        <v>0</v>
      </c>
      <c r="U2157" s="6">
        <f t="shared" si="2857"/>
        <v>0</v>
      </c>
      <c r="V2157" s="6">
        <f t="shared" si="2858"/>
        <v>0</v>
      </c>
      <c r="W2157" s="6">
        <f t="shared" si="2859"/>
        <v>0</v>
      </c>
      <c r="X2157" s="17"/>
      <c r="Y2157" s="17"/>
      <c r="Z2157" s="17"/>
      <c r="AA2157" s="17"/>
      <c r="AB2157" s="17"/>
      <c r="AC2157" s="17"/>
      <c r="AE2157" s="16"/>
      <c r="AF2157" s="16"/>
      <c r="AG2157" s="16"/>
      <c r="AH2157" s="16"/>
      <c r="AI2157" s="16"/>
      <c r="AJ2157" s="16"/>
      <c r="AL2157" s="16"/>
      <c r="AM2157" s="16"/>
      <c r="AN2157" s="16"/>
      <c r="AO2157" s="16"/>
      <c r="AP2157" s="16"/>
      <c r="AQ2157" s="16"/>
      <c r="BI2157" s="1">
        <v>6</v>
      </c>
      <c r="BJ2157" s="6">
        <f>SUM($R$5:R2159)-$AB$2</f>
        <v>123.21460500000009</v>
      </c>
      <c r="BK2157" s="6">
        <f>SUM($R$5:S2159)-$AB$2</f>
        <v>626.62852240000029</v>
      </c>
      <c r="BL2157" s="6">
        <f>SUM($R$5:T2159)-$AB$2</f>
        <v>1885.1633158999969</v>
      </c>
      <c r="BM2157" s="6">
        <f>SUM($R$5:U2159)-$AB$2</f>
        <v>3647.1120267999986</v>
      </c>
      <c r="BN2157" s="6">
        <f>SUM($R$5:V2159)-$AB$2</f>
        <v>6164.181613800004</v>
      </c>
      <c r="BO2157" s="6">
        <f>SUM($R$5:W2159)-$AB$2</f>
        <v>9184.6651181999932</v>
      </c>
      <c r="BP2157" s="16"/>
    </row>
    <row r="2158" spans="1:68" x14ac:dyDescent="0.45">
      <c r="A2158" s="1">
        <v>2008</v>
      </c>
      <c r="B2158" s="1">
        <v>3</v>
      </c>
      <c r="C2158" s="1">
        <v>31</v>
      </c>
      <c r="D2158" s="1">
        <v>8</v>
      </c>
      <c r="E2158" s="1">
        <v>12.1</v>
      </c>
      <c r="F2158" s="1">
        <v>219.32</v>
      </c>
      <c r="G2158" s="4"/>
      <c r="H2158" s="4"/>
      <c r="Q2158" s="1">
        <v>5</v>
      </c>
      <c r="R2158" s="6">
        <f t="shared" si="2854"/>
        <v>0</v>
      </c>
      <c r="S2158" s="6">
        <f t="shared" si="2855"/>
        <v>0</v>
      </c>
      <c r="T2158" s="6">
        <f t="shared" si="2856"/>
        <v>0</v>
      </c>
      <c r="U2158" s="6">
        <f t="shared" si="2857"/>
        <v>0</v>
      </c>
      <c r="V2158" s="6">
        <f t="shared" si="2858"/>
        <v>0</v>
      </c>
      <c r="W2158" s="6">
        <f t="shared" si="2859"/>
        <v>0</v>
      </c>
      <c r="X2158" s="17"/>
      <c r="Y2158" s="17"/>
      <c r="Z2158" s="17"/>
      <c r="AA2158" s="17"/>
      <c r="AB2158" s="17"/>
      <c r="AC2158" s="17"/>
      <c r="AE2158" s="16"/>
      <c r="AF2158" s="16"/>
      <c r="AG2158" s="16"/>
      <c r="AH2158" s="16"/>
      <c r="AI2158" s="16"/>
      <c r="AJ2158" s="16"/>
      <c r="AL2158" s="16"/>
      <c r="AM2158" s="16"/>
      <c r="AN2158" s="16"/>
      <c r="AO2158" s="16"/>
      <c r="AP2158" s="16"/>
      <c r="AQ2158" s="16"/>
      <c r="BI2158" s="1">
        <v>7</v>
      </c>
      <c r="BJ2158" s="6">
        <f>SUM($R$5:R2160)-$AB$2</f>
        <v>123.21533000000008</v>
      </c>
      <c r="BK2158" s="6">
        <f>SUM($R$5:S2160)-$AB$2</f>
        <v>626.63206040000023</v>
      </c>
      <c r="BL2158" s="6">
        <f>SUM($R$5:T2160)-$AB$2</f>
        <v>1885.1738863999969</v>
      </c>
      <c r="BM2158" s="6">
        <f>SUM($R$5:U2160)-$AB$2</f>
        <v>3647.1324427999989</v>
      </c>
      <c r="BN2158" s="6">
        <f>SUM($R$5:V2160)-$AB$2</f>
        <v>6164.2160948000037</v>
      </c>
      <c r="BO2158" s="6">
        <f>SUM($R$5:W2160)-$AB$2</f>
        <v>9184.7164771999924</v>
      </c>
      <c r="BP2158" s="16"/>
    </row>
    <row r="2159" spans="1:68" x14ac:dyDescent="0.45">
      <c r="A2159" s="1">
        <v>2008</v>
      </c>
      <c r="B2159" s="1">
        <v>3</v>
      </c>
      <c r="C2159" s="1">
        <v>31</v>
      </c>
      <c r="D2159" s="1">
        <v>9</v>
      </c>
      <c r="E2159" s="1">
        <v>13.9</v>
      </c>
      <c r="F2159" s="1">
        <v>434.38</v>
      </c>
      <c r="G2159" s="4"/>
      <c r="H2159" s="4"/>
      <c r="Q2159" s="1">
        <v>6</v>
      </c>
      <c r="R2159" s="6">
        <f t="shared" si="2854"/>
        <v>0</v>
      </c>
      <c r="S2159" s="6">
        <f t="shared" si="2855"/>
        <v>0</v>
      </c>
      <c r="T2159" s="6">
        <f t="shared" si="2856"/>
        <v>0</v>
      </c>
      <c r="U2159" s="6">
        <f t="shared" si="2857"/>
        <v>0</v>
      </c>
      <c r="V2159" s="6">
        <f t="shared" si="2858"/>
        <v>0</v>
      </c>
      <c r="W2159" s="6">
        <f t="shared" si="2859"/>
        <v>0</v>
      </c>
      <c r="X2159" s="17"/>
      <c r="Y2159" s="17"/>
      <c r="Z2159" s="17"/>
      <c r="AA2159" s="17"/>
      <c r="AB2159" s="17"/>
      <c r="AC2159" s="17"/>
      <c r="AE2159" s="16"/>
      <c r="AF2159" s="16"/>
      <c r="AG2159" s="16"/>
      <c r="AH2159" s="16"/>
      <c r="AI2159" s="16"/>
      <c r="AJ2159" s="16"/>
      <c r="AL2159" s="16"/>
      <c r="AM2159" s="16"/>
      <c r="AN2159" s="16"/>
      <c r="AO2159" s="16"/>
      <c r="AP2159" s="16"/>
      <c r="AQ2159" s="16"/>
      <c r="BI2159" s="1">
        <v>8</v>
      </c>
      <c r="BJ2159" s="6">
        <f>SUM($R$5:R2161)-$AB$2</f>
        <v>123.34253560000008</v>
      </c>
      <c r="BK2159" s="6">
        <f>SUM($R$5:S2161)-$AB$2</f>
        <v>627.25282372800029</v>
      </c>
      <c r="BL2159" s="6">
        <f>SUM($R$5:T2161)-$AB$2</f>
        <v>1887.028544047997</v>
      </c>
      <c r="BM2159" s="6">
        <f>SUM($R$5:U2161)-$AB$2</f>
        <v>3650.7145524959988</v>
      </c>
      <c r="BN2159" s="6">
        <f>SUM($R$5:V2161)-$AB$2</f>
        <v>6170.265993136004</v>
      </c>
      <c r="BO2159" s="6">
        <f>SUM($R$5:W2161)-$AB$2</f>
        <v>9193.7277219039916</v>
      </c>
      <c r="BP2159" s="16"/>
    </row>
    <row r="2160" spans="1:68" x14ac:dyDescent="0.45">
      <c r="A2160" s="1">
        <v>2008</v>
      </c>
      <c r="B2160" s="1">
        <v>3</v>
      </c>
      <c r="C2160" s="1">
        <v>31</v>
      </c>
      <c r="D2160" s="1">
        <v>10</v>
      </c>
      <c r="E2160" s="1">
        <v>14.6</v>
      </c>
      <c r="F2160" s="1">
        <v>384.04</v>
      </c>
      <c r="G2160" s="4"/>
      <c r="H2160" s="4"/>
      <c r="Q2160" s="1">
        <v>7</v>
      </c>
      <c r="R2160" s="6">
        <f t="shared" si="2854"/>
        <v>7.2499999999999995E-4</v>
      </c>
      <c r="S2160" s="6">
        <f t="shared" si="2855"/>
        <v>2.8129999999999995E-3</v>
      </c>
      <c r="T2160" s="6">
        <f t="shared" si="2856"/>
        <v>7.0324999999999988E-3</v>
      </c>
      <c r="U2160" s="6">
        <f t="shared" si="2857"/>
        <v>9.8455000000000001E-3</v>
      </c>
      <c r="V2160" s="6">
        <f t="shared" si="2858"/>
        <v>1.4064999999999998E-2</v>
      </c>
      <c r="W2160" s="6">
        <f t="shared" si="2859"/>
        <v>1.6878000000000001E-2</v>
      </c>
      <c r="X2160" s="17"/>
      <c r="Y2160" s="17"/>
      <c r="Z2160" s="17"/>
      <c r="AA2160" s="17"/>
      <c r="AB2160" s="17"/>
      <c r="AC2160" s="17"/>
      <c r="AE2160" s="16"/>
      <c r="AF2160" s="16"/>
      <c r="AG2160" s="16"/>
      <c r="AH2160" s="16"/>
      <c r="AI2160" s="16"/>
      <c r="AJ2160" s="16"/>
      <c r="AL2160" s="16"/>
      <c r="AM2160" s="16"/>
      <c r="AN2160" s="16"/>
      <c r="AO2160" s="16"/>
      <c r="AP2160" s="16"/>
      <c r="AQ2160" s="16"/>
      <c r="BI2160" s="1">
        <v>9</v>
      </c>
      <c r="BJ2160" s="6">
        <f>SUM($R$5:R2162)-$AB$2</f>
        <v>123.59447600000007</v>
      </c>
      <c r="BK2160" s="6">
        <f>SUM($R$5:S2162)-$AB$2</f>
        <v>628.48229288000027</v>
      </c>
      <c r="BL2160" s="6">
        <f>SUM($R$5:T2162)-$AB$2</f>
        <v>1890.701835079997</v>
      </c>
      <c r="BM2160" s="6">
        <f>SUM($R$5:U2162)-$AB$2</f>
        <v>3657.8091941599992</v>
      </c>
      <c r="BN2160" s="6">
        <f>SUM($R$5:V2162)-$AB$2</f>
        <v>6182.2482785600041</v>
      </c>
      <c r="BO2160" s="6">
        <f>SUM($R$5:W2162)-$AB$2</f>
        <v>9211.5751798399906</v>
      </c>
      <c r="BP2160" s="16"/>
    </row>
    <row r="2161" spans="1:68" x14ac:dyDescent="0.45">
      <c r="A2161" s="1">
        <v>2008</v>
      </c>
      <c r="B2161" s="1">
        <v>3</v>
      </c>
      <c r="C2161" s="1">
        <v>31</v>
      </c>
      <c r="D2161" s="1">
        <v>11</v>
      </c>
      <c r="E2161" s="1">
        <v>14.2</v>
      </c>
      <c r="F2161" s="1">
        <v>133.82</v>
      </c>
      <c r="G2161" s="4"/>
      <c r="H2161" s="4"/>
      <c r="Q2161" s="1">
        <v>8</v>
      </c>
      <c r="R2161" s="6">
        <f t="shared" si="2854"/>
        <v>0.1272056</v>
      </c>
      <c r="S2161" s="6">
        <f t="shared" si="2855"/>
        <v>0.49355772799999992</v>
      </c>
      <c r="T2161" s="6">
        <f t="shared" si="2856"/>
        <v>1.2338943199999999</v>
      </c>
      <c r="U2161" s="6">
        <f t="shared" si="2857"/>
        <v>1.727452048</v>
      </c>
      <c r="V2161" s="6">
        <f t="shared" si="2858"/>
        <v>2.4677886399999998</v>
      </c>
      <c r="W2161" s="6">
        <f t="shared" si="2859"/>
        <v>2.9613463680000001</v>
      </c>
      <c r="X2161" s="17"/>
      <c r="Y2161" s="17"/>
      <c r="Z2161" s="17"/>
      <c r="AA2161" s="17"/>
      <c r="AB2161" s="17"/>
      <c r="AC2161" s="17"/>
      <c r="AE2161" s="16"/>
      <c r="AF2161" s="16"/>
      <c r="AG2161" s="16"/>
      <c r="AH2161" s="16"/>
      <c r="AI2161" s="16"/>
      <c r="AJ2161" s="16"/>
      <c r="AL2161" s="16"/>
      <c r="AM2161" s="16"/>
      <c r="AN2161" s="16"/>
      <c r="AO2161" s="16"/>
      <c r="AP2161" s="16"/>
      <c r="AQ2161" s="16"/>
      <c r="BI2161" s="1">
        <v>10</v>
      </c>
      <c r="BJ2161" s="6">
        <f>SUM($R$5:R2163)-$AB$2</f>
        <v>123.81721920000007</v>
      </c>
      <c r="BK2161" s="6">
        <f>SUM($R$5:S2163)-$AB$2</f>
        <v>629.56927969600019</v>
      </c>
      <c r="BL2161" s="6">
        <f>SUM($R$5:T2163)-$AB$2</f>
        <v>1893.949430935997</v>
      </c>
      <c r="BM2161" s="6">
        <f>SUM($R$5:U2163)-$AB$2</f>
        <v>3664.0816426719989</v>
      </c>
      <c r="BN2161" s="6">
        <f>SUM($R$5:V2163)-$AB$2</f>
        <v>6192.841945152004</v>
      </c>
      <c r="BO2161" s="6">
        <f>SUM($R$5:W2163)-$AB$2</f>
        <v>9227.3543081279931</v>
      </c>
      <c r="BP2161" s="16"/>
    </row>
    <row r="2162" spans="1:68" x14ac:dyDescent="0.45">
      <c r="A2162" s="1">
        <v>2008</v>
      </c>
      <c r="B2162" s="1">
        <v>3</v>
      </c>
      <c r="C2162" s="1">
        <v>31</v>
      </c>
      <c r="D2162" s="1">
        <v>12</v>
      </c>
      <c r="E2162" s="1">
        <v>15.9</v>
      </c>
      <c r="F2162" s="1">
        <v>860.04</v>
      </c>
      <c r="G2162" s="4"/>
      <c r="H2162" s="4"/>
      <c r="Q2162" s="1">
        <v>9</v>
      </c>
      <c r="R2162" s="6">
        <f t="shared" si="2854"/>
        <v>0.25194040000000001</v>
      </c>
      <c r="S2162" s="6">
        <f t="shared" si="2855"/>
        <v>0.97752875199999989</v>
      </c>
      <c r="T2162" s="6">
        <f t="shared" si="2856"/>
        <v>2.4438218799999993</v>
      </c>
      <c r="U2162" s="6">
        <f t="shared" si="2857"/>
        <v>3.4213506319999998</v>
      </c>
      <c r="V2162" s="6">
        <f t="shared" si="2858"/>
        <v>4.8876437599999987</v>
      </c>
      <c r="W2162" s="6">
        <f t="shared" si="2859"/>
        <v>5.865172512</v>
      </c>
      <c r="X2162" s="17"/>
      <c r="Y2162" s="17"/>
      <c r="Z2162" s="17"/>
      <c r="AA2162" s="17"/>
      <c r="AB2162" s="17"/>
      <c r="AC2162" s="17"/>
      <c r="AE2162" s="16"/>
      <c r="AF2162" s="16"/>
      <c r="AG2162" s="16"/>
      <c r="AH2162" s="16"/>
      <c r="AI2162" s="16"/>
      <c r="AJ2162" s="16"/>
      <c r="AL2162" s="16"/>
      <c r="AM2162" s="16"/>
      <c r="AN2162" s="16"/>
      <c r="AO2162" s="16"/>
      <c r="AP2162" s="16"/>
      <c r="AQ2162" s="16"/>
      <c r="BI2162" s="1">
        <v>11</v>
      </c>
      <c r="BJ2162" s="6">
        <f>SUM($R$5:R2164)-$AB$2</f>
        <v>123.89483480000007</v>
      </c>
      <c r="BK2162" s="6">
        <f>SUM($R$5:S2164)-$AB$2</f>
        <v>629.94804382400014</v>
      </c>
      <c r="BL2162" s="6">
        <f>SUM($R$5:T2164)-$AB$2</f>
        <v>1895.081066383997</v>
      </c>
      <c r="BM2162" s="6">
        <f>SUM($R$5:U2164)-$AB$2</f>
        <v>3666.2672979679987</v>
      </c>
      <c r="BN2162" s="6">
        <f>SUM($R$5:V2164)-$AB$2</f>
        <v>6196.5333430880046</v>
      </c>
      <c r="BO2162" s="6">
        <f>SUM($R$5:W2164)-$AB$2</f>
        <v>9232.8525972319931</v>
      </c>
      <c r="BP2162" s="16"/>
    </row>
    <row r="2163" spans="1:68" x14ac:dyDescent="0.45">
      <c r="A2163" s="1">
        <v>2008</v>
      </c>
      <c r="B2163" s="1">
        <v>3</v>
      </c>
      <c r="C2163" s="1">
        <v>31</v>
      </c>
      <c r="D2163" s="1">
        <v>13</v>
      </c>
      <c r="E2163" s="1">
        <v>16</v>
      </c>
      <c r="F2163" s="1">
        <v>633.4</v>
      </c>
      <c r="G2163" s="4"/>
      <c r="H2163" s="4"/>
      <c r="Q2163" s="1">
        <v>10</v>
      </c>
      <c r="R2163" s="6">
        <f t="shared" si="2854"/>
        <v>0.2227432</v>
      </c>
      <c r="S2163" s="6">
        <f t="shared" si="2855"/>
        <v>0.86424361599999999</v>
      </c>
      <c r="T2163" s="6">
        <f t="shared" si="2856"/>
        <v>2.1606090399999998</v>
      </c>
      <c r="U2163" s="6">
        <f t="shared" si="2857"/>
        <v>3.0248526560000002</v>
      </c>
      <c r="V2163" s="6">
        <f t="shared" si="2858"/>
        <v>4.3212180799999995</v>
      </c>
      <c r="W2163" s="6">
        <f t="shared" si="2859"/>
        <v>5.185461696</v>
      </c>
      <c r="X2163" s="17"/>
      <c r="Y2163" s="17"/>
      <c r="Z2163" s="17"/>
      <c r="AA2163" s="17"/>
      <c r="AB2163" s="17"/>
      <c r="AC2163" s="17"/>
      <c r="AE2163" s="16"/>
      <c r="AF2163" s="16"/>
      <c r="AG2163" s="16"/>
      <c r="AH2163" s="16"/>
      <c r="AI2163" s="16"/>
      <c r="AJ2163" s="16"/>
      <c r="AL2163" s="16"/>
      <c r="AM2163" s="16"/>
      <c r="AN2163" s="16"/>
      <c r="AO2163" s="16"/>
      <c r="AP2163" s="16"/>
      <c r="AQ2163" s="16"/>
      <c r="BI2163" s="1">
        <v>12</v>
      </c>
      <c r="BJ2163" s="6">
        <f t="shared" ref="BJ2163" si="2896">R2165-$AB$2</f>
        <v>-6.0324267999999996</v>
      </c>
      <c r="BK2163" s="6">
        <f t="shared" ref="BK2163" si="2897">S2165-$AB$2</f>
        <v>-4.5958159840000006</v>
      </c>
      <c r="BL2163" s="6">
        <f t="shared" ref="BL2163" si="2898">T2165-$AB$2</f>
        <v>-1.692664960000001</v>
      </c>
      <c r="BM2163" s="6">
        <f t="shared" ref="BM2163" si="2899">U2165-$AB$2</f>
        <v>0.24276905599999932</v>
      </c>
      <c r="BN2163" s="6">
        <f t="shared" ref="BN2163" si="2900">V2165-$AB$2</f>
        <v>3.145920079999998</v>
      </c>
      <c r="BO2163" s="6">
        <f t="shared" ref="BO2163" si="2901">W2165-$AB$2</f>
        <v>5.0813540959999983</v>
      </c>
      <c r="BP2163" s="16"/>
    </row>
    <row r="2164" spans="1:68" x14ac:dyDescent="0.45">
      <c r="A2164" s="1">
        <v>2008</v>
      </c>
      <c r="B2164" s="1">
        <v>3</v>
      </c>
      <c r="C2164" s="1">
        <v>31</v>
      </c>
      <c r="D2164" s="1">
        <v>14</v>
      </c>
      <c r="E2164" s="1">
        <v>15.6</v>
      </c>
      <c r="F2164" s="1">
        <v>276.64</v>
      </c>
      <c r="G2164" s="4"/>
      <c r="H2164" s="4"/>
      <c r="Q2164" s="1">
        <v>11</v>
      </c>
      <c r="R2164" s="6">
        <f t="shared" si="2854"/>
        <v>7.7615599999999993E-2</v>
      </c>
      <c r="S2164" s="6">
        <f t="shared" si="2855"/>
        <v>0.30114852799999992</v>
      </c>
      <c r="T2164" s="6">
        <f t="shared" si="2856"/>
        <v>0.7528713199999999</v>
      </c>
      <c r="U2164" s="6">
        <f t="shared" si="2857"/>
        <v>1.0540198479999998</v>
      </c>
      <c r="V2164" s="6">
        <f t="shared" si="2858"/>
        <v>1.5057426399999998</v>
      </c>
      <c r="W2164" s="6">
        <f t="shared" si="2859"/>
        <v>1.8068911679999999</v>
      </c>
      <c r="X2164" s="17"/>
      <c r="Y2164" s="17"/>
      <c r="Z2164" s="17"/>
      <c r="AA2164" s="17"/>
      <c r="AB2164" s="17"/>
      <c r="AC2164" s="17"/>
      <c r="AE2164" s="16"/>
      <c r="AF2164" s="16"/>
      <c r="AG2164" s="16"/>
      <c r="AH2164" s="16"/>
      <c r="AI2164" s="16"/>
      <c r="AJ2164" s="16"/>
      <c r="AL2164" s="16"/>
      <c r="AM2164" s="16"/>
      <c r="AN2164" s="16"/>
      <c r="AO2164" s="16"/>
      <c r="AP2164" s="16"/>
      <c r="AQ2164" s="16"/>
      <c r="BI2164" s="1">
        <v>13</v>
      </c>
      <c r="BJ2164" s="6">
        <f>SUM($R$5:R2166)-$AB$2</f>
        <v>124.76103000000006</v>
      </c>
      <c r="BK2164" s="6">
        <f>SUM($R$5:S2166)-$AB$2</f>
        <v>634.17507640000019</v>
      </c>
      <c r="BL2164" s="6">
        <f>SUM($R$5:T2166)-$AB$2</f>
        <v>1907.7101923999971</v>
      </c>
      <c r="BM2164" s="6">
        <f>SUM($R$5:U2166)-$AB$2</f>
        <v>3690.6593547999987</v>
      </c>
      <c r="BN2164" s="6">
        <f>SUM($R$5:V2166)-$AB$2</f>
        <v>6237.7295868000028</v>
      </c>
      <c r="BO2164" s="6">
        <f>SUM($R$5:W2166)-$AB$2</f>
        <v>9294.213865199994</v>
      </c>
      <c r="BP2164" s="16"/>
    </row>
    <row r="2165" spans="1:68" x14ac:dyDescent="0.45">
      <c r="A2165" s="1">
        <v>2008</v>
      </c>
      <c r="B2165" s="1">
        <v>3</v>
      </c>
      <c r="C2165" s="1">
        <v>31</v>
      </c>
      <c r="D2165" s="1">
        <v>15</v>
      </c>
      <c r="E2165" s="1">
        <v>15.7</v>
      </c>
      <c r="F2165" s="1">
        <v>273.98</v>
      </c>
      <c r="G2165" s="4"/>
      <c r="H2165" s="4"/>
      <c r="Q2165" s="1">
        <v>12</v>
      </c>
      <c r="R2165" s="6">
        <f t="shared" si="2854"/>
        <v>0.49882319999999991</v>
      </c>
      <c r="S2165" s="6">
        <f t="shared" si="2855"/>
        <v>1.9354340159999996</v>
      </c>
      <c r="T2165" s="6">
        <f t="shared" si="2856"/>
        <v>4.838585039999999</v>
      </c>
      <c r="U2165" s="6">
        <f t="shared" si="2857"/>
        <v>6.7740190559999993</v>
      </c>
      <c r="V2165" s="6">
        <f t="shared" si="2858"/>
        <v>9.677170079999998</v>
      </c>
      <c r="W2165" s="6">
        <f t="shared" si="2859"/>
        <v>11.612604095999998</v>
      </c>
      <c r="X2165" s="17">
        <f t="shared" ref="X2165" si="2902">SUM(R2165:R2189)-$AA$2</f>
        <v>-3.2446060000000001</v>
      </c>
      <c r="Y2165" s="17">
        <f t="shared" ref="Y2165" si="2903">SUM(S2165:S2189)-$AA$2</f>
        <v>4.339928719999997</v>
      </c>
      <c r="Z2165" s="17">
        <f t="shared" ref="Z2165" si="2904">SUM(T2165:T2189)-$AA$2</f>
        <v>19.667009299999997</v>
      </c>
      <c r="AA2165" s="17">
        <f t="shared" ref="AA2165" si="2905">SUM(U2165:U2189)-$AA$2</f>
        <v>29.88506302</v>
      </c>
      <c r="AB2165" s="17">
        <f t="shared" ref="AB2165" si="2906">SUM(V2165:V2189)-$AA$2</f>
        <v>45.212143599999997</v>
      </c>
      <c r="AC2165" s="17">
        <f t="shared" ref="AC2165" si="2907">SUM(W2165:W2189)-$AA$2</f>
        <v>55.430197319999998</v>
      </c>
      <c r="AE2165" s="16">
        <f t="shared" ref="AE2165" si="2908">IF(X2165&gt;0,1,0)</f>
        <v>0</v>
      </c>
      <c r="AF2165" s="16">
        <f t="shared" ref="AF2165" si="2909">IF(Y2165&gt;0,1,0)</f>
        <v>1</v>
      </c>
      <c r="AG2165" s="16">
        <f t="shared" ref="AG2165" si="2910">IF(Z2165&gt;0,1,0)</f>
        <v>1</v>
      </c>
      <c r="AH2165" s="16">
        <f t="shared" ref="AH2165" si="2911">IF(AA2165&gt;0,1,0)</f>
        <v>1</v>
      </c>
      <c r="AI2165" s="16">
        <f t="shared" ref="AI2165" si="2912">IF(AB2165&gt;0,1,0)</f>
        <v>1</v>
      </c>
      <c r="AJ2165" s="16">
        <f t="shared" ref="AJ2165" si="2913">IF(AC2165&gt;0,1,0)</f>
        <v>1</v>
      </c>
      <c r="AL2165" s="16">
        <f t="shared" ref="AL2165" si="2914">IF(X2165&lt;0,ABS(X2165*$AP$1),0)</f>
        <v>0</v>
      </c>
      <c r="AM2165" s="16">
        <f t="shared" ref="AM2165" si="2915">IF(Y2165&lt;0,ABS(Y2165*$AP$1),0)</f>
        <v>0</v>
      </c>
      <c r="AN2165" s="16">
        <f t="shared" ref="AN2165" si="2916">IF(Z2165&lt;0,ABS(Z2165*$AP$1),0)</f>
        <v>0</v>
      </c>
      <c r="AO2165" s="16">
        <f t="shared" ref="AO2165" si="2917">IF(AA2165&lt;0,ABS(AA2165*$AP$1),0)</f>
        <v>0</v>
      </c>
      <c r="AP2165" s="16">
        <f t="shared" ref="AP2165" si="2918">IF(AB2165&lt;0,ABS(AB2165*$AP$1),0)</f>
        <v>0</v>
      </c>
      <c r="AQ2165" s="16">
        <f t="shared" ref="AQ2165" si="2919">IF(AC2165&lt;0,ABS(AC2165*$AP$1),0)</f>
        <v>0</v>
      </c>
      <c r="BI2165" s="1">
        <v>14</v>
      </c>
      <c r="BJ2165" s="6">
        <f>SUM($R$5:R2167)-$AB$2</f>
        <v>124.92148120000007</v>
      </c>
      <c r="BK2165" s="6">
        <f>SUM($R$5:S2167)-$AB$2</f>
        <v>634.95807825600025</v>
      </c>
      <c r="BL2165" s="6">
        <f>SUM($R$5:T2167)-$AB$2</f>
        <v>1910.049570895997</v>
      </c>
      <c r="BM2165" s="6">
        <f>SUM($R$5:U2167)-$AB$2</f>
        <v>3695.1776605919986</v>
      </c>
      <c r="BN2165" s="6">
        <f>SUM($R$5:V2167)-$AB$2</f>
        <v>6245.3606458720042</v>
      </c>
      <c r="BO2165" s="6">
        <f>SUM($R$5:W2167)-$AB$2</f>
        <v>9305.5802282079931</v>
      </c>
      <c r="BP2165" s="16"/>
    </row>
    <row r="2166" spans="1:68" x14ac:dyDescent="0.45">
      <c r="A2166" s="1">
        <v>2008</v>
      </c>
      <c r="B2166" s="1">
        <v>3</v>
      </c>
      <c r="C2166" s="1">
        <v>31</v>
      </c>
      <c r="D2166" s="1">
        <v>16</v>
      </c>
      <c r="E2166" s="1">
        <v>15.5</v>
      </c>
      <c r="F2166" s="1">
        <v>178.98</v>
      </c>
      <c r="G2166" s="4"/>
      <c r="H2166" s="4"/>
      <c r="Q2166" s="1">
        <v>13</v>
      </c>
      <c r="R2166" s="6">
        <f t="shared" si="2854"/>
        <v>0.36737199999999998</v>
      </c>
      <c r="S2166" s="6">
        <f t="shared" si="2855"/>
        <v>1.4254033599999998</v>
      </c>
      <c r="T2166" s="6">
        <f t="shared" si="2856"/>
        <v>3.5635083999999995</v>
      </c>
      <c r="U2166" s="6">
        <f t="shared" si="2857"/>
        <v>4.9889117599999988</v>
      </c>
      <c r="V2166" s="6">
        <f t="shared" si="2858"/>
        <v>7.1270167999999989</v>
      </c>
      <c r="W2166" s="6">
        <f t="shared" si="2859"/>
        <v>8.5524201600000005</v>
      </c>
      <c r="X2166" s="17"/>
      <c r="Y2166" s="17"/>
      <c r="Z2166" s="17"/>
      <c r="AA2166" s="17"/>
      <c r="AB2166" s="17"/>
      <c r="AC2166" s="17"/>
      <c r="AE2166" s="16"/>
      <c r="AF2166" s="16"/>
      <c r="AG2166" s="16"/>
      <c r="AH2166" s="16"/>
      <c r="AI2166" s="16"/>
      <c r="AJ2166" s="16"/>
      <c r="AL2166" s="16"/>
      <c r="AM2166" s="16"/>
      <c r="AN2166" s="16"/>
      <c r="AO2166" s="16"/>
      <c r="AP2166" s="16"/>
      <c r="AQ2166" s="16"/>
      <c r="BI2166" s="1">
        <v>15</v>
      </c>
      <c r="BJ2166" s="6">
        <f>SUM($R$5:R2168)-$AB$2</f>
        <v>125.08038960000007</v>
      </c>
      <c r="BK2166" s="6">
        <f>SUM($R$5:S2168)-$AB$2</f>
        <v>635.73355124800025</v>
      </c>
      <c r="BL2166" s="6">
        <f>SUM($R$5:T2168)-$AB$2</f>
        <v>1912.3664553679971</v>
      </c>
      <c r="BM2166" s="6">
        <f>SUM($R$5:U2168)-$AB$2</f>
        <v>3699.652521135999</v>
      </c>
      <c r="BN2166" s="6">
        <f>SUM($R$5:V2168)-$AB$2</f>
        <v>6252.9183293760034</v>
      </c>
      <c r="BO2166" s="6">
        <f>SUM($R$5:W2168)-$AB$2</f>
        <v>9316.8372992639925</v>
      </c>
      <c r="BP2166" s="16"/>
    </row>
    <row r="2167" spans="1:68" x14ac:dyDescent="0.45">
      <c r="A2167" s="1">
        <v>2008</v>
      </c>
      <c r="B2167" s="1">
        <v>3</v>
      </c>
      <c r="C2167" s="1">
        <v>31</v>
      </c>
      <c r="D2167" s="1">
        <v>17</v>
      </c>
      <c r="E2167" s="1">
        <v>15.1</v>
      </c>
      <c r="F2167" s="1">
        <v>119.79</v>
      </c>
      <c r="G2167" s="4"/>
      <c r="H2167" s="4"/>
      <c r="Q2167" s="1">
        <v>14</v>
      </c>
      <c r="R2167" s="6">
        <f t="shared" si="2854"/>
        <v>0.16045119999999996</v>
      </c>
      <c r="S2167" s="6">
        <f t="shared" si="2855"/>
        <v>0.62255065599999992</v>
      </c>
      <c r="T2167" s="6">
        <f t="shared" si="2856"/>
        <v>1.5563766399999994</v>
      </c>
      <c r="U2167" s="6">
        <f t="shared" si="2857"/>
        <v>2.1789272959999999</v>
      </c>
      <c r="V2167" s="6">
        <f t="shared" si="2858"/>
        <v>3.1127532799999988</v>
      </c>
      <c r="W2167" s="6">
        <f t="shared" si="2859"/>
        <v>3.7353039359999993</v>
      </c>
      <c r="X2167" s="17"/>
      <c r="Y2167" s="17"/>
      <c r="Z2167" s="17"/>
      <c r="AA2167" s="17"/>
      <c r="AB2167" s="17"/>
      <c r="AC2167" s="17"/>
      <c r="AE2167" s="16"/>
      <c r="AF2167" s="16"/>
      <c r="AG2167" s="16"/>
      <c r="AH2167" s="16"/>
      <c r="AI2167" s="16"/>
      <c r="AJ2167" s="16"/>
      <c r="AL2167" s="16"/>
      <c r="AM2167" s="16"/>
      <c r="AN2167" s="16"/>
      <c r="AO2167" s="16"/>
      <c r="AP2167" s="16"/>
      <c r="AQ2167" s="16"/>
      <c r="BI2167" s="1">
        <v>16</v>
      </c>
      <c r="BJ2167" s="6">
        <f>SUM($R$5:R2169)-$AB$2</f>
        <v>125.18419800000007</v>
      </c>
      <c r="BK2167" s="6">
        <f>SUM($R$5:S2169)-$AB$2</f>
        <v>636.24013624000031</v>
      </c>
      <c r="BL2167" s="6">
        <f>SUM($R$5:T2169)-$AB$2</f>
        <v>1913.8799818399971</v>
      </c>
      <c r="BM2167" s="6">
        <f>SUM($R$5:U2169)-$AB$2</f>
        <v>3702.5757656799992</v>
      </c>
      <c r="BN2167" s="6">
        <f>SUM($R$5:V2169)-$AB$2</f>
        <v>6257.8554568800037</v>
      </c>
      <c r="BO2167" s="6">
        <f>SUM($R$5:W2169)-$AB$2</f>
        <v>9324.1910863199919</v>
      </c>
      <c r="BP2167" s="16"/>
    </row>
    <row r="2168" spans="1:68" x14ac:dyDescent="0.45">
      <c r="A2168" s="1">
        <v>2008</v>
      </c>
      <c r="B2168" s="1">
        <v>3</v>
      </c>
      <c r="C2168" s="1">
        <v>31</v>
      </c>
      <c r="D2168" s="1">
        <v>18</v>
      </c>
      <c r="E2168" s="1">
        <v>14.5</v>
      </c>
      <c r="F2168" s="1">
        <v>56.11</v>
      </c>
      <c r="G2168" s="4"/>
      <c r="H2168" s="4"/>
      <c r="Q2168" s="1">
        <v>15</v>
      </c>
      <c r="R2168" s="6">
        <f t="shared" si="2854"/>
        <v>0.15890840000000001</v>
      </c>
      <c r="S2168" s="6">
        <f t="shared" si="2855"/>
        <v>0.61656459199999991</v>
      </c>
      <c r="T2168" s="6">
        <f t="shared" si="2856"/>
        <v>1.5414114800000001</v>
      </c>
      <c r="U2168" s="6">
        <f t="shared" si="2857"/>
        <v>2.1579760719999999</v>
      </c>
      <c r="V2168" s="6">
        <f t="shared" si="2858"/>
        <v>3.0828229600000001</v>
      </c>
      <c r="W2168" s="6">
        <f t="shared" si="2859"/>
        <v>3.6993875520000001</v>
      </c>
      <c r="X2168" s="17"/>
      <c r="Y2168" s="17"/>
      <c r="Z2168" s="17"/>
      <c r="AA2168" s="17"/>
      <c r="AB2168" s="17"/>
      <c r="AC2168" s="17"/>
      <c r="AE2168" s="16"/>
      <c r="AF2168" s="16"/>
      <c r="AG2168" s="16"/>
      <c r="AH2168" s="16"/>
      <c r="AI2168" s="16"/>
      <c r="AJ2168" s="16"/>
      <c r="AL2168" s="16"/>
      <c r="AM2168" s="16"/>
      <c r="AN2168" s="16"/>
      <c r="AO2168" s="16"/>
      <c r="AP2168" s="16"/>
      <c r="AQ2168" s="16"/>
      <c r="BI2168" s="1">
        <v>17</v>
      </c>
      <c r="BJ2168" s="6">
        <f>SUM($R$5:R2170)-$AB$2</f>
        <v>125.25367620000006</v>
      </c>
      <c r="BK2168" s="6">
        <f>SUM($R$5:S2170)-$AB$2</f>
        <v>636.57918985600031</v>
      </c>
      <c r="BL2168" s="6">
        <f>SUM($R$5:T2170)-$AB$2</f>
        <v>1914.8929739959972</v>
      </c>
      <c r="BM2168" s="6">
        <f>SUM($R$5:U2170)-$AB$2</f>
        <v>3704.5322717919994</v>
      </c>
      <c r="BN2168" s="6">
        <f>SUM($R$5:V2170)-$AB$2</f>
        <v>6261.159840072004</v>
      </c>
      <c r="BO2168" s="6">
        <f>SUM($R$5:W2170)-$AB$2</f>
        <v>9329.1129220079893</v>
      </c>
      <c r="BP2168" s="16"/>
    </row>
    <row r="2169" spans="1:68" x14ac:dyDescent="0.45">
      <c r="A2169" s="1">
        <v>2008</v>
      </c>
      <c r="B2169" s="1">
        <v>3</v>
      </c>
      <c r="C2169" s="1">
        <v>31</v>
      </c>
      <c r="D2169" s="1">
        <v>19</v>
      </c>
      <c r="E2169" s="1">
        <v>14.1</v>
      </c>
      <c r="F2169" s="1">
        <v>0</v>
      </c>
      <c r="G2169" s="4"/>
      <c r="H2169" s="4"/>
      <c r="Q2169" s="1">
        <v>16</v>
      </c>
      <c r="R2169" s="6">
        <f t="shared" si="2854"/>
        <v>0.1038084</v>
      </c>
      <c r="S2169" s="6">
        <f t="shared" si="2855"/>
        <v>0.40277659199999993</v>
      </c>
      <c r="T2169" s="6">
        <f t="shared" si="2856"/>
        <v>1.0069414799999998</v>
      </c>
      <c r="U2169" s="6">
        <f t="shared" si="2857"/>
        <v>1.409718072</v>
      </c>
      <c r="V2169" s="6">
        <f t="shared" si="2858"/>
        <v>2.0138829599999997</v>
      </c>
      <c r="W2169" s="6">
        <f t="shared" si="2859"/>
        <v>2.416659552</v>
      </c>
      <c r="X2169" s="17"/>
      <c r="Y2169" s="17"/>
      <c r="Z2169" s="17"/>
      <c r="AA2169" s="17"/>
      <c r="AB2169" s="17"/>
      <c r="AC2169" s="17"/>
      <c r="AE2169" s="16"/>
      <c r="AF2169" s="16"/>
      <c r="AG2169" s="16"/>
      <c r="AH2169" s="16"/>
      <c r="AI2169" s="16"/>
      <c r="AJ2169" s="16"/>
      <c r="AL2169" s="16"/>
      <c r="AM2169" s="16"/>
      <c r="AN2169" s="16"/>
      <c r="AO2169" s="16"/>
      <c r="AP2169" s="16"/>
      <c r="AQ2169" s="16"/>
      <c r="BI2169" s="1">
        <v>18</v>
      </c>
      <c r="BJ2169" s="6">
        <f>SUM($R$5:R2171)-$AB$2</f>
        <v>125.28622000000007</v>
      </c>
      <c r="BK2169" s="6">
        <f>SUM($R$5:S2171)-$AB$2</f>
        <v>636.7380036000003</v>
      </c>
      <c r="BL2169" s="6">
        <f>SUM($R$5:T2171)-$AB$2</f>
        <v>1915.367462599997</v>
      </c>
      <c r="BM2169" s="6">
        <f>SUM($R$5:U2171)-$AB$2</f>
        <v>3705.448705199999</v>
      </c>
      <c r="BN2169" s="6">
        <f>SUM($R$5:V2171)-$AB$2</f>
        <v>6262.7076232000045</v>
      </c>
      <c r="BO2169" s="6">
        <f>SUM($R$5:W2171)-$AB$2</f>
        <v>9331.4183247999899</v>
      </c>
      <c r="BP2169" s="16"/>
    </row>
    <row r="2170" spans="1:68" x14ac:dyDescent="0.45">
      <c r="A2170" s="1">
        <v>2008</v>
      </c>
      <c r="B2170" s="1">
        <v>3</v>
      </c>
      <c r="C2170" s="1">
        <v>31</v>
      </c>
      <c r="D2170" s="1">
        <v>20</v>
      </c>
      <c r="E2170" s="1">
        <v>13.6</v>
      </c>
      <c r="F2170" s="1">
        <v>0</v>
      </c>
      <c r="G2170" s="4"/>
      <c r="H2170" s="4"/>
      <c r="Q2170" s="1">
        <v>17</v>
      </c>
      <c r="R2170" s="6">
        <f t="shared" si="2854"/>
        <v>6.9478200000000004E-2</v>
      </c>
      <c r="S2170" s="6">
        <f t="shared" si="2855"/>
        <v>0.26957541600000001</v>
      </c>
      <c r="T2170" s="6">
        <f t="shared" si="2856"/>
        <v>0.67393853999999997</v>
      </c>
      <c r="U2170" s="6">
        <f t="shared" si="2857"/>
        <v>0.94351395599999999</v>
      </c>
      <c r="V2170" s="6">
        <f t="shared" si="2858"/>
        <v>1.3478770799999999</v>
      </c>
      <c r="W2170" s="6">
        <f t="shared" si="2859"/>
        <v>1.6174524960000001</v>
      </c>
      <c r="X2170" s="17"/>
      <c r="Y2170" s="17"/>
      <c r="Z2170" s="17"/>
      <c r="AA2170" s="17"/>
      <c r="AB2170" s="17"/>
      <c r="AC2170" s="17"/>
      <c r="AE2170" s="16"/>
      <c r="AF2170" s="16"/>
      <c r="AG2170" s="16"/>
      <c r="AH2170" s="16"/>
      <c r="AI2170" s="16"/>
      <c r="AJ2170" s="16"/>
      <c r="AL2170" s="16"/>
      <c r="AM2170" s="16"/>
      <c r="AN2170" s="16"/>
      <c r="AO2170" s="16"/>
      <c r="AP2170" s="16"/>
      <c r="AQ2170" s="16"/>
      <c r="BI2170" s="1">
        <v>19</v>
      </c>
      <c r="BJ2170" s="6">
        <f>SUM($R$5:R2172)-$AB$2</f>
        <v>125.28622000000007</v>
      </c>
      <c r="BK2170" s="6">
        <f>SUM($R$5:S2172)-$AB$2</f>
        <v>636.7380036000003</v>
      </c>
      <c r="BL2170" s="6">
        <f>SUM($R$5:T2172)-$AB$2</f>
        <v>1915.367462599997</v>
      </c>
      <c r="BM2170" s="6">
        <f>SUM($R$5:U2172)-$AB$2</f>
        <v>3705.448705199999</v>
      </c>
      <c r="BN2170" s="6">
        <f>SUM($R$5:V2172)-$AB$2</f>
        <v>6262.7076232000045</v>
      </c>
      <c r="BO2170" s="6">
        <f>SUM($R$5:W2172)-$AB$2</f>
        <v>9331.4183247999899</v>
      </c>
      <c r="BP2170" s="16"/>
    </row>
    <row r="2171" spans="1:68" x14ac:dyDescent="0.45">
      <c r="A2171" s="1">
        <v>2008</v>
      </c>
      <c r="B2171" s="1">
        <v>3</v>
      </c>
      <c r="C2171" s="1">
        <v>31</v>
      </c>
      <c r="D2171" s="1">
        <v>21</v>
      </c>
      <c r="E2171" s="1">
        <v>13.5</v>
      </c>
      <c r="F2171" s="1">
        <v>0</v>
      </c>
      <c r="G2171" s="4"/>
      <c r="H2171" s="4"/>
      <c r="Q2171" s="1">
        <v>18</v>
      </c>
      <c r="R2171" s="6">
        <f t="shared" si="2854"/>
        <v>3.2543799999999998E-2</v>
      </c>
      <c r="S2171" s="6">
        <f t="shared" si="2855"/>
        <v>0.12626994399999997</v>
      </c>
      <c r="T2171" s="6">
        <f t="shared" si="2856"/>
        <v>0.31567485999999995</v>
      </c>
      <c r="U2171" s="6">
        <f t="shared" si="2857"/>
        <v>0.44194480399999997</v>
      </c>
      <c r="V2171" s="6">
        <f t="shared" si="2858"/>
        <v>0.63134971999999989</v>
      </c>
      <c r="W2171" s="6">
        <f t="shared" si="2859"/>
        <v>0.75761966399999991</v>
      </c>
      <c r="X2171" s="17"/>
      <c r="Y2171" s="17"/>
      <c r="Z2171" s="17"/>
      <c r="AA2171" s="17"/>
      <c r="AB2171" s="17"/>
      <c r="AC2171" s="17"/>
      <c r="AE2171" s="16"/>
      <c r="AF2171" s="16"/>
      <c r="AG2171" s="16"/>
      <c r="AH2171" s="16"/>
      <c r="AI2171" s="16"/>
      <c r="AJ2171" s="16"/>
      <c r="AL2171" s="16"/>
      <c r="AM2171" s="16"/>
      <c r="AN2171" s="16"/>
      <c r="AO2171" s="16"/>
      <c r="AP2171" s="16"/>
      <c r="AQ2171" s="16"/>
      <c r="BI2171" s="1">
        <v>20</v>
      </c>
      <c r="BJ2171" s="6">
        <f>SUM($R$5:R2173)-$AB$2</f>
        <v>125.28622000000007</v>
      </c>
      <c r="BK2171" s="6">
        <f>SUM($R$5:S2173)-$AB$2</f>
        <v>636.7380036000003</v>
      </c>
      <c r="BL2171" s="6">
        <f>SUM($R$5:T2173)-$AB$2</f>
        <v>1915.367462599997</v>
      </c>
      <c r="BM2171" s="6">
        <f>SUM($R$5:U2173)-$AB$2</f>
        <v>3705.448705199999</v>
      </c>
      <c r="BN2171" s="6">
        <f>SUM($R$5:V2173)-$AB$2</f>
        <v>6262.7076232000045</v>
      </c>
      <c r="BO2171" s="6">
        <f>SUM($R$5:W2173)-$AB$2</f>
        <v>9331.4183247999899</v>
      </c>
      <c r="BP2171" s="16"/>
    </row>
    <row r="2172" spans="1:68" x14ac:dyDescent="0.45">
      <c r="A2172" s="1">
        <v>2008</v>
      </c>
      <c r="B2172" s="1">
        <v>3</v>
      </c>
      <c r="C2172" s="1">
        <v>31</v>
      </c>
      <c r="D2172" s="1">
        <v>22</v>
      </c>
      <c r="E2172" s="1">
        <v>13.6</v>
      </c>
      <c r="F2172" s="1">
        <v>0</v>
      </c>
      <c r="G2172" s="4"/>
      <c r="H2172" s="4"/>
      <c r="Q2172" s="1">
        <v>19</v>
      </c>
      <c r="R2172" s="6">
        <f t="shared" si="2854"/>
        <v>0</v>
      </c>
      <c r="S2172" s="6">
        <f t="shared" si="2855"/>
        <v>0</v>
      </c>
      <c r="T2172" s="6">
        <f t="shared" si="2856"/>
        <v>0</v>
      </c>
      <c r="U2172" s="6">
        <f t="shared" si="2857"/>
        <v>0</v>
      </c>
      <c r="V2172" s="6">
        <f t="shared" si="2858"/>
        <v>0</v>
      </c>
      <c r="W2172" s="6">
        <f t="shared" si="2859"/>
        <v>0</v>
      </c>
      <c r="X2172" s="17"/>
      <c r="Y2172" s="17"/>
      <c r="Z2172" s="17"/>
      <c r="AA2172" s="17"/>
      <c r="AB2172" s="17"/>
      <c r="AC2172" s="17"/>
      <c r="AE2172" s="16"/>
      <c r="AF2172" s="16"/>
      <c r="AG2172" s="16"/>
      <c r="AH2172" s="16"/>
      <c r="AI2172" s="16"/>
      <c r="AJ2172" s="16"/>
      <c r="AL2172" s="16"/>
      <c r="AM2172" s="16"/>
      <c r="AN2172" s="16"/>
      <c r="AO2172" s="16"/>
      <c r="AP2172" s="16"/>
      <c r="AQ2172" s="16"/>
      <c r="BI2172" s="1">
        <v>21</v>
      </c>
      <c r="BJ2172" s="6">
        <f>SUM($R$5:R2174)-$AB$2</f>
        <v>125.28622000000007</v>
      </c>
      <c r="BK2172" s="6">
        <f>SUM($R$5:S2174)-$AB$2</f>
        <v>636.7380036000003</v>
      </c>
      <c r="BL2172" s="6">
        <f>SUM($R$5:T2174)-$AB$2</f>
        <v>1915.367462599997</v>
      </c>
      <c r="BM2172" s="6">
        <f>SUM($R$5:U2174)-$AB$2</f>
        <v>3705.448705199999</v>
      </c>
      <c r="BN2172" s="6">
        <f>SUM($R$5:V2174)-$AB$2</f>
        <v>6262.7076232000045</v>
      </c>
      <c r="BO2172" s="6">
        <f>SUM($R$5:W2174)-$AB$2</f>
        <v>9331.4183247999899</v>
      </c>
      <c r="BP2172" s="16"/>
    </row>
    <row r="2173" spans="1:68" x14ac:dyDescent="0.45">
      <c r="A2173" s="1">
        <v>2008</v>
      </c>
      <c r="B2173" s="1">
        <v>3</v>
      </c>
      <c r="C2173" s="1">
        <v>31</v>
      </c>
      <c r="D2173" s="1">
        <v>23</v>
      </c>
      <c r="E2173" s="1">
        <v>13.6</v>
      </c>
      <c r="F2173" s="1">
        <v>0</v>
      </c>
      <c r="G2173" s="4"/>
      <c r="H2173" s="4"/>
      <c r="Q2173" s="1">
        <v>20</v>
      </c>
      <c r="R2173" s="6">
        <f t="shared" si="2854"/>
        <v>0</v>
      </c>
      <c r="S2173" s="6">
        <f t="shared" si="2855"/>
        <v>0</v>
      </c>
      <c r="T2173" s="6">
        <f t="shared" si="2856"/>
        <v>0</v>
      </c>
      <c r="U2173" s="6">
        <f t="shared" si="2857"/>
        <v>0</v>
      </c>
      <c r="V2173" s="6">
        <f t="shared" si="2858"/>
        <v>0</v>
      </c>
      <c r="W2173" s="6">
        <f t="shared" si="2859"/>
        <v>0</v>
      </c>
      <c r="X2173" s="17"/>
      <c r="Y2173" s="17"/>
      <c r="Z2173" s="17"/>
      <c r="AA2173" s="17"/>
      <c r="AB2173" s="17"/>
      <c r="AC2173" s="17"/>
      <c r="AE2173" s="16"/>
      <c r="AF2173" s="16"/>
      <c r="AG2173" s="16"/>
      <c r="AH2173" s="16"/>
      <c r="AI2173" s="16"/>
      <c r="AJ2173" s="16"/>
      <c r="AL2173" s="16"/>
      <c r="AM2173" s="16"/>
      <c r="AN2173" s="16"/>
      <c r="AO2173" s="16"/>
      <c r="AP2173" s="16"/>
      <c r="AQ2173" s="16"/>
      <c r="BI2173" s="1">
        <v>22</v>
      </c>
      <c r="BJ2173" s="6">
        <f>SUM($R$5:R2175)-$AB$2</f>
        <v>125.28622000000007</v>
      </c>
      <c r="BK2173" s="6">
        <f>SUM($R$5:S2175)-$AB$2</f>
        <v>636.7380036000003</v>
      </c>
      <c r="BL2173" s="6">
        <f>SUM($R$5:T2175)-$AB$2</f>
        <v>1915.367462599997</v>
      </c>
      <c r="BM2173" s="6">
        <f>SUM($R$5:U2175)-$AB$2</f>
        <v>3705.448705199999</v>
      </c>
      <c r="BN2173" s="6">
        <f>SUM($R$5:V2175)-$AB$2</f>
        <v>6262.7076232000045</v>
      </c>
      <c r="BO2173" s="6">
        <f>SUM($R$5:W2175)-$AB$2</f>
        <v>9331.4183247999899</v>
      </c>
      <c r="BP2173" s="16"/>
    </row>
    <row r="2174" spans="1:68" x14ac:dyDescent="0.45">
      <c r="A2174" s="1">
        <v>2008</v>
      </c>
      <c r="B2174" s="1">
        <v>4</v>
      </c>
      <c r="C2174" s="1">
        <v>1</v>
      </c>
      <c r="D2174" s="1">
        <v>0</v>
      </c>
      <c r="E2174" s="1">
        <v>13.9</v>
      </c>
      <c r="F2174" s="1">
        <v>0</v>
      </c>
      <c r="G2174" s="4"/>
      <c r="H2174" s="4"/>
      <c r="Q2174" s="1">
        <v>21</v>
      </c>
      <c r="R2174" s="6">
        <f t="shared" si="2854"/>
        <v>0</v>
      </c>
      <c r="S2174" s="6">
        <f t="shared" si="2855"/>
        <v>0</v>
      </c>
      <c r="T2174" s="6">
        <f t="shared" si="2856"/>
        <v>0</v>
      </c>
      <c r="U2174" s="6">
        <f t="shared" si="2857"/>
        <v>0</v>
      </c>
      <c r="V2174" s="6">
        <f t="shared" si="2858"/>
        <v>0</v>
      </c>
      <c r="W2174" s="6">
        <f t="shared" si="2859"/>
        <v>0</v>
      </c>
      <c r="X2174" s="17"/>
      <c r="Y2174" s="17"/>
      <c r="Z2174" s="17"/>
      <c r="AA2174" s="17"/>
      <c r="AB2174" s="17"/>
      <c r="AC2174" s="17"/>
      <c r="AE2174" s="16"/>
      <c r="AF2174" s="16"/>
      <c r="AG2174" s="16"/>
      <c r="AH2174" s="16"/>
      <c r="AI2174" s="16"/>
      <c r="AJ2174" s="16"/>
      <c r="AL2174" s="16"/>
      <c r="AM2174" s="16"/>
      <c r="AN2174" s="16"/>
      <c r="AO2174" s="16"/>
      <c r="AP2174" s="16"/>
      <c r="AQ2174" s="16"/>
      <c r="BI2174" s="1">
        <v>23</v>
      </c>
      <c r="BJ2174" s="6">
        <f>SUM($R$5:R2176)-$AB$2</f>
        <v>125.28622000000007</v>
      </c>
      <c r="BK2174" s="6">
        <f>SUM($R$5:S2176)-$AB$2</f>
        <v>636.7380036000003</v>
      </c>
      <c r="BL2174" s="6">
        <f>SUM($R$5:T2176)-$AB$2</f>
        <v>1915.367462599997</v>
      </c>
      <c r="BM2174" s="6">
        <f>SUM($R$5:U2176)-$AB$2</f>
        <v>3705.448705199999</v>
      </c>
      <c r="BN2174" s="6">
        <f>SUM($R$5:V2176)-$AB$2</f>
        <v>6262.7076232000045</v>
      </c>
      <c r="BO2174" s="6">
        <f>SUM($R$5:W2176)-$AB$2</f>
        <v>9331.4183247999899</v>
      </c>
      <c r="BP2174" s="16"/>
    </row>
    <row r="2175" spans="1:68" x14ac:dyDescent="0.45">
      <c r="A2175" s="1">
        <v>2008</v>
      </c>
      <c r="B2175" s="1">
        <v>4</v>
      </c>
      <c r="C2175" s="1">
        <v>1</v>
      </c>
      <c r="D2175" s="1">
        <v>1</v>
      </c>
      <c r="E2175" s="1">
        <v>14</v>
      </c>
      <c r="F2175" s="1">
        <v>0</v>
      </c>
      <c r="G2175" s="4"/>
      <c r="H2175" s="4"/>
      <c r="Q2175" s="1">
        <v>22</v>
      </c>
      <c r="R2175" s="6">
        <f t="shared" si="2854"/>
        <v>0</v>
      </c>
      <c r="S2175" s="6">
        <f t="shared" si="2855"/>
        <v>0</v>
      </c>
      <c r="T2175" s="6">
        <f t="shared" si="2856"/>
        <v>0</v>
      </c>
      <c r="U2175" s="6">
        <f t="shared" si="2857"/>
        <v>0</v>
      </c>
      <c r="V2175" s="6">
        <f t="shared" si="2858"/>
        <v>0</v>
      </c>
      <c r="W2175" s="6">
        <f t="shared" si="2859"/>
        <v>0</v>
      </c>
      <c r="X2175" s="17"/>
      <c r="Y2175" s="17"/>
      <c r="Z2175" s="17"/>
      <c r="AA2175" s="17"/>
      <c r="AB2175" s="17"/>
      <c r="AC2175" s="17"/>
      <c r="AE2175" s="16"/>
      <c r="AF2175" s="16"/>
      <c r="AG2175" s="16"/>
      <c r="AH2175" s="16"/>
      <c r="AI2175" s="16"/>
      <c r="AJ2175" s="16"/>
      <c r="AL2175" s="16"/>
      <c r="AM2175" s="16"/>
      <c r="AN2175" s="16"/>
      <c r="AO2175" s="16"/>
      <c r="AP2175" s="16"/>
      <c r="AQ2175" s="16"/>
      <c r="BI2175" s="1">
        <v>0</v>
      </c>
      <c r="BJ2175" s="6">
        <f t="shared" ref="BJ2175" si="2920">R2177-$AB$2</f>
        <v>-6.53125</v>
      </c>
      <c r="BK2175" s="6">
        <f t="shared" ref="BK2175" si="2921">S2177-$AB$2</f>
        <v>-6.53125</v>
      </c>
      <c r="BL2175" s="6">
        <f t="shared" ref="BL2175" si="2922">T2177-$AB$2</f>
        <v>-6.53125</v>
      </c>
      <c r="BM2175" s="6">
        <f t="shared" ref="BM2175" si="2923">U2177-$AB$2</f>
        <v>-6.53125</v>
      </c>
      <c r="BN2175" s="6">
        <f t="shared" ref="BN2175" si="2924">V2177-$AB$2</f>
        <v>-6.53125</v>
      </c>
      <c r="BO2175" s="6">
        <f t="shared" ref="BO2175" si="2925">W2177-$AB$2</f>
        <v>-6.53125</v>
      </c>
      <c r="BP2175" s="16">
        <v>92</v>
      </c>
    </row>
    <row r="2176" spans="1:68" x14ac:dyDescent="0.45">
      <c r="A2176" s="1">
        <v>2008</v>
      </c>
      <c r="B2176" s="1">
        <v>4</v>
      </c>
      <c r="C2176" s="1">
        <v>1</v>
      </c>
      <c r="D2176" s="1">
        <v>2</v>
      </c>
      <c r="E2176" s="1">
        <v>13.9</v>
      </c>
      <c r="F2176" s="1">
        <v>0</v>
      </c>
      <c r="G2176" s="4"/>
      <c r="H2176" s="4"/>
      <c r="Q2176" s="1">
        <v>23</v>
      </c>
      <c r="R2176" s="6">
        <f t="shared" si="2854"/>
        <v>0</v>
      </c>
      <c r="S2176" s="6">
        <f t="shared" si="2855"/>
        <v>0</v>
      </c>
      <c r="T2176" s="6">
        <f t="shared" si="2856"/>
        <v>0</v>
      </c>
      <c r="U2176" s="6">
        <f t="shared" si="2857"/>
        <v>0</v>
      </c>
      <c r="V2176" s="6">
        <f t="shared" si="2858"/>
        <v>0</v>
      </c>
      <c r="W2176" s="6">
        <f t="shared" si="2859"/>
        <v>0</v>
      </c>
      <c r="X2176" s="17"/>
      <c r="Y2176" s="17"/>
      <c r="Z2176" s="17"/>
      <c r="AA2176" s="17"/>
      <c r="AB2176" s="17"/>
      <c r="AC2176" s="17"/>
      <c r="AE2176" s="16"/>
      <c r="AF2176" s="16"/>
      <c r="AG2176" s="16"/>
      <c r="AH2176" s="16"/>
      <c r="AI2176" s="16"/>
      <c r="AJ2176" s="16"/>
      <c r="AL2176" s="16"/>
      <c r="AM2176" s="16"/>
      <c r="AN2176" s="16"/>
      <c r="AO2176" s="16"/>
      <c r="AP2176" s="16"/>
      <c r="AQ2176" s="16"/>
      <c r="BI2176" s="1">
        <v>1</v>
      </c>
      <c r="BJ2176" s="6">
        <f>SUM($R$5:R2178)-$AB$2</f>
        <v>125.28622000000007</v>
      </c>
      <c r="BK2176" s="6">
        <f>SUM($R$5:S2178)-$AB$2</f>
        <v>636.7380036000003</v>
      </c>
      <c r="BL2176" s="6">
        <f>SUM($R$5:T2178)-$AB$2</f>
        <v>1915.367462599997</v>
      </c>
      <c r="BM2176" s="6">
        <f>SUM($R$5:U2178)-$AB$2</f>
        <v>3705.448705199999</v>
      </c>
      <c r="BN2176" s="6">
        <f>SUM($R$5:V2178)-$AB$2</f>
        <v>6262.7076232000045</v>
      </c>
      <c r="BO2176" s="6">
        <f>SUM($R$5:W2178)-$AB$2</f>
        <v>9331.4183247999899</v>
      </c>
      <c r="BP2176" s="16"/>
    </row>
    <row r="2177" spans="1:68" x14ac:dyDescent="0.45">
      <c r="A2177" s="1">
        <v>2008</v>
      </c>
      <c r="B2177" s="1">
        <v>4</v>
      </c>
      <c r="C2177" s="1">
        <v>1</v>
      </c>
      <c r="D2177" s="1">
        <v>3</v>
      </c>
      <c r="E2177" s="1">
        <v>13.7</v>
      </c>
      <c r="F2177" s="1">
        <v>0</v>
      </c>
      <c r="G2177" s="4"/>
      <c r="H2177" s="4"/>
      <c r="Q2177" s="1">
        <v>0</v>
      </c>
      <c r="R2177" s="6">
        <f t="shared" si="2854"/>
        <v>0</v>
      </c>
      <c r="S2177" s="6">
        <f t="shared" si="2855"/>
        <v>0</v>
      </c>
      <c r="T2177" s="6">
        <f t="shared" si="2856"/>
        <v>0</v>
      </c>
      <c r="U2177" s="6">
        <f t="shared" si="2857"/>
        <v>0</v>
      </c>
      <c r="V2177" s="6">
        <f t="shared" si="2858"/>
        <v>0</v>
      </c>
      <c r="W2177" s="6">
        <f t="shared" si="2859"/>
        <v>0</v>
      </c>
      <c r="X2177" s="17"/>
      <c r="Y2177" s="17"/>
      <c r="Z2177" s="17"/>
      <c r="AA2177" s="17"/>
      <c r="AB2177" s="17"/>
      <c r="AC2177" s="17"/>
      <c r="AE2177" s="16"/>
      <c r="AF2177" s="16"/>
      <c r="AG2177" s="16"/>
      <c r="AH2177" s="16"/>
      <c r="AI2177" s="16"/>
      <c r="AJ2177" s="16"/>
      <c r="AL2177" s="16"/>
      <c r="AM2177" s="16"/>
      <c r="AN2177" s="16"/>
      <c r="AO2177" s="16"/>
      <c r="AP2177" s="16"/>
      <c r="AQ2177" s="16"/>
      <c r="BI2177" s="1">
        <v>2</v>
      </c>
      <c r="BJ2177" s="6">
        <f>SUM($R$5:R2179)-$AB$2</f>
        <v>125.28622000000007</v>
      </c>
      <c r="BK2177" s="6">
        <f>SUM($R$5:S2179)-$AB$2</f>
        <v>636.7380036000003</v>
      </c>
      <c r="BL2177" s="6">
        <f>SUM($R$5:T2179)-$AB$2</f>
        <v>1915.367462599997</v>
      </c>
      <c r="BM2177" s="6">
        <f>SUM($R$5:U2179)-$AB$2</f>
        <v>3705.448705199999</v>
      </c>
      <c r="BN2177" s="6">
        <f>SUM($R$5:V2179)-$AB$2</f>
        <v>6262.7076232000045</v>
      </c>
      <c r="BO2177" s="6">
        <f>SUM($R$5:W2179)-$AB$2</f>
        <v>9331.4183247999899</v>
      </c>
      <c r="BP2177" s="16"/>
    </row>
    <row r="2178" spans="1:68" x14ac:dyDescent="0.45">
      <c r="A2178" s="1">
        <v>2008</v>
      </c>
      <c r="B2178" s="1">
        <v>4</v>
      </c>
      <c r="C2178" s="1">
        <v>1</v>
      </c>
      <c r="D2178" s="1">
        <v>4</v>
      </c>
      <c r="E2178" s="1">
        <v>13.6</v>
      </c>
      <c r="F2178" s="1">
        <v>0</v>
      </c>
      <c r="G2178" s="4"/>
      <c r="H2178" s="4"/>
      <c r="Q2178" s="1">
        <v>1</v>
      </c>
      <c r="R2178" s="6">
        <f t="shared" si="2854"/>
        <v>0</v>
      </c>
      <c r="S2178" s="6">
        <f t="shared" si="2855"/>
        <v>0</v>
      </c>
      <c r="T2178" s="6">
        <f t="shared" si="2856"/>
        <v>0</v>
      </c>
      <c r="U2178" s="6">
        <f t="shared" si="2857"/>
        <v>0</v>
      </c>
      <c r="V2178" s="6">
        <f t="shared" si="2858"/>
        <v>0</v>
      </c>
      <c r="W2178" s="6">
        <f t="shared" si="2859"/>
        <v>0</v>
      </c>
      <c r="X2178" s="17"/>
      <c r="Y2178" s="17"/>
      <c r="Z2178" s="17"/>
      <c r="AA2178" s="17"/>
      <c r="AB2178" s="17"/>
      <c r="AC2178" s="17"/>
      <c r="AE2178" s="16"/>
      <c r="AF2178" s="16"/>
      <c r="AG2178" s="16"/>
      <c r="AH2178" s="16"/>
      <c r="AI2178" s="16"/>
      <c r="AJ2178" s="16"/>
      <c r="AL2178" s="16"/>
      <c r="AM2178" s="16"/>
      <c r="AN2178" s="16"/>
      <c r="AO2178" s="16"/>
      <c r="AP2178" s="16"/>
      <c r="AQ2178" s="16"/>
      <c r="BI2178" s="1">
        <v>3</v>
      </c>
      <c r="BJ2178" s="6">
        <f>SUM($R$5:R2180)-$AB$2</f>
        <v>125.28622000000007</v>
      </c>
      <c r="BK2178" s="6">
        <f>SUM($R$5:S2180)-$AB$2</f>
        <v>636.7380036000003</v>
      </c>
      <c r="BL2178" s="6">
        <f>SUM($R$5:T2180)-$AB$2</f>
        <v>1915.367462599997</v>
      </c>
      <c r="BM2178" s="6">
        <f>SUM($R$5:U2180)-$AB$2</f>
        <v>3705.448705199999</v>
      </c>
      <c r="BN2178" s="6">
        <f>SUM($R$5:V2180)-$AB$2</f>
        <v>6262.7076232000045</v>
      </c>
      <c r="BO2178" s="6">
        <f>SUM($R$5:W2180)-$AB$2</f>
        <v>9331.4183247999899</v>
      </c>
      <c r="BP2178" s="16"/>
    </row>
    <row r="2179" spans="1:68" x14ac:dyDescent="0.45">
      <c r="A2179" s="1">
        <v>2008</v>
      </c>
      <c r="B2179" s="1">
        <v>4</v>
      </c>
      <c r="C2179" s="1">
        <v>1</v>
      </c>
      <c r="D2179" s="1">
        <v>5</v>
      </c>
      <c r="E2179" s="1">
        <v>12.8</v>
      </c>
      <c r="F2179" s="1">
        <v>0</v>
      </c>
      <c r="G2179" s="4"/>
      <c r="H2179" s="4"/>
      <c r="Q2179" s="1">
        <v>2</v>
      </c>
      <c r="R2179" s="6">
        <f t="shared" si="2854"/>
        <v>0</v>
      </c>
      <c r="S2179" s="6">
        <f t="shared" si="2855"/>
        <v>0</v>
      </c>
      <c r="T2179" s="6">
        <f t="shared" si="2856"/>
        <v>0</v>
      </c>
      <c r="U2179" s="6">
        <f t="shared" si="2857"/>
        <v>0</v>
      </c>
      <c r="V2179" s="6">
        <f t="shared" si="2858"/>
        <v>0</v>
      </c>
      <c r="W2179" s="6">
        <f t="shared" si="2859"/>
        <v>0</v>
      </c>
      <c r="X2179" s="17"/>
      <c r="Y2179" s="17"/>
      <c r="Z2179" s="17"/>
      <c r="AA2179" s="17"/>
      <c r="AB2179" s="17"/>
      <c r="AC2179" s="17"/>
      <c r="AE2179" s="16"/>
      <c r="AF2179" s="16"/>
      <c r="AG2179" s="16"/>
      <c r="AH2179" s="16"/>
      <c r="AI2179" s="16"/>
      <c r="AJ2179" s="16"/>
      <c r="AL2179" s="16"/>
      <c r="AM2179" s="16"/>
      <c r="AN2179" s="16"/>
      <c r="AO2179" s="16"/>
      <c r="AP2179" s="16"/>
      <c r="AQ2179" s="16"/>
      <c r="BI2179" s="1">
        <v>4</v>
      </c>
      <c r="BJ2179" s="6">
        <f>SUM($R$5:R2181)-$AB$2</f>
        <v>125.28622000000007</v>
      </c>
      <c r="BK2179" s="6">
        <f>SUM($R$5:S2181)-$AB$2</f>
        <v>636.7380036000003</v>
      </c>
      <c r="BL2179" s="6">
        <f>SUM($R$5:T2181)-$AB$2</f>
        <v>1915.367462599997</v>
      </c>
      <c r="BM2179" s="6">
        <f>SUM($R$5:U2181)-$AB$2</f>
        <v>3705.448705199999</v>
      </c>
      <c r="BN2179" s="6">
        <f>SUM($R$5:V2181)-$AB$2</f>
        <v>6262.7076232000045</v>
      </c>
      <c r="BO2179" s="6">
        <f>SUM($R$5:W2181)-$AB$2</f>
        <v>9331.4183247999899</v>
      </c>
      <c r="BP2179" s="16"/>
    </row>
    <row r="2180" spans="1:68" x14ac:dyDescent="0.45">
      <c r="A2180" s="1">
        <v>2008</v>
      </c>
      <c r="B2180" s="1">
        <v>4</v>
      </c>
      <c r="C2180" s="1">
        <v>1</v>
      </c>
      <c r="D2180" s="1">
        <v>6</v>
      </c>
      <c r="E2180" s="1">
        <v>12.6</v>
      </c>
      <c r="F2180" s="1">
        <v>0</v>
      </c>
      <c r="G2180" s="4"/>
      <c r="H2180" s="4"/>
      <c r="Q2180" s="1">
        <v>3</v>
      </c>
      <c r="R2180" s="6">
        <f t="shared" si="2854"/>
        <v>0</v>
      </c>
      <c r="S2180" s="6">
        <f t="shared" si="2855"/>
        <v>0</v>
      </c>
      <c r="T2180" s="6">
        <f t="shared" si="2856"/>
        <v>0</v>
      </c>
      <c r="U2180" s="6">
        <f t="shared" si="2857"/>
        <v>0</v>
      </c>
      <c r="V2180" s="6">
        <f t="shared" si="2858"/>
        <v>0</v>
      </c>
      <c r="W2180" s="6">
        <f t="shared" si="2859"/>
        <v>0</v>
      </c>
      <c r="X2180" s="17"/>
      <c r="Y2180" s="17"/>
      <c r="Z2180" s="17"/>
      <c r="AA2180" s="17"/>
      <c r="AB2180" s="17"/>
      <c r="AC2180" s="17"/>
      <c r="AE2180" s="16"/>
      <c r="AF2180" s="16"/>
      <c r="AG2180" s="16"/>
      <c r="AH2180" s="16"/>
      <c r="AI2180" s="16"/>
      <c r="AJ2180" s="16"/>
      <c r="AL2180" s="16"/>
      <c r="AM2180" s="16"/>
      <c r="AN2180" s="16"/>
      <c r="AO2180" s="16"/>
      <c r="AP2180" s="16"/>
      <c r="AQ2180" s="16"/>
      <c r="BI2180" s="1">
        <v>5</v>
      </c>
      <c r="BJ2180" s="6">
        <f>SUM($R$5:R2182)-$AB$2</f>
        <v>125.28622000000007</v>
      </c>
      <c r="BK2180" s="6">
        <f>SUM($R$5:S2182)-$AB$2</f>
        <v>636.7380036000003</v>
      </c>
      <c r="BL2180" s="6">
        <f>SUM($R$5:T2182)-$AB$2</f>
        <v>1915.367462599997</v>
      </c>
      <c r="BM2180" s="6">
        <f>SUM($R$5:U2182)-$AB$2</f>
        <v>3705.448705199999</v>
      </c>
      <c r="BN2180" s="6">
        <f>SUM($R$5:V2182)-$AB$2</f>
        <v>6262.7076232000045</v>
      </c>
      <c r="BO2180" s="6">
        <f>SUM($R$5:W2182)-$AB$2</f>
        <v>9331.4183247999899</v>
      </c>
      <c r="BP2180" s="16"/>
    </row>
    <row r="2181" spans="1:68" x14ac:dyDescent="0.45">
      <c r="A2181" s="1">
        <v>2008</v>
      </c>
      <c r="B2181" s="1">
        <v>4</v>
      </c>
      <c r="C2181" s="1">
        <v>1</v>
      </c>
      <c r="D2181" s="1">
        <v>7</v>
      </c>
      <c r="E2181" s="1">
        <v>12.5</v>
      </c>
      <c r="F2181" s="1">
        <v>22.56</v>
      </c>
      <c r="G2181" s="4"/>
      <c r="H2181" s="4"/>
      <c r="Q2181" s="1">
        <v>4</v>
      </c>
      <c r="R2181" s="6">
        <f t="shared" si="2854"/>
        <v>0</v>
      </c>
      <c r="S2181" s="6">
        <f t="shared" si="2855"/>
        <v>0</v>
      </c>
      <c r="T2181" s="6">
        <f t="shared" si="2856"/>
        <v>0</v>
      </c>
      <c r="U2181" s="6">
        <f t="shared" si="2857"/>
        <v>0</v>
      </c>
      <c r="V2181" s="6">
        <f t="shared" si="2858"/>
        <v>0</v>
      </c>
      <c r="W2181" s="6">
        <f t="shared" si="2859"/>
        <v>0</v>
      </c>
      <c r="X2181" s="17"/>
      <c r="Y2181" s="17"/>
      <c r="Z2181" s="17"/>
      <c r="AA2181" s="17"/>
      <c r="AB2181" s="17"/>
      <c r="AC2181" s="17"/>
      <c r="AE2181" s="16"/>
      <c r="AF2181" s="16"/>
      <c r="AG2181" s="16"/>
      <c r="AH2181" s="16"/>
      <c r="AI2181" s="16"/>
      <c r="AJ2181" s="16"/>
      <c r="AL2181" s="16"/>
      <c r="AM2181" s="16"/>
      <c r="AN2181" s="16"/>
      <c r="AO2181" s="16"/>
      <c r="AP2181" s="16"/>
      <c r="AQ2181" s="16"/>
      <c r="BI2181" s="1">
        <v>6</v>
      </c>
      <c r="BJ2181" s="6">
        <f>SUM($R$5:R2183)-$AB$2</f>
        <v>125.28622000000007</v>
      </c>
      <c r="BK2181" s="6">
        <f>SUM($R$5:S2183)-$AB$2</f>
        <v>636.7380036000003</v>
      </c>
      <c r="BL2181" s="6">
        <f>SUM($R$5:T2183)-$AB$2</f>
        <v>1915.367462599997</v>
      </c>
      <c r="BM2181" s="6">
        <f>SUM($R$5:U2183)-$AB$2</f>
        <v>3705.448705199999</v>
      </c>
      <c r="BN2181" s="6">
        <f>SUM($R$5:V2183)-$AB$2</f>
        <v>6262.7076232000045</v>
      </c>
      <c r="BO2181" s="6">
        <f>SUM($R$5:W2183)-$AB$2</f>
        <v>9331.4183247999899</v>
      </c>
      <c r="BP2181" s="16"/>
    </row>
    <row r="2182" spans="1:68" x14ac:dyDescent="0.45">
      <c r="A2182" s="1">
        <v>2008</v>
      </c>
      <c r="B2182" s="1">
        <v>4</v>
      </c>
      <c r="C2182" s="1">
        <v>1</v>
      </c>
      <c r="D2182" s="1">
        <v>8</v>
      </c>
      <c r="E2182" s="1">
        <v>13.4</v>
      </c>
      <c r="F2182" s="1">
        <v>155.16999999999999</v>
      </c>
      <c r="G2182" s="4"/>
      <c r="H2182" s="4"/>
      <c r="Q2182" s="1">
        <v>5</v>
      </c>
      <c r="R2182" s="6">
        <f t="shared" si="2854"/>
        <v>0</v>
      </c>
      <c r="S2182" s="6">
        <f t="shared" si="2855"/>
        <v>0</v>
      </c>
      <c r="T2182" s="6">
        <f t="shared" si="2856"/>
        <v>0</v>
      </c>
      <c r="U2182" s="6">
        <f t="shared" si="2857"/>
        <v>0</v>
      </c>
      <c r="V2182" s="6">
        <f t="shared" si="2858"/>
        <v>0</v>
      </c>
      <c r="W2182" s="6">
        <f t="shared" si="2859"/>
        <v>0</v>
      </c>
      <c r="X2182" s="17"/>
      <c r="Y2182" s="17"/>
      <c r="Z2182" s="17"/>
      <c r="AA2182" s="17"/>
      <c r="AB2182" s="17"/>
      <c r="AC2182" s="17"/>
      <c r="AE2182" s="16"/>
      <c r="AF2182" s="16"/>
      <c r="AG2182" s="16"/>
      <c r="AH2182" s="16"/>
      <c r="AI2182" s="16"/>
      <c r="AJ2182" s="16"/>
      <c r="AL2182" s="16"/>
      <c r="AM2182" s="16"/>
      <c r="AN2182" s="16"/>
      <c r="AO2182" s="16"/>
      <c r="AP2182" s="16"/>
      <c r="AQ2182" s="16"/>
      <c r="BI2182" s="1">
        <v>7</v>
      </c>
      <c r="BJ2182" s="6">
        <f>SUM($R$5:R2184)-$AB$2</f>
        <v>125.29930480000007</v>
      </c>
      <c r="BK2182" s="6">
        <f>SUM($R$5:S2184)-$AB$2</f>
        <v>636.80185742400033</v>
      </c>
      <c r="BL2182" s="6">
        <f>SUM($R$5:T2184)-$AB$2</f>
        <v>1915.5582389839967</v>
      </c>
      <c r="BM2182" s="6">
        <f>SUM($R$5:U2184)-$AB$2</f>
        <v>3705.817173167999</v>
      </c>
      <c r="BN2182" s="6">
        <f>SUM($R$5:V2184)-$AB$2</f>
        <v>6263.3299362880043</v>
      </c>
      <c r="BO2182" s="6">
        <f>SUM($R$5:W2184)-$AB$2</f>
        <v>9332.3452520319915</v>
      </c>
      <c r="BP2182" s="16"/>
    </row>
    <row r="2183" spans="1:68" x14ac:dyDescent="0.45">
      <c r="A2183" s="1">
        <v>2008</v>
      </c>
      <c r="B2183" s="1">
        <v>4</v>
      </c>
      <c r="C2183" s="1">
        <v>1</v>
      </c>
      <c r="D2183" s="1">
        <v>9</v>
      </c>
      <c r="E2183" s="1">
        <v>14.6</v>
      </c>
      <c r="F2183" s="1">
        <v>430.38</v>
      </c>
      <c r="G2183" s="4"/>
      <c r="H2183" s="4"/>
      <c r="Q2183" s="1">
        <v>6</v>
      </c>
      <c r="R2183" s="6">
        <f t="shared" si="2854"/>
        <v>0</v>
      </c>
      <c r="S2183" s="6">
        <f t="shared" si="2855"/>
        <v>0</v>
      </c>
      <c r="T2183" s="6">
        <f t="shared" si="2856"/>
        <v>0</v>
      </c>
      <c r="U2183" s="6">
        <f t="shared" si="2857"/>
        <v>0</v>
      </c>
      <c r="V2183" s="6">
        <f t="shared" si="2858"/>
        <v>0</v>
      </c>
      <c r="W2183" s="6">
        <f t="shared" si="2859"/>
        <v>0</v>
      </c>
      <c r="X2183" s="17"/>
      <c r="Y2183" s="17"/>
      <c r="Z2183" s="17"/>
      <c r="AA2183" s="17"/>
      <c r="AB2183" s="17"/>
      <c r="AC2183" s="17"/>
      <c r="AE2183" s="16"/>
      <c r="AF2183" s="16"/>
      <c r="AG2183" s="16"/>
      <c r="AH2183" s="16"/>
      <c r="AI2183" s="16"/>
      <c r="AJ2183" s="16"/>
      <c r="AL2183" s="16"/>
      <c r="AM2183" s="16"/>
      <c r="AN2183" s="16"/>
      <c r="AO2183" s="16"/>
      <c r="AP2183" s="16"/>
      <c r="AQ2183" s="16"/>
      <c r="BI2183" s="1">
        <v>8</v>
      </c>
      <c r="BJ2183" s="6">
        <f>SUM($R$5:R2185)-$AB$2</f>
        <v>125.38930340000007</v>
      </c>
      <c r="BK2183" s="6">
        <f>SUM($R$5:S2185)-$AB$2</f>
        <v>637.24105059200031</v>
      </c>
      <c r="BL2183" s="6">
        <f>SUM($R$5:T2185)-$AB$2</f>
        <v>1916.8704185719967</v>
      </c>
      <c r="BM2183" s="6">
        <f>SUM($R$5:U2185)-$AB$2</f>
        <v>3708.351533743999</v>
      </c>
      <c r="BN2183" s="6">
        <f>SUM($R$5:V2185)-$AB$2</f>
        <v>6267.6102697040051</v>
      </c>
      <c r="BO2183" s="6">
        <f>SUM($R$5:W2185)-$AB$2</f>
        <v>9338.720752855992</v>
      </c>
      <c r="BP2183" s="16"/>
    </row>
    <row r="2184" spans="1:68" x14ac:dyDescent="0.45">
      <c r="A2184" s="1">
        <v>2008</v>
      </c>
      <c r="B2184" s="1">
        <v>4</v>
      </c>
      <c r="C2184" s="1">
        <v>1</v>
      </c>
      <c r="D2184" s="1">
        <v>10</v>
      </c>
      <c r="E2184" s="1">
        <v>15.2</v>
      </c>
      <c r="F2184" s="1">
        <v>229.14</v>
      </c>
      <c r="G2184" s="4"/>
      <c r="H2184" s="4"/>
      <c r="Q2184" s="1">
        <v>7</v>
      </c>
      <c r="R2184" s="6">
        <f t="shared" si="2854"/>
        <v>1.3084799999999997E-2</v>
      </c>
      <c r="S2184" s="6">
        <f t="shared" si="2855"/>
        <v>5.0769023999999989E-2</v>
      </c>
      <c r="T2184" s="6">
        <f t="shared" si="2856"/>
        <v>0.12692255999999996</v>
      </c>
      <c r="U2184" s="6">
        <f t="shared" si="2857"/>
        <v>0.17769158399999999</v>
      </c>
      <c r="V2184" s="6">
        <f t="shared" si="2858"/>
        <v>0.25384511999999992</v>
      </c>
      <c r="W2184" s="6">
        <f t="shared" si="2859"/>
        <v>0.30461414399999998</v>
      </c>
      <c r="X2184" s="17"/>
      <c r="Y2184" s="17"/>
      <c r="Z2184" s="17"/>
      <c r="AA2184" s="17"/>
      <c r="AB2184" s="17"/>
      <c r="AC2184" s="17"/>
      <c r="AE2184" s="16"/>
      <c r="AF2184" s="16"/>
      <c r="AG2184" s="16"/>
      <c r="AH2184" s="16"/>
      <c r="AI2184" s="16"/>
      <c r="AJ2184" s="16"/>
      <c r="AL2184" s="16"/>
      <c r="AM2184" s="16"/>
      <c r="AN2184" s="16"/>
      <c r="AO2184" s="16"/>
      <c r="AP2184" s="16"/>
      <c r="AQ2184" s="16"/>
      <c r="BI2184" s="1">
        <v>9</v>
      </c>
      <c r="BJ2184" s="6">
        <f>SUM($R$5:R2186)-$AB$2</f>
        <v>125.63892380000007</v>
      </c>
      <c r="BK2184" s="6">
        <f>SUM($R$5:S2186)-$AB$2</f>
        <v>638.45919814400031</v>
      </c>
      <c r="BL2184" s="6">
        <f>SUM($R$5:T2186)-$AB$2</f>
        <v>1920.5098840039966</v>
      </c>
      <c r="BM2184" s="6">
        <f>SUM($R$5:U2186)-$AB$2</f>
        <v>3715.380844207999</v>
      </c>
      <c r="BN2184" s="6">
        <f>SUM($R$5:V2186)-$AB$2</f>
        <v>6279.4822159280056</v>
      </c>
      <c r="BO2184" s="6">
        <f>SUM($R$5:W2186)-$AB$2</f>
        <v>9356.4038619919902</v>
      </c>
      <c r="BP2184" s="16"/>
    </row>
    <row r="2185" spans="1:68" x14ac:dyDescent="0.45">
      <c r="A2185" s="1">
        <v>2008</v>
      </c>
      <c r="B2185" s="1">
        <v>4</v>
      </c>
      <c r="C2185" s="1">
        <v>1</v>
      </c>
      <c r="D2185" s="1">
        <v>11</v>
      </c>
      <c r="E2185" s="1">
        <v>15.5</v>
      </c>
      <c r="F2185" s="1">
        <v>439.09</v>
      </c>
      <c r="G2185" s="4"/>
      <c r="H2185" s="4"/>
      <c r="Q2185" s="1">
        <v>8</v>
      </c>
      <c r="R2185" s="6">
        <f t="shared" si="2854"/>
        <v>8.9998599999999984E-2</v>
      </c>
      <c r="S2185" s="6">
        <f t="shared" si="2855"/>
        <v>0.34919456799999993</v>
      </c>
      <c r="T2185" s="6">
        <f t="shared" si="2856"/>
        <v>0.87298641999999971</v>
      </c>
      <c r="U2185" s="6">
        <f t="shared" si="2857"/>
        <v>1.2221809879999999</v>
      </c>
      <c r="V2185" s="6">
        <f t="shared" si="2858"/>
        <v>1.7459728399999994</v>
      </c>
      <c r="W2185" s="6">
        <f t="shared" si="2859"/>
        <v>2.095167408</v>
      </c>
      <c r="X2185" s="17"/>
      <c r="Y2185" s="17"/>
      <c r="Z2185" s="17"/>
      <c r="AA2185" s="17"/>
      <c r="AB2185" s="17"/>
      <c r="AC2185" s="17"/>
      <c r="AE2185" s="16"/>
      <c r="AF2185" s="16"/>
      <c r="AG2185" s="16"/>
      <c r="AH2185" s="16"/>
      <c r="AI2185" s="16"/>
      <c r="AJ2185" s="16"/>
      <c r="AL2185" s="16"/>
      <c r="AM2185" s="16"/>
      <c r="AN2185" s="16"/>
      <c r="AO2185" s="16"/>
      <c r="AP2185" s="16"/>
      <c r="AQ2185" s="16"/>
      <c r="BI2185" s="1">
        <v>10</v>
      </c>
      <c r="BJ2185" s="6">
        <f>SUM($R$5:R2187)-$AB$2</f>
        <v>125.77182500000006</v>
      </c>
      <c r="BK2185" s="6">
        <f>SUM($R$5:S2187)-$AB$2</f>
        <v>639.10775600000034</v>
      </c>
      <c r="BL2185" s="6">
        <f>SUM($R$5:T2187)-$AB$2</f>
        <v>1922.4475834999967</v>
      </c>
      <c r="BM2185" s="6">
        <f>SUM($R$5:U2187)-$AB$2</f>
        <v>3719.123341999999</v>
      </c>
      <c r="BN2185" s="6">
        <f>SUM($R$5:V2187)-$AB$2</f>
        <v>6285.8029970000043</v>
      </c>
      <c r="BO2185" s="6">
        <f>SUM($R$5:W2187)-$AB$2</f>
        <v>9365.8185829999893</v>
      </c>
      <c r="BP2185" s="16"/>
    </row>
    <row r="2186" spans="1:68" x14ac:dyDescent="0.45">
      <c r="A2186" s="1">
        <v>2008</v>
      </c>
      <c r="B2186" s="1">
        <v>4</v>
      </c>
      <c r="C2186" s="1">
        <v>1</v>
      </c>
      <c r="D2186" s="1">
        <v>12</v>
      </c>
      <c r="E2186" s="1">
        <v>17.5</v>
      </c>
      <c r="F2186" s="1">
        <v>865.27</v>
      </c>
      <c r="G2186" s="4"/>
      <c r="H2186" s="4"/>
      <c r="Q2186" s="1">
        <v>9</v>
      </c>
      <c r="R2186" s="6">
        <f t="shared" si="2854"/>
        <v>0.24962039999999999</v>
      </c>
      <c r="S2186" s="6">
        <f t="shared" si="2855"/>
        <v>0.96852715199999984</v>
      </c>
      <c r="T2186" s="6">
        <f t="shared" si="2856"/>
        <v>2.4213178799999997</v>
      </c>
      <c r="U2186" s="6">
        <f t="shared" si="2857"/>
        <v>3.3898450319999998</v>
      </c>
      <c r="V2186" s="6">
        <f t="shared" si="2858"/>
        <v>4.8426357599999994</v>
      </c>
      <c r="W2186" s="6">
        <f t="shared" si="2859"/>
        <v>5.8111629119999995</v>
      </c>
      <c r="X2186" s="17"/>
      <c r="Y2186" s="17"/>
      <c r="Z2186" s="17"/>
      <c r="AA2186" s="17"/>
      <c r="AB2186" s="17"/>
      <c r="AC2186" s="17"/>
      <c r="AE2186" s="16"/>
      <c r="AF2186" s="16"/>
      <c r="AG2186" s="16"/>
      <c r="AH2186" s="16"/>
      <c r="AI2186" s="16"/>
      <c r="AJ2186" s="16"/>
      <c r="AL2186" s="16"/>
      <c r="AM2186" s="16"/>
      <c r="AN2186" s="16"/>
      <c r="AO2186" s="16"/>
      <c r="AP2186" s="16"/>
      <c r="AQ2186" s="16"/>
      <c r="BI2186" s="1">
        <v>11</v>
      </c>
      <c r="BJ2186" s="6">
        <f>SUM($R$5:R2188)-$AB$2</f>
        <v>126.02649720000005</v>
      </c>
      <c r="BK2186" s="6">
        <f>SUM($R$5:S2188)-$AB$2</f>
        <v>640.3505563360003</v>
      </c>
      <c r="BL2186" s="6">
        <f>SUM($R$5:T2188)-$AB$2</f>
        <v>1926.1607041759964</v>
      </c>
      <c r="BM2186" s="6">
        <f>SUM($R$5:U2188)-$AB$2</f>
        <v>3726.2949111519988</v>
      </c>
      <c r="BN2186" s="6">
        <f>SUM($R$5:V2188)-$AB$2</f>
        <v>6297.9152068320045</v>
      </c>
      <c r="BO2186" s="6">
        <f>SUM($R$5:W2188)-$AB$2</f>
        <v>9383.8595616479906</v>
      </c>
      <c r="BP2186" s="16"/>
    </row>
    <row r="2187" spans="1:68" x14ac:dyDescent="0.45">
      <c r="A2187" s="1">
        <v>2008</v>
      </c>
      <c r="B2187" s="1">
        <v>4</v>
      </c>
      <c r="C2187" s="1">
        <v>1</v>
      </c>
      <c r="D2187" s="1">
        <v>13</v>
      </c>
      <c r="E2187" s="1">
        <v>18.5</v>
      </c>
      <c r="F2187" s="1">
        <v>888.57</v>
      </c>
      <c r="G2187" s="4"/>
      <c r="H2187" s="4"/>
      <c r="Q2187" s="1">
        <v>10</v>
      </c>
      <c r="R2187" s="6">
        <f t="shared" si="2854"/>
        <v>0.1329012</v>
      </c>
      <c r="S2187" s="6">
        <f t="shared" si="2855"/>
        <v>0.51565665599999999</v>
      </c>
      <c r="T2187" s="6">
        <f t="shared" si="2856"/>
        <v>1.2891416399999998</v>
      </c>
      <c r="U2187" s="6">
        <f t="shared" si="2857"/>
        <v>1.804798296</v>
      </c>
      <c r="V2187" s="6">
        <f t="shared" si="2858"/>
        <v>2.5782832799999995</v>
      </c>
      <c r="W2187" s="6">
        <f t="shared" si="2859"/>
        <v>3.0939399359999999</v>
      </c>
      <c r="X2187" s="17"/>
      <c r="Y2187" s="17"/>
      <c r="Z2187" s="17"/>
      <c r="AA2187" s="17"/>
      <c r="AB2187" s="17"/>
      <c r="AC2187" s="17"/>
      <c r="AE2187" s="16"/>
      <c r="AF2187" s="16"/>
      <c r="AG2187" s="16"/>
      <c r="AH2187" s="16"/>
      <c r="AI2187" s="16"/>
      <c r="AJ2187" s="16"/>
      <c r="AL2187" s="16"/>
      <c r="AM2187" s="16"/>
      <c r="AN2187" s="16"/>
      <c r="AO2187" s="16"/>
      <c r="AP2187" s="16"/>
      <c r="AQ2187" s="16"/>
      <c r="BI2187" s="1">
        <v>12</v>
      </c>
      <c r="BJ2187" s="6">
        <f t="shared" ref="BJ2187" si="2926">R2189-$AB$2</f>
        <v>-6.0293934</v>
      </c>
      <c r="BK2187" s="6">
        <f t="shared" ref="BK2187" si="2927">S2189-$AB$2</f>
        <v>-4.5840463920000003</v>
      </c>
      <c r="BL2187" s="6">
        <f t="shared" ref="BL2187" si="2928">T2189-$AB$2</f>
        <v>-1.6632409800000003</v>
      </c>
      <c r="BM2187" s="6">
        <f t="shared" ref="BM2187" si="2929">U2189-$AB$2</f>
        <v>0.28396262799999938</v>
      </c>
      <c r="BN2187" s="6">
        <f t="shared" ref="BN2187" si="2930">V2189-$AB$2</f>
        <v>3.2047680399999994</v>
      </c>
      <c r="BO2187" s="6">
        <f t="shared" ref="BO2187" si="2931">W2189-$AB$2</f>
        <v>5.1519716479999982</v>
      </c>
      <c r="BP2187" s="16"/>
    </row>
    <row r="2188" spans="1:68" x14ac:dyDescent="0.45">
      <c r="A2188" s="1">
        <v>2008</v>
      </c>
      <c r="B2188" s="1">
        <v>4</v>
      </c>
      <c r="C2188" s="1">
        <v>1</v>
      </c>
      <c r="D2188" s="1">
        <v>14</v>
      </c>
      <c r="E2188" s="1">
        <v>19.399999999999999</v>
      </c>
      <c r="F2188" s="1">
        <v>846.29</v>
      </c>
      <c r="G2188" s="4"/>
      <c r="H2188" s="4"/>
      <c r="Q2188" s="1">
        <v>11</v>
      </c>
      <c r="R2188" s="6">
        <f t="shared" si="2854"/>
        <v>0.25467219999999996</v>
      </c>
      <c r="S2188" s="6">
        <f t="shared" si="2855"/>
        <v>0.98812813599999993</v>
      </c>
      <c r="T2188" s="6">
        <f t="shared" si="2856"/>
        <v>2.4703203399999998</v>
      </c>
      <c r="U2188" s="6">
        <f t="shared" si="2857"/>
        <v>3.4584484759999996</v>
      </c>
      <c r="V2188" s="6">
        <f t="shared" si="2858"/>
        <v>4.9406406799999996</v>
      </c>
      <c r="W2188" s="6">
        <f t="shared" si="2859"/>
        <v>5.9287688159999998</v>
      </c>
      <c r="X2188" s="17"/>
      <c r="Y2188" s="17"/>
      <c r="Z2188" s="17"/>
      <c r="AA2188" s="17"/>
      <c r="AB2188" s="17"/>
      <c r="AC2188" s="17"/>
      <c r="AE2188" s="16"/>
      <c r="AF2188" s="16"/>
      <c r="AG2188" s="16"/>
      <c r="AH2188" s="16"/>
      <c r="AI2188" s="16"/>
      <c r="AJ2188" s="16"/>
      <c r="AL2188" s="16"/>
      <c r="AM2188" s="16"/>
      <c r="AN2188" s="16"/>
      <c r="AO2188" s="16"/>
      <c r="AP2188" s="16"/>
      <c r="AQ2188" s="16"/>
      <c r="BI2188" s="1">
        <v>13</v>
      </c>
      <c r="BJ2188" s="6">
        <f>SUM($R$5:R2190)-$AB$2</f>
        <v>127.04372440000006</v>
      </c>
      <c r="BK2188" s="6">
        <f>SUM($R$5:S2190)-$AB$2</f>
        <v>645.31462507200024</v>
      </c>
      <c r="BL2188" s="6">
        <f>SUM($R$5:T2190)-$AB$2</f>
        <v>1940.9918767519969</v>
      </c>
      <c r="BM2188" s="6">
        <f>SUM($R$5:U2190)-$AB$2</f>
        <v>3754.9400291039992</v>
      </c>
      <c r="BN2188" s="6">
        <f>SUM($R$5:V2190)-$AB$2</f>
        <v>6346.294532464005</v>
      </c>
      <c r="BO2188" s="6">
        <f>SUM($R$5:W2190)-$AB$2</f>
        <v>9455.9199364959895</v>
      </c>
      <c r="BP2188" s="16"/>
    </row>
    <row r="2189" spans="1:68" x14ac:dyDescent="0.45">
      <c r="A2189" s="1">
        <v>2008</v>
      </c>
      <c r="B2189" s="1">
        <v>4</v>
      </c>
      <c r="C2189" s="1">
        <v>1</v>
      </c>
      <c r="D2189" s="1">
        <v>15</v>
      </c>
      <c r="E2189" s="1">
        <v>20.100000000000001</v>
      </c>
      <c r="F2189" s="1">
        <v>741.52</v>
      </c>
      <c r="G2189" s="4"/>
      <c r="H2189" s="4"/>
      <c r="Q2189" s="1">
        <v>12</v>
      </c>
      <c r="R2189" s="6">
        <f t="shared" si="2854"/>
        <v>0.50185659999999999</v>
      </c>
      <c r="S2189" s="6">
        <f t="shared" si="2855"/>
        <v>1.9472036079999997</v>
      </c>
      <c r="T2189" s="6">
        <f t="shared" si="2856"/>
        <v>4.8680090199999997</v>
      </c>
      <c r="U2189" s="6">
        <f t="shared" si="2857"/>
        <v>6.8152126279999994</v>
      </c>
      <c r="V2189" s="6">
        <f t="shared" si="2858"/>
        <v>9.7360180399999994</v>
      </c>
      <c r="W2189" s="6">
        <f t="shared" si="2859"/>
        <v>11.683221647999998</v>
      </c>
      <c r="X2189" s="17">
        <f t="shared" ref="X2189" si="2932">SUM(R2189:R2213)-$AA$2</f>
        <v>-1.7469183999999993</v>
      </c>
      <c r="Y2189" s="17">
        <f t="shared" ref="Y2189" si="2933">SUM(S2189:S2213)-$AA$2</f>
        <v>10.150956607999998</v>
      </c>
      <c r="Z2189" s="17">
        <f t="shared" ref="Z2189" si="2934">SUM(T2189:T2213)-$AA$2</f>
        <v>34.194579019999999</v>
      </c>
      <c r="AA2189" s="17">
        <f t="shared" ref="AA2189" si="2935">SUM(U2189:U2213)-$AA$2</f>
        <v>50.223660628000005</v>
      </c>
      <c r="AB2189" s="17">
        <f t="shared" ref="AB2189" si="2936">SUM(V2189:V2213)-$AA$2</f>
        <v>74.267283039999995</v>
      </c>
      <c r="AC2189" s="17">
        <f t="shared" ref="AC2189" si="2937">SUM(W2189:W2213)-$AA$2</f>
        <v>90.296364647999994</v>
      </c>
      <c r="AE2189" s="16">
        <f t="shared" ref="AE2189" si="2938">IF(X2189&gt;0,1,0)</f>
        <v>0</v>
      </c>
      <c r="AF2189" s="16">
        <f t="shared" ref="AF2189" si="2939">IF(Y2189&gt;0,1,0)</f>
        <v>1</v>
      </c>
      <c r="AG2189" s="16">
        <f t="shared" ref="AG2189" si="2940">IF(Z2189&gt;0,1,0)</f>
        <v>1</v>
      </c>
      <c r="AH2189" s="16">
        <f t="shared" ref="AH2189" si="2941">IF(AA2189&gt;0,1,0)</f>
        <v>1</v>
      </c>
      <c r="AI2189" s="16">
        <f t="shared" ref="AI2189" si="2942">IF(AB2189&gt;0,1,0)</f>
        <v>1</v>
      </c>
      <c r="AJ2189" s="16">
        <f t="shared" ref="AJ2189" si="2943">IF(AC2189&gt;0,1,0)</f>
        <v>1</v>
      </c>
      <c r="AL2189" s="16">
        <f t="shared" ref="AL2189" si="2944">IF(X2189&lt;0,ABS(X2189*$AP$1),0)</f>
        <v>0</v>
      </c>
      <c r="AM2189" s="16">
        <f t="shared" ref="AM2189" si="2945">IF(Y2189&lt;0,ABS(Y2189*$AP$1),0)</f>
        <v>0</v>
      </c>
      <c r="AN2189" s="16">
        <f t="shared" ref="AN2189" si="2946">IF(Z2189&lt;0,ABS(Z2189*$AP$1),0)</f>
        <v>0</v>
      </c>
      <c r="AO2189" s="16">
        <f t="shared" ref="AO2189" si="2947">IF(AA2189&lt;0,ABS(AA2189*$AP$1),0)</f>
        <v>0</v>
      </c>
      <c r="AP2189" s="16">
        <f t="shared" ref="AP2189" si="2948">IF(AB2189&lt;0,ABS(AB2189*$AP$1),0)</f>
        <v>0</v>
      </c>
      <c r="AQ2189" s="16">
        <f t="shared" ref="AQ2189" si="2949">IF(AC2189&lt;0,ABS(AC2189*$AP$1),0)</f>
        <v>0</v>
      </c>
      <c r="BI2189" s="1">
        <v>14</v>
      </c>
      <c r="BJ2189" s="6">
        <f>SUM($R$5:R2191)-$AB$2</f>
        <v>127.53457260000005</v>
      </c>
      <c r="BK2189" s="6">
        <f>SUM($R$5:S2191)-$AB$2</f>
        <v>647.70996428800015</v>
      </c>
      <c r="BL2189" s="6">
        <f>SUM($R$5:T2191)-$AB$2</f>
        <v>1948.1484435079969</v>
      </c>
      <c r="BM2189" s="6">
        <f>SUM($R$5:U2191)-$AB$2</f>
        <v>3768.7623144159993</v>
      </c>
      <c r="BN2189" s="6">
        <f>SUM($R$5:V2191)-$AB$2</f>
        <v>6369.6392728560049</v>
      </c>
      <c r="BO2189" s="6">
        <f>SUM($R$5:W2191)-$AB$2</f>
        <v>9490.6916229839881</v>
      </c>
      <c r="BP2189" s="16"/>
    </row>
    <row r="2190" spans="1:68" x14ac:dyDescent="0.45">
      <c r="A2190" s="1">
        <v>2008</v>
      </c>
      <c r="B2190" s="1">
        <v>4</v>
      </c>
      <c r="C2190" s="1">
        <v>1</v>
      </c>
      <c r="D2190" s="1">
        <v>16</v>
      </c>
      <c r="E2190" s="1">
        <v>20.6</v>
      </c>
      <c r="F2190" s="1">
        <v>582.76</v>
      </c>
      <c r="G2190" s="4"/>
      <c r="H2190" s="4"/>
      <c r="Q2190" s="1">
        <v>13</v>
      </c>
      <c r="R2190" s="6">
        <f t="shared" ref="R2190:R2253" si="2950">$AX$2*F2187*$R$4/1000</f>
        <v>0.51537060000000001</v>
      </c>
      <c r="S2190" s="6">
        <f t="shared" ref="S2190:S2253" si="2951">$AX$2*F2187*($S$4*$AU$2)/1000</f>
        <v>1.9996379279999998</v>
      </c>
      <c r="T2190" s="6">
        <f t="shared" ref="T2190:T2253" si="2952">$AX$2*F2187*($T$4*$AU$2)/1000</f>
        <v>4.9990948199999989</v>
      </c>
      <c r="U2190" s="6">
        <f t="shared" ref="U2190:U2253" si="2953">$AX$2*F2187*($U$4*$AU$2)/1000</f>
        <v>6.9987327479999992</v>
      </c>
      <c r="V2190" s="6">
        <f t="shared" ref="V2190:V2253" si="2954">$AX$2*F2187*($V$4*$AU$2)/1000</f>
        <v>9.9981896399999979</v>
      </c>
      <c r="W2190" s="6">
        <f t="shared" ref="W2190:W2253" si="2955">$AX$2*F2187*($W$4*$AU$2)/1000</f>
        <v>11.997827568</v>
      </c>
      <c r="X2190" s="17"/>
      <c r="Y2190" s="17"/>
      <c r="Z2190" s="17"/>
      <c r="AA2190" s="17"/>
      <c r="AB2190" s="17"/>
      <c r="AC2190" s="17"/>
      <c r="AE2190" s="16"/>
      <c r="AF2190" s="16"/>
      <c r="AG2190" s="16"/>
      <c r="AH2190" s="16"/>
      <c r="AI2190" s="16"/>
      <c r="AJ2190" s="16"/>
      <c r="AL2190" s="16"/>
      <c r="AM2190" s="16"/>
      <c r="AN2190" s="16"/>
      <c r="AO2190" s="16"/>
      <c r="AP2190" s="16"/>
      <c r="AQ2190" s="16"/>
      <c r="BI2190" s="1">
        <v>15</v>
      </c>
      <c r="BJ2190" s="6">
        <f>SUM($R$5:R2192)-$AB$2</f>
        <v>127.96465420000004</v>
      </c>
      <c r="BK2190" s="6">
        <f>SUM($R$5:S2192)-$AB$2</f>
        <v>649.8087624960001</v>
      </c>
      <c r="BL2190" s="6">
        <f>SUM($R$5:T2192)-$AB$2</f>
        <v>1954.4190332359969</v>
      </c>
      <c r="BM2190" s="6">
        <f>SUM($R$5:U2192)-$AB$2</f>
        <v>3780.8734122719993</v>
      </c>
      <c r="BN2190" s="6">
        <f>SUM($R$5:V2192)-$AB$2</f>
        <v>6390.0939537520053</v>
      </c>
      <c r="BO2190" s="6">
        <f>SUM($R$5:W2192)-$AB$2</f>
        <v>9521.158603527987</v>
      </c>
      <c r="BP2190" s="16"/>
    </row>
    <row r="2191" spans="1:68" x14ac:dyDescent="0.45">
      <c r="A2191" s="1">
        <v>2008</v>
      </c>
      <c r="B2191" s="1">
        <v>4</v>
      </c>
      <c r="C2191" s="1">
        <v>1</v>
      </c>
      <c r="D2191" s="1">
        <v>17</v>
      </c>
      <c r="E2191" s="1">
        <v>20.8</v>
      </c>
      <c r="F2191" s="1">
        <v>383.14</v>
      </c>
      <c r="G2191" s="4"/>
      <c r="H2191" s="4"/>
      <c r="Q2191" s="1">
        <v>14</v>
      </c>
      <c r="R2191" s="6">
        <f t="shared" si="2950"/>
        <v>0.49084819999999996</v>
      </c>
      <c r="S2191" s="6">
        <f t="shared" si="2951"/>
        <v>1.9044910159999997</v>
      </c>
      <c r="T2191" s="6">
        <f t="shared" si="2952"/>
        <v>4.7612275399999993</v>
      </c>
      <c r="U2191" s="6">
        <f t="shared" si="2953"/>
        <v>6.6657185559999999</v>
      </c>
      <c r="V2191" s="6">
        <f t="shared" si="2954"/>
        <v>9.5224550799999985</v>
      </c>
      <c r="W2191" s="6">
        <f t="shared" si="2955"/>
        <v>11.426946096</v>
      </c>
      <c r="X2191" s="17"/>
      <c r="Y2191" s="17"/>
      <c r="Z2191" s="17"/>
      <c r="AA2191" s="17"/>
      <c r="AB2191" s="17"/>
      <c r="AC2191" s="17"/>
      <c r="AE2191" s="16"/>
      <c r="AF2191" s="16"/>
      <c r="AG2191" s="16"/>
      <c r="AH2191" s="16"/>
      <c r="AI2191" s="16"/>
      <c r="AJ2191" s="16"/>
      <c r="AL2191" s="16"/>
      <c r="AM2191" s="16"/>
      <c r="AN2191" s="16"/>
      <c r="AO2191" s="16"/>
      <c r="AP2191" s="16"/>
      <c r="AQ2191" s="16"/>
      <c r="BI2191" s="1">
        <v>16</v>
      </c>
      <c r="BJ2191" s="6">
        <f>SUM($R$5:R2193)-$AB$2</f>
        <v>128.30265500000004</v>
      </c>
      <c r="BK2191" s="6">
        <f>SUM($R$5:S2193)-$AB$2</f>
        <v>651.45820640000011</v>
      </c>
      <c r="BL2191" s="6">
        <f>SUM($R$5:T2193)-$AB$2</f>
        <v>1959.3470848999968</v>
      </c>
      <c r="BM2191" s="6">
        <f>SUM($R$5:U2193)-$AB$2</f>
        <v>3790.3915147999992</v>
      </c>
      <c r="BN2191" s="6">
        <f>SUM($R$5:V2193)-$AB$2</f>
        <v>6406.1692718000058</v>
      </c>
      <c r="BO2191" s="6">
        <f>SUM($R$5:W2193)-$AB$2</f>
        <v>9545.1025801999876</v>
      </c>
      <c r="BP2191" s="16"/>
    </row>
    <row r="2192" spans="1:68" x14ac:dyDescent="0.45">
      <c r="A2192" s="1">
        <v>2008</v>
      </c>
      <c r="B2192" s="1">
        <v>4</v>
      </c>
      <c r="C2192" s="1">
        <v>1</v>
      </c>
      <c r="D2192" s="1">
        <v>18</v>
      </c>
      <c r="E2192" s="1">
        <v>20.5</v>
      </c>
      <c r="F2192" s="1">
        <v>163.58000000000001</v>
      </c>
      <c r="G2192" s="4"/>
      <c r="H2192" s="4"/>
      <c r="Q2192" s="1">
        <v>15</v>
      </c>
      <c r="R2192" s="6">
        <f t="shared" si="2950"/>
        <v>0.43008159999999995</v>
      </c>
      <c r="S2192" s="6">
        <f t="shared" si="2951"/>
        <v>1.668716608</v>
      </c>
      <c r="T2192" s="6">
        <f t="shared" si="2952"/>
        <v>4.1717915200000002</v>
      </c>
      <c r="U2192" s="6">
        <f t="shared" si="2953"/>
        <v>5.8405081279999997</v>
      </c>
      <c r="V2192" s="6">
        <f t="shared" si="2954"/>
        <v>8.3435830400000004</v>
      </c>
      <c r="W2192" s="6">
        <f t="shared" si="2955"/>
        <v>10.012299648000001</v>
      </c>
      <c r="X2192" s="17"/>
      <c r="Y2192" s="17"/>
      <c r="Z2192" s="17"/>
      <c r="AA2192" s="17"/>
      <c r="AB2192" s="17"/>
      <c r="AC2192" s="17"/>
      <c r="AE2192" s="16"/>
      <c r="AF2192" s="16"/>
      <c r="AG2192" s="16"/>
      <c r="AH2192" s="16"/>
      <c r="AI2192" s="16"/>
      <c r="AJ2192" s="16"/>
      <c r="AL2192" s="16"/>
      <c r="AM2192" s="16"/>
      <c r="AN2192" s="16"/>
      <c r="AO2192" s="16"/>
      <c r="AP2192" s="16"/>
      <c r="AQ2192" s="16"/>
      <c r="BI2192" s="1">
        <v>17</v>
      </c>
      <c r="BJ2192" s="6">
        <f>SUM($R$5:R2194)-$AB$2</f>
        <v>128.52487620000005</v>
      </c>
      <c r="BK2192" s="6">
        <f>SUM($R$5:S2194)-$AB$2</f>
        <v>652.54264585600015</v>
      </c>
      <c r="BL2192" s="6">
        <f>SUM($R$5:T2194)-$AB$2</f>
        <v>1962.5870699959967</v>
      </c>
      <c r="BM2192" s="6">
        <f>SUM($R$5:U2194)-$AB$2</f>
        <v>3796.6492637919991</v>
      </c>
      <c r="BN2192" s="6">
        <f>SUM($R$5:V2194)-$AB$2</f>
        <v>6416.7381120720065</v>
      </c>
      <c r="BO2192" s="6">
        <f>SUM($R$5:W2194)-$AB$2</f>
        <v>9560.8447300079861</v>
      </c>
      <c r="BP2192" s="16"/>
    </row>
    <row r="2193" spans="1:68" x14ac:dyDescent="0.45">
      <c r="A2193" s="1">
        <v>2008</v>
      </c>
      <c r="B2193" s="1">
        <v>4</v>
      </c>
      <c r="C2193" s="1">
        <v>1</v>
      </c>
      <c r="D2193" s="1">
        <v>19</v>
      </c>
      <c r="E2193" s="1">
        <v>19.7</v>
      </c>
      <c r="F2193" s="1">
        <v>0</v>
      </c>
      <c r="G2193" s="4"/>
      <c r="H2193" s="4"/>
      <c r="Q2193" s="1">
        <v>16</v>
      </c>
      <c r="R2193" s="6">
        <f t="shared" si="2950"/>
        <v>0.33800079999999999</v>
      </c>
      <c r="S2193" s="6">
        <f t="shared" si="2951"/>
        <v>1.3114431039999999</v>
      </c>
      <c r="T2193" s="6">
        <f t="shared" si="2952"/>
        <v>3.2786077599999994</v>
      </c>
      <c r="U2193" s="6">
        <f t="shared" si="2953"/>
        <v>4.5900508640000002</v>
      </c>
      <c r="V2193" s="6">
        <f t="shared" si="2954"/>
        <v>6.5572155199999989</v>
      </c>
      <c r="W2193" s="6">
        <f t="shared" si="2955"/>
        <v>7.868658624</v>
      </c>
      <c r="X2193" s="17"/>
      <c r="Y2193" s="17"/>
      <c r="Z2193" s="17"/>
      <c r="AA2193" s="17"/>
      <c r="AB2193" s="17"/>
      <c r="AC2193" s="17"/>
      <c r="AE2193" s="16"/>
      <c r="AF2193" s="16"/>
      <c r="AG2193" s="16"/>
      <c r="AH2193" s="16"/>
      <c r="AI2193" s="16"/>
      <c r="AJ2193" s="16"/>
      <c r="AL2193" s="16"/>
      <c r="AM2193" s="16"/>
      <c r="AN2193" s="16"/>
      <c r="AO2193" s="16"/>
      <c r="AP2193" s="16"/>
      <c r="AQ2193" s="16"/>
      <c r="BI2193" s="1">
        <v>18</v>
      </c>
      <c r="BJ2193" s="6">
        <f>SUM($R$5:R2195)-$AB$2</f>
        <v>128.61975260000006</v>
      </c>
      <c r="BK2193" s="6">
        <f>SUM($R$5:S2195)-$AB$2</f>
        <v>653.00564268800008</v>
      </c>
      <c r="BL2193" s="6">
        <f>SUM($R$5:T2195)-$AB$2</f>
        <v>1963.9703679079967</v>
      </c>
      <c r="BM2193" s="6">
        <f>SUM($R$5:U2195)-$AB$2</f>
        <v>3799.3209832159991</v>
      </c>
      <c r="BN2193" s="6">
        <f>SUM($R$5:V2195)-$AB$2</f>
        <v>6421.2504336560078</v>
      </c>
      <c r="BO2193" s="6">
        <f>SUM($R$5:W2195)-$AB$2</f>
        <v>9567.5657741839859</v>
      </c>
      <c r="BP2193" s="16"/>
    </row>
    <row r="2194" spans="1:68" x14ac:dyDescent="0.45">
      <c r="A2194" s="1">
        <v>2008</v>
      </c>
      <c r="B2194" s="1">
        <v>4</v>
      </c>
      <c r="C2194" s="1">
        <v>1</v>
      </c>
      <c r="D2194" s="1">
        <v>20</v>
      </c>
      <c r="E2194" s="1">
        <v>17.899999999999999</v>
      </c>
      <c r="F2194" s="1">
        <v>0</v>
      </c>
      <c r="G2194" s="4"/>
      <c r="H2194" s="4"/>
      <c r="Q2194" s="1">
        <v>17</v>
      </c>
      <c r="R2194" s="6">
        <f t="shared" si="2950"/>
        <v>0.22222119999999998</v>
      </c>
      <c r="S2194" s="6">
        <f t="shared" si="2951"/>
        <v>0.86221825599999991</v>
      </c>
      <c r="T2194" s="6">
        <f t="shared" si="2952"/>
        <v>2.1555456399999997</v>
      </c>
      <c r="U2194" s="6">
        <f t="shared" si="2953"/>
        <v>3.0177638959999999</v>
      </c>
      <c r="V2194" s="6">
        <f t="shared" si="2954"/>
        <v>4.3110912799999994</v>
      </c>
      <c r="W2194" s="6">
        <f t="shared" si="2955"/>
        <v>5.1733095359999997</v>
      </c>
      <c r="X2194" s="17"/>
      <c r="Y2194" s="17"/>
      <c r="Z2194" s="17"/>
      <c r="AA2194" s="17"/>
      <c r="AB2194" s="17"/>
      <c r="AC2194" s="17"/>
      <c r="AE2194" s="16"/>
      <c r="AF2194" s="16"/>
      <c r="AG2194" s="16"/>
      <c r="AH2194" s="16"/>
      <c r="AI2194" s="16"/>
      <c r="AJ2194" s="16"/>
      <c r="AL2194" s="16"/>
      <c r="AM2194" s="16"/>
      <c r="AN2194" s="16"/>
      <c r="AO2194" s="16"/>
      <c r="AP2194" s="16"/>
      <c r="AQ2194" s="16"/>
      <c r="BI2194" s="1">
        <v>19</v>
      </c>
      <c r="BJ2194" s="6">
        <f>SUM($R$5:R2196)-$AB$2</f>
        <v>128.61975260000006</v>
      </c>
      <c r="BK2194" s="6">
        <f>SUM($R$5:S2196)-$AB$2</f>
        <v>653.00564268800008</v>
      </c>
      <c r="BL2194" s="6">
        <f>SUM($R$5:T2196)-$AB$2</f>
        <v>1963.9703679079967</v>
      </c>
      <c r="BM2194" s="6">
        <f>SUM($R$5:U2196)-$AB$2</f>
        <v>3799.3209832159991</v>
      </c>
      <c r="BN2194" s="6">
        <f>SUM($R$5:V2196)-$AB$2</f>
        <v>6421.2504336560078</v>
      </c>
      <c r="BO2194" s="6">
        <f>SUM($R$5:W2196)-$AB$2</f>
        <v>9567.5657741839859</v>
      </c>
      <c r="BP2194" s="16"/>
    </row>
    <row r="2195" spans="1:68" x14ac:dyDescent="0.45">
      <c r="A2195" s="1">
        <v>2008</v>
      </c>
      <c r="B2195" s="1">
        <v>4</v>
      </c>
      <c r="C2195" s="1">
        <v>1</v>
      </c>
      <c r="D2195" s="1">
        <v>21</v>
      </c>
      <c r="E2195" s="1">
        <v>16.600000000000001</v>
      </c>
      <c r="F2195" s="1">
        <v>0</v>
      </c>
      <c r="G2195" s="4"/>
      <c r="H2195" s="4"/>
      <c r="Q2195" s="1">
        <v>18</v>
      </c>
      <c r="R2195" s="6">
        <f t="shared" si="2950"/>
        <v>9.48764E-2</v>
      </c>
      <c r="S2195" s="6">
        <f t="shared" si="2951"/>
        <v>0.368120432</v>
      </c>
      <c r="T2195" s="6">
        <f t="shared" si="2952"/>
        <v>0.92030107999999999</v>
      </c>
      <c r="U2195" s="6">
        <f t="shared" si="2953"/>
        <v>1.2884215120000002</v>
      </c>
      <c r="V2195" s="6">
        <f t="shared" si="2954"/>
        <v>1.84060216</v>
      </c>
      <c r="W2195" s="6">
        <f t="shared" si="2955"/>
        <v>2.208722592</v>
      </c>
      <c r="X2195" s="17"/>
      <c r="Y2195" s="17"/>
      <c r="Z2195" s="17"/>
      <c r="AA2195" s="17"/>
      <c r="AB2195" s="17"/>
      <c r="AC2195" s="17"/>
      <c r="AE2195" s="16"/>
      <c r="AF2195" s="16"/>
      <c r="AG2195" s="16"/>
      <c r="AH2195" s="16"/>
      <c r="AI2195" s="16"/>
      <c r="AJ2195" s="16"/>
      <c r="AL2195" s="16"/>
      <c r="AM2195" s="16"/>
      <c r="AN2195" s="16"/>
      <c r="AO2195" s="16"/>
      <c r="AP2195" s="16"/>
      <c r="AQ2195" s="16"/>
      <c r="BI2195" s="1">
        <v>20</v>
      </c>
      <c r="BJ2195" s="6">
        <f>SUM($R$5:R2197)-$AB$2</f>
        <v>128.61975260000006</v>
      </c>
      <c r="BK2195" s="6">
        <f>SUM($R$5:S2197)-$AB$2</f>
        <v>653.00564268800008</v>
      </c>
      <c r="BL2195" s="6">
        <f>SUM($R$5:T2197)-$AB$2</f>
        <v>1963.9703679079967</v>
      </c>
      <c r="BM2195" s="6">
        <f>SUM($R$5:U2197)-$AB$2</f>
        <v>3799.3209832159991</v>
      </c>
      <c r="BN2195" s="6">
        <f>SUM($R$5:V2197)-$AB$2</f>
        <v>6421.2504336560078</v>
      </c>
      <c r="BO2195" s="6">
        <f>SUM($R$5:W2197)-$AB$2</f>
        <v>9567.5657741839859</v>
      </c>
      <c r="BP2195" s="16"/>
    </row>
    <row r="2196" spans="1:68" x14ac:dyDescent="0.45">
      <c r="A2196" s="1">
        <v>2008</v>
      </c>
      <c r="B2196" s="1">
        <v>4</v>
      </c>
      <c r="C2196" s="1">
        <v>1</v>
      </c>
      <c r="D2196" s="1">
        <v>22</v>
      </c>
      <c r="E2196" s="1">
        <v>16.399999999999999</v>
      </c>
      <c r="F2196" s="1">
        <v>0</v>
      </c>
      <c r="G2196" s="4"/>
      <c r="H2196" s="4"/>
      <c r="Q2196" s="1">
        <v>19</v>
      </c>
      <c r="R2196" s="6">
        <f t="shared" si="2950"/>
        <v>0</v>
      </c>
      <c r="S2196" s="6">
        <f t="shared" si="2951"/>
        <v>0</v>
      </c>
      <c r="T2196" s="6">
        <f t="shared" si="2952"/>
        <v>0</v>
      </c>
      <c r="U2196" s="6">
        <f t="shared" si="2953"/>
        <v>0</v>
      </c>
      <c r="V2196" s="6">
        <f t="shared" si="2954"/>
        <v>0</v>
      </c>
      <c r="W2196" s="6">
        <f t="shared" si="2955"/>
        <v>0</v>
      </c>
      <c r="X2196" s="17"/>
      <c r="Y2196" s="17"/>
      <c r="Z2196" s="17"/>
      <c r="AA2196" s="17"/>
      <c r="AB2196" s="17"/>
      <c r="AC2196" s="17"/>
      <c r="AE2196" s="16"/>
      <c r="AF2196" s="16"/>
      <c r="AG2196" s="16"/>
      <c r="AH2196" s="16"/>
      <c r="AI2196" s="16"/>
      <c r="AJ2196" s="16"/>
      <c r="AL2196" s="16"/>
      <c r="AM2196" s="16"/>
      <c r="AN2196" s="16"/>
      <c r="AO2196" s="16"/>
      <c r="AP2196" s="16"/>
      <c r="AQ2196" s="16"/>
      <c r="BI2196" s="1">
        <v>21</v>
      </c>
      <c r="BJ2196" s="6">
        <f>SUM($R$5:R2198)-$AB$2</f>
        <v>128.61975260000006</v>
      </c>
      <c r="BK2196" s="6">
        <f>SUM($R$5:S2198)-$AB$2</f>
        <v>653.00564268800008</v>
      </c>
      <c r="BL2196" s="6">
        <f>SUM($R$5:T2198)-$AB$2</f>
        <v>1963.9703679079967</v>
      </c>
      <c r="BM2196" s="6">
        <f>SUM($R$5:U2198)-$AB$2</f>
        <v>3799.3209832159991</v>
      </c>
      <c r="BN2196" s="6">
        <f>SUM($R$5:V2198)-$AB$2</f>
        <v>6421.2504336560078</v>
      </c>
      <c r="BO2196" s="6">
        <f>SUM($R$5:W2198)-$AB$2</f>
        <v>9567.5657741839859</v>
      </c>
      <c r="BP2196" s="16"/>
    </row>
    <row r="2197" spans="1:68" x14ac:dyDescent="0.45">
      <c r="A2197" s="1">
        <v>2008</v>
      </c>
      <c r="B2197" s="1">
        <v>4</v>
      </c>
      <c r="C2197" s="1">
        <v>1</v>
      </c>
      <c r="D2197" s="1">
        <v>23</v>
      </c>
      <c r="E2197" s="1">
        <v>16.5</v>
      </c>
      <c r="F2197" s="1">
        <v>0</v>
      </c>
      <c r="G2197" s="4"/>
      <c r="H2197" s="4"/>
      <c r="Q2197" s="1">
        <v>20</v>
      </c>
      <c r="R2197" s="6">
        <f t="shared" si="2950"/>
        <v>0</v>
      </c>
      <c r="S2197" s="6">
        <f t="shared" si="2951"/>
        <v>0</v>
      </c>
      <c r="T2197" s="6">
        <f t="shared" si="2952"/>
        <v>0</v>
      </c>
      <c r="U2197" s="6">
        <f t="shared" si="2953"/>
        <v>0</v>
      </c>
      <c r="V2197" s="6">
        <f t="shared" si="2954"/>
        <v>0</v>
      </c>
      <c r="W2197" s="6">
        <f t="shared" si="2955"/>
        <v>0</v>
      </c>
      <c r="X2197" s="17"/>
      <c r="Y2197" s="17"/>
      <c r="Z2197" s="17"/>
      <c r="AA2197" s="17"/>
      <c r="AB2197" s="17"/>
      <c r="AC2197" s="17"/>
      <c r="AE2197" s="16"/>
      <c r="AF2197" s="16"/>
      <c r="AG2197" s="16"/>
      <c r="AH2197" s="16"/>
      <c r="AI2197" s="16"/>
      <c r="AJ2197" s="16"/>
      <c r="AL2197" s="16"/>
      <c r="AM2197" s="16"/>
      <c r="AN2197" s="16"/>
      <c r="AO2197" s="16"/>
      <c r="AP2197" s="16"/>
      <c r="AQ2197" s="16"/>
      <c r="BI2197" s="1">
        <v>22</v>
      </c>
      <c r="BJ2197" s="6">
        <f>SUM($R$5:R2199)-$AB$2</f>
        <v>128.61975260000006</v>
      </c>
      <c r="BK2197" s="6">
        <f>SUM($R$5:S2199)-$AB$2</f>
        <v>653.00564268800008</v>
      </c>
      <c r="BL2197" s="6">
        <f>SUM($R$5:T2199)-$AB$2</f>
        <v>1963.9703679079967</v>
      </c>
      <c r="BM2197" s="6">
        <f>SUM($R$5:U2199)-$AB$2</f>
        <v>3799.3209832159991</v>
      </c>
      <c r="BN2197" s="6">
        <f>SUM($R$5:V2199)-$AB$2</f>
        <v>6421.2504336560078</v>
      </c>
      <c r="BO2197" s="6">
        <f>SUM($R$5:W2199)-$AB$2</f>
        <v>9567.5657741839859</v>
      </c>
      <c r="BP2197" s="16"/>
    </row>
    <row r="2198" spans="1:68" x14ac:dyDescent="0.45">
      <c r="A2198" s="1">
        <v>2008</v>
      </c>
      <c r="B2198" s="1">
        <v>4</v>
      </c>
      <c r="C2198" s="1">
        <v>2</v>
      </c>
      <c r="D2198" s="1">
        <v>0</v>
      </c>
      <c r="E2198" s="1">
        <v>16.100000000000001</v>
      </c>
      <c r="F2198" s="1">
        <v>0</v>
      </c>
      <c r="G2198" s="4"/>
      <c r="H2198" s="4"/>
      <c r="Q2198" s="1">
        <v>21</v>
      </c>
      <c r="R2198" s="6">
        <f t="shared" si="2950"/>
        <v>0</v>
      </c>
      <c r="S2198" s="6">
        <f t="shared" si="2951"/>
        <v>0</v>
      </c>
      <c r="T2198" s="6">
        <f t="shared" si="2952"/>
        <v>0</v>
      </c>
      <c r="U2198" s="6">
        <f t="shared" si="2953"/>
        <v>0</v>
      </c>
      <c r="V2198" s="6">
        <f t="shared" si="2954"/>
        <v>0</v>
      </c>
      <c r="W2198" s="6">
        <f t="shared" si="2955"/>
        <v>0</v>
      </c>
      <c r="X2198" s="17"/>
      <c r="Y2198" s="17"/>
      <c r="Z2198" s="17"/>
      <c r="AA2198" s="17"/>
      <c r="AB2198" s="17"/>
      <c r="AC2198" s="17"/>
      <c r="AE2198" s="16"/>
      <c r="AF2198" s="16"/>
      <c r="AG2198" s="16"/>
      <c r="AH2198" s="16"/>
      <c r="AI2198" s="16"/>
      <c r="AJ2198" s="16"/>
      <c r="AL2198" s="16"/>
      <c r="AM2198" s="16"/>
      <c r="AN2198" s="16"/>
      <c r="AO2198" s="16"/>
      <c r="AP2198" s="16"/>
      <c r="AQ2198" s="16"/>
      <c r="BI2198" s="1">
        <v>23</v>
      </c>
      <c r="BJ2198" s="6">
        <f>SUM($R$5:R2200)-$AB$2</f>
        <v>128.61975260000006</v>
      </c>
      <c r="BK2198" s="6">
        <f>SUM($R$5:S2200)-$AB$2</f>
        <v>653.00564268800008</v>
      </c>
      <c r="BL2198" s="6">
        <f>SUM($R$5:T2200)-$AB$2</f>
        <v>1963.9703679079967</v>
      </c>
      <c r="BM2198" s="6">
        <f>SUM($R$5:U2200)-$AB$2</f>
        <v>3799.3209832159991</v>
      </c>
      <c r="BN2198" s="6">
        <f>SUM($R$5:V2200)-$AB$2</f>
        <v>6421.2504336560078</v>
      </c>
      <c r="BO2198" s="6">
        <f>SUM($R$5:W2200)-$AB$2</f>
        <v>9567.5657741839859</v>
      </c>
      <c r="BP2198" s="16"/>
    </row>
    <row r="2199" spans="1:68" x14ac:dyDescent="0.45">
      <c r="A2199" s="1">
        <v>2008</v>
      </c>
      <c r="B2199" s="1">
        <v>4</v>
      </c>
      <c r="C2199" s="1">
        <v>2</v>
      </c>
      <c r="D2199" s="1">
        <v>1</v>
      </c>
      <c r="E2199" s="1">
        <v>15.9</v>
      </c>
      <c r="F2199" s="1">
        <v>0</v>
      </c>
      <c r="G2199" s="4"/>
      <c r="H2199" s="4"/>
      <c r="Q2199" s="1">
        <v>22</v>
      </c>
      <c r="R2199" s="6">
        <f t="shared" si="2950"/>
        <v>0</v>
      </c>
      <c r="S2199" s="6">
        <f t="shared" si="2951"/>
        <v>0</v>
      </c>
      <c r="T2199" s="6">
        <f t="shared" si="2952"/>
        <v>0</v>
      </c>
      <c r="U2199" s="6">
        <f t="shared" si="2953"/>
        <v>0</v>
      </c>
      <c r="V2199" s="6">
        <f t="shared" si="2954"/>
        <v>0</v>
      </c>
      <c r="W2199" s="6">
        <f t="shared" si="2955"/>
        <v>0</v>
      </c>
      <c r="X2199" s="17"/>
      <c r="Y2199" s="17"/>
      <c r="Z2199" s="17"/>
      <c r="AA2199" s="17"/>
      <c r="AB2199" s="17"/>
      <c r="AC2199" s="17"/>
      <c r="AE2199" s="16"/>
      <c r="AF2199" s="16"/>
      <c r="AG2199" s="16"/>
      <c r="AH2199" s="16"/>
      <c r="AI2199" s="16"/>
      <c r="AJ2199" s="16"/>
      <c r="AL2199" s="16"/>
      <c r="AM2199" s="16"/>
      <c r="AN2199" s="16"/>
      <c r="AO2199" s="16"/>
      <c r="AP2199" s="16"/>
      <c r="AQ2199" s="16"/>
      <c r="BI2199" s="1">
        <v>0</v>
      </c>
      <c r="BJ2199" s="6">
        <f t="shared" ref="BJ2199" si="2956">R2201-$AB$2</f>
        <v>-6.53125</v>
      </c>
      <c r="BK2199" s="6">
        <f t="shared" ref="BK2199" si="2957">S2201-$AB$2</f>
        <v>-6.53125</v>
      </c>
      <c r="BL2199" s="6">
        <f t="shared" ref="BL2199" si="2958">T2201-$AB$2</f>
        <v>-6.53125</v>
      </c>
      <c r="BM2199" s="6">
        <f t="shared" ref="BM2199" si="2959">U2201-$AB$2</f>
        <v>-6.53125</v>
      </c>
      <c r="BN2199" s="6">
        <f t="shared" ref="BN2199" si="2960">V2201-$AB$2</f>
        <v>-6.53125</v>
      </c>
      <c r="BO2199" s="6">
        <f t="shared" ref="BO2199" si="2961">W2201-$AB$2</f>
        <v>-6.53125</v>
      </c>
      <c r="BP2199" s="16">
        <v>93</v>
      </c>
    </row>
    <row r="2200" spans="1:68" x14ac:dyDescent="0.45">
      <c r="A2200" s="1">
        <v>2008</v>
      </c>
      <c r="B2200" s="1">
        <v>4</v>
      </c>
      <c r="C2200" s="1">
        <v>2</v>
      </c>
      <c r="D2200" s="1">
        <v>2</v>
      </c>
      <c r="E2200" s="1">
        <v>15.9</v>
      </c>
      <c r="F2200" s="1">
        <v>0</v>
      </c>
      <c r="G2200" s="4"/>
      <c r="H2200" s="4"/>
      <c r="Q2200" s="1">
        <v>23</v>
      </c>
      <c r="R2200" s="6">
        <f t="shared" si="2950"/>
        <v>0</v>
      </c>
      <c r="S2200" s="6">
        <f t="shared" si="2951"/>
        <v>0</v>
      </c>
      <c r="T2200" s="6">
        <f t="shared" si="2952"/>
        <v>0</v>
      </c>
      <c r="U2200" s="6">
        <f t="shared" si="2953"/>
        <v>0</v>
      </c>
      <c r="V2200" s="6">
        <f t="shared" si="2954"/>
        <v>0</v>
      </c>
      <c r="W2200" s="6">
        <f t="shared" si="2955"/>
        <v>0</v>
      </c>
      <c r="X2200" s="17"/>
      <c r="Y2200" s="17"/>
      <c r="Z2200" s="17"/>
      <c r="AA2200" s="17"/>
      <c r="AB2200" s="17"/>
      <c r="AC2200" s="17"/>
      <c r="AE2200" s="16"/>
      <c r="AF2200" s="16"/>
      <c r="AG2200" s="16"/>
      <c r="AH2200" s="16"/>
      <c r="AI2200" s="16"/>
      <c r="AJ2200" s="16"/>
      <c r="AL2200" s="16"/>
      <c r="AM2200" s="16"/>
      <c r="AN2200" s="16"/>
      <c r="AO2200" s="16"/>
      <c r="AP2200" s="16"/>
      <c r="AQ2200" s="16"/>
      <c r="BI2200" s="1">
        <v>1</v>
      </c>
      <c r="BJ2200" s="6">
        <f>SUM($R$5:R2202)-$AB$2</f>
        <v>128.61975260000006</v>
      </c>
      <c r="BK2200" s="6">
        <f>SUM($R$5:S2202)-$AB$2</f>
        <v>653.00564268800008</v>
      </c>
      <c r="BL2200" s="6">
        <f>SUM($R$5:T2202)-$AB$2</f>
        <v>1963.9703679079967</v>
      </c>
      <c r="BM2200" s="6">
        <f>SUM($R$5:U2202)-$AB$2</f>
        <v>3799.3209832159991</v>
      </c>
      <c r="BN2200" s="6">
        <f>SUM($R$5:V2202)-$AB$2</f>
        <v>6421.2504336560078</v>
      </c>
      <c r="BO2200" s="6">
        <f>SUM($R$5:W2202)-$AB$2</f>
        <v>9567.5657741839859</v>
      </c>
      <c r="BP2200" s="16"/>
    </row>
    <row r="2201" spans="1:68" x14ac:dyDescent="0.45">
      <c r="A2201" s="1">
        <v>2008</v>
      </c>
      <c r="B2201" s="1">
        <v>4</v>
      </c>
      <c r="C2201" s="1">
        <v>2</v>
      </c>
      <c r="D2201" s="1">
        <v>3</v>
      </c>
      <c r="E2201" s="1">
        <v>15.9</v>
      </c>
      <c r="F2201" s="1">
        <v>0</v>
      </c>
      <c r="G2201" s="4"/>
      <c r="H2201" s="4"/>
      <c r="Q2201" s="1">
        <v>0</v>
      </c>
      <c r="R2201" s="6">
        <f t="shared" si="2950"/>
        <v>0</v>
      </c>
      <c r="S2201" s="6">
        <f t="shared" si="2951"/>
        <v>0</v>
      </c>
      <c r="T2201" s="6">
        <f t="shared" si="2952"/>
        <v>0</v>
      </c>
      <c r="U2201" s="6">
        <f t="shared" si="2953"/>
        <v>0</v>
      </c>
      <c r="V2201" s="6">
        <f t="shared" si="2954"/>
        <v>0</v>
      </c>
      <c r="W2201" s="6">
        <f t="shared" si="2955"/>
        <v>0</v>
      </c>
      <c r="X2201" s="17"/>
      <c r="Y2201" s="17"/>
      <c r="Z2201" s="17"/>
      <c r="AA2201" s="17"/>
      <c r="AB2201" s="17"/>
      <c r="AC2201" s="17"/>
      <c r="AE2201" s="16"/>
      <c r="AF2201" s="16"/>
      <c r="AG2201" s="16"/>
      <c r="AH2201" s="16"/>
      <c r="AI2201" s="16"/>
      <c r="AJ2201" s="16"/>
      <c r="AL2201" s="16"/>
      <c r="AM2201" s="16"/>
      <c r="AN2201" s="16"/>
      <c r="AO2201" s="16"/>
      <c r="AP2201" s="16"/>
      <c r="AQ2201" s="16"/>
      <c r="BI2201" s="1">
        <v>2</v>
      </c>
      <c r="BJ2201" s="6">
        <f>SUM($R$5:R2203)-$AB$2</f>
        <v>128.61975260000006</v>
      </c>
      <c r="BK2201" s="6">
        <f>SUM($R$5:S2203)-$AB$2</f>
        <v>653.00564268800008</v>
      </c>
      <c r="BL2201" s="6">
        <f>SUM($R$5:T2203)-$AB$2</f>
        <v>1963.9703679079967</v>
      </c>
      <c r="BM2201" s="6">
        <f>SUM($R$5:U2203)-$AB$2</f>
        <v>3799.3209832159991</v>
      </c>
      <c r="BN2201" s="6">
        <f>SUM($R$5:V2203)-$AB$2</f>
        <v>6421.2504336560078</v>
      </c>
      <c r="BO2201" s="6">
        <f>SUM($R$5:W2203)-$AB$2</f>
        <v>9567.5657741839859</v>
      </c>
      <c r="BP2201" s="16"/>
    </row>
    <row r="2202" spans="1:68" x14ac:dyDescent="0.45">
      <c r="A2202" s="1">
        <v>2008</v>
      </c>
      <c r="B2202" s="1">
        <v>4</v>
      </c>
      <c r="C2202" s="1">
        <v>2</v>
      </c>
      <c r="D2202" s="1">
        <v>4</v>
      </c>
      <c r="E2202" s="1">
        <v>15.5</v>
      </c>
      <c r="F2202" s="1">
        <v>0</v>
      </c>
      <c r="G2202" s="4"/>
      <c r="H2202" s="4"/>
      <c r="Q2202" s="1">
        <v>1</v>
      </c>
      <c r="R2202" s="6">
        <f t="shared" si="2950"/>
        <v>0</v>
      </c>
      <c r="S2202" s="6">
        <f t="shared" si="2951"/>
        <v>0</v>
      </c>
      <c r="T2202" s="6">
        <f t="shared" si="2952"/>
        <v>0</v>
      </c>
      <c r="U2202" s="6">
        <f t="shared" si="2953"/>
        <v>0</v>
      </c>
      <c r="V2202" s="6">
        <f t="shared" si="2954"/>
        <v>0</v>
      </c>
      <c r="W2202" s="6">
        <f t="shared" si="2955"/>
        <v>0</v>
      </c>
      <c r="X2202" s="17"/>
      <c r="Y2202" s="17"/>
      <c r="Z2202" s="17"/>
      <c r="AA2202" s="17"/>
      <c r="AB2202" s="17"/>
      <c r="AC2202" s="17"/>
      <c r="AE2202" s="16"/>
      <c r="AF2202" s="16"/>
      <c r="AG2202" s="16"/>
      <c r="AH2202" s="16"/>
      <c r="AI2202" s="16"/>
      <c r="AJ2202" s="16"/>
      <c r="AL2202" s="16"/>
      <c r="AM2202" s="16"/>
      <c r="AN2202" s="16"/>
      <c r="AO2202" s="16"/>
      <c r="AP2202" s="16"/>
      <c r="AQ2202" s="16"/>
      <c r="BI2202" s="1">
        <v>3</v>
      </c>
      <c r="BJ2202" s="6">
        <f>SUM($R$5:R2204)-$AB$2</f>
        <v>128.61975260000006</v>
      </c>
      <c r="BK2202" s="6">
        <f>SUM($R$5:S2204)-$AB$2</f>
        <v>653.00564268800008</v>
      </c>
      <c r="BL2202" s="6">
        <f>SUM($R$5:T2204)-$AB$2</f>
        <v>1963.9703679079967</v>
      </c>
      <c r="BM2202" s="6">
        <f>SUM($R$5:U2204)-$AB$2</f>
        <v>3799.3209832159991</v>
      </c>
      <c r="BN2202" s="6">
        <f>SUM($R$5:V2204)-$AB$2</f>
        <v>6421.2504336560078</v>
      </c>
      <c r="BO2202" s="6">
        <f>SUM($R$5:W2204)-$AB$2</f>
        <v>9567.5657741839859</v>
      </c>
      <c r="BP2202" s="16"/>
    </row>
    <row r="2203" spans="1:68" x14ac:dyDescent="0.45">
      <c r="A2203" s="1">
        <v>2008</v>
      </c>
      <c r="B2203" s="1">
        <v>4</v>
      </c>
      <c r="C2203" s="1">
        <v>2</v>
      </c>
      <c r="D2203" s="1">
        <v>5</v>
      </c>
      <c r="E2203" s="1">
        <v>14.9</v>
      </c>
      <c r="F2203" s="1">
        <v>0</v>
      </c>
      <c r="G2203" s="4"/>
      <c r="H2203" s="4"/>
      <c r="Q2203" s="1">
        <v>2</v>
      </c>
      <c r="R2203" s="6">
        <f t="shared" si="2950"/>
        <v>0</v>
      </c>
      <c r="S2203" s="6">
        <f t="shared" si="2951"/>
        <v>0</v>
      </c>
      <c r="T2203" s="6">
        <f t="shared" si="2952"/>
        <v>0</v>
      </c>
      <c r="U2203" s="6">
        <f t="shared" si="2953"/>
        <v>0</v>
      </c>
      <c r="V2203" s="6">
        <f t="shared" si="2954"/>
        <v>0</v>
      </c>
      <c r="W2203" s="6">
        <f t="shared" si="2955"/>
        <v>0</v>
      </c>
      <c r="X2203" s="17"/>
      <c r="Y2203" s="17"/>
      <c r="Z2203" s="17"/>
      <c r="AA2203" s="17"/>
      <c r="AB2203" s="17"/>
      <c r="AC2203" s="17"/>
      <c r="AE2203" s="16"/>
      <c r="AF2203" s="16"/>
      <c r="AG2203" s="16"/>
      <c r="AH2203" s="16"/>
      <c r="AI2203" s="16"/>
      <c r="AJ2203" s="16"/>
      <c r="AL2203" s="16"/>
      <c r="AM2203" s="16"/>
      <c r="AN2203" s="16"/>
      <c r="AO2203" s="16"/>
      <c r="AP2203" s="16"/>
      <c r="AQ2203" s="16"/>
      <c r="BI2203" s="1">
        <v>4</v>
      </c>
      <c r="BJ2203" s="6">
        <f>SUM($R$5:R2205)-$AB$2</f>
        <v>128.61975260000006</v>
      </c>
      <c r="BK2203" s="6">
        <f>SUM($R$5:S2205)-$AB$2</f>
        <v>653.00564268800008</v>
      </c>
      <c r="BL2203" s="6">
        <f>SUM($R$5:T2205)-$AB$2</f>
        <v>1963.9703679079967</v>
      </c>
      <c r="BM2203" s="6">
        <f>SUM($R$5:U2205)-$AB$2</f>
        <v>3799.3209832159991</v>
      </c>
      <c r="BN2203" s="6">
        <f>SUM($R$5:V2205)-$AB$2</f>
        <v>6421.2504336560078</v>
      </c>
      <c r="BO2203" s="6">
        <f>SUM($R$5:W2205)-$AB$2</f>
        <v>9567.5657741839859</v>
      </c>
      <c r="BP2203" s="16"/>
    </row>
    <row r="2204" spans="1:68" x14ac:dyDescent="0.45">
      <c r="A2204" s="1">
        <v>2008</v>
      </c>
      <c r="B2204" s="1">
        <v>4</v>
      </c>
      <c r="C2204" s="1">
        <v>2</v>
      </c>
      <c r="D2204" s="1">
        <v>6</v>
      </c>
      <c r="E2204" s="1">
        <v>14.6</v>
      </c>
      <c r="F2204" s="1">
        <v>0</v>
      </c>
      <c r="G2204" s="4"/>
      <c r="H2204" s="4"/>
      <c r="Q2204" s="1">
        <v>3</v>
      </c>
      <c r="R2204" s="6">
        <f t="shared" si="2950"/>
        <v>0</v>
      </c>
      <c r="S2204" s="6">
        <f t="shared" si="2951"/>
        <v>0</v>
      </c>
      <c r="T2204" s="6">
        <f t="shared" si="2952"/>
        <v>0</v>
      </c>
      <c r="U2204" s="6">
        <f t="shared" si="2953"/>
        <v>0</v>
      </c>
      <c r="V2204" s="6">
        <f t="shared" si="2954"/>
        <v>0</v>
      </c>
      <c r="W2204" s="6">
        <f t="shared" si="2955"/>
        <v>0</v>
      </c>
      <c r="X2204" s="17"/>
      <c r="Y2204" s="17"/>
      <c r="Z2204" s="17"/>
      <c r="AA2204" s="17"/>
      <c r="AB2204" s="17"/>
      <c r="AC2204" s="17"/>
      <c r="AE2204" s="16"/>
      <c r="AF2204" s="16"/>
      <c r="AG2204" s="16"/>
      <c r="AH2204" s="16"/>
      <c r="AI2204" s="16"/>
      <c r="AJ2204" s="16"/>
      <c r="AL2204" s="16"/>
      <c r="AM2204" s="16"/>
      <c r="AN2204" s="16"/>
      <c r="AO2204" s="16"/>
      <c r="AP2204" s="16"/>
      <c r="AQ2204" s="16"/>
      <c r="BI2204" s="1">
        <v>5</v>
      </c>
      <c r="BJ2204" s="6">
        <f>SUM($R$5:R2206)-$AB$2</f>
        <v>128.61975260000006</v>
      </c>
      <c r="BK2204" s="6">
        <f>SUM($R$5:S2206)-$AB$2</f>
        <v>653.00564268800008</v>
      </c>
      <c r="BL2204" s="6">
        <f>SUM($R$5:T2206)-$AB$2</f>
        <v>1963.9703679079967</v>
      </c>
      <c r="BM2204" s="6">
        <f>SUM($R$5:U2206)-$AB$2</f>
        <v>3799.3209832159991</v>
      </c>
      <c r="BN2204" s="6">
        <f>SUM($R$5:V2206)-$AB$2</f>
        <v>6421.2504336560078</v>
      </c>
      <c r="BO2204" s="6">
        <f>SUM($R$5:W2206)-$AB$2</f>
        <v>9567.5657741839859</v>
      </c>
      <c r="BP2204" s="16"/>
    </row>
    <row r="2205" spans="1:68" x14ac:dyDescent="0.45">
      <c r="A2205" s="1">
        <v>2008</v>
      </c>
      <c r="B2205" s="1">
        <v>4</v>
      </c>
      <c r="C2205" s="1">
        <v>2</v>
      </c>
      <c r="D2205" s="1">
        <v>7</v>
      </c>
      <c r="E2205" s="1">
        <v>14.4</v>
      </c>
      <c r="F2205" s="1">
        <v>25.55</v>
      </c>
      <c r="G2205" s="4"/>
      <c r="H2205" s="4"/>
      <c r="Q2205" s="1">
        <v>4</v>
      </c>
      <c r="R2205" s="6">
        <f t="shared" si="2950"/>
        <v>0</v>
      </c>
      <c r="S2205" s="6">
        <f t="shared" si="2951"/>
        <v>0</v>
      </c>
      <c r="T2205" s="6">
        <f t="shared" si="2952"/>
        <v>0</v>
      </c>
      <c r="U2205" s="6">
        <f t="shared" si="2953"/>
        <v>0</v>
      </c>
      <c r="V2205" s="6">
        <f t="shared" si="2954"/>
        <v>0</v>
      </c>
      <c r="W2205" s="6">
        <f t="shared" si="2955"/>
        <v>0</v>
      </c>
      <c r="X2205" s="17"/>
      <c r="Y2205" s="17"/>
      <c r="Z2205" s="17"/>
      <c r="AA2205" s="17"/>
      <c r="AB2205" s="17"/>
      <c r="AC2205" s="17"/>
      <c r="AE2205" s="16"/>
      <c r="AF2205" s="16"/>
      <c r="AG2205" s="16"/>
      <c r="AH2205" s="16"/>
      <c r="AI2205" s="16"/>
      <c r="AJ2205" s="16"/>
      <c r="AL2205" s="16"/>
      <c r="AM2205" s="16"/>
      <c r="AN2205" s="16"/>
      <c r="AO2205" s="16"/>
      <c r="AP2205" s="16"/>
      <c r="AQ2205" s="16"/>
      <c r="BI2205" s="1">
        <v>6</v>
      </c>
      <c r="BJ2205" s="6">
        <f>SUM($R$5:R2207)-$AB$2</f>
        <v>128.61975260000006</v>
      </c>
      <c r="BK2205" s="6">
        <f>SUM($R$5:S2207)-$AB$2</f>
        <v>653.00564268800008</v>
      </c>
      <c r="BL2205" s="6">
        <f>SUM($R$5:T2207)-$AB$2</f>
        <v>1963.9703679079967</v>
      </c>
      <c r="BM2205" s="6">
        <f>SUM($R$5:U2207)-$AB$2</f>
        <v>3799.3209832159991</v>
      </c>
      <c r="BN2205" s="6">
        <f>SUM($R$5:V2207)-$AB$2</f>
        <v>6421.2504336560078</v>
      </c>
      <c r="BO2205" s="6">
        <f>SUM($R$5:W2207)-$AB$2</f>
        <v>9567.5657741839859</v>
      </c>
      <c r="BP2205" s="16"/>
    </row>
    <row r="2206" spans="1:68" x14ac:dyDescent="0.45">
      <c r="A2206" s="1">
        <v>2008</v>
      </c>
      <c r="B2206" s="1">
        <v>4</v>
      </c>
      <c r="C2206" s="1">
        <v>2</v>
      </c>
      <c r="D2206" s="1">
        <v>8</v>
      </c>
      <c r="E2206" s="1">
        <v>14.8</v>
      </c>
      <c r="F2206" s="1">
        <v>230.27</v>
      </c>
      <c r="G2206" s="4"/>
      <c r="H2206" s="4"/>
      <c r="Q2206" s="1">
        <v>5</v>
      </c>
      <c r="R2206" s="6">
        <f t="shared" si="2950"/>
        <v>0</v>
      </c>
      <c r="S2206" s="6">
        <f t="shared" si="2951"/>
        <v>0</v>
      </c>
      <c r="T2206" s="6">
        <f t="shared" si="2952"/>
        <v>0</v>
      </c>
      <c r="U2206" s="6">
        <f t="shared" si="2953"/>
        <v>0</v>
      </c>
      <c r="V2206" s="6">
        <f t="shared" si="2954"/>
        <v>0</v>
      </c>
      <c r="W2206" s="6">
        <f t="shared" si="2955"/>
        <v>0</v>
      </c>
      <c r="X2206" s="17"/>
      <c r="Y2206" s="17"/>
      <c r="Z2206" s="17"/>
      <c r="AA2206" s="17"/>
      <c r="AB2206" s="17"/>
      <c r="AC2206" s="17"/>
      <c r="AE2206" s="16"/>
      <c r="AF2206" s="16"/>
      <c r="AG2206" s="16"/>
      <c r="AH2206" s="16"/>
      <c r="AI2206" s="16"/>
      <c r="AJ2206" s="16"/>
      <c r="AL2206" s="16"/>
      <c r="AM2206" s="16"/>
      <c r="AN2206" s="16"/>
      <c r="AO2206" s="16"/>
      <c r="AP2206" s="16"/>
      <c r="AQ2206" s="16"/>
      <c r="BI2206" s="1">
        <v>7</v>
      </c>
      <c r="BJ2206" s="6">
        <f>SUM($R$5:R2208)-$AB$2</f>
        <v>128.63457160000004</v>
      </c>
      <c r="BK2206" s="6">
        <f>SUM($R$5:S2208)-$AB$2</f>
        <v>653.07795940800008</v>
      </c>
      <c r="BL2206" s="6">
        <f>SUM($R$5:T2208)-$AB$2</f>
        <v>1964.1864289279965</v>
      </c>
      <c r="BM2206" s="6">
        <f>SUM($R$5:U2208)-$AB$2</f>
        <v>3799.7382862559989</v>
      </c>
      <c r="BN2206" s="6">
        <f>SUM($R$5:V2208)-$AB$2</f>
        <v>6421.9552252960084</v>
      </c>
      <c r="BO2206" s="6">
        <f>SUM($R$5:W2208)-$AB$2</f>
        <v>9568.6155521439869</v>
      </c>
      <c r="BP2206" s="16"/>
    </row>
    <row r="2207" spans="1:68" x14ac:dyDescent="0.45">
      <c r="A2207" s="1">
        <v>2008</v>
      </c>
      <c r="B2207" s="1">
        <v>4</v>
      </c>
      <c r="C2207" s="1">
        <v>2</v>
      </c>
      <c r="D2207" s="1">
        <v>9</v>
      </c>
      <c r="E2207" s="1">
        <v>15.3</v>
      </c>
      <c r="F2207" s="1">
        <v>365.43</v>
      </c>
      <c r="G2207" s="4"/>
      <c r="H2207" s="4"/>
      <c r="Q2207" s="1">
        <v>6</v>
      </c>
      <c r="R2207" s="6">
        <f t="shared" si="2950"/>
        <v>0</v>
      </c>
      <c r="S2207" s="6">
        <f t="shared" si="2951"/>
        <v>0</v>
      </c>
      <c r="T2207" s="6">
        <f t="shared" si="2952"/>
        <v>0</v>
      </c>
      <c r="U2207" s="6">
        <f t="shared" si="2953"/>
        <v>0</v>
      </c>
      <c r="V2207" s="6">
        <f t="shared" si="2954"/>
        <v>0</v>
      </c>
      <c r="W2207" s="6">
        <f t="shared" si="2955"/>
        <v>0</v>
      </c>
      <c r="X2207" s="17"/>
      <c r="Y2207" s="17"/>
      <c r="Z2207" s="17"/>
      <c r="AA2207" s="17"/>
      <c r="AB2207" s="17"/>
      <c r="AC2207" s="17"/>
      <c r="AE2207" s="16"/>
      <c r="AF2207" s="16"/>
      <c r="AG2207" s="16"/>
      <c r="AH2207" s="16"/>
      <c r="AI2207" s="16"/>
      <c r="AJ2207" s="16"/>
      <c r="AL2207" s="16"/>
      <c r="AM2207" s="16"/>
      <c r="AN2207" s="16"/>
      <c r="AO2207" s="16"/>
      <c r="AP2207" s="16"/>
      <c r="AQ2207" s="16"/>
      <c r="BI2207" s="1">
        <v>8</v>
      </c>
      <c r="BJ2207" s="6">
        <f>SUM($R$5:R2209)-$AB$2</f>
        <v>128.76812820000004</v>
      </c>
      <c r="BK2207" s="6">
        <f>SUM($R$5:S2209)-$AB$2</f>
        <v>653.72971561600014</v>
      </c>
      <c r="BL2207" s="6">
        <f>SUM($R$5:T2209)-$AB$2</f>
        <v>1966.1336841559967</v>
      </c>
      <c r="BM2207" s="6">
        <f>SUM($R$5:U2209)-$AB$2</f>
        <v>3803.4992401119989</v>
      </c>
      <c r="BN2207" s="6">
        <f>SUM($R$5:V2209)-$AB$2</f>
        <v>6428.3071771920077</v>
      </c>
      <c r="BO2207" s="6">
        <f>SUM($R$5:W2209)-$AB$2</f>
        <v>9578.0767016879854</v>
      </c>
      <c r="BP2207" s="16"/>
    </row>
    <row r="2208" spans="1:68" x14ac:dyDescent="0.45">
      <c r="A2208" s="1">
        <v>2008</v>
      </c>
      <c r="B2208" s="1">
        <v>4</v>
      </c>
      <c r="C2208" s="1">
        <v>2</v>
      </c>
      <c r="D2208" s="1">
        <v>10</v>
      </c>
      <c r="E2208" s="1">
        <v>16.3</v>
      </c>
      <c r="F2208" s="1">
        <v>389.48</v>
      </c>
      <c r="G2208" s="4"/>
      <c r="H2208" s="4"/>
      <c r="Q2208" s="1">
        <v>7</v>
      </c>
      <c r="R2208" s="6">
        <f t="shared" si="2950"/>
        <v>1.4818999999999999E-2</v>
      </c>
      <c r="S2208" s="6">
        <f t="shared" si="2951"/>
        <v>5.7497719999999995E-2</v>
      </c>
      <c r="T2208" s="6">
        <f t="shared" si="2952"/>
        <v>0.14374429999999999</v>
      </c>
      <c r="U2208" s="6">
        <f t="shared" si="2953"/>
        <v>0.20124201999999999</v>
      </c>
      <c r="V2208" s="6">
        <f t="shared" si="2954"/>
        <v>0.28748859999999998</v>
      </c>
      <c r="W2208" s="6">
        <f t="shared" si="2955"/>
        <v>0.34498631999999996</v>
      </c>
      <c r="X2208" s="17"/>
      <c r="Y2208" s="17"/>
      <c r="Z2208" s="17"/>
      <c r="AA2208" s="17"/>
      <c r="AB2208" s="17"/>
      <c r="AC2208" s="17"/>
      <c r="AE2208" s="16"/>
      <c r="AF2208" s="16"/>
      <c r="AG2208" s="16"/>
      <c r="AH2208" s="16"/>
      <c r="AI2208" s="16"/>
      <c r="AJ2208" s="16"/>
      <c r="AL2208" s="16"/>
      <c r="AM2208" s="16"/>
      <c r="AN2208" s="16"/>
      <c r="AO2208" s="16"/>
      <c r="AP2208" s="16"/>
      <c r="AQ2208" s="16"/>
      <c r="BI2208" s="1">
        <v>9</v>
      </c>
      <c r="BJ2208" s="6">
        <f>SUM($R$5:R2210)-$AB$2</f>
        <v>128.98007760000004</v>
      </c>
      <c r="BK2208" s="6">
        <f>SUM($R$5:S2210)-$AB$2</f>
        <v>654.76402868800017</v>
      </c>
      <c r="BL2208" s="6">
        <f>SUM($R$5:T2210)-$AB$2</f>
        <v>1969.2239064079968</v>
      </c>
      <c r="BM2208" s="6">
        <f>SUM($R$5:U2210)-$AB$2</f>
        <v>3809.4677352159988</v>
      </c>
      <c r="BN2208" s="6">
        <f>SUM($R$5:V2210)-$AB$2</f>
        <v>6438.3874906560077</v>
      </c>
      <c r="BO2208" s="6">
        <f>SUM($R$5:W2210)-$AB$2</f>
        <v>9593.0911971839851</v>
      </c>
      <c r="BP2208" s="16"/>
    </row>
    <row r="2209" spans="1:68" x14ac:dyDescent="0.45">
      <c r="A2209" s="1">
        <v>2008</v>
      </c>
      <c r="B2209" s="1">
        <v>4</v>
      </c>
      <c r="C2209" s="1">
        <v>2</v>
      </c>
      <c r="D2209" s="1">
        <v>11</v>
      </c>
      <c r="E2209" s="1">
        <v>18.2</v>
      </c>
      <c r="F2209" s="1">
        <v>768.96</v>
      </c>
      <c r="G2209" s="4"/>
      <c r="H2209" s="4"/>
      <c r="Q2209" s="1">
        <v>8</v>
      </c>
      <c r="R2209" s="6">
        <f t="shared" si="2950"/>
        <v>0.1335566</v>
      </c>
      <c r="S2209" s="6">
        <f t="shared" si="2951"/>
        <v>0.51819960799999998</v>
      </c>
      <c r="T2209" s="6">
        <f t="shared" si="2952"/>
        <v>1.2954990200000001</v>
      </c>
      <c r="U2209" s="6">
        <f t="shared" si="2953"/>
        <v>1.813698628</v>
      </c>
      <c r="V2209" s="6">
        <f t="shared" si="2954"/>
        <v>2.5909980400000001</v>
      </c>
      <c r="W2209" s="6">
        <f t="shared" si="2955"/>
        <v>3.1091976480000003</v>
      </c>
      <c r="X2209" s="17"/>
      <c r="Y2209" s="17"/>
      <c r="Z2209" s="17"/>
      <c r="AA2209" s="17"/>
      <c r="AB2209" s="17"/>
      <c r="AC2209" s="17"/>
      <c r="AE2209" s="16"/>
      <c r="AF2209" s="16"/>
      <c r="AG2209" s="16"/>
      <c r="AH2209" s="16"/>
      <c r="AI2209" s="16"/>
      <c r="AJ2209" s="16"/>
      <c r="AL2209" s="16"/>
      <c r="AM2209" s="16"/>
      <c r="AN2209" s="16"/>
      <c r="AO2209" s="16"/>
      <c r="AP2209" s="16"/>
      <c r="AQ2209" s="16"/>
      <c r="BI2209" s="1">
        <v>10</v>
      </c>
      <c r="BJ2209" s="6">
        <f>SUM($R$5:R2211)-$AB$2</f>
        <v>129.20597600000005</v>
      </c>
      <c r="BK2209" s="6">
        <f>SUM($R$5:S2211)-$AB$2</f>
        <v>655.86641288000021</v>
      </c>
      <c r="BL2209" s="6">
        <f>SUM($R$5:T2211)-$AB$2</f>
        <v>1972.5175050799969</v>
      </c>
      <c r="BM2209" s="6">
        <f>SUM($R$5:U2211)-$AB$2</f>
        <v>3815.8290341599986</v>
      </c>
      <c r="BN2209" s="6">
        <f>SUM($R$5:V2211)-$AB$2</f>
        <v>6449.1312185600073</v>
      </c>
      <c r="BO2209" s="6">
        <f>SUM($R$5:W2211)-$AB$2</f>
        <v>9609.0938398399849</v>
      </c>
      <c r="BP2209" s="16"/>
    </row>
    <row r="2210" spans="1:68" x14ac:dyDescent="0.45">
      <c r="A2210" s="1">
        <v>2008</v>
      </c>
      <c r="B2210" s="1">
        <v>4</v>
      </c>
      <c r="C2210" s="1">
        <v>2</v>
      </c>
      <c r="D2210" s="1">
        <v>12</v>
      </c>
      <c r="E2210" s="1">
        <v>19.7</v>
      </c>
      <c r="F2210" s="1">
        <v>871.95</v>
      </c>
      <c r="G2210" s="4"/>
      <c r="H2210" s="4"/>
      <c r="Q2210" s="1">
        <v>9</v>
      </c>
      <c r="R2210" s="6">
        <f t="shared" si="2950"/>
        <v>0.21194940000000001</v>
      </c>
      <c r="S2210" s="6">
        <f t="shared" si="2951"/>
        <v>0.82236367199999993</v>
      </c>
      <c r="T2210" s="6">
        <f t="shared" si="2952"/>
        <v>2.0559091799999996</v>
      </c>
      <c r="U2210" s="6">
        <f t="shared" si="2953"/>
        <v>2.8782728520000003</v>
      </c>
      <c r="V2210" s="6">
        <f t="shared" si="2954"/>
        <v>4.1118183599999991</v>
      </c>
      <c r="W2210" s="6">
        <f t="shared" si="2955"/>
        <v>4.9341820320000007</v>
      </c>
      <c r="X2210" s="17"/>
      <c r="Y2210" s="17"/>
      <c r="Z2210" s="17"/>
      <c r="AA2210" s="17"/>
      <c r="AB2210" s="17"/>
      <c r="AC2210" s="17"/>
      <c r="AE2210" s="16"/>
      <c r="AF2210" s="16"/>
      <c r="AG2210" s="16"/>
      <c r="AH2210" s="16"/>
      <c r="AI2210" s="16"/>
      <c r="AJ2210" s="16"/>
      <c r="AL2210" s="16"/>
      <c r="AM2210" s="16"/>
      <c r="AN2210" s="16"/>
      <c r="AO2210" s="16"/>
      <c r="AP2210" s="16"/>
      <c r="AQ2210" s="16"/>
      <c r="BI2210" s="1">
        <v>11</v>
      </c>
      <c r="BJ2210" s="6">
        <f>SUM($R$5:R2212)-$AB$2</f>
        <v>129.65197280000004</v>
      </c>
      <c r="BK2210" s="6">
        <f>SUM($R$5:S2212)-$AB$2</f>
        <v>658.04287726400025</v>
      </c>
      <c r="BL2210" s="6">
        <f>SUM($R$5:T2212)-$AB$2</f>
        <v>1979.020138423997</v>
      </c>
      <c r="BM2210" s="6">
        <f>SUM($R$5:U2212)-$AB$2</f>
        <v>3828.3883040479986</v>
      </c>
      <c r="BN2210" s="6">
        <f>SUM($R$5:V2212)-$AB$2</f>
        <v>6470.3428263680071</v>
      </c>
      <c r="BO2210" s="6">
        <f>SUM($R$5:W2212)-$AB$2</f>
        <v>9640.6882531519859</v>
      </c>
      <c r="BP2210" s="16"/>
    </row>
    <row r="2211" spans="1:68" x14ac:dyDescent="0.45">
      <c r="A2211" s="1">
        <v>2008</v>
      </c>
      <c r="B2211" s="1">
        <v>4</v>
      </c>
      <c r="C2211" s="1">
        <v>2</v>
      </c>
      <c r="D2211" s="1">
        <v>13</v>
      </c>
      <c r="E2211" s="1">
        <v>20.7</v>
      </c>
      <c r="F2211" s="1">
        <v>895.34</v>
      </c>
      <c r="G2211" s="4"/>
      <c r="H2211" s="4"/>
      <c r="Q2211" s="1">
        <v>10</v>
      </c>
      <c r="R2211" s="6">
        <f t="shared" si="2950"/>
        <v>0.22589839999999997</v>
      </c>
      <c r="S2211" s="6">
        <f t="shared" si="2951"/>
        <v>0.87648579199999999</v>
      </c>
      <c r="T2211" s="6">
        <f t="shared" si="2952"/>
        <v>2.1912144799999997</v>
      </c>
      <c r="U2211" s="6">
        <f t="shared" si="2953"/>
        <v>3.0677002719999997</v>
      </c>
      <c r="V2211" s="6">
        <f t="shared" si="2954"/>
        <v>4.3824289599999995</v>
      </c>
      <c r="W2211" s="6">
        <f t="shared" si="2955"/>
        <v>5.2589147519999999</v>
      </c>
      <c r="X2211" s="17"/>
      <c r="Y2211" s="17"/>
      <c r="Z2211" s="17"/>
      <c r="AA2211" s="17"/>
      <c r="AB2211" s="17"/>
      <c r="AC2211" s="17"/>
      <c r="AE2211" s="16"/>
      <c r="AF2211" s="16"/>
      <c r="AG2211" s="16"/>
      <c r="AH2211" s="16"/>
      <c r="AI2211" s="16"/>
      <c r="AJ2211" s="16"/>
      <c r="AL2211" s="16"/>
      <c r="AM2211" s="16"/>
      <c r="AN2211" s="16"/>
      <c r="AO2211" s="16"/>
      <c r="AP2211" s="16"/>
      <c r="AQ2211" s="16"/>
      <c r="BI2211" s="1">
        <v>12</v>
      </c>
      <c r="BJ2211" s="6">
        <f t="shared" ref="BJ2211" si="2962">R2213-$AB$2</f>
        <v>-6.0255190000000001</v>
      </c>
      <c r="BK2211" s="6">
        <f t="shared" ref="BK2211" si="2963">S2213-$AB$2</f>
        <v>-4.5690137200000001</v>
      </c>
      <c r="BL2211" s="6">
        <f t="shared" ref="BL2211" si="2964">T2213-$AB$2</f>
        <v>-1.6256593000000006</v>
      </c>
      <c r="BM2211" s="6">
        <f t="shared" ref="BM2211" si="2965">U2213-$AB$2</f>
        <v>0.33657698000000025</v>
      </c>
      <c r="BN2211" s="6">
        <f t="shared" ref="BN2211" si="2966">V2213-$AB$2</f>
        <v>3.2799313999999988</v>
      </c>
      <c r="BO2211" s="6">
        <f t="shared" ref="BO2211" si="2967">W2213-$AB$2</f>
        <v>5.2421676799999997</v>
      </c>
      <c r="BP2211" s="16"/>
    </row>
    <row r="2212" spans="1:68" x14ac:dyDescent="0.45">
      <c r="A2212" s="1">
        <v>2008</v>
      </c>
      <c r="B2212" s="1">
        <v>4</v>
      </c>
      <c r="C2212" s="1">
        <v>2</v>
      </c>
      <c r="D2212" s="1">
        <v>14</v>
      </c>
      <c r="E2212" s="1">
        <v>21.4</v>
      </c>
      <c r="F2212" s="1">
        <v>852.25</v>
      </c>
      <c r="G2212" s="4"/>
      <c r="H2212" s="4"/>
      <c r="Q2212" s="1">
        <v>11</v>
      </c>
      <c r="R2212" s="6">
        <f t="shared" si="2950"/>
        <v>0.44599680000000003</v>
      </c>
      <c r="S2212" s="6">
        <f t="shared" si="2951"/>
        <v>1.7304675839999999</v>
      </c>
      <c r="T2212" s="6">
        <f t="shared" si="2952"/>
        <v>4.3261689600000004</v>
      </c>
      <c r="U2212" s="6">
        <f t="shared" si="2953"/>
        <v>6.0566365439999998</v>
      </c>
      <c r="V2212" s="6">
        <f t="shared" si="2954"/>
        <v>8.6523379200000008</v>
      </c>
      <c r="W2212" s="6">
        <f t="shared" si="2955"/>
        <v>10.382805504</v>
      </c>
      <c r="X2212" s="17"/>
      <c r="Y2212" s="17"/>
      <c r="Z2212" s="17"/>
      <c r="AA2212" s="17"/>
      <c r="AB2212" s="17"/>
      <c r="AC2212" s="17"/>
      <c r="AE2212" s="16"/>
      <c r="AF2212" s="16"/>
      <c r="AG2212" s="16"/>
      <c r="AH2212" s="16"/>
      <c r="AI2212" s="16"/>
      <c r="AJ2212" s="16"/>
      <c r="AL2212" s="16"/>
      <c r="AM2212" s="16"/>
      <c r="AN2212" s="16"/>
      <c r="AO2212" s="16"/>
      <c r="AP2212" s="16"/>
      <c r="AQ2212" s="16"/>
      <c r="BI2212" s="1">
        <v>13</v>
      </c>
      <c r="BJ2212" s="6">
        <f>SUM($R$5:R2214)-$AB$2</f>
        <v>130.67700100000005</v>
      </c>
      <c r="BK2212" s="6">
        <f>SUM($R$5:S2214)-$AB$2</f>
        <v>663.04501488000017</v>
      </c>
      <c r="BL2212" s="6">
        <f>SUM($R$5:T2214)-$AB$2</f>
        <v>1993.965049579997</v>
      </c>
      <c r="BM2212" s="6">
        <f>SUM($R$5:U2214)-$AB$2</f>
        <v>3857.2530981599984</v>
      </c>
      <c r="BN2212" s="6">
        <f>SUM($R$5:V2214)-$AB$2</f>
        <v>6519.0931675600077</v>
      </c>
      <c r="BO2212" s="6">
        <f>SUM($R$5:W2214)-$AB$2</f>
        <v>9713.3012508399879</v>
      </c>
      <c r="BP2212" s="16"/>
    </row>
    <row r="2213" spans="1:68" x14ac:dyDescent="0.45">
      <c r="A2213" s="1">
        <v>2008</v>
      </c>
      <c r="B2213" s="1">
        <v>4</v>
      </c>
      <c r="C2213" s="1">
        <v>2</v>
      </c>
      <c r="D2213" s="1">
        <v>15</v>
      </c>
      <c r="E2213" s="1">
        <v>21.8</v>
      </c>
      <c r="F2213" s="1">
        <v>746.87</v>
      </c>
      <c r="G2213" s="4"/>
      <c r="H2213" s="4"/>
      <c r="Q2213" s="1">
        <v>12</v>
      </c>
      <c r="R2213" s="6">
        <f t="shared" si="2950"/>
        <v>0.50573100000000004</v>
      </c>
      <c r="S2213" s="6">
        <f t="shared" si="2951"/>
        <v>1.9622362799999999</v>
      </c>
      <c r="T2213" s="6">
        <f t="shared" si="2952"/>
        <v>4.9055906999999994</v>
      </c>
      <c r="U2213" s="6">
        <f t="shared" si="2953"/>
        <v>6.8678269800000002</v>
      </c>
      <c r="V2213" s="6">
        <f t="shared" si="2954"/>
        <v>9.8111813999999988</v>
      </c>
      <c r="W2213" s="6">
        <f t="shared" si="2955"/>
        <v>11.77341768</v>
      </c>
      <c r="X2213" s="17">
        <f t="shared" ref="X2213" si="2968">SUM(R2213:R2237)-$AA$2</f>
        <v>-1.4931858</v>
      </c>
      <c r="Y2213" s="17">
        <f t="shared" ref="Y2213" si="2969">SUM(S2213:S2237)-$AA$2</f>
        <v>11.135439095999999</v>
      </c>
      <c r="Z2213" s="17">
        <f t="shared" ref="Z2213" si="2970">SUM(T2213:T2237)-$AA$2</f>
        <v>36.65578524</v>
      </c>
      <c r="AA2213" s="17">
        <f t="shared" ref="AA2213" si="2971">SUM(U2213:U2237)-$AA$2</f>
        <v>53.669349335999996</v>
      </c>
      <c r="AB2213" s="17">
        <f t="shared" ref="AB2213" si="2972">SUM(V2213:V2237)-$AA$2</f>
        <v>79.189695479999997</v>
      </c>
      <c r="AC2213" s="17">
        <f t="shared" ref="AC2213" si="2973">SUM(W2213:W2237)-$AA$2</f>
        <v>96.203259576000008</v>
      </c>
      <c r="AE2213" s="16">
        <f t="shared" ref="AE2213" si="2974">IF(X2213&gt;0,1,0)</f>
        <v>0</v>
      </c>
      <c r="AF2213" s="16">
        <f t="shared" ref="AF2213" si="2975">IF(Y2213&gt;0,1,0)</f>
        <v>1</v>
      </c>
      <c r="AG2213" s="16">
        <f t="shared" ref="AG2213" si="2976">IF(Z2213&gt;0,1,0)</f>
        <v>1</v>
      </c>
      <c r="AH2213" s="16">
        <f t="shared" ref="AH2213" si="2977">IF(AA2213&gt;0,1,0)</f>
        <v>1</v>
      </c>
      <c r="AI2213" s="16">
        <f t="shared" ref="AI2213" si="2978">IF(AB2213&gt;0,1,0)</f>
        <v>1</v>
      </c>
      <c r="AJ2213" s="16">
        <f t="shared" ref="AJ2213" si="2979">IF(AC2213&gt;0,1,0)</f>
        <v>1</v>
      </c>
      <c r="AL2213" s="16">
        <f t="shared" ref="AL2213" si="2980">IF(X2213&lt;0,ABS(X2213*$AP$1),0)</f>
        <v>0</v>
      </c>
      <c r="AM2213" s="16">
        <f t="shared" ref="AM2213" si="2981">IF(Y2213&lt;0,ABS(Y2213*$AP$1),0)</f>
        <v>0</v>
      </c>
      <c r="AN2213" s="16">
        <f t="shared" ref="AN2213" si="2982">IF(Z2213&lt;0,ABS(Z2213*$AP$1),0)</f>
        <v>0</v>
      </c>
      <c r="AO2213" s="16">
        <f t="shared" ref="AO2213" si="2983">IF(AA2213&lt;0,ABS(AA2213*$AP$1),0)</f>
        <v>0</v>
      </c>
      <c r="AP2213" s="16">
        <f t="shared" ref="AP2213" si="2984">IF(AB2213&lt;0,ABS(AB2213*$AP$1),0)</f>
        <v>0</v>
      </c>
      <c r="AQ2213" s="16">
        <f t="shared" ref="AQ2213" si="2985">IF(AC2213&lt;0,ABS(AC2213*$AP$1),0)</f>
        <v>0</v>
      </c>
      <c r="BI2213" s="1">
        <v>14</v>
      </c>
      <c r="BJ2213" s="6">
        <f>SUM($R$5:R2215)-$AB$2</f>
        <v>131.17130600000004</v>
      </c>
      <c r="BK2213" s="6">
        <f>SUM($R$5:S2215)-$AB$2</f>
        <v>665.45722328000022</v>
      </c>
      <c r="BL2213" s="6">
        <f>SUM($R$5:T2215)-$AB$2</f>
        <v>2001.1720164799967</v>
      </c>
      <c r="BM2213" s="6">
        <f>SUM($R$5:U2215)-$AB$2</f>
        <v>3871.1727269599987</v>
      </c>
      <c r="BN2213" s="6">
        <f>SUM($R$5:V2215)-$AB$2</f>
        <v>6542.6023133600083</v>
      </c>
      <c r="BO2213" s="6">
        <f>SUM($R$5:W2215)-$AB$2</f>
        <v>9748.3178170399879</v>
      </c>
      <c r="BP2213" s="16"/>
    </row>
    <row r="2214" spans="1:68" x14ac:dyDescent="0.45">
      <c r="A2214" s="1">
        <v>2008</v>
      </c>
      <c r="B2214" s="1">
        <v>4</v>
      </c>
      <c r="C2214" s="1">
        <v>2</v>
      </c>
      <c r="D2214" s="1">
        <v>16</v>
      </c>
      <c r="E2214" s="1">
        <v>22</v>
      </c>
      <c r="F2214" s="1">
        <v>587.94000000000005</v>
      </c>
      <c r="G2214" s="4"/>
      <c r="H2214" s="4"/>
      <c r="Q2214" s="1">
        <v>13</v>
      </c>
      <c r="R2214" s="6">
        <f t="shared" si="2950"/>
        <v>0.51929720000000001</v>
      </c>
      <c r="S2214" s="6">
        <f t="shared" si="2951"/>
        <v>2.0148731359999998</v>
      </c>
      <c r="T2214" s="6">
        <f t="shared" si="2952"/>
        <v>5.0371828399999998</v>
      </c>
      <c r="U2214" s="6">
        <f t="shared" si="2953"/>
        <v>7.0520559759999992</v>
      </c>
      <c r="V2214" s="6">
        <f t="shared" si="2954"/>
        <v>10.07436568</v>
      </c>
      <c r="W2214" s="6">
        <f t="shared" si="2955"/>
        <v>12.089238816</v>
      </c>
      <c r="X2214" s="17"/>
      <c r="Y2214" s="17"/>
      <c r="Z2214" s="17"/>
      <c r="AA2214" s="17"/>
      <c r="AB2214" s="17"/>
      <c r="AC2214" s="17"/>
      <c r="AE2214" s="16"/>
      <c r="AF2214" s="16"/>
      <c r="AG2214" s="16"/>
      <c r="AH2214" s="16"/>
      <c r="AI2214" s="16"/>
      <c r="AJ2214" s="16"/>
      <c r="AL2214" s="16"/>
      <c r="AM2214" s="16"/>
      <c r="AN2214" s="16"/>
      <c r="AO2214" s="16"/>
      <c r="AP2214" s="16"/>
      <c r="AQ2214" s="16"/>
      <c r="BI2214" s="1">
        <v>15</v>
      </c>
      <c r="BJ2214" s="6">
        <f>SUM($R$5:R2216)-$AB$2</f>
        <v>131.60449060000005</v>
      </c>
      <c r="BK2214" s="6">
        <f>SUM($R$5:S2216)-$AB$2</f>
        <v>667.57116412800019</v>
      </c>
      <c r="BL2214" s="6">
        <f>SUM($R$5:T2216)-$AB$2</f>
        <v>2007.4878479479969</v>
      </c>
      <c r="BM2214" s="6">
        <f>SUM($R$5:U2216)-$AB$2</f>
        <v>3883.3712052959986</v>
      </c>
      <c r="BN2214" s="6">
        <f>SUM($R$5:V2216)-$AB$2</f>
        <v>6563.2045729360079</v>
      </c>
      <c r="BO2214" s="6">
        <f>SUM($R$5:W2216)-$AB$2</f>
        <v>9779.0046141039875</v>
      </c>
      <c r="BP2214" s="16"/>
    </row>
    <row r="2215" spans="1:68" x14ac:dyDescent="0.45">
      <c r="A2215" s="1">
        <v>2008</v>
      </c>
      <c r="B2215" s="1">
        <v>4</v>
      </c>
      <c r="C2215" s="1">
        <v>2</v>
      </c>
      <c r="D2215" s="1">
        <v>17</v>
      </c>
      <c r="E2215" s="1">
        <v>22</v>
      </c>
      <c r="F2215" s="1">
        <v>388.48</v>
      </c>
      <c r="G2215" s="4"/>
      <c r="H2215" s="4"/>
      <c r="Q2215" s="1">
        <v>14</v>
      </c>
      <c r="R2215" s="6">
        <f t="shared" si="2950"/>
        <v>0.49430499999999994</v>
      </c>
      <c r="S2215" s="6">
        <f t="shared" si="2951"/>
        <v>1.9179033999999997</v>
      </c>
      <c r="T2215" s="6">
        <f t="shared" si="2952"/>
        <v>4.7947584999999986</v>
      </c>
      <c r="U2215" s="6">
        <f t="shared" si="2953"/>
        <v>6.7126618999999987</v>
      </c>
      <c r="V2215" s="6">
        <f t="shared" si="2954"/>
        <v>9.5895169999999972</v>
      </c>
      <c r="W2215" s="6">
        <f t="shared" si="2955"/>
        <v>11.507420399999999</v>
      </c>
      <c r="X2215" s="17"/>
      <c r="Y2215" s="17"/>
      <c r="Z2215" s="17"/>
      <c r="AA2215" s="17"/>
      <c r="AB2215" s="17"/>
      <c r="AC2215" s="17"/>
      <c r="AE2215" s="16"/>
      <c r="AF2215" s="16"/>
      <c r="AG2215" s="16"/>
      <c r="AH2215" s="16"/>
      <c r="AI2215" s="16"/>
      <c r="AJ2215" s="16"/>
      <c r="AL2215" s="16"/>
      <c r="AM2215" s="16"/>
      <c r="AN2215" s="16"/>
      <c r="AO2215" s="16"/>
      <c r="AP2215" s="16"/>
      <c r="AQ2215" s="16"/>
      <c r="BI2215" s="1">
        <v>16</v>
      </c>
      <c r="BJ2215" s="6">
        <f>SUM($R$5:R2217)-$AB$2</f>
        <v>131.94549580000006</v>
      </c>
      <c r="BK2215" s="6">
        <f>SUM($R$5:S2217)-$AB$2</f>
        <v>669.23526950400026</v>
      </c>
      <c r="BL2215" s="6">
        <f>SUM($R$5:T2217)-$AB$2</f>
        <v>2012.4597037639969</v>
      </c>
      <c r="BM2215" s="6">
        <f>SUM($R$5:U2217)-$AB$2</f>
        <v>3892.9739117279983</v>
      </c>
      <c r="BN2215" s="6">
        <f>SUM($R$5:V2217)-$AB$2</f>
        <v>6579.4227802480073</v>
      </c>
      <c r="BO2215" s="6">
        <f>SUM($R$5:W2217)-$AB$2</f>
        <v>9803.161422471987</v>
      </c>
      <c r="BP2215" s="16"/>
    </row>
    <row r="2216" spans="1:68" x14ac:dyDescent="0.45">
      <c r="A2216" s="1">
        <v>2008</v>
      </c>
      <c r="B2216" s="1">
        <v>4</v>
      </c>
      <c r="C2216" s="1">
        <v>2</v>
      </c>
      <c r="D2216" s="1">
        <v>18</v>
      </c>
      <c r="E2216" s="1">
        <v>21.8</v>
      </c>
      <c r="F2216" s="1">
        <v>168.66</v>
      </c>
      <c r="G2216" s="4"/>
      <c r="H2216" s="4"/>
      <c r="Q2216" s="1">
        <v>15</v>
      </c>
      <c r="R2216" s="6">
        <f t="shared" si="2950"/>
        <v>0.43318459999999998</v>
      </c>
      <c r="S2216" s="6">
        <f t="shared" si="2951"/>
        <v>1.680756248</v>
      </c>
      <c r="T2216" s="6">
        <f t="shared" si="2952"/>
        <v>4.2018906199999995</v>
      </c>
      <c r="U2216" s="6">
        <f t="shared" si="2953"/>
        <v>5.8826468680000001</v>
      </c>
      <c r="V2216" s="6">
        <f t="shared" si="2954"/>
        <v>8.4037812399999989</v>
      </c>
      <c r="W2216" s="6">
        <f t="shared" si="2955"/>
        <v>10.084537488</v>
      </c>
      <c r="X2216" s="17"/>
      <c r="Y2216" s="17"/>
      <c r="Z2216" s="17"/>
      <c r="AA2216" s="17"/>
      <c r="AB2216" s="17"/>
      <c r="AC2216" s="17"/>
      <c r="AE2216" s="16"/>
      <c r="AF2216" s="16"/>
      <c r="AG2216" s="16"/>
      <c r="AH2216" s="16"/>
      <c r="AI2216" s="16"/>
      <c r="AJ2216" s="16"/>
      <c r="AL2216" s="16"/>
      <c r="AM2216" s="16"/>
      <c r="AN2216" s="16"/>
      <c r="AO2216" s="16"/>
      <c r="AP2216" s="16"/>
      <c r="AQ2216" s="16"/>
      <c r="BI2216" s="1">
        <v>17</v>
      </c>
      <c r="BJ2216" s="6">
        <f>SUM($R$5:R2218)-$AB$2</f>
        <v>132.17081420000005</v>
      </c>
      <c r="BK2216" s="6">
        <f>SUM($R$5:S2218)-$AB$2</f>
        <v>670.3348232960002</v>
      </c>
      <c r="BL2216" s="6">
        <f>SUM($R$5:T2218)-$AB$2</f>
        <v>2015.7448460359969</v>
      </c>
      <c r="BM2216" s="6">
        <f>SUM($R$5:U2218)-$AB$2</f>
        <v>3899.3188778719987</v>
      </c>
      <c r="BN2216" s="6">
        <f>SUM($R$5:V2218)-$AB$2</f>
        <v>6590.1389233520076</v>
      </c>
      <c r="BO2216" s="6">
        <f>SUM($R$5:W2218)-$AB$2</f>
        <v>9819.1229779279874</v>
      </c>
      <c r="BP2216" s="16"/>
    </row>
    <row r="2217" spans="1:68" x14ac:dyDescent="0.45">
      <c r="A2217" s="1">
        <v>2008</v>
      </c>
      <c r="B2217" s="1">
        <v>4</v>
      </c>
      <c r="C2217" s="1">
        <v>2</v>
      </c>
      <c r="D2217" s="1">
        <v>19</v>
      </c>
      <c r="E2217" s="1">
        <v>21.2</v>
      </c>
      <c r="F2217" s="1">
        <v>0.11</v>
      </c>
      <c r="G2217" s="4"/>
      <c r="H2217" s="4"/>
      <c r="Q2217" s="1">
        <v>16</v>
      </c>
      <c r="R2217" s="6">
        <f t="shared" si="2950"/>
        <v>0.34100520000000001</v>
      </c>
      <c r="S2217" s="6">
        <f t="shared" si="2951"/>
        <v>1.3231001759999999</v>
      </c>
      <c r="T2217" s="6">
        <f t="shared" si="2952"/>
        <v>3.30775044</v>
      </c>
      <c r="U2217" s="6">
        <f t="shared" si="2953"/>
        <v>4.630850616</v>
      </c>
      <c r="V2217" s="6">
        <f t="shared" si="2954"/>
        <v>6.6155008799999999</v>
      </c>
      <c r="W2217" s="6">
        <f t="shared" si="2955"/>
        <v>7.9386010560000004</v>
      </c>
      <c r="X2217" s="17"/>
      <c r="Y2217" s="17"/>
      <c r="Z2217" s="17"/>
      <c r="AA2217" s="17"/>
      <c r="AB2217" s="17"/>
      <c r="AC2217" s="17"/>
      <c r="AE2217" s="16"/>
      <c r="AF2217" s="16"/>
      <c r="AG2217" s="16"/>
      <c r="AH2217" s="16"/>
      <c r="AI2217" s="16"/>
      <c r="AJ2217" s="16"/>
      <c r="AL2217" s="16"/>
      <c r="AM2217" s="16"/>
      <c r="AN2217" s="16"/>
      <c r="AO2217" s="16"/>
      <c r="AP2217" s="16"/>
      <c r="AQ2217" s="16"/>
      <c r="BI2217" s="1">
        <v>18</v>
      </c>
      <c r="BJ2217" s="6">
        <f>SUM($R$5:R2219)-$AB$2</f>
        <v>132.26863700000004</v>
      </c>
      <c r="BK2217" s="6">
        <f>SUM($R$5:S2219)-$AB$2</f>
        <v>670.81219856000018</v>
      </c>
      <c r="BL2217" s="6">
        <f>SUM($R$5:T2219)-$AB$2</f>
        <v>2017.1711024599967</v>
      </c>
      <c r="BM2217" s="6">
        <f>SUM($R$5:U2219)-$AB$2</f>
        <v>3902.0735679199984</v>
      </c>
      <c r="BN2217" s="6">
        <f>SUM($R$5:V2219)-$AB$2</f>
        <v>6594.7913757200085</v>
      </c>
      <c r="BO2217" s="6">
        <f>SUM($R$5:W2219)-$AB$2</f>
        <v>9826.0527450799891</v>
      </c>
      <c r="BP2217" s="16"/>
    </row>
    <row r="2218" spans="1:68" x14ac:dyDescent="0.45">
      <c r="A2218" s="1">
        <v>2008</v>
      </c>
      <c r="B2218" s="1">
        <v>4</v>
      </c>
      <c r="C2218" s="1">
        <v>2</v>
      </c>
      <c r="D2218" s="1">
        <v>20</v>
      </c>
      <c r="E2218" s="1">
        <v>20.5</v>
      </c>
      <c r="F2218" s="1">
        <v>0</v>
      </c>
      <c r="G2218" s="4"/>
      <c r="H2218" s="4"/>
      <c r="Q2218" s="1">
        <v>17</v>
      </c>
      <c r="R2218" s="6">
        <f t="shared" si="2950"/>
        <v>0.2253184</v>
      </c>
      <c r="S2218" s="6">
        <f t="shared" si="2951"/>
        <v>0.87423539199999989</v>
      </c>
      <c r="T2218" s="6">
        <f t="shared" si="2952"/>
        <v>2.1855884799999998</v>
      </c>
      <c r="U2218" s="6">
        <f t="shared" si="2953"/>
        <v>3.0598238719999999</v>
      </c>
      <c r="V2218" s="6">
        <f t="shared" si="2954"/>
        <v>4.3711769599999997</v>
      </c>
      <c r="W2218" s="6">
        <f t="shared" si="2955"/>
        <v>5.2454123520000007</v>
      </c>
      <c r="X2218" s="17"/>
      <c r="Y2218" s="17"/>
      <c r="Z2218" s="17"/>
      <c r="AA2218" s="17"/>
      <c r="AB2218" s="17"/>
      <c r="AC2218" s="17"/>
      <c r="AE2218" s="16"/>
      <c r="AF2218" s="16"/>
      <c r="AG2218" s="16"/>
      <c r="AH2218" s="16"/>
      <c r="AI2218" s="16"/>
      <c r="AJ2218" s="16"/>
      <c r="AL2218" s="16"/>
      <c r="AM2218" s="16"/>
      <c r="AN2218" s="16"/>
      <c r="AO2218" s="16"/>
      <c r="AP2218" s="16"/>
      <c r="AQ2218" s="16"/>
      <c r="BI2218" s="1">
        <v>19</v>
      </c>
      <c r="BJ2218" s="6">
        <f>SUM($R$5:R2220)-$AB$2</f>
        <v>132.26870080000003</v>
      </c>
      <c r="BK2218" s="6">
        <f>SUM($R$5:S2220)-$AB$2</f>
        <v>670.81250990400019</v>
      </c>
      <c r="BL2218" s="6">
        <f>SUM($R$5:T2220)-$AB$2</f>
        <v>2017.1720326639968</v>
      </c>
      <c r="BM2218" s="6">
        <f>SUM($R$5:U2220)-$AB$2</f>
        <v>3902.0753645279988</v>
      </c>
      <c r="BN2218" s="6">
        <f>SUM($R$5:V2220)-$AB$2</f>
        <v>6594.7944100480081</v>
      </c>
      <c r="BO2218" s="6">
        <f>SUM($R$5:W2220)-$AB$2</f>
        <v>9826.0572646719884</v>
      </c>
      <c r="BP2218" s="16"/>
    </row>
    <row r="2219" spans="1:68" x14ac:dyDescent="0.45">
      <c r="A2219" s="1">
        <v>2008</v>
      </c>
      <c r="B2219" s="1">
        <v>4</v>
      </c>
      <c r="C2219" s="1">
        <v>2</v>
      </c>
      <c r="D2219" s="1">
        <v>21</v>
      </c>
      <c r="E2219" s="1">
        <v>19.7</v>
      </c>
      <c r="F2219" s="1">
        <v>0</v>
      </c>
      <c r="G2219" s="4"/>
      <c r="H2219" s="4"/>
      <c r="Q2219" s="1">
        <v>18</v>
      </c>
      <c r="R2219" s="6">
        <f t="shared" si="2950"/>
        <v>9.7822799999999988E-2</v>
      </c>
      <c r="S2219" s="6">
        <f t="shared" si="2951"/>
        <v>0.37955246399999992</v>
      </c>
      <c r="T2219" s="6">
        <f t="shared" si="2952"/>
        <v>0.94888115999999978</v>
      </c>
      <c r="U2219" s="6">
        <f t="shared" si="2953"/>
        <v>1.3284336239999999</v>
      </c>
      <c r="V2219" s="6">
        <f t="shared" si="2954"/>
        <v>1.8977623199999996</v>
      </c>
      <c r="W2219" s="6">
        <f t="shared" si="2955"/>
        <v>2.2773147839999996</v>
      </c>
      <c r="X2219" s="17"/>
      <c r="Y2219" s="17"/>
      <c r="Z2219" s="17"/>
      <c r="AA2219" s="17"/>
      <c r="AB2219" s="17"/>
      <c r="AC2219" s="17"/>
      <c r="AE2219" s="16"/>
      <c r="AF2219" s="16"/>
      <c r="AG2219" s="16"/>
      <c r="AH2219" s="16"/>
      <c r="AI2219" s="16"/>
      <c r="AJ2219" s="16"/>
      <c r="AL2219" s="16"/>
      <c r="AM2219" s="16"/>
      <c r="AN2219" s="16"/>
      <c r="AO2219" s="16"/>
      <c r="AP2219" s="16"/>
      <c r="AQ2219" s="16"/>
      <c r="BI2219" s="1">
        <v>20</v>
      </c>
      <c r="BJ2219" s="6">
        <f>SUM($R$5:R2221)-$AB$2</f>
        <v>132.26870080000003</v>
      </c>
      <c r="BK2219" s="6">
        <f>SUM($R$5:S2221)-$AB$2</f>
        <v>670.81250990400019</v>
      </c>
      <c r="BL2219" s="6">
        <f>SUM($R$5:T2221)-$AB$2</f>
        <v>2017.1720326639968</v>
      </c>
      <c r="BM2219" s="6">
        <f>SUM($R$5:U2221)-$AB$2</f>
        <v>3902.0753645279988</v>
      </c>
      <c r="BN2219" s="6">
        <f>SUM($R$5:V2221)-$AB$2</f>
        <v>6594.7944100480081</v>
      </c>
      <c r="BO2219" s="6">
        <f>SUM($R$5:W2221)-$AB$2</f>
        <v>9826.0572646719884</v>
      </c>
      <c r="BP2219" s="16"/>
    </row>
    <row r="2220" spans="1:68" x14ac:dyDescent="0.45">
      <c r="A2220" s="1">
        <v>2008</v>
      </c>
      <c r="B2220" s="1">
        <v>4</v>
      </c>
      <c r="C2220" s="1">
        <v>2</v>
      </c>
      <c r="D2220" s="1">
        <v>22</v>
      </c>
      <c r="E2220" s="1">
        <v>19.100000000000001</v>
      </c>
      <c r="F2220" s="1">
        <v>0</v>
      </c>
      <c r="G2220" s="4"/>
      <c r="H2220" s="4"/>
      <c r="Q2220" s="1">
        <v>19</v>
      </c>
      <c r="R2220" s="6">
        <f t="shared" si="2950"/>
        <v>6.3799999999999992E-5</v>
      </c>
      <c r="S2220" s="6">
        <f t="shared" si="2951"/>
        <v>2.4754399999999999E-4</v>
      </c>
      <c r="T2220" s="6">
        <f t="shared" si="2952"/>
        <v>6.1885999999999994E-4</v>
      </c>
      <c r="U2220" s="6">
        <f t="shared" si="2953"/>
        <v>8.6640399999999998E-4</v>
      </c>
      <c r="V2220" s="6">
        <f t="shared" si="2954"/>
        <v>1.2377199999999999E-3</v>
      </c>
      <c r="W2220" s="6">
        <f t="shared" si="2955"/>
        <v>1.4852639999999998E-3</v>
      </c>
      <c r="X2220" s="17"/>
      <c r="Y2220" s="17"/>
      <c r="Z2220" s="17"/>
      <c r="AA2220" s="17"/>
      <c r="AB2220" s="17"/>
      <c r="AC2220" s="17"/>
      <c r="AE2220" s="16"/>
      <c r="AF2220" s="16"/>
      <c r="AG2220" s="16"/>
      <c r="AH2220" s="16"/>
      <c r="AI2220" s="16"/>
      <c r="AJ2220" s="16"/>
      <c r="AL2220" s="16"/>
      <c r="AM2220" s="16"/>
      <c r="AN2220" s="16"/>
      <c r="AO2220" s="16"/>
      <c r="AP2220" s="16"/>
      <c r="AQ2220" s="16"/>
      <c r="BI2220" s="1">
        <v>21</v>
      </c>
      <c r="BJ2220" s="6">
        <f>SUM($R$5:R2222)-$AB$2</f>
        <v>132.26870080000003</v>
      </c>
      <c r="BK2220" s="6">
        <f>SUM($R$5:S2222)-$AB$2</f>
        <v>670.81250990400019</v>
      </c>
      <c r="BL2220" s="6">
        <f>SUM($R$5:T2222)-$AB$2</f>
        <v>2017.1720326639968</v>
      </c>
      <c r="BM2220" s="6">
        <f>SUM($R$5:U2222)-$AB$2</f>
        <v>3902.0753645279988</v>
      </c>
      <c r="BN2220" s="6">
        <f>SUM($R$5:V2222)-$AB$2</f>
        <v>6594.7944100480081</v>
      </c>
      <c r="BO2220" s="6">
        <f>SUM($R$5:W2222)-$AB$2</f>
        <v>9826.0572646719884</v>
      </c>
      <c r="BP2220" s="16"/>
    </row>
    <row r="2221" spans="1:68" x14ac:dyDescent="0.45">
      <c r="A2221" s="1">
        <v>2008</v>
      </c>
      <c r="B2221" s="1">
        <v>4</v>
      </c>
      <c r="C2221" s="1">
        <v>2</v>
      </c>
      <c r="D2221" s="1">
        <v>23</v>
      </c>
      <c r="E2221" s="1">
        <v>18.399999999999999</v>
      </c>
      <c r="F2221" s="1">
        <v>0</v>
      </c>
      <c r="G2221" s="4"/>
      <c r="H2221" s="4"/>
      <c r="Q2221" s="1">
        <v>20</v>
      </c>
      <c r="R2221" s="6">
        <f t="shared" si="2950"/>
        <v>0</v>
      </c>
      <c r="S2221" s="6">
        <f t="shared" si="2951"/>
        <v>0</v>
      </c>
      <c r="T2221" s="6">
        <f t="shared" si="2952"/>
        <v>0</v>
      </c>
      <c r="U2221" s="6">
        <f t="shared" si="2953"/>
        <v>0</v>
      </c>
      <c r="V2221" s="6">
        <f t="shared" si="2954"/>
        <v>0</v>
      </c>
      <c r="W2221" s="6">
        <f t="shared" si="2955"/>
        <v>0</v>
      </c>
      <c r="X2221" s="17"/>
      <c r="Y2221" s="17"/>
      <c r="Z2221" s="17"/>
      <c r="AA2221" s="17"/>
      <c r="AB2221" s="17"/>
      <c r="AC2221" s="17"/>
      <c r="AE2221" s="16"/>
      <c r="AF2221" s="16"/>
      <c r="AG2221" s="16"/>
      <c r="AH2221" s="16"/>
      <c r="AI2221" s="16"/>
      <c r="AJ2221" s="16"/>
      <c r="AL2221" s="16"/>
      <c r="AM2221" s="16"/>
      <c r="AN2221" s="16"/>
      <c r="AO2221" s="16"/>
      <c r="AP2221" s="16"/>
      <c r="AQ2221" s="16"/>
      <c r="BI2221" s="1">
        <v>22</v>
      </c>
      <c r="BJ2221" s="6">
        <f>SUM($R$5:R2223)-$AB$2</f>
        <v>132.26870080000003</v>
      </c>
      <c r="BK2221" s="6">
        <f>SUM($R$5:S2223)-$AB$2</f>
        <v>670.81250990400019</v>
      </c>
      <c r="BL2221" s="6">
        <f>SUM($R$5:T2223)-$AB$2</f>
        <v>2017.1720326639968</v>
      </c>
      <c r="BM2221" s="6">
        <f>SUM($R$5:U2223)-$AB$2</f>
        <v>3902.0753645279988</v>
      </c>
      <c r="BN2221" s="6">
        <f>SUM($R$5:V2223)-$AB$2</f>
        <v>6594.7944100480081</v>
      </c>
      <c r="BO2221" s="6">
        <f>SUM($R$5:W2223)-$AB$2</f>
        <v>9826.0572646719884</v>
      </c>
      <c r="BP2221" s="16"/>
    </row>
    <row r="2222" spans="1:68" x14ac:dyDescent="0.45">
      <c r="A2222" s="1">
        <v>2008</v>
      </c>
      <c r="B2222" s="1">
        <v>4</v>
      </c>
      <c r="C2222" s="1">
        <v>3</v>
      </c>
      <c r="D2222" s="1">
        <v>0</v>
      </c>
      <c r="E2222" s="1">
        <v>17.899999999999999</v>
      </c>
      <c r="F2222" s="1">
        <v>0</v>
      </c>
      <c r="G2222" s="4"/>
      <c r="H2222" s="4"/>
      <c r="Q2222" s="1">
        <v>21</v>
      </c>
      <c r="R2222" s="6">
        <f t="shared" si="2950"/>
        <v>0</v>
      </c>
      <c r="S2222" s="6">
        <f t="shared" si="2951"/>
        <v>0</v>
      </c>
      <c r="T2222" s="6">
        <f t="shared" si="2952"/>
        <v>0</v>
      </c>
      <c r="U2222" s="6">
        <f t="shared" si="2953"/>
        <v>0</v>
      </c>
      <c r="V2222" s="6">
        <f t="shared" si="2954"/>
        <v>0</v>
      </c>
      <c r="W2222" s="6">
        <f t="shared" si="2955"/>
        <v>0</v>
      </c>
      <c r="X2222" s="17"/>
      <c r="Y2222" s="17"/>
      <c r="Z2222" s="17"/>
      <c r="AA2222" s="17"/>
      <c r="AB2222" s="17"/>
      <c r="AC2222" s="17"/>
      <c r="AE2222" s="16"/>
      <c r="AF2222" s="16"/>
      <c r="AG2222" s="16"/>
      <c r="AH2222" s="16"/>
      <c r="AI2222" s="16"/>
      <c r="AJ2222" s="16"/>
      <c r="AL2222" s="16"/>
      <c r="AM2222" s="16"/>
      <c r="AN2222" s="16"/>
      <c r="AO2222" s="16"/>
      <c r="AP2222" s="16"/>
      <c r="AQ2222" s="16"/>
      <c r="BI2222" s="1">
        <v>23</v>
      </c>
      <c r="BJ2222" s="6">
        <f>SUM($R$5:R2224)-$AB$2</f>
        <v>132.26870080000003</v>
      </c>
      <c r="BK2222" s="6">
        <f>SUM($R$5:S2224)-$AB$2</f>
        <v>670.81250990400019</v>
      </c>
      <c r="BL2222" s="6">
        <f>SUM($R$5:T2224)-$AB$2</f>
        <v>2017.1720326639968</v>
      </c>
      <c r="BM2222" s="6">
        <f>SUM($R$5:U2224)-$AB$2</f>
        <v>3902.0753645279988</v>
      </c>
      <c r="BN2222" s="6">
        <f>SUM($R$5:V2224)-$AB$2</f>
        <v>6594.7944100480081</v>
      </c>
      <c r="BO2222" s="6">
        <f>SUM($R$5:W2224)-$AB$2</f>
        <v>9826.0572646719884</v>
      </c>
      <c r="BP2222" s="16"/>
    </row>
    <row r="2223" spans="1:68" x14ac:dyDescent="0.45">
      <c r="A2223" s="1">
        <v>2008</v>
      </c>
      <c r="B2223" s="1">
        <v>4</v>
      </c>
      <c r="C2223" s="1">
        <v>3</v>
      </c>
      <c r="D2223" s="1">
        <v>1</v>
      </c>
      <c r="E2223" s="1">
        <v>17.5</v>
      </c>
      <c r="F2223" s="1">
        <v>0</v>
      </c>
      <c r="G2223" s="4"/>
      <c r="H2223" s="4"/>
      <c r="Q2223" s="1">
        <v>22</v>
      </c>
      <c r="R2223" s="6">
        <f t="shared" si="2950"/>
        <v>0</v>
      </c>
      <c r="S2223" s="6">
        <f t="shared" si="2951"/>
        <v>0</v>
      </c>
      <c r="T2223" s="6">
        <f t="shared" si="2952"/>
        <v>0</v>
      </c>
      <c r="U2223" s="6">
        <f t="shared" si="2953"/>
        <v>0</v>
      </c>
      <c r="V2223" s="6">
        <f t="shared" si="2954"/>
        <v>0</v>
      </c>
      <c r="W2223" s="6">
        <f t="shared" si="2955"/>
        <v>0</v>
      </c>
      <c r="X2223" s="17"/>
      <c r="Y2223" s="17"/>
      <c r="Z2223" s="17"/>
      <c r="AA2223" s="17"/>
      <c r="AB2223" s="17"/>
      <c r="AC2223" s="17"/>
      <c r="AE2223" s="16"/>
      <c r="AF2223" s="16"/>
      <c r="AG2223" s="16"/>
      <c r="AH2223" s="16"/>
      <c r="AI2223" s="16"/>
      <c r="AJ2223" s="16"/>
      <c r="AL2223" s="16"/>
      <c r="AM2223" s="16"/>
      <c r="AN2223" s="16"/>
      <c r="AO2223" s="16"/>
      <c r="AP2223" s="16"/>
      <c r="AQ2223" s="16"/>
      <c r="BI2223" s="1">
        <v>0</v>
      </c>
      <c r="BJ2223" s="6">
        <f t="shared" ref="BJ2223" si="2986">R2225-$AB$2</f>
        <v>-6.53125</v>
      </c>
      <c r="BK2223" s="6">
        <f t="shared" ref="BK2223" si="2987">S2225-$AB$2</f>
        <v>-6.53125</v>
      </c>
      <c r="BL2223" s="6">
        <f t="shared" ref="BL2223" si="2988">T2225-$AB$2</f>
        <v>-6.53125</v>
      </c>
      <c r="BM2223" s="6">
        <f t="shared" ref="BM2223" si="2989">U2225-$AB$2</f>
        <v>-6.53125</v>
      </c>
      <c r="BN2223" s="6">
        <f t="shared" ref="BN2223" si="2990">V2225-$AB$2</f>
        <v>-6.53125</v>
      </c>
      <c r="BO2223" s="6">
        <f t="shared" ref="BO2223" si="2991">W2225-$AB$2</f>
        <v>-6.53125</v>
      </c>
      <c r="BP2223" s="16">
        <v>94</v>
      </c>
    </row>
    <row r="2224" spans="1:68" x14ac:dyDescent="0.45">
      <c r="A2224" s="1">
        <v>2008</v>
      </c>
      <c r="B2224" s="1">
        <v>4</v>
      </c>
      <c r="C2224" s="1">
        <v>3</v>
      </c>
      <c r="D2224" s="1">
        <v>2</v>
      </c>
      <c r="E2224" s="1">
        <v>17</v>
      </c>
      <c r="F2224" s="1">
        <v>0</v>
      </c>
      <c r="G2224" s="4"/>
      <c r="H2224" s="4"/>
      <c r="Q2224" s="1">
        <v>23</v>
      </c>
      <c r="R2224" s="6">
        <f t="shared" si="2950"/>
        <v>0</v>
      </c>
      <c r="S2224" s="6">
        <f t="shared" si="2951"/>
        <v>0</v>
      </c>
      <c r="T2224" s="6">
        <f t="shared" si="2952"/>
        <v>0</v>
      </c>
      <c r="U2224" s="6">
        <f t="shared" si="2953"/>
        <v>0</v>
      </c>
      <c r="V2224" s="6">
        <f t="shared" si="2954"/>
        <v>0</v>
      </c>
      <c r="W2224" s="6">
        <f t="shared" si="2955"/>
        <v>0</v>
      </c>
      <c r="X2224" s="17"/>
      <c r="Y2224" s="17"/>
      <c r="Z2224" s="17"/>
      <c r="AA2224" s="17"/>
      <c r="AB2224" s="17"/>
      <c r="AC2224" s="17"/>
      <c r="AE2224" s="16"/>
      <c r="AF2224" s="16"/>
      <c r="AG2224" s="16"/>
      <c r="AH2224" s="16"/>
      <c r="AI2224" s="16"/>
      <c r="AJ2224" s="16"/>
      <c r="AL2224" s="16"/>
      <c r="AM2224" s="16"/>
      <c r="AN2224" s="16"/>
      <c r="AO2224" s="16"/>
      <c r="AP2224" s="16"/>
      <c r="AQ2224" s="16"/>
      <c r="BI2224" s="1">
        <v>1</v>
      </c>
      <c r="BJ2224" s="6">
        <f>SUM($R$5:R2226)-$AB$2</f>
        <v>132.26870080000003</v>
      </c>
      <c r="BK2224" s="6">
        <f>SUM($R$5:S2226)-$AB$2</f>
        <v>670.81250990400019</v>
      </c>
      <c r="BL2224" s="6">
        <f>SUM($R$5:T2226)-$AB$2</f>
        <v>2017.1720326639968</v>
      </c>
      <c r="BM2224" s="6">
        <f>SUM($R$5:U2226)-$AB$2</f>
        <v>3902.0753645279988</v>
      </c>
      <c r="BN2224" s="6">
        <f>SUM($R$5:V2226)-$AB$2</f>
        <v>6594.7944100480081</v>
      </c>
      <c r="BO2224" s="6">
        <f>SUM($R$5:W2226)-$AB$2</f>
        <v>9826.0572646719884</v>
      </c>
      <c r="BP2224" s="16"/>
    </row>
    <row r="2225" spans="1:68" x14ac:dyDescent="0.45">
      <c r="A2225" s="1">
        <v>2008</v>
      </c>
      <c r="B2225" s="1">
        <v>4</v>
      </c>
      <c r="C2225" s="1">
        <v>3</v>
      </c>
      <c r="D2225" s="1">
        <v>3</v>
      </c>
      <c r="E2225" s="1">
        <v>16.399999999999999</v>
      </c>
      <c r="F2225" s="1">
        <v>0</v>
      </c>
      <c r="G2225" s="4"/>
      <c r="H2225" s="4"/>
      <c r="Q2225" s="1">
        <v>0</v>
      </c>
      <c r="R2225" s="6">
        <f t="shared" si="2950"/>
        <v>0</v>
      </c>
      <c r="S2225" s="6">
        <f t="shared" si="2951"/>
        <v>0</v>
      </c>
      <c r="T2225" s="6">
        <f t="shared" si="2952"/>
        <v>0</v>
      </c>
      <c r="U2225" s="6">
        <f t="shared" si="2953"/>
        <v>0</v>
      </c>
      <c r="V2225" s="6">
        <f t="shared" si="2954"/>
        <v>0</v>
      </c>
      <c r="W2225" s="6">
        <f t="shared" si="2955"/>
        <v>0</v>
      </c>
      <c r="X2225" s="17"/>
      <c r="Y2225" s="17"/>
      <c r="Z2225" s="17"/>
      <c r="AA2225" s="17"/>
      <c r="AB2225" s="17"/>
      <c r="AC2225" s="17"/>
      <c r="AE2225" s="16"/>
      <c r="AF2225" s="16"/>
      <c r="AG2225" s="16"/>
      <c r="AH2225" s="16"/>
      <c r="AI2225" s="16"/>
      <c r="AJ2225" s="16"/>
      <c r="AL2225" s="16"/>
      <c r="AM2225" s="16"/>
      <c r="AN2225" s="16"/>
      <c r="AO2225" s="16"/>
      <c r="AP2225" s="16"/>
      <c r="AQ2225" s="16"/>
      <c r="BI2225" s="1">
        <v>2</v>
      </c>
      <c r="BJ2225" s="6">
        <f>SUM($R$5:R2227)-$AB$2</f>
        <v>132.26870080000003</v>
      </c>
      <c r="BK2225" s="6">
        <f>SUM($R$5:S2227)-$AB$2</f>
        <v>670.81250990400019</v>
      </c>
      <c r="BL2225" s="6">
        <f>SUM($R$5:T2227)-$AB$2</f>
        <v>2017.1720326639968</v>
      </c>
      <c r="BM2225" s="6">
        <f>SUM($R$5:U2227)-$AB$2</f>
        <v>3902.0753645279988</v>
      </c>
      <c r="BN2225" s="6">
        <f>SUM($R$5:V2227)-$AB$2</f>
        <v>6594.7944100480081</v>
      </c>
      <c r="BO2225" s="6">
        <f>SUM($R$5:W2227)-$AB$2</f>
        <v>9826.0572646719884</v>
      </c>
      <c r="BP2225" s="16"/>
    </row>
    <row r="2226" spans="1:68" x14ac:dyDescent="0.45">
      <c r="A2226" s="1">
        <v>2008</v>
      </c>
      <c r="B2226" s="1">
        <v>4</v>
      </c>
      <c r="C2226" s="1">
        <v>3</v>
      </c>
      <c r="D2226" s="1">
        <v>4</v>
      </c>
      <c r="E2226" s="1">
        <v>15.8</v>
      </c>
      <c r="F2226" s="1">
        <v>0</v>
      </c>
      <c r="G2226" s="4"/>
      <c r="H2226" s="4"/>
      <c r="Q2226" s="1">
        <v>1</v>
      </c>
      <c r="R2226" s="6">
        <f t="shared" si="2950"/>
        <v>0</v>
      </c>
      <c r="S2226" s="6">
        <f t="shared" si="2951"/>
        <v>0</v>
      </c>
      <c r="T2226" s="6">
        <f t="shared" si="2952"/>
        <v>0</v>
      </c>
      <c r="U2226" s="6">
        <f t="shared" si="2953"/>
        <v>0</v>
      </c>
      <c r="V2226" s="6">
        <f t="shared" si="2954"/>
        <v>0</v>
      </c>
      <c r="W2226" s="6">
        <f t="shared" si="2955"/>
        <v>0</v>
      </c>
      <c r="X2226" s="17"/>
      <c r="Y2226" s="17"/>
      <c r="Z2226" s="17"/>
      <c r="AA2226" s="17"/>
      <c r="AB2226" s="17"/>
      <c r="AC2226" s="17"/>
      <c r="AE2226" s="16"/>
      <c r="AF2226" s="16"/>
      <c r="AG2226" s="16"/>
      <c r="AH2226" s="16"/>
      <c r="AI2226" s="16"/>
      <c r="AJ2226" s="16"/>
      <c r="AL2226" s="16"/>
      <c r="AM2226" s="16"/>
      <c r="AN2226" s="16"/>
      <c r="AO2226" s="16"/>
      <c r="AP2226" s="16"/>
      <c r="AQ2226" s="16"/>
      <c r="BI2226" s="1">
        <v>3</v>
      </c>
      <c r="BJ2226" s="6">
        <f>SUM($R$5:R2228)-$AB$2</f>
        <v>132.26870080000003</v>
      </c>
      <c r="BK2226" s="6">
        <f>SUM($R$5:S2228)-$AB$2</f>
        <v>670.81250990400019</v>
      </c>
      <c r="BL2226" s="6">
        <f>SUM($R$5:T2228)-$AB$2</f>
        <v>2017.1720326639968</v>
      </c>
      <c r="BM2226" s="6">
        <f>SUM($R$5:U2228)-$AB$2</f>
        <v>3902.0753645279988</v>
      </c>
      <c r="BN2226" s="6">
        <f>SUM($R$5:V2228)-$AB$2</f>
        <v>6594.7944100480081</v>
      </c>
      <c r="BO2226" s="6">
        <f>SUM($R$5:W2228)-$AB$2</f>
        <v>9826.0572646719884</v>
      </c>
      <c r="BP2226" s="16"/>
    </row>
    <row r="2227" spans="1:68" x14ac:dyDescent="0.45">
      <c r="A2227" s="1">
        <v>2008</v>
      </c>
      <c r="B2227" s="1">
        <v>4</v>
      </c>
      <c r="C2227" s="1">
        <v>3</v>
      </c>
      <c r="D2227" s="1">
        <v>5</v>
      </c>
      <c r="E2227" s="1">
        <v>15.4</v>
      </c>
      <c r="F2227" s="1">
        <v>0</v>
      </c>
      <c r="G2227" s="4"/>
      <c r="H2227" s="4"/>
      <c r="Q2227" s="1">
        <v>2</v>
      </c>
      <c r="R2227" s="6">
        <f t="shared" si="2950"/>
        <v>0</v>
      </c>
      <c r="S2227" s="6">
        <f t="shared" si="2951"/>
        <v>0</v>
      </c>
      <c r="T2227" s="6">
        <f t="shared" si="2952"/>
        <v>0</v>
      </c>
      <c r="U2227" s="6">
        <f t="shared" si="2953"/>
        <v>0</v>
      </c>
      <c r="V2227" s="6">
        <f t="shared" si="2954"/>
        <v>0</v>
      </c>
      <c r="W2227" s="6">
        <f t="shared" si="2955"/>
        <v>0</v>
      </c>
      <c r="X2227" s="17"/>
      <c r="Y2227" s="17"/>
      <c r="Z2227" s="17"/>
      <c r="AA2227" s="17"/>
      <c r="AB2227" s="17"/>
      <c r="AC2227" s="17"/>
      <c r="AE2227" s="16"/>
      <c r="AF2227" s="16"/>
      <c r="AG2227" s="16"/>
      <c r="AH2227" s="16"/>
      <c r="AI2227" s="16"/>
      <c r="AJ2227" s="16"/>
      <c r="AL2227" s="16"/>
      <c r="AM2227" s="16"/>
      <c r="AN2227" s="16"/>
      <c r="AO2227" s="16"/>
      <c r="AP2227" s="16"/>
      <c r="AQ2227" s="16"/>
      <c r="BI2227" s="1">
        <v>4</v>
      </c>
      <c r="BJ2227" s="6">
        <f>SUM($R$5:R2229)-$AB$2</f>
        <v>132.26870080000003</v>
      </c>
      <c r="BK2227" s="6">
        <f>SUM($R$5:S2229)-$AB$2</f>
        <v>670.81250990400019</v>
      </c>
      <c r="BL2227" s="6">
        <f>SUM($R$5:T2229)-$AB$2</f>
        <v>2017.1720326639968</v>
      </c>
      <c r="BM2227" s="6">
        <f>SUM($R$5:U2229)-$AB$2</f>
        <v>3902.0753645279988</v>
      </c>
      <c r="BN2227" s="6">
        <f>SUM($R$5:V2229)-$AB$2</f>
        <v>6594.7944100480081</v>
      </c>
      <c r="BO2227" s="6">
        <f>SUM($R$5:W2229)-$AB$2</f>
        <v>9826.0572646719884</v>
      </c>
      <c r="BP2227" s="16"/>
    </row>
    <row r="2228" spans="1:68" x14ac:dyDescent="0.45">
      <c r="A2228" s="1">
        <v>2008</v>
      </c>
      <c r="B2228" s="1">
        <v>4</v>
      </c>
      <c r="C2228" s="1">
        <v>3</v>
      </c>
      <c r="D2228" s="1">
        <v>6</v>
      </c>
      <c r="E2228" s="1">
        <v>15.3</v>
      </c>
      <c r="F2228" s="1">
        <v>0</v>
      </c>
      <c r="G2228" s="4"/>
      <c r="H2228" s="4"/>
      <c r="Q2228" s="1">
        <v>3</v>
      </c>
      <c r="R2228" s="6">
        <f t="shared" si="2950"/>
        <v>0</v>
      </c>
      <c r="S2228" s="6">
        <f t="shared" si="2951"/>
        <v>0</v>
      </c>
      <c r="T2228" s="6">
        <f t="shared" si="2952"/>
        <v>0</v>
      </c>
      <c r="U2228" s="6">
        <f t="shared" si="2953"/>
        <v>0</v>
      </c>
      <c r="V2228" s="6">
        <f t="shared" si="2954"/>
        <v>0</v>
      </c>
      <c r="W2228" s="6">
        <f t="shared" si="2955"/>
        <v>0</v>
      </c>
      <c r="X2228" s="17"/>
      <c r="Y2228" s="17"/>
      <c r="Z2228" s="17"/>
      <c r="AA2228" s="17"/>
      <c r="AB2228" s="17"/>
      <c r="AC2228" s="17"/>
      <c r="AE2228" s="16"/>
      <c r="AF2228" s="16"/>
      <c r="AG2228" s="16"/>
      <c r="AH2228" s="16"/>
      <c r="AI2228" s="16"/>
      <c r="AJ2228" s="16"/>
      <c r="AL2228" s="16"/>
      <c r="AM2228" s="16"/>
      <c r="AN2228" s="16"/>
      <c r="AO2228" s="16"/>
      <c r="AP2228" s="16"/>
      <c r="AQ2228" s="16"/>
      <c r="BI2228" s="1">
        <v>5</v>
      </c>
      <c r="BJ2228" s="6">
        <f>SUM($R$5:R2230)-$AB$2</f>
        <v>132.26870080000003</v>
      </c>
      <c r="BK2228" s="6">
        <f>SUM($R$5:S2230)-$AB$2</f>
        <v>670.81250990400019</v>
      </c>
      <c r="BL2228" s="6">
        <f>SUM($R$5:T2230)-$AB$2</f>
        <v>2017.1720326639968</v>
      </c>
      <c r="BM2228" s="6">
        <f>SUM($R$5:U2230)-$AB$2</f>
        <v>3902.0753645279988</v>
      </c>
      <c r="BN2228" s="6">
        <f>SUM($R$5:V2230)-$AB$2</f>
        <v>6594.7944100480081</v>
      </c>
      <c r="BO2228" s="6">
        <f>SUM($R$5:W2230)-$AB$2</f>
        <v>9826.0572646719884</v>
      </c>
      <c r="BP2228" s="16"/>
    </row>
    <row r="2229" spans="1:68" x14ac:dyDescent="0.45">
      <c r="A2229" s="1">
        <v>2008</v>
      </c>
      <c r="B2229" s="1">
        <v>4</v>
      </c>
      <c r="C2229" s="1">
        <v>3</v>
      </c>
      <c r="D2229" s="1">
        <v>7</v>
      </c>
      <c r="E2229" s="1">
        <v>15</v>
      </c>
      <c r="F2229" s="1">
        <v>29.36</v>
      </c>
      <c r="G2229" s="4"/>
      <c r="H2229" s="4"/>
      <c r="Q2229" s="1">
        <v>4</v>
      </c>
      <c r="R2229" s="6">
        <f t="shared" si="2950"/>
        <v>0</v>
      </c>
      <c r="S2229" s="6">
        <f t="shared" si="2951"/>
        <v>0</v>
      </c>
      <c r="T2229" s="6">
        <f t="shared" si="2952"/>
        <v>0</v>
      </c>
      <c r="U2229" s="6">
        <f t="shared" si="2953"/>
        <v>0</v>
      </c>
      <c r="V2229" s="6">
        <f t="shared" si="2954"/>
        <v>0</v>
      </c>
      <c r="W2229" s="6">
        <f t="shared" si="2955"/>
        <v>0</v>
      </c>
      <c r="X2229" s="17"/>
      <c r="Y2229" s="17"/>
      <c r="Z2229" s="17"/>
      <c r="AA2229" s="17"/>
      <c r="AB2229" s="17"/>
      <c r="AC2229" s="17"/>
      <c r="AE2229" s="16"/>
      <c r="AF2229" s="16"/>
      <c r="AG2229" s="16"/>
      <c r="AH2229" s="16"/>
      <c r="AI2229" s="16"/>
      <c r="AJ2229" s="16"/>
      <c r="AL2229" s="16"/>
      <c r="AM2229" s="16"/>
      <c r="AN2229" s="16"/>
      <c r="AO2229" s="16"/>
      <c r="AP2229" s="16"/>
      <c r="AQ2229" s="16"/>
      <c r="BI2229" s="1">
        <v>6</v>
      </c>
      <c r="BJ2229" s="6">
        <f>SUM($R$5:R2231)-$AB$2</f>
        <v>132.26870080000003</v>
      </c>
      <c r="BK2229" s="6">
        <f>SUM($R$5:S2231)-$AB$2</f>
        <v>670.81250990400019</v>
      </c>
      <c r="BL2229" s="6">
        <f>SUM($R$5:T2231)-$AB$2</f>
        <v>2017.1720326639968</v>
      </c>
      <c r="BM2229" s="6">
        <f>SUM($R$5:U2231)-$AB$2</f>
        <v>3902.0753645279988</v>
      </c>
      <c r="BN2229" s="6">
        <f>SUM($R$5:V2231)-$AB$2</f>
        <v>6594.7944100480081</v>
      </c>
      <c r="BO2229" s="6">
        <f>SUM($R$5:W2231)-$AB$2</f>
        <v>9826.0572646719884</v>
      </c>
      <c r="BP2229" s="16"/>
    </row>
    <row r="2230" spans="1:68" x14ac:dyDescent="0.45">
      <c r="A2230" s="1">
        <v>2008</v>
      </c>
      <c r="B2230" s="1">
        <v>4</v>
      </c>
      <c r="C2230" s="1">
        <v>3</v>
      </c>
      <c r="D2230" s="1">
        <v>8</v>
      </c>
      <c r="E2230" s="1">
        <v>15.2</v>
      </c>
      <c r="F2230" s="1">
        <v>237.47</v>
      </c>
      <c r="G2230" s="4"/>
      <c r="H2230" s="4"/>
      <c r="Q2230" s="1">
        <v>5</v>
      </c>
      <c r="R2230" s="6">
        <f t="shared" si="2950"/>
        <v>0</v>
      </c>
      <c r="S2230" s="6">
        <f t="shared" si="2951"/>
        <v>0</v>
      </c>
      <c r="T2230" s="6">
        <f t="shared" si="2952"/>
        <v>0</v>
      </c>
      <c r="U2230" s="6">
        <f t="shared" si="2953"/>
        <v>0</v>
      </c>
      <c r="V2230" s="6">
        <f t="shared" si="2954"/>
        <v>0</v>
      </c>
      <c r="W2230" s="6">
        <f t="shared" si="2955"/>
        <v>0</v>
      </c>
      <c r="X2230" s="17"/>
      <c r="Y2230" s="17"/>
      <c r="Z2230" s="17"/>
      <c r="AA2230" s="17"/>
      <c r="AB2230" s="17"/>
      <c r="AC2230" s="17"/>
      <c r="AE2230" s="16"/>
      <c r="AF2230" s="16"/>
      <c r="AG2230" s="16"/>
      <c r="AH2230" s="16"/>
      <c r="AI2230" s="16"/>
      <c r="AJ2230" s="16"/>
      <c r="AL2230" s="16"/>
      <c r="AM2230" s="16"/>
      <c r="AN2230" s="16"/>
      <c r="AO2230" s="16"/>
      <c r="AP2230" s="16"/>
      <c r="AQ2230" s="16"/>
      <c r="BI2230" s="1">
        <v>7</v>
      </c>
      <c r="BJ2230" s="6">
        <f>SUM($R$5:R2232)-$AB$2</f>
        <v>132.28572960000002</v>
      </c>
      <c r="BK2230" s="6">
        <f>SUM($R$5:S2232)-$AB$2</f>
        <v>670.8956104480003</v>
      </c>
      <c r="BL2230" s="6">
        <f>SUM($R$5:T2232)-$AB$2</f>
        <v>2017.4203125679967</v>
      </c>
      <c r="BM2230" s="6">
        <f>SUM($R$5:U2232)-$AB$2</f>
        <v>3902.5548955359986</v>
      </c>
      <c r="BN2230" s="6">
        <f>SUM($R$5:V2232)-$AB$2</f>
        <v>6595.6042997760078</v>
      </c>
      <c r="BO2230" s="6">
        <f>SUM($R$5:W2232)-$AB$2</f>
        <v>9827.2635848639893</v>
      </c>
      <c r="BP2230" s="16"/>
    </row>
    <row r="2231" spans="1:68" x14ac:dyDescent="0.45">
      <c r="A2231" s="1">
        <v>2008</v>
      </c>
      <c r="B2231" s="1">
        <v>4</v>
      </c>
      <c r="C2231" s="1">
        <v>3</v>
      </c>
      <c r="D2231" s="1">
        <v>9</v>
      </c>
      <c r="E2231" s="1">
        <v>16.100000000000001</v>
      </c>
      <c r="F2231" s="1">
        <v>455.82</v>
      </c>
      <c r="G2231" s="4"/>
      <c r="H2231" s="4"/>
      <c r="Q2231" s="1">
        <v>6</v>
      </c>
      <c r="R2231" s="6">
        <f t="shared" si="2950"/>
        <v>0</v>
      </c>
      <c r="S2231" s="6">
        <f t="shared" si="2951"/>
        <v>0</v>
      </c>
      <c r="T2231" s="6">
        <f t="shared" si="2952"/>
        <v>0</v>
      </c>
      <c r="U2231" s="6">
        <f t="shared" si="2953"/>
        <v>0</v>
      </c>
      <c r="V2231" s="6">
        <f t="shared" si="2954"/>
        <v>0</v>
      </c>
      <c r="W2231" s="6">
        <f t="shared" si="2955"/>
        <v>0</v>
      </c>
      <c r="X2231" s="17"/>
      <c r="Y2231" s="17"/>
      <c r="Z2231" s="17"/>
      <c r="AA2231" s="17"/>
      <c r="AB2231" s="17"/>
      <c r="AC2231" s="17"/>
      <c r="AE2231" s="16"/>
      <c r="AF2231" s="16"/>
      <c r="AG2231" s="16"/>
      <c r="AH2231" s="16"/>
      <c r="AI2231" s="16"/>
      <c r="AJ2231" s="16"/>
      <c r="AL2231" s="16"/>
      <c r="AM2231" s="16"/>
      <c r="AN2231" s="16"/>
      <c r="AO2231" s="16"/>
      <c r="AP2231" s="16"/>
      <c r="AQ2231" s="16"/>
      <c r="BI2231" s="1">
        <v>8</v>
      </c>
      <c r="BJ2231" s="6">
        <f>SUM($R$5:R2233)-$AB$2</f>
        <v>132.42346220000002</v>
      </c>
      <c r="BK2231" s="6">
        <f>SUM($R$5:S2233)-$AB$2</f>
        <v>671.5677455360003</v>
      </c>
      <c r="BL2231" s="6">
        <f>SUM($R$5:T2233)-$AB$2</f>
        <v>2019.4284538759966</v>
      </c>
      <c r="BM2231" s="6">
        <f>SUM($R$5:U2233)-$AB$2</f>
        <v>3906.4334455519988</v>
      </c>
      <c r="BN2231" s="6">
        <f>SUM($R$5:V2233)-$AB$2</f>
        <v>6602.154862232007</v>
      </c>
      <c r="BO2231" s="6">
        <f>SUM($R$5:W2233)-$AB$2</f>
        <v>9837.0205622479898</v>
      </c>
      <c r="BP2231" s="16"/>
    </row>
    <row r="2232" spans="1:68" x14ac:dyDescent="0.45">
      <c r="A2232" s="1">
        <v>2008</v>
      </c>
      <c r="B2232" s="1">
        <v>4</v>
      </c>
      <c r="C2232" s="1">
        <v>3</v>
      </c>
      <c r="D2232" s="1">
        <v>10</v>
      </c>
      <c r="E2232" s="1">
        <v>17.3</v>
      </c>
      <c r="F2232" s="1">
        <v>646.83000000000004</v>
      </c>
      <c r="G2232" s="4"/>
      <c r="H2232" s="4"/>
      <c r="Q2232" s="1">
        <v>7</v>
      </c>
      <c r="R2232" s="6">
        <f t="shared" si="2950"/>
        <v>1.7028799999999997E-2</v>
      </c>
      <c r="S2232" s="6">
        <f t="shared" si="2951"/>
        <v>6.6071743999999988E-2</v>
      </c>
      <c r="T2232" s="6">
        <f t="shared" si="2952"/>
        <v>0.16517935999999994</v>
      </c>
      <c r="U2232" s="6">
        <f t="shared" si="2953"/>
        <v>0.23125110399999996</v>
      </c>
      <c r="V2232" s="6">
        <f t="shared" si="2954"/>
        <v>0.33035871999999988</v>
      </c>
      <c r="W2232" s="6">
        <f t="shared" si="2955"/>
        <v>0.39643046399999998</v>
      </c>
      <c r="X2232" s="17"/>
      <c r="Y2232" s="17"/>
      <c r="Z2232" s="17"/>
      <c r="AA2232" s="17"/>
      <c r="AB2232" s="17"/>
      <c r="AC2232" s="17"/>
      <c r="AE2232" s="16"/>
      <c r="AF2232" s="16"/>
      <c r="AG2232" s="16"/>
      <c r="AH2232" s="16"/>
      <c r="AI2232" s="16"/>
      <c r="AJ2232" s="16"/>
      <c r="AL2232" s="16"/>
      <c r="AM2232" s="16"/>
      <c r="AN2232" s="16"/>
      <c r="AO2232" s="16"/>
      <c r="AP2232" s="16"/>
      <c r="AQ2232" s="16"/>
      <c r="BI2232" s="1">
        <v>9</v>
      </c>
      <c r="BJ2232" s="6">
        <f>SUM($R$5:R2234)-$AB$2</f>
        <v>132.68783780000001</v>
      </c>
      <c r="BK2232" s="6">
        <f>SUM($R$5:S2234)-$AB$2</f>
        <v>672.8578984640003</v>
      </c>
      <c r="BL2232" s="6">
        <f>SUM($R$5:T2234)-$AB$2</f>
        <v>2023.2830501239966</v>
      </c>
      <c r="BM2232" s="6">
        <f>SUM($R$5:U2234)-$AB$2</f>
        <v>3913.8782624479991</v>
      </c>
      <c r="BN2232" s="6">
        <f>SUM($R$5:V2234)-$AB$2</f>
        <v>6614.7285657680059</v>
      </c>
      <c r="BO2232" s="6">
        <f>SUM($R$5:W2234)-$AB$2</f>
        <v>9855.7489297519878</v>
      </c>
      <c r="BP2232" s="16"/>
    </row>
    <row r="2233" spans="1:68" x14ac:dyDescent="0.45">
      <c r="A2233" s="1">
        <v>2008</v>
      </c>
      <c r="B2233" s="1">
        <v>4</v>
      </c>
      <c r="C2233" s="1">
        <v>3</v>
      </c>
      <c r="D2233" s="1">
        <v>11</v>
      </c>
      <c r="E2233" s="1">
        <v>19.100000000000001</v>
      </c>
      <c r="F2233" s="1">
        <v>792.48</v>
      </c>
      <c r="G2233" s="4"/>
      <c r="H2233" s="4"/>
      <c r="Q2233" s="1">
        <v>8</v>
      </c>
      <c r="R2233" s="6">
        <f t="shared" si="2950"/>
        <v>0.13773259999999998</v>
      </c>
      <c r="S2233" s="6">
        <f t="shared" si="2951"/>
        <v>0.5344024879999999</v>
      </c>
      <c r="T2233" s="6">
        <f t="shared" si="2952"/>
        <v>1.3360062199999998</v>
      </c>
      <c r="U2233" s="6">
        <f t="shared" si="2953"/>
        <v>1.870408708</v>
      </c>
      <c r="V2233" s="6">
        <f t="shared" si="2954"/>
        <v>2.6720124399999996</v>
      </c>
      <c r="W2233" s="6">
        <f t="shared" si="2955"/>
        <v>3.2064149280000001</v>
      </c>
      <c r="X2233" s="17"/>
      <c r="Y2233" s="17"/>
      <c r="Z2233" s="17"/>
      <c r="AA2233" s="17"/>
      <c r="AB2233" s="17"/>
      <c r="AC2233" s="17"/>
      <c r="AE2233" s="16"/>
      <c r="AF2233" s="16"/>
      <c r="AG2233" s="16"/>
      <c r="AH2233" s="16"/>
      <c r="AI2233" s="16"/>
      <c r="AJ2233" s="16"/>
      <c r="AL2233" s="16"/>
      <c r="AM2233" s="16"/>
      <c r="AN2233" s="16"/>
      <c r="AO2233" s="16"/>
      <c r="AP2233" s="16"/>
      <c r="AQ2233" s="16"/>
      <c r="BI2233" s="1">
        <v>10</v>
      </c>
      <c r="BJ2233" s="6">
        <f>SUM($R$5:R2235)-$AB$2</f>
        <v>133.06299920000001</v>
      </c>
      <c r="BK2233" s="6">
        <f>SUM($R$5:S2235)-$AB$2</f>
        <v>674.68868609600031</v>
      </c>
      <c r="BL2233" s="6">
        <f>SUM($R$5:T2235)-$AB$2</f>
        <v>2028.7529033359967</v>
      </c>
      <c r="BM2233" s="6">
        <f>SUM($R$5:U2235)-$AB$2</f>
        <v>3924.442807471999</v>
      </c>
      <c r="BN2233" s="6">
        <f>SUM($R$5:V2235)-$AB$2</f>
        <v>6632.5712419520059</v>
      </c>
      <c r="BO2233" s="6">
        <f>SUM($R$5:W2235)-$AB$2</f>
        <v>9882.3253633279874</v>
      </c>
      <c r="BP2233" s="16"/>
    </row>
    <row r="2234" spans="1:68" x14ac:dyDescent="0.45">
      <c r="A2234" s="1">
        <v>2008</v>
      </c>
      <c r="B2234" s="1">
        <v>4</v>
      </c>
      <c r="C2234" s="1">
        <v>3</v>
      </c>
      <c r="D2234" s="1">
        <v>12</v>
      </c>
      <c r="E2234" s="1">
        <v>20.9</v>
      </c>
      <c r="F2234" s="1">
        <v>886.68</v>
      </c>
      <c r="G2234" s="4"/>
      <c r="H2234" s="4"/>
      <c r="Q2234" s="1">
        <v>9</v>
      </c>
      <c r="R2234" s="6">
        <f t="shared" si="2950"/>
        <v>0.26437559999999999</v>
      </c>
      <c r="S2234" s="6">
        <f t="shared" si="2951"/>
        <v>1.025777328</v>
      </c>
      <c r="T2234" s="6">
        <f t="shared" si="2952"/>
        <v>2.5644433199999992</v>
      </c>
      <c r="U2234" s="6">
        <f t="shared" si="2953"/>
        <v>3.5902206479999994</v>
      </c>
      <c r="V2234" s="6">
        <f t="shared" si="2954"/>
        <v>5.1288866399999984</v>
      </c>
      <c r="W2234" s="6">
        <f t="shared" si="2955"/>
        <v>6.1546639679999995</v>
      </c>
      <c r="X2234" s="17"/>
      <c r="Y2234" s="17"/>
      <c r="Z2234" s="17"/>
      <c r="AA2234" s="17"/>
      <c r="AB2234" s="17"/>
      <c r="AC2234" s="17"/>
      <c r="AE2234" s="16"/>
      <c r="AF2234" s="16"/>
      <c r="AG2234" s="16"/>
      <c r="AH2234" s="16"/>
      <c r="AI2234" s="16"/>
      <c r="AJ2234" s="16"/>
      <c r="AL2234" s="16"/>
      <c r="AM2234" s="16"/>
      <c r="AN2234" s="16"/>
      <c r="AO2234" s="16"/>
      <c r="AP2234" s="16"/>
      <c r="AQ2234" s="16"/>
      <c r="BI2234" s="1">
        <v>11</v>
      </c>
      <c r="BJ2234" s="6">
        <f>SUM($R$5:R2236)-$AB$2</f>
        <v>133.5226376</v>
      </c>
      <c r="BK2234" s="6">
        <f>SUM($R$5:S2236)-$AB$2</f>
        <v>676.93172148800033</v>
      </c>
      <c r="BL2234" s="6">
        <f>SUM($R$5:T2236)-$AB$2</f>
        <v>2035.4544312079965</v>
      </c>
      <c r="BM2234" s="6">
        <f>SUM($R$5:U2236)-$AB$2</f>
        <v>3937.386224815999</v>
      </c>
      <c r="BN2234" s="6">
        <f>SUM($R$5:V2236)-$AB$2</f>
        <v>6654.4316442560066</v>
      </c>
      <c r="BO2234" s="6">
        <f>SUM($R$5:W2236)-$AB$2</f>
        <v>9914.8861475839858</v>
      </c>
      <c r="BP2234" s="16"/>
    </row>
    <row r="2235" spans="1:68" x14ac:dyDescent="0.45">
      <c r="A2235" s="1">
        <v>2008</v>
      </c>
      <c r="B2235" s="1">
        <v>4</v>
      </c>
      <c r="C2235" s="1">
        <v>3</v>
      </c>
      <c r="D2235" s="1">
        <v>13</v>
      </c>
      <c r="E2235" s="1">
        <v>22.3</v>
      </c>
      <c r="F2235" s="1">
        <v>910.3</v>
      </c>
      <c r="G2235" s="4"/>
      <c r="H2235" s="4"/>
      <c r="Q2235" s="1">
        <v>10</v>
      </c>
      <c r="R2235" s="6">
        <f t="shared" si="2950"/>
        <v>0.37516140000000003</v>
      </c>
      <c r="S2235" s="6">
        <f t="shared" si="2951"/>
        <v>1.455626232</v>
      </c>
      <c r="T2235" s="6">
        <f t="shared" si="2952"/>
        <v>3.63906558</v>
      </c>
      <c r="U2235" s="6">
        <f t="shared" si="2953"/>
        <v>5.0946918119999998</v>
      </c>
      <c r="V2235" s="6">
        <f t="shared" si="2954"/>
        <v>7.27813116</v>
      </c>
      <c r="W2235" s="6">
        <f t="shared" si="2955"/>
        <v>8.7337573920000011</v>
      </c>
      <c r="X2235" s="17"/>
      <c r="Y2235" s="17"/>
      <c r="Z2235" s="17"/>
      <c r="AA2235" s="17"/>
      <c r="AB2235" s="17"/>
      <c r="AC2235" s="17"/>
      <c r="AE2235" s="16"/>
      <c r="AF2235" s="16"/>
      <c r="AG2235" s="16"/>
      <c r="AH2235" s="16"/>
      <c r="AI2235" s="16"/>
      <c r="AJ2235" s="16"/>
      <c r="AL2235" s="16"/>
      <c r="AM2235" s="16"/>
      <c r="AN2235" s="16"/>
      <c r="AO2235" s="16"/>
      <c r="AP2235" s="16"/>
      <c r="AQ2235" s="16"/>
      <c r="BI2235" s="1">
        <v>12</v>
      </c>
      <c r="BJ2235" s="6">
        <f t="shared" ref="BJ2235" si="2992">R2237-$AB$2</f>
        <v>-6.0169756000000003</v>
      </c>
      <c r="BK2235" s="6">
        <f t="shared" ref="BK2235" si="2993">S2237-$AB$2</f>
        <v>-4.5358653280000008</v>
      </c>
      <c r="BL2235" s="6">
        <f t="shared" ref="BL2235" si="2994">T2237-$AB$2</f>
        <v>-1.5427883200000014</v>
      </c>
      <c r="BM2235" s="6">
        <f t="shared" ref="BM2235" si="2995">U2237-$AB$2</f>
        <v>0.4525963519999987</v>
      </c>
      <c r="BN2235" s="6">
        <f t="shared" ref="BN2235" si="2996">V2237-$AB$2</f>
        <v>3.4456733599999971</v>
      </c>
      <c r="BO2235" s="6">
        <f t="shared" ref="BO2235" si="2997">W2237-$AB$2</f>
        <v>5.441058031999999</v>
      </c>
      <c r="BP2235" s="16"/>
    </row>
    <row r="2236" spans="1:68" x14ac:dyDescent="0.45">
      <c r="A2236" s="1">
        <v>2008</v>
      </c>
      <c r="B2236" s="1">
        <v>4</v>
      </c>
      <c r="C2236" s="1">
        <v>3</v>
      </c>
      <c r="D2236" s="1">
        <v>14</v>
      </c>
      <c r="E2236" s="1">
        <v>23.4</v>
      </c>
      <c r="F2236" s="1">
        <v>867.32</v>
      </c>
      <c r="G2236" s="4"/>
      <c r="H2236" s="4"/>
      <c r="Q2236" s="1">
        <v>11</v>
      </c>
      <c r="R2236" s="6">
        <f t="shared" si="2950"/>
        <v>0.4596384</v>
      </c>
      <c r="S2236" s="6">
        <f t="shared" si="2951"/>
        <v>1.7833969919999999</v>
      </c>
      <c r="T2236" s="6">
        <f t="shared" si="2952"/>
        <v>4.4584924800000003</v>
      </c>
      <c r="U2236" s="6">
        <f t="shared" si="2953"/>
        <v>6.2418894719999996</v>
      </c>
      <c r="V2236" s="6">
        <f t="shared" si="2954"/>
        <v>8.9169849600000006</v>
      </c>
      <c r="W2236" s="6">
        <f t="shared" si="2955"/>
        <v>10.700381951999999</v>
      </c>
      <c r="X2236" s="17"/>
      <c r="Y2236" s="17"/>
      <c r="Z2236" s="17"/>
      <c r="AA2236" s="17"/>
      <c r="AB2236" s="17"/>
      <c r="AC2236" s="17"/>
      <c r="AE2236" s="16"/>
      <c r="AF2236" s="16"/>
      <c r="AG2236" s="16"/>
      <c r="AH2236" s="16"/>
      <c r="AI2236" s="16"/>
      <c r="AJ2236" s="16"/>
      <c r="AL2236" s="16"/>
      <c r="AM2236" s="16"/>
      <c r="AN2236" s="16"/>
      <c r="AO2236" s="16"/>
      <c r="AP2236" s="16"/>
      <c r="AQ2236" s="16"/>
      <c r="BI2236" s="1">
        <v>13</v>
      </c>
      <c r="BJ2236" s="6">
        <f>SUM($R$5:R2238)-$AB$2</f>
        <v>134.564886</v>
      </c>
      <c r="BK2236" s="6">
        <f>SUM($R$5:S2238)-$AB$2</f>
        <v>682.01789368000027</v>
      </c>
      <c r="BL2236" s="6">
        <f>SUM($R$5:T2238)-$AB$2</f>
        <v>2050.6504128799966</v>
      </c>
      <c r="BM2236" s="6">
        <f>SUM($R$5:U2238)-$AB$2</f>
        <v>3966.7359397599989</v>
      </c>
      <c r="BN2236" s="6">
        <f>SUM($R$5:V2238)-$AB$2</f>
        <v>6704.0009781600065</v>
      </c>
      <c r="BO2236" s="6">
        <f>SUM($R$5:W2238)-$AB$2</f>
        <v>9988.7190242399865</v>
      </c>
      <c r="BP2236" s="16"/>
    </row>
    <row r="2237" spans="1:68" x14ac:dyDescent="0.45">
      <c r="A2237" s="1">
        <v>2008</v>
      </c>
      <c r="B2237" s="1">
        <v>4</v>
      </c>
      <c r="C2237" s="1">
        <v>3</v>
      </c>
      <c r="D2237" s="1">
        <v>15</v>
      </c>
      <c r="E2237" s="1">
        <v>24.1</v>
      </c>
      <c r="F2237" s="1">
        <v>761.4</v>
      </c>
      <c r="G2237" s="4"/>
      <c r="H2237" s="4"/>
      <c r="Q2237" s="1">
        <v>12</v>
      </c>
      <c r="R2237" s="6">
        <f t="shared" si="2950"/>
        <v>0.51427439999999991</v>
      </c>
      <c r="S2237" s="6">
        <f t="shared" si="2951"/>
        <v>1.9953846719999995</v>
      </c>
      <c r="T2237" s="6">
        <f t="shared" si="2952"/>
        <v>4.9884616799999986</v>
      </c>
      <c r="U2237" s="6">
        <f t="shared" si="2953"/>
        <v>6.9838463519999987</v>
      </c>
      <c r="V2237" s="6">
        <f t="shared" si="2954"/>
        <v>9.9769233599999971</v>
      </c>
      <c r="W2237" s="6">
        <f t="shared" si="2955"/>
        <v>11.972308031999999</v>
      </c>
      <c r="X2237" s="17">
        <f t="shared" ref="X2237" si="2998">SUM(R2237:R2261)-$AA$2</f>
        <v>-1.4179713999999999</v>
      </c>
      <c r="Y2237" s="17">
        <f t="shared" ref="Y2237" si="2999">SUM(S2237:S2261)-$AA$2</f>
        <v>11.427270967999998</v>
      </c>
      <c r="Z2237" s="17">
        <f t="shared" ref="Z2237" si="3000">SUM(T2237:T2261)-$AA$2</f>
        <v>37.385364919999994</v>
      </c>
      <c r="AA2237" s="17">
        <f t="shared" ref="AA2237" si="3001">SUM(U2237:U2261)-$AA$2</f>
        <v>54.690760887999993</v>
      </c>
      <c r="AB2237" s="17">
        <f t="shared" ref="AB2237" si="3002">SUM(V2237:V2261)-$AA$2</f>
        <v>80.648854839999984</v>
      </c>
      <c r="AC2237" s="17">
        <f t="shared" ref="AC2237" si="3003">SUM(W2237:W2261)-$AA$2</f>
        <v>97.954250808000012</v>
      </c>
      <c r="AE2237" s="16">
        <f t="shared" ref="AE2237" si="3004">IF(X2237&gt;0,1,0)</f>
        <v>0</v>
      </c>
      <c r="AF2237" s="16">
        <f t="shared" ref="AF2237" si="3005">IF(Y2237&gt;0,1,0)</f>
        <v>1</v>
      </c>
      <c r="AG2237" s="16">
        <f t="shared" ref="AG2237" si="3006">IF(Z2237&gt;0,1,0)</f>
        <v>1</v>
      </c>
      <c r="AH2237" s="16">
        <f t="shared" ref="AH2237" si="3007">IF(AA2237&gt;0,1,0)</f>
        <v>1</v>
      </c>
      <c r="AI2237" s="16">
        <f t="shared" ref="AI2237" si="3008">IF(AB2237&gt;0,1,0)</f>
        <v>1</v>
      </c>
      <c r="AJ2237" s="16">
        <f t="shared" ref="AJ2237" si="3009">IF(AC2237&gt;0,1,0)</f>
        <v>1</v>
      </c>
      <c r="AL2237" s="16">
        <f t="shared" ref="AL2237" si="3010">IF(X2237&lt;0,ABS(X2237*$AP$1),0)</f>
        <v>0</v>
      </c>
      <c r="AM2237" s="16">
        <f t="shared" ref="AM2237" si="3011">IF(Y2237&lt;0,ABS(Y2237*$AP$1),0)</f>
        <v>0</v>
      </c>
      <c r="AN2237" s="16">
        <f t="shared" ref="AN2237" si="3012">IF(Z2237&lt;0,ABS(Z2237*$AP$1),0)</f>
        <v>0</v>
      </c>
      <c r="AO2237" s="16">
        <f t="shared" ref="AO2237" si="3013">IF(AA2237&lt;0,ABS(AA2237*$AP$1),0)</f>
        <v>0</v>
      </c>
      <c r="AP2237" s="16">
        <f t="shared" ref="AP2237" si="3014">IF(AB2237&lt;0,ABS(AB2237*$AP$1),0)</f>
        <v>0</v>
      </c>
      <c r="AQ2237" s="16">
        <f t="shared" ref="AQ2237" si="3015">IF(AC2237&lt;0,ABS(AC2237*$AP$1),0)</f>
        <v>0</v>
      </c>
      <c r="BI2237" s="1">
        <v>14</v>
      </c>
      <c r="BJ2237" s="6">
        <f>SUM($R$5:R2239)-$AB$2</f>
        <v>135.06793160000001</v>
      </c>
      <c r="BK2237" s="6">
        <f>SUM($R$5:S2239)-$AB$2</f>
        <v>684.47275620800019</v>
      </c>
      <c r="BL2237" s="6">
        <f>SUM($R$5:T2239)-$AB$2</f>
        <v>2057.9848177279964</v>
      </c>
      <c r="BM2237" s="6">
        <f>SUM($R$5:U2239)-$AB$2</f>
        <v>3980.9017038559987</v>
      </c>
      <c r="BN2237" s="6">
        <f>SUM($R$5:V2239)-$AB$2</f>
        <v>6727.9258268960066</v>
      </c>
      <c r="BO2237" s="6">
        <f>SUM($R$5:W2239)-$AB$2</f>
        <v>10024.354774543988</v>
      </c>
      <c r="BP2237" s="16"/>
    </row>
    <row r="2238" spans="1:68" x14ac:dyDescent="0.45">
      <c r="A2238" s="1">
        <v>2008</v>
      </c>
      <c r="B2238" s="1">
        <v>4</v>
      </c>
      <c r="C2238" s="1">
        <v>3</v>
      </c>
      <c r="D2238" s="1">
        <v>16</v>
      </c>
      <c r="E2238" s="1">
        <v>24.6</v>
      </c>
      <c r="F2238" s="1">
        <v>601.08000000000004</v>
      </c>
      <c r="G2238" s="4"/>
      <c r="H2238" s="4"/>
      <c r="Q2238" s="1">
        <v>13</v>
      </c>
      <c r="R2238" s="6">
        <f t="shared" si="2950"/>
        <v>0.52797399999999994</v>
      </c>
      <c r="S2238" s="6">
        <f t="shared" si="2951"/>
        <v>2.0485391199999996</v>
      </c>
      <c r="T2238" s="6">
        <f t="shared" si="2952"/>
        <v>5.1213477999999988</v>
      </c>
      <c r="U2238" s="6">
        <f t="shared" si="2953"/>
        <v>7.1698869199999988</v>
      </c>
      <c r="V2238" s="6">
        <f t="shared" si="2954"/>
        <v>10.242695599999998</v>
      </c>
      <c r="W2238" s="6">
        <f t="shared" si="2955"/>
        <v>12.291234719999999</v>
      </c>
      <c r="X2238" s="17"/>
      <c r="Y2238" s="17"/>
      <c r="Z2238" s="17"/>
      <c r="AA2238" s="17"/>
      <c r="AB2238" s="17"/>
      <c r="AC2238" s="17"/>
      <c r="AE2238" s="16"/>
      <c r="AF2238" s="16"/>
      <c r="AG2238" s="16"/>
      <c r="AH2238" s="16"/>
      <c r="AI2238" s="16"/>
      <c r="AJ2238" s="16"/>
      <c r="AL2238" s="16"/>
      <c r="AM2238" s="16"/>
      <c r="AN2238" s="16"/>
      <c r="AO2238" s="16"/>
      <c r="AP2238" s="16"/>
      <c r="AQ2238" s="16"/>
      <c r="BI2238" s="1">
        <v>15</v>
      </c>
      <c r="BJ2238" s="6">
        <f>SUM($R$5:R2240)-$AB$2</f>
        <v>135.5095436</v>
      </c>
      <c r="BK2238" s="6">
        <f>SUM($R$5:S2240)-$AB$2</f>
        <v>686.6278227680001</v>
      </c>
      <c r="BL2238" s="6">
        <f>SUM($R$5:T2240)-$AB$2</f>
        <v>2064.4235206879966</v>
      </c>
      <c r="BM2238" s="6">
        <f>SUM($R$5:U2240)-$AB$2</f>
        <v>3993.3374977759991</v>
      </c>
      <c r="BN2238" s="6">
        <f>SUM($R$5:V2240)-$AB$2</f>
        <v>6748.9288936160065</v>
      </c>
      <c r="BO2238" s="6">
        <f>SUM($R$5:W2240)-$AB$2</f>
        <v>10055.638568623988</v>
      </c>
      <c r="BP2238" s="16"/>
    </row>
    <row r="2239" spans="1:68" x14ac:dyDescent="0.45">
      <c r="A2239" s="1">
        <v>2008</v>
      </c>
      <c r="B2239" s="1">
        <v>4</v>
      </c>
      <c r="C2239" s="1">
        <v>3</v>
      </c>
      <c r="D2239" s="1">
        <v>17</v>
      </c>
      <c r="E2239" s="1">
        <v>24.7</v>
      </c>
      <c r="F2239" s="1">
        <v>398.99</v>
      </c>
      <c r="G2239" s="4"/>
      <c r="H2239" s="4"/>
      <c r="Q2239" s="1">
        <v>14</v>
      </c>
      <c r="R2239" s="6">
        <f t="shared" si="2950"/>
        <v>0.50304559999999998</v>
      </c>
      <c r="S2239" s="6">
        <f t="shared" si="2951"/>
        <v>1.951816928</v>
      </c>
      <c r="T2239" s="6">
        <f t="shared" si="2952"/>
        <v>4.8795423199999997</v>
      </c>
      <c r="U2239" s="6">
        <f t="shared" si="2953"/>
        <v>6.8313592480000001</v>
      </c>
      <c r="V2239" s="6">
        <f t="shared" si="2954"/>
        <v>9.7590846399999993</v>
      </c>
      <c r="W2239" s="6">
        <f t="shared" si="2955"/>
        <v>11.710901567999999</v>
      </c>
      <c r="X2239" s="17"/>
      <c r="Y2239" s="17"/>
      <c r="Z2239" s="17"/>
      <c r="AA2239" s="17"/>
      <c r="AB2239" s="17"/>
      <c r="AC2239" s="17"/>
      <c r="AE2239" s="16"/>
      <c r="AF2239" s="16"/>
      <c r="AG2239" s="16"/>
      <c r="AH2239" s="16"/>
      <c r="AI2239" s="16"/>
      <c r="AJ2239" s="16"/>
      <c r="AL2239" s="16"/>
      <c r="AM2239" s="16"/>
      <c r="AN2239" s="16"/>
      <c r="AO2239" s="16"/>
      <c r="AP2239" s="16"/>
      <c r="AQ2239" s="16"/>
      <c r="BI2239" s="1">
        <v>16</v>
      </c>
      <c r="BJ2239" s="6">
        <f>SUM($R$5:R2241)-$AB$2</f>
        <v>135.85817</v>
      </c>
      <c r="BK2239" s="6">
        <f>SUM($R$5:S2241)-$AB$2</f>
        <v>688.32911960000001</v>
      </c>
      <c r="BL2239" s="6">
        <f>SUM($R$5:T2241)-$AB$2</f>
        <v>2069.5064935999967</v>
      </c>
      <c r="BM2239" s="6">
        <f>SUM($R$5:U2241)-$AB$2</f>
        <v>4003.1548171999989</v>
      </c>
      <c r="BN2239" s="6">
        <f>SUM($R$5:V2241)-$AB$2</f>
        <v>6765.5095652000073</v>
      </c>
      <c r="BO2239" s="6">
        <f>SUM($R$5:W2241)-$AB$2</f>
        <v>10080.335262799987</v>
      </c>
      <c r="BP2239" s="16"/>
    </row>
    <row r="2240" spans="1:68" x14ac:dyDescent="0.45">
      <c r="A2240" s="1">
        <v>2008</v>
      </c>
      <c r="B2240" s="1">
        <v>4</v>
      </c>
      <c r="C2240" s="1">
        <v>3</v>
      </c>
      <c r="D2240" s="1">
        <v>18</v>
      </c>
      <c r="E2240" s="1">
        <v>24</v>
      </c>
      <c r="F2240" s="1">
        <v>175.84</v>
      </c>
      <c r="G2240" s="4"/>
      <c r="H2240" s="4"/>
      <c r="Q2240" s="1">
        <v>15</v>
      </c>
      <c r="R2240" s="6">
        <f t="shared" si="2950"/>
        <v>0.44161199999999995</v>
      </c>
      <c r="S2240" s="6">
        <f t="shared" si="2951"/>
        <v>1.71345456</v>
      </c>
      <c r="T2240" s="6">
        <f t="shared" si="2952"/>
        <v>4.2836363999999998</v>
      </c>
      <c r="U2240" s="6">
        <f t="shared" si="2953"/>
        <v>5.9970909599999995</v>
      </c>
      <c r="V2240" s="6">
        <f t="shared" si="2954"/>
        <v>8.5672727999999996</v>
      </c>
      <c r="W2240" s="6">
        <f t="shared" si="2955"/>
        <v>10.280727359999998</v>
      </c>
      <c r="X2240" s="17"/>
      <c r="Y2240" s="17"/>
      <c r="Z2240" s="17"/>
      <c r="AA2240" s="17"/>
      <c r="AB2240" s="17"/>
      <c r="AC2240" s="17"/>
      <c r="AE2240" s="16"/>
      <c r="AF2240" s="16"/>
      <c r="AG2240" s="16"/>
      <c r="AH2240" s="16"/>
      <c r="AI2240" s="16"/>
      <c r="AJ2240" s="16"/>
      <c r="AL2240" s="16"/>
      <c r="AM2240" s="16"/>
      <c r="AN2240" s="16"/>
      <c r="AO2240" s="16"/>
      <c r="AP2240" s="16"/>
      <c r="AQ2240" s="16"/>
      <c r="BI2240" s="1">
        <v>17</v>
      </c>
      <c r="BJ2240" s="6">
        <f>SUM($R$5:R2242)-$AB$2</f>
        <v>136.08958419999999</v>
      </c>
      <c r="BK2240" s="6">
        <f>SUM($R$5:S2242)-$AB$2</f>
        <v>689.45842089600001</v>
      </c>
      <c r="BL2240" s="6">
        <f>SUM($R$5:T2242)-$AB$2</f>
        <v>2072.8805126359966</v>
      </c>
      <c r="BM2240" s="6">
        <f>SUM($R$5:U2242)-$AB$2</f>
        <v>4009.6714410719987</v>
      </c>
      <c r="BN2240" s="6">
        <f>SUM($R$5:V2242)-$AB$2</f>
        <v>6776.5156245520066</v>
      </c>
      <c r="BO2240" s="6">
        <f>SUM($R$5:W2242)-$AB$2</f>
        <v>10096.728644727988</v>
      </c>
      <c r="BP2240" s="16"/>
    </row>
    <row r="2241" spans="1:68" x14ac:dyDescent="0.45">
      <c r="A2241" s="1">
        <v>2008</v>
      </c>
      <c r="B2241" s="1">
        <v>4</v>
      </c>
      <c r="C2241" s="1">
        <v>3</v>
      </c>
      <c r="D2241" s="1">
        <v>19</v>
      </c>
      <c r="E2241" s="1">
        <v>21.3</v>
      </c>
      <c r="F2241" s="1">
        <v>0.45</v>
      </c>
      <c r="G2241" s="4"/>
      <c r="H2241" s="4"/>
      <c r="Q2241" s="1">
        <v>16</v>
      </c>
      <c r="R2241" s="6">
        <f t="shared" si="2950"/>
        <v>0.3486264</v>
      </c>
      <c r="S2241" s="6">
        <f t="shared" si="2951"/>
        <v>1.3526704319999998</v>
      </c>
      <c r="T2241" s="6">
        <f t="shared" si="2952"/>
        <v>3.3816760799999996</v>
      </c>
      <c r="U2241" s="6">
        <f t="shared" si="2953"/>
        <v>4.7343465120000001</v>
      </c>
      <c r="V2241" s="6">
        <f t="shared" si="2954"/>
        <v>6.7633521599999993</v>
      </c>
      <c r="W2241" s="6">
        <f t="shared" si="2955"/>
        <v>8.1160225920000002</v>
      </c>
      <c r="X2241" s="17"/>
      <c r="Y2241" s="17"/>
      <c r="Z2241" s="17"/>
      <c r="AA2241" s="17"/>
      <c r="AB2241" s="17"/>
      <c r="AC2241" s="17"/>
      <c r="AE2241" s="16"/>
      <c r="AF2241" s="16"/>
      <c r="AG2241" s="16"/>
      <c r="AH2241" s="16"/>
      <c r="AI2241" s="16"/>
      <c r="AJ2241" s="16"/>
      <c r="AL2241" s="16"/>
      <c r="AM2241" s="16"/>
      <c r="AN2241" s="16"/>
      <c r="AO2241" s="16"/>
      <c r="AP2241" s="16"/>
      <c r="AQ2241" s="16"/>
      <c r="BI2241" s="1">
        <v>18</v>
      </c>
      <c r="BJ2241" s="6">
        <f>SUM($R$5:R2243)-$AB$2</f>
        <v>136.19157139999999</v>
      </c>
      <c r="BK2241" s="6">
        <f>SUM($R$5:S2243)-$AB$2</f>
        <v>689.95611843200004</v>
      </c>
      <c r="BL2241" s="6">
        <f>SUM($R$5:T2243)-$AB$2</f>
        <v>2074.3674860119968</v>
      </c>
      <c r="BM2241" s="6">
        <f>SUM($R$5:U2243)-$AB$2</f>
        <v>4012.5434006239989</v>
      </c>
      <c r="BN2241" s="6">
        <f>SUM($R$5:V2243)-$AB$2</f>
        <v>6781.3661357840065</v>
      </c>
      <c r="BO2241" s="6">
        <f>SUM($R$5:W2243)-$AB$2</f>
        <v>10103.953417975988</v>
      </c>
      <c r="BP2241" s="16"/>
    </row>
    <row r="2242" spans="1:68" x14ac:dyDescent="0.45">
      <c r="A2242" s="1">
        <v>2008</v>
      </c>
      <c r="B2242" s="1">
        <v>4</v>
      </c>
      <c r="C2242" s="1">
        <v>3</v>
      </c>
      <c r="D2242" s="1">
        <v>20</v>
      </c>
      <c r="E2242" s="1">
        <v>20.9</v>
      </c>
      <c r="F2242" s="1">
        <v>0</v>
      </c>
      <c r="G2242" s="4"/>
      <c r="H2242" s="4"/>
      <c r="Q2242" s="1">
        <v>17</v>
      </c>
      <c r="R2242" s="6">
        <f t="shared" si="2950"/>
        <v>0.23141419999999999</v>
      </c>
      <c r="S2242" s="6">
        <f t="shared" si="2951"/>
        <v>0.89788709599999994</v>
      </c>
      <c r="T2242" s="6">
        <f t="shared" si="2952"/>
        <v>2.2447177399999996</v>
      </c>
      <c r="U2242" s="6">
        <f t="shared" si="2953"/>
        <v>3.1426048359999998</v>
      </c>
      <c r="V2242" s="6">
        <f t="shared" si="2954"/>
        <v>4.4894354799999991</v>
      </c>
      <c r="W2242" s="6">
        <f t="shared" si="2955"/>
        <v>5.3873225760000008</v>
      </c>
      <c r="X2242" s="17"/>
      <c r="Y2242" s="17"/>
      <c r="Z2242" s="17"/>
      <c r="AA2242" s="17"/>
      <c r="AB2242" s="17"/>
      <c r="AC2242" s="17"/>
      <c r="AE2242" s="16"/>
      <c r="AF2242" s="16"/>
      <c r="AG2242" s="16"/>
      <c r="AH2242" s="16"/>
      <c r="AI2242" s="16"/>
      <c r="AJ2242" s="16"/>
      <c r="AL2242" s="16"/>
      <c r="AM2242" s="16"/>
      <c r="AN2242" s="16"/>
      <c r="AO2242" s="16"/>
      <c r="AP2242" s="16"/>
      <c r="AQ2242" s="16"/>
      <c r="BI2242" s="1">
        <v>19</v>
      </c>
      <c r="BJ2242" s="6">
        <f>SUM($R$5:R2244)-$AB$2</f>
        <v>136.19183239999998</v>
      </c>
      <c r="BK2242" s="6">
        <f>SUM($R$5:S2244)-$AB$2</f>
        <v>689.95739211200009</v>
      </c>
      <c r="BL2242" s="6">
        <f>SUM($R$5:T2244)-$AB$2</f>
        <v>2074.3712913919967</v>
      </c>
      <c r="BM2242" s="6">
        <f>SUM($R$5:U2244)-$AB$2</f>
        <v>4012.550750383999</v>
      </c>
      <c r="BN2242" s="6">
        <f>SUM($R$5:V2244)-$AB$2</f>
        <v>6781.3785489440061</v>
      </c>
      <c r="BO2242" s="6">
        <f>SUM($R$5:W2244)-$AB$2</f>
        <v>10103.97190721599</v>
      </c>
      <c r="BP2242" s="16"/>
    </row>
    <row r="2243" spans="1:68" x14ac:dyDescent="0.45">
      <c r="A2243" s="1">
        <v>2008</v>
      </c>
      <c r="B2243" s="1">
        <v>4</v>
      </c>
      <c r="C2243" s="1">
        <v>3</v>
      </c>
      <c r="D2243" s="1">
        <v>21</v>
      </c>
      <c r="E2243" s="1">
        <v>21.5</v>
      </c>
      <c r="F2243" s="1">
        <v>0</v>
      </c>
      <c r="G2243" s="4"/>
      <c r="H2243" s="4"/>
      <c r="Q2243" s="1">
        <v>18</v>
      </c>
      <c r="R2243" s="6">
        <f t="shared" si="2950"/>
        <v>0.1019872</v>
      </c>
      <c r="S2243" s="6">
        <f t="shared" si="2951"/>
        <v>0.395710336</v>
      </c>
      <c r="T2243" s="6">
        <f t="shared" si="2952"/>
        <v>0.98927583999999991</v>
      </c>
      <c r="U2243" s="6">
        <f t="shared" si="2953"/>
        <v>1.3849861760000002</v>
      </c>
      <c r="V2243" s="6">
        <f t="shared" si="2954"/>
        <v>1.9785516799999998</v>
      </c>
      <c r="W2243" s="6">
        <f t="shared" si="2955"/>
        <v>2.3742620160000003</v>
      </c>
      <c r="X2243" s="17"/>
      <c r="Y2243" s="17"/>
      <c r="Z2243" s="17"/>
      <c r="AA2243" s="17"/>
      <c r="AB2243" s="17"/>
      <c r="AC2243" s="17"/>
      <c r="AE2243" s="16"/>
      <c r="AF2243" s="16"/>
      <c r="AG2243" s="16"/>
      <c r="AH2243" s="16"/>
      <c r="AI2243" s="16"/>
      <c r="AJ2243" s="16"/>
      <c r="AL2243" s="16"/>
      <c r="AM2243" s="16"/>
      <c r="AN2243" s="16"/>
      <c r="AO2243" s="16"/>
      <c r="AP2243" s="16"/>
      <c r="AQ2243" s="16"/>
      <c r="BI2243" s="1">
        <v>20</v>
      </c>
      <c r="BJ2243" s="6">
        <f>SUM($R$5:R2245)-$AB$2</f>
        <v>136.19183239999998</v>
      </c>
      <c r="BK2243" s="6">
        <f>SUM($R$5:S2245)-$AB$2</f>
        <v>689.95739211200009</v>
      </c>
      <c r="BL2243" s="6">
        <f>SUM($R$5:T2245)-$AB$2</f>
        <v>2074.3712913919967</v>
      </c>
      <c r="BM2243" s="6">
        <f>SUM($R$5:U2245)-$AB$2</f>
        <v>4012.550750383999</v>
      </c>
      <c r="BN2243" s="6">
        <f>SUM($R$5:V2245)-$AB$2</f>
        <v>6781.3785489440061</v>
      </c>
      <c r="BO2243" s="6">
        <f>SUM($R$5:W2245)-$AB$2</f>
        <v>10103.97190721599</v>
      </c>
      <c r="BP2243" s="16"/>
    </row>
    <row r="2244" spans="1:68" x14ac:dyDescent="0.45">
      <c r="A2244" s="1">
        <v>2008</v>
      </c>
      <c r="B2244" s="1">
        <v>4</v>
      </c>
      <c r="C2244" s="1">
        <v>3</v>
      </c>
      <c r="D2244" s="1">
        <v>22</v>
      </c>
      <c r="E2244" s="1">
        <v>21.2</v>
      </c>
      <c r="F2244" s="1">
        <v>0</v>
      </c>
      <c r="G2244" s="4"/>
      <c r="H2244" s="4"/>
      <c r="Q2244" s="1">
        <v>19</v>
      </c>
      <c r="R2244" s="6">
        <f t="shared" si="2950"/>
        <v>2.61E-4</v>
      </c>
      <c r="S2244" s="6">
        <f t="shared" si="2951"/>
        <v>1.01268E-3</v>
      </c>
      <c r="T2244" s="6">
        <f t="shared" si="2952"/>
        <v>2.5317E-3</v>
      </c>
      <c r="U2244" s="6">
        <f t="shared" si="2953"/>
        <v>3.5443800000000002E-3</v>
      </c>
      <c r="V2244" s="6">
        <f t="shared" si="2954"/>
        <v>5.0634E-3</v>
      </c>
      <c r="W2244" s="6">
        <f t="shared" si="2955"/>
        <v>6.0760800000000002E-3</v>
      </c>
      <c r="X2244" s="17"/>
      <c r="Y2244" s="17"/>
      <c r="Z2244" s="17"/>
      <c r="AA2244" s="17"/>
      <c r="AB2244" s="17"/>
      <c r="AC2244" s="17"/>
      <c r="AE2244" s="16"/>
      <c r="AF2244" s="16"/>
      <c r="AG2244" s="16"/>
      <c r="AH2244" s="16"/>
      <c r="AI2244" s="16"/>
      <c r="AJ2244" s="16"/>
      <c r="AL2244" s="16"/>
      <c r="AM2244" s="16"/>
      <c r="AN2244" s="16"/>
      <c r="AO2244" s="16"/>
      <c r="AP2244" s="16"/>
      <c r="AQ2244" s="16"/>
      <c r="BI2244" s="1">
        <v>21</v>
      </c>
      <c r="BJ2244" s="6">
        <f>SUM($R$5:R2246)-$AB$2</f>
        <v>136.19183239999998</v>
      </c>
      <c r="BK2244" s="6">
        <f>SUM($R$5:S2246)-$AB$2</f>
        <v>689.95739211200009</v>
      </c>
      <c r="BL2244" s="6">
        <f>SUM($R$5:T2246)-$AB$2</f>
        <v>2074.3712913919967</v>
      </c>
      <c r="BM2244" s="6">
        <f>SUM($R$5:U2246)-$AB$2</f>
        <v>4012.550750383999</v>
      </c>
      <c r="BN2244" s="6">
        <f>SUM($R$5:V2246)-$AB$2</f>
        <v>6781.3785489440061</v>
      </c>
      <c r="BO2244" s="6">
        <f>SUM($R$5:W2246)-$AB$2</f>
        <v>10103.97190721599</v>
      </c>
      <c r="BP2244" s="16"/>
    </row>
    <row r="2245" spans="1:68" x14ac:dyDescent="0.45">
      <c r="A2245" s="1">
        <v>2008</v>
      </c>
      <c r="B2245" s="1">
        <v>4</v>
      </c>
      <c r="C2245" s="1">
        <v>3</v>
      </c>
      <c r="D2245" s="1">
        <v>23</v>
      </c>
      <c r="E2245" s="1">
        <v>20.5</v>
      </c>
      <c r="F2245" s="1">
        <v>0</v>
      </c>
      <c r="G2245" s="4"/>
      <c r="H2245" s="4"/>
      <c r="Q2245" s="1">
        <v>20</v>
      </c>
      <c r="R2245" s="6">
        <f t="shared" si="2950"/>
        <v>0</v>
      </c>
      <c r="S2245" s="6">
        <f t="shared" si="2951"/>
        <v>0</v>
      </c>
      <c r="T2245" s="6">
        <f t="shared" si="2952"/>
        <v>0</v>
      </c>
      <c r="U2245" s="6">
        <f t="shared" si="2953"/>
        <v>0</v>
      </c>
      <c r="V2245" s="6">
        <f t="shared" si="2954"/>
        <v>0</v>
      </c>
      <c r="W2245" s="6">
        <f t="shared" si="2955"/>
        <v>0</v>
      </c>
      <c r="X2245" s="17"/>
      <c r="Y2245" s="17"/>
      <c r="Z2245" s="17"/>
      <c r="AA2245" s="17"/>
      <c r="AB2245" s="17"/>
      <c r="AC2245" s="17"/>
      <c r="AE2245" s="16"/>
      <c r="AF2245" s="16"/>
      <c r="AG2245" s="16"/>
      <c r="AH2245" s="16"/>
      <c r="AI2245" s="16"/>
      <c r="AJ2245" s="16"/>
      <c r="AL2245" s="16"/>
      <c r="AM2245" s="16"/>
      <c r="AN2245" s="16"/>
      <c r="AO2245" s="16"/>
      <c r="AP2245" s="16"/>
      <c r="AQ2245" s="16"/>
      <c r="BI2245" s="1">
        <v>22</v>
      </c>
      <c r="BJ2245" s="6">
        <f>SUM($R$5:R2247)-$AB$2</f>
        <v>136.19183239999998</v>
      </c>
      <c r="BK2245" s="6">
        <f>SUM($R$5:S2247)-$AB$2</f>
        <v>689.95739211200009</v>
      </c>
      <c r="BL2245" s="6">
        <f>SUM($R$5:T2247)-$AB$2</f>
        <v>2074.3712913919967</v>
      </c>
      <c r="BM2245" s="6">
        <f>SUM($R$5:U2247)-$AB$2</f>
        <v>4012.550750383999</v>
      </c>
      <c r="BN2245" s="6">
        <f>SUM($R$5:V2247)-$AB$2</f>
        <v>6781.3785489440061</v>
      </c>
      <c r="BO2245" s="6">
        <f>SUM($R$5:W2247)-$AB$2</f>
        <v>10103.97190721599</v>
      </c>
      <c r="BP2245" s="16"/>
    </row>
    <row r="2246" spans="1:68" x14ac:dyDescent="0.45">
      <c r="A2246" s="1">
        <v>2008</v>
      </c>
      <c r="B2246" s="1">
        <v>4</v>
      </c>
      <c r="C2246" s="1">
        <v>4</v>
      </c>
      <c r="D2246" s="1">
        <v>0</v>
      </c>
      <c r="E2246" s="1">
        <v>19.3</v>
      </c>
      <c r="F2246" s="1">
        <v>0</v>
      </c>
      <c r="G2246" s="4"/>
      <c r="H2246" s="4"/>
      <c r="Q2246" s="1">
        <v>21</v>
      </c>
      <c r="R2246" s="6">
        <f t="shared" si="2950"/>
        <v>0</v>
      </c>
      <c r="S2246" s="6">
        <f t="shared" si="2951"/>
        <v>0</v>
      </c>
      <c r="T2246" s="6">
        <f t="shared" si="2952"/>
        <v>0</v>
      </c>
      <c r="U2246" s="6">
        <f t="shared" si="2953"/>
        <v>0</v>
      </c>
      <c r="V2246" s="6">
        <f t="shared" si="2954"/>
        <v>0</v>
      </c>
      <c r="W2246" s="6">
        <f t="shared" si="2955"/>
        <v>0</v>
      </c>
      <c r="X2246" s="17"/>
      <c r="Y2246" s="17"/>
      <c r="Z2246" s="17"/>
      <c r="AA2246" s="17"/>
      <c r="AB2246" s="17"/>
      <c r="AC2246" s="17"/>
      <c r="AE2246" s="16"/>
      <c r="AF2246" s="16"/>
      <c r="AG2246" s="16"/>
      <c r="AH2246" s="16"/>
      <c r="AI2246" s="16"/>
      <c r="AJ2246" s="16"/>
      <c r="AL2246" s="16"/>
      <c r="AM2246" s="16"/>
      <c r="AN2246" s="16"/>
      <c r="AO2246" s="16"/>
      <c r="AP2246" s="16"/>
      <c r="AQ2246" s="16"/>
      <c r="BI2246" s="1">
        <v>23</v>
      </c>
      <c r="BJ2246" s="6">
        <f>SUM($R$5:R2248)-$AB$2</f>
        <v>136.19183239999998</v>
      </c>
      <c r="BK2246" s="6">
        <f>SUM($R$5:S2248)-$AB$2</f>
        <v>689.95739211200009</v>
      </c>
      <c r="BL2246" s="6">
        <f>SUM($R$5:T2248)-$AB$2</f>
        <v>2074.3712913919967</v>
      </c>
      <c r="BM2246" s="6">
        <f>SUM($R$5:U2248)-$AB$2</f>
        <v>4012.550750383999</v>
      </c>
      <c r="BN2246" s="6">
        <f>SUM($R$5:V2248)-$AB$2</f>
        <v>6781.3785489440061</v>
      </c>
      <c r="BO2246" s="6">
        <f>SUM($R$5:W2248)-$AB$2</f>
        <v>10103.97190721599</v>
      </c>
      <c r="BP2246" s="16"/>
    </row>
    <row r="2247" spans="1:68" x14ac:dyDescent="0.45">
      <c r="A2247" s="1">
        <v>2008</v>
      </c>
      <c r="B2247" s="1">
        <v>4</v>
      </c>
      <c r="C2247" s="1">
        <v>4</v>
      </c>
      <c r="D2247" s="1">
        <v>1</v>
      </c>
      <c r="E2247" s="1">
        <v>18.7</v>
      </c>
      <c r="F2247" s="1">
        <v>0</v>
      </c>
      <c r="G2247" s="4"/>
      <c r="H2247" s="4"/>
      <c r="Q2247" s="1">
        <v>22</v>
      </c>
      <c r="R2247" s="6">
        <f t="shared" si="2950"/>
        <v>0</v>
      </c>
      <c r="S2247" s="6">
        <f t="shared" si="2951"/>
        <v>0</v>
      </c>
      <c r="T2247" s="6">
        <f t="shared" si="2952"/>
        <v>0</v>
      </c>
      <c r="U2247" s="6">
        <f t="shared" si="2953"/>
        <v>0</v>
      </c>
      <c r="V2247" s="6">
        <f t="shared" si="2954"/>
        <v>0</v>
      </c>
      <c r="W2247" s="6">
        <f t="shared" si="2955"/>
        <v>0</v>
      </c>
      <c r="X2247" s="17"/>
      <c r="Y2247" s="17"/>
      <c r="Z2247" s="17"/>
      <c r="AA2247" s="17"/>
      <c r="AB2247" s="17"/>
      <c r="AC2247" s="17"/>
      <c r="AE2247" s="16"/>
      <c r="AF2247" s="16"/>
      <c r="AG2247" s="16"/>
      <c r="AH2247" s="16"/>
      <c r="AI2247" s="16"/>
      <c r="AJ2247" s="16"/>
      <c r="AL2247" s="16"/>
      <c r="AM2247" s="16"/>
      <c r="AN2247" s="16"/>
      <c r="AO2247" s="16"/>
      <c r="AP2247" s="16"/>
      <c r="AQ2247" s="16"/>
      <c r="BI2247" s="1">
        <v>0</v>
      </c>
      <c r="BJ2247" s="6">
        <f t="shared" ref="BJ2247" si="3016">R2249-$AB$2</f>
        <v>-6.53125</v>
      </c>
      <c r="BK2247" s="6">
        <f t="shared" ref="BK2247" si="3017">S2249-$AB$2</f>
        <v>-6.53125</v>
      </c>
      <c r="BL2247" s="6">
        <f t="shared" ref="BL2247" si="3018">T2249-$AB$2</f>
        <v>-6.53125</v>
      </c>
      <c r="BM2247" s="6">
        <f t="shared" ref="BM2247" si="3019">U2249-$AB$2</f>
        <v>-6.53125</v>
      </c>
      <c r="BN2247" s="6">
        <f t="shared" ref="BN2247" si="3020">V2249-$AB$2</f>
        <v>-6.53125</v>
      </c>
      <c r="BO2247" s="6">
        <f t="shared" ref="BO2247" si="3021">W2249-$AB$2</f>
        <v>-6.53125</v>
      </c>
      <c r="BP2247" s="16">
        <v>95</v>
      </c>
    </row>
    <row r="2248" spans="1:68" x14ac:dyDescent="0.45">
      <c r="A2248" s="1">
        <v>2008</v>
      </c>
      <c r="B2248" s="1">
        <v>4</v>
      </c>
      <c r="C2248" s="1">
        <v>4</v>
      </c>
      <c r="D2248" s="1">
        <v>2</v>
      </c>
      <c r="E2248" s="1">
        <v>18.3</v>
      </c>
      <c r="F2248" s="1">
        <v>0</v>
      </c>
      <c r="G2248" s="4"/>
      <c r="H2248" s="4"/>
      <c r="Q2248" s="1">
        <v>23</v>
      </c>
      <c r="R2248" s="6">
        <f t="shared" si="2950"/>
        <v>0</v>
      </c>
      <c r="S2248" s="6">
        <f t="shared" si="2951"/>
        <v>0</v>
      </c>
      <c r="T2248" s="6">
        <f t="shared" si="2952"/>
        <v>0</v>
      </c>
      <c r="U2248" s="6">
        <f t="shared" si="2953"/>
        <v>0</v>
      </c>
      <c r="V2248" s="6">
        <f t="shared" si="2954"/>
        <v>0</v>
      </c>
      <c r="W2248" s="6">
        <f t="shared" si="2955"/>
        <v>0</v>
      </c>
      <c r="X2248" s="17"/>
      <c r="Y2248" s="17"/>
      <c r="Z2248" s="17"/>
      <c r="AA2248" s="17"/>
      <c r="AB2248" s="17"/>
      <c r="AC2248" s="17"/>
      <c r="AE2248" s="16"/>
      <c r="AF2248" s="16"/>
      <c r="AG2248" s="16"/>
      <c r="AH2248" s="16"/>
      <c r="AI2248" s="16"/>
      <c r="AJ2248" s="16"/>
      <c r="AL2248" s="16"/>
      <c r="AM2248" s="16"/>
      <c r="AN2248" s="16"/>
      <c r="AO2248" s="16"/>
      <c r="AP2248" s="16"/>
      <c r="AQ2248" s="16"/>
      <c r="BI2248" s="1">
        <v>1</v>
      </c>
      <c r="BJ2248" s="6">
        <f>SUM($R$5:R2250)-$AB$2</f>
        <v>136.19183239999998</v>
      </c>
      <c r="BK2248" s="6">
        <f>SUM($R$5:S2250)-$AB$2</f>
        <v>689.95739211200009</v>
      </c>
      <c r="BL2248" s="6">
        <f>SUM($R$5:T2250)-$AB$2</f>
        <v>2074.3712913919967</v>
      </c>
      <c r="BM2248" s="6">
        <f>SUM($R$5:U2250)-$AB$2</f>
        <v>4012.550750383999</v>
      </c>
      <c r="BN2248" s="6">
        <f>SUM($R$5:V2250)-$AB$2</f>
        <v>6781.3785489440061</v>
      </c>
      <c r="BO2248" s="6">
        <f>SUM($R$5:W2250)-$AB$2</f>
        <v>10103.97190721599</v>
      </c>
      <c r="BP2248" s="16"/>
    </row>
    <row r="2249" spans="1:68" x14ac:dyDescent="0.45">
      <c r="A2249" s="1">
        <v>2008</v>
      </c>
      <c r="B2249" s="1">
        <v>4</v>
      </c>
      <c r="C2249" s="1">
        <v>4</v>
      </c>
      <c r="D2249" s="1">
        <v>3</v>
      </c>
      <c r="E2249" s="1">
        <v>17.600000000000001</v>
      </c>
      <c r="F2249" s="1">
        <v>0</v>
      </c>
      <c r="G2249" s="4"/>
      <c r="H2249" s="4"/>
      <c r="Q2249" s="1">
        <v>0</v>
      </c>
      <c r="R2249" s="6">
        <f t="shared" si="2950"/>
        <v>0</v>
      </c>
      <c r="S2249" s="6">
        <f t="shared" si="2951"/>
        <v>0</v>
      </c>
      <c r="T2249" s="6">
        <f t="shared" si="2952"/>
        <v>0</v>
      </c>
      <c r="U2249" s="6">
        <f t="shared" si="2953"/>
        <v>0</v>
      </c>
      <c r="V2249" s="6">
        <f t="shared" si="2954"/>
        <v>0</v>
      </c>
      <c r="W2249" s="6">
        <f t="shared" si="2955"/>
        <v>0</v>
      </c>
      <c r="X2249" s="17"/>
      <c r="Y2249" s="17"/>
      <c r="Z2249" s="17"/>
      <c r="AA2249" s="17"/>
      <c r="AB2249" s="17"/>
      <c r="AC2249" s="17"/>
      <c r="AE2249" s="16"/>
      <c r="AF2249" s="16"/>
      <c r="AG2249" s="16"/>
      <c r="AH2249" s="16"/>
      <c r="AI2249" s="16"/>
      <c r="AJ2249" s="16"/>
      <c r="AL2249" s="16"/>
      <c r="AM2249" s="16"/>
      <c r="AN2249" s="16"/>
      <c r="AO2249" s="16"/>
      <c r="AP2249" s="16"/>
      <c r="AQ2249" s="16"/>
      <c r="BI2249" s="1">
        <v>2</v>
      </c>
      <c r="BJ2249" s="6">
        <f>SUM($R$5:R2251)-$AB$2</f>
        <v>136.19183239999998</v>
      </c>
      <c r="BK2249" s="6">
        <f>SUM($R$5:S2251)-$AB$2</f>
        <v>689.95739211200009</v>
      </c>
      <c r="BL2249" s="6">
        <f>SUM($R$5:T2251)-$AB$2</f>
        <v>2074.3712913919967</v>
      </c>
      <c r="BM2249" s="6">
        <f>SUM($R$5:U2251)-$AB$2</f>
        <v>4012.550750383999</v>
      </c>
      <c r="BN2249" s="6">
        <f>SUM($R$5:V2251)-$AB$2</f>
        <v>6781.3785489440061</v>
      </c>
      <c r="BO2249" s="6">
        <f>SUM($R$5:W2251)-$AB$2</f>
        <v>10103.97190721599</v>
      </c>
      <c r="BP2249" s="16"/>
    </row>
    <row r="2250" spans="1:68" x14ac:dyDescent="0.45">
      <c r="A2250" s="1">
        <v>2008</v>
      </c>
      <c r="B2250" s="1">
        <v>4</v>
      </c>
      <c r="C2250" s="1">
        <v>4</v>
      </c>
      <c r="D2250" s="1">
        <v>4</v>
      </c>
      <c r="E2250" s="1">
        <v>17.2</v>
      </c>
      <c r="F2250" s="1">
        <v>0</v>
      </c>
      <c r="G2250" s="4"/>
      <c r="H2250" s="4"/>
      <c r="Q2250" s="1">
        <v>1</v>
      </c>
      <c r="R2250" s="6">
        <f t="shared" si="2950"/>
        <v>0</v>
      </c>
      <c r="S2250" s="6">
        <f t="shared" si="2951"/>
        <v>0</v>
      </c>
      <c r="T2250" s="6">
        <f t="shared" si="2952"/>
        <v>0</v>
      </c>
      <c r="U2250" s="6">
        <f t="shared" si="2953"/>
        <v>0</v>
      </c>
      <c r="V2250" s="6">
        <f t="shared" si="2954"/>
        <v>0</v>
      </c>
      <c r="W2250" s="6">
        <f t="shared" si="2955"/>
        <v>0</v>
      </c>
      <c r="X2250" s="17"/>
      <c r="Y2250" s="17"/>
      <c r="Z2250" s="17"/>
      <c r="AA2250" s="17"/>
      <c r="AB2250" s="17"/>
      <c r="AC2250" s="17"/>
      <c r="AE2250" s="16"/>
      <c r="AF2250" s="16"/>
      <c r="AG2250" s="16"/>
      <c r="AH2250" s="16"/>
      <c r="AI2250" s="16"/>
      <c r="AJ2250" s="16"/>
      <c r="AL2250" s="16"/>
      <c r="AM2250" s="16"/>
      <c r="AN2250" s="16"/>
      <c r="AO2250" s="16"/>
      <c r="AP2250" s="16"/>
      <c r="AQ2250" s="16"/>
      <c r="BI2250" s="1">
        <v>3</v>
      </c>
      <c r="BJ2250" s="6">
        <f>SUM($R$5:R2252)-$AB$2</f>
        <v>136.19183239999998</v>
      </c>
      <c r="BK2250" s="6">
        <f>SUM($R$5:S2252)-$AB$2</f>
        <v>689.95739211200009</v>
      </c>
      <c r="BL2250" s="6">
        <f>SUM($R$5:T2252)-$AB$2</f>
        <v>2074.3712913919967</v>
      </c>
      <c r="BM2250" s="6">
        <f>SUM($R$5:U2252)-$AB$2</f>
        <v>4012.550750383999</v>
      </c>
      <c r="BN2250" s="6">
        <f>SUM($R$5:V2252)-$AB$2</f>
        <v>6781.3785489440061</v>
      </c>
      <c r="BO2250" s="6">
        <f>SUM($R$5:W2252)-$AB$2</f>
        <v>10103.97190721599</v>
      </c>
      <c r="BP2250" s="16"/>
    </row>
    <row r="2251" spans="1:68" x14ac:dyDescent="0.45">
      <c r="A2251" s="1">
        <v>2008</v>
      </c>
      <c r="B2251" s="1">
        <v>4</v>
      </c>
      <c r="C2251" s="1">
        <v>4</v>
      </c>
      <c r="D2251" s="1">
        <v>5</v>
      </c>
      <c r="E2251" s="1">
        <v>16.899999999999999</v>
      </c>
      <c r="F2251" s="1">
        <v>0</v>
      </c>
      <c r="G2251" s="4"/>
      <c r="H2251" s="4"/>
      <c r="Q2251" s="1">
        <v>2</v>
      </c>
      <c r="R2251" s="6">
        <f t="shared" si="2950"/>
        <v>0</v>
      </c>
      <c r="S2251" s="6">
        <f t="shared" si="2951"/>
        <v>0</v>
      </c>
      <c r="T2251" s="6">
        <f t="shared" si="2952"/>
        <v>0</v>
      </c>
      <c r="U2251" s="6">
        <f t="shared" si="2953"/>
        <v>0</v>
      </c>
      <c r="V2251" s="6">
        <f t="shared" si="2954"/>
        <v>0</v>
      </c>
      <c r="W2251" s="6">
        <f t="shared" si="2955"/>
        <v>0</v>
      </c>
      <c r="X2251" s="17"/>
      <c r="Y2251" s="17"/>
      <c r="Z2251" s="17"/>
      <c r="AA2251" s="17"/>
      <c r="AB2251" s="17"/>
      <c r="AC2251" s="17"/>
      <c r="AE2251" s="16"/>
      <c r="AF2251" s="16"/>
      <c r="AG2251" s="16"/>
      <c r="AH2251" s="16"/>
      <c r="AI2251" s="16"/>
      <c r="AJ2251" s="16"/>
      <c r="AL2251" s="16"/>
      <c r="AM2251" s="16"/>
      <c r="AN2251" s="16"/>
      <c r="AO2251" s="16"/>
      <c r="AP2251" s="16"/>
      <c r="AQ2251" s="16"/>
      <c r="BI2251" s="1">
        <v>4</v>
      </c>
      <c r="BJ2251" s="6">
        <f>SUM($R$5:R2253)-$AB$2</f>
        <v>136.19183239999998</v>
      </c>
      <c r="BK2251" s="6">
        <f>SUM($R$5:S2253)-$AB$2</f>
        <v>689.95739211200009</v>
      </c>
      <c r="BL2251" s="6">
        <f>SUM($R$5:T2253)-$AB$2</f>
        <v>2074.3712913919967</v>
      </c>
      <c r="BM2251" s="6">
        <f>SUM($R$5:U2253)-$AB$2</f>
        <v>4012.550750383999</v>
      </c>
      <c r="BN2251" s="6">
        <f>SUM($R$5:V2253)-$AB$2</f>
        <v>6781.3785489440061</v>
      </c>
      <c r="BO2251" s="6">
        <f>SUM($R$5:W2253)-$AB$2</f>
        <v>10103.97190721599</v>
      </c>
      <c r="BP2251" s="16"/>
    </row>
    <row r="2252" spans="1:68" x14ac:dyDescent="0.45">
      <c r="A2252" s="1">
        <v>2008</v>
      </c>
      <c r="B2252" s="1">
        <v>4</v>
      </c>
      <c r="C2252" s="1">
        <v>4</v>
      </c>
      <c r="D2252" s="1">
        <v>6</v>
      </c>
      <c r="E2252" s="1">
        <v>16.399999999999999</v>
      </c>
      <c r="F2252" s="1">
        <v>0</v>
      </c>
      <c r="G2252" s="4"/>
      <c r="H2252" s="4"/>
      <c r="Q2252" s="1">
        <v>3</v>
      </c>
      <c r="R2252" s="6">
        <f t="shared" si="2950"/>
        <v>0</v>
      </c>
      <c r="S2252" s="6">
        <f t="shared" si="2951"/>
        <v>0</v>
      </c>
      <c r="T2252" s="6">
        <f t="shared" si="2952"/>
        <v>0</v>
      </c>
      <c r="U2252" s="6">
        <f t="shared" si="2953"/>
        <v>0</v>
      </c>
      <c r="V2252" s="6">
        <f t="shared" si="2954"/>
        <v>0</v>
      </c>
      <c r="W2252" s="6">
        <f t="shared" si="2955"/>
        <v>0</v>
      </c>
      <c r="X2252" s="17"/>
      <c r="Y2252" s="17"/>
      <c r="Z2252" s="17"/>
      <c r="AA2252" s="17"/>
      <c r="AB2252" s="17"/>
      <c r="AC2252" s="17"/>
      <c r="AE2252" s="16"/>
      <c r="AF2252" s="16"/>
      <c r="AG2252" s="16"/>
      <c r="AH2252" s="16"/>
      <c r="AI2252" s="16"/>
      <c r="AJ2252" s="16"/>
      <c r="AL2252" s="16"/>
      <c r="AM2252" s="16"/>
      <c r="AN2252" s="16"/>
      <c r="AO2252" s="16"/>
      <c r="AP2252" s="16"/>
      <c r="AQ2252" s="16"/>
      <c r="BI2252" s="1">
        <v>5</v>
      </c>
      <c r="BJ2252" s="6">
        <f>SUM($R$5:R2254)-$AB$2</f>
        <v>136.19183239999998</v>
      </c>
      <c r="BK2252" s="6">
        <f>SUM($R$5:S2254)-$AB$2</f>
        <v>689.95739211200009</v>
      </c>
      <c r="BL2252" s="6">
        <f>SUM($R$5:T2254)-$AB$2</f>
        <v>2074.3712913919967</v>
      </c>
      <c r="BM2252" s="6">
        <f>SUM($R$5:U2254)-$AB$2</f>
        <v>4012.550750383999</v>
      </c>
      <c r="BN2252" s="6">
        <f>SUM($R$5:V2254)-$AB$2</f>
        <v>6781.3785489440061</v>
      </c>
      <c r="BO2252" s="6">
        <f>SUM($R$5:W2254)-$AB$2</f>
        <v>10103.97190721599</v>
      </c>
      <c r="BP2252" s="16"/>
    </row>
    <row r="2253" spans="1:68" x14ac:dyDescent="0.45">
      <c r="A2253" s="1">
        <v>2008</v>
      </c>
      <c r="B2253" s="1">
        <v>4</v>
      </c>
      <c r="C2253" s="1">
        <v>4</v>
      </c>
      <c r="D2253" s="1">
        <v>7</v>
      </c>
      <c r="E2253" s="1">
        <v>15.9</v>
      </c>
      <c r="F2253" s="1">
        <v>33.020000000000003</v>
      </c>
      <c r="G2253" s="4"/>
      <c r="H2253" s="4"/>
      <c r="Q2253" s="1">
        <v>4</v>
      </c>
      <c r="R2253" s="6">
        <f t="shared" si="2950"/>
        <v>0</v>
      </c>
      <c r="S2253" s="6">
        <f t="shared" si="2951"/>
        <v>0</v>
      </c>
      <c r="T2253" s="6">
        <f t="shared" si="2952"/>
        <v>0</v>
      </c>
      <c r="U2253" s="6">
        <f t="shared" si="2953"/>
        <v>0</v>
      </c>
      <c r="V2253" s="6">
        <f t="shared" si="2954"/>
        <v>0</v>
      </c>
      <c r="W2253" s="6">
        <f t="shared" si="2955"/>
        <v>0</v>
      </c>
      <c r="X2253" s="17"/>
      <c r="Y2253" s="17"/>
      <c r="Z2253" s="17"/>
      <c r="AA2253" s="17"/>
      <c r="AB2253" s="17"/>
      <c r="AC2253" s="17"/>
      <c r="AE2253" s="16"/>
      <c r="AF2253" s="16"/>
      <c r="AG2253" s="16"/>
      <c r="AH2253" s="16"/>
      <c r="AI2253" s="16"/>
      <c r="AJ2253" s="16"/>
      <c r="AL2253" s="16"/>
      <c r="AM2253" s="16"/>
      <c r="AN2253" s="16"/>
      <c r="AO2253" s="16"/>
      <c r="AP2253" s="16"/>
      <c r="AQ2253" s="16"/>
      <c r="BI2253" s="1">
        <v>6</v>
      </c>
      <c r="BJ2253" s="6">
        <f>SUM($R$5:R2255)-$AB$2</f>
        <v>136.19183239999998</v>
      </c>
      <c r="BK2253" s="6">
        <f>SUM($R$5:S2255)-$AB$2</f>
        <v>689.95739211200009</v>
      </c>
      <c r="BL2253" s="6">
        <f>SUM($R$5:T2255)-$AB$2</f>
        <v>2074.3712913919967</v>
      </c>
      <c r="BM2253" s="6">
        <f>SUM($R$5:U2255)-$AB$2</f>
        <v>4012.550750383999</v>
      </c>
      <c r="BN2253" s="6">
        <f>SUM($R$5:V2255)-$AB$2</f>
        <v>6781.3785489440061</v>
      </c>
      <c r="BO2253" s="6">
        <f>SUM($R$5:W2255)-$AB$2</f>
        <v>10103.97190721599</v>
      </c>
      <c r="BP2253" s="16"/>
    </row>
    <row r="2254" spans="1:68" x14ac:dyDescent="0.45">
      <c r="A2254" s="1">
        <v>2008</v>
      </c>
      <c r="B2254" s="1">
        <v>4</v>
      </c>
      <c r="C2254" s="1">
        <v>4</v>
      </c>
      <c r="D2254" s="1">
        <v>8</v>
      </c>
      <c r="E2254" s="1">
        <v>16</v>
      </c>
      <c r="F2254" s="1">
        <v>244.04</v>
      </c>
      <c r="G2254" s="4"/>
      <c r="H2254" s="4"/>
      <c r="Q2254" s="1">
        <v>5</v>
      </c>
      <c r="R2254" s="6">
        <f t="shared" ref="R2254:R2317" si="3022">$AX$2*F2251*$R$4/1000</f>
        <v>0</v>
      </c>
      <c r="S2254" s="6">
        <f t="shared" ref="S2254:S2317" si="3023">$AX$2*F2251*($S$4*$AU$2)/1000</f>
        <v>0</v>
      </c>
      <c r="T2254" s="6">
        <f t="shared" ref="T2254:T2317" si="3024">$AX$2*F2251*($T$4*$AU$2)/1000</f>
        <v>0</v>
      </c>
      <c r="U2254" s="6">
        <f t="shared" ref="U2254:U2317" si="3025">$AX$2*F2251*($U$4*$AU$2)/1000</f>
        <v>0</v>
      </c>
      <c r="V2254" s="6">
        <f t="shared" ref="V2254:V2317" si="3026">$AX$2*F2251*($V$4*$AU$2)/1000</f>
        <v>0</v>
      </c>
      <c r="W2254" s="6">
        <f t="shared" ref="W2254:W2317" si="3027">$AX$2*F2251*($W$4*$AU$2)/1000</f>
        <v>0</v>
      </c>
      <c r="X2254" s="17"/>
      <c r="Y2254" s="17"/>
      <c r="Z2254" s="17"/>
      <c r="AA2254" s="17"/>
      <c r="AB2254" s="17"/>
      <c r="AC2254" s="17"/>
      <c r="AE2254" s="16"/>
      <c r="AF2254" s="16"/>
      <c r="AG2254" s="16"/>
      <c r="AH2254" s="16"/>
      <c r="AI2254" s="16"/>
      <c r="AJ2254" s="16"/>
      <c r="AL2254" s="16"/>
      <c r="AM2254" s="16"/>
      <c r="AN2254" s="16"/>
      <c r="AO2254" s="16"/>
      <c r="AP2254" s="16"/>
      <c r="AQ2254" s="16"/>
      <c r="BI2254" s="1">
        <v>7</v>
      </c>
      <c r="BJ2254" s="6">
        <f>SUM($R$5:R2256)-$AB$2</f>
        <v>136.21098399999997</v>
      </c>
      <c r="BK2254" s="6">
        <f>SUM($R$5:S2256)-$AB$2</f>
        <v>690.05085192000013</v>
      </c>
      <c r="BL2254" s="6">
        <f>SUM($R$5:T2256)-$AB$2</f>
        <v>2074.6505217199965</v>
      </c>
      <c r="BM2254" s="6">
        <f>SUM($R$5:U2256)-$AB$2</f>
        <v>4013.0900594399986</v>
      </c>
      <c r="BN2254" s="6">
        <f>SUM($R$5:V2256)-$AB$2</f>
        <v>6782.2893990400062</v>
      </c>
      <c r="BO2254" s="6">
        <f>SUM($R$5:W2256)-$AB$2</f>
        <v>10105.328606559991</v>
      </c>
      <c r="BP2254" s="16"/>
    </row>
    <row r="2255" spans="1:68" x14ac:dyDescent="0.45">
      <c r="A2255" s="1">
        <v>2008</v>
      </c>
      <c r="B2255" s="1">
        <v>4</v>
      </c>
      <c r="C2255" s="1">
        <v>4</v>
      </c>
      <c r="D2255" s="1">
        <v>9</v>
      </c>
      <c r="E2255" s="1">
        <v>16.5</v>
      </c>
      <c r="F2255" s="1">
        <v>463.81</v>
      </c>
      <c r="G2255" s="4"/>
      <c r="H2255" s="4"/>
      <c r="Q2255" s="1">
        <v>6</v>
      </c>
      <c r="R2255" s="6">
        <f t="shared" si="3022"/>
        <v>0</v>
      </c>
      <c r="S2255" s="6">
        <f t="shared" si="3023"/>
        <v>0</v>
      </c>
      <c r="T2255" s="6">
        <f t="shared" si="3024"/>
        <v>0</v>
      </c>
      <c r="U2255" s="6">
        <f t="shared" si="3025"/>
        <v>0</v>
      </c>
      <c r="V2255" s="6">
        <f t="shared" si="3026"/>
        <v>0</v>
      </c>
      <c r="W2255" s="6">
        <f t="shared" si="3027"/>
        <v>0</v>
      </c>
      <c r="X2255" s="17"/>
      <c r="Y2255" s="17"/>
      <c r="Z2255" s="17"/>
      <c r="AA2255" s="17"/>
      <c r="AB2255" s="17"/>
      <c r="AC2255" s="17"/>
      <c r="AE2255" s="16"/>
      <c r="AF2255" s="16"/>
      <c r="AG2255" s="16"/>
      <c r="AH2255" s="16"/>
      <c r="AI2255" s="16"/>
      <c r="AJ2255" s="16"/>
      <c r="AL2255" s="16"/>
      <c r="AM2255" s="16"/>
      <c r="AN2255" s="16"/>
      <c r="AO2255" s="16"/>
      <c r="AP2255" s="16"/>
      <c r="AQ2255" s="16"/>
      <c r="BI2255" s="1">
        <v>8</v>
      </c>
      <c r="BJ2255" s="6">
        <f>SUM($R$5:R2257)-$AB$2</f>
        <v>136.35252719999997</v>
      </c>
      <c r="BK2255" s="6">
        <f>SUM($R$5:S2257)-$AB$2</f>
        <v>690.74158273600017</v>
      </c>
      <c r="BL2255" s="6">
        <f>SUM($R$5:T2257)-$AB$2</f>
        <v>2076.7142215759964</v>
      </c>
      <c r="BM2255" s="6">
        <f>SUM($R$5:U2257)-$AB$2</f>
        <v>4017.0759159519985</v>
      </c>
      <c r="BN2255" s="6">
        <f>SUM($R$5:V2257)-$AB$2</f>
        <v>6789.0211936320065</v>
      </c>
      <c r="BO2255" s="6">
        <f>SUM($R$5:W2257)-$AB$2</f>
        <v>10115.35552684799</v>
      </c>
      <c r="BP2255" s="16"/>
    </row>
    <row r="2256" spans="1:68" x14ac:dyDescent="0.45">
      <c r="A2256" s="1">
        <v>2008</v>
      </c>
      <c r="B2256" s="1">
        <v>4</v>
      </c>
      <c r="C2256" s="1">
        <v>4</v>
      </c>
      <c r="D2256" s="1">
        <v>10</v>
      </c>
      <c r="E2256" s="1">
        <v>17.600000000000001</v>
      </c>
      <c r="F2256" s="1">
        <v>654.91999999999996</v>
      </c>
      <c r="G2256" s="4"/>
      <c r="H2256" s="4"/>
      <c r="Q2256" s="1">
        <v>7</v>
      </c>
      <c r="R2256" s="6">
        <f t="shared" si="3022"/>
        <v>1.9151600000000001E-2</v>
      </c>
      <c r="S2256" s="6">
        <f t="shared" si="3023"/>
        <v>7.4308208000000014E-2</v>
      </c>
      <c r="T2256" s="6">
        <f t="shared" si="3024"/>
        <v>0.18577051999999999</v>
      </c>
      <c r="U2256" s="6">
        <f t="shared" si="3025"/>
        <v>0.26007872800000004</v>
      </c>
      <c r="V2256" s="6">
        <f t="shared" si="3026"/>
        <v>0.37154103999999999</v>
      </c>
      <c r="W2256" s="6">
        <f t="shared" si="3027"/>
        <v>0.44584924800000003</v>
      </c>
      <c r="X2256" s="17"/>
      <c r="Y2256" s="17"/>
      <c r="Z2256" s="17"/>
      <c r="AA2256" s="17"/>
      <c r="AB2256" s="17"/>
      <c r="AC2256" s="17"/>
      <c r="AE2256" s="16"/>
      <c r="AF2256" s="16"/>
      <c r="AG2256" s="16"/>
      <c r="AH2256" s="16"/>
      <c r="AI2256" s="16"/>
      <c r="AJ2256" s="16"/>
      <c r="AL2256" s="16"/>
      <c r="AM2256" s="16"/>
      <c r="AN2256" s="16"/>
      <c r="AO2256" s="16"/>
      <c r="AP2256" s="16"/>
      <c r="AQ2256" s="16"/>
      <c r="BI2256" s="1">
        <v>9</v>
      </c>
      <c r="BJ2256" s="6">
        <f>SUM($R$5:R2258)-$AB$2</f>
        <v>136.62153699999996</v>
      </c>
      <c r="BK2256" s="6">
        <f>SUM($R$5:S2258)-$AB$2</f>
        <v>692.05435056000022</v>
      </c>
      <c r="BL2256" s="6">
        <f>SUM($R$5:T2258)-$AB$2</f>
        <v>2080.6363844599964</v>
      </c>
      <c r="BM2256" s="6">
        <f>SUM($R$5:U2258)-$AB$2</f>
        <v>4024.6512319199987</v>
      </c>
      <c r="BN2256" s="6">
        <f>SUM($R$5:V2258)-$AB$2</f>
        <v>6801.8152997200077</v>
      </c>
      <c r="BO2256" s="6">
        <f>SUM($R$5:W2258)-$AB$2</f>
        <v>10134.412181079992</v>
      </c>
      <c r="BP2256" s="16"/>
    </row>
    <row r="2257" spans="1:68" x14ac:dyDescent="0.45">
      <c r="A2257" s="1">
        <v>2008</v>
      </c>
      <c r="B2257" s="1">
        <v>4</v>
      </c>
      <c r="C2257" s="1">
        <v>4</v>
      </c>
      <c r="D2257" s="1">
        <v>11</v>
      </c>
      <c r="E2257" s="1">
        <v>19</v>
      </c>
      <c r="F2257" s="1">
        <v>800.05</v>
      </c>
      <c r="G2257" s="4"/>
      <c r="H2257" s="4"/>
      <c r="Q2257" s="1">
        <v>8</v>
      </c>
      <c r="R2257" s="6">
        <f t="shared" si="3022"/>
        <v>0.14154319999999998</v>
      </c>
      <c r="S2257" s="6">
        <f t="shared" si="3023"/>
        <v>0.54918761599999999</v>
      </c>
      <c r="T2257" s="6">
        <f t="shared" si="3024"/>
        <v>1.3729690399999996</v>
      </c>
      <c r="U2257" s="6">
        <f t="shared" si="3025"/>
        <v>1.9221566559999999</v>
      </c>
      <c r="V2257" s="6">
        <f t="shared" si="3026"/>
        <v>2.7459380799999993</v>
      </c>
      <c r="W2257" s="6">
        <f t="shared" si="3027"/>
        <v>3.2951256959999995</v>
      </c>
      <c r="X2257" s="17"/>
      <c r="Y2257" s="17"/>
      <c r="Z2257" s="17"/>
      <c r="AA2257" s="17"/>
      <c r="AB2257" s="17"/>
      <c r="AC2257" s="17"/>
      <c r="AE2257" s="16"/>
      <c r="AF2257" s="16"/>
      <c r="AG2257" s="16"/>
      <c r="AH2257" s="16"/>
      <c r="AI2257" s="16"/>
      <c r="AJ2257" s="16"/>
      <c r="AL2257" s="16"/>
      <c r="AM2257" s="16"/>
      <c r="AN2257" s="16"/>
      <c r="AO2257" s="16"/>
      <c r="AP2257" s="16"/>
      <c r="AQ2257" s="16"/>
      <c r="BI2257" s="1">
        <v>10</v>
      </c>
      <c r="BJ2257" s="6">
        <f>SUM($R$5:R2259)-$AB$2</f>
        <v>137.00139059999995</v>
      </c>
      <c r="BK2257" s="6">
        <f>SUM($R$5:S2259)-$AB$2</f>
        <v>693.90803612800028</v>
      </c>
      <c r="BL2257" s="6">
        <f>SUM($R$5:T2259)-$AB$2</f>
        <v>2086.1746499479964</v>
      </c>
      <c r="BM2257" s="6">
        <f>SUM($R$5:U2259)-$AB$2</f>
        <v>4035.3479092959988</v>
      </c>
      <c r="BN2257" s="6">
        <f>SUM($R$5:V2259)-$AB$2</f>
        <v>6819.8811369360083</v>
      </c>
      <c r="BO2257" s="6">
        <f>SUM($R$5:W2259)-$AB$2</f>
        <v>10161.321010103991</v>
      </c>
      <c r="BP2257" s="16"/>
    </row>
    <row r="2258" spans="1:68" x14ac:dyDescent="0.45">
      <c r="A2258" s="1">
        <v>2008</v>
      </c>
      <c r="B2258" s="1">
        <v>4</v>
      </c>
      <c r="C2258" s="1">
        <v>4</v>
      </c>
      <c r="D2258" s="1">
        <v>12</v>
      </c>
      <c r="E2258" s="1">
        <v>21.6</v>
      </c>
      <c r="F2258" s="1">
        <v>892.02</v>
      </c>
      <c r="G2258" s="4"/>
      <c r="H2258" s="4"/>
      <c r="Q2258" s="1">
        <v>9</v>
      </c>
      <c r="R2258" s="6">
        <f t="shared" si="3022"/>
        <v>0.26900979999999997</v>
      </c>
      <c r="S2258" s="6">
        <f t="shared" si="3023"/>
        <v>1.043758024</v>
      </c>
      <c r="T2258" s="6">
        <f t="shared" si="3024"/>
        <v>2.6093950599999998</v>
      </c>
      <c r="U2258" s="6">
        <f t="shared" si="3025"/>
        <v>3.6531530839999995</v>
      </c>
      <c r="V2258" s="6">
        <f t="shared" si="3026"/>
        <v>5.2187901199999995</v>
      </c>
      <c r="W2258" s="6">
        <f t="shared" si="3027"/>
        <v>6.2625481440000001</v>
      </c>
      <c r="X2258" s="17"/>
      <c r="Y2258" s="17"/>
      <c r="Z2258" s="17"/>
      <c r="AA2258" s="17"/>
      <c r="AB2258" s="17"/>
      <c r="AC2258" s="17"/>
      <c r="AE2258" s="16"/>
      <c r="AF2258" s="16"/>
      <c r="AG2258" s="16"/>
      <c r="AH2258" s="16"/>
      <c r="AI2258" s="16"/>
      <c r="AJ2258" s="16"/>
      <c r="AL2258" s="16"/>
      <c r="AM2258" s="16"/>
      <c r="AN2258" s="16"/>
      <c r="AO2258" s="16"/>
      <c r="AP2258" s="16"/>
      <c r="AQ2258" s="16"/>
      <c r="BI2258" s="1">
        <v>11</v>
      </c>
      <c r="BJ2258" s="6">
        <f>SUM($R$5:R2260)-$AB$2</f>
        <v>137.46541959999996</v>
      </c>
      <c r="BK2258" s="6">
        <f>SUM($R$5:S2260)-$AB$2</f>
        <v>696.17249764800022</v>
      </c>
      <c r="BL2258" s="6">
        <f>SUM($R$5:T2260)-$AB$2</f>
        <v>2092.9401927679965</v>
      </c>
      <c r="BM2258" s="6">
        <f>SUM($R$5:U2260)-$AB$2</f>
        <v>4048.4149659359987</v>
      </c>
      <c r="BN2258" s="6">
        <f>SUM($R$5:V2260)-$AB$2</f>
        <v>6841.9503561760075</v>
      </c>
      <c r="BO2258" s="6">
        <f>SUM($R$5:W2260)-$AB$2</f>
        <v>10194.192824463993</v>
      </c>
      <c r="BP2258" s="16"/>
    </row>
    <row r="2259" spans="1:68" x14ac:dyDescent="0.45">
      <c r="A2259" s="1">
        <v>2008</v>
      </c>
      <c r="B2259" s="1">
        <v>4</v>
      </c>
      <c r="C2259" s="1">
        <v>4</v>
      </c>
      <c r="D2259" s="1">
        <v>13</v>
      </c>
      <c r="E2259" s="1">
        <v>23.2</v>
      </c>
      <c r="F2259" s="1">
        <v>915.47</v>
      </c>
      <c r="G2259" s="4"/>
      <c r="H2259" s="4"/>
      <c r="Q2259" s="1">
        <v>10</v>
      </c>
      <c r="R2259" s="6">
        <f t="shared" si="3022"/>
        <v>0.37985359999999996</v>
      </c>
      <c r="S2259" s="6">
        <f t="shared" si="3023"/>
        <v>1.473831968</v>
      </c>
      <c r="T2259" s="6">
        <f t="shared" si="3024"/>
        <v>3.6845799199999996</v>
      </c>
      <c r="U2259" s="6">
        <f t="shared" si="3025"/>
        <v>5.1584118879999998</v>
      </c>
      <c r="V2259" s="6">
        <f t="shared" si="3026"/>
        <v>7.3691598399999991</v>
      </c>
      <c r="W2259" s="6">
        <f t="shared" si="3027"/>
        <v>8.8429918080000007</v>
      </c>
      <c r="X2259" s="17"/>
      <c r="Y2259" s="17"/>
      <c r="Z2259" s="17"/>
      <c r="AA2259" s="17"/>
      <c r="AB2259" s="17"/>
      <c r="AC2259" s="17"/>
      <c r="AE2259" s="16"/>
      <c r="AF2259" s="16"/>
      <c r="AG2259" s="16"/>
      <c r="AH2259" s="16"/>
      <c r="AI2259" s="16"/>
      <c r="AJ2259" s="16"/>
      <c r="AL2259" s="16"/>
      <c r="AM2259" s="16"/>
      <c r="AN2259" s="16"/>
      <c r="AO2259" s="16"/>
      <c r="AP2259" s="16"/>
      <c r="AQ2259" s="16"/>
      <c r="BI2259" s="1">
        <v>12</v>
      </c>
      <c r="BJ2259" s="6">
        <f t="shared" ref="BJ2259" si="3028">R2261-$AB$2</f>
        <v>-6.0138784000000003</v>
      </c>
      <c r="BK2259" s="6">
        <f t="shared" ref="BK2259" si="3029">S2261-$AB$2</f>
        <v>-4.5238481920000009</v>
      </c>
      <c r="BL2259" s="6">
        <f t="shared" ref="BL2259" si="3030">T2261-$AB$2</f>
        <v>-1.5127454800000004</v>
      </c>
      <c r="BM2259" s="6">
        <f t="shared" ref="BM2259" si="3031">U2261-$AB$2</f>
        <v>0.4946563279999987</v>
      </c>
      <c r="BN2259" s="6">
        <f t="shared" ref="BN2259" si="3032">V2261-$AB$2</f>
        <v>3.5057590399999992</v>
      </c>
      <c r="BO2259" s="6">
        <f t="shared" ref="BO2259" si="3033">W2261-$AB$2</f>
        <v>5.5131608480000001</v>
      </c>
      <c r="BP2259" s="16"/>
    </row>
    <row r="2260" spans="1:68" x14ac:dyDescent="0.45">
      <c r="A2260" s="1">
        <v>2008</v>
      </c>
      <c r="B2260" s="1">
        <v>4</v>
      </c>
      <c r="C2260" s="1">
        <v>4</v>
      </c>
      <c r="D2260" s="1">
        <v>14</v>
      </c>
      <c r="E2260" s="1">
        <v>24.4</v>
      </c>
      <c r="F2260" s="1">
        <v>871.78</v>
      </c>
      <c r="G2260" s="4"/>
      <c r="H2260" s="4"/>
      <c r="Q2260" s="1">
        <v>11</v>
      </c>
      <c r="R2260" s="6">
        <f t="shared" si="3022"/>
        <v>0.46402899999999991</v>
      </c>
      <c r="S2260" s="6">
        <f t="shared" si="3023"/>
        <v>1.8004325199999995</v>
      </c>
      <c r="T2260" s="6">
        <f t="shared" si="3024"/>
        <v>4.5010812999999992</v>
      </c>
      <c r="U2260" s="6">
        <f t="shared" si="3025"/>
        <v>6.3015138199999994</v>
      </c>
      <c r="V2260" s="6">
        <f t="shared" si="3026"/>
        <v>9.0021625999999983</v>
      </c>
      <c r="W2260" s="6">
        <f t="shared" si="3027"/>
        <v>10.802595119999999</v>
      </c>
      <c r="X2260" s="17"/>
      <c r="Y2260" s="17"/>
      <c r="Z2260" s="17"/>
      <c r="AA2260" s="17"/>
      <c r="AB2260" s="17"/>
      <c r="AC2260" s="17"/>
      <c r="AE2260" s="16"/>
      <c r="AF2260" s="16"/>
      <c r="AG2260" s="16"/>
      <c r="AH2260" s="16"/>
      <c r="AI2260" s="16"/>
      <c r="AJ2260" s="16"/>
      <c r="AL2260" s="16"/>
      <c r="AM2260" s="16"/>
      <c r="AN2260" s="16"/>
      <c r="AO2260" s="16"/>
      <c r="AP2260" s="16"/>
      <c r="AQ2260" s="16"/>
      <c r="BI2260" s="1">
        <v>13</v>
      </c>
      <c r="BJ2260" s="6">
        <f>SUM($R$5:R2262)-$AB$2</f>
        <v>138.51376379999996</v>
      </c>
      <c r="BK2260" s="6">
        <f>SUM($R$5:S2262)-$AB$2</f>
        <v>701.28841734400032</v>
      </c>
      <c r="BL2260" s="6">
        <f>SUM($R$5:T2262)-$AB$2</f>
        <v>2108.2250512039964</v>
      </c>
      <c r="BM2260" s="6">
        <f>SUM($R$5:U2262)-$AB$2</f>
        <v>4077.9363386079986</v>
      </c>
      <c r="BN2260" s="6">
        <f>SUM($R$5:V2262)-$AB$2</f>
        <v>6891.8096063280072</v>
      </c>
      <c r="BO2260" s="6">
        <f>SUM($R$5:W2262)-$AB$2</f>
        <v>10268.457527591991</v>
      </c>
      <c r="BP2260" s="16"/>
    </row>
    <row r="2261" spans="1:68" x14ac:dyDescent="0.45">
      <c r="A2261" s="1">
        <v>2008</v>
      </c>
      <c r="B2261" s="1">
        <v>4</v>
      </c>
      <c r="C2261" s="1">
        <v>4</v>
      </c>
      <c r="D2261" s="1">
        <v>15</v>
      </c>
      <c r="E2261" s="1">
        <v>25</v>
      </c>
      <c r="F2261" s="1">
        <v>766.14</v>
      </c>
      <c r="G2261" s="4"/>
      <c r="H2261" s="4"/>
      <c r="Q2261" s="1">
        <v>12</v>
      </c>
      <c r="R2261" s="6">
        <f t="shared" si="3022"/>
        <v>0.51737159999999993</v>
      </c>
      <c r="S2261" s="6">
        <f t="shared" si="3023"/>
        <v>2.0074018079999996</v>
      </c>
      <c r="T2261" s="6">
        <f t="shared" si="3024"/>
        <v>5.0185045199999996</v>
      </c>
      <c r="U2261" s="6">
        <f t="shared" si="3025"/>
        <v>7.0259063279999987</v>
      </c>
      <c r="V2261" s="6">
        <f t="shared" si="3026"/>
        <v>10.037009039999999</v>
      </c>
      <c r="W2261" s="6">
        <f t="shared" si="3027"/>
        <v>12.044410848</v>
      </c>
      <c r="X2261" s="17">
        <f t="shared" ref="X2261" si="3034">SUM(R2261:R2285)-$AA$2</f>
        <v>-1.7139859999999993</v>
      </c>
      <c r="Y2261" s="17">
        <f t="shared" ref="Y2261" si="3035">SUM(S2261:S2285)-$AA$2</f>
        <v>10.278734319999998</v>
      </c>
      <c r="Z2261" s="17">
        <f t="shared" ref="Z2261" si="3036">SUM(T2261:T2285)-$AA$2</f>
        <v>34.514023299999991</v>
      </c>
      <c r="AA2261" s="17">
        <f t="shared" ref="AA2261" si="3037">SUM(U2261:U2285)-$AA$2</f>
        <v>50.670882619999993</v>
      </c>
      <c r="AB2261" s="17">
        <f t="shared" ref="AB2261" si="3038">SUM(V2261:V2285)-$AA$2</f>
        <v>74.906171599999979</v>
      </c>
      <c r="AC2261" s="17">
        <f t="shared" ref="AC2261" si="3039">SUM(W2261:W2285)-$AA$2</f>
        <v>91.063030919999989</v>
      </c>
      <c r="AE2261" s="16">
        <f t="shared" ref="AE2261" si="3040">IF(X2261&gt;0,1,0)</f>
        <v>0</v>
      </c>
      <c r="AF2261" s="16">
        <f t="shared" ref="AF2261" si="3041">IF(Y2261&gt;0,1,0)</f>
        <v>1</v>
      </c>
      <c r="AG2261" s="16">
        <f t="shared" ref="AG2261" si="3042">IF(Z2261&gt;0,1,0)</f>
        <v>1</v>
      </c>
      <c r="AH2261" s="16">
        <f t="shared" ref="AH2261" si="3043">IF(AA2261&gt;0,1,0)</f>
        <v>1</v>
      </c>
      <c r="AI2261" s="16">
        <f t="shared" ref="AI2261" si="3044">IF(AB2261&gt;0,1,0)</f>
        <v>1</v>
      </c>
      <c r="AJ2261" s="16">
        <f t="shared" ref="AJ2261" si="3045">IF(AC2261&gt;0,1,0)</f>
        <v>1</v>
      </c>
      <c r="AL2261" s="16">
        <f t="shared" ref="AL2261" si="3046">IF(X2261&lt;0,ABS(X2261*$AP$1),0)</f>
        <v>0</v>
      </c>
      <c r="AM2261" s="16">
        <f t="shared" ref="AM2261" si="3047">IF(Y2261&lt;0,ABS(Y2261*$AP$1),0)</f>
        <v>0</v>
      </c>
      <c r="AN2261" s="16">
        <f t="shared" ref="AN2261" si="3048">IF(Z2261&lt;0,ABS(Z2261*$AP$1),0)</f>
        <v>0</v>
      </c>
      <c r="AO2261" s="16">
        <f t="shared" ref="AO2261" si="3049">IF(AA2261&lt;0,ABS(AA2261*$AP$1),0)</f>
        <v>0</v>
      </c>
      <c r="AP2261" s="16">
        <f t="shared" ref="AP2261" si="3050">IF(AB2261&lt;0,ABS(AB2261*$AP$1),0)</f>
        <v>0</v>
      </c>
      <c r="AQ2261" s="16">
        <f t="shared" ref="AQ2261" si="3051">IF(AC2261&lt;0,ABS(AC2261*$AP$1),0)</f>
        <v>0</v>
      </c>
      <c r="BI2261" s="1">
        <v>14</v>
      </c>
      <c r="BJ2261" s="6">
        <f>SUM($R$5:R2263)-$AB$2</f>
        <v>139.01939619999996</v>
      </c>
      <c r="BK2261" s="6">
        <f>SUM($R$5:S2263)-$AB$2</f>
        <v>703.75590345600028</v>
      </c>
      <c r="BL2261" s="6">
        <f>SUM($R$5:T2263)-$AB$2</f>
        <v>2115.5971715959968</v>
      </c>
      <c r="BM2261" s="6">
        <f>SUM($R$5:U2263)-$AB$2</f>
        <v>4092.1749469919987</v>
      </c>
      <c r="BN2261" s="6">
        <f>SUM($R$5:V2263)-$AB$2</f>
        <v>6915.8574832720078</v>
      </c>
      <c r="BO2261" s="6">
        <f>SUM($R$5:W2263)-$AB$2</f>
        <v>10304.276526807991</v>
      </c>
      <c r="BP2261" s="16"/>
    </row>
    <row r="2262" spans="1:68" x14ac:dyDescent="0.45">
      <c r="A2262" s="1">
        <v>2008</v>
      </c>
      <c r="B2262" s="1">
        <v>4</v>
      </c>
      <c r="C2262" s="1">
        <v>4</v>
      </c>
      <c r="D2262" s="1">
        <v>16</v>
      </c>
      <c r="E2262" s="1">
        <v>25.4</v>
      </c>
      <c r="F2262" s="1">
        <v>605.80999999999995</v>
      </c>
      <c r="G2262" s="4"/>
      <c r="H2262" s="4"/>
      <c r="Q2262" s="1">
        <v>13</v>
      </c>
      <c r="R2262" s="6">
        <f t="shared" si="3022"/>
        <v>0.53097259999999991</v>
      </c>
      <c r="S2262" s="6">
        <f t="shared" si="3023"/>
        <v>2.0601736879999999</v>
      </c>
      <c r="T2262" s="6">
        <f t="shared" si="3024"/>
        <v>5.1504342199999993</v>
      </c>
      <c r="U2262" s="6">
        <f t="shared" si="3025"/>
        <v>7.2106079079999992</v>
      </c>
      <c r="V2262" s="6">
        <f t="shared" si="3026"/>
        <v>10.300868439999999</v>
      </c>
      <c r="W2262" s="6">
        <f t="shared" si="3027"/>
        <v>12.361042127999999</v>
      </c>
      <c r="X2262" s="17"/>
      <c r="Y2262" s="17"/>
      <c r="Z2262" s="17"/>
      <c r="AA2262" s="17"/>
      <c r="AB2262" s="17"/>
      <c r="AC2262" s="17"/>
      <c r="AE2262" s="16"/>
      <c r="AF2262" s="16"/>
      <c r="AG2262" s="16"/>
      <c r="AH2262" s="16"/>
      <c r="AI2262" s="16"/>
      <c r="AJ2262" s="16"/>
      <c r="AL2262" s="16"/>
      <c r="AM2262" s="16"/>
      <c r="AN2262" s="16"/>
      <c r="AO2262" s="16"/>
      <c r="AP2262" s="16"/>
      <c r="AQ2262" s="16"/>
      <c r="BI2262" s="1">
        <v>15</v>
      </c>
      <c r="BJ2262" s="6">
        <f>SUM($R$5:R2264)-$AB$2</f>
        <v>139.46375739999996</v>
      </c>
      <c r="BK2262" s="6">
        <f>SUM($R$5:S2264)-$AB$2</f>
        <v>705.92438611200032</v>
      </c>
      <c r="BL2262" s="6">
        <f>SUM($R$5:T2264)-$AB$2</f>
        <v>2122.0759578919965</v>
      </c>
      <c r="BM2262" s="6">
        <f>SUM($R$5:U2264)-$AB$2</f>
        <v>4104.6881583839977</v>
      </c>
      <c r="BN2262" s="6">
        <f>SUM($R$5:V2264)-$AB$2</f>
        <v>6936.9913019440064</v>
      </c>
      <c r="BO2262" s="6">
        <f>SUM($R$5:W2264)-$AB$2</f>
        <v>10335.755074215991</v>
      </c>
      <c r="BP2262" s="16"/>
    </row>
    <row r="2263" spans="1:68" x14ac:dyDescent="0.45">
      <c r="A2263" s="1">
        <v>2008</v>
      </c>
      <c r="B2263" s="1">
        <v>4</v>
      </c>
      <c r="C2263" s="1">
        <v>4</v>
      </c>
      <c r="D2263" s="1">
        <v>17</v>
      </c>
      <c r="E2263" s="1">
        <v>25.2</v>
      </c>
      <c r="F2263" s="1">
        <v>404.11</v>
      </c>
      <c r="G2263" s="4"/>
      <c r="H2263" s="4"/>
      <c r="Q2263" s="1">
        <v>14</v>
      </c>
      <c r="R2263" s="6">
        <f t="shared" si="3022"/>
        <v>0.50563239999999998</v>
      </c>
      <c r="S2263" s="6">
        <f t="shared" si="3023"/>
        <v>1.9618537119999999</v>
      </c>
      <c r="T2263" s="6">
        <f t="shared" si="3024"/>
        <v>4.9046342799999989</v>
      </c>
      <c r="U2263" s="6">
        <f t="shared" si="3025"/>
        <v>6.8664879919999997</v>
      </c>
      <c r="V2263" s="6">
        <f t="shared" si="3026"/>
        <v>9.8092685599999978</v>
      </c>
      <c r="W2263" s="6">
        <f t="shared" si="3027"/>
        <v>11.771122272000001</v>
      </c>
      <c r="X2263" s="17"/>
      <c r="Y2263" s="17"/>
      <c r="Z2263" s="17"/>
      <c r="AA2263" s="17"/>
      <c r="AB2263" s="17"/>
      <c r="AC2263" s="17"/>
      <c r="AE2263" s="16"/>
      <c r="AF2263" s="16"/>
      <c r="AG2263" s="16"/>
      <c r="AH2263" s="16"/>
      <c r="AI2263" s="16"/>
      <c r="AJ2263" s="16"/>
      <c r="AL2263" s="16"/>
      <c r="AM2263" s="16"/>
      <c r="AN2263" s="16"/>
      <c r="AO2263" s="16"/>
      <c r="AP2263" s="16"/>
      <c r="AQ2263" s="16"/>
      <c r="BI2263" s="1">
        <v>16</v>
      </c>
      <c r="BJ2263" s="6">
        <f>SUM($R$5:R2265)-$AB$2</f>
        <v>139.81512719999995</v>
      </c>
      <c r="BK2263" s="6">
        <f>SUM($R$5:S2265)-$AB$2</f>
        <v>707.63907073600035</v>
      </c>
      <c r="BL2263" s="6">
        <f>SUM($R$5:T2265)-$AB$2</f>
        <v>2127.1989295759968</v>
      </c>
      <c r="BM2263" s="6">
        <f>SUM($R$5:U2265)-$AB$2</f>
        <v>4114.5827319519967</v>
      </c>
      <c r="BN2263" s="6">
        <f>SUM($R$5:V2265)-$AB$2</f>
        <v>6953.7024496320055</v>
      </c>
      <c r="BO2263" s="6">
        <f>SUM($R$5:W2265)-$AB$2</f>
        <v>10360.646110847991</v>
      </c>
      <c r="BP2263" s="16"/>
    </row>
    <row r="2264" spans="1:68" x14ac:dyDescent="0.45">
      <c r="A2264" s="1">
        <v>2008</v>
      </c>
      <c r="B2264" s="1">
        <v>4</v>
      </c>
      <c r="C2264" s="1">
        <v>4</v>
      </c>
      <c r="D2264" s="1">
        <v>18</v>
      </c>
      <c r="E2264" s="1">
        <v>22.8</v>
      </c>
      <c r="F2264" s="1">
        <v>178.87</v>
      </c>
      <c r="G2264" s="4"/>
      <c r="H2264" s="4"/>
      <c r="Q2264" s="1">
        <v>15</v>
      </c>
      <c r="R2264" s="6">
        <f t="shared" si="3022"/>
        <v>0.44436119999999996</v>
      </c>
      <c r="S2264" s="6">
        <f t="shared" si="3023"/>
        <v>1.7241214559999996</v>
      </c>
      <c r="T2264" s="6">
        <f t="shared" si="3024"/>
        <v>4.310303639999999</v>
      </c>
      <c r="U2264" s="6">
        <f t="shared" si="3025"/>
        <v>6.0344250959999988</v>
      </c>
      <c r="V2264" s="6">
        <f t="shared" si="3026"/>
        <v>8.620607279999998</v>
      </c>
      <c r="W2264" s="6">
        <f t="shared" si="3027"/>
        <v>10.344728735999999</v>
      </c>
      <c r="X2264" s="17"/>
      <c r="Y2264" s="17"/>
      <c r="Z2264" s="17"/>
      <c r="AA2264" s="17"/>
      <c r="AB2264" s="17"/>
      <c r="AC2264" s="17"/>
      <c r="AE2264" s="16"/>
      <c r="AF2264" s="16"/>
      <c r="AG2264" s="16"/>
      <c r="AH2264" s="16"/>
      <c r="AI2264" s="16"/>
      <c r="AJ2264" s="16"/>
      <c r="AL2264" s="16"/>
      <c r="AM2264" s="16"/>
      <c r="AN2264" s="16"/>
      <c r="AO2264" s="16"/>
      <c r="AP2264" s="16"/>
      <c r="AQ2264" s="16"/>
      <c r="BI2264" s="1">
        <v>17</v>
      </c>
      <c r="BJ2264" s="6">
        <f>SUM($R$5:R2266)-$AB$2</f>
        <v>140.04951099999994</v>
      </c>
      <c r="BK2264" s="6">
        <f>SUM($R$5:S2266)-$AB$2</f>
        <v>708.78286368000045</v>
      </c>
      <c r="BL2264" s="6">
        <f>SUM($R$5:T2266)-$AB$2</f>
        <v>2130.6162453799971</v>
      </c>
      <c r="BM2264" s="6">
        <f>SUM($R$5:U2266)-$AB$2</f>
        <v>4121.1829797599967</v>
      </c>
      <c r="BN2264" s="6">
        <f>SUM($R$5:V2266)-$AB$2</f>
        <v>6964.8497431600053</v>
      </c>
      <c r="BO2264" s="6">
        <f>SUM($R$5:W2266)-$AB$2</f>
        <v>10377.24985923999</v>
      </c>
      <c r="BP2264" s="16"/>
    </row>
    <row r="2265" spans="1:68" x14ac:dyDescent="0.45">
      <c r="A2265" s="1">
        <v>2008</v>
      </c>
      <c r="B2265" s="1">
        <v>4</v>
      </c>
      <c r="C2265" s="1">
        <v>4</v>
      </c>
      <c r="D2265" s="1">
        <v>19</v>
      </c>
      <c r="E2265" s="1">
        <v>21.2</v>
      </c>
      <c r="F2265" s="1">
        <v>0.5</v>
      </c>
      <c r="G2265" s="4"/>
      <c r="H2265" s="4"/>
      <c r="Q2265" s="1">
        <v>16</v>
      </c>
      <c r="R2265" s="6">
        <f t="shared" si="3022"/>
        <v>0.35136979999999995</v>
      </c>
      <c r="S2265" s="6">
        <f t="shared" si="3023"/>
        <v>1.3633148239999999</v>
      </c>
      <c r="T2265" s="6">
        <f t="shared" si="3024"/>
        <v>3.4082870599999993</v>
      </c>
      <c r="U2265" s="6">
        <f t="shared" si="3025"/>
        <v>4.771601883999999</v>
      </c>
      <c r="V2265" s="6">
        <f t="shared" si="3026"/>
        <v>6.8165741199999985</v>
      </c>
      <c r="W2265" s="6">
        <f t="shared" si="3027"/>
        <v>8.179888944</v>
      </c>
      <c r="X2265" s="17"/>
      <c r="Y2265" s="17"/>
      <c r="Z2265" s="17"/>
      <c r="AA2265" s="17"/>
      <c r="AB2265" s="17"/>
      <c r="AC2265" s="17"/>
      <c r="AE2265" s="16"/>
      <c r="AF2265" s="16"/>
      <c r="AG2265" s="16"/>
      <c r="AH2265" s="16"/>
      <c r="AI2265" s="16"/>
      <c r="AJ2265" s="16"/>
      <c r="AL2265" s="16"/>
      <c r="AM2265" s="16"/>
      <c r="AN2265" s="16"/>
      <c r="AO2265" s="16"/>
      <c r="AP2265" s="16"/>
      <c r="AQ2265" s="16"/>
      <c r="BI2265" s="1">
        <v>18</v>
      </c>
      <c r="BJ2265" s="6">
        <f>SUM($R$5:R2267)-$AB$2</f>
        <v>140.15325559999994</v>
      </c>
      <c r="BK2265" s="6">
        <f>SUM($R$5:S2267)-$AB$2</f>
        <v>709.28913732800049</v>
      </c>
      <c r="BL2265" s="6">
        <f>SUM($R$5:T2267)-$AB$2</f>
        <v>2132.128841647997</v>
      </c>
      <c r="BM2265" s="6">
        <f>SUM($R$5:U2267)-$AB$2</f>
        <v>4124.1044276959974</v>
      </c>
      <c r="BN2265" s="6">
        <f>SUM($R$5:V2267)-$AB$2</f>
        <v>6969.7838363360061</v>
      </c>
      <c r="BO2265" s="6">
        <f>SUM($R$5:W2267)-$AB$2</f>
        <v>10384.59912670399</v>
      </c>
      <c r="BP2265" s="16"/>
    </row>
    <row r="2266" spans="1:68" x14ac:dyDescent="0.45">
      <c r="A2266" s="1">
        <v>2008</v>
      </c>
      <c r="B2266" s="1">
        <v>4</v>
      </c>
      <c r="C2266" s="1">
        <v>4</v>
      </c>
      <c r="D2266" s="1">
        <v>20</v>
      </c>
      <c r="E2266" s="1">
        <v>21.3</v>
      </c>
      <c r="F2266" s="1">
        <v>0</v>
      </c>
      <c r="G2266" s="4"/>
      <c r="H2266" s="4"/>
      <c r="Q2266" s="1">
        <v>17</v>
      </c>
      <c r="R2266" s="6">
        <f t="shared" si="3022"/>
        <v>0.23438379999999998</v>
      </c>
      <c r="S2266" s="6">
        <f t="shared" si="3023"/>
        <v>0.90940914399999984</v>
      </c>
      <c r="T2266" s="6">
        <f t="shared" si="3024"/>
        <v>2.2735228599999995</v>
      </c>
      <c r="U2266" s="6">
        <f t="shared" si="3025"/>
        <v>3.182932004</v>
      </c>
      <c r="V2266" s="6">
        <f t="shared" si="3026"/>
        <v>4.547045719999999</v>
      </c>
      <c r="W2266" s="6">
        <f t="shared" si="3027"/>
        <v>5.4564548639999995</v>
      </c>
      <c r="X2266" s="17"/>
      <c r="Y2266" s="17"/>
      <c r="Z2266" s="17"/>
      <c r="AA2266" s="17"/>
      <c r="AB2266" s="17"/>
      <c r="AC2266" s="17"/>
      <c r="AE2266" s="16"/>
      <c r="AF2266" s="16"/>
      <c r="AG2266" s="16"/>
      <c r="AH2266" s="16"/>
      <c r="AI2266" s="16"/>
      <c r="AJ2266" s="16"/>
      <c r="AL2266" s="16"/>
      <c r="AM2266" s="16"/>
      <c r="AN2266" s="16"/>
      <c r="AO2266" s="16"/>
      <c r="AP2266" s="16"/>
      <c r="AQ2266" s="16"/>
      <c r="BI2266" s="1">
        <v>19</v>
      </c>
      <c r="BJ2266" s="6">
        <f>SUM($R$5:R2268)-$AB$2</f>
        <v>140.15354559999994</v>
      </c>
      <c r="BK2266" s="6">
        <f>SUM($R$5:S2268)-$AB$2</f>
        <v>709.29055252800049</v>
      </c>
      <c r="BL2266" s="6">
        <f>SUM($R$5:T2268)-$AB$2</f>
        <v>2132.1330698479969</v>
      </c>
      <c r="BM2266" s="6">
        <f>SUM($R$5:U2268)-$AB$2</f>
        <v>4124.1125940959982</v>
      </c>
      <c r="BN2266" s="6">
        <f>SUM($R$5:V2268)-$AB$2</f>
        <v>6969.797628736007</v>
      </c>
      <c r="BO2266" s="6">
        <f>SUM($R$5:W2268)-$AB$2</f>
        <v>10384.61967030399</v>
      </c>
      <c r="BP2266" s="16"/>
    </row>
    <row r="2267" spans="1:68" x14ac:dyDescent="0.45">
      <c r="A2267" s="1">
        <v>2008</v>
      </c>
      <c r="B2267" s="1">
        <v>4</v>
      </c>
      <c r="C2267" s="1">
        <v>4</v>
      </c>
      <c r="D2267" s="1">
        <v>21</v>
      </c>
      <c r="E2267" s="1">
        <v>20.7</v>
      </c>
      <c r="F2267" s="1">
        <v>0</v>
      </c>
      <c r="G2267" s="4"/>
      <c r="H2267" s="4"/>
      <c r="Q2267" s="1">
        <v>18</v>
      </c>
      <c r="R2267" s="6">
        <f t="shared" si="3022"/>
        <v>0.10374459999999999</v>
      </c>
      <c r="S2267" s="6">
        <f t="shared" si="3023"/>
        <v>0.40252904799999994</v>
      </c>
      <c r="T2267" s="6">
        <f t="shared" si="3024"/>
        <v>1.0063226199999997</v>
      </c>
      <c r="U2267" s="6">
        <f t="shared" si="3025"/>
        <v>1.4088516679999998</v>
      </c>
      <c r="V2267" s="6">
        <f t="shared" si="3026"/>
        <v>2.0126452399999994</v>
      </c>
      <c r="W2267" s="6">
        <f t="shared" si="3027"/>
        <v>2.4151742879999998</v>
      </c>
      <c r="X2267" s="17"/>
      <c r="Y2267" s="17"/>
      <c r="Z2267" s="17"/>
      <c r="AA2267" s="17"/>
      <c r="AB2267" s="17"/>
      <c r="AC2267" s="17"/>
      <c r="AE2267" s="16"/>
      <c r="AF2267" s="16"/>
      <c r="AG2267" s="16"/>
      <c r="AH2267" s="16"/>
      <c r="AI2267" s="16"/>
      <c r="AJ2267" s="16"/>
      <c r="AL2267" s="16"/>
      <c r="AM2267" s="16"/>
      <c r="AN2267" s="16"/>
      <c r="AO2267" s="16"/>
      <c r="AP2267" s="16"/>
      <c r="AQ2267" s="16"/>
      <c r="BI2267" s="1">
        <v>20</v>
      </c>
      <c r="BJ2267" s="6">
        <f>SUM($R$5:R2269)-$AB$2</f>
        <v>140.15354559999994</v>
      </c>
      <c r="BK2267" s="6">
        <f>SUM($R$5:S2269)-$AB$2</f>
        <v>709.29055252800049</v>
      </c>
      <c r="BL2267" s="6">
        <f>SUM($R$5:T2269)-$AB$2</f>
        <v>2132.1330698479969</v>
      </c>
      <c r="BM2267" s="6">
        <f>SUM($R$5:U2269)-$AB$2</f>
        <v>4124.1125940959982</v>
      </c>
      <c r="BN2267" s="6">
        <f>SUM($R$5:V2269)-$AB$2</f>
        <v>6969.797628736007</v>
      </c>
      <c r="BO2267" s="6">
        <f>SUM($R$5:W2269)-$AB$2</f>
        <v>10384.61967030399</v>
      </c>
      <c r="BP2267" s="16"/>
    </row>
    <row r="2268" spans="1:68" x14ac:dyDescent="0.45">
      <c r="A2268" s="1">
        <v>2008</v>
      </c>
      <c r="B2268" s="1">
        <v>4</v>
      </c>
      <c r="C2268" s="1">
        <v>4</v>
      </c>
      <c r="D2268" s="1">
        <v>22</v>
      </c>
      <c r="E2268" s="1">
        <v>20.6</v>
      </c>
      <c r="F2268" s="1">
        <v>0</v>
      </c>
      <c r="G2268" s="4"/>
      <c r="H2268" s="4"/>
      <c r="Q2268" s="1">
        <v>19</v>
      </c>
      <c r="R2268" s="6">
        <f t="shared" si="3022"/>
        <v>2.9E-4</v>
      </c>
      <c r="S2268" s="6">
        <f t="shared" si="3023"/>
        <v>1.1252E-3</v>
      </c>
      <c r="T2268" s="6">
        <f t="shared" si="3024"/>
        <v>2.8129999999999995E-3</v>
      </c>
      <c r="U2268" s="6">
        <f t="shared" si="3025"/>
        <v>3.9381999999999993E-3</v>
      </c>
      <c r="V2268" s="6">
        <f t="shared" si="3026"/>
        <v>5.6259999999999991E-3</v>
      </c>
      <c r="W2268" s="6">
        <f t="shared" si="3027"/>
        <v>6.7511999999999997E-3</v>
      </c>
      <c r="X2268" s="17"/>
      <c r="Y2268" s="17"/>
      <c r="Z2268" s="17"/>
      <c r="AA2268" s="17"/>
      <c r="AB2268" s="17"/>
      <c r="AC2268" s="17"/>
      <c r="AE2268" s="16"/>
      <c r="AF2268" s="16"/>
      <c r="AG2268" s="16"/>
      <c r="AH2268" s="16"/>
      <c r="AI2268" s="16"/>
      <c r="AJ2268" s="16"/>
      <c r="AL2268" s="16"/>
      <c r="AM2268" s="16"/>
      <c r="AN2268" s="16"/>
      <c r="AO2268" s="16"/>
      <c r="AP2268" s="16"/>
      <c r="AQ2268" s="16"/>
      <c r="BI2268" s="1">
        <v>21</v>
      </c>
      <c r="BJ2268" s="6">
        <f>SUM($R$5:R2270)-$AB$2</f>
        <v>140.15354559999994</v>
      </c>
      <c r="BK2268" s="6">
        <f>SUM($R$5:S2270)-$AB$2</f>
        <v>709.29055252800049</v>
      </c>
      <c r="BL2268" s="6">
        <f>SUM($R$5:T2270)-$AB$2</f>
        <v>2132.1330698479969</v>
      </c>
      <c r="BM2268" s="6">
        <f>SUM($R$5:U2270)-$AB$2</f>
        <v>4124.1125940959982</v>
      </c>
      <c r="BN2268" s="6">
        <f>SUM($R$5:V2270)-$AB$2</f>
        <v>6969.797628736007</v>
      </c>
      <c r="BO2268" s="6">
        <f>SUM($R$5:W2270)-$AB$2</f>
        <v>10384.61967030399</v>
      </c>
      <c r="BP2268" s="16"/>
    </row>
    <row r="2269" spans="1:68" x14ac:dyDescent="0.45">
      <c r="A2269" s="1">
        <v>2008</v>
      </c>
      <c r="B2269" s="1">
        <v>4</v>
      </c>
      <c r="C2269" s="1">
        <v>4</v>
      </c>
      <c r="D2269" s="1">
        <v>23</v>
      </c>
      <c r="E2269" s="1">
        <v>20.100000000000001</v>
      </c>
      <c r="F2269" s="1">
        <v>0</v>
      </c>
      <c r="G2269" s="4"/>
      <c r="H2269" s="4"/>
      <c r="Q2269" s="1">
        <v>20</v>
      </c>
      <c r="R2269" s="6">
        <f t="shared" si="3022"/>
        <v>0</v>
      </c>
      <c r="S2269" s="6">
        <f t="shared" si="3023"/>
        <v>0</v>
      </c>
      <c r="T2269" s="6">
        <f t="shared" si="3024"/>
        <v>0</v>
      </c>
      <c r="U2269" s="6">
        <f t="shared" si="3025"/>
        <v>0</v>
      </c>
      <c r="V2269" s="6">
        <f t="shared" si="3026"/>
        <v>0</v>
      </c>
      <c r="W2269" s="6">
        <f t="shared" si="3027"/>
        <v>0</v>
      </c>
      <c r="X2269" s="17"/>
      <c r="Y2269" s="17"/>
      <c r="Z2269" s="17"/>
      <c r="AA2269" s="17"/>
      <c r="AB2269" s="17"/>
      <c r="AC2269" s="17"/>
      <c r="AE2269" s="16"/>
      <c r="AF2269" s="16"/>
      <c r="AG2269" s="16"/>
      <c r="AH2269" s="16"/>
      <c r="AI2269" s="16"/>
      <c r="AJ2269" s="16"/>
      <c r="AL2269" s="16"/>
      <c r="AM2269" s="16"/>
      <c r="AN2269" s="16"/>
      <c r="AO2269" s="16"/>
      <c r="AP2269" s="16"/>
      <c r="AQ2269" s="16"/>
      <c r="BI2269" s="1">
        <v>22</v>
      </c>
      <c r="BJ2269" s="6">
        <f>SUM($R$5:R2271)-$AB$2</f>
        <v>140.15354559999994</v>
      </c>
      <c r="BK2269" s="6">
        <f>SUM($R$5:S2271)-$AB$2</f>
        <v>709.29055252800049</v>
      </c>
      <c r="BL2269" s="6">
        <f>SUM($R$5:T2271)-$AB$2</f>
        <v>2132.1330698479969</v>
      </c>
      <c r="BM2269" s="6">
        <f>SUM($R$5:U2271)-$AB$2</f>
        <v>4124.1125940959982</v>
      </c>
      <c r="BN2269" s="6">
        <f>SUM($R$5:V2271)-$AB$2</f>
        <v>6969.797628736007</v>
      </c>
      <c r="BO2269" s="6">
        <f>SUM($R$5:W2271)-$AB$2</f>
        <v>10384.61967030399</v>
      </c>
      <c r="BP2269" s="16"/>
    </row>
    <row r="2270" spans="1:68" x14ac:dyDescent="0.45">
      <c r="A2270" s="1">
        <v>2008</v>
      </c>
      <c r="B2270" s="1">
        <v>4</v>
      </c>
      <c r="C2270" s="1">
        <v>5</v>
      </c>
      <c r="D2270" s="1">
        <v>0</v>
      </c>
      <c r="E2270" s="1">
        <v>19.100000000000001</v>
      </c>
      <c r="F2270" s="1">
        <v>0</v>
      </c>
      <c r="G2270" s="4"/>
      <c r="H2270" s="4"/>
      <c r="Q2270" s="1">
        <v>21</v>
      </c>
      <c r="R2270" s="6">
        <f t="shared" si="3022"/>
        <v>0</v>
      </c>
      <c r="S2270" s="6">
        <f t="shared" si="3023"/>
        <v>0</v>
      </c>
      <c r="T2270" s="6">
        <f t="shared" si="3024"/>
        <v>0</v>
      </c>
      <c r="U2270" s="6">
        <f t="shared" si="3025"/>
        <v>0</v>
      </c>
      <c r="V2270" s="6">
        <f t="shared" si="3026"/>
        <v>0</v>
      </c>
      <c r="W2270" s="6">
        <f t="shared" si="3027"/>
        <v>0</v>
      </c>
      <c r="X2270" s="17"/>
      <c r="Y2270" s="17"/>
      <c r="Z2270" s="17"/>
      <c r="AA2270" s="17"/>
      <c r="AB2270" s="17"/>
      <c r="AC2270" s="17"/>
      <c r="AE2270" s="16"/>
      <c r="AF2270" s="16"/>
      <c r="AG2270" s="16"/>
      <c r="AH2270" s="16"/>
      <c r="AI2270" s="16"/>
      <c r="AJ2270" s="16"/>
      <c r="AL2270" s="16"/>
      <c r="AM2270" s="16"/>
      <c r="AN2270" s="16"/>
      <c r="AO2270" s="16"/>
      <c r="AP2270" s="16"/>
      <c r="AQ2270" s="16"/>
      <c r="BI2270" s="1">
        <v>23</v>
      </c>
      <c r="BJ2270" s="6">
        <f>SUM($R$5:R2272)-$AB$2</f>
        <v>140.15354559999994</v>
      </c>
      <c r="BK2270" s="6">
        <f>SUM($R$5:S2272)-$AB$2</f>
        <v>709.29055252800049</v>
      </c>
      <c r="BL2270" s="6">
        <f>SUM($R$5:T2272)-$AB$2</f>
        <v>2132.1330698479969</v>
      </c>
      <c r="BM2270" s="6">
        <f>SUM($R$5:U2272)-$AB$2</f>
        <v>4124.1125940959982</v>
      </c>
      <c r="BN2270" s="6">
        <f>SUM($R$5:V2272)-$AB$2</f>
        <v>6969.797628736007</v>
      </c>
      <c r="BO2270" s="6">
        <f>SUM($R$5:W2272)-$AB$2</f>
        <v>10384.61967030399</v>
      </c>
      <c r="BP2270" s="16"/>
    </row>
    <row r="2271" spans="1:68" x14ac:dyDescent="0.45">
      <c r="A2271" s="1">
        <v>2008</v>
      </c>
      <c r="B2271" s="1">
        <v>4</v>
      </c>
      <c r="C2271" s="1">
        <v>5</v>
      </c>
      <c r="D2271" s="1">
        <v>1</v>
      </c>
      <c r="E2271" s="1">
        <v>17.8</v>
      </c>
      <c r="F2271" s="1">
        <v>0</v>
      </c>
      <c r="G2271" s="4"/>
      <c r="H2271" s="4"/>
      <c r="Q2271" s="1">
        <v>22</v>
      </c>
      <c r="R2271" s="6">
        <f t="shared" si="3022"/>
        <v>0</v>
      </c>
      <c r="S2271" s="6">
        <f t="shared" si="3023"/>
        <v>0</v>
      </c>
      <c r="T2271" s="6">
        <f t="shared" si="3024"/>
        <v>0</v>
      </c>
      <c r="U2271" s="6">
        <f t="shared" si="3025"/>
        <v>0</v>
      </c>
      <c r="V2271" s="6">
        <f t="shared" si="3026"/>
        <v>0</v>
      </c>
      <c r="W2271" s="6">
        <f t="shared" si="3027"/>
        <v>0</v>
      </c>
      <c r="X2271" s="17"/>
      <c r="Y2271" s="17"/>
      <c r="Z2271" s="17"/>
      <c r="AA2271" s="17"/>
      <c r="AB2271" s="17"/>
      <c r="AC2271" s="17"/>
      <c r="AE2271" s="16"/>
      <c r="AF2271" s="16"/>
      <c r="AG2271" s="16"/>
      <c r="AH2271" s="16"/>
      <c r="AI2271" s="16"/>
      <c r="AJ2271" s="16"/>
      <c r="AL2271" s="16"/>
      <c r="AM2271" s="16"/>
      <c r="AN2271" s="16"/>
      <c r="AO2271" s="16"/>
      <c r="AP2271" s="16"/>
      <c r="AQ2271" s="16"/>
      <c r="BI2271" s="1">
        <v>0</v>
      </c>
      <c r="BJ2271" s="6">
        <f t="shared" ref="BJ2271" si="3052">R2273-$AB$2</f>
        <v>-6.53125</v>
      </c>
      <c r="BK2271" s="6">
        <f t="shared" ref="BK2271" si="3053">S2273-$AB$2</f>
        <v>-6.53125</v>
      </c>
      <c r="BL2271" s="6">
        <f t="shared" ref="BL2271" si="3054">T2273-$AB$2</f>
        <v>-6.53125</v>
      </c>
      <c r="BM2271" s="6">
        <f t="shared" ref="BM2271" si="3055">U2273-$AB$2</f>
        <v>-6.53125</v>
      </c>
      <c r="BN2271" s="6">
        <f t="shared" ref="BN2271" si="3056">V2273-$AB$2</f>
        <v>-6.53125</v>
      </c>
      <c r="BO2271" s="6">
        <f t="shared" ref="BO2271" si="3057">W2273-$AB$2</f>
        <v>-6.53125</v>
      </c>
      <c r="BP2271" s="16">
        <v>96</v>
      </c>
    </row>
    <row r="2272" spans="1:68" x14ac:dyDescent="0.45">
      <c r="A2272" s="1">
        <v>2008</v>
      </c>
      <c r="B2272" s="1">
        <v>4</v>
      </c>
      <c r="C2272" s="1">
        <v>5</v>
      </c>
      <c r="D2272" s="1">
        <v>2</v>
      </c>
      <c r="E2272" s="1">
        <v>17.2</v>
      </c>
      <c r="F2272" s="1">
        <v>0</v>
      </c>
      <c r="G2272" s="4"/>
      <c r="H2272" s="4"/>
      <c r="Q2272" s="1">
        <v>23</v>
      </c>
      <c r="R2272" s="6">
        <f t="shared" si="3022"/>
        <v>0</v>
      </c>
      <c r="S2272" s="6">
        <f t="shared" si="3023"/>
        <v>0</v>
      </c>
      <c r="T2272" s="6">
        <f t="shared" si="3024"/>
        <v>0</v>
      </c>
      <c r="U2272" s="6">
        <f t="shared" si="3025"/>
        <v>0</v>
      </c>
      <c r="V2272" s="6">
        <f t="shared" si="3026"/>
        <v>0</v>
      </c>
      <c r="W2272" s="6">
        <f t="shared" si="3027"/>
        <v>0</v>
      </c>
      <c r="X2272" s="17"/>
      <c r="Y2272" s="17"/>
      <c r="Z2272" s="17"/>
      <c r="AA2272" s="17"/>
      <c r="AB2272" s="17"/>
      <c r="AC2272" s="17"/>
      <c r="AE2272" s="16"/>
      <c r="AF2272" s="16"/>
      <c r="AG2272" s="16"/>
      <c r="AH2272" s="16"/>
      <c r="AI2272" s="16"/>
      <c r="AJ2272" s="16"/>
      <c r="AL2272" s="16"/>
      <c r="AM2272" s="16"/>
      <c r="AN2272" s="16"/>
      <c r="AO2272" s="16"/>
      <c r="AP2272" s="16"/>
      <c r="AQ2272" s="16"/>
      <c r="BI2272" s="1">
        <v>1</v>
      </c>
      <c r="BJ2272" s="6">
        <f>SUM($R$5:R2274)-$AB$2</f>
        <v>140.15354559999994</v>
      </c>
      <c r="BK2272" s="6">
        <f>SUM($R$5:S2274)-$AB$2</f>
        <v>709.29055252800049</v>
      </c>
      <c r="BL2272" s="6">
        <f>SUM($R$5:T2274)-$AB$2</f>
        <v>2132.1330698479969</v>
      </c>
      <c r="BM2272" s="6">
        <f>SUM($R$5:U2274)-$AB$2</f>
        <v>4124.1125940959982</v>
      </c>
      <c r="BN2272" s="6">
        <f>SUM($R$5:V2274)-$AB$2</f>
        <v>6969.797628736007</v>
      </c>
      <c r="BO2272" s="6">
        <f>SUM($R$5:W2274)-$AB$2</f>
        <v>10384.61967030399</v>
      </c>
      <c r="BP2272" s="16"/>
    </row>
    <row r="2273" spans="1:68" x14ac:dyDescent="0.45">
      <c r="A2273" s="1">
        <v>2008</v>
      </c>
      <c r="B2273" s="1">
        <v>4</v>
      </c>
      <c r="C2273" s="1">
        <v>5</v>
      </c>
      <c r="D2273" s="1">
        <v>3</v>
      </c>
      <c r="E2273" s="1">
        <v>16.7</v>
      </c>
      <c r="F2273" s="1">
        <v>0</v>
      </c>
      <c r="G2273" s="4"/>
      <c r="H2273" s="4"/>
      <c r="Q2273" s="1">
        <v>0</v>
      </c>
      <c r="R2273" s="6">
        <f t="shared" si="3022"/>
        <v>0</v>
      </c>
      <c r="S2273" s="6">
        <f t="shared" si="3023"/>
        <v>0</v>
      </c>
      <c r="T2273" s="6">
        <f t="shared" si="3024"/>
        <v>0</v>
      </c>
      <c r="U2273" s="6">
        <f t="shared" si="3025"/>
        <v>0</v>
      </c>
      <c r="V2273" s="6">
        <f t="shared" si="3026"/>
        <v>0</v>
      </c>
      <c r="W2273" s="6">
        <f t="shared" si="3027"/>
        <v>0</v>
      </c>
      <c r="X2273" s="17"/>
      <c r="Y2273" s="17"/>
      <c r="Z2273" s="17"/>
      <c r="AA2273" s="17"/>
      <c r="AB2273" s="17"/>
      <c r="AC2273" s="17"/>
      <c r="AE2273" s="16"/>
      <c r="AF2273" s="16"/>
      <c r="AG2273" s="16"/>
      <c r="AH2273" s="16"/>
      <c r="AI2273" s="16"/>
      <c r="AJ2273" s="16"/>
      <c r="AL2273" s="16"/>
      <c r="AM2273" s="16"/>
      <c r="AN2273" s="16"/>
      <c r="AO2273" s="16"/>
      <c r="AP2273" s="16"/>
      <c r="AQ2273" s="16"/>
      <c r="BI2273" s="1">
        <v>2</v>
      </c>
      <c r="BJ2273" s="6">
        <f>SUM($R$5:R2275)-$AB$2</f>
        <v>140.15354559999994</v>
      </c>
      <c r="BK2273" s="6">
        <f>SUM($R$5:S2275)-$AB$2</f>
        <v>709.29055252800049</v>
      </c>
      <c r="BL2273" s="6">
        <f>SUM($R$5:T2275)-$AB$2</f>
        <v>2132.1330698479969</v>
      </c>
      <c r="BM2273" s="6">
        <f>SUM($R$5:U2275)-$AB$2</f>
        <v>4124.1125940959982</v>
      </c>
      <c r="BN2273" s="6">
        <f>SUM($R$5:V2275)-$AB$2</f>
        <v>6969.797628736007</v>
      </c>
      <c r="BO2273" s="6">
        <f>SUM($R$5:W2275)-$AB$2</f>
        <v>10384.61967030399</v>
      </c>
      <c r="BP2273" s="16"/>
    </row>
    <row r="2274" spans="1:68" x14ac:dyDescent="0.45">
      <c r="A2274" s="1">
        <v>2008</v>
      </c>
      <c r="B2274" s="1">
        <v>4</v>
      </c>
      <c r="C2274" s="1">
        <v>5</v>
      </c>
      <c r="D2274" s="1">
        <v>4</v>
      </c>
      <c r="E2274" s="1">
        <v>16.2</v>
      </c>
      <c r="F2274" s="1">
        <v>0</v>
      </c>
      <c r="G2274" s="4"/>
      <c r="H2274" s="4"/>
      <c r="Q2274" s="1">
        <v>1</v>
      </c>
      <c r="R2274" s="6">
        <f t="shared" si="3022"/>
        <v>0</v>
      </c>
      <c r="S2274" s="6">
        <f t="shared" si="3023"/>
        <v>0</v>
      </c>
      <c r="T2274" s="6">
        <f t="shared" si="3024"/>
        <v>0</v>
      </c>
      <c r="U2274" s="6">
        <f t="shared" si="3025"/>
        <v>0</v>
      </c>
      <c r="V2274" s="6">
        <f t="shared" si="3026"/>
        <v>0</v>
      </c>
      <c r="W2274" s="6">
        <f t="shared" si="3027"/>
        <v>0</v>
      </c>
      <c r="X2274" s="17"/>
      <c r="Y2274" s="17"/>
      <c r="Z2274" s="17"/>
      <c r="AA2274" s="17"/>
      <c r="AB2274" s="17"/>
      <c r="AC2274" s="17"/>
      <c r="AE2274" s="16"/>
      <c r="AF2274" s="16"/>
      <c r="AG2274" s="16"/>
      <c r="AH2274" s="16"/>
      <c r="AI2274" s="16"/>
      <c r="AJ2274" s="16"/>
      <c r="AL2274" s="16"/>
      <c r="AM2274" s="16"/>
      <c r="AN2274" s="16"/>
      <c r="AO2274" s="16"/>
      <c r="AP2274" s="16"/>
      <c r="AQ2274" s="16"/>
      <c r="BI2274" s="1">
        <v>3</v>
      </c>
      <c r="BJ2274" s="6">
        <f>SUM($R$5:R2276)-$AB$2</f>
        <v>140.15354559999994</v>
      </c>
      <c r="BK2274" s="6">
        <f>SUM($R$5:S2276)-$AB$2</f>
        <v>709.29055252800049</v>
      </c>
      <c r="BL2274" s="6">
        <f>SUM($R$5:T2276)-$AB$2</f>
        <v>2132.1330698479969</v>
      </c>
      <c r="BM2274" s="6">
        <f>SUM($R$5:U2276)-$AB$2</f>
        <v>4124.1125940959982</v>
      </c>
      <c r="BN2274" s="6">
        <f>SUM($R$5:V2276)-$AB$2</f>
        <v>6969.797628736007</v>
      </c>
      <c r="BO2274" s="6">
        <f>SUM($R$5:W2276)-$AB$2</f>
        <v>10384.61967030399</v>
      </c>
      <c r="BP2274" s="16"/>
    </row>
    <row r="2275" spans="1:68" x14ac:dyDescent="0.45">
      <c r="A2275" s="1">
        <v>2008</v>
      </c>
      <c r="B2275" s="1">
        <v>4</v>
      </c>
      <c r="C2275" s="1">
        <v>5</v>
      </c>
      <c r="D2275" s="1">
        <v>5</v>
      </c>
      <c r="E2275" s="1">
        <v>15.8</v>
      </c>
      <c r="F2275" s="1">
        <v>0</v>
      </c>
      <c r="G2275" s="4"/>
      <c r="H2275" s="4"/>
      <c r="Q2275" s="1">
        <v>2</v>
      </c>
      <c r="R2275" s="6">
        <f t="shared" si="3022"/>
        <v>0</v>
      </c>
      <c r="S2275" s="6">
        <f t="shared" si="3023"/>
        <v>0</v>
      </c>
      <c r="T2275" s="6">
        <f t="shared" si="3024"/>
        <v>0</v>
      </c>
      <c r="U2275" s="6">
        <f t="shared" si="3025"/>
        <v>0</v>
      </c>
      <c r="V2275" s="6">
        <f t="shared" si="3026"/>
        <v>0</v>
      </c>
      <c r="W2275" s="6">
        <f t="shared" si="3027"/>
        <v>0</v>
      </c>
      <c r="X2275" s="17"/>
      <c r="Y2275" s="17"/>
      <c r="Z2275" s="17"/>
      <c r="AA2275" s="17"/>
      <c r="AB2275" s="17"/>
      <c r="AC2275" s="17"/>
      <c r="AE2275" s="16"/>
      <c r="AF2275" s="16"/>
      <c r="AG2275" s="16"/>
      <c r="AH2275" s="16"/>
      <c r="AI2275" s="16"/>
      <c r="AJ2275" s="16"/>
      <c r="AL2275" s="16"/>
      <c r="AM2275" s="16"/>
      <c r="AN2275" s="16"/>
      <c r="AO2275" s="16"/>
      <c r="AP2275" s="16"/>
      <c r="AQ2275" s="16"/>
      <c r="BI2275" s="1">
        <v>4</v>
      </c>
      <c r="BJ2275" s="6">
        <f>SUM($R$5:R2277)-$AB$2</f>
        <v>140.15354559999994</v>
      </c>
      <c r="BK2275" s="6">
        <f>SUM($R$5:S2277)-$AB$2</f>
        <v>709.29055252800049</v>
      </c>
      <c r="BL2275" s="6">
        <f>SUM($R$5:T2277)-$AB$2</f>
        <v>2132.1330698479969</v>
      </c>
      <c r="BM2275" s="6">
        <f>SUM($R$5:U2277)-$AB$2</f>
        <v>4124.1125940959982</v>
      </c>
      <c r="BN2275" s="6">
        <f>SUM($R$5:V2277)-$AB$2</f>
        <v>6969.797628736007</v>
      </c>
      <c r="BO2275" s="6">
        <f>SUM($R$5:W2277)-$AB$2</f>
        <v>10384.61967030399</v>
      </c>
      <c r="BP2275" s="16"/>
    </row>
    <row r="2276" spans="1:68" x14ac:dyDescent="0.45">
      <c r="A2276" s="1">
        <v>2008</v>
      </c>
      <c r="B2276" s="1">
        <v>4</v>
      </c>
      <c r="C2276" s="1">
        <v>5</v>
      </c>
      <c r="D2276" s="1">
        <v>6</v>
      </c>
      <c r="E2276" s="1">
        <v>15.4</v>
      </c>
      <c r="F2276" s="1">
        <v>0</v>
      </c>
      <c r="G2276" s="4"/>
      <c r="H2276" s="4"/>
      <c r="Q2276" s="1">
        <v>3</v>
      </c>
      <c r="R2276" s="6">
        <f t="shared" si="3022"/>
        <v>0</v>
      </c>
      <c r="S2276" s="6">
        <f t="shared" si="3023"/>
        <v>0</v>
      </c>
      <c r="T2276" s="6">
        <f t="shared" si="3024"/>
        <v>0</v>
      </c>
      <c r="U2276" s="6">
        <f t="shared" si="3025"/>
        <v>0</v>
      </c>
      <c r="V2276" s="6">
        <f t="shared" si="3026"/>
        <v>0</v>
      </c>
      <c r="W2276" s="6">
        <f t="shared" si="3027"/>
        <v>0</v>
      </c>
      <c r="X2276" s="17"/>
      <c r="Y2276" s="17"/>
      <c r="Z2276" s="17"/>
      <c r="AA2276" s="17"/>
      <c r="AB2276" s="17"/>
      <c r="AC2276" s="17"/>
      <c r="AE2276" s="16"/>
      <c r="AF2276" s="16"/>
      <c r="AG2276" s="16"/>
      <c r="AH2276" s="16"/>
      <c r="AI2276" s="16"/>
      <c r="AJ2276" s="16"/>
      <c r="AL2276" s="16"/>
      <c r="AM2276" s="16"/>
      <c r="AN2276" s="16"/>
      <c r="AO2276" s="16"/>
      <c r="AP2276" s="16"/>
      <c r="AQ2276" s="16"/>
      <c r="BI2276" s="1">
        <v>5</v>
      </c>
      <c r="BJ2276" s="6">
        <f>SUM($R$5:R2278)-$AB$2</f>
        <v>140.15354559999994</v>
      </c>
      <c r="BK2276" s="6">
        <f>SUM($R$5:S2278)-$AB$2</f>
        <v>709.29055252800049</v>
      </c>
      <c r="BL2276" s="6">
        <f>SUM($R$5:T2278)-$AB$2</f>
        <v>2132.1330698479969</v>
      </c>
      <c r="BM2276" s="6">
        <f>SUM($R$5:U2278)-$AB$2</f>
        <v>4124.1125940959982</v>
      </c>
      <c r="BN2276" s="6">
        <f>SUM($R$5:V2278)-$AB$2</f>
        <v>6969.797628736007</v>
      </c>
      <c r="BO2276" s="6">
        <f>SUM($R$5:W2278)-$AB$2</f>
        <v>10384.61967030399</v>
      </c>
      <c r="BP2276" s="16"/>
    </row>
    <row r="2277" spans="1:68" x14ac:dyDescent="0.45">
      <c r="A2277" s="1">
        <v>2008</v>
      </c>
      <c r="B2277" s="1">
        <v>4</v>
      </c>
      <c r="C2277" s="1">
        <v>5</v>
      </c>
      <c r="D2277" s="1">
        <v>7</v>
      </c>
      <c r="E2277" s="1">
        <v>15.1</v>
      </c>
      <c r="F2277" s="1">
        <v>18.420000000000002</v>
      </c>
      <c r="G2277" s="4"/>
      <c r="H2277" s="4"/>
      <c r="Q2277" s="1">
        <v>4</v>
      </c>
      <c r="R2277" s="6">
        <f t="shared" si="3022"/>
        <v>0</v>
      </c>
      <c r="S2277" s="6">
        <f t="shared" si="3023"/>
        <v>0</v>
      </c>
      <c r="T2277" s="6">
        <f t="shared" si="3024"/>
        <v>0</v>
      </c>
      <c r="U2277" s="6">
        <f t="shared" si="3025"/>
        <v>0</v>
      </c>
      <c r="V2277" s="6">
        <f t="shared" si="3026"/>
        <v>0</v>
      </c>
      <c r="W2277" s="6">
        <f t="shared" si="3027"/>
        <v>0</v>
      </c>
      <c r="X2277" s="17"/>
      <c r="Y2277" s="17"/>
      <c r="Z2277" s="17"/>
      <c r="AA2277" s="17"/>
      <c r="AB2277" s="17"/>
      <c r="AC2277" s="17"/>
      <c r="AE2277" s="16"/>
      <c r="AF2277" s="16"/>
      <c r="AG2277" s="16"/>
      <c r="AH2277" s="16"/>
      <c r="AI2277" s="16"/>
      <c r="AJ2277" s="16"/>
      <c r="AL2277" s="16"/>
      <c r="AM2277" s="16"/>
      <c r="AN2277" s="16"/>
      <c r="AO2277" s="16"/>
      <c r="AP2277" s="16"/>
      <c r="AQ2277" s="16"/>
      <c r="BI2277" s="1">
        <v>6</v>
      </c>
      <c r="BJ2277" s="6">
        <f>SUM($R$5:R2279)-$AB$2</f>
        <v>140.15354559999994</v>
      </c>
      <c r="BK2277" s="6">
        <f>SUM($R$5:S2279)-$AB$2</f>
        <v>709.29055252800049</v>
      </c>
      <c r="BL2277" s="6">
        <f>SUM($R$5:T2279)-$AB$2</f>
        <v>2132.1330698479969</v>
      </c>
      <c r="BM2277" s="6">
        <f>SUM($R$5:U2279)-$AB$2</f>
        <v>4124.1125940959982</v>
      </c>
      <c r="BN2277" s="6">
        <f>SUM($R$5:V2279)-$AB$2</f>
        <v>6969.797628736007</v>
      </c>
      <c r="BO2277" s="6">
        <f>SUM($R$5:W2279)-$AB$2</f>
        <v>10384.61967030399</v>
      </c>
      <c r="BP2277" s="16"/>
    </row>
    <row r="2278" spans="1:68" x14ac:dyDescent="0.45">
      <c r="A2278" s="1">
        <v>2008</v>
      </c>
      <c r="B2278" s="1">
        <v>4</v>
      </c>
      <c r="C2278" s="1">
        <v>5</v>
      </c>
      <c r="D2278" s="1">
        <v>8</v>
      </c>
      <c r="E2278" s="1">
        <v>15</v>
      </c>
      <c r="F2278" s="1">
        <v>180.53</v>
      </c>
      <c r="G2278" s="4"/>
      <c r="H2278" s="4"/>
      <c r="Q2278" s="1">
        <v>5</v>
      </c>
      <c r="R2278" s="6">
        <f t="shared" si="3022"/>
        <v>0</v>
      </c>
      <c r="S2278" s="6">
        <f t="shared" si="3023"/>
        <v>0</v>
      </c>
      <c r="T2278" s="6">
        <f t="shared" si="3024"/>
        <v>0</v>
      </c>
      <c r="U2278" s="6">
        <f t="shared" si="3025"/>
        <v>0</v>
      </c>
      <c r="V2278" s="6">
        <f t="shared" si="3026"/>
        <v>0</v>
      </c>
      <c r="W2278" s="6">
        <f t="shared" si="3027"/>
        <v>0</v>
      </c>
      <c r="X2278" s="17"/>
      <c r="Y2278" s="17"/>
      <c r="Z2278" s="17"/>
      <c r="AA2278" s="17"/>
      <c r="AB2278" s="17"/>
      <c r="AC2278" s="17"/>
      <c r="AE2278" s="16"/>
      <c r="AF2278" s="16"/>
      <c r="AG2278" s="16"/>
      <c r="AH2278" s="16"/>
      <c r="AI2278" s="16"/>
      <c r="AJ2278" s="16"/>
      <c r="AL2278" s="16"/>
      <c r="AM2278" s="16"/>
      <c r="AN2278" s="16"/>
      <c r="AO2278" s="16"/>
      <c r="AP2278" s="16"/>
      <c r="AQ2278" s="16"/>
      <c r="BI2278" s="1">
        <v>7</v>
      </c>
      <c r="BJ2278" s="6">
        <f>SUM($R$5:R2280)-$AB$2</f>
        <v>140.16422919999994</v>
      </c>
      <c r="BK2278" s="6">
        <f>SUM($R$5:S2280)-$AB$2</f>
        <v>709.34268849600051</v>
      </c>
      <c r="BL2278" s="6">
        <f>SUM($R$5:T2280)-$AB$2</f>
        <v>2132.2888367359969</v>
      </c>
      <c r="BM2278" s="6">
        <f>SUM($R$5:U2280)-$AB$2</f>
        <v>4124.4134442719987</v>
      </c>
      <c r="BN2278" s="6">
        <f>SUM($R$5:V2280)-$AB$2</f>
        <v>6970.3057407520073</v>
      </c>
      <c r="BO2278" s="6">
        <f>SUM($R$5:W2280)-$AB$2</f>
        <v>10385.37649652799</v>
      </c>
      <c r="BP2278" s="16"/>
    </row>
    <row r="2279" spans="1:68" x14ac:dyDescent="0.45">
      <c r="A2279" s="1">
        <v>2008</v>
      </c>
      <c r="B2279" s="1">
        <v>4</v>
      </c>
      <c r="C2279" s="1">
        <v>5</v>
      </c>
      <c r="D2279" s="1">
        <v>9</v>
      </c>
      <c r="E2279" s="1">
        <v>15.6</v>
      </c>
      <c r="F2279" s="1">
        <v>430.41</v>
      </c>
      <c r="G2279" s="4"/>
      <c r="H2279" s="4"/>
      <c r="Q2279" s="1">
        <v>6</v>
      </c>
      <c r="R2279" s="6">
        <f t="shared" si="3022"/>
        <v>0</v>
      </c>
      <c r="S2279" s="6">
        <f t="shared" si="3023"/>
        <v>0</v>
      </c>
      <c r="T2279" s="6">
        <f t="shared" si="3024"/>
        <v>0</v>
      </c>
      <c r="U2279" s="6">
        <f t="shared" si="3025"/>
        <v>0</v>
      </c>
      <c r="V2279" s="6">
        <f t="shared" si="3026"/>
        <v>0</v>
      </c>
      <c r="W2279" s="6">
        <f t="shared" si="3027"/>
        <v>0</v>
      </c>
      <c r="X2279" s="17"/>
      <c r="Y2279" s="17"/>
      <c r="Z2279" s="17"/>
      <c r="AA2279" s="17"/>
      <c r="AB2279" s="17"/>
      <c r="AC2279" s="17"/>
      <c r="AE2279" s="16"/>
      <c r="AF2279" s="16"/>
      <c r="AG2279" s="16"/>
      <c r="AH2279" s="16"/>
      <c r="AI2279" s="16"/>
      <c r="AJ2279" s="16"/>
      <c r="AL2279" s="16"/>
      <c r="AM2279" s="16"/>
      <c r="AN2279" s="16"/>
      <c r="AO2279" s="16"/>
      <c r="AP2279" s="16"/>
      <c r="AQ2279" s="16"/>
      <c r="BI2279" s="1">
        <v>8</v>
      </c>
      <c r="BJ2279" s="6">
        <f>SUM($R$5:R2281)-$AB$2</f>
        <v>140.26893659999993</v>
      </c>
      <c r="BK2279" s="6">
        <f>SUM($R$5:S2281)-$AB$2</f>
        <v>709.85366060800061</v>
      </c>
      <c r="BL2279" s="6">
        <f>SUM($R$5:T2281)-$AB$2</f>
        <v>2133.8154706279965</v>
      </c>
      <c r="BM2279" s="6">
        <f>SUM($R$5:U2281)-$AB$2</f>
        <v>4127.362004655999</v>
      </c>
      <c r="BN2279" s="6">
        <f>SUM($R$5:V2281)-$AB$2</f>
        <v>6975.2856246960073</v>
      </c>
      <c r="BO2279" s="6">
        <f>SUM($R$5:W2281)-$AB$2</f>
        <v>10392.79396874399</v>
      </c>
      <c r="BP2279" s="16"/>
    </row>
    <row r="2280" spans="1:68" x14ac:dyDescent="0.45">
      <c r="A2280" s="1">
        <v>2008</v>
      </c>
      <c r="B2280" s="1">
        <v>4</v>
      </c>
      <c r="C2280" s="1">
        <v>5</v>
      </c>
      <c r="D2280" s="1">
        <v>10</v>
      </c>
      <c r="E2280" s="1">
        <v>16.7</v>
      </c>
      <c r="F2280" s="1">
        <v>641.66999999999996</v>
      </c>
      <c r="G2280" s="4"/>
      <c r="H2280" s="4"/>
      <c r="Q2280" s="1">
        <v>7</v>
      </c>
      <c r="R2280" s="6">
        <f t="shared" si="3022"/>
        <v>1.06836E-2</v>
      </c>
      <c r="S2280" s="6">
        <f t="shared" si="3023"/>
        <v>4.1452368000000003E-2</v>
      </c>
      <c r="T2280" s="6">
        <f t="shared" si="3024"/>
        <v>0.10363091999999999</v>
      </c>
      <c r="U2280" s="6">
        <f t="shared" si="3025"/>
        <v>0.145083288</v>
      </c>
      <c r="V2280" s="6">
        <f t="shared" si="3026"/>
        <v>0.20726183999999997</v>
      </c>
      <c r="W2280" s="6">
        <f t="shared" si="3027"/>
        <v>0.24871420800000002</v>
      </c>
      <c r="X2280" s="17"/>
      <c r="Y2280" s="17"/>
      <c r="Z2280" s="17"/>
      <c r="AA2280" s="17"/>
      <c r="AB2280" s="17"/>
      <c r="AC2280" s="17"/>
      <c r="AE2280" s="16"/>
      <c r="AF2280" s="16"/>
      <c r="AG2280" s="16"/>
      <c r="AH2280" s="16"/>
      <c r="AI2280" s="16"/>
      <c r="AJ2280" s="16"/>
      <c r="AL2280" s="16"/>
      <c r="AM2280" s="16"/>
      <c r="AN2280" s="16"/>
      <c r="AO2280" s="16"/>
      <c r="AP2280" s="16"/>
      <c r="AQ2280" s="16"/>
      <c r="BI2280" s="1">
        <v>9</v>
      </c>
      <c r="BJ2280" s="6">
        <f>SUM($R$5:R2282)-$AB$2</f>
        <v>140.51857439999992</v>
      </c>
      <c r="BK2280" s="6">
        <f>SUM($R$5:S2282)-$AB$2</f>
        <v>711.07189307200053</v>
      </c>
      <c r="BL2280" s="6">
        <f>SUM($R$5:T2282)-$AB$2</f>
        <v>2137.4551897519968</v>
      </c>
      <c r="BM2280" s="6">
        <f>SUM($R$5:U2282)-$AB$2</f>
        <v>4134.3918051039982</v>
      </c>
      <c r="BN2280" s="6">
        <f>SUM($R$5:V2282)-$AB$2</f>
        <v>6987.1583984640065</v>
      </c>
      <c r="BO2280" s="6">
        <f>SUM($R$5:W2282)-$AB$2</f>
        <v>10410.478310495988</v>
      </c>
      <c r="BP2280" s="16"/>
    </row>
    <row r="2281" spans="1:68" x14ac:dyDescent="0.45">
      <c r="A2281" s="1">
        <v>2008</v>
      </c>
      <c r="B2281" s="1">
        <v>4</v>
      </c>
      <c r="C2281" s="1">
        <v>5</v>
      </c>
      <c r="D2281" s="1">
        <v>11</v>
      </c>
      <c r="E2281" s="1">
        <v>18.3</v>
      </c>
      <c r="F2281" s="1">
        <v>792.19</v>
      </c>
      <c r="G2281" s="4"/>
      <c r="H2281" s="4"/>
      <c r="Q2281" s="1">
        <v>8</v>
      </c>
      <c r="R2281" s="6">
        <f t="shared" si="3022"/>
        <v>0.10470739999999999</v>
      </c>
      <c r="S2281" s="6">
        <f t="shared" si="3023"/>
        <v>0.40626471199999997</v>
      </c>
      <c r="T2281" s="6">
        <f t="shared" si="3024"/>
        <v>1.0156617799999998</v>
      </c>
      <c r="U2281" s="6">
        <f t="shared" si="3025"/>
        <v>1.4219264919999999</v>
      </c>
      <c r="V2281" s="6">
        <f t="shared" si="3026"/>
        <v>2.0313235599999997</v>
      </c>
      <c r="W2281" s="6">
        <f t="shared" si="3027"/>
        <v>2.4375882720000002</v>
      </c>
      <c r="X2281" s="17"/>
      <c r="Y2281" s="17"/>
      <c r="Z2281" s="17"/>
      <c r="AA2281" s="17"/>
      <c r="AB2281" s="17"/>
      <c r="AC2281" s="17"/>
      <c r="AE2281" s="16"/>
      <c r="AF2281" s="16"/>
      <c r="AG2281" s="16"/>
      <c r="AH2281" s="16"/>
      <c r="AI2281" s="16"/>
      <c r="AJ2281" s="16"/>
      <c r="AL2281" s="16"/>
      <c r="AM2281" s="16"/>
      <c r="AN2281" s="16"/>
      <c r="AO2281" s="16"/>
      <c r="AP2281" s="16"/>
      <c r="AQ2281" s="16"/>
      <c r="BI2281" s="1">
        <v>10</v>
      </c>
      <c r="BJ2281" s="6">
        <f>SUM($R$5:R2283)-$AB$2</f>
        <v>140.89074299999993</v>
      </c>
      <c r="BK2281" s="6">
        <f>SUM($R$5:S2283)-$AB$2</f>
        <v>712.88807584000051</v>
      </c>
      <c r="BL2281" s="6">
        <f>SUM($R$5:T2283)-$AB$2</f>
        <v>2142.8814079399967</v>
      </c>
      <c r="BM2281" s="6">
        <f>SUM($R$5:U2283)-$AB$2</f>
        <v>4144.8720728799981</v>
      </c>
      <c r="BN2281" s="6">
        <f>SUM($R$5:V2283)-$AB$2</f>
        <v>7004.858737080006</v>
      </c>
      <c r="BO2281" s="6">
        <f>SUM($R$5:W2283)-$AB$2</f>
        <v>10436.842734119989</v>
      </c>
      <c r="BP2281" s="16"/>
    </row>
    <row r="2282" spans="1:68" x14ac:dyDescent="0.45">
      <c r="A2282" s="1">
        <v>2008</v>
      </c>
      <c r="B2282" s="1">
        <v>4</v>
      </c>
      <c r="C2282" s="1">
        <v>5</v>
      </c>
      <c r="D2282" s="1">
        <v>12</v>
      </c>
      <c r="E2282" s="1">
        <v>17.7</v>
      </c>
      <c r="F2282" s="1">
        <v>481.63</v>
      </c>
      <c r="G2282" s="4"/>
      <c r="H2282" s="4"/>
      <c r="Q2282" s="1">
        <v>9</v>
      </c>
      <c r="R2282" s="6">
        <f t="shared" si="3022"/>
        <v>0.24963779999999999</v>
      </c>
      <c r="S2282" s="6">
        <f t="shared" si="3023"/>
        <v>0.96859466399999994</v>
      </c>
      <c r="T2282" s="6">
        <f t="shared" si="3024"/>
        <v>2.4214866600000002</v>
      </c>
      <c r="U2282" s="6">
        <f t="shared" si="3025"/>
        <v>3.3900813240000001</v>
      </c>
      <c r="V2282" s="6">
        <f t="shared" si="3026"/>
        <v>4.8429733200000005</v>
      </c>
      <c r="W2282" s="6">
        <f t="shared" si="3027"/>
        <v>5.8115679839999999</v>
      </c>
      <c r="X2282" s="17"/>
      <c r="Y2282" s="17"/>
      <c r="Z2282" s="17"/>
      <c r="AA2282" s="17"/>
      <c r="AB2282" s="17"/>
      <c r="AC2282" s="17"/>
      <c r="AE2282" s="16"/>
      <c r="AF2282" s="16"/>
      <c r="AG2282" s="16"/>
      <c r="AH2282" s="16"/>
      <c r="AI2282" s="16"/>
      <c r="AJ2282" s="16"/>
      <c r="AL2282" s="16"/>
      <c r="AM2282" s="16"/>
      <c r="AN2282" s="16"/>
      <c r="AO2282" s="16"/>
      <c r="AP2282" s="16"/>
      <c r="AQ2282" s="16"/>
      <c r="BI2282" s="1">
        <v>11</v>
      </c>
      <c r="BJ2282" s="6">
        <f>SUM($R$5:R2284)-$AB$2</f>
        <v>141.35021319999993</v>
      </c>
      <c r="BK2282" s="6">
        <f>SUM($R$5:S2284)-$AB$2</f>
        <v>715.13029041600055</v>
      </c>
      <c r="BL2282" s="6">
        <f>SUM($R$5:T2284)-$AB$2</f>
        <v>2149.5804834559967</v>
      </c>
      <c r="BM2282" s="6">
        <f>SUM($R$5:U2284)-$AB$2</f>
        <v>4157.8107537119986</v>
      </c>
      <c r="BN2282" s="6">
        <f>SUM($R$5:V2284)-$AB$2</f>
        <v>7026.7111397920062</v>
      </c>
      <c r="BO2282" s="6">
        <f>SUM($R$5:W2284)-$AB$2</f>
        <v>10469.391603087988</v>
      </c>
      <c r="BP2282" s="16"/>
    </row>
    <row r="2283" spans="1:68" x14ac:dyDescent="0.45">
      <c r="A2283" s="1">
        <v>2008</v>
      </c>
      <c r="B2283" s="1">
        <v>4</v>
      </c>
      <c r="C2283" s="1">
        <v>5</v>
      </c>
      <c r="D2283" s="1">
        <v>13</v>
      </c>
      <c r="E2283" s="1">
        <v>19</v>
      </c>
      <c r="F2283" s="1">
        <v>731.45</v>
      </c>
      <c r="G2283" s="4"/>
      <c r="H2283" s="4"/>
      <c r="Q2283" s="1">
        <v>10</v>
      </c>
      <c r="R2283" s="6">
        <f t="shared" si="3022"/>
        <v>0.37216859999999996</v>
      </c>
      <c r="S2283" s="6">
        <f t="shared" si="3023"/>
        <v>1.4440141679999998</v>
      </c>
      <c r="T2283" s="6">
        <f t="shared" si="3024"/>
        <v>3.6100354199999991</v>
      </c>
      <c r="U2283" s="6">
        <f t="shared" si="3025"/>
        <v>5.0540495879999998</v>
      </c>
      <c r="V2283" s="6">
        <f t="shared" si="3026"/>
        <v>7.2200708399999982</v>
      </c>
      <c r="W2283" s="6">
        <f t="shared" si="3027"/>
        <v>8.6640850080000007</v>
      </c>
      <c r="X2283" s="17"/>
      <c r="Y2283" s="17"/>
      <c r="Z2283" s="17"/>
      <c r="AA2283" s="17"/>
      <c r="AB2283" s="17"/>
      <c r="AC2283" s="17"/>
      <c r="AE2283" s="16"/>
      <c r="AF2283" s="16"/>
      <c r="AG2283" s="16"/>
      <c r="AH2283" s="16"/>
      <c r="AI2283" s="16"/>
      <c r="AJ2283" s="16"/>
      <c r="AL2283" s="16"/>
      <c r="AM2283" s="16"/>
      <c r="AN2283" s="16"/>
      <c r="AO2283" s="16"/>
      <c r="AP2283" s="16"/>
      <c r="AQ2283" s="16"/>
      <c r="BI2283" s="1">
        <v>12</v>
      </c>
      <c r="BJ2283" s="6">
        <f t="shared" ref="BJ2283" si="3058">R2285-$AB$2</f>
        <v>-6.2519045999999996</v>
      </c>
      <c r="BK2283" s="6">
        <f t="shared" ref="BK2283" si="3059">S2285-$AB$2</f>
        <v>-5.4473898480000003</v>
      </c>
      <c r="BL2283" s="6">
        <f t="shared" ref="BL2283" si="3060">T2285-$AB$2</f>
        <v>-3.8215996200000002</v>
      </c>
      <c r="BM2283" s="6">
        <f t="shared" ref="BM2283" si="3061">U2285-$AB$2</f>
        <v>-2.737739468</v>
      </c>
      <c r="BN2283" s="6">
        <f t="shared" ref="BN2283" si="3062">V2285-$AB$2</f>
        <v>-1.1119492400000004</v>
      </c>
      <c r="BO2283" s="6">
        <f t="shared" ref="BO2283" si="3063">W2285-$AB$2</f>
        <v>-2.8089087999999762E-2</v>
      </c>
      <c r="BP2283" s="16"/>
    </row>
    <row r="2284" spans="1:68" x14ac:dyDescent="0.45">
      <c r="A2284" s="1">
        <v>2008</v>
      </c>
      <c r="B2284" s="1">
        <v>4</v>
      </c>
      <c r="C2284" s="1">
        <v>5</v>
      </c>
      <c r="D2284" s="1">
        <v>14</v>
      </c>
      <c r="E2284" s="1">
        <v>20.399999999999999</v>
      </c>
      <c r="F2284" s="1">
        <v>805.97</v>
      </c>
      <c r="G2284" s="4"/>
      <c r="H2284" s="4"/>
      <c r="Q2284" s="1">
        <v>11</v>
      </c>
      <c r="R2284" s="6">
        <f t="shared" si="3022"/>
        <v>0.4594702</v>
      </c>
      <c r="S2284" s="6">
        <f t="shared" si="3023"/>
        <v>1.7827443759999999</v>
      </c>
      <c r="T2284" s="6">
        <f t="shared" si="3024"/>
        <v>4.4568609399999994</v>
      </c>
      <c r="U2284" s="6">
        <f t="shared" si="3025"/>
        <v>6.2396053160000005</v>
      </c>
      <c r="V2284" s="6">
        <f t="shared" si="3026"/>
        <v>8.9137218799999989</v>
      </c>
      <c r="W2284" s="6">
        <f t="shared" si="3027"/>
        <v>10.696466255999999</v>
      </c>
      <c r="X2284" s="17"/>
      <c r="Y2284" s="17"/>
      <c r="Z2284" s="17"/>
      <c r="AA2284" s="17"/>
      <c r="AB2284" s="17"/>
      <c r="AC2284" s="17"/>
      <c r="AE2284" s="16"/>
      <c r="AF2284" s="16"/>
      <c r="AG2284" s="16"/>
      <c r="AH2284" s="16"/>
      <c r="AI2284" s="16"/>
      <c r="AJ2284" s="16"/>
      <c r="AL2284" s="16"/>
      <c r="AM2284" s="16"/>
      <c r="AN2284" s="16"/>
      <c r="AO2284" s="16"/>
      <c r="AP2284" s="16"/>
      <c r="AQ2284" s="16"/>
      <c r="BI2284" s="1">
        <v>13</v>
      </c>
      <c r="BJ2284" s="6">
        <f>SUM($R$5:R2286)-$AB$2</f>
        <v>142.05379959999993</v>
      </c>
      <c r="BK2284" s="6">
        <f>SUM($R$5:S2286)-$AB$2</f>
        <v>718.56379204800066</v>
      </c>
      <c r="BL2284" s="6">
        <f>SUM($R$5:T2286)-$AB$2</f>
        <v>2159.8387731679968</v>
      </c>
      <c r="BM2284" s="6">
        <f>SUM($R$5:U2286)-$AB$2</f>
        <v>4177.6237467359988</v>
      </c>
      <c r="BN2284" s="6">
        <f>SUM($R$5:V2286)-$AB$2</f>
        <v>7060.1737089760063</v>
      </c>
      <c r="BO2284" s="6">
        <f>SUM($R$5:W2286)-$AB$2</f>
        <v>10519.23366366399</v>
      </c>
      <c r="BP2284" s="16"/>
    </row>
    <row r="2285" spans="1:68" x14ac:dyDescent="0.45">
      <c r="A2285" s="1">
        <v>2008</v>
      </c>
      <c r="B2285" s="1">
        <v>4</v>
      </c>
      <c r="C2285" s="1">
        <v>5</v>
      </c>
      <c r="D2285" s="1">
        <v>15</v>
      </c>
      <c r="E2285" s="1">
        <v>21</v>
      </c>
      <c r="F2285" s="1">
        <v>748.5</v>
      </c>
      <c r="G2285" s="4"/>
      <c r="H2285" s="4"/>
      <c r="Q2285" s="1">
        <v>12</v>
      </c>
      <c r="R2285" s="6">
        <f t="shared" si="3022"/>
        <v>0.27934539999999997</v>
      </c>
      <c r="S2285" s="6">
        <f t="shared" si="3023"/>
        <v>1.083860152</v>
      </c>
      <c r="T2285" s="6">
        <f t="shared" si="3024"/>
        <v>2.7096503799999998</v>
      </c>
      <c r="U2285" s="6">
        <f t="shared" si="3025"/>
        <v>3.793510532</v>
      </c>
      <c r="V2285" s="6">
        <f t="shared" si="3026"/>
        <v>5.4193007599999996</v>
      </c>
      <c r="W2285" s="6">
        <f t="shared" si="3027"/>
        <v>6.5031609120000002</v>
      </c>
      <c r="X2285" s="17">
        <f t="shared" ref="X2285" si="3064">SUM(R2285:R2309)-$AA$2</f>
        <v>-2.1733169999999995</v>
      </c>
      <c r="Y2285" s="17">
        <f t="shared" ref="Y2285" si="3065">SUM(S2285:S2309)-$AA$2</f>
        <v>8.4965300399999997</v>
      </c>
      <c r="Z2285" s="17">
        <f t="shared" ref="Z2285" si="3066">SUM(T2285:T2309)-$AA$2</f>
        <v>30.058512599999997</v>
      </c>
      <c r="AA2285" s="17">
        <f t="shared" ref="AA2285" si="3067">SUM(U2285:U2309)-$AA$2</f>
        <v>44.433167639999994</v>
      </c>
      <c r="AB2285" s="17">
        <f t="shared" ref="AB2285" si="3068">SUM(V2285:V2309)-$AA$2</f>
        <v>65.995150199999998</v>
      </c>
      <c r="AC2285" s="17">
        <f t="shared" ref="AC2285" si="3069">SUM(W2285:W2309)-$AA$2</f>
        <v>80.369805239999991</v>
      </c>
      <c r="AE2285" s="16">
        <f t="shared" ref="AE2285" si="3070">IF(X2285&gt;0,1,0)</f>
        <v>0</v>
      </c>
      <c r="AF2285" s="16">
        <f t="shared" ref="AF2285" si="3071">IF(Y2285&gt;0,1,0)</f>
        <v>1</v>
      </c>
      <c r="AG2285" s="16">
        <f t="shared" ref="AG2285" si="3072">IF(Z2285&gt;0,1,0)</f>
        <v>1</v>
      </c>
      <c r="AH2285" s="16">
        <f t="shared" ref="AH2285" si="3073">IF(AA2285&gt;0,1,0)</f>
        <v>1</v>
      </c>
      <c r="AI2285" s="16">
        <f t="shared" ref="AI2285" si="3074">IF(AB2285&gt;0,1,0)</f>
        <v>1</v>
      </c>
      <c r="AJ2285" s="16">
        <f t="shared" ref="AJ2285" si="3075">IF(AC2285&gt;0,1,0)</f>
        <v>1</v>
      </c>
      <c r="AL2285" s="16">
        <f t="shared" ref="AL2285" si="3076">IF(X2285&lt;0,ABS(X2285*$AP$1),0)</f>
        <v>0</v>
      </c>
      <c r="AM2285" s="16">
        <f t="shared" ref="AM2285" si="3077">IF(Y2285&lt;0,ABS(Y2285*$AP$1),0)</f>
        <v>0</v>
      </c>
      <c r="AN2285" s="16">
        <f t="shared" ref="AN2285" si="3078">IF(Z2285&lt;0,ABS(Z2285*$AP$1),0)</f>
        <v>0</v>
      </c>
      <c r="AO2285" s="16">
        <f t="shared" ref="AO2285" si="3079">IF(AA2285&lt;0,ABS(AA2285*$AP$1),0)</f>
        <v>0</v>
      </c>
      <c r="AP2285" s="16">
        <f t="shared" ref="AP2285" si="3080">IF(AB2285&lt;0,ABS(AB2285*$AP$1),0)</f>
        <v>0</v>
      </c>
      <c r="AQ2285" s="16">
        <f t="shared" ref="AQ2285" si="3081">IF(AC2285&lt;0,ABS(AC2285*$AP$1),0)</f>
        <v>0</v>
      </c>
      <c r="BI2285" s="1">
        <v>14</v>
      </c>
      <c r="BJ2285" s="6">
        <f>SUM($R$5:R2287)-$AB$2</f>
        <v>142.52126219999994</v>
      </c>
      <c r="BK2285" s="6">
        <f>SUM($R$5:S2287)-$AB$2</f>
        <v>720.84500953600059</v>
      </c>
      <c r="BL2285" s="6">
        <f>SUM($R$5:T2287)-$AB$2</f>
        <v>2166.6543778759969</v>
      </c>
      <c r="BM2285" s="6">
        <f>SUM($R$5:U2287)-$AB$2</f>
        <v>4190.7874935519985</v>
      </c>
      <c r="BN2285" s="6">
        <f>SUM($R$5:V2287)-$AB$2</f>
        <v>7082.4062302320062</v>
      </c>
      <c r="BO2285" s="6">
        <f>SUM($R$5:W2287)-$AB$2</f>
        <v>10552.34871424799</v>
      </c>
      <c r="BP2285" s="16"/>
    </row>
    <row r="2286" spans="1:68" x14ac:dyDescent="0.45">
      <c r="A2286" s="1">
        <v>2008</v>
      </c>
      <c r="B2286" s="1">
        <v>4</v>
      </c>
      <c r="C2286" s="1">
        <v>5</v>
      </c>
      <c r="D2286" s="1">
        <v>16</v>
      </c>
      <c r="E2286" s="1">
        <v>20.8</v>
      </c>
      <c r="F2286" s="1">
        <v>571.89</v>
      </c>
      <c r="G2286" s="4"/>
      <c r="H2286" s="4"/>
      <c r="Q2286" s="1">
        <v>13</v>
      </c>
      <c r="R2286" s="6">
        <f t="shared" si="3022"/>
        <v>0.42424099999999998</v>
      </c>
      <c r="S2286" s="6">
        <f t="shared" si="3023"/>
        <v>1.6460550799999998</v>
      </c>
      <c r="T2286" s="6">
        <f t="shared" si="3024"/>
        <v>4.1151376999999991</v>
      </c>
      <c r="U2286" s="6">
        <f t="shared" si="3025"/>
        <v>5.7611927799999991</v>
      </c>
      <c r="V2286" s="6">
        <f t="shared" si="3026"/>
        <v>8.2302753999999982</v>
      </c>
      <c r="W2286" s="6">
        <f t="shared" si="3027"/>
        <v>9.87633048</v>
      </c>
      <c r="X2286" s="17"/>
      <c r="Y2286" s="17"/>
      <c r="Z2286" s="17"/>
      <c r="AA2286" s="17"/>
      <c r="AB2286" s="17"/>
      <c r="AC2286" s="17"/>
      <c r="AE2286" s="16"/>
      <c r="AF2286" s="16"/>
      <c r="AG2286" s="16"/>
      <c r="AH2286" s="16"/>
      <c r="AI2286" s="16"/>
      <c r="AJ2286" s="16"/>
      <c r="AL2286" s="16"/>
      <c r="AM2286" s="16"/>
      <c r="AN2286" s="16"/>
      <c r="AO2286" s="16"/>
      <c r="AP2286" s="16"/>
      <c r="AQ2286" s="16"/>
      <c r="BI2286" s="1">
        <v>15</v>
      </c>
      <c r="BJ2286" s="6">
        <f>SUM($R$5:R2288)-$AB$2</f>
        <v>142.95539219999995</v>
      </c>
      <c r="BK2286" s="6">
        <f>SUM($R$5:S2288)-$AB$2</f>
        <v>722.96356393600058</v>
      </c>
      <c r="BL2286" s="6">
        <f>SUM($R$5:T2288)-$AB$2</f>
        <v>2172.9839932759969</v>
      </c>
      <c r="BM2286" s="6">
        <f>SUM($R$5:U2288)-$AB$2</f>
        <v>4203.0125943519988</v>
      </c>
      <c r="BN2286" s="6">
        <f>SUM($R$5:V2288)-$AB$2</f>
        <v>7103.0534530320065</v>
      </c>
      <c r="BO2286" s="6">
        <f>SUM($R$5:W2288)-$AB$2</f>
        <v>10583.10248344799</v>
      </c>
      <c r="BP2286" s="16"/>
    </row>
    <row r="2287" spans="1:68" x14ac:dyDescent="0.45">
      <c r="A2287" s="1">
        <v>2008</v>
      </c>
      <c r="B2287" s="1">
        <v>4</v>
      </c>
      <c r="C2287" s="1">
        <v>5</v>
      </c>
      <c r="D2287" s="1">
        <v>17</v>
      </c>
      <c r="E2287" s="1">
        <v>20.7</v>
      </c>
      <c r="F2287" s="1">
        <v>333.33</v>
      </c>
      <c r="G2287" s="4"/>
      <c r="H2287" s="4"/>
      <c r="Q2287" s="1">
        <v>14</v>
      </c>
      <c r="R2287" s="6">
        <f t="shared" si="3022"/>
        <v>0.46746260000000001</v>
      </c>
      <c r="S2287" s="6">
        <f t="shared" si="3023"/>
        <v>1.8137548879999998</v>
      </c>
      <c r="T2287" s="6">
        <f t="shared" si="3024"/>
        <v>4.5343872199999993</v>
      </c>
      <c r="U2287" s="6">
        <f t="shared" si="3025"/>
        <v>6.3481421080000002</v>
      </c>
      <c r="V2287" s="6">
        <f t="shared" si="3026"/>
        <v>9.0687744399999985</v>
      </c>
      <c r="W2287" s="6">
        <f t="shared" si="3027"/>
        <v>10.882529328</v>
      </c>
      <c r="X2287" s="17"/>
      <c r="Y2287" s="17"/>
      <c r="Z2287" s="17"/>
      <c r="AA2287" s="17"/>
      <c r="AB2287" s="17"/>
      <c r="AC2287" s="17"/>
      <c r="AE2287" s="16"/>
      <c r="AF2287" s="16"/>
      <c r="AG2287" s="16"/>
      <c r="AH2287" s="16"/>
      <c r="AI2287" s="16"/>
      <c r="AJ2287" s="16"/>
      <c r="AL2287" s="16"/>
      <c r="AM2287" s="16"/>
      <c r="AN2287" s="16"/>
      <c r="AO2287" s="16"/>
      <c r="AP2287" s="16"/>
      <c r="AQ2287" s="16"/>
      <c r="BI2287" s="1">
        <v>16</v>
      </c>
      <c r="BJ2287" s="6">
        <f>SUM($R$5:R2289)-$AB$2</f>
        <v>143.28708839999996</v>
      </c>
      <c r="BK2287" s="6">
        <f>SUM($R$5:S2289)-$AB$2</f>
        <v>724.58224139200058</v>
      </c>
      <c r="BL2287" s="6">
        <f>SUM($R$5:T2289)-$AB$2</f>
        <v>2177.8201238719971</v>
      </c>
      <c r="BM2287" s="6">
        <f>SUM($R$5:U2289)-$AB$2</f>
        <v>4212.3531593439984</v>
      </c>
      <c r="BN2287" s="6">
        <f>SUM($R$5:V2289)-$AB$2</f>
        <v>7118.8289243040063</v>
      </c>
      <c r="BO2287" s="6">
        <f>SUM($R$5:W2289)-$AB$2</f>
        <v>10606.59984225599</v>
      </c>
      <c r="BP2287" s="16"/>
    </row>
    <row r="2288" spans="1:68" x14ac:dyDescent="0.45">
      <c r="A2288" s="1">
        <v>2008</v>
      </c>
      <c r="B2288" s="1">
        <v>4</v>
      </c>
      <c r="C2288" s="1">
        <v>5</v>
      </c>
      <c r="D2288" s="1">
        <v>18</v>
      </c>
      <c r="E2288" s="1">
        <v>19.399999999999999</v>
      </c>
      <c r="F2288" s="1">
        <v>39.58</v>
      </c>
      <c r="G2288" s="4"/>
      <c r="H2288" s="4"/>
      <c r="Q2288" s="1">
        <v>15</v>
      </c>
      <c r="R2288" s="6">
        <f t="shared" si="3022"/>
        <v>0.43413000000000002</v>
      </c>
      <c r="S2288" s="6">
        <f t="shared" si="3023"/>
        <v>1.6844243999999999</v>
      </c>
      <c r="T2288" s="6">
        <f t="shared" si="3024"/>
        <v>4.2110609999999999</v>
      </c>
      <c r="U2288" s="6">
        <f t="shared" si="3025"/>
        <v>5.8954853999999992</v>
      </c>
      <c r="V2288" s="6">
        <f t="shared" si="3026"/>
        <v>8.4221219999999999</v>
      </c>
      <c r="W2288" s="6">
        <f t="shared" si="3027"/>
        <v>10.106546400000001</v>
      </c>
      <c r="X2288" s="17"/>
      <c r="Y2288" s="17"/>
      <c r="Z2288" s="17"/>
      <c r="AA2288" s="17"/>
      <c r="AB2288" s="17"/>
      <c r="AC2288" s="17"/>
      <c r="AE2288" s="16"/>
      <c r="AF2288" s="16"/>
      <c r="AG2288" s="16"/>
      <c r="AH2288" s="16"/>
      <c r="AI2288" s="16"/>
      <c r="AJ2288" s="16"/>
      <c r="AL2288" s="16"/>
      <c r="AM2288" s="16"/>
      <c r="AN2288" s="16"/>
      <c r="AO2288" s="16"/>
      <c r="AP2288" s="16"/>
      <c r="AQ2288" s="16"/>
      <c r="BI2288" s="1">
        <v>17</v>
      </c>
      <c r="BJ2288" s="6">
        <f>SUM($R$5:R2290)-$AB$2</f>
        <v>143.48041979999996</v>
      </c>
      <c r="BK2288" s="6">
        <f>SUM($R$5:S2290)-$AB$2</f>
        <v>725.5256986240006</v>
      </c>
      <c r="BL2288" s="6">
        <f>SUM($R$5:T2290)-$AB$2</f>
        <v>2180.6388956839969</v>
      </c>
      <c r="BM2288" s="6">
        <f>SUM($R$5:U2290)-$AB$2</f>
        <v>4217.7973715679982</v>
      </c>
      <c r="BN2288" s="6">
        <f>SUM($R$5:V2290)-$AB$2</f>
        <v>7128.0237656880063</v>
      </c>
      <c r="BO2288" s="6">
        <f>SUM($R$5:W2290)-$AB$2</f>
        <v>10620.295438631991</v>
      </c>
      <c r="BP2288" s="16"/>
    </row>
    <row r="2289" spans="1:68" x14ac:dyDescent="0.45">
      <c r="A2289" s="1">
        <v>2008</v>
      </c>
      <c r="B2289" s="1">
        <v>4</v>
      </c>
      <c r="C2289" s="1">
        <v>5</v>
      </c>
      <c r="D2289" s="1">
        <v>19</v>
      </c>
      <c r="E2289" s="1">
        <v>17.7</v>
      </c>
      <c r="F2289" s="1">
        <v>0</v>
      </c>
      <c r="G2289" s="4"/>
      <c r="H2289" s="4"/>
      <c r="Q2289" s="1">
        <v>16</v>
      </c>
      <c r="R2289" s="6">
        <f t="shared" si="3022"/>
        <v>0.3316962</v>
      </c>
      <c r="S2289" s="6">
        <f t="shared" si="3023"/>
        <v>1.2869812559999998</v>
      </c>
      <c r="T2289" s="6">
        <f t="shared" si="3024"/>
        <v>3.2174531399999995</v>
      </c>
      <c r="U2289" s="6">
        <f t="shared" si="3025"/>
        <v>4.5044343959999997</v>
      </c>
      <c r="V2289" s="6">
        <f t="shared" si="3026"/>
        <v>6.434906279999999</v>
      </c>
      <c r="W2289" s="6">
        <f t="shared" si="3027"/>
        <v>7.7218875360000006</v>
      </c>
      <c r="X2289" s="17"/>
      <c r="Y2289" s="17"/>
      <c r="Z2289" s="17"/>
      <c r="AA2289" s="17"/>
      <c r="AB2289" s="17"/>
      <c r="AC2289" s="17"/>
      <c r="AE2289" s="16"/>
      <c r="AF2289" s="16"/>
      <c r="AG2289" s="16"/>
      <c r="AH2289" s="16"/>
      <c r="AI2289" s="16"/>
      <c r="AJ2289" s="16"/>
      <c r="AL2289" s="16"/>
      <c r="AM2289" s="16"/>
      <c r="AN2289" s="16"/>
      <c r="AO2289" s="16"/>
      <c r="AP2289" s="16"/>
      <c r="AQ2289" s="16"/>
      <c r="BI2289" s="1">
        <v>18</v>
      </c>
      <c r="BJ2289" s="6">
        <f>SUM($R$5:R2291)-$AB$2</f>
        <v>143.50337619999996</v>
      </c>
      <c r="BK2289" s="6">
        <f>SUM($R$5:S2291)-$AB$2</f>
        <v>725.63772585600054</v>
      </c>
      <c r="BL2289" s="6">
        <f>SUM($R$5:T2291)-$AB$2</f>
        <v>2180.9735999959967</v>
      </c>
      <c r="BM2289" s="6">
        <f>SUM($R$5:U2291)-$AB$2</f>
        <v>4218.4438237919985</v>
      </c>
      <c r="BN2289" s="6">
        <f>SUM($R$5:V2291)-$AB$2</f>
        <v>7129.1155720720062</v>
      </c>
      <c r="BO2289" s="6">
        <f>SUM($R$5:W2291)-$AB$2</f>
        <v>10621.921670007991</v>
      </c>
      <c r="BP2289" s="16"/>
    </row>
    <row r="2290" spans="1:68" x14ac:dyDescent="0.45">
      <c r="A2290" s="1">
        <v>2008</v>
      </c>
      <c r="B2290" s="1">
        <v>4</v>
      </c>
      <c r="C2290" s="1">
        <v>5</v>
      </c>
      <c r="D2290" s="1">
        <v>20</v>
      </c>
      <c r="E2290" s="1">
        <v>17.5</v>
      </c>
      <c r="F2290" s="1">
        <v>0</v>
      </c>
      <c r="G2290" s="4"/>
      <c r="H2290" s="4"/>
      <c r="Q2290" s="1">
        <v>17</v>
      </c>
      <c r="R2290" s="6">
        <f t="shared" si="3022"/>
        <v>0.19333139999999999</v>
      </c>
      <c r="S2290" s="6">
        <f t="shared" si="3023"/>
        <v>0.75012583199999983</v>
      </c>
      <c r="T2290" s="6">
        <f t="shared" si="3024"/>
        <v>1.8753145799999995</v>
      </c>
      <c r="U2290" s="6">
        <f t="shared" si="3025"/>
        <v>2.6254404119999997</v>
      </c>
      <c r="V2290" s="6">
        <f t="shared" si="3026"/>
        <v>3.750629159999999</v>
      </c>
      <c r="W2290" s="6">
        <f t="shared" si="3027"/>
        <v>4.5007549919999992</v>
      </c>
      <c r="X2290" s="17"/>
      <c r="Y2290" s="17"/>
      <c r="Z2290" s="17"/>
      <c r="AA2290" s="17"/>
      <c r="AB2290" s="17"/>
      <c r="AC2290" s="17"/>
      <c r="AE2290" s="16"/>
      <c r="AF2290" s="16"/>
      <c r="AG2290" s="16"/>
      <c r="AH2290" s="16"/>
      <c r="AI2290" s="16"/>
      <c r="AJ2290" s="16"/>
      <c r="AL2290" s="16"/>
      <c r="AM2290" s="16"/>
      <c r="AN2290" s="16"/>
      <c r="AO2290" s="16"/>
      <c r="AP2290" s="16"/>
      <c r="AQ2290" s="16"/>
      <c r="BI2290" s="1">
        <v>19</v>
      </c>
      <c r="BJ2290" s="6">
        <f>SUM($R$5:R2292)-$AB$2</f>
        <v>143.50337619999996</v>
      </c>
      <c r="BK2290" s="6">
        <f>SUM($R$5:S2292)-$AB$2</f>
        <v>725.63772585600054</v>
      </c>
      <c r="BL2290" s="6">
        <f>SUM($R$5:T2292)-$AB$2</f>
        <v>2180.9735999959967</v>
      </c>
      <c r="BM2290" s="6">
        <f>SUM($R$5:U2292)-$AB$2</f>
        <v>4218.4438237919985</v>
      </c>
      <c r="BN2290" s="6">
        <f>SUM($R$5:V2292)-$AB$2</f>
        <v>7129.1155720720062</v>
      </c>
      <c r="BO2290" s="6">
        <f>SUM($R$5:W2292)-$AB$2</f>
        <v>10621.921670007991</v>
      </c>
      <c r="BP2290" s="16"/>
    </row>
    <row r="2291" spans="1:68" x14ac:dyDescent="0.45">
      <c r="A2291" s="1">
        <v>2008</v>
      </c>
      <c r="B2291" s="1">
        <v>4</v>
      </c>
      <c r="C2291" s="1">
        <v>5</v>
      </c>
      <c r="D2291" s="1">
        <v>21</v>
      </c>
      <c r="E2291" s="1">
        <v>17</v>
      </c>
      <c r="F2291" s="1">
        <v>0</v>
      </c>
      <c r="G2291" s="4"/>
      <c r="H2291" s="4"/>
      <c r="Q2291" s="1">
        <v>18</v>
      </c>
      <c r="R2291" s="6">
        <f t="shared" si="3022"/>
        <v>2.2956399999999998E-2</v>
      </c>
      <c r="S2291" s="6">
        <f t="shared" si="3023"/>
        <v>8.9070832000000003E-2</v>
      </c>
      <c r="T2291" s="6">
        <f t="shared" si="3024"/>
        <v>0.22267707999999997</v>
      </c>
      <c r="U2291" s="6">
        <f t="shared" si="3025"/>
        <v>0.31174791199999996</v>
      </c>
      <c r="V2291" s="6">
        <f t="shared" si="3026"/>
        <v>0.44535415999999994</v>
      </c>
      <c r="W2291" s="6">
        <f t="shared" si="3027"/>
        <v>0.53442499199999993</v>
      </c>
      <c r="X2291" s="17"/>
      <c r="Y2291" s="17"/>
      <c r="Z2291" s="17"/>
      <c r="AA2291" s="17"/>
      <c r="AB2291" s="17"/>
      <c r="AC2291" s="17"/>
      <c r="AE2291" s="16"/>
      <c r="AF2291" s="16"/>
      <c r="AG2291" s="16"/>
      <c r="AH2291" s="16"/>
      <c r="AI2291" s="16"/>
      <c r="AJ2291" s="16"/>
      <c r="AL2291" s="16"/>
      <c r="AM2291" s="16"/>
      <c r="AN2291" s="16"/>
      <c r="AO2291" s="16"/>
      <c r="AP2291" s="16"/>
      <c r="AQ2291" s="16"/>
      <c r="BI2291" s="1">
        <v>20</v>
      </c>
      <c r="BJ2291" s="6">
        <f>SUM($R$5:R2293)-$AB$2</f>
        <v>143.50337619999996</v>
      </c>
      <c r="BK2291" s="6">
        <f>SUM($R$5:S2293)-$AB$2</f>
        <v>725.63772585600054</v>
      </c>
      <c r="BL2291" s="6">
        <f>SUM($R$5:T2293)-$AB$2</f>
        <v>2180.9735999959967</v>
      </c>
      <c r="BM2291" s="6">
        <f>SUM($R$5:U2293)-$AB$2</f>
        <v>4218.4438237919985</v>
      </c>
      <c r="BN2291" s="6">
        <f>SUM($R$5:V2293)-$AB$2</f>
        <v>7129.1155720720062</v>
      </c>
      <c r="BO2291" s="6">
        <f>SUM($R$5:W2293)-$AB$2</f>
        <v>10621.921670007991</v>
      </c>
      <c r="BP2291" s="16"/>
    </row>
    <row r="2292" spans="1:68" x14ac:dyDescent="0.45">
      <c r="A2292" s="1">
        <v>2008</v>
      </c>
      <c r="B2292" s="1">
        <v>4</v>
      </c>
      <c r="C2292" s="1">
        <v>5</v>
      </c>
      <c r="D2292" s="1">
        <v>22</v>
      </c>
      <c r="E2292" s="1">
        <v>16.100000000000001</v>
      </c>
      <c r="F2292" s="1">
        <v>0</v>
      </c>
      <c r="G2292" s="4"/>
      <c r="H2292" s="4"/>
      <c r="Q2292" s="1">
        <v>19</v>
      </c>
      <c r="R2292" s="6">
        <f t="shared" si="3022"/>
        <v>0</v>
      </c>
      <c r="S2292" s="6">
        <f t="shared" si="3023"/>
        <v>0</v>
      </c>
      <c r="T2292" s="6">
        <f t="shared" si="3024"/>
        <v>0</v>
      </c>
      <c r="U2292" s="6">
        <f t="shared" si="3025"/>
        <v>0</v>
      </c>
      <c r="V2292" s="6">
        <f t="shared" si="3026"/>
        <v>0</v>
      </c>
      <c r="W2292" s="6">
        <f t="shared" si="3027"/>
        <v>0</v>
      </c>
      <c r="X2292" s="17"/>
      <c r="Y2292" s="17"/>
      <c r="Z2292" s="17"/>
      <c r="AA2292" s="17"/>
      <c r="AB2292" s="17"/>
      <c r="AC2292" s="17"/>
      <c r="AE2292" s="16"/>
      <c r="AF2292" s="16"/>
      <c r="AG2292" s="16"/>
      <c r="AH2292" s="16"/>
      <c r="AI2292" s="16"/>
      <c r="AJ2292" s="16"/>
      <c r="AL2292" s="16"/>
      <c r="AM2292" s="16"/>
      <c r="AN2292" s="16"/>
      <c r="AO2292" s="16"/>
      <c r="AP2292" s="16"/>
      <c r="AQ2292" s="16"/>
      <c r="BI2292" s="1">
        <v>21</v>
      </c>
      <c r="BJ2292" s="6">
        <f>SUM($R$5:R2294)-$AB$2</f>
        <v>143.50337619999996</v>
      </c>
      <c r="BK2292" s="6">
        <f>SUM($R$5:S2294)-$AB$2</f>
        <v>725.63772585600054</v>
      </c>
      <c r="BL2292" s="6">
        <f>SUM($R$5:T2294)-$AB$2</f>
        <v>2180.9735999959967</v>
      </c>
      <c r="BM2292" s="6">
        <f>SUM($R$5:U2294)-$AB$2</f>
        <v>4218.4438237919985</v>
      </c>
      <c r="BN2292" s="6">
        <f>SUM($R$5:V2294)-$AB$2</f>
        <v>7129.1155720720062</v>
      </c>
      <c r="BO2292" s="6">
        <f>SUM($R$5:W2294)-$AB$2</f>
        <v>10621.921670007991</v>
      </c>
      <c r="BP2292" s="16"/>
    </row>
    <row r="2293" spans="1:68" x14ac:dyDescent="0.45">
      <c r="A2293" s="1">
        <v>2008</v>
      </c>
      <c r="B2293" s="1">
        <v>4</v>
      </c>
      <c r="C2293" s="1">
        <v>5</v>
      </c>
      <c r="D2293" s="1">
        <v>23</v>
      </c>
      <c r="E2293" s="1">
        <v>15.9</v>
      </c>
      <c r="F2293" s="1">
        <v>0</v>
      </c>
      <c r="G2293" s="4"/>
      <c r="H2293" s="4"/>
      <c r="Q2293" s="1">
        <v>20</v>
      </c>
      <c r="R2293" s="6">
        <f t="shared" si="3022"/>
        <v>0</v>
      </c>
      <c r="S2293" s="6">
        <f t="shared" si="3023"/>
        <v>0</v>
      </c>
      <c r="T2293" s="6">
        <f t="shared" si="3024"/>
        <v>0</v>
      </c>
      <c r="U2293" s="6">
        <f t="shared" si="3025"/>
        <v>0</v>
      </c>
      <c r="V2293" s="6">
        <f t="shared" si="3026"/>
        <v>0</v>
      </c>
      <c r="W2293" s="6">
        <f t="shared" si="3027"/>
        <v>0</v>
      </c>
      <c r="X2293" s="17"/>
      <c r="Y2293" s="17"/>
      <c r="Z2293" s="17"/>
      <c r="AA2293" s="17"/>
      <c r="AB2293" s="17"/>
      <c r="AC2293" s="17"/>
      <c r="AE2293" s="16"/>
      <c r="AF2293" s="16"/>
      <c r="AG2293" s="16"/>
      <c r="AH2293" s="16"/>
      <c r="AI2293" s="16"/>
      <c r="AJ2293" s="16"/>
      <c r="AL2293" s="16"/>
      <c r="AM2293" s="16"/>
      <c r="AN2293" s="16"/>
      <c r="AO2293" s="16"/>
      <c r="AP2293" s="16"/>
      <c r="AQ2293" s="16"/>
      <c r="BI2293" s="1">
        <v>22</v>
      </c>
      <c r="BJ2293" s="6">
        <f>SUM($R$5:R2295)-$AB$2</f>
        <v>143.50337619999996</v>
      </c>
      <c r="BK2293" s="6">
        <f>SUM($R$5:S2295)-$AB$2</f>
        <v>725.63772585600054</v>
      </c>
      <c r="BL2293" s="6">
        <f>SUM($R$5:T2295)-$AB$2</f>
        <v>2180.9735999959967</v>
      </c>
      <c r="BM2293" s="6">
        <f>SUM($R$5:U2295)-$AB$2</f>
        <v>4218.4438237919985</v>
      </c>
      <c r="BN2293" s="6">
        <f>SUM($R$5:V2295)-$AB$2</f>
        <v>7129.1155720720062</v>
      </c>
      <c r="BO2293" s="6">
        <f>SUM($R$5:W2295)-$AB$2</f>
        <v>10621.921670007991</v>
      </c>
      <c r="BP2293" s="16"/>
    </row>
    <row r="2294" spans="1:68" x14ac:dyDescent="0.45">
      <c r="A2294" s="1">
        <v>2008</v>
      </c>
      <c r="B2294" s="1">
        <v>4</v>
      </c>
      <c r="C2294" s="1">
        <v>6</v>
      </c>
      <c r="D2294" s="1">
        <v>0</v>
      </c>
      <c r="E2294" s="1">
        <v>15.8</v>
      </c>
      <c r="F2294" s="1">
        <v>0</v>
      </c>
      <c r="G2294" s="4"/>
      <c r="H2294" s="4"/>
      <c r="Q2294" s="1">
        <v>21</v>
      </c>
      <c r="R2294" s="6">
        <f t="shared" si="3022"/>
        <v>0</v>
      </c>
      <c r="S2294" s="6">
        <f t="shared" si="3023"/>
        <v>0</v>
      </c>
      <c r="T2294" s="6">
        <f t="shared" si="3024"/>
        <v>0</v>
      </c>
      <c r="U2294" s="6">
        <f t="shared" si="3025"/>
        <v>0</v>
      </c>
      <c r="V2294" s="6">
        <f t="shared" si="3026"/>
        <v>0</v>
      </c>
      <c r="W2294" s="6">
        <f t="shared" si="3027"/>
        <v>0</v>
      </c>
      <c r="X2294" s="17"/>
      <c r="Y2294" s="17"/>
      <c r="Z2294" s="17"/>
      <c r="AA2294" s="17"/>
      <c r="AB2294" s="17"/>
      <c r="AC2294" s="17"/>
      <c r="AE2294" s="16"/>
      <c r="AF2294" s="16"/>
      <c r="AG2294" s="16"/>
      <c r="AH2294" s="16"/>
      <c r="AI2294" s="16"/>
      <c r="AJ2294" s="16"/>
      <c r="AL2294" s="16"/>
      <c r="AM2294" s="16"/>
      <c r="AN2294" s="16"/>
      <c r="AO2294" s="16"/>
      <c r="AP2294" s="16"/>
      <c r="AQ2294" s="16"/>
      <c r="BI2294" s="1">
        <v>23</v>
      </c>
      <c r="BJ2294" s="6">
        <f>SUM($R$5:R2296)-$AB$2</f>
        <v>143.50337619999996</v>
      </c>
      <c r="BK2294" s="6">
        <f>SUM($R$5:S2296)-$AB$2</f>
        <v>725.63772585600054</v>
      </c>
      <c r="BL2294" s="6">
        <f>SUM($R$5:T2296)-$AB$2</f>
        <v>2180.9735999959967</v>
      </c>
      <c r="BM2294" s="6">
        <f>SUM($R$5:U2296)-$AB$2</f>
        <v>4218.4438237919985</v>
      </c>
      <c r="BN2294" s="6">
        <f>SUM($R$5:V2296)-$AB$2</f>
        <v>7129.1155720720062</v>
      </c>
      <c r="BO2294" s="6">
        <f>SUM($R$5:W2296)-$AB$2</f>
        <v>10621.921670007991</v>
      </c>
      <c r="BP2294" s="16"/>
    </row>
    <row r="2295" spans="1:68" x14ac:dyDescent="0.45">
      <c r="A2295" s="1">
        <v>2008</v>
      </c>
      <c r="B2295" s="1">
        <v>4</v>
      </c>
      <c r="C2295" s="1">
        <v>6</v>
      </c>
      <c r="D2295" s="1">
        <v>1</v>
      </c>
      <c r="E2295" s="1">
        <v>15.6</v>
      </c>
      <c r="F2295" s="1">
        <v>0</v>
      </c>
      <c r="G2295" s="4"/>
      <c r="H2295" s="4"/>
      <c r="Q2295" s="1">
        <v>22</v>
      </c>
      <c r="R2295" s="6">
        <f t="shared" si="3022"/>
        <v>0</v>
      </c>
      <c r="S2295" s="6">
        <f t="shared" si="3023"/>
        <v>0</v>
      </c>
      <c r="T2295" s="6">
        <f t="shared" si="3024"/>
        <v>0</v>
      </c>
      <c r="U2295" s="6">
        <f t="shared" si="3025"/>
        <v>0</v>
      </c>
      <c r="V2295" s="6">
        <f t="shared" si="3026"/>
        <v>0</v>
      </c>
      <c r="W2295" s="6">
        <f t="shared" si="3027"/>
        <v>0</v>
      </c>
      <c r="X2295" s="17"/>
      <c r="Y2295" s="17"/>
      <c r="Z2295" s="17"/>
      <c r="AA2295" s="17"/>
      <c r="AB2295" s="17"/>
      <c r="AC2295" s="17"/>
      <c r="AE2295" s="16"/>
      <c r="AF2295" s="16"/>
      <c r="AG2295" s="16"/>
      <c r="AH2295" s="16"/>
      <c r="AI2295" s="16"/>
      <c r="AJ2295" s="16"/>
      <c r="AL2295" s="16"/>
      <c r="AM2295" s="16"/>
      <c r="AN2295" s="16"/>
      <c r="AO2295" s="16"/>
      <c r="AP2295" s="16"/>
      <c r="AQ2295" s="16"/>
      <c r="BI2295" s="1">
        <v>0</v>
      </c>
      <c r="BJ2295" s="6">
        <f t="shared" ref="BJ2295" si="3082">R2297-$AB$2</f>
        <v>-6.53125</v>
      </c>
      <c r="BK2295" s="6">
        <f t="shared" ref="BK2295" si="3083">S2297-$AB$2</f>
        <v>-6.53125</v>
      </c>
      <c r="BL2295" s="6">
        <f t="shared" ref="BL2295" si="3084">T2297-$AB$2</f>
        <v>-6.53125</v>
      </c>
      <c r="BM2295" s="6">
        <f t="shared" ref="BM2295" si="3085">U2297-$AB$2</f>
        <v>-6.53125</v>
      </c>
      <c r="BN2295" s="6">
        <f t="shared" ref="BN2295" si="3086">V2297-$AB$2</f>
        <v>-6.53125</v>
      </c>
      <c r="BO2295" s="6">
        <f t="shared" ref="BO2295" si="3087">W2297-$AB$2</f>
        <v>-6.53125</v>
      </c>
      <c r="BP2295" s="16">
        <v>97</v>
      </c>
    </row>
    <row r="2296" spans="1:68" x14ac:dyDescent="0.45">
      <c r="A2296" s="1">
        <v>2008</v>
      </c>
      <c r="B2296" s="1">
        <v>4</v>
      </c>
      <c r="C2296" s="1">
        <v>6</v>
      </c>
      <c r="D2296" s="1">
        <v>2</v>
      </c>
      <c r="E2296" s="1">
        <v>15.5</v>
      </c>
      <c r="F2296" s="1">
        <v>0</v>
      </c>
      <c r="G2296" s="4"/>
      <c r="H2296" s="4"/>
      <c r="Q2296" s="1">
        <v>23</v>
      </c>
      <c r="R2296" s="6">
        <f t="shared" si="3022"/>
        <v>0</v>
      </c>
      <c r="S2296" s="6">
        <f t="shared" si="3023"/>
        <v>0</v>
      </c>
      <c r="T2296" s="6">
        <f t="shared" si="3024"/>
        <v>0</v>
      </c>
      <c r="U2296" s="6">
        <f t="shared" si="3025"/>
        <v>0</v>
      </c>
      <c r="V2296" s="6">
        <f t="shared" si="3026"/>
        <v>0</v>
      </c>
      <c r="W2296" s="6">
        <f t="shared" si="3027"/>
        <v>0</v>
      </c>
      <c r="X2296" s="17"/>
      <c r="Y2296" s="17"/>
      <c r="Z2296" s="17"/>
      <c r="AA2296" s="17"/>
      <c r="AB2296" s="17"/>
      <c r="AC2296" s="17"/>
      <c r="AE2296" s="16"/>
      <c r="AF2296" s="16"/>
      <c r="AG2296" s="16"/>
      <c r="AH2296" s="16"/>
      <c r="AI2296" s="16"/>
      <c r="AJ2296" s="16"/>
      <c r="AL2296" s="16"/>
      <c r="AM2296" s="16"/>
      <c r="AN2296" s="16"/>
      <c r="AO2296" s="16"/>
      <c r="AP2296" s="16"/>
      <c r="AQ2296" s="16"/>
      <c r="BI2296" s="1">
        <v>1</v>
      </c>
      <c r="BJ2296" s="6">
        <f>SUM($R$5:R2298)-$AB$2</f>
        <v>143.50337619999996</v>
      </c>
      <c r="BK2296" s="6">
        <f>SUM($R$5:S2298)-$AB$2</f>
        <v>725.63772585600054</v>
      </c>
      <c r="BL2296" s="6">
        <f>SUM($R$5:T2298)-$AB$2</f>
        <v>2180.9735999959967</v>
      </c>
      <c r="BM2296" s="6">
        <f>SUM($R$5:U2298)-$AB$2</f>
        <v>4218.4438237919985</v>
      </c>
      <c r="BN2296" s="6">
        <f>SUM($R$5:V2298)-$AB$2</f>
        <v>7129.1155720720062</v>
      </c>
      <c r="BO2296" s="6">
        <f>SUM($R$5:W2298)-$AB$2</f>
        <v>10621.921670007991</v>
      </c>
      <c r="BP2296" s="16"/>
    </row>
    <row r="2297" spans="1:68" x14ac:dyDescent="0.45">
      <c r="A2297" s="1">
        <v>2008</v>
      </c>
      <c r="B2297" s="1">
        <v>4</v>
      </c>
      <c r="C2297" s="1">
        <v>6</v>
      </c>
      <c r="D2297" s="1">
        <v>3</v>
      </c>
      <c r="E2297" s="1">
        <v>15.3</v>
      </c>
      <c r="F2297" s="1">
        <v>0</v>
      </c>
      <c r="G2297" s="4"/>
      <c r="H2297" s="4"/>
      <c r="Q2297" s="1">
        <v>0</v>
      </c>
      <c r="R2297" s="6">
        <f t="shared" si="3022"/>
        <v>0</v>
      </c>
      <c r="S2297" s="6">
        <f t="shared" si="3023"/>
        <v>0</v>
      </c>
      <c r="T2297" s="6">
        <f t="shared" si="3024"/>
        <v>0</v>
      </c>
      <c r="U2297" s="6">
        <f t="shared" si="3025"/>
        <v>0</v>
      </c>
      <c r="V2297" s="6">
        <f t="shared" si="3026"/>
        <v>0</v>
      </c>
      <c r="W2297" s="6">
        <f t="shared" si="3027"/>
        <v>0</v>
      </c>
      <c r="X2297" s="17"/>
      <c r="Y2297" s="17"/>
      <c r="Z2297" s="17"/>
      <c r="AA2297" s="17"/>
      <c r="AB2297" s="17"/>
      <c r="AC2297" s="17"/>
      <c r="AE2297" s="16"/>
      <c r="AF2297" s="16"/>
      <c r="AG2297" s="16"/>
      <c r="AH2297" s="16"/>
      <c r="AI2297" s="16"/>
      <c r="AJ2297" s="16"/>
      <c r="AL2297" s="16"/>
      <c r="AM2297" s="16"/>
      <c r="AN2297" s="16"/>
      <c r="AO2297" s="16"/>
      <c r="AP2297" s="16"/>
      <c r="AQ2297" s="16"/>
      <c r="BI2297" s="1">
        <v>2</v>
      </c>
      <c r="BJ2297" s="6">
        <f>SUM($R$5:R2299)-$AB$2</f>
        <v>143.50337619999996</v>
      </c>
      <c r="BK2297" s="6">
        <f>SUM($R$5:S2299)-$AB$2</f>
        <v>725.63772585600054</v>
      </c>
      <c r="BL2297" s="6">
        <f>SUM($R$5:T2299)-$AB$2</f>
        <v>2180.9735999959967</v>
      </c>
      <c r="BM2297" s="6">
        <f>SUM($R$5:U2299)-$AB$2</f>
        <v>4218.4438237919985</v>
      </c>
      <c r="BN2297" s="6">
        <f>SUM($R$5:V2299)-$AB$2</f>
        <v>7129.1155720720062</v>
      </c>
      <c r="BO2297" s="6">
        <f>SUM($R$5:W2299)-$AB$2</f>
        <v>10621.921670007991</v>
      </c>
      <c r="BP2297" s="16"/>
    </row>
    <row r="2298" spans="1:68" x14ac:dyDescent="0.45">
      <c r="A2298" s="1">
        <v>2008</v>
      </c>
      <c r="B2298" s="1">
        <v>4</v>
      </c>
      <c r="C2298" s="1">
        <v>6</v>
      </c>
      <c r="D2298" s="1">
        <v>4</v>
      </c>
      <c r="E2298" s="1">
        <v>15.1</v>
      </c>
      <c r="F2298" s="1">
        <v>0</v>
      </c>
      <c r="G2298" s="4"/>
      <c r="H2298" s="4"/>
      <c r="Q2298" s="1">
        <v>1</v>
      </c>
      <c r="R2298" s="6">
        <f t="shared" si="3022"/>
        <v>0</v>
      </c>
      <c r="S2298" s="6">
        <f t="shared" si="3023"/>
        <v>0</v>
      </c>
      <c r="T2298" s="6">
        <f t="shared" si="3024"/>
        <v>0</v>
      </c>
      <c r="U2298" s="6">
        <f t="shared" si="3025"/>
        <v>0</v>
      </c>
      <c r="V2298" s="6">
        <f t="shared" si="3026"/>
        <v>0</v>
      </c>
      <c r="W2298" s="6">
        <f t="shared" si="3027"/>
        <v>0</v>
      </c>
      <c r="X2298" s="17"/>
      <c r="Y2298" s="17"/>
      <c r="Z2298" s="17"/>
      <c r="AA2298" s="17"/>
      <c r="AB2298" s="17"/>
      <c r="AC2298" s="17"/>
      <c r="AE2298" s="16"/>
      <c r="AF2298" s="16"/>
      <c r="AG2298" s="16"/>
      <c r="AH2298" s="16"/>
      <c r="AI2298" s="16"/>
      <c r="AJ2298" s="16"/>
      <c r="AL2298" s="16"/>
      <c r="AM2298" s="16"/>
      <c r="AN2298" s="16"/>
      <c r="AO2298" s="16"/>
      <c r="AP2298" s="16"/>
      <c r="AQ2298" s="16"/>
      <c r="BI2298" s="1">
        <v>3</v>
      </c>
      <c r="BJ2298" s="6">
        <f>SUM($R$5:R2300)-$AB$2</f>
        <v>143.50337619999996</v>
      </c>
      <c r="BK2298" s="6">
        <f>SUM($R$5:S2300)-$AB$2</f>
        <v>725.63772585600054</v>
      </c>
      <c r="BL2298" s="6">
        <f>SUM($R$5:T2300)-$AB$2</f>
        <v>2180.9735999959967</v>
      </c>
      <c r="BM2298" s="6">
        <f>SUM($R$5:U2300)-$AB$2</f>
        <v>4218.4438237919985</v>
      </c>
      <c r="BN2298" s="6">
        <f>SUM($R$5:V2300)-$AB$2</f>
        <v>7129.1155720720062</v>
      </c>
      <c r="BO2298" s="6">
        <f>SUM($R$5:W2300)-$AB$2</f>
        <v>10621.921670007991</v>
      </c>
      <c r="BP2298" s="16"/>
    </row>
    <row r="2299" spans="1:68" x14ac:dyDescent="0.45">
      <c r="A2299" s="1">
        <v>2008</v>
      </c>
      <c r="B2299" s="1">
        <v>4</v>
      </c>
      <c r="C2299" s="1">
        <v>6</v>
      </c>
      <c r="D2299" s="1">
        <v>5</v>
      </c>
      <c r="E2299" s="1">
        <v>14.8</v>
      </c>
      <c r="F2299" s="1">
        <v>0</v>
      </c>
      <c r="G2299" s="4"/>
      <c r="H2299" s="4"/>
      <c r="Q2299" s="1">
        <v>2</v>
      </c>
      <c r="R2299" s="6">
        <f t="shared" si="3022"/>
        <v>0</v>
      </c>
      <c r="S2299" s="6">
        <f t="shared" si="3023"/>
        <v>0</v>
      </c>
      <c r="T2299" s="6">
        <f t="shared" si="3024"/>
        <v>0</v>
      </c>
      <c r="U2299" s="6">
        <f t="shared" si="3025"/>
        <v>0</v>
      </c>
      <c r="V2299" s="6">
        <f t="shared" si="3026"/>
        <v>0</v>
      </c>
      <c r="W2299" s="6">
        <f t="shared" si="3027"/>
        <v>0</v>
      </c>
      <c r="X2299" s="17"/>
      <c r="Y2299" s="17"/>
      <c r="Z2299" s="17"/>
      <c r="AA2299" s="17"/>
      <c r="AB2299" s="17"/>
      <c r="AC2299" s="17"/>
      <c r="AE2299" s="16"/>
      <c r="AF2299" s="16"/>
      <c r="AG2299" s="16"/>
      <c r="AH2299" s="16"/>
      <c r="AI2299" s="16"/>
      <c r="AJ2299" s="16"/>
      <c r="AL2299" s="16"/>
      <c r="AM2299" s="16"/>
      <c r="AN2299" s="16"/>
      <c r="AO2299" s="16"/>
      <c r="AP2299" s="16"/>
      <c r="AQ2299" s="16"/>
      <c r="BI2299" s="1">
        <v>4</v>
      </c>
      <c r="BJ2299" s="6">
        <f>SUM($R$5:R2301)-$AB$2</f>
        <v>143.50337619999996</v>
      </c>
      <c r="BK2299" s="6">
        <f>SUM($R$5:S2301)-$AB$2</f>
        <v>725.63772585600054</v>
      </c>
      <c r="BL2299" s="6">
        <f>SUM($R$5:T2301)-$AB$2</f>
        <v>2180.9735999959967</v>
      </c>
      <c r="BM2299" s="6">
        <f>SUM($R$5:U2301)-$AB$2</f>
        <v>4218.4438237919985</v>
      </c>
      <c r="BN2299" s="6">
        <f>SUM($R$5:V2301)-$AB$2</f>
        <v>7129.1155720720062</v>
      </c>
      <c r="BO2299" s="6">
        <f>SUM($R$5:W2301)-$AB$2</f>
        <v>10621.921670007991</v>
      </c>
      <c r="BP2299" s="16"/>
    </row>
    <row r="2300" spans="1:68" x14ac:dyDescent="0.45">
      <c r="A2300" s="1">
        <v>2008</v>
      </c>
      <c r="B2300" s="1">
        <v>4</v>
      </c>
      <c r="C2300" s="1">
        <v>6</v>
      </c>
      <c r="D2300" s="1">
        <v>6</v>
      </c>
      <c r="E2300" s="1">
        <v>14.5</v>
      </c>
      <c r="F2300" s="1">
        <v>0</v>
      </c>
      <c r="G2300" s="4"/>
      <c r="H2300" s="4"/>
      <c r="Q2300" s="1">
        <v>3</v>
      </c>
      <c r="R2300" s="6">
        <f t="shared" si="3022"/>
        <v>0</v>
      </c>
      <c r="S2300" s="6">
        <f t="shared" si="3023"/>
        <v>0</v>
      </c>
      <c r="T2300" s="6">
        <f t="shared" si="3024"/>
        <v>0</v>
      </c>
      <c r="U2300" s="6">
        <f t="shared" si="3025"/>
        <v>0</v>
      </c>
      <c r="V2300" s="6">
        <f t="shared" si="3026"/>
        <v>0</v>
      </c>
      <c r="W2300" s="6">
        <f t="shared" si="3027"/>
        <v>0</v>
      </c>
      <c r="X2300" s="17"/>
      <c r="Y2300" s="17"/>
      <c r="Z2300" s="17"/>
      <c r="AA2300" s="17"/>
      <c r="AB2300" s="17"/>
      <c r="AC2300" s="17"/>
      <c r="AE2300" s="16"/>
      <c r="AF2300" s="16"/>
      <c r="AG2300" s="16"/>
      <c r="AH2300" s="16"/>
      <c r="AI2300" s="16"/>
      <c r="AJ2300" s="16"/>
      <c r="AL2300" s="16"/>
      <c r="AM2300" s="16"/>
      <c r="AN2300" s="16"/>
      <c r="AO2300" s="16"/>
      <c r="AP2300" s="16"/>
      <c r="AQ2300" s="16"/>
      <c r="BI2300" s="1">
        <v>5</v>
      </c>
      <c r="BJ2300" s="6">
        <f>SUM($R$5:R2302)-$AB$2</f>
        <v>143.50337619999996</v>
      </c>
      <c r="BK2300" s="6">
        <f>SUM($R$5:S2302)-$AB$2</f>
        <v>725.63772585600054</v>
      </c>
      <c r="BL2300" s="6">
        <f>SUM($R$5:T2302)-$AB$2</f>
        <v>2180.9735999959967</v>
      </c>
      <c r="BM2300" s="6">
        <f>SUM($R$5:U2302)-$AB$2</f>
        <v>4218.4438237919985</v>
      </c>
      <c r="BN2300" s="6">
        <f>SUM($R$5:V2302)-$AB$2</f>
        <v>7129.1155720720062</v>
      </c>
      <c r="BO2300" s="6">
        <f>SUM($R$5:W2302)-$AB$2</f>
        <v>10621.921670007991</v>
      </c>
      <c r="BP2300" s="16"/>
    </row>
    <row r="2301" spans="1:68" x14ac:dyDescent="0.45">
      <c r="A2301" s="1">
        <v>2008</v>
      </c>
      <c r="B2301" s="1">
        <v>4</v>
      </c>
      <c r="C2301" s="1">
        <v>6</v>
      </c>
      <c r="D2301" s="1">
        <v>7</v>
      </c>
      <c r="E2301" s="1">
        <v>14.2</v>
      </c>
      <c r="F2301" s="1">
        <v>32.58</v>
      </c>
      <c r="G2301" s="4"/>
      <c r="H2301" s="4"/>
      <c r="Q2301" s="1">
        <v>4</v>
      </c>
      <c r="R2301" s="6">
        <f t="shared" si="3022"/>
        <v>0</v>
      </c>
      <c r="S2301" s="6">
        <f t="shared" si="3023"/>
        <v>0</v>
      </c>
      <c r="T2301" s="6">
        <f t="shared" si="3024"/>
        <v>0</v>
      </c>
      <c r="U2301" s="6">
        <f t="shared" si="3025"/>
        <v>0</v>
      </c>
      <c r="V2301" s="6">
        <f t="shared" si="3026"/>
        <v>0</v>
      </c>
      <c r="W2301" s="6">
        <f t="shared" si="3027"/>
        <v>0</v>
      </c>
      <c r="X2301" s="17"/>
      <c r="Y2301" s="17"/>
      <c r="Z2301" s="17"/>
      <c r="AA2301" s="17"/>
      <c r="AB2301" s="17"/>
      <c r="AC2301" s="17"/>
      <c r="AE2301" s="16"/>
      <c r="AF2301" s="16"/>
      <c r="AG2301" s="16"/>
      <c r="AH2301" s="16"/>
      <c r="AI2301" s="16"/>
      <c r="AJ2301" s="16"/>
      <c r="AL2301" s="16"/>
      <c r="AM2301" s="16"/>
      <c r="AN2301" s="16"/>
      <c r="AO2301" s="16"/>
      <c r="AP2301" s="16"/>
      <c r="AQ2301" s="16"/>
      <c r="BI2301" s="1">
        <v>6</v>
      </c>
      <c r="BJ2301" s="6">
        <f>SUM($R$5:R2303)-$AB$2</f>
        <v>143.50337619999996</v>
      </c>
      <c r="BK2301" s="6">
        <f>SUM($R$5:S2303)-$AB$2</f>
        <v>725.63772585600054</v>
      </c>
      <c r="BL2301" s="6">
        <f>SUM($R$5:T2303)-$AB$2</f>
        <v>2180.9735999959967</v>
      </c>
      <c r="BM2301" s="6">
        <f>SUM($R$5:U2303)-$AB$2</f>
        <v>4218.4438237919985</v>
      </c>
      <c r="BN2301" s="6">
        <f>SUM($R$5:V2303)-$AB$2</f>
        <v>7129.1155720720062</v>
      </c>
      <c r="BO2301" s="6">
        <f>SUM($R$5:W2303)-$AB$2</f>
        <v>10621.921670007991</v>
      </c>
      <c r="BP2301" s="16"/>
    </row>
    <row r="2302" spans="1:68" x14ac:dyDescent="0.45">
      <c r="A2302" s="1">
        <v>2008</v>
      </c>
      <c r="B2302" s="1">
        <v>4</v>
      </c>
      <c r="C2302" s="1">
        <v>6</v>
      </c>
      <c r="D2302" s="1">
        <v>8</v>
      </c>
      <c r="E2302" s="1">
        <v>14.4</v>
      </c>
      <c r="F2302" s="1">
        <v>236.11</v>
      </c>
      <c r="G2302" s="4"/>
      <c r="H2302" s="4"/>
      <c r="Q2302" s="1">
        <v>5</v>
      </c>
      <c r="R2302" s="6">
        <f t="shared" si="3022"/>
        <v>0</v>
      </c>
      <c r="S2302" s="6">
        <f t="shared" si="3023"/>
        <v>0</v>
      </c>
      <c r="T2302" s="6">
        <f t="shared" si="3024"/>
        <v>0</v>
      </c>
      <c r="U2302" s="6">
        <f t="shared" si="3025"/>
        <v>0</v>
      </c>
      <c r="V2302" s="6">
        <f t="shared" si="3026"/>
        <v>0</v>
      </c>
      <c r="W2302" s="6">
        <f t="shared" si="3027"/>
        <v>0</v>
      </c>
      <c r="X2302" s="17"/>
      <c r="Y2302" s="17"/>
      <c r="Z2302" s="17"/>
      <c r="AA2302" s="17"/>
      <c r="AB2302" s="17"/>
      <c r="AC2302" s="17"/>
      <c r="AE2302" s="16"/>
      <c r="AF2302" s="16"/>
      <c r="AG2302" s="16"/>
      <c r="AH2302" s="16"/>
      <c r="AI2302" s="16"/>
      <c r="AJ2302" s="16"/>
      <c r="AL2302" s="16"/>
      <c r="AM2302" s="16"/>
      <c r="AN2302" s="16"/>
      <c r="AO2302" s="16"/>
      <c r="AP2302" s="16"/>
      <c r="AQ2302" s="16"/>
      <c r="BI2302" s="1">
        <v>7</v>
      </c>
      <c r="BJ2302" s="6">
        <f>SUM($R$5:R2304)-$AB$2</f>
        <v>143.52227259999995</v>
      </c>
      <c r="BK2302" s="6">
        <f>SUM($R$5:S2304)-$AB$2</f>
        <v>725.72994028800053</v>
      </c>
      <c r="BL2302" s="6">
        <f>SUM($R$5:T2304)-$AB$2</f>
        <v>2181.2491095079963</v>
      </c>
      <c r="BM2302" s="6">
        <f>SUM($R$5:U2304)-$AB$2</f>
        <v>4218.9759464159988</v>
      </c>
      <c r="BN2302" s="6">
        <f>SUM($R$5:V2304)-$AB$2</f>
        <v>7130.0142848560063</v>
      </c>
      <c r="BO2302" s="6">
        <f>SUM($R$5:W2304)-$AB$2</f>
        <v>10623.260290983992</v>
      </c>
      <c r="BP2302" s="16"/>
    </row>
    <row r="2303" spans="1:68" x14ac:dyDescent="0.45">
      <c r="A2303" s="1">
        <v>2008</v>
      </c>
      <c r="B2303" s="1">
        <v>4</v>
      </c>
      <c r="C2303" s="1">
        <v>6</v>
      </c>
      <c r="D2303" s="1">
        <v>9</v>
      </c>
      <c r="E2303" s="1">
        <v>15.9</v>
      </c>
      <c r="F2303" s="1">
        <v>463.28</v>
      </c>
      <c r="G2303" s="4"/>
      <c r="H2303" s="4"/>
      <c r="Q2303" s="1">
        <v>6</v>
      </c>
      <c r="R2303" s="6">
        <f t="shared" si="3022"/>
        <v>0</v>
      </c>
      <c r="S2303" s="6">
        <f t="shared" si="3023"/>
        <v>0</v>
      </c>
      <c r="T2303" s="6">
        <f t="shared" si="3024"/>
        <v>0</v>
      </c>
      <c r="U2303" s="6">
        <f t="shared" si="3025"/>
        <v>0</v>
      </c>
      <c r="V2303" s="6">
        <f t="shared" si="3026"/>
        <v>0</v>
      </c>
      <c r="W2303" s="6">
        <f t="shared" si="3027"/>
        <v>0</v>
      </c>
      <c r="X2303" s="17"/>
      <c r="Y2303" s="17"/>
      <c r="Z2303" s="17"/>
      <c r="AA2303" s="17"/>
      <c r="AB2303" s="17"/>
      <c r="AC2303" s="17"/>
      <c r="AE2303" s="16"/>
      <c r="AF2303" s="16"/>
      <c r="AG2303" s="16"/>
      <c r="AH2303" s="16"/>
      <c r="AI2303" s="16"/>
      <c r="AJ2303" s="16"/>
      <c r="AL2303" s="16"/>
      <c r="AM2303" s="16"/>
      <c r="AN2303" s="16"/>
      <c r="AO2303" s="16"/>
      <c r="AP2303" s="16"/>
      <c r="AQ2303" s="16"/>
      <c r="BI2303" s="1">
        <v>8</v>
      </c>
      <c r="BJ2303" s="6">
        <f>SUM($R$5:R2305)-$AB$2</f>
        <v>143.65921639999996</v>
      </c>
      <c r="BK2303" s="6">
        <f>SUM($R$5:S2305)-$AB$2</f>
        <v>726.39822603200059</v>
      </c>
      <c r="BL2303" s="6">
        <f>SUM($R$5:T2305)-$AB$2</f>
        <v>2183.2457501119966</v>
      </c>
      <c r="BM2303" s="6">
        <f>SUM($R$5:U2305)-$AB$2</f>
        <v>4222.8322838239992</v>
      </c>
      <c r="BN2303" s="6">
        <f>SUM($R$5:V2305)-$AB$2</f>
        <v>7136.5273319840071</v>
      </c>
      <c r="BO2303" s="6">
        <f>SUM($R$5:W2305)-$AB$2</f>
        <v>10632.961389775992</v>
      </c>
      <c r="BP2303" s="16"/>
    </row>
    <row r="2304" spans="1:68" x14ac:dyDescent="0.45">
      <c r="A2304" s="1">
        <v>2008</v>
      </c>
      <c r="B2304" s="1">
        <v>4</v>
      </c>
      <c r="C2304" s="1">
        <v>6</v>
      </c>
      <c r="D2304" s="1">
        <v>10</v>
      </c>
      <c r="E2304" s="1">
        <v>17.2</v>
      </c>
      <c r="F2304" s="1">
        <v>650.24</v>
      </c>
      <c r="G2304" s="4"/>
      <c r="H2304" s="4"/>
      <c r="Q2304" s="1">
        <v>7</v>
      </c>
      <c r="R2304" s="6">
        <f t="shared" si="3022"/>
        <v>1.8896399999999997E-2</v>
      </c>
      <c r="S2304" s="6">
        <f t="shared" si="3023"/>
        <v>7.3318031999999991E-2</v>
      </c>
      <c r="T2304" s="6">
        <f t="shared" si="3024"/>
        <v>0.18329507999999994</v>
      </c>
      <c r="U2304" s="6">
        <f t="shared" si="3025"/>
        <v>0.25661311199999992</v>
      </c>
      <c r="V2304" s="6">
        <f t="shared" si="3026"/>
        <v>0.36659015999999989</v>
      </c>
      <c r="W2304" s="6">
        <f t="shared" si="3027"/>
        <v>0.43990819199999992</v>
      </c>
      <c r="X2304" s="17"/>
      <c r="Y2304" s="17"/>
      <c r="Z2304" s="17"/>
      <c r="AA2304" s="17"/>
      <c r="AB2304" s="17"/>
      <c r="AC2304" s="17"/>
      <c r="AE2304" s="16"/>
      <c r="AF2304" s="16"/>
      <c r="AG2304" s="16"/>
      <c r="AH2304" s="16"/>
      <c r="AI2304" s="16"/>
      <c r="AJ2304" s="16"/>
      <c r="AL2304" s="16"/>
      <c r="AM2304" s="16"/>
      <c r="AN2304" s="16"/>
      <c r="AO2304" s="16"/>
      <c r="AP2304" s="16"/>
      <c r="AQ2304" s="16"/>
      <c r="BI2304" s="1">
        <v>9</v>
      </c>
      <c r="BJ2304" s="6">
        <f>SUM($R$5:R2306)-$AB$2</f>
        <v>143.92791879999996</v>
      </c>
      <c r="BK2304" s="6">
        <f>SUM($R$5:S2306)-$AB$2</f>
        <v>727.70949374400061</v>
      </c>
      <c r="BL2304" s="6">
        <f>SUM($R$5:T2306)-$AB$2</f>
        <v>2187.163431103997</v>
      </c>
      <c r="BM2304" s="6">
        <f>SUM($R$5:U2306)-$AB$2</f>
        <v>4230.3989434079995</v>
      </c>
      <c r="BN2304" s="6">
        <f>SUM($R$5:V2306)-$AB$2</f>
        <v>7149.3068181280078</v>
      </c>
      <c r="BO2304" s="6">
        <f>SUM($R$5:W2306)-$AB$2</f>
        <v>10651.996267791994</v>
      </c>
      <c r="BP2304" s="16"/>
    </row>
    <row r="2305" spans="1:68" x14ac:dyDescent="0.45">
      <c r="A2305" s="1">
        <v>2008</v>
      </c>
      <c r="B2305" s="1">
        <v>4</v>
      </c>
      <c r="C2305" s="1">
        <v>6</v>
      </c>
      <c r="D2305" s="1">
        <v>11</v>
      </c>
      <c r="E2305" s="1">
        <v>18.100000000000001</v>
      </c>
      <c r="F2305" s="1">
        <v>636.57000000000005</v>
      </c>
      <c r="G2305" s="4"/>
      <c r="H2305" s="4"/>
      <c r="Q2305" s="1">
        <v>8</v>
      </c>
      <c r="R2305" s="6">
        <f t="shared" si="3022"/>
        <v>0.1369438</v>
      </c>
      <c r="S2305" s="6">
        <f t="shared" si="3023"/>
        <v>0.53134194400000001</v>
      </c>
      <c r="T2305" s="6">
        <f t="shared" si="3024"/>
        <v>1.3283548599999999</v>
      </c>
      <c r="U2305" s="6">
        <f t="shared" si="3025"/>
        <v>1.8596968040000001</v>
      </c>
      <c r="V2305" s="6">
        <f t="shared" si="3026"/>
        <v>2.6567097199999998</v>
      </c>
      <c r="W2305" s="6">
        <f t="shared" si="3027"/>
        <v>3.1880516640000005</v>
      </c>
      <c r="X2305" s="17"/>
      <c r="Y2305" s="17"/>
      <c r="Z2305" s="17"/>
      <c r="AA2305" s="17"/>
      <c r="AB2305" s="17"/>
      <c r="AC2305" s="17"/>
      <c r="AE2305" s="16"/>
      <c r="AF2305" s="16"/>
      <c r="AG2305" s="16"/>
      <c r="AH2305" s="16"/>
      <c r="AI2305" s="16"/>
      <c r="AJ2305" s="16"/>
      <c r="AL2305" s="16"/>
      <c r="AM2305" s="16"/>
      <c r="AN2305" s="16"/>
      <c r="AO2305" s="16"/>
      <c r="AP2305" s="16"/>
      <c r="AQ2305" s="16"/>
      <c r="BI2305" s="1">
        <v>10</v>
      </c>
      <c r="BJ2305" s="6">
        <f>SUM($R$5:R2307)-$AB$2</f>
        <v>144.30505799999995</v>
      </c>
      <c r="BK2305" s="6">
        <f>SUM($R$5:S2307)-$AB$2</f>
        <v>729.54993304000061</v>
      </c>
      <c r="BL2305" s="6">
        <f>SUM($R$5:T2307)-$AB$2</f>
        <v>2192.6621206399968</v>
      </c>
      <c r="BM2305" s="6">
        <f>SUM($R$5:U2307)-$AB$2</f>
        <v>4241.0191832799992</v>
      </c>
      <c r="BN2305" s="6">
        <f>SUM($R$5:V2307)-$AB$2</f>
        <v>7167.2435584800078</v>
      </c>
      <c r="BO2305" s="6">
        <f>SUM($R$5:W2307)-$AB$2</f>
        <v>10678.712808719993</v>
      </c>
      <c r="BP2305" s="16"/>
    </row>
    <row r="2306" spans="1:68" x14ac:dyDescent="0.45">
      <c r="A2306" s="1">
        <v>2008</v>
      </c>
      <c r="B2306" s="1">
        <v>4</v>
      </c>
      <c r="C2306" s="1">
        <v>6</v>
      </c>
      <c r="D2306" s="1">
        <v>12</v>
      </c>
      <c r="E2306" s="1">
        <v>18.5</v>
      </c>
      <c r="F2306" s="1">
        <v>656.47</v>
      </c>
      <c r="G2306" s="4"/>
      <c r="H2306" s="4"/>
      <c r="Q2306" s="1">
        <v>9</v>
      </c>
      <c r="R2306" s="6">
        <f t="shared" si="3022"/>
        <v>0.26870239999999995</v>
      </c>
      <c r="S2306" s="6">
        <f t="shared" si="3023"/>
        <v>1.0425653119999998</v>
      </c>
      <c r="T2306" s="6">
        <f t="shared" si="3024"/>
        <v>2.6064132799999995</v>
      </c>
      <c r="U2306" s="6">
        <f t="shared" si="3025"/>
        <v>3.6489785919999993</v>
      </c>
      <c r="V2306" s="6">
        <f t="shared" si="3026"/>
        <v>5.212826559999999</v>
      </c>
      <c r="W2306" s="6">
        <f t="shared" si="3027"/>
        <v>6.2553918719999988</v>
      </c>
      <c r="X2306" s="17"/>
      <c r="Y2306" s="17"/>
      <c r="Z2306" s="17"/>
      <c r="AA2306" s="17"/>
      <c r="AB2306" s="17"/>
      <c r="AC2306" s="17"/>
      <c r="AE2306" s="16"/>
      <c r="AF2306" s="16"/>
      <c r="AG2306" s="16"/>
      <c r="AH2306" s="16"/>
      <c r="AI2306" s="16"/>
      <c r="AJ2306" s="16"/>
      <c r="AL2306" s="16"/>
      <c r="AM2306" s="16"/>
      <c r="AN2306" s="16"/>
      <c r="AO2306" s="16"/>
      <c r="AP2306" s="16"/>
      <c r="AQ2306" s="16"/>
      <c r="BI2306" s="1">
        <v>11</v>
      </c>
      <c r="BJ2306" s="6">
        <f>SUM($R$5:R2308)-$AB$2</f>
        <v>144.67426859999995</v>
      </c>
      <c r="BK2306" s="6">
        <f>SUM($R$5:S2308)-$AB$2</f>
        <v>731.35168076800062</v>
      </c>
      <c r="BL2306" s="6">
        <f>SUM($R$5:T2308)-$AB$2</f>
        <v>2198.0452111879968</v>
      </c>
      <c r="BM2306" s="6">
        <f>SUM($R$5:U2308)-$AB$2</f>
        <v>4251.4161537759992</v>
      </c>
      <c r="BN2306" s="6">
        <f>SUM($R$5:V2308)-$AB$2</f>
        <v>7184.8032146160076</v>
      </c>
      <c r="BO2306" s="6">
        <f>SUM($R$5:W2308)-$AB$2</f>
        <v>10704.867687623992</v>
      </c>
      <c r="BP2306" s="16"/>
    </row>
    <row r="2307" spans="1:68" x14ac:dyDescent="0.45">
      <c r="A2307" s="1">
        <v>2008</v>
      </c>
      <c r="B2307" s="1">
        <v>4</v>
      </c>
      <c r="C2307" s="1">
        <v>6</v>
      </c>
      <c r="D2307" s="1">
        <v>13</v>
      </c>
      <c r="E2307" s="1">
        <v>18.5</v>
      </c>
      <c r="F2307" s="1">
        <v>670.82</v>
      </c>
      <c r="G2307" s="4"/>
      <c r="H2307" s="4"/>
      <c r="Q2307" s="1">
        <v>10</v>
      </c>
      <c r="R2307" s="6">
        <f t="shared" si="3022"/>
        <v>0.37713919999999995</v>
      </c>
      <c r="S2307" s="6">
        <f t="shared" si="3023"/>
        <v>1.4633000959999998</v>
      </c>
      <c r="T2307" s="6">
        <f t="shared" si="3024"/>
        <v>3.6582502399999992</v>
      </c>
      <c r="U2307" s="6">
        <f t="shared" si="3025"/>
        <v>5.1215503359999994</v>
      </c>
      <c r="V2307" s="6">
        <f t="shared" si="3026"/>
        <v>7.3165004799999984</v>
      </c>
      <c r="W2307" s="6">
        <f t="shared" si="3027"/>
        <v>8.7798005759999995</v>
      </c>
      <c r="X2307" s="17"/>
      <c r="Y2307" s="17"/>
      <c r="Z2307" s="17"/>
      <c r="AA2307" s="17"/>
      <c r="AB2307" s="17"/>
      <c r="AC2307" s="17"/>
      <c r="AE2307" s="16"/>
      <c r="AF2307" s="16"/>
      <c r="AG2307" s="16"/>
      <c r="AH2307" s="16"/>
      <c r="AI2307" s="16"/>
      <c r="AJ2307" s="16"/>
      <c r="AL2307" s="16"/>
      <c r="AM2307" s="16"/>
      <c r="AN2307" s="16"/>
      <c r="AO2307" s="16"/>
      <c r="AP2307" s="16"/>
      <c r="AQ2307" s="16"/>
      <c r="BI2307" s="1">
        <v>12</v>
      </c>
      <c r="BJ2307" s="6">
        <f t="shared" ref="BJ2307" si="3088">R2309-$AB$2</f>
        <v>-6.1504973999999999</v>
      </c>
      <c r="BK2307" s="6">
        <f t="shared" ref="BK2307" si="3089">S2309-$AB$2</f>
        <v>-5.0539299120000001</v>
      </c>
      <c r="BL2307" s="6">
        <f t="shared" ref="BL2307" si="3090">T2309-$AB$2</f>
        <v>-2.8379497800000002</v>
      </c>
      <c r="BM2307" s="6">
        <f t="shared" ref="BM2307" si="3091">U2309-$AB$2</f>
        <v>-1.3606296920000007</v>
      </c>
      <c r="BN2307" s="6">
        <f t="shared" ref="BN2307" si="3092">V2309-$AB$2</f>
        <v>0.8553504399999996</v>
      </c>
      <c r="BO2307" s="6">
        <f t="shared" ref="BO2307" si="3093">W2309-$AB$2</f>
        <v>2.3326705280000013</v>
      </c>
      <c r="BP2307" s="16"/>
    </row>
    <row r="2308" spans="1:68" x14ac:dyDescent="0.45">
      <c r="A2308" s="1">
        <v>2008</v>
      </c>
      <c r="B2308" s="1">
        <v>4</v>
      </c>
      <c r="C2308" s="1">
        <v>6</v>
      </c>
      <c r="D2308" s="1">
        <v>14</v>
      </c>
      <c r="E2308" s="1">
        <v>18.600000000000001</v>
      </c>
      <c r="F2308" s="1">
        <v>645.41999999999996</v>
      </c>
      <c r="G2308" s="4"/>
      <c r="H2308" s="4"/>
      <c r="Q2308" s="1">
        <v>11</v>
      </c>
      <c r="R2308" s="6">
        <f t="shared" si="3022"/>
        <v>0.3692106</v>
      </c>
      <c r="S2308" s="6">
        <f t="shared" si="3023"/>
        <v>1.4325371279999999</v>
      </c>
      <c r="T2308" s="6">
        <f t="shared" si="3024"/>
        <v>3.5813428199999997</v>
      </c>
      <c r="U2308" s="6">
        <f t="shared" si="3025"/>
        <v>5.0138799479999996</v>
      </c>
      <c r="V2308" s="6">
        <f t="shared" si="3026"/>
        <v>7.1626856399999994</v>
      </c>
      <c r="W2308" s="6">
        <f t="shared" si="3027"/>
        <v>8.5952227679999993</v>
      </c>
      <c r="X2308" s="17"/>
      <c r="Y2308" s="17"/>
      <c r="Z2308" s="17"/>
      <c r="AA2308" s="17"/>
      <c r="AB2308" s="17"/>
      <c r="AC2308" s="17"/>
      <c r="AE2308" s="16"/>
      <c r="AF2308" s="16"/>
      <c r="AG2308" s="16"/>
      <c r="AH2308" s="16"/>
      <c r="AI2308" s="16"/>
      <c r="AJ2308" s="16"/>
      <c r="AL2308" s="16"/>
      <c r="AM2308" s="16"/>
      <c r="AN2308" s="16"/>
      <c r="AO2308" s="16"/>
      <c r="AP2308" s="16"/>
      <c r="AQ2308" s="16"/>
      <c r="BI2308" s="1">
        <v>13</v>
      </c>
      <c r="BJ2308" s="6">
        <f>SUM($R$5:R2310)-$AB$2</f>
        <v>145.44409679999995</v>
      </c>
      <c r="BK2308" s="6">
        <f>SUM($R$5:S2310)-$AB$2</f>
        <v>735.10844238400068</v>
      </c>
      <c r="BL2308" s="6">
        <f>SUM($R$5:T2310)-$AB$2</f>
        <v>2209.2693063439965</v>
      </c>
      <c r="BM2308" s="6">
        <f>SUM($R$5:U2310)-$AB$2</f>
        <v>4273.0945158880004</v>
      </c>
      <c r="BN2308" s="6">
        <f>SUM($R$5:V2310)-$AB$2</f>
        <v>7221.4162438080084</v>
      </c>
      <c r="BO2308" s="6">
        <f>SUM($R$5:W2310)-$AB$2</f>
        <v>10759.402317311993</v>
      </c>
      <c r="BP2308" s="16"/>
    </row>
    <row r="2309" spans="1:68" x14ac:dyDescent="0.45">
      <c r="A2309" s="1">
        <v>2008</v>
      </c>
      <c r="B2309" s="1">
        <v>4</v>
      </c>
      <c r="C2309" s="1">
        <v>6</v>
      </c>
      <c r="D2309" s="1">
        <v>15</v>
      </c>
      <c r="E2309" s="1">
        <v>18.8</v>
      </c>
      <c r="F2309" s="1">
        <v>762.43</v>
      </c>
      <c r="G2309" s="4"/>
      <c r="H2309" s="4"/>
      <c r="Q2309" s="1">
        <v>12</v>
      </c>
      <c r="R2309" s="6">
        <f t="shared" si="3022"/>
        <v>0.3807526</v>
      </c>
      <c r="S2309" s="6">
        <f t="shared" si="3023"/>
        <v>1.4773200879999999</v>
      </c>
      <c r="T2309" s="6">
        <f t="shared" si="3024"/>
        <v>3.6933002199999998</v>
      </c>
      <c r="U2309" s="6">
        <f t="shared" si="3025"/>
        <v>5.1706203079999993</v>
      </c>
      <c r="V2309" s="6">
        <f t="shared" si="3026"/>
        <v>7.3866004399999996</v>
      </c>
      <c r="W2309" s="6">
        <f t="shared" si="3027"/>
        <v>8.8639205280000013</v>
      </c>
      <c r="X2309" s="17">
        <f t="shared" ref="X2309" si="3094">SUM(R2309:R2333)-$AA$2</f>
        <v>-3.4201604000000008</v>
      </c>
      <c r="Y2309" s="17">
        <f t="shared" ref="Y2309" si="3095">SUM(S2309:S2333)-$AA$2</f>
        <v>3.6587776479999983</v>
      </c>
      <c r="Z2309" s="17">
        <f t="shared" ref="Z2309" si="3096">SUM(T2309:T2333)-$AA$2</f>
        <v>17.964131620000003</v>
      </c>
      <c r="AA2309" s="17">
        <f t="shared" ref="AA2309" si="3097">SUM(U2309:U2333)-$AA$2</f>
        <v>27.501034267999994</v>
      </c>
      <c r="AB2309" s="17">
        <f t="shared" ref="AB2309" si="3098">SUM(V2309:V2333)-$AA$2</f>
        <v>41.806388240000011</v>
      </c>
      <c r="AC2309" s="17">
        <f t="shared" ref="AC2309" si="3099">SUM(W2309:W2333)-$AA$2</f>
        <v>51.343290888000006</v>
      </c>
      <c r="AE2309" s="16">
        <f t="shared" ref="AE2309" si="3100">IF(X2309&gt;0,1,0)</f>
        <v>0</v>
      </c>
      <c r="AF2309" s="16">
        <f t="shared" ref="AF2309" si="3101">IF(Y2309&gt;0,1,0)</f>
        <v>1</v>
      </c>
      <c r="AG2309" s="16">
        <f t="shared" ref="AG2309" si="3102">IF(Z2309&gt;0,1,0)</f>
        <v>1</v>
      </c>
      <c r="AH2309" s="16">
        <f t="shared" ref="AH2309" si="3103">IF(AA2309&gt;0,1,0)</f>
        <v>1</v>
      </c>
      <c r="AI2309" s="16">
        <f t="shared" ref="AI2309" si="3104">IF(AB2309&gt;0,1,0)</f>
        <v>1</v>
      </c>
      <c r="AJ2309" s="16">
        <f t="shared" ref="AJ2309" si="3105">IF(AC2309&gt;0,1,0)</f>
        <v>1</v>
      </c>
      <c r="AL2309" s="16">
        <f t="shared" ref="AL2309" si="3106">IF(X2309&lt;0,ABS(X2309*$AP$1),0)</f>
        <v>0</v>
      </c>
      <c r="AM2309" s="16">
        <f t="shared" ref="AM2309" si="3107">IF(Y2309&lt;0,ABS(Y2309*$AP$1),0)</f>
        <v>0</v>
      </c>
      <c r="AN2309" s="16">
        <f t="shared" ref="AN2309" si="3108">IF(Z2309&lt;0,ABS(Z2309*$AP$1),0)</f>
        <v>0</v>
      </c>
      <c r="AO2309" s="16">
        <f t="shared" ref="AO2309" si="3109">IF(AA2309&lt;0,ABS(AA2309*$AP$1),0)</f>
        <v>0</v>
      </c>
      <c r="AP2309" s="16">
        <f t="shared" ref="AP2309" si="3110">IF(AB2309&lt;0,ABS(AB2309*$AP$1),0)</f>
        <v>0</v>
      </c>
      <c r="AQ2309" s="16">
        <f t="shared" ref="AQ2309" si="3111">IF(AC2309&lt;0,ABS(AC2309*$AP$1),0)</f>
        <v>0</v>
      </c>
      <c r="BI2309" s="1">
        <v>14</v>
      </c>
      <c r="BJ2309" s="6">
        <f>SUM($R$5:R2311)-$AB$2</f>
        <v>145.81844039999996</v>
      </c>
      <c r="BK2309" s="6">
        <f>SUM($R$5:S2311)-$AB$2</f>
        <v>736.93523915200069</v>
      </c>
      <c r="BL2309" s="6">
        <f>SUM($R$5:T2311)-$AB$2</f>
        <v>2214.7272360319962</v>
      </c>
      <c r="BM2309" s="6">
        <f>SUM($R$5:U2311)-$AB$2</f>
        <v>4283.6360316640003</v>
      </c>
      <c r="BN2309" s="6">
        <f>SUM($R$5:V2311)-$AB$2</f>
        <v>7239.2200254240079</v>
      </c>
      <c r="BO2309" s="6">
        <f>SUM($R$5:W2311)-$AB$2</f>
        <v>10785.920817935992</v>
      </c>
      <c r="BP2309" s="16"/>
    </row>
    <row r="2310" spans="1:68" x14ac:dyDescent="0.45">
      <c r="A2310" s="1">
        <v>2008</v>
      </c>
      <c r="B2310" s="1">
        <v>4</v>
      </c>
      <c r="C2310" s="1">
        <v>6</v>
      </c>
      <c r="D2310" s="1">
        <v>16</v>
      </c>
      <c r="E2310" s="1">
        <v>18.100000000000001</v>
      </c>
      <c r="F2310" s="1">
        <v>529.08000000000004</v>
      </c>
      <c r="G2310" s="4"/>
      <c r="H2310" s="4"/>
      <c r="Q2310" s="1">
        <v>13</v>
      </c>
      <c r="R2310" s="6">
        <f t="shared" si="3022"/>
        <v>0.38907560000000002</v>
      </c>
      <c r="S2310" s="6">
        <f t="shared" si="3023"/>
        <v>1.5096133279999999</v>
      </c>
      <c r="T2310" s="6">
        <f t="shared" si="3024"/>
        <v>3.77403332</v>
      </c>
      <c r="U2310" s="6">
        <f t="shared" si="3025"/>
        <v>5.2836466479999995</v>
      </c>
      <c r="V2310" s="6">
        <f t="shared" si="3026"/>
        <v>7.54806664</v>
      </c>
      <c r="W2310" s="6">
        <f t="shared" si="3027"/>
        <v>9.0576799680000004</v>
      </c>
      <c r="X2310" s="17"/>
      <c r="Y2310" s="17"/>
      <c r="Z2310" s="17"/>
      <c r="AA2310" s="17"/>
      <c r="AB2310" s="17"/>
      <c r="AC2310" s="17"/>
      <c r="AE2310" s="16"/>
      <c r="AF2310" s="16"/>
      <c r="AG2310" s="16"/>
      <c r="AH2310" s="16"/>
      <c r="AI2310" s="16"/>
      <c r="AJ2310" s="16"/>
      <c r="AL2310" s="16"/>
      <c r="AM2310" s="16"/>
      <c r="AN2310" s="16"/>
      <c r="AO2310" s="16"/>
      <c r="AP2310" s="16"/>
      <c r="AQ2310" s="16"/>
      <c r="BI2310" s="1">
        <v>15</v>
      </c>
      <c r="BJ2310" s="6">
        <f>SUM($R$5:R2312)-$AB$2</f>
        <v>146.26064979999995</v>
      </c>
      <c r="BK2310" s="6">
        <f>SUM($R$5:S2312)-$AB$2</f>
        <v>739.09322102400074</v>
      </c>
      <c r="BL2310" s="6">
        <f>SUM($R$5:T2312)-$AB$2</f>
        <v>2221.1746490839964</v>
      </c>
      <c r="BM2310" s="6">
        <f>SUM($R$5:U2312)-$AB$2</f>
        <v>4296.0886483680006</v>
      </c>
      <c r="BN2310" s="6">
        <f>SUM($R$5:V2312)-$AB$2</f>
        <v>7260.2515044880083</v>
      </c>
      <c r="BO2310" s="6">
        <f>SUM($R$5:W2312)-$AB$2</f>
        <v>10817.246931831991</v>
      </c>
      <c r="BP2310" s="16"/>
    </row>
    <row r="2311" spans="1:68" x14ac:dyDescent="0.45">
      <c r="A2311" s="1">
        <v>2008</v>
      </c>
      <c r="B2311" s="1">
        <v>4</v>
      </c>
      <c r="C2311" s="1">
        <v>6</v>
      </c>
      <c r="D2311" s="1">
        <v>17</v>
      </c>
      <c r="E2311" s="1">
        <v>16.899999999999999</v>
      </c>
      <c r="F2311" s="1">
        <v>200.17</v>
      </c>
      <c r="G2311" s="4"/>
      <c r="H2311" s="4"/>
      <c r="Q2311" s="1">
        <v>14</v>
      </c>
      <c r="R2311" s="6">
        <f t="shared" si="3022"/>
        <v>0.37434359999999994</v>
      </c>
      <c r="S2311" s="6">
        <f t="shared" si="3023"/>
        <v>1.4524531679999997</v>
      </c>
      <c r="T2311" s="6">
        <f t="shared" si="3024"/>
        <v>3.6311329199999993</v>
      </c>
      <c r="U2311" s="6">
        <f t="shared" si="3025"/>
        <v>5.0835860879999988</v>
      </c>
      <c r="V2311" s="6">
        <f t="shared" si="3026"/>
        <v>7.2622658399999986</v>
      </c>
      <c r="W2311" s="6">
        <f t="shared" si="3027"/>
        <v>8.7147190079999977</v>
      </c>
      <c r="X2311" s="17"/>
      <c r="Y2311" s="17"/>
      <c r="Z2311" s="17"/>
      <c r="AA2311" s="17"/>
      <c r="AB2311" s="17"/>
      <c r="AC2311" s="17"/>
      <c r="AE2311" s="16"/>
      <c r="AF2311" s="16"/>
      <c r="AG2311" s="16"/>
      <c r="AH2311" s="16"/>
      <c r="AI2311" s="16"/>
      <c r="AJ2311" s="16"/>
      <c r="AL2311" s="16"/>
      <c r="AM2311" s="16"/>
      <c r="AN2311" s="16"/>
      <c r="AO2311" s="16"/>
      <c r="AP2311" s="16"/>
      <c r="AQ2311" s="16"/>
      <c r="BI2311" s="1">
        <v>16</v>
      </c>
      <c r="BJ2311" s="6">
        <f>SUM($R$5:R2313)-$AB$2</f>
        <v>146.56751619999994</v>
      </c>
      <c r="BK2311" s="6">
        <f>SUM($R$5:S2313)-$AB$2</f>
        <v>740.59072905600078</v>
      </c>
      <c r="BL2311" s="6">
        <f>SUM($R$5:T2313)-$AB$2</f>
        <v>2225.6487611959965</v>
      </c>
      <c r="BM2311" s="6">
        <f>SUM($R$5:U2313)-$AB$2</f>
        <v>4304.7300061920005</v>
      </c>
      <c r="BN2311" s="6">
        <f>SUM($R$5:V2313)-$AB$2</f>
        <v>7274.8460704720083</v>
      </c>
      <c r="BO2311" s="6">
        <f>SUM($R$5:W2313)-$AB$2</f>
        <v>10838.985347607992</v>
      </c>
      <c r="BP2311" s="16"/>
    </row>
    <row r="2312" spans="1:68" x14ac:dyDescent="0.45">
      <c r="A2312" s="1">
        <v>2008</v>
      </c>
      <c r="B2312" s="1">
        <v>4</v>
      </c>
      <c r="C2312" s="1">
        <v>6</v>
      </c>
      <c r="D2312" s="1">
        <v>18</v>
      </c>
      <c r="E2312" s="1">
        <v>16.100000000000001</v>
      </c>
      <c r="F2312" s="1">
        <v>73.25</v>
      </c>
      <c r="G2312" s="4"/>
      <c r="H2312" s="4"/>
      <c r="Q2312" s="1">
        <v>15</v>
      </c>
      <c r="R2312" s="6">
        <f t="shared" si="3022"/>
        <v>0.44220939999999997</v>
      </c>
      <c r="S2312" s="6">
        <f t="shared" si="3023"/>
        <v>1.7157724719999998</v>
      </c>
      <c r="T2312" s="6">
        <f t="shared" si="3024"/>
        <v>4.2894311799999993</v>
      </c>
      <c r="U2312" s="6">
        <f t="shared" si="3025"/>
        <v>6.0052036519999996</v>
      </c>
      <c r="V2312" s="6">
        <f t="shared" si="3026"/>
        <v>8.5788623599999987</v>
      </c>
      <c r="W2312" s="6">
        <f t="shared" si="3027"/>
        <v>10.294634832</v>
      </c>
      <c r="X2312" s="17"/>
      <c r="Y2312" s="17"/>
      <c r="Z2312" s="17"/>
      <c r="AA2312" s="17"/>
      <c r="AB2312" s="17"/>
      <c r="AC2312" s="17"/>
      <c r="AE2312" s="16"/>
      <c r="AF2312" s="16"/>
      <c r="AG2312" s="16"/>
      <c r="AH2312" s="16"/>
      <c r="AI2312" s="16"/>
      <c r="AJ2312" s="16"/>
      <c r="AL2312" s="16"/>
      <c r="AM2312" s="16"/>
      <c r="AN2312" s="16"/>
      <c r="AO2312" s="16"/>
      <c r="AP2312" s="16"/>
      <c r="AQ2312" s="16"/>
      <c r="BI2312" s="1">
        <v>17</v>
      </c>
      <c r="BJ2312" s="6">
        <f>SUM($R$5:R2314)-$AB$2</f>
        <v>146.68361479999993</v>
      </c>
      <c r="BK2312" s="6">
        <f>SUM($R$5:S2314)-$AB$2</f>
        <v>741.1572902240008</v>
      </c>
      <c r="BL2312" s="6">
        <f>SUM($R$5:T2314)-$AB$2</f>
        <v>2227.3414787839965</v>
      </c>
      <c r="BM2312" s="6">
        <f>SUM($R$5:U2314)-$AB$2</f>
        <v>4307.999342768001</v>
      </c>
      <c r="BN2312" s="6">
        <f>SUM($R$5:V2314)-$AB$2</f>
        <v>7280.3677198880087</v>
      </c>
      <c r="BO2312" s="6">
        <f>SUM($R$5:W2314)-$AB$2</f>
        <v>10847.209772431992</v>
      </c>
      <c r="BP2312" s="16"/>
    </row>
    <row r="2313" spans="1:68" x14ac:dyDescent="0.45">
      <c r="A2313" s="1">
        <v>2008</v>
      </c>
      <c r="B2313" s="1">
        <v>4</v>
      </c>
      <c r="C2313" s="1">
        <v>6</v>
      </c>
      <c r="D2313" s="1">
        <v>19</v>
      </c>
      <c r="E2313" s="1">
        <v>15.3</v>
      </c>
      <c r="F2313" s="1">
        <v>0.51</v>
      </c>
      <c r="G2313" s="4"/>
      <c r="H2313" s="4"/>
      <c r="Q2313" s="1">
        <v>16</v>
      </c>
      <c r="R2313" s="6">
        <f t="shared" si="3022"/>
        <v>0.30686639999999998</v>
      </c>
      <c r="S2313" s="6">
        <f t="shared" si="3023"/>
        <v>1.1906416320000002</v>
      </c>
      <c r="T2313" s="6">
        <f t="shared" si="3024"/>
        <v>2.9766040799999995</v>
      </c>
      <c r="U2313" s="6">
        <f t="shared" si="3025"/>
        <v>4.1672457119999997</v>
      </c>
      <c r="V2313" s="6">
        <f t="shared" si="3026"/>
        <v>5.9532081599999991</v>
      </c>
      <c r="W2313" s="6">
        <f t="shared" si="3027"/>
        <v>7.1438497920000001</v>
      </c>
      <c r="X2313" s="17"/>
      <c r="Y2313" s="17"/>
      <c r="Z2313" s="17"/>
      <c r="AA2313" s="17"/>
      <c r="AB2313" s="17"/>
      <c r="AC2313" s="17"/>
      <c r="AE2313" s="16"/>
      <c r="AF2313" s="16"/>
      <c r="AG2313" s="16"/>
      <c r="AH2313" s="16"/>
      <c r="AI2313" s="16"/>
      <c r="AJ2313" s="16"/>
      <c r="AL2313" s="16"/>
      <c r="AM2313" s="16"/>
      <c r="AN2313" s="16"/>
      <c r="AO2313" s="16"/>
      <c r="AP2313" s="16"/>
      <c r="AQ2313" s="16"/>
      <c r="BI2313" s="1">
        <v>18</v>
      </c>
      <c r="BJ2313" s="6">
        <f>SUM($R$5:R2315)-$AB$2</f>
        <v>146.72609979999993</v>
      </c>
      <c r="BK2313" s="6">
        <f>SUM($R$5:S2315)-$AB$2</f>
        <v>741.36461702400084</v>
      </c>
      <c r="BL2313" s="6">
        <f>SUM($R$5:T2315)-$AB$2</f>
        <v>2227.9609100839966</v>
      </c>
      <c r="BM2313" s="6">
        <f>SUM($R$5:U2315)-$AB$2</f>
        <v>4309.1957203680013</v>
      </c>
      <c r="BN2313" s="6">
        <f>SUM($R$5:V2315)-$AB$2</f>
        <v>7282.3883064880092</v>
      </c>
      <c r="BO2313" s="6">
        <f>SUM($R$5:W2315)-$AB$2</f>
        <v>10850.219409831992</v>
      </c>
      <c r="BP2313" s="16"/>
    </row>
    <row r="2314" spans="1:68" x14ac:dyDescent="0.45">
      <c r="A2314" s="1">
        <v>2008</v>
      </c>
      <c r="B2314" s="1">
        <v>4</v>
      </c>
      <c r="C2314" s="1">
        <v>6</v>
      </c>
      <c r="D2314" s="1">
        <v>20</v>
      </c>
      <c r="E2314" s="1">
        <v>15.1</v>
      </c>
      <c r="F2314" s="1">
        <v>0</v>
      </c>
      <c r="G2314" s="4"/>
      <c r="H2314" s="4"/>
      <c r="Q2314" s="1">
        <v>17</v>
      </c>
      <c r="R2314" s="6">
        <f t="shared" si="3022"/>
        <v>0.1160986</v>
      </c>
      <c r="S2314" s="6">
        <f t="shared" si="3023"/>
        <v>0.45046256799999995</v>
      </c>
      <c r="T2314" s="6">
        <f t="shared" si="3024"/>
        <v>1.1261564199999998</v>
      </c>
      <c r="U2314" s="6">
        <f t="shared" si="3025"/>
        <v>1.5766189879999999</v>
      </c>
      <c r="V2314" s="6">
        <f t="shared" si="3026"/>
        <v>2.2523128399999996</v>
      </c>
      <c r="W2314" s="6">
        <f t="shared" si="3027"/>
        <v>2.7027754079999999</v>
      </c>
      <c r="X2314" s="17"/>
      <c r="Y2314" s="17"/>
      <c r="Z2314" s="17"/>
      <c r="AA2314" s="17"/>
      <c r="AB2314" s="17"/>
      <c r="AC2314" s="17"/>
      <c r="AE2314" s="16"/>
      <c r="AF2314" s="16"/>
      <c r="AG2314" s="16"/>
      <c r="AH2314" s="16"/>
      <c r="AI2314" s="16"/>
      <c r="AJ2314" s="16"/>
      <c r="AL2314" s="16"/>
      <c r="AM2314" s="16"/>
      <c r="AN2314" s="16"/>
      <c r="AO2314" s="16"/>
      <c r="AP2314" s="16"/>
      <c r="AQ2314" s="16"/>
      <c r="BI2314" s="1">
        <v>19</v>
      </c>
      <c r="BJ2314" s="6">
        <f>SUM($R$5:R2316)-$AB$2</f>
        <v>146.72639559999993</v>
      </c>
      <c r="BK2314" s="6">
        <f>SUM($R$5:S2316)-$AB$2</f>
        <v>741.36606052800084</v>
      </c>
      <c r="BL2314" s="6">
        <f>SUM($R$5:T2316)-$AB$2</f>
        <v>2227.9652228479963</v>
      </c>
      <c r="BM2314" s="6">
        <f>SUM($R$5:U2316)-$AB$2</f>
        <v>4309.2040500960002</v>
      </c>
      <c r="BN2314" s="6">
        <f>SUM($R$5:V2316)-$AB$2</f>
        <v>7282.4023747360079</v>
      </c>
      <c r="BO2314" s="6">
        <f>SUM($R$5:W2316)-$AB$2</f>
        <v>10850.240364303994</v>
      </c>
      <c r="BP2314" s="16"/>
    </row>
    <row r="2315" spans="1:68" x14ac:dyDescent="0.45">
      <c r="A2315" s="1">
        <v>2008</v>
      </c>
      <c r="B2315" s="1">
        <v>4</v>
      </c>
      <c r="C2315" s="1">
        <v>6</v>
      </c>
      <c r="D2315" s="1">
        <v>21</v>
      </c>
      <c r="E2315" s="1">
        <v>15.1</v>
      </c>
      <c r="F2315" s="1">
        <v>0</v>
      </c>
      <c r="G2315" s="4"/>
      <c r="H2315" s="4"/>
      <c r="Q2315" s="1">
        <v>18</v>
      </c>
      <c r="R2315" s="6">
        <f t="shared" si="3022"/>
        <v>4.2485000000000002E-2</v>
      </c>
      <c r="S2315" s="6">
        <f t="shared" si="3023"/>
        <v>0.16484180000000001</v>
      </c>
      <c r="T2315" s="6">
        <f t="shared" si="3024"/>
        <v>0.41210449999999998</v>
      </c>
      <c r="U2315" s="6">
        <f t="shared" si="3025"/>
        <v>0.57694629999999991</v>
      </c>
      <c r="V2315" s="6">
        <f t="shared" si="3026"/>
        <v>0.82420899999999997</v>
      </c>
      <c r="W2315" s="6">
        <f t="shared" si="3027"/>
        <v>0.98905080000000001</v>
      </c>
      <c r="X2315" s="17"/>
      <c r="Y2315" s="17"/>
      <c r="Z2315" s="17"/>
      <c r="AA2315" s="17"/>
      <c r="AB2315" s="17"/>
      <c r="AC2315" s="17"/>
      <c r="AE2315" s="16"/>
      <c r="AF2315" s="16"/>
      <c r="AG2315" s="16"/>
      <c r="AH2315" s="16"/>
      <c r="AI2315" s="16"/>
      <c r="AJ2315" s="16"/>
      <c r="AL2315" s="16"/>
      <c r="AM2315" s="16"/>
      <c r="AN2315" s="16"/>
      <c r="AO2315" s="16"/>
      <c r="AP2315" s="16"/>
      <c r="AQ2315" s="16"/>
      <c r="BI2315" s="1">
        <v>20</v>
      </c>
      <c r="BJ2315" s="6">
        <f>SUM($R$5:R2317)-$AB$2</f>
        <v>146.72639559999993</v>
      </c>
      <c r="BK2315" s="6">
        <f>SUM($R$5:S2317)-$AB$2</f>
        <v>741.36606052800084</v>
      </c>
      <c r="BL2315" s="6">
        <f>SUM($R$5:T2317)-$AB$2</f>
        <v>2227.9652228479963</v>
      </c>
      <c r="BM2315" s="6">
        <f>SUM($R$5:U2317)-$AB$2</f>
        <v>4309.2040500960002</v>
      </c>
      <c r="BN2315" s="6">
        <f>SUM($R$5:V2317)-$AB$2</f>
        <v>7282.4023747360079</v>
      </c>
      <c r="BO2315" s="6">
        <f>SUM($R$5:W2317)-$AB$2</f>
        <v>10850.240364303994</v>
      </c>
      <c r="BP2315" s="16"/>
    </row>
    <row r="2316" spans="1:68" x14ac:dyDescent="0.45">
      <c r="A2316" s="1">
        <v>2008</v>
      </c>
      <c r="B2316" s="1">
        <v>4</v>
      </c>
      <c r="C2316" s="1">
        <v>6</v>
      </c>
      <c r="D2316" s="1">
        <v>22</v>
      </c>
      <c r="E2316" s="1">
        <v>15</v>
      </c>
      <c r="F2316" s="1">
        <v>0</v>
      </c>
      <c r="G2316" s="4"/>
      <c r="H2316" s="4"/>
      <c r="Q2316" s="1">
        <v>19</v>
      </c>
      <c r="R2316" s="6">
        <f t="shared" si="3022"/>
        <v>2.9580000000000003E-4</v>
      </c>
      <c r="S2316" s="6">
        <f t="shared" si="3023"/>
        <v>1.147704E-3</v>
      </c>
      <c r="T2316" s="6">
        <f t="shared" si="3024"/>
        <v>2.8692599999999998E-3</v>
      </c>
      <c r="U2316" s="6">
        <f t="shared" si="3025"/>
        <v>4.0169639999999996E-3</v>
      </c>
      <c r="V2316" s="6">
        <f t="shared" si="3026"/>
        <v>5.7385199999999996E-3</v>
      </c>
      <c r="W2316" s="6">
        <f t="shared" si="3027"/>
        <v>6.8862240000000007E-3</v>
      </c>
      <c r="X2316" s="17"/>
      <c r="Y2316" s="17"/>
      <c r="Z2316" s="17"/>
      <c r="AA2316" s="17"/>
      <c r="AB2316" s="17"/>
      <c r="AC2316" s="17"/>
      <c r="AE2316" s="16"/>
      <c r="AF2316" s="16"/>
      <c r="AG2316" s="16"/>
      <c r="AH2316" s="16"/>
      <c r="AI2316" s="16"/>
      <c r="AJ2316" s="16"/>
      <c r="AL2316" s="16"/>
      <c r="AM2316" s="16"/>
      <c r="AN2316" s="16"/>
      <c r="AO2316" s="16"/>
      <c r="AP2316" s="16"/>
      <c r="AQ2316" s="16"/>
      <c r="BI2316" s="1">
        <v>21</v>
      </c>
      <c r="BJ2316" s="6">
        <f>SUM($R$5:R2318)-$AB$2</f>
        <v>146.72639559999993</v>
      </c>
      <c r="BK2316" s="6">
        <f>SUM($R$5:S2318)-$AB$2</f>
        <v>741.36606052800084</v>
      </c>
      <c r="BL2316" s="6">
        <f>SUM($R$5:T2318)-$AB$2</f>
        <v>2227.9652228479963</v>
      </c>
      <c r="BM2316" s="6">
        <f>SUM($R$5:U2318)-$AB$2</f>
        <v>4309.2040500960002</v>
      </c>
      <c r="BN2316" s="6">
        <f>SUM($R$5:V2318)-$AB$2</f>
        <v>7282.4023747360079</v>
      </c>
      <c r="BO2316" s="6">
        <f>SUM($R$5:W2318)-$AB$2</f>
        <v>10850.240364303994</v>
      </c>
      <c r="BP2316" s="16"/>
    </row>
    <row r="2317" spans="1:68" x14ac:dyDescent="0.45">
      <c r="A2317" s="1">
        <v>2008</v>
      </c>
      <c r="B2317" s="1">
        <v>4</v>
      </c>
      <c r="C2317" s="1">
        <v>6</v>
      </c>
      <c r="D2317" s="1">
        <v>23</v>
      </c>
      <c r="E2317" s="1">
        <v>14.9</v>
      </c>
      <c r="F2317" s="1">
        <v>0</v>
      </c>
      <c r="G2317" s="4"/>
      <c r="H2317" s="4"/>
      <c r="Q2317" s="1">
        <v>20</v>
      </c>
      <c r="R2317" s="6">
        <f t="shared" si="3022"/>
        <v>0</v>
      </c>
      <c r="S2317" s="6">
        <f t="shared" si="3023"/>
        <v>0</v>
      </c>
      <c r="T2317" s="6">
        <f t="shared" si="3024"/>
        <v>0</v>
      </c>
      <c r="U2317" s="6">
        <f t="shared" si="3025"/>
        <v>0</v>
      </c>
      <c r="V2317" s="6">
        <f t="shared" si="3026"/>
        <v>0</v>
      </c>
      <c r="W2317" s="6">
        <f t="shared" si="3027"/>
        <v>0</v>
      </c>
      <c r="X2317" s="17"/>
      <c r="Y2317" s="17"/>
      <c r="Z2317" s="17"/>
      <c r="AA2317" s="17"/>
      <c r="AB2317" s="17"/>
      <c r="AC2317" s="17"/>
      <c r="AE2317" s="16"/>
      <c r="AF2317" s="16"/>
      <c r="AG2317" s="16"/>
      <c r="AH2317" s="16"/>
      <c r="AI2317" s="16"/>
      <c r="AJ2317" s="16"/>
      <c r="AL2317" s="16"/>
      <c r="AM2317" s="16"/>
      <c r="AN2317" s="16"/>
      <c r="AO2317" s="16"/>
      <c r="AP2317" s="16"/>
      <c r="AQ2317" s="16"/>
      <c r="BI2317" s="1">
        <v>22</v>
      </c>
      <c r="BJ2317" s="6">
        <f>SUM($R$5:R2319)-$AB$2</f>
        <v>146.72639559999993</v>
      </c>
      <c r="BK2317" s="6">
        <f>SUM($R$5:S2319)-$AB$2</f>
        <v>741.36606052800084</v>
      </c>
      <c r="BL2317" s="6">
        <f>SUM($R$5:T2319)-$AB$2</f>
        <v>2227.9652228479963</v>
      </c>
      <c r="BM2317" s="6">
        <f>SUM($R$5:U2319)-$AB$2</f>
        <v>4309.2040500960002</v>
      </c>
      <c r="BN2317" s="6">
        <f>SUM($R$5:V2319)-$AB$2</f>
        <v>7282.4023747360079</v>
      </c>
      <c r="BO2317" s="6">
        <f>SUM($R$5:W2319)-$AB$2</f>
        <v>10850.240364303994</v>
      </c>
      <c r="BP2317" s="16"/>
    </row>
    <row r="2318" spans="1:68" x14ac:dyDescent="0.45">
      <c r="A2318" s="1">
        <v>2008</v>
      </c>
      <c r="B2318" s="1">
        <v>4</v>
      </c>
      <c r="C2318" s="1">
        <v>7</v>
      </c>
      <c r="D2318" s="1">
        <v>0</v>
      </c>
      <c r="E2318" s="1">
        <v>15</v>
      </c>
      <c r="F2318" s="1">
        <v>0</v>
      </c>
      <c r="G2318" s="4"/>
      <c r="H2318" s="4"/>
      <c r="Q2318" s="1">
        <v>21</v>
      </c>
      <c r="R2318" s="6">
        <f t="shared" ref="R2318:R2381" si="3112">$AX$2*F2315*$R$4/1000</f>
        <v>0</v>
      </c>
      <c r="S2318" s="6">
        <f t="shared" ref="S2318:S2381" si="3113">$AX$2*F2315*($S$4*$AU$2)/1000</f>
        <v>0</v>
      </c>
      <c r="T2318" s="6">
        <f t="shared" ref="T2318:T2381" si="3114">$AX$2*F2315*($T$4*$AU$2)/1000</f>
        <v>0</v>
      </c>
      <c r="U2318" s="6">
        <f t="shared" ref="U2318:U2381" si="3115">$AX$2*F2315*($U$4*$AU$2)/1000</f>
        <v>0</v>
      </c>
      <c r="V2318" s="6">
        <f t="shared" ref="V2318:V2381" si="3116">$AX$2*F2315*($V$4*$AU$2)/1000</f>
        <v>0</v>
      </c>
      <c r="W2318" s="6">
        <f t="shared" ref="W2318:W2381" si="3117">$AX$2*F2315*($W$4*$AU$2)/1000</f>
        <v>0</v>
      </c>
      <c r="X2318" s="17"/>
      <c r="Y2318" s="17"/>
      <c r="Z2318" s="17"/>
      <c r="AA2318" s="17"/>
      <c r="AB2318" s="17"/>
      <c r="AC2318" s="17"/>
      <c r="AE2318" s="16"/>
      <c r="AF2318" s="16"/>
      <c r="AG2318" s="16"/>
      <c r="AH2318" s="16"/>
      <c r="AI2318" s="16"/>
      <c r="AJ2318" s="16"/>
      <c r="AL2318" s="16"/>
      <c r="AM2318" s="16"/>
      <c r="AN2318" s="16"/>
      <c r="AO2318" s="16"/>
      <c r="AP2318" s="16"/>
      <c r="AQ2318" s="16"/>
      <c r="BI2318" s="1">
        <v>23</v>
      </c>
      <c r="BJ2318" s="6">
        <f>SUM($R$5:R2320)-$AB$2</f>
        <v>146.72639559999993</v>
      </c>
      <c r="BK2318" s="6">
        <f>SUM($R$5:S2320)-$AB$2</f>
        <v>741.36606052800084</v>
      </c>
      <c r="BL2318" s="6">
        <f>SUM($R$5:T2320)-$AB$2</f>
        <v>2227.9652228479963</v>
      </c>
      <c r="BM2318" s="6">
        <f>SUM($R$5:U2320)-$AB$2</f>
        <v>4309.2040500960002</v>
      </c>
      <c r="BN2318" s="6">
        <f>SUM($R$5:V2320)-$AB$2</f>
        <v>7282.4023747360079</v>
      </c>
      <c r="BO2318" s="6">
        <f>SUM($R$5:W2320)-$AB$2</f>
        <v>10850.240364303994</v>
      </c>
      <c r="BP2318" s="16"/>
    </row>
    <row r="2319" spans="1:68" x14ac:dyDescent="0.45">
      <c r="A2319" s="1">
        <v>2008</v>
      </c>
      <c r="B2319" s="1">
        <v>4</v>
      </c>
      <c r="C2319" s="1">
        <v>7</v>
      </c>
      <c r="D2319" s="1">
        <v>1</v>
      </c>
      <c r="E2319" s="1">
        <v>15.1</v>
      </c>
      <c r="F2319" s="1">
        <v>0</v>
      </c>
      <c r="G2319" s="4"/>
      <c r="H2319" s="4"/>
      <c r="Q2319" s="1">
        <v>22</v>
      </c>
      <c r="R2319" s="6">
        <f t="shared" si="3112"/>
        <v>0</v>
      </c>
      <c r="S2319" s="6">
        <f t="shared" si="3113"/>
        <v>0</v>
      </c>
      <c r="T2319" s="6">
        <f t="shared" si="3114"/>
        <v>0</v>
      </c>
      <c r="U2319" s="6">
        <f t="shared" si="3115"/>
        <v>0</v>
      </c>
      <c r="V2319" s="6">
        <f t="shared" si="3116"/>
        <v>0</v>
      </c>
      <c r="W2319" s="6">
        <f t="shared" si="3117"/>
        <v>0</v>
      </c>
      <c r="X2319" s="17"/>
      <c r="Y2319" s="17"/>
      <c r="Z2319" s="17"/>
      <c r="AA2319" s="17"/>
      <c r="AB2319" s="17"/>
      <c r="AC2319" s="17"/>
      <c r="AE2319" s="16"/>
      <c r="AF2319" s="16"/>
      <c r="AG2319" s="16"/>
      <c r="AH2319" s="16"/>
      <c r="AI2319" s="16"/>
      <c r="AJ2319" s="16"/>
      <c r="AL2319" s="16"/>
      <c r="AM2319" s="16"/>
      <c r="AN2319" s="16"/>
      <c r="AO2319" s="16"/>
      <c r="AP2319" s="16"/>
      <c r="AQ2319" s="16"/>
      <c r="BI2319" s="1">
        <v>0</v>
      </c>
      <c r="BJ2319" s="6">
        <f t="shared" ref="BJ2319" si="3118">R2321-$AB$2</f>
        <v>-6.53125</v>
      </c>
      <c r="BK2319" s="6">
        <f t="shared" ref="BK2319" si="3119">S2321-$AB$2</f>
        <v>-6.53125</v>
      </c>
      <c r="BL2319" s="6">
        <f t="shared" ref="BL2319" si="3120">T2321-$AB$2</f>
        <v>-6.53125</v>
      </c>
      <c r="BM2319" s="6">
        <f t="shared" ref="BM2319" si="3121">U2321-$AB$2</f>
        <v>-6.53125</v>
      </c>
      <c r="BN2319" s="6">
        <f t="shared" ref="BN2319" si="3122">V2321-$AB$2</f>
        <v>-6.53125</v>
      </c>
      <c r="BO2319" s="6">
        <f t="shared" ref="BO2319" si="3123">W2321-$AB$2</f>
        <v>-6.53125</v>
      </c>
      <c r="BP2319" s="16">
        <v>98</v>
      </c>
    </row>
    <row r="2320" spans="1:68" x14ac:dyDescent="0.45">
      <c r="A2320" s="1">
        <v>2008</v>
      </c>
      <c r="B2320" s="1">
        <v>4</v>
      </c>
      <c r="C2320" s="1">
        <v>7</v>
      </c>
      <c r="D2320" s="1">
        <v>2</v>
      </c>
      <c r="E2320" s="1">
        <v>15.2</v>
      </c>
      <c r="F2320" s="1">
        <v>0</v>
      </c>
      <c r="G2320" s="4"/>
      <c r="H2320" s="4"/>
      <c r="Q2320" s="1">
        <v>23</v>
      </c>
      <c r="R2320" s="6">
        <f t="shared" si="3112"/>
        <v>0</v>
      </c>
      <c r="S2320" s="6">
        <f t="shared" si="3113"/>
        <v>0</v>
      </c>
      <c r="T2320" s="6">
        <f t="shared" si="3114"/>
        <v>0</v>
      </c>
      <c r="U2320" s="6">
        <f t="shared" si="3115"/>
        <v>0</v>
      </c>
      <c r="V2320" s="6">
        <f t="shared" si="3116"/>
        <v>0</v>
      </c>
      <c r="W2320" s="6">
        <f t="shared" si="3117"/>
        <v>0</v>
      </c>
      <c r="X2320" s="17"/>
      <c r="Y2320" s="17"/>
      <c r="Z2320" s="17"/>
      <c r="AA2320" s="17"/>
      <c r="AB2320" s="17"/>
      <c r="AC2320" s="17"/>
      <c r="AE2320" s="16"/>
      <c r="AF2320" s="16"/>
      <c r="AG2320" s="16"/>
      <c r="AH2320" s="16"/>
      <c r="AI2320" s="16"/>
      <c r="AJ2320" s="16"/>
      <c r="AL2320" s="16"/>
      <c r="AM2320" s="16"/>
      <c r="AN2320" s="16"/>
      <c r="AO2320" s="16"/>
      <c r="AP2320" s="16"/>
      <c r="AQ2320" s="16"/>
      <c r="BI2320" s="1">
        <v>1</v>
      </c>
      <c r="BJ2320" s="6">
        <f>SUM($R$5:R2322)-$AB$2</f>
        <v>146.72639559999993</v>
      </c>
      <c r="BK2320" s="6">
        <f>SUM($R$5:S2322)-$AB$2</f>
        <v>741.36606052800084</v>
      </c>
      <c r="BL2320" s="6">
        <f>SUM($R$5:T2322)-$AB$2</f>
        <v>2227.9652228479963</v>
      </c>
      <c r="BM2320" s="6">
        <f>SUM($R$5:U2322)-$AB$2</f>
        <v>4309.2040500960002</v>
      </c>
      <c r="BN2320" s="6">
        <f>SUM($R$5:V2322)-$AB$2</f>
        <v>7282.4023747360079</v>
      </c>
      <c r="BO2320" s="6">
        <f>SUM($R$5:W2322)-$AB$2</f>
        <v>10850.240364303994</v>
      </c>
      <c r="BP2320" s="16"/>
    </row>
    <row r="2321" spans="1:68" x14ac:dyDescent="0.45">
      <c r="A2321" s="1">
        <v>2008</v>
      </c>
      <c r="B2321" s="1">
        <v>4</v>
      </c>
      <c r="C2321" s="1">
        <v>7</v>
      </c>
      <c r="D2321" s="1">
        <v>3</v>
      </c>
      <c r="E2321" s="1">
        <v>15.1</v>
      </c>
      <c r="F2321" s="1">
        <v>0</v>
      </c>
      <c r="G2321" s="4"/>
      <c r="H2321" s="4"/>
      <c r="Q2321" s="1">
        <v>0</v>
      </c>
      <c r="R2321" s="6">
        <f t="shared" si="3112"/>
        <v>0</v>
      </c>
      <c r="S2321" s="6">
        <f t="shared" si="3113"/>
        <v>0</v>
      </c>
      <c r="T2321" s="6">
        <f t="shared" si="3114"/>
        <v>0</v>
      </c>
      <c r="U2321" s="6">
        <f t="shared" si="3115"/>
        <v>0</v>
      </c>
      <c r="V2321" s="6">
        <f t="shared" si="3116"/>
        <v>0</v>
      </c>
      <c r="W2321" s="6">
        <f t="shared" si="3117"/>
        <v>0</v>
      </c>
      <c r="X2321" s="17"/>
      <c r="Y2321" s="17"/>
      <c r="Z2321" s="17"/>
      <c r="AA2321" s="17"/>
      <c r="AB2321" s="17"/>
      <c r="AC2321" s="17"/>
      <c r="AE2321" s="16"/>
      <c r="AF2321" s="16"/>
      <c r="AG2321" s="16"/>
      <c r="AH2321" s="16"/>
      <c r="AI2321" s="16"/>
      <c r="AJ2321" s="16"/>
      <c r="AL2321" s="16"/>
      <c r="AM2321" s="16"/>
      <c r="AN2321" s="16"/>
      <c r="AO2321" s="16"/>
      <c r="AP2321" s="16"/>
      <c r="AQ2321" s="16"/>
      <c r="BI2321" s="1">
        <v>2</v>
      </c>
      <c r="BJ2321" s="6">
        <f>SUM($R$5:R2323)-$AB$2</f>
        <v>146.72639559999993</v>
      </c>
      <c r="BK2321" s="6">
        <f>SUM($R$5:S2323)-$AB$2</f>
        <v>741.36606052800084</v>
      </c>
      <c r="BL2321" s="6">
        <f>SUM($R$5:T2323)-$AB$2</f>
        <v>2227.9652228479963</v>
      </c>
      <c r="BM2321" s="6">
        <f>SUM($R$5:U2323)-$AB$2</f>
        <v>4309.2040500960002</v>
      </c>
      <c r="BN2321" s="6">
        <f>SUM($R$5:V2323)-$AB$2</f>
        <v>7282.4023747360079</v>
      </c>
      <c r="BO2321" s="6">
        <f>SUM($R$5:W2323)-$AB$2</f>
        <v>10850.240364303994</v>
      </c>
      <c r="BP2321" s="16"/>
    </row>
    <row r="2322" spans="1:68" x14ac:dyDescent="0.45">
      <c r="A2322" s="1">
        <v>2008</v>
      </c>
      <c r="B2322" s="1">
        <v>4</v>
      </c>
      <c r="C2322" s="1">
        <v>7</v>
      </c>
      <c r="D2322" s="1">
        <v>4</v>
      </c>
      <c r="E2322" s="1">
        <v>14.7</v>
      </c>
      <c r="F2322" s="1">
        <v>0</v>
      </c>
      <c r="G2322" s="4"/>
      <c r="H2322" s="4"/>
      <c r="Q2322" s="1">
        <v>1</v>
      </c>
      <c r="R2322" s="6">
        <f t="shared" si="3112"/>
        <v>0</v>
      </c>
      <c r="S2322" s="6">
        <f t="shared" si="3113"/>
        <v>0</v>
      </c>
      <c r="T2322" s="6">
        <f t="shared" si="3114"/>
        <v>0</v>
      </c>
      <c r="U2322" s="6">
        <f t="shared" si="3115"/>
        <v>0</v>
      </c>
      <c r="V2322" s="6">
        <f t="shared" si="3116"/>
        <v>0</v>
      </c>
      <c r="W2322" s="6">
        <f t="shared" si="3117"/>
        <v>0</v>
      </c>
      <c r="X2322" s="17"/>
      <c r="Y2322" s="17"/>
      <c r="Z2322" s="17"/>
      <c r="AA2322" s="17"/>
      <c r="AB2322" s="17"/>
      <c r="AC2322" s="17"/>
      <c r="AE2322" s="16"/>
      <c r="AF2322" s="16"/>
      <c r="AG2322" s="16"/>
      <c r="AH2322" s="16"/>
      <c r="AI2322" s="16"/>
      <c r="AJ2322" s="16"/>
      <c r="AL2322" s="16"/>
      <c r="AM2322" s="16"/>
      <c r="AN2322" s="16"/>
      <c r="AO2322" s="16"/>
      <c r="AP2322" s="16"/>
      <c r="AQ2322" s="16"/>
      <c r="BI2322" s="1">
        <v>3</v>
      </c>
      <c r="BJ2322" s="6">
        <f>SUM($R$5:R2324)-$AB$2</f>
        <v>146.72639559999993</v>
      </c>
      <c r="BK2322" s="6">
        <f>SUM($R$5:S2324)-$AB$2</f>
        <v>741.36606052800084</v>
      </c>
      <c r="BL2322" s="6">
        <f>SUM($R$5:T2324)-$AB$2</f>
        <v>2227.9652228479963</v>
      </c>
      <c r="BM2322" s="6">
        <f>SUM($R$5:U2324)-$AB$2</f>
        <v>4309.2040500960002</v>
      </c>
      <c r="BN2322" s="6">
        <f>SUM($R$5:V2324)-$AB$2</f>
        <v>7282.4023747360079</v>
      </c>
      <c r="BO2322" s="6">
        <f>SUM($R$5:W2324)-$AB$2</f>
        <v>10850.240364303994</v>
      </c>
      <c r="BP2322" s="16"/>
    </row>
    <row r="2323" spans="1:68" x14ac:dyDescent="0.45">
      <c r="A2323" s="1">
        <v>2008</v>
      </c>
      <c r="B2323" s="1">
        <v>4</v>
      </c>
      <c r="C2323" s="1">
        <v>7</v>
      </c>
      <c r="D2323" s="1">
        <v>5</v>
      </c>
      <c r="E2323" s="1">
        <v>14.8</v>
      </c>
      <c r="F2323" s="1">
        <v>0</v>
      </c>
      <c r="G2323" s="4"/>
      <c r="H2323" s="4"/>
      <c r="Q2323" s="1">
        <v>2</v>
      </c>
      <c r="R2323" s="6">
        <f t="shared" si="3112"/>
        <v>0</v>
      </c>
      <c r="S2323" s="6">
        <f t="shared" si="3113"/>
        <v>0</v>
      </c>
      <c r="T2323" s="6">
        <f t="shared" si="3114"/>
        <v>0</v>
      </c>
      <c r="U2323" s="6">
        <f t="shared" si="3115"/>
        <v>0</v>
      </c>
      <c r="V2323" s="6">
        <f t="shared" si="3116"/>
        <v>0</v>
      </c>
      <c r="W2323" s="6">
        <f t="shared" si="3117"/>
        <v>0</v>
      </c>
      <c r="X2323" s="17"/>
      <c r="Y2323" s="17"/>
      <c r="Z2323" s="17"/>
      <c r="AA2323" s="17"/>
      <c r="AB2323" s="17"/>
      <c r="AC2323" s="17"/>
      <c r="AE2323" s="16"/>
      <c r="AF2323" s="16"/>
      <c r="AG2323" s="16"/>
      <c r="AH2323" s="16"/>
      <c r="AI2323" s="16"/>
      <c r="AJ2323" s="16"/>
      <c r="AL2323" s="16"/>
      <c r="AM2323" s="16"/>
      <c r="AN2323" s="16"/>
      <c r="AO2323" s="16"/>
      <c r="AP2323" s="16"/>
      <c r="AQ2323" s="16"/>
      <c r="BI2323" s="1">
        <v>4</v>
      </c>
      <c r="BJ2323" s="6">
        <f>SUM($R$5:R2325)-$AB$2</f>
        <v>146.72639559999993</v>
      </c>
      <c r="BK2323" s="6">
        <f>SUM($R$5:S2325)-$AB$2</f>
        <v>741.36606052800084</v>
      </c>
      <c r="BL2323" s="6">
        <f>SUM($R$5:T2325)-$AB$2</f>
        <v>2227.9652228479963</v>
      </c>
      <c r="BM2323" s="6">
        <f>SUM($R$5:U2325)-$AB$2</f>
        <v>4309.2040500960002</v>
      </c>
      <c r="BN2323" s="6">
        <f>SUM($R$5:V2325)-$AB$2</f>
        <v>7282.4023747360079</v>
      </c>
      <c r="BO2323" s="6">
        <f>SUM($R$5:W2325)-$AB$2</f>
        <v>10850.240364303994</v>
      </c>
      <c r="BP2323" s="16"/>
    </row>
    <row r="2324" spans="1:68" x14ac:dyDescent="0.45">
      <c r="A2324" s="1">
        <v>2008</v>
      </c>
      <c r="B2324" s="1">
        <v>4</v>
      </c>
      <c r="C2324" s="1">
        <v>7</v>
      </c>
      <c r="D2324" s="1">
        <v>6</v>
      </c>
      <c r="E2324" s="1">
        <v>15</v>
      </c>
      <c r="F2324" s="1">
        <v>0</v>
      </c>
      <c r="G2324" s="4"/>
      <c r="H2324" s="4"/>
      <c r="Q2324" s="1">
        <v>3</v>
      </c>
      <c r="R2324" s="6">
        <f t="shared" si="3112"/>
        <v>0</v>
      </c>
      <c r="S2324" s="6">
        <f t="shared" si="3113"/>
        <v>0</v>
      </c>
      <c r="T2324" s="6">
        <f t="shared" si="3114"/>
        <v>0</v>
      </c>
      <c r="U2324" s="6">
        <f t="shared" si="3115"/>
        <v>0</v>
      </c>
      <c r="V2324" s="6">
        <f t="shared" si="3116"/>
        <v>0</v>
      </c>
      <c r="W2324" s="6">
        <f t="shared" si="3117"/>
        <v>0</v>
      </c>
      <c r="X2324" s="17"/>
      <c r="Y2324" s="17"/>
      <c r="Z2324" s="17"/>
      <c r="AA2324" s="17"/>
      <c r="AB2324" s="17"/>
      <c r="AC2324" s="17"/>
      <c r="AE2324" s="16"/>
      <c r="AF2324" s="16"/>
      <c r="AG2324" s="16"/>
      <c r="AH2324" s="16"/>
      <c r="AI2324" s="16"/>
      <c r="AJ2324" s="16"/>
      <c r="AL2324" s="16"/>
      <c r="AM2324" s="16"/>
      <c r="AN2324" s="16"/>
      <c r="AO2324" s="16"/>
      <c r="AP2324" s="16"/>
      <c r="AQ2324" s="16"/>
      <c r="BI2324" s="1">
        <v>5</v>
      </c>
      <c r="BJ2324" s="6">
        <f>SUM($R$5:R2326)-$AB$2</f>
        <v>146.72639559999993</v>
      </c>
      <c r="BK2324" s="6">
        <f>SUM($R$5:S2326)-$AB$2</f>
        <v>741.36606052800084</v>
      </c>
      <c r="BL2324" s="6">
        <f>SUM($R$5:T2326)-$AB$2</f>
        <v>2227.9652228479963</v>
      </c>
      <c r="BM2324" s="6">
        <f>SUM($R$5:U2326)-$AB$2</f>
        <v>4309.2040500960002</v>
      </c>
      <c r="BN2324" s="6">
        <f>SUM($R$5:V2326)-$AB$2</f>
        <v>7282.4023747360079</v>
      </c>
      <c r="BO2324" s="6">
        <f>SUM($R$5:W2326)-$AB$2</f>
        <v>10850.240364303994</v>
      </c>
      <c r="BP2324" s="16"/>
    </row>
    <row r="2325" spans="1:68" x14ac:dyDescent="0.45">
      <c r="A2325" s="1">
        <v>2008</v>
      </c>
      <c r="B2325" s="1">
        <v>4</v>
      </c>
      <c r="C2325" s="1">
        <v>7</v>
      </c>
      <c r="D2325" s="1">
        <v>7</v>
      </c>
      <c r="E2325" s="1">
        <v>15.2</v>
      </c>
      <c r="F2325" s="1">
        <v>2.2000000000000002</v>
      </c>
      <c r="G2325" s="4"/>
      <c r="H2325" s="4"/>
      <c r="Q2325" s="1">
        <v>4</v>
      </c>
      <c r="R2325" s="6">
        <f t="shared" si="3112"/>
        <v>0</v>
      </c>
      <c r="S2325" s="6">
        <f t="shared" si="3113"/>
        <v>0</v>
      </c>
      <c r="T2325" s="6">
        <f t="shared" si="3114"/>
        <v>0</v>
      </c>
      <c r="U2325" s="6">
        <f t="shared" si="3115"/>
        <v>0</v>
      </c>
      <c r="V2325" s="6">
        <f t="shared" si="3116"/>
        <v>0</v>
      </c>
      <c r="W2325" s="6">
        <f t="shared" si="3117"/>
        <v>0</v>
      </c>
      <c r="X2325" s="17"/>
      <c r="Y2325" s="17"/>
      <c r="Z2325" s="17"/>
      <c r="AA2325" s="17"/>
      <c r="AB2325" s="17"/>
      <c r="AC2325" s="17"/>
      <c r="AE2325" s="16"/>
      <c r="AF2325" s="16"/>
      <c r="AG2325" s="16"/>
      <c r="AH2325" s="16"/>
      <c r="AI2325" s="16"/>
      <c r="AJ2325" s="16"/>
      <c r="AL2325" s="16"/>
      <c r="AM2325" s="16"/>
      <c r="AN2325" s="16"/>
      <c r="AO2325" s="16"/>
      <c r="AP2325" s="16"/>
      <c r="AQ2325" s="16"/>
      <c r="BI2325" s="1">
        <v>6</v>
      </c>
      <c r="BJ2325" s="6">
        <f>SUM($R$5:R2327)-$AB$2</f>
        <v>146.72639559999993</v>
      </c>
      <c r="BK2325" s="6">
        <f>SUM($R$5:S2327)-$AB$2</f>
        <v>741.36606052800084</v>
      </c>
      <c r="BL2325" s="6">
        <f>SUM($R$5:T2327)-$AB$2</f>
        <v>2227.9652228479963</v>
      </c>
      <c r="BM2325" s="6">
        <f>SUM($R$5:U2327)-$AB$2</f>
        <v>4309.2040500960002</v>
      </c>
      <c r="BN2325" s="6">
        <f>SUM($R$5:V2327)-$AB$2</f>
        <v>7282.4023747360079</v>
      </c>
      <c r="BO2325" s="6">
        <f>SUM($R$5:W2327)-$AB$2</f>
        <v>10850.240364303994</v>
      </c>
      <c r="BP2325" s="16"/>
    </row>
    <row r="2326" spans="1:68" x14ac:dyDescent="0.45">
      <c r="A2326" s="1">
        <v>2008</v>
      </c>
      <c r="B2326" s="1">
        <v>4</v>
      </c>
      <c r="C2326" s="1">
        <v>7</v>
      </c>
      <c r="D2326" s="1">
        <v>8</v>
      </c>
      <c r="E2326" s="1">
        <v>15.4</v>
      </c>
      <c r="F2326" s="1">
        <v>42.58</v>
      </c>
      <c r="G2326" s="4"/>
      <c r="H2326" s="4"/>
      <c r="Q2326" s="1">
        <v>5</v>
      </c>
      <c r="R2326" s="6">
        <f t="shared" si="3112"/>
        <v>0</v>
      </c>
      <c r="S2326" s="6">
        <f t="shared" si="3113"/>
        <v>0</v>
      </c>
      <c r="T2326" s="6">
        <f t="shared" si="3114"/>
        <v>0</v>
      </c>
      <c r="U2326" s="6">
        <f t="shared" si="3115"/>
        <v>0</v>
      </c>
      <c r="V2326" s="6">
        <f t="shared" si="3116"/>
        <v>0</v>
      </c>
      <c r="W2326" s="6">
        <f t="shared" si="3117"/>
        <v>0</v>
      </c>
      <c r="X2326" s="17"/>
      <c r="Y2326" s="17"/>
      <c r="Z2326" s="17"/>
      <c r="AA2326" s="17"/>
      <c r="AB2326" s="17"/>
      <c r="AC2326" s="17"/>
      <c r="AE2326" s="16"/>
      <c r="AF2326" s="16"/>
      <c r="AG2326" s="16"/>
      <c r="AH2326" s="16"/>
      <c r="AI2326" s="16"/>
      <c r="AJ2326" s="16"/>
      <c r="AL2326" s="16"/>
      <c r="AM2326" s="16"/>
      <c r="AN2326" s="16"/>
      <c r="AO2326" s="16"/>
      <c r="AP2326" s="16"/>
      <c r="AQ2326" s="16"/>
      <c r="BI2326" s="1">
        <v>7</v>
      </c>
      <c r="BJ2326" s="6">
        <f>SUM($R$5:R2328)-$AB$2</f>
        <v>146.72767159999992</v>
      </c>
      <c r="BK2326" s="6">
        <f>SUM($R$5:S2328)-$AB$2</f>
        <v>741.37228740800083</v>
      </c>
      <c r="BL2326" s="6">
        <f>SUM($R$5:T2328)-$AB$2</f>
        <v>2227.9838269279962</v>
      </c>
      <c r="BM2326" s="6">
        <f>SUM($R$5:U2328)-$AB$2</f>
        <v>4309.2399822560001</v>
      </c>
      <c r="BN2326" s="6">
        <f>SUM($R$5:V2328)-$AB$2</f>
        <v>7282.4630612960082</v>
      </c>
      <c r="BO2326" s="6">
        <f>SUM($R$5:W2328)-$AB$2</f>
        <v>10850.330756143996</v>
      </c>
      <c r="BP2326" s="16"/>
    </row>
    <row r="2327" spans="1:68" x14ac:dyDescent="0.45">
      <c r="A2327" s="1">
        <v>2008</v>
      </c>
      <c r="B2327" s="1">
        <v>4</v>
      </c>
      <c r="C2327" s="1">
        <v>7</v>
      </c>
      <c r="D2327" s="1">
        <v>9</v>
      </c>
      <c r="E2327" s="1">
        <v>15.4</v>
      </c>
      <c r="F2327" s="1">
        <v>38.25</v>
      </c>
      <c r="G2327" s="4"/>
      <c r="H2327" s="4"/>
      <c r="Q2327" s="1">
        <v>6</v>
      </c>
      <c r="R2327" s="6">
        <f t="shared" si="3112"/>
        <v>0</v>
      </c>
      <c r="S2327" s="6">
        <f t="shared" si="3113"/>
        <v>0</v>
      </c>
      <c r="T2327" s="6">
        <f t="shared" si="3114"/>
        <v>0</v>
      </c>
      <c r="U2327" s="6">
        <f t="shared" si="3115"/>
        <v>0</v>
      </c>
      <c r="V2327" s="6">
        <f t="shared" si="3116"/>
        <v>0</v>
      </c>
      <c r="W2327" s="6">
        <f t="shared" si="3117"/>
        <v>0</v>
      </c>
      <c r="X2327" s="17"/>
      <c r="Y2327" s="17"/>
      <c r="Z2327" s="17"/>
      <c r="AA2327" s="17"/>
      <c r="AB2327" s="17"/>
      <c r="AC2327" s="17"/>
      <c r="AE2327" s="16"/>
      <c r="AF2327" s="16"/>
      <c r="AG2327" s="16"/>
      <c r="AH2327" s="16"/>
      <c r="AI2327" s="16"/>
      <c r="AJ2327" s="16"/>
      <c r="AL2327" s="16"/>
      <c r="AM2327" s="16"/>
      <c r="AN2327" s="16"/>
      <c r="AO2327" s="16"/>
      <c r="AP2327" s="16"/>
      <c r="AQ2327" s="16"/>
      <c r="BI2327" s="1">
        <v>8</v>
      </c>
      <c r="BJ2327" s="6">
        <f>SUM($R$5:R2329)-$AB$2</f>
        <v>146.75236799999993</v>
      </c>
      <c r="BK2327" s="6">
        <f>SUM($R$5:S2329)-$AB$2</f>
        <v>741.49280584000087</v>
      </c>
      <c r="BL2327" s="6">
        <f>SUM($R$5:T2329)-$AB$2</f>
        <v>2228.3439004399961</v>
      </c>
      <c r="BM2327" s="6">
        <f>SUM($R$5:U2329)-$AB$2</f>
        <v>4309.93543288</v>
      </c>
      <c r="BN2327" s="6">
        <f>SUM($R$5:V2329)-$AB$2</f>
        <v>7283.6376220800084</v>
      </c>
      <c r="BO2327" s="6">
        <f>SUM($R$5:W2329)-$AB$2</f>
        <v>10852.080249119996</v>
      </c>
      <c r="BP2327" s="16"/>
    </row>
    <row r="2328" spans="1:68" x14ac:dyDescent="0.45">
      <c r="A2328" s="1">
        <v>2008</v>
      </c>
      <c r="B2328" s="1">
        <v>4</v>
      </c>
      <c r="C2328" s="1">
        <v>7</v>
      </c>
      <c r="D2328" s="1">
        <v>10</v>
      </c>
      <c r="E2328" s="1">
        <v>15</v>
      </c>
      <c r="F2328" s="1">
        <v>87.37</v>
      </c>
      <c r="G2328" s="4"/>
      <c r="H2328" s="4"/>
      <c r="Q2328" s="1">
        <v>7</v>
      </c>
      <c r="R2328" s="6">
        <f t="shared" si="3112"/>
        <v>1.276E-3</v>
      </c>
      <c r="S2328" s="6">
        <f t="shared" si="3113"/>
        <v>4.9508799999999995E-3</v>
      </c>
      <c r="T2328" s="6">
        <f t="shared" si="3114"/>
        <v>1.23772E-2</v>
      </c>
      <c r="U2328" s="6">
        <f t="shared" si="3115"/>
        <v>1.7328079999999999E-2</v>
      </c>
      <c r="V2328" s="6">
        <f t="shared" si="3116"/>
        <v>2.4754399999999999E-2</v>
      </c>
      <c r="W2328" s="6">
        <f t="shared" si="3117"/>
        <v>2.9705280000000001E-2</v>
      </c>
      <c r="X2328" s="17"/>
      <c r="Y2328" s="17"/>
      <c r="Z2328" s="17"/>
      <c r="AA2328" s="17"/>
      <c r="AB2328" s="17"/>
      <c r="AC2328" s="17"/>
      <c r="AE2328" s="16"/>
      <c r="AF2328" s="16"/>
      <c r="AG2328" s="16"/>
      <c r="AH2328" s="16"/>
      <c r="AI2328" s="16"/>
      <c r="AJ2328" s="16"/>
      <c r="AL2328" s="16"/>
      <c r="AM2328" s="16"/>
      <c r="AN2328" s="16"/>
      <c r="AO2328" s="16"/>
      <c r="AP2328" s="16"/>
      <c r="AQ2328" s="16"/>
      <c r="BI2328" s="1">
        <v>9</v>
      </c>
      <c r="BJ2328" s="6">
        <f>SUM($R$5:R2330)-$AB$2</f>
        <v>146.77455299999994</v>
      </c>
      <c r="BK2328" s="6">
        <f>SUM($R$5:S2330)-$AB$2</f>
        <v>741.6010686400009</v>
      </c>
      <c r="BL2328" s="6">
        <f>SUM($R$5:T2330)-$AB$2</f>
        <v>2228.6673577399961</v>
      </c>
      <c r="BM2328" s="6">
        <f>SUM($R$5:U2330)-$AB$2</f>
        <v>4310.5601624799992</v>
      </c>
      <c r="BN2328" s="6">
        <f>SUM($R$5:V2330)-$AB$2</f>
        <v>7284.6927406800078</v>
      </c>
      <c r="BO2328" s="6">
        <f>SUM($R$5:W2330)-$AB$2</f>
        <v>10853.651834519995</v>
      </c>
      <c r="BP2328" s="16"/>
    </row>
    <row r="2329" spans="1:68" x14ac:dyDescent="0.45">
      <c r="A2329" s="1">
        <v>2008</v>
      </c>
      <c r="B2329" s="1">
        <v>4</v>
      </c>
      <c r="C2329" s="1">
        <v>7</v>
      </c>
      <c r="D2329" s="1">
        <v>11</v>
      </c>
      <c r="E2329" s="1">
        <v>15.8</v>
      </c>
      <c r="F2329" s="1">
        <v>242.88</v>
      </c>
      <c r="G2329" s="4"/>
      <c r="H2329" s="4"/>
      <c r="Q2329" s="1">
        <v>8</v>
      </c>
      <c r="R2329" s="6">
        <f t="shared" si="3112"/>
        <v>2.4696399999999997E-2</v>
      </c>
      <c r="S2329" s="6">
        <f t="shared" si="3113"/>
        <v>9.5822031999999974E-2</v>
      </c>
      <c r="T2329" s="6">
        <f t="shared" si="3114"/>
        <v>0.23955507999999995</v>
      </c>
      <c r="U2329" s="6">
        <f t="shared" si="3115"/>
        <v>0.33537711199999998</v>
      </c>
      <c r="V2329" s="6">
        <f t="shared" si="3116"/>
        <v>0.4791101599999999</v>
      </c>
      <c r="W2329" s="6">
        <f t="shared" si="3117"/>
        <v>0.57493219200000001</v>
      </c>
      <c r="X2329" s="17"/>
      <c r="Y2329" s="17"/>
      <c r="Z2329" s="17"/>
      <c r="AA2329" s="17"/>
      <c r="AB2329" s="17"/>
      <c r="AC2329" s="17"/>
      <c r="AE2329" s="16"/>
      <c r="AF2329" s="16"/>
      <c r="AG2329" s="16"/>
      <c r="AH2329" s="16"/>
      <c r="AI2329" s="16"/>
      <c r="AJ2329" s="16"/>
      <c r="AL2329" s="16"/>
      <c r="AM2329" s="16"/>
      <c r="AN2329" s="16"/>
      <c r="AO2329" s="16"/>
      <c r="AP2329" s="16"/>
      <c r="AQ2329" s="16"/>
      <c r="BI2329" s="1">
        <v>10</v>
      </c>
      <c r="BJ2329" s="6">
        <f>SUM($R$5:R2331)-$AB$2</f>
        <v>146.82522759999995</v>
      </c>
      <c r="BK2329" s="6">
        <f>SUM($R$5:S2331)-$AB$2</f>
        <v>741.84836068800087</v>
      </c>
      <c r="BL2329" s="6">
        <f>SUM($R$5:T2331)-$AB$2</f>
        <v>2229.4061934079959</v>
      </c>
      <c r="BM2329" s="6">
        <f>SUM($R$5:U2331)-$AB$2</f>
        <v>4311.9871592159998</v>
      </c>
      <c r="BN2329" s="6">
        <f>SUM($R$5:V2331)-$AB$2</f>
        <v>7287.1028246560081</v>
      </c>
      <c r="BO2329" s="6">
        <f>SUM($R$5:W2331)-$AB$2</f>
        <v>10857.241623183994</v>
      </c>
      <c r="BP2329" s="16"/>
    </row>
    <row r="2330" spans="1:68" x14ac:dyDescent="0.45">
      <c r="A2330" s="1">
        <v>2008</v>
      </c>
      <c r="B2330" s="1">
        <v>4</v>
      </c>
      <c r="C2330" s="1">
        <v>7</v>
      </c>
      <c r="D2330" s="1">
        <v>12</v>
      </c>
      <c r="E2330" s="1">
        <v>14.2</v>
      </c>
      <c r="F2330" s="1">
        <v>286.44</v>
      </c>
      <c r="G2330" s="4"/>
      <c r="H2330" s="4"/>
      <c r="Q2330" s="1">
        <v>9</v>
      </c>
      <c r="R2330" s="6">
        <f t="shared" si="3112"/>
        <v>2.2185E-2</v>
      </c>
      <c r="S2330" s="6">
        <f t="shared" si="3113"/>
        <v>8.6077799999999996E-2</v>
      </c>
      <c r="T2330" s="6">
        <f t="shared" si="3114"/>
        <v>0.21519449999999998</v>
      </c>
      <c r="U2330" s="6">
        <f t="shared" si="3115"/>
        <v>0.30127229999999999</v>
      </c>
      <c r="V2330" s="6">
        <f t="shared" si="3116"/>
        <v>0.43038899999999997</v>
      </c>
      <c r="W2330" s="6">
        <f t="shared" si="3117"/>
        <v>0.5164668</v>
      </c>
      <c r="X2330" s="17"/>
      <c r="Y2330" s="17"/>
      <c r="Z2330" s="17"/>
      <c r="AA2330" s="17"/>
      <c r="AB2330" s="17"/>
      <c r="AC2330" s="17"/>
      <c r="AE2330" s="16"/>
      <c r="AF2330" s="16"/>
      <c r="AG2330" s="16"/>
      <c r="AH2330" s="16"/>
      <c r="AI2330" s="16"/>
      <c r="AJ2330" s="16"/>
      <c r="AL2330" s="16"/>
      <c r="AM2330" s="16"/>
      <c r="AN2330" s="16"/>
      <c r="AO2330" s="16"/>
      <c r="AP2330" s="16"/>
      <c r="AQ2330" s="16"/>
      <c r="BI2330" s="1">
        <v>11</v>
      </c>
      <c r="BJ2330" s="6">
        <f>SUM($R$5:R2332)-$AB$2</f>
        <v>146.96609799999996</v>
      </c>
      <c r="BK2330" s="6">
        <f>SUM($R$5:S2332)-$AB$2</f>
        <v>742.53580824000096</v>
      </c>
      <c r="BL2330" s="6">
        <f>SUM($R$5:T2332)-$AB$2</f>
        <v>2231.4600838399956</v>
      </c>
      <c r="BM2330" s="6">
        <f>SUM($R$5:U2332)-$AB$2</f>
        <v>4315.9540696799995</v>
      </c>
      <c r="BN2330" s="6">
        <f>SUM($R$5:V2332)-$AB$2</f>
        <v>7293.8026208800075</v>
      </c>
      <c r="BO2330" s="6">
        <f>SUM($R$5:W2332)-$AB$2</f>
        <v>10867.220882319994</v>
      </c>
      <c r="BP2330" s="16"/>
    </row>
    <row r="2331" spans="1:68" x14ac:dyDescent="0.45">
      <c r="A2331" s="1">
        <v>2008</v>
      </c>
      <c r="B2331" s="1">
        <v>4</v>
      </c>
      <c r="C2331" s="1">
        <v>7</v>
      </c>
      <c r="D2331" s="1">
        <v>13</v>
      </c>
      <c r="E2331" s="1">
        <v>16.7</v>
      </c>
      <c r="F2331" s="1">
        <v>743.83</v>
      </c>
      <c r="G2331" s="4"/>
      <c r="H2331" s="4"/>
      <c r="Q2331" s="1">
        <v>10</v>
      </c>
      <c r="R2331" s="6">
        <f t="shared" si="3112"/>
        <v>5.06746E-2</v>
      </c>
      <c r="S2331" s="6">
        <f t="shared" si="3113"/>
        <v>0.196617448</v>
      </c>
      <c r="T2331" s="6">
        <f t="shared" si="3114"/>
        <v>0.4915436199999999</v>
      </c>
      <c r="U2331" s="6">
        <f t="shared" si="3115"/>
        <v>0.68816106799999999</v>
      </c>
      <c r="V2331" s="6">
        <f t="shared" si="3116"/>
        <v>0.98308723999999981</v>
      </c>
      <c r="W2331" s="6">
        <f t="shared" si="3117"/>
        <v>1.1797046879999999</v>
      </c>
      <c r="X2331" s="17"/>
      <c r="Y2331" s="17"/>
      <c r="Z2331" s="17"/>
      <c r="AA2331" s="17"/>
      <c r="AB2331" s="17"/>
      <c r="AC2331" s="17"/>
      <c r="AE2331" s="16"/>
      <c r="AF2331" s="16"/>
      <c r="AG2331" s="16"/>
      <c r="AH2331" s="16"/>
      <c r="AI2331" s="16"/>
      <c r="AJ2331" s="16"/>
      <c r="AL2331" s="16"/>
      <c r="AM2331" s="16"/>
      <c r="AN2331" s="16"/>
      <c r="AO2331" s="16"/>
      <c r="AP2331" s="16"/>
      <c r="AQ2331" s="16"/>
      <c r="BI2331" s="1">
        <v>12</v>
      </c>
      <c r="BJ2331" s="6">
        <f t="shared" ref="BJ2331" si="3124">R2333-$AB$2</f>
        <v>-6.3651147999999997</v>
      </c>
      <c r="BK2331" s="6">
        <f t="shared" ref="BK2331" si="3125">S2333-$AB$2</f>
        <v>-5.8866454240000001</v>
      </c>
      <c r="BL2331" s="6">
        <f t="shared" ref="BL2331" si="3126">T2333-$AB$2</f>
        <v>-4.9197385600000008</v>
      </c>
      <c r="BM2331" s="6">
        <f t="shared" ref="BM2331" si="3127">U2333-$AB$2</f>
        <v>-4.275133984</v>
      </c>
      <c r="BN2331" s="6">
        <f t="shared" ref="BN2331" si="3128">V2333-$AB$2</f>
        <v>-3.3082271200000006</v>
      </c>
      <c r="BO2331" s="6">
        <f t="shared" ref="BO2331" si="3129">W2333-$AB$2</f>
        <v>-2.6636225439999999</v>
      </c>
      <c r="BP2331" s="16"/>
    </row>
    <row r="2332" spans="1:68" x14ac:dyDescent="0.45">
      <c r="A2332" s="1">
        <v>2008</v>
      </c>
      <c r="B2332" s="1">
        <v>4</v>
      </c>
      <c r="C2332" s="1">
        <v>7</v>
      </c>
      <c r="D2332" s="1">
        <v>14</v>
      </c>
      <c r="E2332" s="1">
        <v>15.5</v>
      </c>
      <c r="F2332" s="1">
        <v>212.81</v>
      </c>
      <c r="G2332" s="4"/>
      <c r="H2332" s="4"/>
      <c r="Q2332" s="1">
        <v>11</v>
      </c>
      <c r="R2332" s="6">
        <f t="shared" si="3112"/>
        <v>0.14087039999999998</v>
      </c>
      <c r="S2332" s="6">
        <f t="shared" si="3113"/>
        <v>0.54657715200000001</v>
      </c>
      <c r="T2332" s="6">
        <f t="shared" si="3114"/>
        <v>1.3664428799999999</v>
      </c>
      <c r="U2332" s="6">
        <f t="shared" si="3115"/>
        <v>1.9130200319999999</v>
      </c>
      <c r="V2332" s="6">
        <f t="shared" si="3116"/>
        <v>2.7328857599999998</v>
      </c>
      <c r="W2332" s="6">
        <f t="shared" si="3117"/>
        <v>3.2794629120000001</v>
      </c>
      <c r="X2332" s="17"/>
      <c r="Y2332" s="17"/>
      <c r="Z2332" s="17"/>
      <c r="AA2332" s="17"/>
      <c r="AB2332" s="17"/>
      <c r="AC2332" s="17"/>
      <c r="AE2332" s="16"/>
      <c r="AF2332" s="16"/>
      <c r="AG2332" s="16"/>
      <c r="AH2332" s="16"/>
      <c r="AI2332" s="16"/>
      <c r="AJ2332" s="16"/>
      <c r="AL2332" s="16"/>
      <c r="AM2332" s="16"/>
      <c r="AN2332" s="16"/>
      <c r="AO2332" s="16"/>
      <c r="AP2332" s="16"/>
      <c r="AQ2332" s="16"/>
      <c r="BI2332" s="1">
        <v>13</v>
      </c>
      <c r="BJ2332" s="6">
        <f>SUM($R$5:R2334)-$AB$2</f>
        <v>147.56365459999998</v>
      </c>
      <c r="BK2332" s="6">
        <f>SUM($R$5:S2334)-$AB$2</f>
        <v>745.4518844480009</v>
      </c>
      <c r="BL2332" s="6">
        <f>SUM($R$5:T2334)-$AB$2</f>
        <v>2240.1724590679955</v>
      </c>
      <c r="BM2332" s="6">
        <f>SUM($R$5:U2334)-$AB$2</f>
        <v>4332.7812635360006</v>
      </c>
      <c r="BN2332" s="6">
        <f>SUM($R$5:V2334)-$AB$2</f>
        <v>7322.2224127760082</v>
      </c>
      <c r="BO2332" s="6">
        <f>SUM($R$5:W2334)-$AB$2</f>
        <v>10909.551791863996</v>
      </c>
      <c r="BP2332" s="16"/>
    </row>
    <row r="2333" spans="1:68" x14ac:dyDescent="0.45">
      <c r="A2333" s="1">
        <v>2008</v>
      </c>
      <c r="B2333" s="1">
        <v>4</v>
      </c>
      <c r="C2333" s="1">
        <v>7</v>
      </c>
      <c r="D2333" s="1">
        <v>15</v>
      </c>
      <c r="E2333" s="1">
        <v>14.2</v>
      </c>
      <c r="F2333" s="1">
        <v>123.4</v>
      </c>
      <c r="G2333" s="4"/>
      <c r="H2333" s="4"/>
      <c r="Q2333" s="1">
        <v>12</v>
      </c>
      <c r="R2333" s="6">
        <f t="shared" si="3112"/>
        <v>0.16613520000000001</v>
      </c>
      <c r="S2333" s="6">
        <f t="shared" si="3113"/>
        <v>0.64460457599999998</v>
      </c>
      <c r="T2333" s="6">
        <f t="shared" si="3114"/>
        <v>1.6115114399999997</v>
      </c>
      <c r="U2333" s="6">
        <f t="shared" si="3115"/>
        <v>2.256116016</v>
      </c>
      <c r="V2333" s="6">
        <f t="shared" si="3116"/>
        <v>3.2230228799999994</v>
      </c>
      <c r="W2333" s="6">
        <f t="shared" si="3117"/>
        <v>3.8676274560000001</v>
      </c>
      <c r="X2333" s="17">
        <f t="shared" ref="X2333" si="3130">SUM(R2333:R2357)-$AA$2</f>
        <v>-4.1761207999999996</v>
      </c>
      <c r="Y2333" s="17">
        <f t="shared" ref="Y2333" si="3131">SUM(S2333:S2357)-$AA$2</f>
        <v>0.72565129599999967</v>
      </c>
      <c r="Z2333" s="17">
        <f t="shared" ref="Z2333" si="3132">SUM(T2333:T2357)-$AA$2</f>
        <v>10.631315739999998</v>
      </c>
      <c r="AA2333" s="17">
        <f t="shared" ref="AA2333" si="3133">SUM(U2333:U2357)-$AA$2</f>
        <v>17.235092035999998</v>
      </c>
      <c r="AB2333" s="17">
        <f t="shared" ref="AB2333" si="3134">SUM(V2333:V2357)-$AA$2</f>
        <v>27.140756479999997</v>
      </c>
      <c r="AC2333" s="17">
        <f t="shared" ref="AC2333" si="3135">SUM(W2333:W2357)-$AA$2</f>
        <v>33.744532776</v>
      </c>
      <c r="AE2333" s="16">
        <f t="shared" ref="AE2333" si="3136">IF(X2333&gt;0,1,0)</f>
        <v>0</v>
      </c>
      <c r="AF2333" s="16">
        <f t="shared" ref="AF2333" si="3137">IF(Y2333&gt;0,1,0)</f>
        <v>1</v>
      </c>
      <c r="AG2333" s="16">
        <f t="shared" ref="AG2333" si="3138">IF(Z2333&gt;0,1,0)</f>
        <v>1</v>
      </c>
      <c r="AH2333" s="16">
        <f t="shared" ref="AH2333" si="3139">IF(AA2333&gt;0,1,0)</f>
        <v>1</v>
      </c>
      <c r="AI2333" s="16">
        <f t="shared" ref="AI2333" si="3140">IF(AB2333&gt;0,1,0)</f>
        <v>1</v>
      </c>
      <c r="AJ2333" s="16">
        <f t="shared" ref="AJ2333" si="3141">IF(AC2333&gt;0,1,0)</f>
        <v>1</v>
      </c>
      <c r="AL2333" s="16">
        <f t="shared" ref="AL2333" si="3142">IF(X2333&lt;0,ABS(X2333*$AP$1),0)</f>
        <v>0</v>
      </c>
      <c r="AM2333" s="16">
        <f t="shared" ref="AM2333" si="3143">IF(Y2333&lt;0,ABS(Y2333*$AP$1),0)</f>
        <v>0</v>
      </c>
      <c r="AN2333" s="16">
        <f t="shared" ref="AN2333" si="3144">IF(Z2333&lt;0,ABS(Z2333*$AP$1),0)</f>
        <v>0</v>
      </c>
      <c r="AO2333" s="16">
        <f t="shared" ref="AO2333" si="3145">IF(AA2333&lt;0,ABS(AA2333*$AP$1),0)</f>
        <v>0</v>
      </c>
      <c r="AP2333" s="16">
        <f t="shared" ref="AP2333" si="3146">IF(AB2333&lt;0,ABS(AB2333*$AP$1),0)</f>
        <v>0</v>
      </c>
      <c r="AQ2333" s="16">
        <f t="shared" ref="AQ2333" si="3147">IF(AC2333&lt;0,ABS(AC2333*$AP$1),0)</f>
        <v>0</v>
      </c>
      <c r="BI2333" s="1">
        <v>14</v>
      </c>
      <c r="BJ2333" s="6">
        <f>SUM($R$5:R2335)-$AB$2</f>
        <v>147.68708439999997</v>
      </c>
      <c r="BK2333" s="6">
        <f>SUM($R$5:S2335)-$AB$2</f>
        <v>746.05422187200099</v>
      </c>
      <c r="BL2333" s="6">
        <f>SUM($R$5:T2335)-$AB$2</f>
        <v>2241.9720655519955</v>
      </c>
      <c r="BM2333" s="6">
        <f>SUM($R$5:U2335)-$AB$2</f>
        <v>4336.2570467040005</v>
      </c>
      <c r="BN2333" s="6">
        <f>SUM($R$5:V2335)-$AB$2</f>
        <v>7328.0927340640083</v>
      </c>
      <c r="BO2333" s="6">
        <f>SUM($R$5:W2335)-$AB$2</f>
        <v>10918.295558895996</v>
      </c>
      <c r="BP2333" s="16"/>
    </row>
    <row r="2334" spans="1:68" x14ac:dyDescent="0.45">
      <c r="A2334" s="1">
        <v>2008</v>
      </c>
      <c r="B2334" s="1">
        <v>4</v>
      </c>
      <c r="C2334" s="1">
        <v>7</v>
      </c>
      <c r="D2334" s="1">
        <v>16</v>
      </c>
      <c r="E2334" s="1">
        <v>14.5</v>
      </c>
      <c r="F2334" s="1">
        <v>208.21</v>
      </c>
      <c r="G2334" s="4"/>
      <c r="H2334" s="4"/>
      <c r="Q2334" s="1">
        <v>13</v>
      </c>
      <c r="R2334" s="6">
        <f t="shared" si="3112"/>
        <v>0.43142140000000001</v>
      </c>
      <c r="S2334" s="6">
        <f t="shared" si="3113"/>
        <v>1.6739150319999998</v>
      </c>
      <c r="T2334" s="6">
        <f t="shared" si="3114"/>
        <v>4.1847875800000001</v>
      </c>
      <c r="U2334" s="6">
        <f t="shared" si="3115"/>
        <v>5.8587026120000001</v>
      </c>
      <c r="V2334" s="6">
        <f t="shared" si="3116"/>
        <v>8.3695751600000001</v>
      </c>
      <c r="W2334" s="6">
        <f t="shared" si="3117"/>
        <v>10.043490192000002</v>
      </c>
      <c r="X2334" s="17"/>
      <c r="Y2334" s="17"/>
      <c r="Z2334" s="17"/>
      <c r="AA2334" s="17"/>
      <c r="AB2334" s="17"/>
      <c r="AC2334" s="17"/>
      <c r="AE2334" s="16"/>
      <c r="AF2334" s="16"/>
      <c r="AG2334" s="16"/>
      <c r="AH2334" s="16"/>
      <c r="AI2334" s="16"/>
      <c r="AJ2334" s="16"/>
      <c r="AL2334" s="16"/>
      <c r="AM2334" s="16"/>
      <c r="AN2334" s="16"/>
      <c r="AO2334" s="16"/>
      <c r="AP2334" s="16"/>
      <c r="AQ2334" s="16"/>
      <c r="BI2334" s="1">
        <v>15</v>
      </c>
      <c r="BJ2334" s="6">
        <f>SUM($R$5:R2336)-$AB$2</f>
        <v>147.75865639999998</v>
      </c>
      <c r="BK2334" s="6">
        <f>SUM($R$5:S2336)-$AB$2</f>
        <v>746.40349323200098</v>
      </c>
      <c r="BL2334" s="6">
        <f>SUM($R$5:T2336)-$AB$2</f>
        <v>2243.0155853119954</v>
      </c>
      <c r="BM2334" s="6">
        <f>SUM($R$5:U2336)-$AB$2</f>
        <v>4338.2725142240006</v>
      </c>
      <c r="BN2334" s="6">
        <f>SUM($R$5:V2336)-$AB$2</f>
        <v>7331.4966983840086</v>
      </c>
      <c r="BO2334" s="6">
        <f>SUM($R$5:W2336)-$AB$2</f>
        <v>10923.365719375995</v>
      </c>
      <c r="BP2334" s="16"/>
    </row>
    <row r="2335" spans="1:68" x14ac:dyDescent="0.45">
      <c r="A2335" s="1">
        <v>2008</v>
      </c>
      <c r="B2335" s="1">
        <v>4</v>
      </c>
      <c r="C2335" s="1">
        <v>7</v>
      </c>
      <c r="D2335" s="1">
        <v>17</v>
      </c>
      <c r="E2335" s="1">
        <v>14.2</v>
      </c>
      <c r="F2335" s="1">
        <v>277.29000000000002</v>
      </c>
      <c r="G2335" s="4"/>
      <c r="H2335" s="4"/>
      <c r="Q2335" s="1">
        <v>14</v>
      </c>
      <c r="R2335" s="6">
        <f t="shared" si="3112"/>
        <v>0.12342979999999999</v>
      </c>
      <c r="S2335" s="6">
        <f t="shared" si="3113"/>
        <v>0.47890762399999992</v>
      </c>
      <c r="T2335" s="6">
        <f t="shared" si="3114"/>
        <v>1.1972690599999998</v>
      </c>
      <c r="U2335" s="6">
        <f t="shared" si="3115"/>
        <v>1.6761766839999999</v>
      </c>
      <c r="V2335" s="6">
        <f t="shared" si="3116"/>
        <v>2.3945381199999995</v>
      </c>
      <c r="W2335" s="6">
        <f t="shared" si="3117"/>
        <v>2.8734457439999996</v>
      </c>
      <c r="X2335" s="17"/>
      <c r="Y2335" s="17"/>
      <c r="Z2335" s="17"/>
      <c r="AA2335" s="17"/>
      <c r="AB2335" s="17"/>
      <c r="AC2335" s="17"/>
      <c r="AE2335" s="16"/>
      <c r="AF2335" s="16"/>
      <c r="AG2335" s="16"/>
      <c r="AH2335" s="16"/>
      <c r="AI2335" s="16"/>
      <c r="AJ2335" s="16"/>
      <c r="AL2335" s="16"/>
      <c r="AM2335" s="16"/>
      <c r="AN2335" s="16"/>
      <c r="AO2335" s="16"/>
      <c r="AP2335" s="16"/>
      <c r="AQ2335" s="16"/>
      <c r="BI2335" s="1">
        <v>16</v>
      </c>
      <c r="BJ2335" s="6">
        <f>SUM($R$5:R2337)-$AB$2</f>
        <v>147.87941819999998</v>
      </c>
      <c r="BK2335" s="6">
        <f>SUM($R$5:S2337)-$AB$2</f>
        <v>746.992810816001</v>
      </c>
      <c r="BL2335" s="6">
        <f>SUM($R$5:T2337)-$AB$2</f>
        <v>2244.7762923559949</v>
      </c>
      <c r="BM2335" s="6">
        <f>SUM($R$5:U2337)-$AB$2</f>
        <v>4341.6731665120005</v>
      </c>
      <c r="BN2335" s="6">
        <f>SUM($R$5:V2337)-$AB$2</f>
        <v>7337.2401295920081</v>
      </c>
      <c r="BO2335" s="6">
        <f>SUM($R$5:W2337)-$AB$2</f>
        <v>10931.920485287996</v>
      </c>
      <c r="BP2335" s="16"/>
    </row>
    <row r="2336" spans="1:68" x14ac:dyDescent="0.45">
      <c r="A2336" s="1">
        <v>2008</v>
      </c>
      <c r="B2336" s="1">
        <v>4</v>
      </c>
      <c r="C2336" s="1">
        <v>7</v>
      </c>
      <c r="D2336" s="1">
        <v>18</v>
      </c>
      <c r="E2336" s="1">
        <v>13.9</v>
      </c>
      <c r="F2336" s="1">
        <v>79.16</v>
      </c>
      <c r="G2336" s="4"/>
      <c r="H2336" s="4"/>
      <c r="Q2336" s="1">
        <v>15</v>
      </c>
      <c r="R2336" s="6">
        <f t="shared" si="3112"/>
        <v>7.1571999999999997E-2</v>
      </c>
      <c r="S2336" s="6">
        <f t="shared" si="3113"/>
        <v>0.27769936000000001</v>
      </c>
      <c r="T2336" s="6">
        <f t="shared" si="3114"/>
        <v>0.69424839999999999</v>
      </c>
      <c r="U2336" s="6">
        <f t="shared" si="3115"/>
        <v>0.97194776000000005</v>
      </c>
      <c r="V2336" s="6">
        <f t="shared" si="3116"/>
        <v>1.3884968</v>
      </c>
      <c r="W2336" s="6">
        <f t="shared" si="3117"/>
        <v>1.6661961600000001</v>
      </c>
      <c r="X2336" s="17"/>
      <c r="Y2336" s="17"/>
      <c r="Z2336" s="17"/>
      <c r="AA2336" s="17"/>
      <c r="AB2336" s="17"/>
      <c r="AC2336" s="17"/>
      <c r="AE2336" s="16"/>
      <c r="AF2336" s="16"/>
      <c r="AG2336" s="16"/>
      <c r="AH2336" s="16"/>
      <c r="AI2336" s="16"/>
      <c r="AJ2336" s="16"/>
      <c r="AL2336" s="16"/>
      <c r="AM2336" s="16"/>
      <c r="AN2336" s="16"/>
      <c r="AO2336" s="16"/>
      <c r="AP2336" s="16"/>
      <c r="AQ2336" s="16"/>
      <c r="BI2336" s="1">
        <v>17</v>
      </c>
      <c r="BJ2336" s="6">
        <f>SUM($R$5:R2338)-$AB$2</f>
        <v>148.04024639999997</v>
      </c>
      <c r="BK2336" s="6">
        <f>SUM($R$5:S2338)-$AB$2</f>
        <v>747.77765243200099</v>
      </c>
      <c r="BL2336" s="6">
        <f>SUM($R$5:T2338)-$AB$2</f>
        <v>2247.1211675119948</v>
      </c>
      <c r="BM2336" s="6">
        <f>SUM($R$5:U2338)-$AB$2</f>
        <v>4346.2020886240007</v>
      </c>
      <c r="BN2336" s="6">
        <f>SUM($R$5:V2338)-$AB$2</f>
        <v>7344.8891187840081</v>
      </c>
      <c r="BO2336" s="6">
        <f>SUM($R$5:W2338)-$AB$2</f>
        <v>10943.313554975995</v>
      </c>
      <c r="BP2336" s="16"/>
    </row>
    <row r="2337" spans="1:68" x14ac:dyDescent="0.45">
      <c r="A2337" s="1">
        <v>2008</v>
      </c>
      <c r="B2337" s="1">
        <v>4</v>
      </c>
      <c r="C2337" s="1">
        <v>7</v>
      </c>
      <c r="D2337" s="1">
        <v>19</v>
      </c>
      <c r="E2337" s="1">
        <v>13.6</v>
      </c>
      <c r="F2337" s="1">
        <v>0</v>
      </c>
      <c r="G2337" s="4"/>
      <c r="H2337" s="4"/>
      <c r="Q2337" s="1">
        <v>16</v>
      </c>
      <c r="R2337" s="6">
        <f t="shared" si="3112"/>
        <v>0.12076179999999999</v>
      </c>
      <c r="S2337" s="6">
        <f t="shared" si="3113"/>
        <v>0.46855578399999998</v>
      </c>
      <c r="T2337" s="6">
        <f t="shared" si="3114"/>
        <v>1.1713894599999999</v>
      </c>
      <c r="U2337" s="6">
        <f t="shared" si="3115"/>
        <v>1.639945244</v>
      </c>
      <c r="V2337" s="6">
        <f t="shared" si="3116"/>
        <v>2.3427789199999998</v>
      </c>
      <c r="W2337" s="6">
        <f t="shared" si="3117"/>
        <v>2.8113347040000001</v>
      </c>
      <c r="X2337" s="17"/>
      <c r="Y2337" s="17"/>
      <c r="Z2337" s="17"/>
      <c r="AA2337" s="17"/>
      <c r="AB2337" s="17"/>
      <c r="AC2337" s="17"/>
      <c r="AE2337" s="16"/>
      <c r="AF2337" s="16"/>
      <c r="AG2337" s="16"/>
      <c r="AH2337" s="16"/>
      <c r="AI2337" s="16"/>
      <c r="AJ2337" s="16"/>
      <c r="AL2337" s="16"/>
      <c r="AM2337" s="16"/>
      <c r="AN2337" s="16"/>
      <c r="AO2337" s="16"/>
      <c r="AP2337" s="16"/>
      <c r="AQ2337" s="16"/>
      <c r="BI2337" s="1">
        <v>18</v>
      </c>
      <c r="BJ2337" s="6">
        <f>SUM($R$5:R2339)-$AB$2</f>
        <v>148.08615919999997</v>
      </c>
      <c r="BK2337" s="6">
        <f>SUM($R$5:S2339)-$AB$2</f>
        <v>748.001706896001</v>
      </c>
      <c r="BL2337" s="6">
        <f>SUM($R$5:T2339)-$AB$2</f>
        <v>2247.7905761359953</v>
      </c>
      <c r="BM2337" s="6">
        <f>SUM($R$5:U2339)-$AB$2</f>
        <v>4347.4949930720004</v>
      </c>
      <c r="BN2337" s="6">
        <f>SUM($R$5:V2339)-$AB$2</f>
        <v>7347.072731552008</v>
      </c>
      <c r="BO2337" s="6">
        <f>SUM($R$5:W2339)-$AB$2</f>
        <v>10946.566017727995</v>
      </c>
      <c r="BP2337" s="16"/>
    </row>
    <row r="2338" spans="1:68" x14ac:dyDescent="0.45">
      <c r="A2338" s="1">
        <v>2008</v>
      </c>
      <c r="B2338" s="1">
        <v>4</v>
      </c>
      <c r="C2338" s="1">
        <v>7</v>
      </c>
      <c r="D2338" s="1">
        <v>20</v>
      </c>
      <c r="E2338" s="1">
        <v>13.4</v>
      </c>
      <c r="F2338" s="1">
        <v>0</v>
      </c>
      <c r="G2338" s="4"/>
      <c r="H2338" s="4"/>
      <c r="Q2338" s="1">
        <v>17</v>
      </c>
      <c r="R2338" s="6">
        <f t="shared" si="3112"/>
        <v>0.1608282</v>
      </c>
      <c r="S2338" s="6">
        <f t="shared" si="3113"/>
        <v>0.62401341600000004</v>
      </c>
      <c r="T2338" s="6">
        <f t="shared" si="3114"/>
        <v>1.5600335399999998</v>
      </c>
      <c r="U2338" s="6">
        <f t="shared" si="3115"/>
        <v>2.184046956</v>
      </c>
      <c r="V2338" s="6">
        <f t="shared" si="3116"/>
        <v>3.1200670799999997</v>
      </c>
      <c r="W2338" s="6">
        <f t="shared" si="3117"/>
        <v>3.7440804960000005</v>
      </c>
      <c r="X2338" s="17"/>
      <c r="Y2338" s="17"/>
      <c r="Z2338" s="17"/>
      <c r="AA2338" s="17"/>
      <c r="AB2338" s="17"/>
      <c r="AC2338" s="17"/>
      <c r="AE2338" s="16"/>
      <c r="AF2338" s="16"/>
      <c r="AG2338" s="16"/>
      <c r="AH2338" s="16"/>
      <c r="AI2338" s="16"/>
      <c r="AJ2338" s="16"/>
      <c r="AL2338" s="16"/>
      <c r="AM2338" s="16"/>
      <c r="AN2338" s="16"/>
      <c r="AO2338" s="16"/>
      <c r="AP2338" s="16"/>
      <c r="AQ2338" s="16"/>
      <c r="BI2338" s="1">
        <v>19</v>
      </c>
      <c r="BJ2338" s="6">
        <f>SUM($R$5:R2340)-$AB$2</f>
        <v>148.08615919999997</v>
      </c>
      <c r="BK2338" s="6">
        <f>SUM($R$5:S2340)-$AB$2</f>
        <v>748.001706896001</v>
      </c>
      <c r="BL2338" s="6">
        <f>SUM($R$5:T2340)-$AB$2</f>
        <v>2247.7905761359953</v>
      </c>
      <c r="BM2338" s="6">
        <f>SUM($R$5:U2340)-$AB$2</f>
        <v>4347.4949930720004</v>
      </c>
      <c r="BN2338" s="6">
        <f>SUM($R$5:V2340)-$AB$2</f>
        <v>7347.072731552008</v>
      </c>
      <c r="BO2338" s="6">
        <f>SUM($R$5:W2340)-$AB$2</f>
        <v>10946.566017727995</v>
      </c>
      <c r="BP2338" s="16"/>
    </row>
    <row r="2339" spans="1:68" x14ac:dyDescent="0.45">
      <c r="A2339" s="1">
        <v>2008</v>
      </c>
      <c r="B2339" s="1">
        <v>4</v>
      </c>
      <c r="C2339" s="1">
        <v>7</v>
      </c>
      <c r="D2339" s="1">
        <v>21</v>
      </c>
      <c r="E2339" s="1">
        <v>13</v>
      </c>
      <c r="F2339" s="1">
        <v>0</v>
      </c>
      <c r="G2339" s="4"/>
      <c r="H2339" s="4"/>
      <c r="Q2339" s="1">
        <v>18</v>
      </c>
      <c r="R2339" s="6">
        <f t="shared" si="3112"/>
        <v>4.5912799999999997E-2</v>
      </c>
      <c r="S2339" s="6">
        <f t="shared" si="3113"/>
        <v>0.17814166400000001</v>
      </c>
      <c r="T2339" s="6">
        <f t="shared" si="3114"/>
        <v>0.44535415999999994</v>
      </c>
      <c r="U2339" s="6">
        <f t="shared" si="3115"/>
        <v>0.62349582399999992</v>
      </c>
      <c r="V2339" s="6">
        <f t="shared" si="3116"/>
        <v>0.89070831999999989</v>
      </c>
      <c r="W2339" s="6">
        <f t="shared" si="3117"/>
        <v>1.0688499839999999</v>
      </c>
      <c r="X2339" s="17"/>
      <c r="Y2339" s="17"/>
      <c r="Z2339" s="17"/>
      <c r="AA2339" s="17"/>
      <c r="AB2339" s="17"/>
      <c r="AC2339" s="17"/>
      <c r="AE2339" s="16"/>
      <c r="AF2339" s="16"/>
      <c r="AG2339" s="16"/>
      <c r="AH2339" s="16"/>
      <c r="AI2339" s="16"/>
      <c r="AJ2339" s="16"/>
      <c r="AL2339" s="16"/>
      <c r="AM2339" s="16"/>
      <c r="AN2339" s="16"/>
      <c r="AO2339" s="16"/>
      <c r="AP2339" s="16"/>
      <c r="AQ2339" s="16"/>
      <c r="BI2339" s="1">
        <v>20</v>
      </c>
      <c r="BJ2339" s="6">
        <f>SUM($R$5:R2341)-$AB$2</f>
        <v>148.08615919999997</v>
      </c>
      <c r="BK2339" s="6">
        <f>SUM($R$5:S2341)-$AB$2</f>
        <v>748.001706896001</v>
      </c>
      <c r="BL2339" s="6">
        <f>SUM($R$5:T2341)-$AB$2</f>
        <v>2247.7905761359953</v>
      </c>
      <c r="BM2339" s="6">
        <f>SUM($R$5:U2341)-$AB$2</f>
        <v>4347.4949930720004</v>
      </c>
      <c r="BN2339" s="6">
        <f>SUM($R$5:V2341)-$AB$2</f>
        <v>7347.072731552008</v>
      </c>
      <c r="BO2339" s="6">
        <f>SUM($R$5:W2341)-$AB$2</f>
        <v>10946.566017727995</v>
      </c>
      <c r="BP2339" s="16"/>
    </row>
    <row r="2340" spans="1:68" x14ac:dyDescent="0.45">
      <c r="A2340" s="1">
        <v>2008</v>
      </c>
      <c r="B2340" s="1">
        <v>4</v>
      </c>
      <c r="C2340" s="1">
        <v>7</v>
      </c>
      <c r="D2340" s="1">
        <v>22</v>
      </c>
      <c r="E2340" s="1">
        <v>13.1</v>
      </c>
      <c r="F2340" s="1">
        <v>0</v>
      </c>
      <c r="G2340" s="4"/>
      <c r="H2340" s="4"/>
      <c r="Q2340" s="1">
        <v>19</v>
      </c>
      <c r="R2340" s="6">
        <f t="shared" si="3112"/>
        <v>0</v>
      </c>
      <c r="S2340" s="6">
        <f t="shared" si="3113"/>
        <v>0</v>
      </c>
      <c r="T2340" s="6">
        <f t="shared" si="3114"/>
        <v>0</v>
      </c>
      <c r="U2340" s="6">
        <f t="shared" si="3115"/>
        <v>0</v>
      </c>
      <c r="V2340" s="6">
        <f t="shared" si="3116"/>
        <v>0</v>
      </c>
      <c r="W2340" s="6">
        <f t="shared" si="3117"/>
        <v>0</v>
      </c>
      <c r="X2340" s="17"/>
      <c r="Y2340" s="17"/>
      <c r="Z2340" s="17"/>
      <c r="AA2340" s="17"/>
      <c r="AB2340" s="17"/>
      <c r="AC2340" s="17"/>
      <c r="AE2340" s="16"/>
      <c r="AF2340" s="16"/>
      <c r="AG2340" s="16"/>
      <c r="AH2340" s="16"/>
      <c r="AI2340" s="16"/>
      <c r="AJ2340" s="16"/>
      <c r="AL2340" s="16"/>
      <c r="AM2340" s="16"/>
      <c r="AN2340" s="16"/>
      <c r="AO2340" s="16"/>
      <c r="AP2340" s="16"/>
      <c r="AQ2340" s="16"/>
      <c r="BI2340" s="1">
        <v>21</v>
      </c>
      <c r="BJ2340" s="6">
        <f>SUM($R$5:R2342)-$AB$2</f>
        <v>148.08615919999997</v>
      </c>
      <c r="BK2340" s="6">
        <f>SUM($R$5:S2342)-$AB$2</f>
        <v>748.001706896001</v>
      </c>
      <c r="BL2340" s="6">
        <f>SUM($R$5:T2342)-$AB$2</f>
        <v>2247.7905761359953</v>
      </c>
      <c r="BM2340" s="6">
        <f>SUM($R$5:U2342)-$AB$2</f>
        <v>4347.4949930720004</v>
      </c>
      <c r="BN2340" s="6">
        <f>SUM($R$5:V2342)-$AB$2</f>
        <v>7347.072731552008</v>
      </c>
      <c r="BO2340" s="6">
        <f>SUM($R$5:W2342)-$AB$2</f>
        <v>10946.566017727995</v>
      </c>
      <c r="BP2340" s="16"/>
    </row>
    <row r="2341" spans="1:68" x14ac:dyDescent="0.45">
      <c r="A2341" s="1">
        <v>2008</v>
      </c>
      <c r="B2341" s="1">
        <v>4</v>
      </c>
      <c r="C2341" s="1">
        <v>7</v>
      </c>
      <c r="D2341" s="1">
        <v>23</v>
      </c>
      <c r="E2341" s="1">
        <v>13.1</v>
      </c>
      <c r="F2341" s="1">
        <v>0</v>
      </c>
      <c r="G2341" s="4"/>
      <c r="H2341" s="4"/>
      <c r="Q2341" s="1">
        <v>20</v>
      </c>
      <c r="R2341" s="6">
        <f t="shared" si="3112"/>
        <v>0</v>
      </c>
      <c r="S2341" s="6">
        <f t="shared" si="3113"/>
        <v>0</v>
      </c>
      <c r="T2341" s="6">
        <f t="shared" si="3114"/>
        <v>0</v>
      </c>
      <c r="U2341" s="6">
        <f t="shared" si="3115"/>
        <v>0</v>
      </c>
      <c r="V2341" s="6">
        <f t="shared" si="3116"/>
        <v>0</v>
      </c>
      <c r="W2341" s="6">
        <f t="shared" si="3117"/>
        <v>0</v>
      </c>
      <c r="X2341" s="17"/>
      <c r="Y2341" s="17"/>
      <c r="Z2341" s="17"/>
      <c r="AA2341" s="17"/>
      <c r="AB2341" s="17"/>
      <c r="AC2341" s="17"/>
      <c r="AE2341" s="16"/>
      <c r="AF2341" s="16"/>
      <c r="AG2341" s="16"/>
      <c r="AH2341" s="16"/>
      <c r="AI2341" s="16"/>
      <c r="AJ2341" s="16"/>
      <c r="AL2341" s="16"/>
      <c r="AM2341" s="16"/>
      <c r="AN2341" s="16"/>
      <c r="AO2341" s="16"/>
      <c r="AP2341" s="16"/>
      <c r="AQ2341" s="16"/>
      <c r="BI2341" s="1">
        <v>22</v>
      </c>
      <c r="BJ2341" s="6">
        <f>SUM($R$5:R2343)-$AB$2</f>
        <v>148.08615919999997</v>
      </c>
      <c r="BK2341" s="6">
        <f>SUM($R$5:S2343)-$AB$2</f>
        <v>748.001706896001</v>
      </c>
      <c r="BL2341" s="6">
        <f>SUM($R$5:T2343)-$AB$2</f>
        <v>2247.7905761359953</v>
      </c>
      <c r="BM2341" s="6">
        <f>SUM($R$5:U2343)-$AB$2</f>
        <v>4347.4949930720004</v>
      </c>
      <c r="BN2341" s="6">
        <f>SUM($R$5:V2343)-$AB$2</f>
        <v>7347.072731552008</v>
      </c>
      <c r="BO2341" s="6">
        <f>SUM($R$5:W2343)-$AB$2</f>
        <v>10946.566017727995</v>
      </c>
      <c r="BP2341" s="16"/>
    </row>
    <row r="2342" spans="1:68" x14ac:dyDescent="0.45">
      <c r="A2342" s="1">
        <v>2008</v>
      </c>
      <c r="B2342" s="1">
        <v>4</v>
      </c>
      <c r="C2342" s="1">
        <v>8</v>
      </c>
      <c r="D2342" s="1">
        <v>0</v>
      </c>
      <c r="E2342" s="1">
        <v>13.4</v>
      </c>
      <c r="F2342" s="1">
        <v>0</v>
      </c>
      <c r="G2342" s="4"/>
      <c r="H2342" s="4"/>
      <c r="Q2342" s="1">
        <v>21</v>
      </c>
      <c r="R2342" s="6">
        <f t="shared" si="3112"/>
        <v>0</v>
      </c>
      <c r="S2342" s="6">
        <f t="shared" si="3113"/>
        <v>0</v>
      </c>
      <c r="T2342" s="6">
        <f t="shared" si="3114"/>
        <v>0</v>
      </c>
      <c r="U2342" s="6">
        <f t="shared" si="3115"/>
        <v>0</v>
      </c>
      <c r="V2342" s="6">
        <f t="shared" si="3116"/>
        <v>0</v>
      </c>
      <c r="W2342" s="6">
        <f t="shared" si="3117"/>
        <v>0</v>
      </c>
      <c r="X2342" s="17"/>
      <c r="Y2342" s="17"/>
      <c r="Z2342" s="17"/>
      <c r="AA2342" s="17"/>
      <c r="AB2342" s="17"/>
      <c r="AC2342" s="17"/>
      <c r="AE2342" s="16"/>
      <c r="AF2342" s="16"/>
      <c r="AG2342" s="16"/>
      <c r="AH2342" s="16"/>
      <c r="AI2342" s="16"/>
      <c r="AJ2342" s="16"/>
      <c r="AL2342" s="16"/>
      <c r="AM2342" s="16"/>
      <c r="AN2342" s="16"/>
      <c r="AO2342" s="16"/>
      <c r="AP2342" s="16"/>
      <c r="AQ2342" s="16"/>
      <c r="BI2342" s="1">
        <v>23</v>
      </c>
      <c r="BJ2342" s="6">
        <f>SUM($R$5:R2344)-$AB$2</f>
        <v>148.08615919999997</v>
      </c>
      <c r="BK2342" s="6">
        <f>SUM($R$5:S2344)-$AB$2</f>
        <v>748.001706896001</v>
      </c>
      <c r="BL2342" s="6">
        <f>SUM($R$5:T2344)-$AB$2</f>
        <v>2247.7905761359953</v>
      </c>
      <c r="BM2342" s="6">
        <f>SUM($R$5:U2344)-$AB$2</f>
        <v>4347.4949930720004</v>
      </c>
      <c r="BN2342" s="6">
        <f>SUM($R$5:V2344)-$AB$2</f>
        <v>7347.072731552008</v>
      </c>
      <c r="BO2342" s="6">
        <f>SUM($R$5:W2344)-$AB$2</f>
        <v>10946.566017727995</v>
      </c>
      <c r="BP2342" s="16"/>
    </row>
    <row r="2343" spans="1:68" x14ac:dyDescent="0.45">
      <c r="A2343" s="1">
        <v>2008</v>
      </c>
      <c r="B2343" s="1">
        <v>4</v>
      </c>
      <c r="C2343" s="1">
        <v>8</v>
      </c>
      <c r="D2343" s="1">
        <v>1</v>
      </c>
      <c r="E2343" s="1">
        <v>13.8</v>
      </c>
      <c r="F2343" s="1">
        <v>0</v>
      </c>
      <c r="G2343" s="4"/>
      <c r="H2343" s="4"/>
      <c r="Q2343" s="1">
        <v>22</v>
      </c>
      <c r="R2343" s="6">
        <f t="shared" si="3112"/>
        <v>0</v>
      </c>
      <c r="S2343" s="6">
        <f t="shared" si="3113"/>
        <v>0</v>
      </c>
      <c r="T2343" s="6">
        <f t="shared" si="3114"/>
        <v>0</v>
      </c>
      <c r="U2343" s="6">
        <f t="shared" si="3115"/>
        <v>0</v>
      </c>
      <c r="V2343" s="6">
        <f t="shared" si="3116"/>
        <v>0</v>
      </c>
      <c r="W2343" s="6">
        <f t="shared" si="3117"/>
        <v>0</v>
      </c>
      <c r="X2343" s="17"/>
      <c r="Y2343" s="17"/>
      <c r="Z2343" s="17"/>
      <c r="AA2343" s="17"/>
      <c r="AB2343" s="17"/>
      <c r="AC2343" s="17"/>
      <c r="AE2343" s="16"/>
      <c r="AF2343" s="16"/>
      <c r="AG2343" s="16"/>
      <c r="AH2343" s="16"/>
      <c r="AI2343" s="16"/>
      <c r="AJ2343" s="16"/>
      <c r="AL2343" s="16"/>
      <c r="AM2343" s="16"/>
      <c r="AN2343" s="16"/>
      <c r="AO2343" s="16"/>
      <c r="AP2343" s="16"/>
      <c r="AQ2343" s="16"/>
      <c r="BI2343" s="1">
        <v>0</v>
      </c>
      <c r="BJ2343" s="6">
        <f t="shared" ref="BJ2343" si="3148">R2345-$AB$2</f>
        <v>-6.53125</v>
      </c>
      <c r="BK2343" s="6">
        <f t="shared" ref="BK2343" si="3149">S2345-$AB$2</f>
        <v>-6.53125</v>
      </c>
      <c r="BL2343" s="6">
        <f t="shared" ref="BL2343" si="3150">T2345-$AB$2</f>
        <v>-6.53125</v>
      </c>
      <c r="BM2343" s="6">
        <f t="shared" ref="BM2343" si="3151">U2345-$AB$2</f>
        <v>-6.53125</v>
      </c>
      <c r="BN2343" s="6">
        <f t="shared" ref="BN2343" si="3152">V2345-$AB$2</f>
        <v>-6.53125</v>
      </c>
      <c r="BO2343" s="6">
        <f t="shared" ref="BO2343" si="3153">W2345-$AB$2</f>
        <v>-6.53125</v>
      </c>
      <c r="BP2343" s="16">
        <v>99</v>
      </c>
    </row>
    <row r="2344" spans="1:68" x14ac:dyDescent="0.45">
      <c r="A2344" s="1">
        <v>2008</v>
      </c>
      <c r="B2344" s="1">
        <v>4</v>
      </c>
      <c r="C2344" s="1">
        <v>8</v>
      </c>
      <c r="D2344" s="1">
        <v>2</v>
      </c>
      <c r="E2344" s="1">
        <v>14</v>
      </c>
      <c r="F2344" s="1">
        <v>0</v>
      </c>
      <c r="G2344" s="4"/>
      <c r="H2344" s="4"/>
      <c r="Q2344" s="1">
        <v>23</v>
      </c>
      <c r="R2344" s="6">
        <f t="shared" si="3112"/>
        <v>0</v>
      </c>
      <c r="S2344" s="6">
        <f t="shared" si="3113"/>
        <v>0</v>
      </c>
      <c r="T2344" s="6">
        <f t="shared" si="3114"/>
        <v>0</v>
      </c>
      <c r="U2344" s="6">
        <f t="shared" si="3115"/>
        <v>0</v>
      </c>
      <c r="V2344" s="6">
        <f t="shared" si="3116"/>
        <v>0</v>
      </c>
      <c r="W2344" s="6">
        <f t="shared" si="3117"/>
        <v>0</v>
      </c>
      <c r="X2344" s="17"/>
      <c r="Y2344" s="17"/>
      <c r="Z2344" s="17"/>
      <c r="AA2344" s="17"/>
      <c r="AB2344" s="17"/>
      <c r="AC2344" s="17"/>
      <c r="AE2344" s="16"/>
      <c r="AF2344" s="16"/>
      <c r="AG2344" s="16"/>
      <c r="AH2344" s="16"/>
      <c r="AI2344" s="16"/>
      <c r="AJ2344" s="16"/>
      <c r="AL2344" s="16"/>
      <c r="AM2344" s="16"/>
      <c r="AN2344" s="16"/>
      <c r="AO2344" s="16"/>
      <c r="AP2344" s="16"/>
      <c r="AQ2344" s="16"/>
      <c r="BI2344" s="1">
        <v>1</v>
      </c>
      <c r="BJ2344" s="6">
        <f>SUM($R$5:R2346)-$AB$2</f>
        <v>148.08615919999997</v>
      </c>
      <c r="BK2344" s="6">
        <f>SUM($R$5:S2346)-$AB$2</f>
        <v>748.001706896001</v>
      </c>
      <c r="BL2344" s="6">
        <f>SUM($R$5:T2346)-$AB$2</f>
        <v>2247.7905761359953</v>
      </c>
      <c r="BM2344" s="6">
        <f>SUM($R$5:U2346)-$AB$2</f>
        <v>4347.4949930720004</v>
      </c>
      <c r="BN2344" s="6">
        <f>SUM($R$5:V2346)-$AB$2</f>
        <v>7347.072731552008</v>
      </c>
      <c r="BO2344" s="6">
        <f>SUM($R$5:W2346)-$AB$2</f>
        <v>10946.566017727995</v>
      </c>
      <c r="BP2344" s="16"/>
    </row>
    <row r="2345" spans="1:68" x14ac:dyDescent="0.45">
      <c r="A2345" s="1">
        <v>2008</v>
      </c>
      <c r="B2345" s="1">
        <v>4</v>
      </c>
      <c r="C2345" s="1">
        <v>8</v>
      </c>
      <c r="D2345" s="1">
        <v>3</v>
      </c>
      <c r="E2345" s="1">
        <v>14.1</v>
      </c>
      <c r="F2345" s="1">
        <v>0</v>
      </c>
      <c r="G2345" s="4"/>
      <c r="H2345" s="4"/>
      <c r="Q2345" s="1">
        <v>0</v>
      </c>
      <c r="R2345" s="6">
        <f t="shared" si="3112"/>
        <v>0</v>
      </c>
      <c r="S2345" s="6">
        <f t="shared" si="3113"/>
        <v>0</v>
      </c>
      <c r="T2345" s="6">
        <f t="shared" si="3114"/>
        <v>0</v>
      </c>
      <c r="U2345" s="6">
        <f t="shared" si="3115"/>
        <v>0</v>
      </c>
      <c r="V2345" s="6">
        <f t="shared" si="3116"/>
        <v>0</v>
      </c>
      <c r="W2345" s="6">
        <f t="shared" si="3117"/>
        <v>0</v>
      </c>
      <c r="X2345" s="17"/>
      <c r="Y2345" s="17"/>
      <c r="Z2345" s="17"/>
      <c r="AA2345" s="17"/>
      <c r="AB2345" s="17"/>
      <c r="AC2345" s="17"/>
      <c r="AE2345" s="16"/>
      <c r="AF2345" s="16"/>
      <c r="AG2345" s="16"/>
      <c r="AH2345" s="16"/>
      <c r="AI2345" s="16"/>
      <c r="AJ2345" s="16"/>
      <c r="AL2345" s="16"/>
      <c r="AM2345" s="16"/>
      <c r="AN2345" s="16"/>
      <c r="AO2345" s="16"/>
      <c r="AP2345" s="16"/>
      <c r="AQ2345" s="16"/>
      <c r="BI2345" s="1">
        <v>2</v>
      </c>
      <c r="BJ2345" s="6">
        <f>SUM($R$5:R2347)-$AB$2</f>
        <v>148.08615919999997</v>
      </c>
      <c r="BK2345" s="6">
        <f>SUM($R$5:S2347)-$AB$2</f>
        <v>748.001706896001</v>
      </c>
      <c r="BL2345" s="6">
        <f>SUM($R$5:T2347)-$AB$2</f>
        <v>2247.7905761359953</v>
      </c>
      <c r="BM2345" s="6">
        <f>SUM($R$5:U2347)-$AB$2</f>
        <v>4347.4949930720004</v>
      </c>
      <c r="BN2345" s="6">
        <f>SUM($R$5:V2347)-$AB$2</f>
        <v>7347.072731552008</v>
      </c>
      <c r="BO2345" s="6">
        <f>SUM($R$5:W2347)-$AB$2</f>
        <v>10946.566017727995</v>
      </c>
      <c r="BP2345" s="16"/>
    </row>
    <row r="2346" spans="1:68" x14ac:dyDescent="0.45">
      <c r="A2346" s="1">
        <v>2008</v>
      </c>
      <c r="B2346" s="1">
        <v>4</v>
      </c>
      <c r="C2346" s="1">
        <v>8</v>
      </c>
      <c r="D2346" s="1">
        <v>4</v>
      </c>
      <c r="E2346" s="1">
        <v>14.3</v>
      </c>
      <c r="F2346" s="1">
        <v>0</v>
      </c>
      <c r="G2346" s="4"/>
      <c r="H2346" s="4"/>
      <c r="Q2346" s="1">
        <v>1</v>
      </c>
      <c r="R2346" s="6">
        <f t="shared" si="3112"/>
        <v>0</v>
      </c>
      <c r="S2346" s="6">
        <f t="shared" si="3113"/>
        <v>0</v>
      </c>
      <c r="T2346" s="6">
        <f t="shared" si="3114"/>
        <v>0</v>
      </c>
      <c r="U2346" s="6">
        <f t="shared" si="3115"/>
        <v>0</v>
      </c>
      <c r="V2346" s="6">
        <f t="shared" si="3116"/>
        <v>0</v>
      </c>
      <c r="W2346" s="6">
        <f t="shared" si="3117"/>
        <v>0</v>
      </c>
      <c r="X2346" s="17"/>
      <c r="Y2346" s="17"/>
      <c r="Z2346" s="17"/>
      <c r="AA2346" s="17"/>
      <c r="AB2346" s="17"/>
      <c r="AC2346" s="17"/>
      <c r="AE2346" s="16"/>
      <c r="AF2346" s="16"/>
      <c r="AG2346" s="16"/>
      <c r="AH2346" s="16"/>
      <c r="AI2346" s="16"/>
      <c r="AJ2346" s="16"/>
      <c r="AL2346" s="16"/>
      <c r="AM2346" s="16"/>
      <c r="AN2346" s="16"/>
      <c r="AO2346" s="16"/>
      <c r="AP2346" s="16"/>
      <c r="AQ2346" s="16"/>
      <c r="BI2346" s="1">
        <v>3</v>
      </c>
      <c r="BJ2346" s="6">
        <f>SUM($R$5:R2348)-$AB$2</f>
        <v>148.08615919999997</v>
      </c>
      <c r="BK2346" s="6">
        <f>SUM($R$5:S2348)-$AB$2</f>
        <v>748.001706896001</v>
      </c>
      <c r="BL2346" s="6">
        <f>SUM($R$5:T2348)-$AB$2</f>
        <v>2247.7905761359953</v>
      </c>
      <c r="BM2346" s="6">
        <f>SUM($R$5:U2348)-$AB$2</f>
        <v>4347.4949930720004</v>
      </c>
      <c r="BN2346" s="6">
        <f>SUM($R$5:V2348)-$AB$2</f>
        <v>7347.072731552008</v>
      </c>
      <c r="BO2346" s="6">
        <f>SUM($R$5:W2348)-$AB$2</f>
        <v>10946.566017727995</v>
      </c>
      <c r="BP2346" s="16"/>
    </row>
    <row r="2347" spans="1:68" x14ac:dyDescent="0.45">
      <c r="A2347" s="1">
        <v>2008</v>
      </c>
      <c r="B2347" s="1">
        <v>4</v>
      </c>
      <c r="C2347" s="1">
        <v>8</v>
      </c>
      <c r="D2347" s="1">
        <v>5</v>
      </c>
      <c r="E2347" s="1">
        <v>14.5</v>
      </c>
      <c r="F2347" s="1">
        <v>0</v>
      </c>
      <c r="G2347" s="4"/>
      <c r="H2347" s="4"/>
      <c r="Q2347" s="1">
        <v>2</v>
      </c>
      <c r="R2347" s="6">
        <f t="shared" si="3112"/>
        <v>0</v>
      </c>
      <c r="S2347" s="6">
        <f t="shared" si="3113"/>
        <v>0</v>
      </c>
      <c r="T2347" s="6">
        <f t="shared" si="3114"/>
        <v>0</v>
      </c>
      <c r="U2347" s="6">
        <f t="shared" si="3115"/>
        <v>0</v>
      </c>
      <c r="V2347" s="6">
        <f t="shared" si="3116"/>
        <v>0</v>
      </c>
      <c r="W2347" s="6">
        <f t="shared" si="3117"/>
        <v>0</v>
      </c>
      <c r="X2347" s="17"/>
      <c r="Y2347" s="17"/>
      <c r="Z2347" s="17"/>
      <c r="AA2347" s="17"/>
      <c r="AB2347" s="17"/>
      <c r="AC2347" s="17"/>
      <c r="AE2347" s="16"/>
      <c r="AF2347" s="16"/>
      <c r="AG2347" s="16"/>
      <c r="AH2347" s="16"/>
      <c r="AI2347" s="16"/>
      <c r="AJ2347" s="16"/>
      <c r="AL2347" s="16"/>
      <c r="AM2347" s="16"/>
      <c r="AN2347" s="16"/>
      <c r="AO2347" s="16"/>
      <c r="AP2347" s="16"/>
      <c r="AQ2347" s="16"/>
      <c r="BI2347" s="1">
        <v>4</v>
      </c>
      <c r="BJ2347" s="6">
        <f>SUM($R$5:R2349)-$AB$2</f>
        <v>148.08615919999997</v>
      </c>
      <c r="BK2347" s="6">
        <f>SUM($R$5:S2349)-$AB$2</f>
        <v>748.001706896001</v>
      </c>
      <c r="BL2347" s="6">
        <f>SUM($R$5:T2349)-$AB$2</f>
        <v>2247.7905761359953</v>
      </c>
      <c r="BM2347" s="6">
        <f>SUM($R$5:U2349)-$AB$2</f>
        <v>4347.4949930720004</v>
      </c>
      <c r="BN2347" s="6">
        <f>SUM($R$5:V2349)-$AB$2</f>
        <v>7347.072731552008</v>
      </c>
      <c r="BO2347" s="6">
        <f>SUM($R$5:W2349)-$AB$2</f>
        <v>10946.566017727995</v>
      </c>
      <c r="BP2347" s="16"/>
    </row>
    <row r="2348" spans="1:68" x14ac:dyDescent="0.45">
      <c r="A2348" s="1">
        <v>2008</v>
      </c>
      <c r="B2348" s="1">
        <v>4</v>
      </c>
      <c r="C2348" s="1">
        <v>8</v>
      </c>
      <c r="D2348" s="1">
        <v>6</v>
      </c>
      <c r="E2348" s="1">
        <v>14.6</v>
      </c>
      <c r="F2348" s="1">
        <v>0</v>
      </c>
      <c r="G2348" s="4"/>
      <c r="H2348" s="4"/>
      <c r="Q2348" s="1">
        <v>3</v>
      </c>
      <c r="R2348" s="6">
        <f t="shared" si="3112"/>
        <v>0</v>
      </c>
      <c r="S2348" s="6">
        <f t="shared" si="3113"/>
        <v>0</v>
      </c>
      <c r="T2348" s="6">
        <f t="shared" si="3114"/>
        <v>0</v>
      </c>
      <c r="U2348" s="6">
        <f t="shared" si="3115"/>
        <v>0</v>
      </c>
      <c r="V2348" s="6">
        <f t="shared" si="3116"/>
        <v>0</v>
      </c>
      <c r="W2348" s="6">
        <f t="shared" si="3117"/>
        <v>0</v>
      </c>
      <c r="X2348" s="17"/>
      <c r="Y2348" s="17"/>
      <c r="Z2348" s="17"/>
      <c r="AA2348" s="17"/>
      <c r="AB2348" s="17"/>
      <c r="AC2348" s="17"/>
      <c r="AE2348" s="16"/>
      <c r="AF2348" s="16"/>
      <c r="AG2348" s="16"/>
      <c r="AH2348" s="16"/>
      <c r="AI2348" s="16"/>
      <c r="AJ2348" s="16"/>
      <c r="AL2348" s="16"/>
      <c r="AM2348" s="16"/>
      <c r="AN2348" s="16"/>
      <c r="AO2348" s="16"/>
      <c r="AP2348" s="16"/>
      <c r="AQ2348" s="16"/>
      <c r="BI2348" s="1">
        <v>5</v>
      </c>
      <c r="BJ2348" s="6">
        <f>SUM($R$5:R2350)-$AB$2</f>
        <v>148.08615919999997</v>
      </c>
      <c r="BK2348" s="6">
        <f>SUM($R$5:S2350)-$AB$2</f>
        <v>748.001706896001</v>
      </c>
      <c r="BL2348" s="6">
        <f>SUM($R$5:T2350)-$AB$2</f>
        <v>2247.7905761359953</v>
      </c>
      <c r="BM2348" s="6">
        <f>SUM($R$5:U2350)-$AB$2</f>
        <v>4347.4949930720004</v>
      </c>
      <c r="BN2348" s="6">
        <f>SUM($R$5:V2350)-$AB$2</f>
        <v>7347.072731552008</v>
      </c>
      <c r="BO2348" s="6">
        <f>SUM($R$5:W2350)-$AB$2</f>
        <v>10946.566017727995</v>
      </c>
      <c r="BP2348" s="16"/>
    </row>
    <row r="2349" spans="1:68" x14ac:dyDescent="0.45">
      <c r="A2349" s="1">
        <v>2008</v>
      </c>
      <c r="B2349" s="1">
        <v>4</v>
      </c>
      <c r="C2349" s="1">
        <v>8</v>
      </c>
      <c r="D2349" s="1">
        <v>7</v>
      </c>
      <c r="E2349" s="1">
        <v>14.7</v>
      </c>
      <c r="F2349" s="1">
        <v>21.54</v>
      </c>
      <c r="G2349" s="4"/>
      <c r="H2349" s="4"/>
      <c r="Q2349" s="1">
        <v>4</v>
      </c>
      <c r="R2349" s="6">
        <f t="shared" si="3112"/>
        <v>0</v>
      </c>
      <c r="S2349" s="6">
        <f t="shared" si="3113"/>
        <v>0</v>
      </c>
      <c r="T2349" s="6">
        <f t="shared" si="3114"/>
        <v>0</v>
      </c>
      <c r="U2349" s="6">
        <f t="shared" si="3115"/>
        <v>0</v>
      </c>
      <c r="V2349" s="6">
        <f t="shared" si="3116"/>
        <v>0</v>
      </c>
      <c r="W2349" s="6">
        <f t="shared" si="3117"/>
        <v>0</v>
      </c>
      <c r="X2349" s="17"/>
      <c r="Y2349" s="17"/>
      <c r="Z2349" s="17"/>
      <c r="AA2349" s="17"/>
      <c r="AB2349" s="17"/>
      <c r="AC2349" s="17"/>
      <c r="AE2349" s="16"/>
      <c r="AF2349" s="16"/>
      <c r="AG2349" s="16"/>
      <c r="AH2349" s="16"/>
      <c r="AI2349" s="16"/>
      <c r="AJ2349" s="16"/>
      <c r="AL2349" s="16"/>
      <c r="AM2349" s="16"/>
      <c r="AN2349" s="16"/>
      <c r="AO2349" s="16"/>
      <c r="AP2349" s="16"/>
      <c r="AQ2349" s="16"/>
      <c r="BI2349" s="1">
        <v>6</v>
      </c>
      <c r="BJ2349" s="6">
        <f>SUM($R$5:R2351)-$AB$2</f>
        <v>148.08615919999997</v>
      </c>
      <c r="BK2349" s="6">
        <f>SUM($R$5:S2351)-$AB$2</f>
        <v>748.001706896001</v>
      </c>
      <c r="BL2349" s="6">
        <f>SUM($R$5:T2351)-$AB$2</f>
        <v>2247.7905761359953</v>
      </c>
      <c r="BM2349" s="6">
        <f>SUM($R$5:U2351)-$AB$2</f>
        <v>4347.4949930720004</v>
      </c>
      <c r="BN2349" s="6">
        <f>SUM($R$5:V2351)-$AB$2</f>
        <v>7347.072731552008</v>
      </c>
      <c r="BO2349" s="6">
        <f>SUM($R$5:W2351)-$AB$2</f>
        <v>10946.566017727995</v>
      </c>
      <c r="BP2349" s="16"/>
    </row>
    <row r="2350" spans="1:68" x14ac:dyDescent="0.45">
      <c r="A2350" s="1">
        <v>2008</v>
      </c>
      <c r="B2350" s="1">
        <v>4</v>
      </c>
      <c r="C2350" s="1">
        <v>8</v>
      </c>
      <c r="D2350" s="1">
        <v>8</v>
      </c>
      <c r="E2350" s="1">
        <v>14.9</v>
      </c>
      <c r="F2350" s="1">
        <v>97.49</v>
      </c>
      <c r="G2350" s="4"/>
      <c r="H2350" s="4"/>
      <c r="Q2350" s="1">
        <v>5</v>
      </c>
      <c r="R2350" s="6">
        <f t="shared" si="3112"/>
        <v>0</v>
      </c>
      <c r="S2350" s="6">
        <f t="shared" si="3113"/>
        <v>0</v>
      </c>
      <c r="T2350" s="6">
        <f t="shared" si="3114"/>
        <v>0</v>
      </c>
      <c r="U2350" s="6">
        <f t="shared" si="3115"/>
        <v>0</v>
      </c>
      <c r="V2350" s="6">
        <f t="shared" si="3116"/>
        <v>0</v>
      </c>
      <c r="W2350" s="6">
        <f t="shared" si="3117"/>
        <v>0</v>
      </c>
      <c r="X2350" s="17"/>
      <c r="Y2350" s="17"/>
      <c r="Z2350" s="17"/>
      <c r="AA2350" s="17"/>
      <c r="AB2350" s="17"/>
      <c r="AC2350" s="17"/>
      <c r="AE2350" s="16"/>
      <c r="AF2350" s="16"/>
      <c r="AG2350" s="16"/>
      <c r="AH2350" s="16"/>
      <c r="AI2350" s="16"/>
      <c r="AJ2350" s="16"/>
      <c r="AL2350" s="16"/>
      <c r="AM2350" s="16"/>
      <c r="AN2350" s="16"/>
      <c r="AO2350" s="16"/>
      <c r="AP2350" s="16"/>
      <c r="AQ2350" s="16"/>
      <c r="BI2350" s="1">
        <v>7</v>
      </c>
      <c r="BJ2350" s="6">
        <f>SUM($R$5:R2352)-$AB$2</f>
        <v>148.09865239999996</v>
      </c>
      <c r="BK2350" s="6">
        <f>SUM($R$5:S2352)-$AB$2</f>
        <v>748.06267371200101</v>
      </c>
      <c r="BL2350" s="6">
        <f>SUM($R$5:T2352)-$AB$2</f>
        <v>2247.9727269919954</v>
      </c>
      <c r="BM2350" s="6">
        <f>SUM($R$5:U2352)-$AB$2</f>
        <v>4347.8468015839999</v>
      </c>
      <c r="BN2350" s="6">
        <f>SUM($R$5:V2352)-$AB$2</f>
        <v>7347.6669081440077</v>
      </c>
      <c r="BO2350" s="6">
        <f>SUM($R$5:W2352)-$AB$2</f>
        <v>10947.451036015995</v>
      </c>
      <c r="BP2350" s="16"/>
    </row>
    <row r="2351" spans="1:68" x14ac:dyDescent="0.45">
      <c r="A2351" s="1">
        <v>2008</v>
      </c>
      <c r="B2351" s="1">
        <v>4</v>
      </c>
      <c r="C2351" s="1">
        <v>8</v>
      </c>
      <c r="D2351" s="1">
        <v>9</v>
      </c>
      <c r="E2351" s="1">
        <v>15.5</v>
      </c>
      <c r="F2351" s="1">
        <v>187.33</v>
      </c>
      <c r="G2351" s="4"/>
      <c r="H2351" s="4"/>
      <c r="Q2351" s="1">
        <v>6</v>
      </c>
      <c r="R2351" s="6">
        <f t="shared" si="3112"/>
        <v>0</v>
      </c>
      <c r="S2351" s="6">
        <f t="shared" si="3113"/>
        <v>0</v>
      </c>
      <c r="T2351" s="6">
        <f t="shared" si="3114"/>
        <v>0</v>
      </c>
      <c r="U2351" s="6">
        <f t="shared" si="3115"/>
        <v>0</v>
      </c>
      <c r="V2351" s="6">
        <f t="shared" si="3116"/>
        <v>0</v>
      </c>
      <c r="W2351" s="6">
        <f t="shared" si="3117"/>
        <v>0</v>
      </c>
      <c r="X2351" s="17"/>
      <c r="Y2351" s="17"/>
      <c r="Z2351" s="17"/>
      <c r="AA2351" s="17"/>
      <c r="AB2351" s="17"/>
      <c r="AC2351" s="17"/>
      <c r="AE2351" s="16"/>
      <c r="AF2351" s="16"/>
      <c r="AG2351" s="16"/>
      <c r="AH2351" s="16"/>
      <c r="AI2351" s="16"/>
      <c r="AJ2351" s="16"/>
      <c r="AL2351" s="16"/>
      <c r="AM2351" s="16"/>
      <c r="AN2351" s="16"/>
      <c r="AO2351" s="16"/>
      <c r="AP2351" s="16"/>
      <c r="AQ2351" s="16"/>
      <c r="BI2351" s="1">
        <v>8</v>
      </c>
      <c r="BJ2351" s="6">
        <f>SUM($R$5:R2353)-$AB$2</f>
        <v>148.15519659999995</v>
      </c>
      <c r="BK2351" s="6">
        <f>SUM($R$5:S2353)-$AB$2</f>
        <v>748.33860940800093</v>
      </c>
      <c r="BL2351" s="6">
        <f>SUM($R$5:T2353)-$AB$2</f>
        <v>2248.7971414279955</v>
      </c>
      <c r="BM2351" s="6">
        <f>SUM($R$5:U2353)-$AB$2</f>
        <v>4349.4390862559994</v>
      </c>
      <c r="BN2351" s="6">
        <f>SUM($R$5:V2353)-$AB$2</f>
        <v>7350.3561502960074</v>
      </c>
      <c r="BO2351" s="6">
        <f>SUM($R$5:W2353)-$AB$2</f>
        <v>10951.456627143998</v>
      </c>
      <c r="BP2351" s="16"/>
    </row>
    <row r="2352" spans="1:68" x14ac:dyDescent="0.45">
      <c r="A2352" s="1">
        <v>2008</v>
      </c>
      <c r="B2352" s="1">
        <v>4</v>
      </c>
      <c r="C2352" s="1">
        <v>8</v>
      </c>
      <c r="D2352" s="1">
        <v>10</v>
      </c>
      <c r="E2352" s="1">
        <v>16.5</v>
      </c>
      <c r="F2352" s="1">
        <v>338.58</v>
      </c>
      <c r="G2352" s="4"/>
      <c r="H2352" s="4"/>
      <c r="Q2352" s="1">
        <v>7</v>
      </c>
      <c r="R2352" s="6">
        <f t="shared" si="3112"/>
        <v>1.2493199999999998E-2</v>
      </c>
      <c r="S2352" s="6">
        <f t="shared" si="3113"/>
        <v>4.847361599999999E-2</v>
      </c>
      <c r="T2352" s="6">
        <f t="shared" si="3114"/>
        <v>0.12118403999999997</v>
      </c>
      <c r="U2352" s="6">
        <f t="shared" si="3115"/>
        <v>0.16965765599999996</v>
      </c>
      <c r="V2352" s="6">
        <f t="shared" si="3116"/>
        <v>0.24236807999999993</v>
      </c>
      <c r="W2352" s="6">
        <f t="shared" si="3117"/>
        <v>0.29084169599999998</v>
      </c>
      <c r="X2352" s="17"/>
      <c r="Y2352" s="17"/>
      <c r="Z2352" s="17"/>
      <c r="AA2352" s="17"/>
      <c r="AB2352" s="17"/>
      <c r="AC2352" s="17"/>
      <c r="AE2352" s="16"/>
      <c r="AF2352" s="16"/>
      <c r="AG2352" s="16"/>
      <c r="AH2352" s="16"/>
      <c r="AI2352" s="16"/>
      <c r="AJ2352" s="16"/>
      <c r="AL2352" s="16"/>
      <c r="AM2352" s="16"/>
      <c r="AN2352" s="16"/>
      <c r="AO2352" s="16"/>
      <c r="AP2352" s="16"/>
      <c r="AQ2352" s="16"/>
      <c r="BI2352" s="1">
        <v>9</v>
      </c>
      <c r="BJ2352" s="6">
        <f>SUM($R$5:R2354)-$AB$2</f>
        <v>148.26384799999997</v>
      </c>
      <c r="BK2352" s="6">
        <f>SUM($R$5:S2354)-$AB$2</f>
        <v>748.86882824000088</v>
      </c>
      <c r="BL2352" s="6">
        <f>SUM($R$5:T2354)-$AB$2</f>
        <v>2250.381278839995</v>
      </c>
      <c r="BM2352" s="6">
        <f>SUM($R$5:U2354)-$AB$2</f>
        <v>4352.4987096799996</v>
      </c>
      <c r="BN2352" s="6">
        <f>SUM($R$5:V2354)-$AB$2</f>
        <v>7355.5236108800073</v>
      </c>
      <c r="BO2352" s="6">
        <f>SUM($R$5:W2354)-$AB$2</f>
        <v>10959.153492319998</v>
      </c>
      <c r="BP2352" s="16"/>
    </row>
    <row r="2353" spans="1:68" x14ac:dyDescent="0.45">
      <c r="A2353" s="1">
        <v>2008</v>
      </c>
      <c r="B2353" s="1">
        <v>4</v>
      </c>
      <c r="C2353" s="1">
        <v>8</v>
      </c>
      <c r="D2353" s="1">
        <v>11</v>
      </c>
      <c r="E2353" s="1">
        <v>15.8</v>
      </c>
      <c r="F2353" s="1">
        <v>181.79</v>
      </c>
      <c r="G2353" s="4"/>
      <c r="H2353" s="4"/>
      <c r="Q2353" s="1">
        <v>8</v>
      </c>
      <c r="R2353" s="6">
        <f t="shared" si="3112"/>
        <v>5.6544199999999996E-2</v>
      </c>
      <c r="S2353" s="6">
        <f t="shared" si="3113"/>
        <v>0.21939149599999999</v>
      </c>
      <c r="T2353" s="6">
        <f t="shared" si="3114"/>
        <v>0.54847873999999985</v>
      </c>
      <c r="U2353" s="6">
        <f t="shared" si="3115"/>
        <v>0.76787023599999993</v>
      </c>
      <c r="V2353" s="6">
        <f t="shared" si="3116"/>
        <v>1.0969574799999997</v>
      </c>
      <c r="W2353" s="6">
        <f t="shared" si="3117"/>
        <v>1.316348976</v>
      </c>
      <c r="X2353" s="17"/>
      <c r="Y2353" s="17"/>
      <c r="Z2353" s="17"/>
      <c r="AA2353" s="17"/>
      <c r="AB2353" s="17"/>
      <c r="AC2353" s="17"/>
      <c r="AE2353" s="16"/>
      <c r="AF2353" s="16"/>
      <c r="AG2353" s="16"/>
      <c r="AH2353" s="16"/>
      <c r="AI2353" s="16"/>
      <c r="AJ2353" s="16"/>
      <c r="AL2353" s="16"/>
      <c r="AM2353" s="16"/>
      <c r="AN2353" s="16"/>
      <c r="AO2353" s="16"/>
      <c r="AP2353" s="16"/>
      <c r="AQ2353" s="16"/>
      <c r="BI2353" s="1">
        <v>10</v>
      </c>
      <c r="BJ2353" s="6">
        <f>SUM($R$5:R2355)-$AB$2</f>
        <v>148.46022439999996</v>
      </c>
      <c r="BK2353" s="6">
        <f>SUM($R$5:S2355)-$AB$2</f>
        <v>749.8271450720008</v>
      </c>
      <c r="BL2353" s="6">
        <f>SUM($R$5:T2355)-$AB$2</f>
        <v>2253.2444467519949</v>
      </c>
      <c r="BM2353" s="6">
        <f>SUM($R$5:U2355)-$AB$2</f>
        <v>4358.0286691040001</v>
      </c>
      <c r="BN2353" s="6">
        <f>SUM($R$5:V2355)-$AB$2</f>
        <v>7364.8632724640074</v>
      </c>
      <c r="BO2353" s="6">
        <f>SUM($R$5:W2355)-$AB$2</f>
        <v>10973.064796495997</v>
      </c>
      <c r="BP2353" s="16"/>
    </row>
    <row r="2354" spans="1:68" x14ac:dyDescent="0.45">
      <c r="A2354" s="1">
        <v>2008</v>
      </c>
      <c r="B2354" s="1">
        <v>4</v>
      </c>
      <c r="C2354" s="1">
        <v>8</v>
      </c>
      <c r="D2354" s="1">
        <v>12</v>
      </c>
      <c r="E2354" s="1">
        <v>14.6</v>
      </c>
      <c r="F2354" s="1">
        <v>176.62</v>
      </c>
      <c r="G2354" s="4"/>
      <c r="H2354" s="4"/>
      <c r="Q2354" s="1">
        <v>9</v>
      </c>
      <c r="R2354" s="6">
        <f t="shared" si="3112"/>
        <v>0.1086514</v>
      </c>
      <c r="S2354" s="6">
        <f t="shared" si="3113"/>
        <v>0.42156743200000002</v>
      </c>
      <c r="T2354" s="6">
        <f t="shared" si="3114"/>
        <v>1.0539185799999997</v>
      </c>
      <c r="U2354" s="6">
        <f t="shared" si="3115"/>
        <v>1.4754860119999997</v>
      </c>
      <c r="V2354" s="6">
        <f t="shared" si="3116"/>
        <v>2.1078371599999994</v>
      </c>
      <c r="W2354" s="6">
        <f t="shared" si="3117"/>
        <v>2.5294045919999997</v>
      </c>
      <c r="X2354" s="17"/>
      <c r="Y2354" s="17"/>
      <c r="Z2354" s="17"/>
      <c r="AA2354" s="17"/>
      <c r="AB2354" s="17"/>
      <c r="AC2354" s="17"/>
      <c r="AE2354" s="16"/>
      <c r="AF2354" s="16"/>
      <c r="AG2354" s="16"/>
      <c r="AH2354" s="16"/>
      <c r="AI2354" s="16"/>
      <c r="AJ2354" s="16"/>
      <c r="AL2354" s="16"/>
      <c r="AM2354" s="16"/>
      <c r="AN2354" s="16"/>
      <c r="AO2354" s="16"/>
      <c r="AP2354" s="16"/>
      <c r="AQ2354" s="16"/>
      <c r="BI2354" s="1">
        <v>11</v>
      </c>
      <c r="BJ2354" s="6">
        <f>SUM($R$5:R2356)-$AB$2</f>
        <v>148.56566259999997</v>
      </c>
      <c r="BK2354" s="6">
        <f>SUM($R$5:S2356)-$AB$2</f>
        <v>750.34168348800074</v>
      </c>
      <c r="BL2354" s="6">
        <f>SUM($R$5:T2356)-$AB$2</f>
        <v>2254.7817357079948</v>
      </c>
      <c r="BM2354" s="6">
        <f>SUM($R$5:U2356)-$AB$2</f>
        <v>4360.9978088160005</v>
      </c>
      <c r="BN2354" s="6">
        <f>SUM($R$5:V2356)-$AB$2</f>
        <v>7369.8779132560076</v>
      </c>
      <c r="BO2354" s="6">
        <f>SUM($R$5:W2356)-$AB$2</f>
        <v>10980.534038583997</v>
      </c>
      <c r="BP2354" s="16"/>
    </row>
    <row r="2355" spans="1:68" x14ac:dyDescent="0.45">
      <c r="A2355" s="1">
        <v>2008</v>
      </c>
      <c r="B2355" s="1">
        <v>4</v>
      </c>
      <c r="C2355" s="1">
        <v>8</v>
      </c>
      <c r="D2355" s="1">
        <v>13</v>
      </c>
      <c r="E2355" s="1">
        <v>15.2</v>
      </c>
      <c r="F2355" s="1">
        <v>460.69</v>
      </c>
      <c r="G2355" s="4"/>
      <c r="H2355" s="4"/>
      <c r="Q2355" s="1">
        <v>10</v>
      </c>
      <c r="R2355" s="6">
        <f t="shared" si="3112"/>
        <v>0.19637639999999998</v>
      </c>
      <c r="S2355" s="6">
        <f t="shared" si="3113"/>
        <v>0.76194043199999995</v>
      </c>
      <c r="T2355" s="6">
        <f t="shared" si="3114"/>
        <v>1.9048510799999996</v>
      </c>
      <c r="U2355" s="6">
        <f t="shared" si="3115"/>
        <v>2.6667915119999996</v>
      </c>
      <c r="V2355" s="6">
        <f t="shared" si="3116"/>
        <v>3.8097021599999992</v>
      </c>
      <c r="W2355" s="6">
        <f t="shared" si="3117"/>
        <v>4.5716425919999999</v>
      </c>
      <c r="X2355" s="17"/>
      <c r="Y2355" s="17"/>
      <c r="Z2355" s="17"/>
      <c r="AA2355" s="17"/>
      <c r="AB2355" s="17"/>
      <c r="AC2355" s="17"/>
      <c r="AE2355" s="16"/>
      <c r="AF2355" s="16"/>
      <c r="AG2355" s="16"/>
      <c r="AH2355" s="16"/>
      <c r="AI2355" s="16"/>
      <c r="AJ2355" s="16"/>
      <c r="AL2355" s="16"/>
      <c r="AM2355" s="16"/>
      <c r="AN2355" s="16"/>
      <c r="AO2355" s="16"/>
      <c r="AP2355" s="16"/>
      <c r="AQ2355" s="16"/>
      <c r="BI2355" s="1">
        <v>12</v>
      </c>
      <c r="BJ2355" s="6">
        <f t="shared" ref="BJ2355" si="3154">R2357-$AB$2</f>
        <v>-6.4288103999999997</v>
      </c>
      <c r="BK2355" s="6">
        <f t="shared" ref="BK2355" si="3155">S2357-$AB$2</f>
        <v>-6.1337843520000002</v>
      </c>
      <c r="BL2355" s="6">
        <f t="shared" ref="BL2355" si="3156">T2357-$AB$2</f>
        <v>-5.53758588</v>
      </c>
      <c r="BM2355" s="6">
        <f t="shared" ref="BM2355" si="3157">U2357-$AB$2</f>
        <v>-5.1401202320000001</v>
      </c>
      <c r="BN2355" s="6">
        <f t="shared" ref="BN2355" si="3158">V2357-$AB$2</f>
        <v>-4.5439217599999999</v>
      </c>
      <c r="BO2355" s="6">
        <f t="shared" ref="BO2355" si="3159">W2357-$AB$2</f>
        <v>-4.1464561119999992</v>
      </c>
      <c r="BP2355" s="16"/>
    </row>
    <row r="2356" spans="1:68" x14ac:dyDescent="0.45">
      <c r="A2356" s="1">
        <v>2008</v>
      </c>
      <c r="B2356" s="1">
        <v>4</v>
      </c>
      <c r="C2356" s="1">
        <v>8</v>
      </c>
      <c r="D2356" s="1">
        <v>14</v>
      </c>
      <c r="E2356" s="1">
        <v>16.2</v>
      </c>
      <c r="F2356" s="1">
        <v>742.6</v>
      </c>
      <c r="G2356" s="4"/>
      <c r="H2356" s="4"/>
      <c r="Q2356" s="1">
        <v>11</v>
      </c>
      <c r="R2356" s="6">
        <f t="shared" si="3112"/>
        <v>0.1054382</v>
      </c>
      <c r="S2356" s="6">
        <f t="shared" si="3113"/>
        <v>0.40910021600000002</v>
      </c>
      <c r="T2356" s="6">
        <f t="shared" si="3114"/>
        <v>1.0227505399999999</v>
      </c>
      <c r="U2356" s="6">
        <f t="shared" si="3115"/>
        <v>1.431850756</v>
      </c>
      <c r="V2356" s="6">
        <f t="shared" si="3116"/>
        <v>2.0455010799999997</v>
      </c>
      <c r="W2356" s="6">
        <f t="shared" si="3117"/>
        <v>2.4546012959999999</v>
      </c>
      <c r="X2356" s="17"/>
      <c r="Y2356" s="17"/>
      <c r="Z2356" s="17"/>
      <c r="AA2356" s="17"/>
      <c r="AB2356" s="17"/>
      <c r="AC2356" s="17"/>
      <c r="AE2356" s="16"/>
      <c r="AF2356" s="16"/>
      <c r="AG2356" s="16"/>
      <c r="AH2356" s="16"/>
      <c r="AI2356" s="16"/>
      <c r="AJ2356" s="16"/>
      <c r="AL2356" s="16"/>
      <c r="AM2356" s="16"/>
      <c r="AN2356" s="16"/>
      <c r="AO2356" s="16"/>
      <c r="AP2356" s="16"/>
      <c r="AQ2356" s="16"/>
      <c r="BI2356" s="1">
        <v>13</v>
      </c>
      <c r="BJ2356" s="6">
        <f>SUM($R$5:R2358)-$AB$2</f>
        <v>148.93530239999996</v>
      </c>
      <c r="BK2356" s="6">
        <f>SUM($R$5:S2358)-$AB$2</f>
        <v>752.14552571200079</v>
      </c>
      <c r="BL2356" s="6">
        <f>SUM($R$5:T2358)-$AB$2</f>
        <v>2260.1710839919947</v>
      </c>
      <c r="BM2356" s="6">
        <f>SUM($R$5:U2358)-$AB$2</f>
        <v>4371.4068655840019</v>
      </c>
      <c r="BN2356" s="6">
        <f>SUM($R$5:V2358)-$AB$2</f>
        <v>7387.4579821440093</v>
      </c>
      <c r="BO2356" s="6">
        <f>SUM($R$5:W2358)-$AB$2</f>
        <v>11006.719322016001</v>
      </c>
      <c r="BP2356" s="16"/>
    </row>
    <row r="2357" spans="1:68" x14ac:dyDescent="0.45">
      <c r="A2357" s="1">
        <v>2008</v>
      </c>
      <c r="B2357" s="1">
        <v>4</v>
      </c>
      <c r="C2357" s="1">
        <v>8</v>
      </c>
      <c r="D2357" s="1">
        <v>15</v>
      </c>
      <c r="E2357" s="1">
        <v>17.3</v>
      </c>
      <c r="F2357" s="1">
        <v>676.58</v>
      </c>
      <c r="G2357" s="4"/>
      <c r="H2357" s="4"/>
      <c r="Q2357" s="1">
        <v>12</v>
      </c>
      <c r="R2357" s="6">
        <f t="shared" si="3112"/>
        <v>0.10243959999999999</v>
      </c>
      <c r="S2357" s="6">
        <f t="shared" si="3113"/>
        <v>0.397465648</v>
      </c>
      <c r="T2357" s="6">
        <f t="shared" si="3114"/>
        <v>0.99366411999999993</v>
      </c>
      <c r="U2357" s="6">
        <f t="shared" si="3115"/>
        <v>1.3911297680000001</v>
      </c>
      <c r="V2357" s="6">
        <f t="shared" si="3116"/>
        <v>1.9873282399999999</v>
      </c>
      <c r="W2357" s="6">
        <f t="shared" si="3117"/>
        <v>2.3847938880000004</v>
      </c>
      <c r="X2357" s="17">
        <f t="shared" ref="X2357" si="3160">SUM(R2357:R2381)-$AA$2</f>
        <v>-3.6404502000000001</v>
      </c>
      <c r="Y2357" s="17">
        <f t="shared" ref="Y2357" si="3161">SUM(S2357:S2381)-$AA$2</f>
        <v>2.8040532240000013</v>
      </c>
      <c r="Z2357" s="17">
        <f t="shared" ref="Z2357" si="3162">SUM(T2357:T2381)-$AA$2</f>
        <v>15.827320559999997</v>
      </c>
      <c r="AA2357" s="17">
        <f t="shared" ref="AA2357" si="3163">SUM(U2357:U2381)-$AA$2</f>
        <v>24.509498783999994</v>
      </c>
      <c r="AB2357" s="17">
        <f t="shared" ref="AB2357" si="3164">SUM(V2357:V2381)-$AA$2</f>
        <v>37.532766119999998</v>
      </c>
      <c r="AC2357" s="17">
        <f t="shared" ref="AC2357" si="3165">SUM(W2357:W2381)-$AA$2</f>
        <v>46.214944344000003</v>
      </c>
      <c r="AE2357" s="16">
        <f t="shared" ref="AE2357" si="3166">IF(X2357&gt;0,1,0)</f>
        <v>0</v>
      </c>
      <c r="AF2357" s="16">
        <f t="shared" ref="AF2357" si="3167">IF(Y2357&gt;0,1,0)</f>
        <v>1</v>
      </c>
      <c r="AG2357" s="16">
        <f t="shared" ref="AG2357" si="3168">IF(Z2357&gt;0,1,0)</f>
        <v>1</v>
      </c>
      <c r="AH2357" s="16">
        <f t="shared" ref="AH2357" si="3169">IF(AA2357&gt;0,1,0)</f>
        <v>1</v>
      </c>
      <c r="AI2357" s="16">
        <f t="shared" ref="AI2357" si="3170">IF(AB2357&gt;0,1,0)</f>
        <v>1</v>
      </c>
      <c r="AJ2357" s="16">
        <f t="shared" ref="AJ2357" si="3171">IF(AC2357&gt;0,1,0)</f>
        <v>1</v>
      </c>
      <c r="AL2357" s="16">
        <f t="shared" ref="AL2357" si="3172">IF(X2357&lt;0,ABS(X2357*$AP$1),0)</f>
        <v>0</v>
      </c>
      <c r="AM2357" s="16">
        <f t="shared" ref="AM2357" si="3173">IF(Y2357&lt;0,ABS(Y2357*$AP$1),0)</f>
        <v>0</v>
      </c>
      <c r="AN2357" s="16">
        <f t="shared" ref="AN2357" si="3174">IF(Z2357&lt;0,ABS(Z2357*$AP$1),0)</f>
        <v>0</v>
      </c>
      <c r="AO2357" s="16">
        <f t="shared" ref="AO2357" si="3175">IF(AA2357&lt;0,ABS(AA2357*$AP$1),0)</f>
        <v>0</v>
      </c>
      <c r="AP2357" s="16">
        <f t="shared" ref="AP2357" si="3176">IF(AB2357&lt;0,ABS(AB2357*$AP$1),0)</f>
        <v>0</v>
      </c>
      <c r="AQ2357" s="16">
        <f t="shared" ref="AQ2357" si="3177">IF(AC2357&lt;0,ABS(AC2357*$AP$1),0)</f>
        <v>0</v>
      </c>
      <c r="BI2357" s="1">
        <v>14</v>
      </c>
      <c r="BJ2357" s="6">
        <f>SUM($R$5:R2359)-$AB$2</f>
        <v>149.36601039999996</v>
      </c>
      <c r="BK2357" s="6">
        <f>SUM($R$5:S2359)-$AB$2</f>
        <v>754.24738075200082</v>
      </c>
      <c r="BL2357" s="6">
        <f>SUM($R$5:T2359)-$AB$2</f>
        <v>2266.4508066319945</v>
      </c>
      <c r="BM2357" s="6">
        <f>SUM($R$5:U2359)-$AB$2</f>
        <v>4383.5356028640017</v>
      </c>
      <c r="BN2357" s="6">
        <f>SUM($R$5:V2359)-$AB$2</f>
        <v>7407.9424546240089</v>
      </c>
      <c r="BO2357" s="6">
        <f>SUM($R$5:W2359)-$AB$2</f>
        <v>11037.230676736001</v>
      </c>
      <c r="BP2357" s="16"/>
    </row>
    <row r="2358" spans="1:68" x14ac:dyDescent="0.45">
      <c r="A2358" s="1">
        <v>2008</v>
      </c>
      <c r="B2358" s="1">
        <v>4</v>
      </c>
      <c r="C2358" s="1">
        <v>8</v>
      </c>
      <c r="D2358" s="1">
        <v>16</v>
      </c>
      <c r="E2358" s="1">
        <v>16.899999999999999</v>
      </c>
      <c r="F2358" s="1">
        <v>215.97</v>
      </c>
      <c r="G2358" s="4"/>
      <c r="H2358" s="4"/>
      <c r="Q2358" s="1">
        <v>13</v>
      </c>
      <c r="R2358" s="6">
        <f t="shared" si="3112"/>
        <v>0.2672002</v>
      </c>
      <c r="S2358" s="6">
        <f t="shared" si="3113"/>
        <v>1.0367367759999999</v>
      </c>
      <c r="T2358" s="6">
        <f t="shared" si="3114"/>
        <v>2.5918419399999997</v>
      </c>
      <c r="U2358" s="6">
        <f t="shared" si="3115"/>
        <v>3.6285787159999998</v>
      </c>
      <c r="V2358" s="6">
        <f t="shared" si="3116"/>
        <v>5.1836838799999994</v>
      </c>
      <c r="W2358" s="6">
        <f t="shared" si="3117"/>
        <v>6.2204206559999999</v>
      </c>
      <c r="X2358" s="17"/>
      <c r="Y2358" s="17"/>
      <c r="Z2358" s="17"/>
      <c r="AA2358" s="17"/>
      <c r="AB2358" s="17"/>
      <c r="AC2358" s="17"/>
      <c r="AE2358" s="16"/>
      <c r="AF2358" s="16"/>
      <c r="AG2358" s="16"/>
      <c r="AH2358" s="16"/>
      <c r="AI2358" s="16"/>
      <c r="AJ2358" s="16"/>
      <c r="AL2358" s="16"/>
      <c r="AM2358" s="16"/>
      <c r="AN2358" s="16"/>
      <c r="AO2358" s="16"/>
      <c r="AP2358" s="16"/>
      <c r="AQ2358" s="16"/>
      <c r="BI2358" s="1">
        <v>15</v>
      </c>
      <c r="BJ2358" s="6">
        <f>SUM($R$5:R2360)-$AB$2</f>
        <v>149.75842679999997</v>
      </c>
      <c r="BK2358" s="6">
        <f>SUM($R$5:S2360)-$AB$2</f>
        <v>756.16237278400081</v>
      </c>
      <c r="BL2358" s="6">
        <f>SUM($R$5:T2360)-$AB$2</f>
        <v>2272.1722377439946</v>
      </c>
      <c r="BM2358" s="6">
        <f>SUM($R$5:U2360)-$AB$2</f>
        <v>4394.586048688001</v>
      </c>
      <c r="BN2358" s="6">
        <f>SUM($R$5:V2360)-$AB$2</f>
        <v>7426.6057786080082</v>
      </c>
      <c r="BO2358" s="6">
        <f>SUM($R$5:W2360)-$AB$2</f>
        <v>11065.029454512</v>
      </c>
      <c r="BP2358" s="16"/>
    </row>
    <row r="2359" spans="1:68" x14ac:dyDescent="0.45">
      <c r="A2359" s="1">
        <v>2008</v>
      </c>
      <c r="B2359" s="1">
        <v>4</v>
      </c>
      <c r="C2359" s="1">
        <v>8</v>
      </c>
      <c r="D2359" s="1">
        <v>17</v>
      </c>
      <c r="E2359" s="1">
        <v>16.7</v>
      </c>
      <c r="F2359" s="1">
        <v>400.83</v>
      </c>
      <c r="G2359" s="4"/>
      <c r="H2359" s="4"/>
      <c r="Q2359" s="1">
        <v>14</v>
      </c>
      <c r="R2359" s="6">
        <f t="shared" si="3112"/>
        <v>0.43070799999999998</v>
      </c>
      <c r="S2359" s="6">
        <f t="shared" si="3113"/>
        <v>1.6711470399999999</v>
      </c>
      <c r="T2359" s="6">
        <f t="shared" si="3114"/>
        <v>4.1778675999999999</v>
      </c>
      <c r="U2359" s="6">
        <f t="shared" si="3115"/>
        <v>5.8490146399999992</v>
      </c>
      <c r="V2359" s="6">
        <f t="shared" si="3116"/>
        <v>8.3557351999999998</v>
      </c>
      <c r="W2359" s="6">
        <f t="shared" si="3117"/>
        <v>10.026882239999999</v>
      </c>
      <c r="X2359" s="17"/>
      <c r="Y2359" s="17"/>
      <c r="Z2359" s="17"/>
      <c r="AA2359" s="17"/>
      <c r="AB2359" s="17"/>
      <c r="AC2359" s="17"/>
      <c r="AE2359" s="16"/>
      <c r="AF2359" s="16"/>
      <c r="AG2359" s="16"/>
      <c r="AH2359" s="16"/>
      <c r="AI2359" s="16"/>
      <c r="AJ2359" s="16"/>
      <c r="AL2359" s="16"/>
      <c r="AM2359" s="16"/>
      <c r="AN2359" s="16"/>
      <c r="AO2359" s="16"/>
      <c r="AP2359" s="16"/>
      <c r="AQ2359" s="16"/>
      <c r="BI2359" s="1">
        <v>16</v>
      </c>
      <c r="BJ2359" s="6">
        <f>SUM($R$5:R2361)-$AB$2</f>
        <v>149.88368939999998</v>
      </c>
      <c r="BK2359" s="6">
        <f>SUM($R$5:S2361)-$AB$2</f>
        <v>756.77365427200084</v>
      </c>
      <c r="BL2359" s="6">
        <f>SUM($R$5:T2361)-$AB$2</f>
        <v>2273.998566451995</v>
      </c>
      <c r="BM2359" s="6">
        <f>SUM($R$5:U2361)-$AB$2</f>
        <v>4398.1134435040012</v>
      </c>
      <c r="BN2359" s="6">
        <f>SUM($R$5:V2361)-$AB$2</f>
        <v>7432.5632678640086</v>
      </c>
      <c r="BO2359" s="6">
        <f>SUM($R$5:W2361)-$AB$2</f>
        <v>11073.903057095999</v>
      </c>
      <c r="BP2359" s="16"/>
    </row>
    <row r="2360" spans="1:68" x14ac:dyDescent="0.45">
      <c r="A2360" s="1">
        <v>2008</v>
      </c>
      <c r="B2360" s="1">
        <v>4</v>
      </c>
      <c r="C2360" s="1">
        <v>8</v>
      </c>
      <c r="D2360" s="1">
        <v>18</v>
      </c>
      <c r="E2360" s="1">
        <v>15.7</v>
      </c>
      <c r="F2360" s="1">
        <v>155.4</v>
      </c>
      <c r="G2360" s="4"/>
      <c r="H2360" s="4"/>
      <c r="Q2360" s="1">
        <v>15</v>
      </c>
      <c r="R2360" s="6">
        <f t="shared" si="3112"/>
        <v>0.3924164</v>
      </c>
      <c r="S2360" s="6">
        <f t="shared" si="3113"/>
        <v>1.5225756320000001</v>
      </c>
      <c r="T2360" s="6">
        <f t="shared" si="3114"/>
        <v>3.8064390799999996</v>
      </c>
      <c r="U2360" s="6">
        <f t="shared" si="3115"/>
        <v>5.3290147120000002</v>
      </c>
      <c r="V2360" s="6">
        <f t="shared" si="3116"/>
        <v>7.6128781599999993</v>
      </c>
      <c r="W2360" s="6">
        <f t="shared" si="3117"/>
        <v>9.1354537919999999</v>
      </c>
      <c r="X2360" s="17"/>
      <c r="Y2360" s="17"/>
      <c r="Z2360" s="17"/>
      <c r="AA2360" s="17"/>
      <c r="AB2360" s="17"/>
      <c r="AC2360" s="17"/>
      <c r="AE2360" s="16"/>
      <c r="AF2360" s="16"/>
      <c r="AG2360" s="16"/>
      <c r="AH2360" s="16"/>
      <c r="AI2360" s="16"/>
      <c r="AJ2360" s="16"/>
      <c r="AL2360" s="16"/>
      <c r="AM2360" s="16"/>
      <c r="AN2360" s="16"/>
      <c r="AO2360" s="16"/>
      <c r="AP2360" s="16"/>
      <c r="AQ2360" s="16"/>
      <c r="BI2360" s="1">
        <v>17</v>
      </c>
      <c r="BJ2360" s="6">
        <f>SUM($R$5:R2362)-$AB$2</f>
        <v>150.11617079999999</v>
      </c>
      <c r="BK2360" s="6">
        <f>SUM($R$5:S2362)-$AB$2</f>
        <v>757.90816350400087</v>
      </c>
      <c r="BL2360" s="6">
        <f>SUM($R$5:T2362)-$AB$2</f>
        <v>2277.3881452639948</v>
      </c>
      <c r="BM2360" s="6">
        <f>SUM($R$5:U2362)-$AB$2</f>
        <v>4404.6601197280024</v>
      </c>
      <c r="BN2360" s="6">
        <f>SUM($R$5:V2362)-$AB$2</f>
        <v>7443.6200832480099</v>
      </c>
      <c r="BO2360" s="6">
        <f>SUM($R$5:W2362)-$AB$2</f>
        <v>11090.372039472</v>
      </c>
      <c r="BP2360" s="16"/>
    </row>
    <row r="2361" spans="1:68" x14ac:dyDescent="0.45">
      <c r="A2361" s="1">
        <v>2008</v>
      </c>
      <c r="B2361" s="1">
        <v>4</v>
      </c>
      <c r="C2361" s="1">
        <v>8</v>
      </c>
      <c r="D2361" s="1">
        <v>19</v>
      </c>
      <c r="E2361" s="1">
        <v>14.6</v>
      </c>
      <c r="F2361" s="1">
        <v>0.03</v>
      </c>
      <c r="G2361" s="4"/>
      <c r="H2361" s="4"/>
      <c r="Q2361" s="1">
        <v>16</v>
      </c>
      <c r="R2361" s="6">
        <f t="shared" si="3112"/>
        <v>0.1252626</v>
      </c>
      <c r="S2361" s="6">
        <f t="shared" si="3113"/>
        <v>0.48601888799999993</v>
      </c>
      <c r="T2361" s="6">
        <f t="shared" si="3114"/>
        <v>1.21504722</v>
      </c>
      <c r="U2361" s="6">
        <f t="shared" si="3115"/>
        <v>1.701066108</v>
      </c>
      <c r="V2361" s="6">
        <f t="shared" si="3116"/>
        <v>2.43009444</v>
      </c>
      <c r="W2361" s="6">
        <f t="shared" si="3117"/>
        <v>2.9161133279999998</v>
      </c>
      <c r="X2361" s="17"/>
      <c r="Y2361" s="17"/>
      <c r="Z2361" s="17"/>
      <c r="AA2361" s="17"/>
      <c r="AB2361" s="17"/>
      <c r="AC2361" s="17"/>
      <c r="AE2361" s="16"/>
      <c r="AF2361" s="16"/>
      <c r="AG2361" s="16"/>
      <c r="AH2361" s="16"/>
      <c r="AI2361" s="16"/>
      <c r="AJ2361" s="16"/>
      <c r="AL2361" s="16"/>
      <c r="AM2361" s="16"/>
      <c r="AN2361" s="16"/>
      <c r="AO2361" s="16"/>
      <c r="AP2361" s="16"/>
      <c r="AQ2361" s="16"/>
      <c r="BI2361" s="1">
        <v>18</v>
      </c>
      <c r="BJ2361" s="6">
        <f>SUM($R$5:R2363)-$AB$2</f>
        <v>150.2063028</v>
      </c>
      <c r="BK2361" s="6">
        <f>SUM($R$5:S2363)-$AB$2</f>
        <v>758.34800766400087</v>
      </c>
      <c r="BL2361" s="6">
        <f>SUM($R$5:T2363)-$AB$2</f>
        <v>2278.7022698239944</v>
      </c>
      <c r="BM2361" s="6">
        <f>SUM($R$5:U2363)-$AB$2</f>
        <v>4407.198236848003</v>
      </c>
      <c r="BN2361" s="6">
        <f>SUM($R$5:V2363)-$AB$2</f>
        <v>7447.9067611680102</v>
      </c>
      <c r="BO2361" s="6">
        <f>SUM($R$5:W2363)-$AB$2</f>
        <v>11096.756990352</v>
      </c>
      <c r="BP2361" s="16"/>
    </row>
    <row r="2362" spans="1:68" x14ac:dyDescent="0.45">
      <c r="A2362" s="1">
        <v>2008</v>
      </c>
      <c r="B2362" s="1">
        <v>4</v>
      </c>
      <c r="C2362" s="1">
        <v>8</v>
      </c>
      <c r="D2362" s="1">
        <v>20</v>
      </c>
      <c r="E2362" s="1">
        <v>14</v>
      </c>
      <c r="F2362" s="1">
        <v>0</v>
      </c>
      <c r="G2362" s="4"/>
      <c r="H2362" s="4"/>
      <c r="Q2362" s="1">
        <v>17</v>
      </c>
      <c r="R2362" s="6">
        <f t="shared" si="3112"/>
        <v>0.23248139999999998</v>
      </c>
      <c r="S2362" s="6">
        <f t="shared" si="3113"/>
        <v>0.90202783199999992</v>
      </c>
      <c r="T2362" s="6">
        <f t="shared" si="3114"/>
        <v>2.2550695799999998</v>
      </c>
      <c r="U2362" s="6">
        <f t="shared" si="3115"/>
        <v>3.1570974119999997</v>
      </c>
      <c r="V2362" s="6">
        <f t="shared" si="3116"/>
        <v>4.5101391599999996</v>
      </c>
      <c r="W2362" s="6">
        <f t="shared" si="3117"/>
        <v>5.4121669919999995</v>
      </c>
      <c r="X2362" s="17"/>
      <c r="Y2362" s="17"/>
      <c r="Z2362" s="17"/>
      <c r="AA2362" s="17"/>
      <c r="AB2362" s="17"/>
      <c r="AC2362" s="17"/>
      <c r="AE2362" s="16"/>
      <c r="AF2362" s="16"/>
      <c r="AG2362" s="16"/>
      <c r="AH2362" s="16"/>
      <c r="AI2362" s="16"/>
      <c r="AJ2362" s="16"/>
      <c r="AL2362" s="16"/>
      <c r="AM2362" s="16"/>
      <c r="AN2362" s="16"/>
      <c r="AO2362" s="16"/>
      <c r="AP2362" s="16"/>
      <c r="AQ2362" s="16"/>
      <c r="BI2362" s="1">
        <v>19</v>
      </c>
      <c r="BJ2362" s="6">
        <f>SUM($R$5:R2364)-$AB$2</f>
        <v>150.20632019999999</v>
      </c>
      <c r="BK2362" s="6">
        <f>SUM($R$5:S2364)-$AB$2</f>
        <v>758.34809257600091</v>
      </c>
      <c r="BL2362" s="6">
        <f>SUM($R$5:T2364)-$AB$2</f>
        <v>2278.7025235159945</v>
      </c>
      <c r="BM2362" s="6">
        <f>SUM($R$5:U2364)-$AB$2</f>
        <v>4407.1987268320036</v>
      </c>
      <c r="BN2362" s="6">
        <f>SUM($R$5:V2364)-$AB$2</f>
        <v>7447.9075887120107</v>
      </c>
      <c r="BO2362" s="6">
        <f>SUM($R$5:W2364)-$AB$2</f>
        <v>11096.758222968001</v>
      </c>
      <c r="BP2362" s="16"/>
    </row>
    <row r="2363" spans="1:68" x14ac:dyDescent="0.45">
      <c r="A2363" s="1">
        <v>2008</v>
      </c>
      <c r="B2363" s="1">
        <v>4</v>
      </c>
      <c r="C2363" s="1">
        <v>8</v>
      </c>
      <c r="D2363" s="1">
        <v>21</v>
      </c>
      <c r="E2363" s="1">
        <v>14.3</v>
      </c>
      <c r="F2363" s="1">
        <v>0</v>
      </c>
      <c r="G2363" s="4"/>
      <c r="H2363" s="4"/>
      <c r="Q2363" s="1">
        <v>18</v>
      </c>
      <c r="R2363" s="6">
        <f t="shared" si="3112"/>
        <v>9.013199999999999E-2</v>
      </c>
      <c r="S2363" s="6">
        <f t="shared" si="3113"/>
        <v>0.34971215999999999</v>
      </c>
      <c r="T2363" s="6">
        <f t="shared" si="3114"/>
        <v>0.87428039999999985</v>
      </c>
      <c r="U2363" s="6">
        <f t="shared" si="3115"/>
        <v>1.2239925599999999</v>
      </c>
      <c r="V2363" s="6">
        <f t="shared" si="3116"/>
        <v>1.7485607999999997</v>
      </c>
      <c r="W2363" s="6">
        <f t="shared" si="3117"/>
        <v>2.0982729599999996</v>
      </c>
      <c r="X2363" s="17"/>
      <c r="Y2363" s="17"/>
      <c r="Z2363" s="17"/>
      <c r="AA2363" s="17"/>
      <c r="AB2363" s="17"/>
      <c r="AC2363" s="17"/>
      <c r="AE2363" s="16"/>
      <c r="AF2363" s="16"/>
      <c r="AG2363" s="16"/>
      <c r="AH2363" s="16"/>
      <c r="AI2363" s="16"/>
      <c r="AJ2363" s="16"/>
      <c r="AL2363" s="16"/>
      <c r="AM2363" s="16"/>
      <c r="AN2363" s="16"/>
      <c r="AO2363" s="16"/>
      <c r="AP2363" s="16"/>
      <c r="AQ2363" s="16"/>
      <c r="BI2363" s="1">
        <v>20</v>
      </c>
      <c r="BJ2363" s="6">
        <f>SUM($R$5:R2365)-$AB$2</f>
        <v>150.20632019999999</v>
      </c>
      <c r="BK2363" s="6">
        <f>SUM($R$5:S2365)-$AB$2</f>
        <v>758.34809257600091</v>
      </c>
      <c r="BL2363" s="6">
        <f>SUM($R$5:T2365)-$AB$2</f>
        <v>2278.7025235159945</v>
      </c>
      <c r="BM2363" s="6">
        <f>SUM($R$5:U2365)-$AB$2</f>
        <v>4407.1987268320036</v>
      </c>
      <c r="BN2363" s="6">
        <f>SUM($R$5:V2365)-$AB$2</f>
        <v>7447.9075887120107</v>
      </c>
      <c r="BO2363" s="6">
        <f>SUM($R$5:W2365)-$AB$2</f>
        <v>11096.758222968001</v>
      </c>
      <c r="BP2363" s="16"/>
    </row>
    <row r="2364" spans="1:68" x14ac:dyDescent="0.45">
      <c r="A2364" s="1">
        <v>2008</v>
      </c>
      <c r="B2364" s="1">
        <v>4</v>
      </c>
      <c r="C2364" s="1">
        <v>8</v>
      </c>
      <c r="D2364" s="1">
        <v>22</v>
      </c>
      <c r="E2364" s="1">
        <v>15</v>
      </c>
      <c r="F2364" s="1">
        <v>0</v>
      </c>
      <c r="G2364" s="4"/>
      <c r="H2364" s="4"/>
      <c r="Q2364" s="1">
        <v>19</v>
      </c>
      <c r="R2364" s="6">
        <f t="shared" si="3112"/>
        <v>1.7399999999999999E-5</v>
      </c>
      <c r="S2364" s="6">
        <f t="shared" si="3113"/>
        <v>6.7511999999999987E-5</v>
      </c>
      <c r="T2364" s="6">
        <f t="shared" si="3114"/>
        <v>1.6877999999999999E-4</v>
      </c>
      <c r="U2364" s="6">
        <f t="shared" si="3115"/>
        <v>2.3629199999999998E-4</v>
      </c>
      <c r="V2364" s="6">
        <f t="shared" si="3116"/>
        <v>3.3755999999999999E-4</v>
      </c>
      <c r="W2364" s="6">
        <f t="shared" si="3117"/>
        <v>4.0507199999999997E-4</v>
      </c>
      <c r="X2364" s="17"/>
      <c r="Y2364" s="17"/>
      <c r="Z2364" s="17"/>
      <c r="AA2364" s="17"/>
      <c r="AB2364" s="17"/>
      <c r="AC2364" s="17"/>
      <c r="AE2364" s="16"/>
      <c r="AF2364" s="16"/>
      <c r="AG2364" s="16"/>
      <c r="AH2364" s="16"/>
      <c r="AI2364" s="16"/>
      <c r="AJ2364" s="16"/>
      <c r="AL2364" s="16"/>
      <c r="AM2364" s="16"/>
      <c r="AN2364" s="16"/>
      <c r="AO2364" s="16"/>
      <c r="AP2364" s="16"/>
      <c r="AQ2364" s="16"/>
      <c r="BI2364" s="1">
        <v>21</v>
      </c>
      <c r="BJ2364" s="6">
        <f>SUM($R$5:R2366)-$AB$2</f>
        <v>150.20632019999999</v>
      </c>
      <c r="BK2364" s="6">
        <f>SUM($R$5:S2366)-$AB$2</f>
        <v>758.34809257600091</v>
      </c>
      <c r="BL2364" s="6">
        <f>SUM($R$5:T2366)-$AB$2</f>
        <v>2278.7025235159945</v>
      </c>
      <c r="BM2364" s="6">
        <f>SUM($R$5:U2366)-$AB$2</f>
        <v>4407.1987268320036</v>
      </c>
      <c r="BN2364" s="6">
        <f>SUM($R$5:V2366)-$AB$2</f>
        <v>7447.9075887120107</v>
      </c>
      <c r="BO2364" s="6">
        <f>SUM($R$5:W2366)-$AB$2</f>
        <v>11096.758222968001</v>
      </c>
      <c r="BP2364" s="16"/>
    </row>
    <row r="2365" spans="1:68" x14ac:dyDescent="0.45">
      <c r="A2365" s="1">
        <v>2008</v>
      </c>
      <c r="B2365" s="1">
        <v>4</v>
      </c>
      <c r="C2365" s="1">
        <v>8</v>
      </c>
      <c r="D2365" s="1">
        <v>23</v>
      </c>
      <c r="E2365" s="1">
        <v>14.9</v>
      </c>
      <c r="F2365" s="1">
        <v>0</v>
      </c>
      <c r="G2365" s="4"/>
      <c r="H2365" s="4"/>
      <c r="Q2365" s="1">
        <v>20</v>
      </c>
      <c r="R2365" s="6">
        <f t="shared" si="3112"/>
        <v>0</v>
      </c>
      <c r="S2365" s="6">
        <f t="shared" si="3113"/>
        <v>0</v>
      </c>
      <c r="T2365" s="6">
        <f t="shared" si="3114"/>
        <v>0</v>
      </c>
      <c r="U2365" s="6">
        <f t="shared" si="3115"/>
        <v>0</v>
      </c>
      <c r="V2365" s="6">
        <f t="shared" si="3116"/>
        <v>0</v>
      </c>
      <c r="W2365" s="6">
        <f t="shared" si="3117"/>
        <v>0</v>
      </c>
      <c r="X2365" s="17"/>
      <c r="Y2365" s="17"/>
      <c r="Z2365" s="17"/>
      <c r="AA2365" s="17"/>
      <c r="AB2365" s="17"/>
      <c r="AC2365" s="17"/>
      <c r="AE2365" s="16"/>
      <c r="AF2365" s="16"/>
      <c r="AG2365" s="16"/>
      <c r="AH2365" s="16"/>
      <c r="AI2365" s="16"/>
      <c r="AJ2365" s="16"/>
      <c r="AL2365" s="16"/>
      <c r="AM2365" s="16"/>
      <c r="AN2365" s="16"/>
      <c r="AO2365" s="16"/>
      <c r="AP2365" s="16"/>
      <c r="AQ2365" s="16"/>
      <c r="BI2365" s="1">
        <v>22</v>
      </c>
      <c r="BJ2365" s="6">
        <f>SUM($R$5:R2367)-$AB$2</f>
        <v>150.20632019999999</v>
      </c>
      <c r="BK2365" s="6">
        <f>SUM($R$5:S2367)-$AB$2</f>
        <v>758.34809257600091</v>
      </c>
      <c r="BL2365" s="6">
        <f>SUM($R$5:T2367)-$AB$2</f>
        <v>2278.7025235159945</v>
      </c>
      <c r="BM2365" s="6">
        <f>SUM($R$5:U2367)-$AB$2</f>
        <v>4407.1987268320036</v>
      </c>
      <c r="BN2365" s="6">
        <f>SUM($R$5:V2367)-$AB$2</f>
        <v>7447.9075887120107</v>
      </c>
      <c r="BO2365" s="6">
        <f>SUM($R$5:W2367)-$AB$2</f>
        <v>11096.758222968001</v>
      </c>
      <c r="BP2365" s="16"/>
    </row>
    <row r="2366" spans="1:68" x14ac:dyDescent="0.45">
      <c r="A2366" s="1">
        <v>2008</v>
      </c>
      <c r="B2366" s="1">
        <v>4</v>
      </c>
      <c r="C2366" s="1">
        <v>9</v>
      </c>
      <c r="D2366" s="1">
        <v>0</v>
      </c>
      <c r="E2366" s="1">
        <v>14.8</v>
      </c>
      <c r="F2366" s="1">
        <v>0</v>
      </c>
      <c r="G2366" s="4"/>
      <c r="H2366" s="4"/>
      <c r="Q2366" s="1">
        <v>21</v>
      </c>
      <c r="R2366" s="6">
        <f t="shared" si="3112"/>
        <v>0</v>
      </c>
      <c r="S2366" s="6">
        <f t="shared" si="3113"/>
        <v>0</v>
      </c>
      <c r="T2366" s="6">
        <f t="shared" si="3114"/>
        <v>0</v>
      </c>
      <c r="U2366" s="6">
        <f t="shared" si="3115"/>
        <v>0</v>
      </c>
      <c r="V2366" s="6">
        <f t="shared" si="3116"/>
        <v>0</v>
      </c>
      <c r="W2366" s="6">
        <f t="shared" si="3117"/>
        <v>0</v>
      </c>
      <c r="X2366" s="17"/>
      <c r="Y2366" s="17"/>
      <c r="Z2366" s="17"/>
      <c r="AA2366" s="17"/>
      <c r="AB2366" s="17"/>
      <c r="AC2366" s="17"/>
      <c r="AE2366" s="16"/>
      <c r="AF2366" s="16"/>
      <c r="AG2366" s="16"/>
      <c r="AH2366" s="16"/>
      <c r="AI2366" s="16"/>
      <c r="AJ2366" s="16"/>
      <c r="AL2366" s="16"/>
      <c r="AM2366" s="16"/>
      <c r="AN2366" s="16"/>
      <c r="AO2366" s="16"/>
      <c r="AP2366" s="16"/>
      <c r="AQ2366" s="16"/>
      <c r="BI2366" s="1">
        <v>23</v>
      </c>
      <c r="BJ2366" s="6">
        <f>SUM($R$5:R2368)-$AB$2</f>
        <v>150.20632019999999</v>
      </c>
      <c r="BK2366" s="6">
        <f>SUM($R$5:S2368)-$AB$2</f>
        <v>758.34809257600091</v>
      </c>
      <c r="BL2366" s="6">
        <f>SUM($R$5:T2368)-$AB$2</f>
        <v>2278.7025235159945</v>
      </c>
      <c r="BM2366" s="6">
        <f>SUM($R$5:U2368)-$AB$2</f>
        <v>4407.1987268320036</v>
      </c>
      <c r="BN2366" s="6">
        <f>SUM($R$5:V2368)-$AB$2</f>
        <v>7447.9075887120107</v>
      </c>
      <c r="BO2366" s="6">
        <f>SUM($R$5:W2368)-$AB$2</f>
        <v>11096.758222968001</v>
      </c>
      <c r="BP2366" s="16"/>
    </row>
    <row r="2367" spans="1:68" x14ac:dyDescent="0.45">
      <c r="A2367" s="1">
        <v>2008</v>
      </c>
      <c r="B2367" s="1">
        <v>4</v>
      </c>
      <c r="C2367" s="1">
        <v>9</v>
      </c>
      <c r="D2367" s="1">
        <v>1</v>
      </c>
      <c r="E2367" s="1">
        <v>14.4</v>
      </c>
      <c r="F2367" s="1">
        <v>0</v>
      </c>
      <c r="G2367" s="4"/>
      <c r="H2367" s="4"/>
      <c r="Q2367" s="1">
        <v>22</v>
      </c>
      <c r="R2367" s="6">
        <f t="shared" si="3112"/>
        <v>0</v>
      </c>
      <c r="S2367" s="6">
        <f t="shared" si="3113"/>
        <v>0</v>
      </c>
      <c r="T2367" s="6">
        <f t="shared" si="3114"/>
        <v>0</v>
      </c>
      <c r="U2367" s="6">
        <f t="shared" si="3115"/>
        <v>0</v>
      </c>
      <c r="V2367" s="6">
        <f t="shared" si="3116"/>
        <v>0</v>
      </c>
      <c r="W2367" s="6">
        <f t="shared" si="3117"/>
        <v>0</v>
      </c>
      <c r="X2367" s="17"/>
      <c r="Y2367" s="17"/>
      <c r="Z2367" s="17"/>
      <c r="AA2367" s="17"/>
      <c r="AB2367" s="17"/>
      <c r="AC2367" s="17"/>
      <c r="AE2367" s="16"/>
      <c r="AF2367" s="16"/>
      <c r="AG2367" s="16"/>
      <c r="AH2367" s="16"/>
      <c r="AI2367" s="16"/>
      <c r="AJ2367" s="16"/>
      <c r="AL2367" s="16"/>
      <c r="AM2367" s="16"/>
      <c r="AN2367" s="16"/>
      <c r="AO2367" s="16"/>
      <c r="AP2367" s="16"/>
      <c r="AQ2367" s="16"/>
      <c r="BI2367" s="1">
        <v>0</v>
      </c>
      <c r="BJ2367" s="6">
        <f t="shared" ref="BJ2367" si="3178">R2369-$AB$2</f>
        <v>-6.53125</v>
      </c>
      <c r="BK2367" s="6">
        <f t="shared" ref="BK2367" si="3179">S2369-$AB$2</f>
        <v>-6.53125</v>
      </c>
      <c r="BL2367" s="6">
        <f t="shared" ref="BL2367" si="3180">T2369-$AB$2</f>
        <v>-6.53125</v>
      </c>
      <c r="BM2367" s="6">
        <f t="shared" ref="BM2367" si="3181">U2369-$AB$2</f>
        <v>-6.53125</v>
      </c>
      <c r="BN2367" s="6">
        <f t="shared" ref="BN2367" si="3182">V2369-$AB$2</f>
        <v>-6.53125</v>
      </c>
      <c r="BO2367" s="6">
        <f t="shared" ref="BO2367" si="3183">W2369-$AB$2</f>
        <v>-6.53125</v>
      </c>
      <c r="BP2367" s="16">
        <v>100</v>
      </c>
    </row>
    <row r="2368" spans="1:68" x14ac:dyDescent="0.45">
      <c r="A2368" s="1">
        <v>2008</v>
      </c>
      <c r="B2368" s="1">
        <v>4</v>
      </c>
      <c r="C2368" s="1">
        <v>9</v>
      </c>
      <c r="D2368" s="1">
        <v>2</v>
      </c>
      <c r="E2368" s="1">
        <v>14.5</v>
      </c>
      <c r="F2368" s="1">
        <v>0</v>
      </c>
      <c r="G2368" s="4"/>
      <c r="H2368" s="4"/>
      <c r="Q2368" s="1">
        <v>23</v>
      </c>
      <c r="R2368" s="6">
        <f t="shared" si="3112"/>
        <v>0</v>
      </c>
      <c r="S2368" s="6">
        <f t="shared" si="3113"/>
        <v>0</v>
      </c>
      <c r="T2368" s="6">
        <f t="shared" si="3114"/>
        <v>0</v>
      </c>
      <c r="U2368" s="6">
        <f t="shared" si="3115"/>
        <v>0</v>
      </c>
      <c r="V2368" s="6">
        <f t="shared" si="3116"/>
        <v>0</v>
      </c>
      <c r="W2368" s="6">
        <f t="shared" si="3117"/>
        <v>0</v>
      </c>
      <c r="X2368" s="17"/>
      <c r="Y2368" s="17"/>
      <c r="Z2368" s="17"/>
      <c r="AA2368" s="17"/>
      <c r="AB2368" s="17"/>
      <c r="AC2368" s="17"/>
      <c r="AE2368" s="16"/>
      <c r="AF2368" s="16"/>
      <c r="AG2368" s="16"/>
      <c r="AH2368" s="16"/>
      <c r="AI2368" s="16"/>
      <c r="AJ2368" s="16"/>
      <c r="AL2368" s="16"/>
      <c r="AM2368" s="16"/>
      <c r="AN2368" s="16"/>
      <c r="AO2368" s="16"/>
      <c r="AP2368" s="16"/>
      <c r="AQ2368" s="16"/>
      <c r="BI2368" s="1">
        <v>1</v>
      </c>
      <c r="BJ2368" s="6">
        <f>SUM($R$5:R2370)-$AB$2</f>
        <v>150.20632019999999</v>
      </c>
      <c r="BK2368" s="6">
        <f>SUM($R$5:S2370)-$AB$2</f>
        <v>758.34809257600091</v>
      </c>
      <c r="BL2368" s="6">
        <f>SUM($R$5:T2370)-$AB$2</f>
        <v>2278.7025235159945</v>
      </c>
      <c r="BM2368" s="6">
        <f>SUM($R$5:U2370)-$AB$2</f>
        <v>4407.1987268320036</v>
      </c>
      <c r="BN2368" s="6">
        <f>SUM($R$5:V2370)-$AB$2</f>
        <v>7447.9075887120107</v>
      </c>
      <c r="BO2368" s="6">
        <f>SUM($R$5:W2370)-$AB$2</f>
        <v>11096.758222968001</v>
      </c>
      <c r="BP2368" s="16"/>
    </row>
    <row r="2369" spans="1:68" x14ac:dyDescent="0.45">
      <c r="A2369" s="1">
        <v>2008</v>
      </c>
      <c r="B2369" s="1">
        <v>4</v>
      </c>
      <c r="C2369" s="1">
        <v>9</v>
      </c>
      <c r="D2369" s="1">
        <v>3</v>
      </c>
      <c r="E2369" s="1">
        <v>14.7</v>
      </c>
      <c r="F2369" s="1">
        <v>0</v>
      </c>
      <c r="G2369" s="4"/>
      <c r="H2369" s="4"/>
      <c r="Q2369" s="1">
        <v>0</v>
      </c>
      <c r="R2369" s="6">
        <f t="shared" si="3112"/>
        <v>0</v>
      </c>
      <c r="S2369" s="6">
        <f t="shared" si="3113"/>
        <v>0</v>
      </c>
      <c r="T2369" s="6">
        <f t="shared" si="3114"/>
        <v>0</v>
      </c>
      <c r="U2369" s="6">
        <f t="shared" si="3115"/>
        <v>0</v>
      </c>
      <c r="V2369" s="6">
        <f t="shared" si="3116"/>
        <v>0</v>
      </c>
      <c r="W2369" s="6">
        <f t="shared" si="3117"/>
        <v>0</v>
      </c>
      <c r="X2369" s="17"/>
      <c r="Y2369" s="17"/>
      <c r="Z2369" s="17"/>
      <c r="AA2369" s="17"/>
      <c r="AB2369" s="17"/>
      <c r="AC2369" s="17"/>
      <c r="AE2369" s="16"/>
      <c r="AF2369" s="16"/>
      <c r="AG2369" s="16"/>
      <c r="AH2369" s="16"/>
      <c r="AI2369" s="16"/>
      <c r="AJ2369" s="16"/>
      <c r="AL2369" s="16"/>
      <c r="AM2369" s="16"/>
      <c r="AN2369" s="16"/>
      <c r="AO2369" s="16"/>
      <c r="AP2369" s="16"/>
      <c r="AQ2369" s="16"/>
      <c r="BI2369" s="1">
        <v>2</v>
      </c>
      <c r="BJ2369" s="6">
        <f>SUM($R$5:R2371)-$AB$2</f>
        <v>150.20632019999999</v>
      </c>
      <c r="BK2369" s="6">
        <f>SUM($R$5:S2371)-$AB$2</f>
        <v>758.34809257600091</v>
      </c>
      <c r="BL2369" s="6">
        <f>SUM($R$5:T2371)-$AB$2</f>
        <v>2278.7025235159945</v>
      </c>
      <c r="BM2369" s="6">
        <f>SUM($R$5:U2371)-$AB$2</f>
        <v>4407.1987268320036</v>
      </c>
      <c r="BN2369" s="6">
        <f>SUM($R$5:V2371)-$AB$2</f>
        <v>7447.9075887120107</v>
      </c>
      <c r="BO2369" s="6">
        <f>SUM($R$5:W2371)-$AB$2</f>
        <v>11096.758222968001</v>
      </c>
      <c r="BP2369" s="16"/>
    </row>
    <row r="2370" spans="1:68" x14ac:dyDescent="0.45">
      <c r="A2370" s="1">
        <v>2008</v>
      </c>
      <c r="B2370" s="1">
        <v>4</v>
      </c>
      <c r="C2370" s="1">
        <v>9</v>
      </c>
      <c r="D2370" s="1">
        <v>4</v>
      </c>
      <c r="E2370" s="1">
        <v>14.7</v>
      </c>
      <c r="F2370" s="1">
        <v>0</v>
      </c>
      <c r="G2370" s="4"/>
      <c r="H2370" s="4"/>
      <c r="Q2370" s="1">
        <v>1</v>
      </c>
      <c r="R2370" s="6">
        <f t="shared" si="3112"/>
        <v>0</v>
      </c>
      <c r="S2370" s="6">
        <f t="shared" si="3113"/>
        <v>0</v>
      </c>
      <c r="T2370" s="6">
        <f t="shared" si="3114"/>
        <v>0</v>
      </c>
      <c r="U2370" s="6">
        <f t="shared" si="3115"/>
        <v>0</v>
      </c>
      <c r="V2370" s="6">
        <f t="shared" si="3116"/>
        <v>0</v>
      </c>
      <c r="W2370" s="6">
        <f t="shared" si="3117"/>
        <v>0</v>
      </c>
      <c r="X2370" s="17"/>
      <c r="Y2370" s="17"/>
      <c r="Z2370" s="17"/>
      <c r="AA2370" s="17"/>
      <c r="AB2370" s="17"/>
      <c r="AC2370" s="17"/>
      <c r="AE2370" s="16"/>
      <c r="AF2370" s="16"/>
      <c r="AG2370" s="16"/>
      <c r="AH2370" s="16"/>
      <c r="AI2370" s="16"/>
      <c r="AJ2370" s="16"/>
      <c r="AL2370" s="16"/>
      <c r="AM2370" s="16"/>
      <c r="AN2370" s="16"/>
      <c r="AO2370" s="16"/>
      <c r="AP2370" s="16"/>
      <c r="AQ2370" s="16"/>
      <c r="BI2370" s="1">
        <v>3</v>
      </c>
      <c r="BJ2370" s="6">
        <f>SUM($R$5:R2372)-$AB$2</f>
        <v>150.20632019999999</v>
      </c>
      <c r="BK2370" s="6">
        <f>SUM($R$5:S2372)-$AB$2</f>
        <v>758.34809257600091</v>
      </c>
      <c r="BL2370" s="6">
        <f>SUM($R$5:T2372)-$AB$2</f>
        <v>2278.7025235159945</v>
      </c>
      <c r="BM2370" s="6">
        <f>SUM($R$5:U2372)-$AB$2</f>
        <v>4407.1987268320036</v>
      </c>
      <c r="BN2370" s="6">
        <f>SUM($R$5:V2372)-$AB$2</f>
        <v>7447.9075887120107</v>
      </c>
      <c r="BO2370" s="6">
        <f>SUM($R$5:W2372)-$AB$2</f>
        <v>11096.758222968001</v>
      </c>
      <c r="BP2370" s="16"/>
    </row>
    <row r="2371" spans="1:68" x14ac:dyDescent="0.45">
      <c r="A2371" s="1">
        <v>2008</v>
      </c>
      <c r="B2371" s="1">
        <v>4</v>
      </c>
      <c r="C2371" s="1">
        <v>9</v>
      </c>
      <c r="D2371" s="1">
        <v>5</v>
      </c>
      <c r="E2371" s="1">
        <v>14.6</v>
      </c>
      <c r="F2371" s="1">
        <v>0</v>
      </c>
      <c r="G2371" s="4"/>
      <c r="H2371" s="4"/>
      <c r="Q2371" s="1">
        <v>2</v>
      </c>
      <c r="R2371" s="6">
        <f t="shared" si="3112"/>
        <v>0</v>
      </c>
      <c r="S2371" s="6">
        <f t="shared" si="3113"/>
        <v>0</v>
      </c>
      <c r="T2371" s="6">
        <f t="shared" si="3114"/>
        <v>0</v>
      </c>
      <c r="U2371" s="6">
        <f t="shared" si="3115"/>
        <v>0</v>
      </c>
      <c r="V2371" s="6">
        <f t="shared" si="3116"/>
        <v>0</v>
      </c>
      <c r="W2371" s="6">
        <f t="shared" si="3117"/>
        <v>0</v>
      </c>
      <c r="X2371" s="17"/>
      <c r="Y2371" s="17"/>
      <c r="Z2371" s="17"/>
      <c r="AA2371" s="17"/>
      <c r="AB2371" s="17"/>
      <c r="AC2371" s="17"/>
      <c r="AE2371" s="16"/>
      <c r="AF2371" s="16"/>
      <c r="AG2371" s="16"/>
      <c r="AH2371" s="16"/>
      <c r="AI2371" s="16"/>
      <c r="AJ2371" s="16"/>
      <c r="AL2371" s="16"/>
      <c r="AM2371" s="16"/>
      <c r="AN2371" s="16"/>
      <c r="AO2371" s="16"/>
      <c r="AP2371" s="16"/>
      <c r="AQ2371" s="16"/>
      <c r="BI2371" s="1">
        <v>4</v>
      </c>
      <c r="BJ2371" s="6">
        <f>SUM($R$5:R2373)-$AB$2</f>
        <v>150.20632019999999</v>
      </c>
      <c r="BK2371" s="6">
        <f>SUM($R$5:S2373)-$AB$2</f>
        <v>758.34809257600091</v>
      </c>
      <c r="BL2371" s="6">
        <f>SUM($R$5:T2373)-$AB$2</f>
        <v>2278.7025235159945</v>
      </c>
      <c r="BM2371" s="6">
        <f>SUM($R$5:U2373)-$AB$2</f>
        <v>4407.1987268320036</v>
      </c>
      <c r="BN2371" s="6">
        <f>SUM($R$5:V2373)-$AB$2</f>
        <v>7447.9075887120107</v>
      </c>
      <c r="BO2371" s="6">
        <f>SUM($R$5:W2373)-$AB$2</f>
        <v>11096.758222968001</v>
      </c>
      <c r="BP2371" s="16"/>
    </row>
    <row r="2372" spans="1:68" x14ac:dyDescent="0.45">
      <c r="A2372" s="1">
        <v>2008</v>
      </c>
      <c r="B2372" s="1">
        <v>4</v>
      </c>
      <c r="C2372" s="1">
        <v>9</v>
      </c>
      <c r="D2372" s="1">
        <v>6</v>
      </c>
      <c r="E2372" s="1">
        <v>14.6</v>
      </c>
      <c r="F2372" s="1">
        <v>0</v>
      </c>
      <c r="G2372" s="4"/>
      <c r="H2372" s="4"/>
      <c r="Q2372" s="1">
        <v>3</v>
      </c>
      <c r="R2372" s="6">
        <f t="shared" si="3112"/>
        <v>0</v>
      </c>
      <c r="S2372" s="6">
        <f t="shared" si="3113"/>
        <v>0</v>
      </c>
      <c r="T2372" s="6">
        <f t="shared" si="3114"/>
        <v>0</v>
      </c>
      <c r="U2372" s="6">
        <f t="shared" si="3115"/>
        <v>0</v>
      </c>
      <c r="V2372" s="6">
        <f t="shared" si="3116"/>
        <v>0</v>
      </c>
      <c r="W2372" s="6">
        <f t="shared" si="3117"/>
        <v>0</v>
      </c>
      <c r="X2372" s="17"/>
      <c r="Y2372" s="17"/>
      <c r="Z2372" s="17"/>
      <c r="AA2372" s="17"/>
      <c r="AB2372" s="17"/>
      <c r="AC2372" s="17"/>
      <c r="AE2372" s="16"/>
      <c r="AF2372" s="16"/>
      <c r="AG2372" s="16"/>
      <c r="AH2372" s="16"/>
      <c r="AI2372" s="16"/>
      <c r="AJ2372" s="16"/>
      <c r="AL2372" s="16"/>
      <c r="AM2372" s="16"/>
      <c r="AN2372" s="16"/>
      <c r="AO2372" s="16"/>
      <c r="AP2372" s="16"/>
      <c r="AQ2372" s="16"/>
      <c r="BI2372" s="1">
        <v>5</v>
      </c>
      <c r="BJ2372" s="6">
        <f>SUM($R$5:R2374)-$AB$2</f>
        <v>150.20632019999999</v>
      </c>
      <c r="BK2372" s="6">
        <f>SUM($R$5:S2374)-$AB$2</f>
        <v>758.34809257600091</v>
      </c>
      <c r="BL2372" s="6">
        <f>SUM($R$5:T2374)-$AB$2</f>
        <v>2278.7025235159945</v>
      </c>
      <c r="BM2372" s="6">
        <f>SUM($R$5:U2374)-$AB$2</f>
        <v>4407.1987268320036</v>
      </c>
      <c r="BN2372" s="6">
        <f>SUM($R$5:V2374)-$AB$2</f>
        <v>7447.9075887120107</v>
      </c>
      <c r="BO2372" s="6">
        <f>SUM($R$5:W2374)-$AB$2</f>
        <v>11096.758222968001</v>
      </c>
      <c r="BP2372" s="16"/>
    </row>
    <row r="2373" spans="1:68" x14ac:dyDescent="0.45">
      <c r="A2373" s="1">
        <v>2008</v>
      </c>
      <c r="B2373" s="1">
        <v>4</v>
      </c>
      <c r="C2373" s="1">
        <v>9</v>
      </c>
      <c r="D2373" s="1">
        <v>7</v>
      </c>
      <c r="E2373" s="1">
        <v>14.9</v>
      </c>
      <c r="F2373" s="1">
        <v>0</v>
      </c>
      <c r="G2373" s="4"/>
      <c r="H2373" s="4"/>
      <c r="Q2373" s="1">
        <v>4</v>
      </c>
      <c r="R2373" s="6">
        <f t="shared" si="3112"/>
        <v>0</v>
      </c>
      <c r="S2373" s="6">
        <f t="shared" si="3113"/>
        <v>0</v>
      </c>
      <c r="T2373" s="6">
        <f t="shared" si="3114"/>
        <v>0</v>
      </c>
      <c r="U2373" s="6">
        <f t="shared" si="3115"/>
        <v>0</v>
      </c>
      <c r="V2373" s="6">
        <f t="shared" si="3116"/>
        <v>0</v>
      </c>
      <c r="W2373" s="6">
        <f t="shared" si="3117"/>
        <v>0</v>
      </c>
      <c r="X2373" s="17"/>
      <c r="Y2373" s="17"/>
      <c r="Z2373" s="17"/>
      <c r="AA2373" s="17"/>
      <c r="AB2373" s="17"/>
      <c r="AC2373" s="17"/>
      <c r="AE2373" s="16"/>
      <c r="AF2373" s="16"/>
      <c r="AG2373" s="16"/>
      <c r="AH2373" s="16"/>
      <c r="AI2373" s="16"/>
      <c r="AJ2373" s="16"/>
      <c r="AL2373" s="16"/>
      <c r="AM2373" s="16"/>
      <c r="AN2373" s="16"/>
      <c r="AO2373" s="16"/>
      <c r="AP2373" s="16"/>
      <c r="AQ2373" s="16"/>
      <c r="BI2373" s="1">
        <v>6</v>
      </c>
      <c r="BJ2373" s="6">
        <f>SUM($R$5:R2375)-$AB$2</f>
        <v>150.20632019999999</v>
      </c>
      <c r="BK2373" s="6">
        <f>SUM($R$5:S2375)-$AB$2</f>
        <v>758.34809257600091</v>
      </c>
      <c r="BL2373" s="6">
        <f>SUM($R$5:T2375)-$AB$2</f>
        <v>2278.7025235159945</v>
      </c>
      <c r="BM2373" s="6">
        <f>SUM($R$5:U2375)-$AB$2</f>
        <v>4407.1987268320036</v>
      </c>
      <c r="BN2373" s="6">
        <f>SUM($R$5:V2375)-$AB$2</f>
        <v>7447.9075887120107</v>
      </c>
      <c r="BO2373" s="6">
        <f>SUM($R$5:W2375)-$AB$2</f>
        <v>11096.758222968001</v>
      </c>
      <c r="BP2373" s="16"/>
    </row>
    <row r="2374" spans="1:68" x14ac:dyDescent="0.45">
      <c r="A2374" s="1">
        <v>2008</v>
      </c>
      <c r="B2374" s="1">
        <v>4</v>
      </c>
      <c r="C2374" s="1">
        <v>9</v>
      </c>
      <c r="D2374" s="1">
        <v>8</v>
      </c>
      <c r="E2374" s="1">
        <v>15.1</v>
      </c>
      <c r="F2374" s="1">
        <v>71.459999999999994</v>
      </c>
      <c r="G2374" s="4"/>
      <c r="H2374" s="4"/>
      <c r="Q2374" s="1">
        <v>5</v>
      </c>
      <c r="R2374" s="6">
        <f t="shared" si="3112"/>
        <v>0</v>
      </c>
      <c r="S2374" s="6">
        <f t="shared" si="3113"/>
        <v>0</v>
      </c>
      <c r="T2374" s="6">
        <f t="shared" si="3114"/>
        <v>0</v>
      </c>
      <c r="U2374" s="6">
        <f t="shared" si="3115"/>
        <v>0</v>
      </c>
      <c r="V2374" s="6">
        <f t="shared" si="3116"/>
        <v>0</v>
      </c>
      <c r="W2374" s="6">
        <f t="shared" si="3117"/>
        <v>0</v>
      </c>
      <c r="X2374" s="17"/>
      <c r="Y2374" s="17"/>
      <c r="Z2374" s="17"/>
      <c r="AA2374" s="17"/>
      <c r="AB2374" s="17"/>
      <c r="AC2374" s="17"/>
      <c r="AE2374" s="16"/>
      <c r="AF2374" s="16"/>
      <c r="AG2374" s="16"/>
      <c r="AH2374" s="16"/>
      <c r="AI2374" s="16"/>
      <c r="AJ2374" s="16"/>
      <c r="AL2374" s="16"/>
      <c r="AM2374" s="16"/>
      <c r="AN2374" s="16"/>
      <c r="AO2374" s="16"/>
      <c r="AP2374" s="16"/>
      <c r="AQ2374" s="16"/>
      <c r="BI2374" s="1">
        <v>7</v>
      </c>
      <c r="BJ2374" s="6">
        <f>SUM($R$5:R2376)-$AB$2</f>
        <v>150.20632019999999</v>
      </c>
      <c r="BK2374" s="6">
        <f>SUM($R$5:S2376)-$AB$2</f>
        <v>758.34809257600091</v>
      </c>
      <c r="BL2374" s="6">
        <f>SUM($R$5:T2376)-$AB$2</f>
        <v>2278.7025235159945</v>
      </c>
      <c r="BM2374" s="6">
        <f>SUM($R$5:U2376)-$AB$2</f>
        <v>4407.1987268320036</v>
      </c>
      <c r="BN2374" s="6">
        <f>SUM($R$5:V2376)-$AB$2</f>
        <v>7447.9075887120107</v>
      </c>
      <c r="BO2374" s="6">
        <f>SUM($R$5:W2376)-$AB$2</f>
        <v>11096.758222968001</v>
      </c>
      <c r="BP2374" s="16"/>
    </row>
    <row r="2375" spans="1:68" x14ac:dyDescent="0.45">
      <c r="A2375" s="1">
        <v>2008</v>
      </c>
      <c r="B2375" s="1">
        <v>4</v>
      </c>
      <c r="C2375" s="1">
        <v>9</v>
      </c>
      <c r="D2375" s="1">
        <v>9</v>
      </c>
      <c r="E2375" s="1">
        <v>15.2</v>
      </c>
      <c r="F2375" s="1">
        <v>73.680000000000007</v>
      </c>
      <c r="G2375" s="4"/>
      <c r="H2375" s="4"/>
      <c r="Q2375" s="1">
        <v>6</v>
      </c>
      <c r="R2375" s="6">
        <f t="shared" si="3112"/>
        <v>0</v>
      </c>
      <c r="S2375" s="6">
        <f t="shared" si="3113"/>
        <v>0</v>
      </c>
      <c r="T2375" s="6">
        <f t="shared" si="3114"/>
        <v>0</v>
      </c>
      <c r="U2375" s="6">
        <f t="shared" si="3115"/>
        <v>0</v>
      </c>
      <c r="V2375" s="6">
        <f t="shared" si="3116"/>
        <v>0</v>
      </c>
      <c r="W2375" s="6">
        <f t="shared" si="3117"/>
        <v>0</v>
      </c>
      <c r="X2375" s="17"/>
      <c r="Y2375" s="17"/>
      <c r="Z2375" s="17"/>
      <c r="AA2375" s="17"/>
      <c r="AB2375" s="17"/>
      <c r="AC2375" s="17"/>
      <c r="AE2375" s="16"/>
      <c r="AF2375" s="16"/>
      <c r="AG2375" s="16"/>
      <c r="AH2375" s="16"/>
      <c r="AI2375" s="16"/>
      <c r="AJ2375" s="16"/>
      <c r="AL2375" s="16"/>
      <c r="AM2375" s="16"/>
      <c r="AN2375" s="16"/>
      <c r="AO2375" s="16"/>
      <c r="AP2375" s="16"/>
      <c r="AQ2375" s="16"/>
      <c r="BI2375" s="1">
        <v>8</v>
      </c>
      <c r="BJ2375" s="6">
        <f>SUM($R$5:R2377)-$AB$2</f>
        <v>150.24776699999998</v>
      </c>
      <c r="BK2375" s="6">
        <f>SUM($R$5:S2377)-$AB$2</f>
        <v>758.55035296000096</v>
      </c>
      <c r="BL2375" s="6">
        <f>SUM($R$5:T2377)-$AB$2</f>
        <v>2279.3068178599947</v>
      </c>
      <c r="BM2375" s="6">
        <f>SUM($R$5:U2377)-$AB$2</f>
        <v>4408.3658687200032</v>
      </c>
      <c r="BN2375" s="6">
        <f>SUM($R$5:V2377)-$AB$2</f>
        <v>7449.8787985200106</v>
      </c>
      <c r="BO2375" s="6">
        <f>SUM($R$5:W2377)-$AB$2</f>
        <v>11099.694314280001</v>
      </c>
      <c r="BP2375" s="16"/>
    </row>
    <row r="2376" spans="1:68" x14ac:dyDescent="0.45">
      <c r="A2376" s="1">
        <v>2008</v>
      </c>
      <c r="B2376" s="1">
        <v>4</v>
      </c>
      <c r="C2376" s="1">
        <v>9</v>
      </c>
      <c r="D2376" s="1">
        <v>10</v>
      </c>
      <c r="E2376" s="1">
        <v>15.1</v>
      </c>
      <c r="F2376" s="1">
        <v>64.150000000000006</v>
      </c>
      <c r="G2376" s="4"/>
      <c r="H2376" s="4"/>
      <c r="Q2376" s="1">
        <v>7</v>
      </c>
      <c r="R2376" s="6">
        <f t="shared" si="3112"/>
        <v>0</v>
      </c>
      <c r="S2376" s="6">
        <f t="shared" si="3113"/>
        <v>0</v>
      </c>
      <c r="T2376" s="6">
        <f t="shared" si="3114"/>
        <v>0</v>
      </c>
      <c r="U2376" s="6">
        <f t="shared" si="3115"/>
        <v>0</v>
      </c>
      <c r="V2376" s="6">
        <f t="shared" si="3116"/>
        <v>0</v>
      </c>
      <c r="W2376" s="6">
        <f t="shared" si="3117"/>
        <v>0</v>
      </c>
      <c r="X2376" s="17"/>
      <c r="Y2376" s="17"/>
      <c r="Z2376" s="17"/>
      <c r="AA2376" s="17"/>
      <c r="AB2376" s="17"/>
      <c r="AC2376" s="17"/>
      <c r="AE2376" s="16"/>
      <c r="AF2376" s="16"/>
      <c r="AG2376" s="16"/>
      <c r="AH2376" s="16"/>
      <c r="AI2376" s="16"/>
      <c r="AJ2376" s="16"/>
      <c r="AL2376" s="16"/>
      <c r="AM2376" s="16"/>
      <c r="AN2376" s="16"/>
      <c r="AO2376" s="16"/>
      <c r="AP2376" s="16"/>
      <c r="AQ2376" s="16"/>
      <c r="BI2376" s="1">
        <v>9</v>
      </c>
      <c r="BJ2376" s="6">
        <f>SUM($R$5:R2378)-$AB$2</f>
        <v>150.29050139999998</v>
      </c>
      <c r="BK2376" s="6">
        <f>SUM($R$5:S2378)-$AB$2</f>
        <v>758.75889683200091</v>
      </c>
      <c r="BL2376" s="6">
        <f>SUM($R$5:T2378)-$AB$2</f>
        <v>2279.9298854119947</v>
      </c>
      <c r="BM2376" s="6">
        <f>SUM($R$5:U2378)-$AB$2</f>
        <v>4409.5692694240024</v>
      </c>
      <c r="BN2376" s="6">
        <f>SUM($R$5:V2378)-$AB$2</f>
        <v>7451.9112465840099</v>
      </c>
      <c r="BO2376" s="6">
        <f>SUM($R$5:W2378)-$AB$2</f>
        <v>11102.721619176</v>
      </c>
      <c r="BP2376" s="16"/>
    </row>
    <row r="2377" spans="1:68" x14ac:dyDescent="0.45">
      <c r="A2377" s="1">
        <v>2008</v>
      </c>
      <c r="B2377" s="1">
        <v>4</v>
      </c>
      <c r="C2377" s="1">
        <v>9</v>
      </c>
      <c r="D2377" s="1">
        <v>11</v>
      </c>
      <c r="E2377" s="1">
        <v>15.2</v>
      </c>
      <c r="F2377" s="1">
        <v>114.75</v>
      </c>
      <c r="G2377" s="4"/>
      <c r="H2377" s="4"/>
      <c r="Q2377" s="1">
        <v>8</v>
      </c>
      <c r="R2377" s="6">
        <f t="shared" si="3112"/>
        <v>4.1446799999999999E-2</v>
      </c>
      <c r="S2377" s="6">
        <f t="shared" si="3113"/>
        <v>0.16081358399999998</v>
      </c>
      <c r="T2377" s="6">
        <f t="shared" si="3114"/>
        <v>0.40203395999999991</v>
      </c>
      <c r="U2377" s="6">
        <f t="shared" si="3115"/>
        <v>0.56284754399999992</v>
      </c>
      <c r="V2377" s="6">
        <f t="shared" si="3116"/>
        <v>0.80406791999999983</v>
      </c>
      <c r="W2377" s="6">
        <f t="shared" si="3117"/>
        <v>0.96488150399999995</v>
      </c>
      <c r="X2377" s="17"/>
      <c r="Y2377" s="17"/>
      <c r="Z2377" s="17"/>
      <c r="AA2377" s="17"/>
      <c r="AB2377" s="17"/>
      <c r="AC2377" s="17"/>
      <c r="AE2377" s="16"/>
      <c r="AF2377" s="16"/>
      <c r="AG2377" s="16"/>
      <c r="AH2377" s="16"/>
      <c r="AI2377" s="16"/>
      <c r="AJ2377" s="16"/>
      <c r="AL2377" s="16"/>
      <c r="AM2377" s="16"/>
      <c r="AN2377" s="16"/>
      <c r="AO2377" s="16"/>
      <c r="AP2377" s="16"/>
      <c r="AQ2377" s="16"/>
      <c r="BI2377" s="1">
        <v>10</v>
      </c>
      <c r="BJ2377" s="6">
        <f>SUM($R$5:R2379)-$AB$2</f>
        <v>150.32770839999998</v>
      </c>
      <c r="BK2377" s="6">
        <f>SUM($R$5:S2379)-$AB$2</f>
        <v>758.94046699200089</v>
      </c>
      <c r="BL2377" s="6">
        <f>SUM($R$5:T2379)-$AB$2</f>
        <v>2280.4723634719944</v>
      </c>
      <c r="BM2377" s="6">
        <f>SUM($R$5:U2379)-$AB$2</f>
        <v>4410.6170185440023</v>
      </c>
      <c r="BN2377" s="6">
        <f>SUM($R$5:V2379)-$AB$2</f>
        <v>7453.6808115040094</v>
      </c>
      <c r="BO2377" s="6">
        <f>SUM($R$5:W2379)-$AB$2</f>
        <v>11105.357363055997</v>
      </c>
      <c r="BP2377" s="16"/>
    </row>
    <row r="2378" spans="1:68" x14ac:dyDescent="0.45">
      <c r="A2378" s="1">
        <v>2008</v>
      </c>
      <c r="B2378" s="1">
        <v>4</v>
      </c>
      <c r="C2378" s="1">
        <v>9</v>
      </c>
      <c r="D2378" s="1">
        <v>12</v>
      </c>
      <c r="E2378" s="1">
        <v>16</v>
      </c>
      <c r="F2378" s="1">
        <v>705.3</v>
      </c>
      <c r="G2378" s="4"/>
      <c r="H2378" s="4"/>
      <c r="Q2378" s="1">
        <v>9</v>
      </c>
      <c r="R2378" s="6">
        <f t="shared" si="3112"/>
        <v>4.2734399999999999E-2</v>
      </c>
      <c r="S2378" s="6">
        <f t="shared" si="3113"/>
        <v>0.16580947200000001</v>
      </c>
      <c r="T2378" s="6">
        <f t="shared" si="3114"/>
        <v>0.41452367999999995</v>
      </c>
      <c r="U2378" s="6">
        <f t="shared" si="3115"/>
        <v>0.58033315200000002</v>
      </c>
      <c r="V2378" s="6">
        <f t="shared" si="3116"/>
        <v>0.8290473599999999</v>
      </c>
      <c r="W2378" s="6">
        <f t="shared" si="3117"/>
        <v>0.99485683200000008</v>
      </c>
      <c r="X2378" s="17"/>
      <c r="Y2378" s="17"/>
      <c r="Z2378" s="17"/>
      <c r="AA2378" s="17"/>
      <c r="AB2378" s="17"/>
      <c r="AC2378" s="17"/>
      <c r="AE2378" s="16"/>
      <c r="AF2378" s="16"/>
      <c r="AG2378" s="16"/>
      <c r="AH2378" s="16"/>
      <c r="AI2378" s="16"/>
      <c r="AJ2378" s="16"/>
      <c r="AL2378" s="16"/>
      <c r="AM2378" s="16"/>
      <c r="AN2378" s="16"/>
      <c r="AO2378" s="16"/>
      <c r="AP2378" s="16"/>
      <c r="AQ2378" s="16"/>
      <c r="BI2378" s="1">
        <v>11</v>
      </c>
      <c r="BJ2378" s="6">
        <f>SUM($R$5:R2380)-$AB$2</f>
        <v>150.39426339999997</v>
      </c>
      <c r="BK2378" s="6">
        <f>SUM($R$5:S2380)-$AB$2</f>
        <v>759.26525539200088</v>
      </c>
      <c r="BL2378" s="6">
        <f>SUM($R$5:T2380)-$AB$2</f>
        <v>2281.4427353719943</v>
      </c>
      <c r="BM2378" s="6">
        <f>SUM($R$5:U2380)-$AB$2</f>
        <v>4412.4912073440019</v>
      </c>
      <c r="BN2378" s="6">
        <f>SUM($R$5:V2380)-$AB$2</f>
        <v>7456.8461673040092</v>
      </c>
      <c r="BO2378" s="6">
        <f>SUM($R$5:W2380)-$AB$2</f>
        <v>11110.072119255994</v>
      </c>
      <c r="BP2378" s="16"/>
    </row>
    <row r="2379" spans="1:68" x14ac:dyDescent="0.45">
      <c r="A2379" s="1">
        <v>2008</v>
      </c>
      <c r="B2379" s="1">
        <v>4</v>
      </c>
      <c r="C2379" s="1">
        <v>9</v>
      </c>
      <c r="D2379" s="1">
        <v>13</v>
      </c>
      <c r="E2379" s="1">
        <v>14.7</v>
      </c>
      <c r="F2379" s="1">
        <v>145.04</v>
      </c>
      <c r="G2379" s="4"/>
      <c r="H2379" s="4"/>
      <c r="Q2379" s="1">
        <v>10</v>
      </c>
      <c r="R2379" s="6">
        <f t="shared" si="3112"/>
        <v>3.7207000000000004E-2</v>
      </c>
      <c r="S2379" s="6">
        <f t="shared" si="3113"/>
        <v>0.14436315999999999</v>
      </c>
      <c r="T2379" s="6">
        <f t="shared" si="3114"/>
        <v>0.3609079</v>
      </c>
      <c r="U2379" s="6">
        <f t="shared" si="3115"/>
        <v>0.50527105999999999</v>
      </c>
      <c r="V2379" s="6">
        <f t="shared" si="3116"/>
        <v>0.72181580000000001</v>
      </c>
      <c r="W2379" s="6">
        <f t="shared" si="3117"/>
        <v>0.86617896000000005</v>
      </c>
      <c r="X2379" s="17"/>
      <c r="Y2379" s="17"/>
      <c r="Z2379" s="17"/>
      <c r="AA2379" s="17"/>
      <c r="AB2379" s="17"/>
      <c r="AC2379" s="17"/>
      <c r="AE2379" s="16"/>
      <c r="AF2379" s="16"/>
      <c r="AG2379" s="16"/>
      <c r="AH2379" s="16"/>
      <c r="AI2379" s="16"/>
      <c r="AJ2379" s="16"/>
      <c r="AL2379" s="16"/>
      <c r="AM2379" s="16"/>
      <c r="AN2379" s="16"/>
      <c r="AO2379" s="16"/>
      <c r="AP2379" s="16"/>
      <c r="AQ2379" s="16"/>
      <c r="BI2379" s="1">
        <v>12</v>
      </c>
      <c r="BJ2379" s="6">
        <f t="shared" ref="BJ2379" si="3184">R2381-$AB$2</f>
        <v>-6.1221759999999996</v>
      </c>
      <c r="BK2379" s="6">
        <f t="shared" ref="BK2379" si="3185">S2381-$AB$2</f>
        <v>-4.9440428800000005</v>
      </c>
      <c r="BL2379" s="6">
        <f t="shared" ref="BL2379" si="3186">T2381-$AB$2</f>
        <v>-2.5632322000000007</v>
      </c>
      <c r="BM2379" s="6">
        <f t="shared" ref="BM2379" si="3187">U2381-$AB$2</f>
        <v>-0.97602508000000032</v>
      </c>
      <c r="BN2379" s="6">
        <f t="shared" ref="BN2379" si="3188">V2381-$AB$2</f>
        <v>1.4047855999999985</v>
      </c>
      <c r="BO2379" s="6">
        <f t="shared" ref="BO2379" si="3189">W2381-$AB$2</f>
        <v>2.9919927200000007</v>
      </c>
      <c r="BP2379" s="16"/>
    </row>
    <row r="2380" spans="1:68" x14ac:dyDescent="0.45">
      <c r="A2380" s="1">
        <v>2008</v>
      </c>
      <c r="B2380" s="1">
        <v>4</v>
      </c>
      <c r="C2380" s="1">
        <v>9</v>
      </c>
      <c r="D2380" s="1">
        <v>14</v>
      </c>
      <c r="E2380" s="1">
        <v>15.5</v>
      </c>
      <c r="F2380" s="1">
        <v>110</v>
      </c>
      <c r="G2380" s="4"/>
      <c r="H2380" s="4"/>
      <c r="Q2380" s="1">
        <v>11</v>
      </c>
      <c r="R2380" s="6">
        <f t="shared" si="3112"/>
        <v>6.6554999999999989E-2</v>
      </c>
      <c r="S2380" s="6">
        <f t="shared" si="3113"/>
        <v>0.25823339999999995</v>
      </c>
      <c r="T2380" s="6">
        <f t="shared" si="3114"/>
        <v>0.64558349999999987</v>
      </c>
      <c r="U2380" s="6">
        <f t="shared" si="3115"/>
        <v>0.90381689999999992</v>
      </c>
      <c r="V2380" s="6">
        <f t="shared" si="3116"/>
        <v>1.2911669999999997</v>
      </c>
      <c r="W2380" s="6">
        <f t="shared" si="3117"/>
        <v>1.5494003999999999</v>
      </c>
      <c r="X2380" s="17"/>
      <c r="Y2380" s="17"/>
      <c r="Z2380" s="17"/>
      <c r="AA2380" s="17"/>
      <c r="AB2380" s="17"/>
      <c r="AC2380" s="17"/>
      <c r="AE2380" s="16"/>
      <c r="AF2380" s="16"/>
      <c r="AG2380" s="16"/>
      <c r="AH2380" s="16"/>
      <c r="AI2380" s="16"/>
      <c r="AJ2380" s="16"/>
      <c r="AL2380" s="16"/>
      <c r="AM2380" s="16"/>
      <c r="AN2380" s="16"/>
      <c r="AO2380" s="16"/>
      <c r="AP2380" s="16"/>
      <c r="AQ2380" s="16"/>
      <c r="BI2380" s="1">
        <v>13</v>
      </c>
      <c r="BJ2380" s="6">
        <f>SUM($R$5:R2382)-$AB$2</f>
        <v>150.88746059999997</v>
      </c>
      <c r="BK2380" s="6">
        <f>SUM($R$5:S2382)-$AB$2</f>
        <v>761.67205772800094</v>
      </c>
      <c r="BL2380" s="6">
        <f>SUM($R$5:T2382)-$AB$2</f>
        <v>2288.6335505479942</v>
      </c>
      <c r="BM2380" s="6">
        <f>SUM($R$5:U2382)-$AB$2</f>
        <v>4426.379640496003</v>
      </c>
      <c r="BN2380" s="6">
        <f>SUM($R$5:V2382)-$AB$2</f>
        <v>7480.3026261360101</v>
      </c>
      <c r="BO2380" s="6">
        <f>SUM($R$5:W2382)-$AB$2</f>
        <v>11145.010208903994</v>
      </c>
      <c r="BP2380" s="16"/>
    </row>
    <row r="2381" spans="1:68" x14ac:dyDescent="0.45">
      <c r="A2381" s="1">
        <v>2008</v>
      </c>
      <c r="B2381" s="1">
        <v>4</v>
      </c>
      <c r="C2381" s="1">
        <v>9</v>
      </c>
      <c r="D2381" s="1">
        <v>15</v>
      </c>
      <c r="E2381" s="1">
        <v>15.5</v>
      </c>
      <c r="F2381" s="1">
        <v>139.43</v>
      </c>
      <c r="G2381" s="4"/>
      <c r="H2381" s="4"/>
      <c r="Q2381" s="1">
        <v>12</v>
      </c>
      <c r="R2381" s="6">
        <f t="shared" si="3112"/>
        <v>0.40907399999999994</v>
      </c>
      <c r="S2381" s="6">
        <f t="shared" si="3113"/>
        <v>1.5872071199999997</v>
      </c>
      <c r="T2381" s="6">
        <f t="shared" si="3114"/>
        <v>3.9680177999999993</v>
      </c>
      <c r="U2381" s="6">
        <f t="shared" si="3115"/>
        <v>5.5552249199999997</v>
      </c>
      <c r="V2381" s="6">
        <f t="shared" si="3116"/>
        <v>7.9360355999999985</v>
      </c>
      <c r="W2381" s="6">
        <f t="shared" si="3117"/>
        <v>9.5232427200000007</v>
      </c>
      <c r="X2381" s="17">
        <f t="shared" ref="X2381" si="3190">SUM(R2381:R2405)-$AA$2</f>
        <v>-4.5343114</v>
      </c>
      <c r="Y2381" s="17">
        <f t="shared" ref="Y2381" si="3191">SUM(S2381:S2405)-$AA$2</f>
        <v>-0.66412823200000037</v>
      </c>
      <c r="Z2381" s="17">
        <f t="shared" ref="Z2381" si="3192">SUM(T2381:T2405)-$AA$2</f>
        <v>7.1568669199999961</v>
      </c>
      <c r="AA2381" s="17">
        <f t="shared" ref="AA2381" si="3193">SUM(U2381:U2405)-$AA$2</f>
        <v>12.370863687999996</v>
      </c>
      <c r="AB2381" s="17">
        <f t="shared" ref="AB2381" si="3194">SUM(V2381:V2405)-$AA$2</f>
        <v>20.191858839999991</v>
      </c>
      <c r="AC2381" s="17">
        <f t="shared" ref="AC2381" si="3195">SUM(W2381:W2405)-$AA$2</f>
        <v>25.405855607999996</v>
      </c>
      <c r="AE2381" s="16">
        <f t="shared" ref="AE2381" si="3196">IF(X2381&gt;0,1,0)</f>
        <v>0</v>
      </c>
      <c r="AF2381" s="16">
        <f t="shared" ref="AF2381" si="3197">IF(Y2381&gt;0,1,0)</f>
        <v>0</v>
      </c>
      <c r="AG2381" s="16">
        <f t="shared" ref="AG2381" si="3198">IF(Z2381&gt;0,1,0)</f>
        <v>1</v>
      </c>
      <c r="AH2381" s="16">
        <f t="shared" ref="AH2381" si="3199">IF(AA2381&gt;0,1,0)</f>
        <v>1</v>
      </c>
      <c r="AI2381" s="16">
        <f t="shared" ref="AI2381" si="3200">IF(AB2381&gt;0,1,0)</f>
        <v>1</v>
      </c>
      <c r="AJ2381" s="16">
        <f t="shared" ref="AJ2381" si="3201">IF(AC2381&gt;0,1,0)</f>
        <v>1</v>
      </c>
      <c r="AL2381" s="16">
        <f t="shared" ref="AL2381" si="3202">IF(X2381&lt;0,ABS(X2381*$AP$1),0)</f>
        <v>0</v>
      </c>
      <c r="AM2381" s="16">
        <f t="shared" ref="AM2381" si="3203">IF(Y2381&lt;0,ABS(Y2381*$AP$1),0)</f>
        <v>0</v>
      </c>
      <c r="AN2381" s="16">
        <f t="shared" ref="AN2381" si="3204">IF(Z2381&lt;0,ABS(Z2381*$AP$1),0)</f>
        <v>0</v>
      </c>
      <c r="AO2381" s="16">
        <f t="shared" ref="AO2381" si="3205">IF(AA2381&lt;0,ABS(AA2381*$AP$1),0)</f>
        <v>0</v>
      </c>
      <c r="AP2381" s="16">
        <f t="shared" ref="AP2381" si="3206">IF(AB2381&lt;0,ABS(AB2381*$AP$1),0)</f>
        <v>0</v>
      </c>
      <c r="AQ2381" s="16">
        <f t="shared" ref="AQ2381" si="3207">IF(AC2381&lt;0,ABS(AC2381*$AP$1),0)</f>
        <v>0</v>
      </c>
      <c r="BI2381" s="1">
        <v>14</v>
      </c>
      <c r="BJ2381" s="6">
        <f>SUM($R$5:R2383)-$AB$2</f>
        <v>150.95126059999996</v>
      </c>
      <c r="BK2381" s="6">
        <f>SUM($R$5:S2383)-$AB$2</f>
        <v>761.9834017280009</v>
      </c>
      <c r="BL2381" s="6">
        <f>SUM($R$5:T2383)-$AB$2</f>
        <v>2289.563754547994</v>
      </c>
      <c r="BM2381" s="6">
        <f>SUM($R$5:U2383)-$AB$2</f>
        <v>4428.1762484960027</v>
      </c>
      <c r="BN2381" s="6">
        <f>SUM($R$5:V2383)-$AB$2</f>
        <v>7483.3369541360098</v>
      </c>
      <c r="BO2381" s="6">
        <f>SUM($R$5:W2383)-$AB$2</f>
        <v>11149.529800903994</v>
      </c>
      <c r="BP2381" s="16"/>
    </row>
    <row r="2382" spans="1:68" x14ac:dyDescent="0.45">
      <c r="A2382" s="1">
        <v>2008</v>
      </c>
      <c r="B2382" s="1">
        <v>4</v>
      </c>
      <c r="C2382" s="1">
        <v>9</v>
      </c>
      <c r="D2382" s="1">
        <v>16</v>
      </c>
      <c r="E2382" s="1">
        <v>15.8</v>
      </c>
      <c r="F2382" s="1">
        <v>470.8</v>
      </c>
      <c r="G2382" s="4"/>
      <c r="H2382" s="4"/>
      <c r="Q2382" s="1">
        <v>13</v>
      </c>
      <c r="R2382" s="6">
        <f t="shared" ref="R2382:R2445" si="3208">$AX$2*F2379*$R$4/1000</f>
        <v>8.4123199999999981E-2</v>
      </c>
      <c r="S2382" s="6">
        <f t="shared" ref="S2382:S2445" si="3209">$AX$2*F2379*($S$4*$AU$2)/1000</f>
        <v>0.3263980159999999</v>
      </c>
      <c r="T2382" s="6">
        <f t="shared" ref="T2382:T2445" si="3210">$AX$2*F2379*($T$4*$AU$2)/1000</f>
        <v>0.81599503999999978</v>
      </c>
      <c r="U2382" s="6">
        <f t="shared" ref="U2382:U2445" si="3211">$AX$2*F2379*($U$4*$AU$2)/1000</f>
        <v>1.1423930559999997</v>
      </c>
      <c r="V2382" s="6">
        <f t="shared" ref="V2382:V2445" si="3212">$AX$2*F2379*($V$4*$AU$2)/1000</f>
        <v>1.6319900799999996</v>
      </c>
      <c r="W2382" s="6">
        <f t="shared" ref="W2382:W2445" si="3213">$AX$2*F2379*($W$4*$AU$2)/1000</f>
        <v>1.9583880959999997</v>
      </c>
      <c r="X2382" s="17"/>
      <c r="Y2382" s="17"/>
      <c r="Z2382" s="17"/>
      <c r="AA2382" s="17"/>
      <c r="AB2382" s="17"/>
      <c r="AC2382" s="17"/>
      <c r="AE2382" s="16"/>
      <c r="AF2382" s="16"/>
      <c r="AG2382" s="16"/>
      <c r="AH2382" s="16"/>
      <c r="AI2382" s="16"/>
      <c r="AJ2382" s="16"/>
      <c r="AL2382" s="16"/>
      <c r="AM2382" s="16"/>
      <c r="AN2382" s="16"/>
      <c r="AO2382" s="16"/>
      <c r="AP2382" s="16"/>
      <c r="AQ2382" s="16"/>
      <c r="BI2382" s="1">
        <v>15</v>
      </c>
      <c r="BJ2382" s="6">
        <f>SUM($R$5:R2384)-$AB$2</f>
        <v>151.03212999999997</v>
      </c>
      <c r="BK2382" s="6">
        <f>SUM($R$5:S2384)-$AB$2</f>
        <v>762.37804440000093</v>
      </c>
      <c r="BL2382" s="6">
        <f>SUM($R$5:T2384)-$AB$2</f>
        <v>2290.7428303999945</v>
      </c>
      <c r="BM2382" s="6">
        <f>SUM($R$5:U2384)-$AB$2</f>
        <v>4430.4535308000022</v>
      </c>
      <c r="BN2382" s="6">
        <f>SUM($R$5:V2384)-$AB$2</f>
        <v>7487.1831028000097</v>
      </c>
      <c r="BO2382" s="6">
        <f>SUM($R$5:W2384)-$AB$2</f>
        <v>11155.258589199995</v>
      </c>
      <c r="BP2382" s="16"/>
    </row>
    <row r="2383" spans="1:68" x14ac:dyDescent="0.45">
      <c r="A2383" s="1">
        <v>2008</v>
      </c>
      <c r="B2383" s="1">
        <v>4</v>
      </c>
      <c r="C2383" s="1">
        <v>9</v>
      </c>
      <c r="D2383" s="1">
        <v>17</v>
      </c>
      <c r="E2383" s="1">
        <v>15</v>
      </c>
      <c r="F2383" s="1">
        <v>238.14</v>
      </c>
      <c r="G2383" s="4"/>
      <c r="H2383" s="4"/>
      <c r="Q2383" s="1">
        <v>14</v>
      </c>
      <c r="R2383" s="6">
        <f t="shared" si="3208"/>
        <v>6.3799999999999996E-2</v>
      </c>
      <c r="S2383" s="6">
        <f t="shared" si="3209"/>
        <v>0.24754399999999999</v>
      </c>
      <c r="T2383" s="6">
        <f t="shared" si="3210"/>
        <v>0.61885999999999985</v>
      </c>
      <c r="U2383" s="6">
        <f t="shared" si="3211"/>
        <v>0.86640399999999995</v>
      </c>
      <c r="V2383" s="6">
        <f t="shared" si="3212"/>
        <v>1.2377199999999997</v>
      </c>
      <c r="W2383" s="6">
        <f t="shared" si="3213"/>
        <v>1.4852639999999999</v>
      </c>
      <c r="X2383" s="17"/>
      <c r="Y2383" s="17"/>
      <c r="Z2383" s="17"/>
      <c r="AA2383" s="17"/>
      <c r="AB2383" s="17"/>
      <c r="AC2383" s="17"/>
      <c r="AE2383" s="16"/>
      <c r="AF2383" s="16"/>
      <c r="AG2383" s="16"/>
      <c r="AH2383" s="16"/>
      <c r="AI2383" s="16"/>
      <c r="AJ2383" s="16"/>
      <c r="AL2383" s="16"/>
      <c r="AM2383" s="16"/>
      <c r="AN2383" s="16"/>
      <c r="AO2383" s="16"/>
      <c r="AP2383" s="16"/>
      <c r="AQ2383" s="16"/>
      <c r="BI2383" s="1">
        <v>16</v>
      </c>
      <c r="BJ2383" s="6">
        <f>SUM($R$5:R2385)-$AB$2</f>
        <v>151.30519399999997</v>
      </c>
      <c r="BK2383" s="6">
        <f>SUM($R$5:S2385)-$AB$2</f>
        <v>763.71059672000092</v>
      </c>
      <c r="BL2383" s="6">
        <f>SUM($R$5:T2385)-$AB$2</f>
        <v>2294.7241035199945</v>
      </c>
      <c r="BM2383" s="6">
        <f>SUM($R$5:U2385)-$AB$2</f>
        <v>4438.1430130400022</v>
      </c>
      <c r="BN2383" s="6">
        <f>SUM($R$5:V2385)-$AB$2</f>
        <v>7500.1700266400094</v>
      </c>
      <c r="BO2383" s="6">
        <f>SUM($R$5:W2385)-$AB$2</f>
        <v>11174.602442959997</v>
      </c>
      <c r="BP2383" s="16"/>
    </row>
    <row r="2384" spans="1:68" x14ac:dyDescent="0.45">
      <c r="A2384" s="1">
        <v>2008</v>
      </c>
      <c r="B2384" s="1">
        <v>4</v>
      </c>
      <c r="C2384" s="1">
        <v>9</v>
      </c>
      <c r="D2384" s="1">
        <v>18</v>
      </c>
      <c r="E2384" s="1">
        <v>14.3</v>
      </c>
      <c r="F2384" s="1">
        <v>23.97</v>
      </c>
      <c r="G2384" s="4"/>
      <c r="H2384" s="4"/>
      <c r="Q2384" s="1">
        <v>15</v>
      </c>
      <c r="R2384" s="6">
        <f t="shared" si="3208"/>
        <v>8.0869399999999994E-2</v>
      </c>
      <c r="S2384" s="6">
        <f t="shared" si="3209"/>
        <v>0.31377327199999994</v>
      </c>
      <c r="T2384" s="6">
        <f t="shared" si="3210"/>
        <v>0.78443317999999984</v>
      </c>
      <c r="U2384" s="6">
        <f t="shared" si="3211"/>
        <v>1.0982064519999999</v>
      </c>
      <c r="V2384" s="6">
        <f t="shared" si="3212"/>
        <v>1.5688663599999997</v>
      </c>
      <c r="W2384" s="6">
        <f t="shared" si="3213"/>
        <v>1.8826396320000001</v>
      </c>
      <c r="X2384" s="17"/>
      <c r="Y2384" s="17"/>
      <c r="Z2384" s="17"/>
      <c r="AA2384" s="17"/>
      <c r="AB2384" s="17"/>
      <c r="AC2384" s="17"/>
      <c r="AE2384" s="16"/>
      <c r="AF2384" s="16"/>
      <c r="AG2384" s="16"/>
      <c r="AH2384" s="16"/>
      <c r="AI2384" s="16"/>
      <c r="AJ2384" s="16"/>
      <c r="AL2384" s="16"/>
      <c r="AM2384" s="16"/>
      <c r="AN2384" s="16"/>
      <c r="AO2384" s="16"/>
      <c r="AP2384" s="16"/>
      <c r="AQ2384" s="16"/>
      <c r="BI2384" s="1">
        <v>17</v>
      </c>
      <c r="BJ2384" s="6">
        <f>SUM($R$5:R2386)-$AB$2</f>
        <v>151.44331519999997</v>
      </c>
      <c r="BK2384" s="6">
        <f>SUM($R$5:S2386)-$AB$2</f>
        <v>764.38462817600089</v>
      </c>
      <c r="BL2384" s="6">
        <f>SUM($R$5:T2386)-$AB$2</f>
        <v>2296.7379106159947</v>
      </c>
      <c r="BM2384" s="6">
        <f>SUM($R$5:U2386)-$AB$2</f>
        <v>4442.032506032001</v>
      </c>
      <c r="BN2384" s="6">
        <f>SUM($R$5:V2386)-$AB$2</f>
        <v>7506.7390709120082</v>
      </c>
      <c r="BO2384" s="6">
        <f>SUM($R$5:W2386)-$AB$2</f>
        <v>11184.386948767997</v>
      </c>
      <c r="BP2384" s="16"/>
    </row>
    <row r="2385" spans="1:68" x14ac:dyDescent="0.45">
      <c r="A2385" s="1">
        <v>2008</v>
      </c>
      <c r="B2385" s="1">
        <v>4</v>
      </c>
      <c r="C2385" s="1">
        <v>9</v>
      </c>
      <c r="D2385" s="1">
        <v>19</v>
      </c>
      <c r="E2385" s="1">
        <v>14</v>
      </c>
      <c r="F2385" s="1">
        <v>0</v>
      </c>
      <c r="G2385" s="4"/>
      <c r="H2385" s="4"/>
      <c r="Q2385" s="1">
        <v>16</v>
      </c>
      <c r="R2385" s="6">
        <f t="shared" si="3208"/>
        <v>0.27306399999999997</v>
      </c>
      <c r="S2385" s="6">
        <f t="shared" si="3209"/>
        <v>1.05948832</v>
      </c>
      <c r="T2385" s="6">
        <f t="shared" si="3210"/>
        <v>2.6487207999999995</v>
      </c>
      <c r="U2385" s="6">
        <f t="shared" si="3211"/>
        <v>3.7082091199999994</v>
      </c>
      <c r="V2385" s="6">
        <f t="shared" si="3212"/>
        <v>5.2974415999999991</v>
      </c>
      <c r="W2385" s="6">
        <f t="shared" si="3213"/>
        <v>6.3569299199999998</v>
      </c>
      <c r="X2385" s="17"/>
      <c r="Y2385" s="17"/>
      <c r="Z2385" s="17"/>
      <c r="AA2385" s="17"/>
      <c r="AB2385" s="17"/>
      <c r="AC2385" s="17"/>
      <c r="AE2385" s="16"/>
      <c r="AF2385" s="16"/>
      <c r="AG2385" s="16"/>
      <c r="AH2385" s="16"/>
      <c r="AI2385" s="16"/>
      <c r="AJ2385" s="16"/>
      <c r="AL2385" s="16"/>
      <c r="AM2385" s="16"/>
      <c r="AN2385" s="16"/>
      <c r="AO2385" s="16"/>
      <c r="AP2385" s="16"/>
      <c r="AQ2385" s="16"/>
      <c r="BI2385" s="1">
        <v>18</v>
      </c>
      <c r="BJ2385" s="6">
        <f>SUM($R$5:R2387)-$AB$2</f>
        <v>151.45721779999997</v>
      </c>
      <c r="BK2385" s="6">
        <f>SUM($R$5:S2387)-$AB$2</f>
        <v>764.45247286400092</v>
      </c>
      <c r="BL2385" s="6">
        <f>SUM($R$5:T2387)-$AB$2</f>
        <v>2296.940610523995</v>
      </c>
      <c r="BM2385" s="6">
        <f>SUM($R$5:U2387)-$AB$2</f>
        <v>4442.4240032480011</v>
      </c>
      <c r="BN2385" s="6">
        <f>SUM($R$5:V2387)-$AB$2</f>
        <v>7507.4002785680086</v>
      </c>
      <c r="BO2385" s="6">
        <f>SUM($R$5:W2387)-$AB$2</f>
        <v>11185.371808951995</v>
      </c>
      <c r="BP2385" s="16"/>
    </row>
    <row r="2386" spans="1:68" x14ac:dyDescent="0.45">
      <c r="A2386" s="1">
        <v>2008</v>
      </c>
      <c r="B2386" s="1">
        <v>4</v>
      </c>
      <c r="C2386" s="1">
        <v>9</v>
      </c>
      <c r="D2386" s="1">
        <v>20</v>
      </c>
      <c r="E2386" s="1">
        <v>13.5</v>
      </c>
      <c r="F2386" s="1">
        <v>0</v>
      </c>
      <c r="G2386" s="4"/>
      <c r="H2386" s="4"/>
      <c r="Q2386" s="1">
        <v>17</v>
      </c>
      <c r="R2386" s="6">
        <f t="shared" si="3208"/>
        <v>0.1381212</v>
      </c>
      <c r="S2386" s="6">
        <f t="shared" si="3209"/>
        <v>0.53591025599999986</v>
      </c>
      <c r="T2386" s="6">
        <f t="shared" si="3210"/>
        <v>1.3397756399999998</v>
      </c>
      <c r="U2386" s="6">
        <f t="shared" si="3211"/>
        <v>1.8756858959999998</v>
      </c>
      <c r="V2386" s="6">
        <f t="shared" si="3212"/>
        <v>2.6795512799999996</v>
      </c>
      <c r="W2386" s="6">
        <f t="shared" si="3213"/>
        <v>3.2154615359999998</v>
      </c>
      <c r="X2386" s="17"/>
      <c r="Y2386" s="17"/>
      <c r="Z2386" s="17"/>
      <c r="AA2386" s="17"/>
      <c r="AB2386" s="17"/>
      <c r="AC2386" s="17"/>
      <c r="AE2386" s="16"/>
      <c r="AF2386" s="16"/>
      <c r="AG2386" s="16"/>
      <c r="AH2386" s="16"/>
      <c r="AI2386" s="16"/>
      <c r="AJ2386" s="16"/>
      <c r="AL2386" s="16"/>
      <c r="AM2386" s="16"/>
      <c r="AN2386" s="16"/>
      <c r="AO2386" s="16"/>
      <c r="AP2386" s="16"/>
      <c r="AQ2386" s="16"/>
      <c r="BI2386" s="1">
        <v>19</v>
      </c>
      <c r="BJ2386" s="6">
        <f>SUM($R$5:R2388)-$AB$2</f>
        <v>151.45721779999997</v>
      </c>
      <c r="BK2386" s="6">
        <f>SUM($R$5:S2388)-$AB$2</f>
        <v>764.45247286400092</v>
      </c>
      <c r="BL2386" s="6">
        <f>SUM($R$5:T2388)-$AB$2</f>
        <v>2296.940610523995</v>
      </c>
      <c r="BM2386" s="6">
        <f>SUM($R$5:U2388)-$AB$2</f>
        <v>4442.4240032480011</v>
      </c>
      <c r="BN2386" s="6">
        <f>SUM($R$5:V2388)-$AB$2</f>
        <v>7507.4002785680086</v>
      </c>
      <c r="BO2386" s="6">
        <f>SUM($R$5:W2388)-$AB$2</f>
        <v>11185.371808951995</v>
      </c>
      <c r="BP2386" s="16"/>
    </row>
    <row r="2387" spans="1:68" x14ac:dyDescent="0.45">
      <c r="A2387" s="1">
        <v>2008</v>
      </c>
      <c r="B2387" s="1">
        <v>4</v>
      </c>
      <c r="C2387" s="1">
        <v>9</v>
      </c>
      <c r="D2387" s="1">
        <v>21</v>
      </c>
      <c r="E2387" s="1">
        <v>13.1</v>
      </c>
      <c r="F2387" s="1">
        <v>0</v>
      </c>
      <c r="G2387" s="4"/>
      <c r="H2387" s="4"/>
      <c r="Q2387" s="1">
        <v>18</v>
      </c>
      <c r="R2387" s="6">
        <f t="shared" si="3208"/>
        <v>1.3902599999999998E-2</v>
      </c>
      <c r="S2387" s="6">
        <f t="shared" si="3209"/>
        <v>5.3942087999999992E-2</v>
      </c>
      <c r="T2387" s="6">
        <f t="shared" si="3210"/>
        <v>0.13485521999999997</v>
      </c>
      <c r="U2387" s="6">
        <f t="shared" si="3211"/>
        <v>0.18879730799999997</v>
      </c>
      <c r="V2387" s="6">
        <f t="shared" si="3212"/>
        <v>0.26971043999999994</v>
      </c>
      <c r="W2387" s="6">
        <f t="shared" si="3213"/>
        <v>0.32365252799999994</v>
      </c>
      <c r="X2387" s="17"/>
      <c r="Y2387" s="17"/>
      <c r="Z2387" s="17"/>
      <c r="AA2387" s="17"/>
      <c r="AB2387" s="17"/>
      <c r="AC2387" s="17"/>
      <c r="AE2387" s="16"/>
      <c r="AF2387" s="16"/>
      <c r="AG2387" s="16"/>
      <c r="AH2387" s="16"/>
      <c r="AI2387" s="16"/>
      <c r="AJ2387" s="16"/>
      <c r="AL2387" s="16"/>
      <c r="AM2387" s="16"/>
      <c r="AN2387" s="16"/>
      <c r="AO2387" s="16"/>
      <c r="AP2387" s="16"/>
      <c r="AQ2387" s="16"/>
      <c r="BI2387" s="1">
        <v>20</v>
      </c>
      <c r="BJ2387" s="6">
        <f>SUM($R$5:R2389)-$AB$2</f>
        <v>151.45721779999997</v>
      </c>
      <c r="BK2387" s="6">
        <f>SUM($R$5:S2389)-$AB$2</f>
        <v>764.45247286400092</v>
      </c>
      <c r="BL2387" s="6">
        <f>SUM($R$5:T2389)-$AB$2</f>
        <v>2296.940610523995</v>
      </c>
      <c r="BM2387" s="6">
        <f>SUM($R$5:U2389)-$AB$2</f>
        <v>4442.4240032480011</v>
      </c>
      <c r="BN2387" s="6">
        <f>SUM($R$5:V2389)-$AB$2</f>
        <v>7507.4002785680086</v>
      </c>
      <c r="BO2387" s="6">
        <f>SUM($R$5:W2389)-$AB$2</f>
        <v>11185.371808951995</v>
      </c>
      <c r="BP2387" s="16"/>
    </row>
    <row r="2388" spans="1:68" x14ac:dyDescent="0.45">
      <c r="A2388" s="1">
        <v>2008</v>
      </c>
      <c r="B2388" s="1">
        <v>4</v>
      </c>
      <c r="C2388" s="1">
        <v>9</v>
      </c>
      <c r="D2388" s="1">
        <v>22</v>
      </c>
      <c r="E2388" s="1">
        <v>13.2</v>
      </c>
      <c r="F2388" s="1">
        <v>0</v>
      </c>
      <c r="G2388" s="4"/>
      <c r="H2388" s="4"/>
      <c r="Q2388" s="1">
        <v>19</v>
      </c>
      <c r="R2388" s="6">
        <f t="shared" si="3208"/>
        <v>0</v>
      </c>
      <c r="S2388" s="6">
        <f t="shared" si="3209"/>
        <v>0</v>
      </c>
      <c r="T2388" s="6">
        <f t="shared" si="3210"/>
        <v>0</v>
      </c>
      <c r="U2388" s="6">
        <f t="shared" si="3211"/>
        <v>0</v>
      </c>
      <c r="V2388" s="6">
        <f t="shared" si="3212"/>
        <v>0</v>
      </c>
      <c r="W2388" s="6">
        <f t="shared" si="3213"/>
        <v>0</v>
      </c>
      <c r="X2388" s="17"/>
      <c r="Y2388" s="17"/>
      <c r="Z2388" s="17"/>
      <c r="AA2388" s="17"/>
      <c r="AB2388" s="17"/>
      <c r="AC2388" s="17"/>
      <c r="AE2388" s="16"/>
      <c r="AF2388" s="16"/>
      <c r="AG2388" s="16"/>
      <c r="AH2388" s="16"/>
      <c r="AI2388" s="16"/>
      <c r="AJ2388" s="16"/>
      <c r="AL2388" s="16"/>
      <c r="AM2388" s="16"/>
      <c r="AN2388" s="16"/>
      <c r="AO2388" s="16"/>
      <c r="AP2388" s="16"/>
      <c r="AQ2388" s="16"/>
      <c r="BI2388" s="1">
        <v>21</v>
      </c>
      <c r="BJ2388" s="6">
        <f>SUM($R$5:R2390)-$AB$2</f>
        <v>151.45721779999997</v>
      </c>
      <c r="BK2388" s="6">
        <f>SUM($R$5:S2390)-$AB$2</f>
        <v>764.45247286400092</v>
      </c>
      <c r="BL2388" s="6">
        <f>SUM($R$5:T2390)-$AB$2</f>
        <v>2296.940610523995</v>
      </c>
      <c r="BM2388" s="6">
        <f>SUM($R$5:U2390)-$AB$2</f>
        <v>4442.4240032480011</v>
      </c>
      <c r="BN2388" s="6">
        <f>SUM($R$5:V2390)-$AB$2</f>
        <v>7507.4002785680086</v>
      </c>
      <c r="BO2388" s="6">
        <f>SUM($R$5:W2390)-$AB$2</f>
        <v>11185.371808951995</v>
      </c>
      <c r="BP2388" s="16"/>
    </row>
    <row r="2389" spans="1:68" x14ac:dyDescent="0.45">
      <c r="A2389" s="1">
        <v>2008</v>
      </c>
      <c r="B2389" s="1">
        <v>4</v>
      </c>
      <c r="C2389" s="1">
        <v>9</v>
      </c>
      <c r="D2389" s="1">
        <v>23</v>
      </c>
      <c r="E2389" s="1">
        <v>13.5</v>
      </c>
      <c r="F2389" s="1">
        <v>0</v>
      </c>
      <c r="G2389" s="4"/>
      <c r="H2389" s="4"/>
      <c r="Q2389" s="1">
        <v>20</v>
      </c>
      <c r="R2389" s="6">
        <f t="shared" si="3208"/>
        <v>0</v>
      </c>
      <c r="S2389" s="6">
        <f t="shared" si="3209"/>
        <v>0</v>
      </c>
      <c r="T2389" s="6">
        <f t="shared" si="3210"/>
        <v>0</v>
      </c>
      <c r="U2389" s="6">
        <f t="shared" si="3211"/>
        <v>0</v>
      </c>
      <c r="V2389" s="6">
        <f t="shared" si="3212"/>
        <v>0</v>
      </c>
      <c r="W2389" s="6">
        <f t="shared" si="3213"/>
        <v>0</v>
      </c>
      <c r="X2389" s="17"/>
      <c r="Y2389" s="17"/>
      <c r="Z2389" s="17"/>
      <c r="AA2389" s="17"/>
      <c r="AB2389" s="17"/>
      <c r="AC2389" s="17"/>
      <c r="AE2389" s="16"/>
      <c r="AF2389" s="16"/>
      <c r="AG2389" s="16"/>
      <c r="AH2389" s="16"/>
      <c r="AI2389" s="16"/>
      <c r="AJ2389" s="16"/>
      <c r="AL2389" s="16"/>
      <c r="AM2389" s="16"/>
      <c r="AN2389" s="16"/>
      <c r="AO2389" s="16"/>
      <c r="AP2389" s="16"/>
      <c r="AQ2389" s="16"/>
      <c r="BI2389" s="1">
        <v>22</v>
      </c>
      <c r="BJ2389" s="6">
        <f>SUM($R$5:R2391)-$AB$2</f>
        <v>151.45721779999997</v>
      </c>
      <c r="BK2389" s="6">
        <f>SUM($R$5:S2391)-$AB$2</f>
        <v>764.45247286400092</v>
      </c>
      <c r="BL2389" s="6">
        <f>SUM($R$5:T2391)-$AB$2</f>
        <v>2296.940610523995</v>
      </c>
      <c r="BM2389" s="6">
        <f>SUM($R$5:U2391)-$AB$2</f>
        <v>4442.4240032480011</v>
      </c>
      <c r="BN2389" s="6">
        <f>SUM($R$5:V2391)-$AB$2</f>
        <v>7507.4002785680086</v>
      </c>
      <c r="BO2389" s="6">
        <f>SUM($R$5:W2391)-$AB$2</f>
        <v>11185.371808951995</v>
      </c>
      <c r="BP2389" s="16"/>
    </row>
    <row r="2390" spans="1:68" x14ac:dyDescent="0.45">
      <c r="A2390" s="1">
        <v>2008</v>
      </c>
      <c r="B2390" s="1">
        <v>4</v>
      </c>
      <c r="C2390" s="1">
        <v>10</v>
      </c>
      <c r="D2390" s="1">
        <v>0</v>
      </c>
      <c r="E2390" s="1">
        <v>13.6</v>
      </c>
      <c r="F2390" s="1">
        <v>0</v>
      </c>
      <c r="G2390" s="4"/>
      <c r="H2390" s="4"/>
      <c r="Q2390" s="1">
        <v>21</v>
      </c>
      <c r="R2390" s="6">
        <f t="shared" si="3208"/>
        <v>0</v>
      </c>
      <c r="S2390" s="6">
        <f t="shared" si="3209"/>
        <v>0</v>
      </c>
      <c r="T2390" s="6">
        <f t="shared" si="3210"/>
        <v>0</v>
      </c>
      <c r="U2390" s="6">
        <f t="shared" si="3211"/>
        <v>0</v>
      </c>
      <c r="V2390" s="6">
        <f t="shared" si="3212"/>
        <v>0</v>
      </c>
      <c r="W2390" s="6">
        <f t="shared" si="3213"/>
        <v>0</v>
      </c>
      <c r="X2390" s="17"/>
      <c r="Y2390" s="17"/>
      <c r="Z2390" s="17"/>
      <c r="AA2390" s="17"/>
      <c r="AB2390" s="17"/>
      <c r="AC2390" s="17"/>
      <c r="AE2390" s="16"/>
      <c r="AF2390" s="16"/>
      <c r="AG2390" s="16"/>
      <c r="AH2390" s="16"/>
      <c r="AI2390" s="16"/>
      <c r="AJ2390" s="16"/>
      <c r="AL2390" s="16"/>
      <c r="AM2390" s="16"/>
      <c r="AN2390" s="16"/>
      <c r="AO2390" s="16"/>
      <c r="AP2390" s="16"/>
      <c r="AQ2390" s="16"/>
      <c r="BI2390" s="1">
        <v>23</v>
      </c>
      <c r="BJ2390" s="6">
        <f>SUM($R$5:R2392)-$AB$2</f>
        <v>151.45721779999997</v>
      </c>
      <c r="BK2390" s="6">
        <f>SUM($R$5:S2392)-$AB$2</f>
        <v>764.45247286400092</v>
      </c>
      <c r="BL2390" s="6">
        <f>SUM($R$5:T2392)-$AB$2</f>
        <v>2296.940610523995</v>
      </c>
      <c r="BM2390" s="6">
        <f>SUM($R$5:U2392)-$AB$2</f>
        <v>4442.4240032480011</v>
      </c>
      <c r="BN2390" s="6">
        <f>SUM($R$5:V2392)-$AB$2</f>
        <v>7507.4002785680086</v>
      </c>
      <c r="BO2390" s="6">
        <f>SUM($R$5:W2392)-$AB$2</f>
        <v>11185.371808951995</v>
      </c>
      <c r="BP2390" s="16"/>
    </row>
    <row r="2391" spans="1:68" x14ac:dyDescent="0.45">
      <c r="A2391" s="1">
        <v>2008</v>
      </c>
      <c r="B2391" s="1">
        <v>4</v>
      </c>
      <c r="C2391" s="1">
        <v>10</v>
      </c>
      <c r="D2391" s="1">
        <v>1</v>
      </c>
      <c r="E2391" s="1">
        <v>14.2</v>
      </c>
      <c r="F2391" s="1">
        <v>0</v>
      </c>
      <c r="G2391" s="4"/>
      <c r="H2391" s="4"/>
      <c r="Q2391" s="1">
        <v>22</v>
      </c>
      <c r="R2391" s="6">
        <f t="shared" si="3208"/>
        <v>0</v>
      </c>
      <c r="S2391" s="6">
        <f t="shared" si="3209"/>
        <v>0</v>
      </c>
      <c r="T2391" s="6">
        <f t="shared" si="3210"/>
        <v>0</v>
      </c>
      <c r="U2391" s="6">
        <f t="shared" si="3211"/>
        <v>0</v>
      </c>
      <c r="V2391" s="6">
        <f t="shared" si="3212"/>
        <v>0</v>
      </c>
      <c r="W2391" s="6">
        <f t="shared" si="3213"/>
        <v>0</v>
      </c>
      <c r="X2391" s="17"/>
      <c r="Y2391" s="17"/>
      <c r="Z2391" s="17"/>
      <c r="AA2391" s="17"/>
      <c r="AB2391" s="17"/>
      <c r="AC2391" s="17"/>
      <c r="AE2391" s="16"/>
      <c r="AF2391" s="16"/>
      <c r="AG2391" s="16"/>
      <c r="AH2391" s="16"/>
      <c r="AI2391" s="16"/>
      <c r="AJ2391" s="16"/>
      <c r="AL2391" s="16"/>
      <c r="AM2391" s="16"/>
      <c r="AN2391" s="16"/>
      <c r="AO2391" s="16"/>
      <c r="AP2391" s="16"/>
      <c r="AQ2391" s="16"/>
      <c r="BI2391" s="1">
        <v>0</v>
      </c>
      <c r="BJ2391" s="6">
        <f t="shared" ref="BJ2391" si="3214">R2393-$AB$2</f>
        <v>-6.53125</v>
      </c>
      <c r="BK2391" s="6">
        <f t="shared" ref="BK2391" si="3215">S2393-$AB$2</f>
        <v>-6.53125</v>
      </c>
      <c r="BL2391" s="6">
        <f t="shared" ref="BL2391" si="3216">T2393-$AB$2</f>
        <v>-6.53125</v>
      </c>
      <c r="BM2391" s="6">
        <f t="shared" ref="BM2391" si="3217">U2393-$AB$2</f>
        <v>-6.53125</v>
      </c>
      <c r="BN2391" s="6">
        <f t="shared" ref="BN2391" si="3218">V2393-$AB$2</f>
        <v>-6.53125</v>
      </c>
      <c r="BO2391" s="6">
        <f t="shared" ref="BO2391" si="3219">W2393-$AB$2</f>
        <v>-6.53125</v>
      </c>
      <c r="BP2391" s="16">
        <v>101</v>
      </c>
    </row>
    <row r="2392" spans="1:68" x14ac:dyDescent="0.45">
      <c r="A2392" s="1">
        <v>2008</v>
      </c>
      <c r="B2392" s="1">
        <v>4</v>
      </c>
      <c r="C2392" s="1">
        <v>10</v>
      </c>
      <c r="D2392" s="1">
        <v>2</v>
      </c>
      <c r="E2392" s="1">
        <v>12.6</v>
      </c>
      <c r="F2392" s="1">
        <v>0</v>
      </c>
      <c r="G2392" s="4"/>
      <c r="H2392" s="4"/>
      <c r="Q2392" s="1">
        <v>23</v>
      </c>
      <c r="R2392" s="6">
        <f t="shared" si="3208"/>
        <v>0</v>
      </c>
      <c r="S2392" s="6">
        <f t="shared" si="3209"/>
        <v>0</v>
      </c>
      <c r="T2392" s="6">
        <f t="shared" si="3210"/>
        <v>0</v>
      </c>
      <c r="U2392" s="6">
        <f t="shared" si="3211"/>
        <v>0</v>
      </c>
      <c r="V2392" s="6">
        <f t="shared" si="3212"/>
        <v>0</v>
      </c>
      <c r="W2392" s="6">
        <f t="shared" si="3213"/>
        <v>0</v>
      </c>
      <c r="X2392" s="17"/>
      <c r="Y2392" s="17"/>
      <c r="Z2392" s="17"/>
      <c r="AA2392" s="17"/>
      <c r="AB2392" s="17"/>
      <c r="AC2392" s="17"/>
      <c r="AE2392" s="16"/>
      <c r="AF2392" s="16"/>
      <c r="AG2392" s="16"/>
      <c r="AH2392" s="16"/>
      <c r="AI2392" s="16"/>
      <c r="AJ2392" s="16"/>
      <c r="AL2392" s="16"/>
      <c r="AM2392" s="16"/>
      <c r="AN2392" s="16"/>
      <c r="AO2392" s="16"/>
      <c r="AP2392" s="16"/>
      <c r="AQ2392" s="16"/>
      <c r="BI2392" s="1">
        <v>1</v>
      </c>
      <c r="BJ2392" s="6">
        <f>SUM($R$5:R2394)-$AB$2</f>
        <v>151.45721779999997</v>
      </c>
      <c r="BK2392" s="6">
        <f>SUM($R$5:S2394)-$AB$2</f>
        <v>764.45247286400092</v>
      </c>
      <c r="BL2392" s="6">
        <f>SUM($R$5:T2394)-$AB$2</f>
        <v>2296.940610523995</v>
      </c>
      <c r="BM2392" s="6">
        <f>SUM($R$5:U2394)-$AB$2</f>
        <v>4442.4240032480011</v>
      </c>
      <c r="BN2392" s="6">
        <f>SUM($R$5:V2394)-$AB$2</f>
        <v>7507.4002785680086</v>
      </c>
      <c r="BO2392" s="6">
        <f>SUM($R$5:W2394)-$AB$2</f>
        <v>11185.371808951995</v>
      </c>
      <c r="BP2392" s="16"/>
    </row>
    <row r="2393" spans="1:68" x14ac:dyDescent="0.45">
      <c r="A2393" s="1">
        <v>2008</v>
      </c>
      <c r="B2393" s="1">
        <v>4</v>
      </c>
      <c r="C2393" s="1">
        <v>10</v>
      </c>
      <c r="D2393" s="1">
        <v>3</v>
      </c>
      <c r="E2393" s="1">
        <v>12.1</v>
      </c>
      <c r="F2393" s="1">
        <v>0</v>
      </c>
      <c r="G2393" s="4"/>
      <c r="H2393" s="4"/>
      <c r="Q2393" s="1">
        <v>0</v>
      </c>
      <c r="R2393" s="6">
        <f t="shared" si="3208"/>
        <v>0</v>
      </c>
      <c r="S2393" s="6">
        <f t="shared" si="3209"/>
        <v>0</v>
      </c>
      <c r="T2393" s="6">
        <f t="shared" si="3210"/>
        <v>0</v>
      </c>
      <c r="U2393" s="6">
        <f t="shared" si="3211"/>
        <v>0</v>
      </c>
      <c r="V2393" s="6">
        <f t="shared" si="3212"/>
        <v>0</v>
      </c>
      <c r="W2393" s="6">
        <f t="shared" si="3213"/>
        <v>0</v>
      </c>
      <c r="X2393" s="17"/>
      <c r="Y2393" s="17"/>
      <c r="Z2393" s="17"/>
      <c r="AA2393" s="17"/>
      <c r="AB2393" s="17"/>
      <c r="AC2393" s="17"/>
      <c r="AE2393" s="16"/>
      <c r="AF2393" s="16"/>
      <c r="AG2393" s="16"/>
      <c r="AH2393" s="16"/>
      <c r="AI2393" s="16"/>
      <c r="AJ2393" s="16"/>
      <c r="AL2393" s="16"/>
      <c r="AM2393" s="16"/>
      <c r="AN2393" s="16"/>
      <c r="AO2393" s="16"/>
      <c r="AP2393" s="16"/>
      <c r="AQ2393" s="16"/>
      <c r="BI2393" s="1">
        <v>2</v>
      </c>
      <c r="BJ2393" s="6">
        <f>SUM($R$5:R2395)-$AB$2</f>
        <v>151.45721779999997</v>
      </c>
      <c r="BK2393" s="6">
        <f>SUM($R$5:S2395)-$AB$2</f>
        <v>764.45247286400092</v>
      </c>
      <c r="BL2393" s="6">
        <f>SUM($R$5:T2395)-$AB$2</f>
        <v>2296.940610523995</v>
      </c>
      <c r="BM2393" s="6">
        <f>SUM($R$5:U2395)-$AB$2</f>
        <v>4442.4240032480011</v>
      </c>
      <c r="BN2393" s="6">
        <f>SUM($R$5:V2395)-$AB$2</f>
        <v>7507.4002785680086</v>
      </c>
      <c r="BO2393" s="6">
        <f>SUM($R$5:W2395)-$AB$2</f>
        <v>11185.371808951995</v>
      </c>
      <c r="BP2393" s="16"/>
    </row>
    <row r="2394" spans="1:68" x14ac:dyDescent="0.45">
      <c r="A2394" s="1">
        <v>2008</v>
      </c>
      <c r="B2394" s="1">
        <v>4</v>
      </c>
      <c r="C2394" s="1">
        <v>10</v>
      </c>
      <c r="D2394" s="1">
        <v>4</v>
      </c>
      <c r="E2394" s="1">
        <v>12.3</v>
      </c>
      <c r="F2394" s="1">
        <v>0</v>
      </c>
      <c r="G2394" s="4"/>
      <c r="H2394" s="4"/>
      <c r="Q2394" s="1">
        <v>1</v>
      </c>
      <c r="R2394" s="6">
        <f t="shared" si="3208"/>
        <v>0</v>
      </c>
      <c r="S2394" s="6">
        <f t="shared" si="3209"/>
        <v>0</v>
      </c>
      <c r="T2394" s="6">
        <f t="shared" si="3210"/>
        <v>0</v>
      </c>
      <c r="U2394" s="6">
        <f t="shared" si="3211"/>
        <v>0</v>
      </c>
      <c r="V2394" s="6">
        <f t="shared" si="3212"/>
        <v>0</v>
      </c>
      <c r="W2394" s="6">
        <f t="shared" si="3213"/>
        <v>0</v>
      </c>
      <c r="X2394" s="17"/>
      <c r="Y2394" s="17"/>
      <c r="Z2394" s="17"/>
      <c r="AA2394" s="17"/>
      <c r="AB2394" s="17"/>
      <c r="AC2394" s="17"/>
      <c r="AE2394" s="16"/>
      <c r="AF2394" s="16"/>
      <c r="AG2394" s="16"/>
      <c r="AH2394" s="16"/>
      <c r="AI2394" s="16"/>
      <c r="AJ2394" s="16"/>
      <c r="AL2394" s="16"/>
      <c r="AM2394" s="16"/>
      <c r="AN2394" s="16"/>
      <c r="AO2394" s="16"/>
      <c r="AP2394" s="16"/>
      <c r="AQ2394" s="16"/>
      <c r="BI2394" s="1">
        <v>3</v>
      </c>
      <c r="BJ2394" s="6">
        <f>SUM($R$5:R2396)-$AB$2</f>
        <v>151.45721779999997</v>
      </c>
      <c r="BK2394" s="6">
        <f>SUM($R$5:S2396)-$AB$2</f>
        <v>764.45247286400092</v>
      </c>
      <c r="BL2394" s="6">
        <f>SUM($R$5:T2396)-$AB$2</f>
        <v>2296.940610523995</v>
      </c>
      <c r="BM2394" s="6">
        <f>SUM($R$5:U2396)-$AB$2</f>
        <v>4442.4240032480011</v>
      </c>
      <c r="BN2394" s="6">
        <f>SUM($R$5:V2396)-$AB$2</f>
        <v>7507.4002785680086</v>
      </c>
      <c r="BO2394" s="6">
        <f>SUM($R$5:W2396)-$AB$2</f>
        <v>11185.371808951995</v>
      </c>
      <c r="BP2394" s="16"/>
    </row>
    <row r="2395" spans="1:68" x14ac:dyDescent="0.45">
      <c r="A2395" s="1">
        <v>2008</v>
      </c>
      <c r="B2395" s="1">
        <v>4</v>
      </c>
      <c r="C2395" s="1">
        <v>10</v>
      </c>
      <c r="D2395" s="1">
        <v>5</v>
      </c>
      <c r="E2395" s="1">
        <v>11.4</v>
      </c>
      <c r="F2395" s="1">
        <v>0</v>
      </c>
      <c r="G2395" s="4"/>
      <c r="H2395" s="4"/>
      <c r="Q2395" s="1">
        <v>2</v>
      </c>
      <c r="R2395" s="6">
        <f t="shared" si="3208"/>
        <v>0</v>
      </c>
      <c r="S2395" s="6">
        <f t="shared" si="3209"/>
        <v>0</v>
      </c>
      <c r="T2395" s="6">
        <f t="shared" si="3210"/>
        <v>0</v>
      </c>
      <c r="U2395" s="6">
        <f t="shared" si="3211"/>
        <v>0</v>
      </c>
      <c r="V2395" s="6">
        <f t="shared" si="3212"/>
        <v>0</v>
      </c>
      <c r="W2395" s="6">
        <f t="shared" si="3213"/>
        <v>0</v>
      </c>
      <c r="X2395" s="17"/>
      <c r="Y2395" s="17"/>
      <c r="Z2395" s="17"/>
      <c r="AA2395" s="17"/>
      <c r="AB2395" s="17"/>
      <c r="AC2395" s="17"/>
      <c r="AE2395" s="16"/>
      <c r="AF2395" s="16"/>
      <c r="AG2395" s="16"/>
      <c r="AH2395" s="16"/>
      <c r="AI2395" s="16"/>
      <c r="AJ2395" s="16"/>
      <c r="AL2395" s="16"/>
      <c r="AM2395" s="16"/>
      <c r="AN2395" s="16"/>
      <c r="AO2395" s="16"/>
      <c r="AP2395" s="16"/>
      <c r="AQ2395" s="16"/>
      <c r="BI2395" s="1">
        <v>4</v>
      </c>
      <c r="BJ2395" s="6">
        <f>SUM($R$5:R2397)-$AB$2</f>
        <v>151.45721779999997</v>
      </c>
      <c r="BK2395" s="6">
        <f>SUM($R$5:S2397)-$AB$2</f>
        <v>764.45247286400092</v>
      </c>
      <c r="BL2395" s="6">
        <f>SUM($R$5:T2397)-$AB$2</f>
        <v>2296.940610523995</v>
      </c>
      <c r="BM2395" s="6">
        <f>SUM($R$5:U2397)-$AB$2</f>
        <v>4442.4240032480011</v>
      </c>
      <c r="BN2395" s="6">
        <f>SUM($R$5:V2397)-$AB$2</f>
        <v>7507.4002785680086</v>
      </c>
      <c r="BO2395" s="6">
        <f>SUM($R$5:W2397)-$AB$2</f>
        <v>11185.371808951995</v>
      </c>
      <c r="BP2395" s="16"/>
    </row>
    <row r="2396" spans="1:68" x14ac:dyDescent="0.45">
      <c r="A2396" s="1">
        <v>2008</v>
      </c>
      <c r="B2396" s="1">
        <v>4</v>
      </c>
      <c r="C2396" s="1">
        <v>10</v>
      </c>
      <c r="D2396" s="1">
        <v>6</v>
      </c>
      <c r="E2396" s="1">
        <v>11.4</v>
      </c>
      <c r="F2396" s="1">
        <v>0</v>
      </c>
      <c r="G2396" s="4"/>
      <c r="H2396" s="4"/>
      <c r="Q2396" s="1">
        <v>3</v>
      </c>
      <c r="R2396" s="6">
        <f t="shared" si="3208"/>
        <v>0</v>
      </c>
      <c r="S2396" s="6">
        <f t="shared" si="3209"/>
        <v>0</v>
      </c>
      <c r="T2396" s="6">
        <f t="shared" si="3210"/>
        <v>0</v>
      </c>
      <c r="U2396" s="6">
        <f t="shared" si="3211"/>
        <v>0</v>
      </c>
      <c r="V2396" s="6">
        <f t="shared" si="3212"/>
        <v>0</v>
      </c>
      <c r="W2396" s="6">
        <f t="shared" si="3213"/>
        <v>0</v>
      </c>
      <c r="X2396" s="17"/>
      <c r="Y2396" s="17"/>
      <c r="Z2396" s="17"/>
      <c r="AA2396" s="17"/>
      <c r="AB2396" s="17"/>
      <c r="AC2396" s="17"/>
      <c r="AE2396" s="16"/>
      <c r="AF2396" s="16"/>
      <c r="AG2396" s="16"/>
      <c r="AH2396" s="16"/>
      <c r="AI2396" s="16"/>
      <c r="AJ2396" s="16"/>
      <c r="AL2396" s="16"/>
      <c r="AM2396" s="16"/>
      <c r="AN2396" s="16"/>
      <c r="AO2396" s="16"/>
      <c r="AP2396" s="16"/>
      <c r="AQ2396" s="16"/>
      <c r="BI2396" s="1">
        <v>5</v>
      </c>
      <c r="BJ2396" s="6">
        <f>SUM($R$5:R2398)-$AB$2</f>
        <v>151.45721779999997</v>
      </c>
      <c r="BK2396" s="6">
        <f>SUM($R$5:S2398)-$AB$2</f>
        <v>764.45247286400092</v>
      </c>
      <c r="BL2396" s="6">
        <f>SUM($R$5:T2398)-$AB$2</f>
        <v>2296.940610523995</v>
      </c>
      <c r="BM2396" s="6">
        <f>SUM($R$5:U2398)-$AB$2</f>
        <v>4442.4240032480011</v>
      </c>
      <c r="BN2396" s="6">
        <f>SUM($R$5:V2398)-$AB$2</f>
        <v>7507.4002785680086</v>
      </c>
      <c r="BO2396" s="6">
        <f>SUM($R$5:W2398)-$AB$2</f>
        <v>11185.371808951995</v>
      </c>
      <c r="BP2396" s="16"/>
    </row>
    <row r="2397" spans="1:68" x14ac:dyDescent="0.45">
      <c r="A2397" s="1">
        <v>2008</v>
      </c>
      <c r="B2397" s="1">
        <v>4</v>
      </c>
      <c r="C2397" s="1">
        <v>10</v>
      </c>
      <c r="D2397" s="1">
        <v>7</v>
      </c>
      <c r="E2397" s="1">
        <v>11.8</v>
      </c>
      <c r="F2397" s="1">
        <v>0</v>
      </c>
      <c r="G2397" s="4"/>
      <c r="H2397" s="4"/>
      <c r="Q2397" s="1">
        <v>4</v>
      </c>
      <c r="R2397" s="6">
        <f t="shared" si="3208"/>
        <v>0</v>
      </c>
      <c r="S2397" s="6">
        <f t="shared" si="3209"/>
        <v>0</v>
      </c>
      <c r="T2397" s="6">
        <f t="shared" si="3210"/>
        <v>0</v>
      </c>
      <c r="U2397" s="6">
        <f t="shared" si="3211"/>
        <v>0</v>
      </c>
      <c r="V2397" s="6">
        <f t="shared" si="3212"/>
        <v>0</v>
      </c>
      <c r="W2397" s="6">
        <f t="shared" si="3213"/>
        <v>0</v>
      </c>
      <c r="X2397" s="17"/>
      <c r="Y2397" s="17"/>
      <c r="Z2397" s="17"/>
      <c r="AA2397" s="17"/>
      <c r="AB2397" s="17"/>
      <c r="AC2397" s="17"/>
      <c r="AE2397" s="16"/>
      <c r="AF2397" s="16"/>
      <c r="AG2397" s="16"/>
      <c r="AH2397" s="16"/>
      <c r="AI2397" s="16"/>
      <c r="AJ2397" s="16"/>
      <c r="AL2397" s="16"/>
      <c r="AM2397" s="16"/>
      <c r="AN2397" s="16"/>
      <c r="AO2397" s="16"/>
      <c r="AP2397" s="16"/>
      <c r="AQ2397" s="16"/>
      <c r="BI2397" s="1">
        <v>6</v>
      </c>
      <c r="BJ2397" s="6">
        <f>SUM($R$5:R2399)-$AB$2</f>
        <v>151.45721779999997</v>
      </c>
      <c r="BK2397" s="6">
        <f>SUM($R$5:S2399)-$AB$2</f>
        <v>764.45247286400092</v>
      </c>
      <c r="BL2397" s="6">
        <f>SUM($R$5:T2399)-$AB$2</f>
        <v>2296.940610523995</v>
      </c>
      <c r="BM2397" s="6">
        <f>SUM($R$5:U2399)-$AB$2</f>
        <v>4442.4240032480011</v>
      </c>
      <c r="BN2397" s="6">
        <f>SUM($R$5:V2399)-$AB$2</f>
        <v>7507.4002785680086</v>
      </c>
      <c r="BO2397" s="6">
        <f>SUM($R$5:W2399)-$AB$2</f>
        <v>11185.371808951995</v>
      </c>
      <c r="BP2397" s="16"/>
    </row>
    <row r="2398" spans="1:68" x14ac:dyDescent="0.45">
      <c r="A2398" s="1">
        <v>2008</v>
      </c>
      <c r="B2398" s="1">
        <v>4</v>
      </c>
      <c r="C2398" s="1">
        <v>10</v>
      </c>
      <c r="D2398" s="1">
        <v>8</v>
      </c>
      <c r="E2398" s="1">
        <v>11.7</v>
      </c>
      <c r="F2398" s="1">
        <v>11.34</v>
      </c>
      <c r="G2398" s="4"/>
      <c r="H2398" s="4"/>
      <c r="Q2398" s="1">
        <v>5</v>
      </c>
      <c r="R2398" s="6">
        <f t="shared" si="3208"/>
        <v>0</v>
      </c>
      <c r="S2398" s="6">
        <f t="shared" si="3209"/>
        <v>0</v>
      </c>
      <c r="T2398" s="6">
        <f t="shared" si="3210"/>
        <v>0</v>
      </c>
      <c r="U2398" s="6">
        <f t="shared" si="3211"/>
        <v>0</v>
      </c>
      <c r="V2398" s="6">
        <f t="shared" si="3212"/>
        <v>0</v>
      </c>
      <c r="W2398" s="6">
        <f t="shared" si="3213"/>
        <v>0</v>
      </c>
      <c r="X2398" s="17"/>
      <c r="Y2398" s="17"/>
      <c r="Z2398" s="17"/>
      <c r="AA2398" s="17"/>
      <c r="AB2398" s="17"/>
      <c r="AC2398" s="17"/>
      <c r="AE2398" s="16"/>
      <c r="AF2398" s="16"/>
      <c r="AG2398" s="16"/>
      <c r="AH2398" s="16"/>
      <c r="AI2398" s="16"/>
      <c r="AJ2398" s="16"/>
      <c r="AL2398" s="16"/>
      <c r="AM2398" s="16"/>
      <c r="AN2398" s="16"/>
      <c r="AO2398" s="16"/>
      <c r="AP2398" s="16"/>
      <c r="AQ2398" s="16"/>
      <c r="BI2398" s="1">
        <v>7</v>
      </c>
      <c r="BJ2398" s="6">
        <f>SUM($R$5:R2400)-$AB$2</f>
        <v>151.45721779999997</v>
      </c>
      <c r="BK2398" s="6">
        <f>SUM($R$5:S2400)-$AB$2</f>
        <v>764.45247286400092</v>
      </c>
      <c r="BL2398" s="6">
        <f>SUM($R$5:T2400)-$AB$2</f>
        <v>2296.940610523995</v>
      </c>
      <c r="BM2398" s="6">
        <f>SUM($R$5:U2400)-$AB$2</f>
        <v>4442.4240032480011</v>
      </c>
      <c r="BN2398" s="6">
        <f>SUM($R$5:V2400)-$AB$2</f>
        <v>7507.4002785680086</v>
      </c>
      <c r="BO2398" s="6">
        <f>SUM($R$5:W2400)-$AB$2</f>
        <v>11185.371808951995</v>
      </c>
      <c r="BP2398" s="16"/>
    </row>
    <row r="2399" spans="1:68" x14ac:dyDescent="0.45">
      <c r="A2399" s="1">
        <v>2008</v>
      </c>
      <c r="B2399" s="1">
        <v>4</v>
      </c>
      <c r="C2399" s="1">
        <v>10</v>
      </c>
      <c r="D2399" s="1">
        <v>9</v>
      </c>
      <c r="E2399" s="1">
        <v>12.4</v>
      </c>
      <c r="F2399" s="1">
        <v>10.35</v>
      </c>
      <c r="G2399" s="4"/>
      <c r="H2399" s="4"/>
      <c r="Q2399" s="1">
        <v>6</v>
      </c>
      <c r="R2399" s="6">
        <f t="shared" si="3208"/>
        <v>0</v>
      </c>
      <c r="S2399" s="6">
        <f t="shared" si="3209"/>
        <v>0</v>
      </c>
      <c r="T2399" s="6">
        <f t="shared" si="3210"/>
        <v>0</v>
      </c>
      <c r="U2399" s="6">
        <f t="shared" si="3211"/>
        <v>0</v>
      </c>
      <c r="V2399" s="6">
        <f t="shared" si="3212"/>
        <v>0</v>
      </c>
      <c r="W2399" s="6">
        <f t="shared" si="3213"/>
        <v>0</v>
      </c>
      <c r="X2399" s="17"/>
      <c r="Y2399" s="17"/>
      <c r="Z2399" s="17"/>
      <c r="AA2399" s="17"/>
      <c r="AB2399" s="17"/>
      <c r="AC2399" s="17"/>
      <c r="AE2399" s="16"/>
      <c r="AF2399" s="16"/>
      <c r="AG2399" s="16"/>
      <c r="AH2399" s="16"/>
      <c r="AI2399" s="16"/>
      <c r="AJ2399" s="16"/>
      <c r="AL2399" s="16"/>
      <c r="AM2399" s="16"/>
      <c r="AN2399" s="16"/>
      <c r="AO2399" s="16"/>
      <c r="AP2399" s="16"/>
      <c r="AQ2399" s="16"/>
      <c r="BI2399" s="1">
        <v>8</v>
      </c>
      <c r="BJ2399" s="6">
        <f>SUM($R$5:R2401)-$AB$2</f>
        <v>151.46379499999998</v>
      </c>
      <c r="BK2399" s="6">
        <f>SUM($R$5:S2401)-$AB$2</f>
        <v>764.48456960000101</v>
      </c>
      <c r="BL2399" s="6">
        <f>SUM($R$5:T2401)-$AB$2</f>
        <v>2297.0365060999948</v>
      </c>
      <c r="BM2399" s="6">
        <f>SUM($R$5:U2401)-$AB$2</f>
        <v>4442.6092172000008</v>
      </c>
      <c r="BN2399" s="6">
        <f>SUM($R$5:V2401)-$AB$2</f>
        <v>7507.7130902000081</v>
      </c>
      <c r="BO2399" s="6">
        <f>SUM($R$5:W2401)-$AB$2</f>
        <v>11185.837737799995</v>
      </c>
      <c r="BP2399" s="16"/>
    </row>
    <row r="2400" spans="1:68" x14ac:dyDescent="0.45">
      <c r="A2400" s="1">
        <v>2008</v>
      </c>
      <c r="B2400" s="1">
        <v>4</v>
      </c>
      <c r="C2400" s="1">
        <v>10</v>
      </c>
      <c r="D2400" s="1">
        <v>10</v>
      </c>
      <c r="E2400" s="1">
        <v>13.2</v>
      </c>
      <c r="F2400" s="1">
        <v>32.1</v>
      </c>
      <c r="G2400" s="4"/>
      <c r="H2400" s="4"/>
      <c r="Q2400" s="1">
        <v>7</v>
      </c>
      <c r="R2400" s="6">
        <f t="shared" si="3208"/>
        <v>0</v>
      </c>
      <c r="S2400" s="6">
        <f t="shared" si="3209"/>
        <v>0</v>
      </c>
      <c r="T2400" s="6">
        <f t="shared" si="3210"/>
        <v>0</v>
      </c>
      <c r="U2400" s="6">
        <f t="shared" si="3211"/>
        <v>0</v>
      </c>
      <c r="V2400" s="6">
        <f t="shared" si="3212"/>
        <v>0</v>
      </c>
      <c r="W2400" s="6">
        <f t="shared" si="3213"/>
        <v>0</v>
      </c>
      <c r="X2400" s="17"/>
      <c r="Y2400" s="17"/>
      <c r="Z2400" s="17"/>
      <c r="AA2400" s="17"/>
      <c r="AB2400" s="17"/>
      <c r="AC2400" s="17"/>
      <c r="AE2400" s="16"/>
      <c r="AF2400" s="16"/>
      <c r="AG2400" s="16"/>
      <c r="AH2400" s="16"/>
      <c r="AI2400" s="16"/>
      <c r="AJ2400" s="16"/>
      <c r="AL2400" s="16"/>
      <c r="AM2400" s="16"/>
      <c r="AN2400" s="16"/>
      <c r="AO2400" s="16"/>
      <c r="AP2400" s="16"/>
      <c r="AQ2400" s="16"/>
      <c r="BI2400" s="1">
        <v>9</v>
      </c>
      <c r="BJ2400" s="6">
        <f>SUM($R$5:R2402)-$AB$2</f>
        <v>151.46979799999997</v>
      </c>
      <c r="BK2400" s="6">
        <f>SUM($R$5:S2402)-$AB$2</f>
        <v>764.513864240001</v>
      </c>
      <c r="BL2400" s="6">
        <f>SUM($R$5:T2402)-$AB$2</f>
        <v>2297.1240298399948</v>
      </c>
      <c r="BM2400" s="6">
        <f>SUM($R$5:U2402)-$AB$2</f>
        <v>4442.7782616800014</v>
      </c>
      <c r="BN2400" s="6">
        <f>SUM($R$5:V2402)-$AB$2</f>
        <v>7507.9985928800088</v>
      </c>
      <c r="BO2400" s="6">
        <f>SUM($R$5:W2402)-$AB$2</f>
        <v>11186.262990319994</v>
      </c>
      <c r="BP2400" s="16"/>
    </row>
    <row r="2401" spans="1:68" x14ac:dyDescent="0.45">
      <c r="A2401" s="1">
        <v>2008</v>
      </c>
      <c r="B2401" s="1">
        <v>4</v>
      </c>
      <c r="C2401" s="1">
        <v>10</v>
      </c>
      <c r="D2401" s="1">
        <v>11</v>
      </c>
      <c r="E2401" s="1">
        <v>13</v>
      </c>
      <c r="F2401" s="1">
        <v>32.83</v>
      </c>
      <c r="G2401" s="4"/>
      <c r="H2401" s="4"/>
      <c r="Q2401" s="1">
        <v>8</v>
      </c>
      <c r="R2401" s="6">
        <f t="shared" si="3208"/>
        <v>6.5771999999999992E-3</v>
      </c>
      <c r="S2401" s="6">
        <f t="shared" si="3209"/>
        <v>2.5519535999999999E-2</v>
      </c>
      <c r="T2401" s="6">
        <f t="shared" si="3210"/>
        <v>6.3798839999999996E-2</v>
      </c>
      <c r="U2401" s="6">
        <f t="shared" si="3211"/>
        <v>8.9318376000000005E-2</v>
      </c>
      <c r="V2401" s="6">
        <f t="shared" si="3212"/>
        <v>0.12759767999999999</v>
      </c>
      <c r="W2401" s="6">
        <f t="shared" si="3213"/>
        <v>0.15311721599999997</v>
      </c>
      <c r="X2401" s="17"/>
      <c r="Y2401" s="17"/>
      <c r="Z2401" s="17"/>
      <c r="AA2401" s="17"/>
      <c r="AB2401" s="17"/>
      <c r="AC2401" s="17"/>
      <c r="AE2401" s="16"/>
      <c r="AF2401" s="16"/>
      <c r="AG2401" s="16"/>
      <c r="AH2401" s="16"/>
      <c r="AI2401" s="16"/>
      <c r="AJ2401" s="16"/>
      <c r="AL2401" s="16"/>
      <c r="AM2401" s="16"/>
      <c r="AN2401" s="16"/>
      <c r="AO2401" s="16"/>
      <c r="AP2401" s="16"/>
      <c r="AQ2401" s="16"/>
      <c r="BI2401" s="1">
        <v>10</v>
      </c>
      <c r="BJ2401" s="6">
        <f>SUM($R$5:R2403)-$AB$2</f>
        <v>151.48841599999997</v>
      </c>
      <c r="BK2401" s="6">
        <f>SUM($R$5:S2403)-$AB$2</f>
        <v>764.6047200800009</v>
      </c>
      <c r="BL2401" s="6">
        <f>SUM($R$5:T2403)-$AB$2</f>
        <v>2297.3954802799949</v>
      </c>
      <c r="BM2401" s="6">
        <f>SUM($R$5:U2403)-$AB$2</f>
        <v>4443.3025445600015</v>
      </c>
      <c r="BN2401" s="6">
        <f>SUM($R$5:V2403)-$AB$2</f>
        <v>7508.8840649600088</v>
      </c>
      <c r="BO2401" s="6">
        <f>SUM($R$5:W2403)-$AB$2</f>
        <v>11187.581889439994</v>
      </c>
      <c r="BP2401" s="16"/>
    </row>
    <row r="2402" spans="1:68" x14ac:dyDescent="0.45">
      <c r="A2402" s="1">
        <v>2008</v>
      </c>
      <c r="B2402" s="1">
        <v>4</v>
      </c>
      <c r="C2402" s="1">
        <v>10</v>
      </c>
      <c r="D2402" s="1">
        <v>12</v>
      </c>
      <c r="E2402" s="1">
        <v>15</v>
      </c>
      <c r="F2402" s="1">
        <v>397.62</v>
      </c>
      <c r="G2402" s="4"/>
      <c r="H2402" s="4"/>
      <c r="Q2402" s="1">
        <v>9</v>
      </c>
      <c r="R2402" s="6">
        <f t="shared" si="3208"/>
        <v>6.0029999999999997E-3</v>
      </c>
      <c r="S2402" s="6">
        <f t="shared" si="3209"/>
        <v>2.3291639999999999E-2</v>
      </c>
      <c r="T2402" s="6">
        <f t="shared" si="3210"/>
        <v>5.8229099999999985E-2</v>
      </c>
      <c r="U2402" s="6">
        <f t="shared" si="3211"/>
        <v>8.1520739999999994E-2</v>
      </c>
      <c r="V2402" s="6">
        <f t="shared" si="3212"/>
        <v>0.11645819999999997</v>
      </c>
      <c r="W2402" s="6">
        <f t="shared" si="3213"/>
        <v>0.13974983999999999</v>
      </c>
      <c r="X2402" s="17"/>
      <c r="Y2402" s="17"/>
      <c r="Z2402" s="17"/>
      <c r="AA2402" s="17"/>
      <c r="AB2402" s="17"/>
      <c r="AC2402" s="17"/>
      <c r="AE2402" s="16"/>
      <c r="AF2402" s="16"/>
      <c r="AG2402" s="16"/>
      <c r="AH2402" s="16"/>
      <c r="AI2402" s="16"/>
      <c r="AJ2402" s="16"/>
      <c r="AL2402" s="16"/>
      <c r="AM2402" s="16"/>
      <c r="AN2402" s="16"/>
      <c r="AO2402" s="16"/>
      <c r="AP2402" s="16"/>
      <c r="AQ2402" s="16"/>
      <c r="BI2402" s="1">
        <v>11</v>
      </c>
      <c r="BJ2402" s="6">
        <f>SUM($R$5:R2404)-$AB$2</f>
        <v>151.50745739999996</v>
      </c>
      <c r="BK2402" s="6">
        <f>SUM($R$5:S2404)-$AB$2</f>
        <v>764.69764211200095</v>
      </c>
      <c r="BL2402" s="6">
        <f>SUM($R$5:T2404)-$AB$2</f>
        <v>2297.6731038919947</v>
      </c>
      <c r="BM2402" s="6">
        <f>SUM($R$5:U2404)-$AB$2</f>
        <v>4443.8387503840013</v>
      </c>
      <c r="BN2402" s="6">
        <f>SUM($R$5:V2404)-$AB$2</f>
        <v>7509.7896739440084</v>
      </c>
      <c r="BO2402" s="6">
        <f>SUM($R$5:W2404)-$AB$2</f>
        <v>11188.930782215995</v>
      </c>
      <c r="BP2402" s="16"/>
    </row>
    <row r="2403" spans="1:68" x14ac:dyDescent="0.45">
      <c r="A2403" s="1">
        <v>2008</v>
      </c>
      <c r="B2403" s="1">
        <v>4</v>
      </c>
      <c r="C2403" s="1">
        <v>10</v>
      </c>
      <c r="D2403" s="1">
        <v>13</v>
      </c>
      <c r="E2403" s="1">
        <v>15</v>
      </c>
      <c r="F2403" s="1">
        <v>491.69</v>
      </c>
      <c r="G2403" s="4"/>
      <c r="H2403" s="4"/>
      <c r="Q2403" s="1">
        <v>10</v>
      </c>
      <c r="R2403" s="6">
        <f t="shared" si="3208"/>
        <v>1.8617999999999999E-2</v>
      </c>
      <c r="S2403" s="6">
        <f t="shared" si="3209"/>
        <v>7.2237839999999998E-2</v>
      </c>
      <c r="T2403" s="6">
        <f t="shared" si="3210"/>
        <v>0.18059459999999999</v>
      </c>
      <c r="U2403" s="6">
        <f t="shared" si="3211"/>
        <v>0.25283243999999999</v>
      </c>
      <c r="V2403" s="6">
        <f t="shared" si="3212"/>
        <v>0.36118919999999999</v>
      </c>
      <c r="W2403" s="6">
        <f t="shared" si="3213"/>
        <v>0.43342703999999999</v>
      </c>
      <c r="X2403" s="17"/>
      <c r="Y2403" s="17"/>
      <c r="Z2403" s="17"/>
      <c r="AA2403" s="17"/>
      <c r="AB2403" s="17"/>
      <c r="AC2403" s="17"/>
      <c r="AE2403" s="16"/>
      <c r="AF2403" s="16"/>
      <c r="AG2403" s="16"/>
      <c r="AH2403" s="16"/>
      <c r="AI2403" s="16"/>
      <c r="AJ2403" s="16"/>
      <c r="AL2403" s="16"/>
      <c r="AM2403" s="16"/>
      <c r="AN2403" s="16"/>
      <c r="AO2403" s="16"/>
      <c r="AP2403" s="16"/>
      <c r="AQ2403" s="16"/>
      <c r="BI2403" s="1">
        <v>12</v>
      </c>
      <c r="BJ2403" s="6">
        <f t="shared" ref="BJ2403" si="3220">R2405-$AB$2</f>
        <v>-6.3006304000000002</v>
      </c>
      <c r="BK2403" s="6">
        <f t="shared" ref="BK2403" si="3221">S2405-$AB$2</f>
        <v>-5.6364459519999999</v>
      </c>
      <c r="BL2403" s="6">
        <f t="shared" ref="BL2403" si="3222">T2405-$AB$2</f>
        <v>-4.2942398800000001</v>
      </c>
      <c r="BM2403" s="6">
        <f t="shared" ref="BM2403" si="3223">U2405-$AB$2</f>
        <v>-3.399435832</v>
      </c>
      <c r="BN2403" s="6">
        <f t="shared" ref="BN2403" si="3224">V2405-$AB$2</f>
        <v>-2.0572297600000002</v>
      </c>
      <c r="BO2403" s="6">
        <f t="shared" ref="BO2403" si="3225">W2405-$AB$2</f>
        <v>-1.1624257120000001</v>
      </c>
      <c r="BP2403" s="16"/>
    </row>
    <row r="2404" spans="1:68" x14ac:dyDescent="0.45">
      <c r="A2404" s="1">
        <v>2008</v>
      </c>
      <c r="B2404" s="1">
        <v>4</v>
      </c>
      <c r="C2404" s="1">
        <v>10</v>
      </c>
      <c r="D2404" s="1">
        <v>14</v>
      </c>
      <c r="E2404" s="1">
        <v>15.4</v>
      </c>
      <c r="F2404" s="1">
        <v>552.16</v>
      </c>
      <c r="G2404" s="4"/>
      <c r="H2404" s="4"/>
      <c r="Q2404" s="1">
        <v>11</v>
      </c>
      <c r="R2404" s="6">
        <f t="shared" si="3208"/>
        <v>1.90414E-2</v>
      </c>
      <c r="S2404" s="6">
        <f t="shared" si="3209"/>
        <v>7.3880631999999988E-2</v>
      </c>
      <c r="T2404" s="6">
        <f t="shared" si="3210"/>
        <v>0.18470157999999998</v>
      </c>
      <c r="U2404" s="6">
        <f t="shared" si="3211"/>
        <v>0.25858221199999998</v>
      </c>
      <c r="V2404" s="6">
        <f t="shared" si="3212"/>
        <v>0.36940315999999995</v>
      </c>
      <c r="W2404" s="6">
        <f t="shared" si="3213"/>
        <v>0.44328379200000001</v>
      </c>
      <c r="X2404" s="17"/>
      <c r="Y2404" s="17"/>
      <c r="Z2404" s="17"/>
      <c r="AA2404" s="17"/>
      <c r="AB2404" s="17"/>
      <c r="AC2404" s="17"/>
      <c r="AE2404" s="16"/>
      <c r="AF2404" s="16"/>
      <c r="AG2404" s="16"/>
      <c r="AH2404" s="16"/>
      <c r="AI2404" s="16"/>
      <c r="AJ2404" s="16"/>
      <c r="AL2404" s="16"/>
      <c r="AM2404" s="16"/>
      <c r="AN2404" s="16"/>
      <c r="AO2404" s="16"/>
      <c r="AP2404" s="16"/>
      <c r="AQ2404" s="16"/>
      <c r="BI2404" s="1">
        <v>13</v>
      </c>
      <c r="BJ2404" s="6">
        <f>SUM($R$5:R2406)-$AB$2</f>
        <v>152.02325719999999</v>
      </c>
      <c r="BK2404" s="6">
        <f>SUM($R$5:S2406)-$AB$2</f>
        <v>767.21474513600083</v>
      </c>
      <c r="BL2404" s="6">
        <f>SUM($R$5:T2406)-$AB$2</f>
        <v>2305.1934649759946</v>
      </c>
      <c r="BM2404" s="6">
        <f>SUM($R$5:U2406)-$AB$2</f>
        <v>4458.3636727520015</v>
      </c>
      <c r="BN2404" s="6">
        <f>SUM($R$5:V2406)-$AB$2</f>
        <v>7534.3211124320087</v>
      </c>
      <c r="BO2404" s="6">
        <f>SUM($R$5:W2406)-$AB$2</f>
        <v>11225.470040047998</v>
      </c>
      <c r="BP2404" s="16"/>
    </row>
    <row r="2405" spans="1:68" x14ac:dyDescent="0.45">
      <c r="A2405" s="1">
        <v>2008</v>
      </c>
      <c r="B2405" s="1">
        <v>4</v>
      </c>
      <c r="C2405" s="1">
        <v>10</v>
      </c>
      <c r="D2405" s="1">
        <v>15</v>
      </c>
      <c r="E2405" s="1">
        <v>15.2</v>
      </c>
      <c r="F2405" s="1">
        <v>366.18</v>
      </c>
      <c r="G2405" s="4"/>
      <c r="H2405" s="4"/>
      <c r="Q2405" s="1">
        <v>12</v>
      </c>
      <c r="R2405" s="6">
        <f t="shared" si="3208"/>
        <v>0.23061959999999998</v>
      </c>
      <c r="S2405" s="6">
        <f t="shared" si="3209"/>
        <v>0.89480404800000002</v>
      </c>
      <c r="T2405" s="6">
        <f t="shared" si="3210"/>
        <v>2.2370101199999999</v>
      </c>
      <c r="U2405" s="6">
        <f t="shared" si="3211"/>
        <v>3.131814168</v>
      </c>
      <c r="V2405" s="6">
        <f t="shared" si="3212"/>
        <v>4.4740202399999998</v>
      </c>
      <c r="W2405" s="6">
        <f t="shared" si="3213"/>
        <v>5.3688242879999999</v>
      </c>
      <c r="X2405" s="17">
        <f t="shared" ref="X2405" si="3226">SUM(R2405:R2429)-$AA$2</f>
        <v>-3.6658773999999998</v>
      </c>
      <c r="Y2405" s="17">
        <f t="shared" ref="Y2405" si="3227">SUM(S2405:S2429)-$AA$2</f>
        <v>2.7053956880000003</v>
      </c>
      <c r="Z2405" s="17">
        <f t="shared" ref="Z2405" si="3228">SUM(T2405:T2429)-$AA$2</f>
        <v>15.580676719999996</v>
      </c>
      <c r="AA2405" s="17">
        <f t="shared" ref="AA2405" si="3229">SUM(U2405:U2429)-$AA$2</f>
        <v>24.164197407999993</v>
      </c>
      <c r="AB2405" s="17">
        <f t="shared" ref="AB2405" si="3230">SUM(V2405:V2429)-$AA$2</f>
        <v>37.039478439999996</v>
      </c>
      <c r="AC2405" s="17">
        <f t="shared" ref="AC2405" si="3231">SUM(W2405:W2429)-$AA$2</f>
        <v>45.622999128000004</v>
      </c>
      <c r="AE2405" s="16">
        <f t="shared" ref="AE2405" si="3232">IF(X2405&gt;0,1,0)</f>
        <v>0</v>
      </c>
      <c r="AF2405" s="16">
        <f t="shared" ref="AF2405" si="3233">IF(Y2405&gt;0,1,0)</f>
        <v>1</v>
      </c>
      <c r="AG2405" s="16">
        <f t="shared" ref="AG2405" si="3234">IF(Z2405&gt;0,1,0)</f>
        <v>1</v>
      </c>
      <c r="AH2405" s="16">
        <f t="shared" ref="AH2405" si="3235">IF(AA2405&gt;0,1,0)</f>
        <v>1</v>
      </c>
      <c r="AI2405" s="16">
        <f t="shared" ref="AI2405" si="3236">IF(AB2405&gt;0,1,0)</f>
        <v>1</v>
      </c>
      <c r="AJ2405" s="16">
        <f t="shared" ref="AJ2405" si="3237">IF(AC2405&gt;0,1,0)</f>
        <v>1</v>
      </c>
      <c r="AL2405" s="16">
        <f t="shared" ref="AL2405" si="3238">IF(X2405&lt;0,ABS(X2405*$AP$1),0)</f>
        <v>0</v>
      </c>
      <c r="AM2405" s="16">
        <f t="shared" ref="AM2405" si="3239">IF(Y2405&lt;0,ABS(Y2405*$AP$1),0)</f>
        <v>0</v>
      </c>
      <c r="AN2405" s="16">
        <f t="shared" ref="AN2405" si="3240">IF(Z2405&lt;0,ABS(Z2405*$AP$1),0)</f>
        <v>0</v>
      </c>
      <c r="AO2405" s="16">
        <f t="shared" ref="AO2405" si="3241">IF(AA2405&lt;0,ABS(AA2405*$AP$1),0)</f>
        <v>0</v>
      </c>
      <c r="AP2405" s="16">
        <f t="shared" ref="AP2405" si="3242">IF(AB2405&lt;0,ABS(AB2405*$AP$1),0)</f>
        <v>0</v>
      </c>
      <c r="AQ2405" s="16">
        <f t="shared" ref="AQ2405" si="3243">IF(AC2405&lt;0,ABS(AC2405*$AP$1),0)</f>
        <v>0</v>
      </c>
      <c r="BI2405" s="1">
        <v>14</v>
      </c>
      <c r="BJ2405" s="6">
        <f>SUM($R$5:R2407)-$AB$2</f>
        <v>152.34350999999998</v>
      </c>
      <c r="BK2405" s="6">
        <f>SUM($R$5:S2407)-$AB$2</f>
        <v>768.77757880000092</v>
      </c>
      <c r="BL2405" s="6">
        <f>SUM($R$5:T2407)-$AB$2</f>
        <v>2309.862750799995</v>
      </c>
      <c r="BM2405" s="6">
        <f>SUM($R$5:U2407)-$AB$2</f>
        <v>4467.381991600002</v>
      </c>
      <c r="BN2405" s="6">
        <f>SUM($R$5:V2407)-$AB$2</f>
        <v>7549.5523356000094</v>
      </c>
      <c r="BO2405" s="6">
        <f>SUM($R$5:W2407)-$AB$2</f>
        <v>11248.156748399999</v>
      </c>
      <c r="BP2405" s="16"/>
    </row>
    <row r="2406" spans="1:68" x14ac:dyDescent="0.45">
      <c r="A2406" s="1">
        <v>2008</v>
      </c>
      <c r="B2406" s="1">
        <v>4</v>
      </c>
      <c r="C2406" s="1">
        <v>10</v>
      </c>
      <c r="D2406" s="1">
        <v>16</v>
      </c>
      <c r="E2406" s="1">
        <v>14.7</v>
      </c>
      <c r="F2406" s="1">
        <v>249.46</v>
      </c>
      <c r="G2406" s="4"/>
      <c r="H2406" s="4"/>
      <c r="Q2406" s="1">
        <v>13</v>
      </c>
      <c r="R2406" s="6">
        <f t="shared" si="3208"/>
        <v>0.28518019999999994</v>
      </c>
      <c r="S2406" s="6">
        <f t="shared" si="3209"/>
        <v>1.1064991759999998</v>
      </c>
      <c r="T2406" s="6">
        <f t="shared" si="3210"/>
        <v>2.7662479399999991</v>
      </c>
      <c r="U2406" s="6">
        <f t="shared" si="3211"/>
        <v>3.8727471159999998</v>
      </c>
      <c r="V2406" s="6">
        <f t="shared" si="3212"/>
        <v>5.5324958799999981</v>
      </c>
      <c r="W2406" s="6">
        <f t="shared" si="3213"/>
        <v>6.6389950559999997</v>
      </c>
      <c r="X2406" s="17"/>
      <c r="Y2406" s="17"/>
      <c r="Z2406" s="17"/>
      <c r="AA2406" s="17"/>
      <c r="AB2406" s="17"/>
      <c r="AC2406" s="17"/>
      <c r="AE2406" s="16"/>
      <c r="AF2406" s="16"/>
      <c r="AG2406" s="16"/>
      <c r="AH2406" s="16"/>
      <c r="AI2406" s="16"/>
      <c r="AJ2406" s="16"/>
      <c r="AL2406" s="16"/>
      <c r="AM2406" s="16"/>
      <c r="AN2406" s="16"/>
      <c r="AO2406" s="16"/>
      <c r="AP2406" s="16"/>
      <c r="AQ2406" s="16"/>
      <c r="BI2406" s="1">
        <v>15</v>
      </c>
      <c r="BJ2406" s="6">
        <f>SUM($R$5:R2408)-$AB$2</f>
        <v>152.55589439999997</v>
      </c>
      <c r="BK2406" s="6">
        <f>SUM($R$5:S2408)-$AB$2</f>
        <v>769.81401467200089</v>
      </c>
      <c r="BL2406" s="6">
        <f>SUM($R$5:T2408)-$AB$2</f>
        <v>2312.959315351995</v>
      </c>
      <c r="BM2406" s="6">
        <f>SUM($R$5:U2408)-$AB$2</f>
        <v>4473.3627363040023</v>
      </c>
      <c r="BN2406" s="6">
        <f>SUM($R$5:V2408)-$AB$2</f>
        <v>7559.65333766401</v>
      </c>
      <c r="BO2406" s="6">
        <f>SUM($R$5:W2408)-$AB$2</f>
        <v>11263.202059295998</v>
      </c>
      <c r="BP2406" s="16"/>
    </row>
    <row r="2407" spans="1:68" x14ac:dyDescent="0.45">
      <c r="A2407" s="1">
        <v>2008</v>
      </c>
      <c r="B2407" s="1">
        <v>4</v>
      </c>
      <c r="C2407" s="1">
        <v>10</v>
      </c>
      <c r="D2407" s="1">
        <v>17</v>
      </c>
      <c r="E2407" s="1">
        <v>13.9</v>
      </c>
      <c r="F2407" s="1">
        <v>127.85</v>
      </c>
      <c r="G2407" s="4"/>
      <c r="H2407" s="4"/>
      <c r="Q2407" s="1">
        <v>14</v>
      </c>
      <c r="R2407" s="6">
        <f t="shared" si="3208"/>
        <v>0.3202528</v>
      </c>
      <c r="S2407" s="6">
        <f t="shared" si="3209"/>
        <v>1.2425808639999998</v>
      </c>
      <c r="T2407" s="6">
        <f t="shared" si="3210"/>
        <v>3.1064521599999995</v>
      </c>
      <c r="U2407" s="6">
        <f t="shared" si="3211"/>
        <v>4.3490330239999997</v>
      </c>
      <c r="V2407" s="6">
        <f t="shared" si="3212"/>
        <v>6.2129043199999989</v>
      </c>
      <c r="W2407" s="6">
        <f t="shared" si="3213"/>
        <v>7.4554851840000005</v>
      </c>
      <c r="X2407" s="17"/>
      <c r="Y2407" s="17"/>
      <c r="Z2407" s="17"/>
      <c r="AA2407" s="17"/>
      <c r="AB2407" s="17"/>
      <c r="AC2407" s="17"/>
      <c r="AE2407" s="16"/>
      <c r="AF2407" s="16"/>
      <c r="AG2407" s="16"/>
      <c r="AH2407" s="16"/>
      <c r="AI2407" s="16"/>
      <c r="AJ2407" s="16"/>
      <c r="AL2407" s="16"/>
      <c r="AM2407" s="16"/>
      <c r="AN2407" s="16"/>
      <c r="AO2407" s="16"/>
      <c r="AP2407" s="16"/>
      <c r="AQ2407" s="16"/>
      <c r="BI2407" s="1">
        <v>16</v>
      </c>
      <c r="BJ2407" s="6">
        <f>SUM($R$5:R2409)-$AB$2</f>
        <v>152.70058119999996</v>
      </c>
      <c r="BK2407" s="6">
        <f>SUM($R$5:S2409)-$AB$2</f>
        <v>770.52008625600092</v>
      </c>
      <c r="BL2407" s="6">
        <f>SUM($R$5:T2409)-$AB$2</f>
        <v>2315.068848895995</v>
      </c>
      <c r="BM2407" s="6">
        <f>SUM($R$5:U2409)-$AB$2</f>
        <v>4477.4371165920029</v>
      </c>
      <c r="BN2407" s="6">
        <f>SUM($R$5:V2409)-$AB$2</f>
        <v>7566.534641872011</v>
      </c>
      <c r="BO2407" s="6">
        <f>SUM($R$5:W2409)-$AB$2</f>
        <v>11273.451672207999</v>
      </c>
      <c r="BP2407" s="16"/>
    </row>
    <row r="2408" spans="1:68" x14ac:dyDescent="0.45">
      <c r="A2408" s="1">
        <v>2008</v>
      </c>
      <c r="B2408" s="1">
        <v>4</v>
      </c>
      <c r="C2408" s="1">
        <v>10</v>
      </c>
      <c r="D2408" s="1">
        <v>18</v>
      </c>
      <c r="E2408" s="1">
        <v>13.5</v>
      </c>
      <c r="F2408" s="1">
        <v>81.459999999999994</v>
      </c>
      <c r="G2408" s="4"/>
      <c r="H2408" s="4"/>
      <c r="Q2408" s="1">
        <v>15</v>
      </c>
      <c r="R2408" s="6">
        <f t="shared" si="3208"/>
        <v>0.2123844</v>
      </c>
      <c r="S2408" s="6">
        <f t="shared" si="3209"/>
        <v>0.82405147199999995</v>
      </c>
      <c r="T2408" s="6">
        <f t="shared" si="3210"/>
        <v>2.0601286799999996</v>
      </c>
      <c r="U2408" s="6">
        <f t="shared" si="3211"/>
        <v>2.8841801519999999</v>
      </c>
      <c r="V2408" s="6">
        <f t="shared" si="3212"/>
        <v>4.1202573599999992</v>
      </c>
      <c r="W2408" s="6">
        <f t="shared" si="3213"/>
        <v>4.9443088320000008</v>
      </c>
      <c r="X2408" s="17"/>
      <c r="Y2408" s="17"/>
      <c r="Z2408" s="17"/>
      <c r="AA2408" s="17"/>
      <c r="AB2408" s="17"/>
      <c r="AC2408" s="17"/>
      <c r="AE2408" s="16"/>
      <c r="AF2408" s="16"/>
      <c r="AG2408" s="16"/>
      <c r="AH2408" s="16"/>
      <c r="AI2408" s="16"/>
      <c r="AJ2408" s="16"/>
      <c r="AL2408" s="16"/>
      <c r="AM2408" s="16"/>
      <c r="AN2408" s="16"/>
      <c r="AO2408" s="16"/>
      <c r="AP2408" s="16"/>
      <c r="AQ2408" s="16"/>
      <c r="BI2408" s="1">
        <v>17</v>
      </c>
      <c r="BJ2408" s="6">
        <f>SUM($R$5:R2410)-$AB$2</f>
        <v>152.77473419999995</v>
      </c>
      <c r="BK2408" s="6">
        <f>SUM($R$5:S2410)-$AB$2</f>
        <v>770.88195289600094</v>
      </c>
      <c r="BL2408" s="6">
        <f>SUM($R$5:T2410)-$AB$2</f>
        <v>2316.1499996359953</v>
      </c>
      <c r="BM2408" s="6">
        <f>SUM($R$5:U2410)-$AB$2</f>
        <v>4479.5252650720022</v>
      </c>
      <c r="BN2408" s="6">
        <f>SUM($R$5:V2410)-$AB$2</f>
        <v>7570.0613585520105</v>
      </c>
      <c r="BO2408" s="6">
        <f>SUM($R$5:W2410)-$AB$2</f>
        <v>11278.704670727997</v>
      </c>
      <c r="BP2408" s="16"/>
    </row>
    <row r="2409" spans="1:68" x14ac:dyDescent="0.45">
      <c r="A2409" s="1">
        <v>2008</v>
      </c>
      <c r="B2409" s="1">
        <v>4</v>
      </c>
      <c r="C2409" s="1">
        <v>10</v>
      </c>
      <c r="D2409" s="1">
        <v>19</v>
      </c>
      <c r="E2409" s="1">
        <v>12.9</v>
      </c>
      <c r="F2409" s="1">
        <v>0.77</v>
      </c>
      <c r="G2409" s="4"/>
      <c r="H2409" s="4"/>
      <c r="Q2409" s="1">
        <v>16</v>
      </c>
      <c r="R2409" s="6">
        <f t="shared" si="3208"/>
        <v>0.1446868</v>
      </c>
      <c r="S2409" s="6">
        <f t="shared" si="3209"/>
        <v>0.56138478399999991</v>
      </c>
      <c r="T2409" s="6">
        <f t="shared" si="3210"/>
        <v>1.4034619599999998</v>
      </c>
      <c r="U2409" s="6">
        <f t="shared" si="3211"/>
        <v>1.9648467440000001</v>
      </c>
      <c r="V2409" s="6">
        <f t="shared" si="3212"/>
        <v>2.8069239199999996</v>
      </c>
      <c r="W2409" s="6">
        <f t="shared" si="3213"/>
        <v>3.3683087040000004</v>
      </c>
      <c r="X2409" s="17"/>
      <c r="Y2409" s="17"/>
      <c r="Z2409" s="17"/>
      <c r="AA2409" s="17"/>
      <c r="AB2409" s="17"/>
      <c r="AC2409" s="17"/>
      <c r="AE2409" s="16"/>
      <c r="AF2409" s="16"/>
      <c r="AG2409" s="16"/>
      <c r="AH2409" s="16"/>
      <c r="AI2409" s="16"/>
      <c r="AJ2409" s="16"/>
      <c r="AL2409" s="16"/>
      <c r="AM2409" s="16"/>
      <c r="AN2409" s="16"/>
      <c r="AO2409" s="16"/>
      <c r="AP2409" s="16"/>
      <c r="AQ2409" s="16"/>
      <c r="BI2409" s="1">
        <v>18</v>
      </c>
      <c r="BJ2409" s="6">
        <f>SUM($R$5:R2411)-$AB$2</f>
        <v>152.82198099999997</v>
      </c>
      <c r="BK2409" s="6">
        <f>SUM($R$5:S2411)-$AB$2</f>
        <v>771.11251728000093</v>
      </c>
      <c r="BL2409" s="6">
        <f>SUM($R$5:T2411)-$AB$2</f>
        <v>2316.8388579799953</v>
      </c>
      <c r="BM2409" s="6">
        <f>SUM($R$5:U2411)-$AB$2</f>
        <v>4480.8557349600023</v>
      </c>
      <c r="BN2409" s="6">
        <f>SUM($R$5:V2411)-$AB$2</f>
        <v>7572.3084163600106</v>
      </c>
      <c r="BO2409" s="6">
        <f>SUM($R$5:W2411)-$AB$2</f>
        <v>11282.051634039999</v>
      </c>
      <c r="BP2409" s="16"/>
    </row>
    <row r="2410" spans="1:68" x14ac:dyDescent="0.45">
      <c r="A2410" s="1">
        <v>2008</v>
      </c>
      <c r="B2410" s="1">
        <v>4</v>
      </c>
      <c r="C2410" s="1">
        <v>10</v>
      </c>
      <c r="D2410" s="1">
        <v>20</v>
      </c>
      <c r="E2410" s="1">
        <v>12.5</v>
      </c>
      <c r="F2410" s="1">
        <v>0</v>
      </c>
      <c r="G2410" s="4"/>
      <c r="H2410" s="4"/>
      <c r="Q2410" s="1">
        <v>17</v>
      </c>
      <c r="R2410" s="6">
        <f t="shared" si="3208"/>
        <v>7.4152999999999997E-2</v>
      </c>
      <c r="S2410" s="6">
        <f t="shared" si="3209"/>
        <v>0.28771363999999994</v>
      </c>
      <c r="T2410" s="6">
        <f t="shared" si="3210"/>
        <v>0.71928409999999987</v>
      </c>
      <c r="U2410" s="6">
        <f t="shared" si="3211"/>
        <v>1.0069977399999999</v>
      </c>
      <c r="V2410" s="6">
        <f t="shared" si="3212"/>
        <v>1.4385681999999997</v>
      </c>
      <c r="W2410" s="6">
        <f t="shared" si="3213"/>
        <v>1.72628184</v>
      </c>
      <c r="X2410" s="17"/>
      <c r="Y2410" s="17"/>
      <c r="Z2410" s="17"/>
      <c r="AA2410" s="17"/>
      <c r="AB2410" s="17"/>
      <c r="AC2410" s="17"/>
      <c r="AE2410" s="16"/>
      <c r="AF2410" s="16"/>
      <c r="AG2410" s="16"/>
      <c r="AH2410" s="16"/>
      <c r="AI2410" s="16"/>
      <c r="AJ2410" s="16"/>
      <c r="AL2410" s="16"/>
      <c r="AM2410" s="16"/>
      <c r="AN2410" s="16"/>
      <c r="AO2410" s="16"/>
      <c r="AP2410" s="16"/>
      <c r="AQ2410" s="16"/>
      <c r="BI2410" s="1">
        <v>19</v>
      </c>
      <c r="BJ2410" s="6">
        <f>SUM($R$5:R2412)-$AB$2</f>
        <v>152.82242759999997</v>
      </c>
      <c r="BK2410" s="6">
        <f>SUM($R$5:S2412)-$AB$2</f>
        <v>771.114696688001</v>
      </c>
      <c r="BL2410" s="6">
        <f>SUM($R$5:T2412)-$AB$2</f>
        <v>2316.8453694079953</v>
      </c>
      <c r="BM2410" s="6">
        <f>SUM($R$5:U2412)-$AB$2</f>
        <v>4480.8683112160024</v>
      </c>
      <c r="BN2410" s="6">
        <f>SUM($R$5:V2412)-$AB$2</f>
        <v>7572.3296566560111</v>
      </c>
      <c r="BO2410" s="6">
        <f>SUM($R$5:W2412)-$AB$2</f>
        <v>11282.083271183998</v>
      </c>
      <c r="BP2410" s="16"/>
    </row>
    <row r="2411" spans="1:68" x14ac:dyDescent="0.45">
      <c r="A2411" s="1">
        <v>2008</v>
      </c>
      <c r="B2411" s="1">
        <v>4</v>
      </c>
      <c r="C2411" s="1">
        <v>10</v>
      </c>
      <c r="D2411" s="1">
        <v>21</v>
      </c>
      <c r="E2411" s="1">
        <v>12.1</v>
      </c>
      <c r="F2411" s="1">
        <v>0</v>
      </c>
      <c r="G2411" s="4"/>
      <c r="H2411" s="4"/>
      <c r="Q2411" s="1">
        <v>18</v>
      </c>
      <c r="R2411" s="6">
        <f t="shared" si="3208"/>
        <v>4.7246799999999992E-2</v>
      </c>
      <c r="S2411" s="6">
        <f t="shared" si="3209"/>
        <v>0.18331758399999998</v>
      </c>
      <c r="T2411" s="6">
        <f t="shared" si="3210"/>
        <v>0.45829395999999989</v>
      </c>
      <c r="U2411" s="6">
        <f t="shared" si="3211"/>
        <v>0.64161154399999987</v>
      </c>
      <c r="V2411" s="6">
        <f t="shared" si="3212"/>
        <v>0.91658791999999978</v>
      </c>
      <c r="W2411" s="6">
        <f t="shared" si="3213"/>
        <v>1.0999055039999999</v>
      </c>
      <c r="X2411" s="17"/>
      <c r="Y2411" s="17"/>
      <c r="Z2411" s="17"/>
      <c r="AA2411" s="17"/>
      <c r="AB2411" s="17"/>
      <c r="AC2411" s="17"/>
      <c r="AE2411" s="16"/>
      <c r="AF2411" s="16"/>
      <c r="AG2411" s="16"/>
      <c r="AH2411" s="16"/>
      <c r="AI2411" s="16"/>
      <c r="AJ2411" s="16"/>
      <c r="AL2411" s="16"/>
      <c r="AM2411" s="16"/>
      <c r="AN2411" s="16"/>
      <c r="AO2411" s="16"/>
      <c r="AP2411" s="16"/>
      <c r="AQ2411" s="16"/>
      <c r="BI2411" s="1">
        <v>20</v>
      </c>
      <c r="BJ2411" s="6">
        <f>SUM($R$5:R2413)-$AB$2</f>
        <v>152.82242759999997</v>
      </c>
      <c r="BK2411" s="6">
        <f>SUM($R$5:S2413)-$AB$2</f>
        <v>771.114696688001</v>
      </c>
      <c r="BL2411" s="6">
        <f>SUM($R$5:T2413)-$AB$2</f>
        <v>2316.8453694079953</v>
      </c>
      <c r="BM2411" s="6">
        <f>SUM($R$5:U2413)-$AB$2</f>
        <v>4480.8683112160024</v>
      </c>
      <c r="BN2411" s="6">
        <f>SUM($R$5:V2413)-$AB$2</f>
        <v>7572.3296566560111</v>
      </c>
      <c r="BO2411" s="6">
        <f>SUM($R$5:W2413)-$AB$2</f>
        <v>11282.083271183998</v>
      </c>
      <c r="BP2411" s="16"/>
    </row>
    <row r="2412" spans="1:68" x14ac:dyDescent="0.45">
      <c r="A2412" s="1">
        <v>2008</v>
      </c>
      <c r="B2412" s="1">
        <v>4</v>
      </c>
      <c r="C2412" s="1">
        <v>10</v>
      </c>
      <c r="D2412" s="1">
        <v>22</v>
      </c>
      <c r="E2412" s="1">
        <v>11.9</v>
      </c>
      <c r="F2412" s="1">
        <v>0</v>
      </c>
      <c r="G2412" s="4"/>
      <c r="H2412" s="4"/>
      <c r="Q2412" s="1">
        <v>19</v>
      </c>
      <c r="R2412" s="6">
        <f t="shared" si="3208"/>
        <v>4.4660000000000001E-4</v>
      </c>
      <c r="S2412" s="6">
        <f t="shared" si="3209"/>
        <v>1.732808E-3</v>
      </c>
      <c r="T2412" s="6">
        <f t="shared" si="3210"/>
        <v>4.3320199999999998E-3</v>
      </c>
      <c r="U2412" s="6">
        <f t="shared" si="3211"/>
        <v>6.0648280000000004E-3</v>
      </c>
      <c r="V2412" s="6">
        <f t="shared" si="3212"/>
        <v>8.6640399999999996E-3</v>
      </c>
      <c r="W2412" s="6">
        <f t="shared" si="3213"/>
        <v>1.0396848E-2</v>
      </c>
      <c r="X2412" s="17"/>
      <c r="Y2412" s="17"/>
      <c r="Z2412" s="17"/>
      <c r="AA2412" s="17"/>
      <c r="AB2412" s="17"/>
      <c r="AC2412" s="17"/>
      <c r="AE2412" s="16"/>
      <c r="AF2412" s="16"/>
      <c r="AG2412" s="16"/>
      <c r="AH2412" s="16"/>
      <c r="AI2412" s="16"/>
      <c r="AJ2412" s="16"/>
      <c r="AL2412" s="16"/>
      <c r="AM2412" s="16"/>
      <c r="AN2412" s="16"/>
      <c r="AO2412" s="16"/>
      <c r="AP2412" s="16"/>
      <c r="AQ2412" s="16"/>
      <c r="BI2412" s="1">
        <v>21</v>
      </c>
      <c r="BJ2412" s="6">
        <f>SUM($R$5:R2414)-$AB$2</f>
        <v>152.82242759999997</v>
      </c>
      <c r="BK2412" s="6">
        <f>SUM($R$5:S2414)-$AB$2</f>
        <v>771.114696688001</v>
      </c>
      <c r="BL2412" s="6">
        <f>SUM($R$5:T2414)-$AB$2</f>
        <v>2316.8453694079953</v>
      </c>
      <c r="BM2412" s="6">
        <f>SUM($R$5:U2414)-$AB$2</f>
        <v>4480.8683112160024</v>
      </c>
      <c r="BN2412" s="6">
        <f>SUM($R$5:V2414)-$AB$2</f>
        <v>7572.3296566560111</v>
      </c>
      <c r="BO2412" s="6">
        <f>SUM($R$5:W2414)-$AB$2</f>
        <v>11282.083271183998</v>
      </c>
      <c r="BP2412" s="16"/>
    </row>
    <row r="2413" spans="1:68" x14ac:dyDescent="0.45">
      <c r="A2413" s="1">
        <v>2008</v>
      </c>
      <c r="B2413" s="1">
        <v>4</v>
      </c>
      <c r="C2413" s="1">
        <v>10</v>
      </c>
      <c r="D2413" s="1">
        <v>23</v>
      </c>
      <c r="E2413" s="1">
        <v>11.9</v>
      </c>
      <c r="F2413" s="1">
        <v>0</v>
      </c>
      <c r="G2413" s="4"/>
      <c r="H2413" s="4"/>
      <c r="Q2413" s="1">
        <v>20</v>
      </c>
      <c r="R2413" s="6">
        <f t="shared" si="3208"/>
        <v>0</v>
      </c>
      <c r="S2413" s="6">
        <f t="shared" si="3209"/>
        <v>0</v>
      </c>
      <c r="T2413" s="6">
        <f t="shared" si="3210"/>
        <v>0</v>
      </c>
      <c r="U2413" s="6">
        <f t="shared" si="3211"/>
        <v>0</v>
      </c>
      <c r="V2413" s="6">
        <f t="shared" si="3212"/>
        <v>0</v>
      </c>
      <c r="W2413" s="6">
        <f t="shared" si="3213"/>
        <v>0</v>
      </c>
      <c r="X2413" s="17"/>
      <c r="Y2413" s="17"/>
      <c r="Z2413" s="17"/>
      <c r="AA2413" s="17"/>
      <c r="AB2413" s="17"/>
      <c r="AC2413" s="17"/>
      <c r="AE2413" s="16"/>
      <c r="AF2413" s="16"/>
      <c r="AG2413" s="16"/>
      <c r="AH2413" s="16"/>
      <c r="AI2413" s="16"/>
      <c r="AJ2413" s="16"/>
      <c r="AL2413" s="16"/>
      <c r="AM2413" s="16"/>
      <c r="AN2413" s="16"/>
      <c r="AO2413" s="16"/>
      <c r="AP2413" s="16"/>
      <c r="AQ2413" s="16"/>
      <c r="BI2413" s="1">
        <v>22</v>
      </c>
      <c r="BJ2413" s="6">
        <f>SUM($R$5:R2415)-$AB$2</f>
        <v>152.82242759999997</v>
      </c>
      <c r="BK2413" s="6">
        <f>SUM($R$5:S2415)-$AB$2</f>
        <v>771.114696688001</v>
      </c>
      <c r="BL2413" s="6">
        <f>SUM($R$5:T2415)-$AB$2</f>
        <v>2316.8453694079953</v>
      </c>
      <c r="BM2413" s="6">
        <f>SUM($R$5:U2415)-$AB$2</f>
        <v>4480.8683112160024</v>
      </c>
      <c r="BN2413" s="6">
        <f>SUM($R$5:V2415)-$AB$2</f>
        <v>7572.3296566560111</v>
      </c>
      <c r="BO2413" s="6">
        <f>SUM($R$5:W2415)-$AB$2</f>
        <v>11282.083271183998</v>
      </c>
      <c r="BP2413" s="16"/>
    </row>
    <row r="2414" spans="1:68" x14ac:dyDescent="0.45">
      <c r="A2414" s="1">
        <v>2008</v>
      </c>
      <c r="B2414" s="1">
        <v>4</v>
      </c>
      <c r="C2414" s="1">
        <v>11</v>
      </c>
      <c r="D2414" s="1">
        <v>0</v>
      </c>
      <c r="E2414" s="1">
        <v>11.6</v>
      </c>
      <c r="F2414" s="1">
        <v>0</v>
      </c>
      <c r="G2414" s="4"/>
      <c r="H2414" s="4"/>
      <c r="Q2414" s="1">
        <v>21</v>
      </c>
      <c r="R2414" s="6">
        <f t="shared" si="3208"/>
        <v>0</v>
      </c>
      <c r="S2414" s="6">
        <f t="shared" si="3209"/>
        <v>0</v>
      </c>
      <c r="T2414" s="6">
        <f t="shared" si="3210"/>
        <v>0</v>
      </c>
      <c r="U2414" s="6">
        <f t="shared" si="3211"/>
        <v>0</v>
      </c>
      <c r="V2414" s="6">
        <f t="shared" si="3212"/>
        <v>0</v>
      </c>
      <c r="W2414" s="6">
        <f t="shared" si="3213"/>
        <v>0</v>
      </c>
      <c r="X2414" s="17"/>
      <c r="Y2414" s="17"/>
      <c r="Z2414" s="17"/>
      <c r="AA2414" s="17"/>
      <c r="AB2414" s="17"/>
      <c r="AC2414" s="17"/>
      <c r="AE2414" s="16"/>
      <c r="AF2414" s="16"/>
      <c r="AG2414" s="16"/>
      <c r="AH2414" s="16"/>
      <c r="AI2414" s="16"/>
      <c r="AJ2414" s="16"/>
      <c r="AL2414" s="16"/>
      <c r="AM2414" s="16"/>
      <c r="AN2414" s="16"/>
      <c r="AO2414" s="16"/>
      <c r="AP2414" s="16"/>
      <c r="AQ2414" s="16"/>
      <c r="BI2414" s="1">
        <v>23</v>
      </c>
      <c r="BJ2414" s="6">
        <f>SUM($R$5:R2416)-$AB$2</f>
        <v>152.82242759999997</v>
      </c>
      <c r="BK2414" s="6">
        <f>SUM($R$5:S2416)-$AB$2</f>
        <v>771.114696688001</v>
      </c>
      <c r="BL2414" s="6">
        <f>SUM($R$5:T2416)-$AB$2</f>
        <v>2316.8453694079953</v>
      </c>
      <c r="BM2414" s="6">
        <f>SUM($R$5:U2416)-$AB$2</f>
        <v>4480.8683112160024</v>
      </c>
      <c r="BN2414" s="6">
        <f>SUM($R$5:V2416)-$AB$2</f>
        <v>7572.3296566560111</v>
      </c>
      <c r="BO2414" s="6">
        <f>SUM($R$5:W2416)-$AB$2</f>
        <v>11282.083271183998</v>
      </c>
      <c r="BP2414" s="16"/>
    </row>
    <row r="2415" spans="1:68" x14ac:dyDescent="0.45">
      <c r="A2415" s="1">
        <v>2008</v>
      </c>
      <c r="B2415" s="1">
        <v>4</v>
      </c>
      <c r="C2415" s="1">
        <v>11</v>
      </c>
      <c r="D2415" s="1">
        <v>1</v>
      </c>
      <c r="E2415" s="1">
        <v>11.5</v>
      </c>
      <c r="F2415" s="1">
        <v>0</v>
      </c>
      <c r="G2415" s="4"/>
      <c r="H2415" s="4"/>
      <c r="Q2415" s="1">
        <v>22</v>
      </c>
      <c r="R2415" s="6">
        <f t="shared" si="3208"/>
        <v>0</v>
      </c>
      <c r="S2415" s="6">
        <f t="shared" si="3209"/>
        <v>0</v>
      </c>
      <c r="T2415" s="6">
        <f t="shared" si="3210"/>
        <v>0</v>
      </c>
      <c r="U2415" s="6">
        <f t="shared" si="3211"/>
        <v>0</v>
      </c>
      <c r="V2415" s="6">
        <f t="shared" si="3212"/>
        <v>0</v>
      </c>
      <c r="W2415" s="6">
        <f t="shared" si="3213"/>
        <v>0</v>
      </c>
      <c r="X2415" s="17"/>
      <c r="Y2415" s="17"/>
      <c r="Z2415" s="17"/>
      <c r="AA2415" s="17"/>
      <c r="AB2415" s="17"/>
      <c r="AC2415" s="17"/>
      <c r="AE2415" s="16"/>
      <c r="AF2415" s="16"/>
      <c r="AG2415" s="16"/>
      <c r="AH2415" s="16"/>
      <c r="AI2415" s="16"/>
      <c r="AJ2415" s="16"/>
      <c r="AL2415" s="16"/>
      <c r="AM2415" s="16"/>
      <c r="AN2415" s="16"/>
      <c r="AO2415" s="16"/>
      <c r="AP2415" s="16"/>
      <c r="AQ2415" s="16"/>
      <c r="BI2415" s="1">
        <v>0</v>
      </c>
      <c r="BJ2415" s="6">
        <f t="shared" ref="BJ2415" si="3244">R2417-$AB$2</f>
        <v>-6.53125</v>
      </c>
      <c r="BK2415" s="6">
        <f t="shared" ref="BK2415" si="3245">S2417-$AB$2</f>
        <v>-6.53125</v>
      </c>
      <c r="BL2415" s="6">
        <f t="shared" ref="BL2415" si="3246">T2417-$AB$2</f>
        <v>-6.53125</v>
      </c>
      <c r="BM2415" s="6">
        <f t="shared" ref="BM2415" si="3247">U2417-$AB$2</f>
        <v>-6.53125</v>
      </c>
      <c r="BN2415" s="6">
        <f t="shared" ref="BN2415" si="3248">V2417-$AB$2</f>
        <v>-6.53125</v>
      </c>
      <c r="BO2415" s="6">
        <f t="shared" ref="BO2415" si="3249">W2417-$AB$2</f>
        <v>-6.53125</v>
      </c>
      <c r="BP2415" s="16">
        <v>102</v>
      </c>
    </row>
    <row r="2416" spans="1:68" x14ac:dyDescent="0.45">
      <c r="A2416" s="1">
        <v>2008</v>
      </c>
      <c r="B2416" s="1">
        <v>4</v>
      </c>
      <c r="C2416" s="1">
        <v>11</v>
      </c>
      <c r="D2416" s="1">
        <v>2</v>
      </c>
      <c r="E2416" s="1">
        <v>11.4</v>
      </c>
      <c r="F2416" s="1">
        <v>0</v>
      </c>
      <c r="G2416" s="4"/>
      <c r="H2416" s="4"/>
      <c r="Q2416" s="1">
        <v>23</v>
      </c>
      <c r="R2416" s="6">
        <f t="shared" si="3208"/>
        <v>0</v>
      </c>
      <c r="S2416" s="6">
        <f t="shared" si="3209"/>
        <v>0</v>
      </c>
      <c r="T2416" s="6">
        <f t="shared" si="3210"/>
        <v>0</v>
      </c>
      <c r="U2416" s="6">
        <f t="shared" si="3211"/>
        <v>0</v>
      </c>
      <c r="V2416" s="6">
        <f t="shared" si="3212"/>
        <v>0</v>
      </c>
      <c r="W2416" s="6">
        <f t="shared" si="3213"/>
        <v>0</v>
      </c>
      <c r="X2416" s="17"/>
      <c r="Y2416" s="17"/>
      <c r="Z2416" s="17"/>
      <c r="AA2416" s="17"/>
      <c r="AB2416" s="17"/>
      <c r="AC2416" s="17"/>
      <c r="AE2416" s="16"/>
      <c r="AF2416" s="16"/>
      <c r="AG2416" s="16"/>
      <c r="AH2416" s="16"/>
      <c r="AI2416" s="16"/>
      <c r="AJ2416" s="16"/>
      <c r="AL2416" s="16"/>
      <c r="AM2416" s="16"/>
      <c r="AN2416" s="16"/>
      <c r="AO2416" s="16"/>
      <c r="AP2416" s="16"/>
      <c r="AQ2416" s="16"/>
      <c r="BI2416" s="1">
        <v>1</v>
      </c>
      <c r="BJ2416" s="6">
        <f>SUM($R$5:R2418)-$AB$2</f>
        <v>152.82242759999997</v>
      </c>
      <c r="BK2416" s="6">
        <f>SUM($R$5:S2418)-$AB$2</f>
        <v>771.114696688001</v>
      </c>
      <c r="BL2416" s="6">
        <f>SUM($R$5:T2418)-$AB$2</f>
        <v>2316.8453694079953</v>
      </c>
      <c r="BM2416" s="6">
        <f>SUM($R$5:U2418)-$AB$2</f>
        <v>4480.8683112160024</v>
      </c>
      <c r="BN2416" s="6">
        <f>SUM($R$5:V2418)-$AB$2</f>
        <v>7572.3296566560111</v>
      </c>
      <c r="BO2416" s="6">
        <f>SUM($R$5:W2418)-$AB$2</f>
        <v>11282.083271183998</v>
      </c>
      <c r="BP2416" s="16"/>
    </row>
    <row r="2417" spans="1:68" x14ac:dyDescent="0.45">
      <c r="A2417" s="1">
        <v>2008</v>
      </c>
      <c r="B2417" s="1">
        <v>4</v>
      </c>
      <c r="C2417" s="1">
        <v>11</v>
      </c>
      <c r="D2417" s="1">
        <v>3</v>
      </c>
      <c r="E2417" s="1">
        <v>11.3</v>
      </c>
      <c r="F2417" s="1">
        <v>0</v>
      </c>
      <c r="G2417" s="4"/>
      <c r="H2417" s="4"/>
      <c r="Q2417" s="1">
        <v>0</v>
      </c>
      <c r="R2417" s="6">
        <f t="shared" si="3208"/>
        <v>0</v>
      </c>
      <c r="S2417" s="6">
        <f t="shared" si="3209"/>
        <v>0</v>
      </c>
      <c r="T2417" s="6">
        <f t="shared" si="3210"/>
        <v>0</v>
      </c>
      <c r="U2417" s="6">
        <f t="shared" si="3211"/>
        <v>0</v>
      </c>
      <c r="V2417" s="6">
        <f t="shared" si="3212"/>
        <v>0</v>
      </c>
      <c r="W2417" s="6">
        <f t="shared" si="3213"/>
        <v>0</v>
      </c>
      <c r="X2417" s="17"/>
      <c r="Y2417" s="17"/>
      <c r="Z2417" s="17"/>
      <c r="AA2417" s="17"/>
      <c r="AB2417" s="17"/>
      <c r="AC2417" s="17"/>
      <c r="AE2417" s="16"/>
      <c r="AF2417" s="16"/>
      <c r="AG2417" s="16"/>
      <c r="AH2417" s="16"/>
      <c r="AI2417" s="16"/>
      <c r="AJ2417" s="16"/>
      <c r="AL2417" s="16"/>
      <c r="AM2417" s="16"/>
      <c r="AN2417" s="16"/>
      <c r="AO2417" s="16"/>
      <c r="AP2417" s="16"/>
      <c r="AQ2417" s="16"/>
      <c r="BI2417" s="1">
        <v>2</v>
      </c>
      <c r="BJ2417" s="6">
        <f>SUM($R$5:R2419)-$AB$2</f>
        <v>152.82242759999997</v>
      </c>
      <c r="BK2417" s="6">
        <f>SUM($R$5:S2419)-$AB$2</f>
        <v>771.114696688001</v>
      </c>
      <c r="BL2417" s="6">
        <f>SUM($R$5:T2419)-$AB$2</f>
        <v>2316.8453694079953</v>
      </c>
      <c r="BM2417" s="6">
        <f>SUM($R$5:U2419)-$AB$2</f>
        <v>4480.8683112160024</v>
      </c>
      <c r="BN2417" s="6">
        <f>SUM($R$5:V2419)-$AB$2</f>
        <v>7572.3296566560111</v>
      </c>
      <c r="BO2417" s="6">
        <f>SUM($R$5:W2419)-$AB$2</f>
        <v>11282.083271183998</v>
      </c>
      <c r="BP2417" s="16"/>
    </row>
    <row r="2418" spans="1:68" x14ac:dyDescent="0.45">
      <c r="A2418" s="1">
        <v>2008</v>
      </c>
      <c r="B2418" s="1">
        <v>4</v>
      </c>
      <c r="C2418" s="1">
        <v>11</v>
      </c>
      <c r="D2418" s="1">
        <v>4</v>
      </c>
      <c r="E2418" s="1">
        <v>11.2</v>
      </c>
      <c r="F2418" s="1">
        <v>0</v>
      </c>
      <c r="G2418" s="4"/>
      <c r="H2418" s="4"/>
      <c r="Q2418" s="1">
        <v>1</v>
      </c>
      <c r="R2418" s="6">
        <f t="shared" si="3208"/>
        <v>0</v>
      </c>
      <c r="S2418" s="6">
        <f t="shared" si="3209"/>
        <v>0</v>
      </c>
      <c r="T2418" s="6">
        <f t="shared" si="3210"/>
        <v>0</v>
      </c>
      <c r="U2418" s="6">
        <f t="shared" si="3211"/>
        <v>0</v>
      </c>
      <c r="V2418" s="6">
        <f t="shared" si="3212"/>
        <v>0</v>
      </c>
      <c r="W2418" s="6">
        <f t="shared" si="3213"/>
        <v>0</v>
      </c>
      <c r="X2418" s="17"/>
      <c r="Y2418" s="17"/>
      <c r="Z2418" s="17"/>
      <c r="AA2418" s="17"/>
      <c r="AB2418" s="17"/>
      <c r="AC2418" s="17"/>
      <c r="AE2418" s="16"/>
      <c r="AF2418" s="16"/>
      <c r="AG2418" s="16"/>
      <c r="AH2418" s="16"/>
      <c r="AI2418" s="16"/>
      <c r="AJ2418" s="16"/>
      <c r="AL2418" s="16"/>
      <c r="AM2418" s="16"/>
      <c r="AN2418" s="16"/>
      <c r="AO2418" s="16"/>
      <c r="AP2418" s="16"/>
      <c r="AQ2418" s="16"/>
      <c r="BI2418" s="1">
        <v>3</v>
      </c>
      <c r="BJ2418" s="6">
        <f>SUM($R$5:R2420)-$AB$2</f>
        <v>152.82242759999997</v>
      </c>
      <c r="BK2418" s="6">
        <f>SUM($R$5:S2420)-$AB$2</f>
        <v>771.114696688001</v>
      </c>
      <c r="BL2418" s="6">
        <f>SUM($R$5:T2420)-$AB$2</f>
        <v>2316.8453694079953</v>
      </c>
      <c r="BM2418" s="6">
        <f>SUM($R$5:U2420)-$AB$2</f>
        <v>4480.8683112160024</v>
      </c>
      <c r="BN2418" s="6">
        <f>SUM($R$5:V2420)-$AB$2</f>
        <v>7572.3296566560111</v>
      </c>
      <c r="BO2418" s="6">
        <f>SUM($R$5:W2420)-$AB$2</f>
        <v>11282.083271183998</v>
      </c>
      <c r="BP2418" s="16"/>
    </row>
    <row r="2419" spans="1:68" x14ac:dyDescent="0.45">
      <c r="A2419" s="1">
        <v>2008</v>
      </c>
      <c r="B2419" s="1">
        <v>4</v>
      </c>
      <c r="C2419" s="1">
        <v>11</v>
      </c>
      <c r="D2419" s="1">
        <v>5</v>
      </c>
      <c r="E2419" s="1">
        <v>11.1</v>
      </c>
      <c r="F2419" s="1">
        <v>0</v>
      </c>
      <c r="G2419" s="4"/>
      <c r="H2419" s="4"/>
      <c r="Q2419" s="1">
        <v>2</v>
      </c>
      <c r="R2419" s="6">
        <f t="shared" si="3208"/>
        <v>0</v>
      </c>
      <c r="S2419" s="6">
        <f t="shared" si="3209"/>
        <v>0</v>
      </c>
      <c r="T2419" s="6">
        <f t="shared" si="3210"/>
        <v>0</v>
      </c>
      <c r="U2419" s="6">
        <f t="shared" si="3211"/>
        <v>0</v>
      </c>
      <c r="V2419" s="6">
        <f t="shared" si="3212"/>
        <v>0</v>
      </c>
      <c r="W2419" s="6">
        <f t="shared" si="3213"/>
        <v>0</v>
      </c>
      <c r="X2419" s="17"/>
      <c r="Y2419" s="17"/>
      <c r="Z2419" s="17"/>
      <c r="AA2419" s="17"/>
      <c r="AB2419" s="17"/>
      <c r="AC2419" s="17"/>
      <c r="AE2419" s="16"/>
      <c r="AF2419" s="16"/>
      <c r="AG2419" s="16"/>
      <c r="AH2419" s="16"/>
      <c r="AI2419" s="16"/>
      <c r="AJ2419" s="16"/>
      <c r="AL2419" s="16"/>
      <c r="AM2419" s="16"/>
      <c r="AN2419" s="16"/>
      <c r="AO2419" s="16"/>
      <c r="AP2419" s="16"/>
      <c r="AQ2419" s="16"/>
      <c r="BI2419" s="1">
        <v>4</v>
      </c>
      <c r="BJ2419" s="6">
        <f>SUM($R$5:R2421)-$AB$2</f>
        <v>152.82242759999997</v>
      </c>
      <c r="BK2419" s="6">
        <f>SUM($R$5:S2421)-$AB$2</f>
        <v>771.114696688001</v>
      </c>
      <c r="BL2419" s="6">
        <f>SUM($R$5:T2421)-$AB$2</f>
        <v>2316.8453694079953</v>
      </c>
      <c r="BM2419" s="6">
        <f>SUM($R$5:U2421)-$AB$2</f>
        <v>4480.8683112160024</v>
      </c>
      <c r="BN2419" s="6">
        <f>SUM($R$5:V2421)-$AB$2</f>
        <v>7572.3296566560111</v>
      </c>
      <c r="BO2419" s="6">
        <f>SUM($R$5:W2421)-$AB$2</f>
        <v>11282.083271183998</v>
      </c>
      <c r="BP2419" s="16"/>
    </row>
    <row r="2420" spans="1:68" x14ac:dyDescent="0.45">
      <c r="A2420" s="1">
        <v>2008</v>
      </c>
      <c r="B2420" s="1">
        <v>4</v>
      </c>
      <c r="C2420" s="1">
        <v>11</v>
      </c>
      <c r="D2420" s="1">
        <v>6</v>
      </c>
      <c r="E2420" s="1">
        <v>11.3</v>
      </c>
      <c r="F2420" s="1">
        <v>0</v>
      </c>
      <c r="G2420" s="4"/>
      <c r="H2420" s="4"/>
      <c r="Q2420" s="1">
        <v>3</v>
      </c>
      <c r="R2420" s="6">
        <f t="shared" si="3208"/>
        <v>0</v>
      </c>
      <c r="S2420" s="6">
        <f t="shared" si="3209"/>
        <v>0</v>
      </c>
      <c r="T2420" s="6">
        <f t="shared" si="3210"/>
        <v>0</v>
      </c>
      <c r="U2420" s="6">
        <f t="shared" si="3211"/>
        <v>0</v>
      </c>
      <c r="V2420" s="6">
        <f t="shared" si="3212"/>
        <v>0</v>
      </c>
      <c r="W2420" s="6">
        <f t="shared" si="3213"/>
        <v>0</v>
      </c>
      <c r="X2420" s="17"/>
      <c r="Y2420" s="17"/>
      <c r="Z2420" s="17"/>
      <c r="AA2420" s="17"/>
      <c r="AB2420" s="17"/>
      <c r="AC2420" s="17"/>
      <c r="AE2420" s="16"/>
      <c r="AF2420" s="16"/>
      <c r="AG2420" s="16"/>
      <c r="AH2420" s="16"/>
      <c r="AI2420" s="16"/>
      <c r="AJ2420" s="16"/>
      <c r="AL2420" s="16"/>
      <c r="AM2420" s="16"/>
      <c r="AN2420" s="16"/>
      <c r="AO2420" s="16"/>
      <c r="AP2420" s="16"/>
      <c r="AQ2420" s="16"/>
      <c r="BI2420" s="1">
        <v>5</v>
      </c>
      <c r="BJ2420" s="6">
        <f>SUM($R$5:R2422)-$AB$2</f>
        <v>152.82242759999997</v>
      </c>
      <c r="BK2420" s="6">
        <f>SUM($R$5:S2422)-$AB$2</f>
        <v>771.114696688001</v>
      </c>
      <c r="BL2420" s="6">
        <f>SUM($R$5:T2422)-$AB$2</f>
        <v>2316.8453694079953</v>
      </c>
      <c r="BM2420" s="6">
        <f>SUM($R$5:U2422)-$AB$2</f>
        <v>4480.8683112160024</v>
      </c>
      <c r="BN2420" s="6">
        <f>SUM($R$5:V2422)-$AB$2</f>
        <v>7572.3296566560111</v>
      </c>
      <c r="BO2420" s="6">
        <f>SUM($R$5:W2422)-$AB$2</f>
        <v>11282.083271183998</v>
      </c>
      <c r="BP2420" s="16"/>
    </row>
    <row r="2421" spans="1:68" x14ac:dyDescent="0.45">
      <c r="A2421" s="1">
        <v>2008</v>
      </c>
      <c r="B2421" s="1">
        <v>4</v>
      </c>
      <c r="C2421" s="1">
        <v>11</v>
      </c>
      <c r="D2421" s="1">
        <v>7</v>
      </c>
      <c r="E2421" s="1">
        <v>11.5</v>
      </c>
      <c r="F2421" s="1">
        <v>27.59</v>
      </c>
      <c r="G2421" s="4"/>
      <c r="H2421" s="4"/>
      <c r="Q2421" s="1">
        <v>4</v>
      </c>
      <c r="R2421" s="6">
        <f t="shared" si="3208"/>
        <v>0</v>
      </c>
      <c r="S2421" s="6">
        <f t="shared" si="3209"/>
        <v>0</v>
      </c>
      <c r="T2421" s="6">
        <f t="shared" si="3210"/>
        <v>0</v>
      </c>
      <c r="U2421" s="6">
        <f t="shared" si="3211"/>
        <v>0</v>
      </c>
      <c r="V2421" s="6">
        <f t="shared" si="3212"/>
        <v>0</v>
      </c>
      <c r="W2421" s="6">
        <f t="shared" si="3213"/>
        <v>0</v>
      </c>
      <c r="X2421" s="17"/>
      <c r="Y2421" s="17"/>
      <c r="Z2421" s="17"/>
      <c r="AA2421" s="17"/>
      <c r="AB2421" s="17"/>
      <c r="AC2421" s="17"/>
      <c r="AE2421" s="16"/>
      <c r="AF2421" s="16"/>
      <c r="AG2421" s="16"/>
      <c r="AH2421" s="16"/>
      <c r="AI2421" s="16"/>
      <c r="AJ2421" s="16"/>
      <c r="AL2421" s="16"/>
      <c r="AM2421" s="16"/>
      <c r="AN2421" s="16"/>
      <c r="AO2421" s="16"/>
      <c r="AP2421" s="16"/>
      <c r="AQ2421" s="16"/>
      <c r="BI2421" s="1">
        <v>6</v>
      </c>
      <c r="BJ2421" s="6">
        <f>SUM($R$5:R2423)-$AB$2</f>
        <v>152.82242759999997</v>
      </c>
      <c r="BK2421" s="6">
        <f>SUM($R$5:S2423)-$AB$2</f>
        <v>771.114696688001</v>
      </c>
      <c r="BL2421" s="6">
        <f>SUM($R$5:T2423)-$AB$2</f>
        <v>2316.8453694079953</v>
      </c>
      <c r="BM2421" s="6">
        <f>SUM($R$5:U2423)-$AB$2</f>
        <v>4480.8683112160024</v>
      </c>
      <c r="BN2421" s="6">
        <f>SUM($R$5:V2423)-$AB$2</f>
        <v>7572.3296566560111</v>
      </c>
      <c r="BO2421" s="6">
        <f>SUM($R$5:W2423)-$AB$2</f>
        <v>11282.083271183998</v>
      </c>
      <c r="BP2421" s="16"/>
    </row>
    <row r="2422" spans="1:68" x14ac:dyDescent="0.45">
      <c r="A2422" s="1">
        <v>2008</v>
      </c>
      <c r="B2422" s="1">
        <v>4</v>
      </c>
      <c r="C2422" s="1">
        <v>11</v>
      </c>
      <c r="D2422" s="1">
        <v>8</v>
      </c>
      <c r="E2422" s="1">
        <v>12.7</v>
      </c>
      <c r="F2422" s="1">
        <v>250.18</v>
      </c>
      <c r="G2422" s="4"/>
      <c r="H2422" s="4"/>
      <c r="Q2422" s="1">
        <v>5</v>
      </c>
      <c r="R2422" s="6">
        <f t="shared" si="3208"/>
        <v>0</v>
      </c>
      <c r="S2422" s="6">
        <f t="shared" si="3209"/>
        <v>0</v>
      </c>
      <c r="T2422" s="6">
        <f t="shared" si="3210"/>
        <v>0</v>
      </c>
      <c r="U2422" s="6">
        <f t="shared" si="3211"/>
        <v>0</v>
      </c>
      <c r="V2422" s="6">
        <f t="shared" si="3212"/>
        <v>0</v>
      </c>
      <c r="W2422" s="6">
        <f t="shared" si="3213"/>
        <v>0</v>
      </c>
      <c r="X2422" s="17"/>
      <c r="Y2422" s="17"/>
      <c r="Z2422" s="17"/>
      <c r="AA2422" s="17"/>
      <c r="AB2422" s="17"/>
      <c r="AC2422" s="17"/>
      <c r="AE2422" s="16"/>
      <c r="AF2422" s="16"/>
      <c r="AG2422" s="16"/>
      <c r="AH2422" s="16"/>
      <c r="AI2422" s="16"/>
      <c r="AJ2422" s="16"/>
      <c r="AL2422" s="16"/>
      <c r="AM2422" s="16"/>
      <c r="AN2422" s="16"/>
      <c r="AO2422" s="16"/>
      <c r="AP2422" s="16"/>
      <c r="AQ2422" s="16"/>
      <c r="BI2422" s="1">
        <v>7</v>
      </c>
      <c r="BJ2422" s="6">
        <f>SUM($R$5:R2424)-$AB$2</f>
        <v>152.83842979999997</v>
      </c>
      <c r="BK2422" s="6">
        <f>SUM($R$5:S2424)-$AB$2</f>
        <v>771.19278742400104</v>
      </c>
      <c r="BL2422" s="6">
        <f>SUM($R$5:T2424)-$AB$2</f>
        <v>2317.0786814839953</v>
      </c>
      <c r="BM2422" s="6">
        <f>SUM($R$5:U2424)-$AB$2</f>
        <v>4481.3189331680032</v>
      </c>
      <c r="BN2422" s="6">
        <f>SUM($R$5:V2424)-$AB$2</f>
        <v>7573.090721288012</v>
      </c>
      <c r="BO2422" s="6">
        <f>SUM($R$5:W2424)-$AB$2</f>
        <v>11283.216867031997</v>
      </c>
      <c r="BP2422" s="16"/>
    </row>
    <row r="2423" spans="1:68" x14ac:dyDescent="0.45">
      <c r="A2423" s="1">
        <v>2008</v>
      </c>
      <c r="B2423" s="1">
        <v>4</v>
      </c>
      <c r="C2423" s="1">
        <v>11</v>
      </c>
      <c r="D2423" s="1">
        <v>9</v>
      </c>
      <c r="E2423" s="1">
        <v>12.9</v>
      </c>
      <c r="F2423" s="1">
        <v>416.17</v>
      </c>
      <c r="G2423" s="4"/>
      <c r="H2423" s="4"/>
      <c r="Q2423" s="1">
        <v>6</v>
      </c>
      <c r="R2423" s="6">
        <f t="shared" si="3208"/>
        <v>0</v>
      </c>
      <c r="S2423" s="6">
        <f t="shared" si="3209"/>
        <v>0</v>
      </c>
      <c r="T2423" s="6">
        <f t="shared" si="3210"/>
        <v>0</v>
      </c>
      <c r="U2423" s="6">
        <f t="shared" si="3211"/>
        <v>0</v>
      </c>
      <c r="V2423" s="6">
        <f t="shared" si="3212"/>
        <v>0</v>
      </c>
      <c r="W2423" s="6">
        <f t="shared" si="3213"/>
        <v>0</v>
      </c>
      <c r="X2423" s="17"/>
      <c r="Y2423" s="17"/>
      <c r="Z2423" s="17"/>
      <c r="AA2423" s="17"/>
      <c r="AB2423" s="17"/>
      <c r="AC2423" s="17"/>
      <c r="AE2423" s="16"/>
      <c r="AF2423" s="16"/>
      <c r="AG2423" s="16"/>
      <c r="AH2423" s="16"/>
      <c r="AI2423" s="16"/>
      <c r="AJ2423" s="16"/>
      <c r="AL2423" s="16"/>
      <c r="AM2423" s="16"/>
      <c r="AN2423" s="16"/>
      <c r="AO2423" s="16"/>
      <c r="AP2423" s="16"/>
      <c r="AQ2423" s="16"/>
      <c r="BI2423" s="1">
        <v>8</v>
      </c>
      <c r="BJ2423" s="6">
        <f>SUM($R$5:R2425)-$AB$2</f>
        <v>152.98353419999998</v>
      </c>
      <c r="BK2423" s="6">
        <f>SUM($R$5:S2425)-$AB$2</f>
        <v>771.90089689600109</v>
      </c>
      <c r="BL2423" s="6">
        <f>SUM($R$5:T2425)-$AB$2</f>
        <v>2319.1943036359953</v>
      </c>
      <c r="BM2423" s="6">
        <f>SUM($R$5:U2425)-$AB$2</f>
        <v>4485.4050730720028</v>
      </c>
      <c r="BN2423" s="6">
        <f>SUM($R$5:V2425)-$AB$2</f>
        <v>7579.9918865520112</v>
      </c>
      <c r="BO2423" s="6">
        <f>SUM($R$5:W2425)-$AB$2</f>
        <v>11293.496062727998</v>
      </c>
      <c r="BP2423" s="16"/>
    </row>
    <row r="2424" spans="1:68" x14ac:dyDescent="0.45">
      <c r="A2424" s="1">
        <v>2008</v>
      </c>
      <c r="B2424" s="1">
        <v>4</v>
      </c>
      <c r="C2424" s="1">
        <v>11</v>
      </c>
      <c r="D2424" s="1">
        <v>10</v>
      </c>
      <c r="E2424" s="1">
        <v>13.4</v>
      </c>
      <c r="F2424" s="1">
        <v>346.37</v>
      </c>
      <c r="G2424" s="4"/>
      <c r="H2424" s="4"/>
      <c r="Q2424" s="1">
        <v>7</v>
      </c>
      <c r="R2424" s="6">
        <f t="shared" si="3208"/>
        <v>1.6002199999999998E-2</v>
      </c>
      <c r="S2424" s="6">
        <f t="shared" si="3209"/>
        <v>6.2088535999999993E-2</v>
      </c>
      <c r="T2424" s="6">
        <f t="shared" si="3210"/>
        <v>0.15522133999999996</v>
      </c>
      <c r="U2424" s="6">
        <f t="shared" si="3211"/>
        <v>0.21730987599999999</v>
      </c>
      <c r="V2424" s="6">
        <f t="shared" si="3212"/>
        <v>0.31044267999999992</v>
      </c>
      <c r="W2424" s="6">
        <f t="shared" si="3213"/>
        <v>0.372531216</v>
      </c>
      <c r="X2424" s="17"/>
      <c r="Y2424" s="17"/>
      <c r="Z2424" s="17"/>
      <c r="AA2424" s="17"/>
      <c r="AB2424" s="17"/>
      <c r="AC2424" s="17"/>
      <c r="AE2424" s="16"/>
      <c r="AF2424" s="16"/>
      <c r="AG2424" s="16"/>
      <c r="AH2424" s="16"/>
      <c r="AI2424" s="16"/>
      <c r="AJ2424" s="16"/>
      <c r="AL2424" s="16"/>
      <c r="AM2424" s="16"/>
      <c r="AN2424" s="16"/>
      <c r="AO2424" s="16"/>
      <c r="AP2424" s="16"/>
      <c r="AQ2424" s="16"/>
      <c r="BI2424" s="1">
        <v>9</v>
      </c>
      <c r="BJ2424" s="6">
        <f>SUM($R$5:R2426)-$AB$2</f>
        <v>153.22491279999997</v>
      </c>
      <c r="BK2424" s="6">
        <f>SUM($R$5:S2426)-$AB$2</f>
        <v>773.07882446400106</v>
      </c>
      <c r="BL2424" s="6">
        <f>SUM($R$5:T2426)-$AB$2</f>
        <v>2322.7136036239954</v>
      </c>
      <c r="BM2424" s="6">
        <f>SUM($R$5:U2426)-$AB$2</f>
        <v>4492.2022944480032</v>
      </c>
      <c r="BN2424" s="6">
        <f>SUM($R$5:V2426)-$AB$2</f>
        <v>7591.4718527680116</v>
      </c>
      <c r="BO2424" s="6">
        <f>SUM($R$5:W2426)-$AB$2</f>
        <v>11310.595322751999</v>
      </c>
      <c r="BP2424" s="16"/>
    </row>
    <row r="2425" spans="1:68" x14ac:dyDescent="0.45">
      <c r="A2425" s="1">
        <v>2008</v>
      </c>
      <c r="B2425" s="1">
        <v>4</v>
      </c>
      <c r="C2425" s="1">
        <v>11</v>
      </c>
      <c r="D2425" s="1">
        <v>11</v>
      </c>
      <c r="E2425" s="1">
        <v>13.6</v>
      </c>
      <c r="F2425" s="1">
        <v>320.39</v>
      </c>
      <c r="G2425" s="4"/>
      <c r="H2425" s="4"/>
      <c r="Q2425" s="1">
        <v>8</v>
      </c>
      <c r="R2425" s="6">
        <f t="shared" si="3208"/>
        <v>0.14510439999999999</v>
      </c>
      <c r="S2425" s="6">
        <f t="shared" si="3209"/>
        <v>0.56300507199999994</v>
      </c>
      <c r="T2425" s="6">
        <f t="shared" si="3210"/>
        <v>1.4075126799999997</v>
      </c>
      <c r="U2425" s="6">
        <f t="shared" si="3211"/>
        <v>1.9705177519999999</v>
      </c>
      <c r="V2425" s="6">
        <f t="shared" si="3212"/>
        <v>2.8150253599999995</v>
      </c>
      <c r="W2425" s="6">
        <f t="shared" si="3213"/>
        <v>3.3780304320000001</v>
      </c>
      <c r="X2425" s="17"/>
      <c r="Y2425" s="17"/>
      <c r="Z2425" s="17"/>
      <c r="AA2425" s="17"/>
      <c r="AB2425" s="17"/>
      <c r="AC2425" s="17"/>
      <c r="AE2425" s="16"/>
      <c r="AF2425" s="16"/>
      <c r="AG2425" s="16"/>
      <c r="AH2425" s="16"/>
      <c r="AI2425" s="16"/>
      <c r="AJ2425" s="16"/>
      <c r="AL2425" s="16"/>
      <c r="AM2425" s="16"/>
      <c r="AN2425" s="16"/>
      <c r="AO2425" s="16"/>
      <c r="AP2425" s="16"/>
      <c r="AQ2425" s="16"/>
      <c r="BI2425" s="1">
        <v>10</v>
      </c>
      <c r="BJ2425" s="6">
        <f>SUM($R$5:R2427)-$AB$2</f>
        <v>153.42580739999997</v>
      </c>
      <c r="BK2425" s="6">
        <f>SUM($R$5:S2427)-$AB$2</f>
        <v>774.05919011200103</v>
      </c>
      <c r="BL2425" s="6">
        <f>SUM($R$5:T2427)-$AB$2</f>
        <v>2325.6426468919954</v>
      </c>
      <c r="BM2425" s="6">
        <f>SUM($R$5:U2427)-$AB$2</f>
        <v>4497.8594863840035</v>
      </c>
      <c r="BN2425" s="6">
        <f>SUM($R$5:V2427)-$AB$2</f>
        <v>7601.0263999440122</v>
      </c>
      <c r="BO2425" s="6">
        <f>SUM($R$5:W2427)-$AB$2</f>
        <v>11324.826696215998</v>
      </c>
      <c r="BP2425" s="16"/>
    </row>
    <row r="2426" spans="1:68" x14ac:dyDescent="0.45">
      <c r="A2426" s="1">
        <v>2008</v>
      </c>
      <c r="B2426" s="1">
        <v>4</v>
      </c>
      <c r="C2426" s="1">
        <v>11</v>
      </c>
      <c r="D2426" s="1">
        <v>12</v>
      </c>
      <c r="E2426" s="1">
        <v>13.6</v>
      </c>
      <c r="F2426" s="1">
        <v>186.33</v>
      </c>
      <c r="G2426" s="4"/>
      <c r="H2426" s="4"/>
      <c r="Q2426" s="1">
        <v>9</v>
      </c>
      <c r="R2426" s="6">
        <f t="shared" si="3208"/>
        <v>0.2413786</v>
      </c>
      <c r="S2426" s="6">
        <f t="shared" si="3209"/>
        <v>0.93654896799999998</v>
      </c>
      <c r="T2426" s="6">
        <f t="shared" si="3210"/>
        <v>2.3413724199999999</v>
      </c>
      <c r="U2426" s="6">
        <f t="shared" si="3211"/>
        <v>3.2779213880000002</v>
      </c>
      <c r="V2426" s="6">
        <f t="shared" si="3212"/>
        <v>4.6827448399999998</v>
      </c>
      <c r="W2426" s="6">
        <f t="shared" si="3213"/>
        <v>5.6192938080000001</v>
      </c>
      <c r="X2426" s="17"/>
      <c r="Y2426" s="17"/>
      <c r="Z2426" s="17"/>
      <c r="AA2426" s="17"/>
      <c r="AB2426" s="17"/>
      <c r="AC2426" s="17"/>
      <c r="AE2426" s="16"/>
      <c r="AF2426" s="16"/>
      <c r="AG2426" s="16"/>
      <c r="AH2426" s="16"/>
      <c r="AI2426" s="16"/>
      <c r="AJ2426" s="16"/>
      <c r="AL2426" s="16"/>
      <c r="AM2426" s="16"/>
      <c r="AN2426" s="16"/>
      <c r="AO2426" s="16"/>
      <c r="AP2426" s="16"/>
      <c r="AQ2426" s="16"/>
      <c r="BI2426" s="1">
        <v>11</v>
      </c>
      <c r="BJ2426" s="6">
        <f>SUM($R$5:R2428)-$AB$2</f>
        <v>153.61163359999998</v>
      </c>
      <c r="BK2426" s="6">
        <f>SUM($R$5:S2428)-$AB$2</f>
        <v>774.96602196800097</v>
      </c>
      <c r="BL2426" s="6">
        <f>SUM($R$5:T2428)-$AB$2</f>
        <v>2328.3519928879955</v>
      </c>
      <c r="BM2426" s="6">
        <f>SUM($R$5:U2428)-$AB$2</f>
        <v>4503.0923521760033</v>
      </c>
      <c r="BN2426" s="6">
        <f>SUM($R$5:V2428)-$AB$2</f>
        <v>7609.8642940160116</v>
      </c>
      <c r="BO2426" s="6">
        <f>SUM($R$5:W2428)-$AB$2</f>
        <v>11337.990624223998</v>
      </c>
      <c r="BP2426" s="16"/>
    </row>
    <row r="2427" spans="1:68" x14ac:dyDescent="0.45">
      <c r="A2427" s="1">
        <v>2008</v>
      </c>
      <c r="B2427" s="1">
        <v>4</v>
      </c>
      <c r="C2427" s="1">
        <v>11</v>
      </c>
      <c r="D2427" s="1">
        <v>13</v>
      </c>
      <c r="E2427" s="1">
        <v>13.9</v>
      </c>
      <c r="F2427" s="1">
        <v>202.57</v>
      </c>
      <c r="G2427" s="4"/>
      <c r="H2427" s="4"/>
      <c r="Q2427" s="1">
        <v>10</v>
      </c>
      <c r="R2427" s="6">
        <f t="shared" si="3208"/>
        <v>0.20089460000000001</v>
      </c>
      <c r="S2427" s="6">
        <f t="shared" si="3209"/>
        <v>0.779471048</v>
      </c>
      <c r="T2427" s="6">
        <f t="shared" si="3210"/>
        <v>1.94867762</v>
      </c>
      <c r="U2427" s="6">
        <f t="shared" si="3211"/>
        <v>2.7281486679999998</v>
      </c>
      <c r="V2427" s="6">
        <f t="shared" si="3212"/>
        <v>3.89735524</v>
      </c>
      <c r="W2427" s="6">
        <f t="shared" si="3213"/>
        <v>4.676826288</v>
      </c>
      <c r="X2427" s="17"/>
      <c r="Y2427" s="17"/>
      <c r="Z2427" s="17"/>
      <c r="AA2427" s="17"/>
      <c r="AB2427" s="17"/>
      <c r="AC2427" s="17"/>
      <c r="AE2427" s="16"/>
      <c r="AF2427" s="16"/>
      <c r="AG2427" s="16"/>
      <c r="AH2427" s="16"/>
      <c r="AI2427" s="16"/>
      <c r="AJ2427" s="16"/>
      <c r="AL2427" s="16"/>
      <c r="AM2427" s="16"/>
      <c r="AN2427" s="16"/>
      <c r="AO2427" s="16"/>
      <c r="AP2427" s="16"/>
      <c r="AQ2427" s="16"/>
      <c r="BI2427" s="1">
        <v>12</v>
      </c>
      <c r="BJ2427" s="6">
        <f t="shared" ref="BJ2427" si="3250">R2429-$AB$2</f>
        <v>-6.4231786</v>
      </c>
      <c r="BK2427" s="6">
        <f t="shared" ref="BK2427" si="3251">S2429-$AB$2</f>
        <v>-6.1119329679999996</v>
      </c>
      <c r="BL2427" s="6">
        <f t="shared" ref="BL2427" si="3252">T2429-$AB$2</f>
        <v>-5.48295742</v>
      </c>
      <c r="BM2427" s="6">
        <f t="shared" ref="BM2427" si="3253">U2429-$AB$2</f>
        <v>-5.0636403879999996</v>
      </c>
      <c r="BN2427" s="6">
        <f t="shared" ref="BN2427" si="3254">V2429-$AB$2</f>
        <v>-4.4346648399999999</v>
      </c>
      <c r="BO2427" s="6">
        <f t="shared" ref="BO2427" si="3255">W2429-$AB$2</f>
        <v>-4.0153478079999996</v>
      </c>
      <c r="BP2427" s="16"/>
    </row>
    <row r="2428" spans="1:68" x14ac:dyDescent="0.45">
      <c r="A2428" s="1">
        <v>2008</v>
      </c>
      <c r="B2428" s="1">
        <v>4</v>
      </c>
      <c r="C2428" s="1">
        <v>11</v>
      </c>
      <c r="D2428" s="1">
        <v>14</v>
      </c>
      <c r="E2428" s="1">
        <v>14.1</v>
      </c>
      <c r="F2428" s="1">
        <v>171.59</v>
      </c>
      <c r="G2428" s="4"/>
      <c r="H2428" s="4"/>
      <c r="Q2428" s="1">
        <v>11</v>
      </c>
      <c r="R2428" s="6">
        <f t="shared" si="3208"/>
        <v>0.18582619999999997</v>
      </c>
      <c r="S2428" s="6">
        <f t="shared" si="3209"/>
        <v>0.72100565599999977</v>
      </c>
      <c r="T2428" s="6">
        <f t="shared" si="3210"/>
        <v>1.8025141399999995</v>
      </c>
      <c r="U2428" s="6">
        <f t="shared" si="3211"/>
        <v>2.5235197959999995</v>
      </c>
      <c r="V2428" s="6">
        <f t="shared" si="3212"/>
        <v>3.6050282799999991</v>
      </c>
      <c r="W2428" s="6">
        <f t="shared" si="3213"/>
        <v>4.326033936</v>
      </c>
      <c r="X2428" s="17"/>
      <c r="Y2428" s="17"/>
      <c r="Z2428" s="17"/>
      <c r="AA2428" s="17"/>
      <c r="AB2428" s="17"/>
      <c r="AC2428" s="17"/>
      <c r="AE2428" s="16"/>
      <c r="AF2428" s="16"/>
      <c r="AG2428" s="16"/>
      <c r="AH2428" s="16"/>
      <c r="AI2428" s="16"/>
      <c r="AJ2428" s="16"/>
      <c r="AL2428" s="16"/>
      <c r="AM2428" s="16"/>
      <c r="AN2428" s="16"/>
      <c r="AO2428" s="16"/>
      <c r="AP2428" s="16"/>
      <c r="AQ2428" s="16"/>
      <c r="BI2428" s="1">
        <v>13</v>
      </c>
      <c r="BJ2428" s="6">
        <f>SUM($R$5:R2430)-$AB$2</f>
        <v>153.83719559999997</v>
      </c>
      <c r="BK2428" s="6">
        <f>SUM($R$5:S2430)-$AB$2</f>
        <v>776.06676452800093</v>
      </c>
      <c r="BL2428" s="6">
        <f>SUM($R$5:T2430)-$AB$2</f>
        <v>2331.6406868479958</v>
      </c>
      <c r="BM2428" s="6">
        <f>SUM($R$5:U2430)-$AB$2</f>
        <v>4509.4441780960024</v>
      </c>
      <c r="BN2428" s="6">
        <f>SUM($R$5:V2430)-$AB$2</f>
        <v>7620.5920227360111</v>
      </c>
      <c r="BO2428" s="6">
        <f>SUM($R$5:W2430)-$AB$2</f>
        <v>11353.969436303996</v>
      </c>
      <c r="BP2428" s="16"/>
    </row>
    <row r="2429" spans="1:68" x14ac:dyDescent="0.45">
      <c r="A2429" s="1">
        <v>2008</v>
      </c>
      <c r="B2429" s="1">
        <v>4</v>
      </c>
      <c r="C2429" s="1">
        <v>11</v>
      </c>
      <c r="D2429" s="1">
        <v>15</v>
      </c>
      <c r="E2429" s="1">
        <v>13.9</v>
      </c>
      <c r="F2429" s="1">
        <v>154.66999999999999</v>
      </c>
      <c r="G2429" s="4"/>
      <c r="H2429" s="4"/>
      <c r="Q2429" s="1">
        <v>12</v>
      </c>
      <c r="R2429" s="6">
        <f t="shared" si="3208"/>
        <v>0.1080714</v>
      </c>
      <c r="S2429" s="6">
        <f t="shared" si="3209"/>
        <v>0.41931703199999998</v>
      </c>
      <c r="T2429" s="6">
        <f t="shared" si="3210"/>
        <v>1.0482925799999998</v>
      </c>
      <c r="U2429" s="6">
        <f t="shared" si="3211"/>
        <v>1.467609612</v>
      </c>
      <c r="V2429" s="6">
        <f t="shared" si="3212"/>
        <v>2.0965851599999996</v>
      </c>
      <c r="W2429" s="6">
        <f t="shared" si="3213"/>
        <v>2.515902192</v>
      </c>
      <c r="X2429" s="17">
        <f t="shared" ref="X2429" si="3256">SUM(R2429:R2453)-$AA$2</f>
        <v>-4.2959024000000001</v>
      </c>
      <c r="Y2429" s="17">
        <f t="shared" ref="Y2429" si="3257">SUM(S2429:S2453)-$AA$2</f>
        <v>0.26089868799999927</v>
      </c>
      <c r="Z2429" s="17">
        <f t="shared" ref="Z2429" si="3258">SUM(T2429:T2453)-$AA$2</f>
        <v>9.4694342199999966</v>
      </c>
      <c r="AA2429" s="17">
        <f t="shared" ref="AA2429" si="3259">SUM(U2429:U2453)-$AA$2</f>
        <v>15.608457907999995</v>
      </c>
      <c r="AB2429" s="17">
        <f t="shared" ref="AB2429" si="3260">SUM(V2429:V2453)-$AA$2</f>
        <v>24.816993439999994</v>
      </c>
      <c r="AC2429" s="17">
        <f t="shared" ref="AC2429" si="3261">SUM(W2429:W2453)-$AA$2</f>
        <v>30.956017127999996</v>
      </c>
      <c r="AE2429" s="16">
        <f t="shared" ref="AE2429" si="3262">IF(X2429&gt;0,1,0)</f>
        <v>0</v>
      </c>
      <c r="AF2429" s="16">
        <f t="shared" ref="AF2429" si="3263">IF(Y2429&gt;0,1,0)</f>
        <v>1</v>
      </c>
      <c r="AG2429" s="16">
        <f t="shared" ref="AG2429" si="3264">IF(Z2429&gt;0,1,0)</f>
        <v>1</v>
      </c>
      <c r="AH2429" s="16">
        <f t="shared" ref="AH2429" si="3265">IF(AA2429&gt;0,1,0)</f>
        <v>1</v>
      </c>
      <c r="AI2429" s="16">
        <f t="shared" ref="AI2429" si="3266">IF(AB2429&gt;0,1,0)</f>
        <v>1</v>
      </c>
      <c r="AJ2429" s="16">
        <f t="shared" ref="AJ2429" si="3267">IF(AC2429&gt;0,1,0)</f>
        <v>1</v>
      </c>
      <c r="AL2429" s="16">
        <f t="shared" ref="AL2429" si="3268">IF(X2429&lt;0,ABS(X2429*$AP$1),0)</f>
        <v>0</v>
      </c>
      <c r="AM2429" s="16">
        <f t="shared" ref="AM2429" si="3269">IF(Y2429&lt;0,ABS(Y2429*$AP$1),0)</f>
        <v>0</v>
      </c>
      <c r="AN2429" s="16">
        <f t="shared" ref="AN2429" si="3270">IF(Z2429&lt;0,ABS(Z2429*$AP$1),0)</f>
        <v>0</v>
      </c>
      <c r="AO2429" s="16">
        <f t="shared" ref="AO2429" si="3271">IF(AA2429&lt;0,ABS(AA2429*$AP$1),0)</f>
        <v>0</v>
      </c>
      <c r="AP2429" s="16">
        <f t="shared" ref="AP2429" si="3272">IF(AB2429&lt;0,ABS(AB2429*$AP$1),0)</f>
        <v>0</v>
      </c>
      <c r="AQ2429" s="16">
        <f t="shared" ref="AQ2429" si="3273">IF(AC2429&lt;0,ABS(AC2429*$AP$1),0)</f>
        <v>0</v>
      </c>
      <c r="BI2429" s="1">
        <v>14</v>
      </c>
      <c r="BJ2429" s="6">
        <f>SUM($R$5:R2431)-$AB$2</f>
        <v>153.93671779999997</v>
      </c>
      <c r="BK2429" s="6">
        <f>SUM($R$5:S2431)-$AB$2</f>
        <v>776.55243286400093</v>
      </c>
      <c r="BL2429" s="6">
        <f>SUM($R$5:T2431)-$AB$2</f>
        <v>2333.0917205239962</v>
      </c>
      <c r="BM2429" s="6">
        <f>SUM($R$5:U2431)-$AB$2</f>
        <v>4512.246723248003</v>
      </c>
      <c r="BN2429" s="6">
        <f>SUM($R$5:V2431)-$AB$2</f>
        <v>7625.3252985680119</v>
      </c>
      <c r="BO2429" s="6">
        <f>SUM($R$5:W2431)-$AB$2</f>
        <v>11361.019588951995</v>
      </c>
      <c r="BP2429" s="16"/>
    </row>
    <row r="2430" spans="1:68" x14ac:dyDescent="0.45">
      <c r="A2430" s="1">
        <v>2008</v>
      </c>
      <c r="B2430" s="1">
        <v>4</v>
      </c>
      <c r="C2430" s="1">
        <v>11</v>
      </c>
      <c r="D2430" s="1">
        <v>16</v>
      </c>
      <c r="E2430" s="1">
        <v>13.5</v>
      </c>
      <c r="F2430" s="1">
        <v>143.25</v>
      </c>
      <c r="G2430" s="4"/>
      <c r="H2430" s="4"/>
      <c r="Q2430" s="1">
        <v>13</v>
      </c>
      <c r="R2430" s="6">
        <f t="shared" si="3208"/>
        <v>0.11749059999999999</v>
      </c>
      <c r="S2430" s="6">
        <f t="shared" si="3209"/>
        <v>0.45586352799999991</v>
      </c>
      <c r="T2430" s="6">
        <f t="shared" si="3210"/>
        <v>1.13965882</v>
      </c>
      <c r="U2430" s="6">
        <f t="shared" si="3211"/>
        <v>1.5955223479999998</v>
      </c>
      <c r="V2430" s="6">
        <f t="shared" si="3212"/>
        <v>2.2793176399999999</v>
      </c>
      <c r="W2430" s="6">
        <f t="shared" si="3213"/>
        <v>2.7351811679999996</v>
      </c>
      <c r="X2430" s="17"/>
      <c r="Y2430" s="17"/>
      <c r="Z2430" s="17"/>
      <c r="AA2430" s="17"/>
      <c r="AB2430" s="17"/>
      <c r="AC2430" s="17"/>
      <c r="AE2430" s="16"/>
      <c r="AF2430" s="16"/>
      <c r="AG2430" s="16"/>
      <c r="AH2430" s="16"/>
      <c r="AI2430" s="16"/>
      <c r="AJ2430" s="16"/>
      <c r="AL2430" s="16"/>
      <c r="AM2430" s="16"/>
      <c r="AN2430" s="16"/>
      <c r="AO2430" s="16"/>
      <c r="AP2430" s="16"/>
      <c r="AQ2430" s="16"/>
      <c r="BI2430" s="1">
        <v>15</v>
      </c>
      <c r="BJ2430" s="6">
        <f>SUM($R$5:R2432)-$AB$2</f>
        <v>154.02642639999996</v>
      </c>
      <c r="BK2430" s="6">
        <f>SUM($R$5:S2432)-$AB$2</f>
        <v>776.99021083200091</v>
      </c>
      <c r="BL2430" s="6">
        <f>SUM($R$5:T2432)-$AB$2</f>
        <v>2334.3996719119959</v>
      </c>
      <c r="BM2430" s="6">
        <f>SUM($R$5:U2432)-$AB$2</f>
        <v>4514.7729174240039</v>
      </c>
      <c r="BN2430" s="6">
        <f>SUM($R$5:V2432)-$AB$2</f>
        <v>7629.5918395840126</v>
      </c>
      <c r="BO2430" s="6">
        <f>SUM($R$5:W2432)-$AB$2</f>
        <v>11367.374546175995</v>
      </c>
      <c r="BP2430" s="16"/>
    </row>
    <row r="2431" spans="1:68" x14ac:dyDescent="0.45">
      <c r="A2431" s="1">
        <v>2008</v>
      </c>
      <c r="B2431" s="1">
        <v>4</v>
      </c>
      <c r="C2431" s="1">
        <v>11</v>
      </c>
      <c r="D2431" s="1">
        <v>17</v>
      </c>
      <c r="E2431" s="1">
        <v>13.6</v>
      </c>
      <c r="F2431" s="1">
        <v>311.91000000000003</v>
      </c>
      <c r="G2431" s="4"/>
      <c r="H2431" s="4"/>
      <c r="Q2431" s="1">
        <v>14</v>
      </c>
      <c r="R2431" s="6">
        <f t="shared" si="3208"/>
        <v>9.9522199999999991E-2</v>
      </c>
      <c r="S2431" s="6">
        <f t="shared" si="3209"/>
        <v>0.38614613599999997</v>
      </c>
      <c r="T2431" s="6">
        <f t="shared" si="3210"/>
        <v>0.96536533999999996</v>
      </c>
      <c r="U2431" s="6">
        <f t="shared" si="3211"/>
        <v>1.351511476</v>
      </c>
      <c r="V2431" s="6">
        <f t="shared" si="3212"/>
        <v>1.9307306799999999</v>
      </c>
      <c r="W2431" s="6">
        <f t="shared" si="3213"/>
        <v>2.3168768160000002</v>
      </c>
      <c r="X2431" s="17"/>
      <c r="Y2431" s="17"/>
      <c r="Z2431" s="17"/>
      <c r="AA2431" s="17"/>
      <c r="AB2431" s="17"/>
      <c r="AC2431" s="17"/>
      <c r="AE2431" s="16"/>
      <c r="AF2431" s="16"/>
      <c r="AG2431" s="16"/>
      <c r="AH2431" s="16"/>
      <c r="AI2431" s="16"/>
      <c r="AJ2431" s="16"/>
      <c r="AL2431" s="16"/>
      <c r="AM2431" s="16"/>
      <c r="AN2431" s="16"/>
      <c r="AO2431" s="16"/>
      <c r="AP2431" s="16"/>
      <c r="AQ2431" s="16"/>
      <c r="BI2431" s="1">
        <v>16</v>
      </c>
      <c r="BJ2431" s="6">
        <f>SUM($R$5:R2433)-$AB$2</f>
        <v>154.10951139999997</v>
      </c>
      <c r="BK2431" s="6">
        <f>SUM($R$5:S2433)-$AB$2</f>
        <v>777.39566563200094</v>
      </c>
      <c r="BL2431" s="6">
        <f>SUM($R$5:T2433)-$AB$2</f>
        <v>2335.6110512119963</v>
      </c>
      <c r="BM2431" s="6">
        <f>SUM($R$5:U2433)-$AB$2</f>
        <v>4517.1125910240044</v>
      </c>
      <c r="BN2431" s="6">
        <f>SUM($R$5:V2433)-$AB$2</f>
        <v>7633.5433621840129</v>
      </c>
      <c r="BO2431" s="6">
        <f>SUM($R$5:W2433)-$AB$2</f>
        <v>11373.260287575997</v>
      </c>
      <c r="BP2431" s="16"/>
    </row>
    <row r="2432" spans="1:68" x14ac:dyDescent="0.45">
      <c r="A2432" s="1">
        <v>2008</v>
      </c>
      <c r="B2432" s="1">
        <v>4</v>
      </c>
      <c r="C2432" s="1">
        <v>11</v>
      </c>
      <c r="D2432" s="1">
        <v>18</v>
      </c>
      <c r="E2432" s="1">
        <v>13.2</v>
      </c>
      <c r="F2432" s="1">
        <v>176.7</v>
      </c>
      <c r="G2432" s="4"/>
      <c r="H2432" s="4"/>
      <c r="Q2432" s="1">
        <v>15</v>
      </c>
      <c r="R2432" s="6">
        <f t="shared" si="3208"/>
        <v>8.9708599999999986E-2</v>
      </c>
      <c r="S2432" s="6">
        <f t="shared" si="3209"/>
        <v>0.34806936799999993</v>
      </c>
      <c r="T2432" s="6">
        <f t="shared" si="3210"/>
        <v>0.87017341999999986</v>
      </c>
      <c r="U2432" s="6">
        <f t="shared" si="3211"/>
        <v>1.2182427879999997</v>
      </c>
      <c r="V2432" s="6">
        <f t="shared" si="3212"/>
        <v>1.7403468399999997</v>
      </c>
      <c r="W2432" s="6">
        <f t="shared" si="3213"/>
        <v>2.0884162079999995</v>
      </c>
      <c r="X2432" s="17"/>
      <c r="Y2432" s="17"/>
      <c r="Z2432" s="17"/>
      <c r="AA2432" s="17"/>
      <c r="AB2432" s="17"/>
      <c r="AC2432" s="17"/>
      <c r="AE2432" s="16"/>
      <c r="AF2432" s="16"/>
      <c r="AG2432" s="16"/>
      <c r="AH2432" s="16"/>
      <c r="AI2432" s="16"/>
      <c r="AJ2432" s="16"/>
      <c r="AL2432" s="16"/>
      <c r="AM2432" s="16"/>
      <c r="AN2432" s="16"/>
      <c r="AO2432" s="16"/>
      <c r="AP2432" s="16"/>
      <c r="AQ2432" s="16"/>
      <c r="BI2432" s="1">
        <v>17</v>
      </c>
      <c r="BJ2432" s="6">
        <f>SUM($R$5:R2434)-$AB$2</f>
        <v>154.29041919999997</v>
      </c>
      <c r="BK2432" s="6">
        <f>SUM($R$5:S2434)-$AB$2</f>
        <v>778.27849569600096</v>
      </c>
      <c r="BL2432" s="6">
        <f>SUM($R$5:T2434)-$AB$2</f>
        <v>2338.2486869359964</v>
      </c>
      <c r="BM2432" s="6">
        <f>SUM($R$5:U2434)-$AB$2</f>
        <v>4522.206954672004</v>
      </c>
      <c r="BN2432" s="6">
        <f>SUM($R$5:V2434)-$AB$2</f>
        <v>7642.1473371520124</v>
      </c>
      <c r="BO2432" s="6">
        <f>SUM($R$5:W2434)-$AB$2</f>
        <v>11386.075796127998</v>
      </c>
      <c r="BP2432" s="16"/>
    </row>
    <row r="2433" spans="1:68" x14ac:dyDescent="0.45">
      <c r="A2433" s="1">
        <v>2008</v>
      </c>
      <c r="B2433" s="1">
        <v>4</v>
      </c>
      <c r="C2433" s="1">
        <v>11</v>
      </c>
      <c r="D2433" s="1">
        <v>19</v>
      </c>
      <c r="E2433" s="1">
        <v>12.4</v>
      </c>
      <c r="F2433" s="1">
        <v>10.48</v>
      </c>
      <c r="G2433" s="4"/>
      <c r="H2433" s="4"/>
      <c r="Q2433" s="1">
        <v>16</v>
      </c>
      <c r="R2433" s="6">
        <f t="shared" si="3208"/>
        <v>8.3084999999999992E-2</v>
      </c>
      <c r="S2433" s="6">
        <f t="shared" si="3209"/>
        <v>0.32236979999999993</v>
      </c>
      <c r="T2433" s="6">
        <f t="shared" si="3210"/>
        <v>0.80592449999999982</v>
      </c>
      <c r="U2433" s="6">
        <f t="shared" si="3211"/>
        <v>1.1282943000000001</v>
      </c>
      <c r="V2433" s="6">
        <f t="shared" si="3212"/>
        <v>1.6118489999999996</v>
      </c>
      <c r="W2433" s="6">
        <f t="shared" si="3213"/>
        <v>1.9342187999999998</v>
      </c>
      <c r="X2433" s="17"/>
      <c r="Y2433" s="17"/>
      <c r="Z2433" s="17"/>
      <c r="AA2433" s="17"/>
      <c r="AB2433" s="17"/>
      <c r="AC2433" s="17"/>
      <c r="AE2433" s="16"/>
      <c r="AF2433" s="16"/>
      <c r="AG2433" s="16"/>
      <c r="AH2433" s="16"/>
      <c r="AI2433" s="16"/>
      <c r="AJ2433" s="16"/>
      <c r="AL2433" s="16"/>
      <c r="AM2433" s="16"/>
      <c r="AN2433" s="16"/>
      <c r="AO2433" s="16"/>
      <c r="AP2433" s="16"/>
      <c r="AQ2433" s="16"/>
      <c r="BI2433" s="1">
        <v>18</v>
      </c>
      <c r="BJ2433" s="6">
        <f>SUM($R$5:R2435)-$AB$2</f>
        <v>154.39290519999997</v>
      </c>
      <c r="BK2433" s="6">
        <f>SUM($R$5:S2435)-$AB$2</f>
        <v>778.77862737600094</v>
      </c>
      <c r="BL2433" s="6">
        <f>SUM($R$5:T2435)-$AB$2</f>
        <v>2339.7429328159965</v>
      </c>
      <c r="BM2433" s="6">
        <f>SUM($R$5:U2435)-$AB$2</f>
        <v>4525.0929604320036</v>
      </c>
      <c r="BN2433" s="6">
        <f>SUM($R$5:V2435)-$AB$2</f>
        <v>7647.0215713120115</v>
      </c>
      <c r="BO2433" s="6">
        <f>SUM($R$5:W2435)-$AB$2</f>
        <v>11393.335904367998</v>
      </c>
      <c r="BP2433" s="16"/>
    </row>
    <row r="2434" spans="1:68" x14ac:dyDescent="0.45">
      <c r="A2434" s="1">
        <v>2008</v>
      </c>
      <c r="B2434" s="1">
        <v>4</v>
      </c>
      <c r="C2434" s="1">
        <v>11</v>
      </c>
      <c r="D2434" s="1">
        <v>20</v>
      </c>
      <c r="E2434" s="1">
        <v>12</v>
      </c>
      <c r="F2434" s="1">
        <v>0</v>
      </c>
      <c r="G2434" s="4"/>
      <c r="H2434" s="4"/>
      <c r="Q2434" s="1">
        <v>17</v>
      </c>
      <c r="R2434" s="6">
        <f t="shared" si="3208"/>
        <v>0.18090780000000001</v>
      </c>
      <c r="S2434" s="6">
        <f t="shared" si="3209"/>
        <v>0.70192226400000002</v>
      </c>
      <c r="T2434" s="6">
        <f t="shared" si="3210"/>
        <v>1.7548056599999999</v>
      </c>
      <c r="U2434" s="6">
        <f t="shared" si="3211"/>
        <v>2.4567279240000004</v>
      </c>
      <c r="V2434" s="6">
        <f t="shared" si="3212"/>
        <v>3.5096113199999999</v>
      </c>
      <c r="W2434" s="6">
        <f t="shared" si="3213"/>
        <v>4.2115335840000006</v>
      </c>
      <c r="X2434" s="17"/>
      <c r="Y2434" s="17"/>
      <c r="Z2434" s="17"/>
      <c r="AA2434" s="17"/>
      <c r="AB2434" s="17"/>
      <c r="AC2434" s="17"/>
      <c r="AE2434" s="16"/>
      <c r="AF2434" s="16"/>
      <c r="AG2434" s="16"/>
      <c r="AH2434" s="16"/>
      <c r="AI2434" s="16"/>
      <c r="AJ2434" s="16"/>
      <c r="AL2434" s="16"/>
      <c r="AM2434" s="16"/>
      <c r="AN2434" s="16"/>
      <c r="AO2434" s="16"/>
      <c r="AP2434" s="16"/>
      <c r="AQ2434" s="16"/>
      <c r="BI2434" s="1">
        <v>19</v>
      </c>
      <c r="BJ2434" s="6">
        <f>SUM($R$5:R2436)-$AB$2</f>
        <v>154.39898359999998</v>
      </c>
      <c r="BK2434" s="6">
        <f>SUM($R$5:S2436)-$AB$2</f>
        <v>778.80828996800096</v>
      </c>
      <c r="BL2434" s="6">
        <f>SUM($R$5:T2436)-$AB$2</f>
        <v>2339.8315558879967</v>
      </c>
      <c r="BM2434" s="6">
        <f>SUM($R$5:U2436)-$AB$2</f>
        <v>4525.2641281760034</v>
      </c>
      <c r="BN2434" s="6">
        <f>SUM($R$5:V2436)-$AB$2</f>
        <v>7647.3106600160118</v>
      </c>
      <c r="BO2434" s="6">
        <f>SUM($R$5:W2436)-$AB$2</f>
        <v>11393.766498223997</v>
      </c>
      <c r="BP2434" s="16"/>
    </row>
    <row r="2435" spans="1:68" x14ac:dyDescent="0.45">
      <c r="A2435" s="1">
        <v>2008</v>
      </c>
      <c r="B2435" s="1">
        <v>4</v>
      </c>
      <c r="C2435" s="1">
        <v>11</v>
      </c>
      <c r="D2435" s="1">
        <v>21</v>
      </c>
      <c r="E2435" s="1">
        <v>12.2</v>
      </c>
      <c r="F2435" s="1">
        <v>0</v>
      </c>
      <c r="G2435" s="4"/>
      <c r="H2435" s="4"/>
      <c r="Q2435" s="1">
        <v>18</v>
      </c>
      <c r="R2435" s="6">
        <f t="shared" si="3208"/>
        <v>0.10248599999999999</v>
      </c>
      <c r="S2435" s="6">
        <f t="shared" si="3209"/>
        <v>0.39764567999999995</v>
      </c>
      <c r="T2435" s="6">
        <f t="shared" si="3210"/>
        <v>0.99411419999999984</v>
      </c>
      <c r="U2435" s="6">
        <f t="shared" si="3211"/>
        <v>1.3917598799999999</v>
      </c>
      <c r="V2435" s="6">
        <f t="shared" si="3212"/>
        <v>1.9882283999999997</v>
      </c>
      <c r="W2435" s="6">
        <f t="shared" si="3213"/>
        <v>2.3858740800000002</v>
      </c>
      <c r="X2435" s="17"/>
      <c r="Y2435" s="17"/>
      <c r="Z2435" s="17"/>
      <c r="AA2435" s="17"/>
      <c r="AB2435" s="17"/>
      <c r="AC2435" s="17"/>
      <c r="AE2435" s="16"/>
      <c r="AF2435" s="16"/>
      <c r="AG2435" s="16"/>
      <c r="AH2435" s="16"/>
      <c r="AI2435" s="16"/>
      <c r="AJ2435" s="16"/>
      <c r="AL2435" s="16"/>
      <c r="AM2435" s="16"/>
      <c r="AN2435" s="16"/>
      <c r="AO2435" s="16"/>
      <c r="AP2435" s="16"/>
      <c r="AQ2435" s="16"/>
      <c r="BI2435" s="1">
        <v>20</v>
      </c>
      <c r="BJ2435" s="6">
        <f>SUM($R$5:R2437)-$AB$2</f>
        <v>154.39898359999998</v>
      </c>
      <c r="BK2435" s="6">
        <f>SUM($R$5:S2437)-$AB$2</f>
        <v>778.80828996800096</v>
      </c>
      <c r="BL2435" s="6">
        <f>SUM($R$5:T2437)-$AB$2</f>
        <v>2339.8315558879967</v>
      </c>
      <c r="BM2435" s="6">
        <f>SUM($R$5:U2437)-$AB$2</f>
        <v>4525.2641281760034</v>
      </c>
      <c r="BN2435" s="6">
        <f>SUM($R$5:V2437)-$AB$2</f>
        <v>7647.3106600160118</v>
      </c>
      <c r="BO2435" s="6">
        <f>SUM($R$5:W2437)-$AB$2</f>
        <v>11393.766498223997</v>
      </c>
      <c r="BP2435" s="16"/>
    </row>
    <row r="2436" spans="1:68" x14ac:dyDescent="0.45">
      <c r="A2436" s="1">
        <v>2008</v>
      </c>
      <c r="B2436" s="1">
        <v>4</v>
      </c>
      <c r="C2436" s="1">
        <v>11</v>
      </c>
      <c r="D2436" s="1">
        <v>22</v>
      </c>
      <c r="E2436" s="1">
        <v>12.3</v>
      </c>
      <c r="F2436" s="1">
        <v>0</v>
      </c>
      <c r="G2436" s="4"/>
      <c r="H2436" s="4"/>
      <c r="Q2436" s="1">
        <v>19</v>
      </c>
      <c r="R2436" s="6">
        <f t="shared" si="3208"/>
        <v>6.0784000000000003E-3</v>
      </c>
      <c r="S2436" s="6">
        <f t="shared" si="3209"/>
        <v>2.3584192E-2</v>
      </c>
      <c r="T2436" s="6">
        <f t="shared" si="3210"/>
        <v>5.8960479999999996E-2</v>
      </c>
      <c r="U2436" s="6">
        <f t="shared" si="3211"/>
        <v>8.2544671999999999E-2</v>
      </c>
      <c r="V2436" s="6">
        <f t="shared" si="3212"/>
        <v>0.11792095999999999</v>
      </c>
      <c r="W2436" s="6">
        <f t="shared" si="3213"/>
        <v>0.14150515200000002</v>
      </c>
      <c r="X2436" s="17"/>
      <c r="Y2436" s="17"/>
      <c r="Z2436" s="17"/>
      <c r="AA2436" s="17"/>
      <c r="AB2436" s="17"/>
      <c r="AC2436" s="17"/>
      <c r="AE2436" s="16"/>
      <c r="AF2436" s="16"/>
      <c r="AG2436" s="16"/>
      <c r="AH2436" s="16"/>
      <c r="AI2436" s="16"/>
      <c r="AJ2436" s="16"/>
      <c r="AL2436" s="16"/>
      <c r="AM2436" s="16"/>
      <c r="AN2436" s="16"/>
      <c r="AO2436" s="16"/>
      <c r="AP2436" s="16"/>
      <c r="AQ2436" s="16"/>
      <c r="BI2436" s="1">
        <v>21</v>
      </c>
      <c r="BJ2436" s="6">
        <f>SUM($R$5:R2438)-$AB$2</f>
        <v>154.39898359999998</v>
      </c>
      <c r="BK2436" s="6">
        <f>SUM($R$5:S2438)-$AB$2</f>
        <v>778.80828996800096</v>
      </c>
      <c r="BL2436" s="6">
        <f>SUM($R$5:T2438)-$AB$2</f>
        <v>2339.8315558879967</v>
      </c>
      <c r="BM2436" s="6">
        <f>SUM($R$5:U2438)-$AB$2</f>
        <v>4525.2641281760034</v>
      </c>
      <c r="BN2436" s="6">
        <f>SUM($R$5:V2438)-$AB$2</f>
        <v>7647.3106600160118</v>
      </c>
      <c r="BO2436" s="6">
        <f>SUM($R$5:W2438)-$AB$2</f>
        <v>11393.766498223997</v>
      </c>
      <c r="BP2436" s="16"/>
    </row>
    <row r="2437" spans="1:68" x14ac:dyDescent="0.45">
      <c r="A2437" s="1">
        <v>2008</v>
      </c>
      <c r="B2437" s="1">
        <v>4</v>
      </c>
      <c r="C2437" s="1">
        <v>11</v>
      </c>
      <c r="D2437" s="1">
        <v>23</v>
      </c>
      <c r="E2437" s="1">
        <v>12.1</v>
      </c>
      <c r="F2437" s="1">
        <v>0</v>
      </c>
      <c r="G2437" s="4"/>
      <c r="H2437" s="4"/>
      <c r="Q2437" s="1">
        <v>20</v>
      </c>
      <c r="R2437" s="6">
        <f t="shared" si="3208"/>
        <v>0</v>
      </c>
      <c r="S2437" s="6">
        <f t="shared" si="3209"/>
        <v>0</v>
      </c>
      <c r="T2437" s="6">
        <f t="shared" si="3210"/>
        <v>0</v>
      </c>
      <c r="U2437" s="6">
        <f t="shared" si="3211"/>
        <v>0</v>
      </c>
      <c r="V2437" s="6">
        <f t="shared" si="3212"/>
        <v>0</v>
      </c>
      <c r="W2437" s="6">
        <f t="shared" si="3213"/>
        <v>0</v>
      </c>
      <c r="X2437" s="17"/>
      <c r="Y2437" s="17"/>
      <c r="Z2437" s="17"/>
      <c r="AA2437" s="17"/>
      <c r="AB2437" s="17"/>
      <c r="AC2437" s="17"/>
      <c r="AE2437" s="16"/>
      <c r="AF2437" s="16"/>
      <c r="AG2437" s="16"/>
      <c r="AH2437" s="16"/>
      <c r="AI2437" s="16"/>
      <c r="AJ2437" s="16"/>
      <c r="AL2437" s="16"/>
      <c r="AM2437" s="16"/>
      <c r="AN2437" s="16"/>
      <c r="AO2437" s="16"/>
      <c r="AP2437" s="16"/>
      <c r="AQ2437" s="16"/>
      <c r="BI2437" s="1">
        <v>22</v>
      </c>
      <c r="BJ2437" s="6">
        <f>SUM($R$5:R2439)-$AB$2</f>
        <v>154.39898359999998</v>
      </c>
      <c r="BK2437" s="6">
        <f>SUM($R$5:S2439)-$AB$2</f>
        <v>778.80828996800096</v>
      </c>
      <c r="BL2437" s="6">
        <f>SUM($R$5:T2439)-$AB$2</f>
        <v>2339.8315558879967</v>
      </c>
      <c r="BM2437" s="6">
        <f>SUM($R$5:U2439)-$AB$2</f>
        <v>4525.2641281760034</v>
      </c>
      <c r="BN2437" s="6">
        <f>SUM($R$5:V2439)-$AB$2</f>
        <v>7647.3106600160118</v>
      </c>
      <c r="BO2437" s="6">
        <f>SUM($R$5:W2439)-$AB$2</f>
        <v>11393.766498223997</v>
      </c>
      <c r="BP2437" s="16"/>
    </row>
    <row r="2438" spans="1:68" x14ac:dyDescent="0.45">
      <c r="A2438" s="1">
        <v>2008</v>
      </c>
      <c r="B2438" s="1">
        <v>4</v>
      </c>
      <c r="C2438" s="1">
        <v>12</v>
      </c>
      <c r="D2438" s="1">
        <v>0</v>
      </c>
      <c r="E2438" s="1">
        <v>12</v>
      </c>
      <c r="F2438" s="1">
        <v>0</v>
      </c>
      <c r="G2438" s="4"/>
      <c r="H2438" s="4"/>
      <c r="Q2438" s="1">
        <v>21</v>
      </c>
      <c r="R2438" s="6">
        <f t="shared" si="3208"/>
        <v>0</v>
      </c>
      <c r="S2438" s="6">
        <f t="shared" si="3209"/>
        <v>0</v>
      </c>
      <c r="T2438" s="6">
        <f t="shared" si="3210"/>
        <v>0</v>
      </c>
      <c r="U2438" s="6">
        <f t="shared" si="3211"/>
        <v>0</v>
      </c>
      <c r="V2438" s="6">
        <f t="shared" si="3212"/>
        <v>0</v>
      </c>
      <c r="W2438" s="6">
        <f t="shared" si="3213"/>
        <v>0</v>
      </c>
      <c r="X2438" s="17"/>
      <c r="Y2438" s="17"/>
      <c r="Z2438" s="17"/>
      <c r="AA2438" s="17"/>
      <c r="AB2438" s="17"/>
      <c r="AC2438" s="17"/>
      <c r="AE2438" s="16"/>
      <c r="AF2438" s="16"/>
      <c r="AG2438" s="16"/>
      <c r="AH2438" s="16"/>
      <c r="AI2438" s="16"/>
      <c r="AJ2438" s="16"/>
      <c r="AL2438" s="16"/>
      <c r="AM2438" s="16"/>
      <c r="AN2438" s="16"/>
      <c r="AO2438" s="16"/>
      <c r="AP2438" s="16"/>
      <c r="AQ2438" s="16"/>
      <c r="BI2438" s="1">
        <v>23</v>
      </c>
      <c r="BJ2438" s="6">
        <f>SUM($R$5:R2440)-$AB$2</f>
        <v>154.39898359999998</v>
      </c>
      <c r="BK2438" s="6">
        <f>SUM($R$5:S2440)-$AB$2</f>
        <v>778.80828996800096</v>
      </c>
      <c r="BL2438" s="6">
        <f>SUM($R$5:T2440)-$AB$2</f>
        <v>2339.8315558879967</v>
      </c>
      <c r="BM2438" s="6">
        <f>SUM($R$5:U2440)-$AB$2</f>
        <v>4525.2641281760034</v>
      </c>
      <c r="BN2438" s="6">
        <f>SUM($R$5:V2440)-$AB$2</f>
        <v>7647.3106600160118</v>
      </c>
      <c r="BO2438" s="6">
        <f>SUM($R$5:W2440)-$AB$2</f>
        <v>11393.766498223997</v>
      </c>
      <c r="BP2438" s="16"/>
    </row>
    <row r="2439" spans="1:68" x14ac:dyDescent="0.45">
      <c r="A2439" s="1">
        <v>2008</v>
      </c>
      <c r="B2439" s="1">
        <v>4</v>
      </c>
      <c r="C2439" s="1">
        <v>12</v>
      </c>
      <c r="D2439" s="1">
        <v>1</v>
      </c>
      <c r="E2439" s="1">
        <v>12.2</v>
      </c>
      <c r="F2439" s="1">
        <v>0</v>
      </c>
      <c r="G2439" s="4"/>
      <c r="H2439" s="4"/>
      <c r="Q2439" s="1">
        <v>22</v>
      </c>
      <c r="R2439" s="6">
        <f t="shared" si="3208"/>
        <v>0</v>
      </c>
      <c r="S2439" s="6">
        <f t="shared" si="3209"/>
        <v>0</v>
      </c>
      <c r="T2439" s="6">
        <f t="shared" si="3210"/>
        <v>0</v>
      </c>
      <c r="U2439" s="6">
        <f t="shared" si="3211"/>
        <v>0</v>
      </c>
      <c r="V2439" s="6">
        <f t="shared" si="3212"/>
        <v>0</v>
      </c>
      <c r="W2439" s="6">
        <f t="shared" si="3213"/>
        <v>0</v>
      </c>
      <c r="X2439" s="17"/>
      <c r="Y2439" s="17"/>
      <c r="Z2439" s="17"/>
      <c r="AA2439" s="17"/>
      <c r="AB2439" s="17"/>
      <c r="AC2439" s="17"/>
      <c r="AE2439" s="16"/>
      <c r="AF2439" s="16"/>
      <c r="AG2439" s="16"/>
      <c r="AH2439" s="16"/>
      <c r="AI2439" s="16"/>
      <c r="AJ2439" s="16"/>
      <c r="AL2439" s="16"/>
      <c r="AM2439" s="16"/>
      <c r="AN2439" s="16"/>
      <c r="AO2439" s="16"/>
      <c r="AP2439" s="16"/>
      <c r="AQ2439" s="16"/>
      <c r="BI2439" s="1">
        <v>0</v>
      </c>
      <c r="BJ2439" s="6">
        <f t="shared" ref="BJ2439" si="3274">R2441-$AB$2</f>
        <v>-6.53125</v>
      </c>
      <c r="BK2439" s="6">
        <f t="shared" ref="BK2439" si="3275">S2441-$AB$2</f>
        <v>-6.53125</v>
      </c>
      <c r="BL2439" s="6">
        <f t="shared" ref="BL2439" si="3276">T2441-$AB$2</f>
        <v>-6.53125</v>
      </c>
      <c r="BM2439" s="6">
        <f t="shared" ref="BM2439" si="3277">U2441-$AB$2</f>
        <v>-6.53125</v>
      </c>
      <c r="BN2439" s="6">
        <f t="shared" ref="BN2439" si="3278">V2441-$AB$2</f>
        <v>-6.53125</v>
      </c>
      <c r="BO2439" s="6">
        <f t="shared" ref="BO2439" si="3279">W2441-$AB$2</f>
        <v>-6.53125</v>
      </c>
      <c r="BP2439" s="16">
        <v>103</v>
      </c>
    </row>
    <row r="2440" spans="1:68" x14ac:dyDescent="0.45">
      <c r="A2440" s="1">
        <v>2008</v>
      </c>
      <c r="B2440" s="1">
        <v>4</v>
      </c>
      <c r="C2440" s="1">
        <v>12</v>
      </c>
      <c r="D2440" s="1">
        <v>2</v>
      </c>
      <c r="E2440" s="1">
        <v>11.7</v>
      </c>
      <c r="F2440" s="1">
        <v>0</v>
      </c>
      <c r="G2440" s="4"/>
      <c r="H2440" s="4"/>
      <c r="Q2440" s="1">
        <v>23</v>
      </c>
      <c r="R2440" s="6">
        <f t="shared" si="3208"/>
        <v>0</v>
      </c>
      <c r="S2440" s="6">
        <f t="shared" si="3209"/>
        <v>0</v>
      </c>
      <c r="T2440" s="6">
        <f t="shared" si="3210"/>
        <v>0</v>
      </c>
      <c r="U2440" s="6">
        <f t="shared" si="3211"/>
        <v>0</v>
      </c>
      <c r="V2440" s="6">
        <f t="shared" si="3212"/>
        <v>0</v>
      </c>
      <c r="W2440" s="6">
        <f t="shared" si="3213"/>
        <v>0</v>
      </c>
      <c r="X2440" s="17"/>
      <c r="Y2440" s="17"/>
      <c r="Z2440" s="17"/>
      <c r="AA2440" s="17"/>
      <c r="AB2440" s="17"/>
      <c r="AC2440" s="17"/>
      <c r="AE2440" s="16"/>
      <c r="AF2440" s="16"/>
      <c r="AG2440" s="16"/>
      <c r="AH2440" s="16"/>
      <c r="AI2440" s="16"/>
      <c r="AJ2440" s="16"/>
      <c r="AL2440" s="16"/>
      <c r="AM2440" s="16"/>
      <c r="AN2440" s="16"/>
      <c r="AO2440" s="16"/>
      <c r="AP2440" s="16"/>
      <c r="AQ2440" s="16"/>
      <c r="BI2440" s="1">
        <v>1</v>
      </c>
      <c r="BJ2440" s="6">
        <f>SUM($R$5:R2442)-$AB$2</f>
        <v>154.39898359999998</v>
      </c>
      <c r="BK2440" s="6">
        <f>SUM($R$5:S2442)-$AB$2</f>
        <v>778.80828996800096</v>
      </c>
      <c r="BL2440" s="6">
        <f>SUM($R$5:T2442)-$AB$2</f>
        <v>2339.8315558879967</v>
      </c>
      <c r="BM2440" s="6">
        <f>SUM($R$5:U2442)-$AB$2</f>
        <v>4525.2641281760034</v>
      </c>
      <c r="BN2440" s="6">
        <f>SUM($R$5:V2442)-$AB$2</f>
        <v>7647.3106600160118</v>
      </c>
      <c r="BO2440" s="6">
        <f>SUM($R$5:W2442)-$AB$2</f>
        <v>11393.766498223997</v>
      </c>
      <c r="BP2440" s="16"/>
    </row>
    <row r="2441" spans="1:68" x14ac:dyDescent="0.45">
      <c r="A2441" s="1">
        <v>2008</v>
      </c>
      <c r="B2441" s="1">
        <v>4</v>
      </c>
      <c r="C2441" s="1">
        <v>12</v>
      </c>
      <c r="D2441" s="1">
        <v>3</v>
      </c>
      <c r="E2441" s="1">
        <v>11.8</v>
      </c>
      <c r="F2441" s="1">
        <v>0</v>
      </c>
      <c r="G2441" s="4"/>
      <c r="H2441" s="4"/>
      <c r="Q2441" s="1">
        <v>0</v>
      </c>
      <c r="R2441" s="6">
        <f t="shared" si="3208"/>
        <v>0</v>
      </c>
      <c r="S2441" s="6">
        <f t="shared" si="3209"/>
        <v>0</v>
      </c>
      <c r="T2441" s="6">
        <f t="shared" si="3210"/>
        <v>0</v>
      </c>
      <c r="U2441" s="6">
        <f t="shared" si="3211"/>
        <v>0</v>
      </c>
      <c r="V2441" s="6">
        <f t="shared" si="3212"/>
        <v>0</v>
      </c>
      <c r="W2441" s="6">
        <f t="shared" si="3213"/>
        <v>0</v>
      </c>
      <c r="X2441" s="17"/>
      <c r="Y2441" s="17"/>
      <c r="Z2441" s="17"/>
      <c r="AA2441" s="17"/>
      <c r="AB2441" s="17"/>
      <c r="AC2441" s="17"/>
      <c r="AE2441" s="16"/>
      <c r="AF2441" s="16"/>
      <c r="AG2441" s="16"/>
      <c r="AH2441" s="16"/>
      <c r="AI2441" s="16"/>
      <c r="AJ2441" s="16"/>
      <c r="AL2441" s="16"/>
      <c r="AM2441" s="16"/>
      <c r="AN2441" s="16"/>
      <c r="AO2441" s="16"/>
      <c r="AP2441" s="16"/>
      <c r="AQ2441" s="16"/>
      <c r="BI2441" s="1">
        <v>2</v>
      </c>
      <c r="BJ2441" s="6">
        <f>SUM($R$5:R2443)-$AB$2</f>
        <v>154.39898359999998</v>
      </c>
      <c r="BK2441" s="6">
        <f>SUM($R$5:S2443)-$AB$2</f>
        <v>778.80828996800096</v>
      </c>
      <c r="BL2441" s="6">
        <f>SUM($R$5:T2443)-$AB$2</f>
        <v>2339.8315558879967</v>
      </c>
      <c r="BM2441" s="6">
        <f>SUM($R$5:U2443)-$AB$2</f>
        <v>4525.2641281760034</v>
      </c>
      <c r="BN2441" s="6">
        <f>SUM($R$5:V2443)-$AB$2</f>
        <v>7647.3106600160118</v>
      </c>
      <c r="BO2441" s="6">
        <f>SUM($R$5:W2443)-$AB$2</f>
        <v>11393.766498223997</v>
      </c>
      <c r="BP2441" s="16"/>
    </row>
    <row r="2442" spans="1:68" x14ac:dyDescent="0.45">
      <c r="A2442" s="1">
        <v>2008</v>
      </c>
      <c r="B2442" s="1">
        <v>4</v>
      </c>
      <c r="C2442" s="1">
        <v>12</v>
      </c>
      <c r="D2442" s="1">
        <v>4</v>
      </c>
      <c r="E2442" s="1">
        <v>11.6</v>
      </c>
      <c r="F2442" s="1">
        <v>0</v>
      </c>
      <c r="G2442" s="4"/>
      <c r="H2442" s="4"/>
      <c r="Q2442" s="1">
        <v>1</v>
      </c>
      <c r="R2442" s="6">
        <f t="shared" si="3208"/>
        <v>0</v>
      </c>
      <c r="S2442" s="6">
        <f t="shared" si="3209"/>
        <v>0</v>
      </c>
      <c r="T2442" s="6">
        <f t="shared" si="3210"/>
        <v>0</v>
      </c>
      <c r="U2442" s="6">
        <f t="shared" si="3211"/>
        <v>0</v>
      </c>
      <c r="V2442" s="6">
        <f t="shared" si="3212"/>
        <v>0</v>
      </c>
      <c r="W2442" s="6">
        <f t="shared" si="3213"/>
        <v>0</v>
      </c>
      <c r="X2442" s="17"/>
      <c r="Y2442" s="17"/>
      <c r="Z2442" s="17"/>
      <c r="AA2442" s="17"/>
      <c r="AB2442" s="17"/>
      <c r="AC2442" s="17"/>
      <c r="AE2442" s="16"/>
      <c r="AF2442" s="16"/>
      <c r="AG2442" s="16"/>
      <c r="AH2442" s="16"/>
      <c r="AI2442" s="16"/>
      <c r="AJ2442" s="16"/>
      <c r="AL2442" s="16"/>
      <c r="AM2442" s="16"/>
      <c r="AN2442" s="16"/>
      <c r="AO2442" s="16"/>
      <c r="AP2442" s="16"/>
      <c r="AQ2442" s="16"/>
      <c r="BI2442" s="1">
        <v>3</v>
      </c>
      <c r="BJ2442" s="6">
        <f>SUM($R$5:R2444)-$AB$2</f>
        <v>154.39898359999998</v>
      </c>
      <c r="BK2442" s="6">
        <f>SUM($R$5:S2444)-$AB$2</f>
        <v>778.80828996800096</v>
      </c>
      <c r="BL2442" s="6">
        <f>SUM($R$5:T2444)-$AB$2</f>
        <v>2339.8315558879967</v>
      </c>
      <c r="BM2442" s="6">
        <f>SUM($R$5:U2444)-$AB$2</f>
        <v>4525.2641281760034</v>
      </c>
      <c r="BN2442" s="6">
        <f>SUM($R$5:V2444)-$AB$2</f>
        <v>7647.3106600160118</v>
      </c>
      <c r="BO2442" s="6">
        <f>SUM($R$5:W2444)-$AB$2</f>
        <v>11393.766498223997</v>
      </c>
      <c r="BP2442" s="16"/>
    </row>
    <row r="2443" spans="1:68" x14ac:dyDescent="0.45">
      <c r="A2443" s="1">
        <v>2008</v>
      </c>
      <c r="B2443" s="1">
        <v>4</v>
      </c>
      <c r="C2443" s="1">
        <v>12</v>
      </c>
      <c r="D2443" s="1">
        <v>5</v>
      </c>
      <c r="E2443" s="1">
        <v>11.4</v>
      </c>
      <c r="F2443" s="1">
        <v>0</v>
      </c>
      <c r="G2443" s="4"/>
      <c r="H2443" s="4"/>
      <c r="Q2443" s="1">
        <v>2</v>
      </c>
      <c r="R2443" s="6">
        <f t="shared" si="3208"/>
        <v>0</v>
      </c>
      <c r="S2443" s="6">
        <f t="shared" si="3209"/>
        <v>0</v>
      </c>
      <c r="T2443" s="6">
        <f t="shared" si="3210"/>
        <v>0</v>
      </c>
      <c r="U2443" s="6">
        <f t="shared" si="3211"/>
        <v>0</v>
      </c>
      <c r="V2443" s="6">
        <f t="shared" si="3212"/>
        <v>0</v>
      </c>
      <c r="W2443" s="6">
        <f t="shared" si="3213"/>
        <v>0</v>
      </c>
      <c r="X2443" s="17"/>
      <c r="Y2443" s="17"/>
      <c r="Z2443" s="17"/>
      <c r="AA2443" s="17"/>
      <c r="AB2443" s="17"/>
      <c r="AC2443" s="17"/>
      <c r="AE2443" s="16"/>
      <c r="AF2443" s="16"/>
      <c r="AG2443" s="16"/>
      <c r="AH2443" s="16"/>
      <c r="AI2443" s="16"/>
      <c r="AJ2443" s="16"/>
      <c r="AL2443" s="16"/>
      <c r="AM2443" s="16"/>
      <c r="AN2443" s="16"/>
      <c r="AO2443" s="16"/>
      <c r="AP2443" s="16"/>
      <c r="AQ2443" s="16"/>
      <c r="BI2443" s="1">
        <v>4</v>
      </c>
      <c r="BJ2443" s="6">
        <f>SUM($R$5:R2445)-$AB$2</f>
        <v>154.39898359999998</v>
      </c>
      <c r="BK2443" s="6">
        <f>SUM($R$5:S2445)-$AB$2</f>
        <v>778.80828996800096</v>
      </c>
      <c r="BL2443" s="6">
        <f>SUM($R$5:T2445)-$AB$2</f>
        <v>2339.8315558879967</v>
      </c>
      <c r="BM2443" s="6">
        <f>SUM($R$5:U2445)-$AB$2</f>
        <v>4525.2641281760034</v>
      </c>
      <c r="BN2443" s="6">
        <f>SUM($R$5:V2445)-$AB$2</f>
        <v>7647.3106600160118</v>
      </c>
      <c r="BO2443" s="6">
        <f>SUM($R$5:W2445)-$AB$2</f>
        <v>11393.766498223997</v>
      </c>
      <c r="BP2443" s="16"/>
    </row>
    <row r="2444" spans="1:68" x14ac:dyDescent="0.45">
      <c r="A2444" s="1">
        <v>2008</v>
      </c>
      <c r="B2444" s="1">
        <v>4</v>
      </c>
      <c r="C2444" s="1">
        <v>12</v>
      </c>
      <c r="D2444" s="1">
        <v>6</v>
      </c>
      <c r="E2444" s="1">
        <v>11.8</v>
      </c>
      <c r="F2444" s="1">
        <v>0</v>
      </c>
      <c r="G2444" s="4"/>
      <c r="H2444" s="4"/>
      <c r="Q2444" s="1">
        <v>3</v>
      </c>
      <c r="R2444" s="6">
        <f t="shared" si="3208"/>
        <v>0</v>
      </c>
      <c r="S2444" s="6">
        <f t="shared" si="3209"/>
        <v>0</v>
      </c>
      <c r="T2444" s="6">
        <f t="shared" si="3210"/>
        <v>0</v>
      </c>
      <c r="U2444" s="6">
        <f t="shared" si="3211"/>
        <v>0</v>
      </c>
      <c r="V2444" s="6">
        <f t="shared" si="3212"/>
        <v>0</v>
      </c>
      <c r="W2444" s="6">
        <f t="shared" si="3213"/>
        <v>0</v>
      </c>
      <c r="X2444" s="17"/>
      <c r="Y2444" s="17"/>
      <c r="Z2444" s="17"/>
      <c r="AA2444" s="17"/>
      <c r="AB2444" s="17"/>
      <c r="AC2444" s="17"/>
      <c r="AE2444" s="16"/>
      <c r="AF2444" s="16"/>
      <c r="AG2444" s="16"/>
      <c r="AH2444" s="16"/>
      <c r="AI2444" s="16"/>
      <c r="AJ2444" s="16"/>
      <c r="AL2444" s="16"/>
      <c r="AM2444" s="16"/>
      <c r="AN2444" s="16"/>
      <c r="AO2444" s="16"/>
      <c r="AP2444" s="16"/>
      <c r="AQ2444" s="16"/>
      <c r="BI2444" s="1">
        <v>5</v>
      </c>
      <c r="BJ2444" s="6">
        <f>SUM($R$5:R2446)-$AB$2</f>
        <v>154.39898359999998</v>
      </c>
      <c r="BK2444" s="6">
        <f>SUM($R$5:S2446)-$AB$2</f>
        <v>778.80828996800096</v>
      </c>
      <c r="BL2444" s="6">
        <f>SUM($R$5:T2446)-$AB$2</f>
        <v>2339.8315558879967</v>
      </c>
      <c r="BM2444" s="6">
        <f>SUM($R$5:U2446)-$AB$2</f>
        <v>4525.2641281760034</v>
      </c>
      <c r="BN2444" s="6">
        <f>SUM($R$5:V2446)-$AB$2</f>
        <v>7647.3106600160118</v>
      </c>
      <c r="BO2444" s="6">
        <f>SUM($R$5:W2446)-$AB$2</f>
        <v>11393.766498223997</v>
      </c>
      <c r="BP2444" s="16"/>
    </row>
    <row r="2445" spans="1:68" x14ac:dyDescent="0.45">
      <c r="A2445" s="1">
        <v>2008</v>
      </c>
      <c r="B2445" s="1">
        <v>4</v>
      </c>
      <c r="C2445" s="1">
        <v>12</v>
      </c>
      <c r="D2445" s="1">
        <v>7</v>
      </c>
      <c r="E2445" s="1">
        <v>12.2</v>
      </c>
      <c r="F2445" s="1">
        <v>22.58</v>
      </c>
      <c r="G2445" s="4"/>
      <c r="H2445" s="4"/>
      <c r="Q2445" s="1">
        <v>4</v>
      </c>
      <c r="R2445" s="6">
        <f t="shared" si="3208"/>
        <v>0</v>
      </c>
      <c r="S2445" s="6">
        <f t="shared" si="3209"/>
        <v>0</v>
      </c>
      <c r="T2445" s="6">
        <f t="shared" si="3210"/>
        <v>0</v>
      </c>
      <c r="U2445" s="6">
        <f t="shared" si="3211"/>
        <v>0</v>
      </c>
      <c r="V2445" s="6">
        <f t="shared" si="3212"/>
        <v>0</v>
      </c>
      <c r="W2445" s="6">
        <f t="shared" si="3213"/>
        <v>0</v>
      </c>
      <c r="X2445" s="17"/>
      <c r="Y2445" s="17"/>
      <c r="Z2445" s="17"/>
      <c r="AA2445" s="17"/>
      <c r="AB2445" s="17"/>
      <c r="AC2445" s="17"/>
      <c r="AE2445" s="16"/>
      <c r="AF2445" s="16"/>
      <c r="AG2445" s="16"/>
      <c r="AH2445" s="16"/>
      <c r="AI2445" s="16"/>
      <c r="AJ2445" s="16"/>
      <c r="AL2445" s="16"/>
      <c r="AM2445" s="16"/>
      <c r="AN2445" s="16"/>
      <c r="AO2445" s="16"/>
      <c r="AP2445" s="16"/>
      <c r="AQ2445" s="16"/>
      <c r="BI2445" s="1">
        <v>6</v>
      </c>
      <c r="BJ2445" s="6">
        <f>SUM($R$5:R2447)-$AB$2</f>
        <v>154.39898359999998</v>
      </c>
      <c r="BK2445" s="6">
        <f>SUM($R$5:S2447)-$AB$2</f>
        <v>778.80828996800096</v>
      </c>
      <c r="BL2445" s="6">
        <f>SUM($R$5:T2447)-$AB$2</f>
        <v>2339.8315558879967</v>
      </c>
      <c r="BM2445" s="6">
        <f>SUM($R$5:U2447)-$AB$2</f>
        <v>4525.2641281760034</v>
      </c>
      <c r="BN2445" s="6">
        <f>SUM($R$5:V2447)-$AB$2</f>
        <v>7647.3106600160118</v>
      </c>
      <c r="BO2445" s="6">
        <f>SUM($R$5:W2447)-$AB$2</f>
        <v>11393.766498223997</v>
      </c>
      <c r="BP2445" s="16"/>
    </row>
    <row r="2446" spans="1:68" x14ac:dyDescent="0.45">
      <c r="A2446" s="1">
        <v>2008</v>
      </c>
      <c r="B2446" s="1">
        <v>4</v>
      </c>
      <c r="C2446" s="1">
        <v>12</v>
      </c>
      <c r="D2446" s="1">
        <v>8</v>
      </c>
      <c r="E2446" s="1">
        <v>13</v>
      </c>
      <c r="F2446" s="1">
        <v>272.39999999999998</v>
      </c>
      <c r="G2446" s="4"/>
      <c r="H2446" s="4"/>
      <c r="Q2446" s="1">
        <v>5</v>
      </c>
      <c r="R2446" s="6">
        <f t="shared" ref="R2446:R2509" si="3280">$AX$2*F2443*$R$4/1000</f>
        <v>0</v>
      </c>
      <c r="S2446" s="6">
        <f t="shared" ref="S2446:S2509" si="3281">$AX$2*F2443*($S$4*$AU$2)/1000</f>
        <v>0</v>
      </c>
      <c r="T2446" s="6">
        <f t="shared" ref="T2446:T2509" si="3282">$AX$2*F2443*($T$4*$AU$2)/1000</f>
        <v>0</v>
      </c>
      <c r="U2446" s="6">
        <f t="shared" ref="U2446:U2509" si="3283">$AX$2*F2443*($U$4*$AU$2)/1000</f>
        <v>0</v>
      </c>
      <c r="V2446" s="6">
        <f t="shared" ref="V2446:V2509" si="3284">$AX$2*F2443*($V$4*$AU$2)/1000</f>
        <v>0</v>
      </c>
      <c r="W2446" s="6">
        <f t="shared" ref="W2446:W2509" si="3285">$AX$2*F2443*($W$4*$AU$2)/1000</f>
        <v>0</v>
      </c>
      <c r="X2446" s="17"/>
      <c r="Y2446" s="17"/>
      <c r="Z2446" s="17"/>
      <c r="AA2446" s="17"/>
      <c r="AB2446" s="17"/>
      <c r="AC2446" s="17"/>
      <c r="AE2446" s="16"/>
      <c r="AF2446" s="16"/>
      <c r="AG2446" s="16"/>
      <c r="AH2446" s="16"/>
      <c r="AI2446" s="16"/>
      <c r="AJ2446" s="16"/>
      <c r="AL2446" s="16"/>
      <c r="AM2446" s="16"/>
      <c r="AN2446" s="16"/>
      <c r="AO2446" s="16"/>
      <c r="AP2446" s="16"/>
      <c r="AQ2446" s="16"/>
      <c r="BI2446" s="1">
        <v>7</v>
      </c>
      <c r="BJ2446" s="6">
        <f>SUM($R$5:R2448)-$AB$2</f>
        <v>154.41207999999997</v>
      </c>
      <c r="BK2446" s="6">
        <f>SUM($R$5:S2448)-$AB$2</f>
        <v>778.87220040000091</v>
      </c>
      <c r="BL2446" s="6">
        <f>SUM($R$5:T2448)-$AB$2</f>
        <v>2340.0225013999966</v>
      </c>
      <c r="BM2446" s="6">
        <f>SUM($R$5:U2448)-$AB$2</f>
        <v>4525.6329228000031</v>
      </c>
      <c r="BN2446" s="6">
        <f>SUM($R$5:V2448)-$AB$2</f>
        <v>7647.9335248000116</v>
      </c>
      <c r="BO2446" s="6">
        <f>SUM($R$5:W2448)-$AB$2</f>
        <v>11394.694247199997</v>
      </c>
      <c r="BP2446" s="16"/>
    </row>
    <row r="2447" spans="1:68" x14ac:dyDescent="0.45">
      <c r="A2447" s="1">
        <v>2008</v>
      </c>
      <c r="B2447" s="1">
        <v>4</v>
      </c>
      <c r="C2447" s="1">
        <v>12</v>
      </c>
      <c r="D2447" s="1">
        <v>9</v>
      </c>
      <c r="E2447" s="1">
        <v>13.3</v>
      </c>
      <c r="F2447" s="1">
        <v>246.08</v>
      </c>
      <c r="G2447" s="4"/>
      <c r="H2447" s="4"/>
      <c r="Q2447" s="1">
        <v>6</v>
      </c>
      <c r="R2447" s="6">
        <f t="shared" si="3280"/>
        <v>0</v>
      </c>
      <c r="S2447" s="6">
        <f t="shared" si="3281"/>
        <v>0</v>
      </c>
      <c r="T2447" s="6">
        <f t="shared" si="3282"/>
        <v>0</v>
      </c>
      <c r="U2447" s="6">
        <f t="shared" si="3283"/>
        <v>0</v>
      </c>
      <c r="V2447" s="6">
        <f t="shared" si="3284"/>
        <v>0</v>
      </c>
      <c r="W2447" s="6">
        <f t="shared" si="3285"/>
        <v>0</v>
      </c>
      <c r="X2447" s="17"/>
      <c r="Y2447" s="17"/>
      <c r="Z2447" s="17"/>
      <c r="AA2447" s="17"/>
      <c r="AB2447" s="17"/>
      <c r="AC2447" s="17"/>
      <c r="AE2447" s="16"/>
      <c r="AF2447" s="16"/>
      <c r="AG2447" s="16"/>
      <c r="AH2447" s="16"/>
      <c r="AI2447" s="16"/>
      <c r="AJ2447" s="16"/>
      <c r="AL2447" s="16"/>
      <c r="AM2447" s="16"/>
      <c r="AN2447" s="16"/>
      <c r="AO2447" s="16"/>
      <c r="AP2447" s="16"/>
      <c r="AQ2447" s="16"/>
      <c r="BI2447" s="1">
        <v>8</v>
      </c>
      <c r="BJ2447" s="6">
        <f>SUM($R$5:R2449)-$AB$2</f>
        <v>154.57007199999998</v>
      </c>
      <c r="BK2447" s="6">
        <f>SUM($R$5:S2449)-$AB$2</f>
        <v>779.64320136000094</v>
      </c>
      <c r="BL2447" s="6">
        <f>SUM($R$5:T2449)-$AB$2</f>
        <v>2342.3260247599965</v>
      </c>
      <c r="BM2447" s="6">
        <f>SUM($R$5:U2449)-$AB$2</f>
        <v>4530.0819775200034</v>
      </c>
      <c r="BN2447" s="6">
        <f>SUM($R$5:V2449)-$AB$2</f>
        <v>7655.4476243200115</v>
      </c>
      <c r="BO2447" s="6">
        <f>SUM($R$5:W2449)-$AB$2</f>
        <v>11405.886400479998</v>
      </c>
      <c r="BP2447" s="16"/>
    </row>
    <row r="2448" spans="1:68" x14ac:dyDescent="0.45">
      <c r="A2448" s="1">
        <v>2008</v>
      </c>
      <c r="B2448" s="1">
        <v>4</v>
      </c>
      <c r="C2448" s="1">
        <v>12</v>
      </c>
      <c r="D2448" s="1">
        <v>10</v>
      </c>
      <c r="E2448" s="1">
        <v>14.1</v>
      </c>
      <c r="F2448" s="1">
        <v>338.76</v>
      </c>
      <c r="G2448" s="4"/>
      <c r="H2448" s="4"/>
      <c r="Q2448" s="1">
        <v>7</v>
      </c>
      <c r="R2448" s="6">
        <f t="shared" si="3280"/>
        <v>1.3096399999999998E-2</v>
      </c>
      <c r="S2448" s="6">
        <f t="shared" si="3281"/>
        <v>5.0814031999999988E-2</v>
      </c>
      <c r="T2448" s="6">
        <f t="shared" si="3282"/>
        <v>0.12703507999999997</v>
      </c>
      <c r="U2448" s="6">
        <f t="shared" si="3283"/>
        <v>0.17784911199999998</v>
      </c>
      <c r="V2448" s="6">
        <f t="shared" si="3284"/>
        <v>0.25407015999999993</v>
      </c>
      <c r="W2448" s="6">
        <f t="shared" si="3285"/>
        <v>0.30488419199999994</v>
      </c>
      <c r="X2448" s="17"/>
      <c r="Y2448" s="17"/>
      <c r="Z2448" s="17"/>
      <c r="AA2448" s="17"/>
      <c r="AB2448" s="17"/>
      <c r="AC2448" s="17"/>
      <c r="AE2448" s="16"/>
      <c r="AF2448" s="16"/>
      <c r="AG2448" s="16"/>
      <c r="AH2448" s="16"/>
      <c r="AI2448" s="16"/>
      <c r="AJ2448" s="16"/>
      <c r="AL2448" s="16"/>
      <c r="AM2448" s="16"/>
      <c r="AN2448" s="16"/>
      <c r="AO2448" s="16"/>
      <c r="AP2448" s="16"/>
      <c r="AQ2448" s="16"/>
      <c r="BI2448" s="1">
        <v>9</v>
      </c>
      <c r="BJ2448" s="6">
        <f>SUM($R$5:R2450)-$AB$2</f>
        <v>154.71279839999997</v>
      </c>
      <c r="BK2448" s="6">
        <f>SUM($R$5:S2450)-$AB$2</f>
        <v>780.3397061920009</v>
      </c>
      <c r="BL2448" s="6">
        <f>SUM($R$5:T2450)-$AB$2</f>
        <v>2344.4069756719964</v>
      </c>
      <c r="BM2448" s="6">
        <f>SUM($R$5:U2450)-$AB$2</f>
        <v>4534.1011529440038</v>
      </c>
      <c r="BN2448" s="6">
        <f>SUM($R$5:V2450)-$AB$2</f>
        <v>7662.2356919040121</v>
      </c>
      <c r="BO2448" s="6">
        <f>SUM($R$5:W2450)-$AB$2</f>
        <v>11415.997138655997</v>
      </c>
      <c r="BP2448" s="16"/>
    </row>
    <row r="2449" spans="1:68" x14ac:dyDescent="0.45">
      <c r="A2449" s="1">
        <v>2008</v>
      </c>
      <c r="B2449" s="1">
        <v>4</v>
      </c>
      <c r="C2449" s="1">
        <v>12</v>
      </c>
      <c r="D2449" s="1">
        <v>11</v>
      </c>
      <c r="E2449" s="1">
        <v>14</v>
      </c>
      <c r="F2449" s="1">
        <v>179.25</v>
      </c>
      <c r="G2449" s="4"/>
      <c r="H2449" s="4"/>
      <c r="Q2449" s="1">
        <v>8</v>
      </c>
      <c r="R2449" s="6">
        <f t="shared" si="3280"/>
        <v>0.15799199999999997</v>
      </c>
      <c r="S2449" s="6">
        <f t="shared" si="3281"/>
        <v>0.61300895999999994</v>
      </c>
      <c r="T2449" s="6">
        <f t="shared" si="3282"/>
        <v>1.5325223999999995</v>
      </c>
      <c r="U2449" s="6">
        <f t="shared" si="3283"/>
        <v>2.1455313599999997</v>
      </c>
      <c r="V2449" s="6">
        <f t="shared" si="3284"/>
        <v>3.065044799999999</v>
      </c>
      <c r="W2449" s="6">
        <f t="shared" si="3285"/>
        <v>3.6780537599999992</v>
      </c>
      <c r="X2449" s="17"/>
      <c r="Y2449" s="17"/>
      <c r="Z2449" s="17"/>
      <c r="AA2449" s="17"/>
      <c r="AB2449" s="17"/>
      <c r="AC2449" s="17"/>
      <c r="AE2449" s="16"/>
      <c r="AF2449" s="16"/>
      <c r="AG2449" s="16"/>
      <c r="AH2449" s="16"/>
      <c r="AI2449" s="16"/>
      <c r="AJ2449" s="16"/>
      <c r="AL2449" s="16"/>
      <c r="AM2449" s="16"/>
      <c r="AN2449" s="16"/>
      <c r="AO2449" s="16"/>
      <c r="AP2449" s="16"/>
      <c r="AQ2449" s="16"/>
      <c r="BI2449" s="1">
        <v>10</v>
      </c>
      <c r="BJ2449" s="6">
        <f>SUM($R$5:R2451)-$AB$2</f>
        <v>154.90927919999996</v>
      </c>
      <c r="BK2449" s="6">
        <f>SUM($R$5:S2451)-$AB$2</f>
        <v>781.29853249600092</v>
      </c>
      <c r="BL2449" s="6">
        <f>SUM($R$5:T2451)-$AB$2</f>
        <v>2347.2716657359965</v>
      </c>
      <c r="BM2449" s="6">
        <f>SUM($R$5:U2451)-$AB$2</f>
        <v>4539.6340522720047</v>
      </c>
      <c r="BN2449" s="6">
        <f>SUM($R$5:V2451)-$AB$2</f>
        <v>7671.5803187520132</v>
      </c>
      <c r="BO2449" s="6">
        <f>SUM($R$5:W2451)-$AB$2</f>
        <v>11429.915838527995</v>
      </c>
      <c r="BP2449" s="16"/>
    </row>
    <row r="2450" spans="1:68" x14ac:dyDescent="0.45">
      <c r="A2450" s="1">
        <v>2008</v>
      </c>
      <c r="B2450" s="1">
        <v>4</v>
      </c>
      <c r="C2450" s="1">
        <v>12</v>
      </c>
      <c r="D2450" s="1">
        <v>12</v>
      </c>
      <c r="E2450" s="1">
        <v>14.8</v>
      </c>
      <c r="F2450" s="1">
        <v>311.39999999999998</v>
      </c>
      <c r="G2450" s="4"/>
      <c r="H2450" s="4"/>
      <c r="Q2450" s="1">
        <v>9</v>
      </c>
      <c r="R2450" s="6">
        <f t="shared" si="3280"/>
        <v>0.14272639999999998</v>
      </c>
      <c r="S2450" s="6">
        <f t="shared" si="3281"/>
        <v>0.55377843199999999</v>
      </c>
      <c r="T2450" s="6">
        <f t="shared" si="3282"/>
        <v>1.3844460799999998</v>
      </c>
      <c r="U2450" s="6">
        <f t="shared" si="3283"/>
        <v>1.9382245119999997</v>
      </c>
      <c r="V2450" s="6">
        <f t="shared" si="3284"/>
        <v>2.7688921599999996</v>
      </c>
      <c r="W2450" s="6">
        <f t="shared" si="3285"/>
        <v>3.3226705920000001</v>
      </c>
      <c r="X2450" s="17"/>
      <c r="Y2450" s="17"/>
      <c r="Z2450" s="17"/>
      <c r="AA2450" s="17"/>
      <c r="AB2450" s="17"/>
      <c r="AC2450" s="17"/>
      <c r="AE2450" s="16"/>
      <c r="AF2450" s="16"/>
      <c r="AG2450" s="16"/>
      <c r="AH2450" s="16"/>
      <c r="AI2450" s="16"/>
      <c r="AJ2450" s="16"/>
      <c r="AL2450" s="16"/>
      <c r="AM2450" s="16"/>
      <c r="AN2450" s="16"/>
      <c r="AO2450" s="16"/>
      <c r="AP2450" s="16"/>
      <c r="AQ2450" s="16"/>
      <c r="BI2450" s="1">
        <v>11</v>
      </c>
      <c r="BJ2450" s="6">
        <f>SUM($R$5:R2452)-$AB$2</f>
        <v>155.01324419999995</v>
      </c>
      <c r="BK2450" s="6">
        <f>SUM($R$5:S2452)-$AB$2</f>
        <v>781.80588169600094</v>
      </c>
      <c r="BL2450" s="6">
        <f>SUM($R$5:T2452)-$AB$2</f>
        <v>2348.7874754359964</v>
      </c>
      <c r="BM2450" s="6">
        <f>SUM($R$5:U2452)-$AB$2</f>
        <v>4542.5617066720051</v>
      </c>
      <c r="BN2450" s="6">
        <f>SUM($R$5:V2452)-$AB$2</f>
        <v>7676.524894152014</v>
      </c>
      <c r="BO2450" s="6">
        <f>SUM($R$5:W2452)-$AB$2</f>
        <v>11437.280719127995</v>
      </c>
      <c r="BP2450" s="16"/>
    </row>
    <row r="2451" spans="1:68" x14ac:dyDescent="0.45">
      <c r="A2451" s="1">
        <v>2008</v>
      </c>
      <c r="B2451" s="1">
        <v>4</v>
      </c>
      <c r="C2451" s="1">
        <v>12</v>
      </c>
      <c r="D2451" s="1">
        <v>13</v>
      </c>
      <c r="E2451" s="1">
        <v>15.3</v>
      </c>
      <c r="F2451" s="1">
        <v>829.81</v>
      </c>
      <c r="G2451" s="4"/>
      <c r="H2451" s="4"/>
      <c r="Q2451" s="1">
        <v>10</v>
      </c>
      <c r="R2451" s="6">
        <f t="shared" si="3280"/>
        <v>0.19648079999999998</v>
      </c>
      <c r="S2451" s="6">
        <f t="shared" si="3281"/>
        <v>0.7623455039999999</v>
      </c>
      <c r="T2451" s="6">
        <f t="shared" si="3282"/>
        <v>1.9058637599999997</v>
      </c>
      <c r="U2451" s="6">
        <f t="shared" si="3283"/>
        <v>2.6682092640000001</v>
      </c>
      <c r="V2451" s="6">
        <f t="shared" si="3284"/>
        <v>3.8117275199999994</v>
      </c>
      <c r="W2451" s="6">
        <f t="shared" si="3285"/>
        <v>4.5740730240000005</v>
      </c>
      <c r="X2451" s="17"/>
      <c r="Y2451" s="17"/>
      <c r="Z2451" s="17"/>
      <c r="AA2451" s="17"/>
      <c r="AB2451" s="17"/>
      <c r="AC2451" s="17"/>
      <c r="AE2451" s="16"/>
      <c r="AF2451" s="16"/>
      <c r="AG2451" s="16"/>
      <c r="AH2451" s="16"/>
      <c r="AI2451" s="16"/>
      <c r="AJ2451" s="16"/>
      <c r="AL2451" s="16"/>
      <c r="AM2451" s="16"/>
      <c r="AN2451" s="16"/>
      <c r="AO2451" s="16"/>
      <c r="AP2451" s="16"/>
      <c r="AQ2451" s="16"/>
      <c r="BI2451" s="1">
        <v>12</v>
      </c>
      <c r="BJ2451" s="6">
        <f t="shared" ref="BJ2451" si="3286">R2453-$AB$2</f>
        <v>-6.350638</v>
      </c>
      <c r="BK2451" s="6">
        <f t="shared" ref="BK2451" si="3287">S2453-$AB$2</f>
        <v>-5.8304754399999998</v>
      </c>
      <c r="BL2451" s="6">
        <f t="shared" ref="BL2451" si="3288">T2453-$AB$2</f>
        <v>-4.7793136000000001</v>
      </c>
      <c r="BM2451" s="6">
        <f t="shared" ref="BM2451" si="3289">U2453-$AB$2</f>
        <v>-4.0785390400000008</v>
      </c>
      <c r="BN2451" s="6">
        <f t="shared" ref="BN2451" si="3290">V2453-$AB$2</f>
        <v>-3.027377200000001</v>
      </c>
      <c r="BO2451" s="6">
        <f t="shared" ref="BO2451" si="3291">W2453-$AB$2</f>
        <v>-2.3266026400000008</v>
      </c>
      <c r="BP2451" s="16"/>
    </row>
    <row r="2452" spans="1:68" x14ac:dyDescent="0.45">
      <c r="A2452" s="1">
        <v>2008</v>
      </c>
      <c r="B2452" s="1">
        <v>4</v>
      </c>
      <c r="C2452" s="1">
        <v>12</v>
      </c>
      <c r="D2452" s="1">
        <v>14</v>
      </c>
      <c r="E2452" s="1">
        <v>15.3</v>
      </c>
      <c r="F2452" s="1">
        <v>900.1</v>
      </c>
      <c r="G2452" s="4"/>
      <c r="H2452" s="4"/>
      <c r="Q2452" s="1">
        <v>11</v>
      </c>
      <c r="R2452" s="6">
        <f t="shared" si="3280"/>
        <v>0.10396499999999999</v>
      </c>
      <c r="S2452" s="6">
        <f t="shared" si="3281"/>
        <v>0.40338419999999997</v>
      </c>
      <c r="T2452" s="6">
        <f t="shared" si="3282"/>
        <v>1.0084604999999998</v>
      </c>
      <c r="U2452" s="6">
        <f t="shared" si="3283"/>
        <v>1.4118446999999998</v>
      </c>
      <c r="V2452" s="6">
        <f t="shared" si="3284"/>
        <v>2.0169209999999995</v>
      </c>
      <c r="W2452" s="6">
        <f t="shared" si="3285"/>
        <v>2.4203051999999996</v>
      </c>
      <c r="X2452" s="17"/>
      <c r="Y2452" s="17"/>
      <c r="Z2452" s="17"/>
      <c r="AA2452" s="17"/>
      <c r="AB2452" s="17"/>
      <c r="AC2452" s="17"/>
      <c r="AE2452" s="16"/>
      <c r="AF2452" s="16"/>
      <c r="AG2452" s="16"/>
      <c r="AH2452" s="16"/>
      <c r="AI2452" s="16"/>
      <c r="AJ2452" s="16"/>
      <c r="AL2452" s="16"/>
      <c r="AM2452" s="16"/>
      <c r="AN2452" s="16"/>
      <c r="AO2452" s="16"/>
      <c r="AP2452" s="16"/>
      <c r="AQ2452" s="16"/>
      <c r="BI2452" s="1">
        <v>13</v>
      </c>
      <c r="BJ2452" s="6">
        <f>SUM($R$5:R2454)-$AB$2</f>
        <v>155.67514599999996</v>
      </c>
      <c r="BK2452" s="6">
        <f>SUM($R$5:S2454)-$AB$2</f>
        <v>785.03596248000099</v>
      </c>
      <c r="BL2452" s="6">
        <f>SUM($R$5:T2454)-$AB$2</f>
        <v>2358.4380036799967</v>
      </c>
      <c r="BM2452" s="6">
        <f>SUM($R$5:U2454)-$AB$2</f>
        <v>4561.2008613600055</v>
      </c>
      <c r="BN2452" s="6">
        <f>SUM($R$5:V2454)-$AB$2</f>
        <v>7708.0049437600146</v>
      </c>
      <c r="BO2452" s="6">
        <f>SUM($R$5:W2454)-$AB$2</f>
        <v>11484.169842639996</v>
      </c>
      <c r="BP2452" s="16"/>
    </row>
    <row r="2453" spans="1:68" x14ac:dyDescent="0.45">
      <c r="A2453" s="1">
        <v>2008</v>
      </c>
      <c r="B2453" s="1">
        <v>4</v>
      </c>
      <c r="C2453" s="1">
        <v>12</v>
      </c>
      <c r="D2453" s="1">
        <v>15</v>
      </c>
      <c r="E2453" s="1">
        <v>15.1</v>
      </c>
      <c r="F2453" s="1">
        <v>795.3</v>
      </c>
      <c r="G2453" s="4"/>
      <c r="H2453" s="4"/>
      <c r="Q2453" s="1">
        <v>12</v>
      </c>
      <c r="R2453" s="6">
        <f t="shared" si="3280"/>
        <v>0.18061199999999997</v>
      </c>
      <c r="S2453" s="6">
        <f t="shared" si="3281"/>
        <v>0.70077455999999982</v>
      </c>
      <c r="T2453" s="6">
        <f t="shared" si="3282"/>
        <v>1.7519363999999995</v>
      </c>
      <c r="U2453" s="6">
        <f t="shared" si="3283"/>
        <v>2.4527109599999992</v>
      </c>
      <c r="V2453" s="6">
        <f t="shared" si="3284"/>
        <v>3.503872799999999</v>
      </c>
      <c r="W2453" s="6">
        <f t="shared" si="3285"/>
        <v>4.2046473599999992</v>
      </c>
      <c r="X2453" s="17">
        <f t="shared" ref="X2453" si="3292">SUM(R2453:R2477)-$AA$2</f>
        <v>-2.4244743999999998</v>
      </c>
      <c r="Y2453" s="17">
        <f t="shared" ref="Y2453" si="3293">SUM(S2453:S2477)-$AA$2</f>
        <v>7.5220393279999991</v>
      </c>
      <c r="Z2453" s="17">
        <f t="shared" ref="Z2453" si="3294">SUM(T2453:T2477)-$AA$2</f>
        <v>27.622285819999998</v>
      </c>
      <c r="AA2453" s="17">
        <f t="shared" ref="AA2453" si="3295">SUM(U2453:U2477)-$AA$2</f>
        <v>41.02245014799999</v>
      </c>
      <c r="AB2453" s="17">
        <f t="shared" ref="AB2453" si="3296">SUM(V2453:V2477)-$AA$2</f>
        <v>61.122696640000001</v>
      </c>
      <c r="AC2453" s="17">
        <f t="shared" ref="AC2453" si="3297">SUM(W2453:W2477)-$AA$2</f>
        <v>74.522860968000003</v>
      </c>
      <c r="AE2453" s="16">
        <f t="shared" ref="AE2453" si="3298">IF(X2453&gt;0,1,0)</f>
        <v>0</v>
      </c>
      <c r="AF2453" s="16">
        <f t="shared" ref="AF2453" si="3299">IF(Y2453&gt;0,1,0)</f>
        <v>1</v>
      </c>
      <c r="AG2453" s="16">
        <f t="shared" ref="AG2453" si="3300">IF(Z2453&gt;0,1,0)</f>
        <v>1</v>
      </c>
      <c r="AH2453" s="16">
        <f t="shared" ref="AH2453" si="3301">IF(AA2453&gt;0,1,0)</f>
        <v>1</v>
      </c>
      <c r="AI2453" s="16">
        <f t="shared" ref="AI2453" si="3302">IF(AB2453&gt;0,1,0)</f>
        <v>1</v>
      </c>
      <c r="AJ2453" s="16">
        <f t="shared" ref="AJ2453" si="3303">IF(AC2453&gt;0,1,0)</f>
        <v>1</v>
      </c>
      <c r="AL2453" s="16">
        <f t="shared" ref="AL2453" si="3304">IF(X2453&lt;0,ABS(X2453*$AP$1),0)</f>
        <v>0</v>
      </c>
      <c r="AM2453" s="16">
        <f t="shared" ref="AM2453" si="3305">IF(Y2453&lt;0,ABS(Y2453*$AP$1),0)</f>
        <v>0</v>
      </c>
      <c r="AN2453" s="16">
        <f t="shared" ref="AN2453" si="3306">IF(Z2453&lt;0,ABS(Z2453*$AP$1),0)</f>
        <v>0</v>
      </c>
      <c r="AO2453" s="16">
        <f t="shared" ref="AO2453" si="3307">IF(AA2453&lt;0,ABS(AA2453*$AP$1),0)</f>
        <v>0</v>
      </c>
      <c r="AP2453" s="16">
        <f t="shared" ref="AP2453" si="3308">IF(AB2453&lt;0,ABS(AB2453*$AP$1),0)</f>
        <v>0</v>
      </c>
      <c r="AQ2453" s="16">
        <f t="shared" ref="AQ2453" si="3309">IF(AC2453&lt;0,ABS(AC2453*$AP$1),0)</f>
        <v>0</v>
      </c>
      <c r="BI2453" s="1">
        <v>14</v>
      </c>
      <c r="BJ2453" s="6">
        <f>SUM($R$5:R2455)-$AB$2</f>
        <v>156.19720399999994</v>
      </c>
      <c r="BK2453" s="6">
        <f>SUM($R$5:S2455)-$AB$2</f>
        <v>787.58360552000102</v>
      </c>
      <c r="BL2453" s="6">
        <f>SUM($R$5:T2455)-$AB$2</f>
        <v>2366.0496093199968</v>
      </c>
      <c r="BM2453" s="6">
        <f>SUM($R$5:U2455)-$AB$2</f>
        <v>4575.9020146400053</v>
      </c>
      <c r="BN2453" s="6">
        <f>SUM($R$5:V2455)-$AB$2</f>
        <v>7732.8340222400147</v>
      </c>
      <c r="BO2453" s="6">
        <f>SUM($R$5:W2455)-$AB$2</f>
        <v>11521.152431359997</v>
      </c>
      <c r="BP2453" s="16"/>
    </row>
    <row r="2454" spans="1:68" x14ac:dyDescent="0.45">
      <c r="A2454" s="1">
        <v>2008</v>
      </c>
      <c r="B2454" s="1">
        <v>4</v>
      </c>
      <c r="C2454" s="1">
        <v>12</v>
      </c>
      <c r="D2454" s="1">
        <v>16</v>
      </c>
      <c r="E2454" s="1">
        <v>14.8</v>
      </c>
      <c r="F2454" s="1">
        <v>636.15</v>
      </c>
      <c r="G2454" s="4"/>
      <c r="H2454" s="4"/>
      <c r="Q2454" s="1">
        <v>13</v>
      </c>
      <c r="R2454" s="6">
        <f t="shared" si="3280"/>
        <v>0.48128979999999993</v>
      </c>
      <c r="S2454" s="6">
        <f t="shared" si="3281"/>
        <v>1.8674044239999998</v>
      </c>
      <c r="T2454" s="6">
        <f t="shared" si="3282"/>
        <v>4.6685110599999993</v>
      </c>
      <c r="U2454" s="6">
        <f t="shared" si="3283"/>
        <v>6.5359154839999993</v>
      </c>
      <c r="V2454" s="6">
        <f t="shared" si="3284"/>
        <v>9.3370221199999985</v>
      </c>
      <c r="W2454" s="6">
        <f t="shared" si="3285"/>
        <v>11.204426544</v>
      </c>
      <c r="X2454" s="17"/>
      <c r="Y2454" s="17"/>
      <c r="Z2454" s="17"/>
      <c r="AA2454" s="17"/>
      <c r="AB2454" s="17"/>
      <c r="AC2454" s="17"/>
      <c r="AE2454" s="16"/>
      <c r="AF2454" s="16"/>
      <c r="AG2454" s="16"/>
      <c r="AH2454" s="16"/>
      <c r="AI2454" s="16"/>
      <c r="AJ2454" s="16"/>
      <c r="AL2454" s="16"/>
      <c r="AM2454" s="16"/>
      <c r="AN2454" s="16"/>
      <c r="AO2454" s="16"/>
      <c r="AP2454" s="16"/>
      <c r="AQ2454" s="16"/>
      <c r="BI2454" s="1">
        <v>15</v>
      </c>
      <c r="BJ2454" s="6">
        <f>SUM($R$5:R2456)-$AB$2</f>
        <v>156.65847799999995</v>
      </c>
      <c r="BK2454" s="6">
        <f>SUM($R$5:S2456)-$AB$2</f>
        <v>789.83462264000104</v>
      </c>
      <c r="BL2454" s="6">
        <f>SUM($R$5:T2456)-$AB$2</f>
        <v>2372.7749842399962</v>
      </c>
      <c r="BM2454" s="6">
        <f>SUM($R$5:U2456)-$AB$2</f>
        <v>4588.8914904800049</v>
      </c>
      <c r="BN2454" s="6">
        <f>SUM($R$5:V2456)-$AB$2</f>
        <v>7754.7722136800139</v>
      </c>
      <c r="BO2454" s="6">
        <f>SUM($R$5:W2456)-$AB$2</f>
        <v>11553.829081519994</v>
      </c>
      <c r="BP2454" s="16"/>
    </row>
    <row r="2455" spans="1:68" x14ac:dyDescent="0.45">
      <c r="A2455" s="1">
        <v>2008</v>
      </c>
      <c r="B2455" s="1">
        <v>4</v>
      </c>
      <c r="C2455" s="1">
        <v>12</v>
      </c>
      <c r="D2455" s="1">
        <v>17</v>
      </c>
      <c r="E2455" s="1">
        <v>14.4</v>
      </c>
      <c r="F2455" s="1">
        <v>348.52</v>
      </c>
      <c r="G2455" s="4"/>
      <c r="H2455" s="4"/>
      <c r="Q2455" s="1">
        <v>14</v>
      </c>
      <c r="R2455" s="6">
        <f t="shared" si="3280"/>
        <v>0.52205800000000002</v>
      </c>
      <c r="S2455" s="6">
        <f t="shared" si="3281"/>
        <v>2.0255850399999997</v>
      </c>
      <c r="T2455" s="6">
        <f t="shared" si="3282"/>
        <v>5.0639626</v>
      </c>
      <c r="U2455" s="6">
        <f t="shared" si="3283"/>
        <v>7.0895476400000002</v>
      </c>
      <c r="V2455" s="6">
        <f t="shared" si="3284"/>
        <v>10.1279252</v>
      </c>
      <c r="W2455" s="6">
        <f t="shared" si="3285"/>
        <v>12.153510239999999</v>
      </c>
      <c r="X2455" s="17"/>
      <c r="Y2455" s="17"/>
      <c r="Z2455" s="17"/>
      <c r="AA2455" s="17"/>
      <c r="AB2455" s="17"/>
      <c r="AC2455" s="17"/>
      <c r="AE2455" s="16"/>
      <c r="AF2455" s="16"/>
      <c r="AG2455" s="16"/>
      <c r="AH2455" s="16"/>
      <c r="AI2455" s="16"/>
      <c r="AJ2455" s="16"/>
      <c r="AL2455" s="16"/>
      <c r="AM2455" s="16"/>
      <c r="AN2455" s="16"/>
      <c r="AO2455" s="16"/>
      <c r="AP2455" s="16"/>
      <c r="AQ2455" s="16"/>
      <c r="BI2455" s="1">
        <v>16</v>
      </c>
      <c r="BJ2455" s="6">
        <f>SUM($R$5:R2457)-$AB$2</f>
        <v>157.02744499999994</v>
      </c>
      <c r="BK2455" s="6">
        <f>SUM($R$5:S2457)-$AB$2</f>
        <v>791.63518160000103</v>
      </c>
      <c r="BL2455" s="6">
        <f>SUM($R$5:T2457)-$AB$2</f>
        <v>2378.1545230999959</v>
      </c>
      <c r="BM2455" s="6">
        <f>SUM($R$5:U2457)-$AB$2</f>
        <v>4599.2816012000058</v>
      </c>
      <c r="BN2455" s="6">
        <f>SUM($R$5:V2457)-$AB$2</f>
        <v>7772.3202842000146</v>
      </c>
      <c r="BO2455" s="6">
        <f>SUM($R$5:W2457)-$AB$2</f>
        <v>11579.966703799995</v>
      </c>
      <c r="BP2455" s="16"/>
    </row>
    <row r="2456" spans="1:68" x14ac:dyDescent="0.45">
      <c r="A2456" s="1">
        <v>2008</v>
      </c>
      <c r="B2456" s="1">
        <v>4</v>
      </c>
      <c r="C2456" s="1">
        <v>12</v>
      </c>
      <c r="D2456" s="1">
        <v>18</v>
      </c>
      <c r="E2456" s="1">
        <v>14.2</v>
      </c>
      <c r="F2456" s="1">
        <v>214.59</v>
      </c>
      <c r="G2456" s="4"/>
      <c r="H2456" s="4"/>
      <c r="Q2456" s="1">
        <v>15</v>
      </c>
      <c r="R2456" s="6">
        <f t="shared" si="3280"/>
        <v>0.46127399999999996</v>
      </c>
      <c r="S2456" s="6">
        <f t="shared" si="3281"/>
        <v>1.7897431199999996</v>
      </c>
      <c r="T2456" s="6">
        <f t="shared" si="3282"/>
        <v>4.4743577999999991</v>
      </c>
      <c r="U2456" s="6">
        <f t="shared" si="3283"/>
        <v>6.2641009199999989</v>
      </c>
      <c r="V2456" s="6">
        <f t="shared" si="3284"/>
        <v>8.9487155999999981</v>
      </c>
      <c r="W2456" s="6">
        <f t="shared" si="3285"/>
        <v>10.738458719999999</v>
      </c>
      <c r="X2456" s="17"/>
      <c r="Y2456" s="17"/>
      <c r="Z2456" s="17"/>
      <c r="AA2456" s="17"/>
      <c r="AB2456" s="17"/>
      <c r="AC2456" s="17"/>
      <c r="AE2456" s="16"/>
      <c r="AF2456" s="16"/>
      <c r="AG2456" s="16"/>
      <c r="AH2456" s="16"/>
      <c r="AI2456" s="16"/>
      <c r="AJ2456" s="16"/>
      <c r="AL2456" s="16"/>
      <c r="AM2456" s="16"/>
      <c r="AN2456" s="16"/>
      <c r="AO2456" s="16"/>
      <c r="AP2456" s="16"/>
      <c r="AQ2456" s="16"/>
      <c r="BI2456" s="1">
        <v>17</v>
      </c>
      <c r="BJ2456" s="6">
        <f>SUM($R$5:R2458)-$AB$2</f>
        <v>157.22958659999995</v>
      </c>
      <c r="BK2456" s="6">
        <f>SUM($R$5:S2458)-$AB$2</f>
        <v>792.62163260800105</v>
      </c>
      <c r="BL2456" s="6">
        <f>SUM($R$5:T2458)-$AB$2</f>
        <v>2381.1017476279958</v>
      </c>
      <c r="BM2456" s="6">
        <f>SUM($R$5:U2458)-$AB$2</f>
        <v>4604.9739086560048</v>
      </c>
      <c r="BN2456" s="6">
        <f>SUM($R$5:V2458)-$AB$2</f>
        <v>7781.9341386960141</v>
      </c>
      <c r="BO2456" s="6">
        <f>SUM($R$5:W2458)-$AB$2</f>
        <v>11594.286414743996</v>
      </c>
      <c r="BP2456" s="16"/>
    </row>
    <row r="2457" spans="1:68" x14ac:dyDescent="0.45">
      <c r="A2457" s="1">
        <v>2008</v>
      </c>
      <c r="B2457" s="1">
        <v>4</v>
      </c>
      <c r="C2457" s="1">
        <v>12</v>
      </c>
      <c r="D2457" s="1">
        <v>19</v>
      </c>
      <c r="E2457" s="1">
        <v>13.3</v>
      </c>
      <c r="F2457" s="1">
        <v>3.26</v>
      </c>
      <c r="G2457" s="4"/>
      <c r="H2457" s="4"/>
      <c r="Q2457" s="1">
        <v>16</v>
      </c>
      <c r="R2457" s="6">
        <f t="shared" si="3280"/>
        <v>0.36896699999999999</v>
      </c>
      <c r="S2457" s="6">
        <f t="shared" si="3281"/>
        <v>1.43159196</v>
      </c>
      <c r="T2457" s="6">
        <f t="shared" si="3282"/>
        <v>3.5789798999999993</v>
      </c>
      <c r="U2457" s="6">
        <f t="shared" si="3283"/>
        <v>5.0105718599999998</v>
      </c>
      <c r="V2457" s="6">
        <f t="shared" si="3284"/>
        <v>7.1579597999999987</v>
      </c>
      <c r="W2457" s="6">
        <f t="shared" si="3285"/>
        <v>8.5895517600000009</v>
      </c>
      <c r="X2457" s="17"/>
      <c r="Y2457" s="17"/>
      <c r="Z2457" s="17"/>
      <c r="AA2457" s="17"/>
      <c r="AB2457" s="17"/>
      <c r="AC2457" s="17"/>
      <c r="AE2457" s="16"/>
      <c r="AF2457" s="16"/>
      <c r="AG2457" s="16"/>
      <c r="AH2457" s="16"/>
      <c r="AI2457" s="16"/>
      <c r="AJ2457" s="16"/>
      <c r="AL2457" s="16"/>
      <c r="AM2457" s="16"/>
      <c r="AN2457" s="16"/>
      <c r="AO2457" s="16"/>
      <c r="AP2457" s="16"/>
      <c r="AQ2457" s="16"/>
      <c r="BI2457" s="1">
        <v>18</v>
      </c>
      <c r="BJ2457" s="6">
        <f>SUM($R$5:R2459)-$AB$2</f>
        <v>157.35404879999996</v>
      </c>
      <c r="BK2457" s="6">
        <f>SUM($R$5:S2459)-$AB$2</f>
        <v>793.22900814400111</v>
      </c>
      <c r="BL2457" s="6">
        <f>SUM($R$5:T2459)-$AB$2</f>
        <v>2382.9164065039954</v>
      </c>
      <c r="BM2457" s="6">
        <f>SUM($R$5:U2459)-$AB$2</f>
        <v>4608.4787642080046</v>
      </c>
      <c r="BN2457" s="6">
        <f>SUM($R$5:V2459)-$AB$2</f>
        <v>7787.8535609280134</v>
      </c>
      <c r="BO2457" s="6">
        <f>SUM($R$5:W2459)-$AB$2</f>
        <v>11603.103316991994</v>
      </c>
      <c r="BP2457" s="16"/>
    </row>
    <row r="2458" spans="1:68" x14ac:dyDescent="0.45">
      <c r="A2458" s="1">
        <v>2008</v>
      </c>
      <c r="B2458" s="1">
        <v>4</v>
      </c>
      <c r="C2458" s="1">
        <v>12</v>
      </c>
      <c r="D2458" s="1">
        <v>20</v>
      </c>
      <c r="E2458" s="1">
        <v>13.2</v>
      </c>
      <c r="F2458" s="1">
        <v>0</v>
      </c>
      <c r="G2458" s="4"/>
      <c r="H2458" s="4"/>
      <c r="Q2458" s="1">
        <v>17</v>
      </c>
      <c r="R2458" s="6">
        <f t="shared" si="3280"/>
        <v>0.20214159999999998</v>
      </c>
      <c r="S2458" s="6">
        <f t="shared" si="3281"/>
        <v>0.78430940799999993</v>
      </c>
      <c r="T2458" s="6">
        <f t="shared" si="3282"/>
        <v>1.9607735199999998</v>
      </c>
      <c r="U2458" s="6">
        <f t="shared" si="3283"/>
        <v>2.745082928</v>
      </c>
      <c r="V2458" s="6">
        <f t="shared" si="3284"/>
        <v>3.9215470399999997</v>
      </c>
      <c r="W2458" s="6">
        <f t="shared" si="3285"/>
        <v>4.7058564479999996</v>
      </c>
      <c r="X2458" s="17"/>
      <c r="Y2458" s="17"/>
      <c r="Z2458" s="17"/>
      <c r="AA2458" s="17"/>
      <c r="AB2458" s="17"/>
      <c r="AC2458" s="17"/>
      <c r="AE2458" s="16"/>
      <c r="AF2458" s="16"/>
      <c r="AG2458" s="16"/>
      <c r="AH2458" s="16"/>
      <c r="AI2458" s="16"/>
      <c r="AJ2458" s="16"/>
      <c r="AL2458" s="16"/>
      <c r="AM2458" s="16"/>
      <c r="AN2458" s="16"/>
      <c r="AO2458" s="16"/>
      <c r="AP2458" s="16"/>
      <c r="AQ2458" s="16"/>
      <c r="BI2458" s="1">
        <v>19</v>
      </c>
      <c r="BJ2458" s="6">
        <f>SUM($R$5:R2460)-$AB$2</f>
        <v>157.35593959999997</v>
      </c>
      <c r="BK2458" s="6">
        <f>SUM($R$5:S2460)-$AB$2</f>
        <v>793.23823524800105</v>
      </c>
      <c r="BL2458" s="6">
        <f>SUM($R$5:T2460)-$AB$2</f>
        <v>2382.9439743679955</v>
      </c>
      <c r="BM2458" s="6">
        <f>SUM($R$5:U2460)-$AB$2</f>
        <v>4608.5320091360045</v>
      </c>
      <c r="BN2458" s="6">
        <f>SUM($R$5:V2460)-$AB$2</f>
        <v>7787.9434873760129</v>
      </c>
      <c r="BO2458" s="6">
        <f>SUM($R$5:W2460)-$AB$2</f>
        <v>11603.237261263994</v>
      </c>
      <c r="BP2458" s="16"/>
    </row>
    <row r="2459" spans="1:68" x14ac:dyDescent="0.45">
      <c r="A2459" s="1">
        <v>2008</v>
      </c>
      <c r="B2459" s="1">
        <v>4</v>
      </c>
      <c r="C2459" s="1">
        <v>12</v>
      </c>
      <c r="D2459" s="1">
        <v>21</v>
      </c>
      <c r="E2459" s="1">
        <v>13.4</v>
      </c>
      <c r="F2459" s="1">
        <v>0</v>
      </c>
      <c r="G2459" s="4"/>
      <c r="H2459" s="4"/>
      <c r="Q2459" s="1">
        <v>18</v>
      </c>
      <c r="R2459" s="6">
        <f t="shared" si="3280"/>
        <v>0.1244622</v>
      </c>
      <c r="S2459" s="6">
        <f t="shared" si="3281"/>
        <v>0.48291333599999997</v>
      </c>
      <c r="T2459" s="6">
        <f t="shared" si="3282"/>
        <v>1.20728334</v>
      </c>
      <c r="U2459" s="6">
        <f t="shared" si="3283"/>
        <v>1.690196676</v>
      </c>
      <c r="V2459" s="6">
        <f t="shared" si="3284"/>
        <v>2.4145666800000001</v>
      </c>
      <c r="W2459" s="6">
        <f t="shared" si="3285"/>
        <v>2.8974800159999998</v>
      </c>
      <c r="X2459" s="17"/>
      <c r="Y2459" s="17"/>
      <c r="Z2459" s="17"/>
      <c r="AA2459" s="17"/>
      <c r="AB2459" s="17"/>
      <c r="AC2459" s="17"/>
      <c r="AE2459" s="16"/>
      <c r="AF2459" s="16"/>
      <c r="AG2459" s="16"/>
      <c r="AH2459" s="16"/>
      <c r="AI2459" s="16"/>
      <c r="AJ2459" s="16"/>
      <c r="AL2459" s="16"/>
      <c r="AM2459" s="16"/>
      <c r="AN2459" s="16"/>
      <c r="AO2459" s="16"/>
      <c r="AP2459" s="16"/>
      <c r="AQ2459" s="16"/>
      <c r="BI2459" s="1">
        <v>20</v>
      </c>
      <c r="BJ2459" s="6">
        <f>SUM($R$5:R2461)-$AB$2</f>
        <v>157.35593959999997</v>
      </c>
      <c r="BK2459" s="6">
        <f>SUM($R$5:S2461)-$AB$2</f>
        <v>793.23823524800105</v>
      </c>
      <c r="BL2459" s="6">
        <f>SUM($R$5:T2461)-$AB$2</f>
        <v>2382.9439743679955</v>
      </c>
      <c r="BM2459" s="6">
        <f>SUM($R$5:U2461)-$AB$2</f>
        <v>4608.5320091360045</v>
      </c>
      <c r="BN2459" s="6">
        <f>SUM($R$5:V2461)-$AB$2</f>
        <v>7787.9434873760129</v>
      </c>
      <c r="BO2459" s="6">
        <f>SUM($R$5:W2461)-$AB$2</f>
        <v>11603.237261263994</v>
      </c>
      <c r="BP2459" s="16"/>
    </row>
    <row r="2460" spans="1:68" x14ac:dyDescent="0.45">
      <c r="A2460" s="1">
        <v>2008</v>
      </c>
      <c r="B2460" s="1">
        <v>4</v>
      </c>
      <c r="C2460" s="1">
        <v>12</v>
      </c>
      <c r="D2460" s="1">
        <v>22</v>
      </c>
      <c r="E2460" s="1">
        <v>13.5</v>
      </c>
      <c r="F2460" s="1">
        <v>0</v>
      </c>
      <c r="G2460" s="4"/>
      <c r="H2460" s="4"/>
      <c r="Q2460" s="1">
        <v>19</v>
      </c>
      <c r="R2460" s="6">
        <f t="shared" si="3280"/>
        <v>1.8907999999999998E-3</v>
      </c>
      <c r="S2460" s="6">
        <f t="shared" si="3281"/>
        <v>7.3363039999999992E-3</v>
      </c>
      <c r="T2460" s="6">
        <f t="shared" si="3282"/>
        <v>1.8340759999999998E-2</v>
      </c>
      <c r="U2460" s="6">
        <f t="shared" si="3283"/>
        <v>2.5677063999999999E-2</v>
      </c>
      <c r="V2460" s="6">
        <f t="shared" si="3284"/>
        <v>3.6681519999999995E-2</v>
      </c>
      <c r="W2460" s="6">
        <f t="shared" si="3285"/>
        <v>4.4017823999999997E-2</v>
      </c>
      <c r="X2460" s="17"/>
      <c r="Y2460" s="17"/>
      <c r="Z2460" s="17"/>
      <c r="AA2460" s="17"/>
      <c r="AB2460" s="17"/>
      <c r="AC2460" s="17"/>
      <c r="AE2460" s="16"/>
      <c r="AF2460" s="16"/>
      <c r="AG2460" s="16"/>
      <c r="AH2460" s="16"/>
      <c r="AI2460" s="16"/>
      <c r="AJ2460" s="16"/>
      <c r="AL2460" s="16"/>
      <c r="AM2460" s="16"/>
      <c r="AN2460" s="16"/>
      <c r="AO2460" s="16"/>
      <c r="AP2460" s="16"/>
      <c r="AQ2460" s="16"/>
      <c r="BI2460" s="1">
        <v>21</v>
      </c>
      <c r="BJ2460" s="6">
        <f>SUM($R$5:R2462)-$AB$2</f>
        <v>157.35593959999997</v>
      </c>
      <c r="BK2460" s="6">
        <f>SUM($R$5:S2462)-$AB$2</f>
        <v>793.23823524800105</v>
      </c>
      <c r="BL2460" s="6">
        <f>SUM($R$5:T2462)-$AB$2</f>
        <v>2382.9439743679955</v>
      </c>
      <c r="BM2460" s="6">
        <f>SUM($R$5:U2462)-$AB$2</f>
        <v>4608.5320091360045</v>
      </c>
      <c r="BN2460" s="6">
        <f>SUM($R$5:V2462)-$AB$2</f>
        <v>7787.9434873760129</v>
      </c>
      <c r="BO2460" s="6">
        <f>SUM($R$5:W2462)-$AB$2</f>
        <v>11603.237261263994</v>
      </c>
      <c r="BP2460" s="16"/>
    </row>
    <row r="2461" spans="1:68" x14ac:dyDescent="0.45">
      <c r="A2461" s="1">
        <v>2008</v>
      </c>
      <c r="B2461" s="1">
        <v>4</v>
      </c>
      <c r="C2461" s="1">
        <v>12</v>
      </c>
      <c r="D2461" s="1">
        <v>23</v>
      </c>
      <c r="E2461" s="1">
        <v>13.3</v>
      </c>
      <c r="F2461" s="1">
        <v>0</v>
      </c>
      <c r="G2461" s="4"/>
      <c r="H2461" s="4"/>
      <c r="Q2461" s="1">
        <v>20</v>
      </c>
      <c r="R2461" s="6">
        <f t="shared" si="3280"/>
        <v>0</v>
      </c>
      <c r="S2461" s="6">
        <f t="shared" si="3281"/>
        <v>0</v>
      </c>
      <c r="T2461" s="6">
        <f t="shared" si="3282"/>
        <v>0</v>
      </c>
      <c r="U2461" s="6">
        <f t="shared" si="3283"/>
        <v>0</v>
      </c>
      <c r="V2461" s="6">
        <f t="shared" si="3284"/>
        <v>0</v>
      </c>
      <c r="W2461" s="6">
        <f t="shared" si="3285"/>
        <v>0</v>
      </c>
      <c r="X2461" s="17"/>
      <c r="Y2461" s="17"/>
      <c r="Z2461" s="17"/>
      <c r="AA2461" s="17"/>
      <c r="AB2461" s="17"/>
      <c r="AC2461" s="17"/>
      <c r="AE2461" s="16"/>
      <c r="AF2461" s="16"/>
      <c r="AG2461" s="16"/>
      <c r="AH2461" s="16"/>
      <c r="AI2461" s="16"/>
      <c r="AJ2461" s="16"/>
      <c r="AL2461" s="16"/>
      <c r="AM2461" s="16"/>
      <c r="AN2461" s="16"/>
      <c r="AO2461" s="16"/>
      <c r="AP2461" s="16"/>
      <c r="AQ2461" s="16"/>
      <c r="BI2461" s="1">
        <v>22</v>
      </c>
      <c r="BJ2461" s="6">
        <f>SUM($R$5:R2463)-$AB$2</f>
        <v>157.35593959999997</v>
      </c>
      <c r="BK2461" s="6">
        <f>SUM($R$5:S2463)-$AB$2</f>
        <v>793.23823524800105</v>
      </c>
      <c r="BL2461" s="6">
        <f>SUM($R$5:T2463)-$AB$2</f>
        <v>2382.9439743679955</v>
      </c>
      <c r="BM2461" s="6">
        <f>SUM($R$5:U2463)-$AB$2</f>
        <v>4608.5320091360045</v>
      </c>
      <c r="BN2461" s="6">
        <f>SUM($R$5:V2463)-$AB$2</f>
        <v>7787.9434873760129</v>
      </c>
      <c r="BO2461" s="6">
        <f>SUM($R$5:W2463)-$AB$2</f>
        <v>11603.237261263994</v>
      </c>
      <c r="BP2461" s="16"/>
    </row>
    <row r="2462" spans="1:68" x14ac:dyDescent="0.45">
      <c r="A2462" s="1">
        <v>2008</v>
      </c>
      <c r="B2462" s="1">
        <v>4</v>
      </c>
      <c r="C2462" s="1">
        <v>13</v>
      </c>
      <c r="D2462" s="1">
        <v>0</v>
      </c>
      <c r="E2462" s="1">
        <v>13.3</v>
      </c>
      <c r="F2462" s="1">
        <v>0</v>
      </c>
      <c r="G2462" s="4"/>
      <c r="H2462" s="4"/>
      <c r="Q2462" s="1">
        <v>21</v>
      </c>
      <c r="R2462" s="6">
        <f t="shared" si="3280"/>
        <v>0</v>
      </c>
      <c r="S2462" s="6">
        <f t="shared" si="3281"/>
        <v>0</v>
      </c>
      <c r="T2462" s="6">
        <f t="shared" si="3282"/>
        <v>0</v>
      </c>
      <c r="U2462" s="6">
        <f t="shared" si="3283"/>
        <v>0</v>
      </c>
      <c r="V2462" s="6">
        <f t="shared" si="3284"/>
        <v>0</v>
      </c>
      <c r="W2462" s="6">
        <f t="shared" si="3285"/>
        <v>0</v>
      </c>
      <c r="X2462" s="17"/>
      <c r="Y2462" s="17"/>
      <c r="Z2462" s="17"/>
      <c r="AA2462" s="17"/>
      <c r="AB2462" s="17"/>
      <c r="AC2462" s="17"/>
      <c r="AE2462" s="16"/>
      <c r="AF2462" s="16"/>
      <c r="AG2462" s="16"/>
      <c r="AH2462" s="16"/>
      <c r="AI2462" s="16"/>
      <c r="AJ2462" s="16"/>
      <c r="AL2462" s="16"/>
      <c r="AM2462" s="16"/>
      <c r="AN2462" s="16"/>
      <c r="AO2462" s="16"/>
      <c r="AP2462" s="16"/>
      <c r="AQ2462" s="16"/>
      <c r="BI2462" s="1">
        <v>23</v>
      </c>
      <c r="BJ2462" s="6">
        <f>SUM($R$5:R2464)-$AB$2</f>
        <v>157.35593959999997</v>
      </c>
      <c r="BK2462" s="6">
        <f>SUM($R$5:S2464)-$AB$2</f>
        <v>793.23823524800105</v>
      </c>
      <c r="BL2462" s="6">
        <f>SUM($R$5:T2464)-$AB$2</f>
        <v>2382.9439743679955</v>
      </c>
      <c r="BM2462" s="6">
        <f>SUM($R$5:U2464)-$AB$2</f>
        <v>4608.5320091360045</v>
      </c>
      <c r="BN2462" s="6">
        <f>SUM($R$5:V2464)-$AB$2</f>
        <v>7787.9434873760129</v>
      </c>
      <c r="BO2462" s="6">
        <f>SUM($R$5:W2464)-$AB$2</f>
        <v>11603.237261263994</v>
      </c>
      <c r="BP2462" s="16"/>
    </row>
    <row r="2463" spans="1:68" x14ac:dyDescent="0.45">
      <c r="A2463" s="1">
        <v>2008</v>
      </c>
      <c r="B2463" s="1">
        <v>4</v>
      </c>
      <c r="C2463" s="1">
        <v>13</v>
      </c>
      <c r="D2463" s="1">
        <v>1</v>
      </c>
      <c r="E2463" s="1">
        <v>13</v>
      </c>
      <c r="F2463" s="1">
        <v>0</v>
      </c>
      <c r="G2463" s="4"/>
      <c r="H2463" s="4"/>
      <c r="Q2463" s="1">
        <v>22</v>
      </c>
      <c r="R2463" s="6">
        <f t="shared" si="3280"/>
        <v>0</v>
      </c>
      <c r="S2463" s="6">
        <f t="shared" si="3281"/>
        <v>0</v>
      </c>
      <c r="T2463" s="6">
        <f t="shared" si="3282"/>
        <v>0</v>
      </c>
      <c r="U2463" s="6">
        <f t="shared" si="3283"/>
        <v>0</v>
      </c>
      <c r="V2463" s="6">
        <f t="shared" si="3284"/>
        <v>0</v>
      </c>
      <c r="W2463" s="6">
        <f t="shared" si="3285"/>
        <v>0</v>
      </c>
      <c r="X2463" s="17"/>
      <c r="Y2463" s="17"/>
      <c r="Z2463" s="17"/>
      <c r="AA2463" s="17"/>
      <c r="AB2463" s="17"/>
      <c r="AC2463" s="17"/>
      <c r="AE2463" s="16"/>
      <c r="AF2463" s="16"/>
      <c r="AG2463" s="16"/>
      <c r="AH2463" s="16"/>
      <c r="AI2463" s="16"/>
      <c r="AJ2463" s="16"/>
      <c r="AL2463" s="16"/>
      <c r="AM2463" s="16"/>
      <c r="AN2463" s="16"/>
      <c r="AO2463" s="16"/>
      <c r="AP2463" s="16"/>
      <c r="AQ2463" s="16"/>
      <c r="BI2463" s="1">
        <v>0</v>
      </c>
      <c r="BJ2463" s="6">
        <f t="shared" ref="BJ2463" si="3310">R2465-$AB$2</f>
        <v>-6.53125</v>
      </c>
      <c r="BK2463" s="6">
        <f t="shared" ref="BK2463" si="3311">S2465-$AB$2</f>
        <v>-6.53125</v>
      </c>
      <c r="BL2463" s="6">
        <f t="shared" ref="BL2463" si="3312">T2465-$AB$2</f>
        <v>-6.53125</v>
      </c>
      <c r="BM2463" s="6">
        <f t="shared" ref="BM2463" si="3313">U2465-$AB$2</f>
        <v>-6.53125</v>
      </c>
      <c r="BN2463" s="6">
        <f t="shared" ref="BN2463" si="3314">V2465-$AB$2</f>
        <v>-6.53125</v>
      </c>
      <c r="BO2463" s="6">
        <f t="shared" ref="BO2463" si="3315">W2465-$AB$2</f>
        <v>-6.53125</v>
      </c>
      <c r="BP2463" s="16">
        <v>104</v>
      </c>
    </row>
    <row r="2464" spans="1:68" x14ac:dyDescent="0.45">
      <c r="A2464" s="1">
        <v>2008</v>
      </c>
      <c r="B2464" s="1">
        <v>4</v>
      </c>
      <c r="C2464" s="1">
        <v>13</v>
      </c>
      <c r="D2464" s="1">
        <v>2</v>
      </c>
      <c r="E2464" s="1">
        <v>13.3</v>
      </c>
      <c r="F2464" s="1">
        <v>0</v>
      </c>
      <c r="G2464" s="4"/>
      <c r="H2464" s="4"/>
      <c r="Q2464" s="1">
        <v>23</v>
      </c>
      <c r="R2464" s="6">
        <f t="shared" si="3280"/>
        <v>0</v>
      </c>
      <c r="S2464" s="6">
        <f t="shared" si="3281"/>
        <v>0</v>
      </c>
      <c r="T2464" s="6">
        <f t="shared" si="3282"/>
        <v>0</v>
      </c>
      <c r="U2464" s="6">
        <f t="shared" si="3283"/>
        <v>0</v>
      </c>
      <c r="V2464" s="6">
        <f t="shared" si="3284"/>
        <v>0</v>
      </c>
      <c r="W2464" s="6">
        <f t="shared" si="3285"/>
        <v>0</v>
      </c>
      <c r="X2464" s="17"/>
      <c r="Y2464" s="17"/>
      <c r="Z2464" s="17"/>
      <c r="AA2464" s="17"/>
      <c r="AB2464" s="17"/>
      <c r="AC2464" s="17"/>
      <c r="AE2464" s="16"/>
      <c r="AF2464" s="16"/>
      <c r="AG2464" s="16"/>
      <c r="AH2464" s="16"/>
      <c r="AI2464" s="16"/>
      <c r="AJ2464" s="16"/>
      <c r="AL2464" s="16"/>
      <c r="AM2464" s="16"/>
      <c r="AN2464" s="16"/>
      <c r="AO2464" s="16"/>
      <c r="AP2464" s="16"/>
      <c r="AQ2464" s="16"/>
      <c r="BI2464" s="1">
        <v>1</v>
      </c>
      <c r="BJ2464" s="6">
        <f>SUM($R$5:R2466)-$AB$2</f>
        <v>157.35593959999997</v>
      </c>
      <c r="BK2464" s="6">
        <f>SUM($R$5:S2466)-$AB$2</f>
        <v>793.23823524800105</v>
      </c>
      <c r="BL2464" s="6">
        <f>SUM($R$5:T2466)-$AB$2</f>
        <v>2382.9439743679955</v>
      </c>
      <c r="BM2464" s="6">
        <f>SUM($R$5:U2466)-$AB$2</f>
        <v>4608.5320091360045</v>
      </c>
      <c r="BN2464" s="6">
        <f>SUM($R$5:V2466)-$AB$2</f>
        <v>7787.9434873760129</v>
      </c>
      <c r="BO2464" s="6">
        <f>SUM($R$5:W2466)-$AB$2</f>
        <v>11603.237261263994</v>
      </c>
      <c r="BP2464" s="16"/>
    </row>
    <row r="2465" spans="1:68" x14ac:dyDescent="0.45">
      <c r="A2465" s="1">
        <v>2008</v>
      </c>
      <c r="B2465" s="1">
        <v>4</v>
      </c>
      <c r="C2465" s="1">
        <v>13</v>
      </c>
      <c r="D2465" s="1">
        <v>3</v>
      </c>
      <c r="E2465" s="1">
        <v>12.4</v>
      </c>
      <c r="F2465" s="1">
        <v>0</v>
      </c>
      <c r="G2465" s="4"/>
      <c r="H2465" s="4"/>
      <c r="Q2465" s="1">
        <v>0</v>
      </c>
      <c r="R2465" s="6">
        <f t="shared" si="3280"/>
        <v>0</v>
      </c>
      <c r="S2465" s="6">
        <f t="shared" si="3281"/>
        <v>0</v>
      </c>
      <c r="T2465" s="6">
        <f t="shared" si="3282"/>
        <v>0</v>
      </c>
      <c r="U2465" s="6">
        <f t="shared" si="3283"/>
        <v>0</v>
      </c>
      <c r="V2465" s="6">
        <f t="shared" si="3284"/>
        <v>0</v>
      </c>
      <c r="W2465" s="6">
        <f t="shared" si="3285"/>
        <v>0</v>
      </c>
      <c r="X2465" s="17"/>
      <c r="Y2465" s="17"/>
      <c r="Z2465" s="17"/>
      <c r="AA2465" s="17"/>
      <c r="AB2465" s="17"/>
      <c r="AC2465" s="17"/>
      <c r="AE2465" s="16"/>
      <c r="AF2465" s="16"/>
      <c r="AG2465" s="16"/>
      <c r="AH2465" s="16"/>
      <c r="AI2465" s="16"/>
      <c r="AJ2465" s="16"/>
      <c r="AL2465" s="16"/>
      <c r="AM2465" s="16"/>
      <c r="AN2465" s="16"/>
      <c r="AO2465" s="16"/>
      <c r="AP2465" s="16"/>
      <c r="AQ2465" s="16"/>
      <c r="BI2465" s="1">
        <v>2</v>
      </c>
      <c r="BJ2465" s="6">
        <f>SUM($R$5:R2467)-$AB$2</f>
        <v>157.35593959999997</v>
      </c>
      <c r="BK2465" s="6">
        <f>SUM($R$5:S2467)-$AB$2</f>
        <v>793.23823524800105</v>
      </c>
      <c r="BL2465" s="6">
        <f>SUM($R$5:T2467)-$AB$2</f>
        <v>2382.9439743679955</v>
      </c>
      <c r="BM2465" s="6">
        <f>SUM($R$5:U2467)-$AB$2</f>
        <v>4608.5320091360045</v>
      </c>
      <c r="BN2465" s="6">
        <f>SUM($R$5:V2467)-$AB$2</f>
        <v>7787.9434873760129</v>
      </c>
      <c r="BO2465" s="6">
        <f>SUM($R$5:W2467)-$AB$2</f>
        <v>11603.237261263994</v>
      </c>
      <c r="BP2465" s="16"/>
    </row>
    <row r="2466" spans="1:68" x14ac:dyDescent="0.45">
      <c r="A2466" s="1">
        <v>2008</v>
      </c>
      <c r="B2466" s="1">
        <v>4</v>
      </c>
      <c r="C2466" s="1">
        <v>13</v>
      </c>
      <c r="D2466" s="1">
        <v>4</v>
      </c>
      <c r="E2466" s="1">
        <v>12.9</v>
      </c>
      <c r="F2466" s="1">
        <v>0</v>
      </c>
      <c r="G2466" s="4"/>
      <c r="H2466" s="4"/>
      <c r="Q2466" s="1">
        <v>1</v>
      </c>
      <c r="R2466" s="6">
        <f t="shared" si="3280"/>
        <v>0</v>
      </c>
      <c r="S2466" s="6">
        <f t="shared" si="3281"/>
        <v>0</v>
      </c>
      <c r="T2466" s="6">
        <f t="shared" si="3282"/>
        <v>0</v>
      </c>
      <c r="U2466" s="6">
        <f t="shared" si="3283"/>
        <v>0</v>
      </c>
      <c r="V2466" s="6">
        <f t="shared" si="3284"/>
        <v>0</v>
      </c>
      <c r="W2466" s="6">
        <f t="shared" si="3285"/>
        <v>0</v>
      </c>
      <c r="X2466" s="17"/>
      <c r="Y2466" s="17"/>
      <c r="Z2466" s="17"/>
      <c r="AA2466" s="17"/>
      <c r="AB2466" s="17"/>
      <c r="AC2466" s="17"/>
      <c r="AE2466" s="16"/>
      <c r="AF2466" s="16"/>
      <c r="AG2466" s="16"/>
      <c r="AH2466" s="16"/>
      <c r="AI2466" s="16"/>
      <c r="AJ2466" s="16"/>
      <c r="AL2466" s="16"/>
      <c r="AM2466" s="16"/>
      <c r="AN2466" s="16"/>
      <c r="AO2466" s="16"/>
      <c r="AP2466" s="16"/>
      <c r="AQ2466" s="16"/>
      <c r="BI2466" s="1">
        <v>3</v>
      </c>
      <c r="BJ2466" s="6">
        <f>SUM($R$5:R2468)-$AB$2</f>
        <v>157.35593959999997</v>
      </c>
      <c r="BK2466" s="6">
        <f>SUM($R$5:S2468)-$AB$2</f>
        <v>793.23823524800105</v>
      </c>
      <c r="BL2466" s="6">
        <f>SUM($R$5:T2468)-$AB$2</f>
        <v>2382.9439743679955</v>
      </c>
      <c r="BM2466" s="6">
        <f>SUM($R$5:U2468)-$AB$2</f>
        <v>4608.5320091360045</v>
      </c>
      <c r="BN2466" s="6">
        <f>SUM($R$5:V2468)-$AB$2</f>
        <v>7787.9434873760129</v>
      </c>
      <c r="BO2466" s="6">
        <f>SUM($R$5:W2468)-$AB$2</f>
        <v>11603.237261263994</v>
      </c>
      <c r="BP2466" s="16"/>
    </row>
    <row r="2467" spans="1:68" x14ac:dyDescent="0.45">
      <c r="A2467" s="1">
        <v>2008</v>
      </c>
      <c r="B2467" s="1">
        <v>4</v>
      </c>
      <c r="C2467" s="1">
        <v>13</v>
      </c>
      <c r="D2467" s="1">
        <v>5</v>
      </c>
      <c r="E2467" s="1">
        <v>13.2</v>
      </c>
      <c r="F2467" s="1">
        <v>0</v>
      </c>
      <c r="G2467" s="4"/>
      <c r="H2467" s="4"/>
      <c r="Q2467" s="1">
        <v>2</v>
      </c>
      <c r="R2467" s="6">
        <f t="shared" si="3280"/>
        <v>0</v>
      </c>
      <c r="S2467" s="6">
        <f t="shared" si="3281"/>
        <v>0</v>
      </c>
      <c r="T2467" s="6">
        <f t="shared" si="3282"/>
        <v>0</v>
      </c>
      <c r="U2467" s="6">
        <f t="shared" si="3283"/>
        <v>0</v>
      </c>
      <c r="V2467" s="6">
        <f t="shared" si="3284"/>
        <v>0</v>
      </c>
      <c r="W2467" s="6">
        <f t="shared" si="3285"/>
        <v>0</v>
      </c>
      <c r="X2467" s="17"/>
      <c r="Y2467" s="17"/>
      <c r="Z2467" s="17"/>
      <c r="AA2467" s="17"/>
      <c r="AB2467" s="17"/>
      <c r="AC2467" s="17"/>
      <c r="AE2467" s="16"/>
      <c r="AF2467" s="16"/>
      <c r="AG2467" s="16"/>
      <c r="AH2467" s="16"/>
      <c r="AI2467" s="16"/>
      <c r="AJ2467" s="16"/>
      <c r="AL2467" s="16"/>
      <c r="AM2467" s="16"/>
      <c r="AN2467" s="16"/>
      <c r="AO2467" s="16"/>
      <c r="AP2467" s="16"/>
      <c r="AQ2467" s="16"/>
      <c r="BI2467" s="1">
        <v>4</v>
      </c>
      <c r="BJ2467" s="6">
        <f>SUM($R$5:R2469)-$AB$2</f>
        <v>157.35593959999997</v>
      </c>
      <c r="BK2467" s="6">
        <f>SUM($R$5:S2469)-$AB$2</f>
        <v>793.23823524800105</v>
      </c>
      <c r="BL2467" s="6">
        <f>SUM($R$5:T2469)-$AB$2</f>
        <v>2382.9439743679955</v>
      </c>
      <c r="BM2467" s="6">
        <f>SUM($R$5:U2469)-$AB$2</f>
        <v>4608.5320091360045</v>
      </c>
      <c r="BN2467" s="6">
        <f>SUM($R$5:V2469)-$AB$2</f>
        <v>7787.9434873760129</v>
      </c>
      <c r="BO2467" s="6">
        <f>SUM($R$5:W2469)-$AB$2</f>
        <v>11603.237261263994</v>
      </c>
      <c r="BP2467" s="16"/>
    </row>
    <row r="2468" spans="1:68" x14ac:dyDescent="0.45">
      <c r="A2468" s="1">
        <v>2008</v>
      </c>
      <c r="B2468" s="1">
        <v>4</v>
      </c>
      <c r="C2468" s="1">
        <v>13</v>
      </c>
      <c r="D2468" s="1">
        <v>6</v>
      </c>
      <c r="E2468" s="1">
        <v>13.2</v>
      </c>
      <c r="F2468" s="1">
        <v>0</v>
      </c>
      <c r="G2468" s="4"/>
      <c r="H2468" s="4"/>
      <c r="Q2468" s="1">
        <v>3</v>
      </c>
      <c r="R2468" s="6">
        <f t="shared" si="3280"/>
        <v>0</v>
      </c>
      <c r="S2468" s="6">
        <f t="shared" si="3281"/>
        <v>0</v>
      </c>
      <c r="T2468" s="6">
        <f t="shared" si="3282"/>
        <v>0</v>
      </c>
      <c r="U2468" s="6">
        <f t="shared" si="3283"/>
        <v>0</v>
      </c>
      <c r="V2468" s="6">
        <f t="shared" si="3284"/>
        <v>0</v>
      </c>
      <c r="W2468" s="6">
        <f t="shared" si="3285"/>
        <v>0</v>
      </c>
      <c r="X2468" s="17"/>
      <c r="Y2468" s="17"/>
      <c r="Z2468" s="17"/>
      <c r="AA2468" s="17"/>
      <c r="AB2468" s="17"/>
      <c r="AC2468" s="17"/>
      <c r="AE2468" s="16"/>
      <c r="AF2468" s="16"/>
      <c r="AG2468" s="16"/>
      <c r="AH2468" s="16"/>
      <c r="AI2468" s="16"/>
      <c r="AJ2468" s="16"/>
      <c r="AL2468" s="16"/>
      <c r="AM2468" s="16"/>
      <c r="AN2468" s="16"/>
      <c r="AO2468" s="16"/>
      <c r="AP2468" s="16"/>
      <c r="AQ2468" s="16"/>
      <c r="BI2468" s="1">
        <v>5</v>
      </c>
      <c r="BJ2468" s="6">
        <f>SUM($R$5:R2470)-$AB$2</f>
        <v>157.35593959999997</v>
      </c>
      <c r="BK2468" s="6">
        <f>SUM($R$5:S2470)-$AB$2</f>
        <v>793.23823524800105</v>
      </c>
      <c r="BL2468" s="6">
        <f>SUM($R$5:T2470)-$AB$2</f>
        <v>2382.9439743679955</v>
      </c>
      <c r="BM2468" s="6">
        <f>SUM($R$5:U2470)-$AB$2</f>
        <v>4608.5320091360045</v>
      </c>
      <c r="BN2468" s="6">
        <f>SUM($R$5:V2470)-$AB$2</f>
        <v>7787.9434873760129</v>
      </c>
      <c r="BO2468" s="6">
        <f>SUM($R$5:W2470)-$AB$2</f>
        <v>11603.237261263994</v>
      </c>
      <c r="BP2468" s="16"/>
    </row>
    <row r="2469" spans="1:68" x14ac:dyDescent="0.45">
      <c r="A2469" s="1">
        <v>2008</v>
      </c>
      <c r="B2469" s="1">
        <v>4</v>
      </c>
      <c r="C2469" s="1">
        <v>13</v>
      </c>
      <c r="D2469" s="1">
        <v>7</v>
      </c>
      <c r="E2469" s="1">
        <v>13.3</v>
      </c>
      <c r="F2469" s="1">
        <v>11.57</v>
      </c>
      <c r="G2469" s="4"/>
      <c r="H2469" s="4"/>
      <c r="Q2469" s="1">
        <v>4</v>
      </c>
      <c r="R2469" s="6">
        <f t="shared" si="3280"/>
        <v>0</v>
      </c>
      <c r="S2469" s="6">
        <f t="shared" si="3281"/>
        <v>0</v>
      </c>
      <c r="T2469" s="6">
        <f t="shared" si="3282"/>
        <v>0</v>
      </c>
      <c r="U2469" s="6">
        <f t="shared" si="3283"/>
        <v>0</v>
      </c>
      <c r="V2469" s="6">
        <f t="shared" si="3284"/>
        <v>0</v>
      </c>
      <c r="W2469" s="6">
        <f t="shared" si="3285"/>
        <v>0</v>
      </c>
      <c r="X2469" s="17"/>
      <c r="Y2469" s="17"/>
      <c r="Z2469" s="17"/>
      <c r="AA2469" s="17"/>
      <c r="AB2469" s="17"/>
      <c r="AC2469" s="17"/>
      <c r="AE2469" s="16"/>
      <c r="AF2469" s="16"/>
      <c r="AG2469" s="16"/>
      <c r="AH2469" s="16"/>
      <c r="AI2469" s="16"/>
      <c r="AJ2469" s="16"/>
      <c r="AL2469" s="16"/>
      <c r="AM2469" s="16"/>
      <c r="AN2469" s="16"/>
      <c r="AO2469" s="16"/>
      <c r="AP2469" s="16"/>
      <c r="AQ2469" s="16"/>
      <c r="BI2469" s="1">
        <v>6</v>
      </c>
      <c r="BJ2469" s="6">
        <f>SUM($R$5:R2471)-$AB$2</f>
        <v>157.35593959999997</v>
      </c>
      <c r="BK2469" s="6">
        <f>SUM($R$5:S2471)-$AB$2</f>
        <v>793.23823524800105</v>
      </c>
      <c r="BL2469" s="6">
        <f>SUM($R$5:T2471)-$AB$2</f>
        <v>2382.9439743679955</v>
      </c>
      <c r="BM2469" s="6">
        <f>SUM($R$5:U2471)-$AB$2</f>
        <v>4608.5320091360045</v>
      </c>
      <c r="BN2469" s="6">
        <f>SUM($R$5:V2471)-$AB$2</f>
        <v>7787.9434873760129</v>
      </c>
      <c r="BO2469" s="6">
        <f>SUM($R$5:W2471)-$AB$2</f>
        <v>11603.237261263994</v>
      </c>
      <c r="BP2469" s="16"/>
    </row>
    <row r="2470" spans="1:68" x14ac:dyDescent="0.45">
      <c r="A2470" s="1">
        <v>2008</v>
      </c>
      <c r="B2470" s="1">
        <v>4</v>
      </c>
      <c r="C2470" s="1">
        <v>13</v>
      </c>
      <c r="D2470" s="1">
        <v>8</v>
      </c>
      <c r="E2470" s="1">
        <v>14.1</v>
      </c>
      <c r="F2470" s="1">
        <v>261.39999999999998</v>
      </c>
      <c r="G2470" s="4"/>
      <c r="H2470" s="4"/>
      <c r="Q2470" s="1">
        <v>5</v>
      </c>
      <c r="R2470" s="6">
        <f t="shared" si="3280"/>
        <v>0</v>
      </c>
      <c r="S2470" s="6">
        <f t="shared" si="3281"/>
        <v>0</v>
      </c>
      <c r="T2470" s="6">
        <f t="shared" si="3282"/>
        <v>0</v>
      </c>
      <c r="U2470" s="6">
        <f t="shared" si="3283"/>
        <v>0</v>
      </c>
      <c r="V2470" s="6">
        <f t="shared" si="3284"/>
        <v>0</v>
      </c>
      <c r="W2470" s="6">
        <f t="shared" si="3285"/>
        <v>0</v>
      </c>
      <c r="X2470" s="17"/>
      <c r="Y2470" s="17"/>
      <c r="Z2470" s="17"/>
      <c r="AA2470" s="17"/>
      <c r="AB2470" s="17"/>
      <c r="AC2470" s="17"/>
      <c r="AE2470" s="16"/>
      <c r="AF2470" s="16"/>
      <c r="AG2470" s="16"/>
      <c r="AH2470" s="16"/>
      <c r="AI2470" s="16"/>
      <c r="AJ2470" s="16"/>
      <c r="AL2470" s="16"/>
      <c r="AM2470" s="16"/>
      <c r="AN2470" s="16"/>
      <c r="AO2470" s="16"/>
      <c r="AP2470" s="16"/>
      <c r="AQ2470" s="16"/>
      <c r="BI2470" s="1">
        <v>7</v>
      </c>
      <c r="BJ2470" s="6">
        <f>SUM($R$5:R2472)-$AB$2</f>
        <v>157.36265019999996</v>
      </c>
      <c r="BK2470" s="6">
        <f>SUM($R$5:S2472)-$AB$2</f>
        <v>793.27098297600105</v>
      </c>
      <c r="BL2470" s="6">
        <f>SUM($R$5:T2472)-$AB$2</f>
        <v>2383.0418149159955</v>
      </c>
      <c r="BM2470" s="6">
        <f>SUM($R$5:U2472)-$AB$2</f>
        <v>4608.7209796320049</v>
      </c>
      <c r="BN2470" s="6">
        <f>SUM($R$5:V2472)-$AB$2</f>
        <v>7788.2626435120128</v>
      </c>
      <c r="BO2470" s="6">
        <f>SUM($R$5:W2472)-$AB$2</f>
        <v>11603.712640167994</v>
      </c>
      <c r="BP2470" s="16"/>
    </row>
    <row r="2471" spans="1:68" x14ac:dyDescent="0.45">
      <c r="A2471" s="1">
        <v>2008</v>
      </c>
      <c r="B2471" s="1">
        <v>4</v>
      </c>
      <c r="C2471" s="1">
        <v>13</v>
      </c>
      <c r="D2471" s="1">
        <v>9</v>
      </c>
      <c r="E2471" s="1">
        <v>14</v>
      </c>
      <c r="F2471" s="1">
        <v>192.59</v>
      </c>
      <c r="G2471" s="4"/>
      <c r="H2471" s="4"/>
      <c r="Q2471" s="1">
        <v>6</v>
      </c>
      <c r="R2471" s="6">
        <f t="shared" si="3280"/>
        <v>0</v>
      </c>
      <c r="S2471" s="6">
        <f t="shared" si="3281"/>
        <v>0</v>
      </c>
      <c r="T2471" s="6">
        <f t="shared" si="3282"/>
        <v>0</v>
      </c>
      <c r="U2471" s="6">
        <f t="shared" si="3283"/>
        <v>0</v>
      </c>
      <c r="V2471" s="6">
        <f t="shared" si="3284"/>
        <v>0</v>
      </c>
      <c r="W2471" s="6">
        <f t="shared" si="3285"/>
        <v>0</v>
      </c>
      <c r="X2471" s="17"/>
      <c r="Y2471" s="17"/>
      <c r="Z2471" s="17"/>
      <c r="AA2471" s="17"/>
      <c r="AB2471" s="17"/>
      <c r="AC2471" s="17"/>
      <c r="AE2471" s="16"/>
      <c r="AF2471" s="16"/>
      <c r="AG2471" s="16"/>
      <c r="AH2471" s="16"/>
      <c r="AI2471" s="16"/>
      <c r="AJ2471" s="16"/>
      <c r="AL2471" s="16"/>
      <c r="AM2471" s="16"/>
      <c r="AN2471" s="16"/>
      <c r="AO2471" s="16"/>
      <c r="AP2471" s="16"/>
      <c r="AQ2471" s="16"/>
      <c r="BI2471" s="1">
        <v>8</v>
      </c>
      <c r="BJ2471" s="6">
        <f>SUM($R$5:R2473)-$AB$2</f>
        <v>157.51426219999996</v>
      </c>
      <c r="BK2471" s="6">
        <f>SUM($R$5:S2473)-$AB$2</f>
        <v>794.01084953600105</v>
      </c>
      <c r="BL2471" s="6">
        <f>SUM($R$5:T2473)-$AB$2</f>
        <v>2385.2523178759957</v>
      </c>
      <c r="BM2471" s="6">
        <f>SUM($R$5:U2473)-$AB$2</f>
        <v>4612.9903735520047</v>
      </c>
      <c r="BN2471" s="6">
        <f>SUM($R$5:V2473)-$AB$2</f>
        <v>7795.4733102320124</v>
      </c>
      <c r="BO2471" s="6">
        <f>SUM($R$5:W2473)-$AB$2</f>
        <v>11614.452834247993</v>
      </c>
      <c r="BP2471" s="16"/>
    </row>
    <row r="2472" spans="1:68" x14ac:dyDescent="0.45">
      <c r="A2472" s="1">
        <v>2008</v>
      </c>
      <c r="B2472" s="1">
        <v>4</v>
      </c>
      <c r="C2472" s="1">
        <v>13</v>
      </c>
      <c r="D2472" s="1">
        <v>10</v>
      </c>
      <c r="E2472" s="1">
        <v>14.7</v>
      </c>
      <c r="F2472" s="1">
        <v>664.48</v>
      </c>
      <c r="G2472" s="4"/>
      <c r="H2472" s="4"/>
      <c r="Q2472" s="1">
        <v>7</v>
      </c>
      <c r="R2472" s="6">
        <f t="shared" si="3280"/>
        <v>6.7105999999999997E-3</v>
      </c>
      <c r="S2472" s="6">
        <f t="shared" si="3281"/>
        <v>2.6037127999999996E-2</v>
      </c>
      <c r="T2472" s="6">
        <f t="shared" si="3282"/>
        <v>6.5092819999999996E-2</v>
      </c>
      <c r="U2472" s="6">
        <f t="shared" si="3283"/>
        <v>9.1129948000000002E-2</v>
      </c>
      <c r="V2472" s="6">
        <f t="shared" si="3284"/>
        <v>0.13018563999999999</v>
      </c>
      <c r="W2472" s="6">
        <f t="shared" si="3285"/>
        <v>0.15622276800000001</v>
      </c>
      <c r="X2472" s="17"/>
      <c r="Y2472" s="17"/>
      <c r="Z2472" s="17"/>
      <c r="AA2472" s="17"/>
      <c r="AB2472" s="17"/>
      <c r="AC2472" s="17"/>
      <c r="AE2472" s="16"/>
      <c r="AF2472" s="16"/>
      <c r="AG2472" s="16"/>
      <c r="AH2472" s="16"/>
      <c r="AI2472" s="16"/>
      <c r="AJ2472" s="16"/>
      <c r="AL2472" s="16"/>
      <c r="AM2472" s="16"/>
      <c r="AN2472" s="16"/>
      <c r="AO2472" s="16"/>
      <c r="AP2472" s="16"/>
      <c r="AQ2472" s="16"/>
      <c r="BI2472" s="1">
        <v>9</v>
      </c>
      <c r="BJ2472" s="6">
        <f>SUM($R$5:R2474)-$AB$2</f>
        <v>157.62596439999996</v>
      </c>
      <c r="BK2472" s="6">
        <f>SUM($R$5:S2474)-$AB$2</f>
        <v>794.55595627200103</v>
      </c>
      <c r="BL2472" s="6">
        <f>SUM($R$5:T2474)-$AB$2</f>
        <v>2386.8809359519955</v>
      </c>
      <c r="BM2472" s="6">
        <f>SUM($R$5:U2474)-$AB$2</f>
        <v>4616.1359075040045</v>
      </c>
      <c r="BN2472" s="6">
        <f>SUM($R$5:V2474)-$AB$2</f>
        <v>7800.785866864012</v>
      </c>
      <c r="BO2472" s="6">
        <f>SUM($R$5:W2474)-$AB$2</f>
        <v>11622.365818095994</v>
      </c>
      <c r="BP2472" s="16"/>
    </row>
    <row r="2473" spans="1:68" x14ac:dyDescent="0.45">
      <c r="A2473" s="1">
        <v>2008</v>
      </c>
      <c r="B2473" s="1">
        <v>4</v>
      </c>
      <c r="C2473" s="1">
        <v>13</v>
      </c>
      <c r="D2473" s="1">
        <v>11</v>
      </c>
      <c r="E2473" s="1">
        <v>14.8</v>
      </c>
      <c r="F2473" s="1">
        <v>497.19</v>
      </c>
      <c r="G2473" s="4"/>
      <c r="H2473" s="4"/>
      <c r="Q2473" s="1">
        <v>8</v>
      </c>
      <c r="R2473" s="6">
        <f t="shared" si="3280"/>
        <v>0.15161199999999997</v>
      </c>
      <c r="S2473" s="6">
        <f t="shared" si="3281"/>
        <v>0.58825455999999987</v>
      </c>
      <c r="T2473" s="6">
        <f t="shared" si="3282"/>
        <v>1.4706363999999996</v>
      </c>
      <c r="U2473" s="6">
        <f t="shared" si="3283"/>
        <v>2.0588909599999998</v>
      </c>
      <c r="V2473" s="6">
        <f t="shared" si="3284"/>
        <v>2.9412727999999992</v>
      </c>
      <c r="W2473" s="6">
        <f t="shared" si="3285"/>
        <v>3.5295273599999994</v>
      </c>
      <c r="X2473" s="17"/>
      <c r="Y2473" s="17"/>
      <c r="Z2473" s="17"/>
      <c r="AA2473" s="17"/>
      <c r="AB2473" s="17"/>
      <c r="AC2473" s="17"/>
      <c r="AE2473" s="16"/>
      <c r="AF2473" s="16"/>
      <c r="AG2473" s="16"/>
      <c r="AH2473" s="16"/>
      <c r="AI2473" s="16"/>
      <c r="AJ2473" s="16"/>
      <c r="AL2473" s="16"/>
      <c r="AM2473" s="16"/>
      <c r="AN2473" s="16"/>
      <c r="AO2473" s="16"/>
      <c r="AP2473" s="16"/>
      <c r="AQ2473" s="16"/>
      <c r="BI2473" s="1">
        <v>10</v>
      </c>
      <c r="BJ2473" s="6">
        <f>SUM($R$5:R2475)-$AB$2</f>
        <v>158.01136279999997</v>
      </c>
      <c r="BK2473" s="6">
        <f>SUM($R$5:S2475)-$AB$2</f>
        <v>796.43670046400098</v>
      </c>
      <c r="BL2473" s="6">
        <f>SUM($R$5:T2475)-$AB$2</f>
        <v>2392.500044623996</v>
      </c>
      <c r="BM2473" s="6">
        <f>SUM($R$5:U2475)-$AB$2</f>
        <v>4626.9887264480049</v>
      </c>
      <c r="BN2473" s="6">
        <f>SUM($R$5:V2475)-$AB$2</f>
        <v>7819.1154147680127</v>
      </c>
      <c r="BO2473" s="6">
        <f>SUM($R$5:W2475)-$AB$2</f>
        <v>11649.667440751993</v>
      </c>
      <c r="BP2473" s="16"/>
    </row>
    <row r="2474" spans="1:68" x14ac:dyDescent="0.45">
      <c r="A2474" s="1">
        <v>2008</v>
      </c>
      <c r="B2474" s="1">
        <v>4</v>
      </c>
      <c r="C2474" s="1">
        <v>13</v>
      </c>
      <c r="D2474" s="1">
        <v>12</v>
      </c>
      <c r="E2474" s="1">
        <v>15.6</v>
      </c>
      <c r="F2474" s="1">
        <v>288.20999999999998</v>
      </c>
      <c r="G2474" s="4"/>
      <c r="H2474" s="4"/>
      <c r="Q2474" s="1">
        <v>9</v>
      </c>
      <c r="R2474" s="6">
        <f t="shared" si="3280"/>
        <v>0.11170219999999999</v>
      </c>
      <c r="S2474" s="6">
        <f t="shared" si="3281"/>
        <v>0.43340453599999995</v>
      </c>
      <c r="T2474" s="6">
        <f t="shared" si="3282"/>
        <v>1.0835113399999998</v>
      </c>
      <c r="U2474" s="6">
        <f t="shared" si="3283"/>
        <v>1.5169158759999999</v>
      </c>
      <c r="V2474" s="6">
        <f t="shared" si="3284"/>
        <v>2.1670226799999996</v>
      </c>
      <c r="W2474" s="6">
        <f t="shared" si="3285"/>
        <v>2.6004272159999999</v>
      </c>
      <c r="X2474" s="17"/>
      <c r="Y2474" s="17"/>
      <c r="Z2474" s="17"/>
      <c r="AA2474" s="17"/>
      <c r="AB2474" s="17"/>
      <c r="AC2474" s="17"/>
      <c r="AE2474" s="16"/>
      <c r="AF2474" s="16"/>
      <c r="AG2474" s="16"/>
      <c r="AH2474" s="16"/>
      <c r="AI2474" s="16"/>
      <c r="AJ2474" s="16"/>
      <c r="AL2474" s="16"/>
      <c r="AM2474" s="16"/>
      <c r="AN2474" s="16"/>
      <c r="AO2474" s="16"/>
      <c r="AP2474" s="16"/>
      <c r="AQ2474" s="16"/>
      <c r="BI2474" s="1">
        <v>11</v>
      </c>
      <c r="BJ2474" s="6">
        <f>SUM($R$5:R2476)-$AB$2</f>
        <v>158.29973299999997</v>
      </c>
      <c r="BK2474" s="6">
        <f>SUM($R$5:S2476)-$AB$2</f>
        <v>797.84394704000101</v>
      </c>
      <c r="BL2474" s="6">
        <f>SUM($R$5:T2476)-$AB$2</f>
        <v>2396.7044821399959</v>
      </c>
      <c r="BM2474" s="6">
        <f>SUM($R$5:U2476)-$AB$2</f>
        <v>4635.1092312800056</v>
      </c>
      <c r="BN2474" s="6">
        <f>SUM($R$5:V2476)-$AB$2</f>
        <v>7832.8303014800131</v>
      </c>
      <c r="BO2474" s="6">
        <f>SUM($R$5:W2476)-$AB$2</f>
        <v>11670.095585719995</v>
      </c>
      <c r="BP2474" s="16"/>
    </row>
    <row r="2475" spans="1:68" x14ac:dyDescent="0.45">
      <c r="A2475" s="1">
        <v>2008</v>
      </c>
      <c r="B2475" s="1">
        <v>4</v>
      </c>
      <c r="C2475" s="1">
        <v>13</v>
      </c>
      <c r="D2475" s="1">
        <v>13</v>
      </c>
      <c r="E2475" s="1">
        <v>15.9</v>
      </c>
      <c r="F2475" s="1">
        <v>304.63</v>
      </c>
      <c r="G2475" s="4"/>
      <c r="H2475" s="4"/>
      <c r="Q2475" s="1">
        <v>10</v>
      </c>
      <c r="R2475" s="6">
        <f t="shared" si="3280"/>
        <v>0.38539839999999997</v>
      </c>
      <c r="S2475" s="6">
        <f t="shared" si="3281"/>
        <v>1.495345792</v>
      </c>
      <c r="T2475" s="6">
        <f t="shared" si="3282"/>
        <v>3.7383644799999995</v>
      </c>
      <c r="U2475" s="6">
        <f t="shared" si="3283"/>
        <v>5.2337102719999997</v>
      </c>
      <c r="V2475" s="6">
        <f t="shared" si="3284"/>
        <v>7.4767289599999991</v>
      </c>
      <c r="W2475" s="6">
        <f t="shared" si="3285"/>
        <v>8.972074752000001</v>
      </c>
      <c r="X2475" s="17"/>
      <c r="Y2475" s="17"/>
      <c r="Z2475" s="17"/>
      <c r="AA2475" s="17"/>
      <c r="AB2475" s="17"/>
      <c r="AC2475" s="17"/>
      <c r="AE2475" s="16"/>
      <c r="AF2475" s="16"/>
      <c r="AG2475" s="16"/>
      <c r="AH2475" s="16"/>
      <c r="AI2475" s="16"/>
      <c r="AJ2475" s="16"/>
      <c r="AL2475" s="16"/>
      <c r="AM2475" s="16"/>
      <c r="AN2475" s="16"/>
      <c r="AO2475" s="16"/>
      <c r="AP2475" s="16"/>
      <c r="AQ2475" s="16"/>
      <c r="BI2475" s="1">
        <v>12</v>
      </c>
      <c r="BJ2475" s="6">
        <f t="shared" ref="BJ2475" si="3316">R2477-$AB$2</f>
        <v>-6.3640882000000003</v>
      </c>
      <c r="BK2475" s="6">
        <f t="shared" ref="BK2475" si="3317">S2477-$AB$2</f>
        <v>-5.8826622159999999</v>
      </c>
      <c r="BL2475" s="6">
        <f t="shared" ref="BL2475" si="3318">T2477-$AB$2</f>
        <v>-4.9097805400000007</v>
      </c>
      <c r="BM2475" s="6">
        <f t="shared" ref="BM2475" si="3319">U2477-$AB$2</f>
        <v>-4.2611927559999998</v>
      </c>
      <c r="BN2475" s="6">
        <f t="shared" ref="BN2475" si="3320">V2477-$AB$2</f>
        <v>-3.2883110800000011</v>
      </c>
      <c r="BO2475" s="6">
        <f t="shared" ref="BO2475" si="3321">W2477-$AB$2</f>
        <v>-2.6397232960000006</v>
      </c>
      <c r="BP2475" s="16"/>
    </row>
    <row r="2476" spans="1:68" x14ac:dyDescent="0.45">
      <c r="A2476" s="1">
        <v>2008</v>
      </c>
      <c r="B2476" s="1">
        <v>4</v>
      </c>
      <c r="C2476" s="1">
        <v>13</v>
      </c>
      <c r="D2476" s="1">
        <v>14</v>
      </c>
      <c r="E2476" s="1">
        <v>16.100000000000001</v>
      </c>
      <c r="F2476" s="1">
        <v>256.66000000000003</v>
      </c>
      <c r="G2476" s="4"/>
      <c r="H2476" s="4"/>
      <c r="Q2476" s="1">
        <v>11</v>
      </c>
      <c r="R2476" s="6">
        <f t="shared" si="3280"/>
        <v>0.28837019999999997</v>
      </c>
      <c r="S2476" s="6">
        <f t="shared" si="3281"/>
        <v>1.1188763759999998</v>
      </c>
      <c r="T2476" s="6">
        <f t="shared" si="3282"/>
        <v>2.7971909399999997</v>
      </c>
      <c r="U2476" s="6">
        <f t="shared" si="3283"/>
        <v>3.916067315999999</v>
      </c>
      <c r="V2476" s="6">
        <f t="shared" si="3284"/>
        <v>5.5943818799999994</v>
      </c>
      <c r="W2476" s="6">
        <f t="shared" si="3285"/>
        <v>6.7132582559999996</v>
      </c>
      <c r="X2476" s="17"/>
      <c r="Y2476" s="17"/>
      <c r="Z2476" s="17"/>
      <c r="AA2476" s="17"/>
      <c r="AB2476" s="17"/>
      <c r="AC2476" s="17"/>
      <c r="AE2476" s="16"/>
      <c r="AF2476" s="16"/>
      <c r="AG2476" s="16"/>
      <c r="AH2476" s="16"/>
      <c r="AI2476" s="16"/>
      <c r="AJ2476" s="16"/>
      <c r="AL2476" s="16"/>
      <c r="AM2476" s="16"/>
      <c r="AN2476" s="16"/>
      <c r="AO2476" s="16"/>
      <c r="AP2476" s="16"/>
      <c r="AQ2476" s="16"/>
      <c r="BI2476" s="1">
        <v>13</v>
      </c>
      <c r="BJ2476" s="6">
        <f>SUM($R$5:R2478)-$AB$2</f>
        <v>158.64358019999997</v>
      </c>
      <c r="BK2476" s="6">
        <f>SUM($R$5:S2478)-$AB$2</f>
        <v>799.52192137600105</v>
      </c>
      <c r="BL2476" s="6">
        <f>SUM($R$5:T2478)-$AB$2</f>
        <v>2401.7177743159959</v>
      </c>
      <c r="BM2476" s="6">
        <f>SUM($R$5:U2478)-$AB$2</f>
        <v>4644.791968432005</v>
      </c>
      <c r="BN2476" s="6">
        <f>SUM($R$5:V2478)-$AB$2</f>
        <v>7849.183674312012</v>
      </c>
      <c r="BO2476" s="6">
        <f>SUM($R$5:W2478)-$AB$2</f>
        <v>11694.453721367998</v>
      </c>
      <c r="BP2476" s="16"/>
    </row>
    <row r="2477" spans="1:68" x14ac:dyDescent="0.45">
      <c r="A2477" s="1">
        <v>2008</v>
      </c>
      <c r="B2477" s="1">
        <v>4</v>
      </c>
      <c r="C2477" s="1">
        <v>13</v>
      </c>
      <c r="D2477" s="1">
        <v>15</v>
      </c>
      <c r="E2477" s="1">
        <v>16.2</v>
      </c>
      <c r="F2477" s="1">
        <v>308.95</v>
      </c>
      <c r="G2477" s="4"/>
      <c r="H2477" s="4"/>
      <c r="Q2477" s="1">
        <v>12</v>
      </c>
      <c r="R2477" s="6">
        <f t="shared" si="3280"/>
        <v>0.16716179999999997</v>
      </c>
      <c r="S2477" s="6">
        <f t="shared" si="3281"/>
        <v>0.64858778399999983</v>
      </c>
      <c r="T2477" s="6">
        <f t="shared" si="3282"/>
        <v>1.6214694599999995</v>
      </c>
      <c r="U2477" s="6">
        <f t="shared" si="3283"/>
        <v>2.2700572439999998</v>
      </c>
      <c r="V2477" s="6">
        <f t="shared" si="3284"/>
        <v>3.2429389199999989</v>
      </c>
      <c r="W2477" s="6">
        <f t="shared" si="3285"/>
        <v>3.8915267039999994</v>
      </c>
      <c r="X2477" s="17">
        <f t="shared" ref="X2477" si="3322">SUM(R2477:R2501)-$AA$2</f>
        <v>-3.9397128000000001</v>
      </c>
      <c r="Y2477" s="17">
        <f t="shared" ref="Y2477" si="3323">SUM(S2477:S2501)-$AA$2</f>
        <v>1.6429143359999996</v>
      </c>
      <c r="Z2477" s="17">
        <f t="shared" ref="Z2477" si="3324">SUM(T2477:T2501)-$AA$2</f>
        <v>12.924473339999999</v>
      </c>
      <c r="AA2477" s="17">
        <f t="shared" ref="AA2477" si="3325">SUM(U2477:U2501)-$AA$2</f>
        <v>20.445512676</v>
      </c>
      <c r="AB2477" s="17">
        <f t="shared" ref="AB2477" si="3326">SUM(V2477:V2501)-$AA$2</f>
        <v>31.727071679999998</v>
      </c>
      <c r="AC2477" s="17">
        <f t="shared" ref="AC2477" si="3327">SUM(W2477:W2501)-$AA$2</f>
        <v>39.248111015999996</v>
      </c>
      <c r="AE2477" s="16">
        <f t="shared" ref="AE2477" si="3328">IF(X2477&gt;0,1,0)</f>
        <v>0</v>
      </c>
      <c r="AF2477" s="16">
        <f t="shared" ref="AF2477" si="3329">IF(Y2477&gt;0,1,0)</f>
        <v>1</v>
      </c>
      <c r="AG2477" s="16">
        <f t="shared" ref="AG2477" si="3330">IF(Z2477&gt;0,1,0)</f>
        <v>1</v>
      </c>
      <c r="AH2477" s="16">
        <f t="shared" ref="AH2477" si="3331">IF(AA2477&gt;0,1,0)</f>
        <v>1</v>
      </c>
      <c r="AI2477" s="16">
        <f t="shared" ref="AI2477" si="3332">IF(AB2477&gt;0,1,0)</f>
        <v>1</v>
      </c>
      <c r="AJ2477" s="16">
        <f t="shared" ref="AJ2477" si="3333">IF(AC2477&gt;0,1,0)</f>
        <v>1</v>
      </c>
      <c r="AL2477" s="16">
        <f t="shared" ref="AL2477" si="3334">IF(X2477&lt;0,ABS(X2477*$AP$1),0)</f>
        <v>0</v>
      </c>
      <c r="AM2477" s="16">
        <f t="shared" ref="AM2477" si="3335">IF(Y2477&lt;0,ABS(Y2477*$AP$1),0)</f>
        <v>0</v>
      </c>
      <c r="AN2477" s="16">
        <f t="shared" ref="AN2477" si="3336">IF(Z2477&lt;0,ABS(Z2477*$AP$1),0)</f>
        <v>0</v>
      </c>
      <c r="AO2477" s="16">
        <f t="shared" ref="AO2477" si="3337">IF(AA2477&lt;0,ABS(AA2477*$AP$1),0)</f>
        <v>0</v>
      </c>
      <c r="AP2477" s="16">
        <f t="shared" ref="AP2477" si="3338">IF(AB2477&lt;0,ABS(AB2477*$AP$1),0)</f>
        <v>0</v>
      </c>
      <c r="AQ2477" s="16">
        <f t="shared" ref="AQ2477" si="3339">IF(AC2477&lt;0,ABS(AC2477*$AP$1),0)</f>
        <v>0</v>
      </c>
      <c r="BI2477" s="1">
        <v>14</v>
      </c>
      <c r="BJ2477" s="6">
        <f>SUM($R$5:R2479)-$AB$2</f>
        <v>158.79244299999996</v>
      </c>
      <c r="BK2477" s="6">
        <f>SUM($R$5:S2479)-$AB$2</f>
        <v>800.24837184000103</v>
      </c>
      <c r="BL2477" s="6">
        <f>SUM($R$5:T2479)-$AB$2</f>
        <v>2403.8881939399962</v>
      </c>
      <c r="BM2477" s="6">
        <f>SUM($R$5:U2479)-$AB$2</f>
        <v>4648.9839448800049</v>
      </c>
      <c r="BN2477" s="6">
        <f>SUM($R$5:V2479)-$AB$2</f>
        <v>7856.263589080012</v>
      </c>
      <c r="BO2477" s="6">
        <f>SUM($R$5:W2479)-$AB$2</f>
        <v>11704.999162119999</v>
      </c>
      <c r="BP2477" s="16"/>
    </row>
    <row r="2478" spans="1:68" x14ac:dyDescent="0.45">
      <c r="A2478" s="1">
        <v>2008</v>
      </c>
      <c r="B2478" s="1">
        <v>4</v>
      </c>
      <c r="C2478" s="1">
        <v>13</v>
      </c>
      <c r="D2478" s="1">
        <v>16</v>
      </c>
      <c r="E2478" s="1">
        <v>16.3</v>
      </c>
      <c r="F2478" s="1">
        <v>314.08</v>
      </c>
      <c r="G2478" s="4"/>
      <c r="H2478" s="4"/>
      <c r="Q2478" s="1">
        <v>13</v>
      </c>
      <c r="R2478" s="6">
        <f t="shared" si="3280"/>
        <v>0.17668539999999999</v>
      </c>
      <c r="S2478" s="6">
        <f t="shared" si="3281"/>
        <v>0.68553935199999994</v>
      </c>
      <c r="T2478" s="6">
        <f t="shared" si="3282"/>
        <v>1.7138483799999997</v>
      </c>
      <c r="U2478" s="6">
        <f t="shared" si="3283"/>
        <v>2.3993877319999997</v>
      </c>
      <c r="V2478" s="6">
        <f t="shared" si="3284"/>
        <v>3.4276967599999995</v>
      </c>
      <c r="W2478" s="6">
        <f t="shared" si="3285"/>
        <v>4.1132361119999992</v>
      </c>
      <c r="X2478" s="17"/>
      <c r="Y2478" s="17"/>
      <c r="Z2478" s="17"/>
      <c r="AA2478" s="17"/>
      <c r="AB2478" s="17"/>
      <c r="AC2478" s="17"/>
      <c r="AE2478" s="16"/>
      <c r="AF2478" s="16"/>
      <c r="AG2478" s="16"/>
      <c r="AH2478" s="16"/>
      <c r="AI2478" s="16"/>
      <c r="AJ2478" s="16"/>
      <c r="AL2478" s="16"/>
      <c r="AM2478" s="16"/>
      <c r="AN2478" s="16"/>
      <c r="AO2478" s="16"/>
      <c r="AP2478" s="16"/>
      <c r="AQ2478" s="16"/>
      <c r="BI2478" s="1">
        <v>15</v>
      </c>
      <c r="BJ2478" s="6">
        <f>SUM($R$5:R2480)-$AB$2</f>
        <v>158.97163399999997</v>
      </c>
      <c r="BK2478" s="6">
        <f>SUM($R$5:S2480)-$AB$2</f>
        <v>801.122823920001</v>
      </c>
      <c r="BL2478" s="6">
        <f>SUM($R$5:T2480)-$AB$2</f>
        <v>2406.5007987199961</v>
      </c>
      <c r="BM2478" s="6">
        <f>SUM($R$5:U2480)-$AB$2</f>
        <v>4654.0299634400044</v>
      </c>
      <c r="BN2478" s="6">
        <f>SUM($R$5:V2480)-$AB$2</f>
        <v>7864.7859130400111</v>
      </c>
      <c r="BO2478" s="6">
        <f>SUM($R$5:W2480)-$AB$2</f>
        <v>11717.693052559996</v>
      </c>
      <c r="BP2478" s="16"/>
    </row>
    <row r="2479" spans="1:68" x14ac:dyDescent="0.45">
      <c r="A2479" s="1">
        <v>2008</v>
      </c>
      <c r="B2479" s="1">
        <v>4</v>
      </c>
      <c r="C2479" s="1">
        <v>13</v>
      </c>
      <c r="D2479" s="1">
        <v>17</v>
      </c>
      <c r="E2479" s="1">
        <v>15.9</v>
      </c>
      <c r="F2479" s="1">
        <v>148.05000000000001</v>
      </c>
      <c r="G2479" s="4"/>
      <c r="H2479" s="4"/>
      <c r="Q2479" s="1">
        <v>14</v>
      </c>
      <c r="R2479" s="6">
        <f t="shared" si="3280"/>
        <v>0.14886279999999999</v>
      </c>
      <c r="S2479" s="6">
        <f t="shared" si="3281"/>
        <v>0.57758766399999995</v>
      </c>
      <c r="T2479" s="6">
        <f t="shared" si="3282"/>
        <v>1.44396916</v>
      </c>
      <c r="U2479" s="6">
        <f t="shared" si="3283"/>
        <v>2.0215568240000001</v>
      </c>
      <c r="V2479" s="6">
        <f t="shared" si="3284"/>
        <v>2.8879383199999999</v>
      </c>
      <c r="W2479" s="6">
        <f t="shared" si="3285"/>
        <v>3.4655259839999997</v>
      </c>
      <c r="X2479" s="17"/>
      <c r="Y2479" s="17"/>
      <c r="Z2479" s="17"/>
      <c r="AA2479" s="17"/>
      <c r="AB2479" s="17"/>
      <c r="AC2479" s="17"/>
      <c r="AE2479" s="16"/>
      <c r="AF2479" s="16"/>
      <c r="AG2479" s="16"/>
      <c r="AH2479" s="16"/>
      <c r="AI2479" s="16"/>
      <c r="AJ2479" s="16"/>
      <c r="AL2479" s="16"/>
      <c r="AM2479" s="16"/>
      <c r="AN2479" s="16"/>
      <c r="AO2479" s="16"/>
      <c r="AP2479" s="16"/>
      <c r="AQ2479" s="16"/>
      <c r="BI2479" s="1">
        <v>16</v>
      </c>
      <c r="BJ2479" s="6">
        <f>SUM($R$5:R2481)-$AB$2</f>
        <v>159.15380039999997</v>
      </c>
      <c r="BK2479" s="6">
        <f>SUM($R$5:S2481)-$AB$2</f>
        <v>802.01179595200108</v>
      </c>
      <c r="BL2479" s="6">
        <f>SUM($R$5:T2481)-$AB$2</f>
        <v>2409.156784831996</v>
      </c>
      <c r="BM2479" s="6">
        <f>SUM($R$5:U2481)-$AB$2</f>
        <v>4659.1597692640044</v>
      </c>
      <c r="BN2479" s="6">
        <f>SUM($R$5:V2481)-$AB$2</f>
        <v>7873.4497470240112</v>
      </c>
      <c r="BO2479" s="6">
        <f>SUM($R$5:W2481)-$AB$2</f>
        <v>11730.597720335998</v>
      </c>
      <c r="BP2479" s="16"/>
    </row>
    <row r="2480" spans="1:68" x14ac:dyDescent="0.45">
      <c r="A2480" s="1">
        <v>2008</v>
      </c>
      <c r="B2480" s="1">
        <v>4</v>
      </c>
      <c r="C2480" s="1">
        <v>13</v>
      </c>
      <c r="D2480" s="1">
        <v>18</v>
      </c>
      <c r="E2480" s="1">
        <v>15.7</v>
      </c>
      <c r="F2480" s="1">
        <v>120.1</v>
      </c>
      <c r="G2480" s="4"/>
      <c r="H2480" s="4"/>
      <c r="Q2480" s="1">
        <v>15</v>
      </c>
      <c r="R2480" s="6">
        <f t="shared" si="3280"/>
        <v>0.17919099999999996</v>
      </c>
      <c r="S2480" s="6">
        <f t="shared" si="3281"/>
        <v>0.69526107999999986</v>
      </c>
      <c r="T2480" s="6">
        <f t="shared" si="3282"/>
        <v>1.7381526999999997</v>
      </c>
      <c r="U2480" s="6">
        <f t="shared" si="3283"/>
        <v>2.43341378</v>
      </c>
      <c r="V2480" s="6">
        <f t="shared" si="3284"/>
        <v>3.4763053999999993</v>
      </c>
      <c r="W2480" s="6">
        <f t="shared" si="3285"/>
        <v>4.1715664799999992</v>
      </c>
      <c r="X2480" s="17"/>
      <c r="Y2480" s="17"/>
      <c r="Z2480" s="17"/>
      <c r="AA2480" s="17"/>
      <c r="AB2480" s="17"/>
      <c r="AC2480" s="17"/>
      <c r="AE2480" s="16"/>
      <c r="AF2480" s="16"/>
      <c r="AG2480" s="16"/>
      <c r="AH2480" s="16"/>
      <c r="AI2480" s="16"/>
      <c r="AJ2480" s="16"/>
      <c r="AL2480" s="16"/>
      <c r="AM2480" s="16"/>
      <c r="AN2480" s="16"/>
      <c r="AO2480" s="16"/>
      <c r="AP2480" s="16"/>
      <c r="AQ2480" s="16"/>
      <c r="BI2480" s="1">
        <v>17</v>
      </c>
      <c r="BJ2480" s="6">
        <f>SUM($R$5:R2482)-$AB$2</f>
        <v>159.23966939999997</v>
      </c>
      <c r="BK2480" s="6">
        <f>SUM($R$5:S2482)-$AB$2</f>
        <v>802.43083667200108</v>
      </c>
      <c r="BL2480" s="6">
        <f>SUM($R$5:T2482)-$AB$2</f>
        <v>2410.408754851996</v>
      </c>
      <c r="BM2480" s="6">
        <f>SUM($R$5:U2482)-$AB$2</f>
        <v>4661.5778403040031</v>
      </c>
      <c r="BN2480" s="6">
        <f>SUM($R$5:V2482)-$AB$2</f>
        <v>7877.5336766640103</v>
      </c>
      <c r="BO2480" s="6">
        <f>SUM($R$5:W2482)-$AB$2</f>
        <v>11736.680680295998</v>
      </c>
      <c r="BP2480" s="16"/>
    </row>
    <row r="2481" spans="1:68" x14ac:dyDescent="0.45">
      <c r="A2481" s="1">
        <v>2008</v>
      </c>
      <c r="B2481" s="1">
        <v>4</v>
      </c>
      <c r="C2481" s="1">
        <v>13</v>
      </c>
      <c r="D2481" s="1">
        <v>19</v>
      </c>
      <c r="E2481" s="1">
        <v>14.9</v>
      </c>
      <c r="F2481" s="1">
        <v>16</v>
      </c>
      <c r="G2481" s="4"/>
      <c r="H2481" s="4"/>
      <c r="Q2481" s="1">
        <v>16</v>
      </c>
      <c r="R2481" s="6">
        <f t="shared" si="3280"/>
        <v>0.18216639999999998</v>
      </c>
      <c r="S2481" s="6">
        <f t="shared" si="3281"/>
        <v>0.70680563199999991</v>
      </c>
      <c r="T2481" s="6">
        <f t="shared" si="3282"/>
        <v>1.7670140799999996</v>
      </c>
      <c r="U2481" s="6">
        <f t="shared" si="3283"/>
        <v>2.4738197120000001</v>
      </c>
      <c r="V2481" s="6">
        <f t="shared" si="3284"/>
        <v>3.5340281599999992</v>
      </c>
      <c r="W2481" s="6">
        <f t="shared" si="3285"/>
        <v>4.2408337919999992</v>
      </c>
      <c r="X2481" s="17"/>
      <c r="Y2481" s="17"/>
      <c r="Z2481" s="17"/>
      <c r="AA2481" s="17"/>
      <c r="AB2481" s="17"/>
      <c r="AC2481" s="17"/>
      <c r="AE2481" s="16"/>
      <c r="AF2481" s="16"/>
      <c r="AG2481" s="16"/>
      <c r="AH2481" s="16"/>
      <c r="AI2481" s="16"/>
      <c r="AJ2481" s="16"/>
      <c r="AL2481" s="16"/>
      <c r="AM2481" s="16"/>
      <c r="AN2481" s="16"/>
      <c r="AO2481" s="16"/>
      <c r="AP2481" s="16"/>
      <c r="AQ2481" s="16"/>
      <c r="BI2481" s="1">
        <v>18</v>
      </c>
      <c r="BJ2481" s="6">
        <f>SUM($R$5:R2483)-$AB$2</f>
        <v>159.30932739999997</v>
      </c>
      <c r="BK2481" s="6">
        <f>SUM($R$5:S2483)-$AB$2</f>
        <v>802.77076771200109</v>
      </c>
      <c r="BL2481" s="6">
        <f>SUM($R$5:T2483)-$AB$2</f>
        <v>2411.4243684919961</v>
      </c>
      <c r="BM2481" s="6">
        <f>SUM($R$5:U2483)-$AB$2</f>
        <v>4663.5394095840029</v>
      </c>
      <c r="BN2481" s="6">
        <f>SUM($R$5:V2483)-$AB$2</f>
        <v>7880.8466111440102</v>
      </c>
      <c r="BO2481" s="6">
        <f>SUM($R$5:W2483)-$AB$2</f>
        <v>11741.615253015998</v>
      </c>
      <c r="BP2481" s="16"/>
    </row>
    <row r="2482" spans="1:68" x14ac:dyDescent="0.45">
      <c r="A2482" s="1">
        <v>2008</v>
      </c>
      <c r="B2482" s="1">
        <v>4</v>
      </c>
      <c r="C2482" s="1">
        <v>13</v>
      </c>
      <c r="D2482" s="1">
        <v>20</v>
      </c>
      <c r="E2482" s="1">
        <v>14.5</v>
      </c>
      <c r="F2482" s="1">
        <v>0</v>
      </c>
      <c r="G2482" s="4"/>
      <c r="H2482" s="4"/>
      <c r="Q2482" s="1">
        <v>17</v>
      </c>
      <c r="R2482" s="6">
        <f t="shared" si="3280"/>
        <v>8.5869000000000001E-2</v>
      </c>
      <c r="S2482" s="6">
        <f t="shared" si="3281"/>
        <v>0.33317172</v>
      </c>
      <c r="T2482" s="6">
        <f t="shared" si="3282"/>
        <v>0.83292929999999987</v>
      </c>
      <c r="U2482" s="6">
        <f t="shared" si="3283"/>
        <v>1.1661010200000002</v>
      </c>
      <c r="V2482" s="6">
        <f t="shared" si="3284"/>
        <v>1.6658585999999997</v>
      </c>
      <c r="W2482" s="6">
        <f t="shared" si="3285"/>
        <v>1.9990303200000001</v>
      </c>
      <c r="X2482" s="17"/>
      <c r="Y2482" s="17"/>
      <c r="Z2482" s="17"/>
      <c r="AA2482" s="17"/>
      <c r="AB2482" s="17"/>
      <c r="AC2482" s="17"/>
      <c r="AE2482" s="16"/>
      <c r="AF2482" s="16"/>
      <c r="AG2482" s="16"/>
      <c r="AH2482" s="16"/>
      <c r="AI2482" s="16"/>
      <c r="AJ2482" s="16"/>
      <c r="AL2482" s="16"/>
      <c r="AM2482" s="16"/>
      <c r="AN2482" s="16"/>
      <c r="AO2482" s="16"/>
      <c r="AP2482" s="16"/>
      <c r="AQ2482" s="16"/>
      <c r="BI2482" s="1">
        <v>19</v>
      </c>
      <c r="BJ2482" s="6">
        <f>SUM($R$5:R2484)-$AB$2</f>
        <v>159.31860739999996</v>
      </c>
      <c r="BK2482" s="6">
        <f>SUM($R$5:S2484)-$AB$2</f>
        <v>802.8160541120011</v>
      </c>
      <c r="BL2482" s="6">
        <f>SUM($R$5:T2484)-$AB$2</f>
        <v>2411.5596708919966</v>
      </c>
      <c r="BM2482" s="6">
        <f>SUM($R$5:U2484)-$AB$2</f>
        <v>4663.8007343840027</v>
      </c>
      <c r="BN2482" s="6">
        <f>SUM($R$5:V2484)-$AB$2</f>
        <v>7881.2879679440102</v>
      </c>
      <c r="BO2482" s="6">
        <f>SUM($R$5:W2484)-$AB$2</f>
        <v>11742.272648215998</v>
      </c>
      <c r="BP2482" s="16"/>
    </row>
    <row r="2483" spans="1:68" x14ac:dyDescent="0.45">
      <c r="A2483" s="1">
        <v>2008</v>
      </c>
      <c r="B2483" s="1">
        <v>4</v>
      </c>
      <c r="C2483" s="1">
        <v>13</v>
      </c>
      <c r="D2483" s="1">
        <v>21</v>
      </c>
      <c r="E2483" s="1">
        <v>14.2</v>
      </c>
      <c r="F2483" s="1">
        <v>0</v>
      </c>
      <c r="G2483" s="4"/>
      <c r="H2483" s="4"/>
      <c r="Q2483" s="1">
        <v>18</v>
      </c>
      <c r="R2483" s="6">
        <f t="shared" si="3280"/>
        <v>6.9657999999999984E-2</v>
      </c>
      <c r="S2483" s="6">
        <f t="shared" si="3281"/>
        <v>0.27027303999999991</v>
      </c>
      <c r="T2483" s="6">
        <f t="shared" si="3282"/>
        <v>0.67568259999999991</v>
      </c>
      <c r="U2483" s="6">
        <f t="shared" si="3283"/>
        <v>0.94595563999999976</v>
      </c>
      <c r="V2483" s="6">
        <f t="shared" si="3284"/>
        <v>1.3513651999999998</v>
      </c>
      <c r="W2483" s="6">
        <f t="shared" si="3285"/>
        <v>1.6216382399999998</v>
      </c>
      <c r="X2483" s="17"/>
      <c r="Y2483" s="17"/>
      <c r="Z2483" s="17"/>
      <c r="AA2483" s="17"/>
      <c r="AB2483" s="17"/>
      <c r="AC2483" s="17"/>
      <c r="AE2483" s="16"/>
      <c r="AF2483" s="16"/>
      <c r="AG2483" s="16"/>
      <c r="AH2483" s="16"/>
      <c r="AI2483" s="16"/>
      <c r="AJ2483" s="16"/>
      <c r="AL2483" s="16"/>
      <c r="AM2483" s="16"/>
      <c r="AN2483" s="16"/>
      <c r="AO2483" s="16"/>
      <c r="AP2483" s="16"/>
      <c r="AQ2483" s="16"/>
      <c r="BI2483" s="1">
        <v>20</v>
      </c>
      <c r="BJ2483" s="6">
        <f>SUM($R$5:R2485)-$AB$2</f>
        <v>159.31860739999996</v>
      </c>
      <c r="BK2483" s="6">
        <f>SUM($R$5:S2485)-$AB$2</f>
        <v>802.8160541120011</v>
      </c>
      <c r="BL2483" s="6">
        <f>SUM($R$5:T2485)-$AB$2</f>
        <v>2411.5596708919966</v>
      </c>
      <c r="BM2483" s="6">
        <f>SUM($R$5:U2485)-$AB$2</f>
        <v>4663.8007343840027</v>
      </c>
      <c r="BN2483" s="6">
        <f>SUM($R$5:V2485)-$AB$2</f>
        <v>7881.2879679440102</v>
      </c>
      <c r="BO2483" s="6">
        <f>SUM($R$5:W2485)-$AB$2</f>
        <v>11742.272648215998</v>
      </c>
      <c r="BP2483" s="16"/>
    </row>
    <row r="2484" spans="1:68" x14ac:dyDescent="0.45">
      <c r="A2484" s="1">
        <v>2008</v>
      </c>
      <c r="B2484" s="1">
        <v>4</v>
      </c>
      <c r="C2484" s="1">
        <v>13</v>
      </c>
      <c r="D2484" s="1">
        <v>22</v>
      </c>
      <c r="E2484" s="1">
        <v>14.1</v>
      </c>
      <c r="F2484" s="1">
        <v>0</v>
      </c>
      <c r="G2484" s="4"/>
      <c r="H2484" s="4"/>
      <c r="Q2484" s="1">
        <v>19</v>
      </c>
      <c r="R2484" s="6">
        <f t="shared" si="3280"/>
        <v>9.2800000000000001E-3</v>
      </c>
      <c r="S2484" s="6">
        <f t="shared" si="3281"/>
        <v>3.6006400000000001E-2</v>
      </c>
      <c r="T2484" s="6">
        <f t="shared" si="3282"/>
        <v>9.0015999999999985E-2</v>
      </c>
      <c r="U2484" s="6">
        <f t="shared" si="3283"/>
        <v>0.12602239999999998</v>
      </c>
      <c r="V2484" s="6">
        <f t="shared" si="3284"/>
        <v>0.18003199999999997</v>
      </c>
      <c r="W2484" s="6">
        <f t="shared" si="3285"/>
        <v>0.21603839999999999</v>
      </c>
      <c r="X2484" s="17"/>
      <c r="Y2484" s="17"/>
      <c r="Z2484" s="17"/>
      <c r="AA2484" s="17"/>
      <c r="AB2484" s="17"/>
      <c r="AC2484" s="17"/>
      <c r="AE2484" s="16"/>
      <c r="AF2484" s="16"/>
      <c r="AG2484" s="16"/>
      <c r="AH2484" s="16"/>
      <c r="AI2484" s="16"/>
      <c r="AJ2484" s="16"/>
      <c r="AL2484" s="16"/>
      <c r="AM2484" s="16"/>
      <c r="AN2484" s="16"/>
      <c r="AO2484" s="16"/>
      <c r="AP2484" s="16"/>
      <c r="AQ2484" s="16"/>
      <c r="BI2484" s="1">
        <v>21</v>
      </c>
      <c r="BJ2484" s="6">
        <f>SUM($R$5:R2486)-$AB$2</f>
        <v>159.31860739999996</v>
      </c>
      <c r="BK2484" s="6">
        <f>SUM($R$5:S2486)-$AB$2</f>
        <v>802.8160541120011</v>
      </c>
      <c r="BL2484" s="6">
        <f>SUM($R$5:T2486)-$AB$2</f>
        <v>2411.5596708919966</v>
      </c>
      <c r="BM2484" s="6">
        <f>SUM($R$5:U2486)-$AB$2</f>
        <v>4663.8007343840027</v>
      </c>
      <c r="BN2484" s="6">
        <f>SUM($R$5:V2486)-$AB$2</f>
        <v>7881.2879679440102</v>
      </c>
      <c r="BO2484" s="6">
        <f>SUM($R$5:W2486)-$AB$2</f>
        <v>11742.272648215998</v>
      </c>
      <c r="BP2484" s="16"/>
    </row>
    <row r="2485" spans="1:68" x14ac:dyDescent="0.45">
      <c r="A2485" s="1">
        <v>2008</v>
      </c>
      <c r="B2485" s="1">
        <v>4</v>
      </c>
      <c r="C2485" s="1">
        <v>13</v>
      </c>
      <c r="D2485" s="1">
        <v>23</v>
      </c>
      <c r="E2485" s="1">
        <v>13.8</v>
      </c>
      <c r="F2485" s="1">
        <v>0</v>
      </c>
      <c r="G2485" s="4"/>
      <c r="H2485" s="4"/>
      <c r="Q2485" s="1">
        <v>20</v>
      </c>
      <c r="R2485" s="6">
        <f t="shared" si="3280"/>
        <v>0</v>
      </c>
      <c r="S2485" s="6">
        <f t="shared" si="3281"/>
        <v>0</v>
      </c>
      <c r="T2485" s="6">
        <f t="shared" si="3282"/>
        <v>0</v>
      </c>
      <c r="U2485" s="6">
        <f t="shared" si="3283"/>
        <v>0</v>
      </c>
      <c r="V2485" s="6">
        <f t="shared" si="3284"/>
        <v>0</v>
      </c>
      <c r="W2485" s="6">
        <f t="shared" si="3285"/>
        <v>0</v>
      </c>
      <c r="X2485" s="17"/>
      <c r="Y2485" s="17"/>
      <c r="Z2485" s="17"/>
      <c r="AA2485" s="17"/>
      <c r="AB2485" s="17"/>
      <c r="AC2485" s="17"/>
      <c r="AE2485" s="16"/>
      <c r="AF2485" s="16"/>
      <c r="AG2485" s="16"/>
      <c r="AH2485" s="16"/>
      <c r="AI2485" s="16"/>
      <c r="AJ2485" s="16"/>
      <c r="AL2485" s="16"/>
      <c r="AM2485" s="16"/>
      <c r="AN2485" s="16"/>
      <c r="AO2485" s="16"/>
      <c r="AP2485" s="16"/>
      <c r="AQ2485" s="16"/>
      <c r="BI2485" s="1">
        <v>22</v>
      </c>
      <c r="BJ2485" s="6">
        <f>SUM($R$5:R2487)-$AB$2</f>
        <v>159.31860739999996</v>
      </c>
      <c r="BK2485" s="6">
        <f>SUM($R$5:S2487)-$AB$2</f>
        <v>802.8160541120011</v>
      </c>
      <c r="BL2485" s="6">
        <f>SUM($R$5:T2487)-$AB$2</f>
        <v>2411.5596708919966</v>
      </c>
      <c r="BM2485" s="6">
        <f>SUM($R$5:U2487)-$AB$2</f>
        <v>4663.8007343840027</v>
      </c>
      <c r="BN2485" s="6">
        <f>SUM($R$5:V2487)-$AB$2</f>
        <v>7881.2879679440102</v>
      </c>
      <c r="BO2485" s="6">
        <f>SUM($R$5:W2487)-$AB$2</f>
        <v>11742.272648215998</v>
      </c>
      <c r="BP2485" s="16"/>
    </row>
    <row r="2486" spans="1:68" x14ac:dyDescent="0.45">
      <c r="A2486" s="1">
        <v>2008</v>
      </c>
      <c r="B2486" s="1">
        <v>4</v>
      </c>
      <c r="C2486" s="1">
        <v>14</v>
      </c>
      <c r="D2486" s="1">
        <v>0</v>
      </c>
      <c r="E2486" s="1">
        <v>13.9</v>
      </c>
      <c r="F2486" s="1">
        <v>0</v>
      </c>
      <c r="G2486" s="4"/>
      <c r="H2486" s="4"/>
      <c r="Q2486" s="1">
        <v>21</v>
      </c>
      <c r="R2486" s="6">
        <f t="shared" si="3280"/>
        <v>0</v>
      </c>
      <c r="S2486" s="6">
        <f t="shared" si="3281"/>
        <v>0</v>
      </c>
      <c r="T2486" s="6">
        <f t="shared" si="3282"/>
        <v>0</v>
      </c>
      <c r="U2486" s="6">
        <f t="shared" si="3283"/>
        <v>0</v>
      </c>
      <c r="V2486" s="6">
        <f t="shared" si="3284"/>
        <v>0</v>
      </c>
      <c r="W2486" s="6">
        <f t="shared" si="3285"/>
        <v>0</v>
      </c>
      <c r="X2486" s="17"/>
      <c r="Y2486" s="17"/>
      <c r="Z2486" s="17"/>
      <c r="AA2486" s="17"/>
      <c r="AB2486" s="17"/>
      <c r="AC2486" s="17"/>
      <c r="AE2486" s="16"/>
      <c r="AF2486" s="16"/>
      <c r="AG2486" s="16"/>
      <c r="AH2486" s="16"/>
      <c r="AI2486" s="16"/>
      <c r="AJ2486" s="16"/>
      <c r="AL2486" s="16"/>
      <c r="AM2486" s="16"/>
      <c r="AN2486" s="16"/>
      <c r="AO2486" s="16"/>
      <c r="AP2486" s="16"/>
      <c r="AQ2486" s="16"/>
      <c r="BI2486" s="1">
        <v>23</v>
      </c>
      <c r="BJ2486" s="6">
        <f>SUM($R$5:R2488)-$AB$2</f>
        <v>159.31860739999996</v>
      </c>
      <c r="BK2486" s="6">
        <f>SUM($R$5:S2488)-$AB$2</f>
        <v>802.8160541120011</v>
      </c>
      <c r="BL2486" s="6">
        <f>SUM($R$5:T2488)-$AB$2</f>
        <v>2411.5596708919966</v>
      </c>
      <c r="BM2486" s="6">
        <f>SUM($R$5:U2488)-$AB$2</f>
        <v>4663.8007343840027</v>
      </c>
      <c r="BN2486" s="6">
        <f>SUM($R$5:V2488)-$AB$2</f>
        <v>7881.2879679440102</v>
      </c>
      <c r="BO2486" s="6">
        <f>SUM($R$5:W2488)-$AB$2</f>
        <v>11742.272648215998</v>
      </c>
      <c r="BP2486" s="16"/>
    </row>
    <row r="2487" spans="1:68" x14ac:dyDescent="0.45">
      <c r="A2487" s="1">
        <v>2008</v>
      </c>
      <c r="B2487" s="1">
        <v>4</v>
      </c>
      <c r="C2487" s="1">
        <v>14</v>
      </c>
      <c r="D2487" s="1">
        <v>1</v>
      </c>
      <c r="E2487" s="1">
        <v>13.9</v>
      </c>
      <c r="F2487" s="1">
        <v>0</v>
      </c>
      <c r="G2487" s="4"/>
      <c r="H2487" s="4"/>
      <c r="Q2487" s="1">
        <v>22</v>
      </c>
      <c r="R2487" s="6">
        <f t="shared" si="3280"/>
        <v>0</v>
      </c>
      <c r="S2487" s="6">
        <f t="shared" si="3281"/>
        <v>0</v>
      </c>
      <c r="T2487" s="6">
        <f t="shared" si="3282"/>
        <v>0</v>
      </c>
      <c r="U2487" s="6">
        <f t="shared" si="3283"/>
        <v>0</v>
      </c>
      <c r="V2487" s="6">
        <f t="shared" si="3284"/>
        <v>0</v>
      </c>
      <c r="W2487" s="6">
        <f t="shared" si="3285"/>
        <v>0</v>
      </c>
      <c r="X2487" s="17"/>
      <c r="Y2487" s="17"/>
      <c r="Z2487" s="17"/>
      <c r="AA2487" s="17"/>
      <c r="AB2487" s="17"/>
      <c r="AC2487" s="17"/>
      <c r="AE2487" s="16"/>
      <c r="AF2487" s="16"/>
      <c r="AG2487" s="16"/>
      <c r="AH2487" s="16"/>
      <c r="AI2487" s="16"/>
      <c r="AJ2487" s="16"/>
      <c r="AL2487" s="16"/>
      <c r="AM2487" s="16"/>
      <c r="AN2487" s="16"/>
      <c r="AO2487" s="16"/>
      <c r="AP2487" s="16"/>
      <c r="AQ2487" s="16"/>
      <c r="BI2487" s="1">
        <v>0</v>
      </c>
      <c r="BJ2487" s="6">
        <f t="shared" ref="BJ2487" si="3340">R2489-$AB$2</f>
        <v>-6.53125</v>
      </c>
      <c r="BK2487" s="6">
        <f t="shared" ref="BK2487" si="3341">S2489-$AB$2</f>
        <v>-6.53125</v>
      </c>
      <c r="BL2487" s="6">
        <f t="shared" ref="BL2487" si="3342">T2489-$AB$2</f>
        <v>-6.53125</v>
      </c>
      <c r="BM2487" s="6">
        <f t="shared" ref="BM2487" si="3343">U2489-$AB$2</f>
        <v>-6.53125</v>
      </c>
      <c r="BN2487" s="6">
        <f t="shared" ref="BN2487" si="3344">V2489-$AB$2</f>
        <v>-6.53125</v>
      </c>
      <c r="BO2487" s="6">
        <f t="shared" ref="BO2487" si="3345">W2489-$AB$2</f>
        <v>-6.53125</v>
      </c>
      <c r="BP2487" s="16">
        <v>105</v>
      </c>
    </row>
    <row r="2488" spans="1:68" x14ac:dyDescent="0.45">
      <c r="A2488" s="1">
        <v>2008</v>
      </c>
      <c r="B2488" s="1">
        <v>4</v>
      </c>
      <c r="C2488" s="1">
        <v>14</v>
      </c>
      <c r="D2488" s="1">
        <v>2</v>
      </c>
      <c r="E2488" s="1">
        <v>13.6</v>
      </c>
      <c r="F2488" s="1">
        <v>0</v>
      </c>
      <c r="G2488" s="4"/>
      <c r="H2488" s="4"/>
      <c r="Q2488" s="1">
        <v>23</v>
      </c>
      <c r="R2488" s="6">
        <f t="shared" si="3280"/>
        <v>0</v>
      </c>
      <c r="S2488" s="6">
        <f t="shared" si="3281"/>
        <v>0</v>
      </c>
      <c r="T2488" s="6">
        <f t="shared" si="3282"/>
        <v>0</v>
      </c>
      <c r="U2488" s="6">
        <f t="shared" si="3283"/>
        <v>0</v>
      </c>
      <c r="V2488" s="6">
        <f t="shared" si="3284"/>
        <v>0</v>
      </c>
      <c r="W2488" s="6">
        <f t="shared" si="3285"/>
        <v>0</v>
      </c>
      <c r="X2488" s="17"/>
      <c r="Y2488" s="17"/>
      <c r="Z2488" s="17"/>
      <c r="AA2488" s="17"/>
      <c r="AB2488" s="17"/>
      <c r="AC2488" s="17"/>
      <c r="AE2488" s="16"/>
      <c r="AF2488" s="16"/>
      <c r="AG2488" s="16"/>
      <c r="AH2488" s="16"/>
      <c r="AI2488" s="16"/>
      <c r="AJ2488" s="16"/>
      <c r="AL2488" s="16"/>
      <c r="AM2488" s="16"/>
      <c r="AN2488" s="16"/>
      <c r="AO2488" s="16"/>
      <c r="AP2488" s="16"/>
      <c r="AQ2488" s="16"/>
      <c r="BI2488" s="1">
        <v>1</v>
      </c>
      <c r="BJ2488" s="6">
        <f>SUM($R$5:R2490)-$AB$2</f>
        <v>159.31860739999996</v>
      </c>
      <c r="BK2488" s="6">
        <f>SUM($R$5:S2490)-$AB$2</f>
        <v>802.8160541120011</v>
      </c>
      <c r="BL2488" s="6">
        <f>SUM($R$5:T2490)-$AB$2</f>
        <v>2411.5596708919966</v>
      </c>
      <c r="BM2488" s="6">
        <f>SUM($R$5:U2490)-$AB$2</f>
        <v>4663.8007343840027</v>
      </c>
      <c r="BN2488" s="6">
        <f>SUM($R$5:V2490)-$AB$2</f>
        <v>7881.2879679440102</v>
      </c>
      <c r="BO2488" s="6">
        <f>SUM($R$5:W2490)-$AB$2</f>
        <v>11742.272648215998</v>
      </c>
      <c r="BP2488" s="16"/>
    </row>
    <row r="2489" spans="1:68" x14ac:dyDescent="0.45">
      <c r="A2489" s="1">
        <v>2008</v>
      </c>
      <c r="B2489" s="1">
        <v>4</v>
      </c>
      <c r="C2489" s="1">
        <v>14</v>
      </c>
      <c r="D2489" s="1">
        <v>3</v>
      </c>
      <c r="E2489" s="1">
        <v>13.3</v>
      </c>
      <c r="F2489" s="1">
        <v>0</v>
      </c>
      <c r="G2489" s="4"/>
      <c r="H2489" s="4"/>
      <c r="Q2489" s="1">
        <v>0</v>
      </c>
      <c r="R2489" s="6">
        <f t="shared" si="3280"/>
        <v>0</v>
      </c>
      <c r="S2489" s="6">
        <f t="shared" si="3281"/>
        <v>0</v>
      </c>
      <c r="T2489" s="6">
        <f t="shared" si="3282"/>
        <v>0</v>
      </c>
      <c r="U2489" s="6">
        <f t="shared" si="3283"/>
        <v>0</v>
      </c>
      <c r="V2489" s="6">
        <f t="shared" si="3284"/>
        <v>0</v>
      </c>
      <c r="W2489" s="6">
        <f t="shared" si="3285"/>
        <v>0</v>
      </c>
      <c r="X2489" s="17"/>
      <c r="Y2489" s="17"/>
      <c r="Z2489" s="17"/>
      <c r="AA2489" s="17"/>
      <c r="AB2489" s="17"/>
      <c r="AC2489" s="17"/>
      <c r="AE2489" s="16"/>
      <c r="AF2489" s="16"/>
      <c r="AG2489" s="16"/>
      <c r="AH2489" s="16"/>
      <c r="AI2489" s="16"/>
      <c r="AJ2489" s="16"/>
      <c r="AL2489" s="16"/>
      <c r="AM2489" s="16"/>
      <c r="AN2489" s="16"/>
      <c r="AO2489" s="16"/>
      <c r="AP2489" s="16"/>
      <c r="AQ2489" s="16"/>
      <c r="BI2489" s="1">
        <v>2</v>
      </c>
      <c r="BJ2489" s="6">
        <f>SUM($R$5:R2491)-$AB$2</f>
        <v>159.31860739999996</v>
      </c>
      <c r="BK2489" s="6">
        <f>SUM($R$5:S2491)-$AB$2</f>
        <v>802.8160541120011</v>
      </c>
      <c r="BL2489" s="6">
        <f>SUM($R$5:T2491)-$AB$2</f>
        <v>2411.5596708919966</v>
      </c>
      <c r="BM2489" s="6">
        <f>SUM($R$5:U2491)-$AB$2</f>
        <v>4663.8007343840027</v>
      </c>
      <c r="BN2489" s="6">
        <f>SUM($R$5:V2491)-$AB$2</f>
        <v>7881.2879679440102</v>
      </c>
      <c r="BO2489" s="6">
        <f>SUM($R$5:W2491)-$AB$2</f>
        <v>11742.272648215998</v>
      </c>
      <c r="BP2489" s="16"/>
    </row>
    <row r="2490" spans="1:68" x14ac:dyDescent="0.45">
      <c r="A2490" s="1">
        <v>2008</v>
      </c>
      <c r="B2490" s="1">
        <v>4</v>
      </c>
      <c r="C2490" s="1">
        <v>14</v>
      </c>
      <c r="D2490" s="1">
        <v>4</v>
      </c>
      <c r="E2490" s="1">
        <v>13.1</v>
      </c>
      <c r="F2490" s="1">
        <v>0</v>
      </c>
      <c r="G2490" s="4"/>
      <c r="H2490" s="4"/>
      <c r="Q2490" s="1">
        <v>1</v>
      </c>
      <c r="R2490" s="6">
        <f t="shared" si="3280"/>
        <v>0</v>
      </c>
      <c r="S2490" s="6">
        <f t="shared" si="3281"/>
        <v>0</v>
      </c>
      <c r="T2490" s="6">
        <f t="shared" si="3282"/>
        <v>0</v>
      </c>
      <c r="U2490" s="6">
        <f t="shared" si="3283"/>
        <v>0</v>
      </c>
      <c r="V2490" s="6">
        <f t="shared" si="3284"/>
        <v>0</v>
      </c>
      <c r="W2490" s="6">
        <f t="shared" si="3285"/>
        <v>0</v>
      </c>
      <c r="X2490" s="17"/>
      <c r="Y2490" s="17"/>
      <c r="Z2490" s="17"/>
      <c r="AA2490" s="17"/>
      <c r="AB2490" s="17"/>
      <c r="AC2490" s="17"/>
      <c r="AE2490" s="16"/>
      <c r="AF2490" s="16"/>
      <c r="AG2490" s="16"/>
      <c r="AH2490" s="16"/>
      <c r="AI2490" s="16"/>
      <c r="AJ2490" s="16"/>
      <c r="AL2490" s="16"/>
      <c r="AM2490" s="16"/>
      <c r="AN2490" s="16"/>
      <c r="AO2490" s="16"/>
      <c r="AP2490" s="16"/>
      <c r="AQ2490" s="16"/>
      <c r="BI2490" s="1">
        <v>3</v>
      </c>
      <c r="BJ2490" s="6">
        <f>SUM($R$5:R2492)-$AB$2</f>
        <v>159.31860739999996</v>
      </c>
      <c r="BK2490" s="6">
        <f>SUM($R$5:S2492)-$AB$2</f>
        <v>802.8160541120011</v>
      </c>
      <c r="BL2490" s="6">
        <f>SUM($R$5:T2492)-$AB$2</f>
        <v>2411.5596708919966</v>
      </c>
      <c r="BM2490" s="6">
        <f>SUM($R$5:U2492)-$AB$2</f>
        <v>4663.8007343840027</v>
      </c>
      <c r="BN2490" s="6">
        <f>SUM($R$5:V2492)-$AB$2</f>
        <v>7881.2879679440102</v>
      </c>
      <c r="BO2490" s="6">
        <f>SUM($R$5:W2492)-$AB$2</f>
        <v>11742.272648215998</v>
      </c>
      <c r="BP2490" s="16"/>
    </row>
    <row r="2491" spans="1:68" x14ac:dyDescent="0.45">
      <c r="A2491" s="1">
        <v>2008</v>
      </c>
      <c r="B2491" s="1">
        <v>4</v>
      </c>
      <c r="C2491" s="1">
        <v>14</v>
      </c>
      <c r="D2491" s="1">
        <v>5</v>
      </c>
      <c r="E2491" s="1">
        <v>12.9</v>
      </c>
      <c r="F2491" s="1">
        <v>0</v>
      </c>
      <c r="G2491" s="4"/>
      <c r="H2491" s="4"/>
      <c r="Q2491" s="1">
        <v>2</v>
      </c>
      <c r="R2491" s="6">
        <f t="shared" si="3280"/>
        <v>0</v>
      </c>
      <c r="S2491" s="6">
        <f t="shared" si="3281"/>
        <v>0</v>
      </c>
      <c r="T2491" s="6">
        <f t="shared" si="3282"/>
        <v>0</v>
      </c>
      <c r="U2491" s="6">
        <f t="shared" si="3283"/>
        <v>0</v>
      </c>
      <c r="V2491" s="6">
        <f t="shared" si="3284"/>
        <v>0</v>
      </c>
      <c r="W2491" s="6">
        <f t="shared" si="3285"/>
        <v>0</v>
      </c>
      <c r="X2491" s="17"/>
      <c r="Y2491" s="17"/>
      <c r="Z2491" s="17"/>
      <c r="AA2491" s="17"/>
      <c r="AB2491" s="17"/>
      <c r="AC2491" s="17"/>
      <c r="AE2491" s="16"/>
      <c r="AF2491" s="16"/>
      <c r="AG2491" s="16"/>
      <c r="AH2491" s="16"/>
      <c r="AI2491" s="16"/>
      <c r="AJ2491" s="16"/>
      <c r="AL2491" s="16"/>
      <c r="AM2491" s="16"/>
      <c r="AN2491" s="16"/>
      <c r="AO2491" s="16"/>
      <c r="AP2491" s="16"/>
      <c r="AQ2491" s="16"/>
      <c r="BI2491" s="1">
        <v>4</v>
      </c>
      <c r="BJ2491" s="6">
        <f>SUM($R$5:R2493)-$AB$2</f>
        <v>159.31860739999996</v>
      </c>
      <c r="BK2491" s="6">
        <f>SUM($R$5:S2493)-$AB$2</f>
        <v>802.8160541120011</v>
      </c>
      <c r="BL2491" s="6">
        <f>SUM($R$5:T2493)-$AB$2</f>
        <v>2411.5596708919966</v>
      </c>
      <c r="BM2491" s="6">
        <f>SUM($R$5:U2493)-$AB$2</f>
        <v>4663.8007343840027</v>
      </c>
      <c r="BN2491" s="6">
        <f>SUM($R$5:V2493)-$AB$2</f>
        <v>7881.2879679440102</v>
      </c>
      <c r="BO2491" s="6">
        <f>SUM($R$5:W2493)-$AB$2</f>
        <v>11742.272648215998</v>
      </c>
      <c r="BP2491" s="16"/>
    </row>
    <row r="2492" spans="1:68" x14ac:dyDescent="0.45">
      <c r="A2492" s="1">
        <v>2008</v>
      </c>
      <c r="B2492" s="1">
        <v>4</v>
      </c>
      <c r="C2492" s="1">
        <v>14</v>
      </c>
      <c r="D2492" s="1">
        <v>6</v>
      </c>
      <c r="E2492" s="1">
        <v>12.3</v>
      </c>
      <c r="F2492" s="1">
        <v>0</v>
      </c>
      <c r="G2492" s="4"/>
      <c r="H2492" s="4"/>
      <c r="Q2492" s="1">
        <v>3</v>
      </c>
      <c r="R2492" s="6">
        <f t="shared" si="3280"/>
        <v>0</v>
      </c>
      <c r="S2492" s="6">
        <f t="shared" si="3281"/>
        <v>0</v>
      </c>
      <c r="T2492" s="6">
        <f t="shared" si="3282"/>
        <v>0</v>
      </c>
      <c r="U2492" s="6">
        <f t="shared" si="3283"/>
        <v>0</v>
      </c>
      <c r="V2492" s="6">
        <f t="shared" si="3284"/>
        <v>0</v>
      </c>
      <c r="W2492" s="6">
        <f t="shared" si="3285"/>
        <v>0</v>
      </c>
      <c r="X2492" s="17"/>
      <c r="Y2492" s="17"/>
      <c r="Z2492" s="17"/>
      <c r="AA2492" s="17"/>
      <c r="AB2492" s="17"/>
      <c r="AC2492" s="17"/>
      <c r="AE2492" s="16"/>
      <c r="AF2492" s="16"/>
      <c r="AG2492" s="16"/>
      <c r="AH2492" s="16"/>
      <c r="AI2492" s="16"/>
      <c r="AJ2492" s="16"/>
      <c r="AL2492" s="16"/>
      <c r="AM2492" s="16"/>
      <c r="AN2492" s="16"/>
      <c r="AO2492" s="16"/>
      <c r="AP2492" s="16"/>
      <c r="AQ2492" s="16"/>
      <c r="BI2492" s="1">
        <v>5</v>
      </c>
      <c r="BJ2492" s="6">
        <f>SUM($R$5:R2494)-$AB$2</f>
        <v>159.31860739999996</v>
      </c>
      <c r="BK2492" s="6">
        <f>SUM($R$5:S2494)-$AB$2</f>
        <v>802.8160541120011</v>
      </c>
      <c r="BL2492" s="6">
        <f>SUM($R$5:T2494)-$AB$2</f>
        <v>2411.5596708919966</v>
      </c>
      <c r="BM2492" s="6">
        <f>SUM($R$5:U2494)-$AB$2</f>
        <v>4663.8007343840027</v>
      </c>
      <c r="BN2492" s="6">
        <f>SUM($R$5:V2494)-$AB$2</f>
        <v>7881.2879679440102</v>
      </c>
      <c r="BO2492" s="6">
        <f>SUM($R$5:W2494)-$AB$2</f>
        <v>11742.272648215998</v>
      </c>
      <c r="BP2492" s="16"/>
    </row>
    <row r="2493" spans="1:68" x14ac:dyDescent="0.45">
      <c r="A2493" s="1">
        <v>2008</v>
      </c>
      <c r="B2493" s="1">
        <v>4</v>
      </c>
      <c r="C2493" s="1">
        <v>14</v>
      </c>
      <c r="D2493" s="1">
        <v>7</v>
      </c>
      <c r="E2493" s="1">
        <v>12</v>
      </c>
      <c r="F2493" s="1">
        <v>7.19</v>
      </c>
      <c r="G2493" s="4"/>
      <c r="H2493" s="4"/>
      <c r="Q2493" s="1">
        <v>4</v>
      </c>
      <c r="R2493" s="6">
        <f t="shared" si="3280"/>
        <v>0</v>
      </c>
      <c r="S2493" s="6">
        <f t="shared" si="3281"/>
        <v>0</v>
      </c>
      <c r="T2493" s="6">
        <f t="shared" si="3282"/>
        <v>0</v>
      </c>
      <c r="U2493" s="6">
        <f t="shared" si="3283"/>
        <v>0</v>
      </c>
      <c r="V2493" s="6">
        <f t="shared" si="3284"/>
        <v>0</v>
      </c>
      <c r="W2493" s="6">
        <f t="shared" si="3285"/>
        <v>0</v>
      </c>
      <c r="X2493" s="17"/>
      <c r="Y2493" s="17"/>
      <c r="Z2493" s="17"/>
      <c r="AA2493" s="17"/>
      <c r="AB2493" s="17"/>
      <c r="AC2493" s="17"/>
      <c r="AE2493" s="16"/>
      <c r="AF2493" s="16"/>
      <c r="AG2493" s="16"/>
      <c r="AH2493" s="16"/>
      <c r="AI2493" s="16"/>
      <c r="AJ2493" s="16"/>
      <c r="AL2493" s="16"/>
      <c r="AM2493" s="16"/>
      <c r="AN2493" s="16"/>
      <c r="AO2493" s="16"/>
      <c r="AP2493" s="16"/>
      <c r="AQ2493" s="16"/>
      <c r="BI2493" s="1">
        <v>6</v>
      </c>
      <c r="BJ2493" s="6">
        <f>SUM($R$5:R2495)-$AB$2</f>
        <v>159.31860739999996</v>
      </c>
      <c r="BK2493" s="6">
        <f>SUM($R$5:S2495)-$AB$2</f>
        <v>802.8160541120011</v>
      </c>
      <c r="BL2493" s="6">
        <f>SUM($R$5:T2495)-$AB$2</f>
        <v>2411.5596708919966</v>
      </c>
      <c r="BM2493" s="6">
        <f>SUM($R$5:U2495)-$AB$2</f>
        <v>4663.8007343840027</v>
      </c>
      <c r="BN2493" s="6">
        <f>SUM($R$5:V2495)-$AB$2</f>
        <v>7881.2879679440102</v>
      </c>
      <c r="BO2493" s="6">
        <f>SUM($R$5:W2495)-$AB$2</f>
        <v>11742.272648215998</v>
      </c>
      <c r="BP2493" s="16"/>
    </row>
    <row r="2494" spans="1:68" x14ac:dyDescent="0.45">
      <c r="A2494" s="1">
        <v>2008</v>
      </c>
      <c r="B2494" s="1">
        <v>4</v>
      </c>
      <c r="C2494" s="1">
        <v>14</v>
      </c>
      <c r="D2494" s="1">
        <v>8</v>
      </c>
      <c r="E2494" s="1">
        <v>11.9</v>
      </c>
      <c r="F2494" s="1">
        <v>71.48</v>
      </c>
      <c r="G2494" s="4"/>
      <c r="H2494" s="4"/>
      <c r="Q2494" s="1">
        <v>5</v>
      </c>
      <c r="R2494" s="6">
        <f t="shared" si="3280"/>
        <v>0</v>
      </c>
      <c r="S2494" s="6">
        <f t="shared" si="3281"/>
        <v>0</v>
      </c>
      <c r="T2494" s="6">
        <f t="shared" si="3282"/>
        <v>0</v>
      </c>
      <c r="U2494" s="6">
        <f t="shared" si="3283"/>
        <v>0</v>
      </c>
      <c r="V2494" s="6">
        <f t="shared" si="3284"/>
        <v>0</v>
      </c>
      <c r="W2494" s="6">
        <f t="shared" si="3285"/>
        <v>0</v>
      </c>
      <c r="X2494" s="17"/>
      <c r="Y2494" s="17"/>
      <c r="Z2494" s="17"/>
      <c r="AA2494" s="17"/>
      <c r="AB2494" s="17"/>
      <c r="AC2494" s="17"/>
      <c r="AE2494" s="16"/>
      <c r="AF2494" s="16"/>
      <c r="AG2494" s="16"/>
      <c r="AH2494" s="16"/>
      <c r="AI2494" s="16"/>
      <c r="AJ2494" s="16"/>
      <c r="AL2494" s="16"/>
      <c r="AM2494" s="16"/>
      <c r="AN2494" s="16"/>
      <c r="AO2494" s="16"/>
      <c r="AP2494" s="16"/>
      <c r="AQ2494" s="16"/>
      <c r="BI2494" s="1">
        <v>7</v>
      </c>
      <c r="BJ2494" s="6">
        <f>SUM($R$5:R2496)-$AB$2</f>
        <v>159.32277759999997</v>
      </c>
      <c r="BK2494" s="6">
        <f>SUM($R$5:S2496)-$AB$2</f>
        <v>802.83640468800104</v>
      </c>
      <c r="BL2494" s="6">
        <f>SUM($R$5:T2496)-$AB$2</f>
        <v>2411.6204724079967</v>
      </c>
      <c r="BM2494" s="6">
        <f>SUM($R$5:U2496)-$AB$2</f>
        <v>4663.9181672160021</v>
      </c>
      <c r="BN2494" s="6">
        <f>SUM($R$5:V2496)-$AB$2</f>
        <v>7881.4863026560097</v>
      </c>
      <c r="BO2494" s="6">
        <f>SUM($R$5:W2496)-$AB$2</f>
        <v>11742.568065183996</v>
      </c>
      <c r="BP2494" s="16"/>
    </row>
    <row r="2495" spans="1:68" x14ac:dyDescent="0.45">
      <c r="A2495" s="1">
        <v>2008</v>
      </c>
      <c r="B2495" s="1">
        <v>4</v>
      </c>
      <c r="C2495" s="1">
        <v>14</v>
      </c>
      <c r="D2495" s="1">
        <v>9</v>
      </c>
      <c r="E2495" s="1">
        <v>12.5</v>
      </c>
      <c r="F2495" s="1">
        <v>167.06</v>
      </c>
      <c r="G2495" s="4"/>
      <c r="H2495" s="4"/>
      <c r="Q2495" s="1">
        <v>6</v>
      </c>
      <c r="R2495" s="6">
        <f t="shared" si="3280"/>
        <v>0</v>
      </c>
      <c r="S2495" s="6">
        <f t="shared" si="3281"/>
        <v>0</v>
      </c>
      <c r="T2495" s="6">
        <f t="shared" si="3282"/>
        <v>0</v>
      </c>
      <c r="U2495" s="6">
        <f t="shared" si="3283"/>
        <v>0</v>
      </c>
      <c r="V2495" s="6">
        <f t="shared" si="3284"/>
        <v>0</v>
      </c>
      <c r="W2495" s="6">
        <f t="shared" si="3285"/>
        <v>0</v>
      </c>
      <c r="X2495" s="17"/>
      <c r="Y2495" s="17"/>
      <c r="Z2495" s="17"/>
      <c r="AA2495" s="17"/>
      <c r="AB2495" s="17"/>
      <c r="AC2495" s="17"/>
      <c r="AE2495" s="16"/>
      <c r="AF2495" s="16"/>
      <c r="AG2495" s="16"/>
      <c r="AH2495" s="16"/>
      <c r="AI2495" s="16"/>
      <c r="AJ2495" s="16"/>
      <c r="AL2495" s="16"/>
      <c r="AM2495" s="16"/>
      <c r="AN2495" s="16"/>
      <c r="AO2495" s="16"/>
      <c r="AP2495" s="16"/>
      <c r="AQ2495" s="16"/>
      <c r="BI2495" s="1">
        <v>8</v>
      </c>
      <c r="BJ2495" s="6">
        <f>SUM($R$5:R2497)-$AB$2</f>
        <v>159.36423599999998</v>
      </c>
      <c r="BK2495" s="6">
        <f>SUM($R$5:S2497)-$AB$2</f>
        <v>803.038721680001</v>
      </c>
      <c r="BL2495" s="6">
        <f>SUM($R$5:T2497)-$AB$2</f>
        <v>2412.2249358799963</v>
      </c>
      <c r="BM2495" s="6">
        <f>SUM($R$5:U2497)-$AB$2</f>
        <v>4665.0856357600023</v>
      </c>
      <c r="BN2495" s="6">
        <f>SUM($R$5:V2497)-$AB$2</f>
        <v>7883.4580641600096</v>
      </c>
      <c r="BO2495" s="6">
        <f>SUM($R$5:W2497)-$AB$2</f>
        <v>11745.504978239995</v>
      </c>
      <c r="BP2495" s="16"/>
    </row>
    <row r="2496" spans="1:68" x14ac:dyDescent="0.45">
      <c r="A2496" s="1">
        <v>2008</v>
      </c>
      <c r="B2496" s="1">
        <v>4</v>
      </c>
      <c r="C2496" s="1">
        <v>14</v>
      </c>
      <c r="D2496" s="1">
        <v>10</v>
      </c>
      <c r="E2496" s="1">
        <v>13.8</v>
      </c>
      <c r="F2496" s="1">
        <v>284.75</v>
      </c>
      <c r="G2496" s="4"/>
      <c r="H2496" s="4"/>
      <c r="Q2496" s="1">
        <v>7</v>
      </c>
      <c r="R2496" s="6">
        <f t="shared" si="3280"/>
        <v>4.1702000000000006E-3</v>
      </c>
      <c r="S2496" s="6">
        <f t="shared" si="3281"/>
        <v>1.6180376000000003E-2</v>
      </c>
      <c r="T2496" s="6">
        <f t="shared" si="3282"/>
        <v>4.0450940000000005E-2</v>
      </c>
      <c r="U2496" s="6">
        <f t="shared" si="3283"/>
        <v>5.6631316000000008E-2</v>
      </c>
      <c r="V2496" s="6">
        <f t="shared" si="3284"/>
        <v>8.0901880000000009E-2</v>
      </c>
      <c r="W2496" s="6">
        <f t="shared" si="3285"/>
        <v>9.708225600000002E-2</v>
      </c>
      <c r="X2496" s="17"/>
      <c r="Y2496" s="17"/>
      <c r="Z2496" s="17"/>
      <c r="AA2496" s="17"/>
      <c r="AB2496" s="17"/>
      <c r="AC2496" s="17"/>
      <c r="AE2496" s="16"/>
      <c r="AF2496" s="16"/>
      <c r="AG2496" s="16"/>
      <c r="AH2496" s="16"/>
      <c r="AI2496" s="16"/>
      <c r="AJ2496" s="16"/>
      <c r="AL2496" s="16"/>
      <c r="AM2496" s="16"/>
      <c r="AN2496" s="16"/>
      <c r="AO2496" s="16"/>
      <c r="AP2496" s="16"/>
      <c r="AQ2496" s="16"/>
      <c r="BI2496" s="1">
        <v>9</v>
      </c>
      <c r="BJ2496" s="6">
        <f>SUM($R$5:R2498)-$AB$2</f>
        <v>159.46113079999998</v>
      </c>
      <c r="BK2496" s="6">
        <f>SUM($R$5:S2498)-$AB$2</f>
        <v>803.511568304001</v>
      </c>
      <c r="BL2496" s="6">
        <f>SUM($R$5:T2498)-$AB$2</f>
        <v>2413.6376620639962</v>
      </c>
      <c r="BM2496" s="6">
        <f>SUM($R$5:U2498)-$AB$2</f>
        <v>4667.8141933280031</v>
      </c>
      <c r="BN2496" s="6">
        <f>SUM($R$5:V2498)-$AB$2</f>
        <v>7888.0663808480103</v>
      </c>
      <c r="BO2496" s="6">
        <f>SUM($R$5:W2498)-$AB$2</f>
        <v>11752.369005871995</v>
      </c>
      <c r="BP2496" s="16"/>
    </row>
    <row r="2497" spans="1:68" x14ac:dyDescent="0.45">
      <c r="A2497" s="1">
        <v>2008</v>
      </c>
      <c r="B2497" s="1">
        <v>4</v>
      </c>
      <c r="C2497" s="1">
        <v>14</v>
      </c>
      <c r="D2497" s="1">
        <v>11</v>
      </c>
      <c r="E2497" s="1">
        <v>14.5</v>
      </c>
      <c r="F2497" s="1">
        <v>382.48</v>
      </c>
      <c r="G2497" s="4"/>
      <c r="H2497" s="4"/>
      <c r="Q2497" s="1">
        <v>8</v>
      </c>
      <c r="R2497" s="6">
        <f t="shared" si="3280"/>
        <v>4.1458399999999999E-2</v>
      </c>
      <c r="S2497" s="6">
        <f t="shared" si="3281"/>
        <v>0.16085859199999999</v>
      </c>
      <c r="T2497" s="6">
        <f t="shared" si="3282"/>
        <v>0.40214647999999992</v>
      </c>
      <c r="U2497" s="6">
        <f t="shared" si="3283"/>
        <v>0.56300507199999994</v>
      </c>
      <c r="V2497" s="6">
        <f t="shared" si="3284"/>
        <v>0.80429295999999983</v>
      </c>
      <c r="W2497" s="6">
        <f t="shared" si="3285"/>
        <v>0.96515155200000002</v>
      </c>
      <c r="X2497" s="17"/>
      <c r="Y2497" s="17"/>
      <c r="Z2497" s="17"/>
      <c r="AA2497" s="17"/>
      <c r="AB2497" s="17"/>
      <c r="AC2497" s="17"/>
      <c r="AE2497" s="16"/>
      <c r="AF2497" s="16"/>
      <c r="AG2497" s="16"/>
      <c r="AH2497" s="16"/>
      <c r="AI2497" s="16"/>
      <c r="AJ2497" s="16"/>
      <c r="AL2497" s="16"/>
      <c r="AM2497" s="16"/>
      <c r="AN2497" s="16"/>
      <c r="AO2497" s="16"/>
      <c r="AP2497" s="16"/>
      <c r="AQ2497" s="16"/>
      <c r="BI2497" s="1">
        <v>10</v>
      </c>
      <c r="BJ2497" s="6">
        <f>SUM($R$5:R2499)-$AB$2</f>
        <v>159.62628579999998</v>
      </c>
      <c r="BK2497" s="6">
        <f>SUM($R$5:S2499)-$AB$2</f>
        <v>804.31752470400102</v>
      </c>
      <c r="BL2497" s="6">
        <f>SUM($R$5:T2499)-$AB$2</f>
        <v>2416.0456219639964</v>
      </c>
      <c r="BM2497" s="6">
        <f>SUM($R$5:U2499)-$AB$2</f>
        <v>4672.4649581280028</v>
      </c>
      <c r="BN2497" s="6">
        <f>SUM($R$5:V2499)-$AB$2</f>
        <v>7895.9211526480103</v>
      </c>
      <c r="BO2497" s="6">
        <f>SUM($R$5:W2499)-$AB$2</f>
        <v>11764.068586071995</v>
      </c>
      <c r="BP2497" s="16"/>
    </row>
    <row r="2498" spans="1:68" x14ac:dyDescent="0.45">
      <c r="A2498" s="1">
        <v>2008</v>
      </c>
      <c r="B2498" s="1">
        <v>4</v>
      </c>
      <c r="C2498" s="1">
        <v>14</v>
      </c>
      <c r="D2498" s="1">
        <v>12</v>
      </c>
      <c r="E2498" s="1">
        <v>15</v>
      </c>
      <c r="F2498" s="1">
        <v>672.45</v>
      </c>
      <c r="G2498" s="4"/>
      <c r="H2498" s="4"/>
      <c r="Q2498" s="1">
        <v>9</v>
      </c>
      <c r="R2498" s="6">
        <f t="shared" si="3280"/>
        <v>9.6894799999999989E-2</v>
      </c>
      <c r="S2498" s="6">
        <f t="shared" si="3281"/>
        <v>0.37595182399999993</v>
      </c>
      <c r="T2498" s="6">
        <f t="shared" si="3282"/>
        <v>0.93987955999999984</v>
      </c>
      <c r="U2498" s="6">
        <f t="shared" si="3283"/>
        <v>1.3158313839999998</v>
      </c>
      <c r="V2498" s="6">
        <f t="shared" si="3284"/>
        <v>1.8797591199999997</v>
      </c>
      <c r="W2498" s="6">
        <f t="shared" si="3285"/>
        <v>2.2557109440000001</v>
      </c>
      <c r="X2498" s="17"/>
      <c r="Y2498" s="17"/>
      <c r="Z2498" s="17"/>
      <c r="AA2498" s="17"/>
      <c r="AB2498" s="17"/>
      <c r="AC2498" s="17"/>
      <c r="AE2498" s="16"/>
      <c r="AF2498" s="16"/>
      <c r="AG2498" s="16"/>
      <c r="AH2498" s="16"/>
      <c r="AI2498" s="16"/>
      <c r="AJ2498" s="16"/>
      <c r="AL2498" s="16"/>
      <c r="AM2498" s="16"/>
      <c r="AN2498" s="16"/>
      <c r="AO2498" s="16"/>
      <c r="AP2498" s="16"/>
      <c r="AQ2498" s="16"/>
      <c r="BI2498" s="1">
        <v>11</v>
      </c>
      <c r="BJ2498" s="6">
        <f>SUM($R$5:R2500)-$AB$2</f>
        <v>159.84812419999997</v>
      </c>
      <c r="BK2498" s="6">
        <f>SUM($R$5:S2500)-$AB$2</f>
        <v>805.40009609600099</v>
      </c>
      <c r="BL2498" s="6">
        <f>SUM($R$5:T2500)-$AB$2</f>
        <v>2419.2800258359962</v>
      </c>
      <c r="BM2498" s="6">
        <f>SUM($R$5:U2500)-$AB$2</f>
        <v>4678.7119274720017</v>
      </c>
      <c r="BN2498" s="6">
        <f>SUM($R$5:V2500)-$AB$2</f>
        <v>7906.4717869520091</v>
      </c>
      <c r="BO2498" s="6">
        <f>SUM($R$5:W2500)-$AB$2</f>
        <v>11779.783618327994</v>
      </c>
      <c r="BP2498" s="16"/>
    </row>
    <row r="2499" spans="1:68" x14ac:dyDescent="0.45">
      <c r="A2499" s="1">
        <v>2008</v>
      </c>
      <c r="B2499" s="1">
        <v>4</v>
      </c>
      <c r="C2499" s="1">
        <v>14</v>
      </c>
      <c r="D2499" s="1">
        <v>13</v>
      </c>
      <c r="E2499" s="1">
        <v>16.100000000000001</v>
      </c>
      <c r="F2499" s="1">
        <v>685.99</v>
      </c>
      <c r="G2499" s="4"/>
      <c r="H2499" s="4"/>
      <c r="Q2499" s="1">
        <v>10</v>
      </c>
      <c r="R2499" s="6">
        <f t="shared" si="3280"/>
        <v>0.165155</v>
      </c>
      <c r="S2499" s="6">
        <f t="shared" si="3281"/>
        <v>0.64080139999999997</v>
      </c>
      <c r="T2499" s="6">
        <f t="shared" si="3282"/>
        <v>1.6020034999999999</v>
      </c>
      <c r="U2499" s="6">
        <f t="shared" si="3283"/>
        <v>2.2428048999999999</v>
      </c>
      <c r="V2499" s="6">
        <f t="shared" si="3284"/>
        <v>3.2040069999999998</v>
      </c>
      <c r="W2499" s="6">
        <f t="shared" si="3285"/>
        <v>3.8448084000000002</v>
      </c>
      <c r="X2499" s="17"/>
      <c r="Y2499" s="17"/>
      <c r="Z2499" s="17"/>
      <c r="AA2499" s="17"/>
      <c r="AB2499" s="17"/>
      <c r="AC2499" s="17"/>
      <c r="AE2499" s="16"/>
      <c r="AF2499" s="16"/>
      <c r="AG2499" s="16"/>
      <c r="AH2499" s="16"/>
      <c r="AI2499" s="16"/>
      <c r="AJ2499" s="16"/>
      <c r="AL2499" s="16"/>
      <c r="AM2499" s="16"/>
      <c r="AN2499" s="16"/>
      <c r="AO2499" s="16"/>
      <c r="AP2499" s="16"/>
      <c r="AQ2499" s="16"/>
      <c r="BI2499" s="1">
        <v>12</v>
      </c>
      <c r="BJ2499" s="6">
        <f t="shared" ref="BJ2499" si="3346">R2501-$AB$2</f>
        <v>-6.141229</v>
      </c>
      <c r="BK2499" s="6">
        <f t="shared" ref="BK2499" si="3347">S2501-$AB$2</f>
        <v>-5.0179685200000002</v>
      </c>
      <c r="BL2499" s="6">
        <f t="shared" ref="BL2499" si="3348">T2501-$AB$2</f>
        <v>-2.7480462999999999</v>
      </c>
      <c r="BM2499" s="6">
        <f t="shared" ref="BM2499" si="3349">U2501-$AB$2</f>
        <v>-1.2347648199999997</v>
      </c>
      <c r="BN2499" s="6">
        <f t="shared" ref="BN2499" si="3350">V2501-$AB$2</f>
        <v>1.0351574000000001</v>
      </c>
      <c r="BO2499" s="6">
        <f t="shared" ref="BO2499" si="3351">W2501-$AB$2</f>
        <v>2.5484388800000009</v>
      </c>
      <c r="BP2499" s="16"/>
    </row>
    <row r="2500" spans="1:68" x14ac:dyDescent="0.45">
      <c r="A2500" s="1">
        <v>2008</v>
      </c>
      <c r="B2500" s="1">
        <v>4</v>
      </c>
      <c r="C2500" s="1">
        <v>14</v>
      </c>
      <c r="D2500" s="1">
        <v>14</v>
      </c>
      <c r="E2500" s="1">
        <v>17.2</v>
      </c>
      <c r="F2500" s="1">
        <v>781.59</v>
      </c>
      <c r="G2500" s="4"/>
      <c r="H2500" s="4"/>
      <c r="Q2500" s="1">
        <v>11</v>
      </c>
      <c r="R2500" s="6">
        <f t="shared" si="3280"/>
        <v>0.22183840000000002</v>
      </c>
      <c r="S2500" s="6">
        <f t="shared" si="3281"/>
        <v>0.86073299199999997</v>
      </c>
      <c r="T2500" s="6">
        <f t="shared" si="3282"/>
        <v>2.1518324799999999</v>
      </c>
      <c r="U2500" s="6">
        <f t="shared" si="3283"/>
        <v>3.0125654720000004</v>
      </c>
      <c r="V2500" s="6">
        <f t="shared" si="3284"/>
        <v>4.3036649599999999</v>
      </c>
      <c r="W2500" s="6">
        <f t="shared" si="3285"/>
        <v>5.1643979519999998</v>
      </c>
      <c r="X2500" s="17"/>
      <c r="Y2500" s="17"/>
      <c r="Z2500" s="17"/>
      <c r="AA2500" s="17"/>
      <c r="AB2500" s="17"/>
      <c r="AC2500" s="17"/>
      <c r="AE2500" s="16"/>
      <c r="AF2500" s="16"/>
      <c r="AG2500" s="16"/>
      <c r="AH2500" s="16"/>
      <c r="AI2500" s="16"/>
      <c r="AJ2500" s="16"/>
      <c r="AL2500" s="16"/>
      <c r="AM2500" s="16"/>
      <c r="AN2500" s="16"/>
      <c r="AO2500" s="16"/>
      <c r="AP2500" s="16"/>
      <c r="AQ2500" s="16"/>
      <c r="BI2500" s="1">
        <v>13</v>
      </c>
      <c r="BJ2500" s="6">
        <f>SUM($R$5:R2502)-$AB$2</f>
        <v>160.63601939999995</v>
      </c>
      <c r="BK2500" s="6">
        <f>SUM($R$5:S2502)-$AB$2</f>
        <v>809.24502467200114</v>
      </c>
      <c r="BL2500" s="6">
        <f>SUM($R$5:T2502)-$AB$2</f>
        <v>2430.7675378519957</v>
      </c>
      <c r="BM2500" s="6">
        <f>SUM($R$5:U2502)-$AB$2</f>
        <v>4700.8990563040006</v>
      </c>
      <c r="BN2500" s="6">
        <f>SUM($R$5:V2502)-$AB$2</f>
        <v>7943.9440826640075</v>
      </c>
      <c r="BO2500" s="6">
        <f>SUM($R$5:W2502)-$AB$2</f>
        <v>11835.598114295995</v>
      </c>
      <c r="BP2500" s="16"/>
    </row>
    <row r="2501" spans="1:68" x14ac:dyDescent="0.45">
      <c r="A2501" s="1">
        <v>2008</v>
      </c>
      <c r="B2501" s="1">
        <v>4</v>
      </c>
      <c r="C2501" s="1">
        <v>14</v>
      </c>
      <c r="D2501" s="1">
        <v>15</v>
      </c>
      <c r="E2501" s="1">
        <v>18.2</v>
      </c>
      <c r="F2501" s="1">
        <v>802.59</v>
      </c>
      <c r="G2501" s="4"/>
      <c r="H2501" s="4"/>
      <c r="Q2501" s="1">
        <v>12</v>
      </c>
      <c r="R2501" s="6">
        <f t="shared" si="3280"/>
        <v>0.39002100000000001</v>
      </c>
      <c r="S2501" s="6">
        <f t="shared" si="3281"/>
        <v>1.5132814800000001</v>
      </c>
      <c r="T2501" s="6">
        <f t="shared" si="3282"/>
        <v>3.7832037000000001</v>
      </c>
      <c r="U2501" s="6">
        <f t="shared" si="3283"/>
        <v>5.2964851800000003</v>
      </c>
      <c r="V2501" s="6">
        <f t="shared" si="3284"/>
        <v>7.5664074000000001</v>
      </c>
      <c r="W2501" s="6">
        <f t="shared" si="3285"/>
        <v>9.0796888800000009</v>
      </c>
      <c r="X2501" s="17">
        <f t="shared" ref="X2501" si="3352">SUM(R2501:R2525)-$AA$2</f>
        <v>-2.1307623999999996</v>
      </c>
      <c r="Y2501" s="17">
        <f t="shared" ref="Y2501" si="3353">SUM(S2501:S2525)-$AA$2</f>
        <v>8.6616418880000019</v>
      </c>
      <c r="Z2501" s="17">
        <f t="shared" ref="Z2501" si="3354">SUM(T2501:T2525)-$AA$2</f>
        <v>30.471292219999992</v>
      </c>
      <c r="AA2501" s="17">
        <f t="shared" ref="AA2501" si="3355">SUM(U2501:U2525)-$AA$2</f>
        <v>45.011059108000005</v>
      </c>
      <c r="AB2501" s="17">
        <f t="shared" ref="AB2501" si="3356">SUM(V2501:V2525)-$AA$2</f>
        <v>66.820709439999987</v>
      </c>
      <c r="AC2501" s="17">
        <f t="shared" ref="AC2501" si="3357">SUM(W2501:W2525)-$AA$2</f>
        <v>81.360476327999976</v>
      </c>
      <c r="AE2501" s="16">
        <f t="shared" ref="AE2501" si="3358">IF(X2501&gt;0,1,0)</f>
        <v>0</v>
      </c>
      <c r="AF2501" s="16">
        <f t="shared" ref="AF2501" si="3359">IF(Y2501&gt;0,1,0)</f>
        <v>1</v>
      </c>
      <c r="AG2501" s="16">
        <f t="shared" ref="AG2501" si="3360">IF(Z2501&gt;0,1,0)</f>
        <v>1</v>
      </c>
      <c r="AH2501" s="16">
        <f t="shared" ref="AH2501" si="3361">IF(AA2501&gt;0,1,0)</f>
        <v>1</v>
      </c>
      <c r="AI2501" s="16">
        <f t="shared" ref="AI2501" si="3362">IF(AB2501&gt;0,1,0)</f>
        <v>1</v>
      </c>
      <c r="AJ2501" s="16">
        <f t="shared" ref="AJ2501" si="3363">IF(AC2501&gt;0,1,0)</f>
        <v>1</v>
      </c>
      <c r="AL2501" s="16">
        <f t="shared" ref="AL2501" si="3364">IF(X2501&lt;0,ABS(X2501*$AP$1),0)</f>
        <v>0</v>
      </c>
      <c r="AM2501" s="16">
        <f t="shared" ref="AM2501" si="3365">IF(Y2501&lt;0,ABS(Y2501*$AP$1),0)</f>
        <v>0</v>
      </c>
      <c r="AN2501" s="16">
        <f t="shared" ref="AN2501" si="3366">IF(Z2501&lt;0,ABS(Z2501*$AP$1),0)</f>
        <v>0</v>
      </c>
      <c r="AO2501" s="16">
        <f t="shared" ref="AO2501" si="3367">IF(AA2501&lt;0,ABS(AA2501*$AP$1),0)</f>
        <v>0</v>
      </c>
      <c r="AP2501" s="16">
        <f t="shared" ref="AP2501" si="3368">IF(AB2501&lt;0,ABS(AB2501*$AP$1),0)</f>
        <v>0</v>
      </c>
      <c r="AQ2501" s="16">
        <f t="shared" ref="AQ2501" si="3369">IF(AC2501&lt;0,ABS(AC2501*$AP$1),0)</f>
        <v>0</v>
      </c>
      <c r="BI2501" s="1">
        <v>14</v>
      </c>
      <c r="BJ2501" s="6">
        <f>SUM($R$5:R2503)-$AB$2</f>
        <v>161.08934159999995</v>
      </c>
      <c r="BK2501" s="6">
        <f>SUM($R$5:S2503)-$AB$2</f>
        <v>811.45723700800113</v>
      </c>
      <c r="BL2501" s="6">
        <f>SUM($R$5:T2503)-$AB$2</f>
        <v>2437.3769755279959</v>
      </c>
      <c r="BM2501" s="6">
        <f>SUM($R$5:U2503)-$AB$2</f>
        <v>4713.664609456001</v>
      </c>
      <c r="BN2501" s="6">
        <f>SUM($R$5:V2503)-$AB$2</f>
        <v>7965.5040864960083</v>
      </c>
      <c r="BO2501" s="6">
        <f>SUM($R$5:W2503)-$AB$2</f>
        <v>11867.711458943995</v>
      </c>
      <c r="BP2501" s="16"/>
    </row>
    <row r="2502" spans="1:68" x14ac:dyDescent="0.45">
      <c r="A2502" s="1">
        <v>2008</v>
      </c>
      <c r="B2502" s="1">
        <v>4</v>
      </c>
      <c r="C2502" s="1">
        <v>14</v>
      </c>
      <c r="D2502" s="1">
        <v>16</v>
      </c>
      <c r="E2502" s="1">
        <v>18.899999999999999</v>
      </c>
      <c r="F2502" s="1">
        <v>645.26</v>
      </c>
      <c r="G2502" s="4"/>
      <c r="H2502" s="4"/>
      <c r="Q2502" s="1">
        <v>13</v>
      </c>
      <c r="R2502" s="6">
        <f t="shared" si="3280"/>
        <v>0.39787419999999996</v>
      </c>
      <c r="S2502" s="6">
        <f t="shared" si="3281"/>
        <v>1.5437518959999998</v>
      </c>
      <c r="T2502" s="6">
        <f t="shared" si="3282"/>
        <v>3.8593797399999996</v>
      </c>
      <c r="U2502" s="6">
        <f t="shared" si="3283"/>
        <v>5.4031316360000003</v>
      </c>
      <c r="V2502" s="6">
        <f t="shared" si="3284"/>
        <v>7.7187594799999992</v>
      </c>
      <c r="W2502" s="6">
        <f t="shared" si="3285"/>
        <v>9.2625113760000009</v>
      </c>
      <c r="X2502" s="17"/>
      <c r="Y2502" s="17"/>
      <c r="Z2502" s="17"/>
      <c r="AA2502" s="17"/>
      <c r="AB2502" s="17"/>
      <c r="AC2502" s="17"/>
      <c r="AE2502" s="16"/>
      <c r="AF2502" s="16"/>
      <c r="AG2502" s="16"/>
      <c r="AH2502" s="16"/>
      <c r="AI2502" s="16"/>
      <c r="AJ2502" s="16"/>
      <c r="AL2502" s="16"/>
      <c r="AM2502" s="16"/>
      <c r="AN2502" s="16"/>
      <c r="AO2502" s="16"/>
      <c r="AP2502" s="16"/>
      <c r="AQ2502" s="16"/>
      <c r="BI2502" s="1">
        <v>15</v>
      </c>
      <c r="BJ2502" s="6">
        <f>SUM($R$5:R2504)-$AB$2</f>
        <v>161.55484379999996</v>
      </c>
      <c r="BK2502" s="6">
        <f>SUM($R$5:S2504)-$AB$2</f>
        <v>813.7288877440011</v>
      </c>
      <c r="BL2502" s="6">
        <f>SUM($R$5:T2504)-$AB$2</f>
        <v>2444.163997603996</v>
      </c>
      <c r="BM2502" s="6">
        <f>SUM($R$5:U2504)-$AB$2</f>
        <v>4726.7731514080006</v>
      </c>
      <c r="BN2502" s="6">
        <f>SUM($R$5:V2504)-$AB$2</f>
        <v>7987.6433711280079</v>
      </c>
      <c r="BO2502" s="6">
        <f>SUM($R$5:W2504)-$AB$2</f>
        <v>11900.687634791995</v>
      </c>
      <c r="BP2502" s="16"/>
    </row>
    <row r="2503" spans="1:68" x14ac:dyDescent="0.45">
      <c r="A2503" s="1">
        <v>2008</v>
      </c>
      <c r="B2503" s="1">
        <v>4</v>
      </c>
      <c r="C2503" s="1">
        <v>14</v>
      </c>
      <c r="D2503" s="1">
        <v>17</v>
      </c>
      <c r="E2503" s="1">
        <v>19.100000000000001</v>
      </c>
      <c r="F2503" s="1">
        <v>446.17</v>
      </c>
      <c r="G2503" s="4"/>
      <c r="H2503" s="4"/>
      <c r="Q2503" s="1">
        <v>14</v>
      </c>
      <c r="R2503" s="6">
        <f t="shared" si="3280"/>
        <v>0.45332220000000001</v>
      </c>
      <c r="S2503" s="6">
        <f t="shared" si="3281"/>
        <v>1.758890136</v>
      </c>
      <c r="T2503" s="6">
        <f t="shared" si="3282"/>
        <v>4.3972253400000003</v>
      </c>
      <c r="U2503" s="6">
        <f t="shared" si="3283"/>
        <v>6.1561154760000001</v>
      </c>
      <c r="V2503" s="6">
        <f t="shared" si="3284"/>
        <v>8.7944506800000006</v>
      </c>
      <c r="W2503" s="6">
        <f t="shared" si="3285"/>
        <v>10.553340816</v>
      </c>
      <c r="X2503" s="17"/>
      <c r="Y2503" s="17"/>
      <c r="Z2503" s="17"/>
      <c r="AA2503" s="17"/>
      <c r="AB2503" s="17"/>
      <c r="AC2503" s="17"/>
      <c r="AE2503" s="16"/>
      <c r="AF2503" s="16"/>
      <c r="AG2503" s="16"/>
      <c r="AH2503" s="16"/>
      <c r="AI2503" s="16"/>
      <c r="AJ2503" s="16"/>
      <c r="AL2503" s="16"/>
      <c r="AM2503" s="16"/>
      <c r="AN2503" s="16"/>
      <c r="AO2503" s="16"/>
      <c r="AP2503" s="16"/>
      <c r="AQ2503" s="16"/>
      <c r="BI2503" s="1">
        <v>16</v>
      </c>
      <c r="BJ2503" s="6">
        <f>SUM($R$5:R2505)-$AB$2</f>
        <v>161.92909459999996</v>
      </c>
      <c r="BK2503" s="6">
        <f>SUM($R$5:S2505)-$AB$2</f>
        <v>815.55523164800115</v>
      </c>
      <c r="BL2503" s="6">
        <f>SUM($R$5:T2505)-$AB$2</f>
        <v>2449.6205742679963</v>
      </c>
      <c r="BM2503" s="6">
        <f>SUM($R$5:U2505)-$AB$2</f>
        <v>4737.3120539359998</v>
      </c>
      <c r="BN2503" s="6">
        <f>SUM($R$5:V2505)-$AB$2</f>
        <v>8005.4427391760073</v>
      </c>
      <c r="BO2503" s="6">
        <f>SUM($R$5:W2505)-$AB$2</f>
        <v>11927.199561463995</v>
      </c>
      <c r="BP2503" s="16"/>
    </row>
    <row r="2504" spans="1:68" x14ac:dyDescent="0.45">
      <c r="A2504" s="1">
        <v>2008</v>
      </c>
      <c r="B2504" s="1">
        <v>4</v>
      </c>
      <c r="C2504" s="1">
        <v>14</v>
      </c>
      <c r="D2504" s="1">
        <v>18</v>
      </c>
      <c r="E2504" s="1">
        <v>18.3</v>
      </c>
      <c r="F2504" s="1">
        <v>223.9</v>
      </c>
      <c r="G2504" s="4"/>
      <c r="H2504" s="4"/>
      <c r="Q2504" s="1">
        <v>15</v>
      </c>
      <c r="R2504" s="6">
        <f t="shared" si="3280"/>
        <v>0.46550219999999998</v>
      </c>
      <c r="S2504" s="6">
        <f t="shared" si="3281"/>
        <v>1.8061485359999998</v>
      </c>
      <c r="T2504" s="6">
        <f t="shared" si="3282"/>
        <v>4.5153713399999997</v>
      </c>
      <c r="U2504" s="6">
        <f t="shared" si="3283"/>
        <v>6.3215198759999991</v>
      </c>
      <c r="V2504" s="6">
        <f t="shared" si="3284"/>
        <v>9.0307426799999995</v>
      </c>
      <c r="W2504" s="6">
        <f t="shared" si="3285"/>
        <v>10.836891216</v>
      </c>
      <c r="X2504" s="17"/>
      <c r="Y2504" s="17"/>
      <c r="Z2504" s="17"/>
      <c r="AA2504" s="17"/>
      <c r="AB2504" s="17"/>
      <c r="AC2504" s="17"/>
      <c r="AE2504" s="16"/>
      <c r="AF2504" s="16"/>
      <c r="AG2504" s="16"/>
      <c r="AH2504" s="16"/>
      <c r="AI2504" s="16"/>
      <c r="AJ2504" s="16"/>
      <c r="AL2504" s="16"/>
      <c r="AM2504" s="16"/>
      <c r="AN2504" s="16"/>
      <c r="AO2504" s="16"/>
      <c r="AP2504" s="16"/>
      <c r="AQ2504" s="16"/>
      <c r="BI2504" s="1">
        <v>17</v>
      </c>
      <c r="BJ2504" s="6">
        <f>SUM($R$5:R2506)-$AB$2</f>
        <v>162.18787319999996</v>
      </c>
      <c r="BK2504" s="6">
        <f>SUM($R$5:S2506)-$AB$2</f>
        <v>816.81807121600116</v>
      </c>
      <c r="BL2504" s="6">
        <f>SUM($R$5:T2506)-$AB$2</f>
        <v>2453.3935662559961</v>
      </c>
      <c r="BM2504" s="6">
        <f>SUM($R$5:U2506)-$AB$2</f>
        <v>4744.599259312</v>
      </c>
      <c r="BN2504" s="6">
        <f>SUM($R$5:V2506)-$AB$2</f>
        <v>8017.7502493920074</v>
      </c>
      <c r="BO2504" s="6">
        <f>SUM($R$5:W2506)-$AB$2</f>
        <v>11945.531437487994</v>
      </c>
      <c r="BP2504" s="16"/>
    </row>
    <row r="2505" spans="1:68" x14ac:dyDescent="0.45">
      <c r="A2505" s="1">
        <v>2008</v>
      </c>
      <c r="B2505" s="1">
        <v>4</v>
      </c>
      <c r="C2505" s="1">
        <v>14</v>
      </c>
      <c r="D2505" s="1">
        <v>19</v>
      </c>
      <c r="E2505" s="1">
        <v>15.7</v>
      </c>
      <c r="F2505" s="1">
        <v>20.43</v>
      </c>
      <c r="G2505" s="4"/>
      <c r="H2505" s="4"/>
      <c r="Q2505" s="1">
        <v>16</v>
      </c>
      <c r="R2505" s="6">
        <f t="shared" si="3280"/>
        <v>0.37425079999999999</v>
      </c>
      <c r="S2505" s="6">
        <f t="shared" si="3281"/>
        <v>1.4520931039999998</v>
      </c>
      <c r="T2505" s="6">
        <f t="shared" si="3282"/>
        <v>3.6302327599999993</v>
      </c>
      <c r="U2505" s="6">
        <f t="shared" si="3283"/>
        <v>5.0823258639999995</v>
      </c>
      <c r="V2505" s="6">
        <f t="shared" si="3284"/>
        <v>7.2604655199999986</v>
      </c>
      <c r="W2505" s="6">
        <f t="shared" si="3285"/>
        <v>8.7125586239999997</v>
      </c>
      <c r="X2505" s="17"/>
      <c r="Y2505" s="17"/>
      <c r="Z2505" s="17"/>
      <c r="AA2505" s="17"/>
      <c r="AB2505" s="17"/>
      <c r="AC2505" s="17"/>
      <c r="AE2505" s="16"/>
      <c r="AF2505" s="16"/>
      <c r="AG2505" s="16"/>
      <c r="AH2505" s="16"/>
      <c r="AI2505" s="16"/>
      <c r="AJ2505" s="16"/>
      <c r="AL2505" s="16"/>
      <c r="AM2505" s="16"/>
      <c r="AN2505" s="16"/>
      <c r="AO2505" s="16"/>
      <c r="AP2505" s="16"/>
      <c r="AQ2505" s="16"/>
      <c r="BI2505" s="1">
        <v>18</v>
      </c>
      <c r="BJ2505" s="6">
        <f>SUM($R$5:R2507)-$AB$2</f>
        <v>162.31773519999996</v>
      </c>
      <c r="BK2505" s="6">
        <f>SUM($R$5:S2507)-$AB$2</f>
        <v>817.45179777600117</v>
      </c>
      <c r="BL2505" s="6">
        <f>SUM($R$5:T2507)-$AB$2</f>
        <v>2455.2869542159956</v>
      </c>
      <c r="BM2505" s="6">
        <f>SUM($R$5:U2507)-$AB$2</f>
        <v>4748.256173232</v>
      </c>
      <c r="BN2505" s="6">
        <f>SUM($R$5:V2507)-$AB$2</f>
        <v>8023.9264861120073</v>
      </c>
      <c r="BO2505" s="6">
        <f>SUM($R$5:W2507)-$AB$2</f>
        <v>11954.730861567994</v>
      </c>
      <c r="BP2505" s="16"/>
    </row>
    <row r="2506" spans="1:68" x14ac:dyDescent="0.45">
      <c r="A2506" s="1">
        <v>2008</v>
      </c>
      <c r="B2506" s="1">
        <v>4</v>
      </c>
      <c r="C2506" s="1">
        <v>14</v>
      </c>
      <c r="D2506" s="1">
        <v>20</v>
      </c>
      <c r="E2506" s="1">
        <v>14.3</v>
      </c>
      <c r="F2506" s="1">
        <v>0</v>
      </c>
      <c r="G2506" s="4"/>
      <c r="H2506" s="4"/>
      <c r="Q2506" s="1">
        <v>17</v>
      </c>
      <c r="R2506" s="6">
        <f t="shared" si="3280"/>
        <v>0.25877859999999997</v>
      </c>
      <c r="S2506" s="6">
        <f t="shared" si="3281"/>
        <v>1.0040609679999999</v>
      </c>
      <c r="T2506" s="6">
        <f t="shared" si="3282"/>
        <v>2.5101524199999994</v>
      </c>
      <c r="U2506" s="6">
        <f t="shared" si="3283"/>
        <v>3.5142133879999995</v>
      </c>
      <c r="V2506" s="6">
        <f t="shared" si="3284"/>
        <v>5.0203048399999988</v>
      </c>
      <c r="W2506" s="6">
        <f t="shared" si="3285"/>
        <v>6.0243658079999998</v>
      </c>
      <c r="X2506" s="17"/>
      <c r="Y2506" s="17"/>
      <c r="Z2506" s="17"/>
      <c r="AA2506" s="17"/>
      <c r="AB2506" s="17"/>
      <c r="AC2506" s="17"/>
      <c r="AE2506" s="16"/>
      <c r="AF2506" s="16"/>
      <c r="AG2506" s="16"/>
      <c r="AH2506" s="16"/>
      <c r="AI2506" s="16"/>
      <c r="AJ2506" s="16"/>
      <c r="AL2506" s="16"/>
      <c r="AM2506" s="16"/>
      <c r="AN2506" s="16"/>
      <c r="AO2506" s="16"/>
      <c r="AP2506" s="16"/>
      <c r="AQ2506" s="16"/>
      <c r="BI2506" s="1">
        <v>19</v>
      </c>
      <c r="BJ2506" s="6">
        <f>SUM($R$5:R2508)-$AB$2</f>
        <v>162.32958459999995</v>
      </c>
      <c r="BK2506" s="6">
        <f>SUM($R$5:S2508)-$AB$2</f>
        <v>817.50962284800119</v>
      </c>
      <c r="BL2506" s="6">
        <f>SUM($R$5:T2508)-$AB$2</f>
        <v>2455.4597184679956</v>
      </c>
      <c r="BM2506" s="6">
        <f>SUM($R$5:U2508)-$AB$2</f>
        <v>4748.5898523360001</v>
      </c>
      <c r="BN2506" s="6">
        <f>SUM($R$5:V2508)-$AB$2</f>
        <v>8024.4900435760073</v>
      </c>
      <c r="BO2506" s="6">
        <f>SUM($R$5:W2508)-$AB$2</f>
        <v>11955.570273063993</v>
      </c>
      <c r="BP2506" s="16"/>
    </row>
    <row r="2507" spans="1:68" x14ac:dyDescent="0.45">
      <c r="A2507" s="1">
        <v>2008</v>
      </c>
      <c r="B2507" s="1">
        <v>4</v>
      </c>
      <c r="C2507" s="1">
        <v>14</v>
      </c>
      <c r="D2507" s="1">
        <v>21</v>
      </c>
      <c r="E2507" s="1">
        <v>13.8</v>
      </c>
      <c r="F2507" s="1">
        <v>0</v>
      </c>
      <c r="G2507" s="4"/>
      <c r="H2507" s="4"/>
      <c r="Q2507" s="1">
        <v>18</v>
      </c>
      <c r="R2507" s="6">
        <f t="shared" si="3280"/>
        <v>0.12986200000000001</v>
      </c>
      <c r="S2507" s="6">
        <f t="shared" si="3281"/>
        <v>0.50386456000000002</v>
      </c>
      <c r="T2507" s="6">
        <f t="shared" si="3282"/>
        <v>1.2596613999999999</v>
      </c>
      <c r="U2507" s="6">
        <f t="shared" si="3283"/>
        <v>1.7635259599999999</v>
      </c>
      <c r="V2507" s="6">
        <f t="shared" si="3284"/>
        <v>2.5193227999999999</v>
      </c>
      <c r="W2507" s="6">
        <f t="shared" si="3285"/>
        <v>3.0231873600000001</v>
      </c>
      <c r="X2507" s="17"/>
      <c r="Y2507" s="17"/>
      <c r="Z2507" s="17"/>
      <c r="AA2507" s="17"/>
      <c r="AB2507" s="17"/>
      <c r="AC2507" s="17"/>
      <c r="AE2507" s="16"/>
      <c r="AF2507" s="16"/>
      <c r="AG2507" s="16"/>
      <c r="AH2507" s="16"/>
      <c r="AI2507" s="16"/>
      <c r="AJ2507" s="16"/>
      <c r="AL2507" s="16"/>
      <c r="AM2507" s="16"/>
      <c r="AN2507" s="16"/>
      <c r="AO2507" s="16"/>
      <c r="AP2507" s="16"/>
      <c r="AQ2507" s="16"/>
      <c r="BI2507" s="1">
        <v>20</v>
      </c>
      <c r="BJ2507" s="6">
        <f>SUM($R$5:R2509)-$AB$2</f>
        <v>162.32958459999995</v>
      </c>
      <c r="BK2507" s="6">
        <f>SUM($R$5:S2509)-$AB$2</f>
        <v>817.50962284800119</v>
      </c>
      <c r="BL2507" s="6">
        <f>SUM($R$5:T2509)-$AB$2</f>
        <v>2455.4597184679956</v>
      </c>
      <c r="BM2507" s="6">
        <f>SUM($R$5:U2509)-$AB$2</f>
        <v>4748.5898523360001</v>
      </c>
      <c r="BN2507" s="6">
        <f>SUM($R$5:V2509)-$AB$2</f>
        <v>8024.4900435760073</v>
      </c>
      <c r="BO2507" s="6">
        <f>SUM($R$5:W2509)-$AB$2</f>
        <v>11955.570273063993</v>
      </c>
      <c r="BP2507" s="16"/>
    </row>
    <row r="2508" spans="1:68" x14ac:dyDescent="0.45">
      <c r="A2508" s="1">
        <v>2008</v>
      </c>
      <c r="B2508" s="1">
        <v>4</v>
      </c>
      <c r="C2508" s="1">
        <v>14</v>
      </c>
      <c r="D2508" s="1">
        <v>22</v>
      </c>
      <c r="E2508" s="1">
        <v>13.5</v>
      </c>
      <c r="F2508" s="1">
        <v>0</v>
      </c>
      <c r="G2508" s="4"/>
      <c r="H2508" s="4"/>
      <c r="Q2508" s="1">
        <v>19</v>
      </c>
      <c r="R2508" s="6">
        <f t="shared" si="3280"/>
        <v>1.18494E-2</v>
      </c>
      <c r="S2508" s="6">
        <f t="shared" si="3281"/>
        <v>4.5975671999999995E-2</v>
      </c>
      <c r="T2508" s="6">
        <f t="shared" si="3282"/>
        <v>0.11493917999999997</v>
      </c>
      <c r="U2508" s="6">
        <f t="shared" si="3283"/>
        <v>0.160914852</v>
      </c>
      <c r="V2508" s="6">
        <f t="shared" si="3284"/>
        <v>0.22987835999999995</v>
      </c>
      <c r="W2508" s="6">
        <f t="shared" si="3285"/>
        <v>0.27585403200000003</v>
      </c>
      <c r="X2508" s="17"/>
      <c r="Y2508" s="17"/>
      <c r="Z2508" s="17"/>
      <c r="AA2508" s="17"/>
      <c r="AB2508" s="17"/>
      <c r="AC2508" s="17"/>
      <c r="AE2508" s="16"/>
      <c r="AF2508" s="16"/>
      <c r="AG2508" s="16"/>
      <c r="AH2508" s="16"/>
      <c r="AI2508" s="16"/>
      <c r="AJ2508" s="16"/>
      <c r="AL2508" s="16"/>
      <c r="AM2508" s="16"/>
      <c r="AN2508" s="16"/>
      <c r="AO2508" s="16"/>
      <c r="AP2508" s="16"/>
      <c r="AQ2508" s="16"/>
      <c r="BI2508" s="1">
        <v>21</v>
      </c>
      <c r="BJ2508" s="6">
        <f>SUM($R$5:R2510)-$AB$2</f>
        <v>162.32958459999995</v>
      </c>
      <c r="BK2508" s="6">
        <f>SUM($R$5:S2510)-$AB$2</f>
        <v>817.50962284800119</v>
      </c>
      <c r="BL2508" s="6">
        <f>SUM($R$5:T2510)-$AB$2</f>
        <v>2455.4597184679956</v>
      </c>
      <c r="BM2508" s="6">
        <f>SUM($R$5:U2510)-$AB$2</f>
        <v>4748.5898523360001</v>
      </c>
      <c r="BN2508" s="6">
        <f>SUM($R$5:V2510)-$AB$2</f>
        <v>8024.4900435760073</v>
      </c>
      <c r="BO2508" s="6">
        <f>SUM($R$5:W2510)-$AB$2</f>
        <v>11955.570273063993</v>
      </c>
      <c r="BP2508" s="16"/>
    </row>
    <row r="2509" spans="1:68" x14ac:dyDescent="0.45">
      <c r="A2509" s="1">
        <v>2008</v>
      </c>
      <c r="B2509" s="1">
        <v>4</v>
      </c>
      <c r="C2509" s="1">
        <v>14</v>
      </c>
      <c r="D2509" s="1">
        <v>23</v>
      </c>
      <c r="E2509" s="1">
        <v>13.2</v>
      </c>
      <c r="F2509" s="1">
        <v>0</v>
      </c>
      <c r="G2509" s="4"/>
      <c r="H2509" s="4"/>
      <c r="Q2509" s="1">
        <v>20</v>
      </c>
      <c r="R2509" s="6">
        <f t="shared" si="3280"/>
        <v>0</v>
      </c>
      <c r="S2509" s="6">
        <f t="shared" si="3281"/>
        <v>0</v>
      </c>
      <c r="T2509" s="6">
        <f t="shared" si="3282"/>
        <v>0</v>
      </c>
      <c r="U2509" s="6">
        <f t="shared" si="3283"/>
        <v>0</v>
      </c>
      <c r="V2509" s="6">
        <f t="shared" si="3284"/>
        <v>0</v>
      </c>
      <c r="W2509" s="6">
        <f t="shared" si="3285"/>
        <v>0</v>
      </c>
      <c r="X2509" s="17"/>
      <c r="Y2509" s="17"/>
      <c r="Z2509" s="17"/>
      <c r="AA2509" s="17"/>
      <c r="AB2509" s="17"/>
      <c r="AC2509" s="17"/>
      <c r="AE2509" s="16"/>
      <c r="AF2509" s="16"/>
      <c r="AG2509" s="16"/>
      <c r="AH2509" s="16"/>
      <c r="AI2509" s="16"/>
      <c r="AJ2509" s="16"/>
      <c r="AL2509" s="16"/>
      <c r="AM2509" s="16"/>
      <c r="AN2509" s="16"/>
      <c r="AO2509" s="16"/>
      <c r="AP2509" s="16"/>
      <c r="AQ2509" s="16"/>
      <c r="BI2509" s="1">
        <v>22</v>
      </c>
      <c r="BJ2509" s="6">
        <f>SUM($R$5:R2511)-$AB$2</f>
        <v>162.32958459999995</v>
      </c>
      <c r="BK2509" s="6">
        <f>SUM($R$5:S2511)-$AB$2</f>
        <v>817.50962284800119</v>
      </c>
      <c r="BL2509" s="6">
        <f>SUM($R$5:T2511)-$AB$2</f>
        <v>2455.4597184679956</v>
      </c>
      <c r="BM2509" s="6">
        <f>SUM($R$5:U2511)-$AB$2</f>
        <v>4748.5898523360001</v>
      </c>
      <c r="BN2509" s="6">
        <f>SUM($R$5:V2511)-$AB$2</f>
        <v>8024.4900435760073</v>
      </c>
      <c r="BO2509" s="6">
        <f>SUM($R$5:W2511)-$AB$2</f>
        <v>11955.570273063993</v>
      </c>
      <c r="BP2509" s="16"/>
    </row>
    <row r="2510" spans="1:68" x14ac:dyDescent="0.45">
      <c r="A2510" s="1">
        <v>2008</v>
      </c>
      <c r="B2510" s="1">
        <v>4</v>
      </c>
      <c r="C2510" s="1">
        <v>15</v>
      </c>
      <c r="D2510" s="1">
        <v>0</v>
      </c>
      <c r="E2510" s="1">
        <v>13</v>
      </c>
      <c r="F2510" s="1">
        <v>0</v>
      </c>
      <c r="G2510" s="4"/>
      <c r="H2510" s="4"/>
      <c r="Q2510" s="1">
        <v>21</v>
      </c>
      <c r="R2510" s="6">
        <f t="shared" ref="R2510:R2573" si="3370">$AX$2*F2507*$R$4/1000</f>
        <v>0</v>
      </c>
      <c r="S2510" s="6">
        <f t="shared" ref="S2510:S2573" si="3371">$AX$2*F2507*($S$4*$AU$2)/1000</f>
        <v>0</v>
      </c>
      <c r="T2510" s="6">
        <f t="shared" ref="T2510:T2573" si="3372">$AX$2*F2507*($T$4*$AU$2)/1000</f>
        <v>0</v>
      </c>
      <c r="U2510" s="6">
        <f t="shared" ref="U2510:U2573" si="3373">$AX$2*F2507*($U$4*$AU$2)/1000</f>
        <v>0</v>
      </c>
      <c r="V2510" s="6">
        <f t="shared" ref="V2510:V2573" si="3374">$AX$2*F2507*($V$4*$AU$2)/1000</f>
        <v>0</v>
      </c>
      <c r="W2510" s="6">
        <f t="shared" ref="W2510:W2573" si="3375">$AX$2*F2507*($W$4*$AU$2)/1000</f>
        <v>0</v>
      </c>
      <c r="X2510" s="17"/>
      <c r="Y2510" s="17"/>
      <c r="Z2510" s="17"/>
      <c r="AA2510" s="17"/>
      <c r="AB2510" s="17"/>
      <c r="AC2510" s="17"/>
      <c r="AE2510" s="16"/>
      <c r="AF2510" s="16"/>
      <c r="AG2510" s="16"/>
      <c r="AH2510" s="16"/>
      <c r="AI2510" s="16"/>
      <c r="AJ2510" s="16"/>
      <c r="AL2510" s="16"/>
      <c r="AM2510" s="16"/>
      <c r="AN2510" s="16"/>
      <c r="AO2510" s="16"/>
      <c r="AP2510" s="16"/>
      <c r="AQ2510" s="16"/>
      <c r="BI2510" s="1">
        <v>23</v>
      </c>
      <c r="BJ2510" s="6">
        <f>SUM($R$5:R2512)-$AB$2</f>
        <v>162.32958459999995</v>
      </c>
      <c r="BK2510" s="6">
        <f>SUM($R$5:S2512)-$AB$2</f>
        <v>817.50962284800119</v>
      </c>
      <c r="BL2510" s="6">
        <f>SUM($R$5:T2512)-$AB$2</f>
        <v>2455.4597184679956</v>
      </c>
      <c r="BM2510" s="6">
        <f>SUM($R$5:U2512)-$AB$2</f>
        <v>4748.5898523360001</v>
      </c>
      <c r="BN2510" s="6">
        <f>SUM($R$5:V2512)-$AB$2</f>
        <v>8024.4900435760073</v>
      </c>
      <c r="BO2510" s="6">
        <f>SUM($R$5:W2512)-$AB$2</f>
        <v>11955.570273063993</v>
      </c>
      <c r="BP2510" s="16"/>
    </row>
    <row r="2511" spans="1:68" x14ac:dyDescent="0.45">
      <c r="A2511" s="1">
        <v>2008</v>
      </c>
      <c r="B2511" s="1">
        <v>4</v>
      </c>
      <c r="C2511" s="1">
        <v>15</v>
      </c>
      <c r="D2511" s="1">
        <v>1</v>
      </c>
      <c r="E2511" s="1">
        <v>12.9</v>
      </c>
      <c r="F2511" s="1">
        <v>0</v>
      </c>
      <c r="G2511" s="4"/>
      <c r="H2511" s="4"/>
      <c r="Q2511" s="1">
        <v>22</v>
      </c>
      <c r="R2511" s="6">
        <f t="shared" si="3370"/>
        <v>0</v>
      </c>
      <c r="S2511" s="6">
        <f t="shared" si="3371"/>
        <v>0</v>
      </c>
      <c r="T2511" s="6">
        <f t="shared" si="3372"/>
        <v>0</v>
      </c>
      <c r="U2511" s="6">
        <f t="shared" si="3373"/>
        <v>0</v>
      </c>
      <c r="V2511" s="6">
        <f t="shared" si="3374"/>
        <v>0</v>
      </c>
      <c r="W2511" s="6">
        <f t="shared" si="3375"/>
        <v>0</v>
      </c>
      <c r="X2511" s="17"/>
      <c r="Y2511" s="17"/>
      <c r="Z2511" s="17"/>
      <c r="AA2511" s="17"/>
      <c r="AB2511" s="17"/>
      <c r="AC2511" s="17"/>
      <c r="AE2511" s="16"/>
      <c r="AF2511" s="16"/>
      <c r="AG2511" s="16"/>
      <c r="AH2511" s="16"/>
      <c r="AI2511" s="16"/>
      <c r="AJ2511" s="16"/>
      <c r="AL2511" s="16"/>
      <c r="AM2511" s="16"/>
      <c r="AN2511" s="16"/>
      <c r="AO2511" s="16"/>
      <c r="AP2511" s="16"/>
      <c r="AQ2511" s="16"/>
      <c r="BI2511" s="1">
        <v>0</v>
      </c>
      <c r="BJ2511" s="6">
        <f t="shared" ref="BJ2511" si="3376">R2513-$AB$2</f>
        <v>-6.53125</v>
      </c>
      <c r="BK2511" s="6">
        <f t="shared" ref="BK2511" si="3377">S2513-$AB$2</f>
        <v>-6.53125</v>
      </c>
      <c r="BL2511" s="6">
        <f t="shared" ref="BL2511" si="3378">T2513-$AB$2</f>
        <v>-6.53125</v>
      </c>
      <c r="BM2511" s="6">
        <f t="shared" ref="BM2511" si="3379">U2513-$AB$2</f>
        <v>-6.53125</v>
      </c>
      <c r="BN2511" s="6">
        <f t="shared" ref="BN2511" si="3380">V2513-$AB$2</f>
        <v>-6.53125</v>
      </c>
      <c r="BO2511" s="6">
        <f t="shared" ref="BO2511" si="3381">W2513-$AB$2</f>
        <v>-6.53125</v>
      </c>
      <c r="BP2511" s="16">
        <v>106</v>
      </c>
    </row>
    <row r="2512" spans="1:68" x14ac:dyDescent="0.45">
      <c r="A2512" s="1">
        <v>2008</v>
      </c>
      <c r="B2512" s="1">
        <v>4</v>
      </c>
      <c r="C2512" s="1">
        <v>15</v>
      </c>
      <c r="D2512" s="1">
        <v>2</v>
      </c>
      <c r="E2512" s="1">
        <v>12.6</v>
      </c>
      <c r="F2512" s="1">
        <v>0</v>
      </c>
      <c r="G2512" s="4"/>
      <c r="H2512" s="4"/>
      <c r="Q2512" s="1">
        <v>23</v>
      </c>
      <c r="R2512" s="6">
        <f t="shared" si="3370"/>
        <v>0</v>
      </c>
      <c r="S2512" s="6">
        <f t="shared" si="3371"/>
        <v>0</v>
      </c>
      <c r="T2512" s="6">
        <f t="shared" si="3372"/>
        <v>0</v>
      </c>
      <c r="U2512" s="6">
        <f t="shared" si="3373"/>
        <v>0</v>
      </c>
      <c r="V2512" s="6">
        <f t="shared" si="3374"/>
        <v>0</v>
      </c>
      <c r="W2512" s="6">
        <f t="shared" si="3375"/>
        <v>0</v>
      </c>
      <c r="X2512" s="17"/>
      <c r="Y2512" s="17"/>
      <c r="Z2512" s="17"/>
      <c r="AA2512" s="17"/>
      <c r="AB2512" s="17"/>
      <c r="AC2512" s="17"/>
      <c r="AE2512" s="16"/>
      <c r="AF2512" s="16"/>
      <c r="AG2512" s="16"/>
      <c r="AH2512" s="16"/>
      <c r="AI2512" s="16"/>
      <c r="AJ2512" s="16"/>
      <c r="AL2512" s="16"/>
      <c r="AM2512" s="16"/>
      <c r="AN2512" s="16"/>
      <c r="AO2512" s="16"/>
      <c r="AP2512" s="16"/>
      <c r="AQ2512" s="16"/>
      <c r="BI2512" s="1">
        <v>1</v>
      </c>
      <c r="BJ2512" s="6">
        <f>SUM($R$5:R2514)-$AB$2</f>
        <v>162.32958459999995</v>
      </c>
      <c r="BK2512" s="6">
        <f>SUM($R$5:S2514)-$AB$2</f>
        <v>817.50962284800119</v>
      </c>
      <c r="BL2512" s="6">
        <f>SUM($R$5:T2514)-$AB$2</f>
        <v>2455.4597184679956</v>
      </c>
      <c r="BM2512" s="6">
        <f>SUM($R$5:U2514)-$AB$2</f>
        <v>4748.5898523360001</v>
      </c>
      <c r="BN2512" s="6">
        <f>SUM($R$5:V2514)-$AB$2</f>
        <v>8024.4900435760073</v>
      </c>
      <c r="BO2512" s="6">
        <f>SUM($R$5:W2514)-$AB$2</f>
        <v>11955.570273063993</v>
      </c>
      <c r="BP2512" s="16"/>
    </row>
    <row r="2513" spans="1:68" x14ac:dyDescent="0.45">
      <c r="A2513" s="1">
        <v>2008</v>
      </c>
      <c r="B2513" s="1">
        <v>4</v>
      </c>
      <c r="C2513" s="1">
        <v>15</v>
      </c>
      <c r="D2513" s="1">
        <v>3</v>
      </c>
      <c r="E2513" s="1">
        <v>12.6</v>
      </c>
      <c r="F2513" s="1">
        <v>0</v>
      </c>
      <c r="G2513" s="4"/>
      <c r="H2513" s="4"/>
      <c r="Q2513" s="1">
        <v>0</v>
      </c>
      <c r="R2513" s="6">
        <f t="shared" si="3370"/>
        <v>0</v>
      </c>
      <c r="S2513" s="6">
        <f t="shared" si="3371"/>
        <v>0</v>
      </c>
      <c r="T2513" s="6">
        <f t="shared" si="3372"/>
        <v>0</v>
      </c>
      <c r="U2513" s="6">
        <f t="shared" si="3373"/>
        <v>0</v>
      </c>
      <c r="V2513" s="6">
        <f t="shared" si="3374"/>
        <v>0</v>
      </c>
      <c r="W2513" s="6">
        <f t="shared" si="3375"/>
        <v>0</v>
      </c>
      <c r="X2513" s="17"/>
      <c r="Y2513" s="17"/>
      <c r="Z2513" s="17"/>
      <c r="AA2513" s="17"/>
      <c r="AB2513" s="17"/>
      <c r="AC2513" s="17"/>
      <c r="AE2513" s="16"/>
      <c r="AF2513" s="16"/>
      <c r="AG2513" s="16"/>
      <c r="AH2513" s="16"/>
      <c r="AI2513" s="16"/>
      <c r="AJ2513" s="16"/>
      <c r="AL2513" s="16"/>
      <c r="AM2513" s="16"/>
      <c r="AN2513" s="16"/>
      <c r="AO2513" s="16"/>
      <c r="AP2513" s="16"/>
      <c r="AQ2513" s="16"/>
      <c r="BI2513" s="1">
        <v>2</v>
      </c>
      <c r="BJ2513" s="6">
        <f>SUM($R$5:R2515)-$AB$2</f>
        <v>162.32958459999995</v>
      </c>
      <c r="BK2513" s="6">
        <f>SUM($R$5:S2515)-$AB$2</f>
        <v>817.50962284800119</v>
      </c>
      <c r="BL2513" s="6">
        <f>SUM($R$5:T2515)-$AB$2</f>
        <v>2455.4597184679956</v>
      </c>
      <c r="BM2513" s="6">
        <f>SUM($R$5:U2515)-$AB$2</f>
        <v>4748.5898523360001</v>
      </c>
      <c r="BN2513" s="6">
        <f>SUM($R$5:V2515)-$AB$2</f>
        <v>8024.4900435760073</v>
      </c>
      <c r="BO2513" s="6">
        <f>SUM($R$5:W2515)-$AB$2</f>
        <v>11955.570273063993</v>
      </c>
      <c r="BP2513" s="16"/>
    </row>
    <row r="2514" spans="1:68" x14ac:dyDescent="0.45">
      <c r="A2514" s="1">
        <v>2008</v>
      </c>
      <c r="B2514" s="1">
        <v>4</v>
      </c>
      <c r="C2514" s="1">
        <v>15</v>
      </c>
      <c r="D2514" s="1">
        <v>4</v>
      </c>
      <c r="E2514" s="1">
        <v>13</v>
      </c>
      <c r="F2514" s="1">
        <v>0</v>
      </c>
      <c r="G2514" s="4"/>
      <c r="H2514" s="4"/>
      <c r="Q2514" s="1">
        <v>1</v>
      </c>
      <c r="R2514" s="6">
        <f t="shared" si="3370"/>
        <v>0</v>
      </c>
      <c r="S2514" s="6">
        <f t="shared" si="3371"/>
        <v>0</v>
      </c>
      <c r="T2514" s="6">
        <f t="shared" si="3372"/>
        <v>0</v>
      </c>
      <c r="U2514" s="6">
        <f t="shared" si="3373"/>
        <v>0</v>
      </c>
      <c r="V2514" s="6">
        <f t="shared" si="3374"/>
        <v>0</v>
      </c>
      <c r="W2514" s="6">
        <f t="shared" si="3375"/>
        <v>0</v>
      </c>
      <c r="X2514" s="17"/>
      <c r="Y2514" s="17"/>
      <c r="Z2514" s="17"/>
      <c r="AA2514" s="17"/>
      <c r="AB2514" s="17"/>
      <c r="AC2514" s="17"/>
      <c r="AE2514" s="16"/>
      <c r="AF2514" s="16"/>
      <c r="AG2514" s="16"/>
      <c r="AH2514" s="16"/>
      <c r="AI2514" s="16"/>
      <c r="AJ2514" s="16"/>
      <c r="AL2514" s="16"/>
      <c r="AM2514" s="16"/>
      <c r="AN2514" s="16"/>
      <c r="AO2514" s="16"/>
      <c r="AP2514" s="16"/>
      <c r="AQ2514" s="16"/>
      <c r="BI2514" s="1">
        <v>3</v>
      </c>
      <c r="BJ2514" s="6">
        <f>SUM($R$5:R2516)-$AB$2</f>
        <v>162.32958459999995</v>
      </c>
      <c r="BK2514" s="6">
        <f>SUM($R$5:S2516)-$AB$2</f>
        <v>817.50962284800119</v>
      </c>
      <c r="BL2514" s="6">
        <f>SUM($R$5:T2516)-$AB$2</f>
        <v>2455.4597184679956</v>
      </c>
      <c r="BM2514" s="6">
        <f>SUM($R$5:U2516)-$AB$2</f>
        <v>4748.5898523360001</v>
      </c>
      <c r="BN2514" s="6">
        <f>SUM($R$5:V2516)-$AB$2</f>
        <v>8024.4900435760073</v>
      </c>
      <c r="BO2514" s="6">
        <f>SUM($R$5:W2516)-$AB$2</f>
        <v>11955.570273063993</v>
      </c>
      <c r="BP2514" s="16"/>
    </row>
    <row r="2515" spans="1:68" x14ac:dyDescent="0.45">
      <c r="A2515" s="1">
        <v>2008</v>
      </c>
      <c r="B2515" s="1">
        <v>4</v>
      </c>
      <c r="C2515" s="1">
        <v>15</v>
      </c>
      <c r="D2515" s="1">
        <v>5</v>
      </c>
      <c r="E2515" s="1">
        <v>13.1</v>
      </c>
      <c r="F2515" s="1">
        <v>0</v>
      </c>
      <c r="G2515" s="4"/>
      <c r="H2515" s="4"/>
      <c r="Q2515" s="1">
        <v>2</v>
      </c>
      <c r="R2515" s="6">
        <f t="shared" si="3370"/>
        <v>0</v>
      </c>
      <c r="S2515" s="6">
        <f t="shared" si="3371"/>
        <v>0</v>
      </c>
      <c r="T2515" s="6">
        <f t="shared" si="3372"/>
        <v>0</v>
      </c>
      <c r="U2515" s="6">
        <f t="shared" si="3373"/>
        <v>0</v>
      </c>
      <c r="V2515" s="6">
        <f t="shared" si="3374"/>
        <v>0</v>
      </c>
      <c r="W2515" s="6">
        <f t="shared" si="3375"/>
        <v>0</v>
      </c>
      <c r="X2515" s="17"/>
      <c r="Y2515" s="17"/>
      <c r="Z2515" s="17"/>
      <c r="AA2515" s="17"/>
      <c r="AB2515" s="17"/>
      <c r="AC2515" s="17"/>
      <c r="AE2515" s="16"/>
      <c r="AF2515" s="16"/>
      <c r="AG2515" s="16"/>
      <c r="AH2515" s="16"/>
      <c r="AI2515" s="16"/>
      <c r="AJ2515" s="16"/>
      <c r="AL2515" s="16"/>
      <c r="AM2515" s="16"/>
      <c r="AN2515" s="16"/>
      <c r="AO2515" s="16"/>
      <c r="AP2515" s="16"/>
      <c r="AQ2515" s="16"/>
      <c r="BI2515" s="1">
        <v>4</v>
      </c>
      <c r="BJ2515" s="6">
        <f>SUM($R$5:R2517)-$AB$2</f>
        <v>162.32958459999995</v>
      </c>
      <c r="BK2515" s="6">
        <f>SUM($R$5:S2517)-$AB$2</f>
        <v>817.50962284800119</v>
      </c>
      <c r="BL2515" s="6">
        <f>SUM($R$5:T2517)-$AB$2</f>
        <v>2455.4597184679956</v>
      </c>
      <c r="BM2515" s="6">
        <f>SUM($R$5:U2517)-$AB$2</f>
        <v>4748.5898523360001</v>
      </c>
      <c r="BN2515" s="6">
        <f>SUM($R$5:V2517)-$AB$2</f>
        <v>8024.4900435760073</v>
      </c>
      <c r="BO2515" s="6">
        <f>SUM($R$5:W2517)-$AB$2</f>
        <v>11955.570273063993</v>
      </c>
      <c r="BP2515" s="16"/>
    </row>
    <row r="2516" spans="1:68" x14ac:dyDescent="0.45">
      <c r="A2516" s="1">
        <v>2008</v>
      </c>
      <c r="B2516" s="1">
        <v>4</v>
      </c>
      <c r="C2516" s="1">
        <v>15</v>
      </c>
      <c r="D2516" s="1">
        <v>6</v>
      </c>
      <c r="E2516" s="1">
        <v>12.9</v>
      </c>
      <c r="F2516" s="1">
        <v>0</v>
      </c>
      <c r="G2516" s="4"/>
      <c r="H2516" s="4"/>
      <c r="Q2516" s="1">
        <v>3</v>
      </c>
      <c r="R2516" s="6">
        <f t="shared" si="3370"/>
        <v>0</v>
      </c>
      <c r="S2516" s="6">
        <f t="shared" si="3371"/>
        <v>0</v>
      </c>
      <c r="T2516" s="6">
        <f t="shared" si="3372"/>
        <v>0</v>
      </c>
      <c r="U2516" s="6">
        <f t="shared" si="3373"/>
        <v>0</v>
      </c>
      <c r="V2516" s="6">
        <f t="shared" si="3374"/>
        <v>0</v>
      </c>
      <c r="W2516" s="6">
        <f t="shared" si="3375"/>
        <v>0</v>
      </c>
      <c r="X2516" s="17"/>
      <c r="Y2516" s="17"/>
      <c r="Z2516" s="17"/>
      <c r="AA2516" s="17"/>
      <c r="AB2516" s="17"/>
      <c r="AC2516" s="17"/>
      <c r="AE2516" s="16"/>
      <c r="AF2516" s="16"/>
      <c r="AG2516" s="16"/>
      <c r="AH2516" s="16"/>
      <c r="AI2516" s="16"/>
      <c r="AJ2516" s="16"/>
      <c r="AL2516" s="16"/>
      <c r="AM2516" s="16"/>
      <c r="AN2516" s="16"/>
      <c r="AO2516" s="16"/>
      <c r="AP2516" s="16"/>
      <c r="AQ2516" s="16"/>
      <c r="BI2516" s="1">
        <v>5</v>
      </c>
      <c r="BJ2516" s="6">
        <f>SUM($R$5:R2518)-$AB$2</f>
        <v>162.32958459999995</v>
      </c>
      <c r="BK2516" s="6">
        <f>SUM($R$5:S2518)-$AB$2</f>
        <v>817.50962284800119</v>
      </c>
      <c r="BL2516" s="6">
        <f>SUM($R$5:T2518)-$AB$2</f>
        <v>2455.4597184679956</v>
      </c>
      <c r="BM2516" s="6">
        <f>SUM($R$5:U2518)-$AB$2</f>
        <v>4748.5898523360001</v>
      </c>
      <c r="BN2516" s="6">
        <f>SUM($R$5:V2518)-$AB$2</f>
        <v>8024.4900435760073</v>
      </c>
      <c r="BO2516" s="6">
        <f>SUM($R$5:W2518)-$AB$2</f>
        <v>11955.570273063993</v>
      </c>
      <c r="BP2516" s="16"/>
    </row>
    <row r="2517" spans="1:68" x14ac:dyDescent="0.45">
      <c r="A2517" s="1">
        <v>2008</v>
      </c>
      <c r="B2517" s="1">
        <v>4</v>
      </c>
      <c r="C2517" s="1">
        <v>15</v>
      </c>
      <c r="D2517" s="1">
        <v>7</v>
      </c>
      <c r="E2517" s="1">
        <v>12.9</v>
      </c>
      <c r="F2517" s="1">
        <v>21.01</v>
      </c>
      <c r="G2517" s="4"/>
      <c r="H2517" s="4"/>
      <c r="Q2517" s="1">
        <v>4</v>
      </c>
      <c r="R2517" s="6">
        <f t="shared" si="3370"/>
        <v>0</v>
      </c>
      <c r="S2517" s="6">
        <f t="shared" si="3371"/>
        <v>0</v>
      </c>
      <c r="T2517" s="6">
        <f t="shared" si="3372"/>
        <v>0</v>
      </c>
      <c r="U2517" s="6">
        <f t="shared" si="3373"/>
        <v>0</v>
      </c>
      <c r="V2517" s="6">
        <f t="shared" si="3374"/>
        <v>0</v>
      </c>
      <c r="W2517" s="6">
        <f t="shared" si="3375"/>
        <v>0</v>
      </c>
      <c r="X2517" s="17"/>
      <c r="Y2517" s="17"/>
      <c r="Z2517" s="17"/>
      <c r="AA2517" s="17"/>
      <c r="AB2517" s="17"/>
      <c r="AC2517" s="17"/>
      <c r="AE2517" s="16"/>
      <c r="AF2517" s="16"/>
      <c r="AG2517" s="16"/>
      <c r="AH2517" s="16"/>
      <c r="AI2517" s="16"/>
      <c r="AJ2517" s="16"/>
      <c r="AL2517" s="16"/>
      <c r="AM2517" s="16"/>
      <c r="AN2517" s="16"/>
      <c r="AO2517" s="16"/>
      <c r="AP2517" s="16"/>
      <c r="AQ2517" s="16"/>
      <c r="BI2517" s="1">
        <v>6</v>
      </c>
      <c r="BJ2517" s="6">
        <f>SUM($R$5:R2519)-$AB$2</f>
        <v>162.32958459999995</v>
      </c>
      <c r="BK2517" s="6">
        <f>SUM($R$5:S2519)-$AB$2</f>
        <v>817.50962284800119</v>
      </c>
      <c r="BL2517" s="6">
        <f>SUM($R$5:T2519)-$AB$2</f>
        <v>2455.4597184679956</v>
      </c>
      <c r="BM2517" s="6">
        <f>SUM($R$5:U2519)-$AB$2</f>
        <v>4748.5898523360001</v>
      </c>
      <c r="BN2517" s="6">
        <f>SUM($R$5:V2519)-$AB$2</f>
        <v>8024.4900435760073</v>
      </c>
      <c r="BO2517" s="6">
        <f>SUM($R$5:W2519)-$AB$2</f>
        <v>11955.570273063993</v>
      </c>
      <c r="BP2517" s="16"/>
    </row>
    <row r="2518" spans="1:68" x14ac:dyDescent="0.45">
      <c r="A2518" s="1">
        <v>2008</v>
      </c>
      <c r="B2518" s="1">
        <v>4</v>
      </c>
      <c r="C2518" s="1">
        <v>15</v>
      </c>
      <c r="D2518" s="1">
        <v>8</v>
      </c>
      <c r="E2518" s="1">
        <v>13.3</v>
      </c>
      <c r="F2518" s="1">
        <v>141.96</v>
      </c>
      <c r="G2518" s="4"/>
      <c r="H2518" s="4"/>
      <c r="Q2518" s="1">
        <v>5</v>
      </c>
      <c r="R2518" s="6">
        <f t="shared" si="3370"/>
        <v>0</v>
      </c>
      <c r="S2518" s="6">
        <f t="shared" si="3371"/>
        <v>0</v>
      </c>
      <c r="T2518" s="6">
        <f t="shared" si="3372"/>
        <v>0</v>
      </c>
      <c r="U2518" s="6">
        <f t="shared" si="3373"/>
        <v>0</v>
      </c>
      <c r="V2518" s="6">
        <f t="shared" si="3374"/>
        <v>0</v>
      </c>
      <c r="W2518" s="6">
        <f t="shared" si="3375"/>
        <v>0</v>
      </c>
      <c r="X2518" s="17"/>
      <c r="Y2518" s="17"/>
      <c r="Z2518" s="17"/>
      <c r="AA2518" s="17"/>
      <c r="AB2518" s="17"/>
      <c r="AC2518" s="17"/>
      <c r="AE2518" s="16"/>
      <c r="AF2518" s="16"/>
      <c r="AG2518" s="16"/>
      <c r="AH2518" s="16"/>
      <c r="AI2518" s="16"/>
      <c r="AJ2518" s="16"/>
      <c r="AL2518" s="16"/>
      <c r="AM2518" s="16"/>
      <c r="AN2518" s="16"/>
      <c r="AO2518" s="16"/>
      <c r="AP2518" s="16"/>
      <c r="AQ2518" s="16"/>
      <c r="BI2518" s="1">
        <v>7</v>
      </c>
      <c r="BJ2518" s="6">
        <f>SUM($R$5:R2520)-$AB$2</f>
        <v>162.34177039999994</v>
      </c>
      <c r="BK2518" s="6">
        <f>SUM($R$5:S2520)-$AB$2</f>
        <v>817.56908955200117</v>
      </c>
      <c r="BL2518" s="6">
        <f>SUM($R$5:T2520)-$AB$2</f>
        <v>2455.6373874319961</v>
      </c>
      <c r="BM2518" s="6">
        <f>SUM($R$5:U2520)-$AB$2</f>
        <v>4748.9330044640001</v>
      </c>
      <c r="BN2518" s="6">
        <f>SUM($R$5:V2520)-$AB$2</f>
        <v>8025.0696002240074</v>
      </c>
      <c r="BO2518" s="6">
        <f>SUM($R$5:W2520)-$AB$2</f>
        <v>11956.433515135994</v>
      </c>
      <c r="BP2518" s="16"/>
    </row>
    <row r="2519" spans="1:68" x14ac:dyDescent="0.45">
      <c r="A2519" s="1">
        <v>2008</v>
      </c>
      <c r="B2519" s="1">
        <v>4</v>
      </c>
      <c r="C2519" s="1">
        <v>15</v>
      </c>
      <c r="D2519" s="1">
        <v>9</v>
      </c>
      <c r="E2519" s="1">
        <v>14</v>
      </c>
      <c r="F2519" s="1">
        <v>260.60000000000002</v>
      </c>
      <c r="G2519" s="4"/>
      <c r="H2519" s="4"/>
      <c r="Q2519" s="1">
        <v>6</v>
      </c>
      <c r="R2519" s="6">
        <f t="shared" si="3370"/>
        <v>0</v>
      </c>
      <c r="S2519" s="6">
        <f t="shared" si="3371"/>
        <v>0</v>
      </c>
      <c r="T2519" s="6">
        <f t="shared" si="3372"/>
        <v>0</v>
      </c>
      <c r="U2519" s="6">
        <f t="shared" si="3373"/>
        <v>0</v>
      </c>
      <c r="V2519" s="6">
        <f t="shared" si="3374"/>
        <v>0</v>
      </c>
      <c r="W2519" s="6">
        <f t="shared" si="3375"/>
        <v>0</v>
      </c>
      <c r="X2519" s="17"/>
      <c r="Y2519" s="17"/>
      <c r="Z2519" s="17"/>
      <c r="AA2519" s="17"/>
      <c r="AB2519" s="17"/>
      <c r="AC2519" s="17"/>
      <c r="AE2519" s="16"/>
      <c r="AF2519" s="16"/>
      <c r="AG2519" s="16"/>
      <c r="AH2519" s="16"/>
      <c r="AI2519" s="16"/>
      <c r="AJ2519" s="16"/>
      <c r="AL2519" s="16"/>
      <c r="AM2519" s="16"/>
      <c r="AN2519" s="16"/>
      <c r="AO2519" s="16"/>
      <c r="AP2519" s="16"/>
      <c r="AQ2519" s="16"/>
      <c r="BI2519" s="1">
        <v>8</v>
      </c>
      <c r="BJ2519" s="6">
        <f>SUM($R$5:R2521)-$AB$2</f>
        <v>162.42410719999995</v>
      </c>
      <c r="BK2519" s="6">
        <f>SUM($R$5:S2521)-$AB$2</f>
        <v>817.97089313600122</v>
      </c>
      <c r="BL2519" s="6">
        <f>SUM($R$5:T2521)-$AB$2</f>
        <v>2456.837857975996</v>
      </c>
      <c r="BM2519" s="6">
        <f>SUM($R$5:U2521)-$AB$2</f>
        <v>4751.2516087520007</v>
      </c>
      <c r="BN2519" s="6">
        <f>SUM($R$5:V2521)-$AB$2</f>
        <v>8028.9855384320081</v>
      </c>
      <c r="BO2519" s="6">
        <f>SUM($R$5:W2521)-$AB$2</f>
        <v>11962.266254047994</v>
      </c>
      <c r="BP2519" s="16"/>
    </row>
    <row r="2520" spans="1:68" x14ac:dyDescent="0.45">
      <c r="A2520" s="1">
        <v>2008</v>
      </c>
      <c r="B2520" s="1">
        <v>4</v>
      </c>
      <c r="C2520" s="1">
        <v>15</v>
      </c>
      <c r="D2520" s="1">
        <v>10</v>
      </c>
      <c r="E2520" s="1">
        <v>14.8</v>
      </c>
      <c r="F2520" s="1">
        <v>388.13</v>
      </c>
      <c r="G2520" s="4"/>
      <c r="H2520" s="4"/>
      <c r="Q2520" s="1">
        <v>7</v>
      </c>
      <c r="R2520" s="6">
        <f t="shared" si="3370"/>
        <v>1.21858E-2</v>
      </c>
      <c r="S2520" s="6">
        <f t="shared" si="3371"/>
        <v>4.7280903999999999E-2</v>
      </c>
      <c r="T2520" s="6">
        <f t="shared" si="3372"/>
        <v>0.11820225999999999</v>
      </c>
      <c r="U2520" s="6">
        <f t="shared" si="3373"/>
        <v>0.16548316400000002</v>
      </c>
      <c r="V2520" s="6">
        <f t="shared" si="3374"/>
        <v>0.23640451999999998</v>
      </c>
      <c r="W2520" s="6">
        <f t="shared" si="3375"/>
        <v>0.28368542400000002</v>
      </c>
      <c r="X2520" s="17"/>
      <c r="Y2520" s="17"/>
      <c r="Z2520" s="17"/>
      <c r="AA2520" s="17"/>
      <c r="AB2520" s="17"/>
      <c r="AC2520" s="17"/>
      <c r="AE2520" s="16"/>
      <c r="AF2520" s="16"/>
      <c r="AG2520" s="16"/>
      <c r="AH2520" s="16"/>
      <c r="AI2520" s="16"/>
      <c r="AJ2520" s="16"/>
      <c r="AL2520" s="16"/>
      <c r="AM2520" s="16"/>
      <c r="AN2520" s="16"/>
      <c r="AO2520" s="16"/>
      <c r="AP2520" s="16"/>
      <c r="AQ2520" s="16"/>
      <c r="BI2520" s="1">
        <v>9</v>
      </c>
      <c r="BJ2520" s="6">
        <f>SUM($R$5:R2522)-$AB$2</f>
        <v>162.57525519999996</v>
      </c>
      <c r="BK2520" s="6">
        <f>SUM($R$5:S2522)-$AB$2</f>
        <v>818.70849537600122</v>
      </c>
      <c r="BL2520" s="6">
        <f>SUM($R$5:T2522)-$AB$2</f>
        <v>2459.0415958159961</v>
      </c>
      <c r="BM2520" s="6">
        <f>SUM($R$5:U2522)-$AB$2</f>
        <v>4755.5079364320009</v>
      </c>
      <c r="BN2520" s="6">
        <f>SUM($R$5:V2522)-$AB$2</f>
        <v>8036.1741373120085</v>
      </c>
      <c r="BO2520" s="6">
        <f>SUM($R$5:W2522)-$AB$2</f>
        <v>11972.973578367993</v>
      </c>
      <c r="BP2520" s="16"/>
    </row>
    <row r="2521" spans="1:68" x14ac:dyDescent="0.45">
      <c r="A2521" s="1">
        <v>2008</v>
      </c>
      <c r="B2521" s="1">
        <v>4</v>
      </c>
      <c r="C2521" s="1">
        <v>15</v>
      </c>
      <c r="D2521" s="1">
        <v>11</v>
      </c>
      <c r="E2521" s="1">
        <v>16.600000000000001</v>
      </c>
      <c r="F2521" s="1">
        <v>668.84</v>
      </c>
      <c r="G2521" s="4"/>
      <c r="H2521" s="4"/>
      <c r="Q2521" s="1">
        <v>8</v>
      </c>
      <c r="R2521" s="6">
        <f t="shared" si="3370"/>
        <v>8.2336800000000002E-2</v>
      </c>
      <c r="S2521" s="6">
        <f t="shared" si="3371"/>
        <v>0.31946678399999995</v>
      </c>
      <c r="T2521" s="6">
        <f t="shared" si="3372"/>
        <v>0.79866695999999993</v>
      </c>
      <c r="U2521" s="6">
        <f t="shared" si="3373"/>
        <v>1.1181337439999999</v>
      </c>
      <c r="V2521" s="6">
        <f t="shared" si="3374"/>
        <v>1.5973339199999999</v>
      </c>
      <c r="W2521" s="6">
        <f t="shared" si="3375"/>
        <v>1.9168007039999999</v>
      </c>
      <c r="X2521" s="17"/>
      <c r="Y2521" s="17"/>
      <c r="Z2521" s="17"/>
      <c r="AA2521" s="17"/>
      <c r="AB2521" s="17"/>
      <c r="AC2521" s="17"/>
      <c r="AE2521" s="16"/>
      <c r="AF2521" s="16"/>
      <c r="AG2521" s="16"/>
      <c r="AH2521" s="16"/>
      <c r="AI2521" s="16"/>
      <c r="AJ2521" s="16"/>
      <c r="AL2521" s="16"/>
      <c r="AM2521" s="16"/>
      <c r="AN2521" s="16"/>
      <c r="AO2521" s="16"/>
      <c r="AP2521" s="16"/>
      <c r="AQ2521" s="16"/>
      <c r="BI2521" s="1">
        <v>10</v>
      </c>
      <c r="BJ2521" s="6">
        <f>SUM($R$5:R2523)-$AB$2</f>
        <v>162.80037059999995</v>
      </c>
      <c r="BK2521" s="6">
        <f>SUM($R$5:S2523)-$AB$2</f>
        <v>819.80705852800122</v>
      </c>
      <c r="BL2521" s="6">
        <f>SUM($R$5:T2523)-$AB$2</f>
        <v>2462.3237783479963</v>
      </c>
      <c r="BM2521" s="6">
        <f>SUM($R$5:U2523)-$AB$2</f>
        <v>4761.8471860960008</v>
      </c>
      <c r="BN2521" s="6">
        <f>SUM($R$5:V2523)-$AB$2</f>
        <v>8046.8806257360084</v>
      </c>
      <c r="BO2521" s="6">
        <f>SUM($R$5:W2523)-$AB$2</f>
        <v>11988.920753303993</v>
      </c>
      <c r="BP2521" s="16"/>
    </row>
    <row r="2522" spans="1:68" x14ac:dyDescent="0.45">
      <c r="A2522" s="1">
        <v>2008</v>
      </c>
      <c r="B2522" s="1">
        <v>4</v>
      </c>
      <c r="C2522" s="1">
        <v>15</v>
      </c>
      <c r="D2522" s="1">
        <v>12</v>
      </c>
      <c r="E2522" s="1">
        <v>17.7</v>
      </c>
      <c r="F2522" s="1">
        <v>702.05</v>
      </c>
      <c r="G2522" s="4"/>
      <c r="H2522" s="4"/>
      <c r="Q2522" s="1">
        <v>9</v>
      </c>
      <c r="R2522" s="6">
        <f t="shared" si="3370"/>
        <v>0.151148</v>
      </c>
      <c r="S2522" s="6">
        <f t="shared" si="3371"/>
        <v>0.5864542399999999</v>
      </c>
      <c r="T2522" s="6">
        <f t="shared" si="3372"/>
        <v>1.4661355999999999</v>
      </c>
      <c r="U2522" s="6">
        <f t="shared" si="3373"/>
        <v>2.05258984</v>
      </c>
      <c r="V2522" s="6">
        <f t="shared" si="3374"/>
        <v>2.9322711999999997</v>
      </c>
      <c r="W2522" s="6">
        <f t="shared" si="3375"/>
        <v>3.5187254400000003</v>
      </c>
      <c r="X2522" s="17"/>
      <c r="Y2522" s="17"/>
      <c r="Z2522" s="17"/>
      <c r="AA2522" s="17"/>
      <c r="AB2522" s="17"/>
      <c r="AC2522" s="17"/>
      <c r="AE2522" s="16"/>
      <c r="AF2522" s="16"/>
      <c r="AG2522" s="16"/>
      <c r="AH2522" s="16"/>
      <c r="AI2522" s="16"/>
      <c r="AJ2522" s="16"/>
      <c r="AL2522" s="16"/>
      <c r="AM2522" s="16"/>
      <c r="AN2522" s="16"/>
      <c r="AO2522" s="16"/>
      <c r="AP2522" s="16"/>
      <c r="AQ2522" s="16"/>
      <c r="BI2522" s="1">
        <v>11</v>
      </c>
      <c r="BJ2522" s="6">
        <f>SUM($R$5:R2524)-$AB$2</f>
        <v>163.18829779999996</v>
      </c>
      <c r="BK2522" s="6">
        <f>SUM($R$5:S2524)-$AB$2</f>
        <v>821.70014326400121</v>
      </c>
      <c r="BL2522" s="6">
        <f>SUM($R$5:T2524)-$AB$2</f>
        <v>2467.9797569239959</v>
      </c>
      <c r="BM2522" s="6">
        <f>SUM($R$5:U2524)-$AB$2</f>
        <v>4772.7712160480014</v>
      </c>
      <c r="BN2522" s="6">
        <f>SUM($R$5:V2524)-$AB$2</f>
        <v>8065.3304433680087</v>
      </c>
      <c r="BO2522" s="6">
        <f>SUM($R$5:W2524)-$AB$2</f>
        <v>12016.401516151993</v>
      </c>
      <c r="BP2522" s="16"/>
    </row>
    <row r="2523" spans="1:68" x14ac:dyDescent="0.45">
      <c r="A2523" s="1">
        <v>2008</v>
      </c>
      <c r="B2523" s="1">
        <v>4</v>
      </c>
      <c r="C2523" s="1">
        <v>15</v>
      </c>
      <c r="D2523" s="1">
        <v>13</v>
      </c>
      <c r="E2523" s="1">
        <v>18.7</v>
      </c>
      <c r="F2523" s="1">
        <v>762.51</v>
      </c>
      <c r="G2523" s="4"/>
      <c r="H2523" s="4"/>
      <c r="Q2523" s="1">
        <v>10</v>
      </c>
      <c r="R2523" s="6">
        <f t="shared" si="3370"/>
        <v>0.22511539999999999</v>
      </c>
      <c r="S2523" s="6">
        <f t="shared" si="3371"/>
        <v>0.87344775199999991</v>
      </c>
      <c r="T2523" s="6">
        <f t="shared" si="3372"/>
        <v>2.1836193799999997</v>
      </c>
      <c r="U2523" s="6">
        <f t="shared" si="3373"/>
        <v>3.0570671320000002</v>
      </c>
      <c r="V2523" s="6">
        <f t="shared" si="3374"/>
        <v>4.3672387599999993</v>
      </c>
      <c r="W2523" s="6">
        <f t="shared" si="3375"/>
        <v>5.2406865119999999</v>
      </c>
      <c r="X2523" s="17"/>
      <c r="Y2523" s="17"/>
      <c r="Z2523" s="17"/>
      <c r="AA2523" s="17"/>
      <c r="AB2523" s="17"/>
      <c r="AC2523" s="17"/>
      <c r="AE2523" s="16"/>
      <c r="AF2523" s="16"/>
      <c r="AG2523" s="16"/>
      <c r="AH2523" s="16"/>
      <c r="AI2523" s="16"/>
      <c r="AJ2523" s="16"/>
      <c r="AL2523" s="16"/>
      <c r="AM2523" s="16"/>
      <c r="AN2523" s="16"/>
      <c r="AO2523" s="16"/>
      <c r="AP2523" s="16"/>
      <c r="AQ2523" s="16"/>
      <c r="BI2523" s="1">
        <v>12</v>
      </c>
      <c r="BJ2523" s="6">
        <f t="shared" ref="BJ2523" si="3382">R2525-$AB$2</f>
        <v>-6.1240610000000002</v>
      </c>
      <c r="BK2523" s="6">
        <f t="shared" ref="BK2523" si="3383">S2525-$AB$2</f>
        <v>-4.95135668</v>
      </c>
      <c r="BL2523" s="6">
        <f t="shared" ref="BL2523" si="3384">T2525-$AB$2</f>
        <v>-2.5815167000000008</v>
      </c>
      <c r="BM2523" s="6">
        <f t="shared" ref="BM2523" si="3385">U2525-$AB$2</f>
        <v>-1.0016233800000007</v>
      </c>
      <c r="BN2523" s="6">
        <f t="shared" ref="BN2523" si="3386">V2525-$AB$2</f>
        <v>1.3682165999999985</v>
      </c>
      <c r="BO2523" s="6">
        <f t="shared" ref="BO2523" si="3387">W2525-$AB$2</f>
        <v>2.9481099199999985</v>
      </c>
      <c r="BP2523" s="16"/>
    </row>
    <row r="2524" spans="1:68" x14ac:dyDescent="0.45">
      <c r="A2524" s="1">
        <v>2008</v>
      </c>
      <c r="B2524" s="1">
        <v>4</v>
      </c>
      <c r="C2524" s="1">
        <v>15</v>
      </c>
      <c r="D2524" s="1">
        <v>14</v>
      </c>
      <c r="E2524" s="1">
        <v>19.5</v>
      </c>
      <c r="F2524" s="1">
        <v>672.16</v>
      </c>
      <c r="G2524" s="4"/>
      <c r="H2524" s="4"/>
      <c r="Q2524" s="1">
        <v>11</v>
      </c>
      <c r="R2524" s="6">
        <f t="shared" si="3370"/>
        <v>0.38792719999999997</v>
      </c>
      <c r="S2524" s="6">
        <f t="shared" si="3371"/>
        <v>1.505157536</v>
      </c>
      <c r="T2524" s="6">
        <f t="shared" si="3372"/>
        <v>3.7628938399999994</v>
      </c>
      <c r="U2524" s="6">
        <f t="shared" si="3373"/>
        <v>5.2680513759999998</v>
      </c>
      <c r="V2524" s="6">
        <f t="shared" si="3374"/>
        <v>7.5257876799999988</v>
      </c>
      <c r="W2524" s="6">
        <f t="shared" si="3375"/>
        <v>9.0309452159999992</v>
      </c>
      <c r="X2524" s="17"/>
      <c r="Y2524" s="17"/>
      <c r="Z2524" s="17"/>
      <c r="AA2524" s="17"/>
      <c r="AB2524" s="17"/>
      <c r="AC2524" s="17"/>
      <c r="AE2524" s="16"/>
      <c r="AF2524" s="16"/>
      <c r="AG2524" s="16"/>
      <c r="AH2524" s="16"/>
      <c r="AI2524" s="16"/>
      <c r="AJ2524" s="16"/>
      <c r="AL2524" s="16"/>
      <c r="AM2524" s="16"/>
      <c r="AN2524" s="16"/>
      <c r="AO2524" s="16"/>
      <c r="AP2524" s="16"/>
      <c r="AQ2524" s="16"/>
      <c r="BI2524" s="1">
        <v>13</v>
      </c>
      <c r="BJ2524" s="6">
        <f>SUM($R$5:R2526)-$AB$2</f>
        <v>164.03774259999994</v>
      </c>
      <c r="BK2524" s="6">
        <f>SUM($R$5:S2526)-$AB$2</f>
        <v>825.84543388800125</v>
      </c>
      <c r="BL2524" s="6">
        <f>SUM($R$5:T2526)-$AB$2</f>
        <v>2480.3646621079961</v>
      </c>
      <c r="BM2524" s="6">
        <f>SUM($R$5:U2526)-$AB$2</f>
        <v>4796.6915816160008</v>
      </c>
      <c r="BN2524" s="6">
        <f>SUM($R$5:V2526)-$AB$2</f>
        <v>8105.7300380560082</v>
      </c>
      <c r="BO2524" s="6">
        <f>SUM($R$5:W2526)-$AB$2</f>
        <v>12076.576185783993</v>
      </c>
      <c r="BP2524" s="16"/>
    </row>
    <row r="2525" spans="1:68" x14ac:dyDescent="0.45">
      <c r="A2525" s="1">
        <v>2008</v>
      </c>
      <c r="B2525" s="1">
        <v>4</v>
      </c>
      <c r="C2525" s="1">
        <v>15</v>
      </c>
      <c r="D2525" s="1">
        <v>15</v>
      </c>
      <c r="E2525" s="1">
        <v>19.8</v>
      </c>
      <c r="F2525" s="1">
        <v>498.39</v>
      </c>
      <c r="G2525" s="4"/>
      <c r="H2525" s="4"/>
      <c r="Q2525" s="1">
        <v>12</v>
      </c>
      <c r="R2525" s="6">
        <f t="shared" si="3370"/>
        <v>0.40718899999999997</v>
      </c>
      <c r="S2525" s="6">
        <f t="shared" si="3371"/>
        <v>1.5798933199999998</v>
      </c>
      <c r="T2525" s="6">
        <f t="shared" si="3372"/>
        <v>3.9497332999999992</v>
      </c>
      <c r="U2525" s="6">
        <f t="shared" si="3373"/>
        <v>5.5296266199999993</v>
      </c>
      <c r="V2525" s="6">
        <f t="shared" si="3374"/>
        <v>7.8994665999999985</v>
      </c>
      <c r="W2525" s="6">
        <f t="shared" si="3375"/>
        <v>9.4793599199999985</v>
      </c>
      <c r="X2525" s="17">
        <f t="shared" ref="X2525" si="3388">SUM(R2525:R2549)-$AA$2</f>
        <v>-2.2343214000000002</v>
      </c>
      <c r="Y2525" s="17">
        <f t="shared" ref="Y2525" si="3389">SUM(S2525:S2549)-$AA$2</f>
        <v>8.2598329679999978</v>
      </c>
      <c r="Z2525" s="17">
        <f t="shared" ref="Z2525" si="3390">SUM(T2525:T2549)-$AA$2</f>
        <v>29.466769920000001</v>
      </c>
      <c r="AA2525" s="17">
        <f t="shared" ref="AA2525" si="3391">SUM(U2525:U2549)-$AA$2</f>
        <v>43.604727888000006</v>
      </c>
      <c r="AB2525" s="17">
        <f t="shared" ref="AB2525" si="3392">SUM(V2525:V2549)-$AA$2</f>
        <v>64.811664840000006</v>
      </c>
      <c r="AC2525" s="17">
        <f t="shared" ref="AC2525" si="3393">SUM(W2525:W2549)-$AA$2</f>
        <v>78.949622808000001</v>
      </c>
      <c r="AE2525" s="16">
        <f t="shared" ref="AE2525" si="3394">IF(X2525&gt;0,1,0)</f>
        <v>0</v>
      </c>
      <c r="AF2525" s="16">
        <f t="shared" ref="AF2525" si="3395">IF(Y2525&gt;0,1,0)</f>
        <v>1</v>
      </c>
      <c r="AG2525" s="16">
        <f t="shared" ref="AG2525" si="3396">IF(Z2525&gt;0,1,0)</f>
        <v>1</v>
      </c>
      <c r="AH2525" s="16">
        <f t="shared" ref="AH2525" si="3397">IF(AA2525&gt;0,1,0)</f>
        <v>1</v>
      </c>
      <c r="AI2525" s="16">
        <f t="shared" ref="AI2525" si="3398">IF(AB2525&gt;0,1,0)</f>
        <v>1</v>
      </c>
      <c r="AJ2525" s="16">
        <f t="shared" ref="AJ2525" si="3399">IF(AC2525&gt;0,1,0)</f>
        <v>1</v>
      </c>
      <c r="AL2525" s="16">
        <f t="shared" ref="AL2525" si="3400">IF(X2525&lt;0,ABS(X2525*$AP$1),0)</f>
        <v>0</v>
      </c>
      <c r="AM2525" s="16">
        <f t="shared" ref="AM2525" si="3401">IF(Y2525&lt;0,ABS(Y2525*$AP$1),0)</f>
        <v>0</v>
      </c>
      <c r="AN2525" s="16">
        <f t="shared" ref="AN2525" si="3402">IF(Z2525&lt;0,ABS(Z2525*$AP$1),0)</f>
        <v>0</v>
      </c>
      <c r="AO2525" s="16">
        <f t="shared" ref="AO2525" si="3403">IF(AA2525&lt;0,ABS(AA2525*$AP$1),0)</f>
        <v>0</v>
      </c>
      <c r="AP2525" s="16">
        <f t="shared" ref="AP2525" si="3404">IF(AB2525&lt;0,ABS(AB2525*$AP$1),0)</f>
        <v>0</v>
      </c>
      <c r="AQ2525" s="16">
        <f t="shared" ref="AQ2525" si="3405">IF(AC2525&lt;0,ABS(AC2525*$AP$1),0)</f>
        <v>0</v>
      </c>
      <c r="BI2525" s="1">
        <v>14</v>
      </c>
      <c r="BJ2525" s="6">
        <f>SUM($R$5:R2527)-$AB$2</f>
        <v>164.42759539999994</v>
      </c>
      <c r="BK2525" s="6">
        <f>SUM($R$5:S2527)-$AB$2</f>
        <v>827.74791555200125</v>
      </c>
      <c r="BL2525" s="6">
        <f>SUM($R$5:T2527)-$AB$2</f>
        <v>2486.048715931996</v>
      </c>
      <c r="BM2525" s="6">
        <f>SUM($R$5:U2527)-$AB$2</f>
        <v>4807.6698364640015</v>
      </c>
      <c r="BN2525" s="6">
        <f>SUM($R$5:V2527)-$AB$2</f>
        <v>8124.2714372240089</v>
      </c>
      <c r="BO2525" s="6">
        <f>SUM($R$5:W2527)-$AB$2</f>
        <v>12104.193358135995</v>
      </c>
      <c r="BP2525" s="16"/>
    </row>
    <row r="2526" spans="1:68" x14ac:dyDescent="0.45">
      <c r="A2526" s="1">
        <v>2008</v>
      </c>
      <c r="B2526" s="1">
        <v>4</v>
      </c>
      <c r="C2526" s="1">
        <v>15</v>
      </c>
      <c r="D2526" s="1">
        <v>16</v>
      </c>
      <c r="E2526" s="1">
        <v>19.5</v>
      </c>
      <c r="F2526" s="1">
        <v>324.33999999999997</v>
      </c>
      <c r="G2526" s="4"/>
      <c r="H2526" s="4"/>
      <c r="Q2526" s="1">
        <v>13</v>
      </c>
      <c r="R2526" s="6">
        <f t="shared" si="3370"/>
        <v>0.44225579999999998</v>
      </c>
      <c r="S2526" s="6">
        <f t="shared" si="3371"/>
        <v>1.7159525039999999</v>
      </c>
      <c r="T2526" s="6">
        <f t="shared" si="3372"/>
        <v>4.2898812599999996</v>
      </c>
      <c r="U2526" s="6">
        <f t="shared" si="3373"/>
        <v>6.0058337640000001</v>
      </c>
      <c r="V2526" s="6">
        <f t="shared" si="3374"/>
        <v>8.5797625199999992</v>
      </c>
      <c r="W2526" s="6">
        <f t="shared" si="3375"/>
        <v>10.295715024</v>
      </c>
      <c r="X2526" s="17"/>
      <c r="Y2526" s="17"/>
      <c r="Z2526" s="17"/>
      <c r="AA2526" s="17"/>
      <c r="AB2526" s="17"/>
      <c r="AC2526" s="17"/>
      <c r="AE2526" s="16"/>
      <c r="AF2526" s="16"/>
      <c r="AG2526" s="16"/>
      <c r="AH2526" s="16"/>
      <c r="AI2526" s="16"/>
      <c r="AJ2526" s="16"/>
      <c r="AL2526" s="16"/>
      <c r="AM2526" s="16"/>
      <c r="AN2526" s="16"/>
      <c r="AO2526" s="16"/>
      <c r="AP2526" s="16"/>
      <c r="AQ2526" s="16"/>
      <c r="BI2526" s="1">
        <v>15</v>
      </c>
      <c r="BJ2526" s="6">
        <f>SUM($R$5:R2528)-$AB$2</f>
        <v>164.71666159999995</v>
      </c>
      <c r="BK2526" s="6">
        <f>SUM($R$5:S2528)-$AB$2</f>
        <v>829.15855860800127</v>
      </c>
      <c r="BL2526" s="6">
        <f>SUM($R$5:T2528)-$AB$2</f>
        <v>2490.2633011279959</v>
      </c>
      <c r="BM2526" s="6">
        <f>SUM($R$5:U2528)-$AB$2</f>
        <v>4815.8099406560013</v>
      </c>
      <c r="BN2526" s="6">
        <f>SUM($R$5:V2528)-$AB$2</f>
        <v>8138.0194256960085</v>
      </c>
      <c r="BO2526" s="6">
        <f>SUM($R$5:W2528)-$AB$2</f>
        <v>12124.670807743996</v>
      </c>
      <c r="BP2526" s="16"/>
    </row>
    <row r="2527" spans="1:68" x14ac:dyDescent="0.45">
      <c r="A2527" s="1">
        <v>2008</v>
      </c>
      <c r="B2527" s="1">
        <v>4</v>
      </c>
      <c r="C2527" s="1">
        <v>15</v>
      </c>
      <c r="D2527" s="1">
        <v>17</v>
      </c>
      <c r="E2527" s="1">
        <v>18.2</v>
      </c>
      <c r="F2527" s="1">
        <v>176.72</v>
      </c>
      <c r="G2527" s="4"/>
      <c r="H2527" s="4"/>
      <c r="Q2527" s="1">
        <v>14</v>
      </c>
      <c r="R2527" s="6">
        <f t="shared" si="3370"/>
        <v>0.38985279999999994</v>
      </c>
      <c r="S2527" s="6">
        <f t="shared" si="3371"/>
        <v>1.5126288639999999</v>
      </c>
      <c r="T2527" s="6">
        <f t="shared" si="3372"/>
        <v>3.7815721599999992</v>
      </c>
      <c r="U2527" s="6">
        <f t="shared" si="3373"/>
        <v>5.2942010239999995</v>
      </c>
      <c r="V2527" s="6">
        <f t="shared" si="3374"/>
        <v>7.5631443199999984</v>
      </c>
      <c r="W2527" s="6">
        <f t="shared" si="3375"/>
        <v>9.0757731839999991</v>
      </c>
      <c r="X2527" s="17"/>
      <c r="Y2527" s="17"/>
      <c r="Z2527" s="17"/>
      <c r="AA2527" s="17"/>
      <c r="AB2527" s="17"/>
      <c r="AC2527" s="17"/>
      <c r="AE2527" s="16"/>
      <c r="AF2527" s="16"/>
      <c r="AG2527" s="16"/>
      <c r="AH2527" s="16"/>
      <c r="AI2527" s="16"/>
      <c r="AJ2527" s="16"/>
      <c r="AL2527" s="16"/>
      <c r="AM2527" s="16"/>
      <c r="AN2527" s="16"/>
      <c r="AO2527" s="16"/>
      <c r="AP2527" s="16"/>
      <c r="AQ2527" s="16"/>
      <c r="BI2527" s="1">
        <v>16</v>
      </c>
      <c r="BJ2527" s="6">
        <f>SUM($R$5:R2529)-$AB$2</f>
        <v>164.90477879999995</v>
      </c>
      <c r="BK2527" s="6">
        <f>SUM($R$5:S2529)-$AB$2</f>
        <v>830.07657054400124</v>
      </c>
      <c r="BL2527" s="6">
        <f>SUM($R$5:T2529)-$AB$2</f>
        <v>2493.0060499039955</v>
      </c>
      <c r="BM2527" s="6">
        <f>SUM($R$5:U2529)-$AB$2</f>
        <v>4821.1073210080012</v>
      </c>
      <c r="BN2527" s="6">
        <f>SUM($R$5:V2529)-$AB$2</f>
        <v>8146.966279728008</v>
      </c>
      <c r="BO2527" s="6">
        <f>SUM($R$5:W2529)-$AB$2</f>
        <v>12137.997030191995</v>
      </c>
      <c r="BP2527" s="16"/>
    </row>
    <row r="2528" spans="1:68" x14ac:dyDescent="0.45">
      <c r="A2528" s="1">
        <v>2008</v>
      </c>
      <c r="B2528" s="1">
        <v>4</v>
      </c>
      <c r="C2528" s="1">
        <v>15</v>
      </c>
      <c r="D2528" s="1">
        <v>18</v>
      </c>
      <c r="E2528" s="1">
        <v>17</v>
      </c>
      <c r="F2528" s="1">
        <v>54.17</v>
      </c>
      <c r="G2528" s="4"/>
      <c r="H2528" s="4"/>
      <c r="Q2528" s="1">
        <v>15</v>
      </c>
      <c r="R2528" s="6">
        <f t="shared" si="3370"/>
        <v>0.2890662</v>
      </c>
      <c r="S2528" s="6">
        <f t="shared" si="3371"/>
        <v>1.1215768559999999</v>
      </c>
      <c r="T2528" s="6">
        <f t="shared" si="3372"/>
        <v>2.8039421399999997</v>
      </c>
      <c r="U2528" s="6">
        <f t="shared" si="3373"/>
        <v>3.9255189959999996</v>
      </c>
      <c r="V2528" s="6">
        <f t="shared" si="3374"/>
        <v>5.6078842799999995</v>
      </c>
      <c r="W2528" s="6">
        <f t="shared" si="3375"/>
        <v>6.7294611360000003</v>
      </c>
      <c r="X2528" s="17"/>
      <c r="Y2528" s="17"/>
      <c r="Z2528" s="17"/>
      <c r="AA2528" s="17"/>
      <c r="AB2528" s="17"/>
      <c r="AC2528" s="17"/>
      <c r="AE2528" s="16"/>
      <c r="AF2528" s="16"/>
      <c r="AG2528" s="16"/>
      <c r="AH2528" s="16"/>
      <c r="AI2528" s="16"/>
      <c r="AJ2528" s="16"/>
      <c r="AL2528" s="16"/>
      <c r="AM2528" s="16"/>
      <c r="AN2528" s="16"/>
      <c r="AO2528" s="16"/>
      <c r="AP2528" s="16"/>
      <c r="AQ2528" s="16"/>
      <c r="BI2528" s="1">
        <v>17</v>
      </c>
      <c r="BJ2528" s="6">
        <f>SUM($R$5:R2530)-$AB$2</f>
        <v>165.00727639999994</v>
      </c>
      <c r="BK2528" s="6">
        <f>SUM($R$5:S2530)-$AB$2</f>
        <v>830.57675883200125</v>
      </c>
      <c r="BL2528" s="6">
        <f>SUM($R$5:T2530)-$AB$2</f>
        <v>2494.5004649119951</v>
      </c>
      <c r="BM2528" s="6">
        <f>SUM($R$5:U2530)-$AB$2</f>
        <v>4823.9936534240014</v>
      </c>
      <c r="BN2528" s="6">
        <f>SUM($R$5:V2530)-$AB$2</f>
        <v>8151.841065584008</v>
      </c>
      <c r="BO2528" s="6">
        <f>SUM($R$5:W2530)-$AB$2</f>
        <v>12145.257960175997</v>
      </c>
      <c r="BP2528" s="16"/>
    </row>
    <row r="2529" spans="1:68" x14ac:dyDescent="0.45">
      <c r="A2529" s="1">
        <v>2008</v>
      </c>
      <c r="B2529" s="1">
        <v>4</v>
      </c>
      <c r="C2529" s="1">
        <v>15</v>
      </c>
      <c r="D2529" s="1">
        <v>19</v>
      </c>
      <c r="E2529" s="1">
        <v>16.600000000000001</v>
      </c>
      <c r="F2529" s="1">
        <v>0.16</v>
      </c>
      <c r="G2529" s="4"/>
      <c r="H2529" s="4"/>
      <c r="Q2529" s="1">
        <v>16</v>
      </c>
      <c r="R2529" s="6">
        <f t="shared" si="3370"/>
        <v>0.18811719999999996</v>
      </c>
      <c r="S2529" s="6">
        <f t="shared" si="3371"/>
        <v>0.72989473599999988</v>
      </c>
      <c r="T2529" s="6">
        <f t="shared" si="3372"/>
        <v>1.8247368399999995</v>
      </c>
      <c r="U2529" s="6">
        <f t="shared" si="3373"/>
        <v>2.5546315759999998</v>
      </c>
      <c r="V2529" s="6">
        <f t="shared" si="3374"/>
        <v>3.6494736799999989</v>
      </c>
      <c r="W2529" s="6">
        <f t="shared" si="3375"/>
        <v>4.3793684159999993</v>
      </c>
      <c r="X2529" s="17"/>
      <c r="Y2529" s="17"/>
      <c r="Z2529" s="17"/>
      <c r="AA2529" s="17"/>
      <c r="AB2529" s="17"/>
      <c r="AC2529" s="17"/>
      <c r="AE2529" s="16"/>
      <c r="AF2529" s="16"/>
      <c r="AG2529" s="16"/>
      <c r="AH2529" s="16"/>
      <c r="AI2529" s="16"/>
      <c r="AJ2529" s="16"/>
      <c r="AL2529" s="16"/>
      <c r="AM2529" s="16"/>
      <c r="AN2529" s="16"/>
      <c r="AO2529" s="16"/>
      <c r="AP2529" s="16"/>
      <c r="AQ2529" s="16"/>
      <c r="BI2529" s="1">
        <v>18</v>
      </c>
      <c r="BJ2529" s="6">
        <f>SUM($R$5:R2531)-$AB$2</f>
        <v>165.03869499999993</v>
      </c>
      <c r="BK2529" s="6">
        <f>SUM($R$5:S2531)-$AB$2</f>
        <v>830.73008160000131</v>
      </c>
      <c r="BL2529" s="6">
        <f>SUM($R$5:T2531)-$AB$2</f>
        <v>2494.9585480999954</v>
      </c>
      <c r="BM2529" s="6">
        <f>SUM($R$5:U2531)-$AB$2</f>
        <v>4824.8784012000006</v>
      </c>
      <c r="BN2529" s="6">
        <f>SUM($R$5:V2531)-$AB$2</f>
        <v>8153.3353342000073</v>
      </c>
      <c r="BO2529" s="6">
        <f>SUM($R$5:W2531)-$AB$2</f>
        <v>12147.483653799996</v>
      </c>
      <c r="BP2529" s="16"/>
    </row>
    <row r="2530" spans="1:68" x14ac:dyDescent="0.45">
      <c r="A2530" s="1">
        <v>2008</v>
      </c>
      <c r="B2530" s="1">
        <v>4</v>
      </c>
      <c r="C2530" s="1">
        <v>15</v>
      </c>
      <c r="D2530" s="1">
        <v>20</v>
      </c>
      <c r="E2530" s="1">
        <v>16.399999999999999</v>
      </c>
      <c r="F2530" s="1">
        <v>0</v>
      </c>
      <c r="G2530" s="4"/>
      <c r="H2530" s="4"/>
      <c r="Q2530" s="1">
        <v>17</v>
      </c>
      <c r="R2530" s="6">
        <f t="shared" si="3370"/>
        <v>0.10249759999999999</v>
      </c>
      <c r="S2530" s="6">
        <f t="shared" si="3371"/>
        <v>0.39769068799999996</v>
      </c>
      <c r="T2530" s="6">
        <f t="shared" si="3372"/>
        <v>0.9942267199999999</v>
      </c>
      <c r="U2530" s="6">
        <f t="shared" si="3373"/>
        <v>1.3919174079999999</v>
      </c>
      <c r="V2530" s="6">
        <f t="shared" si="3374"/>
        <v>1.9884534399999998</v>
      </c>
      <c r="W2530" s="6">
        <f t="shared" si="3375"/>
        <v>2.3861441279999998</v>
      </c>
      <c r="X2530" s="17"/>
      <c r="Y2530" s="17"/>
      <c r="Z2530" s="17"/>
      <c r="AA2530" s="17"/>
      <c r="AB2530" s="17"/>
      <c r="AC2530" s="17"/>
      <c r="AE2530" s="16"/>
      <c r="AF2530" s="16"/>
      <c r="AG2530" s="16"/>
      <c r="AH2530" s="16"/>
      <c r="AI2530" s="16"/>
      <c r="AJ2530" s="16"/>
      <c r="AL2530" s="16"/>
      <c r="AM2530" s="16"/>
      <c r="AN2530" s="16"/>
      <c r="AO2530" s="16"/>
      <c r="AP2530" s="16"/>
      <c r="AQ2530" s="16"/>
      <c r="BI2530" s="1">
        <v>19</v>
      </c>
      <c r="BJ2530" s="6">
        <f>SUM($R$5:R2532)-$AB$2</f>
        <v>165.03878779999994</v>
      </c>
      <c r="BK2530" s="6">
        <f>SUM($R$5:S2532)-$AB$2</f>
        <v>830.73053446400127</v>
      </c>
      <c r="BL2530" s="6">
        <f>SUM($R$5:T2532)-$AB$2</f>
        <v>2494.9599011239952</v>
      </c>
      <c r="BM2530" s="6">
        <f>SUM($R$5:U2532)-$AB$2</f>
        <v>4824.8810144480012</v>
      </c>
      <c r="BN2530" s="6">
        <f>SUM($R$5:V2532)-$AB$2</f>
        <v>8153.3397477680082</v>
      </c>
      <c r="BO2530" s="6">
        <f>SUM($R$5:W2532)-$AB$2</f>
        <v>12147.490227751996</v>
      </c>
      <c r="BP2530" s="16"/>
    </row>
    <row r="2531" spans="1:68" x14ac:dyDescent="0.45">
      <c r="A2531" s="1">
        <v>2008</v>
      </c>
      <c r="B2531" s="1">
        <v>4</v>
      </c>
      <c r="C2531" s="1">
        <v>15</v>
      </c>
      <c r="D2531" s="1">
        <v>21</v>
      </c>
      <c r="E2531" s="1">
        <v>16.100000000000001</v>
      </c>
      <c r="F2531" s="1">
        <v>0</v>
      </c>
      <c r="G2531" s="4"/>
      <c r="H2531" s="4"/>
      <c r="Q2531" s="1">
        <v>18</v>
      </c>
      <c r="R2531" s="6">
        <f t="shared" si="3370"/>
        <v>3.1418599999999998E-2</v>
      </c>
      <c r="S2531" s="6">
        <f t="shared" si="3371"/>
        <v>0.12190416799999998</v>
      </c>
      <c r="T2531" s="6">
        <f t="shared" si="3372"/>
        <v>0.30476041999999998</v>
      </c>
      <c r="U2531" s="6">
        <f t="shared" si="3373"/>
        <v>0.42666458799999996</v>
      </c>
      <c r="V2531" s="6">
        <f t="shared" si="3374"/>
        <v>0.60952083999999995</v>
      </c>
      <c r="W2531" s="6">
        <f t="shared" si="3375"/>
        <v>0.73142500799999999</v>
      </c>
      <c r="X2531" s="17"/>
      <c r="Y2531" s="17"/>
      <c r="Z2531" s="17"/>
      <c r="AA2531" s="17"/>
      <c r="AB2531" s="17"/>
      <c r="AC2531" s="17"/>
      <c r="AE2531" s="16"/>
      <c r="AF2531" s="16"/>
      <c r="AG2531" s="16"/>
      <c r="AH2531" s="16"/>
      <c r="AI2531" s="16"/>
      <c r="AJ2531" s="16"/>
      <c r="AL2531" s="16"/>
      <c r="AM2531" s="16"/>
      <c r="AN2531" s="16"/>
      <c r="AO2531" s="16"/>
      <c r="AP2531" s="16"/>
      <c r="AQ2531" s="16"/>
      <c r="BI2531" s="1">
        <v>20</v>
      </c>
      <c r="BJ2531" s="6">
        <f>SUM($R$5:R2533)-$AB$2</f>
        <v>165.03878779999994</v>
      </c>
      <c r="BK2531" s="6">
        <f>SUM($R$5:S2533)-$AB$2</f>
        <v>830.73053446400127</v>
      </c>
      <c r="BL2531" s="6">
        <f>SUM($R$5:T2533)-$AB$2</f>
        <v>2494.9599011239952</v>
      </c>
      <c r="BM2531" s="6">
        <f>SUM($R$5:U2533)-$AB$2</f>
        <v>4824.8810144480012</v>
      </c>
      <c r="BN2531" s="6">
        <f>SUM($R$5:V2533)-$AB$2</f>
        <v>8153.3397477680082</v>
      </c>
      <c r="BO2531" s="6">
        <f>SUM($R$5:W2533)-$AB$2</f>
        <v>12147.490227751996</v>
      </c>
      <c r="BP2531" s="16"/>
    </row>
    <row r="2532" spans="1:68" x14ac:dyDescent="0.45">
      <c r="A2532" s="1">
        <v>2008</v>
      </c>
      <c r="B2532" s="1">
        <v>4</v>
      </c>
      <c r="C2532" s="1">
        <v>15</v>
      </c>
      <c r="D2532" s="1">
        <v>22</v>
      </c>
      <c r="E2532" s="1">
        <v>15.8</v>
      </c>
      <c r="F2532" s="1">
        <v>0</v>
      </c>
      <c r="G2532" s="4"/>
      <c r="H2532" s="4"/>
      <c r="Q2532" s="1">
        <v>19</v>
      </c>
      <c r="R2532" s="6">
        <f t="shared" si="3370"/>
        <v>9.2799999999999992E-5</v>
      </c>
      <c r="S2532" s="6">
        <f t="shared" si="3371"/>
        <v>3.6006399999999995E-4</v>
      </c>
      <c r="T2532" s="6">
        <f t="shared" si="3372"/>
        <v>9.0015999999999989E-4</v>
      </c>
      <c r="U2532" s="6">
        <f t="shared" si="3373"/>
        <v>1.2602240000000001E-3</v>
      </c>
      <c r="V2532" s="6">
        <f t="shared" si="3374"/>
        <v>1.8003199999999998E-3</v>
      </c>
      <c r="W2532" s="6">
        <f t="shared" si="3375"/>
        <v>2.160384E-3</v>
      </c>
      <c r="X2532" s="17"/>
      <c r="Y2532" s="17"/>
      <c r="Z2532" s="17"/>
      <c r="AA2532" s="17"/>
      <c r="AB2532" s="17"/>
      <c r="AC2532" s="17"/>
      <c r="AE2532" s="16"/>
      <c r="AF2532" s="16"/>
      <c r="AG2532" s="16"/>
      <c r="AH2532" s="16"/>
      <c r="AI2532" s="16"/>
      <c r="AJ2532" s="16"/>
      <c r="AL2532" s="16"/>
      <c r="AM2532" s="16"/>
      <c r="AN2532" s="16"/>
      <c r="AO2532" s="16"/>
      <c r="AP2532" s="16"/>
      <c r="AQ2532" s="16"/>
      <c r="BI2532" s="1">
        <v>21</v>
      </c>
      <c r="BJ2532" s="6">
        <f>SUM($R$5:R2534)-$AB$2</f>
        <v>165.03878779999994</v>
      </c>
      <c r="BK2532" s="6">
        <f>SUM($R$5:S2534)-$AB$2</f>
        <v>830.73053446400127</v>
      </c>
      <c r="BL2532" s="6">
        <f>SUM($R$5:T2534)-$AB$2</f>
        <v>2494.9599011239952</v>
      </c>
      <c r="BM2532" s="6">
        <f>SUM($R$5:U2534)-$AB$2</f>
        <v>4824.8810144480012</v>
      </c>
      <c r="BN2532" s="6">
        <f>SUM($R$5:V2534)-$AB$2</f>
        <v>8153.3397477680082</v>
      </c>
      <c r="BO2532" s="6">
        <f>SUM($R$5:W2534)-$AB$2</f>
        <v>12147.490227751996</v>
      </c>
      <c r="BP2532" s="16"/>
    </row>
    <row r="2533" spans="1:68" x14ac:dyDescent="0.45">
      <c r="A2533" s="1">
        <v>2008</v>
      </c>
      <c r="B2533" s="1">
        <v>4</v>
      </c>
      <c r="C2533" s="1">
        <v>15</v>
      </c>
      <c r="D2533" s="1">
        <v>23</v>
      </c>
      <c r="E2533" s="1">
        <v>15.7</v>
      </c>
      <c r="F2533" s="1">
        <v>0</v>
      </c>
      <c r="G2533" s="4"/>
      <c r="H2533" s="4"/>
      <c r="Q2533" s="1">
        <v>20</v>
      </c>
      <c r="R2533" s="6">
        <f t="shared" si="3370"/>
        <v>0</v>
      </c>
      <c r="S2533" s="6">
        <f t="shared" si="3371"/>
        <v>0</v>
      </c>
      <c r="T2533" s="6">
        <f t="shared" si="3372"/>
        <v>0</v>
      </c>
      <c r="U2533" s="6">
        <f t="shared" si="3373"/>
        <v>0</v>
      </c>
      <c r="V2533" s="6">
        <f t="shared" si="3374"/>
        <v>0</v>
      </c>
      <c r="W2533" s="6">
        <f t="shared" si="3375"/>
        <v>0</v>
      </c>
      <c r="X2533" s="17"/>
      <c r="Y2533" s="17"/>
      <c r="Z2533" s="17"/>
      <c r="AA2533" s="17"/>
      <c r="AB2533" s="17"/>
      <c r="AC2533" s="17"/>
      <c r="AE2533" s="16"/>
      <c r="AF2533" s="16"/>
      <c r="AG2533" s="16"/>
      <c r="AH2533" s="16"/>
      <c r="AI2533" s="16"/>
      <c r="AJ2533" s="16"/>
      <c r="AL2533" s="16"/>
      <c r="AM2533" s="16"/>
      <c r="AN2533" s="16"/>
      <c r="AO2533" s="16"/>
      <c r="AP2533" s="16"/>
      <c r="AQ2533" s="16"/>
      <c r="BI2533" s="1">
        <v>22</v>
      </c>
      <c r="BJ2533" s="6">
        <f>SUM($R$5:R2535)-$AB$2</f>
        <v>165.03878779999994</v>
      </c>
      <c r="BK2533" s="6">
        <f>SUM($R$5:S2535)-$AB$2</f>
        <v>830.73053446400127</v>
      </c>
      <c r="BL2533" s="6">
        <f>SUM($R$5:T2535)-$AB$2</f>
        <v>2494.9599011239952</v>
      </c>
      <c r="BM2533" s="6">
        <f>SUM($R$5:U2535)-$AB$2</f>
        <v>4824.8810144480012</v>
      </c>
      <c r="BN2533" s="6">
        <f>SUM($R$5:V2535)-$AB$2</f>
        <v>8153.3397477680082</v>
      </c>
      <c r="BO2533" s="6">
        <f>SUM($R$5:W2535)-$AB$2</f>
        <v>12147.490227751996</v>
      </c>
      <c r="BP2533" s="16"/>
    </row>
    <row r="2534" spans="1:68" x14ac:dyDescent="0.45">
      <c r="A2534" s="1">
        <v>2008</v>
      </c>
      <c r="B2534" s="1">
        <v>4</v>
      </c>
      <c r="C2534" s="1">
        <v>16</v>
      </c>
      <c r="D2534" s="1">
        <v>0</v>
      </c>
      <c r="E2534" s="1">
        <v>15.6</v>
      </c>
      <c r="F2534" s="1">
        <v>0</v>
      </c>
      <c r="G2534" s="4"/>
      <c r="H2534" s="4"/>
      <c r="Q2534" s="1">
        <v>21</v>
      </c>
      <c r="R2534" s="6">
        <f t="shared" si="3370"/>
        <v>0</v>
      </c>
      <c r="S2534" s="6">
        <f t="shared" si="3371"/>
        <v>0</v>
      </c>
      <c r="T2534" s="6">
        <f t="shared" si="3372"/>
        <v>0</v>
      </c>
      <c r="U2534" s="6">
        <f t="shared" si="3373"/>
        <v>0</v>
      </c>
      <c r="V2534" s="6">
        <f t="shared" si="3374"/>
        <v>0</v>
      </c>
      <c r="W2534" s="6">
        <f t="shared" si="3375"/>
        <v>0</v>
      </c>
      <c r="X2534" s="17"/>
      <c r="Y2534" s="17"/>
      <c r="Z2534" s="17"/>
      <c r="AA2534" s="17"/>
      <c r="AB2534" s="17"/>
      <c r="AC2534" s="17"/>
      <c r="AE2534" s="16"/>
      <c r="AF2534" s="16"/>
      <c r="AG2534" s="16"/>
      <c r="AH2534" s="16"/>
      <c r="AI2534" s="16"/>
      <c r="AJ2534" s="16"/>
      <c r="AL2534" s="16"/>
      <c r="AM2534" s="16"/>
      <c r="AN2534" s="16"/>
      <c r="AO2534" s="16"/>
      <c r="AP2534" s="16"/>
      <c r="AQ2534" s="16"/>
      <c r="BI2534" s="1">
        <v>23</v>
      </c>
      <c r="BJ2534" s="6">
        <f>SUM($R$5:R2536)-$AB$2</f>
        <v>165.03878779999994</v>
      </c>
      <c r="BK2534" s="6">
        <f>SUM($R$5:S2536)-$AB$2</f>
        <v>830.73053446400127</v>
      </c>
      <c r="BL2534" s="6">
        <f>SUM($R$5:T2536)-$AB$2</f>
        <v>2494.9599011239952</v>
      </c>
      <c r="BM2534" s="6">
        <f>SUM($R$5:U2536)-$AB$2</f>
        <v>4824.8810144480012</v>
      </c>
      <c r="BN2534" s="6">
        <f>SUM($R$5:V2536)-$AB$2</f>
        <v>8153.3397477680082</v>
      </c>
      <c r="BO2534" s="6">
        <f>SUM($R$5:W2536)-$AB$2</f>
        <v>12147.490227751996</v>
      </c>
      <c r="BP2534" s="16"/>
    </row>
    <row r="2535" spans="1:68" x14ac:dyDescent="0.45">
      <c r="A2535" s="1">
        <v>2008</v>
      </c>
      <c r="B2535" s="1">
        <v>4</v>
      </c>
      <c r="C2535" s="1">
        <v>16</v>
      </c>
      <c r="D2535" s="1">
        <v>1</v>
      </c>
      <c r="E2535" s="1">
        <v>15.5</v>
      </c>
      <c r="F2535" s="1">
        <v>0</v>
      </c>
      <c r="G2535" s="4"/>
      <c r="H2535" s="4"/>
      <c r="Q2535" s="1">
        <v>22</v>
      </c>
      <c r="R2535" s="6">
        <f t="shared" si="3370"/>
        <v>0</v>
      </c>
      <c r="S2535" s="6">
        <f t="shared" si="3371"/>
        <v>0</v>
      </c>
      <c r="T2535" s="6">
        <f t="shared" si="3372"/>
        <v>0</v>
      </c>
      <c r="U2535" s="6">
        <f t="shared" si="3373"/>
        <v>0</v>
      </c>
      <c r="V2535" s="6">
        <f t="shared" si="3374"/>
        <v>0</v>
      </c>
      <c r="W2535" s="6">
        <f t="shared" si="3375"/>
        <v>0</v>
      </c>
      <c r="X2535" s="17"/>
      <c r="Y2535" s="17"/>
      <c r="Z2535" s="17"/>
      <c r="AA2535" s="17"/>
      <c r="AB2535" s="17"/>
      <c r="AC2535" s="17"/>
      <c r="AE2535" s="16"/>
      <c r="AF2535" s="16"/>
      <c r="AG2535" s="16"/>
      <c r="AH2535" s="16"/>
      <c r="AI2535" s="16"/>
      <c r="AJ2535" s="16"/>
      <c r="AL2535" s="16"/>
      <c r="AM2535" s="16"/>
      <c r="AN2535" s="16"/>
      <c r="AO2535" s="16"/>
      <c r="AP2535" s="16"/>
      <c r="AQ2535" s="16"/>
      <c r="BI2535" s="1">
        <v>0</v>
      </c>
      <c r="BJ2535" s="6">
        <f t="shared" ref="BJ2535" si="3406">R2537-$AB$2</f>
        <v>-6.53125</v>
      </c>
      <c r="BK2535" s="6">
        <f t="shared" ref="BK2535" si="3407">S2537-$AB$2</f>
        <v>-6.53125</v>
      </c>
      <c r="BL2535" s="6">
        <f t="shared" ref="BL2535" si="3408">T2537-$AB$2</f>
        <v>-6.53125</v>
      </c>
      <c r="BM2535" s="6">
        <f t="shared" ref="BM2535" si="3409">U2537-$AB$2</f>
        <v>-6.53125</v>
      </c>
      <c r="BN2535" s="6">
        <f t="shared" ref="BN2535" si="3410">V2537-$AB$2</f>
        <v>-6.53125</v>
      </c>
      <c r="BO2535" s="6">
        <f t="shared" ref="BO2535" si="3411">W2537-$AB$2</f>
        <v>-6.53125</v>
      </c>
      <c r="BP2535" s="16">
        <v>107</v>
      </c>
    </row>
    <row r="2536" spans="1:68" x14ac:dyDescent="0.45">
      <c r="A2536" s="1">
        <v>2008</v>
      </c>
      <c r="B2536" s="1">
        <v>4</v>
      </c>
      <c r="C2536" s="1">
        <v>16</v>
      </c>
      <c r="D2536" s="1">
        <v>2</v>
      </c>
      <c r="E2536" s="1">
        <v>15.3</v>
      </c>
      <c r="F2536" s="1">
        <v>0</v>
      </c>
      <c r="G2536" s="4"/>
      <c r="H2536" s="4"/>
      <c r="Q2536" s="1">
        <v>23</v>
      </c>
      <c r="R2536" s="6">
        <f t="shared" si="3370"/>
        <v>0</v>
      </c>
      <c r="S2536" s="6">
        <f t="shared" si="3371"/>
        <v>0</v>
      </c>
      <c r="T2536" s="6">
        <f t="shared" si="3372"/>
        <v>0</v>
      </c>
      <c r="U2536" s="6">
        <f t="shared" si="3373"/>
        <v>0</v>
      </c>
      <c r="V2536" s="6">
        <f t="shared" si="3374"/>
        <v>0</v>
      </c>
      <c r="W2536" s="6">
        <f t="shared" si="3375"/>
        <v>0</v>
      </c>
      <c r="X2536" s="17"/>
      <c r="Y2536" s="17"/>
      <c r="Z2536" s="17"/>
      <c r="AA2536" s="17"/>
      <c r="AB2536" s="17"/>
      <c r="AC2536" s="17"/>
      <c r="AE2536" s="16"/>
      <c r="AF2536" s="16"/>
      <c r="AG2536" s="16"/>
      <c r="AH2536" s="16"/>
      <c r="AI2536" s="16"/>
      <c r="AJ2536" s="16"/>
      <c r="AL2536" s="16"/>
      <c r="AM2536" s="16"/>
      <c r="AN2536" s="16"/>
      <c r="AO2536" s="16"/>
      <c r="AP2536" s="16"/>
      <c r="AQ2536" s="16"/>
      <c r="BI2536" s="1">
        <v>1</v>
      </c>
      <c r="BJ2536" s="6">
        <f>SUM($R$5:R2538)-$AB$2</f>
        <v>165.03878779999994</v>
      </c>
      <c r="BK2536" s="6">
        <f>SUM($R$5:S2538)-$AB$2</f>
        <v>830.73053446400127</v>
      </c>
      <c r="BL2536" s="6">
        <f>SUM($R$5:T2538)-$AB$2</f>
        <v>2494.9599011239952</v>
      </c>
      <c r="BM2536" s="6">
        <f>SUM($R$5:U2538)-$AB$2</f>
        <v>4824.8810144480012</v>
      </c>
      <c r="BN2536" s="6">
        <f>SUM($R$5:V2538)-$AB$2</f>
        <v>8153.3397477680082</v>
      </c>
      <c r="BO2536" s="6">
        <f>SUM($R$5:W2538)-$AB$2</f>
        <v>12147.490227751996</v>
      </c>
      <c r="BP2536" s="16"/>
    </row>
    <row r="2537" spans="1:68" x14ac:dyDescent="0.45">
      <c r="A2537" s="1">
        <v>2008</v>
      </c>
      <c r="B2537" s="1">
        <v>4</v>
      </c>
      <c r="C2537" s="1">
        <v>16</v>
      </c>
      <c r="D2537" s="1">
        <v>3</v>
      </c>
      <c r="E2537" s="1">
        <v>15.2</v>
      </c>
      <c r="F2537" s="1">
        <v>0</v>
      </c>
      <c r="G2537" s="4"/>
      <c r="H2537" s="4"/>
      <c r="Q2537" s="1">
        <v>0</v>
      </c>
      <c r="R2537" s="6">
        <f t="shared" si="3370"/>
        <v>0</v>
      </c>
      <c r="S2537" s="6">
        <f t="shared" si="3371"/>
        <v>0</v>
      </c>
      <c r="T2537" s="6">
        <f t="shared" si="3372"/>
        <v>0</v>
      </c>
      <c r="U2537" s="6">
        <f t="shared" si="3373"/>
        <v>0</v>
      </c>
      <c r="V2537" s="6">
        <f t="shared" si="3374"/>
        <v>0</v>
      </c>
      <c r="W2537" s="6">
        <f t="shared" si="3375"/>
        <v>0</v>
      </c>
      <c r="X2537" s="17"/>
      <c r="Y2537" s="17"/>
      <c r="Z2537" s="17"/>
      <c r="AA2537" s="17"/>
      <c r="AB2537" s="17"/>
      <c r="AC2537" s="17"/>
      <c r="AE2537" s="16"/>
      <c r="AF2537" s="16"/>
      <c r="AG2537" s="16"/>
      <c r="AH2537" s="16"/>
      <c r="AI2537" s="16"/>
      <c r="AJ2537" s="16"/>
      <c r="AL2537" s="16"/>
      <c r="AM2537" s="16"/>
      <c r="AN2537" s="16"/>
      <c r="AO2537" s="16"/>
      <c r="AP2537" s="16"/>
      <c r="AQ2537" s="16"/>
      <c r="BI2537" s="1">
        <v>2</v>
      </c>
      <c r="BJ2537" s="6">
        <f>SUM($R$5:R2539)-$AB$2</f>
        <v>165.03878779999994</v>
      </c>
      <c r="BK2537" s="6">
        <f>SUM($R$5:S2539)-$AB$2</f>
        <v>830.73053446400127</v>
      </c>
      <c r="BL2537" s="6">
        <f>SUM($R$5:T2539)-$AB$2</f>
        <v>2494.9599011239952</v>
      </c>
      <c r="BM2537" s="6">
        <f>SUM($R$5:U2539)-$AB$2</f>
        <v>4824.8810144480012</v>
      </c>
      <c r="BN2537" s="6">
        <f>SUM($R$5:V2539)-$AB$2</f>
        <v>8153.3397477680082</v>
      </c>
      <c r="BO2537" s="6">
        <f>SUM($R$5:W2539)-$AB$2</f>
        <v>12147.490227751996</v>
      </c>
      <c r="BP2537" s="16"/>
    </row>
    <row r="2538" spans="1:68" x14ac:dyDescent="0.45">
      <c r="A2538" s="1">
        <v>2008</v>
      </c>
      <c r="B2538" s="1">
        <v>4</v>
      </c>
      <c r="C2538" s="1">
        <v>16</v>
      </c>
      <c r="D2538" s="1">
        <v>4</v>
      </c>
      <c r="E2538" s="1">
        <v>15</v>
      </c>
      <c r="F2538" s="1">
        <v>0</v>
      </c>
      <c r="G2538" s="4"/>
      <c r="H2538" s="4"/>
      <c r="Q2538" s="1">
        <v>1</v>
      </c>
      <c r="R2538" s="6">
        <f t="shared" si="3370"/>
        <v>0</v>
      </c>
      <c r="S2538" s="6">
        <f t="shared" si="3371"/>
        <v>0</v>
      </c>
      <c r="T2538" s="6">
        <f t="shared" si="3372"/>
        <v>0</v>
      </c>
      <c r="U2538" s="6">
        <f t="shared" si="3373"/>
        <v>0</v>
      </c>
      <c r="V2538" s="6">
        <f t="shared" si="3374"/>
        <v>0</v>
      </c>
      <c r="W2538" s="6">
        <f t="shared" si="3375"/>
        <v>0</v>
      </c>
      <c r="X2538" s="17"/>
      <c r="Y2538" s="17"/>
      <c r="Z2538" s="17"/>
      <c r="AA2538" s="17"/>
      <c r="AB2538" s="17"/>
      <c r="AC2538" s="17"/>
      <c r="AE2538" s="16"/>
      <c r="AF2538" s="16"/>
      <c r="AG2538" s="16"/>
      <c r="AH2538" s="16"/>
      <c r="AI2538" s="16"/>
      <c r="AJ2538" s="16"/>
      <c r="AL2538" s="16"/>
      <c r="AM2538" s="16"/>
      <c r="AN2538" s="16"/>
      <c r="AO2538" s="16"/>
      <c r="AP2538" s="16"/>
      <c r="AQ2538" s="16"/>
      <c r="BI2538" s="1">
        <v>3</v>
      </c>
      <c r="BJ2538" s="6">
        <f>SUM($R$5:R2540)-$AB$2</f>
        <v>165.03878779999994</v>
      </c>
      <c r="BK2538" s="6">
        <f>SUM($R$5:S2540)-$AB$2</f>
        <v>830.73053446400127</v>
      </c>
      <c r="BL2538" s="6">
        <f>SUM($R$5:T2540)-$AB$2</f>
        <v>2494.9599011239952</v>
      </c>
      <c r="BM2538" s="6">
        <f>SUM($R$5:U2540)-$AB$2</f>
        <v>4824.8810144480012</v>
      </c>
      <c r="BN2538" s="6">
        <f>SUM($R$5:V2540)-$AB$2</f>
        <v>8153.3397477680082</v>
      </c>
      <c r="BO2538" s="6">
        <f>SUM($R$5:W2540)-$AB$2</f>
        <v>12147.490227751996</v>
      </c>
      <c r="BP2538" s="16"/>
    </row>
    <row r="2539" spans="1:68" x14ac:dyDescent="0.45">
      <c r="A2539" s="1">
        <v>2008</v>
      </c>
      <c r="B2539" s="1">
        <v>4</v>
      </c>
      <c r="C2539" s="1">
        <v>16</v>
      </c>
      <c r="D2539" s="1">
        <v>5</v>
      </c>
      <c r="E2539" s="1">
        <v>14.9</v>
      </c>
      <c r="F2539" s="1">
        <v>0</v>
      </c>
      <c r="G2539" s="4"/>
      <c r="H2539" s="4"/>
      <c r="Q2539" s="1">
        <v>2</v>
      </c>
      <c r="R2539" s="6">
        <f t="shared" si="3370"/>
        <v>0</v>
      </c>
      <c r="S2539" s="6">
        <f t="shared" si="3371"/>
        <v>0</v>
      </c>
      <c r="T2539" s="6">
        <f t="shared" si="3372"/>
        <v>0</v>
      </c>
      <c r="U2539" s="6">
        <f t="shared" si="3373"/>
        <v>0</v>
      </c>
      <c r="V2539" s="6">
        <f t="shared" si="3374"/>
        <v>0</v>
      </c>
      <c r="W2539" s="6">
        <f t="shared" si="3375"/>
        <v>0</v>
      </c>
      <c r="X2539" s="17"/>
      <c r="Y2539" s="17"/>
      <c r="Z2539" s="17"/>
      <c r="AA2539" s="17"/>
      <c r="AB2539" s="17"/>
      <c r="AC2539" s="17"/>
      <c r="AE2539" s="16"/>
      <c r="AF2539" s="16"/>
      <c r="AG2539" s="16"/>
      <c r="AH2539" s="16"/>
      <c r="AI2539" s="16"/>
      <c r="AJ2539" s="16"/>
      <c r="AL2539" s="16"/>
      <c r="AM2539" s="16"/>
      <c r="AN2539" s="16"/>
      <c r="AO2539" s="16"/>
      <c r="AP2539" s="16"/>
      <c r="AQ2539" s="16"/>
      <c r="BI2539" s="1">
        <v>4</v>
      </c>
      <c r="BJ2539" s="6">
        <f>SUM($R$5:R2541)-$AB$2</f>
        <v>165.03878779999994</v>
      </c>
      <c r="BK2539" s="6">
        <f>SUM($R$5:S2541)-$AB$2</f>
        <v>830.73053446400127</v>
      </c>
      <c r="BL2539" s="6">
        <f>SUM($R$5:T2541)-$AB$2</f>
        <v>2494.9599011239952</v>
      </c>
      <c r="BM2539" s="6">
        <f>SUM($R$5:U2541)-$AB$2</f>
        <v>4824.8810144480012</v>
      </c>
      <c r="BN2539" s="6">
        <f>SUM($R$5:V2541)-$AB$2</f>
        <v>8153.3397477680082</v>
      </c>
      <c r="BO2539" s="6">
        <f>SUM($R$5:W2541)-$AB$2</f>
        <v>12147.490227751996</v>
      </c>
      <c r="BP2539" s="16"/>
    </row>
    <row r="2540" spans="1:68" x14ac:dyDescent="0.45">
      <c r="A2540" s="1">
        <v>2008</v>
      </c>
      <c r="B2540" s="1">
        <v>4</v>
      </c>
      <c r="C2540" s="1">
        <v>16</v>
      </c>
      <c r="D2540" s="1">
        <v>6</v>
      </c>
      <c r="E2540" s="1">
        <v>14.7</v>
      </c>
      <c r="F2540" s="1">
        <v>0</v>
      </c>
      <c r="G2540" s="4"/>
      <c r="H2540" s="4"/>
      <c r="Q2540" s="1">
        <v>3</v>
      </c>
      <c r="R2540" s="6">
        <f t="shared" si="3370"/>
        <v>0</v>
      </c>
      <c r="S2540" s="6">
        <f t="shared" si="3371"/>
        <v>0</v>
      </c>
      <c r="T2540" s="6">
        <f t="shared" si="3372"/>
        <v>0</v>
      </c>
      <c r="U2540" s="6">
        <f t="shared" si="3373"/>
        <v>0</v>
      </c>
      <c r="V2540" s="6">
        <f t="shared" si="3374"/>
        <v>0</v>
      </c>
      <c r="W2540" s="6">
        <f t="shared" si="3375"/>
        <v>0</v>
      </c>
      <c r="X2540" s="17"/>
      <c r="Y2540" s="17"/>
      <c r="Z2540" s="17"/>
      <c r="AA2540" s="17"/>
      <c r="AB2540" s="17"/>
      <c r="AC2540" s="17"/>
      <c r="AE2540" s="16"/>
      <c r="AF2540" s="16"/>
      <c r="AG2540" s="16"/>
      <c r="AH2540" s="16"/>
      <c r="AI2540" s="16"/>
      <c r="AJ2540" s="16"/>
      <c r="AL2540" s="16"/>
      <c r="AM2540" s="16"/>
      <c r="AN2540" s="16"/>
      <c r="AO2540" s="16"/>
      <c r="AP2540" s="16"/>
      <c r="AQ2540" s="16"/>
      <c r="BI2540" s="1">
        <v>5</v>
      </c>
      <c r="BJ2540" s="6">
        <f>SUM($R$5:R2542)-$AB$2</f>
        <v>165.03878779999994</v>
      </c>
      <c r="BK2540" s="6">
        <f>SUM($R$5:S2542)-$AB$2</f>
        <v>830.73053446400127</v>
      </c>
      <c r="BL2540" s="6">
        <f>SUM($R$5:T2542)-$AB$2</f>
        <v>2494.9599011239952</v>
      </c>
      <c r="BM2540" s="6">
        <f>SUM($R$5:U2542)-$AB$2</f>
        <v>4824.8810144480012</v>
      </c>
      <c r="BN2540" s="6">
        <f>SUM($R$5:V2542)-$AB$2</f>
        <v>8153.3397477680082</v>
      </c>
      <c r="BO2540" s="6">
        <f>SUM($R$5:W2542)-$AB$2</f>
        <v>12147.490227751996</v>
      </c>
      <c r="BP2540" s="16"/>
    </row>
    <row r="2541" spans="1:68" x14ac:dyDescent="0.45">
      <c r="A2541" s="1">
        <v>2008</v>
      </c>
      <c r="B2541" s="1">
        <v>4</v>
      </c>
      <c r="C2541" s="1">
        <v>16</v>
      </c>
      <c r="D2541" s="1">
        <v>7</v>
      </c>
      <c r="E2541" s="1">
        <v>14.4</v>
      </c>
      <c r="F2541" s="1">
        <v>16.39</v>
      </c>
      <c r="G2541" s="4"/>
      <c r="H2541" s="4"/>
      <c r="Q2541" s="1">
        <v>4</v>
      </c>
      <c r="R2541" s="6">
        <f t="shared" si="3370"/>
        <v>0</v>
      </c>
      <c r="S2541" s="6">
        <f t="shared" si="3371"/>
        <v>0</v>
      </c>
      <c r="T2541" s="6">
        <f t="shared" si="3372"/>
        <v>0</v>
      </c>
      <c r="U2541" s="6">
        <f t="shared" si="3373"/>
        <v>0</v>
      </c>
      <c r="V2541" s="6">
        <f t="shared" si="3374"/>
        <v>0</v>
      </c>
      <c r="W2541" s="6">
        <f t="shared" si="3375"/>
        <v>0</v>
      </c>
      <c r="X2541" s="17"/>
      <c r="Y2541" s="17"/>
      <c r="Z2541" s="17"/>
      <c r="AA2541" s="17"/>
      <c r="AB2541" s="17"/>
      <c r="AC2541" s="17"/>
      <c r="AE2541" s="16"/>
      <c r="AF2541" s="16"/>
      <c r="AG2541" s="16"/>
      <c r="AH2541" s="16"/>
      <c r="AI2541" s="16"/>
      <c r="AJ2541" s="16"/>
      <c r="AL2541" s="16"/>
      <c r="AM2541" s="16"/>
      <c r="AN2541" s="16"/>
      <c r="AO2541" s="16"/>
      <c r="AP2541" s="16"/>
      <c r="AQ2541" s="16"/>
      <c r="BI2541" s="1">
        <v>6</v>
      </c>
      <c r="BJ2541" s="6">
        <f>SUM($R$5:R2543)-$AB$2</f>
        <v>165.03878779999994</v>
      </c>
      <c r="BK2541" s="6">
        <f>SUM($R$5:S2543)-$AB$2</f>
        <v>830.73053446400127</v>
      </c>
      <c r="BL2541" s="6">
        <f>SUM($R$5:T2543)-$AB$2</f>
        <v>2494.9599011239952</v>
      </c>
      <c r="BM2541" s="6">
        <f>SUM($R$5:U2543)-$AB$2</f>
        <v>4824.8810144480012</v>
      </c>
      <c r="BN2541" s="6">
        <f>SUM($R$5:V2543)-$AB$2</f>
        <v>8153.3397477680082</v>
      </c>
      <c r="BO2541" s="6">
        <f>SUM($R$5:W2543)-$AB$2</f>
        <v>12147.490227751996</v>
      </c>
      <c r="BP2541" s="16"/>
    </row>
    <row r="2542" spans="1:68" x14ac:dyDescent="0.45">
      <c r="A2542" s="1">
        <v>2008</v>
      </c>
      <c r="B2542" s="1">
        <v>4</v>
      </c>
      <c r="C2542" s="1">
        <v>16</v>
      </c>
      <c r="D2542" s="1">
        <v>8</v>
      </c>
      <c r="E2542" s="1">
        <v>14.7</v>
      </c>
      <c r="F2542" s="1">
        <v>142.75</v>
      </c>
      <c r="G2542" s="4"/>
      <c r="H2542" s="4"/>
      <c r="Q2542" s="1">
        <v>5</v>
      </c>
      <c r="R2542" s="6">
        <f t="shared" si="3370"/>
        <v>0</v>
      </c>
      <c r="S2542" s="6">
        <f t="shared" si="3371"/>
        <v>0</v>
      </c>
      <c r="T2542" s="6">
        <f t="shared" si="3372"/>
        <v>0</v>
      </c>
      <c r="U2542" s="6">
        <f t="shared" si="3373"/>
        <v>0</v>
      </c>
      <c r="V2542" s="6">
        <f t="shared" si="3374"/>
        <v>0</v>
      </c>
      <c r="W2542" s="6">
        <f t="shared" si="3375"/>
        <v>0</v>
      </c>
      <c r="X2542" s="17"/>
      <c r="Y2542" s="17"/>
      <c r="Z2542" s="17"/>
      <c r="AA2542" s="17"/>
      <c r="AB2542" s="17"/>
      <c r="AC2542" s="17"/>
      <c r="AE2542" s="16"/>
      <c r="AF2542" s="16"/>
      <c r="AG2542" s="16"/>
      <c r="AH2542" s="16"/>
      <c r="AI2542" s="16"/>
      <c r="AJ2542" s="16"/>
      <c r="AL2542" s="16"/>
      <c r="AM2542" s="16"/>
      <c r="AN2542" s="16"/>
      <c r="AO2542" s="16"/>
      <c r="AP2542" s="16"/>
      <c r="AQ2542" s="16"/>
      <c r="BI2542" s="1">
        <v>7</v>
      </c>
      <c r="BJ2542" s="6">
        <f>SUM($R$5:R2544)-$AB$2</f>
        <v>165.04829399999994</v>
      </c>
      <c r="BK2542" s="6">
        <f>SUM($R$5:S2544)-$AB$2</f>
        <v>830.77692472000126</v>
      </c>
      <c r="BL2542" s="6">
        <f>SUM($R$5:T2544)-$AB$2</f>
        <v>2495.0985015199954</v>
      </c>
      <c r="BM2542" s="6">
        <f>SUM($R$5:U2544)-$AB$2</f>
        <v>4825.1487090400014</v>
      </c>
      <c r="BN2542" s="6">
        <f>SUM($R$5:V2544)-$AB$2</f>
        <v>8153.7918626400087</v>
      </c>
      <c r="BO2542" s="6">
        <f>SUM($R$5:W2544)-$AB$2</f>
        <v>12148.163646959996</v>
      </c>
      <c r="BP2542" s="16"/>
    </row>
    <row r="2543" spans="1:68" x14ac:dyDescent="0.45">
      <c r="A2543" s="1">
        <v>2008</v>
      </c>
      <c r="B2543" s="1">
        <v>4</v>
      </c>
      <c r="C2543" s="1">
        <v>16</v>
      </c>
      <c r="D2543" s="1">
        <v>9</v>
      </c>
      <c r="E2543" s="1">
        <v>16.3</v>
      </c>
      <c r="F2543" s="1">
        <v>496.4</v>
      </c>
      <c r="G2543" s="4"/>
      <c r="H2543" s="4"/>
      <c r="Q2543" s="1">
        <v>6</v>
      </c>
      <c r="R2543" s="6">
        <f t="shared" si="3370"/>
        <v>0</v>
      </c>
      <c r="S2543" s="6">
        <f t="shared" si="3371"/>
        <v>0</v>
      </c>
      <c r="T2543" s="6">
        <f t="shared" si="3372"/>
        <v>0</v>
      </c>
      <c r="U2543" s="6">
        <f t="shared" si="3373"/>
        <v>0</v>
      </c>
      <c r="V2543" s="6">
        <f t="shared" si="3374"/>
        <v>0</v>
      </c>
      <c r="W2543" s="6">
        <f t="shared" si="3375"/>
        <v>0</v>
      </c>
      <c r="X2543" s="17"/>
      <c r="Y2543" s="17"/>
      <c r="Z2543" s="17"/>
      <c r="AA2543" s="17"/>
      <c r="AB2543" s="17"/>
      <c r="AC2543" s="17"/>
      <c r="AE2543" s="16"/>
      <c r="AF2543" s="16"/>
      <c r="AG2543" s="16"/>
      <c r="AH2543" s="16"/>
      <c r="AI2543" s="16"/>
      <c r="AJ2543" s="16"/>
      <c r="AL2543" s="16"/>
      <c r="AM2543" s="16"/>
      <c r="AN2543" s="16"/>
      <c r="AO2543" s="16"/>
      <c r="AP2543" s="16"/>
      <c r="AQ2543" s="16"/>
      <c r="BI2543" s="1">
        <v>8</v>
      </c>
      <c r="BJ2543" s="6">
        <f>SUM($R$5:R2545)-$AB$2</f>
        <v>165.13108899999995</v>
      </c>
      <c r="BK2543" s="6">
        <f>SUM($R$5:S2545)-$AB$2</f>
        <v>831.18096432000129</v>
      </c>
      <c r="BL2543" s="6">
        <f>SUM($R$5:T2545)-$AB$2</f>
        <v>2496.3056526199948</v>
      </c>
      <c r="BM2543" s="6">
        <f>SUM($R$5:U2545)-$AB$2</f>
        <v>4827.4802162400019</v>
      </c>
      <c r="BN2543" s="6">
        <f>SUM($R$5:V2545)-$AB$2</f>
        <v>8157.729592840009</v>
      </c>
      <c r="BO2543" s="6">
        <f>SUM($R$5:W2545)-$AB$2</f>
        <v>12154.028844759996</v>
      </c>
      <c r="BP2543" s="16"/>
    </row>
    <row r="2544" spans="1:68" x14ac:dyDescent="0.45">
      <c r="A2544" s="1">
        <v>2008</v>
      </c>
      <c r="B2544" s="1">
        <v>4</v>
      </c>
      <c r="C2544" s="1">
        <v>16</v>
      </c>
      <c r="D2544" s="1">
        <v>10</v>
      </c>
      <c r="E2544" s="1">
        <v>17.100000000000001</v>
      </c>
      <c r="F2544" s="1">
        <v>688.84</v>
      </c>
      <c r="G2544" s="4"/>
      <c r="H2544" s="4"/>
      <c r="Q2544" s="1">
        <v>7</v>
      </c>
      <c r="R2544" s="6">
        <f t="shared" si="3370"/>
        <v>9.5061999999999994E-3</v>
      </c>
      <c r="S2544" s="6">
        <f t="shared" si="3371"/>
        <v>3.6884055999999998E-2</v>
      </c>
      <c r="T2544" s="6">
        <f t="shared" si="3372"/>
        <v>9.2210139999999996E-2</v>
      </c>
      <c r="U2544" s="6">
        <f t="shared" si="3373"/>
        <v>0.12909419600000002</v>
      </c>
      <c r="V2544" s="6">
        <f t="shared" si="3374"/>
        <v>0.18442027999999999</v>
      </c>
      <c r="W2544" s="6">
        <f t="shared" si="3375"/>
        <v>0.22130433600000002</v>
      </c>
      <c r="X2544" s="17"/>
      <c r="Y2544" s="17"/>
      <c r="Z2544" s="17"/>
      <c r="AA2544" s="17"/>
      <c r="AB2544" s="17"/>
      <c r="AC2544" s="17"/>
      <c r="AE2544" s="16"/>
      <c r="AF2544" s="16"/>
      <c r="AG2544" s="16"/>
      <c r="AH2544" s="16"/>
      <c r="AI2544" s="16"/>
      <c r="AJ2544" s="16"/>
      <c r="AL2544" s="16"/>
      <c r="AM2544" s="16"/>
      <c r="AN2544" s="16"/>
      <c r="AO2544" s="16"/>
      <c r="AP2544" s="16"/>
      <c r="AQ2544" s="16"/>
      <c r="BI2544" s="1">
        <v>9</v>
      </c>
      <c r="BJ2544" s="6">
        <f>SUM($R$5:R2546)-$AB$2</f>
        <v>165.41900099999995</v>
      </c>
      <c r="BK2544" s="6">
        <f>SUM($R$5:S2546)-$AB$2</f>
        <v>832.58597488000134</v>
      </c>
      <c r="BL2544" s="6">
        <f>SUM($R$5:T2546)-$AB$2</f>
        <v>2500.5034095799947</v>
      </c>
      <c r="BM2544" s="6">
        <f>SUM($R$5:U2546)-$AB$2</f>
        <v>4835.5878181600019</v>
      </c>
      <c r="BN2544" s="6">
        <f>SUM($R$5:V2546)-$AB$2</f>
        <v>8171.4226875600089</v>
      </c>
      <c r="BO2544" s="6">
        <f>SUM($R$5:W2546)-$AB$2</f>
        <v>12174.424530839997</v>
      </c>
      <c r="BP2544" s="16"/>
    </row>
    <row r="2545" spans="1:68" x14ac:dyDescent="0.45">
      <c r="A2545" s="1">
        <v>2008</v>
      </c>
      <c r="B2545" s="1">
        <v>4</v>
      </c>
      <c r="C2545" s="1">
        <v>16</v>
      </c>
      <c r="D2545" s="1">
        <v>11</v>
      </c>
      <c r="E2545" s="1">
        <v>17.7</v>
      </c>
      <c r="F2545" s="1">
        <v>830.43</v>
      </c>
      <c r="G2545" s="4"/>
      <c r="H2545" s="4"/>
      <c r="Q2545" s="1">
        <v>8</v>
      </c>
      <c r="R2545" s="6">
        <f t="shared" si="3370"/>
        <v>8.2794999999999994E-2</v>
      </c>
      <c r="S2545" s="6">
        <f t="shared" si="3371"/>
        <v>0.32124459999999994</v>
      </c>
      <c r="T2545" s="6">
        <f t="shared" si="3372"/>
        <v>0.80311149999999987</v>
      </c>
      <c r="U2545" s="6">
        <f t="shared" si="3373"/>
        <v>1.1243560999999997</v>
      </c>
      <c r="V2545" s="6">
        <f t="shared" si="3374"/>
        <v>1.6062229999999997</v>
      </c>
      <c r="W2545" s="6">
        <f t="shared" si="3375"/>
        <v>1.9274675999999997</v>
      </c>
      <c r="X2545" s="17"/>
      <c r="Y2545" s="17"/>
      <c r="Z2545" s="17"/>
      <c r="AA2545" s="17"/>
      <c r="AB2545" s="17"/>
      <c r="AC2545" s="17"/>
      <c r="AE2545" s="16"/>
      <c r="AF2545" s="16"/>
      <c r="AG2545" s="16"/>
      <c r="AH2545" s="16"/>
      <c r="AI2545" s="16"/>
      <c r="AJ2545" s="16"/>
      <c r="AL2545" s="16"/>
      <c r="AM2545" s="16"/>
      <c r="AN2545" s="16"/>
      <c r="AO2545" s="16"/>
      <c r="AP2545" s="16"/>
      <c r="AQ2545" s="16"/>
      <c r="BI2545" s="1">
        <v>10</v>
      </c>
      <c r="BJ2545" s="6">
        <f>SUM($R$5:R2547)-$AB$2</f>
        <v>165.81852819999995</v>
      </c>
      <c r="BK2545" s="6">
        <f>SUM($R$5:S2547)-$AB$2</f>
        <v>834.53566761600132</v>
      </c>
      <c r="BL2545" s="6">
        <f>SUM($R$5:T2547)-$AB$2</f>
        <v>2506.3285161559947</v>
      </c>
      <c r="BM2545" s="6">
        <f>SUM($R$5:U2547)-$AB$2</f>
        <v>4846.8385041120027</v>
      </c>
      <c r="BN2545" s="6">
        <f>SUM($R$5:V2547)-$AB$2</f>
        <v>8190.4242011920105</v>
      </c>
      <c r="BO2545" s="6">
        <f>SUM($R$5:W2547)-$AB$2</f>
        <v>12202.727037687997</v>
      </c>
      <c r="BP2545" s="16"/>
    </row>
    <row r="2546" spans="1:68" x14ac:dyDescent="0.45">
      <c r="A2546" s="1">
        <v>2008</v>
      </c>
      <c r="B2546" s="1">
        <v>4</v>
      </c>
      <c r="C2546" s="1">
        <v>16</v>
      </c>
      <c r="D2546" s="1">
        <v>12</v>
      </c>
      <c r="E2546" s="1">
        <v>17.8</v>
      </c>
      <c r="F2546" s="1">
        <v>917.11</v>
      </c>
      <c r="G2546" s="4"/>
      <c r="H2546" s="4"/>
      <c r="Q2546" s="1">
        <v>9</v>
      </c>
      <c r="R2546" s="6">
        <f t="shared" si="3370"/>
        <v>0.287912</v>
      </c>
      <c r="S2546" s="6">
        <f t="shared" si="3371"/>
        <v>1.1170985599999999</v>
      </c>
      <c r="T2546" s="6">
        <f t="shared" si="3372"/>
        <v>2.7927463999999995</v>
      </c>
      <c r="U2546" s="6">
        <f t="shared" si="3373"/>
        <v>3.90984496</v>
      </c>
      <c r="V2546" s="6">
        <f t="shared" si="3374"/>
        <v>5.585492799999999</v>
      </c>
      <c r="W2546" s="6">
        <f t="shared" si="3375"/>
        <v>6.7025913599999996</v>
      </c>
      <c r="X2546" s="17"/>
      <c r="Y2546" s="17"/>
      <c r="Z2546" s="17"/>
      <c r="AA2546" s="17"/>
      <c r="AB2546" s="17"/>
      <c r="AC2546" s="17"/>
      <c r="AE2546" s="16"/>
      <c r="AF2546" s="16"/>
      <c r="AG2546" s="16"/>
      <c r="AH2546" s="16"/>
      <c r="AI2546" s="16"/>
      <c r="AJ2546" s="16"/>
      <c r="AL2546" s="16"/>
      <c r="AM2546" s="16"/>
      <c r="AN2546" s="16"/>
      <c r="AO2546" s="16"/>
      <c r="AP2546" s="16"/>
      <c r="AQ2546" s="16"/>
      <c r="BI2546" s="1">
        <v>11</v>
      </c>
      <c r="BJ2546" s="6">
        <f>SUM($R$5:R2548)-$AB$2</f>
        <v>166.30017759999996</v>
      </c>
      <c r="BK2546" s="6">
        <f>SUM($R$5:S2548)-$AB$2</f>
        <v>836.88611668800138</v>
      </c>
      <c r="BL2546" s="6">
        <f>SUM($R$5:T2548)-$AB$2</f>
        <v>2513.350964407995</v>
      </c>
      <c r="BM2546" s="6">
        <f>SUM($R$5:U2548)-$AB$2</f>
        <v>4860.4017512160026</v>
      </c>
      <c r="BN2546" s="6">
        <f>SUM($R$5:V2548)-$AB$2</f>
        <v>8213.3314466560114</v>
      </c>
      <c r="BO2546" s="6">
        <f>SUM($R$5:W2548)-$AB$2</f>
        <v>12236.847081183998</v>
      </c>
      <c r="BP2546" s="16"/>
    </row>
    <row r="2547" spans="1:68" x14ac:dyDescent="0.45">
      <c r="A2547" s="1">
        <v>2008</v>
      </c>
      <c r="B2547" s="1">
        <v>4</v>
      </c>
      <c r="C2547" s="1">
        <v>16</v>
      </c>
      <c r="D2547" s="1">
        <v>13</v>
      </c>
      <c r="E2547" s="1">
        <v>17.3</v>
      </c>
      <c r="F2547" s="1">
        <v>819.4</v>
      </c>
      <c r="G2547" s="4"/>
      <c r="H2547" s="4"/>
      <c r="Q2547" s="1">
        <v>10</v>
      </c>
      <c r="R2547" s="6">
        <f t="shared" si="3370"/>
        <v>0.39952719999999997</v>
      </c>
      <c r="S2547" s="6">
        <f t="shared" si="3371"/>
        <v>1.550165536</v>
      </c>
      <c r="T2547" s="6">
        <f t="shared" si="3372"/>
        <v>3.8754138399999998</v>
      </c>
      <c r="U2547" s="6">
        <f t="shared" si="3373"/>
        <v>5.425579376</v>
      </c>
      <c r="V2547" s="6">
        <f t="shared" si="3374"/>
        <v>7.7508276799999996</v>
      </c>
      <c r="W2547" s="6">
        <f t="shared" si="3375"/>
        <v>9.3009932160000002</v>
      </c>
      <c r="X2547" s="17"/>
      <c r="Y2547" s="17"/>
      <c r="Z2547" s="17"/>
      <c r="AA2547" s="17"/>
      <c r="AB2547" s="17"/>
      <c r="AC2547" s="17"/>
      <c r="AE2547" s="16"/>
      <c r="AF2547" s="16"/>
      <c r="AG2547" s="16"/>
      <c r="AH2547" s="16"/>
      <c r="AI2547" s="16"/>
      <c r="AJ2547" s="16"/>
      <c r="AL2547" s="16"/>
      <c r="AM2547" s="16"/>
      <c r="AN2547" s="16"/>
      <c r="AO2547" s="16"/>
      <c r="AP2547" s="16"/>
      <c r="AQ2547" s="16"/>
      <c r="BI2547" s="1">
        <v>12</v>
      </c>
      <c r="BJ2547" s="6">
        <f t="shared" ref="BJ2547" si="3412">R2549-$AB$2</f>
        <v>-5.9993262000000005</v>
      </c>
      <c r="BK2547" s="6">
        <f t="shared" ref="BK2547" si="3413">S2549-$AB$2</f>
        <v>-4.4673856560000003</v>
      </c>
      <c r="BL2547" s="6">
        <f t="shared" ref="BL2547" si="3414">T2549-$AB$2</f>
        <v>-1.3715891400000011</v>
      </c>
      <c r="BM2547" s="6">
        <f t="shared" ref="BM2547" si="3415">U2549-$AB$2</f>
        <v>0.69227520399999865</v>
      </c>
      <c r="BN2547" s="6">
        <f t="shared" ref="BN2547" si="3416">V2549-$AB$2</f>
        <v>3.7880717199999978</v>
      </c>
      <c r="BO2547" s="6">
        <f t="shared" ref="BO2547" si="3417">W2549-$AB$2</f>
        <v>5.8519360639999984</v>
      </c>
      <c r="BP2547" s="16"/>
    </row>
    <row r="2548" spans="1:68" x14ac:dyDescent="0.45">
      <c r="A2548" s="1">
        <v>2008</v>
      </c>
      <c r="B2548" s="1">
        <v>4</v>
      </c>
      <c r="C2548" s="1">
        <v>16</v>
      </c>
      <c r="D2548" s="1">
        <v>14</v>
      </c>
      <c r="E2548" s="1">
        <v>16.899999999999999</v>
      </c>
      <c r="F2548" s="1">
        <v>720.36</v>
      </c>
      <c r="G2548" s="4"/>
      <c r="H2548" s="4"/>
      <c r="Q2548" s="1">
        <v>11</v>
      </c>
      <c r="R2548" s="6">
        <f t="shared" si="3370"/>
        <v>0.48164939999999995</v>
      </c>
      <c r="S2548" s="6">
        <f t="shared" si="3371"/>
        <v>1.868799672</v>
      </c>
      <c r="T2548" s="6">
        <f t="shared" si="3372"/>
        <v>4.6719991799999985</v>
      </c>
      <c r="U2548" s="6">
        <f t="shared" si="3373"/>
        <v>6.540798852</v>
      </c>
      <c r="V2548" s="6">
        <f t="shared" si="3374"/>
        <v>9.3439983599999969</v>
      </c>
      <c r="W2548" s="6">
        <f t="shared" si="3375"/>
        <v>11.212798031999998</v>
      </c>
      <c r="X2548" s="17"/>
      <c r="Y2548" s="17"/>
      <c r="Z2548" s="17"/>
      <c r="AA2548" s="17"/>
      <c r="AB2548" s="17"/>
      <c r="AC2548" s="17"/>
      <c r="AE2548" s="16"/>
      <c r="AF2548" s="16"/>
      <c r="AG2548" s="16"/>
      <c r="AH2548" s="16"/>
      <c r="AI2548" s="16"/>
      <c r="AJ2548" s="16"/>
      <c r="AL2548" s="16"/>
      <c r="AM2548" s="16"/>
      <c r="AN2548" s="16"/>
      <c r="AO2548" s="16"/>
      <c r="AP2548" s="16"/>
      <c r="AQ2548" s="16"/>
      <c r="BI2548" s="1">
        <v>13</v>
      </c>
      <c r="BJ2548" s="6">
        <f>SUM($R$5:R2550)-$AB$2</f>
        <v>167.30735339999995</v>
      </c>
      <c r="BK2548" s="6">
        <f>SUM($R$5:S2550)-$AB$2</f>
        <v>841.80113459200129</v>
      </c>
      <c r="BL2548" s="6">
        <f>SUM($R$5:T2550)-$AB$2</f>
        <v>2528.0355875719956</v>
      </c>
      <c r="BM2548" s="6">
        <f>SUM($R$5:U2550)-$AB$2</f>
        <v>4888.7638217440026</v>
      </c>
      <c r="BN2548" s="6">
        <f>SUM($R$5:V2550)-$AB$2</f>
        <v>8261.2327277040113</v>
      </c>
      <c r="BO2548" s="6">
        <f>SUM($R$5:W2550)-$AB$2</f>
        <v>12308.195414855998</v>
      </c>
      <c r="BP2548" s="16"/>
    </row>
    <row r="2549" spans="1:68" x14ac:dyDescent="0.45">
      <c r="A2549" s="1">
        <v>2008</v>
      </c>
      <c r="B2549" s="1">
        <v>4</v>
      </c>
      <c r="C2549" s="1">
        <v>16</v>
      </c>
      <c r="D2549" s="1">
        <v>15</v>
      </c>
      <c r="E2549" s="1">
        <v>16.600000000000001</v>
      </c>
      <c r="F2549" s="1">
        <v>576.39</v>
      </c>
      <c r="G2549" s="4"/>
      <c r="H2549" s="4"/>
      <c r="Q2549" s="1">
        <v>12</v>
      </c>
      <c r="R2549" s="6">
        <f t="shared" si="3370"/>
        <v>0.53192379999999995</v>
      </c>
      <c r="S2549" s="6">
        <f t="shared" si="3371"/>
        <v>2.0638643439999997</v>
      </c>
      <c r="T2549" s="6">
        <f t="shared" si="3372"/>
        <v>5.1596608599999989</v>
      </c>
      <c r="U2549" s="6">
        <f t="shared" si="3373"/>
        <v>7.2235252039999986</v>
      </c>
      <c r="V2549" s="6">
        <f t="shared" si="3374"/>
        <v>10.319321719999998</v>
      </c>
      <c r="W2549" s="6">
        <f t="shared" si="3375"/>
        <v>12.383186063999998</v>
      </c>
      <c r="X2549" s="17">
        <f t="shared" ref="X2549" si="3418">SUM(R2549:R2573)-$AA$2</f>
        <v>-2.5892408000000002</v>
      </c>
      <c r="Y2549" s="17">
        <f t="shared" ref="Y2549" si="3419">SUM(S2549:S2573)-$AA$2</f>
        <v>6.882745695999998</v>
      </c>
      <c r="Z2549" s="17">
        <f t="shared" ref="Z2549" si="3420">SUM(T2549:T2573)-$AA$2</f>
        <v>26.024051740000001</v>
      </c>
      <c r="AA2549" s="17">
        <f t="shared" ref="AA2549" si="3421">SUM(U2549:U2573)-$AA$2</f>
        <v>38.784922435999995</v>
      </c>
      <c r="AB2549" s="17">
        <f t="shared" ref="AB2549" si="3422">SUM(V2549:V2573)-$AA$2</f>
        <v>57.926228480000006</v>
      </c>
      <c r="AC2549" s="17">
        <f t="shared" ref="AC2549" si="3423">SUM(W2549:W2573)-$AA$2</f>
        <v>70.687099176000004</v>
      </c>
      <c r="AE2549" s="16">
        <f t="shared" ref="AE2549" si="3424">IF(X2549&gt;0,1,0)</f>
        <v>0</v>
      </c>
      <c r="AF2549" s="16">
        <f t="shared" ref="AF2549" si="3425">IF(Y2549&gt;0,1,0)</f>
        <v>1</v>
      </c>
      <c r="AG2549" s="16">
        <f t="shared" ref="AG2549" si="3426">IF(Z2549&gt;0,1,0)</f>
        <v>1</v>
      </c>
      <c r="AH2549" s="16">
        <f t="shared" ref="AH2549" si="3427">IF(AA2549&gt;0,1,0)</f>
        <v>1</v>
      </c>
      <c r="AI2549" s="16">
        <f t="shared" ref="AI2549" si="3428">IF(AB2549&gt;0,1,0)</f>
        <v>1</v>
      </c>
      <c r="AJ2549" s="16">
        <f t="shared" ref="AJ2549" si="3429">IF(AC2549&gt;0,1,0)</f>
        <v>1</v>
      </c>
      <c r="AL2549" s="16">
        <f t="shared" ref="AL2549" si="3430">IF(X2549&lt;0,ABS(X2549*$AP$1),0)</f>
        <v>0</v>
      </c>
      <c r="AM2549" s="16">
        <f t="shared" ref="AM2549" si="3431">IF(Y2549&lt;0,ABS(Y2549*$AP$1),0)</f>
        <v>0</v>
      </c>
      <c r="AN2549" s="16">
        <f t="shared" ref="AN2549" si="3432">IF(Z2549&lt;0,ABS(Z2549*$AP$1),0)</f>
        <v>0</v>
      </c>
      <c r="AO2549" s="16">
        <f t="shared" ref="AO2549" si="3433">IF(AA2549&lt;0,ABS(AA2549*$AP$1),0)</f>
        <v>0</v>
      </c>
      <c r="AP2549" s="16">
        <f t="shared" ref="AP2549" si="3434">IF(AB2549&lt;0,ABS(AB2549*$AP$1),0)</f>
        <v>0</v>
      </c>
      <c r="AQ2549" s="16">
        <f t="shared" ref="AQ2549" si="3435">IF(AC2549&lt;0,ABS(AC2549*$AP$1),0)</f>
        <v>0</v>
      </c>
      <c r="BI2549" s="1">
        <v>14</v>
      </c>
      <c r="BJ2549" s="6">
        <f>SUM($R$5:R2551)-$AB$2</f>
        <v>167.72516219999994</v>
      </c>
      <c r="BK2549" s="6">
        <f>SUM($R$5:S2551)-$AB$2</f>
        <v>843.84004153600131</v>
      </c>
      <c r="BL2549" s="6">
        <f>SUM($R$5:T2551)-$AB$2</f>
        <v>2534.1272398759952</v>
      </c>
      <c r="BM2549" s="6">
        <f>SUM($R$5:U2551)-$AB$2</f>
        <v>4900.5293175520019</v>
      </c>
      <c r="BN2549" s="6">
        <f>SUM($R$5:V2551)-$AB$2</f>
        <v>8281.1037142320129</v>
      </c>
      <c r="BO2549" s="6">
        <f>SUM($R$5:W2551)-$AB$2</f>
        <v>12337.792990247999</v>
      </c>
      <c r="BP2549" s="16"/>
    </row>
    <row r="2550" spans="1:68" x14ac:dyDescent="0.45">
      <c r="A2550" s="1">
        <v>2008</v>
      </c>
      <c r="B2550" s="1">
        <v>4</v>
      </c>
      <c r="C2550" s="1">
        <v>16</v>
      </c>
      <c r="D2550" s="1">
        <v>16</v>
      </c>
      <c r="E2550" s="1">
        <v>16.5</v>
      </c>
      <c r="F2550" s="1">
        <v>414.41</v>
      </c>
      <c r="G2550" s="4"/>
      <c r="H2550" s="4"/>
      <c r="Q2550" s="1">
        <v>13</v>
      </c>
      <c r="R2550" s="6">
        <f t="shared" si="3370"/>
        <v>0.47525199999999995</v>
      </c>
      <c r="S2550" s="6">
        <f t="shared" si="3371"/>
        <v>1.8439777599999998</v>
      </c>
      <c r="T2550" s="6">
        <f t="shared" si="3372"/>
        <v>4.6099443999999998</v>
      </c>
      <c r="U2550" s="6">
        <f t="shared" si="3373"/>
        <v>6.4539221599999994</v>
      </c>
      <c r="V2550" s="6">
        <f t="shared" si="3374"/>
        <v>9.2198887999999997</v>
      </c>
      <c r="W2550" s="6">
        <f t="shared" si="3375"/>
        <v>11.063866559999999</v>
      </c>
      <c r="X2550" s="17"/>
      <c r="Y2550" s="17"/>
      <c r="Z2550" s="17"/>
      <c r="AA2550" s="17"/>
      <c r="AB2550" s="17"/>
      <c r="AC2550" s="17"/>
      <c r="AE2550" s="16"/>
      <c r="AF2550" s="16"/>
      <c r="AG2550" s="16"/>
      <c r="AH2550" s="16"/>
      <c r="AI2550" s="16"/>
      <c r="AJ2550" s="16"/>
      <c r="AL2550" s="16"/>
      <c r="AM2550" s="16"/>
      <c r="AN2550" s="16"/>
      <c r="AO2550" s="16"/>
      <c r="AP2550" s="16"/>
      <c r="AQ2550" s="16"/>
      <c r="BI2550" s="1">
        <v>15</v>
      </c>
      <c r="BJ2550" s="6">
        <f>SUM($R$5:R2552)-$AB$2</f>
        <v>168.05946839999993</v>
      </c>
      <c r="BK2550" s="6">
        <f>SUM($R$5:S2552)-$AB$2</f>
        <v>845.47145579200128</v>
      </c>
      <c r="BL2550" s="6">
        <f>SUM($R$5:T2552)-$AB$2</f>
        <v>2539.0014242719953</v>
      </c>
      <c r="BM2550" s="6">
        <f>SUM($R$5:U2552)-$AB$2</f>
        <v>4909.9433801440027</v>
      </c>
      <c r="BN2550" s="6">
        <f>SUM($R$5:V2552)-$AB$2</f>
        <v>8297.0033171040122</v>
      </c>
      <c r="BO2550" s="6">
        <f>SUM($R$5:W2552)-$AB$2</f>
        <v>12361.475241455999</v>
      </c>
      <c r="BP2550" s="16"/>
    </row>
    <row r="2551" spans="1:68" x14ac:dyDescent="0.45">
      <c r="A2551" s="1">
        <v>2008</v>
      </c>
      <c r="B2551" s="1">
        <v>4</v>
      </c>
      <c r="C2551" s="1">
        <v>16</v>
      </c>
      <c r="D2551" s="1">
        <v>17</v>
      </c>
      <c r="E2551" s="1">
        <v>16.5</v>
      </c>
      <c r="F2551" s="1">
        <v>374.59</v>
      </c>
      <c r="G2551" s="4"/>
      <c r="H2551" s="4"/>
      <c r="Q2551" s="1">
        <v>14</v>
      </c>
      <c r="R2551" s="6">
        <f t="shared" si="3370"/>
        <v>0.41780879999999998</v>
      </c>
      <c r="S2551" s="6">
        <f t="shared" si="3371"/>
        <v>1.6210981439999999</v>
      </c>
      <c r="T2551" s="6">
        <f t="shared" si="3372"/>
        <v>4.0527453599999994</v>
      </c>
      <c r="U2551" s="6">
        <f t="shared" si="3373"/>
        <v>5.6738435039999997</v>
      </c>
      <c r="V2551" s="6">
        <f t="shared" si="3374"/>
        <v>8.1054907199999988</v>
      </c>
      <c r="W2551" s="6">
        <f t="shared" si="3375"/>
        <v>9.726588864</v>
      </c>
      <c r="X2551" s="17"/>
      <c r="Y2551" s="17"/>
      <c r="Z2551" s="17"/>
      <c r="AA2551" s="17"/>
      <c r="AB2551" s="17"/>
      <c r="AC2551" s="17"/>
      <c r="AE2551" s="16"/>
      <c r="AF2551" s="16"/>
      <c r="AG2551" s="16"/>
      <c r="AH2551" s="16"/>
      <c r="AI2551" s="16"/>
      <c r="AJ2551" s="16"/>
      <c r="AL2551" s="16"/>
      <c r="AM2551" s="16"/>
      <c r="AN2551" s="16"/>
      <c r="AO2551" s="16"/>
      <c r="AP2551" s="16"/>
      <c r="AQ2551" s="16"/>
      <c r="BI2551" s="1">
        <v>16</v>
      </c>
      <c r="BJ2551" s="6">
        <f>SUM($R$5:R2553)-$AB$2</f>
        <v>168.29982619999993</v>
      </c>
      <c r="BK2551" s="6">
        <f>SUM($R$5:S2553)-$AB$2</f>
        <v>846.6444018560012</v>
      </c>
      <c r="BL2551" s="6">
        <f>SUM($R$5:T2553)-$AB$2</f>
        <v>2542.5058409959952</v>
      </c>
      <c r="BM2551" s="6">
        <f>SUM($R$5:U2553)-$AB$2</f>
        <v>4916.711855792003</v>
      </c>
      <c r="BN2551" s="6">
        <f>SUM($R$5:V2553)-$AB$2</f>
        <v>8308.4347340720124</v>
      </c>
      <c r="BO2551" s="6">
        <f>SUM($R$5:W2553)-$AB$2</f>
        <v>12378.502188007998</v>
      </c>
      <c r="BP2551" s="16"/>
    </row>
    <row r="2552" spans="1:68" x14ac:dyDescent="0.45">
      <c r="A2552" s="1">
        <v>2008</v>
      </c>
      <c r="B2552" s="1">
        <v>4</v>
      </c>
      <c r="C2552" s="1">
        <v>16</v>
      </c>
      <c r="D2552" s="1">
        <v>18</v>
      </c>
      <c r="E2552" s="1">
        <v>16.100000000000001</v>
      </c>
      <c r="F2552" s="1">
        <v>172.62</v>
      </c>
      <c r="G2552" s="4"/>
      <c r="H2552" s="4"/>
      <c r="Q2552" s="1">
        <v>15</v>
      </c>
      <c r="R2552" s="6">
        <f t="shared" si="3370"/>
        <v>0.3343062</v>
      </c>
      <c r="S2552" s="6">
        <f t="shared" si="3371"/>
        <v>1.2971080560000001</v>
      </c>
      <c r="T2552" s="6">
        <f t="shared" si="3372"/>
        <v>3.2427701399999997</v>
      </c>
      <c r="U2552" s="6">
        <f t="shared" si="3373"/>
        <v>4.5398781960000001</v>
      </c>
      <c r="V2552" s="6">
        <f t="shared" si="3374"/>
        <v>6.4855402799999995</v>
      </c>
      <c r="W2552" s="6">
        <f t="shared" si="3375"/>
        <v>7.7826483360000003</v>
      </c>
      <c r="X2552" s="17"/>
      <c r="Y2552" s="17"/>
      <c r="Z2552" s="17"/>
      <c r="AA2552" s="17"/>
      <c r="AB2552" s="17"/>
      <c r="AC2552" s="17"/>
      <c r="AE2552" s="16"/>
      <c r="AF2552" s="16"/>
      <c r="AG2552" s="16"/>
      <c r="AH2552" s="16"/>
      <c r="AI2552" s="16"/>
      <c r="AJ2552" s="16"/>
      <c r="AL2552" s="16"/>
      <c r="AM2552" s="16"/>
      <c r="AN2552" s="16"/>
      <c r="AO2552" s="16"/>
      <c r="AP2552" s="16"/>
      <c r="AQ2552" s="16"/>
      <c r="BI2552" s="1">
        <v>17</v>
      </c>
      <c r="BJ2552" s="6">
        <f>SUM($R$5:R2554)-$AB$2</f>
        <v>168.51708839999992</v>
      </c>
      <c r="BK2552" s="6">
        <f>SUM($R$5:S2554)-$AB$2</f>
        <v>847.70464139200124</v>
      </c>
      <c r="BL2552" s="6">
        <f>SUM($R$5:T2554)-$AB$2</f>
        <v>2545.6735238719948</v>
      </c>
      <c r="BM2552" s="6">
        <f>SUM($R$5:U2554)-$AB$2</f>
        <v>4922.8299593440033</v>
      </c>
      <c r="BN2552" s="6">
        <f>SUM($R$5:V2554)-$AB$2</f>
        <v>8318.7677243040125</v>
      </c>
      <c r="BO2552" s="6">
        <f>SUM($R$5:W2554)-$AB$2</f>
        <v>12393.893042255999</v>
      </c>
      <c r="BP2552" s="16"/>
    </row>
    <row r="2553" spans="1:68" x14ac:dyDescent="0.45">
      <c r="A2553" s="1">
        <v>2008</v>
      </c>
      <c r="B2553" s="1">
        <v>4</v>
      </c>
      <c r="C2553" s="1">
        <v>16</v>
      </c>
      <c r="D2553" s="1">
        <v>19</v>
      </c>
      <c r="E2553" s="1">
        <v>15.3</v>
      </c>
      <c r="F2553" s="1">
        <v>5.46</v>
      </c>
      <c r="G2553" s="4"/>
      <c r="H2553" s="4"/>
      <c r="Q2553" s="1">
        <v>16</v>
      </c>
      <c r="R2553" s="6">
        <f t="shared" si="3370"/>
        <v>0.24035780000000001</v>
      </c>
      <c r="S2553" s="6">
        <f t="shared" si="3371"/>
        <v>0.93258826399999994</v>
      </c>
      <c r="T2553" s="6">
        <f t="shared" si="3372"/>
        <v>2.3314706599999999</v>
      </c>
      <c r="U2553" s="6">
        <f t="shared" si="3373"/>
        <v>3.264058924</v>
      </c>
      <c r="V2553" s="6">
        <f t="shared" si="3374"/>
        <v>4.6629413199999998</v>
      </c>
      <c r="W2553" s="6">
        <f t="shared" si="3375"/>
        <v>5.5955295839999994</v>
      </c>
      <c r="X2553" s="17"/>
      <c r="Y2553" s="17"/>
      <c r="Z2553" s="17"/>
      <c r="AA2553" s="17"/>
      <c r="AB2553" s="17"/>
      <c r="AC2553" s="17"/>
      <c r="AE2553" s="16"/>
      <c r="AF2553" s="16"/>
      <c r="AG2553" s="16"/>
      <c r="AH2553" s="16"/>
      <c r="AI2553" s="16"/>
      <c r="AJ2553" s="16"/>
      <c r="AL2553" s="16"/>
      <c r="AM2553" s="16"/>
      <c r="AN2553" s="16"/>
      <c r="AO2553" s="16"/>
      <c r="AP2553" s="16"/>
      <c r="AQ2553" s="16"/>
      <c r="BI2553" s="1">
        <v>18</v>
      </c>
      <c r="BJ2553" s="6">
        <f>SUM($R$5:R2555)-$AB$2</f>
        <v>168.61720799999992</v>
      </c>
      <c r="BK2553" s="6">
        <f>SUM($R$5:S2555)-$AB$2</f>
        <v>848.19322504000115</v>
      </c>
      <c r="BL2553" s="6">
        <f>SUM($R$5:T2555)-$AB$2</f>
        <v>2547.1332676399952</v>
      </c>
      <c r="BM2553" s="6">
        <f>SUM($R$5:U2555)-$AB$2</f>
        <v>4925.6493272800026</v>
      </c>
      <c r="BN2553" s="6">
        <f>SUM($R$5:V2555)-$AB$2</f>
        <v>8323.5294124800112</v>
      </c>
      <c r="BO2553" s="6">
        <f>SUM($R$5:W2555)-$AB$2</f>
        <v>12400.985514719998</v>
      </c>
      <c r="BP2553" s="16"/>
    </row>
    <row r="2554" spans="1:68" x14ac:dyDescent="0.45">
      <c r="A2554" s="1">
        <v>2008</v>
      </c>
      <c r="B2554" s="1">
        <v>4</v>
      </c>
      <c r="C2554" s="1">
        <v>16</v>
      </c>
      <c r="D2554" s="1">
        <v>20</v>
      </c>
      <c r="E2554" s="1">
        <v>15.1</v>
      </c>
      <c r="F2554" s="1">
        <v>0</v>
      </c>
      <c r="G2554" s="4"/>
      <c r="H2554" s="4"/>
      <c r="Q2554" s="1">
        <v>17</v>
      </c>
      <c r="R2554" s="6">
        <f t="shared" si="3370"/>
        <v>0.21726219999999999</v>
      </c>
      <c r="S2554" s="6">
        <f t="shared" si="3371"/>
        <v>0.84297733599999991</v>
      </c>
      <c r="T2554" s="6">
        <f t="shared" si="3372"/>
        <v>2.1074433399999997</v>
      </c>
      <c r="U2554" s="6">
        <f t="shared" si="3373"/>
        <v>2.9504206759999998</v>
      </c>
      <c r="V2554" s="6">
        <f t="shared" si="3374"/>
        <v>4.2148866799999993</v>
      </c>
      <c r="W2554" s="6">
        <f t="shared" si="3375"/>
        <v>5.0578640159999999</v>
      </c>
      <c r="X2554" s="17"/>
      <c r="Y2554" s="17"/>
      <c r="Z2554" s="17"/>
      <c r="AA2554" s="17"/>
      <c r="AB2554" s="17"/>
      <c r="AC2554" s="17"/>
      <c r="AE2554" s="16"/>
      <c r="AF2554" s="16"/>
      <c r="AG2554" s="16"/>
      <c r="AH2554" s="16"/>
      <c r="AI2554" s="16"/>
      <c r="AJ2554" s="16"/>
      <c r="AL2554" s="16"/>
      <c r="AM2554" s="16"/>
      <c r="AN2554" s="16"/>
      <c r="AO2554" s="16"/>
      <c r="AP2554" s="16"/>
      <c r="AQ2554" s="16"/>
      <c r="BI2554" s="1">
        <v>19</v>
      </c>
      <c r="BJ2554" s="6">
        <f>SUM($R$5:R2556)-$AB$2</f>
        <v>168.62037479999992</v>
      </c>
      <c r="BK2554" s="6">
        <f>SUM($R$5:S2556)-$AB$2</f>
        <v>848.20867902400119</v>
      </c>
      <c r="BL2554" s="6">
        <f>SUM($R$5:T2556)-$AB$2</f>
        <v>2547.1794395839952</v>
      </c>
      <c r="BM2554" s="6">
        <f>SUM($R$5:U2556)-$AB$2</f>
        <v>4925.7385043680033</v>
      </c>
      <c r="BN2554" s="6">
        <f>SUM($R$5:V2556)-$AB$2</f>
        <v>8323.6800254880109</v>
      </c>
      <c r="BO2554" s="6">
        <f>SUM($R$5:W2556)-$AB$2</f>
        <v>12401.209850831998</v>
      </c>
      <c r="BP2554" s="16"/>
    </row>
    <row r="2555" spans="1:68" x14ac:dyDescent="0.45">
      <c r="A2555" s="1">
        <v>2008</v>
      </c>
      <c r="B2555" s="1">
        <v>4</v>
      </c>
      <c r="C2555" s="1">
        <v>16</v>
      </c>
      <c r="D2555" s="1">
        <v>21</v>
      </c>
      <c r="E2555" s="1">
        <v>15.1</v>
      </c>
      <c r="F2555" s="1">
        <v>0</v>
      </c>
      <c r="G2555" s="4"/>
      <c r="H2555" s="4"/>
      <c r="Q2555" s="1">
        <v>18</v>
      </c>
      <c r="R2555" s="6">
        <f t="shared" si="3370"/>
        <v>0.10011959999999999</v>
      </c>
      <c r="S2555" s="6">
        <f t="shared" si="3371"/>
        <v>0.38846404799999995</v>
      </c>
      <c r="T2555" s="6">
        <f t="shared" si="3372"/>
        <v>0.97116011999999985</v>
      </c>
      <c r="U2555" s="6">
        <f t="shared" si="3373"/>
        <v>1.3596241679999999</v>
      </c>
      <c r="V2555" s="6">
        <f t="shared" si="3374"/>
        <v>1.9423202399999997</v>
      </c>
      <c r="W2555" s="6">
        <f t="shared" si="3375"/>
        <v>2.3307842879999998</v>
      </c>
      <c r="X2555" s="17"/>
      <c r="Y2555" s="17"/>
      <c r="Z2555" s="17"/>
      <c r="AA2555" s="17"/>
      <c r="AB2555" s="17"/>
      <c r="AC2555" s="17"/>
      <c r="AE2555" s="16"/>
      <c r="AF2555" s="16"/>
      <c r="AG2555" s="16"/>
      <c r="AH2555" s="16"/>
      <c r="AI2555" s="16"/>
      <c r="AJ2555" s="16"/>
      <c r="AL2555" s="16"/>
      <c r="AM2555" s="16"/>
      <c r="AN2555" s="16"/>
      <c r="AO2555" s="16"/>
      <c r="AP2555" s="16"/>
      <c r="AQ2555" s="16"/>
      <c r="BI2555" s="1">
        <v>20</v>
      </c>
      <c r="BJ2555" s="6">
        <f>SUM($R$5:R2557)-$AB$2</f>
        <v>168.62037479999992</v>
      </c>
      <c r="BK2555" s="6">
        <f>SUM($R$5:S2557)-$AB$2</f>
        <v>848.20867902400119</v>
      </c>
      <c r="BL2555" s="6">
        <f>SUM($R$5:T2557)-$AB$2</f>
        <v>2547.1794395839952</v>
      </c>
      <c r="BM2555" s="6">
        <f>SUM($R$5:U2557)-$AB$2</f>
        <v>4925.7385043680033</v>
      </c>
      <c r="BN2555" s="6">
        <f>SUM($R$5:V2557)-$AB$2</f>
        <v>8323.6800254880109</v>
      </c>
      <c r="BO2555" s="6">
        <f>SUM($R$5:W2557)-$AB$2</f>
        <v>12401.209850831998</v>
      </c>
      <c r="BP2555" s="16"/>
    </row>
    <row r="2556" spans="1:68" x14ac:dyDescent="0.45">
      <c r="A2556" s="1">
        <v>2008</v>
      </c>
      <c r="B2556" s="1">
        <v>4</v>
      </c>
      <c r="C2556" s="1">
        <v>16</v>
      </c>
      <c r="D2556" s="1">
        <v>22</v>
      </c>
      <c r="E2556" s="1">
        <v>15.4</v>
      </c>
      <c r="F2556" s="1">
        <v>0</v>
      </c>
      <c r="G2556" s="4"/>
      <c r="H2556" s="4"/>
      <c r="Q2556" s="1">
        <v>19</v>
      </c>
      <c r="R2556" s="6">
        <f t="shared" si="3370"/>
        <v>3.1668E-3</v>
      </c>
      <c r="S2556" s="6">
        <f t="shared" si="3371"/>
        <v>1.2287184E-2</v>
      </c>
      <c r="T2556" s="6">
        <f t="shared" si="3372"/>
        <v>3.0717959999999999E-2</v>
      </c>
      <c r="U2556" s="6">
        <f t="shared" si="3373"/>
        <v>4.3005144000000002E-2</v>
      </c>
      <c r="V2556" s="6">
        <f t="shared" si="3374"/>
        <v>6.1435919999999998E-2</v>
      </c>
      <c r="W2556" s="6">
        <f t="shared" si="3375"/>
        <v>7.3723104000000012E-2</v>
      </c>
      <c r="X2556" s="17"/>
      <c r="Y2556" s="17"/>
      <c r="Z2556" s="17"/>
      <c r="AA2556" s="17"/>
      <c r="AB2556" s="17"/>
      <c r="AC2556" s="17"/>
      <c r="AE2556" s="16"/>
      <c r="AF2556" s="16"/>
      <c r="AG2556" s="16"/>
      <c r="AH2556" s="16"/>
      <c r="AI2556" s="16"/>
      <c r="AJ2556" s="16"/>
      <c r="AL2556" s="16"/>
      <c r="AM2556" s="16"/>
      <c r="AN2556" s="16"/>
      <c r="AO2556" s="16"/>
      <c r="AP2556" s="16"/>
      <c r="AQ2556" s="16"/>
      <c r="BI2556" s="1">
        <v>21</v>
      </c>
      <c r="BJ2556" s="6">
        <f>SUM($R$5:R2558)-$AB$2</f>
        <v>168.62037479999992</v>
      </c>
      <c r="BK2556" s="6">
        <f>SUM($R$5:S2558)-$AB$2</f>
        <v>848.20867902400119</v>
      </c>
      <c r="BL2556" s="6">
        <f>SUM($R$5:T2558)-$AB$2</f>
        <v>2547.1794395839952</v>
      </c>
      <c r="BM2556" s="6">
        <f>SUM($R$5:U2558)-$AB$2</f>
        <v>4925.7385043680033</v>
      </c>
      <c r="BN2556" s="6">
        <f>SUM($R$5:V2558)-$AB$2</f>
        <v>8323.6800254880109</v>
      </c>
      <c r="BO2556" s="6">
        <f>SUM($R$5:W2558)-$AB$2</f>
        <v>12401.209850831998</v>
      </c>
      <c r="BP2556" s="16"/>
    </row>
    <row r="2557" spans="1:68" x14ac:dyDescent="0.45">
      <c r="A2557" s="1">
        <v>2008</v>
      </c>
      <c r="B2557" s="1">
        <v>4</v>
      </c>
      <c r="C2557" s="1">
        <v>16</v>
      </c>
      <c r="D2557" s="1">
        <v>23</v>
      </c>
      <c r="E2557" s="1">
        <v>15.4</v>
      </c>
      <c r="F2557" s="1">
        <v>0</v>
      </c>
      <c r="G2557" s="4"/>
      <c r="H2557" s="4"/>
      <c r="Q2557" s="1">
        <v>20</v>
      </c>
      <c r="R2557" s="6">
        <f t="shared" si="3370"/>
        <v>0</v>
      </c>
      <c r="S2557" s="6">
        <f t="shared" si="3371"/>
        <v>0</v>
      </c>
      <c r="T2557" s="6">
        <f t="shared" si="3372"/>
        <v>0</v>
      </c>
      <c r="U2557" s="6">
        <f t="shared" si="3373"/>
        <v>0</v>
      </c>
      <c r="V2557" s="6">
        <f t="shared" si="3374"/>
        <v>0</v>
      </c>
      <c r="W2557" s="6">
        <f t="shared" si="3375"/>
        <v>0</v>
      </c>
      <c r="X2557" s="17"/>
      <c r="Y2557" s="17"/>
      <c r="Z2557" s="17"/>
      <c r="AA2557" s="17"/>
      <c r="AB2557" s="17"/>
      <c r="AC2557" s="17"/>
      <c r="AE2557" s="16"/>
      <c r="AF2557" s="16"/>
      <c r="AG2557" s="16"/>
      <c r="AH2557" s="16"/>
      <c r="AI2557" s="16"/>
      <c r="AJ2557" s="16"/>
      <c r="AL2557" s="16"/>
      <c r="AM2557" s="16"/>
      <c r="AN2557" s="16"/>
      <c r="AO2557" s="16"/>
      <c r="AP2557" s="16"/>
      <c r="AQ2557" s="16"/>
      <c r="BI2557" s="1">
        <v>22</v>
      </c>
      <c r="BJ2557" s="6">
        <f>SUM($R$5:R2559)-$AB$2</f>
        <v>168.62037479999992</v>
      </c>
      <c r="BK2557" s="6">
        <f>SUM($R$5:S2559)-$AB$2</f>
        <v>848.20867902400119</v>
      </c>
      <c r="BL2557" s="6">
        <f>SUM($R$5:T2559)-$AB$2</f>
        <v>2547.1794395839952</v>
      </c>
      <c r="BM2557" s="6">
        <f>SUM($R$5:U2559)-$AB$2</f>
        <v>4925.7385043680033</v>
      </c>
      <c r="BN2557" s="6">
        <f>SUM($R$5:V2559)-$AB$2</f>
        <v>8323.6800254880109</v>
      </c>
      <c r="BO2557" s="6">
        <f>SUM($R$5:W2559)-$AB$2</f>
        <v>12401.209850831998</v>
      </c>
      <c r="BP2557" s="16"/>
    </row>
    <row r="2558" spans="1:68" x14ac:dyDescent="0.45">
      <c r="A2558" s="1">
        <v>2008</v>
      </c>
      <c r="B2558" s="1">
        <v>4</v>
      </c>
      <c r="C2558" s="1">
        <v>17</v>
      </c>
      <c r="D2558" s="1">
        <v>0</v>
      </c>
      <c r="E2558" s="1">
        <v>15.3</v>
      </c>
      <c r="F2558" s="1">
        <v>0</v>
      </c>
      <c r="G2558" s="4"/>
      <c r="H2558" s="4"/>
      <c r="Q2558" s="1">
        <v>21</v>
      </c>
      <c r="R2558" s="6">
        <f t="shared" si="3370"/>
        <v>0</v>
      </c>
      <c r="S2558" s="6">
        <f t="shared" si="3371"/>
        <v>0</v>
      </c>
      <c r="T2558" s="6">
        <f t="shared" si="3372"/>
        <v>0</v>
      </c>
      <c r="U2558" s="6">
        <f t="shared" si="3373"/>
        <v>0</v>
      </c>
      <c r="V2558" s="6">
        <f t="shared" si="3374"/>
        <v>0</v>
      </c>
      <c r="W2558" s="6">
        <f t="shared" si="3375"/>
        <v>0</v>
      </c>
      <c r="X2558" s="17"/>
      <c r="Y2558" s="17"/>
      <c r="Z2558" s="17"/>
      <c r="AA2558" s="17"/>
      <c r="AB2558" s="17"/>
      <c r="AC2558" s="17"/>
      <c r="AE2558" s="16"/>
      <c r="AF2558" s="16"/>
      <c r="AG2558" s="16"/>
      <c r="AH2558" s="16"/>
      <c r="AI2558" s="16"/>
      <c r="AJ2558" s="16"/>
      <c r="AL2558" s="16"/>
      <c r="AM2558" s="16"/>
      <c r="AN2558" s="16"/>
      <c r="AO2558" s="16"/>
      <c r="AP2558" s="16"/>
      <c r="AQ2558" s="16"/>
      <c r="BI2558" s="1">
        <v>23</v>
      </c>
      <c r="BJ2558" s="6">
        <f>SUM($R$5:R2560)-$AB$2</f>
        <v>168.62037479999992</v>
      </c>
      <c r="BK2558" s="6">
        <f>SUM($R$5:S2560)-$AB$2</f>
        <v>848.20867902400119</v>
      </c>
      <c r="BL2558" s="6">
        <f>SUM($R$5:T2560)-$AB$2</f>
        <v>2547.1794395839952</v>
      </c>
      <c r="BM2558" s="6">
        <f>SUM($R$5:U2560)-$AB$2</f>
        <v>4925.7385043680033</v>
      </c>
      <c r="BN2558" s="6">
        <f>SUM($R$5:V2560)-$AB$2</f>
        <v>8323.6800254880109</v>
      </c>
      <c r="BO2558" s="6">
        <f>SUM($R$5:W2560)-$AB$2</f>
        <v>12401.209850831998</v>
      </c>
      <c r="BP2558" s="16"/>
    </row>
    <row r="2559" spans="1:68" x14ac:dyDescent="0.45">
      <c r="A2559" s="1">
        <v>2008</v>
      </c>
      <c r="B2559" s="1">
        <v>4</v>
      </c>
      <c r="C2559" s="1">
        <v>17</v>
      </c>
      <c r="D2559" s="1">
        <v>1</v>
      </c>
      <c r="E2559" s="1">
        <v>15.4</v>
      </c>
      <c r="F2559" s="1">
        <v>0</v>
      </c>
      <c r="G2559" s="4"/>
      <c r="H2559" s="4"/>
      <c r="Q2559" s="1">
        <v>22</v>
      </c>
      <c r="R2559" s="6">
        <f t="shared" si="3370"/>
        <v>0</v>
      </c>
      <c r="S2559" s="6">
        <f t="shared" si="3371"/>
        <v>0</v>
      </c>
      <c r="T2559" s="6">
        <f t="shared" si="3372"/>
        <v>0</v>
      </c>
      <c r="U2559" s="6">
        <f t="shared" si="3373"/>
        <v>0</v>
      </c>
      <c r="V2559" s="6">
        <f t="shared" si="3374"/>
        <v>0</v>
      </c>
      <c r="W2559" s="6">
        <f t="shared" si="3375"/>
        <v>0</v>
      </c>
      <c r="X2559" s="17"/>
      <c r="Y2559" s="17"/>
      <c r="Z2559" s="17"/>
      <c r="AA2559" s="17"/>
      <c r="AB2559" s="17"/>
      <c r="AC2559" s="17"/>
      <c r="AE2559" s="16"/>
      <c r="AF2559" s="16"/>
      <c r="AG2559" s="16"/>
      <c r="AH2559" s="16"/>
      <c r="AI2559" s="16"/>
      <c r="AJ2559" s="16"/>
      <c r="AL2559" s="16"/>
      <c r="AM2559" s="16"/>
      <c r="AN2559" s="16"/>
      <c r="AO2559" s="16"/>
      <c r="AP2559" s="16"/>
      <c r="AQ2559" s="16"/>
      <c r="BI2559" s="1">
        <v>0</v>
      </c>
      <c r="BJ2559" s="6">
        <f t="shared" ref="BJ2559" si="3436">R2561-$AB$2</f>
        <v>-6.53125</v>
      </c>
      <c r="BK2559" s="6">
        <f t="shared" ref="BK2559" si="3437">S2561-$AB$2</f>
        <v>-6.53125</v>
      </c>
      <c r="BL2559" s="6">
        <f t="shared" ref="BL2559" si="3438">T2561-$AB$2</f>
        <v>-6.53125</v>
      </c>
      <c r="BM2559" s="6">
        <f t="shared" ref="BM2559" si="3439">U2561-$AB$2</f>
        <v>-6.53125</v>
      </c>
      <c r="BN2559" s="6">
        <f t="shared" ref="BN2559" si="3440">V2561-$AB$2</f>
        <v>-6.53125</v>
      </c>
      <c r="BO2559" s="6">
        <f t="shared" ref="BO2559" si="3441">W2561-$AB$2</f>
        <v>-6.53125</v>
      </c>
      <c r="BP2559" s="16">
        <v>108</v>
      </c>
    </row>
    <row r="2560" spans="1:68" x14ac:dyDescent="0.45">
      <c r="A2560" s="1">
        <v>2008</v>
      </c>
      <c r="B2560" s="1">
        <v>4</v>
      </c>
      <c r="C2560" s="1">
        <v>17</v>
      </c>
      <c r="D2560" s="1">
        <v>2</v>
      </c>
      <c r="E2560" s="1">
        <v>15.3</v>
      </c>
      <c r="F2560" s="1">
        <v>0</v>
      </c>
      <c r="G2560" s="4"/>
      <c r="H2560" s="4"/>
      <c r="Q2560" s="1">
        <v>23</v>
      </c>
      <c r="R2560" s="6">
        <f t="shared" si="3370"/>
        <v>0</v>
      </c>
      <c r="S2560" s="6">
        <f t="shared" si="3371"/>
        <v>0</v>
      </c>
      <c r="T2560" s="6">
        <f t="shared" si="3372"/>
        <v>0</v>
      </c>
      <c r="U2560" s="6">
        <f t="shared" si="3373"/>
        <v>0</v>
      </c>
      <c r="V2560" s="6">
        <f t="shared" si="3374"/>
        <v>0</v>
      </c>
      <c r="W2560" s="6">
        <f t="shared" si="3375"/>
        <v>0</v>
      </c>
      <c r="X2560" s="17"/>
      <c r="Y2560" s="17"/>
      <c r="Z2560" s="17"/>
      <c r="AA2560" s="17"/>
      <c r="AB2560" s="17"/>
      <c r="AC2560" s="17"/>
      <c r="AE2560" s="16"/>
      <c r="AF2560" s="16"/>
      <c r="AG2560" s="16"/>
      <c r="AH2560" s="16"/>
      <c r="AI2560" s="16"/>
      <c r="AJ2560" s="16"/>
      <c r="AL2560" s="16"/>
      <c r="AM2560" s="16"/>
      <c r="AN2560" s="16"/>
      <c r="AO2560" s="16"/>
      <c r="AP2560" s="16"/>
      <c r="AQ2560" s="16"/>
      <c r="BI2560" s="1">
        <v>1</v>
      </c>
      <c r="BJ2560" s="6">
        <f>SUM($R$5:R2562)-$AB$2</f>
        <v>168.62037479999992</v>
      </c>
      <c r="BK2560" s="6">
        <f>SUM($R$5:S2562)-$AB$2</f>
        <v>848.20867902400119</v>
      </c>
      <c r="BL2560" s="6">
        <f>SUM($R$5:T2562)-$AB$2</f>
        <v>2547.1794395839952</v>
      </c>
      <c r="BM2560" s="6">
        <f>SUM($R$5:U2562)-$AB$2</f>
        <v>4925.7385043680033</v>
      </c>
      <c r="BN2560" s="6">
        <f>SUM($R$5:V2562)-$AB$2</f>
        <v>8323.6800254880109</v>
      </c>
      <c r="BO2560" s="6">
        <f>SUM($R$5:W2562)-$AB$2</f>
        <v>12401.209850831998</v>
      </c>
      <c r="BP2560" s="16"/>
    </row>
    <row r="2561" spans="1:68" x14ac:dyDescent="0.45">
      <c r="A2561" s="1">
        <v>2008</v>
      </c>
      <c r="B2561" s="1">
        <v>4</v>
      </c>
      <c r="C2561" s="1">
        <v>17</v>
      </c>
      <c r="D2561" s="1">
        <v>3</v>
      </c>
      <c r="E2561" s="1">
        <v>14.8</v>
      </c>
      <c r="F2561" s="1">
        <v>0</v>
      </c>
      <c r="G2561" s="4"/>
      <c r="H2561" s="4"/>
      <c r="Q2561" s="1">
        <v>0</v>
      </c>
      <c r="R2561" s="6">
        <f t="shared" si="3370"/>
        <v>0</v>
      </c>
      <c r="S2561" s="6">
        <f t="shared" si="3371"/>
        <v>0</v>
      </c>
      <c r="T2561" s="6">
        <f t="shared" si="3372"/>
        <v>0</v>
      </c>
      <c r="U2561" s="6">
        <f t="shared" si="3373"/>
        <v>0</v>
      </c>
      <c r="V2561" s="6">
        <f t="shared" si="3374"/>
        <v>0</v>
      </c>
      <c r="W2561" s="6">
        <f t="shared" si="3375"/>
        <v>0</v>
      </c>
      <c r="X2561" s="17"/>
      <c r="Y2561" s="17"/>
      <c r="Z2561" s="17"/>
      <c r="AA2561" s="17"/>
      <c r="AB2561" s="17"/>
      <c r="AC2561" s="17"/>
      <c r="AE2561" s="16"/>
      <c r="AF2561" s="16"/>
      <c r="AG2561" s="16"/>
      <c r="AH2561" s="16"/>
      <c r="AI2561" s="16"/>
      <c r="AJ2561" s="16"/>
      <c r="AL2561" s="16"/>
      <c r="AM2561" s="16"/>
      <c r="AN2561" s="16"/>
      <c r="AO2561" s="16"/>
      <c r="AP2561" s="16"/>
      <c r="AQ2561" s="16"/>
      <c r="BI2561" s="1">
        <v>2</v>
      </c>
      <c r="BJ2561" s="6">
        <f>SUM($R$5:R2563)-$AB$2</f>
        <v>168.62037479999992</v>
      </c>
      <c r="BK2561" s="6">
        <f>SUM($R$5:S2563)-$AB$2</f>
        <v>848.20867902400119</v>
      </c>
      <c r="BL2561" s="6">
        <f>SUM($R$5:T2563)-$AB$2</f>
        <v>2547.1794395839952</v>
      </c>
      <c r="BM2561" s="6">
        <f>SUM($R$5:U2563)-$AB$2</f>
        <v>4925.7385043680033</v>
      </c>
      <c r="BN2561" s="6">
        <f>SUM($R$5:V2563)-$AB$2</f>
        <v>8323.6800254880109</v>
      </c>
      <c r="BO2561" s="6">
        <f>SUM($R$5:W2563)-$AB$2</f>
        <v>12401.209850831998</v>
      </c>
      <c r="BP2561" s="16"/>
    </row>
    <row r="2562" spans="1:68" x14ac:dyDescent="0.45">
      <c r="A2562" s="1">
        <v>2008</v>
      </c>
      <c r="B2562" s="1">
        <v>4</v>
      </c>
      <c r="C2562" s="1">
        <v>17</v>
      </c>
      <c r="D2562" s="1">
        <v>4</v>
      </c>
      <c r="E2562" s="1">
        <v>14.6</v>
      </c>
      <c r="F2562" s="1">
        <v>0</v>
      </c>
      <c r="G2562" s="4"/>
      <c r="H2562" s="4"/>
      <c r="Q2562" s="1">
        <v>1</v>
      </c>
      <c r="R2562" s="6">
        <f t="shared" si="3370"/>
        <v>0</v>
      </c>
      <c r="S2562" s="6">
        <f t="shared" si="3371"/>
        <v>0</v>
      </c>
      <c r="T2562" s="6">
        <f t="shared" si="3372"/>
        <v>0</v>
      </c>
      <c r="U2562" s="6">
        <f t="shared" si="3373"/>
        <v>0</v>
      </c>
      <c r="V2562" s="6">
        <f t="shared" si="3374"/>
        <v>0</v>
      </c>
      <c r="W2562" s="6">
        <f t="shared" si="3375"/>
        <v>0</v>
      </c>
      <c r="X2562" s="17"/>
      <c r="Y2562" s="17"/>
      <c r="Z2562" s="17"/>
      <c r="AA2562" s="17"/>
      <c r="AB2562" s="17"/>
      <c r="AC2562" s="17"/>
      <c r="AE2562" s="16"/>
      <c r="AF2562" s="16"/>
      <c r="AG2562" s="16"/>
      <c r="AH2562" s="16"/>
      <c r="AI2562" s="16"/>
      <c r="AJ2562" s="16"/>
      <c r="AL2562" s="16"/>
      <c r="AM2562" s="16"/>
      <c r="AN2562" s="16"/>
      <c r="AO2562" s="16"/>
      <c r="AP2562" s="16"/>
      <c r="AQ2562" s="16"/>
      <c r="BI2562" s="1">
        <v>3</v>
      </c>
      <c r="BJ2562" s="6">
        <f>SUM($R$5:R2564)-$AB$2</f>
        <v>168.62037479999992</v>
      </c>
      <c r="BK2562" s="6">
        <f>SUM($R$5:S2564)-$AB$2</f>
        <v>848.20867902400119</v>
      </c>
      <c r="BL2562" s="6">
        <f>SUM($R$5:T2564)-$AB$2</f>
        <v>2547.1794395839952</v>
      </c>
      <c r="BM2562" s="6">
        <f>SUM($R$5:U2564)-$AB$2</f>
        <v>4925.7385043680033</v>
      </c>
      <c r="BN2562" s="6">
        <f>SUM($R$5:V2564)-$AB$2</f>
        <v>8323.6800254880109</v>
      </c>
      <c r="BO2562" s="6">
        <f>SUM($R$5:W2564)-$AB$2</f>
        <v>12401.209850831998</v>
      </c>
      <c r="BP2562" s="16"/>
    </row>
    <row r="2563" spans="1:68" x14ac:dyDescent="0.45">
      <c r="A2563" s="1">
        <v>2008</v>
      </c>
      <c r="B2563" s="1">
        <v>4</v>
      </c>
      <c r="C2563" s="1">
        <v>17</v>
      </c>
      <c r="D2563" s="1">
        <v>5</v>
      </c>
      <c r="E2563" s="1">
        <v>14.5</v>
      </c>
      <c r="F2563" s="1">
        <v>0</v>
      </c>
      <c r="G2563" s="4"/>
      <c r="H2563" s="4"/>
      <c r="Q2563" s="1">
        <v>2</v>
      </c>
      <c r="R2563" s="6">
        <f t="shared" si="3370"/>
        <v>0</v>
      </c>
      <c r="S2563" s="6">
        <f t="shared" si="3371"/>
        <v>0</v>
      </c>
      <c r="T2563" s="6">
        <f t="shared" si="3372"/>
        <v>0</v>
      </c>
      <c r="U2563" s="6">
        <f t="shared" si="3373"/>
        <v>0</v>
      </c>
      <c r="V2563" s="6">
        <f t="shared" si="3374"/>
        <v>0</v>
      </c>
      <c r="W2563" s="6">
        <f t="shared" si="3375"/>
        <v>0</v>
      </c>
      <c r="X2563" s="17"/>
      <c r="Y2563" s="17"/>
      <c r="Z2563" s="17"/>
      <c r="AA2563" s="17"/>
      <c r="AB2563" s="17"/>
      <c r="AC2563" s="17"/>
      <c r="AE2563" s="16"/>
      <c r="AF2563" s="16"/>
      <c r="AG2563" s="16"/>
      <c r="AH2563" s="16"/>
      <c r="AI2563" s="16"/>
      <c r="AJ2563" s="16"/>
      <c r="AL2563" s="16"/>
      <c r="AM2563" s="16"/>
      <c r="AN2563" s="16"/>
      <c r="AO2563" s="16"/>
      <c r="AP2563" s="16"/>
      <c r="AQ2563" s="16"/>
      <c r="BI2563" s="1">
        <v>4</v>
      </c>
      <c r="BJ2563" s="6">
        <f>SUM($R$5:R2565)-$AB$2</f>
        <v>168.62037479999992</v>
      </c>
      <c r="BK2563" s="6">
        <f>SUM($R$5:S2565)-$AB$2</f>
        <v>848.20867902400119</v>
      </c>
      <c r="BL2563" s="6">
        <f>SUM($R$5:T2565)-$AB$2</f>
        <v>2547.1794395839952</v>
      </c>
      <c r="BM2563" s="6">
        <f>SUM($R$5:U2565)-$AB$2</f>
        <v>4925.7385043680033</v>
      </c>
      <c r="BN2563" s="6">
        <f>SUM($R$5:V2565)-$AB$2</f>
        <v>8323.6800254880109</v>
      </c>
      <c r="BO2563" s="6">
        <f>SUM($R$5:W2565)-$AB$2</f>
        <v>12401.209850831998</v>
      </c>
      <c r="BP2563" s="16"/>
    </row>
    <row r="2564" spans="1:68" x14ac:dyDescent="0.45">
      <c r="A2564" s="1">
        <v>2008</v>
      </c>
      <c r="B2564" s="1">
        <v>4</v>
      </c>
      <c r="C2564" s="1">
        <v>17</v>
      </c>
      <c r="D2564" s="1">
        <v>6</v>
      </c>
      <c r="E2564" s="1">
        <v>14.4</v>
      </c>
      <c r="F2564" s="1">
        <v>0</v>
      </c>
      <c r="G2564" s="4"/>
      <c r="H2564" s="4"/>
      <c r="Q2564" s="1">
        <v>3</v>
      </c>
      <c r="R2564" s="6">
        <f t="shared" si="3370"/>
        <v>0</v>
      </c>
      <c r="S2564" s="6">
        <f t="shared" si="3371"/>
        <v>0</v>
      </c>
      <c r="T2564" s="6">
        <f t="shared" si="3372"/>
        <v>0</v>
      </c>
      <c r="U2564" s="6">
        <f t="shared" si="3373"/>
        <v>0</v>
      </c>
      <c r="V2564" s="6">
        <f t="shared" si="3374"/>
        <v>0</v>
      </c>
      <c r="W2564" s="6">
        <f t="shared" si="3375"/>
        <v>0</v>
      </c>
      <c r="X2564" s="17"/>
      <c r="Y2564" s="17"/>
      <c r="Z2564" s="17"/>
      <c r="AA2564" s="17"/>
      <c r="AB2564" s="17"/>
      <c r="AC2564" s="17"/>
      <c r="AE2564" s="16"/>
      <c r="AF2564" s="16"/>
      <c r="AG2564" s="16"/>
      <c r="AH2564" s="16"/>
      <c r="AI2564" s="16"/>
      <c r="AJ2564" s="16"/>
      <c r="AL2564" s="16"/>
      <c r="AM2564" s="16"/>
      <c r="AN2564" s="16"/>
      <c r="AO2564" s="16"/>
      <c r="AP2564" s="16"/>
      <c r="AQ2564" s="16"/>
      <c r="BI2564" s="1">
        <v>5</v>
      </c>
      <c r="BJ2564" s="6">
        <f>SUM($R$5:R2566)-$AB$2</f>
        <v>168.62037479999992</v>
      </c>
      <c r="BK2564" s="6">
        <f>SUM($R$5:S2566)-$AB$2</f>
        <v>848.20867902400119</v>
      </c>
      <c r="BL2564" s="6">
        <f>SUM($R$5:T2566)-$AB$2</f>
        <v>2547.1794395839952</v>
      </c>
      <c r="BM2564" s="6">
        <f>SUM($R$5:U2566)-$AB$2</f>
        <v>4925.7385043680033</v>
      </c>
      <c r="BN2564" s="6">
        <f>SUM($R$5:V2566)-$AB$2</f>
        <v>8323.6800254880109</v>
      </c>
      <c r="BO2564" s="6">
        <f>SUM($R$5:W2566)-$AB$2</f>
        <v>12401.209850831998</v>
      </c>
      <c r="BP2564" s="16"/>
    </row>
    <row r="2565" spans="1:68" x14ac:dyDescent="0.45">
      <c r="A2565" s="1">
        <v>2008</v>
      </c>
      <c r="B2565" s="1">
        <v>4</v>
      </c>
      <c r="C2565" s="1">
        <v>17</v>
      </c>
      <c r="D2565" s="1">
        <v>7</v>
      </c>
      <c r="E2565" s="1">
        <v>14.5</v>
      </c>
      <c r="F2565" s="1">
        <v>36.36</v>
      </c>
      <c r="G2565" s="4"/>
      <c r="H2565" s="4"/>
      <c r="Q2565" s="1">
        <v>4</v>
      </c>
      <c r="R2565" s="6">
        <f t="shared" si="3370"/>
        <v>0</v>
      </c>
      <c r="S2565" s="6">
        <f t="shared" si="3371"/>
        <v>0</v>
      </c>
      <c r="T2565" s="6">
        <f t="shared" si="3372"/>
        <v>0</v>
      </c>
      <c r="U2565" s="6">
        <f t="shared" si="3373"/>
        <v>0</v>
      </c>
      <c r="V2565" s="6">
        <f t="shared" si="3374"/>
        <v>0</v>
      </c>
      <c r="W2565" s="6">
        <f t="shared" si="3375"/>
        <v>0</v>
      </c>
      <c r="X2565" s="17"/>
      <c r="Y2565" s="17"/>
      <c r="Z2565" s="17"/>
      <c r="AA2565" s="17"/>
      <c r="AB2565" s="17"/>
      <c r="AC2565" s="17"/>
      <c r="AE2565" s="16"/>
      <c r="AF2565" s="16"/>
      <c r="AG2565" s="16"/>
      <c r="AH2565" s="16"/>
      <c r="AI2565" s="16"/>
      <c r="AJ2565" s="16"/>
      <c r="AL2565" s="16"/>
      <c r="AM2565" s="16"/>
      <c r="AN2565" s="16"/>
      <c r="AO2565" s="16"/>
      <c r="AP2565" s="16"/>
      <c r="AQ2565" s="16"/>
      <c r="BI2565" s="1">
        <v>6</v>
      </c>
      <c r="BJ2565" s="6">
        <f>SUM($R$5:R2567)-$AB$2</f>
        <v>168.62037479999992</v>
      </c>
      <c r="BK2565" s="6">
        <f>SUM($R$5:S2567)-$AB$2</f>
        <v>848.20867902400119</v>
      </c>
      <c r="BL2565" s="6">
        <f>SUM($R$5:T2567)-$AB$2</f>
        <v>2547.1794395839952</v>
      </c>
      <c r="BM2565" s="6">
        <f>SUM($R$5:U2567)-$AB$2</f>
        <v>4925.7385043680033</v>
      </c>
      <c r="BN2565" s="6">
        <f>SUM($R$5:V2567)-$AB$2</f>
        <v>8323.6800254880109</v>
      </c>
      <c r="BO2565" s="6">
        <f>SUM($R$5:W2567)-$AB$2</f>
        <v>12401.209850831998</v>
      </c>
      <c r="BP2565" s="16"/>
    </row>
    <row r="2566" spans="1:68" x14ac:dyDescent="0.45">
      <c r="A2566" s="1">
        <v>2008</v>
      </c>
      <c r="B2566" s="1">
        <v>4</v>
      </c>
      <c r="C2566" s="1">
        <v>17</v>
      </c>
      <c r="D2566" s="1">
        <v>8</v>
      </c>
      <c r="E2566" s="1">
        <v>15.3</v>
      </c>
      <c r="F2566" s="1">
        <v>216.38</v>
      </c>
      <c r="G2566" s="4"/>
      <c r="H2566" s="4"/>
      <c r="Q2566" s="1">
        <v>5</v>
      </c>
      <c r="R2566" s="6">
        <f t="shared" si="3370"/>
        <v>0</v>
      </c>
      <c r="S2566" s="6">
        <f t="shared" si="3371"/>
        <v>0</v>
      </c>
      <c r="T2566" s="6">
        <f t="shared" si="3372"/>
        <v>0</v>
      </c>
      <c r="U2566" s="6">
        <f t="shared" si="3373"/>
        <v>0</v>
      </c>
      <c r="V2566" s="6">
        <f t="shared" si="3374"/>
        <v>0</v>
      </c>
      <c r="W2566" s="6">
        <f t="shared" si="3375"/>
        <v>0</v>
      </c>
      <c r="X2566" s="17"/>
      <c r="Y2566" s="17"/>
      <c r="Z2566" s="17"/>
      <c r="AA2566" s="17"/>
      <c r="AB2566" s="17"/>
      <c r="AC2566" s="17"/>
      <c r="AE2566" s="16"/>
      <c r="AF2566" s="16"/>
      <c r="AG2566" s="16"/>
      <c r="AH2566" s="16"/>
      <c r="AI2566" s="16"/>
      <c r="AJ2566" s="16"/>
      <c r="AL2566" s="16"/>
      <c r="AM2566" s="16"/>
      <c r="AN2566" s="16"/>
      <c r="AO2566" s="16"/>
      <c r="AP2566" s="16"/>
      <c r="AQ2566" s="16"/>
      <c r="BI2566" s="1">
        <v>7</v>
      </c>
      <c r="BJ2566" s="6">
        <f>SUM($R$5:R2568)-$AB$2</f>
        <v>168.64146359999992</v>
      </c>
      <c r="BK2566" s="6">
        <f>SUM($R$5:S2568)-$AB$2</f>
        <v>848.31159236800124</v>
      </c>
      <c r="BL2566" s="6">
        <f>SUM($R$5:T2568)-$AB$2</f>
        <v>2547.4869142879952</v>
      </c>
      <c r="BM2566" s="6">
        <f>SUM($R$5:U2568)-$AB$2</f>
        <v>4926.3323649760032</v>
      </c>
      <c r="BN2566" s="6">
        <f>SUM($R$5:V2568)-$AB$2</f>
        <v>8324.6830088160132</v>
      </c>
      <c r="BO2566" s="6">
        <f>SUM($R$5:W2568)-$AB$2</f>
        <v>12402.703781423999</v>
      </c>
      <c r="BP2566" s="16"/>
    </row>
    <row r="2567" spans="1:68" x14ac:dyDescent="0.45">
      <c r="A2567" s="1">
        <v>2008</v>
      </c>
      <c r="B2567" s="1">
        <v>4</v>
      </c>
      <c r="C2567" s="1">
        <v>17</v>
      </c>
      <c r="D2567" s="1">
        <v>9</v>
      </c>
      <c r="E2567" s="1">
        <v>16.100000000000001</v>
      </c>
      <c r="F2567" s="1">
        <v>286.24</v>
      </c>
      <c r="G2567" s="4"/>
      <c r="H2567" s="4"/>
      <c r="Q2567" s="1">
        <v>6</v>
      </c>
      <c r="R2567" s="6">
        <f t="shared" si="3370"/>
        <v>0</v>
      </c>
      <c r="S2567" s="6">
        <f t="shared" si="3371"/>
        <v>0</v>
      </c>
      <c r="T2567" s="6">
        <f t="shared" si="3372"/>
        <v>0</v>
      </c>
      <c r="U2567" s="6">
        <f t="shared" si="3373"/>
        <v>0</v>
      </c>
      <c r="V2567" s="6">
        <f t="shared" si="3374"/>
        <v>0</v>
      </c>
      <c r="W2567" s="6">
        <f t="shared" si="3375"/>
        <v>0</v>
      </c>
      <c r="X2567" s="17"/>
      <c r="Y2567" s="17"/>
      <c r="Z2567" s="17"/>
      <c r="AA2567" s="17"/>
      <c r="AB2567" s="17"/>
      <c r="AC2567" s="17"/>
      <c r="AE2567" s="16"/>
      <c r="AF2567" s="16"/>
      <c r="AG2567" s="16"/>
      <c r="AH2567" s="16"/>
      <c r="AI2567" s="16"/>
      <c r="AJ2567" s="16"/>
      <c r="AL2567" s="16"/>
      <c r="AM2567" s="16"/>
      <c r="AN2567" s="16"/>
      <c r="AO2567" s="16"/>
      <c r="AP2567" s="16"/>
      <c r="AQ2567" s="16"/>
      <c r="BI2567" s="1">
        <v>8</v>
      </c>
      <c r="BJ2567" s="6">
        <f>SUM($R$5:R2569)-$AB$2</f>
        <v>168.76696399999992</v>
      </c>
      <c r="BK2567" s="6">
        <f>SUM($R$5:S2569)-$AB$2</f>
        <v>848.92403432000117</v>
      </c>
      <c r="BL2567" s="6">
        <f>SUM($R$5:T2569)-$AB$2</f>
        <v>2549.3167101199952</v>
      </c>
      <c r="BM2567" s="6">
        <f>SUM($R$5:U2569)-$AB$2</f>
        <v>4929.8664562400036</v>
      </c>
      <c r="BN2567" s="6">
        <f>SUM($R$5:V2569)-$AB$2</f>
        <v>8330.6518078400131</v>
      </c>
      <c r="BO2567" s="6">
        <f>SUM($R$5:W2569)-$AB$2</f>
        <v>12411.59422976</v>
      </c>
      <c r="BP2567" s="16"/>
    </row>
    <row r="2568" spans="1:68" x14ac:dyDescent="0.45">
      <c r="A2568" s="1">
        <v>2008</v>
      </c>
      <c r="B2568" s="1">
        <v>4</v>
      </c>
      <c r="C2568" s="1">
        <v>17</v>
      </c>
      <c r="D2568" s="1">
        <v>10</v>
      </c>
      <c r="E2568" s="1">
        <v>16.5</v>
      </c>
      <c r="F2568" s="1">
        <v>256.47000000000003</v>
      </c>
      <c r="G2568" s="4"/>
      <c r="H2568" s="4"/>
      <c r="Q2568" s="1">
        <v>7</v>
      </c>
      <c r="R2568" s="6">
        <f t="shared" si="3370"/>
        <v>2.1088799999999998E-2</v>
      </c>
      <c r="S2568" s="6">
        <f t="shared" si="3371"/>
        <v>8.1824543999999985E-2</v>
      </c>
      <c r="T2568" s="6">
        <f t="shared" si="3372"/>
        <v>0.20456135999999997</v>
      </c>
      <c r="U2568" s="6">
        <f t="shared" si="3373"/>
        <v>0.28638590399999997</v>
      </c>
      <c r="V2568" s="6">
        <f t="shared" si="3374"/>
        <v>0.40912271999999994</v>
      </c>
      <c r="W2568" s="6">
        <f t="shared" si="3375"/>
        <v>0.49094726399999999</v>
      </c>
      <c r="X2568" s="17"/>
      <c r="Y2568" s="17"/>
      <c r="Z2568" s="17"/>
      <c r="AA2568" s="17"/>
      <c r="AB2568" s="17"/>
      <c r="AC2568" s="17"/>
      <c r="AE2568" s="16"/>
      <c r="AF2568" s="16"/>
      <c r="AG2568" s="16"/>
      <c r="AH2568" s="16"/>
      <c r="AI2568" s="16"/>
      <c r="AJ2568" s="16"/>
      <c r="AL2568" s="16"/>
      <c r="AM2568" s="16"/>
      <c r="AN2568" s="16"/>
      <c r="AO2568" s="16"/>
      <c r="AP2568" s="16"/>
      <c r="AQ2568" s="16"/>
      <c r="BI2568" s="1">
        <v>9</v>
      </c>
      <c r="BJ2568" s="6">
        <f>SUM($R$5:R2570)-$AB$2</f>
        <v>168.93298319999991</v>
      </c>
      <c r="BK2568" s="6">
        <f>SUM($R$5:S2570)-$AB$2</f>
        <v>849.73420801600128</v>
      </c>
      <c r="BL2568" s="6">
        <f>SUM($R$5:T2570)-$AB$2</f>
        <v>2551.7372700559949</v>
      </c>
      <c r="BM2568" s="6">
        <f>SUM($R$5:U2570)-$AB$2</f>
        <v>4934.5415569120032</v>
      </c>
      <c r="BN2568" s="6">
        <f>SUM($R$5:V2570)-$AB$2</f>
        <v>8338.547680992011</v>
      </c>
      <c r="BO2568" s="6">
        <f>SUM($R$5:W2570)-$AB$2</f>
        <v>12423.355029887998</v>
      </c>
      <c r="BP2568" s="16"/>
    </row>
    <row r="2569" spans="1:68" x14ac:dyDescent="0.45">
      <c r="A2569" s="1">
        <v>2008</v>
      </c>
      <c r="B2569" s="1">
        <v>4</v>
      </c>
      <c r="C2569" s="1">
        <v>17</v>
      </c>
      <c r="D2569" s="1">
        <v>11</v>
      </c>
      <c r="E2569" s="1">
        <v>16.899999999999999</v>
      </c>
      <c r="F2569" s="1">
        <v>310.45999999999998</v>
      </c>
      <c r="G2569" s="4"/>
      <c r="H2569" s="4"/>
      <c r="Q2569" s="1">
        <v>8</v>
      </c>
      <c r="R2569" s="6">
        <f t="shared" si="3370"/>
        <v>0.12550039999999998</v>
      </c>
      <c r="S2569" s="6">
        <f t="shared" si="3371"/>
        <v>0.48694155199999994</v>
      </c>
      <c r="T2569" s="6">
        <f t="shared" si="3372"/>
        <v>1.2173538799999997</v>
      </c>
      <c r="U2569" s="6">
        <f t="shared" si="3373"/>
        <v>1.7042954319999999</v>
      </c>
      <c r="V2569" s="6">
        <f t="shared" si="3374"/>
        <v>2.4347077599999993</v>
      </c>
      <c r="W2569" s="6">
        <f t="shared" si="3375"/>
        <v>2.921649312</v>
      </c>
      <c r="X2569" s="17"/>
      <c r="Y2569" s="17"/>
      <c r="Z2569" s="17"/>
      <c r="AA2569" s="17"/>
      <c r="AB2569" s="17"/>
      <c r="AC2569" s="17"/>
      <c r="AE2569" s="16"/>
      <c r="AF2569" s="16"/>
      <c r="AG2569" s="16"/>
      <c r="AH2569" s="16"/>
      <c r="AI2569" s="16"/>
      <c r="AJ2569" s="16"/>
      <c r="AL2569" s="16"/>
      <c r="AM2569" s="16"/>
      <c r="AN2569" s="16"/>
      <c r="AO2569" s="16"/>
      <c r="AP2569" s="16"/>
      <c r="AQ2569" s="16"/>
      <c r="BI2569" s="1">
        <v>10</v>
      </c>
      <c r="BJ2569" s="6">
        <f>SUM($R$5:R2571)-$AB$2</f>
        <v>169.0817357999999</v>
      </c>
      <c r="BK2569" s="6">
        <f>SUM($R$5:S2571)-$AB$2</f>
        <v>850.46012070400127</v>
      </c>
      <c r="BL2569" s="6">
        <f>SUM($R$5:T2571)-$AB$2</f>
        <v>2553.9060829639948</v>
      </c>
      <c r="BM2569" s="6">
        <f>SUM($R$5:U2571)-$AB$2</f>
        <v>4938.7304301280037</v>
      </c>
      <c r="BN2569" s="6">
        <f>SUM($R$5:V2571)-$AB$2</f>
        <v>8345.6223546480105</v>
      </c>
      <c r="BO2569" s="6">
        <f>SUM($R$5:W2571)-$AB$2</f>
        <v>12433.892664071998</v>
      </c>
      <c r="BP2569" s="16"/>
    </row>
    <row r="2570" spans="1:68" x14ac:dyDescent="0.45">
      <c r="A2570" s="1">
        <v>2008</v>
      </c>
      <c r="B2570" s="1">
        <v>4</v>
      </c>
      <c r="C2570" s="1">
        <v>17</v>
      </c>
      <c r="D2570" s="1">
        <v>12</v>
      </c>
      <c r="E2570" s="1">
        <v>15.7</v>
      </c>
      <c r="F2570" s="1">
        <v>564.24</v>
      </c>
      <c r="G2570" s="4"/>
      <c r="H2570" s="4"/>
      <c r="Q2570" s="1">
        <v>9</v>
      </c>
      <c r="R2570" s="6">
        <f t="shared" si="3370"/>
        <v>0.16601919999999998</v>
      </c>
      <c r="S2570" s="6">
        <f t="shared" si="3371"/>
        <v>0.64415449599999985</v>
      </c>
      <c r="T2570" s="6">
        <f t="shared" si="3372"/>
        <v>1.6103862399999997</v>
      </c>
      <c r="U2570" s="6">
        <f t="shared" si="3373"/>
        <v>2.254540736</v>
      </c>
      <c r="V2570" s="6">
        <f t="shared" si="3374"/>
        <v>3.2207724799999995</v>
      </c>
      <c r="W2570" s="6">
        <f t="shared" si="3375"/>
        <v>3.8649269759999996</v>
      </c>
      <c r="X2570" s="17"/>
      <c r="Y2570" s="17"/>
      <c r="Z2570" s="17"/>
      <c r="AA2570" s="17"/>
      <c r="AB2570" s="17"/>
      <c r="AC2570" s="17"/>
      <c r="AE2570" s="16"/>
      <c r="AF2570" s="16"/>
      <c r="AG2570" s="16"/>
      <c r="AH2570" s="16"/>
      <c r="AI2570" s="16"/>
      <c r="AJ2570" s="16"/>
      <c r="AL2570" s="16"/>
      <c r="AM2570" s="16"/>
      <c r="AN2570" s="16"/>
      <c r="AO2570" s="16"/>
      <c r="AP2570" s="16"/>
      <c r="AQ2570" s="16"/>
      <c r="BI2570" s="1">
        <v>11</v>
      </c>
      <c r="BJ2570" s="6">
        <f>SUM($R$5:R2572)-$AB$2</f>
        <v>169.2618025999999</v>
      </c>
      <c r="BK2570" s="6">
        <f>SUM($R$5:S2572)-$AB$2</f>
        <v>851.33884668800124</v>
      </c>
      <c r="BL2570" s="6">
        <f>SUM($R$5:T2572)-$AB$2</f>
        <v>2556.5314569079947</v>
      </c>
      <c r="BM2570" s="6">
        <f>SUM($R$5:U2572)-$AB$2</f>
        <v>4943.8011112160029</v>
      </c>
      <c r="BN2570" s="6">
        <f>SUM($R$5:V2572)-$AB$2</f>
        <v>8354.1863316560102</v>
      </c>
      <c r="BO2570" s="6">
        <f>SUM($R$5:W2572)-$AB$2</f>
        <v>12446.648596183997</v>
      </c>
      <c r="BP2570" s="16"/>
    </row>
    <row r="2571" spans="1:68" x14ac:dyDescent="0.45">
      <c r="A2571" s="1">
        <v>2008</v>
      </c>
      <c r="B2571" s="1">
        <v>4</v>
      </c>
      <c r="C2571" s="1">
        <v>17</v>
      </c>
      <c r="D2571" s="1">
        <v>13</v>
      </c>
      <c r="E2571" s="1">
        <v>15.8</v>
      </c>
      <c r="F2571" s="1">
        <v>605.95000000000005</v>
      </c>
      <c r="G2571" s="4"/>
      <c r="H2571" s="4"/>
      <c r="Q2571" s="1">
        <v>10</v>
      </c>
      <c r="R2571" s="6">
        <f t="shared" si="3370"/>
        <v>0.14875260000000001</v>
      </c>
      <c r="S2571" s="6">
        <f t="shared" si="3371"/>
        <v>0.57716008799999996</v>
      </c>
      <c r="T2571" s="6">
        <f t="shared" si="3372"/>
        <v>1.4429002200000001</v>
      </c>
      <c r="U2571" s="6">
        <f t="shared" si="3373"/>
        <v>2.0200603080000001</v>
      </c>
      <c r="V2571" s="6">
        <f t="shared" si="3374"/>
        <v>2.8858004400000001</v>
      </c>
      <c r="W2571" s="6">
        <f t="shared" si="3375"/>
        <v>3.462960528</v>
      </c>
      <c r="X2571" s="17"/>
      <c r="Y2571" s="17"/>
      <c r="Z2571" s="17"/>
      <c r="AA2571" s="17"/>
      <c r="AB2571" s="17"/>
      <c r="AC2571" s="17"/>
      <c r="AE2571" s="16"/>
      <c r="AF2571" s="16"/>
      <c r="AG2571" s="16"/>
      <c r="AH2571" s="16"/>
      <c r="AI2571" s="16"/>
      <c r="AJ2571" s="16"/>
      <c r="AL2571" s="16"/>
      <c r="AM2571" s="16"/>
      <c r="AN2571" s="16"/>
      <c r="AO2571" s="16"/>
      <c r="AP2571" s="16"/>
      <c r="AQ2571" s="16"/>
      <c r="BI2571" s="1">
        <v>12</v>
      </c>
      <c r="BJ2571" s="6">
        <f t="shared" ref="BJ2571" si="3442">R2573-$AB$2</f>
        <v>-6.2039907999999997</v>
      </c>
      <c r="BK2571" s="6">
        <f t="shared" ref="BK2571" si="3443">S2573-$AB$2</f>
        <v>-5.2614843039999997</v>
      </c>
      <c r="BL2571" s="6">
        <f t="shared" ref="BL2571" si="3444">T2573-$AB$2</f>
        <v>-3.3568357600000005</v>
      </c>
      <c r="BM2571" s="6">
        <f t="shared" ref="BM2571" si="3445">U2573-$AB$2</f>
        <v>-2.0870700640000006</v>
      </c>
      <c r="BN2571" s="6">
        <f t="shared" ref="BN2571" si="3446">V2573-$AB$2</f>
        <v>-0.182421520000001</v>
      </c>
      <c r="BO2571" s="6">
        <f t="shared" ref="BO2571" si="3447">W2573-$AB$2</f>
        <v>1.0873441759999993</v>
      </c>
      <c r="BP2571" s="16"/>
    </row>
    <row r="2572" spans="1:68" x14ac:dyDescent="0.45">
      <c r="A2572" s="1">
        <v>2008</v>
      </c>
      <c r="B2572" s="1">
        <v>4</v>
      </c>
      <c r="C2572" s="1">
        <v>17</v>
      </c>
      <c r="D2572" s="1">
        <v>14</v>
      </c>
      <c r="E2572" s="1">
        <v>15.5</v>
      </c>
      <c r="F2572" s="1">
        <v>477.96</v>
      </c>
      <c r="G2572" s="4"/>
      <c r="H2572" s="4"/>
      <c r="Q2572" s="1">
        <v>11</v>
      </c>
      <c r="R2572" s="6">
        <f t="shared" si="3370"/>
        <v>0.18006679999999997</v>
      </c>
      <c r="S2572" s="6">
        <f t="shared" si="3371"/>
        <v>0.69865918399999982</v>
      </c>
      <c r="T2572" s="6">
        <f t="shared" si="3372"/>
        <v>1.7466479599999996</v>
      </c>
      <c r="U2572" s="6">
        <f t="shared" si="3373"/>
        <v>2.4453071439999996</v>
      </c>
      <c r="V2572" s="6">
        <f t="shared" si="3374"/>
        <v>3.4932959199999991</v>
      </c>
      <c r="W2572" s="6">
        <f t="shared" si="3375"/>
        <v>4.1919551039999998</v>
      </c>
      <c r="X2572" s="17"/>
      <c r="Y2572" s="17"/>
      <c r="Z2572" s="17"/>
      <c r="AA2572" s="17"/>
      <c r="AB2572" s="17"/>
      <c r="AC2572" s="17"/>
      <c r="AE2572" s="16"/>
      <c r="AF2572" s="16"/>
      <c r="AG2572" s="16"/>
      <c r="AH2572" s="16"/>
      <c r="AI2572" s="16"/>
      <c r="AJ2572" s="16"/>
      <c r="AL2572" s="16"/>
      <c r="AM2572" s="16"/>
      <c r="AN2572" s="16"/>
      <c r="AO2572" s="16"/>
      <c r="AP2572" s="16"/>
      <c r="AQ2572" s="16"/>
      <c r="BI2572" s="1">
        <v>13</v>
      </c>
      <c r="BJ2572" s="6">
        <f>SUM($R$5:R2574)-$AB$2</f>
        <v>169.94051279999988</v>
      </c>
      <c r="BK2572" s="6">
        <f>SUM($R$5:S2574)-$AB$2</f>
        <v>854.65095246400119</v>
      </c>
      <c r="BL2572" s="6">
        <f>SUM($R$5:T2574)-$AB$2</f>
        <v>2566.4270516239944</v>
      </c>
      <c r="BM2572" s="6">
        <f>SUM($R$5:U2574)-$AB$2</f>
        <v>4962.9135904480045</v>
      </c>
      <c r="BN2572" s="6">
        <f>SUM($R$5:V2574)-$AB$2</f>
        <v>8386.4657887680096</v>
      </c>
      <c r="BO2572" s="6">
        <f>SUM($R$5:W2574)-$AB$2</f>
        <v>12494.728426751995</v>
      </c>
      <c r="BP2572" s="16"/>
    </row>
    <row r="2573" spans="1:68" x14ac:dyDescent="0.45">
      <c r="A2573" s="1">
        <v>2008</v>
      </c>
      <c r="B2573" s="1">
        <v>4</v>
      </c>
      <c r="C2573" s="1">
        <v>17</v>
      </c>
      <c r="D2573" s="1">
        <v>15</v>
      </c>
      <c r="E2573" s="1">
        <v>15.4</v>
      </c>
      <c r="F2573" s="1">
        <v>414.47</v>
      </c>
      <c r="G2573" s="4"/>
      <c r="H2573" s="4"/>
      <c r="Q2573" s="1">
        <v>12</v>
      </c>
      <c r="R2573" s="6">
        <f t="shared" si="3370"/>
        <v>0.32725919999999997</v>
      </c>
      <c r="S2573" s="6">
        <f t="shared" si="3371"/>
        <v>1.2697656959999999</v>
      </c>
      <c r="T2573" s="6">
        <f t="shared" si="3372"/>
        <v>3.1744142399999995</v>
      </c>
      <c r="U2573" s="6">
        <f t="shared" si="3373"/>
        <v>4.4441799359999994</v>
      </c>
      <c r="V2573" s="6">
        <f t="shared" si="3374"/>
        <v>6.348828479999999</v>
      </c>
      <c r="W2573" s="6">
        <f t="shared" si="3375"/>
        <v>7.6185941759999993</v>
      </c>
      <c r="X2573" s="17">
        <f t="shared" ref="X2573" si="3448">SUM(R2573:R2597)-$AA$2</f>
        <v>-3.1012067999999995</v>
      </c>
      <c r="Y2573" s="17">
        <f t="shared" ref="Y2573" si="3449">SUM(S2573:S2597)-$AA$2</f>
        <v>4.8963176160000002</v>
      </c>
      <c r="Z2573" s="17">
        <f t="shared" ref="Z2573" si="3450">SUM(T2573:T2597)-$AA$2</f>
        <v>21.057981539999989</v>
      </c>
      <c r="AA2573" s="17">
        <f t="shared" ref="AA2573" si="3451">SUM(U2573:U2597)-$AA$2</f>
        <v>31.832424155999998</v>
      </c>
      <c r="AB2573" s="17">
        <f t="shared" ref="AB2573" si="3452">SUM(V2573:V2597)-$AA$2</f>
        <v>47.994088079999983</v>
      </c>
      <c r="AC2573" s="17">
        <f t="shared" ref="AC2573" si="3453">SUM(W2573:W2597)-$AA$2</f>
        <v>58.768530695999999</v>
      </c>
      <c r="AE2573" s="16">
        <f t="shared" ref="AE2573" si="3454">IF(X2573&gt;0,1,0)</f>
        <v>0</v>
      </c>
      <c r="AF2573" s="16">
        <f t="shared" ref="AF2573" si="3455">IF(Y2573&gt;0,1,0)</f>
        <v>1</v>
      </c>
      <c r="AG2573" s="16">
        <f t="shared" ref="AG2573" si="3456">IF(Z2573&gt;0,1,0)</f>
        <v>1</v>
      </c>
      <c r="AH2573" s="16">
        <f t="shared" ref="AH2573" si="3457">IF(AA2573&gt;0,1,0)</f>
        <v>1</v>
      </c>
      <c r="AI2573" s="16">
        <f t="shared" ref="AI2573" si="3458">IF(AB2573&gt;0,1,0)</f>
        <v>1</v>
      </c>
      <c r="AJ2573" s="16">
        <f t="shared" ref="AJ2573" si="3459">IF(AC2573&gt;0,1,0)</f>
        <v>1</v>
      </c>
      <c r="AL2573" s="16">
        <f t="shared" ref="AL2573" si="3460">IF(X2573&lt;0,ABS(X2573*$AP$1),0)</f>
        <v>0</v>
      </c>
      <c r="AM2573" s="16">
        <f t="shared" ref="AM2573" si="3461">IF(Y2573&lt;0,ABS(Y2573*$AP$1),0)</f>
        <v>0</v>
      </c>
      <c r="AN2573" s="16">
        <f t="shared" ref="AN2573" si="3462">IF(Z2573&lt;0,ABS(Z2573*$AP$1),0)</f>
        <v>0</v>
      </c>
      <c r="AO2573" s="16">
        <f t="shared" ref="AO2573" si="3463">IF(AA2573&lt;0,ABS(AA2573*$AP$1),0)</f>
        <v>0</v>
      </c>
      <c r="AP2573" s="16">
        <f t="shared" ref="AP2573" si="3464">IF(AB2573&lt;0,ABS(AB2573*$AP$1),0)</f>
        <v>0</v>
      </c>
      <c r="AQ2573" s="16">
        <f t="shared" ref="AQ2573" si="3465">IF(AC2573&lt;0,ABS(AC2573*$AP$1),0)</f>
        <v>0</v>
      </c>
      <c r="BI2573" s="1">
        <v>14</v>
      </c>
      <c r="BJ2573" s="6">
        <f>SUM($R$5:R2575)-$AB$2</f>
        <v>170.21772959999987</v>
      </c>
      <c r="BK2573" s="6">
        <f>SUM($R$5:S2575)-$AB$2</f>
        <v>856.00377044800121</v>
      </c>
      <c r="BL2573" s="6">
        <f>SUM($R$5:T2575)-$AB$2</f>
        <v>2570.4688725679944</v>
      </c>
      <c r="BM2573" s="6">
        <f>SUM($R$5:U2575)-$AB$2</f>
        <v>4970.7200155360051</v>
      </c>
      <c r="BN2573" s="6">
        <f>SUM($R$5:V2575)-$AB$2</f>
        <v>8399.6502197760092</v>
      </c>
      <c r="BO2573" s="6">
        <f>SUM($R$5:W2575)-$AB$2</f>
        <v>12514.366464863995</v>
      </c>
      <c r="BP2573" s="16"/>
    </row>
    <row r="2574" spans="1:68" x14ac:dyDescent="0.45">
      <c r="A2574" s="1">
        <v>2008</v>
      </c>
      <c r="B2574" s="1">
        <v>4</v>
      </c>
      <c r="C2574" s="1">
        <v>17</v>
      </c>
      <c r="D2574" s="1">
        <v>16</v>
      </c>
      <c r="E2574" s="1">
        <v>15.3</v>
      </c>
      <c r="F2574" s="1">
        <v>259.05</v>
      </c>
      <c r="G2574" s="4"/>
      <c r="H2574" s="4"/>
      <c r="Q2574" s="1">
        <v>13</v>
      </c>
      <c r="R2574" s="6">
        <f t="shared" ref="R2574:R2637" si="3466">$AX$2*F2571*$R$4/1000</f>
        <v>0.35145100000000001</v>
      </c>
      <c r="S2574" s="6">
        <f t="shared" ref="S2574:S2637" si="3467">$AX$2*F2571*($S$4*$AU$2)/1000</f>
        <v>1.36362988</v>
      </c>
      <c r="T2574" s="6">
        <f t="shared" ref="T2574:T2637" si="3468">$AX$2*F2571*($T$4*$AU$2)/1000</f>
        <v>3.4090747000000001</v>
      </c>
      <c r="U2574" s="6">
        <f t="shared" ref="U2574:U2637" si="3469">$AX$2*F2571*($U$4*$AU$2)/1000</f>
        <v>4.772704580000001</v>
      </c>
      <c r="V2574" s="6">
        <f t="shared" ref="V2574:V2637" si="3470">$AX$2*F2571*($V$4*$AU$2)/1000</f>
        <v>6.8181494000000002</v>
      </c>
      <c r="W2574" s="6">
        <f t="shared" ref="W2574:W2637" si="3471">$AX$2*F2571*($W$4*$AU$2)/1000</f>
        <v>8.1817792800000007</v>
      </c>
      <c r="X2574" s="17"/>
      <c r="Y2574" s="17"/>
      <c r="Z2574" s="17"/>
      <c r="AA2574" s="17"/>
      <c r="AB2574" s="17"/>
      <c r="AC2574" s="17"/>
      <c r="AE2574" s="16"/>
      <c r="AF2574" s="16"/>
      <c r="AG2574" s="16"/>
      <c r="AH2574" s="16"/>
      <c r="AI2574" s="16"/>
      <c r="AJ2574" s="16"/>
      <c r="AL2574" s="16"/>
      <c r="AM2574" s="16"/>
      <c r="AN2574" s="16"/>
      <c r="AO2574" s="16"/>
      <c r="AP2574" s="16"/>
      <c r="AQ2574" s="16"/>
      <c r="BI2574" s="1">
        <v>15</v>
      </c>
      <c r="BJ2574" s="6">
        <f>SUM($R$5:R2576)-$AB$2</f>
        <v>170.45812219999988</v>
      </c>
      <c r="BK2574" s="6">
        <f>SUM($R$5:S2576)-$AB$2</f>
        <v>857.17688633600119</v>
      </c>
      <c r="BL2574" s="6">
        <f>SUM($R$5:T2576)-$AB$2</f>
        <v>2573.9737966759944</v>
      </c>
      <c r="BM2574" s="6">
        <f>SUM($R$5:U2576)-$AB$2</f>
        <v>4977.4894711520046</v>
      </c>
      <c r="BN2574" s="6">
        <f>SUM($R$5:V2576)-$AB$2</f>
        <v>8411.083291832012</v>
      </c>
      <c r="BO2574" s="6">
        <f>SUM($R$5:W2576)-$AB$2</f>
        <v>12531.395876647997</v>
      </c>
      <c r="BP2574" s="16"/>
    </row>
    <row r="2575" spans="1:68" x14ac:dyDescent="0.45">
      <c r="A2575" s="1">
        <v>2008</v>
      </c>
      <c r="B2575" s="1">
        <v>4</v>
      </c>
      <c r="C2575" s="1">
        <v>17</v>
      </c>
      <c r="D2575" s="1">
        <v>17</v>
      </c>
      <c r="E2575" s="1">
        <v>15.2</v>
      </c>
      <c r="F2575" s="1">
        <v>172.24</v>
      </c>
      <c r="G2575" s="4"/>
      <c r="H2575" s="4"/>
      <c r="Q2575" s="1">
        <v>14</v>
      </c>
      <c r="R2575" s="6">
        <f t="shared" si="3466"/>
        <v>0.27721679999999999</v>
      </c>
      <c r="S2575" s="6">
        <f t="shared" si="3467"/>
        <v>1.0756011839999999</v>
      </c>
      <c r="T2575" s="6">
        <f t="shared" si="3468"/>
        <v>2.6890029599999998</v>
      </c>
      <c r="U2575" s="6">
        <f t="shared" si="3469"/>
        <v>3.7646041439999998</v>
      </c>
      <c r="V2575" s="6">
        <f t="shared" si="3470"/>
        <v>5.3780059199999997</v>
      </c>
      <c r="W2575" s="6">
        <f t="shared" si="3471"/>
        <v>6.4536071039999996</v>
      </c>
      <c r="X2575" s="17"/>
      <c r="Y2575" s="17"/>
      <c r="Z2575" s="17"/>
      <c r="AA2575" s="17"/>
      <c r="AB2575" s="17"/>
      <c r="AC2575" s="17"/>
      <c r="AE2575" s="16"/>
      <c r="AF2575" s="16"/>
      <c r="AG2575" s="16"/>
      <c r="AH2575" s="16"/>
      <c r="AI2575" s="16"/>
      <c r="AJ2575" s="16"/>
      <c r="AL2575" s="16"/>
      <c r="AM2575" s="16"/>
      <c r="AN2575" s="16"/>
      <c r="AO2575" s="16"/>
      <c r="AP2575" s="16"/>
      <c r="AQ2575" s="16"/>
      <c r="BI2575" s="1">
        <v>16</v>
      </c>
      <c r="BJ2575" s="6">
        <f>SUM($R$5:R2577)-$AB$2</f>
        <v>170.60837119999988</v>
      </c>
      <c r="BK2575" s="6">
        <f>SUM($R$5:S2577)-$AB$2</f>
        <v>857.91010145600126</v>
      </c>
      <c r="BL2575" s="6">
        <f>SUM($R$5:T2577)-$AB$2</f>
        <v>2576.1644270959941</v>
      </c>
      <c r="BM2575" s="6">
        <f>SUM($R$5:U2577)-$AB$2</f>
        <v>4981.7204829920047</v>
      </c>
      <c r="BN2575" s="6">
        <f>SUM($R$5:V2577)-$AB$2</f>
        <v>8418.2291342720127</v>
      </c>
      <c r="BO2575" s="6">
        <f>SUM($R$5:W2577)-$AB$2</f>
        <v>12542.039515807997</v>
      </c>
      <c r="BP2575" s="16"/>
    </row>
    <row r="2576" spans="1:68" x14ac:dyDescent="0.45">
      <c r="A2576" s="1">
        <v>2008</v>
      </c>
      <c r="B2576" s="1">
        <v>4</v>
      </c>
      <c r="C2576" s="1">
        <v>17</v>
      </c>
      <c r="D2576" s="1">
        <v>18</v>
      </c>
      <c r="E2576" s="1">
        <v>14.5</v>
      </c>
      <c r="F2576" s="1">
        <v>10.53</v>
      </c>
      <c r="G2576" s="4"/>
      <c r="H2576" s="4"/>
      <c r="Q2576" s="1">
        <v>15</v>
      </c>
      <c r="R2576" s="6">
        <f t="shared" si="3466"/>
        <v>0.24039259999999998</v>
      </c>
      <c r="S2576" s="6">
        <f t="shared" si="3467"/>
        <v>0.93272328799999993</v>
      </c>
      <c r="T2576" s="6">
        <f t="shared" si="3468"/>
        <v>2.3318082200000001</v>
      </c>
      <c r="U2576" s="6">
        <f t="shared" si="3469"/>
        <v>3.2645315080000001</v>
      </c>
      <c r="V2576" s="6">
        <f t="shared" si="3470"/>
        <v>4.6636164400000002</v>
      </c>
      <c r="W2576" s="6">
        <f t="shared" si="3471"/>
        <v>5.5963397280000002</v>
      </c>
      <c r="X2576" s="17"/>
      <c r="Y2576" s="17"/>
      <c r="Z2576" s="17"/>
      <c r="AA2576" s="17"/>
      <c r="AB2576" s="17"/>
      <c r="AC2576" s="17"/>
      <c r="AE2576" s="16"/>
      <c r="AF2576" s="16"/>
      <c r="AG2576" s="16"/>
      <c r="AH2576" s="16"/>
      <c r="AI2576" s="16"/>
      <c r="AJ2576" s="16"/>
      <c r="AL2576" s="16"/>
      <c r="AM2576" s="16"/>
      <c r="AN2576" s="16"/>
      <c r="AO2576" s="16"/>
      <c r="AP2576" s="16"/>
      <c r="AQ2576" s="16"/>
      <c r="BI2576" s="1">
        <v>17</v>
      </c>
      <c r="BJ2576" s="6">
        <f>SUM($R$5:R2578)-$AB$2</f>
        <v>170.70827039999989</v>
      </c>
      <c r="BK2576" s="6">
        <f>SUM($R$5:S2578)-$AB$2</f>
        <v>858.3976095520012</v>
      </c>
      <c r="BL2576" s="6">
        <f>SUM($R$5:T2578)-$AB$2</f>
        <v>2577.6209574319942</v>
      </c>
      <c r="BM2576" s="6">
        <f>SUM($R$5:U2578)-$AB$2</f>
        <v>4984.5336444640052</v>
      </c>
      <c r="BN2576" s="6">
        <f>SUM($R$5:V2578)-$AB$2</f>
        <v>8422.9803402240141</v>
      </c>
      <c r="BO2576" s="6">
        <f>SUM($R$5:W2578)-$AB$2</f>
        <v>12549.116375135998</v>
      </c>
      <c r="BP2576" s="16"/>
    </row>
    <row r="2577" spans="1:68" x14ac:dyDescent="0.45">
      <c r="A2577" s="1">
        <v>2008</v>
      </c>
      <c r="B2577" s="1">
        <v>4</v>
      </c>
      <c r="C2577" s="1">
        <v>17</v>
      </c>
      <c r="D2577" s="1">
        <v>19</v>
      </c>
      <c r="E2577" s="1">
        <v>14.1</v>
      </c>
      <c r="F2577" s="1">
        <v>0</v>
      </c>
      <c r="G2577" s="4"/>
      <c r="H2577" s="4"/>
      <c r="Q2577" s="1">
        <v>16</v>
      </c>
      <c r="R2577" s="6">
        <f t="shared" si="3466"/>
        <v>0.15024899999999999</v>
      </c>
      <c r="S2577" s="6">
        <f t="shared" si="3467"/>
        <v>0.58296611999999992</v>
      </c>
      <c r="T2577" s="6">
        <f t="shared" si="3468"/>
        <v>1.4574152999999999</v>
      </c>
      <c r="U2577" s="6">
        <f t="shared" si="3469"/>
        <v>2.0403814200000001</v>
      </c>
      <c r="V2577" s="6">
        <f t="shared" si="3470"/>
        <v>2.9148305999999997</v>
      </c>
      <c r="W2577" s="6">
        <f t="shared" si="3471"/>
        <v>3.4977967200000002</v>
      </c>
      <c r="X2577" s="17"/>
      <c r="Y2577" s="17"/>
      <c r="Z2577" s="17"/>
      <c r="AA2577" s="17"/>
      <c r="AB2577" s="17"/>
      <c r="AC2577" s="17"/>
      <c r="AE2577" s="16"/>
      <c r="AF2577" s="16"/>
      <c r="AG2577" s="16"/>
      <c r="AH2577" s="16"/>
      <c r="AI2577" s="16"/>
      <c r="AJ2577" s="16"/>
      <c r="AL2577" s="16"/>
      <c r="AM2577" s="16"/>
      <c r="AN2577" s="16"/>
      <c r="AO2577" s="16"/>
      <c r="AP2577" s="16"/>
      <c r="AQ2577" s="16"/>
      <c r="BI2577" s="1">
        <v>18</v>
      </c>
      <c r="BJ2577" s="6">
        <f>SUM($R$5:R2579)-$AB$2</f>
        <v>170.71437779999988</v>
      </c>
      <c r="BK2577" s="6">
        <f>SUM($R$5:S2579)-$AB$2</f>
        <v>858.42741366400116</v>
      </c>
      <c r="BL2577" s="6">
        <f>SUM($R$5:T2579)-$AB$2</f>
        <v>2577.710003323994</v>
      </c>
      <c r="BM2577" s="6">
        <f>SUM($R$5:U2579)-$AB$2</f>
        <v>4984.7056288480044</v>
      </c>
      <c r="BN2577" s="6">
        <f>SUM($R$5:V2579)-$AB$2</f>
        <v>8423.2708081680139</v>
      </c>
      <c r="BO2577" s="6">
        <f>SUM($R$5:W2579)-$AB$2</f>
        <v>12549.549023351998</v>
      </c>
      <c r="BP2577" s="16"/>
    </row>
    <row r="2578" spans="1:68" x14ac:dyDescent="0.45">
      <c r="A2578" s="1">
        <v>2008</v>
      </c>
      <c r="B2578" s="1">
        <v>4</v>
      </c>
      <c r="C2578" s="1">
        <v>17</v>
      </c>
      <c r="D2578" s="1">
        <v>20</v>
      </c>
      <c r="E2578" s="1">
        <v>14.2</v>
      </c>
      <c r="F2578" s="1">
        <v>0</v>
      </c>
      <c r="G2578" s="4"/>
      <c r="H2578" s="4"/>
      <c r="Q2578" s="1">
        <v>17</v>
      </c>
      <c r="R2578" s="6">
        <f t="shared" si="3466"/>
        <v>9.9899199999999994E-2</v>
      </c>
      <c r="S2578" s="6">
        <f t="shared" si="3467"/>
        <v>0.38760889599999998</v>
      </c>
      <c r="T2578" s="6">
        <f t="shared" si="3468"/>
        <v>0.96902223999999992</v>
      </c>
      <c r="U2578" s="6">
        <f t="shared" si="3469"/>
        <v>1.3566311360000001</v>
      </c>
      <c r="V2578" s="6">
        <f t="shared" si="3470"/>
        <v>1.9380444799999998</v>
      </c>
      <c r="W2578" s="6">
        <f t="shared" si="3471"/>
        <v>2.3256533759999996</v>
      </c>
      <c r="X2578" s="17"/>
      <c r="Y2578" s="17"/>
      <c r="Z2578" s="17"/>
      <c r="AA2578" s="17"/>
      <c r="AB2578" s="17"/>
      <c r="AC2578" s="17"/>
      <c r="AE2578" s="16"/>
      <c r="AF2578" s="16"/>
      <c r="AG2578" s="16"/>
      <c r="AH2578" s="16"/>
      <c r="AI2578" s="16"/>
      <c r="AJ2578" s="16"/>
      <c r="AL2578" s="16"/>
      <c r="AM2578" s="16"/>
      <c r="AN2578" s="16"/>
      <c r="AO2578" s="16"/>
      <c r="AP2578" s="16"/>
      <c r="AQ2578" s="16"/>
      <c r="BI2578" s="1">
        <v>19</v>
      </c>
      <c r="BJ2578" s="6">
        <f>SUM($R$5:R2580)-$AB$2</f>
        <v>170.71437779999988</v>
      </c>
      <c r="BK2578" s="6">
        <f>SUM($R$5:S2580)-$AB$2</f>
        <v>858.42741366400116</v>
      </c>
      <c r="BL2578" s="6">
        <f>SUM($R$5:T2580)-$AB$2</f>
        <v>2577.710003323994</v>
      </c>
      <c r="BM2578" s="6">
        <f>SUM($R$5:U2580)-$AB$2</f>
        <v>4984.7056288480044</v>
      </c>
      <c r="BN2578" s="6">
        <f>SUM($R$5:V2580)-$AB$2</f>
        <v>8423.2708081680139</v>
      </c>
      <c r="BO2578" s="6">
        <f>SUM($R$5:W2580)-$AB$2</f>
        <v>12549.549023351998</v>
      </c>
      <c r="BP2578" s="16"/>
    </row>
    <row r="2579" spans="1:68" x14ac:dyDescent="0.45">
      <c r="A2579" s="1">
        <v>2008</v>
      </c>
      <c r="B2579" s="1">
        <v>4</v>
      </c>
      <c r="C2579" s="1">
        <v>17</v>
      </c>
      <c r="D2579" s="1">
        <v>21</v>
      </c>
      <c r="E2579" s="1">
        <v>14.5</v>
      </c>
      <c r="F2579" s="1">
        <v>0</v>
      </c>
      <c r="G2579" s="4"/>
      <c r="H2579" s="4"/>
      <c r="Q2579" s="1">
        <v>18</v>
      </c>
      <c r="R2579" s="6">
        <f t="shared" si="3466"/>
        <v>6.1073999999999989E-3</v>
      </c>
      <c r="S2579" s="6">
        <f t="shared" si="3467"/>
        <v>2.3696711999999998E-2</v>
      </c>
      <c r="T2579" s="6">
        <f t="shared" si="3468"/>
        <v>5.9241779999999994E-2</v>
      </c>
      <c r="U2579" s="6">
        <f t="shared" si="3469"/>
        <v>8.2938492000000003E-2</v>
      </c>
      <c r="V2579" s="6">
        <f t="shared" si="3470"/>
        <v>0.11848355999999999</v>
      </c>
      <c r="W2579" s="6">
        <f t="shared" si="3471"/>
        <v>0.142180272</v>
      </c>
      <c r="X2579" s="17"/>
      <c r="Y2579" s="17"/>
      <c r="Z2579" s="17"/>
      <c r="AA2579" s="17"/>
      <c r="AB2579" s="17"/>
      <c r="AC2579" s="17"/>
      <c r="AE2579" s="16"/>
      <c r="AF2579" s="16"/>
      <c r="AG2579" s="16"/>
      <c r="AH2579" s="16"/>
      <c r="AI2579" s="16"/>
      <c r="AJ2579" s="16"/>
      <c r="AL2579" s="16"/>
      <c r="AM2579" s="16"/>
      <c r="AN2579" s="16"/>
      <c r="AO2579" s="16"/>
      <c r="AP2579" s="16"/>
      <c r="AQ2579" s="16"/>
      <c r="BI2579" s="1">
        <v>20</v>
      </c>
      <c r="BJ2579" s="6">
        <f>SUM($R$5:R2581)-$AB$2</f>
        <v>170.71437779999988</v>
      </c>
      <c r="BK2579" s="6">
        <f>SUM($R$5:S2581)-$AB$2</f>
        <v>858.42741366400116</v>
      </c>
      <c r="BL2579" s="6">
        <f>SUM($R$5:T2581)-$AB$2</f>
        <v>2577.710003323994</v>
      </c>
      <c r="BM2579" s="6">
        <f>SUM($R$5:U2581)-$AB$2</f>
        <v>4984.7056288480044</v>
      </c>
      <c r="BN2579" s="6">
        <f>SUM($R$5:V2581)-$AB$2</f>
        <v>8423.2708081680139</v>
      </c>
      <c r="BO2579" s="6">
        <f>SUM($R$5:W2581)-$AB$2</f>
        <v>12549.549023351998</v>
      </c>
      <c r="BP2579" s="16"/>
    </row>
    <row r="2580" spans="1:68" x14ac:dyDescent="0.45">
      <c r="A2580" s="1">
        <v>2008</v>
      </c>
      <c r="B2580" s="1">
        <v>4</v>
      </c>
      <c r="C2580" s="1">
        <v>17</v>
      </c>
      <c r="D2580" s="1">
        <v>22</v>
      </c>
      <c r="E2580" s="1">
        <v>15</v>
      </c>
      <c r="F2580" s="1">
        <v>0</v>
      </c>
      <c r="G2580" s="4"/>
      <c r="H2580" s="4"/>
      <c r="Q2580" s="1">
        <v>19</v>
      </c>
      <c r="R2580" s="6">
        <f t="shared" si="3466"/>
        <v>0</v>
      </c>
      <c r="S2580" s="6">
        <f t="shared" si="3467"/>
        <v>0</v>
      </c>
      <c r="T2580" s="6">
        <f t="shared" si="3468"/>
        <v>0</v>
      </c>
      <c r="U2580" s="6">
        <f t="shared" si="3469"/>
        <v>0</v>
      </c>
      <c r="V2580" s="6">
        <f t="shared" si="3470"/>
        <v>0</v>
      </c>
      <c r="W2580" s="6">
        <f t="shared" si="3471"/>
        <v>0</v>
      </c>
      <c r="X2580" s="17"/>
      <c r="Y2580" s="17"/>
      <c r="Z2580" s="17"/>
      <c r="AA2580" s="17"/>
      <c r="AB2580" s="17"/>
      <c r="AC2580" s="17"/>
      <c r="AE2580" s="16"/>
      <c r="AF2580" s="16"/>
      <c r="AG2580" s="16"/>
      <c r="AH2580" s="16"/>
      <c r="AI2580" s="16"/>
      <c r="AJ2580" s="16"/>
      <c r="AL2580" s="16"/>
      <c r="AM2580" s="16"/>
      <c r="AN2580" s="16"/>
      <c r="AO2580" s="16"/>
      <c r="AP2580" s="16"/>
      <c r="AQ2580" s="16"/>
      <c r="BI2580" s="1">
        <v>21</v>
      </c>
      <c r="BJ2580" s="6">
        <f>SUM($R$5:R2582)-$AB$2</f>
        <v>170.71437779999988</v>
      </c>
      <c r="BK2580" s="6">
        <f>SUM($R$5:S2582)-$AB$2</f>
        <v>858.42741366400116</v>
      </c>
      <c r="BL2580" s="6">
        <f>SUM($R$5:T2582)-$AB$2</f>
        <v>2577.710003323994</v>
      </c>
      <c r="BM2580" s="6">
        <f>SUM($R$5:U2582)-$AB$2</f>
        <v>4984.7056288480044</v>
      </c>
      <c r="BN2580" s="6">
        <f>SUM($R$5:V2582)-$AB$2</f>
        <v>8423.2708081680139</v>
      </c>
      <c r="BO2580" s="6">
        <f>SUM($R$5:W2582)-$AB$2</f>
        <v>12549.549023351998</v>
      </c>
      <c r="BP2580" s="16"/>
    </row>
    <row r="2581" spans="1:68" x14ac:dyDescent="0.45">
      <c r="A2581" s="1">
        <v>2008</v>
      </c>
      <c r="B2581" s="1">
        <v>4</v>
      </c>
      <c r="C2581" s="1">
        <v>17</v>
      </c>
      <c r="D2581" s="1">
        <v>23</v>
      </c>
      <c r="E2581" s="1">
        <v>14.8</v>
      </c>
      <c r="F2581" s="1">
        <v>0</v>
      </c>
      <c r="G2581" s="4"/>
      <c r="H2581" s="4"/>
      <c r="Q2581" s="1">
        <v>20</v>
      </c>
      <c r="R2581" s="6">
        <f t="shared" si="3466"/>
        <v>0</v>
      </c>
      <c r="S2581" s="6">
        <f t="shared" si="3467"/>
        <v>0</v>
      </c>
      <c r="T2581" s="6">
        <f t="shared" si="3468"/>
        <v>0</v>
      </c>
      <c r="U2581" s="6">
        <f t="shared" si="3469"/>
        <v>0</v>
      </c>
      <c r="V2581" s="6">
        <f t="shared" si="3470"/>
        <v>0</v>
      </c>
      <c r="W2581" s="6">
        <f t="shared" si="3471"/>
        <v>0</v>
      </c>
      <c r="X2581" s="17"/>
      <c r="Y2581" s="17"/>
      <c r="Z2581" s="17"/>
      <c r="AA2581" s="17"/>
      <c r="AB2581" s="17"/>
      <c r="AC2581" s="17"/>
      <c r="AE2581" s="16"/>
      <c r="AF2581" s="16"/>
      <c r="AG2581" s="16"/>
      <c r="AH2581" s="16"/>
      <c r="AI2581" s="16"/>
      <c r="AJ2581" s="16"/>
      <c r="AL2581" s="16"/>
      <c r="AM2581" s="16"/>
      <c r="AN2581" s="16"/>
      <c r="AO2581" s="16"/>
      <c r="AP2581" s="16"/>
      <c r="AQ2581" s="16"/>
      <c r="BI2581" s="1">
        <v>22</v>
      </c>
      <c r="BJ2581" s="6">
        <f>SUM($R$5:R2583)-$AB$2</f>
        <v>170.71437779999988</v>
      </c>
      <c r="BK2581" s="6">
        <f>SUM($R$5:S2583)-$AB$2</f>
        <v>858.42741366400116</v>
      </c>
      <c r="BL2581" s="6">
        <f>SUM($R$5:T2583)-$AB$2</f>
        <v>2577.710003323994</v>
      </c>
      <c r="BM2581" s="6">
        <f>SUM($R$5:U2583)-$AB$2</f>
        <v>4984.7056288480044</v>
      </c>
      <c r="BN2581" s="6">
        <f>SUM($R$5:V2583)-$AB$2</f>
        <v>8423.2708081680139</v>
      </c>
      <c r="BO2581" s="6">
        <f>SUM($R$5:W2583)-$AB$2</f>
        <v>12549.549023351998</v>
      </c>
      <c r="BP2581" s="16"/>
    </row>
    <row r="2582" spans="1:68" x14ac:dyDescent="0.45">
      <c r="A2582" s="1">
        <v>2008</v>
      </c>
      <c r="B2582" s="1">
        <v>4</v>
      </c>
      <c r="C2582" s="1">
        <v>18</v>
      </c>
      <c r="D2582" s="1">
        <v>0</v>
      </c>
      <c r="E2582" s="1">
        <v>14.1</v>
      </c>
      <c r="F2582" s="1">
        <v>0</v>
      </c>
      <c r="G2582" s="4"/>
      <c r="H2582" s="4"/>
      <c r="Q2582" s="1">
        <v>21</v>
      </c>
      <c r="R2582" s="6">
        <f t="shared" si="3466"/>
        <v>0</v>
      </c>
      <c r="S2582" s="6">
        <f t="shared" si="3467"/>
        <v>0</v>
      </c>
      <c r="T2582" s="6">
        <f t="shared" si="3468"/>
        <v>0</v>
      </c>
      <c r="U2582" s="6">
        <f t="shared" si="3469"/>
        <v>0</v>
      </c>
      <c r="V2582" s="6">
        <f t="shared" si="3470"/>
        <v>0</v>
      </c>
      <c r="W2582" s="6">
        <f t="shared" si="3471"/>
        <v>0</v>
      </c>
      <c r="X2582" s="17"/>
      <c r="Y2582" s="17"/>
      <c r="Z2582" s="17"/>
      <c r="AA2582" s="17"/>
      <c r="AB2582" s="17"/>
      <c r="AC2582" s="17"/>
      <c r="AE2582" s="16"/>
      <c r="AF2582" s="16"/>
      <c r="AG2582" s="16"/>
      <c r="AH2582" s="16"/>
      <c r="AI2582" s="16"/>
      <c r="AJ2582" s="16"/>
      <c r="AL2582" s="16"/>
      <c r="AM2582" s="16"/>
      <c r="AN2582" s="16"/>
      <c r="AO2582" s="16"/>
      <c r="AP2582" s="16"/>
      <c r="AQ2582" s="16"/>
      <c r="BI2582" s="1">
        <v>23</v>
      </c>
      <c r="BJ2582" s="6">
        <f>SUM($R$5:R2584)-$AB$2</f>
        <v>170.71437779999988</v>
      </c>
      <c r="BK2582" s="6">
        <f>SUM($R$5:S2584)-$AB$2</f>
        <v>858.42741366400116</v>
      </c>
      <c r="BL2582" s="6">
        <f>SUM($R$5:T2584)-$AB$2</f>
        <v>2577.710003323994</v>
      </c>
      <c r="BM2582" s="6">
        <f>SUM($R$5:U2584)-$AB$2</f>
        <v>4984.7056288480044</v>
      </c>
      <c r="BN2582" s="6">
        <f>SUM($R$5:V2584)-$AB$2</f>
        <v>8423.2708081680139</v>
      </c>
      <c r="BO2582" s="6">
        <f>SUM($R$5:W2584)-$AB$2</f>
        <v>12549.549023351998</v>
      </c>
      <c r="BP2582" s="16"/>
    </row>
    <row r="2583" spans="1:68" x14ac:dyDescent="0.45">
      <c r="A2583" s="1">
        <v>2008</v>
      </c>
      <c r="B2583" s="1">
        <v>4</v>
      </c>
      <c r="C2583" s="1">
        <v>18</v>
      </c>
      <c r="D2583" s="1">
        <v>1</v>
      </c>
      <c r="E2583" s="1">
        <v>14.3</v>
      </c>
      <c r="F2583" s="1">
        <v>0</v>
      </c>
      <c r="G2583" s="4"/>
      <c r="H2583" s="4"/>
      <c r="Q2583" s="1">
        <v>22</v>
      </c>
      <c r="R2583" s="6">
        <f t="shared" si="3466"/>
        <v>0</v>
      </c>
      <c r="S2583" s="6">
        <f t="shared" si="3467"/>
        <v>0</v>
      </c>
      <c r="T2583" s="6">
        <f t="shared" si="3468"/>
        <v>0</v>
      </c>
      <c r="U2583" s="6">
        <f t="shared" si="3469"/>
        <v>0</v>
      </c>
      <c r="V2583" s="6">
        <f t="shared" si="3470"/>
        <v>0</v>
      </c>
      <c r="W2583" s="6">
        <f t="shared" si="3471"/>
        <v>0</v>
      </c>
      <c r="X2583" s="17"/>
      <c r="Y2583" s="17"/>
      <c r="Z2583" s="17"/>
      <c r="AA2583" s="17"/>
      <c r="AB2583" s="17"/>
      <c r="AC2583" s="17"/>
      <c r="AE2583" s="16"/>
      <c r="AF2583" s="16"/>
      <c r="AG2583" s="16"/>
      <c r="AH2583" s="16"/>
      <c r="AI2583" s="16"/>
      <c r="AJ2583" s="16"/>
      <c r="AL2583" s="16"/>
      <c r="AM2583" s="16"/>
      <c r="AN2583" s="16"/>
      <c r="AO2583" s="16"/>
      <c r="AP2583" s="16"/>
      <c r="AQ2583" s="16"/>
      <c r="BI2583" s="1">
        <v>0</v>
      </c>
      <c r="BJ2583" s="6">
        <f t="shared" ref="BJ2583" si="3472">R2585-$AB$2</f>
        <v>-6.53125</v>
      </c>
      <c r="BK2583" s="6">
        <f t="shared" ref="BK2583" si="3473">S2585-$AB$2</f>
        <v>-6.53125</v>
      </c>
      <c r="BL2583" s="6">
        <f t="shared" ref="BL2583" si="3474">T2585-$AB$2</f>
        <v>-6.53125</v>
      </c>
      <c r="BM2583" s="6">
        <f t="shared" ref="BM2583" si="3475">U2585-$AB$2</f>
        <v>-6.53125</v>
      </c>
      <c r="BN2583" s="6">
        <f t="shared" ref="BN2583" si="3476">V2585-$AB$2</f>
        <v>-6.53125</v>
      </c>
      <c r="BO2583" s="6">
        <f t="shared" ref="BO2583" si="3477">W2585-$AB$2</f>
        <v>-6.53125</v>
      </c>
      <c r="BP2583" s="16">
        <v>109</v>
      </c>
    </row>
    <row r="2584" spans="1:68" x14ac:dyDescent="0.45">
      <c r="A2584" s="1">
        <v>2008</v>
      </c>
      <c r="B2584" s="1">
        <v>4</v>
      </c>
      <c r="C2584" s="1">
        <v>18</v>
      </c>
      <c r="D2584" s="1">
        <v>2</v>
      </c>
      <c r="E2584" s="1">
        <v>14.7</v>
      </c>
      <c r="F2584" s="1">
        <v>0</v>
      </c>
      <c r="G2584" s="4"/>
      <c r="H2584" s="4"/>
      <c r="Q2584" s="1">
        <v>23</v>
      </c>
      <c r="R2584" s="6">
        <f t="shared" si="3466"/>
        <v>0</v>
      </c>
      <c r="S2584" s="6">
        <f t="shared" si="3467"/>
        <v>0</v>
      </c>
      <c r="T2584" s="6">
        <f t="shared" si="3468"/>
        <v>0</v>
      </c>
      <c r="U2584" s="6">
        <f t="shared" si="3469"/>
        <v>0</v>
      </c>
      <c r="V2584" s="6">
        <f t="shared" si="3470"/>
        <v>0</v>
      </c>
      <c r="W2584" s="6">
        <f t="shared" si="3471"/>
        <v>0</v>
      </c>
      <c r="X2584" s="17"/>
      <c r="Y2584" s="17"/>
      <c r="Z2584" s="17"/>
      <c r="AA2584" s="17"/>
      <c r="AB2584" s="17"/>
      <c r="AC2584" s="17"/>
      <c r="AE2584" s="16"/>
      <c r="AF2584" s="16"/>
      <c r="AG2584" s="16"/>
      <c r="AH2584" s="16"/>
      <c r="AI2584" s="16"/>
      <c r="AJ2584" s="16"/>
      <c r="AL2584" s="16"/>
      <c r="AM2584" s="16"/>
      <c r="AN2584" s="16"/>
      <c r="AO2584" s="16"/>
      <c r="AP2584" s="16"/>
      <c r="AQ2584" s="16"/>
      <c r="BI2584" s="1">
        <v>1</v>
      </c>
      <c r="BJ2584" s="6">
        <f>SUM($R$5:R2586)-$AB$2</f>
        <v>170.71437779999988</v>
      </c>
      <c r="BK2584" s="6">
        <f>SUM($R$5:S2586)-$AB$2</f>
        <v>858.42741366400116</v>
      </c>
      <c r="BL2584" s="6">
        <f>SUM($R$5:T2586)-$AB$2</f>
        <v>2577.710003323994</v>
      </c>
      <c r="BM2584" s="6">
        <f>SUM($R$5:U2586)-$AB$2</f>
        <v>4984.7056288480044</v>
      </c>
      <c r="BN2584" s="6">
        <f>SUM($R$5:V2586)-$AB$2</f>
        <v>8423.2708081680139</v>
      </c>
      <c r="BO2584" s="6">
        <f>SUM($R$5:W2586)-$AB$2</f>
        <v>12549.549023351998</v>
      </c>
      <c r="BP2584" s="16"/>
    </row>
    <row r="2585" spans="1:68" x14ac:dyDescent="0.45">
      <c r="A2585" s="1">
        <v>2008</v>
      </c>
      <c r="B2585" s="1">
        <v>4</v>
      </c>
      <c r="C2585" s="1">
        <v>18</v>
      </c>
      <c r="D2585" s="1">
        <v>3</v>
      </c>
      <c r="E2585" s="1">
        <v>14.3</v>
      </c>
      <c r="F2585" s="1">
        <v>0</v>
      </c>
      <c r="G2585" s="4"/>
      <c r="H2585" s="4"/>
      <c r="Q2585" s="1">
        <v>0</v>
      </c>
      <c r="R2585" s="6">
        <f t="shared" si="3466"/>
        <v>0</v>
      </c>
      <c r="S2585" s="6">
        <f t="shared" si="3467"/>
        <v>0</v>
      </c>
      <c r="T2585" s="6">
        <f t="shared" si="3468"/>
        <v>0</v>
      </c>
      <c r="U2585" s="6">
        <f t="shared" si="3469"/>
        <v>0</v>
      </c>
      <c r="V2585" s="6">
        <f t="shared" si="3470"/>
        <v>0</v>
      </c>
      <c r="W2585" s="6">
        <f t="shared" si="3471"/>
        <v>0</v>
      </c>
      <c r="X2585" s="17"/>
      <c r="Y2585" s="17"/>
      <c r="Z2585" s="17"/>
      <c r="AA2585" s="17"/>
      <c r="AB2585" s="17"/>
      <c r="AC2585" s="17"/>
      <c r="AE2585" s="16"/>
      <c r="AF2585" s="16"/>
      <c r="AG2585" s="16"/>
      <c r="AH2585" s="16"/>
      <c r="AI2585" s="16"/>
      <c r="AJ2585" s="16"/>
      <c r="AL2585" s="16"/>
      <c r="AM2585" s="16"/>
      <c r="AN2585" s="16"/>
      <c r="AO2585" s="16"/>
      <c r="AP2585" s="16"/>
      <c r="AQ2585" s="16"/>
      <c r="BI2585" s="1">
        <v>2</v>
      </c>
      <c r="BJ2585" s="6">
        <f>SUM($R$5:R2587)-$AB$2</f>
        <v>170.71437779999988</v>
      </c>
      <c r="BK2585" s="6">
        <f>SUM($R$5:S2587)-$AB$2</f>
        <v>858.42741366400116</v>
      </c>
      <c r="BL2585" s="6">
        <f>SUM($R$5:T2587)-$AB$2</f>
        <v>2577.710003323994</v>
      </c>
      <c r="BM2585" s="6">
        <f>SUM($R$5:U2587)-$AB$2</f>
        <v>4984.7056288480044</v>
      </c>
      <c r="BN2585" s="6">
        <f>SUM($R$5:V2587)-$AB$2</f>
        <v>8423.2708081680139</v>
      </c>
      <c r="BO2585" s="6">
        <f>SUM($R$5:W2587)-$AB$2</f>
        <v>12549.549023351998</v>
      </c>
      <c r="BP2585" s="16"/>
    </row>
    <row r="2586" spans="1:68" x14ac:dyDescent="0.45">
      <c r="A2586" s="1">
        <v>2008</v>
      </c>
      <c r="B2586" s="1">
        <v>4</v>
      </c>
      <c r="C2586" s="1">
        <v>18</v>
      </c>
      <c r="D2586" s="1">
        <v>4</v>
      </c>
      <c r="E2586" s="1">
        <v>14.4</v>
      </c>
      <c r="F2586" s="1">
        <v>0</v>
      </c>
      <c r="G2586" s="4"/>
      <c r="H2586" s="4"/>
      <c r="Q2586" s="1">
        <v>1</v>
      </c>
      <c r="R2586" s="6">
        <f t="shared" si="3466"/>
        <v>0</v>
      </c>
      <c r="S2586" s="6">
        <f t="shared" si="3467"/>
        <v>0</v>
      </c>
      <c r="T2586" s="6">
        <f t="shared" si="3468"/>
        <v>0</v>
      </c>
      <c r="U2586" s="6">
        <f t="shared" si="3469"/>
        <v>0</v>
      </c>
      <c r="V2586" s="6">
        <f t="shared" si="3470"/>
        <v>0</v>
      </c>
      <c r="W2586" s="6">
        <f t="shared" si="3471"/>
        <v>0</v>
      </c>
      <c r="X2586" s="17"/>
      <c r="Y2586" s="17"/>
      <c r="Z2586" s="17"/>
      <c r="AA2586" s="17"/>
      <c r="AB2586" s="17"/>
      <c r="AC2586" s="17"/>
      <c r="AE2586" s="16"/>
      <c r="AF2586" s="16"/>
      <c r="AG2586" s="16"/>
      <c r="AH2586" s="16"/>
      <c r="AI2586" s="16"/>
      <c r="AJ2586" s="16"/>
      <c r="AL2586" s="16"/>
      <c r="AM2586" s="16"/>
      <c r="AN2586" s="16"/>
      <c r="AO2586" s="16"/>
      <c r="AP2586" s="16"/>
      <c r="AQ2586" s="16"/>
      <c r="BI2586" s="1">
        <v>3</v>
      </c>
      <c r="BJ2586" s="6">
        <f>SUM($R$5:R2588)-$AB$2</f>
        <v>170.71437779999988</v>
      </c>
      <c r="BK2586" s="6">
        <f>SUM($R$5:S2588)-$AB$2</f>
        <v>858.42741366400116</v>
      </c>
      <c r="BL2586" s="6">
        <f>SUM($R$5:T2588)-$AB$2</f>
        <v>2577.710003323994</v>
      </c>
      <c r="BM2586" s="6">
        <f>SUM($R$5:U2588)-$AB$2</f>
        <v>4984.7056288480044</v>
      </c>
      <c r="BN2586" s="6">
        <f>SUM($R$5:V2588)-$AB$2</f>
        <v>8423.2708081680139</v>
      </c>
      <c r="BO2586" s="6">
        <f>SUM($R$5:W2588)-$AB$2</f>
        <v>12549.549023351998</v>
      </c>
      <c r="BP2586" s="16"/>
    </row>
    <row r="2587" spans="1:68" x14ac:dyDescent="0.45">
      <c r="A2587" s="1">
        <v>2008</v>
      </c>
      <c r="B2587" s="1">
        <v>4</v>
      </c>
      <c r="C2587" s="1">
        <v>18</v>
      </c>
      <c r="D2587" s="1">
        <v>5</v>
      </c>
      <c r="E2587" s="1">
        <v>14.1</v>
      </c>
      <c r="F2587" s="1">
        <v>0</v>
      </c>
      <c r="G2587" s="4"/>
      <c r="H2587" s="4"/>
      <c r="Q2587" s="1">
        <v>2</v>
      </c>
      <c r="R2587" s="6">
        <f t="shared" si="3466"/>
        <v>0</v>
      </c>
      <c r="S2587" s="6">
        <f t="shared" si="3467"/>
        <v>0</v>
      </c>
      <c r="T2587" s="6">
        <f t="shared" si="3468"/>
        <v>0</v>
      </c>
      <c r="U2587" s="6">
        <f t="shared" si="3469"/>
        <v>0</v>
      </c>
      <c r="V2587" s="6">
        <f t="shared" si="3470"/>
        <v>0</v>
      </c>
      <c r="W2587" s="6">
        <f t="shared" si="3471"/>
        <v>0</v>
      </c>
      <c r="X2587" s="17"/>
      <c r="Y2587" s="17"/>
      <c r="Z2587" s="17"/>
      <c r="AA2587" s="17"/>
      <c r="AB2587" s="17"/>
      <c r="AC2587" s="17"/>
      <c r="AE2587" s="16"/>
      <c r="AF2587" s="16"/>
      <c r="AG2587" s="16"/>
      <c r="AH2587" s="16"/>
      <c r="AI2587" s="16"/>
      <c r="AJ2587" s="16"/>
      <c r="AL2587" s="16"/>
      <c r="AM2587" s="16"/>
      <c r="AN2587" s="16"/>
      <c r="AO2587" s="16"/>
      <c r="AP2587" s="16"/>
      <c r="AQ2587" s="16"/>
      <c r="BI2587" s="1">
        <v>4</v>
      </c>
      <c r="BJ2587" s="6">
        <f>SUM($R$5:R2589)-$AB$2</f>
        <v>170.71437779999988</v>
      </c>
      <c r="BK2587" s="6">
        <f>SUM($R$5:S2589)-$AB$2</f>
        <v>858.42741366400116</v>
      </c>
      <c r="BL2587" s="6">
        <f>SUM($R$5:T2589)-$AB$2</f>
        <v>2577.710003323994</v>
      </c>
      <c r="BM2587" s="6">
        <f>SUM($R$5:U2589)-$AB$2</f>
        <v>4984.7056288480044</v>
      </c>
      <c r="BN2587" s="6">
        <f>SUM($R$5:V2589)-$AB$2</f>
        <v>8423.2708081680139</v>
      </c>
      <c r="BO2587" s="6">
        <f>SUM($R$5:W2589)-$AB$2</f>
        <v>12549.549023351998</v>
      </c>
      <c r="BP2587" s="16"/>
    </row>
    <row r="2588" spans="1:68" x14ac:dyDescent="0.45">
      <c r="A2588" s="1">
        <v>2008</v>
      </c>
      <c r="B2588" s="1">
        <v>4</v>
      </c>
      <c r="C2588" s="1">
        <v>18</v>
      </c>
      <c r="D2588" s="1">
        <v>6</v>
      </c>
      <c r="E2588" s="1">
        <v>13.4</v>
      </c>
      <c r="F2588" s="1">
        <v>0</v>
      </c>
      <c r="G2588" s="4"/>
      <c r="H2588" s="4"/>
      <c r="Q2588" s="1">
        <v>3</v>
      </c>
      <c r="R2588" s="6">
        <f t="shared" si="3466"/>
        <v>0</v>
      </c>
      <c r="S2588" s="6">
        <f t="shared" si="3467"/>
        <v>0</v>
      </c>
      <c r="T2588" s="6">
        <f t="shared" si="3468"/>
        <v>0</v>
      </c>
      <c r="U2588" s="6">
        <f t="shared" si="3469"/>
        <v>0</v>
      </c>
      <c r="V2588" s="6">
        <f t="shared" si="3470"/>
        <v>0</v>
      </c>
      <c r="W2588" s="6">
        <f t="shared" si="3471"/>
        <v>0</v>
      </c>
      <c r="X2588" s="17"/>
      <c r="Y2588" s="17"/>
      <c r="Z2588" s="17"/>
      <c r="AA2588" s="17"/>
      <c r="AB2588" s="17"/>
      <c r="AC2588" s="17"/>
      <c r="AE2588" s="16"/>
      <c r="AF2588" s="16"/>
      <c r="AG2588" s="16"/>
      <c r="AH2588" s="16"/>
      <c r="AI2588" s="16"/>
      <c r="AJ2588" s="16"/>
      <c r="AL2588" s="16"/>
      <c r="AM2588" s="16"/>
      <c r="AN2588" s="16"/>
      <c r="AO2588" s="16"/>
      <c r="AP2588" s="16"/>
      <c r="AQ2588" s="16"/>
      <c r="BI2588" s="1">
        <v>5</v>
      </c>
      <c r="BJ2588" s="6">
        <f>SUM($R$5:R2590)-$AB$2</f>
        <v>170.71437779999988</v>
      </c>
      <c r="BK2588" s="6">
        <f>SUM($R$5:S2590)-$AB$2</f>
        <v>858.42741366400116</v>
      </c>
      <c r="BL2588" s="6">
        <f>SUM($R$5:T2590)-$AB$2</f>
        <v>2577.710003323994</v>
      </c>
      <c r="BM2588" s="6">
        <f>SUM($R$5:U2590)-$AB$2</f>
        <v>4984.7056288480044</v>
      </c>
      <c r="BN2588" s="6">
        <f>SUM($R$5:V2590)-$AB$2</f>
        <v>8423.2708081680139</v>
      </c>
      <c r="BO2588" s="6">
        <f>SUM($R$5:W2590)-$AB$2</f>
        <v>12549.549023351998</v>
      </c>
      <c r="BP2588" s="16"/>
    </row>
    <row r="2589" spans="1:68" x14ac:dyDescent="0.45">
      <c r="A2589" s="1">
        <v>2008</v>
      </c>
      <c r="B2589" s="1">
        <v>4</v>
      </c>
      <c r="C2589" s="1">
        <v>18</v>
      </c>
      <c r="D2589" s="1">
        <v>7</v>
      </c>
      <c r="E2589" s="1">
        <v>12.9</v>
      </c>
      <c r="F2589" s="1">
        <v>4.5999999999999996</v>
      </c>
      <c r="G2589" s="4"/>
      <c r="H2589" s="4"/>
      <c r="Q2589" s="1">
        <v>4</v>
      </c>
      <c r="R2589" s="6">
        <f t="shared" si="3466"/>
        <v>0</v>
      </c>
      <c r="S2589" s="6">
        <f t="shared" si="3467"/>
        <v>0</v>
      </c>
      <c r="T2589" s="6">
        <f t="shared" si="3468"/>
        <v>0</v>
      </c>
      <c r="U2589" s="6">
        <f t="shared" si="3469"/>
        <v>0</v>
      </c>
      <c r="V2589" s="6">
        <f t="shared" si="3470"/>
        <v>0</v>
      </c>
      <c r="W2589" s="6">
        <f t="shared" si="3471"/>
        <v>0</v>
      </c>
      <c r="X2589" s="17"/>
      <c r="Y2589" s="17"/>
      <c r="Z2589" s="17"/>
      <c r="AA2589" s="17"/>
      <c r="AB2589" s="17"/>
      <c r="AC2589" s="17"/>
      <c r="AE2589" s="16"/>
      <c r="AF2589" s="16"/>
      <c r="AG2589" s="16"/>
      <c r="AH2589" s="16"/>
      <c r="AI2589" s="16"/>
      <c r="AJ2589" s="16"/>
      <c r="AL2589" s="16"/>
      <c r="AM2589" s="16"/>
      <c r="AN2589" s="16"/>
      <c r="AO2589" s="16"/>
      <c r="AP2589" s="16"/>
      <c r="AQ2589" s="16"/>
      <c r="BI2589" s="1">
        <v>6</v>
      </c>
      <c r="BJ2589" s="6">
        <f>SUM($R$5:R2591)-$AB$2</f>
        <v>170.71437779999988</v>
      </c>
      <c r="BK2589" s="6">
        <f>SUM($R$5:S2591)-$AB$2</f>
        <v>858.42741366400116</v>
      </c>
      <c r="BL2589" s="6">
        <f>SUM($R$5:T2591)-$AB$2</f>
        <v>2577.710003323994</v>
      </c>
      <c r="BM2589" s="6">
        <f>SUM($R$5:U2591)-$AB$2</f>
        <v>4984.7056288480044</v>
      </c>
      <c r="BN2589" s="6">
        <f>SUM($R$5:V2591)-$AB$2</f>
        <v>8423.2708081680139</v>
      </c>
      <c r="BO2589" s="6">
        <f>SUM($R$5:W2591)-$AB$2</f>
        <v>12549.549023351998</v>
      </c>
      <c r="BP2589" s="16"/>
    </row>
    <row r="2590" spans="1:68" x14ac:dyDescent="0.45">
      <c r="A2590" s="1">
        <v>2008</v>
      </c>
      <c r="B2590" s="1">
        <v>4</v>
      </c>
      <c r="C2590" s="1">
        <v>18</v>
      </c>
      <c r="D2590" s="1">
        <v>8</v>
      </c>
      <c r="E2590" s="1">
        <v>13</v>
      </c>
      <c r="F2590" s="1">
        <v>82.71</v>
      </c>
      <c r="G2590" s="4"/>
      <c r="H2590" s="4"/>
      <c r="Q2590" s="1">
        <v>5</v>
      </c>
      <c r="R2590" s="6">
        <f t="shared" si="3466"/>
        <v>0</v>
      </c>
      <c r="S2590" s="6">
        <f t="shared" si="3467"/>
        <v>0</v>
      </c>
      <c r="T2590" s="6">
        <f t="shared" si="3468"/>
        <v>0</v>
      </c>
      <c r="U2590" s="6">
        <f t="shared" si="3469"/>
        <v>0</v>
      </c>
      <c r="V2590" s="6">
        <f t="shared" si="3470"/>
        <v>0</v>
      </c>
      <c r="W2590" s="6">
        <f t="shared" si="3471"/>
        <v>0</v>
      </c>
      <c r="X2590" s="17"/>
      <c r="Y2590" s="17"/>
      <c r="Z2590" s="17"/>
      <c r="AA2590" s="17"/>
      <c r="AB2590" s="17"/>
      <c r="AC2590" s="17"/>
      <c r="AE2590" s="16"/>
      <c r="AF2590" s="16"/>
      <c r="AG2590" s="16"/>
      <c r="AH2590" s="16"/>
      <c r="AI2590" s="16"/>
      <c r="AJ2590" s="16"/>
      <c r="AL2590" s="16"/>
      <c r="AM2590" s="16"/>
      <c r="AN2590" s="16"/>
      <c r="AO2590" s="16"/>
      <c r="AP2590" s="16"/>
      <c r="AQ2590" s="16"/>
      <c r="BI2590" s="1">
        <v>7</v>
      </c>
      <c r="BJ2590" s="6">
        <f>SUM($R$5:R2592)-$AB$2</f>
        <v>170.71704579999988</v>
      </c>
      <c r="BK2590" s="6">
        <f>SUM($R$5:S2592)-$AB$2</f>
        <v>858.44043350400113</v>
      </c>
      <c r="BL2590" s="6">
        <f>SUM($R$5:T2592)-$AB$2</f>
        <v>2577.748902763994</v>
      </c>
      <c r="BM2590" s="6">
        <f>SUM($R$5:U2592)-$AB$2</f>
        <v>4984.7807597280043</v>
      </c>
      <c r="BN2590" s="6">
        <f>SUM($R$5:V2592)-$AB$2</f>
        <v>8423.3976982480126</v>
      </c>
      <c r="BO2590" s="6">
        <f>SUM($R$5:W2592)-$AB$2</f>
        <v>12549.738024471997</v>
      </c>
      <c r="BP2590" s="16"/>
    </row>
    <row r="2591" spans="1:68" x14ac:dyDescent="0.45">
      <c r="A2591" s="1">
        <v>2008</v>
      </c>
      <c r="B2591" s="1">
        <v>4</v>
      </c>
      <c r="C2591" s="1">
        <v>18</v>
      </c>
      <c r="D2591" s="1">
        <v>9</v>
      </c>
      <c r="E2591" s="1">
        <v>13.9</v>
      </c>
      <c r="F2591" s="1">
        <v>415.51</v>
      </c>
      <c r="G2591" s="4"/>
      <c r="H2591" s="4"/>
      <c r="Q2591" s="1">
        <v>6</v>
      </c>
      <c r="R2591" s="6">
        <f t="shared" si="3466"/>
        <v>0</v>
      </c>
      <c r="S2591" s="6">
        <f t="shared" si="3467"/>
        <v>0</v>
      </c>
      <c r="T2591" s="6">
        <f t="shared" si="3468"/>
        <v>0</v>
      </c>
      <c r="U2591" s="6">
        <f t="shared" si="3469"/>
        <v>0</v>
      </c>
      <c r="V2591" s="6">
        <f t="shared" si="3470"/>
        <v>0</v>
      </c>
      <c r="W2591" s="6">
        <f t="shared" si="3471"/>
        <v>0</v>
      </c>
      <c r="X2591" s="17"/>
      <c r="Y2591" s="17"/>
      <c r="Z2591" s="17"/>
      <c r="AA2591" s="17"/>
      <c r="AB2591" s="17"/>
      <c r="AC2591" s="17"/>
      <c r="AE2591" s="16"/>
      <c r="AF2591" s="16"/>
      <c r="AG2591" s="16"/>
      <c r="AH2591" s="16"/>
      <c r="AI2591" s="16"/>
      <c r="AJ2591" s="16"/>
      <c r="AL2591" s="16"/>
      <c r="AM2591" s="16"/>
      <c r="AN2591" s="16"/>
      <c r="AO2591" s="16"/>
      <c r="AP2591" s="16"/>
      <c r="AQ2591" s="16"/>
      <c r="BI2591" s="1">
        <v>8</v>
      </c>
      <c r="BJ2591" s="6">
        <f>SUM($R$5:R2593)-$AB$2</f>
        <v>170.76501759999988</v>
      </c>
      <c r="BK2591" s="6">
        <f>SUM($R$5:S2593)-$AB$2</f>
        <v>858.67453588800117</v>
      </c>
      <c r="BL2591" s="6">
        <f>SUM($R$5:T2593)-$AB$2</f>
        <v>2578.4483316079941</v>
      </c>
      <c r="BM2591" s="6">
        <f>SUM($R$5:U2593)-$AB$2</f>
        <v>4986.1316456160048</v>
      </c>
      <c r="BN2591" s="6">
        <f>SUM($R$5:V2593)-$AB$2</f>
        <v>8425.6792370560124</v>
      </c>
      <c r="BO2591" s="6">
        <f>SUM($R$5:W2593)-$AB$2</f>
        <v>12553.136346783996</v>
      </c>
      <c r="BP2591" s="16"/>
    </row>
    <row r="2592" spans="1:68" x14ac:dyDescent="0.45">
      <c r="A2592" s="1">
        <v>2008</v>
      </c>
      <c r="B2592" s="1">
        <v>4</v>
      </c>
      <c r="C2592" s="1">
        <v>18</v>
      </c>
      <c r="D2592" s="1">
        <v>10</v>
      </c>
      <c r="E2592" s="1">
        <v>14</v>
      </c>
      <c r="F2592" s="1">
        <v>388.47</v>
      </c>
      <c r="G2592" s="4"/>
      <c r="H2592" s="4"/>
      <c r="Q2592" s="1">
        <v>7</v>
      </c>
      <c r="R2592" s="6">
        <f t="shared" si="3466"/>
        <v>2.6679999999999998E-3</v>
      </c>
      <c r="S2592" s="6">
        <f t="shared" si="3467"/>
        <v>1.0351839999999999E-2</v>
      </c>
      <c r="T2592" s="6">
        <f t="shared" si="3468"/>
        <v>2.5879599999999996E-2</v>
      </c>
      <c r="U2592" s="6">
        <f t="shared" si="3469"/>
        <v>3.6231439999999997E-2</v>
      </c>
      <c r="V2592" s="6">
        <f t="shared" si="3470"/>
        <v>5.1759199999999991E-2</v>
      </c>
      <c r="W2592" s="6">
        <f t="shared" si="3471"/>
        <v>6.2111039999999992E-2</v>
      </c>
      <c r="X2592" s="17"/>
      <c r="Y2592" s="17"/>
      <c r="Z2592" s="17"/>
      <c r="AA2592" s="17"/>
      <c r="AB2592" s="17"/>
      <c r="AC2592" s="17"/>
      <c r="AE2592" s="16"/>
      <c r="AF2592" s="16"/>
      <c r="AG2592" s="16"/>
      <c r="AH2592" s="16"/>
      <c r="AI2592" s="16"/>
      <c r="AJ2592" s="16"/>
      <c r="AL2592" s="16"/>
      <c r="AM2592" s="16"/>
      <c r="AN2592" s="16"/>
      <c r="AO2592" s="16"/>
      <c r="AP2592" s="16"/>
      <c r="AQ2592" s="16"/>
      <c r="BI2592" s="1">
        <v>9</v>
      </c>
      <c r="BJ2592" s="6">
        <f>SUM($R$5:R2594)-$AB$2</f>
        <v>171.00601339999989</v>
      </c>
      <c r="BK2592" s="6">
        <f>SUM($R$5:S2594)-$AB$2</f>
        <v>859.85059539200108</v>
      </c>
      <c r="BL2592" s="6">
        <f>SUM($R$5:T2594)-$AB$2</f>
        <v>2581.9620503719939</v>
      </c>
      <c r="BM2592" s="6">
        <f>SUM($R$5:U2594)-$AB$2</f>
        <v>4992.9180873440046</v>
      </c>
      <c r="BN2592" s="6">
        <f>SUM($R$5:V2594)-$AB$2</f>
        <v>8437.1409973040136</v>
      </c>
      <c r="BO2592" s="6">
        <f>SUM($R$5:W2594)-$AB$2</f>
        <v>12570.208489255998</v>
      </c>
      <c r="BP2592" s="16"/>
    </row>
    <row r="2593" spans="1:68" x14ac:dyDescent="0.45">
      <c r="A2593" s="1">
        <v>2008</v>
      </c>
      <c r="B2593" s="1">
        <v>4</v>
      </c>
      <c r="C2593" s="1">
        <v>18</v>
      </c>
      <c r="D2593" s="1">
        <v>11</v>
      </c>
      <c r="E2593" s="1">
        <v>13.5</v>
      </c>
      <c r="F2593" s="1">
        <v>514.03</v>
      </c>
      <c r="G2593" s="4"/>
      <c r="H2593" s="4"/>
      <c r="Q2593" s="1">
        <v>8</v>
      </c>
      <c r="R2593" s="6">
        <f t="shared" si="3466"/>
        <v>4.7971799999999995E-2</v>
      </c>
      <c r="S2593" s="6">
        <f t="shared" si="3467"/>
        <v>0.18613058399999996</v>
      </c>
      <c r="T2593" s="6">
        <f t="shared" si="3468"/>
        <v>0.46532645999999994</v>
      </c>
      <c r="U2593" s="6">
        <f t="shared" si="3469"/>
        <v>0.65145704399999993</v>
      </c>
      <c r="V2593" s="6">
        <f t="shared" si="3470"/>
        <v>0.93065291999999988</v>
      </c>
      <c r="W2593" s="6">
        <f t="shared" si="3471"/>
        <v>1.116783504</v>
      </c>
      <c r="X2593" s="17"/>
      <c r="Y2593" s="17"/>
      <c r="Z2593" s="17"/>
      <c r="AA2593" s="17"/>
      <c r="AB2593" s="17"/>
      <c r="AC2593" s="17"/>
      <c r="AE2593" s="16"/>
      <c r="AF2593" s="16"/>
      <c r="AG2593" s="16"/>
      <c r="AH2593" s="16"/>
      <c r="AI2593" s="16"/>
      <c r="AJ2593" s="16"/>
      <c r="AL2593" s="16"/>
      <c r="AM2593" s="16"/>
      <c r="AN2593" s="16"/>
      <c r="AO2593" s="16"/>
      <c r="AP2593" s="16"/>
      <c r="AQ2593" s="16"/>
      <c r="BI2593" s="1">
        <v>10</v>
      </c>
      <c r="BJ2593" s="6">
        <f>SUM($R$5:R2595)-$AB$2</f>
        <v>171.23132599999988</v>
      </c>
      <c r="BK2593" s="6">
        <f>SUM($R$5:S2595)-$AB$2</f>
        <v>860.95012088000112</v>
      </c>
      <c r="BL2593" s="6">
        <f>SUM($R$5:T2595)-$AB$2</f>
        <v>2585.2471080799937</v>
      </c>
      <c r="BM2593" s="6">
        <f>SUM($R$5:U2595)-$AB$2</f>
        <v>4999.2628901600046</v>
      </c>
      <c r="BN2593" s="6">
        <f>SUM($R$5:V2595)-$AB$2</f>
        <v>8447.8568645600135</v>
      </c>
      <c r="BO2593" s="6">
        <f>SUM($R$5:W2595)-$AB$2</f>
        <v>12586.169633839998</v>
      </c>
      <c r="BP2593" s="16"/>
    </row>
    <row r="2594" spans="1:68" x14ac:dyDescent="0.45">
      <c r="A2594" s="1">
        <v>2008</v>
      </c>
      <c r="B2594" s="1">
        <v>4</v>
      </c>
      <c r="C2594" s="1">
        <v>18</v>
      </c>
      <c r="D2594" s="1">
        <v>12</v>
      </c>
      <c r="E2594" s="1">
        <v>13.7</v>
      </c>
      <c r="F2594" s="1">
        <v>878.03</v>
      </c>
      <c r="G2594" s="4"/>
      <c r="H2594" s="4"/>
      <c r="Q2594" s="1">
        <v>9</v>
      </c>
      <c r="R2594" s="6">
        <f t="shared" si="3466"/>
        <v>0.24099579999999998</v>
      </c>
      <c r="S2594" s="6">
        <f t="shared" si="3467"/>
        <v>0.93506370399999994</v>
      </c>
      <c r="T2594" s="6">
        <f t="shared" si="3468"/>
        <v>2.3376592599999992</v>
      </c>
      <c r="U2594" s="6">
        <f t="shared" si="3469"/>
        <v>3.2727229639999997</v>
      </c>
      <c r="V2594" s="6">
        <f t="shared" si="3470"/>
        <v>4.6753185199999985</v>
      </c>
      <c r="W2594" s="6">
        <f t="shared" si="3471"/>
        <v>5.6103822240000003</v>
      </c>
      <c r="X2594" s="17"/>
      <c r="Y2594" s="17"/>
      <c r="Z2594" s="17"/>
      <c r="AA2594" s="17"/>
      <c r="AB2594" s="17"/>
      <c r="AC2594" s="17"/>
      <c r="AE2594" s="16"/>
      <c r="AF2594" s="16"/>
      <c r="AG2594" s="16"/>
      <c r="AH2594" s="16"/>
      <c r="AI2594" s="16"/>
      <c r="AJ2594" s="16"/>
      <c r="AL2594" s="16"/>
      <c r="AM2594" s="16"/>
      <c r="AN2594" s="16"/>
      <c r="AO2594" s="16"/>
      <c r="AP2594" s="16"/>
      <c r="AQ2594" s="16"/>
      <c r="BI2594" s="1">
        <v>11</v>
      </c>
      <c r="BJ2594" s="6">
        <f>SUM($R$5:R2596)-$AB$2</f>
        <v>171.52946339999988</v>
      </c>
      <c r="BK2594" s="6">
        <f>SUM($R$5:S2596)-$AB$2</f>
        <v>862.40503139200109</v>
      </c>
      <c r="BL2594" s="6">
        <f>SUM($R$5:T2596)-$AB$2</f>
        <v>2589.5939513719936</v>
      </c>
      <c r="BM2594" s="6">
        <f>SUM($R$5:U2596)-$AB$2</f>
        <v>5007.6584393440053</v>
      </c>
      <c r="BN2594" s="6">
        <f>SUM($R$5:V2596)-$AB$2</f>
        <v>8462.0362793040131</v>
      </c>
      <c r="BO2594" s="6">
        <f>SUM($R$5:W2596)-$AB$2</f>
        <v>12607.289687255998</v>
      </c>
      <c r="BP2594" s="16"/>
    </row>
    <row r="2595" spans="1:68" x14ac:dyDescent="0.45">
      <c r="A2595" s="1">
        <v>2008</v>
      </c>
      <c r="B2595" s="1">
        <v>4</v>
      </c>
      <c r="C2595" s="1">
        <v>18</v>
      </c>
      <c r="D2595" s="1">
        <v>13</v>
      </c>
      <c r="E2595" s="1">
        <v>13.9</v>
      </c>
      <c r="F2595" s="1">
        <v>910.13</v>
      </c>
      <c r="G2595" s="4"/>
      <c r="H2595" s="4"/>
      <c r="Q2595" s="1">
        <v>10</v>
      </c>
      <c r="R2595" s="6">
        <f t="shared" si="3466"/>
        <v>0.2253126</v>
      </c>
      <c r="S2595" s="6">
        <f t="shared" si="3467"/>
        <v>0.87421288799999997</v>
      </c>
      <c r="T2595" s="6">
        <f t="shared" si="3468"/>
        <v>2.1855322200000002</v>
      </c>
      <c r="U2595" s="6">
        <f t="shared" si="3469"/>
        <v>3.059745108</v>
      </c>
      <c r="V2595" s="6">
        <f t="shared" si="3470"/>
        <v>4.3710644400000005</v>
      </c>
      <c r="W2595" s="6">
        <f t="shared" si="3471"/>
        <v>5.2452773280000002</v>
      </c>
      <c r="X2595" s="17"/>
      <c r="Y2595" s="17"/>
      <c r="Z2595" s="17"/>
      <c r="AA2595" s="17"/>
      <c r="AB2595" s="17"/>
      <c r="AC2595" s="17"/>
      <c r="AE2595" s="16"/>
      <c r="AF2595" s="16"/>
      <c r="AG2595" s="16"/>
      <c r="AH2595" s="16"/>
      <c r="AI2595" s="16"/>
      <c r="AJ2595" s="16"/>
      <c r="AL2595" s="16"/>
      <c r="AM2595" s="16"/>
      <c r="AN2595" s="16"/>
      <c r="AO2595" s="16"/>
      <c r="AP2595" s="16"/>
      <c r="AQ2595" s="16"/>
      <c r="BI2595" s="1">
        <v>12</v>
      </c>
      <c r="BJ2595" s="6">
        <f t="shared" ref="BJ2595" si="3478">R2597-$AB$2</f>
        <v>-6.0219925999999999</v>
      </c>
      <c r="BK2595" s="6">
        <f t="shared" ref="BK2595" si="3479">S2597-$AB$2</f>
        <v>-4.5553312880000005</v>
      </c>
      <c r="BL2595" s="6">
        <f t="shared" ref="BL2595" si="3480">T2597-$AB$2</f>
        <v>-1.59145322</v>
      </c>
      <c r="BM2595" s="6">
        <f t="shared" ref="BM2595" si="3481">U2597-$AB$2</f>
        <v>0.38446549199999946</v>
      </c>
      <c r="BN2595" s="6">
        <f t="shared" ref="BN2595" si="3482">V2597-$AB$2</f>
        <v>3.34834356</v>
      </c>
      <c r="BO2595" s="6">
        <f t="shared" ref="BO2595" si="3483">W2597-$AB$2</f>
        <v>5.3242622720000004</v>
      </c>
      <c r="BP2595" s="16"/>
    </row>
    <row r="2596" spans="1:68" x14ac:dyDescent="0.45">
      <c r="A2596" s="1">
        <v>2008</v>
      </c>
      <c r="B2596" s="1">
        <v>4</v>
      </c>
      <c r="C2596" s="1">
        <v>18</v>
      </c>
      <c r="D2596" s="1">
        <v>14</v>
      </c>
      <c r="E2596" s="1">
        <v>14.1</v>
      </c>
      <c r="F2596" s="1">
        <v>867.67</v>
      </c>
      <c r="G2596" s="4"/>
      <c r="H2596" s="4"/>
      <c r="Q2596" s="1">
        <v>11</v>
      </c>
      <c r="R2596" s="6">
        <f t="shared" si="3466"/>
        <v>0.29813739999999994</v>
      </c>
      <c r="S2596" s="6">
        <f t="shared" si="3467"/>
        <v>1.1567731119999998</v>
      </c>
      <c r="T2596" s="6">
        <f t="shared" si="3468"/>
        <v>2.891932779999999</v>
      </c>
      <c r="U2596" s="6">
        <f t="shared" si="3469"/>
        <v>4.0487058919999992</v>
      </c>
      <c r="V2596" s="6">
        <f t="shared" si="3470"/>
        <v>5.783865559999998</v>
      </c>
      <c r="W2596" s="6">
        <f t="shared" si="3471"/>
        <v>6.9406386719999995</v>
      </c>
      <c r="X2596" s="17"/>
      <c r="Y2596" s="17"/>
      <c r="Z2596" s="17"/>
      <c r="AA2596" s="17"/>
      <c r="AB2596" s="17"/>
      <c r="AC2596" s="17"/>
      <c r="AE2596" s="16"/>
      <c r="AF2596" s="16"/>
      <c r="AG2596" s="16"/>
      <c r="AH2596" s="16"/>
      <c r="AI2596" s="16"/>
      <c r="AJ2596" s="16"/>
      <c r="AL2596" s="16"/>
      <c r="AM2596" s="16"/>
      <c r="AN2596" s="16"/>
      <c r="AO2596" s="16"/>
      <c r="AP2596" s="16"/>
      <c r="AQ2596" s="16"/>
      <c r="BI2596" s="1">
        <v>13</v>
      </c>
      <c r="BJ2596" s="6">
        <f>SUM($R$5:R2598)-$AB$2</f>
        <v>172.56659619999988</v>
      </c>
      <c r="BK2596" s="6">
        <f>SUM($R$5:S2598)-$AB$2</f>
        <v>867.46623945600106</v>
      </c>
      <c r="BL2596" s="6">
        <f>SUM($R$5:T2598)-$AB$2</f>
        <v>2604.7153475959935</v>
      </c>
      <c r="BM2596" s="6">
        <f>SUM($R$5:U2598)-$AB$2</f>
        <v>5036.8640989920059</v>
      </c>
      <c r="BN2596" s="6">
        <f>SUM($R$5:V2598)-$AB$2</f>
        <v>8511.3623152720102</v>
      </c>
      <c r="BO2596" s="6">
        <f>SUM($R$5:W2598)-$AB$2</f>
        <v>12680.760174807996</v>
      </c>
      <c r="BP2596" s="16"/>
    </row>
    <row r="2597" spans="1:68" x14ac:dyDescent="0.45">
      <c r="A2597" s="1">
        <v>2008</v>
      </c>
      <c r="B2597" s="1">
        <v>4</v>
      </c>
      <c r="C2597" s="1">
        <v>18</v>
      </c>
      <c r="D2597" s="1">
        <v>15</v>
      </c>
      <c r="E2597" s="1">
        <v>13.8</v>
      </c>
      <c r="F2597" s="1">
        <v>581.87</v>
      </c>
      <c r="G2597" s="4"/>
      <c r="H2597" s="4"/>
      <c r="Q2597" s="1">
        <v>12</v>
      </c>
      <c r="R2597" s="6">
        <f t="shared" si="3466"/>
        <v>0.50925739999999997</v>
      </c>
      <c r="S2597" s="6">
        <f t="shared" si="3467"/>
        <v>1.9759187119999997</v>
      </c>
      <c r="T2597" s="6">
        <f t="shared" si="3468"/>
        <v>4.93979678</v>
      </c>
      <c r="U2597" s="6">
        <f t="shared" si="3469"/>
        <v>6.9157154919999995</v>
      </c>
      <c r="V2597" s="6">
        <f t="shared" si="3470"/>
        <v>9.87959356</v>
      </c>
      <c r="W2597" s="6">
        <f t="shared" si="3471"/>
        <v>11.855512272</v>
      </c>
      <c r="X2597" s="17">
        <f t="shared" ref="X2597" si="3484">SUM(R2597:R2621)-$AA$2</f>
        <v>-2.4374954000000004</v>
      </c>
      <c r="Y2597" s="17">
        <f t="shared" ref="Y2597" si="3485">SUM(S2597:S2621)-$AA$2</f>
        <v>7.4715178479999986</v>
      </c>
      <c r="Z2597" s="17">
        <f t="shared" ref="Z2597" si="3486">SUM(T2597:T2621)-$AA$2</f>
        <v>27.495982119999997</v>
      </c>
      <c r="AA2597" s="17">
        <f t="shared" ref="AA2597" si="3487">SUM(U2597:U2621)-$AA$2</f>
        <v>40.845624967999981</v>
      </c>
      <c r="AB2597" s="17">
        <f t="shared" ref="AB2597" si="3488">SUM(V2597:V2621)-$AA$2</f>
        <v>60.870089239999999</v>
      </c>
      <c r="AC2597" s="17">
        <f t="shared" ref="AC2597" si="3489">SUM(W2597:W2621)-$AA$2</f>
        <v>74.219732087999986</v>
      </c>
      <c r="AE2597" s="16">
        <f t="shared" ref="AE2597" si="3490">IF(X2597&gt;0,1,0)</f>
        <v>0</v>
      </c>
      <c r="AF2597" s="16">
        <f t="shared" ref="AF2597" si="3491">IF(Y2597&gt;0,1,0)</f>
        <v>1</v>
      </c>
      <c r="AG2597" s="16">
        <f t="shared" ref="AG2597" si="3492">IF(Z2597&gt;0,1,0)</f>
        <v>1</v>
      </c>
      <c r="AH2597" s="16">
        <f t="shared" ref="AH2597" si="3493">IF(AA2597&gt;0,1,0)</f>
        <v>1</v>
      </c>
      <c r="AI2597" s="16">
        <f t="shared" ref="AI2597" si="3494">IF(AB2597&gt;0,1,0)</f>
        <v>1</v>
      </c>
      <c r="AJ2597" s="16">
        <f t="shared" ref="AJ2597" si="3495">IF(AC2597&gt;0,1,0)</f>
        <v>1</v>
      </c>
      <c r="AL2597" s="16">
        <f t="shared" ref="AL2597" si="3496">IF(X2597&lt;0,ABS(X2597*$AP$1),0)</f>
        <v>0</v>
      </c>
      <c r="AM2597" s="16">
        <f t="shared" ref="AM2597" si="3497">IF(Y2597&lt;0,ABS(Y2597*$AP$1),0)</f>
        <v>0</v>
      </c>
      <c r="AN2597" s="16">
        <f t="shared" ref="AN2597" si="3498">IF(Z2597&lt;0,ABS(Z2597*$AP$1),0)</f>
        <v>0</v>
      </c>
      <c r="AO2597" s="16">
        <f t="shared" ref="AO2597" si="3499">IF(AA2597&lt;0,ABS(AA2597*$AP$1),0)</f>
        <v>0</v>
      </c>
      <c r="AP2597" s="16">
        <f t="shared" ref="AP2597" si="3500">IF(AB2597&lt;0,ABS(AB2597*$AP$1),0)</f>
        <v>0</v>
      </c>
      <c r="AQ2597" s="16">
        <f t="shared" ref="AQ2597" si="3501">IF(AC2597&lt;0,ABS(AC2597*$AP$1),0)</f>
        <v>0</v>
      </c>
      <c r="BI2597" s="1">
        <v>14</v>
      </c>
      <c r="BJ2597" s="6">
        <f>SUM($R$5:R2599)-$AB$2</f>
        <v>173.06984479999988</v>
      </c>
      <c r="BK2597" s="6">
        <f>SUM($R$5:S2599)-$AB$2</f>
        <v>869.92209262400104</v>
      </c>
      <c r="BL2597" s="6">
        <f>SUM($R$5:T2599)-$AB$2</f>
        <v>2612.0527121839937</v>
      </c>
      <c r="BM2597" s="6">
        <f>SUM($R$5:U2599)-$AB$2</f>
        <v>5051.0355795680061</v>
      </c>
      <c r="BN2597" s="6">
        <f>SUM($R$5:V2599)-$AB$2</f>
        <v>8535.2968186880098</v>
      </c>
      <c r="BO2597" s="6">
        <f>SUM($R$5:W2599)-$AB$2</f>
        <v>12716.410305631996</v>
      </c>
      <c r="BP2597" s="16"/>
    </row>
    <row r="2598" spans="1:68" x14ac:dyDescent="0.45">
      <c r="A2598" s="1">
        <v>2008</v>
      </c>
      <c r="B2598" s="1">
        <v>4</v>
      </c>
      <c r="C2598" s="1">
        <v>18</v>
      </c>
      <c r="D2598" s="1">
        <v>16</v>
      </c>
      <c r="E2598" s="1">
        <v>13.7</v>
      </c>
      <c r="F2598" s="1">
        <v>542.11</v>
      </c>
      <c r="G2598" s="4"/>
      <c r="H2598" s="4"/>
      <c r="Q2598" s="1">
        <v>13</v>
      </c>
      <c r="R2598" s="6">
        <f t="shared" si="3466"/>
        <v>0.52787539999999999</v>
      </c>
      <c r="S2598" s="6">
        <f t="shared" si="3467"/>
        <v>2.048156552</v>
      </c>
      <c r="T2598" s="6">
        <f t="shared" si="3468"/>
        <v>5.12039138</v>
      </c>
      <c r="U2598" s="6">
        <f t="shared" si="3469"/>
        <v>7.1685479320000001</v>
      </c>
      <c r="V2598" s="6">
        <f t="shared" si="3470"/>
        <v>10.24078276</v>
      </c>
      <c r="W2598" s="6">
        <f t="shared" si="3471"/>
        <v>12.288939312</v>
      </c>
      <c r="X2598" s="17"/>
      <c r="Y2598" s="17"/>
      <c r="Z2598" s="17"/>
      <c r="AA2598" s="17"/>
      <c r="AB2598" s="17"/>
      <c r="AC2598" s="17"/>
      <c r="AE2598" s="16"/>
      <c r="AF2598" s="16"/>
      <c r="AG2598" s="16"/>
      <c r="AH2598" s="16"/>
      <c r="AI2598" s="16"/>
      <c r="AJ2598" s="16"/>
      <c r="AL2598" s="16"/>
      <c r="AM2598" s="16"/>
      <c r="AN2598" s="16"/>
      <c r="AO2598" s="16"/>
      <c r="AP2598" s="16"/>
      <c r="AQ2598" s="16"/>
      <c r="BI2598" s="1">
        <v>15</v>
      </c>
      <c r="BJ2598" s="6">
        <f>SUM($R$5:R2600)-$AB$2</f>
        <v>173.4073293999999</v>
      </c>
      <c r="BK2598" s="6">
        <f>SUM($R$5:S2600)-$AB$2</f>
        <v>871.56901747200106</v>
      </c>
      <c r="BL2598" s="6">
        <f>SUM($R$5:T2600)-$AB$2</f>
        <v>2616.9732376519937</v>
      </c>
      <c r="BM2598" s="6">
        <f>SUM($R$5:U2600)-$AB$2</f>
        <v>5060.5391459040065</v>
      </c>
      <c r="BN2598" s="6">
        <f>SUM($R$5:V2600)-$AB$2</f>
        <v>8551.3475862640098</v>
      </c>
      <c r="BO2598" s="6">
        <f>SUM($R$5:W2600)-$AB$2</f>
        <v>12740.317714695997</v>
      </c>
      <c r="BP2598" s="16"/>
    </row>
    <row r="2599" spans="1:68" x14ac:dyDescent="0.45">
      <c r="A2599" s="1">
        <v>2008</v>
      </c>
      <c r="B2599" s="1">
        <v>4</v>
      </c>
      <c r="C2599" s="1">
        <v>18</v>
      </c>
      <c r="D2599" s="1">
        <v>17</v>
      </c>
      <c r="E2599" s="1">
        <v>13.6</v>
      </c>
      <c r="F2599" s="1">
        <v>347.76</v>
      </c>
      <c r="G2599" s="4"/>
      <c r="H2599" s="4"/>
      <c r="Q2599" s="1">
        <v>14</v>
      </c>
      <c r="R2599" s="6">
        <f t="shared" si="3466"/>
        <v>0.50324859999999993</v>
      </c>
      <c r="S2599" s="6">
        <f t="shared" si="3467"/>
        <v>1.9526045679999997</v>
      </c>
      <c r="T2599" s="6">
        <f t="shared" si="3468"/>
        <v>4.8815114199999989</v>
      </c>
      <c r="U2599" s="6">
        <f t="shared" si="3469"/>
        <v>6.8341159879999998</v>
      </c>
      <c r="V2599" s="6">
        <f t="shared" si="3470"/>
        <v>9.7630228399999979</v>
      </c>
      <c r="W2599" s="6">
        <f t="shared" si="3471"/>
        <v>11.715627408</v>
      </c>
      <c r="X2599" s="17"/>
      <c r="Y2599" s="17"/>
      <c r="Z2599" s="17"/>
      <c r="AA2599" s="17"/>
      <c r="AB2599" s="17"/>
      <c r="AC2599" s="17"/>
      <c r="AE2599" s="16"/>
      <c r="AF2599" s="16"/>
      <c r="AG2599" s="16"/>
      <c r="AH2599" s="16"/>
      <c r="AI2599" s="16"/>
      <c r="AJ2599" s="16"/>
      <c r="AL2599" s="16"/>
      <c r="AM2599" s="16"/>
      <c r="AN2599" s="16"/>
      <c r="AO2599" s="16"/>
      <c r="AP2599" s="16"/>
      <c r="AQ2599" s="16"/>
      <c r="BI2599" s="1">
        <v>16</v>
      </c>
      <c r="BJ2599" s="6">
        <f>SUM($R$5:R2601)-$AB$2</f>
        <v>173.72175319999988</v>
      </c>
      <c r="BK2599" s="6">
        <f>SUM($R$5:S2601)-$AB$2</f>
        <v>873.10340561600106</v>
      </c>
      <c r="BL2599" s="6">
        <f>SUM($R$5:T2601)-$AB$2</f>
        <v>2621.5575366559938</v>
      </c>
      <c r="BM2599" s="6">
        <f>SUM($R$5:U2601)-$AB$2</f>
        <v>5069.3933201120062</v>
      </c>
      <c r="BN2599" s="6">
        <f>SUM($R$5:V2601)-$AB$2</f>
        <v>8566.3015821920089</v>
      </c>
      <c r="BO2599" s="6">
        <f>SUM($R$5:W2601)-$AB$2</f>
        <v>12762.591496687995</v>
      </c>
      <c r="BP2599" s="16"/>
    </row>
    <row r="2600" spans="1:68" x14ac:dyDescent="0.45">
      <c r="A2600" s="1">
        <v>2008</v>
      </c>
      <c r="B2600" s="1">
        <v>4</v>
      </c>
      <c r="C2600" s="1">
        <v>18</v>
      </c>
      <c r="D2600" s="1">
        <v>18</v>
      </c>
      <c r="E2600" s="1">
        <v>14.1</v>
      </c>
      <c r="F2600" s="1">
        <v>191.59</v>
      </c>
      <c r="G2600" s="4"/>
      <c r="H2600" s="4"/>
      <c r="Q2600" s="1">
        <v>15</v>
      </c>
      <c r="R2600" s="6">
        <f t="shared" si="3466"/>
        <v>0.33748460000000002</v>
      </c>
      <c r="S2600" s="6">
        <f t="shared" si="3467"/>
        <v>1.3094402479999998</v>
      </c>
      <c r="T2600" s="6">
        <f t="shared" si="3468"/>
        <v>3.2736006199999999</v>
      </c>
      <c r="U2600" s="6">
        <f t="shared" si="3469"/>
        <v>4.5830408680000003</v>
      </c>
      <c r="V2600" s="6">
        <f t="shared" si="3470"/>
        <v>6.5472012399999997</v>
      </c>
      <c r="W2600" s="6">
        <f t="shared" si="3471"/>
        <v>7.8566414880000002</v>
      </c>
      <c r="X2600" s="17"/>
      <c r="Y2600" s="17"/>
      <c r="Z2600" s="17"/>
      <c r="AA2600" s="17"/>
      <c r="AB2600" s="17"/>
      <c r="AC2600" s="17"/>
      <c r="AE2600" s="16"/>
      <c r="AF2600" s="16"/>
      <c r="AG2600" s="16"/>
      <c r="AH2600" s="16"/>
      <c r="AI2600" s="16"/>
      <c r="AJ2600" s="16"/>
      <c r="AL2600" s="16"/>
      <c r="AM2600" s="16"/>
      <c r="AN2600" s="16"/>
      <c r="AO2600" s="16"/>
      <c r="AP2600" s="16"/>
      <c r="AQ2600" s="16"/>
      <c r="BI2600" s="1">
        <v>17</v>
      </c>
      <c r="BJ2600" s="6">
        <f>SUM($R$5:R2602)-$AB$2</f>
        <v>173.92345399999988</v>
      </c>
      <c r="BK2600" s="6">
        <f>SUM($R$5:S2602)-$AB$2</f>
        <v>874.08770552000112</v>
      </c>
      <c r="BL2600" s="6">
        <f>SUM($R$5:T2602)-$AB$2</f>
        <v>2624.4983343199933</v>
      </c>
      <c r="BM2600" s="6">
        <f>SUM($R$5:U2602)-$AB$2</f>
        <v>5075.0732146400069</v>
      </c>
      <c r="BN2600" s="6">
        <f>SUM($R$5:V2602)-$AB$2</f>
        <v>8575.8944722400101</v>
      </c>
      <c r="BO2600" s="6">
        <f>SUM($R$5:W2602)-$AB$2</f>
        <v>12776.879981359996</v>
      </c>
      <c r="BP2600" s="16"/>
    </row>
    <row r="2601" spans="1:68" x14ac:dyDescent="0.45">
      <c r="A2601" s="1">
        <v>2008</v>
      </c>
      <c r="B2601" s="1">
        <v>4</v>
      </c>
      <c r="C2601" s="1">
        <v>18</v>
      </c>
      <c r="D2601" s="1">
        <v>19</v>
      </c>
      <c r="E2601" s="1">
        <v>13.1</v>
      </c>
      <c r="F2601" s="1">
        <v>0.76</v>
      </c>
      <c r="G2601" s="4"/>
      <c r="H2601" s="4"/>
      <c r="Q2601" s="1">
        <v>16</v>
      </c>
      <c r="R2601" s="6">
        <f t="shared" si="3466"/>
        <v>0.31442379999999998</v>
      </c>
      <c r="S2601" s="6">
        <f t="shared" si="3467"/>
        <v>1.2199643439999996</v>
      </c>
      <c r="T2601" s="6">
        <f t="shared" si="3468"/>
        <v>3.0499108599999993</v>
      </c>
      <c r="U2601" s="6">
        <f t="shared" si="3469"/>
        <v>4.2698752039999999</v>
      </c>
      <c r="V2601" s="6">
        <f t="shared" si="3470"/>
        <v>6.0998217199999987</v>
      </c>
      <c r="W2601" s="6">
        <f t="shared" si="3471"/>
        <v>7.3197860639999996</v>
      </c>
      <c r="X2601" s="17"/>
      <c r="Y2601" s="17"/>
      <c r="Z2601" s="17"/>
      <c r="AA2601" s="17"/>
      <c r="AB2601" s="17"/>
      <c r="AC2601" s="17"/>
      <c r="AE2601" s="16"/>
      <c r="AF2601" s="16"/>
      <c r="AG2601" s="16"/>
      <c r="AH2601" s="16"/>
      <c r="AI2601" s="16"/>
      <c r="AJ2601" s="16"/>
      <c r="AL2601" s="16"/>
      <c r="AM2601" s="16"/>
      <c r="AN2601" s="16"/>
      <c r="AO2601" s="16"/>
      <c r="AP2601" s="16"/>
      <c r="AQ2601" s="16"/>
      <c r="BI2601" s="1">
        <v>18</v>
      </c>
      <c r="BJ2601" s="6">
        <f>SUM($R$5:R2603)-$AB$2</f>
        <v>174.03457619999989</v>
      </c>
      <c r="BK2601" s="6">
        <f>SUM($R$5:S2603)-$AB$2</f>
        <v>874.62998185600111</v>
      </c>
      <c r="BL2601" s="6">
        <f>SUM($R$5:T2603)-$AB$2</f>
        <v>2626.1184959959933</v>
      </c>
      <c r="BM2601" s="6">
        <f>SUM($R$5:U2603)-$AB$2</f>
        <v>5078.2024157920068</v>
      </c>
      <c r="BN2601" s="6">
        <f>SUM($R$5:V2603)-$AB$2</f>
        <v>8581.1794440720114</v>
      </c>
      <c r="BO2601" s="6">
        <f>SUM($R$5:W2603)-$AB$2</f>
        <v>12784.751878007997</v>
      </c>
      <c r="BP2601" s="16"/>
    </row>
    <row r="2602" spans="1:68" x14ac:dyDescent="0.45">
      <c r="A2602" s="1">
        <v>2008</v>
      </c>
      <c r="B2602" s="1">
        <v>4</v>
      </c>
      <c r="C2602" s="1">
        <v>18</v>
      </c>
      <c r="D2602" s="1">
        <v>20</v>
      </c>
      <c r="E2602" s="1">
        <v>13.7</v>
      </c>
      <c r="F2602" s="1">
        <v>0</v>
      </c>
      <c r="G2602" s="4"/>
      <c r="H2602" s="4"/>
      <c r="Q2602" s="1">
        <v>17</v>
      </c>
      <c r="R2602" s="6">
        <f t="shared" si="3466"/>
        <v>0.20170079999999999</v>
      </c>
      <c r="S2602" s="6">
        <f t="shared" si="3467"/>
        <v>0.78259910399999988</v>
      </c>
      <c r="T2602" s="6">
        <f t="shared" si="3468"/>
        <v>1.9564977599999998</v>
      </c>
      <c r="U2602" s="6">
        <f t="shared" si="3469"/>
        <v>2.7390968639999995</v>
      </c>
      <c r="V2602" s="6">
        <f t="shared" si="3470"/>
        <v>3.9129955199999995</v>
      </c>
      <c r="W2602" s="6">
        <f t="shared" si="3471"/>
        <v>4.6955946239999999</v>
      </c>
      <c r="X2602" s="17"/>
      <c r="Y2602" s="17"/>
      <c r="Z2602" s="17"/>
      <c r="AA2602" s="17"/>
      <c r="AB2602" s="17"/>
      <c r="AC2602" s="17"/>
      <c r="AE2602" s="16"/>
      <c r="AF2602" s="16"/>
      <c r="AG2602" s="16"/>
      <c r="AH2602" s="16"/>
      <c r="AI2602" s="16"/>
      <c r="AJ2602" s="16"/>
      <c r="AL2602" s="16"/>
      <c r="AM2602" s="16"/>
      <c r="AN2602" s="16"/>
      <c r="AO2602" s="16"/>
      <c r="AP2602" s="16"/>
      <c r="AQ2602" s="16"/>
      <c r="BI2602" s="1">
        <v>19</v>
      </c>
      <c r="BJ2602" s="6">
        <f>SUM($R$5:R2604)-$AB$2</f>
        <v>174.0350169999999</v>
      </c>
      <c r="BK2602" s="6">
        <f>SUM($R$5:S2604)-$AB$2</f>
        <v>874.63213296000106</v>
      </c>
      <c r="BL2602" s="6">
        <f>SUM($R$5:T2604)-$AB$2</f>
        <v>2626.1249228599931</v>
      </c>
      <c r="BM2602" s="6">
        <f>SUM($R$5:U2604)-$AB$2</f>
        <v>5078.214828720008</v>
      </c>
      <c r="BN2602" s="6">
        <f>SUM($R$5:V2604)-$AB$2</f>
        <v>8581.2004085200133</v>
      </c>
      <c r="BO2602" s="6">
        <f>SUM($R$5:W2604)-$AB$2</f>
        <v>12784.783104279999</v>
      </c>
      <c r="BP2602" s="16"/>
    </row>
    <row r="2603" spans="1:68" x14ac:dyDescent="0.45">
      <c r="A2603" s="1">
        <v>2008</v>
      </c>
      <c r="B2603" s="1">
        <v>4</v>
      </c>
      <c r="C2603" s="1">
        <v>18</v>
      </c>
      <c r="D2603" s="1">
        <v>21</v>
      </c>
      <c r="E2603" s="1">
        <v>13.8</v>
      </c>
      <c r="F2603" s="1">
        <v>0</v>
      </c>
      <c r="G2603" s="4"/>
      <c r="H2603" s="4"/>
      <c r="Q2603" s="1">
        <v>18</v>
      </c>
      <c r="R2603" s="6">
        <f t="shared" si="3466"/>
        <v>0.11112219999999999</v>
      </c>
      <c r="S2603" s="6">
        <f t="shared" si="3467"/>
        <v>0.43115413599999991</v>
      </c>
      <c r="T2603" s="6">
        <f t="shared" si="3468"/>
        <v>1.0778853399999999</v>
      </c>
      <c r="U2603" s="6">
        <f t="shared" si="3469"/>
        <v>1.5090394759999999</v>
      </c>
      <c r="V2603" s="6">
        <f t="shared" si="3470"/>
        <v>2.1557706799999998</v>
      </c>
      <c r="W2603" s="6">
        <f t="shared" si="3471"/>
        <v>2.5869248159999998</v>
      </c>
      <c r="X2603" s="17"/>
      <c r="Y2603" s="17"/>
      <c r="Z2603" s="17"/>
      <c r="AA2603" s="17"/>
      <c r="AB2603" s="17"/>
      <c r="AC2603" s="17"/>
      <c r="AE2603" s="16"/>
      <c r="AF2603" s="16"/>
      <c r="AG2603" s="16"/>
      <c r="AH2603" s="16"/>
      <c r="AI2603" s="16"/>
      <c r="AJ2603" s="16"/>
      <c r="AL2603" s="16"/>
      <c r="AM2603" s="16"/>
      <c r="AN2603" s="16"/>
      <c r="AO2603" s="16"/>
      <c r="AP2603" s="16"/>
      <c r="AQ2603" s="16"/>
      <c r="BI2603" s="1">
        <v>20</v>
      </c>
      <c r="BJ2603" s="6">
        <f>SUM($R$5:R2605)-$AB$2</f>
        <v>174.0350169999999</v>
      </c>
      <c r="BK2603" s="6">
        <f>SUM($R$5:S2605)-$AB$2</f>
        <v>874.63213296000106</v>
      </c>
      <c r="BL2603" s="6">
        <f>SUM($R$5:T2605)-$AB$2</f>
        <v>2626.1249228599931</v>
      </c>
      <c r="BM2603" s="6">
        <f>SUM($R$5:U2605)-$AB$2</f>
        <v>5078.214828720008</v>
      </c>
      <c r="BN2603" s="6">
        <f>SUM($R$5:V2605)-$AB$2</f>
        <v>8581.2004085200133</v>
      </c>
      <c r="BO2603" s="6">
        <f>SUM($R$5:W2605)-$AB$2</f>
        <v>12784.783104279999</v>
      </c>
      <c r="BP2603" s="16"/>
    </row>
    <row r="2604" spans="1:68" x14ac:dyDescent="0.45">
      <c r="A2604" s="1">
        <v>2008</v>
      </c>
      <c r="B2604" s="1">
        <v>4</v>
      </c>
      <c r="C2604" s="1">
        <v>18</v>
      </c>
      <c r="D2604" s="1">
        <v>22</v>
      </c>
      <c r="E2604" s="1">
        <v>14.1</v>
      </c>
      <c r="F2604" s="1">
        <v>0</v>
      </c>
      <c r="G2604" s="4"/>
      <c r="H2604" s="4"/>
      <c r="Q2604" s="1">
        <v>19</v>
      </c>
      <c r="R2604" s="6">
        <f t="shared" si="3466"/>
        <v>4.4079999999999998E-4</v>
      </c>
      <c r="S2604" s="6">
        <f t="shared" si="3467"/>
        <v>1.7103039999999997E-3</v>
      </c>
      <c r="T2604" s="6">
        <f t="shared" si="3468"/>
        <v>4.2757599999999991E-3</v>
      </c>
      <c r="U2604" s="6">
        <f t="shared" si="3469"/>
        <v>5.9860640000000001E-3</v>
      </c>
      <c r="V2604" s="6">
        <f t="shared" si="3470"/>
        <v>8.5515199999999982E-3</v>
      </c>
      <c r="W2604" s="6">
        <f t="shared" si="3471"/>
        <v>1.0261823999999999E-2</v>
      </c>
      <c r="X2604" s="17"/>
      <c r="Y2604" s="17"/>
      <c r="Z2604" s="17"/>
      <c r="AA2604" s="17"/>
      <c r="AB2604" s="17"/>
      <c r="AC2604" s="17"/>
      <c r="AE2604" s="16"/>
      <c r="AF2604" s="16"/>
      <c r="AG2604" s="16"/>
      <c r="AH2604" s="16"/>
      <c r="AI2604" s="16"/>
      <c r="AJ2604" s="16"/>
      <c r="AL2604" s="16"/>
      <c r="AM2604" s="16"/>
      <c r="AN2604" s="16"/>
      <c r="AO2604" s="16"/>
      <c r="AP2604" s="16"/>
      <c r="AQ2604" s="16"/>
      <c r="BI2604" s="1">
        <v>21</v>
      </c>
      <c r="BJ2604" s="6">
        <f>SUM($R$5:R2606)-$AB$2</f>
        <v>174.0350169999999</v>
      </c>
      <c r="BK2604" s="6">
        <f>SUM($R$5:S2606)-$AB$2</f>
        <v>874.63213296000106</v>
      </c>
      <c r="BL2604" s="6">
        <f>SUM($R$5:T2606)-$AB$2</f>
        <v>2626.1249228599931</v>
      </c>
      <c r="BM2604" s="6">
        <f>SUM($R$5:U2606)-$AB$2</f>
        <v>5078.214828720008</v>
      </c>
      <c r="BN2604" s="6">
        <f>SUM($R$5:V2606)-$AB$2</f>
        <v>8581.2004085200133</v>
      </c>
      <c r="BO2604" s="6">
        <f>SUM($R$5:W2606)-$AB$2</f>
        <v>12784.783104279999</v>
      </c>
      <c r="BP2604" s="16"/>
    </row>
    <row r="2605" spans="1:68" x14ac:dyDescent="0.45">
      <c r="A2605" s="1">
        <v>2008</v>
      </c>
      <c r="B2605" s="1">
        <v>4</v>
      </c>
      <c r="C2605" s="1">
        <v>18</v>
      </c>
      <c r="D2605" s="1">
        <v>23</v>
      </c>
      <c r="E2605" s="1">
        <v>14.2</v>
      </c>
      <c r="F2605" s="1">
        <v>0</v>
      </c>
      <c r="G2605" s="4"/>
      <c r="H2605" s="4"/>
      <c r="Q2605" s="1">
        <v>20</v>
      </c>
      <c r="R2605" s="6">
        <f t="shared" si="3466"/>
        <v>0</v>
      </c>
      <c r="S2605" s="6">
        <f t="shared" si="3467"/>
        <v>0</v>
      </c>
      <c r="T2605" s="6">
        <f t="shared" si="3468"/>
        <v>0</v>
      </c>
      <c r="U2605" s="6">
        <f t="shared" si="3469"/>
        <v>0</v>
      </c>
      <c r="V2605" s="6">
        <f t="shared" si="3470"/>
        <v>0</v>
      </c>
      <c r="W2605" s="6">
        <f t="shared" si="3471"/>
        <v>0</v>
      </c>
      <c r="X2605" s="17"/>
      <c r="Y2605" s="17"/>
      <c r="Z2605" s="17"/>
      <c r="AA2605" s="17"/>
      <c r="AB2605" s="17"/>
      <c r="AC2605" s="17"/>
      <c r="AE2605" s="16"/>
      <c r="AF2605" s="16"/>
      <c r="AG2605" s="16"/>
      <c r="AH2605" s="16"/>
      <c r="AI2605" s="16"/>
      <c r="AJ2605" s="16"/>
      <c r="AL2605" s="16"/>
      <c r="AM2605" s="16"/>
      <c r="AN2605" s="16"/>
      <c r="AO2605" s="16"/>
      <c r="AP2605" s="16"/>
      <c r="AQ2605" s="16"/>
      <c r="BI2605" s="1">
        <v>22</v>
      </c>
      <c r="BJ2605" s="6">
        <f>SUM($R$5:R2607)-$AB$2</f>
        <v>174.0350169999999</v>
      </c>
      <c r="BK2605" s="6">
        <f>SUM($R$5:S2607)-$AB$2</f>
        <v>874.63213296000106</v>
      </c>
      <c r="BL2605" s="6">
        <f>SUM($R$5:T2607)-$AB$2</f>
        <v>2626.1249228599931</v>
      </c>
      <c r="BM2605" s="6">
        <f>SUM($R$5:U2607)-$AB$2</f>
        <v>5078.214828720008</v>
      </c>
      <c r="BN2605" s="6">
        <f>SUM($R$5:V2607)-$AB$2</f>
        <v>8581.2004085200133</v>
      </c>
      <c r="BO2605" s="6">
        <f>SUM($R$5:W2607)-$AB$2</f>
        <v>12784.783104279999</v>
      </c>
      <c r="BP2605" s="16"/>
    </row>
    <row r="2606" spans="1:68" x14ac:dyDescent="0.45">
      <c r="A2606" s="1">
        <v>2008</v>
      </c>
      <c r="B2606" s="1">
        <v>4</v>
      </c>
      <c r="C2606" s="1">
        <v>19</v>
      </c>
      <c r="D2606" s="1">
        <v>0</v>
      </c>
      <c r="E2606" s="1">
        <v>14.2</v>
      </c>
      <c r="F2606" s="1">
        <v>0</v>
      </c>
      <c r="G2606" s="4"/>
      <c r="H2606" s="4"/>
      <c r="Q2606" s="1">
        <v>21</v>
      </c>
      <c r="R2606" s="6">
        <f t="shared" si="3466"/>
        <v>0</v>
      </c>
      <c r="S2606" s="6">
        <f t="shared" si="3467"/>
        <v>0</v>
      </c>
      <c r="T2606" s="6">
        <f t="shared" si="3468"/>
        <v>0</v>
      </c>
      <c r="U2606" s="6">
        <f t="shared" si="3469"/>
        <v>0</v>
      </c>
      <c r="V2606" s="6">
        <f t="shared" si="3470"/>
        <v>0</v>
      </c>
      <c r="W2606" s="6">
        <f t="shared" si="3471"/>
        <v>0</v>
      </c>
      <c r="X2606" s="17"/>
      <c r="Y2606" s="17"/>
      <c r="Z2606" s="17"/>
      <c r="AA2606" s="17"/>
      <c r="AB2606" s="17"/>
      <c r="AC2606" s="17"/>
      <c r="AE2606" s="16"/>
      <c r="AF2606" s="16"/>
      <c r="AG2606" s="16"/>
      <c r="AH2606" s="16"/>
      <c r="AI2606" s="16"/>
      <c r="AJ2606" s="16"/>
      <c r="AL2606" s="16"/>
      <c r="AM2606" s="16"/>
      <c r="AN2606" s="16"/>
      <c r="AO2606" s="16"/>
      <c r="AP2606" s="16"/>
      <c r="AQ2606" s="16"/>
      <c r="BI2606" s="1">
        <v>23</v>
      </c>
      <c r="BJ2606" s="6">
        <f>SUM($R$5:R2608)-$AB$2</f>
        <v>174.0350169999999</v>
      </c>
      <c r="BK2606" s="6">
        <f>SUM($R$5:S2608)-$AB$2</f>
        <v>874.63213296000106</v>
      </c>
      <c r="BL2606" s="6">
        <f>SUM($R$5:T2608)-$AB$2</f>
        <v>2626.1249228599931</v>
      </c>
      <c r="BM2606" s="6">
        <f>SUM($R$5:U2608)-$AB$2</f>
        <v>5078.214828720008</v>
      </c>
      <c r="BN2606" s="6">
        <f>SUM($R$5:V2608)-$AB$2</f>
        <v>8581.2004085200133</v>
      </c>
      <c r="BO2606" s="6">
        <f>SUM($R$5:W2608)-$AB$2</f>
        <v>12784.783104279999</v>
      </c>
      <c r="BP2606" s="16"/>
    </row>
    <row r="2607" spans="1:68" x14ac:dyDescent="0.45">
      <c r="A2607" s="1">
        <v>2008</v>
      </c>
      <c r="B2607" s="1">
        <v>4</v>
      </c>
      <c r="C2607" s="1">
        <v>19</v>
      </c>
      <c r="D2607" s="1">
        <v>1</v>
      </c>
      <c r="E2607" s="1">
        <v>14.3</v>
      </c>
      <c r="F2607" s="1">
        <v>0</v>
      </c>
      <c r="G2607" s="4"/>
      <c r="H2607" s="4"/>
      <c r="Q2607" s="1">
        <v>22</v>
      </c>
      <c r="R2607" s="6">
        <f t="shared" si="3466"/>
        <v>0</v>
      </c>
      <c r="S2607" s="6">
        <f t="shared" si="3467"/>
        <v>0</v>
      </c>
      <c r="T2607" s="6">
        <f t="shared" si="3468"/>
        <v>0</v>
      </c>
      <c r="U2607" s="6">
        <f t="shared" si="3469"/>
        <v>0</v>
      </c>
      <c r="V2607" s="6">
        <f t="shared" si="3470"/>
        <v>0</v>
      </c>
      <c r="W2607" s="6">
        <f t="shared" si="3471"/>
        <v>0</v>
      </c>
      <c r="X2607" s="17"/>
      <c r="Y2607" s="17"/>
      <c r="Z2607" s="17"/>
      <c r="AA2607" s="17"/>
      <c r="AB2607" s="17"/>
      <c r="AC2607" s="17"/>
      <c r="AE2607" s="16"/>
      <c r="AF2607" s="16"/>
      <c r="AG2607" s="16"/>
      <c r="AH2607" s="16"/>
      <c r="AI2607" s="16"/>
      <c r="AJ2607" s="16"/>
      <c r="AL2607" s="16"/>
      <c r="AM2607" s="16"/>
      <c r="AN2607" s="16"/>
      <c r="AO2607" s="16"/>
      <c r="AP2607" s="16"/>
      <c r="AQ2607" s="16"/>
      <c r="BI2607" s="1">
        <v>0</v>
      </c>
      <c r="BJ2607" s="6">
        <f t="shared" ref="BJ2607" si="3502">R2609-$AB$2</f>
        <v>-6.53125</v>
      </c>
      <c r="BK2607" s="6">
        <f t="shared" ref="BK2607" si="3503">S2609-$AB$2</f>
        <v>-6.53125</v>
      </c>
      <c r="BL2607" s="6">
        <f t="shared" ref="BL2607" si="3504">T2609-$AB$2</f>
        <v>-6.53125</v>
      </c>
      <c r="BM2607" s="6">
        <f t="shared" ref="BM2607" si="3505">U2609-$AB$2</f>
        <v>-6.53125</v>
      </c>
      <c r="BN2607" s="6">
        <f t="shared" ref="BN2607" si="3506">V2609-$AB$2</f>
        <v>-6.53125</v>
      </c>
      <c r="BO2607" s="6">
        <f t="shared" ref="BO2607" si="3507">W2609-$AB$2</f>
        <v>-6.53125</v>
      </c>
      <c r="BP2607" s="16">
        <v>110</v>
      </c>
    </row>
    <row r="2608" spans="1:68" x14ac:dyDescent="0.45">
      <c r="A2608" s="1">
        <v>2008</v>
      </c>
      <c r="B2608" s="1">
        <v>4</v>
      </c>
      <c r="C2608" s="1">
        <v>19</v>
      </c>
      <c r="D2608" s="1">
        <v>2</v>
      </c>
      <c r="E2608" s="1">
        <v>14.3</v>
      </c>
      <c r="F2608" s="1">
        <v>0</v>
      </c>
      <c r="G2608" s="4"/>
      <c r="H2608" s="4"/>
      <c r="Q2608" s="1">
        <v>23</v>
      </c>
      <c r="R2608" s="6">
        <f t="shared" si="3466"/>
        <v>0</v>
      </c>
      <c r="S2608" s="6">
        <f t="shared" si="3467"/>
        <v>0</v>
      </c>
      <c r="T2608" s="6">
        <f t="shared" si="3468"/>
        <v>0</v>
      </c>
      <c r="U2608" s="6">
        <f t="shared" si="3469"/>
        <v>0</v>
      </c>
      <c r="V2608" s="6">
        <f t="shared" si="3470"/>
        <v>0</v>
      </c>
      <c r="W2608" s="6">
        <f t="shared" si="3471"/>
        <v>0</v>
      </c>
      <c r="X2608" s="17"/>
      <c r="Y2608" s="17"/>
      <c r="Z2608" s="17"/>
      <c r="AA2608" s="17"/>
      <c r="AB2608" s="17"/>
      <c r="AC2608" s="17"/>
      <c r="AE2608" s="16"/>
      <c r="AF2608" s="16"/>
      <c r="AG2608" s="16"/>
      <c r="AH2608" s="16"/>
      <c r="AI2608" s="16"/>
      <c r="AJ2608" s="16"/>
      <c r="AL2608" s="16"/>
      <c r="AM2608" s="16"/>
      <c r="AN2608" s="16"/>
      <c r="AO2608" s="16"/>
      <c r="AP2608" s="16"/>
      <c r="AQ2608" s="16"/>
      <c r="BI2608" s="1">
        <v>1</v>
      </c>
      <c r="BJ2608" s="6">
        <f>SUM($R$5:R2610)-$AB$2</f>
        <v>174.0350169999999</v>
      </c>
      <c r="BK2608" s="6">
        <f>SUM($R$5:S2610)-$AB$2</f>
        <v>874.63213296000106</v>
      </c>
      <c r="BL2608" s="6">
        <f>SUM($R$5:T2610)-$AB$2</f>
        <v>2626.1249228599931</v>
      </c>
      <c r="BM2608" s="6">
        <f>SUM($R$5:U2610)-$AB$2</f>
        <v>5078.214828720008</v>
      </c>
      <c r="BN2608" s="6">
        <f>SUM($R$5:V2610)-$AB$2</f>
        <v>8581.2004085200133</v>
      </c>
      <c r="BO2608" s="6">
        <f>SUM($R$5:W2610)-$AB$2</f>
        <v>12784.783104279999</v>
      </c>
      <c r="BP2608" s="16"/>
    </row>
    <row r="2609" spans="1:68" x14ac:dyDescent="0.45">
      <c r="A2609" s="1">
        <v>2008</v>
      </c>
      <c r="B2609" s="1">
        <v>4</v>
      </c>
      <c r="C2609" s="1">
        <v>19</v>
      </c>
      <c r="D2609" s="1">
        <v>3</v>
      </c>
      <c r="E2609" s="1">
        <v>13.2</v>
      </c>
      <c r="F2609" s="1">
        <v>0</v>
      </c>
      <c r="G2609" s="4"/>
      <c r="H2609" s="4"/>
      <c r="Q2609" s="1">
        <v>0</v>
      </c>
      <c r="R2609" s="6">
        <f t="shared" si="3466"/>
        <v>0</v>
      </c>
      <c r="S2609" s="6">
        <f t="shared" si="3467"/>
        <v>0</v>
      </c>
      <c r="T2609" s="6">
        <f t="shared" si="3468"/>
        <v>0</v>
      </c>
      <c r="U2609" s="6">
        <f t="shared" si="3469"/>
        <v>0</v>
      </c>
      <c r="V2609" s="6">
        <f t="shared" si="3470"/>
        <v>0</v>
      </c>
      <c r="W2609" s="6">
        <f t="shared" si="3471"/>
        <v>0</v>
      </c>
      <c r="X2609" s="17"/>
      <c r="Y2609" s="17"/>
      <c r="Z2609" s="17"/>
      <c r="AA2609" s="17"/>
      <c r="AB2609" s="17"/>
      <c r="AC2609" s="17"/>
      <c r="AE2609" s="16"/>
      <c r="AF2609" s="16"/>
      <c r="AG2609" s="16"/>
      <c r="AH2609" s="16"/>
      <c r="AI2609" s="16"/>
      <c r="AJ2609" s="16"/>
      <c r="AL2609" s="16"/>
      <c r="AM2609" s="16"/>
      <c r="AN2609" s="16"/>
      <c r="AO2609" s="16"/>
      <c r="AP2609" s="16"/>
      <c r="AQ2609" s="16"/>
      <c r="BI2609" s="1">
        <v>2</v>
      </c>
      <c r="BJ2609" s="6">
        <f>SUM($R$5:R2611)-$AB$2</f>
        <v>174.0350169999999</v>
      </c>
      <c r="BK2609" s="6">
        <f>SUM($R$5:S2611)-$AB$2</f>
        <v>874.63213296000106</v>
      </c>
      <c r="BL2609" s="6">
        <f>SUM($R$5:T2611)-$AB$2</f>
        <v>2626.1249228599931</v>
      </c>
      <c r="BM2609" s="6">
        <f>SUM($R$5:U2611)-$AB$2</f>
        <v>5078.214828720008</v>
      </c>
      <c r="BN2609" s="6">
        <f>SUM($R$5:V2611)-$AB$2</f>
        <v>8581.2004085200133</v>
      </c>
      <c r="BO2609" s="6">
        <f>SUM($R$5:W2611)-$AB$2</f>
        <v>12784.783104279999</v>
      </c>
      <c r="BP2609" s="16"/>
    </row>
    <row r="2610" spans="1:68" x14ac:dyDescent="0.45">
      <c r="A2610" s="1">
        <v>2008</v>
      </c>
      <c r="B2610" s="1">
        <v>4</v>
      </c>
      <c r="C2610" s="1">
        <v>19</v>
      </c>
      <c r="D2610" s="1">
        <v>4</v>
      </c>
      <c r="E2610" s="1">
        <v>12.9</v>
      </c>
      <c r="F2610" s="1">
        <v>0</v>
      </c>
      <c r="G2610" s="4"/>
      <c r="H2610" s="4"/>
      <c r="Q2610" s="1">
        <v>1</v>
      </c>
      <c r="R2610" s="6">
        <f t="shared" si="3466"/>
        <v>0</v>
      </c>
      <c r="S2610" s="6">
        <f t="shared" si="3467"/>
        <v>0</v>
      </c>
      <c r="T2610" s="6">
        <f t="shared" si="3468"/>
        <v>0</v>
      </c>
      <c r="U2610" s="6">
        <f t="shared" si="3469"/>
        <v>0</v>
      </c>
      <c r="V2610" s="6">
        <f t="shared" si="3470"/>
        <v>0</v>
      </c>
      <c r="W2610" s="6">
        <f t="shared" si="3471"/>
        <v>0</v>
      </c>
      <c r="X2610" s="17"/>
      <c r="Y2610" s="17"/>
      <c r="Z2610" s="17"/>
      <c r="AA2610" s="17"/>
      <c r="AB2610" s="17"/>
      <c r="AC2610" s="17"/>
      <c r="AE2610" s="16"/>
      <c r="AF2610" s="16"/>
      <c r="AG2610" s="16"/>
      <c r="AH2610" s="16"/>
      <c r="AI2610" s="16"/>
      <c r="AJ2610" s="16"/>
      <c r="AL2610" s="16"/>
      <c r="AM2610" s="16"/>
      <c r="AN2610" s="16"/>
      <c r="AO2610" s="16"/>
      <c r="AP2610" s="16"/>
      <c r="AQ2610" s="16"/>
      <c r="BI2610" s="1">
        <v>3</v>
      </c>
      <c r="BJ2610" s="6">
        <f>SUM($R$5:R2612)-$AB$2</f>
        <v>174.0350169999999</v>
      </c>
      <c r="BK2610" s="6">
        <f>SUM($R$5:S2612)-$AB$2</f>
        <v>874.63213296000106</v>
      </c>
      <c r="BL2610" s="6">
        <f>SUM($R$5:T2612)-$AB$2</f>
        <v>2626.1249228599931</v>
      </c>
      <c r="BM2610" s="6">
        <f>SUM($R$5:U2612)-$AB$2</f>
        <v>5078.214828720008</v>
      </c>
      <c r="BN2610" s="6">
        <f>SUM($R$5:V2612)-$AB$2</f>
        <v>8581.2004085200133</v>
      </c>
      <c r="BO2610" s="6">
        <f>SUM($R$5:W2612)-$AB$2</f>
        <v>12784.783104279999</v>
      </c>
      <c r="BP2610" s="16"/>
    </row>
    <row r="2611" spans="1:68" x14ac:dyDescent="0.45">
      <c r="A2611" s="1">
        <v>2008</v>
      </c>
      <c r="B2611" s="1">
        <v>4</v>
      </c>
      <c r="C2611" s="1">
        <v>19</v>
      </c>
      <c r="D2611" s="1">
        <v>5</v>
      </c>
      <c r="E2611" s="1">
        <v>12.6</v>
      </c>
      <c r="F2611" s="1">
        <v>0</v>
      </c>
      <c r="G2611" s="4"/>
      <c r="H2611" s="4"/>
      <c r="Q2611" s="1">
        <v>2</v>
      </c>
      <c r="R2611" s="6">
        <f t="shared" si="3466"/>
        <v>0</v>
      </c>
      <c r="S2611" s="6">
        <f t="shared" si="3467"/>
        <v>0</v>
      </c>
      <c r="T2611" s="6">
        <f t="shared" si="3468"/>
        <v>0</v>
      </c>
      <c r="U2611" s="6">
        <f t="shared" si="3469"/>
        <v>0</v>
      </c>
      <c r="V2611" s="6">
        <f t="shared" si="3470"/>
        <v>0</v>
      </c>
      <c r="W2611" s="6">
        <f t="shared" si="3471"/>
        <v>0</v>
      </c>
      <c r="X2611" s="17"/>
      <c r="Y2611" s="17"/>
      <c r="Z2611" s="17"/>
      <c r="AA2611" s="17"/>
      <c r="AB2611" s="17"/>
      <c r="AC2611" s="17"/>
      <c r="AE2611" s="16"/>
      <c r="AF2611" s="16"/>
      <c r="AG2611" s="16"/>
      <c r="AH2611" s="16"/>
      <c r="AI2611" s="16"/>
      <c r="AJ2611" s="16"/>
      <c r="AL2611" s="16"/>
      <c r="AM2611" s="16"/>
      <c r="AN2611" s="16"/>
      <c r="AO2611" s="16"/>
      <c r="AP2611" s="16"/>
      <c r="AQ2611" s="16"/>
      <c r="BI2611" s="1">
        <v>4</v>
      </c>
      <c r="BJ2611" s="6">
        <f>SUM($R$5:R2613)-$AB$2</f>
        <v>174.0350169999999</v>
      </c>
      <c r="BK2611" s="6">
        <f>SUM($R$5:S2613)-$AB$2</f>
        <v>874.63213296000106</v>
      </c>
      <c r="BL2611" s="6">
        <f>SUM($R$5:T2613)-$AB$2</f>
        <v>2626.1249228599931</v>
      </c>
      <c r="BM2611" s="6">
        <f>SUM($R$5:U2613)-$AB$2</f>
        <v>5078.214828720008</v>
      </c>
      <c r="BN2611" s="6">
        <f>SUM($R$5:V2613)-$AB$2</f>
        <v>8581.2004085200133</v>
      </c>
      <c r="BO2611" s="6">
        <f>SUM($R$5:W2613)-$AB$2</f>
        <v>12784.783104279999</v>
      </c>
      <c r="BP2611" s="16"/>
    </row>
    <row r="2612" spans="1:68" x14ac:dyDescent="0.45">
      <c r="A2612" s="1">
        <v>2008</v>
      </c>
      <c r="B2612" s="1">
        <v>4</v>
      </c>
      <c r="C2612" s="1">
        <v>19</v>
      </c>
      <c r="D2612" s="1">
        <v>6</v>
      </c>
      <c r="E2612" s="1">
        <v>12.7</v>
      </c>
      <c r="F2612" s="1">
        <v>0</v>
      </c>
      <c r="G2612" s="4"/>
      <c r="H2612" s="4"/>
      <c r="Q2612" s="1">
        <v>3</v>
      </c>
      <c r="R2612" s="6">
        <f t="shared" si="3466"/>
        <v>0</v>
      </c>
      <c r="S2612" s="6">
        <f t="shared" si="3467"/>
        <v>0</v>
      </c>
      <c r="T2612" s="6">
        <f t="shared" si="3468"/>
        <v>0</v>
      </c>
      <c r="U2612" s="6">
        <f t="shared" si="3469"/>
        <v>0</v>
      </c>
      <c r="V2612" s="6">
        <f t="shared" si="3470"/>
        <v>0</v>
      </c>
      <c r="W2612" s="6">
        <f t="shared" si="3471"/>
        <v>0</v>
      </c>
      <c r="X2612" s="17"/>
      <c r="Y2612" s="17"/>
      <c r="Z2612" s="17"/>
      <c r="AA2612" s="17"/>
      <c r="AB2612" s="17"/>
      <c r="AC2612" s="17"/>
      <c r="AE2612" s="16"/>
      <c r="AF2612" s="16"/>
      <c r="AG2612" s="16"/>
      <c r="AH2612" s="16"/>
      <c r="AI2612" s="16"/>
      <c r="AJ2612" s="16"/>
      <c r="AL2612" s="16"/>
      <c r="AM2612" s="16"/>
      <c r="AN2612" s="16"/>
      <c r="AO2612" s="16"/>
      <c r="AP2612" s="16"/>
      <c r="AQ2612" s="16"/>
      <c r="BI2612" s="1">
        <v>5</v>
      </c>
      <c r="BJ2612" s="6">
        <f>SUM($R$5:R2614)-$AB$2</f>
        <v>174.0350169999999</v>
      </c>
      <c r="BK2612" s="6">
        <f>SUM($R$5:S2614)-$AB$2</f>
        <v>874.63213296000106</v>
      </c>
      <c r="BL2612" s="6">
        <f>SUM($R$5:T2614)-$AB$2</f>
        <v>2626.1249228599931</v>
      </c>
      <c r="BM2612" s="6">
        <f>SUM($R$5:U2614)-$AB$2</f>
        <v>5078.214828720008</v>
      </c>
      <c r="BN2612" s="6">
        <f>SUM($R$5:V2614)-$AB$2</f>
        <v>8581.2004085200133</v>
      </c>
      <c r="BO2612" s="6">
        <f>SUM($R$5:W2614)-$AB$2</f>
        <v>12784.783104279999</v>
      </c>
      <c r="BP2612" s="16"/>
    </row>
    <row r="2613" spans="1:68" x14ac:dyDescent="0.45">
      <c r="A2613" s="1">
        <v>2008</v>
      </c>
      <c r="B2613" s="1">
        <v>4</v>
      </c>
      <c r="C2613" s="1">
        <v>19</v>
      </c>
      <c r="D2613" s="1">
        <v>7</v>
      </c>
      <c r="E2613" s="1">
        <v>12.9</v>
      </c>
      <c r="F2613" s="1">
        <v>0.25</v>
      </c>
      <c r="G2613" s="4"/>
      <c r="H2613" s="4"/>
      <c r="Q2613" s="1">
        <v>4</v>
      </c>
      <c r="R2613" s="6">
        <f t="shared" si="3466"/>
        <v>0</v>
      </c>
      <c r="S2613" s="6">
        <f t="shared" si="3467"/>
        <v>0</v>
      </c>
      <c r="T2613" s="6">
        <f t="shared" si="3468"/>
        <v>0</v>
      </c>
      <c r="U2613" s="6">
        <f t="shared" si="3469"/>
        <v>0</v>
      </c>
      <c r="V2613" s="6">
        <f t="shared" si="3470"/>
        <v>0</v>
      </c>
      <c r="W2613" s="6">
        <f t="shared" si="3471"/>
        <v>0</v>
      </c>
      <c r="X2613" s="17"/>
      <c r="Y2613" s="17"/>
      <c r="Z2613" s="17"/>
      <c r="AA2613" s="17"/>
      <c r="AB2613" s="17"/>
      <c r="AC2613" s="17"/>
      <c r="AE2613" s="16"/>
      <c r="AF2613" s="16"/>
      <c r="AG2613" s="16"/>
      <c r="AH2613" s="16"/>
      <c r="AI2613" s="16"/>
      <c r="AJ2613" s="16"/>
      <c r="AL2613" s="16"/>
      <c r="AM2613" s="16"/>
      <c r="AN2613" s="16"/>
      <c r="AO2613" s="16"/>
      <c r="AP2613" s="16"/>
      <c r="AQ2613" s="16"/>
      <c r="BI2613" s="1">
        <v>6</v>
      </c>
      <c r="BJ2613" s="6">
        <f>SUM($R$5:R2615)-$AB$2</f>
        <v>174.0350169999999</v>
      </c>
      <c r="BK2613" s="6">
        <f>SUM($R$5:S2615)-$AB$2</f>
        <v>874.63213296000106</v>
      </c>
      <c r="BL2613" s="6">
        <f>SUM($R$5:T2615)-$AB$2</f>
        <v>2626.1249228599931</v>
      </c>
      <c r="BM2613" s="6">
        <f>SUM($R$5:U2615)-$AB$2</f>
        <v>5078.214828720008</v>
      </c>
      <c r="BN2613" s="6">
        <f>SUM($R$5:V2615)-$AB$2</f>
        <v>8581.2004085200133</v>
      </c>
      <c r="BO2613" s="6">
        <f>SUM($R$5:W2615)-$AB$2</f>
        <v>12784.783104279999</v>
      </c>
      <c r="BP2613" s="16"/>
    </row>
    <row r="2614" spans="1:68" x14ac:dyDescent="0.45">
      <c r="A2614" s="1">
        <v>2008</v>
      </c>
      <c r="B2614" s="1">
        <v>4</v>
      </c>
      <c r="C2614" s="1">
        <v>19</v>
      </c>
      <c r="D2614" s="1">
        <v>8</v>
      </c>
      <c r="E2614" s="1">
        <v>13.6</v>
      </c>
      <c r="F2614" s="1">
        <v>52.2</v>
      </c>
      <c r="G2614" s="4"/>
      <c r="H2614" s="4"/>
      <c r="Q2614" s="1">
        <v>5</v>
      </c>
      <c r="R2614" s="6">
        <f t="shared" si="3466"/>
        <v>0</v>
      </c>
      <c r="S2614" s="6">
        <f t="shared" si="3467"/>
        <v>0</v>
      </c>
      <c r="T2614" s="6">
        <f t="shared" si="3468"/>
        <v>0</v>
      </c>
      <c r="U2614" s="6">
        <f t="shared" si="3469"/>
        <v>0</v>
      </c>
      <c r="V2614" s="6">
        <f t="shared" si="3470"/>
        <v>0</v>
      </c>
      <c r="W2614" s="6">
        <f t="shared" si="3471"/>
        <v>0</v>
      </c>
      <c r="X2614" s="17"/>
      <c r="Y2614" s="17"/>
      <c r="Z2614" s="17"/>
      <c r="AA2614" s="17"/>
      <c r="AB2614" s="17"/>
      <c r="AC2614" s="17"/>
      <c r="AE2614" s="16"/>
      <c r="AF2614" s="16"/>
      <c r="AG2614" s="16"/>
      <c r="AH2614" s="16"/>
      <c r="AI2614" s="16"/>
      <c r="AJ2614" s="16"/>
      <c r="AL2614" s="16"/>
      <c r="AM2614" s="16"/>
      <c r="AN2614" s="16"/>
      <c r="AO2614" s="16"/>
      <c r="AP2614" s="16"/>
      <c r="AQ2614" s="16"/>
      <c r="BI2614" s="1">
        <v>7</v>
      </c>
      <c r="BJ2614" s="6">
        <f>SUM($R$5:R2616)-$AB$2</f>
        <v>174.0351619999999</v>
      </c>
      <c r="BK2614" s="6">
        <f>SUM($R$5:S2616)-$AB$2</f>
        <v>874.632840560001</v>
      </c>
      <c r="BL2614" s="6">
        <f>SUM($R$5:T2616)-$AB$2</f>
        <v>2626.1270369599933</v>
      </c>
      <c r="BM2614" s="6">
        <f>SUM($R$5:U2616)-$AB$2</f>
        <v>5078.2189119200075</v>
      </c>
      <c r="BN2614" s="6">
        <f>SUM($R$5:V2616)-$AB$2</f>
        <v>8581.207304720012</v>
      </c>
      <c r="BO2614" s="6">
        <f>SUM($R$5:W2616)-$AB$2</f>
        <v>12784.793376079997</v>
      </c>
      <c r="BP2614" s="16"/>
    </row>
    <row r="2615" spans="1:68" x14ac:dyDescent="0.45">
      <c r="A2615" s="1">
        <v>2008</v>
      </c>
      <c r="B2615" s="1">
        <v>4</v>
      </c>
      <c r="C2615" s="1">
        <v>19</v>
      </c>
      <c r="D2615" s="1">
        <v>9</v>
      </c>
      <c r="E2615" s="1">
        <v>15.3</v>
      </c>
      <c r="F2615" s="1">
        <v>484.26</v>
      </c>
      <c r="G2615" s="4"/>
      <c r="H2615" s="4"/>
      <c r="Q2615" s="1">
        <v>6</v>
      </c>
      <c r="R2615" s="6">
        <f t="shared" si="3466"/>
        <v>0</v>
      </c>
      <c r="S2615" s="6">
        <f t="shared" si="3467"/>
        <v>0</v>
      </c>
      <c r="T2615" s="6">
        <f t="shared" si="3468"/>
        <v>0</v>
      </c>
      <c r="U2615" s="6">
        <f t="shared" si="3469"/>
        <v>0</v>
      </c>
      <c r="V2615" s="6">
        <f t="shared" si="3470"/>
        <v>0</v>
      </c>
      <c r="W2615" s="6">
        <f t="shared" si="3471"/>
        <v>0</v>
      </c>
      <c r="X2615" s="17"/>
      <c r="Y2615" s="17"/>
      <c r="Z2615" s="17"/>
      <c r="AA2615" s="17"/>
      <c r="AB2615" s="17"/>
      <c r="AC2615" s="17"/>
      <c r="AE2615" s="16"/>
      <c r="AF2615" s="16"/>
      <c r="AG2615" s="16"/>
      <c r="AH2615" s="16"/>
      <c r="AI2615" s="16"/>
      <c r="AJ2615" s="16"/>
      <c r="AL2615" s="16"/>
      <c r="AM2615" s="16"/>
      <c r="AN2615" s="16"/>
      <c r="AO2615" s="16"/>
      <c r="AP2615" s="16"/>
      <c r="AQ2615" s="16"/>
      <c r="BI2615" s="1">
        <v>8</v>
      </c>
      <c r="BJ2615" s="6">
        <f>SUM($R$5:R2617)-$AB$2</f>
        <v>174.06543799999989</v>
      </c>
      <c r="BK2615" s="6">
        <f>SUM($R$5:S2617)-$AB$2</f>
        <v>874.780587440001</v>
      </c>
      <c r="BL2615" s="6">
        <f>SUM($R$5:T2617)-$AB$2</f>
        <v>2626.5684610399931</v>
      </c>
      <c r="BM2615" s="6">
        <f>SUM($R$5:U2617)-$AB$2</f>
        <v>5079.0714840800083</v>
      </c>
      <c r="BN2615" s="6">
        <f>SUM($R$5:V2617)-$AB$2</f>
        <v>8582.6472312800124</v>
      </c>
      <c r="BO2615" s="6">
        <f>SUM($R$5:W2617)-$AB$2</f>
        <v>12786.938127919997</v>
      </c>
      <c r="BP2615" s="16"/>
    </row>
    <row r="2616" spans="1:68" x14ac:dyDescent="0.45">
      <c r="A2616" s="1">
        <v>2008</v>
      </c>
      <c r="B2616" s="1">
        <v>4</v>
      </c>
      <c r="C2616" s="1">
        <v>19</v>
      </c>
      <c r="D2616" s="1">
        <v>10</v>
      </c>
      <c r="E2616" s="1">
        <v>14.3</v>
      </c>
      <c r="F2616" s="1">
        <v>226.41</v>
      </c>
      <c r="G2616" s="4"/>
      <c r="H2616" s="4"/>
      <c r="Q2616" s="1">
        <v>7</v>
      </c>
      <c r="R2616" s="6">
        <f t="shared" si="3466"/>
        <v>1.45E-4</v>
      </c>
      <c r="S2616" s="6">
        <f t="shared" si="3467"/>
        <v>5.6260000000000001E-4</v>
      </c>
      <c r="T2616" s="6">
        <f t="shared" si="3468"/>
        <v>1.4064999999999998E-3</v>
      </c>
      <c r="U2616" s="6">
        <f t="shared" si="3469"/>
        <v>1.9690999999999997E-3</v>
      </c>
      <c r="V2616" s="6">
        <f t="shared" si="3470"/>
        <v>2.8129999999999995E-3</v>
      </c>
      <c r="W2616" s="6">
        <f t="shared" si="3471"/>
        <v>3.3755999999999999E-3</v>
      </c>
      <c r="X2616" s="17"/>
      <c r="Y2616" s="17"/>
      <c r="Z2616" s="17"/>
      <c r="AA2616" s="17"/>
      <c r="AB2616" s="17"/>
      <c r="AC2616" s="17"/>
      <c r="AE2616" s="16"/>
      <c r="AF2616" s="16"/>
      <c r="AG2616" s="16"/>
      <c r="AH2616" s="16"/>
      <c r="AI2616" s="16"/>
      <c r="AJ2616" s="16"/>
      <c r="AL2616" s="16"/>
      <c r="AM2616" s="16"/>
      <c r="AN2616" s="16"/>
      <c r="AO2616" s="16"/>
      <c r="AP2616" s="16"/>
      <c r="AQ2616" s="16"/>
      <c r="BI2616" s="1">
        <v>9</v>
      </c>
      <c r="BJ2616" s="6">
        <f>SUM($R$5:R2618)-$AB$2</f>
        <v>174.34630879999989</v>
      </c>
      <c r="BK2616" s="6">
        <f>SUM($R$5:S2618)-$AB$2</f>
        <v>876.15123694400097</v>
      </c>
      <c r="BL2616" s="6">
        <f>SUM($R$5:T2618)-$AB$2</f>
        <v>2630.6635573039925</v>
      </c>
      <c r="BM2616" s="6">
        <f>SUM($R$5:U2618)-$AB$2</f>
        <v>5086.9808058080089</v>
      </c>
      <c r="BN2616" s="6">
        <f>SUM($R$5:V2618)-$AB$2</f>
        <v>8596.0054465280118</v>
      </c>
      <c r="BO2616" s="6">
        <f>SUM($R$5:W2618)-$AB$2</f>
        <v>12806.835015391996</v>
      </c>
      <c r="BP2616" s="16"/>
    </row>
    <row r="2617" spans="1:68" x14ac:dyDescent="0.45">
      <c r="A2617" s="1">
        <v>2008</v>
      </c>
      <c r="B2617" s="1">
        <v>4</v>
      </c>
      <c r="C2617" s="1">
        <v>19</v>
      </c>
      <c r="D2617" s="1">
        <v>11</v>
      </c>
      <c r="E2617" s="1">
        <v>13.8</v>
      </c>
      <c r="F2617" s="1">
        <v>259.72000000000003</v>
      </c>
      <c r="G2617" s="4"/>
      <c r="H2617" s="4"/>
      <c r="Q2617" s="1">
        <v>8</v>
      </c>
      <c r="R2617" s="6">
        <f t="shared" si="3466"/>
        <v>3.0276000000000001E-2</v>
      </c>
      <c r="S2617" s="6">
        <f t="shared" si="3467"/>
        <v>0.11747088</v>
      </c>
      <c r="T2617" s="6">
        <f t="shared" si="3468"/>
        <v>0.29367719999999997</v>
      </c>
      <c r="U2617" s="6">
        <f t="shared" si="3469"/>
        <v>0.41114807999999997</v>
      </c>
      <c r="V2617" s="6">
        <f t="shared" si="3470"/>
        <v>0.58735439999999994</v>
      </c>
      <c r="W2617" s="6">
        <f t="shared" si="3471"/>
        <v>0.70482528</v>
      </c>
      <c r="X2617" s="17"/>
      <c r="Y2617" s="17"/>
      <c r="Z2617" s="17"/>
      <c r="AA2617" s="17"/>
      <c r="AB2617" s="17"/>
      <c r="AC2617" s="17"/>
      <c r="AE2617" s="16"/>
      <c r="AF2617" s="16"/>
      <c r="AG2617" s="16"/>
      <c r="AH2617" s="16"/>
      <c r="AI2617" s="16"/>
      <c r="AJ2617" s="16"/>
      <c r="AL2617" s="16"/>
      <c r="AM2617" s="16"/>
      <c r="AN2617" s="16"/>
      <c r="AO2617" s="16"/>
      <c r="AP2617" s="16"/>
      <c r="AQ2617" s="16"/>
      <c r="BI2617" s="1">
        <v>10</v>
      </c>
      <c r="BJ2617" s="6">
        <f>SUM($R$5:R2619)-$AB$2</f>
        <v>174.47762659999989</v>
      </c>
      <c r="BK2617" s="6">
        <f>SUM($R$5:S2619)-$AB$2</f>
        <v>876.79206780800098</v>
      </c>
      <c r="BL2617" s="6">
        <f>SUM($R$5:T2619)-$AB$2</f>
        <v>2632.5781708279928</v>
      </c>
      <c r="BM2617" s="6">
        <f>SUM($R$5:U2619)-$AB$2</f>
        <v>5090.6787150560085</v>
      </c>
      <c r="BN2617" s="6">
        <f>SUM($R$5:V2619)-$AB$2</f>
        <v>8602.2509210960125</v>
      </c>
      <c r="BO2617" s="6">
        <f>SUM($R$5:W2619)-$AB$2</f>
        <v>12816.137568343996</v>
      </c>
      <c r="BP2617" s="16"/>
    </row>
    <row r="2618" spans="1:68" x14ac:dyDescent="0.45">
      <c r="A2618" s="1">
        <v>2008</v>
      </c>
      <c r="B2618" s="1">
        <v>4</v>
      </c>
      <c r="C2618" s="1">
        <v>19</v>
      </c>
      <c r="D2618" s="1">
        <v>12</v>
      </c>
      <c r="E2618" s="1">
        <v>16.2</v>
      </c>
      <c r="F2618" s="1">
        <v>589.36</v>
      </c>
      <c r="G2618" s="4"/>
      <c r="H2618" s="4"/>
      <c r="Q2618" s="1">
        <v>9</v>
      </c>
      <c r="R2618" s="6">
        <f t="shared" si="3466"/>
        <v>0.28087079999999998</v>
      </c>
      <c r="S2618" s="6">
        <f t="shared" si="3467"/>
        <v>1.0897787039999998</v>
      </c>
      <c r="T2618" s="6">
        <f t="shared" si="3468"/>
        <v>2.7244467599999993</v>
      </c>
      <c r="U2618" s="6">
        <f t="shared" si="3469"/>
        <v>3.8142254639999997</v>
      </c>
      <c r="V2618" s="6">
        <f t="shared" si="3470"/>
        <v>5.4488935199999986</v>
      </c>
      <c r="W2618" s="6">
        <f t="shared" si="3471"/>
        <v>6.5386722239999999</v>
      </c>
      <c r="X2618" s="17"/>
      <c r="Y2618" s="17"/>
      <c r="Z2618" s="17"/>
      <c r="AA2618" s="17"/>
      <c r="AB2618" s="17"/>
      <c r="AC2618" s="17"/>
      <c r="AE2618" s="16"/>
      <c r="AF2618" s="16"/>
      <c r="AG2618" s="16"/>
      <c r="AH2618" s="16"/>
      <c r="AI2618" s="16"/>
      <c r="AJ2618" s="16"/>
      <c r="AL2618" s="16"/>
      <c r="AM2618" s="16"/>
      <c r="AN2618" s="16"/>
      <c r="AO2618" s="16"/>
      <c r="AP2618" s="16"/>
      <c r="AQ2618" s="16"/>
      <c r="BI2618" s="1">
        <v>11</v>
      </c>
      <c r="BJ2618" s="6">
        <f>SUM($R$5:R2620)-$AB$2</f>
        <v>174.6282641999999</v>
      </c>
      <c r="BK2618" s="6">
        <f>SUM($R$5:S2620)-$AB$2</f>
        <v>877.52717929600101</v>
      </c>
      <c r="BL2618" s="6">
        <f>SUM($R$5:T2620)-$AB$2</f>
        <v>2634.774467035993</v>
      </c>
      <c r="BM2618" s="6">
        <f>SUM($R$5:U2620)-$AB$2</f>
        <v>5094.9206698720081</v>
      </c>
      <c r="BN2618" s="6">
        <f>SUM($R$5:V2620)-$AB$2</f>
        <v>8609.4152453520128</v>
      </c>
      <c r="BO2618" s="6">
        <f>SUM($R$5:W2620)-$AB$2</f>
        <v>12826.808735927996</v>
      </c>
      <c r="BP2618" s="16"/>
    </row>
    <row r="2619" spans="1:68" x14ac:dyDescent="0.45">
      <c r="A2619" s="1">
        <v>2008</v>
      </c>
      <c r="B2619" s="1">
        <v>4</v>
      </c>
      <c r="C2619" s="1">
        <v>19</v>
      </c>
      <c r="D2619" s="1">
        <v>13</v>
      </c>
      <c r="E2619" s="1">
        <v>15.9</v>
      </c>
      <c r="F2619" s="1">
        <v>436.87</v>
      </c>
      <c r="G2619" s="4"/>
      <c r="H2619" s="4"/>
      <c r="Q2619" s="1">
        <v>10</v>
      </c>
      <c r="R2619" s="6">
        <f t="shared" si="3466"/>
        <v>0.13131779999999998</v>
      </c>
      <c r="S2619" s="6">
        <f t="shared" si="3467"/>
        <v>0.50951306399999985</v>
      </c>
      <c r="T2619" s="6">
        <f t="shared" si="3468"/>
        <v>1.2737826599999997</v>
      </c>
      <c r="U2619" s="6">
        <f t="shared" si="3469"/>
        <v>1.7832957239999996</v>
      </c>
      <c r="V2619" s="6">
        <f t="shared" si="3470"/>
        <v>2.5475653199999995</v>
      </c>
      <c r="W2619" s="6">
        <f t="shared" si="3471"/>
        <v>3.0570783839999995</v>
      </c>
      <c r="X2619" s="17"/>
      <c r="Y2619" s="17"/>
      <c r="Z2619" s="17"/>
      <c r="AA2619" s="17"/>
      <c r="AB2619" s="17"/>
      <c r="AC2619" s="17"/>
      <c r="AE2619" s="16"/>
      <c r="AF2619" s="16"/>
      <c r="AG2619" s="16"/>
      <c r="AH2619" s="16"/>
      <c r="AI2619" s="16"/>
      <c r="AJ2619" s="16"/>
      <c r="AL2619" s="16"/>
      <c r="AM2619" s="16"/>
      <c r="AN2619" s="16"/>
      <c r="AO2619" s="16"/>
      <c r="AP2619" s="16"/>
      <c r="AQ2619" s="16"/>
      <c r="BI2619" s="1">
        <v>12</v>
      </c>
      <c r="BJ2619" s="6">
        <f t="shared" ref="BJ2619" si="3508">R2621-$AB$2</f>
        <v>-6.1894212</v>
      </c>
      <c r="BK2619" s="6">
        <f t="shared" ref="BK2619" si="3509">S2621-$AB$2</f>
        <v>-5.2049542559999997</v>
      </c>
      <c r="BL2619" s="6">
        <f t="shared" ref="BL2619" si="3510">T2621-$AB$2</f>
        <v>-3.2155106400000006</v>
      </c>
      <c r="BM2619" s="6">
        <f t="shared" ref="BM2619" si="3511">U2621-$AB$2</f>
        <v>-1.8892148960000004</v>
      </c>
      <c r="BN2619" s="6">
        <f t="shared" ref="BN2619" si="3512">V2621-$AB$2</f>
        <v>0.10022871999999872</v>
      </c>
      <c r="BO2619" s="6">
        <f t="shared" ref="BO2619" si="3513">W2621-$AB$2</f>
        <v>1.4265244639999999</v>
      </c>
      <c r="BP2619" s="16"/>
    </row>
    <row r="2620" spans="1:68" x14ac:dyDescent="0.45">
      <c r="A2620" s="1">
        <v>2008</v>
      </c>
      <c r="B2620" s="1">
        <v>4</v>
      </c>
      <c r="C2620" s="1">
        <v>19</v>
      </c>
      <c r="D2620" s="1">
        <v>14</v>
      </c>
      <c r="E2620" s="1">
        <v>15.9</v>
      </c>
      <c r="F2620" s="1">
        <v>548</v>
      </c>
      <c r="G2620" s="4"/>
      <c r="H2620" s="4"/>
      <c r="Q2620" s="1">
        <v>11</v>
      </c>
      <c r="R2620" s="6">
        <f t="shared" si="3466"/>
        <v>0.15063759999999998</v>
      </c>
      <c r="S2620" s="6">
        <f t="shared" si="3467"/>
        <v>0.584473888</v>
      </c>
      <c r="T2620" s="6">
        <f t="shared" si="3468"/>
        <v>1.4611847199999997</v>
      </c>
      <c r="U2620" s="6">
        <f t="shared" si="3469"/>
        <v>2.0456586080000001</v>
      </c>
      <c r="V2620" s="6">
        <f t="shared" si="3470"/>
        <v>2.9223694399999993</v>
      </c>
      <c r="W2620" s="6">
        <f t="shared" si="3471"/>
        <v>3.506843328</v>
      </c>
      <c r="X2620" s="17"/>
      <c r="Y2620" s="17"/>
      <c r="Z2620" s="17"/>
      <c r="AA2620" s="17"/>
      <c r="AB2620" s="17"/>
      <c r="AC2620" s="17"/>
      <c r="AE2620" s="16"/>
      <c r="AF2620" s="16"/>
      <c r="AG2620" s="16"/>
      <c r="AH2620" s="16"/>
      <c r="AI2620" s="16"/>
      <c r="AJ2620" s="16"/>
      <c r="AL2620" s="16"/>
      <c r="AM2620" s="16"/>
      <c r="AN2620" s="16"/>
      <c r="AO2620" s="16"/>
      <c r="AP2620" s="16"/>
      <c r="AQ2620" s="16"/>
      <c r="BI2620" s="1">
        <v>13</v>
      </c>
      <c r="BJ2620" s="6">
        <f>SUM($R$5:R2622)-$AB$2</f>
        <v>175.22347759999991</v>
      </c>
      <c r="BK2620" s="6">
        <f>SUM($R$5:S2622)-$AB$2</f>
        <v>880.43182068800104</v>
      </c>
      <c r="BL2620" s="6">
        <f>SUM($R$5:T2622)-$AB$2</f>
        <v>2643.4526784079931</v>
      </c>
      <c r="BM2620" s="6">
        <f>SUM($R$5:U2622)-$AB$2</f>
        <v>5111.6818792160084</v>
      </c>
      <c r="BN2620" s="6">
        <f>SUM($R$5:V2622)-$AB$2</f>
        <v>8637.723594656014</v>
      </c>
      <c r="BO2620" s="6">
        <f>SUM($R$5:W2622)-$AB$2</f>
        <v>12868.973653183997</v>
      </c>
      <c r="BP2620" s="16"/>
    </row>
    <row r="2621" spans="1:68" x14ac:dyDescent="0.45">
      <c r="A2621" s="1">
        <v>2008</v>
      </c>
      <c r="B2621" s="1">
        <v>4</v>
      </c>
      <c r="C2621" s="1">
        <v>19</v>
      </c>
      <c r="D2621" s="1">
        <v>15</v>
      </c>
      <c r="E2621" s="1">
        <v>16.2</v>
      </c>
      <c r="F2621" s="1">
        <v>651.78</v>
      </c>
      <c r="G2621" s="4"/>
      <c r="H2621" s="4"/>
      <c r="Q2621" s="1">
        <v>12</v>
      </c>
      <c r="R2621" s="6">
        <f t="shared" si="3466"/>
        <v>0.34182879999999999</v>
      </c>
      <c r="S2621" s="6">
        <f t="shared" si="3467"/>
        <v>1.3262957440000001</v>
      </c>
      <c r="T2621" s="6">
        <f t="shared" si="3468"/>
        <v>3.3157393599999994</v>
      </c>
      <c r="U2621" s="6">
        <f t="shared" si="3469"/>
        <v>4.6420351039999996</v>
      </c>
      <c r="V2621" s="6">
        <f t="shared" si="3470"/>
        <v>6.6314787199999987</v>
      </c>
      <c r="W2621" s="6">
        <f t="shared" si="3471"/>
        <v>7.9577744639999999</v>
      </c>
      <c r="X2621" s="17">
        <f t="shared" ref="X2621" si="3514">SUM(R2621:R2645)-$AA$2</f>
        <v>-3.2133208</v>
      </c>
      <c r="Y2621" s="17">
        <f t="shared" ref="Y2621" si="3515">SUM(S2621:S2645)-$AA$2</f>
        <v>4.4613152959999995</v>
      </c>
      <c r="Z2621" s="17">
        <f t="shared" ref="Z2621" si="3516">SUM(T2621:T2645)-$AA$2</f>
        <v>19.970475739999998</v>
      </c>
      <c r="AA2621" s="17">
        <f t="shared" ref="AA2621" si="3517">SUM(U2621:U2645)-$AA$2</f>
        <v>30.309916036000001</v>
      </c>
      <c r="AB2621" s="17">
        <f t="shared" ref="AB2621" si="3518">SUM(V2621:V2645)-$AA$2</f>
        <v>45.81907648</v>
      </c>
      <c r="AC2621" s="17">
        <f t="shared" ref="AC2621" si="3519">SUM(W2621:W2645)-$AA$2</f>
        <v>56.158516775999999</v>
      </c>
      <c r="AE2621" s="16">
        <f t="shared" ref="AE2621" si="3520">IF(X2621&gt;0,1,0)</f>
        <v>0</v>
      </c>
      <c r="AF2621" s="16">
        <f t="shared" ref="AF2621" si="3521">IF(Y2621&gt;0,1,0)</f>
        <v>1</v>
      </c>
      <c r="AG2621" s="16">
        <f t="shared" ref="AG2621" si="3522">IF(Z2621&gt;0,1,0)</f>
        <v>1</v>
      </c>
      <c r="AH2621" s="16">
        <f t="shared" ref="AH2621" si="3523">IF(AA2621&gt;0,1,0)</f>
        <v>1</v>
      </c>
      <c r="AI2621" s="16">
        <f t="shared" ref="AI2621" si="3524">IF(AB2621&gt;0,1,0)</f>
        <v>1</v>
      </c>
      <c r="AJ2621" s="16">
        <f t="shared" ref="AJ2621" si="3525">IF(AC2621&gt;0,1,0)</f>
        <v>1</v>
      </c>
      <c r="AL2621" s="16">
        <f t="shared" ref="AL2621" si="3526">IF(X2621&lt;0,ABS(X2621*$AP$1),0)</f>
        <v>0</v>
      </c>
      <c r="AM2621" s="16">
        <f t="shared" ref="AM2621" si="3527">IF(Y2621&lt;0,ABS(Y2621*$AP$1),0)</f>
        <v>0</v>
      </c>
      <c r="AN2621" s="16">
        <f t="shared" ref="AN2621" si="3528">IF(Z2621&lt;0,ABS(Z2621*$AP$1),0)</f>
        <v>0</v>
      </c>
      <c r="AO2621" s="16">
        <f t="shared" ref="AO2621" si="3529">IF(AA2621&lt;0,ABS(AA2621*$AP$1),0)</f>
        <v>0</v>
      </c>
      <c r="AP2621" s="16">
        <f t="shared" ref="AP2621" si="3530">IF(AB2621&lt;0,ABS(AB2621*$AP$1),0)</f>
        <v>0</v>
      </c>
      <c r="AQ2621" s="16">
        <f t="shared" ref="AQ2621" si="3531">IF(AC2621&lt;0,ABS(AC2621*$AP$1),0)</f>
        <v>0</v>
      </c>
      <c r="BI2621" s="1">
        <v>14</v>
      </c>
      <c r="BJ2621" s="6">
        <f>SUM($R$5:R2623)-$AB$2</f>
        <v>175.5413175999999</v>
      </c>
      <c r="BK2621" s="6">
        <f>SUM($R$5:S2623)-$AB$2</f>
        <v>881.98287988800109</v>
      </c>
      <c r="BL2621" s="6">
        <f>SUM($R$5:T2623)-$AB$2</f>
        <v>2648.0867856079931</v>
      </c>
      <c r="BM2621" s="6">
        <f>SUM($R$5:U2623)-$AB$2</f>
        <v>5120.6322536160087</v>
      </c>
      <c r="BN2621" s="6">
        <f>SUM($R$5:V2623)-$AB$2</f>
        <v>8652.8400650560143</v>
      </c>
      <c r="BO2621" s="6">
        <f>SUM($R$5:W2623)-$AB$2</f>
        <v>12891.489438783998</v>
      </c>
      <c r="BP2621" s="16"/>
    </row>
    <row r="2622" spans="1:68" x14ac:dyDescent="0.45">
      <c r="A2622" s="1">
        <v>2008</v>
      </c>
      <c r="B2622" s="1">
        <v>4</v>
      </c>
      <c r="C2622" s="1">
        <v>19</v>
      </c>
      <c r="D2622" s="1">
        <v>16</v>
      </c>
      <c r="E2622" s="1">
        <v>16.100000000000001</v>
      </c>
      <c r="F2622" s="1">
        <v>541.39</v>
      </c>
      <c r="G2622" s="4"/>
      <c r="H2622" s="4"/>
      <c r="Q2622" s="1">
        <v>13</v>
      </c>
      <c r="R2622" s="6">
        <f t="shared" si="3466"/>
        <v>0.25338459999999996</v>
      </c>
      <c r="S2622" s="6">
        <f t="shared" si="3467"/>
        <v>0.98313224799999988</v>
      </c>
      <c r="T2622" s="6">
        <f t="shared" si="3468"/>
        <v>2.4578306199999997</v>
      </c>
      <c r="U2622" s="6">
        <f t="shared" si="3469"/>
        <v>3.4409628679999997</v>
      </c>
      <c r="V2622" s="6">
        <f t="shared" si="3470"/>
        <v>4.9156612399999995</v>
      </c>
      <c r="W2622" s="6">
        <f t="shared" si="3471"/>
        <v>5.898793487999999</v>
      </c>
      <c r="X2622" s="17"/>
      <c r="Y2622" s="17"/>
      <c r="Z2622" s="17"/>
      <c r="AA2622" s="17"/>
      <c r="AB2622" s="17"/>
      <c r="AC2622" s="17"/>
      <c r="AE2622" s="16"/>
      <c r="AF2622" s="16"/>
      <c r="AG2622" s="16"/>
      <c r="AH2622" s="16"/>
      <c r="AI2622" s="16"/>
      <c r="AJ2622" s="16"/>
      <c r="AL2622" s="16"/>
      <c r="AM2622" s="16"/>
      <c r="AN2622" s="16"/>
      <c r="AO2622" s="16"/>
      <c r="AP2622" s="16"/>
      <c r="AQ2622" s="16"/>
      <c r="BI2622" s="1">
        <v>15</v>
      </c>
      <c r="BJ2622" s="6">
        <f>SUM($R$5:R2624)-$AB$2</f>
        <v>175.91934999999989</v>
      </c>
      <c r="BK2622" s="6">
        <f>SUM($R$5:S2624)-$AB$2</f>
        <v>883.82767800000113</v>
      </c>
      <c r="BL2622" s="6">
        <f>SUM($R$5:T2624)-$AB$2</f>
        <v>2653.598497999993</v>
      </c>
      <c r="BM2622" s="6">
        <f>SUM($R$5:U2624)-$AB$2</f>
        <v>5131.2776460000086</v>
      </c>
      <c r="BN2622" s="6">
        <f>SUM($R$5:V2624)-$AB$2</f>
        <v>8670.8192860000163</v>
      </c>
      <c r="BO2622" s="6">
        <f>SUM($R$5:W2624)-$AB$2</f>
        <v>12918.269253999999</v>
      </c>
      <c r="BP2622" s="16"/>
    </row>
    <row r="2623" spans="1:68" x14ac:dyDescent="0.45">
      <c r="A2623" s="1">
        <v>2008</v>
      </c>
      <c r="B2623" s="1">
        <v>4</v>
      </c>
      <c r="C2623" s="1">
        <v>19</v>
      </c>
      <c r="D2623" s="1">
        <v>17</v>
      </c>
      <c r="E2623" s="1">
        <v>15.7</v>
      </c>
      <c r="F2623" s="1">
        <v>363.34</v>
      </c>
      <c r="G2623" s="4"/>
      <c r="H2623" s="4"/>
      <c r="Q2623" s="1">
        <v>14</v>
      </c>
      <c r="R2623" s="6">
        <f t="shared" si="3466"/>
        <v>0.31783999999999996</v>
      </c>
      <c r="S2623" s="6">
        <f t="shared" si="3467"/>
        <v>1.2332191999999997</v>
      </c>
      <c r="T2623" s="6">
        <f t="shared" si="3468"/>
        <v>3.0830479999999993</v>
      </c>
      <c r="U2623" s="6">
        <f t="shared" si="3469"/>
        <v>4.3162671999999995</v>
      </c>
      <c r="V2623" s="6">
        <f t="shared" si="3470"/>
        <v>6.1660959999999987</v>
      </c>
      <c r="W2623" s="6">
        <f t="shared" si="3471"/>
        <v>7.3993152000000002</v>
      </c>
      <c r="X2623" s="17"/>
      <c r="Y2623" s="17"/>
      <c r="Z2623" s="17"/>
      <c r="AA2623" s="17"/>
      <c r="AB2623" s="17"/>
      <c r="AC2623" s="17"/>
      <c r="AE2623" s="16"/>
      <c r="AF2623" s="16"/>
      <c r="AG2623" s="16"/>
      <c r="AH2623" s="16"/>
      <c r="AI2623" s="16"/>
      <c r="AJ2623" s="16"/>
      <c r="AL2623" s="16"/>
      <c r="AM2623" s="16"/>
      <c r="AN2623" s="16"/>
      <c r="AO2623" s="16"/>
      <c r="AP2623" s="16"/>
      <c r="AQ2623" s="16"/>
      <c r="BI2623" s="1">
        <v>16</v>
      </c>
      <c r="BJ2623" s="6">
        <f>SUM($R$5:R2625)-$AB$2</f>
        <v>176.23335619999989</v>
      </c>
      <c r="BK2623" s="6">
        <f>SUM($R$5:S2625)-$AB$2</f>
        <v>885.3600282560011</v>
      </c>
      <c r="BL2623" s="6">
        <f>SUM($R$5:T2625)-$AB$2</f>
        <v>2658.1767083959935</v>
      </c>
      <c r="BM2623" s="6">
        <f>SUM($R$5:U2625)-$AB$2</f>
        <v>5140.1200605920085</v>
      </c>
      <c r="BN2623" s="6">
        <f>SUM($R$5:V2625)-$AB$2</f>
        <v>8685.7534208720172</v>
      </c>
      <c r="BO2623" s="6">
        <f>SUM($R$5:W2625)-$AB$2</f>
        <v>12940.513453207999</v>
      </c>
      <c r="BP2623" s="16"/>
    </row>
    <row r="2624" spans="1:68" x14ac:dyDescent="0.45">
      <c r="A2624" s="1">
        <v>2008</v>
      </c>
      <c r="B2624" s="1">
        <v>4</v>
      </c>
      <c r="C2624" s="1">
        <v>19</v>
      </c>
      <c r="D2624" s="1">
        <v>18</v>
      </c>
      <c r="E2624" s="1">
        <v>15.3</v>
      </c>
      <c r="F2624" s="1">
        <v>217.78</v>
      </c>
      <c r="G2624" s="4"/>
      <c r="H2624" s="4"/>
      <c r="Q2624" s="1">
        <v>15</v>
      </c>
      <c r="R2624" s="6">
        <f t="shared" si="3466"/>
        <v>0.37803239999999994</v>
      </c>
      <c r="S2624" s="6">
        <f t="shared" si="3467"/>
        <v>1.4667657119999997</v>
      </c>
      <c r="T2624" s="6">
        <f t="shared" si="3468"/>
        <v>3.666914279999999</v>
      </c>
      <c r="U2624" s="6">
        <f t="shared" si="3469"/>
        <v>5.1336799919999994</v>
      </c>
      <c r="V2624" s="6">
        <f t="shared" si="3470"/>
        <v>7.3338285599999979</v>
      </c>
      <c r="W2624" s="6">
        <f t="shared" si="3471"/>
        <v>8.8005942719999979</v>
      </c>
      <c r="X2624" s="17"/>
      <c r="Y2624" s="17"/>
      <c r="Z2624" s="17"/>
      <c r="AA2624" s="17"/>
      <c r="AB2624" s="17"/>
      <c r="AC2624" s="17"/>
      <c r="AE2624" s="16"/>
      <c r="AF2624" s="16"/>
      <c r="AG2624" s="16"/>
      <c r="AH2624" s="16"/>
      <c r="AI2624" s="16"/>
      <c r="AJ2624" s="16"/>
      <c r="AL2624" s="16"/>
      <c r="AM2624" s="16"/>
      <c r="AN2624" s="16"/>
      <c r="AO2624" s="16"/>
      <c r="AP2624" s="16"/>
      <c r="AQ2624" s="16"/>
      <c r="BI2624" s="1">
        <v>17</v>
      </c>
      <c r="BJ2624" s="6">
        <f>SUM($R$5:R2626)-$AB$2</f>
        <v>176.4440933999999</v>
      </c>
      <c r="BK2624" s="6">
        <f>SUM($R$5:S2626)-$AB$2</f>
        <v>886.38842579200116</v>
      </c>
      <c r="BL2624" s="6">
        <f>SUM($R$5:T2626)-$AB$2</f>
        <v>2661.2492567719933</v>
      </c>
      <c r="BM2624" s="6">
        <f>SUM($R$5:U2626)-$AB$2</f>
        <v>5146.054420144008</v>
      </c>
      <c r="BN2624" s="6">
        <f>SUM($R$5:V2626)-$AB$2</f>
        <v>8695.7760821040174</v>
      </c>
      <c r="BO2624" s="6">
        <f>SUM($R$5:W2626)-$AB$2</f>
        <v>12955.442076456</v>
      </c>
      <c r="BP2624" s="16"/>
    </row>
    <row r="2625" spans="1:68" x14ac:dyDescent="0.45">
      <c r="A2625" s="1">
        <v>2008</v>
      </c>
      <c r="B2625" s="1">
        <v>4</v>
      </c>
      <c r="C2625" s="1">
        <v>19</v>
      </c>
      <c r="D2625" s="1">
        <v>19</v>
      </c>
      <c r="E2625" s="1">
        <v>14.3</v>
      </c>
      <c r="F2625" s="1">
        <v>33.200000000000003</v>
      </c>
      <c r="G2625" s="4"/>
      <c r="H2625" s="4"/>
      <c r="Q2625" s="1">
        <v>16</v>
      </c>
      <c r="R2625" s="6">
        <f t="shared" si="3466"/>
        <v>0.31400619999999996</v>
      </c>
      <c r="S2625" s="6">
        <f t="shared" si="3467"/>
        <v>1.2183440559999998</v>
      </c>
      <c r="T2625" s="6">
        <f t="shared" si="3468"/>
        <v>3.0458601399999998</v>
      </c>
      <c r="U2625" s="6">
        <f t="shared" si="3469"/>
        <v>4.2642041959999997</v>
      </c>
      <c r="V2625" s="6">
        <f t="shared" si="3470"/>
        <v>6.0917202799999997</v>
      </c>
      <c r="W2625" s="6">
        <f t="shared" si="3471"/>
        <v>7.3100643359999991</v>
      </c>
      <c r="X2625" s="17"/>
      <c r="Y2625" s="17"/>
      <c r="Z2625" s="17"/>
      <c r="AA2625" s="17"/>
      <c r="AB2625" s="17"/>
      <c r="AC2625" s="17"/>
      <c r="AE2625" s="16"/>
      <c r="AF2625" s="16"/>
      <c r="AG2625" s="16"/>
      <c r="AH2625" s="16"/>
      <c r="AI2625" s="16"/>
      <c r="AJ2625" s="16"/>
      <c r="AL2625" s="16"/>
      <c r="AM2625" s="16"/>
      <c r="AN2625" s="16"/>
      <c r="AO2625" s="16"/>
      <c r="AP2625" s="16"/>
      <c r="AQ2625" s="16"/>
      <c r="BI2625" s="1">
        <v>18</v>
      </c>
      <c r="BJ2625" s="6">
        <f>SUM($R$5:R2627)-$AB$2</f>
        <v>176.57040579999989</v>
      </c>
      <c r="BK2625" s="6">
        <f>SUM($R$5:S2627)-$AB$2</f>
        <v>887.00483030400108</v>
      </c>
      <c r="BL2625" s="6">
        <f>SUM($R$5:T2627)-$AB$2</f>
        <v>2663.0908915639934</v>
      </c>
      <c r="BM2625" s="6">
        <f>SUM($R$5:U2627)-$AB$2</f>
        <v>5149.6113773280076</v>
      </c>
      <c r="BN2625" s="6">
        <f>SUM($R$5:V2627)-$AB$2</f>
        <v>8701.7834998480175</v>
      </c>
      <c r="BO2625" s="6">
        <f>SUM($R$5:W2627)-$AB$2</f>
        <v>12964.390046872</v>
      </c>
      <c r="BP2625" s="16"/>
    </row>
    <row r="2626" spans="1:68" x14ac:dyDescent="0.45">
      <c r="A2626" s="1">
        <v>2008</v>
      </c>
      <c r="B2626" s="1">
        <v>4</v>
      </c>
      <c r="C2626" s="1">
        <v>19</v>
      </c>
      <c r="D2626" s="1">
        <v>20</v>
      </c>
      <c r="E2626" s="1">
        <v>13.6</v>
      </c>
      <c r="F2626" s="1">
        <v>0</v>
      </c>
      <c r="G2626" s="4"/>
      <c r="H2626" s="4"/>
      <c r="Q2626" s="1">
        <v>17</v>
      </c>
      <c r="R2626" s="6">
        <f t="shared" si="3466"/>
        <v>0.21073719999999999</v>
      </c>
      <c r="S2626" s="6">
        <f t="shared" si="3467"/>
        <v>0.81766033599999988</v>
      </c>
      <c r="T2626" s="6">
        <f t="shared" si="3468"/>
        <v>2.0441508399999995</v>
      </c>
      <c r="U2626" s="6">
        <f t="shared" si="3469"/>
        <v>2.8618111759999998</v>
      </c>
      <c r="V2626" s="6">
        <f t="shared" si="3470"/>
        <v>4.0883016799999989</v>
      </c>
      <c r="W2626" s="6">
        <f t="shared" si="3471"/>
        <v>4.9059620159999993</v>
      </c>
      <c r="X2626" s="17"/>
      <c r="Y2626" s="17"/>
      <c r="Z2626" s="17"/>
      <c r="AA2626" s="17"/>
      <c r="AB2626" s="17"/>
      <c r="AC2626" s="17"/>
      <c r="AE2626" s="16"/>
      <c r="AF2626" s="16"/>
      <c r="AG2626" s="16"/>
      <c r="AH2626" s="16"/>
      <c r="AI2626" s="16"/>
      <c r="AJ2626" s="16"/>
      <c r="AL2626" s="16"/>
      <c r="AM2626" s="16"/>
      <c r="AN2626" s="16"/>
      <c r="AO2626" s="16"/>
      <c r="AP2626" s="16"/>
      <c r="AQ2626" s="16"/>
      <c r="BI2626" s="1">
        <v>19</v>
      </c>
      <c r="BJ2626" s="6">
        <f>SUM($R$5:R2628)-$AB$2</f>
        <v>176.5896617999999</v>
      </c>
      <c r="BK2626" s="6">
        <f>SUM($R$5:S2628)-$AB$2</f>
        <v>887.09879958400109</v>
      </c>
      <c r="BL2626" s="6">
        <f>SUM($R$5:T2628)-$AB$2</f>
        <v>2663.3716440439935</v>
      </c>
      <c r="BM2626" s="6">
        <f>SUM($R$5:U2628)-$AB$2</f>
        <v>5150.1536262880063</v>
      </c>
      <c r="BN2626" s="6">
        <f>SUM($R$5:V2628)-$AB$2</f>
        <v>8702.6993152080177</v>
      </c>
      <c r="BO2626" s="6">
        <f>SUM($R$5:W2628)-$AB$2</f>
        <v>12965.754141912001</v>
      </c>
      <c r="BP2626" s="16"/>
    </row>
    <row r="2627" spans="1:68" x14ac:dyDescent="0.45">
      <c r="A2627" s="1">
        <v>2008</v>
      </c>
      <c r="B2627" s="1">
        <v>4</v>
      </c>
      <c r="C2627" s="1">
        <v>19</v>
      </c>
      <c r="D2627" s="1">
        <v>21</v>
      </c>
      <c r="E2627" s="1">
        <v>13.8</v>
      </c>
      <c r="F2627" s="1">
        <v>0</v>
      </c>
      <c r="G2627" s="4"/>
      <c r="H2627" s="4"/>
      <c r="Q2627" s="1">
        <v>18</v>
      </c>
      <c r="R2627" s="6">
        <f t="shared" si="3466"/>
        <v>0.12631239999999999</v>
      </c>
      <c r="S2627" s="6">
        <f t="shared" si="3467"/>
        <v>0.49009211199999997</v>
      </c>
      <c r="T2627" s="6">
        <f t="shared" si="3468"/>
        <v>1.2252302799999997</v>
      </c>
      <c r="U2627" s="6">
        <f t="shared" si="3469"/>
        <v>1.715322392</v>
      </c>
      <c r="V2627" s="6">
        <f t="shared" si="3470"/>
        <v>2.4504605599999993</v>
      </c>
      <c r="W2627" s="6">
        <f t="shared" si="3471"/>
        <v>2.9405526720000004</v>
      </c>
      <c r="X2627" s="17"/>
      <c r="Y2627" s="17"/>
      <c r="Z2627" s="17"/>
      <c r="AA2627" s="17"/>
      <c r="AB2627" s="17"/>
      <c r="AC2627" s="17"/>
      <c r="AE2627" s="16"/>
      <c r="AF2627" s="16"/>
      <c r="AG2627" s="16"/>
      <c r="AH2627" s="16"/>
      <c r="AI2627" s="16"/>
      <c r="AJ2627" s="16"/>
      <c r="AL2627" s="16"/>
      <c r="AM2627" s="16"/>
      <c r="AN2627" s="16"/>
      <c r="AO2627" s="16"/>
      <c r="AP2627" s="16"/>
      <c r="AQ2627" s="16"/>
      <c r="BI2627" s="1">
        <v>20</v>
      </c>
      <c r="BJ2627" s="6">
        <f>SUM($R$5:R2629)-$AB$2</f>
        <v>176.5896617999999</v>
      </c>
      <c r="BK2627" s="6">
        <f>SUM($R$5:S2629)-$AB$2</f>
        <v>887.09879958400109</v>
      </c>
      <c r="BL2627" s="6">
        <f>SUM($R$5:T2629)-$AB$2</f>
        <v>2663.3716440439935</v>
      </c>
      <c r="BM2627" s="6">
        <f>SUM($R$5:U2629)-$AB$2</f>
        <v>5150.1536262880063</v>
      </c>
      <c r="BN2627" s="6">
        <f>SUM($R$5:V2629)-$AB$2</f>
        <v>8702.6993152080177</v>
      </c>
      <c r="BO2627" s="6">
        <f>SUM($R$5:W2629)-$AB$2</f>
        <v>12965.754141912001</v>
      </c>
      <c r="BP2627" s="16"/>
    </row>
    <row r="2628" spans="1:68" x14ac:dyDescent="0.45">
      <c r="A2628" s="1">
        <v>2008</v>
      </c>
      <c r="B2628" s="1">
        <v>4</v>
      </c>
      <c r="C2628" s="1">
        <v>19</v>
      </c>
      <c r="D2628" s="1">
        <v>22</v>
      </c>
      <c r="E2628" s="1">
        <v>13.8</v>
      </c>
      <c r="F2628" s="1">
        <v>0</v>
      </c>
      <c r="G2628" s="4"/>
      <c r="H2628" s="4"/>
      <c r="Q2628" s="1">
        <v>19</v>
      </c>
      <c r="R2628" s="6">
        <f t="shared" si="3466"/>
        <v>1.9255999999999999E-2</v>
      </c>
      <c r="S2628" s="6">
        <f t="shared" si="3467"/>
        <v>7.4713279999999993E-2</v>
      </c>
      <c r="T2628" s="6">
        <f t="shared" si="3468"/>
        <v>0.18678319999999998</v>
      </c>
      <c r="U2628" s="6">
        <f t="shared" si="3469"/>
        <v>0.26149648000000003</v>
      </c>
      <c r="V2628" s="6">
        <f t="shared" si="3470"/>
        <v>0.37356639999999997</v>
      </c>
      <c r="W2628" s="6">
        <f t="shared" si="3471"/>
        <v>0.44827968000000007</v>
      </c>
      <c r="X2628" s="17"/>
      <c r="Y2628" s="17"/>
      <c r="Z2628" s="17"/>
      <c r="AA2628" s="17"/>
      <c r="AB2628" s="17"/>
      <c r="AC2628" s="17"/>
      <c r="AE2628" s="16"/>
      <c r="AF2628" s="16"/>
      <c r="AG2628" s="16"/>
      <c r="AH2628" s="16"/>
      <c r="AI2628" s="16"/>
      <c r="AJ2628" s="16"/>
      <c r="AL2628" s="16"/>
      <c r="AM2628" s="16"/>
      <c r="AN2628" s="16"/>
      <c r="AO2628" s="16"/>
      <c r="AP2628" s="16"/>
      <c r="AQ2628" s="16"/>
      <c r="BI2628" s="1">
        <v>21</v>
      </c>
      <c r="BJ2628" s="6">
        <f>SUM($R$5:R2630)-$AB$2</f>
        <v>176.5896617999999</v>
      </c>
      <c r="BK2628" s="6">
        <f>SUM($R$5:S2630)-$AB$2</f>
        <v>887.09879958400109</v>
      </c>
      <c r="BL2628" s="6">
        <f>SUM($R$5:T2630)-$AB$2</f>
        <v>2663.3716440439935</v>
      </c>
      <c r="BM2628" s="6">
        <f>SUM($R$5:U2630)-$AB$2</f>
        <v>5150.1536262880063</v>
      </c>
      <c r="BN2628" s="6">
        <f>SUM($R$5:V2630)-$AB$2</f>
        <v>8702.6993152080177</v>
      </c>
      <c r="BO2628" s="6">
        <f>SUM($R$5:W2630)-$AB$2</f>
        <v>12965.754141912001</v>
      </c>
      <c r="BP2628" s="16"/>
    </row>
    <row r="2629" spans="1:68" x14ac:dyDescent="0.45">
      <c r="A2629" s="1">
        <v>2008</v>
      </c>
      <c r="B2629" s="1">
        <v>4</v>
      </c>
      <c r="C2629" s="1">
        <v>19</v>
      </c>
      <c r="D2629" s="1">
        <v>23</v>
      </c>
      <c r="E2629" s="1">
        <v>13.8</v>
      </c>
      <c r="F2629" s="1">
        <v>0</v>
      </c>
      <c r="G2629" s="4"/>
      <c r="H2629" s="4"/>
      <c r="Q2629" s="1">
        <v>20</v>
      </c>
      <c r="R2629" s="6">
        <f t="shared" si="3466"/>
        <v>0</v>
      </c>
      <c r="S2629" s="6">
        <f t="shared" si="3467"/>
        <v>0</v>
      </c>
      <c r="T2629" s="6">
        <f t="shared" si="3468"/>
        <v>0</v>
      </c>
      <c r="U2629" s="6">
        <f t="shared" si="3469"/>
        <v>0</v>
      </c>
      <c r="V2629" s="6">
        <f t="shared" si="3470"/>
        <v>0</v>
      </c>
      <c r="W2629" s="6">
        <f t="shared" si="3471"/>
        <v>0</v>
      </c>
      <c r="X2629" s="17"/>
      <c r="Y2629" s="17"/>
      <c r="Z2629" s="17"/>
      <c r="AA2629" s="17"/>
      <c r="AB2629" s="17"/>
      <c r="AC2629" s="17"/>
      <c r="AE2629" s="16"/>
      <c r="AF2629" s="16"/>
      <c r="AG2629" s="16"/>
      <c r="AH2629" s="16"/>
      <c r="AI2629" s="16"/>
      <c r="AJ2629" s="16"/>
      <c r="AL2629" s="16"/>
      <c r="AM2629" s="16"/>
      <c r="AN2629" s="16"/>
      <c r="AO2629" s="16"/>
      <c r="AP2629" s="16"/>
      <c r="AQ2629" s="16"/>
      <c r="BI2629" s="1">
        <v>22</v>
      </c>
      <c r="BJ2629" s="6">
        <f>SUM($R$5:R2631)-$AB$2</f>
        <v>176.5896617999999</v>
      </c>
      <c r="BK2629" s="6">
        <f>SUM($R$5:S2631)-$AB$2</f>
        <v>887.09879958400109</v>
      </c>
      <c r="BL2629" s="6">
        <f>SUM($R$5:T2631)-$AB$2</f>
        <v>2663.3716440439935</v>
      </c>
      <c r="BM2629" s="6">
        <f>SUM($R$5:U2631)-$AB$2</f>
        <v>5150.1536262880063</v>
      </c>
      <c r="BN2629" s="6">
        <f>SUM($R$5:V2631)-$AB$2</f>
        <v>8702.6993152080177</v>
      </c>
      <c r="BO2629" s="6">
        <f>SUM($R$5:W2631)-$AB$2</f>
        <v>12965.754141912001</v>
      </c>
      <c r="BP2629" s="16"/>
    </row>
    <row r="2630" spans="1:68" x14ac:dyDescent="0.45">
      <c r="A2630" s="1">
        <v>2008</v>
      </c>
      <c r="B2630" s="1">
        <v>4</v>
      </c>
      <c r="C2630" s="1">
        <v>20</v>
      </c>
      <c r="D2630" s="1">
        <v>0</v>
      </c>
      <c r="E2630" s="1">
        <v>13.5</v>
      </c>
      <c r="F2630" s="1">
        <v>0</v>
      </c>
      <c r="G2630" s="4"/>
      <c r="H2630" s="4"/>
      <c r="Q2630" s="1">
        <v>21</v>
      </c>
      <c r="R2630" s="6">
        <f t="shared" si="3466"/>
        <v>0</v>
      </c>
      <c r="S2630" s="6">
        <f t="shared" si="3467"/>
        <v>0</v>
      </c>
      <c r="T2630" s="6">
        <f t="shared" si="3468"/>
        <v>0</v>
      </c>
      <c r="U2630" s="6">
        <f t="shared" si="3469"/>
        <v>0</v>
      </c>
      <c r="V2630" s="6">
        <f t="shared" si="3470"/>
        <v>0</v>
      </c>
      <c r="W2630" s="6">
        <f t="shared" si="3471"/>
        <v>0</v>
      </c>
      <c r="X2630" s="17"/>
      <c r="Y2630" s="17"/>
      <c r="Z2630" s="17"/>
      <c r="AA2630" s="17"/>
      <c r="AB2630" s="17"/>
      <c r="AC2630" s="17"/>
      <c r="AE2630" s="16"/>
      <c r="AF2630" s="16"/>
      <c r="AG2630" s="16"/>
      <c r="AH2630" s="16"/>
      <c r="AI2630" s="16"/>
      <c r="AJ2630" s="16"/>
      <c r="AL2630" s="16"/>
      <c r="AM2630" s="16"/>
      <c r="AN2630" s="16"/>
      <c r="AO2630" s="16"/>
      <c r="AP2630" s="16"/>
      <c r="AQ2630" s="16"/>
      <c r="BI2630" s="1">
        <v>23</v>
      </c>
      <c r="BJ2630" s="6">
        <f>SUM($R$5:R2632)-$AB$2</f>
        <v>176.5896617999999</v>
      </c>
      <c r="BK2630" s="6">
        <f>SUM($R$5:S2632)-$AB$2</f>
        <v>887.09879958400109</v>
      </c>
      <c r="BL2630" s="6">
        <f>SUM($R$5:T2632)-$AB$2</f>
        <v>2663.3716440439935</v>
      </c>
      <c r="BM2630" s="6">
        <f>SUM($R$5:U2632)-$AB$2</f>
        <v>5150.1536262880063</v>
      </c>
      <c r="BN2630" s="6">
        <f>SUM($R$5:V2632)-$AB$2</f>
        <v>8702.6993152080177</v>
      </c>
      <c r="BO2630" s="6">
        <f>SUM($R$5:W2632)-$AB$2</f>
        <v>12965.754141912001</v>
      </c>
      <c r="BP2630" s="16"/>
    </row>
    <row r="2631" spans="1:68" x14ac:dyDescent="0.45">
      <c r="A2631" s="1">
        <v>2008</v>
      </c>
      <c r="B2631" s="1">
        <v>4</v>
      </c>
      <c r="C2631" s="1">
        <v>20</v>
      </c>
      <c r="D2631" s="1">
        <v>1</v>
      </c>
      <c r="E2631" s="1">
        <v>13.3</v>
      </c>
      <c r="F2631" s="1">
        <v>0</v>
      </c>
      <c r="G2631" s="4"/>
      <c r="H2631" s="4"/>
      <c r="Q2631" s="1">
        <v>22</v>
      </c>
      <c r="R2631" s="6">
        <f t="shared" si="3466"/>
        <v>0</v>
      </c>
      <c r="S2631" s="6">
        <f t="shared" si="3467"/>
        <v>0</v>
      </c>
      <c r="T2631" s="6">
        <f t="shared" si="3468"/>
        <v>0</v>
      </c>
      <c r="U2631" s="6">
        <f t="shared" si="3469"/>
        <v>0</v>
      </c>
      <c r="V2631" s="6">
        <f t="shared" si="3470"/>
        <v>0</v>
      </c>
      <c r="W2631" s="6">
        <f t="shared" si="3471"/>
        <v>0</v>
      </c>
      <c r="X2631" s="17"/>
      <c r="Y2631" s="17"/>
      <c r="Z2631" s="17"/>
      <c r="AA2631" s="17"/>
      <c r="AB2631" s="17"/>
      <c r="AC2631" s="17"/>
      <c r="AE2631" s="16"/>
      <c r="AF2631" s="16"/>
      <c r="AG2631" s="16"/>
      <c r="AH2631" s="16"/>
      <c r="AI2631" s="16"/>
      <c r="AJ2631" s="16"/>
      <c r="AL2631" s="16"/>
      <c r="AM2631" s="16"/>
      <c r="AN2631" s="16"/>
      <c r="AO2631" s="16"/>
      <c r="AP2631" s="16"/>
      <c r="AQ2631" s="16"/>
      <c r="BI2631" s="1">
        <v>0</v>
      </c>
      <c r="BJ2631" s="6">
        <f t="shared" ref="BJ2631" si="3532">R2633-$AB$2</f>
        <v>-6.53125</v>
      </c>
      <c r="BK2631" s="6">
        <f t="shared" ref="BK2631" si="3533">S2633-$AB$2</f>
        <v>-6.53125</v>
      </c>
      <c r="BL2631" s="6">
        <f t="shared" ref="BL2631" si="3534">T2633-$AB$2</f>
        <v>-6.53125</v>
      </c>
      <c r="BM2631" s="6">
        <f t="shared" ref="BM2631" si="3535">U2633-$AB$2</f>
        <v>-6.53125</v>
      </c>
      <c r="BN2631" s="6">
        <f t="shared" ref="BN2631" si="3536">V2633-$AB$2</f>
        <v>-6.53125</v>
      </c>
      <c r="BO2631" s="6">
        <f t="shared" ref="BO2631" si="3537">W2633-$AB$2</f>
        <v>-6.53125</v>
      </c>
      <c r="BP2631" s="16">
        <v>111</v>
      </c>
    </row>
    <row r="2632" spans="1:68" x14ac:dyDescent="0.45">
      <c r="A2632" s="1">
        <v>2008</v>
      </c>
      <c r="B2632" s="1">
        <v>4</v>
      </c>
      <c r="C2632" s="1">
        <v>20</v>
      </c>
      <c r="D2632" s="1">
        <v>2</v>
      </c>
      <c r="E2632" s="1">
        <v>13.2</v>
      </c>
      <c r="F2632" s="1">
        <v>0</v>
      </c>
      <c r="G2632" s="4"/>
      <c r="H2632" s="4"/>
      <c r="Q2632" s="1">
        <v>23</v>
      </c>
      <c r="R2632" s="6">
        <f t="shared" si="3466"/>
        <v>0</v>
      </c>
      <c r="S2632" s="6">
        <f t="shared" si="3467"/>
        <v>0</v>
      </c>
      <c r="T2632" s="6">
        <f t="shared" si="3468"/>
        <v>0</v>
      </c>
      <c r="U2632" s="6">
        <f t="shared" si="3469"/>
        <v>0</v>
      </c>
      <c r="V2632" s="6">
        <f t="shared" si="3470"/>
        <v>0</v>
      </c>
      <c r="W2632" s="6">
        <f t="shared" si="3471"/>
        <v>0</v>
      </c>
      <c r="X2632" s="17"/>
      <c r="Y2632" s="17"/>
      <c r="Z2632" s="17"/>
      <c r="AA2632" s="17"/>
      <c r="AB2632" s="17"/>
      <c r="AC2632" s="17"/>
      <c r="AE2632" s="16"/>
      <c r="AF2632" s="16"/>
      <c r="AG2632" s="16"/>
      <c r="AH2632" s="16"/>
      <c r="AI2632" s="16"/>
      <c r="AJ2632" s="16"/>
      <c r="AL2632" s="16"/>
      <c r="AM2632" s="16"/>
      <c r="AN2632" s="16"/>
      <c r="AO2632" s="16"/>
      <c r="AP2632" s="16"/>
      <c r="AQ2632" s="16"/>
      <c r="BI2632" s="1">
        <v>1</v>
      </c>
      <c r="BJ2632" s="6">
        <f>SUM($R$5:R2634)-$AB$2</f>
        <v>176.5896617999999</v>
      </c>
      <c r="BK2632" s="6">
        <f>SUM($R$5:S2634)-$AB$2</f>
        <v>887.09879958400109</v>
      </c>
      <c r="BL2632" s="6">
        <f>SUM($R$5:T2634)-$AB$2</f>
        <v>2663.3716440439935</v>
      </c>
      <c r="BM2632" s="6">
        <f>SUM($R$5:U2634)-$AB$2</f>
        <v>5150.1536262880063</v>
      </c>
      <c r="BN2632" s="6">
        <f>SUM($R$5:V2634)-$AB$2</f>
        <v>8702.6993152080177</v>
      </c>
      <c r="BO2632" s="6">
        <f>SUM($R$5:W2634)-$AB$2</f>
        <v>12965.754141912001</v>
      </c>
      <c r="BP2632" s="16"/>
    </row>
    <row r="2633" spans="1:68" x14ac:dyDescent="0.45">
      <c r="A2633" s="1">
        <v>2008</v>
      </c>
      <c r="B2633" s="1">
        <v>4</v>
      </c>
      <c r="C2633" s="1">
        <v>20</v>
      </c>
      <c r="D2633" s="1">
        <v>3</v>
      </c>
      <c r="E2633" s="1">
        <v>13.8</v>
      </c>
      <c r="F2633" s="1">
        <v>0</v>
      </c>
      <c r="G2633" s="4"/>
      <c r="H2633" s="4"/>
      <c r="Q2633" s="1">
        <v>0</v>
      </c>
      <c r="R2633" s="6">
        <f t="shared" si="3466"/>
        <v>0</v>
      </c>
      <c r="S2633" s="6">
        <f t="shared" si="3467"/>
        <v>0</v>
      </c>
      <c r="T2633" s="6">
        <f t="shared" si="3468"/>
        <v>0</v>
      </c>
      <c r="U2633" s="6">
        <f t="shared" si="3469"/>
        <v>0</v>
      </c>
      <c r="V2633" s="6">
        <f t="shared" si="3470"/>
        <v>0</v>
      </c>
      <c r="W2633" s="6">
        <f t="shared" si="3471"/>
        <v>0</v>
      </c>
      <c r="X2633" s="17"/>
      <c r="Y2633" s="17"/>
      <c r="Z2633" s="17"/>
      <c r="AA2633" s="17"/>
      <c r="AB2633" s="17"/>
      <c r="AC2633" s="17"/>
      <c r="AE2633" s="16"/>
      <c r="AF2633" s="16"/>
      <c r="AG2633" s="16"/>
      <c r="AH2633" s="16"/>
      <c r="AI2633" s="16"/>
      <c r="AJ2633" s="16"/>
      <c r="AL2633" s="16"/>
      <c r="AM2633" s="16"/>
      <c r="AN2633" s="16"/>
      <c r="AO2633" s="16"/>
      <c r="AP2633" s="16"/>
      <c r="AQ2633" s="16"/>
      <c r="BI2633" s="1">
        <v>2</v>
      </c>
      <c r="BJ2633" s="6">
        <f>SUM($R$5:R2635)-$AB$2</f>
        <v>176.5896617999999</v>
      </c>
      <c r="BK2633" s="6">
        <f>SUM($R$5:S2635)-$AB$2</f>
        <v>887.09879958400109</v>
      </c>
      <c r="BL2633" s="6">
        <f>SUM($R$5:T2635)-$AB$2</f>
        <v>2663.3716440439935</v>
      </c>
      <c r="BM2633" s="6">
        <f>SUM($R$5:U2635)-$AB$2</f>
        <v>5150.1536262880063</v>
      </c>
      <c r="BN2633" s="6">
        <f>SUM($R$5:V2635)-$AB$2</f>
        <v>8702.6993152080177</v>
      </c>
      <c r="BO2633" s="6">
        <f>SUM($R$5:W2635)-$AB$2</f>
        <v>12965.754141912001</v>
      </c>
      <c r="BP2633" s="16"/>
    </row>
    <row r="2634" spans="1:68" x14ac:dyDescent="0.45">
      <c r="A2634" s="1">
        <v>2008</v>
      </c>
      <c r="B2634" s="1">
        <v>4</v>
      </c>
      <c r="C2634" s="1">
        <v>20</v>
      </c>
      <c r="D2634" s="1">
        <v>4</v>
      </c>
      <c r="E2634" s="1">
        <v>14.2</v>
      </c>
      <c r="F2634" s="1">
        <v>0</v>
      </c>
      <c r="G2634" s="4"/>
      <c r="H2634" s="4"/>
      <c r="Q2634" s="1">
        <v>1</v>
      </c>
      <c r="R2634" s="6">
        <f t="shared" si="3466"/>
        <v>0</v>
      </c>
      <c r="S2634" s="6">
        <f t="shared" si="3467"/>
        <v>0</v>
      </c>
      <c r="T2634" s="6">
        <f t="shared" si="3468"/>
        <v>0</v>
      </c>
      <c r="U2634" s="6">
        <f t="shared" si="3469"/>
        <v>0</v>
      </c>
      <c r="V2634" s="6">
        <f t="shared" si="3470"/>
        <v>0</v>
      </c>
      <c r="W2634" s="6">
        <f t="shared" si="3471"/>
        <v>0</v>
      </c>
      <c r="X2634" s="17"/>
      <c r="Y2634" s="17"/>
      <c r="Z2634" s="17"/>
      <c r="AA2634" s="17"/>
      <c r="AB2634" s="17"/>
      <c r="AC2634" s="17"/>
      <c r="AE2634" s="16"/>
      <c r="AF2634" s="16"/>
      <c r="AG2634" s="16"/>
      <c r="AH2634" s="16"/>
      <c r="AI2634" s="16"/>
      <c r="AJ2634" s="16"/>
      <c r="AL2634" s="16"/>
      <c r="AM2634" s="16"/>
      <c r="AN2634" s="16"/>
      <c r="AO2634" s="16"/>
      <c r="AP2634" s="16"/>
      <c r="AQ2634" s="16"/>
      <c r="BI2634" s="1">
        <v>3</v>
      </c>
      <c r="BJ2634" s="6">
        <f>SUM($R$5:R2636)-$AB$2</f>
        <v>176.5896617999999</v>
      </c>
      <c r="BK2634" s="6">
        <f>SUM($R$5:S2636)-$AB$2</f>
        <v>887.09879958400109</v>
      </c>
      <c r="BL2634" s="6">
        <f>SUM($R$5:T2636)-$AB$2</f>
        <v>2663.3716440439935</v>
      </c>
      <c r="BM2634" s="6">
        <f>SUM($R$5:U2636)-$AB$2</f>
        <v>5150.1536262880063</v>
      </c>
      <c r="BN2634" s="6">
        <f>SUM($R$5:V2636)-$AB$2</f>
        <v>8702.6993152080177</v>
      </c>
      <c r="BO2634" s="6">
        <f>SUM($R$5:W2636)-$AB$2</f>
        <v>12965.754141912001</v>
      </c>
      <c r="BP2634" s="16"/>
    </row>
    <row r="2635" spans="1:68" x14ac:dyDescent="0.45">
      <c r="A2635" s="1">
        <v>2008</v>
      </c>
      <c r="B2635" s="1">
        <v>4</v>
      </c>
      <c r="C2635" s="1">
        <v>20</v>
      </c>
      <c r="D2635" s="1">
        <v>5</v>
      </c>
      <c r="E2635" s="1">
        <v>14.2</v>
      </c>
      <c r="F2635" s="1">
        <v>0</v>
      </c>
      <c r="G2635" s="4"/>
      <c r="H2635" s="4"/>
      <c r="Q2635" s="1">
        <v>2</v>
      </c>
      <c r="R2635" s="6">
        <f t="shared" si="3466"/>
        <v>0</v>
      </c>
      <c r="S2635" s="6">
        <f t="shared" si="3467"/>
        <v>0</v>
      </c>
      <c r="T2635" s="6">
        <f t="shared" si="3468"/>
        <v>0</v>
      </c>
      <c r="U2635" s="6">
        <f t="shared" si="3469"/>
        <v>0</v>
      </c>
      <c r="V2635" s="6">
        <f t="shared" si="3470"/>
        <v>0</v>
      </c>
      <c r="W2635" s="6">
        <f t="shared" si="3471"/>
        <v>0</v>
      </c>
      <c r="X2635" s="17"/>
      <c r="Y2635" s="17"/>
      <c r="Z2635" s="17"/>
      <c r="AA2635" s="17"/>
      <c r="AB2635" s="17"/>
      <c r="AC2635" s="17"/>
      <c r="AE2635" s="16"/>
      <c r="AF2635" s="16"/>
      <c r="AG2635" s="16"/>
      <c r="AH2635" s="16"/>
      <c r="AI2635" s="16"/>
      <c r="AJ2635" s="16"/>
      <c r="AL2635" s="16"/>
      <c r="AM2635" s="16"/>
      <c r="AN2635" s="16"/>
      <c r="AO2635" s="16"/>
      <c r="AP2635" s="16"/>
      <c r="AQ2635" s="16"/>
      <c r="BI2635" s="1">
        <v>4</v>
      </c>
      <c r="BJ2635" s="6">
        <f>SUM($R$5:R2637)-$AB$2</f>
        <v>176.5896617999999</v>
      </c>
      <c r="BK2635" s="6">
        <f>SUM($R$5:S2637)-$AB$2</f>
        <v>887.09879958400109</v>
      </c>
      <c r="BL2635" s="6">
        <f>SUM($R$5:T2637)-$AB$2</f>
        <v>2663.3716440439935</v>
      </c>
      <c r="BM2635" s="6">
        <f>SUM($R$5:U2637)-$AB$2</f>
        <v>5150.1536262880063</v>
      </c>
      <c r="BN2635" s="6">
        <f>SUM($R$5:V2637)-$AB$2</f>
        <v>8702.6993152080177</v>
      </c>
      <c r="BO2635" s="6">
        <f>SUM($R$5:W2637)-$AB$2</f>
        <v>12965.754141912001</v>
      </c>
      <c r="BP2635" s="16"/>
    </row>
    <row r="2636" spans="1:68" x14ac:dyDescent="0.45">
      <c r="A2636" s="1">
        <v>2008</v>
      </c>
      <c r="B2636" s="1">
        <v>4</v>
      </c>
      <c r="C2636" s="1">
        <v>20</v>
      </c>
      <c r="D2636" s="1">
        <v>6</v>
      </c>
      <c r="E2636" s="1">
        <v>14.2</v>
      </c>
      <c r="F2636" s="1">
        <v>0</v>
      </c>
      <c r="G2636" s="4"/>
      <c r="H2636" s="4"/>
      <c r="Q2636" s="1">
        <v>3</v>
      </c>
      <c r="R2636" s="6">
        <f t="shared" si="3466"/>
        <v>0</v>
      </c>
      <c r="S2636" s="6">
        <f t="shared" si="3467"/>
        <v>0</v>
      </c>
      <c r="T2636" s="6">
        <f t="shared" si="3468"/>
        <v>0</v>
      </c>
      <c r="U2636" s="6">
        <f t="shared" si="3469"/>
        <v>0</v>
      </c>
      <c r="V2636" s="6">
        <f t="shared" si="3470"/>
        <v>0</v>
      </c>
      <c r="W2636" s="6">
        <f t="shared" si="3471"/>
        <v>0</v>
      </c>
      <c r="X2636" s="17"/>
      <c r="Y2636" s="17"/>
      <c r="Z2636" s="17"/>
      <c r="AA2636" s="17"/>
      <c r="AB2636" s="17"/>
      <c r="AC2636" s="17"/>
      <c r="AE2636" s="16"/>
      <c r="AF2636" s="16"/>
      <c r="AG2636" s="16"/>
      <c r="AH2636" s="16"/>
      <c r="AI2636" s="16"/>
      <c r="AJ2636" s="16"/>
      <c r="AL2636" s="16"/>
      <c r="AM2636" s="16"/>
      <c r="AN2636" s="16"/>
      <c r="AO2636" s="16"/>
      <c r="AP2636" s="16"/>
      <c r="AQ2636" s="16"/>
      <c r="BI2636" s="1">
        <v>5</v>
      </c>
      <c r="BJ2636" s="6">
        <f>SUM($R$5:R2638)-$AB$2</f>
        <v>176.5896617999999</v>
      </c>
      <c r="BK2636" s="6">
        <f>SUM($R$5:S2638)-$AB$2</f>
        <v>887.09879958400109</v>
      </c>
      <c r="BL2636" s="6">
        <f>SUM($R$5:T2638)-$AB$2</f>
        <v>2663.3716440439935</v>
      </c>
      <c r="BM2636" s="6">
        <f>SUM($R$5:U2638)-$AB$2</f>
        <v>5150.1536262880063</v>
      </c>
      <c r="BN2636" s="6">
        <f>SUM($R$5:V2638)-$AB$2</f>
        <v>8702.6993152080177</v>
      </c>
      <c r="BO2636" s="6">
        <f>SUM($R$5:W2638)-$AB$2</f>
        <v>12965.754141912001</v>
      </c>
      <c r="BP2636" s="16"/>
    </row>
    <row r="2637" spans="1:68" x14ac:dyDescent="0.45">
      <c r="A2637" s="1">
        <v>2008</v>
      </c>
      <c r="B2637" s="1">
        <v>4</v>
      </c>
      <c r="C2637" s="1">
        <v>20</v>
      </c>
      <c r="D2637" s="1">
        <v>7</v>
      </c>
      <c r="E2637" s="1">
        <v>12.6</v>
      </c>
      <c r="F2637" s="1">
        <v>6.36</v>
      </c>
      <c r="G2637" s="4"/>
      <c r="H2637" s="4"/>
      <c r="Q2637" s="1">
        <v>4</v>
      </c>
      <c r="R2637" s="6">
        <f t="shared" si="3466"/>
        <v>0</v>
      </c>
      <c r="S2637" s="6">
        <f t="shared" si="3467"/>
        <v>0</v>
      </c>
      <c r="T2637" s="6">
        <f t="shared" si="3468"/>
        <v>0</v>
      </c>
      <c r="U2637" s="6">
        <f t="shared" si="3469"/>
        <v>0</v>
      </c>
      <c r="V2637" s="6">
        <f t="shared" si="3470"/>
        <v>0</v>
      </c>
      <c r="W2637" s="6">
        <f t="shared" si="3471"/>
        <v>0</v>
      </c>
      <c r="X2637" s="17"/>
      <c r="Y2637" s="17"/>
      <c r="Z2637" s="17"/>
      <c r="AA2637" s="17"/>
      <c r="AB2637" s="17"/>
      <c r="AC2637" s="17"/>
      <c r="AE2637" s="16"/>
      <c r="AF2637" s="16"/>
      <c r="AG2637" s="16"/>
      <c r="AH2637" s="16"/>
      <c r="AI2637" s="16"/>
      <c r="AJ2637" s="16"/>
      <c r="AL2637" s="16"/>
      <c r="AM2637" s="16"/>
      <c r="AN2637" s="16"/>
      <c r="AO2637" s="16"/>
      <c r="AP2637" s="16"/>
      <c r="AQ2637" s="16"/>
      <c r="BI2637" s="1">
        <v>6</v>
      </c>
      <c r="BJ2637" s="6">
        <f>SUM($R$5:R2639)-$AB$2</f>
        <v>176.5896617999999</v>
      </c>
      <c r="BK2637" s="6">
        <f>SUM($R$5:S2639)-$AB$2</f>
        <v>887.09879958400109</v>
      </c>
      <c r="BL2637" s="6">
        <f>SUM($R$5:T2639)-$AB$2</f>
        <v>2663.3716440439935</v>
      </c>
      <c r="BM2637" s="6">
        <f>SUM($R$5:U2639)-$AB$2</f>
        <v>5150.1536262880063</v>
      </c>
      <c r="BN2637" s="6">
        <f>SUM($R$5:V2639)-$AB$2</f>
        <v>8702.6993152080177</v>
      </c>
      <c r="BO2637" s="6">
        <f>SUM($R$5:W2639)-$AB$2</f>
        <v>12965.754141912001</v>
      </c>
      <c r="BP2637" s="16"/>
    </row>
    <row r="2638" spans="1:68" x14ac:dyDescent="0.45">
      <c r="A2638" s="1">
        <v>2008</v>
      </c>
      <c r="B2638" s="1">
        <v>4</v>
      </c>
      <c r="C2638" s="1">
        <v>20</v>
      </c>
      <c r="D2638" s="1">
        <v>8</v>
      </c>
      <c r="E2638" s="1">
        <v>11.9</v>
      </c>
      <c r="F2638" s="1">
        <v>36.97</v>
      </c>
      <c r="G2638" s="4"/>
      <c r="H2638" s="4"/>
      <c r="Q2638" s="1">
        <v>5</v>
      </c>
      <c r="R2638" s="6">
        <f t="shared" ref="R2638:R2701" si="3538">$AX$2*F2635*$R$4/1000</f>
        <v>0</v>
      </c>
      <c r="S2638" s="6">
        <f t="shared" ref="S2638:S2701" si="3539">$AX$2*F2635*($S$4*$AU$2)/1000</f>
        <v>0</v>
      </c>
      <c r="T2638" s="6">
        <f t="shared" ref="T2638:T2701" si="3540">$AX$2*F2635*($T$4*$AU$2)/1000</f>
        <v>0</v>
      </c>
      <c r="U2638" s="6">
        <f t="shared" ref="U2638:U2701" si="3541">$AX$2*F2635*($U$4*$AU$2)/1000</f>
        <v>0</v>
      </c>
      <c r="V2638" s="6">
        <f t="shared" ref="V2638:V2701" si="3542">$AX$2*F2635*($V$4*$AU$2)/1000</f>
        <v>0</v>
      </c>
      <c r="W2638" s="6">
        <f t="shared" ref="W2638:W2701" si="3543">$AX$2*F2635*($W$4*$AU$2)/1000</f>
        <v>0</v>
      </c>
      <c r="X2638" s="17"/>
      <c r="Y2638" s="17"/>
      <c r="Z2638" s="17"/>
      <c r="AA2638" s="17"/>
      <c r="AB2638" s="17"/>
      <c r="AC2638" s="17"/>
      <c r="AE2638" s="16"/>
      <c r="AF2638" s="16"/>
      <c r="AG2638" s="16"/>
      <c r="AH2638" s="16"/>
      <c r="AI2638" s="16"/>
      <c r="AJ2638" s="16"/>
      <c r="AL2638" s="16"/>
      <c r="AM2638" s="16"/>
      <c r="AN2638" s="16"/>
      <c r="AO2638" s="16"/>
      <c r="AP2638" s="16"/>
      <c r="AQ2638" s="16"/>
      <c r="BI2638" s="1">
        <v>7</v>
      </c>
      <c r="BJ2638" s="6">
        <f>SUM($R$5:R2640)-$AB$2</f>
        <v>176.59335059999989</v>
      </c>
      <c r="BK2638" s="6">
        <f>SUM($R$5:S2640)-$AB$2</f>
        <v>887.116800928001</v>
      </c>
      <c r="BL2638" s="6">
        <f>SUM($R$5:T2640)-$AB$2</f>
        <v>2663.4254267479932</v>
      </c>
      <c r="BM2638" s="6">
        <f>SUM($R$5:U2640)-$AB$2</f>
        <v>5150.2575028960073</v>
      </c>
      <c r="BN2638" s="6">
        <f>SUM($R$5:V2640)-$AB$2</f>
        <v>8702.8747545360184</v>
      </c>
      <c r="BO2638" s="6">
        <f>SUM($R$5:W2640)-$AB$2</f>
        <v>12966.015456504001</v>
      </c>
      <c r="BP2638" s="16"/>
    </row>
    <row r="2639" spans="1:68" x14ac:dyDescent="0.45">
      <c r="A2639" s="1">
        <v>2008</v>
      </c>
      <c r="B2639" s="1">
        <v>4</v>
      </c>
      <c r="C2639" s="1">
        <v>20</v>
      </c>
      <c r="D2639" s="1">
        <v>9</v>
      </c>
      <c r="E2639" s="1">
        <v>11.5</v>
      </c>
      <c r="F2639" s="1">
        <v>72.489999999999995</v>
      </c>
      <c r="G2639" s="4"/>
      <c r="H2639" s="4"/>
      <c r="Q2639" s="1">
        <v>6</v>
      </c>
      <c r="R2639" s="6">
        <f t="shared" si="3538"/>
        <v>0</v>
      </c>
      <c r="S2639" s="6">
        <f t="shared" si="3539"/>
        <v>0</v>
      </c>
      <c r="T2639" s="6">
        <f t="shared" si="3540"/>
        <v>0</v>
      </c>
      <c r="U2639" s="6">
        <f t="shared" si="3541"/>
        <v>0</v>
      </c>
      <c r="V2639" s="6">
        <f t="shared" si="3542"/>
        <v>0</v>
      </c>
      <c r="W2639" s="6">
        <f t="shared" si="3543"/>
        <v>0</v>
      </c>
      <c r="X2639" s="17"/>
      <c r="Y2639" s="17"/>
      <c r="Z2639" s="17"/>
      <c r="AA2639" s="17"/>
      <c r="AB2639" s="17"/>
      <c r="AC2639" s="17"/>
      <c r="AE2639" s="16"/>
      <c r="AF2639" s="16"/>
      <c r="AG2639" s="16"/>
      <c r="AH2639" s="16"/>
      <c r="AI2639" s="16"/>
      <c r="AJ2639" s="16"/>
      <c r="AL2639" s="16"/>
      <c r="AM2639" s="16"/>
      <c r="AN2639" s="16"/>
      <c r="AO2639" s="16"/>
      <c r="AP2639" s="16"/>
      <c r="AQ2639" s="16"/>
      <c r="BI2639" s="1">
        <v>8</v>
      </c>
      <c r="BJ2639" s="6">
        <f>SUM($R$5:R2641)-$AB$2</f>
        <v>176.61479319999989</v>
      </c>
      <c r="BK2639" s="6">
        <f>SUM($R$5:S2641)-$AB$2</f>
        <v>887.22144081600095</v>
      </c>
      <c r="BL2639" s="6">
        <f>SUM($R$5:T2641)-$AB$2</f>
        <v>2663.738059855993</v>
      </c>
      <c r="BM2639" s="6">
        <f>SUM($R$5:U2641)-$AB$2</f>
        <v>5150.8613265120075</v>
      </c>
      <c r="BN2639" s="6">
        <f>SUM($R$5:V2641)-$AB$2</f>
        <v>8703.8945645920194</v>
      </c>
      <c r="BO2639" s="6">
        <f>SUM($R$5:W2641)-$AB$2</f>
        <v>12967.534450288002</v>
      </c>
      <c r="BP2639" s="16"/>
    </row>
    <row r="2640" spans="1:68" x14ac:dyDescent="0.45">
      <c r="A2640" s="1">
        <v>2008</v>
      </c>
      <c r="B2640" s="1">
        <v>4</v>
      </c>
      <c r="C2640" s="1">
        <v>20</v>
      </c>
      <c r="D2640" s="1">
        <v>10</v>
      </c>
      <c r="E2640" s="1">
        <v>13</v>
      </c>
      <c r="F2640" s="1">
        <v>376.56</v>
      </c>
      <c r="G2640" s="4"/>
      <c r="H2640" s="4"/>
      <c r="Q2640" s="1">
        <v>7</v>
      </c>
      <c r="R2640" s="6">
        <f t="shared" si="3538"/>
        <v>3.6887999999999999E-3</v>
      </c>
      <c r="S2640" s="6">
        <f t="shared" si="3539"/>
        <v>1.4312543999999998E-2</v>
      </c>
      <c r="T2640" s="6">
        <f t="shared" si="3540"/>
        <v>3.5781359999999998E-2</v>
      </c>
      <c r="U2640" s="6">
        <f t="shared" si="3541"/>
        <v>5.0093904000000002E-2</v>
      </c>
      <c r="V2640" s="6">
        <f t="shared" si="3542"/>
        <v>7.1562719999999996E-2</v>
      </c>
      <c r="W2640" s="6">
        <f t="shared" si="3543"/>
        <v>8.5875264000000007E-2</v>
      </c>
      <c r="X2640" s="17"/>
      <c r="Y2640" s="17"/>
      <c r="Z2640" s="17"/>
      <c r="AA2640" s="17"/>
      <c r="AB2640" s="17"/>
      <c r="AC2640" s="17"/>
      <c r="AE2640" s="16"/>
      <c r="AF2640" s="16"/>
      <c r="AG2640" s="16"/>
      <c r="AH2640" s="16"/>
      <c r="AI2640" s="16"/>
      <c r="AJ2640" s="16"/>
      <c r="AL2640" s="16"/>
      <c r="AM2640" s="16"/>
      <c r="AN2640" s="16"/>
      <c r="AO2640" s="16"/>
      <c r="AP2640" s="16"/>
      <c r="AQ2640" s="16"/>
      <c r="BI2640" s="1">
        <v>9</v>
      </c>
      <c r="BJ2640" s="6">
        <f>SUM($R$5:R2642)-$AB$2</f>
        <v>176.65683739999989</v>
      </c>
      <c r="BK2640" s="6">
        <f>SUM($R$5:S2642)-$AB$2</f>
        <v>887.42661651200092</v>
      </c>
      <c r="BL2640" s="6">
        <f>SUM($R$5:T2642)-$AB$2</f>
        <v>2664.3510642919928</v>
      </c>
      <c r="BM2640" s="6">
        <f>SUM($R$5:U2642)-$AB$2</f>
        <v>5152.0452911840075</v>
      </c>
      <c r="BN2640" s="6">
        <f>SUM($R$5:V2642)-$AB$2</f>
        <v>8705.894186744019</v>
      </c>
      <c r="BO2640" s="6">
        <f>SUM($R$5:W2642)-$AB$2</f>
        <v>12970.512861416</v>
      </c>
      <c r="BP2640" s="16"/>
    </row>
    <row r="2641" spans="1:68" x14ac:dyDescent="0.45">
      <c r="A2641" s="1">
        <v>2008</v>
      </c>
      <c r="B2641" s="1">
        <v>4</v>
      </c>
      <c r="C2641" s="1">
        <v>20</v>
      </c>
      <c r="D2641" s="1">
        <v>11</v>
      </c>
      <c r="E2641" s="1">
        <v>14.3</v>
      </c>
      <c r="F2641" s="1">
        <v>374.49</v>
      </c>
      <c r="G2641" s="4"/>
      <c r="H2641" s="4"/>
      <c r="Q2641" s="1">
        <v>8</v>
      </c>
      <c r="R2641" s="6">
        <f t="shared" si="3538"/>
        <v>2.1442599999999999E-2</v>
      </c>
      <c r="S2641" s="6">
        <f t="shared" si="3539"/>
        <v>8.319728799999998E-2</v>
      </c>
      <c r="T2641" s="6">
        <f t="shared" si="3540"/>
        <v>0.20799321999999998</v>
      </c>
      <c r="U2641" s="6">
        <f t="shared" si="3541"/>
        <v>0.29119050799999996</v>
      </c>
      <c r="V2641" s="6">
        <f t="shared" si="3542"/>
        <v>0.41598643999999996</v>
      </c>
      <c r="W2641" s="6">
        <f t="shared" si="3543"/>
        <v>0.49918372799999999</v>
      </c>
      <c r="X2641" s="17"/>
      <c r="Y2641" s="17"/>
      <c r="Z2641" s="17"/>
      <c r="AA2641" s="17"/>
      <c r="AB2641" s="17"/>
      <c r="AC2641" s="17"/>
      <c r="AE2641" s="16"/>
      <c r="AF2641" s="16"/>
      <c r="AG2641" s="16"/>
      <c r="AH2641" s="16"/>
      <c r="AI2641" s="16"/>
      <c r="AJ2641" s="16"/>
      <c r="AL2641" s="16"/>
      <c r="AM2641" s="16"/>
      <c r="AN2641" s="16"/>
      <c r="AO2641" s="16"/>
      <c r="AP2641" s="16"/>
      <c r="AQ2641" s="16"/>
      <c r="BI2641" s="1">
        <v>10</v>
      </c>
      <c r="BJ2641" s="6">
        <f>SUM($R$5:R2643)-$AB$2</f>
        <v>176.87524219999989</v>
      </c>
      <c r="BK2641" s="6">
        <f>SUM($R$5:S2643)-$AB$2</f>
        <v>888.49243193600091</v>
      </c>
      <c r="BL2641" s="6">
        <f>SUM($R$5:T2643)-$AB$2</f>
        <v>2667.535406275993</v>
      </c>
      <c r="BM2641" s="6">
        <f>SUM($R$5:U2643)-$AB$2</f>
        <v>5158.1955703520071</v>
      </c>
      <c r="BN2641" s="6">
        <f>SUM($R$5:V2643)-$AB$2</f>
        <v>8716.281519032018</v>
      </c>
      <c r="BO2641" s="6">
        <f>SUM($R$5:W2643)-$AB$2</f>
        <v>12985.984657448</v>
      </c>
      <c r="BP2641" s="16"/>
    </row>
    <row r="2642" spans="1:68" x14ac:dyDescent="0.45">
      <c r="A2642" s="1">
        <v>2008</v>
      </c>
      <c r="B2642" s="1">
        <v>4</v>
      </c>
      <c r="C2642" s="1">
        <v>20</v>
      </c>
      <c r="D2642" s="1">
        <v>12</v>
      </c>
      <c r="E2642" s="1">
        <v>13.3</v>
      </c>
      <c r="F2642" s="1">
        <v>345.9</v>
      </c>
      <c r="G2642" s="4"/>
      <c r="H2642" s="4"/>
      <c r="Q2642" s="1">
        <v>9</v>
      </c>
      <c r="R2642" s="6">
        <f t="shared" si="3538"/>
        <v>4.2044199999999997E-2</v>
      </c>
      <c r="S2642" s="6">
        <f t="shared" si="3539"/>
        <v>0.16313149599999996</v>
      </c>
      <c r="T2642" s="6">
        <f t="shared" si="3540"/>
        <v>0.40782873999999991</v>
      </c>
      <c r="U2642" s="6">
        <f t="shared" si="3541"/>
        <v>0.57096023600000001</v>
      </c>
      <c r="V2642" s="6">
        <f t="shared" si="3542"/>
        <v>0.81565747999999982</v>
      </c>
      <c r="W2642" s="6">
        <f t="shared" si="3543"/>
        <v>0.97878897599999992</v>
      </c>
      <c r="X2642" s="17"/>
      <c r="Y2642" s="17"/>
      <c r="Z2642" s="17"/>
      <c r="AA2642" s="17"/>
      <c r="AB2642" s="17"/>
      <c r="AC2642" s="17"/>
      <c r="AE2642" s="16"/>
      <c r="AF2642" s="16"/>
      <c r="AG2642" s="16"/>
      <c r="AH2642" s="16"/>
      <c r="AI2642" s="16"/>
      <c r="AJ2642" s="16"/>
      <c r="AL2642" s="16"/>
      <c r="AM2642" s="16"/>
      <c r="AN2642" s="16"/>
      <c r="AO2642" s="16"/>
      <c r="AP2642" s="16"/>
      <c r="AQ2642" s="16"/>
      <c r="BI2642" s="1">
        <v>11</v>
      </c>
      <c r="BJ2642" s="6">
        <f>SUM($R$5:R2644)-$AB$2</f>
        <v>177.09244639999989</v>
      </c>
      <c r="BK2642" s="6">
        <f>SUM($R$5:S2644)-$AB$2</f>
        <v>889.55238843200084</v>
      </c>
      <c r="BL2642" s="6">
        <f>SUM($R$5:T2644)-$AB$2</f>
        <v>2670.7022435119934</v>
      </c>
      <c r="BM2642" s="6">
        <f>SUM($R$5:U2644)-$AB$2</f>
        <v>5164.3120406240068</v>
      </c>
      <c r="BN2642" s="6">
        <f>SUM($R$5:V2644)-$AB$2</f>
        <v>8726.6117507840172</v>
      </c>
      <c r="BO2642" s="6">
        <f>SUM($R$5:W2644)-$AB$2</f>
        <v>13001.371402975999</v>
      </c>
      <c r="BP2642" s="16"/>
    </row>
    <row r="2643" spans="1:68" x14ac:dyDescent="0.45">
      <c r="A2643" s="1">
        <v>2008</v>
      </c>
      <c r="B2643" s="1">
        <v>4</v>
      </c>
      <c r="C2643" s="1">
        <v>20</v>
      </c>
      <c r="D2643" s="1">
        <v>13</v>
      </c>
      <c r="E2643" s="1">
        <v>14.1</v>
      </c>
      <c r="F2643" s="1">
        <v>769.46</v>
      </c>
      <c r="G2643" s="4"/>
      <c r="H2643" s="4"/>
      <c r="Q2643" s="1">
        <v>10</v>
      </c>
      <c r="R2643" s="6">
        <f t="shared" si="3538"/>
        <v>0.21840479999999998</v>
      </c>
      <c r="S2643" s="6">
        <f t="shared" si="3539"/>
        <v>0.847410624</v>
      </c>
      <c r="T2643" s="6">
        <f t="shared" si="3540"/>
        <v>2.1185265599999998</v>
      </c>
      <c r="U2643" s="6">
        <f t="shared" si="3541"/>
        <v>2.9659371839999999</v>
      </c>
      <c r="V2643" s="6">
        <f t="shared" si="3542"/>
        <v>4.2370531199999997</v>
      </c>
      <c r="W2643" s="6">
        <f t="shared" si="3543"/>
        <v>5.0844637439999998</v>
      </c>
      <c r="X2643" s="17"/>
      <c r="Y2643" s="17"/>
      <c r="Z2643" s="17"/>
      <c r="AA2643" s="17"/>
      <c r="AB2643" s="17"/>
      <c r="AC2643" s="17"/>
      <c r="AE2643" s="16"/>
      <c r="AF2643" s="16"/>
      <c r="AG2643" s="16"/>
      <c r="AH2643" s="16"/>
      <c r="AI2643" s="16"/>
      <c r="AJ2643" s="16"/>
      <c r="AL2643" s="16"/>
      <c r="AM2643" s="16"/>
      <c r="AN2643" s="16"/>
      <c r="AO2643" s="16"/>
      <c r="AP2643" s="16"/>
      <c r="AQ2643" s="16"/>
      <c r="BI2643" s="1">
        <v>12</v>
      </c>
      <c r="BJ2643" s="6">
        <f t="shared" ref="BJ2643" si="3544">R2645-$AB$2</f>
        <v>-6.3306279999999999</v>
      </c>
      <c r="BK2643" s="6">
        <f t="shared" ref="BK2643" si="3545">S2645-$AB$2</f>
        <v>-5.7528366399999999</v>
      </c>
      <c r="BL2643" s="6">
        <f t="shared" ref="BL2643" si="3546">T2645-$AB$2</f>
        <v>-4.5852166000000008</v>
      </c>
      <c r="BM2643" s="6">
        <f t="shared" ref="BM2643" si="3547">U2645-$AB$2</f>
        <v>-3.8068032400000003</v>
      </c>
      <c r="BN2643" s="6">
        <f t="shared" ref="BN2643" si="3548">V2645-$AB$2</f>
        <v>-2.6391832000000006</v>
      </c>
      <c r="BO2643" s="6">
        <f t="shared" ref="BO2643" si="3549">W2645-$AB$2</f>
        <v>-1.8607698399999997</v>
      </c>
      <c r="BP2643" s="16"/>
    </row>
    <row r="2644" spans="1:68" x14ac:dyDescent="0.45">
      <c r="A2644" s="1">
        <v>2008</v>
      </c>
      <c r="B2644" s="1">
        <v>4</v>
      </c>
      <c r="C2644" s="1">
        <v>20</v>
      </c>
      <c r="D2644" s="1">
        <v>14</v>
      </c>
      <c r="E2644" s="1">
        <v>14.7</v>
      </c>
      <c r="F2644" s="1">
        <v>805.92</v>
      </c>
      <c r="G2644" s="4"/>
      <c r="H2644" s="4"/>
      <c r="Q2644" s="1">
        <v>11</v>
      </c>
      <c r="R2644" s="6">
        <f t="shared" si="3538"/>
        <v>0.21720419999999999</v>
      </c>
      <c r="S2644" s="6">
        <f t="shared" si="3539"/>
        <v>0.8427522959999999</v>
      </c>
      <c r="T2644" s="6">
        <f t="shared" si="3540"/>
        <v>2.1068807399999998</v>
      </c>
      <c r="U2644" s="6">
        <f t="shared" si="3541"/>
        <v>2.9496330359999998</v>
      </c>
      <c r="V2644" s="6">
        <f t="shared" si="3542"/>
        <v>4.2137614799999996</v>
      </c>
      <c r="W2644" s="6">
        <f t="shared" si="3543"/>
        <v>5.0565137760000001</v>
      </c>
      <c r="X2644" s="17"/>
      <c r="Y2644" s="17"/>
      <c r="Z2644" s="17"/>
      <c r="AA2644" s="17"/>
      <c r="AB2644" s="17"/>
      <c r="AC2644" s="17"/>
      <c r="AE2644" s="16"/>
      <c r="AF2644" s="16"/>
      <c r="AG2644" s="16"/>
      <c r="AH2644" s="16"/>
      <c r="AI2644" s="16"/>
      <c r="AJ2644" s="16"/>
      <c r="AL2644" s="16"/>
      <c r="AM2644" s="16"/>
      <c r="AN2644" s="16"/>
      <c r="AO2644" s="16"/>
      <c r="AP2644" s="16"/>
      <c r="AQ2644" s="16"/>
      <c r="BI2644" s="1">
        <v>13</v>
      </c>
      <c r="BJ2644" s="6">
        <f>SUM($R$5:R2646)-$AB$2</f>
        <v>177.73935519999989</v>
      </c>
      <c r="BK2644" s="6">
        <f>SUM($R$5:S2646)-$AB$2</f>
        <v>892.70930337600078</v>
      </c>
      <c r="BL2644" s="6">
        <f>SUM($R$5:T2646)-$AB$2</f>
        <v>2680.1341738159931</v>
      </c>
      <c r="BM2644" s="6">
        <f>SUM($R$5:U2646)-$AB$2</f>
        <v>5182.5289924320077</v>
      </c>
      <c r="BN2644" s="6">
        <f>SUM($R$5:V2646)-$AB$2</f>
        <v>8757.3787333120163</v>
      </c>
      <c r="BO2644" s="6">
        <f>SUM($R$5:W2646)-$AB$2</f>
        <v>13047.198422367999</v>
      </c>
      <c r="BP2644" s="16"/>
    </row>
    <row r="2645" spans="1:68" x14ac:dyDescent="0.45">
      <c r="A2645" s="1">
        <v>2008</v>
      </c>
      <c r="B2645" s="1">
        <v>4</v>
      </c>
      <c r="C2645" s="1">
        <v>20</v>
      </c>
      <c r="D2645" s="1">
        <v>15</v>
      </c>
      <c r="E2645" s="1">
        <v>15.2</v>
      </c>
      <c r="F2645" s="1">
        <v>762.07</v>
      </c>
      <c r="G2645" s="4"/>
      <c r="H2645" s="4"/>
      <c r="Q2645" s="1">
        <v>12</v>
      </c>
      <c r="R2645" s="6">
        <f t="shared" si="3538"/>
        <v>0.20062199999999999</v>
      </c>
      <c r="S2645" s="6">
        <f t="shared" si="3539"/>
        <v>0.77841335999999994</v>
      </c>
      <c r="T2645" s="6">
        <f t="shared" si="3540"/>
        <v>1.9460333999999997</v>
      </c>
      <c r="U2645" s="6">
        <f t="shared" si="3541"/>
        <v>2.7244467599999997</v>
      </c>
      <c r="V2645" s="6">
        <f t="shared" si="3542"/>
        <v>3.8920667999999994</v>
      </c>
      <c r="W2645" s="6">
        <f t="shared" si="3543"/>
        <v>4.6704801600000003</v>
      </c>
      <c r="X2645" s="17">
        <f t="shared" ref="X2645" si="3550">SUM(R2645:R2669)-$AA$2</f>
        <v>-2.8338732000000002</v>
      </c>
      <c r="Y2645" s="17">
        <f t="shared" ref="Y2645" si="3551">SUM(S2645:S2669)-$AA$2</f>
        <v>5.9335719839999976</v>
      </c>
      <c r="Z2645" s="17">
        <f t="shared" ref="Z2645" si="3552">SUM(T2645:T2669)-$AA$2</f>
        <v>23.651117459999995</v>
      </c>
      <c r="AA2645" s="17">
        <f t="shared" ref="AA2645" si="3553">SUM(U2645:U2669)-$AA$2</f>
        <v>35.462814444000003</v>
      </c>
      <c r="AB2645" s="17">
        <f t="shared" ref="AB2645" si="3554">SUM(V2645:V2669)-$AA$2</f>
        <v>53.180359919999994</v>
      </c>
      <c r="AC2645" s="17">
        <f t="shared" ref="AC2645" si="3555">SUM(W2645:W2669)-$AA$2</f>
        <v>64.992056903999995</v>
      </c>
      <c r="AE2645" s="16">
        <f t="shared" ref="AE2645" si="3556">IF(X2645&gt;0,1,0)</f>
        <v>0</v>
      </c>
      <c r="AF2645" s="16">
        <f t="shared" ref="AF2645" si="3557">IF(Y2645&gt;0,1,0)</f>
        <v>1</v>
      </c>
      <c r="AG2645" s="16">
        <f t="shared" ref="AG2645" si="3558">IF(Z2645&gt;0,1,0)</f>
        <v>1</v>
      </c>
      <c r="AH2645" s="16">
        <f t="shared" ref="AH2645" si="3559">IF(AA2645&gt;0,1,0)</f>
        <v>1</v>
      </c>
      <c r="AI2645" s="16">
        <f t="shared" ref="AI2645" si="3560">IF(AB2645&gt;0,1,0)</f>
        <v>1</v>
      </c>
      <c r="AJ2645" s="16">
        <f t="shared" ref="AJ2645" si="3561">IF(AC2645&gt;0,1,0)</f>
        <v>1</v>
      </c>
      <c r="AL2645" s="16">
        <f t="shared" ref="AL2645" si="3562">IF(X2645&lt;0,ABS(X2645*$AP$1),0)</f>
        <v>0</v>
      </c>
      <c r="AM2645" s="16">
        <f t="shared" ref="AM2645" si="3563">IF(Y2645&lt;0,ABS(Y2645*$AP$1),0)</f>
        <v>0</v>
      </c>
      <c r="AN2645" s="16">
        <f t="shared" ref="AN2645" si="3564">IF(Z2645&lt;0,ABS(Z2645*$AP$1),0)</f>
        <v>0</v>
      </c>
      <c r="AO2645" s="16">
        <f t="shared" ref="AO2645" si="3565">IF(AA2645&lt;0,ABS(AA2645*$AP$1),0)</f>
        <v>0</v>
      </c>
      <c r="AP2645" s="16">
        <f t="shared" ref="AP2645" si="3566">IF(AB2645&lt;0,ABS(AB2645*$AP$1),0)</f>
        <v>0</v>
      </c>
      <c r="AQ2645" s="16">
        <f t="shared" ref="AQ2645" si="3567">IF(AC2645&lt;0,ABS(AC2645*$AP$1),0)</f>
        <v>0</v>
      </c>
      <c r="BI2645" s="1">
        <v>14</v>
      </c>
      <c r="BJ2645" s="6">
        <f>SUM($R$5:R2647)-$AB$2</f>
        <v>178.20678879999988</v>
      </c>
      <c r="BK2645" s="6">
        <f>SUM($R$5:S2647)-$AB$2</f>
        <v>894.99037934400087</v>
      </c>
      <c r="BL2645" s="6">
        <f>SUM($R$5:T2647)-$AB$2</f>
        <v>2686.9493557039928</v>
      </c>
      <c r="BM2645" s="6">
        <f>SUM($R$5:U2647)-$AB$2</f>
        <v>5195.6919226080072</v>
      </c>
      <c r="BN2645" s="6">
        <f>SUM($R$5:V2647)-$AB$2</f>
        <v>8779.6098753280185</v>
      </c>
      <c r="BO2645" s="6">
        <f>SUM($R$5:W2647)-$AB$2</f>
        <v>13080.311418592002</v>
      </c>
      <c r="BP2645" s="16"/>
    </row>
    <row r="2646" spans="1:68" x14ac:dyDescent="0.45">
      <c r="A2646" s="1">
        <v>2008</v>
      </c>
      <c r="B2646" s="1">
        <v>4</v>
      </c>
      <c r="C2646" s="1">
        <v>20</v>
      </c>
      <c r="D2646" s="1">
        <v>16</v>
      </c>
      <c r="E2646" s="1">
        <v>15.3</v>
      </c>
      <c r="F2646" s="1">
        <v>642.92999999999995</v>
      </c>
      <c r="G2646" s="4"/>
      <c r="H2646" s="4"/>
      <c r="Q2646" s="1">
        <v>13</v>
      </c>
      <c r="R2646" s="6">
        <f t="shared" si="3538"/>
        <v>0.44628679999999998</v>
      </c>
      <c r="S2646" s="6">
        <f t="shared" si="3539"/>
        <v>1.7315927839999998</v>
      </c>
      <c r="T2646" s="6">
        <f t="shared" si="3540"/>
        <v>4.3289819599999992</v>
      </c>
      <c r="U2646" s="6">
        <f t="shared" si="3541"/>
        <v>6.0605747439999993</v>
      </c>
      <c r="V2646" s="6">
        <f t="shared" si="3542"/>
        <v>8.6579639199999985</v>
      </c>
      <c r="W2646" s="6">
        <f t="shared" si="3543"/>
        <v>10.389556704</v>
      </c>
      <c r="X2646" s="17"/>
      <c r="Y2646" s="17"/>
      <c r="Z2646" s="17"/>
      <c r="AA2646" s="17"/>
      <c r="AB2646" s="17"/>
      <c r="AC2646" s="17"/>
      <c r="AE2646" s="16"/>
      <c r="AF2646" s="16"/>
      <c r="AG2646" s="16"/>
      <c r="AH2646" s="16"/>
      <c r="AI2646" s="16"/>
      <c r="AJ2646" s="16"/>
      <c r="AL2646" s="16"/>
      <c r="AM2646" s="16"/>
      <c r="AN2646" s="16"/>
      <c r="AO2646" s="16"/>
      <c r="AP2646" s="16"/>
      <c r="AQ2646" s="16"/>
      <c r="BI2646" s="1">
        <v>15</v>
      </c>
      <c r="BJ2646" s="6">
        <f>SUM($R$5:R2648)-$AB$2</f>
        <v>178.64878939999988</v>
      </c>
      <c r="BK2646" s="6">
        <f>SUM($R$5:S2648)-$AB$2</f>
        <v>897.14734227200086</v>
      </c>
      <c r="BL2646" s="6">
        <f>SUM($R$5:T2648)-$AB$2</f>
        <v>2693.393724451993</v>
      </c>
      <c r="BM2646" s="6">
        <f>SUM($R$5:U2648)-$AB$2</f>
        <v>5208.1386595040067</v>
      </c>
      <c r="BN2646" s="6">
        <f>SUM($R$5:V2648)-$AB$2</f>
        <v>8800.6314238640171</v>
      </c>
      <c r="BO2646" s="6">
        <f>SUM($R$5:W2648)-$AB$2</f>
        <v>13111.622741096</v>
      </c>
      <c r="BP2646" s="16"/>
    </row>
    <row r="2647" spans="1:68" x14ac:dyDescent="0.45">
      <c r="A2647" s="1">
        <v>2008</v>
      </c>
      <c r="B2647" s="1">
        <v>4</v>
      </c>
      <c r="C2647" s="1">
        <v>20</v>
      </c>
      <c r="D2647" s="1">
        <v>17</v>
      </c>
      <c r="E2647" s="1">
        <v>15.5</v>
      </c>
      <c r="F2647" s="1">
        <v>323.38</v>
      </c>
      <c r="G2647" s="4"/>
      <c r="H2647" s="4"/>
      <c r="Q2647" s="1">
        <v>14</v>
      </c>
      <c r="R2647" s="6">
        <f t="shared" si="3538"/>
        <v>0.46743359999999995</v>
      </c>
      <c r="S2647" s="6">
        <f t="shared" si="3539"/>
        <v>1.8136423679999998</v>
      </c>
      <c r="T2647" s="6">
        <f t="shared" si="3540"/>
        <v>4.5341059199999991</v>
      </c>
      <c r="U2647" s="6">
        <f t="shared" si="3541"/>
        <v>6.347748288</v>
      </c>
      <c r="V2647" s="6">
        <f t="shared" si="3542"/>
        <v>9.0682118399999982</v>
      </c>
      <c r="W2647" s="6">
        <f t="shared" si="3543"/>
        <v>10.881854207999998</v>
      </c>
      <c r="X2647" s="17"/>
      <c r="Y2647" s="17"/>
      <c r="Z2647" s="17"/>
      <c r="AA2647" s="17"/>
      <c r="AB2647" s="17"/>
      <c r="AC2647" s="17"/>
      <c r="AE2647" s="16"/>
      <c r="AF2647" s="16"/>
      <c r="AG2647" s="16"/>
      <c r="AH2647" s="16"/>
      <c r="AI2647" s="16"/>
      <c r="AJ2647" s="16"/>
      <c r="AL2647" s="16"/>
      <c r="AM2647" s="16"/>
      <c r="AN2647" s="16"/>
      <c r="AO2647" s="16"/>
      <c r="AP2647" s="16"/>
      <c r="AQ2647" s="16"/>
      <c r="BI2647" s="1">
        <v>16</v>
      </c>
      <c r="BJ2647" s="6">
        <f>SUM($R$5:R2649)-$AB$2</f>
        <v>179.02168879999988</v>
      </c>
      <c r="BK2647" s="6">
        <f>SUM($R$5:S2649)-$AB$2</f>
        <v>898.96709134400089</v>
      </c>
      <c r="BL2647" s="6">
        <f>SUM($R$5:T2649)-$AB$2</f>
        <v>2698.8305977039927</v>
      </c>
      <c r="BM2647" s="6">
        <f>SUM($R$5:U2649)-$AB$2</f>
        <v>5218.6395066080077</v>
      </c>
      <c r="BN2647" s="6">
        <f>SUM($R$5:V2649)-$AB$2</f>
        <v>8818.3665193280176</v>
      </c>
      <c r="BO2647" s="6">
        <f>SUM($R$5:W2649)-$AB$2</f>
        <v>13138.038934592001</v>
      </c>
      <c r="BP2647" s="16"/>
    </row>
    <row r="2648" spans="1:68" x14ac:dyDescent="0.45">
      <c r="A2648" s="1">
        <v>2008</v>
      </c>
      <c r="B2648" s="1">
        <v>4</v>
      </c>
      <c r="C2648" s="1">
        <v>20</v>
      </c>
      <c r="D2648" s="1">
        <v>18</v>
      </c>
      <c r="E2648" s="1">
        <v>15.5</v>
      </c>
      <c r="F2648" s="1">
        <v>124.75</v>
      </c>
      <c r="G2648" s="4"/>
      <c r="H2648" s="4"/>
      <c r="Q2648" s="1">
        <v>15</v>
      </c>
      <c r="R2648" s="6">
        <f t="shared" si="3538"/>
        <v>0.44200060000000002</v>
      </c>
      <c r="S2648" s="6">
        <f t="shared" si="3539"/>
        <v>1.7149623280000001</v>
      </c>
      <c r="T2648" s="6">
        <f t="shared" si="3540"/>
        <v>4.28740582</v>
      </c>
      <c r="U2648" s="6">
        <f t="shared" si="3541"/>
        <v>6.0023681480000004</v>
      </c>
      <c r="V2648" s="6">
        <f t="shared" si="3542"/>
        <v>8.5748116400000001</v>
      </c>
      <c r="W2648" s="6">
        <f t="shared" si="3543"/>
        <v>10.289773968000002</v>
      </c>
      <c r="X2648" s="17"/>
      <c r="Y2648" s="17"/>
      <c r="Z2648" s="17"/>
      <c r="AA2648" s="17"/>
      <c r="AB2648" s="17"/>
      <c r="AC2648" s="17"/>
      <c r="AE2648" s="16"/>
      <c r="AF2648" s="16"/>
      <c r="AG2648" s="16"/>
      <c r="AH2648" s="16"/>
      <c r="AI2648" s="16"/>
      <c r="AJ2648" s="16"/>
      <c r="AL2648" s="16"/>
      <c r="AM2648" s="16"/>
      <c r="AN2648" s="16"/>
      <c r="AO2648" s="16"/>
      <c r="AP2648" s="16"/>
      <c r="AQ2648" s="16"/>
      <c r="BI2648" s="1">
        <v>17</v>
      </c>
      <c r="BJ2648" s="6">
        <f>SUM($R$5:R2650)-$AB$2</f>
        <v>179.20924919999987</v>
      </c>
      <c r="BK2648" s="6">
        <f>SUM($R$5:S2650)-$AB$2</f>
        <v>899.88238609600091</v>
      </c>
      <c r="BL2648" s="6">
        <f>SUM($R$5:T2650)-$AB$2</f>
        <v>2701.5652283359927</v>
      </c>
      <c r="BM2648" s="6">
        <f>SUM($R$5:U2650)-$AB$2</f>
        <v>5223.9212074720072</v>
      </c>
      <c r="BN2648" s="6">
        <f>SUM($R$5:V2650)-$AB$2</f>
        <v>8827.286891952017</v>
      </c>
      <c r="BO2648" s="6">
        <f>SUM($R$5:W2650)-$AB$2</f>
        <v>13151.325713328</v>
      </c>
      <c r="BP2648" s="16"/>
    </row>
    <row r="2649" spans="1:68" x14ac:dyDescent="0.45">
      <c r="A2649" s="1">
        <v>2008</v>
      </c>
      <c r="B2649" s="1">
        <v>4</v>
      </c>
      <c r="C2649" s="1">
        <v>20</v>
      </c>
      <c r="D2649" s="1">
        <v>19</v>
      </c>
      <c r="E2649" s="1">
        <v>14.7</v>
      </c>
      <c r="F2649" s="1">
        <v>10.039999999999999</v>
      </c>
      <c r="G2649" s="4"/>
      <c r="H2649" s="4"/>
      <c r="Q2649" s="1">
        <v>16</v>
      </c>
      <c r="R2649" s="6">
        <f t="shared" si="3538"/>
        <v>0.37289939999999994</v>
      </c>
      <c r="S2649" s="6">
        <f t="shared" si="3539"/>
        <v>1.4468496719999999</v>
      </c>
      <c r="T2649" s="6">
        <f t="shared" si="3540"/>
        <v>3.6171241799999994</v>
      </c>
      <c r="U2649" s="6">
        <f t="shared" si="3541"/>
        <v>5.0639738519999993</v>
      </c>
      <c r="V2649" s="6">
        <f t="shared" si="3542"/>
        <v>7.2342483599999987</v>
      </c>
      <c r="W2649" s="6">
        <f t="shared" si="3543"/>
        <v>8.6810980319999995</v>
      </c>
      <c r="X2649" s="17"/>
      <c r="Y2649" s="17"/>
      <c r="Z2649" s="17"/>
      <c r="AA2649" s="17"/>
      <c r="AB2649" s="17"/>
      <c r="AC2649" s="17"/>
      <c r="AE2649" s="16"/>
      <c r="AF2649" s="16"/>
      <c r="AG2649" s="16"/>
      <c r="AH2649" s="16"/>
      <c r="AI2649" s="16"/>
      <c r="AJ2649" s="16"/>
      <c r="AL2649" s="16"/>
      <c r="AM2649" s="16"/>
      <c r="AN2649" s="16"/>
      <c r="AO2649" s="16"/>
      <c r="AP2649" s="16"/>
      <c r="AQ2649" s="16"/>
      <c r="BI2649" s="1">
        <v>18</v>
      </c>
      <c r="BJ2649" s="6">
        <f>SUM($R$5:R2651)-$AB$2</f>
        <v>179.28160419999986</v>
      </c>
      <c r="BK2649" s="6">
        <f>SUM($R$5:S2651)-$AB$2</f>
        <v>900.23547849600095</v>
      </c>
      <c r="BL2649" s="6">
        <f>SUM($R$5:T2651)-$AB$2</f>
        <v>2702.6201642359924</v>
      </c>
      <c r="BM2649" s="6">
        <f>SUM($R$5:U2651)-$AB$2</f>
        <v>5225.9587242720081</v>
      </c>
      <c r="BN2649" s="6">
        <f>SUM($R$5:V2651)-$AB$2</f>
        <v>8830.7280957520179</v>
      </c>
      <c r="BO2649" s="6">
        <f>SUM($R$5:W2651)-$AB$2</f>
        <v>13156.451341528002</v>
      </c>
      <c r="BP2649" s="16"/>
    </row>
    <row r="2650" spans="1:68" x14ac:dyDescent="0.45">
      <c r="A2650" s="1">
        <v>2008</v>
      </c>
      <c r="B2650" s="1">
        <v>4</v>
      </c>
      <c r="C2650" s="1">
        <v>20</v>
      </c>
      <c r="D2650" s="1">
        <v>20</v>
      </c>
      <c r="E2650" s="1">
        <v>14.4</v>
      </c>
      <c r="F2650" s="1">
        <v>0</v>
      </c>
      <c r="G2650" s="4"/>
      <c r="H2650" s="4"/>
      <c r="Q2650" s="1">
        <v>17</v>
      </c>
      <c r="R2650" s="6">
        <f t="shared" si="3538"/>
        <v>0.18756039999999999</v>
      </c>
      <c r="S2650" s="6">
        <f t="shared" si="3539"/>
        <v>0.72773435199999992</v>
      </c>
      <c r="T2650" s="6">
        <f t="shared" si="3540"/>
        <v>1.8193358799999997</v>
      </c>
      <c r="U2650" s="6">
        <f t="shared" si="3541"/>
        <v>2.5470702319999998</v>
      </c>
      <c r="V2650" s="6">
        <f t="shared" si="3542"/>
        <v>3.6386717599999994</v>
      </c>
      <c r="W2650" s="6">
        <f t="shared" si="3543"/>
        <v>4.366406112</v>
      </c>
      <c r="X2650" s="17"/>
      <c r="Y2650" s="17"/>
      <c r="Z2650" s="17"/>
      <c r="AA2650" s="17"/>
      <c r="AB2650" s="17"/>
      <c r="AC2650" s="17"/>
      <c r="AE2650" s="16"/>
      <c r="AF2650" s="16"/>
      <c r="AG2650" s="16"/>
      <c r="AH2650" s="16"/>
      <c r="AI2650" s="16"/>
      <c r="AJ2650" s="16"/>
      <c r="AL2650" s="16"/>
      <c r="AM2650" s="16"/>
      <c r="AN2650" s="16"/>
      <c r="AO2650" s="16"/>
      <c r="AP2650" s="16"/>
      <c r="AQ2650" s="16"/>
      <c r="BI2650" s="1">
        <v>19</v>
      </c>
      <c r="BJ2650" s="6">
        <f>SUM($R$5:R2652)-$AB$2</f>
        <v>179.28742739999987</v>
      </c>
      <c r="BK2650" s="6">
        <f>SUM($R$5:S2652)-$AB$2</f>
        <v>900.26389571200093</v>
      </c>
      <c r="BL2650" s="6">
        <f>SUM($R$5:T2652)-$AB$2</f>
        <v>2702.7050664919925</v>
      </c>
      <c r="BM2650" s="6">
        <f>SUM($R$5:U2652)-$AB$2</f>
        <v>5226.1227055840081</v>
      </c>
      <c r="BN2650" s="6">
        <f>SUM($R$5:V2652)-$AB$2</f>
        <v>8831.0050471440172</v>
      </c>
      <c r="BO2650" s="6">
        <f>SUM($R$5:W2652)-$AB$2</f>
        <v>13156.863857016</v>
      </c>
      <c r="BP2650" s="16"/>
    </row>
    <row r="2651" spans="1:68" x14ac:dyDescent="0.45">
      <c r="A2651" s="1">
        <v>2008</v>
      </c>
      <c r="B2651" s="1">
        <v>4</v>
      </c>
      <c r="C2651" s="1">
        <v>20</v>
      </c>
      <c r="D2651" s="1">
        <v>21</v>
      </c>
      <c r="E2651" s="1">
        <v>14.4</v>
      </c>
      <c r="F2651" s="1">
        <v>0</v>
      </c>
      <c r="G2651" s="4"/>
      <c r="H2651" s="4"/>
      <c r="Q2651" s="1">
        <v>18</v>
      </c>
      <c r="R2651" s="6">
        <f t="shared" si="3538"/>
        <v>7.2354999999999989E-2</v>
      </c>
      <c r="S2651" s="6">
        <f t="shared" si="3539"/>
        <v>0.28073739999999997</v>
      </c>
      <c r="T2651" s="6">
        <f t="shared" si="3540"/>
        <v>0.70184349999999984</v>
      </c>
      <c r="U2651" s="6">
        <f t="shared" si="3541"/>
        <v>0.98258089999999987</v>
      </c>
      <c r="V2651" s="6">
        <f t="shared" si="3542"/>
        <v>1.4036869999999997</v>
      </c>
      <c r="W2651" s="6">
        <f t="shared" si="3543"/>
        <v>1.6844243999999999</v>
      </c>
      <c r="X2651" s="17"/>
      <c r="Y2651" s="17"/>
      <c r="Z2651" s="17"/>
      <c r="AA2651" s="17"/>
      <c r="AB2651" s="17"/>
      <c r="AC2651" s="17"/>
      <c r="AE2651" s="16"/>
      <c r="AF2651" s="16"/>
      <c r="AG2651" s="16"/>
      <c r="AH2651" s="16"/>
      <c r="AI2651" s="16"/>
      <c r="AJ2651" s="16"/>
      <c r="AL2651" s="16"/>
      <c r="AM2651" s="16"/>
      <c r="AN2651" s="16"/>
      <c r="AO2651" s="16"/>
      <c r="AP2651" s="16"/>
      <c r="AQ2651" s="16"/>
      <c r="BI2651" s="1">
        <v>20</v>
      </c>
      <c r="BJ2651" s="6">
        <f>SUM($R$5:R2653)-$AB$2</f>
        <v>179.28742739999987</v>
      </c>
      <c r="BK2651" s="6">
        <f>SUM($R$5:S2653)-$AB$2</f>
        <v>900.26389571200093</v>
      </c>
      <c r="BL2651" s="6">
        <f>SUM($R$5:T2653)-$AB$2</f>
        <v>2702.7050664919925</v>
      </c>
      <c r="BM2651" s="6">
        <f>SUM($R$5:U2653)-$AB$2</f>
        <v>5226.1227055840081</v>
      </c>
      <c r="BN2651" s="6">
        <f>SUM($R$5:V2653)-$AB$2</f>
        <v>8831.0050471440172</v>
      </c>
      <c r="BO2651" s="6">
        <f>SUM($R$5:W2653)-$AB$2</f>
        <v>13156.863857016</v>
      </c>
      <c r="BP2651" s="16"/>
    </row>
    <row r="2652" spans="1:68" x14ac:dyDescent="0.45">
      <c r="A2652" s="1">
        <v>2008</v>
      </c>
      <c r="B2652" s="1">
        <v>4</v>
      </c>
      <c r="C2652" s="1">
        <v>20</v>
      </c>
      <c r="D2652" s="1">
        <v>22</v>
      </c>
      <c r="E2652" s="1">
        <v>14.3</v>
      </c>
      <c r="F2652" s="1">
        <v>0</v>
      </c>
      <c r="G2652" s="4"/>
      <c r="H2652" s="4"/>
      <c r="Q2652" s="1">
        <v>19</v>
      </c>
      <c r="R2652" s="6">
        <f t="shared" si="3538"/>
        <v>5.8231999999999989E-3</v>
      </c>
      <c r="S2652" s="6">
        <f t="shared" si="3539"/>
        <v>2.2594015999999998E-2</v>
      </c>
      <c r="T2652" s="6">
        <f t="shared" si="3540"/>
        <v>5.6485039999999986E-2</v>
      </c>
      <c r="U2652" s="6">
        <f t="shared" si="3541"/>
        <v>7.9079055999999995E-2</v>
      </c>
      <c r="V2652" s="6">
        <f t="shared" si="3542"/>
        <v>0.11297007999999997</v>
      </c>
      <c r="W2652" s="6">
        <f t="shared" si="3543"/>
        <v>0.13556409599999997</v>
      </c>
      <c r="X2652" s="17"/>
      <c r="Y2652" s="17"/>
      <c r="Z2652" s="17"/>
      <c r="AA2652" s="17"/>
      <c r="AB2652" s="17"/>
      <c r="AC2652" s="17"/>
      <c r="AE2652" s="16"/>
      <c r="AF2652" s="16"/>
      <c r="AG2652" s="16"/>
      <c r="AH2652" s="16"/>
      <c r="AI2652" s="16"/>
      <c r="AJ2652" s="16"/>
      <c r="AL2652" s="16"/>
      <c r="AM2652" s="16"/>
      <c r="AN2652" s="16"/>
      <c r="AO2652" s="16"/>
      <c r="AP2652" s="16"/>
      <c r="AQ2652" s="16"/>
      <c r="BI2652" s="1">
        <v>21</v>
      </c>
      <c r="BJ2652" s="6">
        <f>SUM($R$5:R2654)-$AB$2</f>
        <v>179.28742739999987</v>
      </c>
      <c r="BK2652" s="6">
        <f>SUM($R$5:S2654)-$AB$2</f>
        <v>900.26389571200093</v>
      </c>
      <c r="BL2652" s="6">
        <f>SUM($R$5:T2654)-$AB$2</f>
        <v>2702.7050664919925</v>
      </c>
      <c r="BM2652" s="6">
        <f>SUM($R$5:U2654)-$AB$2</f>
        <v>5226.1227055840081</v>
      </c>
      <c r="BN2652" s="6">
        <f>SUM($R$5:V2654)-$AB$2</f>
        <v>8831.0050471440172</v>
      </c>
      <c r="BO2652" s="6">
        <f>SUM($R$5:W2654)-$AB$2</f>
        <v>13156.863857016</v>
      </c>
      <c r="BP2652" s="16"/>
    </row>
    <row r="2653" spans="1:68" x14ac:dyDescent="0.45">
      <c r="A2653" s="1">
        <v>2008</v>
      </c>
      <c r="B2653" s="1">
        <v>4</v>
      </c>
      <c r="C2653" s="1">
        <v>20</v>
      </c>
      <c r="D2653" s="1">
        <v>23</v>
      </c>
      <c r="E2653" s="1">
        <v>13.9</v>
      </c>
      <c r="F2653" s="1">
        <v>0</v>
      </c>
      <c r="G2653" s="4"/>
      <c r="H2653" s="4"/>
      <c r="Q2653" s="1">
        <v>20</v>
      </c>
      <c r="R2653" s="6">
        <f t="shared" si="3538"/>
        <v>0</v>
      </c>
      <c r="S2653" s="6">
        <f t="shared" si="3539"/>
        <v>0</v>
      </c>
      <c r="T2653" s="6">
        <f t="shared" si="3540"/>
        <v>0</v>
      </c>
      <c r="U2653" s="6">
        <f t="shared" si="3541"/>
        <v>0</v>
      </c>
      <c r="V2653" s="6">
        <f t="shared" si="3542"/>
        <v>0</v>
      </c>
      <c r="W2653" s="6">
        <f t="shared" si="3543"/>
        <v>0</v>
      </c>
      <c r="X2653" s="17"/>
      <c r="Y2653" s="17"/>
      <c r="Z2653" s="17"/>
      <c r="AA2653" s="17"/>
      <c r="AB2653" s="17"/>
      <c r="AC2653" s="17"/>
      <c r="AE2653" s="16"/>
      <c r="AF2653" s="16"/>
      <c r="AG2653" s="16"/>
      <c r="AH2653" s="16"/>
      <c r="AI2653" s="16"/>
      <c r="AJ2653" s="16"/>
      <c r="AL2653" s="16"/>
      <c r="AM2653" s="16"/>
      <c r="AN2653" s="16"/>
      <c r="AO2653" s="16"/>
      <c r="AP2653" s="16"/>
      <c r="AQ2653" s="16"/>
      <c r="BI2653" s="1">
        <v>22</v>
      </c>
      <c r="BJ2653" s="6">
        <f>SUM($R$5:R2655)-$AB$2</f>
        <v>179.28742739999987</v>
      </c>
      <c r="BK2653" s="6">
        <f>SUM($R$5:S2655)-$AB$2</f>
        <v>900.26389571200093</v>
      </c>
      <c r="BL2653" s="6">
        <f>SUM($R$5:T2655)-$AB$2</f>
        <v>2702.7050664919925</v>
      </c>
      <c r="BM2653" s="6">
        <f>SUM($R$5:U2655)-$AB$2</f>
        <v>5226.1227055840081</v>
      </c>
      <c r="BN2653" s="6">
        <f>SUM($R$5:V2655)-$AB$2</f>
        <v>8831.0050471440172</v>
      </c>
      <c r="BO2653" s="6">
        <f>SUM($R$5:W2655)-$AB$2</f>
        <v>13156.863857016</v>
      </c>
      <c r="BP2653" s="16"/>
    </row>
    <row r="2654" spans="1:68" x14ac:dyDescent="0.45">
      <c r="A2654" s="1">
        <v>2008</v>
      </c>
      <c r="B2654" s="1">
        <v>4</v>
      </c>
      <c r="C2654" s="1">
        <v>21</v>
      </c>
      <c r="D2654" s="1">
        <v>0</v>
      </c>
      <c r="E2654" s="1">
        <v>13.7</v>
      </c>
      <c r="F2654" s="1">
        <v>0</v>
      </c>
      <c r="G2654" s="4"/>
      <c r="H2654" s="4"/>
      <c r="Q2654" s="1">
        <v>21</v>
      </c>
      <c r="R2654" s="6">
        <f t="shared" si="3538"/>
        <v>0</v>
      </c>
      <c r="S2654" s="6">
        <f t="shared" si="3539"/>
        <v>0</v>
      </c>
      <c r="T2654" s="6">
        <f t="shared" si="3540"/>
        <v>0</v>
      </c>
      <c r="U2654" s="6">
        <f t="shared" si="3541"/>
        <v>0</v>
      </c>
      <c r="V2654" s="6">
        <f t="shared" si="3542"/>
        <v>0</v>
      </c>
      <c r="W2654" s="6">
        <f t="shared" si="3543"/>
        <v>0</v>
      </c>
      <c r="X2654" s="17"/>
      <c r="Y2654" s="17"/>
      <c r="Z2654" s="17"/>
      <c r="AA2654" s="17"/>
      <c r="AB2654" s="17"/>
      <c r="AC2654" s="17"/>
      <c r="AE2654" s="16"/>
      <c r="AF2654" s="16"/>
      <c r="AG2654" s="16"/>
      <c r="AH2654" s="16"/>
      <c r="AI2654" s="16"/>
      <c r="AJ2654" s="16"/>
      <c r="AL2654" s="16"/>
      <c r="AM2654" s="16"/>
      <c r="AN2654" s="16"/>
      <c r="AO2654" s="16"/>
      <c r="AP2654" s="16"/>
      <c r="AQ2654" s="16"/>
      <c r="BI2654" s="1">
        <v>23</v>
      </c>
      <c r="BJ2654" s="6">
        <f>SUM($R$5:R2656)-$AB$2</f>
        <v>179.28742739999987</v>
      </c>
      <c r="BK2654" s="6">
        <f>SUM($R$5:S2656)-$AB$2</f>
        <v>900.26389571200093</v>
      </c>
      <c r="BL2654" s="6">
        <f>SUM($R$5:T2656)-$AB$2</f>
        <v>2702.7050664919925</v>
      </c>
      <c r="BM2654" s="6">
        <f>SUM($R$5:U2656)-$AB$2</f>
        <v>5226.1227055840081</v>
      </c>
      <c r="BN2654" s="6">
        <f>SUM($R$5:V2656)-$AB$2</f>
        <v>8831.0050471440172</v>
      </c>
      <c r="BO2654" s="6">
        <f>SUM($R$5:W2656)-$AB$2</f>
        <v>13156.863857016</v>
      </c>
      <c r="BP2654" s="16"/>
    </row>
    <row r="2655" spans="1:68" x14ac:dyDescent="0.45">
      <c r="A2655" s="1">
        <v>2008</v>
      </c>
      <c r="B2655" s="1">
        <v>4</v>
      </c>
      <c r="C2655" s="1">
        <v>21</v>
      </c>
      <c r="D2655" s="1">
        <v>1</v>
      </c>
      <c r="E2655" s="1">
        <v>13.7</v>
      </c>
      <c r="F2655" s="1">
        <v>0</v>
      </c>
      <c r="G2655" s="4"/>
      <c r="H2655" s="4"/>
      <c r="Q2655" s="1">
        <v>22</v>
      </c>
      <c r="R2655" s="6">
        <f t="shared" si="3538"/>
        <v>0</v>
      </c>
      <c r="S2655" s="6">
        <f t="shared" si="3539"/>
        <v>0</v>
      </c>
      <c r="T2655" s="6">
        <f t="shared" si="3540"/>
        <v>0</v>
      </c>
      <c r="U2655" s="6">
        <f t="shared" si="3541"/>
        <v>0</v>
      </c>
      <c r="V2655" s="6">
        <f t="shared" si="3542"/>
        <v>0</v>
      </c>
      <c r="W2655" s="6">
        <f t="shared" si="3543"/>
        <v>0</v>
      </c>
      <c r="X2655" s="17"/>
      <c r="Y2655" s="17"/>
      <c r="Z2655" s="17"/>
      <c r="AA2655" s="17"/>
      <c r="AB2655" s="17"/>
      <c r="AC2655" s="17"/>
      <c r="AE2655" s="16"/>
      <c r="AF2655" s="16"/>
      <c r="AG2655" s="16"/>
      <c r="AH2655" s="16"/>
      <c r="AI2655" s="16"/>
      <c r="AJ2655" s="16"/>
      <c r="AL2655" s="16"/>
      <c r="AM2655" s="16"/>
      <c r="AN2655" s="16"/>
      <c r="AO2655" s="16"/>
      <c r="AP2655" s="16"/>
      <c r="AQ2655" s="16"/>
      <c r="BI2655" s="1">
        <v>0</v>
      </c>
      <c r="BJ2655" s="6">
        <f t="shared" ref="BJ2655" si="3568">R2657-$AB$2</f>
        <v>-6.53125</v>
      </c>
      <c r="BK2655" s="6">
        <f t="shared" ref="BK2655" si="3569">S2657-$AB$2</f>
        <v>-6.53125</v>
      </c>
      <c r="BL2655" s="6">
        <f t="shared" ref="BL2655" si="3570">T2657-$AB$2</f>
        <v>-6.53125</v>
      </c>
      <c r="BM2655" s="6">
        <f t="shared" ref="BM2655" si="3571">U2657-$AB$2</f>
        <v>-6.53125</v>
      </c>
      <c r="BN2655" s="6">
        <f t="shared" ref="BN2655" si="3572">V2657-$AB$2</f>
        <v>-6.53125</v>
      </c>
      <c r="BO2655" s="6">
        <f t="shared" ref="BO2655" si="3573">W2657-$AB$2</f>
        <v>-6.53125</v>
      </c>
      <c r="BP2655" s="16">
        <v>112</v>
      </c>
    </row>
    <row r="2656" spans="1:68" x14ac:dyDescent="0.45">
      <c r="A2656" s="1">
        <v>2008</v>
      </c>
      <c r="B2656" s="1">
        <v>4</v>
      </c>
      <c r="C2656" s="1">
        <v>21</v>
      </c>
      <c r="D2656" s="1">
        <v>2</v>
      </c>
      <c r="E2656" s="1">
        <v>13.6</v>
      </c>
      <c r="F2656" s="1">
        <v>0</v>
      </c>
      <c r="G2656" s="4"/>
      <c r="H2656" s="4"/>
      <c r="Q2656" s="1">
        <v>23</v>
      </c>
      <c r="R2656" s="6">
        <f t="shared" si="3538"/>
        <v>0</v>
      </c>
      <c r="S2656" s="6">
        <f t="shared" si="3539"/>
        <v>0</v>
      </c>
      <c r="T2656" s="6">
        <f t="shared" si="3540"/>
        <v>0</v>
      </c>
      <c r="U2656" s="6">
        <f t="shared" si="3541"/>
        <v>0</v>
      </c>
      <c r="V2656" s="6">
        <f t="shared" si="3542"/>
        <v>0</v>
      </c>
      <c r="W2656" s="6">
        <f t="shared" si="3543"/>
        <v>0</v>
      </c>
      <c r="X2656" s="17"/>
      <c r="Y2656" s="17"/>
      <c r="Z2656" s="17"/>
      <c r="AA2656" s="17"/>
      <c r="AB2656" s="17"/>
      <c r="AC2656" s="17"/>
      <c r="AE2656" s="16"/>
      <c r="AF2656" s="16"/>
      <c r="AG2656" s="16"/>
      <c r="AH2656" s="16"/>
      <c r="AI2656" s="16"/>
      <c r="AJ2656" s="16"/>
      <c r="AL2656" s="16"/>
      <c r="AM2656" s="16"/>
      <c r="AN2656" s="16"/>
      <c r="AO2656" s="16"/>
      <c r="AP2656" s="16"/>
      <c r="AQ2656" s="16"/>
      <c r="BI2656" s="1">
        <v>1</v>
      </c>
      <c r="BJ2656" s="6">
        <f>SUM($R$5:R2658)-$AB$2</f>
        <v>179.28742739999987</v>
      </c>
      <c r="BK2656" s="6">
        <f>SUM($R$5:S2658)-$AB$2</f>
        <v>900.26389571200093</v>
      </c>
      <c r="BL2656" s="6">
        <f>SUM($R$5:T2658)-$AB$2</f>
        <v>2702.7050664919925</v>
      </c>
      <c r="BM2656" s="6">
        <f>SUM($R$5:U2658)-$AB$2</f>
        <v>5226.1227055840081</v>
      </c>
      <c r="BN2656" s="6">
        <f>SUM($R$5:V2658)-$AB$2</f>
        <v>8831.0050471440172</v>
      </c>
      <c r="BO2656" s="6">
        <f>SUM($R$5:W2658)-$AB$2</f>
        <v>13156.863857016</v>
      </c>
      <c r="BP2656" s="16"/>
    </row>
    <row r="2657" spans="1:68" x14ac:dyDescent="0.45">
      <c r="A2657" s="1">
        <v>2008</v>
      </c>
      <c r="B2657" s="1">
        <v>4</v>
      </c>
      <c r="C2657" s="1">
        <v>21</v>
      </c>
      <c r="D2657" s="1">
        <v>3</v>
      </c>
      <c r="E2657" s="1">
        <v>13.6</v>
      </c>
      <c r="F2657" s="1">
        <v>0</v>
      </c>
      <c r="G2657" s="4"/>
      <c r="H2657" s="4"/>
      <c r="Q2657" s="1">
        <v>0</v>
      </c>
      <c r="R2657" s="6">
        <f t="shared" si="3538"/>
        <v>0</v>
      </c>
      <c r="S2657" s="6">
        <f t="shared" si="3539"/>
        <v>0</v>
      </c>
      <c r="T2657" s="6">
        <f t="shared" si="3540"/>
        <v>0</v>
      </c>
      <c r="U2657" s="6">
        <f t="shared" si="3541"/>
        <v>0</v>
      </c>
      <c r="V2657" s="6">
        <f t="shared" si="3542"/>
        <v>0</v>
      </c>
      <c r="W2657" s="6">
        <f t="shared" si="3543"/>
        <v>0</v>
      </c>
      <c r="X2657" s="17"/>
      <c r="Y2657" s="17"/>
      <c r="Z2657" s="17"/>
      <c r="AA2657" s="17"/>
      <c r="AB2657" s="17"/>
      <c r="AC2657" s="17"/>
      <c r="AE2657" s="16"/>
      <c r="AF2657" s="16"/>
      <c r="AG2657" s="16"/>
      <c r="AH2657" s="16"/>
      <c r="AI2657" s="16"/>
      <c r="AJ2657" s="16"/>
      <c r="AL2657" s="16"/>
      <c r="AM2657" s="16"/>
      <c r="AN2657" s="16"/>
      <c r="AO2657" s="16"/>
      <c r="AP2657" s="16"/>
      <c r="AQ2657" s="16"/>
      <c r="BI2657" s="1">
        <v>2</v>
      </c>
      <c r="BJ2657" s="6">
        <f>SUM($R$5:R2659)-$AB$2</f>
        <v>179.28742739999987</v>
      </c>
      <c r="BK2657" s="6">
        <f>SUM($R$5:S2659)-$AB$2</f>
        <v>900.26389571200093</v>
      </c>
      <c r="BL2657" s="6">
        <f>SUM($R$5:T2659)-$AB$2</f>
        <v>2702.7050664919925</v>
      </c>
      <c r="BM2657" s="6">
        <f>SUM($R$5:U2659)-$AB$2</f>
        <v>5226.1227055840081</v>
      </c>
      <c r="BN2657" s="6">
        <f>SUM($R$5:V2659)-$AB$2</f>
        <v>8831.0050471440172</v>
      </c>
      <c r="BO2657" s="6">
        <f>SUM($R$5:W2659)-$AB$2</f>
        <v>13156.863857016</v>
      </c>
      <c r="BP2657" s="16"/>
    </row>
    <row r="2658" spans="1:68" x14ac:dyDescent="0.45">
      <c r="A2658" s="1">
        <v>2008</v>
      </c>
      <c r="B2658" s="1">
        <v>4</v>
      </c>
      <c r="C2658" s="1">
        <v>21</v>
      </c>
      <c r="D2658" s="1">
        <v>4</v>
      </c>
      <c r="E2658" s="1">
        <v>13.7</v>
      </c>
      <c r="F2658" s="1">
        <v>0</v>
      </c>
      <c r="G2658" s="4"/>
      <c r="H2658" s="4"/>
      <c r="Q2658" s="1">
        <v>1</v>
      </c>
      <c r="R2658" s="6">
        <f t="shared" si="3538"/>
        <v>0</v>
      </c>
      <c r="S2658" s="6">
        <f t="shared" si="3539"/>
        <v>0</v>
      </c>
      <c r="T2658" s="6">
        <f t="shared" si="3540"/>
        <v>0</v>
      </c>
      <c r="U2658" s="6">
        <f t="shared" si="3541"/>
        <v>0</v>
      </c>
      <c r="V2658" s="6">
        <f t="shared" si="3542"/>
        <v>0</v>
      </c>
      <c r="W2658" s="6">
        <f t="shared" si="3543"/>
        <v>0</v>
      </c>
      <c r="X2658" s="17"/>
      <c r="Y2658" s="17"/>
      <c r="Z2658" s="17"/>
      <c r="AA2658" s="17"/>
      <c r="AB2658" s="17"/>
      <c r="AC2658" s="17"/>
      <c r="AE2658" s="16"/>
      <c r="AF2658" s="16"/>
      <c r="AG2658" s="16"/>
      <c r="AH2658" s="16"/>
      <c r="AI2658" s="16"/>
      <c r="AJ2658" s="16"/>
      <c r="AL2658" s="16"/>
      <c r="AM2658" s="16"/>
      <c r="AN2658" s="16"/>
      <c r="AO2658" s="16"/>
      <c r="AP2658" s="16"/>
      <c r="AQ2658" s="16"/>
      <c r="BI2658" s="1">
        <v>3</v>
      </c>
      <c r="BJ2658" s="6">
        <f>SUM($R$5:R2660)-$AB$2</f>
        <v>179.28742739999987</v>
      </c>
      <c r="BK2658" s="6">
        <f>SUM($R$5:S2660)-$AB$2</f>
        <v>900.26389571200093</v>
      </c>
      <c r="BL2658" s="6">
        <f>SUM($R$5:T2660)-$AB$2</f>
        <v>2702.7050664919925</v>
      </c>
      <c r="BM2658" s="6">
        <f>SUM($R$5:U2660)-$AB$2</f>
        <v>5226.1227055840081</v>
      </c>
      <c r="BN2658" s="6">
        <f>SUM($R$5:V2660)-$AB$2</f>
        <v>8831.0050471440172</v>
      </c>
      <c r="BO2658" s="6">
        <f>SUM($R$5:W2660)-$AB$2</f>
        <v>13156.863857016</v>
      </c>
      <c r="BP2658" s="16"/>
    </row>
    <row r="2659" spans="1:68" x14ac:dyDescent="0.45">
      <c r="A2659" s="1">
        <v>2008</v>
      </c>
      <c r="B2659" s="1">
        <v>4</v>
      </c>
      <c r="C2659" s="1">
        <v>21</v>
      </c>
      <c r="D2659" s="1">
        <v>5</v>
      </c>
      <c r="E2659" s="1">
        <v>13.3</v>
      </c>
      <c r="F2659" s="1">
        <v>0</v>
      </c>
      <c r="G2659" s="4"/>
      <c r="H2659" s="4"/>
      <c r="Q2659" s="1">
        <v>2</v>
      </c>
      <c r="R2659" s="6">
        <f t="shared" si="3538"/>
        <v>0</v>
      </c>
      <c r="S2659" s="6">
        <f t="shared" si="3539"/>
        <v>0</v>
      </c>
      <c r="T2659" s="6">
        <f t="shared" si="3540"/>
        <v>0</v>
      </c>
      <c r="U2659" s="6">
        <f t="shared" si="3541"/>
        <v>0</v>
      </c>
      <c r="V2659" s="6">
        <f t="shared" si="3542"/>
        <v>0</v>
      </c>
      <c r="W2659" s="6">
        <f t="shared" si="3543"/>
        <v>0</v>
      </c>
      <c r="X2659" s="17"/>
      <c r="Y2659" s="17"/>
      <c r="Z2659" s="17"/>
      <c r="AA2659" s="17"/>
      <c r="AB2659" s="17"/>
      <c r="AC2659" s="17"/>
      <c r="AE2659" s="16"/>
      <c r="AF2659" s="16"/>
      <c r="AG2659" s="16"/>
      <c r="AH2659" s="16"/>
      <c r="AI2659" s="16"/>
      <c r="AJ2659" s="16"/>
      <c r="AL2659" s="16"/>
      <c r="AM2659" s="16"/>
      <c r="AN2659" s="16"/>
      <c r="AO2659" s="16"/>
      <c r="AP2659" s="16"/>
      <c r="AQ2659" s="16"/>
      <c r="BI2659" s="1">
        <v>4</v>
      </c>
      <c r="BJ2659" s="6">
        <f>SUM($R$5:R2661)-$AB$2</f>
        <v>179.28742739999987</v>
      </c>
      <c r="BK2659" s="6">
        <f>SUM($R$5:S2661)-$AB$2</f>
        <v>900.26389571200093</v>
      </c>
      <c r="BL2659" s="6">
        <f>SUM($R$5:T2661)-$AB$2</f>
        <v>2702.7050664919925</v>
      </c>
      <c r="BM2659" s="6">
        <f>SUM($R$5:U2661)-$AB$2</f>
        <v>5226.1227055840081</v>
      </c>
      <c r="BN2659" s="6">
        <f>SUM($R$5:V2661)-$AB$2</f>
        <v>8831.0050471440172</v>
      </c>
      <c r="BO2659" s="6">
        <f>SUM($R$5:W2661)-$AB$2</f>
        <v>13156.863857016</v>
      </c>
      <c r="BP2659" s="16"/>
    </row>
    <row r="2660" spans="1:68" x14ac:dyDescent="0.45">
      <c r="A2660" s="1">
        <v>2008</v>
      </c>
      <c r="B2660" s="1">
        <v>4</v>
      </c>
      <c r="C2660" s="1">
        <v>21</v>
      </c>
      <c r="D2660" s="1">
        <v>6</v>
      </c>
      <c r="E2660" s="1">
        <v>13</v>
      </c>
      <c r="F2660" s="1">
        <v>0</v>
      </c>
      <c r="G2660" s="4"/>
      <c r="H2660" s="4"/>
      <c r="Q2660" s="1">
        <v>3</v>
      </c>
      <c r="R2660" s="6">
        <f t="shared" si="3538"/>
        <v>0</v>
      </c>
      <c r="S2660" s="6">
        <f t="shared" si="3539"/>
        <v>0</v>
      </c>
      <c r="T2660" s="6">
        <f t="shared" si="3540"/>
        <v>0</v>
      </c>
      <c r="U2660" s="6">
        <f t="shared" si="3541"/>
        <v>0</v>
      </c>
      <c r="V2660" s="6">
        <f t="shared" si="3542"/>
        <v>0</v>
      </c>
      <c r="W2660" s="6">
        <f t="shared" si="3543"/>
        <v>0</v>
      </c>
      <c r="X2660" s="17"/>
      <c r="Y2660" s="17"/>
      <c r="Z2660" s="17"/>
      <c r="AA2660" s="17"/>
      <c r="AB2660" s="17"/>
      <c r="AC2660" s="17"/>
      <c r="AE2660" s="16"/>
      <c r="AF2660" s="16"/>
      <c r="AG2660" s="16"/>
      <c r="AH2660" s="16"/>
      <c r="AI2660" s="16"/>
      <c r="AJ2660" s="16"/>
      <c r="AL2660" s="16"/>
      <c r="AM2660" s="16"/>
      <c r="AN2660" s="16"/>
      <c r="AO2660" s="16"/>
      <c r="AP2660" s="16"/>
      <c r="AQ2660" s="16"/>
      <c r="BI2660" s="1">
        <v>5</v>
      </c>
      <c r="BJ2660" s="6">
        <f>SUM($R$5:R2662)-$AB$2</f>
        <v>179.28742739999987</v>
      </c>
      <c r="BK2660" s="6">
        <f>SUM($R$5:S2662)-$AB$2</f>
        <v>900.26389571200093</v>
      </c>
      <c r="BL2660" s="6">
        <f>SUM($R$5:T2662)-$AB$2</f>
        <v>2702.7050664919925</v>
      </c>
      <c r="BM2660" s="6">
        <f>SUM($R$5:U2662)-$AB$2</f>
        <v>5226.1227055840081</v>
      </c>
      <c r="BN2660" s="6">
        <f>SUM($R$5:V2662)-$AB$2</f>
        <v>8831.0050471440172</v>
      </c>
      <c r="BO2660" s="6">
        <f>SUM($R$5:W2662)-$AB$2</f>
        <v>13156.863857016</v>
      </c>
      <c r="BP2660" s="16"/>
    </row>
    <row r="2661" spans="1:68" x14ac:dyDescent="0.45">
      <c r="A2661" s="1">
        <v>2008</v>
      </c>
      <c r="B2661" s="1">
        <v>4</v>
      </c>
      <c r="C2661" s="1">
        <v>21</v>
      </c>
      <c r="D2661" s="1">
        <v>7</v>
      </c>
      <c r="E2661" s="1">
        <v>13.3</v>
      </c>
      <c r="F2661" s="1">
        <v>3.76</v>
      </c>
      <c r="G2661" s="4"/>
      <c r="H2661" s="4"/>
      <c r="Q2661" s="1">
        <v>4</v>
      </c>
      <c r="R2661" s="6">
        <f t="shared" si="3538"/>
        <v>0</v>
      </c>
      <c r="S2661" s="6">
        <f t="shared" si="3539"/>
        <v>0</v>
      </c>
      <c r="T2661" s="6">
        <f t="shared" si="3540"/>
        <v>0</v>
      </c>
      <c r="U2661" s="6">
        <f t="shared" si="3541"/>
        <v>0</v>
      </c>
      <c r="V2661" s="6">
        <f t="shared" si="3542"/>
        <v>0</v>
      </c>
      <c r="W2661" s="6">
        <f t="shared" si="3543"/>
        <v>0</v>
      </c>
      <c r="X2661" s="17"/>
      <c r="Y2661" s="17"/>
      <c r="Z2661" s="17"/>
      <c r="AA2661" s="17"/>
      <c r="AB2661" s="17"/>
      <c r="AC2661" s="17"/>
      <c r="AE2661" s="16"/>
      <c r="AF2661" s="16"/>
      <c r="AG2661" s="16"/>
      <c r="AH2661" s="16"/>
      <c r="AI2661" s="16"/>
      <c r="AJ2661" s="16"/>
      <c r="AL2661" s="16"/>
      <c r="AM2661" s="16"/>
      <c r="AN2661" s="16"/>
      <c r="AO2661" s="16"/>
      <c r="AP2661" s="16"/>
      <c r="AQ2661" s="16"/>
      <c r="BI2661" s="1">
        <v>6</v>
      </c>
      <c r="BJ2661" s="6">
        <f>SUM($R$5:R2663)-$AB$2</f>
        <v>179.28742739999987</v>
      </c>
      <c r="BK2661" s="6">
        <f>SUM($R$5:S2663)-$AB$2</f>
        <v>900.26389571200093</v>
      </c>
      <c r="BL2661" s="6">
        <f>SUM($R$5:T2663)-$AB$2</f>
        <v>2702.7050664919925</v>
      </c>
      <c r="BM2661" s="6">
        <f>SUM($R$5:U2663)-$AB$2</f>
        <v>5226.1227055840081</v>
      </c>
      <c r="BN2661" s="6">
        <f>SUM($R$5:V2663)-$AB$2</f>
        <v>8831.0050471440172</v>
      </c>
      <c r="BO2661" s="6">
        <f>SUM($R$5:W2663)-$AB$2</f>
        <v>13156.863857016</v>
      </c>
      <c r="BP2661" s="16"/>
    </row>
    <row r="2662" spans="1:68" x14ac:dyDescent="0.45">
      <c r="A2662" s="1">
        <v>2008</v>
      </c>
      <c r="B2662" s="1">
        <v>4</v>
      </c>
      <c r="C2662" s="1">
        <v>21</v>
      </c>
      <c r="D2662" s="1">
        <v>8</v>
      </c>
      <c r="E2662" s="1">
        <v>14.1</v>
      </c>
      <c r="F2662" s="1">
        <v>127.04</v>
      </c>
      <c r="G2662" s="4"/>
      <c r="H2662" s="4"/>
      <c r="Q2662" s="1">
        <v>5</v>
      </c>
      <c r="R2662" s="6">
        <f t="shared" si="3538"/>
        <v>0</v>
      </c>
      <c r="S2662" s="6">
        <f t="shared" si="3539"/>
        <v>0</v>
      </c>
      <c r="T2662" s="6">
        <f t="shared" si="3540"/>
        <v>0</v>
      </c>
      <c r="U2662" s="6">
        <f t="shared" si="3541"/>
        <v>0</v>
      </c>
      <c r="V2662" s="6">
        <f t="shared" si="3542"/>
        <v>0</v>
      </c>
      <c r="W2662" s="6">
        <f t="shared" si="3543"/>
        <v>0</v>
      </c>
      <c r="X2662" s="17"/>
      <c r="Y2662" s="17"/>
      <c r="Z2662" s="17"/>
      <c r="AA2662" s="17"/>
      <c r="AB2662" s="17"/>
      <c r="AC2662" s="17"/>
      <c r="AE2662" s="16"/>
      <c r="AF2662" s="16"/>
      <c r="AG2662" s="16"/>
      <c r="AH2662" s="16"/>
      <c r="AI2662" s="16"/>
      <c r="AJ2662" s="16"/>
      <c r="AL2662" s="16"/>
      <c r="AM2662" s="16"/>
      <c r="AN2662" s="16"/>
      <c r="AO2662" s="16"/>
      <c r="AP2662" s="16"/>
      <c r="AQ2662" s="16"/>
      <c r="BI2662" s="1">
        <v>7</v>
      </c>
      <c r="BJ2662" s="6">
        <f>SUM($R$5:R2664)-$AB$2</f>
        <v>179.28960819999986</v>
      </c>
      <c r="BK2662" s="6">
        <f>SUM($R$5:S2664)-$AB$2</f>
        <v>900.27453801600097</v>
      </c>
      <c r="BL2662" s="6">
        <f>SUM($R$5:T2664)-$AB$2</f>
        <v>2702.7368625559925</v>
      </c>
      <c r="BM2662" s="6">
        <f>SUM($R$5:U2664)-$AB$2</f>
        <v>5226.184116912008</v>
      </c>
      <c r="BN2662" s="6">
        <f>SUM($R$5:V2664)-$AB$2</f>
        <v>8831.1087659920177</v>
      </c>
      <c r="BO2662" s="6">
        <f>SUM($R$5:W2664)-$AB$2</f>
        <v>13157.018344888</v>
      </c>
      <c r="BP2662" s="16"/>
    </row>
    <row r="2663" spans="1:68" x14ac:dyDescent="0.45">
      <c r="A2663" s="1">
        <v>2008</v>
      </c>
      <c r="B2663" s="1">
        <v>4</v>
      </c>
      <c r="C2663" s="1">
        <v>21</v>
      </c>
      <c r="D2663" s="1">
        <v>9</v>
      </c>
      <c r="E2663" s="1">
        <v>14.8</v>
      </c>
      <c r="F2663" s="1">
        <v>74.040000000000006</v>
      </c>
      <c r="G2663" s="4"/>
      <c r="H2663" s="4"/>
      <c r="Q2663" s="1">
        <v>6</v>
      </c>
      <c r="R2663" s="6">
        <f t="shared" si="3538"/>
        <v>0</v>
      </c>
      <c r="S2663" s="6">
        <f t="shared" si="3539"/>
        <v>0</v>
      </c>
      <c r="T2663" s="6">
        <f t="shared" si="3540"/>
        <v>0</v>
      </c>
      <c r="U2663" s="6">
        <f t="shared" si="3541"/>
        <v>0</v>
      </c>
      <c r="V2663" s="6">
        <f t="shared" si="3542"/>
        <v>0</v>
      </c>
      <c r="W2663" s="6">
        <f t="shared" si="3543"/>
        <v>0</v>
      </c>
      <c r="X2663" s="17"/>
      <c r="Y2663" s="17"/>
      <c r="Z2663" s="17"/>
      <c r="AA2663" s="17"/>
      <c r="AB2663" s="17"/>
      <c r="AC2663" s="17"/>
      <c r="AE2663" s="16"/>
      <c r="AF2663" s="16"/>
      <c r="AG2663" s="16"/>
      <c r="AH2663" s="16"/>
      <c r="AI2663" s="16"/>
      <c r="AJ2663" s="16"/>
      <c r="AL2663" s="16"/>
      <c r="AM2663" s="16"/>
      <c r="AN2663" s="16"/>
      <c r="AO2663" s="16"/>
      <c r="AP2663" s="16"/>
      <c r="AQ2663" s="16"/>
      <c r="BI2663" s="1">
        <v>8</v>
      </c>
      <c r="BJ2663" s="6">
        <f>SUM($R$5:R2665)-$AB$2</f>
        <v>179.36329139999987</v>
      </c>
      <c r="BK2663" s="6">
        <f>SUM($R$5:S2665)-$AB$2</f>
        <v>900.63411203200098</v>
      </c>
      <c r="BL2663" s="6">
        <f>SUM($R$5:T2665)-$AB$2</f>
        <v>2703.8111636119925</v>
      </c>
      <c r="BM2663" s="6">
        <f>SUM($R$5:U2665)-$AB$2</f>
        <v>5228.2590358240077</v>
      </c>
      <c r="BN2663" s="6">
        <f>SUM($R$5:V2665)-$AB$2</f>
        <v>8834.6131389840175</v>
      </c>
      <c r="BO2663" s="6">
        <f>SUM($R$5:W2665)-$AB$2</f>
        <v>13162.238062775999</v>
      </c>
      <c r="BP2663" s="16"/>
    </row>
    <row r="2664" spans="1:68" x14ac:dyDescent="0.45">
      <c r="A2664" s="1">
        <v>2008</v>
      </c>
      <c r="B2664" s="1">
        <v>4</v>
      </c>
      <c r="C2664" s="1">
        <v>21</v>
      </c>
      <c r="D2664" s="1">
        <v>10</v>
      </c>
      <c r="E2664" s="1">
        <v>15.6</v>
      </c>
      <c r="F2664" s="1">
        <v>108.54</v>
      </c>
      <c r="G2664" s="4"/>
      <c r="H2664" s="4"/>
      <c r="Q2664" s="1">
        <v>7</v>
      </c>
      <c r="R2664" s="6">
        <f t="shared" si="3538"/>
        <v>2.1807999999999997E-3</v>
      </c>
      <c r="S2664" s="6">
        <f t="shared" si="3539"/>
        <v>8.4615039999999982E-3</v>
      </c>
      <c r="T2664" s="6">
        <f t="shared" si="3540"/>
        <v>2.1153759999999994E-2</v>
      </c>
      <c r="U2664" s="6">
        <f t="shared" si="3541"/>
        <v>2.9615263999999995E-2</v>
      </c>
      <c r="V2664" s="6">
        <f t="shared" si="3542"/>
        <v>4.2307519999999987E-2</v>
      </c>
      <c r="W2664" s="6">
        <f t="shared" si="3543"/>
        <v>5.0769023999999996E-2</v>
      </c>
      <c r="X2664" s="17"/>
      <c r="Y2664" s="17"/>
      <c r="Z2664" s="17"/>
      <c r="AA2664" s="17"/>
      <c r="AB2664" s="17"/>
      <c r="AC2664" s="17"/>
      <c r="AE2664" s="16"/>
      <c r="AF2664" s="16"/>
      <c r="AG2664" s="16"/>
      <c r="AH2664" s="16"/>
      <c r="AI2664" s="16"/>
      <c r="AJ2664" s="16"/>
      <c r="AL2664" s="16"/>
      <c r="AM2664" s="16"/>
      <c r="AN2664" s="16"/>
      <c r="AO2664" s="16"/>
      <c r="AP2664" s="16"/>
      <c r="AQ2664" s="16"/>
      <c r="BI2664" s="1">
        <v>9</v>
      </c>
      <c r="BJ2664" s="6">
        <f>SUM($R$5:R2666)-$AB$2</f>
        <v>179.40623459999986</v>
      </c>
      <c r="BK2664" s="6">
        <f>SUM($R$5:S2666)-$AB$2</f>
        <v>900.843674848001</v>
      </c>
      <c r="BL2664" s="6">
        <f>SUM($R$5:T2666)-$AB$2</f>
        <v>2704.4372754679925</v>
      </c>
      <c r="BM2664" s="6">
        <f>SUM($R$5:U2666)-$AB$2</f>
        <v>5229.4683163360087</v>
      </c>
      <c r="BN2664" s="6">
        <f>SUM($R$5:V2666)-$AB$2</f>
        <v>8836.6555175760168</v>
      </c>
      <c r="BO2664" s="6">
        <f>SUM($R$5:W2666)-$AB$2</f>
        <v>13165.280159063999</v>
      </c>
      <c r="BP2664" s="16"/>
    </row>
    <row r="2665" spans="1:68" x14ac:dyDescent="0.45">
      <c r="A2665" s="1">
        <v>2008</v>
      </c>
      <c r="B2665" s="1">
        <v>4</v>
      </c>
      <c r="C2665" s="1">
        <v>21</v>
      </c>
      <c r="D2665" s="1">
        <v>11</v>
      </c>
      <c r="E2665" s="1">
        <v>15.2</v>
      </c>
      <c r="F2665" s="1">
        <v>266.77</v>
      </c>
      <c r="G2665" s="4"/>
      <c r="H2665" s="4"/>
      <c r="Q2665" s="1">
        <v>8</v>
      </c>
      <c r="R2665" s="6">
        <f t="shared" si="3538"/>
        <v>7.3683200000000004E-2</v>
      </c>
      <c r="S2665" s="6">
        <f t="shared" si="3539"/>
        <v>0.28589081599999999</v>
      </c>
      <c r="T2665" s="6">
        <f t="shared" si="3540"/>
        <v>0.71472703999999998</v>
      </c>
      <c r="U2665" s="6">
        <f t="shared" si="3541"/>
        <v>1.0006178559999999</v>
      </c>
      <c r="V2665" s="6">
        <f t="shared" si="3542"/>
        <v>1.42945408</v>
      </c>
      <c r="W2665" s="6">
        <f t="shared" si="3543"/>
        <v>1.715344896</v>
      </c>
      <c r="X2665" s="17"/>
      <c r="Y2665" s="17"/>
      <c r="Z2665" s="17"/>
      <c r="AA2665" s="17"/>
      <c r="AB2665" s="17"/>
      <c r="AC2665" s="17"/>
      <c r="AE2665" s="16"/>
      <c r="AF2665" s="16"/>
      <c r="AG2665" s="16"/>
      <c r="AH2665" s="16"/>
      <c r="AI2665" s="16"/>
      <c r="AJ2665" s="16"/>
      <c r="AL2665" s="16"/>
      <c r="AM2665" s="16"/>
      <c r="AN2665" s="16"/>
      <c r="AO2665" s="16"/>
      <c r="AP2665" s="16"/>
      <c r="AQ2665" s="16"/>
      <c r="BI2665" s="1">
        <v>10</v>
      </c>
      <c r="BJ2665" s="6">
        <f>SUM($R$5:R2667)-$AB$2</f>
        <v>179.46918779999987</v>
      </c>
      <c r="BK2665" s="6">
        <f>SUM($R$5:S2667)-$AB$2</f>
        <v>901.15088646400102</v>
      </c>
      <c r="BL2665" s="6">
        <f>SUM($R$5:T2667)-$AB$2</f>
        <v>2705.3551331239923</v>
      </c>
      <c r="BM2665" s="6">
        <f>SUM($R$5:U2667)-$AB$2</f>
        <v>5231.2410784480089</v>
      </c>
      <c r="BN2665" s="6">
        <f>SUM($R$5:V2667)-$AB$2</f>
        <v>8839.6495717680173</v>
      </c>
      <c r="BO2665" s="6">
        <f>SUM($R$5:W2667)-$AB$2</f>
        <v>13169.739763751999</v>
      </c>
      <c r="BP2665" s="16"/>
    </row>
    <row r="2666" spans="1:68" x14ac:dyDescent="0.45">
      <c r="A2666" s="1">
        <v>2008</v>
      </c>
      <c r="B2666" s="1">
        <v>4</v>
      </c>
      <c r="C2666" s="1">
        <v>21</v>
      </c>
      <c r="D2666" s="1">
        <v>12</v>
      </c>
      <c r="E2666" s="1">
        <v>15.5</v>
      </c>
      <c r="F2666" s="1">
        <v>884.11</v>
      </c>
      <c r="G2666" s="4"/>
      <c r="H2666" s="4"/>
      <c r="Q2666" s="1">
        <v>9</v>
      </c>
      <c r="R2666" s="6">
        <f t="shared" si="3538"/>
        <v>4.2943200000000001E-2</v>
      </c>
      <c r="S2666" s="6">
        <f t="shared" si="3539"/>
        <v>0.16661961599999997</v>
      </c>
      <c r="T2666" s="6">
        <f t="shared" si="3540"/>
        <v>0.41654903999999993</v>
      </c>
      <c r="U2666" s="6">
        <f t="shared" si="3541"/>
        <v>0.5831686559999999</v>
      </c>
      <c r="V2666" s="6">
        <f t="shared" si="3542"/>
        <v>0.83309807999999985</v>
      </c>
      <c r="W2666" s="6">
        <f t="shared" si="3543"/>
        <v>0.99971769599999993</v>
      </c>
      <c r="X2666" s="17"/>
      <c r="Y2666" s="17"/>
      <c r="Z2666" s="17"/>
      <c r="AA2666" s="17"/>
      <c r="AB2666" s="17"/>
      <c r="AC2666" s="17"/>
      <c r="AE2666" s="16"/>
      <c r="AF2666" s="16"/>
      <c r="AG2666" s="16"/>
      <c r="AH2666" s="16"/>
      <c r="AI2666" s="16"/>
      <c r="AJ2666" s="16"/>
      <c r="AL2666" s="16"/>
      <c r="AM2666" s="16"/>
      <c r="AN2666" s="16"/>
      <c r="AO2666" s="16"/>
      <c r="AP2666" s="16"/>
      <c r="AQ2666" s="16"/>
      <c r="BI2666" s="1">
        <v>11</v>
      </c>
      <c r="BJ2666" s="6">
        <f>SUM($R$5:R2668)-$AB$2</f>
        <v>179.62391439999988</v>
      </c>
      <c r="BK2666" s="6">
        <f>SUM($R$5:S2668)-$AB$2</f>
        <v>901.90595227200106</v>
      </c>
      <c r="BL2666" s="6">
        <f>SUM($R$5:T2668)-$AB$2</f>
        <v>2707.6110469519922</v>
      </c>
      <c r="BM2666" s="6">
        <f>SUM($R$5:U2668)-$AB$2</f>
        <v>5235.5981795040088</v>
      </c>
      <c r="BN2666" s="6">
        <f>SUM($R$5:V2668)-$AB$2</f>
        <v>8847.008368864017</v>
      </c>
      <c r="BO2666" s="6">
        <f>SUM($R$5:W2668)-$AB$2</f>
        <v>13180.700596096</v>
      </c>
      <c r="BP2666" s="16"/>
    </row>
    <row r="2667" spans="1:68" x14ac:dyDescent="0.45">
      <c r="A2667" s="1">
        <v>2008</v>
      </c>
      <c r="B2667" s="1">
        <v>4</v>
      </c>
      <c r="C2667" s="1">
        <v>21</v>
      </c>
      <c r="D2667" s="1">
        <v>13</v>
      </c>
      <c r="E2667" s="1">
        <v>16</v>
      </c>
      <c r="F2667" s="1">
        <v>451.58</v>
      </c>
      <c r="G2667" s="4"/>
      <c r="H2667" s="4"/>
      <c r="Q2667" s="1">
        <v>10</v>
      </c>
      <c r="R2667" s="6">
        <f t="shared" si="3538"/>
        <v>6.2953200000000001E-2</v>
      </c>
      <c r="S2667" s="6">
        <f t="shared" si="3539"/>
        <v>0.24425841600000001</v>
      </c>
      <c r="T2667" s="6">
        <f t="shared" si="3540"/>
        <v>0.61064604</v>
      </c>
      <c r="U2667" s="6">
        <f t="shared" si="3541"/>
        <v>0.85490445599999998</v>
      </c>
      <c r="V2667" s="6">
        <f t="shared" si="3542"/>
        <v>1.22129208</v>
      </c>
      <c r="W2667" s="6">
        <f t="shared" si="3543"/>
        <v>1.4655504960000001</v>
      </c>
      <c r="X2667" s="17"/>
      <c r="Y2667" s="17"/>
      <c r="Z2667" s="17"/>
      <c r="AA2667" s="17"/>
      <c r="AB2667" s="17"/>
      <c r="AC2667" s="17"/>
      <c r="AE2667" s="16"/>
      <c r="AF2667" s="16"/>
      <c r="AG2667" s="16"/>
      <c r="AH2667" s="16"/>
      <c r="AI2667" s="16"/>
      <c r="AJ2667" s="16"/>
      <c r="AL2667" s="16"/>
      <c r="AM2667" s="16"/>
      <c r="AN2667" s="16"/>
      <c r="AO2667" s="16"/>
      <c r="AP2667" s="16"/>
      <c r="AQ2667" s="16"/>
      <c r="BI2667" s="1">
        <v>12</v>
      </c>
      <c r="BJ2667" s="6">
        <f t="shared" ref="BJ2667" si="3574">R2669-$AB$2</f>
        <v>-6.0184661999999998</v>
      </c>
      <c r="BK2667" s="6">
        <f t="shared" ref="BK2667" si="3575">S2669-$AB$2</f>
        <v>-4.5416488560000001</v>
      </c>
      <c r="BL2667" s="6">
        <f t="shared" ref="BL2667" si="3576">T2669-$AB$2</f>
        <v>-1.5572471400000012</v>
      </c>
      <c r="BM2667" s="6">
        <f t="shared" ref="BM2667" si="3577">U2669-$AB$2</f>
        <v>0.43235400399999868</v>
      </c>
      <c r="BN2667" s="6">
        <f t="shared" ref="BN2667" si="3578">V2669-$AB$2</f>
        <v>3.4167557199999976</v>
      </c>
      <c r="BO2667" s="6">
        <f t="shared" ref="BO2667" si="3579">W2669-$AB$2</f>
        <v>5.4063568639999993</v>
      </c>
      <c r="BP2667" s="16"/>
    </row>
    <row r="2668" spans="1:68" x14ac:dyDescent="0.45">
      <c r="A2668" s="1">
        <v>2008</v>
      </c>
      <c r="B2668" s="1">
        <v>4</v>
      </c>
      <c r="C2668" s="1">
        <v>21</v>
      </c>
      <c r="D2668" s="1">
        <v>14</v>
      </c>
      <c r="E2668" s="1">
        <v>15.7</v>
      </c>
      <c r="F2668" s="1">
        <v>298.73</v>
      </c>
      <c r="G2668" s="4"/>
      <c r="H2668" s="4"/>
      <c r="Q2668" s="1">
        <v>11</v>
      </c>
      <c r="R2668" s="6">
        <f t="shared" si="3538"/>
        <v>0.15472659999999999</v>
      </c>
      <c r="S2668" s="6">
        <f t="shared" si="3539"/>
        <v>0.60033920799999996</v>
      </c>
      <c r="T2668" s="6">
        <f t="shared" si="3540"/>
        <v>1.5008480199999998</v>
      </c>
      <c r="U2668" s="6">
        <f t="shared" si="3541"/>
        <v>2.1011872279999997</v>
      </c>
      <c r="V2668" s="6">
        <f t="shared" si="3542"/>
        <v>3.0016960399999997</v>
      </c>
      <c r="W2668" s="6">
        <f t="shared" si="3543"/>
        <v>3.602035248</v>
      </c>
      <c r="X2668" s="17"/>
      <c r="Y2668" s="17"/>
      <c r="Z2668" s="17"/>
      <c r="AA2668" s="17"/>
      <c r="AB2668" s="17"/>
      <c r="AC2668" s="17"/>
      <c r="AE2668" s="16"/>
      <c r="AF2668" s="16"/>
      <c r="AG2668" s="16"/>
      <c r="AH2668" s="16"/>
      <c r="AI2668" s="16"/>
      <c r="AJ2668" s="16"/>
      <c r="AL2668" s="16"/>
      <c r="AM2668" s="16"/>
      <c r="AN2668" s="16"/>
      <c r="AO2668" s="16"/>
      <c r="AP2668" s="16"/>
      <c r="AQ2668" s="16"/>
      <c r="BI2668" s="1">
        <v>13</v>
      </c>
      <c r="BJ2668" s="6">
        <f>SUM($R$5:R2670)-$AB$2</f>
        <v>180.39861459999986</v>
      </c>
      <c r="BK2668" s="6">
        <f>SUM($R$5:S2670)-$AB$2</f>
        <v>905.68648924800095</v>
      </c>
      <c r="BL2668" s="6">
        <f>SUM($R$5:T2670)-$AB$2</f>
        <v>2718.9061758679918</v>
      </c>
      <c r="BM2668" s="6">
        <f>SUM($R$5:U2670)-$AB$2</f>
        <v>5257.4137371360084</v>
      </c>
      <c r="BN2668" s="6">
        <f>SUM($R$5:V2670)-$AB$2</f>
        <v>8883.8531103760197</v>
      </c>
      <c r="BO2668" s="6">
        <f>SUM($R$5:W2670)-$AB$2</f>
        <v>13235.580358264002</v>
      </c>
      <c r="BP2668" s="16"/>
    </row>
    <row r="2669" spans="1:68" x14ac:dyDescent="0.45">
      <c r="A2669" s="1">
        <v>2008</v>
      </c>
      <c r="B2669" s="1">
        <v>4</v>
      </c>
      <c r="C2669" s="1">
        <v>21</v>
      </c>
      <c r="D2669" s="1">
        <v>15</v>
      </c>
      <c r="E2669" s="1">
        <v>15.9</v>
      </c>
      <c r="F2669" s="1">
        <v>672.95</v>
      </c>
      <c r="G2669" s="4"/>
      <c r="H2669" s="4"/>
      <c r="Q2669" s="1">
        <v>12</v>
      </c>
      <c r="R2669" s="6">
        <f t="shared" si="3538"/>
        <v>0.5127837999999999</v>
      </c>
      <c r="S2669" s="6">
        <f t="shared" si="3539"/>
        <v>1.9896011439999997</v>
      </c>
      <c r="T2669" s="6">
        <f t="shared" si="3540"/>
        <v>4.9740028599999988</v>
      </c>
      <c r="U2669" s="6">
        <f t="shared" si="3541"/>
        <v>6.9636040039999987</v>
      </c>
      <c r="V2669" s="6">
        <f t="shared" si="3542"/>
        <v>9.9480057199999976</v>
      </c>
      <c r="W2669" s="6">
        <f t="shared" si="3543"/>
        <v>11.937606863999999</v>
      </c>
      <c r="X2669" s="17">
        <f t="shared" ref="X2669" si="3580">SUM(R2669:R2693)-$AA$2</f>
        <v>-2.9426000000000005</v>
      </c>
      <c r="Y2669" s="17">
        <f t="shared" ref="Y2669" si="3581">SUM(S2669:S2693)-$AA$2</f>
        <v>5.5117119999999966</v>
      </c>
      <c r="Z2669" s="17">
        <f t="shared" ref="Z2669" si="3582">SUM(T2669:T2693)-$AA$2</f>
        <v>22.596467499999989</v>
      </c>
      <c r="AA2669" s="17">
        <f t="shared" ref="AA2669" si="3583">SUM(U2669:U2693)-$AA$2</f>
        <v>33.986304500000003</v>
      </c>
      <c r="AB2669" s="17">
        <f t="shared" ref="AB2669" si="3584">SUM(V2669:V2693)-$AA$2</f>
        <v>51.071059999999981</v>
      </c>
      <c r="AC2669" s="17">
        <f t="shared" ref="AC2669" si="3585">SUM(W2669:W2693)-$AA$2</f>
        <v>62.460897000000003</v>
      </c>
      <c r="AE2669" s="16">
        <f t="shared" ref="AE2669" si="3586">IF(X2669&gt;0,1,0)</f>
        <v>0</v>
      </c>
      <c r="AF2669" s="16">
        <f t="shared" ref="AF2669" si="3587">IF(Y2669&gt;0,1,0)</f>
        <v>1</v>
      </c>
      <c r="AG2669" s="16">
        <f t="shared" ref="AG2669" si="3588">IF(Z2669&gt;0,1,0)</f>
        <v>1</v>
      </c>
      <c r="AH2669" s="16">
        <f t="shared" ref="AH2669" si="3589">IF(AA2669&gt;0,1,0)</f>
        <v>1</v>
      </c>
      <c r="AI2669" s="16">
        <f t="shared" ref="AI2669" si="3590">IF(AB2669&gt;0,1,0)</f>
        <v>1</v>
      </c>
      <c r="AJ2669" s="16">
        <f t="shared" ref="AJ2669" si="3591">IF(AC2669&gt;0,1,0)</f>
        <v>1</v>
      </c>
      <c r="AL2669" s="16">
        <f t="shared" ref="AL2669" si="3592">IF(X2669&lt;0,ABS(X2669*$AP$1),0)</f>
        <v>0</v>
      </c>
      <c r="AM2669" s="16">
        <f t="shared" ref="AM2669" si="3593">IF(Y2669&lt;0,ABS(Y2669*$AP$1),0)</f>
        <v>0</v>
      </c>
      <c r="AN2669" s="16">
        <f t="shared" ref="AN2669" si="3594">IF(Z2669&lt;0,ABS(Z2669*$AP$1),0)</f>
        <v>0</v>
      </c>
      <c r="AO2669" s="16">
        <f t="shared" ref="AO2669" si="3595">IF(AA2669&lt;0,ABS(AA2669*$AP$1),0)</f>
        <v>0</v>
      </c>
      <c r="AP2669" s="16">
        <f t="shared" ref="AP2669" si="3596">IF(AB2669&lt;0,ABS(AB2669*$AP$1),0)</f>
        <v>0</v>
      </c>
      <c r="AQ2669" s="16">
        <f t="shared" ref="AQ2669" si="3597">IF(AC2669&lt;0,ABS(AC2669*$AP$1),0)</f>
        <v>0</v>
      </c>
      <c r="BI2669" s="1">
        <v>14</v>
      </c>
      <c r="BJ2669" s="6">
        <f>SUM($R$5:R2671)-$AB$2</f>
        <v>180.57187799999986</v>
      </c>
      <c r="BK2669" s="6">
        <f>SUM($R$5:S2671)-$AB$2</f>
        <v>906.53201464000097</v>
      </c>
      <c r="BL2669" s="6">
        <f>SUM($R$5:T2671)-$AB$2</f>
        <v>2721.4323562399918</v>
      </c>
      <c r="BM2669" s="6">
        <f>SUM($R$5:U2671)-$AB$2</f>
        <v>5262.2928344800084</v>
      </c>
      <c r="BN2669" s="6">
        <f>SUM($R$5:V2671)-$AB$2</f>
        <v>8892.0935176800213</v>
      </c>
      <c r="BO2669" s="6">
        <f>SUM($R$5:W2671)-$AB$2</f>
        <v>13247.854337520004</v>
      </c>
      <c r="BP2669" s="16"/>
    </row>
    <row r="2670" spans="1:68" x14ac:dyDescent="0.45">
      <c r="A2670" s="1">
        <v>2008</v>
      </c>
      <c r="B2670" s="1">
        <v>4</v>
      </c>
      <c r="C2670" s="1">
        <v>21</v>
      </c>
      <c r="D2670" s="1">
        <v>16</v>
      </c>
      <c r="E2670" s="1">
        <v>15.6</v>
      </c>
      <c r="F2670" s="1">
        <v>601.04999999999995</v>
      </c>
      <c r="G2670" s="4"/>
      <c r="H2670" s="4"/>
      <c r="Q2670" s="1">
        <v>13</v>
      </c>
      <c r="R2670" s="6">
        <f t="shared" si="3538"/>
        <v>0.26191639999999994</v>
      </c>
      <c r="S2670" s="6">
        <f t="shared" si="3539"/>
        <v>1.0162356319999999</v>
      </c>
      <c r="T2670" s="6">
        <f t="shared" si="3540"/>
        <v>2.5405890799999993</v>
      </c>
      <c r="U2670" s="6">
        <f t="shared" si="3541"/>
        <v>3.5568247119999992</v>
      </c>
      <c r="V2670" s="6">
        <f t="shared" si="3542"/>
        <v>5.0811781599999986</v>
      </c>
      <c r="W2670" s="6">
        <f t="shared" si="3543"/>
        <v>6.0974137919999993</v>
      </c>
      <c r="X2670" s="17"/>
      <c r="Y2670" s="17"/>
      <c r="Z2670" s="17"/>
      <c r="AA2670" s="17"/>
      <c r="AB2670" s="17"/>
      <c r="AC2670" s="17"/>
      <c r="AE2670" s="16"/>
      <c r="AF2670" s="16"/>
      <c r="AG2670" s="16"/>
      <c r="AH2670" s="16"/>
      <c r="AI2670" s="16"/>
      <c r="AJ2670" s="16"/>
      <c r="AL2670" s="16"/>
      <c r="AM2670" s="16"/>
      <c r="AN2670" s="16"/>
      <c r="AO2670" s="16"/>
      <c r="AP2670" s="16"/>
      <c r="AQ2670" s="16"/>
      <c r="BI2670" s="1">
        <v>15</v>
      </c>
      <c r="BJ2670" s="6">
        <f>SUM($R$5:R2672)-$AB$2</f>
        <v>180.96218899999985</v>
      </c>
      <c r="BK2670" s="6">
        <f>SUM($R$5:S2672)-$AB$2</f>
        <v>908.43673232000094</v>
      </c>
      <c r="BL2670" s="6">
        <f>SUM($R$5:T2672)-$AB$2</f>
        <v>2727.1230906199917</v>
      </c>
      <c r="BM2670" s="6">
        <f>SUM($R$5:U2672)-$AB$2</f>
        <v>5273.283992240009</v>
      </c>
      <c r="BN2670" s="6">
        <f>SUM($R$5:V2672)-$AB$2</f>
        <v>8910.6567088400207</v>
      </c>
      <c r="BO2670" s="6">
        <f>SUM($R$5:W2672)-$AB$2</f>
        <v>13275.503968760004</v>
      </c>
      <c r="BP2670" s="16"/>
    </row>
    <row r="2671" spans="1:68" x14ac:dyDescent="0.45">
      <c r="A2671" s="1">
        <v>2008</v>
      </c>
      <c r="B2671" s="1">
        <v>4</v>
      </c>
      <c r="C2671" s="1">
        <v>21</v>
      </c>
      <c r="D2671" s="1">
        <v>17</v>
      </c>
      <c r="E2671" s="1">
        <v>14.8</v>
      </c>
      <c r="F2671" s="1">
        <v>187.98</v>
      </c>
      <c r="G2671" s="4"/>
      <c r="H2671" s="4"/>
      <c r="Q2671" s="1">
        <v>14</v>
      </c>
      <c r="R2671" s="6">
        <f t="shared" si="3538"/>
        <v>0.17326339999999998</v>
      </c>
      <c r="S2671" s="6">
        <f t="shared" si="3539"/>
        <v>0.67226199199999992</v>
      </c>
      <c r="T2671" s="6">
        <f t="shared" si="3540"/>
        <v>1.6806549799999997</v>
      </c>
      <c r="U2671" s="6">
        <f t="shared" si="3541"/>
        <v>2.3529169720000001</v>
      </c>
      <c r="V2671" s="6">
        <f t="shared" si="3542"/>
        <v>3.3613099599999994</v>
      </c>
      <c r="W2671" s="6">
        <f t="shared" si="3543"/>
        <v>4.033571952</v>
      </c>
      <c r="X2671" s="17"/>
      <c r="Y2671" s="17"/>
      <c r="Z2671" s="17"/>
      <c r="AA2671" s="17"/>
      <c r="AB2671" s="17"/>
      <c r="AC2671" s="17"/>
      <c r="AE2671" s="16"/>
      <c r="AF2671" s="16"/>
      <c r="AG2671" s="16"/>
      <c r="AH2671" s="16"/>
      <c r="AI2671" s="16"/>
      <c r="AJ2671" s="16"/>
      <c r="AL2671" s="16"/>
      <c r="AM2671" s="16"/>
      <c r="AN2671" s="16"/>
      <c r="AO2671" s="16"/>
      <c r="AP2671" s="16"/>
      <c r="AQ2671" s="16"/>
      <c r="BI2671" s="1">
        <v>16</v>
      </c>
      <c r="BJ2671" s="6">
        <f>SUM($R$5:R2673)-$AB$2</f>
        <v>181.31079799999986</v>
      </c>
      <c r="BK2671" s="6">
        <f>SUM($R$5:S2673)-$AB$2</f>
        <v>910.13794424000093</v>
      </c>
      <c r="BL2671" s="6">
        <f>SUM($R$5:T2673)-$AB$2</f>
        <v>2732.2058098399921</v>
      </c>
      <c r="BM2671" s="6">
        <f>SUM($R$5:U2673)-$AB$2</f>
        <v>5283.1008216800083</v>
      </c>
      <c r="BN2671" s="6">
        <f>SUM($R$5:V2673)-$AB$2</f>
        <v>8927.2365528800219</v>
      </c>
      <c r="BO2671" s="6">
        <f>SUM($R$5:W2673)-$AB$2</f>
        <v>13300.199430320004</v>
      </c>
      <c r="BP2671" s="16"/>
    </row>
    <row r="2672" spans="1:68" x14ac:dyDescent="0.45">
      <c r="A2672" s="1">
        <v>2008</v>
      </c>
      <c r="B2672" s="1">
        <v>4</v>
      </c>
      <c r="C2672" s="1">
        <v>21</v>
      </c>
      <c r="D2672" s="1">
        <v>18</v>
      </c>
      <c r="E2672" s="1">
        <v>15.1</v>
      </c>
      <c r="F2672" s="1">
        <v>78.209999999999994</v>
      </c>
      <c r="G2672" s="4"/>
      <c r="H2672" s="4"/>
      <c r="Q2672" s="1">
        <v>15</v>
      </c>
      <c r="R2672" s="6">
        <f t="shared" si="3538"/>
        <v>0.39031099999999996</v>
      </c>
      <c r="S2672" s="6">
        <f t="shared" si="3539"/>
        <v>1.5144066799999998</v>
      </c>
      <c r="T2672" s="6">
        <f t="shared" si="3540"/>
        <v>3.7860166999999998</v>
      </c>
      <c r="U2672" s="6">
        <f t="shared" si="3541"/>
        <v>5.3004233799999998</v>
      </c>
      <c r="V2672" s="6">
        <f t="shared" si="3542"/>
        <v>7.5720333999999996</v>
      </c>
      <c r="W2672" s="6">
        <f t="shared" si="3543"/>
        <v>9.0864400800000009</v>
      </c>
      <c r="X2672" s="17"/>
      <c r="Y2672" s="17"/>
      <c r="Z2672" s="17"/>
      <c r="AA2672" s="17"/>
      <c r="AB2672" s="17"/>
      <c r="AC2672" s="17"/>
      <c r="AE2672" s="16"/>
      <c r="AF2672" s="16"/>
      <c r="AG2672" s="16"/>
      <c r="AH2672" s="16"/>
      <c r="AI2672" s="16"/>
      <c r="AJ2672" s="16"/>
      <c r="AL2672" s="16"/>
      <c r="AM2672" s="16"/>
      <c r="AN2672" s="16"/>
      <c r="AO2672" s="16"/>
      <c r="AP2672" s="16"/>
      <c r="AQ2672" s="16"/>
      <c r="BI2672" s="1">
        <v>17</v>
      </c>
      <c r="BJ2672" s="6">
        <f>SUM($R$5:R2674)-$AB$2</f>
        <v>181.41982639999986</v>
      </c>
      <c r="BK2672" s="6">
        <f>SUM($R$5:S2674)-$AB$2</f>
        <v>910.67000283200105</v>
      </c>
      <c r="BL2672" s="6">
        <f>SUM($R$5:T2674)-$AB$2</f>
        <v>2733.7954439119926</v>
      </c>
      <c r="BM2672" s="6">
        <f>SUM($R$5:U2674)-$AB$2</f>
        <v>5286.1710614240083</v>
      </c>
      <c r="BN2672" s="6">
        <f>SUM($R$5:V2674)-$AB$2</f>
        <v>8932.4219435840223</v>
      </c>
      <c r="BO2672" s="6">
        <f>SUM($R$5:W2674)-$AB$2</f>
        <v>13307.923002176005</v>
      </c>
      <c r="BP2672" s="16"/>
    </row>
    <row r="2673" spans="1:68" x14ac:dyDescent="0.45">
      <c r="A2673" s="1">
        <v>2008</v>
      </c>
      <c r="B2673" s="1">
        <v>4</v>
      </c>
      <c r="C2673" s="1">
        <v>21</v>
      </c>
      <c r="D2673" s="1">
        <v>19</v>
      </c>
      <c r="E2673" s="1">
        <v>14.5</v>
      </c>
      <c r="F2673" s="1">
        <v>40.76</v>
      </c>
      <c r="G2673" s="4"/>
      <c r="H2673" s="4"/>
      <c r="Q2673" s="1">
        <v>16</v>
      </c>
      <c r="R2673" s="6">
        <f t="shared" si="3538"/>
        <v>0.34860899999999995</v>
      </c>
      <c r="S2673" s="6">
        <f t="shared" si="3539"/>
        <v>1.3526029199999996</v>
      </c>
      <c r="T2673" s="6">
        <f t="shared" si="3540"/>
        <v>3.3815072999999987</v>
      </c>
      <c r="U2673" s="6">
        <f t="shared" si="3541"/>
        <v>4.7341102199999989</v>
      </c>
      <c r="V2673" s="6">
        <f t="shared" si="3542"/>
        <v>6.7630145999999973</v>
      </c>
      <c r="W2673" s="6">
        <f t="shared" si="3543"/>
        <v>8.1156175199999989</v>
      </c>
      <c r="X2673" s="17"/>
      <c r="Y2673" s="17"/>
      <c r="Z2673" s="17"/>
      <c r="AA2673" s="17"/>
      <c r="AB2673" s="17"/>
      <c r="AC2673" s="17"/>
      <c r="AE2673" s="16"/>
      <c r="AF2673" s="16"/>
      <c r="AG2673" s="16"/>
      <c r="AH2673" s="16"/>
      <c r="AI2673" s="16"/>
      <c r="AJ2673" s="16"/>
      <c r="AL2673" s="16"/>
      <c r="AM2673" s="16"/>
      <c r="AN2673" s="16"/>
      <c r="AO2673" s="16"/>
      <c r="AP2673" s="16"/>
      <c r="AQ2673" s="16"/>
      <c r="BI2673" s="1">
        <v>18</v>
      </c>
      <c r="BJ2673" s="6">
        <f>SUM($R$5:R2675)-$AB$2</f>
        <v>181.46518819999986</v>
      </c>
      <c r="BK2673" s="6">
        <f>SUM($R$5:S2675)-$AB$2</f>
        <v>910.89136841600111</v>
      </c>
      <c r="BL2673" s="6">
        <f>SUM($R$5:T2675)-$AB$2</f>
        <v>2734.4568189559927</v>
      </c>
      <c r="BM2673" s="6">
        <f>SUM($R$5:U2675)-$AB$2</f>
        <v>5287.4484497120084</v>
      </c>
      <c r="BN2673" s="6">
        <f>SUM($R$5:V2675)-$AB$2</f>
        <v>8934.5793507920207</v>
      </c>
      <c r="BO2673" s="6">
        <f>SUM($R$5:W2675)-$AB$2</f>
        <v>13311.136432088004</v>
      </c>
      <c r="BP2673" s="16"/>
    </row>
    <row r="2674" spans="1:68" x14ac:dyDescent="0.45">
      <c r="A2674" s="1">
        <v>2008</v>
      </c>
      <c r="B2674" s="1">
        <v>4</v>
      </c>
      <c r="C2674" s="1">
        <v>21</v>
      </c>
      <c r="D2674" s="1">
        <v>20</v>
      </c>
      <c r="E2674" s="1">
        <v>13.9</v>
      </c>
      <c r="F2674" s="1">
        <v>0</v>
      </c>
      <c r="G2674" s="4"/>
      <c r="H2674" s="4"/>
      <c r="Q2674" s="1">
        <v>17</v>
      </c>
      <c r="R2674" s="6">
        <f t="shared" si="3538"/>
        <v>0.1090284</v>
      </c>
      <c r="S2674" s="6">
        <f t="shared" si="3539"/>
        <v>0.42303019199999992</v>
      </c>
      <c r="T2674" s="6">
        <f t="shared" si="3540"/>
        <v>1.0575754799999997</v>
      </c>
      <c r="U2674" s="6">
        <f t="shared" si="3541"/>
        <v>1.4806056719999998</v>
      </c>
      <c r="V2674" s="6">
        <f t="shared" si="3542"/>
        <v>2.1151509599999994</v>
      </c>
      <c r="W2674" s="6">
        <f t="shared" si="3543"/>
        <v>2.5381811519999999</v>
      </c>
      <c r="X2674" s="17"/>
      <c r="Y2674" s="17"/>
      <c r="Z2674" s="17"/>
      <c r="AA2674" s="17"/>
      <c r="AB2674" s="17"/>
      <c r="AC2674" s="17"/>
      <c r="AE2674" s="16"/>
      <c r="AF2674" s="16"/>
      <c r="AG2674" s="16"/>
      <c r="AH2674" s="16"/>
      <c r="AI2674" s="16"/>
      <c r="AJ2674" s="16"/>
      <c r="AL2674" s="16"/>
      <c r="AM2674" s="16"/>
      <c r="AN2674" s="16"/>
      <c r="AO2674" s="16"/>
      <c r="AP2674" s="16"/>
      <c r="AQ2674" s="16"/>
      <c r="BI2674" s="1">
        <v>19</v>
      </c>
      <c r="BJ2674" s="6">
        <f>SUM($R$5:R2676)-$AB$2</f>
        <v>181.48882899999987</v>
      </c>
      <c r="BK2674" s="6">
        <f>SUM($R$5:S2676)-$AB$2</f>
        <v>911.00673552000103</v>
      </c>
      <c r="BL2674" s="6">
        <f>SUM($R$5:T2676)-$AB$2</f>
        <v>2734.8015018199931</v>
      </c>
      <c r="BM2674" s="6">
        <f>SUM($R$5:U2676)-$AB$2</f>
        <v>5288.1141746400081</v>
      </c>
      <c r="BN2674" s="6">
        <f>SUM($R$5:V2676)-$AB$2</f>
        <v>8935.7037072400199</v>
      </c>
      <c r="BO2674" s="6">
        <f>SUM($R$5:W2676)-$AB$2</f>
        <v>13312.811146360003</v>
      </c>
      <c r="BP2674" s="16"/>
    </row>
    <row r="2675" spans="1:68" x14ac:dyDescent="0.45">
      <c r="A2675" s="1">
        <v>2008</v>
      </c>
      <c r="B2675" s="1">
        <v>4</v>
      </c>
      <c r="C2675" s="1">
        <v>21</v>
      </c>
      <c r="D2675" s="1">
        <v>21</v>
      </c>
      <c r="E2675" s="1">
        <v>13.9</v>
      </c>
      <c r="F2675" s="1">
        <v>0</v>
      </c>
      <c r="G2675" s="4"/>
      <c r="H2675" s="4"/>
      <c r="Q2675" s="1">
        <v>18</v>
      </c>
      <c r="R2675" s="6">
        <f t="shared" si="3538"/>
        <v>4.5361799999999994E-2</v>
      </c>
      <c r="S2675" s="6">
        <f t="shared" si="3539"/>
        <v>0.17600378399999997</v>
      </c>
      <c r="T2675" s="6">
        <f t="shared" si="3540"/>
        <v>0.44000945999999991</v>
      </c>
      <c r="U2675" s="6">
        <f t="shared" si="3541"/>
        <v>0.61601324400000002</v>
      </c>
      <c r="V2675" s="6">
        <f t="shared" si="3542"/>
        <v>0.88001891999999982</v>
      </c>
      <c r="W2675" s="6">
        <f t="shared" si="3543"/>
        <v>1.0560227039999999</v>
      </c>
      <c r="X2675" s="17"/>
      <c r="Y2675" s="17"/>
      <c r="Z2675" s="17"/>
      <c r="AA2675" s="17"/>
      <c r="AB2675" s="17"/>
      <c r="AC2675" s="17"/>
      <c r="AE2675" s="16"/>
      <c r="AF2675" s="16"/>
      <c r="AG2675" s="16"/>
      <c r="AH2675" s="16"/>
      <c r="AI2675" s="16"/>
      <c r="AJ2675" s="16"/>
      <c r="AL2675" s="16"/>
      <c r="AM2675" s="16"/>
      <c r="AN2675" s="16"/>
      <c r="AO2675" s="16"/>
      <c r="AP2675" s="16"/>
      <c r="AQ2675" s="16"/>
      <c r="BI2675" s="1">
        <v>20</v>
      </c>
      <c r="BJ2675" s="6">
        <f>SUM($R$5:R2677)-$AB$2</f>
        <v>181.48882899999987</v>
      </c>
      <c r="BK2675" s="6">
        <f>SUM($R$5:S2677)-$AB$2</f>
        <v>911.00673552000103</v>
      </c>
      <c r="BL2675" s="6">
        <f>SUM($R$5:T2677)-$AB$2</f>
        <v>2734.8015018199931</v>
      </c>
      <c r="BM2675" s="6">
        <f>SUM($R$5:U2677)-$AB$2</f>
        <v>5288.1141746400081</v>
      </c>
      <c r="BN2675" s="6">
        <f>SUM($R$5:V2677)-$AB$2</f>
        <v>8935.7037072400199</v>
      </c>
      <c r="BO2675" s="6">
        <f>SUM($R$5:W2677)-$AB$2</f>
        <v>13312.811146360003</v>
      </c>
      <c r="BP2675" s="16"/>
    </row>
    <row r="2676" spans="1:68" x14ac:dyDescent="0.45">
      <c r="A2676" s="1">
        <v>2008</v>
      </c>
      <c r="B2676" s="1">
        <v>4</v>
      </c>
      <c r="C2676" s="1">
        <v>21</v>
      </c>
      <c r="D2676" s="1">
        <v>22</v>
      </c>
      <c r="E2676" s="1">
        <v>13.9</v>
      </c>
      <c r="F2676" s="1">
        <v>0</v>
      </c>
      <c r="G2676" s="4"/>
      <c r="H2676" s="4"/>
      <c r="Q2676" s="1">
        <v>19</v>
      </c>
      <c r="R2676" s="6">
        <f t="shared" si="3538"/>
        <v>2.36408E-2</v>
      </c>
      <c r="S2676" s="6">
        <f t="shared" si="3539"/>
        <v>9.1726303999999995E-2</v>
      </c>
      <c r="T2676" s="6">
        <f t="shared" si="3540"/>
        <v>0.22931575999999998</v>
      </c>
      <c r="U2676" s="6">
        <f t="shared" si="3541"/>
        <v>0.32104206399999996</v>
      </c>
      <c r="V2676" s="6">
        <f t="shared" si="3542"/>
        <v>0.45863151999999996</v>
      </c>
      <c r="W2676" s="6">
        <f t="shared" si="3543"/>
        <v>0.550357824</v>
      </c>
      <c r="X2676" s="17"/>
      <c r="Y2676" s="17"/>
      <c r="Z2676" s="17"/>
      <c r="AA2676" s="17"/>
      <c r="AB2676" s="17"/>
      <c r="AC2676" s="17"/>
      <c r="AE2676" s="16"/>
      <c r="AF2676" s="16"/>
      <c r="AG2676" s="16"/>
      <c r="AH2676" s="16"/>
      <c r="AI2676" s="16"/>
      <c r="AJ2676" s="16"/>
      <c r="AL2676" s="16"/>
      <c r="AM2676" s="16"/>
      <c r="AN2676" s="16"/>
      <c r="AO2676" s="16"/>
      <c r="AP2676" s="16"/>
      <c r="AQ2676" s="16"/>
      <c r="BI2676" s="1">
        <v>21</v>
      </c>
      <c r="BJ2676" s="6">
        <f>SUM($R$5:R2678)-$AB$2</f>
        <v>181.48882899999987</v>
      </c>
      <c r="BK2676" s="6">
        <f>SUM($R$5:S2678)-$AB$2</f>
        <v>911.00673552000103</v>
      </c>
      <c r="BL2676" s="6">
        <f>SUM($R$5:T2678)-$AB$2</f>
        <v>2734.8015018199931</v>
      </c>
      <c r="BM2676" s="6">
        <f>SUM($R$5:U2678)-$AB$2</f>
        <v>5288.1141746400081</v>
      </c>
      <c r="BN2676" s="6">
        <f>SUM($R$5:V2678)-$AB$2</f>
        <v>8935.7037072400199</v>
      </c>
      <c r="BO2676" s="6">
        <f>SUM($R$5:W2678)-$AB$2</f>
        <v>13312.811146360003</v>
      </c>
      <c r="BP2676" s="16"/>
    </row>
    <row r="2677" spans="1:68" x14ac:dyDescent="0.45">
      <c r="A2677" s="1">
        <v>2008</v>
      </c>
      <c r="B2677" s="1">
        <v>4</v>
      </c>
      <c r="C2677" s="1">
        <v>21</v>
      </c>
      <c r="D2677" s="1">
        <v>23</v>
      </c>
      <c r="E2677" s="1">
        <v>14</v>
      </c>
      <c r="F2677" s="1">
        <v>0</v>
      </c>
      <c r="G2677" s="4"/>
      <c r="H2677" s="4"/>
      <c r="Q2677" s="1">
        <v>20</v>
      </c>
      <c r="R2677" s="6">
        <f t="shared" si="3538"/>
        <v>0</v>
      </c>
      <c r="S2677" s="6">
        <f t="shared" si="3539"/>
        <v>0</v>
      </c>
      <c r="T2677" s="6">
        <f t="shared" si="3540"/>
        <v>0</v>
      </c>
      <c r="U2677" s="6">
        <f t="shared" si="3541"/>
        <v>0</v>
      </c>
      <c r="V2677" s="6">
        <f t="shared" si="3542"/>
        <v>0</v>
      </c>
      <c r="W2677" s="6">
        <f t="shared" si="3543"/>
        <v>0</v>
      </c>
      <c r="X2677" s="17"/>
      <c r="Y2677" s="17"/>
      <c r="Z2677" s="17"/>
      <c r="AA2677" s="17"/>
      <c r="AB2677" s="17"/>
      <c r="AC2677" s="17"/>
      <c r="AE2677" s="16"/>
      <c r="AF2677" s="16"/>
      <c r="AG2677" s="16"/>
      <c r="AH2677" s="16"/>
      <c r="AI2677" s="16"/>
      <c r="AJ2677" s="16"/>
      <c r="AL2677" s="16"/>
      <c r="AM2677" s="16"/>
      <c r="AN2677" s="16"/>
      <c r="AO2677" s="16"/>
      <c r="AP2677" s="16"/>
      <c r="AQ2677" s="16"/>
      <c r="BI2677" s="1">
        <v>22</v>
      </c>
      <c r="BJ2677" s="6">
        <f>SUM($R$5:R2679)-$AB$2</f>
        <v>181.48882899999987</v>
      </c>
      <c r="BK2677" s="6">
        <f>SUM($R$5:S2679)-$AB$2</f>
        <v>911.00673552000103</v>
      </c>
      <c r="BL2677" s="6">
        <f>SUM($R$5:T2679)-$AB$2</f>
        <v>2734.8015018199931</v>
      </c>
      <c r="BM2677" s="6">
        <f>SUM($R$5:U2679)-$AB$2</f>
        <v>5288.1141746400081</v>
      </c>
      <c r="BN2677" s="6">
        <f>SUM($R$5:V2679)-$AB$2</f>
        <v>8935.7037072400199</v>
      </c>
      <c r="BO2677" s="6">
        <f>SUM($R$5:W2679)-$AB$2</f>
        <v>13312.811146360003</v>
      </c>
      <c r="BP2677" s="16"/>
    </row>
    <row r="2678" spans="1:68" x14ac:dyDescent="0.45">
      <c r="A2678" s="1">
        <v>2008</v>
      </c>
      <c r="B2678" s="1">
        <v>4</v>
      </c>
      <c r="C2678" s="1">
        <v>22</v>
      </c>
      <c r="D2678" s="1">
        <v>0</v>
      </c>
      <c r="E2678" s="1">
        <v>13.5</v>
      </c>
      <c r="F2678" s="1">
        <v>0</v>
      </c>
      <c r="G2678" s="4"/>
      <c r="H2678" s="4"/>
      <c r="Q2678" s="1">
        <v>21</v>
      </c>
      <c r="R2678" s="6">
        <f t="shared" si="3538"/>
        <v>0</v>
      </c>
      <c r="S2678" s="6">
        <f t="shared" si="3539"/>
        <v>0</v>
      </c>
      <c r="T2678" s="6">
        <f t="shared" si="3540"/>
        <v>0</v>
      </c>
      <c r="U2678" s="6">
        <f t="shared" si="3541"/>
        <v>0</v>
      </c>
      <c r="V2678" s="6">
        <f t="shared" si="3542"/>
        <v>0</v>
      </c>
      <c r="W2678" s="6">
        <f t="shared" si="3543"/>
        <v>0</v>
      </c>
      <c r="X2678" s="17"/>
      <c r="Y2678" s="17"/>
      <c r="Z2678" s="17"/>
      <c r="AA2678" s="17"/>
      <c r="AB2678" s="17"/>
      <c r="AC2678" s="17"/>
      <c r="AE2678" s="16"/>
      <c r="AF2678" s="16"/>
      <c r="AG2678" s="16"/>
      <c r="AH2678" s="16"/>
      <c r="AI2678" s="16"/>
      <c r="AJ2678" s="16"/>
      <c r="AL2678" s="16"/>
      <c r="AM2678" s="16"/>
      <c r="AN2678" s="16"/>
      <c r="AO2678" s="16"/>
      <c r="AP2678" s="16"/>
      <c r="AQ2678" s="16"/>
      <c r="BI2678" s="1">
        <v>23</v>
      </c>
      <c r="BJ2678" s="6">
        <f>SUM($R$5:R2680)-$AB$2</f>
        <v>181.48882899999987</v>
      </c>
      <c r="BK2678" s="6">
        <f>SUM($R$5:S2680)-$AB$2</f>
        <v>911.00673552000103</v>
      </c>
      <c r="BL2678" s="6">
        <f>SUM($R$5:T2680)-$AB$2</f>
        <v>2734.8015018199931</v>
      </c>
      <c r="BM2678" s="6">
        <f>SUM($R$5:U2680)-$AB$2</f>
        <v>5288.1141746400081</v>
      </c>
      <c r="BN2678" s="6">
        <f>SUM($R$5:V2680)-$AB$2</f>
        <v>8935.7037072400199</v>
      </c>
      <c r="BO2678" s="6">
        <f>SUM($R$5:W2680)-$AB$2</f>
        <v>13312.811146360003</v>
      </c>
      <c r="BP2678" s="16"/>
    </row>
    <row r="2679" spans="1:68" x14ac:dyDescent="0.45">
      <c r="A2679" s="1">
        <v>2008</v>
      </c>
      <c r="B2679" s="1">
        <v>4</v>
      </c>
      <c r="C2679" s="1">
        <v>22</v>
      </c>
      <c r="D2679" s="1">
        <v>1</v>
      </c>
      <c r="E2679" s="1">
        <v>13.2</v>
      </c>
      <c r="F2679" s="1">
        <v>0</v>
      </c>
      <c r="G2679" s="4"/>
      <c r="H2679" s="4"/>
      <c r="Q2679" s="1">
        <v>22</v>
      </c>
      <c r="R2679" s="6">
        <f t="shared" si="3538"/>
        <v>0</v>
      </c>
      <c r="S2679" s="6">
        <f t="shared" si="3539"/>
        <v>0</v>
      </c>
      <c r="T2679" s="6">
        <f t="shared" si="3540"/>
        <v>0</v>
      </c>
      <c r="U2679" s="6">
        <f t="shared" si="3541"/>
        <v>0</v>
      </c>
      <c r="V2679" s="6">
        <f t="shared" si="3542"/>
        <v>0</v>
      </c>
      <c r="W2679" s="6">
        <f t="shared" si="3543"/>
        <v>0</v>
      </c>
      <c r="X2679" s="17"/>
      <c r="Y2679" s="17"/>
      <c r="Z2679" s="17"/>
      <c r="AA2679" s="17"/>
      <c r="AB2679" s="17"/>
      <c r="AC2679" s="17"/>
      <c r="AE2679" s="16"/>
      <c r="AF2679" s="16"/>
      <c r="AG2679" s="16"/>
      <c r="AH2679" s="16"/>
      <c r="AI2679" s="16"/>
      <c r="AJ2679" s="16"/>
      <c r="AL2679" s="16"/>
      <c r="AM2679" s="16"/>
      <c r="AN2679" s="16"/>
      <c r="AO2679" s="16"/>
      <c r="AP2679" s="16"/>
      <c r="AQ2679" s="16"/>
      <c r="BI2679" s="1">
        <v>0</v>
      </c>
      <c r="BJ2679" s="6">
        <f t="shared" ref="BJ2679" si="3598">R2681-$AB$2</f>
        <v>-6.53125</v>
      </c>
      <c r="BK2679" s="6">
        <f t="shared" ref="BK2679" si="3599">S2681-$AB$2</f>
        <v>-6.53125</v>
      </c>
      <c r="BL2679" s="6">
        <f t="shared" ref="BL2679" si="3600">T2681-$AB$2</f>
        <v>-6.53125</v>
      </c>
      <c r="BM2679" s="6">
        <f t="shared" ref="BM2679" si="3601">U2681-$AB$2</f>
        <v>-6.53125</v>
      </c>
      <c r="BN2679" s="6">
        <f t="shared" ref="BN2679" si="3602">V2681-$AB$2</f>
        <v>-6.53125</v>
      </c>
      <c r="BO2679" s="6">
        <f t="shared" ref="BO2679" si="3603">W2681-$AB$2</f>
        <v>-6.53125</v>
      </c>
      <c r="BP2679" s="16">
        <v>113</v>
      </c>
    </row>
    <row r="2680" spans="1:68" x14ac:dyDescent="0.45">
      <c r="A2680" s="1">
        <v>2008</v>
      </c>
      <c r="B2680" s="1">
        <v>4</v>
      </c>
      <c r="C2680" s="1">
        <v>22</v>
      </c>
      <c r="D2680" s="1">
        <v>2</v>
      </c>
      <c r="E2680" s="1">
        <v>13.8</v>
      </c>
      <c r="F2680" s="1">
        <v>0</v>
      </c>
      <c r="G2680" s="4"/>
      <c r="H2680" s="4"/>
      <c r="Q2680" s="1">
        <v>23</v>
      </c>
      <c r="R2680" s="6">
        <f t="shared" si="3538"/>
        <v>0</v>
      </c>
      <c r="S2680" s="6">
        <f t="shared" si="3539"/>
        <v>0</v>
      </c>
      <c r="T2680" s="6">
        <f t="shared" si="3540"/>
        <v>0</v>
      </c>
      <c r="U2680" s="6">
        <f t="shared" si="3541"/>
        <v>0</v>
      </c>
      <c r="V2680" s="6">
        <f t="shared" si="3542"/>
        <v>0</v>
      </c>
      <c r="W2680" s="6">
        <f t="shared" si="3543"/>
        <v>0</v>
      </c>
      <c r="X2680" s="17"/>
      <c r="Y2680" s="17"/>
      <c r="Z2680" s="17"/>
      <c r="AA2680" s="17"/>
      <c r="AB2680" s="17"/>
      <c r="AC2680" s="17"/>
      <c r="AE2680" s="16"/>
      <c r="AF2680" s="16"/>
      <c r="AG2680" s="16"/>
      <c r="AH2680" s="16"/>
      <c r="AI2680" s="16"/>
      <c r="AJ2680" s="16"/>
      <c r="AL2680" s="16"/>
      <c r="AM2680" s="16"/>
      <c r="AN2680" s="16"/>
      <c r="AO2680" s="16"/>
      <c r="AP2680" s="16"/>
      <c r="AQ2680" s="16"/>
      <c r="BI2680" s="1">
        <v>1</v>
      </c>
      <c r="BJ2680" s="6">
        <f>SUM($R$5:R2682)-$AB$2</f>
        <v>181.48882899999987</v>
      </c>
      <c r="BK2680" s="6">
        <f>SUM($R$5:S2682)-$AB$2</f>
        <v>911.00673552000103</v>
      </c>
      <c r="BL2680" s="6">
        <f>SUM($R$5:T2682)-$AB$2</f>
        <v>2734.8015018199931</v>
      </c>
      <c r="BM2680" s="6">
        <f>SUM($R$5:U2682)-$AB$2</f>
        <v>5288.1141746400081</v>
      </c>
      <c r="BN2680" s="6">
        <f>SUM($R$5:V2682)-$AB$2</f>
        <v>8935.7037072400199</v>
      </c>
      <c r="BO2680" s="6">
        <f>SUM($R$5:W2682)-$AB$2</f>
        <v>13312.811146360003</v>
      </c>
      <c r="BP2680" s="16"/>
    </row>
    <row r="2681" spans="1:68" x14ac:dyDescent="0.45">
      <c r="A2681" s="1">
        <v>2008</v>
      </c>
      <c r="B2681" s="1">
        <v>4</v>
      </c>
      <c r="C2681" s="1">
        <v>22</v>
      </c>
      <c r="D2681" s="1">
        <v>3</v>
      </c>
      <c r="E2681" s="1">
        <v>13.7</v>
      </c>
      <c r="F2681" s="1">
        <v>0</v>
      </c>
      <c r="G2681" s="4"/>
      <c r="H2681" s="4"/>
      <c r="Q2681" s="1">
        <v>0</v>
      </c>
      <c r="R2681" s="6">
        <f t="shared" si="3538"/>
        <v>0</v>
      </c>
      <c r="S2681" s="6">
        <f t="shared" si="3539"/>
        <v>0</v>
      </c>
      <c r="T2681" s="6">
        <f t="shared" si="3540"/>
        <v>0</v>
      </c>
      <c r="U2681" s="6">
        <f t="shared" si="3541"/>
        <v>0</v>
      </c>
      <c r="V2681" s="6">
        <f t="shared" si="3542"/>
        <v>0</v>
      </c>
      <c r="W2681" s="6">
        <f t="shared" si="3543"/>
        <v>0</v>
      </c>
      <c r="X2681" s="17"/>
      <c r="Y2681" s="17"/>
      <c r="Z2681" s="17"/>
      <c r="AA2681" s="17"/>
      <c r="AB2681" s="17"/>
      <c r="AC2681" s="17"/>
      <c r="AE2681" s="16"/>
      <c r="AF2681" s="16"/>
      <c r="AG2681" s="16"/>
      <c r="AH2681" s="16"/>
      <c r="AI2681" s="16"/>
      <c r="AJ2681" s="16"/>
      <c r="AL2681" s="16"/>
      <c r="AM2681" s="16"/>
      <c r="AN2681" s="16"/>
      <c r="AO2681" s="16"/>
      <c r="AP2681" s="16"/>
      <c r="AQ2681" s="16"/>
      <c r="BI2681" s="1">
        <v>2</v>
      </c>
      <c r="BJ2681" s="6">
        <f>SUM($R$5:R2683)-$AB$2</f>
        <v>181.48882899999987</v>
      </c>
      <c r="BK2681" s="6">
        <f>SUM($R$5:S2683)-$AB$2</f>
        <v>911.00673552000103</v>
      </c>
      <c r="BL2681" s="6">
        <f>SUM($R$5:T2683)-$AB$2</f>
        <v>2734.8015018199931</v>
      </c>
      <c r="BM2681" s="6">
        <f>SUM($R$5:U2683)-$AB$2</f>
        <v>5288.1141746400081</v>
      </c>
      <c r="BN2681" s="6">
        <f>SUM($R$5:V2683)-$AB$2</f>
        <v>8935.7037072400199</v>
      </c>
      <c r="BO2681" s="6">
        <f>SUM($R$5:W2683)-$AB$2</f>
        <v>13312.811146360003</v>
      </c>
      <c r="BP2681" s="16"/>
    </row>
    <row r="2682" spans="1:68" x14ac:dyDescent="0.45">
      <c r="A2682" s="1">
        <v>2008</v>
      </c>
      <c r="B2682" s="1">
        <v>4</v>
      </c>
      <c r="C2682" s="1">
        <v>22</v>
      </c>
      <c r="D2682" s="1">
        <v>4</v>
      </c>
      <c r="E2682" s="1">
        <v>14.1</v>
      </c>
      <c r="F2682" s="1">
        <v>0</v>
      </c>
      <c r="G2682" s="4"/>
      <c r="H2682" s="4"/>
      <c r="Q2682" s="1">
        <v>1</v>
      </c>
      <c r="R2682" s="6">
        <f t="shared" si="3538"/>
        <v>0</v>
      </c>
      <c r="S2682" s="6">
        <f t="shared" si="3539"/>
        <v>0</v>
      </c>
      <c r="T2682" s="6">
        <f t="shared" si="3540"/>
        <v>0</v>
      </c>
      <c r="U2682" s="6">
        <f t="shared" si="3541"/>
        <v>0</v>
      </c>
      <c r="V2682" s="6">
        <f t="shared" si="3542"/>
        <v>0</v>
      </c>
      <c r="W2682" s="6">
        <f t="shared" si="3543"/>
        <v>0</v>
      </c>
      <c r="X2682" s="17"/>
      <c r="Y2682" s="17"/>
      <c r="Z2682" s="17"/>
      <c r="AA2682" s="17"/>
      <c r="AB2682" s="17"/>
      <c r="AC2682" s="17"/>
      <c r="AE2682" s="16"/>
      <c r="AF2682" s="16"/>
      <c r="AG2682" s="16"/>
      <c r="AH2682" s="16"/>
      <c r="AI2682" s="16"/>
      <c r="AJ2682" s="16"/>
      <c r="AL2682" s="16"/>
      <c r="AM2682" s="16"/>
      <c r="AN2682" s="16"/>
      <c r="AO2682" s="16"/>
      <c r="AP2682" s="16"/>
      <c r="AQ2682" s="16"/>
      <c r="BI2682" s="1">
        <v>3</v>
      </c>
      <c r="BJ2682" s="6">
        <f>SUM($R$5:R2684)-$AB$2</f>
        <v>181.48882899999987</v>
      </c>
      <c r="BK2682" s="6">
        <f>SUM($R$5:S2684)-$AB$2</f>
        <v>911.00673552000103</v>
      </c>
      <c r="BL2682" s="6">
        <f>SUM($R$5:T2684)-$AB$2</f>
        <v>2734.8015018199931</v>
      </c>
      <c r="BM2682" s="6">
        <f>SUM($R$5:U2684)-$AB$2</f>
        <v>5288.1141746400081</v>
      </c>
      <c r="BN2682" s="6">
        <f>SUM($R$5:V2684)-$AB$2</f>
        <v>8935.7037072400199</v>
      </c>
      <c r="BO2682" s="6">
        <f>SUM($R$5:W2684)-$AB$2</f>
        <v>13312.811146360003</v>
      </c>
      <c r="BP2682" s="16"/>
    </row>
    <row r="2683" spans="1:68" x14ac:dyDescent="0.45">
      <c r="A2683" s="1">
        <v>2008</v>
      </c>
      <c r="B2683" s="1">
        <v>4</v>
      </c>
      <c r="C2683" s="1">
        <v>22</v>
      </c>
      <c r="D2683" s="1">
        <v>5</v>
      </c>
      <c r="E2683" s="1">
        <v>13.9</v>
      </c>
      <c r="F2683" s="1">
        <v>0</v>
      </c>
      <c r="G2683" s="4"/>
      <c r="H2683" s="4"/>
      <c r="Q2683" s="1">
        <v>2</v>
      </c>
      <c r="R2683" s="6">
        <f t="shared" si="3538"/>
        <v>0</v>
      </c>
      <c r="S2683" s="6">
        <f t="shared" si="3539"/>
        <v>0</v>
      </c>
      <c r="T2683" s="6">
        <f t="shared" si="3540"/>
        <v>0</v>
      </c>
      <c r="U2683" s="6">
        <f t="shared" si="3541"/>
        <v>0</v>
      </c>
      <c r="V2683" s="6">
        <f t="shared" si="3542"/>
        <v>0</v>
      </c>
      <c r="W2683" s="6">
        <f t="shared" si="3543"/>
        <v>0</v>
      </c>
      <c r="X2683" s="17"/>
      <c r="Y2683" s="17"/>
      <c r="Z2683" s="17"/>
      <c r="AA2683" s="17"/>
      <c r="AB2683" s="17"/>
      <c r="AC2683" s="17"/>
      <c r="AE2683" s="16"/>
      <c r="AF2683" s="16"/>
      <c r="AG2683" s="16"/>
      <c r="AH2683" s="16"/>
      <c r="AI2683" s="16"/>
      <c r="AJ2683" s="16"/>
      <c r="AL2683" s="16"/>
      <c r="AM2683" s="16"/>
      <c r="AN2683" s="16"/>
      <c r="AO2683" s="16"/>
      <c r="AP2683" s="16"/>
      <c r="AQ2683" s="16"/>
      <c r="BI2683" s="1">
        <v>4</v>
      </c>
      <c r="BJ2683" s="6">
        <f>SUM($R$5:R2685)-$AB$2</f>
        <v>181.48882899999987</v>
      </c>
      <c r="BK2683" s="6">
        <f>SUM($R$5:S2685)-$AB$2</f>
        <v>911.00673552000103</v>
      </c>
      <c r="BL2683" s="6">
        <f>SUM($R$5:T2685)-$AB$2</f>
        <v>2734.8015018199931</v>
      </c>
      <c r="BM2683" s="6">
        <f>SUM($R$5:U2685)-$AB$2</f>
        <v>5288.1141746400081</v>
      </c>
      <c r="BN2683" s="6">
        <f>SUM($R$5:V2685)-$AB$2</f>
        <v>8935.7037072400199</v>
      </c>
      <c r="BO2683" s="6">
        <f>SUM($R$5:W2685)-$AB$2</f>
        <v>13312.811146360003</v>
      </c>
      <c r="BP2683" s="16"/>
    </row>
    <row r="2684" spans="1:68" x14ac:dyDescent="0.45">
      <c r="A2684" s="1">
        <v>2008</v>
      </c>
      <c r="B2684" s="1">
        <v>4</v>
      </c>
      <c r="C2684" s="1">
        <v>22</v>
      </c>
      <c r="D2684" s="1">
        <v>6</v>
      </c>
      <c r="E2684" s="1">
        <v>13.8</v>
      </c>
      <c r="F2684" s="1">
        <v>0</v>
      </c>
      <c r="G2684" s="4"/>
      <c r="H2684" s="4"/>
      <c r="Q2684" s="1">
        <v>3</v>
      </c>
      <c r="R2684" s="6">
        <f t="shared" si="3538"/>
        <v>0</v>
      </c>
      <c r="S2684" s="6">
        <f t="shared" si="3539"/>
        <v>0</v>
      </c>
      <c r="T2684" s="6">
        <f t="shared" si="3540"/>
        <v>0</v>
      </c>
      <c r="U2684" s="6">
        <f t="shared" si="3541"/>
        <v>0</v>
      </c>
      <c r="V2684" s="6">
        <f t="shared" si="3542"/>
        <v>0</v>
      </c>
      <c r="W2684" s="6">
        <f t="shared" si="3543"/>
        <v>0</v>
      </c>
      <c r="X2684" s="17"/>
      <c r="Y2684" s="17"/>
      <c r="Z2684" s="17"/>
      <c r="AA2684" s="17"/>
      <c r="AB2684" s="17"/>
      <c r="AC2684" s="17"/>
      <c r="AE2684" s="16"/>
      <c r="AF2684" s="16"/>
      <c r="AG2684" s="16"/>
      <c r="AH2684" s="16"/>
      <c r="AI2684" s="16"/>
      <c r="AJ2684" s="16"/>
      <c r="AL2684" s="16"/>
      <c r="AM2684" s="16"/>
      <c r="AN2684" s="16"/>
      <c r="AO2684" s="16"/>
      <c r="AP2684" s="16"/>
      <c r="AQ2684" s="16"/>
      <c r="BI2684" s="1">
        <v>5</v>
      </c>
      <c r="BJ2684" s="6">
        <f>SUM($R$5:R2686)-$AB$2</f>
        <v>181.48882899999987</v>
      </c>
      <c r="BK2684" s="6">
        <f>SUM($R$5:S2686)-$AB$2</f>
        <v>911.00673552000103</v>
      </c>
      <c r="BL2684" s="6">
        <f>SUM($R$5:T2686)-$AB$2</f>
        <v>2734.8015018199931</v>
      </c>
      <c r="BM2684" s="6">
        <f>SUM($R$5:U2686)-$AB$2</f>
        <v>5288.1141746400081</v>
      </c>
      <c r="BN2684" s="6">
        <f>SUM($R$5:V2686)-$AB$2</f>
        <v>8935.7037072400199</v>
      </c>
      <c r="BO2684" s="6">
        <f>SUM($R$5:W2686)-$AB$2</f>
        <v>13312.811146360003</v>
      </c>
      <c r="BP2684" s="16"/>
    </row>
    <row r="2685" spans="1:68" x14ac:dyDescent="0.45">
      <c r="A2685" s="1">
        <v>2008</v>
      </c>
      <c r="B2685" s="1">
        <v>4</v>
      </c>
      <c r="C2685" s="1">
        <v>22</v>
      </c>
      <c r="D2685" s="1">
        <v>7</v>
      </c>
      <c r="E2685" s="1">
        <v>13.7</v>
      </c>
      <c r="F2685" s="1">
        <v>7.39</v>
      </c>
      <c r="G2685" s="4"/>
      <c r="H2685" s="4"/>
      <c r="Q2685" s="1">
        <v>4</v>
      </c>
      <c r="R2685" s="6">
        <f t="shared" si="3538"/>
        <v>0</v>
      </c>
      <c r="S2685" s="6">
        <f t="shared" si="3539"/>
        <v>0</v>
      </c>
      <c r="T2685" s="6">
        <f t="shared" si="3540"/>
        <v>0</v>
      </c>
      <c r="U2685" s="6">
        <f t="shared" si="3541"/>
        <v>0</v>
      </c>
      <c r="V2685" s="6">
        <f t="shared" si="3542"/>
        <v>0</v>
      </c>
      <c r="W2685" s="6">
        <f t="shared" si="3543"/>
        <v>0</v>
      </c>
      <c r="X2685" s="17"/>
      <c r="Y2685" s="17"/>
      <c r="Z2685" s="17"/>
      <c r="AA2685" s="17"/>
      <c r="AB2685" s="17"/>
      <c r="AC2685" s="17"/>
      <c r="AE2685" s="16"/>
      <c r="AF2685" s="16"/>
      <c r="AG2685" s="16"/>
      <c r="AH2685" s="16"/>
      <c r="AI2685" s="16"/>
      <c r="AJ2685" s="16"/>
      <c r="AL2685" s="16"/>
      <c r="AM2685" s="16"/>
      <c r="AN2685" s="16"/>
      <c r="AO2685" s="16"/>
      <c r="AP2685" s="16"/>
      <c r="AQ2685" s="16"/>
      <c r="BI2685" s="1">
        <v>6</v>
      </c>
      <c r="BJ2685" s="6">
        <f>SUM($R$5:R2687)-$AB$2</f>
        <v>181.48882899999987</v>
      </c>
      <c r="BK2685" s="6">
        <f>SUM($R$5:S2687)-$AB$2</f>
        <v>911.00673552000103</v>
      </c>
      <c r="BL2685" s="6">
        <f>SUM($R$5:T2687)-$AB$2</f>
        <v>2734.8015018199931</v>
      </c>
      <c r="BM2685" s="6">
        <f>SUM($R$5:U2687)-$AB$2</f>
        <v>5288.1141746400081</v>
      </c>
      <c r="BN2685" s="6">
        <f>SUM($R$5:V2687)-$AB$2</f>
        <v>8935.7037072400199</v>
      </c>
      <c r="BO2685" s="6">
        <f>SUM($R$5:W2687)-$AB$2</f>
        <v>13312.811146360003</v>
      </c>
      <c r="BP2685" s="16"/>
    </row>
    <row r="2686" spans="1:68" x14ac:dyDescent="0.45">
      <c r="A2686" s="1">
        <v>2008</v>
      </c>
      <c r="B2686" s="1">
        <v>4</v>
      </c>
      <c r="C2686" s="1">
        <v>22</v>
      </c>
      <c r="D2686" s="1">
        <v>8</v>
      </c>
      <c r="E2686" s="1">
        <v>14.1</v>
      </c>
      <c r="F2686" s="1">
        <v>97.41</v>
      </c>
      <c r="G2686" s="4"/>
      <c r="H2686" s="4"/>
      <c r="Q2686" s="1">
        <v>5</v>
      </c>
      <c r="R2686" s="6">
        <f t="shared" si="3538"/>
        <v>0</v>
      </c>
      <c r="S2686" s="6">
        <f t="shared" si="3539"/>
        <v>0</v>
      </c>
      <c r="T2686" s="6">
        <f t="shared" si="3540"/>
        <v>0</v>
      </c>
      <c r="U2686" s="6">
        <f t="shared" si="3541"/>
        <v>0</v>
      </c>
      <c r="V2686" s="6">
        <f t="shared" si="3542"/>
        <v>0</v>
      </c>
      <c r="W2686" s="6">
        <f t="shared" si="3543"/>
        <v>0</v>
      </c>
      <c r="X2686" s="17"/>
      <c r="Y2686" s="17"/>
      <c r="Z2686" s="17"/>
      <c r="AA2686" s="17"/>
      <c r="AB2686" s="17"/>
      <c r="AC2686" s="17"/>
      <c r="AE2686" s="16"/>
      <c r="AF2686" s="16"/>
      <c r="AG2686" s="16"/>
      <c r="AH2686" s="16"/>
      <c r="AI2686" s="16"/>
      <c r="AJ2686" s="16"/>
      <c r="AL2686" s="16"/>
      <c r="AM2686" s="16"/>
      <c r="AN2686" s="16"/>
      <c r="AO2686" s="16"/>
      <c r="AP2686" s="16"/>
      <c r="AQ2686" s="16"/>
      <c r="BI2686" s="1">
        <v>7</v>
      </c>
      <c r="BJ2686" s="6">
        <f>SUM($R$5:R2688)-$AB$2</f>
        <v>181.49311519999986</v>
      </c>
      <c r="BK2686" s="6">
        <f>SUM($R$5:S2688)-$AB$2</f>
        <v>911.02765217600108</v>
      </c>
      <c r="BL2686" s="6">
        <f>SUM($R$5:T2688)-$AB$2</f>
        <v>2734.8639946159929</v>
      </c>
      <c r="BM2686" s="6">
        <f>SUM($R$5:U2688)-$AB$2</f>
        <v>5288.2348740320076</v>
      </c>
      <c r="BN2686" s="6">
        <f>SUM($R$5:V2688)-$AB$2</f>
        <v>8935.9075589120202</v>
      </c>
      <c r="BO2686" s="6">
        <f>SUM($R$5:W2688)-$AB$2</f>
        <v>13313.114780768004</v>
      </c>
      <c r="BP2686" s="16"/>
    </row>
    <row r="2687" spans="1:68" x14ac:dyDescent="0.45">
      <c r="A2687" s="1">
        <v>2008</v>
      </c>
      <c r="B2687" s="1">
        <v>4</v>
      </c>
      <c r="C2687" s="1">
        <v>22</v>
      </c>
      <c r="D2687" s="1">
        <v>9</v>
      </c>
      <c r="E2687" s="1">
        <v>14.7</v>
      </c>
      <c r="F2687" s="1">
        <v>246.34</v>
      </c>
      <c r="G2687" s="4"/>
      <c r="H2687" s="4"/>
      <c r="Q2687" s="1">
        <v>6</v>
      </c>
      <c r="R2687" s="6">
        <f t="shared" si="3538"/>
        <v>0</v>
      </c>
      <c r="S2687" s="6">
        <f t="shared" si="3539"/>
        <v>0</v>
      </c>
      <c r="T2687" s="6">
        <f t="shared" si="3540"/>
        <v>0</v>
      </c>
      <c r="U2687" s="6">
        <f t="shared" si="3541"/>
        <v>0</v>
      </c>
      <c r="V2687" s="6">
        <f t="shared" si="3542"/>
        <v>0</v>
      </c>
      <c r="W2687" s="6">
        <f t="shared" si="3543"/>
        <v>0</v>
      </c>
      <c r="X2687" s="17"/>
      <c r="Y2687" s="17"/>
      <c r="Z2687" s="17"/>
      <c r="AA2687" s="17"/>
      <c r="AB2687" s="17"/>
      <c r="AC2687" s="17"/>
      <c r="AE2687" s="16"/>
      <c r="AF2687" s="16"/>
      <c r="AG2687" s="16"/>
      <c r="AH2687" s="16"/>
      <c r="AI2687" s="16"/>
      <c r="AJ2687" s="16"/>
      <c r="AL2687" s="16"/>
      <c r="AM2687" s="16"/>
      <c r="AN2687" s="16"/>
      <c r="AO2687" s="16"/>
      <c r="AP2687" s="16"/>
      <c r="AQ2687" s="16"/>
      <c r="BI2687" s="1">
        <v>8</v>
      </c>
      <c r="BJ2687" s="6">
        <f>SUM($R$5:R2689)-$AB$2</f>
        <v>181.54961299999985</v>
      </c>
      <c r="BK2687" s="6">
        <f>SUM($R$5:S2689)-$AB$2</f>
        <v>911.30336144000103</v>
      </c>
      <c r="BL2687" s="6">
        <f>SUM($R$5:T2689)-$AB$2</f>
        <v>2735.6877325399932</v>
      </c>
      <c r="BM2687" s="6">
        <f>SUM($R$5:U2689)-$AB$2</f>
        <v>5289.8258520800082</v>
      </c>
      <c r="BN2687" s="6">
        <f>SUM($R$5:V2689)-$AB$2</f>
        <v>8938.5945942800208</v>
      </c>
      <c r="BO2687" s="6">
        <f>SUM($R$5:W2689)-$AB$2</f>
        <v>13317.117084920004</v>
      </c>
      <c r="BP2687" s="16"/>
    </row>
    <row r="2688" spans="1:68" x14ac:dyDescent="0.45">
      <c r="A2688" s="1">
        <v>2008</v>
      </c>
      <c r="B2688" s="1">
        <v>4</v>
      </c>
      <c r="C2688" s="1">
        <v>22</v>
      </c>
      <c r="D2688" s="1">
        <v>10</v>
      </c>
      <c r="E2688" s="1">
        <v>15.2</v>
      </c>
      <c r="F2688" s="1">
        <v>385.76</v>
      </c>
      <c r="G2688" s="4"/>
      <c r="H2688" s="4"/>
      <c r="Q2688" s="1">
        <v>7</v>
      </c>
      <c r="R2688" s="6">
        <f t="shared" si="3538"/>
        <v>4.2861999999999987E-3</v>
      </c>
      <c r="S2688" s="6">
        <f t="shared" si="3539"/>
        <v>1.6630455999999995E-2</v>
      </c>
      <c r="T2688" s="6">
        <f t="shared" si="3540"/>
        <v>4.1576139999999991E-2</v>
      </c>
      <c r="U2688" s="6">
        <f t="shared" si="3541"/>
        <v>5.8206595999999992E-2</v>
      </c>
      <c r="V2688" s="6">
        <f t="shared" si="3542"/>
        <v>8.3152279999999981E-2</v>
      </c>
      <c r="W2688" s="6">
        <f t="shared" si="3543"/>
        <v>9.9782735999999983E-2</v>
      </c>
      <c r="X2688" s="17"/>
      <c r="Y2688" s="17"/>
      <c r="Z2688" s="17"/>
      <c r="AA2688" s="17"/>
      <c r="AB2688" s="17"/>
      <c r="AC2688" s="17"/>
      <c r="AE2688" s="16"/>
      <c r="AF2688" s="16"/>
      <c r="AG2688" s="16"/>
      <c r="AH2688" s="16"/>
      <c r="AI2688" s="16"/>
      <c r="AJ2688" s="16"/>
      <c r="AL2688" s="16"/>
      <c r="AM2688" s="16"/>
      <c r="AN2688" s="16"/>
      <c r="AO2688" s="16"/>
      <c r="AP2688" s="16"/>
      <c r="AQ2688" s="16"/>
      <c r="BI2688" s="1">
        <v>9</v>
      </c>
      <c r="BJ2688" s="6">
        <f>SUM($R$5:R2690)-$AB$2</f>
        <v>181.69249019999984</v>
      </c>
      <c r="BK2688" s="6">
        <f>SUM($R$5:S2690)-$AB$2</f>
        <v>912.00060217600105</v>
      </c>
      <c r="BL2688" s="6">
        <f>SUM($R$5:T2690)-$AB$2</f>
        <v>2737.7708821159931</v>
      </c>
      <c r="BM2688" s="6">
        <f>SUM($R$5:U2690)-$AB$2</f>
        <v>5293.8492740320089</v>
      </c>
      <c r="BN2688" s="6">
        <f>SUM($R$5:V2690)-$AB$2</f>
        <v>8945.3898339120224</v>
      </c>
      <c r="BO2688" s="6">
        <f>SUM($R$5:W2690)-$AB$2</f>
        <v>13327.238505768006</v>
      </c>
      <c r="BP2688" s="16"/>
    </row>
    <row r="2689" spans="1:68" x14ac:dyDescent="0.45">
      <c r="A2689" s="1">
        <v>2008</v>
      </c>
      <c r="B2689" s="1">
        <v>4</v>
      </c>
      <c r="C2689" s="1">
        <v>22</v>
      </c>
      <c r="D2689" s="1">
        <v>11</v>
      </c>
      <c r="E2689" s="1">
        <v>15.5</v>
      </c>
      <c r="F2689" s="1">
        <v>284.13</v>
      </c>
      <c r="G2689" s="4"/>
      <c r="H2689" s="4"/>
      <c r="Q2689" s="1">
        <v>8</v>
      </c>
      <c r="R2689" s="6">
        <f t="shared" si="3538"/>
        <v>5.6497799999999994E-2</v>
      </c>
      <c r="S2689" s="6">
        <f t="shared" si="3539"/>
        <v>0.21921146399999994</v>
      </c>
      <c r="T2689" s="6">
        <f t="shared" si="3540"/>
        <v>0.54802865999999983</v>
      </c>
      <c r="U2689" s="6">
        <f t="shared" si="3541"/>
        <v>0.76724012399999997</v>
      </c>
      <c r="V2689" s="6">
        <f t="shared" si="3542"/>
        <v>1.0960573199999997</v>
      </c>
      <c r="W2689" s="6">
        <f t="shared" si="3543"/>
        <v>1.3152687839999999</v>
      </c>
      <c r="X2689" s="17"/>
      <c r="Y2689" s="17"/>
      <c r="Z2689" s="17"/>
      <c r="AA2689" s="17"/>
      <c r="AB2689" s="17"/>
      <c r="AC2689" s="17"/>
      <c r="AE2689" s="16"/>
      <c r="AF2689" s="16"/>
      <c r="AG2689" s="16"/>
      <c r="AH2689" s="16"/>
      <c r="AI2689" s="16"/>
      <c r="AJ2689" s="16"/>
      <c r="AL2689" s="16"/>
      <c r="AM2689" s="16"/>
      <c r="AN2689" s="16"/>
      <c r="AO2689" s="16"/>
      <c r="AP2689" s="16"/>
      <c r="AQ2689" s="16"/>
      <c r="BI2689" s="1">
        <v>10</v>
      </c>
      <c r="BJ2689" s="6">
        <f>SUM($R$5:R2691)-$AB$2</f>
        <v>181.91623099999984</v>
      </c>
      <c r="BK2689" s="6">
        <f>SUM($R$5:S2691)-$AB$2</f>
        <v>913.09245728000099</v>
      </c>
      <c r="BL2689" s="6">
        <f>SUM($R$5:T2691)-$AB$2</f>
        <v>2741.0330229799929</v>
      </c>
      <c r="BM2689" s="6">
        <f>SUM($R$5:U2691)-$AB$2</f>
        <v>5300.1498149600093</v>
      </c>
      <c r="BN2689" s="6">
        <f>SUM($R$5:V2691)-$AB$2</f>
        <v>8956.0309463600224</v>
      </c>
      <c r="BO2689" s="6">
        <f>SUM($R$5:W2691)-$AB$2</f>
        <v>13343.088304040006</v>
      </c>
      <c r="BP2689" s="16"/>
    </row>
    <row r="2690" spans="1:68" x14ac:dyDescent="0.45">
      <c r="A2690" s="1">
        <v>2008</v>
      </c>
      <c r="B2690" s="1">
        <v>4</v>
      </c>
      <c r="C2690" s="1">
        <v>22</v>
      </c>
      <c r="D2690" s="1">
        <v>12</v>
      </c>
      <c r="E2690" s="1">
        <v>16.3</v>
      </c>
      <c r="F2690" s="1">
        <v>824.85</v>
      </c>
      <c r="G2690" s="4"/>
      <c r="H2690" s="4"/>
      <c r="Q2690" s="1">
        <v>9</v>
      </c>
      <c r="R2690" s="6">
        <f t="shared" si="3538"/>
        <v>0.14287719999999998</v>
      </c>
      <c r="S2690" s="6">
        <f t="shared" si="3539"/>
        <v>0.55436353599999999</v>
      </c>
      <c r="T2690" s="6">
        <f t="shared" si="3540"/>
        <v>1.3859088399999999</v>
      </c>
      <c r="U2690" s="6">
        <f t="shared" si="3541"/>
        <v>1.9402723759999998</v>
      </c>
      <c r="V2690" s="6">
        <f t="shared" si="3542"/>
        <v>2.7718176799999998</v>
      </c>
      <c r="W2690" s="6">
        <f t="shared" si="3543"/>
        <v>3.3261812160000002</v>
      </c>
      <c r="X2690" s="17"/>
      <c r="Y2690" s="17"/>
      <c r="Z2690" s="17"/>
      <c r="AA2690" s="17"/>
      <c r="AB2690" s="17"/>
      <c r="AC2690" s="17"/>
      <c r="AE2690" s="16"/>
      <c r="AF2690" s="16"/>
      <c r="AG2690" s="16"/>
      <c r="AH2690" s="16"/>
      <c r="AI2690" s="16"/>
      <c r="AJ2690" s="16"/>
      <c r="AL2690" s="16"/>
      <c r="AM2690" s="16"/>
      <c r="AN2690" s="16"/>
      <c r="AO2690" s="16"/>
      <c r="AP2690" s="16"/>
      <c r="AQ2690" s="16"/>
      <c r="BI2690" s="1">
        <v>11</v>
      </c>
      <c r="BJ2690" s="6">
        <f>SUM($R$5:R2692)-$AB$2</f>
        <v>182.08102639999984</v>
      </c>
      <c r="BK2690" s="6">
        <f>SUM($R$5:S2692)-$AB$2</f>
        <v>913.89665883200098</v>
      </c>
      <c r="BL2690" s="6">
        <f>SUM($R$5:T2692)-$AB$2</f>
        <v>2743.4357399119931</v>
      </c>
      <c r="BM2690" s="6">
        <f>SUM($R$5:U2692)-$AB$2</f>
        <v>5304.7904534240097</v>
      </c>
      <c r="BN2690" s="6">
        <f>SUM($R$5:V2692)-$AB$2</f>
        <v>8963.8686155840223</v>
      </c>
      <c r="BO2690" s="6">
        <f>SUM($R$5:W2692)-$AB$2</f>
        <v>13354.762410176007</v>
      </c>
      <c r="BP2690" s="16"/>
    </row>
    <row r="2691" spans="1:68" x14ac:dyDescent="0.45">
      <c r="A2691" s="1">
        <v>2008</v>
      </c>
      <c r="B2691" s="1">
        <v>4</v>
      </c>
      <c r="C2691" s="1">
        <v>22</v>
      </c>
      <c r="D2691" s="1">
        <v>13</v>
      </c>
      <c r="E2691" s="1">
        <v>16.3</v>
      </c>
      <c r="F2691" s="1">
        <v>768.9</v>
      </c>
      <c r="G2691" s="4"/>
      <c r="H2691" s="4"/>
      <c r="Q2691" s="1">
        <v>10</v>
      </c>
      <c r="R2691" s="6">
        <f t="shared" si="3538"/>
        <v>0.22374079999999999</v>
      </c>
      <c r="S2691" s="6">
        <f t="shared" si="3539"/>
        <v>0.86811430399999989</v>
      </c>
      <c r="T2691" s="6">
        <f t="shared" si="3540"/>
        <v>2.1702857599999996</v>
      </c>
      <c r="U2691" s="6">
        <f t="shared" si="3541"/>
        <v>3.0384000639999997</v>
      </c>
      <c r="V2691" s="6">
        <f t="shared" si="3542"/>
        <v>4.3405715199999992</v>
      </c>
      <c r="W2691" s="6">
        <f t="shared" si="3543"/>
        <v>5.2086858239999998</v>
      </c>
      <c r="X2691" s="17"/>
      <c r="Y2691" s="17"/>
      <c r="Z2691" s="17"/>
      <c r="AA2691" s="17"/>
      <c r="AB2691" s="17"/>
      <c r="AC2691" s="17"/>
      <c r="AE2691" s="16"/>
      <c r="AF2691" s="16"/>
      <c r="AG2691" s="16"/>
      <c r="AH2691" s="16"/>
      <c r="AI2691" s="16"/>
      <c r="AJ2691" s="16"/>
      <c r="AL2691" s="16"/>
      <c r="AM2691" s="16"/>
      <c r="AN2691" s="16"/>
      <c r="AO2691" s="16"/>
      <c r="AP2691" s="16"/>
      <c r="AQ2691" s="16"/>
      <c r="BI2691" s="1">
        <v>12</v>
      </c>
      <c r="BJ2691" s="6">
        <f t="shared" ref="BJ2691" si="3604">R2693-$AB$2</f>
        <v>-6.0528370000000002</v>
      </c>
      <c r="BK2691" s="6">
        <f t="shared" ref="BK2691" si="3605">S2693-$AB$2</f>
        <v>-4.6750075600000001</v>
      </c>
      <c r="BL2691" s="6">
        <f t="shared" ref="BL2691" si="3606">T2693-$AB$2</f>
        <v>-1.8906439000000006</v>
      </c>
      <c r="BM2691" s="6">
        <f t="shared" ref="BM2691" si="3607">U2693-$AB$2</f>
        <v>-3.4401460000000661E-2</v>
      </c>
      <c r="BN2691" s="6">
        <f t="shared" ref="BN2691" si="3608">V2693-$AB$2</f>
        <v>2.7499621999999988</v>
      </c>
      <c r="BO2691" s="6">
        <f t="shared" ref="BO2691" si="3609">W2693-$AB$2</f>
        <v>4.6062046399999996</v>
      </c>
      <c r="BP2691" s="16"/>
    </row>
    <row r="2692" spans="1:68" x14ac:dyDescent="0.45">
      <c r="A2692" s="1">
        <v>2008</v>
      </c>
      <c r="B2692" s="1">
        <v>4</v>
      </c>
      <c r="C2692" s="1">
        <v>22</v>
      </c>
      <c r="D2692" s="1">
        <v>14</v>
      </c>
      <c r="E2692" s="1">
        <v>16.2</v>
      </c>
      <c r="F2692" s="1">
        <v>552.64</v>
      </c>
      <c r="G2692" s="4"/>
      <c r="H2692" s="4"/>
      <c r="Q2692" s="1">
        <v>11</v>
      </c>
      <c r="R2692" s="6">
        <f t="shared" si="3538"/>
        <v>0.16479539999999998</v>
      </c>
      <c r="S2692" s="6">
        <f t="shared" si="3539"/>
        <v>0.63940615199999995</v>
      </c>
      <c r="T2692" s="6">
        <f t="shared" si="3540"/>
        <v>1.5985153799999996</v>
      </c>
      <c r="U2692" s="6">
        <f t="shared" si="3541"/>
        <v>2.2379215319999997</v>
      </c>
      <c r="V2692" s="6">
        <f t="shared" si="3542"/>
        <v>3.1970307599999992</v>
      </c>
      <c r="W2692" s="6">
        <f t="shared" si="3543"/>
        <v>3.8364369119999995</v>
      </c>
      <c r="X2692" s="17"/>
      <c r="Y2692" s="17"/>
      <c r="Z2692" s="17"/>
      <c r="AA2692" s="17"/>
      <c r="AB2692" s="17"/>
      <c r="AC2692" s="17"/>
      <c r="AE2692" s="16"/>
      <c r="AF2692" s="16"/>
      <c r="AG2692" s="16"/>
      <c r="AH2692" s="16"/>
      <c r="AI2692" s="16"/>
      <c r="AJ2692" s="16"/>
      <c r="AL2692" s="16"/>
      <c r="AM2692" s="16"/>
      <c r="AN2692" s="16"/>
      <c r="AO2692" s="16"/>
      <c r="AP2692" s="16"/>
      <c r="AQ2692" s="16"/>
      <c r="BI2692" s="1">
        <v>13</v>
      </c>
      <c r="BJ2692" s="6">
        <f>SUM($R$5:R2694)-$AB$2</f>
        <v>183.00540139999984</v>
      </c>
      <c r="BK2692" s="6">
        <f>SUM($R$5:S2694)-$AB$2</f>
        <v>918.40760883200096</v>
      </c>
      <c r="BL2692" s="6">
        <f>SUM($R$5:T2694)-$AB$2</f>
        <v>2756.9131274119927</v>
      </c>
      <c r="BM2692" s="6">
        <f>SUM($R$5:U2694)-$AB$2</f>
        <v>5330.8208534240093</v>
      </c>
      <c r="BN2692" s="6">
        <f>SUM($R$5:V2694)-$AB$2</f>
        <v>9007.8318905840242</v>
      </c>
      <c r="BO2692" s="6">
        <f>SUM($R$5:W2694)-$AB$2</f>
        <v>13420.245135176008</v>
      </c>
      <c r="BP2692" s="16"/>
    </row>
    <row r="2693" spans="1:68" x14ac:dyDescent="0.45">
      <c r="A2693" s="1">
        <v>2008</v>
      </c>
      <c r="B2693" s="1">
        <v>4</v>
      </c>
      <c r="C2693" s="1">
        <v>22</v>
      </c>
      <c r="D2693" s="1">
        <v>15</v>
      </c>
      <c r="E2693" s="1">
        <v>16.3</v>
      </c>
      <c r="F2693" s="1">
        <v>432.89</v>
      </c>
      <c r="G2693" s="4"/>
      <c r="H2693" s="4"/>
      <c r="Q2693" s="1">
        <v>12</v>
      </c>
      <c r="R2693" s="6">
        <f t="shared" si="3538"/>
        <v>0.47841299999999998</v>
      </c>
      <c r="S2693" s="6">
        <f t="shared" si="3539"/>
        <v>1.8562424399999997</v>
      </c>
      <c r="T2693" s="6">
        <f t="shared" si="3540"/>
        <v>4.6406060999999994</v>
      </c>
      <c r="U2693" s="6">
        <f t="shared" si="3541"/>
        <v>6.4968485399999993</v>
      </c>
      <c r="V2693" s="6">
        <f t="shared" si="3542"/>
        <v>9.2812121999999988</v>
      </c>
      <c r="W2693" s="6">
        <f t="shared" si="3543"/>
        <v>11.13745464</v>
      </c>
      <c r="X2693" s="17">
        <f t="shared" ref="X2693" si="3610">SUM(R2693:R2717)-$AA$2</f>
        <v>-3.1211761999999998</v>
      </c>
      <c r="Y2693" s="17">
        <f t="shared" ref="Y2693" si="3611">SUM(S2693:S2717)-$AA$2</f>
        <v>4.8188363439999984</v>
      </c>
      <c r="Z2693" s="17">
        <f t="shared" ref="Z2693" si="3612">SUM(T2693:T2717)-$AA$2</f>
        <v>20.864278359999997</v>
      </c>
      <c r="AA2693" s="17">
        <f t="shared" ref="AA2693" si="3613">SUM(U2693:U2717)-$AA$2</f>
        <v>31.561239703999991</v>
      </c>
      <c r="AB2693" s="17">
        <f t="shared" ref="AB2693" si="3614">SUM(V2693:V2717)-$AA$2</f>
        <v>47.606681719999997</v>
      </c>
      <c r="AC2693" s="17">
        <f t="shared" ref="AC2693" si="3615">SUM(W2693:W2717)-$AA$2</f>
        <v>58.303643063999999</v>
      </c>
      <c r="AE2693" s="16">
        <f t="shared" ref="AE2693" si="3616">IF(X2693&gt;0,1,0)</f>
        <v>0</v>
      </c>
      <c r="AF2693" s="16">
        <f t="shared" ref="AF2693" si="3617">IF(Y2693&gt;0,1,0)</f>
        <v>1</v>
      </c>
      <c r="AG2693" s="16">
        <f t="shared" ref="AG2693" si="3618">IF(Z2693&gt;0,1,0)</f>
        <v>1</v>
      </c>
      <c r="AH2693" s="16">
        <f t="shared" ref="AH2693" si="3619">IF(AA2693&gt;0,1,0)</f>
        <v>1</v>
      </c>
      <c r="AI2693" s="16">
        <f t="shared" ref="AI2693" si="3620">IF(AB2693&gt;0,1,0)</f>
        <v>1</v>
      </c>
      <c r="AJ2693" s="16">
        <f t="shared" ref="AJ2693" si="3621">IF(AC2693&gt;0,1,0)</f>
        <v>1</v>
      </c>
      <c r="AL2693" s="16">
        <f t="shared" ref="AL2693" si="3622">IF(X2693&lt;0,ABS(X2693*$AP$1),0)</f>
        <v>0</v>
      </c>
      <c r="AM2693" s="16">
        <f t="shared" ref="AM2693" si="3623">IF(Y2693&lt;0,ABS(Y2693*$AP$1),0)</f>
        <v>0</v>
      </c>
      <c r="AN2693" s="16">
        <f t="shared" ref="AN2693" si="3624">IF(Z2693&lt;0,ABS(Z2693*$AP$1),0)</f>
        <v>0</v>
      </c>
      <c r="AO2693" s="16">
        <f t="shared" ref="AO2693" si="3625">IF(AA2693&lt;0,ABS(AA2693*$AP$1),0)</f>
        <v>0</v>
      </c>
      <c r="AP2693" s="16">
        <f t="shared" ref="AP2693" si="3626">IF(AB2693&lt;0,ABS(AB2693*$AP$1),0)</f>
        <v>0</v>
      </c>
      <c r="AQ2693" s="16">
        <f t="shared" ref="AQ2693" si="3627">IF(AC2693&lt;0,ABS(AC2693*$AP$1),0)</f>
        <v>0</v>
      </c>
      <c r="BI2693" s="1">
        <v>14</v>
      </c>
      <c r="BJ2693" s="6">
        <f>SUM($R$5:R2695)-$AB$2</f>
        <v>183.32593259999985</v>
      </c>
      <c r="BK2693" s="6">
        <f>SUM($R$5:S2695)-$AB$2</f>
        <v>919.97180108800092</v>
      </c>
      <c r="BL2693" s="6">
        <f>SUM($R$5:T2695)-$AB$2</f>
        <v>2761.5864723079926</v>
      </c>
      <c r="BM2693" s="6">
        <f>SUM($R$5:U2695)-$AB$2</f>
        <v>5339.8470120160091</v>
      </c>
      <c r="BN2693" s="6">
        <f>SUM($R$5:V2695)-$AB$2</f>
        <v>9023.0763544560214</v>
      </c>
      <c r="BO2693" s="6">
        <f>SUM($R$5:W2695)-$AB$2</f>
        <v>13442.951565384006</v>
      </c>
      <c r="BP2693" s="16"/>
    </row>
    <row r="2694" spans="1:68" x14ac:dyDescent="0.45">
      <c r="A2694" s="1">
        <v>2008</v>
      </c>
      <c r="B2694" s="1">
        <v>4</v>
      </c>
      <c r="C2694" s="1">
        <v>22</v>
      </c>
      <c r="D2694" s="1">
        <v>16</v>
      </c>
      <c r="E2694" s="1">
        <v>16.2</v>
      </c>
      <c r="F2694" s="1">
        <v>289.97000000000003</v>
      </c>
      <c r="G2694" s="4"/>
      <c r="H2694" s="4"/>
      <c r="Q2694" s="1">
        <v>13</v>
      </c>
      <c r="R2694" s="6">
        <f t="shared" si="3538"/>
        <v>0.44596199999999991</v>
      </c>
      <c r="S2694" s="6">
        <f t="shared" si="3539"/>
        <v>1.7303325599999997</v>
      </c>
      <c r="T2694" s="6">
        <f t="shared" si="3540"/>
        <v>4.3258313999999993</v>
      </c>
      <c r="U2694" s="6">
        <f t="shared" si="3541"/>
        <v>6.0561639599999992</v>
      </c>
      <c r="V2694" s="6">
        <f t="shared" si="3542"/>
        <v>8.6516627999999987</v>
      </c>
      <c r="W2694" s="6">
        <f t="shared" si="3543"/>
        <v>10.381995359999999</v>
      </c>
      <c r="X2694" s="17"/>
      <c r="Y2694" s="17"/>
      <c r="Z2694" s="17"/>
      <c r="AA2694" s="17"/>
      <c r="AB2694" s="17"/>
      <c r="AC2694" s="17"/>
      <c r="AE2694" s="16"/>
      <c r="AF2694" s="16"/>
      <c r="AG2694" s="16"/>
      <c r="AH2694" s="16"/>
      <c r="AI2694" s="16"/>
      <c r="AJ2694" s="16"/>
      <c r="AL2694" s="16"/>
      <c r="AM2694" s="16"/>
      <c r="AN2694" s="16"/>
      <c r="AO2694" s="16"/>
      <c r="AP2694" s="16"/>
      <c r="AQ2694" s="16"/>
      <c r="BI2694" s="1">
        <v>15</v>
      </c>
      <c r="BJ2694" s="6">
        <f>SUM($R$5:R2696)-$AB$2</f>
        <v>183.57700879999985</v>
      </c>
      <c r="BK2694" s="6">
        <f>SUM($R$5:S2696)-$AB$2</f>
        <v>921.19705294400092</v>
      </c>
      <c r="BL2694" s="6">
        <f>SUM($R$5:T2696)-$AB$2</f>
        <v>2765.2471633039931</v>
      </c>
      <c r="BM2694" s="6">
        <f>SUM($R$5:U2696)-$AB$2</f>
        <v>5346.9173178080091</v>
      </c>
      <c r="BN2694" s="6">
        <f>SUM($R$5:V2696)-$AB$2</f>
        <v>9035.0175385280218</v>
      </c>
      <c r="BO2694" s="6">
        <f>SUM($R$5:W2696)-$AB$2</f>
        <v>13460.737803392007</v>
      </c>
      <c r="BP2694" s="16"/>
    </row>
    <row r="2695" spans="1:68" x14ac:dyDescent="0.45">
      <c r="A2695" s="1">
        <v>2008</v>
      </c>
      <c r="B2695" s="1">
        <v>4</v>
      </c>
      <c r="C2695" s="1">
        <v>22</v>
      </c>
      <c r="D2695" s="1">
        <v>17</v>
      </c>
      <c r="E2695" s="1">
        <v>16.3</v>
      </c>
      <c r="F2695" s="1">
        <v>276.2</v>
      </c>
      <c r="G2695" s="4"/>
      <c r="H2695" s="4"/>
      <c r="Q2695" s="1">
        <v>14</v>
      </c>
      <c r="R2695" s="6">
        <f t="shared" si="3538"/>
        <v>0.32053119999999996</v>
      </c>
      <c r="S2695" s="6">
        <f t="shared" si="3539"/>
        <v>1.2436610559999997</v>
      </c>
      <c r="T2695" s="6">
        <f t="shared" si="3540"/>
        <v>3.1091526399999991</v>
      </c>
      <c r="U2695" s="6">
        <f t="shared" si="3541"/>
        <v>4.3528136959999992</v>
      </c>
      <c r="V2695" s="6">
        <f t="shared" si="3542"/>
        <v>6.2183052799999983</v>
      </c>
      <c r="W2695" s="6">
        <f t="shared" si="3543"/>
        <v>7.4619663359999997</v>
      </c>
      <c r="X2695" s="17"/>
      <c r="Y2695" s="17"/>
      <c r="Z2695" s="17"/>
      <c r="AA2695" s="17"/>
      <c r="AB2695" s="17"/>
      <c r="AC2695" s="17"/>
      <c r="AE2695" s="16"/>
      <c r="AF2695" s="16"/>
      <c r="AG2695" s="16"/>
      <c r="AH2695" s="16"/>
      <c r="AI2695" s="16"/>
      <c r="AJ2695" s="16"/>
      <c r="AL2695" s="16"/>
      <c r="AM2695" s="16"/>
      <c r="AN2695" s="16"/>
      <c r="AO2695" s="16"/>
      <c r="AP2695" s="16"/>
      <c r="AQ2695" s="16"/>
      <c r="BI2695" s="1">
        <v>16</v>
      </c>
      <c r="BJ2695" s="6">
        <f>SUM($R$5:R2697)-$AB$2</f>
        <v>183.74519139999984</v>
      </c>
      <c r="BK2695" s="6">
        <f>SUM($R$5:S2697)-$AB$2</f>
        <v>922.01778403200092</v>
      </c>
      <c r="BL2695" s="6">
        <f>SUM($R$5:T2697)-$AB$2</f>
        <v>2767.6992656119928</v>
      </c>
      <c r="BM2695" s="6">
        <f>SUM($R$5:U2697)-$AB$2</f>
        <v>5351.6533398240099</v>
      </c>
      <c r="BN2695" s="6">
        <f>SUM($R$5:V2697)-$AB$2</f>
        <v>9043.0163029840223</v>
      </c>
      <c r="BO2695" s="6">
        <f>SUM($R$5:W2697)-$AB$2</f>
        <v>13472.651858776007</v>
      </c>
      <c r="BP2695" s="16"/>
    </row>
    <row r="2696" spans="1:68" x14ac:dyDescent="0.45">
      <c r="A2696" s="1">
        <v>2008</v>
      </c>
      <c r="B2696" s="1">
        <v>4</v>
      </c>
      <c r="C2696" s="1">
        <v>22</v>
      </c>
      <c r="D2696" s="1">
        <v>18</v>
      </c>
      <c r="E2696" s="1">
        <v>16.2</v>
      </c>
      <c r="F2696" s="1">
        <v>120.87</v>
      </c>
      <c r="G2696" s="4"/>
      <c r="H2696" s="4"/>
      <c r="Q2696" s="1">
        <v>15</v>
      </c>
      <c r="R2696" s="6">
        <f t="shared" si="3538"/>
        <v>0.25107619999999997</v>
      </c>
      <c r="S2696" s="6">
        <f t="shared" si="3539"/>
        <v>0.97417565599999989</v>
      </c>
      <c r="T2696" s="6">
        <f t="shared" si="3540"/>
        <v>2.4354391399999993</v>
      </c>
      <c r="U2696" s="6">
        <f t="shared" si="3541"/>
        <v>3.4096147960000001</v>
      </c>
      <c r="V2696" s="6">
        <f t="shared" si="3542"/>
        <v>4.8708782799999986</v>
      </c>
      <c r="W2696" s="6">
        <f t="shared" si="3543"/>
        <v>5.8450539359999993</v>
      </c>
      <c r="X2696" s="17"/>
      <c r="Y2696" s="17"/>
      <c r="Z2696" s="17"/>
      <c r="AA2696" s="17"/>
      <c r="AB2696" s="17"/>
      <c r="AC2696" s="17"/>
      <c r="AE2696" s="16"/>
      <c r="AF2696" s="16"/>
      <c r="AG2696" s="16"/>
      <c r="AH2696" s="16"/>
      <c r="AI2696" s="16"/>
      <c r="AJ2696" s="16"/>
      <c r="AL2696" s="16"/>
      <c r="AM2696" s="16"/>
      <c r="AN2696" s="16"/>
      <c r="AO2696" s="16"/>
      <c r="AP2696" s="16"/>
      <c r="AQ2696" s="16"/>
      <c r="BI2696" s="1">
        <v>17</v>
      </c>
      <c r="BJ2696" s="6">
        <f>SUM($R$5:R2698)-$AB$2</f>
        <v>183.90538739999985</v>
      </c>
      <c r="BK2696" s="6">
        <f>SUM($R$5:S2698)-$AB$2</f>
        <v>922.79954051200093</v>
      </c>
      <c r="BL2696" s="6">
        <f>SUM($R$5:T2698)-$AB$2</f>
        <v>2770.0349232919925</v>
      </c>
      <c r="BM2696" s="6">
        <f>SUM($R$5:U2698)-$AB$2</f>
        <v>5356.1644591840095</v>
      </c>
      <c r="BN2696" s="6">
        <f>SUM($R$5:V2698)-$AB$2</f>
        <v>9050.6352247440245</v>
      </c>
      <c r="BO2696" s="6">
        <f>SUM($R$5:W2698)-$AB$2</f>
        <v>13484.000143416009</v>
      </c>
      <c r="BP2696" s="16"/>
    </row>
    <row r="2697" spans="1:68" x14ac:dyDescent="0.45">
      <c r="A2697" s="1">
        <v>2008</v>
      </c>
      <c r="B2697" s="1">
        <v>4</v>
      </c>
      <c r="C2697" s="1">
        <v>22</v>
      </c>
      <c r="D2697" s="1">
        <v>19</v>
      </c>
      <c r="E2697" s="1">
        <v>15.8</v>
      </c>
      <c r="F2697" s="1">
        <v>24.24</v>
      </c>
      <c r="G2697" s="4"/>
      <c r="H2697" s="4"/>
      <c r="Q2697" s="1">
        <v>16</v>
      </c>
      <c r="R2697" s="6">
        <f t="shared" si="3538"/>
        <v>0.16818260000000002</v>
      </c>
      <c r="S2697" s="6">
        <f t="shared" si="3539"/>
        <v>0.65254848799999998</v>
      </c>
      <c r="T2697" s="6">
        <f t="shared" si="3540"/>
        <v>1.6313712199999999</v>
      </c>
      <c r="U2697" s="6">
        <f t="shared" si="3541"/>
        <v>2.283919708</v>
      </c>
      <c r="V2697" s="6">
        <f t="shared" si="3542"/>
        <v>3.2627424399999998</v>
      </c>
      <c r="W2697" s="6">
        <f t="shared" si="3543"/>
        <v>3.9152909280000006</v>
      </c>
      <c r="X2697" s="17"/>
      <c r="Y2697" s="17"/>
      <c r="Z2697" s="17"/>
      <c r="AA2697" s="17"/>
      <c r="AB2697" s="17"/>
      <c r="AC2697" s="17"/>
      <c r="AE2697" s="16"/>
      <c r="AF2697" s="16"/>
      <c r="AG2697" s="16"/>
      <c r="AH2697" s="16"/>
      <c r="AI2697" s="16"/>
      <c r="AJ2697" s="16"/>
      <c r="AL2697" s="16"/>
      <c r="AM2697" s="16"/>
      <c r="AN2697" s="16"/>
      <c r="AO2697" s="16"/>
      <c r="AP2697" s="16"/>
      <c r="AQ2697" s="16"/>
      <c r="BI2697" s="1">
        <v>18</v>
      </c>
      <c r="BJ2697" s="6">
        <f>SUM($R$5:R2699)-$AB$2</f>
        <v>183.97549199999986</v>
      </c>
      <c r="BK2697" s="6">
        <f>SUM($R$5:S2699)-$AB$2</f>
        <v>923.14165096000102</v>
      </c>
      <c r="BL2697" s="6">
        <f>SUM($R$5:T2699)-$AB$2</f>
        <v>2771.0570483599922</v>
      </c>
      <c r="BM2697" s="6">
        <f>SUM($R$5:U2699)-$AB$2</f>
        <v>5358.1386047200103</v>
      </c>
      <c r="BN2697" s="6">
        <f>SUM($R$5:V2699)-$AB$2</f>
        <v>9053.969399520025</v>
      </c>
      <c r="BO2697" s="6">
        <f>SUM($R$5:W2699)-$AB$2</f>
        <v>13488.96635328001</v>
      </c>
      <c r="BP2697" s="16"/>
    </row>
    <row r="2698" spans="1:68" x14ac:dyDescent="0.45">
      <c r="A2698" s="1">
        <v>2008</v>
      </c>
      <c r="B2698" s="1">
        <v>4</v>
      </c>
      <c r="C2698" s="1">
        <v>22</v>
      </c>
      <c r="D2698" s="1">
        <v>20</v>
      </c>
      <c r="E2698" s="1">
        <v>15.7</v>
      </c>
      <c r="F2698" s="1">
        <v>0</v>
      </c>
      <c r="G2698" s="4"/>
      <c r="H2698" s="4"/>
      <c r="Q2698" s="1">
        <v>17</v>
      </c>
      <c r="R2698" s="6">
        <f t="shared" si="3538"/>
        <v>0.16019599999999998</v>
      </c>
      <c r="S2698" s="6">
        <f t="shared" si="3539"/>
        <v>0.62156047999999986</v>
      </c>
      <c r="T2698" s="6">
        <f t="shared" si="3540"/>
        <v>1.5539011999999996</v>
      </c>
      <c r="U2698" s="6">
        <f t="shared" si="3541"/>
        <v>2.1754616799999993</v>
      </c>
      <c r="V2698" s="6">
        <f t="shared" si="3542"/>
        <v>3.1078023999999993</v>
      </c>
      <c r="W2698" s="6">
        <f t="shared" si="3543"/>
        <v>3.7293628799999996</v>
      </c>
      <c r="X2698" s="17"/>
      <c r="Y2698" s="17"/>
      <c r="Z2698" s="17"/>
      <c r="AA2698" s="17"/>
      <c r="AB2698" s="17"/>
      <c r="AC2698" s="17"/>
      <c r="AE2698" s="16"/>
      <c r="AF2698" s="16"/>
      <c r="AG2698" s="16"/>
      <c r="AH2698" s="16"/>
      <c r="AI2698" s="16"/>
      <c r="AJ2698" s="16"/>
      <c r="AL2698" s="16"/>
      <c r="AM2698" s="16"/>
      <c r="AN2698" s="16"/>
      <c r="AO2698" s="16"/>
      <c r="AP2698" s="16"/>
      <c r="AQ2698" s="16"/>
      <c r="BI2698" s="1">
        <v>19</v>
      </c>
      <c r="BJ2698" s="6">
        <f>SUM($R$5:R2700)-$AB$2</f>
        <v>183.98955119999985</v>
      </c>
      <c r="BK2698" s="6">
        <f>SUM($R$5:S2700)-$AB$2</f>
        <v>923.21025985600102</v>
      </c>
      <c r="BL2698" s="6">
        <f>SUM($R$5:T2700)-$AB$2</f>
        <v>2771.2620314959918</v>
      </c>
      <c r="BM2698" s="6">
        <f>SUM($R$5:U2700)-$AB$2</f>
        <v>5358.5345117920106</v>
      </c>
      <c r="BN2698" s="6">
        <f>SUM($R$5:V2700)-$AB$2</f>
        <v>9054.638055072026</v>
      </c>
      <c r="BO2698" s="6">
        <f>SUM($R$5:W2700)-$AB$2</f>
        <v>13489.962307008011</v>
      </c>
      <c r="BP2698" s="16"/>
    </row>
    <row r="2699" spans="1:68" x14ac:dyDescent="0.45">
      <c r="A2699" s="1">
        <v>2008</v>
      </c>
      <c r="B2699" s="1">
        <v>4</v>
      </c>
      <c r="C2699" s="1">
        <v>22</v>
      </c>
      <c r="D2699" s="1">
        <v>21</v>
      </c>
      <c r="E2699" s="1">
        <v>15.7</v>
      </c>
      <c r="F2699" s="1">
        <v>0</v>
      </c>
      <c r="G2699" s="4"/>
      <c r="H2699" s="4"/>
      <c r="Q2699" s="1">
        <v>18</v>
      </c>
      <c r="R2699" s="6">
        <f t="shared" si="3538"/>
        <v>7.0104600000000003E-2</v>
      </c>
      <c r="S2699" s="6">
        <f t="shared" si="3539"/>
        <v>0.27200584799999999</v>
      </c>
      <c r="T2699" s="6">
        <f t="shared" si="3540"/>
        <v>0.68001462000000001</v>
      </c>
      <c r="U2699" s="6">
        <f t="shared" si="3541"/>
        <v>0.95202046800000006</v>
      </c>
      <c r="V2699" s="6">
        <f t="shared" si="3542"/>
        <v>1.36002924</v>
      </c>
      <c r="W2699" s="6">
        <f t="shared" si="3543"/>
        <v>1.6320350880000001</v>
      </c>
      <c r="X2699" s="17"/>
      <c r="Y2699" s="17"/>
      <c r="Z2699" s="17"/>
      <c r="AA2699" s="17"/>
      <c r="AB2699" s="17"/>
      <c r="AC2699" s="17"/>
      <c r="AE2699" s="16"/>
      <c r="AF2699" s="16"/>
      <c r="AG2699" s="16"/>
      <c r="AH2699" s="16"/>
      <c r="AI2699" s="16"/>
      <c r="AJ2699" s="16"/>
      <c r="AL2699" s="16"/>
      <c r="AM2699" s="16"/>
      <c r="AN2699" s="16"/>
      <c r="AO2699" s="16"/>
      <c r="AP2699" s="16"/>
      <c r="AQ2699" s="16"/>
      <c r="BI2699" s="1">
        <v>20</v>
      </c>
      <c r="BJ2699" s="6">
        <f>SUM($R$5:R2701)-$AB$2</f>
        <v>183.98955119999985</v>
      </c>
      <c r="BK2699" s="6">
        <f>SUM($R$5:S2701)-$AB$2</f>
        <v>923.21025985600102</v>
      </c>
      <c r="BL2699" s="6">
        <f>SUM($R$5:T2701)-$AB$2</f>
        <v>2771.2620314959918</v>
      </c>
      <c r="BM2699" s="6">
        <f>SUM($R$5:U2701)-$AB$2</f>
        <v>5358.5345117920106</v>
      </c>
      <c r="BN2699" s="6">
        <f>SUM($R$5:V2701)-$AB$2</f>
        <v>9054.638055072026</v>
      </c>
      <c r="BO2699" s="6">
        <f>SUM($R$5:W2701)-$AB$2</f>
        <v>13489.962307008011</v>
      </c>
      <c r="BP2699" s="16"/>
    </row>
    <row r="2700" spans="1:68" x14ac:dyDescent="0.45">
      <c r="A2700" s="1">
        <v>2008</v>
      </c>
      <c r="B2700" s="1">
        <v>4</v>
      </c>
      <c r="C2700" s="1">
        <v>22</v>
      </c>
      <c r="D2700" s="1">
        <v>22</v>
      </c>
      <c r="E2700" s="1">
        <v>15.6</v>
      </c>
      <c r="F2700" s="1">
        <v>0</v>
      </c>
      <c r="G2700" s="4"/>
      <c r="H2700" s="4"/>
      <c r="Q2700" s="1">
        <v>19</v>
      </c>
      <c r="R2700" s="6">
        <f t="shared" si="3538"/>
        <v>1.4059199999999999E-2</v>
      </c>
      <c r="S2700" s="6">
        <f t="shared" si="3539"/>
        <v>5.4549695999999995E-2</v>
      </c>
      <c r="T2700" s="6">
        <f t="shared" si="3540"/>
        <v>0.13637423999999998</v>
      </c>
      <c r="U2700" s="6">
        <f t="shared" si="3541"/>
        <v>0.19092393599999999</v>
      </c>
      <c r="V2700" s="6">
        <f t="shared" si="3542"/>
        <v>0.27274847999999996</v>
      </c>
      <c r="W2700" s="6">
        <f t="shared" si="3543"/>
        <v>0.327298176</v>
      </c>
      <c r="X2700" s="17"/>
      <c r="Y2700" s="17"/>
      <c r="Z2700" s="17"/>
      <c r="AA2700" s="17"/>
      <c r="AB2700" s="17"/>
      <c r="AC2700" s="17"/>
      <c r="AE2700" s="16"/>
      <c r="AF2700" s="16"/>
      <c r="AG2700" s="16"/>
      <c r="AH2700" s="16"/>
      <c r="AI2700" s="16"/>
      <c r="AJ2700" s="16"/>
      <c r="AL2700" s="16"/>
      <c r="AM2700" s="16"/>
      <c r="AN2700" s="16"/>
      <c r="AO2700" s="16"/>
      <c r="AP2700" s="16"/>
      <c r="AQ2700" s="16"/>
      <c r="BI2700" s="1">
        <v>21</v>
      </c>
      <c r="BJ2700" s="6">
        <f>SUM($R$5:R2702)-$AB$2</f>
        <v>183.98955119999985</v>
      </c>
      <c r="BK2700" s="6">
        <f>SUM($R$5:S2702)-$AB$2</f>
        <v>923.21025985600102</v>
      </c>
      <c r="BL2700" s="6">
        <f>SUM($R$5:T2702)-$AB$2</f>
        <v>2771.2620314959918</v>
      </c>
      <c r="BM2700" s="6">
        <f>SUM($R$5:U2702)-$AB$2</f>
        <v>5358.5345117920106</v>
      </c>
      <c r="BN2700" s="6">
        <f>SUM($R$5:V2702)-$AB$2</f>
        <v>9054.638055072026</v>
      </c>
      <c r="BO2700" s="6">
        <f>SUM($R$5:W2702)-$AB$2</f>
        <v>13489.962307008011</v>
      </c>
      <c r="BP2700" s="16"/>
    </row>
    <row r="2701" spans="1:68" x14ac:dyDescent="0.45">
      <c r="A2701" s="1">
        <v>2008</v>
      </c>
      <c r="B2701" s="1">
        <v>4</v>
      </c>
      <c r="C2701" s="1">
        <v>22</v>
      </c>
      <c r="D2701" s="1">
        <v>23</v>
      </c>
      <c r="E2701" s="1">
        <v>15.5</v>
      </c>
      <c r="F2701" s="1">
        <v>0</v>
      </c>
      <c r="G2701" s="4"/>
      <c r="H2701" s="4"/>
      <c r="Q2701" s="1">
        <v>20</v>
      </c>
      <c r="R2701" s="6">
        <f t="shared" si="3538"/>
        <v>0</v>
      </c>
      <c r="S2701" s="6">
        <f t="shared" si="3539"/>
        <v>0</v>
      </c>
      <c r="T2701" s="6">
        <f t="shared" si="3540"/>
        <v>0</v>
      </c>
      <c r="U2701" s="6">
        <f t="shared" si="3541"/>
        <v>0</v>
      </c>
      <c r="V2701" s="6">
        <f t="shared" si="3542"/>
        <v>0</v>
      </c>
      <c r="W2701" s="6">
        <f t="shared" si="3543"/>
        <v>0</v>
      </c>
      <c r="X2701" s="17"/>
      <c r="Y2701" s="17"/>
      <c r="Z2701" s="17"/>
      <c r="AA2701" s="17"/>
      <c r="AB2701" s="17"/>
      <c r="AC2701" s="17"/>
      <c r="AE2701" s="16"/>
      <c r="AF2701" s="16"/>
      <c r="AG2701" s="16"/>
      <c r="AH2701" s="16"/>
      <c r="AI2701" s="16"/>
      <c r="AJ2701" s="16"/>
      <c r="AL2701" s="16"/>
      <c r="AM2701" s="16"/>
      <c r="AN2701" s="16"/>
      <c r="AO2701" s="16"/>
      <c r="AP2701" s="16"/>
      <c r="AQ2701" s="16"/>
      <c r="BI2701" s="1">
        <v>22</v>
      </c>
      <c r="BJ2701" s="6">
        <f>SUM($R$5:R2703)-$AB$2</f>
        <v>183.98955119999985</v>
      </c>
      <c r="BK2701" s="6">
        <f>SUM($R$5:S2703)-$AB$2</f>
        <v>923.21025985600102</v>
      </c>
      <c r="BL2701" s="6">
        <f>SUM($R$5:T2703)-$AB$2</f>
        <v>2771.2620314959918</v>
      </c>
      <c r="BM2701" s="6">
        <f>SUM($R$5:U2703)-$AB$2</f>
        <v>5358.5345117920106</v>
      </c>
      <c r="BN2701" s="6">
        <f>SUM($R$5:V2703)-$AB$2</f>
        <v>9054.638055072026</v>
      </c>
      <c r="BO2701" s="6">
        <f>SUM($R$5:W2703)-$AB$2</f>
        <v>13489.962307008011</v>
      </c>
      <c r="BP2701" s="16"/>
    </row>
    <row r="2702" spans="1:68" x14ac:dyDescent="0.45">
      <c r="A2702" s="1">
        <v>2008</v>
      </c>
      <c r="B2702" s="1">
        <v>4</v>
      </c>
      <c r="C2702" s="1">
        <v>23</v>
      </c>
      <c r="D2702" s="1">
        <v>0</v>
      </c>
      <c r="E2702" s="1">
        <v>15.5</v>
      </c>
      <c r="F2702" s="1">
        <v>0</v>
      </c>
      <c r="G2702" s="4"/>
      <c r="H2702" s="4"/>
      <c r="Q2702" s="1">
        <v>21</v>
      </c>
      <c r="R2702" s="6">
        <f t="shared" ref="R2702:R2765" si="3628">$AX$2*F2699*$R$4/1000</f>
        <v>0</v>
      </c>
      <c r="S2702" s="6">
        <f t="shared" ref="S2702:S2765" si="3629">$AX$2*F2699*($S$4*$AU$2)/1000</f>
        <v>0</v>
      </c>
      <c r="T2702" s="6">
        <f t="shared" ref="T2702:T2765" si="3630">$AX$2*F2699*($T$4*$AU$2)/1000</f>
        <v>0</v>
      </c>
      <c r="U2702" s="6">
        <f t="shared" ref="U2702:U2765" si="3631">$AX$2*F2699*($U$4*$AU$2)/1000</f>
        <v>0</v>
      </c>
      <c r="V2702" s="6">
        <f t="shared" ref="V2702:V2765" si="3632">$AX$2*F2699*($V$4*$AU$2)/1000</f>
        <v>0</v>
      </c>
      <c r="W2702" s="6">
        <f t="shared" ref="W2702:W2765" si="3633">$AX$2*F2699*($W$4*$AU$2)/1000</f>
        <v>0</v>
      </c>
      <c r="X2702" s="17"/>
      <c r="Y2702" s="17"/>
      <c r="Z2702" s="17"/>
      <c r="AA2702" s="17"/>
      <c r="AB2702" s="17"/>
      <c r="AC2702" s="17"/>
      <c r="AE2702" s="16"/>
      <c r="AF2702" s="16"/>
      <c r="AG2702" s="16"/>
      <c r="AH2702" s="16"/>
      <c r="AI2702" s="16"/>
      <c r="AJ2702" s="16"/>
      <c r="AL2702" s="16"/>
      <c r="AM2702" s="16"/>
      <c r="AN2702" s="16"/>
      <c r="AO2702" s="16"/>
      <c r="AP2702" s="16"/>
      <c r="AQ2702" s="16"/>
      <c r="BI2702" s="1">
        <v>23</v>
      </c>
      <c r="BJ2702" s="6">
        <f>SUM($R$5:R2704)-$AB$2</f>
        <v>183.98955119999985</v>
      </c>
      <c r="BK2702" s="6">
        <f>SUM($R$5:S2704)-$AB$2</f>
        <v>923.21025985600102</v>
      </c>
      <c r="BL2702" s="6">
        <f>SUM($R$5:T2704)-$AB$2</f>
        <v>2771.2620314959918</v>
      </c>
      <c r="BM2702" s="6">
        <f>SUM($R$5:U2704)-$AB$2</f>
        <v>5358.5345117920106</v>
      </c>
      <c r="BN2702" s="6">
        <f>SUM($R$5:V2704)-$AB$2</f>
        <v>9054.638055072026</v>
      </c>
      <c r="BO2702" s="6">
        <f>SUM($R$5:W2704)-$AB$2</f>
        <v>13489.962307008011</v>
      </c>
      <c r="BP2702" s="16"/>
    </row>
    <row r="2703" spans="1:68" x14ac:dyDescent="0.45">
      <c r="A2703" s="1">
        <v>2008</v>
      </c>
      <c r="B2703" s="1">
        <v>4</v>
      </c>
      <c r="C2703" s="1">
        <v>23</v>
      </c>
      <c r="D2703" s="1">
        <v>1</v>
      </c>
      <c r="E2703" s="1">
        <v>15.4</v>
      </c>
      <c r="F2703" s="1">
        <v>0</v>
      </c>
      <c r="G2703" s="4"/>
      <c r="H2703" s="4"/>
      <c r="Q2703" s="1">
        <v>22</v>
      </c>
      <c r="R2703" s="6">
        <f t="shared" si="3628"/>
        <v>0</v>
      </c>
      <c r="S2703" s="6">
        <f t="shared" si="3629"/>
        <v>0</v>
      </c>
      <c r="T2703" s="6">
        <f t="shared" si="3630"/>
        <v>0</v>
      </c>
      <c r="U2703" s="6">
        <f t="shared" si="3631"/>
        <v>0</v>
      </c>
      <c r="V2703" s="6">
        <f t="shared" si="3632"/>
        <v>0</v>
      </c>
      <c r="W2703" s="6">
        <f t="shared" si="3633"/>
        <v>0</v>
      </c>
      <c r="X2703" s="17"/>
      <c r="Y2703" s="17"/>
      <c r="Z2703" s="17"/>
      <c r="AA2703" s="17"/>
      <c r="AB2703" s="17"/>
      <c r="AC2703" s="17"/>
      <c r="AE2703" s="16"/>
      <c r="AF2703" s="16"/>
      <c r="AG2703" s="16"/>
      <c r="AH2703" s="16"/>
      <c r="AI2703" s="16"/>
      <c r="AJ2703" s="16"/>
      <c r="AL2703" s="16"/>
      <c r="AM2703" s="16"/>
      <c r="AN2703" s="16"/>
      <c r="AO2703" s="16"/>
      <c r="AP2703" s="16"/>
      <c r="AQ2703" s="16"/>
      <c r="BI2703" s="1">
        <v>0</v>
      </c>
      <c r="BJ2703" s="6">
        <f t="shared" ref="BJ2703" si="3634">R2705-$AB$2</f>
        <v>-6.53125</v>
      </c>
      <c r="BK2703" s="6">
        <f t="shared" ref="BK2703" si="3635">S2705-$AB$2</f>
        <v>-6.53125</v>
      </c>
      <c r="BL2703" s="6">
        <f t="shared" ref="BL2703" si="3636">T2705-$AB$2</f>
        <v>-6.53125</v>
      </c>
      <c r="BM2703" s="6">
        <f t="shared" ref="BM2703" si="3637">U2705-$AB$2</f>
        <v>-6.53125</v>
      </c>
      <c r="BN2703" s="6">
        <f t="shared" ref="BN2703" si="3638">V2705-$AB$2</f>
        <v>-6.53125</v>
      </c>
      <c r="BO2703" s="6">
        <f t="shared" ref="BO2703" si="3639">W2705-$AB$2</f>
        <v>-6.53125</v>
      </c>
      <c r="BP2703" s="16">
        <v>114</v>
      </c>
    </row>
    <row r="2704" spans="1:68" x14ac:dyDescent="0.45">
      <c r="A2704" s="1">
        <v>2008</v>
      </c>
      <c r="B2704" s="1">
        <v>4</v>
      </c>
      <c r="C2704" s="1">
        <v>23</v>
      </c>
      <c r="D2704" s="1">
        <v>2</v>
      </c>
      <c r="E2704" s="1">
        <v>15.5</v>
      </c>
      <c r="F2704" s="1">
        <v>0</v>
      </c>
      <c r="G2704" s="4"/>
      <c r="H2704" s="4"/>
      <c r="Q2704" s="1">
        <v>23</v>
      </c>
      <c r="R2704" s="6">
        <f t="shared" si="3628"/>
        <v>0</v>
      </c>
      <c r="S2704" s="6">
        <f t="shared" si="3629"/>
        <v>0</v>
      </c>
      <c r="T2704" s="6">
        <f t="shared" si="3630"/>
        <v>0</v>
      </c>
      <c r="U2704" s="6">
        <f t="shared" si="3631"/>
        <v>0</v>
      </c>
      <c r="V2704" s="6">
        <f t="shared" si="3632"/>
        <v>0</v>
      </c>
      <c r="W2704" s="6">
        <f t="shared" si="3633"/>
        <v>0</v>
      </c>
      <c r="X2704" s="17"/>
      <c r="Y2704" s="17"/>
      <c r="Z2704" s="17"/>
      <c r="AA2704" s="17"/>
      <c r="AB2704" s="17"/>
      <c r="AC2704" s="17"/>
      <c r="AE2704" s="16"/>
      <c r="AF2704" s="16"/>
      <c r="AG2704" s="16"/>
      <c r="AH2704" s="16"/>
      <c r="AI2704" s="16"/>
      <c r="AJ2704" s="16"/>
      <c r="AL2704" s="16"/>
      <c r="AM2704" s="16"/>
      <c r="AN2704" s="16"/>
      <c r="AO2704" s="16"/>
      <c r="AP2704" s="16"/>
      <c r="AQ2704" s="16"/>
      <c r="BI2704" s="1">
        <v>1</v>
      </c>
      <c r="BJ2704" s="6">
        <f>SUM($R$5:R2706)-$AB$2</f>
        <v>183.98955119999985</v>
      </c>
      <c r="BK2704" s="6">
        <f>SUM($R$5:S2706)-$AB$2</f>
        <v>923.21025985600102</v>
      </c>
      <c r="BL2704" s="6">
        <f>SUM($R$5:T2706)-$AB$2</f>
        <v>2771.2620314959918</v>
      </c>
      <c r="BM2704" s="6">
        <f>SUM($R$5:U2706)-$AB$2</f>
        <v>5358.5345117920106</v>
      </c>
      <c r="BN2704" s="6">
        <f>SUM($R$5:V2706)-$AB$2</f>
        <v>9054.638055072026</v>
      </c>
      <c r="BO2704" s="6">
        <f>SUM($R$5:W2706)-$AB$2</f>
        <v>13489.962307008011</v>
      </c>
      <c r="BP2704" s="16"/>
    </row>
    <row r="2705" spans="1:68" x14ac:dyDescent="0.45">
      <c r="A2705" s="1">
        <v>2008</v>
      </c>
      <c r="B2705" s="1">
        <v>4</v>
      </c>
      <c r="C2705" s="1">
        <v>23</v>
      </c>
      <c r="D2705" s="1">
        <v>3</v>
      </c>
      <c r="E2705" s="1">
        <v>15.6</v>
      </c>
      <c r="F2705" s="1">
        <v>0</v>
      </c>
      <c r="G2705" s="4"/>
      <c r="H2705" s="4"/>
      <c r="Q2705" s="1">
        <v>0</v>
      </c>
      <c r="R2705" s="6">
        <f t="shared" si="3628"/>
        <v>0</v>
      </c>
      <c r="S2705" s="6">
        <f t="shared" si="3629"/>
        <v>0</v>
      </c>
      <c r="T2705" s="6">
        <f t="shared" si="3630"/>
        <v>0</v>
      </c>
      <c r="U2705" s="6">
        <f t="shared" si="3631"/>
        <v>0</v>
      </c>
      <c r="V2705" s="6">
        <f t="shared" si="3632"/>
        <v>0</v>
      </c>
      <c r="W2705" s="6">
        <f t="shared" si="3633"/>
        <v>0</v>
      </c>
      <c r="X2705" s="17"/>
      <c r="Y2705" s="17"/>
      <c r="Z2705" s="17"/>
      <c r="AA2705" s="17"/>
      <c r="AB2705" s="17"/>
      <c r="AC2705" s="17"/>
      <c r="AE2705" s="16"/>
      <c r="AF2705" s="16"/>
      <c r="AG2705" s="16"/>
      <c r="AH2705" s="16"/>
      <c r="AI2705" s="16"/>
      <c r="AJ2705" s="16"/>
      <c r="AL2705" s="16"/>
      <c r="AM2705" s="16"/>
      <c r="AN2705" s="16"/>
      <c r="AO2705" s="16"/>
      <c r="AP2705" s="16"/>
      <c r="AQ2705" s="16"/>
      <c r="BI2705" s="1">
        <v>2</v>
      </c>
      <c r="BJ2705" s="6">
        <f>SUM($R$5:R2707)-$AB$2</f>
        <v>183.98955119999985</v>
      </c>
      <c r="BK2705" s="6">
        <f>SUM($R$5:S2707)-$AB$2</f>
        <v>923.21025985600102</v>
      </c>
      <c r="BL2705" s="6">
        <f>SUM($R$5:T2707)-$AB$2</f>
        <v>2771.2620314959918</v>
      </c>
      <c r="BM2705" s="6">
        <f>SUM($R$5:U2707)-$AB$2</f>
        <v>5358.5345117920106</v>
      </c>
      <c r="BN2705" s="6">
        <f>SUM($R$5:V2707)-$AB$2</f>
        <v>9054.638055072026</v>
      </c>
      <c r="BO2705" s="6">
        <f>SUM($R$5:W2707)-$AB$2</f>
        <v>13489.962307008011</v>
      </c>
      <c r="BP2705" s="16"/>
    </row>
    <row r="2706" spans="1:68" x14ac:dyDescent="0.45">
      <c r="A2706" s="1">
        <v>2008</v>
      </c>
      <c r="B2706" s="1">
        <v>4</v>
      </c>
      <c r="C2706" s="1">
        <v>23</v>
      </c>
      <c r="D2706" s="1">
        <v>4</v>
      </c>
      <c r="E2706" s="1">
        <v>15.5</v>
      </c>
      <c r="F2706" s="1">
        <v>0</v>
      </c>
      <c r="G2706" s="4"/>
      <c r="H2706" s="4"/>
      <c r="Q2706" s="1">
        <v>1</v>
      </c>
      <c r="R2706" s="6">
        <f t="shared" si="3628"/>
        <v>0</v>
      </c>
      <c r="S2706" s="6">
        <f t="shared" si="3629"/>
        <v>0</v>
      </c>
      <c r="T2706" s="6">
        <f t="shared" si="3630"/>
        <v>0</v>
      </c>
      <c r="U2706" s="6">
        <f t="shared" si="3631"/>
        <v>0</v>
      </c>
      <c r="V2706" s="6">
        <f t="shared" si="3632"/>
        <v>0</v>
      </c>
      <c r="W2706" s="6">
        <f t="shared" si="3633"/>
        <v>0</v>
      </c>
      <c r="X2706" s="17"/>
      <c r="Y2706" s="17"/>
      <c r="Z2706" s="17"/>
      <c r="AA2706" s="17"/>
      <c r="AB2706" s="17"/>
      <c r="AC2706" s="17"/>
      <c r="AE2706" s="16"/>
      <c r="AF2706" s="16"/>
      <c r="AG2706" s="16"/>
      <c r="AH2706" s="16"/>
      <c r="AI2706" s="16"/>
      <c r="AJ2706" s="16"/>
      <c r="AL2706" s="16"/>
      <c r="AM2706" s="16"/>
      <c r="AN2706" s="16"/>
      <c r="AO2706" s="16"/>
      <c r="AP2706" s="16"/>
      <c r="AQ2706" s="16"/>
      <c r="BI2706" s="1">
        <v>3</v>
      </c>
      <c r="BJ2706" s="6">
        <f>SUM($R$5:R2708)-$AB$2</f>
        <v>183.98955119999985</v>
      </c>
      <c r="BK2706" s="6">
        <f>SUM($R$5:S2708)-$AB$2</f>
        <v>923.21025985600102</v>
      </c>
      <c r="BL2706" s="6">
        <f>SUM($R$5:T2708)-$AB$2</f>
        <v>2771.2620314959918</v>
      </c>
      <c r="BM2706" s="6">
        <f>SUM($R$5:U2708)-$AB$2</f>
        <v>5358.5345117920106</v>
      </c>
      <c r="BN2706" s="6">
        <f>SUM($R$5:V2708)-$AB$2</f>
        <v>9054.638055072026</v>
      </c>
      <c r="BO2706" s="6">
        <f>SUM($R$5:W2708)-$AB$2</f>
        <v>13489.962307008011</v>
      </c>
      <c r="BP2706" s="16"/>
    </row>
    <row r="2707" spans="1:68" x14ac:dyDescent="0.45">
      <c r="A2707" s="1">
        <v>2008</v>
      </c>
      <c r="B2707" s="1">
        <v>4</v>
      </c>
      <c r="C2707" s="1">
        <v>23</v>
      </c>
      <c r="D2707" s="1">
        <v>5</v>
      </c>
      <c r="E2707" s="1">
        <v>15.5</v>
      </c>
      <c r="F2707" s="1">
        <v>0</v>
      </c>
      <c r="G2707" s="4"/>
      <c r="H2707" s="4"/>
      <c r="Q2707" s="1">
        <v>2</v>
      </c>
      <c r="R2707" s="6">
        <f t="shared" si="3628"/>
        <v>0</v>
      </c>
      <c r="S2707" s="6">
        <f t="shared" si="3629"/>
        <v>0</v>
      </c>
      <c r="T2707" s="6">
        <f t="shared" si="3630"/>
        <v>0</v>
      </c>
      <c r="U2707" s="6">
        <f t="shared" si="3631"/>
        <v>0</v>
      </c>
      <c r="V2707" s="6">
        <f t="shared" si="3632"/>
        <v>0</v>
      </c>
      <c r="W2707" s="6">
        <f t="shared" si="3633"/>
        <v>0</v>
      </c>
      <c r="X2707" s="17"/>
      <c r="Y2707" s="17"/>
      <c r="Z2707" s="17"/>
      <c r="AA2707" s="17"/>
      <c r="AB2707" s="17"/>
      <c r="AC2707" s="17"/>
      <c r="AE2707" s="16"/>
      <c r="AF2707" s="16"/>
      <c r="AG2707" s="16"/>
      <c r="AH2707" s="16"/>
      <c r="AI2707" s="16"/>
      <c r="AJ2707" s="16"/>
      <c r="AL2707" s="16"/>
      <c r="AM2707" s="16"/>
      <c r="AN2707" s="16"/>
      <c r="AO2707" s="16"/>
      <c r="AP2707" s="16"/>
      <c r="AQ2707" s="16"/>
      <c r="BI2707" s="1">
        <v>4</v>
      </c>
      <c r="BJ2707" s="6">
        <f>SUM($R$5:R2709)-$AB$2</f>
        <v>183.98955119999985</v>
      </c>
      <c r="BK2707" s="6">
        <f>SUM($R$5:S2709)-$AB$2</f>
        <v>923.21025985600102</v>
      </c>
      <c r="BL2707" s="6">
        <f>SUM($R$5:T2709)-$AB$2</f>
        <v>2771.2620314959918</v>
      </c>
      <c r="BM2707" s="6">
        <f>SUM($R$5:U2709)-$AB$2</f>
        <v>5358.5345117920106</v>
      </c>
      <c r="BN2707" s="6">
        <f>SUM($R$5:V2709)-$AB$2</f>
        <v>9054.638055072026</v>
      </c>
      <c r="BO2707" s="6">
        <f>SUM($R$5:W2709)-$AB$2</f>
        <v>13489.962307008011</v>
      </c>
      <c r="BP2707" s="16"/>
    </row>
    <row r="2708" spans="1:68" x14ac:dyDescent="0.45">
      <c r="A2708" s="1">
        <v>2008</v>
      </c>
      <c r="B2708" s="1">
        <v>4</v>
      </c>
      <c r="C2708" s="1">
        <v>23</v>
      </c>
      <c r="D2708" s="1">
        <v>6</v>
      </c>
      <c r="E2708" s="1">
        <v>15.6</v>
      </c>
      <c r="F2708" s="1">
        <v>0</v>
      </c>
      <c r="G2708" s="4"/>
      <c r="H2708" s="4"/>
      <c r="Q2708" s="1">
        <v>3</v>
      </c>
      <c r="R2708" s="6">
        <f t="shared" si="3628"/>
        <v>0</v>
      </c>
      <c r="S2708" s="6">
        <f t="shared" si="3629"/>
        <v>0</v>
      </c>
      <c r="T2708" s="6">
        <f t="shared" si="3630"/>
        <v>0</v>
      </c>
      <c r="U2708" s="6">
        <f t="shared" si="3631"/>
        <v>0</v>
      </c>
      <c r="V2708" s="6">
        <f t="shared" si="3632"/>
        <v>0</v>
      </c>
      <c r="W2708" s="6">
        <f t="shared" si="3633"/>
        <v>0</v>
      </c>
      <c r="X2708" s="17"/>
      <c r="Y2708" s="17"/>
      <c r="Z2708" s="17"/>
      <c r="AA2708" s="17"/>
      <c r="AB2708" s="17"/>
      <c r="AC2708" s="17"/>
      <c r="AE2708" s="16"/>
      <c r="AF2708" s="16"/>
      <c r="AG2708" s="16"/>
      <c r="AH2708" s="16"/>
      <c r="AI2708" s="16"/>
      <c r="AJ2708" s="16"/>
      <c r="AL2708" s="16"/>
      <c r="AM2708" s="16"/>
      <c r="AN2708" s="16"/>
      <c r="AO2708" s="16"/>
      <c r="AP2708" s="16"/>
      <c r="AQ2708" s="16"/>
      <c r="BI2708" s="1">
        <v>5</v>
      </c>
      <c r="BJ2708" s="6">
        <f>SUM($R$5:R2710)-$AB$2</f>
        <v>183.98955119999985</v>
      </c>
      <c r="BK2708" s="6">
        <f>SUM($R$5:S2710)-$AB$2</f>
        <v>923.21025985600102</v>
      </c>
      <c r="BL2708" s="6">
        <f>SUM($R$5:T2710)-$AB$2</f>
        <v>2771.2620314959918</v>
      </c>
      <c r="BM2708" s="6">
        <f>SUM($R$5:U2710)-$AB$2</f>
        <v>5358.5345117920106</v>
      </c>
      <c r="BN2708" s="6">
        <f>SUM($R$5:V2710)-$AB$2</f>
        <v>9054.638055072026</v>
      </c>
      <c r="BO2708" s="6">
        <f>SUM($R$5:W2710)-$AB$2</f>
        <v>13489.962307008011</v>
      </c>
      <c r="BP2708" s="16"/>
    </row>
    <row r="2709" spans="1:68" x14ac:dyDescent="0.45">
      <c r="A2709" s="1">
        <v>2008</v>
      </c>
      <c r="B2709" s="1">
        <v>4</v>
      </c>
      <c r="C2709" s="1">
        <v>23</v>
      </c>
      <c r="D2709" s="1">
        <v>7</v>
      </c>
      <c r="E2709" s="1">
        <v>15.7</v>
      </c>
      <c r="F2709" s="1">
        <v>0.87</v>
      </c>
      <c r="G2709" s="4"/>
      <c r="H2709" s="4"/>
      <c r="Q2709" s="1">
        <v>4</v>
      </c>
      <c r="R2709" s="6">
        <f t="shared" si="3628"/>
        <v>0</v>
      </c>
      <c r="S2709" s="6">
        <f t="shared" si="3629"/>
        <v>0</v>
      </c>
      <c r="T2709" s="6">
        <f t="shared" si="3630"/>
        <v>0</v>
      </c>
      <c r="U2709" s="6">
        <f t="shared" si="3631"/>
        <v>0</v>
      </c>
      <c r="V2709" s="6">
        <f t="shared" si="3632"/>
        <v>0</v>
      </c>
      <c r="W2709" s="6">
        <f t="shared" si="3633"/>
        <v>0</v>
      </c>
      <c r="X2709" s="17"/>
      <c r="Y2709" s="17"/>
      <c r="Z2709" s="17"/>
      <c r="AA2709" s="17"/>
      <c r="AB2709" s="17"/>
      <c r="AC2709" s="17"/>
      <c r="AE2709" s="16"/>
      <c r="AF2709" s="16"/>
      <c r="AG2709" s="16"/>
      <c r="AH2709" s="16"/>
      <c r="AI2709" s="16"/>
      <c r="AJ2709" s="16"/>
      <c r="AL2709" s="16"/>
      <c r="AM2709" s="16"/>
      <c r="AN2709" s="16"/>
      <c r="AO2709" s="16"/>
      <c r="AP2709" s="16"/>
      <c r="AQ2709" s="16"/>
      <c r="BI2709" s="1">
        <v>6</v>
      </c>
      <c r="BJ2709" s="6">
        <f>SUM($R$5:R2711)-$AB$2</f>
        <v>183.98955119999985</v>
      </c>
      <c r="BK2709" s="6">
        <f>SUM($R$5:S2711)-$AB$2</f>
        <v>923.21025985600102</v>
      </c>
      <c r="BL2709" s="6">
        <f>SUM($R$5:T2711)-$AB$2</f>
        <v>2771.2620314959918</v>
      </c>
      <c r="BM2709" s="6">
        <f>SUM($R$5:U2711)-$AB$2</f>
        <v>5358.5345117920106</v>
      </c>
      <c r="BN2709" s="6">
        <f>SUM($R$5:V2711)-$AB$2</f>
        <v>9054.638055072026</v>
      </c>
      <c r="BO2709" s="6">
        <f>SUM($R$5:W2711)-$AB$2</f>
        <v>13489.962307008011</v>
      </c>
      <c r="BP2709" s="16"/>
    </row>
    <row r="2710" spans="1:68" x14ac:dyDescent="0.45">
      <c r="A2710" s="1">
        <v>2008</v>
      </c>
      <c r="B2710" s="1">
        <v>4</v>
      </c>
      <c r="C2710" s="1">
        <v>23</v>
      </c>
      <c r="D2710" s="1">
        <v>8</v>
      </c>
      <c r="E2710" s="1">
        <v>16</v>
      </c>
      <c r="F2710" s="1">
        <v>113.48</v>
      </c>
      <c r="G2710" s="4"/>
      <c r="H2710" s="4"/>
      <c r="Q2710" s="1">
        <v>5</v>
      </c>
      <c r="R2710" s="6">
        <f t="shared" si="3628"/>
        <v>0</v>
      </c>
      <c r="S2710" s="6">
        <f t="shared" si="3629"/>
        <v>0</v>
      </c>
      <c r="T2710" s="6">
        <f t="shared" si="3630"/>
        <v>0</v>
      </c>
      <c r="U2710" s="6">
        <f t="shared" si="3631"/>
        <v>0</v>
      </c>
      <c r="V2710" s="6">
        <f t="shared" si="3632"/>
        <v>0</v>
      </c>
      <c r="W2710" s="6">
        <f t="shared" si="3633"/>
        <v>0</v>
      </c>
      <c r="X2710" s="17"/>
      <c r="Y2710" s="17"/>
      <c r="Z2710" s="17"/>
      <c r="AA2710" s="17"/>
      <c r="AB2710" s="17"/>
      <c r="AC2710" s="17"/>
      <c r="AE2710" s="16"/>
      <c r="AF2710" s="16"/>
      <c r="AG2710" s="16"/>
      <c r="AH2710" s="16"/>
      <c r="AI2710" s="16"/>
      <c r="AJ2710" s="16"/>
      <c r="AL2710" s="16"/>
      <c r="AM2710" s="16"/>
      <c r="AN2710" s="16"/>
      <c r="AO2710" s="16"/>
      <c r="AP2710" s="16"/>
      <c r="AQ2710" s="16"/>
      <c r="BI2710" s="1">
        <v>7</v>
      </c>
      <c r="BJ2710" s="6">
        <f>SUM($R$5:R2712)-$AB$2</f>
        <v>183.99005579999985</v>
      </c>
      <c r="BK2710" s="6">
        <f>SUM($R$5:S2712)-$AB$2</f>
        <v>923.21272230400098</v>
      </c>
      <c r="BL2710" s="6">
        <f>SUM($R$5:T2712)-$AB$2</f>
        <v>2771.2693885639919</v>
      </c>
      <c r="BM2710" s="6">
        <f>SUM($R$5:U2712)-$AB$2</f>
        <v>5358.5487213280103</v>
      </c>
      <c r="BN2710" s="6">
        <f>SUM($R$5:V2712)-$AB$2</f>
        <v>9054.6620538480274</v>
      </c>
      <c r="BO2710" s="6">
        <f>SUM($R$5:W2712)-$AB$2</f>
        <v>13489.998052872012</v>
      </c>
      <c r="BP2710" s="16"/>
    </row>
    <row r="2711" spans="1:68" x14ac:dyDescent="0.45">
      <c r="A2711" s="1">
        <v>2008</v>
      </c>
      <c r="B2711" s="1">
        <v>4</v>
      </c>
      <c r="C2711" s="1">
        <v>23</v>
      </c>
      <c r="D2711" s="1">
        <v>9</v>
      </c>
      <c r="E2711" s="1">
        <v>16.100000000000001</v>
      </c>
      <c r="F2711" s="1">
        <v>143.59</v>
      </c>
      <c r="G2711" s="4"/>
      <c r="H2711" s="4"/>
      <c r="Q2711" s="1">
        <v>6</v>
      </c>
      <c r="R2711" s="6">
        <f t="shared" si="3628"/>
        <v>0</v>
      </c>
      <c r="S2711" s="6">
        <f t="shared" si="3629"/>
        <v>0</v>
      </c>
      <c r="T2711" s="6">
        <f t="shared" si="3630"/>
        <v>0</v>
      </c>
      <c r="U2711" s="6">
        <f t="shared" si="3631"/>
        <v>0</v>
      </c>
      <c r="V2711" s="6">
        <f t="shared" si="3632"/>
        <v>0</v>
      </c>
      <c r="W2711" s="6">
        <f t="shared" si="3633"/>
        <v>0</v>
      </c>
      <c r="X2711" s="17"/>
      <c r="Y2711" s="17"/>
      <c r="Z2711" s="17"/>
      <c r="AA2711" s="17"/>
      <c r="AB2711" s="17"/>
      <c r="AC2711" s="17"/>
      <c r="AE2711" s="16"/>
      <c r="AF2711" s="16"/>
      <c r="AG2711" s="16"/>
      <c r="AH2711" s="16"/>
      <c r="AI2711" s="16"/>
      <c r="AJ2711" s="16"/>
      <c r="AL2711" s="16"/>
      <c r="AM2711" s="16"/>
      <c r="AN2711" s="16"/>
      <c r="AO2711" s="16"/>
      <c r="AP2711" s="16"/>
      <c r="AQ2711" s="16"/>
      <c r="BI2711" s="1">
        <v>8</v>
      </c>
      <c r="BJ2711" s="6">
        <f>SUM($R$5:R2713)-$AB$2</f>
        <v>184.05587419999986</v>
      </c>
      <c r="BK2711" s="6">
        <f>SUM($R$5:S2713)-$AB$2</f>
        <v>923.53391609600101</v>
      </c>
      <c r="BL2711" s="6">
        <f>SUM($R$5:T2713)-$AB$2</f>
        <v>2772.2290208359918</v>
      </c>
      <c r="BM2711" s="6">
        <f>SUM($R$5:U2713)-$AB$2</f>
        <v>5360.4021674720107</v>
      </c>
      <c r="BN2711" s="6">
        <f>SUM($R$5:V2713)-$AB$2</f>
        <v>9057.7923769520294</v>
      </c>
      <c r="BO2711" s="6">
        <f>SUM($R$5:W2713)-$AB$2</f>
        <v>13494.660628328014</v>
      </c>
      <c r="BP2711" s="16"/>
    </row>
    <row r="2712" spans="1:68" x14ac:dyDescent="0.45">
      <c r="A2712" s="1">
        <v>2008</v>
      </c>
      <c r="B2712" s="1">
        <v>4</v>
      </c>
      <c r="C2712" s="1">
        <v>23</v>
      </c>
      <c r="D2712" s="1">
        <v>10</v>
      </c>
      <c r="E2712" s="1">
        <v>16.5</v>
      </c>
      <c r="F2712" s="1">
        <v>197.23</v>
      </c>
      <c r="G2712" s="4"/>
      <c r="H2712" s="4"/>
      <c r="Q2712" s="1">
        <v>7</v>
      </c>
      <c r="R2712" s="6">
        <f t="shared" si="3628"/>
        <v>5.0459999999999991E-4</v>
      </c>
      <c r="S2712" s="6">
        <f t="shared" si="3629"/>
        <v>1.9578479999999999E-3</v>
      </c>
      <c r="T2712" s="6">
        <f t="shared" si="3630"/>
        <v>4.8946199999999988E-3</v>
      </c>
      <c r="U2712" s="6">
        <f t="shared" si="3631"/>
        <v>6.8524679999999987E-3</v>
      </c>
      <c r="V2712" s="6">
        <f t="shared" si="3632"/>
        <v>9.7892399999999977E-3</v>
      </c>
      <c r="W2712" s="6">
        <f t="shared" si="3633"/>
        <v>1.1747087999999999E-2</v>
      </c>
      <c r="X2712" s="17"/>
      <c r="Y2712" s="17"/>
      <c r="Z2712" s="17"/>
      <c r="AA2712" s="17"/>
      <c r="AB2712" s="17"/>
      <c r="AC2712" s="17"/>
      <c r="AE2712" s="16"/>
      <c r="AF2712" s="16"/>
      <c r="AG2712" s="16"/>
      <c r="AH2712" s="16"/>
      <c r="AI2712" s="16"/>
      <c r="AJ2712" s="16"/>
      <c r="AL2712" s="16"/>
      <c r="AM2712" s="16"/>
      <c r="AN2712" s="16"/>
      <c r="AO2712" s="16"/>
      <c r="AP2712" s="16"/>
      <c r="AQ2712" s="16"/>
      <c r="BI2712" s="1">
        <v>9</v>
      </c>
      <c r="BJ2712" s="6">
        <f>SUM($R$5:R2714)-$AB$2</f>
        <v>184.13915639999988</v>
      </c>
      <c r="BK2712" s="6">
        <f>SUM($R$5:S2714)-$AB$2</f>
        <v>923.94033323200097</v>
      </c>
      <c r="BL2712" s="6">
        <f>SUM($R$5:T2714)-$AB$2</f>
        <v>2773.4432753119918</v>
      </c>
      <c r="BM2712" s="6">
        <f>SUM($R$5:U2714)-$AB$2</f>
        <v>5362.7473942240113</v>
      </c>
      <c r="BN2712" s="6">
        <f>SUM($R$5:V2714)-$AB$2</f>
        <v>9061.7532783840288</v>
      </c>
      <c r="BO2712" s="6">
        <f>SUM($R$5:W2714)-$AB$2</f>
        <v>13500.560339376014</v>
      </c>
      <c r="BP2712" s="16"/>
    </row>
    <row r="2713" spans="1:68" x14ac:dyDescent="0.45">
      <c r="A2713" s="1">
        <v>2008</v>
      </c>
      <c r="B2713" s="1">
        <v>4</v>
      </c>
      <c r="C2713" s="1">
        <v>23</v>
      </c>
      <c r="D2713" s="1">
        <v>11</v>
      </c>
      <c r="E2713" s="1">
        <v>16.3</v>
      </c>
      <c r="F2713" s="1">
        <v>145.86000000000001</v>
      </c>
      <c r="G2713" s="4"/>
      <c r="H2713" s="4"/>
      <c r="Q2713" s="1">
        <v>8</v>
      </c>
      <c r="R2713" s="6">
        <f t="shared" si="3628"/>
        <v>6.5818399999999999E-2</v>
      </c>
      <c r="S2713" s="6">
        <f t="shared" si="3629"/>
        <v>0.25537539199999998</v>
      </c>
      <c r="T2713" s="6">
        <f t="shared" si="3630"/>
        <v>0.63843847999999992</v>
      </c>
      <c r="U2713" s="6">
        <f t="shared" si="3631"/>
        <v>0.89381387199999995</v>
      </c>
      <c r="V2713" s="6">
        <f t="shared" si="3632"/>
        <v>1.2768769599999998</v>
      </c>
      <c r="W2713" s="6">
        <f t="shared" si="3633"/>
        <v>1.532252352</v>
      </c>
      <c r="X2713" s="17"/>
      <c r="Y2713" s="17"/>
      <c r="Z2713" s="17"/>
      <c r="AA2713" s="17"/>
      <c r="AB2713" s="17"/>
      <c r="AC2713" s="17"/>
      <c r="AE2713" s="16"/>
      <c r="AF2713" s="16"/>
      <c r="AG2713" s="16"/>
      <c r="AH2713" s="16"/>
      <c r="AI2713" s="16"/>
      <c r="AJ2713" s="16"/>
      <c r="AL2713" s="16"/>
      <c r="AM2713" s="16"/>
      <c r="AN2713" s="16"/>
      <c r="AO2713" s="16"/>
      <c r="AP2713" s="16"/>
      <c r="AQ2713" s="16"/>
      <c r="BI2713" s="1">
        <v>10</v>
      </c>
      <c r="BJ2713" s="6">
        <f>SUM($R$5:R2715)-$AB$2</f>
        <v>184.25354979999989</v>
      </c>
      <c r="BK2713" s="6">
        <f>SUM($R$5:S2715)-$AB$2</f>
        <v>924.49857302400096</v>
      </c>
      <c r="BL2713" s="6">
        <f>SUM($R$5:T2715)-$AB$2</f>
        <v>2775.1111310839919</v>
      </c>
      <c r="BM2713" s="6">
        <f>SUM($R$5:U2715)-$AB$2</f>
        <v>5365.9687123680105</v>
      </c>
      <c r="BN2713" s="6">
        <f>SUM($R$5:V2715)-$AB$2</f>
        <v>9067.1938284880271</v>
      </c>
      <c r="BO2713" s="6">
        <f>SUM($R$5:W2715)-$AB$2</f>
        <v>13508.663967832012</v>
      </c>
      <c r="BP2713" s="16"/>
    </row>
    <row r="2714" spans="1:68" x14ac:dyDescent="0.45">
      <c r="A2714" s="1">
        <v>2008</v>
      </c>
      <c r="B2714" s="1">
        <v>4</v>
      </c>
      <c r="C2714" s="1">
        <v>23</v>
      </c>
      <c r="D2714" s="1">
        <v>12</v>
      </c>
      <c r="E2714" s="1">
        <v>18.7</v>
      </c>
      <c r="F2714" s="1">
        <v>861.77</v>
      </c>
      <c r="G2714" s="4"/>
      <c r="H2714" s="4"/>
      <c r="Q2714" s="1">
        <v>9</v>
      </c>
      <c r="R2714" s="6">
        <f t="shared" si="3628"/>
        <v>8.3282200000000001E-2</v>
      </c>
      <c r="S2714" s="6">
        <f t="shared" si="3629"/>
        <v>0.32313493599999998</v>
      </c>
      <c r="T2714" s="6">
        <f t="shared" si="3630"/>
        <v>0.80783733999999996</v>
      </c>
      <c r="U2714" s="6">
        <f t="shared" si="3631"/>
        <v>1.1309722760000001</v>
      </c>
      <c r="V2714" s="6">
        <f t="shared" si="3632"/>
        <v>1.6156746799999999</v>
      </c>
      <c r="W2714" s="6">
        <f t="shared" si="3633"/>
        <v>1.9388096160000001</v>
      </c>
      <c r="X2714" s="17"/>
      <c r="Y2714" s="17"/>
      <c r="Z2714" s="17"/>
      <c r="AA2714" s="17"/>
      <c r="AB2714" s="17"/>
      <c r="AC2714" s="17"/>
      <c r="AE2714" s="16"/>
      <c r="AF2714" s="16"/>
      <c r="AG2714" s="16"/>
      <c r="AH2714" s="16"/>
      <c r="AI2714" s="16"/>
      <c r="AJ2714" s="16"/>
      <c r="AL2714" s="16"/>
      <c r="AM2714" s="16"/>
      <c r="AN2714" s="16"/>
      <c r="AO2714" s="16"/>
      <c r="AP2714" s="16"/>
      <c r="AQ2714" s="16"/>
      <c r="BI2714" s="1">
        <v>11</v>
      </c>
      <c r="BJ2714" s="6">
        <f>SUM($R$5:R2716)-$AB$2</f>
        <v>184.3381485999999</v>
      </c>
      <c r="BK2714" s="6">
        <f>SUM($R$5:S2716)-$AB$2</f>
        <v>924.91141516800099</v>
      </c>
      <c r="BL2714" s="6">
        <f>SUM($R$5:T2716)-$AB$2</f>
        <v>2776.3445815879918</v>
      </c>
      <c r="BM2714" s="6">
        <f>SUM($R$5:U2716)-$AB$2</f>
        <v>5368.3510145760101</v>
      </c>
      <c r="BN2714" s="6">
        <f>SUM($R$5:V2716)-$AB$2</f>
        <v>9071.2173474160263</v>
      </c>
      <c r="BO2714" s="6">
        <f>SUM($R$5:W2716)-$AB$2</f>
        <v>13514.65694682401</v>
      </c>
      <c r="BP2714" s="16"/>
    </row>
    <row r="2715" spans="1:68" x14ac:dyDescent="0.45">
      <c r="A2715" s="1">
        <v>2008</v>
      </c>
      <c r="B2715" s="1">
        <v>4</v>
      </c>
      <c r="C2715" s="1">
        <v>23</v>
      </c>
      <c r="D2715" s="1">
        <v>13</v>
      </c>
      <c r="E2715" s="1">
        <v>19.600000000000001</v>
      </c>
      <c r="F2715" s="1">
        <v>904.73</v>
      </c>
      <c r="G2715" s="4"/>
      <c r="H2715" s="4"/>
      <c r="Q2715" s="1">
        <v>10</v>
      </c>
      <c r="R2715" s="6">
        <f t="shared" si="3628"/>
        <v>0.11439339999999999</v>
      </c>
      <c r="S2715" s="6">
        <f t="shared" si="3629"/>
        <v>0.44384639199999992</v>
      </c>
      <c r="T2715" s="6">
        <f t="shared" si="3630"/>
        <v>1.1096159799999998</v>
      </c>
      <c r="U2715" s="6">
        <f t="shared" si="3631"/>
        <v>1.5534623719999998</v>
      </c>
      <c r="V2715" s="6">
        <f t="shared" si="3632"/>
        <v>2.2192319599999997</v>
      </c>
      <c r="W2715" s="6">
        <f t="shared" si="3633"/>
        <v>2.6630783519999999</v>
      </c>
      <c r="X2715" s="17"/>
      <c r="Y2715" s="17"/>
      <c r="Z2715" s="17"/>
      <c r="AA2715" s="17"/>
      <c r="AB2715" s="17"/>
      <c r="AC2715" s="17"/>
      <c r="AE2715" s="16"/>
      <c r="AF2715" s="16"/>
      <c r="AG2715" s="16"/>
      <c r="AH2715" s="16"/>
      <c r="AI2715" s="16"/>
      <c r="AJ2715" s="16"/>
      <c r="AL2715" s="16"/>
      <c r="AM2715" s="16"/>
      <c r="AN2715" s="16"/>
      <c r="AO2715" s="16"/>
      <c r="AP2715" s="16"/>
      <c r="AQ2715" s="16"/>
      <c r="BI2715" s="1">
        <v>12</v>
      </c>
      <c r="BJ2715" s="6">
        <f t="shared" ref="BJ2715" si="3640">R2717-$AB$2</f>
        <v>-6.0314234000000004</v>
      </c>
      <c r="BK2715" s="6">
        <f t="shared" ref="BK2715" si="3641">S2717-$AB$2</f>
        <v>-4.5919227920000001</v>
      </c>
      <c r="BL2715" s="6">
        <f t="shared" ref="BL2715" si="3642">T2717-$AB$2</f>
        <v>-1.6829319800000011</v>
      </c>
      <c r="BM2715" s="6">
        <f t="shared" ref="BM2715" si="3643">U2717-$AB$2</f>
        <v>0.2563952279999997</v>
      </c>
      <c r="BN2715" s="6">
        <f t="shared" ref="BN2715" si="3644">V2717-$AB$2</f>
        <v>3.1653860399999978</v>
      </c>
      <c r="BO2715" s="6">
        <f t="shared" ref="BO2715" si="3645">W2717-$AB$2</f>
        <v>5.1047132479999977</v>
      </c>
      <c r="BP2715" s="16"/>
    </row>
    <row r="2716" spans="1:68" x14ac:dyDescent="0.45">
      <c r="A2716" s="1">
        <v>2008</v>
      </c>
      <c r="B2716" s="1">
        <v>4</v>
      </c>
      <c r="C2716" s="1">
        <v>23</v>
      </c>
      <c r="D2716" s="1">
        <v>14</v>
      </c>
      <c r="E2716" s="1">
        <v>19.600000000000001</v>
      </c>
      <c r="F2716" s="1">
        <v>581.44000000000005</v>
      </c>
      <c r="G2716" s="4"/>
      <c r="H2716" s="4"/>
      <c r="Q2716" s="1">
        <v>11</v>
      </c>
      <c r="R2716" s="6">
        <f t="shared" si="3628"/>
        <v>8.4598800000000002E-2</v>
      </c>
      <c r="S2716" s="6">
        <f t="shared" si="3629"/>
        <v>0.32824334399999999</v>
      </c>
      <c r="T2716" s="6">
        <f t="shared" si="3630"/>
        <v>0.82060835999999993</v>
      </c>
      <c r="U2716" s="6">
        <f t="shared" si="3631"/>
        <v>1.1488517039999999</v>
      </c>
      <c r="V2716" s="6">
        <f t="shared" si="3632"/>
        <v>1.6412167199999999</v>
      </c>
      <c r="W2716" s="6">
        <f t="shared" si="3633"/>
        <v>1.9694600640000002</v>
      </c>
      <c r="X2716" s="17"/>
      <c r="Y2716" s="17"/>
      <c r="Z2716" s="17"/>
      <c r="AA2716" s="17"/>
      <c r="AB2716" s="17"/>
      <c r="AC2716" s="17"/>
      <c r="AE2716" s="16"/>
      <c r="AF2716" s="16"/>
      <c r="AG2716" s="16"/>
      <c r="AH2716" s="16"/>
      <c r="AI2716" s="16"/>
      <c r="AJ2716" s="16"/>
      <c r="AL2716" s="16"/>
      <c r="AM2716" s="16"/>
      <c r="AN2716" s="16"/>
      <c r="AO2716" s="16"/>
      <c r="AP2716" s="16"/>
      <c r="AQ2716" s="16"/>
      <c r="BI2716" s="1">
        <v>13</v>
      </c>
      <c r="BJ2716" s="6">
        <f>SUM($R$5:R2718)-$AB$2</f>
        <v>185.36271859999991</v>
      </c>
      <c r="BK2716" s="6">
        <f>SUM($R$5:S2718)-$AB$2</f>
        <v>929.91131676800103</v>
      </c>
      <c r="BL2716" s="6">
        <f>SUM($R$5:T2718)-$AB$2</f>
        <v>2791.2828121879916</v>
      </c>
      <c r="BM2716" s="6">
        <f>SUM($R$5:U2718)-$AB$2</f>
        <v>5397.202905776011</v>
      </c>
      <c r="BN2716" s="6">
        <f>SUM($R$5:V2718)-$AB$2</f>
        <v>9119.9458966160273</v>
      </c>
      <c r="BO2716" s="6">
        <f>SUM($R$5:W2718)-$AB$2</f>
        <v>13587.237485624011</v>
      </c>
      <c r="BP2716" s="16"/>
    </row>
    <row r="2717" spans="1:68" x14ac:dyDescent="0.45">
      <c r="A2717" s="1">
        <v>2008</v>
      </c>
      <c r="B2717" s="1">
        <v>4</v>
      </c>
      <c r="C2717" s="1">
        <v>23</v>
      </c>
      <c r="D2717" s="1">
        <v>15</v>
      </c>
      <c r="E2717" s="1">
        <v>19.5</v>
      </c>
      <c r="F2717" s="1">
        <v>490.49</v>
      </c>
      <c r="G2717" s="4"/>
      <c r="H2717" s="4"/>
      <c r="Q2717" s="1">
        <v>12</v>
      </c>
      <c r="R2717" s="6">
        <f t="shared" si="3628"/>
        <v>0.49982659999999995</v>
      </c>
      <c r="S2717" s="6">
        <f t="shared" si="3629"/>
        <v>1.9393272079999997</v>
      </c>
      <c r="T2717" s="6">
        <f t="shared" si="3630"/>
        <v>4.8483180199999989</v>
      </c>
      <c r="U2717" s="6">
        <f t="shared" si="3631"/>
        <v>6.7876452279999997</v>
      </c>
      <c r="V2717" s="6">
        <f t="shared" si="3632"/>
        <v>9.6966360399999978</v>
      </c>
      <c r="W2717" s="6">
        <f t="shared" si="3633"/>
        <v>11.635963247999998</v>
      </c>
      <c r="X2717" s="17">
        <f t="shared" ref="X2717" si="3646">SUM(R2717:R2741)-$AA$2</f>
        <v>-1.8327642000000006</v>
      </c>
      <c r="Y2717" s="17">
        <f t="shared" ref="Y2717" si="3647">SUM(S2717:S2741)-$AA$2</f>
        <v>9.817874904</v>
      </c>
      <c r="Z2717" s="17">
        <f t="shared" ref="Z2717" si="3648">SUM(T2717:T2741)-$AA$2</f>
        <v>33.361874759999999</v>
      </c>
      <c r="AA2717" s="17">
        <f t="shared" ref="AA2717" si="3649">SUM(U2717:U2741)-$AA$2</f>
        <v>49.057874664000011</v>
      </c>
      <c r="AB2717" s="17">
        <f t="shared" ref="AB2717" si="3650">SUM(V2717:V2741)-$AA$2</f>
        <v>72.601874519999996</v>
      </c>
      <c r="AC2717" s="17">
        <f t="shared" ref="AC2717" si="3651">SUM(W2717:W2741)-$AA$2</f>
        <v>88.297874424</v>
      </c>
      <c r="AE2717" s="16">
        <f t="shared" ref="AE2717" si="3652">IF(X2717&gt;0,1,0)</f>
        <v>0</v>
      </c>
      <c r="AF2717" s="16">
        <f t="shared" ref="AF2717" si="3653">IF(Y2717&gt;0,1,0)</f>
        <v>1</v>
      </c>
      <c r="AG2717" s="16">
        <f t="shared" ref="AG2717" si="3654">IF(Z2717&gt;0,1,0)</f>
        <v>1</v>
      </c>
      <c r="AH2717" s="16">
        <f t="shared" ref="AH2717" si="3655">IF(AA2717&gt;0,1,0)</f>
        <v>1</v>
      </c>
      <c r="AI2717" s="16">
        <f t="shared" ref="AI2717" si="3656">IF(AB2717&gt;0,1,0)</f>
        <v>1</v>
      </c>
      <c r="AJ2717" s="16">
        <f t="shared" ref="AJ2717" si="3657">IF(AC2717&gt;0,1,0)</f>
        <v>1</v>
      </c>
      <c r="AL2717" s="16">
        <f t="shared" ref="AL2717" si="3658">IF(X2717&lt;0,ABS(X2717*$AP$1),0)</f>
        <v>0</v>
      </c>
      <c r="AM2717" s="16">
        <f t="shared" ref="AM2717" si="3659">IF(Y2717&lt;0,ABS(Y2717*$AP$1),0)</f>
        <v>0</v>
      </c>
      <c r="AN2717" s="16">
        <f t="shared" ref="AN2717" si="3660">IF(Z2717&lt;0,ABS(Z2717*$AP$1),0)</f>
        <v>0</v>
      </c>
      <c r="AO2717" s="16">
        <f t="shared" ref="AO2717" si="3661">IF(AA2717&lt;0,ABS(AA2717*$AP$1),0)</f>
        <v>0</v>
      </c>
      <c r="AP2717" s="16">
        <f t="shared" ref="AP2717" si="3662">IF(AB2717&lt;0,ABS(AB2717*$AP$1),0)</f>
        <v>0</v>
      </c>
      <c r="AQ2717" s="16">
        <f t="shared" ref="AQ2717" si="3663">IF(AC2717&lt;0,ABS(AC2717*$AP$1),0)</f>
        <v>0</v>
      </c>
      <c r="BI2717" s="1">
        <v>14</v>
      </c>
      <c r="BJ2717" s="6">
        <f>SUM($R$5:R2719)-$AB$2</f>
        <v>185.69995379999992</v>
      </c>
      <c r="BK2717" s="6">
        <f>SUM($R$5:S2719)-$AB$2</f>
        <v>931.55702454400102</v>
      </c>
      <c r="BL2717" s="6">
        <f>SUM($R$5:T2719)-$AB$2</f>
        <v>2796.1997014039916</v>
      </c>
      <c r="BM2717" s="6">
        <f>SUM($R$5:U2719)-$AB$2</f>
        <v>5406.6994490080106</v>
      </c>
      <c r="BN2717" s="6">
        <f>SUM($R$5:V2719)-$AB$2</f>
        <v>9135.9848027280295</v>
      </c>
      <c r="BO2717" s="6">
        <f>SUM($R$5:W2719)-$AB$2</f>
        <v>13611.127227192013</v>
      </c>
      <c r="BP2717" s="16"/>
    </row>
    <row r="2718" spans="1:68" x14ac:dyDescent="0.45">
      <c r="A2718" s="1">
        <v>2008</v>
      </c>
      <c r="B2718" s="1">
        <v>4</v>
      </c>
      <c r="C2718" s="1">
        <v>23</v>
      </c>
      <c r="D2718" s="1">
        <v>16</v>
      </c>
      <c r="E2718" s="1">
        <v>19.7</v>
      </c>
      <c r="F2718" s="1">
        <v>349.17</v>
      </c>
      <c r="G2718" s="4"/>
      <c r="H2718" s="4"/>
      <c r="Q2718" s="1">
        <v>13</v>
      </c>
      <c r="R2718" s="6">
        <f t="shared" si="3628"/>
        <v>0.52474339999999997</v>
      </c>
      <c r="S2718" s="6">
        <f t="shared" si="3629"/>
        <v>2.0360043919999997</v>
      </c>
      <c r="T2718" s="6">
        <f t="shared" si="3630"/>
        <v>5.0900109799999989</v>
      </c>
      <c r="U2718" s="6">
        <f t="shared" si="3631"/>
        <v>7.1260153719999986</v>
      </c>
      <c r="V2718" s="6">
        <f t="shared" si="3632"/>
        <v>10.180021959999998</v>
      </c>
      <c r="W2718" s="6">
        <f t="shared" si="3633"/>
        <v>12.216026351999998</v>
      </c>
      <c r="X2718" s="17"/>
      <c r="Y2718" s="17"/>
      <c r="Z2718" s="17"/>
      <c r="AA2718" s="17"/>
      <c r="AB2718" s="17"/>
      <c r="AC2718" s="17"/>
      <c r="AE2718" s="16"/>
      <c r="AF2718" s="16"/>
      <c r="AG2718" s="16"/>
      <c r="AH2718" s="16"/>
      <c r="AI2718" s="16"/>
      <c r="AJ2718" s="16"/>
      <c r="AL2718" s="16"/>
      <c r="AM2718" s="16"/>
      <c r="AN2718" s="16"/>
      <c r="AO2718" s="16"/>
      <c r="AP2718" s="16"/>
      <c r="AQ2718" s="16"/>
      <c r="BI2718" s="1">
        <v>15</v>
      </c>
      <c r="BJ2718" s="6">
        <f>SUM($R$5:R2720)-$AB$2</f>
        <v>185.98443799999993</v>
      </c>
      <c r="BK2718" s="6">
        <f>SUM($R$5:S2720)-$AB$2</f>
        <v>932.94530744000099</v>
      </c>
      <c r="BL2718" s="6">
        <f>SUM($R$5:T2720)-$AB$2</f>
        <v>2800.3474810399916</v>
      </c>
      <c r="BM2718" s="6">
        <f>SUM($R$5:U2720)-$AB$2</f>
        <v>5414.7105240800111</v>
      </c>
      <c r="BN2718" s="6">
        <f>SUM($R$5:V2720)-$AB$2</f>
        <v>9149.5148712800292</v>
      </c>
      <c r="BO2718" s="6">
        <f>SUM($R$5:W2720)-$AB$2</f>
        <v>13631.280087920013</v>
      </c>
      <c r="BP2718" s="16"/>
    </row>
    <row r="2719" spans="1:68" x14ac:dyDescent="0.45">
      <c r="A2719" s="1">
        <v>2008</v>
      </c>
      <c r="B2719" s="1">
        <v>4</v>
      </c>
      <c r="C2719" s="1">
        <v>23</v>
      </c>
      <c r="D2719" s="1">
        <v>17</v>
      </c>
      <c r="E2719" s="1">
        <v>19.2</v>
      </c>
      <c r="F2719" s="1">
        <v>237.95</v>
      </c>
      <c r="G2719" s="4"/>
      <c r="H2719" s="4"/>
      <c r="Q2719" s="1">
        <v>14</v>
      </c>
      <c r="R2719" s="6">
        <f t="shared" si="3628"/>
        <v>0.33723520000000001</v>
      </c>
      <c r="S2719" s="6">
        <f t="shared" si="3629"/>
        <v>1.3084725760000002</v>
      </c>
      <c r="T2719" s="6">
        <f t="shared" si="3630"/>
        <v>3.2711814399999999</v>
      </c>
      <c r="U2719" s="6">
        <f t="shared" si="3631"/>
        <v>4.5796540160000001</v>
      </c>
      <c r="V2719" s="6">
        <f t="shared" si="3632"/>
        <v>6.5423628799999998</v>
      </c>
      <c r="W2719" s="6">
        <f t="shared" si="3633"/>
        <v>7.8508354560000004</v>
      </c>
      <c r="X2719" s="17"/>
      <c r="Y2719" s="17"/>
      <c r="Z2719" s="17"/>
      <c r="AA2719" s="17"/>
      <c r="AB2719" s="17"/>
      <c r="AC2719" s="17"/>
      <c r="AE2719" s="16"/>
      <c r="AF2719" s="16"/>
      <c r="AG2719" s="16"/>
      <c r="AH2719" s="16"/>
      <c r="AI2719" s="16"/>
      <c r="AJ2719" s="16"/>
      <c r="AL2719" s="16"/>
      <c r="AM2719" s="16"/>
      <c r="AN2719" s="16"/>
      <c r="AO2719" s="16"/>
      <c r="AP2719" s="16"/>
      <c r="AQ2719" s="16"/>
      <c r="BI2719" s="1">
        <v>16</v>
      </c>
      <c r="BJ2719" s="6">
        <f>SUM($R$5:R2721)-$AB$2</f>
        <v>186.18695659999992</v>
      </c>
      <c r="BK2719" s="6">
        <f>SUM($R$5:S2721)-$AB$2</f>
        <v>933.93359820800094</v>
      </c>
      <c r="BL2719" s="6">
        <f>SUM($R$5:T2721)-$AB$2</f>
        <v>2803.300202227992</v>
      </c>
      <c r="BM2719" s="6">
        <f>SUM($R$5:U2721)-$AB$2</f>
        <v>5420.4134478560118</v>
      </c>
      <c r="BN2719" s="6">
        <f>SUM($R$5:V2721)-$AB$2</f>
        <v>9159.1466558960274</v>
      </c>
      <c r="BO2719" s="6">
        <f>SUM($R$5:W2721)-$AB$2</f>
        <v>13645.626505544011</v>
      </c>
      <c r="BP2719" s="16"/>
    </row>
    <row r="2720" spans="1:68" x14ac:dyDescent="0.45">
      <c r="A2720" s="1">
        <v>2008</v>
      </c>
      <c r="B2720" s="1">
        <v>4</v>
      </c>
      <c r="C2720" s="1">
        <v>23</v>
      </c>
      <c r="D2720" s="1">
        <v>18</v>
      </c>
      <c r="E2720" s="1">
        <v>18.2</v>
      </c>
      <c r="F2720" s="1">
        <v>107.88</v>
      </c>
      <c r="G2720" s="4"/>
      <c r="H2720" s="4"/>
      <c r="Q2720" s="1">
        <v>15</v>
      </c>
      <c r="R2720" s="6">
        <f t="shared" si="3628"/>
        <v>0.28448419999999996</v>
      </c>
      <c r="S2720" s="6">
        <f t="shared" si="3629"/>
        <v>1.1037986959999999</v>
      </c>
      <c r="T2720" s="6">
        <f t="shared" si="3630"/>
        <v>2.7594967399999994</v>
      </c>
      <c r="U2720" s="6">
        <f t="shared" si="3631"/>
        <v>3.863295436</v>
      </c>
      <c r="V2720" s="6">
        <f t="shared" si="3632"/>
        <v>5.5189934799999989</v>
      </c>
      <c r="W2720" s="6">
        <f t="shared" si="3633"/>
        <v>6.6227921759999999</v>
      </c>
      <c r="X2720" s="17"/>
      <c r="Y2720" s="17"/>
      <c r="Z2720" s="17"/>
      <c r="AA2720" s="17"/>
      <c r="AB2720" s="17"/>
      <c r="AC2720" s="17"/>
      <c r="AE2720" s="16"/>
      <c r="AF2720" s="16"/>
      <c r="AG2720" s="16"/>
      <c r="AH2720" s="16"/>
      <c r="AI2720" s="16"/>
      <c r="AJ2720" s="16"/>
      <c r="AL2720" s="16"/>
      <c r="AM2720" s="16"/>
      <c r="AN2720" s="16"/>
      <c r="AO2720" s="16"/>
      <c r="AP2720" s="16"/>
      <c r="AQ2720" s="16"/>
      <c r="BI2720" s="1">
        <v>17</v>
      </c>
      <c r="BJ2720" s="6">
        <f>SUM($R$5:R2722)-$AB$2</f>
        <v>186.32496759999992</v>
      </c>
      <c r="BK2720" s="6">
        <f>SUM($R$5:S2722)-$AB$2</f>
        <v>934.60709188800092</v>
      </c>
      <c r="BL2720" s="6">
        <f>SUM($R$5:T2722)-$AB$2</f>
        <v>2805.3124026079918</v>
      </c>
      <c r="BM2720" s="6">
        <f>SUM($R$5:U2722)-$AB$2</f>
        <v>5424.2998376160122</v>
      </c>
      <c r="BN2720" s="6">
        <f>SUM($R$5:V2722)-$AB$2</f>
        <v>9165.7104590560266</v>
      </c>
      <c r="BO2720" s="6">
        <f>SUM($R$5:W2722)-$AB$2</f>
        <v>13655.40320478401</v>
      </c>
      <c r="BP2720" s="16"/>
    </row>
    <row r="2721" spans="1:68" x14ac:dyDescent="0.45">
      <c r="A2721" s="1">
        <v>2008</v>
      </c>
      <c r="B2721" s="1">
        <v>4</v>
      </c>
      <c r="C2721" s="1">
        <v>23</v>
      </c>
      <c r="D2721" s="1">
        <v>19</v>
      </c>
      <c r="E2721" s="1">
        <v>17</v>
      </c>
      <c r="F2721" s="1">
        <v>27.78</v>
      </c>
      <c r="G2721" s="4"/>
      <c r="H2721" s="4"/>
      <c r="Q2721" s="1">
        <v>16</v>
      </c>
      <c r="R2721" s="6">
        <f t="shared" si="3628"/>
        <v>0.20251859999999999</v>
      </c>
      <c r="S2721" s="6">
        <f t="shared" si="3629"/>
        <v>0.78577216799999994</v>
      </c>
      <c r="T2721" s="6">
        <f t="shared" si="3630"/>
        <v>1.9644304199999998</v>
      </c>
      <c r="U2721" s="6">
        <f t="shared" si="3631"/>
        <v>2.7502025880000001</v>
      </c>
      <c r="V2721" s="6">
        <f t="shared" si="3632"/>
        <v>3.9288608399999996</v>
      </c>
      <c r="W2721" s="6">
        <f t="shared" si="3633"/>
        <v>4.7146330079999998</v>
      </c>
      <c r="X2721" s="17"/>
      <c r="Y2721" s="17"/>
      <c r="Z2721" s="17"/>
      <c r="AA2721" s="17"/>
      <c r="AB2721" s="17"/>
      <c r="AC2721" s="17"/>
      <c r="AE2721" s="16"/>
      <c r="AF2721" s="16"/>
      <c r="AG2721" s="16"/>
      <c r="AH2721" s="16"/>
      <c r="AI2721" s="16"/>
      <c r="AJ2721" s="16"/>
      <c r="AL2721" s="16"/>
      <c r="AM2721" s="16"/>
      <c r="AN2721" s="16"/>
      <c r="AO2721" s="16"/>
      <c r="AP2721" s="16"/>
      <c r="AQ2721" s="16"/>
      <c r="BI2721" s="1">
        <v>18</v>
      </c>
      <c r="BJ2721" s="6">
        <f>SUM($R$5:R2723)-$AB$2</f>
        <v>186.38753799999992</v>
      </c>
      <c r="BK2721" s="6">
        <f>SUM($R$5:S2723)-$AB$2</f>
        <v>934.91243544000099</v>
      </c>
      <c r="BL2721" s="6">
        <f>SUM($R$5:T2723)-$AB$2</f>
        <v>2806.2246790399918</v>
      </c>
      <c r="BM2721" s="6">
        <f>SUM($R$5:U2723)-$AB$2</f>
        <v>5426.0618200800127</v>
      </c>
      <c r="BN2721" s="6">
        <f>SUM($R$5:V2723)-$AB$2</f>
        <v>9168.6863072800279</v>
      </c>
      <c r="BO2721" s="6">
        <f>SUM($R$5:W2723)-$AB$2</f>
        <v>13659.835691920011</v>
      </c>
      <c r="BP2721" s="16"/>
    </row>
    <row r="2722" spans="1:68" x14ac:dyDescent="0.45">
      <c r="A2722" s="1">
        <v>2008</v>
      </c>
      <c r="B2722" s="1">
        <v>4</v>
      </c>
      <c r="C2722" s="1">
        <v>23</v>
      </c>
      <c r="D2722" s="1">
        <v>20</v>
      </c>
      <c r="E2722" s="1">
        <v>15.9</v>
      </c>
      <c r="F2722" s="1">
        <v>0</v>
      </c>
      <c r="G2722" s="4"/>
      <c r="H2722" s="4"/>
      <c r="Q2722" s="1">
        <v>17</v>
      </c>
      <c r="R2722" s="6">
        <f t="shared" si="3628"/>
        <v>0.13801099999999999</v>
      </c>
      <c r="S2722" s="6">
        <f t="shared" si="3629"/>
        <v>0.53548267999999999</v>
      </c>
      <c r="T2722" s="6">
        <f t="shared" si="3630"/>
        <v>1.3387066999999999</v>
      </c>
      <c r="U2722" s="6">
        <f t="shared" si="3631"/>
        <v>1.87418938</v>
      </c>
      <c r="V2722" s="6">
        <f t="shared" si="3632"/>
        <v>2.6774133999999998</v>
      </c>
      <c r="W2722" s="6">
        <f t="shared" si="3633"/>
        <v>3.2128960800000002</v>
      </c>
      <c r="X2722" s="17"/>
      <c r="Y2722" s="17"/>
      <c r="Z2722" s="17"/>
      <c r="AA2722" s="17"/>
      <c r="AB2722" s="17"/>
      <c r="AC2722" s="17"/>
      <c r="AE2722" s="16"/>
      <c r="AF2722" s="16"/>
      <c r="AG2722" s="16"/>
      <c r="AH2722" s="16"/>
      <c r="AI2722" s="16"/>
      <c r="AJ2722" s="16"/>
      <c r="AL2722" s="16"/>
      <c r="AM2722" s="16"/>
      <c r="AN2722" s="16"/>
      <c r="AO2722" s="16"/>
      <c r="AP2722" s="16"/>
      <c r="AQ2722" s="16"/>
      <c r="BI2722" s="1">
        <v>19</v>
      </c>
      <c r="BJ2722" s="6">
        <f>SUM($R$5:R2724)-$AB$2</f>
        <v>186.40365039999992</v>
      </c>
      <c r="BK2722" s="6">
        <f>SUM($R$5:S2724)-$AB$2</f>
        <v>934.99106395200101</v>
      </c>
      <c r="BL2722" s="6">
        <f>SUM($R$5:T2724)-$AB$2</f>
        <v>2806.4595978319921</v>
      </c>
      <c r="BM2722" s="6">
        <f>SUM($R$5:U2724)-$AB$2</f>
        <v>5426.515545264012</v>
      </c>
      <c r="BN2722" s="6">
        <f>SUM($R$5:V2724)-$AB$2</f>
        <v>9169.4526130240283</v>
      </c>
      <c r="BO2722" s="6">
        <f>SUM($R$5:W2724)-$AB$2</f>
        <v>13660.977094336011</v>
      </c>
      <c r="BP2722" s="16"/>
    </row>
    <row r="2723" spans="1:68" x14ac:dyDescent="0.45">
      <c r="A2723" s="1">
        <v>2008</v>
      </c>
      <c r="B2723" s="1">
        <v>4</v>
      </c>
      <c r="C2723" s="1">
        <v>23</v>
      </c>
      <c r="D2723" s="1">
        <v>21</v>
      </c>
      <c r="E2723" s="1">
        <v>15.3</v>
      </c>
      <c r="F2723" s="1">
        <v>0</v>
      </c>
      <c r="G2723" s="4"/>
      <c r="H2723" s="4"/>
      <c r="Q2723" s="1">
        <v>18</v>
      </c>
      <c r="R2723" s="6">
        <f t="shared" si="3628"/>
        <v>6.2570399999999998E-2</v>
      </c>
      <c r="S2723" s="6">
        <f t="shared" si="3629"/>
        <v>0.24277315199999996</v>
      </c>
      <c r="T2723" s="6">
        <f t="shared" si="3630"/>
        <v>0.60693287999999979</v>
      </c>
      <c r="U2723" s="6">
        <f t="shared" si="3631"/>
        <v>0.84970603199999994</v>
      </c>
      <c r="V2723" s="6">
        <f t="shared" si="3632"/>
        <v>1.2138657599999996</v>
      </c>
      <c r="W2723" s="6">
        <f t="shared" si="3633"/>
        <v>1.4566389119999998</v>
      </c>
      <c r="X2723" s="17"/>
      <c r="Y2723" s="17"/>
      <c r="Z2723" s="17"/>
      <c r="AA2723" s="17"/>
      <c r="AB2723" s="17"/>
      <c r="AC2723" s="17"/>
      <c r="AE2723" s="16"/>
      <c r="AF2723" s="16"/>
      <c r="AG2723" s="16"/>
      <c r="AH2723" s="16"/>
      <c r="AI2723" s="16"/>
      <c r="AJ2723" s="16"/>
      <c r="AL2723" s="16"/>
      <c r="AM2723" s="16"/>
      <c r="AN2723" s="16"/>
      <c r="AO2723" s="16"/>
      <c r="AP2723" s="16"/>
      <c r="AQ2723" s="16"/>
      <c r="BI2723" s="1">
        <v>20</v>
      </c>
      <c r="BJ2723" s="6">
        <f>SUM($R$5:R2725)-$AB$2</f>
        <v>186.40365039999992</v>
      </c>
      <c r="BK2723" s="6">
        <f>SUM($R$5:S2725)-$AB$2</f>
        <v>934.99106395200101</v>
      </c>
      <c r="BL2723" s="6">
        <f>SUM($R$5:T2725)-$AB$2</f>
        <v>2806.4595978319921</v>
      </c>
      <c r="BM2723" s="6">
        <f>SUM($R$5:U2725)-$AB$2</f>
        <v>5426.515545264012</v>
      </c>
      <c r="BN2723" s="6">
        <f>SUM($R$5:V2725)-$AB$2</f>
        <v>9169.4526130240283</v>
      </c>
      <c r="BO2723" s="6">
        <f>SUM($R$5:W2725)-$AB$2</f>
        <v>13660.977094336011</v>
      </c>
      <c r="BP2723" s="16"/>
    </row>
    <row r="2724" spans="1:68" x14ac:dyDescent="0.45">
      <c r="A2724" s="1">
        <v>2008</v>
      </c>
      <c r="B2724" s="1">
        <v>4</v>
      </c>
      <c r="C2724" s="1">
        <v>23</v>
      </c>
      <c r="D2724" s="1">
        <v>22</v>
      </c>
      <c r="E2724" s="1">
        <v>15</v>
      </c>
      <c r="F2724" s="1">
        <v>0</v>
      </c>
      <c r="G2724" s="4"/>
      <c r="H2724" s="4"/>
      <c r="Q2724" s="1">
        <v>19</v>
      </c>
      <c r="R2724" s="6">
        <f t="shared" si="3628"/>
        <v>1.6112400000000002E-2</v>
      </c>
      <c r="S2724" s="6">
        <f t="shared" si="3629"/>
        <v>6.2516111999999999E-2</v>
      </c>
      <c r="T2724" s="6">
        <f t="shared" si="3630"/>
        <v>0.15629028</v>
      </c>
      <c r="U2724" s="6">
        <f t="shared" si="3631"/>
        <v>0.21880639200000002</v>
      </c>
      <c r="V2724" s="6">
        <f t="shared" si="3632"/>
        <v>0.31258056000000001</v>
      </c>
      <c r="W2724" s="6">
        <f t="shared" si="3633"/>
        <v>0.37509667200000002</v>
      </c>
      <c r="X2724" s="17"/>
      <c r="Y2724" s="17"/>
      <c r="Z2724" s="17"/>
      <c r="AA2724" s="17"/>
      <c r="AB2724" s="17"/>
      <c r="AC2724" s="17"/>
      <c r="AE2724" s="16"/>
      <c r="AF2724" s="16"/>
      <c r="AG2724" s="16"/>
      <c r="AH2724" s="16"/>
      <c r="AI2724" s="16"/>
      <c r="AJ2724" s="16"/>
      <c r="AL2724" s="16"/>
      <c r="AM2724" s="16"/>
      <c r="AN2724" s="16"/>
      <c r="AO2724" s="16"/>
      <c r="AP2724" s="16"/>
      <c r="AQ2724" s="16"/>
      <c r="BI2724" s="1">
        <v>21</v>
      </c>
      <c r="BJ2724" s="6">
        <f>SUM($R$5:R2726)-$AB$2</f>
        <v>186.40365039999992</v>
      </c>
      <c r="BK2724" s="6">
        <f>SUM($R$5:S2726)-$AB$2</f>
        <v>934.99106395200101</v>
      </c>
      <c r="BL2724" s="6">
        <f>SUM($R$5:T2726)-$AB$2</f>
        <v>2806.4595978319921</v>
      </c>
      <c r="BM2724" s="6">
        <f>SUM($R$5:U2726)-$AB$2</f>
        <v>5426.515545264012</v>
      </c>
      <c r="BN2724" s="6">
        <f>SUM($R$5:V2726)-$AB$2</f>
        <v>9169.4526130240283</v>
      </c>
      <c r="BO2724" s="6">
        <f>SUM($R$5:W2726)-$AB$2</f>
        <v>13660.977094336011</v>
      </c>
      <c r="BP2724" s="16"/>
    </row>
    <row r="2725" spans="1:68" x14ac:dyDescent="0.45">
      <c r="A2725" s="1">
        <v>2008</v>
      </c>
      <c r="B2725" s="1">
        <v>4</v>
      </c>
      <c r="C2725" s="1">
        <v>23</v>
      </c>
      <c r="D2725" s="1">
        <v>23</v>
      </c>
      <c r="E2725" s="1">
        <v>14.9</v>
      </c>
      <c r="F2725" s="1">
        <v>0</v>
      </c>
      <c r="G2725" s="4"/>
      <c r="H2725" s="4"/>
      <c r="Q2725" s="1">
        <v>20</v>
      </c>
      <c r="R2725" s="6">
        <f t="shared" si="3628"/>
        <v>0</v>
      </c>
      <c r="S2725" s="6">
        <f t="shared" si="3629"/>
        <v>0</v>
      </c>
      <c r="T2725" s="6">
        <f t="shared" si="3630"/>
        <v>0</v>
      </c>
      <c r="U2725" s="6">
        <f t="shared" si="3631"/>
        <v>0</v>
      </c>
      <c r="V2725" s="6">
        <f t="shared" si="3632"/>
        <v>0</v>
      </c>
      <c r="W2725" s="6">
        <f t="shared" si="3633"/>
        <v>0</v>
      </c>
      <c r="X2725" s="17"/>
      <c r="Y2725" s="17"/>
      <c r="Z2725" s="17"/>
      <c r="AA2725" s="17"/>
      <c r="AB2725" s="17"/>
      <c r="AC2725" s="17"/>
      <c r="AE2725" s="16"/>
      <c r="AF2725" s="16"/>
      <c r="AG2725" s="16"/>
      <c r="AH2725" s="16"/>
      <c r="AI2725" s="16"/>
      <c r="AJ2725" s="16"/>
      <c r="AL2725" s="16"/>
      <c r="AM2725" s="16"/>
      <c r="AN2725" s="16"/>
      <c r="AO2725" s="16"/>
      <c r="AP2725" s="16"/>
      <c r="AQ2725" s="16"/>
      <c r="BI2725" s="1">
        <v>22</v>
      </c>
      <c r="BJ2725" s="6">
        <f>SUM($R$5:R2727)-$AB$2</f>
        <v>186.40365039999992</v>
      </c>
      <c r="BK2725" s="6">
        <f>SUM($R$5:S2727)-$AB$2</f>
        <v>934.99106395200101</v>
      </c>
      <c r="BL2725" s="6">
        <f>SUM($R$5:T2727)-$AB$2</f>
        <v>2806.4595978319921</v>
      </c>
      <c r="BM2725" s="6">
        <f>SUM($R$5:U2727)-$AB$2</f>
        <v>5426.515545264012</v>
      </c>
      <c r="BN2725" s="6">
        <f>SUM($R$5:V2727)-$AB$2</f>
        <v>9169.4526130240283</v>
      </c>
      <c r="BO2725" s="6">
        <f>SUM($R$5:W2727)-$AB$2</f>
        <v>13660.977094336011</v>
      </c>
      <c r="BP2725" s="16"/>
    </row>
    <row r="2726" spans="1:68" x14ac:dyDescent="0.45">
      <c r="A2726" s="1">
        <v>2008</v>
      </c>
      <c r="B2726" s="1">
        <v>4</v>
      </c>
      <c r="C2726" s="1">
        <v>24</v>
      </c>
      <c r="D2726" s="1">
        <v>0</v>
      </c>
      <c r="E2726" s="1">
        <v>15</v>
      </c>
      <c r="F2726" s="1">
        <v>0</v>
      </c>
      <c r="G2726" s="4"/>
      <c r="H2726" s="4"/>
      <c r="Q2726" s="1">
        <v>21</v>
      </c>
      <c r="R2726" s="6">
        <f t="shared" si="3628"/>
        <v>0</v>
      </c>
      <c r="S2726" s="6">
        <f t="shared" si="3629"/>
        <v>0</v>
      </c>
      <c r="T2726" s="6">
        <f t="shared" si="3630"/>
        <v>0</v>
      </c>
      <c r="U2726" s="6">
        <f t="shared" si="3631"/>
        <v>0</v>
      </c>
      <c r="V2726" s="6">
        <f t="shared" si="3632"/>
        <v>0</v>
      </c>
      <c r="W2726" s="6">
        <f t="shared" si="3633"/>
        <v>0</v>
      </c>
      <c r="X2726" s="17"/>
      <c r="Y2726" s="17"/>
      <c r="Z2726" s="17"/>
      <c r="AA2726" s="17"/>
      <c r="AB2726" s="17"/>
      <c r="AC2726" s="17"/>
      <c r="AE2726" s="16"/>
      <c r="AF2726" s="16"/>
      <c r="AG2726" s="16"/>
      <c r="AH2726" s="16"/>
      <c r="AI2726" s="16"/>
      <c r="AJ2726" s="16"/>
      <c r="AL2726" s="16"/>
      <c r="AM2726" s="16"/>
      <c r="AN2726" s="16"/>
      <c r="AO2726" s="16"/>
      <c r="AP2726" s="16"/>
      <c r="AQ2726" s="16"/>
      <c r="BI2726" s="1">
        <v>23</v>
      </c>
      <c r="BJ2726" s="6">
        <f>SUM($R$5:R2728)-$AB$2</f>
        <v>186.40365039999992</v>
      </c>
      <c r="BK2726" s="6">
        <f>SUM($R$5:S2728)-$AB$2</f>
        <v>934.99106395200101</v>
      </c>
      <c r="BL2726" s="6">
        <f>SUM($R$5:T2728)-$AB$2</f>
        <v>2806.4595978319921</v>
      </c>
      <c r="BM2726" s="6">
        <f>SUM($R$5:U2728)-$AB$2</f>
        <v>5426.515545264012</v>
      </c>
      <c r="BN2726" s="6">
        <f>SUM($R$5:V2728)-$AB$2</f>
        <v>9169.4526130240283</v>
      </c>
      <c r="BO2726" s="6">
        <f>SUM($R$5:W2728)-$AB$2</f>
        <v>13660.977094336011</v>
      </c>
      <c r="BP2726" s="16"/>
    </row>
    <row r="2727" spans="1:68" x14ac:dyDescent="0.45">
      <c r="A2727" s="1">
        <v>2008</v>
      </c>
      <c r="B2727" s="1">
        <v>4</v>
      </c>
      <c r="C2727" s="1">
        <v>24</v>
      </c>
      <c r="D2727" s="1">
        <v>1</v>
      </c>
      <c r="E2727" s="1">
        <v>14.9</v>
      </c>
      <c r="F2727" s="1">
        <v>0</v>
      </c>
      <c r="G2727" s="4"/>
      <c r="H2727" s="4"/>
      <c r="Q2727" s="1">
        <v>22</v>
      </c>
      <c r="R2727" s="6">
        <f t="shared" si="3628"/>
        <v>0</v>
      </c>
      <c r="S2727" s="6">
        <f t="shared" si="3629"/>
        <v>0</v>
      </c>
      <c r="T2727" s="6">
        <f t="shared" si="3630"/>
        <v>0</v>
      </c>
      <c r="U2727" s="6">
        <f t="shared" si="3631"/>
        <v>0</v>
      </c>
      <c r="V2727" s="6">
        <f t="shared" si="3632"/>
        <v>0</v>
      </c>
      <c r="W2727" s="6">
        <f t="shared" si="3633"/>
        <v>0</v>
      </c>
      <c r="X2727" s="17"/>
      <c r="Y2727" s="17"/>
      <c r="Z2727" s="17"/>
      <c r="AA2727" s="17"/>
      <c r="AB2727" s="17"/>
      <c r="AC2727" s="17"/>
      <c r="AE2727" s="16"/>
      <c r="AF2727" s="16"/>
      <c r="AG2727" s="16"/>
      <c r="AH2727" s="16"/>
      <c r="AI2727" s="16"/>
      <c r="AJ2727" s="16"/>
      <c r="AL2727" s="16"/>
      <c r="AM2727" s="16"/>
      <c r="AN2727" s="16"/>
      <c r="AO2727" s="16"/>
      <c r="AP2727" s="16"/>
      <c r="AQ2727" s="16"/>
      <c r="BI2727" s="1">
        <v>0</v>
      </c>
      <c r="BJ2727" s="6">
        <f t="shared" ref="BJ2727" si="3664">R2729-$AB$2</f>
        <v>-6.53125</v>
      </c>
      <c r="BK2727" s="6">
        <f t="shared" ref="BK2727" si="3665">S2729-$AB$2</f>
        <v>-6.53125</v>
      </c>
      <c r="BL2727" s="6">
        <f t="shared" ref="BL2727" si="3666">T2729-$AB$2</f>
        <v>-6.53125</v>
      </c>
      <c r="BM2727" s="6">
        <f t="shared" ref="BM2727" si="3667">U2729-$AB$2</f>
        <v>-6.53125</v>
      </c>
      <c r="BN2727" s="6">
        <f t="shared" ref="BN2727" si="3668">V2729-$AB$2</f>
        <v>-6.53125</v>
      </c>
      <c r="BO2727" s="6">
        <f t="shared" ref="BO2727" si="3669">W2729-$AB$2</f>
        <v>-6.53125</v>
      </c>
      <c r="BP2727" s="16">
        <v>115</v>
      </c>
    </row>
    <row r="2728" spans="1:68" x14ac:dyDescent="0.45">
      <c r="A2728" s="1">
        <v>2008</v>
      </c>
      <c r="B2728" s="1">
        <v>4</v>
      </c>
      <c r="C2728" s="1">
        <v>24</v>
      </c>
      <c r="D2728" s="1">
        <v>2</v>
      </c>
      <c r="E2728" s="1">
        <v>14.9</v>
      </c>
      <c r="F2728" s="1">
        <v>0</v>
      </c>
      <c r="G2728" s="4"/>
      <c r="H2728" s="4"/>
      <c r="Q2728" s="1">
        <v>23</v>
      </c>
      <c r="R2728" s="6">
        <f t="shared" si="3628"/>
        <v>0</v>
      </c>
      <c r="S2728" s="6">
        <f t="shared" si="3629"/>
        <v>0</v>
      </c>
      <c r="T2728" s="6">
        <f t="shared" si="3630"/>
        <v>0</v>
      </c>
      <c r="U2728" s="6">
        <f t="shared" si="3631"/>
        <v>0</v>
      </c>
      <c r="V2728" s="6">
        <f t="shared" si="3632"/>
        <v>0</v>
      </c>
      <c r="W2728" s="6">
        <f t="shared" si="3633"/>
        <v>0</v>
      </c>
      <c r="X2728" s="17"/>
      <c r="Y2728" s="17"/>
      <c r="Z2728" s="17"/>
      <c r="AA2728" s="17"/>
      <c r="AB2728" s="17"/>
      <c r="AC2728" s="17"/>
      <c r="AE2728" s="16"/>
      <c r="AF2728" s="16"/>
      <c r="AG2728" s="16"/>
      <c r="AH2728" s="16"/>
      <c r="AI2728" s="16"/>
      <c r="AJ2728" s="16"/>
      <c r="AL2728" s="16"/>
      <c r="AM2728" s="16"/>
      <c r="AN2728" s="16"/>
      <c r="AO2728" s="16"/>
      <c r="AP2728" s="16"/>
      <c r="AQ2728" s="16"/>
      <c r="BI2728" s="1">
        <v>1</v>
      </c>
      <c r="BJ2728" s="6">
        <f>SUM($R$5:R2730)-$AB$2</f>
        <v>186.40365039999992</v>
      </c>
      <c r="BK2728" s="6">
        <f>SUM($R$5:S2730)-$AB$2</f>
        <v>934.99106395200101</v>
      </c>
      <c r="BL2728" s="6">
        <f>SUM($R$5:T2730)-$AB$2</f>
        <v>2806.4595978319921</v>
      </c>
      <c r="BM2728" s="6">
        <f>SUM($R$5:U2730)-$AB$2</f>
        <v>5426.515545264012</v>
      </c>
      <c r="BN2728" s="6">
        <f>SUM($R$5:V2730)-$AB$2</f>
        <v>9169.4526130240283</v>
      </c>
      <c r="BO2728" s="6">
        <f>SUM($R$5:W2730)-$AB$2</f>
        <v>13660.977094336011</v>
      </c>
      <c r="BP2728" s="16"/>
    </row>
    <row r="2729" spans="1:68" x14ac:dyDescent="0.45">
      <c r="A2729" s="1">
        <v>2008</v>
      </c>
      <c r="B2729" s="1">
        <v>4</v>
      </c>
      <c r="C2729" s="1">
        <v>24</v>
      </c>
      <c r="D2729" s="1">
        <v>3</v>
      </c>
      <c r="E2729" s="1">
        <v>14.8</v>
      </c>
      <c r="F2729" s="1">
        <v>0</v>
      </c>
      <c r="G2729" s="4"/>
      <c r="H2729" s="4"/>
      <c r="Q2729" s="1">
        <v>0</v>
      </c>
      <c r="R2729" s="6">
        <f t="shared" si="3628"/>
        <v>0</v>
      </c>
      <c r="S2729" s="6">
        <f t="shared" si="3629"/>
        <v>0</v>
      </c>
      <c r="T2729" s="6">
        <f t="shared" si="3630"/>
        <v>0</v>
      </c>
      <c r="U2729" s="6">
        <f t="shared" si="3631"/>
        <v>0</v>
      </c>
      <c r="V2729" s="6">
        <f t="shared" si="3632"/>
        <v>0</v>
      </c>
      <c r="W2729" s="6">
        <f t="shared" si="3633"/>
        <v>0</v>
      </c>
      <c r="X2729" s="17"/>
      <c r="Y2729" s="17"/>
      <c r="Z2729" s="17"/>
      <c r="AA2729" s="17"/>
      <c r="AB2729" s="17"/>
      <c r="AC2729" s="17"/>
      <c r="AE2729" s="16"/>
      <c r="AF2729" s="16"/>
      <c r="AG2729" s="16"/>
      <c r="AH2729" s="16"/>
      <c r="AI2729" s="16"/>
      <c r="AJ2729" s="16"/>
      <c r="AL2729" s="16"/>
      <c r="AM2729" s="16"/>
      <c r="AN2729" s="16"/>
      <c r="AO2729" s="16"/>
      <c r="AP2729" s="16"/>
      <c r="AQ2729" s="16"/>
      <c r="BI2729" s="1">
        <v>2</v>
      </c>
      <c r="BJ2729" s="6">
        <f>SUM($R$5:R2731)-$AB$2</f>
        <v>186.40365039999992</v>
      </c>
      <c r="BK2729" s="6">
        <f>SUM($R$5:S2731)-$AB$2</f>
        <v>934.99106395200101</v>
      </c>
      <c r="BL2729" s="6">
        <f>SUM($R$5:T2731)-$AB$2</f>
        <v>2806.4595978319921</v>
      </c>
      <c r="BM2729" s="6">
        <f>SUM($R$5:U2731)-$AB$2</f>
        <v>5426.515545264012</v>
      </c>
      <c r="BN2729" s="6">
        <f>SUM($R$5:V2731)-$AB$2</f>
        <v>9169.4526130240283</v>
      </c>
      <c r="BO2729" s="6">
        <f>SUM($R$5:W2731)-$AB$2</f>
        <v>13660.977094336011</v>
      </c>
      <c r="BP2729" s="16"/>
    </row>
    <row r="2730" spans="1:68" x14ac:dyDescent="0.45">
      <c r="A2730" s="1">
        <v>2008</v>
      </c>
      <c r="B2730" s="1">
        <v>4</v>
      </c>
      <c r="C2730" s="1">
        <v>24</v>
      </c>
      <c r="D2730" s="1">
        <v>4</v>
      </c>
      <c r="E2730" s="1">
        <v>14.7</v>
      </c>
      <c r="F2730" s="1">
        <v>0</v>
      </c>
      <c r="G2730" s="4"/>
      <c r="H2730" s="4"/>
      <c r="Q2730" s="1">
        <v>1</v>
      </c>
      <c r="R2730" s="6">
        <f t="shared" si="3628"/>
        <v>0</v>
      </c>
      <c r="S2730" s="6">
        <f t="shared" si="3629"/>
        <v>0</v>
      </c>
      <c r="T2730" s="6">
        <f t="shared" si="3630"/>
        <v>0</v>
      </c>
      <c r="U2730" s="6">
        <f t="shared" si="3631"/>
        <v>0</v>
      </c>
      <c r="V2730" s="6">
        <f t="shared" si="3632"/>
        <v>0</v>
      </c>
      <c r="W2730" s="6">
        <f t="shared" si="3633"/>
        <v>0</v>
      </c>
      <c r="X2730" s="17"/>
      <c r="Y2730" s="17"/>
      <c r="Z2730" s="17"/>
      <c r="AA2730" s="17"/>
      <c r="AB2730" s="17"/>
      <c r="AC2730" s="17"/>
      <c r="AE2730" s="16"/>
      <c r="AF2730" s="16"/>
      <c r="AG2730" s="16"/>
      <c r="AH2730" s="16"/>
      <c r="AI2730" s="16"/>
      <c r="AJ2730" s="16"/>
      <c r="AL2730" s="16"/>
      <c r="AM2730" s="16"/>
      <c r="AN2730" s="16"/>
      <c r="AO2730" s="16"/>
      <c r="AP2730" s="16"/>
      <c r="AQ2730" s="16"/>
      <c r="BI2730" s="1">
        <v>3</v>
      </c>
      <c r="BJ2730" s="6">
        <f>SUM($R$5:R2732)-$AB$2</f>
        <v>186.40365039999992</v>
      </c>
      <c r="BK2730" s="6">
        <f>SUM($R$5:S2732)-$AB$2</f>
        <v>934.99106395200101</v>
      </c>
      <c r="BL2730" s="6">
        <f>SUM($R$5:T2732)-$AB$2</f>
        <v>2806.4595978319921</v>
      </c>
      <c r="BM2730" s="6">
        <f>SUM($R$5:U2732)-$AB$2</f>
        <v>5426.515545264012</v>
      </c>
      <c r="BN2730" s="6">
        <f>SUM($R$5:V2732)-$AB$2</f>
        <v>9169.4526130240283</v>
      </c>
      <c r="BO2730" s="6">
        <f>SUM($R$5:W2732)-$AB$2</f>
        <v>13660.977094336011</v>
      </c>
      <c r="BP2730" s="16"/>
    </row>
    <row r="2731" spans="1:68" x14ac:dyDescent="0.45">
      <c r="A2731" s="1">
        <v>2008</v>
      </c>
      <c r="B2731" s="1">
        <v>4</v>
      </c>
      <c r="C2731" s="1">
        <v>24</v>
      </c>
      <c r="D2731" s="1">
        <v>5</v>
      </c>
      <c r="E2731" s="1">
        <v>14.8</v>
      </c>
      <c r="F2731" s="1">
        <v>0</v>
      </c>
      <c r="G2731" s="4"/>
      <c r="H2731" s="4"/>
      <c r="Q2731" s="1">
        <v>2</v>
      </c>
      <c r="R2731" s="6">
        <f t="shared" si="3628"/>
        <v>0</v>
      </c>
      <c r="S2731" s="6">
        <f t="shared" si="3629"/>
        <v>0</v>
      </c>
      <c r="T2731" s="6">
        <f t="shared" si="3630"/>
        <v>0</v>
      </c>
      <c r="U2731" s="6">
        <f t="shared" si="3631"/>
        <v>0</v>
      </c>
      <c r="V2731" s="6">
        <f t="shared" si="3632"/>
        <v>0</v>
      </c>
      <c r="W2731" s="6">
        <f t="shared" si="3633"/>
        <v>0</v>
      </c>
      <c r="X2731" s="17"/>
      <c r="Y2731" s="17"/>
      <c r="Z2731" s="17"/>
      <c r="AA2731" s="17"/>
      <c r="AB2731" s="17"/>
      <c r="AC2731" s="17"/>
      <c r="AE2731" s="16"/>
      <c r="AF2731" s="16"/>
      <c r="AG2731" s="16"/>
      <c r="AH2731" s="16"/>
      <c r="AI2731" s="16"/>
      <c r="AJ2731" s="16"/>
      <c r="AL2731" s="16"/>
      <c r="AM2731" s="16"/>
      <c r="AN2731" s="16"/>
      <c r="AO2731" s="16"/>
      <c r="AP2731" s="16"/>
      <c r="AQ2731" s="16"/>
      <c r="BI2731" s="1">
        <v>4</v>
      </c>
      <c r="BJ2731" s="6">
        <f>SUM($R$5:R2733)-$AB$2</f>
        <v>186.40365039999992</v>
      </c>
      <c r="BK2731" s="6">
        <f>SUM($R$5:S2733)-$AB$2</f>
        <v>934.99106395200101</v>
      </c>
      <c r="BL2731" s="6">
        <f>SUM($R$5:T2733)-$AB$2</f>
        <v>2806.4595978319921</v>
      </c>
      <c r="BM2731" s="6">
        <f>SUM($R$5:U2733)-$AB$2</f>
        <v>5426.515545264012</v>
      </c>
      <c r="BN2731" s="6">
        <f>SUM($R$5:V2733)-$AB$2</f>
        <v>9169.4526130240283</v>
      </c>
      <c r="BO2731" s="6">
        <f>SUM($R$5:W2733)-$AB$2</f>
        <v>13660.977094336011</v>
      </c>
      <c r="BP2731" s="16"/>
    </row>
    <row r="2732" spans="1:68" x14ac:dyDescent="0.45">
      <c r="A2732" s="1">
        <v>2008</v>
      </c>
      <c r="B2732" s="1">
        <v>4</v>
      </c>
      <c r="C2732" s="1">
        <v>24</v>
      </c>
      <c r="D2732" s="1">
        <v>6</v>
      </c>
      <c r="E2732" s="1">
        <v>14.8</v>
      </c>
      <c r="F2732" s="1">
        <v>0</v>
      </c>
      <c r="G2732" s="4"/>
      <c r="H2732" s="4"/>
      <c r="Q2732" s="1">
        <v>3</v>
      </c>
      <c r="R2732" s="6">
        <f t="shared" si="3628"/>
        <v>0</v>
      </c>
      <c r="S2732" s="6">
        <f t="shared" si="3629"/>
        <v>0</v>
      </c>
      <c r="T2732" s="6">
        <f t="shared" si="3630"/>
        <v>0</v>
      </c>
      <c r="U2732" s="6">
        <f t="shared" si="3631"/>
        <v>0</v>
      </c>
      <c r="V2732" s="6">
        <f t="shared" si="3632"/>
        <v>0</v>
      </c>
      <c r="W2732" s="6">
        <f t="shared" si="3633"/>
        <v>0</v>
      </c>
      <c r="X2732" s="17"/>
      <c r="Y2732" s="17"/>
      <c r="Z2732" s="17"/>
      <c r="AA2732" s="17"/>
      <c r="AB2732" s="17"/>
      <c r="AC2732" s="17"/>
      <c r="AE2732" s="16"/>
      <c r="AF2732" s="16"/>
      <c r="AG2732" s="16"/>
      <c r="AH2732" s="16"/>
      <c r="AI2732" s="16"/>
      <c r="AJ2732" s="16"/>
      <c r="AL2732" s="16"/>
      <c r="AM2732" s="16"/>
      <c r="AN2732" s="16"/>
      <c r="AO2732" s="16"/>
      <c r="AP2732" s="16"/>
      <c r="AQ2732" s="16"/>
      <c r="BI2732" s="1">
        <v>5</v>
      </c>
      <c r="BJ2732" s="6">
        <f>SUM($R$5:R2734)-$AB$2</f>
        <v>186.40365039999992</v>
      </c>
      <c r="BK2732" s="6">
        <f>SUM($R$5:S2734)-$AB$2</f>
        <v>934.99106395200101</v>
      </c>
      <c r="BL2732" s="6">
        <f>SUM($R$5:T2734)-$AB$2</f>
        <v>2806.4595978319921</v>
      </c>
      <c r="BM2732" s="6">
        <f>SUM($R$5:U2734)-$AB$2</f>
        <v>5426.515545264012</v>
      </c>
      <c r="BN2732" s="6">
        <f>SUM($R$5:V2734)-$AB$2</f>
        <v>9169.4526130240283</v>
      </c>
      <c r="BO2732" s="6">
        <f>SUM($R$5:W2734)-$AB$2</f>
        <v>13660.977094336011</v>
      </c>
      <c r="BP2732" s="16"/>
    </row>
    <row r="2733" spans="1:68" x14ac:dyDescent="0.45">
      <c r="A2733" s="1">
        <v>2008</v>
      </c>
      <c r="B2733" s="1">
        <v>4</v>
      </c>
      <c r="C2733" s="1">
        <v>24</v>
      </c>
      <c r="D2733" s="1">
        <v>7</v>
      </c>
      <c r="E2733" s="1">
        <v>15.1</v>
      </c>
      <c r="F2733" s="1">
        <v>92.03</v>
      </c>
      <c r="G2733" s="4"/>
      <c r="H2733" s="4"/>
      <c r="Q2733" s="1">
        <v>4</v>
      </c>
      <c r="R2733" s="6">
        <f t="shared" si="3628"/>
        <v>0</v>
      </c>
      <c r="S2733" s="6">
        <f t="shared" si="3629"/>
        <v>0</v>
      </c>
      <c r="T2733" s="6">
        <f t="shared" si="3630"/>
        <v>0</v>
      </c>
      <c r="U2733" s="6">
        <f t="shared" si="3631"/>
        <v>0</v>
      </c>
      <c r="V2733" s="6">
        <f t="shared" si="3632"/>
        <v>0</v>
      </c>
      <c r="W2733" s="6">
        <f t="shared" si="3633"/>
        <v>0</v>
      </c>
      <c r="X2733" s="17"/>
      <c r="Y2733" s="17"/>
      <c r="Z2733" s="17"/>
      <c r="AA2733" s="17"/>
      <c r="AB2733" s="17"/>
      <c r="AC2733" s="17"/>
      <c r="AE2733" s="16"/>
      <c r="AF2733" s="16"/>
      <c r="AG2733" s="16"/>
      <c r="AH2733" s="16"/>
      <c r="AI2733" s="16"/>
      <c r="AJ2733" s="16"/>
      <c r="AL2733" s="16"/>
      <c r="AM2733" s="16"/>
      <c r="AN2733" s="16"/>
      <c r="AO2733" s="16"/>
      <c r="AP2733" s="16"/>
      <c r="AQ2733" s="16"/>
      <c r="BI2733" s="1">
        <v>6</v>
      </c>
      <c r="BJ2733" s="6">
        <f>SUM($R$5:R2735)-$AB$2</f>
        <v>186.40365039999992</v>
      </c>
      <c r="BK2733" s="6">
        <f>SUM($R$5:S2735)-$AB$2</f>
        <v>934.99106395200101</v>
      </c>
      <c r="BL2733" s="6">
        <f>SUM($R$5:T2735)-$AB$2</f>
        <v>2806.4595978319921</v>
      </c>
      <c r="BM2733" s="6">
        <f>SUM($R$5:U2735)-$AB$2</f>
        <v>5426.515545264012</v>
      </c>
      <c r="BN2733" s="6">
        <f>SUM($R$5:V2735)-$AB$2</f>
        <v>9169.4526130240283</v>
      </c>
      <c r="BO2733" s="6">
        <f>SUM($R$5:W2735)-$AB$2</f>
        <v>13660.977094336011</v>
      </c>
      <c r="BP2733" s="16"/>
    </row>
    <row r="2734" spans="1:68" x14ac:dyDescent="0.45">
      <c r="A2734" s="1">
        <v>2008</v>
      </c>
      <c r="B2734" s="1">
        <v>4</v>
      </c>
      <c r="C2734" s="1">
        <v>24</v>
      </c>
      <c r="D2734" s="1">
        <v>8</v>
      </c>
      <c r="E2734" s="1">
        <v>16.8</v>
      </c>
      <c r="F2734" s="1">
        <v>317.74</v>
      </c>
      <c r="G2734" s="4"/>
      <c r="H2734" s="4"/>
      <c r="Q2734" s="1">
        <v>5</v>
      </c>
      <c r="R2734" s="6">
        <f t="shared" si="3628"/>
        <v>0</v>
      </c>
      <c r="S2734" s="6">
        <f t="shared" si="3629"/>
        <v>0</v>
      </c>
      <c r="T2734" s="6">
        <f t="shared" si="3630"/>
        <v>0</v>
      </c>
      <c r="U2734" s="6">
        <f t="shared" si="3631"/>
        <v>0</v>
      </c>
      <c r="V2734" s="6">
        <f t="shared" si="3632"/>
        <v>0</v>
      </c>
      <c r="W2734" s="6">
        <f t="shared" si="3633"/>
        <v>0</v>
      </c>
      <c r="X2734" s="17"/>
      <c r="Y2734" s="17"/>
      <c r="Z2734" s="17"/>
      <c r="AA2734" s="17"/>
      <c r="AB2734" s="17"/>
      <c r="AC2734" s="17"/>
      <c r="AE2734" s="16"/>
      <c r="AF2734" s="16"/>
      <c r="AG2734" s="16"/>
      <c r="AH2734" s="16"/>
      <c r="AI2734" s="16"/>
      <c r="AJ2734" s="16"/>
      <c r="AL2734" s="16"/>
      <c r="AM2734" s="16"/>
      <c r="AN2734" s="16"/>
      <c r="AO2734" s="16"/>
      <c r="AP2734" s="16"/>
      <c r="AQ2734" s="16"/>
      <c r="BI2734" s="1">
        <v>7</v>
      </c>
      <c r="BJ2734" s="6">
        <f>SUM($R$5:R2736)-$AB$2</f>
        <v>186.45702779999991</v>
      </c>
      <c r="BK2734" s="6">
        <f>SUM($R$5:S2736)-$AB$2</f>
        <v>935.25154566400101</v>
      </c>
      <c r="BL2734" s="6">
        <f>SUM($R$5:T2736)-$AB$2</f>
        <v>2807.2378403239923</v>
      </c>
      <c r="BM2734" s="6">
        <f>SUM($R$5:U2736)-$AB$2</f>
        <v>5428.0186528480117</v>
      </c>
      <c r="BN2734" s="6">
        <f>SUM($R$5:V2736)-$AB$2</f>
        <v>9171.9912421680256</v>
      </c>
      <c r="BO2734" s="6">
        <f>SUM($R$5:W2736)-$AB$2</f>
        <v>13664.758349352009</v>
      </c>
      <c r="BP2734" s="16"/>
    </row>
    <row r="2735" spans="1:68" x14ac:dyDescent="0.45">
      <c r="A2735" s="1">
        <v>2008</v>
      </c>
      <c r="B2735" s="1">
        <v>4</v>
      </c>
      <c r="C2735" s="1">
        <v>24</v>
      </c>
      <c r="D2735" s="1">
        <v>9</v>
      </c>
      <c r="E2735" s="1">
        <v>18.2</v>
      </c>
      <c r="F2735" s="1">
        <v>528.88</v>
      </c>
      <c r="G2735" s="4"/>
      <c r="H2735" s="4"/>
      <c r="Q2735" s="1">
        <v>6</v>
      </c>
      <c r="R2735" s="6">
        <f t="shared" si="3628"/>
        <v>0</v>
      </c>
      <c r="S2735" s="6">
        <f t="shared" si="3629"/>
        <v>0</v>
      </c>
      <c r="T2735" s="6">
        <f t="shared" si="3630"/>
        <v>0</v>
      </c>
      <c r="U2735" s="6">
        <f t="shared" si="3631"/>
        <v>0</v>
      </c>
      <c r="V2735" s="6">
        <f t="shared" si="3632"/>
        <v>0</v>
      </c>
      <c r="W2735" s="6">
        <f t="shared" si="3633"/>
        <v>0</v>
      </c>
      <c r="X2735" s="17"/>
      <c r="Y2735" s="17"/>
      <c r="Z2735" s="17"/>
      <c r="AA2735" s="17"/>
      <c r="AB2735" s="17"/>
      <c r="AC2735" s="17"/>
      <c r="AE2735" s="16"/>
      <c r="AF2735" s="16"/>
      <c r="AG2735" s="16"/>
      <c r="AH2735" s="16"/>
      <c r="AI2735" s="16"/>
      <c r="AJ2735" s="16"/>
      <c r="AL2735" s="16"/>
      <c r="AM2735" s="16"/>
      <c r="AN2735" s="16"/>
      <c r="AO2735" s="16"/>
      <c r="AP2735" s="16"/>
      <c r="AQ2735" s="16"/>
      <c r="BI2735" s="1">
        <v>8</v>
      </c>
      <c r="BJ2735" s="6">
        <f>SUM($R$5:R2737)-$AB$2</f>
        <v>186.6413169999999</v>
      </c>
      <c r="BK2735" s="6">
        <f>SUM($R$5:S2737)-$AB$2</f>
        <v>936.15087696000103</v>
      </c>
      <c r="BL2735" s="6">
        <f>SUM($R$5:T2737)-$AB$2</f>
        <v>2809.9247768599926</v>
      </c>
      <c r="BM2735" s="6">
        <f>SUM($R$5:U2737)-$AB$2</f>
        <v>5433.2082367200119</v>
      </c>
      <c r="BN2735" s="6">
        <f>SUM($R$5:V2737)-$AB$2</f>
        <v>9180.7560365200261</v>
      </c>
      <c r="BO2735" s="6">
        <f>SUM($R$5:W2737)-$AB$2</f>
        <v>13677.813396280009</v>
      </c>
      <c r="BP2735" s="16"/>
    </row>
    <row r="2736" spans="1:68" x14ac:dyDescent="0.45">
      <c r="A2736" s="1">
        <v>2008</v>
      </c>
      <c r="B2736" s="1">
        <v>4</v>
      </c>
      <c r="C2736" s="1">
        <v>24</v>
      </c>
      <c r="D2736" s="1">
        <v>10</v>
      </c>
      <c r="E2736" s="1">
        <v>19.399999999999999</v>
      </c>
      <c r="F2736" s="1">
        <v>711.76</v>
      </c>
      <c r="G2736" s="4"/>
      <c r="H2736" s="4"/>
      <c r="Q2736" s="1">
        <v>7</v>
      </c>
      <c r="R2736" s="6">
        <f t="shared" si="3628"/>
        <v>5.3377399999999992E-2</v>
      </c>
      <c r="S2736" s="6">
        <f t="shared" si="3629"/>
        <v>0.20710431199999996</v>
      </c>
      <c r="T2736" s="6">
        <f t="shared" si="3630"/>
        <v>0.51776077999999992</v>
      </c>
      <c r="U2736" s="6">
        <f t="shared" si="3631"/>
        <v>0.72486509199999993</v>
      </c>
      <c r="V2736" s="6">
        <f t="shared" si="3632"/>
        <v>1.0355215599999998</v>
      </c>
      <c r="W2736" s="6">
        <f t="shared" si="3633"/>
        <v>1.2426258719999999</v>
      </c>
      <c r="X2736" s="17"/>
      <c r="Y2736" s="17"/>
      <c r="Z2736" s="17"/>
      <c r="AA2736" s="17"/>
      <c r="AB2736" s="17"/>
      <c r="AC2736" s="17"/>
      <c r="AE2736" s="16"/>
      <c r="AF2736" s="16"/>
      <c r="AG2736" s="16"/>
      <c r="AH2736" s="16"/>
      <c r="AI2736" s="16"/>
      <c r="AJ2736" s="16"/>
      <c r="AL2736" s="16"/>
      <c r="AM2736" s="16"/>
      <c r="AN2736" s="16"/>
      <c r="AO2736" s="16"/>
      <c r="AP2736" s="16"/>
      <c r="AQ2736" s="16"/>
      <c r="BI2736" s="1">
        <v>9</v>
      </c>
      <c r="BJ2736" s="6">
        <f>SUM($R$5:R2738)-$AB$2</f>
        <v>186.9480673999999</v>
      </c>
      <c r="BK2736" s="6">
        <f>SUM($R$5:S2738)-$AB$2</f>
        <v>937.64781891200107</v>
      </c>
      <c r="BL2736" s="6">
        <f>SUM($R$5:T2738)-$AB$2</f>
        <v>2814.3971976919929</v>
      </c>
      <c r="BM2736" s="6">
        <f>SUM($R$5:U2738)-$AB$2</f>
        <v>5441.8463279840125</v>
      </c>
      <c r="BN2736" s="6">
        <f>SUM($R$5:V2738)-$AB$2</f>
        <v>9195.3450855440242</v>
      </c>
      <c r="BO2736" s="6">
        <f>SUM($R$5:W2738)-$AB$2</f>
        <v>13699.543594616007</v>
      </c>
      <c r="BP2736" s="16"/>
    </row>
    <row r="2737" spans="1:68" x14ac:dyDescent="0.45">
      <c r="A2737" s="1">
        <v>2008</v>
      </c>
      <c r="B2737" s="1">
        <v>4</v>
      </c>
      <c r="C2737" s="1">
        <v>24</v>
      </c>
      <c r="D2737" s="1">
        <v>11</v>
      </c>
      <c r="E2737" s="1">
        <v>20.6</v>
      </c>
      <c r="F2737" s="1">
        <v>834.14</v>
      </c>
      <c r="G2737" s="4"/>
      <c r="H2737" s="4"/>
      <c r="Q2737" s="1">
        <v>8</v>
      </c>
      <c r="R2737" s="6">
        <f t="shared" si="3628"/>
        <v>0.18428919999999999</v>
      </c>
      <c r="S2737" s="6">
        <f t="shared" si="3629"/>
        <v>0.7150420959999999</v>
      </c>
      <c r="T2737" s="6">
        <f t="shared" si="3630"/>
        <v>1.7876052399999998</v>
      </c>
      <c r="U2737" s="6">
        <f t="shared" si="3631"/>
        <v>2.5026473359999999</v>
      </c>
      <c r="V2737" s="6">
        <f t="shared" si="3632"/>
        <v>3.5752104799999995</v>
      </c>
      <c r="W2737" s="6">
        <f t="shared" si="3633"/>
        <v>4.2902525759999994</v>
      </c>
      <c r="X2737" s="17"/>
      <c r="Y2737" s="17"/>
      <c r="Z2737" s="17"/>
      <c r="AA2737" s="17"/>
      <c r="AB2737" s="17"/>
      <c r="AC2737" s="17"/>
      <c r="AE2737" s="16"/>
      <c r="AF2737" s="16"/>
      <c r="AG2737" s="16"/>
      <c r="AH2737" s="16"/>
      <c r="AI2737" s="16"/>
      <c r="AJ2737" s="16"/>
      <c r="AL2737" s="16"/>
      <c r="AM2737" s="16"/>
      <c r="AN2737" s="16"/>
      <c r="AO2737" s="16"/>
      <c r="AP2737" s="16"/>
      <c r="AQ2737" s="16"/>
      <c r="BI2737" s="1">
        <v>10</v>
      </c>
      <c r="BJ2737" s="6">
        <f>SUM($R$5:R2739)-$AB$2</f>
        <v>187.36088819999989</v>
      </c>
      <c r="BK2737" s="6">
        <f>SUM($R$5:S2739)-$AB$2</f>
        <v>939.66238441600103</v>
      </c>
      <c r="BL2737" s="6">
        <f>SUM($R$5:T2739)-$AB$2</f>
        <v>2820.4161249559929</v>
      </c>
      <c r="BM2737" s="6">
        <f>SUM($R$5:U2739)-$AB$2</f>
        <v>5453.4713617120133</v>
      </c>
      <c r="BN2737" s="6">
        <f>SUM($R$5:V2739)-$AB$2</f>
        <v>9214.9788427920248</v>
      </c>
      <c r="BO2737" s="6">
        <f>SUM($R$5:W2739)-$AB$2</f>
        <v>13728.787820088008</v>
      </c>
      <c r="BP2737" s="16"/>
    </row>
    <row r="2738" spans="1:68" x14ac:dyDescent="0.45">
      <c r="A2738" s="1">
        <v>2008</v>
      </c>
      <c r="B2738" s="1">
        <v>4</v>
      </c>
      <c r="C2738" s="1">
        <v>24</v>
      </c>
      <c r="D2738" s="1">
        <v>12</v>
      </c>
      <c r="E2738" s="1">
        <v>20.5</v>
      </c>
      <c r="F2738" s="1">
        <v>929</v>
      </c>
      <c r="G2738" s="4"/>
      <c r="H2738" s="4"/>
      <c r="Q2738" s="1">
        <v>9</v>
      </c>
      <c r="R2738" s="6">
        <f t="shared" si="3628"/>
        <v>0.30675039999999998</v>
      </c>
      <c r="S2738" s="6">
        <f t="shared" si="3629"/>
        <v>1.1901915519999997</v>
      </c>
      <c r="T2738" s="6">
        <f t="shared" si="3630"/>
        <v>2.9754788799999994</v>
      </c>
      <c r="U2738" s="6">
        <f t="shared" si="3631"/>
        <v>4.1656704319999989</v>
      </c>
      <c r="V2738" s="6">
        <f t="shared" si="3632"/>
        <v>5.9509577599999988</v>
      </c>
      <c r="W2738" s="6">
        <f t="shared" si="3633"/>
        <v>7.1411493119999996</v>
      </c>
      <c r="X2738" s="17"/>
      <c r="Y2738" s="17"/>
      <c r="Z2738" s="17"/>
      <c r="AA2738" s="17"/>
      <c r="AB2738" s="17"/>
      <c r="AC2738" s="17"/>
      <c r="AE2738" s="16"/>
      <c r="AF2738" s="16"/>
      <c r="AG2738" s="16"/>
      <c r="AH2738" s="16"/>
      <c r="AI2738" s="16"/>
      <c r="AJ2738" s="16"/>
      <c r="AL2738" s="16"/>
      <c r="AM2738" s="16"/>
      <c r="AN2738" s="16"/>
      <c r="AO2738" s="16"/>
      <c r="AP2738" s="16"/>
      <c r="AQ2738" s="16"/>
      <c r="BI2738" s="1">
        <v>11</v>
      </c>
      <c r="BJ2738" s="6">
        <f>SUM($R$5:R2740)-$AB$2</f>
        <v>187.84468939999988</v>
      </c>
      <c r="BK2738" s="6">
        <f>SUM($R$5:S2740)-$AB$2</f>
        <v>942.02333427200108</v>
      </c>
      <c r="BL2738" s="6">
        <f>SUM($R$5:T2740)-$AB$2</f>
        <v>2827.4699464519927</v>
      </c>
      <c r="BM2738" s="6">
        <f>SUM($R$5:U2740)-$AB$2</f>
        <v>5467.0952035040127</v>
      </c>
      <c r="BN2738" s="6">
        <f>SUM($R$5:V2740)-$AB$2</f>
        <v>9237.9884278640238</v>
      </c>
      <c r="BO2738" s="6">
        <f>SUM($R$5:W2740)-$AB$2</f>
        <v>13763.060297096006</v>
      </c>
      <c r="BP2738" s="16"/>
    </row>
    <row r="2739" spans="1:68" x14ac:dyDescent="0.45">
      <c r="A2739" s="1">
        <v>2008</v>
      </c>
      <c r="B2739" s="1">
        <v>4</v>
      </c>
      <c r="C2739" s="1">
        <v>24</v>
      </c>
      <c r="D2739" s="1">
        <v>13</v>
      </c>
      <c r="E2739" s="1">
        <v>21.9</v>
      </c>
      <c r="F2739" s="1">
        <v>957.32</v>
      </c>
      <c r="G2739" s="4"/>
      <c r="H2739" s="4"/>
      <c r="Q2739" s="1">
        <v>10</v>
      </c>
      <c r="R2739" s="6">
        <f t="shared" si="3628"/>
        <v>0.41282079999999999</v>
      </c>
      <c r="S2739" s="6">
        <f t="shared" si="3629"/>
        <v>1.6017447039999997</v>
      </c>
      <c r="T2739" s="6">
        <f t="shared" si="3630"/>
        <v>4.0043617599999992</v>
      </c>
      <c r="U2739" s="6">
        <f t="shared" si="3631"/>
        <v>5.6061064639999998</v>
      </c>
      <c r="V2739" s="6">
        <f t="shared" si="3632"/>
        <v>8.0087235199999984</v>
      </c>
      <c r="W2739" s="6">
        <f t="shared" si="3633"/>
        <v>9.6104682239999999</v>
      </c>
      <c r="X2739" s="17"/>
      <c r="Y2739" s="17"/>
      <c r="Z2739" s="17"/>
      <c r="AA2739" s="17"/>
      <c r="AB2739" s="17"/>
      <c r="AC2739" s="17"/>
      <c r="AE2739" s="16"/>
      <c r="AF2739" s="16"/>
      <c r="AG2739" s="16"/>
      <c r="AH2739" s="16"/>
      <c r="AI2739" s="16"/>
      <c r="AJ2739" s="16"/>
      <c r="AL2739" s="16"/>
      <c r="AM2739" s="16"/>
      <c r="AN2739" s="16"/>
      <c r="AO2739" s="16"/>
      <c r="AP2739" s="16"/>
      <c r="AQ2739" s="16"/>
      <c r="BI2739" s="1">
        <v>12</v>
      </c>
      <c r="BJ2739" s="6">
        <f t="shared" ref="BJ2739" si="3670">R2741-$AB$2</f>
        <v>-5.9924299999999997</v>
      </c>
      <c r="BK2739" s="6">
        <f t="shared" ref="BK2739" si="3671">S2741-$AB$2</f>
        <v>-4.4406284000000005</v>
      </c>
      <c r="BL2739" s="6">
        <f t="shared" ref="BL2739" si="3672">T2741-$AB$2</f>
        <v>-1.3046960000000007</v>
      </c>
      <c r="BM2739" s="6">
        <f t="shared" ref="BM2739" si="3673">U2741-$AB$2</f>
        <v>0.78592559999999967</v>
      </c>
      <c r="BN2739" s="6">
        <f t="shared" ref="BN2739" si="3674">V2741-$AB$2</f>
        <v>3.9218579999999985</v>
      </c>
      <c r="BO2739" s="6">
        <f t="shared" ref="BO2739" si="3675">W2741-$AB$2</f>
        <v>6.0124795999999989</v>
      </c>
      <c r="BP2739" s="16"/>
    </row>
    <row r="2740" spans="1:68" x14ac:dyDescent="0.45">
      <c r="A2740" s="1">
        <v>2008</v>
      </c>
      <c r="B2740" s="1">
        <v>4</v>
      </c>
      <c r="C2740" s="1">
        <v>24</v>
      </c>
      <c r="D2740" s="1">
        <v>14</v>
      </c>
      <c r="E2740" s="1">
        <v>23.3</v>
      </c>
      <c r="F2740" s="1">
        <v>921.17</v>
      </c>
      <c r="G2740" s="4"/>
      <c r="H2740" s="4"/>
      <c r="Q2740" s="1">
        <v>11</v>
      </c>
      <c r="R2740" s="6">
        <f t="shared" si="3628"/>
        <v>0.48380119999999993</v>
      </c>
      <c r="S2740" s="6">
        <f t="shared" si="3629"/>
        <v>1.8771486559999997</v>
      </c>
      <c r="T2740" s="6">
        <f t="shared" si="3630"/>
        <v>4.692871639999999</v>
      </c>
      <c r="U2740" s="6">
        <f t="shared" si="3631"/>
        <v>6.5700202959999991</v>
      </c>
      <c r="V2740" s="6">
        <f t="shared" si="3632"/>
        <v>9.385743279999998</v>
      </c>
      <c r="W2740" s="6">
        <f t="shared" si="3633"/>
        <v>11.262891936000001</v>
      </c>
      <c r="X2740" s="17"/>
      <c r="Y2740" s="17"/>
      <c r="Z2740" s="17"/>
      <c r="AA2740" s="17"/>
      <c r="AB2740" s="17"/>
      <c r="AC2740" s="17"/>
      <c r="AE2740" s="16"/>
      <c r="AF2740" s="16"/>
      <c r="AG2740" s="16"/>
      <c r="AH2740" s="16"/>
      <c r="AI2740" s="16"/>
      <c r="AJ2740" s="16"/>
      <c r="AL2740" s="16"/>
      <c r="AM2740" s="16"/>
      <c r="AN2740" s="16"/>
      <c r="AO2740" s="16"/>
      <c r="AP2740" s="16"/>
      <c r="AQ2740" s="16"/>
      <c r="BI2740" s="1">
        <v>13</v>
      </c>
      <c r="BJ2740" s="6">
        <f>SUM($R$5:R2742)-$AB$2</f>
        <v>188.93875499999987</v>
      </c>
      <c r="BK2740" s="6">
        <f>SUM($R$5:S2742)-$AB$2</f>
        <v>947.36237440000104</v>
      </c>
      <c r="BL2740" s="6">
        <f>SUM($R$5:T2742)-$AB$2</f>
        <v>2843.4214228999926</v>
      </c>
      <c r="BM2740" s="6">
        <f>SUM($R$5:U2742)-$AB$2</f>
        <v>5497.9040908000115</v>
      </c>
      <c r="BN2740" s="6">
        <f>SUM($R$5:V2742)-$AB$2</f>
        <v>9290.0221878000248</v>
      </c>
      <c r="BO2740" s="6">
        <f>SUM($R$5:W2742)-$AB$2</f>
        <v>13840.563904200008</v>
      </c>
      <c r="BP2740" s="16"/>
    </row>
    <row r="2741" spans="1:68" x14ac:dyDescent="0.45">
      <c r="A2741" s="1">
        <v>2008</v>
      </c>
      <c r="B2741" s="1">
        <v>4</v>
      </c>
      <c r="C2741" s="1">
        <v>24</v>
      </c>
      <c r="D2741" s="1">
        <v>15</v>
      </c>
      <c r="E2741" s="1">
        <v>24.3</v>
      </c>
      <c r="F2741" s="1">
        <v>777.65</v>
      </c>
      <c r="G2741" s="4"/>
      <c r="H2741" s="4"/>
      <c r="Q2741" s="1">
        <v>12</v>
      </c>
      <c r="R2741" s="6">
        <f t="shared" si="3628"/>
        <v>0.53881999999999997</v>
      </c>
      <c r="S2741" s="6">
        <f t="shared" si="3629"/>
        <v>2.0906215999999995</v>
      </c>
      <c r="T2741" s="6">
        <f t="shared" si="3630"/>
        <v>5.2265539999999993</v>
      </c>
      <c r="U2741" s="6">
        <f t="shared" si="3631"/>
        <v>7.3171755999999997</v>
      </c>
      <c r="V2741" s="6">
        <f t="shared" si="3632"/>
        <v>10.453107999999999</v>
      </c>
      <c r="W2741" s="6">
        <f t="shared" si="3633"/>
        <v>12.543729599999999</v>
      </c>
      <c r="X2741" s="17">
        <f t="shared" ref="X2741" si="3676">SUM(R2741:R2765)-$AA$2</f>
        <v>-1.4041848000000012</v>
      </c>
      <c r="Y2741" s="17">
        <f t="shared" ref="Y2741" si="3677">SUM(S2741:S2765)-$AA$2</f>
        <v>11.480762975999998</v>
      </c>
      <c r="Z2741" s="17">
        <f t="shared" ref="Z2741" si="3678">SUM(T2741:T2765)-$AA$2</f>
        <v>37.519094939999995</v>
      </c>
      <c r="AA2741" s="17">
        <f t="shared" ref="AA2741" si="3679">SUM(U2741:U2765)-$AA$2</f>
        <v>54.877982916000008</v>
      </c>
      <c r="AB2741" s="17">
        <f t="shared" ref="AB2741" si="3680">SUM(V2741:V2765)-$AA$2</f>
        <v>80.916314879999987</v>
      </c>
      <c r="AC2741" s="17">
        <f t="shared" ref="AC2741" si="3681">SUM(W2741:W2765)-$AA$2</f>
        <v>98.275202856000007</v>
      </c>
      <c r="AE2741" s="16">
        <f t="shared" ref="AE2741" si="3682">IF(X2741&gt;0,1,0)</f>
        <v>0</v>
      </c>
      <c r="AF2741" s="16">
        <f t="shared" ref="AF2741" si="3683">IF(Y2741&gt;0,1,0)</f>
        <v>1</v>
      </c>
      <c r="AG2741" s="16">
        <f t="shared" ref="AG2741" si="3684">IF(Z2741&gt;0,1,0)</f>
        <v>1</v>
      </c>
      <c r="AH2741" s="16">
        <f t="shared" ref="AH2741" si="3685">IF(AA2741&gt;0,1,0)</f>
        <v>1</v>
      </c>
      <c r="AI2741" s="16">
        <f t="shared" ref="AI2741" si="3686">IF(AB2741&gt;0,1,0)</f>
        <v>1</v>
      </c>
      <c r="AJ2741" s="16">
        <f t="shared" ref="AJ2741" si="3687">IF(AC2741&gt;0,1,0)</f>
        <v>1</v>
      </c>
      <c r="AL2741" s="16">
        <f t="shared" ref="AL2741" si="3688">IF(X2741&lt;0,ABS(X2741*$AP$1),0)</f>
        <v>0</v>
      </c>
      <c r="AM2741" s="16">
        <f t="shared" ref="AM2741" si="3689">IF(Y2741&lt;0,ABS(Y2741*$AP$1),0)</f>
        <v>0</v>
      </c>
      <c r="AN2741" s="16">
        <f t="shared" ref="AN2741" si="3690">IF(Z2741&lt;0,ABS(Z2741*$AP$1),0)</f>
        <v>0</v>
      </c>
      <c r="AO2741" s="16">
        <f t="shared" ref="AO2741" si="3691">IF(AA2741&lt;0,ABS(AA2741*$AP$1),0)</f>
        <v>0</v>
      </c>
      <c r="AP2741" s="16">
        <f t="shared" ref="AP2741" si="3692">IF(AB2741&lt;0,ABS(AB2741*$AP$1),0)</f>
        <v>0</v>
      </c>
      <c r="AQ2741" s="16">
        <f t="shared" ref="AQ2741" si="3693">IF(AC2741&lt;0,ABS(AC2741*$AP$1),0)</f>
        <v>0</v>
      </c>
      <c r="BI2741" s="1">
        <v>14</v>
      </c>
      <c r="BJ2741" s="6">
        <f>SUM($R$5:R2743)-$AB$2</f>
        <v>189.47303359999987</v>
      </c>
      <c r="BK2741" s="6">
        <f>SUM($R$5:S2743)-$AB$2</f>
        <v>949.96965396800101</v>
      </c>
      <c r="BL2741" s="6">
        <f>SUM($R$5:T2743)-$AB$2</f>
        <v>2851.2112048879931</v>
      </c>
      <c r="BM2741" s="6">
        <f>SUM($R$5:U2743)-$AB$2</f>
        <v>5512.9493761760114</v>
      </c>
      <c r="BN2741" s="6">
        <f>SUM($R$5:V2743)-$AB$2</f>
        <v>9315.4324780160241</v>
      </c>
      <c r="BO2741" s="6">
        <f>SUM($R$5:W2743)-$AB$2</f>
        <v>13878.412200224007</v>
      </c>
      <c r="BP2741" s="16"/>
    </row>
    <row r="2742" spans="1:68" x14ac:dyDescent="0.45">
      <c r="A2742" s="1">
        <v>2008</v>
      </c>
      <c r="B2742" s="1">
        <v>4</v>
      </c>
      <c r="C2742" s="1">
        <v>24</v>
      </c>
      <c r="D2742" s="1">
        <v>16</v>
      </c>
      <c r="E2742" s="1">
        <v>25</v>
      </c>
      <c r="F2742" s="1">
        <v>628.37</v>
      </c>
      <c r="G2742" s="4"/>
      <c r="H2742" s="4"/>
      <c r="Q2742" s="1">
        <v>13</v>
      </c>
      <c r="R2742" s="6">
        <f t="shared" si="3628"/>
        <v>0.55524560000000001</v>
      </c>
      <c r="S2742" s="6">
        <f t="shared" si="3629"/>
        <v>2.1543529279999998</v>
      </c>
      <c r="T2742" s="6">
        <f t="shared" si="3630"/>
        <v>5.3858823199999994</v>
      </c>
      <c r="U2742" s="6">
        <f t="shared" si="3631"/>
        <v>7.5402352480000001</v>
      </c>
      <c r="V2742" s="6">
        <f t="shared" si="3632"/>
        <v>10.771764639999999</v>
      </c>
      <c r="W2742" s="6">
        <f t="shared" si="3633"/>
        <v>12.926117568</v>
      </c>
      <c r="X2742" s="17"/>
      <c r="Y2742" s="17"/>
      <c r="Z2742" s="17"/>
      <c r="AA2742" s="17"/>
      <c r="AB2742" s="17"/>
      <c r="AC2742" s="17"/>
      <c r="AE2742" s="16"/>
      <c r="AF2742" s="16"/>
      <c r="AG2742" s="16"/>
      <c r="AH2742" s="16"/>
      <c r="AI2742" s="16"/>
      <c r="AJ2742" s="16"/>
      <c r="AL2742" s="16"/>
      <c r="AM2742" s="16"/>
      <c r="AN2742" s="16"/>
      <c r="AO2742" s="16"/>
      <c r="AP2742" s="16"/>
      <c r="AQ2742" s="16"/>
      <c r="BI2742" s="1">
        <v>15</v>
      </c>
      <c r="BJ2742" s="6">
        <f>SUM($R$5:R2744)-$AB$2</f>
        <v>189.92407059999988</v>
      </c>
      <c r="BK2742" s="6">
        <f>SUM($R$5:S2744)-$AB$2</f>
        <v>952.1707145280011</v>
      </c>
      <c r="BL2742" s="6">
        <f>SUM($R$5:T2744)-$AB$2</f>
        <v>2857.787324347993</v>
      </c>
      <c r="BM2742" s="6">
        <f>SUM($R$5:U2744)-$AB$2</f>
        <v>5525.6505780960115</v>
      </c>
      <c r="BN2742" s="6">
        <f>SUM($R$5:V2744)-$AB$2</f>
        <v>9336.8837977360236</v>
      </c>
      <c r="BO2742" s="6">
        <f>SUM($R$5:W2744)-$AB$2</f>
        <v>13910.363661304007</v>
      </c>
      <c r="BP2742" s="16"/>
    </row>
    <row r="2743" spans="1:68" x14ac:dyDescent="0.45">
      <c r="A2743" s="1">
        <v>2008</v>
      </c>
      <c r="B2743" s="1">
        <v>4</v>
      </c>
      <c r="C2743" s="1">
        <v>24</v>
      </c>
      <c r="D2743" s="1">
        <v>17</v>
      </c>
      <c r="E2743" s="1">
        <v>25.3</v>
      </c>
      <c r="F2743" s="1">
        <v>473.58</v>
      </c>
      <c r="G2743" s="4"/>
      <c r="H2743" s="4"/>
      <c r="Q2743" s="1">
        <v>14</v>
      </c>
      <c r="R2743" s="6">
        <f t="shared" si="3628"/>
        <v>0.53427859999999994</v>
      </c>
      <c r="S2743" s="6">
        <f t="shared" si="3629"/>
        <v>2.0730009679999997</v>
      </c>
      <c r="T2743" s="6">
        <f t="shared" si="3630"/>
        <v>5.1825024199999996</v>
      </c>
      <c r="U2743" s="6">
        <f t="shared" si="3631"/>
        <v>7.2555033880000002</v>
      </c>
      <c r="V2743" s="6">
        <f t="shared" si="3632"/>
        <v>10.365004839999999</v>
      </c>
      <c r="W2743" s="6">
        <f t="shared" si="3633"/>
        <v>12.438005808</v>
      </c>
      <c r="X2743" s="17"/>
      <c r="Y2743" s="17"/>
      <c r="Z2743" s="17"/>
      <c r="AA2743" s="17"/>
      <c r="AB2743" s="17"/>
      <c r="AC2743" s="17"/>
      <c r="AE2743" s="16"/>
      <c r="AF2743" s="16"/>
      <c r="AG2743" s="16"/>
      <c r="AH2743" s="16"/>
      <c r="AI2743" s="16"/>
      <c r="AJ2743" s="16"/>
      <c r="AL2743" s="16"/>
      <c r="AM2743" s="16"/>
      <c r="AN2743" s="16"/>
      <c r="AO2743" s="16"/>
      <c r="AP2743" s="16"/>
      <c r="AQ2743" s="16"/>
      <c r="BI2743" s="1">
        <v>16</v>
      </c>
      <c r="BJ2743" s="6">
        <f>SUM($R$5:R2745)-$AB$2</f>
        <v>190.28852519999987</v>
      </c>
      <c r="BK2743" s="6">
        <f>SUM($R$5:S2745)-$AB$2</f>
        <v>953.94925297600116</v>
      </c>
      <c r="BL2743" s="6">
        <f>SUM($R$5:T2745)-$AB$2</f>
        <v>2863.1010724159928</v>
      </c>
      <c r="BM2743" s="6">
        <f>SUM($R$5:U2745)-$AB$2</f>
        <v>5535.9136196320114</v>
      </c>
      <c r="BN2743" s="6">
        <f>SUM($R$5:V2745)-$AB$2</f>
        <v>9354.2172585120243</v>
      </c>
      <c r="BO2743" s="6">
        <f>SUM($R$5:W2745)-$AB$2</f>
        <v>13936.181625168008</v>
      </c>
      <c r="BP2743" s="16"/>
    </row>
    <row r="2744" spans="1:68" x14ac:dyDescent="0.45">
      <c r="A2744" s="1">
        <v>2008</v>
      </c>
      <c r="B2744" s="1">
        <v>4</v>
      </c>
      <c r="C2744" s="1">
        <v>24</v>
      </c>
      <c r="D2744" s="1">
        <v>18</v>
      </c>
      <c r="E2744" s="1">
        <v>25.2</v>
      </c>
      <c r="F2744" s="1">
        <v>192.4</v>
      </c>
      <c r="G2744" s="4"/>
      <c r="H2744" s="4"/>
      <c r="Q2744" s="1">
        <v>15</v>
      </c>
      <c r="R2744" s="6">
        <f t="shared" si="3628"/>
        <v>0.45103699999999997</v>
      </c>
      <c r="S2744" s="6">
        <f t="shared" si="3629"/>
        <v>1.7500235599999998</v>
      </c>
      <c r="T2744" s="6">
        <f t="shared" si="3630"/>
        <v>4.3750588999999991</v>
      </c>
      <c r="U2744" s="6">
        <f t="shared" si="3631"/>
        <v>6.1250824599999998</v>
      </c>
      <c r="V2744" s="6">
        <f t="shared" si="3632"/>
        <v>8.7501177999999982</v>
      </c>
      <c r="W2744" s="6">
        <f t="shared" si="3633"/>
        <v>10.500141359999999</v>
      </c>
      <c r="X2744" s="17"/>
      <c r="Y2744" s="17"/>
      <c r="Z2744" s="17"/>
      <c r="AA2744" s="17"/>
      <c r="AB2744" s="17"/>
      <c r="AC2744" s="17"/>
      <c r="AE2744" s="16"/>
      <c r="AF2744" s="16"/>
      <c r="AG2744" s="16"/>
      <c r="AH2744" s="16"/>
      <c r="AI2744" s="16"/>
      <c r="AJ2744" s="16"/>
      <c r="AL2744" s="16"/>
      <c r="AM2744" s="16"/>
      <c r="AN2744" s="16"/>
      <c r="AO2744" s="16"/>
      <c r="AP2744" s="16"/>
      <c r="AQ2744" s="16"/>
      <c r="BI2744" s="1">
        <v>17</v>
      </c>
      <c r="BJ2744" s="6">
        <f>SUM($R$5:R2746)-$AB$2</f>
        <v>190.56320159999987</v>
      </c>
      <c r="BK2744" s="6">
        <f>SUM($R$5:S2746)-$AB$2</f>
        <v>955.28967380800111</v>
      </c>
      <c r="BL2744" s="6">
        <f>SUM($R$5:T2746)-$AB$2</f>
        <v>2867.1058543279928</v>
      </c>
      <c r="BM2744" s="6">
        <f>SUM($R$5:U2746)-$AB$2</f>
        <v>5543.648507056012</v>
      </c>
      <c r="BN2744" s="6">
        <f>SUM($R$5:V2746)-$AB$2</f>
        <v>9367.2808680960261</v>
      </c>
      <c r="BO2744" s="6">
        <f>SUM($R$5:W2746)-$AB$2</f>
        <v>13955.639701344011</v>
      </c>
      <c r="BP2744" s="16"/>
    </row>
    <row r="2745" spans="1:68" x14ac:dyDescent="0.45">
      <c r="A2745" s="1">
        <v>2008</v>
      </c>
      <c r="B2745" s="1">
        <v>4</v>
      </c>
      <c r="C2745" s="1">
        <v>24</v>
      </c>
      <c r="D2745" s="1">
        <v>19</v>
      </c>
      <c r="E2745" s="1">
        <v>22.4</v>
      </c>
      <c r="F2745" s="1">
        <v>9.93</v>
      </c>
      <c r="G2745" s="4"/>
      <c r="H2745" s="4"/>
      <c r="Q2745" s="1">
        <v>16</v>
      </c>
      <c r="R2745" s="6">
        <f t="shared" si="3628"/>
        <v>0.36445459999999996</v>
      </c>
      <c r="S2745" s="6">
        <f t="shared" si="3629"/>
        <v>1.4140838479999998</v>
      </c>
      <c r="T2745" s="6">
        <f t="shared" si="3630"/>
        <v>3.5352096199999998</v>
      </c>
      <c r="U2745" s="6">
        <f t="shared" si="3631"/>
        <v>4.9492934679999996</v>
      </c>
      <c r="V2745" s="6">
        <f t="shared" si="3632"/>
        <v>7.0704192399999997</v>
      </c>
      <c r="W2745" s="6">
        <f t="shared" si="3633"/>
        <v>8.4845030880000003</v>
      </c>
      <c r="X2745" s="17"/>
      <c r="Y2745" s="17"/>
      <c r="Z2745" s="17"/>
      <c r="AA2745" s="17"/>
      <c r="AB2745" s="17"/>
      <c r="AC2745" s="17"/>
      <c r="AE2745" s="16"/>
      <c r="AF2745" s="16"/>
      <c r="AG2745" s="16"/>
      <c r="AH2745" s="16"/>
      <c r="AI2745" s="16"/>
      <c r="AJ2745" s="16"/>
      <c r="AL2745" s="16"/>
      <c r="AM2745" s="16"/>
      <c r="AN2745" s="16"/>
      <c r="AO2745" s="16"/>
      <c r="AP2745" s="16"/>
      <c r="AQ2745" s="16"/>
      <c r="BI2745" s="1">
        <v>18</v>
      </c>
      <c r="BJ2745" s="6">
        <f>SUM($R$5:R2747)-$AB$2</f>
        <v>190.67479359999987</v>
      </c>
      <c r="BK2745" s="6">
        <f>SUM($R$5:S2747)-$AB$2</f>
        <v>955.8342427680011</v>
      </c>
      <c r="BL2745" s="6">
        <f>SUM($R$5:T2747)-$AB$2</f>
        <v>2868.7328656879931</v>
      </c>
      <c r="BM2745" s="6">
        <f>SUM($R$5:U2747)-$AB$2</f>
        <v>5546.7909377760125</v>
      </c>
      <c r="BN2745" s="6">
        <f>SUM($R$5:V2747)-$AB$2</f>
        <v>9372.5881836160261</v>
      </c>
      <c r="BO2745" s="6">
        <f>SUM($R$5:W2747)-$AB$2</f>
        <v>13963.54487862401</v>
      </c>
      <c r="BP2745" s="16"/>
    </row>
    <row r="2746" spans="1:68" x14ac:dyDescent="0.45">
      <c r="A2746" s="1">
        <v>2008</v>
      </c>
      <c r="B2746" s="1">
        <v>4</v>
      </c>
      <c r="C2746" s="1">
        <v>24</v>
      </c>
      <c r="D2746" s="1">
        <v>20</v>
      </c>
      <c r="E2746" s="1">
        <v>20.8</v>
      </c>
      <c r="F2746" s="1">
        <v>0</v>
      </c>
      <c r="G2746" s="4"/>
      <c r="H2746" s="4"/>
      <c r="Q2746" s="1">
        <v>17</v>
      </c>
      <c r="R2746" s="6">
        <f t="shared" si="3628"/>
        <v>0.27467639999999993</v>
      </c>
      <c r="S2746" s="6">
        <f t="shared" si="3629"/>
        <v>1.0657444319999998</v>
      </c>
      <c r="T2746" s="6">
        <f t="shared" si="3630"/>
        <v>2.664361079999999</v>
      </c>
      <c r="U2746" s="6">
        <f t="shared" si="3631"/>
        <v>3.7301055119999993</v>
      </c>
      <c r="V2746" s="6">
        <f t="shared" si="3632"/>
        <v>5.3287221599999981</v>
      </c>
      <c r="W2746" s="6">
        <f t="shared" si="3633"/>
        <v>6.3944665919999988</v>
      </c>
      <c r="X2746" s="17"/>
      <c r="Y2746" s="17"/>
      <c r="Z2746" s="17"/>
      <c r="AA2746" s="17"/>
      <c r="AB2746" s="17"/>
      <c r="AC2746" s="17"/>
      <c r="AE2746" s="16"/>
      <c r="AF2746" s="16"/>
      <c r="AG2746" s="16"/>
      <c r="AH2746" s="16"/>
      <c r="AI2746" s="16"/>
      <c r="AJ2746" s="16"/>
      <c r="AL2746" s="16"/>
      <c r="AM2746" s="16"/>
      <c r="AN2746" s="16"/>
      <c r="AO2746" s="16"/>
      <c r="AP2746" s="16"/>
      <c r="AQ2746" s="16"/>
      <c r="BI2746" s="1">
        <v>19</v>
      </c>
      <c r="BJ2746" s="6">
        <f>SUM($R$5:R2748)-$AB$2</f>
        <v>190.68055299999986</v>
      </c>
      <c r="BK2746" s="6">
        <f>SUM($R$5:S2748)-$AB$2</f>
        <v>955.86234864000107</v>
      </c>
      <c r="BL2746" s="6">
        <f>SUM($R$5:T2748)-$AB$2</f>
        <v>2868.8168377399934</v>
      </c>
      <c r="BM2746" s="6">
        <f>SUM($R$5:U2748)-$AB$2</f>
        <v>5546.9531224800121</v>
      </c>
      <c r="BN2746" s="6">
        <f>SUM($R$5:V2748)-$AB$2</f>
        <v>9372.8621006800277</v>
      </c>
      <c r="BO2746" s="6">
        <f>SUM($R$5:W2748)-$AB$2</f>
        <v>13963.952874520011</v>
      </c>
      <c r="BP2746" s="16"/>
    </row>
    <row r="2747" spans="1:68" x14ac:dyDescent="0.45">
      <c r="A2747" s="1">
        <v>2008</v>
      </c>
      <c r="B2747" s="1">
        <v>4</v>
      </c>
      <c r="C2747" s="1">
        <v>24</v>
      </c>
      <c r="D2747" s="1">
        <v>21</v>
      </c>
      <c r="E2747" s="1">
        <v>20.100000000000001</v>
      </c>
      <c r="F2747" s="1">
        <v>0</v>
      </c>
      <c r="G2747" s="4"/>
      <c r="H2747" s="4"/>
      <c r="Q2747" s="1">
        <v>18</v>
      </c>
      <c r="R2747" s="6">
        <f t="shared" si="3628"/>
        <v>0.111592</v>
      </c>
      <c r="S2747" s="6">
        <f t="shared" si="3629"/>
        <v>0.43297695999999997</v>
      </c>
      <c r="T2747" s="6">
        <f t="shared" si="3630"/>
        <v>1.0824423999999999</v>
      </c>
      <c r="U2747" s="6">
        <f t="shared" si="3631"/>
        <v>1.5154193600000001</v>
      </c>
      <c r="V2747" s="6">
        <f t="shared" si="3632"/>
        <v>2.1648847999999998</v>
      </c>
      <c r="W2747" s="6">
        <f t="shared" si="3633"/>
        <v>2.5978617600000002</v>
      </c>
      <c r="X2747" s="17"/>
      <c r="Y2747" s="17"/>
      <c r="Z2747" s="17"/>
      <c r="AA2747" s="17"/>
      <c r="AB2747" s="17"/>
      <c r="AC2747" s="17"/>
      <c r="AE2747" s="16"/>
      <c r="AF2747" s="16"/>
      <c r="AG2747" s="16"/>
      <c r="AH2747" s="16"/>
      <c r="AI2747" s="16"/>
      <c r="AJ2747" s="16"/>
      <c r="AL2747" s="16"/>
      <c r="AM2747" s="16"/>
      <c r="AN2747" s="16"/>
      <c r="AO2747" s="16"/>
      <c r="AP2747" s="16"/>
      <c r="AQ2747" s="16"/>
      <c r="BI2747" s="1">
        <v>20</v>
      </c>
      <c r="BJ2747" s="6">
        <f>SUM($R$5:R2749)-$AB$2</f>
        <v>190.68055299999986</v>
      </c>
      <c r="BK2747" s="6">
        <f>SUM($R$5:S2749)-$AB$2</f>
        <v>955.86234864000107</v>
      </c>
      <c r="BL2747" s="6">
        <f>SUM($R$5:T2749)-$AB$2</f>
        <v>2868.8168377399934</v>
      </c>
      <c r="BM2747" s="6">
        <f>SUM($R$5:U2749)-$AB$2</f>
        <v>5546.9531224800121</v>
      </c>
      <c r="BN2747" s="6">
        <f>SUM($R$5:V2749)-$AB$2</f>
        <v>9372.8621006800277</v>
      </c>
      <c r="BO2747" s="6">
        <f>SUM($R$5:W2749)-$AB$2</f>
        <v>13963.952874520011</v>
      </c>
      <c r="BP2747" s="16"/>
    </row>
    <row r="2748" spans="1:68" x14ac:dyDescent="0.45">
      <c r="A2748" s="1">
        <v>2008</v>
      </c>
      <c r="B2748" s="1">
        <v>4</v>
      </c>
      <c r="C2748" s="1">
        <v>24</v>
      </c>
      <c r="D2748" s="1">
        <v>22</v>
      </c>
      <c r="E2748" s="1">
        <v>19.8</v>
      </c>
      <c r="F2748" s="1">
        <v>0</v>
      </c>
      <c r="G2748" s="4"/>
      <c r="H2748" s="4"/>
      <c r="Q2748" s="1">
        <v>19</v>
      </c>
      <c r="R2748" s="6">
        <f t="shared" si="3628"/>
        <v>5.7593999999999996E-3</v>
      </c>
      <c r="S2748" s="6">
        <f t="shared" si="3629"/>
        <v>2.2346471999999999E-2</v>
      </c>
      <c r="T2748" s="6">
        <f t="shared" si="3630"/>
        <v>5.5866179999999994E-2</v>
      </c>
      <c r="U2748" s="6">
        <f t="shared" si="3631"/>
        <v>7.8212651999999994E-2</v>
      </c>
      <c r="V2748" s="6">
        <f t="shared" si="3632"/>
        <v>0.11173235999999999</v>
      </c>
      <c r="W2748" s="6">
        <f t="shared" si="3633"/>
        <v>0.13407883200000001</v>
      </c>
      <c r="X2748" s="17"/>
      <c r="Y2748" s="17"/>
      <c r="Z2748" s="17"/>
      <c r="AA2748" s="17"/>
      <c r="AB2748" s="17"/>
      <c r="AC2748" s="17"/>
      <c r="AE2748" s="16"/>
      <c r="AF2748" s="16"/>
      <c r="AG2748" s="16"/>
      <c r="AH2748" s="16"/>
      <c r="AI2748" s="16"/>
      <c r="AJ2748" s="16"/>
      <c r="AL2748" s="16"/>
      <c r="AM2748" s="16"/>
      <c r="AN2748" s="16"/>
      <c r="AO2748" s="16"/>
      <c r="AP2748" s="16"/>
      <c r="AQ2748" s="16"/>
      <c r="BI2748" s="1">
        <v>21</v>
      </c>
      <c r="BJ2748" s="6">
        <f>SUM($R$5:R2750)-$AB$2</f>
        <v>190.68055299999986</v>
      </c>
      <c r="BK2748" s="6">
        <f>SUM($R$5:S2750)-$AB$2</f>
        <v>955.86234864000107</v>
      </c>
      <c r="BL2748" s="6">
        <f>SUM($R$5:T2750)-$AB$2</f>
        <v>2868.8168377399934</v>
      </c>
      <c r="BM2748" s="6">
        <f>SUM($R$5:U2750)-$AB$2</f>
        <v>5546.9531224800121</v>
      </c>
      <c r="BN2748" s="6">
        <f>SUM($R$5:V2750)-$AB$2</f>
        <v>9372.8621006800277</v>
      </c>
      <c r="BO2748" s="6">
        <f>SUM($R$5:W2750)-$AB$2</f>
        <v>13963.952874520011</v>
      </c>
      <c r="BP2748" s="16"/>
    </row>
    <row r="2749" spans="1:68" x14ac:dyDescent="0.45">
      <c r="A2749" s="1">
        <v>2008</v>
      </c>
      <c r="B2749" s="1">
        <v>4</v>
      </c>
      <c r="C2749" s="1">
        <v>24</v>
      </c>
      <c r="D2749" s="1">
        <v>23</v>
      </c>
      <c r="E2749" s="1">
        <v>19.8</v>
      </c>
      <c r="F2749" s="1">
        <v>0</v>
      </c>
      <c r="G2749" s="4"/>
      <c r="H2749" s="4"/>
      <c r="Q2749" s="1">
        <v>20</v>
      </c>
      <c r="R2749" s="6">
        <f t="shared" si="3628"/>
        <v>0</v>
      </c>
      <c r="S2749" s="6">
        <f t="shared" si="3629"/>
        <v>0</v>
      </c>
      <c r="T2749" s="6">
        <f t="shared" si="3630"/>
        <v>0</v>
      </c>
      <c r="U2749" s="6">
        <f t="shared" si="3631"/>
        <v>0</v>
      </c>
      <c r="V2749" s="6">
        <f t="shared" si="3632"/>
        <v>0</v>
      </c>
      <c r="W2749" s="6">
        <f t="shared" si="3633"/>
        <v>0</v>
      </c>
      <c r="X2749" s="17"/>
      <c r="Y2749" s="17"/>
      <c r="Z2749" s="17"/>
      <c r="AA2749" s="17"/>
      <c r="AB2749" s="17"/>
      <c r="AC2749" s="17"/>
      <c r="AE2749" s="16"/>
      <c r="AF2749" s="16"/>
      <c r="AG2749" s="16"/>
      <c r="AH2749" s="16"/>
      <c r="AI2749" s="16"/>
      <c r="AJ2749" s="16"/>
      <c r="AL2749" s="16"/>
      <c r="AM2749" s="16"/>
      <c r="AN2749" s="16"/>
      <c r="AO2749" s="16"/>
      <c r="AP2749" s="16"/>
      <c r="AQ2749" s="16"/>
      <c r="BI2749" s="1">
        <v>22</v>
      </c>
      <c r="BJ2749" s="6">
        <f>SUM($R$5:R2751)-$AB$2</f>
        <v>190.68055299999986</v>
      </c>
      <c r="BK2749" s="6">
        <f>SUM($R$5:S2751)-$AB$2</f>
        <v>955.86234864000107</v>
      </c>
      <c r="BL2749" s="6">
        <f>SUM($R$5:T2751)-$AB$2</f>
        <v>2868.8168377399934</v>
      </c>
      <c r="BM2749" s="6">
        <f>SUM($R$5:U2751)-$AB$2</f>
        <v>5546.9531224800121</v>
      </c>
      <c r="BN2749" s="6">
        <f>SUM($R$5:V2751)-$AB$2</f>
        <v>9372.8621006800277</v>
      </c>
      <c r="BO2749" s="6">
        <f>SUM($R$5:W2751)-$AB$2</f>
        <v>13963.952874520011</v>
      </c>
      <c r="BP2749" s="16"/>
    </row>
    <row r="2750" spans="1:68" x14ac:dyDescent="0.45">
      <c r="A2750" s="1">
        <v>2008</v>
      </c>
      <c r="B2750" s="1">
        <v>4</v>
      </c>
      <c r="C2750" s="1">
        <v>25</v>
      </c>
      <c r="D2750" s="1">
        <v>0</v>
      </c>
      <c r="E2750" s="1">
        <v>19.7</v>
      </c>
      <c r="F2750" s="1">
        <v>0</v>
      </c>
      <c r="G2750" s="4"/>
      <c r="H2750" s="4"/>
      <c r="Q2750" s="1">
        <v>21</v>
      </c>
      <c r="R2750" s="6">
        <f t="shared" si="3628"/>
        <v>0</v>
      </c>
      <c r="S2750" s="6">
        <f t="shared" si="3629"/>
        <v>0</v>
      </c>
      <c r="T2750" s="6">
        <f t="shared" si="3630"/>
        <v>0</v>
      </c>
      <c r="U2750" s="6">
        <f t="shared" si="3631"/>
        <v>0</v>
      </c>
      <c r="V2750" s="6">
        <f t="shared" si="3632"/>
        <v>0</v>
      </c>
      <c r="W2750" s="6">
        <f t="shared" si="3633"/>
        <v>0</v>
      </c>
      <c r="X2750" s="17"/>
      <c r="Y2750" s="17"/>
      <c r="Z2750" s="17"/>
      <c r="AA2750" s="17"/>
      <c r="AB2750" s="17"/>
      <c r="AC2750" s="17"/>
      <c r="AE2750" s="16"/>
      <c r="AF2750" s="16"/>
      <c r="AG2750" s="16"/>
      <c r="AH2750" s="16"/>
      <c r="AI2750" s="16"/>
      <c r="AJ2750" s="16"/>
      <c r="AL2750" s="16"/>
      <c r="AM2750" s="16"/>
      <c r="AN2750" s="16"/>
      <c r="AO2750" s="16"/>
      <c r="AP2750" s="16"/>
      <c r="AQ2750" s="16"/>
      <c r="BI2750" s="1">
        <v>23</v>
      </c>
      <c r="BJ2750" s="6">
        <f>SUM($R$5:R2752)-$AB$2</f>
        <v>190.68055299999986</v>
      </c>
      <c r="BK2750" s="6">
        <f>SUM($R$5:S2752)-$AB$2</f>
        <v>955.86234864000107</v>
      </c>
      <c r="BL2750" s="6">
        <f>SUM($R$5:T2752)-$AB$2</f>
        <v>2868.8168377399934</v>
      </c>
      <c r="BM2750" s="6">
        <f>SUM($R$5:U2752)-$AB$2</f>
        <v>5546.9531224800121</v>
      </c>
      <c r="BN2750" s="6">
        <f>SUM($R$5:V2752)-$AB$2</f>
        <v>9372.8621006800277</v>
      </c>
      <c r="BO2750" s="6">
        <f>SUM($R$5:W2752)-$AB$2</f>
        <v>13963.952874520011</v>
      </c>
      <c r="BP2750" s="16"/>
    </row>
    <row r="2751" spans="1:68" x14ac:dyDescent="0.45">
      <c r="A2751" s="1">
        <v>2008</v>
      </c>
      <c r="B2751" s="1">
        <v>4</v>
      </c>
      <c r="C2751" s="1">
        <v>25</v>
      </c>
      <c r="D2751" s="1">
        <v>1</v>
      </c>
      <c r="E2751" s="1">
        <v>19.399999999999999</v>
      </c>
      <c r="F2751" s="1">
        <v>0</v>
      </c>
      <c r="G2751" s="4"/>
      <c r="H2751" s="4"/>
      <c r="Q2751" s="1">
        <v>22</v>
      </c>
      <c r="R2751" s="6">
        <f t="shared" si="3628"/>
        <v>0</v>
      </c>
      <c r="S2751" s="6">
        <f t="shared" si="3629"/>
        <v>0</v>
      </c>
      <c r="T2751" s="6">
        <f t="shared" si="3630"/>
        <v>0</v>
      </c>
      <c r="U2751" s="6">
        <f t="shared" si="3631"/>
        <v>0</v>
      </c>
      <c r="V2751" s="6">
        <f t="shared" si="3632"/>
        <v>0</v>
      </c>
      <c r="W2751" s="6">
        <f t="shared" si="3633"/>
        <v>0</v>
      </c>
      <c r="X2751" s="17"/>
      <c r="Y2751" s="17"/>
      <c r="Z2751" s="17"/>
      <c r="AA2751" s="17"/>
      <c r="AB2751" s="17"/>
      <c r="AC2751" s="17"/>
      <c r="AE2751" s="16"/>
      <c r="AF2751" s="16"/>
      <c r="AG2751" s="16"/>
      <c r="AH2751" s="16"/>
      <c r="AI2751" s="16"/>
      <c r="AJ2751" s="16"/>
      <c r="AL2751" s="16"/>
      <c r="AM2751" s="16"/>
      <c r="AN2751" s="16"/>
      <c r="AO2751" s="16"/>
      <c r="AP2751" s="16"/>
      <c r="AQ2751" s="16"/>
      <c r="BI2751" s="1">
        <v>0</v>
      </c>
      <c r="BJ2751" s="6">
        <f t="shared" ref="BJ2751" si="3694">R2753-$AB$2</f>
        <v>-6.53125</v>
      </c>
      <c r="BK2751" s="6">
        <f t="shared" ref="BK2751" si="3695">S2753-$AB$2</f>
        <v>-6.53125</v>
      </c>
      <c r="BL2751" s="6">
        <f t="shared" ref="BL2751" si="3696">T2753-$AB$2</f>
        <v>-6.53125</v>
      </c>
      <c r="BM2751" s="6">
        <f t="shared" ref="BM2751" si="3697">U2753-$AB$2</f>
        <v>-6.53125</v>
      </c>
      <c r="BN2751" s="6">
        <f t="shared" ref="BN2751" si="3698">V2753-$AB$2</f>
        <v>-6.53125</v>
      </c>
      <c r="BO2751" s="6">
        <f t="shared" ref="BO2751" si="3699">W2753-$AB$2</f>
        <v>-6.53125</v>
      </c>
      <c r="BP2751" s="16">
        <v>116</v>
      </c>
    </row>
    <row r="2752" spans="1:68" x14ac:dyDescent="0.45">
      <c r="A2752" s="1">
        <v>2008</v>
      </c>
      <c r="B2752" s="1">
        <v>4</v>
      </c>
      <c r="C2752" s="1">
        <v>25</v>
      </c>
      <c r="D2752" s="1">
        <v>2</v>
      </c>
      <c r="E2752" s="1">
        <v>19.399999999999999</v>
      </c>
      <c r="F2752" s="1">
        <v>0</v>
      </c>
      <c r="G2752" s="4"/>
      <c r="H2752" s="4"/>
      <c r="Q2752" s="1">
        <v>23</v>
      </c>
      <c r="R2752" s="6">
        <f t="shared" si="3628"/>
        <v>0</v>
      </c>
      <c r="S2752" s="6">
        <f t="shared" si="3629"/>
        <v>0</v>
      </c>
      <c r="T2752" s="6">
        <f t="shared" si="3630"/>
        <v>0</v>
      </c>
      <c r="U2752" s="6">
        <f t="shared" si="3631"/>
        <v>0</v>
      </c>
      <c r="V2752" s="6">
        <f t="shared" si="3632"/>
        <v>0</v>
      </c>
      <c r="W2752" s="6">
        <f t="shared" si="3633"/>
        <v>0</v>
      </c>
      <c r="X2752" s="17"/>
      <c r="Y2752" s="17"/>
      <c r="Z2752" s="17"/>
      <c r="AA2752" s="17"/>
      <c r="AB2752" s="17"/>
      <c r="AC2752" s="17"/>
      <c r="AE2752" s="16"/>
      <c r="AF2752" s="16"/>
      <c r="AG2752" s="16"/>
      <c r="AH2752" s="16"/>
      <c r="AI2752" s="16"/>
      <c r="AJ2752" s="16"/>
      <c r="AL2752" s="16"/>
      <c r="AM2752" s="16"/>
      <c r="AN2752" s="16"/>
      <c r="AO2752" s="16"/>
      <c r="AP2752" s="16"/>
      <c r="AQ2752" s="16"/>
      <c r="BI2752" s="1">
        <v>1</v>
      </c>
      <c r="BJ2752" s="6">
        <f>SUM($R$5:R2754)-$AB$2</f>
        <v>190.68055299999986</v>
      </c>
      <c r="BK2752" s="6">
        <f>SUM($R$5:S2754)-$AB$2</f>
        <v>955.86234864000107</v>
      </c>
      <c r="BL2752" s="6">
        <f>SUM($R$5:T2754)-$AB$2</f>
        <v>2868.8168377399934</v>
      </c>
      <c r="BM2752" s="6">
        <f>SUM($R$5:U2754)-$AB$2</f>
        <v>5546.9531224800121</v>
      </c>
      <c r="BN2752" s="6">
        <f>SUM($R$5:V2754)-$AB$2</f>
        <v>9372.8621006800277</v>
      </c>
      <c r="BO2752" s="6">
        <f>SUM($R$5:W2754)-$AB$2</f>
        <v>13963.952874520011</v>
      </c>
      <c r="BP2752" s="16"/>
    </row>
    <row r="2753" spans="1:68" x14ac:dyDescent="0.45">
      <c r="A2753" s="1">
        <v>2008</v>
      </c>
      <c r="B2753" s="1">
        <v>4</v>
      </c>
      <c r="C2753" s="1">
        <v>25</v>
      </c>
      <c r="D2753" s="1">
        <v>3</v>
      </c>
      <c r="E2753" s="1">
        <v>19.5</v>
      </c>
      <c r="F2753" s="1">
        <v>0</v>
      </c>
      <c r="G2753" s="4"/>
      <c r="H2753" s="4"/>
      <c r="Q2753" s="1">
        <v>0</v>
      </c>
      <c r="R2753" s="6">
        <f t="shared" si="3628"/>
        <v>0</v>
      </c>
      <c r="S2753" s="6">
        <f t="shared" si="3629"/>
        <v>0</v>
      </c>
      <c r="T2753" s="6">
        <f t="shared" si="3630"/>
        <v>0</v>
      </c>
      <c r="U2753" s="6">
        <f t="shared" si="3631"/>
        <v>0</v>
      </c>
      <c r="V2753" s="6">
        <f t="shared" si="3632"/>
        <v>0</v>
      </c>
      <c r="W2753" s="6">
        <f t="shared" si="3633"/>
        <v>0</v>
      </c>
      <c r="X2753" s="17"/>
      <c r="Y2753" s="17"/>
      <c r="Z2753" s="17"/>
      <c r="AA2753" s="17"/>
      <c r="AB2753" s="17"/>
      <c r="AC2753" s="17"/>
      <c r="AE2753" s="16"/>
      <c r="AF2753" s="16"/>
      <c r="AG2753" s="16"/>
      <c r="AH2753" s="16"/>
      <c r="AI2753" s="16"/>
      <c r="AJ2753" s="16"/>
      <c r="AL2753" s="16"/>
      <c r="AM2753" s="16"/>
      <c r="AN2753" s="16"/>
      <c r="AO2753" s="16"/>
      <c r="AP2753" s="16"/>
      <c r="AQ2753" s="16"/>
      <c r="BI2753" s="1">
        <v>2</v>
      </c>
      <c r="BJ2753" s="6">
        <f>SUM($R$5:R2755)-$AB$2</f>
        <v>190.68055299999986</v>
      </c>
      <c r="BK2753" s="6">
        <f>SUM($R$5:S2755)-$AB$2</f>
        <v>955.86234864000107</v>
      </c>
      <c r="BL2753" s="6">
        <f>SUM($R$5:T2755)-$AB$2</f>
        <v>2868.8168377399934</v>
      </c>
      <c r="BM2753" s="6">
        <f>SUM($R$5:U2755)-$AB$2</f>
        <v>5546.9531224800121</v>
      </c>
      <c r="BN2753" s="6">
        <f>SUM($R$5:V2755)-$AB$2</f>
        <v>9372.8621006800277</v>
      </c>
      <c r="BO2753" s="6">
        <f>SUM($R$5:W2755)-$AB$2</f>
        <v>13963.952874520011</v>
      </c>
      <c r="BP2753" s="16"/>
    </row>
    <row r="2754" spans="1:68" x14ac:dyDescent="0.45">
      <c r="A2754" s="1">
        <v>2008</v>
      </c>
      <c r="B2754" s="1">
        <v>4</v>
      </c>
      <c r="C2754" s="1">
        <v>25</v>
      </c>
      <c r="D2754" s="1">
        <v>4</v>
      </c>
      <c r="E2754" s="1">
        <v>19.399999999999999</v>
      </c>
      <c r="F2754" s="1">
        <v>0</v>
      </c>
      <c r="G2754" s="4"/>
      <c r="H2754" s="4"/>
      <c r="Q2754" s="1">
        <v>1</v>
      </c>
      <c r="R2754" s="6">
        <f t="shared" si="3628"/>
        <v>0</v>
      </c>
      <c r="S2754" s="6">
        <f t="shared" si="3629"/>
        <v>0</v>
      </c>
      <c r="T2754" s="6">
        <f t="shared" si="3630"/>
        <v>0</v>
      </c>
      <c r="U2754" s="6">
        <f t="shared" si="3631"/>
        <v>0</v>
      </c>
      <c r="V2754" s="6">
        <f t="shared" si="3632"/>
        <v>0</v>
      </c>
      <c r="W2754" s="6">
        <f t="shared" si="3633"/>
        <v>0</v>
      </c>
      <c r="X2754" s="17"/>
      <c r="Y2754" s="17"/>
      <c r="Z2754" s="17"/>
      <c r="AA2754" s="17"/>
      <c r="AB2754" s="17"/>
      <c r="AC2754" s="17"/>
      <c r="AE2754" s="16"/>
      <c r="AF2754" s="16"/>
      <c r="AG2754" s="16"/>
      <c r="AH2754" s="16"/>
      <c r="AI2754" s="16"/>
      <c r="AJ2754" s="16"/>
      <c r="AL2754" s="16"/>
      <c r="AM2754" s="16"/>
      <c r="AN2754" s="16"/>
      <c r="AO2754" s="16"/>
      <c r="AP2754" s="16"/>
      <c r="AQ2754" s="16"/>
      <c r="BI2754" s="1">
        <v>3</v>
      </c>
      <c r="BJ2754" s="6">
        <f>SUM($R$5:R2756)-$AB$2</f>
        <v>190.68055299999986</v>
      </c>
      <c r="BK2754" s="6">
        <f>SUM($R$5:S2756)-$AB$2</f>
        <v>955.86234864000107</v>
      </c>
      <c r="BL2754" s="6">
        <f>SUM($R$5:T2756)-$AB$2</f>
        <v>2868.8168377399934</v>
      </c>
      <c r="BM2754" s="6">
        <f>SUM($R$5:U2756)-$AB$2</f>
        <v>5546.9531224800121</v>
      </c>
      <c r="BN2754" s="6">
        <f>SUM($R$5:V2756)-$AB$2</f>
        <v>9372.8621006800277</v>
      </c>
      <c r="BO2754" s="6">
        <f>SUM($R$5:W2756)-$AB$2</f>
        <v>13963.952874520011</v>
      </c>
      <c r="BP2754" s="16"/>
    </row>
    <row r="2755" spans="1:68" x14ac:dyDescent="0.45">
      <c r="A2755" s="1">
        <v>2008</v>
      </c>
      <c r="B2755" s="1">
        <v>4</v>
      </c>
      <c r="C2755" s="1">
        <v>25</v>
      </c>
      <c r="D2755" s="1">
        <v>5</v>
      </c>
      <c r="E2755" s="1">
        <v>19.399999999999999</v>
      </c>
      <c r="F2755" s="1">
        <v>0</v>
      </c>
      <c r="G2755" s="4"/>
      <c r="H2755" s="4"/>
      <c r="Q2755" s="1">
        <v>2</v>
      </c>
      <c r="R2755" s="6">
        <f t="shared" si="3628"/>
        <v>0</v>
      </c>
      <c r="S2755" s="6">
        <f t="shared" si="3629"/>
        <v>0</v>
      </c>
      <c r="T2755" s="6">
        <f t="shared" si="3630"/>
        <v>0</v>
      </c>
      <c r="U2755" s="6">
        <f t="shared" si="3631"/>
        <v>0</v>
      </c>
      <c r="V2755" s="6">
        <f t="shared" si="3632"/>
        <v>0</v>
      </c>
      <c r="W2755" s="6">
        <f t="shared" si="3633"/>
        <v>0</v>
      </c>
      <c r="X2755" s="17"/>
      <c r="Y2755" s="17"/>
      <c r="Z2755" s="17"/>
      <c r="AA2755" s="17"/>
      <c r="AB2755" s="17"/>
      <c r="AC2755" s="17"/>
      <c r="AE2755" s="16"/>
      <c r="AF2755" s="16"/>
      <c r="AG2755" s="16"/>
      <c r="AH2755" s="16"/>
      <c r="AI2755" s="16"/>
      <c r="AJ2755" s="16"/>
      <c r="AL2755" s="16"/>
      <c r="AM2755" s="16"/>
      <c r="AN2755" s="16"/>
      <c r="AO2755" s="16"/>
      <c r="AP2755" s="16"/>
      <c r="AQ2755" s="16"/>
      <c r="BI2755" s="1">
        <v>4</v>
      </c>
      <c r="BJ2755" s="6">
        <f>SUM($R$5:R2757)-$AB$2</f>
        <v>190.68055299999986</v>
      </c>
      <c r="BK2755" s="6">
        <f>SUM($R$5:S2757)-$AB$2</f>
        <v>955.86234864000107</v>
      </c>
      <c r="BL2755" s="6">
        <f>SUM($R$5:T2757)-$AB$2</f>
        <v>2868.8168377399934</v>
      </c>
      <c r="BM2755" s="6">
        <f>SUM($R$5:U2757)-$AB$2</f>
        <v>5546.9531224800121</v>
      </c>
      <c r="BN2755" s="6">
        <f>SUM($R$5:V2757)-$AB$2</f>
        <v>9372.8621006800277</v>
      </c>
      <c r="BO2755" s="6">
        <f>SUM($R$5:W2757)-$AB$2</f>
        <v>13963.952874520011</v>
      </c>
      <c r="BP2755" s="16"/>
    </row>
    <row r="2756" spans="1:68" x14ac:dyDescent="0.45">
      <c r="A2756" s="1">
        <v>2008</v>
      </c>
      <c r="B2756" s="1">
        <v>4</v>
      </c>
      <c r="C2756" s="1">
        <v>25</v>
      </c>
      <c r="D2756" s="1">
        <v>6</v>
      </c>
      <c r="E2756" s="1">
        <v>19.3</v>
      </c>
      <c r="F2756" s="1">
        <v>0</v>
      </c>
      <c r="G2756" s="4"/>
      <c r="H2756" s="4"/>
      <c r="Q2756" s="1">
        <v>3</v>
      </c>
      <c r="R2756" s="6">
        <f t="shared" si="3628"/>
        <v>0</v>
      </c>
      <c r="S2756" s="6">
        <f t="shared" si="3629"/>
        <v>0</v>
      </c>
      <c r="T2756" s="6">
        <f t="shared" si="3630"/>
        <v>0</v>
      </c>
      <c r="U2756" s="6">
        <f t="shared" si="3631"/>
        <v>0</v>
      </c>
      <c r="V2756" s="6">
        <f t="shared" si="3632"/>
        <v>0</v>
      </c>
      <c r="W2756" s="6">
        <f t="shared" si="3633"/>
        <v>0</v>
      </c>
      <c r="X2756" s="17"/>
      <c r="Y2756" s="17"/>
      <c r="Z2756" s="17"/>
      <c r="AA2756" s="17"/>
      <c r="AB2756" s="17"/>
      <c r="AC2756" s="17"/>
      <c r="AE2756" s="16"/>
      <c r="AF2756" s="16"/>
      <c r="AG2756" s="16"/>
      <c r="AH2756" s="16"/>
      <c r="AI2756" s="16"/>
      <c r="AJ2756" s="16"/>
      <c r="AL2756" s="16"/>
      <c r="AM2756" s="16"/>
      <c r="AN2756" s="16"/>
      <c r="AO2756" s="16"/>
      <c r="AP2756" s="16"/>
      <c r="AQ2756" s="16"/>
      <c r="BI2756" s="1">
        <v>5</v>
      </c>
      <c r="BJ2756" s="6">
        <f>SUM($R$5:R2758)-$AB$2</f>
        <v>190.68055299999986</v>
      </c>
      <c r="BK2756" s="6">
        <f>SUM($R$5:S2758)-$AB$2</f>
        <v>955.86234864000107</v>
      </c>
      <c r="BL2756" s="6">
        <f>SUM($R$5:T2758)-$AB$2</f>
        <v>2868.8168377399934</v>
      </c>
      <c r="BM2756" s="6">
        <f>SUM($R$5:U2758)-$AB$2</f>
        <v>5546.9531224800121</v>
      </c>
      <c r="BN2756" s="6">
        <f>SUM($R$5:V2758)-$AB$2</f>
        <v>9372.8621006800277</v>
      </c>
      <c r="BO2756" s="6">
        <f>SUM($R$5:W2758)-$AB$2</f>
        <v>13963.952874520011</v>
      </c>
      <c r="BP2756" s="16"/>
    </row>
    <row r="2757" spans="1:68" x14ac:dyDescent="0.45">
      <c r="A2757" s="1">
        <v>2008</v>
      </c>
      <c r="B2757" s="1">
        <v>4</v>
      </c>
      <c r="C2757" s="1">
        <v>25</v>
      </c>
      <c r="D2757" s="1">
        <v>7</v>
      </c>
      <c r="E2757" s="1">
        <v>19.100000000000001</v>
      </c>
      <c r="F2757" s="1">
        <v>33.340000000000003</v>
      </c>
      <c r="G2757" s="4"/>
      <c r="H2757" s="4"/>
      <c r="Q2757" s="1">
        <v>4</v>
      </c>
      <c r="R2757" s="6">
        <f t="shared" si="3628"/>
        <v>0</v>
      </c>
      <c r="S2757" s="6">
        <f t="shared" si="3629"/>
        <v>0</v>
      </c>
      <c r="T2757" s="6">
        <f t="shared" si="3630"/>
        <v>0</v>
      </c>
      <c r="U2757" s="6">
        <f t="shared" si="3631"/>
        <v>0</v>
      </c>
      <c r="V2757" s="6">
        <f t="shared" si="3632"/>
        <v>0</v>
      </c>
      <c r="W2757" s="6">
        <f t="shared" si="3633"/>
        <v>0</v>
      </c>
      <c r="X2757" s="17"/>
      <c r="Y2757" s="17"/>
      <c r="Z2757" s="17"/>
      <c r="AA2757" s="17"/>
      <c r="AB2757" s="17"/>
      <c r="AC2757" s="17"/>
      <c r="AE2757" s="16"/>
      <c r="AF2757" s="16"/>
      <c r="AG2757" s="16"/>
      <c r="AH2757" s="16"/>
      <c r="AI2757" s="16"/>
      <c r="AJ2757" s="16"/>
      <c r="AL2757" s="16"/>
      <c r="AM2757" s="16"/>
      <c r="AN2757" s="16"/>
      <c r="AO2757" s="16"/>
      <c r="AP2757" s="16"/>
      <c r="AQ2757" s="16"/>
      <c r="BI2757" s="1">
        <v>6</v>
      </c>
      <c r="BJ2757" s="6">
        <f>SUM($R$5:R2759)-$AB$2</f>
        <v>190.68055299999986</v>
      </c>
      <c r="BK2757" s="6">
        <f>SUM($R$5:S2759)-$AB$2</f>
        <v>955.86234864000107</v>
      </c>
      <c r="BL2757" s="6">
        <f>SUM($R$5:T2759)-$AB$2</f>
        <v>2868.8168377399934</v>
      </c>
      <c r="BM2757" s="6">
        <f>SUM($R$5:U2759)-$AB$2</f>
        <v>5546.9531224800121</v>
      </c>
      <c r="BN2757" s="6">
        <f>SUM($R$5:V2759)-$AB$2</f>
        <v>9372.8621006800277</v>
      </c>
      <c r="BO2757" s="6">
        <f>SUM($R$5:W2759)-$AB$2</f>
        <v>13963.952874520011</v>
      </c>
      <c r="BP2757" s="16"/>
    </row>
    <row r="2758" spans="1:68" x14ac:dyDescent="0.45">
      <c r="A2758" s="1">
        <v>2008</v>
      </c>
      <c r="B2758" s="1">
        <v>4</v>
      </c>
      <c r="C2758" s="1">
        <v>25</v>
      </c>
      <c r="D2758" s="1">
        <v>8</v>
      </c>
      <c r="E2758" s="1">
        <v>19.600000000000001</v>
      </c>
      <c r="F2758" s="1">
        <v>225.8</v>
      </c>
      <c r="G2758" s="4"/>
      <c r="H2758" s="4"/>
      <c r="Q2758" s="1">
        <v>5</v>
      </c>
      <c r="R2758" s="6">
        <f t="shared" si="3628"/>
        <v>0</v>
      </c>
      <c r="S2758" s="6">
        <f t="shared" si="3629"/>
        <v>0</v>
      </c>
      <c r="T2758" s="6">
        <f t="shared" si="3630"/>
        <v>0</v>
      </c>
      <c r="U2758" s="6">
        <f t="shared" si="3631"/>
        <v>0</v>
      </c>
      <c r="V2758" s="6">
        <f t="shared" si="3632"/>
        <v>0</v>
      </c>
      <c r="W2758" s="6">
        <f t="shared" si="3633"/>
        <v>0</v>
      </c>
      <c r="X2758" s="17"/>
      <c r="Y2758" s="17"/>
      <c r="Z2758" s="17"/>
      <c r="AA2758" s="17"/>
      <c r="AB2758" s="17"/>
      <c r="AC2758" s="17"/>
      <c r="AE2758" s="16"/>
      <c r="AF2758" s="16"/>
      <c r="AG2758" s="16"/>
      <c r="AH2758" s="16"/>
      <c r="AI2758" s="16"/>
      <c r="AJ2758" s="16"/>
      <c r="AL2758" s="16"/>
      <c r="AM2758" s="16"/>
      <c r="AN2758" s="16"/>
      <c r="AO2758" s="16"/>
      <c r="AP2758" s="16"/>
      <c r="AQ2758" s="16"/>
      <c r="BI2758" s="1">
        <v>7</v>
      </c>
      <c r="BJ2758" s="6">
        <f>SUM($R$5:R2760)-$AB$2</f>
        <v>190.69989019999986</v>
      </c>
      <c r="BK2758" s="6">
        <f>SUM($R$5:S2760)-$AB$2</f>
        <v>955.95671417600101</v>
      </c>
      <c r="BL2758" s="6">
        <f>SUM($R$5:T2760)-$AB$2</f>
        <v>2869.0987741159929</v>
      </c>
      <c r="BM2758" s="6">
        <f>SUM($R$5:U2760)-$AB$2</f>
        <v>5547.4976580320126</v>
      </c>
      <c r="BN2758" s="6">
        <f>SUM($R$5:V2760)-$AB$2</f>
        <v>9373.7817779120269</v>
      </c>
      <c r="BO2758" s="6">
        <f>SUM($R$5:W2760)-$AB$2</f>
        <v>13965.322721768011</v>
      </c>
      <c r="BP2758" s="16"/>
    </row>
    <row r="2759" spans="1:68" x14ac:dyDescent="0.45">
      <c r="A2759" s="1">
        <v>2008</v>
      </c>
      <c r="B2759" s="1">
        <v>4</v>
      </c>
      <c r="C2759" s="1">
        <v>25</v>
      </c>
      <c r="D2759" s="1">
        <v>9</v>
      </c>
      <c r="E2759" s="1">
        <v>20.3</v>
      </c>
      <c r="F2759" s="1">
        <v>383.01</v>
      </c>
      <c r="G2759" s="4"/>
      <c r="H2759" s="4"/>
      <c r="Q2759" s="1">
        <v>6</v>
      </c>
      <c r="R2759" s="6">
        <f t="shared" si="3628"/>
        <v>0</v>
      </c>
      <c r="S2759" s="6">
        <f t="shared" si="3629"/>
        <v>0</v>
      </c>
      <c r="T2759" s="6">
        <f t="shared" si="3630"/>
        <v>0</v>
      </c>
      <c r="U2759" s="6">
        <f t="shared" si="3631"/>
        <v>0</v>
      </c>
      <c r="V2759" s="6">
        <f t="shared" si="3632"/>
        <v>0</v>
      </c>
      <c r="W2759" s="6">
        <f t="shared" si="3633"/>
        <v>0</v>
      </c>
      <c r="X2759" s="17"/>
      <c r="Y2759" s="17"/>
      <c r="Z2759" s="17"/>
      <c r="AA2759" s="17"/>
      <c r="AB2759" s="17"/>
      <c r="AC2759" s="17"/>
      <c r="AE2759" s="16"/>
      <c r="AF2759" s="16"/>
      <c r="AG2759" s="16"/>
      <c r="AH2759" s="16"/>
      <c r="AI2759" s="16"/>
      <c r="AJ2759" s="16"/>
      <c r="AL2759" s="16"/>
      <c r="AM2759" s="16"/>
      <c r="AN2759" s="16"/>
      <c r="AO2759" s="16"/>
      <c r="AP2759" s="16"/>
      <c r="AQ2759" s="16"/>
      <c r="BI2759" s="1">
        <v>8</v>
      </c>
      <c r="BJ2759" s="6">
        <f>SUM($R$5:R2761)-$AB$2</f>
        <v>190.83085419999986</v>
      </c>
      <c r="BK2759" s="6">
        <f>SUM($R$5:S2761)-$AB$2</f>
        <v>956.59581849600102</v>
      </c>
      <c r="BL2759" s="6">
        <f>SUM($R$5:T2761)-$AB$2</f>
        <v>2871.008229235993</v>
      </c>
      <c r="BM2759" s="6">
        <f>SUM($R$5:U2761)-$AB$2</f>
        <v>5551.1856042720128</v>
      </c>
      <c r="BN2759" s="6">
        <f>SUM($R$5:V2761)-$AB$2</f>
        <v>9380.010425752027</v>
      </c>
      <c r="BO2759" s="6">
        <f>SUM($R$5:W2761)-$AB$2</f>
        <v>13974.60021152801</v>
      </c>
      <c r="BP2759" s="16"/>
    </row>
    <row r="2760" spans="1:68" x14ac:dyDescent="0.45">
      <c r="A2760" s="1">
        <v>2008</v>
      </c>
      <c r="B2760" s="1">
        <v>4</v>
      </c>
      <c r="C2760" s="1">
        <v>25</v>
      </c>
      <c r="D2760" s="1">
        <v>10</v>
      </c>
      <c r="E2760" s="1">
        <v>21.7</v>
      </c>
      <c r="F2760" s="1">
        <v>552.42999999999995</v>
      </c>
      <c r="G2760" s="4"/>
      <c r="H2760" s="4"/>
      <c r="Q2760" s="1">
        <v>7</v>
      </c>
      <c r="R2760" s="6">
        <f t="shared" si="3628"/>
        <v>1.9337199999999999E-2</v>
      </c>
      <c r="S2760" s="6">
        <f t="shared" si="3629"/>
        <v>7.5028336000000001E-2</v>
      </c>
      <c r="T2760" s="6">
        <f t="shared" si="3630"/>
        <v>0.18757083999999999</v>
      </c>
      <c r="U2760" s="6">
        <f t="shared" si="3631"/>
        <v>0.26259917599999999</v>
      </c>
      <c r="V2760" s="6">
        <f t="shared" si="3632"/>
        <v>0.37514167999999998</v>
      </c>
      <c r="W2760" s="6">
        <f t="shared" si="3633"/>
        <v>0.45017001600000001</v>
      </c>
      <c r="X2760" s="17"/>
      <c r="Y2760" s="17"/>
      <c r="Z2760" s="17"/>
      <c r="AA2760" s="17"/>
      <c r="AB2760" s="17"/>
      <c r="AC2760" s="17"/>
      <c r="AE2760" s="16"/>
      <c r="AF2760" s="16"/>
      <c r="AG2760" s="16"/>
      <c r="AH2760" s="16"/>
      <c r="AI2760" s="16"/>
      <c r="AJ2760" s="16"/>
      <c r="AL2760" s="16"/>
      <c r="AM2760" s="16"/>
      <c r="AN2760" s="16"/>
      <c r="AO2760" s="16"/>
      <c r="AP2760" s="16"/>
      <c r="AQ2760" s="16"/>
      <c r="BI2760" s="1">
        <v>9</v>
      </c>
      <c r="BJ2760" s="6">
        <f>SUM($R$5:R2762)-$AB$2</f>
        <v>191.05299999999986</v>
      </c>
      <c r="BK2760" s="6">
        <f>SUM($R$5:S2762)-$AB$2</f>
        <v>957.67989000000102</v>
      </c>
      <c r="BL2760" s="6">
        <f>SUM($R$5:T2762)-$AB$2</f>
        <v>2874.2471149999928</v>
      </c>
      <c r="BM2760" s="6">
        <f>SUM($R$5:U2762)-$AB$2</f>
        <v>5557.441230000014</v>
      </c>
      <c r="BN2760" s="6">
        <f>SUM($R$5:V2762)-$AB$2</f>
        <v>9390.575680000029</v>
      </c>
      <c r="BO2760" s="6">
        <f>SUM($R$5:W2762)-$AB$2</f>
        <v>13990.337020000012</v>
      </c>
      <c r="BP2760" s="16"/>
    </row>
    <row r="2761" spans="1:68" x14ac:dyDescent="0.45">
      <c r="A2761" s="1">
        <v>2008</v>
      </c>
      <c r="B2761" s="1">
        <v>4</v>
      </c>
      <c r="C2761" s="1">
        <v>25</v>
      </c>
      <c r="D2761" s="1">
        <v>11</v>
      </c>
      <c r="E2761" s="1">
        <v>23.6</v>
      </c>
      <c r="F2761" s="1">
        <v>689.02</v>
      </c>
      <c r="G2761" s="4"/>
      <c r="H2761" s="4"/>
      <c r="Q2761" s="1">
        <v>8</v>
      </c>
      <c r="R2761" s="6">
        <f t="shared" si="3628"/>
        <v>0.130964</v>
      </c>
      <c r="S2761" s="6">
        <f t="shared" si="3629"/>
        <v>0.50814031999999998</v>
      </c>
      <c r="T2761" s="6">
        <f t="shared" si="3630"/>
        <v>1.2703507999999999</v>
      </c>
      <c r="U2761" s="6">
        <f t="shared" si="3631"/>
        <v>1.77849112</v>
      </c>
      <c r="V2761" s="6">
        <f t="shared" si="3632"/>
        <v>2.5407015999999998</v>
      </c>
      <c r="W2761" s="6">
        <f t="shared" si="3633"/>
        <v>3.0488419200000001</v>
      </c>
      <c r="X2761" s="17"/>
      <c r="Y2761" s="17"/>
      <c r="Z2761" s="17"/>
      <c r="AA2761" s="17"/>
      <c r="AB2761" s="17"/>
      <c r="AC2761" s="17"/>
      <c r="AE2761" s="16"/>
      <c r="AF2761" s="16"/>
      <c r="AG2761" s="16"/>
      <c r="AH2761" s="16"/>
      <c r="AI2761" s="16"/>
      <c r="AJ2761" s="16"/>
      <c r="AL2761" s="16"/>
      <c r="AM2761" s="16"/>
      <c r="AN2761" s="16"/>
      <c r="AO2761" s="16"/>
      <c r="AP2761" s="16"/>
      <c r="AQ2761" s="16"/>
      <c r="BI2761" s="1">
        <v>10</v>
      </c>
      <c r="BJ2761" s="6">
        <f>SUM($R$5:R2763)-$AB$2</f>
        <v>191.37340939999984</v>
      </c>
      <c r="BK2761" s="6">
        <f>SUM($R$5:S2763)-$AB$2</f>
        <v>959.24348787200108</v>
      </c>
      <c r="BL2761" s="6">
        <f>SUM($R$5:T2763)-$AB$2</f>
        <v>2878.9186840519924</v>
      </c>
      <c r="BM2761" s="6">
        <f>SUM($R$5:U2763)-$AB$2</f>
        <v>5566.4639587040147</v>
      </c>
      <c r="BN2761" s="6">
        <f>SUM($R$5:V2763)-$AB$2</f>
        <v>9405.8143510640293</v>
      </c>
      <c r="BO2761" s="6">
        <f>SUM($R$5:W2763)-$AB$2</f>
        <v>14013.034821896012</v>
      </c>
      <c r="BP2761" s="16"/>
    </row>
    <row r="2762" spans="1:68" x14ac:dyDescent="0.45">
      <c r="A2762" s="1">
        <v>2008</v>
      </c>
      <c r="B2762" s="1">
        <v>4</v>
      </c>
      <c r="C2762" s="1">
        <v>25</v>
      </c>
      <c r="D2762" s="1">
        <v>12</v>
      </c>
      <c r="E2762" s="1">
        <v>24.9</v>
      </c>
      <c r="F2762" s="1">
        <v>940.67</v>
      </c>
      <c r="G2762" s="4"/>
      <c r="H2762" s="4"/>
      <c r="Q2762" s="1">
        <v>9</v>
      </c>
      <c r="R2762" s="6">
        <f t="shared" si="3628"/>
        <v>0.22214579999999998</v>
      </c>
      <c r="S2762" s="6">
        <f t="shared" si="3629"/>
        <v>0.8619257039999999</v>
      </c>
      <c r="T2762" s="6">
        <f t="shared" si="3630"/>
        <v>2.1548142599999998</v>
      </c>
      <c r="U2762" s="6">
        <f t="shared" si="3631"/>
        <v>3.0167399639999997</v>
      </c>
      <c r="V2762" s="6">
        <f t="shared" si="3632"/>
        <v>4.3096285199999995</v>
      </c>
      <c r="W2762" s="6">
        <f t="shared" si="3633"/>
        <v>5.1715542239999994</v>
      </c>
      <c r="X2762" s="17"/>
      <c r="Y2762" s="17"/>
      <c r="Z2762" s="17"/>
      <c r="AA2762" s="17"/>
      <c r="AB2762" s="17"/>
      <c r="AC2762" s="17"/>
      <c r="AE2762" s="16"/>
      <c r="AF2762" s="16"/>
      <c r="AG2762" s="16"/>
      <c r="AH2762" s="16"/>
      <c r="AI2762" s="16"/>
      <c r="AJ2762" s="16"/>
      <c r="AL2762" s="16"/>
      <c r="AM2762" s="16"/>
      <c r="AN2762" s="16"/>
      <c r="AO2762" s="16"/>
      <c r="AP2762" s="16"/>
      <c r="AQ2762" s="16"/>
      <c r="BI2762" s="1">
        <v>11</v>
      </c>
      <c r="BJ2762" s="6">
        <f>SUM($R$5:R2764)-$AB$2</f>
        <v>191.77304099999984</v>
      </c>
      <c r="BK2762" s="6">
        <f>SUM($R$5:S2764)-$AB$2</f>
        <v>961.19369008000115</v>
      </c>
      <c r="BL2762" s="6">
        <f>SUM($R$5:T2764)-$AB$2</f>
        <v>2884.7453127799922</v>
      </c>
      <c r="BM2762" s="6">
        <f>SUM($R$5:U2764)-$AB$2</f>
        <v>5577.717584560015</v>
      </c>
      <c r="BN2762" s="6">
        <f>SUM($R$5:V2764)-$AB$2</f>
        <v>9424.8208299600283</v>
      </c>
      <c r="BO2762" s="6">
        <f>SUM($R$5:W2764)-$AB$2</f>
        <v>14041.34472444001</v>
      </c>
      <c r="BP2762" s="16"/>
    </row>
    <row r="2763" spans="1:68" x14ac:dyDescent="0.45">
      <c r="A2763" s="1">
        <v>2008</v>
      </c>
      <c r="B2763" s="1">
        <v>4</v>
      </c>
      <c r="C2763" s="1">
        <v>25</v>
      </c>
      <c r="D2763" s="1">
        <v>13</v>
      </c>
      <c r="E2763" s="1">
        <v>26</v>
      </c>
      <c r="F2763" s="1">
        <v>964.41</v>
      </c>
      <c r="G2763" s="4"/>
      <c r="H2763" s="4"/>
      <c r="Q2763" s="1">
        <v>10</v>
      </c>
      <c r="R2763" s="6">
        <f t="shared" si="3628"/>
        <v>0.32040939999999996</v>
      </c>
      <c r="S2763" s="6">
        <f t="shared" si="3629"/>
        <v>1.2431884719999997</v>
      </c>
      <c r="T2763" s="6">
        <f t="shared" si="3630"/>
        <v>3.1079711799999989</v>
      </c>
      <c r="U2763" s="6">
        <f t="shared" si="3631"/>
        <v>4.3511596519999998</v>
      </c>
      <c r="V2763" s="6">
        <f t="shared" si="3632"/>
        <v>6.2159423599999979</v>
      </c>
      <c r="W2763" s="6">
        <f t="shared" si="3633"/>
        <v>7.4591308319999987</v>
      </c>
      <c r="X2763" s="17"/>
      <c r="Y2763" s="17"/>
      <c r="Z2763" s="17"/>
      <c r="AA2763" s="17"/>
      <c r="AB2763" s="17"/>
      <c r="AC2763" s="17"/>
      <c r="AE2763" s="16"/>
      <c r="AF2763" s="16"/>
      <c r="AG2763" s="16"/>
      <c r="AH2763" s="16"/>
      <c r="AI2763" s="16"/>
      <c r="AJ2763" s="16"/>
      <c r="AL2763" s="16"/>
      <c r="AM2763" s="16"/>
      <c r="AN2763" s="16"/>
      <c r="AO2763" s="16"/>
      <c r="AP2763" s="16"/>
      <c r="AQ2763" s="16"/>
      <c r="BI2763" s="1">
        <v>12</v>
      </c>
      <c r="BJ2763" s="6">
        <f t="shared" ref="BJ2763" si="3700">R2765-$AB$2</f>
        <v>-5.9856613999999997</v>
      </c>
      <c r="BK2763" s="6">
        <f t="shared" ref="BK2763" si="3701">S2765-$AB$2</f>
        <v>-4.4143662320000008</v>
      </c>
      <c r="BL2763" s="6">
        <f t="shared" ref="BL2763" si="3702">T2765-$AB$2</f>
        <v>-1.2390405800000011</v>
      </c>
      <c r="BM2763" s="6">
        <f t="shared" ref="BM2763" si="3703">U2765-$AB$2</f>
        <v>0.87784318799999905</v>
      </c>
      <c r="BN2763" s="6">
        <f t="shared" ref="BN2763" si="3704">V2765-$AB$2</f>
        <v>4.0531688399999979</v>
      </c>
      <c r="BO2763" s="6">
        <f t="shared" ref="BO2763" si="3705">W2765-$AB$2</f>
        <v>6.1700526079999989</v>
      </c>
      <c r="BP2763" s="16"/>
    </row>
    <row r="2764" spans="1:68" x14ac:dyDescent="0.45">
      <c r="A2764" s="1">
        <v>2008</v>
      </c>
      <c r="B2764" s="1">
        <v>4</v>
      </c>
      <c r="C2764" s="1">
        <v>25</v>
      </c>
      <c r="D2764" s="1">
        <v>14</v>
      </c>
      <c r="E2764" s="1">
        <v>26.8</v>
      </c>
      <c r="F2764" s="1">
        <v>924.37</v>
      </c>
      <c r="G2764" s="4"/>
      <c r="H2764" s="4"/>
      <c r="Q2764" s="1">
        <v>11</v>
      </c>
      <c r="R2764" s="6">
        <f t="shared" si="3628"/>
        <v>0.39963159999999992</v>
      </c>
      <c r="S2764" s="6">
        <f t="shared" si="3629"/>
        <v>1.5505706079999997</v>
      </c>
      <c r="T2764" s="6">
        <f t="shared" si="3630"/>
        <v>3.876426519999999</v>
      </c>
      <c r="U2764" s="6">
        <f t="shared" si="3631"/>
        <v>5.4269971279999991</v>
      </c>
      <c r="V2764" s="6">
        <f t="shared" si="3632"/>
        <v>7.752853039999998</v>
      </c>
      <c r="W2764" s="6">
        <f t="shared" si="3633"/>
        <v>9.303423647999999</v>
      </c>
      <c r="X2764" s="17"/>
      <c r="Y2764" s="17"/>
      <c r="Z2764" s="17"/>
      <c r="AA2764" s="17"/>
      <c r="AB2764" s="17"/>
      <c r="AC2764" s="17"/>
      <c r="AE2764" s="16"/>
      <c r="AF2764" s="16"/>
      <c r="AG2764" s="16"/>
      <c r="AH2764" s="16"/>
      <c r="AI2764" s="16"/>
      <c r="AJ2764" s="16"/>
      <c r="AL2764" s="16"/>
      <c r="AM2764" s="16"/>
      <c r="AN2764" s="16"/>
      <c r="AO2764" s="16"/>
      <c r="AP2764" s="16"/>
      <c r="AQ2764" s="16"/>
      <c r="BI2764" s="1">
        <v>13</v>
      </c>
      <c r="BJ2764" s="6">
        <f>SUM($R$5:R2766)-$AB$2</f>
        <v>192.87798739999982</v>
      </c>
      <c r="BK2764" s="6">
        <f>SUM($R$5:S2766)-$AB$2</f>
        <v>966.58582851200117</v>
      </c>
      <c r="BL2764" s="6">
        <f>SUM($R$5:T2766)-$AB$2</f>
        <v>2900.8554312919923</v>
      </c>
      <c r="BM2764" s="6">
        <f>SUM($R$5:U2766)-$AB$2</f>
        <v>5608.8328751840145</v>
      </c>
      <c r="BN2764" s="6">
        <f>SUM($R$5:V2766)-$AB$2</f>
        <v>9477.3720807440295</v>
      </c>
      <c r="BO2764" s="6">
        <f>SUM($R$5:W2766)-$AB$2</f>
        <v>14119.619127416012</v>
      </c>
      <c r="BP2764" s="16"/>
    </row>
    <row r="2765" spans="1:68" x14ac:dyDescent="0.45">
      <c r="A2765" s="1">
        <v>2008</v>
      </c>
      <c r="B2765" s="1">
        <v>4</v>
      </c>
      <c r="C2765" s="1">
        <v>25</v>
      </c>
      <c r="D2765" s="1">
        <v>15</v>
      </c>
      <c r="E2765" s="1">
        <v>27.4</v>
      </c>
      <c r="F2765" s="1">
        <v>823.45</v>
      </c>
      <c r="G2765" s="4"/>
      <c r="H2765" s="4"/>
      <c r="Q2765" s="1">
        <v>12</v>
      </c>
      <c r="R2765" s="6">
        <f t="shared" si="3628"/>
        <v>0.54558859999999998</v>
      </c>
      <c r="S2765" s="6">
        <f t="shared" si="3629"/>
        <v>2.1168837679999997</v>
      </c>
      <c r="T2765" s="6">
        <f t="shared" si="3630"/>
        <v>5.2922094199999989</v>
      </c>
      <c r="U2765" s="6">
        <f t="shared" si="3631"/>
        <v>7.4090931879999991</v>
      </c>
      <c r="V2765" s="6">
        <f t="shared" si="3632"/>
        <v>10.584418839999998</v>
      </c>
      <c r="W2765" s="6">
        <f t="shared" si="3633"/>
        <v>12.701302607999999</v>
      </c>
      <c r="X2765" s="17">
        <f t="shared" ref="X2765" si="3706">SUM(R2765:R2789)-$AA$2</f>
        <v>-1.6065061999999992</v>
      </c>
      <c r="Y2765" s="17">
        <f t="shared" ref="Y2765" si="3707">SUM(S2765:S2789)-$AA$2</f>
        <v>10.695755944000002</v>
      </c>
      <c r="Z2765" s="17">
        <f t="shared" ref="Z2765" si="3708">SUM(T2765:T2789)-$AA$2</f>
        <v>35.556577359999999</v>
      </c>
      <c r="AA2765" s="17">
        <f t="shared" ref="AA2765" si="3709">SUM(U2765:U2789)-$AA$2</f>
        <v>52.130458303999994</v>
      </c>
      <c r="AB2765" s="17">
        <f t="shared" ref="AB2765" si="3710">SUM(V2765:V2789)-$AA$2</f>
        <v>76.991279719999994</v>
      </c>
      <c r="AC2765" s="17">
        <f t="shared" ref="AC2765" si="3711">SUM(W2765:W2789)-$AA$2</f>
        <v>93.565160664000018</v>
      </c>
      <c r="AE2765" s="16">
        <f t="shared" ref="AE2765" si="3712">IF(X2765&gt;0,1,0)</f>
        <v>0</v>
      </c>
      <c r="AF2765" s="16">
        <f t="shared" ref="AF2765" si="3713">IF(Y2765&gt;0,1,0)</f>
        <v>1</v>
      </c>
      <c r="AG2765" s="16">
        <f t="shared" ref="AG2765" si="3714">IF(Z2765&gt;0,1,0)</f>
        <v>1</v>
      </c>
      <c r="AH2765" s="16">
        <f t="shared" ref="AH2765" si="3715">IF(AA2765&gt;0,1,0)</f>
        <v>1</v>
      </c>
      <c r="AI2765" s="16">
        <f t="shared" ref="AI2765" si="3716">IF(AB2765&gt;0,1,0)</f>
        <v>1</v>
      </c>
      <c r="AJ2765" s="16">
        <f t="shared" ref="AJ2765" si="3717">IF(AC2765&gt;0,1,0)</f>
        <v>1</v>
      </c>
      <c r="AL2765" s="16">
        <f t="shared" ref="AL2765" si="3718">IF(X2765&lt;0,ABS(X2765*$AP$1),0)</f>
        <v>0</v>
      </c>
      <c r="AM2765" s="16">
        <f t="shared" ref="AM2765" si="3719">IF(Y2765&lt;0,ABS(Y2765*$AP$1),0)</f>
        <v>0</v>
      </c>
      <c r="AN2765" s="16">
        <f t="shared" ref="AN2765" si="3720">IF(Z2765&lt;0,ABS(Z2765*$AP$1),0)</f>
        <v>0</v>
      </c>
      <c r="AO2765" s="16">
        <f t="shared" ref="AO2765" si="3721">IF(AA2765&lt;0,ABS(AA2765*$AP$1),0)</f>
        <v>0</v>
      </c>
      <c r="AP2765" s="16">
        <f t="shared" ref="AP2765" si="3722">IF(AB2765&lt;0,ABS(AB2765*$AP$1),0)</f>
        <v>0</v>
      </c>
      <c r="AQ2765" s="16">
        <f t="shared" ref="AQ2765" si="3723">IF(AC2765&lt;0,ABS(AC2765*$AP$1),0)</f>
        <v>0</v>
      </c>
      <c r="BI2765" s="1">
        <v>14</v>
      </c>
      <c r="BJ2765" s="6">
        <f>SUM($R$5:R2767)-$AB$2</f>
        <v>193.41412199999982</v>
      </c>
      <c r="BK2765" s="6">
        <f>SUM($R$5:S2767)-$AB$2</f>
        <v>969.20216536000112</v>
      </c>
      <c r="BL2765" s="6">
        <f>SUM($R$5:T2767)-$AB$2</f>
        <v>2908.6722737599925</v>
      </c>
      <c r="BM2765" s="6">
        <f>SUM($R$5:U2767)-$AB$2</f>
        <v>5623.9304255200141</v>
      </c>
      <c r="BN2765" s="6">
        <f>SUM($R$5:V2767)-$AB$2</f>
        <v>9502.8706423200292</v>
      </c>
      <c r="BO2765" s="6">
        <f>SUM($R$5:W2767)-$AB$2</f>
        <v>14157.598902480011</v>
      </c>
      <c r="BP2765" s="16"/>
    </row>
    <row r="2766" spans="1:68" x14ac:dyDescent="0.45">
      <c r="A2766" s="1">
        <v>2008</v>
      </c>
      <c r="B2766" s="1">
        <v>4</v>
      </c>
      <c r="C2766" s="1">
        <v>25</v>
      </c>
      <c r="D2766" s="1">
        <v>16</v>
      </c>
      <c r="E2766" s="1">
        <v>27.9</v>
      </c>
      <c r="F2766" s="1">
        <v>670.43</v>
      </c>
      <c r="G2766" s="4"/>
      <c r="H2766" s="4"/>
      <c r="Q2766" s="1">
        <v>13</v>
      </c>
      <c r="R2766" s="6">
        <f t="shared" ref="R2766:R2829" si="3724">$AX$2*F2763*$R$4/1000</f>
        <v>0.55935780000000002</v>
      </c>
      <c r="S2766" s="6">
        <f t="shared" ref="S2766:S2829" si="3725">$AX$2*F2763*($S$4*$AU$2)/1000</f>
        <v>2.170308264</v>
      </c>
      <c r="T2766" s="6">
        <f t="shared" ref="T2766:T2829" si="3726">$AX$2*F2763*($T$4*$AU$2)/1000</f>
        <v>5.4257706599999995</v>
      </c>
      <c r="U2766" s="6">
        <f t="shared" ref="U2766:U2829" si="3727">$AX$2*F2763*($U$4*$AU$2)/1000</f>
        <v>7.5960789240000004</v>
      </c>
      <c r="V2766" s="6">
        <f t="shared" ref="V2766:V2829" si="3728">$AX$2*F2763*($V$4*$AU$2)/1000</f>
        <v>10.851541319999999</v>
      </c>
      <c r="W2766" s="6">
        <f t="shared" ref="W2766:W2829" si="3729">$AX$2*F2763*($W$4*$AU$2)/1000</f>
        <v>13.021849584000002</v>
      </c>
      <c r="X2766" s="17"/>
      <c r="Y2766" s="17"/>
      <c r="Z2766" s="17"/>
      <c r="AA2766" s="17"/>
      <c r="AB2766" s="17"/>
      <c r="AC2766" s="17"/>
      <c r="AE2766" s="16"/>
      <c r="AF2766" s="16"/>
      <c r="AG2766" s="16"/>
      <c r="AH2766" s="16"/>
      <c r="AI2766" s="16"/>
      <c r="AJ2766" s="16"/>
      <c r="AL2766" s="16"/>
      <c r="AM2766" s="16"/>
      <c r="AN2766" s="16"/>
      <c r="AO2766" s="16"/>
      <c r="AP2766" s="16"/>
      <c r="AQ2766" s="16"/>
      <c r="BI2766" s="1">
        <v>15</v>
      </c>
      <c r="BJ2766" s="6">
        <f>SUM($R$5:R2768)-$AB$2</f>
        <v>193.89172299999981</v>
      </c>
      <c r="BK2766" s="6">
        <f>SUM($R$5:S2768)-$AB$2</f>
        <v>971.53285824000113</v>
      </c>
      <c r="BL2766" s="6">
        <f>SUM($R$5:T2768)-$AB$2</f>
        <v>2915.6356963399926</v>
      </c>
      <c r="BM2766" s="6">
        <f>SUM($R$5:U2768)-$AB$2</f>
        <v>5637.3796696800136</v>
      </c>
      <c r="BN2766" s="6">
        <f>SUM($R$5:V2768)-$AB$2</f>
        <v>9525.5853458800302</v>
      </c>
      <c r="BO2766" s="6">
        <f>SUM($R$5:W2768)-$AB$2</f>
        <v>14191.432157320012</v>
      </c>
      <c r="BP2766" s="16"/>
    </row>
    <row r="2767" spans="1:68" x14ac:dyDescent="0.45">
      <c r="A2767" s="1">
        <v>2008</v>
      </c>
      <c r="B2767" s="1">
        <v>4</v>
      </c>
      <c r="C2767" s="1">
        <v>25</v>
      </c>
      <c r="D2767" s="1">
        <v>17</v>
      </c>
      <c r="E2767" s="1">
        <v>27.9</v>
      </c>
      <c r="F2767" s="1">
        <v>325.70999999999998</v>
      </c>
      <c r="G2767" s="4"/>
      <c r="H2767" s="4"/>
      <c r="Q2767" s="1">
        <v>14</v>
      </c>
      <c r="R2767" s="6">
        <f t="shared" si="3724"/>
        <v>0.53613460000000002</v>
      </c>
      <c r="S2767" s="6">
        <f t="shared" si="3725"/>
        <v>2.080202248</v>
      </c>
      <c r="T2767" s="6">
        <f t="shared" si="3726"/>
        <v>5.2005056199999986</v>
      </c>
      <c r="U2767" s="6">
        <f t="shared" si="3727"/>
        <v>7.2807078679999995</v>
      </c>
      <c r="V2767" s="6">
        <f t="shared" si="3728"/>
        <v>10.401011239999997</v>
      </c>
      <c r="W2767" s="6">
        <f t="shared" si="3729"/>
        <v>12.481213488</v>
      </c>
      <c r="X2767" s="17"/>
      <c r="Y2767" s="17"/>
      <c r="Z2767" s="17"/>
      <c r="AA2767" s="17"/>
      <c r="AB2767" s="17"/>
      <c r="AC2767" s="17"/>
      <c r="AE2767" s="16"/>
      <c r="AF2767" s="16"/>
      <c r="AG2767" s="16"/>
      <c r="AH2767" s="16"/>
      <c r="AI2767" s="16"/>
      <c r="AJ2767" s="16"/>
      <c r="AL2767" s="16"/>
      <c r="AM2767" s="16"/>
      <c r="AN2767" s="16"/>
      <c r="AO2767" s="16"/>
      <c r="AP2767" s="16"/>
      <c r="AQ2767" s="16"/>
      <c r="BI2767" s="1">
        <v>16</v>
      </c>
      <c r="BJ2767" s="6">
        <f>SUM($R$5:R2769)-$AB$2</f>
        <v>194.28057239999981</v>
      </c>
      <c r="BK2767" s="6">
        <f>SUM($R$5:S2769)-$AB$2</f>
        <v>973.4304433120011</v>
      </c>
      <c r="BL2767" s="6">
        <f>SUM($R$5:T2769)-$AB$2</f>
        <v>2921.3051205919924</v>
      </c>
      <c r="BM2767" s="6">
        <f>SUM($R$5:U2769)-$AB$2</f>
        <v>5648.3296687840138</v>
      </c>
      <c r="BN2767" s="6">
        <f>SUM($R$5:V2769)-$AB$2</f>
        <v>9544.0790233440312</v>
      </c>
      <c r="BO2767" s="6">
        <f>SUM($R$5:W2769)-$AB$2</f>
        <v>14218.978248816013</v>
      </c>
      <c r="BP2767" s="16"/>
    </row>
    <row r="2768" spans="1:68" x14ac:dyDescent="0.45">
      <c r="A2768" s="1">
        <v>2008</v>
      </c>
      <c r="B2768" s="1">
        <v>4</v>
      </c>
      <c r="C2768" s="1">
        <v>25</v>
      </c>
      <c r="D2768" s="1">
        <v>18</v>
      </c>
      <c r="E2768" s="1">
        <v>25.1</v>
      </c>
      <c r="F2768" s="1">
        <v>54.86</v>
      </c>
      <c r="G2768" s="4"/>
      <c r="H2768" s="4"/>
      <c r="Q2768" s="1">
        <v>15</v>
      </c>
      <c r="R2768" s="6">
        <f t="shared" si="3724"/>
        <v>0.477601</v>
      </c>
      <c r="S2768" s="6">
        <f t="shared" si="3725"/>
        <v>1.85309188</v>
      </c>
      <c r="T2768" s="6">
        <f t="shared" si="3726"/>
        <v>4.6327296999999996</v>
      </c>
      <c r="U2768" s="6">
        <f t="shared" si="3727"/>
        <v>6.4858215799999996</v>
      </c>
      <c r="V2768" s="6">
        <f t="shared" si="3728"/>
        <v>9.2654593999999992</v>
      </c>
      <c r="W2768" s="6">
        <f t="shared" si="3729"/>
        <v>11.11855128</v>
      </c>
      <c r="X2768" s="17"/>
      <c r="Y2768" s="17"/>
      <c r="Z2768" s="17"/>
      <c r="AA2768" s="17"/>
      <c r="AB2768" s="17"/>
      <c r="AC2768" s="17"/>
      <c r="AE2768" s="16"/>
      <c r="AF2768" s="16"/>
      <c r="AG2768" s="16"/>
      <c r="AH2768" s="16"/>
      <c r="AI2768" s="16"/>
      <c r="AJ2768" s="16"/>
      <c r="AL2768" s="16"/>
      <c r="AM2768" s="16"/>
      <c r="AN2768" s="16"/>
      <c r="AO2768" s="16"/>
      <c r="AP2768" s="16"/>
      <c r="AQ2768" s="16"/>
      <c r="BI2768" s="1">
        <v>17</v>
      </c>
      <c r="BJ2768" s="6">
        <f>SUM($R$5:R2770)-$AB$2</f>
        <v>194.46948419999981</v>
      </c>
      <c r="BK2768" s="6">
        <f>SUM($R$5:S2770)-$AB$2</f>
        <v>974.35233289600114</v>
      </c>
      <c r="BL2768" s="6">
        <f>SUM($R$5:T2770)-$AB$2</f>
        <v>2924.0594546359921</v>
      </c>
      <c r="BM2768" s="6">
        <f>SUM($R$5:U2770)-$AB$2</f>
        <v>5653.6494250720134</v>
      </c>
      <c r="BN2768" s="6">
        <f>SUM($R$5:V2770)-$AB$2</f>
        <v>9553.0636685520331</v>
      </c>
      <c r="BO2768" s="6">
        <f>SUM($R$5:W2770)-$AB$2</f>
        <v>14232.360760728014</v>
      </c>
      <c r="BP2768" s="16"/>
    </row>
    <row r="2769" spans="1:68" x14ac:dyDescent="0.45">
      <c r="A2769" s="1">
        <v>2008</v>
      </c>
      <c r="B2769" s="1">
        <v>4</v>
      </c>
      <c r="C2769" s="1">
        <v>25</v>
      </c>
      <c r="D2769" s="1">
        <v>19</v>
      </c>
      <c r="E2769" s="1">
        <v>23.2</v>
      </c>
      <c r="F2769" s="1">
        <v>3.65</v>
      </c>
      <c r="G2769" s="4"/>
      <c r="H2769" s="4"/>
      <c r="Q2769" s="1">
        <v>16</v>
      </c>
      <c r="R2769" s="6">
        <f t="shared" si="3724"/>
        <v>0.38884939999999996</v>
      </c>
      <c r="S2769" s="6">
        <f t="shared" si="3725"/>
        <v>1.5087356719999998</v>
      </c>
      <c r="T2769" s="6">
        <f t="shared" si="3726"/>
        <v>3.7718391799999988</v>
      </c>
      <c r="U2769" s="6">
        <f t="shared" si="3727"/>
        <v>5.280574852</v>
      </c>
      <c r="V2769" s="6">
        <f t="shared" si="3728"/>
        <v>7.5436783599999977</v>
      </c>
      <c r="W2769" s="6">
        <f t="shared" si="3729"/>
        <v>9.0524140319999979</v>
      </c>
      <c r="X2769" s="17"/>
      <c r="Y2769" s="17"/>
      <c r="Z2769" s="17"/>
      <c r="AA2769" s="17"/>
      <c r="AB2769" s="17"/>
      <c r="AC2769" s="17"/>
      <c r="AE2769" s="16"/>
      <c r="AF2769" s="16"/>
      <c r="AG2769" s="16"/>
      <c r="AH2769" s="16"/>
      <c r="AI2769" s="16"/>
      <c r="AJ2769" s="16"/>
      <c r="AL2769" s="16"/>
      <c r="AM2769" s="16"/>
      <c r="AN2769" s="16"/>
      <c r="AO2769" s="16"/>
      <c r="AP2769" s="16"/>
      <c r="AQ2769" s="16"/>
      <c r="BI2769" s="1">
        <v>18</v>
      </c>
      <c r="BJ2769" s="6">
        <f>SUM($R$5:R2771)-$AB$2</f>
        <v>194.50130299999981</v>
      </c>
      <c r="BK2769" s="6">
        <f>SUM($R$5:S2771)-$AB$2</f>
        <v>974.50760864000119</v>
      </c>
      <c r="BL2769" s="6">
        <f>SUM($R$5:T2771)-$AB$2</f>
        <v>2924.5233727399918</v>
      </c>
      <c r="BM2769" s="6">
        <f>SUM($R$5:U2771)-$AB$2</f>
        <v>5654.5454424800137</v>
      </c>
      <c r="BN2769" s="6">
        <f>SUM($R$5:V2771)-$AB$2</f>
        <v>9554.5769706800329</v>
      </c>
      <c r="BO2769" s="6">
        <f>SUM($R$5:W2771)-$AB$2</f>
        <v>14234.614804520013</v>
      </c>
      <c r="BP2769" s="16"/>
    </row>
    <row r="2770" spans="1:68" x14ac:dyDescent="0.45">
      <c r="A2770" s="1">
        <v>2008</v>
      </c>
      <c r="B2770" s="1">
        <v>4</v>
      </c>
      <c r="C2770" s="1">
        <v>25</v>
      </c>
      <c r="D2770" s="1">
        <v>20</v>
      </c>
      <c r="E2770" s="1">
        <v>21.9</v>
      </c>
      <c r="F2770" s="1">
        <v>0</v>
      </c>
      <c r="G2770" s="4"/>
      <c r="H2770" s="4"/>
      <c r="Q2770" s="1">
        <v>17</v>
      </c>
      <c r="R2770" s="6">
        <f t="shared" si="3724"/>
        <v>0.18891179999999996</v>
      </c>
      <c r="S2770" s="6">
        <f t="shared" si="3725"/>
        <v>0.7329777839999998</v>
      </c>
      <c r="T2770" s="6">
        <f t="shared" si="3726"/>
        <v>1.8324444599999994</v>
      </c>
      <c r="U2770" s="6">
        <f t="shared" si="3727"/>
        <v>2.5654222439999996</v>
      </c>
      <c r="V2770" s="6">
        <f t="shared" si="3728"/>
        <v>3.6648889199999988</v>
      </c>
      <c r="W2770" s="6">
        <f t="shared" si="3729"/>
        <v>4.3978667039999992</v>
      </c>
      <c r="X2770" s="17"/>
      <c r="Y2770" s="17"/>
      <c r="Z2770" s="17"/>
      <c r="AA2770" s="17"/>
      <c r="AB2770" s="17"/>
      <c r="AC2770" s="17"/>
      <c r="AE2770" s="16"/>
      <c r="AF2770" s="16"/>
      <c r="AG2770" s="16"/>
      <c r="AH2770" s="16"/>
      <c r="AI2770" s="16"/>
      <c r="AJ2770" s="16"/>
      <c r="AL2770" s="16"/>
      <c r="AM2770" s="16"/>
      <c r="AN2770" s="16"/>
      <c r="AO2770" s="16"/>
      <c r="AP2770" s="16"/>
      <c r="AQ2770" s="16"/>
      <c r="BI2770" s="1">
        <v>19</v>
      </c>
      <c r="BJ2770" s="6">
        <f>SUM($R$5:R2772)-$AB$2</f>
        <v>194.50341999999981</v>
      </c>
      <c r="BK2770" s="6">
        <f>SUM($R$5:S2772)-$AB$2</f>
        <v>974.51793960000123</v>
      </c>
      <c r="BL2770" s="6">
        <f>SUM($R$5:T2772)-$AB$2</f>
        <v>2924.5542385999915</v>
      </c>
      <c r="BM2770" s="6">
        <f>SUM($R$5:U2772)-$AB$2</f>
        <v>5654.6050572000131</v>
      </c>
      <c r="BN2770" s="6">
        <f>SUM($R$5:V2772)-$AB$2</f>
        <v>9554.6776552000338</v>
      </c>
      <c r="BO2770" s="6">
        <f>SUM($R$5:W2772)-$AB$2</f>
        <v>14234.764772800014</v>
      </c>
      <c r="BP2770" s="16"/>
    </row>
    <row r="2771" spans="1:68" x14ac:dyDescent="0.45">
      <c r="A2771" s="1">
        <v>2008</v>
      </c>
      <c r="B2771" s="1">
        <v>4</v>
      </c>
      <c r="C2771" s="1">
        <v>25</v>
      </c>
      <c r="D2771" s="1">
        <v>21</v>
      </c>
      <c r="E2771" s="1">
        <v>21.4</v>
      </c>
      <c r="F2771" s="1">
        <v>0</v>
      </c>
      <c r="G2771" s="4"/>
      <c r="H2771" s="4"/>
      <c r="Q2771" s="1">
        <v>18</v>
      </c>
      <c r="R2771" s="6">
        <f t="shared" si="3724"/>
        <v>3.1818799999999994E-2</v>
      </c>
      <c r="S2771" s="6">
        <f t="shared" si="3725"/>
        <v>0.12345694399999999</v>
      </c>
      <c r="T2771" s="6">
        <f t="shared" si="3726"/>
        <v>0.30864235999999995</v>
      </c>
      <c r="U2771" s="6">
        <f t="shared" si="3727"/>
        <v>0.43209930399999996</v>
      </c>
      <c r="V2771" s="6">
        <f t="shared" si="3728"/>
        <v>0.6172847199999999</v>
      </c>
      <c r="W2771" s="6">
        <f t="shared" si="3729"/>
        <v>0.74074166399999986</v>
      </c>
      <c r="X2771" s="17"/>
      <c r="Y2771" s="17"/>
      <c r="Z2771" s="17"/>
      <c r="AA2771" s="17"/>
      <c r="AB2771" s="17"/>
      <c r="AC2771" s="17"/>
      <c r="AE2771" s="16"/>
      <c r="AF2771" s="16"/>
      <c r="AG2771" s="16"/>
      <c r="AH2771" s="16"/>
      <c r="AI2771" s="16"/>
      <c r="AJ2771" s="16"/>
      <c r="AL2771" s="16"/>
      <c r="AM2771" s="16"/>
      <c r="AN2771" s="16"/>
      <c r="AO2771" s="16"/>
      <c r="AP2771" s="16"/>
      <c r="AQ2771" s="16"/>
      <c r="BI2771" s="1">
        <v>20</v>
      </c>
      <c r="BJ2771" s="6">
        <f>SUM($R$5:R2773)-$AB$2</f>
        <v>194.50341999999981</v>
      </c>
      <c r="BK2771" s="6">
        <f>SUM($R$5:S2773)-$AB$2</f>
        <v>974.51793960000123</v>
      </c>
      <c r="BL2771" s="6">
        <f>SUM($R$5:T2773)-$AB$2</f>
        <v>2924.5542385999915</v>
      </c>
      <c r="BM2771" s="6">
        <f>SUM($R$5:U2773)-$AB$2</f>
        <v>5654.6050572000131</v>
      </c>
      <c r="BN2771" s="6">
        <f>SUM($R$5:V2773)-$AB$2</f>
        <v>9554.6776552000338</v>
      </c>
      <c r="BO2771" s="6">
        <f>SUM($R$5:W2773)-$AB$2</f>
        <v>14234.764772800014</v>
      </c>
      <c r="BP2771" s="16"/>
    </row>
    <row r="2772" spans="1:68" x14ac:dyDescent="0.45">
      <c r="A2772" s="1">
        <v>2008</v>
      </c>
      <c r="B2772" s="1">
        <v>4</v>
      </c>
      <c r="C2772" s="1">
        <v>25</v>
      </c>
      <c r="D2772" s="1">
        <v>22</v>
      </c>
      <c r="E2772" s="1">
        <v>21</v>
      </c>
      <c r="F2772" s="1">
        <v>0</v>
      </c>
      <c r="G2772" s="4"/>
      <c r="H2772" s="4"/>
      <c r="Q2772" s="1">
        <v>19</v>
      </c>
      <c r="R2772" s="6">
        <f t="shared" si="3724"/>
        <v>2.117E-3</v>
      </c>
      <c r="S2772" s="6">
        <f t="shared" si="3725"/>
        <v>8.2139599999999993E-3</v>
      </c>
      <c r="T2772" s="6">
        <f t="shared" si="3726"/>
        <v>2.0534899999999998E-2</v>
      </c>
      <c r="U2772" s="6">
        <f t="shared" si="3727"/>
        <v>2.8748860000000001E-2</v>
      </c>
      <c r="V2772" s="6">
        <f t="shared" si="3728"/>
        <v>4.1069799999999997E-2</v>
      </c>
      <c r="W2772" s="6">
        <f t="shared" si="3729"/>
        <v>4.9283760000000003E-2</v>
      </c>
      <c r="X2772" s="17"/>
      <c r="Y2772" s="17"/>
      <c r="Z2772" s="17"/>
      <c r="AA2772" s="17"/>
      <c r="AB2772" s="17"/>
      <c r="AC2772" s="17"/>
      <c r="AE2772" s="16"/>
      <c r="AF2772" s="16"/>
      <c r="AG2772" s="16"/>
      <c r="AH2772" s="16"/>
      <c r="AI2772" s="16"/>
      <c r="AJ2772" s="16"/>
      <c r="AL2772" s="16"/>
      <c r="AM2772" s="16"/>
      <c r="AN2772" s="16"/>
      <c r="AO2772" s="16"/>
      <c r="AP2772" s="16"/>
      <c r="AQ2772" s="16"/>
      <c r="BI2772" s="1">
        <v>21</v>
      </c>
      <c r="BJ2772" s="6">
        <f>SUM($R$5:R2774)-$AB$2</f>
        <v>194.50341999999981</v>
      </c>
      <c r="BK2772" s="6">
        <f>SUM($R$5:S2774)-$AB$2</f>
        <v>974.51793960000123</v>
      </c>
      <c r="BL2772" s="6">
        <f>SUM($R$5:T2774)-$AB$2</f>
        <v>2924.5542385999915</v>
      </c>
      <c r="BM2772" s="6">
        <f>SUM($R$5:U2774)-$AB$2</f>
        <v>5654.6050572000131</v>
      </c>
      <c r="BN2772" s="6">
        <f>SUM($R$5:V2774)-$AB$2</f>
        <v>9554.6776552000338</v>
      </c>
      <c r="BO2772" s="6">
        <f>SUM($R$5:W2774)-$AB$2</f>
        <v>14234.764772800014</v>
      </c>
      <c r="BP2772" s="16"/>
    </row>
    <row r="2773" spans="1:68" x14ac:dyDescent="0.45">
      <c r="A2773" s="1">
        <v>2008</v>
      </c>
      <c r="B2773" s="1">
        <v>4</v>
      </c>
      <c r="C2773" s="1">
        <v>25</v>
      </c>
      <c r="D2773" s="1">
        <v>23</v>
      </c>
      <c r="E2773" s="1">
        <v>20.9</v>
      </c>
      <c r="F2773" s="1">
        <v>0</v>
      </c>
      <c r="G2773" s="4"/>
      <c r="H2773" s="4"/>
      <c r="Q2773" s="1">
        <v>20</v>
      </c>
      <c r="R2773" s="6">
        <f t="shared" si="3724"/>
        <v>0</v>
      </c>
      <c r="S2773" s="6">
        <f t="shared" si="3725"/>
        <v>0</v>
      </c>
      <c r="T2773" s="6">
        <f t="shared" si="3726"/>
        <v>0</v>
      </c>
      <c r="U2773" s="6">
        <f t="shared" si="3727"/>
        <v>0</v>
      </c>
      <c r="V2773" s="6">
        <f t="shared" si="3728"/>
        <v>0</v>
      </c>
      <c r="W2773" s="6">
        <f t="shared" si="3729"/>
        <v>0</v>
      </c>
      <c r="X2773" s="17"/>
      <c r="Y2773" s="17"/>
      <c r="Z2773" s="17"/>
      <c r="AA2773" s="17"/>
      <c r="AB2773" s="17"/>
      <c r="AC2773" s="17"/>
      <c r="AE2773" s="16"/>
      <c r="AF2773" s="16"/>
      <c r="AG2773" s="16"/>
      <c r="AH2773" s="16"/>
      <c r="AI2773" s="16"/>
      <c r="AJ2773" s="16"/>
      <c r="AL2773" s="16"/>
      <c r="AM2773" s="16"/>
      <c r="AN2773" s="16"/>
      <c r="AO2773" s="16"/>
      <c r="AP2773" s="16"/>
      <c r="AQ2773" s="16"/>
      <c r="BI2773" s="1">
        <v>22</v>
      </c>
      <c r="BJ2773" s="6">
        <f>SUM($R$5:R2775)-$AB$2</f>
        <v>194.50341999999981</v>
      </c>
      <c r="BK2773" s="6">
        <f>SUM($R$5:S2775)-$AB$2</f>
        <v>974.51793960000123</v>
      </c>
      <c r="BL2773" s="6">
        <f>SUM($R$5:T2775)-$AB$2</f>
        <v>2924.5542385999915</v>
      </c>
      <c r="BM2773" s="6">
        <f>SUM($R$5:U2775)-$AB$2</f>
        <v>5654.6050572000131</v>
      </c>
      <c r="BN2773" s="6">
        <f>SUM($R$5:V2775)-$AB$2</f>
        <v>9554.6776552000338</v>
      </c>
      <c r="BO2773" s="6">
        <f>SUM($R$5:W2775)-$AB$2</f>
        <v>14234.764772800014</v>
      </c>
      <c r="BP2773" s="16"/>
    </row>
    <row r="2774" spans="1:68" x14ac:dyDescent="0.45">
      <c r="A2774" s="1">
        <v>2008</v>
      </c>
      <c r="B2774" s="1">
        <v>4</v>
      </c>
      <c r="C2774" s="1">
        <v>26</v>
      </c>
      <c r="D2774" s="1">
        <v>0</v>
      </c>
      <c r="E2774" s="1">
        <v>20.399999999999999</v>
      </c>
      <c r="F2774" s="1">
        <v>0</v>
      </c>
      <c r="G2774" s="4"/>
      <c r="H2774" s="4"/>
      <c r="Q2774" s="1">
        <v>21</v>
      </c>
      <c r="R2774" s="6">
        <f t="shared" si="3724"/>
        <v>0</v>
      </c>
      <c r="S2774" s="6">
        <f t="shared" si="3725"/>
        <v>0</v>
      </c>
      <c r="T2774" s="6">
        <f t="shared" si="3726"/>
        <v>0</v>
      </c>
      <c r="U2774" s="6">
        <f t="shared" si="3727"/>
        <v>0</v>
      </c>
      <c r="V2774" s="6">
        <f t="shared" si="3728"/>
        <v>0</v>
      </c>
      <c r="W2774" s="6">
        <f t="shared" si="3729"/>
        <v>0</v>
      </c>
      <c r="X2774" s="17"/>
      <c r="Y2774" s="17"/>
      <c r="Z2774" s="17"/>
      <c r="AA2774" s="17"/>
      <c r="AB2774" s="17"/>
      <c r="AC2774" s="17"/>
      <c r="AE2774" s="16"/>
      <c r="AF2774" s="16"/>
      <c r="AG2774" s="16"/>
      <c r="AH2774" s="16"/>
      <c r="AI2774" s="16"/>
      <c r="AJ2774" s="16"/>
      <c r="AL2774" s="16"/>
      <c r="AM2774" s="16"/>
      <c r="AN2774" s="16"/>
      <c r="AO2774" s="16"/>
      <c r="AP2774" s="16"/>
      <c r="AQ2774" s="16"/>
      <c r="BI2774" s="1">
        <v>23</v>
      </c>
      <c r="BJ2774" s="6">
        <f>SUM($R$5:R2776)-$AB$2</f>
        <v>194.50341999999981</v>
      </c>
      <c r="BK2774" s="6">
        <f>SUM($R$5:S2776)-$AB$2</f>
        <v>974.51793960000123</v>
      </c>
      <c r="BL2774" s="6">
        <f>SUM($R$5:T2776)-$AB$2</f>
        <v>2924.5542385999915</v>
      </c>
      <c r="BM2774" s="6">
        <f>SUM($R$5:U2776)-$AB$2</f>
        <v>5654.6050572000131</v>
      </c>
      <c r="BN2774" s="6">
        <f>SUM($R$5:V2776)-$AB$2</f>
        <v>9554.6776552000338</v>
      </c>
      <c r="BO2774" s="6">
        <f>SUM($R$5:W2776)-$AB$2</f>
        <v>14234.764772800014</v>
      </c>
      <c r="BP2774" s="16"/>
    </row>
    <row r="2775" spans="1:68" x14ac:dyDescent="0.45">
      <c r="A2775" s="1">
        <v>2008</v>
      </c>
      <c r="B2775" s="1">
        <v>4</v>
      </c>
      <c r="C2775" s="1">
        <v>26</v>
      </c>
      <c r="D2775" s="1">
        <v>1</v>
      </c>
      <c r="E2775" s="1">
        <v>19.899999999999999</v>
      </c>
      <c r="F2775" s="1">
        <v>0</v>
      </c>
      <c r="G2775" s="4"/>
      <c r="H2775" s="4"/>
      <c r="Q2775" s="1">
        <v>22</v>
      </c>
      <c r="R2775" s="6">
        <f t="shared" si="3724"/>
        <v>0</v>
      </c>
      <c r="S2775" s="6">
        <f t="shared" si="3725"/>
        <v>0</v>
      </c>
      <c r="T2775" s="6">
        <f t="shared" si="3726"/>
        <v>0</v>
      </c>
      <c r="U2775" s="6">
        <f t="shared" si="3727"/>
        <v>0</v>
      </c>
      <c r="V2775" s="6">
        <f t="shared" si="3728"/>
        <v>0</v>
      </c>
      <c r="W2775" s="6">
        <f t="shared" si="3729"/>
        <v>0</v>
      </c>
      <c r="X2775" s="17"/>
      <c r="Y2775" s="17"/>
      <c r="Z2775" s="17"/>
      <c r="AA2775" s="17"/>
      <c r="AB2775" s="17"/>
      <c r="AC2775" s="17"/>
      <c r="AE2775" s="16"/>
      <c r="AF2775" s="16"/>
      <c r="AG2775" s="16"/>
      <c r="AH2775" s="16"/>
      <c r="AI2775" s="16"/>
      <c r="AJ2775" s="16"/>
      <c r="AL2775" s="16"/>
      <c r="AM2775" s="16"/>
      <c r="AN2775" s="16"/>
      <c r="AO2775" s="16"/>
      <c r="AP2775" s="16"/>
      <c r="AQ2775" s="16"/>
      <c r="BI2775" s="1">
        <v>0</v>
      </c>
      <c r="BJ2775" s="6">
        <f t="shared" ref="BJ2775" si="3730">R2777-$AB$2</f>
        <v>-6.53125</v>
      </c>
      <c r="BK2775" s="6">
        <f t="shared" ref="BK2775" si="3731">S2777-$AB$2</f>
        <v>-6.53125</v>
      </c>
      <c r="BL2775" s="6">
        <f t="shared" ref="BL2775" si="3732">T2777-$AB$2</f>
        <v>-6.53125</v>
      </c>
      <c r="BM2775" s="6">
        <f t="shared" ref="BM2775" si="3733">U2777-$AB$2</f>
        <v>-6.53125</v>
      </c>
      <c r="BN2775" s="6">
        <f t="shared" ref="BN2775" si="3734">V2777-$AB$2</f>
        <v>-6.53125</v>
      </c>
      <c r="BO2775" s="6">
        <f t="shared" ref="BO2775" si="3735">W2777-$AB$2</f>
        <v>-6.53125</v>
      </c>
      <c r="BP2775" s="16">
        <v>117</v>
      </c>
    </row>
    <row r="2776" spans="1:68" x14ac:dyDescent="0.45">
      <c r="A2776" s="1">
        <v>2008</v>
      </c>
      <c r="B2776" s="1">
        <v>4</v>
      </c>
      <c r="C2776" s="1">
        <v>26</v>
      </c>
      <c r="D2776" s="1">
        <v>2</v>
      </c>
      <c r="E2776" s="1">
        <v>19.3</v>
      </c>
      <c r="F2776" s="1">
        <v>0</v>
      </c>
      <c r="G2776" s="4"/>
      <c r="H2776" s="4"/>
      <c r="Q2776" s="1">
        <v>23</v>
      </c>
      <c r="R2776" s="6">
        <f t="shared" si="3724"/>
        <v>0</v>
      </c>
      <c r="S2776" s="6">
        <f t="shared" si="3725"/>
        <v>0</v>
      </c>
      <c r="T2776" s="6">
        <f t="shared" si="3726"/>
        <v>0</v>
      </c>
      <c r="U2776" s="6">
        <f t="shared" si="3727"/>
        <v>0</v>
      </c>
      <c r="V2776" s="6">
        <f t="shared" si="3728"/>
        <v>0</v>
      </c>
      <c r="W2776" s="6">
        <f t="shared" si="3729"/>
        <v>0</v>
      </c>
      <c r="X2776" s="17"/>
      <c r="Y2776" s="17"/>
      <c r="Z2776" s="17"/>
      <c r="AA2776" s="17"/>
      <c r="AB2776" s="17"/>
      <c r="AC2776" s="17"/>
      <c r="AE2776" s="16"/>
      <c r="AF2776" s="16"/>
      <c r="AG2776" s="16"/>
      <c r="AH2776" s="16"/>
      <c r="AI2776" s="16"/>
      <c r="AJ2776" s="16"/>
      <c r="AL2776" s="16"/>
      <c r="AM2776" s="16"/>
      <c r="AN2776" s="16"/>
      <c r="AO2776" s="16"/>
      <c r="AP2776" s="16"/>
      <c r="AQ2776" s="16"/>
      <c r="BI2776" s="1">
        <v>1</v>
      </c>
      <c r="BJ2776" s="6">
        <f>SUM($R$5:R2778)-$AB$2</f>
        <v>194.50341999999981</v>
      </c>
      <c r="BK2776" s="6">
        <f>SUM($R$5:S2778)-$AB$2</f>
        <v>974.51793960000123</v>
      </c>
      <c r="BL2776" s="6">
        <f>SUM($R$5:T2778)-$AB$2</f>
        <v>2924.5542385999915</v>
      </c>
      <c r="BM2776" s="6">
        <f>SUM($R$5:U2778)-$AB$2</f>
        <v>5654.6050572000131</v>
      </c>
      <c r="BN2776" s="6">
        <f>SUM($R$5:V2778)-$AB$2</f>
        <v>9554.6776552000338</v>
      </c>
      <c r="BO2776" s="6">
        <f>SUM($R$5:W2778)-$AB$2</f>
        <v>14234.764772800014</v>
      </c>
      <c r="BP2776" s="16"/>
    </row>
    <row r="2777" spans="1:68" x14ac:dyDescent="0.45">
      <c r="A2777" s="1">
        <v>2008</v>
      </c>
      <c r="B2777" s="1">
        <v>4</v>
      </c>
      <c r="C2777" s="1">
        <v>26</v>
      </c>
      <c r="D2777" s="1">
        <v>3</v>
      </c>
      <c r="E2777" s="1">
        <v>18.899999999999999</v>
      </c>
      <c r="F2777" s="1">
        <v>0</v>
      </c>
      <c r="G2777" s="4"/>
      <c r="H2777" s="4"/>
      <c r="Q2777" s="1">
        <v>0</v>
      </c>
      <c r="R2777" s="6">
        <f t="shared" si="3724"/>
        <v>0</v>
      </c>
      <c r="S2777" s="6">
        <f t="shared" si="3725"/>
        <v>0</v>
      </c>
      <c r="T2777" s="6">
        <f t="shared" si="3726"/>
        <v>0</v>
      </c>
      <c r="U2777" s="6">
        <f t="shared" si="3727"/>
        <v>0</v>
      </c>
      <c r="V2777" s="6">
        <f t="shared" si="3728"/>
        <v>0</v>
      </c>
      <c r="W2777" s="6">
        <f t="shared" si="3729"/>
        <v>0</v>
      </c>
      <c r="X2777" s="17"/>
      <c r="Y2777" s="17"/>
      <c r="Z2777" s="17"/>
      <c r="AA2777" s="17"/>
      <c r="AB2777" s="17"/>
      <c r="AC2777" s="17"/>
      <c r="AE2777" s="16"/>
      <c r="AF2777" s="16"/>
      <c r="AG2777" s="16"/>
      <c r="AH2777" s="16"/>
      <c r="AI2777" s="16"/>
      <c r="AJ2777" s="16"/>
      <c r="AL2777" s="16"/>
      <c r="AM2777" s="16"/>
      <c r="AN2777" s="16"/>
      <c r="AO2777" s="16"/>
      <c r="AP2777" s="16"/>
      <c r="AQ2777" s="16"/>
      <c r="BI2777" s="1">
        <v>2</v>
      </c>
      <c r="BJ2777" s="6">
        <f>SUM($R$5:R2779)-$AB$2</f>
        <v>194.50341999999981</v>
      </c>
      <c r="BK2777" s="6">
        <f>SUM($R$5:S2779)-$AB$2</f>
        <v>974.51793960000123</v>
      </c>
      <c r="BL2777" s="6">
        <f>SUM($R$5:T2779)-$AB$2</f>
        <v>2924.5542385999915</v>
      </c>
      <c r="BM2777" s="6">
        <f>SUM($R$5:U2779)-$AB$2</f>
        <v>5654.6050572000131</v>
      </c>
      <c r="BN2777" s="6">
        <f>SUM($R$5:V2779)-$AB$2</f>
        <v>9554.6776552000338</v>
      </c>
      <c r="BO2777" s="6">
        <f>SUM($R$5:W2779)-$AB$2</f>
        <v>14234.764772800014</v>
      </c>
      <c r="BP2777" s="16"/>
    </row>
    <row r="2778" spans="1:68" x14ac:dyDescent="0.45">
      <c r="A2778" s="1">
        <v>2008</v>
      </c>
      <c r="B2778" s="1">
        <v>4</v>
      </c>
      <c r="C2778" s="1">
        <v>26</v>
      </c>
      <c r="D2778" s="1">
        <v>4</v>
      </c>
      <c r="E2778" s="1">
        <v>18.7</v>
      </c>
      <c r="F2778" s="1">
        <v>0</v>
      </c>
      <c r="G2778" s="4"/>
      <c r="H2778" s="4"/>
      <c r="Q2778" s="1">
        <v>1</v>
      </c>
      <c r="R2778" s="6">
        <f t="shared" si="3724"/>
        <v>0</v>
      </c>
      <c r="S2778" s="6">
        <f t="shared" si="3725"/>
        <v>0</v>
      </c>
      <c r="T2778" s="6">
        <f t="shared" si="3726"/>
        <v>0</v>
      </c>
      <c r="U2778" s="6">
        <f t="shared" si="3727"/>
        <v>0</v>
      </c>
      <c r="V2778" s="6">
        <f t="shared" si="3728"/>
        <v>0</v>
      </c>
      <c r="W2778" s="6">
        <f t="shared" si="3729"/>
        <v>0</v>
      </c>
      <c r="X2778" s="17"/>
      <c r="Y2778" s="17"/>
      <c r="Z2778" s="17"/>
      <c r="AA2778" s="17"/>
      <c r="AB2778" s="17"/>
      <c r="AC2778" s="17"/>
      <c r="AE2778" s="16"/>
      <c r="AF2778" s="16"/>
      <c r="AG2778" s="16"/>
      <c r="AH2778" s="16"/>
      <c r="AI2778" s="16"/>
      <c r="AJ2778" s="16"/>
      <c r="AL2778" s="16"/>
      <c r="AM2778" s="16"/>
      <c r="AN2778" s="16"/>
      <c r="AO2778" s="16"/>
      <c r="AP2778" s="16"/>
      <c r="AQ2778" s="16"/>
      <c r="BI2778" s="1">
        <v>3</v>
      </c>
      <c r="BJ2778" s="6">
        <f>SUM($R$5:R2780)-$AB$2</f>
        <v>194.50341999999981</v>
      </c>
      <c r="BK2778" s="6">
        <f>SUM($R$5:S2780)-$AB$2</f>
        <v>974.51793960000123</v>
      </c>
      <c r="BL2778" s="6">
        <f>SUM($R$5:T2780)-$AB$2</f>
        <v>2924.5542385999915</v>
      </c>
      <c r="BM2778" s="6">
        <f>SUM($R$5:U2780)-$AB$2</f>
        <v>5654.6050572000131</v>
      </c>
      <c r="BN2778" s="6">
        <f>SUM($R$5:V2780)-$AB$2</f>
        <v>9554.6776552000338</v>
      </c>
      <c r="BO2778" s="6">
        <f>SUM($R$5:W2780)-$AB$2</f>
        <v>14234.764772800014</v>
      </c>
      <c r="BP2778" s="16"/>
    </row>
    <row r="2779" spans="1:68" x14ac:dyDescent="0.45">
      <c r="A2779" s="1">
        <v>2008</v>
      </c>
      <c r="B2779" s="1">
        <v>4</v>
      </c>
      <c r="C2779" s="1">
        <v>26</v>
      </c>
      <c r="D2779" s="1">
        <v>5</v>
      </c>
      <c r="E2779" s="1">
        <v>18.5</v>
      </c>
      <c r="F2779" s="1">
        <v>0</v>
      </c>
      <c r="G2779" s="4"/>
      <c r="H2779" s="4"/>
      <c r="Q2779" s="1">
        <v>2</v>
      </c>
      <c r="R2779" s="6">
        <f t="shared" si="3724"/>
        <v>0</v>
      </c>
      <c r="S2779" s="6">
        <f t="shared" si="3725"/>
        <v>0</v>
      </c>
      <c r="T2779" s="6">
        <f t="shared" si="3726"/>
        <v>0</v>
      </c>
      <c r="U2779" s="6">
        <f t="shared" si="3727"/>
        <v>0</v>
      </c>
      <c r="V2779" s="6">
        <f t="shared" si="3728"/>
        <v>0</v>
      </c>
      <c r="W2779" s="6">
        <f t="shared" si="3729"/>
        <v>0</v>
      </c>
      <c r="X2779" s="17"/>
      <c r="Y2779" s="17"/>
      <c r="Z2779" s="17"/>
      <c r="AA2779" s="17"/>
      <c r="AB2779" s="17"/>
      <c r="AC2779" s="17"/>
      <c r="AE2779" s="16"/>
      <c r="AF2779" s="16"/>
      <c r="AG2779" s="16"/>
      <c r="AH2779" s="16"/>
      <c r="AI2779" s="16"/>
      <c r="AJ2779" s="16"/>
      <c r="AL2779" s="16"/>
      <c r="AM2779" s="16"/>
      <c r="AN2779" s="16"/>
      <c r="AO2779" s="16"/>
      <c r="AP2779" s="16"/>
      <c r="AQ2779" s="16"/>
      <c r="BI2779" s="1">
        <v>4</v>
      </c>
      <c r="BJ2779" s="6">
        <f>SUM($R$5:R2781)-$AB$2</f>
        <v>194.50341999999981</v>
      </c>
      <c r="BK2779" s="6">
        <f>SUM($R$5:S2781)-$AB$2</f>
        <v>974.51793960000123</v>
      </c>
      <c r="BL2779" s="6">
        <f>SUM($R$5:T2781)-$AB$2</f>
        <v>2924.5542385999915</v>
      </c>
      <c r="BM2779" s="6">
        <f>SUM($R$5:U2781)-$AB$2</f>
        <v>5654.6050572000131</v>
      </c>
      <c r="BN2779" s="6">
        <f>SUM($R$5:V2781)-$AB$2</f>
        <v>9554.6776552000338</v>
      </c>
      <c r="BO2779" s="6">
        <f>SUM($R$5:W2781)-$AB$2</f>
        <v>14234.764772800014</v>
      </c>
      <c r="BP2779" s="16"/>
    </row>
    <row r="2780" spans="1:68" x14ac:dyDescent="0.45">
      <c r="A2780" s="1">
        <v>2008</v>
      </c>
      <c r="B2780" s="1">
        <v>4</v>
      </c>
      <c r="C2780" s="1">
        <v>26</v>
      </c>
      <c r="D2780" s="1">
        <v>6</v>
      </c>
      <c r="E2780" s="1">
        <v>18.5</v>
      </c>
      <c r="F2780" s="1">
        <v>0</v>
      </c>
      <c r="G2780" s="4"/>
      <c r="H2780" s="4"/>
      <c r="Q2780" s="1">
        <v>3</v>
      </c>
      <c r="R2780" s="6">
        <f t="shared" si="3724"/>
        <v>0</v>
      </c>
      <c r="S2780" s="6">
        <f t="shared" si="3725"/>
        <v>0</v>
      </c>
      <c r="T2780" s="6">
        <f t="shared" si="3726"/>
        <v>0</v>
      </c>
      <c r="U2780" s="6">
        <f t="shared" si="3727"/>
        <v>0</v>
      </c>
      <c r="V2780" s="6">
        <f t="shared" si="3728"/>
        <v>0</v>
      </c>
      <c r="W2780" s="6">
        <f t="shared" si="3729"/>
        <v>0</v>
      </c>
      <c r="X2780" s="17"/>
      <c r="Y2780" s="17"/>
      <c r="Z2780" s="17"/>
      <c r="AA2780" s="17"/>
      <c r="AB2780" s="17"/>
      <c r="AC2780" s="17"/>
      <c r="AE2780" s="16"/>
      <c r="AF2780" s="16"/>
      <c r="AG2780" s="16"/>
      <c r="AH2780" s="16"/>
      <c r="AI2780" s="16"/>
      <c r="AJ2780" s="16"/>
      <c r="AL2780" s="16"/>
      <c r="AM2780" s="16"/>
      <c r="AN2780" s="16"/>
      <c r="AO2780" s="16"/>
      <c r="AP2780" s="16"/>
      <c r="AQ2780" s="16"/>
      <c r="BI2780" s="1">
        <v>5</v>
      </c>
      <c r="BJ2780" s="6">
        <f>SUM($R$5:R2782)-$AB$2</f>
        <v>194.50341999999981</v>
      </c>
      <c r="BK2780" s="6">
        <f>SUM($R$5:S2782)-$AB$2</f>
        <v>974.51793960000123</v>
      </c>
      <c r="BL2780" s="6">
        <f>SUM($R$5:T2782)-$AB$2</f>
        <v>2924.5542385999915</v>
      </c>
      <c r="BM2780" s="6">
        <f>SUM($R$5:U2782)-$AB$2</f>
        <v>5654.6050572000131</v>
      </c>
      <c r="BN2780" s="6">
        <f>SUM($R$5:V2782)-$AB$2</f>
        <v>9554.6776552000338</v>
      </c>
      <c r="BO2780" s="6">
        <f>SUM($R$5:W2782)-$AB$2</f>
        <v>14234.764772800014</v>
      </c>
      <c r="BP2780" s="16"/>
    </row>
    <row r="2781" spans="1:68" x14ac:dyDescent="0.45">
      <c r="A2781" s="1">
        <v>2008</v>
      </c>
      <c r="B2781" s="1">
        <v>4</v>
      </c>
      <c r="C2781" s="1">
        <v>26</v>
      </c>
      <c r="D2781" s="1">
        <v>7</v>
      </c>
      <c r="E2781" s="1">
        <v>18.399999999999999</v>
      </c>
      <c r="F2781" s="1">
        <v>24.12</v>
      </c>
      <c r="G2781" s="4"/>
      <c r="H2781" s="4"/>
      <c r="Q2781" s="1">
        <v>4</v>
      </c>
      <c r="R2781" s="6">
        <f t="shared" si="3724"/>
        <v>0</v>
      </c>
      <c r="S2781" s="6">
        <f t="shared" si="3725"/>
        <v>0</v>
      </c>
      <c r="T2781" s="6">
        <f t="shared" si="3726"/>
        <v>0</v>
      </c>
      <c r="U2781" s="6">
        <f t="shared" si="3727"/>
        <v>0</v>
      </c>
      <c r="V2781" s="6">
        <f t="shared" si="3728"/>
        <v>0</v>
      </c>
      <c r="W2781" s="6">
        <f t="shared" si="3729"/>
        <v>0</v>
      </c>
      <c r="X2781" s="17"/>
      <c r="Y2781" s="17"/>
      <c r="Z2781" s="17"/>
      <c r="AA2781" s="17"/>
      <c r="AB2781" s="17"/>
      <c r="AC2781" s="17"/>
      <c r="AE2781" s="16"/>
      <c r="AF2781" s="16"/>
      <c r="AG2781" s="16"/>
      <c r="AH2781" s="16"/>
      <c r="AI2781" s="16"/>
      <c r="AJ2781" s="16"/>
      <c r="AL2781" s="16"/>
      <c r="AM2781" s="16"/>
      <c r="AN2781" s="16"/>
      <c r="AO2781" s="16"/>
      <c r="AP2781" s="16"/>
      <c r="AQ2781" s="16"/>
      <c r="BI2781" s="1">
        <v>6</v>
      </c>
      <c r="BJ2781" s="6">
        <f>SUM($R$5:R2783)-$AB$2</f>
        <v>194.50341999999981</v>
      </c>
      <c r="BK2781" s="6">
        <f>SUM($R$5:S2783)-$AB$2</f>
        <v>974.51793960000123</v>
      </c>
      <c r="BL2781" s="6">
        <f>SUM($R$5:T2783)-$AB$2</f>
        <v>2924.5542385999915</v>
      </c>
      <c r="BM2781" s="6">
        <f>SUM($R$5:U2783)-$AB$2</f>
        <v>5654.6050572000131</v>
      </c>
      <c r="BN2781" s="6">
        <f>SUM($R$5:V2783)-$AB$2</f>
        <v>9554.6776552000338</v>
      </c>
      <c r="BO2781" s="6">
        <f>SUM($R$5:W2783)-$AB$2</f>
        <v>14234.764772800014</v>
      </c>
      <c r="BP2781" s="16"/>
    </row>
    <row r="2782" spans="1:68" x14ac:dyDescent="0.45">
      <c r="A2782" s="1">
        <v>2008</v>
      </c>
      <c r="B2782" s="1">
        <v>4</v>
      </c>
      <c r="C2782" s="1">
        <v>26</v>
      </c>
      <c r="D2782" s="1">
        <v>8</v>
      </c>
      <c r="E2782" s="1">
        <v>18.399999999999999</v>
      </c>
      <c r="F2782" s="1">
        <v>135.81</v>
      </c>
      <c r="G2782" s="4"/>
      <c r="H2782" s="4"/>
      <c r="Q2782" s="1">
        <v>5</v>
      </c>
      <c r="R2782" s="6">
        <f t="shared" si="3724"/>
        <v>0</v>
      </c>
      <c r="S2782" s="6">
        <f t="shared" si="3725"/>
        <v>0</v>
      </c>
      <c r="T2782" s="6">
        <f t="shared" si="3726"/>
        <v>0</v>
      </c>
      <c r="U2782" s="6">
        <f t="shared" si="3727"/>
        <v>0</v>
      </c>
      <c r="V2782" s="6">
        <f t="shared" si="3728"/>
        <v>0</v>
      </c>
      <c r="W2782" s="6">
        <f t="shared" si="3729"/>
        <v>0</v>
      </c>
      <c r="X2782" s="17"/>
      <c r="Y2782" s="17"/>
      <c r="Z2782" s="17"/>
      <c r="AA2782" s="17"/>
      <c r="AB2782" s="17"/>
      <c r="AC2782" s="17"/>
      <c r="AE2782" s="16"/>
      <c r="AF2782" s="16"/>
      <c r="AG2782" s="16"/>
      <c r="AH2782" s="16"/>
      <c r="AI2782" s="16"/>
      <c r="AJ2782" s="16"/>
      <c r="AL2782" s="16"/>
      <c r="AM2782" s="16"/>
      <c r="AN2782" s="16"/>
      <c r="AO2782" s="16"/>
      <c r="AP2782" s="16"/>
      <c r="AQ2782" s="16"/>
      <c r="BI2782" s="1">
        <v>7</v>
      </c>
      <c r="BJ2782" s="6">
        <f>SUM($R$5:R2784)-$AB$2</f>
        <v>194.51740959999981</v>
      </c>
      <c r="BK2782" s="6">
        <f>SUM($R$5:S2784)-$AB$2</f>
        <v>974.58620884800121</v>
      </c>
      <c r="BL2782" s="6">
        <f>SUM($R$5:T2784)-$AB$2</f>
        <v>2924.7582069679916</v>
      </c>
      <c r="BM2782" s="6">
        <f>SUM($R$5:U2784)-$AB$2</f>
        <v>5654.999004336014</v>
      </c>
      <c r="BN2782" s="6">
        <f>SUM($R$5:V2784)-$AB$2</f>
        <v>9555.3430005760329</v>
      </c>
      <c r="BO2782" s="6">
        <f>SUM($R$5:W2784)-$AB$2</f>
        <v>14235.755796064013</v>
      </c>
      <c r="BP2782" s="16"/>
    </row>
    <row r="2783" spans="1:68" x14ac:dyDescent="0.45">
      <c r="A2783" s="1">
        <v>2008</v>
      </c>
      <c r="B2783" s="1">
        <v>4</v>
      </c>
      <c r="C2783" s="1">
        <v>26</v>
      </c>
      <c r="D2783" s="1">
        <v>9</v>
      </c>
      <c r="E2783" s="1">
        <v>19.399999999999999</v>
      </c>
      <c r="F2783" s="1">
        <v>314.33999999999997</v>
      </c>
      <c r="G2783" s="4"/>
      <c r="H2783" s="4"/>
      <c r="Q2783" s="1">
        <v>6</v>
      </c>
      <c r="R2783" s="6">
        <f t="shared" si="3724"/>
        <v>0</v>
      </c>
      <c r="S2783" s="6">
        <f t="shared" si="3725"/>
        <v>0</v>
      </c>
      <c r="T2783" s="6">
        <f t="shared" si="3726"/>
        <v>0</v>
      </c>
      <c r="U2783" s="6">
        <f t="shared" si="3727"/>
        <v>0</v>
      </c>
      <c r="V2783" s="6">
        <f t="shared" si="3728"/>
        <v>0</v>
      </c>
      <c r="W2783" s="6">
        <f t="shared" si="3729"/>
        <v>0</v>
      </c>
      <c r="X2783" s="17"/>
      <c r="Y2783" s="17"/>
      <c r="Z2783" s="17"/>
      <c r="AA2783" s="17"/>
      <c r="AB2783" s="17"/>
      <c r="AC2783" s="17"/>
      <c r="AE2783" s="16"/>
      <c r="AF2783" s="16"/>
      <c r="AG2783" s="16"/>
      <c r="AH2783" s="16"/>
      <c r="AI2783" s="16"/>
      <c r="AJ2783" s="16"/>
      <c r="AL2783" s="16"/>
      <c r="AM2783" s="16"/>
      <c r="AN2783" s="16"/>
      <c r="AO2783" s="16"/>
      <c r="AP2783" s="16"/>
      <c r="AQ2783" s="16"/>
      <c r="BI2783" s="1">
        <v>8</v>
      </c>
      <c r="BJ2783" s="6">
        <f>SUM($R$5:R2785)-$AB$2</f>
        <v>194.59617939999981</v>
      </c>
      <c r="BK2783" s="6">
        <f>SUM($R$5:S2785)-$AB$2</f>
        <v>974.97060547200124</v>
      </c>
      <c r="BL2783" s="6">
        <f>SUM($R$5:T2785)-$AB$2</f>
        <v>2925.9066706519911</v>
      </c>
      <c r="BM2783" s="6">
        <f>SUM($R$5:U2785)-$AB$2</f>
        <v>5657.2171619040146</v>
      </c>
      <c r="BN2783" s="6">
        <f>SUM($R$5:V2785)-$AB$2</f>
        <v>9559.0892922640323</v>
      </c>
      <c r="BO2783" s="6">
        <f>SUM($R$5:W2785)-$AB$2</f>
        <v>14241.335848696013</v>
      </c>
      <c r="BP2783" s="16"/>
    </row>
    <row r="2784" spans="1:68" x14ac:dyDescent="0.45">
      <c r="A2784" s="1">
        <v>2008</v>
      </c>
      <c r="B2784" s="1">
        <v>4</v>
      </c>
      <c r="C2784" s="1">
        <v>26</v>
      </c>
      <c r="D2784" s="1">
        <v>10</v>
      </c>
      <c r="E2784" s="1">
        <v>20.5</v>
      </c>
      <c r="F2784" s="1">
        <v>526.42999999999995</v>
      </c>
      <c r="G2784" s="4"/>
      <c r="H2784" s="4"/>
      <c r="Q2784" s="1">
        <v>7</v>
      </c>
      <c r="R2784" s="6">
        <f t="shared" si="3724"/>
        <v>1.39896E-2</v>
      </c>
      <c r="S2784" s="6">
        <f t="shared" si="3725"/>
        <v>5.4279647999999993E-2</v>
      </c>
      <c r="T2784" s="6">
        <f t="shared" si="3726"/>
        <v>0.13569912000000001</v>
      </c>
      <c r="U2784" s="6">
        <f t="shared" si="3727"/>
        <v>0.18997876799999999</v>
      </c>
      <c r="V2784" s="6">
        <f t="shared" si="3728"/>
        <v>0.27139824000000001</v>
      </c>
      <c r="W2784" s="6">
        <f t="shared" si="3729"/>
        <v>0.32567788799999997</v>
      </c>
      <c r="X2784" s="17"/>
      <c r="Y2784" s="17"/>
      <c r="Z2784" s="17"/>
      <c r="AA2784" s="17"/>
      <c r="AB2784" s="17"/>
      <c r="AC2784" s="17"/>
      <c r="AE2784" s="16"/>
      <c r="AF2784" s="16"/>
      <c r="AG2784" s="16"/>
      <c r="AH2784" s="16"/>
      <c r="AI2784" s="16"/>
      <c r="AJ2784" s="16"/>
      <c r="AL2784" s="16"/>
      <c r="AM2784" s="16"/>
      <c r="AN2784" s="16"/>
      <c r="AO2784" s="16"/>
      <c r="AP2784" s="16"/>
      <c r="AQ2784" s="16"/>
      <c r="BI2784" s="1">
        <v>9</v>
      </c>
      <c r="BJ2784" s="6">
        <f>SUM($R$5:R2786)-$AB$2</f>
        <v>194.77849659999981</v>
      </c>
      <c r="BK2784" s="6">
        <f>SUM($R$5:S2786)-$AB$2</f>
        <v>975.86031340800128</v>
      </c>
      <c r="BL2784" s="6">
        <f>SUM($R$5:T2786)-$AB$2</f>
        <v>2928.564855427991</v>
      </c>
      <c r="BM2784" s="6">
        <f>SUM($R$5:U2786)-$AB$2</f>
        <v>5662.3512142560157</v>
      </c>
      <c r="BN2784" s="6">
        <f>SUM($R$5:V2786)-$AB$2</f>
        <v>9567.7602982960343</v>
      </c>
      <c r="BO2784" s="6">
        <f>SUM($R$5:W2786)-$AB$2</f>
        <v>14254.251199144015</v>
      </c>
      <c r="BP2784" s="16"/>
    </row>
    <row r="2785" spans="1:68" x14ac:dyDescent="0.45">
      <c r="A2785" s="1">
        <v>2008</v>
      </c>
      <c r="B2785" s="1">
        <v>4</v>
      </c>
      <c r="C2785" s="1">
        <v>26</v>
      </c>
      <c r="D2785" s="1">
        <v>11</v>
      </c>
      <c r="E2785" s="1">
        <v>21.9</v>
      </c>
      <c r="F2785" s="1">
        <v>695.19</v>
      </c>
      <c r="G2785" s="4"/>
      <c r="H2785" s="4"/>
      <c r="Q2785" s="1">
        <v>8</v>
      </c>
      <c r="R2785" s="6">
        <f t="shared" si="3724"/>
        <v>7.8769799999999987E-2</v>
      </c>
      <c r="S2785" s="6">
        <f t="shared" si="3725"/>
        <v>0.30562682399999996</v>
      </c>
      <c r="T2785" s="6">
        <f t="shared" si="3726"/>
        <v>0.76406705999999991</v>
      </c>
      <c r="U2785" s="6">
        <f t="shared" si="3727"/>
        <v>1.0696938839999999</v>
      </c>
      <c r="V2785" s="6">
        <f t="shared" si="3728"/>
        <v>1.5281341199999998</v>
      </c>
      <c r="W2785" s="6">
        <f t="shared" si="3729"/>
        <v>1.8337609439999998</v>
      </c>
      <c r="X2785" s="17"/>
      <c r="Y2785" s="17"/>
      <c r="Z2785" s="17"/>
      <c r="AA2785" s="17"/>
      <c r="AB2785" s="17"/>
      <c r="AC2785" s="17"/>
      <c r="AE2785" s="16"/>
      <c r="AF2785" s="16"/>
      <c r="AG2785" s="16"/>
      <c r="AH2785" s="16"/>
      <c r="AI2785" s="16"/>
      <c r="AJ2785" s="16"/>
      <c r="AL2785" s="16"/>
      <c r="AM2785" s="16"/>
      <c r="AN2785" s="16"/>
      <c r="AO2785" s="16"/>
      <c r="AP2785" s="16"/>
      <c r="AQ2785" s="16"/>
      <c r="BI2785" s="1">
        <v>10</v>
      </c>
      <c r="BJ2785" s="6">
        <f>SUM($R$5:R2787)-$AB$2</f>
        <v>195.08382599999982</v>
      </c>
      <c r="BK2785" s="6">
        <f>SUM($R$5:S2787)-$AB$2</f>
        <v>977.35032088000128</v>
      </c>
      <c r="BL2785" s="6">
        <f>SUM($R$5:T2787)-$AB$2</f>
        <v>2933.0165580799912</v>
      </c>
      <c r="BM2785" s="6">
        <f>SUM($R$5:U2787)-$AB$2</f>
        <v>5670.9492901600152</v>
      </c>
      <c r="BN2785" s="6">
        <f>SUM($R$5:V2787)-$AB$2</f>
        <v>9582.2817645600353</v>
      </c>
      <c r="BO2785" s="6">
        <f>SUM($R$5:W2787)-$AB$2</f>
        <v>14275.880733840017</v>
      </c>
      <c r="BP2785" s="16"/>
    </row>
    <row r="2786" spans="1:68" x14ac:dyDescent="0.45">
      <c r="A2786" s="1">
        <v>2008</v>
      </c>
      <c r="B2786" s="1">
        <v>4</v>
      </c>
      <c r="C2786" s="1">
        <v>26</v>
      </c>
      <c r="D2786" s="1">
        <v>12</v>
      </c>
      <c r="E2786" s="1">
        <v>23.8</v>
      </c>
      <c r="F2786" s="1">
        <v>961.42</v>
      </c>
      <c r="G2786" s="4"/>
      <c r="H2786" s="4"/>
      <c r="Q2786" s="1">
        <v>9</v>
      </c>
      <c r="R2786" s="6">
        <f t="shared" si="3724"/>
        <v>0.18231719999999998</v>
      </c>
      <c r="S2786" s="6">
        <f t="shared" si="3725"/>
        <v>0.70739073599999991</v>
      </c>
      <c r="T2786" s="6">
        <f t="shared" si="3726"/>
        <v>1.7684768399999997</v>
      </c>
      <c r="U2786" s="6">
        <f t="shared" si="3727"/>
        <v>2.4758675759999997</v>
      </c>
      <c r="V2786" s="6">
        <f t="shared" si="3728"/>
        <v>3.5369536799999994</v>
      </c>
      <c r="W2786" s="6">
        <f t="shared" si="3729"/>
        <v>4.2443444159999997</v>
      </c>
      <c r="X2786" s="17"/>
      <c r="Y2786" s="17"/>
      <c r="Z2786" s="17"/>
      <c r="AA2786" s="17"/>
      <c r="AB2786" s="17"/>
      <c r="AC2786" s="17"/>
      <c r="AE2786" s="16"/>
      <c r="AF2786" s="16"/>
      <c r="AG2786" s="16"/>
      <c r="AH2786" s="16"/>
      <c r="AI2786" s="16"/>
      <c r="AJ2786" s="16"/>
      <c r="AL2786" s="16"/>
      <c r="AM2786" s="16"/>
      <c r="AN2786" s="16"/>
      <c r="AO2786" s="16"/>
      <c r="AP2786" s="16"/>
      <c r="AQ2786" s="16"/>
      <c r="BI2786" s="1">
        <v>11</v>
      </c>
      <c r="BJ2786" s="6">
        <f>SUM($R$5:R2788)-$AB$2</f>
        <v>195.48703619999981</v>
      </c>
      <c r="BK2786" s="6">
        <f>SUM($R$5:S2788)-$AB$2</f>
        <v>979.31798665600127</v>
      </c>
      <c r="BL2786" s="6">
        <f>SUM($R$5:T2788)-$AB$2</f>
        <v>2938.8953627959913</v>
      </c>
      <c r="BM2786" s="6">
        <f>SUM($R$5:U2788)-$AB$2</f>
        <v>5682.3036893920143</v>
      </c>
      <c r="BN2786" s="6">
        <f>SUM($R$5:V2788)-$AB$2</f>
        <v>9601.4584416720354</v>
      </c>
      <c r="BO2786" s="6">
        <f>SUM($R$5:W2788)-$AB$2</f>
        <v>14304.444144408017</v>
      </c>
      <c r="BP2786" s="16"/>
    </row>
    <row r="2787" spans="1:68" x14ac:dyDescent="0.45">
      <c r="A2787" s="1">
        <v>2008</v>
      </c>
      <c r="B2787" s="1">
        <v>4</v>
      </c>
      <c r="C2787" s="1">
        <v>26</v>
      </c>
      <c r="D2787" s="1">
        <v>13</v>
      </c>
      <c r="E2787" s="1">
        <v>24.9</v>
      </c>
      <c r="F2787" s="1">
        <v>983.01</v>
      </c>
      <c r="G2787" s="4"/>
      <c r="H2787" s="4"/>
      <c r="Q2787" s="1">
        <v>10</v>
      </c>
      <c r="R2787" s="6">
        <f t="shared" si="3724"/>
        <v>0.30532939999999997</v>
      </c>
      <c r="S2787" s="6">
        <f t="shared" si="3725"/>
        <v>1.1846780719999999</v>
      </c>
      <c r="T2787" s="6">
        <f t="shared" si="3726"/>
        <v>2.9616951799999991</v>
      </c>
      <c r="U2787" s="6">
        <f t="shared" si="3727"/>
        <v>4.1463732519999992</v>
      </c>
      <c r="V2787" s="6">
        <f t="shared" si="3728"/>
        <v>5.9233903599999982</v>
      </c>
      <c r="W2787" s="6">
        <f t="shared" si="3729"/>
        <v>7.1080684319999987</v>
      </c>
      <c r="X2787" s="17"/>
      <c r="Y2787" s="17"/>
      <c r="Z2787" s="17"/>
      <c r="AA2787" s="17"/>
      <c r="AB2787" s="17"/>
      <c r="AC2787" s="17"/>
      <c r="AE2787" s="16"/>
      <c r="AF2787" s="16"/>
      <c r="AG2787" s="16"/>
      <c r="AH2787" s="16"/>
      <c r="AI2787" s="16"/>
      <c r="AJ2787" s="16"/>
      <c r="AL2787" s="16"/>
      <c r="AM2787" s="16"/>
      <c r="AN2787" s="16"/>
      <c r="AO2787" s="16"/>
      <c r="AP2787" s="16"/>
      <c r="AQ2787" s="16"/>
      <c r="BI2787" s="1">
        <v>12</v>
      </c>
      <c r="BJ2787" s="6">
        <f t="shared" ref="BJ2787" si="3736">R2789-$AB$2</f>
        <v>-5.9736264000000006</v>
      </c>
      <c r="BK2787" s="6">
        <f t="shared" ref="BK2787" si="3737">S2789-$AB$2</f>
        <v>-4.3676704320000006</v>
      </c>
      <c r="BL2787" s="6">
        <f t="shared" ref="BL2787" si="3738">T2789-$AB$2</f>
        <v>-1.1223010800000015</v>
      </c>
      <c r="BM2787" s="6">
        <f t="shared" ref="BM2787" si="3739">U2789-$AB$2</f>
        <v>1.0412784879999988</v>
      </c>
      <c r="BN2787" s="6">
        <f t="shared" ref="BN2787" si="3740">V2789-$AB$2</f>
        <v>4.286647839999997</v>
      </c>
      <c r="BO2787" s="6">
        <f t="shared" ref="BO2787" si="3741">W2789-$AB$2</f>
        <v>6.4502274079999982</v>
      </c>
      <c r="BP2787" s="16"/>
    </row>
    <row r="2788" spans="1:68" x14ac:dyDescent="0.45">
      <c r="A2788" s="1">
        <v>2008</v>
      </c>
      <c r="B2788" s="1">
        <v>4</v>
      </c>
      <c r="C2788" s="1">
        <v>26</v>
      </c>
      <c r="D2788" s="1">
        <v>14</v>
      </c>
      <c r="E2788" s="1">
        <v>25.5</v>
      </c>
      <c r="F2788" s="1">
        <v>940.28</v>
      </c>
      <c r="G2788" s="4"/>
      <c r="H2788" s="4"/>
      <c r="Q2788" s="1">
        <v>11</v>
      </c>
      <c r="R2788" s="6">
        <f t="shared" si="3724"/>
        <v>0.40321019999999996</v>
      </c>
      <c r="S2788" s="6">
        <f t="shared" si="3725"/>
        <v>1.5644555759999998</v>
      </c>
      <c r="T2788" s="6">
        <f t="shared" si="3726"/>
        <v>3.9111389399999994</v>
      </c>
      <c r="U2788" s="6">
        <f t="shared" si="3727"/>
        <v>5.4755945160000001</v>
      </c>
      <c r="V2788" s="6">
        <f t="shared" si="3728"/>
        <v>7.8222778799999988</v>
      </c>
      <c r="W2788" s="6">
        <f t="shared" si="3729"/>
        <v>9.386733456</v>
      </c>
      <c r="X2788" s="17"/>
      <c r="Y2788" s="17"/>
      <c r="Z2788" s="17"/>
      <c r="AA2788" s="17"/>
      <c r="AB2788" s="17"/>
      <c r="AC2788" s="17"/>
      <c r="AE2788" s="16"/>
      <c r="AF2788" s="16"/>
      <c r="AG2788" s="16"/>
      <c r="AH2788" s="16"/>
      <c r="AI2788" s="16"/>
      <c r="AJ2788" s="16"/>
      <c r="AL2788" s="16"/>
      <c r="AM2788" s="16"/>
      <c r="AN2788" s="16"/>
      <c r="AO2788" s="16"/>
      <c r="AP2788" s="16"/>
      <c r="AQ2788" s="16"/>
      <c r="BI2788" s="1">
        <v>13</v>
      </c>
      <c r="BJ2788" s="6">
        <f>SUM($R$5:R2790)-$AB$2</f>
        <v>196.61480559999981</v>
      </c>
      <c r="BK2788" s="6">
        <f>SUM($R$5:S2790)-$AB$2</f>
        <v>984.82150132800132</v>
      </c>
      <c r="BL2788" s="6">
        <f>SUM($R$5:T2790)-$AB$2</f>
        <v>2955.3382406479914</v>
      </c>
      <c r="BM2788" s="6">
        <f>SUM($R$5:U2790)-$AB$2</f>
        <v>5714.0616756960135</v>
      </c>
      <c r="BN2788" s="6">
        <f>SUM($R$5:V2790)-$AB$2</f>
        <v>9655.0951543360352</v>
      </c>
      <c r="BO2788" s="6">
        <f>SUM($R$5:W2790)-$AB$2</f>
        <v>14384.335328704017</v>
      </c>
      <c r="BP2788" s="16"/>
    </row>
    <row r="2789" spans="1:68" x14ac:dyDescent="0.45">
      <c r="A2789" s="1">
        <v>2008</v>
      </c>
      <c r="B2789" s="1">
        <v>4</v>
      </c>
      <c r="C2789" s="1">
        <v>26</v>
      </c>
      <c r="D2789" s="1">
        <v>15</v>
      </c>
      <c r="E2789" s="1">
        <v>25.5</v>
      </c>
      <c r="F2789" s="1">
        <v>801.95</v>
      </c>
      <c r="G2789" s="4"/>
      <c r="H2789" s="4"/>
      <c r="Q2789" s="1">
        <v>12</v>
      </c>
      <c r="R2789" s="6">
        <f t="shared" si="3724"/>
        <v>0.55762359999999989</v>
      </c>
      <c r="S2789" s="6">
        <f t="shared" si="3725"/>
        <v>2.1635795679999998</v>
      </c>
      <c r="T2789" s="6">
        <f t="shared" si="3726"/>
        <v>5.4089489199999985</v>
      </c>
      <c r="U2789" s="6">
        <f t="shared" si="3727"/>
        <v>7.5725284879999988</v>
      </c>
      <c r="V2789" s="6">
        <f t="shared" si="3728"/>
        <v>10.817897839999997</v>
      </c>
      <c r="W2789" s="6">
        <f t="shared" si="3729"/>
        <v>12.981477407999998</v>
      </c>
      <c r="X2789" s="17">
        <f t="shared" ref="X2789" si="3742">SUM(R2789:R2813)-$AA$2</f>
        <v>-1.4509791999999999</v>
      </c>
      <c r="Y2789" s="17">
        <f t="shared" ref="Y2789" si="3743">SUM(S2789:S2813)-$AA$2</f>
        <v>11.299200704</v>
      </c>
      <c r="Z2789" s="17">
        <f t="shared" ref="Z2789" si="3744">SUM(T2789:T2813)-$AA$2</f>
        <v>37.06518925999999</v>
      </c>
      <c r="AA2789" s="17">
        <f t="shared" ref="AA2789" si="3745">SUM(U2789:U2813)-$AA$2</f>
        <v>54.242514963999994</v>
      </c>
      <c r="AB2789" s="17">
        <f t="shared" ref="AB2789" si="3746">SUM(V2789:V2813)-$AA$2</f>
        <v>80.008503519999977</v>
      </c>
      <c r="AC2789" s="17">
        <f t="shared" ref="AC2789" si="3747">SUM(W2789:W2813)-$AA$2</f>
        <v>97.185829223999988</v>
      </c>
      <c r="AE2789" s="16">
        <f t="shared" ref="AE2789" si="3748">IF(X2789&gt;0,1,0)</f>
        <v>0</v>
      </c>
      <c r="AF2789" s="16">
        <f t="shared" ref="AF2789" si="3749">IF(Y2789&gt;0,1,0)</f>
        <v>1</v>
      </c>
      <c r="AG2789" s="16">
        <f t="shared" ref="AG2789" si="3750">IF(Z2789&gt;0,1,0)</f>
        <v>1</v>
      </c>
      <c r="AH2789" s="16">
        <f t="shared" ref="AH2789" si="3751">IF(AA2789&gt;0,1,0)</f>
        <v>1</v>
      </c>
      <c r="AI2789" s="16">
        <f t="shared" ref="AI2789" si="3752">IF(AB2789&gt;0,1,0)</f>
        <v>1</v>
      </c>
      <c r="AJ2789" s="16">
        <f t="shared" ref="AJ2789" si="3753">IF(AC2789&gt;0,1,0)</f>
        <v>1</v>
      </c>
      <c r="AL2789" s="16">
        <f t="shared" ref="AL2789" si="3754">IF(X2789&lt;0,ABS(X2789*$AP$1),0)</f>
        <v>0</v>
      </c>
      <c r="AM2789" s="16">
        <f t="shared" ref="AM2789" si="3755">IF(Y2789&lt;0,ABS(Y2789*$AP$1),0)</f>
        <v>0</v>
      </c>
      <c r="AN2789" s="16">
        <f t="shared" ref="AN2789" si="3756">IF(Z2789&lt;0,ABS(Z2789*$AP$1),0)</f>
        <v>0</v>
      </c>
      <c r="AO2789" s="16">
        <f t="shared" ref="AO2789" si="3757">IF(AA2789&lt;0,ABS(AA2789*$AP$1),0)</f>
        <v>0</v>
      </c>
      <c r="AP2789" s="16">
        <f t="shared" ref="AP2789" si="3758">IF(AB2789&lt;0,ABS(AB2789*$AP$1),0)</f>
        <v>0</v>
      </c>
      <c r="AQ2789" s="16">
        <f t="shared" ref="AQ2789" si="3759">IF(AC2789&lt;0,ABS(AC2789*$AP$1),0)</f>
        <v>0</v>
      </c>
      <c r="BI2789" s="1">
        <v>14</v>
      </c>
      <c r="BJ2789" s="6">
        <f>SUM($R$5:R2791)-$AB$2</f>
        <v>197.1601679999998</v>
      </c>
      <c r="BK2789" s="6">
        <f>SUM($R$5:S2791)-$AB$2</f>
        <v>987.4828698400014</v>
      </c>
      <c r="BL2789" s="6">
        <f>SUM($R$5:T2791)-$AB$2</f>
        <v>2963.2896244399913</v>
      </c>
      <c r="BM2789" s="6">
        <f>SUM($R$5:U2791)-$AB$2</f>
        <v>5729.419080880014</v>
      </c>
      <c r="BN2789" s="6">
        <f>SUM($R$5:V2791)-$AB$2</f>
        <v>9681.0325900800362</v>
      </c>
      <c r="BO2789" s="6">
        <f>SUM($R$5:W2791)-$AB$2</f>
        <v>14422.968801120018</v>
      </c>
      <c r="BP2789" s="16"/>
    </row>
    <row r="2790" spans="1:68" x14ac:dyDescent="0.45">
      <c r="A2790" s="1">
        <v>2008</v>
      </c>
      <c r="B2790" s="1">
        <v>4</v>
      </c>
      <c r="C2790" s="1">
        <v>26</v>
      </c>
      <c r="D2790" s="1">
        <v>16</v>
      </c>
      <c r="E2790" s="1">
        <v>23.4</v>
      </c>
      <c r="F2790" s="1">
        <v>373.08</v>
      </c>
      <c r="G2790" s="4"/>
      <c r="H2790" s="4"/>
      <c r="Q2790" s="1">
        <v>13</v>
      </c>
      <c r="R2790" s="6">
        <f t="shared" si="3724"/>
        <v>0.57014580000000004</v>
      </c>
      <c r="S2790" s="6">
        <f t="shared" si="3725"/>
        <v>2.2121657039999998</v>
      </c>
      <c r="T2790" s="6">
        <f t="shared" si="3726"/>
        <v>5.5304142599999997</v>
      </c>
      <c r="U2790" s="6">
        <f t="shared" si="3727"/>
        <v>7.7425799640000008</v>
      </c>
      <c r="V2790" s="6">
        <f t="shared" si="3728"/>
        <v>11.060828519999999</v>
      </c>
      <c r="W2790" s="6">
        <f t="shared" si="3729"/>
        <v>13.272994224</v>
      </c>
      <c r="X2790" s="17"/>
      <c r="Y2790" s="17"/>
      <c r="Z2790" s="17"/>
      <c r="AA2790" s="17"/>
      <c r="AB2790" s="17"/>
      <c r="AC2790" s="17"/>
      <c r="AE2790" s="16"/>
      <c r="AF2790" s="16"/>
      <c r="AG2790" s="16"/>
      <c r="AH2790" s="16"/>
      <c r="AI2790" s="16"/>
      <c r="AJ2790" s="16"/>
      <c r="AL2790" s="16"/>
      <c r="AM2790" s="16"/>
      <c r="AN2790" s="16"/>
      <c r="AO2790" s="16"/>
      <c r="AP2790" s="16"/>
      <c r="AQ2790" s="16"/>
      <c r="BI2790" s="1">
        <v>15</v>
      </c>
      <c r="BJ2790" s="6">
        <f>SUM($R$5:R2792)-$AB$2</f>
        <v>197.62529899999981</v>
      </c>
      <c r="BK2790" s="6">
        <f>SUM($R$5:S2792)-$AB$2</f>
        <v>989.75270912000144</v>
      </c>
      <c r="BL2790" s="6">
        <f>SUM($R$5:T2792)-$AB$2</f>
        <v>2970.071234419991</v>
      </c>
      <c r="BM2790" s="6">
        <f>SUM($R$5:U2792)-$AB$2</f>
        <v>5742.5171698400145</v>
      </c>
      <c r="BN2790" s="6">
        <f>SUM($R$5:V2792)-$AB$2</f>
        <v>9703.1542204400375</v>
      </c>
      <c r="BO2790" s="6">
        <f>SUM($R$5:W2792)-$AB$2</f>
        <v>14455.918681160019</v>
      </c>
      <c r="BP2790" s="16"/>
    </row>
    <row r="2791" spans="1:68" x14ac:dyDescent="0.45">
      <c r="A2791" s="1">
        <v>2008</v>
      </c>
      <c r="B2791" s="1">
        <v>4</v>
      </c>
      <c r="C2791" s="1">
        <v>26</v>
      </c>
      <c r="D2791" s="1">
        <v>17</v>
      </c>
      <c r="E2791" s="1">
        <v>22.4</v>
      </c>
      <c r="F2791" s="1">
        <v>249.72</v>
      </c>
      <c r="G2791" s="4"/>
      <c r="H2791" s="4"/>
      <c r="Q2791" s="1">
        <v>14</v>
      </c>
      <c r="R2791" s="6">
        <f t="shared" si="3724"/>
        <v>0.54536240000000002</v>
      </c>
      <c r="S2791" s="6">
        <f t="shared" si="3725"/>
        <v>2.116006112</v>
      </c>
      <c r="T2791" s="6">
        <f t="shared" si="3726"/>
        <v>5.2900152799999995</v>
      </c>
      <c r="U2791" s="6">
        <f t="shared" si="3727"/>
        <v>7.4060213919999995</v>
      </c>
      <c r="V2791" s="6">
        <f t="shared" si="3728"/>
        <v>10.580030559999999</v>
      </c>
      <c r="W2791" s="6">
        <f t="shared" si="3729"/>
        <v>12.696036672</v>
      </c>
      <c r="X2791" s="17"/>
      <c r="Y2791" s="17"/>
      <c r="Z2791" s="17"/>
      <c r="AA2791" s="17"/>
      <c r="AB2791" s="17"/>
      <c r="AC2791" s="17"/>
      <c r="AE2791" s="16"/>
      <c r="AF2791" s="16"/>
      <c r="AG2791" s="16"/>
      <c r="AH2791" s="16"/>
      <c r="AI2791" s="16"/>
      <c r="AJ2791" s="16"/>
      <c r="AL2791" s="16"/>
      <c r="AM2791" s="16"/>
      <c r="AN2791" s="16"/>
      <c r="AO2791" s="16"/>
      <c r="AP2791" s="16"/>
      <c r="AQ2791" s="16"/>
      <c r="BI2791" s="1">
        <v>16</v>
      </c>
      <c r="BJ2791" s="6">
        <f>SUM($R$5:R2793)-$AB$2</f>
        <v>197.84168539999982</v>
      </c>
      <c r="BK2791" s="6">
        <f>SUM($R$5:S2793)-$AB$2</f>
        <v>990.80867475200148</v>
      </c>
      <c r="BL2791" s="6">
        <f>SUM($R$5:T2793)-$AB$2</f>
        <v>2973.2261481319906</v>
      </c>
      <c r="BM2791" s="6">
        <f>SUM($R$5:U2793)-$AB$2</f>
        <v>5748.6106108640142</v>
      </c>
      <c r="BN2791" s="6">
        <f>SUM($R$5:V2793)-$AB$2</f>
        <v>9713.445557624038</v>
      </c>
      <c r="BO2791" s="6">
        <f>SUM($R$5:W2793)-$AB$2</f>
        <v>14471.24749373602</v>
      </c>
      <c r="BP2791" s="16"/>
    </row>
    <row r="2792" spans="1:68" x14ac:dyDescent="0.45">
      <c r="A2792" s="1">
        <v>2008</v>
      </c>
      <c r="B2792" s="1">
        <v>4</v>
      </c>
      <c r="C2792" s="1">
        <v>26</v>
      </c>
      <c r="D2792" s="1">
        <v>18</v>
      </c>
      <c r="E2792" s="1">
        <v>21.8</v>
      </c>
      <c r="F2792" s="1">
        <v>93.96</v>
      </c>
      <c r="G2792" s="4"/>
      <c r="H2792" s="4"/>
      <c r="Q2792" s="1">
        <v>15</v>
      </c>
      <c r="R2792" s="6">
        <f t="shared" si="3724"/>
        <v>0.46513099999999996</v>
      </c>
      <c r="S2792" s="6">
        <f t="shared" si="3725"/>
        <v>1.8047082799999998</v>
      </c>
      <c r="T2792" s="6">
        <f t="shared" si="3726"/>
        <v>4.5117706999999987</v>
      </c>
      <c r="U2792" s="6">
        <f t="shared" si="3727"/>
        <v>6.3164789800000003</v>
      </c>
      <c r="V2792" s="6">
        <f t="shared" si="3728"/>
        <v>9.0235413999999974</v>
      </c>
      <c r="W2792" s="6">
        <f t="shared" si="3729"/>
        <v>10.828249679999999</v>
      </c>
      <c r="X2792" s="17"/>
      <c r="Y2792" s="17"/>
      <c r="Z2792" s="17"/>
      <c r="AA2792" s="17"/>
      <c r="AB2792" s="17"/>
      <c r="AC2792" s="17"/>
      <c r="AE2792" s="16"/>
      <c r="AF2792" s="16"/>
      <c r="AG2792" s="16"/>
      <c r="AH2792" s="16"/>
      <c r="AI2792" s="16"/>
      <c r="AJ2792" s="16"/>
      <c r="AL2792" s="16"/>
      <c r="AM2792" s="16"/>
      <c r="AN2792" s="16"/>
      <c r="AO2792" s="16"/>
      <c r="AP2792" s="16"/>
      <c r="AQ2792" s="16"/>
      <c r="BI2792" s="1">
        <v>17</v>
      </c>
      <c r="BJ2792" s="6">
        <f>SUM($R$5:R2794)-$AB$2</f>
        <v>197.98652299999981</v>
      </c>
      <c r="BK2792" s="6">
        <f>SUM($R$5:S2794)-$AB$2</f>
        <v>991.51548224000146</v>
      </c>
      <c r="BL2792" s="6">
        <f>SUM($R$5:T2794)-$AB$2</f>
        <v>2975.3378803399905</v>
      </c>
      <c r="BM2792" s="6">
        <f>SUM($R$5:U2794)-$AB$2</f>
        <v>5752.6892376800142</v>
      </c>
      <c r="BN2792" s="6">
        <f>SUM($R$5:V2794)-$AB$2</f>
        <v>9720.334033880039</v>
      </c>
      <c r="BO2792" s="6">
        <f>SUM($R$5:W2794)-$AB$2</f>
        <v>14481.507789320021</v>
      </c>
      <c r="BP2792" s="16"/>
    </row>
    <row r="2793" spans="1:68" x14ac:dyDescent="0.45">
      <c r="A2793" s="1">
        <v>2008</v>
      </c>
      <c r="B2793" s="1">
        <v>4</v>
      </c>
      <c r="C2793" s="1">
        <v>26</v>
      </c>
      <c r="D2793" s="1">
        <v>19</v>
      </c>
      <c r="E2793" s="1">
        <v>20.2</v>
      </c>
      <c r="F2793" s="1">
        <v>11.53</v>
      </c>
      <c r="G2793" s="4"/>
      <c r="H2793" s="4"/>
      <c r="Q2793" s="1">
        <v>16</v>
      </c>
      <c r="R2793" s="6">
        <f t="shared" si="3724"/>
        <v>0.21638639999999998</v>
      </c>
      <c r="S2793" s="6">
        <f t="shared" si="3725"/>
        <v>0.83957923199999995</v>
      </c>
      <c r="T2793" s="6">
        <f t="shared" si="3726"/>
        <v>2.0989480799999995</v>
      </c>
      <c r="U2793" s="6">
        <f t="shared" si="3727"/>
        <v>2.9385273119999997</v>
      </c>
      <c r="V2793" s="6">
        <f t="shared" si="3728"/>
        <v>4.1978961599999991</v>
      </c>
      <c r="W2793" s="6">
        <f t="shared" si="3729"/>
        <v>5.0374753919999993</v>
      </c>
      <c r="X2793" s="17"/>
      <c r="Y2793" s="17"/>
      <c r="Z2793" s="17"/>
      <c r="AA2793" s="17"/>
      <c r="AB2793" s="17"/>
      <c r="AC2793" s="17"/>
      <c r="AE2793" s="16"/>
      <c r="AF2793" s="16"/>
      <c r="AG2793" s="16"/>
      <c r="AH2793" s="16"/>
      <c r="AI2793" s="16"/>
      <c r="AJ2793" s="16"/>
      <c r="AL2793" s="16"/>
      <c r="AM2793" s="16"/>
      <c r="AN2793" s="16"/>
      <c r="AO2793" s="16"/>
      <c r="AP2793" s="16"/>
      <c r="AQ2793" s="16"/>
      <c r="BI2793" s="1">
        <v>18</v>
      </c>
      <c r="BJ2793" s="6">
        <f>SUM($R$5:R2795)-$AB$2</f>
        <v>198.04101979999982</v>
      </c>
      <c r="BK2793" s="6">
        <f>SUM($R$5:S2795)-$AB$2</f>
        <v>991.78142662400148</v>
      </c>
      <c r="BL2793" s="6">
        <f>SUM($R$5:T2795)-$AB$2</f>
        <v>2976.1324436839905</v>
      </c>
      <c r="BM2793" s="6">
        <f>SUM($R$5:U2795)-$AB$2</f>
        <v>5754.2238675680146</v>
      </c>
      <c r="BN2793" s="6">
        <f>SUM($R$5:V2795)-$AB$2</f>
        <v>9722.9259016880387</v>
      </c>
      <c r="BO2793" s="6">
        <f>SUM($R$5:W2795)-$AB$2</f>
        <v>14485.36834263202</v>
      </c>
      <c r="BP2793" s="16"/>
    </row>
    <row r="2794" spans="1:68" x14ac:dyDescent="0.45">
      <c r="A2794" s="1">
        <v>2008</v>
      </c>
      <c r="B2794" s="1">
        <v>4</v>
      </c>
      <c r="C2794" s="1">
        <v>26</v>
      </c>
      <c r="D2794" s="1">
        <v>20</v>
      </c>
      <c r="E2794" s="1">
        <v>19</v>
      </c>
      <c r="F2794" s="1">
        <v>0</v>
      </c>
      <c r="G2794" s="4"/>
      <c r="H2794" s="4"/>
      <c r="Q2794" s="1">
        <v>17</v>
      </c>
      <c r="R2794" s="6">
        <f t="shared" si="3724"/>
        <v>0.14483759999999998</v>
      </c>
      <c r="S2794" s="6">
        <f t="shared" si="3725"/>
        <v>0.56196988799999981</v>
      </c>
      <c r="T2794" s="6">
        <f t="shared" si="3726"/>
        <v>1.4049247199999997</v>
      </c>
      <c r="U2794" s="6">
        <f t="shared" si="3727"/>
        <v>1.9668946079999998</v>
      </c>
      <c r="V2794" s="6">
        <f t="shared" si="3728"/>
        <v>2.8098494399999994</v>
      </c>
      <c r="W2794" s="6">
        <f t="shared" si="3729"/>
        <v>3.3718193279999995</v>
      </c>
      <c r="X2794" s="17"/>
      <c r="Y2794" s="17"/>
      <c r="Z2794" s="17"/>
      <c r="AA2794" s="17"/>
      <c r="AB2794" s="17"/>
      <c r="AC2794" s="17"/>
      <c r="AE2794" s="16"/>
      <c r="AF2794" s="16"/>
      <c r="AG2794" s="16"/>
      <c r="AH2794" s="16"/>
      <c r="AI2794" s="16"/>
      <c r="AJ2794" s="16"/>
      <c r="AL2794" s="16"/>
      <c r="AM2794" s="16"/>
      <c r="AN2794" s="16"/>
      <c r="AO2794" s="16"/>
      <c r="AP2794" s="16"/>
      <c r="AQ2794" s="16"/>
      <c r="BI2794" s="1">
        <v>19</v>
      </c>
      <c r="BJ2794" s="6">
        <f>SUM($R$5:R2796)-$AB$2</f>
        <v>198.04770719999982</v>
      </c>
      <c r="BK2794" s="6">
        <f>SUM($R$5:S2796)-$AB$2</f>
        <v>991.81406113600156</v>
      </c>
      <c r="BL2794" s="6">
        <f>SUM($R$5:T2796)-$AB$2</f>
        <v>2976.2299459759902</v>
      </c>
      <c r="BM2794" s="6">
        <f>SUM($R$5:U2796)-$AB$2</f>
        <v>5754.4121847520146</v>
      </c>
      <c r="BN2794" s="6">
        <f>SUM($R$5:V2796)-$AB$2</f>
        <v>9723.2439544320405</v>
      </c>
      <c r="BO2794" s="6">
        <f>SUM($R$5:W2796)-$AB$2</f>
        <v>14485.842078048023</v>
      </c>
      <c r="BP2794" s="16"/>
    </row>
    <row r="2795" spans="1:68" x14ac:dyDescent="0.45">
      <c r="A2795" s="1">
        <v>2008</v>
      </c>
      <c r="B2795" s="1">
        <v>4</v>
      </c>
      <c r="C2795" s="1">
        <v>26</v>
      </c>
      <c r="D2795" s="1">
        <v>21</v>
      </c>
      <c r="E2795" s="1">
        <v>18.5</v>
      </c>
      <c r="F2795" s="1">
        <v>0</v>
      </c>
      <c r="G2795" s="4"/>
      <c r="H2795" s="4"/>
      <c r="Q2795" s="1">
        <v>18</v>
      </c>
      <c r="R2795" s="6">
        <f t="shared" si="3724"/>
        <v>5.4496799999999991E-2</v>
      </c>
      <c r="S2795" s="6">
        <f t="shared" si="3725"/>
        <v>0.21144758399999997</v>
      </c>
      <c r="T2795" s="6">
        <f t="shared" si="3726"/>
        <v>0.52861895999999986</v>
      </c>
      <c r="U2795" s="6">
        <f t="shared" si="3727"/>
        <v>0.74006654399999994</v>
      </c>
      <c r="V2795" s="6">
        <f t="shared" si="3728"/>
        <v>1.0572379199999997</v>
      </c>
      <c r="W2795" s="6">
        <f t="shared" si="3729"/>
        <v>1.2686855039999998</v>
      </c>
      <c r="X2795" s="17"/>
      <c r="Y2795" s="17"/>
      <c r="Z2795" s="17"/>
      <c r="AA2795" s="17"/>
      <c r="AB2795" s="17"/>
      <c r="AC2795" s="17"/>
      <c r="AE2795" s="16"/>
      <c r="AF2795" s="16"/>
      <c r="AG2795" s="16"/>
      <c r="AH2795" s="16"/>
      <c r="AI2795" s="16"/>
      <c r="AJ2795" s="16"/>
      <c r="AL2795" s="16"/>
      <c r="AM2795" s="16"/>
      <c r="AN2795" s="16"/>
      <c r="AO2795" s="16"/>
      <c r="AP2795" s="16"/>
      <c r="AQ2795" s="16"/>
      <c r="BI2795" s="1">
        <v>20</v>
      </c>
      <c r="BJ2795" s="6">
        <f>SUM($R$5:R2797)-$AB$2</f>
        <v>198.04770719999982</v>
      </c>
      <c r="BK2795" s="6">
        <f>SUM($R$5:S2797)-$AB$2</f>
        <v>991.81406113600156</v>
      </c>
      <c r="BL2795" s="6">
        <f>SUM($R$5:T2797)-$AB$2</f>
        <v>2976.2299459759902</v>
      </c>
      <c r="BM2795" s="6">
        <f>SUM($R$5:U2797)-$AB$2</f>
        <v>5754.4121847520146</v>
      </c>
      <c r="BN2795" s="6">
        <f>SUM($R$5:V2797)-$AB$2</f>
        <v>9723.2439544320405</v>
      </c>
      <c r="BO2795" s="6">
        <f>SUM($R$5:W2797)-$AB$2</f>
        <v>14485.842078048023</v>
      </c>
      <c r="BP2795" s="16"/>
    </row>
    <row r="2796" spans="1:68" x14ac:dyDescent="0.45">
      <c r="A2796" s="1">
        <v>2008</v>
      </c>
      <c r="B2796" s="1">
        <v>4</v>
      </c>
      <c r="C2796" s="1">
        <v>26</v>
      </c>
      <c r="D2796" s="1">
        <v>22</v>
      </c>
      <c r="E2796" s="1">
        <v>18.100000000000001</v>
      </c>
      <c r="F2796" s="1">
        <v>0</v>
      </c>
      <c r="G2796" s="4"/>
      <c r="H2796" s="4"/>
      <c r="Q2796" s="1">
        <v>19</v>
      </c>
      <c r="R2796" s="6">
        <f t="shared" si="3724"/>
        <v>6.6873999999999996E-3</v>
      </c>
      <c r="S2796" s="6">
        <f t="shared" si="3725"/>
        <v>2.5947111999999998E-2</v>
      </c>
      <c r="T2796" s="6">
        <f t="shared" si="3726"/>
        <v>6.4867779999999986E-2</v>
      </c>
      <c r="U2796" s="6">
        <f t="shared" si="3727"/>
        <v>9.081489199999998E-2</v>
      </c>
      <c r="V2796" s="6">
        <f t="shared" si="3728"/>
        <v>0.12973555999999997</v>
      </c>
      <c r="W2796" s="6">
        <f t="shared" si="3729"/>
        <v>0.15568267199999999</v>
      </c>
      <c r="X2796" s="17"/>
      <c r="Y2796" s="17"/>
      <c r="Z2796" s="17"/>
      <c r="AA2796" s="17"/>
      <c r="AB2796" s="17"/>
      <c r="AC2796" s="17"/>
      <c r="AE2796" s="16"/>
      <c r="AF2796" s="16"/>
      <c r="AG2796" s="16"/>
      <c r="AH2796" s="16"/>
      <c r="AI2796" s="16"/>
      <c r="AJ2796" s="16"/>
      <c r="AL2796" s="16"/>
      <c r="AM2796" s="16"/>
      <c r="AN2796" s="16"/>
      <c r="AO2796" s="16"/>
      <c r="AP2796" s="16"/>
      <c r="AQ2796" s="16"/>
      <c r="BI2796" s="1">
        <v>21</v>
      </c>
      <c r="BJ2796" s="6">
        <f>SUM($R$5:R2798)-$AB$2</f>
        <v>198.04770719999982</v>
      </c>
      <c r="BK2796" s="6">
        <f>SUM($R$5:S2798)-$AB$2</f>
        <v>991.81406113600156</v>
      </c>
      <c r="BL2796" s="6">
        <f>SUM($R$5:T2798)-$AB$2</f>
        <v>2976.2299459759902</v>
      </c>
      <c r="BM2796" s="6">
        <f>SUM($R$5:U2798)-$AB$2</f>
        <v>5754.4121847520146</v>
      </c>
      <c r="BN2796" s="6">
        <f>SUM($R$5:V2798)-$AB$2</f>
        <v>9723.2439544320405</v>
      </c>
      <c r="BO2796" s="6">
        <f>SUM($R$5:W2798)-$AB$2</f>
        <v>14485.842078048023</v>
      </c>
      <c r="BP2796" s="16"/>
    </row>
    <row r="2797" spans="1:68" x14ac:dyDescent="0.45">
      <c r="A2797" s="1">
        <v>2008</v>
      </c>
      <c r="B2797" s="1">
        <v>4</v>
      </c>
      <c r="C2797" s="1">
        <v>26</v>
      </c>
      <c r="D2797" s="1">
        <v>23</v>
      </c>
      <c r="E2797" s="1">
        <v>17.899999999999999</v>
      </c>
      <c r="F2797" s="1">
        <v>0</v>
      </c>
      <c r="G2797" s="4"/>
      <c r="H2797" s="4"/>
      <c r="Q2797" s="1">
        <v>20</v>
      </c>
      <c r="R2797" s="6">
        <f t="shared" si="3724"/>
        <v>0</v>
      </c>
      <c r="S2797" s="6">
        <f t="shared" si="3725"/>
        <v>0</v>
      </c>
      <c r="T2797" s="6">
        <f t="shared" si="3726"/>
        <v>0</v>
      </c>
      <c r="U2797" s="6">
        <f t="shared" si="3727"/>
        <v>0</v>
      </c>
      <c r="V2797" s="6">
        <f t="shared" si="3728"/>
        <v>0</v>
      </c>
      <c r="W2797" s="6">
        <f t="shared" si="3729"/>
        <v>0</v>
      </c>
      <c r="X2797" s="17"/>
      <c r="Y2797" s="17"/>
      <c r="Z2797" s="17"/>
      <c r="AA2797" s="17"/>
      <c r="AB2797" s="17"/>
      <c r="AC2797" s="17"/>
      <c r="AE2797" s="16"/>
      <c r="AF2797" s="16"/>
      <c r="AG2797" s="16"/>
      <c r="AH2797" s="16"/>
      <c r="AI2797" s="16"/>
      <c r="AJ2797" s="16"/>
      <c r="AL2797" s="16"/>
      <c r="AM2797" s="16"/>
      <c r="AN2797" s="16"/>
      <c r="AO2797" s="16"/>
      <c r="AP2797" s="16"/>
      <c r="AQ2797" s="16"/>
      <c r="BI2797" s="1">
        <v>22</v>
      </c>
      <c r="BJ2797" s="6">
        <f>SUM($R$5:R2799)-$AB$2</f>
        <v>198.04770719999982</v>
      </c>
      <c r="BK2797" s="6">
        <f>SUM($R$5:S2799)-$AB$2</f>
        <v>991.81406113600156</v>
      </c>
      <c r="BL2797" s="6">
        <f>SUM($R$5:T2799)-$AB$2</f>
        <v>2976.2299459759902</v>
      </c>
      <c r="BM2797" s="6">
        <f>SUM($R$5:U2799)-$AB$2</f>
        <v>5754.4121847520146</v>
      </c>
      <c r="BN2797" s="6">
        <f>SUM($R$5:V2799)-$AB$2</f>
        <v>9723.2439544320405</v>
      </c>
      <c r="BO2797" s="6">
        <f>SUM($R$5:W2799)-$AB$2</f>
        <v>14485.842078048023</v>
      </c>
      <c r="BP2797" s="16"/>
    </row>
    <row r="2798" spans="1:68" x14ac:dyDescent="0.45">
      <c r="A2798" s="1">
        <v>2008</v>
      </c>
      <c r="B2798" s="1">
        <v>4</v>
      </c>
      <c r="C2798" s="1">
        <v>27</v>
      </c>
      <c r="D2798" s="1">
        <v>0</v>
      </c>
      <c r="E2798" s="1">
        <v>18.100000000000001</v>
      </c>
      <c r="F2798" s="1">
        <v>0</v>
      </c>
      <c r="G2798" s="4"/>
      <c r="H2798" s="4"/>
      <c r="Q2798" s="1">
        <v>21</v>
      </c>
      <c r="R2798" s="6">
        <f t="shared" si="3724"/>
        <v>0</v>
      </c>
      <c r="S2798" s="6">
        <f t="shared" si="3725"/>
        <v>0</v>
      </c>
      <c r="T2798" s="6">
        <f t="shared" si="3726"/>
        <v>0</v>
      </c>
      <c r="U2798" s="6">
        <f t="shared" si="3727"/>
        <v>0</v>
      </c>
      <c r="V2798" s="6">
        <f t="shared" si="3728"/>
        <v>0</v>
      </c>
      <c r="W2798" s="6">
        <f t="shared" si="3729"/>
        <v>0</v>
      </c>
      <c r="X2798" s="17"/>
      <c r="Y2798" s="17"/>
      <c r="Z2798" s="17"/>
      <c r="AA2798" s="17"/>
      <c r="AB2798" s="17"/>
      <c r="AC2798" s="17"/>
      <c r="AE2798" s="16"/>
      <c r="AF2798" s="16"/>
      <c r="AG2798" s="16"/>
      <c r="AH2798" s="16"/>
      <c r="AI2798" s="16"/>
      <c r="AJ2798" s="16"/>
      <c r="AL2798" s="16"/>
      <c r="AM2798" s="16"/>
      <c r="AN2798" s="16"/>
      <c r="AO2798" s="16"/>
      <c r="AP2798" s="16"/>
      <c r="AQ2798" s="16"/>
      <c r="BI2798" s="1">
        <v>23</v>
      </c>
      <c r="BJ2798" s="6">
        <f>SUM($R$5:R2800)-$AB$2</f>
        <v>198.04770719999982</v>
      </c>
      <c r="BK2798" s="6">
        <f>SUM($R$5:S2800)-$AB$2</f>
        <v>991.81406113600156</v>
      </c>
      <c r="BL2798" s="6">
        <f>SUM($R$5:T2800)-$AB$2</f>
        <v>2976.2299459759902</v>
      </c>
      <c r="BM2798" s="6">
        <f>SUM($R$5:U2800)-$AB$2</f>
        <v>5754.4121847520146</v>
      </c>
      <c r="BN2798" s="6">
        <f>SUM($R$5:V2800)-$AB$2</f>
        <v>9723.2439544320405</v>
      </c>
      <c r="BO2798" s="6">
        <f>SUM($R$5:W2800)-$AB$2</f>
        <v>14485.842078048023</v>
      </c>
      <c r="BP2798" s="16"/>
    </row>
    <row r="2799" spans="1:68" x14ac:dyDescent="0.45">
      <c r="A2799" s="1">
        <v>2008</v>
      </c>
      <c r="B2799" s="1">
        <v>4</v>
      </c>
      <c r="C2799" s="1">
        <v>27</v>
      </c>
      <c r="D2799" s="1">
        <v>1</v>
      </c>
      <c r="E2799" s="1">
        <v>18.399999999999999</v>
      </c>
      <c r="F2799" s="1">
        <v>0</v>
      </c>
      <c r="G2799" s="4"/>
      <c r="H2799" s="4"/>
      <c r="Q2799" s="1">
        <v>22</v>
      </c>
      <c r="R2799" s="6">
        <f t="shared" si="3724"/>
        <v>0</v>
      </c>
      <c r="S2799" s="6">
        <f t="shared" si="3725"/>
        <v>0</v>
      </c>
      <c r="T2799" s="6">
        <f t="shared" si="3726"/>
        <v>0</v>
      </c>
      <c r="U2799" s="6">
        <f t="shared" si="3727"/>
        <v>0</v>
      </c>
      <c r="V2799" s="6">
        <f t="shared" si="3728"/>
        <v>0</v>
      </c>
      <c r="W2799" s="6">
        <f t="shared" si="3729"/>
        <v>0</v>
      </c>
      <c r="X2799" s="17"/>
      <c r="Y2799" s="17"/>
      <c r="Z2799" s="17"/>
      <c r="AA2799" s="17"/>
      <c r="AB2799" s="17"/>
      <c r="AC2799" s="17"/>
      <c r="AE2799" s="16"/>
      <c r="AF2799" s="16"/>
      <c r="AG2799" s="16"/>
      <c r="AH2799" s="16"/>
      <c r="AI2799" s="16"/>
      <c r="AJ2799" s="16"/>
      <c r="AL2799" s="16"/>
      <c r="AM2799" s="16"/>
      <c r="AN2799" s="16"/>
      <c r="AO2799" s="16"/>
      <c r="AP2799" s="16"/>
      <c r="AQ2799" s="16"/>
      <c r="BI2799" s="1">
        <v>0</v>
      </c>
      <c r="BJ2799" s="6">
        <f t="shared" ref="BJ2799" si="3760">R2801-$AB$2</f>
        <v>-6.53125</v>
      </c>
      <c r="BK2799" s="6">
        <f t="shared" ref="BK2799" si="3761">S2801-$AB$2</f>
        <v>-6.53125</v>
      </c>
      <c r="BL2799" s="6">
        <f t="shared" ref="BL2799" si="3762">T2801-$AB$2</f>
        <v>-6.53125</v>
      </c>
      <c r="BM2799" s="6">
        <f t="shared" ref="BM2799" si="3763">U2801-$AB$2</f>
        <v>-6.53125</v>
      </c>
      <c r="BN2799" s="6">
        <f t="shared" ref="BN2799" si="3764">V2801-$AB$2</f>
        <v>-6.53125</v>
      </c>
      <c r="BO2799" s="6">
        <f t="shared" ref="BO2799" si="3765">W2801-$AB$2</f>
        <v>-6.53125</v>
      </c>
      <c r="BP2799" s="16">
        <v>118</v>
      </c>
    </row>
    <row r="2800" spans="1:68" x14ac:dyDescent="0.45">
      <c r="A2800" s="1">
        <v>2008</v>
      </c>
      <c r="B2800" s="1">
        <v>4</v>
      </c>
      <c r="C2800" s="1">
        <v>27</v>
      </c>
      <c r="D2800" s="1">
        <v>2</v>
      </c>
      <c r="E2800" s="1">
        <v>18.399999999999999</v>
      </c>
      <c r="F2800" s="1">
        <v>0</v>
      </c>
      <c r="G2800" s="4"/>
      <c r="H2800" s="4"/>
      <c r="Q2800" s="1">
        <v>23</v>
      </c>
      <c r="R2800" s="6">
        <f t="shared" si="3724"/>
        <v>0</v>
      </c>
      <c r="S2800" s="6">
        <f t="shared" si="3725"/>
        <v>0</v>
      </c>
      <c r="T2800" s="6">
        <f t="shared" si="3726"/>
        <v>0</v>
      </c>
      <c r="U2800" s="6">
        <f t="shared" si="3727"/>
        <v>0</v>
      </c>
      <c r="V2800" s="6">
        <f t="shared" si="3728"/>
        <v>0</v>
      </c>
      <c r="W2800" s="6">
        <f t="shared" si="3729"/>
        <v>0</v>
      </c>
      <c r="X2800" s="17"/>
      <c r="Y2800" s="17"/>
      <c r="Z2800" s="17"/>
      <c r="AA2800" s="17"/>
      <c r="AB2800" s="17"/>
      <c r="AC2800" s="17"/>
      <c r="AE2800" s="16"/>
      <c r="AF2800" s="16"/>
      <c r="AG2800" s="16"/>
      <c r="AH2800" s="16"/>
      <c r="AI2800" s="16"/>
      <c r="AJ2800" s="16"/>
      <c r="AL2800" s="16"/>
      <c r="AM2800" s="16"/>
      <c r="AN2800" s="16"/>
      <c r="AO2800" s="16"/>
      <c r="AP2800" s="16"/>
      <c r="AQ2800" s="16"/>
      <c r="BI2800" s="1">
        <v>1</v>
      </c>
      <c r="BJ2800" s="6">
        <f>SUM($R$5:R2802)-$AB$2</f>
        <v>198.04770719999982</v>
      </c>
      <c r="BK2800" s="6">
        <f>SUM($R$5:S2802)-$AB$2</f>
        <v>991.81406113600156</v>
      </c>
      <c r="BL2800" s="6">
        <f>SUM($R$5:T2802)-$AB$2</f>
        <v>2976.2299459759902</v>
      </c>
      <c r="BM2800" s="6">
        <f>SUM($R$5:U2802)-$AB$2</f>
        <v>5754.4121847520146</v>
      </c>
      <c r="BN2800" s="6">
        <f>SUM($R$5:V2802)-$AB$2</f>
        <v>9723.2439544320405</v>
      </c>
      <c r="BO2800" s="6">
        <f>SUM($R$5:W2802)-$AB$2</f>
        <v>14485.842078048023</v>
      </c>
      <c r="BP2800" s="16"/>
    </row>
    <row r="2801" spans="1:68" x14ac:dyDescent="0.45">
      <c r="A2801" s="1">
        <v>2008</v>
      </c>
      <c r="B2801" s="1">
        <v>4</v>
      </c>
      <c r="C2801" s="1">
        <v>27</v>
      </c>
      <c r="D2801" s="1">
        <v>3</v>
      </c>
      <c r="E2801" s="1">
        <v>18.100000000000001</v>
      </c>
      <c r="F2801" s="1">
        <v>0</v>
      </c>
      <c r="G2801" s="4"/>
      <c r="H2801" s="4"/>
      <c r="Q2801" s="1">
        <v>0</v>
      </c>
      <c r="R2801" s="6">
        <f t="shared" si="3724"/>
        <v>0</v>
      </c>
      <c r="S2801" s="6">
        <f t="shared" si="3725"/>
        <v>0</v>
      </c>
      <c r="T2801" s="6">
        <f t="shared" si="3726"/>
        <v>0</v>
      </c>
      <c r="U2801" s="6">
        <f t="shared" si="3727"/>
        <v>0</v>
      </c>
      <c r="V2801" s="6">
        <f t="shared" si="3728"/>
        <v>0</v>
      </c>
      <c r="W2801" s="6">
        <f t="shared" si="3729"/>
        <v>0</v>
      </c>
      <c r="X2801" s="17"/>
      <c r="Y2801" s="17"/>
      <c r="Z2801" s="17"/>
      <c r="AA2801" s="17"/>
      <c r="AB2801" s="17"/>
      <c r="AC2801" s="17"/>
      <c r="AE2801" s="16"/>
      <c r="AF2801" s="16"/>
      <c r="AG2801" s="16"/>
      <c r="AH2801" s="16"/>
      <c r="AI2801" s="16"/>
      <c r="AJ2801" s="16"/>
      <c r="AL2801" s="16"/>
      <c r="AM2801" s="16"/>
      <c r="AN2801" s="16"/>
      <c r="AO2801" s="16"/>
      <c r="AP2801" s="16"/>
      <c r="AQ2801" s="16"/>
      <c r="BI2801" s="1">
        <v>2</v>
      </c>
      <c r="BJ2801" s="6">
        <f>SUM($R$5:R2803)-$AB$2</f>
        <v>198.04770719999982</v>
      </c>
      <c r="BK2801" s="6">
        <f>SUM($R$5:S2803)-$AB$2</f>
        <v>991.81406113600156</v>
      </c>
      <c r="BL2801" s="6">
        <f>SUM($R$5:T2803)-$AB$2</f>
        <v>2976.2299459759902</v>
      </c>
      <c r="BM2801" s="6">
        <f>SUM($R$5:U2803)-$AB$2</f>
        <v>5754.4121847520146</v>
      </c>
      <c r="BN2801" s="6">
        <f>SUM($R$5:V2803)-$AB$2</f>
        <v>9723.2439544320405</v>
      </c>
      <c r="BO2801" s="6">
        <f>SUM($R$5:W2803)-$AB$2</f>
        <v>14485.842078048023</v>
      </c>
      <c r="BP2801" s="16"/>
    </row>
    <row r="2802" spans="1:68" x14ac:dyDescent="0.45">
      <c r="A2802" s="1">
        <v>2008</v>
      </c>
      <c r="B2802" s="1">
        <v>4</v>
      </c>
      <c r="C2802" s="1">
        <v>27</v>
      </c>
      <c r="D2802" s="1">
        <v>4</v>
      </c>
      <c r="E2802" s="1">
        <v>17.8</v>
      </c>
      <c r="F2802" s="1">
        <v>0</v>
      </c>
      <c r="G2802" s="4"/>
      <c r="H2802" s="4"/>
      <c r="Q2802" s="1">
        <v>1</v>
      </c>
      <c r="R2802" s="6">
        <f t="shared" si="3724"/>
        <v>0</v>
      </c>
      <c r="S2802" s="6">
        <f t="shared" si="3725"/>
        <v>0</v>
      </c>
      <c r="T2802" s="6">
        <f t="shared" si="3726"/>
        <v>0</v>
      </c>
      <c r="U2802" s="6">
        <f t="shared" si="3727"/>
        <v>0</v>
      </c>
      <c r="V2802" s="6">
        <f t="shared" si="3728"/>
        <v>0</v>
      </c>
      <c r="W2802" s="6">
        <f t="shared" si="3729"/>
        <v>0</v>
      </c>
      <c r="X2802" s="17"/>
      <c r="Y2802" s="17"/>
      <c r="Z2802" s="17"/>
      <c r="AA2802" s="17"/>
      <c r="AB2802" s="17"/>
      <c r="AC2802" s="17"/>
      <c r="AE2802" s="16"/>
      <c r="AF2802" s="16"/>
      <c r="AG2802" s="16"/>
      <c r="AH2802" s="16"/>
      <c r="AI2802" s="16"/>
      <c r="AJ2802" s="16"/>
      <c r="AL2802" s="16"/>
      <c r="AM2802" s="16"/>
      <c r="AN2802" s="16"/>
      <c r="AO2802" s="16"/>
      <c r="AP2802" s="16"/>
      <c r="AQ2802" s="16"/>
      <c r="BI2802" s="1">
        <v>3</v>
      </c>
      <c r="BJ2802" s="6">
        <f>SUM($R$5:R2804)-$AB$2</f>
        <v>198.04770719999982</v>
      </c>
      <c r="BK2802" s="6">
        <f>SUM($R$5:S2804)-$AB$2</f>
        <v>991.81406113600156</v>
      </c>
      <c r="BL2802" s="6">
        <f>SUM($R$5:T2804)-$AB$2</f>
        <v>2976.2299459759902</v>
      </c>
      <c r="BM2802" s="6">
        <f>SUM($R$5:U2804)-$AB$2</f>
        <v>5754.4121847520146</v>
      </c>
      <c r="BN2802" s="6">
        <f>SUM($R$5:V2804)-$AB$2</f>
        <v>9723.2439544320405</v>
      </c>
      <c r="BO2802" s="6">
        <f>SUM($R$5:W2804)-$AB$2</f>
        <v>14485.842078048023</v>
      </c>
      <c r="BP2802" s="16"/>
    </row>
    <row r="2803" spans="1:68" x14ac:dyDescent="0.45">
      <c r="A2803" s="1">
        <v>2008</v>
      </c>
      <c r="B2803" s="1">
        <v>4</v>
      </c>
      <c r="C2803" s="1">
        <v>27</v>
      </c>
      <c r="D2803" s="1">
        <v>5</v>
      </c>
      <c r="E2803" s="1">
        <v>17.600000000000001</v>
      </c>
      <c r="F2803" s="1">
        <v>0</v>
      </c>
      <c r="G2803" s="4"/>
      <c r="H2803" s="4"/>
      <c r="Q2803" s="1">
        <v>2</v>
      </c>
      <c r="R2803" s="6">
        <f t="shared" si="3724"/>
        <v>0</v>
      </c>
      <c r="S2803" s="6">
        <f t="shared" si="3725"/>
        <v>0</v>
      </c>
      <c r="T2803" s="6">
        <f t="shared" si="3726"/>
        <v>0</v>
      </c>
      <c r="U2803" s="6">
        <f t="shared" si="3727"/>
        <v>0</v>
      </c>
      <c r="V2803" s="6">
        <f t="shared" si="3728"/>
        <v>0</v>
      </c>
      <c r="W2803" s="6">
        <f t="shared" si="3729"/>
        <v>0</v>
      </c>
      <c r="X2803" s="17"/>
      <c r="Y2803" s="17"/>
      <c r="Z2803" s="17"/>
      <c r="AA2803" s="17"/>
      <c r="AB2803" s="17"/>
      <c r="AC2803" s="17"/>
      <c r="AE2803" s="16"/>
      <c r="AF2803" s="16"/>
      <c r="AG2803" s="16"/>
      <c r="AH2803" s="16"/>
      <c r="AI2803" s="16"/>
      <c r="AJ2803" s="16"/>
      <c r="AL2803" s="16"/>
      <c r="AM2803" s="16"/>
      <c r="AN2803" s="16"/>
      <c r="AO2803" s="16"/>
      <c r="AP2803" s="16"/>
      <c r="AQ2803" s="16"/>
      <c r="BI2803" s="1">
        <v>4</v>
      </c>
      <c r="BJ2803" s="6">
        <f>SUM($R$5:R2805)-$AB$2</f>
        <v>198.04770719999982</v>
      </c>
      <c r="BK2803" s="6">
        <f>SUM($R$5:S2805)-$AB$2</f>
        <v>991.81406113600156</v>
      </c>
      <c r="BL2803" s="6">
        <f>SUM($R$5:T2805)-$AB$2</f>
        <v>2976.2299459759902</v>
      </c>
      <c r="BM2803" s="6">
        <f>SUM($R$5:U2805)-$AB$2</f>
        <v>5754.4121847520146</v>
      </c>
      <c r="BN2803" s="6">
        <f>SUM($R$5:V2805)-$AB$2</f>
        <v>9723.2439544320405</v>
      </c>
      <c r="BO2803" s="6">
        <f>SUM($R$5:W2805)-$AB$2</f>
        <v>14485.842078048023</v>
      </c>
      <c r="BP2803" s="16"/>
    </row>
    <row r="2804" spans="1:68" x14ac:dyDescent="0.45">
      <c r="A2804" s="1">
        <v>2008</v>
      </c>
      <c r="B2804" s="1">
        <v>4</v>
      </c>
      <c r="C2804" s="1">
        <v>27</v>
      </c>
      <c r="D2804" s="1">
        <v>6</v>
      </c>
      <c r="E2804" s="1">
        <v>17.399999999999999</v>
      </c>
      <c r="F2804" s="1">
        <v>0</v>
      </c>
      <c r="G2804" s="4"/>
      <c r="H2804" s="4"/>
      <c r="Q2804" s="1">
        <v>3</v>
      </c>
      <c r="R2804" s="6">
        <f t="shared" si="3724"/>
        <v>0</v>
      </c>
      <c r="S2804" s="6">
        <f t="shared" si="3725"/>
        <v>0</v>
      </c>
      <c r="T2804" s="6">
        <f t="shared" si="3726"/>
        <v>0</v>
      </c>
      <c r="U2804" s="6">
        <f t="shared" si="3727"/>
        <v>0</v>
      </c>
      <c r="V2804" s="6">
        <f t="shared" si="3728"/>
        <v>0</v>
      </c>
      <c r="W2804" s="6">
        <f t="shared" si="3729"/>
        <v>0</v>
      </c>
      <c r="X2804" s="17"/>
      <c r="Y2804" s="17"/>
      <c r="Z2804" s="17"/>
      <c r="AA2804" s="17"/>
      <c r="AB2804" s="17"/>
      <c r="AC2804" s="17"/>
      <c r="AE2804" s="16"/>
      <c r="AF2804" s="16"/>
      <c r="AG2804" s="16"/>
      <c r="AH2804" s="16"/>
      <c r="AI2804" s="16"/>
      <c r="AJ2804" s="16"/>
      <c r="AL2804" s="16"/>
      <c r="AM2804" s="16"/>
      <c r="AN2804" s="16"/>
      <c r="AO2804" s="16"/>
      <c r="AP2804" s="16"/>
      <c r="AQ2804" s="16"/>
      <c r="BI2804" s="1">
        <v>5</v>
      </c>
      <c r="BJ2804" s="6">
        <f>SUM($R$5:R2806)-$AB$2</f>
        <v>198.04770719999982</v>
      </c>
      <c r="BK2804" s="6">
        <f>SUM($R$5:S2806)-$AB$2</f>
        <v>991.81406113600156</v>
      </c>
      <c r="BL2804" s="6">
        <f>SUM($R$5:T2806)-$AB$2</f>
        <v>2976.2299459759902</v>
      </c>
      <c r="BM2804" s="6">
        <f>SUM($R$5:U2806)-$AB$2</f>
        <v>5754.4121847520146</v>
      </c>
      <c r="BN2804" s="6">
        <f>SUM($R$5:V2806)-$AB$2</f>
        <v>9723.2439544320405</v>
      </c>
      <c r="BO2804" s="6">
        <f>SUM($R$5:W2806)-$AB$2</f>
        <v>14485.842078048023</v>
      </c>
      <c r="BP2804" s="16"/>
    </row>
    <row r="2805" spans="1:68" x14ac:dyDescent="0.45">
      <c r="A2805" s="1">
        <v>2008</v>
      </c>
      <c r="B2805" s="1">
        <v>4</v>
      </c>
      <c r="C2805" s="1">
        <v>27</v>
      </c>
      <c r="D2805" s="1">
        <v>7</v>
      </c>
      <c r="E2805" s="1">
        <v>17.2</v>
      </c>
      <c r="F2805" s="1">
        <v>35.78</v>
      </c>
      <c r="G2805" s="4"/>
      <c r="H2805" s="4"/>
      <c r="Q2805" s="1">
        <v>4</v>
      </c>
      <c r="R2805" s="6">
        <f t="shared" si="3724"/>
        <v>0</v>
      </c>
      <c r="S2805" s="6">
        <f t="shared" si="3725"/>
        <v>0</v>
      </c>
      <c r="T2805" s="6">
        <f t="shared" si="3726"/>
        <v>0</v>
      </c>
      <c r="U2805" s="6">
        <f t="shared" si="3727"/>
        <v>0</v>
      </c>
      <c r="V2805" s="6">
        <f t="shared" si="3728"/>
        <v>0</v>
      </c>
      <c r="W2805" s="6">
        <f t="shared" si="3729"/>
        <v>0</v>
      </c>
      <c r="X2805" s="17"/>
      <c r="Y2805" s="17"/>
      <c r="Z2805" s="17"/>
      <c r="AA2805" s="17"/>
      <c r="AB2805" s="17"/>
      <c r="AC2805" s="17"/>
      <c r="AE2805" s="16"/>
      <c r="AF2805" s="16"/>
      <c r="AG2805" s="16"/>
      <c r="AH2805" s="16"/>
      <c r="AI2805" s="16"/>
      <c r="AJ2805" s="16"/>
      <c r="AL2805" s="16"/>
      <c r="AM2805" s="16"/>
      <c r="AN2805" s="16"/>
      <c r="AO2805" s="16"/>
      <c r="AP2805" s="16"/>
      <c r="AQ2805" s="16"/>
      <c r="BI2805" s="1">
        <v>6</v>
      </c>
      <c r="BJ2805" s="6">
        <f>SUM($R$5:R2807)-$AB$2</f>
        <v>198.04770719999982</v>
      </c>
      <c r="BK2805" s="6">
        <f>SUM($R$5:S2807)-$AB$2</f>
        <v>991.81406113600156</v>
      </c>
      <c r="BL2805" s="6">
        <f>SUM($R$5:T2807)-$AB$2</f>
        <v>2976.2299459759902</v>
      </c>
      <c r="BM2805" s="6">
        <f>SUM($R$5:U2807)-$AB$2</f>
        <v>5754.4121847520146</v>
      </c>
      <c r="BN2805" s="6">
        <f>SUM($R$5:V2807)-$AB$2</f>
        <v>9723.2439544320405</v>
      </c>
      <c r="BO2805" s="6">
        <f>SUM($R$5:W2807)-$AB$2</f>
        <v>14485.842078048023</v>
      </c>
      <c r="BP2805" s="16"/>
    </row>
    <row r="2806" spans="1:68" x14ac:dyDescent="0.45">
      <c r="A2806" s="1">
        <v>2008</v>
      </c>
      <c r="B2806" s="1">
        <v>4</v>
      </c>
      <c r="C2806" s="1">
        <v>27</v>
      </c>
      <c r="D2806" s="1">
        <v>8</v>
      </c>
      <c r="E2806" s="1">
        <v>17.399999999999999</v>
      </c>
      <c r="F2806" s="1">
        <v>223.28</v>
      </c>
      <c r="G2806" s="4"/>
      <c r="H2806" s="4"/>
      <c r="Q2806" s="1">
        <v>5</v>
      </c>
      <c r="R2806" s="6">
        <f t="shared" si="3724"/>
        <v>0</v>
      </c>
      <c r="S2806" s="6">
        <f t="shared" si="3725"/>
        <v>0</v>
      </c>
      <c r="T2806" s="6">
        <f t="shared" si="3726"/>
        <v>0</v>
      </c>
      <c r="U2806" s="6">
        <f t="shared" si="3727"/>
        <v>0</v>
      </c>
      <c r="V2806" s="6">
        <f t="shared" si="3728"/>
        <v>0</v>
      </c>
      <c r="W2806" s="6">
        <f t="shared" si="3729"/>
        <v>0</v>
      </c>
      <c r="X2806" s="17"/>
      <c r="Y2806" s="17"/>
      <c r="Z2806" s="17"/>
      <c r="AA2806" s="17"/>
      <c r="AB2806" s="17"/>
      <c r="AC2806" s="17"/>
      <c r="AE2806" s="16"/>
      <c r="AF2806" s="16"/>
      <c r="AG2806" s="16"/>
      <c r="AH2806" s="16"/>
      <c r="AI2806" s="16"/>
      <c r="AJ2806" s="16"/>
      <c r="AL2806" s="16"/>
      <c r="AM2806" s="16"/>
      <c r="AN2806" s="16"/>
      <c r="AO2806" s="16"/>
      <c r="AP2806" s="16"/>
      <c r="AQ2806" s="16"/>
      <c r="BI2806" s="1">
        <v>7</v>
      </c>
      <c r="BJ2806" s="6">
        <f>SUM($R$5:R2808)-$AB$2</f>
        <v>198.06845959999981</v>
      </c>
      <c r="BK2806" s="6">
        <f>SUM($R$5:S2808)-$AB$2</f>
        <v>991.91533284800153</v>
      </c>
      <c r="BL2806" s="6">
        <f>SUM($R$5:T2808)-$AB$2</f>
        <v>2976.5325159679905</v>
      </c>
      <c r="BM2806" s="6">
        <f>SUM($R$5:U2808)-$AB$2</f>
        <v>5754.9965723360147</v>
      </c>
      <c r="BN2806" s="6">
        <f>SUM($R$5:V2808)-$AB$2</f>
        <v>9724.23093857604</v>
      </c>
      <c r="BO2806" s="6">
        <f>SUM($R$5:W2808)-$AB$2</f>
        <v>14487.312178064023</v>
      </c>
      <c r="BP2806" s="16"/>
    </row>
    <row r="2807" spans="1:68" x14ac:dyDescent="0.45">
      <c r="A2807" s="1">
        <v>2008</v>
      </c>
      <c r="B2807" s="1">
        <v>4</v>
      </c>
      <c r="C2807" s="1">
        <v>27</v>
      </c>
      <c r="D2807" s="1">
        <v>9</v>
      </c>
      <c r="E2807" s="1">
        <v>19.399999999999999</v>
      </c>
      <c r="F2807" s="1">
        <v>470.48</v>
      </c>
      <c r="G2807" s="4"/>
      <c r="H2807" s="4"/>
      <c r="Q2807" s="1">
        <v>6</v>
      </c>
      <c r="R2807" s="6">
        <f t="shared" si="3724"/>
        <v>0</v>
      </c>
      <c r="S2807" s="6">
        <f t="shared" si="3725"/>
        <v>0</v>
      </c>
      <c r="T2807" s="6">
        <f t="shared" si="3726"/>
        <v>0</v>
      </c>
      <c r="U2807" s="6">
        <f t="shared" si="3727"/>
        <v>0</v>
      </c>
      <c r="V2807" s="6">
        <f t="shared" si="3728"/>
        <v>0</v>
      </c>
      <c r="W2807" s="6">
        <f t="shared" si="3729"/>
        <v>0</v>
      </c>
      <c r="X2807" s="17"/>
      <c r="Y2807" s="17"/>
      <c r="Z2807" s="17"/>
      <c r="AA2807" s="17"/>
      <c r="AB2807" s="17"/>
      <c r="AC2807" s="17"/>
      <c r="AE2807" s="16"/>
      <c r="AF2807" s="16"/>
      <c r="AG2807" s="16"/>
      <c r="AH2807" s="16"/>
      <c r="AI2807" s="16"/>
      <c r="AJ2807" s="16"/>
      <c r="AL2807" s="16"/>
      <c r="AM2807" s="16"/>
      <c r="AN2807" s="16"/>
      <c r="AO2807" s="16"/>
      <c r="AP2807" s="16"/>
      <c r="AQ2807" s="16"/>
      <c r="BI2807" s="1">
        <v>8</v>
      </c>
      <c r="BJ2807" s="6">
        <f>SUM($R$5:R2809)-$AB$2</f>
        <v>198.19796199999982</v>
      </c>
      <c r="BK2807" s="6">
        <f>SUM($R$5:S2809)-$AB$2</f>
        <v>992.54730456000152</v>
      </c>
      <c r="BL2807" s="6">
        <f>SUM($R$5:T2809)-$AB$2</f>
        <v>2978.4206609599905</v>
      </c>
      <c r="BM2807" s="6">
        <f>SUM($R$5:U2809)-$AB$2</f>
        <v>5758.6433599200154</v>
      </c>
      <c r="BN2807" s="6">
        <f>SUM($R$5:V2809)-$AB$2</f>
        <v>9730.3900727200398</v>
      </c>
      <c r="BO2807" s="6">
        <f>SUM($R$5:W2809)-$AB$2</f>
        <v>14496.486128080023</v>
      </c>
      <c r="BP2807" s="16"/>
    </row>
    <row r="2808" spans="1:68" x14ac:dyDescent="0.45">
      <c r="A2808" s="1">
        <v>2008</v>
      </c>
      <c r="B2808" s="1">
        <v>4</v>
      </c>
      <c r="C2808" s="1">
        <v>27</v>
      </c>
      <c r="D2808" s="1">
        <v>10</v>
      </c>
      <c r="E2808" s="1">
        <v>21.8</v>
      </c>
      <c r="F2808" s="1">
        <v>691.17</v>
      </c>
      <c r="G2808" s="4"/>
      <c r="H2808" s="4"/>
      <c r="Q2808" s="1">
        <v>7</v>
      </c>
      <c r="R2808" s="6">
        <f t="shared" si="3724"/>
        <v>2.0752399999999997E-2</v>
      </c>
      <c r="S2808" s="6">
        <f t="shared" si="3725"/>
        <v>8.0519311999999982E-2</v>
      </c>
      <c r="T2808" s="6">
        <f t="shared" si="3726"/>
        <v>0.20129827999999997</v>
      </c>
      <c r="U2808" s="6">
        <f t="shared" si="3727"/>
        <v>0.28181759200000001</v>
      </c>
      <c r="V2808" s="6">
        <f t="shared" si="3728"/>
        <v>0.40259655999999994</v>
      </c>
      <c r="W2808" s="6">
        <f t="shared" si="3729"/>
        <v>0.48311587199999995</v>
      </c>
      <c r="X2808" s="17"/>
      <c r="Y2808" s="17"/>
      <c r="Z2808" s="17"/>
      <c r="AA2808" s="17"/>
      <c r="AB2808" s="17"/>
      <c r="AC2808" s="17"/>
      <c r="AE2808" s="16"/>
      <c r="AF2808" s="16"/>
      <c r="AG2808" s="16"/>
      <c r="AH2808" s="16"/>
      <c r="AI2808" s="16"/>
      <c r="AJ2808" s="16"/>
      <c r="AL2808" s="16"/>
      <c r="AM2808" s="16"/>
      <c r="AN2808" s="16"/>
      <c r="AO2808" s="16"/>
      <c r="AP2808" s="16"/>
      <c r="AQ2808" s="16"/>
      <c r="BI2808" s="1">
        <v>9</v>
      </c>
      <c r="BJ2808" s="6">
        <f>SUM($R$5:R2810)-$AB$2</f>
        <v>198.47084039999982</v>
      </c>
      <c r="BK2808" s="6">
        <f>SUM($R$5:S2810)-$AB$2</f>
        <v>993.87895115200149</v>
      </c>
      <c r="BL2808" s="6">
        <f>SUM($R$5:T2810)-$AB$2</f>
        <v>2982.3992280319908</v>
      </c>
      <c r="BM2808" s="6">
        <f>SUM($R$5:U2810)-$AB$2</f>
        <v>5766.327615664015</v>
      </c>
      <c r="BN2808" s="6">
        <f>SUM($R$5:V2810)-$AB$2</f>
        <v>9743.3681694240386</v>
      </c>
      <c r="BO2808" s="6">
        <f>SUM($R$5:W2810)-$AB$2</f>
        <v>14515.816833936022</v>
      </c>
      <c r="BP2808" s="16"/>
    </row>
    <row r="2809" spans="1:68" x14ac:dyDescent="0.45">
      <c r="A2809" s="1">
        <v>2008</v>
      </c>
      <c r="B2809" s="1">
        <v>4</v>
      </c>
      <c r="C2809" s="1">
        <v>27</v>
      </c>
      <c r="D2809" s="1">
        <v>11</v>
      </c>
      <c r="E2809" s="1">
        <v>23.8</v>
      </c>
      <c r="F2809" s="1">
        <v>841.07</v>
      </c>
      <c r="G2809" s="4"/>
      <c r="H2809" s="4"/>
      <c r="Q2809" s="1">
        <v>8</v>
      </c>
      <c r="R2809" s="6">
        <f t="shared" si="3724"/>
        <v>0.12950239999999999</v>
      </c>
      <c r="S2809" s="6">
        <f t="shared" si="3725"/>
        <v>0.50246931199999989</v>
      </c>
      <c r="T2809" s="6">
        <f t="shared" si="3726"/>
        <v>1.2561732799999998</v>
      </c>
      <c r="U2809" s="6">
        <f t="shared" si="3727"/>
        <v>1.7586425919999999</v>
      </c>
      <c r="V2809" s="6">
        <f t="shared" si="3728"/>
        <v>2.5123465599999997</v>
      </c>
      <c r="W2809" s="6">
        <f t="shared" si="3729"/>
        <v>3.0148158720000002</v>
      </c>
      <c r="X2809" s="17"/>
      <c r="Y2809" s="17"/>
      <c r="Z2809" s="17"/>
      <c r="AA2809" s="17"/>
      <c r="AB2809" s="17"/>
      <c r="AC2809" s="17"/>
      <c r="AE2809" s="16"/>
      <c r="AF2809" s="16"/>
      <c r="AG2809" s="16"/>
      <c r="AH2809" s="16"/>
      <c r="AI2809" s="16"/>
      <c r="AJ2809" s="16"/>
      <c r="AL2809" s="16"/>
      <c r="AM2809" s="16"/>
      <c r="AN2809" s="16"/>
      <c r="AO2809" s="16"/>
      <c r="AP2809" s="16"/>
      <c r="AQ2809" s="16"/>
      <c r="BI2809" s="1">
        <v>10</v>
      </c>
      <c r="BJ2809" s="6">
        <f>SUM($R$5:R2811)-$AB$2</f>
        <v>198.87171899999981</v>
      </c>
      <c r="BK2809" s="6">
        <f>SUM($R$5:S2811)-$AB$2</f>
        <v>995.8352387200016</v>
      </c>
      <c r="BL2809" s="6">
        <f>SUM($R$5:T2811)-$AB$2</f>
        <v>2988.2440380199905</v>
      </c>
      <c r="BM2809" s="6">
        <f>SUM($R$5:U2811)-$AB$2</f>
        <v>5777.6163570400158</v>
      </c>
      <c r="BN2809" s="6">
        <f>SUM($R$5:V2811)-$AB$2</f>
        <v>9762.4339556400391</v>
      </c>
      <c r="BO2809" s="6">
        <f>SUM($R$5:W2811)-$AB$2</f>
        <v>14544.215073960022</v>
      </c>
      <c r="BP2809" s="16"/>
    </row>
    <row r="2810" spans="1:68" x14ac:dyDescent="0.45">
      <c r="A2810" s="1">
        <v>2008</v>
      </c>
      <c r="B2810" s="1">
        <v>4</v>
      </c>
      <c r="C2810" s="1">
        <v>27</v>
      </c>
      <c r="D2810" s="1">
        <v>12</v>
      </c>
      <c r="E2810" s="1">
        <v>24.4</v>
      </c>
      <c r="F2810" s="1">
        <v>956.28</v>
      </c>
      <c r="G2810" s="4"/>
      <c r="H2810" s="4"/>
      <c r="Q2810" s="1">
        <v>9</v>
      </c>
      <c r="R2810" s="6">
        <f t="shared" si="3724"/>
        <v>0.27287840000000002</v>
      </c>
      <c r="S2810" s="6">
        <f t="shared" si="3725"/>
        <v>1.0587681920000001</v>
      </c>
      <c r="T2810" s="6">
        <f t="shared" si="3726"/>
        <v>2.6469204799999999</v>
      </c>
      <c r="U2810" s="6">
        <f t="shared" si="3727"/>
        <v>3.7056886720000004</v>
      </c>
      <c r="V2810" s="6">
        <f t="shared" si="3728"/>
        <v>5.2938409599999998</v>
      </c>
      <c r="W2810" s="6">
        <f t="shared" si="3729"/>
        <v>6.3526091520000003</v>
      </c>
      <c r="X2810" s="17"/>
      <c r="Y2810" s="17"/>
      <c r="Z2810" s="17"/>
      <c r="AA2810" s="17"/>
      <c r="AB2810" s="17"/>
      <c r="AC2810" s="17"/>
      <c r="AE2810" s="16"/>
      <c r="AF2810" s="16"/>
      <c r="AG2810" s="16"/>
      <c r="AH2810" s="16"/>
      <c r="AI2810" s="16"/>
      <c r="AJ2810" s="16"/>
      <c r="AL2810" s="16"/>
      <c r="AM2810" s="16"/>
      <c r="AN2810" s="16"/>
      <c r="AO2810" s="16"/>
      <c r="AP2810" s="16"/>
      <c r="AQ2810" s="16"/>
      <c r="BI2810" s="1">
        <v>11</v>
      </c>
      <c r="BJ2810" s="6">
        <f>SUM($R$5:R2812)-$AB$2</f>
        <v>199.35953959999981</v>
      </c>
      <c r="BK2810" s="6">
        <f>SUM($R$5:S2812)-$AB$2</f>
        <v>998.21580324800152</v>
      </c>
      <c r="BL2810" s="6">
        <f>SUM($R$5:T2812)-$AB$2</f>
        <v>2995.3564623679904</v>
      </c>
      <c r="BM2810" s="6">
        <f>SUM($R$5:U2812)-$AB$2</f>
        <v>5791.3533851360153</v>
      </c>
      <c r="BN2810" s="6">
        <f>SUM($R$5:V2812)-$AB$2</f>
        <v>9785.6347033760376</v>
      </c>
      <c r="BO2810" s="6">
        <f>SUM($R$5:W2812)-$AB$2</f>
        <v>14578.77228526402</v>
      </c>
      <c r="BP2810" s="16"/>
    </row>
    <row r="2811" spans="1:68" x14ac:dyDescent="0.45">
      <c r="A2811" s="1">
        <v>2008</v>
      </c>
      <c r="B2811" s="1">
        <v>4</v>
      </c>
      <c r="C2811" s="1">
        <v>27</v>
      </c>
      <c r="D2811" s="1">
        <v>13</v>
      </c>
      <c r="E2811" s="1">
        <v>25.1</v>
      </c>
      <c r="F2811" s="1">
        <v>973.13</v>
      </c>
      <c r="G2811" s="4"/>
      <c r="H2811" s="4"/>
      <c r="Q2811" s="1">
        <v>10</v>
      </c>
      <c r="R2811" s="6">
        <f t="shared" si="3724"/>
        <v>0.40087859999999997</v>
      </c>
      <c r="S2811" s="6">
        <f t="shared" si="3725"/>
        <v>1.5554089679999998</v>
      </c>
      <c r="T2811" s="6">
        <f t="shared" si="3726"/>
        <v>3.8885224199999993</v>
      </c>
      <c r="U2811" s="6">
        <f t="shared" si="3727"/>
        <v>5.4439313879999993</v>
      </c>
      <c r="V2811" s="6">
        <f t="shared" si="3728"/>
        <v>7.7770448399999985</v>
      </c>
      <c r="W2811" s="6">
        <f t="shared" si="3729"/>
        <v>9.3324538079999986</v>
      </c>
      <c r="X2811" s="17"/>
      <c r="Y2811" s="17"/>
      <c r="Z2811" s="17"/>
      <c r="AA2811" s="17"/>
      <c r="AB2811" s="17"/>
      <c r="AC2811" s="17"/>
      <c r="AE2811" s="16"/>
      <c r="AF2811" s="16"/>
      <c r="AG2811" s="16"/>
      <c r="AH2811" s="16"/>
      <c r="AI2811" s="16"/>
      <c r="AJ2811" s="16"/>
      <c r="AL2811" s="16"/>
      <c r="AM2811" s="16"/>
      <c r="AN2811" s="16"/>
      <c r="AO2811" s="16"/>
      <c r="AP2811" s="16"/>
      <c r="AQ2811" s="16"/>
      <c r="BI2811" s="1">
        <v>12</v>
      </c>
      <c r="BJ2811" s="6">
        <f t="shared" ref="BJ2811" si="3766">R2813-$AB$2</f>
        <v>-5.9766076000000004</v>
      </c>
      <c r="BK2811" s="6">
        <f t="shared" ref="BK2811" si="3767">S2813-$AB$2</f>
        <v>-4.3792374880000002</v>
      </c>
      <c r="BL2811" s="6">
        <f t="shared" ref="BL2811" si="3768">T2813-$AB$2</f>
        <v>-1.151218720000001</v>
      </c>
      <c r="BM2811" s="6">
        <f t="shared" ref="BM2811" si="3769">U2813-$AB$2</f>
        <v>1.0007937919999996</v>
      </c>
      <c r="BN2811" s="6">
        <f t="shared" ref="BN2811" si="3770">V2813-$AB$2</f>
        <v>4.2288125599999979</v>
      </c>
      <c r="BO2811" s="6">
        <f t="shared" ref="BO2811" si="3771">W2813-$AB$2</f>
        <v>6.3808250720000004</v>
      </c>
      <c r="BP2811" s="16"/>
    </row>
    <row r="2812" spans="1:68" x14ac:dyDescent="0.45">
      <c r="A2812" s="1">
        <v>2008</v>
      </c>
      <c r="B2812" s="1">
        <v>4</v>
      </c>
      <c r="C2812" s="1">
        <v>27</v>
      </c>
      <c r="D2812" s="1">
        <v>14</v>
      </c>
      <c r="E2812" s="1">
        <v>25.2</v>
      </c>
      <c r="F2812" s="1">
        <v>935.82</v>
      </c>
      <c r="G2812" s="4"/>
      <c r="H2812" s="4"/>
      <c r="Q2812" s="1">
        <v>11</v>
      </c>
      <c r="R2812" s="6">
        <f t="shared" si="3724"/>
        <v>0.48782059999999999</v>
      </c>
      <c r="S2812" s="6">
        <f t="shared" si="3725"/>
        <v>1.892743928</v>
      </c>
      <c r="T2812" s="6">
        <f t="shared" si="3726"/>
        <v>4.7318598199999995</v>
      </c>
      <c r="U2812" s="6">
        <f t="shared" si="3727"/>
        <v>6.6246037480000002</v>
      </c>
      <c r="V2812" s="6">
        <f t="shared" si="3728"/>
        <v>9.463719639999999</v>
      </c>
      <c r="W2812" s="6">
        <f t="shared" si="3729"/>
        <v>11.356463568000001</v>
      </c>
      <c r="X2812" s="17"/>
      <c r="Y2812" s="17"/>
      <c r="Z2812" s="17"/>
      <c r="AA2812" s="17"/>
      <c r="AB2812" s="17"/>
      <c r="AC2812" s="17"/>
      <c r="AE2812" s="16"/>
      <c r="AF2812" s="16"/>
      <c r="AG2812" s="16"/>
      <c r="AH2812" s="16"/>
      <c r="AI2812" s="16"/>
      <c r="AJ2812" s="16"/>
      <c r="AL2812" s="16"/>
      <c r="AM2812" s="16"/>
      <c r="AN2812" s="16"/>
      <c r="AO2812" s="16"/>
      <c r="AP2812" s="16"/>
      <c r="AQ2812" s="16"/>
      <c r="BI2812" s="1">
        <v>13</v>
      </c>
      <c r="BJ2812" s="6">
        <f>SUM($R$5:R2814)-$AB$2</f>
        <v>200.47859739999981</v>
      </c>
      <c r="BK2812" s="6">
        <f>SUM($R$5:S2814)-$AB$2</f>
        <v>1003.6768053120016</v>
      </c>
      <c r="BL2812" s="6">
        <f>SUM($R$5:T2814)-$AB$2</f>
        <v>3011.6723250919904</v>
      </c>
      <c r="BM2812" s="6">
        <f>SUM($R$5:U2814)-$AB$2</f>
        <v>5822.8660527840166</v>
      </c>
      <c r="BN2812" s="6">
        <f>SUM($R$5:V2814)-$AB$2</f>
        <v>9838.8570923440402</v>
      </c>
      <c r="BO2812" s="6">
        <f>SUM($R$5:W2814)-$AB$2</f>
        <v>14658.046339816023</v>
      </c>
      <c r="BP2812" s="16"/>
    </row>
    <row r="2813" spans="1:68" x14ac:dyDescent="0.45">
      <c r="A2813" s="1">
        <v>2008</v>
      </c>
      <c r="B2813" s="1">
        <v>4</v>
      </c>
      <c r="C2813" s="1">
        <v>27</v>
      </c>
      <c r="D2813" s="1">
        <v>15</v>
      </c>
      <c r="E2813" s="1">
        <v>24</v>
      </c>
      <c r="F2813" s="1">
        <v>793.07</v>
      </c>
      <c r="G2813" s="4"/>
      <c r="H2813" s="4"/>
      <c r="Q2813" s="1">
        <v>12</v>
      </c>
      <c r="R2813" s="6">
        <f t="shared" si="3724"/>
        <v>0.55464239999999998</v>
      </c>
      <c r="S2813" s="6">
        <f t="shared" si="3725"/>
        <v>2.1520125119999998</v>
      </c>
      <c r="T2813" s="6">
        <f t="shared" si="3726"/>
        <v>5.380031279999999</v>
      </c>
      <c r="U2813" s="6">
        <f t="shared" si="3727"/>
        <v>7.5320437919999996</v>
      </c>
      <c r="V2813" s="6">
        <f t="shared" si="3728"/>
        <v>10.760062559999998</v>
      </c>
      <c r="W2813" s="6">
        <f t="shared" si="3729"/>
        <v>12.912075072</v>
      </c>
      <c r="X2813" s="17">
        <f t="shared" ref="X2813" si="3772">SUM(R2813:R2837)-$AA$2</f>
        <v>-1.5025992000000006</v>
      </c>
      <c r="Y2813" s="17">
        <f t="shared" ref="Y2813" si="3773">SUM(S2813:S2837)-$AA$2</f>
        <v>11.098915103999996</v>
      </c>
      <c r="Z2813" s="17">
        <f t="shared" ref="Z2813" si="3774">SUM(T2813:T2837)-$AA$2</f>
        <v>36.564475260000002</v>
      </c>
      <c r="AA2813" s="17">
        <f t="shared" ref="AA2813" si="3775">SUM(U2813:U2837)-$AA$2</f>
        <v>53.541515363999999</v>
      </c>
      <c r="AB2813" s="17">
        <f t="shared" ref="AB2813" si="3776">SUM(V2813:V2837)-$AA$2</f>
        <v>79.007075520000001</v>
      </c>
      <c r="AC2813" s="17">
        <f t="shared" ref="AC2813" si="3777">SUM(W2813:W2837)-$AA$2</f>
        <v>95.984115623999998</v>
      </c>
      <c r="AE2813" s="16">
        <f t="shared" ref="AE2813" si="3778">IF(X2813&gt;0,1,0)</f>
        <v>0</v>
      </c>
      <c r="AF2813" s="16">
        <f t="shared" ref="AF2813" si="3779">IF(Y2813&gt;0,1,0)</f>
        <v>1</v>
      </c>
      <c r="AG2813" s="16">
        <f t="shared" ref="AG2813" si="3780">IF(Z2813&gt;0,1,0)</f>
        <v>1</v>
      </c>
      <c r="AH2813" s="16">
        <f t="shared" ref="AH2813" si="3781">IF(AA2813&gt;0,1,0)</f>
        <v>1</v>
      </c>
      <c r="AI2813" s="16">
        <f t="shared" ref="AI2813" si="3782">IF(AB2813&gt;0,1,0)</f>
        <v>1</v>
      </c>
      <c r="AJ2813" s="16">
        <f t="shared" ref="AJ2813" si="3783">IF(AC2813&gt;0,1,0)</f>
        <v>1</v>
      </c>
      <c r="AL2813" s="16">
        <f t="shared" ref="AL2813" si="3784">IF(X2813&lt;0,ABS(X2813*$AP$1),0)</f>
        <v>0</v>
      </c>
      <c r="AM2813" s="16">
        <f t="shared" ref="AM2813" si="3785">IF(Y2813&lt;0,ABS(Y2813*$AP$1),0)</f>
        <v>0</v>
      </c>
      <c r="AN2813" s="16">
        <f t="shared" ref="AN2813" si="3786">IF(Z2813&lt;0,ABS(Z2813*$AP$1),0)</f>
        <v>0</v>
      </c>
      <c r="AO2813" s="16">
        <f t="shared" ref="AO2813" si="3787">IF(AA2813&lt;0,ABS(AA2813*$AP$1),0)</f>
        <v>0</v>
      </c>
      <c r="AP2813" s="16">
        <f t="shared" ref="AP2813" si="3788">IF(AB2813&lt;0,ABS(AB2813*$AP$1),0)</f>
        <v>0</v>
      </c>
      <c r="AQ2813" s="16">
        <f t="shared" ref="AQ2813" si="3789">IF(AC2813&lt;0,ABS(AC2813*$AP$1),0)</f>
        <v>0</v>
      </c>
      <c r="BI2813" s="1">
        <v>14</v>
      </c>
      <c r="BJ2813" s="6">
        <f>SUM($R$5:R2815)-$AB$2</f>
        <v>201.02137299999981</v>
      </c>
      <c r="BK2813" s="6">
        <f>SUM($R$5:S2815)-$AB$2</f>
        <v>1006.3255502400017</v>
      </c>
      <c r="BL2813" s="6">
        <f>SUM($R$5:T2815)-$AB$2</f>
        <v>3019.5859933399902</v>
      </c>
      <c r="BM2813" s="6">
        <f>SUM($R$5:U2815)-$AB$2</f>
        <v>5838.1506136800172</v>
      </c>
      <c r="BN2813" s="6">
        <f>SUM($R$5:V2815)-$AB$2</f>
        <v>9864.6714998800417</v>
      </c>
      <c r="BO2813" s="6">
        <f>SUM($R$5:W2815)-$AB$2</f>
        <v>14696.496563320025</v>
      </c>
      <c r="BP2813" s="16"/>
    </row>
    <row r="2814" spans="1:68" x14ac:dyDescent="0.45">
      <c r="A2814" s="1">
        <v>2008</v>
      </c>
      <c r="B2814" s="1">
        <v>4</v>
      </c>
      <c r="C2814" s="1">
        <v>27</v>
      </c>
      <c r="D2814" s="1">
        <v>16</v>
      </c>
      <c r="E2814" s="1">
        <v>22.7</v>
      </c>
      <c r="F2814" s="1">
        <v>599.73</v>
      </c>
      <c r="G2814" s="4"/>
      <c r="H2814" s="4"/>
      <c r="Q2814" s="1">
        <v>13</v>
      </c>
      <c r="R2814" s="6">
        <f t="shared" si="3724"/>
        <v>0.56441540000000001</v>
      </c>
      <c r="S2814" s="6">
        <f t="shared" si="3725"/>
        <v>2.1899317520000001</v>
      </c>
      <c r="T2814" s="6">
        <f t="shared" si="3726"/>
        <v>5.4748293799999992</v>
      </c>
      <c r="U2814" s="6">
        <f t="shared" si="3727"/>
        <v>7.6647611319999998</v>
      </c>
      <c r="V2814" s="6">
        <f t="shared" si="3728"/>
        <v>10.949658759999998</v>
      </c>
      <c r="W2814" s="6">
        <f t="shared" si="3729"/>
        <v>13.139590512</v>
      </c>
      <c r="X2814" s="17"/>
      <c r="Y2814" s="17"/>
      <c r="Z2814" s="17"/>
      <c r="AA2814" s="17"/>
      <c r="AB2814" s="17"/>
      <c r="AC2814" s="17"/>
      <c r="AE2814" s="16"/>
      <c r="AF2814" s="16"/>
      <c r="AG2814" s="16"/>
      <c r="AH2814" s="16"/>
      <c r="AI2814" s="16"/>
      <c r="AJ2814" s="16"/>
      <c r="AL2814" s="16"/>
      <c r="AM2814" s="16"/>
      <c r="AN2814" s="16"/>
      <c r="AO2814" s="16"/>
      <c r="AP2814" s="16"/>
      <c r="AQ2814" s="16"/>
      <c r="BI2814" s="1">
        <v>15</v>
      </c>
      <c r="BJ2814" s="6">
        <f>SUM($R$5:R2816)-$AB$2</f>
        <v>201.48135359999981</v>
      </c>
      <c r="BK2814" s="6">
        <f>SUM($R$5:S2816)-$AB$2</f>
        <v>1008.5702555680017</v>
      </c>
      <c r="BL2814" s="6">
        <f>SUM($R$5:T2816)-$AB$2</f>
        <v>3026.2925104879905</v>
      </c>
      <c r="BM2814" s="6">
        <f>SUM($R$5:U2816)-$AB$2</f>
        <v>5851.1036673760163</v>
      </c>
      <c r="BN2814" s="6">
        <f>SUM($R$5:V2816)-$AB$2</f>
        <v>9886.5481772160419</v>
      </c>
      <c r="BO2814" s="6">
        <f>SUM($R$5:W2816)-$AB$2</f>
        <v>14729.081589024025</v>
      </c>
      <c r="BP2814" s="16"/>
    </row>
    <row r="2815" spans="1:68" x14ac:dyDescent="0.45">
      <c r="A2815" s="1">
        <v>2008</v>
      </c>
      <c r="B2815" s="1">
        <v>4</v>
      </c>
      <c r="C2815" s="1">
        <v>27</v>
      </c>
      <c r="D2815" s="1">
        <v>17</v>
      </c>
      <c r="E2815" s="1">
        <v>21.2</v>
      </c>
      <c r="F2815" s="1">
        <v>493.98</v>
      </c>
      <c r="G2815" s="4"/>
      <c r="H2815" s="4"/>
      <c r="Q2815" s="1">
        <v>14</v>
      </c>
      <c r="R2815" s="6">
        <f t="shared" si="3724"/>
        <v>0.54277559999999991</v>
      </c>
      <c r="S2815" s="6">
        <f t="shared" si="3725"/>
        <v>2.1059693279999996</v>
      </c>
      <c r="T2815" s="6">
        <f t="shared" si="3726"/>
        <v>5.2649233199999994</v>
      </c>
      <c r="U2815" s="6">
        <f t="shared" si="3727"/>
        <v>7.370892647999999</v>
      </c>
      <c r="V2815" s="6">
        <f t="shared" si="3728"/>
        <v>10.529846639999999</v>
      </c>
      <c r="W2815" s="6">
        <f t="shared" si="3729"/>
        <v>12.635815967999999</v>
      </c>
      <c r="X2815" s="17"/>
      <c r="Y2815" s="17"/>
      <c r="Z2815" s="17"/>
      <c r="AA2815" s="17"/>
      <c r="AB2815" s="17"/>
      <c r="AC2815" s="17"/>
      <c r="AE2815" s="16"/>
      <c r="AF2815" s="16"/>
      <c r="AG2815" s="16"/>
      <c r="AH2815" s="16"/>
      <c r="AI2815" s="16"/>
      <c r="AJ2815" s="16"/>
      <c r="AL2815" s="16"/>
      <c r="AM2815" s="16"/>
      <c r="AN2815" s="16"/>
      <c r="AO2815" s="16"/>
      <c r="AP2815" s="16"/>
      <c r="AQ2815" s="16"/>
      <c r="BI2815" s="1">
        <v>16</v>
      </c>
      <c r="BJ2815" s="6">
        <f>SUM($R$5:R2817)-$AB$2</f>
        <v>201.82919699999979</v>
      </c>
      <c r="BK2815" s="6">
        <f>SUM($R$5:S2817)-$AB$2</f>
        <v>1010.2677313600017</v>
      </c>
      <c r="BL2815" s="6">
        <f>SUM($R$5:T2817)-$AB$2</f>
        <v>3031.3640672599904</v>
      </c>
      <c r="BM2815" s="6">
        <f>SUM($R$5:U2817)-$AB$2</f>
        <v>5860.8989375200163</v>
      </c>
      <c r="BN2815" s="6">
        <f>SUM($R$5:V2817)-$AB$2</f>
        <v>9903.0916093200431</v>
      </c>
      <c r="BO2815" s="6">
        <f>SUM($R$5:W2817)-$AB$2</f>
        <v>14753.722815480025</v>
      </c>
      <c r="BP2815" s="16"/>
    </row>
    <row r="2816" spans="1:68" x14ac:dyDescent="0.45">
      <c r="A2816" s="1">
        <v>2008</v>
      </c>
      <c r="B2816" s="1">
        <v>4</v>
      </c>
      <c r="C2816" s="1">
        <v>27</v>
      </c>
      <c r="D2816" s="1">
        <v>18</v>
      </c>
      <c r="E2816" s="1">
        <v>19.7</v>
      </c>
      <c r="F2816" s="1">
        <v>274.82</v>
      </c>
      <c r="G2816" s="4"/>
      <c r="H2816" s="4"/>
      <c r="Q2816" s="1">
        <v>15</v>
      </c>
      <c r="R2816" s="6">
        <f t="shared" si="3724"/>
        <v>0.45998059999999996</v>
      </c>
      <c r="S2816" s="6">
        <f t="shared" si="3725"/>
        <v>1.7847247279999998</v>
      </c>
      <c r="T2816" s="6">
        <f t="shared" si="3726"/>
        <v>4.4618118200000003</v>
      </c>
      <c r="U2816" s="6">
        <f t="shared" si="3727"/>
        <v>6.2465365479999999</v>
      </c>
      <c r="V2816" s="6">
        <f t="shared" si="3728"/>
        <v>8.9236236400000006</v>
      </c>
      <c r="W2816" s="6">
        <f t="shared" si="3729"/>
        <v>10.708348368000001</v>
      </c>
      <c r="X2816" s="17"/>
      <c r="Y2816" s="17"/>
      <c r="Z2816" s="17"/>
      <c r="AA2816" s="17"/>
      <c r="AB2816" s="17"/>
      <c r="AC2816" s="17"/>
      <c r="AE2816" s="16"/>
      <c r="AF2816" s="16"/>
      <c r="AG2816" s="16"/>
      <c r="AH2816" s="16"/>
      <c r="AI2816" s="16"/>
      <c r="AJ2816" s="16"/>
      <c r="AL2816" s="16"/>
      <c r="AM2816" s="16"/>
      <c r="AN2816" s="16"/>
      <c r="AO2816" s="16"/>
      <c r="AP2816" s="16"/>
      <c r="AQ2816" s="16"/>
      <c r="BI2816" s="1">
        <v>17</v>
      </c>
      <c r="BJ2816" s="6">
        <f>SUM($R$5:R2818)-$AB$2</f>
        <v>202.1157053999998</v>
      </c>
      <c r="BK2816" s="6">
        <f>SUM($R$5:S2818)-$AB$2</f>
        <v>1011.6658923520017</v>
      </c>
      <c r="BL2816" s="6">
        <f>SUM($R$5:T2818)-$AB$2</f>
        <v>3035.5413597319907</v>
      </c>
      <c r="BM2816" s="6">
        <f>SUM($R$5:U2818)-$AB$2</f>
        <v>5868.9670140640155</v>
      </c>
      <c r="BN2816" s="6">
        <f>SUM($R$5:V2818)-$AB$2</f>
        <v>9916.7179488240436</v>
      </c>
      <c r="BO2816" s="6">
        <f>SUM($R$5:W2818)-$AB$2</f>
        <v>14774.019070536026</v>
      </c>
      <c r="BP2816" s="16"/>
    </row>
    <row r="2817" spans="1:68" x14ac:dyDescent="0.45">
      <c r="A2817" s="1">
        <v>2008</v>
      </c>
      <c r="B2817" s="1">
        <v>4</v>
      </c>
      <c r="C2817" s="1">
        <v>27</v>
      </c>
      <c r="D2817" s="1">
        <v>19</v>
      </c>
      <c r="E2817" s="1">
        <v>17.7</v>
      </c>
      <c r="F2817" s="1">
        <v>22.33</v>
      </c>
      <c r="G2817" s="4"/>
      <c r="H2817" s="4"/>
      <c r="Q2817" s="1">
        <v>16</v>
      </c>
      <c r="R2817" s="6">
        <f t="shared" si="3724"/>
        <v>0.34784339999999997</v>
      </c>
      <c r="S2817" s="6">
        <f t="shared" si="3725"/>
        <v>1.3496323919999997</v>
      </c>
      <c r="T2817" s="6">
        <f t="shared" si="3726"/>
        <v>3.3740809799999996</v>
      </c>
      <c r="U2817" s="6">
        <f t="shared" si="3727"/>
        <v>4.7237133719999989</v>
      </c>
      <c r="V2817" s="6">
        <f t="shared" si="3728"/>
        <v>6.7481619599999991</v>
      </c>
      <c r="W2817" s="6">
        <f t="shared" si="3729"/>
        <v>8.0977943519999993</v>
      </c>
      <c r="X2817" s="17"/>
      <c r="Y2817" s="17"/>
      <c r="Z2817" s="17"/>
      <c r="AA2817" s="17"/>
      <c r="AB2817" s="17"/>
      <c r="AC2817" s="17"/>
      <c r="AE2817" s="16"/>
      <c r="AF2817" s="16"/>
      <c r="AG2817" s="16"/>
      <c r="AH2817" s="16"/>
      <c r="AI2817" s="16"/>
      <c r="AJ2817" s="16"/>
      <c r="AL2817" s="16"/>
      <c r="AM2817" s="16"/>
      <c r="AN2817" s="16"/>
      <c r="AO2817" s="16"/>
      <c r="AP2817" s="16"/>
      <c r="AQ2817" s="16"/>
      <c r="BI2817" s="1">
        <v>18</v>
      </c>
      <c r="BJ2817" s="6">
        <f>SUM($R$5:R2819)-$AB$2</f>
        <v>202.27510099999981</v>
      </c>
      <c r="BK2817" s="6">
        <f>SUM($R$5:S2819)-$AB$2</f>
        <v>1012.4437428800018</v>
      </c>
      <c r="BL2817" s="6">
        <f>SUM($R$5:T2819)-$AB$2</f>
        <v>3037.8653475799911</v>
      </c>
      <c r="BM2817" s="6">
        <f>SUM($R$5:U2819)-$AB$2</f>
        <v>5873.4555941600147</v>
      </c>
      <c r="BN2817" s="6">
        <f>SUM($R$5:V2819)-$AB$2</f>
        <v>9924.2988035600429</v>
      </c>
      <c r="BO2817" s="6">
        <f>SUM($R$5:W2819)-$AB$2</f>
        <v>14785.310654840025</v>
      </c>
      <c r="BP2817" s="16"/>
    </row>
    <row r="2818" spans="1:68" x14ac:dyDescent="0.45">
      <c r="A2818" s="1">
        <v>2008</v>
      </c>
      <c r="B2818" s="1">
        <v>4</v>
      </c>
      <c r="C2818" s="1">
        <v>27</v>
      </c>
      <c r="D2818" s="1">
        <v>20</v>
      </c>
      <c r="E2818" s="1">
        <v>16.3</v>
      </c>
      <c r="F2818" s="1">
        <v>0</v>
      </c>
      <c r="G2818" s="4"/>
      <c r="H2818" s="4"/>
      <c r="Q2818" s="1">
        <v>17</v>
      </c>
      <c r="R2818" s="6">
        <f t="shared" si="3724"/>
        <v>0.2865084</v>
      </c>
      <c r="S2818" s="6">
        <f t="shared" si="3725"/>
        <v>1.111652592</v>
      </c>
      <c r="T2818" s="6">
        <f t="shared" si="3726"/>
        <v>2.7791314799999998</v>
      </c>
      <c r="U2818" s="6">
        <f t="shared" si="3727"/>
        <v>3.8907840719999998</v>
      </c>
      <c r="V2818" s="6">
        <f t="shared" si="3728"/>
        <v>5.5582629599999995</v>
      </c>
      <c r="W2818" s="6">
        <f t="shared" si="3729"/>
        <v>6.669915552</v>
      </c>
      <c r="X2818" s="17"/>
      <c r="Y2818" s="17"/>
      <c r="Z2818" s="17"/>
      <c r="AA2818" s="17"/>
      <c r="AB2818" s="17"/>
      <c r="AC2818" s="17"/>
      <c r="AE2818" s="16"/>
      <c r="AF2818" s="16"/>
      <c r="AG2818" s="16"/>
      <c r="AH2818" s="16"/>
      <c r="AI2818" s="16"/>
      <c r="AJ2818" s="16"/>
      <c r="AL2818" s="16"/>
      <c r="AM2818" s="16"/>
      <c r="AN2818" s="16"/>
      <c r="AO2818" s="16"/>
      <c r="AP2818" s="16"/>
      <c r="AQ2818" s="16"/>
      <c r="BI2818" s="1">
        <v>19</v>
      </c>
      <c r="BJ2818" s="6">
        <f>SUM($R$5:R2820)-$AB$2</f>
        <v>202.2880523999998</v>
      </c>
      <c r="BK2818" s="6">
        <f>SUM($R$5:S2820)-$AB$2</f>
        <v>1012.5069457120018</v>
      </c>
      <c r="BL2818" s="6">
        <f>SUM($R$5:T2820)-$AB$2</f>
        <v>3038.0541789919912</v>
      </c>
      <c r="BM2818" s="6">
        <f>SUM($R$5:U2820)-$AB$2</f>
        <v>5873.820305584014</v>
      </c>
      <c r="BN2818" s="6">
        <f>SUM($R$5:V2820)-$AB$2</f>
        <v>9924.9147721440422</v>
      </c>
      <c r="BO2818" s="6">
        <f>SUM($R$5:W2820)-$AB$2</f>
        <v>14786.228132016024</v>
      </c>
      <c r="BP2818" s="16"/>
    </row>
    <row r="2819" spans="1:68" x14ac:dyDescent="0.45">
      <c r="A2819" s="1">
        <v>2008</v>
      </c>
      <c r="B2819" s="1">
        <v>4</v>
      </c>
      <c r="C2819" s="1">
        <v>27</v>
      </c>
      <c r="D2819" s="1">
        <v>21</v>
      </c>
      <c r="E2819" s="1">
        <v>15.4</v>
      </c>
      <c r="F2819" s="1">
        <v>0</v>
      </c>
      <c r="G2819" s="4"/>
      <c r="H2819" s="4"/>
      <c r="Q2819" s="1">
        <v>18</v>
      </c>
      <c r="R2819" s="6">
        <f t="shared" si="3724"/>
        <v>0.15939559999999997</v>
      </c>
      <c r="S2819" s="6">
        <f t="shared" si="3725"/>
        <v>0.6184549279999999</v>
      </c>
      <c r="T2819" s="6">
        <f t="shared" si="3726"/>
        <v>1.5461373199999995</v>
      </c>
      <c r="U2819" s="6">
        <f t="shared" si="3727"/>
        <v>2.1645922479999995</v>
      </c>
      <c r="V2819" s="6">
        <f t="shared" si="3728"/>
        <v>3.092274639999999</v>
      </c>
      <c r="W2819" s="6">
        <f t="shared" si="3729"/>
        <v>3.7107295679999996</v>
      </c>
      <c r="X2819" s="17"/>
      <c r="Y2819" s="17"/>
      <c r="Z2819" s="17"/>
      <c r="AA2819" s="17"/>
      <c r="AB2819" s="17"/>
      <c r="AC2819" s="17"/>
      <c r="AE2819" s="16"/>
      <c r="AF2819" s="16"/>
      <c r="AG2819" s="16"/>
      <c r="AH2819" s="16"/>
      <c r="AI2819" s="16"/>
      <c r="AJ2819" s="16"/>
      <c r="AL2819" s="16"/>
      <c r="AM2819" s="16"/>
      <c r="AN2819" s="16"/>
      <c r="AO2819" s="16"/>
      <c r="AP2819" s="16"/>
      <c r="AQ2819" s="16"/>
      <c r="BI2819" s="1">
        <v>20</v>
      </c>
      <c r="BJ2819" s="6">
        <f>SUM($R$5:R2821)-$AB$2</f>
        <v>202.2880523999998</v>
      </c>
      <c r="BK2819" s="6">
        <f>SUM($R$5:S2821)-$AB$2</f>
        <v>1012.5069457120018</v>
      </c>
      <c r="BL2819" s="6">
        <f>SUM($R$5:T2821)-$AB$2</f>
        <v>3038.0541789919912</v>
      </c>
      <c r="BM2819" s="6">
        <f>SUM($R$5:U2821)-$AB$2</f>
        <v>5873.820305584014</v>
      </c>
      <c r="BN2819" s="6">
        <f>SUM($R$5:V2821)-$AB$2</f>
        <v>9924.9147721440422</v>
      </c>
      <c r="BO2819" s="6">
        <f>SUM($R$5:W2821)-$AB$2</f>
        <v>14786.228132016024</v>
      </c>
      <c r="BP2819" s="16"/>
    </row>
    <row r="2820" spans="1:68" x14ac:dyDescent="0.45">
      <c r="A2820" s="1">
        <v>2008</v>
      </c>
      <c r="B2820" s="1">
        <v>4</v>
      </c>
      <c r="C2820" s="1">
        <v>27</v>
      </c>
      <c r="D2820" s="1">
        <v>22</v>
      </c>
      <c r="E2820" s="1">
        <v>14.8</v>
      </c>
      <c r="F2820" s="1">
        <v>0</v>
      </c>
      <c r="G2820" s="4"/>
      <c r="H2820" s="4"/>
      <c r="Q2820" s="1">
        <v>19</v>
      </c>
      <c r="R2820" s="6">
        <f t="shared" si="3724"/>
        <v>1.2951399999999998E-2</v>
      </c>
      <c r="S2820" s="6">
        <f t="shared" si="3725"/>
        <v>5.0251431999999985E-2</v>
      </c>
      <c r="T2820" s="6">
        <f t="shared" si="3726"/>
        <v>0.12562857999999996</v>
      </c>
      <c r="U2820" s="6">
        <f t="shared" si="3727"/>
        <v>0.17588001199999997</v>
      </c>
      <c r="V2820" s="6">
        <f t="shared" si="3728"/>
        <v>0.25125715999999992</v>
      </c>
      <c r="W2820" s="6">
        <f t="shared" si="3729"/>
        <v>0.30150859199999996</v>
      </c>
      <c r="X2820" s="17"/>
      <c r="Y2820" s="17"/>
      <c r="Z2820" s="17"/>
      <c r="AA2820" s="17"/>
      <c r="AB2820" s="17"/>
      <c r="AC2820" s="17"/>
      <c r="AE2820" s="16"/>
      <c r="AF2820" s="16"/>
      <c r="AG2820" s="16"/>
      <c r="AH2820" s="16"/>
      <c r="AI2820" s="16"/>
      <c r="AJ2820" s="16"/>
      <c r="AL2820" s="16"/>
      <c r="AM2820" s="16"/>
      <c r="AN2820" s="16"/>
      <c r="AO2820" s="16"/>
      <c r="AP2820" s="16"/>
      <c r="AQ2820" s="16"/>
      <c r="BI2820" s="1">
        <v>21</v>
      </c>
      <c r="BJ2820" s="6">
        <f>SUM($R$5:R2822)-$AB$2</f>
        <v>202.2880523999998</v>
      </c>
      <c r="BK2820" s="6">
        <f>SUM($R$5:S2822)-$AB$2</f>
        <v>1012.5069457120018</v>
      </c>
      <c r="BL2820" s="6">
        <f>SUM($R$5:T2822)-$AB$2</f>
        <v>3038.0541789919912</v>
      </c>
      <c r="BM2820" s="6">
        <f>SUM($R$5:U2822)-$AB$2</f>
        <v>5873.820305584014</v>
      </c>
      <c r="BN2820" s="6">
        <f>SUM($R$5:V2822)-$AB$2</f>
        <v>9924.9147721440422</v>
      </c>
      <c r="BO2820" s="6">
        <f>SUM($R$5:W2822)-$AB$2</f>
        <v>14786.228132016024</v>
      </c>
      <c r="BP2820" s="16"/>
    </row>
    <row r="2821" spans="1:68" x14ac:dyDescent="0.45">
      <c r="A2821" s="1">
        <v>2008</v>
      </c>
      <c r="B2821" s="1">
        <v>4</v>
      </c>
      <c r="C2821" s="1">
        <v>27</v>
      </c>
      <c r="D2821" s="1">
        <v>23</v>
      </c>
      <c r="E2821" s="1">
        <v>14.6</v>
      </c>
      <c r="F2821" s="1">
        <v>0</v>
      </c>
      <c r="G2821" s="4"/>
      <c r="H2821" s="4"/>
      <c r="Q2821" s="1">
        <v>20</v>
      </c>
      <c r="R2821" s="6">
        <f t="shared" si="3724"/>
        <v>0</v>
      </c>
      <c r="S2821" s="6">
        <f t="shared" si="3725"/>
        <v>0</v>
      </c>
      <c r="T2821" s="6">
        <f t="shared" si="3726"/>
        <v>0</v>
      </c>
      <c r="U2821" s="6">
        <f t="shared" si="3727"/>
        <v>0</v>
      </c>
      <c r="V2821" s="6">
        <f t="shared" si="3728"/>
        <v>0</v>
      </c>
      <c r="W2821" s="6">
        <f t="shared" si="3729"/>
        <v>0</v>
      </c>
      <c r="X2821" s="17"/>
      <c r="Y2821" s="17"/>
      <c r="Z2821" s="17"/>
      <c r="AA2821" s="17"/>
      <c r="AB2821" s="17"/>
      <c r="AC2821" s="17"/>
      <c r="AE2821" s="16"/>
      <c r="AF2821" s="16"/>
      <c r="AG2821" s="16"/>
      <c r="AH2821" s="16"/>
      <c r="AI2821" s="16"/>
      <c r="AJ2821" s="16"/>
      <c r="AL2821" s="16"/>
      <c r="AM2821" s="16"/>
      <c r="AN2821" s="16"/>
      <c r="AO2821" s="16"/>
      <c r="AP2821" s="16"/>
      <c r="AQ2821" s="16"/>
      <c r="BI2821" s="1">
        <v>22</v>
      </c>
      <c r="BJ2821" s="6">
        <f>SUM($R$5:R2823)-$AB$2</f>
        <v>202.2880523999998</v>
      </c>
      <c r="BK2821" s="6">
        <f>SUM($R$5:S2823)-$AB$2</f>
        <v>1012.5069457120018</v>
      </c>
      <c r="BL2821" s="6">
        <f>SUM($R$5:T2823)-$AB$2</f>
        <v>3038.0541789919912</v>
      </c>
      <c r="BM2821" s="6">
        <f>SUM($R$5:U2823)-$AB$2</f>
        <v>5873.820305584014</v>
      </c>
      <c r="BN2821" s="6">
        <f>SUM($R$5:V2823)-$AB$2</f>
        <v>9924.9147721440422</v>
      </c>
      <c r="BO2821" s="6">
        <f>SUM($R$5:W2823)-$AB$2</f>
        <v>14786.228132016024</v>
      </c>
      <c r="BP2821" s="16"/>
    </row>
    <row r="2822" spans="1:68" x14ac:dyDescent="0.45">
      <c r="A2822" s="1">
        <v>2008</v>
      </c>
      <c r="B2822" s="1">
        <v>4</v>
      </c>
      <c r="C2822" s="1">
        <v>28</v>
      </c>
      <c r="D2822" s="1">
        <v>0</v>
      </c>
      <c r="E2822" s="1">
        <v>14.6</v>
      </c>
      <c r="F2822" s="1">
        <v>0</v>
      </c>
      <c r="G2822" s="4"/>
      <c r="H2822" s="4"/>
      <c r="Q2822" s="1">
        <v>21</v>
      </c>
      <c r="R2822" s="6">
        <f t="shared" si="3724"/>
        <v>0</v>
      </c>
      <c r="S2822" s="6">
        <f t="shared" si="3725"/>
        <v>0</v>
      </c>
      <c r="T2822" s="6">
        <f t="shared" si="3726"/>
        <v>0</v>
      </c>
      <c r="U2822" s="6">
        <f t="shared" si="3727"/>
        <v>0</v>
      </c>
      <c r="V2822" s="6">
        <f t="shared" si="3728"/>
        <v>0</v>
      </c>
      <c r="W2822" s="6">
        <f t="shared" si="3729"/>
        <v>0</v>
      </c>
      <c r="X2822" s="17"/>
      <c r="Y2822" s="17"/>
      <c r="Z2822" s="17"/>
      <c r="AA2822" s="17"/>
      <c r="AB2822" s="17"/>
      <c r="AC2822" s="17"/>
      <c r="AE2822" s="16"/>
      <c r="AF2822" s="16"/>
      <c r="AG2822" s="16"/>
      <c r="AH2822" s="16"/>
      <c r="AI2822" s="16"/>
      <c r="AJ2822" s="16"/>
      <c r="AL2822" s="16"/>
      <c r="AM2822" s="16"/>
      <c r="AN2822" s="16"/>
      <c r="AO2822" s="16"/>
      <c r="AP2822" s="16"/>
      <c r="AQ2822" s="16"/>
      <c r="BI2822" s="1">
        <v>23</v>
      </c>
      <c r="BJ2822" s="6">
        <f>SUM($R$5:R2824)-$AB$2</f>
        <v>202.2880523999998</v>
      </c>
      <c r="BK2822" s="6">
        <f>SUM($R$5:S2824)-$AB$2</f>
        <v>1012.5069457120018</v>
      </c>
      <c r="BL2822" s="6">
        <f>SUM($R$5:T2824)-$AB$2</f>
        <v>3038.0541789919912</v>
      </c>
      <c r="BM2822" s="6">
        <f>SUM($R$5:U2824)-$AB$2</f>
        <v>5873.820305584014</v>
      </c>
      <c r="BN2822" s="6">
        <f>SUM($R$5:V2824)-$AB$2</f>
        <v>9924.9147721440422</v>
      </c>
      <c r="BO2822" s="6">
        <f>SUM($R$5:W2824)-$AB$2</f>
        <v>14786.228132016024</v>
      </c>
      <c r="BP2822" s="16"/>
    </row>
    <row r="2823" spans="1:68" x14ac:dyDescent="0.45">
      <c r="A2823" s="1">
        <v>2008</v>
      </c>
      <c r="B2823" s="1">
        <v>4</v>
      </c>
      <c r="C2823" s="1">
        <v>28</v>
      </c>
      <c r="D2823" s="1">
        <v>1</v>
      </c>
      <c r="E2823" s="1">
        <v>14.4</v>
      </c>
      <c r="F2823" s="1">
        <v>0</v>
      </c>
      <c r="G2823" s="4"/>
      <c r="H2823" s="4"/>
      <c r="Q2823" s="1">
        <v>22</v>
      </c>
      <c r="R2823" s="6">
        <f t="shared" si="3724"/>
        <v>0</v>
      </c>
      <c r="S2823" s="6">
        <f t="shared" si="3725"/>
        <v>0</v>
      </c>
      <c r="T2823" s="6">
        <f t="shared" si="3726"/>
        <v>0</v>
      </c>
      <c r="U2823" s="6">
        <f t="shared" si="3727"/>
        <v>0</v>
      </c>
      <c r="V2823" s="6">
        <f t="shared" si="3728"/>
        <v>0</v>
      </c>
      <c r="W2823" s="6">
        <f t="shared" si="3729"/>
        <v>0</v>
      </c>
      <c r="X2823" s="17"/>
      <c r="Y2823" s="17"/>
      <c r="Z2823" s="17"/>
      <c r="AA2823" s="17"/>
      <c r="AB2823" s="17"/>
      <c r="AC2823" s="17"/>
      <c r="AE2823" s="16"/>
      <c r="AF2823" s="16"/>
      <c r="AG2823" s="16"/>
      <c r="AH2823" s="16"/>
      <c r="AI2823" s="16"/>
      <c r="AJ2823" s="16"/>
      <c r="AL2823" s="16"/>
      <c r="AM2823" s="16"/>
      <c r="AN2823" s="16"/>
      <c r="AO2823" s="16"/>
      <c r="AP2823" s="16"/>
      <c r="AQ2823" s="16"/>
      <c r="BI2823" s="1">
        <v>0</v>
      </c>
      <c r="BJ2823" s="6">
        <f t="shared" ref="BJ2823" si="3790">R2825-$AB$2</f>
        <v>-6.53125</v>
      </c>
      <c r="BK2823" s="6">
        <f t="shared" ref="BK2823" si="3791">S2825-$AB$2</f>
        <v>-6.53125</v>
      </c>
      <c r="BL2823" s="6">
        <f t="shared" ref="BL2823" si="3792">T2825-$AB$2</f>
        <v>-6.53125</v>
      </c>
      <c r="BM2823" s="6">
        <f t="shared" ref="BM2823" si="3793">U2825-$AB$2</f>
        <v>-6.53125</v>
      </c>
      <c r="BN2823" s="6">
        <f t="shared" ref="BN2823" si="3794">V2825-$AB$2</f>
        <v>-6.53125</v>
      </c>
      <c r="BO2823" s="6">
        <f t="shared" ref="BO2823" si="3795">W2825-$AB$2</f>
        <v>-6.53125</v>
      </c>
      <c r="BP2823" s="16">
        <v>119</v>
      </c>
    </row>
    <row r="2824" spans="1:68" x14ac:dyDescent="0.45">
      <c r="A2824" s="1">
        <v>2008</v>
      </c>
      <c r="B2824" s="1">
        <v>4</v>
      </c>
      <c r="C2824" s="1">
        <v>28</v>
      </c>
      <c r="D2824" s="1">
        <v>2</v>
      </c>
      <c r="E2824" s="1">
        <v>14.2</v>
      </c>
      <c r="F2824" s="1">
        <v>0</v>
      </c>
      <c r="G2824" s="4"/>
      <c r="H2824" s="4"/>
      <c r="Q2824" s="1">
        <v>23</v>
      </c>
      <c r="R2824" s="6">
        <f t="shared" si="3724"/>
        <v>0</v>
      </c>
      <c r="S2824" s="6">
        <f t="shared" si="3725"/>
        <v>0</v>
      </c>
      <c r="T2824" s="6">
        <f t="shared" si="3726"/>
        <v>0</v>
      </c>
      <c r="U2824" s="6">
        <f t="shared" si="3727"/>
        <v>0</v>
      </c>
      <c r="V2824" s="6">
        <f t="shared" si="3728"/>
        <v>0</v>
      </c>
      <c r="W2824" s="6">
        <f t="shared" si="3729"/>
        <v>0</v>
      </c>
      <c r="X2824" s="17"/>
      <c r="Y2824" s="17"/>
      <c r="Z2824" s="17"/>
      <c r="AA2824" s="17"/>
      <c r="AB2824" s="17"/>
      <c r="AC2824" s="17"/>
      <c r="AE2824" s="16"/>
      <c r="AF2824" s="16"/>
      <c r="AG2824" s="16"/>
      <c r="AH2824" s="16"/>
      <c r="AI2824" s="16"/>
      <c r="AJ2824" s="16"/>
      <c r="AL2824" s="16"/>
      <c r="AM2824" s="16"/>
      <c r="AN2824" s="16"/>
      <c r="AO2824" s="16"/>
      <c r="AP2824" s="16"/>
      <c r="AQ2824" s="16"/>
      <c r="BI2824" s="1">
        <v>1</v>
      </c>
      <c r="BJ2824" s="6">
        <f>SUM($R$5:R2826)-$AB$2</f>
        <v>202.2880523999998</v>
      </c>
      <c r="BK2824" s="6">
        <f>SUM($R$5:S2826)-$AB$2</f>
        <v>1012.5069457120018</v>
      </c>
      <c r="BL2824" s="6">
        <f>SUM($R$5:T2826)-$AB$2</f>
        <v>3038.0541789919912</v>
      </c>
      <c r="BM2824" s="6">
        <f>SUM($R$5:U2826)-$AB$2</f>
        <v>5873.820305584014</v>
      </c>
      <c r="BN2824" s="6">
        <f>SUM($R$5:V2826)-$AB$2</f>
        <v>9924.9147721440422</v>
      </c>
      <c r="BO2824" s="6">
        <f>SUM($R$5:W2826)-$AB$2</f>
        <v>14786.228132016024</v>
      </c>
      <c r="BP2824" s="16"/>
    </row>
    <row r="2825" spans="1:68" x14ac:dyDescent="0.45">
      <c r="A2825" s="1">
        <v>2008</v>
      </c>
      <c r="B2825" s="1">
        <v>4</v>
      </c>
      <c r="C2825" s="1">
        <v>28</v>
      </c>
      <c r="D2825" s="1">
        <v>3</v>
      </c>
      <c r="E2825" s="1">
        <v>14.1</v>
      </c>
      <c r="F2825" s="1">
        <v>0</v>
      </c>
      <c r="G2825" s="4"/>
      <c r="H2825" s="4"/>
      <c r="Q2825" s="1">
        <v>0</v>
      </c>
      <c r="R2825" s="6">
        <f t="shared" si="3724"/>
        <v>0</v>
      </c>
      <c r="S2825" s="6">
        <f t="shared" si="3725"/>
        <v>0</v>
      </c>
      <c r="T2825" s="6">
        <f t="shared" si="3726"/>
        <v>0</v>
      </c>
      <c r="U2825" s="6">
        <f t="shared" si="3727"/>
        <v>0</v>
      </c>
      <c r="V2825" s="6">
        <f t="shared" si="3728"/>
        <v>0</v>
      </c>
      <c r="W2825" s="6">
        <f t="shared" si="3729"/>
        <v>0</v>
      </c>
      <c r="X2825" s="17"/>
      <c r="Y2825" s="17"/>
      <c r="Z2825" s="17"/>
      <c r="AA2825" s="17"/>
      <c r="AB2825" s="17"/>
      <c r="AC2825" s="17"/>
      <c r="AE2825" s="16"/>
      <c r="AF2825" s="16"/>
      <c r="AG2825" s="16"/>
      <c r="AH2825" s="16"/>
      <c r="AI2825" s="16"/>
      <c r="AJ2825" s="16"/>
      <c r="AL2825" s="16"/>
      <c r="AM2825" s="16"/>
      <c r="AN2825" s="16"/>
      <c r="AO2825" s="16"/>
      <c r="AP2825" s="16"/>
      <c r="AQ2825" s="16"/>
      <c r="BI2825" s="1">
        <v>2</v>
      </c>
      <c r="BJ2825" s="6">
        <f>SUM($R$5:R2827)-$AB$2</f>
        <v>202.2880523999998</v>
      </c>
      <c r="BK2825" s="6">
        <f>SUM($R$5:S2827)-$AB$2</f>
        <v>1012.5069457120018</v>
      </c>
      <c r="BL2825" s="6">
        <f>SUM($R$5:T2827)-$AB$2</f>
        <v>3038.0541789919912</v>
      </c>
      <c r="BM2825" s="6">
        <f>SUM($R$5:U2827)-$AB$2</f>
        <v>5873.820305584014</v>
      </c>
      <c r="BN2825" s="6">
        <f>SUM($R$5:V2827)-$AB$2</f>
        <v>9924.9147721440422</v>
      </c>
      <c r="BO2825" s="6">
        <f>SUM($R$5:W2827)-$AB$2</f>
        <v>14786.228132016024</v>
      </c>
      <c r="BP2825" s="16"/>
    </row>
    <row r="2826" spans="1:68" x14ac:dyDescent="0.45">
      <c r="A2826" s="1">
        <v>2008</v>
      </c>
      <c r="B2826" s="1">
        <v>4</v>
      </c>
      <c r="C2826" s="1">
        <v>28</v>
      </c>
      <c r="D2826" s="1">
        <v>4</v>
      </c>
      <c r="E2826" s="1">
        <v>14.1</v>
      </c>
      <c r="F2826" s="1">
        <v>0</v>
      </c>
      <c r="G2826" s="4"/>
      <c r="H2826" s="4"/>
      <c r="Q2826" s="1">
        <v>1</v>
      </c>
      <c r="R2826" s="6">
        <f t="shared" si="3724"/>
        <v>0</v>
      </c>
      <c r="S2826" s="6">
        <f t="shared" si="3725"/>
        <v>0</v>
      </c>
      <c r="T2826" s="6">
        <f t="shared" si="3726"/>
        <v>0</v>
      </c>
      <c r="U2826" s="6">
        <f t="shared" si="3727"/>
        <v>0</v>
      </c>
      <c r="V2826" s="6">
        <f t="shared" si="3728"/>
        <v>0</v>
      </c>
      <c r="W2826" s="6">
        <f t="shared" si="3729"/>
        <v>0</v>
      </c>
      <c r="X2826" s="17"/>
      <c r="Y2826" s="17"/>
      <c r="Z2826" s="17"/>
      <c r="AA2826" s="17"/>
      <c r="AB2826" s="17"/>
      <c r="AC2826" s="17"/>
      <c r="AE2826" s="16"/>
      <c r="AF2826" s="16"/>
      <c r="AG2826" s="16"/>
      <c r="AH2826" s="16"/>
      <c r="AI2826" s="16"/>
      <c r="AJ2826" s="16"/>
      <c r="AL2826" s="16"/>
      <c r="AM2826" s="16"/>
      <c r="AN2826" s="16"/>
      <c r="AO2826" s="16"/>
      <c r="AP2826" s="16"/>
      <c r="AQ2826" s="16"/>
      <c r="BI2826" s="1">
        <v>3</v>
      </c>
      <c r="BJ2826" s="6">
        <f>SUM($R$5:R2828)-$AB$2</f>
        <v>202.2880523999998</v>
      </c>
      <c r="BK2826" s="6">
        <f>SUM($R$5:S2828)-$AB$2</f>
        <v>1012.5069457120018</v>
      </c>
      <c r="BL2826" s="6">
        <f>SUM($R$5:T2828)-$AB$2</f>
        <v>3038.0541789919912</v>
      </c>
      <c r="BM2826" s="6">
        <f>SUM($R$5:U2828)-$AB$2</f>
        <v>5873.820305584014</v>
      </c>
      <c r="BN2826" s="6">
        <f>SUM($R$5:V2828)-$AB$2</f>
        <v>9924.9147721440422</v>
      </c>
      <c r="BO2826" s="6">
        <f>SUM($R$5:W2828)-$AB$2</f>
        <v>14786.228132016024</v>
      </c>
      <c r="BP2826" s="16"/>
    </row>
    <row r="2827" spans="1:68" x14ac:dyDescent="0.45">
      <c r="A2827" s="1">
        <v>2008</v>
      </c>
      <c r="B2827" s="1">
        <v>4</v>
      </c>
      <c r="C2827" s="1">
        <v>28</v>
      </c>
      <c r="D2827" s="1">
        <v>5</v>
      </c>
      <c r="E2827" s="1">
        <v>14</v>
      </c>
      <c r="F2827" s="1">
        <v>0</v>
      </c>
      <c r="G2827" s="4"/>
      <c r="H2827" s="4"/>
      <c r="Q2827" s="1">
        <v>2</v>
      </c>
      <c r="R2827" s="6">
        <f t="shared" si="3724"/>
        <v>0</v>
      </c>
      <c r="S2827" s="6">
        <f t="shared" si="3725"/>
        <v>0</v>
      </c>
      <c r="T2827" s="6">
        <f t="shared" si="3726"/>
        <v>0</v>
      </c>
      <c r="U2827" s="6">
        <f t="shared" si="3727"/>
        <v>0</v>
      </c>
      <c r="V2827" s="6">
        <f t="shared" si="3728"/>
        <v>0</v>
      </c>
      <c r="W2827" s="6">
        <f t="shared" si="3729"/>
        <v>0</v>
      </c>
      <c r="X2827" s="17"/>
      <c r="Y2827" s="17"/>
      <c r="Z2827" s="17"/>
      <c r="AA2827" s="17"/>
      <c r="AB2827" s="17"/>
      <c r="AC2827" s="17"/>
      <c r="AE2827" s="16"/>
      <c r="AF2827" s="16"/>
      <c r="AG2827" s="16"/>
      <c r="AH2827" s="16"/>
      <c r="AI2827" s="16"/>
      <c r="AJ2827" s="16"/>
      <c r="AL2827" s="16"/>
      <c r="AM2827" s="16"/>
      <c r="AN2827" s="16"/>
      <c r="AO2827" s="16"/>
      <c r="AP2827" s="16"/>
      <c r="AQ2827" s="16"/>
      <c r="BI2827" s="1">
        <v>4</v>
      </c>
      <c r="BJ2827" s="6">
        <f>SUM($R$5:R2829)-$AB$2</f>
        <v>202.2880523999998</v>
      </c>
      <c r="BK2827" s="6">
        <f>SUM($R$5:S2829)-$AB$2</f>
        <v>1012.5069457120018</v>
      </c>
      <c r="BL2827" s="6">
        <f>SUM($R$5:T2829)-$AB$2</f>
        <v>3038.0541789919912</v>
      </c>
      <c r="BM2827" s="6">
        <f>SUM($R$5:U2829)-$AB$2</f>
        <v>5873.820305584014</v>
      </c>
      <c r="BN2827" s="6">
        <f>SUM($R$5:V2829)-$AB$2</f>
        <v>9924.9147721440422</v>
      </c>
      <c r="BO2827" s="6">
        <f>SUM($R$5:W2829)-$AB$2</f>
        <v>14786.228132016024</v>
      </c>
      <c r="BP2827" s="16"/>
    </row>
    <row r="2828" spans="1:68" x14ac:dyDescent="0.45">
      <c r="A2828" s="1">
        <v>2008</v>
      </c>
      <c r="B2828" s="1">
        <v>4</v>
      </c>
      <c r="C2828" s="1">
        <v>28</v>
      </c>
      <c r="D2828" s="1">
        <v>6</v>
      </c>
      <c r="E2828" s="1">
        <v>13.8</v>
      </c>
      <c r="F2828" s="1">
        <v>0</v>
      </c>
      <c r="G2828" s="4"/>
      <c r="H2828" s="4"/>
      <c r="Q2828" s="1">
        <v>3</v>
      </c>
      <c r="R2828" s="6">
        <f t="shared" si="3724"/>
        <v>0</v>
      </c>
      <c r="S2828" s="6">
        <f t="shared" si="3725"/>
        <v>0</v>
      </c>
      <c r="T2828" s="6">
        <f t="shared" si="3726"/>
        <v>0</v>
      </c>
      <c r="U2828" s="6">
        <f t="shared" si="3727"/>
        <v>0</v>
      </c>
      <c r="V2828" s="6">
        <f t="shared" si="3728"/>
        <v>0</v>
      </c>
      <c r="W2828" s="6">
        <f t="shared" si="3729"/>
        <v>0</v>
      </c>
      <c r="X2828" s="17"/>
      <c r="Y2828" s="17"/>
      <c r="Z2828" s="17"/>
      <c r="AA2828" s="17"/>
      <c r="AB2828" s="17"/>
      <c r="AC2828" s="17"/>
      <c r="AE2828" s="16"/>
      <c r="AF2828" s="16"/>
      <c r="AG2828" s="16"/>
      <c r="AH2828" s="16"/>
      <c r="AI2828" s="16"/>
      <c r="AJ2828" s="16"/>
      <c r="AL2828" s="16"/>
      <c r="AM2828" s="16"/>
      <c r="AN2828" s="16"/>
      <c r="AO2828" s="16"/>
      <c r="AP2828" s="16"/>
      <c r="AQ2828" s="16"/>
      <c r="BI2828" s="1">
        <v>5</v>
      </c>
      <c r="BJ2828" s="6">
        <f>SUM($R$5:R2830)-$AB$2</f>
        <v>202.2880523999998</v>
      </c>
      <c r="BK2828" s="6">
        <f>SUM($R$5:S2830)-$AB$2</f>
        <v>1012.5069457120018</v>
      </c>
      <c r="BL2828" s="6">
        <f>SUM($R$5:T2830)-$AB$2</f>
        <v>3038.0541789919912</v>
      </c>
      <c r="BM2828" s="6">
        <f>SUM($R$5:U2830)-$AB$2</f>
        <v>5873.820305584014</v>
      </c>
      <c r="BN2828" s="6">
        <f>SUM($R$5:V2830)-$AB$2</f>
        <v>9924.9147721440422</v>
      </c>
      <c r="BO2828" s="6">
        <f>SUM($R$5:W2830)-$AB$2</f>
        <v>14786.228132016024</v>
      </c>
      <c r="BP2828" s="16"/>
    </row>
    <row r="2829" spans="1:68" x14ac:dyDescent="0.45">
      <c r="A2829" s="1">
        <v>2008</v>
      </c>
      <c r="B2829" s="1">
        <v>4</v>
      </c>
      <c r="C2829" s="1">
        <v>28</v>
      </c>
      <c r="D2829" s="1">
        <v>7</v>
      </c>
      <c r="E2829" s="1">
        <v>13.8</v>
      </c>
      <c r="F2829" s="1">
        <v>33.44</v>
      </c>
      <c r="G2829" s="4"/>
      <c r="H2829" s="4"/>
      <c r="Q2829" s="1">
        <v>4</v>
      </c>
      <c r="R2829" s="6">
        <f t="shared" si="3724"/>
        <v>0</v>
      </c>
      <c r="S2829" s="6">
        <f t="shared" si="3725"/>
        <v>0</v>
      </c>
      <c r="T2829" s="6">
        <f t="shared" si="3726"/>
        <v>0</v>
      </c>
      <c r="U2829" s="6">
        <f t="shared" si="3727"/>
        <v>0</v>
      </c>
      <c r="V2829" s="6">
        <f t="shared" si="3728"/>
        <v>0</v>
      </c>
      <c r="W2829" s="6">
        <f t="shared" si="3729"/>
        <v>0</v>
      </c>
      <c r="X2829" s="17"/>
      <c r="Y2829" s="17"/>
      <c r="Z2829" s="17"/>
      <c r="AA2829" s="17"/>
      <c r="AB2829" s="17"/>
      <c r="AC2829" s="17"/>
      <c r="AE2829" s="16"/>
      <c r="AF2829" s="16"/>
      <c r="AG2829" s="16"/>
      <c r="AH2829" s="16"/>
      <c r="AI2829" s="16"/>
      <c r="AJ2829" s="16"/>
      <c r="AL2829" s="16"/>
      <c r="AM2829" s="16"/>
      <c r="AN2829" s="16"/>
      <c r="AO2829" s="16"/>
      <c r="AP2829" s="16"/>
      <c r="AQ2829" s="16"/>
      <c r="BI2829" s="1">
        <v>6</v>
      </c>
      <c r="BJ2829" s="6">
        <f>SUM($R$5:R2831)-$AB$2</f>
        <v>202.2880523999998</v>
      </c>
      <c r="BK2829" s="6">
        <f>SUM($R$5:S2831)-$AB$2</f>
        <v>1012.5069457120018</v>
      </c>
      <c r="BL2829" s="6">
        <f>SUM($R$5:T2831)-$AB$2</f>
        <v>3038.0541789919912</v>
      </c>
      <c r="BM2829" s="6">
        <f>SUM($R$5:U2831)-$AB$2</f>
        <v>5873.820305584014</v>
      </c>
      <c r="BN2829" s="6">
        <f>SUM($R$5:V2831)-$AB$2</f>
        <v>9924.9147721440422</v>
      </c>
      <c r="BO2829" s="6">
        <f>SUM($R$5:W2831)-$AB$2</f>
        <v>14786.228132016024</v>
      </c>
      <c r="BP2829" s="16"/>
    </row>
    <row r="2830" spans="1:68" x14ac:dyDescent="0.45">
      <c r="A2830" s="1">
        <v>2008</v>
      </c>
      <c r="B2830" s="1">
        <v>4</v>
      </c>
      <c r="C2830" s="1">
        <v>28</v>
      </c>
      <c r="D2830" s="1">
        <v>8</v>
      </c>
      <c r="E2830" s="1">
        <v>14.5</v>
      </c>
      <c r="F2830" s="1">
        <v>182.89</v>
      </c>
      <c r="G2830" s="4"/>
      <c r="H2830" s="4"/>
      <c r="Q2830" s="1">
        <v>5</v>
      </c>
      <c r="R2830" s="6">
        <f t="shared" ref="R2830:R2893" si="3796">$AX$2*F2827*$R$4/1000</f>
        <v>0</v>
      </c>
      <c r="S2830" s="6">
        <f t="shared" ref="S2830:S2893" si="3797">$AX$2*F2827*($S$4*$AU$2)/1000</f>
        <v>0</v>
      </c>
      <c r="T2830" s="6">
        <f t="shared" ref="T2830:T2893" si="3798">$AX$2*F2827*($T$4*$AU$2)/1000</f>
        <v>0</v>
      </c>
      <c r="U2830" s="6">
        <f t="shared" ref="U2830:U2893" si="3799">$AX$2*F2827*($U$4*$AU$2)/1000</f>
        <v>0</v>
      </c>
      <c r="V2830" s="6">
        <f t="shared" ref="V2830:V2893" si="3800">$AX$2*F2827*($V$4*$AU$2)/1000</f>
        <v>0</v>
      </c>
      <c r="W2830" s="6">
        <f t="shared" ref="W2830:W2893" si="3801">$AX$2*F2827*($W$4*$AU$2)/1000</f>
        <v>0</v>
      </c>
      <c r="X2830" s="17"/>
      <c r="Y2830" s="17"/>
      <c r="Z2830" s="17"/>
      <c r="AA2830" s="17"/>
      <c r="AB2830" s="17"/>
      <c r="AC2830" s="17"/>
      <c r="AE2830" s="16"/>
      <c r="AF2830" s="16"/>
      <c r="AG2830" s="16"/>
      <c r="AH2830" s="16"/>
      <c r="AI2830" s="16"/>
      <c r="AJ2830" s="16"/>
      <c r="AL2830" s="16"/>
      <c r="AM2830" s="16"/>
      <c r="AN2830" s="16"/>
      <c r="AO2830" s="16"/>
      <c r="AP2830" s="16"/>
      <c r="AQ2830" s="16"/>
      <c r="BI2830" s="1">
        <v>7</v>
      </c>
      <c r="BJ2830" s="6">
        <f>SUM($R$5:R2832)-$AB$2</f>
        <v>202.30744759999979</v>
      </c>
      <c r="BK2830" s="6">
        <f>SUM($R$5:S2832)-$AB$2</f>
        <v>1012.6015942880017</v>
      </c>
      <c r="BL2830" s="6">
        <f>SUM($R$5:T2832)-$AB$2</f>
        <v>3038.3369610079912</v>
      </c>
      <c r="BM2830" s="6">
        <f>SUM($R$5:U2832)-$AB$2</f>
        <v>5874.3664744160133</v>
      </c>
      <c r="BN2830" s="6">
        <f>SUM($R$5:V2832)-$AB$2</f>
        <v>9925.8372078560424</v>
      </c>
      <c r="BO2830" s="6">
        <f>SUM($R$5:W2832)-$AB$2</f>
        <v>14787.602087984023</v>
      </c>
      <c r="BP2830" s="16"/>
    </row>
    <row r="2831" spans="1:68" x14ac:dyDescent="0.45">
      <c r="A2831" s="1">
        <v>2008</v>
      </c>
      <c r="B2831" s="1">
        <v>4</v>
      </c>
      <c r="C2831" s="1">
        <v>28</v>
      </c>
      <c r="D2831" s="1">
        <v>9</v>
      </c>
      <c r="E2831" s="1">
        <v>15.3</v>
      </c>
      <c r="F2831" s="1">
        <v>374.49</v>
      </c>
      <c r="G2831" s="4"/>
      <c r="H2831" s="4"/>
      <c r="Q2831" s="1">
        <v>6</v>
      </c>
      <c r="R2831" s="6">
        <f t="shared" si="3796"/>
        <v>0</v>
      </c>
      <c r="S2831" s="6">
        <f t="shared" si="3797"/>
        <v>0</v>
      </c>
      <c r="T2831" s="6">
        <f t="shared" si="3798"/>
        <v>0</v>
      </c>
      <c r="U2831" s="6">
        <f t="shared" si="3799"/>
        <v>0</v>
      </c>
      <c r="V2831" s="6">
        <f t="shared" si="3800"/>
        <v>0</v>
      </c>
      <c r="W2831" s="6">
        <f t="shared" si="3801"/>
        <v>0</v>
      </c>
      <c r="X2831" s="17"/>
      <c r="Y2831" s="17"/>
      <c r="Z2831" s="17"/>
      <c r="AA2831" s="17"/>
      <c r="AB2831" s="17"/>
      <c r="AC2831" s="17"/>
      <c r="AE2831" s="16"/>
      <c r="AF2831" s="16"/>
      <c r="AG2831" s="16"/>
      <c r="AH2831" s="16"/>
      <c r="AI2831" s="16"/>
      <c r="AJ2831" s="16"/>
      <c r="AL2831" s="16"/>
      <c r="AM2831" s="16"/>
      <c r="AN2831" s="16"/>
      <c r="AO2831" s="16"/>
      <c r="AP2831" s="16"/>
      <c r="AQ2831" s="16"/>
      <c r="BI2831" s="1">
        <v>8</v>
      </c>
      <c r="BJ2831" s="6">
        <f>SUM($R$5:R2833)-$AB$2</f>
        <v>202.41352379999978</v>
      </c>
      <c r="BK2831" s="6">
        <f>SUM($R$5:S2833)-$AB$2</f>
        <v>1013.1192461440016</v>
      </c>
      <c r="BL2831" s="6">
        <f>SUM($R$5:T2833)-$AB$2</f>
        <v>3039.8835520039916</v>
      </c>
      <c r="BM2831" s="6">
        <f>SUM($R$5:U2833)-$AB$2</f>
        <v>5877.3535802080132</v>
      </c>
      <c r="BN2831" s="6">
        <f>SUM($R$5:V2833)-$AB$2</f>
        <v>9930.8821919280435</v>
      </c>
      <c r="BO2831" s="6">
        <f>SUM($R$5:W2833)-$AB$2</f>
        <v>14795.116525992025</v>
      </c>
      <c r="BP2831" s="16"/>
    </row>
    <row r="2832" spans="1:68" x14ac:dyDescent="0.45">
      <c r="A2832" s="1">
        <v>2008</v>
      </c>
      <c r="B2832" s="1">
        <v>4</v>
      </c>
      <c r="C2832" s="1">
        <v>28</v>
      </c>
      <c r="D2832" s="1">
        <v>10</v>
      </c>
      <c r="E2832" s="1">
        <v>16</v>
      </c>
      <c r="F2832" s="1">
        <v>529.92999999999995</v>
      </c>
      <c r="G2832" s="4"/>
      <c r="H2832" s="4"/>
      <c r="Q2832" s="1">
        <v>7</v>
      </c>
      <c r="R2832" s="6">
        <f t="shared" si="3796"/>
        <v>1.9395199999999998E-2</v>
      </c>
      <c r="S2832" s="6">
        <f t="shared" si="3797"/>
        <v>7.5253375999999983E-2</v>
      </c>
      <c r="T2832" s="6">
        <f t="shared" si="3798"/>
        <v>0.18813343999999999</v>
      </c>
      <c r="U2832" s="6">
        <f t="shared" si="3799"/>
        <v>0.26338681600000002</v>
      </c>
      <c r="V2832" s="6">
        <f t="shared" si="3800"/>
        <v>0.37626687999999997</v>
      </c>
      <c r="W2832" s="6">
        <f t="shared" si="3801"/>
        <v>0.45152025600000001</v>
      </c>
      <c r="X2832" s="17"/>
      <c r="Y2832" s="17"/>
      <c r="Z2832" s="17"/>
      <c r="AA2832" s="17"/>
      <c r="AB2832" s="17"/>
      <c r="AC2832" s="17"/>
      <c r="AE2832" s="16"/>
      <c r="AF2832" s="16"/>
      <c r="AG2832" s="16"/>
      <c r="AH2832" s="16"/>
      <c r="AI2832" s="16"/>
      <c r="AJ2832" s="16"/>
      <c r="AL2832" s="16"/>
      <c r="AM2832" s="16"/>
      <c r="AN2832" s="16"/>
      <c r="AO2832" s="16"/>
      <c r="AP2832" s="16"/>
      <c r="AQ2832" s="16"/>
      <c r="BI2832" s="1">
        <v>9</v>
      </c>
      <c r="BJ2832" s="6">
        <f>SUM($R$5:R2834)-$AB$2</f>
        <v>202.63072799999978</v>
      </c>
      <c r="BK2832" s="6">
        <f>SUM($R$5:S2834)-$AB$2</f>
        <v>1014.1792026400016</v>
      </c>
      <c r="BL2832" s="6">
        <f>SUM($R$5:T2834)-$AB$2</f>
        <v>3043.050389239992</v>
      </c>
      <c r="BM2832" s="6">
        <f>SUM($R$5:U2834)-$AB$2</f>
        <v>5883.470050480013</v>
      </c>
      <c r="BN2832" s="6">
        <f>SUM($R$5:V2834)-$AB$2</f>
        <v>9941.2124236800428</v>
      </c>
      <c r="BO2832" s="6">
        <f>SUM($R$5:W2834)-$AB$2</f>
        <v>14810.503271520025</v>
      </c>
      <c r="BP2832" s="16"/>
    </row>
    <row r="2833" spans="1:68" x14ac:dyDescent="0.45">
      <c r="A2833" s="1">
        <v>2008</v>
      </c>
      <c r="B2833" s="1">
        <v>4</v>
      </c>
      <c r="C2833" s="1">
        <v>28</v>
      </c>
      <c r="D2833" s="1">
        <v>11</v>
      </c>
      <c r="E2833" s="1">
        <v>16.8</v>
      </c>
      <c r="F2833" s="1">
        <v>622.1</v>
      </c>
      <c r="G2833" s="4"/>
      <c r="H2833" s="4"/>
      <c r="Q2833" s="1">
        <v>8</v>
      </c>
      <c r="R2833" s="6">
        <f t="shared" si="3796"/>
        <v>0.10607619999999998</v>
      </c>
      <c r="S2833" s="6">
        <f t="shared" si="3797"/>
        <v>0.4115756559999999</v>
      </c>
      <c r="T2833" s="6">
        <f t="shared" si="3798"/>
        <v>1.0289391399999996</v>
      </c>
      <c r="U2833" s="6">
        <f t="shared" si="3799"/>
        <v>1.4405147959999998</v>
      </c>
      <c r="V2833" s="6">
        <f t="shared" si="3800"/>
        <v>2.0578782799999993</v>
      </c>
      <c r="W2833" s="6">
        <f t="shared" si="3801"/>
        <v>2.4694539359999998</v>
      </c>
      <c r="X2833" s="17"/>
      <c r="Y2833" s="17"/>
      <c r="Z2833" s="17"/>
      <c r="AA2833" s="17"/>
      <c r="AB2833" s="17"/>
      <c r="AC2833" s="17"/>
      <c r="AE2833" s="16"/>
      <c r="AF2833" s="16"/>
      <c r="AG2833" s="16"/>
      <c r="AH2833" s="16"/>
      <c r="AI2833" s="16"/>
      <c r="AJ2833" s="16"/>
      <c r="AL2833" s="16"/>
      <c r="AM2833" s="16"/>
      <c r="AN2833" s="16"/>
      <c r="AO2833" s="16"/>
      <c r="AP2833" s="16"/>
      <c r="AQ2833" s="16"/>
      <c r="BI2833" s="1">
        <v>10</v>
      </c>
      <c r="BJ2833" s="6">
        <f>SUM($R$5:R2835)-$AB$2</f>
        <v>202.93808739999977</v>
      </c>
      <c r="BK2833" s="6">
        <f>SUM($R$5:S2835)-$AB$2</f>
        <v>1015.6791165120015</v>
      </c>
      <c r="BL2833" s="6">
        <f>SUM($R$5:T2835)-$AB$2</f>
        <v>3047.5316892919923</v>
      </c>
      <c r="BM2833" s="6">
        <f>SUM($R$5:U2835)-$AB$2</f>
        <v>5892.1252911840129</v>
      </c>
      <c r="BN2833" s="6">
        <f>SUM($R$5:V2835)-$AB$2</f>
        <v>9955.8304367440414</v>
      </c>
      <c r="BO2833" s="6">
        <f>SUM($R$5:W2835)-$AB$2</f>
        <v>14832.276611416024</v>
      </c>
      <c r="BP2833" s="16"/>
    </row>
    <row r="2834" spans="1:68" x14ac:dyDescent="0.45">
      <c r="A2834" s="1">
        <v>2008</v>
      </c>
      <c r="B2834" s="1">
        <v>4</v>
      </c>
      <c r="C2834" s="1">
        <v>28</v>
      </c>
      <c r="D2834" s="1">
        <v>12</v>
      </c>
      <c r="E2834" s="1">
        <v>17.7</v>
      </c>
      <c r="F2834" s="1">
        <v>752</v>
      </c>
      <c r="G2834" s="4"/>
      <c r="H2834" s="4"/>
      <c r="Q2834" s="1">
        <v>9</v>
      </c>
      <c r="R2834" s="6">
        <f t="shared" si="3796"/>
        <v>0.21720419999999999</v>
      </c>
      <c r="S2834" s="6">
        <f t="shared" si="3797"/>
        <v>0.8427522959999999</v>
      </c>
      <c r="T2834" s="6">
        <f t="shared" si="3798"/>
        <v>2.1068807399999998</v>
      </c>
      <c r="U2834" s="6">
        <f t="shared" si="3799"/>
        <v>2.9496330359999998</v>
      </c>
      <c r="V2834" s="6">
        <f t="shared" si="3800"/>
        <v>4.2137614799999996</v>
      </c>
      <c r="W2834" s="6">
        <f t="shared" si="3801"/>
        <v>5.0565137760000001</v>
      </c>
      <c r="X2834" s="17"/>
      <c r="Y2834" s="17"/>
      <c r="Z2834" s="17"/>
      <c r="AA2834" s="17"/>
      <c r="AB2834" s="17"/>
      <c r="AC2834" s="17"/>
      <c r="AE2834" s="16"/>
      <c r="AF2834" s="16"/>
      <c r="AG2834" s="16"/>
      <c r="AH2834" s="16"/>
      <c r="AI2834" s="16"/>
      <c r="AJ2834" s="16"/>
      <c r="AL2834" s="16"/>
      <c r="AM2834" s="16"/>
      <c r="AN2834" s="16"/>
      <c r="AO2834" s="16"/>
      <c r="AP2834" s="16"/>
      <c r="AQ2834" s="16"/>
      <c r="BI2834" s="1">
        <v>11</v>
      </c>
      <c r="BJ2834" s="6">
        <f>SUM($R$5:R2836)-$AB$2</f>
        <v>203.29890539999977</v>
      </c>
      <c r="BK2834" s="6">
        <f>SUM($R$5:S2836)-$AB$2</f>
        <v>1017.4399083520016</v>
      </c>
      <c r="BL2834" s="6">
        <f>SUM($R$5:T2836)-$AB$2</f>
        <v>3052.7924157319922</v>
      </c>
      <c r="BM2834" s="6">
        <f>SUM($R$5:U2836)-$AB$2</f>
        <v>5902.2859260640134</v>
      </c>
      <c r="BN2834" s="6">
        <f>SUM($R$5:V2836)-$AB$2</f>
        <v>9972.9909408240419</v>
      </c>
      <c r="BO2834" s="6">
        <f>SUM($R$5:W2836)-$AB$2</f>
        <v>14857.836958536025</v>
      </c>
      <c r="BP2834" s="16"/>
    </row>
    <row r="2835" spans="1:68" x14ac:dyDescent="0.45">
      <c r="A2835" s="1">
        <v>2008</v>
      </c>
      <c r="B2835" s="1">
        <v>4</v>
      </c>
      <c r="C2835" s="1">
        <v>28</v>
      </c>
      <c r="D2835" s="1">
        <v>13</v>
      </c>
      <c r="E2835" s="1">
        <v>18.2</v>
      </c>
      <c r="F2835" s="1">
        <v>790.39</v>
      </c>
      <c r="G2835" s="4"/>
      <c r="H2835" s="4"/>
      <c r="Q2835" s="1">
        <v>10</v>
      </c>
      <c r="R2835" s="6">
        <f t="shared" si="3796"/>
        <v>0.30735939999999995</v>
      </c>
      <c r="S2835" s="6">
        <f t="shared" si="3797"/>
        <v>1.1925544719999999</v>
      </c>
      <c r="T2835" s="6">
        <f t="shared" si="3798"/>
        <v>2.981386179999999</v>
      </c>
      <c r="U2835" s="6">
        <f t="shared" si="3799"/>
        <v>4.1739406519999998</v>
      </c>
      <c r="V2835" s="6">
        <f t="shared" si="3800"/>
        <v>5.962772359999998</v>
      </c>
      <c r="W2835" s="6">
        <f t="shared" si="3801"/>
        <v>7.1553268319999992</v>
      </c>
      <c r="X2835" s="17"/>
      <c r="Y2835" s="17"/>
      <c r="Z2835" s="17"/>
      <c r="AA2835" s="17"/>
      <c r="AB2835" s="17"/>
      <c r="AC2835" s="17"/>
      <c r="AE2835" s="16"/>
      <c r="AF2835" s="16"/>
      <c r="AG2835" s="16"/>
      <c r="AH2835" s="16"/>
      <c r="AI2835" s="16"/>
      <c r="AJ2835" s="16"/>
      <c r="AL2835" s="16"/>
      <c r="AM2835" s="16"/>
      <c r="AN2835" s="16"/>
      <c r="AO2835" s="16"/>
      <c r="AP2835" s="16"/>
      <c r="AQ2835" s="16"/>
      <c r="BI2835" s="1">
        <v>12</v>
      </c>
      <c r="BJ2835" s="6">
        <f t="shared" ref="BJ2835" si="3802">R2837-$AB$2</f>
        <v>-6.0950899999999999</v>
      </c>
      <c r="BK2835" s="6">
        <f t="shared" ref="BK2835" si="3803">S2837-$AB$2</f>
        <v>-4.8389492000000001</v>
      </c>
      <c r="BL2835" s="6">
        <f t="shared" ref="BL2835" si="3804">T2837-$AB$2</f>
        <v>-2.3004980000000002</v>
      </c>
      <c r="BM2835" s="6">
        <f t="shared" ref="BM2835" si="3805">U2837-$AB$2</f>
        <v>-0.60819720000000022</v>
      </c>
      <c r="BN2835" s="6">
        <f t="shared" ref="BN2835" si="3806">V2837-$AB$2</f>
        <v>1.9302539999999997</v>
      </c>
      <c r="BO2835" s="6">
        <f t="shared" ref="BO2835" si="3807">W2837-$AB$2</f>
        <v>3.6225547999999996</v>
      </c>
      <c r="BP2835" s="16"/>
    </row>
    <row r="2836" spans="1:68" x14ac:dyDescent="0.45">
      <c r="A2836" s="1">
        <v>2008</v>
      </c>
      <c r="B2836" s="1">
        <v>4</v>
      </c>
      <c r="C2836" s="1">
        <v>28</v>
      </c>
      <c r="D2836" s="1">
        <v>14</v>
      </c>
      <c r="E2836" s="1">
        <v>18.399999999999999</v>
      </c>
      <c r="F2836" s="1">
        <v>869.81</v>
      </c>
      <c r="G2836" s="4"/>
      <c r="H2836" s="4"/>
      <c r="Q2836" s="1">
        <v>11</v>
      </c>
      <c r="R2836" s="6">
        <f t="shared" si="3796"/>
        <v>0.36081799999999997</v>
      </c>
      <c r="S2836" s="6">
        <f t="shared" si="3797"/>
        <v>1.3999738399999999</v>
      </c>
      <c r="T2836" s="6">
        <f t="shared" si="3798"/>
        <v>3.4999345999999996</v>
      </c>
      <c r="U2836" s="6">
        <f t="shared" si="3799"/>
        <v>4.8999084399999999</v>
      </c>
      <c r="V2836" s="6">
        <f t="shared" si="3800"/>
        <v>6.9998691999999991</v>
      </c>
      <c r="W2836" s="6">
        <f t="shared" si="3801"/>
        <v>8.3998430400000004</v>
      </c>
      <c r="X2836" s="17"/>
      <c r="Y2836" s="17"/>
      <c r="Z2836" s="17"/>
      <c r="AA2836" s="17"/>
      <c r="AB2836" s="17"/>
      <c r="AC2836" s="17"/>
      <c r="AE2836" s="16"/>
      <c r="AF2836" s="16"/>
      <c r="AG2836" s="16"/>
      <c r="AH2836" s="16"/>
      <c r="AI2836" s="16"/>
      <c r="AJ2836" s="16"/>
      <c r="AL2836" s="16"/>
      <c r="AM2836" s="16"/>
      <c r="AN2836" s="16"/>
      <c r="AO2836" s="16"/>
      <c r="AP2836" s="16"/>
      <c r="AQ2836" s="16"/>
      <c r="BI2836" s="1">
        <v>13</v>
      </c>
      <c r="BJ2836" s="6">
        <f>SUM($R$5:R2838)-$AB$2</f>
        <v>204.19349159999976</v>
      </c>
      <c r="BK2836" s="6">
        <f>SUM($R$5:S2838)-$AB$2</f>
        <v>1021.8054890080018</v>
      </c>
      <c r="BL2836" s="6">
        <f>SUM($R$5:T2838)-$AB$2</f>
        <v>3065.8354825279921</v>
      </c>
      <c r="BM2836" s="6">
        <f>SUM($R$5:U2838)-$AB$2</f>
        <v>5927.4774734560142</v>
      </c>
      <c r="BN2836" s="6">
        <f>SUM($R$5:V2838)-$AB$2</f>
        <v>10015.537460496043</v>
      </c>
      <c r="BO2836" s="6">
        <f>SUM($R$5:W2838)-$AB$2</f>
        <v>14921.209444944026</v>
      </c>
      <c r="BP2836" s="16"/>
    </row>
    <row r="2837" spans="1:68" x14ac:dyDescent="0.45">
      <c r="A2837" s="1">
        <v>2008</v>
      </c>
      <c r="B2837" s="1">
        <v>4</v>
      </c>
      <c r="C2837" s="1">
        <v>28</v>
      </c>
      <c r="D2837" s="1">
        <v>15</v>
      </c>
      <c r="E2837" s="1">
        <v>17.8</v>
      </c>
      <c r="F2837" s="1">
        <v>687.36</v>
      </c>
      <c r="G2837" s="4"/>
      <c r="H2837" s="4"/>
      <c r="Q2837" s="1">
        <v>12</v>
      </c>
      <c r="R2837" s="6">
        <f t="shared" si="3796"/>
        <v>0.43615999999999999</v>
      </c>
      <c r="S2837" s="6">
        <f t="shared" si="3797"/>
        <v>1.6923007999999997</v>
      </c>
      <c r="T2837" s="6">
        <f t="shared" si="3798"/>
        <v>4.2307519999999998</v>
      </c>
      <c r="U2837" s="6">
        <f t="shared" si="3799"/>
        <v>5.9230527999999998</v>
      </c>
      <c r="V2837" s="6">
        <f t="shared" si="3800"/>
        <v>8.4615039999999997</v>
      </c>
      <c r="W2837" s="6">
        <f t="shared" si="3801"/>
        <v>10.1538048</v>
      </c>
      <c r="X2837" s="17">
        <f t="shared" ref="X2837" si="3808">SUM(R2837:R2861)-$AA$2</f>
        <v>-2.3517829999999993</v>
      </c>
      <c r="Y2837" s="17">
        <f t="shared" ref="Y2837" si="3809">SUM(S2837:S2861)-$AA$2</f>
        <v>7.8040819599999951</v>
      </c>
      <c r="Z2837" s="17">
        <f t="shared" ref="Z2837" si="3810">SUM(T2837:T2861)-$AA$2</f>
        <v>28.327392399999997</v>
      </c>
      <c r="AA2837" s="17">
        <f t="shared" ref="AA2837" si="3811">SUM(U2837:U2861)-$AA$2</f>
        <v>42.009599359999996</v>
      </c>
      <c r="AB2837" s="17">
        <f t="shared" ref="AB2837" si="3812">SUM(V2837:V2861)-$AA$2</f>
        <v>62.532909799999999</v>
      </c>
      <c r="AC2837" s="17">
        <f t="shared" ref="AC2837" si="3813">SUM(W2837:W2861)-$AA$2</f>
        <v>76.215116760000001</v>
      </c>
      <c r="AE2837" s="16">
        <f t="shared" ref="AE2837" si="3814">IF(X2837&gt;0,1,0)</f>
        <v>0</v>
      </c>
      <c r="AF2837" s="16">
        <f t="shared" ref="AF2837" si="3815">IF(Y2837&gt;0,1,0)</f>
        <v>1</v>
      </c>
      <c r="AG2837" s="16">
        <f t="shared" ref="AG2837" si="3816">IF(Z2837&gt;0,1,0)</f>
        <v>1</v>
      </c>
      <c r="AH2837" s="16">
        <f t="shared" ref="AH2837" si="3817">IF(AA2837&gt;0,1,0)</f>
        <v>1</v>
      </c>
      <c r="AI2837" s="16">
        <f t="shared" ref="AI2837" si="3818">IF(AB2837&gt;0,1,0)</f>
        <v>1</v>
      </c>
      <c r="AJ2837" s="16">
        <f t="shared" ref="AJ2837" si="3819">IF(AC2837&gt;0,1,0)</f>
        <v>1</v>
      </c>
      <c r="AL2837" s="16">
        <f t="shared" ref="AL2837" si="3820">IF(X2837&lt;0,ABS(X2837*$AP$1),0)</f>
        <v>0</v>
      </c>
      <c r="AM2837" s="16">
        <f t="shared" ref="AM2837" si="3821">IF(Y2837&lt;0,ABS(Y2837*$AP$1),0)</f>
        <v>0</v>
      </c>
      <c r="AN2837" s="16">
        <f t="shared" ref="AN2837" si="3822">IF(Z2837&lt;0,ABS(Z2837*$AP$1),0)</f>
        <v>0</v>
      </c>
      <c r="AO2837" s="16">
        <f t="shared" ref="AO2837" si="3823">IF(AA2837&lt;0,ABS(AA2837*$AP$1),0)</f>
        <v>0</v>
      </c>
      <c r="AP2837" s="16">
        <f t="shared" ref="AP2837" si="3824">IF(AB2837&lt;0,ABS(AB2837*$AP$1),0)</f>
        <v>0</v>
      </c>
      <c r="AQ2837" s="16">
        <f t="shared" ref="AQ2837" si="3825">IF(AC2837&lt;0,ABS(AC2837*$AP$1),0)</f>
        <v>0</v>
      </c>
      <c r="BI2837" s="1">
        <v>14</v>
      </c>
      <c r="BJ2837" s="6">
        <f>SUM($R$5:R2839)-$AB$2</f>
        <v>204.69798139999975</v>
      </c>
      <c r="BK2837" s="6">
        <f>SUM($R$5:S2839)-$AB$2</f>
        <v>1024.2673992320019</v>
      </c>
      <c r="BL2837" s="6">
        <f>SUM($R$5:T2839)-$AB$2</f>
        <v>3073.1909438119919</v>
      </c>
      <c r="BM2837" s="6">
        <f>SUM($R$5:U2839)-$AB$2</f>
        <v>5941.6839062240142</v>
      </c>
      <c r="BN2837" s="6">
        <f>SUM($R$5:V2839)-$AB$2</f>
        <v>10039.530995384044</v>
      </c>
      <c r="BO2837" s="6">
        <f>SUM($R$5:W2839)-$AB$2</f>
        <v>14956.947502376028</v>
      </c>
      <c r="BP2837" s="16"/>
    </row>
    <row r="2838" spans="1:68" x14ac:dyDescent="0.45">
      <c r="A2838" s="1">
        <v>2008</v>
      </c>
      <c r="B2838" s="1">
        <v>4</v>
      </c>
      <c r="C2838" s="1">
        <v>28</v>
      </c>
      <c r="D2838" s="1">
        <v>16</v>
      </c>
      <c r="E2838" s="1">
        <v>17</v>
      </c>
      <c r="F2838" s="1">
        <v>472.49</v>
      </c>
      <c r="G2838" s="4"/>
      <c r="H2838" s="4"/>
      <c r="Q2838" s="1">
        <v>13</v>
      </c>
      <c r="R2838" s="6">
        <f t="shared" si="3796"/>
        <v>0.45842619999999995</v>
      </c>
      <c r="S2838" s="6">
        <f t="shared" si="3797"/>
        <v>1.7786936559999997</v>
      </c>
      <c r="T2838" s="6">
        <f t="shared" si="3798"/>
        <v>4.4467341399999984</v>
      </c>
      <c r="U2838" s="6">
        <f t="shared" si="3799"/>
        <v>6.2254277959999991</v>
      </c>
      <c r="V2838" s="6">
        <f t="shared" si="3800"/>
        <v>8.8934682799999969</v>
      </c>
      <c r="W2838" s="6">
        <f t="shared" si="3801"/>
        <v>10.672161935999998</v>
      </c>
      <c r="X2838" s="17"/>
      <c r="Y2838" s="17"/>
      <c r="Z2838" s="17"/>
      <c r="AA2838" s="17"/>
      <c r="AB2838" s="17"/>
      <c r="AC2838" s="17"/>
      <c r="AE2838" s="16"/>
      <c r="AF2838" s="16"/>
      <c r="AG2838" s="16"/>
      <c r="AH2838" s="16"/>
      <c r="AI2838" s="16"/>
      <c r="AJ2838" s="16"/>
      <c r="AL2838" s="16"/>
      <c r="AM2838" s="16"/>
      <c r="AN2838" s="16"/>
      <c r="AO2838" s="16"/>
      <c r="AP2838" s="16"/>
      <c r="AQ2838" s="16"/>
      <c r="BI2838" s="1">
        <v>15</v>
      </c>
      <c r="BJ2838" s="6">
        <f>SUM($R$5:R2840)-$AB$2</f>
        <v>205.09665019999974</v>
      </c>
      <c r="BK2838" s="6">
        <f>SUM($R$5:S2840)-$AB$2</f>
        <v>1026.2129029760019</v>
      </c>
      <c r="BL2838" s="6">
        <f>SUM($R$5:T2840)-$AB$2</f>
        <v>3079.0035349159916</v>
      </c>
      <c r="BM2838" s="6">
        <f>SUM($R$5:U2840)-$AB$2</f>
        <v>5952.910419632015</v>
      </c>
      <c r="BN2838" s="6">
        <f>SUM($R$5:V2840)-$AB$2</f>
        <v>10058.491683512046</v>
      </c>
      <c r="BO2838" s="6">
        <f>SUM($R$5:W2840)-$AB$2</f>
        <v>14985.18920016803</v>
      </c>
      <c r="BP2838" s="16"/>
    </row>
    <row r="2839" spans="1:68" x14ac:dyDescent="0.45">
      <c r="A2839" s="1">
        <v>2008</v>
      </c>
      <c r="B2839" s="1">
        <v>4</v>
      </c>
      <c r="C2839" s="1">
        <v>28</v>
      </c>
      <c r="D2839" s="1">
        <v>17</v>
      </c>
      <c r="E2839" s="1">
        <v>16.2</v>
      </c>
      <c r="F2839" s="1">
        <v>274.19</v>
      </c>
      <c r="G2839" s="4"/>
      <c r="H2839" s="4"/>
      <c r="Q2839" s="1">
        <v>14</v>
      </c>
      <c r="R2839" s="6">
        <f t="shared" si="3796"/>
        <v>0.50448979999999999</v>
      </c>
      <c r="S2839" s="6">
        <f t="shared" si="3797"/>
        <v>1.9574204239999997</v>
      </c>
      <c r="T2839" s="6">
        <f t="shared" si="3798"/>
        <v>4.8935510599999992</v>
      </c>
      <c r="U2839" s="6">
        <f t="shared" si="3799"/>
        <v>6.8509714839999996</v>
      </c>
      <c r="V2839" s="6">
        <f t="shared" si="3800"/>
        <v>9.7871021199999984</v>
      </c>
      <c r="W2839" s="6">
        <f t="shared" si="3801"/>
        <v>11.744522543999999</v>
      </c>
      <c r="X2839" s="17"/>
      <c r="Y2839" s="17"/>
      <c r="Z2839" s="17"/>
      <c r="AA2839" s="17"/>
      <c r="AB2839" s="17"/>
      <c r="AC2839" s="17"/>
      <c r="AE2839" s="16"/>
      <c r="AF2839" s="16"/>
      <c r="AG2839" s="16"/>
      <c r="AH2839" s="16"/>
      <c r="AI2839" s="16"/>
      <c r="AJ2839" s="16"/>
      <c r="AL2839" s="16"/>
      <c r="AM2839" s="16"/>
      <c r="AN2839" s="16"/>
      <c r="AO2839" s="16"/>
      <c r="AP2839" s="16"/>
      <c r="AQ2839" s="16"/>
      <c r="BI2839" s="1">
        <v>16</v>
      </c>
      <c r="BJ2839" s="6">
        <f>SUM($R$5:R2841)-$AB$2</f>
        <v>205.37069439999973</v>
      </c>
      <c r="BK2839" s="6">
        <f>SUM($R$5:S2841)-$AB$2</f>
        <v>1027.5502386720018</v>
      </c>
      <c r="BL2839" s="6">
        <f>SUM($R$5:T2841)-$AB$2</f>
        <v>3082.9990993519918</v>
      </c>
      <c r="BM2839" s="6">
        <f>SUM($R$5:U2841)-$AB$2</f>
        <v>5960.627504304015</v>
      </c>
      <c r="BN2839" s="6">
        <f>SUM($R$5:V2841)-$AB$2</f>
        <v>10071.525225664045</v>
      </c>
      <c r="BO2839" s="6">
        <f>SUM($R$5:W2841)-$AB$2</f>
        <v>15004.602491296029</v>
      </c>
      <c r="BP2839" s="16"/>
    </row>
    <row r="2840" spans="1:68" x14ac:dyDescent="0.45">
      <c r="A2840" s="1">
        <v>2008</v>
      </c>
      <c r="B2840" s="1">
        <v>4</v>
      </c>
      <c r="C2840" s="1">
        <v>28</v>
      </c>
      <c r="D2840" s="1">
        <v>18</v>
      </c>
      <c r="E2840" s="1">
        <v>15.3</v>
      </c>
      <c r="F2840" s="1">
        <v>111.73</v>
      </c>
      <c r="G2840" s="4"/>
      <c r="H2840" s="4"/>
      <c r="Q2840" s="1">
        <v>15</v>
      </c>
      <c r="R2840" s="6">
        <f t="shared" si="3796"/>
        <v>0.39866879999999999</v>
      </c>
      <c r="S2840" s="6">
        <f t="shared" si="3797"/>
        <v>1.546834944</v>
      </c>
      <c r="T2840" s="6">
        <f t="shared" si="3798"/>
        <v>3.8670873599999998</v>
      </c>
      <c r="U2840" s="6">
        <f t="shared" si="3799"/>
        <v>5.4139223039999997</v>
      </c>
      <c r="V2840" s="6">
        <f t="shared" si="3800"/>
        <v>7.7341747199999995</v>
      </c>
      <c r="W2840" s="6">
        <f t="shared" si="3801"/>
        <v>9.281009663999999</v>
      </c>
      <c r="X2840" s="17"/>
      <c r="Y2840" s="17"/>
      <c r="Z2840" s="17"/>
      <c r="AA2840" s="17"/>
      <c r="AB2840" s="17"/>
      <c r="AC2840" s="17"/>
      <c r="AE2840" s="16"/>
      <c r="AF2840" s="16"/>
      <c r="AG2840" s="16"/>
      <c r="AH2840" s="16"/>
      <c r="AI2840" s="16"/>
      <c r="AJ2840" s="16"/>
      <c r="AL2840" s="16"/>
      <c r="AM2840" s="16"/>
      <c r="AN2840" s="16"/>
      <c r="AO2840" s="16"/>
      <c r="AP2840" s="16"/>
      <c r="AQ2840" s="16"/>
      <c r="BI2840" s="1">
        <v>17</v>
      </c>
      <c r="BJ2840" s="6">
        <f>SUM($R$5:R2842)-$AB$2</f>
        <v>205.52972459999972</v>
      </c>
      <c r="BK2840" s="6">
        <f>SUM($R$5:S2842)-$AB$2</f>
        <v>1028.3263060480017</v>
      </c>
      <c r="BL2840" s="6">
        <f>SUM($R$5:T2842)-$AB$2</f>
        <v>3085.3177596679916</v>
      </c>
      <c r="BM2840" s="6">
        <f>SUM($R$5:U2842)-$AB$2</f>
        <v>5965.105794736015</v>
      </c>
      <c r="BN2840" s="6">
        <f>SUM($R$5:V2842)-$AB$2</f>
        <v>10079.088701976047</v>
      </c>
      <c r="BO2840" s="6">
        <f>SUM($R$5:W2842)-$AB$2</f>
        <v>15015.86819066403</v>
      </c>
      <c r="BP2840" s="16"/>
    </row>
    <row r="2841" spans="1:68" x14ac:dyDescent="0.45">
      <c r="A2841" s="1">
        <v>2008</v>
      </c>
      <c r="B2841" s="1">
        <v>4</v>
      </c>
      <c r="C2841" s="1">
        <v>28</v>
      </c>
      <c r="D2841" s="1">
        <v>19</v>
      </c>
      <c r="E2841" s="1">
        <v>14.3</v>
      </c>
      <c r="F2841" s="1">
        <v>14.29</v>
      </c>
      <c r="G2841" s="4"/>
      <c r="H2841" s="4"/>
      <c r="Q2841" s="1">
        <v>16</v>
      </c>
      <c r="R2841" s="6">
        <f t="shared" si="3796"/>
        <v>0.27404420000000002</v>
      </c>
      <c r="S2841" s="6">
        <f t="shared" si="3797"/>
        <v>1.0632914959999997</v>
      </c>
      <c r="T2841" s="6">
        <f t="shared" si="3798"/>
        <v>2.6582287399999998</v>
      </c>
      <c r="U2841" s="6">
        <f t="shared" si="3799"/>
        <v>3.7215202359999999</v>
      </c>
      <c r="V2841" s="6">
        <f t="shared" si="3800"/>
        <v>5.3164574799999995</v>
      </c>
      <c r="W2841" s="6">
        <f t="shared" si="3801"/>
        <v>6.3797489760000001</v>
      </c>
      <c r="X2841" s="17"/>
      <c r="Y2841" s="17"/>
      <c r="Z2841" s="17"/>
      <c r="AA2841" s="17"/>
      <c r="AB2841" s="17"/>
      <c r="AC2841" s="17"/>
      <c r="AE2841" s="16"/>
      <c r="AF2841" s="16"/>
      <c r="AG2841" s="16"/>
      <c r="AH2841" s="16"/>
      <c r="AI2841" s="16"/>
      <c r="AJ2841" s="16"/>
      <c r="AL2841" s="16"/>
      <c r="AM2841" s="16"/>
      <c r="AN2841" s="16"/>
      <c r="AO2841" s="16"/>
      <c r="AP2841" s="16"/>
      <c r="AQ2841" s="16"/>
      <c r="BI2841" s="1">
        <v>18</v>
      </c>
      <c r="BJ2841" s="6">
        <f>SUM($R$5:R2843)-$AB$2</f>
        <v>205.59452799999971</v>
      </c>
      <c r="BK2841" s="6">
        <f>SUM($R$5:S2843)-$AB$2</f>
        <v>1028.6425466400017</v>
      </c>
      <c r="BL2841" s="6">
        <f>SUM($R$5:T2843)-$AB$2</f>
        <v>3086.2625932399919</v>
      </c>
      <c r="BM2841" s="6">
        <f>SUM($R$5:U2843)-$AB$2</f>
        <v>5966.9306584800142</v>
      </c>
      <c r="BN2841" s="6">
        <f>SUM($R$5:V2843)-$AB$2</f>
        <v>10082.170751680047</v>
      </c>
      <c r="BO2841" s="6">
        <f>SUM($R$5:W2843)-$AB$2</f>
        <v>15020.458863520031</v>
      </c>
      <c r="BP2841" s="16"/>
    </row>
    <row r="2842" spans="1:68" x14ac:dyDescent="0.45">
      <c r="A2842" s="1">
        <v>2008</v>
      </c>
      <c r="B2842" s="1">
        <v>4</v>
      </c>
      <c r="C2842" s="1">
        <v>28</v>
      </c>
      <c r="D2842" s="1">
        <v>20</v>
      </c>
      <c r="E2842" s="1">
        <v>13.6</v>
      </c>
      <c r="F2842" s="1">
        <v>0</v>
      </c>
      <c r="G2842" s="4"/>
      <c r="H2842" s="4"/>
      <c r="Q2842" s="1">
        <v>17</v>
      </c>
      <c r="R2842" s="6">
        <f t="shared" si="3796"/>
        <v>0.15903019999999998</v>
      </c>
      <c r="S2842" s="6">
        <f t="shared" si="3797"/>
        <v>0.61703717599999997</v>
      </c>
      <c r="T2842" s="6">
        <f t="shared" si="3798"/>
        <v>1.5425929399999998</v>
      </c>
      <c r="U2842" s="6">
        <f t="shared" si="3799"/>
        <v>2.1596301159999998</v>
      </c>
      <c r="V2842" s="6">
        <f t="shared" si="3800"/>
        <v>3.0851858799999996</v>
      </c>
      <c r="W2842" s="6">
        <f t="shared" si="3801"/>
        <v>3.7022230559999998</v>
      </c>
      <c r="X2842" s="17"/>
      <c r="Y2842" s="17"/>
      <c r="Z2842" s="17"/>
      <c r="AA2842" s="17"/>
      <c r="AB2842" s="17"/>
      <c r="AC2842" s="17"/>
      <c r="AE2842" s="16"/>
      <c r="AF2842" s="16"/>
      <c r="AG2842" s="16"/>
      <c r="AH2842" s="16"/>
      <c r="AI2842" s="16"/>
      <c r="AJ2842" s="16"/>
      <c r="AL2842" s="16"/>
      <c r="AM2842" s="16"/>
      <c r="AN2842" s="16"/>
      <c r="AO2842" s="16"/>
      <c r="AP2842" s="16"/>
      <c r="AQ2842" s="16"/>
      <c r="BI2842" s="1">
        <v>19</v>
      </c>
      <c r="BJ2842" s="6">
        <f>SUM($R$5:R2844)-$AB$2</f>
        <v>205.60281619999972</v>
      </c>
      <c r="BK2842" s="6">
        <f>SUM($R$5:S2844)-$AB$2</f>
        <v>1028.6829930560016</v>
      </c>
      <c r="BL2842" s="6">
        <f>SUM($R$5:T2844)-$AB$2</f>
        <v>3086.3834351959922</v>
      </c>
      <c r="BM2842" s="6">
        <f>SUM($R$5:U2844)-$AB$2</f>
        <v>5967.1640541920142</v>
      </c>
      <c r="BN2842" s="6">
        <f>SUM($R$5:V2844)-$AB$2</f>
        <v>10082.564938472047</v>
      </c>
      <c r="BO2842" s="6">
        <f>SUM($R$5:W2844)-$AB$2</f>
        <v>15021.045999608032</v>
      </c>
      <c r="BP2842" s="16"/>
    </row>
    <row r="2843" spans="1:68" x14ac:dyDescent="0.45">
      <c r="A2843" s="1">
        <v>2008</v>
      </c>
      <c r="B2843" s="1">
        <v>4</v>
      </c>
      <c r="C2843" s="1">
        <v>28</v>
      </c>
      <c r="D2843" s="1">
        <v>21</v>
      </c>
      <c r="E2843" s="1">
        <v>13.2</v>
      </c>
      <c r="F2843" s="1">
        <v>0</v>
      </c>
      <c r="G2843" s="4"/>
      <c r="H2843" s="4"/>
      <c r="Q2843" s="1">
        <v>18</v>
      </c>
      <c r="R2843" s="6">
        <f t="shared" si="3796"/>
        <v>6.4803399999999997E-2</v>
      </c>
      <c r="S2843" s="6">
        <f t="shared" si="3797"/>
        <v>0.25143719199999998</v>
      </c>
      <c r="T2843" s="6">
        <f t="shared" si="3798"/>
        <v>0.62859297999999986</v>
      </c>
      <c r="U2843" s="6">
        <f t="shared" si="3799"/>
        <v>0.880030172</v>
      </c>
      <c r="V2843" s="6">
        <f t="shared" si="3800"/>
        <v>1.2571859599999997</v>
      </c>
      <c r="W2843" s="6">
        <f t="shared" si="3801"/>
        <v>1.508623152</v>
      </c>
      <c r="X2843" s="17"/>
      <c r="Y2843" s="17"/>
      <c r="Z2843" s="17"/>
      <c r="AA2843" s="17"/>
      <c r="AB2843" s="17"/>
      <c r="AC2843" s="17"/>
      <c r="AE2843" s="16"/>
      <c r="AF2843" s="16"/>
      <c r="AG2843" s="16"/>
      <c r="AH2843" s="16"/>
      <c r="AI2843" s="16"/>
      <c r="AJ2843" s="16"/>
      <c r="AL2843" s="16"/>
      <c r="AM2843" s="16"/>
      <c r="AN2843" s="16"/>
      <c r="AO2843" s="16"/>
      <c r="AP2843" s="16"/>
      <c r="AQ2843" s="16"/>
      <c r="BI2843" s="1">
        <v>20</v>
      </c>
      <c r="BJ2843" s="6">
        <f>SUM($R$5:R2845)-$AB$2</f>
        <v>205.60281619999972</v>
      </c>
      <c r="BK2843" s="6">
        <f>SUM($R$5:S2845)-$AB$2</f>
        <v>1028.6829930560016</v>
      </c>
      <c r="BL2843" s="6">
        <f>SUM($R$5:T2845)-$AB$2</f>
        <v>3086.3834351959922</v>
      </c>
      <c r="BM2843" s="6">
        <f>SUM($R$5:U2845)-$AB$2</f>
        <v>5967.1640541920142</v>
      </c>
      <c r="BN2843" s="6">
        <f>SUM($R$5:V2845)-$AB$2</f>
        <v>10082.564938472047</v>
      </c>
      <c r="BO2843" s="6">
        <f>SUM($R$5:W2845)-$AB$2</f>
        <v>15021.045999608032</v>
      </c>
      <c r="BP2843" s="16"/>
    </row>
    <row r="2844" spans="1:68" x14ac:dyDescent="0.45">
      <c r="A2844" s="1">
        <v>2008</v>
      </c>
      <c r="B2844" s="1">
        <v>4</v>
      </c>
      <c r="C2844" s="1">
        <v>28</v>
      </c>
      <c r="D2844" s="1">
        <v>22</v>
      </c>
      <c r="E2844" s="1">
        <v>12.8</v>
      </c>
      <c r="F2844" s="1">
        <v>0</v>
      </c>
      <c r="G2844" s="4"/>
      <c r="H2844" s="4"/>
      <c r="Q2844" s="1">
        <v>19</v>
      </c>
      <c r="R2844" s="6">
        <f t="shared" si="3796"/>
        <v>8.288199999999999E-3</v>
      </c>
      <c r="S2844" s="6">
        <f t="shared" si="3797"/>
        <v>3.2158215999999996E-2</v>
      </c>
      <c r="T2844" s="6">
        <f t="shared" si="3798"/>
        <v>8.0395540000000001E-2</v>
      </c>
      <c r="U2844" s="6">
        <f t="shared" si="3799"/>
        <v>0.11255375599999999</v>
      </c>
      <c r="V2844" s="6">
        <f t="shared" si="3800"/>
        <v>0.16079108</v>
      </c>
      <c r="W2844" s="6">
        <f t="shared" si="3801"/>
        <v>0.19294929599999999</v>
      </c>
      <c r="X2844" s="17"/>
      <c r="Y2844" s="17"/>
      <c r="Z2844" s="17"/>
      <c r="AA2844" s="17"/>
      <c r="AB2844" s="17"/>
      <c r="AC2844" s="17"/>
      <c r="AE2844" s="16"/>
      <c r="AF2844" s="16"/>
      <c r="AG2844" s="16"/>
      <c r="AH2844" s="16"/>
      <c r="AI2844" s="16"/>
      <c r="AJ2844" s="16"/>
      <c r="AL2844" s="16"/>
      <c r="AM2844" s="16"/>
      <c r="AN2844" s="16"/>
      <c r="AO2844" s="16"/>
      <c r="AP2844" s="16"/>
      <c r="AQ2844" s="16"/>
      <c r="BI2844" s="1">
        <v>21</v>
      </c>
      <c r="BJ2844" s="6">
        <f>SUM($R$5:R2846)-$AB$2</f>
        <v>205.60281619999972</v>
      </c>
      <c r="BK2844" s="6">
        <f>SUM($R$5:S2846)-$AB$2</f>
        <v>1028.6829930560016</v>
      </c>
      <c r="BL2844" s="6">
        <f>SUM($R$5:T2846)-$AB$2</f>
        <v>3086.3834351959922</v>
      </c>
      <c r="BM2844" s="6">
        <f>SUM($R$5:U2846)-$AB$2</f>
        <v>5967.1640541920142</v>
      </c>
      <c r="BN2844" s="6">
        <f>SUM($R$5:V2846)-$AB$2</f>
        <v>10082.564938472047</v>
      </c>
      <c r="BO2844" s="6">
        <f>SUM($R$5:W2846)-$AB$2</f>
        <v>15021.045999608032</v>
      </c>
      <c r="BP2844" s="16"/>
    </row>
    <row r="2845" spans="1:68" x14ac:dyDescent="0.45">
      <c r="A2845" s="1">
        <v>2008</v>
      </c>
      <c r="B2845" s="1">
        <v>4</v>
      </c>
      <c r="C2845" s="1">
        <v>28</v>
      </c>
      <c r="D2845" s="1">
        <v>23</v>
      </c>
      <c r="E2845" s="1">
        <v>12.6</v>
      </c>
      <c r="F2845" s="1">
        <v>0</v>
      </c>
      <c r="G2845" s="4"/>
      <c r="H2845" s="4"/>
      <c r="Q2845" s="1">
        <v>20</v>
      </c>
      <c r="R2845" s="6">
        <f t="shared" si="3796"/>
        <v>0</v>
      </c>
      <c r="S2845" s="6">
        <f t="shared" si="3797"/>
        <v>0</v>
      </c>
      <c r="T2845" s="6">
        <f t="shared" si="3798"/>
        <v>0</v>
      </c>
      <c r="U2845" s="6">
        <f t="shared" si="3799"/>
        <v>0</v>
      </c>
      <c r="V2845" s="6">
        <f t="shared" si="3800"/>
        <v>0</v>
      </c>
      <c r="W2845" s="6">
        <f t="shared" si="3801"/>
        <v>0</v>
      </c>
      <c r="X2845" s="17"/>
      <c r="Y2845" s="17"/>
      <c r="Z2845" s="17"/>
      <c r="AA2845" s="17"/>
      <c r="AB2845" s="17"/>
      <c r="AC2845" s="17"/>
      <c r="AE2845" s="16"/>
      <c r="AF2845" s="16"/>
      <c r="AG2845" s="16"/>
      <c r="AH2845" s="16"/>
      <c r="AI2845" s="16"/>
      <c r="AJ2845" s="16"/>
      <c r="AL2845" s="16"/>
      <c r="AM2845" s="16"/>
      <c r="AN2845" s="16"/>
      <c r="AO2845" s="16"/>
      <c r="AP2845" s="16"/>
      <c r="AQ2845" s="16"/>
      <c r="BI2845" s="1">
        <v>22</v>
      </c>
      <c r="BJ2845" s="6">
        <f>SUM($R$5:R2847)-$AB$2</f>
        <v>205.60281619999972</v>
      </c>
      <c r="BK2845" s="6">
        <f>SUM($R$5:S2847)-$AB$2</f>
        <v>1028.6829930560016</v>
      </c>
      <c r="BL2845" s="6">
        <f>SUM($R$5:T2847)-$AB$2</f>
        <v>3086.3834351959922</v>
      </c>
      <c r="BM2845" s="6">
        <f>SUM($R$5:U2847)-$AB$2</f>
        <v>5967.1640541920142</v>
      </c>
      <c r="BN2845" s="6">
        <f>SUM($R$5:V2847)-$AB$2</f>
        <v>10082.564938472047</v>
      </c>
      <c r="BO2845" s="6">
        <f>SUM($R$5:W2847)-$AB$2</f>
        <v>15021.045999608032</v>
      </c>
      <c r="BP2845" s="16"/>
    </row>
    <row r="2846" spans="1:68" x14ac:dyDescent="0.45">
      <c r="A2846" s="1">
        <v>2008</v>
      </c>
      <c r="B2846" s="1">
        <v>4</v>
      </c>
      <c r="C2846" s="1">
        <v>29</v>
      </c>
      <c r="D2846" s="1">
        <v>0</v>
      </c>
      <c r="E2846" s="1">
        <v>12.4</v>
      </c>
      <c r="F2846" s="1">
        <v>0</v>
      </c>
      <c r="G2846" s="4"/>
      <c r="H2846" s="4"/>
      <c r="Q2846" s="1">
        <v>21</v>
      </c>
      <c r="R2846" s="6">
        <f t="shared" si="3796"/>
        <v>0</v>
      </c>
      <c r="S2846" s="6">
        <f t="shared" si="3797"/>
        <v>0</v>
      </c>
      <c r="T2846" s="6">
        <f t="shared" si="3798"/>
        <v>0</v>
      </c>
      <c r="U2846" s="6">
        <f t="shared" si="3799"/>
        <v>0</v>
      </c>
      <c r="V2846" s="6">
        <f t="shared" si="3800"/>
        <v>0</v>
      </c>
      <c r="W2846" s="6">
        <f t="shared" si="3801"/>
        <v>0</v>
      </c>
      <c r="X2846" s="17"/>
      <c r="Y2846" s="17"/>
      <c r="Z2846" s="17"/>
      <c r="AA2846" s="17"/>
      <c r="AB2846" s="17"/>
      <c r="AC2846" s="17"/>
      <c r="AE2846" s="16"/>
      <c r="AF2846" s="16"/>
      <c r="AG2846" s="16"/>
      <c r="AH2846" s="16"/>
      <c r="AI2846" s="16"/>
      <c r="AJ2846" s="16"/>
      <c r="AL2846" s="16"/>
      <c r="AM2846" s="16"/>
      <c r="AN2846" s="16"/>
      <c r="AO2846" s="16"/>
      <c r="AP2846" s="16"/>
      <c r="AQ2846" s="16"/>
      <c r="BI2846" s="1">
        <v>23</v>
      </c>
      <c r="BJ2846" s="6">
        <f>SUM($R$5:R2848)-$AB$2</f>
        <v>205.60281619999972</v>
      </c>
      <c r="BK2846" s="6">
        <f>SUM($R$5:S2848)-$AB$2</f>
        <v>1028.6829930560016</v>
      </c>
      <c r="BL2846" s="6">
        <f>SUM($R$5:T2848)-$AB$2</f>
        <v>3086.3834351959922</v>
      </c>
      <c r="BM2846" s="6">
        <f>SUM($R$5:U2848)-$AB$2</f>
        <v>5967.1640541920142</v>
      </c>
      <c r="BN2846" s="6">
        <f>SUM($R$5:V2848)-$AB$2</f>
        <v>10082.564938472047</v>
      </c>
      <c r="BO2846" s="6">
        <f>SUM($R$5:W2848)-$AB$2</f>
        <v>15021.045999608032</v>
      </c>
      <c r="BP2846" s="16"/>
    </row>
    <row r="2847" spans="1:68" x14ac:dyDescent="0.45">
      <c r="A2847" s="1">
        <v>2008</v>
      </c>
      <c r="B2847" s="1">
        <v>4</v>
      </c>
      <c r="C2847" s="1">
        <v>29</v>
      </c>
      <c r="D2847" s="1">
        <v>1</v>
      </c>
      <c r="E2847" s="1">
        <v>12.3</v>
      </c>
      <c r="F2847" s="1">
        <v>0</v>
      </c>
      <c r="G2847" s="4"/>
      <c r="H2847" s="4"/>
      <c r="Q2847" s="1">
        <v>22</v>
      </c>
      <c r="R2847" s="6">
        <f t="shared" si="3796"/>
        <v>0</v>
      </c>
      <c r="S2847" s="6">
        <f t="shared" si="3797"/>
        <v>0</v>
      </c>
      <c r="T2847" s="6">
        <f t="shared" si="3798"/>
        <v>0</v>
      </c>
      <c r="U2847" s="6">
        <f t="shared" si="3799"/>
        <v>0</v>
      </c>
      <c r="V2847" s="6">
        <f t="shared" si="3800"/>
        <v>0</v>
      </c>
      <c r="W2847" s="6">
        <f t="shared" si="3801"/>
        <v>0</v>
      </c>
      <c r="X2847" s="17"/>
      <c r="Y2847" s="17"/>
      <c r="Z2847" s="17"/>
      <c r="AA2847" s="17"/>
      <c r="AB2847" s="17"/>
      <c r="AC2847" s="17"/>
      <c r="AE2847" s="16"/>
      <c r="AF2847" s="16"/>
      <c r="AG2847" s="16"/>
      <c r="AH2847" s="16"/>
      <c r="AI2847" s="16"/>
      <c r="AJ2847" s="16"/>
      <c r="AL2847" s="16"/>
      <c r="AM2847" s="16"/>
      <c r="AN2847" s="16"/>
      <c r="AO2847" s="16"/>
      <c r="AP2847" s="16"/>
      <c r="AQ2847" s="16"/>
      <c r="BI2847" s="1">
        <v>0</v>
      </c>
      <c r="BJ2847" s="6">
        <f t="shared" ref="BJ2847" si="3826">R2849-$AB$2</f>
        <v>-6.53125</v>
      </c>
      <c r="BK2847" s="6">
        <f t="shared" ref="BK2847" si="3827">S2849-$AB$2</f>
        <v>-6.53125</v>
      </c>
      <c r="BL2847" s="6">
        <f t="shared" ref="BL2847" si="3828">T2849-$AB$2</f>
        <v>-6.53125</v>
      </c>
      <c r="BM2847" s="6">
        <f t="shared" ref="BM2847" si="3829">U2849-$AB$2</f>
        <v>-6.53125</v>
      </c>
      <c r="BN2847" s="6">
        <f t="shared" ref="BN2847" si="3830">V2849-$AB$2</f>
        <v>-6.53125</v>
      </c>
      <c r="BO2847" s="6">
        <f t="shared" ref="BO2847" si="3831">W2849-$AB$2</f>
        <v>-6.53125</v>
      </c>
      <c r="BP2847" s="16">
        <v>120</v>
      </c>
    </row>
    <row r="2848" spans="1:68" x14ac:dyDescent="0.45">
      <c r="A2848" s="1">
        <v>2008</v>
      </c>
      <c r="B2848" s="1">
        <v>4</v>
      </c>
      <c r="C2848" s="1">
        <v>29</v>
      </c>
      <c r="D2848" s="1">
        <v>2</v>
      </c>
      <c r="E2848" s="1">
        <v>11.9</v>
      </c>
      <c r="F2848" s="1">
        <v>0</v>
      </c>
      <c r="G2848" s="4"/>
      <c r="H2848" s="4"/>
      <c r="Q2848" s="1">
        <v>23</v>
      </c>
      <c r="R2848" s="6">
        <f t="shared" si="3796"/>
        <v>0</v>
      </c>
      <c r="S2848" s="6">
        <f t="shared" si="3797"/>
        <v>0</v>
      </c>
      <c r="T2848" s="6">
        <f t="shared" si="3798"/>
        <v>0</v>
      </c>
      <c r="U2848" s="6">
        <f t="shared" si="3799"/>
        <v>0</v>
      </c>
      <c r="V2848" s="6">
        <f t="shared" si="3800"/>
        <v>0</v>
      </c>
      <c r="W2848" s="6">
        <f t="shared" si="3801"/>
        <v>0</v>
      </c>
      <c r="X2848" s="17"/>
      <c r="Y2848" s="17"/>
      <c r="Z2848" s="17"/>
      <c r="AA2848" s="17"/>
      <c r="AB2848" s="17"/>
      <c r="AC2848" s="17"/>
      <c r="AE2848" s="16"/>
      <c r="AF2848" s="16"/>
      <c r="AG2848" s="16"/>
      <c r="AH2848" s="16"/>
      <c r="AI2848" s="16"/>
      <c r="AJ2848" s="16"/>
      <c r="AL2848" s="16"/>
      <c r="AM2848" s="16"/>
      <c r="AN2848" s="16"/>
      <c r="AO2848" s="16"/>
      <c r="AP2848" s="16"/>
      <c r="AQ2848" s="16"/>
      <c r="BI2848" s="1">
        <v>1</v>
      </c>
      <c r="BJ2848" s="6">
        <f>SUM($R$5:R2850)-$AB$2</f>
        <v>205.60281619999972</v>
      </c>
      <c r="BK2848" s="6">
        <f>SUM($R$5:S2850)-$AB$2</f>
        <v>1028.6829930560016</v>
      </c>
      <c r="BL2848" s="6">
        <f>SUM($R$5:T2850)-$AB$2</f>
        <v>3086.3834351959922</v>
      </c>
      <c r="BM2848" s="6">
        <f>SUM($R$5:U2850)-$AB$2</f>
        <v>5967.1640541920142</v>
      </c>
      <c r="BN2848" s="6">
        <f>SUM($R$5:V2850)-$AB$2</f>
        <v>10082.564938472047</v>
      </c>
      <c r="BO2848" s="6">
        <f>SUM($R$5:W2850)-$AB$2</f>
        <v>15021.045999608032</v>
      </c>
      <c r="BP2848" s="16"/>
    </row>
    <row r="2849" spans="1:68" x14ac:dyDescent="0.45">
      <c r="A2849" s="1">
        <v>2008</v>
      </c>
      <c r="B2849" s="1">
        <v>4</v>
      </c>
      <c r="C2849" s="1">
        <v>29</v>
      </c>
      <c r="D2849" s="1">
        <v>3</v>
      </c>
      <c r="E2849" s="1">
        <v>11.8</v>
      </c>
      <c r="F2849" s="1">
        <v>0</v>
      </c>
      <c r="G2849" s="4"/>
      <c r="H2849" s="4"/>
      <c r="Q2849" s="1">
        <v>0</v>
      </c>
      <c r="R2849" s="6">
        <f t="shared" si="3796"/>
        <v>0</v>
      </c>
      <c r="S2849" s="6">
        <f t="shared" si="3797"/>
        <v>0</v>
      </c>
      <c r="T2849" s="6">
        <f t="shared" si="3798"/>
        <v>0</v>
      </c>
      <c r="U2849" s="6">
        <f t="shared" si="3799"/>
        <v>0</v>
      </c>
      <c r="V2849" s="6">
        <f t="shared" si="3800"/>
        <v>0</v>
      </c>
      <c r="W2849" s="6">
        <f t="shared" si="3801"/>
        <v>0</v>
      </c>
      <c r="X2849" s="17"/>
      <c r="Y2849" s="17"/>
      <c r="Z2849" s="17"/>
      <c r="AA2849" s="17"/>
      <c r="AB2849" s="17"/>
      <c r="AC2849" s="17"/>
      <c r="AE2849" s="16"/>
      <c r="AF2849" s="16"/>
      <c r="AG2849" s="16"/>
      <c r="AH2849" s="16"/>
      <c r="AI2849" s="16"/>
      <c r="AJ2849" s="16"/>
      <c r="AL2849" s="16"/>
      <c r="AM2849" s="16"/>
      <c r="AN2849" s="16"/>
      <c r="AO2849" s="16"/>
      <c r="AP2849" s="16"/>
      <c r="AQ2849" s="16"/>
      <c r="BI2849" s="1">
        <v>2</v>
      </c>
      <c r="BJ2849" s="6">
        <f>SUM($R$5:R2851)-$AB$2</f>
        <v>205.60281619999972</v>
      </c>
      <c r="BK2849" s="6">
        <f>SUM($R$5:S2851)-$AB$2</f>
        <v>1028.6829930560016</v>
      </c>
      <c r="BL2849" s="6">
        <f>SUM($R$5:T2851)-$AB$2</f>
        <v>3086.3834351959922</v>
      </c>
      <c r="BM2849" s="6">
        <f>SUM($R$5:U2851)-$AB$2</f>
        <v>5967.1640541920142</v>
      </c>
      <c r="BN2849" s="6">
        <f>SUM($R$5:V2851)-$AB$2</f>
        <v>10082.564938472047</v>
      </c>
      <c r="BO2849" s="6">
        <f>SUM($R$5:W2851)-$AB$2</f>
        <v>15021.045999608032</v>
      </c>
      <c r="BP2849" s="16"/>
    </row>
    <row r="2850" spans="1:68" x14ac:dyDescent="0.45">
      <c r="A2850" s="1">
        <v>2008</v>
      </c>
      <c r="B2850" s="1">
        <v>4</v>
      </c>
      <c r="C2850" s="1">
        <v>29</v>
      </c>
      <c r="D2850" s="1">
        <v>4</v>
      </c>
      <c r="E2850" s="1">
        <v>11.5</v>
      </c>
      <c r="F2850" s="1">
        <v>0</v>
      </c>
      <c r="G2850" s="4"/>
      <c r="H2850" s="4"/>
      <c r="Q2850" s="1">
        <v>1</v>
      </c>
      <c r="R2850" s="6">
        <f t="shared" si="3796"/>
        <v>0</v>
      </c>
      <c r="S2850" s="6">
        <f t="shared" si="3797"/>
        <v>0</v>
      </c>
      <c r="T2850" s="6">
        <f t="shared" si="3798"/>
        <v>0</v>
      </c>
      <c r="U2850" s="6">
        <f t="shared" si="3799"/>
        <v>0</v>
      </c>
      <c r="V2850" s="6">
        <f t="shared" si="3800"/>
        <v>0</v>
      </c>
      <c r="W2850" s="6">
        <f t="shared" si="3801"/>
        <v>0</v>
      </c>
      <c r="X2850" s="17"/>
      <c r="Y2850" s="17"/>
      <c r="Z2850" s="17"/>
      <c r="AA2850" s="17"/>
      <c r="AB2850" s="17"/>
      <c r="AC2850" s="17"/>
      <c r="AE2850" s="16"/>
      <c r="AF2850" s="16"/>
      <c r="AG2850" s="16"/>
      <c r="AH2850" s="16"/>
      <c r="AI2850" s="16"/>
      <c r="AJ2850" s="16"/>
      <c r="AL2850" s="16"/>
      <c r="AM2850" s="16"/>
      <c r="AN2850" s="16"/>
      <c r="AO2850" s="16"/>
      <c r="AP2850" s="16"/>
      <c r="AQ2850" s="16"/>
      <c r="BI2850" s="1">
        <v>3</v>
      </c>
      <c r="BJ2850" s="6">
        <f>SUM($R$5:R2852)-$AB$2</f>
        <v>205.60281619999972</v>
      </c>
      <c r="BK2850" s="6">
        <f>SUM($R$5:S2852)-$AB$2</f>
        <v>1028.6829930560016</v>
      </c>
      <c r="BL2850" s="6">
        <f>SUM($R$5:T2852)-$AB$2</f>
        <v>3086.3834351959922</v>
      </c>
      <c r="BM2850" s="6">
        <f>SUM($R$5:U2852)-$AB$2</f>
        <v>5967.1640541920142</v>
      </c>
      <c r="BN2850" s="6">
        <f>SUM($R$5:V2852)-$AB$2</f>
        <v>10082.564938472047</v>
      </c>
      <c r="BO2850" s="6">
        <f>SUM($R$5:W2852)-$AB$2</f>
        <v>15021.045999608032</v>
      </c>
      <c r="BP2850" s="16"/>
    </row>
    <row r="2851" spans="1:68" x14ac:dyDescent="0.45">
      <c r="A2851" s="1">
        <v>2008</v>
      </c>
      <c r="B2851" s="1">
        <v>4</v>
      </c>
      <c r="C2851" s="1">
        <v>29</v>
      </c>
      <c r="D2851" s="1">
        <v>5</v>
      </c>
      <c r="E2851" s="1">
        <v>11.3</v>
      </c>
      <c r="F2851" s="1">
        <v>0</v>
      </c>
      <c r="G2851" s="4"/>
      <c r="H2851" s="4"/>
      <c r="Q2851" s="1">
        <v>2</v>
      </c>
      <c r="R2851" s="6">
        <f t="shared" si="3796"/>
        <v>0</v>
      </c>
      <c r="S2851" s="6">
        <f t="shared" si="3797"/>
        <v>0</v>
      </c>
      <c r="T2851" s="6">
        <f t="shared" si="3798"/>
        <v>0</v>
      </c>
      <c r="U2851" s="6">
        <f t="shared" si="3799"/>
        <v>0</v>
      </c>
      <c r="V2851" s="6">
        <f t="shared" si="3800"/>
        <v>0</v>
      </c>
      <c r="W2851" s="6">
        <f t="shared" si="3801"/>
        <v>0</v>
      </c>
      <c r="X2851" s="17"/>
      <c r="Y2851" s="17"/>
      <c r="Z2851" s="17"/>
      <c r="AA2851" s="17"/>
      <c r="AB2851" s="17"/>
      <c r="AC2851" s="17"/>
      <c r="AE2851" s="16"/>
      <c r="AF2851" s="16"/>
      <c r="AG2851" s="16"/>
      <c r="AH2851" s="16"/>
      <c r="AI2851" s="16"/>
      <c r="AJ2851" s="16"/>
      <c r="AL2851" s="16"/>
      <c r="AM2851" s="16"/>
      <c r="AN2851" s="16"/>
      <c r="AO2851" s="16"/>
      <c r="AP2851" s="16"/>
      <c r="AQ2851" s="16"/>
      <c r="BI2851" s="1">
        <v>4</v>
      </c>
      <c r="BJ2851" s="6">
        <f>SUM($R$5:R2853)-$AB$2</f>
        <v>205.60281619999972</v>
      </c>
      <c r="BK2851" s="6">
        <f>SUM($R$5:S2853)-$AB$2</f>
        <v>1028.6829930560016</v>
      </c>
      <c r="BL2851" s="6">
        <f>SUM($R$5:T2853)-$AB$2</f>
        <v>3086.3834351959922</v>
      </c>
      <c r="BM2851" s="6">
        <f>SUM($R$5:U2853)-$AB$2</f>
        <v>5967.1640541920142</v>
      </c>
      <c r="BN2851" s="6">
        <f>SUM($R$5:V2853)-$AB$2</f>
        <v>10082.564938472047</v>
      </c>
      <c r="BO2851" s="6">
        <f>SUM($R$5:W2853)-$AB$2</f>
        <v>15021.045999608032</v>
      </c>
      <c r="BP2851" s="16"/>
    </row>
    <row r="2852" spans="1:68" x14ac:dyDescent="0.45">
      <c r="A2852" s="1">
        <v>2008</v>
      </c>
      <c r="B2852" s="1">
        <v>4</v>
      </c>
      <c r="C2852" s="1">
        <v>29</v>
      </c>
      <c r="D2852" s="1">
        <v>6</v>
      </c>
      <c r="E2852" s="1">
        <v>11.2</v>
      </c>
      <c r="F2852" s="1">
        <v>0</v>
      </c>
      <c r="G2852" s="4"/>
      <c r="H2852" s="4"/>
      <c r="Q2852" s="1">
        <v>3</v>
      </c>
      <c r="R2852" s="6">
        <f t="shared" si="3796"/>
        <v>0</v>
      </c>
      <c r="S2852" s="6">
        <f t="shared" si="3797"/>
        <v>0</v>
      </c>
      <c r="T2852" s="6">
        <f t="shared" si="3798"/>
        <v>0</v>
      </c>
      <c r="U2852" s="6">
        <f t="shared" si="3799"/>
        <v>0</v>
      </c>
      <c r="V2852" s="6">
        <f t="shared" si="3800"/>
        <v>0</v>
      </c>
      <c r="W2852" s="6">
        <f t="shared" si="3801"/>
        <v>0</v>
      </c>
      <c r="X2852" s="17"/>
      <c r="Y2852" s="17"/>
      <c r="Z2852" s="17"/>
      <c r="AA2852" s="17"/>
      <c r="AB2852" s="17"/>
      <c r="AC2852" s="17"/>
      <c r="AE2852" s="16"/>
      <c r="AF2852" s="16"/>
      <c r="AG2852" s="16"/>
      <c r="AH2852" s="16"/>
      <c r="AI2852" s="16"/>
      <c r="AJ2852" s="16"/>
      <c r="AL2852" s="16"/>
      <c r="AM2852" s="16"/>
      <c r="AN2852" s="16"/>
      <c r="AO2852" s="16"/>
      <c r="AP2852" s="16"/>
      <c r="AQ2852" s="16"/>
      <c r="BI2852" s="1">
        <v>5</v>
      </c>
      <c r="BJ2852" s="6">
        <f>SUM($R$5:R2854)-$AB$2</f>
        <v>205.60281619999972</v>
      </c>
      <c r="BK2852" s="6">
        <f>SUM($R$5:S2854)-$AB$2</f>
        <v>1028.6829930560016</v>
      </c>
      <c r="BL2852" s="6">
        <f>SUM($R$5:T2854)-$AB$2</f>
        <v>3086.3834351959922</v>
      </c>
      <c r="BM2852" s="6">
        <f>SUM($R$5:U2854)-$AB$2</f>
        <v>5967.1640541920142</v>
      </c>
      <c r="BN2852" s="6">
        <f>SUM($R$5:V2854)-$AB$2</f>
        <v>10082.564938472047</v>
      </c>
      <c r="BO2852" s="6">
        <f>SUM($R$5:W2854)-$AB$2</f>
        <v>15021.045999608032</v>
      </c>
      <c r="BP2852" s="16"/>
    </row>
    <row r="2853" spans="1:68" x14ac:dyDescent="0.45">
      <c r="A2853" s="1">
        <v>2008</v>
      </c>
      <c r="B2853" s="1">
        <v>4</v>
      </c>
      <c r="C2853" s="1">
        <v>29</v>
      </c>
      <c r="D2853" s="1">
        <v>7</v>
      </c>
      <c r="E2853" s="1">
        <v>11.7</v>
      </c>
      <c r="F2853" s="1">
        <v>124.36</v>
      </c>
      <c r="G2853" s="4"/>
      <c r="H2853" s="4"/>
      <c r="Q2853" s="1">
        <v>4</v>
      </c>
      <c r="R2853" s="6">
        <f t="shared" si="3796"/>
        <v>0</v>
      </c>
      <c r="S2853" s="6">
        <f t="shared" si="3797"/>
        <v>0</v>
      </c>
      <c r="T2853" s="6">
        <f t="shared" si="3798"/>
        <v>0</v>
      </c>
      <c r="U2853" s="6">
        <f t="shared" si="3799"/>
        <v>0</v>
      </c>
      <c r="V2853" s="6">
        <f t="shared" si="3800"/>
        <v>0</v>
      </c>
      <c r="W2853" s="6">
        <f t="shared" si="3801"/>
        <v>0</v>
      </c>
      <c r="X2853" s="17"/>
      <c r="Y2853" s="17"/>
      <c r="Z2853" s="17"/>
      <c r="AA2853" s="17"/>
      <c r="AB2853" s="17"/>
      <c r="AC2853" s="17"/>
      <c r="AE2853" s="16"/>
      <c r="AF2853" s="16"/>
      <c r="AG2853" s="16"/>
      <c r="AH2853" s="16"/>
      <c r="AI2853" s="16"/>
      <c r="AJ2853" s="16"/>
      <c r="AL2853" s="16"/>
      <c r="AM2853" s="16"/>
      <c r="AN2853" s="16"/>
      <c r="AO2853" s="16"/>
      <c r="AP2853" s="16"/>
      <c r="AQ2853" s="16"/>
      <c r="BI2853" s="1">
        <v>6</v>
      </c>
      <c r="BJ2853" s="6">
        <f>SUM($R$5:R2855)-$AB$2</f>
        <v>205.60281619999972</v>
      </c>
      <c r="BK2853" s="6">
        <f>SUM($R$5:S2855)-$AB$2</f>
        <v>1028.6829930560016</v>
      </c>
      <c r="BL2853" s="6">
        <f>SUM($R$5:T2855)-$AB$2</f>
        <v>3086.3834351959922</v>
      </c>
      <c r="BM2853" s="6">
        <f>SUM($R$5:U2855)-$AB$2</f>
        <v>5967.1640541920142</v>
      </c>
      <c r="BN2853" s="6">
        <f>SUM($R$5:V2855)-$AB$2</f>
        <v>10082.564938472047</v>
      </c>
      <c r="BO2853" s="6">
        <f>SUM($R$5:W2855)-$AB$2</f>
        <v>15021.045999608032</v>
      </c>
      <c r="BP2853" s="16"/>
    </row>
    <row r="2854" spans="1:68" x14ac:dyDescent="0.45">
      <c r="A2854" s="1">
        <v>2008</v>
      </c>
      <c r="B2854" s="1">
        <v>4</v>
      </c>
      <c r="C2854" s="1">
        <v>29</v>
      </c>
      <c r="D2854" s="1">
        <v>8</v>
      </c>
      <c r="E2854" s="1">
        <v>13</v>
      </c>
      <c r="F2854" s="1">
        <v>344.69</v>
      </c>
      <c r="G2854" s="4"/>
      <c r="H2854" s="4"/>
      <c r="Q2854" s="1">
        <v>5</v>
      </c>
      <c r="R2854" s="6">
        <f t="shared" si="3796"/>
        <v>0</v>
      </c>
      <c r="S2854" s="6">
        <f t="shared" si="3797"/>
        <v>0</v>
      </c>
      <c r="T2854" s="6">
        <f t="shared" si="3798"/>
        <v>0</v>
      </c>
      <c r="U2854" s="6">
        <f t="shared" si="3799"/>
        <v>0</v>
      </c>
      <c r="V2854" s="6">
        <f t="shared" si="3800"/>
        <v>0</v>
      </c>
      <c r="W2854" s="6">
        <f t="shared" si="3801"/>
        <v>0</v>
      </c>
      <c r="X2854" s="17"/>
      <c r="Y2854" s="17"/>
      <c r="Z2854" s="17"/>
      <c r="AA2854" s="17"/>
      <c r="AB2854" s="17"/>
      <c r="AC2854" s="17"/>
      <c r="AE2854" s="16"/>
      <c r="AF2854" s="16"/>
      <c r="AG2854" s="16"/>
      <c r="AH2854" s="16"/>
      <c r="AI2854" s="16"/>
      <c r="AJ2854" s="16"/>
      <c r="AL2854" s="16"/>
      <c r="AM2854" s="16"/>
      <c r="AN2854" s="16"/>
      <c r="AO2854" s="16"/>
      <c r="AP2854" s="16"/>
      <c r="AQ2854" s="16"/>
      <c r="BI2854" s="1">
        <v>7</v>
      </c>
      <c r="BJ2854" s="6">
        <f>SUM($R$5:R2856)-$AB$2</f>
        <v>205.67494499999972</v>
      </c>
      <c r="BK2854" s="6">
        <f>SUM($R$5:S2856)-$AB$2</f>
        <v>1029.0349816000016</v>
      </c>
      <c r="BL2854" s="6">
        <f>SUM($R$5:T2856)-$AB$2</f>
        <v>3087.4350730999922</v>
      </c>
      <c r="BM2854" s="6">
        <f>SUM($R$5:U2856)-$AB$2</f>
        <v>5969.1952012000138</v>
      </c>
      <c r="BN2854" s="6">
        <f>SUM($R$5:V2856)-$AB$2</f>
        <v>10085.995384200047</v>
      </c>
      <c r="BO2854" s="6">
        <f>SUM($R$5:W2856)-$AB$2</f>
        <v>15026.155603800031</v>
      </c>
      <c r="BP2854" s="16"/>
    </row>
    <row r="2855" spans="1:68" x14ac:dyDescent="0.45">
      <c r="A2855" s="1">
        <v>2008</v>
      </c>
      <c r="B2855" s="1">
        <v>4</v>
      </c>
      <c r="C2855" s="1">
        <v>29</v>
      </c>
      <c r="D2855" s="1">
        <v>9</v>
      </c>
      <c r="E2855" s="1">
        <v>13.6</v>
      </c>
      <c r="F2855" s="1">
        <v>284.93</v>
      </c>
      <c r="G2855" s="4"/>
      <c r="H2855" s="4"/>
      <c r="Q2855" s="1">
        <v>6</v>
      </c>
      <c r="R2855" s="6">
        <f t="shared" si="3796"/>
        <v>0</v>
      </c>
      <c r="S2855" s="6">
        <f t="shared" si="3797"/>
        <v>0</v>
      </c>
      <c r="T2855" s="6">
        <f t="shared" si="3798"/>
        <v>0</v>
      </c>
      <c r="U2855" s="6">
        <f t="shared" si="3799"/>
        <v>0</v>
      </c>
      <c r="V2855" s="6">
        <f t="shared" si="3800"/>
        <v>0</v>
      </c>
      <c r="W2855" s="6">
        <f t="shared" si="3801"/>
        <v>0</v>
      </c>
      <c r="X2855" s="17"/>
      <c r="Y2855" s="17"/>
      <c r="Z2855" s="17"/>
      <c r="AA2855" s="17"/>
      <c r="AB2855" s="17"/>
      <c r="AC2855" s="17"/>
      <c r="AE2855" s="16"/>
      <c r="AF2855" s="16"/>
      <c r="AG2855" s="16"/>
      <c r="AH2855" s="16"/>
      <c r="AI2855" s="16"/>
      <c r="AJ2855" s="16"/>
      <c r="AL2855" s="16"/>
      <c r="AM2855" s="16"/>
      <c r="AN2855" s="16"/>
      <c r="AO2855" s="16"/>
      <c r="AP2855" s="16"/>
      <c r="AQ2855" s="16"/>
      <c r="BI2855" s="1">
        <v>8</v>
      </c>
      <c r="BJ2855" s="6">
        <f>SUM($R$5:R2857)-$AB$2</f>
        <v>205.87486519999973</v>
      </c>
      <c r="BK2855" s="6">
        <f>SUM($R$5:S2857)-$AB$2</f>
        <v>1030.0105921760016</v>
      </c>
      <c r="BL2855" s="6">
        <f>SUM($R$5:T2857)-$AB$2</f>
        <v>3090.3499096159926</v>
      </c>
      <c r="BM2855" s="6">
        <f>SUM($R$5:U2857)-$AB$2</f>
        <v>5974.8249540320139</v>
      </c>
      <c r="BN2855" s="6">
        <f>SUM($R$5:V2857)-$AB$2</f>
        <v>10095.503588912046</v>
      </c>
      <c r="BO2855" s="6">
        <f>SUM($R$5:W2857)-$AB$2</f>
        <v>15040.317950768031</v>
      </c>
      <c r="BP2855" s="16"/>
    </row>
    <row r="2856" spans="1:68" x14ac:dyDescent="0.45">
      <c r="A2856" s="1">
        <v>2008</v>
      </c>
      <c r="B2856" s="1">
        <v>4</v>
      </c>
      <c r="C2856" s="1">
        <v>29</v>
      </c>
      <c r="D2856" s="1">
        <v>10</v>
      </c>
      <c r="E2856" s="1">
        <v>13.8</v>
      </c>
      <c r="F2856" s="1">
        <v>172.77</v>
      </c>
      <c r="G2856" s="4"/>
      <c r="H2856" s="4"/>
      <c r="Q2856" s="1">
        <v>7</v>
      </c>
      <c r="R2856" s="6">
        <f t="shared" si="3796"/>
        <v>7.2128799999999993E-2</v>
      </c>
      <c r="S2856" s="6">
        <f t="shared" si="3797"/>
        <v>0.27985974399999997</v>
      </c>
      <c r="T2856" s="6">
        <f t="shared" si="3798"/>
        <v>0.69964935999999989</v>
      </c>
      <c r="U2856" s="6">
        <f t="shared" si="3799"/>
        <v>0.97950910400000002</v>
      </c>
      <c r="V2856" s="6">
        <f t="shared" si="3800"/>
        <v>1.3992987199999998</v>
      </c>
      <c r="W2856" s="6">
        <f t="shared" si="3801"/>
        <v>1.6791584640000001</v>
      </c>
      <c r="X2856" s="17"/>
      <c r="Y2856" s="17"/>
      <c r="Z2856" s="17"/>
      <c r="AA2856" s="17"/>
      <c r="AB2856" s="17"/>
      <c r="AC2856" s="17"/>
      <c r="AE2856" s="16"/>
      <c r="AF2856" s="16"/>
      <c r="AG2856" s="16"/>
      <c r="AH2856" s="16"/>
      <c r="AI2856" s="16"/>
      <c r="AJ2856" s="16"/>
      <c r="AL2856" s="16"/>
      <c r="AM2856" s="16"/>
      <c r="AN2856" s="16"/>
      <c r="AO2856" s="16"/>
      <c r="AP2856" s="16"/>
      <c r="AQ2856" s="16"/>
      <c r="BI2856" s="1">
        <v>9</v>
      </c>
      <c r="BJ2856" s="6">
        <f>SUM($R$5:R2858)-$AB$2</f>
        <v>206.04012459999973</v>
      </c>
      <c r="BK2856" s="6">
        <f>SUM($R$5:S2858)-$AB$2</f>
        <v>1030.8170580480016</v>
      </c>
      <c r="BL2856" s="6">
        <f>SUM($R$5:T2858)-$AB$2</f>
        <v>3092.7593916679925</v>
      </c>
      <c r="BM2856" s="6">
        <f>SUM($R$5:U2858)-$AB$2</f>
        <v>5979.4786587360131</v>
      </c>
      <c r="BN2856" s="6">
        <f>SUM($R$5:V2858)-$AB$2</f>
        <v>10103.363325976048</v>
      </c>
      <c r="BO2856" s="6">
        <f>SUM($R$5:W2858)-$AB$2</f>
        <v>15052.024926664033</v>
      </c>
      <c r="BP2856" s="16"/>
    </row>
    <row r="2857" spans="1:68" x14ac:dyDescent="0.45">
      <c r="A2857" s="1">
        <v>2008</v>
      </c>
      <c r="B2857" s="1">
        <v>4</v>
      </c>
      <c r="C2857" s="1">
        <v>29</v>
      </c>
      <c r="D2857" s="1">
        <v>11</v>
      </c>
      <c r="E2857" s="1">
        <v>13.8</v>
      </c>
      <c r="F2857" s="1">
        <v>211.16</v>
      </c>
      <c r="G2857" s="4"/>
      <c r="H2857" s="4"/>
      <c r="Q2857" s="1">
        <v>8</v>
      </c>
      <c r="R2857" s="6">
        <f t="shared" si="3796"/>
        <v>0.19992019999999999</v>
      </c>
      <c r="S2857" s="6">
        <f t="shared" si="3797"/>
        <v>0.7756903759999999</v>
      </c>
      <c r="T2857" s="6">
        <f t="shared" si="3798"/>
        <v>1.9392259399999998</v>
      </c>
      <c r="U2857" s="6">
        <f t="shared" si="3799"/>
        <v>2.7149163159999996</v>
      </c>
      <c r="V2857" s="6">
        <f t="shared" si="3800"/>
        <v>3.8784518799999996</v>
      </c>
      <c r="W2857" s="6">
        <f t="shared" si="3801"/>
        <v>4.6541422560000001</v>
      </c>
      <c r="X2857" s="17"/>
      <c r="Y2857" s="17"/>
      <c r="Z2857" s="17"/>
      <c r="AA2857" s="17"/>
      <c r="AB2857" s="17"/>
      <c r="AC2857" s="17"/>
      <c r="AE2857" s="16"/>
      <c r="AF2857" s="16"/>
      <c r="AG2857" s="16"/>
      <c r="AH2857" s="16"/>
      <c r="AI2857" s="16"/>
      <c r="AJ2857" s="16"/>
      <c r="AL2857" s="16"/>
      <c r="AM2857" s="16"/>
      <c r="AN2857" s="16"/>
      <c r="AO2857" s="16"/>
      <c r="AP2857" s="16"/>
      <c r="AQ2857" s="16"/>
      <c r="BI2857" s="1">
        <v>10</v>
      </c>
      <c r="BJ2857" s="6">
        <f>SUM($R$5:R2859)-$AB$2</f>
        <v>206.14033119999974</v>
      </c>
      <c r="BK2857" s="6">
        <f>SUM($R$5:S2859)-$AB$2</f>
        <v>1031.3060662560017</v>
      </c>
      <c r="BL2857" s="6">
        <f>SUM($R$5:T2859)-$AB$2</f>
        <v>3094.2204038959926</v>
      </c>
      <c r="BM2857" s="6">
        <f>SUM($R$5:U2859)-$AB$2</f>
        <v>5982.3004765920132</v>
      </c>
      <c r="BN2857" s="6">
        <f>SUM($R$5:V2859)-$AB$2</f>
        <v>10108.12915187205</v>
      </c>
      <c r="BO2857" s="6">
        <f>SUM($R$5:W2859)-$AB$2</f>
        <v>15059.123562208035</v>
      </c>
      <c r="BP2857" s="16"/>
    </row>
    <row r="2858" spans="1:68" x14ac:dyDescent="0.45">
      <c r="A2858" s="1">
        <v>2008</v>
      </c>
      <c r="B2858" s="1">
        <v>4</v>
      </c>
      <c r="C2858" s="1">
        <v>29</v>
      </c>
      <c r="D2858" s="1">
        <v>12</v>
      </c>
      <c r="E2858" s="1">
        <v>16</v>
      </c>
      <c r="F2858" s="1">
        <v>969.73</v>
      </c>
      <c r="G2858" s="4"/>
      <c r="H2858" s="4"/>
      <c r="Q2858" s="1">
        <v>9</v>
      </c>
      <c r="R2858" s="6">
        <f t="shared" si="3796"/>
        <v>0.1652594</v>
      </c>
      <c r="S2858" s="6">
        <f t="shared" si="3797"/>
        <v>0.64120647199999992</v>
      </c>
      <c r="T2858" s="6">
        <f t="shared" si="3798"/>
        <v>1.6030161799999998</v>
      </c>
      <c r="U2858" s="6">
        <f t="shared" si="3799"/>
        <v>2.2442226519999999</v>
      </c>
      <c r="V2858" s="6">
        <f t="shared" si="3800"/>
        <v>3.2060323599999996</v>
      </c>
      <c r="W2858" s="6">
        <f t="shared" si="3801"/>
        <v>3.8472388319999999</v>
      </c>
      <c r="X2858" s="17"/>
      <c r="Y2858" s="17"/>
      <c r="Z2858" s="17"/>
      <c r="AA2858" s="17"/>
      <c r="AB2858" s="17"/>
      <c r="AC2858" s="17"/>
      <c r="AE2858" s="16"/>
      <c r="AF2858" s="16"/>
      <c r="AG2858" s="16"/>
      <c r="AH2858" s="16"/>
      <c r="AI2858" s="16"/>
      <c r="AJ2858" s="16"/>
      <c r="AL2858" s="16"/>
      <c r="AM2858" s="16"/>
      <c r="AN2858" s="16"/>
      <c r="AO2858" s="16"/>
      <c r="AP2858" s="16"/>
      <c r="AQ2858" s="16"/>
      <c r="BI2858" s="1">
        <v>11</v>
      </c>
      <c r="BJ2858" s="6">
        <f>SUM($R$5:R2860)-$AB$2</f>
        <v>206.26280399999973</v>
      </c>
      <c r="BK2858" s="6">
        <f>SUM($R$5:S2860)-$AB$2</f>
        <v>1031.9037335200017</v>
      </c>
      <c r="BL2858" s="6">
        <f>SUM($R$5:T2860)-$AB$2</f>
        <v>3096.006057319993</v>
      </c>
      <c r="BM2858" s="6">
        <f>SUM($R$5:U2860)-$AB$2</f>
        <v>5985.7493106400134</v>
      </c>
      <c r="BN2858" s="6">
        <f>SUM($R$5:V2860)-$AB$2</f>
        <v>10113.953958240048</v>
      </c>
      <c r="BO2858" s="6">
        <f>SUM($R$5:W2860)-$AB$2</f>
        <v>15067.799535360033</v>
      </c>
      <c r="BP2858" s="16"/>
    </row>
    <row r="2859" spans="1:68" x14ac:dyDescent="0.45">
      <c r="A2859" s="1">
        <v>2008</v>
      </c>
      <c r="B2859" s="1">
        <v>4</v>
      </c>
      <c r="C2859" s="1">
        <v>29</v>
      </c>
      <c r="D2859" s="1">
        <v>13</v>
      </c>
      <c r="E2859" s="1">
        <v>16.600000000000001</v>
      </c>
      <c r="F2859" s="1">
        <v>992.97</v>
      </c>
      <c r="G2859" s="4"/>
      <c r="H2859" s="4"/>
      <c r="Q2859" s="1">
        <v>10</v>
      </c>
      <c r="R2859" s="6">
        <f t="shared" si="3796"/>
        <v>0.10020659999999999</v>
      </c>
      <c r="S2859" s="6">
        <f t="shared" si="3797"/>
        <v>0.38880160799999997</v>
      </c>
      <c r="T2859" s="6">
        <f t="shared" si="3798"/>
        <v>0.97200401999999986</v>
      </c>
      <c r="U2859" s="6">
        <f t="shared" si="3799"/>
        <v>1.3608056279999998</v>
      </c>
      <c r="V2859" s="6">
        <f t="shared" si="3800"/>
        <v>1.9440080399999997</v>
      </c>
      <c r="W2859" s="6">
        <f t="shared" si="3801"/>
        <v>2.332809648</v>
      </c>
      <c r="X2859" s="17"/>
      <c r="Y2859" s="17"/>
      <c r="Z2859" s="17"/>
      <c r="AA2859" s="17"/>
      <c r="AB2859" s="17"/>
      <c r="AC2859" s="17"/>
      <c r="AE2859" s="16"/>
      <c r="AF2859" s="16"/>
      <c r="AG2859" s="16"/>
      <c r="AH2859" s="16"/>
      <c r="AI2859" s="16"/>
      <c r="AJ2859" s="16"/>
      <c r="AL2859" s="16"/>
      <c r="AM2859" s="16"/>
      <c r="AN2859" s="16"/>
      <c r="AO2859" s="16"/>
      <c r="AP2859" s="16"/>
      <c r="AQ2859" s="16"/>
      <c r="BI2859" s="1">
        <v>12</v>
      </c>
      <c r="BJ2859" s="6">
        <f t="shared" ref="BJ2859" si="3832">R2861-$AB$2</f>
        <v>-5.9688065999999997</v>
      </c>
      <c r="BK2859" s="6">
        <f t="shared" ref="BK2859" si="3833">S2861-$AB$2</f>
        <v>-4.348969608</v>
      </c>
      <c r="BL2859" s="6">
        <f t="shared" ref="BL2859" si="3834">T2861-$AB$2</f>
        <v>-1.0755490200000004</v>
      </c>
      <c r="BM2859" s="6">
        <f t="shared" ref="BM2859" si="3835">U2861-$AB$2</f>
        <v>1.1067313720000005</v>
      </c>
      <c r="BN2859" s="6">
        <f t="shared" ref="BN2859" si="3836">V2861-$AB$2</f>
        <v>4.3801519599999992</v>
      </c>
      <c r="BO2859" s="6">
        <f t="shared" ref="BO2859" si="3837">W2861-$AB$2</f>
        <v>6.5624323520000001</v>
      </c>
      <c r="BP2859" s="16"/>
    </row>
    <row r="2860" spans="1:68" x14ac:dyDescent="0.45">
      <c r="A2860" s="1">
        <v>2008</v>
      </c>
      <c r="B2860" s="1">
        <v>4</v>
      </c>
      <c r="C2860" s="1">
        <v>29</v>
      </c>
      <c r="D2860" s="1">
        <v>14</v>
      </c>
      <c r="E2860" s="1">
        <v>16.7</v>
      </c>
      <c r="F2860" s="1">
        <v>949.94</v>
      </c>
      <c r="G2860" s="4"/>
      <c r="H2860" s="4"/>
      <c r="Q2860" s="1">
        <v>11</v>
      </c>
      <c r="R2860" s="6">
        <f t="shared" si="3796"/>
        <v>0.12247279999999999</v>
      </c>
      <c r="S2860" s="6">
        <f t="shared" si="3797"/>
        <v>0.47519446399999998</v>
      </c>
      <c r="T2860" s="6">
        <f t="shared" si="3798"/>
        <v>1.1879861599999999</v>
      </c>
      <c r="U2860" s="6">
        <f t="shared" si="3799"/>
        <v>1.6631806239999998</v>
      </c>
      <c r="V2860" s="6">
        <f t="shared" si="3800"/>
        <v>2.3759723199999998</v>
      </c>
      <c r="W2860" s="6">
        <f t="shared" si="3801"/>
        <v>2.8511667840000001</v>
      </c>
      <c r="X2860" s="17"/>
      <c r="Y2860" s="17"/>
      <c r="Z2860" s="17"/>
      <c r="AA2860" s="17"/>
      <c r="AB2860" s="17"/>
      <c r="AC2860" s="17"/>
      <c r="AE2860" s="16"/>
      <c r="AF2860" s="16"/>
      <c r="AG2860" s="16"/>
      <c r="AH2860" s="16"/>
      <c r="AI2860" s="16"/>
      <c r="AJ2860" s="16"/>
      <c r="AL2860" s="16"/>
      <c r="AM2860" s="16"/>
      <c r="AN2860" s="16"/>
      <c r="AO2860" s="16"/>
      <c r="AP2860" s="16"/>
      <c r="AQ2860" s="16"/>
      <c r="BI2860" s="1">
        <v>13</v>
      </c>
      <c r="BJ2860" s="6">
        <f>SUM($R$5:R2862)-$AB$2</f>
        <v>207.40116999999975</v>
      </c>
      <c r="BK2860" s="6">
        <f>SUM($R$5:S2862)-$AB$2</f>
        <v>1037.4589596000014</v>
      </c>
      <c r="BL2860" s="6">
        <f>SUM($R$5:T2862)-$AB$2</f>
        <v>3112.603433599993</v>
      </c>
      <c r="BM2860" s="6">
        <f>SUM($R$5:U2862)-$AB$2</f>
        <v>6017.8056972000131</v>
      </c>
      <c r="BN2860" s="6">
        <f>SUM($R$5:V2862)-$AB$2</f>
        <v>10168.094645200046</v>
      </c>
      <c r="BO2860" s="6">
        <f>SUM($R$5:W2862)-$AB$2</f>
        <v>15148.441382800031</v>
      </c>
      <c r="BP2860" s="16"/>
    </row>
    <row r="2861" spans="1:68" x14ac:dyDescent="0.45">
      <c r="A2861" s="1">
        <v>2008</v>
      </c>
      <c r="B2861" s="1">
        <v>4</v>
      </c>
      <c r="C2861" s="1">
        <v>29</v>
      </c>
      <c r="D2861" s="1">
        <v>15</v>
      </c>
      <c r="E2861" s="1">
        <v>16.5</v>
      </c>
      <c r="F2861" s="1">
        <v>848.26</v>
      </c>
      <c r="G2861" s="4"/>
      <c r="H2861" s="4"/>
      <c r="Q2861" s="1">
        <v>12</v>
      </c>
      <c r="R2861" s="6">
        <f t="shared" si="3796"/>
        <v>0.56244340000000004</v>
      </c>
      <c r="S2861" s="6">
        <f t="shared" si="3797"/>
        <v>2.182280392</v>
      </c>
      <c r="T2861" s="6">
        <f t="shared" si="3798"/>
        <v>5.4557009799999996</v>
      </c>
      <c r="U2861" s="6">
        <f t="shared" si="3799"/>
        <v>7.6379813720000005</v>
      </c>
      <c r="V2861" s="6">
        <f t="shared" si="3800"/>
        <v>10.911401959999999</v>
      </c>
      <c r="W2861" s="6">
        <f t="shared" si="3801"/>
        <v>13.093682352</v>
      </c>
      <c r="X2861" s="17">
        <f t="shared" ref="X2861" si="3838">SUM(R2861:R2885)-$AA$2</f>
        <v>-1.9558401999999999</v>
      </c>
      <c r="Y2861" s="17">
        <f t="shared" ref="Y2861" si="3839">SUM(S2861:S2885)-$AA$2</f>
        <v>9.3403400239999961</v>
      </c>
      <c r="Z2861" s="17">
        <f t="shared" ref="Z2861" si="3840">SUM(T2861:T2885)-$AA$2</f>
        <v>32.168037559999995</v>
      </c>
      <c r="AA2861" s="17">
        <f t="shared" ref="AA2861" si="3841">SUM(U2861:U2885)-$AA$2</f>
        <v>47.386502583999999</v>
      </c>
      <c r="AB2861" s="17">
        <f t="shared" ref="AB2861" si="3842">SUM(V2861:V2885)-$AA$2</f>
        <v>70.214200119999987</v>
      </c>
      <c r="AC2861" s="17">
        <f t="shared" ref="AC2861" si="3843">SUM(W2861:W2885)-$AA$2</f>
        <v>85.432665144000012</v>
      </c>
      <c r="AE2861" s="16">
        <f t="shared" ref="AE2861" si="3844">IF(X2861&gt;0,1,0)</f>
        <v>0</v>
      </c>
      <c r="AF2861" s="16">
        <f t="shared" ref="AF2861" si="3845">IF(Y2861&gt;0,1,0)</f>
        <v>1</v>
      </c>
      <c r="AG2861" s="16">
        <f t="shared" ref="AG2861" si="3846">IF(Z2861&gt;0,1,0)</f>
        <v>1</v>
      </c>
      <c r="AH2861" s="16">
        <f t="shared" ref="AH2861" si="3847">IF(AA2861&gt;0,1,0)</f>
        <v>1</v>
      </c>
      <c r="AI2861" s="16">
        <f t="shared" ref="AI2861" si="3848">IF(AB2861&gt;0,1,0)</f>
        <v>1</v>
      </c>
      <c r="AJ2861" s="16">
        <f t="shared" ref="AJ2861" si="3849">IF(AC2861&gt;0,1,0)</f>
        <v>1</v>
      </c>
      <c r="AL2861" s="16">
        <f t="shared" ref="AL2861" si="3850">IF(X2861&lt;0,ABS(X2861*$AP$1),0)</f>
        <v>0</v>
      </c>
      <c r="AM2861" s="16">
        <f t="shared" ref="AM2861" si="3851">IF(Y2861&lt;0,ABS(Y2861*$AP$1),0)</f>
        <v>0</v>
      </c>
      <c r="AN2861" s="16">
        <f t="shared" ref="AN2861" si="3852">IF(Z2861&lt;0,ABS(Z2861*$AP$1),0)</f>
        <v>0</v>
      </c>
      <c r="AO2861" s="16">
        <f t="shared" ref="AO2861" si="3853">IF(AA2861&lt;0,ABS(AA2861*$AP$1),0)</f>
        <v>0</v>
      </c>
      <c r="AP2861" s="16">
        <f t="shared" ref="AP2861" si="3854">IF(AB2861&lt;0,ABS(AB2861*$AP$1),0)</f>
        <v>0</v>
      </c>
      <c r="AQ2861" s="16">
        <f t="shared" ref="AQ2861" si="3855">IF(AC2861&lt;0,ABS(AC2861*$AP$1),0)</f>
        <v>0</v>
      </c>
      <c r="BI2861" s="1">
        <v>14</v>
      </c>
      <c r="BJ2861" s="6">
        <f>SUM($R$5:R2863)-$AB$2</f>
        <v>207.95213519999976</v>
      </c>
      <c r="BK2861" s="6">
        <f>SUM($R$5:S2863)-$AB$2</f>
        <v>1040.1476697760015</v>
      </c>
      <c r="BL2861" s="6">
        <f>SUM($R$5:T2863)-$AB$2</f>
        <v>3120.636506215993</v>
      </c>
      <c r="BM2861" s="6">
        <f>SUM($R$5:U2863)-$AB$2</f>
        <v>6033.3208772320131</v>
      </c>
      <c r="BN2861" s="6">
        <f>SUM($R$5:V2863)-$AB$2</f>
        <v>10194.298550112047</v>
      </c>
      <c r="BO2861" s="6">
        <f>SUM($R$5:W2863)-$AB$2</f>
        <v>15187.471757568032</v>
      </c>
      <c r="BP2861" s="16"/>
    </row>
    <row r="2862" spans="1:68" x14ac:dyDescent="0.45">
      <c r="A2862" s="1">
        <v>2008</v>
      </c>
      <c r="B2862" s="1">
        <v>4</v>
      </c>
      <c r="C2862" s="1">
        <v>29</v>
      </c>
      <c r="D2862" s="1">
        <v>16</v>
      </c>
      <c r="E2862" s="1">
        <v>16.2</v>
      </c>
      <c r="F2862" s="1">
        <v>653.70000000000005</v>
      </c>
      <c r="G2862" s="4"/>
      <c r="H2862" s="4"/>
      <c r="Q2862" s="1">
        <v>13</v>
      </c>
      <c r="R2862" s="6">
        <f t="shared" si="3796"/>
        <v>0.57592259999999995</v>
      </c>
      <c r="S2862" s="6">
        <f t="shared" si="3797"/>
        <v>2.2345796879999997</v>
      </c>
      <c r="T2862" s="6">
        <f t="shared" si="3798"/>
        <v>5.5864492199999995</v>
      </c>
      <c r="U2862" s="6">
        <f t="shared" si="3799"/>
        <v>7.8210289080000006</v>
      </c>
      <c r="V2862" s="6">
        <f t="shared" si="3800"/>
        <v>11.172898439999999</v>
      </c>
      <c r="W2862" s="6">
        <f t="shared" si="3801"/>
        <v>13.407478128000001</v>
      </c>
      <c r="X2862" s="17"/>
      <c r="Y2862" s="17"/>
      <c r="Z2862" s="17"/>
      <c r="AA2862" s="17"/>
      <c r="AB2862" s="17"/>
      <c r="AC2862" s="17"/>
      <c r="AE2862" s="16"/>
      <c r="AF2862" s="16"/>
      <c r="AG2862" s="16"/>
      <c r="AH2862" s="16"/>
      <c r="AI2862" s="16"/>
      <c r="AJ2862" s="16"/>
      <c r="AL2862" s="16"/>
      <c r="AM2862" s="16"/>
      <c r="AN2862" s="16"/>
      <c r="AO2862" s="16"/>
      <c r="AP2862" s="16"/>
      <c r="AQ2862" s="16"/>
      <c r="BI2862" s="1">
        <v>15</v>
      </c>
      <c r="BJ2862" s="6">
        <f>SUM($R$5:R2864)-$AB$2</f>
        <v>208.44412599999976</v>
      </c>
      <c r="BK2862" s="6">
        <f>SUM($R$5:S2864)-$AB$2</f>
        <v>1042.5485848800015</v>
      </c>
      <c r="BL2862" s="6">
        <f>SUM($R$5:T2864)-$AB$2</f>
        <v>3127.809732079993</v>
      </c>
      <c r="BM2862" s="6">
        <f>SUM($R$5:U2864)-$AB$2</f>
        <v>6047.1753381600138</v>
      </c>
      <c r="BN2862" s="6">
        <f>SUM($R$5:V2864)-$AB$2</f>
        <v>10217.697632560046</v>
      </c>
      <c r="BO2862" s="6">
        <f>SUM($R$5:W2864)-$AB$2</f>
        <v>15222.324385840031</v>
      </c>
      <c r="BP2862" s="16"/>
    </row>
    <row r="2863" spans="1:68" x14ac:dyDescent="0.45">
      <c r="A2863" s="1">
        <v>2008</v>
      </c>
      <c r="B2863" s="1">
        <v>4</v>
      </c>
      <c r="C2863" s="1">
        <v>29</v>
      </c>
      <c r="D2863" s="1">
        <v>17</v>
      </c>
      <c r="E2863" s="1">
        <v>15.8</v>
      </c>
      <c r="F2863" s="1">
        <v>499.7</v>
      </c>
      <c r="G2863" s="4"/>
      <c r="H2863" s="4"/>
      <c r="Q2863" s="1">
        <v>14</v>
      </c>
      <c r="R2863" s="6">
        <f t="shared" si="3796"/>
        <v>0.55096519999999993</v>
      </c>
      <c r="S2863" s="6">
        <f t="shared" si="3797"/>
        <v>2.137744976</v>
      </c>
      <c r="T2863" s="6">
        <f t="shared" si="3798"/>
        <v>5.3443624400000003</v>
      </c>
      <c r="U2863" s="6">
        <f t="shared" si="3799"/>
        <v>7.4821074159999998</v>
      </c>
      <c r="V2863" s="6">
        <f t="shared" si="3800"/>
        <v>10.688724880000001</v>
      </c>
      <c r="W2863" s="6">
        <f t="shared" si="3801"/>
        <v>12.826469855999999</v>
      </c>
      <c r="X2863" s="17"/>
      <c r="Y2863" s="17"/>
      <c r="Z2863" s="17"/>
      <c r="AA2863" s="17"/>
      <c r="AB2863" s="17"/>
      <c r="AC2863" s="17"/>
      <c r="AE2863" s="16"/>
      <c r="AF2863" s="16"/>
      <c r="AG2863" s="16"/>
      <c r="AH2863" s="16"/>
      <c r="AI2863" s="16"/>
      <c r="AJ2863" s="16"/>
      <c r="AL2863" s="16"/>
      <c r="AM2863" s="16"/>
      <c r="AN2863" s="16"/>
      <c r="AO2863" s="16"/>
      <c r="AP2863" s="16"/>
      <c r="AQ2863" s="16"/>
      <c r="BI2863" s="1">
        <v>16</v>
      </c>
      <c r="BJ2863" s="6">
        <f>SUM($R$5:R2865)-$AB$2</f>
        <v>208.82327199999975</v>
      </c>
      <c r="BK2863" s="6">
        <f>SUM($R$5:S2865)-$AB$2</f>
        <v>1044.3988173600014</v>
      </c>
      <c r="BL2863" s="6">
        <f>SUM($R$5:T2865)-$AB$2</f>
        <v>3133.337680759993</v>
      </c>
      <c r="BM2863" s="6">
        <f>SUM($R$5:U2865)-$AB$2</f>
        <v>6057.8520895200136</v>
      </c>
      <c r="BN2863" s="6">
        <f>SUM($R$5:V2865)-$AB$2</f>
        <v>10235.729816320045</v>
      </c>
      <c r="BO2863" s="6">
        <f>SUM($R$5:W2865)-$AB$2</f>
        <v>15249.183088480029</v>
      </c>
      <c r="BP2863" s="16"/>
    </row>
    <row r="2864" spans="1:68" x14ac:dyDescent="0.45">
      <c r="A2864" s="1">
        <v>2008</v>
      </c>
      <c r="B2864" s="1">
        <v>4</v>
      </c>
      <c r="C2864" s="1">
        <v>29</v>
      </c>
      <c r="D2864" s="1">
        <v>18</v>
      </c>
      <c r="E2864" s="1">
        <v>15.1</v>
      </c>
      <c r="F2864" s="1">
        <v>281.51</v>
      </c>
      <c r="G2864" s="4"/>
      <c r="H2864" s="4"/>
      <c r="Q2864" s="1">
        <v>15</v>
      </c>
      <c r="R2864" s="6">
        <f t="shared" si="3796"/>
        <v>0.49199080000000001</v>
      </c>
      <c r="S2864" s="6">
        <f t="shared" si="3797"/>
        <v>1.9089243039999999</v>
      </c>
      <c r="T2864" s="6">
        <f t="shared" si="3798"/>
        <v>4.772310759999999</v>
      </c>
      <c r="U2864" s="6">
        <f t="shared" si="3799"/>
        <v>6.6812350639999991</v>
      </c>
      <c r="V2864" s="6">
        <f t="shared" si="3800"/>
        <v>9.544621519999998</v>
      </c>
      <c r="W2864" s="6">
        <f t="shared" si="3801"/>
        <v>11.453545824000001</v>
      </c>
      <c r="X2864" s="17"/>
      <c r="Y2864" s="17"/>
      <c r="Z2864" s="17"/>
      <c r="AA2864" s="17"/>
      <c r="AB2864" s="17"/>
      <c r="AC2864" s="17"/>
      <c r="AE2864" s="16"/>
      <c r="AF2864" s="16"/>
      <c r="AG2864" s="16"/>
      <c r="AH2864" s="16"/>
      <c r="AI2864" s="16"/>
      <c r="AJ2864" s="16"/>
      <c r="AL2864" s="16"/>
      <c r="AM2864" s="16"/>
      <c r="AN2864" s="16"/>
      <c r="AO2864" s="16"/>
      <c r="AP2864" s="16"/>
      <c r="AQ2864" s="16"/>
      <c r="BI2864" s="1">
        <v>17</v>
      </c>
      <c r="BJ2864" s="6">
        <f>SUM($R$5:R2866)-$AB$2</f>
        <v>209.11309799999975</v>
      </c>
      <c r="BK2864" s="6">
        <f>SUM($R$5:S2866)-$AB$2</f>
        <v>1045.8131682400015</v>
      </c>
      <c r="BL2864" s="6">
        <f>SUM($R$5:T2866)-$AB$2</f>
        <v>3137.5633438399932</v>
      </c>
      <c r="BM2864" s="6">
        <f>SUM($R$5:U2866)-$AB$2</f>
        <v>6066.0135896800139</v>
      </c>
      <c r="BN2864" s="6">
        <f>SUM($R$5:V2866)-$AB$2</f>
        <v>10249.513940880046</v>
      </c>
      <c r="BO2864" s="6">
        <f>SUM($R$5:W2866)-$AB$2</f>
        <v>15269.71436232003</v>
      </c>
      <c r="BP2864" s="16"/>
    </row>
    <row r="2865" spans="1:68" x14ac:dyDescent="0.45">
      <c r="A2865" s="1">
        <v>2008</v>
      </c>
      <c r="B2865" s="1">
        <v>4</v>
      </c>
      <c r="C2865" s="1">
        <v>29</v>
      </c>
      <c r="D2865" s="1">
        <v>19</v>
      </c>
      <c r="E2865" s="1">
        <v>14.3</v>
      </c>
      <c r="F2865" s="1">
        <v>67.73</v>
      </c>
      <c r="G2865" s="4"/>
      <c r="H2865" s="4"/>
      <c r="Q2865" s="1">
        <v>16</v>
      </c>
      <c r="R2865" s="6">
        <f t="shared" si="3796"/>
        <v>0.37914600000000004</v>
      </c>
      <c r="S2865" s="6">
        <f t="shared" si="3797"/>
        <v>1.4710864799999999</v>
      </c>
      <c r="T2865" s="6">
        <f t="shared" si="3798"/>
        <v>3.6777161999999999</v>
      </c>
      <c r="U2865" s="6">
        <f t="shared" si="3799"/>
        <v>5.1488026800000002</v>
      </c>
      <c r="V2865" s="6">
        <f t="shared" si="3800"/>
        <v>7.3554323999999998</v>
      </c>
      <c r="W2865" s="6">
        <f t="shared" si="3801"/>
        <v>8.8265188800000018</v>
      </c>
      <c r="X2865" s="17"/>
      <c r="Y2865" s="17"/>
      <c r="Z2865" s="17"/>
      <c r="AA2865" s="17"/>
      <c r="AB2865" s="17"/>
      <c r="AC2865" s="17"/>
      <c r="AE2865" s="16"/>
      <c r="AF2865" s="16"/>
      <c r="AG2865" s="16"/>
      <c r="AH2865" s="16"/>
      <c r="AI2865" s="16"/>
      <c r="AJ2865" s="16"/>
      <c r="AL2865" s="16"/>
      <c r="AM2865" s="16"/>
      <c r="AN2865" s="16"/>
      <c r="AO2865" s="16"/>
      <c r="AP2865" s="16"/>
      <c r="AQ2865" s="16"/>
      <c r="BI2865" s="1">
        <v>18</v>
      </c>
      <c r="BJ2865" s="6">
        <f>SUM($R$5:R2867)-$AB$2</f>
        <v>209.27637379999976</v>
      </c>
      <c r="BK2865" s="6">
        <f>SUM($R$5:S2867)-$AB$2</f>
        <v>1046.6099541440014</v>
      </c>
      <c r="BL2865" s="6">
        <f>SUM($R$5:T2867)-$AB$2</f>
        <v>3139.9439050039932</v>
      </c>
      <c r="BM2865" s="6">
        <f>SUM($R$5:U2867)-$AB$2</f>
        <v>6070.6114362080143</v>
      </c>
      <c r="BN2865" s="6">
        <f>SUM($R$5:V2867)-$AB$2</f>
        <v>10257.279337928047</v>
      </c>
      <c r="BO2865" s="6">
        <f>SUM($R$5:W2867)-$AB$2</f>
        <v>15281.280819992031</v>
      </c>
      <c r="BP2865" s="16"/>
    </row>
    <row r="2866" spans="1:68" x14ac:dyDescent="0.45">
      <c r="A2866" s="1">
        <v>2008</v>
      </c>
      <c r="B2866" s="1">
        <v>4</v>
      </c>
      <c r="C2866" s="1">
        <v>29</v>
      </c>
      <c r="D2866" s="1">
        <v>20</v>
      </c>
      <c r="E2866" s="1">
        <v>13.5</v>
      </c>
      <c r="F2866" s="1">
        <v>0</v>
      </c>
      <c r="G2866" s="4"/>
      <c r="H2866" s="4"/>
      <c r="Q2866" s="1">
        <v>17</v>
      </c>
      <c r="R2866" s="6">
        <f t="shared" si="3796"/>
        <v>0.28982599999999997</v>
      </c>
      <c r="S2866" s="6">
        <f t="shared" si="3797"/>
        <v>1.1245248799999998</v>
      </c>
      <c r="T2866" s="6">
        <f t="shared" si="3798"/>
        <v>2.8113121999999993</v>
      </c>
      <c r="U2866" s="6">
        <f t="shared" si="3799"/>
        <v>3.9358370799999993</v>
      </c>
      <c r="V2866" s="6">
        <f t="shared" si="3800"/>
        <v>5.6226243999999985</v>
      </c>
      <c r="W2866" s="6">
        <f t="shared" si="3801"/>
        <v>6.7471492799999995</v>
      </c>
      <c r="X2866" s="17"/>
      <c r="Y2866" s="17"/>
      <c r="Z2866" s="17"/>
      <c r="AA2866" s="17"/>
      <c r="AB2866" s="17"/>
      <c r="AC2866" s="17"/>
      <c r="AE2866" s="16"/>
      <c r="AF2866" s="16"/>
      <c r="AG2866" s="16"/>
      <c r="AH2866" s="16"/>
      <c r="AI2866" s="16"/>
      <c r="AJ2866" s="16"/>
      <c r="AL2866" s="16"/>
      <c r="AM2866" s="16"/>
      <c r="AN2866" s="16"/>
      <c r="AO2866" s="16"/>
      <c r="AP2866" s="16"/>
      <c r="AQ2866" s="16"/>
      <c r="BI2866" s="1">
        <v>19</v>
      </c>
      <c r="BJ2866" s="6">
        <f>SUM($R$5:R2868)-$AB$2</f>
        <v>209.31565719999975</v>
      </c>
      <c r="BK2866" s="6">
        <f>SUM($R$5:S2868)-$AB$2</f>
        <v>1046.8016571360013</v>
      </c>
      <c r="BL2866" s="6">
        <f>SUM($R$5:T2868)-$AB$2</f>
        <v>3140.5166569759931</v>
      </c>
      <c r="BM2866" s="6">
        <f>SUM($R$5:U2868)-$AB$2</f>
        <v>6071.7176567520146</v>
      </c>
      <c r="BN2866" s="6">
        <f>SUM($R$5:V2868)-$AB$2</f>
        <v>10259.147656432046</v>
      </c>
      <c r="BO2866" s="6">
        <f>SUM($R$5:W2868)-$AB$2</f>
        <v>15284.063656048031</v>
      </c>
      <c r="BP2866" s="16"/>
    </row>
    <row r="2867" spans="1:68" x14ac:dyDescent="0.45">
      <c r="A2867" s="1">
        <v>2008</v>
      </c>
      <c r="B2867" s="1">
        <v>4</v>
      </c>
      <c r="C2867" s="1">
        <v>29</v>
      </c>
      <c r="D2867" s="1">
        <v>21</v>
      </c>
      <c r="E2867" s="1">
        <v>13.5</v>
      </c>
      <c r="F2867" s="1">
        <v>0</v>
      </c>
      <c r="G2867" s="4"/>
      <c r="H2867" s="4"/>
      <c r="Q2867" s="1">
        <v>18</v>
      </c>
      <c r="R2867" s="6">
        <f t="shared" si="3796"/>
        <v>0.16327579999999997</v>
      </c>
      <c r="S2867" s="6">
        <f t="shared" si="3797"/>
        <v>0.63351010399999985</v>
      </c>
      <c r="T2867" s="6">
        <f t="shared" si="3798"/>
        <v>1.5837752599999997</v>
      </c>
      <c r="U2867" s="6">
        <f t="shared" si="3799"/>
        <v>2.2172853639999999</v>
      </c>
      <c r="V2867" s="6">
        <f t="shared" si="3800"/>
        <v>3.1675505199999994</v>
      </c>
      <c r="W2867" s="6">
        <f t="shared" si="3801"/>
        <v>3.8010606239999998</v>
      </c>
      <c r="X2867" s="17"/>
      <c r="Y2867" s="17"/>
      <c r="Z2867" s="17"/>
      <c r="AA2867" s="17"/>
      <c r="AB2867" s="17"/>
      <c r="AC2867" s="17"/>
      <c r="AE2867" s="16"/>
      <c r="AF2867" s="16"/>
      <c r="AG2867" s="16"/>
      <c r="AH2867" s="16"/>
      <c r="AI2867" s="16"/>
      <c r="AJ2867" s="16"/>
      <c r="AL2867" s="16"/>
      <c r="AM2867" s="16"/>
      <c r="AN2867" s="16"/>
      <c r="AO2867" s="16"/>
      <c r="AP2867" s="16"/>
      <c r="AQ2867" s="16"/>
      <c r="BI2867" s="1">
        <v>20</v>
      </c>
      <c r="BJ2867" s="6">
        <f>SUM($R$5:R2869)-$AB$2</f>
        <v>209.31565719999975</v>
      </c>
      <c r="BK2867" s="6">
        <f>SUM($R$5:S2869)-$AB$2</f>
        <v>1046.8016571360013</v>
      </c>
      <c r="BL2867" s="6">
        <f>SUM($R$5:T2869)-$AB$2</f>
        <v>3140.5166569759931</v>
      </c>
      <c r="BM2867" s="6">
        <f>SUM($R$5:U2869)-$AB$2</f>
        <v>6071.7176567520146</v>
      </c>
      <c r="BN2867" s="6">
        <f>SUM($R$5:V2869)-$AB$2</f>
        <v>10259.147656432046</v>
      </c>
      <c r="BO2867" s="6">
        <f>SUM($R$5:W2869)-$AB$2</f>
        <v>15284.063656048031</v>
      </c>
      <c r="BP2867" s="16"/>
    </row>
    <row r="2868" spans="1:68" x14ac:dyDescent="0.45">
      <c r="A2868" s="1">
        <v>2008</v>
      </c>
      <c r="B2868" s="1">
        <v>4</v>
      </c>
      <c r="C2868" s="1">
        <v>29</v>
      </c>
      <c r="D2868" s="1">
        <v>22</v>
      </c>
      <c r="E2868" s="1">
        <v>13.2</v>
      </c>
      <c r="F2868" s="1">
        <v>0</v>
      </c>
      <c r="G2868" s="4"/>
      <c r="H2868" s="4"/>
      <c r="Q2868" s="1">
        <v>19</v>
      </c>
      <c r="R2868" s="6">
        <f t="shared" si="3796"/>
        <v>3.9283400000000003E-2</v>
      </c>
      <c r="S2868" s="6">
        <f t="shared" si="3797"/>
        <v>0.15241959199999999</v>
      </c>
      <c r="T2868" s="6">
        <f t="shared" si="3798"/>
        <v>0.38104897999999998</v>
      </c>
      <c r="U2868" s="6">
        <f t="shared" si="3799"/>
        <v>0.53346857199999997</v>
      </c>
      <c r="V2868" s="6">
        <f t="shared" si="3800"/>
        <v>0.76209795999999996</v>
      </c>
      <c r="W2868" s="6">
        <f t="shared" si="3801"/>
        <v>0.91451755200000007</v>
      </c>
      <c r="X2868" s="17"/>
      <c r="Y2868" s="17"/>
      <c r="Z2868" s="17"/>
      <c r="AA2868" s="17"/>
      <c r="AB2868" s="17"/>
      <c r="AC2868" s="17"/>
      <c r="AE2868" s="16"/>
      <c r="AF2868" s="16"/>
      <c r="AG2868" s="16"/>
      <c r="AH2868" s="16"/>
      <c r="AI2868" s="16"/>
      <c r="AJ2868" s="16"/>
      <c r="AL2868" s="16"/>
      <c r="AM2868" s="16"/>
      <c r="AN2868" s="16"/>
      <c r="AO2868" s="16"/>
      <c r="AP2868" s="16"/>
      <c r="AQ2868" s="16"/>
      <c r="BI2868" s="1">
        <v>21</v>
      </c>
      <c r="BJ2868" s="6">
        <f>SUM($R$5:R2870)-$AB$2</f>
        <v>209.31565719999975</v>
      </c>
      <c r="BK2868" s="6">
        <f>SUM($R$5:S2870)-$AB$2</f>
        <v>1046.8016571360013</v>
      </c>
      <c r="BL2868" s="6">
        <f>SUM($R$5:T2870)-$AB$2</f>
        <v>3140.5166569759931</v>
      </c>
      <c r="BM2868" s="6">
        <f>SUM($R$5:U2870)-$AB$2</f>
        <v>6071.7176567520146</v>
      </c>
      <c r="BN2868" s="6">
        <f>SUM($R$5:V2870)-$AB$2</f>
        <v>10259.147656432046</v>
      </c>
      <c r="BO2868" s="6">
        <f>SUM($R$5:W2870)-$AB$2</f>
        <v>15284.063656048031</v>
      </c>
      <c r="BP2868" s="16"/>
    </row>
    <row r="2869" spans="1:68" x14ac:dyDescent="0.45">
      <c r="A2869" s="1">
        <v>2008</v>
      </c>
      <c r="B2869" s="1">
        <v>4</v>
      </c>
      <c r="C2869" s="1">
        <v>29</v>
      </c>
      <c r="D2869" s="1">
        <v>23</v>
      </c>
      <c r="E2869" s="1">
        <v>13</v>
      </c>
      <c r="F2869" s="1">
        <v>0</v>
      </c>
      <c r="G2869" s="4"/>
      <c r="H2869" s="4"/>
      <c r="Q2869" s="1">
        <v>20</v>
      </c>
      <c r="R2869" s="6">
        <f t="shared" si="3796"/>
        <v>0</v>
      </c>
      <c r="S2869" s="6">
        <f t="shared" si="3797"/>
        <v>0</v>
      </c>
      <c r="T2869" s="6">
        <f t="shared" si="3798"/>
        <v>0</v>
      </c>
      <c r="U2869" s="6">
        <f t="shared" si="3799"/>
        <v>0</v>
      </c>
      <c r="V2869" s="6">
        <f t="shared" si="3800"/>
        <v>0</v>
      </c>
      <c r="W2869" s="6">
        <f t="shared" si="3801"/>
        <v>0</v>
      </c>
      <c r="X2869" s="17"/>
      <c r="Y2869" s="17"/>
      <c r="Z2869" s="17"/>
      <c r="AA2869" s="17"/>
      <c r="AB2869" s="17"/>
      <c r="AC2869" s="17"/>
      <c r="AE2869" s="16"/>
      <c r="AF2869" s="16"/>
      <c r="AG2869" s="16"/>
      <c r="AH2869" s="16"/>
      <c r="AI2869" s="16"/>
      <c r="AJ2869" s="16"/>
      <c r="AL2869" s="16"/>
      <c r="AM2869" s="16"/>
      <c r="AN2869" s="16"/>
      <c r="AO2869" s="16"/>
      <c r="AP2869" s="16"/>
      <c r="AQ2869" s="16"/>
      <c r="BI2869" s="1">
        <v>22</v>
      </c>
      <c r="BJ2869" s="6">
        <f>SUM($R$5:R2871)-$AB$2</f>
        <v>209.31565719999975</v>
      </c>
      <c r="BK2869" s="6">
        <f>SUM($R$5:S2871)-$AB$2</f>
        <v>1046.8016571360013</v>
      </c>
      <c r="BL2869" s="6">
        <f>SUM($R$5:T2871)-$AB$2</f>
        <v>3140.5166569759931</v>
      </c>
      <c r="BM2869" s="6">
        <f>SUM($R$5:U2871)-$AB$2</f>
        <v>6071.7176567520146</v>
      </c>
      <c r="BN2869" s="6">
        <f>SUM($R$5:V2871)-$AB$2</f>
        <v>10259.147656432046</v>
      </c>
      <c r="BO2869" s="6">
        <f>SUM($R$5:W2871)-$AB$2</f>
        <v>15284.063656048031</v>
      </c>
      <c r="BP2869" s="16"/>
    </row>
    <row r="2870" spans="1:68" x14ac:dyDescent="0.45">
      <c r="A2870" s="1">
        <v>2008</v>
      </c>
      <c r="B2870" s="1">
        <v>4</v>
      </c>
      <c r="C2870" s="1">
        <v>30</v>
      </c>
      <c r="D2870" s="1">
        <v>0</v>
      </c>
      <c r="E2870" s="1">
        <v>13.3</v>
      </c>
      <c r="F2870" s="1">
        <v>0</v>
      </c>
      <c r="G2870" s="4"/>
      <c r="H2870" s="4"/>
      <c r="Q2870" s="1">
        <v>21</v>
      </c>
      <c r="R2870" s="6">
        <f t="shared" si="3796"/>
        <v>0</v>
      </c>
      <c r="S2870" s="6">
        <f t="shared" si="3797"/>
        <v>0</v>
      </c>
      <c r="T2870" s="6">
        <f t="shared" si="3798"/>
        <v>0</v>
      </c>
      <c r="U2870" s="6">
        <f t="shared" si="3799"/>
        <v>0</v>
      </c>
      <c r="V2870" s="6">
        <f t="shared" si="3800"/>
        <v>0</v>
      </c>
      <c r="W2870" s="6">
        <f t="shared" si="3801"/>
        <v>0</v>
      </c>
      <c r="X2870" s="17"/>
      <c r="Y2870" s="17"/>
      <c r="Z2870" s="17"/>
      <c r="AA2870" s="17"/>
      <c r="AB2870" s="17"/>
      <c r="AC2870" s="17"/>
      <c r="AE2870" s="16"/>
      <c r="AF2870" s="16"/>
      <c r="AG2870" s="16"/>
      <c r="AH2870" s="16"/>
      <c r="AI2870" s="16"/>
      <c r="AJ2870" s="16"/>
      <c r="AL2870" s="16"/>
      <c r="AM2870" s="16"/>
      <c r="AN2870" s="16"/>
      <c r="AO2870" s="16"/>
      <c r="AP2870" s="16"/>
      <c r="AQ2870" s="16"/>
      <c r="BI2870" s="1">
        <v>23</v>
      </c>
      <c r="BJ2870" s="6">
        <f>SUM($R$5:R2872)-$AB$2</f>
        <v>209.31565719999975</v>
      </c>
      <c r="BK2870" s="6">
        <f>SUM($R$5:S2872)-$AB$2</f>
        <v>1046.8016571360013</v>
      </c>
      <c r="BL2870" s="6">
        <f>SUM($R$5:T2872)-$AB$2</f>
        <v>3140.5166569759931</v>
      </c>
      <c r="BM2870" s="6">
        <f>SUM($R$5:U2872)-$AB$2</f>
        <v>6071.7176567520146</v>
      </c>
      <c r="BN2870" s="6">
        <f>SUM($R$5:V2872)-$AB$2</f>
        <v>10259.147656432046</v>
      </c>
      <c r="BO2870" s="6">
        <f>SUM($R$5:W2872)-$AB$2</f>
        <v>15284.063656048031</v>
      </c>
      <c r="BP2870" s="16"/>
    </row>
    <row r="2871" spans="1:68" x14ac:dyDescent="0.45">
      <c r="A2871" s="1">
        <v>2008</v>
      </c>
      <c r="B2871" s="1">
        <v>4</v>
      </c>
      <c r="C2871" s="1">
        <v>30</v>
      </c>
      <c r="D2871" s="1">
        <v>1</v>
      </c>
      <c r="E2871" s="1">
        <v>13.2</v>
      </c>
      <c r="F2871" s="1">
        <v>0</v>
      </c>
      <c r="G2871" s="4"/>
      <c r="H2871" s="4"/>
      <c r="Q2871" s="1">
        <v>22</v>
      </c>
      <c r="R2871" s="6">
        <f t="shared" si="3796"/>
        <v>0</v>
      </c>
      <c r="S2871" s="6">
        <f t="shared" si="3797"/>
        <v>0</v>
      </c>
      <c r="T2871" s="6">
        <f t="shared" si="3798"/>
        <v>0</v>
      </c>
      <c r="U2871" s="6">
        <f t="shared" si="3799"/>
        <v>0</v>
      </c>
      <c r="V2871" s="6">
        <f t="shared" si="3800"/>
        <v>0</v>
      </c>
      <c r="W2871" s="6">
        <f t="shared" si="3801"/>
        <v>0</v>
      </c>
      <c r="X2871" s="17"/>
      <c r="Y2871" s="17"/>
      <c r="Z2871" s="17"/>
      <c r="AA2871" s="17"/>
      <c r="AB2871" s="17"/>
      <c r="AC2871" s="17"/>
      <c r="AE2871" s="16"/>
      <c r="AF2871" s="16"/>
      <c r="AG2871" s="16"/>
      <c r="AH2871" s="16"/>
      <c r="AI2871" s="16"/>
      <c r="AJ2871" s="16"/>
      <c r="AL2871" s="16"/>
      <c r="AM2871" s="16"/>
      <c r="AN2871" s="16"/>
      <c r="AO2871" s="16"/>
      <c r="AP2871" s="16"/>
      <c r="AQ2871" s="16"/>
      <c r="BI2871" s="1">
        <v>0</v>
      </c>
      <c r="BJ2871" s="6">
        <f t="shared" ref="BJ2871" si="3856">R2873-$AB$2</f>
        <v>-6.53125</v>
      </c>
      <c r="BK2871" s="6">
        <f t="shared" ref="BK2871" si="3857">S2873-$AB$2</f>
        <v>-6.53125</v>
      </c>
      <c r="BL2871" s="6">
        <f t="shared" ref="BL2871" si="3858">T2873-$AB$2</f>
        <v>-6.53125</v>
      </c>
      <c r="BM2871" s="6">
        <f t="shared" ref="BM2871" si="3859">U2873-$AB$2</f>
        <v>-6.53125</v>
      </c>
      <c r="BN2871" s="6">
        <f t="shared" ref="BN2871" si="3860">V2873-$AB$2</f>
        <v>-6.53125</v>
      </c>
      <c r="BO2871" s="6">
        <f t="shared" ref="BO2871" si="3861">W2873-$AB$2</f>
        <v>-6.53125</v>
      </c>
      <c r="BP2871" s="16">
        <v>121</v>
      </c>
    </row>
    <row r="2872" spans="1:68" x14ac:dyDescent="0.45">
      <c r="A2872" s="1">
        <v>2008</v>
      </c>
      <c r="B2872" s="1">
        <v>4</v>
      </c>
      <c r="C2872" s="1">
        <v>30</v>
      </c>
      <c r="D2872" s="1">
        <v>2</v>
      </c>
      <c r="E2872" s="1">
        <v>13</v>
      </c>
      <c r="F2872" s="1">
        <v>0</v>
      </c>
      <c r="G2872" s="4"/>
      <c r="H2872" s="4"/>
      <c r="Q2872" s="1">
        <v>23</v>
      </c>
      <c r="R2872" s="6">
        <f t="shared" si="3796"/>
        <v>0</v>
      </c>
      <c r="S2872" s="6">
        <f t="shared" si="3797"/>
        <v>0</v>
      </c>
      <c r="T2872" s="6">
        <f t="shared" si="3798"/>
        <v>0</v>
      </c>
      <c r="U2872" s="6">
        <f t="shared" si="3799"/>
        <v>0</v>
      </c>
      <c r="V2872" s="6">
        <f t="shared" si="3800"/>
        <v>0</v>
      </c>
      <c r="W2872" s="6">
        <f t="shared" si="3801"/>
        <v>0</v>
      </c>
      <c r="X2872" s="17"/>
      <c r="Y2872" s="17"/>
      <c r="Z2872" s="17"/>
      <c r="AA2872" s="17"/>
      <c r="AB2872" s="17"/>
      <c r="AC2872" s="17"/>
      <c r="AE2872" s="16"/>
      <c r="AF2872" s="16"/>
      <c r="AG2872" s="16"/>
      <c r="AH2872" s="16"/>
      <c r="AI2872" s="16"/>
      <c r="AJ2872" s="16"/>
      <c r="AL2872" s="16"/>
      <c r="AM2872" s="16"/>
      <c r="AN2872" s="16"/>
      <c r="AO2872" s="16"/>
      <c r="AP2872" s="16"/>
      <c r="AQ2872" s="16"/>
      <c r="BI2872" s="1">
        <v>1</v>
      </c>
      <c r="BJ2872" s="6">
        <f>SUM($R$5:R2874)-$AB$2</f>
        <v>209.31565719999975</v>
      </c>
      <c r="BK2872" s="6">
        <f>SUM($R$5:S2874)-$AB$2</f>
        <v>1046.8016571360013</v>
      </c>
      <c r="BL2872" s="6">
        <f>SUM($R$5:T2874)-$AB$2</f>
        <v>3140.5166569759931</v>
      </c>
      <c r="BM2872" s="6">
        <f>SUM($R$5:U2874)-$AB$2</f>
        <v>6071.7176567520146</v>
      </c>
      <c r="BN2872" s="6">
        <f>SUM($R$5:V2874)-$AB$2</f>
        <v>10259.147656432046</v>
      </c>
      <c r="BO2872" s="6">
        <f>SUM($R$5:W2874)-$AB$2</f>
        <v>15284.063656048031</v>
      </c>
      <c r="BP2872" s="16"/>
    </row>
    <row r="2873" spans="1:68" x14ac:dyDescent="0.45">
      <c r="A2873" s="1">
        <v>2008</v>
      </c>
      <c r="B2873" s="1">
        <v>4</v>
      </c>
      <c r="C2873" s="1">
        <v>30</v>
      </c>
      <c r="D2873" s="1">
        <v>3</v>
      </c>
      <c r="E2873" s="1">
        <v>13</v>
      </c>
      <c r="F2873" s="1">
        <v>0</v>
      </c>
      <c r="G2873" s="4"/>
      <c r="H2873" s="4"/>
      <c r="Q2873" s="1">
        <v>0</v>
      </c>
      <c r="R2873" s="6">
        <f t="shared" si="3796"/>
        <v>0</v>
      </c>
      <c r="S2873" s="6">
        <f t="shared" si="3797"/>
        <v>0</v>
      </c>
      <c r="T2873" s="6">
        <f t="shared" si="3798"/>
        <v>0</v>
      </c>
      <c r="U2873" s="6">
        <f t="shared" si="3799"/>
        <v>0</v>
      </c>
      <c r="V2873" s="6">
        <f t="shared" si="3800"/>
        <v>0</v>
      </c>
      <c r="W2873" s="6">
        <f t="shared" si="3801"/>
        <v>0</v>
      </c>
      <c r="X2873" s="17"/>
      <c r="Y2873" s="17"/>
      <c r="Z2873" s="17"/>
      <c r="AA2873" s="17"/>
      <c r="AB2873" s="17"/>
      <c r="AC2873" s="17"/>
      <c r="AE2873" s="16"/>
      <c r="AF2873" s="16"/>
      <c r="AG2873" s="16"/>
      <c r="AH2873" s="16"/>
      <c r="AI2873" s="16"/>
      <c r="AJ2873" s="16"/>
      <c r="AL2873" s="16"/>
      <c r="AM2873" s="16"/>
      <c r="AN2873" s="16"/>
      <c r="AO2873" s="16"/>
      <c r="AP2873" s="16"/>
      <c r="AQ2873" s="16"/>
      <c r="BI2873" s="1">
        <v>2</v>
      </c>
      <c r="BJ2873" s="6">
        <f>SUM($R$5:R2875)-$AB$2</f>
        <v>209.31565719999975</v>
      </c>
      <c r="BK2873" s="6">
        <f>SUM($R$5:S2875)-$AB$2</f>
        <v>1046.8016571360013</v>
      </c>
      <c r="BL2873" s="6">
        <f>SUM($R$5:T2875)-$AB$2</f>
        <v>3140.5166569759931</v>
      </c>
      <c r="BM2873" s="6">
        <f>SUM($R$5:U2875)-$AB$2</f>
        <v>6071.7176567520146</v>
      </c>
      <c r="BN2873" s="6">
        <f>SUM($R$5:V2875)-$AB$2</f>
        <v>10259.147656432046</v>
      </c>
      <c r="BO2873" s="6">
        <f>SUM($R$5:W2875)-$AB$2</f>
        <v>15284.063656048031</v>
      </c>
      <c r="BP2873" s="16"/>
    </row>
    <row r="2874" spans="1:68" x14ac:dyDescent="0.45">
      <c r="A2874" s="1">
        <v>2008</v>
      </c>
      <c r="B2874" s="1">
        <v>4</v>
      </c>
      <c r="C2874" s="1">
        <v>30</v>
      </c>
      <c r="D2874" s="1">
        <v>4</v>
      </c>
      <c r="E2874" s="1">
        <v>13.1</v>
      </c>
      <c r="F2874" s="1">
        <v>0</v>
      </c>
      <c r="G2874" s="4"/>
      <c r="H2874" s="4"/>
      <c r="Q2874" s="1">
        <v>1</v>
      </c>
      <c r="R2874" s="6">
        <f t="shared" si="3796"/>
        <v>0</v>
      </c>
      <c r="S2874" s="6">
        <f t="shared" si="3797"/>
        <v>0</v>
      </c>
      <c r="T2874" s="6">
        <f t="shared" si="3798"/>
        <v>0</v>
      </c>
      <c r="U2874" s="6">
        <f t="shared" si="3799"/>
        <v>0</v>
      </c>
      <c r="V2874" s="6">
        <f t="shared" si="3800"/>
        <v>0</v>
      </c>
      <c r="W2874" s="6">
        <f t="shared" si="3801"/>
        <v>0</v>
      </c>
      <c r="X2874" s="17"/>
      <c r="Y2874" s="17"/>
      <c r="Z2874" s="17"/>
      <c r="AA2874" s="17"/>
      <c r="AB2874" s="17"/>
      <c r="AC2874" s="17"/>
      <c r="AE2874" s="16"/>
      <c r="AF2874" s="16"/>
      <c r="AG2874" s="16"/>
      <c r="AH2874" s="16"/>
      <c r="AI2874" s="16"/>
      <c r="AJ2874" s="16"/>
      <c r="AL2874" s="16"/>
      <c r="AM2874" s="16"/>
      <c r="AN2874" s="16"/>
      <c r="AO2874" s="16"/>
      <c r="AP2874" s="16"/>
      <c r="AQ2874" s="16"/>
      <c r="BI2874" s="1">
        <v>3</v>
      </c>
      <c r="BJ2874" s="6">
        <f>SUM($R$5:R2876)-$AB$2</f>
        <v>209.31565719999975</v>
      </c>
      <c r="BK2874" s="6">
        <f>SUM($R$5:S2876)-$AB$2</f>
        <v>1046.8016571360013</v>
      </c>
      <c r="BL2874" s="6">
        <f>SUM($R$5:T2876)-$AB$2</f>
        <v>3140.5166569759931</v>
      </c>
      <c r="BM2874" s="6">
        <f>SUM($R$5:U2876)-$AB$2</f>
        <v>6071.7176567520146</v>
      </c>
      <c r="BN2874" s="6">
        <f>SUM($R$5:V2876)-$AB$2</f>
        <v>10259.147656432046</v>
      </c>
      <c r="BO2874" s="6">
        <f>SUM($R$5:W2876)-$AB$2</f>
        <v>15284.063656048031</v>
      </c>
      <c r="BP2874" s="16"/>
    </row>
    <row r="2875" spans="1:68" x14ac:dyDescent="0.45">
      <c r="A2875" s="1">
        <v>2008</v>
      </c>
      <c r="B2875" s="1">
        <v>4</v>
      </c>
      <c r="C2875" s="1">
        <v>30</v>
      </c>
      <c r="D2875" s="1">
        <v>5</v>
      </c>
      <c r="E2875" s="1">
        <v>13.2</v>
      </c>
      <c r="F2875" s="1">
        <v>0</v>
      </c>
      <c r="G2875" s="4"/>
      <c r="H2875" s="4"/>
      <c r="Q2875" s="1">
        <v>2</v>
      </c>
      <c r="R2875" s="6">
        <f t="shared" si="3796"/>
        <v>0</v>
      </c>
      <c r="S2875" s="6">
        <f t="shared" si="3797"/>
        <v>0</v>
      </c>
      <c r="T2875" s="6">
        <f t="shared" si="3798"/>
        <v>0</v>
      </c>
      <c r="U2875" s="6">
        <f t="shared" si="3799"/>
        <v>0</v>
      </c>
      <c r="V2875" s="6">
        <f t="shared" si="3800"/>
        <v>0</v>
      </c>
      <c r="W2875" s="6">
        <f t="shared" si="3801"/>
        <v>0</v>
      </c>
      <c r="X2875" s="17"/>
      <c r="Y2875" s="17"/>
      <c r="Z2875" s="17"/>
      <c r="AA2875" s="17"/>
      <c r="AB2875" s="17"/>
      <c r="AC2875" s="17"/>
      <c r="AE2875" s="16"/>
      <c r="AF2875" s="16"/>
      <c r="AG2875" s="16"/>
      <c r="AH2875" s="16"/>
      <c r="AI2875" s="16"/>
      <c r="AJ2875" s="16"/>
      <c r="AL2875" s="16"/>
      <c r="AM2875" s="16"/>
      <c r="AN2875" s="16"/>
      <c r="AO2875" s="16"/>
      <c r="AP2875" s="16"/>
      <c r="AQ2875" s="16"/>
      <c r="BI2875" s="1">
        <v>4</v>
      </c>
      <c r="BJ2875" s="6">
        <f>SUM($R$5:R2877)-$AB$2</f>
        <v>209.31565719999975</v>
      </c>
      <c r="BK2875" s="6">
        <f>SUM($R$5:S2877)-$AB$2</f>
        <v>1046.8016571360013</v>
      </c>
      <c r="BL2875" s="6">
        <f>SUM($R$5:T2877)-$AB$2</f>
        <v>3140.5166569759931</v>
      </c>
      <c r="BM2875" s="6">
        <f>SUM($R$5:U2877)-$AB$2</f>
        <v>6071.7176567520146</v>
      </c>
      <c r="BN2875" s="6">
        <f>SUM($R$5:V2877)-$AB$2</f>
        <v>10259.147656432046</v>
      </c>
      <c r="BO2875" s="6">
        <f>SUM($R$5:W2877)-$AB$2</f>
        <v>15284.063656048031</v>
      </c>
      <c r="BP2875" s="16"/>
    </row>
    <row r="2876" spans="1:68" x14ac:dyDescent="0.45">
      <c r="A2876" s="1">
        <v>2008</v>
      </c>
      <c r="B2876" s="1">
        <v>4</v>
      </c>
      <c r="C2876" s="1">
        <v>30</v>
      </c>
      <c r="D2876" s="1">
        <v>6</v>
      </c>
      <c r="E2876" s="1">
        <v>13.6</v>
      </c>
      <c r="F2876" s="1">
        <v>0</v>
      </c>
      <c r="G2876" s="4"/>
      <c r="H2876" s="4"/>
      <c r="Q2876" s="1">
        <v>3</v>
      </c>
      <c r="R2876" s="6">
        <f t="shared" si="3796"/>
        <v>0</v>
      </c>
      <c r="S2876" s="6">
        <f t="shared" si="3797"/>
        <v>0</v>
      </c>
      <c r="T2876" s="6">
        <f t="shared" si="3798"/>
        <v>0</v>
      </c>
      <c r="U2876" s="6">
        <f t="shared" si="3799"/>
        <v>0</v>
      </c>
      <c r="V2876" s="6">
        <f t="shared" si="3800"/>
        <v>0</v>
      </c>
      <c r="W2876" s="6">
        <f t="shared" si="3801"/>
        <v>0</v>
      </c>
      <c r="X2876" s="17"/>
      <c r="Y2876" s="17"/>
      <c r="Z2876" s="17"/>
      <c r="AA2876" s="17"/>
      <c r="AB2876" s="17"/>
      <c r="AC2876" s="17"/>
      <c r="AE2876" s="16"/>
      <c r="AF2876" s="16"/>
      <c r="AG2876" s="16"/>
      <c r="AH2876" s="16"/>
      <c r="AI2876" s="16"/>
      <c r="AJ2876" s="16"/>
      <c r="AL2876" s="16"/>
      <c r="AM2876" s="16"/>
      <c r="AN2876" s="16"/>
      <c r="AO2876" s="16"/>
      <c r="AP2876" s="16"/>
      <c r="AQ2876" s="16"/>
      <c r="BI2876" s="1">
        <v>5</v>
      </c>
      <c r="BJ2876" s="6">
        <f>SUM($R$5:R2878)-$AB$2</f>
        <v>209.31565719999975</v>
      </c>
      <c r="BK2876" s="6">
        <f>SUM($R$5:S2878)-$AB$2</f>
        <v>1046.8016571360013</v>
      </c>
      <c r="BL2876" s="6">
        <f>SUM($R$5:T2878)-$AB$2</f>
        <v>3140.5166569759931</v>
      </c>
      <c r="BM2876" s="6">
        <f>SUM($R$5:U2878)-$AB$2</f>
        <v>6071.7176567520146</v>
      </c>
      <c r="BN2876" s="6">
        <f>SUM($R$5:V2878)-$AB$2</f>
        <v>10259.147656432046</v>
      </c>
      <c r="BO2876" s="6">
        <f>SUM($R$5:W2878)-$AB$2</f>
        <v>15284.063656048031</v>
      </c>
      <c r="BP2876" s="16"/>
    </row>
    <row r="2877" spans="1:68" x14ac:dyDescent="0.45">
      <c r="A2877" s="1">
        <v>2008</v>
      </c>
      <c r="B2877" s="1">
        <v>4</v>
      </c>
      <c r="C2877" s="1">
        <v>30</v>
      </c>
      <c r="D2877" s="1">
        <v>7</v>
      </c>
      <c r="E2877" s="1">
        <v>13.7</v>
      </c>
      <c r="F2877" s="1">
        <v>20.36</v>
      </c>
      <c r="G2877" s="4"/>
      <c r="H2877" s="4"/>
      <c r="Q2877" s="1">
        <v>4</v>
      </c>
      <c r="R2877" s="6">
        <f t="shared" si="3796"/>
        <v>0</v>
      </c>
      <c r="S2877" s="6">
        <f t="shared" si="3797"/>
        <v>0</v>
      </c>
      <c r="T2877" s="6">
        <f t="shared" si="3798"/>
        <v>0</v>
      </c>
      <c r="U2877" s="6">
        <f t="shared" si="3799"/>
        <v>0</v>
      </c>
      <c r="V2877" s="6">
        <f t="shared" si="3800"/>
        <v>0</v>
      </c>
      <c r="W2877" s="6">
        <f t="shared" si="3801"/>
        <v>0</v>
      </c>
      <c r="X2877" s="17"/>
      <c r="Y2877" s="17"/>
      <c r="Z2877" s="17"/>
      <c r="AA2877" s="17"/>
      <c r="AB2877" s="17"/>
      <c r="AC2877" s="17"/>
      <c r="AE2877" s="16"/>
      <c r="AF2877" s="16"/>
      <c r="AG2877" s="16"/>
      <c r="AH2877" s="16"/>
      <c r="AI2877" s="16"/>
      <c r="AJ2877" s="16"/>
      <c r="AL2877" s="16"/>
      <c r="AM2877" s="16"/>
      <c r="AN2877" s="16"/>
      <c r="AO2877" s="16"/>
      <c r="AP2877" s="16"/>
      <c r="AQ2877" s="16"/>
      <c r="BI2877" s="1">
        <v>6</v>
      </c>
      <c r="BJ2877" s="6">
        <f>SUM($R$5:R2879)-$AB$2</f>
        <v>209.31565719999975</v>
      </c>
      <c r="BK2877" s="6">
        <f>SUM($R$5:S2879)-$AB$2</f>
        <v>1046.8016571360013</v>
      </c>
      <c r="BL2877" s="6">
        <f>SUM($R$5:T2879)-$AB$2</f>
        <v>3140.5166569759931</v>
      </c>
      <c r="BM2877" s="6">
        <f>SUM($R$5:U2879)-$AB$2</f>
        <v>6071.7176567520146</v>
      </c>
      <c r="BN2877" s="6">
        <f>SUM($R$5:V2879)-$AB$2</f>
        <v>10259.147656432046</v>
      </c>
      <c r="BO2877" s="6">
        <f>SUM($R$5:W2879)-$AB$2</f>
        <v>15284.063656048031</v>
      </c>
      <c r="BP2877" s="16"/>
    </row>
    <row r="2878" spans="1:68" x14ac:dyDescent="0.45">
      <c r="A2878" s="1">
        <v>2008</v>
      </c>
      <c r="B2878" s="1">
        <v>4</v>
      </c>
      <c r="C2878" s="1">
        <v>30</v>
      </c>
      <c r="D2878" s="1">
        <v>8</v>
      </c>
      <c r="E2878" s="1">
        <v>14.3</v>
      </c>
      <c r="F2878" s="1">
        <v>159.68</v>
      </c>
      <c r="G2878" s="4"/>
      <c r="H2878" s="4"/>
      <c r="Q2878" s="1">
        <v>5</v>
      </c>
      <c r="R2878" s="6">
        <f t="shared" si="3796"/>
        <v>0</v>
      </c>
      <c r="S2878" s="6">
        <f t="shared" si="3797"/>
        <v>0</v>
      </c>
      <c r="T2878" s="6">
        <f t="shared" si="3798"/>
        <v>0</v>
      </c>
      <c r="U2878" s="6">
        <f t="shared" si="3799"/>
        <v>0</v>
      </c>
      <c r="V2878" s="6">
        <f t="shared" si="3800"/>
        <v>0</v>
      </c>
      <c r="W2878" s="6">
        <f t="shared" si="3801"/>
        <v>0</v>
      </c>
      <c r="X2878" s="17"/>
      <c r="Y2878" s="17"/>
      <c r="Z2878" s="17"/>
      <c r="AA2878" s="17"/>
      <c r="AB2878" s="17"/>
      <c r="AC2878" s="17"/>
      <c r="AE2878" s="16"/>
      <c r="AF2878" s="16"/>
      <c r="AG2878" s="16"/>
      <c r="AH2878" s="16"/>
      <c r="AI2878" s="16"/>
      <c r="AJ2878" s="16"/>
      <c r="AL2878" s="16"/>
      <c r="AM2878" s="16"/>
      <c r="AN2878" s="16"/>
      <c r="AO2878" s="16"/>
      <c r="AP2878" s="16"/>
      <c r="AQ2878" s="16"/>
      <c r="BI2878" s="1">
        <v>7</v>
      </c>
      <c r="BJ2878" s="6">
        <f>SUM($R$5:R2880)-$AB$2</f>
        <v>209.32746599999976</v>
      </c>
      <c r="BK2878" s="6">
        <f>SUM($R$5:S2880)-$AB$2</f>
        <v>1046.8592840800011</v>
      </c>
      <c r="BL2878" s="6">
        <f>SUM($R$5:T2880)-$AB$2</f>
        <v>3140.6888292799931</v>
      </c>
      <c r="BM2878" s="6">
        <f>SUM($R$5:U2880)-$AB$2</f>
        <v>6072.0501925600147</v>
      </c>
      <c r="BN2878" s="6">
        <f>SUM($R$5:V2880)-$AB$2</f>
        <v>10259.709282960046</v>
      </c>
      <c r="BO2878" s="6">
        <f>SUM($R$5:W2880)-$AB$2</f>
        <v>15284.900191440031</v>
      </c>
      <c r="BP2878" s="16"/>
    </row>
    <row r="2879" spans="1:68" x14ac:dyDescent="0.45">
      <c r="A2879" s="1">
        <v>2008</v>
      </c>
      <c r="B2879" s="1">
        <v>4</v>
      </c>
      <c r="C2879" s="1">
        <v>30</v>
      </c>
      <c r="D2879" s="1">
        <v>9</v>
      </c>
      <c r="E2879" s="1">
        <v>14.8</v>
      </c>
      <c r="F2879" s="1">
        <v>110.64</v>
      </c>
      <c r="G2879" s="4"/>
      <c r="H2879" s="4"/>
      <c r="Q2879" s="1">
        <v>6</v>
      </c>
      <c r="R2879" s="6">
        <f t="shared" si="3796"/>
        <v>0</v>
      </c>
      <c r="S2879" s="6">
        <f t="shared" si="3797"/>
        <v>0</v>
      </c>
      <c r="T2879" s="6">
        <f t="shared" si="3798"/>
        <v>0</v>
      </c>
      <c r="U2879" s="6">
        <f t="shared" si="3799"/>
        <v>0</v>
      </c>
      <c r="V2879" s="6">
        <f t="shared" si="3800"/>
        <v>0</v>
      </c>
      <c r="W2879" s="6">
        <f t="shared" si="3801"/>
        <v>0</v>
      </c>
      <c r="X2879" s="17"/>
      <c r="Y2879" s="17"/>
      <c r="Z2879" s="17"/>
      <c r="AA2879" s="17"/>
      <c r="AB2879" s="17"/>
      <c r="AC2879" s="17"/>
      <c r="AE2879" s="16"/>
      <c r="AF2879" s="16"/>
      <c r="AG2879" s="16"/>
      <c r="AH2879" s="16"/>
      <c r="AI2879" s="16"/>
      <c r="AJ2879" s="16"/>
      <c r="AL2879" s="16"/>
      <c r="AM2879" s="16"/>
      <c r="AN2879" s="16"/>
      <c r="AO2879" s="16"/>
      <c r="AP2879" s="16"/>
      <c r="AQ2879" s="16"/>
      <c r="BI2879" s="1">
        <v>8</v>
      </c>
      <c r="BJ2879" s="6">
        <f>SUM($R$5:R2881)-$AB$2</f>
        <v>209.42008039999976</v>
      </c>
      <c r="BK2879" s="6">
        <f>SUM($R$5:S2881)-$AB$2</f>
        <v>1047.311242352001</v>
      </c>
      <c r="BL2879" s="6">
        <f>SUM($R$5:T2881)-$AB$2</f>
        <v>3142.039147231993</v>
      </c>
      <c r="BM2879" s="6">
        <f>SUM($R$5:U2881)-$AB$2</f>
        <v>6074.6582140640139</v>
      </c>
      <c r="BN2879" s="6">
        <f>SUM($R$5:V2881)-$AB$2</f>
        <v>10264.114023824048</v>
      </c>
      <c r="BO2879" s="6">
        <f>SUM($R$5:W2881)-$AB$2</f>
        <v>15291.460995536032</v>
      </c>
      <c r="BP2879" s="16"/>
    </row>
    <row r="2880" spans="1:68" x14ac:dyDescent="0.45">
      <c r="A2880" s="1">
        <v>2008</v>
      </c>
      <c r="B2880" s="1">
        <v>4</v>
      </c>
      <c r="C2880" s="1">
        <v>30</v>
      </c>
      <c r="D2880" s="1">
        <v>10</v>
      </c>
      <c r="E2880" s="1">
        <v>15.1</v>
      </c>
      <c r="F2880" s="1">
        <v>255.22</v>
      </c>
      <c r="G2880" s="4"/>
      <c r="H2880" s="4"/>
      <c r="Q2880" s="1">
        <v>7</v>
      </c>
      <c r="R2880" s="6">
        <f t="shared" si="3796"/>
        <v>1.18088E-2</v>
      </c>
      <c r="S2880" s="6">
        <f t="shared" si="3797"/>
        <v>4.5818143999999998E-2</v>
      </c>
      <c r="T2880" s="6">
        <f t="shared" si="3798"/>
        <v>0.11454535999999998</v>
      </c>
      <c r="U2880" s="6">
        <f t="shared" si="3799"/>
        <v>0.16036350400000002</v>
      </c>
      <c r="V2880" s="6">
        <f t="shared" si="3800"/>
        <v>0.22909071999999997</v>
      </c>
      <c r="W2880" s="6">
        <f t="shared" si="3801"/>
        <v>0.27490886399999998</v>
      </c>
      <c r="X2880" s="17"/>
      <c r="Y2880" s="17"/>
      <c r="Z2880" s="17"/>
      <c r="AA2880" s="17"/>
      <c r="AB2880" s="17"/>
      <c r="AC2880" s="17"/>
      <c r="AE2880" s="16"/>
      <c r="AF2880" s="16"/>
      <c r="AG2880" s="16"/>
      <c r="AH2880" s="16"/>
      <c r="AI2880" s="16"/>
      <c r="AJ2880" s="16"/>
      <c r="AL2880" s="16"/>
      <c r="AM2880" s="16"/>
      <c r="AN2880" s="16"/>
      <c r="AO2880" s="16"/>
      <c r="AP2880" s="16"/>
      <c r="AQ2880" s="16"/>
      <c r="BI2880" s="1">
        <v>9</v>
      </c>
      <c r="BJ2880" s="6">
        <f>SUM($R$5:R2882)-$AB$2</f>
        <v>209.48425159999977</v>
      </c>
      <c r="BK2880" s="6">
        <f>SUM($R$5:S2882)-$AB$2</f>
        <v>1047.624397808001</v>
      </c>
      <c r="BL2880" s="6">
        <f>SUM($R$5:T2882)-$AB$2</f>
        <v>3142.9747633279931</v>
      </c>
      <c r="BM2880" s="6">
        <f>SUM($R$5:U2882)-$AB$2</f>
        <v>6076.4652750560135</v>
      </c>
      <c r="BN2880" s="6">
        <f>SUM($R$5:V2882)-$AB$2</f>
        <v>10267.166006096048</v>
      </c>
      <c r="BO2880" s="6">
        <f>SUM($R$5:W2882)-$AB$2</f>
        <v>15296.006883344031</v>
      </c>
      <c r="BP2880" s="16"/>
    </row>
    <row r="2881" spans="1:68" x14ac:dyDescent="0.45">
      <c r="A2881" s="1">
        <v>2008</v>
      </c>
      <c r="B2881" s="1">
        <v>4</v>
      </c>
      <c r="C2881" s="1">
        <v>30</v>
      </c>
      <c r="D2881" s="1">
        <v>11</v>
      </c>
      <c r="E2881" s="1">
        <v>15.4</v>
      </c>
      <c r="F2881" s="1">
        <v>263</v>
      </c>
      <c r="G2881" s="4"/>
      <c r="H2881" s="4"/>
      <c r="Q2881" s="1">
        <v>8</v>
      </c>
      <c r="R2881" s="6">
        <f t="shared" si="3796"/>
        <v>9.26144E-2</v>
      </c>
      <c r="S2881" s="6">
        <f t="shared" si="3797"/>
        <v>0.35934387199999995</v>
      </c>
      <c r="T2881" s="6">
        <f t="shared" si="3798"/>
        <v>0.89835967999999988</v>
      </c>
      <c r="U2881" s="6">
        <f t="shared" si="3799"/>
        <v>1.2577035519999999</v>
      </c>
      <c r="V2881" s="6">
        <f t="shared" si="3800"/>
        <v>1.7967193599999998</v>
      </c>
      <c r="W2881" s="6">
        <f t="shared" si="3801"/>
        <v>2.1560632320000002</v>
      </c>
      <c r="X2881" s="17"/>
      <c r="Y2881" s="17"/>
      <c r="Z2881" s="17"/>
      <c r="AA2881" s="17"/>
      <c r="AB2881" s="17"/>
      <c r="AC2881" s="17"/>
      <c r="AE2881" s="16"/>
      <c r="AF2881" s="16"/>
      <c r="AG2881" s="16"/>
      <c r="AH2881" s="16"/>
      <c r="AI2881" s="16"/>
      <c r="AJ2881" s="16"/>
      <c r="AL2881" s="16"/>
      <c r="AM2881" s="16"/>
      <c r="AN2881" s="16"/>
      <c r="AO2881" s="16"/>
      <c r="AP2881" s="16"/>
      <c r="AQ2881" s="16"/>
      <c r="BI2881" s="1">
        <v>10</v>
      </c>
      <c r="BJ2881" s="6">
        <f>SUM($R$5:R2883)-$AB$2</f>
        <v>209.63227919999977</v>
      </c>
      <c r="BK2881" s="6">
        <f>SUM($R$5:S2883)-$AB$2</f>
        <v>1048.346772496001</v>
      </c>
      <c r="BL2881" s="6">
        <f>SUM($R$5:T2883)-$AB$2</f>
        <v>3145.1330057359933</v>
      </c>
      <c r="BM2881" s="6">
        <f>SUM($R$5:U2883)-$AB$2</f>
        <v>6080.6337322720128</v>
      </c>
      <c r="BN2881" s="6">
        <f>SUM($R$5:V2883)-$AB$2</f>
        <v>10274.206198752048</v>
      </c>
      <c r="BO2881" s="6">
        <f>SUM($R$5:W2883)-$AB$2</f>
        <v>15306.493158528032</v>
      </c>
      <c r="BP2881" s="16"/>
    </row>
    <row r="2882" spans="1:68" x14ac:dyDescent="0.45">
      <c r="A2882" s="1">
        <v>2008</v>
      </c>
      <c r="B2882" s="1">
        <v>4</v>
      </c>
      <c r="C2882" s="1">
        <v>30</v>
      </c>
      <c r="D2882" s="1">
        <v>12</v>
      </c>
      <c r="E2882" s="1">
        <v>15.4</v>
      </c>
      <c r="F2882" s="1">
        <v>690.12</v>
      </c>
      <c r="G2882" s="4"/>
      <c r="H2882" s="4"/>
      <c r="Q2882" s="1">
        <v>9</v>
      </c>
      <c r="R2882" s="6">
        <f t="shared" si="3796"/>
        <v>6.4171199999999998E-2</v>
      </c>
      <c r="S2882" s="6">
        <f t="shared" si="3797"/>
        <v>0.24898425599999999</v>
      </c>
      <c r="T2882" s="6">
        <f t="shared" si="3798"/>
        <v>0.6224606399999999</v>
      </c>
      <c r="U2882" s="6">
        <f t="shared" si="3799"/>
        <v>0.87144489599999997</v>
      </c>
      <c r="V2882" s="6">
        <f t="shared" si="3800"/>
        <v>1.2449212799999998</v>
      </c>
      <c r="W2882" s="6">
        <f t="shared" si="3801"/>
        <v>1.493905536</v>
      </c>
      <c r="X2882" s="17"/>
      <c r="Y2882" s="17"/>
      <c r="Z2882" s="17"/>
      <c r="AA2882" s="17"/>
      <c r="AB2882" s="17"/>
      <c r="AC2882" s="17"/>
      <c r="AE2882" s="16"/>
      <c r="AF2882" s="16"/>
      <c r="AG2882" s="16"/>
      <c r="AH2882" s="16"/>
      <c r="AI2882" s="16"/>
      <c r="AJ2882" s="16"/>
      <c r="AL2882" s="16"/>
      <c r="AM2882" s="16"/>
      <c r="AN2882" s="16"/>
      <c r="AO2882" s="16"/>
      <c r="AP2882" s="16"/>
      <c r="AQ2882" s="16"/>
      <c r="BI2882" s="1">
        <v>11</v>
      </c>
      <c r="BJ2882" s="6">
        <f>SUM($R$5:R2884)-$AB$2</f>
        <v>209.78481919999976</v>
      </c>
      <c r="BK2882" s="6">
        <f>SUM($R$5:S2884)-$AB$2</f>
        <v>1049.0911676960011</v>
      </c>
      <c r="BL2882" s="6">
        <f>SUM($R$5:T2884)-$AB$2</f>
        <v>3147.3570389359929</v>
      </c>
      <c r="BM2882" s="6">
        <f>SUM($R$5:U2884)-$AB$2</f>
        <v>6084.929258672013</v>
      </c>
      <c r="BN2882" s="6">
        <f>SUM($R$5:V2884)-$AB$2</f>
        <v>10281.461001152047</v>
      </c>
      <c r="BO2882" s="6">
        <f>SUM($R$5:W2884)-$AB$2</f>
        <v>15317.299092128031</v>
      </c>
      <c r="BP2882" s="16"/>
    </row>
    <row r="2883" spans="1:68" x14ac:dyDescent="0.45">
      <c r="A2883" s="1">
        <v>2008</v>
      </c>
      <c r="B2883" s="1">
        <v>4</v>
      </c>
      <c r="C2883" s="1">
        <v>30</v>
      </c>
      <c r="D2883" s="1">
        <v>13</v>
      </c>
      <c r="E2883" s="1">
        <v>15.6</v>
      </c>
      <c r="F2883" s="1">
        <v>677.18</v>
      </c>
      <c r="G2883" s="4"/>
      <c r="H2883" s="4"/>
      <c r="Q2883" s="1">
        <v>10</v>
      </c>
      <c r="R2883" s="6">
        <f t="shared" si="3796"/>
        <v>0.14802759999999998</v>
      </c>
      <c r="S2883" s="6">
        <f t="shared" si="3797"/>
        <v>0.57434708799999989</v>
      </c>
      <c r="T2883" s="6">
        <f t="shared" si="3798"/>
        <v>1.4358677199999996</v>
      </c>
      <c r="U2883" s="6">
        <f t="shared" si="3799"/>
        <v>2.0102148079999997</v>
      </c>
      <c r="V2883" s="6">
        <f t="shared" si="3800"/>
        <v>2.8717354399999993</v>
      </c>
      <c r="W2883" s="6">
        <f t="shared" si="3801"/>
        <v>3.4460825279999994</v>
      </c>
      <c r="X2883" s="17"/>
      <c r="Y2883" s="17"/>
      <c r="Z2883" s="17"/>
      <c r="AA2883" s="17"/>
      <c r="AB2883" s="17"/>
      <c r="AC2883" s="17"/>
      <c r="AE2883" s="16"/>
      <c r="AF2883" s="16"/>
      <c r="AG2883" s="16"/>
      <c r="AH2883" s="16"/>
      <c r="AI2883" s="16"/>
      <c r="AJ2883" s="16"/>
      <c r="AL2883" s="16"/>
      <c r="AM2883" s="16"/>
      <c r="AN2883" s="16"/>
      <c r="AO2883" s="16"/>
      <c r="AP2883" s="16"/>
      <c r="AQ2883" s="16"/>
      <c r="BI2883" s="1">
        <v>12</v>
      </c>
      <c r="BJ2883" s="6">
        <f t="shared" ref="BJ2883" si="3862">R2885-$AB$2</f>
        <v>-6.1309804000000003</v>
      </c>
      <c r="BK2883" s="6">
        <f t="shared" ref="BK2883" si="3863">S2885-$AB$2</f>
        <v>-4.9782039520000003</v>
      </c>
      <c r="BL2883" s="6">
        <f t="shared" ref="BL2883" si="3864">T2885-$AB$2</f>
        <v>-2.6486348800000004</v>
      </c>
      <c r="BM2883" s="6">
        <f t="shared" ref="BM2883" si="3865">U2885-$AB$2</f>
        <v>-1.0955888320000007</v>
      </c>
      <c r="BN2883" s="6">
        <f t="shared" ref="BN2883" si="3866">V2885-$AB$2</f>
        <v>1.2339802399999993</v>
      </c>
      <c r="BO2883" s="6">
        <f t="shared" ref="BO2883" si="3867">W2885-$AB$2</f>
        <v>2.7870262879999999</v>
      </c>
      <c r="BP2883" s="16"/>
    </row>
    <row r="2884" spans="1:68" x14ac:dyDescent="0.45">
      <c r="A2884" s="1">
        <v>2008</v>
      </c>
      <c r="B2884" s="1">
        <v>4</v>
      </c>
      <c r="C2884" s="1">
        <v>30</v>
      </c>
      <c r="D2884" s="1">
        <v>14</v>
      </c>
      <c r="E2884" s="1">
        <v>15.4</v>
      </c>
      <c r="F2884" s="1">
        <v>717.38</v>
      </c>
      <c r="G2884" s="4"/>
      <c r="H2884" s="4"/>
      <c r="Q2884" s="1">
        <v>11</v>
      </c>
      <c r="R2884" s="6">
        <f t="shared" si="3796"/>
        <v>0.15253999999999998</v>
      </c>
      <c r="S2884" s="6">
        <f t="shared" si="3797"/>
        <v>0.59185519999999991</v>
      </c>
      <c r="T2884" s="6">
        <f t="shared" si="3798"/>
        <v>1.479638</v>
      </c>
      <c r="U2884" s="6">
        <f t="shared" si="3799"/>
        <v>2.0714931999999999</v>
      </c>
      <c r="V2884" s="6">
        <f t="shared" si="3800"/>
        <v>2.959276</v>
      </c>
      <c r="W2884" s="6">
        <f t="shared" si="3801"/>
        <v>3.5511311999999999</v>
      </c>
      <c r="X2884" s="17"/>
      <c r="Y2884" s="17"/>
      <c r="Z2884" s="17"/>
      <c r="AA2884" s="17"/>
      <c r="AB2884" s="17"/>
      <c r="AC2884" s="17"/>
      <c r="AE2884" s="16"/>
      <c r="AF2884" s="16"/>
      <c r="AG2884" s="16"/>
      <c r="AH2884" s="16"/>
      <c r="AI2884" s="16"/>
      <c r="AJ2884" s="16"/>
      <c r="AL2884" s="16"/>
      <c r="AM2884" s="16"/>
      <c r="AN2884" s="16"/>
      <c r="AO2884" s="16"/>
      <c r="AP2884" s="16"/>
      <c r="AQ2884" s="16"/>
      <c r="BI2884" s="1">
        <v>13</v>
      </c>
      <c r="BJ2884" s="6">
        <f>SUM($R$5:R2886)-$AB$2</f>
        <v>210.57785319999977</v>
      </c>
      <c r="BK2884" s="6">
        <f>SUM($R$5:S2886)-$AB$2</f>
        <v>1052.9611736160011</v>
      </c>
      <c r="BL2884" s="6">
        <f>SUM($R$5:T2886)-$AB$2</f>
        <v>3158.9194746559924</v>
      </c>
      <c r="BM2884" s="6">
        <f>SUM($R$5:U2886)-$AB$2</f>
        <v>6107.2610961120126</v>
      </c>
      <c r="BN2884" s="6">
        <f>SUM($R$5:V2886)-$AB$2</f>
        <v>10319.177698192047</v>
      </c>
      <c r="BO2884" s="6">
        <f>SUM($R$5:W2886)-$AB$2</f>
        <v>15373.477620688031</v>
      </c>
      <c r="BP2884" s="16"/>
    </row>
    <row r="2885" spans="1:68" x14ac:dyDescent="0.45">
      <c r="A2885" s="1">
        <v>2008</v>
      </c>
      <c r="B2885" s="1">
        <v>4</v>
      </c>
      <c r="C2885" s="1">
        <v>30</v>
      </c>
      <c r="D2885" s="1">
        <v>15</v>
      </c>
      <c r="E2885" s="1">
        <v>16</v>
      </c>
      <c r="F2885" s="1">
        <v>814.04</v>
      </c>
      <c r="G2885" s="4"/>
      <c r="H2885" s="4"/>
      <c r="Q2885" s="1">
        <v>12</v>
      </c>
      <c r="R2885" s="6">
        <f t="shared" si="3796"/>
        <v>0.40026959999999995</v>
      </c>
      <c r="S2885" s="6">
        <f t="shared" si="3797"/>
        <v>1.5530460479999999</v>
      </c>
      <c r="T2885" s="6">
        <f t="shared" si="3798"/>
        <v>3.8826151199999996</v>
      </c>
      <c r="U2885" s="6">
        <f t="shared" si="3799"/>
        <v>5.4356611679999993</v>
      </c>
      <c r="V2885" s="6">
        <f t="shared" si="3800"/>
        <v>7.7652302399999993</v>
      </c>
      <c r="W2885" s="6">
        <f t="shared" si="3801"/>
        <v>9.3182762879999999</v>
      </c>
      <c r="X2885" s="17">
        <f t="shared" ref="X2885" si="3868">SUM(R2885:R2909)-$AA$2</f>
        <v>-1.4370128000000006</v>
      </c>
      <c r="Y2885" s="17">
        <f t="shared" ref="Y2885" si="3869">SUM(S2885:S2909)-$AA$2</f>
        <v>11.353390335999997</v>
      </c>
      <c r="Z2885" s="17">
        <f t="shared" ref="Z2885" si="3870">SUM(T2885:T2909)-$AA$2</f>
        <v>37.200663339999998</v>
      </c>
      <c r="AA2885" s="17">
        <f t="shared" ref="AA2885" si="3871">SUM(U2885:U2909)-$AA$2</f>
        <v>54.432178675999985</v>
      </c>
      <c r="AB2885" s="17">
        <f t="shared" ref="AB2885" si="3872">SUM(V2885:V2909)-$AA$2</f>
        <v>80.279451679999994</v>
      </c>
      <c r="AC2885" s="17">
        <f t="shared" ref="AC2885" si="3873">SUM(W2885:W2909)-$AA$2</f>
        <v>97.510967016000009</v>
      </c>
      <c r="AE2885" s="16">
        <f t="shared" ref="AE2885" si="3874">IF(X2885&gt;0,1,0)</f>
        <v>0</v>
      </c>
      <c r="AF2885" s="16">
        <f t="shared" ref="AF2885" si="3875">IF(Y2885&gt;0,1,0)</f>
        <v>1</v>
      </c>
      <c r="AG2885" s="16">
        <f t="shared" ref="AG2885" si="3876">IF(Z2885&gt;0,1,0)</f>
        <v>1</v>
      </c>
      <c r="AH2885" s="16">
        <f t="shared" ref="AH2885" si="3877">IF(AA2885&gt;0,1,0)</f>
        <v>1</v>
      </c>
      <c r="AI2885" s="16">
        <f t="shared" ref="AI2885" si="3878">IF(AB2885&gt;0,1,0)</f>
        <v>1</v>
      </c>
      <c r="AJ2885" s="16">
        <f t="shared" ref="AJ2885" si="3879">IF(AC2885&gt;0,1,0)</f>
        <v>1</v>
      </c>
      <c r="AL2885" s="16">
        <f t="shared" ref="AL2885" si="3880">IF(X2885&lt;0,ABS(X2885*$AP$1),0)</f>
        <v>0</v>
      </c>
      <c r="AM2885" s="16">
        <f t="shared" ref="AM2885" si="3881">IF(Y2885&lt;0,ABS(Y2885*$AP$1),0)</f>
        <v>0</v>
      </c>
      <c r="AN2885" s="16">
        <f t="shared" ref="AN2885" si="3882">IF(Z2885&lt;0,ABS(Z2885*$AP$1),0)</f>
        <v>0</v>
      </c>
      <c r="AO2885" s="16">
        <f t="shared" ref="AO2885" si="3883">IF(AA2885&lt;0,ABS(AA2885*$AP$1),0)</f>
        <v>0</v>
      </c>
      <c r="AP2885" s="16">
        <f t="shared" ref="AP2885" si="3884">IF(AB2885&lt;0,ABS(AB2885*$AP$1),0)</f>
        <v>0</v>
      </c>
      <c r="AQ2885" s="16">
        <f t="shared" ref="AQ2885" si="3885">IF(AC2885&lt;0,ABS(AC2885*$AP$1),0)</f>
        <v>0</v>
      </c>
      <c r="BI2885" s="1">
        <v>14</v>
      </c>
      <c r="BJ2885" s="6">
        <f>SUM($R$5:R2887)-$AB$2</f>
        <v>210.99393359999976</v>
      </c>
      <c r="BK2885" s="6">
        <f>SUM($R$5:S2887)-$AB$2</f>
        <v>1054.9916459680012</v>
      </c>
      <c r="BL2885" s="6">
        <f>SUM($R$5:T2887)-$AB$2</f>
        <v>3164.9859268879923</v>
      </c>
      <c r="BM2885" s="6">
        <f>SUM($R$5:U2887)-$AB$2</f>
        <v>6118.977920176013</v>
      </c>
      <c r="BN2885" s="6">
        <f>SUM($R$5:V2887)-$AB$2</f>
        <v>10338.966482016047</v>
      </c>
      <c r="BO2885" s="6">
        <f>SUM($R$5:W2887)-$AB$2</f>
        <v>15402.952756224031</v>
      </c>
      <c r="BP2885" s="16"/>
    </row>
    <row r="2886" spans="1:68" x14ac:dyDescent="0.45">
      <c r="A2886" s="1">
        <v>2008</v>
      </c>
      <c r="B2886" s="1">
        <v>4</v>
      </c>
      <c r="C2886" s="1">
        <v>30</v>
      </c>
      <c r="D2886" s="1">
        <v>16</v>
      </c>
      <c r="E2886" s="1">
        <v>16</v>
      </c>
      <c r="F2886" s="1">
        <v>696.84</v>
      </c>
      <c r="G2886" s="4"/>
      <c r="H2886" s="4"/>
      <c r="Q2886" s="1">
        <v>13</v>
      </c>
      <c r="R2886" s="6">
        <f t="shared" si="3796"/>
        <v>0.39276439999999996</v>
      </c>
      <c r="S2886" s="6">
        <f t="shared" si="3797"/>
        <v>1.5239258719999997</v>
      </c>
      <c r="T2886" s="6">
        <f t="shared" si="3798"/>
        <v>3.8098146799999997</v>
      </c>
      <c r="U2886" s="6">
        <f t="shared" si="3799"/>
        <v>5.3337405519999992</v>
      </c>
      <c r="V2886" s="6">
        <f t="shared" si="3800"/>
        <v>7.6196293599999994</v>
      </c>
      <c r="W2886" s="6">
        <f t="shared" si="3801"/>
        <v>9.1435552319999989</v>
      </c>
      <c r="X2886" s="17"/>
      <c r="Y2886" s="17"/>
      <c r="Z2886" s="17"/>
      <c r="AA2886" s="17"/>
      <c r="AB2886" s="17"/>
      <c r="AC2886" s="17"/>
      <c r="AE2886" s="16"/>
      <c r="AF2886" s="16"/>
      <c r="AG2886" s="16"/>
      <c r="AH2886" s="16"/>
      <c r="AI2886" s="16"/>
      <c r="AJ2886" s="16"/>
      <c r="AL2886" s="16"/>
      <c r="AM2886" s="16"/>
      <c r="AN2886" s="16"/>
      <c r="AO2886" s="16"/>
      <c r="AP2886" s="16"/>
      <c r="AQ2886" s="16"/>
      <c r="BI2886" s="1">
        <v>15</v>
      </c>
      <c r="BJ2886" s="6">
        <f>SUM($R$5:R2888)-$AB$2</f>
        <v>211.46607679999977</v>
      </c>
      <c r="BK2886" s="6">
        <f>SUM($R$5:S2888)-$AB$2</f>
        <v>1057.2957047840011</v>
      </c>
      <c r="BL2886" s="6">
        <f>SUM($R$5:T2888)-$AB$2</f>
        <v>3171.8697747439924</v>
      </c>
      <c r="BM2886" s="6">
        <f>SUM($R$5:U2888)-$AB$2</f>
        <v>6132.2734726880126</v>
      </c>
      <c r="BN2886" s="6">
        <f>SUM($R$5:V2888)-$AB$2</f>
        <v>10361.421612608048</v>
      </c>
      <c r="BO2886" s="6">
        <f>SUM($R$5:W2888)-$AB$2</f>
        <v>15436.399380512032</v>
      </c>
      <c r="BP2886" s="16"/>
    </row>
    <row r="2887" spans="1:68" x14ac:dyDescent="0.45">
      <c r="A2887" s="1">
        <v>2008</v>
      </c>
      <c r="B2887" s="1">
        <v>4</v>
      </c>
      <c r="C2887" s="1">
        <v>30</v>
      </c>
      <c r="D2887" s="1">
        <v>17</v>
      </c>
      <c r="E2887" s="1">
        <v>15.7</v>
      </c>
      <c r="F2887" s="1">
        <v>421.36</v>
      </c>
      <c r="G2887" s="4"/>
      <c r="H2887" s="4"/>
      <c r="Q2887" s="1">
        <v>14</v>
      </c>
      <c r="R2887" s="6">
        <f t="shared" si="3796"/>
        <v>0.41608039999999996</v>
      </c>
      <c r="S2887" s="6">
        <f t="shared" si="3797"/>
        <v>1.6143919519999996</v>
      </c>
      <c r="T2887" s="6">
        <f t="shared" si="3798"/>
        <v>4.0359798799999993</v>
      </c>
      <c r="U2887" s="6">
        <f t="shared" si="3799"/>
        <v>5.6503718319999985</v>
      </c>
      <c r="V2887" s="6">
        <f t="shared" si="3800"/>
        <v>8.0719597599999986</v>
      </c>
      <c r="W2887" s="6">
        <f t="shared" si="3801"/>
        <v>9.6863517120000004</v>
      </c>
      <c r="X2887" s="17"/>
      <c r="Y2887" s="17"/>
      <c r="Z2887" s="17"/>
      <c r="AA2887" s="17"/>
      <c r="AB2887" s="17"/>
      <c r="AC2887" s="17"/>
      <c r="AE2887" s="16"/>
      <c r="AF2887" s="16"/>
      <c r="AG2887" s="16"/>
      <c r="AH2887" s="16"/>
      <c r="AI2887" s="16"/>
      <c r="AJ2887" s="16"/>
      <c r="AL2887" s="16"/>
      <c r="AM2887" s="16"/>
      <c r="AN2887" s="16"/>
      <c r="AO2887" s="16"/>
      <c r="AP2887" s="16"/>
      <c r="AQ2887" s="16"/>
      <c r="BI2887" s="1">
        <v>16</v>
      </c>
      <c r="BJ2887" s="6">
        <f>SUM($R$5:R2889)-$AB$2</f>
        <v>211.87024399999976</v>
      </c>
      <c r="BK2887" s="6">
        <f>SUM($R$5:S2889)-$AB$2</f>
        <v>1059.2680407200012</v>
      </c>
      <c r="BL2887" s="6">
        <f>SUM($R$5:T2889)-$AB$2</f>
        <v>3177.7625325199924</v>
      </c>
      <c r="BM2887" s="6">
        <f>SUM($R$5:U2889)-$AB$2</f>
        <v>6143.6548210400133</v>
      </c>
      <c r="BN2887" s="6">
        <f>SUM($R$5:V2889)-$AB$2</f>
        <v>10380.643804640047</v>
      </c>
      <c r="BO2887" s="6">
        <f>SUM($R$5:W2889)-$AB$2</f>
        <v>15465.03058496003</v>
      </c>
      <c r="BP2887" s="16"/>
    </row>
    <row r="2888" spans="1:68" x14ac:dyDescent="0.45">
      <c r="A2888" s="1">
        <v>2008</v>
      </c>
      <c r="B2888" s="1">
        <v>4</v>
      </c>
      <c r="C2888" s="1">
        <v>30</v>
      </c>
      <c r="D2888" s="1">
        <v>18</v>
      </c>
      <c r="E2888" s="1">
        <v>15.4</v>
      </c>
      <c r="F2888" s="1">
        <v>270.3</v>
      </c>
      <c r="G2888" s="4"/>
      <c r="H2888" s="4"/>
      <c r="Q2888" s="1">
        <v>15</v>
      </c>
      <c r="R2888" s="6">
        <f t="shared" si="3796"/>
        <v>0.47214319999999993</v>
      </c>
      <c r="S2888" s="6">
        <f t="shared" si="3797"/>
        <v>1.8319156159999996</v>
      </c>
      <c r="T2888" s="6">
        <f t="shared" si="3798"/>
        <v>4.5797890399999988</v>
      </c>
      <c r="U2888" s="6">
        <f t="shared" si="3799"/>
        <v>6.4117046559999986</v>
      </c>
      <c r="V2888" s="6">
        <f t="shared" si="3800"/>
        <v>9.1595780799999975</v>
      </c>
      <c r="W2888" s="6">
        <f t="shared" si="3801"/>
        <v>10.991493695999999</v>
      </c>
      <c r="X2888" s="17"/>
      <c r="Y2888" s="17"/>
      <c r="Z2888" s="17"/>
      <c r="AA2888" s="17"/>
      <c r="AB2888" s="17"/>
      <c r="AC2888" s="17"/>
      <c r="AE2888" s="16"/>
      <c r="AF2888" s="16"/>
      <c r="AG2888" s="16"/>
      <c r="AH2888" s="16"/>
      <c r="AI2888" s="16"/>
      <c r="AJ2888" s="16"/>
      <c r="AL2888" s="16"/>
      <c r="AM2888" s="16"/>
      <c r="AN2888" s="16"/>
      <c r="AO2888" s="16"/>
      <c r="AP2888" s="16"/>
      <c r="AQ2888" s="16"/>
      <c r="BI2888" s="1">
        <v>17</v>
      </c>
      <c r="BJ2888" s="6">
        <f>SUM($R$5:R2890)-$AB$2</f>
        <v>212.11463279999975</v>
      </c>
      <c r="BK2888" s="6">
        <f>SUM($R$5:S2890)-$AB$2</f>
        <v>1060.4606580640011</v>
      </c>
      <c r="BL2888" s="6">
        <f>SUM($R$5:T2890)-$AB$2</f>
        <v>3181.3257212239923</v>
      </c>
      <c r="BM2888" s="6">
        <f>SUM($R$5:U2890)-$AB$2</f>
        <v>6150.5368096480133</v>
      </c>
      <c r="BN2888" s="6">
        <f>SUM($R$5:V2890)-$AB$2</f>
        <v>10392.266935968048</v>
      </c>
      <c r="BO2888" s="6">
        <f>SUM($R$5:W2890)-$AB$2</f>
        <v>15482.34308755203</v>
      </c>
      <c r="BP2888" s="16"/>
    </row>
    <row r="2889" spans="1:68" x14ac:dyDescent="0.45">
      <c r="A2889" s="1">
        <v>2008</v>
      </c>
      <c r="B2889" s="1">
        <v>4</v>
      </c>
      <c r="C2889" s="1">
        <v>30</v>
      </c>
      <c r="D2889" s="1">
        <v>19</v>
      </c>
      <c r="E2889" s="1">
        <v>14.6</v>
      </c>
      <c r="F2889" s="1">
        <v>70.83</v>
      </c>
      <c r="G2889" s="4"/>
      <c r="H2889" s="4"/>
      <c r="Q2889" s="1">
        <v>16</v>
      </c>
      <c r="R2889" s="6">
        <f t="shared" si="3796"/>
        <v>0.4041672</v>
      </c>
      <c r="S2889" s="6">
        <f t="shared" si="3797"/>
        <v>1.5681687359999998</v>
      </c>
      <c r="T2889" s="6">
        <f t="shared" si="3798"/>
        <v>3.9204218399999995</v>
      </c>
      <c r="U2889" s="6">
        <f t="shared" si="3799"/>
        <v>5.488590576</v>
      </c>
      <c r="V2889" s="6">
        <f t="shared" si="3800"/>
        <v>7.840843679999999</v>
      </c>
      <c r="W2889" s="6">
        <f t="shared" si="3801"/>
        <v>9.4090124159999995</v>
      </c>
      <c r="X2889" s="17"/>
      <c r="Y2889" s="17"/>
      <c r="Z2889" s="17"/>
      <c r="AA2889" s="17"/>
      <c r="AB2889" s="17"/>
      <c r="AC2889" s="17"/>
      <c r="AE2889" s="16"/>
      <c r="AF2889" s="16"/>
      <c r="AG2889" s="16"/>
      <c r="AH2889" s="16"/>
      <c r="AI2889" s="16"/>
      <c r="AJ2889" s="16"/>
      <c r="AL2889" s="16"/>
      <c r="AM2889" s="16"/>
      <c r="AN2889" s="16"/>
      <c r="AO2889" s="16"/>
      <c r="AP2889" s="16"/>
      <c r="AQ2889" s="16"/>
      <c r="BI2889" s="1">
        <v>18</v>
      </c>
      <c r="BJ2889" s="6">
        <f>SUM($R$5:R2891)-$AB$2</f>
        <v>212.27140679999977</v>
      </c>
      <c r="BK2889" s="6">
        <f>SUM($R$5:S2891)-$AB$2</f>
        <v>1061.225715184001</v>
      </c>
      <c r="BL2889" s="6">
        <f>SUM($R$5:T2891)-$AB$2</f>
        <v>3183.6114861439924</v>
      </c>
      <c r="BM2889" s="6">
        <f>SUM($R$5:U2891)-$AB$2</f>
        <v>6154.9515654880142</v>
      </c>
      <c r="BN2889" s="6">
        <f>SUM($R$5:V2891)-$AB$2</f>
        <v>10399.723107408048</v>
      </c>
      <c r="BO2889" s="6">
        <f>SUM($R$5:W2891)-$AB$2</f>
        <v>15493.448957712031</v>
      </c>
      <c r="BP2889" s="16"/>
    </row>
    <row r="2890" spans="1:68" x14ac:dyDescent="0.45">
      <c r="A2890" s="1">
        <v>2008</v>
      </c>
      <c r="B2890" s="1">
        <v>4</v>
      </c>
      <c r="C2890" s="1">
        <v>30</v>
      </c>
      <c r="D2890" s="1">
        <v>20</v>
      </c>
      <c r="E2890" s="1">
        <v>13.4</v>
      </c>
      <c r="F2890" s="1">
        <v>0</v>
      </c>
      <c r="G2890" s="4"/>
      <c r="H2890" s="4"/>
      <c r="Q2890" s="1">
        <v>17</v>
      </c>
      <c r="R2890" s="6">
        <f t="shared" si="3796"/>
        <v>0.24438880000000002</v>
      </c>
      <c r="S2890" s="6">
        <f t="shared" si="3797"/>
        <v>0.9482285439999999</v>
      </c>
      <c r="T2890" s="6">
        <f t="shared" si="3798"/>
        <v>2.37057136</v>
      </c>
      <c r="U2890" s="6">
        <f t="shared" si="3799"/>
        <v>3.318799904</v>
      </c>
      <c r="V2890" s="6">
        <f t="shared" si="3800"/>
        <v>4.74114272</v>
      </c>
      <c r="W2890" s="6">
        <f t="shared" si="3801"/>
        <v>5.689371264</v>
      </c>
      <c r="X2890" s="17"/>
      <c r="Y2890" s="17"/>
      <c r="Z2890" s="17"/>
      <c r="AA2890" s="17"/>
      <c r="AB2890" s="17"/>
      <c r="AC2890" s="17"/>
      <c r="AE2890" s="16"/>
      <c r="AF2890" s="16"/>
      <c r="AG2890" s="16"/>
      <c r="AH2890" s="16"/>
      <c r="AI2890" s="16"/>
      <c r="AJ2890" s="16"/>
      <c r="AL2890" s="16"/>
      <c r="AM2890" s="16"/>
      <c r="AN2890" s="16"/>
      <c r="AO2890" s="16"/>
      <c r="AP2890" s="16"/>
      <c r="AQ2890" s="16"/>
      <c r="BI2890" s="1">
        <v>19</v>
      </c>
      <c r="BJ2890" s="6">
        <f>SUM($R$5:R2892)-$AB$2</f>
        <v>212.31248819999976</v>
      </c>
      <c r="BK2890" s="6">
        <f>SUM($R$5:S2892)-$AB$2</f>
        <v>1061.426192416001</v>
      </c>
      <c r="BL2890" s="6">
        <f>SUM($R$5:T2892)-$AB$2</f>
        <v>3184.2104529559924</v>
      </c>
      <c r="BM2890" s="6">
        <f>SUM($R$5:U2892)-$AB$2</f>
        <v>6156.1084177120147</v>
      </c>
      <c r="BN2890" s="6">
        <f>SUM($R$5:V2892)-$AB$2</f>
        <v>10401.67693879205</v>
      </c>
      <c r="BO2890" s="6">
        <f>SUM($R$5:W2892)-$AB$2</f>
        <v>15496.359164088033</v>
      </c>
      <c r="BP2890" s="16"/>
    </row>
    <row r="2891" spans="1:68" x14ac:dyDescent="0.45">
      <c r="A2891" s="1">
        <v>2008</v>
      </c>
      <c r="B2891" s="1">
        <v>4</v>
      </c>
      <c r="C2891" s="1">
        <v>30</v>
      </c>
      <c r="D2891" s="1">
        <v>21</v>
      </c>
      <c r="E2891" s="1">
        <v>12.7</v>
      </c>
      <c r="F2891" s="1">
        <v>0</v>
      </c>
      <c r="G2891" s="4"/>
      <c r="H2891" s="4"/>
      <c r="Q2891" s="1">
        <v>18</v>
      </c>
      <c r="R2891" s="6">
        <f t="shared" si="3796"/>
        <v>0.156774</v>
      </c>
      <c r="S2891" s="6">
        <f t="shared" si="3797"/>
        <v>0.60828311999999995</v>
      </c>
      <c r="T2891" s="6">
        <f t="shared" si="3798"/>
        <v>1.5207077999999998</v>
      </c>
      <c r="U2891" s="6">
        <f t="shared" si="3799"/>
        <v>2.1289909200000001</v>
      </c>
      <c r="V2891" s="6">
        <f t="shared" si="3800"/>
        <v>3.0414155999999997</v>
      </c>
      <c r="W2891" s="6">
        <f t="shared" si="3801"/>
        <v>3.6496987200000004</v>
      </c>
      <c r="X2891" s="17"/>
      <c r="Y2891" s="17"/>
      <c r="Z2891" s="17"/>
      <c r="AA2891" s="17"/>
      <c r="AB2891" s="17"/>
      <c r="AC2891" s="17"/>
      <c r="AE2891" s="16"/>
      <c r="AF2891" s="16"/>
      <c r="AG2891" s="16"/>
      <c r="AH2891" s="16"/>
      <c r="AI2891" s="16"/>
      <c r="AJ2891" s="16"/>
      <c r="AL2891" s="16"/>
      <c r="AM2891" s="16"/>
      <c r="AN2891" s="16"/>
      <c r="AO2891" s="16"/>
      <c r="AP2891" s="16"/>
      <c r="AQ2891" s="16"/>
      <c r="BI2891" s="1">
        <v>20</v>
      </c>
      <c r="BJ2891" s="6">
        <f>SUM($R$5:R2893)-$AB$2</f>
        <v>212.31248819999976</v>
      </c>
      <c r="BK2891" s="6">
        <f>SUM($R$5:S2893)-$AB$2</f>
        <v>1061.426192416001</v>
      </c>
      <c r="BL2891" s="6">
        <f>SUM($R$5:T2893)-$AB$2</f>
        <v>3184.2104529559924</v>
      </c>
      <c r="BM2891" s="6">
        <f>SUM($R$5:U2893)-$AB$2</f>
        <v>6156.1084177120147</v>
      </c>
      <c r="BN2891" s="6">
        <f>SUM($R$5:V2893)-$AB$2</f>
        <v>10401.67693879205</v>
      </c>
      <c r="BO2891" s="6">
        <f>SUM($R$5:W2893)-$AB$2</f>
        <v>15496.359164088033</v>
      </c>
      <c r="BP2891" s="16"/>
    </row>
    <row r="2892" spans="1:68" x14ac:dyDescent="0.45">
      <c r="A2892" s="1">
        <v>2008</v>
      </c>
      <c r="B2892" s="1">
        <v>4</v>
      </c>
      <c r="C2892" s="1">
        <v>30</v>
      </c>
      <c r="D2892" s="1">
        <v>22</v>
      </c>
      <c r="E2892" s="1">
        <v>12.5</v>
      </c>
      <c r="F2892" s="1">
        <v>0</v>
      </c>
      <c r="G2892" s="4"/>
      <c r="H2892" s="4"/>
      <c r="Q2892" s="1">
        <v>19</v>
      </c>
      <c r="R2892" s="6">
        <f t="shared" si="3796"/>
        <v>4.1081399999999997E-2</v>
      </c>
      <c r="S2892" s="6">
        <f t="shared" si="3797"/>
        <v>0.15939583199999999</v>
      </c>
      <c r="T2892" s="6">
        <f t="shared" si="3798"/>
        <v>0.39848957999999995</v>
      </c>
      <c r="U2892" s="6">
        <f t="shared" si="3799"/>
        <v>0.55788541199999997</v>
      </c>
      <c r="V2892" s="6">
        <f t="shared" si="3800"/>
        <v>0.79697915999999991</v>
      </c>
      <c r="W2892" s="6">
        <f t="shared" si="3801"/>
        <v>0.95637499199999987</v>
      </c>
      <c r="X2892" s="17"/>
      <c r="Y2892" s="17"/>
      <c r="Z2892" s="17"/>
      <c r="AA2892" s="17"/>
      <c r="AB2892" s="17"/>
      <c r="AC2892" s="17"/>
      <c r="AE2892" s="16"/>
      <c r="AF2892" s="16"/>
      <c r="AG2892" s="16"/>
      <c r="AH2892" s="16"/>
      <c r="AI2892" s="16"/>
      <c r="AJ2892" s="16"/>
      <c r="AL2892" s="16"/>
      <c r="AM2892" s="16"/>
      <c r="AN2892" s="16"/>
      <c r="AO2892" s="16"/>
      <c r="AP2892" s="16"/>
      <c r="AQ2892" s="16"/>
      <c r="BI2892" s="1">
        <v>21</v>
      </c>
      <c r="BJ2892" s="6">
        <f>SUM($R$5:R2894)-$AB$2</f>
        <v>212.31248819999976</v>
      </c>
      <c r="BK2892" s="6">
        <f>SUM($R$5:S2894)-$AB$2</f>
        <v>1061.426192416001</v>
      </c>
      <c r="BL2892" s="6">
        <f>SUM($R$5:T2894)-$AB$2</f>
        <v>3184.2104529559924</v>
      </c>
      <c r="BM2892" s="6">
        <f>SUM($R$5:U2894)-$AB$2</f>
        <v>6156.1084177120147</v>
      </c>
      <c r="BN2892" s="6">
        <f>SUM($R$5:V2894)-$AB$2</f>
        <v>10401.67693879205</v>
      </c>
      <c r="BO2892" s="6">
        <f>SUM($R$5:W2894)-$AB$2</f>
        <v>15496.359164088033</v>
      </c>
      <c r="BP2892" s="16"/>
    </row>
    <row r="2893" spans="1:68" x14ac:dyDescent="0.45">
      <c r="A2893" s="1">
        <v>2008</v>
      </c>
      <c r="B2893" s="1">
        <v>4</v>
      </c>
      <c r="C2893" s="1">
        <v>30</v>
      </c>
      <c r="D2893" s="1">
        <v>23</v>
      </c>
      <c r="E2893" s="1">
        <v>12.3</v>
      </c>
      <c r="F2893" s="1">
        <v>0</v>
      </c>
      <c r="G2893" s="4"/>
      <c r="H2893" s="4"/>
      <c r="Q2893" s="1">
        <v>20</v>
      </c>
      <c r="R2893" s="6">
        <f t="shared" si="3796"/>
        <v>0</v>
      </c>
      <c r="S2893" s="6">
        <f t="shared" si="3797"/>
        <v>0</v>
      </c>
      <c r="T2893" s="6">
        <f t="shared" si="3798"/>
        <v>0</v>
      </c>
      <c r="U2893" s="6">
        <f t="shared" si="3799"/>
        <v>0</v>
      </c>
      <c r="V2893" s="6">
        <f t="shared" si="3800"/>
        <v>0</v>
      </c>
      <c r="W2893" s="6">
        <f t="shared" si="3801"/>
        <v>0</v>
      </c>
      <c r="X2893" s="17"/>
      <c r="Y2893" s="17"/>
      <c r="Z2893" s="17"/>
      <c r="AA2893" s="17"/>
      <c r="AB2893" s="17"/>
      <c r="AC2893" s="17"/>
      <c r="AE2893" s="16"/>
      <c r="AF2893" s="16"/>
      <c r="AG2893" s="16"/>
      <c r="AH2893" s="16"/>
      <c r="AI2893" s="16"/>
      <c r="AJ2893" s="16"/>
      <c r="AL2893" s="16"/>
      <c r="AM2893" s="16"/>
      <c r="AN2893" s="16"/>
      <c r="AO2893" s="16"/>
      <c r="AP2893" s="16"/>
      <c r="AQ2893" s="16"/>
      <c r="BI2893" s="1">
        <v>22</v>
      </c>
      <c r="BJ2893" s="6">
        <f>SUM($R$5:R2895)-$AB$2</f>
        <v>212.31248819999976</v>
      </c>
      <c r="BK2893" s="6">
        <f>SUM($R$5:S2895)-$AB$2</f>
        <v>1061.426192416001</v>
      </c>
      <c r="BL2893" s="6">
        <f>SUM($R$5:T2895)-$AB$2</f>
        <v>3184.2104529559924</v>
      </c>
      <c r="BM2893" s="6">
        <f>SUM($R$5:U2895)-$AB$2</f>
        <v>6156.1084177120147</v>
      </c>
      <c r="BN2893" s="6">
        <f>SUM($R$5:V2895)-$AB$2</f>
        <v>10401.67693879205</v>
      </c>
      <c r="BO2893" s="6">
        <f>SUM($R$5:W2895)-$AB$2</f>
        <v>15496.359164088033</v>
      </c>
      <c r="BP2893" s="16"/>
    </row>
    <row r="2894" spans="1:68" x14ac:dyDescent="0.45">
      <c r="A2894" s="1">
        <v>2008</v>
      </c>
      <c r="B2894" s="1">
        <v>5</v>
      </c>
      <c r="C2894" s="1">
        <v>1</v>
      </c>
      <c r="D2894" s="1">
        <v>0</v>
      </c>
      <c r="E2894" s="1">
        <v>12.1</v>
      </c>
      <c r="F2894" s="1">
        <v>0</v>
      </c>
      <c r="G2894" s="4"/>
      <c r="H2894" s="4"/>
      <c r="Q2894" s="1">
        <v>21</v>
      </c>
      <c r="R2894" s="6">
        <f t="shared" ref="R2894:R2957" si="3886">$AX$2*F2891*$R$4/1000</f>
        <v>0</v>
      </c>
      <c r="S2894" s="6">
        <f t="shared" ref="S2894:S2957" si="3887">$AX$2*F2891*($S$4*$AU$2)/1000</f>
        <v>0</v>
      </c>
      <c r="T2894" s="6">
        <f t="shared" ref="T2894:T2957" si="3888">$AX$2*F2891*($T$4*$AU$2)/1000</f>
        <v>0</v>
      </c>
      <c r="U2894" s="6">
        <f t="shared" ref="U2894:U2957" si="3889">$AX$2*F2891*($U$4*$AU$2)/1000</f>
        <v>0</v>
      </c>
      <c r="V2894" s="6">
        <f t="shared" ref="V2894:V2957" si="3890">$AX$2*F2891*($V$4*$AU$2)/1000</f>
        <v>0</v>
      </c>
      <c r="W2894" s="6">
        <f t="shared" ref="W2894:W2957" si="3891">$AX$2*F2891*($W$4*$AU$2)/1000</f>
        <v>0</v>
      </c>
      <c r="X2894" s="17"/>
      <c r="Y2894" s="17"/>
      <c r="Z2894" s="17"/>
      <c r="AA2894" s="17"/>
      <c r="AB2894" s="17"/>
      <c r="AC2894" s="17"/>
      <c r="AE2894" s="16"/>
      <c r="AF2894" s="16"/>
      <c r="AG2894" s="16"/>
      <c r="AH2894" s="16"/>
      <c r="AI2894" s="16"/>
      <c r="AJ2894" s="16"/>
      <c r="AL2894" s="16"/>
      <c r="AM2894" s="16"/>
      <c r="AN2894" s="16"/>
      <c r="AO2894" s="16"/>
      <c r="AP2894" s="16"/>
      <c r="AQ2894" s="16"/>
      <c r="BI2894" s="1">
        <v>23</v>
      </c>
      <c r="BJ2894" s="6">
        <f>SUM($R$5:R2896)-$AB$2</f>
        <v>212.31248819999976</v>
      </c>
      <c r="BK2894" s="6">
        <f>SUM($R$5:S2896)-$AB$2</f>
        <v>1061.426192416001</v>
      </c>
      <c r="BL2894" s="6">
        <f>SUM($R$5:T2896)-$AB$2</f>
        <v>3184.2104529559924</v>
      </c>
      <c r="BM2894" s="6">
        <f>SUM($R$5:U2896)-$AB$2</f>
        <v>6156.1084177120147</v>
      </c>
      <c r="BN2894" s="6">
        <f>SUM($R$5:V2896)-$AB$2</f>
        <v>10401.67693879205</v>
      </c>
      <c r="BO2894" s="6">
        <f>SUM($R$5:W2896)-$AB$2</f>
        <v>15496.359164088033</v>
      </c>
      <c r="BP2894" s="16"/>
    </row>
    <row r="2895" spans="1:68" x14ac:dyDescent="0.45">
      <c r="A2895" s="1">
        <v>2008</v>
      </c>
      <c r="B2895" s="1">
        <v>5</v>
      </c>
      <c r="C2895" s="1">
        <v>1</v>
      </c>
      <c r="D2895" s="1">
        <v>1</v>
      </c>
      <c r="E2895" s="1">
        <v>12</v>
      </c>
      <c r="F2895" s="1">
        <v>0</v>
      </c>
      <c r="G2895" s="4"/>
      <c r="H2895" s="4"/>
      <c r="Q2895" s="1">
        <v>22</v>
      </c>
      <c r="R2895" s="6">
        <f t="shared" si="3886"/>
        <v>0</v>
      </c>
      <c r="S2895" s="6">
        <f t="shared" si="3887"/>
        <v>0</v>
      </c>
      <c r="T2895" s="6">
        <f t="shared" si="3888"/>
        <v>0</v>
      </c>
      <c r="U2895" s="6">
        <f t="shared" si="3889"/>
        <v>0</v>
      </c>
      <c r="V2895" s="6">
        <f t="shared" si="3890"/>
        <v>0</v>
      </c>
      <c r="W2895" s="6">
        <f t="shared" si="3891"/>
        <v>0</v>
      </c>
      <c r="X2895" s="17"/>
      <c r="Y2895" s="17"/>
      <c r="Z2895" s="17"/>
      <c r="AA2895" s="17"/>
      <c r="AB2895" s="17"/>
      <c r="AC2895" s="17"/>
      <c r="AE2895" s="16"/>
      <c r="AF2895" s="16"/>
      <c r="AG2895" s="16"/>
      <c r="AH2895" s="16"/>
      <c r="AI2895" s="16"/>
      <c r="AJ2895" s="16"/>
      <c r="AL2895" s="16"/>
      <c r="AM2895" s="16"/>
      <c r="AN2895" s="16"/>
      <c r="AO2895" s="16"/>
      <c r="AP2895" s="16"/>
      <c r="AQ2895" s="16"/>
      <c r="BI2895" s="1">
        <v>0</v>
      </c>
      <c r="BJ2895" s="6">
        <f t="shared" ref="BJ2895" si="3892">R2897-$AB$2</f>
        <v>-6.53125</v>
      </c>
      <c r="BK2895" s="6">
        <f t="shared" ref="BK2895" si="3893">S2897-$AB$2</f>
        <v>-6.53125</v>
      </c>
      <c r="BL2895" s="6">
        <f t="shared" ref="BL2895" si="3894">T2897-$AB$2</f>
        <v>-6.53125</v>
      </c>
      <c r="BM2895" s="6">
        <f t="shared" ref="BM2895" si="3895">U2897-$AB$2</f>
        <v>-6.53125</v>
      </c>
      <c r="BN2895" s="6">
        <f t="shared" ref="BN2895" si="3896">V2897-$AB$2</f>
        <v>-6.53125</v>
      </c>
      <c r="BO2895" s="6">
        <f t="shared" ref="BO2895" si="3897">W2897-$AB$2</f>
        <v>-6.53125</v>
      </c>
      <c r="BP2895" s="16">
        <v>122</v>
      </c>
    </row>
    <row r="2896" spans="1:68" x14ac:dyDescent="0.45">
      <c r="A2896" s="1">
        <v>2008</v>
      </c>
      <c r="B2896" s="1">
        <v>5</v>
      </c>
      <c r="C2896" s="1">
        <v>1</v>
      </c>
      <c r="D2896" s="1">
        <v>2</v>
      </c>
      <c r="E2896" s="1">
        <v>12.2</v>
      </c>
      <c r="F2896" s="1">
        <v>0</v>
      </c>
      <c r="G2896" s="4"/>
      <c r="H2896" s="4"/>
      <c r="Q2896" s="1">
        <v>23</v>
      </c>
      <c r="R2896" s="6">
        <f t="shared" si="3886"/>
        <v>0</v>
      </c>
      <c r="S2896" s="6">
        <f t="shared" si="3887"/>
        <v>0</v>
      </c>
      <c r="T2896" s="6">
        <f t="shared" si="3888"/>
        <v>0</v>
      </c>
      <c r="U2896" s="6">
        <f t="shared" si="3889"/>
        <v>0</v>
      </c>
      <c r="V2896" s="6">
        <f t="shared" si="3890"/>
        <v>0</v>
      </c>
      <c r="W2896" s="6">
        <f t="shared" si="3891"/>
        <v>0</v>
      </c>
      <c r="X2896" s="17"/>
      <c r="Y2896" s="17"/>
      <c r="Z2896" s="17"/>
      <c r="AA2896" s="17"/>
      <c r="AB2896" s="17"/>
      <c r="AC2896" s="17"/>
      <c r="AE2896" s="16"/>
      <c r="AF2896" s="16"/>
      <c r="AG2896" s="16"/>
      <c r="AH2896" s="16"/>
      <c r="AI2896" s="16"/>
      <c r="AJ2896" s="16"/>
      <c r="AL2896" s="16"/>
      <c r="AM2896" s="16"/>
      <c r="AN2896" s="16"/>
      <c r="AO2896" s="16"/>
      <c r="AP2896" s="16"/>
      <c r="AQ2896" s="16"/>
      <c r="BI2896" s="1">
        <v>1</v>
      </c>
      <c r="BJ2896" s="6">
        <f>SUM($R$5:R2898)-$AB$2</f>
        <v>212.31248819999976</v>
      </c>
      <c r="BK2896" s="6">
        <f>SUM($R$5:S2898)-$AB$2</f>
        <v>1061.426192416001</v>
      </c>
      <c r="BL2896" s="6">
        <f>SUM($R$5:T2898)-$AB$2</f>
        <v>3184.2104529559924</v>
      </c>
      <c r="BM2896" s="6">
        <f>SUM($R$5:U2898)-$AB$2</f>
        <v>6156.1084177120147</v>
      </c>
      <c r="BN2896" s="6">
        <f>SUM($R$5:V2898)-$AB$2</f>
        <v>10401.67693879205</v>
      </c>
      <c r="BO2896" s="6">
        <f>SUM($R$5:W2898)-$AB$2</f>
        <v>15496.359164088033</v>
      </c>
      <c r="BP2896" s="16"/>
    </row>
    <row r="2897" spans="1:68" x14ac:dyDescent="0.45">
      <c r="A2897" s="1">
        <v>2008</v>
      </c>
      <c r="B2897" s="1">
        <v>5</v>
      </c>
      <c r="C2897" s="1">
        <v>1</v>
      </c>
      <c r="D2897" s="1">
        <v>3</v>
      </c>
      <c r="E2897" s="1">
        <v>12.3</v>
      </c>
      <c r="F2897" s="1">
        <v>0</v>
      </c>
      <c r="G2897" s="4"/>
      <c r="H2897" s="4"/>
      <c r="Q2897" s="1">
        <v>0</v>
      </c>
      <c r="R2897" s="6">
        <f t="shared" si="3886"/>
        <v>0</v>
      </c>
      <c r="S2897" s="6">
        <f t="shared" si="3887"/>
        <v>0</v>
      </c>
      <c r="T2897" s="6">
        <f t="shared" si="3888"/>
        <v>0</v>
      </c>
      <c r="U2897" s="6">
        <f t="shared" si="3889"/>
        <v>0</v>
      </c>
      <c r="V2897" s="6">
        <f t="shared" si="3890"/>
        <v>0</v>
      </c>
      <c r="W2897" s="6">
        <f t="shared" si="3891"/>
        <v>0</v>
      </c>
      <c r="X2897" s="17"/>
      <c r="Y2897" s="17"/>
      <c r="Z2897" s="17"/>
      <c r="AA2897" s="17"/>
      <c r="AB2897" s="17"/>
      <c r="AC2897" s="17"/>
      <c r="AE2897" s="16"/>
      <c r="AF2897" s="16"/>
      <c r="AG2897" s="16"/>
      <c r="AH2897" s="16"/>
      <c r="AI2897" s="16"/>
      <c r="AJ2897" s="16"/>
      <c r="AL2897" s="16"/>
      <c r="AM2897" s="16"/>
      <c r="AN2897" s="16"/>
      <c r="AO2897" s="16"/>
      <c r="AP2897" s="16"/>
      <c r="AQ2897" s="16"/>
      <c r="BI2897" s="1">
        <v>2</v>
      </c>
      <c r="BJ2897" s="6">
        <f>SUM($R$5:R2899)-$AB$2</f>
        <v>212.31248819999976</v>
      </c>
      <c r="BK2897" s="6">
        <f>SUM($R$5:S2899)-$AB$2</f>
        <v>1061.426192416001</v>
      </c>
      <c r="BL2897" s="6">
        <f>SUM($R$5:T2899)-$AB$2</f>
        <v>3184.2104529559924</v>
      </c>
      <c r="BM2897" s="6">
        <f>SUM($R$5:U2899)-$AB$2</f>
        <v>6156.1084177120147</v>
      </c>
      <c r="BN2897" s="6">
        <f>SUM($R$5:V2899)-$AB$2</f>
        <v>10401.67693879205</v>
      </c>
      <c r="BO2897" s="6">
        <f>SUM($R$5:W2899)-$AB$2</f>
        <v>15496.359164088033</v>
      </c>
      <c r="BP2897" s="16"/>
    </row>
    <row r="2898" spans="1:68" x14ac:dyDescent="0.45">
      <c r="A2898" s="1">
        <v>2008</v>
      </c>
      <c r="B2898" s="1">
        <v>5</v>
      </c>
      <c r="C2898" s="1">
        <v>1</v>
      </c>
      <c r="D2898" s="1">
        <v>4</v>
      </c>
      <c r="E2898" s="1">
        <v>12.1</v>
      </c>
      <c r="F2898" s="1">
        <v>0</v>
      </c>
      <c r="G2898" s="4"/>
      <c r="H2898" s="4"/>
      <c r="Q2898" s="1">
        <v>1</v>
      </c>
      <c r="R2898" s="6">
        <f t="shared" si="3886"/>
        <v>0</v>
      </c>
      <c r="S2898" s="6">
        <f t="shared" si="3887"/>
        <v>0</v>
      </c>
      <c r="T2898" s="6">
        <f t="shared" si="3888"/>
        <v>0</v>
      </c>
      <c r="U2898" s="6">
        <f t="shared" si="3889"/>
        <v>0</v>
      </c>
      <c r="V2898" s="6">
        <f t="shared" si="3890"/>
        <v>0</v>
      </c>
      <c r="W2898" s="6">
        <f t="shared" si="3891"/>
        <v>0</v>
      </c>
      <c r="X2898" s="17"/>
      <c r="Y2898" s="17"/>
      <c r="Z2898" s="17"/>
      <c r="AA2898" s="17"/>
      <c r="AB2898" s="17"/>
      <c r="AC2898" s="17"/>
      <c r="AE2898" s="16"/>
      <c r="AF2898" s="16"/>
      <c r="AG2898" s="16"/>
      <c r="AH2898" s="16"/>
      <c r="AI2898" s="16"/>
      <c r="AJ2898" s="16"/>
      <c r="AL2898" s="16"/>
      <c r="AM2898" s="16"/>
      <c r="AN2898" s="16"/>
      <c r="AO2898" s="16"/>
      <c r="AP2898" s="16"/>
      <c r="AQ2898" s="16"/>
      <c r="BI2898" s="1">
        <v>3</v>
      </c>
      <c r="BJ2898" s="6">
        <f>SUM($R$5:R2900)-$AB$2</f>
        <v>212.31248819999976</v>
      </c>
      <c r="BK2898" s="6">
        <f>SUM($R$5:S2900)-$AB$2</f>
        <v>1061.426192416001</v>
      </c>
      <c r="BL2898" s="6">
        <f>SUM($R$5:T2900)-$AB$2</f>
        <v>3184.2104529559924</v>
      </c>
      <c r="BM2898" s="6">
        <f>SUM($R$5:U2900)-$AB$2</f>
        <v>6156.1084177120147</v>
      </c>
      <c r="BN2898" s="6">
        <f>SUM($R$5:V2900)-$AB$2</f>
        <v>10401.67693879205</v>
      </c>
      <c r="BO2898" s="6">
        <f>SUM($R$5:W2900)-$AB$2</f>
        <v>15496.359164088033</v>
      </c>
      <c r="BP2898" s="16"/>
    </row>
    <row r="2899" spans="1:68" x14ac:dyDescent="0.45">
      <c r="A2899" s="1">
        <v>2008</v>
      </c>
      <c r="B2899" s="1">
        <v>5</v>
      </c>
      <c r="C2899" s="1">
        <v>1</v>
      </c>
      <c r="D2899" s="1">
        <v>5</v>
      </c>
      <c r="E2899" s="1">
        <v>11.8</v>
      </c>
      <c r="F2899" s="1">
        <v>0</v>
      </c>
      <c r="G2899" s="4"/>
      <c r="H2899" s="4"/>
      <c r="Q2899" s="1">
        <v>2</v>
      </c>
      <c r="R2899" s="6">
        <f t="shared" si="3886"/>
        <v>0</v>
      </c>
      <c r="S2899" s="6">
        <f t="shared" si="3887"/>
        <v>0</v>
      </c>
      <c r="T2899" s="6">
        <f t="shared" si="3888"/>
        <v>0</v>
      </c>
      <c r="U2899" s="6">
        <f t="shared" si="3889"/>
        <v>0</v>
      </c>
      <c r="V2899" s="6">
        <f t="shared" si="3890"/>
        <v>0</v>
      </c>
      <c r="W2899" s="6">
        <f t="shared" si="3891"/>
        <v>0</v>
      </c>
      <c r="X2899" s="17"/>
      <c r="Y2899" s="17"/>
      <c r="Z2899" s="17"/>
      <c r="AA2899" s="17"/>
      <c r="AB2899" s="17"/>
      <c r="AC2899" s="17"/>
      <c r="AE2899" s="16"/>
      <c r="AF2899" s="16"/>
      <c r="AG2899" s="16"/>
      <c r="AH2899" s="16"/>
      <c r="AI2899" s="16"/>
      <c r="AJ2899" s="16"/>
      <c r="AL2899" s="16"/>
      <c r="AM2899" s="16"/>
      <c r="AN2899" s="16"/>
      <c r="AO2899" s="16"/>
      <c r="AP2899" s="16"/>
      <c r="AQ2899" s="16"/>
      <c r="BI2899" s="1">
        <v>4</v>
      </c>
      <c r="BJ2899" s="6">
        <f>SUM($R$5:R2901)-$AB$2</f>
        <v>212.31248819999976</v>
      </c>
      <c r="BK2899" s="6">
        <f>SUM($R$5:S2901)-$AB$2</f>
        <v>1061.426192416001</v>
      </c>
      <c r="BL2899" s="6">
        <f>SUM($R$5:T2901)-$AB$2</f>
        <v>3184.2104529559924</v>
      </c>
      <c r="BM2899" s="6">
        <f>SUM($R$5:U2901)-$AB$2</f>
        <v>6156.1084177120147</v>
      </c>
      <c r="BN2899" s="6">
        <f>SUM($R$5:V2901)-$AB$2</f>
        <v>10401.67693879205</v>
      </c>
      <c r="BO2899" s="6">
        <f>SUM($R$5:W2901)-$AB$2</f>
        <v>15496.359164088033</v>
      </c>
      <c r="BP2899" s="16"/>
    </row>
    <row r="2900" spans="1:68" x14ac:dyDescent="0.45">
      <c r="A2900" s="1">
        <v>2008</v>
      </c>
      <c r="B2900" s="1">
        <v>5</v>
      </c>
      <c r="C2900" s="1">
        <v>1</v>
      </c>
      <c r="D2900" s="1">
        <v>6</v>
      </c>
      <c r="E2900" s="1">
        <v>11.4</v>
      </c>
      <c r="F2900" s="1">
        <v>0</v>
      </c>
      <c r="G2900" s="4"/>
      <c r="H2900" s="4"/>
      <c r="Q2900" s="1">
        <v>3</v>
      </c>
      <c r="R2900" s="6">
        <f t="shared" si="3886"/>
        <v>0</v>
      </c>
      <c r="S2900" s="6">
        <f t="shared" si="3887"/>
        <v>0</v>
      </c>
      <c r="T2900" s="6">
        <f t="shared" si="3888"/>
        <v>0</v>
      </c>
      <c r="U2900" s="6">
        <f t="shared" si="3889"/>
        <v>0</v>
      </c>
      <c r="V2900" s="6">
        <f t="shared" si="3890"/>
        <v>0</v>
      </c>
      <c r="W2900" s="6">
        <f t="shared" si="3891"/>
        <v>0</v>
      </c>
      <c r="X2900" s="17"/>
      <c r="Y2900" s="17"/>
      <c r="Z2900" s="17"/>
      <c r="AA2900" s="17"/>
      <c r="AB2900" s="17"/>
      <c r="AC2900" s="17"/>
      <c r="AE2900" s="16"/>
      <c r="AF2900" s="16"/>
      <c r="AG2900" s="16"/>
      <c r="AH2900" s="16"/>
      <c r="AI2900" s="16"/>
      <c r="AJ2900" s="16"/>
      <c r="AL2900" s="16"/>
      <c r="AM2900" s="16"/>
      <c r="AN2900" s="16"/>
      <c r="AO2900" s="16"/>
      <c r="AP2900" s="16"/>
      <c r="AQ2900" s="16"/>
      <c r="BI2900" s="1">
        <v>5</v>
      </c>
      <c r="BJ2900" s="6">
        <f>SUM($R$5:R2902)-$AB$2</f>
        <v>212.31248819999976</v>
      </c>
      <c r="BK2900" s="6">
        <f>SUM($R$5:S2902)-$AB$2</f>
        <v>1061.426192416001</v>
      </c>
      <c r="BL2900" s="6">
        <f>SUM($R$5:T2902)-$AB$2</f>
        <v>3184.2104529559924</v>
      </c>
      <c r="BM2900" s="6">
        <f>SUM($R$5:U2902)-$AB$2</f>
        <v>6156.1084177120147</v>
      </c>
      <c r="BN2900" s="6">
        <f>SUM($R$5:V2902)-$AB$2</f>
        <v>10401.67693879205</v>
      </c>
      <c r="BO2900" s="6">
        <f>SUM($R$5:W2902)-$AB$2</f>
        <v>15496.359164088033</v>
      </c>
      <c r="BP2900" s="16"/>
    </row>
    <row r="2901" spans="1:68" x14ac:dyDescent="0.45">
      <c r="A2901" s="1">
        <v>2008</v>
      </c>
      <c r="B2901" s="1">
        <v>5</v>
      </c>
      <c r="C2901" s="1">
        <v>1</v>
      </c>
      <c r="D2901" s="1">
        <v>7</v>
      </c>
      <c r="E2901" s="1">
        <v>11.3</v>
      </c>
      <c r="F2901" s="1">
        <v>129.87</v>
      </c>
      <c r="G2901" s="4"/>
      <c r="H2901" s="4"/>
      <c r="Q2901" s="1">
        <v>4</v>
      </c>
      <c r="R2901" s="6">
        <f t="shared" si="3886"/>
        <v>0</v>
      </c>
      <c r="S2901" s="6">
        <f t="shared" si="3887"/>
        <v>0</v>
      </c>
      <c r="T2901" s="6">
        <f t="shared" si="3888"/>
        <v>0</v>
      </c>
      <c r="U2901" s="6">
        <f t="shared" si="3889"/>
        <v>0</v>
      </c>
      <c r="V2901" s="6">
        <f t="shared" si="3890"/>
        <v>0</v>
      </c>
      <c r="W2901" s="6">
        <f t="shared" si="3891"/>
        <v>0</v>
      </c>
      <c r="X2901" s="17"/>
      <c r="Y2901" s="17"/>
      <c r="Z2901" s="17"/>
      <c r="AA2901" s="17"/>
      <c r="AB2901" s="17"/>
      <c r="AC2901" s="17"/>
      <c r="AE2901" s="16"/>
      <c r="AF2901" s="16"/>
      <c r="AG2901" s="16"/>
      <c r="AH2901" s="16"/>
      <c r="AI2901" s="16"/>
      <c r="AJ2901" s="16"/>
      <c r="AL2901" s="16"/>
      <c r="AM2901" s="16"/>
      <c r="AN2901" s="16"/>
      <c r="AO2901" s="16"/>
      <c r="AP2901" s="16"/>
      <c r="AQ2901" s="16"/>
      <c r="BI2901" s="1">
        <v>6</v>
      </c>
      <c r="BJ2901" s="6">
        <f>SUM($R$5:R2903)-$AB$2</f>
        <v>212.31248819999976</v>
      </c>
      <c r="BK2901" s="6">
        <f>SUM($R$5:S2903)-$AB$2</f>
        <v>1061.426192416001</v>
      </c>
      <c r="BL2901" s="6">
        <f>SUM($R$5:T2903)-$AB$2</f>
        <v>3184.2104529559924</v>
      </c>
      <c r="BM2901" s="6">
        <f>SUM($R$5:U2903)-$AB$2</f>
        <v>6156.1084177120147</v>
      </c>
      <c r="BN2901" s="6">
        <f>SUM($R$5:V2903)-$AB$2</f>
        <v>10401.67693879205</v>
      </c>
      <c r="BO2901" s="6">
        <f>SUM($R$5:W2903)-$AB$2</f>
        <v>15496.359164088033</v>
      </c>
      <c r="BP2901" s="16"/>
    </row>
    <row r="2902" spans="1:68" x14ac:dyDescent="0.45">
      <c r="A2902" s="1">
        <v>2008</v>
      </c>
      <c r="B2902" s="1">
        <v>5</v>
      </c>
      <c r="C2902" s="1">
        <v>1</v>
      </c>
      <c r="D2902" s="1">
        <v>8</v>
      </c>
      <c r="E2902" s="1">
        <v>12.3</v>
      </c>
      <c r="F2902" s="1">
        <v>351.76</v>
      </c>
      <c r="G2902" s="4"/>
      <c r="H2902" s="4"/>
      <c r="Q2902" s="1">
        <v>5</v>
      </c>
      <c r="R2902" s="6">
        <f t="shared" si="3886"/>
        <v>0</v>
      </c>
      <c r="S2902" s="6">
        <f t="shared" si="3887"/>
        <v>0</v>
      </c>
      <c r="T2902" s="6">
        <f t="shared" si="3888"/>
        <v>0</v>
      </c>
      <c r="U2902" s="6">
        <f t="shared" si="3889"/>
        <v>0</v>
      </c>
      <c r="V2902" s="6">
        <f t="shared" si="3890"/>
        <v>0</v>
      </c>
      <c r="W2902" s="6">
        <f t="shared" si="3891"/>
        <v>0</v>
      </c>
      <c r="X2902" s="17"/>
      <c r="Y2902" s="17"/>
      <c r="Z2902" s="17"/>
      <c r="AA2902" s="17"/>
      <c r="AB2902" s="17"/>
      <c r="AC2902" s="17"/>
      <c r="AE2902" s="16"/>
      <c r="AF2902" s="16"/>
      <c r="AG2902" s="16"/>
      <c r="AH2902" s="16"/>
      <c r="AI2902" s="16"/>
      <c r="AJ2902" s="16"/>
      <c r="AL2902" s="16"/>
      <c r="AM2902" s="16"/>
      <c r="AN2902" s="16"/>
      <c r="AO2902" s="16"/>
      <c r="AP2902" s="16"/>
      <c r="AQ2902" s="16"/>
      <c r="BI2902" s="1">
        <v>7</v>
      </c>
      <c r="BJ2902" s="6">
        <f>SUM($R$5:R2904)-$AB$2</f>
        <v>212.38781279999975</v>
      </c>
      <c r="BK2902" s="6">
        <f>SUM($R$5:S2904)-$AB$2</f>
        <v>1061.793776464001</v>
      </c>
      <c r="BL2902" s="6">
        <f>SUM($R$5:T2904)-$AB$2</f>
        <v>3185.3086856239925</v>
      </c>
      <c r="BM2902" s="6">
        <f>SUM($R$5:U2904)-$AB$2</f>
        <v>6158.2295584480144</v>
      </c>
      <c r="BN2902" s="6">
        <f>SUM($R$5:V2904)-$AB$2</f>
        <v>10405.25937676805</v>
      </c>
      <c r="BO2902" s="6">
        <f>SUM($R$5:W2904)-$AB$2</f>
        <v>15501.695158752033</v>
      </c>
      <c r="BP2902" s="16"/>
    </row>
    <row r="2903" spans="1:68" x14ac:dyDescent="0.45">
      <c r="A2903" s="1">
        <v>2008</v>
      </c>
      <c r="B2903" s="1">
        <v>5</v>
      </c>
      <c r="C2903" s="1">
        <v>1</v>
      </c>
      <c r="D2903" s="1">
        <v>9</v>
      </c>
      <c r="E2903" s="1">
        <v>13.4</v>
      </c>
      <c r="F2903" s="1">
        <v>564.9</v>
      </c>
      <c r="G2903" s="4"/>
      <c r="H2903" s="4"/>
      <c r="Q2903" s="1">
        <v>6</v>
      </c>
      <c r="R2903" s="6">
        <f t="shared" si="3886"/>
        <v>0</v>
      </c>
      <c r="S2903" s="6">
        <f t="shared" si="3887"/>
        <v>0</v>
      </c>
      <c r="T2903" s="6">
        <f t="shared" si="3888"/>
        <v>0</v>
      </c>
      <c r="U2903" s="6">
        <f t="shared" si="3889"/>
        <v>0</v>
      </c>
      <c r="V2903" s="6">
        <f t="shared" si="3890"/>
        <v>0</v>
      </c>
      <c r="W2903" s="6">
        <f t="shared" si="3891"/>
        <v>0</v>
      </c>
      <c r="X2903" s="17"/>
      <c r="Y2903" s="17"/>
      <c r="Z2903" s="17"/>
      <c r="AA2903" s="17"/>
      <c r="AB2903" s="17"/>
      <c r="AC2903" s="17"/>
      <c r="AE2903" s="16"/>
      <c r="AF2903" s="16"/>
      <c r="AG2903" s="16"/>
      <c r="AH2903" s="16"/>
      <c r="AI2903" s="16"/>
      <c r="AJ2903" s="16"/>
      <c r="AL2903" s="16"/>
      <c r="AM2903" s="16"/>
      <c r="AN2903" s="16"/>
      <c r="AO2903" s="16"/>
      <c r="AP2903" s="16"/>
      <c r="AQ2903" s="16"/>
      <c r="BI2903" s="1">
        <v>8</v>
      </c>
      <c r="BJ2903" s="6">
        <f>SUM($R$5:R2905)-$AB$2</f>
        <v>212.59183359999975</v>
      </c>
      <c r="BK2903" s="6">
        <f>SUM($R$5:S2905)-$AB$2</f>
        <v>1062.7893979680011</v>
      </c>
      <c r="BL2903" s="6">
        <f>SUM($R$5:T2905)-$AB$2</f>
        <v>3188.283308887992</v>
      </c>
      <c r="BM2903" s="6">
        <f>SUM($R$5:U2905)-$AB$2</f>
        <v>6163.9747841760145</v>
      </c>
      <c r="BN2903" s="6">
        <f>SUM($R$5:V2905)-$AB$2</f>
        <v>10414.96260601605</v>
      </c>
      <c r="BO2903" s="6">
        <f>SUM($R$5:W2905)-$AB$2</f>
        <v>15516.147992224032</v>
      </c>
      <c r="BP2903" s="16"/>
    </row>
    <row r="2904" spans="1:68" x14ac:dyDescent="0.45">
      <c r="A2904" s="1">
        <v>2008</v>
      </c>
      <c r="B2904" s="1">
        <v>5</v>
      </c>
      <c r="C2904" s="1">
        <v>1</v>
      </c>
      <c r="D2904" s="1">
        <v>10</v>
      </c>
      <c r="E2904" s="1">
        <v>14.2</v>
      </c>
      <c r="F2904" s="1">
        <v>650.54999999999995</v>
      </c>
      <c r="G2904" s="4"/>
      <c r="H2904" s="4"/>
      <c r="Q2904" s="1">
        <v>7</v>
      </c>
      <c r="R2904" s="6">
        <f t="shared" si="3886"/>
        <v>7.5324600000000005E-2</v>
      </c>
      <c r="S2904" s="6">
        <f t="shared" si="3887"/>
        <v>0.29225944800000003</v>
      </c>
      <c r="T2904" s="6">
        <f t="shared" si="3888"/>
        <v>0.73064861999999997</v>
      </c>
      <c r="U2904" s="6">
        <f t="shared" si="3889"/>
        <v>1.022908068</v>
      </c>
      <c r="V2904" s="6">
        <f t="shared" si="3890"/>
        <v>1.4612972399999999</v>
      </c>
      <c r="W2904" s="6">
        <f t="shared" si="3891"/>
        <v>1.7535566880000002</v>
      </c>
      <c r="X2904" s="17"/>
      <c r="Y2904" s="17"/>
      <c r="Z2904" s="17"/>
      <c r="AA2904" s="17"/>
      <c r="AB2904" s="17"/>
      <c r="AC2904" s="17"/>
      <c r="AE2904" s="16"/>
      <c r="AF2904" s="16"/>
      <c r="AG2904" s="16"/>
      <c r="AH2904" s="16"/>
      <c r="AI2904" s="16"/>
      <c r="AJ2904" s="16"/>
      <c r="AL2904" s="16"/>
      <c r="AM2904" s="16"/>
      <c r="AN2904" s="16"/>
      <c r="AO2904" s="16"/>
      <c r="AP2904" s="16"/>
      <c r="AQ2904" s="16"/>
      <c r="BI2904" s="1">
        <v>9</v>
      </c>
      <c r="BJ2904" s="6">
        <f>SUM($R$5:R2906)-$AB$2</f>
        <v>212.91947559999974</v>
      </c>
      <c r="BK2904" s="6">
        <f>SUM($R$5:S2906)-$AB$2</f>
        <v>1064.3882909280012</v>
      </c>
      <c r="BL2904" s="6">
        <f>SUM($R$5:T2906)-$AB$2</f>
        <v>3193.0603292479923</v>
      </c>
      <c r="BM2904" s="6">
        <f>SUM($R$5:U2906)-$AB$2</f>
        <v>6173.2011828960149</v>
      </c>
      <c r="BN2904" s="6">
        <f>SUM($R$5:V2906)-$AB$2</f>
        <v>10430.545259536051</v>
      </c>
      <c r="BO2904" s="6">
        <f>SUM($R$5:W2906)-$AB$2</f>
        <v>15539.358151504033</v>
      </c>
      <c r="BP2904" s="16"/>
    </row>
    <row r="2905" spans="1:68" x14ac:dyDescent="0.45">
      <c r="A2905" s="1">
        <v>2008</v>
      </c>
      <c r="B2905" s="1">
        <v>5</v>
      </c>
      <c r="C2905" s="1">
        <v>1</v>
      </c>
      <c r="D2905" s="1">
        <v>11</v>
      </c>
      <c r="E2905" s="1">
        <v>14.7</v>
      </c>
      <c r="F2905" s="1">
        <v>631.79999999999995</v>
      </c>
      <c r="G2905" s="4"/>
      <c r="H2905" s="4"/>
      <c r="Q2905" s="1">
        <v>8</v>
      </c>
      <c r="R2905" s="6">
        <f t="shared" si="3886"/>
        <v>0.20402079999999997</v>
      </c>
      <c r="S2905" s="6">
        <f t="shared" si="3887"/>
        <v>0.79160070399999993</v>
      </c>
      <c r="T2905" s="6">
        <f t="shared" si="3888"/>
        <v>1.9790017599999996</v>
      </c>
      <c r="U2905" s="6">
        <f t="shared" si="3889"/>
        <v>2.7706024639999995</v>
      </c>
      <c r="V2905" s="6">
        <f t="shared" si="3890"/>
        <v>3.9580035199999992</v>
      </c>
      <c r="W2905" s="6">
        <f t="shared" si="3891"/>
        <v>4.7496042239999996</v>
      </c>
      <c r="X2905" s="17"/>
      <c r="Y2905" s="17"/>
      <c r="Z2905" s="17"/>
      <c r="AA2905" s="17"/>
      <c r="AB2905" s="17"/>
      <c r="AC2905" s="17"/>
      <c r="AE2905" s="16"/>
      <c r="AF2905" s="16"/>
      <c r="AG2905" s="16"/>
      <c r="AH2905" s="16"/>
      <c r="AI2905" s="16"/>
      <c r="AJ2905" s="16"/>
      <c r="AL2905" s="16"/>
      <c r="AM2905" s="16"/>
      <c r="AN2905" s="16"/>
      <c r="AO2905" s="16"/>
      <c r="AP2905" s="16"/>
      <c r="AQ2905" s="16"/>
      <c r="BI2905" s="1">
        <v>10</v>
      </c>
      <c r="BJ2905" s="6">
        <f>SUM($R$5:R2907)-$AB$2</f>
        <v>213.29679459999974</v>
      </c>
      <c r="BK2905" s="6">
        <f>SUM($R$5:S2907)-$AB$2</f>
        <v>1066.2296076480011</v>
      </c>
      <c r="BL2905" s="6">
        <f>SUM($R$5:T2907)-$AB$2</f>
        <v>3198.5616402679925</v>
      </c>
      <c r="BM2905" s="6">
        <f>SUM($R$5:U2907)-$AB$2</f>
        <v>6183.8264859360152</v>
      </c>
      <c r="BN2905" s="6">
        <f>SUM($R$5:V2907)-$AB$2</f>
        <v>10448.490551176052</v>
      </c>
      <c r="BO2905" s="6">
        <f>SUM($R$5:W2907)-$AB$2</f>
        <v>15566.087429464034</v>
      </c>
      <c r="BP2905" s="16"/>
    </row>
    <row r="2906" spans="1:68" x14ac:dyDescent="0.45">
      <c r="A2906" s="1">
        <v>2008</v>
      </c>
      <c r="B2906" s="1">
        <v>5</v>
      </c>
      <c r="C2906" s="1">
        <v>1</v>
      </c>
      <c r="D2906" s="1">
        <v>12</v>
      </c>
      <c r="E2906" s="1">
        <v>15.9</v>
      </c>
      <c r="F2906" s="1">
        <v>970.16</v>
      </c>
      <c r="G2906" s="4"/>
      <c r="H2906" s="4"/>
      <c r="Q2906" s="1">
        <v>9</v>
      </c>
      <c r="R2906" s="6">
        <f t="shared" si="3886"/>
        <v>0.32764199999999993</v>
      </c>
      <c r="S2906" s="6">
        <f t="shared" si="3887"/>
        <v>1.2712509599999997</v>
      </c>
      <c r="T2906" s="6">
        <f t="shared" si="3888"/>
        <v>3.1781273999999993</v>
      </c>
      <c r="U2906" s="6">
        <f t="shared" si="3889"/>
        <v>4.449378359999999</v>
      </c>
      <c r="V2906" s="6">
        <f t="shared" si="3890"/>
        <v>6.3562547999999985</v>
      </c>
      <c r="W2906" s="6">
        <f t="shared" si="3891"/>
        <v>7.6275057599999991</v>
      </c>
      <c r="X2906" s="17"/>
      <c r="Y2906" s="17"/>
      <c r="Z2906" s="17"/>
      <c r="AA2906" s="17"/>
      <c r="AB2906" s="17"/>
      <c r="AC2906" s="17"/>
      <c r="AE2906" s="16"/>
      <c r="AF2906" s="16"/>
      <c r="AG2906" s="16"/>
      <c r="AH2906" s="16"/>
      <c r="AI2906" s="16"/>
      <c r="AJ2906" s="16"/>
      <c r="AL2906" s="16"/>
      <c r="AM2906" s="16"/>
      <c r="AN2906" s="16"/>
      <c r="AO2906" s="16"/>
      <c r="AP2906" s="16"/>
      <c r="AQ2906" s="16"/>
      <c r="BI2906" s="1">
        <v>11</v>
      </c>
      <c r="BJ2906" s="6">
        <f>SUM($R$5:R2908)-$AB$2</f>
        <v>213.66323859999974</v>
      </c>
      <c r="BK2906" s="6">
        <f>SUM($R$5:S2908)-$AB$2</f>
        <v>1068.0178543680011</v>
      </c>
      <c r="BL2906" s="6">
        <f>SUM($R$5:T2908)-$AB$2</f>
        <v>3203.9043937879924</v>
      </c>
      <c r="BM2906" s="6">
        <f>SUM($R$5:U2908)-$AB$2</f>
        <v>6194.1455489760156</v>
      </c>
      <c r="BN2906" s="6">
        <f>SUM($R$5:V2908)-$AB$2</f>
        <v>10465.918627816051</v>
      </c>
      <c r="BO2906" s="6">
        <f>SUM($R$5:W2908)-$AB$2</f>
        <v>15592.046322424034</v>
      </c>
      <c r="BP2906" s="16"/>
    </row>
    <row r="2907" spans="1:68" x14ac:dyDescent="0.45">
      <c r="A2907" s="1">
        <v>2008</v>
      </c>
      <c r="B2907" s="1">
        <v>5</v>
      </c>
      <c r="C2907" s="1">
        <v>1</v>
      </c>
      <c r="D2907" s="1">
        <v>13</v>
      </c>
      <c r="E2907" s="1">
        <v>16.600000000000001</v>
      </c>
      <c r="F2907" s="1">
        <v>990.46</v>
      </c>
      <c r="G2907" s="4"/>
      <c r="H2907" s="4"/>
      <c r="Q2907" s="1">
        <v>10</v>
      </c>
      <c r="R2907" s="6">
        <f t="shared" si="3886"/>
        <v>0.37731899999999996</v>
      </c>
      <c r="S2907" s="6">
        <f t="shared" si="3887"/>
        <v>1.4639977199999998</v>
      </c>
      <c r="T2907" s="6">
        <f t="shared" si="3888"/>
        <v>3.6599942999999993</v>
      </c>
      <c r="U2907" s="6">
        <f t="shared" si="3889"/>
        <v>5.1239920199999993</v>
      </c>
      <c r="V2907" s="6">
        <f t="shared" si="3890"/>
        <v>7.3199885999999985</v>
      </c>
      <c r="W2907" s="6">
        <f t="shared" si="3891"/>
        <v>8.7839863200000003</v>
      </c>
      <c r="X2907" s="17"/>
      <c r="Y2907" s="17"/>
      <c r="Z2907" s="17"/>
      <c r="AA2907" s="17"/>
      <c r="AB2907" s="17"/>
      <c r="AC2907" s="17"/>
      <c r="AE2907" s="16"/>
      <c r="AF2907" s="16"/>
      <c r="AG2907" s="16"/>
      <c r="AH2907" s="16"/>
      <c r="AI2907" s="16"/>
      <c r="AJ2907" s="16"/>
      <c r="AL2907" s="16"/>
      <c r="AM2907" s="16"/>
      <c r="AN2907" s="16"/>
      <c r="AO2907" s="16"/>
      <c r="AP2907" s="16"/>
      <c r="AQ2907" s="16"/>
      <c r="BI2907" s="1">
        <v>12</v>
      </c>
      <c r="BJ2907" s="6">
        <f t="shared" ref="BJ2907" si="3898">R2909-$AB$2</f>
        <v>-5.9685572000000002</v>
      </c>
      <c r="BK2907" s="6">
        <f t="shared" ref="BK2907" si="3899">S2909-$AB$2</f>
        <v>-4.3480019360000011</v>
      </c>
      <c r="BL2907" s="6">
        <f t="shared" ref="BL2907" si="3900">T2909-$AB$2</f>
        <v>-1.0731298400000018</v>
      </c>
      <c r="BM2907" s="6">
        <f t="shared" ref="BM2907" si="3901">U2909-$AB$2</f>
        <v>1.1101182239999989</v>
      </c>
      <c r="BN2907" s="6">
        <f t="shared" ref="BN2907" si="3902">V2909-$AB$2</f>
        <v>4.3849903199999964</v>
      </c>
      <c r="BO2907" s="6">
        <f t="shared" ref="BO2907" si="3903">W2909-$AB$2</f>
        <v>6.5682383839999989</v>
      </c>
      <c r="BP2907" s="16"/>
    </row>
    <row r="2908" spans="1:68" x14ac:dyDescent="0.45">
      <c r="A2908" s="1">
        <v>2008</v>
      </c>
      <c r="B2908" s="1">
        <v>5</v>
      </c>
      <c r="C2908" s="1">
        <v>1</v>
      </c>
      <c r="D2908" s="1">
        <v>14</v>
      </c>
      <c r="E2908" s="1">
        <v>17</v>
      </c>
      <c r="F2908" s="1">
        <v>947.9</v>
      </c>
      <c r="G2908" s="4"/>
      <c r="H2908" s="4"/>
      <c r="Q2908" s="1">
        <v>11</v>
      </c>
      <c r="R2908" s="6">
        <f t="shared" si="3886"/>
        <v>0.36644399999999994</v>
      </c>
      <c r="S2908" s="6">
        <f t="shared" si="3887"/>
        <v>1.4218027199999999</v>
      </c>
      <c r="T2908" s="6">
        <f t="shared" si="3888"/>
        <v>3.5545067999999991</v>
      </c>
      <c r="U2908" s="6">
        <f t="shared" si="3889"/>
        <v>4.97630952</v>
      </c>
      <c r="V2908" s="6">
        <f t="shared" si="3890"/>
        <v>7.1090135999999982</v>
      </c>
      <c r="W2908" s="6">
        <f t="shared" si="3891"/>
        <v>8.5308163199999996</v>
      </c>
      <c r="X2908" s="17"/>
      <c r="Y2908" s="17"/>
      <c r="Z2908" s="17"/>
      <c r="AA2908" s="17"/>
      <c r="AB2908" s="17"/>
      <c r="AC2908" s="17"/>
      <c r="AE2908" s="16"/>
      <c r="AF2908" s="16"/>
      <c r="AG2908" s="16"/>
      <c r="AH2908" s="16"/>
      <c r="AI2908" s="16"/>
      <c r="AJ2908" s="16"/>
      <c r="AL2908" s="16"/>
      <c r="AM2908" s="16"/>
      <c r="AN2908" s="16"/>
      <c r="AO2908" s="16"/>
      <c r="AP2908" s="16"/>
      <c r="AQ2908" s="16"/>
      <c r="BI2908" s="1">
        <v>13</v>
      </c>
      <c r="BJ2908" s="6">
        <f>SUM($R$5:R2910)-$AB$2</f>
        <v>214.80039819999976</v>
      </c>
      <c r="BK2908" s="6">
        <f>SUM($R$5:S2910)-$AB$2</f>
        <v>1073.567193216001</v>
      </c>
      <c r="BL2908" s="6">
        <f>SUM($R$5:T2910)-$AB$2</f>
        <v>3220.4841807559928</v>
      </c>
      <c r="BM2908" s="6">
        <f>SUM($R$5:U2910)-$AB$2</f>
        <v>6226.1679633120157</v>
      </c>
      <c r="BN2908" s="6">
        <f>SUM($R$5:V2910)-$AB$2</f>
        <v>10520.001938392052</v>
      </c>
      <c r="BO2908" s="6">
        <f>SUM($R$5:W2910)-$AB$2</f>
        <v>15672.602708488035</v>
      </c>
      <c r="BP2908" s="16"/>
    </row>
    <row r="2909" spans="1:68" x14ac:dyDescent="0.45">
      <c r="A2909" s="1">
        <v>2008</v>
      </c>
      <c r="B2909" s="1">
        <v>5</v>
      </c>
      <c r="C2909" s="1">
        <v>1</v>
      </c>
      <c r="D2909" s="1">
        <v>15</v>
      </c>
      <c r="E2909" s="1">
        <v>17.2</v>
      </c>
      <c r="F2909" s="1">
        <v>846.85</v>
      </c>
      <c r="G2909" s="4"/>
      <c r="H2909" s="4"/>
      <c r="Q2909" s="1">
        <v>12</v>
      </c>
      <c r="R2909" s="6">
        <f t="shared" si="3886"/>
        <v>0.56269279999999988</v>
      </c>
      <c r="S2909" s="6">
        <f t="shared" si="3887"/>
        <v>2.1832480639999994</v>
      </c>
      <c r="T2909" s="6">
        <f t="shared" si="3888"/>
        <v>5.4581201599999982</v>
      </c>
      <c r="U2909" s="6">
        <f t="shared" si="3889"/>
        <v>7.6413682239999989</v>
      </c>
      <c r="V2909" s="6">
        <f t="shared" si="3890"/>
        <v>10.916240319999996</v>
      </c>
      <c r="W2909" s="6">
        <f t="shared" si="3891"/>
        <v>13.099488383999999</v>
      </c>
      <c r="X2909" s="17">
        <f t="shared" ref="X2909" si="3904">SUM(R2909:R2933)-$AA$2</f>
        <v>-1.5051512000000002</v>
      </c>
      <c r="Y2909" s="17">
        <f t="shared" ref="Y2909" si="3905">SUM(S2909:S2933)-$AA$2</f>
        <v>11.089013344000001</v>
      </c>
      <c r="Z2909" s="17">
        <f t="shared" ref="Z2909" si="3906">SUM(T2909:T2933)-$AA$2</f>
        <v>36.539720860000003</v>
      </c>
      <c r="AA2909" s="17">
        <f t="shared" ref="AA2909" si="3907">SUM(U2909:U2933)-$AA$2</f>
        <v>53.506859203999994</v>
      </c>
      <c r="AB2909" s="17">
        <f t="shared" ref="AB2909" si="3908">SUM(V2909:V2933)-$AA$2</f>
        <v>78.957566720000003</v>
      </c>
      <c r="AC2909" s="17">
        <f t="shared" ref="AC2909" si="3909">SUM(W2909:W2933)-$AA$2</f>
        <v>95.924705064000008</v>
      </c>
      <c r="AE2909" s="16">
        <f t="shared" ref="AE2909" si="3910">IF(X2909&gt;0,1,0)</f>
        <v>0</v>
      </c>
      <c r="AF2909" s="16">
        <f t="shared" ref="AF2909" si="3911">IF(Y2909&gt;0,1,0)</f>
        <v>1</v>
      </c>
      <c r="AG2909" s="16">
        <f t="shared" ref="AG2909" si="3912">IF(Z2909&gt;0,1,0)</f>
        <v>1</v>
      </c>
      <c r="AH2909" s="16">
        <f t="shared" ref="AH2909" si="3913">IF(AA2909&gt;0,1,0)</f>
        <v>1</v>
      </c>
      <c r="AI2909" s="16">
        <f t="shared" ref="AI2909" si="3914">IF(AB2909&gt;0,1,0)</f>
        <v>1</v>
      </c>
      <c r="AJ2909" s="16">
        <f t="shared" ref="AJ2909" si="3915">IF(AC2909&gt;0,1,0)</f>
        <v>1</v>
      </c>
      <c r="AL2909" s="16">
        <f t="shared" ref="AL2909" si="3916">IF(X2909&lt;0,ABS(X2909*$AP$1),0)</f>
        <v>0</v>
      </c>
      <c r="AM2909" s="16">
        <f t="shared" ref="AM2909" si="3917">IF(Y2909&lt;0,ABS(Y2909*$AP$1),0)</f>
        <v>0</v>
      </c>
      <c r="AN2909" s="16">
        <f t="shared" ref="AN2909" si="3918">IF(Z2909&lt;0,ABS(Z2909*$AP$1),0)</f>
        <v>0</v>
      </c>
      <c r="AO2909" s="16">
        <f t="shared" ref="AO2909" si="3919">IF(AA2909&lt;0,ABS(AA2909*$AP$1),0)</f>
        <v>0</v>
      </c>
      <c r="AP2909" s="16">
        <f t="shared" ref="AP2909" si="3920">IF(AB2909&lt;0,ABS(AB2909*$AP$1),0)</f>
        <v>0</v>
      </c>
      <c r="AQ2909" s="16">
        <f t="shared" ref="AQ2909" si="3921">IF(AC2909&lt;0,ABS(AC2909*$AP$1),0)</f>
        <v>0</v>
      </c>
      <c r="BI2909" s="1">
        <v>14</v>
      </c>
      <c r="BJ2909" s="6">
        <f>SUM($R$5:R2911)-$AB$2</f>
        <v>215.35018019999976</v>
      </c>
      <c r="BK2909" s="6">
        <f>SUM($R$5:S2911)-$AB$2</f>
        <v>1076.250129376001</v>
      </c>
      <c r="BL2909" s="6">
        <f>SUM($R$5:T2911)-$AB$2</f>
        <v>3228.5000023159928</v>
      </c>
      <c r="BM2909" s="6">
        <f>SUM($R$5:U2911)-$AB$2</f>
        <v>6241.6498244320164</v>
      </c>
      <c r="BN2909" s="6">
        <f>SUM($R$5:V2911)-$AB$2</f>
        <v>10546.149570312051</v>
      </c>
      <c r="BO2909" s="6">
        <f>SUM($R$5:W2911)-$AB$2</f>
        <v>15711.549265368034</v>
      </c>
      <c r="BP2909" s="16"/>
    </row>
    <row r="2910" spans="1:68" x14ac:dyDescent="0.45">
      <c r="A2910" s="1">
        <v>2008</v>
      </c>
      <c r="B2910" s="1">
        <v>5</v>
      </c>
      <c r="C2910" s="1">
        <v>1</v>
      </c>
      <c r="D2910" s="1">
        <v>16</v>
      </c>
      <c r="E2910" s="1">
        <v>17.5</v>
      </c>
      <c r="F2910" s="1">
        <v>695.05</v>
      </c>
      <c r="G2910" s="4"/>
      <c r="H2910" s="4"/>
      <c r="Q2910" s="1">
        <v>13</v>
      </c>
      <c r="R2910" s="6">
        <f t="shared" si="3886"/>
        <v>0.57446680000000006</v>
      </c>
      <c r="S2910" s="6">
        <f t="shared" si="3887"/>
        <v>2.2289311839999999</v>
      </c>
      <c r="T2910" s="6">
        <f t="shared" si="3888"/>
        <v>5.57232796</v>
      </c>
      <c r="U2910" s="6">
        <f t="shared" si="3889"/>
        <v>7.8012591440000003</v>
      </c>
      <c r="V2910" s="6">
        <f t="shared" si="3890"/>
        <v>11.14465592</v>
      </c>
      <c r="W2910" s="6">
        <f t="shared" si="3891"/>
        <v>13.373587104000002</v>
      </c>
      <c r="X2910" s="17"/>
      <c r="Y2910" s="17"/>
      <c r="Z2910" s="17"/>
      <c r="AA2910" s="17"/>
      <c r="AB2910" s="17"/>
      <c r="AC2910" s="17"/>
      <c r="AE2910" s="16"/>
      <c r="AF2910" s="16"/>
      <c r="AG2910" s="16"/>
      <c r="AH2910" s="16"/>
      <c r="AI2910" s="16"/>
      <c r="AJ2910" s="16"/>
      <c r="AL2910" s="16"/>
      <c r="AM2910" s="16"/>
      <c r="AN2910" s="16"/>
      <c r="AO2910" s="16"/>
      <c r="AP2910" s="16"/>
      <c r="AQ2910" s="16"/>
      <c r="BI2910" s="1">
        <v>15</v>
      </c>
      <c r="BJ2910" s="6">
        <f>SUM($R$5:R2912)-$AB$2</f>
        <v>215.84135319999976</v>
      </c>
      <c r="BK2910" s="6">
        <f>SUM($R$5:S2912)-$AB$2</f>
        <v>1078.6470536160009</v>
      </c>
      <c r="BL2910" s="6">
        <f>SUM($R$5:T2912)-$AB$2</f>
        <v>3235.6613046559928</v>
      </c>
      <c r="BM2910" s="6">
        <f>SUM($R$5:U2912)-$AB$2</f>
        <v>6255.481256112017</v>
      </c>
      <c r="BN2910" s="6">
        <f>SUM($R$5:V2912)-$AB$2</f>
        <v>10569.509758192051</v>
      </c>
      <c r="BO2910" s="6">
        <f>SUM($R$5:W2912)-$AB$2</f>
        <v>15746.343960688035</v>
      </c>
      <c r="BP2910" s="16"/>
    </row>
    <row r="2911" spans="1:68" x14ac:dyDescent="0.45">
      <c r="A2911" s="1">
        <v>2008</v>
      </c>
      <c r="B2911" s="1">
        <v>5</v>
      </c>
      <c r="C2911" s="1">
        <v>1</v>
      </c>
      <c r="D2911" s="1">
        <v>17</v>
      </c>
      <c r="E2911" s="1">
        <v>17.399999999999999</v>
      </c>
      <c r="F2911" s="1">
        <v>502.66</v>
      </c>
      <c r="G2911" s="4"/>
      <c r="H2911" s="4"/>
      <c r="Q2911" s="1">
        <v>14</v>
      </c>
      <c r="R2911" s="6">
        <f t="shared" si="3886"/>
        <v>0.54978199999999988</v>
      </c>
      <c r="S2911" s="6">
        <f t="shared" si="3887"/>
        <v>2.1331541599999997</v>
      </c>
      <c r="T2911" s="6">
        <f t="shared" si="3888"/>
        <v>5.3328853999999994</v>
      </c>
      <c r="U2911" s="6">
        <f t="shared" si="3889"/>
        <v>7.4660395599999996</v>
      </c>
      <c r="V2911" s="6">
        <f t="shared" si="3890"/>
        <v>10.665770799999999</v>
      </c>
      <c r="W2911" s="6">
        <f t="shared" si="3891"/>
        <v>12.798924959999999</v>
      </c>
      <c r="X2911" s="17"/>
      <c r="Y2911" s="17"/>
      <c r="Z2911" s="17"/>
      <c r="AA2911" s="17"/>
      <c r="AB2911" s="17"/>
      <c r="AC2911" s="17"/>
      <c r="AE2911" s="16"/>
      <c r="AF2911" s="16"/>
      <c r="AG2911" s="16"/>
      <c r="AH2911" s="16"/>
      <c r="AI2911" s="16"/>
      <c r="AJ2911" s="16"/>
      <c r="AL2911" s="16"/>
      <c r="AM2911" s="16"/>
      <c r="AN2911" s="16"/>
      <c r="AO2911" s="16"/>
      <c r="AP2911" s="16"/>
      <c r="AQ2911" s="16"/>
      <c r="BI2911" s="1">
        <v>16</v>
      </c>
      <c r="BJ2911" s="6">
        <f>SUM($R$5:R2913)-$AB$2</f>
        <v>216.24448219999977</v>
      </c>
      <c r="BK2911" s="6">
        <f>SUM($R$5:S2913)-$AB$2</f>
        <v>1080.6143231360008</v>
      </c>
      <c r="BL2911" s="6">
        <f>SUM($R$5:T2913)-$AB$2</f>
        <v>3241.5389254759925</v>
      </c>
      <c r="BM2911" s="6">
        <f>SUM($R$5:U2913)-$AB$2</f>
        <v>6266.833368752018</v>
      </c>
      <c r="BN2911" s="6">
        <f>SUM($R$5:V2913)-$AB$2</f>
        <v>10588.68257343205</v>
      </c>
      <c r="BO2911" s="6">
        <f>SUM($R$5:W2913)-$AB$2</f>
        <v>15774.901619048034</v>
      </c>
      <c r="BP2911" s="16"/>
    </row>
    <row r="2912" spans="1:68" x14ac:dyDescent="0.45">
      <c r="A2912" s="1">
        <v>2008</v>
      </c>
      <c r="B2912" s="1">
        <v>5</v>
      </c>
      <c r="C2912" s="1">
        <v>1</v>
      </c>
      <c r="D2912" s="1">
        <v>18</v>
      </c>
      <c r="E2912" s="1">
        <v>16.399999999999999</v>
      </c>
      <c r="F2912" s="1">
        <v>266.17</v>
      </c>
      <c r="G2912" s="4"/>
      <c r="H2912" s="4"/>
      <c r="Q2912" s="1">
        <v>15</v>
      </c>
      <c r="R2912" s="6">
        <f t="shared" si="3886"/>
        <v>0.49117300000000003</v>
      </c>
      <c r="S2912" s="6">
        <f t="shared" si="3887"/>
        <v>1.9057512400000001</v>
      </c>
      <c r="T2912" s="6">
        <f t="shared" si="3888"/>
        <v>4.7643781000000001</v>
      </c>
      <c r="U2912" s="6">
        <f t="shared" si="3889"/>
        <v>6.6701293400000008</v>
      </c>
      <c r="V2912" s="6">
        <f t="shared" si="3890"/>
        <v>9.5287562000000001</v>
      </c>
      <c r="W2912" s="6">
        <f t="shared" si="3891"/>
        <v>11.434507440000001</v>
      </c>
      <c r="X2912" s="17"/>
      <c r="Y2912" s="17"/>
      <c r="Z2912" s="17"/>
      <c r="AA2912" s="17"/>
      <c r="AB2912" s="17"/>
      <c r="AC2912" s="17"/>
      <c r="AE2912" s="16"/>
      <c r="AF2912" s="16"/>
      <c r="AG2912" s="16"/>
      <c r="AH2912" s="16"/>
      <c r="AI2912" s="16"/>
      <c r="AJ2912" s="16"/>
      <c r="AL2912" s="16"/>
      <c r="AM2912" s="16"/>
      <c r="AN2912" s="16"/>
      <c r="AO2912" s="16"/>
      <c r="AP2912" s="16"/>
      <c r="AQ2912" s="16"/>
      <c r="BI2912" s="1">
        <v>17</v>
      </c>
      <c r="BJ2912" s="6">
        <f>SUM($R$5:R2914)-$AB$2</f>
        <v>216.53602499999977</v>
      </c>
      <c r="BK2912" s="6">
        <f>SUM($R$5:S2914)-$AB$2</f>
        <v>1082.0370520000008</v>
      </c>
      <c r="BL2912" s="6">
        <f>SUM($R$5:T2914)-$AB$2</f>
        <v>3245.7896194999926</v>
      </c>
      <c r="BM2912" s="6">
        <f>SUM($R$5:U2914)-$AB$2</f>
        <v>6275.0432140000175</v>
      </c>
      <c r="BN2912" s="6">
        <f>SUM($R$5:V2914)-$AB$2</f>
        <v>10602.54834900005</v>
      </c>
      <c r="BO2912" s="6">
        <f>SUM($R$5:W2914)-$AB$2</f>
        <v>15795.554511000033</v>
      </c>
      <c r="BP2912" s="16"/>
    </row>
    <row r="2913" spans="1:68" x14ac:dyDescent="0.45">
      <c r="A2913" s="1">
        <v>2008</v>
      </c>
      <c r="B2913" s="1">
        <v>5</v>
      </c>
      <c r="C2913" s="1">
        <v>1</v>
      </c>
      <c r="D2913" s="1">
        <v>19</v>
      </c>
      <c r="E2913" s="1">
        <v>15</v>
      </c>
      <c r="F2913" s="1">
        <v>37.28</v>
      </c>
      <c r="G2913" s="4"/>
      <c r="H2913" s="4"/>
      <c r="Q2913" s="1">
        <v>16</v>
      </c>
      <c r="R2913" s="6">
        <f t="shared" si="3886"/>
        <v>0.40312899999999996</v>
      </c>
      <c r="S2913" s="6">
        <f t="shared" si="3887"/>
        <v>1.56414052</v>
      </c>
      <c r="T2913" s="6">
        <f t="shared" si="3888"/>
        <v>3.9103512999999994</v>
      </c>
      <c r="U2913" s="6">
        <f t="shared" si="3889"/>
        <v>5.474491819999999</v>
      </c>
      <c r="V2913" s="6">
        <f t="shared" si="3890"/>
        <v>7.8207025999999988</v>
      </c>
      <c r="W2913" s="6">
        <f t="shared" si="3891"/>
        <v>9.3848431199999993</v>
      </c>
      <c r="X2913" s="17"/>
      <c r="Y2913" s="17"/>
      <c r="Z2913" s="17"/>
      <c r="AA2913" s="17"/>
      <c r="AB2913" s="17"/>
      <c r="AC2913" s="17"/>
      <c r="AE2913" s="16"/>
      <c r="AF2913" s="16"/>
      <c r="AG2913" s="16"/>
      <c r="AH2913" s="16"/>
      <c r="AI2913" s="16"/>
      <c r="AJ2913" s="16"/>
      <c r="AL2913" s="16"/>
      <c r="AM2913" s="16"/>
      <c r="AN2913" s="16"/>
      <c r="AO2913" s="16"/>
      <c r="AP2913" s="16"/>
      <c r="AQ2913" s="16"/>
      <c r="BI2913" s="1">
        <v>18</v>
      </c>
      <c r="BJ2913" s="6">
        <f>SUM($R$5:R2915)-$AB$2</f>
        <v>216.69040359999977</v>
      </c>
      <c r="BK2913" s="6">
        <f>SUM($R$5:S2915)-$AB$2</f>
        <v>1082.7904195680007</v>
      </c>
      <c r="BL2913" s="6">
        <f>SUM($R$5:T2915)-$AB$2</f>
        <v>3248.0404594879928</v>
      </c>
      <c r="BM2913" s="6">
        <f>SUM($R$5:U2915)-$AB$2</f>
        <v>6279.3905153760179</v>
      </c>
      <c r="BN2913" s="6">
        <f>SUM($R$5:V2915)-$AB$2</f>
        <v>10609.890595216051</v>
      </c>
      <c r="BO2913" s="6">
        <f>SUM($R$5:W2915)-$AB$2</f>
        <v>15806.490691024035</v>
      </c>
      <c r="BP2913" s="16"/>
    </row>
    <row r="2914" spans="1:68" x14ac:dyDescent="0.45">
      <c r="A2914" s="1">
        <v>2008</v>
      </c>
      <c r="B2914" s="1">
        <v>5</v>
      </c>
      <c r="C2914" s="1">
        <v>1</v>
      </c>
      <c r="D2914" s="1">
        <v>20</v>
      </c>
      <c r="E2914" s="1">
        <v>14</v>
      </c>
      <c r="F2914" s="1">
        <v>0</v>
      </c>
      <c r="G2914" s="4"/>
      <c r="H2914" s="4"/>
      <c r="Q2914" s="1">
        <v>17</v>
      </c>
      <c r="R2914" s="6">
        <f t="shared" si="3886"/>
        <v>0.29154279999999999</v>
      </c>
      <c r="S2914" s="6">
        <f t="shared" si="3887"/>
        <v>1.131186064</v>
      </c>
      <c r="T2914" s="6">
        <f t="shared" si="3888"/>
        <v>2.8279651599999998</v>
      </c>
      <c r="U2914" s="6">
        <f t="shared" si="3889"/>
        <v>3.9591512240000002</v>
      </c>
      <c r="V2914" s="6">
        <f t="shared" si="3890"/>
        <v>5.6559303199999995</v>
      </c>
      <c r="W2914" s="6">
        <f t="shared" si="3891"/>
        <v>6.7871163839999999</v>
      </c>
      <c r="X2914" s="17"/>
      <c r="Y2914" s="17"/>
      <c r="Z2914" s="17"/>
      <c r="AA2914" s="17"/>
      <c r="AB2914" s="17"/>
      <c r="AC2914" s="17"/>
      <c r="AE2914" s="16"/>
      <c r="AF2914" s="16"/>
      <c r="AG2914" s="16"/>
      <c r="AH2914" s="16"/>
      <c r="AI2914" s="16"/>
      <c r="AJ2914" s="16"/>
      <c r="AL2914" s="16"/>
      <c r="AM2914" s="16"/>
      <c r="AN2914" s="16"/>
      <c r="AO2914" s="16"/>
      <c r="AP2914" s="16"/>
      <c r="AQ2914" s="16"/>
      <c r="BI2914" s="1">
        <v>19</v>
      </c>
      <c r="BJ2914" s="6">
        <f>SUM($R$5:R2916)-$AB$2</f>
        <v>216.71202599999978</v>
      </c>
      <c r="BK2914" s="6">
        <f>SUM($R$5:S2916)-$AB$2</f>
        <v>1082.8959368800008</v>
      </c>
      <c r="BL2914" s="6">
        <f>SUM($R$5:T2916)-$AB$2</f>
        <v>3248.3557140799926</v>
      </c>
      <c r="BM2914" s="6">
        <f>SUM($R$5:U2916)-$AB$2</f>
        <v>6279.9994021600169</v>
      </c>
      <c r="BN2914" s="6">
        <f>SUM($R$5:V2916)-$AB$2</f>
        <v>10610.918956560052</v>
      </c>
      <c r="BO2914" s="6">
        <f>SUM($R$5:W2916)-$AB$2</f>
        <v>15808.022421840036</v>
      </c>
      <c r="BP2914" s="16"/>
    </row>
    <row r="2915" spans="1:68" x14ac:dyDescent="0.45">
      <c r="A2915" s="1">
        <v>2008</v>
      </c>
      <c r="B2915" s="1">
        <v>5</v>
      </c>
      <c r="C2915" s="1">
        <v>1</v>
      </c>
      <c r="D2915" s="1">
        <v>21</v>
      </c>
      <c r="E2915" s="1">
        <v>13.6</v>
      </c>
      <c r="F2915" s="1">
        <v>0</v>
      </c>
      <c r="G2915" s="4"/>
      <c r="H2915" s="4"/>
      <c r="Q2915" s="1">
        <v>18</v>
      </c>
      <c r="R2915" s="6">
        <f t="shared" si="3886"/>
        <v>0.1543786</v>
      </c>
      <c r="S2915" s="6">
        <f t="shared" si="3887"/>
        <v>0.59898896800000001</v>
      </c>
      <c r="T2915" s="6">
        <f t="shared" si="3888"/>
        <v>1.49747242</v>
      </c>
      <c r="U2915" s="6">
        <f t="shared" si="3889"/>
        <v>2.0964613880000003</v>
      </c>
      <c r="V2915" s="6">
        <f t="shared" si="3890"/>
        <v>2.9949448400000001</v>
      </c>
      <c r="W2915" s="6">
        <f t="shared" si="3891"/>
        <v>3.5939338080000001</v>
      </c>
      <c r="X2915" s="17"/>
      <c r="Y2915" s="17"/>
      <c r="Z2915" s="17"/>
      <c r="AA2915" s="17"/>
      <c r="AB2915" s="17"/>
      <c r="AC2915" s="17"/>
      <c r="AE2915" s="16"/>
      <c r="AF2915" s="16"/>
      <c r="AG2915" s="16"/>
      <c r="AH2915" s="16"/>
      <c r="AI2915" s="16"/>
      <c r="AJ2915" s="16"/>
      <c r="AL2915" s="16"/>
      <c r="AM2915" s="16"/>
      <c r="AN2915" s="16"/>
      <c r="AO2915" s="16"/>
      <c r="AP2915" s="16"/>
      <c r="AQ2915" s="16"/>
      <c r="BI2915" s="1">
        <v>20</v>
      </c>
      <c r="BJ2915" s="6">
        <f>SUM($R$5:R2917)-$AB$2</f>
        <v>216.71202599999978</v>
      </c>
      <c r="BK2915" s="6">
        <f>SUM($R$5:S2917)-$AB$2</f>
        <v>1082.8959368800008</v>
      </c>
      <c r="BL2915" s="6">
        <f>SUM($R$5:T2917)-$AB$2</f>
        <v>3248.3557140799926</v>
      </c>
      <c r="BM2915" s="6">
        <f>SUM($R$5:U2917)-$AB$2</f>
        <v>6279.9994021600169</v>
      </c>
      <c r="BN2915" s="6">
        <f>SUM($R$5:V2917)-$AB$2</f>
        <v>10610.918956560052</v>
      </c>
      <c r="BO2915" s="6">
        <f>SUM($R$5:W2917)-$AB$2</f>
        <v>15808.022421840036</v>
      </c>
      <c r="BP2915" s="16"/>
    </row>
    <row r="2916" spans="1:68" x14ac:dyDescent="0.45">
      <c r="A2916" s="1">
        <v>2008</v>
      </c>
      <c r="B2916" s="1">
        <v>5</v>
      </c>
      <c r="C2916" s="1">
        <v>1</v>
      </c>
      <c r="D2916" s="1">
        <v>22</v>
      </c>
      <c r="E2916" s="1">
        <v>13.4</v>
      </c>
      <c r="F2916" s="1">
        <v>0</v>
      </c>
      <c r="G2916" s="4"/>
      <c r="H2916" s="4"/>
      <c r="Q2916" s="1">
        <v>19</v>
      </c>
      <c r="R2916" s="6">
        <f t="shared" si="3886"/>
        <v>2.16224E-2</v>
      </c>
      <c r="S2916" s="6">
        <f t="shared" si="3887"/>
        <v>8.3894911999999988E-2</v>
      </c>
      <c r="T2916" s="6">
        <f t="shared" si="3888"/>
        <v>0.20973727999999997</v>
      </c>
      <c r="U2916" s="6">
        <f t="shared" si="3889"/>
        <v>0.29363219199999996</v>
      </c>
      <c r="V2916" s="6">
        <f t="shared" si="3890"/>
        <v>0.41947455999999994</v>
      </c>
      <c r="W2916" s="6">
        <f t="shared" si="3891"/>
        <v>0.50336947199999993</v>
      </c>
      <c r="X2916" s="17"/>
      <c r="Y2916" s="17"/>
      <c r="Z2916" s="17"/>
      <c r="AA2916" s="17"/>
      <c r="AB2916" s="17"/>
      <c r="AC2916" s="17"/>
      <c r="AE2916" s="16"/>
      <c r="AF2916" s="16"/>
      <c r="AG2916" s="16"/>
      <c r="AH2916" s="16"/>
      <c r="AI2916" s="16"/>
      <c r="AJ2916" s="16"/>
      <c r="AL2916" s="16"/>
      <c r="AM2916" s="16"/>
      <c r="AN2916" s="16"/>
      <c r="AO2916" s="16"/>
      <c r="AP2916" s="16"/>
      <c r="AQ2916" s="16"/>
      <c r="BI2916" s="1">
        <v>21</v>
      </c>
      <c r="BJ2916" s="6">
        <f>SUM($R$5:R2918)-$AB$2</f>
        <v>216.71202599999978</v>
      </c>
      <c r="BK2916" s="6">
        <f>SUM($R$5:S2918)-$AB$2</f>
        <v>1082.8959368800008</v>
      </c>
      <c r="BL2916" s="6">
        <f>SUM($R$5:T2918)-$AB$2</f>
        <v>3248.3557140799926</v>
      </c>
      <c r="BM2916" s="6">
        <f>SUM($R$5:U2918)-$AB$2</f>
        <v>6279.9994021600169</v>
      </c>
      <c r="BN2916" s="6">
        <f>SUM($R$5:V2918)-$AB$2</f>
        <v>10610.918956560052</v>
      </c>
      <c r="BO2916" s="6">
        <f>SUM($R$5:W2918)-$AB$2</f>
        <v>15808.022421840036</v>
      </c>
      <c r="BP2916" s="16"/>
    </row>
    <row r="2917" spans="1:68" x14ac:dyDescent="0.45">
      <c r="A2917" s="1">
        <v>2008</v>
      </c>
      <c r="B2917" s="1">
        <v>5</v>
      </c>
      <c r="C2917" s="1">
        <v>1</v>
      </c>
      <c r="D2917" s="1">
        <v>23</v>
      </c>
      <c r="E2917" s="1">
        <v>13.3</v>
      </c>
      <c r="F2917" s="1">
        <v>0</v>
      </c>
      <c r="G2917" s="4"/>
      <c r="H2917" s="4"/>
      <c r="Q2917" s="1">
        <v>20</v>
      </c>
      <c r="R2917" s="6">
        <f t="shared" si="3886"/>
        <v>0</v>
      </c>
      <c r="S2917" s="6">
        <f t="shared" si="3887"/>
        <v>0</v>
      </c>
      <c r="T2917" s="6">
        <f t="shared" si="3888"/>
        <v>0</v>
      </c>
      <c r="U2917" s="6">
        <f t="shared" si="3889"/>
        <v>0</v>
      </c>
      <c r="V2917" s="6">
        <f t="shared" si="3890"/>
        <v>0</v>
      </c>
      <c r="W2917" s="6">
        <f t="shared" si="3891"/>
        <v>0</v>
      </c>
      <c r="X2917" s="17"/>
      <c r="Y2917" s="17"/>
      <c r="Z2917" s="17"/>
      <c r="AA2917" s="17"/>
      <c r="AB2917" s="17"/>
      <c r="AC2917" s="17"/>
      <c r="AE2917" s="16"/>
      <c r="AF2917" s="16"/>
      <c r="AG2917" s="16"/>
      <c r="AH2917" s="16"/>
      <c r="AI2917" s="16"/>
      <c r="AJ2917" s="16"/>
      <c r="AL2917" s="16"/>
      <c r="AM2917" s="16"/>
      <c r="AN2917" s="16"/>
      <c r="AO2917" s="16"/>
      <c r="AP2917" s="16"/>
      <c r="AQ2917" s="16"/>
      <c r="BI2917" s="1">
        <v>22</v>
      </c>
      <c r="BJ2917" s="6">
        <f>SUM($R$5:R2919)-$AB$2</f>
        <v>216.71202599999978</v>
      </c>
      <c r="BK2917" s="6">
        <f>SUM($R$5:S2919)-$AB$2</f>
        <v>1082.8959368800008</v>
      </c>
      <c r="BL2917" s="6">
        <f>SUM($R$5:T2919)-$AB$2</f>
        <v>3248.3557140799926</v>
      </c>
      <c r="BM2917" s="6">
        <f>SUM($R$5:U2919)-$AB$2</f>
        <v>6279.9994021600169</v>
      </c>
      <c r="BN2917" s="6">
        <f>SUM($R$5:V2919)-$AB$2</f>
        <v>10610.918956560052</v>
      </c>
      <c r="BO2917" s="6">
        <f>SUM($R$5:W2919)-$AB$2</f>
        <v>15808.022421840036</v>
      </c>
      <c r="BP2917" s="16"/>
    </row>
    <row r="2918" spans="1:68" x14ac:dyDescent="0.45">
      <c r="A2918" s="1">
        <v>2008</v>
      </c>
      <c r="B2918" s="1">
        <v>5</v>
      </c>
      <c r="C2918" s="1">
        <v>2</v>
      </c>
      <c r="D2918" s="1">
        <v>0</v>
      </c>
      <c r="E2918" s="1">
        <v>13.2</v>
      </c>
      <c r="F2918" s="1">
        <v>0</v>
      </c>
      <c r="G2918" s="4"/>
      <c r="H2918" s="4"/>
      <c r="Q2918" s="1">
        <v>21</v>
      </c>
      <c r="R2918" s="6">
        <f t="shared" si="3886"/>
        <v>0</v>
      </c>
      <c r="S2918" s="6">
        <f t="shared" si="3887"/>
        <v>0</v>
      </c>
      <c r="T2918" s="6">
        <f t="shared" si="3888"/>
        <v>0</v>
      </c>
      <c r="U2918" s="6">
        <f t="shared" si="3889"/>
        <v>0</v>
      </c>
      <c r="V2918" s="6">
        <f t="shared" si="3890"/>
        <v>0</v>
      </c>
      <c r="W2918" s="6">
        <f t="shared" si="3891"/>
        <v>0</v>
      </c>
      <c r="X2918" s="17"/>
      <c r="Y2918" s="17"/>
      <c r="Z2918" s="17"/>
      <c r="AA2918" s="17"/>
      <c r="AB2918" s="17"/>
      <c r="AC2918" s="17"/>
      <c r="AE2918" s="16"/>
      <c r="AF2918" s="16"/>
      <c r="AG2918" s="16"/>
      <c r="AH2918" s="16"/>
      <c r="AI2918" s="16"/>
      <c r="AJ2918" s="16"/>
      <c r="AL2918" s="16"/>
      <c r="AM2918" s="16"/>
      <c r="AN2918" s="16"/>
      <c r="AO2918" s="16"/>
      <c r="AP2918" s="16"/>
      <c r="AQ2918" s="16"/>
      <c r="BI2918" s="1">
        <v>23</v>
      </c>
      <c r="BJ2918" s="6">
        <f>SUM($R$5:R2920)-$AB$2</f>
        <v>216.71202599999978</v>
      </c>
      <c r="BK2918" s="6">
        <f>SUM($R$5:S2920)-$AB$2</f>
        <v>1082.8959368800008</v>
      </c>
      <c r="BL2918" s="6">
        <f>SUM($R$5:T2920)-$AB$2</f>
        <v>3248.3557140799926</v>
      </c>
      <c r="BM2918" s="6">
        <f>SUM($R$5:U2920)-$AB$2</f>
        <v>6279.9994021600169</v>
      </c>
      <c r="BN2918" s="6">
        <f>SUM($R$5:V2920)-$AB$2</f>
        <v>10610.918956560052</v>
      </c>
      <c r="BO2918" s="6">
        <f>SUM($R$5:W2920)-$AB$2</f>
        <v>15808.022421840036</v>
      </c>
      <c r="BP2918" s="16"/>
    </row>
    <row r="2919" spans="1:68" x14ac:dyDescent="0.45">
      <c r="A2919" s="1">
        <v>2008</v>
      </c>
      <c r="B2919" s="1">
        <v>5</v>
      </c>
      <c r="C2919" s="1">
        <v>2</v>
      </c>
      <c r="D2919" s="1">
        <v>1</v>
      </c>
      <c r="E2919" s="1">
        <v>13.2</v>
      </c>
      <c r="F2919" s="1">
        <v>0</v>
      </c>
      <c r="G2919" s="4"/>
      <c r="H2919" s="4"/>
      <c r="Q2919" s="1">
        <v>22</v>
      </c>
      <c r="R2919" s="6">
        <f t="shared" si="3886"/>
        <v>0</v>
      </c>
      <c r="S2919" s="6">
        <f t="shared" si="3887"/>
        <v>0</v>
      </c>
      <c r="T2919" s="6">
        <f t="shared" si="3888"/>
        <v>0</v>
      </c>
      <c r="U2919" s="6">
        <f t="shared" si="3889"/>
        <v>0</v>
      </c>
      <c r="V2919" s="6">
        <f t="shared" si="3890"/>
        <v>0</v>
      </c>
      <c r="W2919" s="6">
        <f t="shared" si="3891"/>
        <v>0</v>
      </c>
      <c r="X2919" s="17"/>
      <c r="Y2919" s="17"/>
      <c r="Z2919" s="17"/>
      <c r="AA2919" s="17"/>
      <c r="AB2919" s="17"/>
      <c r="AC2919" s="17"/>
      <c r="AE2919" s="16"/>
      <c r="AF2919" s="16"/>
      <c r="AG2919" s="16"/>
      <c r="AH2919" s="16"/>
      <c r="AI2919" s="16"/>
      <c r="AJ2919" s="16"/>
      <c r="AL2919" s="16"/>
      <c r="AM2919" s="16"/>
      <c r="AN2919" s="16"/>
      <c r="AO2919" s="16"/>
      <c r="AP2919" s="16"/>
      <c r="AQ2919" s="16"/>
      <c r="BI2919" s="1">
        <v>0</v>
      </c>
      <c r="BJ2919" s="6">
        <f t="shared" ref="BJ2919" si="3922">R2921-$AB$2</f>
        <v>-6.53125</v>
      </c>
      <c r="BK2919" s="6">
        <f t="shared" ref="BK2919" si="3923">S2921-$AB$2</f>
        <v>-6.53125</v>
      </c>
      <c r="BL2919" s="6">
        <f t="shared" ref="BL2919" si="3924">T2921-$AB$2</f>
        <v>-6.53125</v>
      </c>
      <c r="BM2919" s="6">
        <f t="shared" ref="BM2919" si="3925">U2921-$AB$2</f>
        <v>-6.53125</v>
      </c>
      <c r="BN2919" s="6">
        <f t="shared" ref="BN2919" si="3926">V2921-$AB$2</f>
        <v>-6.53125</v>
      </c>
      <c r="BO2919" s="6">
        <f t="shared" ref="BO2919" si="3927">W2921-$AB$2</f>
        <v>-6.53125</v>
      </c>
      <c r="BP2919" s="16">
        <v>123</v>
      </c>
    </row>
    <row r="2920" spans="1:68" x14ac:dyDescent="0.45">
      <c r="A2920" s="1">
        <v>2008</v>
      </c>
      <c r="B2920" s="1">
        <v>5</v>
      </c>
      <c r="C2920" s="1">
        <v>2</v>
      </c>
      <c r="D2920" s="1">
        <v>2</v>
      </c>
      <c r="E2920" s="1">
        <v>13.1</v>
      </c>
      <c r="F2920" s="1">
        <v>0</v>
      </c>
      <c r="G2920" s="4"/>
      <c r="H2920" s="4"/>
      <c r="Q2920" s="1">
        <v>23</v>
      </c>
      <c r="R2920" s="6">
        <f t="shared" si="3886"/>
        <v>0</v>
      </c>
      <c r="S2920" s="6">
        <f t="shared" si="3887"/>
        <v>0</v>
      </c>
      <c r="T2920" s="6">
        <f t="shared" si="3888"/>
        <v>0</v>
      </c>
      <c r="U2920" s="6">
        <f t="shared" si="3889"/>
        <v>0</v>
      </c>
      <c r="V2920" s="6">
        <f t="shared" si="3890"/>
        <v>0</v>
      </c>
      <c r="W2920" s="6">
        <f t="shared" si="3891"/>
        <v>0</v>
      </c>
      <c r="X2920" s="17"/>
      <c r="Y2920" s="17"/>
      <c r="Z2920" s="17"/>
      <c r="AA2920" s="17"/>
      <c r="AB2920" s="17"/>
      <c r="AC2920" s="17"/>
      <c r="AE2920" s="16"/>
      <c r="AF2920" s="16"/>
      <c r="AG2920" s="16"/>
      <c r="AH2920" s="16"/>
      <c r="AI2920" s="16"/>
      <c r="AJ2920" s="16"/>
      <c r="AL2920" s="16"/>
      <c r="AM2920" s="16"/>
      <c r="AN2920" s="16"/>
      <c r="AO2920" s="16"/>
      <c r="AP2920" s="16"/>
      <c r="AQ2920" s="16"/>
      <c r="BI2920" s="1">
        <v>1</v>
      </c>
      <c r="BJ2920" s="6">
        <f>SUM($R$5:R2922)-$AB$2</f>
        <v>216.71202599999978</v>
      </c>
      <c r="BK2920" s="6">
        <f>SUM($R$5:S2922)-$AB$2</f>
        <v>1082.8959368800008</v>
      </c>
      <c r="BL2920" s="6">
        <f>SUM($R$5:T2922)-$AB$2</f>
        <v>3248.3557140799926</v>
      </c>
      <c r="BM2920" s="6">
        <f>SUM($R$5:U2922)-$AB$2</f>
        <v>6279.9994021600169</v>
      </c>
      <c r="BN2920" s="6">
        <f>SUM($R$5:V2922)-$AB$2</f>
        <v>10610.918956560052</v>
      </c>
      <c r="BO2920" s="6">
        <f>SUM($R$5:W2922)-$AB$2</f>
        <v>15808.022421840036</v>
      </c>
      <c r="BP2920" s="16"/>
    </row>
    <row r="2921" spans="1:68" x14ac:dyDescent="0.45">
      <c r="A2921" s="1">
        <v>2008</v>
      </c>
      <c r="B2921" s="1">
        <v>5</v>
      </c>
      <c r="C2921" s="1">
        <v>2</v>
      </c>
      <c r="D2921" s="1">
        <v>3</v>
      </c>
      <c r="E2921" s="1">
        <v>13.1</v>
      </c>
      <c r="F2921" s="1">
        <v>0</v>
      </c>
      <c r="G2921" s="4"/>
      <c r="H2921" s="4"/>
      <c r="Q2921" s="1">
        <v>0</v>
      </c>
      <c r="R2921" s="6">
        <f t="shared" si="3886"/>
        <v>0</v>
      </c>
      <c r="S2921" s="6">
        <f t="shared" si="3887"/>
        <v>0</v>
      </c>
      <c r="T2921" s="6">
        <f t="shared" si="3888"/>
        <v>0</v>
      </c>
      <c r="U2921" s="6">
        <f t="shared" si="3889"/>
        <v>0</v>
      </c>
      <c r="V2921" s="6">
        <f t="shared" si="3890"/>
        <v>0</v>
      </c>
      <c r="W2921" s="6">
        <f t="shared" si="3891"/>
        <v>0</v>
      </c>
      <c r="X2921" s="17"/>
      <c r="Y2921" s="17"/>
      <c r="Z2921" s="17"/>
      <c r="AA2921" s="17"/>
      <c r="AB2921" s="17"/>
      <c r="AC2921" s="17"/>
      <c r="AE2921" s="16"/>
      <c r="AF2921" s="16"/>
      <c r="AG2921" s="16"/>
      <c r="AH2921" s="16"/>
      <c r="AI2921" s="16"/>
      <c r="AJ2921" s="16"/>
      <c r="AL2921" s="16"/>
      <c r="AM2921" s="16"/>
      <c r="AN2921" s="16"/>
      <c r="AO2921" s="16"/>
      <c r="AP2921" s="16"/>
      <c r="AQ2921" s="16"/>
      <c r="BI2921" s="1">
        <v>2</v>
      </c>
      <c r="BJ2921" s="6">
        <f>SUM($R$5:R2923)-$AB$2</f>
        <v>216.71202599999978</v>
      </c>
      <c r="BK2921" s="6">
        <f>SUM($R$5:S2923)-$AB$2</f>
        <v>1082.8959368800008</v>
      </c>
      <c r="BL2921" s="6">
        <f>SUM($R$5:T2923)-$AB$2</f>
        <v>3248.3557140799926</v>
      </c>
      <c r="BM2921" s="6">
        <f>SUM($R$5:U2923)-$AB$2</f>
        <v>6279.9994021600169</v>
      </c>
      <c r="BN2921" s="6">
        <f>SUM($R$5:V2923)-$AB$2</f>
        <v>10610.918956560052</v>
      </c>
      <c r="BO2921" s="6">
        <f>SUM($R$5:W2923)-$AB$2</f>
        <v>15808.022421840036</v>
      </c>
      <c r="BP2921" s="16"/>
    </row>
    <row r="2922" spans="1:68" x14ac:dyDescent="0.45">
      <c r="A2922" s="1">
        <v>2008</v>
      </c>
      <c r="B2922" s="1">
        <v>5</v>
      </c>
      <c r="C2922" s="1">
        <v>2</v>
      </c>
      <c r="D2922" s="1">
        <v>4</v>
      </c>
      <c r="E2922" s="1">
        <v>13.1</v>
      </c>
      <c r="F2922" s="1">
        <v>0</v>
      </c>
      <c r="G2922" s="4"/>
      <c r="H2922" s="4"/>
      <c r="Q2922" s="1">
        <v>1</v>
      </c>
      <c r="R2922" s="6">
        <f t="shared" si="3886"/>
        <v>0</v>
      </c>
      <c r="S2922" s="6">
        <f t="shared" si="3887"/>
        <v>0</v>
      </c>
      <c r="T2922" s="6">
        <f t="shared" si="3888"/>
        <v>0</v>
      </c>
      <c r="U2922" s="6">
        <f t="shared" si="3889"/>
        <v>0</v>
      </c>
      <c r="V2922" s="6">
        <f t="shared" si="3890"/>
        <v>0</v>
      </c>
      <c r="W2922" s="6">
        <f t="shared" si="3891"/>
        <v>0</v>
      </c>
      <c r="X2922" s="17"/>
      <c r="Y2922" s="17"/>
      <c r="Z2922" s="17"/>
      <c r="AA2922" s="17"/>
      <c r="AB2922" s="17"/>
      <c r="AC2922" s="17"/>
      <c r="AE2922" s="16"/>
      <c r="AF2922" s="16"/>
      <c r="AG2922" s="16"/>
      <c r="AH2922" s="16"/>
      <c r="AI2922" s="16"/>
      <c r="AJ2922" s="16"/>
      <c r="AL2922" s="16"/>
      <c r="AM2922" s="16"/>
      <c r="AN2922" s="16"/>
      <c r="AO2922" s="16"/>
      <c r="AP2922" s="16"/>
      <c r="AQ2922" s="16"/>
      <c r="BI2922" s="1">
        <v>3</v>
      </c>
      <c r="BJ2922" s="6">
        <f>SUM($R$5:R2924)-$AB$2</f>
        <v>216.71202599999978</v>
      </c>
      <c r="BK2922" s="6">
        <f>SUM($R$5:S2924)-$AB$2</f>
        <v>1082.8959368800008</v>
      </c>
      <c r="BL2922" s="6">
        <f>SUM($R$5:T2924)-$AB$2</f>
        <v>3248.3557140799926</v>
      </c>
      <c r="BM2922" s="6">
        <f>SUM($R$5:U2924)-$AB$2</f>
        <v>6279.9994021600169</v>
      </c>
      <c r="BN2922" s="6">
        <f>SUM($R$5:V2924)-$AB$2</f>
        <v>10610.918956560052</v>
      </c>
      <c r="BO2922" s="6">
        <f>SUM($R$5:W2924)-$AB$2</f>
        <v>15808.022421840036</v>
      </c>
      <c r="BP2922" s="16"/>
    </row>
    <row r="2923" spans="1:68" x14ac:dyDescent="0.45">
      <c r="A2923" s="1">
        <v>2008</v>
      </c>
      <c r="B2923" s="1">
        <v>5</v>
      </c>
      <c r="C2923" s="1">
        <v>2</v>
      </c>
      <c r="D2923" s="1">
        <v>5</v>
      </c>
      <c r="E2923" s="1">
        <v>13.1</v>
      </c>
      <c r="F2923" s="1">
        <v>0</v>
      </c>
      <c r="G2923" s="4"/>
      <c r="H2923" s="4"/>
      <c r="Q2923" s="1">
        <v>2</v>
      </c>
      <c r="R2923" s="6">
        <f t="shared" si="3886"/>
        <v>0</v>
      </c>
      <c r="S2923" s="6">
        <f t="shared" si="3887"/>
        <v>0</v>
      </c>
      <c r="T2923" s="6">
        <f t="shared" si="3888"/>
        <v>0</v>
      </c>
      <c r="U2923" s="6">
        <f t="shared" si="3889"/>
        <v>0</v>
      </c>
      <c r="V2923" s="6">
        <f t="shared" si="3890"/>
        <v>0</v>
      </c>
      <c r="W2923" s="6">
        <f t="shared" si="3891"/>
        <v>0</v>
      </c>
      <c r="X2923" s="17"/>
      <c r="Y2923" s="17"/>
      <c r="Z2923" s="17"/>
      <c r="AA2923" s="17"/>
      <c r="AB2923" s="17"/>
      <c r="AC2923" s="17"/>
      <c r="AE2923" s="16"/>
      <c r="AF2923" s="16"/>
      <c r="AG2923" s="16"/>
      <c r="AH2923" s="16"/>
      <c r="AI2923" s="16"/>
      <c r="AJ2923" s="16"/>
      <c r="AL2923" s="16"/>
      <c r="AM2923" s="16"/>
      <c r="AN2923" s="16"/>
      <c r="AO2923" s="16"/>
      <c r="AP2923" s="16"/>
      <c r="AQ2923" s="16"/>
      <c r="BI2923" s="1">
        <v>4</v>
      </c>
      <c r="BJ2923" s="6">
        <f>SUM($R$5:R2925)-$AB$2</f>
        <v>216.71202599999978</v>
      </c>
      <c r="BK2923" s="6">
        <f>SUM($R$5:S2925)-$AB$2</f>
        <v>1082.8959368800008</v>
      </c>
      <c r="BL2923" s="6">
        <f>SUM($R$5:T2925)-$AB$2</f>
        <v>3248.3557140799926</v>
      </c>
      <c r="BM2923" s="6">
        <f>SUM($R$5:U2925)-$AB$2</f>
        <v>6279.9994021600169</v>
      </c>
      <c r="BN2923" s="6">
        <f>SUM($R$5:V2925)-$AB$2</f>
        <v>10610.918956560052</v>
      </c>
      <c r="BO2923" s="6">
        <f>SUM($R$5:W2925)-$AB$2</f>
        <v>15808.022421840036</v>
      </c>
      <c r="BP2923" s="16"/>
    </row>
    <row r="2924" spans="1:68" x14ac:dyDescent="0.45">
      <c r="A2924" s="1">
        <v>2008</v>
      </c>
      <c r="B2924" s="1">
        <v>5</v>
      </c>
      <c r="C2924" s="1">
        <v>2</v>
      </c>
      <c r="D2924" s="1">
        <v>6</v>
      </c>
      <c r="E2924" s="1">
        <v>13.1</v>
      </c>
      <c r="F2924" s="1">
        <v>0</v>
      </c>
      <c r="G2924" s="4"/>
      <c r="H2924" s="4"/>
      <c r="Q2924" s="1">
        <v>3</v>
      </c>
      <c r="R2924" s="6">
        <f t="shared" si="3886"/>
        <v>0</v>
      </c>
      <c r="S2924" s="6">
        <f t="shared" si="3887"/>
        <v>0</v>
      </c>
      <c r="T2924" s="6">
        <f t="shared" si="3888"/>
        <v>0</v>
      </c>
      <c r="U2924" s="6">
        <f t="shared" si="3889"/>
        <v>0</v>
      </c>
      <c r="V2924" s="6">
        <f t="shared" si="3890"/>
        <v>0</v>
      </c>
      <c r="W2924" s="6">
        <f t="shared" si="3891"/>
        <v>0</v>
      </c>
      <c r="X2924" s="17"/>
      <c r="Y2924" s="17"/>
      <c r="Z2924" s="17"/>
      <c r="AA2924" s="17"/>
      <c r="AB2924" s="17"/>
      <c r="AC2924" s="17"/>
      <c r="AE2924" s="16"/>
      <c r="AF2924" s="16"/>
      <c r="AG2924" s="16"/>
      <c r="AH2924" s="16"/>
      <c r="AI2924" s="16"/>
      <c r="AJ2924" s="16"/>
      <c r="AL2924" s="16"/>
      <c r="AM2924" s="16"/>
      <c r="AN2924" s="16"/>
      <c r="AO2924" s="16"/>
      <c r="AP2924" s="16"/>
      <c r="AQ2924" s="16"/>
      <c r="BI2924" s="1">
        <v>5</v>
      </c>
      <c r="BJ2924" s="6">
        <f>SUM($R$5:R2926)-$AB$2</f>
        <v>216.71202599999978</v>
      </c>
      <c r="BK2924" s="6">
        <f>SUM($R$5:S2926)-$AB$2</f>
        <v>1082.8959368800008</v>
      </c>
      <c r="BL2924" s="6">
        <f>SUM($R$5:T2926)-$AB$2</f>
        <v>3248.3557140799926</v>
      </c>
      <c r="BM2924" s="6">
        <f>SUM($R$5:U2926)-$AB$2</f>
        <v>6279.9994021600169</v>
      </c>
      <c r="BN2924" s="6">
        <f>SUM($R$5:V2926)-$AB$2</f>
        <v>10610.918956560052</v>
      </c>
      <c r="BO2924" s="6">
        <f>SUM($R$5:W2926)-$AB$2</f>
        <v>15808.022421840036</v>
      </c>
      <c r="BP2924" s="16"/>
    </row>
    <row r="2925" spans="1:68" x14ac:dyDescent="0.45">
      <c r="A2925" s="1">
        <v>2008</v>
      </c>
      <c r="B2925" s="1">
        <v>5</v>
      </c>
      <c r="C2925" s="1">
        <v>2</v>
      </c>
      <c r="D2925" s="1">
        <v>7</v>
      </c>
      <c r="E2925" s="1">
        <v>13</v>
      </c>
      <c r="F2925" s="1">
        <v>31.85</v>
      </c>
      <c r="G2925" s="4"/>
      <c r="H2925" s="4"/>
      <c r="Q2925" s="1">
        <v>4</v>
      </c>
      <c r="R2925" s="6">
        <f t="shared" si="3886"/>
        <v>0</v>
      </c>
      <c r="S2925" s="6">
        <f t="shared" si="3887"/>
        <v>0</v>
      </c>
      <c r="T2925" s="6">
        <f t="shared" si="3888"/>
        <v>0</v>
      </c>
      <c r="U2925" s="6">
        <f t="shared" si="3889"/>
        <v>0</v>
      </c>
      <c r="V2925" s="6">
        <f t="shared" si="3890"/>
        <v>0</v>
      </c>
      <c r="W2925" s="6">
        <f t="shared" si="3891"/>
        <v>0</v>
      </c>
      <c r="X2925" s="17"/>
      <c r="Y2925" s="17"/>
      <c r="Z2925" s="17"/>
      <c r="AA2925" s="17"/>
      <c r="AB2925" s="17"/>
      <c r="AC2925" s="17"/>
      <c r="AE2925" s="16"/>
      <c r="AF2925" s="16"/>
      <c r="AG2925" s="16"/>
      <c r="AH2925" s="16"/>
      <c r="AI2925" s="16"/>
      <c r="AJ2925" s="16"/>
      <c r="AL2925" s="16"/>
      <c r="AM2925" s="16"/>
      <c r="AN2925" s="16"/>
      <c r="AO2925" s="16"/>
      <c r="AP2925" s="16"/>
      <c r="AQ2925" s="16"/>
      <c r="BI2925" s="1">
        <v>6</v>
      </c>
      <c r="BJ2925" s="6">
        <f>SUM($R$5:R2927)-$AB$2</f>
        <v>216.71202599999978</v>
      </c>
      <c r="BK2925" s="6">
        <f>SUM($R$5:S2927)-$AB$2</f>
        <v>1082.8959368800008</v>
      </c>
      <c r="BL2925" s="6">
        <f>SUM($R$5:T2927)-$AB$2</f>
        <v>3248.3557140799926</v>
      </c>
      <c r="BM2925" s="6">
        <f>SUM($R$5:U2927)-$AB$2</f>
        <v>6279.9994021600169</v>
      </c>
      <c r="BN2925" s="6">
        <f>SUM($R$5:V2927)-$AB$2</f>
        <v>10610.918956560052</v>
      </c>
      <c r="BO2925" s="6">
        <f>SUM($R$5:W2927)-$AB$2</f>
        <v>15808.022421840036</v>
      </c>
      <c r="BP2925" s="16"/>
    </row>
    <row r="2926" spans="1:68" x14ac:dyDescent="0.45">
      <c r="A2926" s="1">
        <v>2008</v>
      </c>
      <c r="B2926" s="1">
        <v>5</v>
      </c>
      <c r="C2926" s="1">
        <v>2</v>
      </c>
      <c r="D2926" s="1">
        <v>8</v>
      </c>
      <c r="E2926" s="1">
        <v>12.9</v>
      </c>
      <c r="F2926" s="1">
        <v>124.83</v>
      </c>
      <c r="G2926" s="4"/>
      <c r="H2926" s="4"/>
      <c r="Q2926" s="1">
        <v>5</v>
      </c>
      <c r="R2926" s="6">
        <f t="shared" si="3886"/>
        <v>0</v>
      </c>
      <c r="S2926" s="6">
        <f t="shared" si="3887"/>
        <v>0</v>
      </c>
      <c r="T2926" s="6">
        <f t="shared" si="3888"/>
        <v>0</v>
      </c>
      <c r="U2926" s="6">
        <f t="shared" si="3889"/>
        <v>0</v>
      </c>
      <c r="V2926" s="6">
        <f t="shared" si="3890"/>
        <v>0</v>
      </c>
      <c r="W2926" s="6">
        <f t="shared" si="3891"/>
        <v>0</v>
      </c>
      <c r="X2926" s="17"/>
      <c r="Y2926" s="17"/>
      <c r="Z2926" s="17"/>
      <c r="AA2926" s="17"/>
      <c r="AB2926" s="17"/>
      <c r="AC2926" s="17"/>
      <c r="AE2926" s="16"/>
      <c r="AF2926" s="16"/>
      <c r="AG2926" s="16"/>
      <c r="AH2926" s="16"/>
      <c r="AI2926" s="16"/>
      <c r="AJ2926" s="16"/>
      <c r="AL2926" s="16"/>
      <c r="AM2926" s="16"/>
      <c r="AN2926" s="16"/>
      <c r="AO2926" s="16"/>
      <c r="AP2926" s="16"/>
      <c r="AQ2926" s="16"/>
      <c r="BI2926" s="1">
        <v>7</v>
      </c>
      <c r="BJ2926" s="6">
        <f>SUM($R$5:R2928)-$AB$2</f>
        <v>216.73049899999978</v>
      </c>
      <c r="BK2926" s="6">
        <f>SUM($R$5:S2928)-$AB$2</f>
        <v>1082.986085120001</v>
      </c>
      <c r="BL2926" s="6">
        <f>SUM($R$5:T2928)-$AB$2</f>
        <v>3248.6250504199925</v>
      </c>
      <c r="BM2926" s="6">
        <f>SUM($R$5:U2928)-$AB$2</f>
        <v>6280.5196018400175</v>
      </c>
      <c r="BN2926" s="6">
        <f>SUM($R$5:V2928)-$AB$2</f>
        <v>10611.797532440052</v>
      </c>
      <c r="BO2926" s="6">
        <f>SUM($R$5:W2928)-$AB$2</f>
        <v>15809.331049160037</v>
      </c>
      <c r="BP2926" s="16"/>
    </row>
    <row r="2927" spans="1:68" x14ac:dyDescent="0.45">
      <c r="A2927" s="1">
        <v>2008</v>
      </c>
      <c r="B2927" s="1">
        <v>5</v>
      </c>
      <c r="C2927" s="1">
        <v>2</v>
      </c>
      <c r="D2927" s="1">
        <v>9</v>
      </c>
      <c r="E2927" s="1">
        <v>13.8</v>
      </c>
      <c r="F2927" s="1">
        <v>244.74</v>
      </c>
      <c r="G2927" s="4"/>
      <c r="H2927" s="4"/>
      <c r="Q2927" s="1">
        <v>6</v>
      </c>
      <c r="R2927" s="6">
        <f t="shared" si="3886"/>
        <v>0</v>
      </c>
      <c r="S2927" s="6">
        <f t="shared" si="3887"/>
        <v>0</v>
      </c>
      <c r="T2927" s="6">
        <f t="shared" si="3888"/>
        <v>0</v>
      </c>
      <c r="U2927" s="6">
        <f t="shared" si="3889"/>
        <v>0</v>
      </c>
      <c r="V2927" s="6">
        <f t="shared" si="3890"/>
        <v>0</v>
      </c>
      <c r="W2927" s="6">
        <f t="shared" si="3891"/>
        <v>0</v>
      </c>
      <c r="X2927" s="17"/>
      <c r="Y2927" s="17"/>
      <c r="Z2927" s="17"/>
      <c r="AA2927" s="17"/>
      <c r="AB2927" s="17"/>
      <c r="AC2927" s="17"/>
      <c r="AE2927" s="16"/>
      <c r="AF2927" s="16"/>
      <c r="AG2927" s="16"/>
      <c r="AH2927" s="16"/>
      <c r="AI2927" s="16"/>
      <c r="AJ2927" s="16"/>
      <c r="AL2927" s="16"/>
      <c r="AM2927" s="16"/>
      <c r="AN2927" s="16"/>
      <c r="AO2927" s="16"/>
      <c r="AP2927" s="16"/>
      <c r="AQ2927" s="16"/>
      <c r="BI2927" s="1">
        <v>8</v>
      </c>
      <c r="BJ2927" s="6">
        <f>SUM($R$5:R2929)-$AB$2</f>
        <v>216.80290039999977</v>
      </c>
      <c r="BK2927" s="6">
        <f>SUM($R$5:S2929)-$AB$2</f>
        <v>1083.339403952001</v>
      </c>
      <c r="BL2927" s="6">
        <f>SUM($R$5:T2929)-$AB$2</f>
        <v>3249.6806628319928</v>
      </c>
      <c r="BM2927" s="6">
        <f>SUM($R$5:U2929)-$AB$2</f>
        <v>6282.5584252640165</v>
      </c>
      <c r="BN2927" s="6">
        <f>SUM($R$5:V2929)-$AB$2</f>
        <v>10615.240943024051</v>
      </c>
      <c r="BO2927" s="6">
        <f>SUM($R$5:W2929)-$AB$2</f>
        <v>15814.459964336036</v>
      </c>
      <c r="BP2927" s="16"/>
    </row>
    <row r="2928" spans="1:68" x14ac:dyDescent="0.45">
      <c r="A2928" s="1">
        <v>2008</v>
      </c>
      <c r="B2928" s="1">
        <v>5</v>
      </c>
      <c r="C2928" s="1">
        <v>2</v>
      </c>
      <c r="D2928" s="1">
        <v>10</v>
      </c>
      <c r="E2928" s="1">
        <v>15.3</v>
      </c>
      <c r="F2928" s="1">
        <v>498.37</v>
      </c>
      <c r="G2928" s="4"/>
      <c r="H2928" s="4"/>
      <c r="Q2928" s="1">
        <v>7</v>
      </c>
      <c r="R2928" s="6">
        <f t="shared" si="3886"/>
        <v>1.8473E-2</v>
      </c>
      <c r="S2928" s="6">
        <f t="shared" si="3887"/>
        <v>7.1675239999999987E-2</v>
      </c>
      <c r="T2928" s="6">
        <f t="shared" si="3888"/>
        <v>0.17918809999999996</v>
      </c>
      <c r="U2928" s="6">
        <f t="shared" si="3889"/>
        <v>0.25086333999999999</v>
      </c>
      <c r="V2928" s="6">
        <f t="shared" si="3890"/>
        <v>0.35837619999999992</v>
      </c>
      <c r="W2928" s="6">
        <f t="shared" si="3891"/>
        <v>0.43005144000000001</v>
      </c>
      <c r="X2928" s="17"/>
      <c r="Y2928" s="17"/>
      <c r="Z2928" s="17"/>
      <c r="AA2928" s="17"/>
      <c r="AB2928" s="17"/>
      <c r="AC2928" s="17"/>
      <c r="AE2928" s="16"/>
      <c r="AF2928" s="16"/>
      <c r="AG2928" s="16"/>
      <c r="AH2928" s="16"/>
      <c r="AI2928" s="16"/>
      <c r="AJ2928" s="16"/>
      <c r="AL2928" s="16"/>
      <c r="AM2928" s="16"/>
      <c r="AN2928" s="16"/>
      <c r="AO2928" s="16"/>
      <c r="AP2928" s="16"/>
      <c r="AQ2928" s="16"/>
      <c r="BI2928" s="1">
        <v>9</v>
      </c>
      <c r="BJ2928" s="6">
        <f>SUM($R$5:R2930)-$AB$2</f>
        <v>216.94484959999977</v>
      </c>
      <c r="BK2928" s="6">
        <f>SUM($R$5:S2930)-$AB$2</f>
        <v>1084.0321160480009</v>
      </c>
      <c r="BL2928" s="6">
        <f>SUM($R$5:T2930)-$AB$2</f>
        <v>3251.7502821679927</v>
      </c>
      <c r="BM2928" s="6">
        <f>SUM($R$5:U2930)-$AB$2</f>
        <v>6286.5557147360178</v>
      </c>
      <c r="BN2928" s="6">
        <f>SUM($R$5:V2930)-$AB$2</f>
        <v>10621.992046976051</v>
      </c>
      <c r="BO2928" s="6">
        <f>SUM($R$5:W2930)-$AB$2</f>
        <v>15824.515645664036</v>
      </c>
      <c r="BP2928" s="16"/>
    </row>
    <row r="2929" spans="1:68" x14ac:dyDescent="0.45">
      <c r="A2929" s="1">
        <v>2008</v>
      </c>
      <c r="B2929" s="1">
        <v>5</v>
      </c>
      <c r="C2929" s="1">
        <v>2</v>
      </c>
      <c r="D2929" s="1">
        <v>11</v>
      </c>
      <c r="E2929" s="1">
        <v>16.7</v>
      </c>
      <c r="F2929" s="1">
        <v>629.55999999999995</v>
      </c>
      <c r="G2929" s="4"/>
      <c r="H2929" s="4"/>
      <c r="Q2929" s="1">
        <v>8</v>
      </c>
      <c r="R2929" s="6">
        <f t="shared" si="3886"/>
        <v>7.2401399999999991E-2</v>
      </c>
      <c r="S2929" s="6">
        <f t="shared" si="3887"/>
        <v>0.28091743199999997</v>
      </c>
      <c r="T2929" s="6">
        <f t="shared" si="3888"/>
        <v>0.70229357999999986</v>
      </c>
      <c r="U2929" s="6">
        <f t="shared" si="3889"/>
        <v>0.98321101199999994</v>
      </c>
      <c r="V2929" s="6">
        <f t="shared" si="3890"/>
        <v>1.4045871599999997</v>
      </c>
      <c r="W2929" s="6">
        <f t="shared" si="3891"/>
        <v>1.685504592</v>
      </c>
      <c r="X2929" s="17"/>
      <c r="Y2929" s="17"/>
      <c r="Z2929" s="17"/>
      <c r="AA2929" s="17"/>
      <c r="AB2929" s="17"/>
      <c r="AC2929" s="17"/>
      <c r="AE2929" s="16"/>
      <c r="AF2929" s="16"/>
      <c r="AG2929" s="16"/>
      <c r="AH2929" s="16"/>
      <c r="AI2929" s="16"/>
      <c r="AJ2929" s="16"/>
      <c r="AL2929" s="16"/>
      <c r="AM2929" s="16"/>
      <c r="AN2929" s="16"/>
      <c r="AO2929" s="16"/>
      <c r="AP2929" s="16"/>
      <c r="AQ2929" s="16"/>
      <c r="BI2929" s="1">
        <v>10</v>
      </c>
      <c r="BJ2929" s="6">
        <f>SUM($R$5:R2931)-$AB$2</f>
        <v>217.23390419999976</v>
      </c>
      <c r="BK2929" s="6">
        <f>SUM($R$5:S2931)-$AB$2</f>
        <v>1085.4427024960009</v>
      </c>
      <c r="BL2929" s="6">
        <f>SUM($R$5:T2931)-$AB$2</f>
        <v>3255.9646982359927</v>
      </c>
      <c r="BM2929" s="6">
        <f>SUM($R$5:U2931)-$AB$2</f>
        <v>6294.6954922720179</v>
      </c>
      <c r="BN2929" s="6">
        <f>SUM($R$5:V2931)-$AB$2</f>
        <v>10635.739483752051</v>
      </c>
      <c r="BO2929" s="6">
        <f>SUM($R$5:W2931)-$AB$2</f>
        <v>15844.992273528036</v>
      </c>
      <c r="BP2929" s="16"/>
    </row>
    <row r="2930" spans="1:68" x14ac:dyDescent="0.45">
      <c r="A2930" s="1">
        <v>2008</v>
      </c>
      <c r="B2930" s="1">
        <v>5</v>
      </c>
      <c r="C2930" s="1">
        <v>2</v>
      </c>
      <c r="D2930" s="1">
        <v>12</v>
      </c>
      <c r="E2930" s="1">
        <v>19.100000000000001</v>
      </c>
      <c r="F2930" s="1">
        <v>753.73</v>
      </c>
      <c r="G2930" s="4"/>
      <c r="H2930" s="4"/>
      <c r="Q2930" s="1">
        <v>9</v>
      </c>
      <c r="R2930" s="6">
        <f t="shared" si="3886"/>
        <v>0.1419492</v>
      </c>
      <c r="S2930" s="6">
        <f t="shared" si="3887"/>
        <v>0.55076289599999995</v>
      </c>
      <c r="T2930" s="6">
        <f t="shared" si="3888"/>
        <v>1.3769072399999998</v>
      </c>
      <c r="U2930" s="6">
        <f t="shared" si="3889"/>
        <v>1.9276701359999999</v>
      </c>
      <c r="V2930" s="6">
        <f t="shared" si="3890"/>
        <v>2.7538144799999995</v>
      </c>
      <c r="W2930" s="6">
        <f t="shared" si="3891"/>
        <v>3.3045773759999997</v>
      </c>
      <c r="X2930" s="17"/>
      <c r="Y2930" s="17"/>
      <c r="Z2930" s="17"/>
      <c r="AA2930" s="17"/>
      <c r="AB2930" s="17"/>
      <c r="AC2930" s="17"/>
      <c r="AE2930" s="16"/>
      <c r="AF2930" s="16"/>
      <c r="AG2930" s="16"/>
      <c r="AH2930" s="16"/>
      <c r="AI2930" s="16"/>
      <c r="AJ2930" s="16"/>
      <c r="AL2930" s="16"/>
      <c r="AM2930" s="16"/>
      <c r="AN2930" s="16"/>
      <c r="AO2930" s="16"/>
      <c r="AP2930" s="16"/>
      <c r="AQ2930" s="16"/>
      <c r="BI2930" s="1">
        <v>11</v>
      </c>
      <c r="BJ2930" s="6">
        <f>SUM($R$5:R2932)-$AB$2</f>
        <v>217.59904899999975</v>
      </c>
      <c r="BK2930" s="6">
        <f>SUM($R$5:S2932)-$AB$2</f>
        <v>1087.2246091200011</v>
      </c>
      <c r="BL2930" s="6">
        <f>SUM($R$5:T2932)-$AB$2</f>
        <v>3261.2885094199928</v>
      </c>
      <c r="BM2930" s="6">
        <f>SUM($R$5:U2932)-$AB$2</f>
        <v>6304.977969840018</v>
      </c>
      <c r="BN2930" s="6">
        <f>SUM($R$5:V2932)-$AB$2</f>
        <v>10653.105770440052</v>
      </c>
      <c r="BO2930" s="6">
        <f>SUM($R$5:W2932)-$AB$2</f>
        <v>15870.859131160036</v>
      </c>
      <c r="BP2930" s="16"/>
    </row>
    <row r="2931" spans="1:68" x14ac:dyDescent="0.45">
      <c r="A2931" s="1">
        <v>2008</v>
      </c>
      <c r="B2931" s="1">
        <v>5</v>
      </c>
      <c r="C2931" s="1">
        <v>2</v>
      </c>
      <c r="D2931" s="1">
        <v>13</v>
      </c>
      <c r="E2931" s="1">
        <v>20.5</v>
      </c>
      <c r="F2931" s="1">
        <v>908.81</v>
      </c>
      <c r="G2931" s="4"/>
      <c r="H2931" s="4"/>
      <c r="Q2931" s="1">
        <v>10</v>
      </c>
      <c r="R2931" s="6">
        <f t="shared" si="3886"/>
        <v>0.28905459999999999</v>
      </c>
      <c r="S2931" s="6">
        <f t="shared" si="3887"/>
        <v>1.1215318479999998</v>
      </c>
      <c r="T2931" s="6">
        <f t="shared" si="3888"/>
        <v>2.8038296199999997</v>
      </c>
      <c r="U2931" s="6">
        <f t="shared" si="3889"/>
        <v>3.9253614680000002</v>
      </c>
      <c r="V2931" s="6">
        <f t="shared" si="3890"/>
        <v>5.6076592399999994</v>
      </c>
      <c r="W2931" s="6">
        <f t="shared" si="3891"/>
        <v>6.7291910880000003</v>
      </c>
      <c r="X2931" s="17"/>
      <c r="Y2931" s="17"/>
      <c r="Z2931" s="17"/>
      <c r="AA2931" s="17"/>
      <c r="AB2931" s="17"/>
      <c r="AC2931" s="17"/>
      <c r="AE2931" s="16"/>
      <c r="AF2931" s="16"/>
      <c r="AG2931" s="16"/>
      <c r="AH2931" s="16"/>
      <c r="AI2931" s="16"/>
      <c r="AJ2931" s="16"/>
      <c r="AL2931" s="16"/>
      <c r="AM2931" s="16"/>
      <c r="AN2931" s="16"/>
      <c r="AO2931" s="16"/>
      <c r="AP2931" s="16"/>
      <c r="AQ2931" s="16"/>
      <c r="BI2931" s="1">
        <v>12</v>
      </c>
      <c r="BJ2931" s="6">
        <f t="shared" ref="BJ2931" si="3928">R2933-$AB$2</f>
        <v>-6.0940865999999998</v>
      </c>
      <c r="BK2931" s="6">
        <f t="shared" ref="BK2931" si="3929">S2933-$AB$2</f>
        <v>-4.8350560080000005</v>
      </c>
      <c r="BL2931" s="6">
        <f t="shared" ref="BL2931" si="3930">T2933-$AB$2</f>
        <v>-2.2907650200000012</v>
      </c>
      <c r="BM2931" s="6">
        <f t="shared" ref="BM2931" si="3931">U2933-$AB$2</f>
        <v>-0.59457102800000072</v>
      </c>
      <c r="BN2931" s="6">
        <f t="shared" ref="BN2931" si="3932">V2933-$AB$2</f>
        <v>1.9497199599999977</v>
      </c>
      <c r="BO2931" s="6">
        <f t="shared" ref="BO2931" si="3933">W2933-$AB$2</f>
        <v>3.645913951999999</v>
      </c>
      <c r="BP2931" s="16"/>
    </row>
    <row r="2932" spans="1:68" x14ac:dyDescent="0.45">
      <c r="A2932" s="1">
        <v>2008</v>
      </c>
      <c r="B2932" s="1">
        <v>5</v>
      </c>
      <c r="C2932" s="1">
        <v>2</v>
      </c>
      <c r="D2932" s="1">
        <v>14</v>
      </c>
      <c r="E2932" s="1">
        <v>21.1</v>
      </c>
      <c r="F2932" s="1">
        <v>919.16</v>
      </c>
      <c r="G2932" s="4"/>
      <c r="H2932" s="4"/>
      <c r="Q2932" s="1">
        <v>11</v>
      </c>
      <c r="R2932" s="6">
        <f t="shared" si="3886"/>
        <v>0.36514479999999994</v>
      </c>
      <c r="S2932" s="6">
        <f t="shared" si="3887"/>
        <v>1.4167618239999997</v>
      </c>
      <c r="T2932" s="6">
        <f t="shared" si="3888"/>
        <v>3.541904559999999</v>
      </c>
      <c r="U2932" s="6">
        <f t="shared" si="3889"/>
        <v>4.9586663839999989</v>
      </c>
      <c r="V2932" s="6">
        <f t="shared" si="3890"/>
        <v>7.083809119999998</v>
      </c>
      <c r="W2932" s="6">
        <f t="shared" si="3891"/>
        <v>8.5005709439999997</v>
      </c>
      <c r="X2932" s="17"/>
      <c r="Y2932" s="17"/>
      <c r="Z2932" s="17"/>
      <c r="AA2932" s="17"/>
      <c r="AB2932" s="17"/>
      <c r="AC2932" s="17"/>
      <c r="AE2932" s="16"/>
      <c r="AF2932" s="16"/>
      <c r="AG2932" s="16"/>
      <c r="AH2932" s="16"/>
      <c r="AI2932" s="16"/>
      <c r="AJ2932" s="16"/>
      <c r="AL2932" s="16"/>
      <c r="AM2932" s="16"/>
      <c r="AN2932" s="16"/>
      <c r="AO2932" s="16"/>
      <c r="AP2932" s="16"/>
      <c r="AQ2932" s="16"/>
      <c r="BI2932" s="1">
        <v>13</v>
      </c>
      <c r="BJ2932" s="6">
        <f>SUM($R$5:R2934)-$AB$2</f>
        <v>218.56332219999976</v>
      </c>
      <c r="BK2932" s="6">
        <f>SUM($R$5:S2934)-$AB$2</f>
        <v>1091.9302623360011</v>
      </c>
      <c r="BL2932" s="6">
        <f>SUM($R$5:T2934)-$AB$2</f>
        <v>3275.3476126759929</v>
      </c>
      <c r="BM2932" s="6">
        <f>SUM($R$5:U2934)-$AB$2</f>
        <v>6332.131903152017</v>
      </c>
      <c r="BN2932" s="6">
        <f>SUM($R$5:V2934)-$AB$2</f>
        <v>10698.96660383205</v>
      </c>
      <c r="BO2932" s="6">
        <f>SUM($R$5:W2934)-$AB$2</f>
        <v>15939.168244648034</v>
      </c>
      <c r="BP2932" s="16"/>
    </row>
    <row r="2933" spans="1:68" x14ac:dyDescent="0.45">
      <c r="A2933" s="1">
        <v>2008</v>
      </c>
      <c r="B2933" s="1">
        <v>5</v>
      </c>
      <c r="C2933" s="1">
        <v>2</v>
      </c>
      <c r="D2933" s="1">
        <v>15</v>
      </c>
      <c r="E2933" s="1">
        <v>20.7</v>
      </c>
      <c r="F2933" s="1">
        <v>822.73</v>
      </c>
      <c r="G2933" s="4"/>
      <c r="H2933" s="4"/>
      <c r="Q2933" s="1">
        <v>12</v>
      </c>
      <c r="R2933" s="6">
        <f t="shared" si="3886"/>
        <v>0.43716339999999998</v>
      </c>
      <c r="S2933" s="6">
        <f t="shared" si="3887"/>
        <v>1.6961939919999998</v>
      </c>
      <c r="T2933" s="6">
        <f t="shared" si="3888"/>
        <v>4.2404849799999988</v>
      </c>
      <c r="U2933" s="6">
        <f t="shared" si="3889"/>
        <v>5.9366789719999993</v>
      </c>
      <c r="V2933" s="6">
        <f t="shared" si="3890"/>
        <v>8.4809699599999977</v>
      </c>
      <c r="W2933" s="6">
        <f t="shared" si="3891"/>
        <v>10.177163951999999</v>
      </c>
      <c r="X2933" s="17">
        <f t="shared" ref="X2933" si="3934">SUM(R2933:R2957)-$AA$2</f>
        <v>-1.7847286000000002</v>
      </c>
      <c r="Y2933" s="17">
        <f t="shared" ref="Y2933" si="3935">SUM(S2933:S2957)-$AA$2</f>
        <v>10.004253032000001</v>
      </c>
      <c r="Z2933" s="17">
        <f t="shared" ref="Z2933" si="3936">SUM(T2933:T2957)-$AA$2</f>
        <v>33.827820080000009</v>
      </c>
      <c r="AA2933" s="17">
        <f t="shared" ref="AA2933" si="3937">SUM(U2933:U2957)-$AA$2</f>
        <v>49.710198112000008</v>
      </c>
      <c r="AB2933" s="17">
        <f t="shared" ref="AB2933" si="3938">SUM(V2933:V2957)-$AA$2</f>
        <v>73.533765160000016</v>
      </c>
      <c r="AC2933" s="17">
        <f t="shared" ref="AC2933" si="3939">SUM(W2933:W2957)-$AA$2</f>
        <v>89.416143192000007</v>
      </c>
      <c r="AE2933" s="16">
        <f t="shared" ref="AE2933" si="3940">IF(X2933&gt;0,1,0)</f>
        <v>0</v>
      </c>
      <c r="AF2933" s="16">
        <f t="shared" ref="AF2933" si="3941">IF(Y2933&gt;0,1,0)</f>
        <v>1</v>
      </c>
      <c r="AG2933" s="16">
        <f t="shared" ref="AG2933" si="3942">IF(Z2933&gt;0,1,0)</f>
        <v>1</v>
      </c>
      <c r="AH2933" s="16">
        <f t="shared" ref="AH2933" si="3943">IF(AA2933&gt;0,1,0)</f>
        <v>1</v>
      </c>
      <c r="AI2933" s="16">
        <f t="shared" ref="AI2933" si="3944">IF(AB2933&gt;0,1,0)</f>
        <v>1</v>
      </c>
      <c r="AJ2933" s="16">
        <f t="shared" ref="AJ2933" si="3945">IF(AC2933&gt;0,1,0)</f>
        <v>1</v>
      </c>
      <c r="AL2933" s="16">
        <f t="shared" ref="AL2933" si="3946">IF(X2933&lt;0,ABS(X2933*$AP$1),0)</f>
        <v>0</v>
      </c>
      <c r="AM2933" s="16">
        <f t="shared" ref="AM2933" si="3947">IF(Y2933&lt;0,ABS(Y2933*$AP$1),0)</f>
        <v>0</v>
      </c>
      <c r="AN2933" s="16">
        <f t="shared" ref="AN2933" si="3948">IF(Z2933&lt;0,ABS(Z2933*$AP$1),0)</f>
        <v>0</v>
      </c>
      <c r="AO2933" s="16">
        <f t="shared" ref="AO2933" si="3949">IF(AA2933&lt;0,ABS(AA2933*$AP$1),0)</f>
        <v>0</v>
      </c>
      <c r="AP2933" s="16">
        <f t="shared" ref="AP2933" si="3950">IF(AB2933&lt;0,ABS(AB2933*$AP$1),0)</f>
        <v>0</v>
      </c>
      <c r="AQ2933" s="16">
        <f t="shared" ref="AQ2933" si="3951">IF(AC2933&lt;0,ABS(AC2933*$AP$1),0)</f>
        <v>0</v>
      </c>
      <c r="BI2933" s="1">
        <v>14</v>
      </c>
      <c r="BJ2933" s="6">
        <f>SUM($R$5:R2935)-$AB$2</f>
        <v>219.09643499999976</v>
      </c>
      <c r="BK2933" s="6">
        <f>SUM($R$5:S2935)-$AB$2</f>
        <v>1094.5318528000012</v>
      </c>
      <c r="BL2933" s="6">
        <f>SUM($R$5:T2935)-$AB$2</f>
        <v>3283.1203972999929</v>
      </c>
      <c r="BM2933" s="6">
        <f>SUM($R$5:U2935)-$AB$2</f>
        <v>6347.1443596000163</v>
      </c>
      <c r="BN2933" s="6">
        <f>SUM($R$5:V2935)-$AB$2</f>
        <v>10724.321448600049</v>
      </c>
      <c r="BO2933" s="6">
        <f>SUM($R$5:W2935)-$AB$2</f>
        <v>15976.933955400033</v>
      </c>
      <c r="BP2933" s="16"/>
    </row>
    <row r="2934" spans="1:68" x14ac:dyDescent="0.45">
      <c r="A2934" s="1">
        <v>2008</v>
      </c>
      <c r="B2934" s="1">
        <v>5</v>
      </c>
      <c r="C2934" s="1">
        <v>2</v>
      </c>
      <c r="D2934" s="1">
        <v>16</v>
      </c>
      <c r="E2934" s="1">
        <v>19.7</v>
      </c>
      <c r="F2934" s="1">
        <v>690.59</v>
      </c>
      <c r="G2934" s="4"/>
      <c r="H2934" s="4"/>
      <c r="Q2934" s="1">
        <v>13</v>
      </c>
      <c r="R2934" s="6">
        <f t="shared" si="3886"/>
        <v>0.52710979999999996</v>
      </c>
      <c r="S2934" s="6">
        <f t="shared" si="3887"/>
        <v>2.0451860239999999</v>
      </c>
      <c r="T2934" s="6">
        <f t="shared" si="3888"/>
        <v>5.1129650599999996</v>
      </c>
      <c r="U2934" s="6">
        <f t="shared" si="3889"/>
        <v>7.1581510839999991</v>
      </c>
      <c r="V2934" s="6">
        <f t="shared" si="3890"/>
        <v>10.225930119999999</v>
      </c>
      <c r="W2934" s="6">
        <f t="shared" si="3891"/>
        <v>12.271116144000001</v>
      </c>
      <c r="X2934" s="17"/>
      <c r="Y2934" s="17"/>
      <c r="Z2934" s="17"/>
      <c r="AA2934" s="17"/>
      <c r="AB2934" s="17"/>
      <c r="AC2934" s="17"/>
      <c r="AE2934" s="16"/>
      <c r="AF2934" s="16"/>
      <c r="AG2934" s="16"/>
      <c r="AH2934" s="16"/>
      <c r="AI2934" s="16"/>
      <c r="AJ2934" s="16"/>
      <c r="AL2934" s="16"/>
      <c r="AM2934" s="16"/>
      <c r="AN2934" s="16"/>
      <c r="AO2934" s="16"/>
      <c r="AP2934" s="16"/>
      <c r="AQ2934" s="16"/>
      <c r="BI2934" s="1">
        <v>15</v>
      </c>
      <c r="BJ2934" s="6">
        <f>SUM($R$5:R2936)-$AB$2</f>
        <v>219.57361839999976</v>
      </c>
      <c r="BK2934" s="6">
        <f>SUM($R$5:S2936)-$AB$2</f>
        <v>1096.8605077920013</v>
      </c>
      <c r="BL2934" s="6">
        <f>SUM($R$5:T2936)-$AB$2</f>
        <v>3290.0777312719929</v>
      </c>
      <c r="BM2934" s="6">
        <f>SUM($R$5:U2936)-$AB$2</f>
        <v>6360.581844144016</v>
      </c>
      <c r="BN2934" s="6">
        <f>SUM($R$5:V2936)-$AB$2</f>
        <v>10747.016291104048</v>
      </c>
      <c r="BO2934" s="6">
        <f>SUM($R$5:W2936)-$AB$2</f>
        <v>16010.737627456032</v>
      </c>
      <c r="BP2934" s="16"/>
    </row>
    <row r="2935" spans="1:68" x14ac:dyDescent="0.45">
      <c r="A2935" s="1">
        <v>2008</v>
      </c>
      <c r="B2935" s="1">
        <v>5</v>
      </c>
      <c r="C2935" s="1">
        <v>2</v>
      </c>
      <c r="D2935" s="1">
        <v>17</v>
      </c>
      <c r="E2935" s="1">
        <v>18.8</v>
      </c>
      <c r="F2935" s="1">
        <v>499.79</v>
      </c>
      <c r="G2935" s="4"/>
      <c r="H2935" s="4"/>
      <c r="Q2935" s="1">
        <v>14</v>
      </c>
      <c r="R2935" s="6">
        <f t="shared" si="3886"/>
        <v>0.53311279999999994</v>
      </c>
      <c r="S2935" s="6">
        <f t="shared" si="3887"/>
        <v>2.068477664</v>
      </c>
      <c r="T2935" s="6">
        <f t="shared" si="3888"/>
        <v>5.1711941599999989</v>
      </c>
      <c r="U2935" s="6">
        <f t="shared" si="3889"/>
        <v>7.2396718240000002</v>
      </c>
      <c r="V2935" s="6">
        <f t="shared" si="3890"/>
        <v>10.342388319999998</v>
      </c>
      <c r="W2935" s="6">
        <f t="shared" si="3891"/>
        <v>12.410865984000001</v>
      </c>
      <c r="X2935" s="17"/>
      <c r="Y2935" s="17"/>
      <c r="Z2935" s="17"/>
      <c r="AA2935" s="17"/>
      <c r="AB2935" s="17"/>
      <c r="AC2935" s="17"/>
      <c r="AE2935" s="16"/>
      <c r="AF2935" s="16"/>
      <c r="AG2935" s="16"/>
      <c r="AH2935" s="16"/>
      <c r="AI2935" s="16"/>
      <c r="AJ2935" s="16"/>
      <c r="AL2935" s="16"/>
      <c r="AM2935" s="16"/>
      <c r="AN2935" s="16"/>
      <c r="AO2935" s="16"/>
      <c r="AP2935" s="16"/>
      <c r="AQ2935" s="16"/>
      <c r="BI2935" s="1">
        <v>16</v>
      </c>
      <c r="BJ2935" s="6">
        <f>SUM($R$5:R2937)-$AB$2</f>
        <v>219.97416059999975</v>
      </c>
      <c r="BK2935" s="6">
        <f>SUM($R$5:S2937)-$AB$2</f>
        <v>1098.8151537280012</v>
      </c>
      <c r="BL2935" s="6">
        <f>SUM($R$5:T2937)-$AB$2</f>
        <v>3295.917636547993</v>
      </c>
      <c r="BM2935" s="6">
        <f>SUM($R$5:U2937)-$AB$2</f>
        <v>6371.8611124960153</v>
      </c>
      <c r="BN2935" s="6">
        <f>SUM($R$5:V2937)-$AB$2</f>
        <v>10766.066078136048</v>
      </c>
      <c r="BO2935" s="6">
        <f>SUM($R$5:W2937)-$AB$2</f>
        <v>16039.112036904031</v>
      </c>
      <c r="BP2935" s="16"/>
    </row>
    <row r="2936" spans="1:68" x14ac:dyDescent="0.45">
      <c r="A2936" s="1">
        <v>2008</v>
      </c>
      <c r="B2936" s="1">
        <v>5</v>
      </c>
      <c r="C2936" s="1">
        <v>2</v>
      </c>
      <c r="D2936" s="1">
        <v>18</v>
      </c>
      <c r="E2936" s="1">
        <v>18.100000000000001</v>
      </c>
      <c r="F2936" s="1">
        <v>277.76</v>
      </c>
      <c r="G2936" s="4"/>
      <c r="H2936" s="4"/>
      <c r="Q2936" s="1">
        <v>15</v>
      </c>
      <c r="R2936" s="6">
        <f t="shared" si="3886"/>
        <v>0.47718339999999998</v>
      </c>
      <c r="S2936" s="6">
        <f t="shared" si="3887"/>
        <v>1.8514715919999998</v>
      </c>
      <c r="T2936" s="6">
        <f t="shared" si="3888"/>
        <v>4.6286789800000001</v>
      </c>
      <c r="U2936" s="6">
        <f t="shared" si="3889"/>
        <v>6.4801505720000003</v>
      </c>
      <c r="V2936" s="6">
        <f t="shared" si="3890"/>
        <v>9.2573579600000002</v>
      </c>
      <c r="W2936" s="6">
        <f t="shared" si="3891"/>
        <v>11.108829552000001</v>
      </c>
      <c r="X2936" s="17"/>
      <c r="Y2936" s="17"/>
      <c r="Z2936" s="17"/>
      <c r="AA2936" s="17"/>
      <c r="AB2936" s="17"/>
      <c r="AC2936" s="17"/>
      <c r="AE2936" s="16"/>
      <c r="AF2936" s="16"/>
      <c r="AG2936" s="16"/>
      <c r="AH2936" s="16"/>
      <c r="AI2936" s="16"/>
      <c r="AJ2936" s="16"/>
      <c r="AL2936" s="16"/>
      <c r="AM2936" s="16"/>
      <c r="AN2936" s="16"/>
      <c r="AO2936" s="16"/>
      <c r="AP2936" s="16"/>
      <c r="AQ2936" s="16"/>
      <c r="BI2936" s="1">
        <v>17</v>
      </c>
      <c r="BJ2936" s="6">
        <f>SUM($R$5:R2938)-$AB$2</f>
        <v>220.26403879999975</v>
      </c>
      <c r="BK2936" s="6">
        <f>SUM($R$5:S2938)-$AB$2</f>
        <v>1100.2297593440012</v>
      </c>
      <c r="BL2936" s="6">
        <f>SUM($R$5:T2938)-$AB$2</f>
        <v>3300.1440607039931</v>
      </c>
      <c r="BM2936" s="6">
        <f>SUM($R$5:U2938)-$AB$2</f>
        <v>6380.0240826080153</v>
      </c>
      <c r="BN2936" s="6">
        <f>SUM($R$5:V2938)-$AB$2</f>
        <v>10779.852685328045</v>
      </c>
      <c r="BO2936" s="6">
        <f>SUM($R$5:W2938)-$AB$2</f>
        <v>16059.647008592028</v>
      </c>
      <c r="BP2936" s="16"/>
    </row>
    <row r="2937" spans="1:68" x14ac:dyDescent="0.45">
      <c r="A2937" s="1">
        <v>2008</v>
      </c>
      <c r="B2937" s="1">
        <v>5</v>
      </c>
      <c r="C2937" s="1">
        <v>2</v>
      </c>
      <c r="D2937" s="1">
        <v>19</v>
      </c>
      <c r="E2937" s="1">
        <v>17.100000000000001</v>
      </c>
      <c r="F2937" s="1">
        <v>39.9</v>
      </c>
      <c r="G2937" s="4"/>
      <c r="H2937" s="4"/>
      <c r="Q2937" s="1">
        <v>16</v>
      </c>
      <c r="R2937" s="6">
        <f t="shared" si="3886"/>
        <v>0.40054219999999996</v>
      </c>
      <c r="S2937" s="6">
        <f t="shared" si="3887"/>
        <v>1.5541037359999998</v>
      </c>
      <c r="T2937" s="6">
        <f t="shared" si="3888"/>
        <v>3.8852593399999997</v>
      </c>
      <c r="U2937" s="6">
        <f t="shared" si="3889"/>
        <v>5.4393630759999994</v>
      </c>
      <c r="V2937" s="6">
        <f t="shared" si="3890"/>
        <v>7.7705186799999995</v>
      </c>
      <c r="W2937" s="6">
        <f t="shared" si="3891"/>
        <v>9.3246224160000004</v>
      </c>
      <c r="X2937" s="17"/>
      <c r="Y2937" s="17"/>
      <c r="Z2937" s="17"/>
      <c r="AA2937" s="17"/>
      <c r="AB2937" s="17"/>
      <c r="AC2937" s="17"/>
      <c r="AE2937" s="16"/>
      <c r="AF2937" s="16"/>
      <c r="AG2937" s="16"/>
      <c r="AH2937" s="16"/>
      <c r="AI2937" s="16"/>
      <c r="AJ2937" s="16"/>
      <c r="AL2937" s="16"/>
      <c r="AM2937" s="16"/>
      <c r="AN2937" s="16"/>
      <c r="AO2937" s="16"/>
      <c r="AP2937" s="16"/>
      <c r="AQ2937" s="16"/>
      <c r="BI2937" s="1">
        <v>18</v>
      </c>
      <c r="BJ2937" s="6">
        <f>SUM($R$5:R2939)-$AB$2</f>
        <v>220.42513959999977</v>
      </c>
      <c r="BK2937" s="6">
        <f>SUM($R$5:S2939)-$AB$2</f>
        <v>1101.0159312480012</v>
      </c>
      <c r="BL2937" s="6">
        <f>SUM($R$5:T2939)-$AB$2</f>
        <v>3302.4929103679933</v>
      </c>
      <c r="BM2937" s="6">
        <f>SUM($R$5:U2939)-$AB$2</f>
        <v>6384.5606811360158</v>
      </c>
      <c r="BN2937" s="6">
        <f>SUM($R$5:V2939)-$AB$2</f>
        <v>10787.514639376044</v>
      </c>
      <c r="BO2937" s="6">
        <f>SUM($R$5:W2939)-$AB$2</f>
        <v>16071.059389264026</v>
      </c>
      <c r="BP2937" s="16"/>
    </row>
    <row r="2938" spans="1:68" x14ac:dyDescent="0.45">
      <c r="A2938" s="1">
        <v>2008</v>
      </c>
      <c r="B2938" s="1">
        <v>5</v>
      </c>
      <c r="C2938" s="1">
        <v>2</v>
      </c>
      <c r="D2938" s="1">
        <v>20</v>
      </c>
      <c r="E2938" s="1">
        <v>16.600000000000001</v>
      </c>
      <c r="F2938" s="1">
        <v>0</v>
      </c>
      <c r="G2938" s="4"/>
      <c r="H2938" s="4"/>
      <c r="Q2938" s="1">
        <v>17</v>
      </c>
      <c r="R2938" s="6">
        <f t="shared" si="3886"/>
        <v>0.28987819999999997</v>
      </c>
      <c r="S2938" s="6">
        <f t="shared" si="3887"/>
        <v>1.124727416</v>
      </c>
      <c r="T2938" s="6">
        <f t="shared" si="3888"/>
        <v>2.81181854</v>
      </c>
      <c r="U2938" s="6">
        <f t="shared" si="3889"/>
        <v>3.9365459559999998</v>
      </c>
      <c r="V2938" s="6">
        <f t="shared" si="3890"/>
        <v>5.62363708</v>
      </c>
      <c r="W2938" s="6">
        <f t="shared" si="3891"/>
        <v>6.7483644959999998</v>
      </c>
      <c r="X2938" s="17"/>
      <c r="Y2938" s="17"/>
      <c r="Z2938" s="17"/>
      <c r="AA2938" s="17"/>
      <c r="AB2938" s="17"/>
      <c r="AC2938" s="17"/>
      <c r="AE2938" s="16"/>
      <c r="AF2938" s="16"/>
      <c r="AG2938" s="16"/>
      <c r="AH2938" s="16"/>
      <c r="AI2938" s="16"/>
      <c r="AJ2938" s="16"/>
      <c r="AL2938" s="16"/>
      <c r="AM2938" s="16"/>
      <c r="AN2938" s="16"/>
      <c r="AO2938" s="16"/>
      <c r="AP2938" s="16"/>
      <c r="AQ2938" s="16"/>
      <c r="BI2938" s="1">
        <v>19</v>
      </c>
      <c r="BJ2938" s="6">
        <f>SUM($R$5:R2940)-$AB$2</f>
        <v>220.44828159999977</v>
      </c>
      <c r="BK2938" s="6">
        <f>SUM($R$5:S2940)-$AB$2</f>
        <v>1101.1288642080012</v>
      </c>
      <c r="BL2938" s="6">
        <f>SUM($R$5:T2940)-$AB$2</f>
        <v>3302.8303207279932</v>
      </c>
      <c r="BM2938" s="6">
        <f>SUM($R$5:U2940)-$AB$2</f>
        <v>6385.2123598560156</v>
      </c>
      <c r="BN2938" s="6">
        <f>SUM($R$5:V2940)-$AB$2</f>
        <v>10788.615272896044</v>
      </c>
      <c r="BO2938" s="6">
        <f>SUM($R$5:W2940)-$AB$2</f>
        <v>16072.698768544027</v>
      </c>
      <c r="BP2938" s="16"/>
    </row>
    <row r="2939" spans="1:68" x14ac:dyDescent="0.45">
      <c r="A2939" s="1">
        <v>2008</v>
      </c>
      <c r="B2939" s="1">
        <v>5</v>
      </c>
      <c r="C2939" s="1">
        <v>2</v>
      </c>
      <c r="D2939" s="1">
        <v>21</v>
      </c>
      <c r="E2939" s="1">
        <v>16.5</v>
      </c>
      <c r="F2939" s="1">
        <v>0</v>
      </c>
      <c r="G2939" s="4"/>
      <c r="H2939" s="4"/>
      <c r="Q2939" s="1">
        <v>18</v>
      </c>
      <c r="R2939" s="6">
        <f t="shared" si="3886"/>
        <v>0.16110079999999999</v>
      </c>
      <c r="S2939" s="6">
        <f t="shared" si="3887"/>
        <v>0.62507110399999999</v>
      </c>
      <c r="T2939" s="6">
        <f t="shared" si="3888"/>
        <v>1.5626777599999999</v>
      </c>
      <c r="U2939" s="6">
        <f t="shared" si="3889"/>
        <v>2.1877488639999996</v>
      </c>
      <c r="V2939" s="6">
        <f t="shared" si="3890"/>
        <v>3.1253555199999998</v>
      </c>
      <c r="W2939" s="6">
        <f t="shared" si="3891"/>
        <v>3.7504266240000002</v>
      </c>
      <c r="X2939" s="17"/>
      <c r="Y2939" s="17"/>
      <c r="Z2939" s="17"/>
      <c r="AA2939" s="17"/>
      <c r="AB2939" s="17"/>
      <c r="AC2939" s="17"/>
      <c r="AE2939" s="16"/>
      <c r="AF2939" s="16"/>
      <c r="AG2939" s="16"/>
      <c r="AH2939" s="16"/>
      <c r="AI2939" s="16"/>
      <c r="AJ2939" s="16"/>
      <c r="AL2939" s="16"/>
      <c r="AM2939" s="16"/>
      <c r="AN2939" s="16"/>
      <c r="AO2939" s="16"/>
      <c r="AP2939" s="16"/>
      <c r="AQ2939" s="16"/>
      <c r="BI2939" s="1">
        <v>20</v>
      </c>
      <c r="BJ2939" s="6">
        <f>SUM($R$5:R2941)-$AB$2</f>
        <v>220.44828159999977</v>
      </c>
      <c r="BK2939" s="6">
        <f>SUM($R$5:S2941)-$AB$2</f>
        <v>1101.1288642080012</v>
      </c>
      <c r="BL2939" s="6">
        <f>SUM($R$5:T2941)-$AB$2</f>
        <v>3302.8303207279932</v>
      </c>
      <c r="BM2939" s="6">
        <f>SUM($R$5:U2941)-$AB$2</f>
        <v>6385.2123598560156</v>
      </c>
      <c r="BN2939" s="6">
        <f>SUM($R$5:V2941)-$AB$2</f>
        <v>10788.615272896044</v>
      </c>
      <c r="BO2939" s="6">
        <f>SUM($R$5:W2941)-$AB$2</f>
        <v>16072.698768544027</v>
      </c>
      <c r="BP2939" s="16"/>
    </row>
    <row r="2940" spans="1:68" x14ac:dyDescent="0.45">
      <c r="A2940" s="1">
        <v>2008</v>
      </c>
      <c r="B2940" s="1">
        <v>5</v>
      </c>
      <c r="C2940" s="1">
        <v>2</v>
      </c>
      <c r="D2940" s="1">
        <v>22</v>
      </c>
      <c r="E2940" s="1">
        <v>16.5</v>
      </c>
      <c r="F2940" s="1">
        <v>0</v>
      </c>
      <c r="G2940" s="4"/>
      <c r="H2940" s="4"/>
      <c r="Q2940" s="1">
        <v>19</v>
      </c>
      <c r="R2940" s="6">
        <f t="shared" si="3886"/>
        <v>2.3141999999999996E-2</v>
      </c>
      <c r="S2940" s="6">
        <f t="shared" si="3887"/>
        <v>8.9790959999999989E-2</v>
      </c>
      <c r="T2940" s="6">
        <f t="shared" si="3888"/>
        <v>0.22447739999999994</v>
      </c>
      <c r="U2940" s="6">
        <f t="shared" si="3889"/>
        <v>0.31426835999999997</v>
      </c>
      <c r="V2940" s="6">
        <f t="shared" si="3890"/>
        <v>0.44895479999999988</v>
      </c>
      <c r="W2940" s="6">
        <f t="shared" si="3891"/>
        <v>0.53874575999999985</v>
      </c>
      <c r="X2940" s="17"/>
      <c r="Y2940" s="17"/>
      <c r="Z2940" s="17"/>
      <c r="AA2940" s="17"/>
      <c r="AB2940" s="17"/>
      <c r="AC2940" s="17"/>
      <c r="AE2940" s="16"/>
      <c r="AF2940" s="16"/>
      <c r="AG2940" s="16"/>
      <c r="AH2940" s="16"/>
      <c r="AI2940" s="16"/>
      <c r="AJ2940" s="16"/>
      <c r="AL2940" s="16"/>
      <c r="AM2940" s="16"/>
      <c r="AN2940" s="16"/>
      <c r="AO2940" s="16"/>
      <c r="AP2940" s="16"/>
      <c r="AQ2940" s="16"/>
      <c r="BI2940" s="1">
        <v>21</v>
      </c>
      <c r="BJ2940" s="6">
        <f>SUM($R$5:R2942)-$AB$2</f>
        <v>220.44828159999977</v>
      </c>
      <c r="BK2940" s="6">
        <f>SUM($R$5:S2942)-$AB$2</f>
        <v>1101.1288642080012</v>
      </c>
      <c r="BL2940" s="6">
        <f>SUM($R$5:T2942)-$AB$2</f>
        <v>3302.8303207279932</v>
      </c>
      <c r="BM2940" s="6">
        <f>SUM($R$5:U2942)-$AB$2</f>
        <v>6385.2123598560156</v>
      </c>
      <c r="BN2940" s="6">
        <f>SUM($R$5:V2942)-$AB$2</f>
        <v>10788.615272896044</v>
      </c>
      <c r="BO2940" s="6">
        <f>SUM($R$5:W2942)-$AB$2</f>
        <v>16072.698768544027</v>
      </c>
      <c r="BP2940" s="16"/>
    </row>
    <row r="2941" spans="1:68" x14ac:dyDescent="0.45">
      <c r="A2941" s="1">
        <v>2008</v>
      </c>
      <c r="B2941" s="1">
        <v>5</v>
      </c>
      <c r="C2941" s="1">
        <v>2</v>
      </c>
      <c r="D2941" s="1">
        <v>23</v>
      </c>
      <c r="E2941" s="1">
        <v>16.5</v>
      </c>
      <c r="F2941" s="1">
        <v>0</v>
      </c>
      <c r="G2941" s="4"/>
      <c r="H2941" s="4"/>
      <c r="Q2941" s="1">
        <v>20</v>
      </c>
      <c r="R2941" s="6">
        <f t="shared" si="3886"/>
        <v>0</v>
      </c>
      <c r="S2941" s="6">
        <f t="shared" si="3887"/>
        <v>0</v>
      </c>
      <c r="T2941" s="6">
        <f t="shared" si="3888"/>
        <v>0</v>
      </c>
      <c r="U2941" s="6">
        <f t="shared" si="3889"/>
        <v>0</v>
      </c>
      <c r="V2941" s="6">
        <f t="shared" si="3890"/>
        <v>0</v>
      </c>
      <c r="W2941" s="6">
        <f t="shared" si="3891"/>
        <v>0</v>
      </c>
      <c r="X2941" s="17"/>
      <c r="Y2941" s="17"/>
      <c r="Z2941" s="17"/>
      <c r="AA2941" s="17"/>
      <c r="AB2941" s="17"/>
      <c r="AC2941" s="17"/>
      <c r="AE2941" s="16"/>
      <c r="AF2941" s="16"/>
      <c r="AG2941" s="16"/>
      <c r="AH2941" s="16"/>
      <c r="AI2941" s="16"/>
      <c r="AJ2941" s="16"/>
      <c r="AL2941" s="16"/>
      <c r="AM2941" s="16"/>
      <c r="AN2941" s="16"/>
      <c r="AO2941" s="16"/>
      <c r="AP2941" s="16"/>
      <c r="AQ2941" s="16"/>
      <c r="BI2941" s="1">
        <v>22</v>
      </c>
      <c r="BJ2941" s="6">
        <f>SUM($R$5:R2943)-$AB$2</f>
        <v>220.44828159999977</v>
      </c>
      <c r="BK2941" s="6">
        <f>SUM($R$5:S2943)-$AB$2</f>
        <v>1101.1288642080012</v>
      </c>
      <c r="BL2941" s="6">
        <f>SUM($R$5:T2943)-$AB$2</f>
        <v>3302.8303207279932</v>
      </c>
      <c r="BM2941" s="6">
        <f>SUM($R$5:U2943)-$AB$2</f>
        <v>6385.2123598560156</v>
      </c>
      <c r="BN2941" s="6">
        <f>SUM($R$5:V2943)-$AB$2</f>
        <v>10788.615272896044</v>
      </c>
      <c r="BO2941" s="6">
        <f>SUM($R$5:W2943)-$AB$2</f>
        <v>16072.698768544027</v>
      </c>
      <c r="BP2941" s="16"/>
    </row>
    <row r="2942" spans="1:68" x14ac:dyDescent="0.45">
      <c r="A2942" s="1">
        <v>2008</v>
      </c>
      <c r="B2942" s="1">
        <v>5</v>
      </c>
      <c r="C2942" s="1">
        <v>3</v>
      </c>
      <c r="D2942" s="1">
        <v>0</v>
      </c>
      <c r="E2942" s="1">
        <v>16.600000000000001</v>
      </c>
      <c r="F2942" s="1">
        <v>0</v>
      </c>
      <c r="G2942" s="4"/>
      <c r="H2942" s="4"/>
      <c r="Q2942" s="1">
        <v>21</v>
      </c>
      <c r="R2942" s="6">
        <f t="shared" si="3886"/>
        <v>0</v>
      </c>
      <c r="S2942" s="6">
        <f t="shared" si="3887"/>
        <v>0</v>
      </c>
      <c r="T2942" s="6">
        <f t="shared" si="3888"/>
        <v>0</v>
      </c>
      <c r="U2942" s="6">
        <f t="shared" si="3889"/>
        <v>0</v>
      </c>
      <c r="V2942" s="6">
        <f t="shared" si="3890"/>
        <v>0</v>
      </c>
      <c r="W2942" s="6">
        <f t="shared" si="3891"/>
        <v>0</v>
      </c>
      <c r="X2942" s="17"/>
      <c r="Y2942" s="17"/>
      <c r="Z2942" s="17"/>
      <c r="AA2942" s="17"/>
      <c r="AB2942" s="17"/>
      <c r="AC2942" s="17"/>
      <c r="AE2942" s="16"/>
      <c r="AF2942" s="16"/>
      <c r="AG2942" s="16"/>
      <c r="AH2942" s="16"/>
      <c r="AI2942" s="16"/>
      <c r="AJ2942" s="16"/>
      <c r="AL2942" s="16"/>
      <c r="AM2942" s="16"/>
      <c r="AN2942" s="16"/>
      <c r="AO2942" s="16"/>
      <c r="AP2942" s="16"/>
      <c r="AQ2942" s="16"/>
      <c r="BI2942" s="1">
        <v>23</v>
      </c>
      <c r="BJ2942" s="6">
        <f>SUM($R$5:R2944)-$AB$2</f>
        <v>220.44828159999977</v>
      </c>
      <c r="BK2942" s="6">
        <f>SUM($R$5:S2944)-$AB$2</f>
        <v>1101.1288642080012</v>
      </c>
      <c r="BL2942" s="6">
        <f>SUM($R$5:T2944)-$AB$2</f>
        <v>3302.8303207279932</v>
      </c>
      <c r="BM2942" s="6">
        <f>SUM($R$5:U2944)-$AB$2</f>
        <v>6385.2123598560156</v>
      </c>
      <c r="BN2942" s="6">
        <f>SUM($R$5:V2944)-$AB$2</f>
        <v>10788.615272896044</v>
      </c>
      <c r="BO2942" s="6">
        <f>SUM($R$5:W2944)-$AB$2</f>
        <v>16072.698768544027</v>
      </c>
      <c r="BP2942" s="16"/>
    </row>
    <row r="2943" spans="1:68" x14ac:dyDescent="0.45">
      <c r="A2943" s="1">
        <v>2008</v>
      </c>
      <c r="B2943" s="1">
        <v>5</v>
      </c>
      <c r="C2943" s="1">
        <v>3</v>
      </c>
      <c r="D2943" s="1">
        <v>1</v>
      </c>
      <c r="E2943" s="1">
        <v>16.600000000000001</v>
      </c>
      <c r="F2943" s="1">
        <v>0</v>
      </c>
      <c r="G2943" s="4"/>
      <c r="H2943" s="4"/>
      <c r="Q2943" s="1">
        <v>22</v>
      </c>
      <c r="R2943" s="6">
        <f t="shared" si="3886"/>
        <v>0</v>
      </c>
      <c r="S2943" s="6">
        <f t="shared" si="3887"/>
        <v>0</v>
      </c>
      <c r="T2943" s="6">
        <f t="shared" si="3888"/>
        <v>0</v>
      </c>
      <c r="U2943" s="6">
        <f t="shared" si="3889"/>
        <v>0</v>
      </c>
      <c r="V2943" s="6">
        <f t="shared" si="3890"/>
        <v>0</v>
      </c>
      <c r="W2943" s="6">
        <f t="shared" si="3891"/>
        <v>0</v>
      </c>
      <c r="X2943" s="17"/>
      <c r="Y2943" s="17"/>
      <c r="Z2943" s="17"/>
      <c r="AA2943" s="17"/>
      <c r="AB2943" s="17"/>
      <c r="AC2943" s="17"/>
      <c r="AE2943" s="16"/>
      <c r="AF2943" s="16"/>
      <c r="AG2943" s="16"/>
      <c r="AH2943" s="16"/>
      <c r="AI2943" s="16"/>
      <c r="AJ2943" s="16"/>
      <c r="AL2943" s="16"/>
      <c r="AM2943" s="16"/>
      <c r="AN2943" s="16"/>
      <c r="AO2943" s="16"/>
      <c r="AP2943" s="16"/>
      <c r="AQ2943" s="16"/>
      <c r="BI2943" s="1">
        <v>0</v>
      </c>
      <c r="BJ2943" s="6">
        <f t="shared" ref="BJ2943" si="3952">R2945-$AB$2</f>
        <v>-6.53125</v>
      </c>
      <c r="BK2943" s="6">
        <f t="shared" ref="BK2943" si="3953">S2945-$AB$2</f>
        <v>-6.53125</v>
      </c>
      <c r="BL2943" s="6">
        <f t="shared" ref="BL2943" si="3954">T2945-$AB$2</f>
        <v>-6.53125</v>
      </c>
      <c r="BM2943" s="6">
        <f t="shared" ref="BM2943" si="3955">U2945-$AB$2</f>
        <v>-6.53125</v>
      </c>
      <c r="BN2943" s="6">
        <f t="shared" ref="BN2943" si="3956">V2945-$AB$2</f>
        <v>-6.53125</v>
      </c>
      <c r="BO2943" s="6">
        <f t="shared" ref="BO2943" si="3957">W2945-$AB$2</f>
        <v>-6.53125</v>
      </c>
      <c r="BP2943" s="16">
        <v>124</v>
      </c>
    </row>
    <row r="2944" spans="1:68" x14ac:dyDescent="0.45">
      <c r="A2944" s="1">
        <v>2008</v>
      </c>
      <c r="B2944" s="1">
        <v>5</v>
      </c>
      <c r="C2944" s="1">
        <v>3</v>
      </c>
      <c r="D2944" s="1">
        <v>2</v>
      </c>
      <c r="E2944" s="1">
        <v>16.5</v>
      </c>
      <c r="F2944" s="1">
        <v>0</v>
      </c>
      <c r="G2944" s="4"/>
      <c r="H2944" s="4"/>
      <c r="Q2944" s="1">
        <v>23</v>
      </c>
      <c r="R2944" s="6">
        <f t="shared" si="3886"/>
        <v>0</v>
      </c>
      <c r="S2944" s="6">
        <f t="shared" si="3887"/>
        <v>0</v>
      </c>
      <c r="T2944" s="6">
        <f t="shared" si="3888"/>
        <v>0</v>
      </c>
      <c r="U2944" s="6">
        <f t="shared" si="3889"/>
        <v>0</v>
      </c>
      <c r="V2944" s="6">
        <f t="shared" si="3890"/>
        <v>0</v>
      </c>
      <c r="W2944" s="6">
        <f t="shared" si="3891"/>
        <v>0</v>
      </c>
      <c r="X2944" s="17"/>
      <c r="Y2944" s="17"/>
      <c r="Z2944" s="17"/>
      <c r="AA2944" s="17"/>
      <c r="AB2944" s="17"/>
      <c r="AC2944" s="17"/>
      <c r="AE2944" s="16"/>
      <c r="AF2944" s="16"/>
      <c r="AG2944" s="16"/>
      <c r="AH2944" s="16"/>
      <c r="AI2944" s="16"/>
      <c r="AJ2944" s="16"/>
      <c r="AL2944" s="16"/>
      <c r="AM2944" s="16"/>
      <c r="AN2944" s="16"/>
      <c r="AO2944" s="16"/>
      <c r="AP2944" s="16"/>
      <c r="AQ2944" s="16"/>
      <c r="BI2944" s="1">
        <v>1</v>
      </c>
      <c r="BJ2944" s="6">
        <f>SUM($R$5:R2946)-$AB$2</f>
        <v>220.44828159999977</v>
      </c>
      <c r="BK2944" s="6">
        <f>SUM($R$5:S2946)-$AB$2</f>
        <v>1101.1288642080012</v>
      </c>
      <c r="BL2944" s="6">
        <f>SUM($R$5:T2946)-$AB$2</f>
        <v>3302.8303207279932</v>
      </c>
      <c r="BM2944" s="6">
        <f>SUM($R$5:U2946)-$AB$2</f>
        <v>6385.2123598560156</v>
      </c>
      <c r="BN2944" s="6">
        <f>SUM($R$5:V2946)-$AB$2</f>
        <v>10788.615272896044</v>
      </c>
      <c r="BO2944" s="6">
        <f>SUM($R$5:W2946)-$AB$2</f>
        <v>16072.698768544027</v>
      </c>
      <c r="BP2944" s="16"/>
    </row>
    <row r="2945" spans="1:68" x14ac:dyDescent="0.45">
      <c r="A2945" s="1">
        <v>2008</v>
      </c>
      <c r="B2945" s="1">
        <v>5</v>
      </c>
      <c r="C2945" s="1">
        <v>3</v>
      </c>
      <c r="D2945" s="1">
        <v>3</v>
      </c>
      <c r="E2945" s="1">
        <v>16.2</v>
      </c>
      <c r="F2945" s="1">
        <v>0</v>
      </c>
      <c r="G2945" s="4"/>
      <c r="H2945" s="4"/>
      <c r="Q2945" s="1">
        <v>0</v>
      </c>
      <c r="R2945" s="6">
        <f t="shared" si="3886"/>
        <v>0</v>
      </c>
      <c r="S2945" s="6">
        <f t="shared" si="3887"/>
        <v>0</v>
      </c>
      <c r="T2945" s="6">
        <f t="shared" si="3888"/>
        <v>0</v>
      </c>
      <c r="U2945" s="6">
        <f t="shared" si="3889"/>
        <v>0</v>
      </c>
      <c r="V2945" s="6">
        <f t="shared" si="3890"/>
        <v>0</v>
      </c>
      <c r="W2945" s="6">
        <f t="shared" si="3891"/>
        <v>0</v>
      </c>
      <c r="X2945" s="17"/>
      <c r="Y2945" s="17"/>
      <c r="Z2945" s="17"/>
      <c r="AA2945" s="17"/>
      <c r="AB2945" s="17"/>
      <c r="AC2945" s="17"/>
      <c r="AE2945" s="16"/>
      <c r="AF2945" s="16"/>
      <c r="AG2945" s="16"/>
      <c r="AH2945" s="16"/>
      <c r="AI2945" s="16"/>
      <c r="AJ2945" s="16"/>
      <c r="AL2945" s="16"/>
      <c r="AM2945" s="16"/>
      <c r="AN2945" s="16"/>
      <c r="AO2945" s="16"/>
      <c r="AP2945" s="16"/>
      <c r="AQ2945" s="16"/>
      <c r="BI2945" s="1">
        <v>2</v>
      </c>
      <c r="BJ2945" s="6">
        <f>SUM($R$5:R2947)-$AB$2</f>
        <v>220.44828159999977</v>
      </c>
      <c r="BK2945" s="6">
        <f>SUM($R$5:S2947)-$AB$2</f>
        <v>1101.1288642080012</v>
      </c>
      <c r="BL2945" s="6">
        <f>SUM($R$5:T2947)-$AB$2</f>
        <v>3302.8303207279932</v>
      </c>
      <c r="BM2945" s="6">
        <f>SUM($R$5:U2947)-$AB$2</f>
        <v>6385.2123598560156</v>
      </c>
      <c r="BN2945" s="6">
        <f>SUM($R$5:V2947)-$AB$2</f>
        <v>10788.615272896044</v>
      </c>
      <c r="BO2945" s="6">
        <f>SUM($R$5:W2947)-$AB$2</f>
        <v>16072.698768544027</v>
      </c>
      <c r="BP2945" s="16"/>
    </row>
    <row r="2946" spans="1:68" x14ac:dyDescent="0.45">
      <c r="A2946" s="1">
        <v>2008</v>
      </c>
      <c r="B2946" s="1">
        <v>5</v>
      </c>
      <c r="C2946" s="1">
        <v>3</v>
      </c>
      <c r="D2946" s="1">
        <v>4</v>
      </c>
      <c r="E2946" s="1">
        <v>15.7</v>
      </c>
      <c r="F2946" s="1">
        <v>0</v>
      </c>
      <c r="G2946" s="4"/>
      <c r="H2946" s="4"/>
      <c r="Q2946" s="1">
        <v>1</v>
      </c>
      <c r="R2946" s="6">
        <f t="shared" si="3886"/>
        <v>0</v>
      </c>
      <c r="S2946" s="6">
        <f t="shared" si="3887"/>
        <v>0</v>
      </c>
      <c r="T2946" s="6">
        <f t="shared" si="3888"/>
        <v>0</v>
      </c>
      <c r="U2946" s="6">
        <f t="shared" si="3889"/>
        <v>0</v>
      </c>
      <c r="V2946" s="6">
        <f t="shared" si="3890"/>
        <v>0</v>
      </c>
      <c r="W2946" s="6">
        <f t="shared" si="3891"/>
        <v>0</v>
      </c>
      <c r="X2946" s="17"/>
      <c r="Y2946" s="17"/>
      <c r="Z2946" s="17"/>
      <c r="AA2946" s="17"/>
      <c r="AB2946" s="17"/>
      <c r="AC2946" s="17"/>
      <c r="AE2946" s="16"/>
      <c r="AF2946" s="16"/>
      <c r="AG2946" s="16"/>
      <c r="AH2946" s="16"/>
      <c r="AI2946" s="16"/>
      <c r="AJ2946" s="16"/>
      <c r="AL2946" s="16"/>
      <c r="AM2946" s="16"/>
      <c r="AN2946" s="16"/>
      <c r="AO2946" s="16"/>
      <c r="AP2946" s="16"/>
      <c r="AQ2946" s="16"/>
      <c r="BI2946" s="1">
        <v>3</v>
      </c>
      <c r="BJ2946" s="6">
        <f>SUM($R$5:R2948)-$AB$2</f>
        <v>220.44828159999977</v>
      </c>
      <c r="BK2946" s="6">
        <f>SUM($R$5:S2948)-$AB$2</f>
        <v>1101.1288642080012</v>
      </c>
      <c r="BL2946" s="6">
        <f>SUM($R$5:T2948)-$AB$2</f>
        <v>3302.8303207279932</v>
      </c>
      <c r="BM2946" s="6">
        <f>SUM($R$5:U2948)-$AB$2</f>
        <v>6385.2123598560156</v>
      </c>
      <c r="BN2946" s="6">
        <f>SUM($R$5:V2948)-$AB$2</f>
        <v>10788.615272896044</v>
      </c>
      <c r="BO2946" s="6">
        <f>SUM($R$5:W2948)-$AB$2</f>
        <v>16072.698768544027</v>
      </c>
      <c r="BP2946" s="16"/>
    </row>
    <row r="2947" spans="1:68" x14ac:dyDescent="0.45">
      <c r="A2947" s="1">
        <v>2008</v>
      </c>
      <c r="B2947" s="1">
        <v>5</v>
      </c>
      <c r="C2947" s="1">
        <v>3</v>
      </c>
      <c r="D2947" s="1">
        <v>5</v>
      </c>
      <c r="E2947" s="1">
        <v>15.3</v>
      </c>
      <c r="F2947" s="1">
        <v>0</v>
      </c>
      <c r="G2947" s="4"/>
      <c r="H2947" s="4"/>
      <c r="Q2947" s="1">
        <v>2</v>
      </c>
      <c r="R2947" s="6">
        <f t="shared" si="3886"/>
        <v>0</v>
      </c>
      <c r="S2947" s="6">
        <f t="shared" si="3887"/>
        <v>0</v>
      </c>
      <c r="T2947" s="6">
        <f t="shared" si="3888"/>
        <v>0</v>
      </c>
      <c r="U2947" s="6">
        <f t="shared" si="3889"/>
        <v>0</v>
      </c>
      <c r="V2947" s="6">
        <f t="shared" si="3890"/>
        <v>0</v>
      </c>
      <c r="W2947" s="6">
        <f t="shared" si="3891"/>
        <v>0</v>
      </c>
      <c r="X2947" s="17"/>
      <c r="Y2947" s="17"/>
      <c r="Z2947" s="17"/>
      <c r="AA2947" s="17"/>
      <c r="AB2947" s="17"/>
      <c r="AC2947" s="17"/>
      <c r="AE2947" s="16"/>
      <c r="AF2947" s="16"/>
      <c r="AG2947" s="16"/>
      <c r="AH2947" s="16"/>
      <c r="AI2947" s="16"/>
      <c r="AJ2947" s="16"/>
      <c r="AL2947" s="16"/>
      <c r="AM2947" s="16"/>
      <c r="AN2947" s="16"/>
      <c r="AO2947" s="16"/>
      <c r="AP2947" s="16"/>
      <c r="AQ2947" s="16"/>
      <c r="BI2947" s="1">
        <v>4</v>
      </c>
      <c r="BJ2947" s="6">
        <f>SUM($R$5:R2949)-$AB$2</f>
        <v>220.44828159999977</v>
      </c>
      <c r="BK2947" s="6">
        <f>SUM($R$5:S2949)-$AB$2</f>
        <v>1101.1288642080012</v>
      </c>
      <c r="BL2947" s="6">
        <f>SUM($R$5:T2949)-$AB$2</f>
        <v>3302.8303207279932</v>
      </c>
      <c r="BM2947" s="6">
        <f>SUM($R$5:U2949)-$AB$2</f>
        <v>6385.2123598560156</v>
      </c>
      <c r="BN2947" s="6">
        <f>SUM($R$5:V2949)-$AB$2</f>
        <v>10788.615272896044</v>
      </c>
      <c r="BO2947" s="6">
        <f>SUM($R$5:W2949)-$AB$2</f>
        <v>16072.698768544027</v>
      </c>
      <c r="BP2947" s="16"/>
    </row>
    <row r="2948" spans="1:68" x14ac:dyDescent="0.45">
      <c r="A2948" s="1">
        <v>2008</v>
      </c>
      <c r="B2948" s="1">
        <v>5</v>
      </c>
      <c r="C2948" s="1">
        <v>3</v>
      </c>
      <c r="D2948" s="1">
        <v>6</v>
      </c>
      <c r="E2948" s="1">
        <v>15.1</v>
      </c>
      <c r="F2948" s="1">
        <v>0</v>
      </c>
      <c r="G2948" s="4"/>
      <c r="H2948" s="4"/>
      <c r="Q2948" s="1">
        <v>3</v>
      </c>
      <c r="R2948" s="6">
        <f t="shared" si="3886"/>
        <v>0</v>
      </c>
      <c r="S2948" s="6">
        <f t="shared" si="3887"/>
        <v>0</v>
      </c>
      <c r="T2948" s="6">
        <f t="shared" si="3888"/>
        <v>0</v>
      </c>
      <c r="U2948" s="6">
        <f t="shared" si="3889"/>
        <v>0</v>
      </c>
      <c r="V2948" s="6">
        <f t="shared" si="3890"/>
        <v>0</v>
      </c>
      <c r="W2948" s="6">
        <f t="shared" si="3891"/>
        <v>0</v>
      </c>
      <c r="X2948" s="17"/>
      <c r="Y2948" s="17"/>
      <c r="Z2948" s="17"/>
      <c r="AA2948" s="17"/>
      <c r="AB2948" s="17"/>
      <c r="AC2948" s="17"/>
      <c r="AE2948" s="16"/>
      <c r="AF2948" s="16"/>
      <c r="AG2948" s="16"/>
      <c r="AH2948" s="16"/>
      <c r="AI2948" s="16"/>
      <c r="AJ2948" s="16"/>
      <c r="AL2948" s="16"/>
      <c r="AM2948" s="16"/>
      <c r="AN2948" s="16"/>
      <c r="AO2948" s="16"/>
      <c r="AP2948" s="16"/>
      <c r="AQ2948" s="16"/>
      <c r="BI2948" s="1">
        <v>5</v>
      </c>
      <c r="BJ2948" s="6">
        <f>SUM($R$5:R2950)-$AB$2</f>
        <v>220.44828159999977</v>
      </c>
      <c r="BK2948" s="6">
        <f>SUM($R$5:S2950)-$AB$2</f>
        <v>1101.1288642080012</v>
      </c>
      <c r="BL2948" s="6">
        <f>SUM($R$5:T2950)-$AB$2</f>
        <v>3302.8303207279932</v>
      </c>
      <c r="BM2948" s="6">
        <f>SUM($R$5:U2950)-$AB$2</f>
        <v>6385.2123598560156</v>
      </c>
      <c r="BN2948" s="6">
        <f>SUM($R$5:V2950)-$AB$2</f>
        <v>10788.615272896044</v>
      </c>
      <c r="BO2948" s="6">
        <f>SUM($R$5:W2950)-$AB$2</f>
        <v>16072.698768544027</v>
      </c>
      <c r="BP2948" s="16"/>
    </row>
    <row r="2949" spans="1:68" x14ac:dyDescent="0.45">
      <c r="A2949" s="1">
        <v>2008</v>
      </c>
      <c r="B2949" s="1">
        <v>5</v>
      </c>
      <c r="C2949" s="1">
        <v>3</v>
      </c>
      <c r="D2949" s="1">
        <v>7</v>
      </c>
      <c r="E2949" s="1">
        <v>15.2</v>
      </c>
      <c r="F2949" s="1">
        <v>34.880000000000003</v>
      </c>
      <c r="G2949" s="4"/>
      <c r="H2949" s="4"/>
      <c r="Q2949" s="1">
        <v>4</v>
      </c>
      <c r="R2949" s="6">
        <f t="shared" si="3886"/>
        <v>0</v>
      </c>
      <c r="S2949" s="6">
        <f t="shared" si="3887"/>
        <v>0</v>
      </c>
      <c r="T2949" s="6">
        <f t="shared" si="3888"/>
        <v>0</v>
      </c>
      <c r="U2949" s="6">
        <f t="shared" si="3889"/>
        <v>0</v>
      </c>
      <c r="V2949" s="6">
        <f t="shared" si="3890"/>
        <v>0</v>
      </c>
      <c r="W2949" s="6">
        <f t="shared" si="3891"/>
        <v>0</v>
      </c>
      <c r="X2949" s="17"/>
      <c r="Y2949" s="17"/>
      <c r="Z2949" s="17"/>
      <c r="AA2949" s="17"/>
      <c r="AB2949" s="17"/>
      <c r="AC2949" s="17"/>
      <c r="AE2949" s="16"/>
      <c r="AF2949" s="16"/>
      <c r="AG2949" s="16"/>
      <c r="AH2949" s="16"/>
      <c r="AI2949" s="16"/>
      <c r="AJ2949" s="16"/>
      <c r="AL2949" s="16"/>
      <c r="AM2949" s="16"/>
      <c r="AN2949" s="16"/>
      <c r="AO2949" s="16"/>
      <c r="AP2949" s="16"/>
      <c r="AQ2949" s="16"/>
      <c r="BI2949" s="1">
        <v>6</v>
      </c>
      <c r="BJ2949" s="6">
        <f>SUM($R$5:R2951)-$AB$2</f>
        <v>220.44828159999977</v>
      </c>
      <c r="BK2949" s="6">
        <f>SUM($R$5:S2951)-$AB$2</f>
        <v>1101.1288642080012</v>
      </c>
      <c r="BL2949" s="6">
        <f>SUM($R$5:T2951)-$AB$2</f>
        <v>3302.8303207279932</v>
      </c>
      <c r="BM2949" s="6">
        <f>SUM($R$5:U2951)-$AB$2</f>
        <v>6385.2123598560156</v>
      </c>
      <c r="BN2949" s="6">
        <f>SUM($R$5:V2951)-$AB$2</f>
        <v>10788.615272896044</v>
      </c>
      <c r="BO2949" s="6">
        <f>SUM($R$5:W2951)-$AB$2</f>
        <v>16072.698768544027</v>
      </c>
      <c r="BP2949" s="16"/>
    </row>
    <row r="2950" spans="1:68" x14ac:dyDescent="0.45">
      <c r="A2950" s="1">
        <v>2008</v>
      </c>
      <c r="B2950" s="1">
        <v>5</v>
      </c>
      <c r="C2950" s="1">
        <v>3</v>
      </c>
      <c r="D2950" s="1">
        <v>8</v>
      </c>
      <c r="E2950" s="1">
        <v>15.4</v>
      </c>
      <c r="F2950" s="1">
        <v>123.65</v>
      </c>
      <c r="G2950" s="4"/>
      <c r="H2950" s="4"/>
      <c r="Q2950" s="1">
        <v>5</v>
      </c>
      <c r="R2950" s="6">
        <f t="shared" si="3886"/>
        <v>0</v>
      </c>
      <c r="S2950" s="6">
        <f t="shared" si="3887"/>
        <v>0</v>
      </c>
      <c r="T2950" s="6">
        <f t="shared" si="3888"/>
        <v>0</v>
      </c>
      <c r="U2950" s="6">
        <f t="shared" si="3889"/>
        <v>0</v>
      </c>
      <c r="V2950" s="6">
        <f t="shared" si="3890"/>
        <v>0</v>
      </c>
      <c r="W2950" s="6">
        <f t="shared" si="3891"/>
        <v>0</v>
      </c>
      <c r="X2950" s="17"/>
      <c r="Y2950" s="17"/>
      <c r="Z2950" s="17"/>
      <c r="AA2950" s="17"/>
      <c r="AB2950" s="17"/>
      <c r="AC2950" s="17"/>
      <c r="AE2950" s="16"/>
      <c r="AF2950" s="16"/>
      <c r="AG2950" s="16"/>
      <c r="AH2950" s="16"/>
      <c r="AI2950" s="16"/>
      <c r="AJ2950" s="16"/>
      <c r="AL2950" s="16"/>
      <c r="AM2950" s="16"/>
      <c r="AN2950" s="16"/>
      <c r="AO2950" s="16"/>
      <c r="AP2950" s="16"/>
      <c r="AQ2950" s="16"/>
      <c r="BI2950" s="1">
        <v>7</v>
      </c>
      <c r="BJ2950" s="6">
        <f>SUM($R$5:R2952)-$AB$2</f>
        <v>220.46851199999978</v>
      </c>
      <c r="BK2950" s="6">
        <f>SUM($R$5:S2952)-$AB$2</f>
        <v>1101.2275885600011</v>
      </c>
      <c r="BL2950" s="6">
        <f>SUM($R$5:T2952)-$AB$2</f>
        <v>3303.1252799599929</v>
      </c>
      <c r="BM2950" s="6">
        <f>SUM($R$5:U2952)-$AB$2</f>
        <v>6385.7820479200154</v>
      </c>
      <c r="BN2950" s="6">
        <f>SUM($R$5:V2952)-$AB$2</f>
        <v>10789.577430720045</v>
      </c>
      <c r="BO2950" s="6">
        <f>SUM($R$5:W2952)-$AB$2</f>
        <v>16074.131890080027</v>
      </c>
      <c r="BP2950" s="16"/>
    </row>
    <row r="2951" spans="1:68" x14ac:dyDescent="0.45">
      <c r="A2951" s="1">
        <v>2008</v>
      </c>
      <c r="B2951" s="1">
        <v>5</v>
      </c>
      <c r="C2951" s="1">
        <v>3</v>
      </c>
      <c r="D2951" s="1">
        <v>9</v>
      </c>
      <c r="E2951" s="1">
        <v>16.399999999999999</v>
      </c>
      <c r="F2951" s="1">
        <v>264.57</v>
      </c>
      <c r="G2951" s="4"/>
      <c r="H2951" s="4"/>
      <c r="Q2951" s="1">
        <v>6</v>
      </c>
      <c r="R2951" s="6">
        <f t="shared" si="3886"/>
        <v>0</v>
      </c>
      <c r="S2951" s="6">
        <f t="shared" si="3887"/>
        <v>0</v>
      </c>
      <c r="T2951" s="6">
        <f t="shared" si="3888"/>
        <v>0</v>
      </c>
      <c r="U2951" s="6">
        <f t="shared" si="3889"/>
        <v>0</v>
      </c>
      <c r="V2951" s="6">
        <f t="shared" si="3890"/>
        <v>0</v>
      </c>
      <c r="W2951" s="6">
        <f t="shared" si="3891"/>
        <v>0</v>
      </c>
      <c r="X2951" s="17"/>
      <c r="Y2951" s="17"/>
      <c r="Z2951" s="17"/>
      <c r="AA2951" s="17"/>
      <c r="AB2951" s="17"/>
      <c r="AC2951" s="17"/>
      <c r="AE2951" s="16"/>
      <c r="AF2951" s="16"/>
      <c r="AG2951" s="16"/>
      <c r="AH2951" s="16"/>
      <c r="AI2951" s="16"/>
      <c r="AJ2951" s="16"/>
      <c r="AL2951" s="16"/>
      <c r="AM2951" s="16"/>
      <c r="AN2951" s="16"/>
      <c r="AO2951" s="16"/>
      <c r="AP2951" s="16"/>
      <c r="AQ2951" s="16"/>
      <c r="BI2951" s="1">
        <v>8</v>
      </c>
      <c r="BJ2951" s="6">
        <f>SUM($R$5:R2953)-$AB$2</f>
        <v>220.54022899999978</v>
      </c>
      <c r="BK2951" s="6">
        <f>SUM($R$5:S2953)-$AB$2</f>
        <v>1101.5775675200011</v>
      </c>
      <c r="BL2951" s="6">
        <f>SUM($R$5:T2953)-$AB$2</f>
        <v>3304.1709138199926</v>
      </c>
      <c r="BM2951" s="6">
        <f>SUM($R$5:U2953)-$AB$2</f>
        <v>6387.8015986400151</v>
      </c>
      <c r="BN2951" s="6">
        <f>SUM($R$5:V2953)-$AB$2</f>
        <v>10792.988291240046</v>
      </c>
      <c r="BO2951" s="6">
        <f>SUM($R$5:W2953)-$AB$2</f>
        <v>16079.212322360028</v>
      </c>
      <c r="BP2951" s="16"/>
    </row>
    <row r="2952" spans="1:68" x14ac:dyDescent="0.45">
      <c r="A2952" s="1">
        <v>2008</v>
      </c>
      <c r="B2952" s="1">
        <v>5</v>
      </c>
      <c r="C2952" s="1">
        <v>3</v>
      </c>
      <c r="D2952" s="1">
        <v>10</v>
      </c>
      <c r="E2952" s="1">
        <v>18.100000000000001</v>
      </c>
      <c r="F2952" s="1">
        <v>409.34</v>
      </c>
      <c r="G2952" s="4"/>
      <c r="H2952" s="4"/>
      <c r="Q2952" s="1">
        <v>7</v>
      </c>
      <c r="R2952" s="6">
        <f t="shared" si="3886"/>
        <v>2.0230399999999999E-2</v>
      </c>
      <c r="S2952" s="6">
        <f t="shared" si="3887"/>
        <v>7.8493951999999992E-2</v>
      </c>
      <c r="T2952" s="6">
        <f t="shared" si="3888"/>
        <v>0.19623487999999997</v>
      </c>
      <c r="U2952" s="6">
        <f t="shared" si="3889"/>
        <v>0.27472883200000003</v>
      </c>
      <c r="V2952" s="6">
        <f t="shared" si="3890"/>
        <v>0.39246975999999995</v>
      </c>
      <c r="W2952" s="6">
        <f t="shared" si="3891"/>
        <v>0.47096371199999998</v>
      </c>
      <c r="X2952" s="17"/>
      <c r="Y2952" s="17"/>
      <c r="Z2952" s="17"/>
      <c r="AA2952" s="17"/>
      <c r="AB2952" s="17"/>
      <c r="AC2952" s="17"/>
      <c r="AE2952" s="16"/>
      <c r="AF2952" s="16"/>
      <c r="AG2952" s="16"/>
      <c r="AH2952" s="16"/>
      <c r="AI2952" s="16"/>
      <c r="AJ2952" s="16"/>
      <c r="AL2952" s="16"/>
      <c r="AM2952" s="16"/>
      <c r="AN2952" s="16"/>
      <c r="AO2952" s="16"/>
      <c r="AP2952" s="16"/>
      <c r="AQ2952" s="16"/>
      <c r="BI2952" s="1">
        <v>9</v>
      </c>
      <c r="BJ2952" s="6">
        <f>SUM($R$5:R2954)-$AB$2</f>
        <v>220.6936795999998</v>
      </c>
      <c r="BK2952" s="6">
        <f>SUM($R$5:S2954)-$AB$2</f>
        <v>1102.3264064480011</v>
      </c>
      <c r="BL2952" s="6">
        <f>SUM($R$5:T2954)-$AB$2</f>
        <v>3306.4082235679925</v>
      </c>
      <c r="BM2952" s="6">
        <f>SUM($R$5:U2954)-$AB$2</f>
        <v>6392.1227675360142</v>
      </c>
      <c r="BN2952" s="6">
        <f>SUM($R$5:V2954)-$AB$2</f>
        <v>10800.286401776048</v>
      </c>
      <c r="BO2952" s="6">
        <f>SUM($R$5:W2954)-$AB$2</f>
        <v>16090.082762864029</v>
      </c>
      <c r="BP2952" s="16"/>
    </row>
    <row r="2953" spans="1:68" x14ac:dyDescent="0.45">
      <c r="A2953" s="1">
        <v>2008</v>
      </c>
      <c r="B2953" s="1">
        <v>5</v>
      </c>
      <c r="C2953" s="1">
        <v>3</v>
      </c>
      <c r="D2953" s="1">
        <v>11</v>
      </c>
      <c r="E2953" s="1">
        <v>20.2</v>
      </c>
      <c r="F2953" s="1">
        <v>561.6</v>
      </c>
      <c r="G2953" s="4"/>
      <c r="H2953" s="4"/>
      <c r="Q2953" s="1">
        <v>8</v>
      </c>
      <c r="R2953" s="6">
        <f t="shared" si="3886"/>
        <v>7.1717000000000003E-2</v>
      </c>
      <c r="S2953" s="6">
        <f t="shared" si="3887"/>
        <v>0.27826195999999997</v>
      </c>
      <c r="T2953" s="6">
        <f t="shared" si="3888"/>
        <v>0.69565489999999985</v>
      </c>
      <c r="U2953" s="6">
        <f t="shared" si="3889"/>
        <v>0.97391686</v>
      </c>
      <c r="V2953" s="6">
        <f t="shared" si="3890"/>
        <v>1.3913097999999997</v>
      </c>
      <c r="W2953" s="6">
        <f t="shared" si="3891"/>
        <v>1.66957176</v>
      </c>
      <c r="X2953" s="17"/>
      <c r="Y2953" s="17"/>
      <c r="Z2953" s="17"/>
      <c r="AA2953" s="17"/>
      <c r="AB2953" s="17"/>
      <c r="AC2953" s="17"/>
      <c r="AE2953" s="16"/>
      <c r="AF2953" s="16"/>
      <c r="AG2953" s="16"/>
      <c r="AH2953" s="16"/>
      <c r="AI2953" s="16"/>
      <c r="AJ2953" s="16"/>
      <c r="AL2953" s="16"/>
      <c r="AM2953" s="16"/>
      <c r="AN2953" s="16"/>
      <c r="AO2953" s="16"/>
      <c r="AP2953" s="16"/>
      <c r="AQ2953" s="16"/>
      <c r="BI2953" s="1">
        <v>10</v>
      </c>
      <c r="BJ2953" s="6">
        <f>SUM($R$5:R2955)-$AB$2</f>
        <v>220.93109679999981</v>
      </c>
      <c r="BK2953" s="6">
        <f>SUM($R$5:S2955)-$AB$2</f>
        <v>1103.4850023840011</v>
      </c>
      <c r="BL2953" s="6">
        <f>SUM($R$5:T2955)-$AB$2</f>
        <v>3309.8697663439925</v>
      </c>
      <c r="BM2953" s="6">
        <f>SUM($R$5:U2955)-$AB$2</f>
        <v>6398.8084358880142</v>
      </c>
      <c r="BN2953" s="6">
        <f>SUM($R$5:V2955)-$AB$2</f>
        <v>10811.577963808048</v>
      </c>
      <c r="BO2953" s="6">
        <f>SUM($R$5:W2955)-$AB$2</f>
        <v>16106.901397312029</v>
      </c>
      <c r="BP2953" s="16"/>
    </row>
    <row r="2954" spans="1:68" x14ac:dyDescent="0.45">
      <c r="A2954" s="1">
        <v>2008</v>
      </c>
      <c r="B2954" s="1">
        <v>5</v>
      </c>
      <c r="C2954" s="1">
        <v>3</v>
      </c>
      <c r="D2954" s="1">
        <v>12</v>
      </c>
      <c r="E2954" s="1">
        <v>21.6</v>
      </c>
      <c r="F2954" s="1">
        <v>751.07</v>
      </c>
      <c r="G2954" s="4"/>
      <c r="H2954" s="4"/>
      <c r="Q2954" s="1">
        <v>9</v>
      </c>
      <c r="R2954" s="6">
        <f t="shared" si="3886"/>
        <v>0.15345059999999999</v>
      </c>
      <c r="S2954" s="6">
        <f t="shared" si="3887"/>
        <v>0.59538832799999986</v>
      </c>
      <c r="T2954" s="6">
        <f t="shared" si="3888"/>
        <v>1.4884708199999999</v>
      </c>
      <c r="U2954" s="6">
        <f t="shared" si="3889"/>
        <v>2.0838591479999997</v>
      </c>
      <c r="V2954" s="6">
        <f t="shared" si="3890"/>
        <v>2.9769416399999997</v>
      </c>
      <c r="W2954" s="6">
        <f t="shared" si="3891"/>
        <v>3.5723299679999996</v>
      </c>
      <c r="X2954" s="17"/>
      <c r="Y2954" s="17"/>
      <c r="Z2954" s="17"/>
      <c r="AA2954" s="17"/>
      <c r="AB2954" s="17"/>
      <c r="AC2954" s="17"/>
      <c r="AE2954" s="16"/>
      <c r="AF2954" s="16"/>
      <c r="AG2954" s="16"/>
      <c r="AH2954" s="16"/>
      <c r="AI2954" s="16"/>
      <c r="AJ2954" s="16"/>
      <c r="AL2954" s="16"/>
      <c r="AM2954" s="16"/>
      <c r="AN2954" s="16"/>
      <c r="AO2954" s="16"/>
      <c r="AP2954" s="16"/>
      <c r="AQ2954" s="16"/>
      <c r="BI2954" s="1">
        <v>11</v>
      </c>
      <c r="BJ2954" s="6">
        <f>SUM($R$5:R2956)-$AB$2</f>
        <v>221.25682479999981</v>
      </c>
      <c r="BK2954" s="6">
        <f>SUM($R$5:S2956)-$AB$2</f>
        <v>1105.074555024001</v>
      </c>
      <c r="BL2954" s="6">
        <f>SUM($R$5:T2956)-$AB$2</f>
        <v>3314.6188805839924</v>
      </c>
      <c r="BM2954" s="6">
        <f>SUM($R$5:U2956)-$AB$2</f>
        <v>6407.9809363680142</v>
      </c>
      <c r="BN2954" s="6">
        <f>SUM($R$5:V2956)-$AB$2</f>
        <v>10827.069587488048</v>
      </c>
      <c r="BO2954" s="6">
        <f>SUM($R$5:W2956)-$AB$2</f>
        <v>16129.975968832028</v>
      </c>
      <c r="BP2954" s="16"/>
    </row>
    <row r="2955" spans="1:68" x14ac:dyDescent="0.45">
      <c r="A2955" s="1">
        <v>2008</v>
      </c>
      <c r="B2955" s="1">
        <v>5</v>
      </c>
      <c r="C2955" s="1">
        <v>3</v>
      </c>
      <c r="D2955" s="1">
        <v>13</v>
      </c>
      <c r="E2955" s="1">
        <v>22.4</v>
      </c>
      <c r="F2955" s="1">
        <v>788.99</v>
      </c>
      <c r="G2955" s="4"/>
      <c r="H2955" s="4"/>
      <c r="Q2955" s="1">
        <v>10</v>
      </c>
      <c r="R2955" s="6">
        <f t="shared" si="3886"/>
        <v>0.23741719999999997</v>
      </c>
      <c r="S2955" s="6">
        <f t="shared" si="3887"/>
        <v>0.92117873599999989</v>
      </c>
      <c r="T2955" s="6">
        <f t="shared" si="3888"/>
        <v>2.3029468399999997</v>
      </c>
      <c r="U2955" s="6">
        <f t="shared" si="3889"/>
        <v>3.224125576</v>
      </c>
      <c r="V2955" s="6">
        <f t="shared" si="3890"/>
        <v>4.6058936799999994</v>
      </c>
      <c r="W2955" s="6">
        <f t="shared" si="3891"/>
        <v>5.5270724160000002</v>
      </c>
      <c r="X2955" s="17"/>
      <c r="Y2955" s="17"/>
      <c r="Z2955" s="17"/>
      <c r="AA2955" s="17"/>
      <c r="AB2955" s="17"/>
      <c r="AC2955" s="17"/>
      <c r="AE2955" s="16"/>
      <c r="AF2955" s="16"/>
      <c r="AG2955" s="16"/>
      <c r="AH2955" s="16"/>
      <c r="AI2955" s="16"/>
      <c r="AJ2955" s="16"/>
      <c r="AL2955" s="16"/>
      <c r="AM2955" s="16"/>
      <c r="AN2955" s="16"/>
      <c r="AO2955" s="16"/>
      <c r="AP2955" s="16"/>
      <c r="AQ2955" s="16"/>
      <c r="BI2955" s="1">
        <v>12</v>
      </c>
      <c r="BJ2955" s="6">
        <f t="shared" ref="BJ2955" si="3958">R2957-$AB$2</f>
        <v>-6.0956294</v>
      </c>
      <c r="BK2955" s="6">
        <f t="shared" ref="BK2955" si="3959">S2957-$AB$2</f>
        <v>-4.8410420720000005</v>
      </c>
      <c r="BL2955" s="6">
        <f t="shared" ref="BL2955" si="3960">T2957-$AB$2</f>
        <v>-2.3057301800000003</v>
      </c>
      <c r="BM2955" s="6">
        <f t="shared" ref="BM2955" si="3961">U2957-$AB$2</f>
        <v>-0.61552225199999988</v>
      </c>
      <c r="BN2955" s="6">
        <f t="shared" ref="BN2955" si="3962">V2957-$AB$2</f>
        <v>1.9197896399999994</v>
      </c>
      <c r="BO2955" s="6">
        <f t="shared" ref="BO2955" si="3963">W2957-$AB$2</f>
        <v>3.6099975680000007</v>
      </c>
      <c r="BP2955" s="16"/>
    </row>
    <row r="2956" spans="1:68" x14ac:dyDescent="0.45">
      <c r="A2956" s="1">
        <v>2008</v>
      </c>
      <c r="B2956" s="1">
        <v>5</v>
      </c>
      <c r="C2956" s="1">
        <v>3</v>
      </c>
      <c r="D2956" s="1">
        <v>14</v>
      </c>
      <c r="E2956" s="1">
        <v>22.2</v>
      </c>
      <c r="F2956" s="1">
        <v>842.79</v>
      </c>
      <c r="G2956" s="4"/>
      <c r="H2956" s="4"/>
      <c r="Q2956" s="1">
        <v>11</v>
      </c>
      <c r="R2956" s="6">
        <f t="shared" si="3886"/>
        <v>0.32572800000000002</v>
      </c>
      <c r="S2956" s="6">
        <f t="shared" si="3887"/>
        <v>1.2638246399999999</v>
      </c>
      <c r="T2956" s="6">
        <f t="shared" si="3888"/>
        <v>3.1595616</v>
      </c>
      <c r="U2956" s="6">
        <f t="shared" si="3889"/>
        <v>4.4233862400000001</v>
      </c>
      <c r="V2956" s="6">
        <f t="shared" si="3890"/>
        <v>6.3191231999999999</v>
      </c>
      <c r="W2956" s="6">
        <f t="shared" si="3891"/>
        <v>7.582947840000001</v>
      </c>
      <c r="X2956" s="17"/>
      <c r="Y2956" s="17"/>
      <c r="Z2956" s="17"/>
      <c r="AA2956" s="17"/>
      <c r="AB2956" s="17"/>
      <c r="AC2956" s="17"/>
      <c r="AE2956" s="16"/>
      <c r="AF2956" s="16"/>
      <c r="AG2956" s="16"/>
      <c r="AH2956" s="16"/>
      <c r="AI2956" s="16"/>
      <c r="AJ2956" s="16"/>
      <c r="AL2956" s="16"/>
      <c r="AM2956" s="16"/>
      <c r="AN2956" s="16"/>
      <c r="AO2956" s="16"/>
      <c r="AP2956" s="16"/>
      <c r="AQ2956" s="16"/>
      <c r="BI2956" s="1">
        <v>13</v>
      </c>
      <c r="BJ2956" s="6">
        <f>SUM($R$5:R2958)-$AB$2</f>
        <v>222.15005959999979</v>
      </c>
      <c r="BK2956" s="6">
        <f>SUM($R$5:S2958)-$AB$2</f>
        <v>1109.4335408480013</v>
      </c>
      <c r="BL2956" s="6">
        <f>SUM($R$5:T2958)-$AB$2</f>
        <v>3327.6422439679927</v>
      </c>
      <c r="BM2956" s="6">
        <f>SUM($R$5:U2958)-$AB$2</f>
        <v>6433.1344283360131</v>
      </c>
      <c r="BN2956" s="6">
        <f>SUM($R$5:V2958)-$AB$2</f>
        <v>10869.551834576048</v>
      </c>
      <c r="BO2956" s="6">
        <f>SUM($R$5:W2958)-$AB$2</f>
        <v>16193.25272206403</v>
      </c>
      <c r="BP2956" s="16"/>
    </row>
    <row r="2957" spans="1:68" x14ac:dyDescent="0.45">
      <c r="A2957" s="1">
        <v>2008</v>
      </c>
      <c r="B2957" s="1">
        <v>5</v>
      </c>
      <c r="C2957" s="1">
        <v>3</v>
      </c>
      <c r="D2957" s="1">
        <v>15</v>
      </c>
      <c r="E2957" s="1">
        <v>20.8</v>
      </c>
      <c r="F2957" s="1">
        <v>837.85</v>
      </c>
      <c r="G2957" s="4"/>
      <c r="H2957" s="4"/>
      <c r="Q2957" s="1">
        <v>12</v>
      </c>
      <c r="R2957" s="6">
        <f t="shared" si="3886"/>
        <v>0.43562060000000002</v>
      </c>
      <c r="S2957" s="6">
        <f t="shared" si="3887"/>
        <v>1.690207928</v>
      </c>
      <c r="T2957" s="6">
        <f t="shared" si="3888"/>
        <v>4.2255198199999997</v>
      </c>
      <c r="U2957" s="6">
        <f t="shared" si="3889"/>
        <v>5.9157277480000001</v>
      </c>
      <c r="V2957" s="6">
        <f t="shared" si="3890"/>
        <v>8.4510396399999994</v>
      </c>
      <c r="W2957" s="6">
        <f t="shared" si="3891"/>
        <v>10.141247568000001</v>
      </c>
      <c r="X2957" s="17">
        <f t="shared" ref="X2957" si="3964">SUM(R2957:R2981)-$AA$2</f>
        <v>-1.4015168000000005</v>
      </c>
      <c r="Y2957" s="17">
        <f t="shared" ref="Y2957" si="3965">SUM(S2957:S2981)-$AA$2</f>
        <v>11.491114816</v>
      </c>
      <c r="Z2957" s="17">
        <f t="shared" ref="Z2957" si="3966">SUM(T2957:T2981)-$AA$2</f>
        <v>37.544974539999991</v>
      </c>
      <c r="AA2957" s="17">
        <f t="shared" ref="AA2957" si="3967">SUM(U2957:U2981)-$AA$2</f>
        <v>54.914214356000002</v>
      </c>
      <c r="AB2957" s="17">
        <f t="shared" ref="AB2957" si="3968">SUM(V2957:V2981)-$AA$2</f>
        <v>80.96807407999998</v>
      </c>
      <c r="AC2957" s="17">
        <f t="shared" ref="AC2957" si="3969">SUM(W2957:W2981)-$AA$2</f>
        <v>98.337313895999998</v>
      </c>
      <c r="AE2957" s="16">
        <f t="shared" ref="AE2957" si="3970">IF(X2957&gt;0,1,0)</f>
        <v>0</v>
      </c>
      <c r="AF2957" s="16">
        <f t="shared" ref="AF2957" si="3971">IF(Y2957&gt;0,1,0)</f>
        <v>1</v>
      </c>
      <c r="AG2957" s="16">
        <f t="shared" ref="AG2957" si="3972">IF(Z2957&gt;0,1,0)</f>
        <v>1</v>
      </c>
      <c r="AH2957" s="16">
        <f t="shared" ref="AH2957" si="3973">IF(AA2957&gt;0,1,0)</f>
        <v>1</v>
      </c>
      <c r="AI2957" s="16">
        <f t="shared" ref="AI2957" si="3974">IF(AB2957&gt;0,1,0)</f>
        <v>1</v>
      </c>
      <c r="AJ2957" s="16">
        <f t="shared" ref="AJ2957" si="3975">IF(AC2957&gt;0,1,0)</f>
        <v>1</v>
      </c>
      <c r="AL2957" s="16">
        <f t="shared" ref="AL2957" si="3976">IF(X2957&lt;0,ABS(X2957*$AP$1),0)</f>
        <v>0</v>
      </c>
      <c r="AM2957" s="16">
        <f t="shared" ref="AM2957" si="3977">IF(Y2957&lt;0,ABS(Y2957*$AP$1),0)</f>
        <v>0</v>
      </c>
      <c r="AN2957" s="16">
        <f t="shared" ref="AN2957" si="3978">IF(Z2957&lt;0,ABS(Z2957*$AP$1),0)</f>
        <v>0</v>
      </c>
      <c r="AO2957" s="16">
        <f t="shared" ref="AO2957" si="3979">IF(AA2957&lt;0,ABS(AA2957*$AP$1),0)</f>
        <v>0</v>
      </c>
      <c r="AP2957" s="16">
        <f t="shared" ref="AP2957" si="3980">IF(AB2957&lt;0,ABS(AB2957*$AP$1),0)</f>
        <v>0</v>
      </c>
      <c r="AQ2957" s="16">
        <f t="shared" ref="AQ2957" si="3981">IF(AC2957&lt;0,ABS(AC2957*$AP$1),0)</f>
        <v>0</v>
      </c>
      <c r="BI2957" s="1">
        <v>14</v>
      </c>
      <c r="BJ2957" s="6">
        <f>SUM($R$5:R2959)-$AB$2</f>
        <v>222.63887779999979</v>
      </c>
      <c r="BK2957" s="6">
        <f>SUM($R$5:S2959)-$AB$2</f>
        <v>1111.8189736640013</v>
      </c>
      <c r="BL2957" s="6">
        <f>SUM($R$5:T2959)-$AB$2</f>
        <v>3334.769213323993</v>
      </c>
      <c r="BM2957" s="6">
        <f>SUM($R$5:U2959)-$AB$2</f>
        <v>6446.8995488480141</v>
      </c>
      <c r="BN2957" s="6">
        <f>SUM($R$5:V2959)-$AB$2</f>
        <v>10892.800028168047</v>
      </c>
      <c r="BO2957" s="6">
        <f>SUM($R$5:W2959)-$AB$2</f>
        <v>16227.880603352029</v>
      </c>
      <c r="BP2957" s="16"/>
    </row>
    <row r="2958" spans="1:68" x14ac:dyDescent="0.45">
      <c r="A2958" s="1">
        <v>2008</v>
      </c>
      <c r="B2958" s="1">
        <v>5</v>
      </c>
      <c r="C2958" s="1">
        <v>3</v>
      </c>
      <c r="D2958" s="1">
        <v>16</v>
      </c>
      <c r="E2958" s="1">
        <v>20.5</v>
      </c>
      <c r="F2958" s="1">
        <v>690.12</v>
      </c>
      <c r="G2958" s="4"/>
      <c r="H2958" s="4"/>
      <c r="Q2958" s="1">
        <v>13</v>
      </c>
      <c r="R2958" s="6">
        <f t="shared" ref="R2958:R3021" si="3982">$AX$2*F2955*$R$4/1000</f>
        <v>0.45761419999999997</v>
      </c>
      <c r="S2958" s="6">
        <f t="shared" ref="S2958:S3021" si="3983">$AX$2*F2955*($S$4*$AU$2)/1000</f>
        <v>1.7755430959999998</v>
      </c>
      <c r="T2958" s="6">
        <f t="shared" ref="T2958:T3021" si="3984">$AX$2*F2955*($T$4*$AU$2)/1000</f>
        <v>4.4388577399999996</v>
      </c>
      <c r="U2958" s="6">
        <f t="shared" ref="U2958:U3021" si="3985">$AX$2*F2955*($U$4*$AU$2)/1000</f>
        <v>6.2144008359999994</v>
      </c>
      <c r="V2958" s="6">
        <f t="shared" ref="V2958:V3021" si="3986">$AX$2*F2955*($V$4*$AU$2)/1000</f>
        <v>8.8777154799999991</v>
      </c>
      <c r="W2958" s="6">
        <f t="shared" ref="W2958:W3021" si="3987">$AX$2*F2955*($W$4*$AU$2)/1000</f>
        <v>10.653258576000001</v>
      </c>
      <c r="X2958" s="17"/>
      <c r="Y2958" s="17"/>
      <c r="Z2958" s="17"/>
      <c r="AA2958" s="17"/>
      <c r="AB2958" s="17"/>
      <c r="AC2958" s="17"/>
      <c r="AE2958" s="16"/>
      <c r="AF2958" s="16"/>
      <c r="AG2958" s="16"/>
      <c r="AH2958" s="16"/>
      <c r="AI2958" s="16"/>
      <c r="AJ2958" s="16"/>
      <c r="AL2958" s="16"/>
      <c r="AM2958" s="16"/>
      <c r="AN2958" s="16"/>
      <c r="AO2958" s="16"/>
      <c r="AP2958" s="16"/>
      <c r="AQ2958" s="16"/>
      <c r="BI2958" s="1">
        <v>15</v>
      </c>
      <c r="BJ2958" s="6">
        <f>SUM($R$5:R2960)-$AB$2</f>
        <v>223.12483079999978</v>
      </c>
      <c r="BK2958" s="6">
        <f>SUM($R$5:S2960)-$AB$2</f>
        <v>1114.1904243040015</v>
      </c>
      <c r="BL2958" s="6">
        <f>SUM($R$5:T2960)-$AB$2</f>
        <v>3341.8544080639927</v>
      </c>
      <c r="BM2958" s="6">
        <f>SUM($R$5:U2960)-$AB$2</f>
        <v>6460.5839853280149</v>
      </c>
      <c r="BN2958" s="6">
        <f>SUM($R$5:V2960)-$AB$2</f>
        <v>10915.911952848046</v>
      </c>
      <c r="BO2958" s="6">
        <f>SUM($R$5:W2960)-$AB$2</f>
        <v>16262.305513872028</v>
      </c>
      <c r="BP2958" s="16"/>
    </row>
    <row r="2959" spans="1:68" x14ac:dyDescent="0.45">
      <c r="A2959" s="1">
        <v>2008</v>
      </c>
      <c r="B2959" s="1">
        <v>5</v>
      </c>
      <c r="C2959" s="1">
        <v>3</v>
      </c>
      <c r="D2959" s="1">
        <v>17</v>
      </c>
      <c r="E2959" s="1">
        <v>20</v>
      </c>
      <c r="F2959" s="1">
        <v>500.31</v>
      </c>
      <c r="G2959" s="4"/>
      <c r="H2959" s="4"/>
      <c r="Q2959" s="1">
        <v>14</v>
      </c>
      <c r="R2959" s="6">
        <f t="shared" si="3982"/>
        <v>0.48881819999999992</v>
      </c>
      <c r="S2959" s="6">
        <f t="shared" si="3983"/>
        <v>1.8966146159999997</v>
      </c>
      <c r="T2959" s="6">
        <f t="shared" si="3984"/>
        <v>4.7415365399999994</v>
      </c>
      <c r="U2959" s="6">
        <f t="shared" si="3985"/>
        <v>6.6381511559999993</v>
      </c>
      <c r="V2959" s="6">
        <f t="shared" si="3986"/>
        <v>9.4830730799999987</v>
      </c>
      <c r="W2959" s="6">
        <f t="shared" si="3987"/>
        <v>11.379687696</v>
      </c>
      <c r="X2959" s="17"/>
      <c r="Y2959" s="17"/>
      <c r="Z2959" s="17"/>
      <c r="AA2959" s="17"/>
      <c r="AB2959" s="17"/>
      <c r="AC2959" s="17"/>
      <c r="AE2959" s="16"/>
      <c r="AF2959" s="16"/>
      <c r="AG2959" s="16"/>
      <c r="AH2959" s="16"/>
      <c r="AI2959" s="16"/>
      <c r="AJ2959" s="16"/>
      <c r="AL2959" s="16"/>
      <c r="AM2959" s="16"/>
      <c r="AN2959" s="16"/>
      <c r="AO2959" s="16"/>
      <c r="AP2959" s="16"/>
      <c r="AQ2959" s="16"/>
      <c r="BI2959" s="1">
        <v>16</v>
      </c>
      <c r="BJ2959" s="6">
        <f>SUM($R$5:R2961)-$AB$2</f>
        <v>223.52510039999979</v>
      </c>
      <c r="BK2959" s="6">
        <f>SUM($R$5:S2961)-$AB$2</f>
        <v>1116.1437399520014</v>
      </c>
      <c r="BL2959" s="6">
        <f>SUM($R$5:T2961)-$AB$2</f>
        <v>3347.6903388319924</v>
      </c>
      <c r="BM2959" s="6">
        <f>SUM($R$5:U2961)-$AB$2</f>
        <v>6471.8555772640148</v>
      </c>
      <c r="BN2959" s="6">
        <f>SUM($R$5:V2961)-$AB$2</f>
        <v>10934.948775024046</v>
      </c>
      <c r="BO2959" s="6">
        <f>SUM($R$5:W2961)-$AB$2</f>
        <v>16290.660612336029</v>
      </c>
      <c r="BP2959" s="16"/>
    </row>
    <row r="2960" spans="1:68" x14ac:dyDescent="0.45">
      <c r="A2960" s="1">
        <v>2008</v>
      </c>
      <c r="B2960" s="1">
        <v>5</v>
      </c>
      <c r="C2960" s="1">
        <v>3</v>
      </c>
      <c r="D2960" s="1">
        <v>18</v>
      </c>
      <c r="E2960" s="1">
        <v>19.2</v>
      </c>
      <c r="F2960" s="1">
        <v>287.2</v>
      </c>
      <c r="G2960" s="4"/>
      <c r="H2960" s="4"/>
      <c r="Q2960" s="1">
        <v>15</v>
      </c>
      <c r="R2960" s="6">
        <f t="shared" si="3982"/>
        <v>0.48595299999999997</v>
      </c>
      <c r="S2960" s="6">
        <f t="shared" si="3983"/>
        <v>1.8854976399999999</v>
      </c>
      <c r="T2960" s="6">
        <f t="shared" si="3984"/>
        <v>4.7137440999999987</v>
      </c>
      <c r="U2960" s="6">
        <f t="shared" si="3985"/>
        <v>6.5992417399999992</v>
      </c>
      <c r="V2960" s="6">
        <f t="shared" si="3986"/>
        <v>9.4274881999999973</v>
      </c>
      <c r="W2960" s="6">
        <f t="shared" si="3987"/>
        <v>11.31298584</v>
      </c>
      <c r="X2960" s="17"/>
      <c r="Y2960" s="17"/>
      <c r="Z2960" s="17"/>
      <c r="AA2960" s="17"/>
      <c r="AB2960" s="17"/>
      <c r="AC2960" s="17"/>
      <c r="AE2960" s="16"/>
      <c r="AF2960" s="16"/>
      <c r="AG2960" s="16"/>
      <c r="AH2960" s="16"/>
      <c r="AI2960" s="16"/>
      <c r="AJ2960" s="16"/>
      <c r="AL2960" s="16"/>
      <c r="AM2960" s="16"/>
      <c r="AN2960" s="16"/>
      <c r="AO2960" s="16"/>
      <c r="AP2960" s="16"/>
      <c r="AQ2960" s="16"/>
      <c r="BI2960" s="1">
        <v>17</v>
      </c>
      <c r="BJ2960" s="6">
        <f>SUM($R$5:R2962)-$AB$2</f>
        <v>223.81528019999979</v>
      </c>
      <c r="BK2960" s="6">
        <f>SUM($R$5:S2962)-$AB$2</f>
        <v>1117.5598173760013</v>
      </c>
      <c r="BL2960" s="6">
        <f>SUM($R$5:T2962)-$AB$2</f>
        <v>3351.9211603159924</v>
      </c>
      <c r="BM2960" s="6">
        <f>SUM($R$5:U2962)-$AB$2</f>
        <v>6480.0270404320145</v>
      </c>
      <c r="BN2960" s="6">
        <f>SUM($R$5:V2962)-$AB$2</f>
        <v>10948.749726312046</v>
      </c>
      <c r="BO2960" s="6">
        <f>SUM($R$5:W2962)-$AB$2</f>
        <v>16311.216949368029</v>
      </c>
      <c r="BP2960" s="16"/>
    </row>
    <row r="2961" spans="1:68" x14ac:dyDescent="0.45">
      <c r="A2961" s="1">
        <v>2008</v>
      </c>
      <c r="B2961" s="1">
        <v>5</v>
      </c>
      <c r="C2961" s="1">
        <v>3</v>
      </c>
      <c r="D2961" s="1">
        <v>19</v>
      </c>
      <c r="E2961" s="1">
        <v>18.2</v>
      </c>
      <c r="F2961" s="1">
        <v>77.77</v>
      </c>
      <c r="G2961" s="4"/>
      <c r="H2961" s="4"/>
      <c r="Q2961" s="1">
        <v>16</v>
      </c>
      <c r="R2961" s="6">
        <f t="shared" si="3982"/>
        <v>0.40026959999999995</v>
      </c>
      <c r="S2961" s="6">
        <f t="shared" si="3983"/>
        <v>1.5530460479999999</v>
      </c>
      <c r="T2961" s="6">
        <f t="shared" si="3984"/>
        <v>3.8826151199999996</v>
      </c>
      <c r="U2961" s="6">
        <f t="shared" si="3985"/>
        <v>5.4356611679999993</v>
      </c>
      <c r="V2961" s="6">
        <f t="shared" si="3986"/>
        <v>7.7652302399999993</v>
      </c>
      <c r="W2961" s="6">
        <f t="shared" si="3987"/>
        <v>9.3182762879999999</v>
      </c>
      <c r="X2961" s="17"/>
      <c r="Y2961" s="17"/>
      <c r="Z2961" s="17"/>
      <c r="AA2961" s="17"/>
      <c r="AB2961" s="17"/>
      <c r="AC2961" s="17"/>
      <c r="AE2961" s="16"/>
      <c r="AF2961" s="16"/>
      <c r="AG2961" s="16"/>
      <c r="AH2961" s="16"/>
      <c r="AI2961" s="16"/>
      <c r="AJ2961" s="16"/>
      <c r="AL2961" s="16"/>
      <c r="AM2961" s="16"/>
      <c r="AN2961" s="16"/>
      <c r="AO2961" s="16"/>
      <c r="AP2961" s="16"/>
      <c r="AQ2961" s="16"/>
      <c r="BI2961" s="1">
        <v>18</v>
      </c>
      <c r="BJ2961" s="6">
        <f>SUM($R$5:R2963)-$AB$2</f>
        <v>223.98185619999978</v>
      </c>
      <c r="BK2961" s="6">
        <f>SUM($R$5:S2963)-$AB$2</f>
        <v>1118.3727082560015</v>
      </c>
      <c r="BL2961" s="6">
        <f>SUM($R$5:T2963)-$AB$2</f>
        <v>3354.3498383959923</v>
      </c>
      <c r="BM2961" s="6">
        <f>SUM($R$5:U2963)-$AB$2</f>
        <v>6484.7178205920145</v>
      </c>
      <c r="BN2961" s="6">
        <f>SUM($R$5:V2963)-$AB$2</f>
        <v>10956.672080872046</v>
      </c>
      <c r="BO2961" s="6">
        <f>SUM($R$5:W2963)-$AB$2</f>
        <v>16323.017193208028</v>
      </c>
      <c r="BP2961" s="16"/>
    </row>
    <row r="2962" spans="1:68" x14ac:dyDescent="0.45">
      <c r="A2962" s="1">
        <v>2008</v>
      </c>
      <c r="B2962" s="1">
        <v>5</v>
      </c>
      <c r="C2962" s="1">
        <v>3</v>
      </c>
      <c r="D2962" s="1">
        <v>20</v>
      </c>
      <c r="E2962" s="1">
        <v>17.3</v>
      </c>
      <c r="F2962" s="1">
        <v>0</v>
      </c>
      <c r="G2962" s="4"/>
      <c r="H2962" s="4"/>
      <c r="Q2962" s="1">
        <v>17</v>
      </c>
      <c r="R2962" s="6">
        <f t="shared" si="3982"/>
        <v>0.29017979999999999</v>
      </c>
      <c r="S2962" s="6">
        <f t="shared" si="3983"/>
        <v>1.125897624</v>
      </c>
      <c r="T2962" s="6">
        <f t="shared" si="3984"/>
        <v>2.8147440599999998</v>
      </c>
      <c r="U2962" s="6">
        <f t="shared" si="3985"/>
        <v>3.940641684</v>
      </c>
      <c r="V2962" s="6">
        <f t="shared" si="3986"/>
        <v>5.6294881199999995</v>
      </c>
      <c r="W2962" s="6">
        <f t="shared" si="3987"/>
        <v>6.7553857439999998</v>
      </c>
      <c r="X2962" s="17"/>
      <c r="Y2962" s="17"/>
      <c r="Z2962" s="17"/>
      <c r="AA2962" s="17"/>
      <c r="AB2962" s="17"/>
      <c r="AC2962" s="17"/>
      <c r="AE2962" s="16"/>
      <c r="AF2962" s="16"/>
      <c r="AG2962" s="16"/>
      <c r="AH2962" s="16"/>
      <c r="AI2962" s="16"/>
      <c r="AJ2962" s="16"/>
      <c r="AL2962" s="16"/>
      <c r="AM2962" s="16"/>
      <c r="AN2962" s="16"/>
      <c r="AO2962" s="16"/>
      <c r="AP2962" s="16"/>
      <c r="AQ2962" s="16"/>
      <c r="BI2962" s="1">
        <v>19</v>
      </c>
      <c r="BJ2962" s="6">
        <f>SUM($R$5:R2964)-$AB$2</f>
        <v>224.02696279999978</v>
      </c>
      <c r="BK2962" s="6">
        <f>SUM($R$5:S2964)-$AB$2</f>
        <v>1118.5928284640015</v>
      </c>
      <c r="BL2962" s="6">
        <f>SUM($R$5:T2964)-$AB$2</f>
        <v>3355.0074926239922</v>
      </c>
      <c r="BM2962" s="6">
        <f>SUM($R$5:U2964)-$AB$2</f>
        <v>6485.9880224480148</v>
      </c>
      <c r="BN2962" s="6">
        <f>SUM($R$5:V2964)-$AB$2</f>
        <v>10958.817350768048</v>
      </c>
      <c r="BO2962" s="6">
        <f>SUM($R$5:W2964)-$AB$2</f>
        <v>16326.21254475203</v>
      </c>
      <c r="BP2962" s="16"/>
    </row>
    <row r="2963" spans="1:68" x14ac:dyDescent="0.45">
      <c r="A2963" s="1">
        <v>2008</v>
      </c>
      <c r="B2963" s="1">
        <v>5</v>
      </c>
      <c r="C2963" s="1">
        <v>3</v>
      </c>
      <c r="D2963" s="1">
        <v>21</v>
      </c>
      <c r="E2963" s="1">
        <v>17</v>
      </c>
      <c r="F2963" s="1">
        <v>0</v>
      </c>
      <c r="G2963" s="4"/>
      <c r="H2963" s="4"/>
      <c r="Q2963" s="1">
        <v>18</v>
      </c>
      <c r="R2963" s="6">
        <f t="shared" si="3982"/>
        <v>0.166576</v>
      </c>
      <c r="S2963" s="6">
        <f t="shared" si="3983"/>
        <v>0.64631487999999992</v>
      </c>
      <c r="T2963" s="6">
        <f t="shared" si="3984"/>
        <v>1.6157871999999998</v>
      </c>
      <c r="U2963" s="6">
        <f t="shared" si="3985"/>
        <v>2.26210208</v>
      </c>
      <c r="V2963" s="6">
        <f t="shared" si="3986"/>
        <v>3.2315743999999995</v>
      </c>
      <c r="W2963" s="6">
        <f t="shared" si="3987"/>
        <v>3.8778892799999998</v>
      </c>
      <c r="X2963" s="17"/>
      <c r="Y2963" s="17"/>
      <c r="Z2963" s="17"/>
      <c r="AA2963" s="17"/>
      <c r="AB2963" s="17"/>
      <c r="AC2963" s="17"/>
      <c r="AE2963" s="16"/>
      <c r="AF2963" s="16"/>
      <c r="AG2963" s="16"/>
      <c r="AH2963" s="16"/>
      <c r="AI2963" s="16"/>
      <c r="AJ2963" s="16"/>
      <c r="AL2963" s="16"/>
      <c r="AM2963" s="16"/>
      <c r="AN2963" s="16"/>
      <c r="AO2963" s="16"/>
      <c r="AP2963" s="16"/>
      <c r="AQ2963" s="16"/>
      <c r="BI2963" s="1">
        <v>20</v>
      </c>
      <c r="BJ2963" s="6">
        <f>SUM($R$5:R2965)-$AB$2</f>
        <v>224.02696279999978</v>
      </c>
      <c r="BK2963" s="6">
        <f>SUM($R$5:S2965)-$AB$2</f>
        <v>1118.5928284640015</v>
      </c>
      <c r="BL2963" s="6">
        <f>SUM($R$5:T2965)-$AB$2</f>
        <v>3355.0074926239922</v>
      </c>
      <c r="BM2963" s="6">
        <f>SUM($R$5:U2965)-$AB$2</f>
        <v>6485.9880224480148</v>
      </c>
      <c r="BN2963" s="6">
        <f>SUM($R$5:V2965)-$AB$2</f>
        <v>10958.817350768048</v>
      </c>
      <c r="BO2963" s="6">
        <f>SUM($R$5:W2965)-$AB$2</f>
        <v>16326.21254475203</v>
      </c>
      <c r="BP2963" s="16"/>
    </row>
    <row r="2964" spans="1:68" x14ac:dyDescent="0.45">
      <c r="A2964" s="1">
        <v>2008</v>
      </c>
      <c r="B2964" s="1">
        <v>5</v>
      </c>
      <c r="C2964" s="1">
        <v>3</v>
      </c>
      <c r="D2964" s="1">
        <v>22</v>
      </c>
      <c r="E2964" s="1">
        <v>16.8</v>
      </c>
      <c r="F2964" s="1">
        <v>0</v>
      </c>
      <c r="G2964" s="4"/>
      <c r="H2964" s="4"/>
      <c r="Q2964" s="1">
        <v>19</v>
      </c>
      <c r="R2964" s="6">
        <f t="shared" si="3982"/>
        <v>4.510659999999999E-2</v>
      </c>
      <c r="S2964" s="6">
        <f t="shared" si="3983"/>
        <v>0.17501360799999999</v>
      </c>
      <c r="T2964" s="6">
        <f t="shared" si="3984"/>
        <v>0.43753401999999986</v>
      </c>
      <c r="U2964" s="6">
        <f t="shared" si="3985"/>
        <v>0.61254762799999996</v>
      </c>
      <c r="V2964" s="6">
        <f t="shared" si="3986"/>
        <v>0.87506803999999971</v>
      </c>
      <c r="W2964" s="6">
        <f t="shared" si="3987"/>
        <v>1.0500816479999999</v>
      </c>
      <c r="X2964" s="17"/>
      <c r="Y2964" s="17"/>
      <c r="Z2964" s="17"/>
      <c r="AA2964" s="17"/>
      <c r="AB2964" s="17"/>
      <c r="AC2964" s="17"/>
      <c r="AE2964" s="16"/>
      <c r="AF2964" s="16"/>
      <c r="AG2964" s="16"/>
      <c r="AH2964" s="16"/>
      <c r="AI2964" s="16"/>
      <c r="AJ2964" s="16"/>
      <c r="AL2964" s="16"/>
      <c r="AM2964" s="16"/>
      <c r="AN2964" s="16"/>
      <c r="AO2964" s="16"/>
      <c r="AP2964" s="16"/>
      <c r="AQ2964" s="16"/>
      <c r="BI2964" s="1">
        <v>21</v>
      </c>
      <c r="BJ2964" s="6">
        <f>SUM($R$5:R2966)-$AB$2</f>
        <v>224.02696279999978</v>
      </c>
      <c r="BK2964" s="6">
        <f>SUM($R$5:S2966)-$AB$2</f>
        <v>1118.5928284640015</v>
      </c>
      <c r="BL2964" s="6">
        <f>SUM($R$5:T2966)-$AB$2</f>
        <v>3355.0074926239922</v>
      </c>
      <c r="BM2964" s="6">
        <f>SUM($R$5:U2966)-$AB$2</f>
        <v>6485.9880224480148</v>
      </c>
      <c r="BN2964" s="6">
        <f>SUM($R$5:V2966)-$AB$2</f>
        <v>10958.817350768048</v>
      </c>
      <c r="BO2964" s="6">
        <f>SUM($R$5:W2966)-$AB$2</f>
        <v>16326.21254475203</v>
      </c>
      <c r="BP2964" s="16"/>
    </row>
    <row r="2965" spans="1:68" x14ac:dyDescent="0.45">
      <c r="A2965" s="1">
        <v>2008</v>
      </c>
      <c r="B2965" s="1">
        <v>5</v>
      </c>
      <c r="C2965" s="1">
        <v>3</v>
      </c>
      <c r="D2965" s="1">
        <v>23</v>
      </c>
      <c r="E2965" s="1">
        <v>16.600000000000001</v>
      </c>
      <c r="F2965" s="1">
        <v>0</v>
      </c>
      <c r="G2965" s="4"/>
      <c r="H2965" s="4"/>
      <c r="Q2965" s="1">
        <v>20</v>
      </c>
      <c r="R2965" s="6">
        <f t="shared" si="3982"/>
        <v>0</v>
      </c>
      <c r="S2965" s="6">
        <f t="shared" si="3983"/>
        <v>0</v>
      </c>
      <c r="T2965" s="6">
        <f t="shared" si="3984"/>
        <v>0</v>
      </c>
      <c r="U2965" s="6">
        <f t="shared" si="3985"/>
        <v>0</v>
      </c>
      <c r="V2965" s="6">
        <f t="shared" si="3986"/>
        <v>0</v>
      </c>
      <c r="W2965" s="6">
        <f t="shared" si="3987"/>
        <v>0</v>
      </c>
      <c r="X2965" s="17"/>
      <c r="Y2965" s="17"/>
      <c r="Z2965" s="17"/>
      <c r="AA2965" s="17"/>
      <c r="AB2965" s="17"/>
      <c r="AC2965" s="17"/>
      <c r="AE2965" s="16"/>
      <c r="AF2965" s="16"/>
      <c r="AG2965" s="16"/>
      <c r="AH2965" s="16"/>
      <c r="AI2965" s="16"/>
      <c r="AJ2965" s="16"/>
      <c r="AL2965" s="16"/>
      <c r="AM2965" s="16"/>
      <c r="AN2965" s="16"/>
      <c r="AO2965" s="16"/>
      <c r="AP2965" s="16"/>
      <c r="AQ2965" s="16"/>
      <c r="BI2965" s="1">
        <v>22</v>
      </c>
      <c r="BJ2965" s="6">
        <f>SUM($R$5:R2967)-$AB$2</f>
        <v>224.02696279999978</v>
      </c>
      <c r="BK2965" s="6">
        <f>SUM($R$5:S2967)-$AB$2</f>
        <v>1118.5928284640015</v>
      </c>
      <c r="BL2965" s="6">
        <f>SUM($R$5:T2967)-$AB$2</f>
        <v>3355.0074926239922</v>
      </c>
      <c r="BM2965" s="6">
        <f>SUM($R$5:U2967)-$AB$2</f>
        <v>6485.9880224480148</v>
      </c>
      <c r="BN2965" s="6">
        <f>SUM($R$5:V2967)-$AB$2</f>
        <v>10958.817350768048</v>
      </c>
      <c r="BO2965" s="6">
        <f>SUM($R$5:W2967)-$AB$2</f>
        <v>16326.21254475203</v>
      </c>
      <c r="BP2965" s="16"/>
    </row>
    <row r="2966" spans="1:68" x14ac:dyDescent="0.45">
      <c r="A2966" s="1">
        <v>2008</v>
      </c>
      <c r="B2966" s="1">
        <v>5</v>
      </c>
      <c r="C2966" s="1">
        <v>4</v>
      </c>
      <c r="D2966" s="1">
        <v>0</v>
      </c>
      <c r="E2966" s="1">
        <v>16.399999999999999</v>
      </c>
      <c r="F2966" s="1">
        <v>0</v>
      </c>
      <c r="G2966" s="4"/>
      <c r="H2966" s="4"/>
      <c r="Q2966" s="1">
        <v>21</v>
      </c>
      <c r="R2966" s="6">
        <f t="shared" si="3982"/>
        <v>0</v>
      </c>
      <c r="S2966" s="6">
        <f t="shared" si="3983"/>
        <v>0</v>
      </c>
      <c r="T2966" s="6">
        <f t="shared" si="3984"/>
        <v>0</v>
      </c>
      <c r="U2966" s="6">
        <f t="shared" si="3985"/>
        <v>0</v>
      </c>
      <c r="V2966" s="6">
        <f t="shared" si="3986"/>
        <v>0</v>
      </c>
      <c r="W2966" s="6">
        <f t="shared" si="3987"/>
        <v>0</v>
      </c>
      <c r="X2966" s="17"/>
      <c r="Y2966" s="17"/>
      <c r="Z2966" s="17"/>
      <c r="AA2966" s="17"/>
      <c r="AB2966" s="17"/>
      <c r="AC2966" s="17"/>
      <c r="AE2966" s="16"/>
      <c r="AF2966" s="16"/>
      <c r="AG2966" s="16"/>
      <c r="AH2966" s="16"/>
      <c r="AI2966" s="16"/>
      <c r="AJ2966" s="16"/>
      <c r="AL2966" s="16"/>
      <c r="AM2966" s="16"/>
      <c r="AN2966" s="16"/>
      <c r="AO2966" s="16"/>
      <c r="AP2966" s="16"/>
      <c r="AQ2966" s="16"/>
      <c r="BI2966" s="1">
        <v>23</v>
      </c>
      <c r="BJ2966" s="6">
        <f>SUM($R$5:R2968)-$AB$2</f>
        <v>224.02696279999978</v>
      </c>
      <c r="BK2966" s="6">
        <f>SUM($R$5:S2968)-$AB$2</f>
        <v>1118.5928284640015</v>
      </c>
      <c r="BL2966" s="6">
        <f>SUM($R$5:T2968)-$AB$2</f>
        <v>3355.0074926239922</v>
      </c>
      <c r="BM2966" s="6">
        <f>SUM($R$5:U2968)-$AB$2</f>
        <v>6485.9880224480148</v>
      </c>
      <c r="BN2966" s="6">
        <f>SUM($R$5:V2968)-$AB$2</f>
        <v>10958.817350768048</v>
      </c>
      <c r="BO2966" s="6">
        <f>SUM($R$5:W2968)-$AB$2</f>
        <v>16326.21254475203</v>
      </c>
      <c r="BP2966" s="16"/>
    </row>
    <row r="2967" spans="1:68" x14ac:dyDescent="0.45">
      <c r="A2967" s="1">
        <v>2008</v>
      </c>
      <c r="B2967" s="1">
        <v>5</v>
      </c>
      <c r="C2967" s="1">
        <v>4</v>
      </c>
      <c r="D2967" s="1">
        <v>1</v>
      </c>
      <c r="E2967" s="1">
        <v>16.3</v>
      </c>
      <c r="F2967" s="1">
        <v>0</v>
      </c>
      <c r="G2967" s="4"/>
      <c r="H2967" s="4"/>
      <c r="Q2967" s="1">
        <v>22</v>
      </c>
      <c r="R2967" s="6">
        <f t="shared" si="3982"/>
        <v>0</v>
      </c>
      <c r="S2967" s="6">
        <f t="shared" si="3983"/>
        <v>0</v>
      </c>
      <c r="T2967" s="6">
        <f t="shared" si="3984"/>
        <v>0</v>
      </c>
      <c r="U2967" s="6">
        <f t="shared" si="3985"/>
        <v>0</v>
      </c>
      <c r="V2967" s="6">
        <f t="shared" si="3986"/>
        <v>0</v>
      </c>
      <c r="W2967" s="6">
        <f t="shared" si="3987"/>
        <v>0</v>
      </c>
      <c r="X2967" s="17"/>
      <c r="Y2967" s="17"/>
      <c r="Z2967" s="17"/>
      <c r="AA2967" s="17"/>
      <c r="AB2967" s="17"/>
      <c r="AC2967" s="17"/>
      <c r="AE2967" s="16"/>
      <c r="AF2967" s="16"/>
      <c r="AG2967" s="16"/>
      <c r="AH2967" s="16"/>
      <c r="AI2967" s="16"/>
      <c r="AJ2967" s="16"/>
      <c r="AL2967" s="16"/>
      <c r="AM2967" s="16"/>
      <c r="AN2967" s="16"/>
      <c r="AO2967" s="16"/>
      <c r="AP2967" s="16"/>
      <c r="AQ2967" s="16"/>
      <c r="BI2967" s="1">
        <v>0</v>
      </c>
      <c r="BJ2967" s="6">
        <f t="shared" ref="BJ2967" si="3988">R2969-$AB$2</f>
        <v>-6.53125</v>
      </c>
      <c r="BK2967" s="6">
        <f t="shared" ref="BK2967" si="3989">S2969-$AB$2</f>
        <v>-6.53125</v>
      </c>
      <c r="BL2967" s="6">
        <f t="shared" ref="BL2967" si="3990">T2969-$AB$2</f>
        <v>-6.53125</v>
      </c>
      <c r="BM2967" s="6">
        <f t="shared" ref="BM2967" si="3991">U2969-$AB$2</f>
        <v>-6.53125</v>
      </c>
      <c r="BN2967" s="6">
        <f t="shared" ref="BN2967" si="3992">V2969-$AB$2</f>
        <v>-6.53125</v>
      </c>
      <c r="BO2967" s="6">
        <f t="shared" ref="BO2967" si="3993">W2969-$AB$2</f>
        <v>-6.53125</v>
      </c>
      <c r="BP2967" s="16">
        <v>125</v>
      </c>
    </row>
    <row r="2968" spans="1:68" x14ac:dyDescent="0.45">
      <c r="A2968" s="1">
        <v>2008</v>
      </c>
      <c r="B2968" s="1">
        <v>5</v>
      </c>
      <c r="C2968" s="1">
        <v>4</v>
      </c>
      <c r="D2968" s="1">
        <v>2</v>
      </c>
      <c r="E2968" s="1">
        <v>16</v>
      </c>
      <c r="F2968" s="1">
        <v>0</v>
      </c>
      <c r="G2968" s="4"/>
      <c r="H2968" s="4"/>
      <c r="Q2968" s="1">
        <v>23</v>
      </c>
      <c r="R2968" s="6">
        <f t="shared" si="3982"/>
        <v>0</v>
      </c>
      <c r="S2968" s="6">
        <f t="shared" si="3983"/>
        <v>0</v>
      </c>
      <c r="T2968" s="6">
        <f t="shared" si="3984"/>
        <v>0</v>
      </c>
      <c r="U2968" s="6">
        <f t="shared" si="3985"/>
        <v>0</v>
      </c>
      <c r="V2968" s="6">
        <f t="shared" si="3986"/>
        <v>0</v>
      </c>
      <c r="W2968" s="6">
        <f t="shared" si="3987"/>
        <v>0</v>
      </c>
      <c r="X2968" s="17"/>
      <c r="Y2968" s="17"/>
      <c r="Z2968" s="17"/>
      <c r="AA2968" s="17"/>
      <c r="AB2968" s="17"/>
      <c r="AC2968" s="17"/>
      <c r="AE2968" s="16"/>
      <c r="AF2968" s="16"/>
      <c r="AG2968" s="16"/>
      <c r="AH2968" s="16"/>
      <c r="AI2968" s="16"/>
      <c r="AJ2968" s="16"/>
      <c r="AL2968" s="16"/>
      <c r="AM2968" s="16"/>
      <c r="AN2968" s="16"/>
      <c r="AO2968" s="16"/>
      <c r="AP2968" s="16"/>
      <c r="AQ2968" s="16"/>
      <c r="BI2968" s="1">
        <v>1</v>
      </c>
      <c r="BJ2968" s="6">
        <f>SUM($R$5:R2970)-$AB$2</f>
        <v>224.02696279999978</v>
      </c>
      <c r="BK2968" s="6">
        <f>SUM($R$5:S2970)-$AB$2</f>
        <v>1118.5928284640015</v>
      </c>
      <c r="BL2968" s="6">
        <f>SUM($R$5:T2970)-$AB$2</f>
        <v>3355.0074926239922</v>
      </c>
      <c r="BM2968" s="6">
        <f>SUM($R$5:U2970)-$AB$2</f>
        <v>6485.9880224480148</v>
      </c>
      <c r="BN2968" s="6">
        <f>SUM($R$5:V2970)-$AB$2</f>
        <v>10958.817350768048</v>
      </c>
      <c r="BO2968" s="6">
        <f>SUM($R$5:W2970)-$AB$2</f>
        <v>16326.21254475203</v>
      </c>
      <c r="BP2968" s="16"/>
    </row>
    <row r="2969" spans="1:68" x14ac:dyDescent="0.45">
      <c r="A2969" s="1">
        <v>2008</v>
      </c>
      <c r="B2969" s="1">
        <v>5</v>
      </c>
      <c r="C2969" s="1">
        <v>4</v>
      </c>
      <c r="D2969" s="1">
        <v>3</v>
      </c>
      <c r="E2969" s="1">
        <v>15.2</v>
      </c>
      <c r="F2969" s="1">
        <v>0</v>
      </c>
      <c r="G2969" s="4"/>
      <c r="H2969" s="4"/>
      <c r="Q2969" s="1">
        <v>0</v>
      </c>
      <c r="R2969" s="6">
        <f t="shared" si="3982"/>
        <v>0</v>
      </c>
      <c r="S2969" s="6">
        <f t="shared" si="3983"/>
        <v>0</v>
      </c>
      <c r="T2969" s="6">
        <f t="shared" si="3984"/>
        <v>0</v>
      </c>
      <c r="U2969" s="6">
        <f t="shared" si="3985"/>
        <v>0</v>
      </c>
      <c r="V2969" s="6">
        <f t="shared" si="3986"/>
        <v>0</v>
      </c>
      <c r="W2969" s="6">
        <f t="shared" si="3987"/>
        <v>0</v>
      </c>
      <c r="X2969" s="17"/>
      <c r="Y2969" s="17"/>
      <c r="Z2969" s="17"/>
      <c r="AA2969" s="17"/>
      <c r="AB2969" s="17"/>
      <c r="AC2969" s="17"/>
      <c r="AE2969" s="16"/>
      <c r="AF2969" s="16"/>
      <c r="AG2969" s="16"/>
      <c r="AH2969" s="16"/>
      <c r="AI2969" s="16"/>
      <c r="AJ2969" s="16"/>
      <c r="AL2969" s="16"/>
      <c r="AM2969" s="16"/>
      <c r="AN2969" s="16"/>
      <c r="AO2969" s="16"/>
      <c r="AP2969" s="16"/>
      <c r="AQ2969" s="16"/>
      <c r="BI2969" s="1">
        <v>2</v>
      </c>
      <c r="BJ2969" s="6">
        <f>SUM($R$5:R2971)-$AB$2</f>
        <v>224.02696279999978</v>
      </c>
      <c r="BK2969" s="6">
        <f>SUM($R$5:S2971)-$AB$2</f>
        <v>1118.5928284640015</v>
      </c>
      <c r="BL2969" s="6">
        <f>SUM($R$5:T2971)-$AB$2</f>
        <v>3355.0074926239922</v>
      </c>
      <c r="BM2969" s="6">
        <f>SUM($R$5:U2971)-$AB$2</f>
        <v>6485.9880224480148</v>
      </c>
      <c r="BN2969" s="6">
        <f>SUM($R$5:V2971)-$AB$2</f>
        <v>10958.817350768048</v>
      </c>
      <c r="BO2969" s="6">
        <f>SUM($R$5:W2971)-$AB$2</f>
        <v>16326.21254475203</v>
      </c>
      <c r="BP2969" s="16"/>
    </row>
    <row r="2970" spans="1:68" x14ac:dyDescent="0.45">
      <c r="A2970" s="1">
        <v>2008</v>
      </c>
      <c r="B2970" s="1">
        <v>5</v>
      </c>
      <c r="C2970" s="1">
        <v>4</v>
      </c>
      <c r="D2970" s="1">
        <v>4</v>
      </c>
      <c r="E2970" s="1">
        <v>14.2</v>
      </c>
      <c r="F2970" s="1">
        <v>0</v>
      </c>
      <c r="G2970" s="4"/>
      <c r="H2970" s="4"/>
      <c r="Q2970" s="1">
        <v>1</v>
      </c>
      <c r="R2970" s="6">
        <f t="shared" si="3982"/>
        <v>0</v>
      </c>
      <c r="S2970" s="6">
        <f t="shared" si="3983"/>
        <v>0</v>
      </c>
      <c r="T2970" s="6">
        <f t="shared" si="3984"/>
        <v>0</v>
      </c>
      <c r="U2970" s="6">
        <f t="shared" si="3985"/>
        <v>0</v>
      </c>
      <c r="V2970" s="6">
        <f t="shared" si="3986"/>
        <v>0</v>
      </c>
      <c r="W2970" s="6">
        <f t="shared" si="3987"/>
        <v>0</v>
      </c>
      <c r="X2970" s="17"/>
      <c r="Y2970" s="17"/>
      <c r="Z2970" s="17"/>
      <c r="AA2970" s="17"/>
      <c r="AB2970" s="17"/>
      <c r="AC2970" s="17"/>
      <c r="AE2970" s="16"/>
      <c r="AF2970" s="16"/>
      <c r="AG2970" s="16"/>
      <c r="AH2970" s="16"/>
      <c r="AI2970" s="16"/>
      <c r="AJ2970" s="16"/>
      <c r="AL2970" s="16"/>
      <c r="AM2970" s="16"/>
      <c r="AN2970" s="16"/>
      <c r="AO2970" s="16"/>
      <c r="AP2970" s="16"/>
      <c r="AQ2970" s="16"/>
      <c r="BI2970" s="1">
        <v>3</v>
      </c>
      <c r="BJ2970" s="6">
        <f>SUM($R$5:R2972)-$AB$2</f>
        <v>224.02696279999978</v>
      </c>
      <c r="BK2970" s="6">
        <f>SUM($R$5:S2972)-$AB$2</f>
        <v>1118.5928284640015</v>
      </c>
      <c r="BL2970" s="6">
        <f>SUM($R$5:T2972)-$AB$2</f>
        <v>3355.0074926239922</v>
      </c>
      <c r="BM2970" s="6">
        <f>SUM($R$5:U2972)-$AB$2</f>
        <v>6485.9880224480148</v>
      </c>
      <c r="BN2970" s="6">
        <f>SUM($R$5:V2972)-$AB$2</f>
        <v>10958.817350768048</v>
      </c>
      <c r="BO2970" s="6">
        <f>SUM($R$5:W2972)-$AB$2</f>
        <v>16326.21254475203</v>
      </c>
      <c r="BP2970" s="16"/>
    </row>
    <row r="2971" spans="1:68" x14ac:dyDescent="0.45">
      <c r="A2971" s="1">
        <v>2008</v>
      </c>
      <c r="B2971" s="1">
        <v>5</v>
      </c>
      <c r="C2971" s="1">
        <v>4</v>
      </c>
      <c r="D2971" s="1">
        <v>5</v>
      </c>
      <c r="E2971" s="1">
        <v>13.5</v>
      </c>
      <c r="F2971" s="1">
        <v>0</v>
      </c>
      <c r="G2971" s="4"/>
      <c r="H2971" s="4"/>
      <c r="Q2971" s="1">
        <v>2</v>
      </c>
      <c r="R2971" s="6">
        <f t="shared" si="3982"/>
        <v>0</v>
      </c>
      <c r="S2971" s="6">
        <f t="shared" si="3983"/>
        <v>0</v>
      </c>
      <c r="T2971" s="6">
        <f t="shared" si="3984"/>
        <v>0</v>
      </c>
      <c r="U2971" s="6">
        <f t="shared" si="3985"/>
        <v>0</v>
      </c>
      <c r="V2971" s="6">
        <f t="shared" si="3986"/>
        <v>0</v>
      </c>
      <c r="W2971" s="6">
        <f t="shared" si="3987"/>
        <v>0</v>
      </c>
      <c r="X2971" s="17"/>
      <c r="Y2971" s="17"/>
      <c r="Z2971" s="17"/>
      <c r="AA2971" s="17"/>
      <c r="AB2971" s="17"/>
      <c r="AC2971" s="17"/>
      <c r="AE2971" s="16"/>
      <c r="AF2971" s="16"/>
      <c r="AG2971" s="16"/>
      <c r="AH2971" s="16"/>
      <c r="AI2971" s="16"/>
      <c r="AJ2971" s="16"/>
      <c r="AL2971" s="16"/>
      <c r="AM2971" s="16"/>
      <c r="AN2971" s="16"/>
      <c r="AO2971" s="16"/>
      <c r="AP2971" s="16"/>
      <c r="AQ2971" s="16"/>
      <c r="BI2971" s="1">
        <v>4</v>
      </c>
      <c r="BJ2971" s="6">
        <f>SUM($R$5:R2973)-$AB$2</f>
        <v>224.02696279999978</v>
      </c>
      <c r="BK2971" s="6">
        <f>SUM($R$5:S2973)-$AB$2</f>
        <v>1118.5928284640015</v>
      </c>
      <c r="BL2971" s="6">
        <f>SUM($R$5:T2973)-$AB$2</f>
        <v>3355.0074926239922</v>
      </c>
      <c r="BM2971" s="6">
        <f>SUM($R$5:U2973)-$AB$2</f>
        <v>6485.9880224480148</v>
      </c>
      <c r="BN2971" s="6">
        <f>SUM($R$5:V2973)-$AB$2</f>
        <v>10958.817350768048</v>
      </c>
      <c r="BO2971" s="6">
        <f>SUM($R$5:W2973)-$AB$2</f>
        <v>16326.21254475203</v>
      </c>
      <c r="BP2971" s="16"/>
    </row>
    <row r="2972" spans="1:68" x14ac:dyDescent="0.45">
      <c r="A2972" s="1">
        <v>2008</v>
      </c>
      <c r="B2972" s="1">
        <v>5</v>
      </c>
      <c r="C2972" s="1">
        <v>4</v>
      </c>
      <c r="D2972" s="1">
        <v>6</v>
      </c>
      <c r="E2972" s="1">
        <v>13.1</v>
      </c>
      <c r="F2972" s="1">
        <v>0</v>
      </c>
      <c r="G2972" s="4"/>
      <c r="H2972" s="4"/>
      <c r="Q2972" s="1">
        <v>3</v>
      </c>
      <c r="R2972" s="6">
        <f t="shared" si="3982"/>
        <v>0</v>
      </c>
      <c r="S2972" s="6">
        <f t="shared" si="3983"/>
        <v>0</v>
      </c>
      <c r="T2972" s="6">
        <f t="shared" si="3984"/>
        <v>0</v>
      </c>
      <c r="U2972" s="6">
        <f t="shared" si="3985"/>
        <v>0</v>
      </c>
      <c r="V2972" s="6">
        <f t="shared" si="3986"/>
        <v>0</v>
      </c>
      <c r="W2972" s="6">
        <f t="shared" si="3987"/>
        <v>0</v>
      </c>
      <c r="X2972" s="17"/>
      <c r="Y2972" s="17"/>
      <c r="Z2972" s="17"/>
      <c r="AA2972" s="17"/>
      <c r="AB2972" s="17"/>
      <c r="AC2972" s="17"/>
      <c r="AE2972" s="16"/>
      <c r="AF2972" s="16"/>
      <c r="AG2972" s="16"/>
      <c r="AH2972" s="16"/>
      <c r="AI2972" s="16"/>
      <c r="AJ2972" s="16"/>
      <c r="AL2972" s="16"/>
      <c r="AM2972" s="16"/>
      <c r="AN2972" s="16"/>
      <c r="AO2972" s="16"/>
      <c r="AP2972" s="16"/>
      <c r="AQ2972" s="16"/>
      <c r="BI2972" s="1">
        <v>5</v>
      </c>
      <c r="BJ2972" s="6">
        <f>SUM($R$5:R2974)-$AB$2</f>
        <v>224.02696279999978</v>
      </c>
      <c r="BK2972" s="6">
        <f>SUM($R$5:S2974)-$AB$2</f>
        <v>1118.5928284640015</v>
      </c>
      <c r="BL2972" s="6">
        <f>SUM($R$5:T2974)-$AB$2</f>
        <v>3355.0074926239922</v>
      </c>
      <c r="BM2972" s="6">
        <f>SUM($R$5:U2974)-$AB$2</f>
        <v>6485.9880224480148</v>
      </c>
      <c r="BN2972" s="6">
        <f>SUM($R$5:V2974)-$AB$2</f>
        <v>10958.817350768048</v>
      </c>
      <c r="BO2972" s="6">
        <f>SUM($R$5:W2974)-$AB$2</f>
        <v>16326.21254475203</v>
      </c>
      <c r="BP2972" s="16"/>
    </row>
    <row r="2973" spans="1:68" x14ac:dyDescent="0.45">
      <c r="A2973" s="1">
        <v>2008</v>
      </c>
      <c r="B2973" s="1">
        <v>5</v>
      </c>
      <c r="C2973" s="1">
        <v>4</v>
      </c>
      <c r="D2973" s="1">
        <v>7</v>
      </c>
      <c r="E2973" s="1">
        <v>12.9</v>
      </c>
      <c r="F2973" s="1">
        <v>14.58</v>
      </c>
      <c r="G2973" s="4"/>
      <c r="H2973" s="4"/>
      <c r="Q2973" s="1">
        <v>4</v>
      </c>
      <c r="R2973" s="6">
        <f t="shared" si="3982"/>
        <v>0</v>
      </c>
      <c r="S2973" s="6">
        <f t="shared" si="3983"/>
        <v>0</v>
      </c>
      <c r="T2973" s="6">
        <f t="shared" si="3984"/>
        <v>0</v>
      </c>
      <c r="U2973" s="6">
        <f t="shared" si="3985"/>
        <v>0</v>
      </c>
      <c r="V2973" s="6">
        <f t="shared" si="3986"/>
        <v>0</v>
      </c>
      <c r="W2973" s="6">
        <f t="shared" si="3987"/>
        <v>0</v>
      </c>
      <c r="X2973" s="17"/>
      <c r="Y2973" s="17"/>
      <c r="Z2973" s="17"/>
      <c r="AA2973" s="17"/>
      <c r="AB2973" s="17"/>
      <c r="AC2973" s="17"/>
      <c r="AE2973" s="16"/>
      <c r="AF2973" s="16"/>
      <c r="AG2973" s="16"/>
      <c r="AH2973" s="16"/>
      <c r="AI2973" s="16"/>
      <c r="AJ2973" s="16"/>
      <c r="AL2973" s="16"/>
      <c r="AM2973" s="16"/>
      <c r="AN2973" s="16"/>
      <c r="AO2973" s="16"/>
      <c r="AP2973" s="16"/>
      <c r="AQ2973" s="16"/>
      <c r="BI2973" s="1">
        <v>6</v>
      </c>
      <c r="BJ2973" s="6">
        <f>SUM($R$5:R2975)-$AB$2</f>
        <v>224.02696279999978</v>
      </c>
      <c r="BK2973" s="6">
        <f>SUM($R$5:S2975)-$AB$2</f>
        <v>1118.5928284640015</v>
      </c>
      <c r="BL2973" s="6">
        <f>SUM($R$5:T2975)-$AB$2</f>
        <v>3355.0074926239922</v>
      </c>
      <c r="BM2973" s="6">
        <f>SUM($R$5:U2975)-$AB$2</f>
        <v>6485.9880224480148</v>
      </c>
      <c r="BN2973" s="6">
        <f>SUM($R$5:V2975)-$AB$2</f>
        <v>10958.817350768048</v>
      </c>
      <c r="BO2973" s="6">
        <f>SUM($R$5:W2975)-$AB$2</f>
        <v>16326.21254475203</v>
      </c>
      <c r="BP2973" s="16"/>
    </row>
    <row r="2974" spans="1:68" x14ac:dyDescent="0.45">
      <c r="A2974" s="1">
        <v>2008</v>
      </c>
      <c r="B2974" s="1">
        <v>5</v>
      </c>
      <c r="C2974" s="1">
        <v>4</v>
      </c>
      <c r="D2974" s="1">
        <v>8</v>
      </c>
      <c r="E2974" s="1">
        <v>13.2</v>
      </c>
      <c r="F2974" s="1">
        <v>64.739999999999995</v>
      </c>
      <c r="G2974" s="4"/>
      <c r="H2974" s="4"/>
      <c r="Q2974" s="1">
        <v>5</v>
      </c>
      <c r="R2974" s="6">
        <f t="shared" si="3982"/>
        <v>0</v>
      </c>
      <c r="S2974" s="6">
        <f t="shared" si="3983"/>
        <v>0</v>
      </c>
      <c r="T2974" s="6">
        <f t="shared" si="3984"/>
        <v>0</v>
      </c>
      <c r="U2974" s="6">
        <f t="shared" si="3985"/>
        <v>0</v>
      </c>
      <c r="V2974" s="6">
        <f t="shared" si="3986"/>
        <v>0</v>
      </c>
      <c r="W2974" s="6">
        <f t="shared" si="3987"/>
        <v>0</v>
      </c>
      <c r="X2974" s="17"/>
      <c r="Y2974" s="17"/>
      <c r="Z2974" s="17"/>
      <c r="AA2974" s="17"/>
      <c r="AB2974" s="17"/>
      <c r="AC2974" s="17"/>
      <c r="AE2974" s="16"/>
      <c r="AF2974" s="16"/>
      <c r="AG2974" s="16"/>
      <c r="AH2974" s="16"/>
      <c r="AI2974" s="16"/>
      <c r="AJ2974" s="16"/>
      <c r="AL2974" s="16"/>
      <c r="AM2974" s="16"/>
      <c r="AN2974" s="16"/>
      <c r="AO2974" s="16"/>
      <c r="AP2974" s="16"/>
      <c r="AQ2974" s="16"/>
      <c r="BI2974" s="1">
        <v>7</v>
      </c>
      <c r="BJ2974" s="6">
        <f>SUM($R$5:R2976)-$AB$2</f>
        <v>224.03541919999978</v>
      </c>
      <c r="BK2974" s="6">
        <f>SUM($R$5:S2976)-$AB$2</f>
        <v>1118.6340956960016</v>
      </c>
      <c r="BL2974" s="6">
        <f>SUM($R$5:T2976)-$AB$2</f>
        <v>3355.1307869359921</v>
      </c>
      <c r="BM2974" s="6">
        <f>SUM($R$5:U2976)-$AB$2</f>
        <v>6486.2261546720156</v>
      </c>
      <c r="BN2974" s="6">
        <f>SUM($R$5:V2976)-$AB$2</f>
        <v>10959.21953715205</v>
      </c>
      <c r="BO2974" s="6">
        <f>SUM($R$5:W2976)-$AB$2</f>
        <v>16326.811596128033</v>
      </c>
      <c r="BP2974" s="16"/>
    </row>
    <row r="2975" spans="1:68" x14ac:dyDescent="0.45">
      <c r="A2975" s="1">
        <v>2008</v>
      </c>
      <c r="B2975" s="1">
        <v>5</v>
      </c>
      <c r="C2975" s="1">
        <v>4</v>
      </c>
      <c r="D2975" s="1">
        <v>9</v>
      </c>
      <c r="E2975" s="1">
        <v>15.8</v>
      </c>
      <c r="F2975" s="1">
        <v>333.95</v>
      </c>
      <c r="G2975" s="4"/>
      <c r="H2975" s="4"/>
      <c r="Q2975" s="1">
        <v>6</v>
      </c>
      <c r="R2975" s="6">
        <f t="shared" si="3982"/>
        <v>0</v>
      </c>
      <c r="S2975" s="6">
        <f t="shared" si="3983"/>
        <v>0</v>
      </c>
      <c r="T2975" s="6">
        <f t="shared" si="3984"/>
        <v>0</v>
      </c>
      <c r="U2975" s="6">
        <f t="shared" si="3985"/>
        <v>0</v>
      </c>
      <c r="V2975" s="6">
        <f t="shared" si="3986"/>
        <v>0</v>
      </c>
      <c r="W2975" s="6">
        <f t="shared" si="3987"/>
        <v>0</v>
      </c>
      <c r="X2975" s="17"/>
      <c r="Y2975" s="17"/>
      <c r="Z2975" s="17"/>
      <c r="AA2975" s="17"/>
      <c r="AB2975" s="17"/>
      <c r="AC2975" s="17"/>
      <c r="AE2975" s="16"/>
      <c r="AF2975" s="16"/>
      <c r="AG2975" s="16"/>
      <c r="AH2975" s="16"/>
      <c r="AI2975" s="16"/>
      <c r="AJ2975" s="16"/>
      <c r="AL2975" s="16"/>
      <c r="AM2975" s="16"/>
      <c r="AN2975" s="16"/>
      <c r="AO2975" s="16"/>
      <c r="AP2975" s="16"/>
      <c r="AQ2975" s="16"/>
      <c r="BI2975" s="1">
        <v>8</v>
      </c>
      <c r="BJ2975" s="6">
        <f>SUM($R$5:R2977)-$AB$2</f>
        <v>224.07296839999978</v>
      </c>
      <c r="BK2975" s="6">
        <f>SUM($R$5:S2977)-$AB$2</f>
        <v>1118.8173357920016</v>
      </c>
      <c r="BL2975" s="6">
        <f>SUM($R$5:T2977)-$AB$2</f>
        <v>3355.678254271992</v>
      </c>
      <c r="BM2975" s="6">
        <f>SUM($R$5:U2977)-$AB$2</f>
        <v>6487.2835401440161</v>
      </c>
      <c r="BN2975" s="6">
        <f>SUM($R$5:V2977)-$AB$2</f>
        <v>10961.005377104051</v>
      </c>
      <c r="BO2975" s="6">
        <f>SUM($R$5:W2977)-$AB$2</f>
        <v>16329.471581456033</v>
      </c>
      <c r="BP2975" s="16"/>
    </row>
    <row r="2976" spans="1:68" x14ac:dyDescent="0.45">
      <c r="A2976" s="1">
        <v>2008</v>
      </c>
      <c r="B2976" s="1">
        <v>5</v>
      </c>
      <c r="C2976" s="1">
        <v>4</v>
      </c>
      <c r="D2976" s="1">
        <v>10</v>
      </c>
      <c r="E2976" s="1">
        <v>18.2</v>
      </c>
      <c r="F2976" s="1">
        <v>714.04</v>
      </c>
      <c r="G2976" s="4"/>
      <c r="H2976" s="4"/>
      <c r="Q2976" s="1">
        <v>7</v>
      </c>
      <c r="R2976" s="6">
        <f t="shared" si="3982"/>
        <v>8.4563999999999993E-3</v>
      </c>
      <c r="S2976" s="6">
        <f t="shared" si="3983"/>
        <v>3.2810831999999991E-2</v>
      </c>
      <c r="T2976" s="6">
        <f t="shared" si="3984"/>
        <v>8.2027079999999988E-2</v>
      </c>
      <c r="U2976" s="6">
        <f t="shared" si="3985"/>
        <v>0.11483791199999997</v>
      </c>
      <c r="V2976" s="6">
        <f t="shared" si="3986"/>
        <v>0.16405415999999998</v>
      </c>
      <c r="W2976" s="6">
        <f t="shared" si="3987"/>
        <v>0.19686499199999996</v>
      </c>
      <c r="X2976" s="17"/>
      <c r="Y2976" s="17"/>
      <c r="Z2976" s="17"/>
      <c r="AA2976" s="17"/>
      <c r="AB2976" s="17"/>
      <c r="AC2976" s="17"/>
      <c r="AE2976" s="16"/>
      <c r="AF2976" s="16"/>
      <c r="AG2976" s="16"/>
      <c r="AH2976" s="16"/>
      <c r="AI2976" s="16"/>
      <c r="AJ2976" s="16"/>
      <c r="AL2976" s="16"/>
      <c r="AM2976" s="16"/>
      <c r="AN2976" s="16"/>
      <c r="AO2976" s="16"/>
      <c r="AP2976" s="16"/>
      <c r="AQ2976" s="16"/>
      <c r="BI2976" s="1">
        <v>9</v>
      </c>
      <c r="BJ2976" s="6">
        <f>SUM($R$5:R2978)-$AB$2</f>
        <v>224.26665939999978</v>
      </c>
      <c r="BK2976" s="6">
        <f>SUM($R$5:S2978)-$AB$2</f>
        <v>1119.7625478720015</v>
      </c>
      <c r="BL2976" s="6">
        <f>SUM($R$5:T2978)-$AB$2</f>
        <v>3358.5022690519922</v>
      </c>
      <c r="BM2976" s="6">
        <f>SUM($R$5:U2978)-$AB$2</f>
        <v>6492.737878704017</v>
      </c>
      <c r="BN2976" s="6">
        <f>SUM($R$5:V2978)-$AB$2</f>
        <v>10970.21732106405</v>
      </c>
      <c r="BO2976" s="6">
        <f>SUM($R$5:W2978)-$AB$2</f>
        <v>16343.192651896032</v>
      </c>
      <c r="BP2976" s="16"/>
    </row>
    <row r="2977" spans="1:68" x14ac:dyDescent="0.45">
      <c r="A2977" s="1">
        <v>2008</v>
      </c>
      <c r="B2977" s="1">
        <v>5</v>
      </c>
      <c r="C2977" s="1">
        <v>4</v>
      </c>
      <c r="D2977" s="1">
        <v>11</v>
      </c>
      <c r="E2977" s="1">
        <v>20.3</v>
      </c>
      <c r="F2977" s="1">
        <v>869.66</v>
      </c>
      <c r="G2977" s="4"/>
      <c r="H2977" s="4"/>
      <c r="Q2977" s="1">
        <v>8</v>
      </c>
      <c r="R2977" s="6">
        <f t="shared" si="3982"/>
        <v>3.7549199999999991E-2</v>
      </c>
      <c r="S2977" s="6">
        <f t="shared" si="3983"/>
        <v>0.14569089599999996</v>
      </c>
      <c r="T2977" s="6">
        <f t="shared" si="3984"/>
        <v>0.3642272399999999</v>
      </c>
      <c r="U2977" s="6">
        <f t="shared" si="3985"/>
        <v>0.50991813599999991</v>
      </c>
      <c r="V2977" s="6">
        <f t="shared" si="3986"/>
        <v>0.72845447999999979</v>
      </c>
      <c r="W2977" s="6">
        <f t="shared" si="3987"/>
        <v>0.87414537599999986</v>
      </c>
      <c r="X2977" s="17"/>
      <c r="Y2977" s="17"/>
      <c r="Z2977" s="17"/>
      <c r="AA2977" s="17"/>
      <c r="AB2977" s="17"/>
      <c r="AC2977" s="17"/>
      <c r="AE2977" s="16"/>
      <c r="AF2977" s="16"/>
      <c r="AG2977" s="16"/>
      <c r="AH2977" s="16"/>
      <c r="AI2977" s="16"/>
      <c r="AJ2977" s="16"/>
      <c r="AL2977" s="16"/>
      <c r="AM2977" s="16"/>
      <c r="AN2977" s="16"/>
      <c r="AO2977" s="16"/>
      <c r="AP2977" s="16"/>
      <c r="AQ2977" s="16"/>
      <c r="BI2977" s="1">
        <v>10</v>
      </c>
      <c r="BJ2977" s="6">
        <f>SUM($R$5:R2979)-$AB$2</f>
        <v>224.68080259999979</v>
      </c>
      <c r="BK2977" s="6">
        <f>SUM($R$5:S2979)-$AB$2</f>
        <v>1121.7835666880014</v>
      </c>
      <c r="BL2977" s="6">
        <f>SUM($R$5:T2979)-$AB$2</f>
        <v>3364.5404769079923</v>
      </c>
      <c r="BM2977" s="6">
        <f>SUM($R$5:U2979)-$AB$2</f>
        <v>6504.4001512160166</v>
      </c>
      <c r="BN2977" s="6">
        <f>SUM($R$5:V2979)-$AB$2</f>
        <v>10989.913971656049</v>
      </c>
      <c r="BO2977" s="6">
        <f>SUM($R$5:W2979)-$AB$2</f>
        <v>16372.530556184031</v>
      </c>
      <c r="BP2977" s="16"/>
    </row>
    <row r="2978" spans="1:68" x14ac:dyDescent="0.45">
      <c r="A2978" s="1">
        <v>2008</v>
      </c>
      <c r="B2978" s="1">
        <v>5</v>
      </c>
      <c r="C2978" s="1">
        <v>4</v>
      </c>
      <c r="D2978" s="1">
        <v>12</v>
      </c>
      <c r="E2978" s="1">
        <v>20.7</v>
      </c>
      <c r="F2978" s="1">
        <v>945.22</v>
      </c>
      <c r="G2978" s="4"/>
      <c r="H2978" s="4"/>
      <c r="Q2978" s="1">
        <v>9</v>
      </c>
      <c r="R2978" s="6">
        <f t="shared" si="3982"/>
        <v>0.19369099999999997</v>
      </c>
      <c r="S2978" s="6">
        <f t="shared" si="3983"/>
        <v>0.75152107999999984</v>
      </c>
      <c r="T2978" s="6">
        <f t="shared" si="3984"/>
        <v>1.8788026999999996</v>
      </c>
      <c r="U2978" s="6">
        <f t="shared" si="3985"/>
        <v>2.6303237799999999</v>
      </c>
      <c r="V2978" s="6">
        <f t="shared" si="3986"/>
        <v>3.7576053999999992</v>
      </c>
      <c r="W2978" s="6">
        <f t="shared" si="3987"/>
        <v>4.5091264799999999</v>
      </c>
      <c r="X2978" s="17"/>
      <c r="Y2978" s="17"/>
      <c r="Z2978" s="17"/>
      <c r="AA2978" s="17"/>
      <c r="AB2978" s="17"/>
      <c r="AC2978" s="17"/>
      <c r="AE2978" s="16"/>
      <c r="AF2978" s="16"/>
      <c r="AG2978" s="16"/>
      <c r="AH2978" s="16"/>
      <c r="AI2978" s="16"/>
      <c r="AJ2978" s="16"/>
      <c r="AL2978" s="16"/>
      <c r="AM2978" s="16"/>
      <c r="AN2978" s="16"/>
      <c r="AO2978" s="16"/>
      <c r="AP2978" s="16"/>
      <c r="AQ2978" s="16"/>
      <c r="BI2978" s="1">
        <v>11</v>
      </c>
      <c r="BJ2978" s="6">
        <f>SUM($R$5:R2980)-$AB$2</f>
        <v>225.1852053999998</v>
      </c>
      <c r="BK2978" s="6">
        <f>SUM($R$5:S2980)-$AB$2</f>
        <v>1124.2450523520015</v>
      </c>
      <c r="BL2978" s="6">
        <f>SUM($R$5:T2980)-$AB$2</f>
        <v>3371.8946697319925</v>
      </c>
      <c r="BM2978" s="6">
        <f>SUM($R$5:U2980)-$AB$2</f>
        <v>6518.6041340640168</v>
      </c>
      <c r="BN2978" s="6">
        <f>SUM($R$5:V2980)-$AB$2</f>
        <v>11013.903368824049</v>
      </c>
      <c r="BO2978" s="6">
        <f>SUM($R$5:W2980)-$AB$2</f>
        <v>16408.262450536029</v>
      </c>
      <c r="BP2978" s="16"/>
    </row>
    <row r="2979" spans="1:68" x14ac:dyDescent="0.45">
      <c r="A2979" s="1">
        <v>2008</v>
      </c>
      <c r="B2979" s="1">
        <v>5</v>
      </c>
      <c r="C2979" s="1">
        <v>4</v>
      </c>
      <c r="D2979" s="1">
        <v>13</v>
      </c>
      <c r="E2979" s="1">
        <v>21.9</v>
      </c>
      <c r="F2979" s="1">
        <v>961.57</v>
      </c>
      <c r="G2979" s="4"/>
      <c r="H2979" s="4"/>
      <c r="Q2979" s="1">
        <v>10</v>
      </c>
      <c r="R2979" s="6">
        <f t="shared" si="3982"/>
        <v>0.41414319999999993</v>
      </c>
      <c r="S2979" s="6">
        <f t="shared" si="3983"/>
        <v>1.6068756159999995</v>
      </c>
      <c r="T2979" s="6">
        <f t="shared" si="3984"/>
        <v>4.017189039999999</v>
      </c>
      <c r="U2979" s="6">
        <f t="shared" si="3985"/>
        <v>5.6240646559999989</v>
      </c>
      <c r="V2979" s="6">
        <f t="shared" si="3986"/>
        <v>8.034378079999998</v>
      </c>
      <c r="W2979" s="6">
        <f t="shared" si="3987"/>
        <v>9.6412536959999979</v>
      </c>
      <c r="X2979" s="17"/>
      <c r="Y2979" s="17"/>
      <c r="Z2979" s="17"/>
      <c r="AA2979" s="17"/>
      <c r="AB2979" s="17"/>
      <c r="AC2979" s="17"/>
      <c r="AE2979" s="16"/>
      <c r="AF2979" s="16"/>
      <c r="AG2979" s="16"/>
      <c r="AH2979" s="16"/>
      <c r="AI2979" s="16"/>
      <c r="AJ2979" s="16"/>
      <c r="AL2979" s="16"/>
      <c r="AM2979" s="16"/>
      <c r="AN2979" s="16"/>
      <c r="AO2979" s="16"/>
      <c r="AP2979" s="16"/>
      <c r="AQ2979" s="16"/>
      <c r="BI2979" s="1">
        <v>12</v>
      </c>
      <c r="BJ2979" s="6">
        <f t="shared" ref="BJ2979" si="3994">R2981-$AB$2</f>
        <v>-5.9830224000000003</v>
      </c>
      <c r="BK2979" s="6">
        <f t="shared" ref="BK2979" si="3995">S2981-$AB$2</f>
        <v>-4.4041269120000006</v>
      </c>
      <c r="BL2979" s="6">
        <f t="shared" ref="BL2979" si="3996">T2981-$AB$2</f>
        <v>-1.2134422800000015</v>
      </c>
      <c r="BM2979" s="6">
        <f t="shared" ref="BM2979" si="3997">U2981-$AB$2</f>
        <v>0.91368080799999873</v>
      </c>
      <c r="BN2979" s="6">
        <f t="shared" ref="BN2979" si="3998">V2981-$AB$2</f>
        <v>4.1043654399999969</v>
      </c>
      <c r="BO2979" s="6">
        <f t="shared" ref="BO2979" si="3999">W2981-$AB$2</f>
        <v>6.2314885279999999</v>
      </c>
      <c r="BP2979" s="16"/>
    </row>
    <row r="2980" spans="1:68" x14ac:dyDescent="0.45">
      <c r="A2980" s="1">
        <v>2008</v>
      </c>
      <c r="B2980" s="1">
        <v>5</v>
      </c>
      <c r="C2980" s="1">
        <v>4</v>
      </c>
      <c r="D2980" s="1">
        <v>14</v>
      </c>
      <c r="E2980" s="1">
        <v>22.8</v>
      </c>
      <c r="F2980" s="1">
        <v>926.17</v>
      </c>
      <c r="G2980" s="4"/>
      <c r="H2980" s="4"/>
      <c r="Q2980" s="1">
        <v>11</v>
      </c>
      <c r="R2980" s="6">
        <f t="shared" si="3982"/>
        <v>0.50440279999999993</v>
      </c>
      <c r="S2980" s="6">
        <f t="shared" si="3983"/>
        <v>1.9570828639999998</v>
      </c>
      <c r="T2980" s="6">
        <f t="shared" si="3984"/>
        <v>4.8927071599999987</v>
      </c>
      <c r="U2980" s="6">
        <f t="shared" si="3985"/>
        <v>6.8497900239999989</v>
      </c>
      <c r="V2980" s="6">
        <f t="shared" si="3986"/>
        <v>9.7854143199999974</v>
      </c>
      <c r="W2980" s="6">
        <f t="shared" si="3987"/>
        <v>11.742497183999999</v>
      </c>
      <c r="X2980" s="17"/>
      <c r="Y2980" s="17"/>
      <c r="Z2980" s="17"/>
      <c r="AA2980" s="17"/>
      <c r="AB2980" s="17"/>
      <c r="AC2980" s="17"/>
      <c r="AE2980" s="16"/>
      <c r="AF2980" s="16"/>
      <c r="AG2980" s="16"/>
      <c r="AH2980" s="16"/>
      <c r="AI2980" s="16"/>
      <c r="AJ2980" s="16"/>
      <c r="AL2980" s="16"/>
      <c r="AM2980" s="16"/>
      <c r="AN2980" s="16"/>
      <c r="AO2980" s="16"/>
      <c r="AP2980" s="16"/>
      <c r="AQ2980" s="16"/>
      <c r="BI2980" s="1">
        <v>13</v>
      </c>
      <c r="BJ2980" s="6">
        <f>SUM($R$5:R2982)-$AB$2</f>
        <v>226.2911435999998</v>
      </c>
      <c r="BK2980" s="6">
        <f>SUM($R$5:S2982)-$AB$2</f>
        <v>1129.6420307680016</v>
      </c>
      <c r="BL2980" s="6">
        <f>SUM($R$5:T2982)-$AB$2</f>
        <v>3388.0192486879923</v>
      </c>
      <c r="BM2980" s="6">
        <f>SUM($R$5:U2982)-$AB$2</f>
        <v>6549.7473537760179</v>
      </c>
      <c r="BN2980" s="6">
        <f>SUM($R$5:V2982)-$AB$2</f>
        <v>11066.501789616048</v>
      </c>
      <c r="BO2980" s="6">
        <f>SUM($R$5:W2982)-$AB$2</f>
        <v>16486.607112624024</v>
      </c>
      <c r="BP2980" s="16"/>
    </row>
    <row r="2981" spans="1:68" x14ac:dyDescent="0.45">
      <c r="A2981" s="1">
        <v>2008</v>
      </c>
      <c r="B2981" s="1">
        <v>5</v>
      </c>
      <c r="C2981" s="1">
        <v>4</v>
      </c>
      <c r="D2981" s="1">
        <v>15</v>
      </c>
      <c r="E2981" s="1">
        <v>23.1</v>
      </c>
      <c r="F2981" s="1">
        <v>795.06</v>
      </c>
      <c r="G2981" s="4"/>
      <c r="H2981" s="4"/>
      <c r="Q2981" s="1">
        <v>12</v>
      </c>
      <c r="R2981" s="6">
        <f t="shared" si="3982"/>
        <v>0.54822759999999993</v>
      </c>
      <c r="S2981" s="6">
        <f t="shared" si="3983"/>
        <v>2.1271230879999998</v>
      </c>
      <c r="T2981" s="6">
        <f t="shared" si="3984"/>
        <v>5.3178077199999985</v>
      </c>
      <c r="U2981" s="6">
        <f t="shared" si="3985"/>
        <v>7.4449308079999987</v>
      </c>
      <c r="V2981" s="6">
        <f t="shared" si="3986"/>
        <v>10.635615439999997</v>
      </c>
      <c r="W2981" s="6">
        <f t="shared" si="3987"/>
        <v>12.762738528</v>
      </c>
      <c r="X2981" s="17">
        <f t="shared" ref="X2981" si="4000">SUM(R2981:R3005)-$AA$2</f>
        <v>-1.5106612000000004</v>
      </c>
      <c r="Y2981" s="17">
        <f t="shared" ref="Y2981" si="4001">SUM(S2981:S3005)-$AA$2</f>
        <v>11.067634543999993</v>
      </c>
      <c r="Z2981" s="17">
        <f t="shared" ref="Z2981" si="4002">SUM(T2981:T3005)-$AA$2</f>
        <v>36.48627385999999</v>
      </c>
      <c r="AA2981" s="17">
        <f t="shared" ref="AA2981" si="4003">SUM(U2981:U3005)-$AA$2</f>
        <v>53.432033403999981</v>
      </c>
      <c r="AB2981" s="17">
        <f t="shared" ref="AB2981" si="4004">SUM(V2981:V3005)-$AA$2</f>
        <v>78.850672719999977</v>
      </c>
      <c r="AC2981" s="17">
        <f t="shared" ref="AC2981" si="4005">SUM(W2981:W3005)-$AA$2</f>
        <v>95.796432264000018</v>
      </c>
      <c r="AE2981" s="16">
        <f t="shared" ref="AE2981" si="4006">IF(X2981&gt;0,1,0)</f>
        <v>0</v>
      </c>
      <c r="AF2981" s="16">
        <f t="shared" ref="AF2981" si="4007">IF(Y2981&gt;0,1,0)</f>
        <v>1</v>
      </c>
      <c r="AG2981" s="16">
        <f t="shared" ref="AG2981" si="4008">IF(Z2981&gt;0,1,0)</f>
        <v>1</v>
      </c>
      <c r="AH2981" s="16">
        <f t="shared" ref="AH2981" si="4009">IF(AA2981&gt;0,1,0)</f>
        <v>1</v>
      </c>
      <c r="AI2981" s="16">
        <f t="shared" ref="AI2981" si="4010">IF(AB2981&gt;0,1,0)</f>
        <v>1</v>
      </c>
      <c r="AJ2981" s="16">
        <f t="shared" ref="AJ2981" si="4011">IF(AC2981&gt;0,1,0)</f>
        <v>1</v>
      </c>
      <c r="AL2981" s="16">
        <f t="shared" ref="AL2981" si="4012">IF(X2981&lt;0,ABS(X2981*$AP$1),0)</f>
        <v>0</v>
      </c>
      <c r="AM2981" s="16">
        <f t="shared" ref="AM2981" si="4013">IF(Y2981&lt;0,ABS(Y2981*$AP$1),0)</f>
        <v>0</v>
      </c>
      <c r="AN2981" s="16">
        <f t="shared" ref="AN2981" si="4014">IF(Z2981&lt;0,ABS(Z2981*$AP$1),0)</f>
        <v>0</v>
      </c>
      <c r="AO2981" s="16">
        <f t="shared" ref="AO2981" si="4015">IF(AA2981&lt;0,ABS(AA2981*$AP$1),0)</f>
        <v>0</v>
      </c>
      <c r="AP2981" s="16">
        <f t="shared" ref="AP2981" si="4016">IF(AB2981&lt;0,ABS(AB2981*$AP$1),0)</f>
        <v>0</v>
      </c>
      <c r="AQ2981" s="16">
        <f t="shared" ref="AQ2981" si="4017">IF(AC2981&lt;0,ABS(AC2981*$AP$1),0)</f>
        <v>0</v>
      </c>
      <c r="BI2981" s="1">
        <v>14</v>
      </c>
      <c r="BJ2981" s="6">
        <f>SUM($R$5:R2983)-$AB$2</f>
        <v>226.8283221999998</v>
      </c>
      <c r="BK2981" s="6">
        <f>SUM($R$5:S2983)-$AB$2</f>
        <v>1132.2634623360018</v>
      </c>
      <c r="BL2981" s="6">
        <f>SUM($R$5:T2983)-$AB$2</f>
        <v>3395.8513126759922</v>
      </c>
      <c r="BM2981" s="6">
        <f>SUM($R$5:U2983)-$AB$2</f>
        <v>6564.874303152018</v>
      </c>
      <c r="BN2981" s="6">
        <f>SUM($R$5:V2983)-$AB$2</f>
        <v>11092.050003832048</v>
      </c>
      <c r="BO2981" s="6">
        <f>SUM($R$5:W2983)-$AB$2</f>
        <v>16524.660844648024</v>
      </c>
      <c r="BP2981" s="16"/>
    </row>
    <row r="2982" spans="1:68" x14ac:dyDescent="0.45">
      <c r="A2982" s="1">
        <v>2008</v>
      </c>
      <c r="B2982" s="1">
        <v>5</v>
      </c>
      <c r="C2982" s="1">
        <v>4</v>
      </c>
      <c r="D2982" s="1">
        <v>16</v>
      </c>
      <c r="E2982" s="1">
        <v>23.2</v>
      </c>
      <c r="F2982" s="1">
        <v>684.16</v>
      </c>
      <c r="G2982" s="4"/>
      <c r="H2982" s="4"/>
      <c r="Q2982" s="1">
        <v>13</v>
      </c>
      <c r="R2982" s="6">
        <f t="shared" si="3982"/>
        <v>0.55771059999999995</v>
      </c>
      <c r="S2982" s="6">
        <f t="shared" si="3983"/>
        <v>2.163917128</v>
      </c>
      <c r="T2982" s="6">
        <f t="shared" si="3984"/>
        <v>5.4097928199999998</v>
      </c>
      <c r="U2982" s="6">
        <f t="shared" si="3985"/>
        <v>7.5737099479999994</v>
      </c>
      <c r="V2982" s="6">
        <f t="shared" si="3986"/>
        <v>10.81958564</v>
      </c>
      <c r="W2982" s="6">
        <f t="shared" si="3987"/>
        <v>12.983502768000001</v>
      </c>
      <c r="X2982" s="17"/>
      <c r="Y2982" s="17"/>
      <c r="Z2982" s="17"/>
      <c r="AA2982" s="17"/>
      <c r="AB2982" s="17"/>
      <c r="AC2982" s="17"/>
      <c r="AE2982" s="16"/>
      <c r="AF2982" s="16"/>
      <c r="AG2982" s="16"/>
      <c r="AH2982" s="16"/>
      <c r="AI2982" s="16"/>
      <c r="AJ2982" s="16"/>
      <c r="AL2982" s="16"/>
      <c r="AM2982" s="16"/>
      <c r="AN2982" s="16"/>
      <c r="AO2982" s="16"/>
      <c r="AP2982" s="16"/>
      <c r="AQ2982" s="16"/>
      <c r="BI2982" s="1">
        <v>15</v>
      </c>
      <c r="BJ2982" s="6">
        <f>SUM($R$5:R2984)-$AB$2</f>
        <v>227.2894569999998</v>
      </c>
      <c r="BK2982" s="6">
        <f>SUM($R$5:S2984)-$AB$2</f>
        <v>1134.5138001600019</v>
      </c>
      <c r="BL2982" s="6">
        <f>SUM($R$5:T2984)-$AB$2</f>
        <v>3402.5746580599921</v>
      </c>
      <c r="BM2982" s="6">
        <f>SUM($R$5:U2984)-$AB$2</f>
        <v>6577.859859120018</v>
      </c>
      <c r="BN2982" s="6">
        <f>SUM($R$5:V2984)-$AB$2</f>
        <v>11113.981574920048</v>
      </c>
      <c r="BO2982" s="6">
        <f>SUM($R$5:W2984)-$AB$2</f>
        <v>16557.327633880021</v>
      </c>
      <c r="BP2982" s="16"/>
    </row>
    <row r="2983" spans="1:68" x14ac:dyDescent="0.45">
      <c r="A2983" s="1">
        <v>2008</v>
      </c>
      <c r="B2983" s="1">
        <v>5</v>
      </c>
      <c r="C2983" s="1">
        <v>4</v>
      </c>
      <c r="D2983" s="1">
        <v>17</v>
      </c>
      <c r="E2983" s="1">
        <v>22.8</v>
      </c>
      <c r="F2983" s="1">
        <v>497.38</v>
      </c>
      <c r="G2983" s="4"/>
      <c r="H2983" s="4"/>
      <c r="Q2983" s="1">
        <v>14</v>
      </c>
      <c r="R2983" s="6">
        <f t="shared" si="3982"/>
        <v>0.53717859999999995</v>
      </c>
      <c r="S2983" s="6">
        <f t="shared" si="3983"/>
        <v>2.0842529679999999</v>
      </c>
      <c r="T2983" s="6">
        <f t="shared" si="3984"/>
        <v>5.2106324199999987</v>
      </c>
      <c r="U2983" s="6">
        <f t="shared" si="3985"/>
        <v>7.294885388</v>
      </c>
      <c r="V2983" s="6">
        <f t="shared" si="3986"/>
        <v>10.421264839999997</v>
      </c>
      <c r="W2983" s="6">
        <f t="shared" si="3987"/>
        <v>12.505517808</v>
      </c>
      <c r="X2983" s="17"/>
      <c r="Y2983" s="17"/>
      <c r="Z2983" s="17"/>
      <c r="AA2983" s="17"/>
      <c r="AB2983" s="17"/>
      <c r="AC2983" s="17"/>
      <c r="AE2983" s="16"/>
      <c r="AF2983" s="16"/>
      <c r="AG2983" s="16"/>
      <c r="AH2983" s="16"/>
      <c r="AI2983" s="16"/>
      <c r="AJ2983" s="16"/>
      <c r="AL2983" s="16"/>
      <c r="AM2983" s="16"/>
      <c r="AN2983" s="16"/>
      <c r="AO2983" s="16"/>
      <c r="AP2983" s="16"/>
      <c r="AQ2983" s="16"/>
      <c r="BI2983" s="1">
        <v>16</v>
      </c>
      <c r="BJ2983" s="6">
        <f>SUM($R$5:R2985)-$AB$2</f>
        <v>227.68626979999979</v>
      </c>
      <c r="BK2983" s="6">
        <f>SUM($R$5:S2985)-$AB$2</f>
        <v>1136.4502466240017</v>
      </c>
      <c r="BL2983" s="6">
        <f>SUM($R$5:T2985)-$AB$2</f>
        <v>3408.3601886839924</v>
      </c>
      <c r="BM2983" s="6">
        <f>SUM($R$5:U2985)-$AB$2</f>
        <v>6589.0341075680171</v>
      </c>
      <c r="BN2983" s="6">
        <f>SUM($R$5:V2985)-$AB$2</f>
        <v>11132.853991688047</v>
      </c>
      <c r="BO2983" s="6">
        <f>SUM($R$5:W2985)-$AB$2</f>
        <v>16585.437852632022</v>
      </c>
      <c r="BP2983" s="16"/>
    </row>
    <row r="2984" spans="1:68" x14ac:dyDescent="0.45">
      <c r="A2984" s="1">
        <v>2008</v>
      </c>
      <c r="B2984" s="1">
        <v>5</v>
      </c>
      <c r="C2984" s="1">
        <v>4</v>
      </c>
      <c r="D2984" s="1">
        <v>18</v>
      </c>
      <c r="E2984" s="1">
        <v>22.3</v>
      </c>
      <c r="F2984" s="1">
        <v>286.98</v>
      </c>
      <c r="G2984" s="4"/>
      <c r="H2984" s="4"/>
      <c r="Q2984" s="1">
        <v>15</v>
      </c>
      <c r="R2984" s="6">
        <f t="shared" si="3982"/>
        <v>0.4611347999999999</v>
      </c>
      <c r="S2984" s="6">
        <f t="shared" si="3983"/>
        <v>1.7892030239999996</v>
      </c>
      <c r="T2984" s="6">
        <f t="shared" si="3984"/>
        <v>4.4730075599999992</v>
      </c>
      <c r="U2984" s="6">
        <f t="shared" si="3985"/>
        <v>6.2622105839999991</v>
      </c>
      <c r="V2984" s="6">
        <f t="shared" si="3986"/>
        <v>8.9460151199999984</v>
      </c>
      <c r="W2984" s="6">
        <f t="shared" si="3987"/>
        <v>10.735218143999999</v>
      </c>
      <c r="X2984" s="17"/>
      <c r="Y2984" s="17"/>
      <c r="Z2984" s="17"/>
      <c r="AA2984" s="17"/>
      <c r="AB2984" s="17"/>
      <c r="AC2984" s="17"/>
      <c r="AE2984" s="16"/>
      <c r="AF2984" s="16"/>
      <c r="AG2984" s="16"/>
      <c r="AH2984" s="16"/>
      <c r="AI2984" s="16"/>
      <c r="AJ2984" s="16"/>
      <c r="AL2984" s="16"/>
      <c r="AM2984" s="16"/>
      <c r="AN2984" s="16"/>
      <c r="AO2984" s="16"/>
      <c r="AP2984" s="16"/>
      <c r="AQ2984" s="16"/>
      <c r="BI2984" s="1">
        <v>17</v>
      </c>
      <c r="BJ2984" s="6">
        <f>SUM($R$5:R2986)-$AB$2</f>
        <v>227.97475019999979</v>
      </c>
      <c r="BK2984" s="6">
        <f>SUM($R$5:S2986)-$AB$2</f>
        <v>1137.8580309760018</v>
      </c>
      <c r="BL2984" s="6">
        <f>SUM($R$5:T2986)-$AB$2</f>
        <v>3412.5662329159923</v>
      </c>
      <c r="BM2984" s="6">
        <f>SUM($R$5:U2986)-$AB$2</f>
        <v>6597.1577156320172</v>
      </c>
      <c r="BN2984" s="6">
        <f>SUM($R$5:V2986)-$AB$2</f>
        <v>11146.574119512048</v>
      </c>
      <c r="BO2984" s="6">
        <f>SUM($R$5:W2986)-$AB$2</f>
        <v>16605.873804168023</v>
      </c>
      <c r="BP2984" s="16"/>
    </row>
    <row r="2985" spans="1:68" x14ac:dyDescent="0.45">
      <c r="A2985" s="1">
        <v>2008</v>
      </c>
      <c r="B2985" s="1">
        <v>5</v>
      </c>
      <c r="C2985" s="1">
        <v>4</v>
      </c>
      <c r="D2985" s="1">
        <v>19</v>
      </c>
      <c r="E2985" s="1">
        <v>20.6</v>
      </c>
      <c r="F2985" s="1">
        <v>79.84</v>
      </c>
      <c r="G2985" s="4"/>
      <c r="H2985" s="4"/>
      <c r="Q2985" s="1">
        <v>16</v>
      </c>
      <c r="R2985" s="6">
        <f t="shared" si="3982"/>
        <v>0.39681279999999997</v>
      </c>
      <c r="S2985" s="6">
        <f t="shared" si="3983"/>
        <v>1.5396336639999999</v>
      </c>
      <c r="T2985" s="6">
        <f t="shared" si="3984"/>
        <v>3.8490841599999994</v>
      </c>
      <c r="U2985" s="6">
        <f t="shared" si="3985"/>
        <v>5.3887178239999995</v>
      </c>
      <c r="V2985" s="6">
        <f t="shared" si="3986"/>
        <v>7.6981683199999988</v>
      </c>
      <c r="W2985" s="6">
        <f t="shared" si="3987"/>
        <v>9.237801983999999</v>
      </c>
      <c r="X2985" s="17"/>
      <c r="Y2985" s="17"/>
      <c r="Z2985" s="17"/>
      <c r="AA2985" s="17"/>
      <c r="AB2985" s="17"/>
      <c r="AC2985" s="17"/>
      <c r="AE2985" s="16"/>
      <c r="AF2985" s="16"/>
      <c r="AG2985" s="16"/>
      <c r="AH2985" s="16"/>
      <c r="AI2985" s="16"/>
      <c r="AJ2985" s="16"/>
      <c r="AL2985" s="16"/>
      <c r="AM2985" s="16"/>
      <c r="AN2985" s="16"/>
      <c r="AO2985" s="16"/>
      <c r="AP2985" s="16"/>
      <c r="AQ2985" s="16"/>
      <c r="BI2985" s="1">
        <v>18</v>
      </c>
      <c r="BJ2985" s="6">
        <f>SUM($R$5:R2987)-$AB$2</f>
        <v>228.1411985999998</v>
      </c>
      <c r="BK2985" s="6">
        <f>SUM($R$5:S2987)-$AB$2</f>
        <v>1138.670299168002</v>
      </c>
      <c r="BL2985" s="6">
        <f>SUM($R$5:T2987)-$AB$2</f>
        <v>3414.993050587992</v>
      </c>
      <c r="BM2985" s="6">
        <f>SUM($R$5:U2987)-$AB$2</f>
        <v>6601.8449025760183</v>
      </c>
      <c r="BN2985" s="6">
        <f>SUM($R$5:V2987)-$AB$2</f>
        <v>11154.490405416049</v>
      </c>
      <c r="BO2985" s="6">
        <f>SUM($R$5:W2987)-$AB$2</f>
        <v>16617.665008824024</v>
      </c>
      <c r="BP2985" s="16"/>
    </row>
    <row r="2986" spans="1:68" x14ac:dyDescent="0.45">
      <c r="A2986" s="1">
        <v>2008</v>
      </c>
      <c r="B2986" s="1">
        <v>5</v>
      </c>
      <c r="C2986" s="1">
        <v>4</v>
      </c>
      <c r="D2986" s="1">
        <v>20</v>
      </c>
      <c r="E2986" s="1">
        <v>18.5</v>
      </c>
      <c r="F2986" s="1">
        <v>0</v>
      </c>
      <c r="G2986" s="4"/>
      <c r="H2986" s="4"/>
      <c r="Q2986" s="1">
        <v>17</v>
      </c>
      <c r="R2986" s="6">
        <f t="shared" si="3982"/>
        <v>0.28848039999999997</v>
      </c>
      <c r="S2986" s="6">
        <f t="shared" si="3983"/>
        <v>1.1193039519999999</v>
      </c>
      <c r="T2986" s="6">
        <f t="shared" si="3984"/>
        <v>2.7982598799999998</v>
      </c>
      <c r="U2986" s="6">
        <f t="shared" si="3985"/>
        <v>3.9175638319999999</v>
      </c>
      <c r="V2986" s="6">
        <f t="shared" si="3986"/>
        <v>5.5965197599999996</v>
      </c>
      <c r="W2986" s="6">
        <f t="shared" si="3987"/>
        <v>6.7158237119999997</v>
      </c>
      <c r="X2986" s="17"/>
      <c r="Y2986" s="17"/>
      <c r="Z2986" s="17"/>
      <c r="AA2986" s="17"/>
      <c r="AB2986" s="17"/>
      <c r="AC2986" s="17"/>
      <c r="AE2986" s="16"/>
      <c r="AF2986" s="16"/>
      <c r="AG2986" s="16"/>
      <c r="AH2986" s="16"/>
      <c r="AI2986" s="16"/>
      <c r="AJ2986" s="16"/>
      <c r="AL2986" s="16"/>
      <c r="AM2986" s="16"/>
      <c r="AN2986" s="16"/>
      <c r="AO2986" s="16"/>
      <c r="AP2986" s="16"/>
      <c r="AQ2986" s="16"/>
      <c r="BI2986" s="1">
        <v>19</v>
      </c>
      <c r="BJ2986" s="6">
        <f>SUM($R$5:R2988)-$AB$2</f>
        <v>228.1875057999998</v>
      </c>
      <c r="BK2986" s="6">
        <f>SUM($R$5:S2988)-$AB$2</f>
        <v>1138.896278304002</v>
      </c>
      <c r="BL2986" s="6">
        <f>SUM($R$5:T2988)-$AB$2</f>
        <v>3415.6682095639917</v>
      </c>
      <c r="BM2986" s="6">
        <f>SUM($R$5:U2988)-$AB$2</f>
        <v>6603.1489133280193</v>
      </c>
      <c r="BN2986" s="6">
        <f>SUM($R$5:V2988)-$AB$2</f>
        <v>11156.692775848051</v>
      </c>
      <c r="BO2986" s="6">
        <f>SUM($R$5:W2988)-$AB$2</f>
        <v>16620.945410872024</v>
      </c>
      <c r="BP2986" s="16"/>
    </row>
    <row r="2987" spans="1:68" x14ac:dyDescent="0.45">
      <c r="A2987" s="1">
        <v>2008</v>
      </c>
      <c r="B2987" s="1">
        <v>5</v>
      </c>
      <c r="C2987" s="1">
        <v>4</v>
      </c>
      <c r="D2987" s="1">
        <v>21</v>
      </c>
      <c r="E2987" s="1">
        <v>17.5</v>
      </c>
      <c r="F2987" s="1">
        <v>0</v>
      </c>
      <c r="G2987" s="4"/>
      <c r="H2987" s="4"/>
      <c r="Q2987" s="1">
        <v>18</v>
      </c>
      <c r="R2987" s="6">
        <f t="shared" si="3982"/>
        <v>0.1664484</v>
      </c>
      <c r="S2987" s="6">
        <f t="shared" si="3983"/>
        <v>0.64581979200000006</v>
      </c>
      <c r="T2987" s="6">
        <f t="shared" si="3984"/>
        <v>1.61454948</v>
      </c>
      <c r="U2987" s="6">
        <f t="shared" si="3985"/>
        <v>2.2603692719999997</v>
      </c>
      <c r="V2987" s="6">
        <f t="shared" si="3986"/>
        <v>3.22909896</v>
      </c>
      <c r="W2987" s="6">
        <f t="shared" si="3987"/>
        <v>3.8749187520000001</v>
      </c>
      <c r="X2987" s="17"/>
      <c r="Y2987" s="17"/>
      <c r="Z2987" s="17"/>
      <c r="AA2987" s="17"/>
      <c r="AB2987" s="17"/>
      <c r="AC2987" s="17"/>
      <c r="AE2987" s="16"/>
      <c r="AF2987" s="16"/>
      <c r="AG2987" s="16"/>
      <c r="AH2987" s="16"/>
      <c r="AI2987" s="16"/>
      <c r="AJ2987" s="16"/>
      <c r="AL2987" s="16"/>
      <c r="AM2987" s="16"/>
      <c r="AN2987" s="16"/>
      <c r="AO2987" s="16"/>
      <c r="AP2987" s="16"/>
      <c r="AQ2987" s="16"/>
      <c r="BI2987" s="1">
        <v>20</v>
      </c>
      <c r="BJ2987" s="6">
        <f>SUM($R$5:R2989)-$AB$2</f>
        <v>228.1875057999998</v>
      </c>
      <c r="BK2987" s="6">
        <f>SUM($R$5:S2989)-$AB$2</f>
        <v>1138.896278304002</v>
      </c>
      <c r="BL2987" s="6">
        <f>SUM($R$5:T2989)-$AB$2</f>
        <v>3415.6682095639917</v>
      </c>
      <c r="BM2987" s="6">
        <f>SUM($R$5:U2989)-$AB$2</f>
        <v>6603.1489133280193</v>
      </c>
      <c r="BN2987" s="6">
        <f>SUM($R$5:V2989)-$AB$2</f>
        <v>11156.692775848051</v>
      </c>
      <c r="BO2987" s="6">
        <f>SUM($R$5:W2989)-$AB$2</f>
        <v>16620.945410872024</v>
      </c>
      <c r="BP2987" s="16"/>
    </row>
    <row r="2988" spans="1:68" x14ac:dyDescent="0.45">
      <c r="A2988" s="1">
        <v>2008</v>
      </c>
      <c r="B2988" s="1">
        <v>5</v>
      </c>
      <c r="C2988" s="1">
        <v>4</v>
      </c>
      <c r="D2988" s="1">
        <v>22</v>
      </c>
      <c r="E2988" s="1">
        <v>16.8</v>
      </c>
      <c r="F2988" s="1">
        <v>0</v>
      </c>
      <c r="G2988" s="4"/>
      <c r="H2988" s="4"/>
      <c r="Q2988" s="1">
        <v>19</v>
      </c>
      <c r="R2988" s="6">
        <f t="shared" si="3982"/>
        <v>4.63072E-2</v>
      </c>
      <c r="S2988" s="6">
        <f t="shared" si="3983"/>
        <v>0.17967193599999998</v>
      </c>
      <c r="T2988" s="6">
        <f t="shared" si="3984"/>
        <v>0.44917983999999994</v>
      </c>
      <c r="U2988" s="6">
        <f t="shared" si="3985"/>
        <v>0.62885177599999997</v>
      </c>
      <c r="V2988" s="6">
        <f t="shared" si="3986"/>
        <v>0.89835967999999988</v>
      </c>
      <c r="W2988" s="6">
        <f t="shared" si="3987"/>
        <v>1.0780316160000001</v>
      </c>
      <c r="X2988" s="17"/>
      <c r="Y2988" s="17"/>
      <c r="Z2988" s="17"/>
      <c r="AA2988" s="17"/>
      <c r="AB2988" s="17"/>
      <c r="AC2988" s="17"/>
      <c r="AE2988" s="16"/>
      <c r="AF2988" s="16"/>
      <c r="AG2988" s="16"/>
      <c r="AH2988" s="16"/>
      <c r="AI2988" s="16"/>
      <c r="AJ2988" s="16"/>
      <c r="AL2988" s="16"/>
      <c r="AM2988" s="16"/>
      <c r="AN2988" s="16"/>
      <c r="AO2988" s="16"/>
      <c r="AP2988" s="16"/>
      <c r="AQ2988" s="16"/>
      <c r="BI2988" s="1">
        <v>21</v>
      </c>
      <c r="BJ2988" s="6">
        <f>SUM($R$5:R2990)-$AB$2</f>
        <v>228.1875057999998</v>
      </c>
      <c r="BK2988" s="6">
        <f>SUM($R$5:S2990)-$AB$2</f>
        <v>1138.896278304002</v>
      </c>
      <c r="BL2988" s="6">
        <f>SUM($R$5:T2990)-$AB$2</f>
        <v>3415.6682095639917</v>
      </c>
      <c r="BM2988" s="6">
        <f>SUM($R$5:U2990)-$AB$2</f>
        <v>6603.1489133280193</v>
      </c>
      <c r="BN2988" s="6">
        <f>SUM($R$5:V2990)-$AB$2</f>
        <v>11156.692775848051</v>
      </c>
      <c r="BO2988" s="6">
        <f>SUM($R$5:W2990)-$AB$2</f>
        <v>16620.945410872024</v>
      </c>
      <c r="BP2988" s="16"/>
    </row>
    <row r="2989" spans="1:68" x14ac:dyDescent="0.45">
      <c r="A2989" s="1">
        <v>2008</v>
      </c>
      <c r="B2989" s="1">
        <v>5</v>
      </c>
      <c r="C2989" s="1">
        <v>4</v>
      </c>
      <c r="D2989" s="1">
        <v>23</v>
      </c>
      <c r="E2989" s="1">
        <v>16.5</v>
      </c>
      <c r="F2989" s="1">
        <v>0</v>
      </c>
      <c r="G2989" s="4"/>
      <c r="H2989" s="4"/>
      <c r="Q2989" s="1">
        <v>20</v>
      </c>
      <c r="R2989" s="6">
        <f t="shared" si="3982"/>
        <v>0</v>
      </c>
      <c r="S2989" s="6">
        <f t="shared" si="3983"/>
        <v>0</v>
      </c>
      <c r="T2989" s="6">
        <f t="shared" si="3984"/>
        <v>0</v>
      </c>
      <c r="U2989" s="6">
        <f t="shared" si="3985"/>
        <v>0</v>
      </c>
      <c r="V2989" s="6">
        <f t="shared" si="3986"/>
        <v>0</v>
      </c>
      <c r="W2989" s="6">
        <f t="shared" si="3987"/>
        <v>0</v>
      </c>
      <c r="X2989" s="17"/>
      <c r="Y2989" s="17"/>
      <c r="Z2989" s="17"/>
      <c r="AA2989" s="17"/>
      <c r="AB2989" s="17"/>
      <c r="AC2989" s="17"/>
      <c r="AE2989" s="16"/>
      <c r="AF2989" s="16"/>
      <c r="AG2989" s="16"/>
      <c r="AH2989" s="16"/>
      <c r="AI2989" s="16"/>
      <c r="AJ2989" s="16"/>
      <c r="AL2989" s="16"/>
      <c r="AM2989" s="16"/>
      <c r="AN2989" s="16"/>
      <c r="AO2989" s="16"/>
      <c r="AP2989" s="16"/>
      <c r="AQ2989" s="16"/>
      <c r="BI2989" s="1">
        <v>22</v>
      </c>
      <c r="BJ2989" s="6">
        <f>SUM($R$5:R2991)-$AB$2</f>
        <v>228.1875057999998</v>
      </c>
      <c r="BK2989" s="6">
        <f>SUM($R$5:S2991)-$AB$2</f>
        <v>1138.896278304002</v>
      </c>
      <c r="BL2989" s="6">
        <f>SUM($R$5:T2991)-$AB$2</f>
        <v>3415.6682095639917</v>
      </c>
      <c r="BM2989" s="6">
        <f>SUM($R$5:U2991)-$AB$2</f>
        <v>6603.1489133280193</v>
      </c>
      <c r="BN2989" s="6">
        <f>SUM($R$5:V2991)-$AB$2</f>
        <v>11156.692775848051</v>
      </c>
      <c r="BO2989" s="6">
        <f>SUM($R$5:W2991)-$AB$2</f>
        <v>16620.945410872024</v>
      </c>
      <c r="BP2989" s="16"/>
    </row>
    <row r="2990" spans="1:68" x14ac:dyDescent="0.45">
      <c r="A2990" s="1">
        <v>2008</v>
      </c>
      <c r="B2990" s="1">
        <v>5</v>
      </c>
      <c r="C2990" s="1">
        <v>5</v>
      </c>
      <c r="D2990" s="1">
        <v>0</v>
      </c>
      <c r="E2990" s="1">
        <v>16.100000000000001</v>
      </c>
      <c r="F2990" s="1">
        <v>0</v>
      </c>
      <c r="G2990" s="4"/>
      <c r="H2990" s="4"/>
      <c r="Q2990" s="1">
        <v>21</v>
      </c>
      <c r="R2990" s="6">
        <f t="shared" si="3982"/>
        <v>0</v>
      </c>
      <c r="S2990" s="6">
        <f t="shared" si="3983"/>
        <v>0</v>
      </c>
      <c r="T2990" s="6">
        <f t="shared" si="3984"/>
        <v>0</v>
      </c>
      <c r="U2990" s="6">
        <f t="shared" si="3985"/>
        <v>0</v>
      </c>
      <c r="V2990" s="6">
        <f t="shared" si="3986"/>
        <v>0</v>
      </c>
      <c r="W2990" s="6">
        <f t="shared" si="3987"/>
        <v>0</v>
      </c>
      <c r="X2990" s="17"/>
      <c r="Y2990" s="17"/>
      <c r="Z2990" s="17"/>
      <c r="AA2990" s="17"/>
      <c r="AB2990" s="17"/>
      <c r="AC2990" s="17"/>
      <c r="AE2990" s="16"/>
      <c r="AF2990" s="16"/>
      <c r="AG2990" s="16"/>
      <c r="AH2990" s="16"/>
      <c r="AI2990" s="16"/>
      <c r="AJ2990" s="16"/>
      <c r="AL2990" s="16"/>
      <c r="AM2990" s="16"/>
      <c r="AN2990" s="16"/>
      <c r="AO2990" s="16"/>
      <c r="AP2990" s="16"/>
      <c r="AQ2990" s="16"/>
      <c r="BI2990" s="1">
        <v>23</v>
      </c>
      <c r="BJ2990" s="6">
        <f>SUM($R$5:R2992)-$AB$2</f>
        <v>228.1875057999998</v>
      </c>
      <c r="BK2990" s="6">
        <f>SUM($R$5:S2992)-$AB$2</f>
        <v>1138.896278304002</v>
      </c>
      <c r="BL2990" s="6">
        <f>SUM($R$5:T2992)-$AB$2</f>
        <v>3415.6682095639917</v>
      </c>
      <c r="BM2990" s="6">
        <f>SUM($R$5:U2992)-$AB$2</f>
        <v>6603.1489133280193</v>
      </c>
      <c r="BN2990" s="6">
        <f>SUM($R$5:V2992)-$AB$2</f>
        <v>11156.692775848051</v>
      </c>
      <c r="BO2990" s="6">
        <f>SUM($R$5:W2992)-$AB$2</f>
        <v>16620.945410872024</v>
      </c>
      <c r="BP2990" s="16"/>
    </row>
    <row r="2991" spans="1:68" x14ac:dyDescent="0.45">
      <c r="A2991" s="1">
        <v>2008</v>
      </c>
      <c r="B2991" s="1">
        <v>5</v>
      </c>
      <c r="C2991" s="1">
        <v>5</v>
      </c>
      <c r="D2991" s="1">
        <v>1</v>
      </c>
      <c r="E2991" s="1">
        <v>15.9</v>
      </c>
      <c r="F2991" s="1">
        <v>0</v>
      </c>
      <c r="G2991" s="4"/>
      <c r="H2991" s="4"/>
      <c r="Q2991" s="1">
        <v>22</v>
      </c>
      <c r="R2991" s="6">
        <f t="shared" si="3982"/>
        <v>0</v>
      </c>
      <c r="S2991" s="6">
        <f t="shared" si="3983"/>
        <v>0</v>
      </c>
      <c r="T2991" s="6">
        <f t="shared" si="3984"/>
        <v>0</v>
      </c>
      <c r="U2991" s="6">
        <f t="shared" si="3985"/>
        <v>0</v>
      </c>
      <c r="V2991" s="6">
        <f t="shared" si="3986"/>
        <v>0</v>
      </c>
      <c r="W2991" s="6">
        <f t="shared" si="3987"/>
        <v>0</v>
      </c>
      <c r="X2991" s="17"/>
      <c r="Y2991" s="17"/>
      <c r="Z2991" s="17"/>
      <c r="AA2991" s="17"/>
      <c r="AB2991" s="17"/>
      <c r="AC2991" s="17"/>
      <c r="AE2991" s="16"/>
      <c r="AF2991" s="16"/>
      <c r="AG2991" s="16"/>
      <c r="AH2991" s="16"/>
      <c r="AI2991" s="16"/>
      <c r="AJ2991" s="16"/>
      <c r="AL2991" s="16"/>
      <c r="AM2991" s="16"/>
      <c r="AN2991" s="16"/>
      <c r="AO2991" s="16"/>
      <c r="AP2991" s="16"/>
      <c r="AQ2991" s="16"/>
      <c r="BI2991" s="1">
        <v>0</v>
      </c>
      <c r="BJ2991" s="6">
        <f t="shared" ref="BJ2991" si="4018">R2993-$AB$2</f>
        <v>-6.53125</v>
      </c>
      <c r="BK2991" s="6">
        <f t="shared" ref="BK2991" si="4019">S2993-$AB$2</f>
        <v>-6.53125</v>
      </c>
      <c r="BL2991" s="6">
        <f t="shared" ref="BL2991" si="4020">T2993-$AB$2</f>
        <v>-6.53125</v>
      </c>
      <c r="BM2991" s="6">
        <f t="shared" ref="BM2991" si="4021">U2993-$AB$2</f>
        <v>-6.53125</v>
      </c>
      <c r="BN2991" s="6">
        <f t="shared" ref="BN2991" si="4022">V2993-$AB$2</f>
        <v>-6.53125</v>
      </c>
      <c r="BO2991" s="6">
        <f t="shared" ref="BO2991" si="4023">W2993-$AB$2</f>
        <v>-6.53125</v>
      </c>
      <c r="BP2991" s="16">
        <v>126</v>
      </c>
    </row>
    <row r="2992" spans="1:68" x14ac:dyDescent="0.45">
      <c r="A2992" s="1">
        <v>2008</v>
      </c>
      <c r="B2992" s="1">
        <v>5</v>
      </c>
      <c r="C2992" s="1">
        <v>5</v>
      </c>
      <c r="D2992" s="1">
        <v>2</v>
      </c>
      <c r="E2992" s="1">
        <v>15.7</v>
      </c>
      <c r="F2992" s="1">
        <v>0</v>
      </c>
      <c r="G2992" s="4"/>
      <c r="H2992" s="4"/>
      <c r="Q2992" s="1">
        <v>23</v>
      </c>
      <c r="R2992" s="6">
        <f t="shared" si="3982"/>
        <v>0</v>
      </c>
      <c r="S2992" s="6">
        <f t="shared" si="3983"/>
        <v>0</v>
      </c>
      <c r="T2992" s="6">
        <f t="shared" si="3984"/>
        <v>0</v>
      </c>
      <c r="U2992" s="6">
        <f t="shared" si="3985"/>
        <v>0</v>
      </c>
      <c r="V2992" s="6">
        <f t="shared" si="3986"/>
        <v>0</v>
      </c>
      <c r="W2992" s="6">
        <f t="shared" si="3987"/>
        <v>0</v>
      </c>
      <c r="X2992" s="17"/>
      <c r="Y2992" s="17"/>
      <c r="Z2992" s="17"/>
      <c r="AA2992" s="17"/>
      <c r="AB2992" s="17"/>
      <c r="AC2992" s="17"/>
      <c r="AE2992" s="16"/>
      <c r="AF2992" s="16"/>
      <c r="AG2992" s="16"/>
      <c r="AH2992" s="16"/>
      <c r="AI2992" s="16"/>
      <c r="AJ2992" s="16"/>
      <c r="AL2992" s="16"/>
      <c r="AM2992" s="16"/>
      <c r="AN2992" s="16"/>
      <c r="AO2992" s="16"/>
      <c r="AP2992" s="16"/>
      <c r="AQ2992" s="16"/>
      <c r="BI2992" s="1">
        <v>1</v>
      </c>
      <c r="BJ2992" s="6">
        <f>SUM($R$5:R2994)-$AB$2</f>
        <v>228.1875057999998</v>
      </c>
      <c r="BK2992" s="6">
        <f>SUM($R$5:S2994)-$AB$2</f>
        <v>1138.896278304002</v>
      </c>
      <c r="BL2992" s="6">
        <f>SUM($R$5:T2994)-$AB$2</f>
        <v>3415.6682095639917</v>
      </c>
      <c r="BM2992" s="6">
        <f>SUM($R$5:U2994)-$AB$2</f>
        <v>6603.1489133280193</v>
      </c>
      <c r="BN2992" s="6">
        <f>SUM($R$5:V2994)-$AB$2</f>
        <v>11156.692775848051</v>
      </c>
      <c r="BO2992" s="6">
        <f>SUM($R$5:W2994)-$AB$2</f>
        <v>16620.945410872024</v>
      </c>
      <c r="BP2992" s="16"/>
    </row>
    <row r="2993" spans="1:68" x14ac:dyDescent="0.45">
      <c r="A2993" s="1">
        <v>2008</v>
      </c>
      <c r="B2993" s="1">
        <v>5</v>
      </c>
      <c r="C2993" s="1">
        <v>5</v>
      </c>
      <c r="D2993" s="1">
        <v>3</v>
      </c>
      <c r="E2993" s="1">
        <v>15.6</v>
      </c>
      <c r="F2993" s="1">
        <v>0</v>
      </c>
      <c r="G2993" s="4"/>
      <c r="H2993" s="4"/>
      <c r="Q2993" s="1">
        <v>0</v>
      </c>
      <c r="R2993" s="6">
        <f t="shared" si="3982"/>
        <v>0</v>
      </c>
      <c r="S2993" s="6">
        <f t="shared" si="3983"/>
        <v>0</v>
      </c>
      <c r="T2993" s="6">
        <f t="shared" si="3984"/>
        <v>0</v>
      </c>
      <c r="U2993" s="6">
        <f t="shared" si="3985"/>
        <v>0</v>
      </c>
      <c r="V2993" s="6">
        <f t="shared" si="3986"/>
        <v>0</v>
      </c>
      <c r="W2993" s="6">
        <f t="shared" si="3987"/>
        <v>0</v>
      </c>
      <c r="X2993" s="17"/>
      <c r="Y2993" s="17"/>
      <c r="Z2993" s="17"/>
      <c r="AA2993" s="17"/>
      <c r="AB2993" s="17"/>
      <c r="AC2993" s="17"/>
      <c r="AE2993" s="16"/>
      <c r="AF2993" s="16"/>
      <c r="AG2993" s="16"/>
      <c r="AH2993" s="16"/>
      <c r="AI2993" s="16"/>
      <c r="AJ2993" s="16"/>
      <c r="AL2993" s="16"/>
      <c r="AM2993" s="16"/>
      <c r="AN2993" s="16"/>
      <c r="AO2993" s="16"/>
      <c r="AP2993" s="16"/>
      <c r="AQ2993" s="16"/>
      <c r="BI2993" s="1">
        <v>2</v>
      </c>
      <c r="BJ2993" s="6">
        <f>SUM($R$5:R2995)-$AB$2</f>
        <v>228.1875057999998</v>
      </c>
      <c r="BK2993" s="6">
        <f>SUM($R$5:S2995)-$AB$2</f>
        <v>1138.896278304002</v>
      </c>
      <c r="BL2993" s="6">
        <f>SUM($R$5:T2995)-$AB$2</f>
        <v>3415.6682095639917</v>
      </c>
      <c r="BM2993" s="6">
        <f>SUM($R$5:U2995)-$AB$2</f>
        <v>6603.1489133280193</v>
      </c>
      <c r="BN2993" s="6">
        <f>SUM($R$5:V2995)-$AB$2</f>
        <v>11156.692775848051</v>
      </c>
      <c r="BO2993" s="6">
        <f>SUM($R$5:W2995)-$AB$2</f>
        <v>16620.945410872024</v>
      </c>
      <c r="BP2993" s="16"/>
    </row>
    <row r="2994" spans="1:68" x14ac:dyDescent="0.45">
      <c r="A2994" s="1">
        <v>2008</v>
      </c>
      <c r="B2994" s="1">
        <v>5</v>
      </c>
      <c r="C2994" s="1">
        <v>5</v>
      </c>
      <c r="D2994" s="1">
        <v>4</v>
      </c>
      <c r="E2994" s="1">
        <v>15.9</v>
      </c>
      <c r="F2994" s="1">
        <v>0</v>
      </c>
      <c r="G2994" s="4"/>
      <c r="H2994" s="4"/>
      <c r="Q2994" s="1">
        <v>1</v>
      </c>
      <c r="R2994" s="6">
        <f t="shared" si="3982"/>
        <v>0</v>
      </c>
      <c r="S2994" s="6">
        <f t="shared" si="3983"/>
        <v>0</v>
      </c>
      <c r="T2994" s="6">
        <f t="shared" si="3984"/>
        <v>0</v>
      </c>
      <c r="U2994" s="6">
        <f t="shared" si="3985"/>
        <v>0</v>
      </c>
      <c r="V2994" s="6">
        <f t="shared" si="3986"/>
        <v>0</v>
      </c>
      <c r="W2994" s="6">
        <f t="shared" si="3987"/>
        <v>0</v>
      </c>
      <c r="X2994" s="17"/>
      <c r="Y2994" s="17"/>
      <c r="Z2994" s="17"/>
      <c r="AA2994" s="17"/>
      <c r="AB2994" s="17"/>
      <c r="AC2994" s="17"/>
      <c r="AE2994" s="16"/>
      <c r="AF2994" s="16"/>
      <c r="AG2994" s="16"/>
      <c r="AH2994" s="16"/>
      <c r="AI2994" s="16"/>
      <c r="AJ2994" s="16"/>
      <c r="AL2994" s="16"/>
      <c r="AM2994" s="16"/>
      <c r="AN2994" s="16"/>
      <c r="AO2994" s="16"/>
      <c r="AP2994" s="16"/>
      <c r="AQ2994" s="16"/>
      <c r="BI2994" s="1">
        <v>3</v>
      </c>
      <c r="BJ2994" s="6">
        <f>SUM($R$5:R2996)-$AB$2</f>
        <v>228.1875057999998</v>
      </c>
      <c r="BK2994" s="6">
        <f>SUM($R$5:S2996)-$AB$2</f>
        <v>1138.896278304002</v>
      </c>
      <c r="BL2994" s="6">
        <f>SUM($R$5:T2996)-$AB$2</f>
        <v>3415.6682095639917</v>
      </c>
      <c r="BM2994" s="6">
        <f>SUM($R$5:U2996)-$AB$2</f>
        <v>6603.1489133280193</v>
      </c>
      <c r="BN2994" s="6">
        <f>SUM($R$5:V2996)-$AB$2</f>
        <v>11156.692775848051</v>
      </c>
      <c r="BO2994" s="6">
        <f>SUM($R$5:W2996)-$AB$2</f>
        <v>16620.945410872024</v>
      </c>
      <c r="BP2994" s="16"/>
    </row>
    <row r="2995" spans="1:68" x14ac:dyDescent="0.45">
      <c r="A2995" s="1">
        <v>2008</v>
      </c>
      <c r="B2995" s="1">
        <v>5</v>
      </c>
      <c r="C2995" s="1">
        <v>5</v>
      </c>
      <c r="D2995" s="1">
        <v>5</v>
      </c>
      <c r="E2995" s="1">
        <v>15.9</v>
      </c>
      <c r="F2995" s="1">
        <v>0</v>
      </c>
      <c r="G2995" s="4"/>
      <c r="H2995" s="4"/>
      <c r="Q2995" s="1">
        <v>2</v>
      </c>
      <c r="R2995" s="6">
        <f t="shared" si="3982"/>
        <v>0</v>
      </c>
      <c r="S2995" s="6">
        <f t="shared" si="3983"/>
        <v>0</v>
      </c>
      <c r="T2995" s="6">
        <f t="shared" si="3984"/>
        <v>0</v>
      </c>
      <c r="U2995" s="6">
        <f t="shared" si="3985"/>
        <v>0</v>
      </c>
      <c r="V2995" s="6">
        <f t="shared" si="3986"/>
        <v>0</v>
      </c>
      <c r="W2995" s="6">
        <f t="shared" si="3987"/>
        <v>0</v>
      </c>
      <c r="X2995" s="17"/>
      <c r="Y2995" s="17"/>
      <c r="Z2995" s="17"/>
      <c r="AA2995" s="17"/>
      <c r="AB2995" s="17"/>
      <c r="AC2995" s="17"/>
      <c r="AE2995" s="16"/>
      <c r="AF2995" s="16"/>
      <c r="AG2995" s="16"/>
      <c r="AH2995" s="16"/>
      <c r="AI2995" s="16"/>
      <c r="AJ2995" s="16"/>
      <c r="AL2995" s="16"/>
      <c r="AM2995" s="16"/>
      <c r="AN2995" s="16"/>
      <c r="AO2995" s="16"/>
      <c r="AP2995" s="16"/>
      <c r="AQ2995" s="16"/>
      <c r="BI2995" s="1">
        <v>4</v>
      </c>
      <c r="BJ2995" s="6">
        <f>SUM($R$5:R2997)-$AB$2</f>
        <v>228.1875057999998</v>
      </c>
      <c r="BK2995" s="6">
        <f>SUM($R$5:S2997)-$AB$2</f>
        <v>1138.896278304002</v>
      </c>
      <c r="BL2995" s="6">
        <f>SUM($R$5:T2997)-$AB$2</f>
        <v>3415.6682095639917</v>
      </c>
      <c r="BM2995" s="6">
        <f>SUM($R$5:U2997)-$AB$2</f>
        <v>6603.1489133280193</v>
      </c>
      <c r="BN2995" s="6">
        <f>SUM($R$5:V2997)-$AB$2</f>
        <v>11156.692775848051</v>
      </c>
      <c r="BO2995" s="6">
        <f>SUM($R$5:W2997)-$AB$2</f>
        <v>16620.945410872024</v>
      </c>
      <c r="BP2995" s="16"/>
    </row>
    <row r="2996" spans="1:68" x14ac:dyDescent="0.45">
      <c r="A2996" s="1">
        <v>2008</v>
      </c>
      <c r="B2996" s="1">
        <v>5</v>
      </c>
      <c r="C2996" s="1">
        <v>5</v>
      </c>
      <c r="D2996" s="1">
        <v>6</v>
      </c>
      <c r="E2996" s="1">
        <v>15.8</v>
      </c>
      <c r="F2996" s="1">
        <v>0</v>
      </c>
      <c r="G2996" s="4"/>
      <c r="H2996" s="4"/>
      <c r="Q2996" s="1">
        <v>3</v>
      </c>
      <c r="R2996" s="6">
        <f t="shared" si="3982"/>
        <v>0</v>
      </c>
      <c r="S2996" s="6">
        <f t="shared" si="3983"/>
        <v>0</v>
      </c>
      <c r="T2996" s="6">
        <f t="shared" si="3984"/>
        <v>0</v>
      </c>
      <c r="U2996" s="6">
        <f t="shared" si="3985"/>
        <v>0</v>
      </c>
      <c r="V2996" s="6">
        <f t="shared" si="3986"/>
        <v>0</v>
      </c>
      <c r="W2996" s="6">
        <f t="shared" si="3987"/>
        <v>0</v>
      </c>
      <c r="X2996" s="17"/>
      <c r="Y2996" s="17"/>
      <c r="Z2996" s="17"/>
      <c r="AA2996" s="17"/>
      <c r="AB2996" s="17"/>
      <c r="AC2996" s="17"/>
      <c r="AE2996" s="16"/>
      <c r="AF2996" s="16"/>
      <c r="AG2996" s="16"/>
      <c r="AH2996" s="16"/>
      <c r="AI2996" s="16"/>
      <c r="AJ2996" s="16"/>
      <c r="AL2996" s="16"/>
      <c r="AM2996" s="16"/>
      <c r="AN2996" s="16"/>
      <c r="AO2996" s="16"/>
      <c r="AP2996" s="16"/>
      <c r="AQ2996" s="16"/>
      <c r="BI2996" s="1">
        <v>5</v>
      </c>
      <c r="BJ2996" s="6">
        <f>SUM($R$5:R2998)-$AB$2</f>
        <v>228.1875057999998</v>
      </c>
      <c r="BK2996" s="6">
        <f>SUM($R$5:S2998)-$AB$2</f>
        <v>1138.896278304002</v>
      </c>
      <c r="BL2996" s="6">
        <f>SUM($R$5:T2998)-$AB$2</f>
        <v>3415.6682095639917</v>
      </c>
      <c r="BM2996" s="6">
        <f>SUM($R$5:U2998)-$AB$2</f>
        <v>6603.1489133280193</v>
      </c>
      <c r="BN2996" s="6">
        <f>SUM($R$5:V2998)-$AB$2</f>
        <v>11156.692775848051</v>
      </c>
      <c r="BO2996" s="6">
        <f>SUM($R$5:W2998)-$AB$2</f>
        <v>16620.945410872024</v>
      </c>
      <c r="BP2996" s="16"/>
    </row>
    <row r="2997" spans="1:68" x14ac:dyDescent="0.45">
      <c r="A2997" s="1">
        <v>2008</v>
      </c>
      <c r="B2997" s="1">
        <v>5</v>
      </c>
      <c r="C2997" s="1">
        <v>5</v>
      </c>
      <c r="D2997" s="1">
        <v>7</v>
      </c>
      <c r="E2997" s="1">
        <v>16.100000000000001</v>
      </c>
      <c r="F2997" s="1">
        <v>39.630000000000003</v>
      </c>
      <c r="G2997" s="4"/>
      <c r="H2997" s="4"/>
      <c r="Q2997" s="1">
        <v>4</v>
      </c>
      <c r="R2997" s="6">
        <f t="shared" si="3982"/>
        <v>0</v>
      </c>
      <c r="S2997" s="6">
        <f t="shared" si="3983"/>
        <v>0</v>
      </c>
      <c r="T2997" s="6">
        <f t="shared" si="3984"/>
        <v>0</v>
      </c>
      <c r="U2997" s="6">
        <f t="shared" si="3985"/>
        <v>0</v>
      </c>
      <c r="V2997" s="6">
        <f t="shared" si="3986"/>
        <v>0</v>
      </c>
      <c r="W2997" s="6">
        <f t="shared" si="3987"/>
        <v>0</v>
      </c>
      <c r="X2997" s="17"/>
      <c r="Y2997" s="17"/>
      <c r="Z2997" s="17"/>
      <c r="AA2997" s="17"/>
      <c r="AB2997" s="17"/>
      <c r="AC2997" s="17"/>
      <c r="AE2997" s="16"/>
      <c r="AF2997" s="16"/>
      <c r="AG2997" s="16"/>
      <c r="AH2997" s="16"/>
      <c r="AI2997" s="16"/>
      <c r="AJ2997" s="16"/>
      <c r="AL2997" s="16"/>
      <c r="AM2997" s="16"/>
      <c r="AN2997" s="16"/>
      <c r="AO2997" s="16"/>
      <c r="AP2997" s="16"/>
      <c r="AQ2997" s="16"/>
      <c r="BI2997" s="1">
        <v>6</v>
      </c>
      <c r="BJ2997" s="6">
        <f>SUM($R$5:R2999)-$AB$2</f>
        <v>228.1875057999998</v>
      </c>
      <c r="BK2997" s="6">
        <f>SUM($R$5:S2999)-$AB$2</f>
        <v>1138.896278304002</v>
      </c>
      <c r="BL2997" s="6">
        <f>SUM($R$5:T2999)-$AB$2</f>
        <v>3415.6682095639917</v>
      </c>
      <c r="BM2997" s="6">
        <f>SUM($R$5:U2999)-$AB$2</f>
        <v>6603.1489133280193</v>
      </c>
      <c r="BN2997" s="6">
        <f>SUM($R$5:V2999)-$AB$2</f>
        <v>11156.692775848051</v>
      </c>
      <c r="BO2997" s="6">
        <f>SUM($R$5:W2999)-$AB$2</f>
        <v>16620.945410872024</v>
      </c>
      <c r="BP2997" s="16"/>
    </row>
    <row r="2998" spans="1:68" x14ac:dyDescent="0.45">
      <c r="A2998" s="1">
        <v>2008</v>
      </c>
      <c r="B2998" s="1">
        <v>5</v>
      </c>
      <c r="C2998" s="1">
        <v>5</v>
      </c>
      <c r="D2998" s="1">
        <v>8</v>
      </c>
      <c r="E2998" s="1">
        <v>16.8</v>
      </c>
      <c r="F2998" s="1">
        <v>111.83</v>
      </c>
      <c r="G2998" s="4"/>
      <c r="H2998" s="4"/>
      <c r="Q2998" s="1">
        <v>5</v>
      </c>
      <c r="R2998" s="6">
        <f t="shared" si="3982"/>
        <v>0</v>
      </c>
      <c r="S2998" s="6">
        <f t="shared" si="3983"/>
        <v>0</v>
      </c>
      <c r="T2998" s="6">
        <f t="shared" si="3984"/>
        <v>0</v>
      </c>
      <c r="U2998" s="6">
        <f t="shared" si="3985"/>
        <v>0</v>
      </c>
      <c r="V2998" s="6">
        <f t="shared" si="3986"/>
        <v>0</v>
      </c>
      <c r="W2998" s="6">
        <f t="shared" si="3987"/>
        <v>0</v>
      </c>
      <c r="X2998" s="17"/>
      <c r="Y2998" s="17"/>
      <c r="Z2998" s="17"/>
      <c r="AA2998" s="17"/>
      <c r="AB2998" s="17"/>
      <c r="AC2998" s="17"/>
      <c r="AE2998" s="16"/>
      <c r="AF2998" s="16"/>
      <c r="AG2998" s="16"/>
      <c r="AH2998" s="16"/>
      <c r="AI2998" s="16"/>
      <c r="AJ2998" s="16"/>
      <c r="AL2998" s="16"/>
      <c r="AM2998" s="16"/>
      <c r="AN2998" s="16"/>
      <c r="AO2998" s="16"/>
      <c r="AP2998" s="16"/>
      <c r="AQ2998" s="16"/>
      <c r="BI2998" s="1">
        <v>7</v>
      </c>
      <c r="BJ2998" s="6">
        <f>SUM($R$5:R3000)-$AB$2</f>
        <v>228.21049119999981</v>
      </c>
      <c r="BK2998" s="6">
        <f>SUM($R$5:S3000)-$AB$2</f>
        <v>1139.0084470560018</v>
      </c>
      <c r="BL2998" s="6">
        <f>SUM($R$5:T3000)-$AB$2</f>
        <v>3416.0033366959915</v>
      </c>
      <c r="BM2998" s="6">
        <f>SUM($R$5:U3000)-$AB$2</f>
        <v>6603.7961821920189</v>
      </c>
      <c r="BN2998" s="6">
        <f>SUM($R$5:V3000)-$AB$2</f>
        <v>11157.785961472051</v>
      </c>
      <c r="BO2998" s="6">
        <f>SUM($R$5:W3000)-$AB$2</f>
        <v>16622.573696608022</v>
      </c>
      <c r="BP2998" s="16"/>
    </row>
    <row r="2999" spans="1:68" x14ac:dyDescent="0.45">
      <c r="A2999" s="1">
        <v>2008</v>
      </c>
      <c r="B2999" s="1">
        <v>5</v>
      </c>
      <c r="C2999" s="1">
        <v>5</v>
      </c>
      <c r="D2999" s="1">
        <v>9</v>
      </c>
      <c r="E2999" s="1">
        <v>18.100000000000001</v>
      </c>
      <c r="F2999" s="1">
        <v>280.02999999999997</v>
      </c>
      <c r="G2999" s="4"/>
      <c r="H2999" s="4"/>
      <c r="Q2999" s="1">
        <v>6</v>
      </c>
      <c r="R2999" s="6">
        <f t="shared" si="3982"/>
        <v>0</v>
      </c>
      <c r="S2999" s="6">
        <f t="shared" si="3983"/>
        <v>0</v>
      </c>
      <c r="T2999" s="6">
        <f t="shared" si="3984"/>
        <v>0</v>
      </c>
      <c r="U2999" s="6">
        <f t="shared" si="3985"/>
        <v>0</v>
      </c>
      <c r="V2999" s="6">
        <f t="shared" si="3986"/>
        <v>0</v>
      </c>
      <c r="W2999" s="6">
        <f t="shared" si="3987"/>
        <v>0</v>
      </c>
      <c r="X2999" s="17"/>
      <c r="Y2999" s="17"/>
      <c r="Z2999" s="17"/>
      <c r="AA2999" s="17"/>
      <c r="AB2999" s="17"/>
      <c r="AC2999" s="17"/>
      <c r="AE2999" s="16"/>
      <c r="AF2999" s="16"/>
      <c r="AG2999" s="16"/>
      <c r="AH2999" s="16"/>
      <c r="AI2999" s="16"/>
      <c r="AJ2999" s="16"/>
      <c r="AL2999" s="16"/>
      <c r="AM2999" s="16"/>
      <c r="AN2999" s="16"/>
      <c r="AO2999" s="16"/>
      <c r="AP2999" s="16"/>
      <c r="AQ2999" s="16"/>
      <c r="BI2999" s="1">
        <v>8</v>
      </c>
      <c r="BJ2999" s="6">
        <f>SUM($R$5:R3001)-$AB$2</f>
        <v>228.27535259999982</v>
      </c>
      <c r="BK2999" s="6">
        <f>SUM($R$5:S3001)-$AB$2</f>
        <v>1139.3249706880017</v>
      </c>
      <c r="BL2999" s="6">
        <f>SUM($R$5:T3001)-$AB$2</f>
        <v>3416.9490159079915</v>
      </c>
      <c r="BM2999" s="6">
        <f>SUM($R$5:U3001)-$AB$2</f>
        <v>6605.6226792160187</v>
      </c>
      <c r="BN2999" s="6">
        <f>SUM($R$5:V3001)-$AB$2</f>
        <v>11160.87076965605</v>
      </c>
      <c r="BO2999" s="6">
        <f>SUM($R$5:W3001)-$AB$2</f>
        <v>16627.168478184023</v>
      </c>
      <c r="BP2999" s="16"/>
    </row>
    <row r="3000" spans="1:68" x14ac:dyDescent="0.45">
      <c r="A3000" s="1">
        <v>2008</v>
      </c>
      <c r="B3000" s="1">
        <v>5</v>
      </c>
      <c r="C3000" s="1">
        <v>5</v>
      </c>
      <c r="D3000" s="1">
        <v>10</v>
      </c>
      <c r="E3000" s="1">
        <v>19</v>
      </c>
      <c r="F3000" s="1">
        <v>365.28</v>
      </c>
      <c r="G3000" s="4"/>
      <c r="H3000" s="4"/>
      <c r="Q3000" s="1">
        <v>7</v>
      </c>
      <c r="R3000" s="6">
        <f t="shared" si="3982"/>
        <v>2.29854E-2</v>
      </c>
      <c r="S3000" s="6">
        <f t="shared" si="3983"/>
        <v>8.918335199999998E-2</v>
      </c>
      <c r="T3000" s="6">
        <f t="shared" si="3984"/>
        <v>0.22295837999999998</v>
      </c>
      <c r="U3000" s="6">
        <f t="shared" si="3985"/>
        <v>0.31214173200000001</v>
      </c>
      <c r="V3000" s="6">
        <f t="shared" si="3986"/>
        <v>0.44591675999999997</v>
      </c>
      <c r="W3000" s="6">
        <f t="shared" si="3987"/>
        <v>0.53510011199999996</v>
      </c>
      <c r="X3000" s="17"/>
      <c r="Y3000" s="17"/>
      <c r="Z3000" s="17"/>
      <c r="AA3000" s="17"/>
      <c r="AB3000" s="17"/>
      <c r="AC3000" s="17"/>
      <c r="AE3000" s="16"/>
      <c r="AF3000" s="16"/>
      <c r="AG3000" s="16"/>
      <c r="AH3000" s="16"/>
      <c r="AI3000" s="16"/>
      <c r="AJ3000" s="16"/>
      <c r="AL3000" s="16"/>
      <c r="AM3000" s="16"/>
      <c r="AN3000" s="16"/>
      <c r="AO3000" s="16"/>
      <c r="AP3000" s="16"/>
      <c r="AQ3000" s="16"/>
      <c r="BI3000" s="1">
        <v>9</v>
      </c>
      <c r="BJ3000" s="6">
        <f>SUM($R$5:R3002)-$AB$2</f>
        <v>228.43776999999983</v>
      </c>
      <c r="BK3000" s="6">
        <f>SUM($R$5:S3002)-$AB$2</f>
        <v>1140.1175676000018</v>
      </c>
      <c r="BL3000" s="6">
        <f>SUM($R$5:T3002)-$AB$2</f>
        <v>3419.3170615999911</v>
      </c>
      <c r="BM3000" s="6">
        <f>SUM($R$5:U3002)-$AB$2</f>
        <v>6610.1963532000191</v>
      </c>
      <c r="BN3000" s="6">
        <f>SUM($R$5:V3002)-$AB$2</f>
        <v>11168.595341200053</v>
      </c>
      <c r="BO3000" s="6">
        <f>SUM($R$5:W3002)-$AB$2</f>
        <v>16638.674126800022</v>
      </c>
      <c r="BP3000" s="16"/>
    </row>
    <row r="3001" spans="1:68" x14ac:dyDescent="0.45">
      <c r="A3001" s="1">
        <v>2008</v>
      </c>
      <c r="B3001" s="1">
        <v>5</v>
      </c>
      <c r="C3001" s="1">
        <v>5</v>
      </c>
      <c r="D3001" s="1">
        <v>11</v>
      </c>
      <c r="E3001" s="1">
        <v>20.6</v>
      </c>
      <c r="F3001" s="1">
        <v>616.71</v>
      </c>
      <c r="G3001" s="4"/>
      <c r="H3001" s="4"/>
      <c r="Q3001" s="1">
        <v>8</v>
      </c>
      <c r="R3001" s="6">
        <f t="shared" si="3982"/>
        <v>6.4861399999999986E-2</v>
      </c>
      <c r="S3001" s="6">
        <f t="shared" si="3983"/>
        <v>0.25166223199999999</v>
      </c>
      <c r="T3001" s="6">
        <f t="shared" si="3984"/>
        <v>0.62915557999999983</v>
      </c>
      <c r="U3001" s="6">
        <f t="shared" si="3985"/>
        <v>0.88081781199999987</v>
      </c>
      <c r="V3001" s="6">
        <f t="shared" si="3986"/>
        <v>1.2583111599999997</v>
      </c>
      <c r="W3001" s="6">
        <f t="shared" si="3987"/>
        <v>1.5099733919999998</v>
      </c>
      <c r="X3001" s="17"/>
      <c r="Y3001" s="17"/>
      <c r="Z3001" s="17"/>
      <c r="AA3001" s="17"/>
      <c r="AB3001" s="17"/>
      <c r="AC3001" s="17"/>
      <c r="AE3001" s="16"/>
      <c r="AF3001" s="16"/>
      <c r="AG3001" s="16"/>
      <c r="AH3001" s="16"/>
      <c r="AI3001" s="16"/>
      <c r="AJ3001" s="16"/>
      <c r="AL3001" s="16"/>
      <c r="AM3001" s="16"/>
      <c r="AN3001" s="16"/>
      <c r="AO3001" s="16"/>
      <c r="AP3001" s="16"/>
      <c r="AQ3001" s="16"/>
      <c r="BI3001" s="1">
        <v>10</v>
      </c>
      <c r="BJ3001" s="6">
        <f>SUM($R$5:R3003)-$AB$2</f>
        <v>228.64963239999983</v>
      </c>
      <c r="BK3001" s="6">
        <f>SUM($R$5:S3003)-$AB$2</f>
        <v>1141.1514561120018</v>
      </c>
      <c r="BL3001" s="6">
        <f>SUM($R$5:T3003)-$AB$2</f>
        <v>3422.4060153919909</v>
      </c>
      <c r="BM3001" s="6">
        <f>SUM($R$5:U3003)-$AB$2</f>
        <v>6616.1623983840191</v>
      </c>
      <c r="BN3001" s="6">
        <f>SUM($R$5:V3003)-$AB$2</f>
        <v>11178.671516944052</v>
      </c>
      <c r="BO3001" s="6">
        <f>SUM($R$5:W3003)-$AB$2</f>
        <v>16653.682459216023</v>
      </c>
      <c r="BP3001" s="16"/>
    </row>
    <row r="3002" spans="1:68" x14ac:dyDescent="0.45">
      <c r="A3002" s="1">
        <v>2008</v>
      </c>
      <c r="B3002" s="1">
        <v>5</v>
      </c>
      <c r="C3002" s="1">
        <v>5</v>
      </c>
      <c r="D3002" s="1">
        <v>12</v>
      </c>
      <c r="E3002" s="1">
        <v>22.1</v>
      </c>
      <c r="F3002" s="1">
        <v>940.25</v>
      </c>
      <c r="G3002" s="4"/>
      <c r="H3002" s="4"/>
      <c r="Q3002" s="1">
        <v>9</v>
      </c>
      <c r="R3002" s="6">
        <f t="shared" si="3982"/>
        <v>0.16241739999999999</v>
      </c>
      <c r="S3002" s="6">
        <f t="shared" si="3983"/>
        <v>0.63017951199999989</v>
      </c>
      <c r="T3002" s="6">
        <f t="shared" si="3984"/>
        <v>1.5754487799999997</v>
      </c>
      <c r="U3002" s="6">
        <f t="shared" si="3985"/>
        <v>2.2056282919999997</v>
      </c>
      <c r="V3002" s="6">
        <f t="shared" si="3986"/>
        <v>3.1508975599999993</v>
      </c>
      <c r="W3002" s="6">
        <f t="shared" si="3987"/>
        <v>3.781077072</v>
      </c>
      <c r="X3002" s="17"/>
      <c r="Y3002" s="17"/>
      <c r="Z3002" s="17"/>
      <c r="AA3002" s="17"/>
      <c r="AB3002" s="17"/>
      <c r="AC3002" s="17"/>
      <c r="AE3002" s="16"/>
      <c r="AF3002" s="16"/>
      <c r="AG3002" s="16"/>
      <c r="AH3002" s="16"/>
      <c r="AI3002" s="16"/>
      <c r="AJ3002" s="16"/>
      <c r="AL3002" s="16"/>
      <c r="AM3002" s="16"/>
      <c r="AN3002" s="16"/>
      <c r="AO3002" s="16"/>
      <c r="AP3002" s="16"/>
      <c r="AQ3002" s="16"/>
      <c r="BI3002" s="1">
        <v>11</v>
      </c>
      <c r="BJ3002" s="6">
        <f>SUM($R$5:R3004)-$AB$2</f>
        <v>229.00732419999983</v>
      </c>
      <c r="BK3002" s="6">
        <f>SUM($R$5:S3004)-$AB$2</f>
        <v>1142.8969920960019</v>
      </c>
      <c r="BL3002" s="6">
        <f>SUM($R$5:T3004)-$AB$2</f>
        <v>3427.6211618359907</v>
      </c>
      <c r="BM3002" s="6">
        <f>SUM($R$5:U3004)-$AB$2</f>
        <v>6626.2349994720189</v>
      </c>
      <c r="BN3002" s="6">
        <f>SUM($R$5:V3004)-$AB$2</f>
        <v>11195.683338952053</v>
      </c>
      <c r="BO3002" s="6">
        <f>SUM($R$5:W3004)-$AB$2</f>
        <v>16679.021346328023</v>
      </c>
      <c r="BP3002" s="16"/>
    </row>
    <row r="3003" spans="1:68" x14ac:dyDescent="0.45">
      <c r="A3003" s="1">
        <v>2008</v>
      </c>
      <c r="B3003" s="1">
        <v>5</v>
      </c>
      <c r="C3003" s="1">
        <v>5</v>
      </c>
      <c r="D3003" s="1">
        <v>13</v>
      </c>
      <c r="E3003" s="1">
        <v>23.2</v>
      </c>
      <c r="F3003" s="1">
        <v>893.19</v>
      </c>
      <c r="G3003" s="4"/>
      <c r="H3003" s="4"/>
      <c r="Q3003" s="1">
        <v>10</v>
      </c>
      <c r="R3003" s="6">
        <f t="shared" si="3982"/>
        <v>0.21186239999999998</v>
      </c>
      <c r="S3003" s="6">
        <f t="shared" si="3983"/>
        <v>0.82202611199999986</v>
      </c>
      <c r="T3003" s="6">
        <f t="shared" si="3984"/>
        <v>2.05506528</v>
      </c>
      <c r="U3003" s="6">
        <f t="shared" si="3985"/>
        <v>2.8770913919999996</v>
      </c>
      <c r="V3003" s="6">
        <f t="shared" si="3986"/>
        <v>4.11013056</v>
      </c>
      <c r="W3003" s="6">
        <f t="shared" si="3987"/>
        <v>4.9321566719999996</v>
      </c>
      <c r="X3003" s="17"/>
      <c r="Y3003" s="17"/>
      <c r="Z3003" s="17"/>
      <c r="AA3003" s="17"/>
      <c r="AB3003" s="17"/>
      <c r="AC3003" s="17"/>
      <c r="AE3003" s="16"/>
      <c r="AF3003" s="16"/>
      <c r="AG3003" s="16"/>
      <c r="AH3003" s="16"/>
      <c r="AI3003" s="16"/>
      <c r="AJ3003" s="16"/>
      <c r="AL3003" s="16"/>
      <c r="AM3003" s="16"/>
      <c r="AN3003" s="16"/>
      <c r="AO3003" s="16"/>
      <c r="AP3003" s="16"/>
      <c r="AQ3003" s="16"/>
      <c r="BI3003" s="1">
        <v>12</v>
      </c>
      <c r="BJ3003" s="6">
        <f t="shared" ref="BJ3003" si="4024">R3005-$AB$2</f>
        <v>-5.9859049999999998</v>
      </c>
      <c r="BK3003" s="6">
        <f t="shared" ref="BK3003" si="4025">S3005-$AB$2</f>
        <v>-4.4153114000000002</v>
      </c>
      <c r="BL3003" s="6">
        <f t="shared" ref="BL3003" si="4026">T3005-$AB$2</f>
        <v>-1.2414035000000014</v>
      </c>
      <c r="BM3003" s="6">
        <f t="shared" ref="BM3003" si="4027">U3005-$AB$2</f>
        <v>0.87453509999999923</v>
      </c>
      <c r="BN3003" s="6">
        <f t="shared" ref="BN3003" si="4028">V3005-$AB$2</f>
        <v>4.0484429999999971</v>
      </c>
      <c r="BO3003" s="6">
        <f t="shared" ref="BO3003" si="4029">W3005-$AB$2</f>
        <v>6.1643815999999987</v>
      </c>
      <c r="BP3003" s="16"/>
    </row>
    <row r="3004" spans="1:68" x14ac:dyDescent="0.45">
      <c r="A3004" s="1">
        <v>2008</v>
      </c>
      <c r="B3004" s="1">
        <v>5</v>
      </c>
      <c r="C3004" s="1">
        <v>5</v>
      </c>
      <c r="D3004" s="1">
        <v>14</v>
      </c>
      <c r="E3004" s="1">
        <v>23.9</v>
      </c>
      <c r="F3004" s="1">
        <v>893.62</v>
      </c>
      <c r="G3004" s="4"/>
      <c r="H3004" s="4"/>
      <c r="Q3004" s="1">
        <v>11</v>
      </c>
      <c r="R3004" s="6">
        <f t="shared" si="3982"/>
        <v>0.3576918</v>
      </c>
      <c r="S3004" s="6">
        <f t="shared" si="3983"/>
        <v>1.387844184</v>
      </c>
      <c r="T3004" s="6">
        <f t="shared" si="3984"/>
        <v>3.4696104599999997</v>
      </c>
      <c r="U3004" s="6">
        <f t="shared" si="3985"/>
        <v>4.8574546440000006</v>
      </c>
      <c r="V3004" s="6">
        <f t="shared" si="3986"/>
        <v>6.9392209199999995</v>
      </c>
      <c r="W3004" s="6">
        <f t="shared" si="3987"/>
        <v>8.3270651040000008</v>
      </c>
      <c r="X3004" s="17"/>
      <c r="Y3004" s="17"/>
      <c r="Z3004" s="17"/>
      <c r="AA3004" s="17"/>
      <c r="AB3004" s="17"/>
      <c r="AC3004" s="17"/>
      <c r="AE3004" s="16"/>
      <c r="AF3004" s="16"/>
      <c r="AG3004" s="16"/>
      <c r="AH3004" s="16"/>
      <c r="AI3004" s="16"/>
      <c r="AJ3004" s="16"/>
      <c r="AL3004" s="16"/>
      <c r="AM3004" s="16"/>
      <c r="AN3004" s="16"/>
      <c r="AO3004" s="16"/>
      <c r="AP3004" s="16"/>
      <c r="AQ3004" s="16"/>
      <c r="BI3004" s="1">
        <v>13</v>
      </c>
      <c r="BJ3004" s="6">
        <f>SUM($R$5:R3006)-$AB$2</f>
        <v>230.07071939999983</v>
      </c>
      <c r="BK3004" s="6">
        <f>SUM($R$5:S3006)-$AB$2</f>
        <v>1148.086360672002</v>
      </c>
      <c r="BL3004" s="6">
        <f>SUM($R$5:T3006)-$AB$2</f>
        <v>3443.1254638519904</v>
      </c>
      <c r="BM3004" s="6">
        <f>SUM($R$5:U3006)-$AB$2</f>
        <v>6656.1802083040184</v>
      </c>
      <c r="BN3004" s="6">
        <f>SUM($R$5:V3006)-$AB$2</f>
        <v>11246.258414664053</v>
      </c>
      <c r="BO3004" s="6">
        <f>SUM($R$5:W3006)-$AB$2</f>
        <v>16754.352262296023</v>
      </c>
      <c r="BP3004" s="16"/>
    </row>
    <row r="3005" spans="1:68" x14ac:dyDescent="0.45">
      <c r="A3005" s="1">
        <v>2008</v>
      </c>
      <c r="B3005" s="1">
        <v>5</v>
      </c>
      <c r="C3005" s="1">
        <v>5</v>
      </c>
      <c r="D3005" s="1">
        <v>15</v>
      </c>
      <c r="E3005" s="1">
        <v>24.1</v>
      </c>
      <c r="F3005" s="1">
        <v>744.19</v>
      </c>
      <c r="G3005" s="4"/>
      <c r="H3005" s="4"/>
      <c r="Q3005" s="1">
        <v>12</v>
      </c>
      <c r="R3005" s="6">
        <f t="shared" si="3982"/>
        <v>0.54534499999999997</v>
      </c>
      <c r="S3005" s="6">
        <f t="shared" si="3983"/>
        <v>2.1159385999999993</v>
      </c>
      <c r="T3005" s="6">
        <f t="shared" si="3984"/>
        <v>5.2898464999999986</v>
      </c>
      <c r="U3005" s="6">
        <f t="shared" si="3985"/>
        <v>7.4057850999999992</v>
      </c>
      <c r="V3005" s="6">
        <f t="shared" si="3986"/>
        <v>10.579692999999997</v>
      </c>
      <c r="W3005" s="6">
        <f t="shared" si="3987"/>
        <v>12.695631599999999</v>
      </c>
      <c r="X3005" s="17">
        <f t="shared" ref="X3005" si="4030">SUM(R3005:R3029)-$AA$2</f>
        <v>-1.7488323999999995</v>
      </c>
      <c r="Y3005" s="17">
        <f t="shared" ref="Y3005" si="4031">SUM(S3005:S3029)-$AA$2</f>
        <v>10.143530287999997</v>
      </c>
      <c r="Z3005" s="17">
        <f t="shared" ref="Z3005" si="4032">SUM(T3005:T3029)-$AA$2</f>
        <v>34.176013219999994</v>
      </c>
      <c r="AA3005" s="17">
        <f t="shared" ref="AA3005" si="4033">SUM(U3005:U3029)-$AA$2</f>
        <v>50.197668508</v>
      </c>
      <c r="AB3005" s="17">
        <f t="shared" ref="AB3005" si="4034">SUM(V3005:V3029)-$AA$2</f>
        <v>74.230151439999986</v>
      </c>
      <c r="AC3005" s="17">
        <f t="shared" ref="AC3005" si="4035">SUM(W3005:W3029)-$AA$2</f>
        <v>90.251806728000005</v>
      </c>
      <c r="AE3005" s="16">
        <f t="shared" ref="AE3005" si="4036">IF(X3005&gt;0,1,0)</f>
        <v>0</v>
      </c>
      <c r="AF3005" s="16">
        <f t="shared" ref="AF3005" si="4037">IF(Y3005&gt;0,1,0)</f>
        <v>1</v>
      </c>
      <c r="AG3005" s="16">
        <f t="shared" ref="AG3005" si="4038">IF(Z3005&gt;0,1,0)</f>
        <v>1</v>
      </c>
      <c r="AH3005" s="16">
        <f t="shared" ref="AH3005" si="4039">IF(AA3005&gt;0,1,0)</f>
        <v>1</v>
      </c>
      <c r="AI3005" s="16">
        <f t="shared" ref="AI3005" si="4040">IF(AB3005&gt;0,1,0)</f>
        <v>1</v>
      </c>
      <c r="AJ3005" s="16">
        <f t="shared" ref="AJ3005" si="4041">IF(AC3005&gt;0,1,0)</f>
        <v>1</v>
      </c>
      <c r="AL3005" s="16">
        <f t="shared" ref="AL3005" si="4042">IF(X3005&lt;0,ABS(X3005*$AP$1),0)</f>
        <v>0</v>
      </c>
      <c r="AM3005" s="16">
        <f t="shared" ref="AM3005" si="4043">IF(Y3005&lt;0,ABS(Y3005*$AP$1),0)</f>
        <v>0</v>
      </c>
      <c r="AN3005" s="16">
        <f t="shared" ref="AN3005" si="4044">IF(Z3005&lt;0,ABS(Z3005*$AP$1),0)</f>
        <v>0</v>
      </c>
      <c r="AO3005" s="16">
        <f t="shared" ref="AO3005" si="4045">IF(AA3005&lt;0,ABS(AA3005*$AP$1),0)</f>
        <v>0</v>
      </c>
      <c r="AP3005" s="16">
        <f t="shared" ref="AP3005" si="4046">IF(AB3005&lt;0,ABS(AB3005*$AP$1),0)</f>
        <v>0</v>
      </c>
      <c r="AQ3005" s="16">
        <f t="shared" ref="AQ3005" si="4047">IF(AC3005&lt;0,ABS(AC3005*$AP$1),0)</f>
        <v>0</v>
      </c>
      <c r="BI3005" s="1">
        <v>14</v>
      </c>
      <c r="BJ3005" s="6">
        <f>SUM($R$5:R3007)-$AB$2</f>
        <v>230.58901899999984</v>
      </c>
      <c r="BK3005" s="6">
        <f>SUM($R$5:S3007)-$AB$2</f>
        <v>1150.6156627200021</v>
      </c>
      <c r="BL3005" s="6">
        <f>SUM($R$5:T3007)-$AB$2</f>
        <v>3450.6822720199903</v>
      </c>
      <c r="BM3005" s="6">
        <f>SUM($R$5:U3007)-$AB$2</f>
        <v>6670.7755250400187</v>
      </c>
      <c r="BN3005" s="6">
        <f>SUM($R$5:V3007)-$AB$2</f>
        <v>11270.908743640055</v>
      </c>
      <c r="BO3005" s="6">
        <f>SUM($R$5:W3007)-$AB$2</f>
        <v>16791.068605960027</v>
      </c>
      <c r="BP3005" s="16"/>
    </row>
    <row r="3006" spans="1:68" x14ac:dyDescent="0.45">
      <c r="A3006" s="1">
        <v>2008</v>
      </c>
      <c r="B3006" s="1">
        <v>5</v>
      </c>
      <c r="C3006" s="1">
        <v>5</v>
      </c>
      <c r="D3006" s="1">
        <v>16</v>
      </c>
      <c r="E3006" s="1">
        <v>22.7</v>
      </c>
      <c r="F3006" s="1">
        <v>485.33</v>
      </c>
      <c r="G3006" s="4"/>
      <c r="H3006" s="4"/>
      <c r="Q3006" s="1">
        <v>13</v>
      </c>
      <c r="R3006" s="6">
        <f t="shared" si="3982"/>
        <v>0.51805020000000002</v>
      </c>
      <c r="S3006" s="6">
        <f t="shared" si="3983"/>
        <v>2.0100347759999999</v>
      </c>
      <c r="T3006" s="6">
        <f t="shared" si="3984"/>
        <v>5.0250869400000004</v>
      </c>
      <c r="U3006" s="6">
        <f t="shared" si="3985"/>
        <v>7.0351217160000008</v>
      </c>
      <c r="V3006" s="6">
        <f t="shared" si="3986"/>
        <v>10.050173880000001</v>
      </c>
      <c r="W3006" s="6">
        <f t="shared" si="3987"/>
        <v>12.060208656</v>
      </c>
      <c r="X3006" s="17"/>
      <c r="Y3006" s="17"/>
      <c r="Z3006" s="17"/>
      <c r="AA3006" s="17"/>
      <c r="AB3006" s="17"/>
      <c r="AC3006" s="17"/>
      <c r="AE3006" s="16"/>
      <c r="AF3006" s="16"/>
      <c r="AG3006" s="16"/>
      <c r="AH3006" s="16"/>
      <c r="AI3006" s="16"/>
      <c r="AJ3006" s="16"/>
      <c r="AL3006" s="16"/>
      <c r="AM3006" s="16"/>
      <c r="AN3006" s="16"/>
      <c r="AO3006" s="16"/>
      <c r="AP3006" s="16"/>
      <c r="AQ3006" s="16"/>
      <c r="BI3006" s="1">
        <v>15</v>
      </c>
      <c r="BJ3006" s="6">
        <f>SUM($R$5:R3008)-$AB$2</f>
        <v>231.02064919999984</v>
      </c>
      <c r="BK3006" s="6">
        <f>SUM($R$5:S3008)-$AB$2</f>
        <v>1152.7220180960021</v>
      </c>
      <c r="BL3006" s="6">
        <f>SUM($R$5:T3008)-$AB$2</f>
        <v>3456.9754403359902</v>
      </c>
      <c r="BM3006" s="6">
        <f>SUM($R$5:U3008)-$AB$2</f>
        <v>6682.930231472018</v>
      </c>
      <c r="BN3006" s="6">
        <f>SUM($R$5:V3008)-$AB$2</f>
        <v>11291.437075952057</v>
      </c>
      <c r="BO3006" s="6">
        <f>SUM($R$5:W3008)-$AB$2</f>
        <v>16821.645289328029</v>
      </c>
      <c r="BP3006" s="16"/>
    </row>
    <row r="3007" spans="1:68" x14ac:dyDescent="0.45">
      <c r="A3007" s="1">
        <v>2008</v>
      </c>
      <c r="B3007" s="1">
        <v>5</v>
      </c>
      <c r="C3007" s="1">
        <v>5</v>
      </c>
      <c r="D3007" s="1">
        <v>17</v>
      </c>
      <c r="E3007" s="1">
        <v>21.5</v>
      </c>
      <c r="F3007" s="1">
        <v>273.58999999999997</v>
      </c>
      <c r="G3007" s="4"/>
      <c r="H3007" s="4"/>
      <c r="Q3007" s="1">
        <v>14</v>
      </c>
      <c r="R3007" s="6">
        <f t="shared" si="3982"/>
        <v>0.51829959999999997</v>
      </c>
      <c r="S3007" s="6">
        <f t="shared" si="3983"/>
        <v>2.0110024479999997</v>
      </c>
      <c r="T3007" s="6">
        <f t="shared" si="3984"/>
        <v>5.0275061199999991</v>
      </c>
      <c r="U3007" s="6">
        <f t="shared" si="3985"/>
        <v>7.0385085679999992</v>
      </c>
      <c r="V3007" s="6">
        <f t="shared" si="3986"/>
        <v>10.055012239999998</v>
      </c>
      <c r="W3007" s="6">
        <f t="shared" si="3987"/>
        <v>12.066014687999999</v>
      </c>
      <c r="X3007" s="17"/>
      <c r="Y3007" s="17"/>
      <c r="Z3007" s="17"/>
      <c r="AA3007" s="17"/>
      <c r="AB3007" s="17"/>
      <c r="AC3007" s="17"/>
      <c r="AE3007" s="16"/>
      <c r="AF3007" s="16"/>
      <c r="AG3007" s="16"/>
      <c r="AH3007" s="16"/>
      <c r="AI3007" s="16"/>
      <c r="AJ3007" s="16"/>
      <c r="AL3007" s="16"/>
      <c r="AM3007" s="16"/>
      <c r="AN3007" s="16"/>
      <c r="AO3007" s="16"/>
      <c r="AP3007" s="16"/>
      <c r="AQ3007" s="16"/>
      <c r="BI3007" s="1">
        <v>16</v>
      </c>
      <c r="BJ3007" s="6">
        <f>SUM($R$5:R3009)-$AB$2</f>
        <v>231.30214059999983</v>
      </c>
      <c r="BK3007" s="6">
        <f>SUM($R$5:S3009)-$AB$2</f>
        <v>1154.0956961280021</v>
      </c>
      <c r="BL3007" s="6">
        <f>SUM($R$5:T3009)-$AB$2</f>
        <v>3461.0795849479905</v>
      </c>
      <c r="BM3007" s="6">
        <f>SUM($R$5:U3009)-$AB$2</f>
        <v>6690.8570292960185</v>
      </c>
      <c r="BN3007" s="6">
        <f>SUM($R$5:V3009)-$AB$2</f>
        <v>11304.824806936058</v>
      </c>
      <c r="BO3007" s="6">
        <f>SUM($R$5:W3009)-$AB$2</f>
        <v>16841.586140104027</v>
      </c>
      <c r="BP3007" s="16"/>
    </row>
    <row r="3008" spans="1:68" x14ac:dyDescent="0.45">
      <c r="A3008" s="1">
        <v>2008</v>
      </c>
      <c r="B3008" s="1">
        <v>5</v>
      </c>
      <c r="C3008" s="1">
        <v>5</v>
      </c>
      <c r="D3008" s="1">
        <v>18</v>
      </c>
      <c r="E3008" s="1">
        <v>20</v>
      </c>
      <c r="F3008" s="1">
        <v>130.59</v>
      </c>
      <c r="G3008" s="4"/>
      <c r="H3008" s="4"/>
      <c r="Q3008" s="1">
        <v>15</v>
      </c>
      <c r="R3008" s="6">
        <f t="shared" si="3982"/>
        <v>0.43163020000000002</v>
      </c>
      <c r="S3008" s="6">
        <f t="shared" si="3983"/>
        <v>1.6747251759999999</v>
      </c>
      <c r="T3008" s="6">
        <f t="shared" si="3984"/>
        <v>4.1868129399999994</v>
      </c>
      <c r="U3008" s="6">
        <f t="shared" si="3985"/>
        <v>5.8615381159999993</v>
      </c>
      <c r="V3008" s="6">
        <f t="shared" si="3986"/>
        <v>8.3736258799999987</v>
      </c>
      <c r="W3008" s="6">
        <f t="shared" si="3987"/>
        <v>10.048351056000001</v>
      </c>
      <c r="X3008" s="17"/>
      <c r="Y3008" s="17"/>
      <c r="Z3008" s="17"/>
      <c r="AA3008" s="17"/>
      <c r="AB3008" s="17"/>
      <c r="AC3008" s="17"/>
      <c r="AE3008" s="16"/>
      <c r="AF3008" s="16"/>
      <c r="AG3008" s="16"/>
      <c r="AH3008" s="16"/>
      <c r="AI3008" s="16"/>
      <c r="AJ3008" s="16"/>
      <c r="AL3008" s="16"/>
      <c r="AM3008" s="16"/>
      <c r="AN3008" s="16"/>
      <c r="AO3008" s="16"/>
      <c r="AP3008" s="16"/>
      <c r="AQ3008" s="16"/>
      <c r="BI3008" s="1">
        <v>17</v>
      </c>
      <c r="BJ3008" s="6">
        <f>SUM($R$5:R3010)-$AB$2</f>
        <v>231.46082279999982</v>
      </c>
      <c r="BK3008" s="6">
        <f>SUM($R$5:S3010)-$AB$2</f>
        <v>1154.8700652640021</v>
      </c>
      <c r="BL3008" s="6">
        <f>SUM($R$5:T3010)-$AB$2</f>
        <v>3463.3931714239907</v>
      </c>
      <c r="BM3008" s="6">
        <f>SUM($R$5:U3010)-$AB$2</f>
        <v>6695.325520048018</v>
      </c>
      <c r="BN3008" s="6">
        <f>SUM($R$5:V3010)-$AB$2</f>
        <v>11312.371732368058</v>
      </c>
      <c r="BO3008" s="6">
        <f>SUM($R$5:W3010)-$AB$2</f>
        <v>16852.827187152026</v>
      </c>
      <c r="BP3008" s="16"/>
    </row>
    <row r="3009" spans="1:68" x14ac:dyDescent="0.45">
      <c r="A3009" s="1">
        <v>2008</v>
      </c>
      <c r="B3009" s="1">
        <v>5</v>
      </c>
      <c r="C3009" s="1">
        <v>5</v>
      </c>
      <c r="D3009" s="1">
        <v>19</v>
      </c>
      <c r="E3009" s="1">
        <v>18.5</v>
      </c>
      <c r="F3009" s="1">
        <v>14.72</v>
      </c>
      <c r="G3009" s="4"/>
      <c r="H3009" s="4"/>
      <c r="Q3009" s="1">
        <v>16</v>
      </c>
      <c r="R3009" s="6">
        <f t="shared" si="3982"/>
        <v>0.2814914</v>
      </c>
      <c r="S3009" s="6">
        <f t="shared" si="3983"/>
        <v>1.092186632</v>
      </c>
      <c r="T3009" s="6">
        <f t="shared" si="3984"/>
        <v>2.7304665799999999</v>
      </c>
      <c r="U3009" s="6">
        <f t="shared" si="3985"/>
        <v>3.8226532120000001</v>
      </c>
      <c r="V3009" s="6">
        <f t="shared" si="3986"/>
        <v>5.4609331599999997</v>
      </c>
      <c r="W3009" s="6">
        <f t="shared" si="3987"/>
        <v>6.5531197920000004</v>
      </c>
      <c r="X3009" s="17"/>
      <c r="Y3009" s="17"/>
      <c r="Z3009" s="17"/>
      <c r="AA3009" s="17"/>
      <c r="AB3009" s="17"/>
      <c r="AC3009" s="17"/>
      <c r="AE3009" s="16"/>
      <c r="AF3009" s="16"/>
      <c r="AG3009" s="16"/>
      <c r="AH3009" s="16"/>
      <c r="AI3009" s="16"/>
      <c r="AJ3009" s="16"/>
      <c r="AL3009" s="16"/>
      <c r="AM3009" s="16"/>
      <c r="AN3009" s="16"/>
      <c r="AO3009" s="16"/>
      <c r="AP3009" s="16"/>
      <c r="AQ3009" s="16"/>
      <c r="BI3009" s="1">
        <v>18</v>
      </c>
      <c r="BJ3009" s="6">
        <f>SUM($R$5:R3011)-$AB$2</f>
        <v>231.53656499999983</v>
      </c>
      <c r="BK3009" s="6">
        <f>SUM($R$5:S3011)-$AB$2</f>
        <v>1155.239687200002</v>
      </c>
      <c r="BL3009" s="6">
        <f>SUM($R$5:T3011)-$AB$2</f>
        <v>3464.4974926999907</v>
      </c>
      <c r="BM3009" s="6">
        <f>SUM($R$5:U3011)-$AB$2</f>
        <v>6697.4584204000175</v>
      </c>
      <c r="BN3009" s="6">
        <f>SUM($R$5:V3011)-$AB$2</f>
        <v>11315.974031400059</v>
      </c>
      <c r="BO3009" s="6">
        <f>SUM($R$5:W3011)-$AB$2</f>
        <v>16858.192764600026</v>
      </c>
      <c r="BP3009" s="16"/>
    </row>
    <row r="3010" spans="1:68" x14ac:dyDescent="0.45">
      <c r="A3010" s="1">
        <v>2008</v>
      </c>
      <c r="B3010" s="1">
        <v>5</v>
      </c>
      <c r="C3010" s="1">
        <v>5</v>
      </c>
      <c r="D3010" s="1">
        <v>20</v>
      </c>
      <c r="E3010" s="1">
        <v>17.7</v>
      </c>
      <c r="F3010" s="1">
        <v>0</v>
      </c>
      <c r="G3010" s="4"/>
      <c r="H3010" s="4"/>
      <c r="Q3010" s="1">
        <v>17</v>
      </c>
      <c r="R3010" s="6">
        <f t="shared" si="3982"/>
        <v>0.15868219999999997</v>
      </c>
      <c r="S3010" s="6">
        <f t="shared" si="3983"/>
        <v>0.6156869359999998</v>
      </c>
      <c r="T3010" s="6">
        <f t="shared" si="3984"/>
        <v>1.5392173399999995</v>
      </c>
      <c r="U3010" s="6">
        <f t="shared" si="3985"/>
        <v>2.1549042759999999</v>
      </c>
      <c r="V3010" s="6">
        <f t="shared" si="3986"/>
        <v>3.0784346799999991</v>
      </c>
      <c r="W3010" s="6">
        <f t="shared" si="3987"/>
        <v>3.6941216159999994</v>
      </c>
      <c r="X3010" s="17"/>
      <c r="Y3010" s="17"/>
      <c r="Z3010" s="17"/>
      <c r="AA3010" s="17"/>
      <c r="AB3010" s="17"/>
      <c r="AC3010" s="17"/>
      <c r="AE3010" s="16"/>
      <c r="AF3010" s="16"/>
      <c r="AG3010" s="16"/>
      <c r="AH3010" s="16"/>
      <c r="AI3010" s="16"/>
      <c r="AJ3010" s="16"/>
      <c r="AL3010" s="16"/>
      <c r="AM3010" s="16"/>
      <c r="AN3010" s="16"/>
      <c r="AO3010" s="16"/>
      <c r="AP3010" s="16"/>
      <c r="AQ3010" s="16"/>
      <c r="BI3010" s="1">
        <v>19</v>
      </c>
      <c r="BJ3010" s="6">
        <f>SUM($R$5:R3012)-$AB$2</f>
        <v>231.54510259999984</v>
      </c>
      <c r="BK3010" s="6">
        <f>SUM($R$5:S3012)-$AB$2</f>
        <v>1155.281350688002</v>
      </c>
      <c r="BL3010" s="6">
        <f>SUM($R$5:T3012)-$AB$2</f>
        <v>3464.621970907991</v>
      </c>
      <c r="BM3010" s="6">
        <f>SUM($R$5:U3012)-$AB$2</f>
        <v>6697.6988392160165</v>
      </c>
      <c r="BN3010" s="6">
        <f>SUM($R$5:V3012)-$AB$2</f>
        <v>11316.380079656061</v>
      </c>
      <c r="BO3010" s="6">
        <f>SUM($R$5:W3012)-$AB$2</f>
        <v>16858.797568184029</v>
      </c>
      <c r="BP3010" s="16"/>
    </row>
    <row r="3011" spans="1:68" x14ac:dyDescent="0.45">
      <c r="A3011" s="1">
        <v>2008</v>
      </c>
      <c r="B3011" s="1">
        <v>5</v>
      </c>
      <c r="C3011" s="1">
        <v>5</v>
      </c>
      <c r="D3011" s="1">
        <v>21</v>
      </c>
      <c r="E3011" s="1">
        <v>17.3</v>
      </c>
      <c r="F3011" s="1">
        <v>0</v>
      </c>
      <c r="G3011" s="4"/>
      <c r="H3011" s="4"/>
      <c r="Q3011" s="1">
        <v>18</v>
      </c>
      <c r="R3011" s="6">
        <f t="shared" si="3982"/>
        <v>7.5742199999999996E-2</v>
      </c>
      <c r="S3011" s="6">
        <f t="shared" si="3983"/>
        <v>0.293879736</v>
      </c>
      <c r="T3011" s="6">
        <f t="shared" si="3984"/>
        <v>0.73469933999999992</v>
      </c>
      <c r="U3011" s="6">
        <f t="shared" si="3985"/>
        <v>1.028579076</v>
      </c>
      <c r="V3011" s="6">
        <f t="shared" si="3986"/>
        <v>1.4693986799999998</v>
      </c>
      <c r="W3011" s="6">
        <f t="shared" si="3987"/>
        <v>1.7632784160000001</v>
      </c>
      <c r="X3011" s="17"/>
      <c r="Y3011" s="17"/>
      <c r="Z3011" s="17"/>
      <c r="AA3011" s="17"/>
      <c r="AB3011" s="17"/>
      <c r="AC3011" s="17"/>
      <c r="AE3011" s="16"/>
      <c r="AF3011" s="16"/>
      <c r="AG3011" s="16"/>
      <c r="AH3011" s="16"/>
      <c r="AI3011" s="16"/>
      <c r="AJ3011" s="16"/>
      <c r="AL3011" s="16"/>
      <c r="AM3011" s="16"/>
      <c r="AN3011" s="16"/>
      <c r="AO3011" s="16"/>
      <c r="AP3011" s="16"/>
      <c r="AQ3011" s="16"/>
      <c r="BI3011" s="1">
        <v>20</v>
      </c>
      <c r="BJ3011" s="6">
        <f>SUM($R$5:R3013)-$AB$2</f>
        <v>231.54510259999984</v>
      </c>
      <c r="BK3011" s="6">
        <f>SUM($R$5:S3013)-$AB$2</f>
        <v>1155.281350688002</v>
      </c>
      <c r="BL3011" s="6">
        <f>SUM($R$5:T3013)-$AB$2</f>
        <v>3464.621970907991</v>
      </c>
      <c r="BM3011" s="6">
        <f>SUM($R$5:U3013)-$AB$2</f>
        <v>6697.6988392160165</v>
      </c>
      <c r="BN3011" s="6">
        <f>SUM($R$5:V3013)-$AB$2</f>
        <v>11316.380079656061</v>
      </c>
      <c r="BO3011" s="6">
        <f>SUM($R$5:W3013)-$AB$2</f>
        <v>16858.797568184029</v>
      </c>
      <c r="BP3011" s="16"/>
    </row>
    <row r="3012" spans="1:68" x14ac:dyDescent="0.45">
      <c r="A3012" s="1">
        <v>2008</v>
      </c>
      <c r="B3012" s="1">
        <v>5</v>
      </c>
      <c r="C3012" s="1">
        <v>5</v>
      </c>
      <c r="D3012" s="1">
        <v>22</v>
      </c>
      <c r="E3012" s="1">
        <v>17</v>
      </c>
      <c r="F3012" s="1">
        <v>0</v>
      </c>
      <c r="G3012" s="4"/>
      <c r="H3012" s="4"/>
      <c r="Q3012" s="1">
        <v>19</v>
      </c>
      <c r="R3012" s="6">
        <f t="shared" si="3982"/>
        <v>8.5375999999999994E-3</v>
      </c>
      <c r="S3012" s="6">
        <f t="shared" si="3983"/>
        <v>3.3125887999999999E-2</v>
      </c>
      <c r="T3012" s="6">
        <f t="shared" si="3984"/>
        <v>8.2814719999999994E-2</v>
      </c>
      <c r="U3012" s="6">
        <f t="shared" si="3985"/>
        <v>0.115940608</v>
      </c>
      <c r="V3012" s="6">
        <f t="shared" si="3986"/>
        <v>0.16562943999999999</v>
      </c>
      <c r="W3012" s="6">
        <f t="shared" si="3987"/>
        <v>0.19875532799999998</v>
      </c>
      <c r="X3012" s="17"/>
      <c r="Y3012" s="17"/>
      <c r="Z3012" s="17"/>
      <c r="AA3012" s="17"/>
      <c r="AB3012" s="17"/>
      <c r="AC3012" s="17"/>
      <c r="AE3012" s="16"/>
      <c r="AF3012" s="16"/>
      <c r="AG3012" s="16"/>
      <c r="AH3012" s="16"/>
      <c r="AI3012" s="16"/>
      <c r="AJ3012" s="16"/>
      <c r="AL3012" s="16"/>
      <c r="AM3012" s="16"/>
      <c r="AN3012" s="16"/>
      <c r="AO3012" s="16"/>
      <c r="AP3012" s="16"/>
      <c r="AQ3012" s="16"/>
      <c r="BI3012" s="1">
        <v>21</v>
      </c>
      <c r="BJ3012" s="6">
        <f>SUM($R$5:R3014)-$AB$2</f>
        <v>231.54510259999984</v>
      </c>
      <c r="BK3012" s="6">
        <f>SUM($R$5:S3014)-$AB$2</f>
        <v>1155.281350688002</v>
      </c>
      <c r="BL3012" s="6">
        <f>SUM($R$5:T3014)-$AB$2</f>
        <v>3464.621970907991</v>
      </c>
      <c r="BM3012" s="6">
        <f>SUM($R$5:U3014)-$AB$2</f>
        <v>6697.6988392160165</v>
      </c>
      <c r="BN3012" s="6">
        <f>SUM($R$5:V3014)-$AB$2</f>
        <v>11316.380079656061</v>
      </c>
      <c r="BO3012" s="6">
        <f>SUM($R$5:W3014)-$AB$2</f>
        <v>16858.797568184029</v>
      </c>
      <c r="BP3012" s="16"/>
    </row>
    <row r="3013" spans="1:68" x14ac:dyDescent="0.45">
      <c r="A3013" s="1">
        <v>2008</v>
      </c>
      <c r="B3013" s="1">
        <v>5</v>
      </c>
      <c r="C3013" s="1">
        <v>5</v>
      </c>
      <c r="D3013" s="1">
        <v>23</v>
      </c>
      <c r="E3013" s="1">
        <v>16.7</v>
      </c>
      <c r="F3013" s="1">
        <v>0</v>
      </c>
      <c r="G3013" s="4"/>
      <c r="H3013" s="4"/>
      <c r="Q3013" s="1">
        <v>20</v>
      </c>
      <c r="R3013" s="6">
        <f t="shared" si="3982"/>
        <v>0</v>
      </c>
      <c r="S3013" s="6">
        <f t="shared" si="3983"/>
        <v>0</v>
      </c>
      <c r="T3013" s="6">
        <f t="shared" si="3984"/>
        <v>0</v>
      </c>
      <c r="U3013" s="6">
        <f t="shared" si="3985"/>
        <v>0</v>
      </c>
      <c r="V3013" s="6">
        <f t="shared" si="3986"/>
        <v>0</v>
      </c>
      <c r="W3013" s="6">
        <f t="shared" si="3987"/>
        <v>0</v>
      </c>
      <c r="X3013" s="17"/>
      <c r="Y3013" s="17"/>
      <c r="Z3013" s="17"/>
      <c r="AA3013" s="17"/>
      <c r="AB3013" s="17"/>
      <c r="AC3013" s="17"/>
      <c r="AE3013" s="16"/>
      <c r="AF3013" s="16"/>
      <c r="AG3013" s="16"/>
      <c r="AH3013" s="16"/>
      <c r="AI3013" s="16"/>
      <c r="AJ3013" s="16"/>
      <c r="AL3013" s="16"/>
      <c r="AM3013" s="16"/>
      <c r="AN3013" s="16"/>
      <c r="AO3013" s="16"/>
      <c r="AP3013" s="16"/>
      <c r="AQ3013" s="16"/>
      <c r="BI3013" s="1">
        <v>22</v>
      </c>
      <c r="BJ3013" s="6">
        <f>SUM($R$5:R3015)-$AB$2</f>
        <v>231.54510259999984</v>
      </c>
      <c r="BK3013" s="6">
        <f>SUM($R$5:S3015)-$AB$2</f>
        <v>1155.281350688002</v>
      </c>
      <c r="BL3013" s="6">
        <f>SUM($R$5:T3015)-$AB$2</f>
        <v>3464.621970907991</v>
      </c>
      <c r="BM3013" s="6">
        <f>SUM($R$5:U3015)-$AB$2</f>
        <v>6697.6988392160165</v>
      </c>
      <c r="BN3013" s="6">
        <f>SUM($R$5:V3015)-$AB$2</f>
        <v>11316.380079656061</v>
      </c>
      <c r="BO3013" s="6">
        <f>SUM($R$5:W3015)-$AB$2</f>
        <v>16858.797568184029</v>
      </c>
      <c r="BP3013" s="16"/>
    </row>
    <row r="3014" spans="1:68" x14ac:dyDescent="0.45">
      <c r="A3014" s="1">
        <v>2008</v>
      </c>
      <c r="B3014" s="1">
        <v>5</v>
      </c>
      <c r="C3014" s="1">
        <v>6</v>
      </c>
      <c r="D3014" s="1">
        <v>0</v>
      </c>
      <c r="E3014" s="1">
        <v>16.600000000000001</v>
      </c>
      <c r="F3014" s="1">
        <v>0</v>
      </c>
      <c r="G3014" s="4"/>
      <c r="H3014" s="4"/>
      <c r="Q3014" s="1">
        <v>21</v>
      </c>
      <c r="R3014" s="6">
        <f t="shared" si="3982"/>
        <v>0</v>
      </c>
      <c r="S3014" s="6">
        <f t="shared" si="3983"/>
        <v>0</v>
      </c>
      <c r="T3014" s="6">
        <f t="shared" si="3984"/>
        <v>0</v>
      </c>
      <c r="U3014" s="6">
        <f t="shared" si="3985"/>
        <v>0</v>
      </c>
      <c r="V3014" s="6">
        <f t="shared" si="3986"/>
        <v>0</v>
      </c>
      <c r="W3014" s="6">
        <f t="shared" si="3987"/>
        <v>0</v>
      </c>
      <c r="X3014" s="17"/>
      <c r="Y3014" s="17"/>
      <c r="Z3014" s="17"/>
      <c r="AA3014" s="17"/>
      <c r="AB3014" s="17"/>
      <c r="AC3014" s="17"/>
      <c r="AE3014" s="16"/>
      <c r="AF3014" s="16"/>
      <c r="AG3014" s="16"/>
      <c r="AH3014" s="16"/>
      <c r="AI3014" s="16"/>
      <c r="AJ3014" s="16"/>
      <c r="AL3014" s="16"/>
      <c r="AM3014" s="16"/>
      <c r="AN3014" s="16"/>
      <c r="AO3014" s="16"/>
      <c r="AP3014" s="16"/>
      <c r="AQ3014" s="16"/>
      <c r="BI3014" s="1">
        <v>23</v>
      </c>
      <c r="BJ3014" s="6">
        <f>SUM($R$5:R3016)-$AB$2</f>
        <v>231.54510259999984</v>
      </c>
      <c r="BK3014" s="6">
        <f>SUM($R$5:S3016)-$AB$2</f>
        <v>1155.281350688002</v>
      </c>
      <c r="BL3014" s="6">
        <f>SUM($R$5:T3016)-$AB$2</f>
        <v>3464.621970907991</v>
      </c>
      <c r="BM3014" s="6">
        <f>SUM($R$5:U3016)-$AB$2</f>
        <v>6697.6988392160165</v>
      </c>
      <c r="BN3014" s="6">
        <f>SUM($R$5:V3016)-$AB$2</f>
        <v>11316.380079656061</v>
      </c>
      <c r="BO3014" s="6">
        <f>SUM($R$5:W3016)-$AB$2</f>
        <v>16858.797568184029</v>
      </c>
      <c r="BP3014" s="16"/>
    </row>
    <row r="3015" spans="1:68" x14ac:dyDescent="0.45">
      <c r="A3015" s="1">
        <v>2008</v>
      </c>
      <c r="B3015" s="1">
        <v>5</v>
      </c>
      <c r="C3015" s="1">
        <v>6</v>
      </c>
      <c r="D3015" s="1">
        <v>1</v>
      </c>
      <c r="E3015" s="1">
        <v>16.399999999999999</v>
      </c>
      <c r="F3015" s="1">
        <v>0</v>
      </c>
      <c r="G3015" s="4"/>
      <c r="H3015" s="4"/>
      <c r="Q3015" s="1">
        <v>22</v>
      </c>
      <c r="R3015" s="6">
        <f t="shared" si="3982"/>
        <v>0</v>
      </c>
      <c r="S3015" s="6">
        <f t="shared" si="3983"/>
        <v>0</v>
      </c>
      <c r="T3015" s="6">
        <f t="shared" si="3984"/>
        <v>0</v>
      </c>
      <c r="U3015" s="6">
        <f t="shared" si="3985"/>
        <v>0</v>
      </c>
      <c r="V3015" s="6">
        <f t="shared" si="3986"/>
        <v>0</v>
      </c>
      <c r="W3015" s="6">
        <f t="shared" si="3987"/>
        <v>0</v>
      </c>
      <c r="X3015" s="17"/>
      <c r="Y3015" s="17"/>
      <c r="Z3015" s="17"/>
      <c r="AA3015" s="17"/>
      <c r="AB3015" s="17"/>
      <c r="AC3015" s="17"/>
      <c r="AE3015" s="16"/>
      <c r="AF3015" s="16"/>
      <c r="AG3015" s="16"/>
      <c r="AH3015" s="16"/>
      <c r="AI3015" s="16"/>
      <c r="AJ3015" s="16"/>
      <c r="AL3015" s="16"/>
      <c r="AM3015" s="16"/>
      <c r="AN3015" s="16"/>
      <c r="AO3015" s="16"/>
      <c r="AP3015" s="16"/>
      <c r="AQ3015" s="16"/>
      <c r="BI3015" s="1">
        <v>0</v>
      </c>
      <c r="BJ3015" s="6">
        <f t="shared" ref="BJ3015" si="4048">R3017-$AB$2</f>
        <v>-6.53125</v>
      </c>
      <c r="BK3015" s="6">
        <f t="shared" ref="BK3015" si="4049">S3017-$AB$2</f>
        <v>-6.53125</v>
      </c>
      <c r="BL3015" s="6">
        <f t="shared" ref="BL3015" si="4050">T3017-$AB$2</f>
        <v>-6.53125</v>
      </c>
      <c r="BM3015" s="6">
        <f t="shared" ref="BM3015" si="4051">U3017-$AB$2</f>
        <v>-6.53125</v>
      </c>
      <c r="BN3015" s="6">
        <f t="shared" ref="BN3015" si="4052">V3017-$AB$2</f>
        <v>-6.53125</v>
      </c>
      <c r="BO3015" s="6">
        <f t="shared" ref="BO3015" si="4053">W3017-$AB$2</f>
        <v>-6.53125</v>
      </c>
      <c r="BP3015" s="16">
        <v>127</v>
      </c>
    </row>
    <row r="3016" spans="1:68" x14ac:dyDescent="0.45">
      <c r="A3016" s="1">
        <v>2008</v>
      </c>
      <c r="B3016" s="1">
        <v>5</v>
      </c>
      <c r="C3016" s="1">
        <v>6</v>
      </c>
      <c r="D3016" s="1">
        <v>2</v>
      </c>
      <c r="E3016" s="1">
        <v>16.2</v>
      </c>
      <c r="F3016" s="1">
        <v>0</v>
      </c>
      <c r="G3016" s="4"/>
      <c r="H3016" s="4"/>
      <c r="Q3016" s="1">
        <v>23</v>
      </c>
      <c r="R3016" s="6">
        <f t="shared" si="3982"/>
        <v>0</v>
      </c>
      <c r="S3016" s="6">
        <f t="shared" si="3983"/>
        <v>0</v>
      </c>
      <c r="T3016" s="6">
        <f t="shared" si="3984"/>
        <v>0</v>
      </c>
      <c r="U3016" s="6">
        <f t="shared" si="3985"/>
        <v>0</v>
      </c>
      <c r="V3016" s="6">
        <f t="shared" si="3986"/>
        <v>0</v>
      </c>
      <c r="W3016" s="6">
        <f t="shared" si="3987"/>
        <v>0</v>
      </c>
      <c r="X3016" s="17"/>
      <c r="Y3016" s="17"/>
      <c r="Z3016" s="17"/>
      <c r="AA3016" s="17"/>
      <c r="AB3016" s="17"/>
      <c r="AC3016" s="17"/>
      <c r="AE3016" s="16"/>
      <c r="AF3016" s="16"/>
      <c r="AG3016" s="16"/>
      <c r="AH3016" s="16"/>
      <c r="AI3016" s="16"/>
      <c r="AJ3016" s="16"/>
      <c r="AL3016" s="16"/>
      <c r="AM3016" s="16"/>
      <c r="AN3016" s="16"/>
      <c r="AO3016" s="16"/>
      <c r="AP3016" s="16"/>
      <c r="AQ3016" s="16"/>
      <c r="BI3016" s="1">
        <v>1</v>
      </c>
      <c r="BJ3016" s="6">
        <f>SUM($R$5:R3018)-$AB$2</f>
        <v>231.54510259999984</v>
      </c>
      <c r="BK3016" s="6">
        <f>SUM($R$5:S3018)-$AB$2</f>
        <v>1155.281350688002</v>
      </c>
      <c r="BL3016" s="6">
        <f>SUM($R$5:T3018)-$AB$2</f>
        <v>3464.621970907991</v>
      </c>
      <c r="BM3016" s="6">
        <f>SUM($R$5:U3018)-$AB$2</f>
        <v>6697.6988392160165</v>
      </c>
      <c r="BN3016" s="6">
        <f>SUM($R$5:V3018)-$AB$2</f>
        <v>11316.380079656061</v>
      </c>
      <c r="BO3016" s="6">
        <f>SUM($R$5:W3018)-$AB$2</f>
        <v>16858.797568184029</v>
      </c>
      <c r="BP3016" s="16"/>
    </row>
    <row r="3017" spans="1:68" x14ac:dyDescent="0.45">
      <c r="A3017" s="1">
        <v>2008</v>
      </c>
      <c r="B3017" s="1">
        <v>5</v>
      </c>
      <c r="C3017" s="1">
        <v>6</v>
      </c>
      <c r="D3017" s="1">
        <v>3</v>
      </c>
      <c r="E3017" s="1">
        <v>15.9</v>
      </c>
      <c r="F3017" s="1">
        <v>0</v>
      </c>
      <c r="G3017" s="4"/>
      <c r="H3017" s="4"/>
      <c r="Q3017" s="1">
        <v>0</v>
      </c>
      <c r="R3017" s="6">
        <f t="shared" si="3982"/>
        <v>0</v>
      </c>
      <c r="S3017" s="6">
        <f t="shared" si="3983"/>
        <v>0</v>
      </c>
      <c r="T3017" s="6">
        <f t="shared" si="3984"/>
        <v>0</v>
      </c>
      <c r="U3017" s="6">
        <f t="shared" si="3985"/>
        <v>0</v>
      </c>
      <c r="V3017" s="6">
        <f t="shared" si="3986"/>
        <v>0</v>
      </c>
      <c r="W3017" s="6">
        <f t="shared" si="3987"/>
        <v>0</v>
      </c>
      <c r="X3017" s="17"/>
      <c r="Y3017" s="17"/>
      <c r="Z3017" s="17"/>
      <c r="AA3017" s="17"/>
      <c r="AB3017" s="17"/>
      <c r="AC3017" s="17"/>
      <c r="AE3017" s="16"/>
      <c r="AF3017" s="16"/>
      <c r="AG3017" s="16"/>
      <c r="AH3017" s="16"/>
      <c r="AI3017" s="16"/>
      <c r="AJ3017" s="16"/>
      <c r="AL3017" s="16"/>
      <c r="AM3017" s="16"/>
      <c r="AN3017" s="16"/>
      <c r="AO3017" s="16"/>
      <c r="AP3017" s="16"/>
      <c r="AQ3017" s="16"/>
      <c r="BI3017" s="1">
        <v>2</v>
      </c>
      <c r="BJ3017" s="6">
        <f>SUM($R$5:R3019)-$AB$2</f>
        <v>231.54510259999984</v>
      </c>
      <c r="BK3017" s="6">
        <f>SUM($R$5:S3019)-$AB$2</f>
        <v>1155.281350688002</v>
      </c>
      <c r="BL3017" s="6">
        <f>SUM($R$5:T3019)-$AB$2</f>
        <v>3464.621970907991</v>
      </c>
      <c r="BM3017" s="6">
        <f>SUM($R$5:U3019)-$AB$2</f>
        <v>6697.6988392160165</v>
      </c>
      <c r="BN3017" s="6">
        <f>SUM($R$5:V3019)-$AB$2</f>
        <v>11316.380079656061</v>
      </c>
      <c r="BO3017" s="6">
        <f>SUM($R$5:W3019)-$AB$2</f>
        <v>16858.797568184029</v>
      </c>
      <c r="BP3017" s="16"/>
    </row>
    <row r="3018" spans="1:68" x14ac:dyDescent="0.45">
      <c r="A3018" s="1">
        <v>2008</v>
      </c>
      <c r="B3018" s="1">
        <v>5</v>
      </c>
      <c r="C3018" s="1">
        <v>6</v>
      </c>
      <c r="D3018" s="1">
        <v>4</v>
      </c>
      <c r="E3018" s="1">
        <v>15.7</v>
      </c>
      <c r="F3018" s="1">
        <v>0</v>
      </c>
      <c r="G3018" s="4"/>
      <c r="H3018" s="4"/>
      <c r="Q3018" s="1">
        <v>1</v>
      </c>
      <c r="R3018" s="6">
        <f t="shared" si="3982"/>
        <v>0</v>
      </c>
      <c r="S3018" s="6">
        <f t="shared" si="3983"/>
        <v>0</v>
      </c>
      <c r="T3018" s="6">
        <f t="shared" si="3984"/>
        <v>0</v>
      </c>
      <c r="U3018" s="6">
        <f t="shared" si="3985"/>
        <v>0</v>
      </c>
      <c r="V3018" s="6">
        <f t="shared" si="3986"/>
        <v>0</v>
      </c>
      <c r="W3018" s="6">
        <f t="shared" si="3987"/>
        <v>0</v>
      </c>
      <c r="X3018" s="17"/>
      <c r="Y3018" s="17"/>
      <c r="Z3018" s="17"/>
      <c r="AA3018" s="17"/>
      <c r="AB3018" s="17"/>
      <c r="AC3018" s="17"/>
      <c r="AE3018" s="16"/>
      <c r="AF3018" s="16"/>
      <c r="AG3018" s="16"/>
      <c r="AH3018" s="16"/>
      <c r="AI3018" s="16"/>
      <c r="AJ3018" s="16"/>
      <c r="AL3018" s="16"/>
      <c r="AM3018" s="16"/>
      <c r="AN3018" s="16"/>
      <c r="AO3018" s="16"/>
      <c r="AP3018" s="16"/>
      <c r="AQ3018" s="16"/>
      <c r="BI3018" s="1">
        <v>3</v>
      </c>
      <c r="BJ3018" s="6">
        <f>SUM($R$5:R3020)-$AB$2</f>
        <v>231.54510259999984</v>
      </c>
      <c r="BK3018" s="6">
        <f>SUM($R$5:S3020)-$AB$2</f>
        <v>1155.281350688002</v>
      </c>
      <c r="BL3018" s="6">
        <f>SUM($R$5:T3020)-$AB$2</f>
        <v>3464.621970907991</v>
      </c>
      <c r="BM3018" s="6">
        <f>SUM($R$5:U3020)-$AB$2</f>
        <v>6697.6988392160165</v>
      </c>
      <c r="BN3018" s="6">
        <f>SUM($R$5:V3020)-$AB$2</f>
        <v>11316.380079656061</v>
      </c>
      <c r="BO3018" s="6">
        <f>SUM($R$5:W3020)-$AB$2</f>
        <v>16858.797568184029</v>
      </c>
      <c r="BP3018" s="16"/>
    </row>
    <row r="3019" spans="1:68" x14ac:dyDescent="0.45">
      <c r="A3019" s="1">
        <v>2008</v>
      </c>
      <c r="B3019" s="1">
        <v>5</v>
      </c>
      <c r="C3019" s="1">
        <v>6</v>
      </c>
      <c r="D3019" s="1">
        <v>5</v>
      </c>
      <c r="E3019" s="1">
        <v>15.6</v>
      </c>
      <c r="F3019" s="1">
        <v>0</v>
      </c>
      <c r="G3019" s="4"/>
      <c r="H3019" s="4"/>
      <c r="Q3019" s="1">
        <v>2</v>
      </c>
      <c r="R3019" s="6">
        <f t="shared" si="3982"/>
        <v>0</v>
      </c>
      <c r="S3019" s="6">
        <f t="shared" si="3983"/>
        <v>0</v>
      </c>
      <c r="T3019" s="6">
        <f t="shared" si="3984"/>
        <v>0</v>
      </c>
      <c r="U3019" s="6">
        <f t="shared" si="3985"/>
        <v>0</v>
      </c>
      <c r="V3019" s="6">
        <f t="shared" si="3986"/>
        <v>0</v>
      </c>
      <c r="W3019" s="6">
        <f t="shared" si="3987"/>
        <v>0</v>
      </c>
      <c r="X3019" s="17"/>
      <c r="Y3019" s="17"/>
      <c r="Z3019" s="17"/>
      <c r="AA3019" s="17"/>
      <c r="AB3019" s="17"/>
      <c r="AC3019" s="17"/>
      <c r="AE3019" s="16"/>
      <c r="AF3019" s="16"/>
      <c r="AG3019" s="16"/>
      <c r="AH3019" s="16"/>
      <c r="AI3019" s="16"/>
      <c r="AJ3019" s="16"/>
      <c r="AL3019" s="16"/>
      <c r="AM3019" s="16"/>
      <c r="AN3019" s="16"/>
      <c r="AO3019" s="16"/>
      <c r="AP3019" s="16"/>
      <c r="AQ3019" s="16"/>
      <c r="BI3019" s="1">
        <v>4</v>
      </c>
      <c r="BJ3019" s="6">
        <f>SUM($R$5:R3021)-$AB$2</f>
        <v>231.54510259999984</v>
      </c>
      <c r="BK3019" s="6">
        <f>SUM($R$5:S3021)-$AB$2</f>
        <v>1155.281350688002</v>
      </c>
      <c r="BL3019" s="6">
        <f>SUM($R$5:T3021)-$AB$2</f>
        <v>3464.621970907991</v>
      </c>
      <c r="BM3019" s="6">
        <f>SUM($R$5:U3021)-$AB$2</f>
        <v>6697.6988392160165</v>
      </c>
      <c r="BN3019" s="6">
        <f>SUM($R$5:V3021)-$AB$2</f>
        <v>11316.380079656061</v>
      </c>
      <c r="BO3019" s="6">
        <f>SUM($R$5:W3021)-$AB$2</f>
        <v>16858.797568184029</v>
      </c>
      <c r="BP3019" s="16"/>
    </row>
    <row r="3020" spans="1:68" x14ac:dyDescent="0.45">
      <c r="A3020" s="1">
        <v>2008</v>
      </c>
      <c r="B3020" s="1">
        <v>5</v>
      </c>
      <c r="C3020" s="1">
        <v>6</v>
      </c>
      <c r="D3020" s="1">
        <v>6</v>
      </c>
      <c r="E3020" s="1">
        <v>15.5</v>
      </c>
      <c r="F3020" s="1">
        <v>0</v>
      </c>
      <c r="G3020" s="4"/>
      <c r="H3020" s="4"/>
      <c r="Q3020" s="1">
        <v>3</v>
      </c>
      <c r="R3020" s="6">
        <f t="shared" si="3982"/>
        <v>0</v>
      </c>
      <c r="S3020" s="6">
        <f t="shared" si="3983"/>
        <v>0</v>
      </c>
      <c r="T3020" s="6">
        <f t="shared" si="3984"/>
        <v>0</v>
      </c>
      <c r="U3020" s="6">
        <f t="shared" si="3985"/>
        <v>0</v>
      </c>
      <c r="V3020" s="6">
        <f t="shared" si="3986"/>
        <v>0</v>
      </c>
      <c r="W3020" s="6">
        <f t="shared" si="3987"/>
        <v>0</v>
      </c>
      <c r="X3020" s="17"/>
      <c r="Y3020" s="17"/>
      <c r="Z3020" s="17"/>
      <c r="AA3020" s="17"/>
      <c r="AB3020" s="17"/>
      <c r="AC3020" s="17"/>
      <c r="AE3020" s="16"/>
      <c r="AF3020" s="16"/>
      <c r="AG3020" s="16"/>
      <c r="AH3020" s="16"/>
      <c r="AI3020" s="16"/>
      <c r="AJ3020" s="16"/>
      <c r="AL3020" s="16"/>
      <c r="AM3020" s="16"/>
      <c r="AN3020" s="16"/>
      <c r="AO3020" s="16"/>
      <c r="AP3020" s="16"/>
      <c r="AQ3020" s="16"/>
      <c r="BI3020" s="1">
        <v>5</v>
      </c>
      <c r="BJ3020" s="6">
        <f>SUM($R$5:R3022)-$AB$2</f>
        <v>231.54510259999984</v>
      </c>
      <c r="BK3020" s="6">
        <f>SUM($R$5:S3022)-$AB$2</f>
        <v>1155.281350688002</v>
      </c>
      <c r="BL3020" s="6">
        <f>SUM($R$5:T3022)-$AB$2</f>
        <v>3464.621970907991</v>
      </c>
      <c r="BM3020" s="6">
        <f>SUM($R$5:U3022)-$AB$2</f>
        <v>6697.6988392160165</v>
      </c>
      <c r="BN3020" s="6">
        <f>SUM($R$5:V3022)-$AB$2</f>
        <v>11316.380079656061</v>
      </c>
      <c r="BO3020" s="6">
        <f>SUM($R$5:W3022)-$AB$2</f>
        <v>16858.797568184029</v>
      </c>
      <c r="BP3020" s="16"/>
    </row>
    <row r="3021" spans="1:68" x14ac:dyDescent="0.45">
      <c r="A3021" s="1">
        <v>2008</v>
      </c>
      <c r="B3021" s="1">
        <v>5</v>
      </c>
      <c r="C3021" s="1">
        <v>6</v>
      </c>
      <c r="D3021" s="1">
        <v>7</v>
      </c>
      <c r="E3021" s="1">
        <v>15.5</v>
      </c>
      <c r="F3021" s="1">
        <v>54.27</v>
      </c>
      <c r="G3021" s="4"/>
      <c r="H3021" s="4"/>
      <c r="Q3021" s="1">
        <v>4</v>
      </c>
      <c r="R3021" s="6">
        <f t="shared" si="3982"/>
        <v>0</v>
      </c>
      <c r="S3021" s="6">
        <f t="shared" si="3983"/>
        <v>0</v>
      </c>
      <c r="T3021" s="6">
        <f t="shared" si="3984"/>
        <v>0</v>
      </c>
      <c r="U3021" s="6">
        <f t="shared" si="3985"/>
        <v>0</v>
      </c>
      <c r="V3021" s="6">
        <f t="shared" si="3986"/>
        <v>0</v>
      </c>
      <c r="W3021" s="6">
        <f t="shared" si="3987"/>
        <v>0</v>
      </c>
      <c r="X3021" s="17"/>
      <c r="Y3021" s="17"/>
      <c r="Z3021" s="17"/>
      <c r="AA3021" s="17"/>
      <c r="AB3021" s="17"/>
      <c r="AC3021" s="17"/>
      <c r="AE3021" s="16"/>
      <c r="AF3021" s="16"/>
      <c r="AG3021" s="16"/>
      <c r="AH3021" s="16"/>
      <c r="AI3021" s="16"/>
      <c r="AJ3021" s="16"/>
      <c r="AL3021" s="16"/>
      <c r="AM3021" s="16"/>
      <c r="AN3021" s="16"/>
      <c r="AO3021" s="16"/>
      <c r="AP3021" s="16"/>
      <c r="AQ3021" s="16"/>
      <c r="BI3021" s="1">
        <v>6</v>
      </c>
      <c r="BJ3021" s="6">
        <f>SUM($R$5:R3023)-$AB$2</f>
        <v>231.54510259999984</v>
      </c>
      <c r="BK3021" s="6">
        <f>SUM($R$5:S3023)-$AB$2</f>
        <v>1155.281350688002</v>
      </c>
      <c r="BL3021" s="6">
        <f>SUM($R$5:T3023)-$AB$2</f>
        <v>3464.621970907991</v>
      </c>
      <c r="BM3021" s="6">
        <f>SUM($R$5:U3023)-$AB$2</f>
        <v>6697.6988392160165</v>
      </c>
      <c r="BN3021" s="6">
        <f>SUM($R$5:V3023)-$AB$2</f>
        <v>11316.380079656061</v>
      </c>
      <c r="BO3021" s="6">
        <f>SUM($R$5:W3023)-$AB$2</f>
        <v>16858.797568184029</v>
      </c>
      <c r="BP3021" s="16"/>
    </row>
    <row r="3022" spans="1:68" x14ac:dyDescent="0.45">
      <c r="A3022" s="1">
        <v>2008</v>
      </c>
      <c r="B3022" s="1">
        <v>5</v>
      </c>
      <c r="C3022" s="1">
        <v>6</v>
      </c>
      <c r="D3022" s="1">
        <v>8</v>
      </c>
      <c r="E3022" s="1">
        <v>16.399999999999999</v>
      </c>
      <c r="F3022" s="1">
        <v>189.93</v>
      </c>
      <c r="G3022" s="4"/>
      <c r="H3022" s="4"/>
      <c r="Q3022" s="1">
        <v>5</v>
      </c>
      <c r="R3022" s="6">
        <f t="shared" ref="R3022:R3085" si="4054">$AX$2*F3019*$R$4/1000</f>
        <v>0</v>
      </c>
      <c r="S3022" s="6">
        <f t="shared" ref="S3022:S3085" si="4055">$AX$2*F3019*($S$4*$AU$2)/1000</f>
        <v>0</v>
      </c>
      <c r="T3022" s="6">
        <f t="shared" ref="T3022:T3085" si="4056">$AX$2*F3019*($T$4*$AU$2)/1000</f>
        <v>0</v>
      </c>
      <c r="U3022" s="6">
        <f t="shared" ref="U3022:U3085" si="4057">$AX$2*F3019*($U$4*$AU$2)/1000</f>
        <v>0</v>
      </c>
      <c r="V3022" s="6">
        <f t="shared" ref="V3022:V3085" si="4058">$AX$2*F3019*($V$4*$AU$2)/1000</f>
        <v>0</v>
      </c>
      <c r="W3022" s="6">
        <f t="shared" ref="W3022:W3085" si="4059">$AX$2*F3019*($W$4*$AU$2)/1000</f>
        <v>0</v>
      </c>
      <c r="X3022" s="17"/>
      <c r="Y3022" s="17"/>
      <c r="Z3022" s="17"/>
      <c r="AA3022" s="17"/>
      <c r="AB3022" s="17"/>
      <c r="AC3022" s="17"/>
      <c r="AE3022" s="16"/>
      <c r="AF3022" s="16"/>
      <c r="AG3022" s="16"/>
      <c r="AH3022" s="16"/>
      <c r="AI3022" s="16"/>
      <c r="AJ3022" s="16"/>
      <c r="AL3022" s="16"/>
      <c r="AM3022" s="16"/>
      <c r="AN3022" s="16"/>
      <c r="AO3022" s="16"/>
      <c r="AP3022" s="16"/>
      <c r="AQ3022" s="16"/>
      <c r="BI3022" s="1">
        <v>7</v>
      </c>
      <c r="BJ3022" s="6">
        <f>SUM($R$5:R3024)-$AB$2</f>
        <v>231.57657919999983</v>
      </c>
      <c r="BK3022" s="6">
        <f>SUM($R$5:S3024)-$AB$2</f>
        <v>1155.4349564960019</v>
      </c>
      <c r="BL3022" s="6">
        <f>SUM($R$5:T3024)-$AB$2</f>
        <v>3465.0808997359909</v>
      </c>
      <c r="BM3022" s="6">
        <f>SUM($R$5:U3024)-$AB$2</f>
        <v>6698.5852202720171</v>
      </c>
      <c r="BN3022" s="6">
        <f>SUM($R$5:V3024)-$AB$2</f>
        <v>11317.877106752061</v>
      </c>
      <c r="BO3022" s="6">
        <f>SUM($R$5:W3024)-$AB$2</f>
        <v>16861.027370528031</v>
      </c>
      <c r="BP3022" s="16"/>
    </row>
    <row r="3023" spans="1:68" x14ac:dyDescent="0.45">
      <c r="A3023" s="1">
        <v>2008</v>
      </c>
      <c r="B3023" s="1">
        <v>5</v>
      </c>
      <c r="C3023" s="1">
        <v>6</v>
      </c>
      <c r="D3023" s="1">
        <v>9</v>
      </c>
      <c r="E3023" s="1">
        <v>18.3</v>
      </c>
      <c r="F3023" s="1">
        <v>377.5</v>
      </c>
      <c r="G3023" s="4"/>
      <c r="H3023" s="4"/>
      <c r="Q3023" s="1">
        <v>6</v>
      </c>
      <c r="R3023" s="6">
        <f t="shared" si="4054"/>
        <v>0</v>
      </c>
      <c r="S3023" s="6">
        <f t="shared" si="4055"/>
        <v>0</v>
      </c>
      <c r="T3023" s="6">
        <f t="shared" si="4056"/>
        <v>0</v>
      </c>
      <c r="U3023" s="6">
        <f t="shared" si="4057"/>
        <v>0</v>
      </c>
      <c r="V3023" s="6">
        <f t="shared" si="4058"/>
        <v>0</v>
      </c>
      <c r="W3023" s="6">
        <f t="shared" si="4059"/>
        <v>0</v>
      </c>
      <c r="X3023" s="17"/>
      <c r="Y3023" s="17"/>
      <c r="Z3023" s="17"/>
      <c r="AA3023" s="17"/>
      <c r="AB3023" s="17"/>
      <c r="AC3023" s="17"/>
      <c r="AE3023" s="16"/>
      <c r="AF3023" s="16"/>
      <c r="AG3023" s="16"/>
      <c r="AH3023" s="16"/>
      <c r="AI3023" s="16"/>
      <c r="AJ3023" s="16"/>
      <c r="AL3023" s="16"/>
      <c r="AM3023" s="16"/>
      <c r="AN3023" s="16"/>
      <c r="AO3023" s="16"/>
      <c r="AP3023" s="16"/>
      <c r="AQ3023" s="16"/>
      <c r="BI3023" s="1">
        <v>8</v>
      </c>
      <c r="BJ3023" s="6">
        <f>SUM($R$5:R3025)-$AB$2</f>
        <v>231.68673859999981</v>
      </c>
      <c r="BK3023" s="6">
        <f>SUM($R$5:S3025)-$AB$2</f>
        <v>1155.9725343680018</v>
      </c>
      <c r="BL3023" s="6">
        <f>SUM($R$5:T3025)-$AB$2</f>
        <v>3466.6870237879912</v>
      </c>
      <c r="BM3023" s="6">
        <f>SUM($R$5:U3025)-$AB$2</f>
        <v>6701.6873089760174</v>
      </c>
      <c r="BN3023" s="6">
        <f>SUM($R$5:V3025)-$AB$2</f>
        <v>11323.116287816061</v>
      </c>
      <c r="BO3023" s="6">
        <f>SUM($R$5:W3025)-$AB$2</f>
        <v>16868.831062424029</v>
      </c>
      <c r="BP3023" s="16"/>
    </row>
    <row r="3024" spans="1:68" x14ac:dyDescent="0.45">
      <c r="A3024" s="1">
        <v>2008</v>
      </c>
      <c r="B3024" s="1">
        <v>5</v>
      </c>
      <c r="C3024" s="1">
        <v>6</v>
      </c>
      <c r="D3024" s="1">
        <v>10</v>
      </c>
      <c r="E3024" s="1">
        <v>19.399999999999999</v>
      </c>
      <c r="F3024" s="1">
        <v>574.71</v>
      </c>
      <c r="G3024" s="4"/>
      <c r="H3024" s="4"/>
      <c r="Q3024" s="1">
        <v>7</v>
      </c>
      <c r="R3024" s="6">
        <f t="shared" si="4054"/>
        <v>3.14766E-2</v>
      </c>
      <c r="S3024" s="6">
        <f t="shared" si="4055"/>
        <v>0.122129208</v>
      </c>
      <c r="T3024" s="6">
        <f t="shared" si="4056"/>
        <v>0.30532302</v>
      </c>
      <c r="U3024" s="6">
        <f t="shared" si="4057"/>
        <v>0.42745222799999999</v>
      </c>
      <c r="V3024" s="6">
        <f t="shared" si="4058"/>
        <v>0.61064604</v>
      </c>
      <c r="W3024" s="6">
        <f t="shared" si="4059"/>
        <v>0.73277524800000005</v>
      </c>
      <c r="X3024" s="17"/>
      <c r="Y3024" s="17"/>
      <c r="Z3024" s="17"/>
      <c r="AA3024" s="17"/>
      <c r="AB3024" s="17"/>
      <c r="AC3024" s="17"/>
      <c r="AE3024" s="16"/>
      <c r="AF3024" s="16"/>
      <c r="AG3024" s="16"/>
      <c r="AH3024" s="16"/>
      <c r="AI3024" s="16"/>
      <c r="AJ3024" s="16"/>
      <c r="AL3024" s="16"/>
      <c r="AM3024" s="16"/>
      <c r="AN3024" s="16"/>
      <c r="AO3024" s="16"/>
      <c r="AP3024" s="16"/>
      <c r="AQ3024" s="16"/>
      <c r="BI3024" s="1">
        <v>9</v>
      </c>
      <c r="BJ3024" s="6">
        <f>SUM($R$5:R3026)-$AB$2</f>
        <v>231.90568859999982</v>
      </c>
      <c r="BK3024" s="6">
        <f>SUM($R$5:S3026)-$AB$2</f>
        <v>1157.0410103680017</v>
      </c>
      <c r="BL3024" s="6">
        <f>SUM($R$5:T3026)-$AB$2</f>
        <v>3469.879314787991</v>
      </c>
      <c r="BM3024" s="6">
        <f>SUM($R$5:U3026)-$AB$2</f>
        <v>6707.8529409760176</v>
      </c>
      <c r="BN3024" s="6">
        <f>SUM($R$5:V3026)-$AB$2</f>
        <v>11333.529549816063</v>
      </c>
      <c r="BO3024" s="6">
        <f>SUM($R$5:W3026)-$AB$2</f>
        <v>16884.341480424031</v>
      </c>
      <c r="BP3024" s="16"/>
    </row>
    <row r="3025" spans="1:68" x14ac:dyDescent="0.45">
      <c r="A3025" s="1">
        <v>2008</v>
      </c>
      <c r="B3025" s="1">
        <v>5</v>
      </c>
      <c r="C3025" s="1">
        <v>6</v>
      </c>
      <c r="D3025" s="1">
        <v>11</v>
      </c>
      <c r="E3025" s="1">
        <v>20.8</v>
      </c>
      <c r="F3025" s="1">
        <v>723.71</v>
      </c>
      <c r="G3025" s="4"/>
      <c r="H3025" s="4"/>
      <c r="Q3025" s="1">
        <v>8</v>
      </c>
      <c r="R3025" s="6">
        <f t="shared" si="4054"/>
        <v>0.11015939999999999</v>
      </c>
      <c r="S3025" s="6">
        <f t="shared" si="4055"/>
        <v>0.42741847199999994</v>
      </c>
      <c r="T3025" s="6">
        <f t="shared" si="4056"/>
        <v>1.0685461799999998</v>
      </c>
      <c r="U3025" s="6">
        <f t="shared" si="4057"/>
        <v>1.4959646519999998</v>
      </c>
      <c r="V3025" s="6">
        <f t="shared" si="4058"/>
        <v>2.1370923599999996</v>
      </c>
      <c r="W3025" s="6">
        <f t="shared" si="4059"/>
        <v>2.5645108319999999</v>
      </c>
      <c r="X3025" s="17"/>
      <c r="Y3025" s="17"/>
      <c r="Z3025" s="17"/>
      <c r="AA3025" s="17"/>
      <c r="AB3025" s="17"/>
      <c r="AC3025" s="17"/>
      <c r="AE3025" s="16"/>
      <c r="AF3025" s="16"/>
      <c r="AG3025" s="16"/>
      <c r="AH3025" s="16"/>
      <c r="AI3025" s="16"/>
      <c r="AJ3025" s="16"/>
      <c r="AL3025" s="16"/>
      <c r="AM3025" s="16"/>
      <c r="AN3025" s="16"/>
      <c r="AO3025" s="16"/>
      <c r="AP3025" s="16"/>
      <c r="AQ3025" s="16"/>
      <c r="BI3025" s="1">
        <v>10</v>
      </c>
      <c r="BJ3025" s="6">
        <f>SUM($R$5:R3027)-$AB$2</f>
        <v>232.23902039999982</v>
      </c>
      <c r="BK3025" s="6">
        <f>SUM($R$5:S3027)-$AB$2</f>
        <v>1158.6676695520016</v>
      </c>
      <c r="BL3025" s="6">
        <f>SUM($R$5:T3027)-$AB$2</f>
        <v>3474.7392924319911</v>
      </c>
      <c r="BM3025" s="6">
        <f>SUM($R$5:U3027)-$AB$2</f>
        <v>6717.2395644640183</v>
      </c>
      <c r="BN3025" s="6">
        <f>SUM($R$5:V3027)-$AB$2</f>
        <v>11349.382810224064</v>
      </c>
      <c r="BO3025" s="6">
        <f>SUM($R$5:W3027)-$AB$2</f>
        <v>16907.954705136028</v>
      </c>
      <c r="BP3025" s="16"/>
    </row>
    <row r="3026" spans="1:68" x14ac:dyDescent="0.45">
      <c r="A3026" s="1">
        <v>2008</v>
      </c>
      <c r="B3026" s="1">
        <v>5</v>
      </c>
      <c r="C3026" s="1">
        <v>6</v>
      </c>
      <c r="D3026" s="1">
        <v>12</v>
      </c>
      <c r="E3026" s="1">
        <v>23.4</v>
      </c>
      <c r="F3026" s="1">
        <v>823.87</v>
      </c>
      <c r="G3026" s="4"/>
      <c r="H3026" s="4"/>
      <c r="Q3026" s="1">
        <v>9</v>
      </c>
      <c r="R3026" s="6">
        <f t="shared" si="4054"/>
        <v>0.21894999999999998</v>
      </c>
      <c r="S3026" s="6">
        <f t="shared" si="4055"/>
        <v>0.849526</v>
      </c>
      <c r="T3026" s="6">
        <f t="shared" si="4056"/>
        <v>2.1238149999999996</v>
      </c>
      <c r="U3026" s="6">
        <f t="shared" si="4057"/>
        <v>2.973341</v>
      </c>
      <c r="V3026" s="6">
        <f t="shared" si="4058"/>
        <v>4.2476299999999991</v>
      </c>
      <c r="W3026" s="6">
        <f t="shared" si="4059"/>
        <v>5.097156</v>
      </c>
      <c r="X3026" s="17"/>
      <c r="Y3026" s="17"/>
      <c r="Z3026" s="17"/>
      <c r="AA3026" s="17"/>
      <c r="AB3026" s="17"/>
      <c r="AC3026" s="17"/>
      <c r="AE3026" s="16"/>
      <c r="AF3026" s="16"/>
      <c r="AG3026" s="16"/>
      <c r="AH3026" s="16"/>
      <c r="AI3026" s="16"/>
      <c r="AJ3026" s="16"/>
      <c r="AL3026" s="16"/>
      <c r="AM3026" s="16"/>
      <c r="AN3026" s="16"/>
      <c r="AO3026" s="16"/>
      <c r="AP3026" s="16"/>
      <c r="AQ3026" s="16"/>
      <c r="BI3026" s="1">
        <v>11</v>
      </c>
      <c r="BJ3026" s="6">
        <f>SUM($R$5:R3028)-$AB$2</f>
        <v>232.65877219999982</v>
      </c>
      <c r="BK3026" s="6">
        <f>SUM($R$5:S3028)-$AB$2</f>
        <v>1160.7160583360017</v>
      </c>
      <c r="BL3026" s="6">
        <f>SUM($R$5:T3028)-$AB$2</f>
        <v>3480.8592736759911</v>
      </c>
      <c r="BM3026" s="6">
        <f>SUM($R$5:U3028)-$AB$2</f>
        <v>6729.0597751520181</v>
      </c>
      <c r="BN3026" s="6">
        <f>SUM($R$5:V3028)-$AB$2</f>
        <v>11369.346205832066</v>
      </c>
      <c r="BO3026" s="6">
        <f>SUM($R$5:W3028)-$AB$2</f>
        <v>16937.689922648031</v>
      </c>
      <c r="BP3026" s="16"/>
    </row>
    <row r="3027" spans="1:68" x14ac:dyDescent="0.45">
      <c r="A3027" s="1">
        <v>2008</v>
      </c>
      <c r="B3027" s="1">
        <v>5</v>
      </c>
      <c r="C3027" s="1">
        <v>6</v>
      </c>
      <c r="D3027" s="1">
        <v>13</v>
      </c>
      <c r="E3027" s="1">
        <v>24.3</v>
      </c>
      <c r="F3027" s="1">
        <v>822.02</v>
      </c>
      <c r="G3027" s="4"/>
      <c r="H3027" s="4"/>
      <c r="Q3027" s="1">
        <v>10</v>
      </c>
      <c r="R3027" s="6">
        <f t="shared" si="4054"/>
        <v>0.33333180000000001</v>
      </c>
      <c r="S3027" s="6">
        <f t="shared" si="4055"/>
        <v>1.2933273839999999</v>
      </c>
      <c r="T3027" s="6">
        <f t="shared" si="4056"/>
        <v>3.2333184599999996</v>
      </c>
      <c r="U3027" s="6">
        <f t="shared" si="4057"/>
        <v>4.5266458439999999</v>
      </c>
      <c r="V3027" s="6">
        <f t="shared" si="4058"/>
        <v>6.4666369199999991</v>
      </c>
      <c r="W3027" s="6">
        <f t="shared" si="4059"/>
        <v>7.7599643040000004</v>
      </c>
      <c r="X3027" s="17"/>
      <c r="Y3027" s="17"/>
      <c r="Z3027" s="17"/>
      <c r="AA3027" s="17"/>
      <c r="AB3027" s="17"/>
      <c r="AC3027" s="17"/>
      <c r="AE3027" s="16"/>
      <c r="AF3027" s="16"/>
      <c r="AG3027" s="16"/>
      <c r="AH3027" s="16"/>
      <c r="AI3027" s="16"/>
      <c r="AJ3027" s="16"/>
      <c r="AL3027" s="16"/>
      <c r="AM3027" s="16"/>
      <c r="AN3027" s="16"/>
      <c r="AO3027" s="16"/>
      <c r="AP3027" s="16"/>
      <c r="AQ3027" s="16"/>
      <c r="BI3027" s="1">
        <v>12</v>
      </c>
      <c r="BJ3027" s="6">
        <f t="shared" ref="BJ3027" si="4060">R3029-$AB$2</f>
        <v>-6.0534053999999999</v>
      </c>
      <c r="BK3027" s="6">
        <f t="shared" ref="BK3027" si="4061">S3029-$AB$2</f>
        <v>-4.6772129520000005</v>
      </c>
      <c r="BL3027" s="6">
        <f t="shared" ref="BL3027" si="4062">T3029-$AB$2</f>
        <v>-1.8961573800000009</v>
      </c>
      <c r="BM3027" s="6">
        <f t="shared" ref="BM3027" si="4063">U3029-$AB$2</f>
        <v>-4.2120332000000538E-2</v>
      </c>
      <c r="BN3027" s="6">
        <f t="shared" ref="BN3027" si="4064">V3029-$AB$2</f>
        <v>2.7389352399999982</v>
      </c>
      <c r="BO3027" s="6">
        <f t="shared" ref="BO3027" si="4065">W3029-$AB$2</f>
        <v>4.5929722879999986</v>
      </c>
      <c r="BP3027" s="16"/>
    </row>
    <row r="3028" spans="1:68" x14ac:dyDescent="0.45">
      <c r="A3028" s="1">
        <v>2008</v>
      </c>
      <c r="B3028" s="1">
        <v>5</v>
      </c>
      <c r="C3028" s="1">
        <v>6</v>
      </c>
      <c r="D3028" s="1">
        <v>14</v>
      </c>
      <c r="E3028" s="1">
        <v>24.7</v>
      </c>
      <c r="F3028" s="1">
        <v>791.5</v>
      </c>
      <c r="G3028" s="4"/>
      <c r="H3028" s="4"/>
      <c r="Q3028" s="1">
        <v>11</v>
      </c>
      <c r="R3028" s="6">
        <f t="shared" si="4054"/>
        <v>0.41975180000000001</v>
      </c>
      <c r="S3028" s="6">
        <f t="shared" si="4055"/>
        <v>1.6286369839999999</v>
      </c>
      <c r="T3028" s="6">
        <f t="shared" si="4056"/>
        <v>4.0715924599999997</v>
      </c>
      <c r="U3028" s="6">
        <f t="shared" si="4057"/>
        <v>5.7002294440000005</v>
      </c>
      <c r="V3028" s="6">
        <f t="shared" si="4058"/>
        <v>8.1431849199999995</v>
      </c>
      <c r="W3028" s="6">
        <f t="shared" si="4059"/>
        <v>9.7718219040000012</v>
      </c>
      <c r="X3028" s="17"/>
      <c r="Y3028" s="17"/>
      <c r="Z3028" s="17"/>
      <c r="AA3028" s="17"/>
      <c r="AB3028" s="17"/>
      <c r="AC3028" s="17"/>
      <c r="AE3028" s="16"/>
      <c r="AF3028" s="16"/>
      <c r="AG3028" s="16"/>
      <c r="AH3028" s="16"/>
      <c r="AI3028" s="16"/>
      <c r="AJ3028" s="16"/>
      <c r="AL3028" s="16"/>
      <c r="AM3028" s="16"/>
      <c r="AN3028" s="16"/>
      <c r="AO3028" s="16"/>
      <c r="AP3028" s="16"/>
      <c r="AQ3028" s="16"/>
      <c r="BI3028" s="1">
        <v>13</v>
      </c>
      <c r="BJ3028" s="6">
        <f>SUM($R$5:R3030)-$AB$2</f>
        <v>233.61338839999982</v>
      </c>
      <c r="BK3028" s="6">
        <f>SUM($R$5:S3030)-$AB$2</f>
        <v>1165.3745853920016</v>
      </c>
      <c r="BL3028" s="6">
        <f>SUM($R$5:T3030)-$AB$2</f>
        <v>3494.7775778719911</v>
      </c>
      <c r="BM3028" s="6">
        <f>SUM($R$5:U3030)-$AB$2</f>
        <v>6755.9417673440175</v>
      </c>
      <c r="BN3028" s="6">
        <f>SUM($R$5:V3030)-$AB$2</f>
        <v>11414.747752304067</v>
      </c>
      <c r="BO3028" s="6">
        <f>SUM($R$5:W3030)-$AB$2</f>
        <v>17005.314934256025</v>
      </c>
      <c r="BP3028" s="16"/>
    </row>
    <row r="3029" spans="1:68" x14ac:dyDescent="0.45">
      <c r="A3029" s="1">
        <v>2008</v>
      </c>
      <c r="B3029" s="1">
        <v>5</v>
      </c>
      <c r="C3029" s="1">
        <v>6</v>
      </c>
      <c r="D3029" s="1">
        <v>15</v>
      </c>
      <c r="E3029" s="1">
        <v>23.7</v>
      </c>
      <c r="F3029" s="1">
        <v>629.66</v>
      </c>
      <c r="G3029" s="4"/>
      <c r="H3029" s="4"/>
      <c r="Q3029" s="1">
        <v>12</v>
      </c>
      <c r="R3029" s="6">
        <f t="shared" si="4054"/>
        <v>0.47784459999999995</v>
      </c>
      <c r="S3029" s="6">
        <f t="shared" si="4055"/>
        <v>1.8540370479999997</v>
      </c>
      <c r="T3029" s="6">
        <f t="shared" si="4056"/>
        <v>4.6350926199999991</v>
      </c>
      <c r="U3029" s="6">
        <f t="shared" si="4057"/>
        <v>6.4891296679999995</v>
      </c>
      <c r="V3029" s="6">
        <f t="shared" si="4058"/>
        <v>9.2701852399999982</v>
      </c>
      <c r="W3029" s="6">
        <f t="shared" si="4059"/>
        <v>11.124222287999999</v>
      </c>
      <c r="X3029" s="17">
        <f t="shared" ref="X3029" si="4066">SUM(R3029:R3053)-$AA$2</f>
        <v>-2.2176405999999997</v>
      </c>
      <c r="Y3029" s="17">
        <f t="shared" ref="Y3029" si="4067">SUM(S3029:S3053)-$AA$2</f>
        <v>8.3245544719999991</v>
      </c>
      <c r="Z3029" s="17">
        <f t="shared" ref="Z3029" si="4068">SUM(T3029:T3053)-$AA$2</f>
        <v>29.628573679999992</v>
      </c>
      <c r="AA3029" s="17">
        <f t="shared" ref="AA3029" si="4069">SUM(U3029:U3053)-$AA$2</f>
        <v>43.831253152000002</v>
      </c>
      <c r="AB3029" s="17">
        <f t="shared" ref="AB3029" si="4070">SUM(V3029:V3053)-$AA$2</f>
        <v>65.135272359999988</v>
      </c>
      <c r="AC3029" s="17">
        <f t="shared" ref="AC3029" si="4071">SUM(W3029:W3053)-$AA$2</f>
        <v>79.337951831999987</v>
      </c>
      <c r="AE3029" s="16">
        <f t="shared" ref="AE3029" si="4072">IF(X3029&gt;0,1,0)</f>
        <v>0</v>
      </c>
      <c r="AF3029" s="16">
        <f t="shared" ref="AF3029" si="4073">IF(Y3029&gt;0,1,0)</f>
        <v>1</v>
      </c>
      <c r="AG3029" s="16">
        <f t="shared" ref="AG3029" si="4074">IF(Z3029&gt;0,1,0)</f>
        <v>1</v>
      </c>
      <c r="AH3029" s="16">
        <f t="shared" ref="AH3029" si="4075">IF(AA3029&gt;0,1,0)</f>
        <v>1</v>
      </c>
      <c r="AI3029" s="16">
        <f t="shared" ref="AI3029" si="4076">IF(AB3029&gt;0,1,0)</f>
        <v>1</v>
      </c>
      <c r="AJ3029" s="16">
        <f t="shared" ref="AJ3029" si="4077">IF(AC3029&gt;0,1,0)</f>
        <v>1</v>
      </c>
      <c r="AL3029" s="16">
        <f t="shared" ref="AL3029" si="4078">IF(X3029&lt;0,ABS(X3029*$AP$1),0)</f>
        <v>0</v>
      </c>
      <c r="AM3029" s="16">
        <f t="shared" ref="AM3029" si="4079">IF(Y3029&lt;0,ABS(Y3029*$AP$1),0)</f>
        <v>0</v>
      </c>
      <c r="AN3029" s="16">
        <f t="shared" ref="AN3029" si="4080">IF(Z3029&lt;0,ABS(Z3029*$AP$1),0)</f>
        <v>0</v>
      </c>
      <c r="AO3029" s="16">
        <f t="shared" ref="AO3029" si="4081">IF(AA3029&lt;0,ABS(AA3029*$AP$1),0)</f>
        <v>0</v>
      </c>
      <c r="AP3029" s="16">
        <f t="shared" ref="AP3029" si="4082">IF(AB3029&lt;0,ABS(AB3029*$AP$1),0)</f>
        <v>0</v>
      </c>
      <c r="AQ3029" s="16">
        <f t="shared" ref="AQ3029" si="4083">IF(AC3029&lt;0,ABS(AC3029*$AP$1),0)</f>
        <v>0</v>
      </c>
      <c r="BI3029" s="1">
        <v>14</v>
      </c>
      <c r="BJ3029" s="6">
        <f>SUM($R$5:R3031)-$AB$2</f>
        <v>234.07245839999982</v>
      </c>
      <c r="BK3029" s="6">
        <f>SUM($R$5:S3031)-$AB$2</f>
        <v>1167.6148469920017</v>
      </c>
      <c r="BL3029" s="6">
        <f>SUM($R$5:T3031)-$AB$2</f>
        <v>3501.4708184719912</v>
      </c>
      <c r="BM3029" s="6">
        <f>SUM($R$5:U3031)-$AB$2</f>
        <v>6768.8691785440169</v>
      </c>
      <c r="BN3029" s="6">
        <f>SUM($R$5:V3031)-$AB$2</f>
        <v>11436.581121504067</v>
      </c>
      <c r="BO3029" s="6">
        <f>SUM($R$5:W3031)-$AB$2</f>
        <v>17037.835453056025</v>
      </c>
      <c r="BP3029" s="16"/>
    </row>
    <row r="3030" spans="1:68" x14ac:dyDescent="0.45">
      <c r="A3030" s="1">
        <v>2008</v>
      </c>
      <c r="B3030" s="1">
        <v>5</v>
      </c>
      <c r="C3030" s="1">
        <v>6</v>
      </c>
      <c r="D3030" s="1">
        <v>16</v>
      </c>
      <c r="E3030" s="1">
        <v>22.9</v>
      </c>
      <c r="F3030" s="1">
        <v>581.78</v>
      </c>
      <c r="G3030" s="4"/>
      <c r="H3030" s="4"/>
      <c r="Q3030" s="1">
        <v>13</v>
      </c>
      <c r="R3030" s="6">
        <f t="shared" si="4054"/>
        <v>0.47677159999999996</v>
      </c>
      <c r="S3030" s="6">
        <f t="shared" si="4055"/>
        <v>1.8498738079999999</v>
      </c>
      <c r="T3030" s="6">
        <f t="shared" si="4056"/>
        <v>4.6246845199999997</v>
      </c>
      <c r="U3030" s="6">
        <f t="shared" si="4057"/>
        <v>6.4745583279999996</v>
      </c>
      <c r="V3030" s="6">
        <f t="shared" si="4058"/>
        <v>9.2493690399999995</v>
      </c>
      <c r="W3030" s="6">
        <f t="shared" si="4059"/>
        <v>11.099242847999999</v>
      </c>
      <c r="X3030" s="17"/>
      <c r="Y3030" s="17"/>
      <c r="Z3030" s="17"/>
      <c r="AA3030" s="17"/>
      <c r="AB3030" s="17"/>
      <c r="AC3030" s="17"/>
      <c r="AE3030" s="16"/>
      <c r="AF3030" s="16"/>
      <c r="AG3030" s="16"/>
      <c r="AH3030" s="16"/>
      <c r="AI3030" s="16"/>
      <c r="AJ3030" s="16"/>
      <c r="AL3030" s="16"/>
      <c r="AM3030" s="16"/>
      <c r="AN3030" s="16"/>
      <c r="AO3030" s="16"/>
      <c r="AP3030" s="16"/>
      <c r="AQ3030" s="16"/>
      <c r="BI3030" s="1">
        <v>15</v>
      </c>
      <c r="BJ3030" s="6">
        <f>SUM($R$5:R3032)-$AB$2</f>
        <v>234.43766119999981</v>
      </c>
      <c r="BK3030" s="6">
        <f>SUM($R$5:S3032)-$AB$2</f>
        <v>1169.3970366560015</v>
      </c>
      <c r="BL3030" s="6">
        <f>SUM($R$5:T3032)-$AB$2</f>
        <v>3506.7954752959913</v>
      </c>
      <c r="BM3030" s="6">
        <f>SUM($R$5:U3032)-$AB$2</f>
        <v>6779.1532893920166</v>
      </c>
      <c r="BN3030" s="6">
        <f>SUM($R$5:V3032)-$AB$2</f>
        <v>11453.950166672066</v>
      </c>
      <c r="BO3030" s="6">
        <f>SUM($R$5:W3032)-$AB$2</f>
        <v>17063.706419408023</v>
      </c>
      <c r="BP3030" s="16"/>
    </row>
    <row r="3031" spans="1:68" x14ac:dyDescent="0.45">
      <c r="A3031" s="1">
        <v>2008</v>
      </c>
      <c r="B3031" s="1">
        <v>5</v>
      </c>
      <c r="C3031" s="1">
        <v>6</v>
      </c>
      <c r="D3031" s="1">
        <v>17</v>
      </c>
      <c r="E3031" s="1">
        <v>22</v>
      </c>
      <c r="F3031" s="1">
        <v>245.64</v>
      </c>
      <c r="G3031" s="4"/>
      <c r="H3031" s="4"/>
      <c r="Q3031" s="1">
        <v>14</v>
      </c>
      <c r="R3031" s="6">
        <f t="shared" si="4054"/>
        <v>0.45906999999999998</v>
      </c>
      <c r="S3031" s="6">
        <f t="shared" si="4055"/>
        <v>1.7811915999999999</v>
      </c>
      <c r="T3031" s="6">
        <f t="shared" si="4056"/>
        <v>4.4529789999999991</v>
      </c>
      <c r="U3031" s="6">
        <f t="shared" si="4057"/>
        <v>6.2341706000000006</v>
      </c>
      <c r="V3031" s="6">
        <f t="shared" si="4058"/>
        <v>8.9059579999999983</v>
      </c>
      <c r="W3031" s="6">
        <f t="shared" si="4059"/>
        <v>10.687149600000001</v>
      </c>
      <c r="X3031" s="17"/>
      <c r="Y3031" s="17"/>
      <c r="Z3031" s="17"/>
      <c r="AA3031" s="17"/>
      <c r="AB3031" s="17"/>
      <c r="AC3031" s="17"/>
      <c r="AE3031" s="16"/>
      <c r="AF3031" s="16"/>
      <c r="AG3031" s="16"/>
      <c r="AH3031" s="16"/>
      <c r="AI3031" s="16"/>
      <c r="AJ3031" s="16"/>
      <c r="AL3031" s="16"/>
      <c r="AM3031" s="16"/>
      <c r="AN3031" s="16"/>
      <c r="AO3031" s="16"/>
      <c r="AP3031" s="16"/>
      <c r="AQ3031" s="16"/>
      <c r="BI3031" s="1">
        <v>16</v>
      </c>
      <c r="BJ3031" s="6">
        <f>SUM($R$5:R3033)-$AB$2</f>
        <v>234.77509359999982</v>
      </c>
      <c r="BK3031" s="6">
        <f>SUM($R$5:S3033)-$AB$2</f>
        <v>1171.0437067680014</v>
      </c>
      <c r="BL3031" s="6">
        <f>SUM($R$5:T3033)-$AB$2</f>
        <v>3511.7152396879915</v>
      </c>
      <c r="BM3031" s="6">
        <f>SUM($R$5:U3033)-$AB$2</f>
        <v>6788.6553857760164</v>
      </c>
      <c r="BN3031" s="6">
        <f>SUM($R$5:V3033)-$AB$2</f>
        <v>11469.998451616066</v>
      </c>
      <c r="BO3031" s="6">
        <f>SUM($R$5:W3033)-$AB$2</f>
        <v>17087.610130624023</v>
      </c>
      <c r="BP3031" s="16"/>
    </row>
    <row r="3032" spans="1:68" x14ac:dyDescent="0.45">
      <c r="A3032" s="1">
        <v>2008</v>
      </c>
      <c r="B3032" s="1">
        <v>5</v>
      </c>
      <c r="C3032" s="1">
        <v>6</v>
      </c>
      <c r="D3032" s="1">
        <v>18</v>
      </c>
      <c r="E3032" s="1">
        <v>21</v>
      </c>
      <c r="F3032" s="1">
        <v>175.15</v>
      </c>
      <c r="G3032" s="4"/>
      <c r="H3032" s="4"/>
      <c r="Q3032" s="1">
        <v>15</v>
      </c>
      <c r="R3032" s="6">
        <f t="shared" si="4054"/>
        <v>0.36520279999999999</v>
      </c>
      <c r="S3032" s="6">
        <f t="shared" si="4055"/>
        <v>1.4169868639999998</v>
      </c>
      <c r="T3032" s="6">
        <f t="shared" si="4056"/>
        <v>3.5424671599999993</v>
      </c>
      <c r="U3032" s="6">
        <f t="shared" si="4057"/>
        <v>4.9594540239999994</v>
      </c>
      <c r="V3032" s="6">
        <f t="shared" si="4058"/>
        <v>7.0849343199999986</v>
      </c>
      <c r="W3032" s="6">
        <f t="shared" si="4059"/>
        <v>8.5019211839999986</v>
      </c>
      <c r="X3032" s="17"/>
      <c r="Y3032" s="17"/>
      <c r="Z3032" s="17"/>
      <c r="AA3032" s="17"/>
      <c r="AB3032" s="17"/>
      <c r="AC3032" s="17"/>
      <c r="AE3032" s="16"/>
      <c r="AF3032" s="16"/>
      <c r="AG3032" s="16"/>
      <c r="AH3032" s="16"/>
      <c r="AI3032" s="16"/>
      <c r="AJ3032" s="16"/>
      <c r="AL3032" s="16"/>
      <c r="AM3032" s="16"/>
      <c r="AN3032" s="16"/>
      <c r="AO3032" s="16"/>
      <c r="AP3032" s="16"/>
      <c r="AQ3032" s="16"/>
      <c r="BI3032" s="1">
        <v>17</v>
      </c>
      <c r="BJ3032" s="6">
        <f>SUM($R$5:R3034)-$AB$2</f>
        <v>234.91756479999981</v>
      </c>
      <c r="BK3032" s="6">
        <f>SUM($R$5:S3034)-$AB$2</f>
        <v>1171.7389662240014</v>
      </c>
      <c r="BL3032" s="6">
        <f>SUM($R$5:T3034)-$AB$2</f>
        <v>3513.7924697839912</v>
      </c>
      <c r="BM3032" s="6">
        <f>SUM($R$5:U3034)-$AB$2</f>
        <v>6792.6673747680161</v>
      </c>
      <c r="BN3032" s="6">
        <f>SUM($R$5:V3034)-$AB$2</f>
        <v>11476.774381888068</v>
      </c>
      <c r="BO3032" s="6">
        <f>SUM($R$5:W3034)-$AB$2</f>
        <v>17097.702790432028</v>
      </c>
      <c r="BP3032" s="16"/>
    </row>
    <row r="3033" spans="1:68" x14ac:dyDescent="0.45">
      <c r="A3033" s="1">
        <v>2008</v>
      </c>
      <c r="B3033" s="1">
        <v>5</v>
      </c>
      <c r="C3033" s="1">
        <v>6</v>
      </c>
      <c r="D3033" s="1">
        <v>19</v>
      </c>
      <c r="E3033" s="1">
        <v>19.399999999999999</v>
      </c>
      <c r="F3033" s="1">
        <v>49.57</v>
      </c>
      <c r="G3033" s="4"/>
      <c r="H3033" s="4"/>
      <c r="Q3033" s="1">
        <v>16</v>
      </c>
      <c r="R3033" s="6">
        <f t="shared" si="4054"/>
        <v>0.33743239999999997</v>
      </c>
      <c r="S3033" s="6">
        <f t="shared" si="4055"/>
        <v>1.3092377119999998</v>
      </c>
      <c r="T3033" s="6">
        <f t="shared" si="4056"/>
        <v>3.2730942799999991</v>
      </c>
      <c r="U3033" s="6">
        <f t="shared" si="4057"/>
        <v>4.5823319919999994</v>
      </c>
      <c r="V3033" s="6">
        <f t="shared" si="4058"/>
        <v>6.5461885599999983</v>
      </c>
      <c r="W3033" s="6">
        <f t="shared" si="4059"/>
        <v>7.8554262719999999</v>
      </c>
      <c r="X3033" s="17"/>
      <c r="Y3033" s="17"/>
      <c r="Z3033" s="17"/>
      <c r="AA3033" s="17"/>
      <c r="AB3033" s="17"/>
      <c r="AC3033" s="17"/>
      <c r="AE3033" s="16"/>
      <c r="AF3033" s="16"/>
      <c r="AG3033" s="16"/>
      <c r="AH3033" s="16"/>
      <c r="AI3033" s="16"/>
      <c r="AJ3033" s="16"/>
      <c r="AL3033" s="16"/>
      <c r="AM3033" s="16"/>
      <c r="AN3033" s="16"/>
      <c r="AO3033" s="16"/>
      <c r="AP3033" s="16"/>
      <c r="AQ3033" s="16"/>
      <c r="BI3033" s="1">
        <v>18</v>
      </c>
      <c r="BJ3033" s="6">
        <f>SUM($R$5:R3035)-$AB$2</f>
        <v>235.0191517999998</v>
      </c>
      <c r="BK3033" s="6">
        <f>SUM($R$5:S3035)-$AB$2</f>
        <v>1172.2347107840014</v>
      </c>
      <c r="BL3033" s="6">
        <f>SUM($R$5:T3035)-$AB$2</f>
        <v>3515.2736082439915</v>
      </c>
      <c r="BM3033" s="6">
        <f>SUM($R$5:U3035)-$AB$2</f>
        <v>6795.5280646880165</v>
      </c>
      <c r="BN3033" s="6">
        <f>SUM($R$5:V3035)-$AB$2</f>
        <v>11481.605859608069</v>
      </c>
      <c r="BO3033" s="6">
        <f>SUM($R$5:W3035)-$AB$2</f>
        <v>17104.899213512028</v>
      </c>
      <c r="BP3033" s="16"/>
    </row>
    <row r="3034" spans="1:68" x14ac:dyDescent="0.45">
      <c r="A3034" s="1">
        <v>2008</v>
      </c>
      <c r="B3034" s="1">
        <v>5</v>
      </c>
      <c r="C3034" s="1">
        <v>6</v>
      </c>
      <c r="D3034" s="1">
        <v>20</v>
      </c>
      <c r="E3034" s="1">
        <v>18.100000000000001</v>
      </c>
      <c r="F3034" s="1">
        <v>0</v>
      </c>
      <c r="G3034" s="4"/>
      <c r="H3034" s="4"/>
      <c r="Q3034" s="1">
        <v>17</v>
      </c>
      <c r="R3034" s="6">
        <f t="shared" si="4054"/>
        <v>0.14247119999999999</v>
      </c>
      <c r="S3034" s="6">
        <f t="shared" si="4055"/>
        <v>0.55278825599999992</v>
      </c>
      <c r="T3034" s="6">
        <f t="shared" si="4056"/>
        <v>1.3819706399999998</v>
      </c>
      <c r="U3034" s="6">
        <f t="shared" si="4057"/>
        <v>1.9347588959999997</v>
      </c>
      <c r="V3034" s="6">
        <f t="shared" si="4058"/>
        <v>2.7639412799999996</v>
      </c>
      <c r="W3034" s="6">
        <f t="shared" si="4059"/>
        <v>3.316729536</v>
      </c>
      <c r="X3034" s="17"/>
      <c r="Y3034" s="17"/>
      <c r="Z3034" s="17"/>
      <c r="AA3034" s="17"/>
      <c r="AB3034" s="17"/>
      <c r="AC3034" s="17"/>
      <c r="AE3034" s="16"/>
      <c r="AF3034" s="16"/>
      <c r="AG3034" s="16"/>
      <c r="AH3034" s="16"/>
      <c r="AI3034" s="16"/>
      <c r="AJ3034" s="16"/>
      <c r="AL3034" s="16"/>
      <c r="AM3034" s="16"/>
      <c r="AN3034" s="16"/>
      <c r="AO3034" s="16"/>
      <c r="AP3034" s="16"/>
      <c r="AQ3034" s="16"/>
      <c r="BI3034" s="1">
        <v>19</v>
      </c>
      <c r="BJ3034" s="6">
        <f>SUM($R$5:R3036)-$AB$2</f>
        <v>235.0479023999998</v>
      </c>
      <c r="BK3034" s="6">
        <f>SUM($R$5:S3036)-$AB$2</f>
        <v>1172.3750137120014</v>
      </c>
      <c r="BL3034" s="6">
        <f>SUM($R$5:T3036)-$AB$2</f>
        <v>3515.6927919919913</v>
      </c>
      <c r="BM3034" s="6">
        <f>SUM($R$5:U3036)-$AB$2</f>
        <v>6796.3376815840165</v>
      </c>
      <c r="BN3034" s="6">
        <f>SUM($R$5:V3036)-$AB$2</f>
        <v>11482.973238144072</v>
      </c>
      <c r="BO3034" s="6">
        <f>SUM($R$5:W3036)-$AB$2</f>
        <v>17106.935906016024</v>
      </c>
      <c r="BP3034" s="16"/>
    </row>
    <row r="3035" spans="1:68" x14ac:dyDescent="0.45">
      <c r="A3035" s="1">
        <v>2008</v>
      </c>
      <c r="B3035" s="1">
        <v>5</v>
      </c>
      <c r="C3035" s="1">
        <v>6</v>
      </c>
      <c r="D3035" s="1">
        <v>21</v>
      </c>
      <c r="E3035" s="1">
        <v>17.600000000000001</v>
      </c>
      <c r="F3035" s="1">
        <v>0</v>
      </c>
      <c r="G3035" s="4"/>
      <c r="H3035" s="4"/>
      <c r="Q3035" s="1">
        <v>18</v>
      </c>
      <c r="R3035" s="6">
        <f t="shared" si="4054"/>
        <v>0.101587</v>
      </c>
      <c r="S3035" s="6">
        <f t="shared" si="4055"/>
        <v>0.39415755999999996</v>
      </c>
      <c r="T3035" s="6">
        <f t="shared" si="4056"/>
        <v>0.98539389999999993</v>
      </c>
      <c r="U3035" s="6">
        <f t="shared" si="4057"/>
        <v>1.3795514600000001</v>
      </c>
      <c r="V3035" s="6">
        <f t="shared" si="4058"/>
        <v>1.9707877999999999</v>
      </c>
      <c r="W3035" s="6">
        <f t="shared" si="4059"/>
        <v>2.3649453600000001</v>
      </c>
      <c r="X3035" s="17"/>
      <c r="Y3035" s="17"/>
      <c r="Z3035" s="17"/>
      <c r="AA3035" s="17"/>
      <c r="AB3035" s="17"/>
      <c r="AC3035" s="17"/>
      <c r="AE3035" s="16"/>
      <c r="AF3035" s="16"/>
      <c r="AG3035" s="16"/>
      <c r="AH3035" s="16"/>
      <c r="AI3035" s="16"/>
      <c r="AJ3035" s="16"/>
      <c r="AL3035" s="16"/>
      <c r="AM3035" s="16"/>
      <c r="AN3035" s="16"/>
      <c r="AO3035" s="16"/>
      <c r="AP3035" s="16"/>
      <c r="AQ3035" s="16"/>
      <c r="BI3035" s="1">
        <v>20</v>
      </c>
      <c r="BJ3035" s="6">
        <f>SUM($R$5:R3037)-$AB$2</f>
        <v>235.0479023999998</v>
      </c>
      <c r="BK3035" s="6">
        <f>SUM($R$5:S3037)-$AB$2</f>
        <v>1172.3750137120014</v>
      </c>
      <c r="BL3035" s="6">
        <f>SUM($R$5:T3037)-$AB$2</f>
        <v>3515.6927919919913</v>
      </c>
      <c r="BM3035" s="6">
        <f>SUM($R$5:U3037)-$AB$2</f>
        <v>6796.3376815840165</v>
      </c>
      <c r="BN3035" s="6">
        <f>SUM($R$5:V3037)-$AB$2</f>
        <v>11482.973238144072</v>
      </c>
      <c r="BO3035" s="6">
        <f>SUM($R$5:W3037)-$AB$2</f>
        <v>17106.935906016024</v>
      </c>
      <c r="BP3035" s="16"/>
    </row>
    <row r="3036" spans="1:68" x14ac:dyDescent="0.45">
      <c r="A3036" s="1">
        <v>2008</v>
      </c>
      <c r="B3036" s="1">
        <v>5</v>
      </c>
      <c r="C3036" s="1">
        <v>6</v>
      </c>
      <c r="D3036" s="1">
        <v>22</v>
      </c>
      <c r="E3036" s="1">
        <v>17.3</v>
      </c>
      <c r="F3036" s="1">
        <v>0</v>
      </c>
      <c r="G3036" s="4"/>
      <c r="H3036" s="4"/>
      <c r="Q3036" s="1">
        <v>19</v>
      </c>
      <c r="R3036" s="6">
        <f t="shared" si="4054"/>
        <v>2.8750599999999998E-2</v>
      </c>
      <c r="S3036" s="6">
        <f t="shared" si="4055"/>
        <v>0.11155232799999999</v>
      </c>
      <c r="T3036" s="6">
        <f t="shared" si="4056"/>
        <v>0.27888081999999997</v>
      </c>
      <c r="U3036" s="6">
        <f t="shared" si="4057"/>
        <v>0.39043314799999995</v>
      </c>
      <c r="V3036" s="6">
        <f t="shared" si="4058"/>
        <v>0.55776163999999995</v>
      </c>
      <c r="W3036" s="6">
        <f t="shared" si="4059"/>
        <v>0.66931396800000009</v>
      </c>
      <c r="X3036" s="17"/>
      <c r="Y3036" s="17"/>
      <c r="Z3036" s="17"/>
      <c r="AA3036" s="17"/>
      <c r="AB3036" s="17"/>
      <c r="AC3036" s="17"/>
      <c r="AE3036" s="16"/>
      <c r="AF3036" s="16"/>
      <c r="AG3036" s="16"/>
      <c r="AH3036" s="16"/>
      <c r="AI3036" s="16"/>
      <c r="AJ3036" s="16"/>
      <c r="AL3036" s="16"/>
      <c r="AM3036" s="16"/>
      <c r="AN3036" s="16"/>
      <c r="AO3036" s="16"/>
      <c r="AP3036" s="16"/>
      <c r="AQ3036" s="16"/>
      <c r="BI3036" s="1">
        <v>21</v>
      </c>
      <c r="BJ3036" s="6">
        <f>SUM($R$5:R3038)-$AB$2</f>
        <v>235.0479023999998</v>
      </c>
      <c r="BK3036" s="6">
        <f>SUM($R$5:S3038)-$AB$2</f>
        <v>1172.3750137120014</v>
      </c>
      <c r="BL3036" s="6">
        <f>SUM($R$5:T3038)-$AB$2</f>
        <v>3515.6927919919913</v>
      </c>
      <c r="BM3036" s="6">
        <f>SUM($R$5:U3038)-$AB$2</f>
        <v>6796.3376815840165</v>
      </c>
      <c r="BN3036" s="6">
        <f>SUM($R$5:V3038)-$AB$2</f>
        <v>11482.973238144072</v>
      </c>
      <c r="BO3036" s="6">
        <f>SUM($R$5:W3038)-$AB$2</f>
        <v>17106.935906016024</v>
      </c>
      <c r="BP3036" s="16"/>
    </row>
    <row r="3037" spans="1:68" x14ac:dyDescent="0.45">
      <c r="A3037" s="1">
        <v>2008</v>
      </c>
      <c r="B3037" s="1">
        <v>5</v>
      </c>
      <c r="C3037" s="1">
        <v>6</v>
      </c>
      <c r="D3037" s="1">
        <v>23</v>
      </c>
      <c r="E3037" s="1">
        <v>17</v>
      </c>
      <c r="F3037" s="1">
        <v>0</v>
      </c>
      <c r="G3037" s="4"/>
      <c r="H3037" s="4"/>
      <c r="Q3037" s="1">
        <v>20</v>
      </c>
      <c r="R3037" s="6">
        <f t="shared" si="4054"/>
        <v>0</v>
      </c>
      <c r="S3037" s="6">
        <f t="shared" si="4055"/>
        <v>0</v>
      </c>
      <c r="T3037" s="6">
        <f t="shared" si="4056"/>
        <v>0</v>
      </c>
      <c r="U3037" s="6">
        <f t="shared" si="4057"/>
        <v>0</v>
      </c>
      <c r="V3037" s="6">
        <f t="shared" si="4058"/>
        <v>0</v>
      </c>
      <c r="W3037" s="6">
        <f t="shared" si="4059"/>
        <v>0</v>
      </c>
      <c r="X3037" s="17"/>
      <c r="Y3037" s="17"/>
      <c r="Z3037" s="17"/>
      <c r="AA3037" s="17"/>
      <c r="AB3037" s="17"/>
      <c r="AC3037" s="17"/>
      <c r="AE3037" s="16"/>
      <c r="AF3037" s="16"/>
      <c r="AG3037" s="16"/>
      <c r="AH3037" s="16"/>
      <c r="AI3037" s="16"/>
      <c r="AJ3037" s="16"/>
      <c r="AL3037" s="16"/>
      <c r="AM3037" s="16"/>
      <c r="AN3037" s="16"/>
      <c r="AO3037" s="16"/>
      <c r="AP3037" s="16"/>
      <c r="AQ3037" s="16"/>
      <c r="BI3037" s="1">
        <v>22</v>
      </c>
      <c r="BJ3037" s="6">
        <f>SUM($R$5:R3039)-$AB$2</f>
        <v>235.0479023999998</v>
      </c>
      <c r="BK3037" s="6">
        <f>SUM($R$5:S3039)-$AB$2</f>
        <v>1172.3750137120014</v>
      </c>
      <c r="BL3037" s="6">
        <f>SUM($R$5:T3039)-$AB$2</f>
        <v>3515.6927919919913</v>
      </c>
      <c r="BM3037" s="6">
        <f>SUM($R$5:U3039)-$AB$2</f>
        <v>6796.3376815840165</v>
      </c>
      <c r="BN3037" s="6">
        <f>SUM($R$5:V3039)-$AB$2</f>
        <v>11482.973238144072</v>
      </c>
      <c r="BO3037" s="6">
        <f>SUM($R$5:W3039)-$AB$2</f>
        <v>17106.935906016024</v>
      </c>
      <c r="BP3037" s="16"/>
    </row>
    <row r="3038" spans="1:68" x14ac:dyDescent="0.45">
      <c r="A3038" s="1">
        <v>2008</v>
      </c>
      <c r="B3038" s="1">
        <v>5</v>
      </c>
      <c r="C3038" s="1">
        <v>7</v>
      </c>
      <c r="D3038" s="1">
        <v>0</v>
      </c>
      <c r="E3038" s="1">
        <v>16.899999999999999</v>
      </c>
      <c r="F3038" s="1">
        <v>0</v>
      </c>
      <c r="G3038" s="4"/>
      <c r="H3038" s="4"/>
      <c r="Q3038" s="1">
        <v>21</v>
      </c>
      <c r="R3038" s="6">
        <f t="shared" si="4054"/>
        <v>0</v>
      </c>
      <c r="S3038" s="6">
        <f t="shared" si="4055"/>
        <v>0</v>
      </c>
      <c r="T3038" s="6">
        <f t="shared" si="4056"/>
        <v>0</v>
      </c>
      <c r="U3038" s="6">
        <f t="shared" si="4057"/>
        <v>0</v>
      </c>
      <c r="V3038" s="6">
        <f t="shared" si="4058"/>
        <v>0</v>
      </c>
      <c r="W3038" s="6">
        <f t="shared" si="4059"/>
        <v>0</v>
      </c>
      <c r="X3038" s="17"/>
      <c r="Y3038" s="17"/>
      <c r="Z3038" s="17"/>
      <c r="AA3038" s="17"/>
      <c r="AB3038" s="17"/>
      <c r="AC3038" s="17"/>
      <c r="AE3038" s="16"/>
      <c r="AF3038" s="16"/>
      <c r="AG3038" s="16"/>
      <c r="AH3038" s="16"/>
      <c r="AI3038" s="16"/>
      <c r="AJ3038" s="16"/>
      <c r="AL3038" s="16"/>
      <c r="AM3038" s="16"/>
      <c r="AN3038" s="16"/>
      <c r="AO3038" s="16"/>
      <c r="AP3038" s="16"/>
      <c r="AQ3038" s="16"/>
      <c r="BI3038" s="1">
        <v>23</v>
      </c>
      <c r="BJ3038" s="6">
        <f>SUM($R$5:R3040)-$AB$2</f>
        <v>235.0479023999998</v>
      </c>
      <c r="BK3038" s="6">
        <f>SUM($R$5:S3040)-$AB$2</f>
        <v>1172.3750137120014</v>
      </c>
      <c r="BL3038" s="6">
        <f>SUM($R$5:T3040)-$AB$2</f>
        <v>3515.6927919919913</v>
      </c>
      <c r="BM3038" s="6">
        <f>SUM($R$5:U3040)-$AB$2</f>
        <v>6796.3376815840165</v>
      </c>
      <c r="BN3038" s="6">
        <f>SUM($R$5:V3040)-$AB$2</f>
        <v>11482.973238144072</v>
      </c>
      <c r="BO3038" s="6">
        <f>SUM($R$5:W3040)-$AB$2</f>
        <v>17106.935906016024</v>
      </c>
      <c r="BP3038" s="16"/>
    </row>
    <row r="3039" spans="1:68" x14ac:dyDescent="0.45">
      <c r="A3039" s="1">
        <v>2008</v>
      </c>
      <c r="B3039" s="1">
        <v>5</v>
      </c>
      <c r="C3039" s="1">
        <v>7</v>
      </c>
      <c r="D3039" s="1">
        <v>1</v>
      </c>
      <c r="E3039" s="1">
        <v>16.899999999999999</v>
      </c>
      <c r="F3039" s="1">
        <v>0</v>
      </c>
      <c r="G3039" s="4"/>
      <c r="H3039" s="4"/>
      <c r="Q3039" s="1">
        <v>22</v>
      </c>
      <c r="R3039" s="6">
        <f t="shared" si="4054"/>
        <v>0</v>
      </c>
      <c r="S3039" s="6">
        <f t="shared" si="4055"/>
        <v>0</v>
      </c>
      <c r="T3039" s="6">
        <f t="shared" si="4056"/>
        <v>0</v>
      </c>
      <c r="U3039" s="6">
        <f t="shared" si="4057"/>
        <v>0</v>
      </c>
      <c r="V3039" s="6">
        <f t="shared" si="4058"/>
        <v>0</v>
      </c>
      <c r="W3039" s="6">
        <f t="shared" si="4059"/>
        <v>0</v>
      </c>
      <c r="X3039" s="17"/>
      <c r="Y3039" s="17"/>
      <c r="Z3039" s="17"/>
      <c r="AA3039" s="17"/>
      <c r="AB3039" s="17"/>
      <c r="AC3039" s="17"/>
      <c r="AE3039" s="16"/>
      <c r="AF3039" s="16"/>
      <c r="AG3039" s="16"/>
      <c r="AH3039" s="16"/>
      <c r="AI3039" s="16"/>
      <c r="AJ3039" s="16"/>
      <c r="AL3039" s="16"/>
      <c r="AM3039" s="16"/>
      <c r="AN3039" s="16"/>
      <c r="AO3039" s="16"/>
      <c r="AP3039" s="16"/>
      <c r="AQ3039" s="16"/>
      <c r="BI3039" s="1">
        <v>0</v>
      </c>
      <c r="BJ3039" s="6">
        <f t="shared" ref="BJ3039" si="4084">R3041-$AB$2</f>
        <v>-6.53125</v>
      </c>
      <c r="BK3039" s="6">
        <f t="shared" ref="BK3039" si="4085">S3041-$AB$2</f>
        <v>-6.53125</v>
      </c>
      <c r="BL3039" s="6">
        <f t="shared" ref="BL3039" si="4086">T3041-$AB$2</f>
        <v>-6.53125</v>
      </c>
      <c r="BM3039" s="6">
        <f t="shared" ref="BM3039" si="4087">U3041-$AB$2</f>
        <v>-6.53125</v>
      </c>
      <c r="BN3039" s="6">
        <f t="shared" ref="BN3039" si="4088">V3041-$AB$2</f>
        <v>-6.53125</v>
      </c>
      <c r="BO3039" s="6">
        <f t="shared" ref="BO3039" si="4089">W3041-$AB$2</f>
        <v>-6.53125</v>
      </c>
      <c r="BP3039" s="16">
        <v>128</v>
      </c>
    </row>
    <row r="3040" spans="1:68" x14ac:dyDescent="0.45">
      <c r="A3040" s="1">
        <v>2008</v>
      </c>
      <c r="B3040" s="1">
        <v>5</v>
      </c>
      <c r="C3040" s="1">
        <v>7</v>
      </c>
      <c r="D3040" s="1">
        <v>2</v>
      </c>
      <c r="E3040" s="1">
        <v>16.899999999999999</v>
      </c>
      <c r="F3040" s="1">
        <v>0</v>
      </c>
      <c r="G3040" s="4"/>
      <c r="H3040" s="4"/>
      <c r="Q3040" s="1">
        <v>23</v>
      </c>
      <c r="R3040" s="6">
        <f t="shared" si="4054"/>
        <v>0</v>
      </c>
      <c r="S3040" s="6">
        <f t="shared" si="4055"/>
        <v>0</v>
      </c>
      <c r="T3040" s="6">
        <f t="shared" si="4056"/>
        <v>0</v>
      </c>
      <c r="U3040" s="6">
        <f t="shared" si="4057"/>
        <v>0</v>
      </c>
      <c r="V3040" s="6">
        <f t="shared" si="4058"/>
        <v>0</v>
      </c>
      <c r="W3040" s="6">
        <f t="shared" si="4059"/>
        <v>0</v>
      </c>
      <c r="X3040" s="17"/>
      <c r="Y3040" s="17"/>
      <c r="Z3040" s="17"/>
      <c r="AA3040" s="17"/>
      <c r="AB3040" s="17"/>
      <c r="AC3040" s="17"/>
      <c r="AE3040" s="16"/>
      <c r="AF3040" s="16"/>
      <c r="AG3040" s="16"/>
      <c r="AH3040" s="16"/>
      <c r="AI3040" s="16"/>
      <c r="AJ3040" s="16"/>
      <c r="AL3040" s="16"/>
      <c r="AM3040" s="16"/>
      <c r="AN3040" s="16"/>
      <c r="AO3040" s="16"/>
      <c r="AP3040" s="16"/>
      <c r="AQ3040" s="16"/>
      <c r="BI3040" s="1">
        <v>1</v>
      </c>
      <c r="BJ3040" s="6">
        <f>SUM($R$5:R3042)-$AB$2</f>
        <v>235.0479023999998</v>
      </c>
      <c r="BK3040" s="6">
        <f>SUM($R$5:S3042)-$AB$2</f>
        <v>1172.3750137120014</v>
      </c>
      <c r="BL3040" s="6">
        <f>SUM($R$5:T3042)-$AB$2</f>
        <v>3515.6927919919913</v>
      </c>
      <c r="BM3040" s="6">
        <f>SUM($R$5:U3042)-$AB$2</f>
        <v>6796.3376815840165</v>
      </c>
      <c r="BN3040" s="6">
        <f>SUM($R$5:V3042)-$AB$2</f>
        <v>11482.973238144072</v>
      </c>
      <c r="BO3040" s="6">
        <f>SUM($R$5:W3042)-$AB$2</f>
        <v>17106.935906016024</v>
      </c>
      <c r="BP3040" s="16"/>
    </row>
    <row r="3041" spans="1:68" x14ac:dyDescent="0.45">
      <c r="A3041" s="1">
        <v>2008</v>
      </c>
      <c r="B3041" s="1">
        <v>5</v>
      </c>
      <c r="C3041" s="1">
        <v>7</v>
      </c>
      <c r="D3041" s="1">
        <v>3</v>
      </c>
      <c r="E3041" s="1">
        <v>16.8</v>
      </c>
      <c r="F3041" s="1">
        <v>0</v>
      </c>
      <c r="G3041" s="4"/>
      <c r="H3041" s="4"/>
      <c r="Q3041" s="1">
        <v>0</v>
      </c>
      <c r="R3041" s="6">
        <f t="shared" si="4054"/>
        <v>0</v>
      </c>
      <c r="S3041" s="6">
        <f t="shared" si="4055"/>
        <v>0</v>
      </c>
      <c r="T3041" s="6">
        <f t="shared" si="4056"/>
        <v>0</v>
      </c>
      <c r="U3041" s="6">
        <f t="shared" si="4057"/>
        <v>0</v>
      </c>
      <c r="V3041" s="6">
        <f t="shared" si="4058"/>
        <v>0</v>
      </c>
      <c r="W3041" s="6">
        <f t="shared" si="4059"/>
        <v>0</v>
      </c>
      <c r="X3041" s="17"/>
      <c r="Y3041" s="17"/>
      <c r="Z3041" s="17"/>
      <c r="AA3041" s="17"/>
      <c r="AB3041" s="17"/>
      <c r="AC3041" s="17"/>
      <c r="AE3041" s="16"/>
      <c r="AF3041" s="16"/>
      <c r="AG3041" s="16"/>
      <c r="AH3041" s="16"/>
      <c r="AI3041" s="16"/>
      <c r="AJ3041" s="16"/>
      <c r="AL3041" s="16"/>
      <c r="AM3041" s="16"/>
      <c r="AN3041" s="16"/>
      <c r="AO3041" s="16"/>
      <c r="AP3041" s="16"/>
      <c r="AQ3041" s="16"/>
      <c r="BI3041" s="1">
        <v>2</v>
      </c>
      <c r="BJ3041" s="6">
        <f>SUM($R$5:R3043)-$AB$2</f>
        <v>235.0479023999998</v>
      </c>
      <c r="BK3041" s="6">
        <f>SUM($R$5:S3043)-$AB$2</f>
        <v>1172.3750137120014</v>
      </c>
      <c r="BL3041" s="6">
        <f>SUM($R$5:T3043)-$AB$2</f>
        <v>3515.6927919919913</v>
      </c>
      <c r="BM3041" s="6">
        <f>SUM($R$5:U3043)-$AB$2</f>
        <v>6796.3376815840165</v>
      </c>
      <c r="BN3041" s="6">
        <f>SUM($R$5:V3043)-$AB$2</f>
        <v>11482.973238144072</v>
      </c>
      <c r="BO3041" s="6">
        <f>SUM($R$5:W3043)-$AB$2</f>
        <v>17106.935906016024</v>
      </c>
      <c r="BP3041" s="16"/>
    </row>
    <row r="3042" spans="1:68" x14ac:dyDescent="0.45">
      <c r="A3042" s="1">
        <v>2008</v>
      </c>
      <c r="B3042" s="1">
        <v>5</v>
      </c>
      <c r="C3042" s="1">
        <v>7</v>
      </c>
      <c r="D3042" s="1">
        <v>4</v>
      </c>
      <c r="E3042" s="1">
        <v>16.8</v>
      </c>
      <c r="F3042" s="1">
        <v>0</v>
      </c>
      <c r="G3042" s="4"/>
      <c r="H3042" s="4"/>
      <c r="Q3042" s="1">
        <v>1</v>
      </c>
      <c r="R3042" s="6">
        <f t="shared" si="4054"/>
        <v>0</v>
      </c>
      <c r="S3042" s="6">
        <f t="shared" si="4055"/>
        <v>0</v>
      </c>
      <c r="T3042" s="6">
        <f t="shared" si="4056"/>
        <v>0</v>
      </c>
      <c r="U3042" s="6">
        <f t="shared" si="4057"/>
        <v>0</v>
      </c>
      <c r="V3042" s="6">
        <f t="shared" si="4058"/>
        <v>0</v>
      </c>
      <c r="W3042" s="6">
        <f t="shared" si="4059"/>
        <v>0</v>
      </c>
      <c r="X3042" s="17"/>
      <c r="Y3042" s="17"/>
      <c r="Z3042" s="17"/>
      <c r="AA3042" s="17"/>
      <c r="AB3042" s="17"/>
      <c r="AC3042" s="17"/>
      <c r="AE3042" s="16"/>
      <c r="AF3042" s="16"/>
      <c r="AG3042" s="16"/>
      <c r="AH3042" s="16"/>
      <c r="AI3042" s="16"/>
      <c r="AJ3042" s="16"/>
      <c r="AL3042" s="16"/>
      <c r="AM3042" s="16"/>
      <c r="AN3042" s="16"/>
      <c r="AO3042" s="16"/>
      <c r="AP3042" s="16"/>
      <c r="AQ3042" s="16"/>
      <c r="BI3042" s="1">
        <v>3</v>
      </c>
      <c r="BJ3042" s="6">
        <f>SUM($R$5:R3044)-$AB$2</f>
        <v>235.0479023999998</v>
      </c>
      <c r="BK3042" s="6">
        <f>SUM($R$5:S3044)-$AB$2</f>
        <v>1172.3750137120014</v>
      </c>
      <c r="BL3042" s="6">
        <f>SUM($R$5:T3044)-$AB$2</f>
        <v>3515.6927919919913</v>
      </c>
      <c r="BM3042" s="6">
        <f>SUM($R$5:U3044)-$AB$2</f>
        <v>6796.3376815840165</v>
      </c>
      <c r="BN3042" s="6">
        <f>SUM($R$5:V3044)-$AB$2</f>
        <v>11482.973238144072</v>
      </c>
      <c r="BO3042" s="6">
        <f>SUM($R$5:W3044)-$AB$2</f>
        <v>17106.935906016024</v>
      </c>
      <c r="BP3042" s="16"/>
    </row>
    <row r="3043" spans="1:68" x14ac:dyDescent="0.45">
      <c r="A3043" s="1">
        <v>2008</v>
      </c>
      <c r="B3043" s="1">
        <v>5</v>
      </c>
      <c r="C3043" s="1">
        <v>7</v>
      </c>
      <c r="D3043" s="1">
        <v>5</v>
      </c>
      <c r="E3043" s="1">
        <v>16.8</v>
      </c>
      <c r="F3043" s="1">
        <v>0</v>
      </c>
      <c r="G3043" s="4"/>
      <c r="H3043" s="4"/>
      <c r="Q3043" s="1">
        <v>2</v>
      </c>
      <c r="R3043" s="6">
        <f t="shared" si="4054"/>
        <v>0</v>
      </c>
      <c r="S3043" s="6">
        <f t="shared" si="4055"/>
        <v>0</v>
      </c>
      <c r="T3043" s="6">
        <f t="shared" si="4056"/>
        <v>0</v>
      </c>
      <c r="U3043" s="6">
        <f t="shared" si="4057"/>
        <v>0</v>
      </c>
      <c r="V3043" s="6">
        <f t="shared" si="4058"/>
        <v>0</v>
      </c>
      <c r="W3043" s="6">
        <f t="shared" si="4059"/>
        <v>0</v>
      </c>
      <c r="X3043" s="17"/>
      <c r="Y3043" s="17"/>
      <c r="Z3043" s="17"/>
      <c r="AA3043" s="17"/>
      <c r="AB3043" s="17"/>
      <c r="AC3043" s="17"/>
      <c r="AE3043" s="16"/>
      <c r="AF3043" s="16"/>
      <c r="AG3043" s="16"/>
      <c r="AH3043" s="16"/>
      <c r="AI3043" s="16"/>
      <c r="AJ3043" s="16"/>
      <c r="AL3043" s="16"/>
      <c r="AM3043" s="16"/>
      <c r="AN3043" s="16"/>
      <c r="AO3043" s="16"/>
      <c r="AP3043" s="16"/>
      <c r="AQ3043" s="16"/>
      <c r="BI3043" s="1">
        <v>4</v>
      </c>
      <c r="BJ3043" s="6">
        <f>SUM($R$5:R3045)-$AB$2</f>
        <v>235.0479023999998</v>
      </c>
      <c r="BK3043" s="6">
        <f>SUM($R$5:S3045)-$AB$2</f>
        <v>1172.3750137120014</v>
      </c>
      <c r="BL3043" s="6">
        <f>SUM($R$5:T3045)-$AB$2</f>
        <v>3515.6927919919913</v>
      </c>
      <c r="BM3043" s="6">
        <f>SUM($R$5:U3045)-$AB$2</f>
        <v>6796.3376815840165</v>
      </c>
      <c r="BN3043" s="6">
        <f>SUM($R$5:V3045)-$AB$2</f>
        <v>11482.973238144072</v>
      </c>
      <c r="BO3043" s="6">
        <f>SUM($R$5:W3045)-$AB$2</f>
        <v>17106.935906016024</v>
      </c>
      <c r="BP3043" s="16"/>
    </row>
    <row r="3044" spans="1:68" x14ac:dyDescent="0.45">
      <c r="A3044" s="1">
        <v>2008</v>
      </c>
      <c r="B3044" s="1">
        <v>5</v>
      </c>
      <c r="C3044" s="1">
        <v>7</v>
      </c>
      <c r="D3044" s="1">
        <v>6</v>
      </c>
      <c r="E3044" s="1">
        <v>17</v>
      </c>
      <c r="F3044" s="1">
        <v>0</v>
      </c>
      <c r="G3044" s="4"/>
      <c r="H3044" s="4"/>
      <c r="Q3044" s="1">
        <v>3</v>
      </c>
      <c r="R3044" s="6">
        <f t="shared" si="4054"/>
        <v>0</v>
      </c>
      <c r="S3044" s="6">
        <f t="shared" si="4055"/>
        <v>0</v>
      </c>
      <c r="T3044" s="6">
        <f t="shared" si="4056"/>
        <v>0</v>
      </c>
      <c r="U3044" s="6">
        <f t="shared" si="4057"/>
        <v>0</v>
      </c>
      <c r="V3044" s="6">
        <f t="shared" si="4058"/>
        <v>0</v>
      </c>
      <c r="W3044" s="6">
        <f t="shared" si="4059"/>
        <v>0</v>
      </c>
      <c r="X3044" s="17"/>
      <c r="Y3044" s="17"/>
      <c r="Z3044" s="17"/>
      <c r="AA3044" s="17"/>
      <c r="AB3044" s="17"/>
      <c r="AC3044" s="17"/>
      <c r="AE3044" s="16"/>
      <c r="AF3044" s="16"/>
      <c r="AG3044" s="16"/>
      <c r="AH3044" s="16"/>
      <c r="AI3044" s="16"/>
      <c r="AJ3044" s="16"/>
      <c r="AL3044" s="16"/>
      <c r="AM3044" s="16"/>
      <c r="AN3044" s="16"/>
      <c r="AO3044" s="16"/>
      <c r="AP3044" s="16"/>
      <c r="AQ3044" s="16"/>
      <c r="BI3044" s="1">
        <v>5</v>
      </c>
      <c r="BJ3044" s="6">
        <f>SUM($R$5:R3046)-$AB$2</f>
        <v>235.0479023999998</v>
      </c>
      <c r="BK3044" s="6">
        <f>SUM($R$5:S3046)-$AB$2</f>
        <v>1172.3750137120014</v>
      </c>
      <c r="BL3044" s="6">
        <f>SUM($R$5:T3046)-$AB$2</f>
        <v>3515.6927919919913</v>
      </c>
      <c r="BM3044" s="6">
        <f>SUM($R$5:U3046)-$AB$2</f>
        <v>6796.3376815840165</v>
      </c>
      <c r="BN3044" s="6">
        <f>SUM($R$5:V3046)-$AB$2</f>
        <v>11482.973238144072</v>
      </c>
      <c r="BO3044" s="6">
        <f>SUM($R$5:W3046)-$AB$2</f>
        <v>17106.935906016024</v>
      </c>
      <c r="BP3044" s="16"/>
    </row>
    <row r="3045" spans="1:68" x14ac:dyDescent="0.45">
      <c r="A3045" s="1">
        <v>2008</v>
      </c>
      <c r="B3045" s="1">
        <v>5</v>
      </c>
      <c r="C3045" s="1">
        <v>7</v>
      </c>
      <c r="D3045" s="1">
        <v>7</v>
      </c>
      <c r="E3045" s="1">
        <v>17.2</v>
      </c>
      <c r="F3045" s="1">
        <v>21.71</v>
      </c>
      <c r="G3045" s="4"/>
      <c r="H3045" s="4"/>
      <c r="Q3045" s="1">
        <v>4</v>
      </c>
      <c r="R3045" s="6">
        <f t="shared" si="4054"/>
        <v>0</v>
      </c>
      <c r="S3045" s="6">
        <f t="shared" si="4055"/>
        <v>0</v>
      </c>
      <c r="T3045" s="6">
        <f t="shared" si="4056"/>
        <v>0</v>
      </c>
      <c r="U3045" s="6">
        <f t="shared" si="4057"/>
        <v>0</v>
      </c>
      <c r="V3045" s="6">
        <f t="shared" si="4058"/>
        <v>0</v>
      </c>
      <c r="W3045" s="6">
        <f t="shared" si="4059"/>
        <v>0</v>
      </c>
      <c r="X3045" s="17"/>
      <c r="Y3045" s="17"/>
      <c r="Z3045" s="17"/>
      <c r="AA3045" s="17"/>
      <c r="AB3045" s="17"/>
      <c r="AC3045" s="17"/>
      <c r="AE3045" s="16"/>
      <c r="AF3045" s="16"/>
      <c r="AG3045" s="16"/>
      <c r="AH3045" s="16"/>
      <c r="AI3045" s="16"/>
      <c r="AJ3045" s="16"/>
      <c r="AL3045" s="16"/>
      <c r="AM3045" s="16"/>
      <c r="AN3045" s="16"/>
      <c r="AO3045" s="16"/>
      <c r="AP3045" s="16"/>
      <c r="AQ3045" s="16"/>
      <c r="BI3045" s="1">
        <v>6</v>
      </c>
      <c r="BJ3045" s="6">
        <f>SUM($R$5:R3047)-$AB$2</f>
        <v>235.0479023999998</v>
      </c>
      <c r="BK3045" s="6">
        <f>SUM($R$5:S3047)-$AB$2</f>
        <v>1172.3750137120014</v>
      </c>
      <c r="BL3045" s="6">
        <f>SUM($R$5:T3047)-$AB$2</f>
        <v>3515.6927919919913</v>
      </c>
      <c r="BM3045" s="6">
        <f>SUM($R$5:U3047)-$AB$2</f>
        <v>6796.3376815840165</v>
      </c>
      <c r="BN3045" s="6">
        <f>SUM($R$5:V3047)-$AB$2</f>
        <v>11482.973238144072</v>
      </c>
      <c r="BO3045" s="6">
        <f>SUM($R$5:W3047)-$AB$2</f>
        <v>17106.935906016024</v>
      </c>
      <c r="BP3045" s="16"/>
    </row>
    <row r="3046" spans="1:68" x14ac:dyDescent="0.45">
      <c r="A3046" s="1">
        <v>2008</v>
      </c>
      <c r="B3046" s="1">
        <v>5</v>
      </c>
      <c r="C3046" s="1">
        <v>7</v>
      </c>
      <c r="D3046" s="1">
        <v>8</v>
      </c>
      <c r="E3046" s="1">
        <v>17.600000000000001</v>
      </c>
      <c r="F3046" s="1">
        <v>106.18</v>
      </c>
      <c r="G3046" s="4"/>
      <c r="H3046" s="4"/>
      <c r="Q3046" s="1">
        <v>5</v>
      </c>
      <c r="R3046" s="6">
        <f t="shared" si="4054"/>
        <v>0</v>
      </c>
      <c r="S3046" s="6">
        <f t="shared" si="4055"/>
        <v>0</v>
      </c>
      <c r="T3046" s="6">
        <f t="shared" si="4056"/>
        <v>0</v>
      </c>
      <c r="U3046" s="6">
        <f t="shared" si="4057"/>
        <v>0</v>
      </c>
      <c r="V3046" s="6">
        <f t="shared" si="4058"/>
        <v>0</v>
      </c>
      <c r="W3046" s="6">
        <f t="shared" si="4059"/>
        <v>0</v>
      </c>
      <c r="X3046" s="17"/>
      <c r="Y3046" s="17"/>
      <c r="Z3046" s="17"/>
      <c r="AA3046" s="17"/>
      <c r="AB3046" s="17"/>
      <c r="AC3046" s="17"/>
      <c r="AE3046" s="16"/>
      <c r="AF3046" s="16"/>
      <c r="AG3046" s="16"/>
      <c r="AH3046" s="16"/>
      <c r="AI3046" s="16"/>
      <c r="AJ3046" s="16"/>
      <c r="AL3046" s="16"/>
      <c r="AM3046" s="16"/>
      <c r="AN3046" s="16"/>
      <c r="AO3046" s="16"/>
      <c r="AP3046" s="16"/>
      <c r="AQ3046" s="16"/>
      <c r="BI3046" s="1">
        <v>7</v>
      </c>
      <c r="BJ3046" s="6">
        <f>SUM($R$5:R3048)-$AB$2</f>
        <v>235.06049419999979</v>
      </c>
      <c r="BK3046" s="6">
        <f>SUM($R$5:S3048)-$AB$2</f>
        <v>1172.4364616960015</v>
      </c>
      <c r="BL3046" s="6">
        <f>SUM($R$5:T3048)-$AB$2</f>
        <v>3515.8763804359915</v>
      </c>
      <c r="BM3046" s="6">
        <f>SUM($R$5:U3048)-$AB$2</f>
        <v>6796.6922666720175</v>
      </c>
      <c r="BN3046" s="6">
        <f>SUM($R$5:V3048)-$AB$2</f>
        <v>11483.57210415207</v>
      </c>
      <c r="BO3046" s="6">
        <f>SUM($R$5:W3048)-$AB$2</f>
        <v>17107.827909128024</v>
      </c>
      <c r="BP3046" s="16"/>
    </row>
    <row r="3047" spans="1:68" x14ac:dyDescent="0.45">
      <c r="A3047" s="1">
        <v>2008</v>
      </c>
      <c r="B3047" s="1">
        <v>5</v>
      </c>
      <c r="C3047" s="1">
        <v>7</v>
      </c>
      <c r="D3047" s="1">
        <v>9</v>
      </c>
      <c r="E3047" s="1">
        <v>18.5</v>
      </c>
      <c r="F3047" s="1">
        <v>270.95</v>
      </c>
      <c r="G3047" s="4"/>
      <c r="H3047" s="4"/>
      <c r="Q3047" s="1">
        <v>6</v>
      </c>
      <c r="R3047" s="6">
        <f t="shared" si="4054"/>
        <v>0</v>
      </c>
      <c r="S3047" s="6">
        <f t="shared" si="4055"/>
        <v>0</v>
      </c>
      <c r="T3047" s="6">
        <f t="shared" si="4056"/>
        <v>0</v>
      </c>
      <c r="U3047" s="6">
        <f t="shared" si="4057"/>
        <v>0</v>
      </c>
      <c r="V3047" s="6">
        <f t="shared" si="4058"/>
        <v>0</v>
      </c>
      <c r="W3047" s="6">
        <f t="shared" si="4059"/>
        <v>0</v>
      </c>
      <c r="X3047" s="17"/>
      <c r="Y3047" s="17"/>
      <c r="Z3047" s="17"/>
      <c r="AA3047" s="17"/>
      <c r="AB3047" s="17"/>
      <c r="AC3047" s="17"/>
      <c r="AE3047" s="16"/>
      <c r="AF3047" s="16"/>
      <c r="AG3047" s="16"/>
      <c r="AH3047" s="16"/>
      <c r="AI3047" s="16"/>
      <c r="AJ3047" s="16"/>
      <c r="AL3047" s="16"/>
      <c r="AM3047" s="16"/>
      <c r="AN3047" s="16"/>
      <c r="AO3047" s="16"/>
      <c r="AP3047" s="16"/>
      <c r="AQ3047" s="16"/>
      <c r="BI3047" s="1">
        <v>8</v>
      </c>
      <c r="BJ3047" s="6">
        <f>SUM($R$5:R3049)-$AB$2</f>
        <v>235.12207859999978</v>
      </c>
      <c r="BK3047" s="6">
        <f>SUM($R$5:S3049)-$AB$2</f>
        <v>1172.7369935680015</v>
      </c>
      <c r="BL3047" s="6">
        <f>SUM($R$5:T3049)-$AB$2</f>
        <v>3516.774280987991</v>
      </c>
      <c r="BM3047" s="6">
        <f>SUM($R$5:U3049)-$AB$2</f>
        <v>6798.426483376018</v>
      </c>
      <c r="BN3047" s="6">
        <f>SUM($R$5:V3049)-$AB$2</f>
        <v>11486.50105821607</v>
      </c>
      <c r="BO3047" s="6">
        <f>SUM($R$5:W3049)-$AB$2</f>
        <v>17112.190548024024</v>
      </c>
      <c r="BP3047" s="16"/>
    </row>
    <row r="3048" spans="1:68" x14ac:dyDescent="0.45">
      <c r="A3048" s="1">
        <v>2008</v>
      </c>
      <c r="B3048" s="1">
        <v>5</v>
      </c>
      <c r="C3048" s="1">
        <v>7</v>
      </c>
      <c r="D3048" s="1">
        <v>10</v>
      </c>
      <c r="E3048" s="1">
        <v>19.5</v>
      </c>
      <c r="F3048" s="1">
        <v>402.44</v>
      </c>
      <c r="G3048" s="4"/>
      <c r="H3048" s="4"/>
      <c r="Q3048" s="1">
        <v>7</v>
      </c>
      <c r="R3048" s="6">
        <f t="shared" si="4054"/>
        <v>1.2591799999999998E-2</v>
      </c>
      <c r="S3048" s="6">
        <f t="shared" si="4055"/>
        <v>4.8856183999999997E-2</v>
      </c>
      <c r="T3048" s="6">
        <f t="shared" si="4056"/>
        <v>0.12214045999999999</v>
      </c>
      <c r="U3048" s="6">
        <f t="shared" si="4057"/>
        <v>0.170996644</v>
      </c>
      <c r="V3048" s="6">
        <f t="shared" si="4058"/>
        <v>0.24428091999999998</v>
      </c>
      <c r="W3048" s="6">
        <f t="shared" si="4059"/>
        <v>0.29313710400000004</v>
      </c>
      <c r="X3048" s="17"/>
      <c r="Y3048" s="17"/>
      <c r="Z3048" s="17"/>
      <c r="AA3048" s="17"/>
      <c r="AB3048" s="17"/>
      <c r="AC3048" s="17"/>
      <c r="AE3048" s="16"/>
      <c r="AF3048" s="16"/>
      <c r="AG3048" s="16"/>
      <c r="AH3048" s="16"/>
      <c r="AI3048" s="16"/>
      <c r="AJ3048" s="16"/>
      <c r="AL3048" s="16"/>
      <c r="AM3048" s="16"/>
      <c r="AN3048" s="16"/>
      <c r="AO3048" s="16"/>
      <c r="AP3048" s="16"/>
      <c r="AQ3048" s="16"/>
      <c r="BI3048" s="1">
        <v>9</v>
      </c>
      <c r="BJ3048" s="6">
        <f>SUM($R$5:R3050)-$AB$2</f>
        <v>235.27922959999978</v>
      </c>
      <c r="BK3048" s="6">
        <f>SUM($R$5:S3050)-$AB$2</f>
        <v>1173.5038904480016</v>
      </c>
      <c r="BL3048" s="6">
        <f>SUM($R$5:T3050)-$AB$2</f>
        <v>3519.0655425679911</v>
      </c>
      <c r="BM3048" s="6">
        <f>SUM($R$5:U3050)-$AB$2</f>
        <v>6802.8518555360188</v>
      </c>
      <c r="BN3048" s="6">
        <f>SUM($R$5:V3050)-$AB$2</f>
        <v>11493.97515977607</v>
      </c>
      <c r="BO3048" s="6">
        <f>SUM($R$5:W3050)-$AB$2</f>
        <v>17123.323124864022</v>
      </c>
      <c r="BP3048" s="16"/>
    </row>
    <row r="3049" spans="1:68" x14ac:dyDescent="0.45">
      <c r="A3049" s="1">
        <v>2008</v>
      </c>
      <c r="B3049" s="1">
        <v>5</v>
      </c>
      <c r="C3049" s="1">
        <v>7</v>
      </c>
      <c r="D3049" s="1">
        <v>11</v>
      </c>
      <c r="E3049" s="1">
        <v>20.9</v>
      </c>
      <c r="F3049" s="1">
        <v>539.97</v>
      </c>
      <c r="G3049" s="4"/>
      <c r="H3049" s="4"/>
      <c r="Q3049" s="1">
        <v>8</v>
      </c>
      <c r="R3049" s="6">
        <f t="shared" si="4054"/>
        <v>6.1584400000000004E-2</v>
      </c>
      <c r="S3049" s="6">
        <f t="shared" si="4055"/>
        <v>0.23894747199999999</v>
      </c>
      <c r="T3049" s="6">
        <f t="shared" si="4056"/>
        <v>0.59736867999999987</v>
      </c>
      <c r="U3049" s="6">
        <f t="shared" si="4057"/>
        <v>0.83631615199999998</v>
      </c>
      <c r="V3049" s="6">
        <f t="shared" si="4058"/>
        <v>1.1947373599999997</v>
      </c>
      <c r="W3049" s="6">
        <f t="shared" si="4059"/>
        <v>1.4336848320000002</v>
      </c>
      <c r="X3049" s="17"/>
      <c r="Y3049" s="17"/>
      <c r="Z3049" s="17"/>
      <c r="AA3049" s="17"/>
      <c r="AB3049" s="17"/>
      <c r="AC3049" s="17"/>
      <c r="AE3049" s="16"/>
      <c r="AF3049" s="16"/>
      <c r="AG3049" s="16"/>
      <c r="AH3049" s="16"/>
      <c r="AI3049" s="16"/>
      <c r="AJ3049" s="16"/>
      <c r="AL3049" s="16"/>
      <c r="AM3049" s="16"/>
      <c r="AN3049" s="16"/>
      <c r="AO3049" s="16"/>
      <c r="AP3049" s="16"/>
      <c r="AQ3049" s="16"/>
      <c r="BI3049" s="1">
        <v>10</v>
      </c>
      <c r="BJ3049" s="6">
        <f>SUM($R$5:R3051)-$AB$2</f>
        <v>235.51264479999978</v>
      </c>
      <c r="BK3049" s="6">
        <f>SUM($R$5:S3051)-$AB$2</f>
        <v>1174.6429566240017</v>
      </c>
      <c r="BL3049" s="6">
        <f>SUM($R$5:T3051)-$AB$2</f>
        <v>3522.4687361839906</v>
      </c>
      <c r="BM3049" s="6">
        <f>SUM($R$5:U3051)-$AB$2</f>
        <v>6809.4248275680193</v>
      </c>
      <c r="BN3049" s="6">
        <f>SUM($R$5:V3051)-$AB$2</f>
        <v>11505.07638668807</v>
      </c>
      <c r="BO3049" s="6">
        <f>SUM($R$5:W3051)-$AB$2</f>
        <v>17139.858257632022</v>
      </c>
      <c r="BP3049" s="16"/>
    </row>
    <row r="3050" spans="1:68" x14ac:dyDescent="0.45">
      <c r="A3050" s="1">
        <v>2008</v>
      </c>
      <c r="B3050" s="1">
        <v>5</v>
      </c>
      <c r="C3050" s="1">
        <v>7</v>
      </c>
      <c r="D3050" s="1">
        <v>12</v>
      </c>
      <c r="E3050" s="1">
        <v>21.7</v>
      </c>
      <c r="F3050" s="1">
        <v>850.74</v>
      </c>
      <c r="G3050" s="4"/>
      <c r="H3050" s="4"/>
      <c r="Q3050" s="1">
        <v>9</v>
      </c>
      <c r="R3050" s="6">
        <f t="shared" si="4054"/>
        <v>0.15715099999999999</v>
      </c>
      <c r="S3050" s="6">
        <f t="shared" si="4055"/>
        <v>0.60974587999999996</v>
      </c>
      <c r="T3050" s="6">
        <f t="shared" si="4056"/>
        <v>1.5243646999999996</v>
      </c>
      <c r="U3050" s="6">
        <f t="shared" si="4057"/>
        <v>2.1341105799999998</v>
      </c>
      <c r="V3050" s="6">
        <f t="shared" si="4058"/>
        <v>3.0487293999999991</v>
      </c>
      <c r="W3050" s="6">
        <f t="shared" si="4059"/>
        <v>3.6584752799999998</v>
      </c>
      <c r="X3050" s="17"/>
      <c r="Y3050" s="17"/>
      <c r="Z3050" s="17"/>
      <c r="AA3050" s="17"/>
      <c r="AB3050" s="17"/>
      <c r="AC3050" s="17"/>
      <c r="AE3050" s="16"/>
      <c r="AF3050" s="16"/>
      <c r="AG3050" s="16"/>
      <c r="AH3050" s="16"/>
      <c r="AI3050" s="16"/>
      <c r="AJ3050" s="16"/>
      <c r="AL3050" s="16"/>
      <c r="AM3050" s="16"/>
      <c r="AN3050" s="16"/>
      <c r="AO3050" s="16"/>
      <c r="AP3050" s="16"/>
      <c r="AQ3050" s="16"/>
      <c r="BI3050" s="1">
        <v>11</v>
      </c>
      <c r="BJ3050" s="6">
        <f>SUM($R$5:R3052)-$AB$2</f>
        <v>235.82582739999978</v>
      </c>
      <c r="BK3050" s="6">
        <f>SUM($R$5:S3052)-$AB$2</f>
        <v>1176.1712877120017</v>
      </c>
      <c r="BL3050" s="6">
        <f>SUM($R$5:T3052)-$AB$2</f>
        <v>3527.0349384919905</v>
      </c>
      <c r="BM3050" s="6">
        <f>SUM($R$5:U3052)-$AB$2</f>
        <v>6818.2440495840183</v>
      </c>
      <c r="BN3050" s="6">
        <f>SUM($R$5:V3052)-$AB$2</f>
        <v>11519.97135114407</v>
      </c>
      <c r="BO3050" s="6">
        <f>SUM($R$5:W3052)-$AB$2</f>
        <v>17162.044113016025</v>
      </c>
      <c r="BP3050" s="16"/>
    </row>
    <row r="3051" spans="1:68" x14ac:dyDescent="0.45">
      <c r="A3051" s="1">
        <v>2008</v>
      </c>
      <c r="B3051" s="1">
        <v>5</v>
      </c>
      <c r="C3051" s="1">
        <v>7</v>
      </c>
      <c r="D3051" s="1">
        <v>13</v>
      </c>
      <c r="E3051" s="1">
        <v>22.5</v>
      </c>
      <c r="F3051" s="1">
        <v>777.51</v>
      </c>
      <c r="G3051" s="4"/>
      <c r="H3051" s="4"/>
      <c r="Q3051" s="1">
        <v>10</v>
      </c>
      <c r="R3051" s="6">
        <f t="shared" si="4054"/>
        <v>0.23341519999999996</v>
      </c>
      <c r="S3051" s="6">
        <f t="shared" si="4055"/>
        <v>0.90565097599999989</v>
      </c>
      <c r="T3051" s="6">
        <f t="shared" si="4056"/>
        <v>2.2641274399999998</v>
      </c>
      <c r="U3051" s="6">
        <f t="shared" si="4057"/>
        <v>3.1697784159999998</v>
      </c>
      <c r="V3051" s="6">
        <f t="shared" si="4058"/>
        <v>4.5282548799999995</v>
      </c>
      <c r="W3051" s="6">
        <f t="shared" si="4059"/>
        <v>5.4339058559999991</v>
      </c>
      <c r="X3051" s="17"/>
      <c r="Y3051" s="17"/>
      <c r="Z3051" s="17"/>
      <c r="AA3051" s="17"/>
      <c r="AB3051" s="17"/>
      <c r="AC3051" s="17"/>
      <c r="AE3051" s="16"/>
      <c r="AF3051" s="16"/>
      <c r="AG3051" s="16"/>
      <c r="AH3051" s="16"/>
      <c r="AI3051" s="16"/>
      <c r="AJ3051" s="16"/>
      <c r="AL3051" s="16"/>
      <c r="AM3051" s="16"/>
      <c r="AN3051" s="16"/>
      <c r="AO3051" s="16"/>
      <c r="AP3051" s="16"/>
      <c r="AQ3051" s="16"/>
      <c r="BI3051" s="1">
        <v>12</v>
      </c>
      <c r="BJ3051" s="6">
        <f t="shared" ref="BJ3051" si="4090">R3053-$AB$2</f>
        <v>-6.0378208000000004</v>
      </c>
      <c r="BK3051" s="6">
        <f t="shared" ref="BK3051" si="4091">S3053-$AB$2</f>
        <v>-4.6167447040000003</v>
      </c>
      <c r="BL3051" s="6">
        <f t="shared" ref="BL3051" si="4092">T3053-$AB$2</f>
        <v>-1.7449867600000006</v>
      </c>
      <c r="BM3051" s="6">
        <f t="shared" ref="BM3051" si="4093">U3053-$AB$2</f>
        <v>0.169518536</v>
      </c>
      <c r="BN3051" s="6">
        <f t="shared" ref="BN3051" si="4094">V3053-$AB$2</f>
        <v>3.0412764799999987</v>
      </c>
      <c r="BO3051" s="6">
        <f t="shared" ref="BO3051" si="4095">W3053-$AB$2</f>
        <v>4.9557817760000002</v>
      </c>
      <c r="BP3051" s="16"/>
    </row>
    <row r="3052" spans="1:68" x14ac:dyDescent="0.45">
      <c r="A3052" s="1">
        <v>2008</v>
      </c>
      <c r="B3052" s="1">
        <v>5</v>
      </c>
      <c r="C3052" s="1">
        <v>7</v>
      </c>
      <c r="D3052" s="1">
        <v>14</v>
      </c>
      <c r="E3052" s="1">
        <v>23.5</v>
      </c>
      <c r="F3052" s="1">
        <v>775.11</v>
      </c>
      <c r="G3052" s="4"/>
      <c r="H3052" s="4"/>
      <c r="Q3052" s="1">
        <v>11</v>
      </c>
      <c r="R3052" s="6">
        <f t="shared" si="4054"/>
        <v>0.31318259999999998</v>
      </c>
      <c r="S3052" s="6">
        <f t="shared" si="4055"/>
        <v>1.2151484879999999</v>
      </c>
      <c r="T3052" s="6">
        <f t="shared" si="4056"/>
        <v>3.0378712199999995</v>
      </c>
      <c r="U3052" s="6">
        <f t="shared" si="4057"/>
        <v>4.2530197080000001</v>
      </c>
      <c r="V3052" s="6">
        <f t="shared" si="4058"/>
        <v>6.0757424399999991</v>
      </c>
      <c r="W3052" s="6">
        <f t="shared" si="4059"/>
        <v>7.2908909279999996</v>
      </c>
      <c r="X3052" s="17"/>
      <c r="Y3052" s="17"/>
      <c r="Z3052" s="17"/>
      <c r="AA3052" s="17"/>
      <c r="AB3052" s="17"/>
      <c r="AC3052" s="17"/>
      <c r="AE3052" s="16"/>
      <c r="AF3052" s="16"/>
      <c r="AG3052" s="16"/>
      <c r="AH3052" s="16"/>
      <c r="AI3052" s="16"/>
      <c r="AJ3052" s="16"/>
      <c r="AL3052" s="16"/>
      <c r="AM3052" s="16"/>
      <c r="AN3052" s="16"/>
      <c r="AO3052" s="16"/>
      <c r="AP3052" s="16"/>
      <c r="AQ3052" s="16"/>
      <c r="BI3052" s="1">
        <v>13</v>
      </c>
      <c r="BJ3052" s="6">
        <f>SUM($R$5:R3054)-$AB$2</f>
        <v>236.77021239999979</v>
      </c>
      <c r="BK3052" s="6">
        <f>SUM($R$5:S3054)-$AB$2</f>
        <v>1180.7798865120017</v>
      </c>
      <c r="BL3052" s="6">
        <f>SUM($R$5:T3054)-$AB$2</f>
        <v>3540.8040717919903</v>
      </c>
      <c r="BM3052" s="6">
        <f>SUM($R$5:U3054)-$AB$2</f>
        <v>6844.837931184019</v>
      </c>
      <c r="BN3052" s="6">
        <f>SUM($R$5:V3054)-$AB$2</f>
        <v>11564.886301744067</v>
      </c>
      <c r="BO3052" s="6">
        <f>SUM($R$5:W3054)-$AB$2</f>
        <v>17228.944346416025</v>
      </c>
      <c r="BP3052" s="16"/>
    </row>
    <row r="3053" spans="1:68" x14ac:dyDescent="0.45">
      <c r="A3053" s="1">
        <v>2008</v>
      </c>
      <c r="B3053" s="1">
        <v>5</v>
      </c>
      <c r="C3053" s="1">
        <v>7</v>
      </c>
      <c r="D3053" s="1">
        <v>15</v>
      </c>
      <c r="E3053" s="1">
        <v>24.1</v>
      </c>
      <c r="F3053" s="1">
        <v>649.9</v>
      </c>
      <c r="G3053" s="4"/>
      <c r="H3053" s="4"/>
      <c r="Q3053" s="1">
        <v>12</v>
      </c>
      <c r="R3053" s="6">
        <f t="shared" si="4054"/>
        <v>0.49342919999999996</v>
      </c>
      <c r="S3053" s="6">
        <f t="shared" si="4055"/>
        <v>1.9145052959999997</v>
      </c>
      <c r="T3053" s="6">
        <f t="shared" si="4056"/>
        <v>4.7862632399999994</v>
      </c>
      <c r="U3053" s="6">
        <f t="shared" si="4057"/>
        <v>6.700768536</v>
      </c>
      <c r="V3053" s="6">
        <f t="shared" si="4058"/>
        <v>9.5725264799999987</v>
      </c>
      <c r="W3053" s="6">
        <f t="shared" si="4059"/>
        <v>11.487031776</v>
      </c>
      <c r="X3053" s="17">
        <f t="shared" ref="X3053" si="4096">SUM(R3053:R3077)-$AA$2</f>
        <v>-1.7446158</v>
      </c>
      <c r="Y3053" s="17">
        <f t="shared" ref="Y3053" si="4097">SUM(S3053:S3077)-$AA$2</f>
        <v>10.159890695999998</v>
      </c>
      <c r="Z3053" s="17">
        <f t="shared" ref="Z3053" si="4098">SUM(T3053:T3077)-$AA$2</f>
        <v>34.216914239999994</v>
      </c>
      <c r="AA3053" s="17">
        <f t="shared" ref="AA3053" si="4099">SUM(U3053:U3077)-$AA$2</f>
        <v>50.254929936000003</v>
      </c>
      <c r="AB3053" s="17">
        <f t="shared" ref="AB3053" si="4100">SUM(V3053:V3077)-$AA$2</f>
        <v>74.311953479999985</v>
      </c>
      <c r="AC3053" s="17">
        <f t="shared" ref="AC3053" si="4101">SUM(W3053:W3077)-$AA$2</f>
        <v>90.349969175999988</v>
      </c>
      <c r="AE3053" s="16">
        <f t="shared" ref="AE3053" si="4102">IF(X3053&gt;0,1,0)</f>
        <v>0</v>
      </c>
      <c r="AF3053" s="16">
        <f t="shared" ref="AF3053" si="4103">IF(Y3053&gt;0,1,0)</f>
        <v>1</v>
      </c>
      <c r="AG3053" s="16">
        <f t="shared" ref="AG3053" si="4104">IF(Z3053&gt;0,1,0)</f>
        <v>1</v>
      </c>
      <c r="AH3053" s="16">
        <f t="shared" ref="AH3053" si="4105">IF(AA3053&gt;0,1,0)</f>
        <v>1</v>
      </c>
      <c r="AI3053" s="16">
        <f t="shared" ref="AI3053" si="4106">IF(AB3053&gt;0,1,0)</f>
        <v>1</v>
      </c>
      <c r="AJ3053" s="16">
        <f t="shared" ref="AJ3053" si="4107">IF(AC3053&gt;0,1,0)</f>
        <v>1</v>
      </c>
      <c r="AL3053" s="16">
        <f t="shared" ref="AL3053" si="4108">IF(X3053&lt;0,ABS(X3053*$AP$1),0)</f>
        <v>0</v>
      </c>
      <c r="AM3053" s="16">
        <f t="shared" ref="AM3053" si="4109">IF(Y3053&lt;0,ABS(Y3053*$AP$1),0)</f>
        <v>0</v>
      </c>
      <c r="AN3053" s="16">
        <f t="shared" ref="AN3053" si="4110">IF(Z3053&lt;0,ABS(Z3053*$AP$1),0)</f>
        <v>0</v>
      </c>
      <c r="AO3053" s="16">
        <f t="shared" ref="AO3053" si="4111">IF(AA3053&lt;0,ABS(AA3053*$AP$1),0)</f>
        <v>0</v>
      </c>
      <c r="AP3053" s="16">
        <f t="shared" ref="AP3053" si="4112">IF(AB3053&lt;0,ABS(AB3053*$AP$1),0)</f>
        <v>0</v>
      </c>
      <c r="AQ3053" s="16">
        <f t="shared" ref="AQ3053" si="4113">IF(AC3053&lt;0,ABS(AC3053*$AP$1),0)</f>
        <v>0</v>
      </c>
      <c r="BI3053" s="1">
        <v>14</v>
      </c>
      <c r="BJ3053" s="6">
        <f>SUM($R$5:R3055)-$AB$2</f>
        <v>237.21977619999979</v>
      </c>
      <c r="BK3053" s="6">
        <f>SUM($R$5:S3055)-$AB$2</f>
        <v>1182.9737578560018</v>
      </c>
      <c r="BL3053" s="6">
        <f>SUM($R$5:T3055)-$AB$2</f>
        <v>3547.3587119959902</v>
      </c>
      <c r="BM3053" s="6">
        <f>SUM($R$5:U3055)-$AB$2</f>
        <v>6857.4976477920181</v>
      </c>
      <c r="BN3053" s="6">
        <f>SUM($R$5:V3055)-$AB$2</f>
        <v>11586.267556072067</v>
      </c>
      <c r="BO3053" s="6">
        <f>SUM($R$5:W3055)-$AB$2</f>
        <v>17260.791446008025</v>
      </c>
      <c r="BP3053" s="16"/>
    </row>
    <row r="3054" spans="1:68" x14ac:dyDescent="0.45">
      <c r="A3054" s="1">
        <v>2008</v>
      </c>
      <c r="B3054" s="1">
        <v>5</v>
      </c>
      <c r="C3054" s="1">
        <v>7</v>
      </c>
      <c r="D3054" s="1">
        <v>16</v>
      </c>
      <c r="E3054" s="1">
        <v>23.5</v>
      </c>
      <c r="F3054" s="1">
        <v>560.95000000000005</v>
      </c>
      <c r="G3054" s="4"/>
      <c r="H3054" s="4"/>
      <c r="Q3054" s="1">
        <v>13</v>
      </c>
      <c r="R3054" s="6">
        <f t="shared" si="4054"/>
        <v>0.45095579999999996</v>
      </c>
      <c r="S3054" s="6">
        <f t="shared" si="4055"/>
        <v>1.7497085039999998</v>
      </c>
      <c r="T3054" s="6">
        <f t="shared" si="4056"/>
        <v>4.3742712599999996</v>
      </c>
      <c r="U3054" s="6">
        <f t="shared" si="4057"/>
        <v>6.1239797639999995</v>
      </c>
      <c r="V3054" s="6">
        <f t="shared" si="4058"/>
        <v>8.7485425199999991</v>
      </c>
      <c r="W3054" s="6">
        <f t="shared" si="4059"/>
        <v>10.498251024</v>
      </c>
      <c r="X3054" s="17"/>
      <c r="Y3054" s="17"/>
      <c r="Z3054" s="17"/>
      <c r="AA3054" s="17"/>
      <c r="AB3054" s="17"/>
      <c r="AC3054" s="17"/>
      <c r="AE3054" s="16"/>
      <c r="AF3054" s="16"/>
      <c r="AG3054" s="16"/>
      <c r="AH3054" s="16"/>
      <c r="AI3054" s="16"/>
      <c r="AJ3054" s="16"/>
      <c r="AL3054" s="16"/>
      <c r="AM3054" s="16"/>
      <c r="AN3054" s="16"/>
      <c r="AO3054" s="16"/>
      <c r="AP3054" s="16"/>
      <c r="AQ3054" s="16"/>
      <c r="BI3054" s="1">
        <v>15</v>
      </c>
      <c r="BJ3054" s="6">
        <f>SUM($R$5:R3056)-$AB$2</f>
        <v>237.5967181999998</v>
      </c>
      <c r="BK3054" s="6">
        <f>SUM($R$5:S3056)-$AB$2</f>
        <v>1184.813234816002</v>
      </c>
      <c r="BL3054" s="6">
        <f>SUM($R$5:T3056)-$AB$2</f>
        <v>3552.8545263559904</v>
      </c>
      <c r="BM3054" s="6">
        <f>SUM($R$5:U3056)-$AB$2</f>
        <v>6868.1123345120177</v>
      </c>
      <c r="BN3054" s="6">
        <f>SUM($R$5:V3056)-$AB$2</f>
        <v>11604.194917592067</v>
      </c>
      <c r="BO3054" s="6">
        <f>SUM($R$5:W3056)-$AB$2</f>
        <v>17287.49401728802</v>
      </c>
      <c r="BP3054" s="16"/>
    </row>
    <row r="3055" spans="1:68" x14ac:dyDescent="0.45">
      <c r="A3055" s="1">
        <v>2008</v>
      </c>
      <c r="B3055" s="1">
        <v>5</v>
      </c>
      <c r="C3055" s="1">
        <v>7</v>
      </c>
      <c r="D3055" s="1">
        <v>17</v>
      </c>
      <c r="E3055" s="1">
        <v>22.2</v>
      </c>
      <c r="F3055" s="1">
        <v>447.19</v>
      </c>
      <c r="G3055" s="4"/>
      <c r="H3055" s="4"/>
      <c r="Q3055" s="1">
        <v>14</v>
      </c>
      <c r="R3055" s="6">
        <f t="shared" si="4054"/>
        <v>0.44956379999999996</v>
      </c>
      <c r="S3055" s="6">
        <f t="shared" si="4055"/>
        <v>1.7443075439999998</v>
      </c>
      <c r="T3055" s="6">
        <f t="shared" si="4056"/>
        <v>4.3607688599999994</v>
      </c>
      <c r="U3055" s="6">
        <f t="shared" si="4057"/>
        <v>6.1050764039999992</v>
      </c>
      <c r="V3055" s="6">
        <f t="shared" si="4058"/>
        <v>8.7215377199999988</v>
      </c>
      <c r="W3055" s="6">
        <f t="shared" si="4059"/>
        <v>10.465845264</v>
      </c>
      <c r="X3055" s="17"/>
      <c r="Y3055" s="17"/>
      <c r="Z3055" s="17"/>
      <c r="AA3055" s="17"/>
      <c r="AB3055" s="17"/>
      <c r="AC3055" s="17"/>
      <c r="AE3055" s="16"/>
      <c r="AF3055" s="16"/>
      <c r="AG3055" s="16"/>
      <c r="AH3055" s="16"/>
      <c r="AI3055" s="16"/>
      <c r="AJ3055" s="16"/>
      <c r="AL3055" s="16"/>
      <c r="AM3055" s="16"/>
      <c r="AN3055" s="16"/>
      <c r="AO3055" s="16"/>
      <c r="AP3055" s="16"/>
      <c r="AQ3055" s="16"/>
      <c r="BI3055" s="1">
        <v>16</v>
      </c>
      <c r="BJ3055" s="6">
        <f>SUM($R$5:R3057)-$AB$2</f>
        <v>237.92206919999981</v>
      </c>
      <c r="BK3055" s="6">
        <f>SUM($R$5:S3057)-$AB$2</f>
        <v>1186.400947696002</v>
      </c>
      <c r="BL3055" s="6">
        <f>SUM($R$5:T3057)-$AB$2</f>
        <v>3557.5981439359903</v>
      </c>
      <c r="BM3055" s="6">
        <f>SUM($R$5:U3057)-$AB$2</f>
        <v>6877.2742186720179</v>
      </c>
      <c r="BN3055" s="6">
        <f>SUM($R$5:V3057)-$AB$2</f>
        <v>11619.668611152067</v>
      </c>
      <c r="BO3055" s="6">
        <f>SUM($R$5:W3057)-$AB$2</f>
        <v>17310.541882128018</v>
      </c>
      <c r="BP3055" s="16"/>
    </row>
    <row r="3056" spans="1:68" x14ac:dyDescent="0.45">
      <c r="A3056" s="1">
        <v>2008</v>
      </c>
      <c r="B3056" s="1">
        <v>5</v>
      </c>
      <c r="C3056" s="1">
        <v>7</v>
      </c>
      <c r="D3056" s="1">
        <v>18</v>
      </c>
      <c r="E3056" s="1">
        <v>20.9</v>
      </c>
      <c r="F3056" s="1">
        <v>291.27</v>
      </c>
      <c r="G3056" s="4"/>
      <c r="H3056" s="4"/>
      <c r="Q3056" s="1">
        <v>15</v>
      </c>
      <c r="R3056" s="6">
        <f t="shared" si="4054"/>
        <v>0.37694199999999994</v>
      </c>
      <c r="S3056" s="6">
        <f t="shared" si="4055"/>
        <v>1.4625349599999997</v>
      </c>
      <c r="T3056" s="6">
        <f t="shared" si="4056"/>
        <v>3.6563373999999995</v>
      </c>
      <c r="U3056" s="6">
        <f t="shared" si="4057"/>
        <v>5.1188723599999992</v>
      </c>
      <c r="V3056" s="6">
        <f t="shared" si="4058"/>
        <v>7.312674799999999</v>
      </c>
      <c r="W3056" s="6">
        <f t="shared" si="4059"/>
        <v>8.7752097599999992</v>
      </c>
      <c r="X3056" s="17"/>
      <c r="Y3056" s="17"/>
      <c r="Z3056" s="17"/>
      <c r="AA3056" s="17"/>
      <c r="AB3056" s="17"/>
      <c r="AC3056" s="17"/>
      <c r="AE3056" s="16"/>
      <c r="AF3056" s="16"/>
      <c r="AG3056" s="16"/>
      <c r="AH3056" s="16"/>
      <c r="AI3056" s="16"/>
      <c r="AJ3056" s="16"/>
      <c r="AL3056" s="16"/>
      <c r="AM3056" s="16"/>
      <c r="AN3056" s="16"/>
      <c r="AO3056" s="16"/>
      <c r="AP3056" s="16"/>
      <c r="AQ3056" s="16"/>
      <c r="BI3056" s="1">
        <v>17</v>
      </c>
      <c r="BJ3056" s="6">
        <f>SUM($R$5:R3058)-$AB$2</f>
        <v>238.18143939999982</v>
      </c>
      <c r="BK3056" s="6">
        <f>SUM($R$5:S3058)-$AB$2</f>
        <v>1187.666674272002</v>
      </c>
      <c r="BL3056" s="6">
        <f>SUM($R$5:T3058)-$AB$2</f>
        <v>3561.3797614519904</v>
      </c>
      <c r="BM3056" s="6">
        <f>SUM($R$5:U3058)-$AB$2</f>
        <v>6884.5780835040187</v>
      </c>
      <c r="BN3056" s="6">
        <f>SUM($R$5:V3058)-$AB$2</f>
        <v>11632.004257864064</v>
      </c>
      <c r="BO3056" s="6">
        <f>SUM($R$5:W3058)-$AB$2</f>
        <v>17328.915667096022</v>
      </c>
      <c r="BP3056" s="16"/>
    </row>
    <row r="3057" spans="1:68" x14ac:dyDescent="0.45">
      <c r="A3057" s="1">
        <v>2008</v>
      </c>
      <c r="B3057" s="1">
        <v>5</v>
      </c>
      <c r="C3057" s="1">
        <v>7</v>
      </c>
      <c r="D3057" s="1">
        <v>19</v>
      </c>
      <c r="E3057" s="1">
        <v>19.100000000000001</v>
      </c>
      <c r="F3057" s="1">
        <v>80.86</v>
      </c>
      <c r="G3057" s="4"/>
      <c r="H3057" s="4"/>
      <c r="Q3057" s="1">
        <v>16</v>
      </c>
      <c r="R3057" s="6">
        <f t="shared" si="4054"/>
        <v>0.325351</v>
      </c>
      <c r="S3057" s="6">
        <f t="shared" si="4055"/>
        <v>1.2623618799999998</v>
      </c>
      <c r="T3057" s="6">
        <f t="shared" si="4056"/>
        <v>3.1559046999999998</v>
      </c>
      <c r="U3057" s="6">
        <f t="shared" si="4057"/>
        <v>4.4182665800000001</v>
      </c>
      <c r="V3057" s="6">
        <f t="shared" si="4058"/>
        <v>6.3118093999999996</v>
      </c>
      <c r="W3057" s="6">
        <f t="shared" si="4059"/>
        <v>7.5741712800000007</v>
      </c>
      <c r="X3057" s="17"/>
      <c r="Y3057" s="17"/>
      <c r="Z3057" s="17"/>
      <c r="AA3057" s="17"/>
      <c r="AB3057" s="17"/>
      <c r="AC3057" s="17"/>
      <c r="AE3057" s="16"/>
      <c r="AF3057" s="16"/>
      <c r="AG3057" s="16"/>
      <c r="AH3057" s="16"/>
      <c r="AI3057" s="16"/>
      <c r="AJ3057" s="16"/>
      <c r="AL3057" s="16"/>
      <c r="AM3057" s="16"/>
      <c r="AN3057" s="16"/>
      <c r="AO3057" s="16"/>
      <c r="AP3057" s="16"/>
      <c r="AQ3057" s="16"/>
      <c r="BI3057" s="1">
        <v>18</v>
      </c>
      <c r="BJ3057" s="6">
        <f>SUM($R$5:R3059)-$AB$2</f>
        <v>238.35037599999981</v>
      </c>
      <c r="BK3057" s="6">
        <f>SUM($R$5:S3059)-$AB$2</f>
        <v>1188.4910848800021</v>
      </c>
      <c r="BL3057" s="6">
        <f>SUM($R$5:T3059)-$AB$2</f>
        <v>3563.8428570799906</v>
      </c>
      <c r="BM3057" s="6">
        <f>SUM($R$5:U3059)-$AB$2</f>
        <v>6889.3353381600182</v>
      </c>
      <c r="BN3057" s="6">
        <f>SUM($R$5:V3059)-$AB$2</f>
        <v>11640.038882560062</v>
      </c>
      <c r="BO3057" s="6">
        <f>SUM($R$5:W3059)-$AB$2</f>
        <v>17340.883135840017</v>
      </c>
      <c r="BP3057" s="16"/>
    </row>
    <row r="3058" spans="1:68" x14ac:dyDescent="0.45">
      <c r="A3058" s="1">
        <v>2008</v>
      </c>
      <c r="B3058" s="1">
        <v>5</v>
      </c>
      <c r="C3058" s="1">
        <v>7</v>
      </c>
      <c r="D3058" s="1">
        <v>20</v>
      </c>
      <c r="E3058" s="1">
        <v>17.3</v>
      </c>
      <c r="F3058" s="1">
        <v>0</v>
      </c>
      <c r="G3058" s="4"/>
      <c r="H3058" s="4"/>
      <c r="Q3058" s="1">
        <v>17</v>
      </c>
      <c r="R3058" s="6">
        <f t="shared" si="4054"/>
        <v>0.25937019999999994</v>
      </c>
      <c r="S3058" s="6">
        <f t="shared" si="4055"/>
        <v>1.0063563759999998</v>
      </c>
      <c r="T3058" s="6">
        <f t="shared" si="4056"/>
        <v>2.5158909399999994</v>
      </c>
      <c r="U3058" s="6">
        <f t="shared" si="4057"/>
        <v>3.5222473159999996</v>
      </c>
      <c r="V3058" s="6">
        <f t="shared" si="4058"/>
        <v>5.0317818799999987</v>
      </c>
      <c r="W3058" s="6">
        <f t="shared" si="4059"/>
        <v>6.038138255999999</v>
      </c>
      <c r="X3058" s="17"/>
      <c r="Y3058" s="17"/>
      <c r="Z3058" s="17"/>
      <c r="AA3058" s="17"/>
      <c r="AB3058" s="17"/>
      <c r="AC3058" s="17"/>
      <c r="AE3058" s="16"/>
      <c r="AF3058" s="16"/>
      <c r="AG3058" s="16"/>
      <c r="AH3058" s="16"/>
      <c r="AI3058" s="16"/>
      <c r="AJ3058" s="16"/>
      <c r="AL3058" s="16"/>
      <c r="AM3058" s="16"/>
      <c r="AN3058" s="16"/>
      <c r="AO3058" s="16"/>
      <c r="AP3058" s="16"/>
      <c r="AQ3058" s="16"/>
      <c r="BI3058" s="1">
        <v>19</v>
      </c>
      <c r="BJ3058" s="6">
        <f>SUM($R$5:R3060)-$AB$2</f>
        <v>238.39727479999982</v>
      </c>
      <c r="BK3058" s="6">
        <f>SUM($R$5:S3060)-$AB$2</f>
        <v>1188.7199510240021</v>
      </c>
      <c r="BL3058" s="6">
        <f>SUM($R$5:T3060)-$AB$2</f>
        <v>3564.5266415839906</v>
      </c>
      <c r="BM3058" s="6">
        <f>SUM($R$5:U3060)-$AB$2</f>
        <v>6890.6560083680188</v>
      </c>
      <c r="BN3058" s="6">
        <f>SUM($R$5:V3060)-$AB$2</f>
        <v>11642.269389488061</v>
      </c>
      <c r="BO3058" s="6">
        <f>SUM($R$5:W3060)-$AB$2</f>
        <v>17344.205446832013</v>
      </c>
      <c r="BP3058" s="16"/>
    </row>
    <row r="3059" spans="1:68" x14ac:dyDescent="0.45">
      <c r="A3059" s="1">
        <v>2008</v>
      </c>
      <c r="B3059" s="1">
        <v>5</v>
      </c>
      <c r="C3059" s="1">
        <v>7</v>
      </c>
      <c r="D3059" s="1">
        <v>21</v>
      </c>
      <c r="E3059" s="1">
        <v>16.7</v>
      </c>
      <c r="F3059" s="1">
        <v>0</v>
      </c>
      <c r="G3059" s="4"/>
      <c r="H3059" s="4"/>
      <c r="Q3059" s="1">
        <v>18</v>
      </c>
      <c r="R3059" s="6">
        <f t="shared" si="4054"/>
        <v>0.16893659999999996</v>
      </c>
      <c r="S3059" s="6">
        <f t="shared" si="4055"/>
        <v>0.65547400799999989</v>
      </c>
      <c r="T3059" s="6">
        <f t="shared" si="4056"/>
        <v>1.6386850199999996</v>
      </c>
      <c r="U3059" s="6">
        <f t="shared" si="4057"/>
        <v>2.2941590279999997</v>
      </c>
      <c r="V3059" s="6">
        <f t="shared" si="4058"/>
        <v>3.2773700399999992</v>
      </c>
      <c r="W3059" s="6">
        <f t="shared" si="4059"/>
        <v>3.9328440479999993</v>
      </c>
      <c r="X3059" s="17"/>
      <c r="Y3059" s="17"/>
      <c r="Z3059" s="17"/>
      <c r="AA3059" s="17"/>
      <c r="AB3059" s="17"/>
      <c r="AC3059" s="17"/>
      <c r="AE3059" s="16"/>
      <c r="AF3059" s="16"/>
      <c r="AG3059" s="16"/>
      <c r="AH3059" s="16"/>
      <c r="AI3059" s="16"/>
      <c r="AJ3059" s="16"/>
      <c r="AL3059" s="16"/>
      <c r="AM3059" s="16"/>
      <c r="AN3059" s="16"/>
      <c r="AO3059" s="16"/>
      <c r="AP3059" s="16"/>
      <c r="AQ3059" s="16"/>
      <c r="BI3059" s="1">
        <v>20</v>
      </c>
      <c r="BJ3059" s="6">
        <f>SUM($R$5:R3061)-$AB$2</f>
        <v>238.39727479999982</v>
      </c>
      <c r="BK3059" s="6">
        <f>SUM($R$5:S3061)-$AB$2</f>
        <v>1188.7199510240021</v>
      </c>
      <c r="BL3059" s="6">
        <f>SUM($R$5:T3061)-$AB$2</f>
        <v>3564.5266415839906</v>
      </c>
      <c r="BM3059" s="6">
        <f>SUM($R$5:U3061)-$AB$2</f>
        <v>6890.6560083680188</v>
      </c>
      <c r="BN3059" s="6">
        <f>SUM($R$5:V3061)-$AB$2</f>
        <v>11642.269389488061</v>
      </c>
      <c r="BO3059" s="6">
        <f>SUM($R$5:W3061)-$AB$2</f>
        <v>17344.205446832013</v>
      </c>
      <c r="BP3059" s="16"/>
    </row>
    <row r="3060" spans="1:68" x14ac:dyDescent="0.45">
      <c r="A3060" s="1">
        <v>2008</v>
      </c>
      <c r="B3060" s="1">
        <v>5</v>
      </c>
      <c r="C3060" s="1">
        <v>7</v>
      </c>
      <c r="D3060" s="1">
        <v>22</v>
      </c>
      <c r="E3060" s="1">
        <v>16.3</v>
      </c>
      <c r="F3060" s="1">
        <v>0</v>
      </c>
      <c r="G3060" s="4"/>
      <c r="H3060" s="4"/>
      <c r="Q3060" s="1">
        <v>19</v>
      </c>
      <c r="R3060" s="6">
        <f t="shared" si="4054"/>
        <v>4.6898799999999997E-2</v>
      </c>
      <c r="S3060" s="6">
        <f t="shared" si="4055"/>
        <v>0.18196734399999998</v>
      </c>
      <c r="T3060" s="6">
        <f t="shared" si="4056"/>
        <v>0.45491835999999991</v>
      </c>
      <c r="U3060" s="6">
        <f t="shared" si="4057"/>
        <v>0.63688570399999989</v>
      </c>
      <c r="V3060" s="6">
        <f t="shared" si="4058"/>
        <v>0.90983671999999982</v>
      </c>
      <c r="W3060" s="6">
        <f t="shared" si="4059"/>
        <v>1.091804064</v>
      </c>
      <c r="X3060" s="17"/>
      <c r="Y3060" s="17"/>
      <c r="Z3060" s="17"/>
      <c r="AA3060" s="17"/>
      <c r="AB3060" s="17"/>
      <c r="AC3060" s="17"/>
      <c r="AE3060" s="16"/>
      <c r="AF3060" s="16"/>
      <c r="AG3060" s="16"/>
      <c r="AH3060" s="16"/>
      <c r="AI3060" s="16"/>
      <c r="AJ3060" s="16"/>
      <c r="AL3060" s="16"/>
      <c r="AM3060" s="16"/>
      <c r="AN3060" s="16"/>
      <c r="AO3060" s="16"/>
      <c r="AP3060" s="16"/>
      <c r="AQ3060" s="16"/>
      <c r="BI3060" s="1">
        <v>21</v>
      </c>
      <c r="BJ3060" s="6">
        <f>SUM($R$5:R3062)-$AB$2</f>
        <v>238.39727479999982</v>
      </c>
      <c r="BK3060" s="6">
        <f>SUM($R$5:S3062)-$AB$2</f>
        <v>1188.7199510240021</v>
      </c>
      <c r="BL3060" s="6">
        <f>SUM($R$5:T3062)-$AB$2</f>
        <v>3564.5266415839906</v>
      </c>
      <c r="BM3060" s="6">
        <f>SUM($R$5:U3062)-$AB$2</f>
        <v>6890.6560083680188</v>
      </c>
      <c r="BN3060" s="6">
        <f>SUM($R$5:V3062)-$AB$2</f>
        <v>11642.269389488061</v>
      </c>
      <c r="BO3060" s="6">
        <f>SUM($R$5:W3062)-$AB$2</f>
        <v>17344.205446832013</v>
      </c>
      <c r="BP3060" s="16"/>
    </row>
    <row r="3061" spans="1:68" x14ac:dyDescent="0.45">
      <c r="A3061" s="1">
        <v>2008</v>
      </c>
      <c r="B3061" s="1">
        <v>5</v>
      </c>
      <c r="C3061" s="1">
        <v>7</v>
      </c>
      <c r="D3061" s="1">
        <v>23</v>
      </c>
      <c r="E3061" s="1">
        <v>15.8</v>
      </c>
      <c r="F3061" s="1">
        <v>0</v>
      </c>
      <c r="G3061" s="4"/>
      <c r="H3061" s="4"/>
      <c r="Q3061" s="1">
        <v>20</v>
      </c>
      <c r="R3061" s="6">
        <f t="shared" si="4054"/>
        <v>0</v>
      </c>
      <c r="S3061" s="6">
        <f t="shared" si="4055"/>
        <v>0</v>
      </c>
      <c r="T3061" s="6">
        <f t="shared" si="4056"/>
        <v>0</v>
      </c>
      <c r="U3061" s="6">
        <f t="shared" si="4057"/>
        <v>0</v>
      </c>
      <c r="V3061" s="6">
        <f t="shared" si="4058"/>
        <v>0</v>
      </c>
      <c r="W3061" s="6">
        <f t="shared" si="4059"/>
        <v>0</v>
      </c>
      <c r="X3061" s="17"/>
      <c r="Y3061" s="17"/>
      <c r="Z3061" s="17"/>
      <c r="AA3061" s="17"/>
      <c r="AB3061" s="17"/>
      <c r="AC3061" s="17"/>
      <c r="AE3061" s="16"/>
      <c r="AF3061" s="16"/>
      <c r="AG3061" s="16"/>
      <c r="AH3061" s="16"/>
      <c r="AI3061" s="16"/>
      <c r="AJ3061" s="16"/>
      <c r="AL3061" s="16"/>
      <c r="AM3061" s="16"/>
      <c r="AN3061" s="16"/>
      <c r="AO3061" s="16"/>
      <c r="AP3061" s="16"/>
      <c r="AQ3061" s="16"/>
      <c r="BI3061" s="1">
        <v>22</v>
      </c>
      <c r="BJ3061" s="6">
        <f>SUM($R$5:R3063)-$AB$2</f>
        <v>238.39727479999982</v>
      </c>
      <c r="BK3061" s="6">
        <f>SUM($R$5:S3063)-$AB$2</f>
        <v>1188.7199510240021</v>
      </c>
      <c r="BL3061" s="6">
        <f>SUM($R$5:T3063)-$AB$2</f>
        <v>3564.5266415839906</v>
      </c>
      <c r="BM3061" s="6">
        <f>SUM($R$5:U3063)-$AB$2</f>
        <v>6890.6560083680188</v>
      </c>
      <c r="BN3061" s="6">
        <f>SUM($R$5:V3063)-$AB$2</f>
        <v>11642.269389488061</v>
      </c>
      <c r="BO3061" s="6">
        <f>SUM($R$5:W3063)-$AB$2</f>
        <v>17344.205446832013</v>
      </c>
      <c r="BP3061" s="16"/>
    </row>
    <row r="3062" spans="1:68" x14ac:dyDescent="0.45">
      <c r="A3062" s="1">
        <v>2008</v>
      </c>
      <c r="B3062" s="1">
        <v>5</v>
      </c>
      <c r="C3062" s="1">
        <v>8</v>
      </c>
      <c r="D3062" s="1">
        <v>0</v>
      </c>
      <c r="E3062" s="1">
        <v>15.5</v>
      </c>
      <c r="F3062" s="1">
        <v>0</v>
      </c>
      <c r="G3062" s="4"/>
      <c r="H3062" s="4"/>
      <c r="Q3062" s="1">
        <v>21</v>
      </c>
      <c r="R3062" s="6">
        <f t="shared" si="4054"/>
        <v>0</v>
      </c>
      <c r="S3062" s="6">
        <f t="shared" si="4055"/>
        <v>0</v>
      </c>
      <c r="T3062" s="6">
        <f t="shared" si="4056"/>
        <v>0</v>
      </c>
      <c r="U3062" s="6">
        <f t="shared" si="4057"/>
        <v>0</v>
      </c>
      <c r="V3062" s="6">
        <f t="shared" si="4058"/>
        <v>0</v>
      </c>
      <c r="W3062" s="6">
        <f t="shared" si="4059"/>
        <v>0</v>
      </c>
      <c r="X3062" s="17"/>
      <c r="Y3062" s="17"/>
      <c r="Z3062" s="17"/>
      <c r="AA3062" s="17"/>
      <c r="AB3062" s="17"/>
      <c r="AC3062" s="17"/>
      <c r="AE3062" s="16"/>
      <c r="AF3062" s="16"/>
      <c r="AG3062" s="16"/>
      <c r="AH3062" s="16"/>
      <c r="AI3062" s="16"/>
      <c r="AJ3062" s="16"/>
      <c r="AL3062" s="16"/>
      <c r="AM3062" s="16"/>
      <c r="AN3062" s="16"/>
      <c r="AO3062" s="16"/>
      <c r="AP3062" s="16"/>
      <c r="AQ3062" s="16"/>
      <c r="BI3062" s="1">
        <v>23</v>
      </c>
      <c r="BJ3062" s="6">
        <f>SUM($R$5:R3064)-$AB$2</f>
        <v>238.39727479999982</v>
      </c>
      <c r="BK3062" s="6">
        <f>SUM($R$5:S3064)-$AB$2</f>
        <v>1188.7199510240021</v>
      </c>
      <c r="BL3062" s="6">
        <f>SUM($R$5:T3064)-$AB$2</f>
        <v>3564.5266415839906</v>
      </c>
      <c r="BM3062" s="6">
        <f>SUM($R$5:U3064)-$AB$2</f>
        <v>6890.6560083680188</v>
      </c>
      <c r="BN3062" s="6">
        <f>SUM($R$5:V3064)-$AB$2</f>
        <v>11642.269389488061</v>
      </c>
      <c r="BO3062" s="6">
        <f>SUM($R$5:W3064)-$AB$2</f>
        <v>17344.205446832013</v>
      </c>
      <c r="BP3062" s="16"/>
    </row>
    <row r="3063" spans="1:68" x14ac:dyDescent="0.45">
      <c r="A3063" s="1">
        <v>2008</v>
      </c>
      <c r="B3063" s="1">
        <v>5</v>
      </c>
      <c r="C3063" s="1">
        <v>8</v>
      </c>
      <c r="D3063" s="1">
        <v>1</v>
      </c>
      <c r="E3063" s="1">
        <v>15.2</v>
      </c>
      <c r="F3063" s="1">
        <v>0</v>
      </c>
      <c r="G3063" s="4"/>
      <c r="H3063" s="4"/>
      <c r="Q3063" s="1">
        <v>22</v>
      </c>
      <c r="R3063" s="6">
        <f t="shared" si="4054"/>
        <v>0</v>
      </c>
      <c r="S3063" s="6">
        <f t="shared" si="4055"/>
        <v>0</v>
      </c>
      <c r="T3063" s="6">
        <f t="shared" si="4056"/>
        <v>0</v>
      </c>
      <c r="U3063" s="6">
        <f t="shared" si="4057"/>
        <v>0</v>
      </c>
      <c r="V3063" s="6">
        <f t="shared" si="4058"/>
        <v>0</v>
      </c>
      <c r="W3063" s="6">
        <f t="shared" si="4059"/>
        <v>0</v>
      </c>
      <c r="X3063" s="17"/>
      <c r="Y3063" s="17"/>
      <c r="Z3063" s="17"/>
      <c r="AA3063" s="17"/>
      <c r="AB3063" s="17"/>
      <c r="AC3063" s="17"/>
      <c r="AE3063" s="16"/>
      <c r="AF3063" s="16"/>
      <c r="AG3063" s="16"/>
      <c r="AH3063" s="16"/>
      <c r="AI3063" s="16"/>
      <c r="AJ3063" s="16"/>
      <c r="AL3063" s="16"/>
      <c r="AM3063" s="16"/>
      <c r="AN3063" s="16"/>
      <c r="AO3063" s="16"/>
      <c r="AP3063" s="16"/>
      <c r="AQ3063" s="16"/>
      <c r="BI3063" s="1">
        <v>0</v>
      </c>
      <c r="BJ3063" s="6">
        <f t="shared" ref="BJ3063" si="4114">R3065-$AB$2</f>
        <v>-6.53125</v>
      </c>
      <c r="BK3063" s="6">
        <f t="shared" ref="BK3063" si="4115">S3065-$AB$2</f>
        <v>-6.53125</v>
      </c>
      <c r="BL3063" s="6">
        <f t="shared" ref="BL3063" si="4116">T3065-$AB$2</f>
        <v>-6.53125</v>
      </c>
      <c r="BM3063" s="6">
        <f t="shared" ref="BM3063" si="4117">U3065-$AB$2</f>
        <v>-6.53125</v>
      </c>
      <c r="BN3063" s="6">
        <f t="shared" ref="BN3063" si="4118">V3065-$AB$2</f>
        <v>-6.53125</v>
      </c>
      <c r="BO3063" s="6">
        <f t="shared" ref="BO3063" si="4119">W3065-$AB$2</f>
        <v>-6.53125</v>
      </c>
      <c r="BP3063" s="16">
        <v>129</v>
      </c>
    </row>
    <row r="3064" spans="1:68" x14ac:dyDescent="0.45">
      <c r="A3064" s="1">
        <v>2008</v>
      </c>
      <c r="B3064" s="1">
        <v>5</v>
      </c>
      <c r="C3064" s="1">
        <v>8</v>
      </c>
      <c r="D3064" s="1">
        <v>2</v>
      </c>
      <c r="E3064" s="1">
        <v>15.1</v>
      </c>
      <c r="F3064" s="1">
        <v>0</v>
      </c>
      <c r="G3064" s="4"/>
      <c r="H3064" s="4"/>
      <c r="Q3064" s="1">
        <v>23</v>
      </c>
      <c r="R3064" s="6">
        <f t="shared" si="4054"/>
        <v>0</v>
      </c>
      <c r="S3064" s="6">
        <f t="shared" si="4055"/>
        <v>0</v>
      </c>
      <c r="T3064" s="6">
        <f t="shared" si="4056"/>
        <v>0</v>
      </c>
      <c r="U3064" s="6">
        <f t="shared" si="4057"/>
        <v>0</v>
      </c>
      <c r="V3064" s="6">
        <f t="shared" si="4058"/>
        <v>0</v>
      </c>
      <c r="W3064" s="6">
        <f t="shared" si="4059"/>
        <v>0</v>
      </c>
      <c r="X3064" s="17"/>
      <c r="Y3064" s="17"/>
      <c r="Z3064" s="17"/>
      <c r="AA3064" s="17"/>
      <c r="AB3064" s="17"/>
      <c r="AC3064" s="17"/>
      <c r="AE3064" s="16"/>
      <c r="AF3064" s="16"/>
      <c r="AG3064" s="16"/>
      <c r="AH3064" s="16"/>
      <c r="AI3064" s="16"/>
      <c r="AJ3064" s="16"/>
      <c r="AL3064" s="16"/>
      <c r="AM3064" s="16"/>
      <c r="AN3064" s="16"/>
      <c r="AO3064" s="16"/>
      <c r="AP3064" s="16"/>
      <c r="AQ3064" s="16"/>
      <c r="BI3064" s="1">
        <v>1</v>
      </c>
      <c r="BJ3064" s="6">
        <f>SUM($R$5:R3066)-$AB$2</f>
        <v>238.39727479999982</v>
      </c>
      <c r="BK3064" s="6">
        <f>SUM($R$5:S3066)-$AB$2</f>
        <v>1188.7199510240021</v>
      </c>
      <c r="BL3064" s="6">
        <f>SUM($R$5:T3066)-$AB$2</f>
        <v>3564.5266415839906</v>
      </c>
      <c r="BM3064" s="6">
        <f>SUM($R$5:U3066)-$AB$2</f>
        <v>6890.6560083680188</v>
      </c>
      <c r="BN3064" s="6">
        <f>SUM($R$5:V3066)-$AB$2</f>
        <v>11642.269389488061</v>
      </c>
      <c r="BO3064" s="6">
        <f>SUM($R$5:W3066)-$AB$2</f>
        <v>17344.205446832013</v>
      </c>
      <c r="BP3064" s="16"/>
    </row>
    <row r="3065" spans="1:68" x14ac:dyDescent="0.45">
      <c r="A3065" s="1">
        <v>2008</v>
      </c>
      <c r="B3065" s="1">
        <v>5</v>
      </c>
      <c r="C3065" s="1">
        <v>8</v>
      </c>
      <c r="D3065" s="1">
        <v>3</v>
      </c>
      <c r="E3065" s="1">
        <v>14.9</v>
      </c>
      <c r="F3065" s="1">
        <v>0</v>
      </c>
      <c r="G3065" s="4"/>
      <c r="H3065" s="4"/>
      <c r="Q3065" s="1">
        <v>0</v>
      </c>
      <c r="R3065" s="6">
        <f t="shared" si="4054"/>
        <v>0</v>
      </c>
      <c r="S3065" s="6">
        <f t="shared" si="4055"/>
        <v>0</v>
      </c>
      <c r="T3065" s="6">
        <f t="shared" si="4056"/>
        <v>0</v>
      </c>
      <c r="U3065" s="6">
        <f t="shared" si="4057"/>
        <v>0</v>
      </c>
      <c r="V3065" s="6">
        <f t="shared" si="4058"/>
        <v>0</v>
      </c>
      <c r="W3065" s="6">
        <f t="shared" si="4059"/>
        <v>0</v>
      </c>
      <c r="X3065" s="17"/>
      <c r="Y3065" s="17"/>
      <c r="Z3065" s="17"/>
      <c r="AA3065" s="17"/>
      <c r="AB3065" s="17"/>
      <c r="AC3065" s="17"/>
      <c r="AE3065" s="16"/>
      <c r="AF3065" s="16"/>
      <c r="AG3065" s="16"/>
      <c r="AH3065" s="16"/>
      <c r="AI3065" s="16"/>
      <c r="AJ3065" s="16"/>
      <c r="AL3065" s="16"/>
      <c r="AM3065" s="16"/>
      <c r="AN3065" s="16"/>
      <c r="AO3065" s="16"/>
      <c r="AP3065" s="16"/>
      <c r="AQ3065" s="16"/>
      <c r="BI3065" s="1">
        <v>2</v>
      </c>
      <c r="BJ3065" s="6">
        <f>SUM($R$5:R3067)-$AB$2</f>
        <v>238.39727479999982</v>
      </c>
      <c r="BK3065" s="6">
        <f>SUM($R$5:S3067)-$AB$2</f>
        <v>1188.7199510240021</v>
      </c>
      <c r="BL3065" s="6">
        <f>SUM($R$5:T3067)-$AB$2</f>
        <v>3564.5266415839906</v>
      </c>
      <c r="BM3065" s="6">
        <f>SUM($R$5:U3067)-$AB$2</f>
        <v>6890.6560083680188</v>
      </c>
      <c r="BN3065" s="6">
        <f>SUM($R$5:V3067)-$AB$2</f>
        <v>11642.269389488061</v>
      </c>
      <c r="BO3065" s="6">
        <f>SUM($R$5:W3067)-$AB$2</f>
        <v>17344.205446832013</v>
      </c>
      <c r="BP3065" s="16"/>
    </row>
    <row r="3066" spans="1:68" x14ac:dyDescent="0.45">
      <c r="A3066" s="1">
        <v>2008</v>
      </c>
      <c r="B3066" s="1">
        <v>5</v>
      </c>
      <c r="C3066" s="1">
        <v>8</v>
      </c>
      <c r="D3066" s="1">
        <v>4</v>
      </c>
      <c r="E3066" s="1">
        <v>14.8</v>
      </c>
      <c r="F3066" s="1">
        <v>0</v>
      </c>
      <c r="G3066" s="4"/>
      <c r="H3066" s="4"/>
      <c r="Q3066" s="1">
        <v>1</v>
      </c>
      <c r="R3066" s="6">
        <f t="shared" si="4054"/>
        <v>0</v>
      </c>
      <c r="S3066" s="6">
        <f t="shared" si="4055"/>
        <v>0</v>
      </c>
      <c r="T3066" s="6">
        <f t="shared" si="4056"/>
        <v>0</v>
      </c>
      <c r="U3066" s="6">
        <f t="shared" si="4057"/>
        <v>0</v>
      </c>
      <c r="V3066" s="6">
        <f t="shared" si="4058"/>
        <v>0</v>
      </c>
      <c r="W3066" s="6">
        <f t="shared" si="4059"/>
        <v>0</v>
      </c>
      <c r="X3066" s="17"/>
      <c r="Y3066" s="17"/>
      <c r="Z3066" s="17"/>
      <c r="AA3066" s="17"/>
      <c r="AB3066" s="17"/>
      <c r="AC3066" s="17"/>
      <c r="AE3066" s="16"/>
      <c r="AF3066" s="16"/>
      <c r="AG3066" s="16"/>
      <c r="AH3066" s="16"/>
      <c r="AI3066" s="16"/>
      <c r="AJ3066" s="16"/>
      <c r="AL3066" s="16"/>
      <c r="AM3066" s="16"/>
      <c r="AN3066" s="16"/>
      <c r="AO3066" s="16"/>
      <c r="AP3066" s="16"/>
      <c r="AQ3066" s="16"/>
      <c r="BI3066" s="1">
        <v>3</v>
      </c>
      <c r="BJ3066" s="6">
        <f>SUM($R$5:R3068)-$AB$2</f>
        <v>238.39727479999982</v>
      </c>
      <c r="BK3066" s="6">
        <f>SUM($R$5:S3068)-$AB$2</f>
        <v>1188.7199510240021</v>
      </c>
      <c r="BL3066" s="6">
        <f>SUM($R$5:T3068)-$AB$2</f>
        <v>3564.5266415839906</v>
      </c>
      <c r="BM3066" s="6">
        <f>SUM($R$5:U3068)-$AB$2</f>
        <v>6890.6560083680188</v>
      </c>
      <c r="BN3066" s="6">
        <f>SUM($R$5:V3068)-$AB$2</f>
        <v>11642.269389488061</v>
      </c>
      <c r="BO3066" s="6">
        <f>SUM($R$5:W3068)-$AB$2</f>
        <v>17344.205446832013</v>
      </c>
      <c r="BP3066" s="16"/>
    </row>
    <row r="3067" spans="1:68" x14ac:dyDescent="0.45">
      <c r="A3067" s="1">
        <v>2008</v>
      </c>
      <c r="B3067" s="1">
        <v>5</v>
      </c>
      <c r="C3067" s="1">
        <v>8</v>
      </c>
      <c r="D3067" s="1">
        <v>5</v>
      </c>
      <c r="E3067" s="1">
        <v>14.8</v>
      </c>
      <c r="F3067" s="1">
        <v>0</v>
      </c>
      <c r="G3067" s="4"/>
      <c r="H3067" s="4"/>
      <c r="Q3067" s="1">
        <v>2</v>
      </c>
      <c r="R3067" s="6">
        <f t="shared" si="4054"/>
        <v>0</v>
      </c>
      <c r="S3067" s="6">
        <f t="shared" si="4055"/>
        <v>0</v>
      </c>
      <c r="T3067" s="6">
        <f t="shared" si="4056"/>
        <v>0</v>
      </c>
      <c r="U3067" s="6">
        <f t="shared" si="4057"/>
        <v>0</v>
      </c>
      <c r="V3067" s="6">
        <f t="shared" si="4058"/>
        <v>0</v>
      </c>
      <c r="W3067" s="6">
        <f t="shared" si="4059"/>
        <v>0</v>
      </c>
      <c r="X3067" s="17"/>
      <c r="Y3067" s="17"/>
      <c r="Z3067" s="17"/>
      <c r="AA3067" s="17"/>
      <c r="AB3067" s="17"/>
      <c r="AC3067" s="17"/>
      <c r="AE3067" s="16"/>
      <c r="AF3067" s="16"/>
      <c r="AG3067" s="16"/>
      <c r="AH3067" s="16"/>
      <c r="AI3067" s="16"/>
      <c r="AJ3067" s="16"/>
      <c r="AL3067" s="16"/>
      <c r="AM3067" s="16"/>
      <c r="AN3067" s="16"/>
      <c r="AO3067" s="16"/>
      <c r="AP3067" s="16"/>
      <c r="AQ3067" s="16"/>
      <c r="BI3067" s="1">
        <v>4</v>
      </c>
      <c r="BJ3067" s="6">
        <f>SUM($R$5:R3069)-$AB$2</f>
        <v>238.39727479999982</v>
      </c>
      <c r="BK3067" s="6">
        <f>SUM($R$5:S3069)-$AB$2</f>
        <v>1188.7199510240021</v>
      </c>
      <c r="BL3067" s="6">
        <f>SUM($R$5:T3069)-$AB$2</f>
        <v>3564.5266415839906</v>
      </c>
      <c r="BM3067" s="6">
        <f>SUM($R$5:U3069)-$AB$2</f>
        <v>6890.6560083680188</v>
      </c>
      <c r="BN3067" s="6">
        <f>SUM($R$5:V3069)-$AB$2</f>
        <v>11642.269389488061</v>
      </c>
      <c r="BO3067" s="6">
        <f>SUM($R$5:W3069)-$AB$2</f>
        <v>17344.205446832013</v>
      </c>
      <c r="BP3067" s="16"/>
    </row>
    <row r="3068" spans="1:68" x14ac:dyDescent="0.45">
      <c r="A3068" s="1">
        <v>2008</v>
      </c>
      <c r="B3068" s="1">
        <v>5</v>
      </c>
      <c r="C3068" s="1">
        <v>8</v>
      </c>
      <c r="D3068" s="1">
        <v>6</v>
      </c>
      <c r="E3068" s="1">
        <v>15.4</v>
      </c>
      <c r="F3068" s="1">
        <v>0</v>
      </c>
      <c r="G3068" s="4"/>
      <c r="H3068" s="4"/>
      <c r="Q3068" s="1">
        <v>3</v>
      </c>
      <c r="R3068" s="6">
        <f t="shared" si="4054"/>
        <v>0</v>
      </c>
      <c r="S3068" s="6">
        <f t="shared" si="4055"/>
        <v>0</v>
      </c>
      <c r="T3068" s="6">
        <f t="shared" si="4056"/>
        <v>0</v>
      </c>
      <c r="U3068" s="6">
        <f t="shared" si="4057"/>
        <v>0</v>
      </c>
      <c r="V3068" s="6">
        <f t="shared" si="4058"/>
        <v>0</v>
      </c>
      <c r="W3068" s="6">
        <f t="shared" si="4059"/>
        <v>0</v>
      </c>
      <c r="X3068" s="17"/>
      <c r="Y3068" s="17"/>
      <c r="Z3068" s="17"/>
      <c r="AA3068" s="17"/>
      <c r="AB3068" s="17"/>
      <c r="AC3068" s="17"/>
      <c r="AE3068" s="16"/>
      <c r="AF3068" s="16"/>
      <c r="AG3068" s="16"/>
      <c r="AH3068" s="16"/>
      <c r="AI3068" s="16"/>
      <c r="AJ3068" s="16"/>
      <c r="AL3068" s="16"/>
      <c r="AM3068" s="16"/>
      <c r="AN3068" s="16"/>
      <c r="AO3068" s="16"/>
      <c r="AP3068" s="16"/>
      <c r="AQ3068" s="16"/>
      <c r="BI3068" s="1">
        <v>5</v>
      </c>
      <c r="BJ3068" s="6">
        <f>SUM($R$5:R3070)-$AB$2</f>
        <v>238.39727479999982</v>
      </c>
      <c r="BK3068" s="6">
        <f>SUM($R$5:S3070)-$AB$2</f>
        <v>1188.7199510240021</v>
      </c>
      <c r="BL3068" s="6">
        <f>SUM($R$5:T3070)-$AB$2</f>
        <v>3564.5266415839906</v>
      </c>
      <c r="BM3068" s="6">
        <f>SUM($R$5:U3070)-$AB$2</f>
        <v>6890.6560083680188</v>
      </c>
      <c r="BN3068" s="6">
        <f>SUM($R$5:V3070)-$AB$2</f>
        <v>11642.269389488061</v>
      </c>
      <c r="BO3068" s="6">
        <f>SUM($R$5:W3070)-$AB$2</f>
        <v>17344.205446832013</v>
      </c>
      <c r="BP3068" s="16"/>
    </row>
    <row r="3069" spans="1:68" x14ac:dyDescent="0.45">
      <c r="A3069" s="1">
        <v>2008</v>
      </c>
      <c r="B3069" s="1">
        <v>5</v>
      </c>
      <c r="C3069" s="1">
        <v>8</v>
      </c>
      <c r="D3069" s="1">
        <v>7</v>
      </c>
      <c r="E3069" s="1">
        <v>16.3</v>
      </c>
      <c r="F3069" s="1">
        <v>65.75</v>
      </c>
      <c r="G3069" s="4"/>
      <c r="H3069" s="4"/>
      <c r="Q3069" s="1">
        <v>4</v>
      </c>
      <c r="R3069" s="6">
        <f t="shared" si="4054"/>
        <v>0</v>
      </c>
      <c r="S3069" s="6">
        <f t="shared" si="4055"/>
        <v>0</v>
      </c>
      <c r="T3069" s="6">
        <f t="shared" si="4056"/>
        <v>0</v>
      </c>
      <c r="U3069" s="6">
        <f t="shared" si="4057"/>
        <v>0</v>
      </c>
      <c r="V3069" s="6">
        <f t="shared" si="4058"/>
        <v>0</v>
      </c>
      <c r="W3069" s="6">
        <f t="shared" si="4059"/>
        <v>0</v>
      </c>
      <c r="X3069" s="17"/>
      <c r="Y3069" s="17"/>
      <c r="Z3069" s="17"/>
      <c r="AA3069" s="17"/>
      <c r="AB3069" s="17"/>
      <c r="AC3069" s="17"/>
      <c r="AE3069" s="16"/>
      <c r="AF3069" s="16"/>
      <c r="AG3069" s="16"/>
      <c r="AH3069" s="16"/>
      <c r="AI3069" s="16"/>
      <c r="AJ3069" s="16"/>
      <c r="AL3069" s="16"/>
      <c r="AM3069" s="16"/>
      <c r="AN3069" s="16"/>
      <c r="AO3069" s="16"/>
      <c r="AP3069" s="16"/>
      <c r="AQ3069" s="16"/>
      <c r="BI3069" s="1">
        <v>6</v>
      </c>
      <c r="BJ3069" s="6">
        <f>SUM($R$5:R3071)-$AB$2</f>
        <v>238.39727479999982</v>
      </c>
      <c r="BK3069" s="6">
        <f>SUM($R$5:S3071)-$AB$2</f>
        <v>1188.7199510240021</v>
      </c>
      <c r="BL3069" s="6">
        <f>SUM($R$5:T3071)-$AB$2</f>
        <v>3564.5266415839906</v>
      </c>
      <c r="BM3069" s="6">
        <f>SUM($R$5:U3071)-$AB$2</f>
        <v>6890.6560083680188</v>
      </c>
      <c r="BN3069" s="6">
        <f>SUM($R$5:V3071)-$AB$2</f>
        <v>11642.269389488061</v>
      </c>
      <c r="BO3069" s="6">
        <f>SUM($R$5:W3071)-$AB$2</f>
        <v>17344.205446832013</v>
      </c>
      <c r="BP3069" s="16"/>
    </row>
    <row r="3070" spans="1:68" x14ac:dyDescent="0.45">
      <c r="A3070" s="1">
        <v>2008</v>
      </c>
      <c r="B3070" s="1">
        <v>5</v>
      </c>
      <c r="C3070" s="1">
        <v>8</v>
      </c>
      <c r="D3070" s="1">
        <v>8</v>
      </c>
      <c r="E3070" s="1">
        <v>17.600000000000001</v>
      </c>
      <c r="F3070" s="1">
        <v>319.23</v>
      </c>
      <c r="G3070" s="4"/>
      <c r="H3070" s="4"/>
      <c r="Q3070" s="1">
        <v>5</v>
      </c>
      <c r="R3070" s="6">
        <f t="shared" si="4054"/>
        <v>0</v>
      </c>
      <c r="S3070" s="6">
        <f t="shared" si="4055"/>
        <v>0</v>
      </c>
      <c r="T3070" s="6">
        <f t="shared" si="4056"/>
        <v>0</v>
      </c>
      <c r="U3070" s="6">
        <f t="shared" si="4057"/>
        <v>0</v>
      </c>
      <c r="V3070" s="6">
        <f t="shared" si="4058"/>
        <v>0</v>
      </c>
      <c r="W3070" s="6">
        <f t="shared" si="4059"/>
        <v>0</v>
      </c>
      <c r="X3070" s="17"/>
      <c r="Y3070" s="17"/>
      <c r="Z3070" s="17"/>
      <c r="AA3070" s="17"/>
      <c r="AB3070" s="17"/>
      <c r="AC3070" s="17"/>
      <c r="AE3070" s="16"/>
      <c r="AF3070" s="16"/>
      <c r="AG3070" s="16"/>
      <c r="AH3070" s="16"/>
      <c r="AI3070" s="16"/>
      <c r="AJ3070" s="16"/>
      <c r="AL3070" s="16"/>
      <c r="AM3070" s="16"/>
      <c r="AN3070" s="16"/>
      <c r="AO3070" s="16"/>
      <c r="AP3070" s="16"/>
      <c r="AQ3070" s="16"/>
      <c r="BI3070" s="1">
        <v>7</v>
      </c>
      <c r="BJ3070" s="6">
        <f>SUM($R$5:R3072)-$AB$2</f>
        <v>238.43540979999983</v>
      </c>
      <c r="BK3070" s="6">
        <f>SUM($R$5:S3072)-$AB$2</f>
        <v>1188.9060498240021</v>
      </c>
      <c r="BL3070" s="6">
        <f>SUM($R$5:T3072)-$AB$2</f>
        <v>3565.0826498839906</v>
      </c>
      <c r="BM3070" s="6">
        <f>SUM($R$5:U3072)-$AB$2</f>
        <v>6891.7298899680191</v>
      </c>
      <c r="BN3070" s="6">
        <f>SUM($R$5:V3072)-$AB$2</f>
        <v>11644.083090088061</v>
      </c>
      <c r="BO3070" s="6">
        <f>SUM($R$5:W3072)-$AB$2</f>
        <v>17346.906930232009</v>
      </c>
      <c r="BP3070" s="16"/>
    </row>
    <row r="3071" spans="1:68" x14ac:dyDescent="0.45">
      <c r="A3071" s="1">
        <v>2008</v>
      </c>
      <c r="B3071" s="1">
        <v>5</v>
      </c>
      <c r="C3071" s="1">
        <v>8</v>
      </c>
      <c r="D3071" s="1">
        <v>9</v>
      </c>
      <c r="E3071" s="1">
        <v>18.399999999999999</v>
      </c>
      <c r="F3071" s="1">
        <v>502.98</v>
      </c>
      <c r="G3071" s="4"/>
      <c r="H3071" s="4"/>
      <c r="Q3071" s="1">
        <v>6</v>
      </c>
      <c r="R3071" s="6">
        <f t="shared" si="4054"/>
        <v>0</v>
      </c>
      <c r="S3071" s="6">
        <f t="shared" si="4055"/>
        <v>0</v>
      </c>
      <c r="T3071" s="6">
        <f t="shared" si="4056"/>
        <v>0</v>
      </c>
      <c r="U3071" s="6">
        <f t="shared" si="4057"/>
        <v>0</v>
      </c>
      <c r="V3071" s="6">
        <f t="shared" si="4058"/>
        <v>0</v>
      </c>
      <c r="W3071" s="6">
        <f t="shared" si="4059"/>
        <v>0</v>
      </c>
      <c r="X3071" s="17"/>
      <c r="Y3071" s="17"/>
      <c r="Z3071" s="17"/>
      <c r="AA3071" s="17"/>
      <c r="AB3071" s="17"/>
      <c r="AC3071" s="17"/>
      <c r="AE3071" s="16"/>
      <c r="AF3071" s="16"/>
      <c r="AG3071" s="16"/>
      <c r="AH3071" s="16"/>
      <c r="AI3071" s="16"/>
      <c r="AJ3071" s="16"/>
      <c r="AL3071" s="16"/>
      <c r="AM3071" s="16"/>
      <c r="AN3071" s="16"/>
      <c r="AO3071" s="16"/>
      <c r="AP3071" s="16"/>
      <c r="AQ3071" s="16"/>
      <c r="BI3071" s="1">
        <v>8</v>
      </c>
      <c r="BJ3071" s="6">
        <f>SUM($R$5:R3073)-$AB$2</f>
        <v>238.62056319999982</v>
      </c>
      <c r="BK3071" s="6">
        <f>SUM($R$5:S3073)-$AB$2</f>
        <v>1189.809598416002</v>
      </c>
      <c r="BL3071" s="6">
        <f>SUM($R$5:T3073)-$AB$2</f>
        <v>3567.782186455991</v>
      </c>
      <c r="BM3071" s="6">
        <f>SUM($R$5:U3073)-$AB$2</f>
        <v>6896.9438097120183</v>
      </c>
      <c r="BN3071" s="6">
        <f>SUM($R$5:V3073)-$AB$2</f>
        <v>11652.88898579206</v>
      </c>
      <c r="BO3071" s="6">
        <f>SUM($R$5:W3073)-$AB$2</f>
        <v>17360.023197088016</v>
      </c>
      <c r="BP3071" s="16"/>
    </row>
    <row r="3072" spans="1:68" x14ac:dyDescent="0.45">
      <c r="A3072" s="1">
        <v>2008</v>
      </c>
      <c r="B3072" s="1">
        <v>5</v>
      </c>
      <c r="C3072" s="1">
        <v>8</v>
      </c>
      <c r="D3072" s="1">
        <v>10</v>
      </c>
      <c r="E3072" s="1">
        <v>19.100000000000001</v>
      </c>
      <c r="F3072" s="1">
        <v>504.73</v>
      </c>
      <c r="G3072" s="4"/>
      <c r="H3072" s="4"/>
      <c r="Q3072" s="1">
        <v>7</v>
      </c>
      <c r="R3072" s="6">
        <f t="shared" si="4054"/>
        <v>3.8134999999999995E-2</v>
      </c>
      <c r="S3072" s="6">
        <f t="shared" si="4055"/>
        <v>0.14796379999999998</v>
      </c>
      <c r="T3072" s="6">
        <f t="shared" si="4056"/>
        <v>0.3699095</v>
      </c>
      <c r="U3072" s="6">
        <f t="shared" si="4057"/>
        <v>0.51787329999999998</v>
      </c>
      <c r="V3072" s="6">
        <f t="shared" si="4058"/>
        <v>0.739819</v>
      </c>
      <c r="W3072" s="6">
        <f t="shared" si="4059"/>
        <v>0.88778279999999998</v>
      </c>
      <c r="X3072" s="17"/>
      <c r="Y3072" s="17"/>
      <c r="Z3072" s="17"/>
      <c r="AA3072" s="17"/>
      <c r="AB3072" s="17"/>
      <c r="AC3072" s="17"/>
      <c r="AE3072" s="16"/>
      <c r="AF3072" s="16"/>
      <c r="AG3072" s="16"/>
      <c r="AH3072" s="16"/>
      <c r="AI3072" s="16"/>
      <c r="AJ3072" s="16"/>
      <c r="AL3072" s="16"/>
      <c r="AM3072" s="16"/>
      <c r="AN3072" s="16"/>
      <c r="AO3072" s="16"/>
      <c r="AP3072" s="16"/>
      <c r="AQ3072" s="16"/>
      <c r="BI3072" s="1">
        <v>9</v>
      </c>
      <c r="BJ3072" s="6">
        <f>SUM($R$5:R3074)-$AB$2</f>
        <v>238.91229159999983</v>
      </c>
      <c r="BK3072" s="6">
        <f>SUM($R$5:S3074)-$AB$2</f>
        <v>1191.2332330080021</v>
      </c>
      <c r="BL3072" s="6">
        <f>SUM($R$5:T3074)-$AB$2</f>
        <v>3572.0355865279907</v>
      </c>
      <c r="BM3072" s="6">
        <f>SUM($R$5:U3074)-$AB$2</f>
        <v>6905.1588814560182</v>
      </c>
      <c r="BN3072" s="6">
        <f>SUM($R$5:V3074)-$AB$2</f>
        <v>11666.76358849606</v>
      </c>
      <c r="BO3072" s="6">
        <f>SUM($R$5:W3074)-$AB$2</f>
        <v>17380.689236944017</v>
      </c>
      <c r="BP3072" s="16"/>
    </row>
    <row r="3073" spans="1:68" x14ac:dyDescent="0.45">
      <c r="A3073" s="1">
        <v>2008</v>
      </c>
      <c r="B3073" s="1">
        <v>5</v>
      </c>
      <c r="C3073" s="1">
        <v>8</v>
      </c>
      <c r="D3073" s="1">
        <v>11</v>
      </c>
      <c r="E3073" s="1">
        <v>19.100000000000001</v>
      </c>
      <c r="F3073" s="1">
        <v>366.54</v>
      </c>
      <c r="G3073" s="4"/>
      <c r="H3073" s="4"/>
      <c r="Q3073" s="1">
        <v>8</v>
      </c>
      <c r="R3073" s="6">
        <f t="shared" si="4054"/>
        <v>0.1851534</v>
      </c>
      <c r="S3073" s="6">
        <f t="shared" si="4055"/>
        <v>0.7183951919999999</v>
      </c>
      <c r="T3073" s="6">
        <f t="shared" si="4056"/>
        <v>1.7959879799999998</v>
      </c>
      <c r="U3073" s="6">
        <f t="shared" si="4057"/>
        <v>2.5143831720000005</v>
      </c>
      <c r="V3073" s="6">
        <f t="shared" si="4058"/>
        <v>3.5919759599999996</v>
      </c>
      <c r="W3073" s="6">
        <f t="shared" si="4059"/>
        <v>4.310371152000001</v>
      </c>
      <c r="X3073" s="17"/>
      <c r="Y3073" s="17"/>
      <c r="Z3073" s="17"/>
      <c r="AA3073" s="17"/>
      <c r="AB3073" s="17"/>
      <c r="AC3073" s="17"/>
      <c r="AE3073" s="16"/>
      <c r="AF3073" s="16"/>
      <c r="AG3073" s="16"/>
      <c r="AH3073" s="16"/>
      <c r="AI3073" s="16"/>
      <c r="AJ3073" s="16"/>
      <c r="AL3073" s="16"/>
      <c r="AM3073" s="16"/>
      <c r="AN3073" s="16"/>
      <c r="AO3073" s="16"/>
      <c r="AP3073" s="16"/>
      <c r="AQ3073" s="16"/>
      <c r="BI3073" s="1">
        <v>10</v>
      </c>
      <c r="BJ3073" s="6">
        <f>SUM($R$5:R3075)-$AB$2</f>
        <v>239.20503499999984</v>
      </c>
      <c r="BK3073" s="6">
        <f>SUM($R$5:S3075)-$AB$2</f>
        <v>1192.6618208000023</v>
      </c>
      <c r="BL3073" s="6">
        <f>SUM($R$5:T3075)-$AB$2</f>
        <v>3576.3037852999905</v>
      </c>
      <c r="BM3073" s="6">
        <f>SUM($R$5:U3075)-$AB$2</f>
        <v>6913.4025356000184</v>
      </c>
      <c r="BN3073" s="6">
        <f>SUM($R$5:V3075)-$AB$2</f>
        <v>11680.686464600058</v>
      </c>
      <c r="BO3073" s="6">
        <f>SUM($R$5:W3075)-$AB$2</f>
        <v>17401.42717940002</v>
      </c>
      <c r="BP3073" s="16"/>
    </row>
    <row r="3074" spans="1:68" x14ac:dyDescent="0.45">
      <c r="A3074" s="1">
        <v>2008</v>
      </c>
      <c r="B3074" s="1">
        <v>5</v>
      </c>
      <c r="C3074" s="1">
        <v>8</v>
      </c>
      <c r="D3074" s="1">
        <v>12</v>
      </c>
      <c r="E3074" s="1">
        <v>19</v>
      </c>
      <c r="F3074" s="1">
        <v>933.98</v>
      </c>
      <c r="G3074" s="4"/>
      <c r="H3074" s="4"/>
      <c r="Q3074" s="1">
        <v>9</v>
      </c>
      <c r="R3074" s="6">
        <f t="shared" si="4054"/>
        <v>0.29172839999999994</v>
      </c>
      <c r="S3074" s="6">
        <f t="shared" si="4055"/>
        <v>1.131906192</v>
      </c>
      <c r="T3074" s="6">
        <f t="shared" si="4056"/>
        <v>2.8297654799999994</v>
      </c>
      <c r="U3074" s="6">
        <f t="shared" si="4057"/>
        <v>3.9616716719999996</v>
      </c>
      <c r="V3074" s="6">
        <f t="shared" si="4058"/>
        <v>5.6595309599999988</v>
      </c>
      <c r="W3074" s="6">
        <f t="shared" si="4059"/>
        <v>6.7914371519999994</v>
      </c>
      <c r="X3074" s="17"/>
      <c r="Y3074" s="17"/>
      <c r="Z3074" s="17"/>
      <c r="AA3074" s="17"/>
      <c r="AB3074" s="17"/>
      <c r="AC3074" s="17"/>
      <c r="AE3074" s="16"/>
      <c r="AF3074" s="16"/>
      <c r="AG3074" s="16"/>
      <c r="AH3074" s="16"/>
      <c r="AI3074" s="16"/>
      <c r="AJ3074" s="16"/>
      <c r="AL3074" s="16"/>
      <c r="AM3074" s="16"/>
      <c r="AN3074" s="16"/>
      <c r="AO3074" s="16"/>
      <c r="AP3074" s="16"/>
      <c r="AQ3074" s="16"/>
      <c r="BI3074" s="1">
        <v>11</v>
      </c>
      <c r="BJ3074" s="6">
        <f>SUM($R$5:R3076)-$AB$2</f>
        <v>239.41762819999983</v>
      </c>
      <c r="BK3074" s="6">
        <f>SUM($R$5:S3076)-$AB$2</f>
        <v>1193.6992756160021</v>
      </c>
      <c r="BL3074" s="6">
        <f>SUM($R$5:T3076)-$AB$2</f>
        <v>3579.4033941559906</v>
      </c>
      <c r="BM3074" s="6">
        <f>SUM($R$5:U3076)-$AB$2</f>
        <v>6919.3891601120176</v>
      </c>
      <c r="BN3074" s="6">
        <f>SUM($R$5:V3076)-$AB$2</f>
        <v>11690.797397192058</v>
      </c>
      <c r="BO3074" s="6">
        <f>SUM($R$5:W3076)-$AB$2</f>
        <v>17416.487281688023</v>
      </c>
      <c r="BP3074" s="16"/>
    </row>
    <row r="3075" spans="1:68" x14ac:dyDescent="0.45">
      <c r="A3075" s="1">
        <v>2008</v>
      </c>
      <c r="B3075" s="1">
        <v>5</v>
      </c>
      <c r="C3075" s="1">
        <v>8</v>
      </c>
      <c r="D3075" s="1">
        <v>13</v>
      </c>
      <c r="E3075" s="1">
        <v>20.100000000000001</v>
      </c>
      <c r="F3075" s="1">
        <v>956.12</v>
      </c>
      <c r="G3075" s="4"/>
      <c r="H3075" s="4"/>
      <c r="Q3075" s="1">
        <v>10</v>
      </c>
      <c r="R3075" s="6">
        <f t="shared" si="4054"/>
        <v>0.29274339999999999</v>
      </c>
      <c r="S3075" s="6">
        <f t="shared" si="4055"/>
        <v>1.1358443919999999</v>
      </c>
      <c r="T3075" s="6">
        <f t="shared" si="4056"/>
        <v>2.8396109799999998</v>
      </c>
      <c r="U3075" s="6">
        <f t="shared" si="4057"/>
        <v>3.9754553720000003</v>
      </c>
      <c r="V3075" s="6">
        <f t="shared" si="4058"/>
        <v>5.6792219599999996</v>
      </c>
      <c r="W3075" s="6">
        <f t="shared" si="4059"/>
        <v>6.8150663520000005</v>
      </c>
      <c r="X3075" s="17"/>
      <c r="Y3075" s="17"/>
      <c r="Z3075" s="17"/>
      <c r="AA3075" s="17"/>
      <c r="AB3075" s="17"/>
      <c r="AC3075" s="17"/>
      <c r="AE3075" s="16"/>
      <c r="AF3075" s="16"/>
      <c r="AG3075" s="16"/>
      <c r="AH3075" s="16"/>
      <c r="AI3075" s="16"/>
      <c r="AJ3075" s="16"/>
      <c r="AL3075" s="16"/>
      <c r="AM3075" s="16"/>
      <c r="AN3075" s="16"/>
      <c r="AO3075" s="16"/>
      <c r="AP3075" s="16"/>
      <c r="AQ3075" s="16"/>
      <c r="BI3075" s="1">
        <v>12</v>
      </c>
      <c r="BJ3075" s="6">
        <f t="shared" ref="BJ3075" si="4120">R3077-$AB$2</f>
        <v>-5.9895415999999999</v>
      </c>
      <c r="BK3075" s="6">
        <f t="shared" ref="BK3075" si="4121">S3077-$AB$2</f>
        <v>-4.4294214079999996</v>
      </c>
      <c r="BL3075" s="6">
        <f t="shared" ref="BL3075" si="4122">T3077-$AB$2</f>
        <v>-1.2766785200000008</v>
      </c>
      <c r="BM3075" s="6">
        <f t="shared" ref="BM3075" si="4123">U3077-$AB$2</f>
        <v>0.82515007199999957</v>
      </c>
      <c r="BN3075" s="6">
        <f t="shared" ref="BN3075" si="4124">V3077-$AB$2</f>
        <v>3.9778929599999984</v>
      </c>
      <c r="BO3075" s="6">
        <f t="shared" ref="BO3075" si="4125">W3077-$AB$2</f>
        <v>6.0797215520000005</v>
      </c>
      <c r="BP3075" s="16"/>
    </row>
    <row r="3076" spans="1:68" x14ac:dyDescent="0.45">
      <c r="A3076" s="1">
        <v>2008</v>
      </c>
      <c r="B3076" s="1">
        <v>5</v>
      </c>
      <c r="C3076" s="1">
        <v>8</v>
      </c>
      <c r="D3076" s="1">
        <v>14</v>
      </c>
      <c r="E3076" s="1">
        <v>20.399999999999999</v>
      </c>
      <c r="F3076" s="1">
        <v>879.86</v>
      </c>
      <c r="G3076" s="4"/>
      <c r="H3076" s="4"/>
      <c r="Q3076" s="1">
        <v>11</v>
      </c>
      <c r="R3076" s="6">
        <f t="shared" si="4054"/>
        <v>0.21259319999999998</v>
      </c>
      <c r="S3076" s="6">
        <f t="shared" si="4055"/>
        <v>0.82486161599999996</v>
      </c>
      <c r="T3076" s="6">
        <f t="shared" si="4056"/>
        <v>2.0621540399999998</v>
      </c>
      <c r="U3076" s="6">
        <f t="shared" si="4057"/>
        <v>2.887015656</v>
      </c>
      <c r="V3076" s="6">
        <f t="shared" si="4058"/>
        <v>4.1243080799999996</v>
      </c>
      <c r="W3076" s="6">
        <f t="shared" si="4059"/>
        <v>4.9491696960000002</v>
      </c>
      <c r="X3076" s="17"/>
      <c r="Y3076" s="17"/>
      <c r="Z3076" s="17"/>
      <c r="AA3076" s="17"/>
      <c r="AB3076" s="17"/>
      <c r="AC3076" s="17"/>
      <c r="AE3076" s="16"/>
      <c r="AF3076" s="16"/>
      <c r="AG3076" s="16"/>
      <c r="AH3076" s="16"/>
      <c r="AI3076" s="16"/>
      <c r="AJ3076" s="16"/>
      <c r="AL3076" s="16"/>
      <c r="AM3076" s="16"/>
      <c r="AN3076" s="16"/>
      <c r="AO3076" s="16"/>
      <c r="AP3076" s="16"/>
      <c r="AQ3076" s="16"/>
      <c r="BI3076" s="1">
        <v>13</v>
      </c>
      <c r="BJ3076" s="6">
        <f>SUM($R$5:R3078)-$AB$2</f>
        <v>240.51388619999983</v>
      </c>
      <c r="BK3076" s="6">
        <f>SUM($R$5:S3078)-$AB$2</f>
        <v>1199.0490146560021</v>
      </c>
      <c r="BL3076" s="6">
        <f>SUM($R$5:T3078)-$AB$2</f>
        <v>3595.38683579599</v>
      </c>
      <c r="BM3076" s="6">
        <f>SUM($R$5:U3078)-$AB$2</f>
        <v>6950.2597853920179</v>
      </c>
      <c r="BN3076" s="6">
        <f>SUM($R$5:V3078)-$AB$2</f>
        <v>11742.935427672057</v>
      </c>
      <c r="BO3076" s="6">
        <f>SUM($R$5:W3078)-$AB$2</f>
        <v>17494.146198408023</v>
      </c>
      <c r="BP3076" s="16"/>
    </row>
    <row r="3077" spans="1:68" x14ac:dyDescent="0.45">
      <c r="A3077" s="1">
        <v>2008</v>
      </c>
      <c r="B3077" s="1">
        <v>5</v>
      </c>
      <c r="C3077" s="1">
        <v>8</v>
      </c>
      <c r="D3077" s="1">
        <v>15</v>
      </c>
      <c r="E3077" s="1">
        <v>20.399999999999999</v>
      </c>
      <c r="F3077" s="1">
        <v>773.63</v>
      </c>
      <c r="G3077" s="4"/>
      <c r="H3077" s="4"/>
      <c r="Q3077" s="1">
        <v>12</v>
      </c>
      <c r="R3077" s="6">
        <f t="shared" si="4054"/>
        <v>0.54170839999999998</v>
      </c>
      <c r="S3077" s="6">
        <f t="shared" si="4055"/>
        <v>2.1018285919999999</v>
      </c>
      <c r="T3077" s="6">
        <f t="shared" si="4056"/>
        <v>5.2545714799999992</v>
      </c>
      <c r="U3077" s="6">
        <f t="shared" si="4057"/>
        <v>7.3564000719999996</v>
      </c>
      <c r="V3077" s="6">
        <f t="shared" si="4058"/>
        <v>10.509142959999998</v>
      </c>
      <c r="W3077" s="6">
        <f t="shared" si="4059"/>
        <v>12.610971552000001</v>
      </c>
      <c r="X3077" s="17">
        <f t="shared" ref="X3077" si="4126">SUM(R3077:R3101)-$AA$2</f>
        <v>-1.2887938000000005</v>
      </c>
      <c r="Y3077" s="17">
        <f t="shared" ref="Y3077" si="4127">SUM(S3077:S3101)-$AA$2</f>
        <v>11.928480055999994</v>
      </c>
      <c r="Z3077" s="17">
        <f t="shared" ref="Z3077" si="4128">SUM(T3077:T3101)-$AA$2</f>
        <v>38.638387639999991</v>
      </c>
      <c r="AA3077" s="17">
        <f t="shared" ref="AA3077" si="4129">SUM(U3077:U3101)-$AA$2</f>
        <v>56.444992696000007</v>
      </c>
      <c r="AB3077" s="17">
        <f t="shared" ref="AB3077" si="4130">SUM(V3077:V3101)-$AA$2</f>
        <v>83.154900279999978</v>
      </c>
      <c r="AC3077" s="17">
        <f t="shared" ref="AC3077" si="4131">SUM(W3077:W3101)-$AA$2</f>
        <v>100.96150533600002</v>
      </c>
      <c r="AE3077" s="16">
        <f t="shared" ref="AE3077" si="4132">IF(X3077&gt;0,1,0)</f>
        <v>0</v>
      </c>
      <c r="AF3077" s="16">
        <f t="shared" ref="AF3077" si="4133">IF(Y3077&gt;0,1,0)</f>
        <v>1</v>
      </c>
      <c r="AG3077" s="16">
        <f t="shared" ref="AG3077" si="4134">IF(Z3077&gt;0,1,0)</f>
        <v>1</v>
      </c>
      <c r="AH3077" s="16">
        <f t="shared" ref="AH3077" si="4135">IF(AA3077&gt;0,1,0)</f>
        <v>1</v>
      </c>
      <c r="AI3077" s="16">
        <f t="shared" ref="AI3077" si="4136">IF(AB3077&gt;0,1,0)</f>
        <v>1</v>
      </c>
      <c r="AJ3077" s="16">
        <f t="shared" ref="AJ3077" si="4137">IF(AC3077&gt;0,1,0)</f>
        <v>1</v>
      </c>
      <c r="AL3077" s="16">
        <f t="shared" ref="AL3077" si="4138">IF(X3077&lt;0,ABS(X3077*$AP$1),0)</f>
        <v>0</v>
      </c>
      <c r="AM3077" s="16">
        <f t="shared" ref="AM3077" si="4139">IF(Y3077&lt;0,ABS(Y3077*$AP$1),0)</f>
        <v>0</v>
      </c>
      <c r="AN3077" s="16">
        <f t="shared" ref="AN3077" si="4140">IF(Z3077&lt;0,ABS(Z3077*$AP$1),0)</f>
        <v>0</v>
      </c>
      <c r="AO3077" s="16">
        <f t="shared" ref="AO3077" si="4141">IF(AA3077&lt;0,ABS(AA3077*$AP$1),0)</f>
        <v>0</v>
      </c>
      <c r="AP3077" s="16">
        <f t="shared" ref="AP3077" si="4142">IF(AB3077&lt;0,ABS(AB3077*$AP$1),0)</f>
        <v>0</v>
      </c>
      <c r="AQ3077" s="16">
        <f t="shared" ref="AQ3077" si="4143">IF(AC3077&lt;0,ABS(AC3077*$AP$1),0)</f>
        <v>0</v>
      </c>
      <c r="BI3077" s="1">
        <v>14</v>
      </c>
      <c r="BJ3077" s="6">
        <f>SUM($R$5:R3079)-$AB$2</f>
        <v>241.02420499999982</v>
      </c>
      <c r="BK3077" s="6">
        <f>SUM($R$5:S3079)-$AB$2</f>
        <v>1201.5393704000021</v>
      </c>
      <c r="BL3077" s="6">
        <f>SUM($R$5:T3079)-$AB$2</f>
        <v>3602.8272838999897</v>
      </c>
      <c r="BM3077" s="6">
        <f>SUM($R$5:U3079)-$AB$2</f>
        <v>6964.6303628000178</v>
      </c>
      <c r="BN3077" s="6">
        <f>SUM($R$5:V3079)-$AB$2</f>
        <v>11767.206189800057</v>
      </c>
      <c r="BO3077" s="6">
        <f>SUM($R$5:W3079)-$AB$2</f>
        <v>17530.297182200025</v>
      </c>
      <c r="BP3077" s="16"/>
    </row>
    <row r="3078" spans="1:68" x14ac:dyDescent="0.45">
      <c r="A3078" s="1">
        <v>2008</v>
      </c>
      <c r="B3078" s="1">
        <v>5</v>
      </c>
      <c r="C3078" s="1">
        <v>8</v>
      </c>
      <c r="D3078" s="1">
        <v>16</v>
      </c>
      <c r="E3078" s="1">
        <v>19.899999999999999</v>
      </c>
      <c r="F3078" s="1">
        <v>632.09</v>
      </c>
      <c r="G3078" s="4"/>
      <c r="H3078" s="4"/>
      <c r="Q3078" s="1">
        <v>13</v>
      </c>
      <c r="R3078" s="6">
        <f t="shared" si="4054"/>
        <v>0.55454959999999998</v>
      </c>
      <c r="S3078" s="6">
        <f t="shared" si="4055"/>
        <v>2.1516524479999997</v>
      </c>
      <c r="T3078" s="6">
        <f t="shared" si="4056"/>
        <v>5.3791311199999994</v>
      </c>
      <c r="U3078" s="6">
        <f t="shared" si="4057"/>
        <v>7.5307835679999986</v>
      </c>
      <c r="V3078" s="6">
        <f t="shared" si="4058"/>
        <v>10.758262239999999</v>
      </c>
      <c r="W3078" s="6">
        <f t="shared" si="4059"/>
        <v>12.909914687999999</v>
      </c>
      <c r="X3078" s="17"/>
      <c r="Y3078" s="17"/>
      <c r="Z3078" s="17"/>
      <c r="AA3078" s="17"/>
      <c r="AB3078" s="17"/>
      <c r="AC3078" s="17"/>
      <c r="AE3078" s="16"/>
      <c r="AF3078" s="16"/>
      <c r="AG3078" s="16"/>
      <c r="AH3078" s="16"/>
      <c r="AI3078" s="16"/>
      <c r="AJ3078" s="16"/>
      <c r="AL3078" s="16"/>
      <c r="AM3078" s="16"/>
      <c r="AN3078" s="16"/>
      <c r="AO3078" s="16"/>
      <c r="AP3078" s="16"/>
      <c r="AQ3078" s="16"/>
      <c r="BI3078" s="1">
        <v>15</v>
      </c>
      <c r="BJ3078" s="6">
        <f>SUM($R$5:R3080)-$AB$2</f>
        <v>241.47291039999982</v>
      </c>
      <c r="BK3078" s="6">
        <f>SUM($R$5:S3080)-$AB$2</f>
        <v>1203.7290527520022</v>
      </c>
      <c r="BL3078" s="6">
        <f>SUM($R$5:T3080)-$AB$2</f>
        <v>3609.3694086319897</v>
      </c>
      <c r="BM3078" s="6">
        <f>SUM($R$5:U3080)-$AB$2</f>
        <v>6977.2659068640178</v>
      </c>
      <c r="BN3078" s="6">
        <f>SUM($R$5:V3080)-$AB$2</f>
        <v>11788.546618624059</v>
      </c>
      <c r="BO3078" s="6">
        <f>SUM($R$5:W3080)-$AB$2</f>
        <v>17562.083472736027</v>
      </c>
      <c r="BP3078" s="16"/>
    </row>
    <row r="3079" spans="1:68" x14ac:dyDescent="0.45">
      <c r="A3079" s="1">
        <v>2008</v>
      </c>
      <c r="B3079" s="1">
        <v>5</v>
      </c>
      <c r="C3079" s="1">
        <v>8</v>
      </c>
      <c r="D3079" s="1">
        <v>17</v>
      </c>
      <c r="E3079" s="1">
        <v>19.100000000000001</v>
      </c>
      <c r="F3079" s="1">
        <v>517.88</v>
      </c>
      <c r="G3079" s="4"/>
      <c r="H3079" s="4"/>
      <c r="Q3079" s="1">
        <v>14</v>
      </c>
      <c r="R3079" s="6">
        <f t="shared" si="4054"/>
        <v>0.51031879999999996</v>
      </c>
      <c r="S3079" s="6">
        <f t="shared" si="4055"/>
        <v>1.9800369439999996</v>
      </c>
      <c r="T3079" s="6">
        <f t="shared" si="4056"/>
        <v>4.9500923599999984</v>
      </c>
      <c r="U3079" s="6">
        <f t="shared" si="4057"/>
        <v>6.9301293039999994</v>
      </c>
      <c r="V3079" s="6">
        <f t="shared" si="4058"/>
        <v>9.9001847199999968</v>
      </c>
      <c r="W3079" s="6">
        <f t="shared" si="4059"/>
        <v>11.880221663999999</v>
      </c>
      <c r="X3079" s="17"/>
      <c r="Y3079" s="17"/>
      <c r="Z3079" s="17"/>
      <c r="AA3079" s="17"/>
      <c r="AB3079" s="17"/>
      <c r="AC3079" s="17"/>
      <c r="AE3079" s="16"/>
      <c r="AF3079" s="16"/>
      <c r="AG3079" s="16"/>
      <c r="AH3079" s="16"/>
      <c r="AI3079" s="16"/>
      <c r="AJ3079" s="16"/>
      <c r="AL3079" s="16"/>
      <c r="AM3079" s="16"/>
      <c r="AN3079" s="16"/>
      <c r="AO3079" s="16"/>
      <c r="AP3079" s="16"/>
      <c r="AQ3079" s="16"/>
      <c r="BI3079" s="1">
        <v>16</v>
      </c>
      <c r="BJ3079" s="6">
        <f>SUM($R$5:R3081)-$AB$2</f>
        <v>241.83952259999981</v>
      </c>
      <c r="BK3079" s="6">
        <f>SUM($R$5:S3081)-$AB$2</f>
        <v>1205.5181202880021</v>
      </c>
      <c r="BL3079" s="6">
        <f>SUM($R$5:T3081)-$AB$2</f>
        <v>3614.7146145079896</v>
      </c>
      <c r="BM3079" s="6">
        <f>SUM($R$5:U3081)-$AB$2</f>
        <v>6987.5897064160181</v>
      </c>
      <c r="BN3079" s="6">
        <f>SUM($R$5:V3081)-$AB$2</f>
        <v>11805.982694856059</v>
      </c>
      <c r="BO3079" s="6">
        <f>SUM($R$5:W3081)-$AB$2</f>
        <v>17588.05428098403</v>
      </c>
      <c r="BP3079" s="16"/>
    </row>
    <row r="3080" spans="1:68" x14ac:dyDescent="0.45">
      <c r="A3080" s="1">
        <v>2008</v>
      </c>
      <c r="B3080" s="1">
        <v>5</v>
      </c>
      <c r="C3080" s="1">
        <v>8</v>
      </c>
      <c r="D3080" s="1">
        <v>18</v>
      </c>
      <c r="E3080" s="1">
        <v>18.2</v>
      </c>
      <c r="F3080" s="1">
        <v>306.24</v>
      </c>
      <c r="G3080" s="4"/>
      <c r="H3080" s="4"/>
      <c r="Q3080" s="1">
        <v>15</v>
      </c>
      <c r="R3080" s="6">
        <f t="shared" si="4054"/>
        <v>0.44870539999999992</v>
      </c>
      <c r="S3080" s="6">
        <f t="shared" si="4055"/>
        <v>1.7409769519999998</v>
      </c>
      <c r="T3080" s="6">
        <f t="shared" si="4056"/>
        <v>4.3524423799999994</v>
      </c>
      <c r="U3080" s="6">
        <f t="shared" si="4057"/>
        <v>6.0934193319999999</v>
      </c>
      <c r="V3080" s="6">
        <f t="shared" si="4058"/>
        <v>8.7048847599999988</v>
      </c>
      <c r="W3080" s="6">
        <f t="shared" si="4059"/>
        <v>10.445861711999999</v>
      </c>
      <c r="X3080" s="17"/>
      <c r="Y3080" s="17"/>
      <c r="Z3080" s="17"/>
      <c r="AA3080" s="17"/>
      <c r="AB3080" s="17"/>
      <c r="AC3080" s="17"/>
      <c r="AE3080" s="16"/>
      <c r="AF3080" s="16"/>
      <c r="AG3080" s="16"/>
      <c r="AH3080" s="16"/>
      <c r="AI3080" s="16"/>
      <c r="AJ3080" s="16"/>
      <c r="AL3080" s="16"/>
      <c r="AM3080" s="16"/>
      <c r="AN3080" s="16"/>
      <c r="AO3080" s="16"/>
      <c r="AP3080" s="16"/>
      <c r="AQ3080" s="16"/>
      <c r="BI3080" s="1">
        <v>17</v>
      </c>
      <c r="BJ3080" s="6">
        <f>SUM($R$5:R3082)-$AB$2</f>
        <v>242.1398929999998</v>
      </c>
      <c r="BK3080" s="6">
        <f>SUM($R$5:S3082)-$AB$2</f>
        <v>1206.9839278400023</v>
      </c>
      <c r="BL3080" s="6">
        <f>SUM($R$5:T3082)-$AB$2</f>
        <v>3619.0940149399894</v>
      </c>
      <c r="BM3080" s="6">
        <f>SUM($R$5:U3082)-$AB$2</f>
        <v>6996.0481368800183</v>
      </c>
      <c r="BN3080" s="6">
        <f>SUM($R$5:V3082)-$AB$2</f>
        <v>11820.268311080059</v>
      </c>
      <c r="BO3080" s="6">
        <f>SUM($R$5:W3082)-$AB$2</f>
        <v>17609.332520120031</v>
      </c>
      <c r="BP3080" s="16"/>
    </row>
    <row r="3081" spans="1:68" x14ac:dyDescent="0.45">
      <c r="A3081" s="1">
        <v>2008</v>
      </c>
      <c r="B3081" s="1">
        <v>5</v>
      </c>
      <c r="C3081" s="1">
        <v>8</v>
      </c>
      <c r="D3081" s="1">
        <v>19</v>
      </c>
      <c r="E3081" s="1">
        <v>17</v>
      </c>
      <c r="F3081" s="1">
        <v>94.47</v>
      </c>
      <c r="G3081" s="4"/>
      <c r="H3081" s="4"/>
      <c r="Q3081" s="1">
        <v>16</v>
      </c>
      <c r="R3081" s="6">
        <f t="shared" si="4054"/>
        <v>0.3666122</v>
      </c>
      <c r="S3081" s="6">
        <f t="shared" si="4055"/>
        <v>1.4224553359999998</v>
      </c>
      <c r="T3081" s="6">
        <f t="shared" si="4056"/>
        <v>3.5561383399999995</v>
      </c>
      <c r="U3081" s="6">
        <f t="shared" si="4057"/>
        <v>4.9785936759999991</v>
      </c>
      <c r="V3081" s="6">
        <f t="shared" si="4058"/>
        <v>7.112276679999999</v>
      </c>
      <c r="W3081" s="6">
        <f t="shared" si="4059"/>
        <v>8.5347320159999995</v>
      </c>
      <c r="X3081" s="17"/>
      <c r="Y3081" s="17"/>
      <c r="Z3081" s="17"/>
      <c r="AA3081" s="17"/>
      <c r="AB3081" s="17"/>
      <c r="AC3081" s="17"/>
      <c r="AE3081" s="16"/>
      <c r="AF3081" s="16"/>
      <c r="AG3081" s="16"/>
      <c r="AH3081" s="16"/>
      <c r="AI3081" s="16"/>
      <c r="AJ3081" s="16"/>
      <c r="AL3081" s="16"/>
      <c r="AM3081" s="16"/>
      <c r="AN3081" s="16"/>
      <c r="AO3081" s="16"/>
      <c r="AP3081" s="16"/>
      <c r="AQ3081" s="16"/>
      <c r="BI3081" s="1">
        <v>18</v>
      </c>
      <c r="BJ3081" s="6">
        <f>SUM($R$5:R3083)-$AB$2</f>
        <v>242.31751219999981</v>
      </c>
      <c r="BK3081" s="6">
        <f>SUM($R$5:S3083)-$AB$2</f>
        <v>1207.8507095360023</v>
      </c>
      <c r="BL3081" s="6">
        <f>SUM($R$5:T3083)-$AB$2</f>
        <v>3621.6837028759896</v>
      </c>
      <c r="BM3081" s="6">
        <f>SUM($R$5:U3083)-$AB$2</f>
        <v>7001.0498935520181</v>
      </c>
      <c r="BN3081" s="6">
        <f>SUM($R$5:V3083)-$AB$2</f>
        <v>11828.715880232059</v>
      </c>
      <c r="BO3081" s="6">
        <f>SUM($R$5:W3083)-$AB$2</f>
        <v>17621.915064248034</v>
      </c>
      <c r="BP3081" s="16"/>
    </row>
    <row r="3082" spans="1:68" x14ac:dyDescent="0.45">
      <c r="A3082" s="1">
        <v>2008</v>
      </c>
      <c r="B3082" s="1">
        <v>5</v>
      </c>
      <c r="C3082" s="1">
        <v>8</v>
      </c>
      <c r="D3082" s="1">
        <v>20</v>
      </c>
      <c r="E3082" s="1">
        <v>15.4</v>
      </c>
      <c r="F3082" s="1">
        <v>0</v>
      </c>
      <c r="G3082" s="4"/>
      <c r="H3082" s="4"/>
      <c r="Q3082" s="1">
        <v>17</v>
      </c>
      <c r="R3082" s="6">
        <f t="shared" si="4054"/>
        <v>0.30037039999999998</v>
      </c>
      <c r="S3082" s="6">
        <f t="shared" si="4055"/>
        <v>1.1654371519999998</v>
      </c>
      <c r="T3082" s="6">
        <f t="shared" si="4056"/>
        <v>2.9135928799999991</v>
      </c>
      <c r="U3082" s="6">
        <f t="shared" si="4057"/>
        <v>4.0790300319999995</v>
      </c>
      <c r="V3082" s="6">
        <f t="shared" si="4058"/>
        <v>5.8271857599999981</v>
      </c>
      <c r="W3082" s="6">
        <f t="shared" si="4059"/>
        <v>6.9926229119999999</v>
      </c>
      <c r="X3082" s="17"/>
      <c r="Y3082" s="17"/>
      <c r="Z3082" s="17"/>
      <c r="AA3082" s="17"/>
      <c r="AB3082" s="17"/>
      <c r="AC3082" s="17"/>
      <c r="AE3082" s="16"/>
      <c r="AF3082" s="16"/>
      <c r="AG3082" s="16"/>
      <c r="AH3082" s="16"/>
      <c r="AI3082" s="16"/>
      <c r="AJ3082" s="16"/>
      <c r="AL3082" s="16"/>
      <c r="AM3082" s="16"/>
      <c r="AN3082" s="16"/>
      <c r="AO3082" s="16"/>
      <c r="AP3082" s="16"/>
      <c r="AQ3082" s="16"/>
      <c r="BI3082" s="1">
        <v>19</v>
      </c>
      <c r="BJ3082" s="6">
        <f>SUM($R$5:R3084)-$AB$2</f>
        <v>242.37230479999982</v>
      </c>
      <c r="BK3082" s="6">
        <f>SUM($R$5:S3084)-$AB$2</f>
        <v>1208.1180974240024</v>
      </c>
      <c r="BL3082" s="6">
        <f>SUM($R$5:T3084)-$AB$2</f>
        <v>3622.4825789839897</v>
      </c>
      <c r="BM3082" s="6">
        <f>SUM($R$5:U3084)-$AB$2</f>
        <v>7002.5928531680174</v>
      </c>
      <c r="BN3082" s="6">
        <f>SUM($R$5:V3084)-$AB$2</f>
        <v>11831.321816288058</v>
      </c>
      <c r="BO3082" s="6">
        <f>SUM($R$5:W3084)-$AB$2</f>
        <v>17625.796572032039</v>
      </c>
      <c r="BP3082" s="16"/>
    </row>
    <row r="3083" spans="1:68" x14ac:dyDescent="0.45">
      <c r="A3083" s="1">
        <v>2008</v>
      </c>
      <c r="B3083" s="1">
        <v>5</v>
      </c>
      <c r="C3083" s="1">
        <v>8</v>
      </c>
      <c r="D3083" s="1">
        <v>21</v>
      </c>
      <c r="E3083" s="1">
        <v>14.7</v>
      </c>
      <c r="F3083" s="1">
        <v>0</v>
      </c>
      <c r="G3083" s="4"/>
      <c r="H3083" s="4"/>
      <c r="Q3083" s="1">
        <v>18</v>
      </c>
      <c r="R3083" s="6">
        <f t="shared" si="4054"/>
        <v>0.1776192</v>
      </c>
      <c r="S3083" s="6">
        <f t="shared" si="4055"/>
        <v>0.68916249600000001</v>
      </c>
      <c r="T3083" s="6">
        <f t="shared" si="4056"/>
        <v>1.7229062399999999</v>
      </c>
      <c r="U3083" s="6">
        <f t="shared" si="4057"/>
        <v>2.4120687360000002</v>
      </c>
      <c r="V3083" s="6">
        <f t="shared" si="4058"/>
        <v>3.4458124799999998</v>
      </c>
      <c r="W3083" s="6">
        <f t="shared" si="4059"/>
        <v>4.1349749760000005</v>
      </c>
      <c r="X3083" s="17"/>
      <c r="Y3083" s="17"/>
      <c r="Z3083" s="17"/>
      <c r="AA3083" s="17"/>
      <c r="AB3083" s="17"/>
      <c r="AC3083" s="17"/>
      <c r="AE3083" s="16"/>
      <c r="AF3083" s="16"/>
      <c r="AG3083" s="16"/>
      <c r="AH3083" s="16"/>
      <c r="AI3083" s="16"/>
      <c r="AJ3083" s="16"/>
      <c r="AL3083" s="16"/>
      <c r="AM3083" s="16"/>
      <c r="AN3083" s="16"/>
      <c r="AO3083" s="16"/>
      <c r="AP3083" s="16"/>
      <c r="AQ3083" s="16"/>
      <c r="BI3083" s="1">
        <v>20</v>
      </c>
      <c r="BJ3083" s="6">
        <f>SUM($R$5:R3085)-$AB$2</f>
        <v>242.37230479999982</v>
      </c>
      <c r="BK3083" s="6">
        <f>SUM($R$5:S3085)-$AB$2</f>
        <v>1208.1180974240024</v>
      </c>
      <c r="BL3083" s="6">
        <f>SUM($R$5:T3085)-$AB$2</f>
        <v>3622.4825789839897</v>
      </c>
      <c r="BM3083" s="6">
        <f>SUM($R$5:U3085)-$AB$2</f>
        <v>7002.5928531680174</v>
      </c>
      <c r="BN3083" s="6">
        <f>SUM($R$5:V3085)-$AB$2</f>
        <v>11831.321816288058</v>
      </c>
      <c r="BO3083" s="6">
        <f>SUM($R$5:W3085)-$AB$2</f>
        <v>17625.796572032039</v>
      </c>
      <c r="BP3083" s="16"/>
    </row>
    <row r="3084" spans="1:68" x14ac:dyDescent="0.45">
      <c r="A3084" s="1">
        <v>2008</v>
      </c>
      <c r="B3084" s="1">
        <v>5</v>
      </c>
      <c r="C3084" s="1">
        <v>8</v>
      </c>
      <c r="D3084" s="1">
        <v>22</v>
      </c>
      <c r="E3084" s="1">
        <v>14.5</v>
      </c>
      <c r="F3084" s="1">
        <v>0</v>
      </c>
      <c r="G3084" s="4"/>
      <c r="H3084" s="4"/>
      <c r="Q3084" s="1">
        <v>19</v>
      </c>
      <c r="R3084" s="6">
        <f t="shared" si="4054"/>
        <v>5.479259999999999E-2</v>
      </c>
      <c r="S3084" s="6">
        <f t="shared" si="4055"/>
        <v>0.21259528799999997</v>
      </c>
      <c r="T3084" s="6">
        <f t="shared" si="4056"/>
        <v>0.53148821999999984</v>
      </c>
      <c r="U3084" s="6">
        <f t="shared" si="4057"/>
        <v>0.74408350799999989</v>
      </c>
      <c r="V3084" s="6">
        <f t="shared" si="4058"/>
        <v>1.0629764399999997</v>
      </c>
      <c r="W3084" s="6">
        <f t="shared" si="4059"/>
        <v>1.2755717279999998</v>
      </c>
      <c r="X3084" s="17"/>
      <c r="Y3084" s="17"/>
      <c r="Z3084" s="17"/>
      <c r="AA3084" s="17"/>
      <c r="AB3084" s="17"/>
      <c r="AC3084" s="17"/>
      <c r="AE3084" s="16"/>
      <c r="AF3084" s="16"/>
      <c r="AG3084" s="16"/>
      <c r="AH3084" s="16"/>
      <c r="AI3084" s="16"/>
      <c r="AJ3084" s="16"/>
      <c r="AL3084" s="16"/>
      <c r="AM3084" s="16"/>
      <c r="AN3084" s="16"/>
      <c r="AO3084" s="16"/>
      <c r="AP3084" s="16"/>
      <c r="AQ3084" s="16"/>
      <c r="BI3084" s="1">
        <v>21</v>
      </c>
      <c r="BJ3084" s="6">
        <f>SUM($R$5:R3086)-$AB$2</f>
        <v>242.37230479999982</v>
      </c>
      <c r="BK3084" s="6">
        <f>SUM($R$5:S3086)-$AB$2</f>
        <v>1208.1180974240024</v>
      </c>
      <c r="BL3084" s="6">
        <f>SUM($R$5:T3086)-$AB$2</f>
        <v>3622.4825789839897</v>
      </c>
      <c r="BM3084" s="6">
        <f>SUM($R$5:U3086)-$AB$2</f>
        <v>7002.5928531680174</v>
      </c>
      <c r="BN3084" s="6">
        <f>SUM($R$5:V3086)-$AB$2</f>
        <v>11831.321816288058</v>
      </c>
      <c r="BO3084" s="6">
        <f>SUM($R$5:W3086)-$AB$2</f>
        <v>17625.796572032039</v>
      </c>
      <c r="BP3084" s="16"/>
    </row>
    <row r="3085" spans="1:68" x14ac:dyDescent="0.45">
      <c r="A3085" s="1">
        <v>2008</v>
      </c>
      <c r="B3085" s="1">
        <v>5</v>
      </c>
      <c r="C3085" s="1">
        <v>8</v>
      </c>
      <c r="D3085" s="1">
        <v>23</v>
      </c>
      <c r="E3085" s="1">
        <v>14.2</v>
      </c>
      <c r="F3085" s="1">
        <v>0</v>
      </c>
      <c r="G3085" s="4"/>
      <c r="H3085" s="4"/>
      <c r="Q3085" s="1">
        <v>20</v>
      </c>
      <c r="R3085" s="6">
        <f t="shared" si="4054"/>
        <v>0</v>
      </c>
      <c r="S3085" s="6">
        <f t="shared" si="4055"/>
        <v>0</v>
      </c>
      <c r="T3085" s="6">
        <f t="shared" si="4056"/>
        <v>0</v>
      </c>
      <c r="U3085" s="6">
        <f t="shared" si="4057"/>
        <v>0</v>
      </c>
      <c r="V3085" s="6">
        <f t="shared" si="4058"/>
        <v>0</v>
      </c>
      <c r="W3085" s="6">
        <f t="shared" si="4059"/>
        <v>0</v>
      </c>
      <c r="X3085" s="17"/>
      <c r="Y3085" s="17"/>
      <c r="Z3085" s="17"/>
      <c r="AA3085" s="17"/>
      <c r="AB3085" s="17"/>
      <c r="AC3085" s="17"/>
      <c r="AE3085" s="16"/>
      <c r="AF3085" s="16"/>
      <c r="AG3085" s="16"/>
      <c r="AH3085" s="16"/>
      <c r="AI3085" s="16"/>
      <c r="AJ3085" s="16"/>
      <c r="AL3085" s="16"/>
      <c r="AM3085" s="16"/>
      <c r="AN3085" s="16"/>
      <c r="AO3085" s="16"/>
      <c r="AP3085" s="16"/>
      <c r="AQ3085" s="16"/>
      <c r="BI3085" s="1">
        <v>22</v>
      </c>
      <c r="BJ3085" s="6">
        <f>SUM($R$5:R3087)-$AB$2</f>
        <v>242.37230479999982</v>
      </c>
      <c r="BK3085" s="6">
        <f>SUM($R$5:S3087)-$AB$2</f>
        <v>1208.1180974240024</v>
      </c>
      <c r="BL3085" s="6">
        <f>SUM($R$5:T3087)-$AB$2</f>
        <v>3622.4825789839897</v>
      </c>
      <c r="BM3085" s="6">
        <f>SUM($R$5:U3087)-$AB$2</f>
        <v>7002.5928531680174</v>
      </c>
      <c r="BN3085" s="6">
        <f>SUM($R$5:V3087)-$AB$2</f>
        <v>11831.321816288058</v>
      </c>
      <c r="BO3085" s="6">
        <f>SUM($R$5:W3087)-$AB$2</f>
        <v>17625.796572032039</v>
      </c>
      <c r="BP3085" s="16"/>
    </row>
    <row r="3086" spans="1:68" x14ac:dyDescent="0.45">
      <c r="A3086" s="1">
        <v>2008</v>
      </c>
      <c r="B3086" s="1">
        <v>5</v>
      </c>
      <c r="C3086" s="1">
        <v>9</v>
      </c>
      <c r="D3086" s="1">
        <v>0</v>
      </c>
      <c r="E3086" s="1">
        <v>13.7</v>
      </c>
      <c r="F3086" s="1">
        <v>0</v>
      </c>
      <c r="G3086" s="4"/>
      <c r="H3086" s="4"/>
      <c r="Q3086" s="1">
        <v>21</v>
      </c>
      <c r="R3086" s="6">
        <f t="shared" ref="R3086:R3149" si="4144">$AX$2*F3083*$R$4/1000</f>
        <v>0</v>
      </c>
      <c r="S3086" s="6">
        <f t="shared" ref="S3086:S3149" si="4145">$AX$2*F3083*($S$4*$AU$2)/1000</f>
        <v>0</v>
      </c>
      <c r="T3086" s="6">
        <f t="shared" ref="T3086:T3149" si="4146">$AX$2*F3083*($T$4*$AU$2)/1000</f>
        <v>0</v>
      </c>
      <c r="U3086" s="6">
        <f t="shared" ref="U3086:U3149" si="4147">$AX$2*F3083*($U$4*$AU$2)/1000</f>
        <v>0</v>
      </c>
      <c r="V3086" s="6">
        <f t="shared" ref="V3086:V3149" si="4148">$AX$2*F3083*($V$4*$AU$2)/1000</f>
        <v>0</v>
      </c>
      <c r="W3086" s="6">
        <f t="shared" ref="W3086:W3149" si="4149">$AX$2*F3083*($W$4*$AU$2)/1000</f>
        <v>0</v>
      </c>
      <c r="X3086" s="17"/>
      <c r="Y3086" s="17"/>
      <c r="Z3086" s="17"/>
      <c r="AA3086" s="17"/>
      <c r="AB3086" s="17"/>
      <c r="AC3086" s="17"/>
      <c r="AE3086" s="16"/>
      <c r="AF3086" s="16"/>
      <c r="AG3086" s="16"/>
      <c r="AH3086" s="16"/>
      <c r="AI3086" s="16"/>
      <c r="AJ3086" s="16"/>
      <c r="AL3086" s="16"/>
      <c r="AM3086" s="16"/>
      <c r="AN3086" s="16"/>
      <c r="AO3086" s="16"/>
      <c r="AP3086" s="16"/>
      <c r="AQ3086" s="16"/>
      <c r="BI3086" s="1">
        <v>23</v>
      </c>
      <c r="BJ3086" s="6">
        <f>SUM($R$5:R3088)-$AB$2</f>
        <v>242.37230479999982</v>
      </c>
      <c r="BK3086" s="6">
        <f>SUM($R$5:S3088)-$AB$2</f>
        <v>1208.1180974240024</v>
      </c>
      <c r="BL3086" s="6">
        <f>SUM($R$5:T3088)-$AB$2</f>
        <v>3622.4825789839897</v>
      </c>
      <c r="BM3086" s="6">
        <f>SUM($R$5:U3088)-$AB$2</f>
        <v>7002.5928531680174</v>
      </c>
      <c r="BN3086" s="6">
        <f>SUM($R$5:V3088)-$AB$2</f>
        <v>11831.321816288058</v>
      </c>
      <c r="BO3086" s="6">
        <f>SUM($R$5:W3088)-$AB$2</f>
        <v>17625.796572032039</v>
      </c>
      <c r="BP3086" s="16"/>
    </row>
    <row r="3087" spans="1:68" x14ac:dyDescent="0.45">
      <c r="A3087" s="1">
        <v>2008</v>
      </c>
      <c r="B3087" s="1">
        <v>5</v>
      </c>
      <c r="C3087" s="1">
        <v>9</v>
      </c>
      <c r="D3087" s="1">
        <v>1</v>
      </c>
      <c r="E3087" s="1">
        <v>13.4</v>
      </c>
      <c r="F3087" s="1">
        <v>0</v>
      </c>
      <c r="G3087" s="4"/>
      <c r="H3087" s="4"/>
      <c r="Q3087" s="1">
        <v>22</v>
      </c>
      <c r="R3087" s="6">
        <f t="shared" si="4144"/>
        <v>0</v>
      </c>
      <c r="S3087" s="6">
        <f t="shared" si="4145"/>
        <v>0</v>
      </c>
      <c r="T3087" s="6">
        <f t="shared" si="4146"/>
        <v>0</v>
      </c>
      <c r="U3087" s="6">
        <f t="shared" si="4147"/>
        <v>0</v>
      </c>
      <c r="V3087" s="6">
        <f t="shared" si="4148"/>
        <v>0</v>
      </c>
      <c r="W3087" s="6">
        <f t="shared" si="4149"/>
        <v>0</v>
      </c>
      <c r="X3087" s="17"/>
      <c r="Y3087" s="17"/>
      <c r="Z3087" s="17"/>
      <c r="AA3087" s="17"/>
      <c r="AB3087" s="17"/>
      <c r="AC3087" s="17"/>
      <c r="AE3087" s="16"/>
      <c r="AF3087" s="16"/>
      <c r="AG3087" s="16"/>
      <c r="AH3087" s="16"/>
      <c r="AI3087" s="16"/>
      <c r="AJ3087" s="16"/>
      <c r="AL3087" s="16"/>
      <c r="AM3087" s="16"/>
      <c r="AN3087" s="16"/>
      <c r="AO3087" s="16"/>
      <c r="AP3087" s="16"/>
      <c r="AQ3087" s="16"/>
      <c r="BI3087" s="1">
        <v>0</v>
      </c>
      <c r="BJ3087" s="6">
        <f t="shared" ref="BJ3087" si="4150">R3089-$AB$2</f>
        <v>-6.53125</v>
      </c>
      <c r="BK3087" s="6">
        <f t="shared" ref="BK3087" si="4151">S3089-$AB$2</f>
        <v>-6.53125</v>
      </c>
      <c r="BL3087" s="6">
        <f t="shared" ref="BL3087" si="4152">T3089-$AB$2</f>
        <v>-6.53125</v>
      </c>
      <c r="BM3087" s="6">
        <f t="shared" ref="BM3087" si="4153">U3089-$AB$2</f>
        <v>-6.53125</v>
      </c>
      <c r="BN3087" s="6">
        <f t="shared" ref="BN3087" si="4154">V3089-$AB$2</f>
        <v>-6.53125</v>
      </c>
      <c r="BO3087" s="6">
        <f t="shared" ref="BO3087" si="4155">W3089-$AB$2</f>
        <v>-6.53125</v>
      </c>
      <c r="BP3087" s="16">
        <v>130</v>
      </c>
    </row>
    <row r="3088" spans="1:68" x14ac:dyDescent="0.45">
      <c r="A3088" s="1">
        <v>2008</v>
      </c>
      <c r="B3088" s="1">
        <v>5</v>
      </c>
      <c r="C3088" s="1">
        <v>9</v>
      </c>
      <c r="D3088" s="1">
        <v>2</v>
      </c>
      <c r="E3088" s="1">
        <v>13.3</v>
      </c>
      <c r="F3088" s="1">
        <v>0</v>
      </c>
      <c r="G3088" s="4"/>
      <c r="H3088" s="4"/>
      <c r="Q3088" s="1">
        <v>23</v>
      </c>
      <c r="R3088" s="6">
        <f t="shared" si="4144"/>
        <v>0</v>
      </c>
      <c r="S3088" s="6">
        <f t="shared" si="4145"/>
        <v>0</v>
      </c>
      <c r="T3088" s="6">
        <f t="shared" si="4146"/>
        <v>0</v>
      </c>
      <c r="U3088" s="6">
        <f t="shared" si="4147"/>
        <v>0</v>
      </c>
      <c r="V3088" s="6">
        <f t="shared" si="4148"/>
        <v>0</v>
      </c>
      <c r="W3088" s="6">
        <f t="shared" si="4149"/>
        <v>0</v>
      </c>
      <c r="X3088" s="17"/>
      <c r="Y3088" s="17"/>
      <c r="Z3088" s="17"/>
      <c r="AA3088" s="17"/>
      <c r="AB3088" s="17"/>
      <c r="AC3088" s="17"/>
      <c r="AE3088" s="16"/>
      <c r="AF3088" s="16"/>
      <c r="AG3088" s="16"/>
      <c r="AH3088" s="16"/>
      <c r="AI3088" s="16"/>
      <c r="AJ3088" s="16"/>
      <c r="AL3088" s="16"/>
      <c r="AM3088" s="16"/>
      <c r="AN3088" s="16"/>
      <c r="AO3088" s="16"/>
      <c r="AP3088" s="16"/>
      <c r="AQ3088" s="16"/>
      <c r="BI3088" s="1">
        <v>1</v>
      </c>
      <c r="BJ3088" s="6">
        <f>SUM($R$5:R3090)-$AB$2</f>
        <v>242.37230479999982</v>
      </c>
      <c r="BK3088" s="6">
        <f>SUM($R$5:S3090)-$AB$2</f>
        <v>1208.1180974240024</v>
      </c>
      <c r="BL3088" s="6">
        <f>SUM($R$5:T3090)-$AB$2</f>
        <v>3622.4825789839897</v>
      </c>
      <c r="BM3088" s="6">
        <f>SUM($R$5:U3090)-$AB$2</f>
        <v>7002.5928531680174</v>
      </c>
      <c r="BN3088" s="6">
        <f>SUM($R$5:V3090)-$AB$2</f>
        <v>11831.321816288058</v>
      </c>
      <c r="BO3088" s="6">
        <f>SUM($R$5:W3090)-$AB$2</f>
        <v>17625.796572032039</v>
      </c>
      <c r="BP3088" s="16"/>
    </row>
    <row r="3089" spans="1:68" x14ac:dyDescent="0.45">
      <c r="A3089" s="1">
        <v>2008</v>
      </c>
      <c r="B3089" s="1">
        <v>5</v>
      </c>
      <c r="C3089" s="1">
        <v>9</v>
      </c>
      <c r="D3089" s="1">
        <v>3</v>
      </c>
      <c r="E3089" s="1">
        <v>13.1</v>
      </c>
      <c r="F3089" s="1">
        <v>0</v>
      </c>
      <c r="G3089" s="4"/>
      <c r="H3089" s="4"/>
      <c r="Q3089" s="1">
        <v>0</v>
      </c>
      <c r="R3089" s="6">
        <f t="shared" si="4144"/>
        <v>0</v>
      </c>
      <c r="S3089" s="6">
        <f t="shared" si="4145"/>
        <v>0</v>
      </c>
      <c r="T3089" s="6">
        <f t="shared" si="4146"/>
        <v>0</v>
      </c>
      <c r="U3089" s="6">
        <f t="shared" si="4147"/>
        <v>0</v>
      </c>
      <c r="V3089" s="6">
        <f t="shared" si="4148"/>
        <v>0</v>
      </c>
      <c r="W3089" s="6">
        <f t="shared" si="4149"/>
        <v>0</v>
      </c>
      <c r="X3089" s="17"/>
      <c r="Y3089" s="17"/>
      <c r="Z3089" s="17"/>
      <c r="AA3089" s="17"/>
      <c r="AB3089" s="17"/>
      <c r="AC3089" s="17"/>
      <c r="AE3089" s="16"/>
      <c r="AF3089" s="16"/>
      <c r="AG3089" s="16"/>
      <c r="AH3089" s="16"/>
      <c r="AI3089" s="16"/>
      <c r="AJ3089" s="16"/>
      <c r="AL3089" s="16"/>
      <c r="AM3089" s="16"/>
      <c r="AN3089" s="16"/>
      <c r="AO3089" s="16"/>
      <c r="AP3089" s="16"/>
      <c r="AQ3089" s="16"/>
      <c r="BI3089" s="1">
        <v>2</v>
      </c>
      <c r="BJ3089" s="6">
        <f>SUM($R$5:R3091)-$AB$2</f>
        <v>242.37230479999982</v>
      </c>
      <c r="BK3089" s="6">
        <f>SUM($R$5:S3091)-$AB$2</f>
        <v>1208.1180974240024</v>
      </c>
      <c r="BL3089" s="6">
        <f>SUM($R$5:T3091)-$AB$2</f>
        <v>3622.4825789839897</v>
      </c>
      <c r="BM3089" s="6">
        <f>SUM($R$5:U3091)-$AB$2</f>
        <v>7002.5928531680174</v>
      </c>
      <c r="BN3089" s="6">
        <f>SUM($R$5:V3091)-$AB$2</f>
        <v>11831.321816288058</v>
      </c>
      <c r="BO3089" s="6">
        <f>SUM($R$5:W3091)-$AB$2</f>
        <v>17625.796572032039</v>
      </c>
      <c r="BP3089" s="16"/>
    </row>
    <row r="3090" spans="1:68" x14ac:dyDescent="0.45">
      <c r="A3090" s="1">
        <v>2008</v>
      </c>
      <c r="B3090" s="1">
        <v>5</v>
      </c>
      <c r="C3090" s="1">
        <v>9</v>
      </c>
      <c r="D3090" s="1">
        <v>4</v>
      </c>
      <c r="E3090" s="1">
        <v>13</v>
      </c>
      <c r="F3090" s="1">
        <v>0</v>
      </c>
      <c r="G3090" s="4"/>
      <c r="H3090" s="4"/>
      <c r="Q3090" s="1">
        <v>1</v>
      </c>
      <c r="R3090" s="6">
        <f t="shared" si="4144"/>
        <v>0</v>
      </c>
      <c r="S3090" s="6">
        <f t="shared" si="4145"/>
        <v>0</v>
      </c>
      <c r="T3090" s="6">
        <f t="shared" si="4146"/>
        <v>0</v>
      </c>
      <c r="U3090" s="6">
        <f t="shared" si="4147"/>
        <v>0</v>
      </c>
      <c r="V3090" s="6">
        <f t="shared" si="4148"/>
        <v>0</v>
      </c>
      <c r="W3090" s="6">
        <f t="shared" si="4149"/>
        <v>0</v>
      </c>
      <c r="X3090" s="17"/>
      <c r="Y3090" s="17"/>
      <c r="Z3090" s="17"/>
      <c r="AA3090" s="17"/>
      <c r="AB3090" s="17"/>
      <c r="AC3090" s="17"/>
      <c r="AE3090" s="16"/>
      <c r="AF3090" s="16"/>
      <c r="AG3090" s="16"/>
      <c r="AH3090" s="16"/>
      <c r="AI3090" s="16"/>
      <c r="AJ3090" s="16"/>
      <c r="AL3090" s="16"/>
      <c r="AM3090" s="16"/>
      <c r="AN3090" s="16"/>
      <c r="AO3090" s="16"/>
      <c r="AP3090" s="16"/>
      <c r="AQ3090" s="16"/>
      <c r="BI3090" s="1">
        <v>3</v>
      </c>
      <c r="BJ3090" s="6">
        <f>SUM($R$5:R3092)-$AB$2</f>
        <v>242.37230479999982</v>
      </c>
      <c r="BK3090" s="6">
        <f>SUM($R$5:S3092)-$AB$2</f>
        <v>1208.1180974240024</v>
      </c>
      <c r="BL3090" s="6">
        <f>SUM($R$5:T3092)-$AB$2</f>
        <v>3622.4825789839897</v>
      </c>
      <c r="BM3090" s="6">
        <f>SUM($R$5:U3092)-$AB$2</f>
        <v>7002.5928531680174</v>
      </c>
      <c r="BN3090" s="6">
        <f>SUM($R$5:V3092)-$AB$2</f>
        <v>11831.321816288058</v>
      </c>
      <c r="BO3090" s="6">
        <f>SUM($R$5:W3092)-$AB$2</f>
        <v>17625.796572032039</v>
      </c>
      <c r="BP3090" s="16"/>
    </row>
    <row r="3091" spans="1:68" x14ac:dyDescent="0.45">
      <c r="A3091" s="1">
        <v>2008</v>
      </c>
      <c r="B3091" s="1">
        <v>5</v>
      </c>
      <c r="C3091" s="1">
        <v>9</v>
      </c>
      <c r="D3091" s="1">
        <v>5</v>
      </c>
      <c r="E3091" s="1">
        <v>12.9</v>
      </c>
      <c r="F3091" s="1">
        <v>0</v>
      </c>
      <c r="G3091" s="4"/>
      <c r="H3091" s="4"/>
      <c r="Q3091" s="1">
        <v>2</v>
      </c>
      <c r="R3091" s="6">
        <f t="shared" si="4144"/>
        <v>0</v>
      </c>
      <c r="S3091" s="6">
        <f t="shared" si="4145"/>
        <v>0</v>
      </c>
      <c r="T3091" s="6">
        <f t="shared" si="4146"/>
        <v>0</v>
      </c>
      <c r="U3091" s="6">
        <f t="shared" si="4147"/>
        <v>0</v>
      </c>
      <c r="V3091" s="6">
        <f t="shared" si="4148"/>
        <v>0</v>
      </c>
      <c r="W3091" s="6">
        <f t="shared" si="4149"/>
        <v>0</v>
      </c>
      <c r="X3091" s="17"/>
      <c r="Y3091" s="17"/>
      <c r="Z3091" s="17"/>
      <c r="AA3091" s="17"/>
      <c r="AB3091" s="17"/>
      <c r="AC3091" s="17"/>
      <c r="AE3091" s="16"/>
      <c r="AF3091" s="16"/>
      <c r="AG3091" s="16"/>
      <c r="AH3091" s="16"/>
      <c r="AI3091" s="16"/>
      <c r="AJ3091" s="16"/>
      <c r="AL3091" s="16"/>
      <c r="AM3091" s="16"/>
      <c r="AN3091" s="16"/>
      <c r="AO3091" s="16"/>
      <c r="AP3091" s="16"/>
      <c r="AQ3091" s="16"/>
      <c r="BI3091" s="1">
        <v>4</v>
      </c>
      <c r="BJ3091" s="6">
        <f>SUM($R$5:R3093)-$AB$2</f>
        <v>242.37230479999982</v>
      </c>
      <c r="BK3091" s="6">
        <f>SUM($R$5:S3093)-$AB$2</f>
        <v>1208.1180974240024</v>
      </c>
      <c r="BL3091" s="6">
        <f>SUM($R$5:T3093)-$AB$2</f>
        <v>3622.4825789839897</v>
      </c>
      <c r="BM3091" s="6">
        <f>SUM($R$5:U3093)-$AB$2</f>
        <v>7002.5928531680174</v>
      </c>
      <c r="BN3091" s="6">
        <f>SUM($R$5:V3093)-$AB$2</f>
        <v>11831.321816288058</v>
      </c>
      <c r="BO3091" s="6">
        <f>SUM($R$5:W3093)-$AB$2</f>
        <v>17625.796572032039</v>
      </c>
      <c r="BP3091" s="16"/>
    </row>
    <row r="3092" spans="1:68" x14ac:dyDescent="0.45">
      <c r="A3092" s="1">
        <v>2008</v>
      </c>
      <c r="B3092" s="1">
        <v>5</v>
      </c>
      <c r="C3092" s="1">
        <v>9</v>
      </c>
      <c r="D3092" s="1">
        <v>6</v>
      </c>
      <c r="E3092" s="1">
        <v>12.8</v>
      </c>
      <c r="F3092" s="1">
        <v>0.01</v>
      </c>
      <c r="G3092" s="4"/>
      <c r="H3092" s="4"/>
      <c r="Q3092" s="1">
        <v>3</v>
      </c>
      <c r="R3092" s="6">
        <f t="shared" si="4144"/>
        <v>0</v>
      </c>
      <c r="S3092" s="6">
        <f t="shared" si="4145"/>
        <v>0</v>
      </c>
      <c r="T3092" s="6">
        <f t="shared" si="4146"/>
        <v>0</v>
      </c>
      <c r="U3092" s="6">
        <f t="shared" si="4147"/>
        <v>0</v>
      </c>
      <c r="V3092" s="6">
        <f t="shared" si="4148"/>
        <v>0</v>
      </c>
      <c r="W3092" s="6">
        <f t="shared" si="4149"/>
        <v>0</v>
      </c>
      <c r="X3092" s="17"/>
      <c r="Y3092" s="17"/>
      <c r="Z3092" s="17"/>
      <c r="AA3092" s="17"/>
      <c r="AB3092" s="17"/>
      <c r="AC3092" s="17"/>
      <c r="AE3092" s="16"/>
      <c r="AF3092" s="16"/>
      <c r="AG3092" s="16"/>
      <c r="AH3092" s="16"/>
      <c r="AI3092" s="16"/>
      <c r="AJ3092" s="16"/>
      <c r="AL3092" s="16"/>
      <c r="AM3092" s="16"/>
      <c r="AN3092" s="16"/>
      <c r="AO3092" s="16"/>
      <c r="AP3092" s="16"/>
      <c r="AQ3092" s="16"/>
      <c r="BI3092" s="1">
        <v>5</v>
      </c>
      <c r="BJ3092" s="6">
        <f>SUM($R$5:R3094)-$AB$2</f>
        <v>242.37230479999982</v>
      </c>
      <c r="BK3092" s="6">
        <f>SUM($R$5:S3094)-$AB$2</f>
        <v>1208.1180974240024</v>
      </c>
      <c r="BL3092" s="6">
        <f>SUM($R$5:T3094)-$AB$2</f>
        <v>3622.4825789839897</v>
      </c>
      <c r="BM3092" s="6">
        <f>SUM($R$5:U3094)-$AB$2</f>
        <v>7002.5928531680174</v>
      </c>
      <c r="BN3092" s="6">
        <f>SUM($R$5:V3094)-$AB$2</f>
        <v>11831.321816288058</v>
      </c>
      <c r="BO3092" s="6">
        <f>SUM($R$5:W3094)-$AB$2</f>
        <v>17625.796572032039</v>
      </c>
      <c r="BP3092" s="16"/>
    </row>
    <row r="3093" spans="1:68" x14ac:dyDescent="0.45">
      <c r="A3093" s="1">
        <v>2008</v>
      </c>
      <c r="B3093" s="1">
        <v>5</v>
      </c>
      <c r="C3093" s="1">
        <v>9</v>
      </c>
      <c r="D3093" s="1">
        <v>7</v>
      </c>
      <c r="E3093" s="1">
        <v>13.5</v>
      </c>
      <c r="F3093" s="1">
        <v>155.52000000000001</v>
      </c>
      <c r="G3093" s="4"/>
      <c r="H3093" s="4"/>
      <c r="Q3093" s="1">
        <v>4</v>
      </c>
      <c r="R3093" s="6">
        <f t="shared" si="4144"/>
        <v>0</v>
      </c>
      <c r="S3093" s="6">
        <f t="shared" si="4145"/>
        <v>0</v>
      </c>
      <c r="T3093" s="6">
        <f t="shared" si="4146"/>
        <v>0</v>
      </c>
      <c r="U3093" s="6">
        <f t="shared" si="4147"/>
        <v>0</v>
      </c>
      <c r="V3093" s="6">
        <f t="shared" si="4148"/>
        <v>0</v>
      </c>
      <c r="W3093" s="6">
        <f t="shared" si="4149"/>
        <v>0</v>
      </c>
      <c r="X3093" s="17"/>
      <c r="Y3093" s="17"/>
      <c r="Z3093" s="17"/>
      <c r="AA3093" s="17"/>
      <c r="AB3093" s="17"/>
      <c r="AC3093" s="17"/>
      <c r="AE3093" s="16"/>
      <c r="AF3093" s="16"/>
      <c r="AG3093" s="16"/>
      <c r="AH3093" s="16"/>
      <c r="AI3093" s="16"/>
      <c r="AJ3093" s="16"/>
      <c r="AL3093" s="16"/>
      <c r="AM3093" s="16"/>
      <c r="AN3093" s="16"/>
      <c r="AO3093" s="16"/>
      <c r="AP3093" s="16"/>
      <c r="AQ3093" s="16"/>
      <c r="BI3093" s="1">
        <v>6</v>
      </c>
      <c r="BJ3093" s="6">
        <f>SUM($R$5:R3095)-$AB$2</f>
        <v>242.37231059999982</v>
      </c>
      <c r="BK3093" s="6">
        <f>SUM($R$5:S3095)-$AB$2</f>
        <v>1208.1181257280025</v>
      </c>
      <c r="BL3093" s="6">
        <f>SUM($R$5:T3095)-$AB$2</f>
        <v>3622.4826635479894</v>
      </c>
      <c r="BM3093" s="6">
        <f>SUM($R$5:U3095)-$AB$2</f>
        <v>7002.5930164960173</v>
      </c>
      <c r="BN3093" s="6">
        <f>SUM($R$5:V3095)-$AB$2</f>
        <v>11831.322092136059</v>
      </c>
      <c r="BO3093" s="6">
        <f>SUM($R$5:W3095)-$AB$2</f>
        <v>17625.796982904038</v>
      </c>
      <c r="BP3093" s="16"/>
    </row>
    <row r="3094" spans="1:68" x14ac:dyDescent="0.45">
      <c r="A3094" s="1">
        <v>2008</v>
      </c>
      <c r="B3094" s="1">
        <v>5</v>
      </c>
      <c r="C3094" s="1">
        <v>9</v>
      </c>
      <c r="D3094" s="1">
        <v>8</v>
      </c>
      <c r="E3094" s="1">
        <v>14.8</v>
      </c>
      <c r="F3094" s="1">
        <v>373.03</v>
      </c>
      <c r="G3094" s="4"/>
      <c r="H3094" s="4"/>
      <c r="Q3094" s="1">
        <v>5</v>
      </c>
      <c r="R3094" s="6">
        <f t="shared" si="4144"/>
        <v>0</v>
      </c>
      <c r="S3094" s="6">
        <f t="shared" si="4145"/>
        <v>0</v>
      </c>
      <c r="T3094" s="6">
        <f t="shared" si="4146"/>
        <v>0</v>
      </c>
      <c r="U3094" s="6">
        <f t="shared" si="4147"/>
        <v>0</v>
      </c>
      <c r="V3094" s="6">
        <f t="shared" si="4148"/>
        <v>0</v>
      </c>
      <c r="W3094" s="6">
        <f t="shared" si="4149"/>
        <v>0</v>
      </c>
      <c r="X3094" s="17"/>
      <c r="Y3094" s="17"/>
      <c r="Z3094" s="17"/>
      <c r="AA3094" s="17"/>
      <c r="AB3094" s="17"/>
      <c r="AC3094" s="17"/>
      <c r="AE3094" s="16"/>
      <c r="AF3094" s="16"/>
      <c r="AG3094" s="16"/>
      <c r="AH3094" s="16"/>
      <c r="AI3094" s="16"/>
      <c r="AJ3094" s="16"/>
      <c r="AL3094" s="16"/>
      <c r="AM3094" s="16"/>
      <c r="AN3094" s="16"/>
      <c r="AO3094" s="16"/>
      <c r="AP3094" s="16"/>
      <c r="AQ3094" s="16"/>
      <c r="BI3094" s="1">
        <v>7</v>
      </c>
      <c r="BJ3094" s="6">
        <f>SUM($R$5:R3096)-$AB$2</f>
        <v>242.46251219999982</v>
      </c>
      <c r="BK3094" s="6">
        <f>SUM($R$5:S3096)-$AB$2</f>
        <v>1208.5583095360025</v>
      </c>
      <c r="BL3094" s="6">
        <f>SUM($R$5:T3096)-$AB$2</f>
        <v>3623.7978028759894</v>
      </c>
      <c r="BM3094" s="6">
        <f>SUM($R$5:U3096)-$AB$2</f>
        <v>7005.1330935520182</v>
      </c>
      <c r="BN3094" s="6">
        <f>SUM($R$5:V3096)-$AB$2</f>
        <v>11835.612080232058</v>
      </c>
      <c r="BO3094" s="6">
        <f>SUM($R$5:W3096)-$AB$2</f>
        <v>17632.186864248037</v>
      </c>
      <c r="BP3094" s="16"/>
    </row>
    <row r="3095" spans="1:68" x14ac:dyDescent="0.45">
      <c r="A3095" s="1">
        <v>2008</v>
      </c>
      <c r="B3095" s="1">
        <v>5</v>
      </c>
      <c r="C3095" s="1">
        <v>9</v>
      </c>
      <c r="D3095" s="1">
        <v>9</v>
      </c>
      <c r="E3095" s="1">
        <v>15.5</v>
      </c>
      <c r="F3095" s="1">
        <v>500.67</v>
      </c>
      <c r="G3095" s="4"/>
      <c r="H3095" s="4"/>
      <c r="Q3095" s="1">
        <v>6</v>
      </c>
      <c r="R3095" s="6">
        <f t="shared" si="4144"/>
        <v>5.7999999999999995E-6</v>
      </c>
      <c r="S3095" s="6">
        <f t="shared" si="4145"/>
        <v>2.2503999999999997E-5</v>
      </c>
      <c r="T3095" s="6">
        <f t="shared" si="4146"/>
        <v>5.6259999999999993E-5</v>
      </c>
      <c r="U3095" s="6">
        <f t="shared" si="4147"/>
        <v>7.8764000000000007E-5</v>
      </c>
      <c r="V3095" s="6">
        <f t="shared" si="4148"/>
        <v>1.1251999999999999E-4</v>
      </c>
      <c r="W3095" s="6">
        <f t="shared" si="4149"/>
        <v>1.35024E-4</v>
      </c>
      <c r="X3095" s="17"/>
      <c r="Y3095" s="17"/>
      <c r="Z3095" s="17"/>
      <c r="AA3095" s="17"/>
      <c r="AB3095" s="17"/>
      <c r="AC3095" s="17"/>
      <c r="AE3095" s="16"/>
      <c r="AF3095" s="16"/>
      <c r="AG3095" s="16"/>
      <c r="AH3095" s="16"/>
      <c r="AI3095" s="16"/>
      <c r="AJ3095" s="16"/>
      <c r="AL3095" s="16"/>
      <c r="AM3095" s="16"/>
      <c r="AN3095" s="16"/>
      <c r="AO3095" s="16"/>
      <c r="AP3095" s="16"/>
      <c r="AQ3095" s="16"/>
      <c r="BI3095" s="1">
        <v>8</v>
      </c>
      <c r="BJ3095" s="6">
        <f>SUM($R$5:R3097)-$AB$2</f>
        <v>242.67886959999981</v>
      </c>
      <c r="BK3095" s="6">
        <f>SUM($R$5:S3097)-$AB$2</f>
        <v>1209.6141336480027</v>
      </c>
      <c r="BL3095" s="6">
        <f>SUM($R$5:T3097)-$AB$2</f>
        <v>3626.9522937679894</v>
      </c>
      <c r="BM3095" s="6">
        <f>SUM($R$5:U3097)-$AB$2</f>
        <v>7011.2257179360176</v>
      </c>
      <c r="BN3095" s="6">
        <f>SUM($R$5:V3097)-$AB$2</f>
        <v>11845.902038176058</v>
      </c>
      <c r="BO3095" s="6">
        <f>SUM($R$5:W3097)-$AB$2</f>
        <v>17647.513622464037</v>
      </c>
      <c r="BP3095" s="16"/>
    </row>
    <row r="3096" spans="1:68" x14ac:dyDescent="0.45">
      <c r="A3096" s="1">
        <v>2008</v>
      </c>
      <c r="B3096" s="1">
        <v>5</v>
      </c>
      <c r="C3096" s="1">
        <v>9</v>
      </c>
      <c r="D3096" s="1">
        <v>10</v>
      </c>
      <c r="E3096" s="1">
        <v>16</v>
      </c>
      <c r="F3096" s="1">
        <v>637.23</v>
      </c>
      <c r="G3096" s="4"/>
      <c r="H3096" s="4"/>
      <c r="Q3096" s="1">
        <v>7</v>
      </c>
      <c r="R3096" s="6">
        <f t="shared" si="4144"/>
        <v>9.0201599999999993E-2</v>
      </c>
      <c r="S3096" s="6">
        <f t="shared" si="4145"/>
        <v>0.34998220800000002</v>
      </c>
      <c r="T3096" s="6">
        <f t="shared" si="4146"/>
        <v>0.87495551999999999</v>
      </c>
      <c r="U3096" s="6">
        <f t="shared" si="4147"/>
        <v>1.224937728</v>
      </c>
      <c r="V3096" s="6">
        <f t="shared" si="4148"/>
        <v>1.74991104</v>
      </c>
      <c r="W3096" s="6">
        <f t="shared" si="4149"/>
        <v>2.0998932479999999</v>
      </c>
      <c r="X3096" s="17"/>
      <c r="Y3096" s="17"/>
      <c r="Z3096" s="17"/>
      <c r="AA3096" s="17"/>
      <c r="AB3096" s="17"/>
      <c r="AC3096" s="17"/>
      <c r="AE3096" s="16"/>
      <c r="AF3096" s="16"/>
      <c r="AG3096" s="16"/>
      <c r="AH3096" s="16"/>
      <c r="AI3096" s="16"/>
      <c r="AJ3096" s="16"/>
      <c r="AL3096" s="16"/>
      <c r="AM3096" s="16"/>
      <c r="AN3096" s="16"/>
      <c r="AO3096" s="16"/>
      <c r="AP3096" s="16"/>
      <c r="AQ3096" s="16"/>
      <c r="BI3096" s="1">
        <v>9</v>
      </c>
      <c r="BJ3096" s="6">
        <f>SUM($R$5:R3098)-$AB$2</f>
        <v>242.96925819999981</v>
      </c>
      <c r="BK3096" s="6">
        <f>SUM($R$5:S3098)-$AB$2</f>
        <v>1211.0312300160026</v>
      </c>
      <c r="BL3096" s="6">
        <f>SUM($R$5:T3098)-$AB$2</f>
        <v>3631.1861595559894</v>
      </c>
      <c r="BM3096" s="6">
        <f>SUM($R$5:U3098)-$AB$2</f>
        <v>7019.4030609120182</v>
      </c>
      <c r="BN3096" s="6">
        <f>SUM($R$5:V3098)-$AB$2</f>
        <v>11859.71291999206</v>
      </c>
      <c r="BO3096" s="6">
        <f>SUM($R$5:W3098)-$AB$2</f>
        <v>17668.084750888032</v>
      </c>
      <c r="BP3096" s="16"/>
    </row>
    <row r="3097" spans="1:68" x14ac:dyDescent="0.45">
      <c r="A3097" s="1">
        <v>2008</v>
      </c>
      <c r="B3097" s="1">
        <v>5</v>
      </c>
      <c r="C3097" s="1">
        <v>9</v>
      </c>
      <c r="D3097" s="1">
        <v>11</v>
      </c>
      <c r="E3097" s="1">
        <v>16.3</v>
      </c>
      <c r="F3097" s="1">
        <v>736.08</v>
      </c>
      <c r="G3097" s="4"/>
      <c r="H3097" s="4"/>
      <c r="Q3097" s="1">
        <v>8</v>
      </c>
      <c r="R3097" s="6">
        <f t="shared" si="4144"/>
        <v>0.21635739999999995</v>
      </c>
      <c r="S3097" s="6">
        <f t="shared" si="4145"/>
        <v>0.83946671199999978</v>
      </c>
      <c r="T3097" s="6">
        <f t="shared" si="4146"/>
        <v>2.0986667799999994</v>
      </c>
      <c r="U3097" s="6">
        <f t="shared" si="4147"/>
        <v>2.9381334919999995</v>
      </c>
      <c r="V3097" s="6">
        <f t="shared" si="4148"/>
        <v>4.1973335599999988</v>
      </c>
      <c r="W3097" s="6">
        <f t="shared" si="4149"/>
        <v>5.0368002719999998</v>
      </c>
      <c r="X3097" s="17"/>
      <c r="Y3097" s="17"/>
      <c r="Z3097" s="17"/>
      <c r="AA3097" s="17"/>
      <c r="AB3097" s="17"/>
      <c r="AC3097" s="17"/>
      <c r="AE3097" s="16"/>
      <c r="AF3097" s="16"/>
      <c r="AG3097" s="16"/>
      <c r="AH3097" s="16"/>
      <c r="AI3097" s="16"/>
      <c r="AJ3097" s="16"/>
      <c r="AL3097" s="16"/>
      <c r="AM3097" s="16"/>
      <c r="AN3097" s="16"/>
      <c r="AO3097" s="16"/>
      <c r="AP3097" s="16"/>
      <c r="AQ3097" s="16"/>
      <c r="BI3097" s="1">
        <v>10</v>
      </c>
      <c r="BJ3097" s="6">
        <f>SUM($R$5:R3099)-$AB$2</f>
        <v>243.33885159999983</v>
      </c>
      <c r="BK3097" s="6">
        <f>SUM($R$5:S3099)-$AB$2</f>
        <v>1212.8348458080027</v>
      </c>
      <c r="BL3097" s="6">
        <f>SUM($R$5:T3099)-$AB$2</f>
        <v>3636.5748313279896</v>
      </c>
      <c r="BM3097" s="6">
        <f>SUM($R$5:U3099)-$AB$2</f>
        <v>7029.8108110560179</v>
      </c>
      <c r="BN3097" s="6">
        <f>SUM($R$5:V3099)-$AB$2</f>
        <v>11877.290782096063</v>
      </c>
      <c r="BO3097" s="6">
        <f>SUM($R$5:W3099)-$AB$2</f>
        <v>17694.266747344031</v>
      </c>
      <c r="BP3097" s="16"/>
    </row>
    <row r="3098" spans="1:68" x14ac:dyDescent="0.45">
      <c r="A3098" s="1">
        <v>2008</v>
      </c>
      <c r="B3098" s="1">
        <v>5</v>
      </c>
      <c r="C3098" s="1">
        <v>9</v>
      </c>
      <c r="D3098" s="1">
        <v>12</v>
      </c>
      <c r="E3098" s="1">
        <v>16.3</v>
      </c>
      <c r="F3098" s="1">
        <v>415.83</v>
      </c>
      <c r="G3098" s="4"/>
      <c r="H3098" s="4"/>
      <c r="Q3098" s="1">
        <v>9</v>
      </c>
      <c r="R3098" s="6">
        <f t="shared" si="4144"/>
        <v>0.2903886</v>
      </c>
      <c r="S3098" s="6">
        <f t="shared" si="4145"/>
        <v>1.1267077679999999</v>
      </c>
      <c r="T3098" s="6">
        <f t="shared" si="4146"/>
        <v>2.8167694199999995</v>
      </c>
      <c r="U3098" s="6">
        <f t="shared" si="4147"/>
        <v>3.9434771879999997</v>
      </c>
      <c r="V3098" s="6">
        <f t="shared" si="4148"/>
        <v>5.633538839999999</v>
      </c>
      <c r="W3098" s="6">
        <f t="shared" si="4149"/>
        <v>6.7602466080000001</v>
      </c>
      <c r="X3098" s="17"/>
      <c r="Y3098" s="17"/>
      <c r="Z3098" s="17"/>
      <c r="AA3098" s="17"/>
      <c r="AB3098" s="17"/>
      <c r="AC3098" s="17"/>
      <c r="AE3098" s="16"/>
      <c r="AF3098" s="16"/>
      <c r="AG3098" s="16"/>
      <c r="AH3098" s="16"/>
      <c r="AI3098" s="16"/>
      <c r="AJ3098" s="16"/>
      <c r="AL3098" s="16"/>
      <c r="AM3098" s="16"/>
      <c r="AN3098" s="16"/>
      <c r="AO3098" s="16"/>
      <c r="AP3098" s="16"/>
      <c r="AQ3098" s="16"/>
      <c r="BI3098" s="1">
        <v>11</v>
      </c>
      <c r="BJ3098" s="6">
        <f>SUM($R$5:R3100)-$AB$2</f>
        <v>243.76577799999984</v>
      </c>
      <c r="BK3098" s="6">
        <f>SUM($R$5:S3100)-$AB$2</f>
        <v>1214.9182466400027</v>
      </c>
      <c r="BL3098" s="6">
        <f>SUM($R$5:T3100)-$AB$2</f>
        <v>3642.7994182399893</v>
      </c>
      <c r="BM3098" s="6">
        <f>SUM($R$5:U3100)-$AB$2</f>
        <v>7041.8330584800187</v>
      </c>
      <c r="BN3098" s="6">
        <f>SUM($R$5:V3100)-$AB$2</f>
        <v>11897.595401680062</v>
      </c>
      <c r="BO3098" s="6">
        <f>SUM($R$5:W3100)-$AB$2</f>
        <v>17724.510213520025</v>
      </c>
      <c r="BP3098" s="16"/>
    </row>
    <row r="3099" spans="1:68" x14ac:dyDescent="0.45">
      <c r="A3099" s="1">
        <v>2008</v>
      </c>
      <c r="B3099" s="1">
        <v>5</v>
      </c>
      <c r="C3099" s="1">
        <v>9</v>
      </c>
      <c r="D3099" s="1">
        <v>13</v>
      </c>
      <c r="E3099" s="1">
        <v>16.899999999999999</v>
      </c>
      <c r="F3099" s="1">
        <v>717.89</v>
      </c>
      <c r="G3099" s="4"/>
      <c r="H3099" s="4"/>
      <c r="Q3099" s="1">
        <v>10</v>
      </c>
      <c r="R3099" s="6">
        <f t="shared" si="4144"/>
        <v>0.36959339999999996</v>
      </c>
      <c r="S3099" s="6">
        <f t="shared" si="4145"/>
        <v>1.4340223919999999</v>
      </c>
      <c r="T3099" s="6">
        <f t="shared" si="4146"/>
        <v>3.5850559799999995</v>
      </c>
      <c r="U3099" s="6">
        <f t="shared" si="4147"/>
        <v>5.0190783720000001</v>
      </c>
      <c r="V3099" s="6">
        <f t="shared" si="4148"/>
        <v>7.170111959999999</v>
      </c>
      <c r="W3099" s="6">
        <f t="shared" si="4149"/>
        <v>8.6041343519999991</v>
      </c>
      <c r="X3099" s="17"/>
      <c r="Y3099" s="17"/>
      <c r="Z3099" s="17"/>
      <c r="AA3099" s="17"/>
      <c r="AB3099" s="17"/>
      <c r="AC3099" s="17"/>
      <c r="AE3099" s="16"/>
      <c r="AF3099" s="16"/>
      <c r="AG3099" s="16"/>
      <c r="AH3099" s="16"/>
      <c r="AI3099" s="16"/>
      <c r="AJ3099" s="16"/>
      <c r="AL3099" s="16"/>
      <c r="AM3099" s="16"/>
      <c r="AN3099" s="16"/>
      <c r="AO3099" s="16"/>
      <c r="AP3099" s="16"/>
      <c r="AQ3099" s="16"/>
      <c r="BI3099" s="1">
        <v>12</v>
      </c>
      <c r="BJ3099" s="6">
        <f t="shared" ref="BJ3099" si="4156">R3101-$AB$2</f>
        <v>-6.2900685999999997</v>
      </c>
      <c r="BK3099" s="6">
        <f t="shared" ref="BK3099" si="4157">S3101-$AB$2</f>
        <v>-5.5954661679999997</v>
      </c>
      <c r="BL3099" s="6">
        <f t="shared" ref="BL3099" si="4158">T3101-$AB$2</f>
        <v>-4.1917904200000002</v>
      </c>
      <c r="BM3099" s="6">
        <f t="shared" ref="BM3099" si="4159">U3101-$AB$2</f>
        <v>-3.256006588</v>
      </c>
      <c r="BN3099" s="6">
        <f t="shared" ref="BN3099" si="4160">V3101-$AB$2</f>
        <v>-1.8523308400000005</v>
      </c>
      <c r="BO3099" s="6">
        <f t="shared" ref="BO3099" si="4161">W3101-$AB$2</f>
        <v>-0.91654700800000022</v>
      </c>
      <c r="BP3099" s="16"/>
    </row>
    <row r="3100" spans="1:68" x14ac:dyDescent="0.45">
      <c r="A3100" s="1">
        <v>2008</v>
      </c>
      <c r="B3100" s="1">
        <v>5</v>
      </c>
      <c r="C3100" s="1">
        <v>9</v>
      </c>
      <c r="D3100" s="1">
        <v>14</v>
      </c>
      <c r="E3100" s="1">
        <v>17</v>
      </c>
      <c r="F3100" s="1">
        <v>925.48</v>
      </c>
      <c r="G3100" s="4"/>
      <c r="H3100" s="4"/>
      <c r="Q3100" s="1">
        <v>11</v>
      </c>
      <c r="R3100" s="6">
        <f t="shared" si="4144"/>
        <v>0.42692639999999998</v>
      </c>
      <c r="S3100" s="6">
        <f t="shared" si="4145"/>
        <v>1.656474432</v>
      </c>
      <c r="T3100" s="6">
        <f t="shared" si="4146"/>
        <v>4.1411860799999998</v>
      </c>
      <c r="U3100" s="6">
        <f t="shared" si="4147"/>
        <v>5.7976605120000002</v>
      </c>
      <c r="V3100" s="6">
        <f t="shared" si="4148"/>
        <v>8.2823721599999995</v>
      </c>
      <c r="W3100" s="6">
        <f t="shared" si="4149"/>
        <v>9.9388465919999991</v>
      </c>
      <c r="X3100" s="17"/>
      <c r="Y3100" s="17"/>
      <c r="Z3100" s="17"/>
      <c r="AA3100" s="17"/>
      <c r="AB3100" s="17"/>
      <c r="AC3100" s="17"/>
      <c r="AE3100" s="16"/>
      <c r="AF3100" s="16"/>
      <c r="AG3100" s="16"/>
      <c r="AH3100" s="16"/>
      <c r="AI3100" s="16"/>
      <c r="AJ3100" s="16"/>
      <c r="AL3100" s="16"/>
      <c r="AM3100" s="16"/>
      <c r="AN3100" s="16"/>
      <c r="AO3100" s="16"/>
      <c r="AP3100" s="16"/>
      <c r="AQ3100" s="16"/>
      <c r="BI3100" s="1">
        <v>13</v>
      </c>
      <c r="BJ3100" s="6">
        <f>SUM($R$5:R3102)-$AB$2</f>
        <v>244.42333559999983</v>
      </c>
      <c r="BK3100" s="6">
        <f>SUM($R$5:S3102)-$AB$2</f>
        <v>1218.1271277280027</v>
      </c>
      <c r="BL3100" s="6">
        <f>SUM($R$5:T3102)-$AB$2</f>
        <v>3652.3866080479893</v>
      </c>
      <c r="BM3100" s="6">
        <f>SUM($R$5:U3102)-$AB$2</f>
        <v>7060.3498804960182</v>
      </c>
      <c r="BN3100" s="6">
        <f>SUM($R$5:V3102)-$AB$2</f>
        <v>11928.868841136064</v>
      </c>
      <c r="BO3100" s="6">
        <f>SUM($R$5:W3102)-$AB$2</f>
        <v>17771.091593904024</v>
      </c>
      <c r="BP3100" s="16"/>
    </row>
    <row r="3101" spans="1:68" x14ac:dyDescent="0.45">
      <c r="A3101" s="1">
        <v>2008</v>
      </c>
      <c r="B3101" s="1">
        <v>5</v>
      </c>
      <c r="C3101" s="1">
        <v>9</v>
      </c>
      <c r="D3101" s="1">
        <v>15</v>
      </c>
      <c r="E3101" s="1">
        <v>16.8</v>
      </c>
      <c r="F3101" s="1">
        <v>825.38</v>
      </c>
      <c r="G3101" s="4"/>
      <c r="H3101" s="4"/>
      <c r="Q3101" s="1">
        <v>12</v>
      </c>
      <c r="R3101" s="6">
        <f t="shared" si="4144"/>
        <v>0.24118139999999996</v>
      </c>
      <c r="S3101" s="6">
        <f t="shared" si="4145"/>
        <v>0.93578383199999982</v>
      </c>
      <c r="T3101" s="6">
        <f t="shared" si="4146"/>
        <v>2.3394595799999998</v>
      </c>
      <c r="U3101" s="6">
        <f t="shared" si="4147"/>
        <v>3.275243412</v>
      </c>
      <c r="V3101" s="6">
        <f t="shared" si="4148"/>
        <v>4.6789191599999995</v>
      </c>
      <c r="W3101" s="6">
        <f t="shared" si="4149"/>
        <v>5.6147029919999998</v>
      </c>
      <c r="X3101" s="17">
        <f t="shared" ref="X3101" si="4162">SUM(R3101:R3125)-$AA$2</f>
        <v>-2.0476368000000003</v>
      </c>
      <c r="Y3101" s="17">
        <f t="shared" ref="Y3101" si="4163">SUM(S3101:S3125)-$AA$2</f>
        <v>8.984169215999998</v>
      </c>
      <c r="Z3101" s="17">
        <f t="shared" ref="Z3101" si="4164">SUM(T3101:T3125)-$AA$2</f>
        <v>31.277610539999994</v>
      </c>
      <c r="AA3101" s="17">
        <f t="shared" ref="AA3101" si="4165">SUM(U3101:U3125)-$AA$2</f>
        <v>46.139904756</v>
      </c>
      <c r="AB3101" s="17">
        <f t="shared" ref="AB3101" si="4166">SUM(V3101:V3125)-$AA$2</f>
        <v>68.433346079999993</v>
      </c>
      <c r="AC3101" s="17">
        <f t="shared" ref="AC3101" si="4167">SUM(W3101:W3125)-$AA$2</f>
        <v>83.295640296000002</v>
      </c>
      <c r="AE3101" s="16">
        <f t="shared" ref="AE3101" si="4168">IF(X3101&gt;0,1,0)</f>
        <v>0</v>
      </c>
      <c r="AF3101" s="16">
        <f t="shared" ref="AF3101" si="4169">IF(Y3101&gt;0,1,0)</f>
        <v>1</v>
      </c>
      <c r="AG3101" s="16">
        <f t="shared" ref="AG3101" si="4170">IF(Z3101&gt;0,1,0)</f>
        <v>1</v>
      </c>
      <c r="AH3101" s="16">
        <f t="shared" ref="AH3101" si="4171">IF(AA3101&gt;0,1,0)</f>
        <v>1</v>
      </c>
      <c r="AI3101" s="16">
        <f t="shared" ref="AI3101" si="4172">IF(AB3101&gt;0,1,0)</f>
        <v>1</v>
      </c>
      <c r="AJ3101" s="16">
        <f t="shared" ref="AJ3101" si="4173">IF(AC3101&gt;0,1,0)</f>
        <v>1</v>
      </c>
      <c r="AL3101" s="16">
        <f t="shared" ref="AL3101" si="4174">IF(X3101&lt;0,ABS(X3101*$AP$1),0)</f>
        <v>0</v>
      </c>
      <c r="AM3101" s="16">
        <f t="shared" ref="AM3101" si="4175">IF(Y3101&lt;0,ABS(Y3101*$AP$1),0)</f>
        <v>0</v>
      </c>
      <c r="AN3101" s="16">
        <f t="shared" ref="AN3101" si="4176">IF(Z3101&lt;0,ABS(Z3101*$AP$1),0)</f>
        <v>0</v>
      </c>
      <c r="AO3101" s="16">
        <f t="shared" ref="AO3101" si="4177">IF(AA3101&lt;0,ABS(AA3101*$AP$1),0)</f>
        <v>0</v>
      </c>
      <c r="AP3101" s="16">
        <f t="shared" ref="AP3101" si="4178">IF(AB3101&lt;0,ABS(AB3101*$AP$1),0)</f>
        <v>0</v>
      </c>
      <c r="AQ3101" s="16">
        <f t="shared" ref="AQ3101" si="4179">IF(AC3101&lt;0,ABS(AC3101*$AP$1),0)</f>
        <v>0</v>
      </c>
      <c r="BI3101" s="1">
        <v>14</v>
      </c>
      <c r="BJ3101" s="6">
        <f>SUM($R$5:R3103)-$AB$2</f>
        <v>244.96011399999983</v>
      </c>
      <c r="BK3101" s="6">
        <f>SUM($R$5:S3103)-$AB$2</f>
        <v>1220.7466063200027</v>
      </c>
      <c r="BL3101" s="6">
        <f>SUM($R$5:T3103)-$AB$2</f>
        <v>3660.2128371199897</v>
      </c>
      <c r="BM3101" s="6">
        <f>SUM($R$5:U3103)-$AB$2</f>
        <v>7075.465560240018</v>
      </c>
      <c r="BN3101" s="6">
        <f>SUM($R$5:V3103)-$AB$2</f>
        <v>11954.398021840063</v>
      </c>
      <c r="BO3101" s="6">
        <f>SUM($R$5:W3103)-$AB$2</f>
        <v>17809.116975760026</v>
      </c>
      <c r="BP3101" s="16"/>
    </row>
    <row r="3102" spans="1:68" x14ac:dyDescent="0.45">
      <c r="A3102" s="1">
        <v>2008</v>
      </c>
      <c r="B3102" s="1">
        <v>5</v>
      </c>
      <c r="C3102" s="1">
        <v>9</v>
      </c>
      <c r="D3102" s="1">
        <v>16</v>
      </c>
      <c r="E3102" s="1">
        <v>16.600000000000001</v>
      </c>
      <c r="F3102" s="1">
        <v>712.01</v>
      </c>
      <c r="G3102" s="4"/>
      <c r="H3102" s="4"/>
      <c r="Q3102" s="1">
        <v>13</v>
      </c>
      <c r="R3102" s="6">
        <f t="shared" si="4144"/>
        <v>0.41637619999999997</v>
      </c>
      <c r="S3102" s="6">
        <f t="shared" si="4145"/>
        <v>1.6155396559999999</v>
      </c>
      <c r="T3102" s="6">
        <f t="shared" si="4146"/>
        <v>4.0388491399999991</v>
      </c>
      <c r="U3102" s="6">
        <f t="shared" si="4147"/>
        <v>5.6543887960000001</v>
      </c>
      <c r="V3102" s="6">
        <f t="shared" si="4148"/>
        <v>8.0776982799999981</v>
      </c>
      <c r="W3102" s="6">
        <f t="shared" si="4149"/>
        <v>9.6932379359999992</v>
      </c>
      <c r="X3102" s="17"/>
      <c r="Y3102" s="17"/>
      <c r="Z3102" s="17"/>
      <c r="AA3102" s="17"/>
      <c r="AB3102" s="17"/>
      <c r="AC3102" s="17"/>
      <c r="AE3102" s="16"/>
      <c r="AF3102" s="16"/>
      <c r="AG3102" s="16"/>
      <c r="AH3102" s="16"/>
      <c r="AI3102" s="16"/>
      <c r="AJ3102" s="16"/>
      <c r="AL3102" s="16"/>
      <c r="AM3102" s="16"/>
      <c r="AN3102" s="16"/>
      <c r="AO3102" s="16"/>
      <c r="AP3102" s="16"/>
      <c r="AQ3102" s="16"/>
      <c r="BI3102" s="1">
        <v>15</v>
      </c>
      <c r="BJ3102" s="6">
        <f>SUM($R$5:R3104)-$AB$2</f>
        <v>245.43883439999982</v>
      </c>
      <c r="BK3102" s="6">
        <f>SUM($R$5:S3104)-$AB$2</f>
        <v>1223.0827618720027</v>
      </c>
      <c r="BL3102" s="6">
        <f>SUM($R$5:T3104)-$AB$2</f>
        <v>3667.1925805519895</v>
      </c>
      <c r="BM3102" s="6">
        <f>SUM($R$5:U3104)-$AB$2</f>
        <v>7088.9463267040192</v>
      </c>
      <c r="BN3102" s="6">
        <f>SUM($R$5:V3104)-$AB$2</f>
        <v>11977.165964064065</v>
      </c>
      <c r="BO3102" s="6">
        <f>SUM($R$5:W3104)-$AB$2</f>
        <v>17843.029528896026</v>
      </c>
      <c r="BP3102" s="16"/>
    </row>
    <row r="3103" spans="1:68" x14ac:dyDescent="0.45">
      <c r="A3103" s="1">
        <v>2008</v>
      </c>
      <c r="B3103" s="1">
        <v>5</v>
      </c>
      <c r="C3103" s="1">
        <v>9</v>
      </c>
      <c r="D3103" s="1">
        <v>17</v>
      </c>
      <c r="E3103" s="1">
        <v>16.2</v>
      </c>
      <c r="F3103" s="1">
        <v>524.13</v>
      </c>
      <c r="G3103" s="4"/>
      <c r="H3103" s="4"/>
      <c r="Q3103" s="1">
        <v>14</v>
      </c>
      <c r="R3103" s="6">
        <f t="shared" si="4144"/>
        <v>0.53677839999999988</v>
      </c>
      <c r="S3103" s="6">
        <f t="shared" si="4145"/>
        <v>2.0827001919999999</v>
      </c>
      <c r="T3103" s="6">
        <f t="shared" si="4146"/>
        <v>5.2067504799999984</v>
      </c>
      <c r="U3103" s="6">
        <f t="shared" si="4147"/>
        <v>7.2894506719999992</v>
      </c>
      <c r="V3103" s="6">
        <f t="shared" si="4148"/>
        <v>10.413500959999997</v>
      </c>
      <c r="W3103" s="6">
        <f t="shared" si="4149"/>
        <v>12.496201151999999</v>
      </c>
      <c r="X3103" s="17"/>
      <c r="Y3103" s="17"/>
      <c r="Z3103" s="17"/>
      <c r="AA3103" s="17"/>
      <c r="AB3103" s="17"/>
      <c r="AC3103" s="17"/>
      <c r="AE3103" s="16"/>
      <c r="AF3103" s="16"/>
      <c r="AG3103" s="16"/>
      <c r="AH3103" s="16"/>
      <c r="AI3103" s="16"/>
      <c r="AJ3103" s="16"/>
      <c r="AL3103" s="16"/>
      <c r="AM3103" s="16"/>
      <c r="AN3103" s="16"/>
      <c r="AO3103" s="16"/>
      <c r="AP3103" s="16"/>
      <c r="AQ3103" s="16"/>
      <c r="BI3103" s="1">
        <v>16</v>
      </c>
      <c r="BJ3103" s="6">
        <f>SUM($R$5:R3105)-$AB$2</f>
        <v>245.85180019999981</v>
      </c>
      <c r="BK3103" s="6">
        <f>SUM($R$5:S3105)-$AB$2</f>
        <v>1225.0980349760027</v>
      </c>
      <c r="BL3103" s="6">
        <f>SUM($R$5:T3105)-$AB$2</f>
        <v>3673.2136219159897</v>
      </c>
      <c r="BM3103" s="6">
        <f>SUM($R$5:U3105)-$AB$2</f>
        <v>7100.5754436320185</v>
      </c>
      <c r="BN3103" s="6">
        <f>SUM($R$5:V3105)-$AB$2</f>
        <v>11996.806617512064</v>
      </c>
      <c r="BO3103" s="6">
        <f>SUM($R$5:W3105)-$AB$2</f>
        <v>17872.284026168029</v>
      </c>
      <c r="BP3103" s="16"/>
    </row>
    <row r="3104" spans="1:68" x14ac:dyDescent="0.45">
      <c r="A3104" s="1">
        <v>2008</v>
      </c>
      <c r="B3104" s="1">
        <v>5</v>
      </c>
      <c r="C3104" s="1">
        <v>9</v>
      </c>
      <c r="D3104" s="1">
        <v>18</v>
      </c>
      <c r="E3104" s="1">
        <v>15.8</v>
      </c>
      <c r="F3104" s="1">
        <v>311.43</v>
      </c>
      <c r="G3104" s="4"/>
      <c r="H3104" s="4"/>
      <c r="Q3104" s="1">
        <v>15</v>
      </c>
      <c r="R3104" s="6">
        <f t="shared" si="4144"/>
        <v>0.47872039999999999</v>
      </c>
      <c r="S3104" s="6">
        <f t="shared" si="4145"/>
        <v>1.8574351519999999</v>
      </c>
      <c r="T3104" s="6">
        <f t="shared" si="4146"/>
        <v>4.6435878799999992</v>
      </c>
      <c r="U3104" s="6">
        <f t="shared" si="4147"/>
        <v>6.501023032</v>
      </c>
      <c r="V3104" s="6">
        <f t="shared" si="4148"/>
        <v>9.2871757599999984</v>
      </c>
      <c r="W3104" s="6">
        <f t="shared" si="4149"/>
        <v>11.144610912000001</v>
      </c>
      <c r="X3104" s="17"/>
      <c r="Y3104" s="17"/>
      <c r="Z3104" s="17"/>
      <c r="AA3104" s="17"/>
      <c r="AB3104" s="17"/>
      <c r="AC3104" s="17"/>
      <c r="AE3104" s="16"/>
      <c r="AF3104" s="16"/>
      <c r="AG3104" s="16"/>
      <c r="AH3104" s="16"/>
      <c r="AI3104" s="16"/>
      <c r="AJ3104" s="16"/>
      <c r="AL3104" s="16"/>
      <c r="AM3104" s="16"/>
      <c r="AN3104" s="16"/>
      <c r="AO3104" s="16"/>
      <c r="AP3104" s="16"/>
      <c r="AQ3104" s="16"/>
      <c r="BI3104" s="1">
        <v>17</v>
      </c>
      <c r="BJ3104" s="6">
        <f>SUM($R$5:R3106)-$AB$2</f>
        <v>246.15579559999981</v>
      </c>
      <c r="BK3104" s="6">
        <f>SUM($R$5:S3106)-$AB$2</f>
        <v>1226.5815325280028</v>
      </c>
      <c r="BL3104" s="6">
        <f>SUM($R$5:T3106)-$AB$2</f>
        <v>3677.6458748479899</v>
      </c>
      <c r="BM3104" s="6">
        <f>SUM($R$5:U3106)-$AB$2</f>
        <v>7109.1359540960184</v>
      </c>
      <c r="BN3104" s="6">
        <f>SUM($R$5:V3106)-$AB$2</f>
        <v>12011.264638736064</v>
      </c>
      <c r="BO3104" s="6">
        <f>SUM($R$5:W3106)-$AB$2</f>
        <v>17893.819060304031</v>
      </c>
      <c r="BP3104" s="16"/>
    </row>
    <row r="3105" spans="1:68" x14ac:dyDescent="0.45">
      <c r="A3105" s="1">
        <v>2008</v>
      </c>
      <c r="B3105" s="1">
        <v>5</v>
      </c>
      <c r="C3105" s="1">
        <v>9</v>
      </c>
      <c r="D3105" s="1">
        <v>19</v>
      </c>
      <c r="E3105" s="1">
        <v>15.3</v>
      </c>
      <c r="F3105" s="1">
        <v>80.12</v>
      </c>
      <c r="G3105" s="4"/>
      <c r="H3105" s="4"/>
      <c r="Q3105" s="1">
        <v>16</v>
      </c>
      <c r="R3105" s="6">
        <f t="shared" si="4144"/>
        <v>0.41296579999999994</v>
      </c>
      <c r="S3105" s="6">
        <f t="shared" si="4145"/>
        <v>1.6023073039999998</v>
      </c>
      <c r="T3105" s="6">
        <f t="shared" si="4146"/>
        <v>4.0057682599999991</v>
      </c>
      <c r="U3105" s="6">
        <f t="shared" si="4147"/>
        <v>5.6080755639999991</v>
      </c>
      <c r="V3105" s="6">
        <f t="shared" si="4148"/>
        <v>8.0115365199999982</v>
      </c>
      <c r="W3105" s="6">
        <f t="shared" si="4149"/>
        <v>9.6138438239999999</v>
      </c>
      <c r="X3105" s="17"/>
      <c r="Y3105" s="17"/>
      <c r="Z3105" s="17"/>
      <c r="AA3105" s="17"/>
      <c r="AB3105" s="17"/>
      <c r="AC3105" s="17"/>
      <c r="AE3105" s="16"/>
      <c r="AF3105" s="16"/>
      <c r="AG3105" s="16"/>
      <c r="AH3105" s="16"/>
      <c r="AI3105" s="16"/>
      <c r="AJ3105" s="16"/>
      <c r="AL3105" s="16"/>
      <c r="AM3105" s="16"/>
      <c r="AN3105" s="16"/>
      <c r="AO3105" s="16"/>
      <c r="AP3105" s="16"/>
      <c r="AQ3105" s="16"/>
      <c r="BI3105" s="1">
        <v>18</v>
      </c>
      <c r="BJ3105" s="6">
        <f>SUM($R$5:R3107)-$AB$2</f>
        <v>246.33642499999979</v>
      </c>
      <c r="BK3105" s="6">
        <f>SUM($R$5:S3107)-$AB$2</f>
        <v>1227.4630040000027</v>
      </c>
      <c r="BL3105" s="6">
        <f>SUM($R$5:T3107)-$AB$2</f>
        <v>3680.2794514999896</v>
      </c>
      <c r="BM3105" s="6">
        <f>SUM($R$5:U3107)-$AB$2</f>
        <v>7114.2224780000188</v>
      </c>
      <c r="BN3105" s="6">
        <f>SUM($R$5:V3107)-$AB$2</f>
        <v>12019.855373000064</v>
      </c>
      <c r="BO3105" s="6">
        <f>SUM($R$5:W3107)-$AB$2</f>
        <v>17906.614847000033</v>
      </c>
      <c r="BP3105" s="16"/>
    </row>
    <row r="3106" spans="1:68" x14ac:dyDescent="0.45">
      <c r="A3106" s="1">
        <v>2008</v>
      </c>
      <c r="B3106" s="1">
        <v>5</v>
      </c>
      <c r="C3106" s="1">
        <v>9</v>
      </c>
      <c r="D3106" s="1">
        <v>20</v>
      </c>
      <c r="E3106" s="1">
        <v>14.5</v>
      </c>
      <c r="F3106" s="1">
        <v>0</v>
      </c>
      <c r="G3106" s="4"/>
      <c r="H3106" s="4"/>
      <c r="Q3106" s="1">
        <v>17</v>
      </c>
      <c r="R3106" s="6">
        <f t="shared" si="4144"/>
        <v>0.30399539999999997</v>
      </c>
      <c r="S3106" s="6">
        <f t="shared" si="4145"/>
        <v>1.1795021519999997</v>
      </c>
      <c r="T3106" s="6">
        <f t="shared" si="4146"/>
        <v>2.9487553799999997</v>
      </c>
      <c r="U3106" s="6">
        <f t="shared" si="4147"/>
        <v>4.1282575319999992</v>
      </c>
      <c r="V3106" s="6">
        <f t="shared" si="4148"/>
        <v>5.8975107599999994</v>
      </c>
      <c r="W3106" s="6">
        <f t="shared" si="4149"/>
        <v>7.0770129119999989</v>
      </c>
      <c r="X3106" s="17"/>
      <c r="Y3106" s="17"/>
      <c r="Z3106" s="17"/>
      <c r="AA3106" s="17"/>
      <c r="AB3106" s="17"/>
      <c r="AC3106" s="17"/>
      <c r="AE3106" s="16"/>
      <c r="AF3106" s="16"/>
      <c r="AG3106" s="16"/>
      <c r="AH3106" s="16"/>
      <c r="AI3106" s="16"/>
      <c r="AJ3106" s="16"/>
      <c r="AL3106" s="16"/>
      <c r="AM3106" s="16"/>
      <c r="AN3106" s="16"/>
      <c r="AO3106" s="16"/>
      <c r="AP3106" s="16"/>
      <c r="AQ3106" s="16"/>
      <c r="BI3106" s="1">
        <v>19</v>
      </c>
      <c r="BJ3106" s="6">
        <f>SUM($R$5:R3108)-$AB$2</f>
        <v>246.38289459999979</v>
      </c>
      <c r="BK3106" s="6">
        <f>SUM($R$5:S3108)-$AB$2</f>
        <v>1227.6897756480025</v>
      </c>
      <c r="BL3106" s="6">
        <f>SUM($R$5:T3108)-$AB$2</f>
        <v>3680.9569782679896</v>
      </c>
      <c r="BM3106" s="6">
        <f>SUM($R$5:U3108)-$AB$2</f>
        <v>7115.5310619360189</v>
      </c>
      <c r="BN3106" s="6">
        <f>SUM($R$5:V3108)-$AB$2</f>
        <v>12022.065467176066</v>
      </c>
      <c r="BO3106" s="6">
        <f>SUM($R$5:W3108)-$AB$2</f>
        <v>17909.906753464038</v>
      </c>
      <c r="BP3106" s="16"/>
    </row>
    <row r="3107" spans="1:68" x14ac:dyDescent="0.45">
      <c r="A3107" s="1">
        <v>2008</v>
      </c>
      <c r="B3107" s="1">
        <v>5</v>
      </c>
      <c r="C3107" s="1">
        <v>9</v>
      </c>
      <c r="D3107" s="1">
        <v>21</v>
      </c>
      <c r="E3107" s="1">
        <v>14.2</v>
      </c>
      <c r="F3107" s="1">
        <v>0</v>
      </c>
      <c r="G3107" s="4"/>
      <c r="H3107" s="4"/>
      <c r="Q3107" s="1">
        <v>18</v>
      </c>
      <c r="R3107" s="6">
        <f t="shared" si="4144"/>
        <v>0.1806294</v>
      </c>
      <c r="S3107" s="6">
        <f t="shared" si="4145"/>
        <v>0.70084207200000004</v>
      </c>
      <c r="T3107" s="6">
        <f t="shared" si="4146"/>
        <v>1.75210518</v>
      </c>
      <c r="U3107" s="6">
        <f t="shared" si="4147"/>
        <v>2.452947252</v>
      </c>
      <c r="V3107" s="6">
        <f t="shared" si="4148"/>
        <v>3.5042103600000001</v>
      </c>
      <c r="W3107" s="6">
        <f t="shared" si="4149"/>
        <v>4.2050524320000005</v>
      </c>
      <c r="X3107" s="17"/>
      <c r="Y3107" s="17"/>
      <c r="Z3107" s="17"/>
      <c r="AA3107" s="17"/>
      <c r="AB3107" s="17"/>
      <c r="AC3107" s="17"/>
      <c r="AE3107" s="16"/>
      <c r="AF3107" s="16"/>
      <c r="AG3107" s="16"/>
      <c r="AH3107" s="16"/>
      <c r="AI3107" s="16"/>
      <c r="AJ3107" s="16"/>
      <c r="AL3107" s="16"/>
      <c r="AM3107" s="16"/>
      <c r="AN3107" s="16"/>
      <c r="AO3107" s="16"/>
      <c r="AP3107" s="16"/>
      <c r="AQ3107" s="16"/>
      <c r="BI3107" s="1">
        <v>20</v>
      </c>
      <c r="BJ3107" s="6">
        <f>SUM($R$5:R3109)-$AB$2</f>
        <v>246.38289459999979</v>
      </c>
      <c r="BK3107" s="6">
        <f>SUM($R$5:S3109)-$AB$2</f>
        <v>1227.6897756480025</v>
      </c>
      <c r="BL3107" s="6">
        <f>SUM($R$5:T3109)-$AB$2</f>
        <v>3680.9569782679896</v>
      </c>
      <c r="BM3107" s="6">
        <f>SUM($R$5:U3109)-$AB$2</f>
        <v>7115.5310619360189</v>
      </c>
      <c r="BN3107" s="6">
        <f>SUM($R$5:V3109)-$AB$2</f>
        <v>12022.065467176066</v>
      </c>
      <c r="BO3107" s="6">
        <f>SUM($R$5:W3109)-$AB$2</f>
        <v>17909.906753464038</v>
      </c>
      <c r="BP3107" s="16"/>
    </row>
    <row r="3108" spans="1:68" x14ac:dyDescent="0.45">
      <c r="A3108" s="1">
        <v>2008</v>
      </c>
      <c r="B3108" s="1">
        <v>5</v>
      </c>
      <c r="C3108" s="1">
        <v>9</v>
      </c>
      <c r="D3108" s="1">
        <v>22</v>
      </c>
      <c r="E3108" s="1">
        <v>13.8</v>
      </c>
      <c r="F3108" s="1">
        <v>0</v>
      </c>
      <c r="G3108" s="4"/>
      <c r="H3108" s="4"/>
      <c r="Q3108" s="1">
        <v>19</v>
      </c>
      <c r="R3108" s="6">
        <f t="shared" si="4144"/>
        <v>4.64696E-2</v>
      </c>
      <c r="S3108" s="6">
        <f t="shared" si="4145"/>
        <v>0.18030204799999999</v>
      </c>
      <c r="T3108" s="6">
        <f t="shared" si="4146"/>
        <v>0.45075511999999995</v>
      </c>
      <c r="U3108" s="6">
        <f t="shared" si="4147"/>
        <v>0.631057168</v>
      </c>
      <c r="V3108" s="6">
        <f t="shared" si="4148"/>
        <v>0.90151023999999991</v>
      </c>
      <c r="W3108" s="6">
        <f t="shared" si="4149"/>
        <v>1.0818122880000001</v>
      </c>
      <c r="X3108" s="17"/>
      <c r="Y3108" s="17"/>
      <c r="Z3108" s="17"/>
      <c r="AA3108" s="17"/>
      <c r="AB3108" s="17"/>
      <c r="AC3108" s="17"/>
      <c r="AE3108" s="16"/>
      <c r="AF3108" s="16"/>
      <c r="AG3108" s="16"/>
      <c r="AH3108" s="16"/>
      <c r="AI3108" s="16"/>
      <c r="AJ3108" s="16"/>
      <c r="AL3108" s="16"/>
      <c r="AM3108" s="16"/>
      <c r="AN3108" s="16"/>
      <c r="AO3108" s="16"/>
      <c r="AP3108" s="16"/>
      <c r="AQ3108" s="16"/>
      <c r="BI3108" s="1">
        <v>21</v>
      </c>
      <c r="BJ3108" s="6">
        <f>SUM($R$5:R3110)-$AB$2</f>
        <v>246.38289459999979</v>
      </c>
      <c r="BK3108" s="6">
        <f>SUM($R$5:S3110)-$AB$2</f>
        <v>1227.6897756480025</v>
      </c>
      <c r="BL3108" s="6">
        <f>SUM($R$5:T3110)-$AB$2</f>
        <v>3680.9569782679896</v>
      </c>
      <c r="BM3108" s="6">
        <f>SUM($R$5:U3110)-$AB$2</f>
        <v>7115.5310619360189</v>
      </c>
      <c r="BN3108" s="6">
        <f>SUM($R$5:V3110)-$AB$2</f>
        <v>12022.065467176066</v>
      </c>
      <c r="BO3108" s="6">
        <f>SUM($R$5:W3110)-$AB$2</f>
        <v>17909.906753464038</v>
      </c>
      <c r="BP3108" s="16"/>
    </row>
    <row r="3109" spans="1:68" x14ac:dyDescent="0.45">
      <c r="A3109" s="1">
        <v>2008</v>
      </c>
      <c r="B3109" s="1">
        <v>5</v>
      </c>
      <c r="C3109" s="1">
        <v>9</v>
      </c>
      <c r="D3109" s="1">
        <v>23</v>
      </c>
      <c r="E3109" s="1">
        <v>13.6</v>
      </c>
      <c r="F3109" s="1">
        <v>0</v>
      </c>
      <c r="G3109" s="4"/>
      <c r="H3109" s="4"/>
      <c r="Q3109" s="1">
        <v>20</v>
      </c>
      <c r="R3109" s="6">
        <f t="shared" si="4144"/>
        <v>0</v>
      </c>
      <c r="S3109" s="6">
        <f t="shared" si="4145"/>
        <v>0</v>
      </c>
      <c r="T3109" s="6">
        <f t="shared" si="4146"/>
        <v>0</v>
      </c>
      <c r="U3109" s="6">
        <f t="shared" si="4147"/>
        <v>0</v>
      </c>
      <c r="V3109" s="6">
        <f t="shared" si="4148"/>
        <v>0</v>
      </c>
      <c r="W3109" s="6">
        <f t="shared" si="4149"/>
        <v>0</v>
      </c>
      <c r="X3109" s="17"/>
      <c r="Y3109" s="17"/>
      <c r="Z3109" s="17"/>
      <c r="AA3109" s="17"/>
      <c r="AB3109" s="17"/>
      <c r="AC3109" s="17"/>
      <c r="AE3109" s="16"/>
      <c r="AF3109" s="16"/>
      <c r="AG3109" s="16"/>
      <c r="AH3109" s="16"/>
      <c r="AI3109" s="16"/>
      <c r="AJ3109" s="16"/>
      <c r="AL3109" s="16"/>
      <c r="AM3109" s="16"/>
      <c r="AN3109" s="16"/>
      <c r="AO3109" s="16"/>
      <c r="AP3109" s="16"/>
      <c r="AQ3109" s="16"/>
      <c r="BI3109" s="1">
        <v>22</v>
      </c>
      <c r="BJ3109" s="6">
        <f>SUM($R$5:R3111)-$AB$2</f>
        <v>246.38289459999979</v>
      </c>
      <c r="BK3109" s="6">
        <f>SUM($R$5:S3111)-$AB$2</f>
        <v>1227.6897756480025</v>
      </c>
      <c r="BL3109" s="6">
        <f>SUM($R$5:T3111)-$AB$2</f>
        <v>3680.9569782679896</v>
      </c>
      <c r="BM3109" s="6">
        <f>SUM($R$5:U3111)-$AB$2</f>
        <v>7115.5310619360189</v>
      </c>
      <c r="BN3109" s="6">
        <f>SUM($R$5:V3111)-$AB$2</f>
        <v>12022.065467176066</v>
      </c>
      <c r="BO3109" s="6">
        <f>SUM($R$5:W3111)-$AB$2</f>
        <v>17909.906753464038</v>
      </c>
      <c r="BP3109" s="16"/>
    </row>
    <row r="3110" spans="1:68" x14ac:dyDescent="0.45">
      <c r="A3110" s="1">
        <v>2008</v>
      </c>
      <c r="B3110" s="1">
        <v>5</v>
      </c>
      <c r="C3110" s="1">
        <v>10</v>
      </c>
      <c r="D3110" s="1">
        <v>0</v>
      </c>
      <c r="E3110" s="1">
        <v>13.1</v>
      </c>
      <c r="F3110" s="1">
        <v>0</v>
      </c>
      <c r="G3110" s="4"/>
      <c r="H3110" s="4"/>
      <c r="Q3110" s="1">
        <v>21</v>
      </c>
      <c r="R3110" s="6">
        <f t="shared" si="4144"/>
        <v>0</v>
      </c>
      <c r="S3110" s="6">
        <f t="shared" si="4145"/>
        <v>0</v>
      </c>
      <c r="T3110" s="6">
        <f t="shared" si="4146"/>
        <v>0</v>
      </c>
      <c r="U3110" s="6">
        <f t="shared" si="4147"/>
        <v>0</v>
      </c>
      <c r="V3110" s="6">
        <f t="shared" si="4148"/>
        <v>0</v>
      </c>
      <c r="W3110" s="6">
        <f t="shared" si="4149"/>
        <v>0</v>
      </c>
      <c r="X3110" s="17"/>
      <c r="Y3110" s="17"/>
      <c r="Z3110" s="17"/>
      <c r="AA3110" s="17"/>
      <c r="AB3110" s="17"/>
      <c r="AC3110" s="17"/>
      <c r="AE3110" s="16"/>
      <c r="AF3110" s="16"/>
      <c r="AG3110" s="16"/>
      <c r="AH3110" s="16"/>
      <c r="AI3110" s="16"/>
      <c r="AJ3110" s="16"/>
      <c r="AL3110" s="16"/>
      <c r="AM3110" s="16"/>
      <c r="AN3110" s="16"/>
      <c r="AO3110" s="16"/>
      <c r="AP3110" s="16"/>
      <c r="AQ3110" s="16"/>
      <c r="BI3110" s="1">
        <v>23</v>
      </c>
      <c r="BJ3110" s="6">
        <f>SUM($R$5:R3112)-$AB$2</f>
        <v>246.38289459999979</v>
      </c>
      <c r="BK3110" s="6">
        <f>SUM($R$5:S3112)-$AB$2</f>
        <v>1227.6897756480025</v>
      </c>
      <c r="BL3110" s="6">
        <f>SUM($R$5:T3112)-$AB$2</f>
        <v>3680.9569782679896</v>
      </c>
      <c r="BM3110" s="6">
        <f>SUM($R$5:U3112)-$AB$2</f>
        <v>7115.5310619360189</v>
      </c>
      <c r="BN3110" s="6">
        <f>SUM($R$5:V3112)-$AB$2</f>
        <v>12022.065467176066</v>
      </c>
      <c r="BO3110" s="6">
        <f>SUM($R$5:W3112)-$AB$2</f>
        <v>17909.906753464038</v>
      </c>
      <c r="BP3110" s="16"/>
    </row>
    <row r="3111" spans="1:68" x14ac:dyDescent="0.45">
      <c r="A3111" s="1">
        <v>2008</v>
      </c>
      <c r="B3111" s="1">
        <v>5</v>
      </c>
      <c r="C3111" s="1">
        <v>10</v>
      </c>
      <c r="D3111" s="1">
        <v>1</v>
      </c>
      <c r="E3111" s="1">
        <v>13</v>
      </c>
      <c r="F3111" s="1">
        <v>0</v>
      </c>
      <c r="G3111" s="4"/>
      <c r="H3111" s="4"/>
      <c r="Q3111" s="1">
        <v>22</v>
      </c>
      <c r="R3111" s="6">
        <f t="shared" si="4144"/>
        <v>0</v>
      </c>
      <c r="S3111" s="6">
        <f t="shared" si="4145"/>
        <v>0</v>
      </c>
      <c r="T3111" s="6">
        <f t="shared" si="4146"/>
        <v>0</v>
      </c>
      <c r="U3111" s="6">
        <f t="shared" si="4147"/>
        <v>0</v>
      </c>
      <c r="V3111" s="6">
        <f t="shared" si="4148"/>
        <v>0</v>
      </c>
      <c r="W3111" s="6">
        <f t="shared" si="4149"/>
        <v>0</v>
      </c>
      <c r="X3111" s="17"/>
      <c r="Y3111" s="17"/>
      <c r="Z3111" s="17"/>
      <c r="AA3111" s="17"/>
      <c r="AB3111" s="17"/>
      <c r="AC3111" s="17"/>
      <c r="AE3111" s="16"/>
      <c r="AF3111" s="16"/>
      <c r="AG3111" s="16"/>
      <c r="AH3111" s="16"/>
      <c r="AI3111" s="16"/>
      <c r="AJ3111" s="16"/>
      <c r="AL3111" s="16"/>
      <c r="AM3111" s="16"/>
      <c r="AN3111" s="16"/>
      <c r="AO3111" s="16"/>
      <c r="AP3111" s="16"/>
      <c r="AQ3111" s="16"/>
      <c r="BI3111" s="1">
        <v>0</v>
      </c>
      <c r="BJ3111" s="6">
        <f t="shared" ref="BJ3111" si="4180">R3113-$AB$2</f>
        <v>-6.53125</v>
      </c>
      <c r="BK3111" s="6">
        <f t="shared" ref="BK3111" si="4181">S3113-$AB$2</f>
        <v>-6.53125</v>
      </c>
      <c r="BL3111" s="6">
        <f t="shared" ref="BL3111" si="4182">T3113-$AB$2</f>
        <v>-6.53125</v>
      </c>
      <c r="BM3111" s="6">
        <f t="shared" ref="BM3111" si="4183">U3113-$AB$2</f>
        <v>-6.53125</v>
      </c>
      <c r="BN3111" s="6">
        <f t="shared" ref="BN3111" si="4184">V3113-$AB$2</f>
        <v>-6.53125</v>
      </c>
      <c r="BO3111" s="6">
        <f t="shared" ref="BO3111" si="4185">W3113-$AB$2</f>
        <v>-6.53125</v>
      </c>
      <c r="BP3111" s="16">
        <v>131</v>
      </c>
    </row>
    <row r="3112" spans="1:68" x14ac:dyDescent="0.45">
      <c r="A3112" s="1">
        <v>2008</v>
      </c>
      <c r="B3112" s="1">
        <v>5</v>
      </c>
      <c r="C3112" s="1">
        <v>10</v>
      </c>
      <c r="D3112" s="1">
        <v>2</v>
      </c>
      <c r="E3112" s="1">
        <v>13</v>
      </c>
      <c r="F3112" s="1">
        <v>0</v>
      </c>
      <c r="G3112" s="4"/>
      <c r="H3112" s="4"/>
      <c r="Q3112" s="1">
        <v>23</v>
      </c>
      <c r="R3112" s="6">
        <f t="shared" si="4144"/>
        <v>0</v>
      </c>
      <c r="S3112" s="6">
        <f t="shared" si="4145"/>
        <v>0</v>
      </c>
      <c r="T3112" s="6">
        <f t="shared" si="4146"/>
        <v>0</v>
      </c>
      <c r="U3112" s="6">
        <f t="shared" si="4147"/>
        <v>0</v>
      </c>
      <c r="V3112" s="6">
        <f t="shared" si="4148"/>
        <v>0</v>
      </c>
      <c r="W3112" s="6">
        <f t="shared" si="4149"/>
        <v>0</v>
      </c>
      <c r="X3112" s="17"/>
      <c r="Y3112" s="17"/>
      <c r="Z3112" s="17"/>
      <c r="AA3112" s="17"/>
      <c r="AB3112" s="17"/>
      <c r="AC3112" s="17"/>
      <c r="AE3112" s="16"/>
      <c r="AF3112" s="16"/>
      <c r="AG3112" s="16"/>
      <c r="AH3112" s="16"/>
      <c r="AI3112" s="16"/>
      <c r="AJ3112" s="16"/>
      <c r="AL3112" s="16"/>
      <c r="AM3112" s="16"/>
      <c r="AN3112" s="16"/>
      <c r="AO3112" s="16"/>
      <c r="AP3112" s="16"/>
      <c r="AQ3112" s="16"/>
      <c r="BI3112" s="1">
        <v>1</v>
      </c>
      <c r="BJ3112" s="6">
        <f>SUM($R$5:R3114)-$AB$2</f>
        <v>246.38289459999979</v>
      </c>
      <c r="BK3112" s="6">
        <f>SUM($R$5:S3114)-$AB$2</f>
        <v>1227.6897756480025</v>
      </c>
      <c r="BL3112" s="6">
        <f>SUM($R$5:T3114)-$AB$2</f>
        <v>3680.9569782679896</v>
      </c>
      <c r="BM3112" s="6">
        <f>SUM($R$5:U3114)-$AB$2</f>
        <v>7115.5310619360189</v>
      </c>
      <c r="BN3112" s="6">
        <f>SUM($R$5:V3114)-$AB$2</f>
        <v>12022.065467176066</v>
      </c>
      <c r="BO3112" s="6">
        <f>SUM($R$5:W3114)-$AB$2</f>
        <v>17909.906753464038</v>
      </c>
      <c r="BP3112" s="16"/>
    </row>
    <row r="3113" spans="1:68" x14ac:dyDescent="0.45">
      <c r="A3113" s="1">
        <v>2008</v>
      </c>
      <c r="B3113" s="1">
        <v>5</v>
      </c>
      <c r="C3113" s="1">
        <v>10</v>
      </c>
      <c r="D3113" s="1">
        <v>3</v>
      </c>
      <c r="E3113" s="1">
        <v>13</v>
      </c>
      <c r="F3113" s="1">
        <v>0</v>
      </c>
      <c r="G3113" s="4"/>
      <c r="H3113" s="4"/>
      <c r="Q3113" s="1">
        <v>0</v>
      </c>
      <c r="R3113" s="6">
        <f t="shared" si="4144"/>
        <v>0</v>
      </c>
      <c r="S3113" s="6">
        <f t="shared" si="4145"/>
        <v>0</v>
      </c>
      <c r="T3113" s="6">
        <f t="shared" si="4146"/>
        <v>0</v>
      </c>
      <c r="U3113" s="6">
        <f t="shared" si="4147"/>
        <v>0</v>
      </c>
      <c r="V3113" s="6">
        <f t="shared" si="4148"/>
        <v>0</v>
      </c>
      <c r="W3113" s="6">
        <f t="shared" si="4149"/>
        <v>0</v>
      </c>
      <c r="X3113" s="17"/>
      <c r="Y3113" s="17"/>
      <c r="Z3113" s="17"/>
      <c r="AA3113" s="17"/>
      <c r="AB3113" s="17"/>
      <c r="AC3113" s="17"/>
      <c r="AE3113" s="16"/>
      <c r="AF3113" s="16"/>
      <c r="AG3113" s="16"/>
      <c r="AH3113" s="16"/>
      <c r="AI3113" s="16"/>
      <c r="AJ3113" s="16"/>
      <c r="AL3113" s="16"/>
      <c r="AM3113" s="16"/>
      <c r="AN3113" s="16"/>
      <c r="AO3113" s="16"/>
      <c r="AP3113" s="16"/>
      <c r="AQ3113" s="16"/>
      <c r="BI3113" s="1">
        <v>2</v>
      </c>
      <c r="BJ3113" s="6">
        <f>SUM($R$5:R3115)-$AB$2</f>
        <v>246.38289459999979</v>
      </c>
      <c r="BK3113" s="6">
        <f>SUM($R$5:S3115)-$AB$2</f>
        <v>1227.6897756480025</v>
      </c>
      <c r="BL3113" s="6">
        <f>SUM($R$5:T3115)-$AB$2</f>
        <v>3680.9569782679896</v>
      </c>
      <c r="BM3113" s="6">
        <f>SUM($R$5:U3115)-$AB$2</f>
        <v>7115.5310619360189</v>
      </c>
      <c r="BN3113" s="6">
        <f>SUM($R$5:V3115)-$AB$2</f>
        <v>12022.065467176066</v>
      </c>
      <c r="BO3113" s="6">
        <f>SUM($R$5:W3115)-$AB$2</f>
        <v>17909.906753464038</v>
      </c>
      <c r="BP3113" s="16"/>
    </row>
    <row r="3114" spans="1:68" x14ac:dyDescent="0.45">
      <c r="A3114" s="1">
        <v>2008</v>
      </c>
      <c r="B3114" s="1">
        <v>5</v>
      </c>
      <c r="C3114" s="1">
        <v>10</v>
      </c>
      <c r="D3114" s="1">
        <v>4</v>
      </c>
      <c r="E3114" s="1">
        <v>12.8</v>
      </c>
      <c r="F3114" s="1">
        <v>0</v>
      </c>
      <c r="G3114" s="4"/>
      <c r="H3114" s="4"/>
      <c r="Q3114" s="1">
        <v>1</v>
      </c>
      <c r="R3114" s="6">
        <f t="shared" si="4144"/>
        <v>0</v>
      </c>
      <c r="S3114" s="6">
        <f t="shared" si="4145"/>
        <v>0</v>
      </c>
      <c r="T3114" s="6">
        <f t="shared" si="4146"/>
        <v>0</v>
      </c>
      <c r="U3114" s="6">
        <f t="shared" si="4147"/>
        <v>0</v>
      </c>
      <c r="V3114" s="6">
        <f t="shared" si="4148"/>
        <v>0</v>
      </c>
      <c r="W3114" s="6">
        <f t="shared" si="4149"/>
        <v>0</v>
      </c>
      <c r="X3114" s="17"/>
      <c r="Y3114" s="17"/>
      <c r="Z3114" s="17"/>
      <c r="AA3114" s="17"/>
      <c r="AB3114" s="17"/>
      <c r="AC3114" s="17"/>
      <c r="AE3114" s="16"/>
      <c r="AF3114" s="16"/>
      <c r="AG3114" s="16"/>
      <c r="AH3114" s="16"/>
      <c r="AI3114" s="16"/>
      <c r="AJ3114" s="16"/>
      <c r="AL3114" s="16"/>
      <c r="AM3114" s="16"/>
      <c r="AN3114" s="16"/>
      <c r="AO3114" s="16"/>
      <c r="AP3114" s="16"/>
      <c r="AQ3114" s="16"/>
      <c r="BI3114" s="1">
        <v>3</v>
      </c>
      <c r="BJ3114" s="6">
        <f>SUM($R$5:R3116)-$AB$2</f>
        <v>246.38289459999979</v>
      </c>
      <c r="BK3114" s="6">
        <f>SUM($R$5:S3116)-$AB$2</f>
        <v>1227.6897756480025</v>
      </c>
      <c r="BL3114" s="6">
        <f>SUM($R$5:T3116)-$AB$2</f>
        <v>3680.9569782679896</v>
      </c>
      <c r="BM3114" s="6">
        <f>SUM($R$5:U3116)-$AB$2</f>
        <v>7115.5310619360189</v>
      </c>
      <c r="BN3114" s="6">
        <f>SUM($R$5:V3116)-$AB$2</f>
        <v>12022.065467176066</v>
      </c>
      <c r="BO3114" s="6">
        <f>SUM($R$5:W3116)-$AB$2</f>
        <v>17909.906753464038</v>
      </c>
      <c r="BP3114" s="16"/>
    </row>
    <row r="3115" spans="1:68" x14ac:dyDescent="0.45">
      <c r="A3115" s="1">
        <v>2008</v>
      </c>
      <c r="B3115" s="1">
        <v>5</v>
      </c>
      <c r="C3115" s="1">
        <v>10</v>
      </c>
      <c r="D3115" s="1">
        <v>5</v>
      </c>
      <c r="E3115" s="1">
        <v>12.8</v>
      </c>
      <c r="F3115" s="1">
        <v>0</v>
      </c>
      <c r="G3115" s="4"/>
      <c r="H3115" s="4"/>
      <c r="Q3115" s="1">
        <v>2</v>
      </c>
      <c r="R3115" s="6">
        <f t="shared" si="4144"/>
        <v>0</v>
      </c>
      <c r="S3115" s="6">
        <f t="shared" si="4145"/>
        <v>0</v>
      </c>
      <c r="T3115" s="6">
        <f t="shared" si="4146"/>
        <v>0</v>
      </c>
      <c r="U3115" s="6">
        <f t="shared" si="4147"/>
        <v>0</v>
      </c>
      <c r="V3115" s="6">
        <f t="shared" si="4148"/>
        <v>0</v>
      </c>
      <c r="W3115" s="6">
        <f t="shared" si="4149"/>
        <v>0</v>
      </c>
      <c r="X3115" s="17"/>
      <c r="Y3115" s="17"/>
      <c r="Z3115" s="17"/>
      <c r="AA3115" s="17"/>
      <c r="AB3115" s="17"/>
      <c r="AC3115" s="17"/>
      <c r="AE3115" s="16"/>
      <c r="AF3115" s="16"/>
      <c r="AG3115" s="16"/>
      <c r="AH3115" s="16"/>
      <c r="AI3115" s="16"/>
      <c r="AJ3115" s="16"/>
      <c r="AL3115" s="16"/>
      <c r="AM3115" s="16"/>
      <c r="AN3115" s="16"/>
      <c r="AO3115" s="16"/>
      <c r="AP3115" s="16"/>
      <c r="AQ3115" s="16"/>
      <c r="BI3115" s="1">
        <v>4</v>
      </c>
      <c r="BJ3115" s="6">
        <f>SUM($R$5:R3117)-$AB$2</f>
        <v>246.38289459999979</v>
      </c>
      <c r="BK3115" s="6">
        <f>SUM($R$5:S3117)-$AB$2</f>
        <v>1227.6897756480025</v>
      </c>
      <c r="BL3115" s="6">
        <f>SUM($R$5:T3117)-$AB$2</f>
        <v>3680.9569782679896</v>
      </c>
      <c r="BM3115" s="6">
        <f>SUM($R$5:U3117)-$AB$2</f>
        <v>7115.5310619360189</v>
      </c>
      <c r="BN3115" s="6">
        <f>SUM($R$5:V3117)-$AB$2</f>
        <v>12022.065467176066</v>
      </c>
      <c r="BO3115" s="6">
        <f>SUM($R$5:W3117)-$AB$2</f>
        <v>17909.906753464038</v>
      </c>
      <c r="BP3115" s="16"/>
    </row>
    <row r="3116" spans="1:68" x14ac:dyDescent="0.45">
      <c r="A3116" s="1">
        <v>2008</v>
      </c>
      <c r="B3116" s="1">
        <v>5</v>
      </c>
      <c r="C3116" s="1">
        <v>10</v>
      </c>
      <c r="D3116" s="1">
        <v>6</v>
      </c>
      <c r="E3116" s="1">
        <v>12.6</v>
      </c>
      <c r="F3116" s="1">
        <v>0.02</v>
      </c>
      <c r="G3116" s="4"/>
      <c r="H3116" s="4"/>
      <c r="Q3116" s="1">
        <v>3</v>
      </c>
      <c r="R3116" s="6">
        <f t="shared" si="4144"/>
        <v>0</v>
      </c>
      <c r="S3116" s="6">
        <f t="shared" si="4145"/>
        <v>0</v>
      </c>
      <c r="T3116" s="6">
        <f t="shared" si="4146"/>
        <v>0</v>
      </c>
      <c r="U3116" s="6">
        <f t="shared" si="4147"/>
        <v>0</v>
      </c>
      <c r="V3116" s="6">
        <f t="shared" si="4148"/>
        <v>0</v>
      </c>
      <c r="W3116" s="6">
        <f t="shared" si="4149"/>
        <v>0</v>
      </c>
      <c r="X3116" s="17"/>
      <c r="Y3116" s="17"/>
      <c r="Z3116" s="17"/>
      <c r="AA3116" s="17"/>
      <c r="AB3116" s="17"/>
      <c r="AC3116" s="17"/>
      <c r="AE3116" s="16"/>
      <c r="AF3116" s="16"/>
      <c r="AG3116" s="16"/>
      <c r="AH3116" s="16"/>
      <c r="AI3116" s="16"/>
      <c r="AJ3116" s="16"/>
      <c r="AL3116" s="16"/>
      <c r="AM3116" s="16"/>
      <c r="AN3116" s="16"/>
      <c r="AO3116" s="16"/>
      <c r="AP3116" s="16"/>
      <c r="AQ3116" s="16"/>
      <c r="BI3116" s="1">
        <v>5</v>
      </c>
      <c r="BJ3116" s="6">
        <f>SUM($R$5:R3118)-$AB$2</f>
        <v>246.38289459999979</v>
      </c>
      <c r="BK3116" s="6">
        <f>SUM($R$5:S3118)-$AB$2</f>
        <v>1227.6897756480025</v>
      </c>
      <c r="BL3116" s="6">
        <f>SUM($R$5:T3118)-$AB$2</f>
        <v>3680.9569782679896</v>
      </c>
      <c r="BM3116" s="6">
        <f>SUM($R$5:U3118)-$AB$2</f>
        <v>7115.5310619360189</v>
      </c>
      <c r="BN3116" s="6">
        <f>SUM($R$5:V3118)-$AB$2</f>
        <v>12022.065467176066</v>
      </c>
      <c r="BO3116" s="6">
        <f>SUM($R$5:W3118)-$AB$2</f>
        <v>17909.906753464038</v>
      </c>
      <c r="BP3116" s="16"/>
    </row>
    <row r="3117" spans="1:68" x14ac:dyDescent="0.45">
      <c r="A3117" s="1">
        <v>2008</v>
      </c>
      <c r="B3117" s="1">
        <v>5</v>
      </c>
      <c r="C3117" s="1">
        <v>10</v>
      </c>
      <c r="D3117" s="1">
        <v>7</v>
      </c>
      <c r="E3117" s="1">
        <v>12.7</v>
      </c>
      <c r="F3117" s="1">
        <v>11.61</v>
      </c>
      <c r="G3117" s="4"/>
      <c r="H3117" s="4"/>
      <c r="Q3117" s="1">
        <v>4</v>
      </c>
      <c r="R3117" s="6">
        <f t="shared" si="4144"/>
        <v>0</v>
      </c>
      <c r="S3117" s="6">
        <f t="shared" si="4145"/>
        <v>0</v>
      </c>
      <c r="T3117" s="6">
        <f t="shared" si="4146"/>
        <v>0</v>
      </c>
      <c r="U3117" s="6">
        <f t="shared" si="4147"/>
        <v>0</v>
      </c>
      <c r="V3117" s="6">
        <f t="shared" si="4148"/>
        <v>0</v>
      </c>
      <c r="W3117" s="6">
        <f t="shared" si="4149"/>
        <v>0</v>
      </c>
      <c r="X3117" s="17"/>
      <c r="Y3117" s="17"/>
      <c r="Z3117" s="17"/>
      <c r="AA3117" s="17"/>
      <c r="AB3117" s="17"/>
      <c r="AC3117" s="17"/>
      <c r="AE3117" s="16"/>
      <c r="AF3117" s="16"/>
      <c r="AG3117" s="16"/>
      <c r="AH3117" s="16"/>
      <c r="AI3117" s="16"/>
      <c r="AJ3117" s="16"/>
      <c r="AL3117" s="16"/>
      <c r="AM3117" s="16"/>
      <c r="AN3117" s="16"/>
      <c r="AO3117" s="16"/>
      <c r="AP3117" s="16"/>
      <c r="AQ3117" s="16"/>
      <c r="BI3117" s="1">
        <v>6</v>
      </c>
      <c r="BJ3117" s="6">
        <f>SUM($R$5:R3119)-$AB$2</f>
        <v>246.38290619999978</v>
      </c>
      <c r="BK3117" s="6">
        <f>SUM($R$5:S3119)-$AB$2</f>
        <v>1227.6898322560025</v>
      </c>
      <c r="BL3117" s="6">
        <f>SUM($R$5:T3119)-$AB$2</f>
        <v>3680.95714739599</v>
      </c>
      <c r="BM3117" s="6">
        <f>SUM($R$5:U3119)-$AB$2</f>
        <v>7115.5313885920186</v>
      </c>
      <c r="BN3117" s="6">
        <f>SUM($R$5:V3119)-$AB$2</f>
        <v>12022.066018872065</v>
      </c>
      <c r="BO3117" s="6">
        <f>SUM($R$5:W3119)-$AB$2</f>
        <v>17909.907575208039</v>
      </c>
      <c r="BP3117" s="16"/>
    </row>
    <row r="3118" spans="1:68" x14ac:dyDescent="0.45">
      <c r="A3118" s="1">
        <v>2008</v>
      </c>
      <c r="B3118" s="1">
        <v>5</v>
      </c>
      <c r="C3118" s="1">
        <v>10</v>
      </c>
      <c r="D3118" s="1">
        <v>8</v>
      </c>
      <c r="E3118" s="1">
        <v>13.6</v>
      </c>
      <c r="F3118" s="1">
        <v>160.91</v>
      </c>
      <c r="G3118" s="4"/>
      <c r="H3118" s="4"/>
      <c r="Q3118" s="1">
        <v>5</v>
      </c>
      <c r="R3118" s="6">
        <f t="shared" si="4144"/>
        <v>0</v>
      </c>
      <c r="S3118" s="6">
        <f t="shared" si="4145"/>
        <v>0</v>
      </c>
      <c r="T3118" s="6">
        <f t="shared" si="4146"/>
        <v>0</v>
      </c>
      <c r="U3118" s="6">
        <f t="shared" si="4147"/>
        <v>0</v>
      </c>
      <c r="V3118" s="6">
        <f t="shared" si="4148"/>
        <v>0</v>
      </c>
      <c r="W3118" s="6">
        <f t="shared" si="4149"/>
        <v>0</v>
      </c>
      <c r="X3118" s="17"/>
      <c r="Y3118" s="17"/>
      <c r="Z3118" s="17"/>
      <c r="AA3118" s="17"/>
      <c r="AB3118" s="17"/>
      <c r="AC3118" s="17"/>
      <c r="AE3118" s="16"/>
      <c r="AF3118" s="16"/>
      <c r="AG3118" s="16"/>
      <c r="AH3118" s="16"/>
      <c r="AI3118" s="16"/>
      <c r="AJ3118" s="16"/>
      <c r="AL3118" s="16"/>
      <c r="AM3118" s="16"/>
      <c r="AN3118" s="16"/>
      <c r="AO3118" s="16"/>
      <c r="AP3118" s="16"/>
      <c r="AQ3118" s="16"/>
      <c r="BI3118" s="1">
        <v>7</v>
      </c>
      <c r="BJ3118" s="6">
        <f>SUM($R$5:R3120)-$AB$2</f>
        <v>246.38963999999979</v>
      </c>
      <c r="BK3118" s="6">
        <f>SUM($R$5:S3120)-$AB$2</f>
        <v>1227.7226932000024</v>
      </c>
      <c r="BL3118" s="6">
        <f>SUM($R$5:T3120)-$AB$2</f>
        <v>3681.0553261999898</v>
      </c>
      <c r="BM3118" s="6">
        <f>SUM($R$5:U3120)-$AB$2</f>
        <v>7115.7210124000185</v>
      </c>
      <c r="BN3118" s="6">
        <f>SUM($R$5:V3120)-$AB$2</f>
        <v>12022.386278400065</v>
      </c>
      <c r="BO3118" s="6">
        <f>SUM($R$5:W3120)-$AB$2</f>
        <v>17910.384597600041</v>
      </c>
      <c r="BP3118" s="16"/>
    </row>
    <row r="3119" spans="1:68" x14ac:dyDescent="0.45">
      <c r="A3119" s="1">
        <v>2008</v>
      </c>
      <c r="B3119" s="1">
        <v>5</v>
      </c>
      <c r="C3119" s="1">
        <v>10</v>
      </c>
      <c r="D3119" s="1">
        <v>9</v>
      </c>
      <c r="E3119" s="1">
        <v>14.7</v>
      </c>
      <c r="F3119" s="1">
        <v>572.94000000000005</v>
      </c>
      <c r="G3119" s="4"/>
      <c r="H3119" s="4"/>
      <c r="Q3119" s="1">
        <v>6</v>
      </c>
      <c r="R3119" s="6">
        <f t="shared" si="4144"/>
        <v>1.1599999999999999E-5</v>
      </c>
      <c r="S3119" s="6">
        <f t="shared" si="4145"/>
        <v>4.5007999999999993E-5</v>
      </c>
      <c r="T3119" s="6">
        <f t="shared" si="4146"/>
        <v>1.1251999999999999E-4</v>
      </c>
      <c r="U3119" s="6">
        <f t="shared" si="4147"/>
        <v>1.5752800000000001E-4</v>
      </c>
      <c r="V3119" s="6">
        <f t="shared" si="4148"/>
        <v>2.2503999999999997E-4</v>
      </c>
      <c r="W3119" s="6">
        <f t="shared" si="4149"/>
        <v>2.70048E-4</v>
      </c>
      <c r="X3119" s="17"/>
      <c r="Y3119" s="17"/>
      <c r="Z3119" s="17"/>
      <c r="AA3119" s="17"/>
      <c r="AB3119" s="17"/>
      <c r="AC3119" s="17"/>
      <c r="AE3119" s="16"/>
      <c r="AF3119" s="16"/>
      <c r="AG3119" s="16"/>
      <c r="AH3119" s="16"/>
      <c r="AI3119" s="16"/>
      <c r="AJ3119" s="16"/>
      <c r="AL3119" s="16"/>
      <c r="AM3119" s="16"/>
      <c r="AN3119" s="16"/>
      <c r="AO3119" s="16"/>
      <c r="AP3119" s="16"/>
      <c r="AQ3119" s="16"/>
      <c r="BI3119" s="1">
        <v>8</v>
      </c>
      <c r="BJ3119" s="6">
        <f>SUM($R$5:R3121)-$AB$2</f>
        <v>246.48296779999978</v>
      </c>
      <c r="BK3119" s="6">
        <f>SUM($R$5:S3121)-$AB$2</f>
        <v>1228.1781328640025</v>
      </c>
      <c r="BL3119" s="6">
        <f>SUM($R$5:T3121)-$AB$2</f>
        <v>3682.4160455239899</v>
      </c>
      <c r="BM3119" s="6">
        <f>SUM($R$5:U3121)-$AB$2</f>
        <v>7118.3491232480192</v>
      </c>
      <c r="BN3119" s="6">
        <f>SUM($R$5:V3121)-$AB$2</f>
        <v>12026.824948568064</v>
      </c>
      <c r="BO3119" s="6">
        <f>SUM($R$5:W3121)-$AB$2</f>
        <v>17916.995938952045</v>
      </c>
      <c r="BP3119" s="16"/>
    </row>
    <row r="3120" spans="1:68" x14ac:dyDescent="0.45">
      <c r="A3120" s="1">
        <v>2008</v>
      </c>
      <c r="B3120" s="1">
        <v>5</v>
      </c>
      <c r="C3120" s="1">
        <v>10</v>
      </c>
      <c r="D3120" s="1">
        <v>10</v>
      </c>
      <c r="E3120" s="1">
        <v>15.3</v>
      </c>
      <c r="F3120" s="1">
        <v>733.51</v>
      </c>
      <c r="G3120" s="4"/>
      <c r="H3120" s="4"/>
      <c r="Q3120" s="1">
        <v>7</v>
      </c>
      <c r="R3120" s="6">
        <f t="shared" si="4144"/>
        <v>6.7337999999999999E-3</v>
      </c>
      <c r="S3120" s="6">
        <f t="shared" si="4145"/>
        <v>2.6127143999999998E-2</v>
      </c>
      <c r="T3120" s="6">
        <f t="shared" si="4146"/>
        <v>6.5317859999999991E-2</v>
      </c>
      <c r="U3120" s="6">
        <f t="shared" si="4147"/>
        <v>9.1445003999999996E-2</v>
      </c>
      <c r="V3120" s="6">
        <f t="shared" si="4148"/>
        <v>0.13063571999999998</v>
      </c>
      <c r="W3120" s="6">
        <f t="shared" si="4149"/>
        <v>0.156762864</v>
      </c>
      <c r="X3120" s="17"/>
      <c r="Y3120" s="17"/>
      <c r="Z3120" s="17"/>
      <c r="AA3120" s="17"/>
      <c r="AB3120" s="17"/>
      <c r="AC3120" s="17"/>
      <c r="AE3120" s="16"/>
      <c r="AF3120" s="16"/>
      <c r="AG3120" s="16"/>
      <c r="AH3120" s="16"/>
      <c r="AI3120" s="16"/>
      <c r="AJ3120" s="16"/>
      <c r="AL3120" s="16"/>
      <c r="AM3120" s="16"/>
      <c r="AN3120" s="16"/>
      <c r="AO3120" s="16"/>
      <c r="AP3120" s="16"/>
      <c r="AQ3120" s="16"/>
      <c r="BI3120" s="1">
        <v>9</v>
      </c>
      <c r="BJ3120" s="6">
        <f>SUM($R$5:R3122)-$AB$2</f>
        <v>246.81527299999979</v>
      </c>
      <c r="BK3120" s="6">
        <f>SUM($R$5:S3122)-$AB$2</f>
        <v>1229.7997822400025</v>
      </c>
      <c r="BL3120" s="6">
        <f>SUM($R$5:T3122)-$AB$2</f>
        <v>3687.26105533999</v>
      </c>
      <c r="BM3120" s="6">
        <f>SUM($R$5:U3122)-$AB$2</f>
        <v>7127.706837680018</v>
      </c>
      <c r="BN3120" s="6">
        <f>SUM($R$5:V3122)-$AB$2</f>
        <v>12042.629383880065</v>
      </c>
      <c r="BO3120" s="6">
        <f>SUM($R$5:W3122)-$AB$2</f>
        <v>17940.536439320047</v>
      </c>
      <c r="BP3120" s="16"/>
    </row>
    <row r="3121" spans="1:68" x14ac:dyDescent="0.45">
      <c r="A3121" s="1">
        <v>2008</v>
      </c>
      <c r="B3121" s="1">
        <v>5</v>
      </c>
      <c r="C3121" s="1">
        <v>10</v>
      </c>
      <c r="D3121" s="1">
        <v>11</v>
      </c>
      <c r="E3121" s="1">
        <v>15.5</v>
      </c>
      <c r="F3121" s="1">
        <v>367.21</v>
      </c>
      <c r="G3121" s="4"/>
      <c r="H3121" s="4"/>
      <c r="Q3121" s="1">
        <v>8</v>
      </c>
      <c r="R3121" s="6">
        <f t="shared" si="4144"/>
        <v>9.3327800000000002E-2</v>
      </c>
      <c r="S3121" s="6">
        <f t="shared" si="4145"/>
        <v>0.36211186399999995</v>
      </c>
      <c r="T3121" s="6">
        <f t="shared" si="4146"/>
        <v>0.90527965999999993</v>
      </c>
      <c r="U3121" s="6">
        <f t="shared" si="4147"/>
        <v>1.267391524</v>
      </c>
      <c r="V3121" s="6">
        <f t="shared" si="4148"/>
        <v>1.8105593199999999</v>
      </c>
      <c r="W3121" s="6">
        <f t="shared" si="4149"/>
        <v>2.1726711839999999</v>
      </c>
      <c r="X3121" s="17"/>
      <c r="Y3121" s="17"/>
      <c r="Z3121" s="17"/>
      <c r="AA3121" s="17"/>
      <c r="AB3121" s="17"/>
      <c r="AC3121" s="17"/>
      <c r="AE3121" s="16"/>
      <c r="AF3121" s="16"/>
      <c r="AG3121" s="16"/>
      <c r="AH3121" s="16"/>
      <c r="AI3121" s="16"/>
      <c r="AJ3121" s="16"/>
      <c r="AL3121" s="16"/>
      <c r="AM3121" s="16"/>
      <c r="AN3121" s="16"/>
      <c r="AO3121" s="16"/>
      <c r="AP3121" s="16"/>
      <c r="AQ3121" s="16"/>
      <c r="BI3121" s="1">
        <v>10</v>
      </c>
      <c r="BJ3121" s="6">
        <f>SUM($R$5:R3123)-$AB$2</f>
        <v>247.24070879999979</v>
      </c>
      <c r="BK3121" s="6">
        <f>SUM($R$5:S3123)-$AB$2</f>
        <v>1231.8759089440025</v>
      </c>
      <c r="BL3121" s="6">
        <f>SUM($R$5:T3123)-$AB$2</f>
        <v>3693.4639093039896</v>
      </c>
      <c r="BM3121" s="6">
        <f>SUM($R$5:U3123)-$AB$2</f>
        <v>7139.6871098080173</v>
      </c>
      <c r="BN3121" s="6">
        <f>SUM($R$5:V3123)-$AB$2</f>
        <v>12062.863110528064</v>
      </c>
      <c r="BO3121" s="6">
        <f>SUM($R$5:W3123)-$AB$2</f>
        <v>17970.674311392049</v>
      </c>
      <c r="BP3121" s="16"/>
    </row>
    <row r="3122" spans="1:68" x14ac:dyDescent="0.45">
      <c r="A3122" s="1">
        <v>2008</v>
      </c>
      <c r="B3122" s="1">
        <v>5</v>
      </c>
      <c r="C3122" s="1">
        <v>10</v>
      </c>
      <c r="D3122" s="1">
        <v>12</v>
      </c>
      <c r="E3122" s="1">
        <v>16.600000000000001</v>
      </c>
      <c r="F3122" s="1">
        <v>245.82</v>
      </c>
      <c r="G3122" s="4"/>
      <c r="H3122" s="4"/>
      <c r="Q3122" s="1">
        <v>9</v>
      </c>
      <c r="R3122" s="6">
        <f t="shared" si="4144"/>
        <v>0.33230520000000002</v>
      </c>
      <c r="S3122" s="6">
        <f t="shared" si="4145"/>
        <v>1.289344176</v>
      </c>
      <c r="T3122" s="6">
        <f t="shared" si="4146"/>
        <v>3.22336044</v>
      </c>
      <c r="U3122" s="6">
        <f t="shared" si="4147"/>
        <v>4.5127046159999997</v>
      </c>
      <c r="V3122" s="6">
        <f t="shared" si="4148"/>
        <v>6.44672088</v>
      </c>
      <c r="W3122" s="6">
        <f t="shared" si="4149"/>
        <v>7.7360650560000002</v>
      </c>
      <c r="X3122" s="17"/>
      <c r="Y3122" s="17"/>
      <c r="Z3122" s="17"/>
      <c r="AA3122" s="17"/>
      <c r="AB3122" s="17"/>
      <c r="AC3122" s="17"/>
      <c r="AE3122" s="16"/>
      <c r="AF3122" s="16"/>
      <c r="AG3122" s="16"/>
      <c r="AH3122" s="16"/>
      <c r="AI3122" s="16"/>
      <c r="AJ3122" s="16"/>
      <c r="AL3122" s="16"/>
      <c r="AM3122" s="16"/>
      <c r="AN3122" s="16"/>
      <c r="AO3122" s="16"/>
      <c r="AP3122" s="16"/>
      <c r="AQ3122" s="16"/>
      <c r="BI3122" s="1">
        <v>11</v>
      </c>
      <c r="BJ3122" s="6">
        <f>SUM($R$5:R3124)-$AB$2</f>
        <v>247.45369059999979</v>
      </c>
      <c r="BK3122" s="6">
        <f>SUM($R$5:S3124)-$AB$2</f>
        <v>1232.9152601280025</v>
      </c>
      <c r="BL3122" s="6">
        <f>SUM($R$5:T3124)-$AB$2</f>
        <v>3696.5691839479891</v>
      </c>
      <c r="BM3122" s="6">
        <f>SUM($R$5:U3124)-$AB$2</f>
        <v>7145.6846772960171</v>
      </c>
      <c r="BN3122" s="6">
        <f>SUM($R$5:V3124)-$AB$2</f>
        <v>12072.992524936064</v>
      </c>
      <c r="BO3122" s="6">
        <f>SUM($R$5:W3124)-$AB$2</f>
        <v>17985.761942104051</v>
      </c>
      <c r="BP3122" s="16"/>
    </row>
    <row r="3123" spans="1:68" x14ac:dyDescent="0.45">
      <c r="A3123" s="1">
        <v>2008</v>
      </c>
      <c r="B3123" s="1">
        <v>5</v>
      </c>
      <c r="C3123" s="1">
        <v>10</v>
      </c>
      <c r="D3123" s="1">
        <v>13</v>
      </c>
      <c r="E3123" s="1">
        <v>17.3</v>
      </c>
      <c r="F3123" s="1">
        <v>575.29</v>
      </c>
      <c r="G3123" s="4"/>
      <c r="H3123" s="4"/>
      <c r="Q3123" s="1">
        <v>10</v>
      </c>
      <c r="R3123" s="6">
        <f t="shared" si="4144"/>
        <v>0.42543579999999998</v>
      </c>
      <c r="S3123" s="6">
        <f t="shared" si="4145"/>
        <v>1.6506909039999997</v>
      </c>
      <c r="T3123" s="6">
        <f t="shared" si="4146"/>
        <v>4.12672726</v>
      </c>
      <c r="U3123" s="6">
        <f t="shared" si="4147"/>
        <v>5.7774181639999993</v>
      </c>
      <c r="V3123" s="6">
        <f t="shared" si="4148"/>
        <v>8.25345452</v>
      </c>
      <c r="W3123" s="6">
        <f t="shared" si="4149"/>
        <v>9.9041454240000011</v>
      </c>
      <c r="X3123" s="17"/>
      <c r="Y3123" s="17"/>
      <c r="Z3123" s="17"/>
      <c r="AA3123" s="17"/>
      <c r="AB3123" s="17"/>
      <c r="AC3123" s="17"/>
      <c r="AE3123" s="16"/>
      <c r="AF3123" s="16"/>
      <c r="AG3123" s="16"/>
      <c r="AH3123" s="16"/>
      <c r="AI3123" s="16"/>
      <c r="AJ3123" s="16"/>
      <c r="AL3123" s="16"/>
      <c r="AM3123" s="16"/>
      <c r="AN3123" s="16"/>
      <c r="AO3123" s="16"/>
      <c r="AP3123" s="16"/>
      <c r="AQ3123" s="16"/>
      <c r="BI3123" s="1">
        <v>12</v>
      </c>
      <c r="BJ3123" s="6">
        <f t="shared" ref="BJ3123" si="4186">R3125-$AB$2</f>
        <v>-6.3886744000000002</v>
      </c>
      <c r="BK3123" s="6">
        <f t="shared" ref="BK3123" si="4187">S3125-$AB$2</f>
        <v>-5.9780566720000001</v>
      </c>
      <c r="BL3123" s="6">
        <f t="shared" ref="BL3123" si="4188">T3125-$AB$2</f>
        <v>-5.1482666800000008</v>
      </c>
      <c r="BM3123" s="6">
        <f t="shared" ref="BM3123" si="4189">U3125-$AB$2</f>
        <v>-4.595073352</v>
      </c>
      <c r="BN3123" s="6">
        <f t="shared" ref="BN3123" si="4190">V3125-$AB$2</f>
        <v>-3.7652833600000006</v>
      </c>
      <c r="BO3123" s="6">
        <f t="shared" ref="BO3123" si="4191">W3125-$AB$2</f>
        <v>-3.2120900320000003</v>
      </c>
      <c r="BP3123" s="16"/>
    </row>
    <row r="3124" spans="1:68" x14ac:dyDescent="0.45">
      <c r="A3124" s="1">
        <v>2008</v>
      </c>
      <c r="B3124" s="1">
        <v>5</v>
      </c>
      <c r="C3124" s="1">
        <v>10</v>
      </c>
      <c r="D3124" s="1">
        <v>14</v>
      </c>
      <c r="E3124" s="1">
        <v>17.2</v>
      </c>
      <c r="F3124" s="1">
        <v>458.36</v>
      </c>
      <c r="G3124" s="4"/>
      <c r="H3124" s="4"/>
      <c r="Q3124" s="1">
        <v>11</v>
      </c>
      <c r="R3124" s="6">
        <f t="shared" si="4144"/>
        <v>0.21298179999999997</v>
      </c>
      <c r="S3124" s="6">
        <f t="shared" si="4145"/>
        <v>0.82636938399999982</v>
      </c>
      <c r="T3124" s="6">
        <f t="shared" si="4146"/>
        <v>2.0659234599999996</v>
      </c>
      <c r="U3124" s="6">
        <f t="shared" si="4147"/>
        <v>2.8922928439999995</v>
      </c>
      <c r="V3124" s="6">
        <f t="shared" si="4148"/>
        <v>4.1318469199999992</v>
      </c>
      <c r="W3124" s="6">
        <f t="shared" si="4149"/>
        <v>4.9582163039999996</v>
      </c>
      <c r="X3124" s="17"/>
      <c r="Y3124" s="17"/>
      <c r="Z3124" s="17"/>
      <c r="AA3124" s="17"/>
      <c r="AB3124" s="17"/>
      <c r="AC3124" s="17"/>
      <c r="AE3124" s="16"/>
      <c r="AF3124" s="16"/>
      <c r="AG3124" s="16"/>
      <c r="AH3124" s="16"/>
      <c r="AI3124" s="16"/>
      <c r="AJ3124" s="16"/>
      <c r="AL3124" s="16"/>
      <c r="AM3124" s="16"/>
      <c r="AN3124" s="16"/>
      <c r="AO3124" s="16"/>
      <c r="AP3124" s="16"/>
      <c r="AQ3124" s="16"/>
      <c r="BI3124" s="1">
        <v>13</v>
      </c>
      <c r="BJ3124" s="6">
        <f>SUM($R$5:R3126)-$AB$2</f>
        <v>247.92993439999978</v>
      </c>
      <c r="BK3124" s="6">
        <f>SUM($R$5:S3126)-$AB$2</f>
        <v>1235.2393298720024</v>
      </c>
      <c r="BL3124" s="6">
        <f>SUM($R$5:T3126)-$AB$2</f>
        <v>3703.5128185519889</v>
      </c>
      <c r="BM3124" s="6">
        <f>SUM($R$5:U3126)-$AB$2</f>
        <v>7159.0957027040158</v>
      </c>
      <c r="BN3124" s="6">
        <f>SUM($R$5:V3126)-$AB$2</f>
        <v>12095.642680064066</v>
      </c>
      <c r="BO3124" s="6">
        <f>SUM($R$5:W3126)-$AB$2</f>
        <v>18019.499052896052</v>
      </c>
      <c r="BP3124" s="16"/>
    </row>
    <row r="3125" spans="1:68" x14ac:dyDescent="0.45">
      <c r="A3125" s="1">
        <v>2008</v>
      </c>
      <c r="B3125" s="1">
        <v>5</v>
      </c>
      <c r="C3125" s="1">
        <v>10</v>
      </c>
      <c r="D3125" s="1">
        <v>15</v>
      </c>
      <c r="E3125" s="1">
        <v>17</v>
      </c>
      <c r="F3125" s="1">
        <v>390.34</v>
      </c>
      <c r="G3125" s="4"/>
      <c r="H3125" s="4"/>
      <c r="Q3125" s="1">
        <v>12</v>
      </c>
      <c r="R3125" s="6">
        <f t="shared" si="4144"/>
        <v>0.14257559999999997</v>
      </c>
      <c r="S3125" s="6">
        <f t="shared" si="4145"/>
        <v>0.55319332799999998</v>
      </c>
      <c r="T3125" s="6">
        <f t="shared" si="4146"/>
        <v>1.3829833199999997</v>
      </c>
      <c r="U3125" s="6">
        <f t="shared" si="4147"/>
        <v>1.9361766479999996</v>
      </c>
      <c r="V3125" s="6">
        <f t="shared" si="4148"/>
        <v>2.7659666399999994</v>
      </c>
      <c r="W3125" s="6">
        <f t="shared" si="4149"/>
        <v>3.3191599679999997</v>
      </c>
      <c r="X3125" s="17">
        <f t="shared" ref="X3125" si="4192">SUM(R3125:R3149)-$AA$2</f>
        <v>-3.9951318000000002</v>
      </c>
      <c r="Y3125" s="17">
        <f t="shared" ref="Y3125" si="4193">SUM(S3125:S3149)-$AA$2</f>
        <v>1.4278886159999997</v>
      </c>
      <c r="Z3125" s="17">
        <f t="shared" ref="Z3125" si="4194">SUM(T3125:T3149)-$AA$2</f>
        <v>12.386909039999999</v>
      </c>
      <c r="AA3125" s="17">
        <f t="shared" ref="AA3125" si="4195">SUM(U3125:U3149)-$AA$2</f>
        <v>19.692922655999997</v>
      </c>
      <c r="AB3125" s="17">
        <f t="shared" ref="AB3125" si="4196">SUM(V3125:V3149)-$AA$2</f>
        <v>30.651943079999999</v>
      </c>
      <c r="AC3125" s="17">
        <f t="shared" ref="AC3125" si="4197">SUM(W3125:W3149)-$AA$2</f>
        <v>37.957956695999997</v>
      </c>
      <c r="AE3125" s="16">
        <f t="shared" ref="AE3125" si="4198">IF(X3125&gt;0,1,0)</f>
        <v>0</v>
      </c>
      <c r="AF3125" s="16">
        <f t="shared" ref="AF3125" si="4199">IF(Y3125&gt;0,1,0)</f>
        <v>1</v>
      </c>
      <c r="AG3125" s="16">
        <f t="shared" ref="AG3125" si="4200">IF(Z3125&gt;0,1,0)</f>
        <v>1</v>
      </c>
      <c r="AH3125" s="16">
        <f t="shared" ref="AH3125" si="4201">IF(AA3125&gt;0,1,0)</f>
        <v>1</v>
      </c>
      <c r="AI3125" s="16">
        <f t="shared" ref="AI3125" si="4202">IF(AB3125&gt;0,1,0)</f>
        <v>1</v>
      </c>
      <c r="AJ3125" s="16">
        <f t="shared" ref="AJ3125" si="4203">IF(AC3125&gt;0,1,0)</f>
        <v>1</v>
      </c>
      <c r="AL3125" s="16">
        <f t="shared" ref="AL3125" si="4204">IF(X3125&lt;0,ABS(X3125*$AP$1),0)</f>
        <v>0</v>
      </c>
      <c r="AM3125" s="16">
        <f t="shared" ref="AM3125" si="4205">IF(Y3125&lt;0,ABS(Y3125*$AP$1),0)</f>
        <v>0</v>
      </c>
      <c r="AN3125" s="16">
        <f t="shared" ref="AN3125" si="4206">IF(Z3125&lt;0,ABS(Z3125*$AP$1),0)</f>
        <v>0</v>
      </c>
      <c r="AO3125" s="16">
        <f t="shared" ref="AO3125" si="4207">IF(AA3125&lt;0,ABS(AA3125*$AP$1),0)</f>
        <v>0</v>
      </c>
      <c r="AP3125" s="16">
        <f t="shared" ref="AP3125" si="4208">IF(AB3125&lt;0,ABS(AB3125*$AP$1),0)</f>
        <v>0</v>
      </c>
      <c r="AQ3125" s="16">
        <f t="shared" ref="AQ3125" si="4209">IF(AC3125&lt;0,ABS(AC3125*$AP$1),0)</f>
        <v>0</v>
      </c>
      <c r="BI3125" s="1">
        <v>14</v>
      </c>
      <c r="BJ3125" s="6">
        <f>SUM($R$5:R3127)-$AB$2</f>
        <v>248.19578319999977</v>
      </c>
      <c r="BK3125" s="6">
        <f>SUM($R$5:S3127)-$AB$2</f>
        <v>1236.5366720160023</v>
      </c>
      <c r="BL3125" s="6">
        <f>SUM($R$5:T3127)-$AB$2</f>
        <v>3707.3888940559891</v>
      </c>
      <c r="BM3125" s="6">
        <f>SUM($R$5:U3127)-$AB$2</f>
        <v>7166.5820049120157</v>
      </c>
      <c r="BN3125" s="6">
        <f>SUM($R$5:V3127)-$AB$2</f>
        <v>12108.286448992067</v>
      </c>
      <c r="BO3125" s="6">
        <f>SUM($R$5:W3127)-$AB$2</f>
        <v>18038.33178188805</v>
      </c>
      <c r="BP3125" s="16"/>
    </row>
    <row r="3126" spans="1:68" x14ac:dyDescent="0.45">
      <c r="A3126" s="1">
        <v>2008</v>
      </c>
      <c r="B3126" s="1">
        <v>5</v>
      </c>
      <c r="C3126" s="1">
        <v>10</v>
      </c>
      <c r="D3126" s="1">
        <v>16</v>
      </c>
      <c r="E3126" s="1">
        <v>16.8</v>
      </c>
      <c r="F3126" s="1">
        <v>194.37</v>
      </c>
      <c r="G3126" s="4"/>
      <c r="H3126" s="4"/>
      <c r="Q3126" s="1">
        <v>13</v>
      </c>
      <c r="R3126" s="6">
        <f t="shared" si="4144"/>
        <v>0.33366819999999997</v>
      </c>
      <c r="S3126" s="6">
        <f t="shared" si="4145"/>
        <v>1.2946326159999999</v>
      </c>
      <c r="T3126" s="6">
        <f t="shared" si="4146"/>
        <v>3.2365815399999991</v>
      </c>
      <c r="U3126" s="6">
        <f t="shared" si="4147"/>
        <v>4.531214155999999</v>
      </c>
      <c r="V3126" s="6">
        <f t="shared" si="4148"/>
        <v>6.4731630799999982</v>
      </c>
      <c r="W3126" s="6">
        <f t="shared" si="4149"/>
        <v>7.7677956959999994</v>
      </c>
      <c r="X3126" s="17"/>
      <c r="Y3126" s="17"/>
      <c r="Z3126" s="17"/>
      <c r="AA3126" s="17"/>
      <c r="AB3126" s="17"/>
      <c r="AC3126" s="17"/>
      <c r="AE3126" s="16"/>
      <c r="AF3126" s="16"/>
      <c r="AG3126" s="16"/>
      <c r="AH3126" s="16"/>
      <c r="AI3126" s="16"/>
      <c r="AJ3126" s="16"/>
      <c r="AL3126" s="16"/>
      <c r="AM3126" s="16"/>
      <c r="AN3126" s="16"/>
      <c r="AO3126" s="16"/>
      <c r="AP3126" s="16"/>
      <c r="AQ3126" s="16"/>
      <c r="BI3126" s="1">
        <v>15</v>
      </c>
      <c r="BJ3126" s="6">
        <f>SUM($R$5:R3128)-$AB$2</f>
        <v>248.42218039999977</v>
      </c>
      <c r="BK3126" s="6">
        <f>SUM($R$5:S3128)-$AB$2</f>
        <v>1237.6414903520024</v>
      </c>
      <c r="BL3126" s="6">
        <f>SUM($R$5:T3128)-$AB$2</f>
        <v>3710.689765231989</v>
      </c>
      <c r="BM3126" s="6">
        <f>SUM($R$5:U3128)-$AB$2</f>
        <v>7172.9573500640163</v>
      </c>
      <c r="BN3126" s="6">
        <f>SUM($R$5:V3128)-$AB$2</f>
        <v>12119.053899824066</v>
      </c>
      <c r="BO3126" s="6">
        <f>SUM($R$5:W3128)-$AB$2</f>
        <v>18054.36975953605</v>
      </c>
      <c r="BP3126" s="16"/>
    </row>
    <row r="3127" spans="1:68" x14ac:dyDescent="0.45">
      <c r="A3127" s="1">
        <v>2008</v>
      </c>
      <c r="B3127" s="1">
        <v>5</v>
      </c>
      <c r="C3127" s="1">
        <v>10</v>
      </c>
      <c r="D3127" s="1">
        <v>17</v>
      </c>
      <c r="E3127" s="1">
        <v>15.8</v>
      </c>
      <c r="F3127" s="1">
        <v>89.74</v>
      </c>
      <c r="G3127" s="4"/>
      <c r="H3127" s="4"/>
      <c r="Q3127" s="1">
        <v>14</v>
      </c>
      <c r="R3127" s="6">
        <f t="shared" si="4144"/>
        <v>0.2658488</v>
      </c>
      <c r="S3127" s="6">
        <f t="shared" si="4145"/>
        <v>1.031493344</v>
      </c>
      <c r="T3127" s="6">
        <f t="shared" si="4146"/>
        <v>2.5787333599999998</v>
      </c>
      <c r="U3127" s="6">
        <f t="shared" si="4147"/>
        <v>3.6102267039999996</v>
      </c>
      <c r="V3127" s="6">
        <f t="shared" si="4148"/>
        <v>5.1574667199999995</v>
      </c>
      <c r="W3127" s="6">
        <f t="shared" si="4149"/>
        <v>6.1889600639999998</v>
      </c>
      <c r="X3127" s="17"/>
      <c r="Y3127" s="17"/>
      <c r="Z3127" s="17"/>
      <c r="AA3127" s="17"/>
      <c r="AB3127" s="17"/>
      <c r="AC3127" s="17"/>
      <c r="AE3127" s="16"/>
      <c r="AF3127" s="16"/>
      <c r="AG3127" s="16"/>
      <c r="AH3127" s="16"/>
      <c r="AI3127" s="16"/>
      <c r="AJ3127" s="16"/>
      <c r="AL3127" s="16"/>
      <c r="AM3127" s="16"/>
      <c r="AN3127" s="16"/>
      <c r="AO3127" s="16"/>
      <c r="AP3127" s="16"/>
      <c r="AQ3127" s="16"/>
      <c r="BI3127" s="1">
        <v>16</v>
      </c>
      <c r="BJ3127" s="6">
        <f>SUM($R$5:R3129)-$AB$2</f>
        <v>248.53491499999978</v>
      </c>
      <c r="BK3127" s="6">
        <f>SUM($R$5:S3129)-$AB$2</f>
        <v>1238.1916352000026</v>
      </c>
      <c r="BL3127" s="6">
        <f>SUM($R$5:T3129)-$AB$2</f>
        <v>3712.333435699989</v>
      </c>
      <c r="BM3127" s="6">
        <f>SUM($R$5:U3129)-$AB$2</f>
        <v>7176.131956400016</v>
      </c>
      <c r="BN3127" s="6">
        <f>SUM($R$5:V3129)-$AB$2</f>
        <v>12124.415557400065</v>
      </c>
      <c r="BO3127" s="6">
        <f>SUM($R$5:W3129)-$AB$2</f>
        <v>18062.355878600047</v>
      </c>
      <c r="BP3127" s="16"/>
    </row>
    <row r="3128" spans="1:68" x14ac:dyDescent="0.45">
      <c r="A3128" s="1">
        <v>2008</v>
      </c>
      <c r="B3128" s="1">
        <v>5</v>
      </c>
      <c r="C3128" s="1">
        <v>10</v>
      </c>
      <c r="D3128" s="1">
        <v>18</v>
      </c>
      <c r="E3128" s="1">
        <v>15.1</v>
      </c>
      <c r="F3128" s="1">
        <v>22.36</v>
      </c>
      <c r="G3128" s="4"/>
      <c r="H3128" s="4"/>
      <c r="Q3128" s="1">
        <v>15</v>
      </c>
      <c r="R3128" s="6">
        <f t="shared" si="4144"/>
        <v>0.22639719999999997</v>
      </c>
      <c r="S3128" s="6">
        <f t="shared" si="4145"/>
        <v>0.87842113599999982</v>
      </c>
      <c r="T3128" s="6">
        <f t="shared" si="4146"/>
        <v>2.1960528399999992</v>
      </c>
      <c r="U3128" s="6">
        <f t="shared" si="4147"/>
        <v>3.0744739759999997</v>
      </c>
      <c r="V3128" s="6">
        <f t="shared" si="4148"/>
        <v>4.3921056799999985</v>
      </c>
      <c r="W3128" s="6">
        <f t="shared" si="4149"/>
        <v>5.2705268159999994</v>
      </c>
      <c r="X3128" s="17"/>
      <c r="Y3128" s="17"/>
      <c r="Z3128" s="17"/>
      <c r="AA3128" s="17"/>
      <c r="AB3128" s="17"/>
      <c r="AC3128" s="17"/>
      <c r="AE3128" s="16"/>
      <c r="AF3128" s="16"/>
      <c r="AG3128" s="16"/>
      <c r="AH3128" s="16"/>
      <c r="AI3128" s="16"/>
      <c r="AJ3128" s="16"/>
      <c r="AL3128" s="16"/>
      <c r="AM3128" s="16"/>
      <c r="AN3128" s="16"/>
      <c r="AO3128" s="16"/>
      <c r="AP3128" s="16"/>
      <c r="AQ3128" s="16"/>
      <c r="BI3128" s="1">
        <v>17</v>
      </c>
      <c r="BJ3128" s="6">
        <f>SUM($R$5:R3130)-$AB$2</f>
        <v>248.58696419999978</v>
      </c>
      <c r="BK3128" s="6">
        <f>SUM($R$5:S3130)-$AB$2</f>
        <v>1238.4456352960026</v>
      </c>
      <c r="BL3128" s="6">
        <f>SUM($R$5:T3130)-$AB$2</f>
        <v>3713.0923130359893</v>
      </c>
      <c r="BM3128" s="6">
        <f>SUM($R$5:U3130)-$AB$2</f>
        <v>7177.5976618720151</v>
      </c>
      <c r="BN3128" s="6">
        <f>SUM($R$5:V3130)-$AB$2</f>
        <v>12126.891017352065</v>
      </c>
      <c r="BO3128" s="6">
        <f>SUM($R$5:W3130)-$AB$2</f>
        <v>18066.04304392805</v>
      </c>
      <c r="BP3128" s="16"/>
    </row>
    <row r="3129" spans="1:68" x14ac:dyDescent="0.45">
      <c r="A3129" s="1">
        <v>2008</v>
      </c>
      <c r="B3129" s="1">
        <v>5</v>
      </c>
      <c r="C3129" s="1">
        <v>10</v>
      </c>
      <c r="D3129" s="1">
        <v>19</v>
      </c>
      <c r="E3129" s="1">
        <v>15.2</v>
      </c>
      <c r="F3129" s="1">
        <v>10.55</v>
      </c>
      <c r="G3129" s="4"/>
      <c r="H3129" s="4"/>
      <c r="Q3129" s="1">
        <v>16</v>
      </c>
      <c r="R3129" s="6">
        <f t="shared" si="4144"/>
        <v>0.1127346</v>
      </c>
      <c r="S3129" s="6">
        <f t="shared" si="4145"/>
        <v>0.43741024799999995</v>
      </c>
      <c r="T3129" s="6">
        <f t="shared" si="4146"/>
        <v>1.0935256199999999</v>
      </c>
      <c r="U3129" s="6">
        <f t="shared" si="4147"/>
        <v>1.530935868</v>
      </c>
      <c r="V3129" s="6">
        <f t="shared" si="4148"/>
        <v>2.1870512399999997</v>
      </c>
      <c r="W3129" s="6">
        <f t="shared" si="4149"/>
        <v>2.6244614880000001</v>
      </c>
      <c r="X3129" s="17"/>
      <c r="Y3129" s="17"/>
      <c r="Z3129" s="17"/>
      <c r="AA3129" s="17"/>
      <c r="AB3129" s="17"/>
      <c r="AC3129" s="17"/>
      <c r="AE3129" s="16"/>
      <c r="AF3129" s="16"/>
      <c r="AG3129" s="16"/>
      <c r="AH3129" s="16"/>
      <c r="AI3129" s="16"/>
      <c r="AJ3129" s="16"/>
      <c r="AL3129" s="16"/>
      <c r="AM3129" s="16"/>
      <c r="AN3129" s="16"/>
      <c r="AO3129" s="16"/>
      <c r="AP3129" s="16"/>
      <c r="AQ3129" s="16"/>
      <c r="BI3129" s="1">
        <v>18</v>
      </c>
      <c r="BJ3129" s="6">
        <f>SUM($R$5:R3131)-$AB$2</f>
        <v>248.59993299999979</v>
      </c>
      <c r="BK3129" s="6">
        <f>SUM($R$5:S3131)-$AB$2</f>
        <v>1238.5089230400026</v>
      </c>
      <c r="BL3129" s="6">
        <f>SUM($R$5:T3131)-$AB$2</f>
        <v>3713.2813981399895</v>
      </c>
      <c r="BM3129" s="6">
        <f>SUM($R$5:U3131)-$AB$2</f>
        <v>7177.962863280015</v>
      </c>
      <c r="BN3129" s="6">
        <f>SUM($R$5:V3131)-$AB$2</f>
        <v>12127.507813480066</v>
      </c>
      <c r="BO3129" s="6">
        <f>SUM($R$5:W3131)-$AB$2</f>
        <v>18066.96175372005</v>
      </c>
      <c r="BP3129" s="16"/>
    </row>
    <row r="3130" spans="1:68" x14ac:dyDescent="0.45">
      <c r="A3130" s="1">
        <v>2008</v>
      </c>
      <c r="B3130" s="1">
        <v>5</v>
      </c>
      <c r="C3130" s="1">
        <v>10</v>
      </c>
      <c r="D3130" s="1">
        <v>20</v>
      </c>
      <c r="E3130" s="1">
        <v>14.7</v>
      </c>
      <c r="F3130" s="1">
        <v>0</v>
      </c>
      <c r="G3130" s="4"/>
      <c r="H3130" s="4"/>
      <c r="Q3130" s="1">
        <v>17</v>
      </c>
      <c r="R3130" s="6">
        <f t="shared" si="4144"/>
        <v>5.204919999999999E-2</v>
      </c>
      <c r="S3130" s="6">
        <f t="shared" si="4145"/>
        <v>0.20195089599999996</v>
      </c>
      <c r="T3130" s="6">
        <f t="shared" si="4146"/>
        <v>0.50487723999999989</v>
      </c>
      <c r="U3130" s="6">
        <f t="shared" si="4147"/>
        <v>0.70682813599999983</v>
      </c>
      <c r="V3130" s="6">
        <f t="shared" si="4148"/>
        <v>1.0097544799999998</v>
      </c>
      <c r="W3130" s="6">
        <f t="shared" si="4149"/>
        <v>1.2117053759999998</v>
      </c>
      <c r="X3130" s="17"/>
      <c r="Y3130" s="17"/>
      <c r="Z3130" s="17"/>
      <c r="AA3130" s="17"/>
      <c r="AB3130" s="17"/>
      <c r="AC3130" s="17"/>
      <c r="AE3130" s="16"/>
      <c r="AF3130" s="16"/>
      <c r="AG3130" s="16"/>
      <c r="AH3130" s="16"/>
      <c r="AI3130" s="16"/>
      <c r="AJ3130" s="16"/>
      <c r="AL3130" s="16"/>
      <c r="AM3130" s="16"/>
      <c r="AN3130" s="16"/>
      <c r="AO3130" s="16"/>
      <c r="AP3130" s="16"/>
      <c r="AQ3130" s="16"/>
      <c r="BI3130" s="1">
        <v>19</v>
      </c>
      <c r="BJ3130" s="6">
        <f>SUM($R$5:R3132)-$AB$2</f>
        <v>248.60605199999981</v>
      </c>
      <c r="BK3130" s="6">
        <f>SUM($R$5:S3132)-$AB$2</f>
        <v>1238.5387837600026</v>
      </c>
      <c r="BL3130" s="6">
        <f>SUM($R$5:T3132)-$AB$2</f>
        <v>3713.3706131599897</v>
      </c>
      <c r="BM3130" s="6">
        <f>SUM($R$5:U3132)-$AB$2</f>
        <v>7178.1351743200148</v>
      </c>
      <c r="BN3130" s="6">
        <f>SUM($R$5:V3132)-$AB$2</f>
        <v>12127.798833120067</v>
      </c>
      <c r="BO3130" s="6">
        <f>SUM($R$5:W3132)-$AB$2</f>
        <v>18067.395223680051</v>
      </c>
      <c r="BP3130" s="16"/>
    </row>
    <row r="3131" spans="1:68" x14ac:dyDescent="0.45">
      <c r="A3131" s="1">
        <v>2008</v>
      </c>
      <c r="B3131" s="1">
        <v>5</v>
      </c>
      <c r="C3131" s="1">
        <v>10</v>
      </c>
      <c r="D3131" s="1">
        <v>21</v>
      </c>
      <c r="E3131" s="1">
        <v>14.7</v>
      </c>
      <c r="F3131" s="1">
        <v>0</v>
      </c>
      <c r="G3131" s="4"/>
      <c r="H3131" s="4"/>
      <c r="Q3131" s="1">
        <v>18</v>
      </c>
      <c r="R3131" s="6">
        <f t="shared" si="4144"/>
        <v>1.2968799999999997E-2</v>
      </c>
      <c r="S3131" s="6">
        <f t="shared" si="4145"/>
        <v>5.0318943999999997E-2</v>
      </c>
      <c r="T3131" s="6">
        <f t="shared" si="4146"/>
        <v>0.12579735999999997</v>
      </c>
      <c r="U3131" s="6">
        <f t="shared" si="4147"/>
        <v>0.17611630399999997</v>
      </c>
      <c r="V3131" s="6">
        <f t="shared" si="4148"/>
        <v>0.25159471999999994</v>
      </c>
      <c r="W3131" s="6">
        <f t="shared" si="4149"/>
        <v>0.30191366399999997</v>
      </c>
      <c r="X3131" s="17"/>
      <c r="Y3131" s="17"/>
      <c r="Z3131" s="17"/>
      <c r="AA3131" s="17"/>
      <c r="AB3131" s="17"/>
      <c r="AC3131" s="17"/>
      <c r="AE3131" s="16"/>
      <c r="AF3131" s="16"/>
      <c r="AG3131" s="16"/>
      <c r="AH3131" s="16"/>
      <c r="AI3131" s="16"/>
      <c r="AJ3131" s="16"/>
      <c r="AL3131" s="16"/>
      <c r="AM3131" s="16"/>
      <c r="AN3131" s="16"/>
      <c r="AO3131" s="16"/>
      <c r="AP3131" s="16"/>
      <c r="AQ3131" s="16"/>
      <c r="BI3131" s="1">
        <v>20</v>
      </c>
      <c r="BJ3131" s="6">
        <f>SUM($R$5:R3133)-$AB$2</f>
        <v>248.60605199999981</v>
      </c>
      <c r="BK3131" s="6">
        <f>SUM($R$5:S3133)-$AB$2</f>
        <v>1238.5387837600026</v>
      </c>
      <c r="BL3131" s="6">
        <f>SUM($R$5:T3133)-$AB$2</f>
        <v>3713.3706131599897</v>
      </c>
      <c r="BM3131" s="6">
        <f>SUM($R$5:U3133)-$AB$2</f>
        <v>7178.1351743200148</v>
      </c>
      <c r="BN3131" s="6">
        <f>SUM($R$5:V3133)-$AB$2</f>
        <v>12127.798833120067</v>
      </c>
      <c r="BO3131" s="6">
        <f>SUM($R$5:W3133)-$AB$2</f>
        <v>18067.395223680051</v>
      </c>
      <c r="BP3131" s="16"/>
    </row>
    <row r="3132" spans="1:68" x14ac:dyDescent="0.45">
      <c r="A3132" s="1">
        <v>2008</v>
      </c>
      <c r="B3132" s="1">
        <v>5</v>
      </c>
      <c r="C3132" s="1">
        <v>10</v>
      </c>
      <c r="D3132" s="1">
        <v>22</v>
      </c>
      <c r="E3132" s="1">
        <v>14.5</v>
      </c>
      <c r="F3132" s="1">
        <v>0</v>
      </c>
      <c r="G3132" s="4"/>
      <c r="H3132" s="4"/>
      <c r="Q3132" s="1">
        <v>19</v>
      </c>
      <c r="R3132" s="6">
        <f t="shared" si="4144"/>
        <v>6.1189999999999994E-3</v>
      </c>
      <c r="S3132" s="6">
        <f t="shared" si="4145"/>
        <v>2.3741719999999997E-2</v>
      </c>
      <c r="T3132" s="6">
        <f t="shared" si="4146"/>
        <v>5.9354299999999992E-2</v>
      </c>
      <c r="U3132" s="6">
        <f t="shared" si="4147"/>
        <v>8.3096019999999993E-2</v>
      </c>
      <c r="V3132" s="6">
        <f t="shared" si="4148"/>
        <v>0.11870859999999998</v>
      </c>
      <c r="W3132" s="6">
        <f t="shared" si="4149"/>
        <v>0.14245031999999999</v>
      </c>
      <c r="X3132" s="17"/>
      <c r="Y3132" s="17"/>
      <c r="Z3132" s="17"/>
      <c r="AA3132" s="17"/>
      <c r="AB3132" s="17"/>
      <c r="AC3132" s="17"/>
      <c r="AE3132" s="16"/>
      <c r="AF3132" s="16"/>
      <c r="AG3132" s="16"/>
      <c r="AH3132" s="16"/>
      <c r="AI3132" s="16"/>
      <c r="AJ3132" s="16"/>
      <c r="AL3132" s="16"/>
      <c r="AM3132" s="16"/>
      <c r="AN3132" s="16"/>
      <c r="AO3132" s="16"/>
      <c r="AP3132" s="16"/>
      <c r="AQ3132" s="16"/>
      <c r="BI3132" s="1">
        <v>21</v>
      </c>
      <c r="BJ3132" s="6">
        <f>SUM($R$5:R3134)-$AB$2</f>
        <v>248.60605199999981</v>
      </c>
      <c r="BK3132" s="6">
        <f>SUM($R$5:S3134)-$AB$2</f>
        <v>1238.5387837600026</v>
      </c>
      <c r="BL3132" s="6">
        <f>SUM($R$5:T3134)-$AB$2</f>
        <v>3713.3706131599897</v>
      </c>
      <c r="BM3132" s="6">
        <f>SUM($R$5:U3134)-$AB$2</f>
        <v>7178.1351743200148</v>
      </c>
      <c r="BN3132" s="6">
        <f>SUM($R$5:V3134)-$AB$2</f>
        <v>12127.798833120067</v>
      </c>
      <c r="BO3132" s="6">
        <f>SUM($R$5:W3134)-$AB$2</f>
        <v>18067.395223680051</v>
      </c>
      <c r="BP3132" s="16"/>
    </row>
    <row r="3133" spans="1:68" x14ac:dyDescent="0.45">
      <c r="A3133" s="1">
        <v>2008</v>
      </c>
      <c r="B3133" s="1">
        <v>5</v>
      </c>
      <c r="C3133" s="1">
        <v>10</v>
      </c>
      <c r="D3133" s="1">
        <v>23</v>
      </c>
      <c r="E3133" s="1">
        <v>14.3</v>
      </c>
      <c r="F3133" s="1">
        <v>0</v>
      </c>
      <c r="G3133" s="4"/>
      <c r="H3133" s="4"/>
      <c r="Q3133" s="1">
        <v>20</v>
      </c>
      <c r="R3133" s="6">
        <f t="shared" si="4144"/>
        <v>0</v>
      </c>
      <c r="S3133" s="6">
        <f t="shared" si="4145"/>
        <v>0</v>
      </c>
      <c r="T3133" s="6">
        <f t="shared" si="4146"/>
        <v>0</v>
      </c>
      <c r="U3133" s="6">
        <f t="shared" si="4147"/>
        <v>0</v>
      </c>
      <c r="V3133" s="6">
        <f t="shared" si="4148"/>
        <v>0</v>
      </c>
      <c r="W3133" s="6">
        <f t="shared" si="4149"/>
        <v>0</v>
      </c>
      <c r="X3133" s="17"/>
      <c r="Y3133" s="17"/>
      <c r="Z3133" s="17"/>
      <c r="AA3133" s="17"/>
      <c r="AB3133" s="17"/>
      <c r="AC3133" s="17"/>
      <c r="AE3133" s="16"/>
      <c r="AF3133" s="16"/>
      <c r="AG3133" s="16"/>
      <c r="AH3133" s="16"/>
      <c r="AI3133" s="16"/>
      <c r="AJ3133" s="16"/>
      <c r="AL3133" s="16"/>
      <c r="AM3133" s="16"/>
      <c r="AN3133" s="16"/>
      <c r="AO3133" s="16"/>
      <c r="AP3133" s="16"/>
      <c r="AQ3133" s="16"/>
      <c r="BI3133" s="1">
        <v>22</v>
      </c>
      <c r="BJ3133" s="6">
        <f>SUM($R$5:R3135)-$AB$2</f>
        <v>248.60605199999981</v>
      </c>
      <c r="BK3133" s="6">
        <f>SUM($R$5:S3135)-$AB$2</f>
        <v>1238.5387837600026</v>
      </c>
      <c r="BL3133" s="6">
        <f>SUM($R$5:T3135)-$AB$2</f>
        <v>3713.3706131599897</v>
      </c>
      <c r="BM3133" s="6">
        <f>SUM($R$5:U3135)-$AB$2</f>
        <v>7178.1351743200148</v>
      </c>
      <c r="BN3133" s="6">
        <f>SUM($R$5:V3135)-$AB$2</f>
        <v>12127.798833120067</v>
      </c>
      <c r="BO3133" s="6">
        <f>SUM($R$5:W3135)-$AB$2</f>
        <v>18067.395223680051</v>
      </c>
      <c r="BP3133" s="16"/>
    </row>
    <row r="3134" spans="1:68" x14ac:dyDescent="0.45">
      <c r="A3134" s="1">
        <v>2008</v>
      </c>
      <c r="B3134" s="1">
        <v>5</v>
      </c>
      <c r="C3134" s="1">
        <v>11</v>
      </c>
      <c r="D3134" s="1">
        <v>0</v>
      </c>
      <c r="E3134" s="1">
        <v>14.3</v>
      </c>
      <c r="F3134" s="1">
        <v>0</v>
      </c>
      <c r="G3134" s="4"/>
      <c r="H3134" s="4"/>
      <c r="Q3134" s="1">
        <v>21</v>
      </c>
      <c r="R3134" s="6">
        <f t="shared" si="4144"/>
        <v>0</v>
      </c>
      <c r="S3134" s="6">
        <f t="shared" si="4145"/>
        <v>0</v>
      </c>
      <c r="T3134" s="6">
        <f t="shared" si="4146"/>
        <v>0</v>
      </c>
      <c r="U3134" s="6">
        <f t="shared" si="4147"/>
        <v>0</v>
      </c>
      <c r="V3134" s="6">
        <f t="shared" si="4148"/>
        <v>0</v>
      </c>
      <c r="W3134" s="6">
        <f t="shared" si="4149"/>
        <v>0</v>
      </c>
      <c r="X3134" s="17"/>
      <c r="Y3134" s="17"/>
      <c r="Z3134" s="17"/>
      <c r="AA3134" s="17"/>
      <c r="AB3134" s="17"/>
      <c r="AC3134" s="17"/>
      <c r="AE3134" s="16"/>
      <c r="AF3134" s="16"/>
      <c r="AG3134" s="16"/>
      <c r="AH3134" s="16"/>
      <c r="AI3134" s="16"/>
      <c r="AJ3134" s="16"/>
      <c r="AL3134" s="16"/>
      <c r="AM3134" s="16"/>
      <c r="AN3134" s="16"/>
      <c r="AO3134" s="16"/>
      <c r="AP3134" s="16"/>
      <c r="AQ3134" s="16"/>
      <c r="BI3134" s="1">
        <v>23</v>
      </c>
      <c r="BJ3134" s="6">
        <f>SUM($R$5:R3136)-$AB$2</f>
        <v>248.60605199999981</v>
      </c>
      <c r="BK3134" s="6">
        <f>SUM($R$5:S3136)-$AB$2</f>
        <v>1238.5387837600026</v>
      </c>
      <c r="BL3134" s="6">
        <f>SUM($R$5:T3136)-$AB$2</f>
        <v>3713.3706131599897</v>
      </c>
      <c r="BM3134" s="6">
        <f>SUM($R$5:U3136)-$AB$2</f>
        <v>7178.1351743200148</v>
      </c>
      <c r="BN3134" s="6">
        <f>SUM($R$5:V3136)-$AB$2</f>
        <v>12127.798833120067</v>
      </c>
      <c r="BO3134" s="6">
        <f>SUM($R$5:W3136)-$AB$2</f>
        <v>18067.395223680051</v>
      </c>
      <c r="BP3134" s="16"/>
    </row>
    <row r="3135" spans="1:68" x14ac:dyDescent="0.45">
      <c r="A3135" s="1">
        <v>2008</v>
      </c>
      <c r="B3135" s="1">
        <v>5</v>
      </c>
      <c r="C3135" s="1">
        <v>11</v>
      </c>
      <c r="D3135" s="1">
        <v>1</v>
      </c>
      <c r="E3135" s="1">
        <v>14.3</v>
      </c>
      <c r="F3135" s="1">
        <v>0</v>
      </c>
      <c r="G3135" s="4"/>
      <c r="H3135" s="4"/>
      <c r="Q3135" s="1">
        <v>22</v>
      </c>
      <c r="R3135" s="6">
        <f t="shared" si="4144"/>
        <v>0</v>
      </c>
      <c r="S3135" s="6">
        <f t="shared" si="4145"/>
        <v>0</v>
      </c>
      <c r="T3135" s="6">
        <f t="shared" si="4146"/>
        <v>0</v>
      </c>
      <c r="U3135" s="6">
        <f t="shared" si="4147"/>
        <v>0</v>
      </c>
      <c r="V3135" s="6">
        <f t="shared" si="4148"/>
        <v>0</v>
      </c>
      <c r="W3135" s="6">
        <f t="shared" si="4149"/>
        <v>0</v>
      </c>
      <c r="X3135" s="17"/>
      <c r="Y3135" s="17"/>
      <c r="Z3135" s="17"/>
      <c r="AA3135" s="17"/>
      <c r="AB3135" s="17"/>
      <c r="AC3135" s="17"/>
      <c r="AE3135" s="16"/>
      <c r="AF3135" s="16"/>
      <c r="AG3135" s="16"/>
      <c r="AH3135" s="16"/>
      <c r="AI3135" s="16"/>
      <c r="AJ3135" s="16"/>
      <c r="AL3135" s="16"/>
      <c r="AM3135" s="16"/>
      <c r="AN3135" s="16"/>
      <c r="AO3135" s="16"/>
      <c r="AP3135" s="16"/>
      <c r="AQ3135" s="16"/>
      <c r="BI3135" s="1">
        <v>0</v>
      </c>
      <c r="BJ3135" s="6">
        <f t="shared" ref="BJ3135" si="4210">R3137-$AB$2</f>
        <v>-6.53125</v>
      </c>
      <c r="BK3135" s="6">
        <f t="shared" ref="BK3135" si="4211">S3137-$AB$2</f>
        <v>-6.53125</v>
      </c>
      <c r="BL3135" s="6">
        <f t="shared" ref="BL3135" si="4212">T3137-$AB$2</f>
        <v>-6.53125</v>
      </c>
      <c r="BM3135" s="6">
        <f t="shared" ref="BM3135" si="4213">U3137-$AB$2</f>
        <v>-6.53125</v>
      </c>
      <c r="BN3135" s="6">
        <f t="shared" ref="BN3135" si="4214">V3137-$AB$2</f>
        <v>-6.53125</v>
      </c>
      <c r="BO3135" s="6">
        <f t="shared" ref="BO3135" si="4215">W3137-$AB$2</f>
        <v>-6.53125</v>
      </c>
      <c r="BP3135" s="16">
        <v>132</v>
      </c>
    </row>
    <row r="3136" spans="1:68" x14ac:dyDescent="0.45">
      <c r="A3136" s="1">
        <v>2008</v>
      </c>
      <c r="B3136" s="1">
        <v>5</v>
      </c>
      <c r="C3136" s="1">
        <v>11</v>
      </c>
      <c r="D3136" s="1">
        <v>2</v>
      </c>
      <c r="E3136" s="1">
        <v>14.1</v>
      </c>
      <c r="F3136" s="1">
        <v>0</v>
      </c>
      <c r="G3136" s="4"/>
      <c r="H3136" s="4"/>
      <c r="Q3136" s="1">
        <v>23</v>
      </c>
      <c r="R3136" s="6">
        <f t="shared" si="4144"/>
        <v>0</v>
      </c>
      <c r="S3136" s="6">
        <f t="shared" si="4145"/>
        <v>0</v>
      </c>
      <c r="T3136" s="6">
        <f t="shared" si="4146"/>
        <v>0</v>
      </c>
      <c r="U3136" s="6">
        <f t="shared" si="4147"/>
        <v>0</v>
      </c>
      <c r="V3136" s="6">
        <f t="shared" si="4148"/>
        <v>0</v>
      </c>
      <c r="W3136" s="6">
        <f t="shared" si="4149"/>
        <v>0</v>
      </c>
      <c r="X3136" s="17"/>
      <c r="Y3136" s="17"/>
      <c r="Z3136" s="17"/>
      <c r="AA3136" s="17"/>
      <c r="AB3136" s="17"/>
      <c r="AC3136" s="17"/>
      <c r="AE3136" s="16"/>
      <c r="AF3136" s="16"/>
      <c r="AG3136" s="16"/>
      <c r="AH3136" s="16"/>
      <c r="AI3136" s="16"/>
      <c r="AJ3136" s="16"/>
      <c r="AL3136" s="16"/>
      <c r="AM3136" s="16"/>
      <c r="AN3136" s="16"/>
      <c r="AO3136" s="16"/>
      <c r="AP3136" s="16"/>
      <c r="AQ3136" s="16"/>
      <c r="BI3136" s="1">
        <v>1</v>
      </c>
      <c r="BJ3136" s="6">
        <f>SUM($R$5:R3138)-$AB$2</f>
        <v>248.60605199999981</v>
      </c>
      <c r="BK3136" s="6">
        <f>SUM($R$5:S3138)-$AB$2</f>
        <v>1238.5387837600026</v>
      </c>
      <c r="BL3136" s="6">
        <f>SUM($R$5:T3138)-$AB$2</f>
        <v>3713.3706131599897</v>
      </c>
      <c r="BM3136" s="6">
        <f>SUM($R$5:U3138)-$AB$2</f>
        <v>7178.1351743200148</v>
      </c>
      <c r="BN3136" s="6">
        <f>SUM($R$5:V3138)-$AB$2</f>
        <v>12127.798833120067</v>
      </c>
      <c r="BO3136" s="6">
        <f>SUM($R$5:W3138)-$AB$2</f>
        <v>18067.395223680051</v>
      </c>
      <c r="BP3136" s="16"/>
    </row>
    <row r="3137" spans="1:68" x14ac:dyDescent="0.45">
      <c r="A3137" s="1">
        <v>2008</v>
      </c>
      <c r="B3137" s="1">
        <v>5</v>
      </c>
      <c r="C3137" s="1">
        <v>11</v>
      </c>
      <c r="D3137" s="1">
        <v>3</v>
      </c>
      <c r="E3137" s="1">
        <v>13.8</v>
      </c>
      <c r="F3137" s="1">
        <v>0</v>
      </c>
      <c r="G3137" s="4"/>
      <c r="H3137" s="4"/>
      <c r="Q3137" s="1">
        <v>0</v>
      </c>
      <c r="R3137" s="6">
        <f t="shared" si="4144"/>
        <v>0</v>
      </c>
      <c r="S3137" s="6">
        <f t="shared" si="4145"/>
        <v>0</v>
      </c>
      <c r="T3137" s="6">
        <f t="shared" si="4146"/>
        <v>0</v>
      </c>
      <c r="U3137" s="6">
        <f t="shared" si="4147"/>
        <v>0</v>
      </c>
      <c r="V3137" s="6">
        <f t="shared" si="4148"/>
        <v>0</v>
      </c>
      <c r="W3137" s="6">
        <f t="shared" si="4149"/>
        <v>0</v>
      </c>
      <c r="X3137" s="17"/>
      <c r="Y3137" s="17"/>
      <c r="Z3137" s="17"/>
      <c r="AA3137" s="17"/>
      <c r="AB3137" s="17"/>
      <c r="AC3137" s="17"/>
      <c r="AE3137" s="16"/>
      <c r="AF3137" s="16"/>
      <c r="AG3137" s="16"/>
      <c r="AH3137" s="16"/>
      <c r="AI3137" s="16"/>
      <c r="AJ3137" s="16"/>
      <c r="AL3137" s="16"/>
      <c r="AM3137" s="16"/>
      <c r="AN3137" s="16"/>
      <c r="AO3137" s="16"/>
      <c r="AP3137" s="16"/>
      <c r="AQ3137" s="16"/>
      <c r="BI3137" s="1">
        <v>2</v>
      </c>
      <c r="BJ3137" s="6">
        <f>SUM($R$5:R3139)-$AB$2</f>
        <v>248.60605199999981</v>
      </c>
      <c r="BK3137" s="6">
        <f>SUM($R$5:S3139)-$AB$2</f>
        <v>1238.5387837600026</v>
      </c>
      <c r="BL3137" s="6">
        <f>SUM($R$5:T3139)-$AB$2</f>
        <v>3713.3706131599897</v>
      </c>
      <c r="BM3137" s="6">
        <f>SUM($R$5:U3139)-$AB$2</f>
        <v>7178.1351743200148</v>
      </c>
      <c r="BN3137" s="6">
        <f>SUM($R$5:V3139)-$AB$2</f>
        <v>12127.798833120067</v>
      </c>
      <c r="BO3137" s="6">
        <f>SUM($R$5:W3139)-$AB$2</f>
        <v>18067.395223680051</v>
      </c>
      <c r="BP3137" s="16"/>
    </row>
    <row r="3138" spans="1:68" x14ac:dyDescent="0.45">
      <c r="A3138" s="1">
        <v>2008</v>
      </c>
      <c r="B3138" s="1">
        <v>5</v>
      </c>
      <c r="C3138" s="1">
        <v>11</v>
      </c>
      <c r="D3138" s="1">
        <v>4</v>
      </c>
      <c r="E3138" s="1">
        <v>13.6</v>
      </c>
      <c r="F3138" s="1">
        <v>0</v>
      </c>
      <c r="G3138" s="4"/>
      <c r="H3138" s="4"/>
      <c r="Q3138" s="1">
        <v>1</v>
      </c>
      <c r="R3138" s="6">
        <f t="shared" si="4144"/>
        <v>0</v>
      </c>
      <c r="S3138" s="6">
        <f t="shared" si="4145"/>
        <v>0</v>
      </c>
      <c r="T3138" s="6">
        <f t="shared" si="4146"/>
        <v>0</v>
      </c>
      <c r="U3138" s="6">
        <f t="shared" si="4147"/>
        <v>0</v>
      </c>
      <c r="V3138" s="6">
        <f t="shared" si="4148"/>
        <v>0</v>
      </c>
      <c r="W3138" s="6">
        <f t="shared" si="4149"/>
        <v>0</v>
      </c>
      <c r="X3138" s="17"/>
      <c r="Y3138" s="17"/>
      <c r="Z3138" s="17"/>
      <c r="AA3138" s="17"/>
      <c r="AB3138" s="17"/>
      <c r="AC3138" s="17"/>
      <c r="AE3138" s="16"/>
      <c r="AF3138" s="16"/>
      <c r="AG3138" s="16"/>
      <c r="AH3138" s="16"/>
      <c r="AI3138" s="16"/>
      <c r="AJ3138" s="16"/>
      <c r="AL3138" s="16"/>
      <c r="AM3138" s="16"/>
      <c r="AN3138" s="16"/>
      <c r="AO3138" s="16"/>
      <c r="AP3138" s="16"/>
      <c r="AQ3138" s="16"/>
      <c r="BI3138" s="1">
        <v>3</v>
      </c>
      <c r="BJ3138" s="6">
        <f>SUM($R$5:R3140)-$AB$2</f>
        <v>248.60605199999981</v>
      </c>
      <c r="BK3138" s="6">
        <f>SUM($R$5:S3140)-$AB$2</f>
        <v>1238.5387837600026</v>
      </c>
      <c r="BL3138" s="6">
        <f>SUM($R$5:T3140)-$AB$2</f>
        <v>3713.3706131599897</v>
      </c>
      <c r="BM3138" s="6">
        <f>SUM($R$5:U3140)-$AB$2</f>
        <v>7178.1351743200148</v>
      </c>
      <c r="BN3138" s="6">
        <f>SUM($R$5:V3140)-$AB$2</f>
        <v>12127.798833120067</v>
      </c>
      <c r="BO3138" s="6">
        <f>SUM($R$5:W3140)-$AB$2</f>
        <v>18067.395223680051</v>
      </c>
      <c r="BP3138" s="16"/>
    </row>
    <row r="3139" spans="1:68" x14ac:dyDescent="0.45">
      <c r="A3139" s="1">
        <v>2008</v>
      </c>
      <c r="B3139" s="1">
        <v>5</v>
      </c>
      <c r="C3139" s="1">
        <v>11</v>
      </c>
      <c r="D3139" s="1">
        <v>5</v>
      </c>
      <c r="E3139" s="1">
        <v>13.9</v>
      </c>
      <c r="F3139" s="1">
        <v>0</v>
      </c>
      <c r="G3139" s="4"/>
      <c r="H3139" s="4"/>
      <c r="Q3139" s="1">
        <v>2</v>
      </c>
      <c r="R3139" s="6">
        <f t="shared" si="4144"/>
        <v>0</v>
      </c>
      <c r="S3139" s="6">
        <f t="shared" si="4145"/>
        <v>0</v>
      </c>
      <c r="T3139" s="6">
        <f t="shared" si="4146"/>
        <v>0</v>
      </c>
      <c r="U3139" s="6">
        <f t="shared" si="4147"/>
        <v>0</v>
      </c>
      <c r="V3139" s="6">
        <f t="shared" si="4148"/>
        <v>0</v>
      </c>
      <c r="W3139" s="6">
        <f t="shared" si="4149"/>
        <v>0</v>
      </c>
      <c r="X3139" s="17"/>
      <c r="Y3139" s="17"/>
      <c r="Z3139" s="17"/>
      <c r="AA3139" s="17"/>
      <c r="AB3139" s="17"/>
      <c r="AC3139" s="17"/>
      <c r="AE3139" s="16"/>
      <c r="AF3139" s="16"/>
      <c r="AG3139" s="16"/>
      <c r="AH3139" s="16"/>
      <c r="AI3139" s="16"/>
      <c r="AJ3139" s="16"/>
      <c r="AL3139" s="16"/>
      <c r="AM3139" s="16"/>
      <c r="AN3139" s="16"/>
      <c r="AO3139" s="16"/>
      <c r="AP3139" s="16"/>
      <c r="AQ3139" s="16"/>
      <c r="BI3139" s="1">
        <v>4</v>
      </c>
      <c r="BJ3139" s="6">
        <f>SUM($R$5:R3141)-$AB$2</f>
        <v>248.60605199999981</v>
      </c>
      <c r="BK3139" s="6">
        <f>SUM($R$5:S3141)-$AB$2</f>
        <v>1238.5387837600026</v>
      </c>
      <c r="BL3139" s="6">
        <f>SUM($R$5:T3141)-$AB$2</f>
        <v>3713.3706131599897</v>
      </c>
      <c r="BM3139" s="6">
        <f>SUM($R$5:U3141)-$AB$2</f>
        <v>7178.1351743200148</v>
      </c>
      <c r="BN3139" s="6">
        <f>SUM($R$5:V3141)-$AB$2</f>
        <v>12127.798833120067</v>
      </c>
      <c r="BO3139" s="6">
        <f>SUM($R$5:W3141)-$AB$2</f>
        <v>18067.395223680051</v>
      </c>
      <c r="BP3139" s="16"/>
    </row>
    <row r="3140" spans="1:68" x14ac:dyDescent="0.45">
      <c r="A3140" s="1">
        <v>2008</v>
      </c>
      <c r="B3140" s="1">
        <v>5</v>
      </c>
      <c r="C3140" s="1">
        <v>11</v>
      </c>
      <c r="D3140" s="1">
        <v>6</v>
      </c>
      <c r="E3140" s="1">
        <v>14</v>
      </c>
      <c r="F3140" s="1">
        <v>0.32</v>
      </c>
      <c r="G3140" s="4"/>
      <c r="H3140" s="4"/>
      <c r="Q3140" s="1">
        <v>3</v>
      </c>
      <c r="R3140" s="6">
        <f t="shared" si="4144"/>
        <v>0</v>
      </c>
      <c r="S3140" s="6">
        <f t="shared" si="4145"/>
        <v>0</v>
      </c>
      <c r="T3140" s="6">
        <f t="shared" si="4146"/>
        <v>0</v>
      </c>
      <c r="U3140" s="6">
        <f t="shared" si="4147"/>
        <v>0</v>
      </c>
      <c r="V3140" s="6">
        <f t="shared" si="4148"/>
        <v>0</v>
      </c>
      <c r="W3140" s="6">
        <f t="shared" si="4149"/>
        <v>0</v>
      </c>
      <c r="X3140" s="17"/>
      <c r="Y3140" s="17"/>
      <c r="Z3140" s="17"/>
      <c r="AA3140" s="17"/>
      <c r="AB3140" s="17"/>
      <c r="AC3140" s="17"/>
      <c r="AE3140" s="16"/>
      <c r="AF3140" s="16"/>
      <c r="AG3140" s="16"/>
      <c r="AH3140" s="16"/>
      <c r="AI3140" s="16"/>
      <c r="AJ3140" s="16"/>
      <c r="AL3140" s="16"/>
      <c r="AM3140" s="16"/>
      <c r="AN3140" s="16"/>
      <c r="AO3140" s="16"/>
      <c r="AP3140" s="16"/>
      <c r="AQ3140" s="16"/>
      <c r="BI3140" s="1">
        <v>5</v>
      </c>
      <c r="BJ3140" s="6">
        <f>SUM($R$5:R3142)-$AB$2</f>
        <v>248.60605199999981</v>
      </c>
      <c r="BK3140" s="6">
        <f>SUM($R$5:S3142)-$AB$2</f>
        <v>1238.5387837600026</v>
      </c>
      <c r="BL3140" s="6">
        <f>SUM($R$5:T3142)-$AB$2</f>
        <v>3713.3706131599897</v>
      </c>
      <c r="BM3140" s="6">
        <f>SUM($R$5:U3142)-$AB$2</f>
        <v>7178.1351743200148</v>
      </c>
      <c r="BN3140" s="6">
        <f>SUM($R$5:V3142)-$AB$2</f>
        <v>12127.798833120067</v>
      </c>
      <c r="BO3140" s="6">
        <f>SUM($R$5:W3142)-$AB$2</f>
        <v>18067.395223680051</v>
      </c>
      <c r="BP3140" s="16"/>
    </row>
    <row r="3141" spans="1:68" x14ac:dyDescent="0.45">
      <c r="A3141" s="1">
        <v>2008</v>
      </c>
      <c r="B3141" s="1">
        <v>5</v>
      </c>
      <c r="C3141" s="1">
        <v>11</v>
      </c>
      <c r="D3141" s="1">
        <v>7</v>
      </c>
      <c r="E3141" s="1">
        <v>14.6</v>
      </c>
      <c r="F3141" s="1">
        <v>90.99</v>
      </c>
      <c r="G3141" s="4"/>
      <c r="H3141" s="4"/>
      <c r="Q3141" s="1">
        <v>4</v>
      </c>
      <c r="R3141" s="6">
        <f t="shared" si="4144"/>
        <v>0</v>
      </c>
      <c r="S3141" s="6">
        <f t="shared" si="4145"/>
        <v>0</v>
      </c>
      <c r="T3141" s="6">
        <f t="shared" si="4146"/>
        <v>0</v>
      </c>
      <c r="U3141" s="6">
        <f t="shared" si="4147"/>
        <v>0</v>
      </c>
      <c r="V3141" s="6">
        <f t="shared" si="4148"/>
        <v>0</v>
      </c>
      <c r="W3141" s="6">
        <f t="shared" si="4149"/>
        <v>0</v>
      </c>
      <c r="X3141" s="17"/>
      <c r="Y3141" s="17"/>
      <c r="Z3141" s="17"/>
      <c r="AA3141" s="17"/>
      <c r="AB3141" s="17"/>
      <c r="AC3141" s="17"/>
      <c r="AE3141" s="16"/>
      <c r="AF3141" s="16"/>
      <c r="AG3141" s="16"/>
      <c r="AH3141" s="16"/>
      <c r="AI3141" s="16"/>
      <c r="AJ3141" s="16"/>
      <c r="AL3141" s="16"/>
      <c r="AM3141" s="16"/>
      <c r="AN3141" s="16"/>
      <c r="AO3141" s="16"/>
      <c r="AP3141" s="16"/>
      <c r="AQ3141" s="16"/>
      <c r="BI3141" s="1">
        <v>6</v>
      </c>
      <c r="BJ3141" s="6">
        <f>SUM($R$5:R3143)-$AB$2</f>
        <v>248.60623759999982</v>
      </c>
      <c r="BK3141" s="6">
        <f>SUM($R$5:S3143)-$AB$2</f>
        <v>1238.5396894880025</v>
      </c>
      <c r="BL3141" s="6">
        <f>SUM($R$5:T3143)-$AB$2</f>
        <v>3713.3733192079894</v>
      </c>
      <c r="BM3141" s="6">
        <f>SUM($R$5:U3143)-$AB$2</f>
        <v>7178.1404008160143</v>
      </c>
      <c r="BN3141" s="6">
        <f>SUM($R$5:V3143)-$AB$2</f>
        <v>12127.807660256069</v>
      </c>
      <c r="BO3141" s="6">
        <f>SUM($R$5:W3143)-$AB$2</f>
        <v>18067.40837158405</v>
      </c>
      <c r="BP3141" s="16"/>
    </row>
    <row r="3142" spans="1:68" x14ac:dyDescent="0.45">
      <c r="A3142" s="1">
        <v>2008</v>
      </c>
      <c r="B3142" s="1">
        <v>5</v>
      </c>
      <c r="C3142" s="1">
        <v>11</v>
      </c>
      <c r="D3142" s="1">
        <v>8</v>
      </c>
      <c r="E3142" s="1">
        <v>15.7</v>
      </c>
      <c r="F3142" s="1">
        <v>161.61000000000001</v>
      </c>
      <c r="G3142" s="4"/>
      <c r="H3142" s="4"/>
      <c r="Q3142" s="1">
        <v>5</v>
      </c>
      <c r="R3142" s="6">
        <f t="shared" si="4144"/>
        <v>0</v>
      </c>
      <c r="S3142" s="6">
        <f t="shared" si="4145"/>
        <v>0</v>
      </c>
      <c r="T3142" s="6">
        <f t="shared" si="4146"/>
        <v>0</v>
      </c>
      <c r="U3142" s="6">
        <f t="shared" si="4147"/>
        <v>0</v>
      </c>
      <c r="V3142" s="6">
        <f t="shared" si="4148"/>
        <v>0</v>
      </c>
      <c r="W3142" s="6">
        <f t="shared" si="4149"/>
        <v>0</v>
      </c>
      <c r="X3142" s="17"/>
      <c r="Y3142" s="17"/>
      <c r="Z3142" s="17"/>
      <c r="AA3142" s="17"/>
      <c r="AB3142" s="17"/>
      <c r="AC3142" s="17"/>
      <c r="AE3142" s="16"/>
      <c r="AF3142" s="16"/>
      <c r="AG3142" s="16"/>
      <c r="AH3142" s="16"/>
      <c r="AI3142" s="16"/>
      <c r="AJ3142" s="16"/>
      <c r="AL3142" s="16"/>
      <c r="AM3142" s="16"/>
      <c r="AN3142" s="16"/>
      <c r="AO3142" s="16"/>
      <c r="AP3142" s="16"/>
      <c r="AQ3142" s="16"/>
      <c r="BI3142" s="1">
        <v>7</v>
      </c>
      <c r="BJ3142" s="6">
        <f>SUM($R$5:R3144)-$AB$2</f>
        <v>248.6590117999998</v>
      </c>
      <c r="BK3142" s="6">
        <f>SUM($R$5:S3144)-$AB$2</f>
        <v>1238.7972275840025</v>
      </c>
      <c r="BL3142" s="6">
        <f>SUM($R$5:T3144)-$AB$2</f>
        <v>3714.1427670439894</v>
      </c>
      <c r="BM3142" s="6">
        <f>SUM($R$5:U3144)-$AB$2</f>
        <v>7179.6265222880156</v>
      </c>
      <c r="BN3142" s="6">
        <f>SUM($R$5:V3144)-$AB$2</f>
        <v>12130.317601208068</v>
      </c>
      <c r="BO3142" s="6">
        <f>SUM($R$5:W3144)-$AB$2</f>
        <v>18071.14689591205</v>
      </c>
      <c r="BP3142" s="16"/>
    </row>
    <row r="3143" spans="1:68" x14ac:dyDescent="0.45">
      <c r="A3143" s="1">
        <v>2008</v>
      </c>
      <c r="B3143" s="1">
        <v>5</v>
      </c>
      <c r="C3143" s="1">
        <v>11</v>
      </c>
      <c r="D3143" s="1">
        <v>9</v>
      </c>
      <c r="E3143" s="1">
        <v>16.5</v>
      </c>
      <c r="F3143" s="1">
        <v>207.54</v>
      </c>
      <c r="G3143" s="4"/>
      <c r="H3143" s="4"/>
      <c r="Q3143" s="1">
        <v>6</v>
      </c>
      <c r="R3143" s="6">
        <f t="shared" si="4144"/>
        <v>1.8559999999999998E-4</v>
      </c>
      <c r="S3143" s="6">
        <f t="shared" si="4145"/>
        <v>7.2012799999999989E-4</v>
      </c>
      <c r="T3143" s="6">
        <f t="shared" si="4146"/>
        <v>1.8003199999999998E-3</v>
      </c>
      <c r="U3143" s="6">
        <f t="shared" si="4147"/>
        <v>2.5204480000000002E-3</v>
      </c>
      <c r="V3143" s="6">
        <f t="shared" si="4148"/>
        <v>3.6006399999999996E-3</v>
      </c>
      <c r="W3143" s="6">
        <f t="shared" si="4149"/>
        <v>4.320768E-3</v>
      </c>
      <c r="X3143" s="17"/>
      <c r="Y3143" s="17"/>
      <c r="Z3143" s="17"/>
      <c r="AA3143" s="17"/>
      <c r="AB3143" s="17"/>
      <c r="AC3143" s="17"/>
      <c r="AE3143" s="16"/>
      <c r="AF3143" s="16"/>
      <c r="AG3143" s="16"/>
      <c r="AH3143" s="16"/>
      <c r="AI3143" s="16"/>
      <c r="AJ3143" s="16"/>
      <c r="AL3143" s="16"/>
      <c r="AM3143" s="16"/>
      <c r="AN3143" s="16"/>
      <c r="AO3143" s="16"/>
      <c r="AP3143" s="16"/>
      <c r="AQ3143" s="16"/>
      <c r="BI3143" s="1">
        <v>8</v>
      </c>
      <c r="BJ3143" s="6">
        <f>SUM($R$5:R3145)-$AB$2</f>
        <v>248.7527455999998</v>
      </c>
      <c r="BK3143" s="6">
        <f>SUM($R$5:S3145)-$AB$2</f>
        <v>1239.2546485280027</v>
      </c>
      <c r="BL3143" s="6">
        <f>SUM($R$5:T3145)-$AB$2</f>
        <v>3715.509405847989</v>
      </c>
      <c r="BM3143" s="6">
        <f>SUM($R$5:U3145)-$AB$2</f>
        <v>7182.2660660960164</v>
      </c>
      <c r="BN3143" s="6">
        <f>SUM($R$5:V3145)-$AB$2</f>
        <v>12134.775580736068</v>
      </c>
      <c r="BO3143" s="6">
        <f>SUM($R$5:W3145)-$AB$2</f>
        <v>18077.786998304051</v>
      </c>
      <c r="BP3143" s="16"/>
    </row>
    <row r="3144" spans="1:68" x14ac:dyDescent="0.45">
      <c r="A3144" s="1">
        <v>2008</v>
      </c>
      <c r="B3144" s="1">
        <v>5</v>
      </c>
      <c r="C3144" s="1">
        <v>11</v>
      </c>
      <c r="D3144" s="1">
        <v>10</v>
      </c>
      <c r="E3144" s="1">
        <v>17.100000000000001</v>
      </c>
      <c r="F3144" s="1">
        <v>434.4</v>
      </c>
      <c r="G3144" s="4"/>
      <c r="H3144" s="4"/>
      <c r="Q3144" s="1">
        <v>7</v>
      </c>
      <c r="R3144" s="6">
        <f t="shared" si="4144"/>
        <v>5.2774199999999993E-2</v>
      </c>
      <c r="S3144" s="6">
        <f t="shared" si="4145"/>
        <v>0.20476389599999997</v>
      </c>
      <c r="T3144" s="6">
        <f t="shared" si="4146"/>
        <v>0.51190973999999989</v>
      </c>
      <c r="U3144" s="6">
        <f t="shared" si="4147"/>
        <v>0.71667363599999989</v>
      </c>
      <c r="V3144" s="6">
        <f t="shared" si="4148"/>
        <v>1.0238194799999998</v>
      </c>
      <c r="W3144" s="6">
        <f t="shared" si="4149"/>
        <v>1.2285833759999998</v>
      </c>
      <c r="X3144" s="17"/>
      <c r="Y3144" s="17"/>
      <c r="Z3144" s="17"/>
      <c r="AA3144" s="17"/>
      <c r="AB3144" s="17"/>
      <c r="AC3144" s="17"/>
      <c r="AE3144" s="16"/>
      <c r="AF3144" s="16"/>
      <c r="AG3144" s="16"/>
      <c r="AH3144" s="16"/>
      <c r="AI3144" s="16"/>
      <c r="AJ3144" s="16"/>
      <c r="AL3144" s="16"/>
      <c r="AM3144" s="16"/>
      <c r="AN3144" s="16"/>
      <c r="AO3144" s="16"/>
      <c r="AP3144" s="16"/>
      <c r="AQ3144" s="16"/>
      <c r="BI3144" s="1">
        <v>9</v>
      </c>
      <c r="BJ3144" s="6">
        <f>SUM($R$5:R3146)-$AB$2</f>
        <v>248.87311879999979</v>
      </c>
      <c r="BK3144" s="6">
        <f>SUM($R$5:S3146)-$AB$2</f>
        <v>1239.8420697440026</v>
      </c>
      <c r="BL3144" s="6">
        <f>SUM($R$5:T3146)-$AB$2</f>
        <v>3717.2644471039889</v>
      </c>
      <c r="BM3144" s="6">
        <f>SUM($R$5:U3146)-$AB$2</f>
        <v>7185.6557754080168</v>
      </c>
      <c r="BN3144" s="6">
        <f>SUM($R$5:V3146)-$AB$2</f>
        <v>12140.500530128067</v>
      </c>
      <c r="BO3144" s="6">
        <f>SUM($R$5:W3146)-$AB$2</f>
        <v>18086.314235792048</v>
      </c>
      <c r="BP3144" s="16"/>
    </row>
    <row r="3145" spans="1:68" x14ac:dyDescent="0.45">
      <c r="A3145" s="1">
        <v>2008</v>
      </c>
      <c r="B3145" s="1">
        <v>5</v>
      </c>
      <c r="C3145" s="1">
        <v>11</v>
      </c>
      <c r="D3145" s="1">
        <v>11</v>
      </c>
      <c r="E3145" s="1">
        <v>16.5</v>
      </c>
      <c r="F3145" s="1">
        <v>170.11</v>
      </c>
      <c r="G3145" s="4"/>
      <c r="H3145" s="4"/>
      <c r="Q3145" s="1">
        <v>8</v>
      </c>
      <c r="R3145" s="6">
        <f t="shared" si="4144"/>
        <v>9.3733800000000006E-2</v>
      </c>
      <c r="S3145" s="6">
        <f t="shared" si="4145"/>
        <v>0.36368714399999996</v>
      </c>
      <c r="T3145" s="6">
        <f t="shared" si="4146"/>
        <v>0.90921785999999993</v>
      </c>
      <c r="U3145" s="6">
        <f t="shared" si="4147"/>
        <v>1.2729050040000001</v>
      </c>
      <c r="V3145" s="6">
        <f t="shared" si="4148"/>
        <v>1.8184357199999999</v>
      </c>
      <c r="W3145" s="6">
        <f t="shared" si="4149"/>
        <v>2.1821228640000001</v>
      </c>
      <c r="X3145" s="17"/>
      <c r="Y3145" s="17"/>
      <c r="Z3145" s="17"/>
      <c r="AA3145" s="17"/>
      <c r="AB3145" s="17"/>
      <c r="AC3145" s="17"/>
      <c r="AE3145" s="16"/>
      <c r="AF3145" s="16"/>
      <c r="AG3145" s="16"/>
      <c r="AH3145" s="16"/>
      <c r="AI3145" s="16"/>
      <c r="AJ3145" s="16"/>
      <c r="AL3145" s="16"/>
      <c r="AM3145" s="16"/>
      <c r="AN3145" s="16"/>
      <c r="AO3145" s="16"/>
      <c r="AP3145" s="16"/>
      <c r="AQ3145" s="16"/>
      <c r="BI3145" s="1">
        <v>10</v>
      </c>
      <c r="BJ3145" s="6">
        <f>SUM($R$5:R3147)-$AB$2</f>
        <v>249.12507079999978</v>
      </c>
      <c r="BK3145" s="6">
        <f>SUM($R$5:S3147)-$AB$2</f>
        <v>1241.0715955040027</v>
      </c>
      <c r="BL3145" s="6">
        <f>SUM($R$5:T3147)-$AB$2</f>
        <v>3720.937907263989</v>
      </c>
      <c r="BM3145" s="6">
        <f>SUM($R$5:U3147)-$AB$2</f>
        <v>7192.7507437280165</v>
      </c>
      <c r="BN3145" s="6">
        <f>SUM($R$5:V3147)-$AB$2</f>
        <v>12152.483367248067</v>
      </c>
      <c r="BO3145" s="6">
        <f>SUM($R$5:W3147)-$AB$2</f>
        <v>18104.162515472046</v>
      </c>
      <c r="BP3145" s="16"/>
    </row>
    <row r="3146" spans="1:68" x14ac:dyDescent="0.45">
      <c r="A3146" s="1">
        <v>2008</v>
      </c>
      <c r="B3146" s="1">
        <v>5</v>
      </c>
      <c r="C3146" s="1">
        <v>11</v>
      </c>
      <c r="D3146" s="1">
        <v>12</v>
      </c>
      <c r="E3146" s="1">
        <v>16.5</v>
      </c>
      <c r="F3146" s="1">
        <v>194.74</v>
      </c>
      <c r="G3146" s="4"/>
      <c r="H3146" s="4"/>
      <c r="Q3146" s="1">
        <v>9</v>
      </c>
      <c r="R3146" s="6">
        <f t="shared" si="4144"/>
        <v>0.12037319999999999</v>
      </c>
      <c r="S3146" s="6">
        <f t="shared" si="4145"/>
        <v>0.4670480159999999</v>
      </c>
      <c r="T3146" s="6">
        <f t="shared" si="4146"/>
        <v>1.1676200399999999</v>
      </c>
      <c r="U3146" s="6">
        <f t="shared" si="4147"/>
        <v>1.6346680559999998</v>
      </c>
      <c r="V3146" s="6">
        <f t="shared" si="4148"/>
        <v>2.3352400799999997</v>
      </c>
      <c r="W3146" s="6">
        <f t="shared" si="4149"/>
        <v>2.8022880959999998</v>
      </c>
      <c r="X3146" s="17"/>
      <c r="Y3146" s="17"/>
      <c r="Z3146" s="17"/>
      <c r="AA3146" s="17"/>
      <c r="AB3146" s="17"/>
      <c r="AC3146" s="17"/>
      <c r="AE3146" s="16"/>
      <c r="AF3146" s="16"/>
      <c r="AG3146" s="16"/>
      <c r="AH3146" s="16"/>
      <c r="AI3146" s="16"/>
      <c r="AJ3146" s="16"/>
      <c r="AL3146" s="16"/>
      <c r="AM3146" s="16"/>
      <c r="AN3146" s="16"/>
      <c r="AO3146" s="16"/>
      <c r="AP3146" s="16"/>
      <c r="AQ3146" s="16"/>
      <c r="BI3146" s="1">
        <v>11</v>
      </c>
      <c r="BJ3146" s="6">
        <f>SUM($R$5:R3148)-$AB$2</f>
        <v>249.22373459999977</v>
      </c>
      <c r="BK3146" s="6">
        <f>SUM($R$5:S3148)-$AB$2</f>
        <v>1241.5530748480028</v>
      </c>
      <c r="BL3146" s="6">
        <f>SUM($R$5:T3148)-$AB$2</f>
        <v>3722.3764254679891</v>
      </c>
      <c r="BM3146" s="6">
        <f>SUM($R$5:U3148)-$AB$2</f>
        <v>7195.5291163360162</v>
      </c>
      <c r="BN3146" s="6">
        <f>SUM($R$5:V3148)-$AB$2</f>
        <v>12157.175817576066</v>
      </c>
      <c r="BO3146" s="6">
        <f>SUM($R$5:W3148)-$AB$2</f>
        <v>18111.151859064044</v>
      </c>
      <c r="BP3146" s="16"/>
    </row>
    <row r="3147" spans="1:68" x14ac:dyDescent="0.45">
      <c r="A3147" s="1">
        <v>2008</v>
      </c>
      <c r="B3147" s="1">
        <v>5</v>
      </c>
      <c r="C3147" s="1">
        <v>11</v>
      </c>
      <c r="D3147" s="1">
        <v>13</v>
      </c>
      <c r="E3147" s="1">
        <v>16.8</v>
      </c>
      <c r="F3147" s="1">
        <v>343.32</v>
      </c>
      <c r="G3147" s="4"/>
      <c r="H3147" s="4"/>
      <c r="Q3147" s="1">
        <v>10</v>
      </c>
      <c r="R3147" s="6">
        <f t="shared" si="4144"/>
        <v>0.25195199999999995</v>
      </c>
      <c r="S3147" s="6">
        <f t="shared" si="4145"/>
        <v>0.97757375999999985</v>
      </c>
      <c r="T3147" s="6">
        <f t="shared" si="4146"/>
        <v>2.4439343999999998</v>
      </c>
      <c r="U3147" s="6">
        <f t="shared" si="4147"/>
        <v>3.4215081599999992</v>
      </c>
      <c r="V3147" s="6">
        <f t="shared" si="4148"/>
        <v>4.8878687999999997</v>
      </c>
      <c r="W3147" s="6">
        <f t="shared" si="4149"/>
        <v>5.8654425599999991</v>
      </c>
      <c r="X3147" s="17"/>
      <c r="Y3147" s="17"/>
      <c r="Z3147" s="17"/>
      <c r="AA3147" s="17"/>
      <c r="AB3147" s="17"/>
      <c r="AC3147" s="17"/>
      <c r="AE3147" s="16"/>
      <c r="AF3147" s="16"/>
      <c r="AG3147" s="16"/>
      <c r="AH3147" s="16"/>
      <c r="AI3147" s="16"/>
      <c r="AJ3147" s="16"/>
      <c r="AL3147" s="16"/>
      <c r="AM3147" s="16"/>
      <c r="AN3147" s="16"/>
      <c r="AO3147" s="16"/>
      <c r="AP3147" s="16"/>
      <c r="AQ3147" s="16"/>
      <c r="BI3147" s="1">
        <v>12</v>
      </c>
      <c r="BJ3147" s="6">
        <f t="shared" ref="BJ3147" si="4216">R3149-$AB$2</f>
        <v>-6.4183007999999999</v>
      </c>
      <c r="BK3147" s="6">
        <f t="shared" ref="BK3147" si="4217">S3149-$AB$2</f>
        <v>-6.0930071039999998</v>
      </c>
      <c r="BL3147" s="6">
        <f t="shared" ref="BL3147" si="4218">T3149-$AB$2</f>
        <v>-5.4356427600000004</v>
      </c>
      <c r="BM3147" s="6">
        <f t="shared" ref="BM3147" si="4219">U3149-$AB$2</f>
        <v>-4.9973998640000001</v>
      </c>
      <c r="BN3147" s="6">
        <f t="shared" ref="BN3147" si="4220">V3149-$AB$2</f>
        <v>-4.3400355200000007</v>
      </c>
      <c r="BO3147" s="6">
        <f t="shared" ref="BO3147" si="4221">W3149-$AB$2</f>
        <v>-3.901792624</v>
      </c>
      <c r="BP3147" s="16"/>
    </row>
    <row r="3148" spans="1:68" x14ac:dyDescent="0.45">
      <c r="A3148" s="1">
        <v>2008</v>
      </c>
      <c r="B3148" s="1">
        <v>5</v>
      </c>
      <c r="C3148" s="1">
        <v>11</v>
      </c>
      <c r="D3148" s="1">
        <v>14</v>
      </c>
      <c r="E3148" s="1">
        <v>17.2</v>
      </c>
      <c r="F3148" s="1">
        <v>382.58</v>
      </c>
      <c r="G3148" s="4"/>
      <c r="H3148" s="4"/>
      <c r="Q3148" s="1">
        <v>11</v>
      </c>
      <c r="R3148" s="6">
        <f t="shared" si="4144"/>
        <v>9.8663799999999996E-2</v>
      </c>
      <c r="S3148" s="6">
        <f t="shared" si="4145"/>
        <v>0.38281554400000001</v>
      </c>
      <c r="T3148" s="6">
        <f t="shared" si="4146"/>
        <v>0.95703885999999994</v>
      </c>
      <c r="U3148" s="6">
        <f t="shared" si="4147"/>
        <v>1.339854404</v>
      </c>
      <c r="V3148" s="6">
        <f t="shared" si="4148"/>
        <v>1.9140777199999999</v>
      </c>
      <c r="W3148" s="6">
        <f t="shared" si="4149"/>
        <v>2.2968932639999999</v>
      </c>
      <c r="X3148" s="17"/>
      <c r="Y3148" s="17"/>
      <c r="Z3148" s="17"/>
      <c r="AA3148" s="17"/>
      <c r="AB3148" s="17"/>
      <c r="AC3148" s="17"/>
      <c r="AE3148" s="16"/>
      <c r="AF3148" s="16"/>
      <c r="AG3148" s="16"/>
      <c r="AH3148" s="16"/>
      <c r="AI3148" s="16"/>
      <c r="AJ3148" s="16"/>
      <c r="AL3148" s="16"/>
      <c r="AM3148" s="16"/>
      <c r="AN3148" s="16"/>
      <c r="AO3148" s="16"/>
      <c r="AP3148" s="16"/>
      <c r="AQ3148" s="16"/>
      <c r="BI3148" s="1">
        <v>13</v>
      </c>
      <c r="BJ3148" s="6">
        <f>SUM($R$5:R3150)-$AB$2</f>
        <v>249.53580939999978</v>
      </c>
      <c r="BK3148" s="6">
        <f>SUM($R$5:S3150)-$AB$2</f>
        <v>1243.0759998720027</v>
      </c>
      <c r="BL3148" s="6">
        <f>SUM($R$5:T3150)-$AB$2</f>
        <v>3726.9264760519891</v>
      </c>
      <c r="BM3148" s="6">
        <f>SUM($R$5:U3150)-$AB$2</f>
        <v>7204.3171427040161</v>
      </c>
      <c r="BN3148" s="6">
        <f>SUM($R$5:V3150)-$AB$2</f>
        <v>12172.018095064066</v>
      </c>
      <c r="BO3148" s="6">
        <f>SUM($R$5:W3150)-$AB$2</f>
        <v>18133.259237896043</v>
      </c>
      <c r="BP3148" s="16"/>
    </row>
    <row r="3149" spans="1:68" x14ac:dyDescent="0.45">
      <c r="A3149" s="1">
        <v>2008</v>
      </c>
      <c r="B3149" s="1">
        <v>5</v>
      </c>
      <c r="C3149" s="1">
        <v>11</v>
      </c>
      <c r="D3149" s="1">
        <v>15</v>
      </c>
      <c r="E3149" s="1">
        <v>18.100000000000001</v>
      </c>
      <c r="F3149" s="1">
        <v>462.47</v>
      </c>
      <c r="G3149" s="4"/>
      <c r="H3149" s="4"/>
      <c r="Q3149" s="1">
        <v>12</v>
      </c>
      <c r="R3149" s="6">
        <f t="shared" si="4144"/>
        <v>0.11294919999999999</v>
      </c>
      <c r="S3149" s="6">
        <f t="shared" si="4145"/>
        <v>0.43824289599999999</v>
      </c>
      <c r="T3149" s="6">
        <f t="shared" si="4146"/>
        <v>1.0956072399999999</v>
      </c>
      <c r="U3149" s="6">
        <f t="shared" si="4147"/>
        <v>1.5338501359999999</v>
      </c>
      <c r="V3149" s="6">
        <f t="shared" si="4148"/>
        <v>2.1912144799999997</v>
      </c>
      <c r="W3149" s="6">
        <f t="shared" si="4149"/>
        <v>2.629457376</v>
      </c>
      <c r="X3149" s="17">
        <f t="shared" ref="X3149" si="4222">SUM(R3149:R3173)-$AA$2</f>
        <v>-4.2273347999999995</v>
      </c>
      <c r="Y3149" s="17">
        <f t="shared" ref="Y3149" si="4223">SUM(S3149:S3173)-$AA$2</f>
        <v>0.52694097599999967</v>
      </c>
      <c r="Z3149" s="17">
        <f t="shared" ref="Z3149" si="4224">SUM(T3149:T3173)-$AA$2</f>
        <v>10.134539939999996</v>
      </c>
      <c r="AA3149" s="17">
        <f t="shared" ref="AA3149" si="4225">SUM(U3149:U3173)-$AA$2</f>
        <v>16.539605915999999</v>
      </c>
      <c r="AB3149" s="17">
        <f t="shared" ref="AB3149" si="4226">SUM(V3149:V3173)-$AA$2</f>
        <v>26.147204879999993</v>
      </c>
      <c r="AC3149" s="17">
        <f t="shared" ref="AC3149" si="4227">SUM(W3149:W3173)-$AA$2</f>
        <v>32.552270856</v>
      </c>
      <c r="AE3149" s="16">
        <f t="shared" ref="AE3149" si="4228">IF(X3149&gt;0,1,0)</f>
        <v>0</v>
      </c>
      <c r="AF3149" s="16">
        <f t="shared" ref="AF3149" si="4229">IF(Y3149&gt;0,1,0)</f>
        <v>1</v>
      </c>
      <c r="AG3149" s="16">
        <f t="shared" ref="AG3149" si="4230">IF(Z3149&gt;0,1,0)</f>
        <v>1</v>
      </c>
      <c r="AH3149" s="16">
        <f t="shared" ref="AH3149" si="4231">IF(AA3149&gt;0,1,0)</f>
        <v>1</v>
      </c>
      <c r="AI3149" s="16">
        <f t="shared" ref="AI3149" si="4232">IF(AB3149&gt;0,1,0)</f>
        <v>1</v>
      </c>
      <c r="AJ3149" s="16">
        <f t="shared" ref="AJ3149" si="4233">IF(AC3149&gt;0,1,0)</f>
        <v>1</v>
      </c>
      <c r="AL3149" s="16">
        <f t="shared" ref="AL3149" si="4234">IF(X3149&lt;0,ABS(X3149*$AP$1),0)</f>
        <v>0</v>
      </c>
      <c r="AM3149" s="16">
        <f t="shared" ref="AM3149" si="4235">IF(Y3149&lt;0,ABS(Y3149*$AP$1),0)</f>
        <v>0</v>
      </c>
      <c r="AN3149" s="16">
        <f t="shared" ref="AN3149" si="4236">IF(Z3149&lt;0,ABS(Z3149*$AP$1),0)</f>
        <v>0</v>
      </c>
      <c r="AO3149" s="16">
        <f t="shared" ref="AO3149" si="4237">IF(AA3149&lt;0,ABS(AA3149*$AP$1),0)</f>
        <v>0</v>
      </c>
      <c r="AP3149" s="16">
        <f t="shared" ref="AP3149" si="4238">IF(AB3149&lt;0,ABS(AB3149*$AP$1),0)</f>
        <v>0</v>
      </c>
      <c r="AQ3149" s="16">
        <f t="shared" ref="AQ3149" si="4239">IF(AC3149&lt;0,ABS(AC3149*$AP$1),0)</f>
        <v>0</v>
      </c>
      <c r="BI3149" s="1">
        <v>14</v>
      </c>
      <c r="BJ3149" s="6">
        <f>SUM($R$5:R3151)-$AB$2</f>
        <v>249.75770579999977</v>
      </c>
      <c r="BK3149" s="6">
        <f>SUM($R$5:S3151)-$AB$2</f>
        <v>1244.1588543040029</v>
      </c>
      <c r="BL3149" s="6">
        <f>SUM($R$5:T3151)-$AB$2</f>
        <v>3730.161725563989</v>
      </c>
      <c r="BM3149" s="6">
        <f>SUM($R$5:U3151)-$AB$2</f>
        <v>7210.5657453280164</v>
      </c>
      <c r="BN3149" s="6">
        <f>SUM($R$5:V3151)-$AB$2</f>
        <v>12182.571487848067</v>
      </c>
      <c r="BO3149" s="6">
        <f>SUM($R$5:W3151)-$AB$2</f>
        <v>18148.978378872045</v>
      </c>
      <c r="BP3149" s="16"/>
    </row>
    <row r="3150" spans="1:68" x14ac:dyDescent="0.45">
      <c r="A3150" s="1">
        <v>2008</v>
      </c>
      <c r="B3150" s="1">
        <v>5</v>
      </c>
      <c r="C3150" s="1">
        <v>11</v>
      </c>
      <c r="D3150" s="1">
        <v>16</v>
      </c>
      <c r="E3150" s="1">
        <v>17</v>
      </c>
      <c r="F3150" s="1">
        <v>104.52</v>
      </c>
      <c r="G3150" s="4"/>
      <c r="H3150" s="4"/>
      <c r="Q3150" s="1">
        <v>13</v>
      </c>
      <c r="R3150" s="6">
        <f t="shared" ref="R3150:R3213" si="4240">$AX$2*F3147*$R$4/1000</f>
        <v>0.19912559999999999</v>
      </c>
      <c r="S3150" s="6">
        <f t="shared" ref="S3150:S3213" si="4241">$AX$2*F3147*($S$4*$AU$2)/1000</f>
        <v>0.77260732799999998</v>
      </c>
      <c r="T3150" s="6">
        <f t="shared" ref="T3150:T3213" si="4242">$AX$2*F3147*($T$4*$AU$2)/1000</f>
        <v>1.9315183199999997</v>
      </c>
      <c r="U3150" s="6">
        <f t="shared" ref="U3150:U3213" si="4243">$AX$2*F3147*($U$4*$AU$2)/1000</f>
        <v>2.7041256479999998</v>
      </c>
      <c r="V3150" s="6">
        <f t="shared" ref="V3150:V3213" si="4244">$AX$2*F3147*($V$4*$AU$2)/1000</f>
        <v>3.8630366399999994</v>
      </c>
      <c r="W3150" s="6">
        <f t="shared" ref="W3150:W3213" si="4245">$AX$2*F3147*($W$4*$AU$2)/1000</f>
        <v>4.6356439680000001</v>
      </c>
      <c r="X3150" s="17"/>
      <c r="Y3150" s="17"/>
      <c r="Z3150" s="17"/>
      <c r="AA3150" s="17"/>
      <c r="AB3150" s="17"/>
      <c r="AC3150" s="17"/>
      <c r="AE3150" s="16"/>
      <c r="AF3150" s="16"/>
      <c r="AG3150" s="16"/>
      <c r="AH3150" s="16"/>
      <c r="AI3150" s="16"/>
      <c r="AJ3150" s="16"/>
      <c r="AL3150" s="16"/>
      <c r="AM3150" s="16"/>
      <c r="AN3150" s="16"/>
      <c r="AO3150" s="16"/>
      <c r="AP3150" s="16"/>
      <c r="AQ3150" s="16"/>
      <c r="BI3150" s="1">
        <v>15</v>
      </c>
      <c r="BJ3150" s="6">
        <f>SUM($R$5:R3152)-$AB$2</f>
        <v>250.02593839999975</v>
      </c>
      <c r="BK3150" s="6">
        <f>SUM($R$5:S3152)-$AB$2</f>
        <v>1245.4678293920028</v>
      </c>
      <c r="BL3150" s="6">
        <f>SUM($R$5:T3152)-$AB$2</f>
        <v>3734.072556871989</v>
      </c>
      <c r="BM3150" s="6">
        <f>SUM($R$5:U3152)-$AB$2</f>
        <v>7218.1191753440171</v>
      </c>
      <c r="BN3150" s="6">
        <f>SUM($R$5:V3152)-$AB$2</f>
        <v>12195.328630304066</v>
      </c>
      <c r="BO3150" s="6">
        <f>SUM($R$5:W3152)-$AB$2</f>
        <v>18167.979976256047</v>
      </c>
      <c r="BP3150" s="16"/>
    </row>
    <row r="3151" spans="1:68" x14ac:dyDescent="0.45">
      <c r="A3151" s="1">
        <v>2008</v>
      </c>
      <c r="B3151" s="1">
        <v>5</v>
      </c>
      <c r="C3151" s="1">
        <v>11</v>
      </c>
      <c r="D3151" s="1">
        <v>17</v>
      </c>
      <c r="E3151" s="1">
        <v>16.600000000000001</v>
      </c>
      <c r="F3151" s="1">
        <v>59.85</v>
      </c>
      <c r="G3151" s="4"/>
      <c r="H3151" s="4"/>
      <c r="Q3151" s="1">
        <v>14</v>
      </c>
      <c r="R3151" s="6">
        <f t="shared" si="4240"/>
        <v>0.22189639999999997</v>
      </c>
      <c r="S3151" s="6">
        <f t="shared" si="4241"/>
        <v>0.86095803199999987</v>
      </c>
      <c r="T3151" s="6">
        <f t="shared" si="4242"/>
        <v>2.1523950799999998</v>
      </c>
      <c r="U3151" s="6">
        <f t="shared" si="4243"/>
        <v>3.0133531119999999</v>
      </c>
      <c r="V3151" s="6">
        <f t="shared" si="4244"/>
        <v>4.3047901599999996</v>
      </c>
      <c r="W3151" s="6">
        <f t="shared" si="4245"/>
        <v>5.1657481919999997</v>
      </c>
      <c r="X3151" s="17"/>
      <c r="Y3151" s="17"/>
      <c r="Z3151" s="17"/>
      <c r="AA3151" s="17"/>
      <c r="AB3151" s="17"/>
      <c r="AC3151" s="17"/>
      <c r="AE3151" s="16"/>
      <c r="AF3151" s="16"/>
      <c r="AG3151" s="16"/>
      <c r="AH3151" s="16"/>
      <c r="AI3151" s="16"/>
      <c r="AJ3151" s="16"/>
      <c r="AL3151" s="16"/>
      <c r="AM3151" s="16"/>
      <c r="AN3151" s="16"/>
      <c r="AO3151" s="16"/>
      <c r="AP3151" s="16"/>
      <c r="AQ3151" s="16"/>
      <c r="BI3151" s="1">
        <v>16</v>
      </c>
      <c r="BJ3151" s="6">
        <f>SUM($R$5:R3153)-$AB$2</f>
        <v>250.08655999999974</v>
      </c>
      <c r="BK3151" s="6">
        <f>SUM($R$5:S3153)-$AB$2</f>
        <v>1245.763662800003</v>
      </c>
      <c r="BL3151" s="6">
        <f>SUM($R$5:T3153)-$AB$2</f>
        <v>3734.9564197999889</v>
      </c>
      <c r="BM3151" s="6">
        <f>SUM($R$5:U3153)-$AB$2</f>
        <v>7219.8262796000172</v>
      </c>
      <c r="BN3151" s="6">
        <f>SUM($R$5:V3153)-$AB$2</f>
        <v>12198.211793600067</v>
      </c>
      <c r="BO3151" s="6">
        <f>SUM($R$5:W3153)-$AB$2</f>
        <v>18172.274410400049</v>
      </c>
      <c r="BP3151" s="16"/>
    </row>
    <row r="3152" spans="1:68" x14ac:dyDescent="0.45">
      <c r="A3152" s="1">
        <v>2008</v>
      </c>
      <c r="B3152" s="1">
        <v>5</v>
      </c>
      <c r="C3152" s="1">
        <v>11</v>
      </c>
      <c r="D3152" s="1">
        <v>18</v>
      </c>
      <c r="E3152" s="1">
        <v>16.600000000000001</v>
      </c>
      <c r="F3152" s="1">
        <v>68.91</v>
      </c>
      <c r="G3152" s="4"/>
      <c r="H3152" s="4"/>
      <c r="Q3152" s="1">
        <v>15</v>
      </c>
      <c r="R3152" s="6">
        <f t="shared" si="4240"/>
        <v>0.26823259999999999</v>
      </c>
      <c r="S3152" s="6">
        <f t="shared" si="4241"/>
        <v>1.0407424879999998</v>
      </c>
      <c r="T3152" s="6">
        <f t="shared" si="4242"/>
        <v>2.6018562199999997</v>
      </c>
      <c r="U3152" s="6">
        <f t="shared" si="4243"/>
        <v>3.642598708</v>
      </c>
      <c r="V3152" s="6">
        <f t="shared" si="4244"/>
        <v>5.2037124399999994</v>
      </c>
      <c r="W3152" s="6">
        <f t="shared" si="4245"/>
        <v>6.2444549279999997</v>
      </c>
      <c r="X3152" s="17"/>
      <c r="Y3152" s="17"/>
      <c r="Z3152" s="17"/>
      <c r="AA3152" s="17"/>
      <c r="AB3152" s="17"/>
      <c r="AC3152" s="17"/>
      <c r="AE3152" s="16"/>
      <c r="AF3152" s="16"/>
      <c r="AG3152" s="16"/>
      <c r="AH3152" s="16"/>
      <c r="AI3152" s="16"/>
      <c r="AJ3152" s="16"/>
      <c r="AL3152" s="16"/>
      <c r="AM3152" s="16"/>
      <c r="AN3152" s="16"/>
      <c r="AO3152" s="16"/>
      <c r="AP3152" s="16"/>
      <c r="AQ3152" s="16"/>
      <c r="BI3152" s="1">
        <v>17</v>
      </c>
      <c r="BJ3152" s="6">
        <f>SUM($R$5:R3154)-$AB$2</f>
        <v>250.12127299999975</v>
      </c>
      <c r="BK3152" s="6">
        <f>SUM($R$5:S3154)-$AB$2</f>
        <v>1245.933062240003</v>
      </c>
      <c r="BL3152" s="6">
        <f>SUM($R$5:T3154)-$AB$2</f>
        <v>3735.4625353399892</v>
      </c>
      <c r="BM3152" s="6">
        <f>SUM($R$5:U3154)-$AB$2</f>
        <v>7220.8037976800169</v>
      </c>
      <c r="BN3152" s="6">
        <f>SUM($R$5:V3154)-$AB$2</f>
        <v>12199.862743880067</v>
      </c>
      <c r="BO3152" s="6">
        <f>SUM($R$5:W3154)-$AB$2</f>
        <v>18174.73347932005</v>
      </c>
      <c r="BP3152" s="16"/>
    </row>
    <row r="3153" spans="1:68" x14ac:dyDescent="0.45">
      <c r="A3153" s="1">
        <v>2008</v>
      </c>
      <c r="B3153" s="1">
        <v>5</v>
      </c>
      <c r="C3153" s="1">
        <v>11</v>
      </c>
      <c r="D3153" s="1">
        <v>19</v>
      </c>
      <c r="E3153" s="1">
        <v>16.2</v>
      </c>
      <c r="F3153" s="1">
        <v>39.520000000000003</v>
      </c>
      <c r="G3153" s="4"/>
      <c r="H3153" s="4"/>
      <c r="Q3153" s="1">
        <v>16</v>
      </c>
      <c r="R3153" s="6">
        <f t="shared" si="4240"/>
        <v>6.0621599999999991E-2</v>
      </c>
      <c r="S3153" s="6">
        <f t="shared" si="4241"/>
        <v>0.23521180799999997</v>
      </c>
      <c r="T3153" s="6">
        <f t="shared" si="4242"/>
        <v>0.58802951999999997</v>
      </c>
      <c r="U3153" s="6">
        <f t="shared" si="4243"/>
        <v>0.82324132799999994</v>
      </c>
      <c r="V3153" s="6">
        <f t="shared" si="4244"/>
        <v>1.1760590399999999</v>
      </c>
      <c r="W3153" s="6">
        <f t="shared" si="4245"/>
        <v>1.4112708479999998</v>
      </c>
      <c r="X3153" s="17"/>
      <c r="Y3153" s="17"/>
      <c r="Z3153" s="17"/>
      <c r="AA3153" s="17"/>
      <c r="AB3153" s="17"/>
      <c r="AC3153" s="17"/>
      <c r="AE3153" s="16"/>
      <c r="AF3153" s="16"/>
      <c r="AG3153" s="16"/>
      <c r="AH3153" s="16"/>
      <c r="AI3153" s="16"/>
      <c r="AJ3153" s="16"/>
      <c r="AL3153" s="16"/>
      <c r="AM3153" s="16"/>
      <c r="AN3153" s="16"/>
      <c r="AO3153" s="16"/>
      <c r="AP3153" s="16"/>
      <c r="AQ3153" s="16"/>
      <c r="BI3153" s="1">
        <v>18</v>
      </c>
      <c r="BJ3153" s="6">
        <f>SUM($R$5:R3155)-$AB$2</f>
        <v>250.16124079999975</v>
      </c>
      <c r="BK3153" s="6">
        <f>SUM($R$5:S3155)-$AB$2</f>
        <v>1246.128105104003</v>
      </c>
      <c r="BL3153" s="6">
        <f>SUM($R$5:T3155)-$AB$2</f>
        <v>3736.0452658639892</v>
      </c>
      <c r="BM3153" s="6">
        <f>SUM($R$5:U3155)-$AB$2</f>
        <v>7221.9292909280166</v>
      </c>
      <c r="BN3153" s="6">
        <f>SUM($R$5:V3155)-$AB$2</f>
        <v>12201.763612448067</v>
      </c>
      <c r="BO3153" s="6">
        <f>SUM($R$5:W3155)-$AB$2</f>
        <v>18177.564798272051</v>
      </c>
      <c r="BP3153" s="16"/>
    </row>
    <row r="3154" spans="1:68" x14ac:dyDescent="0.45">
      <c r="A3154" s="1">
        <v>2008</v>
      </c>
      <c r="B3154" s="1">
        <v>5</v>
      </c>
      <c r="C3154" s="1">
        <v>11</v>
      </c>
      <c r="D3154" s="1">
        <v>20</v>
      </c>
      <c r="E3154" s="1">
        <v>15.9</v>
      </c>
      <c r="F3154" s="1">
        <v>0</v>
      </c>
      <c r="G3154" s="4"/>
      <c r="H3154" s="4"/>
      <c r="Q3154" s="1">
        <v>17</v>
      </c>
      <c r="R3154" s="6">
        <f t="shared" si="4240"/>
        <v>3.4713000000000001E-2</v>
      </c>
      <c r="S3154" s="6">
        <f t="shared" si="4241"/>
        <v>0.13468644000000002</v>
      </c>
      <c r="T3154" s="6">
        <f t="shared" si="4242"/>
        <v>0.33671609999999996</v>
      </c>
      <c r="U3154" s="6">
        <f t="shared" si="4243"/>
        <v>0.47140253999999998</v>
      </c>
      <c r="V3154" s="6">
        <f t="shared" si="4244"/>
        <v>0.67343219999999993</v>
      </c>
      <c r="W3154" s="6">
        <f t="shared" si="4245"/>
        <v>0.80811864</v>
      </c>
      <c r="X3154" s="17"/>
      <c r="Y3154" s="17"/>
      <c r="Z3154" s="17"/>
      <c r="AA3154" s="17"/>
      <c r="AB3154" s="17"/>
      <c r="AC3154" s="17"/>
      <c r="AE3154" s="16"/>
      <c r="AF3154" s="16"/>
      <c r="AG3154" s="16"/>
      <c r="AH3154" s="16"/>
      <c r="AI3154" s="16"/>
      <c r="AJ3154" s="16"/>
      <c r="AL3154" s="16"/>
      <c r="AM3154" s="16"/>
      <c r="AN3154" s="16"/>
      <c r="AO3154" s="16"/>
      <c r="AP3154" s="16"/>
      <c r="AQ3154" s="16"/>
      <c r="BI3154" s="1">
        <v>19</v>
      </c>
      <c r="BJ3154" s="6">
        <f>SUM($R$5:R3156)-$AB$2</f>
        <v>250.18416239999976</v>
      </c>
      <c r="BK3154" s="6">
        <f>SUM($R$5:S3156)-$AB$2</f>
        <v>1246.2399625120031</v>
      </c>
      <c r="BL3154" s="6">
        <f>SUM($R$5:T3156)-$AB$2</f>
        <v>3736.3794627919888</v>
      </c>
      <c r="BM3154" s="6">
        <f>SUM($R$5:U3156)-$AB$2</f>
        <v>7222.5747631840168</v>
      </c>
      <c r="BN3154" s="6">
        <f>SUM($R$5:V3156)-$AB$2</f>
        <v>12202.853763744068</v>
      </c>
      <c r="BO3154" s="6">
        <f>SUM($R$5:W3156)-$AB$2</f>
        <v>18179.18856441605</v>
      </c>
      <c r="BP3154" s="16"/>
    </row>
    <row r="3155" spans="1:68" x14ac:dyDescent="0.45">
      <c r="A3155" s="1">
        <v>2008</v>
      </c>
      <c r="B3155" s="1">
        <v>5</v>
      </c>
      <c r="C3155" s="1">
        <v>11</v>
      </c>
      <c r="D3155" s="1">
        <v>21</v>
      </c>
      <c r="E3155" s="1">
        <v>15.9</v>
      </c>
      <c r="F3155" s="1">
        <v>0</v>
      </c>
      <c r="G3155" s="4"/>
      <c r="H3155" s="4"/>
      <c r="Q3155" s="1">
        <v>18</v>
      </c>
      <c r="R3155" s="6">
        <f t="shared" si="4240"/>
        <v>3.9967799999999998E-2</v>
      </c>
      <c r="S3155" s="6">
        <f t="shared" si="4241"/>
        <v>0.15507506399999998</v>
      </c>
      <c r="T3155" s="6">
        <f t="shared" si="4242"/>
        <v>0.38768765999999993</v>
      </c>
      <c r="U3155" s="6">
        <f t="shared" si="4243"/>
        <v>0.54276272399999992</v>
      </c>
      <c r="V3155" s="6">
        <f t="shared" si="4244"/>
        <v>0.77537531999999987</v>
      </c>
      <c r="W3155" s="6">
        <f t="shared" si="4245"/>
        <v>0.93045038400000002</v>
      </c>
      <c r="X3155" s="17"/>
      <c r="Y3155" s="17"/>
      <c r="Z3155" s="17"/>
      <c r="AA3155" s="17"/>
      <c r="AB3155" s="17"/>
      <c r="AC3155" s="17"/>
      <c r="AE3155" s="16"/>
      <c r="AF3155" s="16"/>
      <c r="AG3155" s="16"/>
      <c r="AH3155" s="16"/>
      <c r="AI3155" s="16"/>
      <c r="AJ3155" s="16"/>
      <c r="AL3155" s="16"/>
      <c r="AM3155" s="16"/>
      <c r="AN3155" s="16"/>
      <c r="AO3155" s="16"/>
      <c r="AP3155" s="16"/>
      <c r="AQ3155" s="16"/>
      <c r="BI3155" s="1">
        <v>20</v>
      </c>
      <c r="BJ3155" s="6">
        <f>SUM($R$5:R3157)-$AB$2</f>
        <v>250.18416239999976</v>
      </c>
      <c r="BK3155" s="6">
        <f>SUM($R$5:S3157)-$AB$2</f>
        <v>1246.2399625120031</v>
      </c>
      <c r="BL3155" s="6">
        <f>SUM($R$5:T3157)-$AB$2</f>
        <v>3736.3794627919888</v>
      </c>
      <c r="BM3155" s="6">
        <f>SUM($R$5:U3157)-$AB$2</f>
        <v>7222.5747631840168</v>
      </c>
      <c r="BN3155" s="6">
        <f>SUM($R$5:V3157)-$AB$2</f>
        <v>12202.853763744068</v>
      </c>
      <c r="BO3155" s="6">
        <f>SUM($R$5:W3157)-$AB$2</f>
        <v>18179.18856441605</v>
      </c>
      <c r="BP3155" s="16"/>
    </row>
    <row r="3156" spans="1:68" x14ac:dyDescent="0.45">
      <c r="A3156" s="1">
        <v>2008</v>
      </c>
      <c r="B3156" s="1">
        <v>5</v>
      </c>
      <c r="C3156" s="1">
        <v>11</v>
      </c>
      <c r="D3156" s="1">
        <v>22</v>
      </c>
      <c r="E3156" s="1">
        <v>15.8</v>
      </c>
      <c r="F3156" s="1">
        <v>0</v>
      </c>
      <c r="G3156" s="4"/>
      <c r="H3156" s="4"/>
      <c r="Q3156" s="1">
        <v>19</v>
      </c>
      <c r="R3156" s="6">
        <f t="shared" si="4240"/>
        <v>2.29216E-2</v>
      </c>
      <c r="S3156" s="6">
        <f t="shared" si="4241"/>
        <v>8.8935808000000005E-2</v>
      </c>
      <c r="T3156" s="6">
        <f t="shared" si="4242"/>
        <v>0.22233951999999998</v>
      </c>
      <c r="U3156" s="6">
        <f t="shared" si="4243"/>
        <v>0.31127532800000002</v>
      </c>
      <c r="V3156" s="6">
        <f t="shared" si="4244"/>
        <v>0.44467903999999997</v>
      </c>
      <c r="W3156" s="6">
        <f t="shared" si="4245"/>
        <v>0.53361484800000003</v>
      </c>
      <c r="X3156" s="17"/>
      <c r="Y3156" s="17"/>
      <c r="Z3156" s="17"/>
      <c r="AA3156" s="17"/>
      <c r="AB3156" s="17"/>
      <c r="AC3156" s="17"/>
      <c r="AE3156" s="16"/>
      <c r="AF3156" s="16"/>
      <c r="AG3156" s="16"/>
      <c r="AH3156" s="16"/>
      <c r="AI3156" s="16"/>
      <c r="AJ3156" s="16"/>
      <c r="AL3156" s="16"/>
      <c r="AM3156" s="16"/>
      <c r="AN3156" s="16"/>
      <c r="AO3156" s="16"/>
      <c r="AP3156" s="16"/>
      <c r="AQ3156" s="16"/>
      <c r="BI3156" s="1">
        <v>21</v>
      </c>
      <c r="BJ3156" s="6">
        <f>SUM($R$5:R3158)-$AB$2</f>
        <v>250.18416239999976</v>
      </c>
      <c r="BK3156" s="6">
        <f>SUM($R$5:S3158)-$AB$2</f>
        <v>1246.2399625120031</v>
      </c>
      <c r="BL3156" s="6">
        <f>SUM($R$5:T3158)-$AB$2</f>
        <v>3736.3794627919888</v>
      </c>
      <c r="BM3156" s="6">
        <f>SUM($R$5:U3158)-$AB$2</f>
        <v>7222.5747631840168</v>
      </c>
      <c r="BN3156" s="6">
        <f>SUM($R$5:V3158)-$AB$2</f>
        <v>12202.853763744068</v>
      </c>
      <c r="BO3156" s="6">
        <f>SUM($R$5:W3158)-$AB$2</f>
        <v>18179.18856441605</v>
      </c>
      <c r="BP3156" s="16"/>
    </row>
    <row r="3157" spans="1:68" x14ac:dyDescent="0.45">
      <c r="A3157" s="1">
        <v>2008</v>
      </c>
      <c r="B3157" s="1">
        <v>5</v>
      </c>
      <c r="C3157" s="1">
        <v>11</v>
      </c>
      <c r="D3157" s="1">
        <v>23</v>
      </c>
      <c r="E3157" s="1">
        <v>15.3</v>
      </c>
      <c r="F3157" s="1">
        <v>0</v>
      </c>
      <c r="G3157" s="4"/>
      <c r="H3157" s="4"/>
      <c r="Q3157" s="1">
        <v>20</v>
      </c>
      <c r="R3157" s="6">
        <f t="shared" si="4240"/>
        <v>0</v>
      </c>
      <c r="S3157" s="6">
        <f t="shared" si="4241"/>
        <v>0</v>
      </c>
      <c r="T3157" s="6">
        <f t="shared" si="4242"/>
        <v>0</v>
      </c>
      <c r="U3157" s="6">
        <f t="shared" si="4243"/>
        <v>0</v>
      </c>
      <c r="V3157" s="6">
        <f t="shared" si="4244"/>
        <v>0</v>
      </c>
      <c r="W3157" s="6">
        <f t="shared" si="4245"/>
        <v>0</v>
      </c>
      <c r="X3157" s="17"/>
      <c r="Y3157" s="17"/>
      <c r="Z3157" s="17"/>
      <c r="AA3157" s="17"/>
      <c r="AB3157" s="17"/>
      <c r="AC3157" s="17"/>
      <c r="AE3157" s="16"/>
      <c r="AF3157" s="16"/>
      <c r="AG3157" s="16"/>
      <c r="AH3157" s="16"/>
      <c r="AI3157" s="16"/>
      <c r="AJ3157" s="16"/>
      <c r="AL3157" s="16"/>
      <c r="AM3157" s="16"/>
      <c r="AN3157" s="16"/>
      <c r="AO3157" s="16"/>
      <c r="AP3157" s="16"/>
      <c r="AQ3157" s="16"/>
      <c r="BI3157" s="1">
        <v>22</v>
      </c>
      <c r="BJ3157" s="6">
        <f>SUM($R$5:R3159)-$AB$2</f>
        <v>250.18416239999976</v>
      </c>
      <c r="BK3157" s="6">
        <f>SUM($R$5:S3159)-$AB$2</f>
        <v>1246.2399625120031</v>
      </c>
      <c r="BL3157" s="6">
        <f>SUM($R$5:T3159)-$AB$2</f>
        <v>3736.3794627919888</v>
      </c>
      <c r="BM3157" s="6">
        <f>SUM($R$5:U3159)-$AB$2</f>
        <v>7222.5747631840168</v>
      </c>
      <c r="BN3157" s="6">
        <f>SUM($R$5:V3159)-$AB$2</f>
        <v>12202.853763744068</v>
      </c>
      <c r="BO3157" s="6">
        <f>SUM($R$5:W3159)-$AB$2</f>
        <v>18179.18856441605</v>
      </c>
      <c r="BP3157" s="16"/>
    </row>
    <row r="3158" spans="1:68" x14ac:dyDescent="0.45">
      <c r="A3158" s="1">
        <v>2008</v>
      </c>
      <c r="B3158" s="1">
        <v>5</v>
      </c>
      <c r="C3158" s="1">
        <v>12</v>
      </c>
      <c r="D3158" s="1">
        <v>0</v>
      </c>
      <c r="E3158" s="1">
        <v>15.1</v>
      </c>
      <c r="F3158" s="1">
        <v>0</v>
      </c>
      <c r="G3158" s="4"/>
      <c r="H3158" s="4"/>
      <c r="Q3158" s="1">
        <v>21</v>
      </c>
      <c r="R3158" s="6">
        <f t="shared" si="4240"/>
        <v>0</v>
      </c>
      <c r="S3158" s="6">
        <f t="shared" si="4241"/>
        <v>0</v>
      </c>
      <c r="T3158" s="6">
        <f t="shared" si="4242"/>
        <v>0</v>
      </c>
      <c r="U3158" s="6">
        <f t="shared" si="4243"/>
        <v>0</v>
      </c>
      <c r="V3158" s="6">
        <f t="shared" si="4244"/>
        <v>0</v>
      </c>
      <c r="W3158" s="6">
        <f t="shared" si="4245"/>
        <v>0</v>
      </c>
      <c r="X3158" s="17"/>
      <c r="Y3158" s="17"/>
      <c r="Z3158" s="17"/>
      <c r="AA3158" s="17"/>
      <c r="AB3158" s="17"/>
      <c r="AC3158" s="17"/>
      <c r="AE3158" s="16"/>
      <c r="AF3158" s="16"/>
      <c r="AG3158" s="16"/>
      <c r="AH3158" s="16"/>
      <c r="AI3158" s="16"/>
      <c r="AJ3158" s="16"/>
      <c r="AL3158" s="16"/>
      <c r="AM3158" s="16"/>
      <c r="AN3158" s="16"/>
      <c r="AO3158" s="16"/>
      <c r="AP3158" s="16"/>
      <c r="AQ3158" s="16"/>
      <c r="BI3158" s="1">
        <v>23</v>
      </c>
      <c r="BJ3158" s="6">
        <f>SUM($R$5:R3160)-$AB$2</f>
        <v>250.18416239999976</v>
      </c>
      <c r="BK3158" s="6">
        <f>SUM($R$5:S3160)-$AB$2</f>
        <v>1246.2399625120031</v>
      </c>
      <c r="BL3158" s="6">
        <f>SUM($R$5:T3160)-$AB$2</f>
        <v>3736.3794627919888</v>
      </c>
      <c r="BM3158" s="6">
        <f>SUM($R$5:U3160)-$AB$2</f>
        <v>7222.5747631840168</v>
      </c>
      <c r="BN3158" s="6">
        <f>SUM($R$5:V3160)-$AB$2</f>
        <v>12202.853763744068</v>
      </c>
      <c r="BO3158" s="6">
        <f>SUM($R$5:W3160)-$AB$2</f>
        <v>18179.18856441605</v>
      </c>
      <c r="BP3158" s="16"/>
    </row>
    <row r="3159" spans="1:68" x14ac:dyDescent="0.45">
      <c r="A3159" s="1">
        <v>2008</v>
      </c>
      <c r="B3159" s="1">
        <v>5</v>
      </c>
      <c r="C3159" s="1">
        <v>12</v>
      </c>
      <c r="D3159" s="1">
        <v>1</v>
      </c>
      <c r="E3159" s="1">
        <v>14.9</v>
      </c>
      <c r="F3159" s="1">
        <v>0</v>
      </c>
      <c r="G3159" s="4"/>
      <c r="H3159" s="4"/>
      <c r="Q3159" s="1">
        <v>22</v>
      </c>
      <c r="R3159" s="6">
        <f t="shared" si="4240"/>
        <v>0</v>
      </c>
      <c r="S3159" s="6">
        <f t="shared" si="4241"/>
        <v>0</v>
      </c>
      <c r="T3159" s="6">
        <f t="shared" si="4242"/>
        <v>0</v>
      </c>
      <c r="U3159" s="6">
        <f t="shared" si="4243"/>
        <v>0</v>
      </c>
      <c r="V3159" s="6">
        <f t="shared" si="4244"/>
        <v>0</v>
      </c>
      <c r="W3159" s="6">
        <f t="shared" si="4245"/>
        <v>0</v>
      </c>
      <c r="X3159" s="17"/>
      <c r="Y3159" s="17"/>
      <c r="Z3159" s="17"/>
      <c r="AA3159" s="17"/>
      <c r="AB3159" s="17"/>
      <c r="AC3159" s="17"/>
      <c r="AE3159" s="16"/>
      <c r="AF3159" s="16"/>
      <c r="AG3159" s="16"/>
      <c r="AH3159" s="16"/>
      <c r="AI3159" s="16"/>
      <c r="AJ3159" s="16"/>
      <c r="AL3159" s="16"/>
      <c r="AM3159" s="16"/>
      <c r="AN3159" s="16"/>
      <c r="AO3159" s="16"/>
      <c r="AP3159" s="16"/>
      <c r="AQ3159" s="16"/>
      <c r="BI3159" s="1">
        <v>0</v>
      </c>
      <c r="BJ3159" s="6">
        <f t="shared" ref="BJ3159" si="4246">R3161-$AB$2</f>
        <v>-6.53125</v>
      </c>
      <c r="BK3159" s="6">
        <f t="shared" ref="BK3159" si="4247">S3161-$AB$2</f>
        <v>-6.53125</v>
      </c>
      <c r="BL3159" s="6">
        <f t="shared" ref="BL3159" si="4248">T3161-$AB$2</f>
        <v>-6.53125</v>
      </c>
      <c r="BM3159" s="6">
        <f t="shared" ref="BM3159" si="4249">U3161-$AB$2</f>
        <v>-6.53125</v>
      </c>
      <c r="BN3159" s="6">
        <f t="shared" ref="BN3159" si="4250">V3161-$AB$2</f>
        <v>-6.53125</v>
      </c>
      <c r="BO3159" s="6">
        <f t="shared" ref="BO3159" si="4251">W3161-$AB$2</f>
        <v>-6.53125</v>
      </c>
      <c r="BP3159" s="16">
        <v>133</v>
      </c>
    </row>
    <row r="3160" spans="1:68" x14ac:dyDescent="0.45">
      <c r="A3160" s="1">
        <v>2008</v>
      </c>
      <c r="B3160" s="1">
        <v>5</v>
      </c>
      <c r="C3160" s="1">
        <v>12</v>
      </c>
      <c r="D3160" s="1">
        <v>2</v>
      </c>
      <c r="E3160" s="1">
        <v>14.9</v>
      </c>
      <c r="F3160" s="1">
        <v>0</v>
      </c>
      <c r="G3160" s="4"/>
      <c r="H3160" s="4"/>
      <c r="Q3160" s="1">
        <v>23</v>
      </c>
      <c r="R3160" s="6">
        <f t="shared" si="4240"/>
        <v>0</v>
      </c>
      <c r="S3160" s="6">
        <f t="shared" si="4241"/>
        <v>0</v>
      </c>
      <c r="T3160" s="6">
        <f t="shared" si="4242"/>
        <v>0</v>
      </c>
      <c r="U3160" s="6">
        <f t="shared" si="4243"/>
        <v>0</v>
      </c>
      <c r="V3160" s="6">
        <f t="shared" si="4244"/>
        <v>0</v>
      </c>
      <c r="W3160" s="6">
        <f t="shared" si="4245"/>
        <v>0</v>
      </c>
      <c r="X3160" s="17"/>
      <c r="Y3160" s="17"/>
      <c r="Z3160" s="17"/>
      <c r="AA3160" s="17"/>
      <c r="AB3160" s="17"/>
      <c r="AC3160" s="17"/>
      <c r="AE3160" s="16"/>
      <c r="AF3160" s="16"/>
      <c r="AG3160" s="16"/>
      <c r="AH3160" s="16"/>
      <c r="AI3160" s="16"/>
      <c r="AJ3160" s="16"/>
      <c r="AL3160" s="16"/>
      <c r="AM3160" s="16"/>
      <c r="AN3160" s="16"/>
      <c r="AO3160" s="16"/>
      <c r="AP3160" s="16"/>
      <c r="AQ3160" s="16"/>
      <c r="BI3160" s="1">
        <v>1</v>
      </c>
      <c r="BJ3160" s="6">
        <f>SUM($R$5:R3162)-$AB$2</f>
        <v>250.18416239999976</v>
      </c>
      <c r="BK3160" s="6">
        <f>SUM($R$5:S3162)-$AB$2</f>
        <v>1246.2399625120031</v>
      </c>
      <c r="BL3160" s="6">
        <f>SUM($R$5:T3162)-$AB$2</f>
        <v>3736.3794627919888</v>
      </c>
      <c r="BM3160" s="6">
        <f>SUM($R$5:U3162)-$AB$2</f>
        <v>7222.5747631840168</v>
      </c>
      <c r="BN3160" s="6">
        <f>SUM($R$5:V3162)-$AB$2</f>
        <v>12202.853763744068</v>
      </c>
      <c r="BO3160" s="6">
        <f>SUM($R$5:W3162)-$AB$2</f>
        <v>18179.18856441605</v>
      </c>
      <c r="BP3160" s="16"/>
    </row>
    <row r="3161" spans="1:68" x14ac:dyDescent="0.45">
      <c r="A3161" s="1">
        <v>2008</v>
      </c>
      <c r="B3161" s="1">
        <v>5</v>
      </c>
      <c r="C3161" s="1">
        <v>12</v>
      </c>
      <c r="D3161" s="1">
        <v>3</v>
      </c>
      <c r="E3161" s="1">
        <v>14.8</v>
      </c>
      <c r="F3161" s="1">
        <v>0</v>
      </c>
      <c r="G3161" s="4"/>
      <c r="H3161" s="4"/>
      <c r="Q3161" s="1">
        <v>0</v>
      </c>
      <c r="R3161" s="6">
        <f t="shared" si="4240"/>
        <v>0</v>
      </c>
      <c r="S3161" s="6">
        <f t="shared" si="4241"/>
        <v>0</v>
      </c>
      <c r="T3161" s="6">
        <f t="shared" si="4242"/>
        <v>0</v>
      </c>
      <c r="U3161" s="6">
        <f t="shared" si="4243"/>
        <v>0</v>
      </c>
      <c r="V3161" s="6">
        <f t="shared" si="4244"/>
        <v>0</v>
      </c>
      <c r="W3161" s="6">
        <f t="shared" si="4245"/>
        <v>0</v>
      </c>
      <c r="X3161" s="17"/>
      <c r="Y3161" s="17"/>
      <c r="Z3161" s="17"/>
      <c r="AA3161" s="17"/>
      <c r="AB3161" s="17"/>
      <c r="AC3161" s="17"/>
      <c r="AE3161" s="16"/>
      <c r="AF3161" s="16"/>
      <c r="AG3161" s="16"/>
      <c r="AH3161" s="16"/>
      <c r="AI3161" s="16"/>
      <c r="AJ3161" s="16"/>
      <c r="AL3161" s="16"/>
      <c r="AM3161" s="16"/>
      <c r="AN3161" s="16"/>
      <c r="AO3161" s="16"/>
      <c r="AP3161" s="16"/>
      <c r="AQ3161" s="16"/>
      <c r="BI3161" s="1">
        <v>2</v>
      </c>
      <c r="BJ3161" s="6">
        <f>SUM($R$5:R3163)-$AB$2</f>
        <v>250.18416239999976</v>
      </c>
      <c r="BK3161" s="6">
        <f>SUM($R$5:S3163)-$AB$2</f>
        <v>1246.2399625120031</v>
      </c>
      <c r="BL3161" s="6">
        <f>SUM($R$5:T3163)-$AB$2</f>
        <v>3736.3794627919888</v>
      </c>
      <c r="BM3161" s="6">
        <f>SUM($R$5:U3163)-$AB$2</f>
        <v>7222.5747631840168</v>
      </c>
      <c r="BN3161" s="6">
        <f>SUM($R$5:V3163)-$AB$2</f>
        <v>12202.853763744068</v>
      </c>
      <c r="BO3161" s="6">
        <f>SUM($R$5:W3163)-$AB$2</f>
        <v>18179.18856441605</v>
      </c>
      <c r="BP3161" s="16"/>
    </row>
    <row r="3162" spans="1:68" x14ac:dyDescent="0.45">
      <c r="A3162" s="1">
        <v>2008</v>
      </c>
      <c r="B3162" s="1">
        <v>5</v>
      </c>
      <c r="C3162" s="1">
        <v>12</v>
      </c>
      <c r="D3162" s="1">
        <v>4</v>
      </c>
      <c r="E3162" s="1">
        <v>14.8</v>
      </c>
      <c r="F3162" s="1">
        <v>0</v>
      </c>
      <c r="G3162" s="4"/>
      <c r="H3162" s="4"/>
      <c r="Q3162" s="1">
        <v>1</v>
      </c>
      <c r="R3162" s="6">
        <f t="shared" si="4240"/>
        <v>0</v>
      </c>
      <c r="S3162" s="6">
        <f t="shared" si="4241"/>
        <v>0</v>
      </c>
      <c r="T3162" s="6">
        <f t="shared" si="4242"/>
        <v>0</v>
      </c>
      <c r="U3162" s="6">
        <f t="shared" si="4243"/>
        <v>0</v>
      </c>
      <c r="V3162" s="6">
        <f t="shared" si="4244"/>
        <v>0</v>
      </c>
      <c r="W3162" s="6">
        <f t="shared" si="4245"/>
        <v>0</v>
      </c>
      <c r="X3162" s="17"/>
      <c r="Y3162" s="17"/>
      <c r="Z3162" s="17"/>
      <c r="AA3162" s="17"/>
      <c r="AB3162" s="17"/>
      <c r="AC3162" s="17"/>
      <c r="AE3162" s="16"/>
      <c r="AF3162" s="16"/>
      <c r="AG3162" s="16"/>
      <c r="AH3162" s="16"/>
      <c r="AI3162" s="16"/>
      <c r="AJ3162" s="16"/>
      <c r="AL3162" s="16"/>
      <c r="AM3162" s="16"/>
      <c r="AN3162" s="16"/>
      <c r="AO3162" s="16"/>
      <c r="AP3162" s="16"/>
      <c r="AQ3162" s="16"/>
      <c r="BI3162" s="1">
        <v>3</v>
      </c>
      <c r="BJ3162" s="6">
        <f>SUM($R$5:R3164)-$AB$2</f>
        <v>250.18416239999976</v>
      </c>
      <c r="BK3162" s="6">
        <f>SUM($R$5:S3164)-$AB$2</f>
        <v>1246.2399625120031</v>
      </c>
      <c r="BL3162" s="6">
        <f>SUM($R$5:T3164)-$AB$2</f>
        <v>3736.3794627919888</v>
      </c>
      <c r="BM3162" s="6">
        <f>SUM($R$5:U3164)-$AB$2</f>
        <v>7222.5747631840168</v>
      </c>
      <c r="BN3162" s="6">
        <f>SUM($R$5:V3164)-$AB$2</f>
        <v>12202.853763744068</v>
      </c>
      <c r="BO3162" s="6">
        <f>SUM($R$5:W3164)-$AB$2</f>
        <v>18179.18856441605</v>
      </c>
      <c r="BP3162" s="16"/>
    </row>
    <row r="3163" spans="1:68" x14ac:dyDescent="0.45">
      <c r="A3163" s="1">
        <v>2008</v>
      </c>
      <c r="B3163" s="1">
        <v>5</v>
      </c>
      <c r="C3163" s="1">
        <v>12</v>
      </c>
      <c r="D3163" s="1">
        <v>5</v>
      </c>
      <c r="E3163" s="1">
        <v>15</v>
      </c>
      <c r="F3163" s="1">
        <v>0</v>
      </c>
      <c r="G3163" s="4"/>
      <c r="H3163" s="4"/>
      <c r="Q3163" s="1">
        <v>2</v>
      </c>
      <c r="R3163" s="6">
        <f t="shared" si="4240"/>
        <v>0</v>
      </c>
      <c r="S3163" s="6">
        <f t="shared" si="4241"/>
        <v>0</v>
      </c>
      <c r="T3163" s="6">
        <f t="shared" si="4242"/>
        <v>0</v>
      </c>
      <c r="U3163" s="6">
        <f t="shared" si="4243"/>
        <v>0</v>
      </c>
      <c r="V3163" s="6">
        <f t="shared" si="4244"/>
        <v>0</v>
      </c>
      <c r="W3163" s="6">
        <f t="shared" si="4245"/>
        <v>0</v>
      </c>
      <c r="X3163" s="17"/>
      <c r="Y3163" s="17"/>
      <c r="Z3163" s="17"/>
      <c r="AA3163" s="17"/>
      <c r="AB3163" s="17"/>
      <c r="AC3163" s="17"/>
      <c r="AE3163" s="16"/>
      <c r="AF3163" s="16"/>
      <c r="AG3163" s="16"/>
      <c r="AH3163" s="16"/>
      <c r="AI3163" s="16"/>
      <c r="AJ3163" s="16"/>
      <c r="AL3163" s="16"/>
      <c r="AM3163" s="16"/>
      <c r="AN3163" s="16"/>
      <c r="AO3163" s="16"/>
      <c r="AP3163" s="16"/>
      <c r="AQ3163" s="16"/>
      <c r="BI3163" s="1">
        <v>4</v>
      </c>
      <c r="BJ3163" s="6">
        <f>SUM($R$5:R3165)-$AB$2</f>
        <v>250.18416239999976</v>
      </c>
      <c r="BK3163" s="6">
        <f>SUM($R$5:S3165)-$AB$2</f>
        <v>1246.2399625120031</v>
      </c>
      <c r="BL3163" s="6">
        <f>SUM($R$5:T3165)-$AB$2</f>
        <v>3736.3794627919888</v>
      </c>
      <c r="BM3163" s="6">
        <f>SUM($R$5:U3165)-$AB$2</f>
        <v>7222.5747631840168</v>
      </c>
      <c r="BN3163" s="6">
        <f>SUM($R$5:V3165)-$AB$2</f>
        <v>12202.853763744068</v>
      </c>
      <c r="BO3163" s="6">
        <f>SUM($R$5:W3165)-$AB$2</f>
        <v>18179.18856441605</v>
      </c>
      <c r="BP3163" s="16"/>
    </row>
    <row r="3164" spans="1:68" x14ac:dyDescent="0.45">
      <c r="A3164" s="1">
        <v>2008</v>
      </c>
      <c r="B3164" s="1">
        <v>5</v>
      </c>
      <c r="C3164" s="1">
        <v>12</v>
      </c>
      <c r="D3164" s="1">
        <v>6</v>
      </c>
      <c r="E3164" s="1">
        <v>15.3</v>
      </c>
      <c r="F3164" s="1">
        <v>0</v>
      </c>
      <c r="G3164" s="4"/>
      <c r="H3164" s="4"/>
      <c r="Q3164" s="1">
        <v>3</v>
      </c>
      <c r="R3164" s="6">
        <f t="shared" si="4240"/>
        <v>0</v>
      </c>
      <c r="S3164" s="6">
        <f t="shared" si="4241"/>
        <v>0</v>
      </c>
      <c r="T3164" s="6">
        <f t="shared" si="4242"/>
        <v>0</v>
      </c>
      <c r="U3164" s="6">
        <f t="shared" si="4243"/>
        <v>0</v>
      </c>
      <c r="V3164" s="6">
        <f t="shared" si="4244"/>
        <v>0</v>
      </c>
      <c r="W3164" s="6">
        <f t="shared" si="4245"/>
        <v>0</v>
      </c>
      <c r="X3164" s="17"/>
      <c r="Y3164" s="17"/>
      <c r="Z3164" s="17"/>
      <c r="AA3164" s="17"/>
      <c r="AB3164" s="17"/>
      <c r="AC3164" s="17"/>
      <c r="AE3164" s="16"/>
      <c r="AF3164" s="16"/>
      <c r="AG3164" s="16"/>
      <c r="AH3164" s="16"/>
      <c r="AI3164" s="16"/>
      <c r="AJ3164" s="16"/>
      <c r="AL3164" s="16"/>
      <c r="AM3164" s="16"/>
      <c r="AN3164" s="16"/>
      <c r="AO3164" s="16"/>
      <c r="AP3164" s="16"/>
      <c r="AQ3164" s="16"/>
      <c r="BI3164" s="1">
        <v>5</v>
      </c>
      <c r="BJ3164" s="6">
        <f>SUM($R$5:R3166)-$AB$2</f>
        <v>250.18416239999976</v>
      </c>
      <c r="BK3164" s="6">
        <f>SUM($R$5:S3166)-$AB$2</f>
        <v>1246.2399625120031</v>
      </c>
      <c r="BL3164" s="6">
        <f>SUM($R$5:T3166)-$AB$2</f>
        <v>3736.3794627919888</v>
      </c>
      <c r="BM3164" s="6">
        <f>SUM($R$5:U3166)-$AB$2</f>
        <v>7222.5747631840168</v>
      </c>
      <c r="BN3164" s="6">
        <f>SUM($R$5:V3166)-$AB$2</f>
        <v>12202.853763744068</v>
      </c>
      <c r="BO3164" s="6">
        <f>SUM($R$5:W3166)-$AB$2</f>
        <v>18179.18856441605</v>
      </c>
      <c r="BP3164" s="16"/>
    </row>
    <row r="3165" spans="1:68" x14ac:dyDescent="0.45">
      <c r="A3165" s="1">
        <v>2008</v>
      </c>
      <c r="B3165" s="1">
        <v>5</v>
      </c>
      <c r="C3165" s="1">
        <v>12</v>
      </c>
      <c r="D3165" s="1">
        <v>7</v>
      </c>
      <c r="E3165" s="1">
        <v>15.3</v>
      </c>
      <c r="F3165" s="1">
        <v>12.18</v>
      </c>
      <c r="G3165" s="4"/>
      <c r="H3165" s="4"/>
      <c r="Q3165" s="1">
        <v>4</v>
      </c>
      <c r="R3165" s="6">
        <f t="shared" si="4240"/>
        <v>0</v>
      </c>
      <c r="S3165" s="6">
        <f t="shared" si="4241"/>
        <v>0</v>
      </c>
      <c r="T3165" s="6">
        <f t="shared" si="4242"/>
        <v>0</v>
      </c>
      <c r="U3165" s="6">
        <f t="shared" si="4243"/>
        <v>0</v>
      </c>
      <c r="V3165" s="6">
        <f t="shared" si="4244"/>
        <v>0</v>
      </c>
      <c r="W3165" s="6">
        <f t="shared" si="4245"/>
        <v>0</v>
      </c>
      <c r="X3165" s="17"/>
      <c r="Y3165" s="17"/>
      <c r="Z3165" s="17"/>
      <c r="AA3165" s="17"/>
      <c r="AB3165" s="17"/>
      <c r="AC3165" s="17"/>
      <c r="AE3165" s="16"/>
      <c r="AF3165" s="16"/>
      <c r="AG3165" s="16"/>
      <c r="AH3165" s="16"/>
      <c r="AI3165" s="16"/>
      <c r="AJ3165" s="16"/>
      <c r="AL3165" s="16"/>
      <c r="AM3165" s="16"/>
      <c r="AN3165" s="16"/>
      <c r="AO3165" s="16"/>
      <c r="AP3165" s="16"/>
      <c r="AQ3165" s="16"/>
      <c r="BI3165" s="1">
        <v>6</v>
      </c>
      <c r="BJ3165" s="6">
        <f>SUM($R$5:R3167)-$AB$2</f>
        <v>250.18416239999976</v>
      </c>
      <c r="BK3165" s="6">
        <f>SUM($R$5:S3167)-$AB$2</f>
        <v>1246.2399625120031</v>
      </c>
      <c r="BL3165" s="6">
        <f>SUM($R$5:T3167)-$AB$2</f>
        <v>3736.3794627919888</v>
      </c>
      <c r="BM3165" s="6">
        <f>SUM($R$5:U3167)-$AB$2</f>
        <v>7222.5747631840168</v>
      </c>
      <c r="BN3165" s="6">
        <f>SUM($R$5:V3167)-$AB$2</f>
        <v>12202.853763744068</v>
      </c>
      <c r="BO3165" s="6">
        <f>SUM($R$5:W3167)-$AB$2</f>
        <v>18179.18856441605</v>
      </c>
      <c r="BP3165" s="16"/>
    </row>
    <row r="3166" spans="1:68" x14ac:dyDescent="0.45">
      <c r="A3166" s="1">
        <v>2008</v>
      </c>
      <c r="B3166" s="1">
        <v>5</v>
      </c>
      <c r="C3166" s="1">
        <v>12</v>
      </c>
      <c r="D3166" s="1">
        <v>8</v>
      </c>
      <c r="E3166" s="1">
        <v>15.5</v>
      </c>
      <c r="F3166" s="1">
        <v>51.27</v>
      </c>
      <c r="G3166" s="4"/>
      <c r="H3166" s="4"/>
      <c r="Q3166" s="1">
        <v>5</v>
      </c>
      <c r="R3166" s="6">
        <f t="shared" si="4240"/>
        <v>0</v>
      </c>
      <c r="S3166" s="6">
        <f t="shared" si="4241"/>
        <v>0</v>
      </c>
      <c r="T3166" s="6">
        <f t="shared" si="4242"/>
        <v>0</v>
      </c>
      <c r="U3166" s="6">
        <f t="shared" si="4243"/>
        <v>0</v>
      </c>
      <c r="V3166" s="6">
        <f t="shared" si="4244"/>
        <v>0</v>
      </c>
      <c r="W3166" s="6">
        <f t="shared" si="4245"/>
        <v>0</v>
      </c>
      <c r="X3166" s="17"/>
      <c r="Y3166" s="17"/>
      <c r="Z3166" s="17"/>
      <c r="AA3166" s="17"/>
      <c r="AB3166" s="17"/>
      <c r="AC3166" s="17"/>
      <c r="AE3166" s="16"/>
      <c r="AF3166" s="16"/>
      <c r="AG3166" s="16"/>
      <c r="AH3166" s="16"/>
      <c r="AI3166" s="16"/>
      <c r="AJ3166" s="16"/>
      <c r="AL3166" s="16"/>
      <c r="AM3166" s="16"/>
      <c r="AN3166" s="16"/>
      <c r="AO3166" s="16"/>
      <c r="AP3166" s="16"/>
      <c r="AQ3166" s="16"/>
      <c r="BI3166" s="1">
        <v>7</v>
      </c>
      <c r="BJ3166" s="6">
        <f>SUM($R$5:R3168)-$AB$2</f>
        <v>250.19122679999975</v>
      </c>
      <c r="BK3166" s="6">
        <f>SUM($R$5:S3168)-$AB$2</f>
        <v>1246.274436784003</v>
      </c>
      <c r="BL3166" s="6">
        <f>SUM($R$5:T3168)-$AB$2</f>
        <v>3736.482461743989</v>
      </c>
      <c r="BM3166" s="6">
        <f>SUM($R$5:U3168)-$AB$2</f>
        <v>7222.7736966880166</v>
      </c>
      <c r="BN3166" s="6">
        <f>SUM($R$5:V3168)-$AB$2</f>
        <v>12203.18974660807</v>
      </c>
      <c r="BO3166" s="6">
        <f>SUM($R$5:W3168)-$AB$2</f>
        <v>18179.68900651205</v>
      </c>
      <c r="BP3166" s="16"/>
    </row>
    <row r="3167" spans="1:68" x14ac:dyDescent="0.45">
      <c r="A3167" s="1">
        <v>2008</v>
      </c>
      <c r="B3167" s="1">
        <v>5</v>
      </c>
      <c r="C3167" s="1">
        <v>12</v>
      </c>
      <c r="D3167" s="1">
        <v>9</v>
      </c>
      <c r="E3167" s="1">
        <v>16.3</v>
      </c>
      <c r="F3167" s="1">
        <v>124.62</v>
      </c>
      <c r="G3167" s="4"/>
      <c r="H3167" s="4"/>
      <c r="Q3167" s="1">
        <v>6</v>
      </c>
      <c r="R3167" s="6">
        <f t="shared" si="4240"/>
        <v>0</v>
      </c>
      <c r="S3167" s="6">
        <f t="shared" si="4241"/>
        <v>0</v>
      </c>
      <c r="T3167" s="6">
        <f t="shared" si="4242"/>
        <v>0</v>
      </c>
      <c r="U3167" s="6">
        <f t="shared" si="4243"/>
        <v>0</v>
      </c>
      <c r="V3167" s="6">
        <f t="shared" si="4244"/>
        <v>0</v>
      </c>
      <c r="W3167" s="6">
        <f t="shared" si="4245"/>
        <v>0</v>
      </c>
      <c r="X3167" s="17"/>
      <c r="Y3167" s="17"/>
      <c r="Z3167" s="17"/>
      <c r="AA3167" s="17"/>
      <c r="AB3167" s="17"/>
      <c r="AC3167" s="17"/>
      <c r="AE3167" s="16"/>
      <c r="AF3167" s="16"/>
      <c r="AG3167" s="16"/>
      <c r="AH3167" s="16"/>
      <c r="AI3167" s="16"/>
      <c r="AJ3167" s="16"/>
      <c r="AL3167" s="16"/>
      <c r="AM3167" s="16"/>
      <c r="AN3167" s="16"/>
      <c r="AO3167" s="16"/>
      <c r="AP3167" s="16"/>
      <c r="AQ3167" s="16"/>
      <c r="BI3167" s="1">
        <v>8</v>
      </c>
      <c r="BJ3167" s="6">
        <f>SUM($R$5:R3169)-$AB$2</f>
        <v>250.22096339999973</v>
      </c>
      <c r="BK3167" s="6">
        <f>SUM($R$5:S3169)-$AB$2</f>
        <v>1246.4195513920031</v>
      </c>
      <c r="BL3167" s="6">
        <f>SUM($R$5:T3169)-$AB$2</f>
        <v>3736.9160213719888</v>
      </c>
      <c r="BM3167" s="6">
        <f>SUM($R$5:U3169)-$AB$2</f>
        <v>7223.6110793440175</v>
      </c>
      <c r="BN3167" s="6">
        <f>SUM($R$5:V3169)-$AB$2</f>
        <v>12204.60401930407</v>
      </c>
      <c r="BO3167" s="6">
        <f>SUM($R$5:W3169)-$AB$2</f>
        <v>18181.795547256046</v>
      </c>
      <c r="BP3167" s="16"/>
    </row>
    <row r="3168" spans="1:68" x14ac:dyDescent="0.45">
      <c r="A3168" s="1">
        <v>2008</v>
      </c>
      <c r="B3168" s="1">
        <v>5</v>
      </c>
      <c r="C3168" s="1">
        <v>12</v>
      </c>
      <c r="D3168" s="1">
        <v>10</v>
      </c>
      <c r="E3168" s="1">
        <v>17.3</v>
      </c>
      <c r="F3168" s="1">
        <v>222.07</v>
      </c>
      <c r="G3168" s="4"/>
      <c r="H3168" s="4"/>
      <c r="Q3168" s="1">
        <v>7</v>
      </c>
      <c r="R3168" s="6">
        <f t="shared" si="4240"/>
        <v>7.0643999999999993E-3</v>
      </c>
      <c r="S3168" s="6">
        <f t="shared" si="4241"/>
        <v>2.7409871999999995E-2</v>
      </c>
      <c r="T3168" s="6">
        <f t="shared" si="4242"/>
        <v>6.8524679999999991E-2</v>
      </c>
      <c r="U3168" s="6">
        <f t="shared" si="4243"/>
        <v>9.5934551999999979E-2</v>
      </c>
      <c r="V3168" s="6">
        <f t="shared" si="4244"/>
        <v>0.13704935999999998</v>
      </c>
      <c r="W3168" s="6">
        <f t="shared" si="4245"/>
        <v>0.16445923199999998</v>
      </c>
      <c r="X3168" s="17"/>
      <c r="Y3168" s="17"/>
      <c r="Z3168" s="17"/>
      <c r="AA3168" s="17"/>
      <c r="AB3168" s="17"/>
      <c r="AC3168" s="17"/>
      <c r="AE3168" s="16"/>
      <c r="AF3168" s="16"/>
      <c r="AG3168" s="16"/>
      <c r="AH3168" s="16"/>
      <c r="AI3168" s="16"/>
      <c r="AJ3168" s="16"/>
      <c r="AL3168" s="16"/>
      <c r="AM3168" s="16"/>
      <c r="AN3168" s="16"/>
      <c r="AO3168" s="16"/>
      <c r="AP3168" s="16"/>
      <c r="AQ3168" s="16"/>
      <c r="BI3168" s="1">
        <v>9</v>
      </c>
      <c r="BJ3168" s="6">
        <f>SUM($R$5:R3170)-$AB$2</f>
        <v>250.29324299999973</v>
      </c>
      <c r="BK3168" s="6">
        <f>SUM($R$5:S3170)-$AB$2</f>
        <v>1246.772275840003</v>
      </c>
      <c r="BL3168" s="6">
        <f>SUM($R$5:T3170)-$AB$2</f>
        <v>3737.9698579399887</v>
      </c>
      <c r="BM3168" s="6">
        <f>SUM($R$5:U3170)-$AB$2</f>
        <v>7225.6464728800183</v>
      </c>
      <c r="BN3168" s="6">
        <f>SUM($R$5:V3170)-$AB$2</f>
        <v>12208.041637080069</v>
      </c>
      <c r="BO3168" s="6">
        <f>SUM($R$5:W3170)-$AB$2</f>
        <v>18186.915834120045</v>
      </c>
      <c r="BP3168" s="16"/>
    </row>
    <row r="3169" spans="1:68" x14ac:dyDescent="0.45">
      <c r="A3169" s="1">
        <v>2008</v>
      </c>
      <c r="B3169" s="1">
        <v>5</v>
      </c>
      <c r="C3169" s="1">
        <v>12</v>
      </c>
      <c r="D3169" s="1">
        <v>11</v>
      </c>
      <c r="E3169" s="1">
        <v>17.899999999999999</v>
      </c>
      <c r="F3169" s="1">
        <v>553.24</v>
      </c>
      <c r="G3169" s="4"/>
      <c r="H3169" s="4"/>
      <c r="Q3169" s="1">
        <v>8</v>
      </c>
      <c r="R3169" s="6">
        <f t="shared" si="4240"/>
        <v>2.9736599999999998E-2</v>
      </c>
      <c r="S3169" s="6">
        <f t="shared" si="4241"/>
        <v>0.11537800799999999</v>
      </c>
      <c r="T3169" s="6">
        <f t="shared" si="4242"/>
        <v>0.28844502</v>
      </c>
      <c r="U3169" s="6">
        <f t="shared" si="4243"/>
        <v>0.40382302799999997</v>
      </c>
      <c r="V3169" s="6">
        <f t="shared" si="4244"/>
        <v>0.57689003999999999</v>
      </c>
      <c r="W3169" s="6">
        <f t="shared" si="4245"/>
        <v>0.69226804799999997</v>
      </c>
      <c r="X3169" s="17"/>
      <c r="Y3169" s="17"/>
      <c r="Z3169" s="17"/>
      <c r="AA3169" s="17"/>
      <c r="AB3169" s="17"/>
      <c r="AC3169" s="17"/>
      <c r="AE3169" s="16"/>
      <c r="AF3169" s="16"/>
      <c r="AG3169" s="16"/>
      <c r="AH3169" s="16"/>
      <c r="AI3169" s="16"/>
      <c r="AJ3169" s="16"/>
      <c r="AL3169" s="16"/>
      <c r="AM3169" s="16"/>
      <c r="AN3169" s="16"/>
      <c r="AO3169" s="16"/>
      <c r="AP3169" s="16"/>
      <c r="AQ3169" s="16"/>
      <c r="BI3169" s="1">
        <v>10</v>
      </c>
      <c r="BJ3169" s="6">
        <f>SUM($R$5:R3171)-$AB$2</f>
        <v>250.42204359999971</v>
      </c>
      <c r="BK3169" s="6">
        <f>SUM($R$5:S3171)-$AB$2</f>
        <v>1247.4008227680029</v>
      </c>
      <c r="BL3169" s="6">
        <f>SUM($R$5:T3171)-$AB$2</f>
        <v>3739.8477706879889</v>
      </c>
      <c r="BM3169" s="6">
        <f>SUM($R$5:U3171)-$AB$2</f>
        <v>7229.2734977760183</v>
      </c>
      <c r="BN3169" s="6">
        <f>SUM($R$5:V3171)-$AB$2</f>
        <v>12214.167393616068</v>
      </c>
      <c r="BO3169" s="6">
        <f>SUM($R$5:W3171)-$AB$2</f>
        <v>18196.04006862405</v>
      </c>
      <c r="BP3169" s="16"/>
    </row>
    <row r="3170" spans="1:68" x14ac:dyDescent="0.45">
      <c r="A3170" s="1">
        <v>2008</v>
      </c>
      <c r="B3170" s="1">
        <v>5</v>
      </c>
      <c r="C3170" s="1">
        <v>12</v>
      </c>
      <c r="D3170" s="1">
        <v>12</v>
      </c>
      <c r="E3170" s="1">
        <v>17.5</v>
      </c>
      <c r="F3170" s="1">
        <v>226.9</v>
      </c>
      <c r="G3170" s="4"/>
      <c r="H3170" s="4"/>
      <c r="Q3170" s="1">
        <v>9</v>
      </c>
      <c r="R3170" s="6">
        <f t="shared" si="4240"/>
        <v>7.2279599999999999E-2</v>
      </c>
      <c r="S3170" s="6">
        <f t="shared" si="4241"/>
        <v>0.28044484799999997</v>
      </c>
      <c r="T3170" s="6">
        <f t="shared" si="4242"/>
        <v>0.70111212000000001</v>
      </c>
      <c r="U3170" s="6">
        <f t="shared" si="4243"/>
        <v>0.98155696800000003</v>
      </c>
      <c r="V3170" s="6">
        <f t="shared" si="4244"/>
        <v>1.40222424</v>
      </c>
      <c r="W3170" s="6">
        <f t="shared" si="4245"/>
        <v>1.6826690880000001</v>
      </c>
      <c r="X3170" s="17"/>
      <c r="Y3170" s="17"/>
      <c r="Z3170" s="17"/>
      <c r="AA3170" s="17"/>
      <c r="AB3170" s="17"/>
      <c r="AC3170" s="17"/>
      <c r="AE3170" s="16"/>
      <c r="AF3170" s="16"/>
      <c r="AG3170" s="16"/>
      <c r="AH3170" s="16"/>
      <c r="AI3170" s="16"/>
      <c r="AJ3170" s="16"/>
      <c r="AL3170" s="16"/>
      <c r="AM3170" s="16"/>
      <c r="AN3170" s="16"/>
      <c r="AO3170" s="16"/>
      <c r="AP3170" s="16"/>
      <c r="AQ3170" s="16"/>
      <c r="BI3170" s="1">
        <v>11</v>
      </c>
      <c r="BJ3170" s="6">
        <f>SUM($R$5:R3172)-$AB$2</f>
        <v>250.74292279999969</v>
      </c>
      <c r="BK3170" s="6">
        <f>SUM($R$5:S3172)-$AB$2</f>
        <v>1248.9667132640029</v>
      </c>
      <c r="BL3170" s="6">
        <f>SUM($R$5:T3172)-$AB$2</f>
        <v>3744.5261894239889</v>
      </c>
      <c r="BM3170" s="6">
        <f>SUM($R$5:U3172)-$AB$2</f>
        <v>7238.3094560480176</v>
      </c>
      <c r="BN3170" s="6">
        <f>SUM($R$5:V3172)-$AB$2</f>
        <v>12229.428408368069</v>
      </c>
      <c r="BO3170" s="6">
        <f>SUM($R$5:W3172)-$AB$2</f>
        <v>18218.77115115205</v>
      </c>
      <c r="BP3170" s="16"/>
    </row>
    <row r="3171" spans="1:68" x14ac:dyDescent="0.45">
      <c r="A3171" s="1">
        <v>2008</v>
      </c>
      <c r="B3171" s="1">
        <v>5</v>
      </c>
      <c r="C3171" s="1">
        <v>12</v>
      </c>
      <c r="D3171" s="1">
        <v>13</v>
      </c>
      <c r="E3171" s="1">
        <v>18</v>
      </c>
      <c r="F3171" s="1">
        <v>308.82</v>
      </c>
      <c r="G3171" s="4"/>
      <c r="H3171" s="4"/>
      <c r="Q3171" s="1">
        <v>10</v>
      </c>
      <c r="R3171" s="6">
        <f t="shared" si="4240"/>
        <v>0.12880059999999999</v>
      </c>
      <c r="S3171" s="6">
        <f t="shared" si="4241"/>
        <v>0.49974632799999991</v>
      </c>
      <c r="T3171" s="6">
        <f t="shared" si="4242"/>
        <v>1.2493658199999997</v>
      </c>
      <c r="U3171" s="6">
        <f t="shared" si="4243"/>
        <v>1.7491121479999998</v>
      </c>
      <c r="V3171" s="6">
        <f t="shared" si="4244"/>
        <v>2.4987316399999995</v>
      </c>
      <c r="W3171" s="6">
        <f t="shared" si="4245"/>
        <v>2.9984779679999995</v>
      </c>
      <c r="X3171" s="17"/>
      <c r="Y3171" s="17"/>
      <c r="Z3171" s="17"/>
      <c r="AA3171" s="17"/>
      <c r="AB3171" s="17"/>
      <c r="AC3171" s="17"/>
      <c r="AE3171" s="16"/>
      <c r="AF3171" s="16"/>
      <c r="AG3171" s="16"/>
      <c r="AH3171" s="16"/>
      <c r="AI3171" s="16"/>
      <c r="AJ3171" s="16"/>
      <c r="AL3171" s="16"/>
      <c r="AM3171" s="16"/>
      <c r="AN3171" s="16"/>
      <c r="AO3171" s="16"/>
      <c r="AP3171" s="16"/>
      <c r="AQ3171" s="16"/>
      <c r="BI3171" s="1">
        <v>12</v>
      </c>
      <c r="BJ3171" s="6">
        <f t="shared" ref="BJ3171" si="4252">R3173-$AB$2</f>
        <v>-6.399648</v>
      </c>
      <c r="BK3171" s="6">
        <f t="shared" ref="BK3171" si="4253">S3173-$AB$2</f>
        <v>-6.0206342399999997</v>
      </c>
      <c r="BL3171" s="6">
        <f t="shared" ref="BL3171" si="4254">T3173-$AB$2</f>
        <v>-5.2547106000000001</v>
      </c>
      <c r="BM3171" s="6">
        <f t="shared" ref="BM3171" si="4255">U3173-$AB$2</f>
        <v>-4.7440948399999998</v>
      </c>
      <c r="BN3171" s="6">
        <f t="shared" ref="BN3171" si="4256">V3173-$AB$2</f>
        <v>-3.9781712000000002</v>
      </c>
      <c r="BO3171" s="6">
        <f t="shared" ref="BO3171" si="4257">W3173-$AB$2</f>
        <v>-3.4675554399999995</v>
      </c>
      <c r="BP3171" s="16"/>
    </row>
    <row r="3172" spans="1:68" x14ac:dyDescent="0.45">
      <c r="A3172" s="1">
        <v>2008</v>
      </c>
      <c r="B3172" s="1">
        <v>5</v>
      </c>
      <c r="C3172" s="1">
        <v>12</v>
      </c>
      <c r="D3172" s="1">
        <v>14</v>
      </c>
      <c r="E3172" s="1">
        <v>18.5</v>
      </c>
      <c r="F3172" s="1">
        <v>483.44</v>
      </c>
      <c r="G3172" s="4"/>
      <c r="H3172" s="4"/>
      <c r="Q3172" s="1">
        <v>11</v>
      </c>
      <c r="R3172" s="6">
        <f t="shared" si="4240"/>
        <v>0.32087919999999998</v>
      </c>
      <c r="S3172" s="6">
        <f t="shared" si="4241"/>
        <v>1.2450112959999999</v>
      </c>
      <c r="T3172" s="6">
        <f t="shared" si="4242"/>
        <v>3.1125282399999996</v>
      </c>
      <c r="U3172" s="6">
        <f t="shared" si="4243"/>
        <v>4.3575395359999991</v>
      </c>
      <c r="V3172" s="6">
        <f t="shared" si="4244"/>
        <v>6.2250564799999992</v>
      </c>
      <c r="W3172" s="6">
        <f t="shared" si="4245"/>
        <v>7.4700677759999996</v>
      </c>
      <c r="X3172" s="17"/>
      <c r="Y3172" s="17"/>
      <c r="Z3172" s="17"/>
      <c r="AA3172" s="17"/>
      <c r="AB3172" s="17"/>
      <c r="AC3172" s="17"/>
      <c r="AE3172" s="16"/>
      <c r="AF3172" s="16"/>
      <c r="AG3172" s="16"/>
      <c r="AH3172" s="16"/>
      <c r="AI3172" s="16"/>
      <c r="AJ3172" s="16"/>
      <c r="AL3172" s="16"/>
      <c r="AM3172" s="16"/>
      <c r="AN3172" s="16"/>
      <c r="AO3172" s="16"/>
      <c r="AP3172" s="16"/>
      <c r="AQ3172" s="16"/>
      <c r="BI3172" s="1">
        <v>13</v>
      </c>
      <c r="BJ3172" s="6">
        <f>SUM($R$5:R3174)-$AB$2</f>
        <v>251.05364039999967</v>
      </c>
      <c r="BK3172" s="6">
        <f>SUM($R$5:S3174)-$AB$2</f>
        <v>1250.4830151520027</v>
      </c>
      <c r="BL3172" s="6">
        <f>SUM($R$5:T3174)-$AB$2</f>
        <v>3749.0564520319886</v>
      </c>
      <c r="BM3172" s="6">
        <f>SUM($R$5:U3174)-$AB$2</f>
        <v>7247.0592636640176</v>
      </c>
      <c r="BN3172" s="6">
        <f>SUM($R$5:V3174)-$AB$2</f>
        <v>12244.206137424067</v>
      </c>
      <c r="BO3172" s="6">
        <f>SUM($R$5:W3174)-$AB$2</f>
        <v>18240.782385936054</v>
      </c>
      <c r="BP3172" s="16"/>
    </row>
    <row r="3173" spans="1:68" x14ac:dyDescent="0.45">
      <c r="A3173" s="1">
        <v>2008</v>
      </c>
      <c r="B3173" s="1">
        <v>5</v>
      </c>
      <c r="C3173" s="1">
        <v>12</v>
      </c>
      <c r="D3173" s="1">
        <v>15</v>
      </c>
      <c r="E3173" s="1">
        <v>18.5</v>
      </c>
      <c r="F3173" s="1">
        <v>839.47</v>
      </c>
      <c r="G3173" s="4"/>
      <c r="H3173" s="4"/>
      <c r="Q3173" s="1">
        <v>12</v>
      </c>
      <c r="R3173" s="6">
        <f t="shared" si="4240"/>
        <v>0.131602</v>
      </c>
      <c r="S3173" s="6">
        <f t="shared" si="4241"/>
        <v>0.51061575999999997</v>
      </c>
      <c r="T3173" s="6">
        <f t="shared" si="4242"/>
        <v>1.2765393999999999</v>
      </c>
      <c r="U3173" s="6">
        <f t="shared" si="4243"/>
        <v>1.78715516</v>
      </c>
      <c r="V3173" s="6">
        <f t="shared" si="4244"/>
        <v>2.5530787999999998</v>
      </c>
      <c r="W3173" s="6">
        <f t="shared" si="4245"/>
        <v>3.0636945600000005</v>
      </c>
      <c r="X3173" s="17">
        <f t="shared" ref="X3173" si="4258">SUM(R3173:R3197)-$AA$2</f>
        <v>-2.8589930000000003</v>
      </c>
      <c r="Y3173" s="17">
        <f t="shared" ref="Y3173" si="4259">SUM(S3173:S3197)-$AA$2</f>
        <v>5.8361071600000001</v>
      </c>
      <c r="Z3173" s="17">
        <f t="shared" ref="Z3173" si="4260">SUM(T3173:T3197)-$AA$2</f>
        <v>23.407455399999993</v>
      </c>
      <c r="AA3173" s="17">
        <f t="shared" ref="AA3173" si="4261">SUM(U3173:U3197)-$AA$2</f>
        <v>35.121687560000005</v>
      </c>
      <c r="AB3173" s="17">
        <f t="shared" ref="AB3173" si="4262">SUM(V3173:V3197)-$AA$2</f>
        <v>52.69303579999999</v>
      </c>
      <c r="AC3173" s="17">
        <f t="shared" ref="AC3173" si="4263">SUM(W3173:W3197)-$AA$2</f>
        <v>64.407267959999999</v>
      </c>
      <c r="AE3173" s="16">
        <f t="shared" ref="AE3173" si="4264">IF(X3173&gt;0,1,0)</f>
        <v>0</v>
      </c>
      <c r="AF3173" s="16">
        <f t="shared" ref="AF3173" si="4265">IF(Y3173&gt;0,1,0)</f>
        <v>1</v>
      </c>
      <c r="AG3173" s="16">
        <f t="shared" ref="AG3173" si="4266">IF(Z3173&gt;0,1,0)</f>
        <v>1</v>
      </c>
      <c r="AH3173" s="16">
        <f t="shared" ref="AH3173" si="4267">IF(AA3173&gt;0,1,0)</f>
        <v>1</v>
      </c>
      <c r="AI3173" s="16">
        <f t="shared" ref="AI3173" si="4268">IF(AB3173&gt;0,1,0)</f>
        <v>1</v>
      </c>
      <c r="AJ3173" s="16">
        <f t="shared" ref="AJ3173" si="4269">IF(AC3173&gt;0,1,0)</f>
        <v>1</v>
      </c>
      <c r="AL3173" s="16">
        <f t="shared" ref="AL3173" si="4270">IF(X3173&lt;0,ABS(X3173*$AP$1),0)</f>
        <v>0</v>
      </c>
      <c r="AM3173" s="16">
        <f t="shared" ref="AM3173" si="4271">IF(Y3173&lt;0,ABS(Y3173*$AP$1),0)</f>
        <v>0</v>
      </c>
      <c r="AN3173" s="16">
        <f t="shared" ref="AN3173" si="4272">IF(Z3173&lt;0,ABS(Z3173*$AP$1),0)</f>
        <v>0</v>
      </c>
      <c r="AO3173" s="16">
        <f t="shared" ref="AO3173" si="4273">IF(AA3173&lt;0,ABS(AA3173*$AP$1),0)</f>
        <v>0</v>
      </c>
      <c r="AP3173" s="16">
        <f t="shared" ref="AP3173" si="4274">IF(AB3173&lt;0,ABS(AB3173*$AP$1),0)</f>
        <v>0</v>
      </c>
      <c r="AQ3173" s="16">
        <f t="shared" ref="AQ3173" si="4275">IF(AC3173&lt;0,ABS(AC3173*$AP$1),0)</f>
        <v>0</v>
      </c>
      <c r="BI3173" s="1">
        <v>14</v>
      </c>
      <c r="BJ3173" s="6">
        <f>SUM($R$5:R3175)-$AB$2</f>
        <v>251.33403559999965</v>
      </c>
      <c r="BK3173" s="6">
        <f>SUM($R$5:S3175)-$AB$2</f>
        <v>1251.8513437280026</v>
      </c>
      <c r="BL3173" s="6">
        <f>SUM($R$5:T3175)-$AB$2</f>
        <v>3753.1446140479884</v>
      </c>
      <c r="BM3173" s="6">
        <f>SUM($R$5:U3175)-$AB$2</f>
        <v>7254.9551924960188</v>
      </c>
      <c r="BN3173" s="6">
        <f>SUM($R$5:V3175)-$AB$2</f>
        <v>12257.541733136068</v>
      </c>
      <c r="BO3173" s="6">
        <f>SUM($R$5:W3175)-$AB$2</f>
        <v>18260.645581904049</v>
      </c>
      <c r="BP3173" s="16"/>
    </row>
    <row r="3174" spans="1:68" x14ac:dyDescent="0.45">
      <c r="A3174" s="1">
        <v>2008</v>
      </c>
      <c r="B3174" s="1">
        <v>5</v>
      </c>
      <c r="C3174" s="1">
        <v>12</v>
      </c>
      <c r="D3174" s="1">
        <v>16</v>
      </c>
      <c r="E3174" s="1">
        <v>18.100000000000001</v>
      </c>
      <c r="F3174" s="1">
        <v>714.89</v>
      </c>
      <c r="G3174" s="4"/>
      <c r="H3174" s="4"/>
      <c r="Q3174" s="1">
        <v>13</v>
      </c>
      <c r="R3174" s="6">
        <f t="shared" si="4240"/>
        <v>0.17911559999999999</v>
      </c>
      <c r="S3174" s="6">
        <f t="shared" si="4241"/>
        <v>0.69496852799999986</v>
      </c>
      <c r="T3174" s="6">
        <f t="shared" si="4242"/>
        <v>1.7374213199999997</v>
      </c>
      <c r="U3174" s="6">
        <f t="shared" si="4243"/>
        <v>2.4323898479999997</v>
      </c>
      <c r="V3174" s="6">
        <f t="shared" si="4244"/>
        <v>3.4748426399999994</v>
      </c>
      <c r="W3174" s="6">
        <f t="shared" si="4245"/>
        <v>4.169811167999999</v>
      </c>
      <c r="X3174" s="17"/>
      <c r="Y3174" s="17"/>
      <c r="Z3174" s="17"/>
      <c r="AA3174" s="17"/>
      <c r="AB3174" s="17"/>
      <c r="AC3174" s="17"/>
      <c r="AE3174" s="16"/>
      <c r="AF3174" s="16"/>
      <c r="AG3174" s="16"/>
      <c r="AH3174" s="16"/>
      <c r="AI3174" s="16"/>
      <c r="AJ3174" s="16"/>
      <c r="AL3174" s="16"/>
      <c r="AM3174" s="16"/>
      <c r="AN3174" s="16"/>
      <c r="AO3174" s="16"/>
      <c r="AP3174" s="16"/>
      <c r="AQ3174" s="16"/>
      <c r="BI3174" s="1">
        <v>15</v>
      </c>
      <c r="BJ3174" s="6">
        <f>SUM($R$5:R3176)-$AB$2</f>
        <v>251.82092819999963</v>
      </c>
      <c r="BK3174" s="6">
        <f>SUM($R$5:S3176)-$AB$2</f>
        <v>1254.2273796160025</v>
      </c>
      <c r="BL3174" s="6">
        <f>SUM($R$5:T3176)-$AB$2</f>
        <v>3760.2435081559884</v>
      </c>
      <c r="BM3174" s="6">
        <f>SUM($R$5:U3176)-$AB$2</f>
        <v>7268.6660881120179</v>
      </c>
      <c r="BN3174" s="6">
        <f>SUM($R$5:V3176)-$AB$2</f>
        <v>12280.698345192066</v>
      </c>
      <c r="BO3174" s="6">
        <f>SUM($R$5:W3176)-$AB$2</f>
        <v>18295.137053688053</v>
      </c>
      <c r="BP3174" s="16"/>
    </row>
    <row r="3175" spans="1:68" x14ac:dyDescent="0.45">
      <c r="A3175" s="1">
        <v>2008</v>
      </c>
      <c r="B3175" s="1">
        <v>5</v>
      </c>
      <c r="C3175" s="1">
        <v>12</v>
      </c>
      <c r="D3175" s="1">
        <v>17</v>
      </c>
      <c r="E3175" s="1">
        <v>17.600000000000001</v>
      </c>
      <c r="F3175" s="1">
        <v>514.72</v>
      </c>
      <c r="G3175" s="4"/>
      <c r="H3175" s="4"/>
      <c r="Q3175" s="1">
        <v>14</v>
      </c>
      <c r="R3175" s="6">
        <f t="shared" si="4240"/>
        <v>0.28039520000000001</v>
      </c>
      <c r="S3175" s="6">
        <f t="shared" si="4241"/>
        <v>1.0879333760000001</v>
      </c>
      <c r="T3175" s="6">
        <f t="shared" si="4242"/>
        <v>2.7198334399999999</v>
      </c>
      <c r="U3175" s="6">
        <f t="shared" si="4243"/>
        <v>3.807766816</v>
      </c>
      <c r="V3175" s="6">
        <f t="shared" si="4244"/>
        <v>5.4396668799999999</v>
      </c>
      <c r="W3175" s="6">
        <f t="shared" si="4245"/>
        <v>6.5276002559999995</v>
      </c>
      <c r="X3175" s="17"/>
      <c r="Y3175" s="17"/>
      <c r="Z3175" s="17"/>
      <c r="AA3175" s="17"/>
      <c r="AB3175" s="17"/>
      <c r="AC3175" s="17"/>
      <c r="AE3175" s="16"/>
      <c r="AF3175" s="16"/>
      <c r="AG3175" s="16"/>
      <c r="AH3175" s="16"/>
      <c r="AI3175" s="16"/>
      <c r="AJ3175" s="16"/>
      <c r="AL3175" s="16"/>
      <c r="AM3175" s="16"/>
      <c r="AN3175" s="16"/>
      <c r="AO3175" s="16"/>
      <c r="AP3175" s="16"/>
      <c r="AQ3175" s="16"/>
      <c r="BI3175" s="1">
        <v>16</v>
      </c>
      <c r="BJ3175" s="6">
        <f>SUM($R$5:R3177)-$AB$2</f>
        <v>252.23556439999965</v>
      </c>
      <c r="BK3175" s="6">
        <f>SUM($R$5:S3177)-$AB$2</f>
        <v>1256.2508042720024</v>
      </c>
      <c r="BL3175" s="6">
        <f>SUM($R$5:T3177)-$AB$2</f>
        <v>3766.2889039519887</v>
      </c>
      <c r="BM3175" s="6">
        <f>SUM($R$5:U3177)-$AB$2</f>
        <v>7280.3422435040175</v>
      </c>
      <c r="BN3175" s="6">
        <f>SUM($R$5:V3177)-$AB$2</f>
        <v>12300.418442864066</v>
      </c>
      <c r="BO3175" s="6">
        <f>SUM($R$5:W3177)-$AB$2</f>
        <v>18324.509882096052</v>
      </c>
      <c r="BP3175" s="16"/>
    </row>
    <row r="3176" spans="1:68" x14ac:dyDescent="0.45">
      <c r="A3176" s="1">
        <v>2008</v>
      </c>
      <c r="B3176" s="1">
        <v>5</v>
      </c>
      <c r="C3176" s="1">
        <v>12</v>
      </c>
      <c r="D3176" s="1">
        <v>18</v>
      </c>
      <c r="E3176" s="1">
        <v>16.899999999999999</v>
      </c>
      <c r="F3176" s="1">
        <v>246.15</v>
      </c>
      <c r="G3176" s="4"/>
      <c r="H3176" s="4"/>
      <c r="Q3176" s="1">
        <v>15</v>
      </c>
      <c r="R3176" s="6">
        <f t="shared" si="4240"/>
        <v>0.48689259999999995</v>
      </c>
      <c r="S3176" s="6">
        <f t="shared" si="4241"/>
        <v>1.8891432879999999</v>
      </c>
      <c r="T3176" s="6">
        <f t="shared" si="4242"/>
        <v>4.7228582199999991</v>
      </c>
      <c r="U3176" s="6">
        <f t="shared" si="4243"/>
        <v>6.6120015079999996</v>
      </c>
      <c r="V3176" s="6">
        <f t="shared" si="4244"/>
        <v>9.4457164399999982</v>
      </c>
      <c r="W3176" s="6">
        <f t="shared" si="4245"/>
        <v>11.334859728</v>
      </c>
      <c r="X3176" s="17"/>
      <c r="Y3176" s="17"/>
      <c r="Z3176" s="17"/>
      <c r="AA3176" s="17"/>
      <c r="AB3176" s="17"/>
      <c r="AC3176" s="17"/>
      <c r="AE3176" s="16"/>
      <c r="AF3176" s="16"/>
      <c r="AG3176" s="16"/>
      <c r="AH3176" s="16"/>
      <c r="AI3176" s="16"/>
      <c r="AJ3176" s="16"/>
      <c r="AL3176" s="16"/>
      <c r="AM3176" s="16"/>
      <c r="AN3176" s="16"/>
      <c r="AO3176" s="16"/>
      <c r="AP3176" s="16"/>
      <c r="AQ3176" s="16"/>
      <c r="BI3176" s="1">
        <v>17</v>
      </c>
      <c r="BJ3176" s="6">
        <f>SUM($R$5:R3178)-$AB$2</f>
        <v>252.53410199999962</v>
      </c>
      <c r="BK3176" s="6">
        <f>SUM($R$5:S3178)-$AB$2</f>
        <v>1257.7076677600023</v>
      </c>
      <c r="BL3176" s="6">
        <f>SUM($R$5:T3178)-$AB$2</f>
        <v>3770.641582159989</v>
      </c>
      <c r="BM3176" s="6">
        <f>SUM($R$5:U3178)-$AB$2</f>
        <v>7288.7490623200174</v>
      </c>
      <c r="BN3176" s="6">
        <f>SUM($R$5:V3178)-$AB$2</f>
        <v>12314.616891120064</v>
      </c>
      <c r="BO3176" s="6">
        <f>SUM($R$5:W3178)-$AB$2</f>
        <v>18345.658285680049</v>
      </c>
      <c r="BP3176" s="16"/>
    </row>
    <row r="3177" spans="1:68" x14ac:dyDescent="0.45">
      <c r="A3177" s="1">
        <v>2008</v>
      </c>
      <c r="B3177" s="1">
        <v>5</v>
      </c>
      <c r="C3177" s="1">
        <v>12</v>
      </c>
      <c r="D3177" s="1">
        <v>19</v>
      </c>
      <c r="E3177" s="1">
        <v>15.9</v>
      </c>
      <c r="F3177" s="1">
        <v>45.38</v>
      </c>
      <c r="G3177" s="4"/>
      <c r="H3177" s="4"/>
      <c r="Q3177" s="1">
        <v>16</v>
      </c>
      <c r="R3177" s="6">
        <f t="shared" si="4240"/>
        <v>0.41463619999999995</v>
      </c>
      <c r="S3177" s="6">
        <f t="shared" si="4241"/>
        <v>1.6087884559999999</v>
      </c>
      <c r="T3177" s="6">
        <f t="shared" si="4242"/>
        <v>4.0219711399999998</v>
      </c>
      <c r="U3177" s="6">
        <f t="shared" si="4243"/>
        <v>5.6307595959999999</v>
      </c>
      <c r="V3177" s="6">
        <f t="shared" si="4244"/>
        <v>8.0439422799999996</v>
      </c>
      <c r="W3177" s="6">
        <f t="shared" si="4245"/>
        <v>9.6527307359999988</v>
      </c>
      <c r="X3177" s="17"/>
      <c r="Y3177" s="17"/>
      <c r="Z3177" s="17"/>
      <c r="AA3177" s="17"/>
      <c r="AB3177" s="17"/>
      <c r="AC3177" s="17"/>
      <c r="AE3177" s="16"/>
      <c r="AF3177" s="16"/>
      <c r="AG3177" s="16"/>
      <c r="AH3177" s="16"/>
      <c r="AI3177" s="16"/>
      <c r="AJ3177" s="16"/>
      <c r="AL3177" s="16"/>
      <c r="AM3177" s="16"/>
      <c r="AN3177" s="16"/>
      <c r="AO3177" s="16"/>
      <c r="AP3177" s="16"/>
      <c r="AQ3177" s="16"/>
      <c r="BI3177" s="1">
        <v>18</v>
      </c>
      <c r="BJ3177" s="6">
        <f>SUM($R$5:R3179)-$AB$2</f>
        <v>252.67686899999961</v>
      </c>
      <c r="BK3177" s="6">
        <f>SUM($R$5:S3179)-$AB$2</f>
        <v>1258.4043707200024</v>
      </c>
      <c r="BL3177" s="6">
        <f>SUM($R$5:T3179)-$AB$2</f>
        <v>3772.7231250199889</v>
      </c>
      <c r="BM3177" s="6">
        <f>SUM($R$5:U3179)-$AB$2</f>
        <v>7292.7693810400169</v>
      </c>
      <c r="BN3177" s="6">
        <f>SUM($R$5:V3179)-$AB$2</f>
        <v>12321.406889640064</v>
      </c>
      <c r="BO3177" s="6">
        <f>SUM($R$5:W3179)-$AB$2</f>
        <v>18355.771899960051</v>
      </c>
      <c r="BP3177" s="16"/>
    </row>
    <row r="3178" spans="1:68" x14ac:dyDescent="0.45">
      <c r="A3178" s="1">
        <v>2008</v>
      </c>
      <c r="B3178" s="1">
        <v>5</v>
      </c>
      <c r="C3178" s="1">
        <v>12</v>
      </c>
      <c r="D3178" s="1">
        <v>20</v>
      </c>
      <c r="E3178" s="1">
        <v>15.1</v>
      </c>
      <c r="F3178" s="1">
        <v>0</v>
      </c>
      <c r="G3178" s="4"/>
      <c r="H3178" s="4"/>
      <c r="Q3178" s="1">
        <v>17</v>
      </c>
      <c r="R3178" s="6">
        <f t="shared" si="4240"/>
        <v>0.29853760000000001</v>
      </c>
      <c r="S3178" s="6">
        <f t="shared" si="4241"/>
        <v>1.1583258879999998</v>
      </c>
      <c r="T3178" s="6">
        <f t="shared" si="4242"/>
        <v>2.8958147199999997</v>
      </c>
      <c r="U3178" s="6">
        <f t="shared" si="4243"/>
        <v>4.054140608</v>
      </c>
      <c r="V3178" s="6">
        <f t="shared" si="4244"/>
        <v>5.7916294399999995</v>
      </c>
      <c r="W3178" s="6">
        <f t="shared" si="4245"/>
        <v>6.9499553279999997</v>
      </c>
      <c r="X3178" s="17"/>
      <c r="Y3178" s="17"/>
      <c r="Z3178" s="17"/>
      <c r="AA3178" s="17"/>
      <c r="AB3178" s="17"/>
      <c r="AC3178" s="17"/>
      <c r="AE3178" s="16"/>
      <c r="AF3178" s="16"/>
      <c r="AG3178" s="16"/>
      <c r="AH3178" s="16"/>
      <c r="AI3178" s="16"/>
      <c r="AJ3178" s="16"/>
      <c r="AL3178" s="16"/>
      <c r="AM3178" s="16"/>
      <c r="AN3178" s="16"/>
      <c r="AO3178" s="16"/>
      <c r="AP3178" s="16"/>
      <c r="AQ3178" s="16"/>
      <c r="BI3178" s="1">
        <v>19</v>
      </c>
      <c r="BJ3178" s="6">
        <f>SUM($R$5:R3180)-$AB$2</f>
        <v>252.70318939999959</v>
      </c>
      <c r="BK3178" s="6">
        <f>SUM($R$5:S3180)-$AB$2</f>
        <v>1258.5328142720025</v>
      </c>
      <c r="BL3178" s="6">
        <f>SUM($R$5:T3180)-$AB$2</f>
        <v>3773.1068764519887</v>
      </c>
      <c r="BM3178" s="6">
        <f>SUM($R$5:U3180)-$AB$2</f>
        <v>7293.5105635040172</v>
      </c>
      <c r="BN3178" s="6">
        <f>SUM($R$5:V3180)-$AB$2</f>
        <v>12322.658687864065</v>
      </c>
      <c r="BO3178" s="6">
        <f>SUM($R$5:W3180)-$AB$2</f>
        <v>18357.636437096051</v>
      </c>
      <c r="BP3178" s="16"/>
    </row>
    <row r="3179" spans="1:68" x14ac:dyDescent="0.45">
      <c r="A3179" s="1">
        <v>2008</v>
      </c>
      <c r="B3179" s="1">
        <v>5</v>
      </c>
      <c r="C3179" s="1">
        <v>12</v>
      </c>
      <c r="D3179" s="1">
        <v>21</v>
      </c>
      <c r="E3179" s="1">
        <v>14.9</v>
      </c>
      <c r="F3179" s="1">
        <v>0</v>
      </c>
      <c r="G3179" s="4"/>
      <c r="H3179" s="4"/>
      <c r="Q3179" s="1">
        <v>18</v>
      </c>
      <c r="R3179" s="6">
        <f t="shared" si="4240"/>
        <v>0.14276700000000001</v>
      </c>
      <c r="S3179" s="6">
        <f t="shared" si="4241"/>
        <v>0.55393596000000001</v>
      </c>
      <c r="T3179" s="6">
        <f t="shared" si="4242"/>
        <v>1.3848399</v>
      </c>
      <c r="U3179" s="6">
        <f t="shared" si="4243"/>
        <v>1.93877586</v>
      </c>
      <c r="V3179" s="6">
        <f t="shared" si="4244"/>
        <v>2.7696798</v>
      </c>
      <c r="W3179" s="6">
        <f t="shared" si="4245"/>
        <v>3.32361576</v>
      </c>
      <c r="X3179" s="17"/>
      <c r="Y3179" s="17"/>
      <c r="Z3179" s="17"/>
      <c r="AA3179" s="17"/>
      <c r="AB3179" s="17"/>
      <c r="AC3179" s="17"/>
      <c r="AE3179" s="16"/>
      <c r="AF3179" s="16"/>
      <c r="AG3179" s="16"/>
      <c r="AH3179" s="16"/>
      <c r="AI3179" s="16"/>
      <c r="AJ3179" s="16"/>
      <c r="AL3179" s="16"/>
      <c r="AM3179" s="16"/>
      <c r="AN3179" s="16"/>
      <c r="AO3179" s="16"/>
      <c r="AP3179" s="16"/>
      <c r="AQ3179" s="16"/>
      <c r="BI3179" s="1">
        <v>20</v>
      </c>
      <c r="BJ3179" s="6">
        <f>SUM($R$5:R3181)-$AB$2</f>
        <v>252.70318939999959</v>
      </c>
      <c r="BK3179" s="6">
        <f>SUM($R$5:S3181)-$AB$2</f>
        <v>1258.5328142720025</v>
      </c>
      <c r="BL3179" s="6">
        <f>SUM($R$5:T3181)-$AB$2</f>
        <v>3773.1068764519887</v>
      </c>
      <c r="BM3179" s="6">
        <f>SUM($R$5:U3181)-$AB$2</f>
        <v>7293.5105635040172</v>
      </c>
      <c r="BN3179" s="6">
        <f>SUM($R$5:V3181)-$AB$2</f>
        <v>12322.658687864065</v>
      </c>
      <c r="BO3179" s="6">
        <f>SUM($R$5:W3181)-$AB$2</f>
        <v>18357.636437096051</v>
      </c>
      <c r="BP3179" s="16"/>
    </row>
    <row r="3180" spans="1:68" x14ac:dyDescent="0.45">
      <c r="A3180" s="1">
        <v>2008</v>
      </c>
      <c r="B3180" s="1">
        <v>5</v>
      </c>
      <c r="C3180" s="1">
        <v>12</v>
      </c>
      <c r="D3180" s="1">
        <v>22</v>
      </c>
      <c r="E3180" s="1">
        <v>14.9</v>
      </c>
      <c r="F3180" s="1">
        <v>0</v>
      </c>
      <c r="G3180" s="4"/>
      <c r="H3180" s="4"/>
      <c r="Q3180" s="1">
        <v>19</v>
      </c>
      <c r="R3180" s="6">
        <f t="shared" si="4240"/>
        <v>2.6320400000000001E-2</v>
      </c>
      <c r="S3180" s="6">
        <f t="shared" si="4241"/>
        <v>0.10212315199999999</v>
      </c>
      <c r="T3180" s="6">
        <f t="shared" si="4242"/>
        <v>0.25530787999999999</v>
      </c>
      <c r="U3180" s="6">
        <f t="shared" si="4243"/>
        <v>0.35743103200000004</v>
      </c>
      <c r="V3180" s="6">
        <f t="shared" si="4244"/>
        <v>0.51061575999999997</v>
      </c>
      <c r="W3180" s="6">
        <f t="shared" si="4245"/>
        <v>0.61273891200000008</v>
      </c>
      <c r="X3180" s="17"/>
      <c r="Y3180" s="17"/>
      <c r="Z3180" s="17"/>
      <c r="AA3180" s="17"/>
      <c r="AB3180" s="17"/>
      <c r="AC3180" s="17"/>
      <c r="AE3180" s="16"/>
      <c r="AF3180" s="16"/>
      <c r="AG3180" s="16"/>
      <c r="AH3180" s="16"/>
      <c r="AI3180" s="16"/>
      <c r="AJ3180" s="16"/>
      <c r="AL3180" s="16"/>
      <c r="AM3180" s="16"/>
      <c r="AN3180" s="16"/>
      <c r="AO3180" s="16"/>
      <c r="AP3180" s="16"/>
      <c r="AQ3180" s="16"/>
      <c r="BI3180" s="1">
        <v>21</v>
      </c>
      <c r="BJ3180" s="6">
        <f>SUM($R$5:R3182)-$AB$2</f>
        <v>252.70318939999959</v>
      </c>
      <c r="BK3180" s="6">
        <f>SUM($R$5:S3182)-$AB$2</f>
        <v>1258.5328142720025</v>
      </c>
      <c r="BL3180" s="6">
        <f>SUM($R$5:T3182)-$AB$2</f>
        <v>3773.1068764519887</v>
      </c>
      <c r="BM3180" s="6">
        <f>SUM($R$5:U3182)-$AB$2</f>
        <v>7293.5105635040172</v>
      </c>
      <c r="BN3180" s="6">
        <f>SUM($R$5:V3182)-$AB$2</f>
        <v>12322.658687864065</v>
      </c>
      <c r="BO3180" s="6">
        <f>SUM($R$5:W3182)-$AB$2</f>
        <v>18357.636437096051</v>
      </c>
      <c r="BP3180" s="16"/>
    </row>
    <row r="3181" spans="1:68" x14ac:dyDescent="0.45">
      <c r="A3181" s="1">
        <v>2008</v>
      </c>
      <c r="B3181" s="1">
        <v>5</v>
      </c>
      <c r="C3181" s="1">
        <v>12</v>
      </c>
      <c r="D3181" s="1">
        <v>23</v>
      </c>
      <c r="E3181" s="1">
        <v>15</v>
      </c>
      <c r="F3181" s="1">
        <v>0</v>
      </c>
      <c r="G3181" s="4"/>
      <c r="H3181" s="4"/>
      <c r="Q3181" s="1">
        <v>20</v>
      </c>
      <c r="R3181" s="6">
        <f t="shared" si="4240"/>
        <v>0</v>
      </c>
      <c r="S3181" s="6">
        <f t="shared" si="4241"/>
        <v>0</v>
      </c>
      <c r="T3181" s="6">
        <f t="shared" si="4242"/>
        <v>0</v>
      </c>
      <c r="U3181" s="6">
        <f t="shared" si="4243"/>
        <v>0</v>
      </c>
      <c r="V3181" s="6">
        <f t="shared" si="4244"/>
        <v>0</v>
      </c>
      <c r="W3181" s="6">
        <f t="shared" si="4245"/>
        <v>0</v>
      </c>
      <c r="X3181" s="17"/>
      <c r="Y3181" s="17"/>
      <c r="Z3181" s="17"/>
      <c r="AA3181" s="17"/>
      <c r="AB3181" s="17"/>
      <c r="AC3181" s="17"/>
      <c r="AE3181" s="16"/>
      <c r="AF3181" s="16"/>
      <c r="AG3181" s="16"/>
      <c r="AH3181" s="16"/>
      <c r="AI3181" s="16"/>
      <c r="AJ3181" s="16"/>
      <c r="AL3181" s="16"/>
      <c r="AM3181" s="16"/>
      <c r="AN3181" s="16"/>
      <c r="AO3181" s="16"/>
      <c r="AP3181" s="16"/>
      <c r="AQ3181" s="16"/>
      <c r="BI3181" s="1">
        <v>22</v>
      </c>
      <c r="BJ3181" s="6">
        <f>SUM($R$5:R3183)-$AB$2</f>
        <v>252.70318939999959</v>
      </c>
      <c r="BK3181" s="6">
        <f>SUM($R$5:S3183)-$AB$2</f>
        <v>1258.5328142720025</v>
      </c>
      <c r="BL3181" s="6">
        <f>SUM($R$5:T3183)-$AB$2</f>
        <v>3773.1068764519887</v>
      </c>
      <c r="BM3181" s="6">
        <f>SUM($R$5:U3183)-$AB$2</f>
        <v>7293.5105635040172</v>
      </c>
      <c r="BN3181" s="6">
        <f>SUM($R$5:V3183)-$AB$2</f>
        <v>12322.658687864065</v>
      </c>
      <c r="BO3181" s="6">
        <f>SUM($R$5:W3183)-$AB$2</f>
        <v>18357.636437096051</v>
      </c>
      <c r="BP3181" s="16"/>
    </row>
    <row r="3182" spans="1:68" x14ac:dyDescent="0.45">
      <c r="A3182" s="1">
        <v>2008</v>
      </c>
      <c r="B3182" s="1">
        <v>5</v>
      </c>
      <c r="C3182" s="1">
        <v>13</v>
      </c>
      <c r="D3182" s="1">
        <v>0</v>
      </c>
      <c r="E3182" s="1">
        <v>15.2</v>
      </c>
      <c r="F3182" s="1">
        <v>0</v>
      </c>
      <c r="G3182" s="4"/>
      <c r="H3182" s="4"/>
      <c r="Q3182" s="1">
        <v>21</v>
      </c>
      <c r="R3182" s="6">
        <f t="shared" si="4240"/>
        <v>0</v>
      </c>
      <c r="S3182" s="6">
        <f t="shared" si="4241"/>
        <v>0</v>
      </c>
      <c r="T3182" s="6">
        <f t="shared" si="4242"/>
        <v>0</v>
      </c>
      <c r="U3182" s="6">
        <f t="shared" si="4243"/>
        <v>0</v>
      </c>
      <c r="V3182" s="6">
        <f t="shared" si="4244"/>
        <v>0</v>
      </c>
      <c r="W3182" s="6">
        <f t="shared" si="4245"/>
        <v>0</v>
      </c>
      <c r="X3182" s="17"/>
      <c r="Y3182" s="17"/>
      <c r="Z3182" s="17"/>
      <c r="AA3182" s="17"/>
      <c r="AB3182" s="17"/>
      <c r="AC3182" s="17"/>
      <c r="AE3182" s="16"/>
      <c r="AF3182" s="16"/>
      <c r="AG3182" s="16"/>
      <c r="AH3182" s="16"/>
      <c r="AI3182" s="16"/>
      <c r="AJ3182" s="16"/>
      <c r="AL3182" s="16"/>
      <c r="AM3182" s="16"/>
      <c r="AN3182" s="16"/>
      <c r="AO3182" s="16"/>
      <c r="AP3182" s="16"/>
      <c r="AQ3182" s="16"/>
      <c r="BI3182" s="1">
        <v>23</v>
      </c>
      <c r="BJ3182" s="6">
        <f>SUM($R$5:R3184)-$AB$2</f>
        <v>252.70318939999959</v>
      </c>
      <c r="BK3182" s="6">
        <f>SUM($R$5:S3184)-$AB$2</f>
        <v>1258.5328142720025</v>
      </c>
      <c r="BL3182" s="6">
        <f>SUM($R$5:T3184)-$AB$2</f>
        <v>3773.1068764519887</v>
      </c>
      <c r="BM3182" s="6">
        <f>SUM($R$5:U3184)-$AB$2</f>
        <v>7293.5105635040172</v>
      </c>
      <c r="BN3182" s="6">
        <f>SUM($R$5:V3184)-$AB$2</f>
        <v>12322.658687864065</v>
      </c>
      <c r="BO3182" s="6">
        <f>SUM($R$5:W3184)-$AB$2</f>
        <v>18357.636437096051</v>
      </c>
      <c r="BP3182" s="16"/>
    </row>
    <row r="3183" spans="1:68" x14ac:dyDescent="0.45">
      <c r="A3183" s="1">
        <v>2008</v>
      </c>
      <c r="B3183" s="1">
        <v>5</v>
      </c>
      <c r="C3183" s="1">
        <v>13</v>
      </c>
      <c r="D3183" s="1">
        <v>1</v>
      </c>
      <c r="E3183" s="1">
        <v>15.3</v>
      </c>
      <c r="F3183" s="1">
        <v>0</v>
      </c>
      <c r="G3183" s="4"/>
      <c r="H3183" s="4"/>
      <c r="Q3183" s="1">
        <v>22</v>
      </c>
      <c r="R3183" s="6">
        <f t="shared" si="4240"/>
        <v>0</v>
      </c>
      <c r="S3183" s="6">
        <f t="shared" si="4241"/>
        <v>0</v>
      </c>
      <c r="T3183" s="6">
        <f t="shared" si="4242"/>
        <v>0</v>
      </c>
      <c r="U3183" s="6">
        <f t="shared" si="4243"/>
        <v>0</v>
      </c>
      <c r="V3183" s="6">
        <f t="shared" si="4244"/>
        <v>0</v>
      </c>
      <c r="W3183" s="6">
        <f t="shared" si="4245"/>
        <v>0</v>
      </c>
      <c r="X3183" s="17"/>
      <c r="Y3183" s="17"/>
      <c r="Z3183" s="17"/>
      <c r="AA3183" s="17"/>
      <c r="AB3183" s="17"/>
      <c r="AC3183" s="17"/>
      <c r="AE3183" s="16"/>
      <c r="AF3183" s="16"/>
      <c r="AG3183" s="16"/>
      <c r="AH3183" s="16"/>
      <c r="AI3183" s="16"/>
      <c r="AJ3183" s="16"/>
      <c r="AL3183" s="16"/>
      <c r="AM3183" s="16"/>
      <c r="AN3183" s="16"/>
      <c r="AO3183" s="16"/>
      <c r="AP3183" s="16"/>
      <c r="AQ3183" s="16"/>
      <c r="BI3183" s="1">
        <v>0</v>
      </c>
      <c r="BJ3183" s="6">
        <f t="shared" ref="BJ3183" si="4276">R3185-$AB$2</f>
        <v>-6.53125</v>
      </c>
      <c r="BK3183" s="6">
        <f t="shared" ref="BK3183" si="4277">S3185-$AB$2</f>
        <v>-6.53125</v>
      </c>
      <c r="BL3183" s="6">
        <f t="shared" ref="BL3183" si="4278">T3185-$AB$2</f>
        <v>-6.53125</v>
      </c>
      <c r="BM3183" s="6">
        <f t="shared" ref="BM3183" si="4279">U3185-$AB$2</f>
        <v>-6.53125</v>
      </c>
      <c r="BN3183" s="6">
        <f t="shared" ref="BN3183" si="4280">V3185-$AB$2</f>
        <v>-6.53125</v>
      </c>
      <c r="BO3183" s="6">
        <f t="shared" ref="BO3183" si="4281">W3185-$AB$2</f>
        <v>-6.53125</v>
      </c>
      <c r="BP3183" s="16">
        <v>134</v>
      </c>
    </row>
    <row r="3184" spans="1:68" x14ac:dyDescent="0.45">
      <c r="A3184" s="1">
        <v>2008</v>
      </c>
      <c r="B3184" s="1">
        <v>5</v>
      </c>
      <c r="C3184" s="1">
        <v>13</v>
      </c>
      <c r="D3184" s="1">
        <v>2</v>
      </c>
      <c r="E3184" s="1">
        <v>15.5</v>
      </c>
      <c r="F3184" s="1">
        <v>0</v>
      </c>
      <c r="G3184" s="4"/>
      <c r="H3184" s="4"/>
      <c r="Q3184" s="1">
        <v>23</v>
      </c>
      <c r="R3184" s="6">
        <f t="shared" si="4240"/>
        <v>0</v>
      </c>
      <c r="S3184" s="6">
        <f t="shared" si="4241"/>
        <v>0</v>
      </c>
      <c r="T3184" s="6">
        <f t="shared" si="4242"/>
        <v>0</v>
      </c>
      <c r="U3184" s="6">
        <f t="shared" si="4243"/>
        <v>0</v>
      </c>
      <c r="V3184" s="6">
        <f t="shared" si="4244"/>
        <v>0</v>
      </c>
      <c r="W3184" s="6">
        <f t="shared" si="4245"/>
        <v>0</v>
      </c>
      <c r="X3184" s="17"/>
      <c r="Y3184" s="17"/>
      <c r="Z3184" s="17"/>
      <c r="AA3184" s="17"/>
      <c r="AB3184" s="17"/>
      <c r="AC3184" s="17"/>
      <c r="AE3184" s="16"/>
      <c r="AF3184" s="16"/>
      <c r="AG3184" s="16"/>
      <c r="AH3184" s="16"/>
      <c r="AI3184" s="16"/>
      <c r="AJ3184" s="16"/>
      <c r="AL3184" s="16"/>
      <c r="AM3184" s="16"/>
      <c r="AN3184" s="16"/>
      <c r="AO3184" s="16"/>
      <c r="AP3184" s="16"/>
      <c r="AQ3184" s="16"/>
      <c r="BI3184" s="1">
        <v>1</v>
      </c>
      <c r="BJ3184" s="6">
        <f>SUM($R$5:R3186)-$AB$2</f>
        <v>252.70318939999959</v>
      </c>
      <c r="BK3184" s="6">
        <f>SUM($R$5:S3186)-$AB$2</f>
        <v>1258.5328142720025</v>
      </c>
      <c r="BL3184" s="6">
        <f>SUM($R$5:T3186)-$AB$2</f>
        <v>3773.1068764519887</v>
      </c>
      <c r="BM3184" s="6">
        <f>SUM($R$5:U3186)-$AB$2</f>
        <v>7293.5105635040172</v>
      </c>
      <c r="BN3184" s="6">
        <f>SUM($R$5:V3186)-$AB$2</f>
        <v>12322.658687864065</v>
      </c>
      <c r="BO3184" s="6">
        <f>SUM($R$5:W3186)-$AB$2</f>
        <v>18357.636437096051</v>
      </c>
      <c r="BP3184" s="16"/>
    </row>
    <row r="3185" spans="1:68" x14ac:dyDescent="0.45">
      <c r="A3185" s="1">
        <v>2008</v>
      </c>
      <c r="B3185" s="1">
        <v>5</v>
      </c>
      <c r="C3185" s="1">
        <v>13</v>
      </c>
      <c r="D3185" s="1">
        <v>3</v>
      </c>
      <c r="E3185" s="1">
        <v>15.7</v>
      </c>
      <c r="F3185" s="1">
        <v>0</v>
      </c>
      <c r="G3185" s="4"/>
      <c r="H3185" s="4"/>
      <c r="Q3185" s="1">
        <v>0</v>
      </c>
      <c r="R3185" s="6">
        <f t="shared" si="4240"/>
        <v>0</v>
      </c>
      <c r="S3185" s="6">
        <f t="shared" si="4241"/>
        <v>0</v>
      </c>
      <c r="T3185" s="6">
        <f t="shared" si="4242"/>
        <v>0</v>
      </c>
      <c r="U3185" s="6">
        <f t="shared" si="4243"/>
        <v>0</v>
      </c>
      <c r="V3185" s="6">
        <f t="shared" si="4244"/>
        <v>0</v>
      </c>
      <c r="W3185" s="6">
        <f t="shared" si="4245"/>
        <v>0</v>
      </c>
      <c r="X3185" s="17"/>
      <c r="Y3185" s="17"/>
      <c r="Z3185" s="17"/>
      <c r="AA3185" s="17"/>
      <c r="AB3185" s="17"/>
      <c r="AC3185" s="17"/>
      <c r="AE3185" s="16"/>
      <c r="AF3185" s="16"/>
      <c r="AG3185" s="16"/>
      <c r="AH3185" s="16"/>
      <c r="AI3185" s="16"/>
      <c r="AJ3185" s="16"/>
      <c r="AL3185" s="16"/>
      <c r="AM3185" s="16"/>
      <c r="AN3185" s="16"/>
      <c r="AO3185" s="16"/>
      <c r="AP3185" s="16"/>
      <c r="AQ3185" s="16"/>
      <c r="BI3185" s="1">
        <v>2</v>
      </c>
      <c r="BJ3185" s="6">
        <f>SUM($R$5:R3187)-$AB$2</f>
        <v>252.70318939999959</v>
      </c>
      <c r="BK3185" s="6">
        <f>SUM($R$5:S3187)-$AB$2</f>
        <v>1258.5328142720025</v>
      </c>
      <c r="BL3185" s="6">
        <f>SUM($R$5:T3187)-$AB$2</f>
        <v>3773.1068764519887</v>
      </c>
      <c r="BM3185" s="6">
        <f>SUM($R$5:U3187)-$AB$2</f>
        <v>7293.5105635040172</v>
      </c>
      <c r="BN3185" s="6">
        <f>SUM($R$5:V3187)-$AB$2</f>
        <v>12322.658687864065</v>
      </c>
      <c r="BO3185" s="6">
        <f>SUM($R$5:W3187)-$AB$2</f>
        <v>18357.636437096051</v>
      </c>
      <c r="BP3185" s="16"/>
    </row>
    <row r="3186" spans="1:68" x14ac:dyDescent="0.45">
      <c r="A3186" s="1">
        <v>2008</v>
      </c>
      <c r="B3186" s="1">
        <v>5</v>
      </c>
      <c r="C3186" s="1">
        <v>13</v>
      </c>
      <c r="D3186" s="1">
        <v>4</v>
      </c>
      <c r="E3186" s="1">
        <v>15.8</v>
      </c>
      <c r="F3186" s="1">
        <v>0</v>
      </c>
      <c r="G3186" s="4"/>
      <c r="H3186" s="4"/>
      <c r="Q3186" s="1">
        <v>1</v>
      </c>
      <c r="R3186" s="6">
        <f t="shared" si="4240"/>
        <v>0</v>
      </c>
      <c r="S3186" s="6">
        <f t="shared" si="4241"/>
        <v>0</v>
      </c>
      <c r="T3186" s="6">
        <f t="shared" si="4242"/>
        <v>0</v>
      </c>
      <c r="U3186" s="6">
        <f t="shared" si="4243"/>
        <v>0</v>
      </c>
      <c r="V3186" s="6">
        <f t="shared" si="4244"/>
        <v>0</v>
      </c>
      <c r="W3186" s="6">
        <f t="shared" si="4245"/>
        <v>0</v>
      </c>
      <c r="X3186" s="17"/>
      <c r="Y3186" s="17"/>
      <c r="Z3186" s="17"/>
      <c r="AA3186" s="17"/>
      <c r="AB3186" s="17"/>
      <c r="AC3186" s="17"/>
      <c r="AE3186" s="16"/>
      <c r="AF3186" s="16"/>
      <c r="AG3186" s="16"/>
      <c r="AH3186" s="16"/>
      <c r="AI3186" s="16"/>
      <c r="AJ3186" s="16"/>
      <c r="AL3186" s="16"/>
      <c r="AM3186" s="16"/>
      <c r="AN3186" s="16"/>
      <c r="AO3186" s="16"/>
      <c r="AP3186" s="16"/>
      <c r="AQ3186" s="16"/>
      <c r="BI3186" s="1">
        <v>3</v>
      </c>
      <c r="BJ3186" s="6">
        <f>SUM($R$5:R3188)-$AB$2</f>
        <v>252.70318939999959</v>
      </c>
      <c r="BK3186" s="6">
        <f>SUM($R$5:S3188)-$AB$2</f>
        <v>1258.5328142720025</v>
      </c>
      <c r="BL3186" s="6">
        <f>SUM($R$5:T3188)-$AB$2</f>
        <v>3773.1068764519887</v>
      </c>
      <c r="BM3186" s="6">
        <f>SUM($R$5:U3188)-$AB$2</f>
        <v>7293.5105635040172</v>
      </c>
      <c r="BN3186" s="6">
        <f>SUM($R$5:V3188)-$AB$2</f>
        <v>12322.658687864065</v>
      </c>
      <c r="BO3186" s="6">
        <f>SUM($R$5:W3188)-$AB$2</f>
        <v>18357.636437096051</v>
      </c>
      <c r="BP3186" s="16"/>
    </row>
    <row r="3187" spans="1:68" x14ac:dyDescent="0.45">
      <c r="A3187" s="1">
        <v>2008</v>
      </c>
      <c r="B3187" s="1">
        <v>5</v>
      </c>
      <c r="C3187" s="1">
        <v>13</v>
      </c>
      <c r="D3187" s="1">
        <v>5</v>
      </c>
      <c r="E3187" s="1">
        <v>15.8</v>
      </c>
      <c r="F3187" s="1">
        <v>0</v>
      </c>
      <c r="G3187" s="4"/>
      <c r="H3187" s="4"/>
      <c r="Q3187" s="1">
        <v>2</v>
      </c>
      <c r="R3187" s="6">
        <f t="shared" si="4240"/>
        <v>0</v>
      </c>
      <c r="S3187" s="6">
        <f t="shared" si="4241"/>
        <v>0</v>
      </c>
      <c r="T3187" s="6">
        <f t="shared" si="4242"/>
        <v>0</v>
      </c>
      <c r="U3187" s="6">
        <f t="shared" si="4243"/>
        <v>0</v>
      </c>
      <c r="V3187" s="6">
        <f t="shared" si="4244"/>
        <v>0</v>
      </c>
      <c r="W3187" s="6">
        <f t="shared" si="4245"/>
        <v>0</v>
      </c>
      <c r="X3187" s="17"/>
      <c r="Y3187" s="17"/>
      <c r="Z3187" s="17"/>
      <c r="AA3187" s="17"/>
      <c r="AB3187" s="17"/>
      <c r="AC3187" s="17"/>
      <c r="AE3187" s="16"/>
      <c r="AF3187" s="16"/>
      <c r="AG3187" s="16"/>
      <c r="AH3187" s="16"/>
      <c r="AI3187" s="16"/>
      <c r="AJ3187" s="16"/>
      <c r="AL3187" s="16"/>
      <c r="AM3187" s="16"/>
      <c r="AN3187" s="16"/>
      <c r="AO3187" s="16"/>
      <c r="AP3187" s="16"/>
      <c r="AQ3187" s="16"/>
      <c r="BI3187" s="1">
        <v>4</v>
      </c>
      <c r="BJ3187" s="6">
        <f>SUM($R$5:R3189)-$AB$2</f>
        <v>252.70318939999959</v>
      </c>
      <c r="BK3187" s="6">
        <f>SUM($R$5:S3189)-$AB$2</f>
        <v>1258.5328142720025</v>
      </c>
      <c r="BL3187" s="6">
        <f>SUM($R$5:T3189)-$AB$2</f>
        <v>3773.1068764519887</v>
      </c>
      <c r="BM3187" s="6">
        <f>SUM($R$5:U3189)-$AB$2</f>
        <v>7293.5105635040172</v>
      </c>
      <c r="BN3187" s="6">
        <f>SUM($R$5:V3189)-$AB$2</f>
        <v>12322.658687864065</v>
      </c>
      <c r="BO3187" s="6">
        <f>SUM($R$5:W3189)-$AB$2</f>
        <v>18357.636437096051</v>
      </c>
      <c r="BP3187" s="16"/>
    </row>
    <row r="3188" spans="1:68" x14ac:dyDescent="0.45">
      <c r="A3188" s="1">
        <v>2008</v>
      </c>
      <c r="B3188" s="1">
        <v>5</v>
      </c>
      <c r="C3188" s="1">
        <v>13</v>
      </c>
      <c r="D3188" s="1">
        <v>6</v>
      </c>
      <c r="E3188" s="1">
        <v>15.7</v>
      </c>
      <c r="F3188" s="1">
        <v>0</v>
      </c>
      <c r="G3188" s="4"/>
      <c r="H3188" s="4"/>
      <c r="Q3188" s="1">
        <v>3</v>
      </c>
      <c r="R3188" s="6">
        <f t="shared" si="4240"/>
        <v>0</v>
      </c>
      <c r="S3188" s="6">
        <f t="shared" si="4241"/>
        <v>0</v>
      </c>
      <c r="T3188" s="6">
        <f t="shared" si="4242"/>
        <v>0</v>
      </c>
      <c r="U3188" s="6">
        <f t="shared" si="4243"/>
        <v>0</v>
      </c>
      <c r="V3188" s="6">
        <f t="shared" si="4244"/>
        <v>0</v>
      </c>
      <c r="W3188" s="6">
        <f t="shared" si="4245"/>
        <v>0</v>
      </c>
      <c r="X3188" s="17"/>
      <c r="Y3188" s="17"/>
      <c r="Z3188" s="17"/>
      <c r="AA3188" s="17"/>
      <c r="AB3188" s="17"/>
      <c r="AC3188" s="17"/>
      <c r="AE3188" s="16"/>
      <c r="AF3188" s="16"/>
      <c r="AG3188" s="16"/>
      <c r="AH3188" s="16"/>
      <c r="AI3188" s="16"/>
      <c r="AJ3188" s="16"/>
      <c r="AL3188" s="16"/>
      <c r="AM3188" s="16"/>
      <c r="AN3188" s="16"/>
      <c r="AO3188" s="16"/>
      <c r="AP3188" s="16"/>
      <c r="AQ3188" s="16"/>
      <c r="BI3188" s="1">
        <v>5</v>
      </c>
      <c r="BJ3188" s="6">
        <f>SUM($R$5:R3190)-$AB$2</f>
        <v>252.70318939999959</v>
      </c>
      <c r="BK3188" s="6">
        <f>SUM($R$5:S3190)-$AB$2</f>
        <v>1258.5328142720025</v>
      </c>
      <c r="BL3188" s="6">
        <f>SUM($R$5:T3190)-$AB$2</f>
        <v>3773.1068764519887</v>
      </c>
      <c r="BM3188" s="6">
        <f>SUM($R$5:U3190)-$AB$2</f>
        <v>7293.5105635040172</v>
      </c>
      <c r="BN3188" s="6">
        <f>SUM($R$5:V3190)-$AB$2</f>
        <v>12322.658687864065</v>
      </c>
      <c r="BO3188" s="6">
        <f>SUM($R$5:W3190)-$AB$2</f>
        <v>18357.636437096051</v>
      </c>
      <c r="BP3188" s="16"/>
    </row>
    <row r="3189" spans="1:68" x14ac:dyDescent="0.45">
      <c r="A3189" s="1">
        <v>2008</v>
      </c>
      <c r="B3189" s="1">
        <v>5</v>
      </c>
      <c r="C3189" s="1">
        <v>13</v>
      </c>
      <c r="D3189" s="1">
        <v>7</v>
      </c>
      <c r="E3189" s="1">
        <v>15.4</v>
      </c>
      <c r="F3189" s="1">
        <v>35.090000000000003</v>
      </c>
      <c r="G3189" s="4"/>
      <c r="H3189" s="4"/>
      <c r="Q3189" s="1">
        <v>4</v>
      </c>
      <c r="R3189" s="6">
        <f t="shared" si="4240"/>
        <v>0</v>
      </c>
      <c r="S3189" s="6">
        <f t="shared" si="4241"/>
        <v>0</v>
      </c>
      <c r="T3189" s="6">
        <f t="shared" si="4242"/>
        <v>0</v>
      </c>
      <c r="U3189" s="6">
        <f t="shared" si="4243"/>
        <v>0</v>
      </c>
      <c r="V3189" s="6">
        <f t="shared" si="4244"/>
        <v>0</v>
      </c>
      <c r="W3189" s="6">
        <f t="shared" si="4245"/>
        <v>0</v>
      </c>
      <c r="X3189" s="17"/>
      <c r="Y3189" s="17"/>
      <c r="Z3189" s="17"/>
      <c r="AA3189" s="17"/>
      <c r="AB3189" s="17"/>
      <c r="AC3189" s="17"/>
      <c r="AE3189" s="16"/>
      <c r="AF3189" s="16"/>
      <c r="AG3189" s="16"/>
      <c r="AH3189" s="16"/>
      <c r="AI3189" s="16"/>
      <c r="AJ3189" s="16"/>
      <c r="AL3189" s="16"/>
      <c r="AM3189" s="16"/>
      <c r="AN3189" s="16"/>
      <c r="AO3189" s="16"/>
      <c r="AP3189" s="16"/>
      <c r="AQ3189" s="16"/>
      <c r="BI3189" s="1">
        <v>6</v>
      </c>
      <c r="BJ3189" s="6">
        <f>SUM($R$5:R3191)-$AB$2</f>
        <v>252.70318939999959</v>
      </c>
      <c r="BK3189" s="6">
        <f>SUM($R$5:S3191)-$AB$2</f>
        <v>1258.5328142720025</v>
      </c>
      <c r="BL3189" s="6">
        <f>SUM($R$5:T3191)-$AB$2</f>
        <v>3773.1068764519887</v>
      </c>
      <c r="BM3189" s="6">
        <f>SUM($R$5:U3191)-$AB$2</f>
        <v>7293.5105635040172</v>
      </c>
      <c r="BN3189" s="6">
        <f>SUM($R$5:V3191)-$AB$2</f>
        <v>12322.658687864065</v>
      </c>
      <c r="BO3189" s="6">
        <f>SUM($R$5:W3191)-$AB$2</f>
        <v>18357.636437096051</v>
      </c>
      <c r="BP3189" s="16"/>
    </row>
    <row r="3190" spans="1:68" x14ac:dyDescent="0.45">
      <c r="A3190" s="1">
        <v>2008</v>
      </c>
      <c r="B3190" s="1">
        <v>5</v>
      </c>
      <c r="C3190" s="1">
        <v>13</v>
      </c>
      <c r="D3190" s="1">
        <v>8</v>
      </c>
      <c r="E3190" s="1">
        <v>15.4</v>
      </c>
      <c r="F3190" s="1">
        <v>88.62</v>
      </c>
      <c r="G3190" s="4"/>
      <c r="H3190" s="4"/>
      <c r="Q3190" s="1">
        <v>5</v>
      </c>
      <c r="R3190" s="6">
        <f t="shared" si="4240"/>
        <v>0</v>
      </c>
      <c r="S3190" s="6">
        <f t="shared" si="4241"/>
        <v>0</v>
      </c>
      <c r="T3190" s="6">
        <f t="shared" si="4242"/>
        <v>0</v>
      </c>
      <c r="U3190" s="6">
        <f t="shared" si="4243"/>
        <v>0</v>
      </c>
      <c r="V3190" s="6">
        <f t="shared" si="4244"/>
        <v>0</v>
      </c>
      <c r="W3190" s="6">
        <f t="shared" si="4245"/>
        <v>0</v>
      </c>
      <c r="X3190" s="17"/>
      <c r="Y3190" s="17"/>
      <c r="Z3190" s="17"/>
      <c r="AA3190" s="17"/>
      <c r="AB3190" s="17"/>
      <c r="AC3190" s="17"/>
      <c r="AE3190" s="16"/>
      <c r="AF3190" s="16"/>
      <c r="AG3190" s="16"/>
      <c r="AH3190" s="16"/>
      <c r="AI3190" s="16"/>
      <c r="AJ3190" s="16"/>
      <c r="AL3190" s="16"/>
      <c r="AM3190" s="16"/>
      <c r="AN3190" s="16"/>
      <c r="AO3190" s="16"/>
      <c r="AP3190" s="16"/>
      <c r="AQ3190" s="16"/>
      <c r="BI3190" s="1">
        <v>7</v>
      </c>
      <c r="BJ3190" s="6">
        <f>SUM($R$5:R3192)-$AB$2</f>
        <v>252.72354159999958</v>
      </c>
      <c r="BK3190" s="6">
        <f>SUM($R$5:S3192)-$AB$2</f>
        <v>1258.6321330080025</v>
      </c>
      <c r="BL3190" s="6">
        <f>SUM($R$5:T3192)-$AB$2</f>
        <v>3773.4036115279887</v>
      </c>
      <c r="BM3190" s="6">
        <f>SUM($R$5:U3192)-$AB$2</f>
        <v>7294.0836814560171</v>
      </c>
      <c r="BN3190" s="6">
        <f>SUM($R$5:V3192)-$AB$2</f>
        <v>12323.626638496064</v>
      </c>
      <c r="BO3190" s="6">
        <f>SUM($R$5:W3192)-$AB$2</f>
        <v>18359.078186944051</v>
      </c>
      <c r="BP3190" s="16"/>
    </row>
    <row r="3191" spans="1:68" x14ac:dyDescent="0.45">
      <c r="A3191" s="1">
        <v>2008</v>
      </c>
      <c r="B3191" s="1">
        <v>5</v>
      </c>
      <c r="C3191" s="1">
        <v>13</v>
      </c>
      <c r="D3191" s="1">
        <v>9</v>
      </c>
      <c r="E3191" s="1">
        <v>16.100000000000001</v>
      </c>
      <c r="F3191" s="1">
        <v>198.81</v>
      </c>
      <c r="G3191" s="4"/>
      <c r="H3191" s="4"/>
      <c r="Q3191" s="1">
        <v>6</v>
      </c>
      <c r="R3191" s="6">
        <f t="shared" si="4240"/>
        <v>0</v>
      </c>
      <c r="S3191" s="6">
        <f t="shared" si="4241"/>
        <v>0</v>
      </c>
      <c r="T3191" s="6">
        <f t="shared" si="4242"/>
        <v>0</v>
      </c>
      <c r="U3191" s="6">
        <f t="shared" si="4243"/>
        <v>0</v>
      </c>
      <c r="V3191" s="6">
        <f t="shared" si="4244"/>
        <v>0</v>
      </c>
      <c r="W3191" s="6">
        <f t="shared" si="4245"/>
        <v>0</v>
      </c>
      <c r="X3191" s="17"/>
      <c r="Y3191" s="17"/>
      <c r="Z3191" s="17"/>
      <c r="AA3191" s="17"/>
      <c r="AB3191" s="17"/>
      <c r="AC3191" s="17"/>
      <c r="AE3191" s="16"/>
      <c r="AF3191" s="16"/>
      <c r="AG3191" s="16"/>
      <c r="AH3191" s="16"/>
      <c r="AI3191" s="16"/>
      <c r="AJ3191" s="16"/>
      <c r="AL3191" s="16"/>
      <c r="AM3191" s="16"/>
      <c r="AN3191" s="16"/>
      <c r="AO3191" s="16"/>
      <c r="AP3191" s="16"/>
      <c r="AQ3191" s="16"/>
      <c r="BI3191" s="1">
        <v>8</v>
      </c>
      <c r="BJ3191" s="6">
        <f>SUM($R$5:R3193)-$AB$2</f>
        <v>252.7749411999996</v>
      </c>
      <c r="BK3191" s="6">
        <f>SUM($R$5:S3193)-$AB$2</f>
        <v>1258.8829630560024</v>
      </c>
      <c r="BL3191" s="6">
        <f>SUM($R$5:T3193)-$AB$2</f>
        <v>3774.1530176959886</v>
      </c>
      <c r="BM3191" s="6">
        <f>SUM($R$5:U3193)-$AB$2</f>
        <v>7295.531094192017</v>
      </c>
      <c r="BN3191" s="6">
        <f>SUM($R$5:V3193)-$AB$2</f>
        <v>12326.071203472064</v>
      </c>
      <c r="BO3191" s="6">
        <f>SUM($R$5:W3193)-$AB$2</f>
        <v>18362.719334608053</v>
      </c>
      <c r="BP3191" s="16"/>
    </row>
    <row r="3192" spans="1:68" x14ac:dyDescent="0.45">
      <c r="A3192" s="1">
        <v>2008</v>
      </c>
      <c r="B3192" s="1">
        <v>5</v>
      </c>
      <c r="C3192" s="1">
        <v>13</v>
      </c>
      <c r="D3192" s="1">
        <v>10</v>
      </c>
      <c r="E3192" s="1">
        <v>16.5</v>
      </c>
      <c r="F3192" s="1">
        <v>253.07</v>
      </c>
      <c r="G3192" s="4"/>
      <c r="H3192" s="4"/>
      <c r="Q3192" s="1">
        <v>7</v>
      </c>
      <c r="R3192" s="6">
        <f t="shared" si="4240"/>
        <v>2.0352200000000001E-2</v>
      </c>
      <c r="S3192" s="6">
        <f t="shared" si="4241"/>
        <v>7.896653599999999E-2</v>
      </c>
      <c r="T3192" s="6">
        <f t="shared" si="4242"/>
        <v>0.19741634</v>
      </c>
      <c r="U3192" s="6">
        <f t="shared" si="4243"/>
        <v>0.276382876</v>
      </c>
      <c r="V3192" s="6">
        <f t="shared" si="4244"/>
        <v>0.39483267999999999</v>
      </c>
      <c r="W3192" s="6">
        <f t="shared" si="4245"/>
        <v>0.47379921600000002</v>
      </c>
      <c r="X3192" s="17"/>
      <c r="Y3192" s="17"/>
      <c r="Z3192" s="17"/>
      <c r="AA3192" s="17"/>
      <c r="AB3192" s="17"/>
      <c r="AC3192" s="17"/>
      <c r="AE3192" s="16"/>
      <c r="AF3192" s="16"/>
      <c r="AG3192" s="16"/>
      <c r="AH3192" s="16"/>
      <c r="AI3192" s="16"/>
      <c r="AJ3192" s="16"/>
      <c r="AL3192" s="16"/>
      <c r="AM3192" s="16"/>
      <c r="AN3192" s="16"/>
      <c r="AO3192" s="16"/>
      <c r="AP3192" s="16"/>
      <c r="AQ3192" s="16"/>
      <c r="BI3192" s="1">
        <v>9</v>
      </c>
      <c r="BJ3192" s="6">
        <f>SUM($R$5:R3194)-$AB$2</f>
        <v>252.89025099999958</v>
      </c>
      <c r="BK3192" s="6">
        <f>SUM($R$5:S3194)-$AB$2</f>
        <v>1259.4456748800023</v>
      </c>
      <c r="BL3192" s="6">
        <f>SUM($R$5:T3194)-$AB$2</f>
        <v>3775.8342345799888</v>
      </c>
      <c r="BM3192" s="6">
        <f>SUM($R$5:U3194)-$AB$2</f>
        <v>7298.7782181600178</v>
      </c>
      <c r="BN3192" s="6">
        <f>SUM($R$5:V3194)-$AB$2</f>
        <v>12331.555337560061</v>
      </c>
      <c r="BO3192" s="6">
        <f>SUM($R$5:W3194)-$AB$2</f>
        <v>18370.887880840055</v>
      </c>
      <c r="BP3192" s="16"/>
    </row>
    <row r="3193" spans="1:68" x14ac:dyDescent="0.45">
      <c r="A3193" s="1">
        <v>2008</v>
      </c>
      <c r="B3193" s="1">
        <v>5</v>
      </c>
      <c r="C3193" s="1">
        <v>13</v>
      </c>
      <c r="D3193" s="1">
        <v>11</v>
      </c>
      <c r="E3193" s="1">
        <v>17.8</v>
      </c>
      <c r="F3193" s="1">
        <v>404.34</v>
      </c>
      <c r="G3193" s="4"/>
      <c r="H3193" s="4"/>
      <c r="Q3193" s="1">
        <v>8</v>
      </c>
      <c r="R3193" s="6">
        <f t="shared" si="4240"/>
        <v>5.1399599999999997E-2</v>
      </c>
      <c r="S3193" s="6">
        <f t="shared" si="4241"/>
        <v>0.19943044799999998</v>
      </c>
      <c r="T3193" s="6">
        <f t="shared" si="4242"/>
        <v>0.49857611999999996</v>
      </c>
      <c r="U3193" s="6">
        <f t="shared" si="4243"/>
        <v>0.69800656800000005</v>
      </c>
      <c r="V3193" s="6">
        <f t="shared" si="4244"/>
        <v>0.99715223999999991</v>
      </c>
      <c r="W3193" s="6">
        <f t="shared" si="4245"/>
        <v>1.1965826879999999</v>
      </c>
      <c r="X3193" s="17"/>
      <c r="Y3193" s="17"/>
      <c r="Z3193" s="17"/>
      <c r="AA3193" s="17"/>
      <c r="AB3193" s="17"/>
      <c r="AC3193" s="17"/>
      <c r="AE3193" s="16"/>
      <c r="AF3193" s="16"/>
      <c r="AG3193" s="16"/>
      <c r="AH3193" s="16"/>
      <c r="AI3193" s="16"/>
      <c r="AJ3193" s="16"/>
      <c r="AL3193" s="16"/>
      <c r="AM3193" s="16"/>
      <c r="AN3193" s="16"/>
      <c r="AO3193" s="16"/>
      <c r="AP3193" s="16"/>
      <c r="AQ3193" s="16"/>
      <c r="BI3193" s="1">
        <v>10</v>
      </c>
      <c r="BJ3193" s="6">
        <f>SUM($R$5:R3195)-$AB$2</f>
        <v>253.03703159999958</v>
      </c>
      <c r="BK3193" s="6">
        <f>SUM($R$5:S3195)-$AB$2</f>
        <v>1260.1619642080025</v>
      </c>
      <c r="BL3193" s="6">
        <f>SUM($R$5:T3195)-$AB$2</f>
        <v>3777.9742957279891</v>
      </c>
      <c r="BM3193" s="6">
        <f>SUM($R$5:U3195)-$AB$2</f>
        <v>7302.9115598560184</v>
      </c>
      <c r="BN3193" s="6">
        <f>SUM($R$5:V3195)-$AB$2</f>
        <v>12338.536222896062</v>
      </c>
      <c r="BO3193" s="6">
        <f>SUM($R$5:W3195)-$AB$2</f>
        <v>18381.285818544053</v>
      </c>
      <c r="BP3193" s="16"/>
    </row>
    <row r="3194" spans="1:68" x14ac:dyDescent="0.45">
      <c r="A3194" s="1">
        <v>2008</v>
      </c>
      <c r="B3194" s="1">
        <v>5</v>
      </c>
      <c r="C3194" s="1">
        <v>13</v>
      </c>
      <c r="D3194" s="1">
        <v>12</v>
      </c>
      <c r="E3194" s="1">
        <v>18.399999999999999</v>
      </c>
      <c r="F3194" s="1">
        <v>845.7</v>
      </c>
      <c r="G3194" s="4"/>
      <c r="H3194" s="4"/>
      <c r="Q3194" s="1">
        <v>9</v>
      </c>
      <c r="R3194" s="6">
        <f t="shared" si="4240"/>
        <v>0.11530979999999999</v>
      </c>
      <c r="S3194" s="6">
        <f t="shared" si="4241"/>
        <v>0.44740202400000001</v>
      </c>
      <c r="T3194" s="6">
        <f t="shared" si="4242"/>
        <v>1.1185050599999999</v>
      </c>
      <c r="U3194" s="6">
        <f t="shared" si="4243"/>
        <v>1.565907084</v>
      </c>
      <c r="V3194" s="6">
        <f t="shared" si="4244"/>
        <v>2.2370101199999999</v>
      </c>
      <c r="W3194" s="6">
        <f t="shared" si="4245"/>
        <v>2.6844121439999999</v>
      </c>
      <c r="X3194" s="17"/>
      <c r="Y3194" s="17"/>
      <c r="Z3194" s="17"/>
      <c r="AA3194" s="17"/>
      <c r="AB3194" s="17"/>
      <c r="AC3194" s="17"/>
      <c r="AE3194" s="16"/>
      <c r="AF3194" s="16"/>
      <c r="AG3194" s="16"/>
      <c r="AH3194" s="16"/>
      <c r="AI3194" s="16"/>
      <c r="AJ3194" s="16"/>
      <c r="AL3194" s="16"/>
      <c r="AM3194" s="16"/>
      <c r="AN3194" s="16"/>
      <c r="AO3194" s="16"/>
      <c r="AP3194" s="16"/>
      <c r="AQ3194" s="16"/>
      <c r="BI3194" s="1">
        <v>11</v>
      </c>
      <c r="BJ3194" s="6">
        <f>SUM($R$5:R3196)-$AB$2</f>
        <v>253.27154879999961</v>
      </c>
      <c r="BK3194" s="6">
        <f>SUM($R$5:S3196)-$AB$2</f>
        <v>1261.3064081440025</v>
      </c>
      <c r="BL3194" s="6">
        <f>SUM($R$5:T3196)-$AB$2</f>
        <v>3781.3935565039892</v>
      </c>
      <c r="BM3194" s="6">
        <f>SUM($R$5:U3196)-$AB$2</f>
        <v>7309.5155642080181</v>
      </c>
      <c r="BN3194" s="6">
        <f>SUM($R$5:V3196)-$AB$2</f>
        <v>12349.689860928062</v>
      </c>
      <c r="BO3194" s="6">
        <f>SUM($R$5:W3196)-$AB$2</f>
        <v>18397.899016992047</v>
      </c>
      <c r="BP3194" s="16"/>
    </row>
    <row r="3195" spans="1:68" x14ac:dyDescent="0.45">
      <c r="A3195" s="1">
        <v>2008</v>
      </c>
      <c r="B3195" s="1">
        <v>5</v>
      </c>
      <c r="C3195" s="1">
        <v>13</v>
      </c>
      <c r="D3195" s="1">
        <v>13</v>
      </c>
      <c r="E3195" s="1">
        <v>18.5</v>
      </c>
      <c r="F3195" s="1">
        <v>863.69</v>
      </c>
      <c r="G3195" s="4"/>
      <c r="H3195" s="4"/>
      <c r="Q3195" s="1">
        <v>10</v>
      </c>
      <c r="R3195" s="6">
        <f t="shared" si="4240"/>
        <v>0.14678059999999998</v>
      </c>
      <c r="S3195" s="6">
        <f t="shared" si="4241"/>
        <v>0.56950872799999985</v>
      </c>
      <c r="T3195" s="6">
        <f t="shared" si="4242"/>
        <v>1.42377182</v>
      </c>
      <c r="U3195" s="6">
        <f t="shared" si="4243"/>
        <v>1.993280548</v>
      </c>
      <c r="V3195" s="6">
        <f t="shared" si="4244"/>
        <v>2.84754364</v>
      </c>
      <c r="W3195" s="6">
        <f t="shared" si="4245"/>
        <v>3.4170523680000002</v>
      </c>
      <c r="X3195" s="17"/>
      <c r="Y3195" s="17"/>
      <c r="Z3195" s="17"/>
      <c r="AA3195" s="17"/>
      <c r="AB3195" s="17"/>
      <c r="AC3195" s="17"/>
      <c r="AE3195" s="16"/>
      <c r="AF3195" s="16"/>
      <c r="AG3195" s="16"/>
      <c r="AH3195" s="16"/>
      <c r="AI3195" s="16"/>
      <c r="AJ3195" s="16"/>
      <c r="AL3195" s="16"/>
      <c r="AM3195" s="16"/>
      <c r="AN3195" s="16"/>
      <c r="AO3195" s="16"/>
      <c r="AP3195" s="16"/>
      <c r="AQ3195" s="16"/>
      <c r="BI3195" s="1">
        <v>12</v>
      </c>
      <c r="BJ3195" s="6">
        <f t="shared" ref="BJ3195" si="4282">R3197-$AB$2</f>
        <v>-6.0407440000000001</v>
      </c>
      <c r="BK3195" s="6">
        <f t="shared" ref="BK3195" si="4283">S3197-$AB$2</f>
        <v>-4.6280867200000007</v>
      </c>
      <c r="BL3195" s="6">
        <f t="shared" ref="BL3195" si="4284">T3197-$AB$2</f>
        <v>-1.7733418000000007</v>
      </c>
      <c r="BM3195" s="6">
        <f t="shared" ref="BM3195" si="4285">U3197-$AB$2</f>
        <v>0.12982147999999949</v>
      </c>
      <c r="BN3195" s="6">
        <f t="shared" ref="BN3195" si="4286">V3197-$AB$2</f>
        <v>2.9845663999999985</v>
      </c>
      <c r="BO3195" s="6">
        <f t="shared" ref="BO3195" si="4287">W3197-$AB$2</f>
        <v>4.8877296799999996</v>
      </c>
      <c r="BP3195" s="16"/>
    </row>
    <row r="3196" spans="1:68" x14ac:dyDescent="0.45">
      <c r="A3196" s="1">
        <v>2008</v>
      </c>
      <c r="B3196" s="1">
        <v>5</v>
      </c>
      <c r="C3196" s="1">
        <v>13</v>
      </c>
      <c r="D3196" s="1">
        <v>14</v>
      </c>
      <c r="E3196" s="1">
        <v>18.5</v>
      </c>
      <c r="F3196" s="1">
        <v>842.93</v>
      </c>
      <c r="G3196" s="4"/>
      <c r="H3196" s="4"/>
      <c r="Q3196" s="1">
        <v>11</v>
      </c>
      <c r="R3196" s="6">
        <f t="shared" si="4240"/>
        <v>0.23451719999999998</v>
      </c>
      <c r="S3196" s="6">
        <f t="shared" si="4241"/>
        <v>0.90992673599999985</v>
      </c>
      <c r="T3196" s="6">
        <f t="shared" si="4242"/>
        <v>2.2748168399999993</v>
      </c>
      <c r="U3196" s="6">
        <f t="shared" si="4243"/>
        <v>3.1847435759999998</v>
      </c>
      <c r="V3196" s="6">
        <f t="shared" si="4244"/>
        <v>4.5496336799999986</v>
      </c>
      <c r="W3196" s="6">
        <f t="shared" si="4245"/>
        <v>5.4595604159999995</v>
      </c>
      <c r="X3196" s="17"/>
      <c r="Y3196" s="17"/>
      <c r="Z3196" s="17"/>
      <c r="AA3196" s="17"/>
      <c r="AB3196" s="17"/>
      <c r="AC3196" s="17"/>
      <c r="AE3196" s="16"/>
      <c r="AF3196" s="16"/>
      <c r="AG3196" s="16"/>
      <c r="AH3196" s="16"/>
      <c r="AI3196" s="16"/>
      <c r="AJ3196" s="16"/>
      <c r="AL3196" s="16"/>
      <c r="AM3196" s="16"/>
      <c r="AN3196" s="16"/>
      <c r="AO3196" s="16"/>
      <c r="AP3196" s="16"/>
      <c r="AQ3196" s="16"/>
      <c r="BI3196" s="1">
        <v>13</v>
      </c>
      <c r="BJ3196" s="6">
        <f>SUM($R$5:R3198)-$AB$2</f>
        <v>254.26299499999959</v>
      </c>
      <c r="BK3196" s="6">
        <f>SUM($R$5:S3198)-$AB$2</f>
        <v>1266.1446656000026</v>
      </c>
      <c r="BL3196" s="6">
        <f>SUM($R$5:T3198)-$AB$2</f>
        <v>3795.8488420999897</v>
      </c>
      <c r="BM3196" s="6">
        <f>SUM($R$5:U3198)-$AB$2</f>
        <v>7337.4346892000176</v>
      </c>
      <c r="BN3196" s="6">
        <f>SUM($R$5:V3198)-$AB$2</f>
        <v>12396.843042200062</v>
      </c>
      <c r="BO3196" s="6">
        <f>SUM($R$5:W3198)-$AB$2</f>
        <v>18468.133065800044</v>
      </c>
      <c r="BP3196" s="16"/>
    </row>
    <row r="3197" spans="1:68" x14ac:dyDescent="0.45">
      <c r="A3197" s="1">
        <v>2008</v>
      </c>
      <c r="B3197" s="1">
        <v>5</v>
      </c>
      <c r="C3197" s="1">
        <v>13</v>
      </c>
      <c r="D3197" s="1">
        <v>15</v>
      </c>
      <c r="E3197" s="1">
        <v>18.399999999999999</v>
      </c>
      <c r="F3197" s="1">
        <v>802.37</v>
      </c>
      <c r="G3197" s="4"/>
      <c r="H3197" s="4"/>
      <c r="Q3197" s="1">
        <v>12</v>
      </c>
      <c r="R3197" s="6">
        <f t="shared" si="4240"/>
        <v>0.490506</v>
      </c>
      <c r="S3197" s="6">
        <f t="shared" si="4241"/>
        <v>1.9031632799999998</v>
      </c>
      <c r="T3197" s="6">
        <f t="shared" si="4242"/>
        <v>4.7579081999999993</v>
      </c>
      <c r="U3197" s="6">
        <f t="shared" si="4243"/>
        <v>6.6610714799999995</v>
      </c>
      <c r="V3197" s="6">
        <f t="shared" si="4244"/>
        <v>9.5158163999999985</v>
      </c>
      <c r="W3197" s="6">
        <f t="shared" si="4245"/>
        <v>11.41897968</v>
      </c>
      <c r="X3197" s="17">
        <f t="shared" ref="X3197" si="4288">SUM(R3197:R3221)-$AA$2</f>
        <v>-2.3898657999999999</v>
      </c>
      <c r="Y3197" s="17">
        <f t="shared" ref="Y3197" si="4289">SUM(S3197:S3221)-$AA$2</f>
        <v>7.6563206959999972</v>
      </c>
      <c r="Z3197" s="17">
        <f t="shared" ref="Z3197" si="4290">SUM(T3197:T3221)-$AA$2</f>
        <v>27.95798924</v>
      </c>
      <c r="AA3197" s="17">
        <f t="shared" ref="AA3197" si="4291">SUM(U3197:U3221)-$AA$2</f>
        <v>41.492434936000002</v>
      </c>
      <c r="AB3197" s="17">
        <f t="shared" ref="AB3197" si="4292">SUM(V3197:V3221)-$AA$2</f>
        <v>61.794103480000004</v>
      </c>
      <c r="AC3197" s="17">
        <f t="shared" ref="AC3197" si="4293">SUM(W3197:W3221)-$AA$2</f>
        <v>75.328549176000038</v>
      </c>
      <c r="AE3197" s="16">
        <f t="shared" ref="AE3197" si="4294">IF(X3197&gt;0,1,0)</f>
        <v>0</v>
      </c>
      <c r="AF3197" s="16">
        <f t="shared" ref="AF3197" si="4295">IF(Y3197&gt;0,1,0)</f>
        <v>1</v>
      </c>
      <c r="AG3197" s="16">
        <f t="shared" ref="AG3197" si="4296">IF(Z3197&gt;0,1,0)</f>
        <v>1</v>
      </c>
      <c r="AH3197" s="16">
        <f t="shared" ref="AH3197" si="4297">IF(AA3197&gt;0,1,0)</f>
        <v>1</v>
      </c>
      <c r="AI3197" s="16">
        <f t="shared" ref="AI3197" si="4298">IF(AB3197&gt;0,1,0)</f>
        <v>1</v>
      </c>
      <c r="AJ3197" s="16">
        <f t="shared" ref="AJ3197" si="4299">IF(AC3197&gt;0,1,0)</f>
        <v>1</v>
      </c>
      <c r="AL3197" s="16">
        <f t="shared" ref="AL3197" si="4300">IF(X3197&lt;0,ABS(X3197*$AP$1),0)</f>
        <v>0</v>
      </c>
      <c r="AM3197" s="16">
        <f t="shared" ref="AM3197" si="4301">IF(Y3197&lt;0,ABS(Y3197*$AP$1),0)</f>
        <v>0</v>
      </c>
      <c r="AN3197" s="16">
        <f t="shared" ref="AN3197" si="4302">IF(Z3197&lt;0,ABS(Z3197*$AP$1),0)</f>
        <v>0</v>
      </c>
      <c r="AO3197" s="16">
        <f t="shared" ref="AO3197" si="4303">IF(AA3197&lt;0,ABS(AA3197*$AP$1),0)</f>
        <v>0</v>
      </c>
      <c r="AP3197" s="16">
        <f t="shared" ref="AP3197" si="4304">IF(AB3197&lt;0,ABS(AB3197*$AP$1),0)</f>
        <v>0</v>
      </c>
      <c r="AQ3197" s="16">
        <f t="shared" ref="AQ3197" si="4305">IF(AC3197&lt;0,ABS(AC3197*$AP$1),0)</f>
        <v>0</v>
      </c>
      <c r="BI3197" s="1">
        <v>14</v>
      </c>
      <c r="BJ3197" s="6">
        <f>SUM($R$5:R3199)-$AB$2</f>
        <v>254.75189439999957</v>
      </c>
      <c r="BK3197" s="6">
        <f>SUM($R$5:S3199)-$AB$2</f>
        <v>1268.5304946720025</v>
      </c>
      <c r="BL3197" s="6">
        <f>SUM($R$5:T3199)-$AB$2</f>
        <v>3802.9769953519899</v>
      </c>
      <c r="BM3197" s="6">
        <f>SUM($R$5:U3199)-$AB$2</f>
        <v>7351.2020963040177</v>
      </c>
      <c r="BN3197" s="6">
        <f>SUM($R$5:V3199)-$AB$2</f>
        <v>12420.095097664062</v>
      </c>
      <c r="BO3197" s="6">
        <f>SUM($R$5:W3199)-$AB$2</f>
        <v>18502.766699296044</v>
      </c>
      <c r="BP3197" s="16"/>
    </row>
    <row r="3198" spans="1:68" x14ac:dyDescent="0.45">
      <c r="A3198" s="1">
        <v>2008</v>
      </c>
      <c r="B3198" s="1">
        <v>5</v>
      </c>
      <c r="C3198" s="1">
        <v>13</v>
      </c>
      <c r="D3198" s="1">
        <v>16</v>
      </c>
      <c r="E3198" s="1">
        <v>18.3</v>
      </c>
      <c r="F3198" s="1">
        <v>677.36</v>
      </c>
      <c r="G3198" s="4"/>
      <c r="H3198" s="4"/>
      <c r="Q3198" s="1">
        <v>13</v>
      </c>
      <c r="R3198" s="6">
        <f t="shared" si="4240"/>
        <v>0.50094020000000006</v>
      </c>
      <c r="S3198" s="6">
        <f t="shared" si="4241"/>
        <v>1.9436479760000001</v>
      </c>
      <c r="T3198" s="6">
        <f t="shared" si="4242"/>
        <v>4.8591199399999994</v>
      </c>
      <c r="U3198" s="6">
        <f t="shared" si="4243"/>
        <v>6.8027679159999996</v>
      </c>
      <c r="V3198" s="6">
        <f t="shared" si="4244"/>
        <v>9.7182398799999987</v>
      </c>
      <c r="W3198" s="6">
        <f t="shared" si="4245"/>
        <v>11.661887856000002</v>
      </c>
      <c r="X3198" s="17"/>
      <c r="Y3198" s="17"/>
      <c r="Z3198" s="17"/>
      <c r="AA3198" s="17"/>
      <c r="AB3198" s="17"/>
      <c r="AC3198" s="17"/>
      <c r="AE3198" s="16"/>
      <c r="AF3198" s="16"/>
      <c r="AG3198" s="16"/>
      <c r="AH3198" s="16"/>
      <c r="AI3198" s="16"/>
      <c r="AJ3198" s="16"/>
      <c r="AL3198" s="16"/>
      <c r="AM3198" s="16"/>
      <c r="AN3198" s="16"/>
      <c r="AO3198" s="16"/>
      <c r="AP3198" s="16"/>
      <c r="AQ3198" s="16"/>
      <c r="BI3198" s="1">
        <v>15</v>
      </c>
      <c r="BJ3198" s="6">
        <f>SUM($R$5:R3200)-$AB$2</f>
        <v>255.21726899999959</v>
      </c>
      <c r="BK3198" s="6">
        <f>SUM($R$5:S3200)-$AB$2</f>
        <v>1270.8015227200024</v>
      </c>
      <c r="BL3198" s="6">
        <f>SUM($R$5:T3200)-$AB$2</f>
        <v>3809.7621570199899</v>
      </c>
      <c r="BM3198" s="6">
        <f>SUM($R$5:U3200)-$AB$2</f>
        <v>7364.3070450400182</v>
      </c>
      <c r="BN3198" s="6">
        <f>SUM($R$5:V3200)-$AB$2</f>
        <v>12442.228313640062</v>
      </c>
      <c r="BO3198" s="6">
        <f>SUM($R$5:W3200)-$AB$2</f>
        <v>18535.733835960044</v>
      </c>
      <c r="BP3198" s="16"/>
    </row>
    <row r="3199" spans="1:68" x14ac:dyDescent="0.45">
      <c r="A3199" s="1">
        <v>2008</v>
      </c>
      <c r="B3199" s="1">
        <v>5</v>
      </c>
      <c r="C3199" s="1">
        <v>13</v>
      </c>
      <c r="D3199" s="1">
        <v>17</v>
      </c>
      <c r="E3199" s="1">
        <v>17.899999999999999</v>
      </c>
      <c r="F3199" s="1">
        <v>445.33</v>
      </c>
      <c r="G3199" s="4"/>
      <c r="H3199" s="4"/>
      <c r="Q3199" s="1">
        <v>14</v>
      </c>
      <c r="R3199" s="6">
        <f t="shared" si="4240"/>
        <v>0.48889939999999998</v>
      </c>
      <c r="S3199" s="6">
        <f t="shared" si="4241"/>
        <v>1.8969296719999997</v>
      </c>
      <c r="T3199" s="6">
        <f t="shared" si="4242"/>
        <v>4.7423241799999998</v>
      </c>
      <c r="U3199" s="6">
        <f t="shared" si="4243"/>
        <v>6.6392538519999995</v>
      </c>
      <c r="V3199" s="6">
        <f t="shared" si="4244"/>
        <v>9.4846483599999996</v>
      </c>
      <c r="W3199" s="6">
        <f t="shared" si="4245"/>
        <v>11.381578032</v>
      </c>
      <c r="X3199" s="17"/>
      <c r="Y3199" s="17"/>
      <c r="Z3199" s="17"/>
      <c r="AA3199" s="17"/>
      <c r="AB3199" s="17"/>
      <c r="AC3199" s="17"/>
      <c r="AE3199" s="16"/>
      <c r="AF3199" s="16"/>
      <c r="AG3199" s="16"/>
      <c r="AH3199" s="16"/>
      <c r="AI3199" s="16"/>
      <c r="AJ3199" s="16"/>
      <c r="AL3199" s="16"/>
      <c r="AM3199" s="16"/>
      <c r="AN3199" s="16"/>
      <c r="AO3199" s="16"/>
      <c r="AP3199" s="16"/>
      <c r="AQ3199" s="16"/>
      <c r="BI3199" s="1">
        <v>16</v>
      </c>
      <c r="BJ3199" s="6">
        <f>SUM($R$5:R3201)-$AB$2</f>
        <v>255.61013779999956</v>
      </c>
      <c r="BK3199" s="6">
        <f>SUM($R$5:S3201)-$AB$2</f>
        <v>1272.7187224640024</v>
      </c>
      <c r="BL3199" s="6">
        <f>SUM($R$5:T3201)-$AB$2</f>
        <v>3815.4901841239903</v>
      </c>
      <c r="BM3199" s="6">
        <f>SUM($R$5:U3201)-$AB$2</f>
        <v>7375.3702304480184</v>
      </c>
      <c r="BN3199" s="6">
        <f>SUM($R$5:V3201)-$AB$2</f>
        <v>12460.913153768061</v>
      </c>
      <c r="BO3199" s="6">
        <f>SUM($R$5:W3201)-$AB$2</f>
        <v>18563.564661752043</v>
      </c>
      <c r="BP3199" s="16"/>
    </row>
    <row r="3200" spans="1:68" x14ac:dyDescent="0.45">
      <c r="A3200" s="1">
        <v>2008</v>
      </c>
      <c r="B3200" s="1">
        <v>5</v>
      </c>
      <c r="C3200" s="1">
        <v>13</v>
      </c>
      <c r="D3200" s="1">
        <v>18</v>
      </c>
      <c r="E3200" s="1">
        <v>17.399999999999999</v>
      </c>
      <c r="F3200" s="1">
        <v>159.19999999999999</v>
      </c>
      <c r="G3200" s="4"/>
      <c r="H3200" s="4"/>
      <c r="Q3200" s="1">
        <v>15</v>
      </c>
      <c r="R3200" s="6">
        <f t="shared" si="4240"/>
        <v>0.46537459999999997</v>
      </c>
      <c r="S3200" s="6">
        <f t="shared" si="4241"/>
        <v>1.8056534479999997</v>
      </c>
      <c r="T3200" s="6">
        <f t="shared" si="4242"/>
        <v>4.51413362</v>
      </c>
      <c r="U3200" s="6">
        <f t="shared" si="4243"/>
        <v>6.3197870679999992</v>
      </c>
      <c r="V3200" s="6">
        <f t="shared" si="4244"/>
        <v>9.0282672399999999</v>
      </c>
      <c r="W3200" s="6">
        <f t="shared" si="4245"/>
        <v>10.833920688000001</v>
      </c>
      <c r="X3200" s="17"/>
      <c r="Y3200" s="17"/>
      <c r="Z3200" s="17"/>
      <c r="AA3200" s="17"/>
      <c r="AB3200" s="17"/>
      <c r="AC3200" s="17"/>
      <c r="AE3200" s="16"/>
      <c r="AF3200" s="16"/>
      <c r="AG3200" s="16"/>
      <c r="AH3200" s="16"/>
      <c r="AI3200" s="16"/>
      <c r="AJ3200" s="16"/>
      <c r="AL3200" s="16"/>
      <c r="AM3200" s="16"/>
      <c r="AN3200" s="16"/>
      <c r="AO3200" s="16"/>
      <c r="AP3200" s="16"/>
      <c r="AQ3200" s="16"/>
      <c r="BI3200" s="1">
        <v>17</v>
      </c>
      <c r="BJ3200" s="6">
        <f>SUM($R$5:R3202)-$AB$2</f>
        <v>255.86842919999958</v>
      </c>
      <c r="BK3200" s="6">
        <f>SUM($R$5:S3202)-$AB$2</f>
        <v>1273.9791844960023</v>
      </c>
      <c r="BL3200" s="6">
        <f>SUM($R$5:T3202)-$AB$2</f>
        <v>3819.2560727359901</v>
      </c>
      <c r="BM3200" s="6">
        <f>SUM($R$5:U3202)-$AB$2</f>
        <v>7382.6437162720194</v>
      </c>
      <c r="BN3200" s="6">
        <f>SUM($R$5:V3202)-$AB$2</f>
        <v>12473.19749275206</v>
      </c>
      <c r="BO3200" s="6">
        <f>SUM($R$5:W3202)-$AB$2</f>
        <v>18581.862024528044</v>
      </c>
      <c r="BP3200" s="16"/>
    </row>
    <row r="3201" spans="1:68" x14ac:dyDescent="0.45">
      <c r="A3201" s="1">
        <v>2008</v>
      </c>
      <c r="B3201" s="1">
        <v>5</v>
      </c>
      <c r="C3201" s="1">
        <v>13</v>
      </c>
      <c r="D3201" s="1">
        <v>19</v>
      </c>
      <c r="E3201" s="1">
        <v>16.8</v>
      </c>
      <c r="F3201" s="1">
        <v>107.72</v>
      </c>
      <c r="G3201" s="4"/>
      <c r="H3201" s="4"/>
      <c r="Q3201" s="1">
        <v>16</v>
      </c>
      <c r="R3201" s="6">
        <f t="shared" si="4240"/>
        <v>0.39286879999999996</v>
      </c>
      <c r="S3201" s="6">
        <f t="shared" si="4241"/>
        <v>1.5243309439999999</v>
      </c>
      <c r="T3201" s="6">
        <f t="shared" si="4242"/>
        <v>3.8108273599999993</v>
      </c>
      <c r="U3201" s="6">
        <f t="shared" si="4243"/>
        <v>5.3351583039999992</v>
      </c>
      <c r="V3201" s="6">
        <f t="shared" si="4244"/>
        <v>7.6216547199999987</v>
      </c>
      <c r="W3201" s="6">
        <f t="shared" si="4245"/>
        <v>9.1459856639999995</v>
      </c>
      <c r="X3201" s="17"/>
      <c r="Y3201" s="17"/>
      <c r="Z3201" s="17"/>
      <c r="AA3201" s="17"/>
      <c r="AB3201" s="17"/>
      <c r="AC3201" s="17"/>
      <c r="AE3201" s="16"/>
      <c r="AF3201" s="16"/>
      <c r="AG3201" s="16"/>
      <c r="AH3201" s="16"/>
      <c r="AI3201" s="16"/>
      <c r="AJ3201" s="16"/>
      <c r="AL3201" s="16"/>
      <c r="AM3201" s="16"/>
      <c r="AN3201" s="16"/>
      <c r="AO3201" s="16"/>
      <c r="AP3201" s="16"/>
      <c r="AQ3201" s="16"/>
      <c r="BI3201" s="1">
        <v>18</v>
      </c>
      <c r="BJ3201" s="6">
        <f>SUM($R$5:R3203)-$AB$2</f>
        <v>255.96076519999957</v>
      </c>
      <c r="BK3201" s="6">
        <f>SUM($R$5:S3203)-$AB$2</f>
        <v>1274.4297841760022</v>
      </c>
      <c r="BL3201" s="6">
        <f>SUM($R$5:T3203)-$AB$2</f>
        <v>3820.6023316159904</v>
      </c>
      <c r="BM3201" s="6">
        <f>SUM($R$5:U3203)-$AB$2</f>
        <v>7385.2438980320194</v>
      </c>
      <c r="BN3201" s="6">
        <f>SUM($R$5:V3203)-$AB$2</f>
        <v>12477.58899291206</v>
      </c>
      <c r="BO3201" s="6">
        <f>SUM($R$5:W3203)-$AB$2</f>
        <v>18588.403106768044</v>
      </c>
      <c r="BP3201" s="16"/>
    </row>
    <row r="3202" spans="1:68" x14ac:dyDescent="0.45">
      <c r="A3202" s="1">
        <v>2008</v>
      </c>
      <c r="B3202" s="1">
        <v>5</v>
      </c>
      <c r="C3202" s="1">
        <v>13</v>
      </c>
      <c r="D3202" s="1">
        <v>20</v>
      </c>
      <c r="E3202" s="1">
        <v>15.6</v>
      </c>
      <c r="F3202" s="1">
        <v>0</v>
      </c>
      <c r="G3202" s="4"/>
      <c r="H3202" s="4"/>
      <c r="Q3202" s="1">
        <v>17</v>
      </c>
      <c r="R3202" s="6">
        <f t="shared" si="4240"/>
        <v>0.25829139999999995</v>
      </c>
      <c r="S3202" s="6">
        <f t="shared" si="4241"/>
        <v>1.0021706319999999</v>
      </c>
      <c r="T3202" s="6">
        <f t="shared" si="4242"/>
        <v>2.5054265799999995</v>
      </c>
      <c r="U3202" s="6">
        <f t="shared" si="4243"/>
        <v>3.5075972119999994</v>
      </c>
      <c r="V3202" s="6">
        <f t="shared" si="4244"/>
        <v>5.010853159999999</v>
      </c>
      <c r="W3202" s="6">
        <f t="shared" si="4245"/>
        <v>6.0130237919999994</v>
      </c>
      <c r="X3202" s="17"/>
      <c r="Y3202" s="17"/>
      <c r="Z3202" s="17"/>
      <c r="AA3202" s="17"/>
      <c r="AB3202" s="17"/>
      <c r="AC3202" s="17"/>
      <c r="AE3202" s="16"/>
      <c r="AF3202" s="16"/>
      <c r="AG3202" s="16"/>
      <c r="AH3202" s="16"/>
      <c r="AI3202" s="16"/>
      <c r="AJ3202" s="16"/>
      <c r="AL3202" s="16"/>
      <c r="AM3202" s="16"/>
      <c r="AN3202" s="16"/>
      <c r="AO3202" s="16"/>
      <c r="AP3202" s="16"/>
      <c r="AQ3202" s="16"/>
      <c r="BI3202" s="1">
        <v>19</v>
      </c>
      <c r="BJ3202" s="6">
        <f>SUM($R$5:R3204)-$AB$2</f>
        <v>256.02324279999959</v>
      </c>
      <c r="BK3202" s="6">
        <f>SUM($R$5:S3204)-$AB$2</f>
        <v>1274.734674864002</v>
      </c>
      <c r="BL3202" s="6">
        <f>SUM($R$5:T3204)-$AB$2</f>
        <v>3821.51325502399</v>
      </c>
      <c r="BM3202" s="6">
        <f>SUM($R$5:U3204)-$AB$2</f>
        <v>7387.0032672480202</v>
      </c>
      <c r="BN3202" s="6">
        <f>SUM($R$5:V3204)-$AB$2</f>
        <v>12480.560427568062</v>
      </c>
      <c r="BO3202" s="6">
        <f>SUM($R$5:W3204)-$AB$2</f>
        <v>18592.829019952042</v>
      </c>
      <c r="BP3202" s="16"/>
    </row>
    <row r="3203" spans="1:68" x14ac:dyDescent="0.45">
      <c r="A3203" s="1">
        <v>2008</v>
      </c>
      <c r="B3203" s="1">
        <v>5</v>
      </c>
      <c r="C3203" s="1">
        <v>13</v>
      </c>
      <c r="D3203" s="1">
        <v>21</v>
      </c>
      <c r="E3203" s="1">
        <v>15.1</v>
      </c>
      <c r="F3203" s="1">
        <v>0</v>
      </c>
      <c r="G3203" s="4"/>
      <c r="H3203" s="4"/>
      <c r="Q3203" s="1">
        <v>18</v>
      </c>
      <c r="R3203" s="6">
        <f t="shared" si="4240"/>
        <v>9.2335999999999988E-2</v>
      </c>
      <c r="S3203" s="6">
        <f t="shared" si="4241"/>
        <v>0.35826367999999992</v>
      </c>
      <c r="T3203" s="6">
        <f t="shared" si="4242"/>
        <v>0.89565919999999988</v>
      </c>
      <c r="U3203" s="6">
        <f t="shared" si="4243"/>
        <v>1.2539228799999997</v>
      </c>
      <c r="V3203" s="6">
        <f t="shared" si="4244"/>
        <v>1.7913183999999998</v>
      </c>
      <c r="W3203" s="6">
        <f t="shared" si="4245"/>
        <v>2.1495820799999996</v>
      </c>
      <c r="X3203" s="17"/>
      <c r="Y3203" s="17"/>
      <c r="Z3203" s="17"/>
      <c r="AA3203" s="17"/>
      <c r="AB3203" s="17"/>
      <c r="AC3203" s="17"/>
      <c r="AE3203" s="16"/>
      <c r="AF3203" s="16"/>
      <c r="AG3203" s="16"/>
      <c r="AH3203" s="16"/>
      <c r="AI3203" s="16"/>
      <c r="AJ3203" s="16"/>
      <c r="AL3203" s="16"/>
      <c r="AM3203" s="16"/>
      <c r="AN3203" s="16"/>
      <c r="AO3203" s="16"/>
      <c r="AP3203" s="16"/>
      <c r="AQ3203" s="16"/>
      <c r="BI3203" s="1">
        <v>20</v>
      </c>
      <c r="BJ3203" s="6">
        <f>SUM($R$5:R3205)-$AB$2</f>
        <v>256.02324279999959</v>
      </c>
      <c r="BK3203" s="6">
        <f>SUM($R$5:S3205)-$AB$2</f>
        <v>1274.734674864002</v>
      </c>
      <c r="BL3203" s="6">
        <f>SUM($R$5:T3205)-$AB$2</f>
        <v>3821.51325502399</v>
      </c>
      <c r="BM3203" s="6">
        <f>SUM($R$5:U3205)-$AB$2</f>
        <v>7387.0032672480202</v>
      </c>
      <c r="BN3203" s="6">
        <f>SUM($R$5:V3205)-$AB$2</f>
        <v>12480.560427568062</v>
      </c>
      <c r="BO3203" s="6">
        <f>SUM($R$5:W3205)-$AB$2</f>
        <v>18592.829019952042</v>
      </c>
      <c r="BP3203" s="16"/>
    </row>
    <row r="3204" spans="1:68" x14ac:dyDescent="0.45">
      <c r="A3204" s="1">
        <v>2008</v>
      </c>
      <c r="B3204" s="1">
        <v>5</v>
      </c>
      <c r="C3204" s="1">
        <v>13</v>
      </c>
      <c r="D3204" s="1">
        <v>22</v>
      </c>
      <c r="E3204" s="1">
        <v>15.2</v>
      </c>
      <c r="F3204" s="1">
        <v>0</v>
      </c>
      <c r="G3204" s="4"/>
      <c r="H3204" s="4"/>
      <c r="Q3204" s="1">
        <v>19</v>
      </c>
      <c r="R3204" s="6">
        <f t="shared" si="4240"/>
        <v>6.2477599999999994E-2</v>
      </c>
      <c r="S3204" s="6">
        <f t="shared" si="4241"/>
        <v>0.242413088</v>
      </c>
      <c r="T3204" s="6">
        <f t="shared" si="4242"/>
        <v>0.60603271999999997</v>
      </c>
      <c r="U3204" s="6">
        <f t="shared" si="4243"/>
        <v>0.84844580799999991</v>
      </c>
      <c r="V3204" s="6">
        <f t="shared" si="4244"/>
        <v>1.2120654399999999</v>
      </c>
      <c r="W3204" s="6">
        <f t="shared" si="4245"/>
        <v>1.4544785279999999</v>
      </c>
      <c r="X3204" s="17"/>
      <c r="Y3204" s="17"/>
      <c r="Z3204" s="17"/>
      <c r="AA3204" s="17"/>
      <c r="AB3204" s="17"/>
      <c r="AC3204" s="17"/>
      <c r="AE3204" s="16"/>
      <c r="AF3204" s="16"/>
      <c r="AG3204" s="16"/>
      <c r="AH3204" s="16"/>
      <c r="AI3204" s="16"/>
      <c r="AJ3204" s="16"/>
      <c r="AL3204" s="16"/>
      <c r="AM3204" s="16"/>
      <c r="AN3204" s="16"/>
      <c r="AO3204" s="16"/>
      <c r="AP3204" s="16"/>
      <c r="AQ3204" s="16"/>
      <c r="BI3204" s="1">
        <v>21</v>
      </c>
      <c r="BJ3204" s="6">
        <f>SUM($R$5:R3206)-$AB$2</f>
        <v>256.02324279999959</v>
      </c>
      <c r="BK3204" s="6">
        <f>SUM($R$5:S3206)-$AB$2</f>
        <v>1274.734674864002</v>
      </c>
      <c r="BL3204" s="6">
        <f>SUM($R$5:T3206)-$AB$2</f>
        <v>3821.51325502399</v>
      </c>
      <c r="BM3204" s="6">
        <f>SUM($R$5:U3206)-$AB$2</f>
        <v>7387.0032672480202</v>
      </c>
      <c r="BN3204" s="6">
        <f>SUM($R$5:V3206)-$AB$2</f>
        <v>12480.560427568062</v>
      </c>
      <c r="BO3204" s="6">
        <f>SUM($R$5:W3206)-$AB$2</f>
        <v>18592.829019952042</v>
      </c>
      <c r="BP3204" s="16"/>
    </row>
    <row r="3205" spans="1:68" x14ac:dyDescent="0.45">
      <c r="A3205" s="1">
        <v>2008</v>
      </c>
      <c r="B3205" s="1">
        <v>5</v>
      </c>
      <c r="C3205" s="1">
        <v>13</v>
      </c>
      <c r="D3205" s="1">
        <v>23</v>
      </c>
      <c r="E3205" s="1">
        <v>15.3</v>
      </c>
      <c r="F3205" s="1">
        <v>0</v>
      </c>
      <c r="G3205" s="4"/>
      <c r="H3205" s="4"/>
      <c r="Q3205" s="1">
        <v>20</v>
      </c>
      <c r="R3205" s="6">
        <f t="shared" si="4240"/>
        <v>0</v>
      </c>
      <c r="S3205" s="6">
        <f t="shared" si="4241"/>
        <v>0</v>
      </c>
      <c r="T3205" s="6">
        <f t="shared" si="4242"/>
        <v>0</v>
      </c>
      <c r="U3205" s="6">
        <f t="shared" si="4243"/>
        <v>0</v>
      </c>
      <c r="V3205" s="6">
        <f t="shared" si="4244"/>
        <v>0</v>
      </c>
      <c r="W3205" s="6">
        <f t="shared" si="4245"/>
        <v>0</v>
      </c>
      <c r="X3205" s="17"/>
      <c r="Y3205" s="17"/>
      <c r="Z3205" s="17"/>
      <c r="AA3205" s="17"/>
      <c r="AB3205" s="17"/>
      <c r="AC3205" s="17"/>
      <c r="AE3205" s="16"/>
      <c r="AF3205" s="16"/>
      <c r="AG3205" s="16"/>
      <c r="AH3205" s="16"/>
      <c r="AI3205" s="16"/>
      <c r="AJ3205" s="16"/>
      <c r="AL3205" s="16"/>
      <c r="AM3205" s="16"/>
      <c r="AN3205" s="16"/>
      <c r="AO3205" s="16"/>
      <c r="AP3205" s="16"/>
      <c r="AQ3205" s="16"/>
      <c r="BI3205" s="1">
        <v>22</v>
      </c>
      <c r="BJ3205" s="6">
        <f>SUM($R$5:R3207)-$AB$2</f>
        <v>256.02324279999959</v>
      </c>
      <c r="BK3205" s="6">
        <f>SUM($R$5:S3207)-$AB$2</f>
        <v>1274.734674864002</v>
      </c>
      <c r="BL3205" s="6">
        <f>SUM($R$5:T3207)-$AB$2</f>
        <v>3821.51325502399</v>
      </c>
      <c r="BM3205" s="6">
        <f>SUM($R$5:U3207)-$AB$2</f>
        <v>7387.0032672480202</v>
      </c>
      <c r="BN3205" s="6">
        <f>SUM($R$5:V3207)-$AB$2</f>
        <v>12480.560427568062</v>
      </c>
      <c r="BO3205" s="6">
        <f>SUM($R$5:W3207)-$AB$2</f>
        <v>18592.829019952042</v>
      </c>
      <c r="BP3205" s="16"/>
    </row>
    <row r="3206" spans="1:68" x14ac:dyDescent="0.45">
      <c r="A3206" s="1">
        <v>2008</v>
      </c>
      <c r="B3206" s="1">
        <v>5</v>
      </c>
      <c r="C3206" s="1">
        <v>14</v>
      </c>
      <c r="D3206" s="1">
        <v>0</v>
      </c>
      <c r="E3206" s="1">
        <v>15.2</v>
      </c>
      <c r="F3206" s="1">
        <v>0</v>
      </c>
      <c r="G3206" s="4"/>
      <c r="H3206" s="4"/>
      <c r="Q3206" s="1">
        <v>21</v>
      </c>
      <c r="R3206" s="6">
        <f t="shared" si="4240"/>
        <v>0</v>
      </c>
      <c r="S3206" s="6">
        <f t="shared" si="4241"/>
        <v>0</v>
      </c>
      <c r="T3206" s="6">
        <f t="shared" si="4242"/>
        <v>0</v>
      </c>
      <c r="U3206" s="6">
        <f t="shared" si="4243"/>
        <v>0</v>
      </c>
      <c r="V3206" s="6">
        <f t="shared" si="4244"/>
        <v>0</v>
      </c>
      <c r="W3206" s="6">
        <f t="shared" si="4245"/>
        <v>0</v>
      </c>
      <c r="X3206" s="17"/>
      <c r="Y3206" s="17"/>
      <c r="Z3206" s="17"/>
      <c r="AA3206" s="17"/>
      <c r="AB3206" s="17"/>
      <c r="AC3206" s="17"/>
      <c r="AE3206" s="16"/>
      <c r="AF3206" s="16"/>
      <c r="AG3206" s="16"/>
      <c r="AH3206" s="16"/>
      <c r="AI3206" s="16"/>
      <c r="AJ3206" s="16"/>
      <c r="AL3206" s="16"/>
      <c r="AM3206" s="16"/>
      <c r="AN3206" s="16"/>
      <c r="AO3206" s="16"/>
      <c r="AP3206" s="16"/>
      <c r="AQ3206" s="16"/>
      <c r="BI3206" s="1">
        <v>23</v>
      </c>
      <c r="BJ3206" s="6">
        <f>SUM($R$5:R3208)-$AB$2</f>
        <v>256.02324279999959</v>
      </c>
      <c r="BK3206" s="6">
        <f>SUM($R$5:S3208)-$AB$2</f>
        <v>1274.734674864002</v>
      </c>
      <c r="BL3206" s="6">
        <f>SUM($R$5:T3208)-$AB$2</f>
        <v>3821.51325502399</v>
      </c>
      <c r="BM3206" s="6">
        <f>SUM($R$5:U3208)-$AB$2</f>
        <v>7387.0032672480202</v>
      </c>
      <c r="BN3206" s="6">
        <f>SUM($R$5:V3208)-$AB$2</f>
        <v>12480.560427568062</v>
      </c>
      <c r="BO3206" s="6">
        <f>SUM($R$5:W3208)-$AB$2</f>
        <v>18592.829019952042</v>
      </c>
      <c r="BP3206" s="16"/>
    </row>
    <row r="3207" spans="1:68" x14ac:dyDescent="0.45">
      <c r="A3207" s="1">
        <v>2008</v>
      </c>
      <c r="B3207" s="1">
        <v>5</v>
      </c>
      <c r="C3207" s="1">
        <v>14</v>
      </c>
      <c r="D3207" s="1">
        <v>1</v>
      </c>
      <c r="E3207" s="1">
        <v>15.2</v>
      </c>
      <c r="F3207" s="1">
        <v>0</v>
      </c>
      <c r="G3207" s="4"/>
      <c r="H3207" s="4"/>
      <c r="Q3207" s="1">
        <v>22</v>
      </c>
      <c r="R3207" s="6">
        <f t="shared" si="4240"/>
        <v>0</v>
      </c>
      <c r="S3207" s="6">
        <f t="shared" si="4241"/>
        <v>0</v>
      </c>
      <c r="T3207" s="6">
        <f t="shared" si="4242"/>
        <v>0</v>
      </c>
      <c r="U3207" s="6">
        <f t="shared" si="4243"/>
        <v>0</v>
      </c>
      <c r="V3207" s="6">
        <f t="shared" si="4244"/>
        <v>0</v>
      </c>
      <c r="W3207" s="6">
        <f t="shared" si="4245"/>
        <v>0</v>
      </c>
      <c r="X3207" s="17"/>
      <c r="Y3207" s="17"/>
      <c r="Z3207" s="17"/>
      <c r="AA3207" s="17"/>
      <c r="AB3207" s="17"/>
      <c r="AC3207" s="17"/>
      <c r="AE3207" s="16"/>
      <c r="AF3207" s="16"/>
      <c r="AG3207" s="16"/>
      <c r="AH3207" s="16"/>
      <c r="AI3207" s="16"/>
      <c r="AJ3207" s="16"/>
      <c r="AL3207" s="16"/>
      <c r="AM3207" s="16"/>
      <c r="AN3207" s="16"/>
      <c r="AO3207" s="16"/>
      <c r="AP3207" s="16"/>
      <c r="AQ3207" s="16"/>
      <c r="BI3207" s="1">
        <v>0</v>
      </c>
      <c r="BJ3207" s="6">
        <f t="shared" ref="BJ3207" si="4306">R3209-$AB$2</f>
        <v>-6.53125</v>
      </c>
      <c r="BK3207" s="6">
        <f t="shared" ref="BK3207" si="4307">S3209-$AB$2</f>
        <v>-6.53125</v>
      </c>
      <c r="BL3207" s="6">
        <f t="shared" ref="BL3207" si="4308">T3209-$AB$2</f>
        <v>-6.53125</v>
      </c>
      <c r="BM3207" s="6">
        <f t="shared" ref="BM3207" si="4309">U3209-$AB$2</f>
        <v>-6.53125</v>
      </c>
      <c r="BN3207" s="6">
        <f t="shared" ref="BN3207" si="4310">V3209-$AB$2</f>
        <v>-6.53125</v>
      </c>
      <c r="BO3207" s="6">
        <f t="shared" ref="BO3207" si="4311">W3209-$AB$2</f>
        <v>-6.53125</v>
      </c>
      <c r="BP3207" s="16">
        <v>135</v>
      </c>
    </row>
    <row r="3208" spans="1:68" x14ac:dyDescent="0.45">
      <c r="A3208" s="1">
        <v>2008</v>
      </c>
      <c r="B3208" s="1">
        <v>5</v>
      </c>
      <c r="C3208" s="1">
        <v>14</v>
      </c>
      <c r="D3208" s="1">
        <v>2</v>
      </c>
      <c r="E3208" s="1">
        <v>14.4</v>
      </c>
      <c r="F3208" s="1">
        <v>0</v>
      </c>
      <c r="G3208" s="4"/>
      <c r="H3208" s="4"/>
      <c r="Q3208" s="1">
        <v>23</v>
      </c>
      <c r="R3208" s="6">
        <f t="shared" si="4240"/>
        <v>0</v>
      </c>
      <c r="S3208" s="6">
        <f t="shared" si="4241"/>
        <v>0</v>
      </c>
      <c r="T3208" s="6">
        <f t="shared" si="4242"/>
        <v>0</v>
      </c>
      <c r="U3208" s="6">
        <f t="shared" si="4243"/>
        <v>0</v>
      </c>
      <c r="V3208" s="6">
        <f t="shared" si="4244"/>
        <v>0</v>
      </c>
      <c r="W3208" s="6">
        <f t="shared" si="4245"/>
        <v>0</v>
      </c>
      <c r="X3208" s="17"/>
      <c r="Y3208" s="17"/>
      <c r="Z3208" s="17"/>
      <c r="AA3208" s="17"/>
      <c r="AB3208" s="17"/>
      <c r="AC3208" s="17"/>
      <c r="AE3208" s="16"/>
      <c r="AF3208" s="16"/>
      <c r="AG3208" s="16"/>
      <c r="AH3208" s="16"/>
      <c r="AI3208" s="16"/>
      <c r="AJ3208" s="16"/>
      <c r="AL3208" s="16"/>
      <c r="AM3208" s="16"/>
      <c r="AN3208" s="16"/>
      <c r="AO3208" s="16"/>
      <c r="AP3208" s="16"/>
      <c r="AQ3208" s="16"/>
      <c r="BI3208" s="1">
        <v>1</v>
      </c>
      <c r="BJ3208" s="6">
        <f>SUM($R$5:R3210)-$AB$2</f>
        <v>256.02324279999959</v>
      </c>
      <c r="BK3208" s="6">
        <f>SUM($R$5:S3210)-$AB$2</f>
        <v>1274.734674864002</v>
      </c>
      <c r="BL3208" s="6">
        <f>SUM($R$5:T3210)-$AB$2</f>
        <v>3821.51325502399</v>
      </c>
      <c r="BM3208" s="6">
        <f>SUM($R$5:U3210)-$AB$2</f>
        <v>7387.0032672480202</v>
      </c>
      <c r="BN3208" s="6">
        <f>SUM($R$5:V3210)-$AB$2</f>
        <v>12480.560427568062</v>
      </c>
      <c r="BO3208" s="6">
        <f>SUM($R$5:W3210)-$AB$2</f>
        <v>18592.829019952042</v>
      </c>
      <c r="BP3208" s="16"/>
    </row>
    <row r="3209" spans="1:68" x14ac:dyDescent="0.45">
      <c r="A3209" s="1">
        <v>2008</v>
      </c>
      <c r="B3209" s="1">
        <v>5</v>
      </c>
      <c r="C3209" s="1">
        <v>14</v>
      </c>
      <c r="D3209" s="1">
        <v>3</v>
      </c>
      <c r="E3209" s="1">
        <v>14.1</v>
      </c>
      <c r="F3209" s="1">
        <v>0</v>
      </c>
      <c r="G3209" s="4"/>
      <c r="H3209" s="4"/>
      <c r="Q3209" s="1">
        <v>0</v>
      </c>
      <c r="R3209" s="6">
        <f t="shared" si="4240"/>
        <v>0</v>
      </c>
      <c r="S3209" s="6">
        <f t="shared" si="4241"/>
        <v>0</v>
      </c>
      <c r="T3209" s="6">
        <f t="shared" si="4242"/>
        <v>0</v>
      </c>
      <c r="U3209" s="6">
        <f t="shared" si="4243"/>
        <v>0</v>
      </c>
      <c r="V3209" s="6">
        <f t="shared" si="4244"/>
        <v>0</v>
      </c>
      <c r="W3209" s="6">
        <f t="shared" si="4245"/>
        <v>0</v>
      </c>
      <c r="X3209" s="17"/>
      <c r="Y3209" s="17"/>
      <c r="Z3209" s="17"/>
      <c r="AA3209" s="17"/>
      <c r="AB3209" s="17"/>
      <c r="AC3209" s="17"/>
      <c r="AE3209" s="16"/>
      <c r="AF3209" s="16"/>
      <c r="AG3209" s="16"/>
      <c r="AH3209" s="16"/>
      <c r="AI3209" s="16"/>
      <c r="AJ3209" s="16"/>
      <c r="AL3209" s="16"/>
      <c r="AM3209" s="16"/>
      <c r="AN3209" s="16"/>
      <c r="AO3209" s="16"/>
      <c r="AP3209" s="16"/>
      <c r="AQ3209" s="16"/>
      <c r="BI3209" s="1">
        <v>2</v>
      </c>
      <c r="BJ3209" s="6">
        <f>SUM($R$5:R3211)-$AB$2</f>
        <v>256.02324279999959</v>
      </c>
      <c r="BK3209" s="6">
        <f>SUM($R$5:S3211)-$AB$2</f>
        <v>1274.734674864002</v>
      </c>
      <c r="BL3209" s="6">
        <f>SUM($R$5:T3211)-$AB$2</f>
        <v>3821.51325502399</v>
      </c>
      <c r="BM3209" s="6">
        <f>SUM($R$5:U3211)-$AB$2</f>
        <v>7387.0032672480202</v>
      </c>
      <c r="BN3209" s="6">
        <f>SUM($R$5:V3211)-$AB$2</f>
        <v>12480.560427568062</v>
      </c>
      <c r="BO3209" s="6">
        <f>SUM($R$5:W3211)-$AB$2</f>
        <v>18592.829019952042</v>
      </c>
      <c r="BP3209" s="16"/>
    </row>
    <row r="3210" spans="1:68" x14ac:dyDescent="0.45">
      <c r="A3210" s="1">
        <v>2008</v>
      </c>
      <c r="B3210" s="1">
        <v>5</v>
      </c>
      <c r="C3210" s="1">
        <v>14</v>
      </c>
      <c r="D3210" s="1">
        <v>4</v>
      </c>
      <c r="E3210" s="1">
        <v>14.4</v>
      </c>
      <c r="F3210" s="1">
        <v>0</v>
      </c>
      <c r="G3210" s="4"/>
      <c r="H3210" s="4"/>
      <c r="Q3210" s="1">
        <v>1</v>
      </c>
      <c r="R3210" s="6">
        <f t="shared" si="4240"/>
        <v>0</v>
      </c>
      <c r="S3210" s="6">
        <f t="shared" si="4241"/>
        <v>0</v>
      </c>
      <c r="T3210" s="6">
        <f t="shared" si="4242"/>
        <v>0</v>
      </c>
      <c r="U3210" s="6">
        <f t="shared" si="4243"/>
        <v>0</v>
      </c>
      <c r="V3210" s="6">
        <f t="shared" si="4244"/>
        <v>0</v>
      </c>
      <c r="W3210" s="6">
        <f t="shared" si="4245"/>
        <v>0</v>
      </c>
      <c r="X3210" s="17"/>
      <c r="Y3210" s="17"/>
      <c r="Z3210" s="17"/>
      <c r="AA3210" s="17"/>
      <c r="AB3210" s="17"/>
      <c r="AC3210" s="17"/>
      <c r="AE3210" s="16"/>
      <c r="AF3210" s="16"/>
      <c r="AG3210" s="16"/>
      <c r="AH3210" s="16"/>
      <c r="AI3210" s="16"/>
      <c r="AJ3210" s="16"/>
      <c r="AL3210" s="16"/>
      <c r="AM3210" s="16"/>
      <c r="AN3210" s="16"/>
      <c r="AO3210" s="16"/>
      <c r="AP3210" s="16"/>
      <c r="AQ3210" s="16"/>
      <c r="BI3210" s="1">
        <v>3</v>
      </c>
      <c r="BJ3210" s="6">
        <f>SUM($R$5:R3212)-$AB$2</f>
        <v>256.02324279999959</v>
      </c>
      <c r="BK3210" s="6">
        <f>SUM($R$5:S3212)-$AB$2</f>
        <v>1274.734674864002</v>
      </c>
      <c r="BL3210" s="6">
        <f>SUM($R$5:T3212)-$AB$2</f>
        <v>3821.51325502399</v>
      </c>
      <c r="BM3210" s="6">
        <f>SUM($R$5:U3212)-$AB$2</f>
        <v>7387.0032672480202</v>
      </c>
      <c r="BN3210" s="6">
        <f>SUM($R$5:V3212)-$AB$2</f>
        <v>12480.560427568062</v>
      </c>
      <c r="BO3210" s="6">
        <f>SUM($R$5:W3212)-$AB$2</f>
        <v>18592.829019952042</v>
      </c>
      <c r="BP3210" s="16"/>
    </row>
    <row r="3211" spans="1:68" x14ac:dyDescent="0.45">
      <c r="A3211" s="1">
        <v>2008</v>
      </c>
      <c r="B3211" s="1">
        <v>5</v>
      </c>
      <c r="C3211" s="1">
        <v>14</v>
      </c>
      <c r="D3211" s="1">
        <v>5</v>
      </c>
      <c r="E3211" s="1">
        <v>14</v>
      </c>
      <c r="F3211" s="1">
        <v>0</v>
      </c>
      <c r="G3211" s="4"/>
      <c r="H3211" s="4"/>
      <c r="Q3211" s="1">
        <v>2</v>
      </c>
      <c r="R3211" s="6">
        <f t="shared" si="4240"/>
        <v>0</v>
      </c>
      <c r="S3211" s="6">
        <f t="shared" si="4241"/>
        <v>0</v>
      </c>
      <c r="T3211" s="6">
        <f t="shared" si="4242"/>
        <v>0</v>
      </c>
      <c r="U3211" s="6">
        <f t="shared" si="4243"/>
        <v>0</v>
      </c>
      <c r="V3211" s="6">
        <f t="shared" si="4244"/>
        <v>0</v>
      </c>
      <c r="W3211" s="6">
        <f t="shared" si="4245"/>
        <v>0</v>
      </c>
      <c r="X3211" s="17"/>
      <c r="Y3211" s="17"/>
      <c r="Z3211" s="17"/>
      <c r="AA3211" s="17"/>
      <c r="AB3211" s="17"/>
      <c r="AC3211" s="17"/>
      <c r="AE3211" s="16"/>
      <c r="AF3211" s="16"/>
      <c r="AG3211" s="16"/>
      <c r="AH3211" s="16"/>
      <c r="AI3211" s="16"/>
      <c r="AJ3211" s="16"/>
      <c r="AL3211" s="16"/>
      <c r="AM3211" s="16"/>
      <c r="AN3211" s="16"/>
      <c r="AO3211" s="16"/>
      <c r="AP3211" s="16"/>
      <c r="AQ3211" s="16"/>
      <c r="BI3211" s="1">
        <v>4</v>
      </c>
      <c r="BJ3211" s="6">
        <f>SUM($R$5:R3213)-$AB$2</f>
        <v>256.02324279999959</v>
      </c>
      <c r="BK3211" s="6">
        <f>SUM($R$5:S3213)-$AB$2</f>
        <v>1274.734674864002</v>
      </c>
      <c r="BL3211" s="6">
        <f>SUM($R$5:T3213)-$AB$2</f>
        <v>3821.51325502399</v>
      </c>
      <c r="BM3211" s="6">
        <f>SUM($R$5:U3213)-$AB$2</f>
        <v>7387.0032672480202</v>
      </c>
      <c r="BN3211" s="6">
        <f>SUM($R$5:V3213)-$AB$2</f>
        <v>12480.560427568062</v>
      </c>
      <c r="BO3211" s="6">
        <f>SUM($R$5:W3213)-$AB$2</f>
        <v>18592.829019952042</v>
      </c>
      <c r="BP3211" s="16"/>
    </row>
    <row r="3212" spans="1:68" x14ac:dyDescent="0.45">
      <c r="A3212" s="1">
        <v>2008</v>
      </c>
      <c r="B3212" s="1">
        <v>5</v>
      </c>
      <c r="C3212" s="1">
        <v>14</v>
      </c>
      <c r="D3212" s="1">
        <v>6</v>
      </c>
      <c r="E3212" s="1">
        <v>13.7</v>
      </c>
      <c r="F3212" s="1">
        <v>0</v>
      </c>
      <c r="G3212" s="4"/>
      <c r="H3212" s="4"/>
      <c r="Q3212" s="1">
        <v>3</v>
      </c>
      <c r="R3212" s="6">
        <f t="shared" si="4240"/>
        <v>0</v>
      </c>
      <c r="S3212" s="6">
        <f t="shared" si="4241"/>
        <v>0</v>
      </c>
      <c r="T3212" s="6">
        <f t="shared" si="4242"/>
        <v>0</v>
      </c>
      <c r="U3212" s="6">
        <f t="shared" si="4243"/>
        <v>0</v>
      </c>
      <c r="V3212" s="6">
        <f t="shared" si="4244"/>
        <v>0</v>
      </c>
      <c r="W3212" s="6">
        <f t="shared" si="4245"/>
        <v>0</v>
      </c>
      <c r="X3212" s="17"/>
      <c r="Y3212" s="17"/>
      <c r="Z3212" s="17"/>
      <c r="AA3212" s="17"/>
      <c r="AB3212" s="17"/>
      <c r="AC3212" s="17"/>
      <c r="AE3212" s="16"/>
      <c r="AF3212" s="16"/>
      <c r="AG3212" s="16"/>
      <c r="AH3212" s="16"/>
      <c r="AI3212" s="16"/>
      <c r="AJ3212" s="16"/>
      <c r="AL3212" s="16"/>
      <c r="AM3212" s="16"/>
      <c r="AN3212" s="16"/>
      <c r="AO3212" s="16"/>
      <c r="AP3212" s="16"/>
      <c r="AQ3212" s="16"/>
      <c r="BI3212" s="1">
        <v>5</v>
      </c>
      <c r="BJ3212" s="6">
        <f>SUM($R$5:R3214)-$AB$2</f>
        <v>256.02324279999959</v>
      </c>
      <c r="BK3212" s="6">
        <f>SUM($R$5:S3214)-$AB$2</f>
        <v>1274.734674864002</v>
      </c>
      <c r="BL3212" s="6">
        <f>SUM($R$5:T3214)-$AB$2</f>
        <v>3821.51325502399</v>
      </c>
      <c r="BM3212" s="6">
        <f>SUM($R$5:U3214)-$AB$2</f>
        <v>7387.0032672480202</v>
      </c>
      <c r="BN3212" s="6">
        <f>SUM($R$5:V3214)-$AB$2</f>
        <v>12480.560427568062</v>
      </c>
      <c r="BO3212" s="6">
        <f>SUM($R$5:W3214)-$AB$2</f>
        <v>18592.829019952042</v>
      </c>
      <c r="BP3212" s="16"/>
    </row>
    <row r="3213" spans="1:68" x14ac:dyDescent="0.45">
      <c r="A3213" s="1">
        <v>2008</v>
      </c>
      <c r="B3213" s="1">
        <v>5</v>
      </c>
      <c r="C3213" s="1">
        <v>14</v>
      </c>
      <c r="D3213" s="1">
        <v>7</v>
      </c>
      <c r="E3213" s="1">
        <v>13.8</v>
      </c>
      <c r="F3213" s="1">
        <v>1.45</v>
      </c>
      <c r="G3213" s="4"/>
      <c r="H3213" s="4"/>
      <c r="Q3213" s="1">
        <v>4</v>
      </c>
      <c r="R3213" s="6">
        <f t="shared" si="4240"/>
        <v>0</v>
      </c>
      <c r="S3213" s="6">
        <f t="shared" si="4241"/>
        <v>0</v>
      </c>
      <c r="T3213" s="6">
        <f t="shared" si="4242"/>
        <v>0</v>
      </c>
      <c r="U3213" s="6">
        <f t="shared" si="4243"/>
        <v>0</v>
      </c>
      <c r="V3213" s="6">
        <f t="shared" si="4244"/>
        <v>0</v>
      </c>
      <c r="W3213" s="6">
        <f t="shared" si="4245"/>
        <v>0</v>
      </c>
      <c r="X3213" s="17"/>
      <c r="Y3213" s="17"/>
      <c r="Z3213" s="17"/>
      <c r="AA3213" s="17"/>
      <c r="AB3213" s="17"/>
      <c r="AC3213" s="17"/>
      <c r="AE3213" s="16"/>
      <c r="AF3213" s="16"/>
      <c r="AG3213" s="16"/>
      <c r="AH3213" s="16"/>
      <c r="AI3213" s="16"/>
      <c r="AJ3213" s="16"/>
      <c r="AL3213" s="16"/>
      <c r="AM3213" s="16"/>
      <c r="AN3213" s="16"/>
      <c r="AO3213" s="16"/>
      <c r="AP3213" s="16"/>
      <c r="AQ3213" s="16"/>
      <c r="BI3213" s="1">
        <v>6</v>
      </c>
      <c r="BJ3213" s="6">
        <f>SUM($R$5:R3215)-$AB$2</f>
        <v>256.02324279999959</v>
      </c>
      <c r="BK3213" s="6">
        <f>SUM($R$5:S3215)-$AB$2</f>
        <v>1274.734674864002</v>
      </c>
      <c r="BL3213" s="6">
        <f>SUM($R$5:T3215)-$AB$2</f>
        <v>3821.51325502399</v>
      </c>
      <c r="BM3213" s="6">
        <f>SUM($R$5:U3215)-$AB$2</f>
        <v>7387.0032672480202</v>
      </c>
      <c r="BN3213" s="6">
        <f>SUM($R$5:V3215)-$AB$2</f>
        <v>12480.560427568062</v>
      </c>
      <c r="BO3213" s="6">
        <f>SUM($R$5:W3215)-$AB$2</f>
        <v>18592.829019952042</v>
      </c>
      <c r="BP3213" s="16"/>
    </row>
    <row r="3214" spans="1:68" x14ac:dyDescent="0.45">
      <c r="A3214" s="1">
        <v>2008</v>
      </c>
      <c r="B3214" s="1">
        <v>5</v>
      </c>
      <c r="C3214" s="1">
        <v>14</v>
      </c>
      <c r="D3214" s="1">
        <v>8</v>
      </c>
      <c r="E3214" s="1">
        <v>14.2</v>
      </c>
      <c r="F3214" s="1">
        <v>127.29</v>
      </c>
      <c r="G3214" s="4"/>
      <c r="H3214" s="4"/>
      <c r="Q3214" s="1">
        <v>5</v>
      </c>
      <c r="R3214" s="6">
        <f t="shared" ref="R3214:R3277" si="4312">$AX$2*F3211*$R$4/1000</f>
        <v>0</v>
      </c>
      <c r="S3214" s="6">
        <f t="shared" ref="S3214:S3277" si="4313">$AX$2*F3211*($S$4*$AU$2)/1000</f>
        <v>0</v>
      </c>
      <c r="T3214" s="6">
        <f t="shared" ref="T3214:T3277" si="4314">$AX$2*F3211*($T$4*$AU$2)/1000</f>
        <v>0</v>
      </c>
      <c r="U3214" s="6">
        <f t="shared" ref="U3214:U3277" si="4315">$AX$2*F3211*($U$4*$AU$2)/1000</f>
        <v>0</v>
      </c>
      <c r="V3214" s="6">
        <f t="shared" ref="V3214:V3277" si="4316">$AX$2*F3211*($V$4*$AU$2)/1000</f>
        <v>0</v>
      </c>
      <c r="W3214" s="6">
        <f t="shared" ref="W3214:W3277" si="4317">$AX$2*F3211*($W$4*$AU$2)/1000</f>
        <v>0</v>
      </c>
      <c r="X3214" s="17"/>
      <c r="Y3214" s="17"/>
      <c r="Z3214" s="17"/>
      <c r="AA3214" s="17"/>
      <c r="AB3214" s="17"/>
      <c r="AC3214" s="17"/>
      <c r="AE3214" s="16"/>
      <c r="AF3214" s="16"/>
      <c r="AG3214" s="16"/>
      <c r="AH3214" s="16"/>
      <c r="AI3214" s="16"/>
      <c r="AJ3214" s="16"/>
      <c r="AL3214" s="16"/>
      <c r="AM3214" s="16"/>
      <c r="AN3214" s="16"/>
      <c r="AO3214" s="16"/>
      <c r="AP3214" s="16"/>
      <c r="AQ3214" s="16"/>
      <c r="BI3214" s="1">
        <v>7</v>
      </c>
      <c r="BJ3214" s="6">
        <f>SUM($R$5:R3216)-$AB$2</f>
        <v>256.02408379999957</v>
      </c>
      <c r="BK3214" s="6">
        <f>SUM($R$5:S3216)-$AB$2</f>
        <v>1274.738778944002</v>
      </c>
      <c r="BL3214" s="6">
        <f>SUM($R$5:T3216)-$AB$2</f>
        <v>3821.5255168039903</v>
      </c>
      <c r="BM3214" s="6">
        <f>SUM($R$5:U3216)-$AB$2</f>
        <v>7387.0269498080197</v>
      </c>
      <c r="BN3214" s="6">
        <f>SUM($R$5:V3216)-$AB$2</f>
        <v>12480.60042552806</v>
      </c>
      <c r="BO3214" s="6">
        <f>SUM($R$5:W3216)-$AB$2</f>
        <v>18592.888596392044</v>
      </c>
      <c r="BP3214" s="16"/>
    </row>
    <row r="3215" spans="1:68" x14ac:dyDescent="0.45">
      <c r="A3215" s="1">
        <v>2008</v>
      </c>
      <c r="B3215" s="1">
        <v>5</v>
      </c>
      <c r="C3215" s="1">
        <v>14</v>
      </c>
      <c r="D3215" s="1">
        <v>9</v>
      </c>
      <c r="E3215" s="1">
        <v>14.3</v>
      </c>
      <c r="F3215" s="1">
        <v>110.8</v>
      </c>
      <c r="G3215" s="4"/>
      <c r="H3215" s="4"/>
      <c r="Q3215" s="1">
        <v>6</v>
      </c>
      <c r="R3215" s="6">
        <f t="shared" si="4312"/>
        <v>0</v>
      </c>
      <c r="S3215" s="6">
        <f t="shared" si="4313"/>
        <v>0</v>
      </c>
      <c r="T3215" s="6">
        <f t="shared" si="4314"/>
        <v>0</v>
      </c>
      <c r="U3215" s="6">
        <f t="shared" si="4315"/>
        <v>0</v>
      </c>
      <c r="V3215" s="6">
        <f t="shared" si="4316"/>
        <v>0</v>
      </c>
      <c r="W3215" s="6">
        <f t="shared" si="4317"/>
        <v>0</v>
      </c>
      <c r="X3215" s="17"/>
      <c r="Y3215" s="17"/>
      <c r="Z3215" s="17"/>
      <c r="AA3215" s="17"/>
      <c r="AB3215" s="17"/>
      <c r="AC3215" s="17"/>
      <c r="AE3215" s="16"/>
      <c r="AF3215" s="16"/>
      <c r="AG3215" s="16"/>
      <c r="AH3215" s="16"/>
      <c r="AI3215" s="16"/>
      <c r="AJ3215" s="16"/>
      <c r="AL3215" s="16"/>
      <c r="AM3215" s="16"/>
      <c r="AN3215" s="16"/>
      <c r="AO3215" s="16"/>
      <c r="AP3215" s="16"/>
      <c r="AQ3215" s="16"/>
      <c r="BI3215" s="1">
        <v>8</v>
      </c>
      <c r="BJ3215" s="6">
        <f>SUM($R$5:R3217)-$AB$2</f>
        <v>256.09791199999955</v>
      </c>
      <c r="BK3215" s="6">
        <f>SUM($R$5:S3217)-$AB$2</f>
        <v>1275.099060560002</v>
      </c>
      <c r="BL3215" s="6">
        <f>SUM($R$5:T3217)-$AB$2</f>
        <v>3822.6019319599905</v>
      </c>
      <c r="BM3215" s="6">
        <f>SUM($R$5:U3217)-$AB$2</f>
        <v>7389.1059519200198</v>
      </c>
      <c r="BN3215" s="6">
        <f>SUM($R$5:V3217)-$AB$2</f>
        <v>12484.111694720059</v>
      </c>
      <c r="BO3215" s="6">
        <f>SUM($R$5:W3217)-$AB$2</f>
        <v>18598.118586080043</v>
      </c>
      <c r="BP3215" s="16"/>
    </row>
    <row r="3216" spans="1:68" x14ac:dyDescent="0.45">
      <c r="A3216" s="1">
        <v>2008</v>
      </c>
      <c r="B3216" s="1">
        <v>5</v>
      </c>
      <c r="C3216" s="1">
        <v>14</v>
      </c>
      <c r="D3216" s="1">
        <v>10</v>
      </c>
      <c r="E3216" s="1">
        <v>14.8</v>
      </c>
      <c r="F3216" s="1">
        <v>302.94</v>
      </c>
      <c r="G3216" s="4"/>
      <c r="H3216" s="4"/>
      <c r="Q3216" s="1">
        <v>7</v>
      </c>
      <c r="R3216" s="6">
        <f t="shared" si="4312"/>
        <v>8.4099999999999995E-4</v>
      </c>
      <c r="S3216" s="6">
        <f t="shared" si="4313"/>
        <v>3.2630799999999998E-3</v>
      </c>
      <c r="T3216" s="6">
        <f t="shared" si="4314"/>
        <v>8.1576999999999986E-3</v>
      </c>
      <c r="U3216" s="6">
        <f t="shared" si="4315"/>
        <v>1.1420779999999998E-2</v>
      </c>
      <c r="V3216" s="6">
        <f t="shared" si="4316"/>
        <v>1.6315399999999997E-2</v>
      </c>
      <c r="W3216" s="6">
        <f t="shared" si="4317"/>
        <v>1.9578479999999999E-2</v>
      </c>
      <c r="X3216" s="17"/>
      <c r="Y3216" s="17"/>
      <c r="Z3216" s="17"/>
      <c r="AA3216" s="17"/>
      <c r="AB3216" s="17"/>
      <c r="AC3216" s="17"/>
      <c r="AE3216" s="16"/>
      <c r="AF3216" s="16"/>
      <c r="AG3216" s="16"/>
      <c r="AH3216" s="16"/>
      <c r="AI3216" s="16"/>
      <c r="AJ3216" s="16"/>
      <c r="AL3216" s="16"/>
      <c r="AM3216" s="16"/>
      <c r="AN3216" s="16"/>
      <c r="AO3216" s="16"/>
      <c r="AP3216" s="16"/>
      <c r="AQ3216" s="16"/>
      <c r="BI3216" s="1">
        <v>9</v>
      </c>
      <c r="BJ3216" s="6">
        <f>SUM($R$5:R3218)-$AB$2</f>
        <v>256.16217599999953</v>
      </c>
      <c r="BK3216" s="6">
        <f>SUM($R$5:S3218)-$AB$2</f>
        <v>1275.4126688800022</v>
      </c>
      <c r="BL3216" s="6">
        <f>SUM($R$5:T3218)-$AB$2</f>
        <v>3823.5389010799904</v>
      </c>
      <c r="BM3216" s="6">
        <f>SUM($R$5:U3218)-$AB$2</f>
        <v>7390.9156261600201</v>
      </c>
      <c r="BN3216" s="6">
        <f>SUM($R$5:V3218)-$AB$2</f>
        <v>12487.168090560061</v>
      </c>
      <c r="BO3216" s="6">
        <f>SUM($R$5:W3218)-$AB$2</f>
        <v>18602.671047840046</v>
      </c>
      <c r="BP3216" s="16"/>
    </row>
    <row r="3217" spans="1:68" x14ac:dyDescent="0.45">
      <c r="A3217" s="1">
        <v>2008</v>
      </c>
      <c r="B3217" s="1">
        <v>5</v>
      </c>
      <c r="C3217" s="1">
        <v>14</v>
      </c>
      <c r="D3217" s="1">
        <v>11</v>
      </c>
      <c r="E3217" s="1">
        <v>14.5</v>
      </c>
      <c r="F3217" s="1">
        <v>102.74</v>
      </c>
      <c r="G3217" s="4"/>
      <c r="H3217" s="4"/>
      <c r="Q3217" s="1">
        <v>8</v>
      </c>
      <c r="R3217" s="6">
        <f t="shared" si="4312"/>
        <v>7.3828199999999997E-2</v>
      </c>
      <c r="S3217" s="6">
        <f t="shared" si="4313"/>
        <v>0.28645341599999996</v>
      </c>
      <c r="T3217" s="6">
        <f t="shared" si="4314"/>
        <v>0.71613353999999996</v>
      </c>
      <c r="U3217" s="6">
        <f t="shared" si="4315"/>
        <v>1.002586956</v>
      </c>
      <c r="V3217" s="6">
        <f t="shared" si="4316"/>
        <v>1.4322670799999999</v>
      </c>
      <c r="W3217" s="6">
        <f t="shared" si="4317"/>
        <v>1.718720496</v>
      </c>
      <c r="X3217" s="17"/>
      <c r="Y3217" s="17"/>
      <c r="Z3217" s="17"/>
      <c r="AA3217" s="17"/>
      <c r="AB3217" s="17"/>
      <c r="AC3217" s="17"/>
      <c r="AE3217" s="16"/>
      <c r="AF3217" s="16"/>
      <c r="AG3217" s="16"/>
      <c r="AH3217" s="16"/>
      <c r="AI3217" s="16"/>
      <c r="AJ3217" s="16"/>
      <c r="AL3217" s="16"/>
      <c r="AM3217" s="16"/>
      <c r="AN3217" s="16"/>
      <c r="AO3217" s="16"/>
      <c r="AP3217" s="16"/>
      <c r="AQ3217" s="16"/>
      <c r="BI3217" s="1">
        <v>10</v>
      </c>
      <c r="BJ3217" s="6">
        <f>SUM($R$5:R3219)-$AB$2</f>
        <v>256.33788119999952</v>
      </c>
      <c r="BK3217" s="6">
        <f>SUM($R$5:S3219)-$AB$2</f>
        <v>1276.2701102560022</v>
      </c>
      <c r="BL3217" s="6">
        <f>SUM($R$5:T3219)-$AB$2</f>
        <v>3826.1006828959903</v>
      </c>
      <c r="BM3217" s="6">
        <f>SUM($R$5:U3219)-$AB$2</f>
        <v>7395.8634845920205</v>
      </c>
      <c r="BN3217" s="6">
        <f>SUM($R$5:V3219)-$AB$2</f>
        <v>12495.524629872059</v>
      </c>
      <c r="BO3217" s="6">
        <f>SUM($R$5:W3219)-$AB$2</f>
        <v>18615.118004208041</v>
      </c>
      <c r="BP3217" s="16"/>
    </row>
    <row r="3218" spans="1:68" x14ac:dyDescent="0.45">
      <c r="A3218" s="1">
        <v>2008</v>
      </c>
      <c r="B3218" s="1">
        <v>5</v>
      </c>
      <c r="C3218" s="1">
        <v>14</v>
      </c>
      <c r="D3218" s="1">
        <v>12</v>
      </c>
      <c r="E3218" s="1">
        <v>17.3</v>
      </c>
      <c r="F3218" s="1">
        <v>624.72</v>
      </c>
      <c r="G3218" s="4"/>
      <c r="H3218" s="4"/>
      <c r="Q3218" s="1">
        <v>9</v>
      </c>
      <c r="R3218" s="6">
        <f t="shared" si="4312"/>
        <v>6.4264000000000002E-2</v>
      </c>
      <c r="S3218" s="6">
        <f t="shared" si="4313"/>
        <v>0.24934431999999998</v>
      </c>
      <c r="T3218" s="6">
        <f t="shared" si="4314"/>
        <v>0.62336079999999994</v>
      </c>
      <c r="U3218" s="6">
        <f t="shared" si="4315"/>
        <v>0.87270512</v>
      </c>
      <c r="V3218" s="6">
        <f t="shared" si="4316"/>
        <v>1.2467215999999999</v>
      </c>
      <c r="W3218" s="6">
        <f t="shared" si="4317"/>
        <v>1.4960659199999999</v>
      </c>
      <c r="X3218" s="17"/>
      <c r="Y3218" s="17"/>
      <c r="Z3218" s="17"/>
      <c r="AA3218" s="17"/>
      <c r="AB3218" s="17"/>
      <c r="AC3218" s="17"/>
      <c r="AE3218" s="16"/>
      <c r="AF3218" s="16"/>
      <c r="AG3218" s="16"/>
      <c r="AH3218" s="16"/>
      <c r="AI3218" s="16"/>
      <c r="AJ3218" s="16"/>
      <c r="AL3218" s="16"/>
      <c r="AM3218" s="16"/>
      <c r="AN3218" s="16"/>
      <c r="AO3218" s="16"/>
      <c r="AP3218" s="16"/>
      <c r="AQ3218" s="16"/>
      <c r="BI3218" s="1">
        <v>11</v>
      </c>
      <c r="BJ3218" s="6">
        <f>SUM($R$5:R3220)-$AB$2</f>
        <v>256.39747039999952</v>
      </c>
      <c r="BK3218" s="6">
        <f>SUM($R$5:S3220)-$AB$2</f>
        <v>1276.5609055520022</v>
      </c>
      <c r="BL3218" s="6">
        <f>SUM($R$5:T3220)-$AB$2</f>
        <v>3826.96949343199</v>
      </c>
      <c r="BM3218" s="6">
        <f>SUM($R$5:U3220)-$AB$2</f>
        <v>7397.5415164640208</v>
      </c>
      <c r="BN3218" s="6">
        <f>SUM($R$5:V3220)-$AB$2</f>
        <v>12498.358692224059</v>
      </c>
      <c r="BO3218" s="6">
        <f>SUM($R$5:W3220)-$AB$2</f>
        <v>18619.339303136039</v>
      </c>
      <c r="BP3218" s="16"/>
    </row>
    <row r="3219" spans="1:68" x14ac:dyDescent="0.45">
      <c r="A3219" s="1">
        <v>2008</v>
      </c>
      <c r="B3219" s="1">
        <v>5</v>
      </c>
      <c r="C3219" s="1">
        <v>14</v>
      </c>
      <c r="D3219" s="1">
        <v>13</v>
      </c>
      <c r="E3219" s="1">
        <v>17.3</v>
      </c>
      <c r="F3219" s="1">
        <v>646.97</v>
      </c>
      <c r="G3219" s="4"/>
      <c r="H3219" s="4"/>
      <c r="Q3219" s="1">
        <v>10</v>
      </c>
      <c r="R3219" s="6">
        <f t="shared" si="4312"/>
        <v>0.17570519999999998</v>
      </c>
      <c r="S3219" s="6">
        <f t="shared" si="4313"/>
        <v>0.68173617600000003</v>
      </c>
      <c r="T3219" s="6">
        <f t="shared" si="4314"/>
        <v>1.7043404399999997</v>
      </c>
      <c r="U3219" s="6">
        <f t="shared" si="4315"/>
        <v>2.386076616</v>
      </c>
      <c r="V3219" s="6">
        <f t="shared" si="4316"/>
        <v>3.4086808799999995</v>
      </c>
      <c r="W3219" s="6">
        <f t="shared" si="4317"/>
        <v>4.0904170559999997</v>
      </c>
      <c r="X3219" s="17"/>
      <c r="Y3219" s="17"/>
      <c r="Z3219" s="17"/>
      <c r="AA3219" s="17"/>
      <c r="AB3219" s="17"/>
      <c r="AC3219" s="17"/>
      <c r="AE3219" s="16"/>
      <c r="AF3219" s="16"/>
      <c r="AG3219" s="16"/>
      <c r="AH3219" s="16"/>
      <c r="AI3219" s="16"/>
      <c r="AJ3219" s="16"/>
      <c r="AL3219" s="16"/>
      <c r="AM3219" s="16"/>
      <c r="AN3219" s="16"/>
      <c r="AO3219" s="16"/>
      <c r="AP3219" s="16"/>
      <c r="AQ3219" s="16"/>
      <c r="BI3219" s="1">
        <v>12</v>
      </c>
      <c r="BJ3219" s="6">
        <f t="shared" ref="BJ3219" si="4318">R3221-$AB$2</f>
        <v>-6.1689124</v>
      </c>
      <c r="BK3219" s="6">
        <f t="shared" ref="BK3219" si="4319">S3221-$AB$2</f>
        <v>-5.1253801120000002</v>
      </c>
      <c r="BL3219" s="6">
        <f t="shared" ref="BL3219" si="4320">T3221-$AB$2</f>
        <v>-3.0165752800000001</v>
      </c>
      <c r="BM3219" s="6">
        <f t="shared" ref="BM3219" si="4321">U3221-$AB$2</f>
        <v>-1.6107053919999998</v>
      </c>
      <c r="BN3219" s="6">
        <f t="shared" ref="BN3219" si="4322">V3221-$AB$2</f>
        <v>0.49809943999999984</v>
      </c>
      <c r="BO3219" s="6">
        <f t="shared" ref="BO3219" si="4323">W3221-$AB$2</f>
        <v>1.9039693280000005</v>
      </c>
      <c r="BP3219" s="16"/>
    </row>
    <row r="3220" spans="1:68" x14ac:dyDescent="0.45">
      <c r="A3220" s="1">
        <v>2008</v>
      </c>
      <c r="B3220" s="1">
        <v>5</v>
      </c>
      <c r="C3220" s="1">
        <v>14</v>
      </c>
      <c r="D3220" s="1">
        <v>14</v>
      </c>
      <c r="E3220" s="1">
        <v>18.100000000000001</v>
      </c>
      <c r="F3220" s="1">
        <v>805.16</v>
      </c>
      <c r="G3220" s="4"/>
      <c r="H3220" s="4"/>
      <c r="Q3220" s="1">
        <v>11</v>
      </c>
      <c r="R3220" s="6">
        <f t="shared" si="4312"/>
        <v>5.9589199999999988E-2</v>
      </c>
      <c r="S3220" s="6">
        <f t="shared" si="4313"/>
        <v>0.23120609599999994</v>
      </c>
      <c r="T3220" s="6">
        <f t="shared" si="4314"/>
        <v>0.57801523999999982</v>
      </c>
      <c r="U3220" s="6">
        <f t="shared" si="4315"/>
        <v>0.80922133599999979</v>
      </c>
      <c r="V3220" s="6">
        <f t="shared" si="4316"/>
        <v>1.1560304799999996</v>
      </c>
      <c r="W3220" s="6">
        <f t="shared" si="4317"/>
        <v>1.3872365759999998</v>
      </c>
      <c r="X3220" s="17"/>
      <c r="Y3220" s="17"/>
      <c r="Z3220" s="17"/>
      <c r="AA3220" s="17"/>
      <c r="AB3220" s="17"/>
      <c r="AC3220" s="17"/>
      <c r="AE3220" s="16"/>
      <c r="AF3220" s="16"/>
      <c r="AG3220" s="16"/>
      <c r="AH3220" s="16"/>
      <c r="AI3220" s="16"/>
      <c r="AJ3220" s="16"/>
      <c r="AL3220" s="16"/>
      <c r="AM3220" s="16"/>
      <c r="AN3220" s="16"/>
      <c r="AO3220" s="16"/>
      <c r="AP3220" s="16"/>
      <c r="AQ3220" s="16"/>
      <c r="BI3220" s="1">
        <v>13</v>
      </c>
      <c r="BJ3220" s="6">
        <f>SUM($R$5:R3222)-$AB$2</f>
        <v>257.13505059999949</v>
      </c>
      <c r="BK3220" s="6">
        <f>SUM($R$5:S3222)-$AB$2</f>
        <v>1280.1602969280025</v>
      </c>
      <c r="BL3220" s="6">
        <f>SUM($R$5:T3222)-$AB$2</f>
        <v>3837.7234127479901</v>
      </c>
      <c r="BM3220" s="6">
        <f>SUM($R$5:U3222)-$AB$2</f>
        <v>7418.3117748960203</v>
      </c>
      <c r="BN3220" s="6">
        <f>SUM($R$5:V3222)-$AB$2</f>
        <v>12533.438006536058</v>
      </c>
      <c r="BO3220" s="6">
        <f>SUM($R$5:W3222)-$AB$2</f>
        <v>18671.589484504042</v>
      </c>
      <c r="BP3220" s="16"/>
    </row>
    <row r="3221" spans="1:68" x14ac:dyDescent="0.45">
      <c r="A3221" s="1">
        <v>2008</v>
      </c>
      <c r="B3221" s="1">
        <v>5</v>
      </c>
      <c r="C3221" s="1">
        <v>14</v>
      </c>
      <c r="D3221" s="1">
        <v>15</v>
      </c>
      <c r="E3221" s="1">
        <v>18.2</v>
      </c>
      <c r="F3221" s="1">
        <v>769.98</v>
      </c>
      <c r="G3221" s="4"/>
      <c r="H3221" s="4"/>
      <c r="Q3221" s="1">
        <v>12</v>
      </c>
      <c r="R3221" s="6">
        <f t="shared" si="4312"/>
        <v>0.36233759999999998</v>
      </c>
      <c r="S3221" s="6">
        <f t="shared" si="4313"/>
        <v>1.405869888</v>
      </c>
      <c r="T3221" s="6">
        <f t="shared" si="4314"/>
        <v>3.5146747199999999</v>
      </c>
      <c r="U3221" s="6">
        <f t="shared" si="4315"/>
        <v>4.9205446080000002</v>
      </c>
      <c r="V3221" s="6">
        <f t="shared" si="4316"/>
        <v>7.0293494399999998</v>
      </c>
      <c r="W3221" s="6">
        <f t="shared" si="4317"/>
        <v>8.4352193280000005</v>
      </c>
      <c r="X3221" s="17">
        <f t="shared" ref="X3221" si="4324">SUM(R3221:R3245)-$AA$2</f>
        <v>-1.9297982</v>
      </c>
      <c r="Y3221" s="17">
        <f t="shared" ref="Y3221" si="4325">SUM(S3221:S3245)-$AA$2</f>
        <v>9.441382983999997</v>
      </c>
      <c r="Z3221" s="17">
        <f t="shared" ref="Z3221" si="4326">SUM(T3221:T3245)-$AA$2</f>
        <v>32.42064495999999</v>
      </c>
      <c r="AA3221" s="17">
        <f t="shared" ref="AA3221" si="4327">SUM(U3221:U3245)-$AA$2</f>
        <v>47.740152944000009</v>
      </c>
      <c r="AB3221" s="17">
        <f t="shared" ref="AB3221" si="4328">SUM(V3221:V3245)-$AA$2</f>
        <v>70.719414919999977</v>
      </c>
      <c r="AC3221" s="17">
        <f t="shared" ref="AC3221" si="4329">SUM(W3221:W3245)-$AA$2</f>
        <v>86.038922904000003</v>
      </c>
      <c r="AE3221" s="16">
        <f t="shared" ref="AE3221" si="4330">IF(X3221&gt;0,1,0)</f>
        <v>0</v>
      </c>
      <c r="AF3221" s="16">
        <f t="shared" ref="AF3221" si="4331">IF(Y3221&gt;0,1,0)</f>
        <v>1</v>
      </c>
      <c r="AG3221" s="16">
        <f t="shared" ref="AG3221" si="4332">IF(Z3221&gt;0,1,0)</f>
        <v>1</v>
      </c>
      <c r="AH3221" s="16">
        <f t="shared" ref="AH3221" si="4333">IF(AA3221&gt;0,1,0)</f>
        <v>1</v>
      </c>
      <c r="AI3221" s="16">
        <f t="shared" ref="AI3221" si="4334">IF(AB3221&gt;0,1,0)</f>
        <v>1</v>
      </c>
      <c r="AJ3221" s="16">
        <f t="shared" ref="AJ3221" si="4335">IF(AC3221&gt;0,1,0)</f>
        <v>1</v>
      </c>
      <c r="AL3221" s="16">
        <f t="shared" ref="AL3221" si="4336">IF(X3221&lt;0,ABS(X3221*$AP$1),0)</f>
        <v>0</v>
      </c>
      <c r="AM3221" s="16">
        <f t="shared" ref="AM3221" si="4337">IF(Y3221&lt;0,ABS(Y3221*$AP$1),0)</f>
        <v>0</v>
      </c>
      <c r="AN3221" s="16">
        <f t="shared" ref="AN3221" si="4338">IF(Z3221&lt;0,ABS(Z3221*$AP$1),0)</f>
        <v>0</v>
      </c>
      <c r="AO3221" s="16">
        <f t="shared" ref="AO3221" si="4339">IF(AA3221&lt;0,ABS(AA3221*$AP$1),0)</f>
        <v>0</v>
      </c>
      <c r="AP3221" s="16">
        <f t="shared" ref="AP3221" si="4340">IF(AB3221&lt;0,ABS(AB3221*$AP$1),0)</f>
        <v>0</v>
      </c>
      <c r="AQ3221" s="16">
        <f t="shared" ref="AQ3221" si="4341">IF(AC3221&lt;0,ABS(AC3221*$AP$1),0)</f>
        <v>0</v>
      </c>
      <c r="BI3221" s="1">
        <v>14</v>
      </c>
      <c r="BJ3221" s="6">
        <f>SUM($R$5:R3223)-$AB$2</f>
        <v>257.6020433999995</v>
      </c>
      <c r="BK3221" s="6">
        <f>SUM($R$5:S3223)-$AB$2</f>
        <v>1282.4392217920026</v>
      </c>
      <c r="BL3221" s="6">
        <f>SUM($R$5:T3223)-$AB$2</f>
        <v>3844.5321677719899</v>
      </c>
      <c r="BM3221" s="6">
        <f>SUM($R$5:U3223)-$AB$2</f>
        <v>7431.4622921440205</v>
      </c>
      <c r="BN3221" s="6">
        <f>SUM($R$5:V3223)-$AB$2</f>
        <v>12555.648184104057</v>
      </c>
      <c r="BO3221" s="6">
        <f>SUM($R$5:W3223)-$AB$2</f>
        <v>18704.671254456043</v>
      </c>
      <c r="BP3221" s="16"/>
    </row>
    <row r="3222" spans="1:68" x14ac:dyDescent="0.45">
      <c r="A3222" s="1">
        <v>2008</v>
      </c>
      <c r="B3222" s="1">
        <v>5</v>
      </c>
      <c r="C3222" s="1">
        <v>14</v>
      </c>
      <c r="D3222" s="1">
        <v>16</v>
      </c>
      <c r="E3222" s="1">
        <v>18.2</v>
      </c>
      <c r="F3222" s="1">
        <v>643.85</v>
      </c>
      <c r="G3222" s="4"/>
      <c r="H3222" s="4"/>
      <c r="Q3222" s="1">
        <v>13</v>
      </c>
      <c r="R3222" s="6">
        <f t="shared" si="4312"/>
        <v>0.37524259999999998</v>
      </c>
      <c r="S3222" s="6">
        <f t="shared" si="4313"/>
        <v>1.455941288</v>
      </c>
      <c r="T3222" s="6">
        <f t="shared" si="4314"/>
        <v>3.6398532199999996</v>
      </c>
      <c r="U3222" s="6">
        <f t="shared" si="4315"/>
        <v>5.095794508</v>
      </c>
      <c r="V3222" s="6">
        <f t="shared" si="4316"/>
        <v>7.2797064399999991</v>
      </c>
      <c r="W3222" s="6">
        <f t="shared" si="4317"/>
        <v>8.735647728</v>
      </c>
      <c r="X3222" s="17"/>
      <c r="Y3222" s="17"/>
      <c r="Z3222" s="17"/>
      <c r="AA3222" s="17"/>
      <c r="AB3222" s="17"/>
      <c r="AC3222" s="17"/>
      <c r="AE3222" s="16"/>
      <c r="AF3222" s="16"/>
      <c r="AG3222" s="16"/>
      <c r="AH3222" s="16"/>
      <c r="AI3222" s="16"/>
      <c r="AJ3222" s="16"/>
      <c r="AL3222" s="16"/>
      <c r="AM3222" s="16"/>
      <c r="AN3222" s="16"/>
      <c r="AO3222" s="16"/>
      <c r="AP3222" s="16"/>
      <c r="AQ3222" s="16"/>
      <c r="BI3222" s="1">
        <v>15</v>
      </c>
      <c r="BJ3222" s="6">
        <f>SUM($R$5:R3224)-$AB$2</f>
        <v>258.0486317999995</v>
      </c>
      <c r="BK3222" s="6">
        <f>SUM($R$5:S3224)-$AB$2</f>
        <v>1284.6185731840028</v>
      </c>
      <c r="BL3222" s="6">
        <f>SUM($R$5:T3224)-$AB$2</f>
        <v>3851.0434266439902</v>
      </c>
      <c r="BM3222" s="6">
        <f>SUM($R$5:U3224)-$AB$2</f>
        <v>7444.038221488021</v>
      </c>
      <c r="BN3222" s="6">
        <f>SUM($R$5:V3224)-$AB$2</f>
        <v>12576.887928408058</v>
      </c>
      <c r="BO3222" s="6">
        <f>SUM($R$5:W3224)-$AB$2</f>
        <v>18736.307576712039</v>
      </c>
      <c r="BP3222" s="16"/>
    </row>
    <row r="3223" spans="1:68" x14ac:dyDescent="0.45">
      <c r="A3223" s="1">
        <v>2008</v>
      </c>
      <c r="B3223" s="1">
        <v>5</v>
      </c>
      <c r="C3223" s="1">
        <v>14</v>
      </c>
      <c r="D3223" s="1">
        <v>17</v>
      </c>
      <c r="E3223" s="1">
        <v>18</v>
      </c>
      <c r="F3223" s="1">
        <v>531.33000000000004</v>
      </c>
      <c r="G3223" s="4"/>
      <c r="H3223" s="4"/>
      <c r="Q3223" s="1">
        <v>14</v>
      </c>
      <c r="R3223" s="6">
        <f t="shared" si="4312"/>
        <v>0.46699279999999993</v>
      </c>
      <c r="S3223" s="6">
        <f t="shared" si="4313"/>
        <v>1.8119320639999996</v>
      </c>
      <c r="T3223" s="6">
        <f t="shared" si="4314"/>
        <v>4.5298301599999986</v>
      </c>
      <c r="U3223" s="6">
        <f t="shared" si="4315"/>
        <v>6.3417622239999991</v>
      </c>
      <c r="V3223" s="6">
        <f t="shared" si="4316"/>
        <v>9.0596603199999972</v>
      </c>
      <c r="W3223" s="6">
        <f t="shared" si="4317"/>
        <v>10.871592383999999</v>
      </c>
      <c r="X3223" s="17"/>
      <c r="Y3223" s="17"/>
      <c r="Z3223" s="17"/>
      <c r="AA3223" s="17"/>
      <c r="AB3223" s="17"/>
      <c r="AC3223" s="17"/>
      <c r="AE3223" s="16"/>
      <c r="AF3223" s="16"/>
      <c r="AG3223" s="16"/>
      <c r="AH3223" s="16"/>
      <c r="AI3223" s="16"/>
      <c r="AJ3223" s="16"/>
      <c r="AL3223" s="16"/>
      <c r="AM3223" s="16"/>
      <c r="AN3223" s="16"/>
      <c r="AO3223" s="16"/>
      <c r="AP3223" s="16"/>
      <c r="AQ3223" s="16"/>
      <c r="BI3223" s="1">
        <v>16</v>
      </c>
      <c r="BJ3223" s="6">
        <f>SUM($R$5:R3225)-$AB$2</f>
        <v>258.42206479999948</v>
      </c>
      <c r="BK3223" s="6">
        <f>SUM($R$5:S3225)-$AB$2</f>
        <v>1286.4409262240029</v>
      </c>
      <c r="BL3223" s="6">
        <f>SUM($R$5:T3225)-$AB$2</f>
        <v>3856.4880797839901</v>
      </c>
      <c r="BM3223" s="6">
        <f>SUM($R$5:U3225)-$AB$2</f>
        <v>7454.5540947680211</v>
      </c>
      <c r="BN3223" s="6">
        <f>SUM($R$5:V3225)-$AB$2</f>
        <v>12594.648401888058</v>
      </c>
      <c r="BO3223" s="6">
        <f>SUM($R$5:W3225)-$AB$2</f>
        <v>18762.761570432038</v>
      </c>
      <c r="BP3223" s="16"/>
    </row>
    <row r="3224" spans="1:68" x14ac:dyDescent="0.45">
      <c r="A3224" s="1">
        <v>2008</v>
      </c>
      <c r="B3224" s="1">
        <v>5</v>
      </c>
      <c r="C3224" s="1">
        <v>14</v>
      </c>
      <c r="D3224" s="1">
        <v>18</v>
      </c>
      <c r="E3224" s="1">
        <v>17.600000000000001</v>
      </c>
      <c r="F3224" s="1">
        <v>319.43</v>
      </c>
      <c r="G3224" s="4"/>
      <c r="H3224" s="4"/>
      <c r="Q3224" s="1">
        <v>15</v>
      </c>
      <c r="R3224" s="6">
        <f t="shared" si="4312"/>
        <v>0.4465884</v>
      </c>
      <c r="S3224" s="6">
        <f t="shared" si="4313"/>
        <v>1.7327629919999998</v>
      </c>
      <c r="T3224" s="6">
        <f t="shared" si="4314"/>
        <v>4.3319074799999999</v>
      </c>
      <c r="U3224" s="6">
        <f t="shared" si="4315"/>
        <v>6.0646704719999995</v>
      </c>
      <c r="V3224" s="6">
        <f t="shared" si="4316"/>
        <v>8.6638149599999998</v>
      </c>
      <c r="W3224" s="6">
        <f t="shared" si="4317"/>
        <v>10.396577951999999</v>
      </c>
      <c r="X3224" s="17"/>
      <c r="Y3224" s="17"/>
      <c r="Z3224" s="17"/>
      <c r="AA3224" s="17"/>
      <c r="AB3224" s="17"/>
      <c r="AC3224" s="17"/>
      <c r="AE3224" s="16"/>
      <c r="AF3224" s="16"/>
      <c r="AG3224" s="16"/>
      <c r="AH3224" s="16"/>
      <c r="AI3224" s="16"/>
      <c r="AJ3224" s="16"/>
      <c r="AL3224" s="16"/>
      <c r="AM3224" s="16"/>
      <c r="AN3224" s="16"/>
      <c r="AO3224" s="16"/>
      <c r="AP3224" s="16"/>
      <c r="AQ3224" s="16"/>
      <c r="BI3224" s="1">
        <v>17</v>
      </c>
      <c r="BJ3224" s="6">
        <f>SUM($R$5:R3226)-$AB$2</f>
        <v>258.73023619999947</v>
      </c>
      <c r="BK3224" s="6">
        <f>SUM($R$5:S3226)-$AB$2</f>
        <v>1287.9448026560028</v>
      </c>
      <c r="BL3224" s="6">
        <f>SUM($R$5:T3226)-$AB$2</f>
        <v>3860.9812187959901</v>
      </c>
      <c r="BM3224" s="6">
        <f>SUM($R$5:U3226)-$AB$2</f>
        <v>7463.2322013920211</v>
      </c>
      <c r="BN3224" s="6">
        <f>SUM($R$5:V3226)-$AB$2</f>
        <v>12609.305033672059</v>
      </c>
      <c r="BO3224" s="6">
        <f>SUM($R$5:W3226)-$AB$2</f>
        <v>18784.592432408037</v>
      </c>
      <c r="BP3224" s="16"/>
    </row>
    <row r="3225" spans="1:68" x14ac:dyDescent="0.45">
      <c r="A3225" s="1">
        <v>2008</v>
      </c>
      <c r="B3225" s="1">
        <v>5</v>
      </c>
      <c r="C3225" s="1">
        <v>14</v>
      </c>
      <c r="D3225" s="1">
        <v>19</v>
      </c>
      <c r="E3225" s="1">
        <v>16.8</v>
      </c>
      <c r="F3225" s="1">
        <v>109.81</v>
      </c>
      <c r="G3225" s="4"/>
      <c r="H3225" s="4"/>
      <c r="Q3225" s="1">
        <v>16</v>
      </c>
      <c r="R3225" s="6">
        <f t="shared" si="4312"/>
        <v>0.37343300000000001</v>
      </c>
      <c r="S3225" s="6">
        <f t="shared" si="4313"/>
        <v>1.44892004</v>
      </c>
      <c r="T3225" s="6">
        <f t="shared" si="4314"/>
        <v>3.6223000999999995</v>
      </c>
      <c r="U3225" s="6">
        <f t="shared" si="4315"/>
        <v>5.0712201400000003</v>
      </c>
      <c r="V3225" s="6">
        <f t="shared" si="4316"/>
        <v>7.2446001999999989</v>
      </c>
      <c r="W3225" s="6">
        <f t="shared" si="4317"/>
        <v>8.6935202399999998</v>
      </c>
      <c r="X3225" s="17"/>
      <c r="Y3225" s="17"/>
      <c r="Z3225" s="17"/>
      <c r="AA3225" s="17"/>
      <c r="AB3225" s="17"/>
      <c r="AC3225" s="17"/>
      <c r="AE3225" s="16"/>
      <c r="AF3225" s="16"/>
      <c r="AG3225" s="16"/>
      <c r="AH3225" s="16"/>
      <c r="AI3225" s="16"/>
      <c r="AJ3225" s="16"/>
      <c r="AL3225" s="16"/>
      <c r="AM3225" s="16"/>
      <c r="AN3225" s="16"/>
      <c r="AO3225" s="16"/>
      <c r="AP3225" s="16"/>
      <c r="AQ3225" s="16"/>
      <c r="BI3225" s="1">
        <v>18</v>
      </c>
      <c r="BJ3225" s="6">
        <f>SUM($R$5:R3227)-$AB$2</f>
        <v>258.91550559999945</v>
      </c>
      <c r="BK3225" s="6">
        <f>SUM($R$5:S3227)-$AB$2</f>
        <v>1288.8489173280027</v>
      </c>
      <c r="BL3225" s="6">
        <f>SUM($R$5:T3227)-$AB$2</f>
        <v>3863.6824466479902</v>
      </c>
      <c r="BM3225" s="6">
        <f>SUM($R$5:U3227)-$AB$2</f>
        <v>7468.4493876960214</v>
      </c>
      <c r="BN3225" s="6">
        <f>SUM($R$5:V3227)-$AB$2</f>
        <v>12618.116446336062</v>
      </c>
      <c r="BO3225" s="6">
        <f>SUM($R$5:W3227)-$AB$2</f>
        <v>18797.716916704041</v>
      </c>
      <c r="BP3225" s="16"/>
    </row>
    <row r="3226" spans="1:68" x14ac:dyDescent="0.45">
      <c r="A3226" s="1">
        <v>2008</v>
      </c>
      <c r="B3226" s="1">
        <v>5</v>
      </c>
      <c r="C3226" s="1">
        <v>14</v>
      </c>
      <c r="D3226" s="1">
        <v>20</v>
      </c>
      <c r="E3226" s="1">
        <v>16.100000000000001</v>
      </c>
      <c r="F3226" s="1">
        <v>0</v>
      </c>
      <c r="G3226" s="4"/>
      <c r="H3226" s="4"/>
      <c r="Q3226" s="1">
        <v>17</v>
      </c>
      <c r="R3226" s="6">
        <f t="shared" si="4312"/>
        <v>0.30817139999999998</v>
      </c>
      <c r="S3226" s="6">
        <f t="shared" si="4313"/>
        <v>1.195705032</v>
      </c>
      <c r="T3226" s="6">
        <f t="shared" si="4314"/>
        <v>2.9892625799999997</v>
      </c>
      <c r="U3226" s="6">
        <f t="shared" si="4315"/>
        <v>4.1849676120000003</v>
      </c>
      <c r="V3226" s="6">
        <f t="shared" si="4316"/>
        <v>5.9785251599999993</v>
      </c>
      <c r="W3226" s="6">
        <f t="shared" si="4317"/>
        <v>7.1742301920000013</v>
      </c>
      <c r="X3226" s="17"/>
      <c r="Y3226" s="17"/>
      <c r="Z3226" s="17"/>
      <c r="AA3226" s="17"/>
      <c r="AB3226" s="17"/>
      <c r="AC3226" s="17"/>
      <c r="AE3226" s="16"/>
      <c r="AF3226" s="16"/>
      <c r="AG3226" s="16"/>
      <c r="AH3226" s="16"/>
      <c r="AI3226" s="16"/>
      <c r="AJ3226" s="16"/>
      <c r="AL3226" s="16"/>
      <c r="AM3226" s="16"/>
      <c r="AN3226" s="16"/>
      <c r="AO3226" s="16"/>
      <c r="AP3226" s="16"/>
      <c r="AQ3226" s="16"/>
      <c r="BI3226" s="1">
        <v>19</v>
      </c>
      <c r="BJ3226" s="6">
        <f>SUM($R$5:R3228)-$AB$2</f>
        <v>258.97919539999947</v>
      </c>
      <c r="BK3226" s="6">
        <f>SUM($R$5:S3228)-$AB$2</f>
        <v>1289.1597235520028</v>
      </c>
      <c r="BL3226" s="6">
        <f>SUM($R$5:T3228)-$AB$2</f>
        <v>3864.61104393199</v>
      </c>
      <c r="BM3226" s="6">
        <f>SUM($R$5:U3228)-$AB$2</f>
        <v>7470.2428924640208</v>
      </c>
      <c r="BN3226" s="6">
        <f>SUM($R$5:V3228)-$AB$2</f>
        <v>12621.14553322406</v>
      </c>
      <c r="BO3226" s="6">
        <f>SUM($R$5:W3228)-$AB$2</f>
        <v>18802.228702136046</v>
      </c>
      <c r="BP3226" s="16"/>
    </row>
    <row r="3227" spans="1:68" x14ac:dyDescent="0.45">
      <c r="A3227" s="1">
        <v>2008</v>
      </c>
      <c r="B3227" s="1">
        <v>5</v>
      </c>
      <c r="C3227" s="1">
        <v>14</v>
      </c>
      <c r="D3227" s="1">
        <v>21</v>
      </c>
      <c r="E3227" s="1">
        <v>16.100000000000001</v>
      </c>
      <c r="F3227" s="1">
        <v>0</v>
      </c>
      <c r="G3227" s="4"/>
      <c r="H3227" s="4"/>
      <c r="Q3227" s="1">
        <v>18</v>
      </c>
      <c r="R3227" s="6">
        <f t="shared" si="4312"/>
        <v>0.1852694</v>
      </c>
      <c r="S3227" s="6">
        <f t="shared" si="4313"/>
        <v>0.71884527199999992</v>
      </c>
      <c r="T3227" s="6">
        <f t="shared" si="4314"/>
        <v>1.7971131799999998</v>
      </c>
      <c r="U3227" s="6">
        <f t="shared" si="4315"/>
        <v>2.515958452</v>
      </c>
      <c r="V3227" s="6">
        <f t="shared" si="4316"/>
        <v>3.5942263599999995</v>
      </c>
      <c r="W3227" s="6">
        <f t="shared" si="4317"/>
        <v>4.3130716319999998</v>
      </c>
      <c r="X3227" s="17"/>
      <c r="Y3227" s="17"/>
      <c r="Z3227" s="17"/>
      <c r="AA3227" s="17"/>
      <c r="AB3227" s="17"/>
      <c r="AC3227" s="17"/>
      <c r="AE3227" s="16"/>
      <c r="AF3227" s="16"/>
      <c r="AG3227" s="16"/>
      <c r="AH3227" s="16"/>
      <c r="AI3227" s="16"/>
      <c r="AJ3227" s="16"/>
      <c r="AL3227" s="16"/>
      <c r="AM3227" s="16"/>
      <c r="AN3227" s="16"/>
      <c r="AO3227" s="16"/>
      <c r="AP3227" s="16"/>
      <c r="AQ3227" s="16"/>
      <c r="BI3227" s="1">
        <v>20</v>
      </c>
      <c r="BJ3227" s="6">
        <f>SUM($R$5:R3229)-$AB$2</f>
        <v>258.97919539999947</v>
      </c>
      <c r="BK3227" s="6">
        <f>SUM($R$5:S3229)-$AB$2</f>
        <v>1289.1597235520028</v>
      </c>
      <c r="BL3227" s="6">
        <f>SUM($R$5:T3229)-$AB$2</f>
        <v>3864.61104393199</v>
      </c>
      <c r="BM3227" s="6">
        <f>SUM($R$5:U3229)-$AB$2</f>
        <v>7470.2428924640208</v>
      </c>
      <c r="BN3227" s="6">
        <f>SUM($R$5:V3229)-$AB$2</f>
        <v>12621.14553322406</v>
      </c>
      <c r="BO3227" s="6">
        <f>SUM($R$5:W3229)-$AB$2</f>
        <v>18802.228702136046</v>
      </c>
      <c r="BP3227" s="16"/>
    </row>
    <row r="3228" spans="1:68" x14ac:dyDescent="0.45">
      <c r="A3228" s="1">
        <v>2008</v>
      </c>
      <c r="B3228" s="1">
        <v>5</v>
      </c>
      <c r="C3228" s="1">
        <v>14</v>
      </c>
      <c r="D3228" s="1">
        <v>22</v>
      </c>
      <c r="E3228" s="1">
        <v>16.100000000000001</v>
      </c>
      <c r="F3228" s="1">
        <v>0</v>
      </c>
      <c r="G3228" s="4"/>
      <c r="H3228" s="4"/>
      <c r="Q3228" s="1">
        <v>19</v>
      </c>
      <c r="R3228" s="6">
        <f t="shared" si="4312"/>
        <v>6.3689800000000005E-2</v>
      </c>
      <c r="S3228" s="6">
        <f t="shared" si="4313"/>
        <v>0.247116424</v>
      </c>
      <c r="T3228" s="6">
        <f t="shared" si="4314"/>
        <v>0.61779105999999995</v>
      </c>
      <c r="U3228" s="6">
        <f t="shared" si="4315"/>
        <v>0.86490748399999995</v>
      </c>
      <c r="V3228" s="6">
        <f t="shared" si="4316"/>
        <v>1.2355821199999999</v>
      </c>
      <c r="W3228" s="6">
        <f t="shared" si="4317"/>
        <v>1.482698544</v>
      </c>
      <c r="X3228" s="17"/>
      <c r="Y3228" s="17"/>
      <c r="Z3228" s="17"/>
      <c r="AA3228" s="17"/>
      <c r="AB3228" s="17"/>
      <c r="AC3228" s="17"/>
      <c r="AE3228" s="16"/>
      <c r="AF3228" s="16"/>
      <c r="AG3228" s="16"/>
      <c r="AH3228" s="16"/>
      <c r="AI3228" s="16"/>
      <c r="AJ3228" s="16"/>
      <c r="AL3228" s="16"/>
      <c r="AM3228" s="16"/>
      <c r="AN3228" s="16"/>
      <c r="AO3228" s="16"/>
      <c r="AP3228" s="16"/>
      <c r="AQ3228" s="16"/>
      <c r="BI3228" s="1">
        <v>21</v>
      </c>
      <c r="BJ3228" s="6">
        <f>SUM($R$5:R3230)-$AB$2</f>
        <v>258.97919539999947</v>
      </c>
      <c r="BK3228" s="6">
        <f>SUM($R$5:S3230)-$AB$2</f>
        <v>1289.1597235520028</v>
      </c>
      <c r="BL3228" s="6">
        <f>SUM($R$5:T3230)-$AB$2</f>
        <v>3864.61104393199</v>
      </c>
      <c r="BM3228" s="6">
        <f>SUM($R$5:U3230)-$AB$2</f>
        <v>7470.2428924640208</v>
      </c>
      <c r="BN3228" s="6">
        <f>SUM($R$5:V3230)-$AB$2</f>
        <v>12621.14553322406</v>
      </c>
      <c r="BO3228" s="6">
        <f>SUM($R$5:W3230)-$AB$2</f>
        <v>18802.228702136046</v>
      </c>
      <c r="BP3228" s="16"/>
    </row>
    <row r="3229" spans="1:68" x14ac:dyDescent="0.45">
      <c r="A3229" s="1">
        <v>2008</v>
      </c>
      <c r="B3229" s="1">
        <v>5</v>
      </c>
      <c r="C3229" s="1">
        <v>14</v>
      </c>
      <c r="D3229" s="1">
        <v>23</v>
      </c>
      <c r="E3229" s="1">
        <v>16.100000000000001</v>
      </c>
      <c r="F3229" s="1">
        <v>0</v>
      </c>
      <c r="G3229" s="4"/>
      <c r="H3229" s="4"/>
      <c r="Q3229" s="1">
        <v>20</v>
      </c>
      <c r="R3229" s="6">
        <f t="shared" si="4312"/>
        <v>0</v>
      </c>
      <c r="S3229" s="6">
        <f t="shared" si="4313"/>
        <v>0</v>
      </c>
      <c r="T3229" s="6">
        <f t="shared" si="4314"/>
        <v>0</v>
      </c>
      <c r="U3229" s="6">
        <f t="shared" si="4315"/>
        <v>0</v>
      </c>
      <c r="V3229" s="6">
        <f t="shared" si="4316"/>
        <v>0</v>
      </c>
      <c r="W3229" s="6">
        <f t="shared" si="4317"/>
        <v>0</v>
      </c>
      <c r="X3229" s="17"/>
      <c r="Y3229" s="17"/>
      <c r="Z3229" s="17"/>
      <c r="AA3229" s="17"/>
      <c r="AB3229" s="17"/>
      <c r="AC3229" s="17"/>
      <c r="AE3229" s="16"/>
      <c r="AF3229" s="16"/>
      <c r="AG3229" s="16"/>
      <c r="AH3229" s="16"/>
      <c r="AI3229" s="16"/>
      <c r="AJ3229" s="16"/>
      <c r="AL3229" s="16"/>
      <c r="AM3229" s="16"/>
      <c r="AN3229" s="16"/>
      <c r="AO3229" s="16"/>
      <c r="AP3229" s="16"/>
      <c r="AQ3229" s="16"/>
      <c r="BI3229" s="1">
        <v>22</v>
      </c>
      <c r="BJ3229" s="6">
        <f>SUM($R$5:R3231)-$AB$2</f>
        <v>258.97919539999947</v>
      </c>
      <c r="BK3229" s="6">
        <f>SUM($R$5:S3231)-$AB$2</f>
        <v>1289.1597235520028</v>
      </c>
      <c r="BL3229" s="6">
        <f>SUM($R$5:T3231)-$AB$2</f>
        <v>3864.61104393199</v>
      </c>
      <c r="BM3229" s="6">
        <f>SUM($R$5:U3231)-$AB$2</f>
        <v>7470.2428924640208</v>
      </c>
      <c r="BN3229" s="6">
        <f>SUM($R$5:V3231)-$AB$2</f>
        <v>12621.14553322406</v>
      </c>
      <c r="BO3229" s="6">
        <f>SUM($R$5:W3231)-$AB$2</f>
        <v>18802.228702136046</v>
      </c>
      <c r="BP3229" s="16"/>
    </row>
    <row r="3230" spans="1:68" x14ac:dyDescent="0.45">
      <c r="A3230" s="1">
        <v>2008</v>
      </c>
      <c r="B3230" s="1">
        <v>5</v>
      </c>
      <c r="C3230" s="1">
        <v>15</v>
      </c>
      <c r="D3230" s="1">
        <v>0</v>
      </c>
      <c r="E3230" s="1">
        <v>16.100000000000001</v>
      </c>
      <c r="F3230" s="1">
        <v>0</v>
      </c>
      <c r="G3230" s="4"/>
      <c r="H3230" s="4"/>
      <c r="Q3230" s="1">
        <v>21</v>
      </c>
      <c r="R3230" s="6">
        <f t="shared" si="4312"/>
        <v>0</v>
      </c>
      <c r="S3230" s="6">
        <f t="shared" si="4313"/>
        <v>0</v>
      </c>
      <c r="T3230" s="6">
        <f t="shared" si="4314"/>
        <v>0</v>
      </c>
      <c r="U3230" s="6">
        <f t="shared" si="4315"/>
        <v>0</v>
      </c>
      <c r="V3230" s="6">
        <f t="shared" si="4316"/>
        <v>0</v>
      </c>
      <c r="W3230" s="6">
        <f t="shared" si="4317"/>
        <v>0</v>
      </c>
      <c r="X3230" s="17"/>
      <c r="Y3230" s="17"/>
      <c r="Z3230" s="17"/>
      <c r="AA3230" s="17"/>
      <c r="AB3230" s="17"/>
      <c r="AC3230" s="17"/>
      <c r="AE3230" s="16"/>
      <c r="AF3230" s="16"/>
      <c r="AG3230" s="16"/>
      <c r="AH3230" s="16"/>
      <c r="AI3230" s="16"/>
      <c r="AJ3230" s="16"/>
      <c r="AL3230" s="16"/>
      <c r="AM3230" s="16"/>
      <c r="AN3230" s="16"/>
      <c r="AO3230" s="16"/>
      <c r="AP3230" s="16"/>
      <c r="AQ3230" s="16"/>
      <c r="BI3230" s="1">
        <v>23</v>
      </c>
      <c r="BJ3230" s="6">
        <f>SUM($R$5:R3232)-$AB$2</f>
        <v>258.97919539999947</v>
      </c>
      <c r="BK3230" s="6">
        <f>SUM($R$5:S3232)-$AB$2</f>
        <v>1289.1597235520028</v>
      </c>
      <c r="BL3230" s="6">
        <f>SUM($R$5:T3232)-$AB$2</f>
        <v>3864.61104393199</v>
      </c>
      <c r="BM3230" s="6">
        <f>SUM($R$5:U3232)-$AB$2</f>
        <v>7470.2428924640208</v>
      </c>
      <c r="BN3230" s="6">
        <f>SUM($R$5:V3232)-$AB$2</f>
        <v>12621.14553322406</v>
      </c>
      <c r="BO3230" s="6">
        <f>SUM($R$5:W3232)-$AB$2</f>
        <v>18802.228702136046</v>
      </c>
      <c r="BP3230" s="16"/>
    </row>
    <row r="3231" spans="1:68" x14ac:dyDescent="0.45">
      <c r="A3231" s="1">
        <v>2008</v>
      </c>
      <c r="B3231" s="1">
        <v>5</v>
      </c>
      <c r="C3231" s="1">
        <v>15</v>
      </c>
      <c r="D3231" s="1">
        <v>1</v>
      </c>
      <c r="E3231" s="1">
        <v>16.100000000000001</v>
      </c>
      <c r="F3231" s="1">
        <v>0</v>
      </c>
      <c r="G3231" s="4"/>
      <c r="H3231" s="4"/>
      <c r="Q3231" s="1">
        <v>22</v>
      </c>
      <c r="R3231" s="6">
        <f t="shared" si="4312"/>
        <v>0</v>
      </c>
      <c r="S3231" s="6">
        <f t="shared" si="4313"/>
        <v>0</v>
      </c>
      <c r="T3231" s="6">
        <f t="shared" si="4314"/>
        <v>0</v>
      </c>
      <c r="U3231" s="6">
        <f t="shared" si="4315"/>
        <v>0</v>
      </c>
      <c r="V3231" s="6">
        <f t="shared" si="4316"/>
        <v>0</v>
      </c>
      <c r="W3231" s="6">
        <f t="shared" si="4317"/>
        <v>0</v>
      </c>
      <c r="X3231" s="17"/>
      <c r="Y3231" s="17"/>
      <c r="Z3231" s="17"/>
      <c r="AA3231" s="17"/>
      <c r="AB3231" s="17"/>
      <c r="AC3231" s="17"/>
      <c r="AE3231" s="16"/>
      <c r="AF3231" s="16"/>
      <c r="AG3231" s="16"/>
      <c r="AH3231" s="16"/>
      <c r="AI3231" s="16"/>
      <c r="AJ3231" s="16"/>
      <c r="AL3231" s="16"/>
      <c r="AM3231" s="16"/>
      <c r="AN3231" s="16"/>
      <c r="AO3231" s="16"/>
      <c r="AP3231" s="16"/>
      <c r="AQ3231" s="16"/>
      <c r="BI3231" s="1">
        <v>0</v>
      </c>
      <c r="BJ3231" s="6">
        <f t="shared" ref="BJ3231" si="4342">R3233-$AB$2</f>
        <v>-6.53125</v>
      </c>
      <c r="BK3231" s="6">
        <f t="shared" ref="BK3231" si="4343">S3233-$AB$2</f>
        <v>-6.53125</v>
      </c>
      <c r="BL3231" s="6">
        <f t="shared" ref="BL3231" si="4344">T3233-$AB$2</f>
        <v>-6.53125</v>
      </c>
      <c r="BM3231" s="6">
        <f t="shared" ref="BM3231" si="4345">U3233-$AB$2</f>
        <v>-6.53125</v>
      </c>
      <c r="BN3231" s="6">
        <f t="shared" ref="BN3231" si="4346">V3233-$AB$2</f>
        <v>-6.53125</v>
      </c>
      <c r="BO3231" s="6">
        <f t="shared" ref="BO3231" si="4347">W3233-$AB$2</f>
        <v>-6.53125</v>
      </c>
      <c r="BP3231" s="16">
        <v>136</v>
      </c>
    </row>
    <row r="3232" spans="1:68" x14ac:dyDescent="0.45">
      <c r="A3232" s="1">
        <v>2008</v>
      </c>
      <c r="B3232" s="1">
        <v>5</v>
      </c>
      <c r="C3232" s="1">
        <v>15</v>
      </c>
      <c r="D3232" s="1">
        <v>2</v>
      </c>
      <c r="E3232" s="1">
        <v>16.100000000000001</v>
      </c>
      <c r="F3232" s="1">
        <v>0</v>
      </c>
      <c r="G3232" s="4"/>
      <c r="H3232" s="4"/>
      <c r="Q3232" s="1">
        <v>23</v>
      </c>
      <c r="R3232" s="6">
        <f t="shared" si="4312"/>
        <v>0</v>
      </c>
      <c r="S3232" s="6">
        <f t="shared" si="4313"/>
        <v>0</v>
      </c>
      <c r="T3232" s="6">
        <f t="shared" si="4314"/>
        <v>0</v>
      </c>
      <c r="U3232" s="6">
        <f t="shared" si="4315"/>
        <v>0</v>
      </c>
      <c r="V3232" s="6">
        <f t="shared" si="4316"/>
        <v>0</v>
      </c>
      <c r="W3232" s="6">
        <f t="shared" si="4317"/>
        <v>0</v>
      </c>
      <c r="X3232" s="17"/>
      <c r="Y3232" s="17"/>
      <c r="Z3232" s="17"/>
      <c r="AA3232" s="17"/>
      <c r="AB3232" s="17"/>
      <c r="AC3232" s="17"/>
      <c r="AE3232" s="16"/>
      <c r="AF3232" s="16"/>
      <c r="AG3232" s="16"/>
      <c r="AH3232" s="16"/>
      <c r="AI3232" s="16"/>
      <c r="AJ3232" s="16"/>
      <c r="AL3232" s="16"/>
      <c r="AM3232" s="16"/>
      <c r="AN3232" s="16"/>
      <c r="AO3232" s="16"/>
      <c r="AP3232" s="16"/>
      <c r="AQ3232" s="16"/>
      <c r="BI3232" s="1">
        <v>1</v>
      </c>
      <c r="BJ3232" s="6">
        <f>SUM($R$5:R3234)-$AB$2</f>
        <v>258.97919539999947</v>
      </c>
      <c r="BK3232" s="6">
        <f>SUM($R$5:S3234)-$AB$2</f>
        <v>1289.1597235520028</v>
      </c>
      <c r="BL3232" s="6">
        <f>SUM($R$5:T3234)-$AB$2</f>
        <v>3864.61104393199</v>
      </c>
      <c r="BM3232" s="6">
        <f>SUM($R$5:U3234)-$AB$2</f>
        <v>7470.2428924640208</v>
      </c>
      <c r="BN3232" s="6">
        <f>SUM($R$5:V3234)-$AB$2</f>
        <v>12621.14553322406</v>
      </c>
      <c r="BO3232" s="6">
        <f>SUM($R$5:W3234)-$AB$2</f>
        <v>18802.228702136046</v>
      </c>
      <c r="BP3232" s="16"/>
    </row>
    <row r="3233" spans="1:68" x14ac:dyDescent="0.45">
      <c r="A3233" s="1">
        <v>2008</v>
      </c>
      <c r="B3233" s="1">
        <v>5</v>
      </c>
      <c r="C3233" s="1">
        <v>15</v>
      </c>
      <c r="D3233" s="1">
        <v>3</v>
      </c>
      <c r="E3233" s="1">
        <v>16.100000000000001</v>
      </c>
      <c r="F3233" s="1">
        <v>0</v>
      </c>
      <c r="G3233" s="4"/>
      <c r="H3233" s="4"/>
      <c r="Q3233" s="1">
        <v>0</v>
      </c>
      <c r="R3233" s="6">
        <f t="shared" si="4312"/>
        <v>0</v>
      </c>
      <c r="S3233" s="6">
        <f t="shared" si="4313"/>
        <v>0</v>
      </c>
      <c r="T3233" s="6">
        <f t="shared" si="4314"/>
        <v>0</v>
      </c>
      <c r="U3233" s="6">
        <f t="shared" si="4315"/>
        <v>0</v>
      </c>
      <c r="V3233" s="6">
        <f t="shared" si="4316"/>
        <v>0</v>
      </c>
      <c r="W3233" s="6">
        <f t="shared" si="4317"/>
        <v>0</v>
      </c>
      <c r="X3233" s="17"/>
      <c r="Y3233" s="17"/>
      <c r="Z3233" s="17"/>
      <c r="AA3233" s="17"/>
      <c r="AB3233" s="17"/>
      <c r="AC3233" s="17"/>
      <c r="AE3233" s="16"/>
      <c r="AF3233" s="16"/>
      <c r="AG3233" s="16"/>
      <c r="AH3233" s="16"/>
      <c r="AI3233" s="16"/>
      <c r="AJ3233" s="16"/>
      <c r="AL3233" s="16"/>
      <c r="AM3233" s="16"/>
      <c r="AN3233" s="16"/>
      <c r="AO3233" s="16"/>
      <c r="AP3233" s="16"/>
      <c r="AQ3233" s="16"/>
      <c r="BI3233" s="1">
        <v>2</v>
      </c>
      <c r="BJ3233" s="6">
        <f>SUM($R$5:R3235)-$AB$2</f>
        <v>258.97919539999947</v>
      </c>
      <c r="BK3233" s="6">
        <f>SUM($R$5:S3235)-$AB$2</f>
        <v>1289.1597235520028</v>
      </c>
      <c r="BL3233" s="6">
        <f>SUM($R$5:T3235)-$AB$2</f>
        <v>3864.61104393199</v>
      </c>
      <c r="BM3233" s="6">
        <f>SUM($R$5:U3235)-$AB$2</f>
        <v>7470.2428924640208</v>
      </c>
      <c r="BN3233" s="6">
        <f>SUM($R$5:V3235)-$AB$2</f>
        <v>12621.14553322406</v>
      </c>
      <c r="BO3233" s="6">
        <f>SUM($R$5:W3235)-$AB$2</f>
        <v>18802.228702136046</v>
      </c>
      <c r="BP3233" s="16"/>
    </row>
    <row r="3234" spans="1:68" x14ac:dyDescent="0.45">
      <c r="A3234" s="1">
        <v>2008</v>
      </c>
      <c r="B3234" s="1">
        <v>5</v>
      </c>
      <c r="C3234" s="1">
        <v>15</v>
      </c>
      <c r="D3234" s="1">
        <v>4</v>
      </c>
      <c r="E3234" s="1">
        <v>16.100000000000001</v>
      </c>
      <c r="F3234" s="1">
        <v>0</v>
      </c>
      <c r="G3234" s="4"/>
      <c r="H3234" s="4"/>
      <c r="Q3234" s="1">
        <v>1</v>
      </c>
      <c r="R3234" s="6">
        <f t="shared" si="4312"/>
        <v>0</v>
      </c>
      <c r="S3234" s="6">
        <f t="shared" si="4313"/>
        <v>0</v>
      </c>
      <c r="T3234" s="6">
        <f t="shared" si="4314"/>
        <v>0</v>
      </c>
      <c r="U3234" s="6">
        <f t="shared" si="4315"/>
        <v>0</v>
      </c>
      <c r="V3234" s="6">
        <f t="shared" si="4316"/>
        <v>0</v>
      </c>
      <c r="W3234" s="6">
        <f t="shared" si="4317"/>
        <v>0</v>
      </c>
      <c r="X3234" s="17"/>
      <c r="Y3234" s="17"/>
      <c r="Z3234" s="17"/>
      <c r="AA3234" s="17"/>
      <c r="AB3234" s="17"/>
      <c r="AC3234" s="17"/>
      <c r="AE3234" s="16"/>
      <c r="AF3234" s="16"/>
      <c r="AG3234" s="16"/>
      <c r="AH3234" s="16"/>
      <c r="AI3234" s="16"/>
      <c r="AJ3234" s="16"/>
      <c r="AL3234" s="16"/>
      <c r="AM3234" s="16"/>
      <c r="AN3234" s="16"/>
      <c r="AO3234" s="16"/>
      <c r="AP3234" s="16"/>
      <c r="AQ3234" s="16"/>
      <c r="BI3234" s="1">
        <v>3</v>
      </c>
      <c r="BJ3234" s="6">
        <f>SUM($R$5:R3236)-$AB$2</f>
        <v>258.97919539999947</v>
      </c>
      <c r="BK3234" s="6">
        <f>SUM($R$5:S3236)-$AB$2</f>
        <v>1289.1597235520028</v>
      </c>
      <c r="BL3234" s="6">
        <f>SUM($R$5:T3236)-$AB$2</f>
        <v>3864.61104393199</v>
      </c>
      <c r="BM3234" s="6">
        <f>SUM($R$5:U3236)-$AB$2</f>
        <v>7470.2428924640208</v>
      </c>
      <c r="BN3234" s="6">
        <f>SUM($R$5:V3236)-$AB$2</f>
        <v>12621.14553322406</v>
      </c>
      <c r="BO3234" s="6">
        <f>SUM($R$5:W3236)-$AB$2</f>
        <v>18802.228702136046</v>
      </c>
      <c r="BP3234" s="16"/>
    </row>
    <row r="3235" spans="1:68" x14ac:dyDescent="0.45">
      <c r="A3235" s="1">
        <v>2008</v>
      </c>
      <c r="B3235" s="1">
        <v>5</v>
      </c>
      <c r="C3235" s="1">
        <v>15</v>
      </c>
      <c r="D3235" s="1">
        <v>5</v>
      </c>
      <c r="E3235" s="1">
        <v>15.9</v>
      </c>
      <c r="F3235" s="1">
        <v>0</v>
      </c>
      <c r="G3235" s="4"/>
      <c r="H3235" s="4"/>
      <c r="Q3235" s="1">
        <v>2</v>
      </c>
      <c r="R3235" s="6">
        <f t="shared" si="4312"/>
        <v>0</v>
      </c>
      <c r="S3235" s="6">
        <f t="shared" si="4313"/>
        <v>0</v>
      </c>
      <c r="T3235" s="6">
        <f t="shared" si="4314"/>
        <v>0</v>
      </c>
      <c r="U3235" s="6">
        <f t="shared" si="4315"/>
        <v>0</v>
      </c>
      <c r="V3235" s="6">
        <f t="shared" si="4316"/>
        <v>0</v>
      </c>
      <c r="W3235" s="6">
        <f t="shared" si="4317"/>
        <v>0</v>
      </c>
      <c r="X3235" s="17"/>
      <c r="Y3235" s="17"/>
      <c r="Z3235" s="17"/>
      <c r="AA3235" s="17"/>
      <c r="AB3235" s="17"/>
      <c r="AC3235" s="17"/>
      <c r="AE3235" s="16"/>
      <c r="AF3235" s="16"/>
      <c r="AG3235" s="16"/>
      <c r="AH3235" s="16"/>
      <c r="AI3235" s="16"/>
      <c r="AJ3235" s="16"/>
      <c r="AL3235" s="16"/>
      <c r="AM3235" s="16"/>
      <c r="AN3235" s="16"/>
      <c r="AO3235" s="16"/>
      <c r="AP3235" s="16"/>
      <c r="AQ3235" s="16"/>
      <c r="BI3235" s="1">
        <v>4</v>
      </c>
      <c r="BJ3235" s="6">
        <f>SUM($R$5:R3237)-$AB$2</f>
        <v>258.97919539999947</v>
      </c>
      <c r="BK3235" s="6">
        <f>SUM($R$5:S3237)-$AB$2</f>
        <v>1289.1597235520028</v>
      </c>
      <c r="BL3235" s="6">
        <f>SUM($R$5:T3237)-$AB$2</f>
        <v>3864.61104393199</v>
      </c>
      <c r="BM3235" s="6">
        <f>SUM($R$5:U3237)-$AB$2</f>
        <v>7470.2428924640208</v>
      </c>
      <c r="BN3235" s="6">
        <f>SUM($R$5:V3237)-$AB$2</f>
        <v>12621.14553322406</v>
      </c>
      <c r="BO3235" s="6">
        <f>SUM($R$5:W3237)-$AB$2</f>
        <v>18802.228702136046</v>
      </c>
      <c r="BP3235" s="16"/>
    </row>
    <row r="3236" spans="1:68" x14ac:dyDescent="0.45">
      <c r="A3236" s="1">
        <v>2008</v>
      </c>
      <c r="B3236" s="1">
        <v>5</v>
      </c>
      <c r="C3236" s="1">
        <v>15</v>
      </c>
      <c r="D3236" s="1">
        <v>6</v>
      </c>
      <c r="E3236" s="1">
        <v>15.7</v>
      </c>
      <c r="F3236" s="1">
        <v>0.38</v>
      </c>
      <c r="G3236" s="4"/>
      <c r="H3236" s="4"/>
      <c r="Q3236" s="1">
        <v>3</v>
      </c>
      <c r="R3236" s="6">
        <f t="shared" si="4312"/>
        <v>0</v>
      </c>
      <c r="S3236" s="6">
        <f t="shared" si="4313"/>
        <v>0</v>
      </c>
      <c r="T3236" s="6">
        <f t="shared" si="4314"/>
        <v>0</v>
      </c>
      <c r="U3236" s="6">
        <f t="shared" si="4315"/>
        <v>0</v>
      </c>
      <c r="V3236" s="6">
        <f t="shared" si="4316"/>
        <v>0</v>
      </c>
      <c r="W3236" s="6">
        <f t="shared" si="4317"/>
        <v>0</v>
      </c>
      <c r="X3236" s="17"/>
      <c r="Y3236" s="17"/>
      <c r="Z3236" s="17"/>
      <c r="AA3236" s="17"/>
      <c r="AB3236" s="17"/>
      <c r="AC3236" s="17"/>
      <c r="AE3236" s="16"/>
      <c r="AF3236" s="16"/>
      <c r="AG3236" s="16"/>
      <c r="AH3236" s="16"/>
      <c r="AI3236" s="16"/>
      <c r="AJ3236" s="16"/>
      <c r="AL3236" s="16"/>
      <c r="AM3236" s="16"/>
      <c r="AN3236" s="16"/>
      <c r="AO3236" s="16"/>
      <c r="AP3236" s="16"/>
      <c r="AQ3236" s="16"/>
      <c r="BI3236" s="1">
        <v>5</v>
      </c>
      <c r="BJ3236" s="6">
        <f>SUM($R$5:R3238)-$AB$2</f>
        <v>258.97919539999947</v>
      </c>
      <c r="BK3236" s="6">
        <f>SUM($R$5:S3238)-$AB$2</f>
        <v>1289.1597235520028</v>
      </c>
      <c r="BL3236" s="6">
        <f>SUM($R$5:T3238)-$AB$2</f>
        <v>3864.61104393199</v>
      </c>
      <c r="BM3236" s="6">
        <f>SUM($R$5:U3238)-$AB$2</f>
        <v>7470.2428924640208</v>
      </c>
      <c r="BN3236" s="6">
        <f>SUM($R$5:V3238)-$AB$2</f>
        <v>12621.14553322406</v>
      </c>
      <c r="BO3236" s="6">
        <f>SUM($R$5:W3238)-$AB$2</f>
        <v>18802.228702136046</v>
      </c>
      <c r="BP3236" s="16"/>
    </row>
    <row r="3237" spans="1:68" x14ac:dyDescent="0.45">
      <c r="A3237" s="1">
        <v>2008</v>
      </c>
      <c r="B3237" s="1">
        <v>5</v>
      </c>
      <c r="C3237" s="1">
        <v>15</v>
      </c>
      <c r="D3237" s="1">
        <v>7</v>
      </c>
      <c r="E3237" s="1">
        <v>15.7</v>
      </c>
      <c r="F3237" s="1">
        <v>11.83</v>
      </c>
      <c r="G3237" s="4"/>
      <c r="H3237" s="4"/>
      <c r="Q3237" s="1">
        <v>4</v>
      </c>
      <c r="R3237" s="6">
        <f t="shared" si="4312"/>
        <v>0</v>
      </c>
      <c r="S3237" s="6">
        <f t="shared" si="4313"/>
        <v>0</v>
      </c>
      <c r="T3237" s="6">
        <f t="shared" si="4314"/>
        <v>0</v>
      </c>
      <c r="U3237" s="6">
        <f t="shared" si="4315"/>
        <v>0</v>
      </c>
      <c r="V3237" s="6">
        <f t="shared" si="4316"/>
        <v>0</v>
      </c>
      <c r="W3237" s="6">
        <f t="shared" si="4317"/>
        <v>0</v>
      </c>
      <c r="X3237" s="17"/>
      <c r="Y3237" s="17"/>
      <c r="Z3237" s="17"/>
      <c r="AA3237" s="17"/>
      <c r="AB3237" s="17"/>
      <c r="AC3237" s="17"/>
      <c r="AE3237" s="16"/>
      <c r="AF3237" s="16"/>
      <c r="AG3237" s="16"/>
      <c r="AH3237" s="16"/>
      <c r="AI3237" s="16"/>
      <c r="AJ3237" s="16"/>
      <c r="AL3237" s="16"/>
      <c r="AM3237" s="16"/>
      <c r="AN3237" s="16"/>
      <c r="AO3237" s="16"/>
      <c r="AP3237" s="16"/>
      <c r="AQ3237" s="16"/>
      <c r="BI3237" s="1">
        <v>6</v>
      </c>
      <c r="BJ3237" s="6">
        <f>SUM($R$5:R3239)-$AB$2</f>
        <v>258.97941579999946</v>
      </c>
      <c r="BK3237" s="6">
        <f>SUM($R$5:S3239)-$AB$2</f>
        <v>1289.1607991040028</v>
      </c>
      <c r="BL3237" s="6">
        <f>SUM($R$5:T3239)-$AB$2</f>
        <v>3864.6142573639904</v>
      </c>
      <c r="BM3237" s="6">
        <f>SUM($R$5:U3239)-$AB$2</f>
        <v>7470.2490989280213</v>
      </c>
      <c r="BN3237" s="6">
        <f>SUM($R$5:V3239)-$AB$2</f>
        <v>12621.156015448059</v>
      </c>
      <c r="BO3237" s="6">
        <f>SUM($R$5:W3239)-$AB$2</f>
        <v>18802.244315272048</v>
      </c>
      <c r="BP3237" s="16"/>
    </row>
    <row r="3238" spans="1:68" x14ac:dyDescent="0.45">
      <c r="A3238" s="1">
        <v>2008</v>
      </c>
      <c r="B3238" s="1">
        <v>5</v>
      </c>
      <c r="C3238" s="1">
        <v>15</v>
      </c>
      <c r="D3238" s="1">
        <v>8</v>
      </c>
      <c r="E3238" s="1">
        <v>16.899999999999999</v>
      </c>
      <c r="F3238" s="1">
        <v>275.83999999999997</v>
      </c>
      <c r="G3238" s="4"/>
      <c r="H3238" s="4"/>
      <c r="Q3238" s="1">
        <v>5</v>
      </c>
      <c r="R3238" s="6">
        <f t="shared" si="4312"/>
        <v>0</v>
      </c>
      <c r="S3238" s="6">
        <f t="shared" si="4313"/>
        <v>0</v>
      </c>
      <c r="T3238" s="6">
        <f t="shared" si="4314"/>
        <v>0</v>
      </c>
      <c r="U3238" s="6">
        <f t="shared" si="4315"/>
        <v>0</v>
      </c>
      <c r="V3238" s="6">
        <f t="shared" si="4316"/>
        <v>0</v>
      </c>
      <c r="W3238" s="6">
        <f t="shared" si="4317"/>
        <v>0</v>
      </c>
      <c r="X3238" s="17"/>
      <c r="Y3238" s="17"/>
      <c r="Z3238" s="17"/>
      <c r="AA3238" s="17"/>
      <c r="AB3238" s="17"/>
      <c r="AC3238" s="17"/>
      <c r="AE3238" s="16"/>
      <c r="AF3238" s="16"/>
      <c r="AG3238" s="16"/>
      <c r="AH3238" s="16"/>
      <c r="AI3238" s="16"/>
      <c r="AJ3238" s="16"/>
      <c r="AL3238" s="16"/>
      <c r="AM3238" s="16"/>
      <c r="AN3238" s="16"/>
      <c r="AO3238" s="16"/>
      <c r="AP3238" s="16"/>
      <c r="AQ3238" s="16"/>
      <c r="BI3238" s="1">
        <v>7</v>
      </c>
      <c r="BJ3238" s="6">
        <f>SUM($R$5:R3240)-$AB$2</f>
        <v>258.98627719999945</v>
      </c>
      <c r="BK3238" s="6">
        <f>SUM($R$5:S3240)-$AB$2</f>
        <v>1289.1942827360026</v>
      </c>
      <c r="BL3238" s="6">
        <f>SUM($R$5:T3240)-$AB$2</f>
        <v>3864.7142965759908</v>
      </c>
      <c r="BM3238" s="6">
        <f>SUM($R$5:U3240)-$AB$2</f>
        <v>7470.4423159520211</v>
      </c>
      <c r="BN3238" s="6">
        <f>SUM($R$5:V3240)-$AB$2</f>
        <v>12621.482343632058</v>
      </c>
      <c r="BO3238" s="6">
        <f>SUM($R$5:W3240)-$AB$2</f>
        <v>18802.730376848049</v>
      </c>
      <c r="BP3238" s="16"/>
    </row>
    <row r="3239" spans="1:68" x14ac:dyDescent="0.45">
      <c r="A3239" s="1">
        <v>2008</v>
      </c>
      <c r="B3239" s="1">
        <v>5</v>
      </c>
      <c r="C3239" s="1">
        <v>15</v>
      </c>
      <c r="D3239" s="1">
        <v>9</v>
      </c>
      <c r="E3239" s="1">
        <v>17.2</v>
      </c>
      <c r="F3239" s="1">
        <v>330.06</v>
      </c>
      <c r="G3239" s="4"/>
      <c r="H3239" s="4"/>
      <c r="Q3239" s="1">
        <v>6</v>
      </c>
      <c r="R3239" s="6">
        <f t="shared" si="4312"/>
        <v>2.2039999999999999E-4</v>
      </c>
      <c r="S3239" s="6">
        <f t="shared" si="4313"/>
        <v>8.5515199999999987E-4</v>
      </c>
      <c r="T3239" s="6">
        <f t="shared" si="4314"/>
        <v>2.1378799999999996E-3</v>
      </c>
      <c r="U3239" s="6">
        <f t="shared" si="4315"/>
        <v>2.9930320000000001E-3</v>
      </c>
      <c r="V3239" s="6">
        <f t="shared" si="4316"/>
        <v>4.2757599999999991E-3</v>
      </c>
      <c r="W3239" s="6">
        <f t="shared" si="4317"/>
        <v>5.1309119999999996E-3</v>
      </c>
      <c r="X3239" s="17"/>
      <c r="Y3239" s="17"/>
      <c r="Z3239" s="17"/>
      <c r="AA3239" s="17"/>
      <c r="AB3239" s="17"/>
      <c r="AC3239" s="17"/>
      <c r="AE3239" s="16"/>
      <c r="AF3239" s="16"/>
      <c r="AG3239" s="16"/>
      <c r="AH3239" s="16"/>
      <c r="AI3239" s="16"/>
      <c r="AJ3239" s="16"/>
      <c r="AL3239" s="16"/>
      <c r="AM3239" s="16"/>
      <c r="AN3239" s="16"/>
      <c r="AO3239" s="16"/>
      <c r="AP3239" s="16"/>
      <c r="AQ3239" s="16"/>
      <c r="BI3239" s="1">
        <v>8</v>
      </c>
      <c r="BJ3239" s="6">
        <f>SUM($R$5:R3241)-$AB$2</f>
        <v>259.14626439999944</v>
      </c>
      <c r="BK3239" s="6">
        <f>SUM($R$5:S3241)-$AB$2</f>
        <v>1289.9750202720024</v>
      </c>
      <c r="BL3239" s="6">
        <f>SUM($R$5:T3241)-$AB$2</f>
        <v>3867.046909951991</v>
      </c>
      <c r="BM3239" s="6">
        <f>SUM($R$5:U3241)-$AB$2</f>
        <v>7474.9475555040217</v>
      </c>
      <c r="BN3239" s="6">
        <f>SUM($R$5:V3241)-$AB$2</f>
        <v>12629.091334864059</v>
      </c>
      <c r="BO3239" s="6">
        <f>SUM($R$5:W3241)-$AB$2</f>
        <v>18814.063870096048</v>
      </c>
      <c r="BP3239" s="16"/>
    </row>
    <row r="3240" spans="1:68" x14ac:dyDescent="0.45">
      <c r="A3240" s="1">
        <v>2008</v>
      </c>
      <c r="B3240" s="1">
        <v>5</v>
      </c>
      <c r="C3240" s="1">
        <v>15</v>
      </c>
      <c r="D3240" s="1">
        <v>10</v>
      </c>
      <c r="E3240" s="1">
        <v>17.8</v>
      </c>
      <c r="F3240" s="1">
        <v>757.86</v>
      </c>
      <c r="G3240" s="4"/>
      <c r="H3240" s="4"/>
      <c r="Q3240" s="1">
        <v>7</v>
      </c>
      <c r="R3240" s="6">
        <f t="shared" si="4312"/>
        <v>6.8614000000000001E-3</v>
      </c>
      <c r="S3240" s="6">
        <f t="shared" si="4313"/>
        <v>2.6622231999999996E-2</v>
      </c>
      <c r="T3240" s="6">
        <f t="shared" si="4314"/>
        <v>6.6555579999999989E-2</v>
      </c>
      <c r="U3240" s="6">
        <f t="shared" si="4315"/>
        <v>9.3177811999999999E-2</v>
      </c>
      <c r="V3240" s="6">
        <f t="shared" si="4316"/>
        <v>0.13311115999999998</v>
      </c>
      <c r="W3240" s="6">
        <f t="shared" si="4317"/>
        <v>0.159733392</v>
      </c>
      <c r="X3240" s="17"/>
      <c r="Y3240" s="17"/>
      <c r="Z3240" s="17"/>
      <c r="AA3240" s="17"/>
      <c r="AB3240" s="17"/>
      <c r="AC3240" s="17"/>
      <c r="AE3240" s="16"/>
      <c r="AF3240" s="16"/>
      <c r="AG3240" s="16"/>
      <c r="AH3240" s="16"/>
      <c r="AI3240" s="16"/>
      <c r="AJ3240" s="16"/>
      <c r="AL3240" s="16"/>
      <c r="AM3240" s="16"/>
      <c r="AN3240" s="16"/>
      <c r="AO3240" s="16"/>
      <c r="AP3240" s="16"/>
      <c r="AQ3240" s="16"/>
      <c r="BI3240" s="1">
        <v>9</v>
      </c>
      <c r="BJ3240" s="6">
        <f>SUM($R$5:R3242)-$AB$2</f>
        <v>259.33769919999946</v>
      </c>
      <c r="BK3240" s="6">
        <f>SUM($R$5:S3242)-$AB$2</f>
        <v>1290.9092220960024</v>
      </c>
      <c r="BL3240" s="6">
        <f>SUM($R$5:T3242)-$AB$2</f>
        <v>3869.838029335991</v>
      </c>
      <c r="BM3240" s="6">
        <f>SUM($R$5:U3242)-$AB$2</f>
        <v>7480.3383594720217</v>
      </c>
      <c r="BN3240" s="6">
        <f>SUM($R$5:V3242)-$AB$2</f>
        <v>12638.195973952057</v>
      </c>
      <c r="BO3240" s="6">
        <f>SUM($R$5:W3242)-$AB$2</f>
        <v>18827.625111328049</v>
      </c>
      <c r="BP3240" s="16"/>
    </row>
    <row r="3241" spans="1:68" x14ac:dyDescent="0.45">
      <c r="A3241" s="1">
        <v>2008</v>
      </c>
      <c r="B3241" s="1">
        <v>5</v>
      </c>
      <c r="C3241" s="1">
        <v>15</v>
      </c>
      <c r="D3241" s="1">
        <v>11</v>
      </c>
      <c r="E3241" s="1">
        <v>18</v>
      </c>
      <c r="F3241" s="1">
        <v>697.47</v>
      </c>
      <c r="G3241" s="4"/>
      <c r="H3241" s="4"/>
      <c r="Q3241" s="1">
        <v>8</v>
      </c>
      <c r="R3241" s="6">
        <f t="shared" si="4312"/>
        <v>0.15998719999999997</v>
      </c>
      <c r="S3241" s="6">
        <f t="shared" si="4313"/>
        <v>0.62075033599999985</v>
      </c>
      <c r="T3241" s="6">
        <f t="shared" si="4314"/>
        <v>1.5518758399999997</v>
      </c>
      <c r="U3241" s="6">
        <f t="shared" si="4315"/>
        <v>2.1726261759999996</v>
      </c>
      <c r="V3241" s="6">
        <f t="shared" si="4316"/>
        <v>3.1037516799999993</v>
      </c>
      <c r="W3241" s="6">
        <f t="shared" si="4317"/>
        <v>3.7245020159999993</v>
      </c>
      <c r="X3241" s="17"/>
      <c r="Y3241" s="17"/>
      <c r="Z3241" s="17"/>
      <c r="AA3241" s="17"/>
      <c r="AB3241" s="17"/>
      <c r="AC3241" s="17"/>
      <c r="AE3241" s="16"/>
      <c r="AF3241" s="16"/>
      <c r="AG3241" s="16"/>
      <c r="AH3241" s="16"/>
      <c r="AI3241" s="16"/>
      <c r="AJ3241" s="16"/>
      <c r="AL3241" s="16"/>
      <c r="AM3241" s="16"/>
      <c r="AN3241" s="16"/>
      <c r="AO3241" s="16"/>
      <c r="AP3241" s="16"/>
      <c r="AQ3241" s="16"/>
      <c r="BI3241" s="1">
        <v>10</v>
      </c>
      <c r="BJ3241" s="6">
        <f>SUM($R$5:R3243)-$AB$2</f>
        <v>259.77725799999945</v>
      </c>
      <c r="BK3241" s="6">
        <f>SUM($R$5:S3243)-$AB$2</f>
        <v>1293.0542690400023</v>
      </c>
      <c r="BL3241" s="6">
        <f>SUM($R$5:T3243)-$AB$2</f>
        <v>3876.2467966399913</v>
      </c>
      <c r="BM3241" s="6">
        <f>SUM($R$5:U3243)-$AB$2</f>
        <v>7492.7163352800208</v>
      </c>
      <c r="BN3241" s="6">
        <f>SUM($R$5:V3243)-$AB$2</f>
        <v>12659.101390480058</v>
      </c>
      <c r="BO3241" s="6">
        <f>SUM($R$5:W3243)-$AB$2</f>
        <v>18858.763456720051</v>
      </c>
      <c r="BP3241" s="16"/>
    </row>
    <row r="3242" spans="1:68" x14ac:dyDescent="0.45">
      <c r="A3242" s="1">
        <v>2008</v>
      </c>
      <c r="B3242" s="1">
        <v>5</v>
      </c>
      <c r="C3242" s="1">
        <v>15</v>
      </c>
      <c r="D3242" s="1">
        <v>12</v>
      </c>
      <c r="E3242" s="1">
        <v>16</v>
      </c>
      <c r="F3242" s="1">
        <v>282.77</v>
      </c>
      <c r="G3242" s="4"/>
      <c r="H3242" s="4"/>
      <c r="Q3242" s="1">
        <v>9</v>
      </c>
      <c r="R3242" s="6">
        <f t="shared" si="4312"/>
        <v>0.19143479999999999</v>
      </c>
      <c r="S3242" s="6">
        <f t="shared" si="4313"/>
        <v>0.74276702399999994</v>
      </c>
      <c r="T3242" s="6">
        <f t="shared" si="4314"/>
        <v>1.8569175599999999</v>
      </c>
      <c r="U3242" s="6">
        <f t="shared" si="4315"/>
        <v>2.5996845840000002</v>
      </c>
      <c r="V3242" s="6">
        <f t="shared" si="4316"/>
        <v>3.7138351199999997</v>
      </c>
      <c r="W3242" s="6">
        <f t="shared" si="4317"/>
        <v>4.4566021440000005</v>
      </c>
      <c r="X3242" s="17"/>
      <c r="Y3242" s="17"/>
      <c r="Z3242" s="17"/>
      <c r="AA3242" s="17"/>
      <c r="AB3242" s="17"/>
      <c r="AC3242" s="17"/>
      <c r="AE3242" s="16"/>
      <c r="AF3242" s="16"/>
      <c r="AG3242" s="16"/>
      <c r="AH3242" s="16"/>
      <c r="AI3242" s="16"/>
      <c r="AJ3242" s="16"/>
      <c r="AL3242" s="16"/>
      <c r="AM3242" s="16"/>
      <c r="AN3242" s="16"/>
      <c r="AO3242" s="16"/>
      <c r="AP3242" s="16"/>
      <c r="AQ3242" s="16"/>
      <c r="BI3242" s="1">
        <v>11</v>
      </c>
      <c r="BJ3242" s="6">
        <f>SUM($R$5:R3244)-$AB$2</f>
        <v>260.18179059999943</v>
      </c>
      <c r="BK3242" s="6">
        <f>SUM($R$5:S3244)-$AB$2</f>
        <v>1295.0283881280022</v>
      </c>
      <c r="BL3242" s="6">
        <f>SUM($R$5:T3244)-$AB$2</f>
        <v>3882.1448819479911</v>
      </c>
      <c r="BM3242" s="6">
        <f>SUM($R$5:U3244)-$AB$2</f>
        <v>7504.1079732960197</v>
      </c>
      <c r="BN3242" s="6">
        <f>SUM($R$5:V3244)-$AB$2</f>
        <v>12678.340960936057</v>
      </c>
      <c r="BO3242" s="6">
        <f>SUM($R$5:W3244)-$AB$2</f>
        <v>18887.420546104055</v>
      </c>
      <c r="BP3242" s="16"/>
    </row>
    <row r="3243" spans="1:68" x14ac:dyDescent="0.45">
      <c r="A3243" s="1">
        <v>2008</v>
      </c>
      <c r="B3243" s="1">
        <v>5</v>
      </c>
      <c r="C3243" s="1">
        <v>15</v>
      </c>
      <c r="D3243" s="1">
        <v>13</v>
      </c>
      <c r="E3243" s="1">
        <v>17.100000000000001</v>
      </c>
      <c r="F3243" s="1">
        <v>622.91999999999996</v>
      </c>
      <c r="G3243" s="4"/>
      <c r="H3243" s="4"/>
      <c r="Q3243" s="1">
        <v>10</v>
      </c>
      <c r="R3243" s="6">
        <f t="shared" si="4312"/>
        <v>0.43955879999999997</v>
      </c>
      <c r="S3243" s="6">
        <f t="shared" si="4313"/>
        <v>1.7054881439999998</v>
      </c>
      <c r="T3243" s="6">
        <f t="shared" si="4314"/>
        <v>4.2637203599999998</v>
      </c>
      <c r="U3243" s="6">
        <f t="shared" si="4315"/>
        <v>5.9692085039999991</v>
      </c>
      <c r="V3243" s="6">
        <f t="shared" si="4316"/>
        <v>8.5274407199999995</v>
      </c>
      <c r="W3243" s="6">
        <f t="shared" si="4317"/>
        <v>10.232928864</v>
      </c>
      <c r="X3243" s="17"/>
      <c r="Y3243" s="17"/>
      <c r="Z3243" s="17"/>
      <c r="AA3243" s="17"/>
      <c r="AB3243" s="17"/>
      <c r="AC3243" s="17"/>
      <c r="AE3243" s="16"/>
      <c r="AF3243" s="16"/>
      <c r="AG3243" s="16"/>
      <c r="AH3243" s="16"/>
      <c r="AI3243" s="16"/>
      <c r="AJ3243" s="16"/>
      <c r="AL3243" s="16"/>
      <c r="AM3243" s="16"/>
      <c r="AN3243" s="16"/>
      <c r="AO3243" s="16"/>
      <c r="AP3243" s="16"/>
      <c r="AQ3243" s="16"/>
      <c r="BI3243" s="1">
        <v>12</v>
      </c>
      <c r="BJ3243" s="6">
        <f t="shared" ref="BJ3243" si="4348">R3245-$AB$2</f>
        <v>-6.3672433999999996</v>
      </c>
      <c r="BK3243" s="6">
        <f t="shared" ref="BK3243" si="4349">S3245-$AB$2</f>
        <v>-5.8949043919999999</v>
      </c>
      <c r="BL3243" s="6">
        <f t="shared" ref="BL3243" si="4350">T3245-$AB$2</f>
        <v>-4.9403859800000003</v>
      </c>
      <c r="BM3243" s="6">
        <f t="shared" ref="BM3243" si="4351">U3245-$AB$2</f>
        <v>-4.3040403719999993</v>
      </c>
      <c r="BN3243" s="6">
        <f t="shared" ref="BN3243" si="4352">V3245-$AB$2</f>
        <v>-3.3495219600000006</v>
      </c>
      <c r="BO3243" s="6">
        <f t="shared" ref="BO3243" si="4353">W3245-$AB$2</f>
        <v>-2.7131763520000001</v>
      </c>
      <c r="BP3243" s="16"/>
    </row>
    <row r="3244" spans="1:68" x14ac:dyDescent="0.45">
      <c r="A3244" s="1">
        <v>2008</v>
      </c>
      <c r="B3244" s="1">
        <v>5</v>
      </c>
      <c r="C3244" s="1">
        <v>15</v>
      </c>
      <c r="D3244" s="1">
        <v>14</v>
      </c>
      <c r="E3244" s="1">
        <v>16.899999999999999</v>
      </c>
      <c r="F3244" s="1">
        <v>285.12</v>
      </c>
      <c r="G3244" s="4"/>
      <c r="H3244" s="4"/>
      <c r="Q3244" s="1">
        <v>11</v>
      </c>
      <c r="R3244" s="6">
        <f t="shared" si="4312"/>
        <v>0.40453260000000002</v>
      </c>
      <c r="S3244" s="6">
        <f t="shared" si="4313"/>
        <v>1.5695864879999999</v>
      </c>
      <c r="T3244" s="6">
        <f t="shared" si="4314"/>
        <v>3.9239662199999996</v>
      </c>
      <c r="U3244" s="6">
        <f t="shared" si="4315"/>
        <v>5.4935527080000002</v>
      </c>
      <c r="V3244" s="6">
        <f t="shared" si="4316"/>
        <v>7.8479324399999992</v>
      </c>
      <c r="W3244" s="6">
        <f t="shared" si="4317"/>
        <v>9.4175189280000016</v>
      </c>
      <c r="X3244" s="17"/>
      <c r="Y3244" s="17"/>
      <c r="Z3244" s="17"/>
      <c r="AA3244" s="17"/>
      <c r="AB3244" s="17"/>
      <c r="AC3244" s="17"/>
      <c r="AE3244" s="16"/>
      <c r="AF3244" s="16"/>
      <c r="AG3244" s="16"/>
      <c r="AH3244" s="16"/>
      <c r="AI3244" s="16"/>
      <c r="AJ3244" s="16"/>
      <c r="AL3244" s="16"/>
      <c r="AM3244" s="16"/>
      <c r="AN3244" s="16"/>
      <c r="AO3244" s="16"/>
      <c r="AP3244" s="16"/>
      <c r="AQ3244" s="16"/>
      <c r="BI3244" s="1">
        <v>13</v>
      </c>
      <c r="BJ3244" s="6">
        <f>SUM($R$5:R3246)-$AB$2</f>
        <v>260.70709079999943</v>
      </c>
      <c r="BK3244" s="6">
        <f>SUM($R$5:S3246)-$AB$2</f>
        <v>1297.5918531040022</v>
      </c>
      <c r="BL3244" s="6">
        <f>SUM($R$5:T3246)-$AB$2</f>
        <v>3889.8037588639909</v>
      </c>
      <c r="BM3244" s="6">
        <f>SUM($R$5:U3246)-$AB$2</f>
        <v>7518.9004269280185</v>
      </c>
      <c r="BN3244" s="6">
        <f>SUM($R$5:V3246)-$AB$2</f>
        <v>12703.324238448056</v>
      </c>
      <c r="BO3244" s="6">
        <f>SUM($R$5:W3246)-$AB$2</f>
        <v>18924.632812272052</v>
      </c>
      <c r="BP3244" s="16"/>
    </row>
    <row r="3245" spans="1:68" x14ac:dyDescent="0.45">
      <c r="A3245" s="1">
        <v>2008</v>
      </c>
      <c r="B3245" s="1">
        <v>5</v>
      </c>
      <c r="C3245" s="1">
        <v>15</v>
      </c>
      <c r="D3245" s="1">
        <v>15</v>
      </c>
      <c r="E3245" s="1">
        <v>17.5</v>
      </c>
      <c r="F3245" s="1">
        <v>470.18</v>
      </c>
      <c r="G3245" s="4"/>
      <c r="H3245" s="4"/>
      <c r="Q3245" s="1">
        <v>12</v>
      </c>
      <c r="R3245" s="6">
        <f t="shared" si="4312"/>
        <v>0.1640066</v>
      </c>
      <c r="S3245" s="6">
        <f t="shared" si="4313"/>
        <v>0.63634560799999995</v>
      </c>
      <c r="T3245" s="6">
        <f t="shared" si="4314"/>
        <v>1.5908640199999997</v>
      </c>
      <c r="U3245" s="6">
        <f t="shared" si="4315"/>
        <v>2.2272096280000002</v>
      </c>
      <c r="V3245" s="6">
        <f t="shared" si="4316"/>
        <v>3.1817280399999994</v>
      </c>
      <c r="W3245" s="6">
        <f t="shared" si="4317"/>
        <v>3.8180736479999999</v>
      </c>
      <c r="X3245" s="17">
        <f t="shared" ref="X3245" si="4354">SUM(R3245:R3269)-$AA$2</f>
        <v>-2.9475183999999999</v>
      </c>
      <c r="Y3245" s="17">
        <f t="shared" ref="Y3245" si="4355">SUM(S3245:S3269)-$AA$2</f>
        <v>5.4926286080000013</v>
      </c>
      <c r="Z3245" s="17">
        <f t="shared" ref="Z3245" si="4356">SUM(T3245:T3269)-$AA$2</f>
        <v>22.548759019999995</v>
      </c>
      <c r="AA3245" s="17">
        <f t="shared" ref="AA3245" si="4357">SUM(U3245:U3269)-$AA$2</f>
        <v>33.919512628</v>
      </c>
      <c r="AB3245" s="17">
        <f t="shared" ref="AB3245" si="4358">SUM(V3245:V3269)-$AA$2</f>
        <v>50.975643039999994</v>
      </c>
      <c r="AC3245" s="17">
        <f t="shared" ref="AC3245" si="4359">SUM(W3245:W3269)-$AA$2</f>
        <v>62.34639664800001</v>
      </c>
      <c r="AE3245" s="16">
        <f t="shared" ref="AE3245" si="4360">IF(X3245&gt;0,1,0)</f>
        <v>0</v>
      </c>
      <c r="AF3245" s="16">
        <f t="shared" ref="AF3245" si="4361">IF(Y3245&gt;0,1,0)</f>
        <v>1</v>
      </c>
      <c r="AG3245" s="16">
        <f t="shared" ref="AG3245" si="4362">IF(Z3245&gt;0,1,0)</f>
        <v>1</v>
      </c>
      <c r="AH3245" s="16">
        <f t="shared" ref="AH3245" si="4363">IF(AA3245&gt;0,1,0)</f>
        <v>1</v>
      </c>
      <c r="AI3245" s="16">
        <f t="shared" ref="AI3245" si="4364">IF(AB3245&gt;0,1,0)</f>
        <v>1</v>
      </c>
      <c r="AJ3245" s="16">
        <f t="shared" ref="AJ3245" si="4365">IF(AC3245&gt;0,1,0)</f>
        <v>1</v>
      </c>
      <c r="AL3245" s="16">
        <f t="shared" ref="AL3245" si="4366">IF(X3245&lt;0,ABS(X3245*$AP$1),0)</f>
        <v>0</v>
      </c>
      <c r="AM3245" s="16">
        <f t="shared" ref="AM3245" si="4367">IF(Y3245&lt;0,ABS(Y3245*$AP$1),0)</f>
        <v>0</v>
      </c>
      <c r="AN3245" s="16">
        <f t="shared" ref="AN3245" si="4368">IF(Z3245&lt;0,ABS(Z3245*$AP$1),0)</f>
        <v>0</v>
      </c>
      <c r="AO3245" s="16">
        <f t="shared" ref="AO3245" si="4369">IF(AA3245&lt;0,ABS(AA3245*$AP$1),0)</f>
        <v>0</v>
      </c>
      <c r="AP3245" s="16">
        <f t="shared" ref="AP3245" si="4370">IF(AB3245&lt;0,ABS(AB3245*$AP$1),0)</f>
        <v>0</v>
      </c>
      <c r="AQ3245" s="16">
        <f t="shared" ref="AQ3245" si="4371">IF(AC3245&lt;0,ABS(AC3245*$AP$1),0)</f>
        <v>0</v>
      </c>
      <c r="BI3245" s="1">
        <v>14</v>
      </c>
      <c r="BJ3245" s="6">
        <f>SUM($R$5:R3247)-$AB$2</f>
        <v>260.87246039999945</v>
      </c>
      <c r="BK3245" s="6">
        <f>SUM($R$5:S3247)-$AB$2</f>
        <v>1298.3988567520023</v>
      </c>
      <c r="BL3245" s="6">
        <f>SUM($R$5:T3247)-$AB$2</f>
        <v>3892.2148476319908</v>
      </c>
      <c r="BM3245" s="6">
        <f>SUM($R$5:U3247)-$AB$2</f>
        <v>7523.557234864018</v>
      </c>
      <c r="BN3245" s="6">
        <f>SUM($R$5:V3247)-$AB$2</f>
        <v>12711.189216624054</v>
      </c>
      <c r="BO3245" s="6">
        <f>SUM($R$5:W3247)-$AB$2</f>
        <v>18936.347594736049</v>
      </c>
      <c r="BP3245" s="16"/>
    </row>
    <row r="3246" spans="1:68" x14ac:dyDescent="0.45">
      <c r="A3246" s="1">
        <v>2008</v>
      </c>
      <c r="B3246" s="1">
        <v>5</v>
      </c>
      <c r="C3246" s="1">
        <v>15</v>
      </c>
      <c r="D3246" s="1">
        <v>16</v>
      </c>
      <c r="E3246" s="1">
        <v>17.100000000000001</v>
      </c>
      <c r="F3246" s="1">
        <v>273.67</v>
      </c>
      <c r="G3246" s="4"/>
      <c r="H3246" s="4"/>
      <c r="Q3246" s="1">
        <v>13</v>
      </c>
      <c r="R3246" s="6">
        <f t="shared" si="4312"/>
        <v>0.36129359999999999</v>
      </c>
      <c r="S3246" s="6">
        <f t="shared" si="4313"/>
        <v>1.4018191679999998</v>
      </c>
      <c r="T3246" s="6">
        <f t="shared" si="4314"/>
        <v>3.5045479199999994</v>
      </c>
      <c r="U3246" s="6">
        <f t="shared" si="4315"/>
        <v>4.9063670879999997</v>
      </c>
      <c r="V3246" s="6">
        <f t="shared" si="4316"/>
        <v>7.0090958399999987</v>
      </c>
      <c r="W3246" s="6">
        <f t="shared" si="4317"/>
        <v>8.4109150079999999</v>
      </c>
      <c r="X3246" s="17"/>
      <c r="Y3246" s="17"/>
      <c r="Z3246" s="17"/>
      <c r="AA3246" s="17"/>
      <c r="AB3246" s="17"/>
      <c r="AC3246" s="17"/>
      <c r="AE3246" s="16"/>
      <c r="AF3246" s="16"/>
      <c r="AG3246" s="16"/>
      <c r="AH3246" s="16"/>
      <c r="AI3246" s="16"/>
      <c r="AJ3246" s="16"/>
      <c r="AL3246" s="16"/>
      <c r="AM3246" s="16"/>
      <c r="AN3246" s="16"/>
      <c r="AO3246" s="16"/>
      <c r="AP3246" s="16"/>
      <c r="AQ3246" s="16"/>
      <c r="BI3246" s="1">
        <v>15</v>
      </c>
      <c r="BJ3246" s="6">
        <f>SUM($R$5:R3248)-$AB$2</f>
        <v>261.14516479999946</v>
      </c>
      <c r="BK3246" s="6">
        <f>SUM($R$5:S3248)-$AB$2</f>
        <v>1299.7296542240024</v>
      </c>
      <c r="BL3246" s="6">
        <f>SUM($R$5:T3248)-$AB$2</f>
        <v>3896.1908777839903</v>
      </c>
      <c r="BM3246" s="6">
        <f>SUM($R$5:U3248)-$AB$2</f>
        <v>7531.2365907680178</v>
      </c>
      <c r="BN3246" s="6">
        <f>SUM($R$5:V3248)-$AB$2</f>
        <v>12724.159037888056</v>
      </c>
      <c r="BO3246" s="6">
        <f>SUM($R$5:W3248)-$AB$2</f>
        <v>18955.66597443205</v>
      </c>
      <c r="BP3246" s="16"/>
    </row>
    <row r="3247" spans="1:68" x14ac:dyDescent="0.45">
      <c r="A3247" s="1">
        <v>2008</v>
      </c>
      <c r="B3247" s="1">
        <v>5</v>
      </c>
      <c r="C3247" s="1">
        <v>15</v>
      </c>
      <c r="D3247" s="1">
        <v>17</v>
      </c>
      <c r="E3247" s="1">
        <v>16.5</v>
      </c>
      <c r="F3247" s="1">
        <v>135.82</v>
      </c>
      <c r="G3247" s="4"/>
      <c r="H3247" s="4"/>
      <c r="Q3247" s="1">
        <v>14</v>
      </c>
      <c r="R3247" s="6">
        <f t="shared" si="4312"/>
        <v>0.16536959999999998</v>
      </c>
      <c r="S3247" s="6">
        <f t="shared" si="4313"/>
        <v>0.6416340479999999</v>
      </c>
      <c r="T3247" s="6">
        <f t="shared" si="4314"/>
        <v>1.6040851199999997</v>
      </c>
      <c r="U3247" s="6">
        <f t="shared" si="4315"/>
        <v>2.2457191679999999</v>
      </c>
      <c r="V3247" s="6">
        <f t="shared" si="4316"/>
        <v>3.2081702399999994</v>
      </c>
      <c r="W3247" s="6">
        <f t="shared" si="4317"/>
        <v>3.8498042879999996</v>
      </c>
      <c r="X3247" s="17"/>
      <c r="Y3247" s="17"/>
      <c r="Z3247" s="17"/>
      <c r="AA3247" s="17"/>
      <c r="AB3247" s="17"/>
      <c r="AC3247" s="17"/>
      <c r="AE3247" s="16"/>
      <c r="AF3247" s="16"/>
      <c r="AG3247" s="16"/>
      <c r="AH3247" s="16"/>
      <c r="AI3247" s="16"/>
      <c r="AJ3247" s="16"/>
      <c r="AL3247" s="16"/>
      <c r="AM3247" s="16"/>
      <c r="AN3247" s="16"/>
      <c r="AO3247" s="16"/>
      <c r="AP3247" s="16"/>
      <c r="AQ3247" s="16"/>
      <c r="BI3247" s="1">
        <v>16</v>
      </c>
      <c r="BJ3247" s="6">
        <f>SUM($R$5:R3249)-$AB$2</f>
        <v>261.30389339999948</v>
      </c>
      <c r="BK3247" s="6">
        <f>SUM($R$5:S3249)-$AB$2</f>
        <v>1300.5042497920024</v>
      </c>
      <c r="BL3247" s="6">
        <f>SUM($R$5:T3249)-$AB$2</f>
        <v>3898.5051407719902</v>
      </c>
      <c r="BM3247" s="6">
        <f>SUM($R$5:U3249)-$AB$2</f>
        <v>7535.7063881440181</v>
      </c>
      <c r="BN3247" s="6">
        <f>SUM($R$5:V3249)-$AB$2</f>
        <v>12731.708170104057</v>
      </c>
      <c r="BO3247" s="6">
        <f>SUM($R$5:W3249)-$AB$2</f>
        <v>18966.910308456048</v>
      </c>
      <c r="BP3247" s="16"/>
    </row>
    <row r="3248" spans="1:68" x14ac:dyDescent="0.45">
      <c r="A3248" s="1">
        <v>2008</v>
      </c>
      <c r="B3248" s="1">
        <v>5</v>
      </c>
      <c r="C3248" s="1">
        <v>15</v>
      </c>
      <c r="D3248" s="1">
        <v>18</v>
      </c>
      <c r="E3248" s="1">
        <v>16</v>
      </c>
      <c r="F3248" s="1">
        <v>49.19</v>
      </c>
      <c r="G3248" s="4"/>
      <c r="H3248" s="4"/>
      <c r="Q3248" s="1">
        <v>15</v>
      </c>
      <c r="R3248" s="6">
        <f t="shared" si="4312"/>
        <v>0.27270439999999996</v>
      </c>
      <c r="S3248" s="6">
        <f t="shared" si="4313"/>
        <v>1.0580930719999999</v>
      </c>
      <c r="T3248" s="6">
        <f t="shared" si="4314"/>
        <v>2.6452326799999994</v>
      </c>
      <c r="U3248" s="6">
        <f t="shared" si="4315"/>
        <v>3.7033257519999996</v>
      </c>
      <c r="V3248" s="6">
        <f t="shared" si="4316"/>
        <v>5.2904653599999989</v>
      </c>
      <c r="W3248" s="6">
        <f t="shared" si="4317"/>
        <v>6.3485584319999999</v>
      </c>
      <c r="X3248" s="17"/>
      <c r="Y3248" s="17"/>
      <c r="Z3248" s="17"/>
      <c r="AA3248" s="17"/>
      <c r="AB3248" s="17"/>
      <c r="AC3248" s="17"/>
      <c r="AE3248" s="16"/>
      <c r="AF3248" s="16"/>
      <c r="AG3248" s="16"/>
      <c r="AH3248" s="16"/>
      <c r="AI3248" s="16"/>
      <c r="AJ3248" s="16"/>
      <c r="AL3248" s="16"/>
      <c r="AM3248" s="16"/>
      <c r="AN3248" s="16"/>
      <c r="AO3248" s="16"/>
      <c r="AP3248" s="16"/>
      <c r="AQ3248" s="16"/>
      <c r="BI3248" s="1">
        <v>17</v>
      </c>
      <c r="BJ3248" s="6">
        <f>SUM($R$5:R3250)-$AB$2</f>
        <v>261.38266899999945</v>
      </c>
      <c r="BK3248" s="6">
        <f>SUM($R$5:S3250)-$AB$2</f>
        <v>1300.8886747200024</v>
      </c>
      <c r="BL3248" s="6">
        <f>SUM($R$5:T3250)-$AB$2</f>
        <v>3899.6536890199905</v>
      </c>
      <c r="BM3248" s="6">
        <f>SUM($R$5:U3250)-$AB$2</f>
        <v>7537.9247090400186</v>
      </c>
      <c r="BN3248" s="6">
        <f>SUM($R$5:V3250)-$AB$2</f>
        <v>12735.454737640057</v>
      </c>
      <c r="BO3248" s="6">
        <f>SUM($R$5:W3250)-$AB$2</f>
        <v>18972.490771960045</v>
      </c>
      <c r="BP3248" s="16"/>
    </row>
    <row r="3249" spans="1:68" x14ac:dyDescent="0.45">
      <c r="A3249" s="1">
        <v>2008</v>
      </c>
      <c r="B3249" s="1">
        <v>5</v>
      </c>
      <c r="C3249" s="1">
        <v>15</v>
      </c>
      <c r="D3249" s="1">
        <v>19</v>
      </c>
      <c r="E3249" s="1">
        <v>15.8</v>
      </c>
      <c r="F3249" s="1">
        <v>7.12</v>
      </c>
      <c r="G3249" s="4"/>
      <c r="H3249" s="4"/>
      <c r="Q3249" s="1">
        <v>16</v>
      </c>
      <c r="R3249" s="6">
        <f t="shared" si="4312"/>
        <v>0.1587286</v>
      </c>
      <c r="S3249" s="6">
        <f t="shared" si="4313"/>
        <v>0.61586696799999996</v>
      </c>
      <c r="T3249" s="6">
        <f t="shared" si="4314"/>
        <v>1.53966742</v>
      </c>
      <c r="U3249" s="6">
        <f t="shared" si="4315"/>
        <v>2.155534388</v>
      </c>
      <c r="V3249" s="6">
        <f t="shared" si="4316"/>
        <v>3.07933484</v>
      </c>
      <c r="W3249" s="6">
        <f t="shared" si="4317"/>
        <v>3.6952018080000002</v>
      </c>
      <c r="X3249" s="17"/>
      <c r="Y3249" s="17"/>
      <c r="Z3249" s="17"/>
      <c r="AA3249" s="17"/>
      <c r="AB3249" s="17"/>
      <c r="AC3249" s="17"/>
      <c r="AE3249" s="16"/>
      <c r="AF3249" s="16"/>
      <c r="AG3249" s="16"/>
      <c r="AH3249" s="16"/>
      <c r="AI3249" s="16"/>
      <c r="AJ3249" s="16"/>
      <c r="AL3249" s="16"/>
      <c r="AM3249" s="16"/>
      <c r="AN3249" s="16"/>
      <c r="AO3249" s="16"/>
      <c r="AP3249" s="16"/>
      <c r="AQ3249" s="16"/>
      <c r="BI3249" s="1">
        <v>18</v>
      </c>
      <c r="BJ3249" s="6">
        <f>SUM($R$5:R3251)-$AB$2</f>
        <v>261.41119919999943</v>
      </c>
      <c r="BK3249" s="6">
        <f>SUM($R$5:S3251)-$AB$2</f>
        <v>1301.0279020960024</v>
      </c>
      <c r="BL3249" s="6">
        <f>SUM($R$5:T3251)-$AB$2</f>
        <v>3900.0696593359908</v>
      </c>
      <c r="BM3249" s="6">
        <f>SUM($R$5:U3251)-$AB$2</f>
        <v>7538.728119472019</v>
      </c>
      <c r="BN3249" s="6">
        <f>SUM($R$5:V3251)-$AB$2</f>
        <v>12736.811633952055</v>
      </c>
      <c r="BO3249" s="6">
        <f>SUM($R$5:W3251)-$AB$2</f>
        <v>18974.511851328043</v>
      </c>
      <c r="BP3249" s="16"/>
    </row>
    <row r="3250" spans="1:68" x14ac:dyDescent="0.45">
      <c r="A3250" s="1">
        <v>2008</v>
      </c>
      <c r="B3250" s="1">
        <v>5</v>
      </c>
      <c r="C3250" s="1">
        <v>15</v>
      </c>
      <c r="D3250" s="1">
        <v>20</v>
      </c>
      <c r="E3250" s="1">
        <v>15.8</v>
      </c>
      <c r="F3250" s="1">
        <v>0</v>
      </c>
      <c r="G3250" s="4"/>
      <c r="H3250" s="4"/>
      <c r="Q3250" s="1">
        <v>17</v>
      </c>
      <c r="R3250" s="6">
        <f t="shared" si="4312"/>
        <v>7.8775600000000001E-2</v>
      </c>
      <c r="S3250" s="6">
        <f t="shared" si="4313"/>
        <v>0.30564932799999994</v>
      </c>
      <c r="T3250" s="6">
        <f t="shared" si="4314"/>
        <v>0.76412331999999994</v>
      </c>
      <c r="U3250" s="6">
        <f t="shared" si="4315"/>
        <v>1.0697726479999998</v>
      </c>
      <c r="V3250" s="6">
        <f t="shared" si="4316"/>
        <v>1.5282466399999999</v>
      </c>
      <c r="W3250" s="6">
        <f t="shared" si="4317"/>
        <v>1.833895968</v>
      </c>
      <c r="X3250" s="17"/>
      <c r="Y3250" s="17"/>
      <c r="Z3250" s="17"/>
      <c r="AA3250" s="17"/>
      <c r="AB3250" s="17"/>
      <c r="AC3250" s="17"/>
      <c r="AE3250" s="16"/>
      <c r="AF3250" s="16"/>
      <c r="AG3250" s="16"/>
      <c r="AH3250" s="16"/>
      <c r="AI3250" s="16"/>
      <c r="AJ3250" s="16"/>
      <c r="AL3250" s="16"/>
      <c r="AM3250" s="16"/>
      <c r="AN3250" s="16"/>
      <c r="AO3250" s="16"/>
      <c r="AP3250" s="16"/>
      <c r="AQ3250" s="16"/>
      <c r="BI3250" s="1">
        <v>19</v>
      </c>
      <c r="BJ3250" s="6">
        <f>SUM($R$5:R3252)-$AB$2</f>
        <v>261.41532879999943</v>
      </c>
      <c r="BK3250" s="6">
        <f>SUM($R$5:S3252)-$AB$2</f>
        <v>1301.0480545440023</v>
      </c>
      <c r="BL3250" s="6">
        <f>SUM($R$5:T3252)-$AB$2</f>
        <v>3900.1298689039904</v>
      </c>
      <c r="BM3250" s="6">
        <f>SUM($R$5:U3252)-$AB$2</f>
        <v>7538.8444090080184</v>
      </c>
      <c r="BN3250" s="6">
        <f>SUM($R$5:V3252)-$AB$2</f>
        <v>12737.008037728056</v>
      </c>
      <c r="BO3250" s="6">
        <f>SUM($R$5:W3252)-$AB$2</f>
        <v>18974.804392192047</v>
      </c>
      <c r="BP3250" s="16"/>
    </row>
    <row r="3251" spans="1:68" x14ac:dyDescent="0.45">
      <c r="A3251" s="1">
        <v>2008</v>
      </c>
      <c r="B3251" s="1">
        <v>5</v>
      </c>
      <c r="C3251" s="1">
        <v>15</v>
      </c>
      <c r="D3251" s="1">
        <v>21</v>
      </c>
      <c r="E3251" s="1">
        <v>15.7</v>
      </c>
      <c r="F3251" s="1">
        <v>0</v>
      </c>
      <c r="G3251" s="4"/>
      <c r="H3251" s="4"/>
      <c r="Q3251" s="1">
        <v>18</v>
      </c>
      <c r="R3251" s="6">
        <f t="shared" si="4312"/>
        <v>2.8530199999999999E-2</v>
      </c>
      <c r="S3251" s="6">
        <f t="shared" si="4313"/>
        <v>0.11069717599999998</v>
      </c>
      <c r="T3251" s="6">
        <f t="shared" si="4314"/>
        <v>0.27674293999999999</v>
      </c>
      <c r="U3251" s="6">
        <f t="shared" si="4315"/>
        <v>0.387440116</v>
      </c>
      <c r="V3251" s="6">
        <f t="shared" si="4316"/>
        <v>0.55348587999999999</v>
      </c>
      <c r="W3251" s="6">
        <f t="shared" si="4317"/>
        <v>0.66418305599999994</v>
      </c>
      <c r="X3251" s="17"/>
      <c r="Y3251" s="17"/>
      <c r="Z3251" s="17"/>
      <c r="AA3251" s="17"/>
      <c r="AB3251" s="17"/>
      <c r="AC3251" s="17"/>
      <c r="AE3251" s="16"/>
      <c r="AF3251" s="16"/>
      <c r="AG3251" s="16"/>
      <c r="AH3251" s="16"/>
      <c r="AI3251" s="16"/>
      <c r="AJ3251" s="16"/>
      <c r="AL3251" s="16"/>
      <c r="AM3251" s="16"/>
      <c r="AN3251" s="16"/>
      <c r="AO3251" s="16"/>
      <c r="AP3251" s="16"/>
      <c r="AQ3251" s="16"/>
      <c r="BI3251" s="1">
        <v>20</v>
      </c>
      <c r="BJ3251" s="6">
        <f>SUM($R$5:R3253)-$AB$2</f>
        <v>261.41532879999943</v>
      </c>
      <c r="BK3251" s="6">
        <f>SUM($R$5:S3253)-$AB$2</f>
        <v>1301.0480545440023</v>
      </c>
      <c r="BL3251" s="6">
        <f>SUM($R$5:T3253)-$AB$2</f>
        <v>3900.1298689039904</v>
      </c>
      <c r="BM3251" s="6">
        <f>SUM($R$5:U3253)-$AB$2</f>
        <v>7538.8444090080184</v>
      </c>
      <c r="BN3251" s="6">
        <f>SUM($R$5:V3253)-$AB$2</f>
        <v>12737.008037728056</v>
      </c>
      <c r="BO3251" s="6">
        <f>SUM($R$5:W3253)-$AB$2</f>
        <v>18974.804392192047</v>
      </c>
      <c r="BP3251" s="16"/>
    </row>
    <row r="3252" spans="1:68" x14ac:dyDescent="0.45">
      <c r="A3252" s="1">
        <v>2008</v>
      </c>
      <c r="B3252" s="1">
        <v>5</v>
      </c>
      <c r="C3252" s="1">
        <v>15</v>
      </c>
      <c r="D3252" s="1">
        <v>22</v>
      </c>
      <c r="E3252" s="1">
        <v>15.5</v>
      </c>
      <c r="F3252" s="1">
        <v>0</v>
      </c>
      <c r="G3252" s="4"/>
      <c r="H3252" s="4"/>
      <c r="Q3252" s="1">
        <v>19</v>
      </c>
      <c r="R3252" s="6">
        <f t="shared" si="4312"/>
        <v>4.1295999999999998E-3</v>
      </c>
      <c r="S3252" s="6">
        <f t="shared" si="4313"/>
        <v>1.6022847999999999E-2</v>
      </c>
      <c r="T3252" s="6">
        <f t="shared" si="4314"/>
        <v>4.0057119999999995E-2</v>
      </c>
      <c r="U3252" s="6">
        <f t="shared" si="4315"/>
        <v>5.6079968000000001E-2</v>
      </c>
      <c r="V3252" s="6">
        <f t="shared" si="4316"/>
        <v>8.0114239999999989E-2</v>
      </c>
      <c r="W3252" s="6">
        <f t="shared" si="4317"/>
        <v>9.6137088000000009E-2</v>
      </c>
      <c r="X3252" s="17"/>
      <c r="Y3252" s="17"/>
      <c r="Z3252" s="17"/>
      <c r="AA3252" s="17"/>
      <c r="AB3252" s="17"/>
      <c r="AC3252" s="17"/>
      <c r="AE3252" s="16"/>
      <c r="AF3252" s="16"/>
      <c r="AG3252" s="16"/>
      <c r="AH3252" s="16"/>
      <c r="AI3252" s="16"/>
      <c r="AJ3252" s="16"/>
      <c r="AL3252" s="16"/>
      <c r="AM3252" s="16"/>
      <c r="AN3252" s="16"/>
      <c r="AO3252" s="16"/>
      <c r="AP3252" s="16"/>
      <c r="AQ3252" s="16"/>
      <c r="BI3252" s="1">
        <v>21</v>
      </c>
      <c r="BJ3252" s="6">
        <f>SUM($R$5:R3254)-$AB$2</f>
        <v>261.41532879999943</v>
      </c>
      <c r="BK3252" s="6">
        <f>SUM($R$5:S3254)-$AB$2</f>
        <v>1301.0480545440023</v>
      </c>
      <c r="BL3252" s="6">
        <f>SUM($R$5:T3254)-$AB$2</f>
        <v>3900.1298689039904</v>
      </c>
      <c r="BM3252" s="6">
        <f>SUM($R$5:U3254)-$AB$2</f>
        <v>7538.8444090080184</v>
      </c>
      <c r="BN3252" s="6">
        <f>SUM($R$5:V3254)-$AB$2</f>
        <v>12737.008037728056</v>
      </c>
      <c r="BO3252" s="6">
        <f>SUM($R$5:W3254)-$AB$2</f>
        <v>18974.804392192047</v>
      </c>
      <c r="BP3252" s="16"/>
    </row>
    <row r="3253" spans="1:68" x14ac:dyDescent="0.45">
      <c r="A3253" s="1">
        <v>2008</v>
      </c>
      <c r="B3253" s="1">
        <v>5</v>
      </c>
      <c r="C3253" s="1">
        <v>15</v>
      </c>
      <c r="D3253" s="1">
        <v>23</v>
      </c>
      <c r="E3253" s="1">
        <v>15.2</v>
      </c>
      <c r="F3253" s="1">
        <v>0</v>
      </c>
      <c r="G3253" s="4"/>
      <c r="H3253" s="4"/>
      <c r="Q3253" s="1">
        <v>20</v>
      </c>
      <c r="R3253" s="6">
        <f t="shared" si="4312"/>
        <v>0</v>
      </c>
      <c r="S3253" s="6">
        <f t="shared" si="4313"/>
        <v>0</v>
      </c>
      <c r="T3253" s="6">
        <f t="shared" si="4314"/>
        <v>0</v>
      </c>
      <c r="U3253" s="6">
        <f t="shared" si="4315"/>
        <v>0</v>
      </c>
      <c r="V3253" s="6">
        <f t="shared" si="4316"/>
        <v>0</v>
      </c>
      <c r="W3253" s="6">
        <f t="shared" si="4317"/>
        <v>0</v>
      </c>
      <c r="X3253" s="17"/>
      <c r="Y3253" s="17"/>
      <c r="Z3253" s="17"/>
      <c r="AA3253" s="17"/>
      <c r="AB3253" s="17"/>
      <c r="AC3253" s="17"/>
      <c r="AE3253" s="16"/>
      <c r="AF3253" s="16"/>
      <c r="AG3253" s="16"/>
      <c r="AH3253" s="16"/>
      <c r="AI3253" s="16"/>
      <c r="AJ3253" s="16"/>
      <c r="AL3253" s="16"/>
      <c r="AM3253" s="16"/>
      <c r="AN3253" s="16"/>
      <c r="AO3253" s="16"/>
      <c r="AP3253" s="16"/>
      <c r="AQ3253" s="16"/>
      <c r="BI3253" s="1">
        <v>22</v>
      </c>
      <c r="BJ3253" s="6">
        <f>SUM($R$5:R3255)-$AB$2</f>
        <v>261.41532879999943</v>
      </c>
      <c r="BK3253" s="6">
        <f>SUM($R$5:S3255)-$AB$2</f>
        <v>1301.0480545440023</v>
      </c>
      <c r="BL3253" s="6">
        <f>SUM($R$5:T3255)-$AB$2</f>
        <v>3900.1298689039904</v>
      </c>
      <c r="BM3253" s="6">
        <f>SUM($R$5:U3255)-$AB$2</f>
        <v>7538.8444090080184</v>
      </c>
      <c r="BN3253" s="6">
        <f>SUM($R$5:V3255)-$AB$2</f>
        <v>12737.008037728056</v>
      </c>
      <c r="BO3253" s="6">
        <f>SUM($R$5:W3255)-$AB$2</f>
        <v>18974.804392192047</v>
      </c>
      <c r="BP3253" s="16"/>
    </row>
    <row r="3254" spans="1:68" x14ac:dyDescent="0.45">
      <c r="A3254" s="1">
        <v>2008</v>
      </c>
      <c r="B3254" s="1">
        <v>5</v>
      </c>
      <c r="C3254" s="1">
        <v>16</v>
      </c>
      <c r="D3254" s="1">
        <v>0</v>
      </c>
      <c r="E3254" s="1">
        <v>15</v>
      </c>
      <c r="F3254" s="1">
        <v>0</v>
      </c>
      <c r="G3254" s="4"/>
      <c r="H3254" s="4"/>
      <c r="Q3254" s="1">
        <v>21</v>
      </c>
      <c r="R3254" s="6">
        <f t="shared" si="4312"/>
        <v>0</v>
      </c>
      <c r="S3254" s="6">
        <f t="shared" si="4313"/>
        <v>0</v>
      </c>
      <c r="T3254" s="6">
        <f t="shared" si="4314"/>
        <v>0</v>
      </c>
      <c r="U3254" s="6">
        <f t="shared" si="4315"/>
        <v>0</v>
      </c>
      <c r="V3254" s="6">
        <f t="shared" si="4316"/>
        <v>0</v>
      </c>
      <c r="W3254" s="6">
        <f t="shared" si="4317"/>
        <v>0</v>
      </c>
      <c r="X3254" s="17"/>
      <c r="Y3254" s="17"/>
      <c r="Z3254" s="17"/>
      <c r="AA3254" s="17"/>
      <c r="AB3254" s="17"/>
      <c r="AC3254" s="17"/>
      <c r="AE3254" s="16"/>
      <c r="AF3254" s="16"/>
      <c r="AG3254" s="16"/>
      <c r="AH3254" s="16"/>
      <c r="AI3254" s="16"/>
      <c r="AJ3254" s="16"/>
      <c r="AL3254" s="16"/>
      <c r="AM3254" s="16"/>
      <c r="AN3254" s="16"/>
      <c r="AO3254" s="16"/>
      <c r="AP3254" s="16"/>
      <c r="AQ3254" s="16"/>
      <c r="BI3254" s="1">
        <v>23</v>
      </c>
      <c r="BJ3254" s="6">
        <f>SUM($R$5:R3256)-$AB$2</f>
        <v>261.41532879999943</v>
      </c>
      <c r="BK3254" s="6">
        <f>SUM($R$5:S3256)-$AB$2</f>
        <v>1301.0480545440023</v>
      </c>
      <c r="BL3254" s="6">
        <f>SUM($R$5:T3256)-$AB$2</f>
        <v>3900.1298689039904</v>
      </c>
      <c r="BM3254" s="6">
        <f>SUM($R$5:U3256)-$AB$2</f>
        <v>7538.8444090080184</v>
      </c>
      <c r="BN3254" s="6">
        <f>SUM($R$5:V3256)-$AB$2</f>
        <v>12737.008037728056</v>
      </c>
      <c r="BO3254" s="6">
        <f>SUM($R$5:W3256)-$AB$2</f>
        <v>18974.804392192047</v>
      </c>
      <c r="BP3254" s="16"/>
    </row>
    <row r="3255" spans="1:68" x14ac:dyDescent="0.45">
      <c r="A3255" s="1">
        <v>2008</v>
      </c>
      <c r="B3255" s="1">
        <v>5</v>
      </c>
      <c r="C3255" s="1">
        <v>16</v>
      </c>
      <c r="D3255" s="1">
        <v>1</v>
      </c>
      <c r="E3255" s="1">
        <v>14.9</v>
      </c>
      <c r="F3255" s="1">
        <v>0</v>
      </c>
      <c r="G3255" s="4"/>
      <c r="H3255" s="4"/>
      <c r="Q3255" s="1">
        <v>22</v>
      </c>
      <c r="R3255" s="6">
        <f t="shared" si="4312"/>
        <v>0</v>
      </c>
      <c r="S3255" s="6">
        <f t="shared" si="4313"/>
        <v>0</v>
      </c>
      <c r="T3255" s="6">
        <f t="shared" si="4314"/>
        <v>0</v>
      </c>
      <c r="U3255" s="6">
        <f t="shared" si="4315"/>
        <v>0</v>
      </c>
      <c r="V3255" s="6">
        <f t="shared" si="4316"/>
        <v>0</v>
      </c>
      <c r="W3255" s="6">
        <f t="shared" si="4317"/>
        <v>0</v>
      </c>
      <c r="X3255" s="17"/>
      <c r="Y3255" s="17"/>
      <c r="Z3255" s="17"/>
      <c r="AA3255" s="17"/>
      <c r="AB3255" s="17"/>
      <c r="AC3255" s="17"/>
      <c r="AE3255" s="16"/>
      <c r="AF3255" s="16"/>
      <c r="AG3255" s="16"/>
      <c r="AH3255" s="16"/>
      <c r="AI3255" s="16"/>
      <c r="AJ3255" s="16"/>
      <c r="AL3255" s="16"/>
      <c r="AM3255" s="16"/>
      <c r="AN3255" s="16"/>
      <c r="AO3255" s="16"/>
      <c r="AP3255" s="16"/>
      <c r="AQ3255" s="16"/>
      <c r="BI3255" s="1">
        <v>0</v>
      </c>
      <c r="BJ3255" s="6">
        <f t="shared" ref="BJ3255" si="4372">R3257-$AB$2</f>
        <v>-6.53125</v>
      </c>
      <c r="BK3255" s="6">
        <f t="shared" ref="BK3255" si="4373">S3257-$AB$2</f>
        <v>-6.53125</v>
      </c>
      <c r="BL3255" s="6">
        <f t="shared" ref="BL3255" si="4374">T3257-$AB$2</f>
        <v>-6.53125</v>
      </c>
      <c r="BM3255" s="6">
        <f t="shared" ref="BM3255" si="4375">U3257-$AB$2</f>
        <v>-6.53125</v>
      </c>
      <c r="BN3255" s="6">
        <f t="shared" ref="BN3255" si="4376">V3257-$AB$2</f>
        <v>-6.53125</v>
      </c>
      <c r="BO3255" s="6">
        <f t="shared" ref="BO3255" si="4377">W3257-$AB$2</f>
        <v>-6.53125</v>
      </c>
      <c r="BP3255" s="16">
        <v>137</v>
      </c>
    </row>
    <row r="3256" spans="1:68" x14ac:dyDescent="0.45">
      <c r="A3256" s="1">
        <v>2008</v>
      </c>
      <c r="B3256" s="1">
        <v>5</v>
      </c>
      <c r="C3256" s="1">
        <v>16</v>
      </c>
      <c r="D3256" s="1">
        <v>2</v>
      </c>
      <c r="E3256" s="1">
        <v>14.7</v>
      </c>
      <c r="F3256" s="1">
        <v>0</v>
      </c>
      <c r="G3256" s="4"/>
      <c r="H3256" s="4"/>
      <c r="Q3256" s="1">
        <v>23</v>
      </c>
      <c r="R3256" s="6">
        <f t="shared" si="4312"/>
        <v>0</v>
      </c>
      <c r="S3256" s="6">
        <f t="shared" si="4313"/>
        <v>0</v>
      </c>
      <c r="T3256" s="6">
        <f t="shared" si="4314"/>
        <v>0</v>
      </c>
      <c r="U3256" s="6">
        <f t="shared" si="4315"/>
        <v>0</v>
      </c>
      <c r="V3256" s="6">
        <f t="shared" si="4316"/>
        <v>0</v>
      </c>
      <c r="W3256" s="6">
        <f t="shared" si="4317"/>
        <v>0</v>
      </c>
      <c r="X3256" s="17"/>
      <c r="Y3256" s="17"/>
      <c r="Z3256" s="17"/>
      <c r="AA3256" s="17"/>
      <c r="AB3256" s="17"/>
      <c r="AC3256" s="17"/>
      <c r="AE3256" s="16"/>
      <c r="AF3256" s="16"/>
      <c r="AG3256" s="16"/>
      <c r="AH3256" s="16"/>
      <c r="AI3256" s="16"/>
      <c r="AJ3256" s="16"/>
      <c r="AL3256" s="16"/>
      <c r="AM3256" s="16"/>
      <c r="AN3256" s="16"/>
      <c r="AO3256" s="16"/>
      <c r="AP3256" s="16"/>
      <c r="AQ3256" s="16"/>
      <c r="BI3256" s="1">
        <v>1</v>
      </c>
      <c r="BJ3256" s="6">
        <f>SUM($R$5:R3258)-$AB$2</f>
        <v>261.41532879999943</v>
      </c>
      <c r="BK3256" s="6">
        <f>SUM($R$5:S3258)-$AB$2</f>
        <v>1301.0480545440023</v>
      </c>
      <c r="BL3256" s="6">
        <f>SUM($R$5:T3258)-$AB$2</f>
        <v>3900.1298689039904</v>
      </c>
      <c r="BM3256" s="6">
        <f>SUM($R$5:U3258)-$AB$2</f>
        <v>7538.8444090080184</v>
      </c>
      <c r="BN3256" s="6">
        <f>SUM($R$5:V3258)-$AB$2</f>
        <v>12737.008037728056</v>
      </c>
      <c r="BO3256" s="6">
        <f>SUM($R$5:W3258)-$AB$2</f>
        <v>18974.804392192047</v>
      </c>
      <c r="BP3256" s="16"/>
    </row>
    <row r="3257" spans="1:68" x14ac:dyDescent="0.45">
      <c r="A3257" s="1">
        <v>2008</v>
      </c>
      <c r="B3257" s="1">
        <v>5</v>
      </c>
      <c r="C3257" s="1">
        <v>16</v>
      </c>
      <c r="D3257" s="1">
        <v>3</v>
      </c>
      <c r="E3257" s="1">
        <v>14.4</v>
      </c>
      <c r="F3257" s="1">
        <v>0</v>
      </c>
      <c r="G3257" s="4"/>
      <c r="H3257" s="4"/>
      <c r="Q3257" s="1">
        <v>0</v>
      </c>
      <c r="R3257" s="6">
        <f t="shared" si="4312"/>
        <v>0</v>
      </c>
      <c r="S3257" s="6">
        <f t="shared" si="4313"/>
        <v>0</v>
      </c>
      <c r="T3257" s="6">
        <f t="shared" si="4314"/>
        <v>0</v>
      </c>
      <c r="U3257" s="6">
        <f t="shared" si="4315"/>
        <v>0</v>
      </c>
      <c r="V3257" s="6">
        <f t="shared" si="4316"/>
        <v>0</v>
      </c>
      <c r="W3257" s="6">
        <f t="shared" si="4317"/>
        <v>0</v>
      </c>
      <c r="X3257" s="17"/>
      <c r="Y3257" s="17"/>
      <c r="Z3257" s="17"/>
      <c r="AA3257" s="17"/>
      <c r="AB3257" s="17"/>
      <c r="AC3257" s="17"/>
      <c r="AE3257" s="16"/>
      <c r="AF3257" s="16"/>
      <c r="AG3257" s="16"/>
      <c r="AH3257" s="16"/>
      <c r="AI3257" s="16"/>
      <c r="AJ3257" s="16"/>
      <c r="AL3257" s="16"/>
      <c r="AM3257" s="16"/>
      <c r="AN3257" s="16"/>
      <c r="AO3257" s="16"/>
      <c r="AP3257" s="16"/>
      <c r="AQ3257" s="16"/>
      <c r="BI3257" s="1">
        <v>2</v>
      </c>
      <c r="BJ3257" s="6">
        <f>SUM($R$5:R3259)-$AB$2</f>
        <v>261.41532879999943</v>
      </c>
      <c r="BK3257" s="6">
        <f>SUM($R$5:S3259)-$AB$2</f>
        <v>1301.0480545440023</v>
      </c>
      <c r="BL3257" s="6">
        <f>SUM($R$5:T3259)-$AB$2</f>
        <v>3900.1298689039904</v>
      </c>
      <c r="BM3257" s="6">
        <f>SUM($R$5:U3259)-$AB$2</f>
        <v>7538.8444090080184</v>
      </c>
      <c r="BN3257" s="6">
        <f>SUM($R$5:V3259)-$AB$2</f>
        <v>12737.008037728056</v>
      </c>
      <c r="BO3257" s="6">
        <f>SUM($R$5:W3259)-$AB$2</f>
        <v>18974.804392192047</v>
      </c>
      <c r="BP3257" s="16"/>
    </row>
    <row r="3258" spans="1:68" x14ac:dyDescent="0.45">
      <c r="A3258" s="1">
        <v>2008</v>
      </c>
      <c r="B3258" s="1">
        <v>5</v>
      </c>
      <c r="C3258" s="1">
        <v>16</v>
      </c>
      <c r="D3258" s="1">
        <v>4</v>
      </c>
      <c r="E3258" s="1">
        <v>14.1</v>
      </c>
      <c r="F3258" s="1">
        <v>0</v>
      </c>
      <c r="G3258" s="4"/>
      <c r="H3258" s="4"/>
      <c r="Q3258" s="1">
        <v>1</v>
      </c>
      <c r="R3258" s="6">
        <f t="shared" si="4312"/>
        <v>0</v>
      </c>
      <c r="S3258" s="6">
        <f t="shared" si="4313"/>
        <v>0</v>
      </c>
      <c r="T3258" s="6">
        <f t="shared" si="4314"/>
        <v>0</v>
      </c>
      <c r="U3258" s="6">
        <f t="shared" si="4315"/>
        <v>0</v>
      </c>
      <c r="V3258" s="6">
        <f t="shared" si="4316"/>
        <v>0</v>
      </c>
      <c r="W3258" s="6">
        <f t="shared" si="4317"/>
        <v>0</v>
      </c>
      <c r="X3258" s="17"/>
      <c r="Y3258" s="17"/>
      <c r="Z3258" s="17"/>
      <c r="AA3258" s="17"/>
      <c r="AB3258" s="17"/>
      <c r="AC3258" s="17"/>
      <c r="AE3258" s="16"/>
      <c r="AF3258" s="16"/>
      <c r="AG3258" s="16"/>
      <c r="AH3258" s="16"/>
      <c r="AI3258" s="16"/>
      <c r="AJ3258" s="16"/>
      <c r="AL3258" s="16"/>
      <c r="AM3258" s="16"/>
      <c r="AN3258" s="16"/>
      <c r="AO3258" s="16"/>
      <c r="AP3258" s="16"/>
      <c r="AQ3258" s="16"/>
      <c r="BI3258" s="1">
        <v>3</v>
      </c>
      <c r="BJ3258" s="6">
        <f>SUM($R$5:R3260)-$AB$2</f>
        <v>261.41532879999943</v>
      </c>
      <c r="BK3258" s="6">
        <f>SUM($R$5:S3260)-$AB$2</f>
        <v>1301.0480545440023</v>
      </c>
      <c r="BL3258" s="6">
        <f>SUM($R$5:T3260)-$AB$2</f>
        <v>3900.1298689039904</v>
      </c>
      <c r="BM3258" s="6">
        <f>SUM($R$5:U3260)-$AB$2</f>
        <v>7538.8444090080184</v>
      </c>
      <c r="BN3258" s="6">
        <f>SUM($R$5:V3260)-$AB$2</f>
        <v>12737.008037728056</v>
      </c>
      <c r="BO3258" s="6">
        <f>SUM($R$5:W3260)-$AB$2</f>
        <v>18974.804392192047</v>
      </c>
      <c r="BP3258" s="16"/>
    </row>
    <row r="3259" spans="1:68" x14ac:dyDescent="0.45">
      <c r="A3259" s="1">
        <v>2008</v>
      </c>
      <c r="B3259" s="1">
        <v>5</v>
      </c>
      <c r="C3259" s="1">
        <v>16</v>
      </c>
      <c r="D3259" s="1">
        <v>5</v>
      </c>
      <c r="E3259" s="1">
        <v>13.9</v>
      </c>
      <c r="F3259" s="1">
        <v>0</v>
      </c>
      <c r="G3259" s="4"/>
      <c r="H3259" s="4"/>
      <c r="Q3259" s="1">
        <v>2</v>
      </c>
      <c r="R3259" s="6">
        <f t="shared" si="4312"/>
        <v>0</v>
      </c>
      <c r="S3259" s="6">
        <f t="shared" si="4313"/>
        <v>0</v>
      </c>
      <c r="T3259" s="6">
        <f t="shared" si="4314"/>
        <v>0</v>
      </c>
      <c r="U3259" s="6">
        <f t="shared" si="4315"/>
        <v>0</v>
      </c>
      <c r="V3259" s="6">
        <f t="shared" si="4316"/>
        <v>0</v>
      </c>
      <c r="W3259" s="6">
        <f t="shared" si="4317"/>
        <v>0</v>
      </c>
      <c r="X3259" s="17"/>
      <c r="Y3259" s="17"/>
      <c r="Z3259" s="17"/>
      <c r="AA3259" s="17"/>
      <c r="AB3259" s="17"/>
      <c r="AC3259" s="17"/>
      <c r="AE3259" s="16"/>
      <c r="AF3259" s="16"/>
      <c r="AG3259" s="16"/>
      <c r="AH3259" s="16"/>
      <c r="AI3259" s="16"/>
      <c r="AJ3259" s="16"/>
      <c r="AL3259" s="16"/>
      <c r="AM3259" s="16"/>
      <c r="AN3259" s="16"/>
      <c r="AO3259" s="16"/>
      <c r="AP3259" s="16"/>
      <c r="AQ3259" s="16"/>
      <c r="BI3259" s="1">
        <v>4</v>
      </c>
      <c r="BJ3259" s="6">
        <f>SUM($R$5:R3261)-$AB$2</f>
        <v>261.41532879999943</v>
      </c>
      <c r="BK3259" s="6">
        <f>SUM($R$5:S3261)-$AB$2</f>
        <v>1301.0480545440023</v>
      </c>
      <c r="BL3259" s="6">
        <f>SUM($R$5:T3261)-$AB$2</f>
        <v>3900.1298689039904</v>
      </c>
      <c r="BM3259" s="6">
        <f>SUM($R$5:U3261)-$AB$2</f>
        <v>7538.8444090080184</v>
      </c>
      <c r="BN3259" s="6">
        <f>SUM($R$5:V3261)-$AB$2</f>
        <v>12737.008037728056</v>
      </c>
      <c r="BO3259" s="6">
        <f>SUM($R$5:W3261)-$AB$2</f>
        <v>18974.804392192047</v>
      </c>
      <c r="BP3259" s="16"/>
    </row>
    <row r="3260" spans="1:68" x14ac:dyDescent="0.45">
      <c r="A3260" s="1">
        <v>2008</v>
      </c>
      <c r="B3260" s="1">
        <v>5</v>
      </c>
      <c r="C3260" s="1">
        <v>16</v>
      </c>
      <c r="D3260" s="1">
        <v>6</v>
      </c>
      <c r="E3260" s="1">
        <v>13.7</v>
      </c>
      <c r="F3260" s="1">
        <v>0.28000000000000003</v>
      </c>
      <c r="G3260" s="4"/>
      <c r="H3260" s="4"/>
      <c r="Q3260" s="1">
        <v>3</v>
      </c>
      <c r="R3260" s="6">
        <f t="shared" si="4312"/>
        <v>0</v>
      </c>
      <c r="S3260" s="6">
        <f t="shared" si="4313"/>
        <v>0</v>
      </c>
      <c r="T3260" s="6">
        <f t="shared" si="4314"/>
        <v>0</v>
      </c>
      <c r="U3260" s="6">
        <f t="shared" si="4315"/>
        <v>0</v>
      </c>
      <c r="V3260" s="6">
        <f t="shared" si="4316"/>
        <v>0</v>
      </c>
      <c r="W3260" s="6">
        <f t="shared" si="4317"/>
        <v>0</v>
      </c>
      <c r="X3260" s="17"/>
      <c r="Y3260" s="17"/>
      <c r="Z3260" s="17"/>
      <c r="AA3260" s="17"/>
      <c r="AB3260" s="17"/>
      <c r="AC3260" s="17"/>
      <c r="AE3260" s="16"/>
      <c r="AF3260" s="16"/>
      <c r="AG3260" s="16"/>
      <c r="AH3260" s="16"/>
      <c r="AI3260" s="16"/>
      <c r="AJ3260" s="16"/>
      <c r="AL3260" s="16"/>
      <c r="AM3260" s="16"/>
      <c r="AN3260" s="16"/>
      <c r="AO3260" s="16"/>
      <c r="AP3260" s="16"/>
      <c r="AQ3260" s="16"/>
      <c r="BI3260" s="1">
        <v>5</v>
      </c>
      <c r="BJ3260" s="6">
        <f>SUM($R$5:R3262)-$AB$2</f>
        <v>261.41532879999943</v>
      </c>
      <c r="BK3260" s="6">
        <f>SUM($R$5:S3262)-$AB$2</f>
        <v>1301.0480545440023</v>
      </c>
      <c r="BL3260" s="6">
        <f>SUM($R$5:T3262)-$AB$2</f>
        <v>3900.1298689039904</v>
      </c>
      <c r="BM3260" s="6">
        <f>SUM($R$5:U3262)-$AB$2</f>
        <v>7538.8444090080184</v>
      </c>
      <c r="BN3260" s="6">
        <f>SUM($R$5:V3262)-$AB$2</f>
        <v>12737.008037728056</v>
      </c>
      <c r="BO3260" s="6">
        <f>SUM($R$5:W3262)-$AB$2</f>
        <v>18974.804392192047</v>
      </c>
      <c r="BP3260" s="16"/>
    </row>
    <row r="3261" spans="1:68" x14ac:dyDescent="0.45">
      <c r="A3261" s="1">
        <v>2008</v>
      </c>
      <c r="B3261" s="1">
        <v>5</v>
      </c>
      <c r="C3261" s="1">
        <v>16</v>
      </c>
      <c r="D3261" s="1">
        <v>7</v>
      </c>
      <c r="E3261" s="1">
        <v>13.6</v>
      </c>
      <c r="F3261" s="1">
        <v>80.86</v>
      </c>
      <c r="G3261" s="4"/>
      <c r="H3261" s="4"/>
      <c r="Q3261" s="1">
        <v>4</v>
      </c>
      <c r="R3261" s="6">
        <f t="shared" si="4312"/>
        <v>0</v>
      </c>
      <c r="S3261" s="6">
        <f t="shared" si="4313"/>
        <v>0</v>
      </c>
      <c r="T3261" s="6">
        <f t="shared" si="4314"/>
        <v>0</v>
      </c>
      <c r="U3261" s="6">
        <f t="shared" si="4315"/>
        <v>0</v>
      </c>
      <c r="V3261" s="6">
        <f t="shared" si="4316"/>
        <v>0</v>
      </c>
      <c r="W3261" s="6">
        <f t="shared" si="4317"/>
        <v>0</v>
      </c>
      <c r="X3261" s="17"/>
      <c r="Y3261" s="17"/>
      <c r="Z3261" s="17"/>
      <c r="AA3261" s="17"/>
      <c r="AB3261" s="17"/>
      <c r="AC3261" s="17"/>
      <c r="AE3261" s="16"/>
      <c r="AF3261" s="16"/>
      <c r="AG3261" s="16"/>
      <c r="AH3261" s="16"/>
      <c r="AI3261" s="16"/>
      <c r="AJ3261" s="16"/>
      <c r="AL3261" s="16"/>
      <c r="AM3261" s="16"/>
      <c r="AN3261" s="16"/>
      <c r="AO3261" s="16"/>
      <c r="AP3261" s="16"/>
      <c r="AQ3261" s="16"/>
      <c r="BI3261" s="1">
        <v>6</v>
      </c>
      <c r="BJ3261" s="6">
        <f>SUM($R$5:R3263)-$AB$2</f>
        <v>261.41549119999945</v>
      </c>
      <c r="BK3261" s="6">
        <f>SUM($R$5:S3263)-$AB$2</f>
        <v>1301.0488470560022</v>
      </c>
      <c r="BL3261" s="6">
        <f>SUM($R$5:T3263)-$AB$2</f>
        <v>3900.1322366959907</v>
      </c>
      <c r="BM3261" s="6">
        <f>SUM($R$5:U3263)-$AB$2</f>
        <v>7538.8489821920184</v>
      </c>
      <c r="BN3261" s="6">
        <f>SUM($R$5:V3263)-$AB$2</f>
        <v>12737.015761472056</v>
      </c>
      <c r="BO3261" s="6">
        <f>SUM($R$5:W3263)-$AB$2</f>
        <v>18974.815896608048</v>
      </c>
      <c r="BP3261" s="16"/>
    </row>
    <row r="3262" spans="1:68" x14ac:dyDescent="0.45">
      <c r="A3262" s="1">
        <v>2008</v>
      </c>
      <c r="B3262" s="1">
        <v>5</v>
      </c>
      <c r="C3262" s="1">
        <v>16</v>
      </c>
      <c r="D3262" s="1">
        <v>8</v>
      </c>
      <c r="E3262" s="1">
        <v>14</v>
      </c>
      <c r="F3262" s="1">
        <v>227.84</v>
      </c>
      <c r="G3262" s="4"/>
      <c r="H3262" s="4"/>
      <c r="Q3262" s="1">
        <v>5</v>
      </c>
      <c r="R3262" s="6">
        <f t="shared" si="4312"/>
        <v>0</v>
      </c>
      <c r="S3262" s="6">
        <f t="shared" si="4313"/>
        <v>0</v>
      </c>
      <c r="T3262" s="6">
        <f t="shared" si="4314"/>
        <v>0</v>
      </c>
      <c r="U3262" s="6">
        <f t="shared" si="4315"/>
        <v>0</v>
      </c>
      <c r="V3262" s="6">
        <f t="shared" si="4316"/>
        <v>0</v>
      </c>
      <c r="W3262" s="6">
        <f t="shared" si="4317"/>
        <v>0</v>
      </c>
      <c r="X3262" s="17"/>
      <c r="Y3262" s="17"/>
      <c r="Z3262" s="17"/>
      <c r="AA3262" s="17"/>
      <c r="AB3262" s="17"/>
      <c r="AC3262" s="17"/>
      <c r="AE3262" s="16"/>
      <c r="AF3262" s="16"/>
      <c r="AG3262" s="16"/>
      <c r="AH3262" s="16"/>
      <c r="AI3262" s="16"/>
      <c r="AJ3262" s="16"/>
      <c r="AL3262" s="16"/>
      <c r="AM3262" s="16"/>
      <c r="AN3262" s="16"/>
      <c r="AO3262" s="16"/>
      <c r="AP3262" s="16"/>
      <c r="AQ3262" s="16"/>
      <c r="BI3262" s="1">
        <v>7</v>
      </c>
      <c r="BJ3262" s="6">
        <f>SUM($R$5:R3264)-$AB$2</f>
        <v>261.46238999999946</v>
      </c>
      <c r="BK3262" s="6">
        <f>SUM($R$5:S3264)-$AB$2</f>
        <v>1301.2777132000022</v>
      </c>
      <c r="BL3262" s="6">
        <f>SUM($R$5:T3264)-$AB$2</f>
        <v>3900.8160211999907</v>
      </c>
      <c r="BM3262" s="6">
        <f>SUM($R$5:U3264)-$AB$2</f>
        <v>7540.169652400019</v>
      </c>
      <c r="BN3262" s="6">
        <f>SUM($R$5:V3264)-$AB$2</f>
        <v>12739.246268400055</v>
      </c>
      <c r="BO3262" s="6">
        <f>SUM($R$5:W3264)-$AB$2</f>
        <v>18978.138207600045</v>
      </c>
      <c r="BP3262" s="16"/>
    </row>
    <row r="3263" spans="1:68" x14ac:dyDescent="0.45">
      <c r="A3263" s="1">
        <v>2008</v>
      </c>
      <c r="B3263" s="1">
        <v>5</v>
      </c>
      <c r="C3263" s="1">
        <v>16</v>
      </c>
      <c r="D3263" s="1">
        <v>9</v>
      </c>
      <c r="E3263" s="1">
        <v>14.5</v>
      </c>
      <c r="F3263" s="1">
        <v>282.23</v>
      </c>
      <c r="G3263" s="4"/>
      <c r="H3263" s="4"/>
      <c r="Q3263" s="1">
        <v>6</v>
      </c>
      <c r="R3263" s="6">
        <f t="shared" si="4312"/>
        <v>1.6240000000000002E-4</v>
      </c>
      <c r="S3263" s="6">
        <f t="shared" si="4313"/>
        <v>6.3011200000000005E-4</v>
      </c>
      <c r="T3263" s="6">
        <f t="shared" si="4314"/>
        <v>1.5752800000000001E-3</v>
      </c>
      <c r="U3263" s="6">
        <f t="shared" si="4315"/>
        <v>2.205392E-3</v>
      </c>
      <c r="V3263" s="6">
        <f t="shared" si="4316"/>
        <v>3.1505600000000002E-3</v>
      </c>
      <c r="W3263" s="6">
        <f t="shared" si="4317"/>
        <v>3.7806720000000005E-3</v>
      </c>
      <c r="X3263" s="17"/>
      <c r="Y3263" s="17"/>
      <c r="Z3263" s="17"/>
      <c r="AA3263" s="17"/>
      <c r="AB3263" s="17"/>
      <c r="AC3263" s="17"/>
      <c r="AE3263" s="16"/>
      <c r="AF3263" s="16"/>
      <c r="AG3263" s="16"/>
      <c r="AH3263" s="16"/>
      <c r="AI3263" s="16"/>
      <c r="AJ3263" s="16"/>
      <c r="AL3263" s="16"/>
      <c r="AM3263" s="16"/>
      <c r="AN3263" s="16"/>
      <c r="AO3263" s="16"/>
      <c r="AP3263" s="16"/>
      <c r="AQ3263" s="16"/>
      <c r="BI3263" s="1">
        <v>8</v>
      </c>
      <c r="BJ3263" s="6">
        <f>SUM($R$5:R3265)-$AB$2</f>
        <v>261.59453719999948</v>
      </c>
      <c r="BK3263" s="6">
        <f>SUM($R$5:S3265)-$AB$2</f>
        <v>1301.9225915360021</v>
      </c>
      <c r="BL3263" s="6">
        <f>SUM($R$5:T3265)-$AB$2</f>
        <v>3902.7427273759909</v>
      </c>
      <c r="BM3263" s="6">
        <f>SUM($R$5:U3265)-$AB$2</f>
        <v>7543.8909175520193</v>
      </c>
      <c r="BN3263" s="6">
        <f>SUM($R$5:V3265)-$AB$2</f>
        <v>12745.531189232053</v>
      </c>
      <c r="BO3263" s="6">
        <f>SUM($R$5:W3265)-$AB$2</f>
        <v>18987.499515248044</v>
      </c>
      <c r="BP3263" s="16"/>
    </row>
    <row r="3264" spans="1:68" x14ac:dyDescent="0.45">
      <c r="A3264" s="1">
        <v>2008</v>
      </c>
      <c r="B3264" s="1">
        <v>5</v>
      </c>
      <c r="C3264" s="1">
        <v>16</v>
      </c>
      <c r="D3264" s="1">
        <v>10</v>
      </c>
      <c r="E3264" s="1">
        <v>15.3</v>
      </c>
      <c r="F3264" s="1">
        <v>547.36</v>
      </c>
      <c r="G3264" s="4"/>
      <c r="H3264" s="4"/>
      <c r="Q3264" s="1">
        <v>7</v>
      </c>
      <c r="R3264" s="6">
        <f t="shared" si="4312"/>
        <v>4.6898799999999997E-2</v>
      </c>
      <c r="S3264" s="6">
        <f t="shared" si="4313"/>
        <v>0.18196734399999998</v>
      </c>
      <c r="T3264" s="6">
        <f t="shared" si="4314"/>
        <v>0.45491835999999991</v>
      </c>
      <c r="U3264" s="6">
        <f t="shared" si="4315"/>
        <v>0.63688570399999989</v>
      </c>
      <c r="V3264" s="6">
        <f t="shared" si="4316"/>
        <v>0.90983671999999982</v>
      </c>
      <c r="W3264" s="6">
        <f t="shared" si="4317"/>
        <v>1.091804064</v>
      </c>
      <c r="X3264" s="17"/>
      <c r="Y3264" s="17"/>
      <c r="Z3264" s="17"/>
      <c r="AA3264" s="17"/>
      <c r="AB3264" s="17"/>
      <c r="AC3264" s="17"/>
      <c r="AE3264" s="16"/>
      <c r="AF3264" s="16"/>
      <c r="AG3264" s="16"/>
      <c r="AH3264" s="16"/>
      <c r="AI3264" s="16"/>
      <c r="AJ3264" s="16"/>
      <c r="AL3264" s="16"/>
      <c r="AM3264" s="16"/>
      <c r="AN3264" s="16"/>
      <c r="AO3264" s="16"/>
      <c r="AP3264" s="16"/>
      <c r="AQ3264" s="16"/>
      <c r="BI3264" s="1">
        <v>9</v>
      </c>
      <c r="BJ3264" s="6">
        <f>SUM($R$5:R3266)-$AB$2</f>
        <v>261.75823059999948</v>
      </c>
      <c r="BK3264" s="6">
        <f>SUM($R$5:S3266)-$AB$2</f>
        <v>1302.7214153280022</v>
      </c>
      <c r="BL3264" s="6">
        <f>SUM($R$5:T3266)-$AB$2</f>
        <v>3905.1293771479909</v>
      </c>
      <c r="BM3264" s="6">
        <f>SUM($R$5:U3266)-$AB$2</f>
        <v>7548.5005236960196</v>
      </c>
      <c r="BN3264" s="6">
        <f>SUM($R$5:V3266)-$AB$2</f>
        <v>12753.316447336052</v>
      </c>
      <c r="BO3264" s="6">
        <f>SUM($R$5:W3266)-$AB$2</f>
        <v>18999.095555704043</v>
      </c>
      <c r="BP3264" s="16"/>
    </row>
    <row r="3265" spans="1:68" x14ac:dyDescent="0.45">
      <c r="A3265" s="1">
        <v>2008</v>
      </c>
      <c r="B3265" s="1">
        <v>5</v>
      </c>
      <c r="C3265" s="1">
        <v>16</v>
      </c>
      <c r="D3265" s="1">
        <v>11</v>
      </c>
      <c r="E3265" s="1">
        <v>16.3</v>
      </c>
      <c r="F3265" s="1">
        <v>830.95</v>
      </c>
      <c r="G3265" s="4"/>
      <c r="H3265" s="4"/>
      <c r="Q3265" s="1">
        <v>8</v>
      </c>
      <c r="R3265" s="6">
        <f t="shared" si="4312"/>
        <v>0.13214719999999999</v>
      </c>
      <c r="S3265" s="6">
        <f t="shared" si="4313"/>
        <v>0.51273113599999998</v>
      </c>
      <c r="T3265" s="6">
        <f t="shared" si="4314"/>
        <v>1.2818278399999998</v>
      </c>
      <c r="U3265" s="6">
        <f t="shared" si="4315"/>
        <v>1.794558976</v>
      </c>
      <c r="V3265" s="6">
        <f t="shared" si="4316"/>
        <v>2.5636556799999997</v>
      </c>
      <c r="W3265" s="6">
        <f t="shared" si="4317"/>
        <v>3.0763868160000003</v>
      </c>
      <c r="X3265" s="17"/>
      <c r="Y3265" s="17"/>
      <c r="Z3265" s="17"/>
      <c r="AA3265" s="17"/>
      <c r="AB3265" s="17"/>
      <c r="AC3265" s="17"/>
      <c r="AE3265" s="16"/>
      <c r="AF3265" s="16"/>
      <c r="AG3265" s="16"/>
      <c r="AH3265" s="16"/>
      <c r="AI3265" s="16"/>
      <c r="AJ3265" s="16"/>
      <c r="AL3265" s="16"/>
      <c r="AM3265" s="16"/>
      <c r="AN3265" s="16"/>
      <c r="AO3265" s="16"/>
      <c r="AP3265" s="16"/>
      <c r="AQ3265" s="16"/>
      <c r="BI3265" s="1">
        <v>10</v>
      </c>
      <c r="BJ3265" s="6">
        <f>SUM($R$5:R3267)-$AB$2</f>
        <v>262.07569939999945</v>
      </c>
      <c r="BK3265" s="6">
        <f>SUM($R$5:S3267)-$AB$2</f>
        <v>1304.2706630720022</v>
      </c>
      <c r="BL3265" s="6">
        <f>SUM($R$5:T3267)-$AB$2</f>
        <v>3909.7580722519906</v>
      </c>
      <c r="BM3265" s="6">
        <f>SUM($R$5:U3267)-$AB$2</f>
        <v>7557.44044510402</v>
      </c>
      <c r="BN3265" s="6">
        <f>SUM($R$5:V3267)-$AB$2</f>
        <v>12768.415263464052</v>
      </c>
      <c r="BO3265" s="6">
        <f>SUM($R$5:W3267)-$AB$2</f>
        <v>19021.585045496038</v>
      </c>
      <c r="BP3265" s="16"/>
    </row>
    <row r="3266" spans="1:68" x14ac:dyDescent="0.45">
      <c r="A3266" s="1">
        <v>2008</v>
      </c>
      <c r="B3266" s="1">
        <v>5</v>
      </c>
      <c r="C3266" s="1">
        <v>16</v>
      </c>
      <c r="D3266" s="1">
        <v>12</v>
      </c>
      <c r="E3266" s="1">
        <v>17.899999999999999</v>
      </c>
      <c r="F3266" s="1">
        <v>956.46</v>
      </c>
      <c r="G3266" s="4"/>
      <c r="H3266" s="4"/>
      <c r="Q3266" s="1">
        <v>9</v>
      </c>
      <c r="R3266" s="6">
        <f t="shared" si="4312"/>
        <v>0.16369339999999999</v>
      </c>
      <c r="S3266" s="6">
        <f t="shared" si="4313"/>
        <v>0.63513039199999988</v>
      </c>
      <c r="T3266" s="6">
        <f t="shared" si="4314"/>
        <v>1.5878259799999999</v>
      </c>
      <c r="U3266" s="6">
        <f t="shared" si="4315"/>
        <v>2.2229563720000001</v>
      </c>
      <c r="V3266" s="6">
        <f t="shared" si="4316"/>
        <v>3.1756519599999997</v>
      </c>
      <c r="W3266" s="6">
        <f t="shared" si="4317"/>
        <v>3.8107823520000004</v>
      </c>
      <c r="X3266" s="17"/>
      <c r="Y3266" s="17"/>
      <c r="Z3266" s="17"/>
      <c r="AA3266" s="17"/>
      <c r="AB3266" s="17"/>
      <c r="AC3266" s="17"/>
      <c r="AE3266" s="16"/>
      <c r="AF3266" s="16"/>
      <c r="AG3266" s="16"/>
      <c r="AH3266" s="16"/>
      <c r="AI3266" s="16"/>
      <c r="AJ3266" s="16"/>
      <c r="AL3266" s="16"/>
      <c r="AM3266" s="16"/>
      <c r="AN3266" s="16"/>
      <c r="AO3266" s="16"/>
      <c r="AP3266" s="16"/>
      <c r="AQ3266" s="16"/>
      <c r="BI3266" s="1">
        <v>11</v>
      </c>
      <c r="BJ3266" s="6">
        <f>SUM($R$5:R3268)-$AB$2</f>
        <v>262.55765039999943</v>
      </c>
      <c r="BK3266" s="6">
        <f>SUM($R$5:S3268)-$AB$2</f>
        <v>1306.6225839520023</v>
      </c>
      <c r="BL3266" s="6">
        <f>SUM($R$5:T3268)-$AB$2</f>
        <v>3916.7849178319907</v>
      </c>
      <c r="BM3266" s="6">
        <f>SUM($R$5:U3268)-$AB$2</f>
        <v>7571.0121852640195</v>
      </c>
      <c r="BN3266" s="6">
        <f>SUM($R$5:V3268)-$AB$2</f>
        <v>12791.336853024051</v>
      </c>
      <c r="BO3266" s="6">
        <f>SUM($R$5:W3268)-$AB$2</f>
        <v>19055.726454336043</v>
      </c>
      <c r="BP3266" s="16"/>
    </row>
    <row r="3267" spans="1:68" x14ac:dyDescent="0.45">
      <c r="A3267" s="1">
        <v>2008</v>
      </c>
      <c r="B3267" s="1">
        <v>5</v>
      </c>
      <c r="C3267" s="1">
        <v>16</v>
      </c>
      <c r="D3267" s="1">
        <v>13</v>
      </c>
      <c r="E3267" s="1">
        <v>18.2</v>
      </c>
      <c r="F3267" s="1">
        <v>371.11</v>
      </c>
      <c r="G3267" s="4"/>
      <c r="H3267" s="4"/>
      <c r="Q3267" s="1">
        <v>10</v>
      </c>
      <c r="R3267" s="6">
        <f t="shared" si="4312"/>
        <v>0.3174688</v>
      </c>
      <c r="S3267" s="6">
        <f t="shared" si="4313"/>
        <v>1.231778944</v>
      </c>
      <c r="T3267" s="6">
        <f t="shared" si="4314"/>
        <v>3.0794473599999996</v>
      </c>
      <c r="U3267" s="6">
        <f t="shared" si="4315"/>
        <v>4.3112263039999998</v>
      </c>
      <c r="V3267" s="6">
        <f t="shared" si="4316"/>
        <v>6.1588947199999993</v>
      </c>
      <c r="W3267" s="6">
        <f t="shared" si="4317"/>
        <v>7.3906736639999995</v>
      </c>
      <c r="X3267" s="17"/>
      <c r="Y3267" s="17"/>
      <c r="Z3267" s="17"/>
      <c r="AA3267" s="17"/>
      <c r="AB3267" s="17"/>
      <c r="AC3267" s="17"/>
      <c r="AE3267" s="16"/>
      <c r="AF3267" s="16"/>
      <c r="AG3267" s="16"/>
      <c r="AH3267" s="16"/>
      <c r="AI3267" s="16"/>
      <c r="AJ3267" s="16"/>
      <c r="AL3267" s="16"/>
      <c r="AM3267" s="16"/>
      <c r="AN3267" s="16"/>
      <c r="AO3267" s="16"/>
      <c r="AP3267" s="16"/>
      <c r="AQ3267" s="16"/>
      <c r="BI3267" s="1">
        <v>12</v>
      </c>
      <c r="BJ3267" s="6">
        <f t="shared" ref="BJ3267" si="4378">R3269-$AB$2</f>
        <v>-5.9765031999999998</v>
      </c>
      <c r="BK3267" s="6">
        <f t="shared" ref="BK3267" si="4379">S3269-$AB$2</f>
        <v>-4.3788324159999998</v>
      </c>
      <c r="BL3267" s="6">
        <f t="shared" ref="BL3267" si="4380">T3269-$AB$2</f>
        <v>-1.1502060399999996</v>
      </c>
      <c r="BM3267" s="6">
        <f t="shared" ref="BM3267" si="4381">U3269-$AB$2</f>
        <v>1.0022115439999997</v>
      </c>
      <c r="BN3267" s="6">
        <f t="shared" ref="BN3267" si="4382">V3269-$AB$2</f>
        <v>4.2308379200000008</v>
      </c>
      <c r="BO3267" s="6">
        <f t="shared" ref="BO3267" si="4383">W3269-$AB$2</f>
        <v>6.383255504000001</v>
      </c>
      <c r="BP3267" s="16"/>
    </row>
    <row r="3268" spans="1:68" x14ac:dyDescent="0.45">
      <c r="A3268" s="1">
        <v>2008</v>
      </c>
      <c r="B3268" s="1">
        <v>5</v>
      </c>
      <c r="C3268" s="1">
        <v>16</v>
      </c>
      <c r="D3268" s="1">
        <v>14</v>
      </c>
      <c r="E3268" s="1">
        <v>18.600000000000001</v>
      </c>
      <c r="F3268" s="1">
        <v>217.65</v>
      </c>
      <c r="G3268" s="4"/>
      <c r="H3268" s="4"/>
      <c r="Q3268" s="1">
        <v>11</v>
      </c>
      <c r="R3268" s="6">
        <f t="shared" si="4312"/>
        <v>0.48195099999999996</v>
      </c>
      <c r="S3268" s="6">
        <f t="shared" si="4313"/>
        <v>1.86996988</v>
      </c>
      <c r="T3268" s="6">
        <f t="shared" si="4314"/>
        <v>4.6749246999999992</v>
      </c>
      <c r="U3268" s="6">
        <f t="shared" si="4315"/>
        <v>6.5448945799999994</v>
      </c>
      <c r="V3268" s="6">
        <f t="shared" si="4316"/>
        <v>9.3498493999999983</v>
      </c>
      <c r="W3268" s="6">
        <f t="shared" si="4317"/>
        <v>11.219819279999999</v>
      </c>
      <c r="X3268" s="17"/>
      <c r="Y3268" s="17"/>
      <c r="Z3268" s="17"/>
      <c r="AA3268" s="17"/>
      <c r="AB3268" s="17"/>
      <c r="AC3268" s="17"/>
      <c r="AE3268" s="16"/>
      <c r="AF3268" s="16"/>
      <c r="AG3268" s="16"/>
      <c r="AH3268" s="16"/>
      <c r="AI3268" s="16"/>
      <c r="AJ3268" s="16"/>
      <c r="AL3268" s="16"/>
      <c r="AM3268" s="16"/>
      <c r="AN3268" s="16"/>
      <c r="AO3268" s="16"/>
      <c r="AP3268" s="16"/>
      <c r="AQ3268" s="16"/>
      <c r="BI3268" s="1">
        <v>13</v>
      </c>
      <c r="BJ3268" s="6">
        <f>SUM($R$5:R3270)-$AB$2</f>
        <v>263.3276409999994</v>
      </c>
      <c r="BK3268" s="6">
        <f>SUM($R$5:S3270)-$AB$2</f>
        <v>1310.3801380800023</v>
      </c>
      <c r="BL3268" s="6">
        <f>SUM($R$5:T3270)-$AB$2</f>
        <v>3928.0113807799908</v>
      </c>
      <c r="BM3268" s="6">
        <f>SUM($R$5:U3270)-$AB$2</f>
        <v>7592.6951205600208</v>
      </c>
      <c r="BN3268" s="6">
        <f>SUM($R$5:V3270)-$AB$2</f>
        <v>12827.957605960051</v>
      </c>
      <c r="BO3268" s="6">
        <f>SUM($R$5:W3270)-$AB$2</f>
        <v>19110.272588440039</v>
      </c>
      <c r="BP3268" s="16"/>
    </row>
    <row r="3269" spans="1:68" x14ac:dyDescent="0.45">
      <c r="A3269" s="1">
        <v>2008</v>
      </c>
      <c r="B3269" s="1">
        <v>5</v>
      </c>
      <c r="C3269" s="1">
        <v>16</v>
      </c>
      <c r="D3269" s="1">
        <v>15</v>
      </c>
      <c r="E3269" s="1">
        <v>18.7</v>
      </c>
      <c r="F3269" s="1">
        <v>199.6</v>
      </c>
      <c r="G3269" s="4"/>
      <c r="H3269" s="4"/>
      <c r="Q3269" s="1">
        <v>12</v>
      </c>
      <c r="R3269" s="6">
        <f t="shared" si="4312"/>
        <v>0.55474679999999998</v>
      </c>
      <c r="S3269" s="6">
        <f t="shared" si="4313"/>
        <v>2.1524175839999997</v>
      </c>
      <c r="T3269" s="6">
        <f t="shared" si="4314"/>
        <v>5.3810439600000004</v>
      </c>
      <c r="U3269" s="6">
        <f t="shared" si="4315"/>
        <v>7.5334615439999997</v>
      </c>
      <c r="V3269" s="6">
        <f t="shared" si="4316"/>
        <v>10.762087920000001</v>
      </c>
      <c r="W3269" s="6">
        <f t="shared" si="4317"/>
        <v>12.914505504000001</v>
      </c>
      <c r="X3269" s="17">
        <f t="shared" ref="X3269" si="4384">SUM(R3269:R3293)-$AA$2</f>
        <v>-2.9535562</v>
      </c>
      <c r="Y3269" s="17">
        <f t="shared" ref="Y3269" si="4385">SUM(S3269:S3293)-$AA$2</f>
        <v>5.4692019439999973</v>
      </c>
      <c r="Z3269" s="17">
        <f t="shared" ref="Z3269" si="4386">SUM(T3269:T3293)-$AA$2</f>
        <v>22.490192359999998</v>
      </c>
      <c r="AA3269" s="17">
        <f t="shared" ref="AA3269" si="4387">SUM(U3269:U3293)-$AA$2</f>
        <v>33.837519303999997</v>
      </c>
      <c r="AB3269" s="17">
        <f t="shared" ref="AB3269" si="4388">SUM(V3269:V3293)-$AA$2</f>
        <v>50.858509720000001</v>
      </c>
      <c r="AC3269" s="17">
        <f t="shared" ref="AC3269" si="4389">SUM(W3269:W3293)-$AA$2</f>
        <v>62.205836664000017</v>
      </c>
      <c r="AE3269" s="16">
        <f t="shared" ref="AE3269" si="4390">IF(X3269&gt;0,1,0)</f>
        <v>0</v>
      </c>
      <c r="AF3269" s="16">
        <f t="shared" ref="AF3269" si="4391">IF(Y3269&gt;0,1,0)</f>
        <v>1</v>
      </c>
      <c r="AG3269" s="16">
        <f t="shared" ref="AG3269" si="4392">IF(Z3269&gt;0,1,0)</f>
        <v>1</v>
      </c>
      <c r="AH3269" s="16">
        <f t="shared" ref="AH3269" si="4393">IF(AA3269&gt;0,1,0)</f>
        <v>1</v>
      </c>
      <c r="AI3269" s="16">
        <f t="shared" ref="AI3269" si="4394">IF(AB3269&gt;0,1,0)</f>
        <v>1</v>
      </c>
      <c r="AJ3269" s="16">
        <f t="shared" ref="AJ3269" si="4395">IF(AC3269&gt;0,1,0)</f>
        <v>1</v>
      </c>
      <c r="AL3269" s="16">
        <f t="shared" ref="AL3269" si="4396">IF(X3269&lt;0,ABS(X3269*$AP$1),0)</f>
        <v>0</v>
      </c>
      <c r="AM3269" s="16">
        <f t="shared" ref="AM3269" si="4397">IF(Y3269&lt;0,ABS(Y3269*$AP$1),0)</f>
        <v>0</v>
      </c>
      <c r="AN3269" s="16">
        <f t="shared" ref="AN3269" si="4398">IF(Z3269&lt;0,ABS(Z3269*$AP$1),0)</f>
        <v>0</v>
      </c>
      <c r="AO3269" s="16">
        <f t="shared" ref="AO3269" si="4399">IF(AA3269&lt;0,ABS(AA3269*$AP$1),0)</f>
        <v>0</v>
      </c>
      <c r="AP3269" s="16">
        <f t="shared" ref="AP3269" si="4400">IF(AB3269&lt;0,ABS(AB3269*$AP$1),0)</f>
        <v>0</v>
      </c>
      <c r="AQ3269" s="16">
        <f t="shared" ref="AQ3269" si="4401">IF(AC3269&lt;0,ABS(AC3269*$AP$1),0)</f>
        <v>0</v>
      </c>
      <c r="BI3269" s="1">
        <v>14</v>
      </c>
      <c r="BJ3269" s="6">
        <f>SUM($R$5:R3271)-$AB$2</f>
        <v>263.45387799999941</v>
      </c>
      <c r="BK3269" s="6">
        <f>SUM($R$5:S3271)-$AB$2</f>
        <v>1310.9961746400022</v>
      </c>
      <c r="BL3269" s="6">
        <f>SUM($R$5:T3271)-$AB$2</f>
        <v>3929.8519162399907</v>
      </c>
      <c r="BM3269" s="6">
        <f>SUM($R$5:U3271)-$AB$2</f>
        <v>7596.2499544800212</v>
      </c>
      <c r="BN3269" s="6">
        <f>SUM($R$5:V3271)-$AB$2</f>
        <v>12833.961437680051</v>
      </c>
      <c r="BO3269" s="6">
        <f>SUM($R$5:W3271)-$AB$2</f>
        <v>19119.215217520035</v>
      </c>
      <c r="BP3269" s="16"/>
    </row>
    <row r="3270" spans="1:68" x14ac:dyDescent="0.45">
      <c r="A3270" s="1">
        <v>2008</v>
      </c>
      <c r="B3270" s="1">
        <v>5</v>
      </c>
      <c r="C3270" s="1">
        <v>16</v>
      </c>
      <c r="D3270" s="1">
        <v>16</v>
      </c>
      <c r="E3270" s="1">
        <v>18.600000000000001</v>
      </c>
      <c r="F3270" s="1">
        <v>436.52</v>
      </c>
      <c r="G3270" s="4"/>
      <c r="H3270" s="4"/>
      <c r="Q3270" s="1">
        <v>13</v>
      </c>
      <c r="R3270" s="6">
        <f t="shared" si="4312"/>
        <v>0.21524379999999999</v>
      </c>
      <c r="S3270" s="6">
        <f t="shared" si="4313"/>
        <v>0.83514594399999997</v>
      </c>
      <c r="T3270" s="6">
        <f t="shared" si="4314"/>
        <v>2.0878648599999998</v>
      </c>
      <c r="U3270" s="6">
        <f t="shared" si="4315"/>
        <v>2.923010804</v>
      </c>
      <c r="V3270" s="6">
        <f t="shared" si="4316"/>
        <v>4.1757297199999996</v>
      </c>
      <c r="W3270" s="6">
        <f t="shared" si="4317"/>
        <v>5.0108756640000003</v>
      </c>
      <c r="X3270" s="17"/>
      <c r="Y3270" s="17"/>
      <c r="Z3270" s="17"/>
      <c r="AA3270" s="17"/>
      <c r="AB3270" s="17"/>
      <c r="AC3270" s="17"/>
      <c r="AE3270" s="16"/>
      <c r="AF3270" s="16"/>
      <c r="AG3270" s="16"/>
      <c r="AH3270" s="16"/>
      <c r="AI3270" s="16"/>
      <c r="AJ3270" s="16"/>
      <c r="AL3270" s="16"/>
      <c r="AM3270" s="16"/>
      <c r="AN3270" s="16"/>
      <c r="AO3270" s="16"/>
      <c r="AP3270" s="16"/>
      <c r="AQ3270" s="16"/>
      <c r="BI3270" s="1">
        <v>15</v>
      </c>
      <c r="BJ3270" s="6">
        <f>SUM($R$5:R3272)-$AB$2</f>
        <v>263.56964599999941</v>
      </c>
      <c r="BK3270" s="6">
        <f>SUM($R$5:S3272)-$AB$2</f>
        <v>1311.561122480002</v>
      </c>
      <c r="BL3270" s="6">
        <f>SUM($R$5:T3272)-$AB$2</f>
        <v>3931.5398136799909</v>
      </c>
      <c r="BM3270" s="6">
        <f>SUM($R$5:U3272)-$AB$2</f>
        <v>7599.5099813600209</v>
      </c>
      <c r="BN3270" s="6">
        <f>SUM($R$5:V3272)-$AB$2</f>
        <v>12839.467363760048</v>
      </c>
      <c r="BO3270" s="6">
        <f>SUM($R$5:W3272)-$AB$2</f>
        <v>19127.416222640037</v>
      </c>
      <c r="BP3270" s="16"/>
    </row>
    <row r="3271" spans="1:68" x14ac:dyDescent="0.45">
      <c r="A3271" s="1">
        <v>2008</v>
      </c>
      <c r="B3271" s="1">
        <v>5</v>
      </c>
      <c r="C3271" s="1">
        <v>16</v>
      </c>
      <c r="D3271" s="1">
        <v>17</v>
      </c>
      <c r="E3271" s="1">
        <v>17.899999999999999</v>
      </c>
      <c r="F3271" s="1">
        <v>534.76</v>
      </c>
      <c r="G3271" s="4"/>
      <c r="H3271" s="4"/>
      <c r="Q3271" s="1">
        <v>14</v>
      </c>
      <c r="R3271" s="6">
        <f t="shared" si="4312"/>
        <v>0.12623699999999999</v>
      </c>
      <c r="S3271" s="6">
        <f t="shared" si="4313"/>
        <v>0.48979955999999997</v>
      </c>
      <c r="T3271" s="6">
        <f t="shared" si="4314"/>
        <v>1.2244988999999997</v>
      </c>
      <c r="U3271" s="6">
        <f t="shared" si="4315"/>
        <v>1.71429846</v>
      </c>
      <c r="V3271" s="6">
        <f t="shared" si="4316"/>
        <v>2.4489977999999994</v>
      </c>
      <c r="W3271" s="6">
        <f t="shared" si="4317"/>
        <v>2.9387973600000001</v>
      </c>
      <c r="X3271" s="17"/>
      <c r="Y3271" s="17"/>
      <c r="Z3271" s="17"/>
      <c r="AA3271" s="17"/>
      <c r="AB3271" s="17"/>
      <c r="AC3271" s="17"/>
      <c r="AE3271" s="16"/>
      <c r="AF3271" s="16"/>
      <c r="AG3271" s="16"/>
      <c r="AH3271" s="16"/>
      <c r="AI3271" s="16"/>
      <c r="AJ3271" s="16"/>
      <c r="AL3271" s="16"/>
      <c r="AM3271" s="16"/>
      <c r="AN3271" s="16"/>
      <c r="AO3271" s="16"/>
      <c r="AP3271" s="16"/>
      <c r="AQ3271" s="16"/>
      <c r="BI3271" s="1">
        <v>16</v>
      </c>
      <c r="BJ3271" s="6">
        <f>SUM($R$5:R3273)-$AB$2</f>
        <v>263.82282759999941</v>
      </c>
      <c r="BK3271" s="6">
        <f>SUM($R$5:S3273)-$AB$2</f>
        <v>1312.7966486880021</v>
      </c>
      <c r="BL3271" s="6">
        <f>SUM($R$5:T3273)-$AB$2</f>
        <v>3935.2312014079907</v>
      </c>
      <c r="BM3271" s="6">
        <f>SUM($R$5:U3273)-$AB$2</f>
        <v>7606.6395752160215</v>
      </c>
      <c r="BN3271" s="6">
        <f>SUM($R$5:V3273)-$AB$2</f>
        <v>12851.508680656048</v>
      </c>
      <c r="BO3271" s="6">
        <f>SUM($R$5:W3273)-$AB$2</f>
        <v>19145.351607184042</v>
      </c>
      <c r="BP3271" s="16"/>
    </row>
    <row r="3272" spans="1:68" x14ac:dyDescent="0.45">
      <c r="A3272" s="1">
        <v>2008</v>
      </c>
      <c r="B3272" s="1">
        <v>5</v>
      </c>
      <c r="C3272" s="1">
        <v>16</v>
      </c>
      <c r="D3272" s="1">
        <v>18</v>
      </c>
      <c r="E3272" s="1">
        <v>17.100000000000001</v>
      </c>
      <c r="F3272" s="1">
        <v>325.32</v>
      </c>
      <c r="G3272" s="4"/>
      <c r="H3272" s="4"/>
      <c r="Q3272" s="1">
        <v>15</v>
      </c>
      <c r="R3272" s="6">
        <f t="shared" si="4312"/>
        <v>0.11576799999999998</v>
      </c>
      <c r="S3272" s="6">
        <f t="shared" si="4313"/>
        <v>0.44917983999999994</v>
      </c>
      <c r="T3272" s="6">
        <f t="shared" si="4314"/>
        <v>1.1229495999999997</v>
      </c>
      <c r="U3272" s="6">
        <f t="shared" si="4315"/>
        <v>1.5721294399999999</v>
      </c>
      <c r="V3272" s="6">
        <f t="shared" si="4316"/>
        <v>2.2458991999999993</v>
      </c>
      <c r="W3272" s="6">
        <f t="shared" si="4317"/>
        <v>2.6950790399999995</v>
      </c>
      <c r="X3272" s="17"/>
      <c r="Y3272" s="17"/>
      <c r="Z3272" s="17"/>
      <c r="AA3272" s="17"/>
      <c r="AB3272" s="17"/>
      <c r="AC3272" s="17"/>
      <c r="AE3272" s="16"/>
      <c r="AF3272" s="16"/>
      <c r="AG3272" s="16"/>
      <c r="AH3272" s="16"/>
      <c r="AI3272" s="16"/>
      <c r="AJ3272" s="16"/>
      <c r="AL3272" s="16"/>
      <c r="AM3272" s="16"/>
      <c r="AN3272" s="16"/>
      <c r="AO3272" s="16"/>
      <c r="AP3272" s="16"/>
      <c r="AQ3272" s="16"/>
      <c r="BI3272" s="1">
        <v>17</v>
      </c>
      <c r="BJ3272" s="6">
        <f>SUM($R$5:R3274)-$AB$2</f>
        <v>264.13298839999942</v>
      </c>
      <c r="BK3272" s="6">
        <f>SUM($R$5:S3274)-$AB$2</f>
        <v>1314.3102333920019</v>
      </c>
      <c r="BL3272" s="6">
        <f>SUM($R$5:T3274)-$AB$2</f>
        <v>3939.7533458719909</v>
      </c>
      <c r="BM3272" s="6">
        <f>SUM($R$5:U3274)-$AB$2</f>
        <v>7615.373703344022</v>
      </c>
      <c r="BN3272" s="6">
        <f>SUM($R$5:V3274)-$AB$2</f>
        <v>12866.259928304047</v>
      </c>
      <c r="BO3272" s="6">
        <f>SUM($R$5:W3274)-$AB$2</f>
        <v>19167.323398256041</v>
      </c>
      <c r="BP3272" s="16"/>
    </row>
    <row r="3273" spans="1:68" x14ac:dyDescent="0.45">
      <c r="A3273" s="1">
        <v>2008</v>
      </c>
      <c r="B3273" s="1">
        <v>5</v>
      </c>
      <c r="C3273" s="1">
        <v>16</v>
      </c>
      <c r="D3273" s="1">
        <v>19</v>
      </c>
      <c r="E3273" s="1">
        <v>16.3</v>
      </c>
      <c r="F3273" s="1">
        <v>115.03</v>
      </c>
      <c r="G3273" s="4"/>
      <c r="H3273" s="4"/>
      <c r="Q3273" s="1">
        <v>16</v>
      </c>
      <c r="R3273" s="6">
        <f t="shared" si="4312"/>
        <v>0.25318159999999995</v>
      </c>
      <c r="S3273" s="6">
        <f t="shared" si="4313"/>
        <v>0.9823446079999999</v>
      </c>
      <c r="T3273" s="6">
        <f t="shared" si="4314"/>
        <v>2.4558615199999996</v>
      </c>
      <c r="U3273" s="6">
        <f t="shared" si="4315"/>
        <v>3.438206128</v>
      </c>
      <c r="V3273" s="6">
        <f t="shared" si="4316"/>
        <v>4.9117230399999992</v>
      </c>
      <c r="W3273" s="6">
        <f t="shared" si="4317"/>
        <v>5.8940676479999992</v>
      </c>
      <c r="X3273" s="17"/>
      <c r="Y3273" s="17"/>
      <c r="Z3273" s="17"/>
      <c r="AA3273" s="17"/>
      <c r="AB3273" s="17"/>
      <c r="AC3273" s="17"/>
      <c r="AE3273" s="16"/>
      <c r="AF3273" s="16"/>
      <c r="AG3273" s="16"/>
      <c r="AH3273" s="16"/>
      <c r="AI3273" s="16"/>
      <c r="AJ3273" s="16"/>
      <c r="AL3273" s="16"/>
      <c r="AM3273" s="16"/>
      <c r="AN3273" s="16"/>
      <c r="AO3273" s="16"/>
      <c r="AP3273" s="16"/>
      <c r="AQ3273" s="16"/>
      <c r="BI3273" s="1">
        <v>18</v>
      </c>
      <c r="BJ3273" s="6">
        <f>SUM($R$5:R3275)-$AB$2</f>
        <v>264.3216739999994</v>
      </c>
      <c r="BK3273" s="6">
        <f>SUM($R$5:S3275)-$AB$2</f>
        <v>1315.231019120002</v>
      </c>
      <c r="BL3273" s="6">
        <f>SUM($R$5:T3275)-$AB$2</f>
        <v>3942.5043819199909</v>
      </c>
      <c r="BM3273" s="6">
        <f>SUM($R$5:U3275)-$AB$2</f>
        <v>7620.6870898400221</v>
      </c>
      <c r="BN3273" s="6">
        <f>SUM($R$5:V3275)-$AB$2</f>
        <v>12875.233815440048</v>
      </c>
      <c r="BO3273" s="6">
        <f>SUM($R$5:W3275)-$AB$2</f>
        <v>19180.689886160035</v>
      </c>
      <c r="BP3273" s="16"/>
    </row>
    <row r="3274" spans="1:68" x14ac:dyDescent="0.45">
      <c r="A3274" s="1">
        <v>2008</v>
      </c>
      <c r="B3274" s="1">
        <v>5</v>
      </c>
      <c r="C3274" s="1">
        <v>16</v>
      </c>
      <c r="D3274" s="1">
        <v>20</v>
      </c>
      <c r="E3274" s="1">
        <v>15.1</v>
      </c>
      <c r="F3274" s="1">
        <v>0</v>
      </c>
      <c r="G3274" s="4"/>
      <c r="H3274" s="4"/>
      <c r="Q3274" s="1">
        <v>17</v>
      </c>
      <c r="R3274" s="6">
        <f t="shared" si="4312"/>
        <v>0.31016080000000001</v>
      </c>
      <c r="S3274" s="6">
        <f t="shared" si="4313"/>
        <v>1.2034239040000001</v>
      </c>
      <c r="T3274" s="6">
        <f t="shared" si="4314"/>
        <v>3.0085597599999998</v>
      </c>
      <c r="U3274" s="6">
        <f t="shared" si="4315"/>
        <v>4.2119836639999999</v>
      </c>
      <c r="V3274" s="6">
        <f t="shared" si="4316"/>
        <v>6.0171195199999996</v>
      </c>
      <c r="W3274" s="6">
        <f t="shared" si="4317"/>
        <v>7.2205434240000006</v>
      </c>
      <c r="X3274" s="17"/>
      <c r="Y3274" s="17"/>
      <c r="Z3274" s="17"/>
      <c r="AA3274" s="17"/>
      <c r="AB3274" s="17"/>
      <c r="AC3274" s="17"/>
      <c r="AE3274" s="16"/>
      <c r="AF3274" s="16"/>
      <c r="AG3274" s="16"/>
      <c r="AH3274" s="16"/>
      <c r="AI3274" s="16"/>
      <c r="AJ3274" s="16"/>
      <c r="AL3274" s="16"/>
      <c r="AM3274" s="16"/>
      <c r="AN3274" s="16"/>
      <c r="AO3274" s="16"/>
      <c r="AP3274" s="16"/>
      <c r="AQ3274" s="16"/>
      <c r="BI3274" s="1">
        <v>19</v>
      </c>
      <c r="BJ3274" s="6">
        <f>SUM($R$5:R3276)-$AB$2</f>
        <v>264.38839139999942</v>
      </c>
      <c r="BK3274" s="6">
        <f>SUM($R$5:S3276)-$AB$2</f>
        <v>1315.5566000320021</v>
      </c>
      <c r="BL3274" s="6">
        <f>SUM($R$5:T3276)-$AB$2</f>
        <v>3943.4771216119912</v>
      </c>
      <c r="BM3274" s="6">
        <f>SUM($R$5:U3276)-$AB$2</f>
        <v>7622.5658518240216</v>
      </c>
      <c r="BN3274" s="6">
        <f>SUM($R$5:V3276)-$AB$2</f>
        <v>12878.406894984046</v>
      </c>
      <c r="BO3274" s="6">
        <f>SUM($R$5:W3276)-$AB$2</f>
        <v>19185.416146776039</v>
      </c>
      <c r="BP3274" s="16"/>
    </row>
    <row r="3275" spans="1:68" x14ac:dyDescent="0.45">
      <c r="A3275" s="1">
        <v>2008</v>
      </c>
      <c r="B3275" s="1">
        <v>5</v>
      </c>
      <c r="C3275" s="1">
        <v>16</v>
      </c>
      <c r="D3275" s="1">
        <v>21</v>
      </c>
      <c r="E3275" s="1">
        <v>14.6</v>
      </c>
      <c r="F3275" s="1">
        <v>0</v>
      </c>
      <c r="G3275" s="4"/>
      <c r="H3275" s="4"/>
      <c r="Q3275" s="1">
        <v>18</v>
      </c>
      <c r="R3275" s="6">
        <f t="shared" si="4312"/>
        <v>0.18868559999999998</v>
      </c>
      <c r="S3275" s="6">
        <f t="shared" si="4313"/>
        <v>0.73210012799999991</v>
      </c>
      <c r="T3275" s="6">
        <f t="shared" si="4314"/>
        <v>1.8302503199999998</v>
      </c>
      <c r="U3275" s="6">
        <f t="shared" si="4315"/>
        <v>2.5623504480000001</v>
      </c>
      <c r="V3275" s="6">
        <f t="shared" si="4316"/>
        <v>3.6605006399999995</v>
      </c>
      <c r="W3275" s="6">
        <f t="shared" si="4317"/>
        <v>4.3926007680000003</v>
      </c>
      <c r="X3275" s="17"/>
      <c r="Y3275" s="17"/>
      <c r="Z3275" s="17"/>
      <c r="AA3275" s="17"/>
      <c r="AB3275" s="17"/>
      <c r="AC3275" s="17"/>
      <c r="AE3275" s="16"/>
      <c r="AF3275" s="16"/>
      <c r="AG3275" s="16"/>
      <c r="AH3275" s="16"/>
      <c r="AI3275" s="16"/>
      <c r="AJ3275" s="16"/>
      <c r="AL3275" s="16"/>
      <c r="AM3275" s="16"/>
      <c r="AN3275" s="16"/>
      <c r="AO3275" s="16"/>
      <c r="AP3275" s="16"/>
      <c r="AQ3275" s="16"/>
      <c r="BI3275" s="1">
        <v>20</v>
      </c>
      <c r="BJ3275" s="6">
        <f>SUM($R$5:R3277)-$AB$2</f>
        <v>264.38839139999942</v>
      </c>
      <c r="BK3275" s="6">
        <f>SUM($R$5:S3277)-$AB$2</f>
        <v>1315.5566000320021</v>
      </c>
      <c r="BL3275" s="6">
        <f>SUM($R$5:T3277)-$AB$2</f>
        <v>3943.4771216119912</v>
      </c>
      <c r="BM3275" s="6">
        <f>SUM($R$5:U3277)-$AB$2</f>
        <v>7622.5658518240216</v>
      </c>
      <c r="BN3275" s="6">
        <f>SUM($R$5:V3277)-$AB$2</f>
        <v>12878.406894984046</v>
      </c>
      <c r="BO3275" s="6">
        <f>SUM($R$5:W3277)-$AB$2</f>
        <v>19185.416146776039</v>
      </c>
      <c r="BP3275" s="16"/>
    </row>
    <row r="3276" spans="1:68" x14ac:dyDescent="0.45">
      <c r="A3276" s="1">
        <v>2008</v>
      </c>
      <c r="B3276" s="1">
        <v>5</v>
      </c>
      <c r="C3276" s="1">
        <v>16</v>
      </c>
      <c r="D3276" s="1">
        <v>22</v>
      </c>
      <c r="E3276" s="1">
        <v>14.4</v>
      </c>
      <c r="F3276" s="1">
        <v>0</v>
      </c>
      <c r="G3276" s="4"/>
      <c r="H3276" s="4"/>
      <c r="Q3276" s="1">
        <v>19</v>
      </c>
      <c r="R3276" s="6">
        <f t="shared" si="4312"/>
        <v>6.6717399999999996E-2</v>
      </c>
      <c r="S3276" s="6">
        <f t="shared" si="4313"/>
        <v>0.25886351199999996</v>
      </c>
      <c r="T3276" s="6">
        <f t="shared" si="4314"/>
        <v>0.64715877999999993</v>
      </c>
      <c r="U3276" s="6">
        <f t="shared" si="4315"/>
        <v>0.90602229199999995</v>
      </c>
      <c r="V3276" s="6">
        <f t="shared" si="4316"/>
        <v>1.2943175599999999</v>
      </c>
      <c r="W3276" s="6">
        <f t="shared" si="4317"/>
        <v>1.5531810720000001</v>
      </c>
      <c r="X3276" s="17"/>
      <c r="Y3276" s="17"/>
      <c r="Z3276" s="17"/>
      <c r="AA3276" s="17"/>
      <c r="AB3276" s="17"/>
      <c r="AC3276" s="17"/>
      <c r="AE3276" s="16"/>
      <c r="AF3276" s="16"/>
      <c r="AG3276" s="16"/>
      <c r="AH3276" s="16"/>
      <c r="AI3276" s="16"/>
      <c r="AJ3276" s="16"/>
      <c r="AL3276" s="16"/>
      <c r="AM3276" s="16"/>
      <c r="AN3276" s="16"/>
      <c r="AO3276" s="16"/>
      <c r="AP3276" s="16"/>
      <c r="AQ3276" s="16"/>
      <c r="BI3276" s="1">
        <v>21</v>
      </c>
      <c r="BJ3276" s="6">
        <f>SUM($R$5:R3278)-$AB$2</f>
        <v>264.38839139999942</v>
      </c>
      <c r="BK3276" s="6">
        <f>SUM($R$5:S3278)-$AB$2</f>
        <v>1315.5566000320021</v>
      </c>
      <c r="BL3276" s="6">
        <f>SUM($R$5:T3278)-$AB$2</f>
        <v>3943.4771216119912</v>
      </c>
      <c r="BM3276" s="6">
        <f>SUM($R$5:U3278)-$AB$2</f>
        <v>7622.5658518240216</v>
      </c>
      <c r="BN3276" s="6">
        <f>SUM($R$5:V3278)-$AB$2</f>
        <v>12878.406894984046</v>
      </c>
      <c r="BO3276" s="6">
        <f>SUM($R$5:W3278)-$AB$2</f>
        <v>19185.416146776039</v>
      </c>
      <c r="BP3276" s="16"/>
    </row>
    <row r="3277" spans="1:68" x14ac:dyDescent="0.45">
      <c r="A3277" s="1">
        <v>2008</v>
      </c>
      <c r="B3277" s="1">
        <v>5</v>
      </c>
      <c r="C3277" s="1">
        <v>16</v>
      </c>
      <c r="D3277" s="1">
        <v>23</v>
      </c>
      <c r="E3277" s="1">
        <v>14.3</v>
      </c>
      <c r="F3277" s="1">
        <v>0</v>
      </c>
      <c r="G3277" s="4"/>
      <c r="H3277" s="4"/>
      <c r="Q3277" s="1">
        <v>20</v>
      </c>
      <c r="R3277" s="6">
        <f t="shared" si="4312"/>
        <v>0</v>
      </c>
      <c r="S3277" s="6">
        <f t="shared" si="4313"/>
        <v>0</v>
      </c>
      <c r="T3277" s="6">
        <f t="shared" si="4314"/>
        <v>0</v>
      </c>
      <c r="U3277" s="6">
        <f t="shared" si="4315"/>
        <v>0</v>
      </c>
      <c r="V3277" s="6">
        <f t="shared" si="4316"/>
        <v>0</v>
      </c>
      <c r="W3277" s="6">
        <f t="shared" si="4317"/>
        <v>0</v>
      </c>
      <c r="X3277" s="17"/>
      <c r="Y3277" s="17"/>
      <c r="Z3277" s="17"/>
      <c r="AA3277" s="17"/>
      <c r="AB3277" s="17"/>
      <c r="AC3277" s="17"/>
      <c r="AE3277" s="16"/>
      <c r="AF3277" s="16"/>
      <c r="AG3277" s="16"/>
      <c r="AH3277" s="16"/>
      <c r="AI3277" s="16"/>
      <c r="AJ3277" s="16"/>
      <c r="AL3277" s="16"/>
      <c r="AM3277" s="16"/>
      <c r="AN3277" s="16"/>
      <c r="AO3277" s="16"/>
      <c r="AP3277" s="16"/>
      <c r="AQ3277" s="16"/>
      <c r="BI3277" s="1">
        <v>22</v>
      </c>
      <c r="BJ3277" s="6">
        <f>SUM($R$5:R3279)-$AB$2</f>
        <v>264.38839139999942</v>
      </c>
      <c r="BK3277" s="6">
        <f>SUM($R$5:S3279)-$AB$2</f>
        <v>1315.5566000320021</v>
      </c>
      <c r="BL3277" s="6">
        <f>SUM($R$5:T3279)-$AB$2</f>
        <v>3943.4771216119912</v>
      </c>
      <c r="BM3277" s="6">
        <f>SUM($R$5:U3279)-$AB$2</f>
        <v>7622.5658518240216</v>
      </c>
      <c r="BN3277" s="6">
        <f>SUM($R$5:V3279)-$AB$2</f>
        <v>12878.406894984046</v>
      </c>
      <c r="BO3277" s="6">
        <f>SUM($R$5:W3279)-$AB$2</f>
        <v>19185.416146776039</v>
      </c>
      <c r="BP3277" s="16"/>
    </row>
    <row r="3278" spans="1:68" x14ac:dyDescent="0.45">
      <c r="A3278" s="1">
        <v>2008</v>
      </c>
      <c r="B3278" s="1">
        <v>5</v>
      </c>
      <c r="C3278" s="1">
        <v>17</v>
      </c>
      <c r="D3278" s="1">
        <v>0</v>
      </c>
      <c r="E3278" s="1">
        <v>14.5</v>
      </c>
      <c r="F3278" s="1">
        <v>0</v>
      </c>
      <c r="G3278" s="4"/>
      <c r="H3278" s="4"/>
      <c r="Q3278" s="1">
        <v>21</v>
      </c>
      <c r="R3278" s="6">
        <f t="shared" ref="R3278:R3341" si="4402">$AX$2*F3275*$R$4/1000</f>
        <v>0</v>
      </c>
      <c r="S3278" s="6">
        <f t="shared" ref="S3278:S3341" si="4403">$AX$2*F3275*($S$4*$AU$2)/1000</f>
        <v>0</v>
      </c>
      <c r="T3278" s="6">
        <f t="shared" ref="T3278:T3341" si="4404">$AX$2*F3275*($T$4*$AU$2)/1000</f>
        <v>0</v>
      </c>
      <c r="U3278" s="6">
        <f t="shared" ref="U3278:U3341" si="4405">$AX$2*F3275*($U$4*$AU$2)/1000</f>
        <v>0</v>
      </c>
      <c r="V3278" s="6">
        <f t="shared" ref="V3278:V3341" si="4406">$AX$2*F3275*($V$4*$AU$2)/1000</f>
        <v>0</v>
      </c>
      <c r="W3278" s="6">
        <f t="shared" ref="W3278:W3341" si="4407">$AX$2*F3275*($W$4*$AU$2)/1000</f>
        <v>0</v>
      </c>
      <c r="X3278" s="17"/>
      <c r="Y3278" s="17"/>
      <c r="Z3278" s="17"/>
      <c r="AA3278" s="17"/>
      <c r="AB3278" s="17"/>
      <c r="AC3278" s="17"/>
      <c r="AE3278" s="16"/>
      <c r="AF3278" s="16"/>
      <c r="AG3278" s="16"/>
      <c r="AH3278" s="16"/>
      <c r="AI3278" s="16"/>
      <c r="AJ3278" s="16"/>
      <c r="AL3278" s="16"/>
      <c r="AM3278" s="16"/>
      <c r="AN3278" s="16"/>
      <c r="AO3278" s="16"/>
      <c r="AP3278" s="16"/>
      <c r="AQ3278" s="16"/>
      <c r="BI3278" s="1">
        <v>23</v>
      </c>
      <c r="BJ3278" s="6">
        <f>SUM($R$5:R3280)-$AB$2</f>
        <v>264.38839139999942</v>
      </c>
      <c r="BK3278" s="6">
        <f>SUM($R$5:S3280)-$AB$2</f>
        <v>1315.5566000320021</v>
      </c>
      <c r="BL3278" s="6">
        <f>SUM($R$5:T3280)-$AB$2</f>
        <v>3943.4771216119912</v>
      </c>
      <c r="BM3278" s="6">
        <f>SUM($R$5:U3280)-$AB$2</f>
        <v>7622.5658518240216</v>
      </c>
      <c r="BN3278" s="6">
        <f>SUM($R$5:V3280)-$AB$2</f>
        <v>12878.406894984046</v>
      </c>
      <c r="BO3278" s="6">
        <f>SUM($R$5:W3280)-$AB$2</f>
        <v>19185.416146776039</v>
      </c>
      <c r="BP3278" s="16"/>
    </row>
    <row r="3279" spans="1:68" x14ac:dyDescent="0.45">
      <c r="A3279" s="1">
        <v>2008</v>
      </c>
      <c r="B3279" s="1">
        <v>5</v>
      </c>
      <c r="C3279" s="1">
        <v>17</v>
      </c>
      <c r="D3279" s="1">
        <v>1</v>
      </c>
      <c r="E3279" s="1">
        <v>14</v>
      </c>
      <c r="F3279" s="1">
        <v>0</v>
      </c>
      <c r="G3279" s="4"/>
      <c r="H3279" s="4"/>
      <c r="Q3279" s="1">
        <v>22</v>
      </c>
      <c r="R3279" s="6">
        <f t="shared" si="4402"/>
        <v>0</v>
      </c>
      <c r="S3279" s="6">
        <f t="shared" si="4403"/>
        <v>0</v>
      </c>
      <c r="T3279" s="6">
        <f t="shared" si="4404"/>
        <v>0</v>
      </c>
      <c r="U3279" s="6">
        <f t="shared" si="4405"/>
        <v>0</v>
      </c>
      <c r="V3279" s="6">
        <f t="shared" si="4406"/>
        <v>0</v>
      </c>
      <c r="W3279" s="6">
        <f t="shared" si="4407"/>
        <v>0</v>
      </c>
      <c r="X3279" s="17"/>
      <c r="Y3279" s="17"/>
      <c r="Z3279" s="17"/>
      <c r="AA3279" s="17"/>
      <c r="AB3279" s="17"/>
      <c r="AC3279" s="17"/>
      <c r="AE3279" s="16"/>
      <c r="AF3279" s="16"/>
      <c r="AG3279" s="16"/>
      <c r="AH3279" s="16"/>
      <c r="AI3279" s="16"/>
      <c r="AJ3279" s="16"/>
      <c r="AL3279" s="16"/>
      <c r="AM3279" s="16"/>
      <c r="AN3279" s="16"/>
      <c r="AO3279" s="16"/>
      <c r="AP3279" s="16"/>
      <c r="AQ3279" s="16"/>
      <c r="BI3279" s="1">
        <v>0</v>
      </c>
      <c r="BJ3279" s="6">
        <f t="shared" ref="BJ3279" si="4408">R3281-$AB$2</f>
        <v>-6.53125</v>
      </c>
      <c r="BK3279" s="6">
        <f t="shared" ref="BK3279" si="4409">S3281-$AB$2</f>
        <v>-6.53125</v>
      </c>
      <c r="BL3279" s="6">
        <f t="shared" ref="BL3279" si="4410">T3281-$AB$2</f>
        <v>-6.53125</v>
      </c>
      <c r="BM3279" s="6">
        <f t="shared" ref="BM3279" si="4411">U3281-$AB$2</f>
        <v>-6.53125</v>
      </c>
      <c r="BN3279" s="6">
        <f t="shared" ref="BN3279" si="4412">V3281-$AB$2</f>
        <v>-6.53125</v>
      </c>
      <c r="BO3279" s="6">
        <f t="shared" ref="BO3279" si="4413">W3281-$AB$2</f>
        <v>-6.53125</v>
      </c>
      <c r="BP3279" s="16">
        <v>138</v>
      </c>
    </row>
    <row r="3280" spans="1:68" x14ac:dyDescent="0.45">
      <c r="A3280" s="1">
        <v>2008</v>
      </c>
      <c r="B3280" s="1">
        <v>5</v>
      </c>
      <c r="C3280" s="1">
        <v>17</v>
      </c>
      <c r="D3280" s="1">
        <v>2</v>
      </c>
      <c r="E3280" s="1">
        <v>13.8</v>
      </c>
      <c r="F3280" s="1">
        <v>0</v>
      </c>
      <c r="G3280" s="4"/>
      <c r="H3280" s="4"/>
      <c r="Q3280" s="1">
        <v>23</v>
      </c>
      <c r="R3280" s="6">
        <f t="shared" si="4402"/>
        <v>0</v>
      </c>
      <c r="S3280" s="6">
        <f t="shared" si="4403"/>
        <v>0</v>
      </c>
      <c r="T3280" s="6">
        <f t="shared" si="4404"/>
        <v>0</v>
      </c>
      <c r="U3280" s="6">
        <f t="shared" si="4405"/>
        <v>0</v>
      </c>
      <c r="V3280" s="6">
        <f t="shared" si="4406"/>
        <v>0</v>
      </c>
      <c r="W3280" s="6">
        <f t="shared" si="4407"/>
        <v>0</v>
      </c>
      <c r="X3280" s="17"/>
      <c r="Y3280" s="17"/>
      <c r="Z3280" s="17"/>
      <c r="AA3280" s="17"/>
      <c r="AB3280" s="17"/>
      <c r="AC3280" s="17"/>
      <c r="AE3280" s="16"/>
      <c r="AF3280" s="16"/>
      <c r="AG3280" s="16"/>
      <c r="AH3280" s="16"/>
      <c r="AI3280" s="16"/>
      <c r="AJ3280" s="16"/>
      <c r="AL3280" s="16"/>
      <c r="AM3280" s="16"/>
      <c r="AN3280" s="16"/>
      <c r="AO3280" s="16"/>
      <c r="AP3280" s="16"/>
      <c r="AQ3280" s="16"/>
      <c r="BI3280" s="1">
        <v>1</v>
      </c>
      <c r="BJ3280" s="6">
        <f>SUM($R$5:R3282)-$AB$2</f>
        <v>264.38839139999942</v>
      </c>
      <c r="BK3280" s="6">
        <f>SUM($R$5:S3282)-$AB$2</f>
        <v>1315.5566000320021</v>
      </c>
      <c r="BL3280" s="6">
        <f>SUM($R$5:T3282)-$AB$2</f>
        <v>3943.4771216119912</v>
      </c>
      <c r="BM3280" s="6">
        <f>SUM($R$5:U3282)-$AB$2</f>
        <v>7622.5658518240216</v>
      </c>
      <c r="BN3280" s="6">
        <f>SUM($R$5:V3282)-$AB$2</f>
        <v>12878.406894984046</v>
      </c>
      <c r="BO3280" s="6">
        <f>SUM($R$5:W3282)-$AB$2</f>
        <v>19185.416146776039</v>
      </c>
      <c r="BP3280" s="16"/>
    </row>
    <row r="3281" spans="1:68" x14ac:dyDescent="0.45">
      <c r="A3281" s="1">
        <v>2008</v>
      </c>
      <c r="B3281" s="1">
        <v>5</v>
      </c>
      <c r="C3281" s="1">
        <v>17</v>
      </c>
      <c r="D3281" s="1">
        <v>3</v>
      </c>
      <c r="E3281" s="1">
        <v>13.7</v>
      </c>
      <c r="F3281" s="1">
        <v>0</v>
      </c>
      <c r="G3281" s="4"/>
      <c r="H3281" s="4"/>
      <c r="Q3281" s="1">
        <v>0</v>
      </c>
      <c r="R3281" s="6">
        <f t="shared" si="4402"/>
        <v>0</v>
      </c>
      <c r="S3281" s="6">
        <f t="shared" si="4403"/>
        <v>0</v>
      </c>
      <c r="T3281" s="6">
        <f t="shared" si="4404"/>
        <v>0</v>
      </c>
      <c r="U3281" s="6">
        <f t="shared" si="4405"/>
        <v>0</v>
      </c>
      <c r="V3281" s="6">
        <f t="shared" si="4406"/>
        <v>0</v>
      </c>
      <c r="W3281" s="6">
        <f t="shared" si="4407"/>
        <v>0</v>
      </c>
      <c r="X3281" s="17"/>
      <c r="Y3281" s="17"/>
      <c r="Z3281" s="17"/>
      <c r="AA3281" s="17"/>
      <c r="AB3281" s="17"/>
      <c r="AC3281" s="17"/>
      <c r="AE3281" s="16"/>
      <c r="AF3281" s="16"/>
      <c r="AG3281" s="16"/>
      <c r="AH3281" s="16"/>
      <c r="AI3281" s="16"/>
      <c r="AJ3281" s="16"/>
      <c r="AL3281" s="16"/>
      <c r="AM3281" s="16"/>
      <c r="AN3281" s="16"/>
      <c r="AO3281" s="16"/>
      <c r="AP3281" s="16"/>
      <c r="AQ3281" s="16"/>
      <c r="BI3281" s="1">
        <v>2</v>
      </c>
      <c r="BJ3281" s="6">
        <f>SUM($R$5:R3283)-$AB$2</f>
        <v>264.38839139999942</v>
      </c>
      <c r="BK3281" s="6">
        <f>SUM($R$5:S3283)-$AB$2</f>
        <v>1315.5566000320021</v>
      </c>
      <c r="BL3281" s="6">
        <f>SUM($R$5:T3283)-$AB$2</f>
        <v>3943.4771216119912</v>
      </c>
      <c r="BM3281" s="6">
        <f>SUM($R$5:U3283)-$AB$2</f>
        <v>7622.5658518240216</v>
      </c>
      <c r="BN3281" s="6">
        <f>SUM($R$5:V3283)-$AB$2</f>
        <v>12878.406894984046</v>
      </c>
      <c r="BO3281" s="6">
        <f>SUM($R$5:W3283)-$AB$2</f>
        <v>19185.416146776039</v>
      </c>
      <c r="BP3281" s="16"/>
    </row>
    <row r="3282" spans="1:68" x14ac:dyDescent="0.45">
      <c r="A3282" s="1">
        <v>2008</v>
      </c>
      <c r="B3282" s="1">
        <v>5</v>
      </c>
      <c r="C3282" s="1">
        <v>17</v>
      </c>
      <c r="D3282" s="1">
        <v>4</v>
      </c>
      <c r="E3282" s="1">
        <v>13.5</v>
      </c>
      <c r="F3282" s="1">
        <v>0</v>
      </c>
      <c r="G3282" s="4"/>
      <c r="H3282" s="4"/>
      <c r="Q3282" s="1">
        <v>1</v>
      </c>
      <c r="R3282" s="6">
        <f t="shared" si="4402"/>
        <v>0</v>
      </c>
      <c r="S3282" s="6">
        <f t="shared" si="4403"/>
        <v>0</v>
      </c>
      <c r="T3282" s="6">
        <f t="shared" si="4404"/>
        <v>0</v>
      </c>
      <c r="U3282" s="6">
        <f t="shared" si="4405"/>
        <v>0</v>
      </c>
      <c r="V3282" s="6">
        <f t="shared" si="4406"/>
        <v>0</v>
      </c>
      <c r="W3282" s="6">
        <f t="shared" si="4407"/>
        <v>0</v>
      </c>
      <c r="X3282" s="17"/>
      <c r="Y3282" s="17"/>
      <c r="Z3282" s="17"/>
      <c r="AA3282" s="17"/>
      <c r="AB3282" s="17"/>
      <c r="AC3282" s="17"/>
      <c r="AE3282" s="16"/>
      <c r="AF3282" s="16"/>
      <c r="AG3282" s="16"/>
      <c r="AH3282" s="16"/>
      <c r="AI3282" s="16"/>
      <c r="AJ3282" s="16"/>
      <c r="AL3282" s="16"/>
      <c r="AM3282" s="16"/>
      <c r="AN3282" s="16"/>
      <c r="AO3282" s="16"/>
      <c r="AP3282" s="16"/>
      <c r="AQ3282" s="16"/>
      <c r="BI3282" s="1">
        <v>3</v>
      </c>
      <c r="BJ3282" s="6">
        <f>SUM($R$5:R3284)-$AB$2</f>
        <v>264.38839139999942</v>
      </c>
      <c r="BK3282" s="6">
        <f>SUM($R$5:S3284)-$AB$2</f>
        <v>1315.5566000320021</v>
      </c>
      <c r="BL3282" s="6">
        <f>SUM($R$5:T3284)-$AB$2</f>
        <v>3943.4771216119912</v>
      </c>
      <c r="BM3282" s="6">
        <f>SUM($R$5:U3284)-$AB$2</f>
        <v>7622.5658518240216</v>
      </c>
      <c r="BN3282" s="6">
        <f>SUM($R$5:V3284)-$AB$2</f>
        <v>12878.406894984046</v>
      </c>
      <c r="BO3282" s="6">
        <f>SUM($R$5:W3284)-$AB$2</f>
        <v>19185.416146776039</v>
      </c>
      <c r="BP3282" s="16"/>
    </row>
    <row r="3283" spans="1:68" x14ac:dyDescent="0.45">
      <c r="A3283" s="1">
        <v>2008</v>
      </c>
      <c r="B3283" s="1">
        <v>5</v>
      </c>
      <c r="C3283" s="1">
        <v>17</v>
      </c>
      <c r="D3283" s="1">
        <v>5</v>
      </c>
      <c r="E3283" s="1">
        <v>13.8</v>
      </c>
      <c r="F3283" s="1">
        <v>0</v>
      </c>
      <c r="G3283" s="4"/>
      <c r="H3283" s="4"/>
      <c r="Q3283" s="1">
        <v>2</v>
      </c>
      <c r="R3283" s="6">
        <f t="shared" si="4402"/>
        <v>0</v>
      </c>
      <c r="S3283" s="6">
        <f t="shared" si="4403"/>
        <v>0</v>
      </c>
      <c r="T3283" s="6">
        <f t="shared" si="4404"/>
        <v>0</v>
      </c>
      <c r="U3283" s="6">
        <f t="shared" si="4405"/>
        <v>0</v>
      </c>
      <c r="V3283" s="6">
        <f t="shared" si="4406"/>
        <v>0</v>
      </c>
      <c r="W3283" s="6">
        <f t="shared" si="4407"/>
        <v>0</v>
      </c>
      <c r="X3283" s="17"/>
      <c r="Y3283" s="17"/>
      <c r="Z3283" s="17"/>
      <c r="AA3283" s="17"/>
      <c r="AB3283" s="17"/>
      <c r="AC3283" s="17"/>
      <c r="AE3283" s="16"/>
      <c r="AF3283" s="16"/>
      <c r="AG3283" s="16"/>
      <c r="AH3283" s="16"/>
      <c r="AI3283" s="16"/>
      <c r="AJ3283" s="16"/>
      <c r="AL3283" s="16"/>
      <c r="AM3283" s="16"/>
      <c r="AN3283" s="16"/>
      <c r="AO3283" s="16"/>
      <c r="AP3283" s="16"/>
      <c r="AQ3283" s="16"/>
      <c r="BI3283" s="1">
        <v>4</v>
      </c>
      <c r="BJ3283" s="6">
        <f>SUM($R$5:R3285)-$AB$2</f>
        <v>264.38839139999942</v>
      </c>
      <c r="BK3283" s="6">
        <f>SUM($R$5:S3285)-$AB$2</f>
        <v>1315.5566000320021</v>
      </c>
      <c r="BL3283" s="6">
        <f>SUM($R$5:T3285)-$AB$2</f>
        <v>3943.4771216119912</v>
      </c>
      <c r="BM3283" s="6">
        <f>SUM($R$5:U3285)-$AB$2</f>
        <v>7622.5658518240216</v>
      </c>
      <c r="BN3283" s="6">
        <f>SUM($R$5:V3285)-$AB$2</f>
        <v>12878.406894984046</v>
      </c>
      <c r="BO3283" s="6">
        <f>SUM($R$5:W3285)-$AB$2</f>
        <v>19185.416146776039</v>
      </c>
      <c r="BP3283" s="16"/>
    </row>
    <row r="3284" spans="1:68" x14ac:dyDescent="0.45">
      <c r="A3284" s="1">
        <v>2008</v>
      </c>
      <c r="B3284" s="1">
        <v>5</v>
      </c>
      <c r="C3284" s="1">
        <v>17</v>
      </c>
      <c r="D3284" s="1">
        <v>6</v>
      </c>
      <c r="E3284" s="1">
        <v>13.9</v>
      </c>
      <c r="F3284" s="1">
        <v>0.27</v>
      </c>
      <c r="G3284" s="4"/>
      <c r="H3284" s="4"/>
      <c r="Q3284" s="1">
        <v>3</v>
      </c>
      <c r="R3284" s="6">
        <f t="shared" si="4402"/>
        <v>0</v>
      </c>
      <c r="S3284" s="6">
        <f t="shared" si="4403"/>
        <v>0</v>
      </c>
      <c r="T3284" s="6">
        <f t="shared" si="4404"/>
        <v>0</v>
      </c>
      <c r="U3284" s="6">
        <f t="shared" si="4405"/>
        <v>0</v>
      </c>
      <c r="V3284" s="6">
        <f t="shared" si="4406"/>
        <v>0</v>
      </c>
      <c r="W3284" s="6">
        <f t="shared" si="4407"/>
        <v>0</v>
      </c>
      <c r="X3284" s="17"/>
      <c r="Y3284" s="17"/>
      <c r="Z3284" s="17"/>
      <c r="AA3284" s="17"/>
      <c r="AB3284" s="17"/>
      <c r="AC3284" s="17"/>
      <c r="AE3284" s="16"/>
      <c r="AF3284" s="16"/>
      <c r="AG3284" s="16"/>
      <c r="AH3284" s="16"/>
      <c r="AI3284" s="16"/>
      <c r="AJ3284" s="16"/>
      <c r="AL3284" s="16"/>
      <c r="AM3284" s="16"/>
      <c r="AN3284" s="16"/>
      <c r="AO3284" s="16"/>
      <c r="AP3284" s="16"/>
      <c r="AQ3284" s="16"/>
      <c r="BI3284" s="1">
        <v>5</v>
      </c>
      <c r="BJ3284" s="6">
        <f>SUM($R$5:R3286)-$AB$2</f>
        <v>264.38839139999942</v>
      </c>
      <c r="BK3284" s="6">
        <f>SUM($R$5:S3286)-$AB$2</f>
        <v>1315.5566000320021</v>
      </c>
      <c r="BL3284" s="6">
        <f>SUM($R$5:T3286)-$AB$2</f>
        <v>3943.4771216119912</v>
      </c>
      <c r="BM3284" s="6">
        <f>SUM($R$5:U3286)-$AB$2</f>
        <v>7622.5658518240216</v>
      </c>
      <c r="BN3284" s="6">
        <f>SUM($R$5:V3286)-$AB$2</f>
        <v>12878.406894984046</v>
      </c>
      <c r="BO3284" s="6">
        <f>SUM($R$5:W3286)-$AB$2</f>
        <v>19185.416146776039</v>
      </c>
      <c r="BP3284" s="16"/>
    </row>
    <row r="3285" spans="1:68" x14ac:dyDescent="0.45">
      <c r="A3285" s="1">
        <v>2008</v>
      </c>
      <c r="B3285" s="1">
        <v>5</v>
      </c>
      <c r="C3285" s="1">
        <v>17</v>
      </c>
      <c r="D3285" s="1">
        <v>7</v>
      </c>
      <c r="E3285" s="1">
        <v>14.3</v>
      </c>
      <c r="F3285" s="1">
        <v>120.53</v>
      </c>
      <c r="G3285" s="4"/>
      <c r="H3285" s="4"/>
      <c r="Q3285" s="1">
        <v>4</v>
      </c>
      <c r="R3285" s="6">
        <f t="shared" si="4402"/>
        <v>0</v>
      </c>
      <c r="S3285" s="6">
        <f t="shared" si="4403"/>
        <v>0</v>
      </c>
      <c r="T3285" s="6">
        <f t="shared" si="4404"/>
        <v>0</v>
      </c>
      <c r="U3285" s="6">
        <f t="shared" si="4405"/>
        <v>0</v>
      </c>
      <c r="V3285" s="6">
        <f t="shared" si="4406"/>
        <v>0</v>
      </c>
      <c r="W3285" s="6">
        <f t="shared" si="4407"/>
        <v>0</v>
      </c>
      <c r="X3285" s="17"/>
      <c r="Y3285" s="17"/>
      <c r="Z3285" s="17"/>
      <c r="AA3285" s="17"/>
      <c r="AB3285" s="17"/>
      <c r="AC3285" s="17"/>
      <c r="AE3285" s="16"/>
      <c r="AF3285" s="16"/>
      <c r="AG3285" s="16"/>
      <c r="AH3285" s="16"/>
      <c r="AI3285" s="16"/>
      <c r="AJ3285" s="16"/>
      <c r="AL3285" s="16"/>
      <c r="AM3285" s="16"/>
      <c r="AN3285" s="16"/>
      <c r="AO3285" s="16"/>
      <c r="AP3285" s="16"/>
      <c r="AQ3285" s="16"/>
      <c r="BI3285" s="1">
        <v>6</v>
      </c>
      <c r="BJ3285" s="6">
        <f>SUM($R$5:R3287)-$AB$2</f>
        <v>264.38854799999945</v>
      </c>
      <c r="BK3285" s="6">
        <f>SUM($R$5:S3287)-$AB$2</f>
        <v>1315.5573642400022</v>
      </c>
      <c r="BL3285" s="6">
        <f>SUM($R$5:T3287)-$AB$2</f>
        <v>3943.4794048399913</v>
      </c>
      <c r="BM3285" s="6">
        <f>SUM($R$5:U3287)-$AB$2</f>
        <v>7622.5702616800218</v>
      </c>
      <c r="BN3285" s="6">
        <f>SUM($R$5:V3287)-$AB$2</f>
        <v>12878.414342880045</v>
      </c>
      <c r="BO3285" s="6">
        <f>SUM($R$5:W3287)-$AB$2</f>
        <v>19185.427240320034</v>
      </c>
      <c r="BP3285" s="16"/>
    </row>
    <row r="3286" spans="1:68" x14ac:dyDescent="0.45">
      <c r="A3286" s="1">
        <v>2008</v>
      </c>
      <c r="B3286" s="1">
        <v>5</v>
      </c>
      <c r="C3286" s="1">
        <v>17</v>
      </c>
      <c r="D3286" s="1">
        <v>8</v>
      </c>
      <c r="E3286" s="1">
        <v>14.5</v>
      </c>
      <c r="F3286" s="1">
        <v>46.37</v>
      </c>
      <c r="G3286" s="4"/>
      <c r="H3286" s="4"/>
      <c r="Q3286" s="1">
        <v>5</v>
      </c>
      <c r="R3286" s="6">
        <f t="shared" si="4402"/>
        <v>0</v>
      </c>
      <c r="S3286" s="6">
        <f t="shared" si="4403"/>
        <v>0</v>
      </c>
      <c r="T3286" s="6">
        <f t="shared" si="4404"/>
        <v>0</v>
      </c>
      <c r="U3286" s="6">
        <f t="shared" si="4405"/>
        <v>0</v>
      </c>
      <c r="V3286" s="6">
        <f t="shared" si="4406"/>
        <v>0</v>
      </c>
      <c r="W3286" s="6">
        <f t="shared" si="4407"/>
        <v>0</v>
      </c>
      <c r="X3286" s="17"/>
      <c r="Y3286" s="17"/>
      <c r="Z3286" s="17"/>
      <c r="AA3286" s="17"/>
      <c r="AB3286" s="17"/>
      <c r="AC3286" s="17"/>
      <c r="AE3286" s="16"/>
      <c r="AF3286" s="16"/>
      <c r="AG3286" s="16"/>
      <c r="AH3286" s="16"/>
      <c r="AI3286" s="16"/>
      <c r="AJ3286" s="16"/>
      <c r="AL3286" s="16"/>
      <c r="AM3286" s="16"/>
      <c r="AN3286" s="16"/>
      <c r="AO3286" s="16"/>
      <c r="AP3286" s="16"/>
      <c r="AQ3286" s="16"/>
      <c r="BI3286" s="1">
        <v>7</v>
      </c>
      <c r="BJ3286" s="6">
        <f>SUM($R$5:R3288)-$AB$2</f>
        <v>264.45845539999942</v>
      </c>
      <c r="BK3286" s="6">
        <f>SUM($R$5:S3288)-$AB$2</f>
        <v>1315.8985123520022</v>
      </c>
      <c r="BL3286" s="6">
        <f>SUM($R$5:T3288)-$AB$2</f>
        <v>3944.4986547319909</v>
      </c>
      <c r="BM3286" s="6">
        <f>SUM($R$5:U3288)-$AB$2</f>
        <v>7624.5388540640224</v>
      </c>
      <c r="BN3286" s="6">
        <f>SUM($R$5:V3288)-$AB$2</f>
        <v>12881.739138824047</v>
      </c>
      <c r="BO3286" s="6">
        <f>SUM($R$5:W3288)-$AB$2</f>
        <v>19190.379480536034</v>
      </c>
      <c r="BP3286" s="16"/>
    </row>
    <row r="3287" spans="1:68" x14ac:dyDescent="0.45">
      <c r="A3287" s="1">
        <v>2008</v>
      </c>
      <c r="B3287" s="1">
        <v>5</v>
      </c>
      <c r="C3287" s="1">
        <v>17</v>
      </c>
      <c r="D3287" s="1">
        <v>9</v>
      </c>
      <c r="E3287" s="1">
        <v>15.7</v>
      </c>
      <c r="F3287" s="1">
        <v>110.74</v>
      </c>
      <c r="G3287" s="4"/>
      <c r="H3287" s="4"/>
      <c r="Q3287" s="1">
        <v>6</v>
      </c>
      <c r="R3287" s="6">
        <f t="shared" si="4402"/>
        <v>1.5659999999999998E-4</v>
      </c>
      <c r="S3287" s="6">
        <f t="shared" si="4403"/>
        <v>6.0760799999999993E-4</v>
      </c>
      <c r="T3287" s="6">
        <f t="shared" si="4404"/>
        <v>1.5190199999999998E-3</v>
      </c>
      <c r="U3287" s="6">
        <f t="shared" si="4405"/>
        <v>2.1266279999999998E-3</v>
      </c>
      <c r="V3287" s="6">
        <f t="shared" si="4406"/>
        <v>3.0380399999999997E-3</v>
      </c>
      <c r="W3287" s="6">
        <f t="shared" si="4407"/>
        <v>3.645648E-3</v>
      </c>
      <c r="X3287" s="17"/>
      <c r="Y3287" s="17"/>
      <c r="Z3287" s="17"/>
      <c r="AA3287" s="17"/>
      <c r="AB3287" s="17"/>
      <c r="AC3287" s="17"/>
      <c r="AE3287" s="16"/>
      <c r="AF3287" s="16"/>
      <c r="AG3287" s="16"/>
      <c r="AH3287" s="16"/>
      <c r="AI3287" s="16"/>
      <c r="AJ3287" s="16"/>
      <c r="AL3287" s="16"/>
      <c r="AM3287" s="16"/>
      <c r="AN3287" s="16"/>
      <c r="AO3287" s="16"/>
      <c r="AP3287" s="16"/>
      <c r="AQ3287" s="16"/>
      <c r="BI3287" s="1">
        <v>8</v>
      </c>
      <c r="BJ3287" s="6">
        <f>SUM($R$5:R3289)-$AB$2</f>
        <v>264.48534999999941</v>
      </c>
      <c r="BK3287" s="6">
        <f>SUM($R$5:S3289)-$AB$2</f>
        <v>1316.0297580000022</v>
      </c>
      <c r="BL3287" s="6">
        <f>SUM($R$5:T3289)-$AB$2</f>
        <v>3944.8907779999909</v>
      </c>
      <c r="BM3287" s="6">
        <f>SUM($R$5:U3289)-$AB$2</f>
        <v>7625.2962060000227</v>
      </c>
      <c r="BN3287" s="6">
        <f>SUM($R$5:V3289)-$AB$2</f>
        <v>12883.018246000047</v>
      </c>
      <c r="BO3287" s="6">
        <f>SUM($R$5:W3289)-$AB$2</f>
        <v>19192.284694000035</v>
      </c>
      <c r="BP3287" s="16"/>
    </row>
    <row r="3288" spans="1:68" x14ac:dyDescent="0.45">
      <c r="A3288" s="1">
        <v>2008</v>
      </c>
      <c r="B3288" s="1">
        <v>5</v>
      </c>
      <c r="C3288" s="1">
        <v>17</v>
      </c>
      <c r="D3288" s="1">
        <v>10</v>
      </c>
      <c r="E3288" s="1">
        <v>16.100000000000001</v>
      </c>
      <c r="F3288" s="1">
        <v>121.4</v>
      </c>
      <c r="G3288" s="4"/>
      <c r="H3288" s="4"/>
      <c r="Q3288" s="1">
        <v>7</v>
      </c>
      <c r="R3288" s="6">
        <f t="shared" si="4402"/>
        <v>6.9907399999999995E-2</v>
      </c>
      <c r="S3288" s="6">
        <f t="shared" si="4403"/>
        <v>0.27124071199999999</v>
      </c>
      <c r="T3288" s="6">
        <f t="shared" si="4404"/>
        <v>0.67810177999999999</v>
      </c>
      <c r="U3288" s="6">
        <f t="shared" si="4405"/>
        <v>0.94934249199999998</v>
      </c>
      <c r="V3288" s="6">
        <f t="shared" si="4406"/>
        <v>1.35620356</v>
      </c>
      <c r="W3288" s="6">
        <f t="shared" si="4407"/>
        <v>1.627444272</v>
      </c>
      <c r="X3288" s="17"/>
      <c r="Y3288" s="17"/>
      <c r="Z3288" s="17"/>
      <c r="AA3288" s="17"/>
      <c r="AB3288" s="17"/>
      <c r="AC3288" s="17"/>
      <c r="AE3288" s="16"/>
      <c r="AF3288" s="16"/>
      <c r="AG3288" s="16"/>
      <c r="AH3288" s="16"/>
      <c r="AI3288" s="16"/>
      <c r="AJ3288" s="16"/>
      <c r="AL3288" s="16"/>
      <c r="AM3288" s="16"/>
      <c r="AN3288" s="16"/>
      <c r="AO3288" s="16"/>
      <c r="AP3288" s="16"/>
      <c r="AQ3288" s="16"/>
      <c r="BI3288" s="1">
        <v>9</v>
      </c>
      <c r="BJ3288" s="6">
        <f>SUM($R$5:R3290)-$AB$2</f>
        <v>264.54957919999941</v>
      </c>
      <c r="BK3288" s="6">
        <f>SUM($R$5:S3290)-$AB$2</f>
        <v>1316.3431964960021</v>
      </c>
      <c r="BL3288" s="6">
        <f>SUM($R$5:T3290)-$AB$2</f>
        <v>3945.827239735991</v>
      </c>
      <c r="BM3288" s="6">
        <f>SUM($R$5:U3290)-$AB$2</f>
        <v>7627.1049002720238</v>
      </c>
      <c r="BN3288" s="6">
        <f>SUM($R$5:V3290)-$AB$2</f>
        <v>12886.072986752046</v>
      </c>
      <c r="BO3288" s="6">
        <f>SUM($R$5:W3290)-$AB$2</f>
        <v>19196.834690528034</v>
      </c>
      <c r="BP3288" s="16"/>
    </row>
    <row r="3289" spans="1:68" x14ac:dyDescent="0.45">
      <c r="A3289" s="1">
        <v>2008</v>
      </c>
      <c r="B3289" s="1">
        <v>5</v>
      </c>
      <c r="C3289" s="1">
        <v>17</v>
      </c>
      <c r="D3289" s="1">
        <v>11</v>
      </c>
      <c r="E3289" s="1">
        <v>17.2</v>
      </c>
      <c r="F3289" s="1">
        <v>589.92999999999995</v>
      </c>
      <c r="G3289" s="4"/>
      <c r="H3289" s="4"/>
      <c r="Q3289" s="1">
        <v>8</v>
      </c>
      <c r="R3289" s="6">
        <f t="shared" si="4402"/>
        <v>2.6894599999999998E-2</v>
      </c>
      <c r="S3289" s="6">
        <f t="shared" si="4403"/>
        <v>0.10435104799999999</v>
      </c>
      <c r="T3289" s="6">
        <f t="shared" si="4404"/>
        <v>0.26087761999999998</v>
      </c>
      <c r="U3289" s="6">
        <f t="shared" si="4405"/>
        <v>0.36522866799999998</v>
      </c>
      <c r="V3289" s="6">
        <f t="shared" si="4406"/>
        <v>0.52175523999999995</v>
      </c>
      <c r="W3289" s="6">
        <f t="shared" si="4407"/>
        <v>0.6261062879999999</v>
      </c>
      <c r="X3289" s="17"/>
      <c r="Y3289" s="17"/>
      <c r="Z3289" s="17"/>
      <c r="AA3289" s="17"/>
      <c r="AB3289" s="17"/>
      <c r="AC3289" s="17"/>
      <c r="AE3289" s="16"/>
      <c r="AF3289" s="16"/>
      <c r="AG3289" s="16"/>
      <c r="AH3289" s="16"/>
      <c r="AI3289" s="16"/>
      <c r="AJ3289" s="16"/>
      <c r="AL3289" s="16"/>
      <c r="AM3289" s="16"/>
      <c r="AN3289" s="16"/>
      <c r="AO3289" s="16"/>
      <c r="AP3289" s="16"/>
      <c r="AQ3289" s="16"/>
      <c r="BI3289" s="1">
        <v>10</v>
      </c>
      <c r="BJ3289" s="6">
        <f>SUM($R$5:R3291)-$AB$2</f>
        <v>264.61999119999939</v>
      </c>
      <c r="BK3289" s="6">
        <f>SUM($R$5:S3291)-$AB$2</f>
        <v>1316.6868070560022</v>
      </c>
      <c r="BL3289" s="6">
        <f>SUM($R$5:T3291)-$AB$2</f>
        <v>3946.8538466959908</v>
      </c>
      <c r="BM3289" s="6">
        <f>SUM($R$5:U3291)-$AB$2</f>
        <v>7629.0877021920242</v>
      </c>
      <c r="BN3289" s="6">
        <f>SUM($R$5:V3291)-$AB$2</f>
        <v>12889.421781472045</v>
      </c>
      <c r="BO3289" s="6">
        <f>SUM($R$5:W3291)-$AB$2</f>
        <v>19201.822676608033</v>
      </c>
      <c r="BP3289" s="16"/>
    </row>
    <row r="3290" spans="1:68" x14ac:dyDescent="0.45">
      <c r="A3290" s="1">
        <v>2008</v>
      </c>
      <c r="B3290" s="1">
        <v>5</v>
      </c>
      <c r="C3290" s="1">
        <v>17</v>
      </c>
      <c r="D3290" s="1">
        <v>12</v>
      </c>
      <c r="E3290" s="1">
        <v>17.8</v>
      </c>
      <c r="F3290" s="1">
        <v>896.67</v>
      </c>
      <c r="G3290" s="4"/>
      <c r="H3290" s="4"/>
      <c r="Q3290" s="1">
        <v>9</v>
      </c>
      <c r="R3290" s="6">
        <f t="shared" si="4402"/>
        <v>6.4229199999999986E-2</v>
      </c>
      <c r="S3290" s="6">
        <f t="shared" si="4403"/>
        <v>0.24920929599999997</v>
      </c>
      <c r="T3290" s="6">
        <f t="shared" si="4404"/>
        <v>0.62302323999999987</v>
      </c>
      <c r="U3290" s="6">
        <f t="shared" si="4405"/>
        <v>0.87223253599999984</v>
      </c>
      <c r="V3290" s="6">
        <f t="shared" si="4406"/>
        <v>1.2460464799999997</v>
      </c>
      <c r="W3290" s="6">
        <f t="shared" si="4407"/>
        <v>1.495255776</v>
      </c>
      <c r="X3290" s="17"/>
      <c r="Y3290" s="17"/>
      <c r="Z3290" s="17"/>
      <c r="AA3290" s="17"/>
      <c r="AB3290" s="17"/>
      <c r="AC3290" s="17"/>
      <c r="AE3290" s="16"/>
      <c r="AF3290" s="16"/>
      <c r="AG3290" s="16"/>
      <c r="AH3290" s="16"/>
      <c r="AI3290" s="16"/>
      <c r="AJ3290" s="16"/>
      <c r="AL3290" s="16"/>
      <c r="AM3290" s="16"/>
      <c r="AN3290" s="16"/>
      <c r="AO3290" s="16"/>
      <c r="AP3290" s="16"/>
      <c r="AQ3290" s="16"/>
      <c r="BI3290" s="1">
        <v>11</v>
      </c>
      <c r="BJ3290" s="6">
        <f>SUM($R$5:R3292)-$AB$2</f>
        <v>264.9621505999994</v>
      </c>
      <c r="BK3290" s="6">
        <f>SUM($R$5:S3292)-$AB$2</f>
        <v>1318.356544928002</v>
      </c>
      <c r="BL3290" s="6">
        <f>SUM($R$5:T3292)-$AB$2</f>
        <v>3951.8425307479906</v>
      </c>
      <c r="BM3290" s="6">
        <f>SUM($R$5:U3292)-$AB$2</f>
        <v>7638.7229108960246</v>
      </c>
      <c r="BN3290" s="6">
        <f>SUM($R$5:V3292)-$AB$2</f>
        <v>12905.694882536045</v>
      </c>
      <c r="BO3290" s="6">
        <f>SUM($R$5:W3292)-$AB$2</f>
        <v>19226.061248504029</v>
      </c>
      <c r="BP3290" s="16"/>
    </row>
    <row r="3291" spans="1:68" x14ac:dyDescent="0.45">
      <c r="A3291" s="1">
        <v>2008</v>
      </c>
      <c r="B3291" s="1">
        <v>5</v>
      </c>
      <c r="C3291" s="1">
        <v>17</v>
      </c>
      <c r="D3291" s="1">
        <v>13</v>
      </c>
      <c r="E3291" s="1">
        <v>17.8</v>
      </c>
      <c r="F3291" s="1">
        <v>847.7</v>
      </c>
      <c r="G3291" s="4"/>
      <c r="H3291" s="4"/>
      <c r="Q3291" s="1">
        <v>10</v>
      </c>
      <c r="R3291" s="6">
        <f t="shared" si="4402"/>
        <v>7.0411999999999988E-2</v>
      </c>
      <c r="S3291" s="6">
        <f t="shared" si="4403"/>
        <v>0.27319855999999998</v>
      </c>
      <c r="T3291" s="6">
        <f t="shared" si="4404"/>
        <v>0.68299639999999984</v>
      </c>
      <c r="U3291" s="6">
        <f t="shared" si="4405"/>
        <v>0.95619495999999993</v>
      </c>
      <c r="V3291" s="6">
        <f t="shared" si="4406"/>
        <v>1.3659927999999997</v>
      </c>
      <c r="W3291" s="6">
        <f t="shared" si="4407"/>
        <v>1.6391913599999999</v>
      </c>
      <c r="X3291" s="17"/>
      <c r="Y3291" s="17"/>
      <c r="Z3291" s="17"/>
      <c r="AA3291" s="17"/>
      <c r="AB3291" s="17"/>
      <c r="AC3291" s="17"/>
      <c r="AE3291" s="16"/>
      <c r="AF3291" s="16"/>
      <c r="AG3291" s="16"/>
      <c r="AH3291" s="16"/>
      <c r="AI3291" s="16"/>
      <c r="AJ3291" s="16"/>
      <c r="AL3291" s="16"/>
      <c r="AM3291" s="16"/>
      <c r="AN3291" s="16"/>
      <c r="AO3291" s="16"/>
      <c r="AP3291" s="16"/>
      <c r="AQ3291" s="16"/>
      <c r="BI3291" s="1">
        <v>12</v>
      </c>
      <c r="BJ3291" s="6">
        <f t="shared" ref="BJ3291" si="4414">R3293-$AB$2</f>
        <v>-6.0111813999999999</v>
      </c>
      <c r="BK3291" s="6">
        <f t="shared" ref="BK3291" si="4415">S3293-$AB$2</f>
        <v>-4.5133838320000006</v>
      </c>
      <c r="BL3291" s="6">
        <f t="shared" ref="BL3291" si="4416">T3293-$AB$2</f>
        <v>-1.4865845800000006</v>
      </c>
      <c r="BM3291" s="6">
        <f t="shared" ref="BM3291" si="4417">U3293-$AB$2</f>
        <v>0.53128158799999881</v>
      </c>
      <c r="BN3291" s="6">
        <f t="shared" ref="BN3291" si="4418">V3293-$AB$2</f>
        <v>3.5580808399999988</v>
      </c>
      <c r="BO3291" s="6">
        <f t="shared" ref="BO3291" si="4419">W3293-$AB$2</f>
        <v>5.575947008</v>
      </c>
      <c r="BP3291" s="16"/>
    </row>
    <row r="3292" spans="1:68" x14ac:dyDescent="0.45">
      <c r="A3292" s="1">
        <v>2008</v>
      </c>
      <c r="B3292" s="1">
        <v>5</v>
      </c>
      <c r="C3292" s="1">
        <v>17</v>
      </c>
      <c r="D3292" s="1">
        <v>14</v>
      </c>
      <c r="E3292" s="1">
        <v>17.3</v>
      </c>
      <c r="F3292" s="1">
        <v>434.09</v>
      </c>
      <c r="G3292" s="4"/>
      <c r="H3292" s="4"/>
      <c r="Q3292" s="1">
        <v>11</v>
      </c>
      <c r="R3292" s="6">
        <f t="shared" si="4402"/>
        <v>0.34215939999999995</v>
      </c>
      <c r="S3292" s="6">
        <f t="shared" si="4403"/>
        <v>1.3275784719999997</v>
      </c>
      <c r="T3292" s="6">
        <f t="shared" si="4404"/>
        <v>3.3189461799999993</v>
      </c>
      <c r="U3292" s="6">
        <f t="shared" si="4405"/>
        <v>4.6465246519999992</v>
      </c>
      <c r="V3292" s="6">
        <f t="shared" si="4406"/>
        <v>6.6378923599999986</v>
      </c>
      <c r="W3292" s="6">
        <f t="shared" si="4407"/>
        <v>7.9654708319999994</v>
      </c>
      <c r="X3292" s="17"/>
      <c r="Y3292" s="17"/>
      <c r="Z3292" s="17"/>
      <c r="AA3292" s="17"/>
      <c r="AB3292" s="17"/>
      <c r="AC3292" s="17"/>
      <c r="AE3292" s="16"/>
      <c r="AF3292" s="16"/>
      <c r="AG3292" s="16"/>
      <c r="AH3292" s="16"/>
      <c r="AI3292" s="16"/>
      <c r="AJ3292" s="16"/>
      <c r="AL3292" s="16"/>
      <c r="AM3292" s="16"/>
      <c r="AN3292" s="16"/>
      <c r="AO3292" s="16"/>
      <c r="AP3292" s="16"/>
      <c r="AQ3292" s="16"/>
      <c r="BI3292" s="1">
        <v>13</v>
      </c>
      <c r="BJ3292" s="6">
        <f>SUM($R$5:R3294)-$AB$2</f>
        <v>265.97388519999942</v>
      </c>
      <c r="BK3292" s="6">
        <f>SUM($R$5:S3294)-$AB$2</f>
        <v>1323.2938097760018</v>
      </c>
      <c r="BL3292" s="6">
        <f>SUM($R$5:T3294)-$AB$2</f>
        <v>3966.5936212159904</v>
      </c>
      <c r="BM3292" s="6">
        <f>SUM($R$5:U3294)-$AB$2</f>
        <v>7667.2133572320245</v>
      </c>
      <c r="BN3292" s="6">
        <f>SUM($R$5:V3294)-$AB$2</f>
        <v>12953.812980112047</v>
      </c>
      <c r="BO3292" s="6">
        <f>SUM($R$5:W3294)-$AB$2</f>
        <v>19297.73252756803</v>
      </c>
      <c r="BP3292" s="16"/>
    </row>
    <row r="3293" spans="1:68" x14ac:dyDescent="0.45">
      <c r="A3293" s="1">
        <v>2008</v>
      </c>
      <c r="B3293" s="1">
        <v>5</v>
      </c>
      <c r="C3293" s="1">
        <v>17</v>
      </c>
      <c r="D3293" s="1">
        <v>15</v>
      </c>
      <c r="E3293" s="1">
        <v>17.7</v>
      </c>
      <c r="F3293" s="1">
        <v>250.95</v>
      </c>
      <c r="G3293" s="4"/>
      <c r="H3293" s="4"/>
      <c r="Q3293" s="1">
        <v>12</v>
      </c>
      <c r="R3293" s="6">
        <f t="shared" si="4402"/>
        <v>0.52006859999999999</v>
      </c>
      <c r="S3293" s="6">
        <f t="shared" si="4403"/>
        <v>2.0178661679999998</v>
      </c>
      <c r="T3293" s="6">
        <f t="shared" si="4404"/>
        <v>5.0446654199999994</v>
      </c>
      <c r="U3293" s="6">
        <f t="shared" si="4405"/>
        <v>7.0625315879999988</v>
      </c>
      <c r="V3293" s="6">
        <f t="shared" si="4406"/>
        <v>10.089330839999999</v>
      </c>
      <c r="W3293" s="6">
        <f t="shared" si="4407"/>
        <v>12.107197008</v>
      </c>
      <c r="X3293" s="17">
        <f t="shared" ref="X3293" si="4420">SUM(R3293:R3317)-$AA$2</f>
        <v>-3.2465953999999999</v>
      </c>
      <c r="Y3293" s="17">
        <f t="shared" ref="Y3293" si="4421">SUM(S3293:S3317)-$AA$2</f>
        <v>4.3322098480000006</v>
      </c>
      <c r="Z3293" s="17">
        <f t="shared" ref="Z3293" si="4422">SUM(T3293:T3317)-$AA$2</f>
        <v>19.647712119999998</v>
      </c>
      <c r="AA3293" s="17">
        <f t="shared" ref="AA3293" si="4423">SUM(U3293:U3317)-$AA$2</f>
        <v>29.858046968</v>
      </c>
      <c r="AB3293" s="17">
        <f t="shared" ref="AB3293" si="4424">SUM(V3293:V3317)-$AA$2</f>
        <v>45.17354924</v>
      </c>
      <c r="AC3293" s="17">
        <f t="shared" ref="AC3293" si="4425">SUM(W3293:W3317)-$AA$2</f>
        <v>55.383884088000002</v>
      </c>
      <c r="AE3293" s="16">
        <f t="shared" ref="AE3293" si="4426">IF(X3293&gt;0,1,0)</f>
        <v>0</v>
      </c>
      <c r="AF3293" s="16">
        <f t="shared" ref="AF3293" si="4427">IF(Y3293&gt;0,1,0)</f>
        <v>1</v>
      </c>
      <c r="AG3293" s="16">
        <f t="shared" ref="AG3293" si="4428">IF(Z3293&gt;0,1,0)</f>
        <v>1</v>
      </c>
      <c r="AH3293" s="16">
        <f t="shared" ref="AH3293" si="4429">IF(AA3293&gt;0,1,0)</f>
        <v>1</v>
      </c>
      <c r="AI3293" s="16">
        <f t="shared" ref="AI3293" si="4430">IF(AB3293&gt;0,1,0)</f>
        <v>1</v>
      </c>
      <c r="AJ3293" s="16">
        <f t="shared" ref="AJ3293" si="4431">IF(AC3293&gt;0,1,0)</f>
        <v>1</v>
      </c>
      <c r="AL3293" s="16">
        <f t="shared" ref="AL3293" si="4432">IF(X3293&lt;0,ABS(X3293*$AP$1),0)</f>
        <v>0</v>
      </c>
      <c r="AM3293" s="16">
        <f t="shared" ref="AM3293" si="4433">IF(Y3293&lt;0,ABS(Y3293*$AP$1),0)</f>
        <v>0</v>
      </c>
      <c r="AN3293" s="16">
        <f t="shared" ref="AN3293" si="4434">IF(Z3293&lt;0,ABS(Z3293*$AP$1),0)</f>
        <v>0</v>
      </c>
      <c r="AO3293" s="16">
        <f t="shared" ref="AO3293" si="4435">IF(AA3293&lt;0,ABS(AA3293*$AP$1),0)</f>
        <v>0</v>
      </c>
      <c r="AP3293" s="16">
        <f t="shared" ref="AP3293" si="4436">IF(AB3293&lt;0,ABS(AB3293*$AP$1),0)</f>
        <v>0</v>
      </c>
      <c r="AQ3293" s="16">
        <f t="shared" ref="AQ3293" si="4437">IF(AC3293&lt;0,ABS(AC3293*$AP$1),0)</f>
        <v>0</v>
      </c>
      <c r="BI3293" s="1">
        <v>14</v>
      </c>
      <c r="BJ3293" s="6">
        <f>SUM($R$5:R3295)-$AB$2</f>
        <v>266.22565739999942</v>
      </c>
      <c r="BK3293" s="6">
        <f>SUM($R$5:S3295)-$AB$2</f>
        <v>1324.5224581120019</v>
      </c>
      <c r="BL3293" s="6">
        <f>SUM($R$5:T3295)-$AB$2</f>
        <v>3970.2644598919901</v>
      </c>
      <c r="BM3293" s="6">
        <f>SUM($R$5:U3295)-$AB$2</f>
        <v>7674.3032623840245</v>
      </c>
      <c r="BN3293" s="6">
        <f>SUM($R$5:V3295)-$AB$2</f>
        <v>12965.787265944045</v>
      </c>
      <c r="BO3293" s="6">
        <f>SUM($R$5:W3295)-$AB$2</f>
        <v>19315.568070216028</v>
      </c>
      <c r="BP3293" s="16"/>
    </row>
    <row r="3294" spans="1:68" x14ac:dyDescent="0.45">
      <c r="A3294" s="1">
        <v>2008</v>
      </c>
      <c r="B3294" s="1">
        <v>5</v>
      </c>
      <c r="C3294" s="1">
        <v>17</v>
      </c>
      <c r="D3294" s="1">
        <v>16</v>
      </c>
      <c r="E3294" s="1">
        <v>17.7</v>
      </c>
      <c r="F3294" s="1">
        <v>225.75</v>
      </c>
      <c r="G3294" s="4"/>
      <c r="H3294" s="4"/>
      <c r="Q3294" s="1">
        <v>13</v>
      </c>
      <c r="R3294" s="6">
        <f t="shared" si="4402"/>
        <v>0.49166599999999999</v>
      </c>
      <c r="S3294" s="6">
        <f t="shared" si="4403"/>
        <v>1.90766408</v>
      </c>
      <c r="T3294" s="6">
        <f t="shared" si="4404"/>
        <v>4.7691601999999991</v>
      </c>
      <c r="U3294" s="6">
        <f t="shared" si="4405"/>
        <v>6.6768242799999999</v>
      </c>
      <c r="V3294" s="6">
        <f t="shared" si="4406"/>
        <v>9.5383203999999981</v>
      </c>
      <c r="W3294" s="6">
        <f t="shared" si="4407"/>
        <v>11.445984480000002</v>
      </c>
      <c r="X3294" s="17"/>
      <c r="Y3294" s="17"/>
      <c r="Z3294" s="17"/>
      <c r="AA3294" s="17"/>
      <c r="AB3294" s="17"/>
      <c r="AC3294" s="17"/>
      <c r="AE3294" s="16"/>
      <c r="AF3294" s="16"/>
      <c r="AG3294" s="16"/>
      <c r="AH3294" s="16"/>
      <c r="AI3294" s="16"/>
      <c r="AJ3294" s="16"/>
      <c r="AL3294" s="16"/>
      <c r="AM3294" s="16"/>
      <c r="AN3294" s="16"/>
      <c r="AO3294" s="16"/>
      <c r="AP3294" s="16"/>
      <c r="AQ3294" s="16"/>
      <c r="BI3294" s="1">
        <v>15</v>
      </c>
      <c r="BJ3294" s="6">
        <f>SUM($R$5:R3296)-$AB$2</f>
        <v>266.37120839999943</v>
      </c>
      <c r="BK3294" s="6">
        <f>SUM($R$5:S3296)-$AB$2</f>
        <v>1325.2327469920019</v>
      </c>
      <c r="BL3294" s="6">
        <f>SUM($R$5:T3296)-$AB$2</f>
        <v>3972.3865934719902</v>
      </c>
      <c r="BM3294" s="6">
        <f>SUM($R$5:U3296)-$AB$2</f>
        <v>7678.4019785440241</v>
      </c>
      <c r="BN3294" s="6">
        <f>SUM($R$5:V3296)-$AB$2</f>
        <v>12972.709671504046</v>
      </c>
      <c r="BO3294" s="6">
        <f>SUM($R$5:W3296)-$AB$2</f>
        <v>19325.878903056026</v>
      </c>
      <c r="BP3294" s="16"/>
    </row>
    <row r="3295" spans="1:68" x14ac:dyDescent="0.45">
      <c r="A3295" s="1">
        <v>2008</v>
      </c>
      <c r="B3295" s="1">
        <v>5</v>
      </c>
      <c r="C3295" s="1">
        <v>17</v>
      </c>
      <c r="D3295" s="1">
        <v>17</v>
      </c>
      <c r="E3295" s="1">
        <v>17.7</v>
      </c>
      <c r="F3295" s="1">
        <v>119.91</v>
      </c>
      <c r="G3295" s="4"/>
      <c r="H3295" s="4"/>
      <c r="Q3295" s="1">
        <v>14</v>
      </c>
      <c r="R3295" s="6">
        <f t="shared" si="4402"/>
        <v>0.25177219999999995</v>
      </c>
      <c r="S3295" s="6">
        <f t="shared" si="4403"/>
        <v>0.97687613599999989</v>
      </c>
      <c r="T3295" s="6">
        <f t="shared" si="4404"/>
        <v>2.4421903399999998</v>
      </c>
      <c r="U3295" s="6">
        <f t="shared" si="4405"/>
        <v>3.4190664759999994</v>
      </c>
      <c r="V3295" s="6">
        <f t="shared" si="4406"/>
        <v>4.8843806799999996</v>
      </c>
      <c r="W3295" s="6">
        <f t="shared" si="4407"/>
        <v>5.8612568159999991</v>
      </c>
      <c r="X3295" s="17"/>
      <c r="Y3295" s="17"/>
      <c r="Z3295" s="17"/>
      <c r="AA3295" s="17"/>
      <c r="AB3295" s="17"/>
      <c r="AC3295" s="17"/>
      <c r="AE3295" s="16"/>
      <c r="AF3295" s="16"/>
      <c r="AG3295" s="16"/>
      <c r="AH3295" s="16"/>
      <c r="AI3295" s="16"/>
      <c r="AJ3295" s="16"/>
      <c r="AL3295" s="16"/>
      <c r="AM3295" s="16"/>
      <c r="AN3295" s="16"/>
      <c r="AO3295" s="16"/>
      <c r="AP3295" s="16"/>
      <c r="AQ3295" s="16"/>
      <c r="BI3295" s="1">
        <v>16</v>
      </c>
      <c r="BJ3295" s="6">
        <f>SUM($R$5:R3297)-$AB$2</f>
        <v>266.50214339999945</v>
      </c>
      <c r="BK3295" s="6">
        <f>SUM($R$5:S3297)-$AB$2</f>
        <v>1325.8717097920019</v>
      </c>
      <c r="BL3295" s="6">
        <f>SUM($R$5:T3297)-$AB$2</f>
        <v>3974.2956257719902</v>
      </c>
      <c r="BM3295" s="6">
        <f>SUM($R$5:U3297)-$AB$2</f>
        <v>7682.0891081440241</v>
      </c>
      <c r="BN3295" s="6">
        <f>SUM($R$5:V3297)-$AB$2</f>
        <v>12978.936940104048</v>
      </c>
      <c r="BO3295" s="6">
        <f>SUM($R$5:W3297)-$AB$2</f>
        <v>19335.154338456025</v>
      </c>
      <c r="BP3295" s="16"/>
    </row>
    <row r="3296" spans="1:68" x14ac:dyDescent="0.45">
      <c r="A3296" s="1">
        <v>2008</v>
      </c>
      <c r="B3296" s="1">
        <v>5</v>
      </c>
      <c r="C3296" s="1">
        <v>17</v>
      </c>
      <c r="D3296" s="1">
        <v>18</v>
      </c>
      <c r="E3296" s="1">
        <v>17.2</v>
      </c>
      <c r="F3296" s="1">
        <v>276.64</v>
      </c>
      <c r="G3296" s="4"/>
      <c r="H3296" s="4"/>
      <c r="Q3296" s="1">
        <v>15</v>
      </c>
      <c r="R3296" s="6">
        <f t="shared" si="4402"/>
        <v>0.14555099999999999</v>
      </c>
      <c r="S3296" s="6">
        <f t="shared" si="4403"/>
        <v>0.56473787999999991</v>
      </c>
      <c r="T3296" s="6">
        <f t="shared" si="4404"/>
        <v>1.4118446999999998</v>
      </c>
      <c r="U3296" s="6">
        <f t="shared" si="4405"/>
        <v>1.9765825799999999</v>
      </c>
      <c r="V3296" s="6">
        <f t="shared" si="4406"/>
        <v>2.8236893999999997</v>
      </c>
      <c r="W3296" s="6">
        <f t="shared" si="4407"/>
        <v>3.3884272799999997</v>
      </c>
      <c r="X3296" s="17"/>
      <c r="Y3296" s="17"/>
      <c r="Z3296" s="17"/>
      <c r="AA3296" s="17"/>
      <c r="AB3296" s="17"/>
      <c r="AC3296" s="17"/>
      <c r="AE3296" s="16"/>
      <c r="AF3296" s="16"/>
      <c r="AG3296" s="16"/>
      <c r="AH3296" s="16"/>
      <c r="AI3296" s="16"/>
      <c r="AJ3296" s="16"/>
      <c r="AL3296" s="16"/>
      <c r="AM3296" s="16"/>
      <c r="AN3296" s="16"/>
      <c r="AO3296" s="16"/>
      <c r="AP3296" s="16"/>
      <c r="AQ3296" s="16"/>
      <c r="BI3296" s="1">
        <v>17</v>
      </c>
      <c r="BJ3296" s="6">
        <f>SUM($R$5:R3298)-$AB$2</f>
        <v>266.57169119999946</v>
      </c>
      <c r="BK3296" s="6">
        <f>SUM($R$5:S3298)-$AB$2</f>
        <v>1326.2111030560018</v>
      </c>
      <c r="BL3296" s="6">
        <f>SUM($R$5:T3298)-$AB$2</f>
        <v>3975.3096326959899</v>
      </c>
      <c r="BM3296" s="6">
        <f>SUM($R$5:U3298)-$AB$2</f>
        <v>7684.0475741920245</v>
      </c>
      <c r="BN3296" s="6">
        <f>SUM($R$5:V3298)-$AB$2</f>
        <v>12982.244633472048</v>
      </c>
      <c r="BO3296" s="6">
        <f>SUM($R$5:W3298)-$AB$2</f>
        <v>19340.081104608027</v>
      </c>
      <c r="BP3296" s="16"/>
    </row>
    <row r="3297" spans="1:68" x14ac:dyDescent="0.45">
      <c r="A3297" s="1">
        <v>2008</v>
      </c>
      <c r="B3297" s="1">
        <v>5</v>
      </c>
      <c r="C3297" s="1">
        <v>17</v>
      </c>
      <c r="D3297" s="1">
        <v>19</v>
      </c>
      <c r="E3297" s="1">
        <v>16.100000000000001</v>
      </c>
      <c r="F3297" s="1">
        <v>100.61</v>
      </c>
      <c r="G3297" s="4"/>
      <c r="H3297" s="4"/>
      <c r="Q3297" s="1">
        <v>16</v>
      </c>
      <c r="R3297" s="6">
        <f t="shared" si="4402"/>
        <v>0.130935</v>
      </c>
      <c r="S3297" s="6">
        <f t="shared" si="4403"/>
        <v>0.50802780000000003</v>
      </c>
      <c r="T3297" s="6">
        <f t="shared" si="4404"/>
        <v>1.2700694999999997</v>
      </c>
      <c r="U3297" s="6">
        <f t="shared" si="4405"/>
        <v>1.7780973000000002</v>
      </c>
      <c r="V3297" s="6">
        <f t="shared" si="4406"/>
        <v>2.5401389999999995</v>
      </c>
      <c r="W3297" s="6">
        <f t="shared" si="4407"/>
        <v>3.0481668000000006</v>
      </c>
      <c r="X3297" s="17"/>
      <c r="Y3297" s="17"/>
      <c r="Z3297" s="17"/>
      <c r="AA3297" s="17"/>
      <c r="AB3297" s="17"/>
      <c r="AC3297" s="17"/>
      <c r="AE3297" s="16"/>
      <c r="AF3297" s="16"/>
      <c r="AG3297" s="16"/>
      <c r="AH3297" s="16"/>
      <c r="AI3297" s="16"/>
      <c r="AJ3297" s="16"/>
      <c r="AL3297" s="16"/>
      <c r="AM3297" s="16"/>
      <c r="AN3297" s="16"/>
      <c r="AO3297" s="16"/>
      <c r="AP3297" s="16"/>
      <c r="AQ3297" s="16"/>
      <c r="BI3297" s="1">
        <v>18</v>
      </c>
      <c r="BJ3297" s="6">
        <f>SUM($R$5:R3299)-$AB$2</f>
        <v>266.73214239999947</v>
      </c>
      <c r="BK3297" s="6">
        <f>SUM($R$5:S3299)-$AB$2</f>
        <v>1326.9941049120016</v>
      </c>
      <c r="BL3297" s="6">
        <f>SUM($R$5:T3299)-$AB$2</f>
        <v>3977.6490111919898</v>
      </c>
      <c r="BM3297" s="6">
        <f>SUM($R$5:U3299)-$AB$2</f>
        <v>7688.5658799840257</v>
      </c>
      <c r="BN3297" s="6">
        <f>SUM($R$5:V3299)-$AB$2</f>
        <v>12989.875692544047</v>
      </c>
      <c r="BO3297" s="6">
        <f>SUM($R$5:W3299)-$AB$2</f>
        <v>19351.447467616028</v>
      </c>
      <c r="BP3297" s="16"/>
    </row>
    <row r="3298" spans="1:68" x14ac:dyDescent="0.45">
      <c r="A3298" s="1">
        <v>2008</v>
      </c>
      <c r="B3298" s="1">
        <v>5</v>
      </c>
      <c r="C3298" s="1">
        <v>17</v>
      </c>
      <c r="D3298" s="1">
        <v>20</v>
      </c>
      <c r="E3298" s="1">
        <v>15.1</v>
      </c>
      <c r="F3298" s="1">
        <v>0</v>
      </c>
      <c r="G3298" s="4"/>
      <c r="H3298" s="4"/>
      <c r="Q3298" s="1">
        <v>17</v>
      </c>
      <c r="R3298" s="6">
        <f t="shared" si="4402"/>
        <v>6.9547799999999993E-2</v>
      </c>
      <c r="S3298" s="6">
        <f t="shared" si="4403"/>
        <v>0.26984546399999998</v>
      </c>
      <c r="T3298" s="6">
        <f t="shared" si="4404"/>
        <v>0.67461365999999989</v>
      </c>
      <c r="U3298" s="6">
        <f t="shared" si="4405"/>
        <v>0.94445912399999998</v>
      </c>
      <c r="V3298" s="6">
        <f t="shared" si="4406"/>
        <v>1.3492273199999998</v>
      </c>
      <c r="W3298" s="6">
        <f t="shared" si="4407"/>
        <v>1.6190727839999999</v>
      </c>
      <c r="X3298" s="17"/>
      <c r="Y3298" s="17"/>
      <c r="Z3298" s="17"/>
      <c r="AA3298" s="17"/>
      <c r="AB3298" s="17"/>
      <c r="AC3298" s="17"/>
      <c r="AE3298" s="16"/>
      <c r="AF3298" s="16"/>
      <c r="AG3298" s="16"/>
      <c r="AH3298" s="16"/>
      <c r="AI3298" s="16"/>
      <c r="AJ3298" s="16"/>
      <c r="AL3298" s="16"/>
      <c r="AM3298" s="16"/>
      <c r="AN3298" s="16"/>
      <c r="AO3298" s="16"/>
      <c r="AP3298" s="16"/>
      <c r="AQ3298" s="16"/>
      <c r="BI3298" s="1">
        <v>19</v>
      </c>
      <c r="BJ3298" s="6">
        <f>SUM($R$5:R3300)-$AB$2</f>
        <v>266.7904961999995</v>
      </c>
      <c r="BK3298" s="6">
        <f>SUM($R$5:S3300)-$AB$2</f>
        <v>1327.2788714560018</v>
      </c>
      <c r="BL3298" s="6">
        <f>SUM($R$5:T3300)-$AB$2</f>
        <v>3978.4998095959895</v>
      </c>
      <c r="BM3298" s="6">
        <f>SUM($R$5:U3300)-$AB$2</f>
        <v>7690.2091229920261</v>
      </c>
      <c r="BN3298" s="6">
        <f>SUM($R$5:V3300)-$AB$2</f>
        <v>12992.650999272046</v>
      </c>
      <c r="BO3298" s="6">
        <f>SUM($R$5:W3300)-$AB$2</f>
        <v>19355.581250808027</v>
      </c>
      <c r="BP3298" s="16"/>
    </row>
    <row r="3299" spans="1:68" x14ac:dyDescent="0.45">
      <c r="A3299" s="1">
        <v>2008</v>
      </c>
      <c r="B3299" s="1">
        <v>5</v>
      </c>
      <c r="C3299" s="1">
        <v>17</v>
      </c>
      <c r="D3299" s="1">
        <v>21</v>
      </c>
      <c r="E3299" s="1">
        <v>14.7</v>
      </c>
      <c r="F3299" s="1">
        <v>0</v>
      </c>
      <c r="G3299" s="4"/>
      <c r="H3299" s="4"/>
      <c r="Q3299" s="1">
        <v>18</v>
      </c>
      <c r="R3299" s="6">
        <f t="shared" si="4402"/>
        <v>0.16045119999999996</v>
      </c>
      <c r="S3299" s="6">
        <f t="shared" si="4403"/>
        <v>0.62255065599999992</v>
      </c>
      <c r="T3299" s="6">
        <f t="shared" si="4404"/>
        <v>1.5563766399999994</v>
      </c>
      <c r="U3299" s="6">
        <f t="shared" si="4405"/>
        <v>2.1789272959999999</v>
      </c>
      <c r="V3299" s="6">
        <f t="shared" si="4406"/>
        <v>3.1127532799999988</v>
      </c>
      <c r="W3299" s="6">
        <f t="shared" si="4407"/>
        <v>3.7353039359999993</v>
      </c>
      <c r="X3299" s="17"/>
      <c r="Y3299" s="17"/>
      <c r="Z3299" s="17"/>
      <c r="AA3299" s="17"/>
      <c r="AB3299" s="17"/>
      <c r="AC3299" s="17"/>
      <c r="AE3299" s="16"/>
      <c r="AF3299" s="16"/>
      <c r="AG3299" s="16"/>
      <c r="AH3299" s="16"/>
      <c r="AI3299" s="16"/>
      <c r="AJ3299" s="16"/>
      <c r="AL3299" s="16"/>
      <c r="AM3299" s="16"/>
      <c r="AN3299" s="16"/>
      <c r="AO3299" s="16"/>
      <c r="AP3299" s="16"/>
      <c r="AQ3299" s="16"/>
      <c r="BI3299" s="1">
        <v>20</v>
      </c>
      <c r="BJ3299" s="6">
        <f>SUM($R$5:R3301)-$AB$2</f>
        <v>266.7904961999995</v>
      </c>
      <c r="BK3299" s="6">
        <f>SUM($R$5:S3301)-$AB$2</f>
        <v>1327.2788714560018</v>
      </c>
      <c r="BL3299" s="6">
        <f>SUM($R$5:T3301)-$AB$2</f>
        <v>3978.4998095959895</v>
      </c>
      <c r="BM3299" s="6">
        <f>SUM($R$5:U3301)-$AB$2</f>
        <v>7690.2091229920261</v>
      </c>
      <c r="BN3299" s="6">
        <f>SUM($R$5:V3301)-$AB$2</f>
        <v>12992.650999272046</v>
      </c>
      <c r="BO3299" s="6">
        <f>SUM($R$5:W3301)-$AB$2</f>
        <v>19355.581250808027</v>
      </c>
      <c r="BP3299" s="16"/>
    </row>
    <row r="3300" spans="1:68" x14ac:dyDescent="0.45">
      <c r="A3300" s="1">
        <v>2008</v>
      </c>
      <c r="B3300" s="1">
        <v>5</v>
      </c>
      <c r="C3300" s="1">
        <v>17</v>
      </c>
      <c r="D3300" s="1">
        <v>22</v>
      </c>
      <c r="E3300" s="1">
        <v>14.6</v>
      </c>
      <c r="F3300" s="1">
        <v>0</v>
      </c>
      <c r="G3300" s="4"/>
      <c r="H3300" s="4"/>
      <c r="Q3300" s="1">
        <v>19</v>
      </c>
      <c r="R3300" s="6">
        <f t="shared" si="4402"/>
        <v>5.835379999999999E-2</v>
      </c>
      <c r="S3300" s="6">
        <f t="shared" si="4403"/>
        <v>0.22641274399999997</v>
      </c>
      <c r="T3300" s="6">
        <f t="shared" si="4404"/>
        <v>0.56603185999999994</v>
      </c>
      <c r="U3300" s="6">
        <f t="shared" si="4405"/>
        <v>0.79244460399999994</v>
      </c>
      <c r="V3300" s="6">
        <f t="shared" si="4406"/>
        <v>1.1320637199999999</v>
      </c>
      <c r="W3300" s="6">
        <f t="shared" si="4407"/>
        <v>1.3584764639999998</v>
      </c>
      <c r="X3300" s="17"/>
      <c r="Y3300" s="17"/>
      <c r="Z3300" s="17"/>
      <c r="AA3300" s="17"/>
      <c r="AB3300" s="17"/>
      <c r="AC3300" s="17"/>
      <c r="AE3300" s="16"/>
      <c r="AF3300" s="16"/>
      <c r="AG3300" s="16"/>
      <c r="AH3300" s="16"/>
      <c r="AI3300" s="16"/>
      <c r="AJ3300" s="16"/>
      <c r="AL3300" s="16"/>
      <c r="AM3300" s="16"/>
      <c r="AN3300" s="16"/>
      <c r="AO3300" s="16"/>
      <c r="AP3300" s="16"/>
      <c r="AQ3300" s="16"/>
      <c r="BI3300" s="1">
        <v>21</v>
      </c>
      <c r="BJ3300" s="6">
        <f>SUM($R$5:R3302)-$AB$2</f>
        <v>266.7904961999995</v>
      </c>
      <c r="BK3300" s="6">
        <f>SUM($R$5:S3302)-$AB$2</f>
        <v>1327.2788714560018</v>
      </c>
      <c r="BL3300" s="6">
        <f>SUM($R$5:T3302)-$AB$2</f>
        <v>3978.4998095959895</v>
      </c>
      <c r="BM3300" s="6">
        <f>SUM($R$5:U3302)-$AB$2</f>
        <v>7690.2091229920261</v>
      </c>
      <c r="BN3300" s="6">
        <f>SUM($R$5:V3302)-$AB$2</f>
        <v>12992.650999272046</v>
      </c>
      <c r="BO3300" s="6">
        <f>SUM($R$5:W3302)-$AB$2</f>
        <v>19355.581250808027</v>
      </c>
      <c r="BP3300" s="16"/>
    </row>
    <row r="3301" spans="1:68" x14ac:dyDescent="0.45">
      <c r="A3301" s="1">
        <v>2008</v>
      </c>
      <c r="B3301" s="1">
        <v>5</v>
      </c>
      <c r="C3301" s="1">
        <v>17</v>
      </c>
      <c r="D3301" s="1">
        <v>23</v>
      </c>
      <c r="E3301" s="1">
        <v>14.7</v>
      </c>
      <c r="F3301" s="1">
        <v>0</v>
      </c>
      <c r="G3301" s="4"/>
      <c r="H3301" s="4"/>
      <c r="Q3301" s="1">
        <v>20</v>
      </c>
      <c r="R3301" s="6">
        <f t="shared" si="4402"/>
        <v>0</v>
      </c>
      <c r="S3301" s="6">
        <f t="shared" si="4403"/>
        <v>0</v>
      </c>
      <c r="T3301" s="6">
        <f t="shared" si="4404"/>
        <v>0</v>
      </c>
      <c r="U3301" s="6">
        <f t="shared" si="4405"/>
        <v>0</v>
      </c>
      <c r="V3301" s="6">
        <f t="shared" si="4406"/>
        <v>0</v>
      </c>
      <c r="W3301" s="6">
        <f t="shared" si="4407"/>
        <v>0</v>
      </c>
      <c r="X3301" s="17"/>
      <c r="Y3301" s="17"/>
      <c r="Z3301" s="17"/>
      <c r="AA3301" s="17"/>
      <c r="AB3301" s="17"/>
      <c r="AC3301" s="17"/>
      <c r="AE3301" s="16"/>
      <c r="AF3301" s="16"/>
      <c r="AG3301" s="16"/>
      <c r="AH3301" s="16"/>
      <c r="AI3301" s="16"/>
      <c r="AJ3301" s="16"/>
      <c r="AL3301" s="16"/>
      <c r="AM3301" s="16"/>
      <c r="AN3301" s="16"/>
      <c r="AO3301" s="16"/>
      <c r="AP3301" s="16"/>
      <c r="AQ3301" s="16"/>
      <c r="BI3301" s="1">
        <v>22</v>
      </c>
      <c r="BJ3301" s="6">
        <f>SUM($R$5:R3303)-$AB$2</f>
        <v>266.7904961999995</v>
      </c>
      <c r="BK3301" s="6">
        <f>SUM($R$5:S3303)-$AB$2</f>
        <v>1327.2788714560018</v>
      </c>
      <c r="BL3301" s="6">
        <f>SUM($R$5:T3303)-$AB$2</f>
        <v>3978.4998095959895</v>
      </c>
      <c r="BM3301" s="6">
        <f>SUM($R$5:U3303)-$AB$2</f>
        <v>7690.2091229920261</v>
      </c>
      <c r="BN3301" s="6">
        <f>SUM($R$5:V3303)-$AB$2</f>
        <v>12992.650999272046</v>
      </c>
      <c r="BO3301" s="6">
        <f>SUM($R$5:W3303)-$AB$2</f>
        <v>19355.581250808027</v>
      </c>
      <c r="BP3301" s="16"/>
    </row>
    <row r="3302" spans="1:68" x14ac:dyDescent="0.45">
      <c r="A3302" s="1">
        <v>2008</v>
      </c>
      <c r="B3302" s="1">
        <v>5</v>
      </c>
      <c r="C3302" s="1">
        <v>18</v>
      </c>
      <c r="D3302" s="1">
        <v>0</v>
      </c>
      <c r="E3302" s="1">
        <v>14.6</v>
      </c>
      <c r="F3302" s="1">
        <v>0</v>
      </c>
      <c r="G3302" s="4"/>
      <c r="H3302" s="4"/>
      <c r="Q3302" s="1">
        <v>21</v>
      </c>
      <c r="R3302" s="6">
        <f t="shared" si="4402"/>
        <v>0</v>
      </c>
      <c r="S3302" s="6">
        <f t="shared" si="4403"/>
        <v>0</v>
      </c>
      <c r="T3302" s="6">
        <f t="shared" si="4404"/>
        <v>0</v>
      </c>
      <c r="U3302" s="6">
        <f t="shared" si="4405"/>
        <v>0</v>
      </c>
      <c r="V3302" s="6">
        <f t="shared" si="4406"/>
        <v>0</v>
      </c>
      <c r="W3302" s="6">
        <f t="shared" si="4407"/>
        <v>0</v>
      </c>
      <c r="X3302" s="17"/>
      <c r="Y3302" s="17"/>
      <c r="Z3302" s="17"/>
      <c r="AA3302" s="17"/>
      <c r="AB3302" s="17"/>
      <c r="AC3302" s="17"/>
      <c r="AE3302" s="16"/>
      <c r="AF3302" s="16"/>
      <c r="AG3302" s="16"/>
      <c r="AH3302" s="16"/>
      <c r="AI3302" s="16"/>
      <c r="AJ3302" s="16"/>
      <c r="AL3302" s="16"/>
      <c r="AM3302" s="16"/>
      <c r="AN3302" s="16"/>
      <c r="AO3302" s="16"/>
      <c r="AP3302" s="16"/>
      <c r="AQ3302" s="16"/>
      <c r="BI3302" s="1">
        <v>23</v>
      </c>
      <c r="BJ3302" s="6">
        <f>SUM($R$5:R3304)-$AB$2</f>
        <v>266.7904961999995</v>
      </c>
      <c r="BK3302" s="6">
        <f>SUM($R$5:S3304)-$AB$2</f>
        <v>1327.2788714560018</v>
      </c>
      <c r="BL3302" s="6">
        <f>SUM($R$5:T3304)-$AB$2</f>
        <v>3978.4998095959895</v>
      </c>
      <c r="BM3302" s="6">
        <f>SUM($R$5:U3304)-$AB$2</f>
        <v>7690.2091229920261</v>
      </c>
      <c r="BN3302" s="6">
        <f>SUM($R$5:V3304)-$AB$2</f>
        <v>12992.650999272046</v>
      </c>
      <c r="BO3302" s="6">
        <f>SUM($R$5:W3304)-$AB$2</f>
        <v>19355.581250808027</v>
      </c>
      <c r="BP3302" s="16"/>
    </row>
    <row r="3303" spans="1:68" x14ac:dyDescent="0.45">
      <c r="A3303" s="1">
        <v>2008</v>
      </c>
      <c r="B3303" s="1">
        <v>5</v>
      </c>
      <c r="C3303" s="1">
        <v>18</v>
      </c>
      <c r="D3303" s="1">
        <v>1</v>
      </c>
      <c r="E3303" s="1">
        <v>14.6</v>
      </c>
      <c r="F3303" s="1">
        <v>0</v>
      </c>
      <c r="G3303" s="4"/>
      <c r="H3303" s="4"/>
      <c r="Q3303" s="1">
        <v>22</v>
      </c>
      <c r="R3303" s="6">
        <f t="shared" si="4402"/>
        <v>0</v>
      </c>
      <c r="S3303" s="6">
        <f t="shared" si="4403"/>
        <v>0</v>
      </c>
      <c r="T3303" s="6">
        <f t="shared" si="4404"/>
        <v>0</v>
      </c>
      <c r="U3303" s="6">
        <f t="shared" si="4405"/>
        <v>0</v>
      </c>
      <c r="V3303" s="6">
        <f t="shared" si="4406"/>
        <v>0</v>
      </c>
      <c r="W3303" s="6">
        <f t="shared" si="4407"/>
        <v>0</v>
      </c>
      <c r="X3303" s="17"/>
      <c r="Y3303" s="17"/>
      <c r="Z3303" s="17"/>
      <c r="AA3303" s="17"/>
      <c r="AB3303" s="17"/>
      <c r="AC3303" s="17"/>
      <c r="AE3303" s="16"/>
      <c r="AF3303" s="16"/>
      <c r="AG3303" s="16"/>
      <c r="AH3303" s="16"/>
      <c r="AI3303" s="16"/>
      <c r="AJ3303" s="16"/>
      <c r="AL3303" s="16"/>
      <c r="AM3303" s="16"/>
      <c r="AN3303" s="16"/>
      <c r="AO3303" s="16"/>
      <c r="AP3303" s="16"/>
      <c r="AQ3303" s="16"/>
      <c r="BI3303" s="1">
        <v>0</v>
      </c>
      <c r="BJ3303" s="6">
        <f t="shared" ref="BJ3303" si="4438">R3305-$AB$2</f>
        <v>-6.53125</v>
      </c>
      <c r="BK3303" s="6">
        <f t="shared" ref="BK3303" si="4439">S3305-$AB$2</f>
        <v>-6.53125</v>
      </c>
      <c r="BL3303" s="6">
        <f t="shared" ref="BL3303" si="4440">T3305-$AB$2</f>
        <v>-6.53125</v>
      </c>
      <c r="BM3303" s="6">
        <f t="shared" ref="BM3303" si="4441">U3305-$AB$2</f>
        <v>-6.53125</v>
      </c>
      <c r="BN3303" s="6">
        <f t="shared" ref="BN3303" si="4442">V3305-$AB$2</f>
        <v>-6.53125</v>
      </c>
      <c r="BO3303" s="6">
        <f t="shared" ref="BO3303" si="4443">W3305-$AB$2</f>
        <v>-6.53125</v>
      </c>
      <c r="BP3303" s="16">
        <v>139</v>
      </c>
    </row>
    <row r="3304" spans="1:68" x14ac:dyDescent="0.45">
      <c r="A3304" s="1">
        <v>2008</v>
      </c>
      <c r="B3304" s="1">
        <v>5</v>
      </c>
      <c r="C3304" s="1">
        <v>18</v>
      </c>
      <c r="D3304" s="1">
        <v>2</v>
      </c>
      <c r="E3304" s="1">
        <v>14.1</v>
      </c>
      <c r="F3304" s="1">
        <v>0</v>
      </c>
      <c r="G3304" s="4"/>
      <c r="H3304" s="4"/>
      <c r="Q3304" s="1">
        <v>23</v>
      </c>
      <c r="R3304" s="6">
        <f t="shared" si="4402"/>
        <v>0</v>
      </c>
      <c r="S3304" s="6">
        <f t="shared" si="4403"/>
        <v>0</v>
      </c>
      <c r="T3304" s="6">
        <f t="shared" si="4404"/>
        <v>0</v>
      </c>
      <c r="U3304" s="6">
        <f t="shared" si="4405"/>
        <v>0</v>
      </c>
      <c r="V3304" s="6">
        <f t="shared" si="4406"/>
        <v>0</v>
      </c>
      <c r="W3304" s="6">
        <f t="shared" si="4407"/>
        <v>0</v>
      </c>
      <c r="X3304" s="17"/>
      <c r="Y3304" s="17"/>
      <c r="Z3304" s="17"/>
      <c r="AA3304" s="17"/>
      <c r="AB3304" s="17"/>
      <c r="AC3304" s="17"/>
      <c r="AE3304" s="16"/>
      <c r="AF3304" s="16"/>
      <c r="AG3304" s="16"/>
      <c r="AH3304" s="16"/>
      <c r="AI3304" s="16"/>
      <c r="AJ3304" s="16"/>
      <c r="AL3304" s="16"/>
      <c r="AM3304" s="16"/>
      <c r="AN3304" s="16"/>
      <c r="AO3304" s="16"/>
      <c r="AP3304" s="16"/>
      <c r="AQ3304" s="16"/>
      <c r="BI3304" s="1">
        <v>1</v>
      </c>
      <c r="BJ3304" s="6">
        <f>SUM($R$5:R3306)-$AB$2</f>
        <v>266.7904961999995</v>
      </c>
      <c r="BK3304" s="6">
        <f>SUM($R$5:S3306)-$AB$2</f>
        <v>1327.2788714560018</v>
      </c>
      <c r="BL3304" s="6">
        <f>SUM($R$5:T3306)-$AB$2</f>
        <v>3978.4998095959895</v>
      </c>
      <c r="BM3304" s="6">
        <f>SUM($R$5:U3306)-$AB$2</f>
        <v>7690.2091229920261</v>
      </c>
      <c r="BN3304" s="6">
        <f>SUM($R$5:V3306)-$AB$2</f>
        <v>12992.650999272046</v>
      </c>
      <c r="BO3304" s="6">
        <f>SUM($R$5:W3306)-$AB$2</f>
        <v>19355.581250808027</v>
      </c>
      <c r="BP3304" s="16"/>
    </row>
    <row r="3305" spans="1:68" x14ac:dyDescent="0.45">
      <c r="A3305" s="1">
        <v>2008</v>
      </c>
      <c r="B3305" s="1">
        <v>5</v>
      </c>
      <c r="C3305" s="1">
        <v>18</v>
      </c>
      <c r="D3305" s="1">
        <v>3</v>
      </c>
      <c r="E3305" s="1">
        <v>13.8</v>
      </c>
      <c r="F3305" s="1">
        <v>0</v>
      </c>
      <c r="G3305" s="4"/>
      <c r="H3305" s="4"/>
      <c r="Q3305" s="1">
        <v>0</v>
      </c>
      <c r="R3305" s="6">
        <f t="shared" si="4402"/>
        <v>0</v>
      </c>
      <c r="S3305" s="6">
        <f t="shared" si="4403"/>
        <v>0</v>
      </c>
      <c r="T3305" s="6">
        <f t="shared" si="4404"/>
        <v>0</v>
      </c>
      <c r="U3305" s="6">
        <f t="shared" si="4405"/>
        <v>0</v>
      </c>
      <c r="V3305" s="6">
        <f t="shared" si="4406"/>
        <v>0</v>
      </c>
      <c r="W3305" s="6">
        <f t="shared" si="4407"/>
        <v>0</v>
      </c>
      <c r="X3305" s="17"/>
      <c r="Y3305" s="17"/>
      <c r="Z3305" s="17"/>
      <c r="AA3305" s="17"/>
      <c r="AB3305" s="17"/>
      <c r="AC3305" s="17"/>
      <c r="AE3305" s="16"/>
      <c r="AF3305" s="16"/>
      <c r="AG3305" s="16"/>
      <c r="AH3305" s="16"/>
      <c r="AI3305" s="16"/>
      <c r="AJ3305" s="16"/>
      <c r="AL3305" s="16"/>
      <c r="AM3305" s="16"/>
      <c r="AN3305" s="16"/>
      <c r="AO3305" s="16"/>
      <c r="AP3305" s="16"/>
      <c r="AQ3305" s="16"/>
      <c r="BI3305" s="1">
        <v>2</v>
      </c>
      <c r="BJ3305" s="6">
        <f>SUM($R$5:R3307)-$AB$2</f>
        <v>266.7904961999995</v>
      </c>
      <c r="BK3305" s="6">
        <f>SUM($R$5:S3307)-$AB$2</f>
        <v>1327.2788714560018</v>
      </c>
      <c r="BL3305" s="6">
        <f>SUM($R$5:T3307)-$AB$2</f>
        <v>3978.4998095959895</v>
      </c>
      <c r="BM3305" s="6">
        <f>SUM($R$5:U3307)-$AB$2</f>
        <v>7690.2091229920261</v>
      </c>
      <c r="BN3305" s="6">
        <f>SUM($R$5:V3307)-$AB$2</f>
        <v>12992.650999272046</v>
      </c>
      <c r="BO3305" s="6">
        <f>SUM($R$5:W3307)-$AB$2</f>
        <v>19355.581250808027</v>
      </c>
      <c r="BP3305" s="16"/>
    </row>
    <row r="3306" spans="1:68" x14ac:dyDescent="0.45">
      <c r="A3306" s="1">
        <v>2008</v>
      </c>
      <c r="B3306" s="1">
        <v>5</v>
      </c>
      <c r="C3306" s="1">
        <v>18</v>
      </c>
      <c r="D3306" s="1">
        <v>4</v>
      </c>
      <c r="E3306" s="1">
        <v>14</v>
      </c>
      <c r="F3306" s="1">
        <v>0</v>
      </c>
      <c r="G3306" s="4"/>
      <c r="H3306" s="4"/>
      <c r="Q3306" s="1">
        <v>1</v>
      </c>
      <c r="R3306" s="6">
        <f t="shared" si="4402"/>
        <v>0</v>
      </c>
      <c r="S3306" s="6">
        <f t="shared" si="4403"/>
        <v>0</v>
      </c>
      <c r="T3306" s="6">
        <f t="shared" si="4404"/>
        <v>0</v>
      </c>
      <c r="U3306" s="6">
        <f t="shared" si="4405"/>
        <v>0</v>
      </c>
      <c r="V3306" s="6">
        <f t="shared" si="4406"/>
        <v>0</v>
      </c>
      <c r="W3306" s="6">
        <f t="shared" si="4407"/>
        <v>0</v>
      </c>
      <c r="X3306" s="17"/>
      <c r="Y3306" s="17"/>
      <c r="Z3306" s="17"/>
      <c r="AA3306" s="17"/>
      <c r="AB3306" s="17"/>
      <c r="AC3306" s="17"/>
      <c r="AE3306" s="16"/>
      <c r="AF3306" s="16"/>
      <c r="AG3306" s="16"/>
      <c r="AH3306" s="16"/>
      <c r="AI3306" s="16"/>
      <c r="AJ3306" s="16"/>
      <c r="AL3306" s="16"/>
      <c r="AM3306" s="16"/>
      <c r="AN3306" s="16"/>
      <c r="AO3306" s="16"/>
      <c r="AP3306" s="16"/>
      <c r="AQ3306" s="16"/>
      <c r="BI3306" s="1">
        <v>3</v>
      </c>
      <c r="BJ3306" s="6">
        <f>SUM($R$5:R3308)-$AB$2</f>
        <v>266.7904961999995</v>
      </c>
      <c r="BK3306" s="6">
        <f>SUM($R$5:S3308)-$AB$2</f>
        <v>1327.2788714560018</v>
      </c>
      <c r="BL3306" s="6">
        <f>SUM($R$5:T3308)-$AB$2</f>
        <v>3978.4998095959895</v>
      </c>
      <c r="BM3306" s="6">
        <f>SUM($R$5:U3308)-$AB$2</f>
        <v>7690.2091229920261</v>
      </c>
      <c r="BN3306" s="6">
        <f>SUM($R$5:V3308)-$AB$2</f>
        <v>12992.650999272046</v>
      </c>
      <c r="BO3306" s="6">
        <f>SUM($R$5:W3308)-$AB$2</f>
        <v>19355.581250808027</v>
      </c>
      <c r="BP3306" s="16"/>
    </row>
    <row r="3307" spans="1:68" x14ac:dyDescent="0.45">
      <c r="A3307" s="1">
        <v>2008</v>
      </c>
      <c r="B3307" s="1">
        <v>5</v>
      </c>
      <c r="C3307" s="1">
        <v>18</v>
      </c>
      <c r="D3307" s="1">
        <v>5</v>
      </c>
      <c r="E3307" s="1">
        <v>14.3</v>
      </c>
      <c r="F3307" s="1">
        <v>0</v>
      </c>
      <c r="G3307" s="4"/>
      <c r="H3307" s="4"/>
      <c r="Q3307" s="1">
        <v>2</v>
      </c>
      <c r="R3307" s="6">
        <f t="shared" si="4402"/>
        <v>0</v>
      </c>
      <c r="S3307" s="6">
        <f t="shared" si="4403"/>
        <v>0</v>
      </c>
      <c r="T3307" s="6">
        <f t="shared" si="4404"/>
        <v>0</v>
      </c>
      <c r="U3307" s="6">
        <f t="shared" si="4405"/>
        <v>0</v>
      </c>
      <c r="V3307" s="6">
        <f t="shared" si="4406"/>
        <v>0</v>
      </c>
      <c r="W3307" s="6">
        <f t="shared" si="4407"/>
        <v>0</v>
      </c>
      <c r="X3307" s="17"/>
      <c r="Y3307" s="17"/>
      <c r="Z3307" s="17"/>
      <c r="AA3307" s="17"/>
      <c r="AB3307" s="17"/>
      <c r="AC3307" s="17"/>
      <c r="AE3307" s="16"/>
      <c r="AF3307" s="16"/>
      <c r="AG3307" s="16"/>
      <c r="AH3307" s="16"/>
      <c r="AI3307" s="16"/>
      <c r="AJ3307" s="16"/>
      <c r="AL3307" s="16"/>
      <c r="AM3307" s="16"/>
      <c r="AN3307" s="16"/>
      <c r="AO3307" s="16"/>
      <c r="AP3307" s="16"/>
      <c r="AQ3307" s="16"/>
      <c r="BI3307" s="1">
        <v>4</v>
      </c>
      <c r="BJ3307" s="6">
        <f>SUM($R$5:R3309)-$AB$2</f>
        <v>266.7904961999995</v>
      </c>
      <c r="BK3307" s="6">
        <f>SUM($R$5:S3309)-$AB$2</f>
        <v>1327.2788714560018</v>
      </c>
      <c r="BL3307" s="6">
        <f>SUM($R$5:T3309)-$AB$2</f>
        <v>3978.4998095959895</v>
      </c>
      <c r="BM3307" s="6">
        <f>SUM($R$5:U3309)-$AB$2</f>
        <v>7690.2091229920261</v>
      </c>
      <c r="BN3307" s="6">
        <f>SUM($R$5:V3309)-$AB$2</f>
        <v>12992.650999272046</v>
      </c>
      <c r="BO3307" s="6">
        <f>SUM($R$5:W3309)-$AB$2</f>
        <v>19355.581250808027</v>
      </c>
      <c r="BP3307" s="16"/>
    </row>
    <row r="3308" spans="1:68" x14ac:dyDescent="0.45">
      <c r="A3308" s="1">
        <v>2008</v>
      </c>
      <c r="B3308" s="1">
        <v>5</v>
      </c>
      <c r="C3308" s="1">
        <v>18</v>
      </c>
      <c r="D3308" s="1">
        <v>6</v>
      </c>
      <c r="E3308" s="1">
        <v>14.3</v>
      </c>
      <c r="F3308" s="1">
        <v>0</v>
      </c>
      <c r="G3308" s="4"/>
      <c r="H3308" s="4"/>
      <c r="Q3308" s="1">
        <v>3</v>
      </c>
      <c r="R3308" s="6">
        <f t="shared" si="4402"/>
        <v>0</v>
      </c>
      <c r="S3308" s="6">
        <f t="shared" si="4403"/>
        <v>0</v>
      </c>
      <c r="T3308" s="6">
        <f t="shared" si="4404"/>
        <v>0</v>
      </c>
      <c r="U3308" s="6">
        <f t="shared" si="4405"/>
        <v>0</v>
      </c>
      <c r="V3308" s="6">
        <f t="shared" si="4406"/>
        <v>0</v>
      </c>
      <c r="W3308" s="6">
        <f t="shared" si="4407"/>
        <v>0</v>
      </c>
      <c r="X3308" s="17"/>
      <c r="Y3308" s="17"/>
      <c r="Z3308" s="17"/>
      <c r="AA3308" s="17"/>
      <c r="AB3308" s="17"/>
      <c r="AC3308" s="17"/>
      <c r="AE3308" s="16"/>
      <c r="AF3308" s="16"/>
      <c r="AG3308" s="16"/>
      <c r="AH3308" s="16"/>
      <c r="AI3308" s="16"/>
      <c r="AJ3308" s="16"/>
      <c r="AL3308" s="16"/>
      <c r="AM3308" s="16"/>
      <c r="AN3308" s="16"/>
      <c r="AO3308" s="16"/>
      <c r="AP3308" s="16"/>
      <c r="AQ3308" s="16"/>
      <c r="BI3308" s="1">
        <v>5</v>
      </c>
      <c r="BJ3308" s="6">
        <f>SUM($R$5:R3310)-$AB$2</f>
        <v>266.7904961999995</v>
      </c>
      <c r="BK3308" s="6">
        <f>SUM($R$5:S3310)-$AB$2</f>
        <v>1327.2788714560018</v>
      </c>
      <c r="BL3308" s="6">
        <f>SUM($R$5:T3310)-$AB$2</f>
        <v>3978.4998095959895</v>
      </c>
      <c r="BM3308" s="6">
        <f>SUM($R$5:U3310)-$AB$2</f>
        <v>7690.2091229920261</v>
      </c>
      <c r="BN3308" s="6">
        <f>SUM($R$5:V3310)-$AB$2</f>
        <v>12992.650999272046</v>
      </c>
      <c r="BO3308" s="6">
        <f>SUM($R$5:W3310)-$AB$2</f>
        <v>19355.581250808027</v>
      </c>
      <c r="BP3308" s="16"/>
    </row>
    <row r="3309" spans="1:68" x14ac:dyDescent="0.45">
      <c r="A3309" s="1">
        <v>2008</v>
      </c>
      <c r="B3309" s="1">
        <v>5</v>
      </c>
      <c r="C3309" s="1">
        <v>18</v>
      </c>
      <c r="D3309" s="1">
        <v>7</v>
      </c>
      <c r="E3309" s="1">
        <v>14.5</v>
      </c>
      <c r="F3309" s="1">
        <v>10.210000000000001</v>
      </c>
      <c r="G3309" s="4"/>
      <c r="H3309" s="4"/>
      <c r="Q3309" s="1">
        <v>4</v>
      </c>
      <c r="R3309" s="6">
        <f t="shared" si="4402"/>
        <v>0</v>
      </c>
      <c r="S3309" s="6">
        <f t="shared" si="4403"/>
        <v>0</v>
      </c>
      <c r="T3309" s="6">
        <f t="shared" si="4404"/>
        <v>0</v>
      </c>
      <c r="U3309" s="6">
        <f t="shared" si="4405"/>
        <v>0</v>
      </c>
      <c r="V3309" s="6">
        <f t="shared" si="4406"/>
        <v>0</v>
      </c>
      <c r="W3309" s="6">
        <f t="shared" si="4407"/>
        <v>0</v>
      </c>
      <c r="X3309" s="17"/>
      <c r="Y3309" s="17"/>
      <c r="Z3309" s="17"/>
      <c r="AA3309" s="17"/>
      <c r="AB3309" s="17"/>
      <c r="AC3309" s="17"/>
      <c r="AE3309" s="16"/>
      <c r="AF3309" s="16"/>
      <c r="AG3309" s="16"/>
      <c r="AH3309" s="16"/>
      <c r="AI3309" s="16"/>
      <c r="AJ3309" s="16"/>
      <c r="AL3309" s="16"/>
      <c r="AM3309" s="16"/>
      <c r="AN3309" s="16"/>
      <c r="AO3309" s="16"/>
      <c r="AP3309" s="16"/>
      <c r="AQ3309" s="16"/>
      <c r="BI3309" s="1">
        <v>6</v>
      </c>
      <c r="BJ3309" s="6">
        <f>SUM($R$5:R3311)-$AB$2</f>
        <v>266.7904961999995</v>
      </c>
      <c r="BK3309" s="6">
        <f>SUM($R$5:S3311)-$AB$2</f>
        <v>1327.2788714560018</v>
      </c>
      <c r="BL3309" s="6">
        <f>SUM($R$5:T3311)-$AB$2</f>
        <v>3978.4998095959895</v>
      </c>
      <c r="BM3309" s="6">
        <f>SUM($R$5:U3311)-$AB$2</f>
        <v>7690.2091229920261</v>
      </c>
      <c r="BN3309" s="6">
        <f>SUM($R$5:V3311)-$AB$2</f>
        <v>12992.650999272046</v>
      </c>
      <c r="BO3309" s="6">
        <f>SUM($R$5:W3311)-$AB$2</f>
        <v>19355.581250808027</v>
      </c>
      <c r="BP3309" s="16"/>
    </row>
    <row r="3310" spans="1:68" x14ac:dyDescent="0.45">
      <c r="A3310" s="1">
        <v>2008</v>
      </c>
      <c r="B3310" s="1">
        <v>5</v>
      </c>
      <c r="C3310" s="1">
        <v>18</v>
      </c>
      <c r="D3310" s="1">
        <v>8</v>
      </c>
      <c r="E3310" s="1">
        <v>14.5</v>
      </c>
      <c r="F3310" s="1">
        <v>45.85</v>
      </c>
      <c r="G3310" s="4"/>
      <c r="H3310" s="4"/>
      <c r="Q3310" s="1">
        <v>5</v>
      </c>
      <c r="R3310" s="6">
        <f t="shared" si="4402"/>
        <v>0</v>
      </c>
      <c r="S3310" s="6">
        <f t="shared" si="4403"/>
        <v>0</v>
      </c>
      <c r="T3310" s="6">
        <f t="shared" si="4404"/>
        <v>0</v>
      </c>
      <c r="U3310" s="6">
        <f t="shared" si="4405"/>
        <v>0</v>
      </c>
      <c r="V3310" s="6">
        <f t="shared" si="4406"/>
        <v>0</v>
      </c>
      <c r="W3310" s="6">
        <f t="shared" si="4407"/>
        <v>0</v>
      </c>
      <c r="X3310" s="17"/>
      <c r="Y3310" s="17"/>
      <c r="Z3310" s="17"/>
      <c r="AA3310" s="17"/>
      <c r="AB3310" s="17"/>
      <c r="AC3310" s="17"/>
      <c r="AE3310" s="16"/>
      <c r="AF3310" s="16"/>
      <c r="AG3310" s="16"/>
      <c r="AH3310" s="16"/>
      <c r="AI3310" s="16"/>
      <c r="AJ3310" s="16"/>
      <c r="AL3310" s="16"/>
      <c r="AM3310" s="16"/>
      <c r="AN3310" s="16"/>
      <c r="AO3310" s="16"/>
      <c r="AP3310" s="16"/>
      <c r="AQ3310" s="16"/>
      <c r="BI3310" s="1">
        <v>7</v>
      </c>
      <c r="BJ3310" s="6">
        <f>SUM($R$5:R3312)-$AB$2</f>
        <v>266.79641799999951</v>
      </c>
      <c r="BK3310" s="6">
        <f>SUM($R$5:S3312)-$AB$2</f>
        <v>1327.3077698400016</v>
      </c>
      <c r="BL3310" s="6">
        <f>SUM($R$5:T3312)-$AB$2</f>
        <v>3978.5861494399896</v>
      </c>
      <c r="BM3310" s="6">
        <f>SUM($R$5:U3312)-$AB$2</f>
        <v>7690.3758808800258</v>
      </c>
      <c r="BN3310" s="6">
        <f>SUM($R$5:V3312)-$AB$2</f>
        <v>12992.932640080046</v>
      </c>
      <c r="BO3310" s="6">
        <f>SUM($R$5:W3312)-$AB$2</f>
        <v>19356.000751120027</v>
      </c>
      <c r="BP3310" s="16"/>
    </row>
    <row r="3311" spans="1:68" x14ac:dyDescent="0.45">
      <c r="A3311" s="1">
        <v>2008</v>
      </c>
      <c r="B3311" s="1">
        <v>5</v>
      </c>
      <c r="C3311" s="1">
        <v>18</v>
      </c>
      <c r="D3311" s="1">
        <v>9</v>
      </c>
      <c r="E3311" s="1">
        <v>15.9</v>
      </c>
      <c r="F3311" s="1">
        <v>131.13999999999999</v>
      </c>
      <c r="G3311" s="4"/>
      <c r="H3311" s="4"/>
      <c r="Q3311" s="1">
        <v>6</v>
      </c>
      <c r="R3311" s="6">
        <f t="shared" si="4402"/>
        <v>0</v>
      </c>
      <c r="S3311" s="6">
        <f t="shared" si="4403"/>
        <v>0</v>
      </c>
      <c r="T3311" s="6">
        <f t="shared" si="4404"/>
        <v>0</v>
      </c>
      <c r="U3311" s="6">
        <f t="shared" si="4405"/>
        <v>0</v>
      </c>
      <c r="V3311" s="6">
        <f t="shared" si="4406"/>
        <v>0</v>
      </c>
      <c r="W3311" s="6">
        <f t="shared" si="4407"/>
        <v>0</v>
      </c>
      <c r="X3311" s="17"/>
      <c r="Y3311" s="17"/>
      <c r="Z3311" s="17"/>
      <c r="AA3311" s="17"/>
      <c r="AB3311" s="17"/>
      <c r="AC3311" s="17"/>
      <c r="AE3311" s="16"/>
      <c r="AF3311" s="16"/>
      <c r="AG3311" s="16"/>
      <c r="AH3311" s="16"/>
      <c r="AI3311" s="16"/>
      <c r="AJ3311" s="16"/>
      <c r="AL3311" s="16"/>
      <c r="AM3311" s="16"/>
      <c r="AN3311" s="16"/>
      <c r="AO3311" s="16"/>
      <c r="AP3311" s="16"/>
      <c r="AQ3311" s="16"/>
      <c r="BI3311" s="1">
        <v>8</v>
      </c>
      <c r="BJ3311" s="6">
        <f>SUM($R$5:R3313)-$AB$2</f>
        <v>266.8230109999995</v>
      </c>
      <c r="BK3311" s="6">
        <f>SUM($R$5:S3313)-$AB$2</f>
        <v>1327.4375436800017</v>
      </c>
      <c r="BL3311" s="6">
        <f>SUM($R$5:T3313)-$AB$2</f>
        <v>3978.9738753799893</v>
      </c>
      <c r="BM3311" s="6">
        <f>SUM($R$5:U3313)-$AB$2</f>
        <v>7691.1247397600255</v>
      </c>
      <c r="BN3311" s="6">
        <f>SUM($R$5:V3313)-$AB$2</f>
        <v>12994.197403160046</v>
      </c>
      <c r="BO3311" s="6">
        <f>SUM($R$5:W3313)-$AB$2</f>
        <v>19357.884599240031</v>
      </c>
      <c r="BP3311" s="16"/>
    </row>
    <row r="3312" spans="1:68" x14ac:dyDescent="0.45">
      <c r="A3312" s="1">
        <v>2008</v>
      </c>
      <c r="B3312" s="1">
        <v>5</v>
      </c>
      <c r="C3312" s="1">
        <v>18</v>
      </c>
      <c r="D3312" s="1">
        <v>10</v>
      </c>
      <c r="E3312" s="1">
        <v>17.3</v>
      </c>
      <c r="F3312" s="1">
        <v>770.66</v>
      </c>
      <c r="G3312" s="4"/>
      <c r="H3312" s="4"/>
      <c r="Q3312" s="1">
        <v>7</v>
      </c>
      <c r="R3312" s="6">
        <f t="shared" si="4402"/>
        <v>5.9218000000000005E-3</v>
      </c>
      <c r="S3312" s="6">
        <f t="shared" si="4403"/>
        <v>2.2976583999999998E-2</v>
      </c>
      <c r="T3312" s="6">
        <f t="shared" si="4404"/>
        <v>5.744146E-2</v>
      </c>
      <c r="U3312" s="6">
        <f t="shared" si="4405"/>
        <v>8.0418044000000008E-2</v>
      </c>
      <c r="V3312" s="6">
        <f t="shared" si="4406"/>
        <v>0.11488292</v>
      </c>
      <c r="W3312" s="6">
        <f t="shared" si="4407"/>
        <v>0.13785950400000002</v>
      </c>
      <c r="X3312" s="17"/>
      <c r="Y3312" s="17"/>
      <c r="Z3312" s="17"/>
      <c r="AA3312" s="17"/>
      <c r="AB3312" s="17"/>
      <c r="AC3312" s="17"/>
      <c r="AE3312" s="16"/>
      <c r="AF3312" s="16"/>
      <c r="AG3312" s="16"/>
      <c r="AH3312" s="16"/>
      <c r="AI3312" s="16"/>
      <c r="AJ3312" s="16"/>
      <c r="AL3312" s="16"/>
      <c r="AM3312" s="16"/>
      <c r="AN3312" s="16"/>
      <c r="AO3312" s="16"/>
      <c r="AP3312" s="16"/>
      <c r="AQ3312" s="16"/>
      <c r="BI3312" s="1">
        <v>9</v>
      </c>
      <c r="BJ3312" s="6">
        <f>SUM($R$5:R3314)-$AB$2</f>
        <v>266.89907219999952</v>
      </c>
      <c r="BK3312" s="6">
        <f>SUM($R$5:S3314)-$AB$2</f>
        <v>1327.8087223360017</v>
      </c>
      <c r="BL3312" s="6">
        <f>SUM($R$5:T3314)-$AB$2</f>
        <v>3980.0828476759889</v>
      </c>
      <c r="BM3312" s="6">
        <f>SUM($R$5:U3314)-$AB$2</f>
        <v>7693.2666231520261</v>
      </c>
      <c r="BN3312" s="6">
        <f>SUM($R$5:V3314)-$AB$2</f>
        <v>12997.814873832045</v>
      </c>
      <c r="BO3312" s="6">
        <f>SUM($R$5:W3314)-$AB$2</f>
        <v>19363.272774648038</v>
      </c>
      <c r="BP3312" s="16"/>
    </row>
    <row r="3313" spans="1:68" x14ac:dyDescent="0.45">
      <c r="A3313" s="1">
        <v>2008</v>
      </c>
      <c r="B3313" s="1">
        <v>5</v>
      </c>
      <c r="C3313" s="1">
        <v>18</v>
      </c>
      <c r="D3313" s="1">
        <v>11</v>
      </c>
      <c r="E3313" s="1">
        <v>16.2</v>
      </c>
      <c r="F3313" s="1">
        <v>245.1</v>
      </c>
      <c r="G3313" s="4"/>
      <c r="H3313" s="4"/>
      <c r="Q3313" s="1">
        <v>8</v>
      </c>
      <c r="R3313" s="6">
        <f t="shared" si="4402"/>
        <v>2.6592999999999999E-2</v>
      </c>
      <c r="S3313" s="6">
        <f t="shared" si="4403"/>
        <v>0.10318084000000001</v>
      </c>
      <c r="T3313" s="6">
        <f t="shared" si="4404"/>
        <v>0.25795209999999996</v>
      </c>
      <c r="U3313" s="6">
        <f t="shared" si="4405"/>
        <v>0.36113294000000001</v>
      </c>
      <c r="V3313" s="6">
        <f t="shared" si="4406"/>
        <v>0.51590419999999992</v>
      </c>
      <c r="W3313" s="6">
        <f t="shared" si="4407"/>
        <v>0.61908504000000009</v>
      </c>
      <c r="X3313" s="17"/>
      <c r="Y3313" s="17"/>
      <c r="Z3313" s="17"/>
      <c r="AA3313" s="17"/>
      <c r="AB3313" s="17"/>
      <c r="AC3313" s="17"/>
      <c r="AE3313" s="16"/>
      <c r="AF3313" s="16"/>
      <c r="AG3313" s="16"/>
      <c r="AH3313" s="16"/>
      <c r="AI3313" s="16"/>
      <c r="AJ3313" s="16"/>
      <c r="AL3313" s="16"/>
      <c r="AM3313" s="16"/>
      <c r="AN3313" s="16"/>
      <c r="AO3313" s="16"/>
      <c r="AP3313" s="16"/>
      <c r="AQ3313" s="16"/>
      <c r="BI3313" s="1">
        <v>10</v>
      </c>
      <c r="BJ3313" s="6">
        <f>SUM($R$5:R3315)-$AB$2</f>
        <v>267.34605499999952</v>
      </c>
      <c r="BK3313" s="6">
        <f>SUM($R$5:S3315)-$AB$2</f>
        <v>1329.9899984000015</v>
      </c>
      <c r="BL3313" s="6">
        <f>SUM($R$5:T3315)-$AB$2</f>
        <v>3986.5998568999889</v>
      </c>
      <c r="BM3313" s="6">
        <f>SUM($R$5:U3315)-$AB$2</f>
        <v>7705.853658800027</v>
      </c>
      <c r="BN3313" s="6">
        <f>SUM($R$5:V3315)-$AB$2</f>
        <v>13019.073375800046</v>
      </c>
      <c r="BO3313" s="6">
        <f>SUM($R$5:W3315)-$AB$2</f>
        <v>19394.937036200034</v>
      </c>
      <c r="BP3313" s="16"/>
    </row>
    <row r="3314" spans="1:68" x14ac:dyDescent="0.45">
      <c r="A3314" s="1">
        <v>2008</v>
      </c>
      <c r="B3314" s="1">
        <v>5</v>
      </c>
      <c r="C3314" s="1">
        <v>18</v>
      </c>
      <c r="D3314" s="1">
        <v>12</v>
      </c>
      <c r="E3314" s="1">
        <v>16</v>
      </c>
      <c r="F3314" s="1">
        <v>181.84</v>
      </c>
      <c r="G3314" s="4"/>
      <c r="H3314" s="4"/>
      <c r="Q3314" s="1">
        <v>9</v>
      </c>
      <c r="R3314" s="6">
        <f t="shared" si="4402"/>
        <v>7.6061199999999982E-2</v>
      </c>
      <c r="S3314" s="6">
        <f t="shared" si="4403"/>
        <v>0.29511745599999994</v>
      </c>
      <c r="T3314" s="6">
        <f t="shared" si="4404"/>
        <v>0.73779363999999981</v>
      </c>
      <c r="U3314" s="6">
        <f t="shared" si="4405"/>
        <v>1.0329110959999999</v>
      </c>
      <c r="V3314" s="6">
        <f t="shared" si="4406"/>
        <v>1.4755872799999996</v>
      </c>
      <c r="W3314" s="6">
        <f t="shared" si="4407"/>
        <v>1.7707047359999997</v>
      </c>
      <c r="X3314" s="17"/>
      <c r="Y3314" s="17"/>
      <c r="Z3314" s="17"/>
      <c r="AA3314" s="17"/>
      <c r="AB3314" s="17"/>
      <c r="AC3314" s="17"/>
      <c r="AE3314" s="16"/>
      <c r="AF3314" s="16"/>
      <c r="AG3314" s="16"/>
      <c r="AH3314" s="16"/>
      <c r="AI3314" s="16"/>
      <c r="AJ3314" s="16"/>
      <c r="AL3314" s="16"/>
      <c r="AM3314" s="16"/>
      <c r="AN3314" s="16"/>
      <c r="AO3314" s="16"/>
      <c r="AP3314" s="16"/>
      <c r="AQ3314" s="16"/>
      <c r="BI3314" s="1">
        <v>11</v>
      </c>
      <c r="BJ3314" s="6">
        <f>SUM($R$5:R3316)-$AB$2</f>
        <v>267.48821299999952</v>
      </c>
      <c r="BK3314" s="6">
        <f>SUM($R$5:S3316)-$AB$2</f>
        <v>1330.6837294400016</v>
      </c>
      <c r="BL3314" s="6">
        <f>SUM($R$5:T3316)-$AB$2</f>
        <v>3988.6725205399894</v>
      </c>
      <c r="BM3314" s="6">
        <f>SUM($R$5:U3316)-$AB$2</f>
        <v>7709.8568280800264</v>
      </c>
      <c r="BN3314" s="6">
        <f>SUM($R$5:V3316)-$AB$2</f>
        <v>13025.834410280047</v>
      </c>
      <c r="BO3314" s="6">
        <f>SUM($R$5:W3316)-$AB$2</f>
        <v>19405.007508920036</v>
      </c>
      <c r="BP3314" s="16"/>
    </row>
    <row r="3315" spans="1:68" x14ac:dyDescent="0.45">
      <c r="A3315" s="1">
        <v>2008</v>
      </c>
      <c r="B3315" s="1">
        <v>5</v>
      </c>
      <c r="C3315" s="1">
        <v>18</v>
      </c>
      <c r="D3315" s="1">
        <v>13</v>
      </c>
      <c r="E3315" s="1">
        <v>16.5</v>
      </c>
      <c r="F3315" s="1">
        <v>216.48</v>
      </c>
      <c r="G3315" s="4"/>
      <c r="H3315" s="4"/>
      <c r="Q3315" s="1">
        <v>10</v>
      </c>
      <c r="R3315" s="6">
        <f t="shared" si="4402"/>
        <v>0.44698279999999996</v>
      </c>
      <c r="S3315" s="6">
        <f t="shared" si="4403"/>
        <v>1.7342932639999997</v>
      </c>
      <c r="T3315" s="6">
        <f t="shared" si="4404"/>
        <v>4.3357331599999984</v>
      </c>
      <c r="U3315" s="6">
        <f t="shared" si="4405"/>
        <v>6.0700264239999999</v>
      </c>
      <c r="V3315" s="6">
        <f t="shared" si="4406"/>
        <v>8.6714663199999968</v>
      </c>
      <c r="W3315" s="6">
        <f t="shared" si="4407"/>
        <v>10.405759584</v>
      </c>
      <c r="X3315" s="17"/>
      <c r="Y3315" s="17"/>
      <c r="Z3315" s="17"/>
      <c r="AA3315" s="17"/>
      <c r="AB3315" s="17"/>
      <c r="AC3315" s="17"/>
      <c r="AE3315" s="16"/>
      <c r="AF3315" s="16"/>
      <c r="AG3315" s="16"/>
      <c r="AH3315" s="16"/>
      <c r="AI3315" s="16"/>
      <c r="AJ3315" s="16"/>
      <c r="AL3315" s="16"/>
      <c r="AM3315" s="16"/>
      <c r="AN3315" s="16"/>
      <c r="AO3315" s="16"/>
      <c r="AP3315" s="16"/>
      <c r="AQ3315" s="16"/>
      <c r="BI3315" s="1">
        <v>12</v>
      </c>
      <c r="BJ3315" s="6">
        <f t="shared" ref="BJ3315" si="4444">R3317-$AB$2</f>
        <v>-6.4257828000000003</v>
      </c>
      <c r="BK3315" s="6">
        <f t="shared" ref="BK3315" si="4445">S3317-$AB$2</f>
        <v>-6.1220372640000003</v>
      </c>
      <c r="BL3315" s="6">
        <f t="shared" ref="BL3315" si="4446">T3317-$AB$2</f>
        <v>-5.5082181600000002</v>
      </c>
      <c r="BM3315" s="6">
        <f t="shared" ref="BM3315" si="4447">U3317-$AB$2</f>
        <v>-5.0990054240000005</v>
      </c>
      <c r="BN3315" s="6">
        <f t="shared" ref="BN3315" si="4448">V3317-$AB$2</f>
        <v>-4.4851863200000004</v>
      </c>
      <c r="BO3315" s="6">
        <f t="shared" ref="BO3315" si="4449">W3317-$AB$2</f>
        <v>-4.0759735839999998</v>
      </c>
      <c r="BP3315" s="16"/>
    </row>
    <row r="3316" spans="1:68" x14ac:dyDescent="0.45">
      <c r="A3316" s="1">
        <v>2008</v>
      </c>
      <c r="B3316" s="1">
        <v>5</v>
      </c>
      <c r="C3316" s="1">
        <v>18</v>
      </c>
      <c r="D3316" s="1">
        <v>14</v>
      </c>
      <c r="E3316" s="1">
        <v>17.100000000000001</v>
      </c>
      <c r="F3316" s="1">
        <v>286.47000000000003</v>
      </c>
      <c r="G3316" s="4"/>
      <c r="H3316" s="4"/>
      <c r="Q3316" s="1">
        <v>11</v>
      </c>
      <c r="R3316" s="6">
        <f t="shared" si="4402"/>
        <v>0.14215799999999998</v>
      </c>
      <c r="S3316" s="6">
        <f t="shared" si="4403"/>
        <v>0.55157303999999985</v>
      </c>
      <c r="T3316" s="6">
        <f t="shared" si="4404"/>
        <v>1.3789326</v>
      </c>
      <c r="U3316" s="6">
        <f t="shared" si="4405"/>
        <v>1.9305056399999998</v>
      </c>
      <c r="V3316" s="6">
        <f t="shared" si="4406"/>
        <v>2.7578651999999999</v>
      </c>
      <c r="W3316" s="6">
        <f t="shared" si="4407"/>
        <v>3.30943824</v>
      </c>
      <c r="X3316" s="17"/>
      <c r="Y3316" s="17"/>
      <c r="Z3316" s="17"/>
      <c r="AA3316" s="17"/>
      <c r="AB3316" s="17"/>
      <c r="AC3316" s="17"/>
      <c r="AE3316" s="16"/>
      <c r="AF3316" s="16"/>
      <c r="AG3316" s="16"/>
      <c r="AH3316" s="16"/>
      <c r="AI3316" s="16"/>
      <c r="AJ3316" s="16"/>
      <c r="AL3316" s="16"/>
      <c r="AM3316" s="16"/>
      <c r="AN3316" s="16"/>
      <c r="AO3316" s="16"/>
      <c r="AP3316" s="16"/>
      <c r="AQ3316" s="16"/>
      <c r="BI3316" s="1">
        <v>13</v>
      </c>
      <c r="BJ3316" s="6">
        <f>SUM($R$5:R3318)-$AB$2</f>
        <v>267.71923859999953</v>
      </c>
      <c r="BK3316" s="6">
        <f>SUM($R$5:S3318)-$AB$2</f>
        <v>1331.8111343680016</v>
      </c>
      <c r="BL3316" s="6">
        <f>SUM($R$5:T3318)-$AB$2</f>
        <v>3992.0408737879893</v>
      </c>
      <c r="BM3316" s="6">
        <f>SUM($R$5:U3318)-$AB$2</f>
        <v>7716.3625089760262</v>
      </c>
      <c r="BN3316" s="6">
        <f>SUM($R$5:V3318)-$AB$2</f>
        <v>13036.821987816047</v>
      </c>
      <c r="BO3316" s="6">
        <f>SUM($R$5:W3318)-$AB$2</f>
        <v>19421.373362424038</v>
      </c>
      <c r="BP3316" s="16"/>
    </row>
    <row r="3317" spans="1:68" x14ac:dyDescent="0.45">
      <c r="A3317" s="1">
        <v>2008</v>
      </c>
      <c r="B3317" s="1">
        <v>5</v>
      </c>
      <c r="C3317" s="1">
        <v>18</v>
      </c>
      <c r="D3317" s="1">
        <v>15</v>
      </c>
      <c r="E3317" s="1">
        <v>17.399999999999999</v>
      </c>
      <c r="F3317" s="1">
        <v>527.5</v>
      </c>
      <c r="G3317" s="4"/>
      <c r="H3317" s="4"/>
      <c r="Q3317" s="1">
        <v>12</v>
      </c>
      <c r="R3317" s="6">
        <f t="shared" si="4402"/>
        <v>0.1054672</v>
      </c>
      <c r="S3317" s="6">
        <f t="shared" si="4403"/>
        <v>0.40921273599999997</v>
      </c>
      <c r="T3317" s="6">
        <f t="shared" si="4404"/>
        <v>1.0230318399999998</v>
      </c>
      <c r="U3317" s="6">
        <f t="shared" si="4405"/>
        <v>1.4322445759999998</v>
      </c>
      <c r="V3317" s="6">
        <f t="shared" si="4406"/>
        <v>2.0460636799999996</v>
      </c>
      <c r="W3317" s="6">
        <f t="shared" si="4407"/>
        <v>2.4552764159999998</v>
      </c>
      <c r="X3317" s="17">
        <f t="shared" ref="X3317" si="4450">SUM(R3317:R3341)-$AA$2</f>
        <v>-3.5901931999999999</v>
      </c>
      <c r="Y3317" s="17">
        <f t="shared" ref="Y3317" si="4451">SUM(S3317:S3341)-$AA$2</f>
        <v>2.9990503840000011</v>
      </c>
      <c r="Z3317" s="17">
        <f t="shared" ref="Z3317" si="4452">SUM(T3317:T3341)-$AA$2</f>
        <v>16.314813459999993</v>
      </c>
      <c r="AA3317" s="17">
        <f t="shared" ref="AA3317" si="4453">SUM(U3317:U3341)-$AA$2</f>
        <v>25.191988843999997</v>
      </c>
      <c r="AB3317" s="17">
        <f t="shared" ref="AB3317" si="4454">SUM(V3317:V3341)-$AA$2</f>
        <v>38.50775191999999</v>
      </c>
      <c r="AC3317" s="17">
        <f t="shared" ref="AC3317" si="4455">SUM(W3317:W3341)-$AA$2</f>
        <v>47.384927304000009</v>
      </c>
      <c r="AE3317" s="16">
        <f t="shared" ref="AE3317" si="4456">IF(X3317&gt;0,1,0)</f>
        <v>0</v>
      </c>
      <c r="AF3317" s="16">
        <f t="shared" ref="AF3317" si="4457">IF(Y3317&gt;0,1,0)</f>
        <v>1</v>
      </c>
      <c r="AG3317" s="16">
        <f t="shared" ref="AG3317" si="4458">IF(Z3317&gt;0,1,0)</f>
        <v>1</v>
      </c>
      <c r="AH3317" s="16">
        <f t="shared" ref="AH3317" si="4459">IF(AA3317&gt;0,1,0)</f>
        <v>1</v>
      </c>
      <c r="AI3317" s="16">
        <f t="shared" ref="AI3317" si="4460">IF(AB3317&gt;0,1,0)</f>
        <v>1</v>
      </c>
      <c r="AJ3317" s="16">
        <f t="shared" ref="AJ3317" si="4461">IF(AC3317&gt;0,1,0)</f>
        <v>1</v>
      </c>
      <c r="AL3317" s="16">
        <f t="shared" ref="AL3317" si="4462">IF(X3317&lt;0,ABS(X3317*$AP$1),0)</f>
        <v>0</v>
      </c>
      <c r="AM3317" s="16">
        <f t="shared" ref="AM3317" si="4463">IF(Y3317&lt;0,ABS(Y3317*$AP$1),0)</f>
        <v>0</v>
      </c>
      <c r="AN3317" s="16">
        <f t="shared" ref="AN3317" si="4464">IF(Z3317&lt;0,ABS(Z3317*$AP$1),0)</f>
        <v>0</v>
      </c>
      <c r="AO3317" s="16">
        <f t="shared" ref="AO3317" si="4465">IF(AA3317&lt;0,ABS(AA3317*$AP$1),0)</f>
        <v>0</v>
      </c>
      <c r="AP3317" s="16">
        <f t="shared" ref="AP3317" si="4466">IF(AB3317&lt;0,ABS(AB3317*$AP$1),0)</f>
        <v>0</v>
      </c>
      <c r="AQ3317" s="16">
        <f t="shared" ref="AQ3317" si="4467">IF(AC3317&lt;0,ABS(AC3317*$AP$1),0)</f>
        <v>0</v>
      </c>
      <c r="BI3317" s="1">
        <v>14</v>
      </c>
      <c r="BJ3317" s="6">
        <f>SUM($R$5:R3319)-$AB$2</f>
        <v>267.8853911999995</v>
      </c>
      <c r="BK3317" s="6">
        <f>SUM($R$5:S3319)-$AB$2</f>
        <v>1332.6219590560017</v>
      </c>
      <c r="BL3317" s="6">
        <f>SUM($R$5:T3319)-$AB$2</f>
        <v>3994.4633786959889</v>
      </c>
      <c r="BM3317" s="6">
        <f>SUM($R$5:U3319)-$AB$2</f>
        <v>7721.0413661920265</v>
      </c>
      <c r="BN3317" s="6">
        <f>SUM($R$5:V3319)-$AB$2</f>
        <v>13044.724205472048</v>
      </c>
      <c r="BO3317" s="6">
        <f>SUM($R$5:W3319)-$AB$2</f>
        <v>19433.143612608037</v>
      </c>
      <c r="BP3317" s="16"/>
    </row>
    <row r="3318" spans="1:68" x14ac:dyDescent="0.45">
      <c r="A3318" s="1">
        <v>2008</v>
      </c>
      <c r="B3318" s="1">
        <v>5</v>
      </c>
      <c r="C3318" s="1">
        <v>18</v>
      </c>
      <c r="D3318" s="1">
        <v>16</v>
      </c>
      <c r="E3318" s="1">
        <v>17</v>
      </c>
      <c r="F3318" s="1">
        <v>262.2</v>
      </c>
      <c r="G3318" s="4"/>
      <c r="H3318" s="4"/>
      <c r="Q3318" s="1">
        <v>13</v>
      </c>
      <c r="R3318" s="6">
        <f t="shared" si="4402"/>
        <v>0.12555839999999999</v>
      </c>
      <c r="S3318" s="6">
        <f t="shared" si="4403"/>
        <v>0.48716659199999995</v>
      </c>
      <c r="T3318" s="6">
        <f t="shared" si="4404"/>
        <v>1.21791648</v>
      </c>
      <c r="U3318" s="6">
        <f t="shared" si="4405"/>
        <v>1.7050830719999999</v>
      </c>
      <c r="V3318" s="6">
        <f t="shared" si="4406"/>
        <v>2.4358329599999999</v>
      </c>
      <c r="W3318" s="6">
        <f t="shared" si="4407"/>
        <v>2.9229995519999998</v>
      </c>
      <c r="X3318" s="17"/>
      <c r="Y3318" s="17"/>
      <c r="Z3318" s="17"/>
      <c r="AA3318" s="17"/>
      <c r="AB3318" s="17"/>
      <c r="AC3318" s="17"/>
      <c r="AE3318" s="16"/>
      <c r="AF3318" s="16"/>
      <c r="AG3318" s="16"/>
      <c r="AH3318" s="16"/>
      <c r="AI3318" s="16"/>
      <c r="AJ3318" s="16"/>
      <c r="AL3318" s="16"/>
      <c r="AM3318" s="16"/>
      <c r="AN3318" s="16"/>
      <c r="AO3318" s="16"/>
      <c r="AP3318" s="16"/>
      <c r="AQ3318" s="16"/>
      <c r="BI3318" s="1">
        <v>15</v>
      </c>
      <c r="BJ3318" s="6">
        <f>SUM($R$5:R3320)-$AB$2</f>
        <v>268.1913411999995</v>
      </c>
      <c r="BK3318" s="6">
        <f>SUM($R$5:S3320)-$AB$2</f>
        <v>1334.1149950560016</v>
      </c>
      <c r="BL3318" s="6">
        <f>SUM($R$5:T3320)-$AB$2</f>
        <v>3998.924129695989</v>
      </c>
      <c r="BM3318" s="6">
        <f>SUM($R$5:U3320)-$AB$2</f>
        <v>7729.6569181920258</v>
      </c>
      <c r="BN3318" s="6">
        <f>SUM($R$5:V3320)-$AB$2</f>
        <v>13059.275187472049</v>
      </c>
      <c r="BO3318" s="6">
        <f>SUM($R$5:W3320)-$AB$2</f>
        <v>19454.817110608041</v>
      </c>
      <c r="BP3318" s="16"/>
    </row>
    <row r="3319" spans="1:68" x14ac:dyDescent="0.45">
      <c r="A3319" s="1">
        <v>2008</v>
      </c>
      <c r="B3319" s="1">
        <v>5</v>
      </c>
      <c r="C3319" s="1">
        <v>18</v>
      </c>
      <c r="D3319" s="1">
        <v>17</v>
      </c>
      <c r="E3319" s="1">
        <v>16.8</v>
      </c>
      <c r="F3319" s="1">
        <v>84.46</v>
      </c>
      <c r="G3319" s="4"/>
      <c r="H3319" s="4"/>
      <c r="Q3319" s="1">
        <v>14</v>
      </c>
      <c r="R3319" s="6">
        <f t="shared" si="4402"/>
        <v>0.16615260000000001</v>
      </c>
      <c r="S3319" s="6">
        <f t="shared" si="4403"/>
        <v>0.64467208799999998</v>
      </c>
      <c r="T3319" s="6">
        <f t="shared" si="4404"/>
        <v>1.61168022</v>
      </c>
      <c r="U3319" s="6">
        <f t="shared" si="4405"/>
        <v>2.2563523079999999</v>
      </c>
      <c r="V3319" s="6">
        <f t="shared" si="4406"/>
        <v>3.22336044</v>
      </c>
      <c r="W3319" s="6">
        <f t="shared" si="4407"/>
        <v>3.8680325280000001</v>
      </c>
      <c r="X3319" s="17"/>
      <c r="Y3319" s="17"/>
      <c r="Z3319" s="17"/>
      <c r="AA3319" s="17"/>
      <c r="AB3319" s="17"/>
      <c r="AC3319" s="17"/>
      <c r="AE3319" s="16"/>
      <c r="AF3319" s="16"/>
      <c r="AG3319" s="16"/>
      <c r="AH3319" s="16"/>
      <c r="AI3319" s="16"/>
      <c r="AJ3319" s="16"/>
      <c r="AL3319" s="16"/>
      <c r="AM3319" s="16"/>
      <c r="AN3319" s="16"/>
      <c r="AO3319" s="16"/>
      <c r="AP3319" s="16"/>
      <c r="AQ3319" s="16"/>
      <c r="BI3319" s="1">
        <v>16</v>
      </c>
      <c r="BJ3319" s="6">
        <f>SUM($R$5:R3321)-$AB$2</f>
        <v>268.34341719999952</v>
      </c>
      <c r="BK3319" s="6">
        <f>SUM($R$5:S3321)-$AB$2</f>
        <v>1334.8571259360017</v>
      </c>
      <c r="BL3319" s="6">
        <f>SUM($R$5:T3321)-$AB$2</f>
        <v>4001.1413977759889</v>
      </c>
      <c r="BM3319" s="6">
        <f>SUM($R$5:U3321)-$AB$2</f>
        <v>7733.9393783520263</v>
      </c>
      <c r="BN3319" s="6">
        <f>SUM($R$5:V3321)-$AB$2</f>
        <v>13066.507922032048</v>
      </c>
      <c r="BO3319" s="6">
        <f>SUM($R$5:W3321)-$AB$2</f>
        <v>19465.590174448036</v>
      </c>
      <c r="BP3319" s="16"/>
    </row>
    <row r="3320" spans="1:68" x14ac:dyDescent="0.45">
      <c r="A3320" s="1">
        <v>2008</v>
      </c>
      <c r="B3320" s="1">
        <v>5</v>
      </c>
      <c r="C3320" s="1">
        <v>18</v>
      </c>
      <c r="D3320" s="1">
        <v>18</v>
      </c>
      <c r="E3320" s="1">
        <v>16.399999999999999</v>
      </c>
      <c r="F3320" s="1">
        <v>33.880000000000003</v>
      </c>
      <c r="G3320" s="4"/>
      <c r="H3320" s="4"/>
      <c r="Q3320" s="1">
        <v>15</v>
      </c>
      <c r="R3320" s="6">
        <f t="shared" si="4402"/>
        <v>0.30595</v>
      </c>
      <c r="S3320" s="6">
        <f t="shared" si="4403"/>
        <v>1.1870860000000001</v>
      </c>
      <c r="T3320" s="6">
        <f t="shared" si="4404"/>
        <v>2.9677149999999997</v>
      </c>
      <c r="U3320" s="6">
        <f t="shared" si="4405"/>
        <v>4.1548009999999991</v>
      </c>
      <c r="V3320" s="6">
        <f t="shared" si="4406"/>
        <v>5.9354299999999993</v>
      </c>
      <c r="W3320" s="6">
        <f t="shared" si="4407"/>
        <v>7.122516000000001</v>
      </c>
      <c r="X3320" s="17"/>
      <c r="Y3320" s="17"/>
      <c r="Z3320" s="17"/>
      <c r="AA3320" s="17"/>
      <c r="AB3320" s="17"/>
      <c r="AC3320" s="17"/>
      <c r="AE3320" s="16"/>
      <c r="AF3320" s="16"/>
      <c r="AG3320" s="16"/>
      <c r="AH3320" s="16"/>
      <c r="AI3320" s="16"/>
      <c r="AJ3320" s="16"/>
      <c r="AL3320" s="16"/>
      <c r="AM3320" s="16"/>
      <c r="AN3320" s="16"/>
      <c r="AO3320" s="16"/>
      <c r="AP3320" s="16"/>
      <c r="AQ3320" s="16"/>
      <c r="BI3320" s="1">
        <v>17</v>
      </c>
      <c r="BJ3320" s="6">
        <f>SUM($R$5:R3322)-$AB$2</f>
        <v>268.39240399999954</v>
      </c>
      <c r="BK3320" s="6">
        <f>SUM($R$5:S3322)-$AB$2</f>
        <v>1335.0961815200017</v>
      </c>
      <c r="BL3320" s="6">
        <f>SUM($R$5:T3322)-$AB$2</f>
        <v>4001.8556253199886</v>
      </c>
      <c r="BM3320" s="6">
        <f>SUM($R$5:U3322)-$AB$2</f>
        <v>7735.3188466400261</v>
      </c>
      <c r="BN3320" s="6">
        <f>SUM($R$5:V3322)-$AB$2</f>
        <v>13068.837734240049</v>
      </c>
      <c r="BO3320" s="6">
        <f>SUM($R$5:W3322)-$AB$2</f>
        <v>19469.060399360038</v>
      </c>
      <c r="BP3320" s="16"/>
    </row>
    <row r="3321" spans="1:68" x14ac:dyDescent="0.45">
      <c r="A3321" s="1">
        <v>2008</v>
      </c>
      <c r="B3321" s="1">
        <v>5</v>
      </c>
      <c r="C3321" s="1">
        <v>18</v>
      </c>
      <c r="D3321" s="1">
        <v>19</v>
      </c>
      <c r="E3321" s="1">
        <v>16.2</v>
      </c>
      <c r="F3321" s="1">
        <v>1.65</v>
      </c>
      <c r="G3321" s="4"/>
      <c r="H3321" s="4"/>
      <c r="Q3321" s="1">
        <v>16</v>
      </c>
      <c r="R3321" s="6">
        <f t="shared" si="4402"/>
        <v>0.15207599999999999</v>
      </c>
      <c r="S3321" s="6">
        <f t="shared" si="4403"/>
        <v>0.59005487999999995</v>
      </c>
      <c r="T3321" s="6">
        <f t="shared" si="4404"/>
        <v>1.4751371999999998</v>
      </c>
      <c r="U3321" s="6">
        <f t="shared" si="4405"/>
        <v>2.0651920799999997</v>
      </c>
      <c r="V3321" s="6">
        <f t="shared" si="4406"/>
        <v>2.9502743999999996</v>
      </c>
      <c r="W3321" s="6">
        <f t="shared" si="4407"/>
        <v>3.5403292799999999</v>
      </c>
      <c r="X3321" s="17"/>
      <c r="Y3321" s="17"/>
      <c r="Z3321" s="17"/>
      <c r="AA3321" s="17"/>
      <c r="AB3321" s="17"/>
      <c r="AC3321" s="17"/>
      <c r="AE3321" s="16"/>
      <c r="AF3321" s="16"/>
      <c r="AG3321" s="16"/>
      <c r="AH3321" s="16"/>
      <c r="AI3321" s="16"/>
      <c r="AJ3321" s="16"/>
      <c r="AL3321" s="16"/>
      <c r="AM3321" s="16"/>
      <c r="AN3321" s="16"/>
      <c r="AO3321" s="16"/>
      <c r="AP3321" s="16"/>
      <c r="AQ3321" s="16"/>
      <c r="BI3321" s="1">
        <v>18</v>
      </c>
      <c r="BJ3321" s="6">
        <f>SUM($R$5:R3323)-$AB$2</f>
        <v>268.41205439999953</v>
      </c>
      <c r="BK3321" s="6">
        <f>SUM($R$5:S3323)-$AB$2</f>
        <v>1335.1920754720018</v>
      </c>
      <c r="BL3321" s="6">
        <f>SUM($R$5:T3323)-$AB$2</f>
        <v>4002.1421281519888</v>
      </c>
      <c r="BM3321" s="6">
        <f>SUM($R$5:U3323)-$AB$2</f>
        <v>7735.8722019040251</v>
      </c>
      <c r="BN3321" s="6">
        <f>SUM($R$5:V3323)-$AB$2</f>
        <v>13069.772307264047</v>
      </c>
      <c r="BO3321" s="6">
        <f>SUM($R$5:W3323)-$AB$2</f>
        <v>19470.452433696038</v>
      </c>
      <c r="BP3321" s="16"/>
    </row>
    <row r="3322" spans="1:68" x14ac:dyDescent="0.45">
      <c r="A3322" s="1">
        <v>2008</v>
      </c>
      <c r="B3322" s="1">
        <v>5</v>
      </c>
      <c r="C3322" s="1">
        <v>18</v>
      </c>
      <c r="D3322" s="1">
        <v>20</v>
      </c>
      <c r="E3322" s="1">
        <v>15.5</v>
      </c>
      <c r="F3322" s="1">
        <v>0</v>
      </c>
      <c r="G3322" s="4"/>
      <c r="H3322" s="4"/>
      <c r="Q3322" s="1">
        <v>17</v>
      </c>
      <c r="R3322" s="6">
        <f t="shared" si="4402"/>
        <v>4.8986799999999997E-2</v>
      </c>
      <c r="S3322" s="6">
        <f t="shared" si="4403"/>
        <v>0.19006878399999996</v>
      </c>
      <c r="T3322" s="6">
        <f t="shared" si="4404"/>
        <v>0.47517195999999989</v>
      </c>
      <c r="U3322" s="6">
        <f t="shared" si="4405"/>
        <v>0.66524074399999999</v>
      </c>
      <c r="V3322" s="6">
        <f t="shared" si="4406"/>
        <v>0.95034391999999979</v>
      </c>
      <c r="W3322" s="6">
        <f t="shared" si="4407"/>
        <v>1.1404127039999998</v>
      </c>
      <c r="X3322" s="17"/>
      <c r="Y3322" s="17"/>
      <c r="Z3322" s="17"/>
      <c r="AA3322" s="17"/>
      <c r="AB3322" s="17"/>
      <c r="AC3322" s="17"/>
      <c r="AE3322" s="16"/>
      <c r="AF3322" s="16"/>
      <c r="AG3322" s="16"/>
      <c r="AH3322" s="16"/>
      <c r="AI3322" s="16"/>
      <c r="AJ3322" s="16"/>
      <c r="AL3322" s="16"/>
      <c r="AM3322" s="16"/>
      <c r="AN3322" s="16"/>
      <c r="AO3322" s="16"/>
      <c r="AP3322" s="16"/>
      <c r="AQ3322" s="16"/>
      <c r="BI3322" s="1">
        <v>19</v>
      </c>
      <c r="BJ3322" s="6">
        <f>SUM($R$5:R3324)-$AB$2</f>
        <v>268.41301139999956</v>
      </c>
      <c r="BK3322" s="6">
        <f>SUM($R$5:S3324)-$AB$2</f>
        <v>1335.1967456320017</v>
      </c>
      <c r="BL3322" s="6">
        <f>SUM($R$5:T3324)-$AB$2</f>
        <v>4002.1560812119892</v>
      </c>
      <c r="BM3322" s="6">
        <f>SUM($R$5:U3324)-$AB$2</f>
        <v>7735.8991510240248</v>
      </c>
      <c r="BN3322" s="6">
        <f>SUM($R$5:V3324)-$AB$2</f>
        <v>13069.817822184048</v>
      </c>
      <c r="BO3322" s="6">
        <f>SUM($R$5:W3324)-$AB$2</f>
        <v>19470.520227576038</v>
      </c>
      <c r="BP3322" s="16"/>
    </row>
    <row r="3323" spans="1:68" x14ac:dyDescent="0.45">
      <c r="A3323" s="1">
        <v>2008</v>
      </c>
      <c r="B3323" s="1">
        <v>5</v>
      </c>
      <c r="C3323" s="1">
        <v>18</v>
      </c>
      <c r="D3323" s="1">
        <v>21</v>
      </c>
      <c r="E3323" s="1">
        <v>15</v>
      </c>
      <c r="F3323" s="1">
        <v>0</v>
      </c>
      <c r="G3323" s="4"/>
      <c r="H3323" s="4"/>
      <c r="Q3323" s="1">
        <v>18</v>
      </c>
      <c r="R3323" s="6">
        <f t="shared" si="4402"/>
        <v>1.9650400000000002E-2</v>
      </c>
      <c r="S3323" s="6">
        <f t="shared" si="4403"/>
        <v>7.6243552000000006E-2</v>
      </c>
      <c r="T3323" s="6">
        <f t="shared" si="4404"/>
        <v>0.19060888000000001</v>
      </c>
      <c r="U3323" s="6">
        <f t="shared" si="4405"/>
        <v>0.26685243200000003</v>
      </c>
      <c r="V3323" s="6">
        <f t="shared" si="4406"/>
        <v>0.38121776000000002</v>
      </c>
      <c r="W3323" s="6">
        <f t="shared" si="4407"/>
        <v>0.45746131200000006</v>
      </c>
      <c r="X3323" s="17"/>
      <c r="Y3323" s="17"/>
      <c r="Z3323" s="17"/>
      <c r="AA3323" s="17"/>
      <c r="AB3323" s="17"/>
      <c r="AC3323" s="17"/>
      <c r="AE3323" s="16"/>
      <c r="AF3323" s="16"/>
      <c r="AG3323" s="16"/>
      <c r="AH3323" s="16"/>
      <c r="AI3323" s="16"/>
      <c r="AJ3323" s="16"/>
      <c r="AL3323" s="16"/>
      <c r="AM3323" s="16"/>
      <c r="AN3323" s="16"/>
      <c r="AO3323" s="16"/>
      <c r="AP3323" s="16"/>
      <c r="AQ3323" s="16"/>
      <c r="BI3323" s="1">
        <v>20</v>
      </c>
      <c r="BJ3323" s="6">
        <f>SUM($R$5:R3325)-$AB$2</f>
        <v>268.41301139999956</v>
      </c>
      <c r="BK3323" s="6">
        <f>SUM($R$5:S3325)-$AB$2</f>
        <v>1335.1967456320017</v>
      </c>
      <c r="BL3323" s="6">
        <f>SUM($R$5:T3325)-$AB$2</f>
        <v>4002.1560812119892</v>
      </c>
      <c r="BM3323" s="6">
        <f>SUM($R$5:U3325)-$AB$2</f>
        <v>7735.8991510240248</v>
      </c>
      <c r="BN3323" s="6">
        <f>SUM($R$5:V3325)-$AB$2</f>
        <v>13069.817822184048</v>
      </c>
      <c r="BO3323" s="6">
        <f>SUM($R$5:W3325)-$AB$2</f>
        <v>19470.520227576038</v>
      </c>
      <c r="BP3323" s="16"/>
    </row>
    <row r="3324" spans="1:68" x14ac:dyDescent="0.45">
      <c r="A3324" s="1">
        <v>2008</v>
      </c>
      <c r="B3324" s="1">
        <v>5</v>
      </c>
      <c r="C3324" s="1">
        <v>18</v>
      </c>
      <c r="D3324" s="1">
        <v>22</v>
      </c>
      <c r="E3324" s="1">
        <v>14.9</v>
      </c>
      <c r="F3324" s="1">
        <v>0</v>
      </c>
      <c r="G3324" s="4"/>
      <c r="H3324" s="4"/>
      <c r="Q3324" s="1">
        <v>19</v>
      </c>
      <c r="R3324" s="6">
        <f t="shared" si="4402"/>
        <v>9.5699999999999984E-4</v>
      </c>
      <c r="S3324" s="6">
        <f t="shared" si="4403"/>
        <v>3.7131599999999992E-3</v>
      </c>
      <c r="T3324" s="6">
        <f t="shared" si="4404"/>
        <v>9.2828999999999984E-3</v>
      </c>
      <c r="U3324" s="6">
        <f t="shared" si="4405"/>
        <v>1.2996059999999999E-2</v>
      </c>
      <c r="V3324" s="6">
        <f t="shared" si="4406"/>
        <v>1.8565799999999997E-2</v>
      </c>
      <c r="W3324" s="6">
        <f t="shared" si="4407"/>
        <v>2.2278959999999997E-2</v>
      </c>
      <c r="X3324" s="17"/>
      <c r="Y3324" s="17"/>
      <c r="Z3324" s="17"/>
      <c r="AA3324" s="17"/>
      <c r="AB3324" s="17"/>
      <c r="AC3324" s="17"/>
      <c r="AE3324" s="16"/>
      <c r="AF3324" s="16"/>
      <c r="AG3324" s="16"/>
      <c r="AH3324" s="16"/>
      <c r="AI3324" s="16"/>
      <c r="AJ3324" s="16"/>
      <c r="AL3324" s="16"/>
      <c r="AM3324" s="16"/>
      <c r="AN3324" s="16"/>
      <c r="AO3324" s="16"/>
      <c r="AP3324" s="16"/>
      <c r="AQ3324" s="16"/>
      <c r="BI3324" s="1">
        <v>21</v>
      </c>
      <c r="BJ3324" s="6">
        <f>SUM($R$5:R3326)-$AB$2</f>
        <v>268.41301139999956</v>
      </c>
      <c r="BK3324" s="6">
        <f>SUM($R$5:S3326)-$AB$2</f>
        <v>1335.1967456320017</v>
      </c>
      <c r="BL3324" s="6">
        <f>SUM($R$5:T3326)-$AB$2</f>
        <v>4002.1560812119892</v>
      </c>
      <c r="BM3324" s="6">
        <f>SUM($R$5:U3326)-$AB$2</f>
        <v>7735.8991510240248</v>
      </c>
      <c r="BN3324" s="6">
        <f>SUM($R$5:V3326)-$AB$2</f>
        <v>13069.817822184048</v>
      </c>
      <c r="BO3324" s="6">
        <f>SUM($R$5:W3326)-$AB$2</f>
        <v>19470.520227576038</v>
      </c>
      <c r="BP3324" s="16"/>
    </row>
    <row r="3325" spans="1:68" x14ac:dyDescent="0.45">
      <c r="A3325" s="1">
        <v>2008</v>
      </c>
      <c r="B3325" s="1">
        <v>5</v>
      </c>
      <c r="C3325" s="1">
        <v>18</v>
      </c>
      <c r="D3325" s="1">
        <v>23</v>
      </c>
      <c r="E3325" s="1">
        <v>15.6</v>
      </c>
      <c r="F3325" s="1">
        <v>0</v>
      </c>
      <c r="G3325" s="4"/>
      <c r="H3325" s="4"/>
      <c r="Q3325" s="1">
        <v>20</v>
      </c>
      <c r="R3325" s="6">
        <f t="shared" si="4402"/>
        <v>0</v>
      </c>
      <c r="S3325" s="6">
        <f t="shared" si="4403"/>
        <v>0</v>
      </c>
      <c r="T3325" s="6">
        <f t="shared" si="4404"/>
        <v>0</v>
      </c>
      <c r="U3325" s="6">
        <f t="shared" si="4405"/>
        <v>0</v>
      </c>
      <c r="V3325" s="6">
        <f t="shared" si="4406"/>
        <v>0</v>
      </c>
      <c r="W3325" s="6">
        <f t="shared" si="4407"/>
        <v>0</v>
      </c>
      <c r="X3325" s="17"/>
      <c r="Y3325" s="17"/>
      <c r="Z3325" s="17"/>
      <c r="AA3325" s="17"/>
      <c r="AB3325" s="17"/>
      <c r="AC3325" s="17"/>
      <c r="AE3325" s="16"/>
      <c r="AF3325" s="16"/>
      <c r="AG3325" s="16"/>
      <c r="AH3325" s="16"/>
      <c r="AI3325" s="16"/>
      <c r="AJ3325" s="16"/>
      <c r="AL3325" s="16"/>
      <c r="AM3325" s="16"/>
      <c r="AN3325" s="16"/>
      <c r="AO3325" s="16"/>
      <c r="AP3325" s="16"/>
      <c r="AQ3325" s="16"/>
      <c r="BI3325" s="1">
        <v>22</v>
      </c>
      <c r="BJ3325" s="6">
        <f>SUM($R$5:R3327)-$AB$2</f>
        <v>268.41301139999956</v>
      </c>
      <c r="BK3325" s="6">
        <f>SUM($R$5:S3327)-$AB$2</f>
        <v>1335.1967456320017</v>
      </c>
      <c r="BL3325" s="6">
        <f>SUM($R$5:T3327)-$AB$2</f>
        <v>4002.1560812119892</v>
      </c>
      <c r="BM3325" s="6">
        <f>SUM($R$5:U3327)-$AB$2</f>
        <v>7735.8991510240248</v>
      </c>
      <c r="BN3325" s="6">
        <f>SUM($R$5:V3327)-$AB$2</f>
        <v>13069.817822184048</v>
      </c>
      <c r="BO3325" s="6">
        <f>SUM($R$5:W3327)-$AB$2</f>
        <v>19470.520227576038</v>
      </c>
      <c r="BP3325" s="16"/>
    </row>
    <row r="3326" spans="1:68" x14ac:dyDescent="0.45">
      <c r="A3326" s="1">
        <v>2008</v>
      </c>
      <c r="B3326" s="1">
        <v>5</v>
      </c>
      <c r="C3326" s="1">
        <v>19</v>
      </c>
      <c r="D3326" s="1">
        <v>0</v>
      </c>
      <c r="E3326" s="1">
        <v>15.6</v>
      </c>
      <c r="F3326" s="1">
        <v>0</v>
      </c>
      <c r="G3326" s="4"/>
      <c r="H3326" s="4"/>
      <c r="Q3326" s="1">
        <v>21</v>
      </c>
      <c r="R3326" s="6">
        <f t="shared" si="4402"/>
        <v>0</v>
      </c>
      <c r="S3326" s="6">
        <f t="shared" si="4403"/>
        <v>0</v>
      </c>
      <c r="T3326" s="6">
        <f t="shared" si="4404"/>
        <v>0</v>
      </c>
      <c r="U3326" s="6">
        <f t="shared" si="4405"/>
        <v>0</v>
      </c>
      <c r="V3326" s="6">
        <f t="shared" si="4406"/>
        <v>0</v>
      </c>
      <c r="W3326" s="6">
        <f t="shared" si="4407"/>
        <v>0</v>
      </c>
      <c r="X3326" s="17"/>
      <c r="Y3326" s="17"/>
      <c r="Z3326" s="17"/>
      <c r="AA3326" s="17"/>
      <c r="AB3326" s="17"/>
      <c r="AC3326" s="17"/>
      <c r="AE3326" s="16"/>
      <c r="AF3326" s="16"/>
      <c r="AG3326" s="16"/>
      <c r="AH3326" s="16"/>
      <c r="AI3326" s="16"/>
      <c r="AJ3326" s="16"/>
      <c r="AL3326" s="16"/>
      <c r="AM3326" s="16"/>
      <c r="AN3326" s="16"/>
      <c r="AO3326" s="16"/>
      <c r="AP3326" s="16"/>
      <c r="AQ3326" s="16"/>
      <c r="BI3326" s="1">
        <v>23</v>
      </c>
      <c r="BJ3326" s="6">
        <f>SUM($R$5:R3328)-$AB$2</f>
        <v>268.41301139999956</v>
      </c>
      <c r="BK3326" s="6">
        <f>SUM($R$5:S3328)-$AB$2</f>
        <v>1335.1967456320017</v>
      </c>
      <c r="BL3326" s="6">
        <f>SUM($R$5:T3328)-$AB$2</f>
        <v>4002.1560812119892</v>
      </c>
      <c r="BM3326" s="6">
        <f>SUM($R$5:U3328)-$AB$2</f>
        <v>7735.8991510240248</v>
      </c>
      <c r="BN3326" s="6">
        <f>SUM($R$5:V3328)-$AB$2</f>
        <v>13069.817822184048</v>
      </c>
      <c r="BO3326" s="6">
        <f>SUM($R$5:W3328)-$AB$2</f>
        <v>19470.520227576038</v>
      </c>
      <c r="BP3326" s="16"/>
    </row>
    <row r="3327" spans="1:68" x14ac:dyDescent="0.45">
      <c r="A3327" s="1">
        <v>2008</v>
      </c>
      <c r="B3327" s="1">
        <v>5</v>
      </c>
      <c r="C3327" s="1">
        <v>19</v>
      </c>
      <c r="D3327" s="1">
        <v>1</v>
      </c>
      <c r="E3327" s="1">
        <v>15.7</v>
      </c>
      <c r="F3327" s="1">
        <v>0</v>
      </c>
      <c r="G3327" s="4"/>
      <c r="H3327" s="4"/>
      <c r="Q3327" s="1">
        <v>22</v>
      </c>
      <c r="R3327" s="6">
        <f t="shared" si="4402"/>
        <v>0</v>
      </c>
      <c r="S3327" s="6">
        <f t="shared" si="4403"/>
        <v>0</v>
      </c>
      <c r="T3327" s="6">
        <f t="shared" si="4404"/>
        <v>0</v>
      </c>
      <c r="U3327" s="6">
        <f t="shared" si="4405"/>
        <v>0</v>
      </c>
      <c r="V3327" s="6">
        <f t="shared" si="4406"/>
        <v>0</v>
      </c>
      <c r="W3327" s="6">
        <f t="shared" si="4407"/>
        <v>0</v>
      </c>
      <c r="X3327" s="17"/>
      <c r="Y3327" s="17"/>
      <c r="Z3327" s="17"/>
      <c r="AA3327" s="17"/>
      <c r="AB3327" s="17"/>
      <c r="AC3327" s="17"/>
      <c r="AE3327" s="16"/>
      <c r="AF3327" s="16"/>
      <c r="AG3327" s="16"/>
      <c r="AH3327" s="16"/>
      <c r="AI3327" s="16"/>
      <c r="AJ3327" s="16"/>
      <c r="AL3327" s="16"/>
      <c r="AM3327" s="16"/>
      <c r="AN3327" s="16"/>
      <c r="AO3327" s="16"/>
      <c r="AP3327" s="16"/>
      <c r="AQ3327" s="16"/>
      <c r="BI3327" s="1">
        <v>0</v>
      </c>
      <c r="BJ3327" s="6">
        <f t="shared" ref="BJ3327" si="4468">R3329-$AB$2</f>
        <v>-6.53125</v>
      </c>
      <c r="BK3327" s="6">
        <f t="shared" ref="BK3327" si="4469">S3329-$AB$2</f>
        <v>-6.53125</v>
      </c>
      <c r="BL3327" s="6">
        <f t="shared" ref="BL3327" si="4470">T3329-$AB$2</f>
        <v>-6.53125</v>
      </c>
      <c r="BM3327" s="6">
        <f t="shared" ref="BM3327" si="4471">U3329-$AB$2</f>
        <v>-6.53125</v>
      </c>
      <c r="BN3327" s="6">
        <f t="shared" ref="BN3327" si="4472">V3329-$AB$2</f>
        <v>-6.53125</v>
      </c>
      <c r="BO3327" s="6">
        <f t="shared" ref="BO3327" si="4473">W3329-$AB$2</f>
        <v>-6.53125</v>
      </c>
      <c r="BP3327" s="16">
        <v>140</v>
      </c>
    </row>
    <row r="3328" spans="1:68" x14ac:dyDescent="0.45">
      <c r="A3328" s="1">
        <v>2008</v>
      </c>
      <c r="B3328" s="1">
        <v>5</v>
      </c>
      <c r="C3328" s="1">
        <v>19</v>
      </c>
      <c r="D3328" s="1">
        <v>2</v>
      </c>
      <c r="E3328" s="1">
        <v>15.6</v>
      </c>
      <c r="F3328" s="1">
        <v>0</v>
      </c>
      <c r="G3328" s="4"/>
      <c r="H3328" s="4"/>
      <c r="Q3328" s="1">
        <v>23</v>
      </c>
      <c r="R3328" s="6">
        <f t="shared" si="4402"/>
        <v>0</v>
      </c>
      <c r="S3328" s="6">
        <f t="shared" si="4403"/>
        <v>0</v>
      </c>
      <c r="T3328" s="6">
        <f t="shared" si="4404"/>
        <v>0</v>
      </c>
      <c r="U3328" s="6">
        <f t="shared" si="4405"/>
        <v>0</v>
      </c>
      <c r="V3328" s="6">
        <f t="shared" si="4406"/>
        <v>0</v>
      </c>
      <c r="W3328" s="6">
        <f t="shared" si="4407"/>
        <v>0</v>
      </c>
      <c r="X3328" s="17"/>
      <c r="Y3328" s="17"/>
      <c r="Z3328" s="17"/>
      <c r="AA3328" s="17"/>
      <c r="AB3328" s="17"/>
      <c r="AC3328" s="17"/>
      <c r="AE3328" s="16"/>
      <c r="AF3328" s="16"/>
      <c r="AG3328" s="16"/>
      <c r="AH3328" s="16"/>
      <c r="AI3328" s="16"/>
      <c r="AJ3328" s="16"/>
      <c r="AL3328" s="16"/>
      <c r="AM3328" s="16"/>
      <c r="AN3328" s="16"/>
      <c r="AO3328" s="16"/>
      <c r="AP3328" s="16"/>
      <c r="AQ3328" s="16"/>
      <c r="BI3328" s="1">
        <v>1</v>
      </c>
      <c r="BJ3328" s="6">
        <f>SUM($R$5:R3330)-$AB$2</f>
        <v>268.41301139999956</v>
      </c>
      <c r="BK3328" s="6">
        <f>SUM($R$5:S3330)-$AB$2</f>
        <v>1335.1967456320017</v>
      </c>
      <c r="BL3328" s="6">
        <f>SUM($R$5:T3330)-$AB$2</f>
        <v>4002.1560812119892</v>
      </c>
      <c r="BM3328" s="6">
        <f>SUM($R$5:U3330)-$AB$2</f>
        <v>7735.8991510240248</v>
      </c>
      <c r="BN3328" s="6">
        <f>SUM($R$5:V3330)-$AB$2</f>
        <v>13069.817822184048</v>
      </c>
      <c r="BO3328" s="6">
        <f>SUM($R$5:W3330)-$AB$2</f>
        <v>19470.520227576038</v>
      </c>
      <c r="BP3328" s="16"/>
    </row>
    <row r="3329" spans="1:68" x14ac:dyDescent="0.45">
      <c r="A3329" s="1">
        <v>2008</v>
      </c>
      <c r="B3329" s="1">
        <v>5</v>
      </c>
      <c r="C3329" s="1">
        <v>19</v>
      </c>
      <c r="D3329" s="1">
        <v>3</v>
      </c>
      <c r="E3329" s="1">
        <v>15.5</v>
      </c>
      <c r="F3329" s="1">
        <v>0</v>
      </c>
      <c r="G3329" s="4"/>
      <c r="H3329" s="4"/>
      <c r="Q3329" s="1">
        <v>0</v>
      </c>
      <c r="R3329" s="6">
        <f t="shared" si="4402"/>
        <v>0</v>
      </c>
      <c r="S3329" s="6">
        <f t="shared" si="4403"/>
        <v>0</v>
      </c>
      <c r="T3329" s="6">
        <f t="shared" si="4404"/>
        <v>0</v>
      </c>
      <c r="U3329" s="6">
        <f t="shared" si="4405"/>
        <v>0</v>
      </c>
      <c r="V3329" s="6">
        <f t="shared" si="4406"/>
        <v>0</v>
      </c>
      <c r="W3329" s="6">
        <f t="shared" si="4407"/>
        <v>0</v>
      </c>
      <c r="X3329" s="17"/>
      <c r="Y3329" s="17"/>
      <c r="Z3329" s="17"/>
      <c r="AA3329" s="17"/>
      <c r="AB3329" s="17"/>
      <c r="AC3329" s="17"/>
      <c r="AE3329" s="16"/>
      <c r="AF3329" s="16"/>
      <c r="AG3329" s="16"/>
      <c r="AH3329" s="16"/>
      <c r="AI3329" s="16"/>
      <c r="AJ3329" s="16"/>
      <c r="AL3329" s="16"/>
      <c r="AM3329" s="16"/>
      <c r="AN3329" s="16"/>
      <c r="AO3329" s="16"/>
      <c r="AP3329" s="16"/>
      <c r="AQ3329" s="16"/>
      <c r="BI3329" s="1">
        <v>2</v>
      </c>
      <c r="BJ3329" s="6">
        <f>SUM($R$5:R3331)-$AB$2</f>
        <v>268.41301139999956</v>
      </c>
      <c r="BK3329" s="6">
        <f>SUM($R$5:S3331)-$AB$2</f>
        <v>1335.1967456320017</v>
      </c>
      <c r="BL3329" s="6">
        <f>SUM($R$5:T3331)-$AB$2</f>
        <v>4002.1560812119892</v>
      </c>
      <c r="BM3329" s="6">
        <f>SUM($R$5:U3331)-$AB$2</f>
        <v>7735.8991510240248</v>
      </c>
      <c r="BN3329" s="6">
        <f>SUM($R$5:V3331)-$AB$2</f>
        <v>13069.817822184048</v>
      </c>
      <c r="BO3329" s="6">
        <f>SUM($R$5:W3331)-$AB$2</f>
        <v>19470.520227576038</v>
      </c>
      <c r="BP3329" s="16"/>
    </row>
    <row r="3330" spans="1:68" x14ac:dyDescent="0.45">
      <c r="A3330" s="1">
        <v>2008</v>
      </c>
      <c r="B3330" s="1">
        <v>5</v>
      </c>
      <c r="C3330" s="1">
        <v>19</v>
      </c>
      <c r="D3330" s="1">
        <v>4</v>
      </c>
      <c r="E3330" s="1">
        <v>15.2</v>
      </c>
      <c r="F3330" s="1">
        <v>0</v>
      </c>
      <c r="G3330" s="4"/>
      <c r="H3330" s="4"/>
      <c r="Q3330" s="1">
        <v>1</v>
      </c>
      <c r="R3330" s="6">
        <f t="shared" si="4402"/>
        <v>0</v>
      </c>
      <c r="S3330" s="6">
        <f t="shared" si="4403"/>
        <v>0</v>
      </c>
      <c r="T3330" s="6">
        <f t="shared" si="4404"/>
        <v>0</v>
      </c>
      <c r="U3330" s="6">
        <f t="shared" si="4405"/>
        <v>0</v>
      </c>
      <c r="V3330" s="6">
        <f t="shared" si="4406"/>
        <v>0</v>
      </c>
      <c r="W3330" s="6">
        <f t="shared" si="4407"/>
        <v>0</v>
      </c>
      <c r="X3330" s="17"/>
      <c r="Y3330" s="17"/>
      <c r="Z3330" s="17"/>
      <c r="AA3330" s="17"/>
      <c r="AB3330" s="17"/>
      <c r="AC3330" s="17"/>
      <c r="AE3330" s="16"/>
      <c r="AF3330" s="16"/>
      <c r="AG3330" s="16"/>
      <c r="AH3330" s="16"/>
      <c r="AI3330" s="16"/>
      <c r="AJ3330" s="16"/>
      <c r="AL3330" s="16"/>
      <c r="AM3330" s="16"/>
      <c r="AN3330" s="16"/>
      <c r="AO3330" s="16"/>
      <c r="AP3330" s="16"/>
      <c r="AQ3330" s="16"/>
      <c r="BI3330" s="1">
        <v>3</v>
      </c>
      <c r="BJ3330" s="6">
        <f>SUM($R$5:R3332)-$AB$2</f>
        <v>268.41301139999956</v>
      </c>
      <c r="BK3330" s="6">
        <f>SUM($R$5:S3332)-$AB$2</f>
        <v>1335.1967456320017</v>
      </c>
      <c r="BL3330" s="6">
        <f>SUM($R$5:T3332)-$AB$2</f>
        <v>4002.1560812119892</v>
      </c>
      <c r="BM3330" s="6">
        <f>SUM($R$5:U3332)-$AB$2</f>
        <v>7735.8991510240248</v>
      </c>
      <c r="BN3330" s="6">
        <f>SUM($R$5:V3332)-$AB$2</f>
        <v>13069.817822184048</v>
      </c>
      <c r="BO3330" s="6">
        <f>SUM($R$5:W3332)-$AB$2</f>
        <v>19470.520227576038</v>
      </c>
      <c r="BP3330" s="16"/>
    </row>
    <row r="3331" spans="1:68" x14ac:dyDescent="0.45">
      <c r="A3331" s="1">
        <v>2008</v>
      </c>
      <c r="B3331" s="1">
        <v>5</v>
      </c>
      <c r="C3331" s="1">
        <v>19</v>
      </c>
      <c r="D3331" s="1">
        <v>5</v>
      </c>
      <c r="E3331" s="1">
        <v>15</v>
      </c>
      <c r="F3331" s="1">
        <v>0</v>
      </c>
      <c r="G3331" s="4"/>
      <c r="H3331" s="4"/>
      <c r="Q3331" s="1">
        <v>2</v>
      </c>
      <c r="R3331" s="6">
        <f t="shared" si="4402"/>
        <v>0</v>
      </c>
      <c r="S3331" s="6">
        <f t="shared" si="4403"/>
        <v>0</v>
      </c>
      <c r="T3331" s="6">
        <f t="shared" si="4404"/>
        <v>0</v>
      </c>
      <c r="U3331" s="6">
        <f t="shared" si="4405"/>
        <v>0</v>
      </c>
      <c r="V3331" s="6">
        <f t="shared" si="4406"/>
        <v>0</v>
      </c>
      <c r="W3331" s="6">
        <f t="shared" si="4407"/>
        <v>0</v>
      </c>
      <c r="X3331" s="17"/>
      <c r="Y3331" s="17"/>
      <c r="Z3331" s="17"/>
      <c r="AA3331" s="17"/>
      <c r="AB3331" s="17"/>
      <c r="AC3331" s="17"/>
      <c r="AE3331" s="16"/>
      <c r="AF3331" s="16"/>
      <c r="AG3331" s="16"/>
      <c r="AH3331" s="16"/>
      <c r="AI3331" s="16"/>
      <c r="AJ3331" s="16"/>
      <c r="AL3331" s="16"/>
      <c r="AM3331" s="16"/>
      <c r="AN3331" s="16"/>
      <c r="AO3331" s="16"/>
      <c r="AP3331" s="16"/>
      <c r="AQ3331" s="16"/>
      <c r="BI3331" s="1">
        <v>4</v>
      </c>
      <c r="BJ3331" s="6">
        <f>SUM($R$5:R3333)-$AB$2</f>
        <v>268.41301139999956</v>
      </c>
      <c r="BK3331" s="6">
        <f>SUM($R$5:S3333)-$AB$2</f>
        <v>1335.1967456320017</v>
      </c>
      <c r="BL3331" s="6">
        <f>SUM($R$5:T3333)-$AB$2</f>
        <v>4002.1560812119892</v>
      </c>
      <c r="BM3331" s="6">
        <f>SUM($R$5:U3333)-$AB$2</f>
        <v>7735.8991510240248</v>
      </c>
      <c r="BN3331" s="6">
        <f>SUM($R$5:V3333)-$AB$2</f>
        <v>13069.817822184048</v>
      </c>
      <c r="BO3331" s="6">
        <f>SUM($R$5:W3333)-$AB$2</f>
        <v>19470.520227576038</v>
      </c>
      <c r="BP3331" s="16"/>
    </row>
    <row r="3332" spans="1:68" x14ac:dyDescent="0.45">
      <c r="A3332" s="1">
        <v>2008</v>
      </c>
      <c r="B3332" s="1">
        <v>5</v>
      </c>
      <c r="C3332" s="1">
        <v>19</v>
      </c>
      <c r="D3332" s="1">
        <v>6</v>
      </c>
      <c r="E3332" s="1">
        <v>14.8</v>
      </c>
      <c r="F3332" s="1">
        <v>6.23</v>
      </c>
      <c r="G3332" s="4"/>
      <c r="H3332" s="4"/>
      <c r="Q3332" s="1">
        <v>3</v>
      </c>
      <c r="R3332" s="6">
        <f t="shared" si="4402"/>
        <v>0</v>
      </c>
      <c r="S3332" s="6">
        <f t="shared" si="4403"/>
        <v>0</v>
      </c>
      <c r="T3332" s="6">
        <f t="shared" si="4404"/>
        <v>0</v>
      </c>
      <c r="U3332" s="6">
        <f t="shared" si="4405"/>
        <v>0</v>
      </c>
      <c r="V3332" s="6">
        <f t="shared" si="4406"/>
        <v>0</v>
      </c>
      <c r="W3332" s="6">
        <f t="shared" si="4407"/>
        <v>0</v>
      </c>
      <c r="X3332" s="17"/>
      <c r="Y3332" s="17"/>
      <c r="Z3332" s="17"/>
      <c r="AA3332" s="17"/>
      <c r="AB3332" s="17"/>
      <c r="AC3332" s="17"/>
      <c r="AE3332" s="16"/>
      <c r="AF3332" s="16"/>
      <c r="AG3332" s="16"/>
      <c r="AH3332" s="16"/>
      <c r="AI3332" s="16"/>
      <c r="AJ3332" s="16"/>
      <c r="AL3332" s="16"/>
      <c r="AM3332" s="16"/>
      <c r="AN3332" s="16"/>
      <c r="AO3332" s="16"/>
      <c r="AP3332" s="16"/>
      <c r="AQ3332" s="16"/>
      <c r="BI3332" s="1">
        <v>5</v>
      </c>
      <c r="BJ3332" s="6">
        <f>SUM($R$5:R3334)-$AB$2</f>
        <v>268.41301139999956</v>
      </c>
      <c r="BK3332" s="6">
        <f>SUM($R$5:S3334)-$AB$2</f>
        <v>1335.1967456320017</v>
      </c>
      <c r="BL3332" s="6">
        <f>SUM($R$5:T3334)-$AB$2</f>
        <v>4002.1560812119892</v>
      </c>
      <c r="BM3332" s="6">
        <f>SUM($R$5:U3334)-$AB$2</f>
        <v>7735.8991510240248</v>
      </c>
      <c r="BN3332" s="6">
        <f>SUM($R$5:V3334)-$AB$2</f>
        <v>13069.817822184048</v>
      </c>
      <c r="BO3332" s="6">
        <f>SUM($R$5:W3334)-$AB$2</f>
        <v>19470.520227576038</v>
      </c>
      <c r="BP3332" s="16"/>
    </row>
    <row r="3333" spans="1:68" x14ac:dyDescent="0.45">
      <c r="A3333" s="1">
        <v>2008</v>
      </c>
      <c r="B3333" s="1">
        <v>5</v>
      </c>
      <c r="C3333" s="1">
        <v>19</v>
      </c>
      <c r="D3333" s="1">
        <v>7</v>
      </c>
      <c r="E3333" s="1">
        <v>15</v>
      </c>
      <c r="F3333" s="1">
        <v>162.29</v>
      </c>
      <c r="G3333" s="4"/>
      <c r="H3333" s="4"/>
      <c r="Q3333" s="1">
        <v>4</v>
      </c>
      <c r="R3333" s="6">
        <f t="shared" si="4402"/>
        <v>0</v>
      </c>
      <c r="S3333" s="6">
        <f t="shared" si="4403"/>
        <v>0</v>
      </c>
      <c r="T3333" s="6">
        <f t="shared" si="4404"/>
        <v>0</v>
      </c>
      <c r="U3333" s="6">
        <f t="shared" si="4405"/>
        <v>0</v>
      </c>
      <c r="V3333" s="6">
        <f t="shared" si="4406"/>
        <v>0</v>
      </c>
      <c r="W3333" s="6">
        <f t="shared" si="4407"/>
        <v>0</v>
      </c>
      <c r="X3333" s="17"/>
      <c r="Y3333" s="17"/>
      <c r="Z3333" s="17"/>
      <c r="AA3333" s="17"/>
      <c r="AB3333" s="17"/>
      <c r="AC3333" s="17"/>
      <c r="AE3333" s="16"/>
      <c r="AF3333" s="16"/>
      <c r="AG3333" s="16"/>
      <c r="AH3333" s="16"/>
      <c r="AI3333" s="16"/>
      <c r="AJ3333" s="16"/>
      <c r="AL3333" s="16"/>
      <c r="AM3333" s="16"/>
      <c r="AN3333" s="16"/>
      <c r="AO3333" s="16"/>
      <c r="AP3333" s="16"/>
      <c r="AQ3333" s="16"/>
      <c r="BI3333" s="1">
        <v>6</v>
      </c>
      <c r="BJ3333" s="6">
        <f>SUM($R$5:R3335)-$AB$2</f>
        <v>268.41662479999957</v>
      </c>
      <c r="BK3333" s="6">
        <f>SUM($R$5:S3335)-$AB$2</f>
        <v>1335.2143790240016</v>
      </c>
      <c r="BL3333" s="6">
        <f>SUM($R$5:T3335)-$AB$2</f>
        <v>4002.2087645839897</v>
      </c>
      <c r="BM3333" s="6">
        <f>SUM($R$5:U3335)-$AB$2</f>
        <v>7736.0009043680247</v>
      </c>
      <c r="BN3333" s="6">
        <f>SUM($R$5:V3335)-$AB$2</f>
        <v>13069.989675488048</v>
      </c>
      <c r="BO3333" s="6">
        <f>SUM($R$5:W3335)-$AB$2</f>
        <v>19470.776200832039</v>
      </c>
      <c r="BP3333" s="16"/>
    </row>
    <row r="3334" spans="1:68" x14ac:dyDescent="0.45">
      <c r="A3334" s="1">
        <v>2008</v>
      </c>
      <c r="B3334" s="1">
        <v>5</v>
      </c>
      <c r="C3334" s="1">
        <v>19</v>
      </c>
      <c r="D3334" s="1">
        <v>8</v>
      </c>
      <c r="E3334" s="1">
        <v>15.8</v>
      </c>
      <c r="F3334" s="1">
        <v>280.69</v>
      </c>
      <c r="G3334" s="4"/>
      <c r="H3334" s="4"/>
      <c r="Q3334" s="1">
        <v>5</v>
      </c>
      <c r="R3334" s="6">
        <f t="shared" si="4402"/>
        <v>0</v>
      </c>
      <c r="S3334" s="6">
        <f t="shared" si="4403"/>
        <v>0</v>
      </c>
      <c r="T3334" s="6">
        <f t="shared" si="4404"/>
        <v>0</v>
      </c>
      <c r="U3334" s="6">
        <f t="shared" si="4405"/>
        <v>0</v>
      </c>
      <c r="V3334" s="6">
        <f t="shared" si="4406"/>
        <v>0</v>
      </c>
      <c r="W3334" s="6">
        <f t="shared" si="4407"/>
        <v>0</v>
      </c>
      <c r="X3334" s="17"/>
      <c r="Y3334" s="17"/>
      <c r="Z3334" s="17"/>
      <c r="AA3334" s="17"/>
      <c r="AB3334" s="17"/>
      <c r="AC3334" s="17"/>
      <c r="AE3334" s="16"/>
      <c r="AF3334" s="16"/>
      <c r="AG3334" s="16"/>
      <c r="AH3334" s="16"/>
      <c r="AI3334" s="16"/>
      <c r="AJ3334" s="16"/>
      <c r="AL3334" s="16"/>
      <c r="AM3334" s="16"/>
      <c r="AN3334" s="16"/>
      <c r="AO3334" s="16"/>
      <c r="AP3334" s="16"/>
      <c r="AQ3334" s="16"/>
      <c r="BI3334" s="1">
        <v>7</v>
      </c>
      <c r="BJ3334" s="6">
        <f>SUM($R$5:R3336)-$AB$2</f>
        <v>268.51075299999957</v>
      </c>
      <c r="BK3334" s="6">
        <f>SUM($R$5:S3336)-$AB$2</f>
        <v>1335.6737246400014</v>
      </c>
      <c r="BL3334" s="6">
        <f>SUM($R$5:T3336)-$AB$2</f>
        <v>4003.58115373999</v>
      </c>
      <c r="BM3334" s="6">
        <f>SUM($R$5:U3336)-$AB$2</f>
        <v>7738.651554480025</v>
      </c>
      <c r="BN3334" s="6">
        <f>SUM($R$5:V3336)-$AB$2</f>
        <v>13074.466412680049</v>
      </c>
      <c r="BO3334" s="6">
        <f>SUM($R$5:W3336)-$AB$2</f>
        <v>19477.44424252004</v>
      </c>
      <c r="BP3334" s="16"/>
    </row>
    <row r="3335" spans="1:68" x14ac:dyDescent="0.45">
      <c r="A3335" s="1">
        <v>2008</v>
      </c>
      <c r="B3335" s="1">
        <v>5</v>
      </c>
      <c r="C3335" s="1">
        <v>19</v>
      </c>
      <c r="D3335" s="1">
        <v>9</v>
      </c>
      <c r="E3335" s="1">
        <v>16.600000000000001</v>
      </c>
      <c r="F3335" s="1">
        <v>431.79</v>
      </c>
      <c r="G3335" s="4"/>
      <c r="H3335" s="4"/>
      <c r="Q3335" s="1">
        <v>6</v>
      </c>
      <c r="R3335" s="6">
        <f t="shared" si="4402"/>
        <v>3.6134000000000001E-3</v>
      </c>
      <c r="S3335" s="6">
        <f t="shared" si="4403"/>
        <v>1.4019992E-2</v>
      </c>
      <c r="T3335" s="6">
        <f t="shared" si="4404"/>
        <v>3.5049979999999994E-2</v>
      </c>
      <c r="U3335" s="6">
        <f t="shared" si="4405"/>
        <v>4.9069972000000003E-2</v>
      </c>
      <c r="V3335" s="6">
        <f t="shared" si="4406"/>
        <v>7.0099959999999989E-2</v>
      </c>
      <c r="W3335" s="6">
        <f t="shared" si="4407"/>
        <v>8.4119951999999998E-2</v>
      </c>
      <c r="X3335" s="17"/>
      <c r="Y3335" s="17"/>
      <c r="Z3335" s="17"/>
      <c r="AA3335" s="17"/>
      <c r="AB3335" s="17"/>
      <c r="AC3335" s="17"/>
      <c r="AE3335" s="16"/>
      <c r="AF3335" s="16"/>
      <c r="AG3335" s="16"/>
      <c r="AH3335" s="16"/>
      <c r="AI3335" s="16"/>
      <c r="AJ3335" s="16"/>
      <c r="AL3335" s="16"/>
      <c r="AM3335" s="16"/>
      <c r="AN3335" s="16"/>
      <c r="AO3335" s="16"/>
      <c r="AP3335" s="16"/>
      <c r="AQ3335" s="16"/>
      <c r="BI3335" s="1">
        <v>8</v>
      </c>
      <c r="BJ3335" s="6">
        <f>SUM($R$5:R3337)-$AB$2</f>
        <v>268.67355319999956</v>
      </c>
      <c r="BK3335" s="6">
        <f>SUM($R$5:S3337)-$AB$2</f>
        <v>1336.4681896160014</v>
      </c>
      <c r="BL3335" s="6">
        <f>SUM($R$5:T3337)-$AB$2</f>
        <v>4005.9547806559904</v>
      </c>
      <c r="BM3335" s="6">
        <f>SUM($R$5:U3337)-$AB$2</f>
        <v>7743.236008112025</v>
      </c>
      <c r="BN3335" s="6">
        <f>SUM($R$5:V3337)-$AB$2</f>
        <v>13082.209190192048</v>
      </c>
      <c r="BO3335" s="6">
        <f>SUM($R$5:W3337)-$AB$2</f>
        <v>19488.977008688042</v>
      </c>
      <c r="BP3335" s="16"/>
    </row>
    <row r="3336" spans="1:68" x14ac:dyDescent="0.45">
      <c r="A3336" s="1">
        <v>2008</v>
      </c>
      <c r="B3336" s="1">
        <v>5</v>
      </c>
      <c r="C3336" s="1">
        <v>19</v>
      </c>
      <c r="D3336" s="1">
        <v>10</v>
      </c>
      <c r="E3336" s="1">
        <v>16.7</v>
      </c>
      <c r="F3336" s="1">
        <v>464.88</v>
      </c>
      <c r="G3336" s="4"/>
      <c r="H3336" s="4"/>
      <c r="Q3336" s="1">
        <v>7</v>
      </c>
      <c r="R3336" s="6">
        <f t="shared" si="4402"/>
        <v>9.4128199999999995E-2</v>
      </c>
      <c r="S3336" s="6">
        <f t="shared" si="4403"/>
        <v>0.36521741599999996</v>
      </c>
      <c r="T3336" s="6">
        <f t="shared" si="4404"/>
        <v>0.91304353999999988</v>
      </c>
      <c r="U3336" s="6">
        <f t="shared" si="4405"/>
        <v>1.2782609559999998</v>
      </c>
      <c r="V3336" s="6">
        <f t="shared" si="4406"/>
        <v>1.8260870799999998</v>
      </c>
      <c r="W3336" s="6">
        <f t="shared" si="4407"/>
        <v>2.1913044959999999</v>
      </c>
      <c r="X3336" s="17"/>
      <c r="Y3336" s="17"/>
      <c r="Z3336" s="17"/>
      <c r="AA3336" s="17"/>
      <c r="AB3336" s="17"/>
      <c r="AC3336" s="17"/>
      <c r="AE3336" s="16"/>
      <c r="AF3336" s="16"/>
      <c r="AG3336" s="16"/>
      <c r="AH3336" s="16"/>
      <c r="AI3336" s="16"/>
      <c r="AJ3336" s="16"/>
      <c r="AL3336" s="16"/>
      <c r="AM3336" s="16"/>
      <c r="AN3336" s="16"/>
      <c r="AO3336" s="16"/>
      <c r="AP3336" s="16"/>
      <c r="AQ3336" s="16"/>
      <c r="BI3336" s="1">
        <v>9</v>
      </c>
      <c r="BJ3336" s="6">
        <f>SUM($R$5:R3338)-$AB$2</f>
        <v>268.92399139999958</v>
      </c>
      <c r="BK3336" s="6">
        <f>SUM($R$5:S3338)-$AB$2</f>
        <v>1337.6903280320014</v>
      </c>
      <c r="BL3336" s="6">
        <f>SUM($R$5:T3338)-$AB$2</f>
        <v>4009.6061696119905</v>
      </c>
      <c r="BM3336" s="6">
        <f>SUM($R$5:U3338)-$AB$2</f>
        <v>7750.2883478240246</v>
      </c>
      <c r="BN3336" s="6">
        <f>SUM($R$5:V3338)-$AB$2</f>
        <v>13094.12003098405</v>
      </c>
      <c r="BO3336" s="6">
        <f>SUM($R$5:W3338)-$AB$2</f>
        <v>19506.718050776046</v>
      </c>
      <c r="BP3336" s="16"/>
    </row>
    <row r="3337" spans="1:68" x14ac:dyDescent="0.45">
      <c r="A3337" s="1">
        <v>2008</v>
      </c>
      <c r="B3337" s="1">
        <v>5</v>
      </c>
      <c r="C3337" s="1">
        <v>19</v>
      </c>
      <c r="D3337" s="1">
        <v>11</v>
      </c>
      <c r="E3337" s="1">
        <v>17.2</v>
      </c>
      <c r="F3337" s="1">
        <v>447.75</v>
      </c>
      <c r="G3337" s="4"/>
      <c r="H3337" s="4"/>
      <c r="Q3337" s="1">
        <v>8</v>
      </c>
      <c r="R3337" s="6">
        <f t="shared" si="4402"/>
        <v>0.16280019999999998</v>
      </c>
      <c r="S3337" s="6">
        <f t="shared" si="4403"/>
        <v>0.63166477599999993</v>
      </c>
      <c r="T3337" s="6">
        <f t="shared" si="4404"/>
        <v>1.5791619399999997</v>
      </c>
      <c r="U3337" s="6">
        <f t="shared" si="4405"/>
        <v>2.2108267160000001</v>
      </c>
      <c r="V3337" s="6">
        <f t="shared" si="4406"/>
        <v>3.1583238799999993</v>
      </c>
      <c r="W3337" s="6">
        <f t="shared" si="4407"/>
        <v>3.7899886559999998</v>
      </c>
      <c r="X3337" s="17"/>
      <c r="Y3337" s="17"/>
      <c r="Z3337" s="17"/>
      <c r="AA3337" s="17"/>
      <c r="AB3337" s="17"/>
      <c r="AC3337" s="17"/>
      <c r="AE3337" s="16"/>
      <c r="AF3337" s="16"/>
      <c r="AG3337" s="16"/>
      <c r="AH3337" s="16"/>
      <c r="AI3337" s="16"/>
      <c r="AJ3337" s="16"/>
      <c r="AL3337" s="16"/>
      <c r="AM3337" s="16"/>
      <c r="AN3337" s="16"/>
      <c r="AO3337" s="16"/>
      <c r="AP3337" s="16"/>
      <c r="AQ3337" s="16"/>
      <c r="BI3337" s="1">
        <v>10</v>
      </c>
      <c r="BJ3337" s="6">
        <f>SUM($R$5:R3339)-$AB$2</f>
        <v>269.19362179999956</v>
      </c>
      <c r="BK3337" s="6">
        <f>SUM($R$5:S3339)-$AB$2</f>
        <v>1339.0061243840014</v>
      </c>
      <c r="BL3337" s="6">
        <f>SUM($R$5:T3339)-$AB$2</f>
        <v>4013.5373808439908</v>
      </c>
      <c r="BM3337" s="6">
        <f>SUM($R$5:U3339)-$AB$2</f>
        <v>7757.8811398880243</v>
      </c>
      <c r="BN3337" s="6">
        <f>SUM($R$5:V3339)-$AB$2</f>
        <v>13106.94365280805</v>
      </c>
      <c r="BO3337" s="6">
        <f>SUM($R$5:W3339)-$AB$2</f>
        <v>19525.818668312044</v>
      </c>
      <c r="BP3337" s="16"/>
    </row>
    <row r="3338" spans="1:68" x14ac:dyDescent="0.45">
      <c r="A3338" s="1">
        <v>2008</v>
      </c>
      <c r="B3338" s="1">
        <v>5</v>
      </c>
      <c r="C3338" s="1">
        <v>19</v>
      </c>
      <c r="D3338" s="1">
        <v>12</v>
      </c>
      <c r="E3338" s="1">
        <v>18.100000000000001</v>
      </c>
      <c r="F3338" s="1">
        <v>556.6</v>
      </c>
      <c r="G3338" s="4"/>
      <c r="H3338" s="4"/>
      <c r="Q3338" s="1">
        <v>9</v>
      </c>
      <c r="R3338" s="6">
        <f t="shared" si="4402"/>
        <v>0.2504382</v>
      </c>
      <c r="S3338" s="6">
        <f t="shared" si="4403"/>
        <v>0.97170021600000001</v>
      </c>
      <c r="T3338" s="6">
        <f t="shared" si="4404"/>
        <v>2.4292505399999995</v>
      </c>
      <c r="U3338" s="6">
        <f t="shared" si="4405"/>
        <v>3.4009507559999999</v>
      </c>
      <c r="V3338" s="6">
        <f t="shared" si="4406"/>
        <v>4.858501079999999</v>
      </c>
      <c r="W3338" s="6">
        <f t="shared" si="4407"/>
        <v>5.8302012960000003</v>
      </c>
      <c r="X3338" s="17"/>
      <c r="Y3338" s="17"/>
      <c r="Z3338" s="17"/>
      <c r="AA3338" s="17"/>
      <c r="AB3338" s="17"/>
      <c r="AC3338" s="17"/>
      <c r="AE3338" s="16"/>
      <c r="AF3338" s="16"/>
      <c r="AG3338" s="16"/>
      <c r="AH3338" s="16"/>
      <c r="AI3338" s="16"/>
      <c r="AJ3338" s="16"/>
      <c r="AL3338" s="16"/>
      <c r="AM3338" s="16"/>
      <c r="AN3338" s="16"/>
      <c r="AO3338" s="16"/>
      <c r="AP3338" s="16"/>
      <c r="AQ3338" s="16"/>
      <c r="BI3338" s="1">
        <v>11</v>
      </c>
      <c r="BJ3338" s="6">
        <f>SUM($R$5:R3340)-$AB$2</f>
        <v>269.45331679999958</v>
      </c>
      <c r="BK3338" s="6">
        <f>SUM($R$5:S3340)-$AB$2</f>
        <v>1340.2734359840013</v>
      </c>
      <c r="BL3338" s="6">
        <f>SUM($R$5:T3340)-$AB$2</f>
        <v>4017.3237339439911</v>
      </c>
      <c r="BM3338" s="6">
        <f>SUM($R$5:U3340)-$AB$2</f>
        <v>7765.1941510880233</v>
      </c>
      <c r="BN3338" s="6">
        <f>SUM($R$5:V3340)-$AB$2</f>
        <v>13119.294747008049</v>
      </c>
      <c r="BO3338" s="6">
        <f>SUM($R$5:W3340)-$AB$2</f>
        <v>19544.215462112043</v>
      </c>
      <c r="BP3338" s="16"/>
    </row>
    <row r="3339" spans="1:68" x14ac:dyDescent="0.45">
      <c r="A3339" s="1">
        <v>2008</v>
      </c>
      <c r="B3339" s="1">
        <v>5</v>
      </c>
      <c r="C3339" s="1">
        <v>19</v>
      </c>
      <c r="D3339" s="1">
        <v>13</v>
      </c>
      <c r="E3339" s="1">
        <v>17.8</v>
      </c>
      <c r="F3339" s="1">
        <v>619.83000000000004</v>
      </c>
      <c r="G3339" s="4"/>
      <c r="H3339" s="4"/>
      <c r="Q3339" s="1">
        <v>10</v>
      </c>
      <c r="R3339" s="6">
        <f t="shared" si="4402"/>
        <v>0.26963039999999994</v>
      </c>
      <c r="S3339" s="6">
        <f t="shared" si="4403"/>
        <v>1.0461659519999997</v>
      </c>
      <c r="T3339" s="6">
        <f t="shared" si="4404"/>
        <v>2.6154148799999994</v>
      </c>
      <c r="U3339" s="6">
        <f t="shared" si="4405"/>
        <v>3.6615808319999994</v>
      </c>
      <c r="V3339" s="6">
        <f t="shared" si="4406"/>
        <v>5.2308297599999989</v>
      </c>
      <c r="W3339" s="6">
        <f t="shared" si="4407"/>
        <v>6.2769957119999988</v>
      </c>
      <c r="X3339" s="17"/>
      <c r="Y3339" s="17"/>
      <c r="Z3339" s="17"/>
      <c r="AA3339" s="17"/>
      <c r="AB3339" s="17"/>
      <c r="AC3339" s="17"/>
      <c r="AE3339" s="16"/>
      <c r="AF3339" s="16"/>
      <c r="AG3339" s="16"/>
      <c r="AH3339" s="16"/>
      <c r="AI3339" s="16"/>
      <c r="AJ3339" s="16"/>
      <c r="AL3339" s="16"/>
      <c r="AM3339" s="16"/>
      <c r="AN3339" s="16"/>
      <c r="AO3339" s="16"/>
      <c r="AP3339" s="16"/>
      <c r="AQ3339" s="16"/>
      <c r="BI3339" s="1">
        <v>12</v>
      </c>
      <c r="BJ3339" s="6">
        <f t="shared" ref="BJ3339" si="4474">R3341-$AB$2</f>
        <v>-6.2084219999999997</v>
      </c>
      <c r="BK3339" s="6">
        <f t="shared" ref="BK3339" si="4475">S3341-$AB$2</f>
        <v>-5.2786773599999997</v>
      </c>
      <c r="BL3339" s="6">
        <f t="shared" ref="BL3339" si="4476">T3341-$AB$2</f>
        <v>-3.3998184000000005</v>
      </c>
      <c r="BM3339" s="6">
        <f t="shared" ref="BM3339" si="4477">U3341-$AB$2</f>
        <v>-2.1472457600000006</v>
      </c>
      <c r="BN3339" s="6">
        <f t="shared" ref="BN3339" si="4478">V3341-$AB$2</f>
        <v>-0.26838680000000092</v>
      </c>
      <c r="BO3339" s="6">
        <f t="shared" ref="BO3339" si="4479">W3341-$AB$2</f>
        <v>0.98418584000000031</v>
      </c>
      <c r="BP3339" s="16"/>
    </row>
    <row r="3340" spans="1:68" x14ac:dyDescent="0.45">
      <c r="A3340" s="1">
        <v>2008</v>
      </c>
      <c r="B3340" s="1">
        <v>5</v>
      </c>
      <c r="C3340" s="1">
        <v>19</v>
      </c>
      <c r="D3340" s="1">
        <v>14</v>
      </c>
      <c r="E3340" s="1">
        <v>17.8</v>
      </c>
      <c r="F3340" s="1">
        <v>817.88</v>
      </c>
      <c r="G3340" s="4"/>
      <c r="H3340" s="4"/>
      <c r="Q3340" s="1">
        <v>11</v>
      </c>
      <c r="R3340" s="6">
        <f t="shared" si="4402"/>
        <v>0.25969500000000001</v>
      </c>
      <c r="S3340" s="6">
        <f t="shared" si="4403"/>
        <v>1.0076166</v>
      </c>
      <c r="T3340" s="6">
        <f t="shared" si="4404"/>
        <v>2.5190414999999997</v>
      </c>
      <c r="U3340" s="6">
        <f t="shared" si="4405"/>
        <v>3.5266581000000001</v>
      </c>
      <c r="V3340" s="6">
        <f t="shared" si="4406"/>
        <v>5.0380829999999994</v>
      </c>
      <c r="W3340" s="6">
        <f t="shared" si="4407"/>
        <v>6.0456995999999998</v>
      </c>
      <c r="X3340" s="17"/>
      <c r="Y3340" s="17"/>
      <c r="Z3340" s="17"/>
      <c r="AA3340" s="17"/>
      <c r="AB3340" s="17"/>
      <c r="AC3340" s="17"/>
      <c r="AE3340" s="16"/>
      <c r="AF3340" s="16"/>
      <c r="AG3340" s="16"/>
      <c r="AH3340" s="16"/>
      <c r="AI3340" s="16"/>
      <c r="AJ3340" s="16"/>
      <c r="AL3340" s="16"/>
      <c r="AM3340" s="16"/>
      <c r="AN3340" s="16"/>
      <c r="AO3340" s="16"/>
      <c r="AP3340" s="16"/>
      <c r="AQ3340" s="16"/>
      <c r="BI3340" s="1">
        <v>13</v>
      </c>
      <c r="BJ3340" s="6">
        <f>SUM($R$5:R3342)-$AB$2</f>
        <v>270.1356461999996</v>
      </c>
      <c r="BK3340" s="6">
        <f>SUM($R$5:S3342)-$AB$2</f>
        <v>1343.6032034560012</v>
      </c>
      <c r="BL3340" s="6">
        <f>SUM($R$5:T3342)-$AB$2</f>
        <v>4027.2720965959911</v>
      </c>
      <c r="BM3340" s="6">
        <f>SUM($R$5:U3342)-$AB$2</f>
        <v>7784.4085469920237</v>
      </c>
      <c r="BN3340" s="6">
        <f>SUM($R$5:V3342)-$AB$2</f>
        <v>13151.746333272049</v>
      </c>
      <c r="BO3340" s="6">
        <f>SUM($R$5:W3342)-$AB$2</f>
        <v>19592.551676808042</v>
      </c>
      <c r="BP3340" s="16"/>
    </row>
    <row r="3341" spans="1:68" x14ac:dyDescent="0.45">
      <c r="A3341" s="1">
        <v>2008</v>
      </c>
      <c r="B3341" s="1">
        <v>5</v>
      </c>
      <c r="C3341" s="1">
        <v>19</v>
      </c>
      <c r="D3341" s="1">
        <v>15</v>
      </c>
      <c r="E3341" s="1">
        <v>17.5</v>
      </c>
      <c r="F3341" s="1">
        <v>670.77</v>
      </c>
      <c r="G3341" s="4"/>
      <c r="H3341" s="4"/>
      <c r="Q3341" s="1">
        <v>12</v>
      </c>
      <c r="R3341" s="6">
        <f t="shared" si="4402"/>
        <v>0.32282799999999995</v>
      </c>
      <c r="S3341" s="6">
        <f t="shared" si="4403"/>
        <v>1.2525726399999999</v>
      </c>
      <c r="T3341" s="6">
        <f t="shared" si="4404"/>
        <v>3.1314315999999995</v>
      </c>
      <c r="U3341" s="6">
        <f t="shared" si="4405"/>
        <v>4.3840042399999994</v>
      </c>
      <c r="V3341" s="6">
        <f t="shared" si="4406"/>
        <v>6.2628631999999991</v>
      </c>
      <c r="W3341" s="6">
        <f t="shared" si="4407"/>
        <v>7.5154358400000003</v>
      </c>
      <c r="X3341" s="17">
        <f t="shared" ref="X3341" si="4480">SUM(R3341:R3365)-$AA$2</f>
        <v>-3.0386654000000002</v>
      </c>
      <c r="Y3341" s="17">
        <f t="shared" ref="Y3341" si="4481">SUM(S3341:S3365)-$AA$2</f>
        <v>5.1389782479999981</v>
      </c>
      <c r="Z3341" s="17">
        <f t="shared" ref="Z3341" si="4482">SUM(T3341:T3365)-$AA$2</f>
        <v>21.664633119999994</v>
      </c>
      <c r="AA3341" s="17">
        <f t="shared" ref="AA3341" si="4483">SUM(U3341:U3365)-$AA$2</f>
        <v>32.681736368000003</v>
      </c>
      <c r="AB3341" s="17">
        <f t="shared" ref="AB3341" si="4484">SUM(V3341:V3365)-$AA$2</f>
        <v>49.207391239999993</v>
      </c>
      <c r="AC3341" s="17">
        <f t="shared" ref="AC3341" si="4485">SUM(W3341:W3365)-$AA$2</f>
        <v>60.224494488000005</v>
      </c>
      <c r="AE3341" s="16">
        <f t="shared" ref="AE3341" si="4486">IF(X3341&gt;0,1,0)</f>
        <v>0</v>
      </c>
      <c r="AF3341" s="16">
        <f t="shared" ref="AF3341" si="4487">IF(Y3341&gt;0,1,0)</f>
        <v>1</v>
      </c>
      <c r="AG3341" s="16">
        <f t="shared" ref="AG3341" si="4488">IF(Z3341&gt;0,1,0)</f>
        <v>1</v>
      </c>
      <c r="AH3341" s="16">
        <f t="shared" ref="AH3341" si="4489">IF(AA3341&gt;0,1,0)</f>
        <v>1</v>
      </c>
      <c r="AI3341" s="16">
        <f t="shared" ref="AI3341" si="4490">IF(AB3341&gt;0,1,0)</f>
        <v>1</v>
      </c>
      <c r="AJ3341" s="16">
        <f t="shared" ref="AJ3341" si="4491">IF(AC3341&gt;0,1,0)</f>
        <v>1</v>
      </c>
      <c r="AL3341" s="16">
        <f t="shared" ref="AL3341" si="4492">IF(X3341&lt;0,ABS(X3341*$AP$1),0)</f>
        <v>0</v>
      </c>
      <c r="AM3341" s="16">
        <f t="shared" ref="AM3341" si="4493">IF(Y3341&lt;0,ABS(Y3341*$AP$1),0)</f>
        <v>0</v>
      </c>
      <c r="AN3341" s="16">
        <f t="shared" ref="AN3341" si="4494">IF(Z3341&lt;0,ABS(Z3341*$AP$1),0)</f>
        <v>0</v>
      </c>
      <c r="AO3341" s="16">
        <f t="shared" ref="AO3341" si="4495">IF(AA3341&lt;0,ABS(AA3341*$AP$1),0)</f>
        <v>0</v>
      </c>
      <c r="AP3341" s="16">
        <f t="shared" ref="AP3341" si="4496">IF(AB3341&lt;0,ABS(AB3341*$AP$1),0)</f>
        <v>0</v>
      </c>
      <c r="AQ3341" s="16">
        <f t="shared" ref="AQ3341" si="4497">IF(AC3341&lt;0,ABS(AC3341*$AP$1),0)</f>
        <v>0</v>
      </c>
      <c r="BI3341" s="1">
        <v>14</v>
      </c>
      <c r="BJ3341" s="6">
        <f>SUM($R$5:R3343)-$AB$2</f>
        <v>270.6100165999996</v>
      </c>
      <c r="BK3341" s="6">
        <f>SUM($R$5:S3343)-$AB$2</f>
        <v>1345.9181310080012</v>
      </c>
      <c r="BL3341" s="6">
        <f>SUM($R$5:T3343)-$AB$2</f>
        <v>4034.1884170279914</v>
      </c>
      <c r="BM3341" s="6">
        <f>SUM($R$5:U3343)-$AB$2</f>
        <v>7797.766817456024</v>
      </c>
      <c r="BN3341" s="6">
        <f>SUM($R$5:V3343)-$AB$2</f>
        <v>13174.307389496049</v>
      </c>
      <c r="BO3341" s="6">
        <f>SUM($R$5:W3343)-$AB$2</f>
        <v>19626.15607594404</v>
      </c>
      <c r="BP3341" s="16"/>
    </row>
    <row r="3342" spans="1:68" x14ac:dyDescent="0.45">
      <c r="A3342" s="1">
        <v>2008</v>
      </c>
      <c r="B3342" s="1">
        <v>5</v>
      </c>
      <c r="C3342" s="1">
        <v>19</v>
      </c>
      <c r="D3342" s="1">
        <v>16</v>
      </c>
      <c r="E3342" s="1">
        <v>17.2</v>
      </c>
      <c r="F3342" s="1">
        <v>175.45</v>
      </c>
      <c r="G3342" s="4"/>
      <c r="H3342" s="4"/>
      <c r="Q3342" s="1">
        <v>13</v>
      </c>
      <c r="R3342" s="6">
        <f t="shared" ref="R3342:R3405" si="4498">$AX$2*F3339*$R$4/1000</f>
        <v>0.35950139999999997</v>
      </c>
      <c r="S3342" s="6">
        <f t="shared" ref="S3342:S3405" si="4499">$AX$2*F3339*($S$4*$AU$2)/1000</f>
        <v>1.3948654319999998</v>
      </c>
      <c r="T3342" s="6">
        <f t="shared" ref="T3342:T3405" si="4500">$AX$2*F3339*($T$4*$AU$2)/1000</f>
        <v>3.4871635799999994</v>
      </c>
      <c r="U3342" s="6">
        <f t="shared" ref="U3342:U3405" si="4501">$AX$2*F3339*($U$4*$AU$2)/1000</f>
        <v>4.8820290120000003</v>
      </c>
      <c r="V3342" s="6">
        <f t="shared" ref="V3342:V3405" si="4502">$AX$2*F3339*($V$4*$AU$2)/1000</f>
        <v>6.9743271599999987</v>
      </c>
      <c r="W3342" s="6">
        <f t="shared" ref="W3342:W3405" si="4503">$AX$2*F3339*($W$4*$AU$2)/1000</f>
        <v>8.3691925919999992</v>
      </c>
      <c r="X3342" s="17"/>
      <c r="Y3342" s="17"/>
      <c r="Z3342" s="17"/>
      <c r="AA3342" s="17"/>
      <c r="AB3342" s="17"/>
      <c r="AC3342" s="17"/>
      <c r="AE3342" s="16"/>
      <c r="AF3342" s="16"/>
      <c r="AG3342" s="16"/>
      <c r="AH3342" s="16"/>
      <c r="AI3342" s="16"/>
      <c r="AJ3342" s="16"/>
      <c r="AL3342" s="16"/>
      <c r="AM3342" s="16"/>
      <c r="AN3342" s="16"/>
      <c r="AO3342" s="16"/>
      <c r="AP3342" s="16"/>
      <c r="AQ3342" s="16"/>
      <c r="BI3342" s="1">
        <v>15</v>
      </c>
      <c r="BJ3342" s="6">
        <f>SUM($R$5:R3344)-$AB$2</f>
        <v>270.99906319999957</v>
      </c>
      <c r="BK3342" s="6">
        <f>SUM($R$5:S3344)-$AB$2</f>
        <v>1347.8166784160012</v>
      </c>
      <c r="BL3342" s="6">
        <f>SUM($R$5:T3344)-$AB$2</f>
        <v>4039.8607164559912</v>
      </c>
      <c r="BM3342" s="6">
        <f>SUM($R$5:U3344)-$AB$2</f>
        <v>7808.7223697120235</v>
      </c>
      <c r="BN3342" s="6">
        <f>SUM($R$5:V3344)-$AB$2</f>
        <v>13192.810445792049</v>
      </c>
      <c r="BO3342" s="6">
        <f>SUM($R$5:W3344)-$AB$2</f>
        <v>19653.716137088042</v>
      </c>
      <c r="BP3342" s="16"/>
    </row>
    <row r="3343" spans="1:68" x14ac:dyDescent="0.45">
      <c r="A3343" s="1">
        <v>2008</v>
      </c>
      <c r="B3343" s="1">
        <v>5</v>
      </c>
      <c r="C3343" s="1">
        <v>19</v>
      </c>
      <c r="D3343" s="1">
        <v>17</v>
      </c>
      <c r="E3343" s="1">
        <v>17.5</v>
      </c>
      <c r="F3343" s="1">
        <v>121.66</v>
      </c>
      <c r="G3343" s="4"/>
      <c r="H3343" s="4"/>
      <c r="Q3343" s="1">
        <v>14</v>
      </c>
      <c r="R3343" s="6">
        <f t="shared" si="4498"/>
        <v>0.47437039999999997</v>
      </c>
      <c r="S3343" s="6">
        <f t="shared" si="4499"/>
        <v>1.8405571519999999</v>
      </c>
      <c r="T3343" s="6">
        <f t="shared" si="4500"/>
        <v>4.6013928799999997</v>
      </c>
      <c r="U3343" s="6">
        <f t="shared" si="4501"/>
        <v>6.4419500319999994</v>
      </c>
      <c r="V3343" s="6">
        <f t="shared" si="4502"/>
        <v>9.2027857599999994</v>
      </c>
      <c r="W3343" s="6">
        <f t="shared" si="4503"/>
        <v>11.043342912</v>
      </c>
      <c r="X3343" s="17"/>
      <c r="Y3343" s="17"/>
      <c r="Z3343" s="17"/>
      <c r="AA3343" s="17"/>
      <c r="AB3343" s="17"/>
      <c r="AC3343" s="17"/>
      <c r="AE3343" s="16"/>
      <c r="AF3343" s="16"/>
      <c r="AG3343" s="16"/>
      <c r="AH3343" s="16"/>
      <c r="AI3343" s="16"/>
      <c r="AJ3343" s="16"/>
      <c r="AL3343" s="16"/>
      <c r="AM3343" s="16"/>
      <c r="AN3343" s="16"/>
      <c r="AO3343" s="16"/>
      <c r="AP3343" s="16"/>
      <c r="AQ3343" s="16"/>
      <c r="BI3343" s="1">
        <v>16</v>
      </c>
      <c r="BJ3343" s="6">
        <f>SUM($R$5:R3345)-$AB$2</f>
        <v>271.10082419999958</v>
      </c>
      <c r="BK3343" s="6">
        <f>SUM($R$5:S3345)-$AB$2</f>
        <v>1348.3132720960011</v>
      </c>
      <c r="BL3343" s="6">
        <f>SUM($R$5:T3345)-$AB$2</f>
        <v>4041.3443918359912</v>
      </c>
      <c r="BM3343" s="6">
        <f>SUM($R$5:U3345)-$AB$2</f>
        <v>7811.5879594720236</v>
      </c>
      <c r="BN3343" s="6">
        <f>SUM($R$5:V3345)-$AB$2</f>
        <v>13197.650198952048</v>
      </c>
      <c r="BO3343" s="6">
        <f>SUM($R$5:W3345)-$AB$2</f>
        <v>19660.924886328041</v>
      </c>
      <c r="BP3343" s="16"/>
    </row>
    <row r="3344" spans="1:68" x14ac:dyDescent="0.45">
      <c r="A3344" s="1">
        <v>2008</v>
      </c>
      <c r="B3344" s="1">
        <v>5</v>
      </c>
      <c r="C3344" s="1">
        <v>19</v>
      </c>
      <c r="D3344" s="1">
        <v>18</v>
      </c>
      <c r="E3344" s="1">
        <v>17.3</v>
      </c>
      <c r="F3344" s="1">
        <v>104.78</v>
      </c>
      <c r="G3344" s="4"/>
      <c r="H3344" s="4"/>
      <c r="Q3344" s="1">
        <v>15</v>
      </c>
      <c r="R3344" s="6">
        <f t="shared" si="4498"/>
        <v>0.38904659999999996</v>
      </c>
      <c r="S3344" s="6">
        <f t="shared" si="4499"/>
        <v>1.5095008079999999</v>
      </c>
      <c r="T3344" s="6">
        <f t="shared" si="4500"/>
        <v>3.7737520199999994</v>
      </c>
      <c r="U3344" s="6">
        <f t="shared" si="4501"/>
        <v>5.2832528279999993</v>
      </c>
      <c r="V3344" s="6">
        <f t="shared" si="4502"/>
        <v>7.5475040399999989</v>
      </c>
      <c r="W3344" s="6">
        <f t="shared" si="4503"/>
        <v>9.0570048479999983</v>
      </c>
      <c r="X3344" s="17"/>
      <c r="Y3344" s="17"/>
      <c r="Z3344" s="17"/>
      <c r="AA3344" s="17"/>
      <c r="AB3344" s="17"/>
      <c r="AC3344" s="17"/>
      <c r="AE3344" s="16"/>
      <c r="AF3344" s="16"/>
      <c r="AG3344" s="16"/>
      <c r="AH3344" s="16"/>
      <c r="AI3344" s="16"/>
      <c r="AJ3344" s="16"/>
      <c r="AL3344" s="16"/>
      <c r="AM3344" s="16"/>
      <c r="AN3344" s="16"/>
      <c r="AO3344" s="16"/>
      <c r="AP3344" s="16"/>
      <c r="AQ3344" s="16"/>
      <c r="BI3344" s="1">
        <v>17</v>
      </c>
      <c r="BJ3344" s="6">
        <f>SUM($R$5:R3346)-$AB$2</f>
        <v>271.17138699999958</v>
      </c>
      <c r="BK3344" s="6">
        <f>SUM($R$5:S3346)-$AB$2</f>
        <v>1348.6576185600011</v>
      </c>
      <c r="BL3344" s="6">
        <f>SUM($R$5:T3346)-$AB$2</f>
        <v>4042.3731974599914</v>
      </c>
      <c r="BM3344" s="6">
        <f>SUM($R$5:U3346)-$AB$2</f>
        <v>7813.5750079200234</v>
      </c>
      <c r="BN3344" s="6">
        <f>SUM($R$5:V3346)-$AB$2</f>
        <v>13201.006165720048</v>
      </c>
      <c r="BO3344" s="6">
        <f>SUM($R$5:W3346)-$AB$2</f>
        <v>19665.92355508004</v>
      </c>
      <c r="BP3344" s="16"/>
    </row>
    <row r="3345" spans="1:68" x14ac:dyDescent="0.45">
      <c r="A3345" s="1">
        <v>2008</v>
      </c>
      <c r="B3345" s="1">
        <v>5</v>
      </c>
      <c r="C3345" s="1">
        <v>19</v>
      </c>
      <c r="D3345" s="1">
        <v>19</v>
      </c>
      <c r="E3345" s="1">
        <v>16.399999999999999</v>
      </c>
      <c r="F3345" s="1">
        <v>32.090000000000003</v>
      </c>
      <c r="G3345" s="4"/>
      <c r="H3345" s="4"/>
      <c r="Q3345" s="1">
        <v>16</v>
      </c>
      <c r="R3345" s="6">
        <f t="shared" si="4498"/>
        <v>0.10176099999999998</v>
      </c>
      <c r="S3345" s="6">
        <f t="shared" si="4499"/>
        <v>0.39483267999999994</v>
      </c>
      <c r="T3345" s="6">
        <f t="shared" si="4500"/>
        <v>0.98708169999999973</v>
      </c>
      <c r="U3345" s="6">
        <f t="shared" si="4501"/>
        <v>1.3819143799999998</v>
      </c>
      <c r="V3345" s="6">
        <f t="shared" si="4502"/>
        <v>1.9741633999999995</v>
      </c>
      <c r="W3345" s="6">
        <f t="shared" si="4503"/>
        <v>2.3689960800000001</v>
      </c>
      <c r="X3345" s="17"/>
      <c r="Y3345" s="17"/>
      <c r="Z3345" s="17"/>
      <c r="AA3345" s="17"/>
      <c r="AB3345" s="17"/>
      <c r="AC3345" s="17"/>
      <c r="AE3345" s="16"/>
      <c r="AF3345" s="16"/>
      <c r="AG3345" s="16"/>
      <c r="AH3345" s="16"/>
      <c r="AI3345" s="16"/>
      <c r="AJ3345" s="16"/>
      <c r="AL3345" s="16"/>
      <c r="AM3345" s="16"/>
      <c r="AN3345" s="16"/>
      <c r="AO3345" s="16"/>
      <c r="AP3345" s="16"/>
      <c r="AQ3345" s="16"/>
      <c r="BI3345" s="1">
        <v>18</v>
      </c>
      <c r="BJ3345" s="6">
        <f>SUM($R$5:R3347)-$AB$2</f>
        <v>271.2321593999996</v>
      </c>
      <c r="BK3345" s="6">
        <f>SUM($R$5:S3347)-$AB$2</f>
        <v>1348.9541878720011</v>
      </c>
      <c r="BL3345" s="6">
        <f>SUM($R$5:T3347)-$AB$2</f>
        <v>4043.2592590519912</v>
      </c>
      <c r="BM3345" s="6">
        <f>SUM($R$5:U3347)-$AB$2</f>
        <v>7815.2863587040238</v>
      </c>
      <c r="BN3345" s="6">
        <f>SUM($R$5:V3347)-$AB$2</f>
        <v>13203.896501064048</v>
      </c>
      <c r="BO3345" s="6">
        <f>SUM($R$5:W3347)-$AB$2</f>
        <v>19670.228671896039</v>
      </c>
      <c r="BP3345" s="16"/>
    </row>
    <row r="3346" spans="1:68" x14ac:dyDescent="0.45">
      <c r="A3346" s="1">
        <v>2008</v>
      </c>
      <c r="B3346" s="1">
        <v>5</v>
      </c>
      <c r="C3346" s="1">
        <v>19</v>
      </c>
      <c r="D3346" s="1">
        <v>20</v>
      </c>
      <c r="E3346" s="1">
        <v>15.8</v>
      </c>
      <c r="F3346" s="1">
        <v>0</v>
      </c>
      <c r="G3346" s="4"/>
      <c r="H3346" s="4"/>
      <c r="Q3346" s="1">
        <v>17</v>
      </c>
      <c r="R3346" s="6">
        <f t="shared" si="4498"/>
        <v>7.0562799999999995E-2</v>
      </c>
      <c r="S3346" s="6">
        <f t="shared" si="4499"/>
        <v>0.27378366399999998</v>
      </c>
      <c r="T3346" s="6">
        <f t="shared" si="4500"/>
        <v>0.68445915999999984</v>
      </c>
      <c r="U3346" s="6">
        <f t="shared" si="4501"/>
        <v>0.95824282399999994</v>
      </c>
      <c r="V3346" s="6">
        <f t="shared" si="4502"/>
        <v>1.3689183199999997</v>
      </c>
      <c r="W3346" s="6">
        <f t="shared" si="4503"/>
        <v>1.6427019840000001</v>
      </c>
      <c r="X3346" s="17"/>
      <c r="Y3346" s="17"/>
      <c r="Z3346" s="17"/>
      <c r="AA3346" s="17"/>
      <c r="AB3346" s="17"/>
      <c r="AC3346" s="17"/>
      <c r="AE3346" s="16"/>
      <c r="AF3346" s="16"/>
      <c r="AG3346" s="16"/>
      <c r="AH3346" s="16"/>
      <c r="AI3346" s="16"/>
      <c r="AJ3346" s="16"/>
      <c r="AL3346" s="16"/>
      <c r="AM3346" s="16"/>
      <c r="AN3346" s="16"/>
      <c r="AO3346" s="16"/>
      <c r="AP3346" s="16"/>
      <c r="AQ3346" s="16"/>
      <c r="BI3346" s="1">
        <v>19</v>
      </c>
      <c r="BJ3346" s="6">
        <f>SUM($R$5:R3348)-$AB$2</f>
        <v>271.25077159999961</v>
      </c>
      <c r="BK3346" s="6">
        <f>SUM($R$5:S3348)-$AB$2</f>
        <v>1349.0450154080011</v>
      </c>
      <c r="BL3346" s="6">
        <f>SUM($R$5:T3348)-$AB$2</f>
        <v>4043.5306249279915</v>
      </c>
      <c r="BM3346" s="6">
        <f>SUM($R$5:U3348)-$AB$2</f>
        <v>7815.8104782560231</v>
      </c>
      <c r="BN3346" s="6">
        <f>SUM($R$5:V3348)-$AB$2</f>
        <v>13204.781697296048</v>
      </c>
      <c r="BO3346" s="6">
        <f>SUM($R$5:W3348)-$AB$2</f>
        <v>19671.54716014404</v>
      </c>
      <c r="BP3346" s="16"/>
    </row>
    <row r="3347" spans="1:68" x14ac:dyDescent="0.45">
      <c r="A3347" s="1">
        <v>2008</v>
      </c>
      <c r="B3347" s="1">
        <v>5</v>
      </c>
      <c r="C3347" s="1">
        <v>19</v>
      </c>
      <c r="D3347" s="1">
        <v>21</v>
      </c>
      <c r="E3347" s="1">
        <v>15</v>
      </c>
      <c r="F3347" s="1">
        <v>0</v>
      </c>
      <c r="G3347" s="4"/>
      <c r="H3347" s="4"/>
      <c r="Q3347" s="1">
        <v>18</v>
      </c>
      <c r="R3347" s="6">
        <f t="shared" si="4498"/>
        <v>6.0772399999999997E-2</v>
      </c>
      <c r="S3347" s="6">
        <f t="shared" si="4499"/>
        <v>0.235796912</v>
      </c>
      <c r="T3347" s="6">
        <f t="shared" si="4500"/>
        <v>0.58949227999999998</v>
      </c>
      <c r="U3347" s="6">
        <f t="shared" si="4501"/>
        <v>0.82528919199999995</v>
      </c>
      <c r="V3347" s="6">
        <f t="shared" si="4502"/>
        <v>1.17898456</v>
      </c>
      <c r="W3347" s="6">
        <f t="shared" si="4503"/>
        <v>1.414781472</v>
      </c>
      <c r="X3347" s="17"/>
      <c r="Y3347" s="17"/>
      <c r="Z3347" s="17"/>
      <c r="AA3347" s="17"/>
      <c r="AB3347" s="17"/>
      <c r="AC3347" s="17"/>
      <c r="AE3347" s="16"/>
      <c r="AF3347" s="16"/>
      <c r="AG3347" s="16"/>
      <c r="AH3347" s="16"/>
      <c r="AI3347" s="16"/>
      <c r="AJ3347" s="16"/>
      <c r="AL3347" s="16"/>
      <c r="AM3347" s="16"/>
      <c r="AN3347" s="16"/>
      <c r="AO3347" s="16"/>
      <c r="AP3347" s="16"/>
      <c r="AQ3347" s="16"/>
      <c r="BI3347" s="1">
        <v>20</v>
      </c>
      <c r="BJ3347" s="6">
        <f>SUM($R$5:R3349)-$AB$2</f>
        <v>271.25077159999961</v>
      </c>
      <c r="BK3347" s="6">
        <f>SUM($R$5:S3349)-$AB$2</f>
        <v>1349.0450154080011</v>
      </c>
      <c r="BL3347" s="6">
        <f>SUM($R$5:T3349)-$AB$2</f>
        <v>4043.5306249279915</v>
      </c>
      <c r="BM3347" s="6">
        <f>SUM($R$5:U3349)-$AB$2</f>
        <v>7815.8104782560231</v>
      </c>
      <c r="BN3347" s="6">
        <f>SUM($R$5:V3349)-$AB$2</f>
        <v>13204.781697296048</v>
      </c>
      <c r="BO3347" s="6">
        <f>SUM($R$5:W3349)-$AB$2</f>
        <v>19671.54716014404</v>
      </c>
      <c r="BP3347" s="16"/>
    </row>
    <row r="3348" spans="1:68" x14ac:dyDescent="0.45">
      <c r="A3348" s="1">
        <v>2008</v>
      </c>
      <c r="B3348" s="1">
        <v>5</v>
      </c>
      <c r="C3348" s="1">
        <v>19</v>
      </c>
      <c r="D3348" s="1">
        <v>22</v>
      </c>
      <c r="E3348" s="1">
        <v>14.6</v>
      </c>
      <c r="F3348" s="1">
        <v>0</v>
      </c>
      <c r="G3348" s="4"/>
      <c r="H3348" s="4"/>
      <c r="Q3348" s="1">
        <v>19</v>
      </c>
      <c r="R3348" s="6">
        <f t="shared" si="4498"/>
        <v>1.8612200000000002E-2</v>
      </c>
      <c r="S3348" s="6">
        <f t="shared" si="4499"/>
        <v>7.2215336000000005E-2</v>
      </c>
      <c r="T3348" s="6">
        <f t="shared" si="4500"/>
        <v>0.18053833999999999</v>
      </c>
      <c r="U3348" s="6">
        <f t="shared" si="4501"/>
        <v>0.25275367600000004</v>
      </c>
      <c r="V3348" s="6">
        <f t="shared" si="4502"/>
        <v>0.36107667999999998</v>
      </c>
      <c r="W3348" s="6">
        <f t="shared" si="4503"/>
        <v>0.43329201600000006</v>
      </c>
      <c r="X3348" s="17"/>
      <c r="Y3348" s="17"/>
      <c r="Z3348" s="17"/>
      <c r="AA3348" s="17"/>
      <c r="AB3348" s="17"/>
      <c r="AC3348" s="17"/>
      <c r="AE3348" s="16"/>
      <c r="AF3348" s="16"/>
      <c r="AG3348" s="16"/>
      <c r="AH3348" s="16"/>
      <c r="AI3348" s="16"/>
      <c r="AJ3348" s="16"/>
      <c r="AL3348" s="16"/>
      <c r="AM3348" s="16"/>
      <c r="AN3348" s="16"/>
      <c r="AO3348" s="16"/>
      <c r="AP3348" s="16"/>
      <c r="AQ3348" s="16"/>
      <c r="BI3348" s="1">
        <v>21</v>
      </c>
      <c r="BJ3348" s="6">
        <f>SUM($R$5:R3350)-$AB$2</f>
        <v>271.25077159999961</v>
      </c>
      <c r="BK3348" s="6">
        <f>SUM($R$5:S3350)-$AB$2</f>
        <v>1349.0450154080011</v>
      </c>
      <c r="BL3348" s="6">
        <f>SUM($R$5:T3350)-$AB$2</f>
        <v>4043.5306249279915</v>
      </c>
      <c r="BM3348" s="6">
        <f>SUM($R$5:U3350)-$AB$2</f>
        <v>7815.8104782560231</v>
      </c>
      <c r="BN3348" s="6">
        <f>SUM($R$5:V3350)-$AB$2</f>
        <v>13204.781697296048</v>
      </c>
      <c r="BO3348" s="6">
        <f>SUM($R$5:W3350)-$AB$2</f>
        <v>19671.54716014404</v>
      </c>
      <c r="BP3348" s="16"/>
    </row>
    <row r="3349" spans="1:68" x14ac:dyDescent="0.45">
      <c r="A3349" s="1">
        <v>2008</v>
      </c>
      <c r="B3349" s="1">
        <v>5</v>
      </c>
      <c r="C3349" s="1">
        <v>19</v>
      </c>
      <c r="D3349" s="1">
        <v>23</v>
      </c>
      <c r="E3349" s="1">
        <v>14.2</v>
      </c>
      <c r="F3349" s="1">
        <v>0</v>
      </c>
      <c r="G3349" s="4"/>
      <c r="H3349" s="4"/>
      <c r="Q3349" s="1">
        <v>20</v>
      </c>
      <c r="R3349" s="6">
        <f t="shared" si="4498"/>
        <v>0</v>
      </c>
      <c r="S3349" s="6">
        <f t="shared" si="4499"/>
        <v>0</v>
      </c>
      <c r="T3349" s="6">
        <f t="shared" si="4500"/>
        <v>0</v>
      </c>
      <c r="U3349" s="6">
        <f t="shared" si="4501"/>
        <v>0</v>
      </c>
      <c r="V3349" s="6">
        <f t="shared" si="4502"/>
        <v>0</v>
      </c>
      <c r="W3349" s="6">
        <f t="shared" si="4503"/>
        <v>0</v>
      </c>
      <c r="X3349" s="17"/>
      <c r="Y3349" s="17"/>
      <c r="Z3349" s="17"/>
      <c r="AA3349" s="17"/>
      <c r="AB3349" s="17"/>
      <c r="AC3349" s="17"/>
      <c r="AE3349" s="16"/>
      <c r="AF3349" s="16"/>
      <c r="AG3349" s="16"/>
      <c r="AH3349" s="16"/>
      <c r="AI3349" s="16"/>
      <c r="AJ3349" s="16"/>
      <c r="AL3349" s="16"/>
      <c r="AM3349" s="16"/>
      <c r="AN3349" s="16"/>
      <c r="AO3349" s="16"/>
      <c r="AP3349" s="16"/>
      <c r="AQ3349" s="16"/>
      <c r="BI3349" s="1">
        <v>22</v>
      </c>
      <c r="BJ3349" s="6">
        <f>SUM($R$5:R3351)-$AB$2</f>
        <v>271.25077159999961</v>
      </c>
      <c r="BK3349" s="6">
        <f>SUM($R$5:S3351)-$AB$2</f>
        <v>1349.0450154080011</v>
      </c>
      <c r="BL3349" s="6">
        <f>SUM($R$5:T3351)-$AB$2</f>
        <v>4043.5306249279915</v>
      </c>
      <c r="BM3349" s="6">
        <f>SUM($R$5:U3351)-$AB$2</f>
        <v>7815.8104782560231</v>
      </c>
      <c r="BN3349" s="6">
        <f>SUM($R$5:V3351)-$AB$2</f>
        <v>13204.781697296048</v>
      </c>
      <c r="BO3349" s="6">
        <f>SUM($R$5:W3351)-$AB$2</f>
        <v>19671.54716014404</v>
      </c>
      <c r="BP3349" s="16"/>
    </row>
    <row r="3350" spans="1:68" x14ac:dyDescent="0.45">
      <c r="A3350" s="1">
        <v>2008</v>
      </c>
      <c r="B3350" s="1">
        <v>5</v>
      </c>
      <c r="C3350" s="1">
        <v>20</v>
      </c>
      <c r="D3350" s="1">
        <v>0</v>
      </c>
      <c r="E3350" s="1">
        <v>14.1</v>
      </c>
      <c r="F3350" s="1">
        <v>0</v>
      </c>
      <c r="G3350" s="4"/>
      <c r="H3350" s="4"/>
      <c r="Q3350" s="1">
        <v>21</v>
      </c>
      <c r="R3350" s="6">
        <f t="shared" si="4498"/>
        <v>0</v>
      </c>
      <c r="S3350" s="6">
        <f t="shared" si="4499"/>
        <v>0</v>
      </c>
      <c r="T3350" s="6">
        <f t="shared" si="4500"/>
        <v>0</v>
      </c>
      <c r="U3350" s="6">
        <f t="shared" si="4501"/>
        <v>0</v>
      </c>
      <c r="V3350" s="6">
        <f t="shared" si="4502"/>
        <v>0</v>
      </c>
      <c r="W3350" s="6">
        <f t="shared" si="4503"/>
        <v>0</v>
      </c>
      <c r="X3350" s="17"/>
      <c r="Y3350" s="17"/>
      <c r="Z3350" s="17"/>
      <c r="AA3350" s="17"/>
      <c r="AB3350" s="17"/>
      <c r="AC3350" s="17"/>
      <c r="AE3350" s="16"/>
      <c r="AF3350" s="16"/>
      <c r="AG3350" s="16"/>
      <c r="AH3350" s="16"/>
      <c r="AI3350" s="16"/>
      <c r="AJ3350" s="16"/>
      <c r="AL3350" s="16"/>
      <c r="AM3350" s="16"/>
      <c r="AN3350" s="16"/>
      <c r="AO3350" s="16"/>
      <c r="AP3350" s="16"/>
      <c r="AQ3350" s="16"/>
      <c r="BI3350" s="1">
        <v>23</v>
      </c>
      <c r="BJ3350" s="6">
        <f>SUM($R$5:R3352)-$AB$2</f>
        <v>271.25077159999961</v>
      </c>
      <c r="BK3350" s="6">
        <f>SUM($R$5:S3352)-$AB$2</f>
        <v>1349.0450154080011</v>
      </c>
      <c r="BL3350" s="6">
        <f>SUM($R$5:T3352)-$AB$2</f>
        <v>4043.5306249279915</v>
      </c>
      <c r="BM3350" s="6">
        <f>SUM($R$5:U3352)-$AB$2</f>
        <v>7815.8104782560231</v>
      </c>
      <c r="BN3350" s="6">
        <f>SUM($R$5:V3352)-$AB$2</f>
        <v>13204.781697296048</v>
      </c>
      <c r="BO3350" s="6">
        <f>SUM($R$5:W3352)-$AB$2</f>
        <v>19671.54716014404</v>
      </c>
      <c r="BP3350" s="16"/>
    </row>
    <row r="3351" spans="1:68" x14ac:dyDescent="0.45">
      <c r="A3351" s="1">
        <v>2008</v>
      </c>
      <c r="B3351" s="1">
        <v>5</v>
      </c>
      <c r="C3351" s="1">
        <v>20</v>
      </c>
      <c r="D3351" s="1">
        <v>1</v>
      </c>
      <c r="E3351" s="1">
        <v>13.9</v>
      </c>
      <c r="F3351" s="1">
        <v>0</v>
      </c>
      <c r="G3351" s="4"/>
      <c r="H3351" s="4"/>
      <c r="Q3351" s="1">
        <v>22</v>
      </c>
      <c r="R3351" s="6">
        <f t="shared" si="4498"/>
        <v>0</v>
      </c>
      <c r="S3351" s="6">
        <f t="shared" si="4499"/>
        <v>0</v>
      </c>
      <c r="T3351" s="6">
        <f t="shared" si="4500"/>
        <v>0</v>
      </c>
      <c r="U3351" s="6">
        <f t="shared" si="4501"/>
        <v>0</v>
      </c>
      <c r="V3351" s="6">
        <f t="shared" si="4502"/>
        <v>0</v>
      </c>
      <c r="W3351" s="6">
        <f t="shared" si="4503"/>
        <v>0</v>
      </c>
      <c r="X3351" s="17"/>
      <c r="Y3351" s="17"/>
      <c r="Z3351" s="17"/>
      <c r="AA3351" s="17"/>
      <c r="AB3351" s="17"/>
      <c r="AC3351" s="17"/>
      <c r="AE3351" s="16"/>
      <c r="AF3351" s="16"/>
      <c r="AG3351" s="16"/>
      <c r="AH3351" s="16"/>
      <c r="AI3351" s="16"/>
      <c r="AJ3351" s="16"/>
      <c r="AL3351" s="16"/>
      <c r="AM3351" s="16"/>
      <c r="AN3351" s="16"/>
      <c r="AO3351" s="16"/>
      <c r="AP3351" s="16"/>
      <c r="AQ3351" s="16"/>
      <c r="BI3351" s="1">
        <v>0</v>
      </c>
      <c r="BJ3351" s="6">
        <f t="shared" ref="BJ3351" si="4504">R3353-$AB$2</f>
        <v>-6.53125</v>
      </c>
      <c r="BK3351" s="6">
        <f t="shared" ref="BK3351" si="4505">S3353-$AB$2</f>
        <v>-6.53125</v>
      </c>
      <c r="BL3351" s="6">
        <f t="shared" ref="BL3351" si="4506">T3353-$AB$2</f>
        <v>-6.53125</v>
      </c>
      <c r="BM3351" s="6">
        <f t="shared" ref="BM3351" si="4507">U3353-$AB$2</f>
        <v>-6.53125</v>
      </c>
      <c r="BN3351" s="6">
        <f t="shared" ref="BN3351" si="4508">V3353-$AB$2</f>
        <v>-6.53125</v>
      </c>
      <c r="BO3351" s="6">
        <f t="shared" ref="BO3351" si="4509">W3353-$AB$2</f>
        <v>-6.53125</v>
      </c>
      <c r="BP3351" s="16">
        <v>141</v>
      </c>
    </row>
    <row r="3352" spans="1:68" x14ac:dyDescent="0.45">
      <c r="A3352" s="1">
        <v>2008</v>
      </c>
      <c r="B3352" s="1">
        <v>5</v>
      </c>
      <c r="C3352" s="1">
        <v>20</v>
      </c>
      <c r="D3352" s="1">
        <v>2</v>
      </c>
      <c r="E3352" s="1">
        <v>13.8</v>
      </c>
      <c r="F3352" s="1">
        <v>0</v>
      </c>
      <c r="G3352" s="4"/>
      <c r="H3352" s="4"/>
      <c r="Q3352" s="1">
        <v>23</v>
      </c>
      <c r="R3352" s="6">
        <f t="shared" si="4498"/>
        <v>0</v>
      </c>
      <c r="S3352" s="6">
        <f t="shared" si="4499"/>
        <v>0</v>
      </c>
      <c r="T3352" s="6">
        <f t="shared" si="4500"/>
        <v>0</v>
      </c>
      <c r="U3352" s="6">
        <f t="shared" si="4501"/>
        <v>0</v>
      </c>
      <c r="V3352" s="6">
        <f t="shared" si="4502"/>
        <v>0</v>
      </c>
      <c r="W3352" s="6">
        <f t="shared" si="4503"/>
        <v>0</v>
      </c>
      <c r="X3352" s="17"/>
      <c r="Y3352" s="17"/>
      <c r="Z3352" s="17"/>
      <c r="AA3352" s="17"/>
      <c r="AB3352" s="17"/>
      <c r="AC3352" s="17"/>
      <c r="AE3352" s="16"/>
      <c r="AF3352" s="16"/>
      <c r="AG3352" s="16"/>
      <c r="AH3352" s="16"/>
      <c r="AI3352" s="16"/>
      <c r="AJ3352" s="16"/>
      <c r="AL3352" s="16"/>
      <c r="AM3352" s="16"/>
      <c r="AN3352" s="16"/>
      <c r="AO3352" s="16"/>
      <c r="AP3352" s="16"/>
      <c r="AQ3352" s="16"/>
      <c r="BI3352" s="1">
        <v>1</v>
      </c>
      <c r="BJ3352" s="6">
        <f>SUM($R$5:R3354)-$AB$2</f>
        <v>271.25077159999961</v>
      </c>
      <c r="BK3352" s="6">
        <f>SUM($R$5:S3354)-$AB$2</f>
        <v>1349.0450154080011</v>
      </c>
      <c r="BL3352" s="6">
        <f>SUM($R$5:T3354)-$AB$2</f>
        <v>4043.5306249279915</v>
      </c>
      <c r="BM3352" s="6">
        <f>SUM($R$5:U3354)-$AB$2</f>
        <v>7815.8104782560231</v>
      </c>
      <c r="BN3352" s="6">
        <f>SUM($R$5:V3354)-$AB$2</f>
        <v>13204.781697296048</v>
      </c>
      <c r="BO3352" s="6">
        <f>SUM($R$5:W3354)-$AB$2</f>
        <v>19671.54716014404</v>
      </c>
      <c r="BP3352" s="16"/>
    </row>
    <row r="3353" spans="1:68" x14ac:dyDescent="0.45">
      <c r="A3353" s="1">
        <v>2008</v>
      </c>
      <c r="B3353" s="1">
        <v>5</v>
      </c>
      <c r="C3353" s="1">
        <v>20</v>
      </c>
      <c r="D3353" s="1">
        <v>3</v>
      </c>
      <c r="E3353" s="1">
        <v>13.8</v>
      </c>
      <c r="F3353" s="1">
        <v>0</v>
      </c>
      <c r="G3353" s="4"/>
      <c r="H3353" s="4"/>
      <c r="Q3353" s="1">
        <v>0</v>
      </c>
      <c r="R3353" s="6">
        <f t="shared" si="4498"/>
        <v>0</v>
      </c>
      <c r="S3353" s="6">
        <f t="shared" si="4499"/>
        <v>0</v>
      </c>
      <c r="T3353" s="6">
        <f t="shared" si="4500"/>
        <v>0</v>
      </c>
      <c r="U3353" s="6">
        <f t="shared" si="4501"/>
        <v>0</v>
      </c>
      <c r="V3353" s="6">
        <f t="shared" si="4502"/>
        <v>0</v>
      </c>
      <c r="W3353" s="6">
        <f t="shared" si="4503"/>
        <v>0</v>
      </c>
      <c r="X3353" s="17"/>
      <c r="Y3353" s="17"/>
      <c r="Z3353" s="17"/>
      <c r="AA3353" s="17"/>
      <c r="AB3353" s="17"/>
      <c r="AC3353" s="17"/>
      <c r="AE3353" s="16"/>
      <c r="AF3353" s="16"/>
      <c r="AG3353" s="16"/>
      <c r="AH3353" s="16"/>
      <c r="AI3353" s="16"/>
      <c r="AJ3353" s="16"/>
      <c r="AL3353" s="16"/>
      <c r="AM3353" s="16"/>
      <c r="AN3353" s="16"/>
      <c r="AO3353" s="16"/>
      <c r="AP3353" s="16"/>
      <c r="AQ3353" s="16"/>
      <c r="BI3353" s="1">
        <v>2</v>
      </c>
      <c r="BJ3353" s="6">
        <f>SUM($R$5:R3355)-$AB$2</f>
        <v>271.25077159999961</v>
      </c>
      <c r="BK3353" s="6">
        <f>SUM($R$5:S3355)-$AB$2</f>
        <v>1349.0450154080011</v>
      </c>
      <c r="BL3353" s="6">
        <f>SUM($R$5:T3355)-$AB$2</f>
        <v>4043.5306249279915</v>
      </c>
      <c r="BM3353" s="6">
        <f>SUM($R$5:U3355)-$AB$2</f>
        <v>7815.8104782560231</v>
      </c>
      <c r="BN3353" s="6">
        <f>SUM($R$5:V3355)-$AB$2</f>
        <v>13204.781697296048</v>
      </c>
      <c r="BO3353" s="6">
        <f>SUM($R$5:W3355)-$AB$2</f>
        <v>19671.54716014404</v>
      </c>
      <c r="BP3353" s="16"/>
    </row>
    <row r="3354" spans="1:68" x14ac:dyDescent="0.45">
      <c r="A3354" s="1">
        <v>2008</v>
      </c>
      <c r="B3354" s="1">
        <v>5</v>
      </c>
      <c r="C3354" s="1">
        <v>20</v>
      </c>
      <c r="D3354" s="1">
        <v>4</v>
      </c>
      <c r="E3354" s="1">
        <v>13.9</v>
      </c>
      <c r="F3354" s="1">
        <v>0</v>
      </c>
      <c r="G3354" s="4"/>
      <c r="H3354" s="4"/>
      <c r="Q3354" s="1">
        <v>1</v>
      </c>
      <c r="R3354" s="6">
        <f t="shared" si="4498"/>
        <v>0</v>
      </c>
      <c r="S3354" s="6">
        <f t="shared" si="4499"/>
        <v>0</v>
      </c>
      <c r="T3354" s="6">
        <f t="shared" si="4500"/>
        <v>0</v>
      </c>
      <c r="U3354" s="6">
        <f t="shared" si="4501"/>
        <v>0</v>
      </c>
      <c r="V3354" s="6">
        <f t="shared" si="4502"/>
        <v>0</v>
      </c>
      <c r="W3354" s="6">
        <f t="shared" si="4503"/>
        <v>0</v>
      </c>
      <c r="X3354" s="17"/>
      <c r="Y3354" s="17"/>
      <c r="Z3354" s="17"/>
      <c r="AA3354" s="17"/>
      <c r="AB3354" s="17"/>
      <c r="AC3354" s="17"/>
      <c r="AE3354" s="16"/>
      <c r="AF3354" s="16"/>
      <c r="AG3354" s="16"/>
      <c r="AH3354" s="16"/>
      <c r="AI3354" s="16"/>
      <c r="AJ3354" s="16"/>
      <c r="AL3354" s="16"/>
      <c r="AM3354" s="16"/>
      <c r="AN3354" s="16"/>
      <c r="AO3354" s="16"/>
      <c r="AP3354" s="16"/>
      <c r="AQ3354" s="16"/>
      <c r="BI3354" s="1">
        <v>3</v>
      </c>
      <c r="BJ3354" s="6">
        <f>SUM($R$5:R3356)-$AB$2</f>
        <v>271.25077159999961</v>
      </c>
      <c r="BK3354" s="6">
        <f>SUM($R$5:S3356)-$AB$2</f>
        <v>1349.0450154080011</v>
      </c>
      <c r="BL3354" s="6">
        <f>SUM($R$5:T3356)-$AB$2</f>
        <v>4043.5306249279915</v>
      </c>
      <c r="BM3354" s="6">
        <f>SUM($R$5:U3356)-$AB$2</f>
        <v>7815.8104782560231</v>
      </c>
      <c r="BN3354" s="6">
        <f>SUM($R$5:V3356)-$AB$2</f>
        <v>13204.781697296048</v>
      </c>
      <c r="BO3354" s="6">
        <f>SUM($R$5:W3356)-$AB$2</f>
        <v>19671.54716014404</v>
      </c>
      <c r="BP3354" s="16"/>
    </row>
    <row r="3355" spans="1:68" x14ac:dyDescent="0.45">
      <c r="A3355" s="1">
        <v>2008</v>
      </c>
      <c r="B3355" s="1">
        <v>5</v>
      </c>
      <c r="C3355" s="1">
        <v>20</v>
      </c>
      <c r="D3355" s="1">
        <v>5</v>
      </c>
      <c r="E3355" s="1">
        <v>13.9</v>
      </c>
      <c r="F3355" s="1">
        <v>0</v>
      </c>
      <c r="G3355" s="4"/>
      <c r="H3355" s="4"/>
      <c r="Q3355" s="1">
        <v>2</v>
      </c>
      <c r="R3355" s="6">
        <f t="shared" si="4498"/>
        <v>0</v>
      </c>
      <c r="S3355" s="6">
        <f t="shared" si="4499"/>
        <v>0</v>
      </c>
      <c r="T3355" s="6">
        <f t="shared" si="4500"/>
        <v>0</v>
      </c>
      <c r="U3355" s="6">
        <f t="shared" si="4501"/>
        <v>0</v>
      </c>
      <c r="V3355" s="6">
        <f t="shared" si="4502"/>
        <v>0</v>
      </c>
      <c r="W3355" s="6">
        <f t="shared" si="4503"/>
        <v>0</v>
      </c>
      <c r="X3355" s="17"/>
      <c r="Y3355" s="17"/>
      <c r="Z3355" s="17"/>
      <c r="AA3355" s="17"/>
      <c r="AB3355" s="17"/>
      <c r="AC3355" s="17"/>
      <c r="AE3355" s="16"/>
      <c r="AF3355" s="16"/>
      <c r="AG3355" s="16"/>
      <c r="AH3355" s="16"/>
      <c r="AI3355" s="16"/>
      <c r="AJ3355" s="16"/>
      <c r="AL3355" s="16"/>
      <c r="AM3355" s="16"/>
      <c r="AN3355" s="16"/>
      <c r="AO3355" s="16"/>
      <c r="AP3355" s="16"/>
      <c r="AQ3355" s="16"/>
      <c r="BI3355" s="1">
        <v>4</v>
      </c>
      <c r="BJ3355" s="6">
        <f>SUM($R$5:R3357)-$AB$2</f>
        <v>271.25077159999961</v>
      </c>
      <c r="BK3355" s="6">
        <f>SUM($R$5:S3357)-$AB$2</f>
        <v>1349.0450154080011</v>
      </c>
      <c r="BL3355" s="6">
        <f>SUM($R$5:T3357)-$AB$2</f>
        <v>4043.5306249279915</v>
      </c>
      <c r="BM3355" s="6">
        <f>SUM($R$5:U3357)-$AB$2</f>
        <v>7815.8104782560231</v>
      </c>
      <c r="BN3355" s="6">
        <f>SUM($R$5:V3357)-$AB$2</f>
        <v>13204.781697296048</v>
      </c>
      <c r="BO3355" s="6">
        <f>SUM($R$5:W3357)-$AB$2</f>
        <v>19671.54716014404</v>
      </c>
      <c r="BP3355" s="16"/>
    </row>
    <row r="3356" spans="1:68" x14ac:dyDescent="0.45">
      <c r="A3356" s="1">
        <v>2008</v>
      </c>
      <c r="B3356" s="1">
        <v>5</v>
      </c>
      <c r="C3356" s="1">
        <v>20</v>
      </c>
      <c r="D3356" s="1">
        <v>6</v>
      </c>
      <c r="E3356" s="1">
        <v>14</v>
      </c>
      <c r="F3356" s="1">
        <v>0</v>
      </c>
      <c r="G3356" s="4"/>
      <c r="H3356" s="4"/>
      <c r="Q3356" s="1">
        <v>3</v>
      </c>
      <c r="R3356" s="6">
        <f t="shared" si="4498"/>
        <v>0</v>
      </c>
      <c r="S3356" s="6">
        <f t="shared" si="4499"/>
        <v>0</v>
      </c>
      <c r="T3356" s="6">
        <f t="shared" si="4500"/>
        <v>0</v>
      </c>
      <c r="U3356" s="6">
        <f t="shared" si="4501"/>
        <v>0</v>
      </c>
      <c r="V3356" s="6">
        <f t="shared" si="4502"/>
        <v>0</v>
      </c>
      <c r="W3356" s="6">
        <f t="shared" si="4503"/>
        <v>0</v>
      </c>
      <c r="X3356" s="17"/>
      <c r="Y3356" s="17"/>
      <c r="Z3356" s="17"/>
      <c r="AA3356" s="17"/>
      <c r="AB3356" s="17"/>
      <c r="AC3356" s="17"/>
      <c r="AE3356" s="16"/>
      <c r="AF3356" s="16"/>
      <c r="AG3356" s="16"/>
      <c r="AH3356" s="16"/>
      <c r="AI3356" s="16"/>
      <c r="AJ3356" s="16"/>
      <c r="AL3356" s="16"/>
      <c r="AM3356" s="16"/>
      <c r="AN3356" s="16"/>
      <c r="AO3356" s="16"/>
      <c r="AP3356" s="16"/>
      <c r="AQ3356" s="16"/>
      <c r="BI3356" s="1">
        <v>5</v>
      </c>
      <c r="BJ3356" s="6">
        <f>SUM($R$5:R3358)-$AB$2</f>
        <v>271.25077159999961</v>
      </c>
      <c r="BK3356" s="6">
        <f>SUM($R$5:S3358)-$AB$2</f>
        <v>1349.0450154080011</v>
      </c>
      <c r="BL3356" s="6">
        <f>SUM($R$5:T3358)-$AB$2</f>
        <v>4043.5306249279915</v>
      </c>
      <c r="BM3356" s="6">
        <f>SUM($R$5:U3358)-$AB$2</f>
        <v>7815.8104782560231</v>
      </c>
      <c r="BN3356" s="6">
        <f>SUM($R$5:V3358)-$AB$2</f>
        <v>13204.781697296048</v>
      </c>
      <c r="BO3356" s="6">
        <f>SUM($R$5:W3358)-$AB$2</f>
        <v>19671.54716014404</v>
      </c>
      <c r="BP3356" s="16"/>
    </row>
    <row r="3357" spans="1:68" x14ac:dyDescent="0.45">
      <c r="A3357" s="1">
        <v>2008</v>
      </c>
      <c r="B3357" s="1">
        <v>5</v>
      </c>
      <c r="C3357" s="1">
        <v>20</v>
      </c>
      <c r="D3357" s="1">
        <v>7</v>
      </c>
      <c r="E3357" s="1">
        <v>14.1</v>
      </c>
      <c r="F3357" s="1">
        <v>5.5</v>
      </c>
      <c r="G3357" s="4"/>
      <c r="H3357" s="4"/>
      <c r="Q3357" s="1">
        <v>4</v>
      </c>
      <c r="R3357" s="6">
        <f t="shared" si="4498"/>
        <v>0</v>
      </c>
      <c r="S3357" s="6">
        <f t="shared" si="4499"/>
        <v>0</v>
      </c>
      <c r="T3357" s="6">
        <f t="shared" si="4500"/>
        <v>0</v>
      </c>
      <c r="U3357" s="6">
        <f t="shared" si="4501"/>
        <v>0</v>
      </c>
      <c r="V3357" s="6">
        <f t="shared" si="4502"/>
        <v>0</v>
      </c>
      <c r="W3357" s="6">
        <f t="shared" si="4503"/>
        <v>0</v>
      </c>
      <c r="X3357" s="17"/>
      <c r="Y3357" s="17"/>
      <c r="Z3357" s="17"/>
      <c r="AA3357" s="17"/>
      <c r="AB3357" s="17"/>
      <c r="AC3357" s="17"/>
      <c r="AE3357" s="16"/>
      <c r="AF3357" s="16"/>
      <c r="AG3357" s="16"/>
      <c r="AH3357" s="16"/>
      <c r="AI3357" s="16"/>
      <c r="AJ3357" s="16"/>
      <c r="AL3357" s="16"/>
      <c r="AM3357" s="16"/>
      <c r="AN3357" s="16"/>
      <c r="AO3357" s="16"/>
      <c r="AP3357" s="16"/>
      <c r="AQ3357" s="16"/>
      <c r="BI3357" s="1">
        <v>6</v>
      </c>
      <c r="BJ3357" s="6">
        <f>SUM($R$5:R3359)-$AB$2</f>
        <v>271.25077159999961</v>
      </c>
      <c r="BK3357" s="6">
        <f>SUM($R$5:S3359)-$AB$2</f>
        <v>1349.0450154080011</v>
      </c>
      <c r="BL3357" s="6">
        <f>SUM($R$5:T3359)-$AB$2</f>
        <v>4043.5306249279915</v>
      </c>
      <c r="BM3357" s="6">
        <f>SUM($R$5:U3359)-$AB$2</f>
        <v>7815.8104782560231</v>
      </c>
      <c r="BN3357" s="6">
        <f>SUM($R$5:V3359)-$AB$2</f>
        <v>13204.781697296048</v>
      </c>
      <c r="BO3357" s="6">
        <f>SUM($R$5:W3359)-$AB$2</f>
        <v>19671.54716014404</v>
      </c>
      <c r="BP3357" s="16"/>
    </row>
    <row r="3358" spans="1:68" x14ac:dyDescent="0.45">
      <c r="A3358" s="1">
        <v>2008</v>
      </c>
      <c r="B3358" s="1">
        <v>5</v>
      </c>
      <c r="C3358" s="1">
        <v>20</v>
      </c>
      <c r="D3358" s="1">
        <v>8</v>
      </c>
      <c r="E3358" s="1">
        <v>14.1</v>
      </c>
      <c r="F3358" s="1">
        <v>19.39</v>
      </c>
      <c r="G3358" s="4"/>
      <c r="H3358" s="4"/>
      <c r="Q3358" s="1">
        <v>5</v>
      </c>
      <c r="R3358" s="6">
        <f t="shared" si="4498"/>
        <v>0</v>
      </c>
      <c r="S3358" s="6">
        <f t="shared" si="4499"/>
        <v>0</v>
      </c>
      <c r="T3358" s="6">
        <f t="shared" si="4500"/>
        <v>0</v>
      </c>
      <c r="U3358" s="6">
        <f t="shared" si="4501"/>
        <v>0</v>
      </c>
      <c r="V3358" s="6">
        <f t="shared" si="4502"/>
        <v>0</v>
      </c>
      <c r="W3358" s="6">
        <f t="shared" si="4503"/>
        <v>0</v>
      </c>
      <c r="X3358" s="17"/>
      <c r="Y3358" s="17"/>
      <c r="Z3358" s="17"/>
      <c r="AA3358" s="17"/>
      <c r="AB3358" s="17"/>
      <c r="AC3358" s="17"/>
      <c r="AE3358" s="16"/>
      <c r="AF3358" s="16"/>
      <c r="AG3358" s="16"/>
      <c r="AH3358" s="16"/>
      <c r="AI3358" s="16"/>
      <c r="AJ3358" s="16"/>
      <c r="AL3358" s="16"/>
      <c r="AM3358" s="16"/>
      <c r="AN3358" s="16"/>
      <c r="AO3358" s="16"/>
      <c r="AP3358" s="16"/>
      <c r="AQ3358" s="16"/>
      <c r="BI3358" s="1">
        <v>7</v>
      </c>
      <c r="BJ3358" s="6">
        <f>SUM($R$5:R3360)-$AB$2</f>
        <v>271.25396159999963</v>
      </c>
      <c r="BK3358" s="6">
        <f>SUM($R$5:S3360)-$AB$2</f>
        <v>1349.0605826080009</v>
      </c>
      <c r="BL3358" s="6">
        <f>SUM($R$5:T3360)-$AB$2</f>
        <v>4043.5771351279918</v>
      </c>
      <c r="BM3358" s="6">
        <f>SUM($R$5:U3360)-$AB$2</f>
        <v>7815.9003086560233</v>
      </c>
      <c r="BN3358" s="6">
        <f>SUM($R$5:V3360)-$AB$2</f>
        <v>13204.933413696048</v>
      </c>
      <c r="BO3358" s="6">
        <f>SUM($R$5:W3360)-$AB$2</f>
        <v>19671.77313974404</v>
      </c>
      <c r="BP3358" s="16"/>
    </row>
    <row r="3359" spans="1:68" x14ac:dyDescent="0.45">
      <c r="A3359" s="1">
        <v>2008</v>
      </c>
      <c r="B3359" s="1">
        <v>5</v>
      </c>
      <c r="C3359" s="1">
        <v>20</v>
      </c>
      <c r="D3359" s="1">
        <v>9</v>
      </c>
      <c r="E3359" s="1">
        <v>14.6</v>
      </c>
      <c r="F3359" s="1">
        <v>119.19</v>
      </c>
      <c r="G3359" s="4"/>
      <c r="H3359" s="4"/>
      <c r="Q3359" s="1">
        <v>6</v>
      </c>
      <c r="R3359" s="6">
        <f t="shared" si="4498"/>
        <v>0</v>
      </c>
      <c r="S3359" s="6">
        <f t="shared" si="4499"/>
        <v>0</v>
      </c>
      <c r="T3359" s="6">
        <f t="shared" si="4500"/>
        <v>0</v>
      </c>
      <c r="U3359" s="6">
        <f t="shared" si="4501"/>
        <v>0</v>
      </c>
      <c r="V3359" s="6">
        <f t="shared" si="4502"/>
        <v>0</v>
      </c>
      <c r="W3359" s="6">
        <f t="shared" si="4503"/>
        <v>0</v>
      </c>
      <c r="X3359" s="17"/>
      <c r="Y3359" s="17"/>
      <c r="Z3359" s="17"/>
      <c r="AA3359" s="17"/>
      <c r="AB3359" s="17"/>
      <c r="AC3359" s="17"/>
      <c r="AE3359" s="16"/>
      <c r="AF3359" s="16"/>
      <c r="AG3359" s="16"/>
      <c r="AH3359" s="16"/>
      <c r="AI3359" s="16"/>
      <c r="AJ3359" s="16"/>
      <c r="AL3359" s="16"/>
      <c r="AM3359" s="16"/>
      <c r="AN3359" s="16"/>
      <c r="AO3359" s="16"/>
      <c r="AP3359" s="16"/>
      <c r="AQ3359" s="16"/>
      <c r="BI3359" s="1">
        <v>8</v>
      </c>
      <c r="BJ3359" s="6">
        <f>SUM($R$5:R3361)-$AB$2</f>
        <v>271.26520779999964</v>
      </c>
      <c r="BK3359" s="6">
        <f>SUM($R$5:S3361)-$AB$2</f>
        <v>1349.1154640640009</v>
      </c>
      <c r="BL3359" s="6">
        <f>SUM($R$5:T3361)-$AB$2</f>
        <v>4043.7411047239921</v>
      </c>
      <c r="BM3359" s="6">
        <f>SUM($R$5:U3361)-$AB$2</f>
        <v>7816.2170016480222</v>
      </c>
      <c r="BN3359" s="6">
        <f>SUM($R$5:V3361)-$AB$2</f>
        <v>13205.468282968046</v>
      </c>
      <c r="BO3359" s="6">
        <f>SUM($R$5:W3361)-$AB$2</f>
        <v>19672.569820552038</v>
      </c>
      <c r="BP3359" s="16"/>
    </row>
    <row r="3360" spans="1:68" x14ac:dyDescent="0.45">
      <c r="A3360" s="1">
        <v>2008</v>
      </c>
      <c r="B3360" s="1">
        <v>5</v>
      </c>
      <c r="C3360" s="1">
        <v>20</v>
      </c>
      <c r="D3360" s="1">
        <v>10</v>
      </c>
      <c r="E3360" s="1">
        <v>15.8</v>
      </c>
      <c r="F3360" s="1">
        <v>402.04</v>
      </c>
      <c r="G3360" s="4"/>
      <c r="H3360" s="4"/>
      <c r="Q3360" s="1">
        <v>7</v>
      </c>
      <c r="R3360" s="6">
        <f t="shared" si="4498"/>
        <v>3.1900000000000001E-3</v>
      </c>
      <c r="S3360" s="6">
        <f t="shared" si="4499"/>
        <v>1.23772E-2</v>
      </c>
      <c r="T3360" s="6">
        <f t="shared" si="4500"/>
        <v>3.0942999999999998E-2</v>
      </c>
      <c r="U3360" s="6">
        <f t="shared" si="4501"/>
        <v>4.3320200000000003E-2</v>
      </c>
      <c r="V3360" s="6">
        <f t="shared" si="4502"/>
        <v>6.1885999999999997E-2</v>
      </c>
      <c r="W3360" s="6">
        <f t="shared" si="4503"/>
        <v>7.4263200000000001E-2</v>
      </c>
      <c r="X3360" s="17"/>
      <c r="Y3360" s="17"/>
      <c r="Z3360" s="17"/>
      <c r="AA3360" s="17"/>
      <c r="AB3360" s="17"/>
      <c r="AC3360" s="17"/>
      <c r="AE3360" s="16"/>
      <c r="AF3360" s="16"/>
      <c r="AG3360" s="16"/>
      <c r="AH3360" s="16"/>
      <c r="AI3360" s="16"/>
      <c r="AJ3360" s="16"/>
      <c r="AL3360" s="16"/>
      <c r="AM3360" s="16"/>
      <c r="AN3360" s="16"/>
      <c r="AO3360" s="16"/>
      <c r="AP3360" s="16"/>
      <c r="AQ3360" s="16"/>
      <c r="BI3360" s="1">
        <v>9</v>
      </c>
      <c r="BJ3360" s="6">
        <f>SUM($R$5:R3362)-$AB$2</f>
        <v>271.33433799999966</v>
      </c>
      <c r="BK3360" s="6">
        <f>SUM($R$5:S3362)-$AB$2</f>
        <v>1349.4528194400009</v>
      </c>
      <c r="BL3360" s="6">
        <f>SUM($R$5:T3362)-$AB$2</f>
        <v>4044.7490230399922</v>
      </c>
      <c r="BM3360" s="6">
        <f>SUM($R$5:U3362)-$AB$2</f>
        <v>7818.1637080800219</v>
      </c>
      <c r="BN3360" s="6">
        <f>SUM($R$5:V3362)-$AB$2</f>
        <v>13208.756115280046</v>
      </c>
      <c r="BO3360" s="6">
        <f>SUM($R$5:W3362)-$AB$2</f>
        <v>19677.467003920039</v>
      </c>
      <c r="BP3360" s="16"/>
    </row>
    <row r="3361" spans="1:68" x14ac:dyDescent="0.45">
      <c r="A3361" s="1">
        <v>2008</v>
      </c>
      <c r="B3361" s="1">
        <v>5</v>
      </c>
      <c r="C3361" s="1">
        <v>20</v>
      </c>
      <c r="D3361" s="1">
        <v>11</v>
      </c>
      <c r="E3361" s="1">
        <v>17.100000000000001</v>
      </c>
      <c r="F3361" s="1">
        <v>675.97</v>
      </c>
      <c r="G3361" s="4"/>
      <c r="H3361" s="4"/>
      <c r="Q3361" s="1">
        <v>8</v>
      </c>
      <c r="R3361" s="6">
        <f t="shared" si="4498"/>
        <v>1.12462E-2</v>
      </c>
      <c r="S3361" s="6">
        <f t="shared" si="4499"/>
        <v>4.3635255999999997E-2</v>
      </c>
      <c r="T3361" s="6">
        <f t="shared" si="4500"/>
        <v>0.10908814</v>
      </c>
      <c r="U3361" s="6">
        <f t="shared" si="4501"/>
        <v>0.15272339600000001</v>
      </c>
      <c r="V3361" s="6">
        <f t="shared" si="4502"/>
        <v>0.21817628</v>
      </c>
      <c r="W3361" s="6">
        <f t="shared" si="4503"/>
        <v>0.26181153600000001</v>
      </c>
      <c r="X3361" s="17"/>
      <c r="Y3361" s="17"/>
      <c r="Z3361" s="17"/>
      <c r="AA3361" s="17"/>
      <c r="AB3361" s="17"/>
      <c r="AC3361" s="17"/>
      <c r="AE3361" s="16"/>
      <c r="AF3361" s="16"/>
      <c r="AG3361" s="16"/>
      <c r="AH3361" s="16"/>
      <c r="AI3361" s="16"/>
      <c r="AJ3361" s="16"/>
      <c r="AL3361" s="16"/>
      <c r="AM3361" s="16"/>
      <c r="AN3361" s="16"/>
      <c r="AO3361" s="16"/>
      <c r="AP3361" s="16"/>
      <c r="AQ3361" s="16"/>
      <c r="BI3361" s="1">
        <v>10</v>
      </c>
      <c r="BJ3361" s="6">
        <f>SUM($R$5:R3363)-$AB$2</f>
        <v>271.56752119999965</v>
      </c>
      <c r="BK3361" s="6">
        <f>SUM($R$5:S3363)-$AB$2</f>
        <v>1350.5907534560008</v>
      </c>
      <c r="BL3361" s="6">
        <f>SUM($R$5:T3363)-$AB$2</f>
        <v>4048.1488340959922</v>
      </c>
      <c r="BM3361" s="6">
        <f>SUM($R$5:U3363)-$AB$2</f>
        <v>7824.7301469920221</v>
      </c>
      <c r="BN3361" s="6">
        <f>SUM($R$5:V3363)-$AB$2</f>
        <v>13219.846308272048</v>
      </c>
      <c r="BO3361" s="6">
        <f>SUM($R$5:W3363)-$AB$2</f>
        <v>19693.985701808044</v>
      </c>
      <c r="BP3361" s="16"/>
    </row>
    <row r="3362" spans="1:68" x14ac:dyDescent="0.45">
      <c r="A3362" s="1">
        <v>2008</v>
      </c>
      <c r="B3362" s="1">
        <v>5</v>
      </c>
      <c r="C3362" s="1">
        <v>20</v>
      </c>
      <c r="D3362" s="1">
        <v>12</v>
      </c>
      <c r="E3362" s="1">
        <v>19</v>
      </c>
      <c r="F3362" s="1">
        <v>574.47</v>
      </c>
      <c r="G3362" s="4"/>
      <c r="H3362" s="4"/>
      <c r="Q3362" s="1">
        <v>9</v>
      </c>
      <c r="R3362" s="6">
        <f t="shared" si="4498"/>
        <v>6.9130199999999989E-2</v>
      </c>
      <c r="S3362" s="6">
        <f t="shared" si="4499"/>
        <v>0.2682251759999999</v>
      </c>
      <c r="T3362" s="6">
        <f t="shared" si="4500"/>
        <v>0.67056293999999983</v>
      </c>
      <c r="U3362" s="6">
        <f t="shared" si="4501"/>
        <v>0.93878811599999978</v>
      </c>
      <c r="V3362" s="6">
        <f t="shared" si="4502"/>
        <v>1.3411258799999997</v>
      </c>
      <c r="W3362" s="6">
        <f t="shared" si="4503"/>
        <v>1.6093510559999997</v>
      </c>
      <c r="X3362" s="17"/>
      <c r="Y3362" s="17"/>
      <c r="Z3362" s="17"/>
      <c r="AA3362" s="17"/>
      <c r="AB3362" s="17"/>
      <c r="AC3362" s="17"/>
      <c r="AE3362" s="16"/>
      <c r="AF3362" s="16"/>
      <c r="AG3362" s="16"/>
      <c r="AH3362" s="16"/>
      <c r="AI3362" s="16"/>
      <c r="AJ3362" s="16"/>
      <c r="AL3362" s="16"/>
      <c r="AM3362" s="16"/>
      <c r="AN3362" s="16"/>
      <c r="AO3362" s="16"/>
      <c r="AP3362" s="16"/>
      <c r="AQ3362" s="16"/>
      <c r="BI3362" s="1">
        <v>11</v>
      </c>
      <c r="BJ3362" s="6">
        <f>SUM($R$5:R3364)-$AB$2</f>
        <v>271.95958379999962</v>
      </c>
      <c r="BK3362" s="6">
        <f>SUM($R$5:S3364)-$AB$2</f>
        <v>1352.5040189440008</v>
      </c>
      <c r="BL3362" s="6">
        <f>SUM($R$5:T3364)-$AB$2</f>
        <v>4053.8651068039921</v>
      </c>
      <c r="BM3362" s="6">
        <f>SUM($R$5:U3364)-$AB$2</f>
        <v>7835.770629808022</v>
      </c>
      <c r="BN3362" s="6">
        <f>SUM($R$5:V3364)-$AB$2</f>
        <v>13238.492805528047</v>
      </c>
      <c r="BO3362" s="6">
        <f>SUM($R$5:W3364)-$AB$2</f>
        <v>19721.759416392048</v>
      </c>
      <c r="BP3362" s="16"/>
    </row>
    <row r="3363" spans="1:68" x14ac:dyDescent="0.45">
      <c r="A3363" s="1">
        <v>2008</v>
      </c>
      <c r="B3363" s="1">
        <v>5</v>
      </c>
      <c r="C3363" s="1">
        <v>20</v>
      </c>
      <c r="D3363" s="1">
        <v>13</v>
      </c>
      <c r="E3363" s="1">
        <v>19.899999999999999</v>
      </c>
      <c r="F3363" s="1">
        <v>655.65</v>
      </c>
      <c r="G3363" s="4"/>
      <c r="H3363" s="4"/>
      <c r="Q3363" s="1">
        <v>10</v>
      </c>
      <c r="R3363" s="6">
        <f t="shared" si="4498"/>
        <v>0.23318320000000001</v>
      </c>
      <c r="S3363" s="6">
        <f t="shared" si="4499"/>
        <v>0.90475081599999996</v>
      </c>
      <c r="T3363" s="6">
        <f t="shared" si="4500"/>
        <v>2.2618770399999999</v>
      </c>
      <c r="U3363" s="6">
        <f t="shared" si="4501"/>
        <v>3.1666278559999999</v>
      </c>
      <c r="V3363" s="6">
        <f t="shared" si="4502"/>
        <v>4.5237540799999998</v>
      </c>
      <c r="W3363" s="6">
        <f t="shared" si="4503"/>
        <v>5.4285048960000006</v>
      </c>
      <c r="X3363" s="17"/>
      <c r="Y3363" s="17"/>
      <c r="Z3363" s="17"/>
      <c r="AA3363" s="17"/>
      <c r="AB3363" s="17"/>
      <c r="AC3363" s="17"/>
      <c r="AE3363" s="16"/>
      <c r="AF3363" s="16"/>
      <c r="AG3363" s="16"/>
      <c r="AH3363" s="16"/>
      <c r="AI3363" s="16"/>
      <c r="AJ3363" s="16"/>
      <c r="AL3363" s="16"/>
      <c r="AM3363" s="16"/>
      <c r="AN3363" s="16"/>
      <c r="AO3363" s="16"/>
      <c r="AP3363" s="16"/>
      <c r="AQ3363" s="16"/>
      <c r="BI3363" s="1">
        <v>12</v>
      </c>
      <c r="BJ3363" s="6">
        <f t="shared" ref="BJ3363" si="4510">R3365-$AB$2</f>
        <v>-6.1980573999999997</v>
      </c>
      <c r="BK3363" s="6">
        <f t="shared" ref="BK3363" si="4511">S3365-$AB$2</f>
        <v>-5.2384627120000005</v>
      </c>
      <c r="BL3363" s="6">
        <f t="shared" ref="BL3363" si="4512">T3365-$AB$2</f>
        <v>-3.2992817800000007</v>
      </c>
      <c r="BM3363" s="6">
        <f t="shared" ref="BM3363" si="4513">U3365-$AB$2</f>
        <v>-2.0064944920000007</v>
      </c>
      <c r="BN3363" s="6">
        <f t="shared" ref="BN3363" si="4514">V3365-$AB$2</f>
        <v>-6.7313560000001438E-2</v>
      </c>
      <c r="BO3363" s="6">
        <f t="shared" ref="BO3363" si="4515">W3365-$AB$2</f>
        <v>1.2254737279999999</v>
      </c>
      <c r="BP3363" s="16"/>
    </row>
    <row r="3364" spans="1:68" x14ac:dyDescent="0.45">
      <c r="A3364" s="1">
        <v>2008</v>
      </c>
      <c r="B3364" s="1">
        <v>5</v>
      </c>
      <c r="C3364" s="1">
        <v>20</v>
      </c>
      <c r="D3364" s="1">
        <v>14</v>
      </c>
      <c r="E3364" s="1">
        <v>20.399999999999999</v>
      </c>
      <c r="F3364" s="1">
        <v>690.96</v>
      </c>
      <c r="G3364" s="4"/>
      <c r="H3364" s="4"/>
      <c r="Q3364" s="1">
        <v>11</v>
      </c>
      <c r="R3364" s="6">
        <f t="shared" si="4498"/>
        <v>0.39206259999999998</v>
      </c>
      <c r="S3364" s="6">
        <f t="shared" si="4499"/>
        <v>1.5212028879999997</v>
      </c>
      <c r="T3364" s="6">
        <f t="shared" si="4500"/>
        <v>3.8030072199999996</v>
      </c>
      <c r="U3364" s="6">
        <f t="shared" si="4501"/>
        <v>5.3242101079999991</v>
      </c>
      <c r="V3364" s="6">
        <f t="shared" si="4502"/>
        <v>7.6060144399999992</v>
      </c>
      <c r="W3364" s="6">
        <f t="shared" si="4503"/>
        <v>9.1272173280000004</v>
      </c>
      <c r="X3364" s="17"/>
      <c r="Y3364" s="17"/>
      <c r="Z3364" s="17"/>
      <c r="AA3364" s="17"/>
      <c r="AB3364" s="17"/>
      <c r="AC3364" s="17"/>
      <c r="AE3364" s="16"/>
      <c r="AF3364" s="16"/>
      <c r="AG3364" s="16"/>
      <c r="AH3364" s="16"/>
      <c r="AI3364" s="16"/>
      <c r="AJ3364" s="16"/>
      <c r="AL3364" s="16"/>
      <c r="AM3364" s="16"/>
      <c r="AN3364" s="16"/>
      <c r="AO3364" s="16"/>
      <c r="AP3364" s="16"/>
      <c r="AQ3364" s="16"/>
      <c r="BI3364" s="1">
        <v>13</v>
      </c>
      <c r="BJ3364" s="6">
        <f>SUM($R$5:R3366)-$AB$2</f>
        <v>272.67305339999962</v>
      </c>
      <c r="BK3364" s="6">
        <f>SUM($R$5:S3366)-$AB$2</f>
        <v>1355.9857505920008</v>
      </c>
      <c r="BL3364" s="6">
        <f>SUM($R$5:T3366)-$AB$2</f>
        <v>4064.2674935719924</v>
      </c>
      <c r="BM3364" s="6">
        <f>SUM($R$5:U3366)-$AB$2</f>
        <v>7855.8619337440232</v>
      </c>
      <c r="BN3364" s="6">
        <f>SUM($R$5:V3366)-$AB$2</f>
        <v>13272.425419704048</v>
      </c>
      <c r="BO3364" s="6">
        <f>SUM($R$5:W3366)-$AB$2</f>
        <v>19772.301602856049</v>
      </c>
      <c r="BP3364" s="16"/>
    </row>
    <row r="3365" spans="1:68" x14ac:dyDescent="0.45">
      <c r="A3365" s="1">
        <v>2008</v>
      </c>
      <c r="B3365" s="1">
        <v>5</v>
      </c>
      <c r="C3365" s="1">
        <v>20</v>
      </c>
      <c r="D3365" s="1">
        <v>15</v>
      </c>
      <c r="E3365" s="1">
        <v>20.9</v>
      </c>
      <c r="F3365" s="1">
        <v>766.51</v>
      </c>
      <c r="G3365" s="4"/>
      <c r="H3365" s="4"/>
      <c r="Q3365" s="1">
        <v>12</v>
      </c>
      <c r="R3365" s="6">
        <f t="shared" si="4498"/>
        <v>0.33319259999999995</v>
      </c>
      <c r="S3365" s="6">
        <f t="shared" si="4499"/>
        <v>1.2927872879999998</v>
      </c>
      <c r="T3365" s="6">
        <f t="shared" si="4500"/>
        <v>3.2319682199999993</v>
      </c>
      <c r="U3365" s="6">
        <f t="shared" si="4501"/>
        <v>4.5247555079999993</v>
      </c>
      <c r="V3365" s="6">
        <f t="shared" si="4502"/>
        <v>6.4639364399999986</v>
      </c>
      <c r="W3365" s="6">
        <f t="shared" si="4503"/>
        <v>7.7567237279999999</v>
      </c>
      <c r="X3365" s="17">
        <f t="shared" ref="X3365" si="4516">SUM(R3365:R3389)-$AA$2</f>
        <v>-2.5810918000000007</v>
      </c>
      <c r="Y3365" s="17">
        <f t="shared" ref="Y3365" si="4517">SUM(S3365:S3389)-$AA$2</f>
        <v>6.9143638159999989</v>
      </c>
      <c r="Z3365" s="17">
        <f t="shared" ref="Z3365" si="4518">SUM(T3365:T3389)-$AA$2</f>
        <v>26.103097039999991</v>
      </c>
      <c r="AA3365" s="17">
        <f t="shared" ref="AA3365" si="4519">SUM(U3365:U3389)-$AA$2</f>
        <v>38.895585856000004</v>
      </c>
      <c r="AB3365" s="17">
        <f t="shared" ref="AB3365" si="4520">SUM(V3365:V3389)-$AA$2</f>
        <v>58.084319079999986</v>
      </c>
      <c r="AC3365" s="17">
        <f t="shared" ref="AC3365" si="4521">SUM(W3365:W3389)-$AA$2</f>
        <v>70.876807896000003</v>
      </c>
      <c r="AE3365" s="16">
        <f t="shared" ref="AE3365" si="4522">IF(X3365&gt;0,1,0)</f>
        <v>0</v>
      </c>
      <c r="AF3365" s="16">
        <f t="shared" ref="AF3365" si="4523">IF(Y3365&gt;0,1,0)</f>
        <v>1</v>
      </c>
      <c r="AG3365" s="16">
        <f t="shared" ref="AG3365" si="4524">IF(Z3365&gt;0,1,0)</f>
        <v>1</v>
      </c>
      <c r="AH3365" s="16">
        <f t="shared" ref="AH3365" si="4525">IF(AA3365&gt;0,1,0)</f>
        <v>1</v>
      </c>
      <c r="AI3365" s="16">
        <f t="shared" ref="AI3365" si="4526">IF(AB3365&gt;0,1,0)</f>
        <v>1</v>
      </c>
      <c r="AJ3365" s="16">
        <f t="shared" ref="AJ3365" si="4527">IF(AC3365&gt;0,1,0)</f>
        <v>1</v>
      </c>
      <c r="AL3365" s="16">
        <f t="shared" ref="AL3365" si="4528">IF(X3365&lt;0,ABS(X3365*$AP$1),0)</f>
        <v>0</v>
      </c>
      <c r="AM3365" s="16">
        <f t="shared" ref="AM3365" si="4529">IF(Y3365&lt;0,ABS(Y3365*$AP$1),0)</f>
        <v>0</v>
      </c>
      <c r="AN3365" s="16">
        <f t="shared" ref="AN3365" si="4530">IF(Z3365&lt;0,ABS(Z3365*$AP$1),0)</f>
        <v>0</v>
      </c>
      <c r="AO3365" s="16">
        <f t="shared" ref="AO3365" si="4531">IF(AA3365&lt;0,ABS(AA3365*$AP$1),0)</f>
        <v>0</v>
      </c>
      <c r="AP3365" s="16">
        <f t="shared" ref="AP3365" si="4532">IF(AB3365&lt;0,ABS(AB3365*$AP$1),0)</f>
        <v>0</v>
      </c>
      <c r="AQ3365" s="16">
        <f t="shared" ref="AQ3365" si="4533">IF(AC3365&lt;0,ABS(AC3365*$AP$1),0)</f>
        <v>0</v>
      </c>
      <c r="BI3365" s="1">
        <v>14</v>
      </c>
      <c r="BJ3365" s="6">
        <f>SUM($R$5:R3367)-$AB$2</f>
        <v>273.07381019999963</v>
      </c>
      <c r="BK3365" s="6">
        <f>SUM($R$5:S3367)-$AB$2</f>
        <v>1357.9414437760008</v>
      </c>
      <c r="BL3365" s="6">
        <f>SUM($R$5:T3367)-$AB$2</f>
        <v>4070.1105277159927</v>
      </c>
      <c r="BM3365" s="6">
        <f>SUM($R$5:U3367)-$AB$2</f>
        <v>7867.1472452320231</v>
      </c>
      <c r="BN3365" s="6">
        <f>SUM($R$5:V3367)-$AB$2</f>
        <v>13291.485413112048</v>
      </c>
      <c r="BO3365" s="6">
        <f>SUM($R$5:W3367)-$AB$2</f>
        <v>19800.691214568047</v>
      </c>
      <c r="BP3365" s="16"/>
    </row>
    <row r="3366" spans="1:68" x14ac:dyDescent="0.45">
      <c r="A3366" s="1">
        <v>2008</v>
      </c>
      <c r="B3366" s="1">
        <v>5</v>
      </c>
      <c r="C3366" s="1">
        <v>20</v>
      </c>
      <c r="D3366" s="1">
        <v>16</v>
      </c>
      <c r="E3366" s="1">
        <v>20.6</v>
      </c>
      <c r="F3366" s="1">
        <v>616.54999999999995</v>
      </c>
      <c r="G3366" s="4"/>
      <c r="H3366" s="4"/>
      <c r="Q3366" s="1">
        <v>13</v>
      </c>
      <c r="R3366" s="6">
        <f t="shared" si="4498"/>
        <v>0.38027699999999998</v>
      </c>
      <c r="S3366" s="6">
        <f t="shared" si="4499"/>
        <v>1.4754747599999998</v>
      </c>
      <c r="T3366" s="6">
        <f t="shared" si="4500"/>
        <v>3.6886868999999995</v>
      </c>
      <c r="U3366" s="6">
        <f t="shared" si="4501"/>
        <v>5.1641616599999995</v>
      </c>
      <c r="V3366" s="6">
        <f t="shared" si="4502"/>
        <v>7.3773737999999991</v>
      </c>
      <c r="W3366" s="6">
        <f t="shared" si="4503"/>
        <v>8.85284856</v>
      </c>
      <c r="X3366" s="17"/>
      <c r="Y3366" s="17"/>
      <c r="Z3366" s="17"/>
      <c r="AA3366" s="17"/>
      <c r="AB3366" s="17"/>
      <c r="AC3366" s="17"/>
      <c r="AE3366" s="16"/>
      <c r="AF3366" s="16"/>
      <c r="AG3366" s="16"/>
      <c r="AH3366" s="16"/>
      <c r="AI3366" s="16"/>
      <c r="AJ3366" s="16"/>
      <c r="AL3366" s="16"/>
      <c r="AM3366" s="16"/>
      <c r="AN3366" s="16"/>
      <c r="AO3366" s="16"/>
      <c r="AP3366" s="16"/>
      <c r="AQ3366" s="16"/>
      <c r="BI3366" s="1">
        <v>15</v>
      </c>
      <c r="BJ3366" s="6">
        <f>SUM($R$5:R3368)-$AB$2</f>
        <v>273.51838599999962</v>
      </c>
      <c r="BK3366" s="6">
        <f>SUM($R$5:S3368)-$AB$2</f>
        <v>1360.1109736800008</v>
      </c>
      <c r="BL3366" s="6">
        <f>SUM($R$5:T3368)-$AB$2</f>
        <v>4076.5924428799931</v>
      </c>
      <c r="BM3366" s="6">
        <f>SUM($R$5:U3368)-$AB$2</f>
        <v>7879.6664997600237</v>
      </c>
      <c r="BN3366" s="6">
        <f>SUM($R$5:V3368)-$AB$2</f>
        <v>13312.629438160049</v>
      </c>
      <c r="BO3366" s="6">
        <f>SUM($R$5:W3368)-$AB$2</f>
        <v>19832.184964240048</v>
      </c>
      <c r="BP3366" s="16"/>
    </row>
    <row r="3367" spans="1:68" x14ac:dyDescent="0.45">
      <c r="A3367" s="1">
        <v>2008</v>
      </c>
      <c r="B3367" s="1">
        <v>5</v>
      </c>
      <c r="C3367" s="1">
        <v>20</v>
      </c>
      <c r="D3367" s="1">
        <v>17</v>
      </c>
      <c r="E3367" s="1">
        <v>19.7</v>
      </c>
      <c r="F3367" s="1">
        <v>535.01</v>
      </c>
      <c r="G3367" s="4"/>
      <c r="H3367" s="4"/>
      <c r="Q3367" s="1">
        <v>14</v>
      </c>
      <c r="R3367" s="6">
        <f t="shared" si="4498"/>
        <v>0.40075680000000002</v>
      </c>
      <c r="S3367" s="6">
        <f t="shared" si="4499"/>
        <v>1.5549363839999999</v>
      </c>
      <c r="T3367" s="6">
        <f t="shared" si="4500"/>
        <v>3.8873409599999995</v>
      </c>
      <c r="U3367" s="6">
        <f t="shared" si="4501"/>
        <v>5.4422773439999999</v>
      </c>
      <c r="V3367" s="6">
        <f t="shared" si="4502"/>
        <v>7.774681919999999</v>
      </c>
      <c r="W3367" s="6">
        <f t="shared" si="4503"/>
        <v>9.3296183040000003</v>
      </c>
      <c r="X3367" s="17"/>
      <c r="Y3367" s="17"/>
      <c r="Z3367" s="17"/>
      <c r="AA3367" s="17"/>
      <c r="AB3367" s="17"/>
      <c r="AC3367" s="17"/>
      <c r="AE3367" s="16"/>
      <c r="AF3367" s="16"/>
      <c r="AG3367" s="16"/>
      <c r="AH3367" s="16"/>
      <c r="AI3367" s="16"/>
      <c r="AJ3367" s="16"/>
      <c r="AL3367" s="16"/>
      <c r="AM3367" s="16"/>
      <c r="AN3367" s="16"/>
      <c r="AO3367" s="16"/>
      <c r="AP3367" s="16"/>
      <c r="AQ3367" s="16"/>
      <c r="BI3367" s="1">
        <v>16</v>
      </c>
      <c r="BJ3367" s="6">
        <f>SUM($R$5:R3369)-$AB$2</f>
        <v>273.87598499999962</v>
      </c>
      <c r="BK3367" s="6">
        <f>SUM($R$5:S3369)-$AB$2</f>
        <v>1361.8560568000007</v>
      </c>
      <c r="BL3367" s="6">
        <f>SUM($R$5:T3369)-$AB$2</f>
        <v>4081.8062362999931</v>
      </c>
      <c r="BM3367" s="6">
        <f>SUM($R$5:U3369)-$AB$2</f>
        <v>7889.7364876000238</v>
      </c>
      <c r="BN3367" s="6">
        <f>SUM($R$5:V3369)-$AB$2</f>
        <v>13329.636846600048</v>
      </c>
      <c r="BO3367" s="6">
        <f>SUM($R$5:W3369)-$AB$2</f>
        <v>19857.517277400049</v>
      </c>
      <c r="BP3367" s="16"/>
    </row>
    <row r="3368" spans="1:68" x14ac:dyDescent="0.45">
      <c r="A3368" s="1">
        <v>2008</v>
      </c>
      <c r="B3368" s="1">
        <v>5</v>
      </c>
      <c r="C3368" s="1">
        <v>20</v>
      </c>
      <c r="D3368" s="1">
        <v>18</v>
      </c>
      <c r="E3368" s="1">
        <v>18.399999999999999</v>
      </c>
      <c r="F3368" s="1">
        <v>89.73</v>
      </c>
      <c r="G3368" s="4"/>
      <c r="H3368" s="4"/>
      <c r="Q3368" s="1">
        <v>15</v>
      </c>
      <c r="R3368" s="6">
        <f t="shared" si="4498"/>
        <v>0.44457579999999997</v>
      </c>
      <c r="S3368" s="6">
        <f t="shared" si="4499"/>
        <v>1.7249541039999996</v>
      </c>
      <c r="T3368" s="6">
        <f t="shared" si="4500"/>
        <v>4.3123852599999992</v>
      </c>
      <c r="U3368" s="6">
        <f t="shared" si="4501"/>
        <v>6.0373393639999993</v>
      </c>
      <c r="V3368" s="6">
        <f t="shared" si="4502"/>
        <v>8.6247705199999984</v>
      </c>
      <c r="W3368" s="6">
        <f t="shared" si="4503"/>
        <v>10.349724624</v>
      </c>
      <c r="X3368" s="17"/>
      <c r="Y3368" s="17"/>
      <c r="Z3368" s="17"/>
      <c r="AA3368" s="17"/>
      <c r="AB3368" s="17"/>
      <c r="AC3368" s="17"/>
      <c r="AE3368" s="16"/>
      <c r="AF3368" s="16"/>
      <c r="AG3368" s="16"/>
      <c r="AH3368" s="16"/>
      <c r="AI3368" s="16"/>
      <c r="AJ3368" s="16"/>
      <c r="AL3368" s="16"/>
      <c r="AM3368" s="16"/>
      <c r="AN3368" s="16"/>
      <c r="AO3368" s="16"/>
      <c r="AP3368" s="16"/>
      <c r="AQ3368" s="16"/>
      <c r="BI3368" s="1">
        <v>17</v>
      </c>
      <c r="BJ3368" s="6">
        <f>SUM($R$5:R3370)-$AB$2</f>
        <v>274.1862907999996</v>
      </c>
      <c r="BK3368" s="6">
        <f>SUM($R$5:S3370)-$AB$2</f>
        <v>1363.3703491040008</v>
      </c>
      <c r="BL3368" s="6">
        <f>SUM($R$5:T3370)-$AB$2</f>
        <v>4086.3304948639934</v>
      </c>
      <c r="BM3368" s="6">
        <f>SUM($R$5:U3370)-$AB$2</f>
        <v>7898.4746989280229</v>
      </c>
      <c r="BN3368" s="6">
        <f>SUM($R$5:V3370)-$AB$2</f>
        <v>13344.394990448047</v>
      </c>
      <c r="BO3368" s="6">
        <f>SUM($R$5:W3370)-$AB$2</f>
        <v>19879.49934027205</v>
      </c>
      <c r="BP3368" s="16"/>
    </row>
    <row r="3369" spans="1:68" x14ac:dyDescent="0.45">
      <c r="A3369" s="1">
        <v>2008</v>
      </c>
      <c r="B3369" s="1">
        <v>5</v>
      </c>
      <c r="C3369" s="1">
        <v>20</v>
      </c>
      <c r="D3369" s="1">
        <v>19</v>
      </c>
      <c r="E3369" s="1">
        <v>17.8</v>
      </c>
      <c r="F3369" s="1">
        <v>11.41</v>
      </c>
      <c r="G3369" s="4"/>
      <c r="H3369" s="4"/>
      <c r="Q3369" s="1">
        <v>16</v>
      </c>
      <c r="R3369" s="6">
        <f t="shared" si="4498"/>
        <v>0.35759899999999994</v>
      </c>
      <c r="S3369" s="6">
        <f t="shared" si="4499"/>
        <v>1.3874841199999997</v>
      </c>
      <c r="T3369" s="6">
        <f t="shared" si="4500"/>
        <v>3.4687102999999992</v>
      </c>
      <c r="U3369" s="6">
        <f t="shared" si="4501"/>
        <v>4.8561944199999987</v>
      </c>
      <c r="V3369" s="6">
        <f t="shared" si="4502"/>
        <v>6.9374205999999985</v>
      </c>
      <c r="W3369" s="6">
        <f t="shared" si="4503"/>
        <v>8.3249047199999993</v>
      </c>
      <c r="X3369" s="17"/>
      <c r="Y3369" s="17"/>
      <c r="Z3369" s="17"/>
      <c r="AA3369" s="17"/>
      <c r="AB3369" s="17"/>
      <c r="AC3369" s="17"/>
      <c r="AE3369" s="16"/>
      <c r="AF3369" s="16"/>
      <c r="AG3369" s="16"/>
      <c r="AH3369" s="16"/>
      <c r="AI3369" s="16"/>
      <c r="AJ3369" s="16"/>
      <c r="AL3369" s="16"/>
      <c r="AM3369" s="16"/>
      <c r="AN3369" s="16"/>
      <c r="AO3369" s="16"/>
      <c r="AP3369" s="16"/>
      <c r="AQ3369" s="16"/>
      <c r="BI3369" s="1">
        <v>18</v>
      </c>
      <c r="BJ3369" s="6">
        <f>SUM($R$5:R3371)-$AB$2</f>
        <v>274.2383341999996</v>
      </c>
      <c r="BK3369" s="6">
        <f>SUM($R$5:S3371)-$AB$2</f>
        <v>1363.6243208960007</v>
      </c>
      <c r="BL3369" s="6">
        <f>SUM($R$5:T3371)-$AB$2</f>
        <v>4087.0892876359935</v>
      </c>
      <c r="BM3369" s="6">
        <f>SUM($R$5:U3371)-$AB$2</f>
        <v>7899.9402410720222</v>
      </c>
      <c r="BN3369" s="6">
        <f>SUM($R$5:V3371)-$AB$2</f>
        <v>13346.870174552047</v>
      </c>
      <c r="BO3369" s="6">
        <f>SUM($R$5:W3371)-$AB$2</f>
        <v>19883.186094728051</v>
      </c>
      <c r="BP3369" s="16"/>
    </row>
    <row r="3370" spans="1:68" x14ac:dyDescent="0.45">
      <c r="A3370" s="1">
        <v>2008</v>
      </c>
      <c r="B3370" s="1">
        <v>5</v>
      </c>
      <c r="C3370" s="1">
        <v>20</v>
      </c>
      <c r="D3370" s="1">
        <v>20</v>
      </c>
      <c r="E3370" s="1">
        <v>17.2</v>
      </c>
      <c r="F3370" s="1">
        <v>0</v>
      </c>
      <c r="G3370" s="4"/>
      <c r="H3370" s="4"/>
      <c r="Q3370" s="1">
        <v>17</v>
      </c>
      <c r="R3370" s="6">
        <f t="shared" si="4498"/>
        <v>0.31030579999999996</v>
      </c>
      <c r="S3370" s="6">
        <f t="shared" si="4499"/>
        <v>1.203986504</v>
      </c>
      <c r="T3370" s="6">
        <f t="shared" si="4500"/>
        <v>3.0099662599999997</v>
      </c>
      <c r="U3370" s="6">
        <f t="shared" si="4501"/>
        <v>4.2139527640000001</v>
      </c>
      <c r="V3370" s="6">
        <f t="shared" si="4502"/>
        <v>6.0199325199999993</v>
      </c>
      <c r="W3370" s="6">
        <f t="shared" si="4503"/>
        <v>7.2239190239999997</v>
      </c>
      <c r="X3370" s="17"/>
      <c r="Y3370" s="17"/>
      <c r="Z3370" s="17"/>
      <c r="AA3370" s="17"/>
      <c r="AB3370" s="17"/>
      <c r="AC3370" s="17"/>
      <c r="AE3370" s="16"/>
      <c r="AF3370" s="16"/>
      <c r="AG3370" s="16"/>
      <c r="AH3370" s="16"/>
      <c r="AI3370" s="16"/>
      <c r="AJ3370" s="16"/>
      <c r="AL3370" s="16"/>
      <c r="AM3370" s="16"/>
      <c r="AN3370" s="16"/>
      <c r="AO3370" s="16"/>
      <c r="AP3370" s="16"/>
      <c r="AQ3370" s="16"/>
      <c r="BI3370" s="1">
        <v>19</v>
      </c>
      <c r="BJ3370" s="6">
        <f>SUM($R$5:R3372)-$AB$2</f>
        <v>274.24495199999961</v>
      </c>
      <c r="BK3370" s="6">
        <f>SUM($R$5:S3372)-$AB$2</f>
        <v>1363.6566157600007</v>
      </c>
      <c r="BL3370" s="6">
        <f>SUM($R$5:T3372)-$AB$2</f>
        <v>4087.1857751599937</v>
      </c>
      <c r="BM3370" s="6">
        <f>SUM($R$5:U3372)-$AB$2</f>
        <v>7900.1265983200219</v>
      </c>
      <c r="BN3370" s="6">
        <f>SUM($R$5:V3372)-$AB$2</f>
        <v>13347.184917120048</v>
      </c>
      <c r="BO3370" s="6">
        <f>SUM($R$5:W3372)-$AB$2</f>
        <v>19883.654899680056</v>
      </c>
      <c r="BP3370" s="16"/>
    </row>
    <row r="3371" spans="1:68" x14ac:dyDescent="0.45">
      <c r="A3371" s="1">
        <v>2008</v>
      </c>
      <c r="B3371" s="1">
        <v>5</v>
      </c>
      <c r="C3371" s="1">
        <v>20</v>
      </c>
      <c r="D3371" s="1">
        <v>21</v>
      </c>
      <c r="E3371" s="1">
        <v>16.899999999999999</v>
      </c>
      <c r="F3371" s="1">
        <v>0</v>
      </c>
      <c r="G3371" s="4"/>
      <c r="H3371" s="4"/>
      <c r="Q3371" s="1">
        <v>18</v>
      </c>
      <c r="R3371" s="6">
        <f t="shared" si="4498"/>
        <v>5.2043399999999997E-2</v>
      </c>
      <c r="S3371" s="6">
        <f t="shared" si="4499"/>
        <v>0.20192839199999998</v>
      </c>
      <c r="T3371" s="6">
        <f t="shared" si="4500"/>
        <v>0.50482097999999997</v>
      </c>
      <c r="U3371" s="6">
        <f t="shared" si="4501"/>
        <v>0.70674937199999999</v>
      </c>
      <c r="V3371" s="6">
        <f t="shared" si="4502"/>
        <v>1.0096419599999999</v>
      </c>
      <c r="W3371" s="6">
        <f t="shared" si="4503"/>
        <v>1.2115703519999999</v>
      </c>
      <c r="X3371" s="17"/>
      <c r="Y3371" s="17"/>
      <c r="Z3371" s="17"/>
      <c r="AA3371" s="17"/>
      <c r="AB3371" s="17"/>
      <c r="AC3371" s="17"/>
      <c r="AE3371" s="16"/>
      <c r="AF3371" s="16"/>
      <c r="AG3371" s="16"/>
      <c r="AH3371" s="16"/>
      <c r="AI3371" s="16"/>
      <c r="AJ3371" s="16"/>
      <c r="AL3371" s="16"/>
      <c r="AM3371" s="16"/>
      <c r="AN3371" s="16"/>
      <c r="AO3371" s="16"/>
      <c r="AP3371" s="16"/>
      <c r="AQ3371" s="16"/>
      <c r="BI3371" s="1">
        <v>20</v>
      </c>
      <c r="BJ3371" s="6">
        <f>SUM($R$5:R3373)-$AB$2</f>
        <v>274.24495199999961</v>
      </c>
      <c r="BK3371" s="6">
        <f>SUM($R$5:S3373)-$AB$2</f>
        <v>1363.6566157600007</v>
      </c>
      <c r="BL3371" s="6">
        <f>SUM($R$5:T3373)-$AB$2</f>
        <v>4087.1857751599937</v>
      </c>
      <c r="BM3371" s="6">
        <f>SUM($R$5:U3373)-$AB$2</f>
        <v>7900.1265983200219</v>
      </c>
      <c r="BN3371" s="6">
        <f>SUM($R$5:V3373)-$AB$2</f>
        <v>13347.184917120048</v>
      </c>
      <c r="BO3371" s="6">
        <f>SUM($R$5:W3373)-$AB$2</f>
        <v>19883.654899680056</v>
      </c>
      <c r="BP3371" s="16"/>
    </row>
    <row r="3372" spans="1:68" x14ac:dyDescent="0.45">
      <c r="A3372" s="1">
        <v>2008</v>
      </c>
      <c r="B3372" s="1">
        <v>5</v>
      </c>
      <c r="C3372" s="1">
        <v>20</v>
      </c>
      <c r="D3372" s="1">
        <v>22</v>
      </c>
      <c r="E3372" s="1">
        <v>16.7</v>
      </c>
      <c r="F3372" s="1">
        <v>0</v>
      </c>
      <c r="G3372" s="4"/>
      <c r="H3372" s="4"/>
      <c r="Q3372" s="1">
        <v>19</v>
      </c>
      <c r="R3372" s="6">
        <f t="shared" si="4498"/>
        <v>6.6178000000000001E-3</v>
      </c>
      <c r="S3372" s="6">
        <f t="shared" si="4499"/>
        <v>2.5677063999999999E-2</v>
      </c>
      <c r="T3372" s="6">
        <f t="shared" si="4500"/>
        <v>6.4192659999999985E-2</v>
      </c>
      <c r="U3372" s="6">
        <f t="shared" si="4501"/>
        <v>8.9869724000000012E-2</v>
      </c>
      <c r="V3372" s="6">
        <f t="shared" si="4502"/>
        <v>0.12838531999999997</v>
      </c>
      <c r="W3372" s="6">
        <f t="shared" si="4503"/>
        <v>0.154062384</v>
      </c>
      <c r="X3372" s="17"/>
      <c r="Y3372" s="17"/>
      <c r="Z3372" s="17"/>
      <c r="AA3372" s="17"/>
      <c r="AB3372" s="17"/>
      <c r="AC3372" s="17"/>
      <c r="AE3372" s="16"/>
      <c r="AF3372" s="16"/>
      <c r="AG3372" s="16"/>
      <c r="AH3372" s="16"/>
      <c r="AI3372" s="16"/>
      <c r="AJ3372" s="16"/>
      <c r="AL3372" s="16"/>
      <c r="AM3372" s="16"/>
      <c r="AN3372" s="16"/>
      <c r="AO3372" s="16"/>
      <c r="AP3372" s="16"/>
      <c r="AQ3372" s="16"/>
      <c r="BI3372" s="1">
        <v>21</v>
      </c>
      <c r="BJ3372" s="6">
        <f>SUM($R$5:R3374)-$AB$2</f>
        <v>274.24495199999961</v>
      </c>
      <c r="BK3372" s="6">
        <f>SUM($R$5:S3374)-$AB$2</f>
        <v>1363.6566157600007</v>
      </c>
      <c r="BL3372" s="6">
        <f>SUM($R$5:T3374)-$AB$2</f>
        <v>4087.1857751599937</v>
      </c>
      <c r="BM3372" s="6">
        <f>SUM($R$5:U3374)-$AB$2</f>
        <v>7900.1265983200219</v>
      </c>
      <c r="BN3372" s="6">
        <f>SUM($R$5:V3374)-$AB$2</f>
        <v>13347.184917120048</v>
      </c>
      <c r="BO3372" s="6">
        <f>SUM($R$5:W3374)-$AB$2</f>
        <v>19883.654899680056</v>
      </c>
      <c r="BP3372" s="16"/>
    </row>
    <row r="3373" spans="1:68" x14ac:dyDescent="0.45">
      <c r="A3373" s="1">
        <v>2008</v>
      </c>
      <c r="B3373" s="1">
        <v>5</v>
      </c>
      <c r="C3373" s="1">
        <v>20</v>
      </c>
      <c r="D3373" s="1">
        <v>23</v>
      </c>
      <c r="E3373" s="1">
        <v>16.5</v>
      </c>
      <c r="F3373" s="1">
        <v>0</v>
      </c>
      <c r="G3373" s="4"/>
      <c r="H3373" s="4"/>
      <c r="Q3373" s="1">
        <v>20</v>
      </c>
      <c r="R3373" s="6">
        <f t="shared" si="4498"/>
        <v>0</v>
      </c>
      <c r="S3373" s="6">
        <f t="shared" si="4499"/>
        <v>0</v>
      </c>
      <c r="T3373" s="6">
        <f t="shared" si="4500"/>
        <v>0</v>
      </c>
      <c r="U3373" s="6">
        <f t="shared" si="4501"/>
        <v>0</v>
      </c>
      <c r="V3373" s="6">
        <f t="shared" si="4502"/>
        <v>0</v>
      </c>
      <c r="W3373" s="6">
        <f t="shared" si="4503"/>
        <v>0</v>
      </c>
      <c r="X3373" s="17"/>
      <c r="Y3373" s="17"/>
      <c r="Z3373" s="17"/>
      <c r="AA3373" s="17"/>
      <c r="AB3373" s="17"/>
      <c r="AC3373" s="17"/>
      <c r="AE3373" s="16"/>
      <c r="AF3373" s="16"/>
      <c r="AG3373" s="16"/>
      <c r="AH3373" s="16"/>
      <c r="AI3373" s="16"/>
      <c r="AJ3373" s="16"/>
      <c r="AL3373" s="16"/>
      <c r="AM3373" s="16"/>
      <c r="AN3373" s="16"/>
      <c r="AO3373" s="16"/>
      <c r="AP3373" s="16"/>
      <c r="AQ3373" s="16"/>
      <c r="BI3373" s="1">
        <v>22</v>
      </c>
      <c r="BJ3373" s="6">
        <f>SUM($R$5:R3375)-$AB$2</f>
        <v>274.24495199999961</v>
      </c>
      <c r="BK3373" s="6">
        <f>SUM($R$5:S3375)-$AB$2</f>
        <v>1363.6566157600007</v>
      </c>
      <c r="BL3373" s="6">
        <f>SUM($R$5:T3375)-$AB$2</f>
        <v>4087.1857751599937</v>
      </c>
      <c r="BM3373" s="6">
        <f>SUM($R$5:U3375)-$AB$2</f>
        <v>7900.1265983200219</v>
      </c>
      <c r="BN3373" s="6">
        <f>SUM($R$5:V3375)-$AB$2</f>
        <v>13347.184917120048</v>
      </c>
      <c r="BO3373" s="6">
        <f>SUM($R$5:W3375)-$AB$2</f>
        <v>19883.654899680056</v>
      </c>
      <c r="BP3373" s="16"/>
    </row>
    <row r="3374" spans="1:68" x14ac:dyDescent="0.45">
      <c r="A3374" s="1">
        <v>2008</v>
      </c>
      <c r="B3374" s="1">
        <v>5</v>
      </c>
      <c r="C3374" s="1">
        <v>21</v>
      </c>
      <c r="D3374" s="1">
        <v>0</v>
      </c>
      <c r="E3374" s="1">
        <v>16.5</v>
      </c>
      <c r="F3374" s="1">
        <v>0</v>
      </c>
      <c r="G3374" s="4"/>
      <c r="H3374" s="4"/>
      <c r="Q3374" s="1">
        <v>21</v>
      </c>
      <c r="R3374" s="6">
        <f t="shared" si="4498"/>
        <v>0</v>
      </c>
      <c r="S3374" s="6">
        <f t="shared" si="4499"/>
        <v>0</v>
      </c>
      <c r="T3374" s="6">
        <f t="shared" si="4500"/>
        <v>0</v>
      </c>
      <c r="U3374" s="6">
        <f t="shared" si="4501"/>
        <v>0</v>
      </c>
      <c r="V3374" s="6">
        <f t="shared" si="4502"/>
        <v>0</v>
      </c>
      <c r="W3374" s="6">
        <f t="shared" si="4503"/>
        <v>0</v>
      </c>
      <c r="X3374" s="17"/>
      <c r="Y3374" s="17"/>
      <c r="Z3374" s="17"/>
      <c r="AA3374" s="17"/>
      <c r="AB3374" s="17"/>
      <c r="AC3374" s="17"/>
      <c r="AE3374" s="16"/>
      <c r="AF3374" s="16"/>
      <c r="AG3374" s="16"/>
      <c r="AH3374" s="16"/>
      <c r="AI3374" s="16"/>
      <c r="AJ3374" s="16"/>
      <c r="AL3374" s="16"/>
      <c r="AM3374" s="16"/>
      <c r="AN3374" s="16"/>
      <c r="AO3374" s="16"/>
      <c r="AP3374" s="16"/>
      <c r="AQ3374" s="16"/>
      <c r="BI3374" s="1">
        <v>23</v>
      </c>
      <c r="BJ3374" s="6">
        <f>SUM($R$5:R3376)-$AB$2</f>
        <v>274.24495199999961</v>
      </c>
      <c r="BK3374" s="6">
        <f>SUM($R$5:S3376)-$AB$2</f>
        <v>1363.6566157600007</v>
      </c>
      <c r="BL3374" s="6">
        <f>SUM($R$5:T3376)-$AB$2</f>
        <v>4087.1857751599937</v>
      </c>
      <c r="BM3374" s="6">
        <f>SUM($R$5:U3376)-$AB$2</f>
        <v>7900.1265983200219</v>
      </c>
      <c r="BN3374" s="6">
        <f>SUM($R$5:V3376)-$AB$2</f>
        <v>13347.184917120048</v>
      </c>
      <c r="BO3374" s="6">
        <f>SUM($R$5:W3376)-$AB$2</f>
        <v>19883.654899680056</v>
      </c>
      <c r="BP3374" s="16"/>
    </row>
    <row r="3375" spans="1:68" x14ac:dyDescent="0.45">
      <c r="A3375" s="1">
        <v>2008</v>
      </c>
      <c r="B3375" s="1">
        <v>5</v>
      </c>
      <c r="C3375" s="1">
        <v>21</v>
      </c>
      <c r="D3375" s="1">
        <v>1</v>
      </c>
      <c r="E3375" s="1">
        <v>16.5</v>
      </c>
      <c r="F3375" s="1">
        <v>0</v>
      </c>
      <c r="G3375" s="4"/>
      <c r="H3375" s="4"/>
      <c r="Q3375" s="1">
        <v>22</v>
      </c>
      <c r="R3375" s="6">
        <f t="shared" si="4498"/>
        <v>0</v>
      </c>
      <c r="S3375" s="6">
        <f t="shared" si="4499"/>
        <v>0</v>
      </c>
      <c r="T3375" s="6">
        <f t="shared" si="4500"/>
        <v>0</v>
      </c>
      <c r="U3375" s="6">
        <f t="shared" si="4501"/>
        <v>0</v>
      </c>
      <c r="V3375" s="6">
        <f t="shared" si="4502"/>
        <v>0</v>
      </c>
      <c r="W3375" s="6">
        <f t="shared" si="4503"/>
        <v>0</v>
      </c>
      <c r="X3375" s="17"/>
      <c r="Y3375" s="17"/>
      <c r="Z3375" s="17"/>
      <c r="AA3375" s="17"/>
      <c r="AB3375" s="17"/>
      <c r="AC3375" s="17"/>
      <c r="AE3375" s="16"/>
      <c r="AF3375" s="16"/>
      <c r="AG3375" s="16"/>
      <c r="AH3375" s="16"/>
      <c r="AI3375" s="16"/>
      <c r="AJ3375" s="16"/>
      <c r="AL3375" s="16"/>
      <c r="AM3375" s="16"/>
      <c r="AN3375" s="16"/>
      <c r="AO3375" s="16"/>
      <c r="AP3375" s="16"/>
      <c r="AQ3375" s="16"/>
      <c r="BI3375" s="1">
        <v>0</v>
      </c>
      <c r="BJ3375" s="6">
        <f t="shared" ref="BJ3375" si="4534">R3377-$AB$2</f>
        <v>-6.53125</v>
      </c>
      <c r="BK3375" s="6">
        <f t="shared" ref="BK3375" si="4535">S3377-$AB$2</f>
        <v>-6.53125</v>
      </c>
      <c r="BL3375" s="6">
        <f t="shared" ref="BL3375" si="4536">T3377-$AB$2</f>
        <v>-6.53125</v>
      </c>
      <c r="BM3375" s="6">
        <f t="shared" ref="BM3375" si="4537">U3377-$AB$2</f>
        <v>-6.53125</v>
      </c>
      <c r="BN3375" s="6">
        <f t="shared" ref="BN3375" si="4538">V3377-$AB$2</f>
        <v>-6.53125</v>
      </c>
      <c r="BO3375" s="6">
        <f t="shared" ref="BO3375" si="4539">W3377-$AB$2</f>
        <v>-6.53125</v>
      </c>
      <c r="BP3375" s="16">
        <v>142</v>
      </c>
    </row>
    <row r="3376" spans="1:68" x14ac:dyDescent="0.45">
      <c r="A3376" s="1">
        <v>2008</v>
      </c>
      <c r="B3376" s="1">
        <v>5</v>
      </c>
      <c r="C3376" s="1">
        <v>21</v>
      </c>
      <c r="D3376" s="1">
        <v>2</v>
      </c>
      <c r="E3376" s="1">
        <v>16.100000000000001</v>
      </c>
      <c r="F3376" s="1">
        <v>0</v>
      </c>
      <c r="G3376" s="4"/>
      <c r="H3376" s="4"/>
      <c r="Q3376" s="1">
        <v>23</v>
      </c>
      <c r="R3376" s="6">
        <f t="shared" si="4498"/>
        <v>0</v>
      </c>
      <c r="S3376" s="6">
        <f t="shared" si="4499"/>
        <v>0</v>
      </c>
      <c r="T3376" s="6">
        <f t="shared" si="4500"/>
        <v>0</v>
      </c>
      <c r="U3376" s="6">
        <f t="shared" si="4501"/>
        <v>0</v>
      </c>
      <c r="V3376" s="6">
        <f t="shared" si="4502"/>
        <v>0</v>
      </c>
      <c r="W3376" s="6">
        <f t="shared" si="4503"/>
        <v>0</v>
      </c>
      <c r="X3376" s="17"/>
      <c r="Y3376" s="17"/>
      <c r="Z3376" s="17"/>
      <c r="AA3376" s="17"/>
      <c r="AB3376" s="17"/>
      <c r="AC3376" s="17"/>
      <c r="AE3376" s="16"/>
      <c r="AF3376" s="16"/>
      <c r="AG3376" s="16"/>
      <c r="AH3376" s="16"/>
      <c r="AI3376" s="16"/>
      <c r="AJ3376" s="16"/>
      <c r="AL3376" s="16"/>
      <c r="AM3376" s="16"/>
      <c r="AN3376" s="16"/>
      <c r="AO3376" s="16"/>
      <c r="AP3376" s="16"/>
      <c r="AQ3376" s="16"/>
      <c r="BI3376" s="1">
        <v>1</v>
      </c>
      <c r="BJ3376" s="6">
        <f>SUM($R$5:R3378)-$AB$2</f>
        <v>274.24495199999961</v>
      </c>
      <c r="BK3376" s="6">
        <f>SUM($R$5:S3378)-$AB$2</f>
        <v>1363.6566157600007</v>
      </c>
      <c r="BL3376" s="6">
        <f>SUM($R$5:T3378)-$AB$2</f>
        <v>4087.1857751599937</v>
      </c>
      <c r="BM3376" s="6">
        <f>SUM($R$5:U3378)-$AB$2</f>
        <v>7900.1265983200219</v>
      </c>
      <c r="BN3376" s="6">
        <f>SUM($R$5:V3378)-$AB$2</f>
        <v>13347.184917120048</v>
      </c>
      <c r="BO3376" s="6">
        <f>SUM($R$5:W3378)-$AB$2</f>
        <v>19883.654899680056</v>
      </c>
      <c r="BP3376" s="16"/>
    </row>
    <row r="3377" spans="1:68" x14ac:dyDescent="0.45">
      <c r="A3377" s="1">
        <v>2008</v>
      </c>
      <c r="B3377" s="1">
        <v>5</v>
      </c>
      <c r="C3377" s="1">
        <v>21</v>
      </c>
      <c r="D3377" s="1">
        <v>3</v>
      </c>
      <c r="E3377" s="1">
        <v>16</v>
      </c>
      <c r="F3377" s="1">
        <v>0</v>
      </c>
      <c r="G3377" s="4"/>
      <c r="H3377" s="4"/>
      <c r="Q3377" s="1">
        <v>0</v>
      </c>
      <c r="R3377" s="6">
        <f t="shared" si="4498"/>
        <v>0</v>
      </c>
      <c r="S3377" s="6">
        <f t="shared" si="4499"/>
        <v>0</v>
      </c>
      <c r="T3377" s="6">
        <f t="shared" si="4500"/>
        <v>0</v>
      </c>
      <c r="U3377" s="6">
        <f t="shared" si="4501"/>
        <v>0</v>
      </c>
      <c r="V3377" s="6">
        <f t="shared" si="4502"/>
        <v>0</v>
      </c>
      <c r="W3377" s="6">
        <f t="shared" si="4503"/>
        <v>0</v>
      </c>
      <c r="X3377" s="17"/>
      <c r="Y3377" s="17"/>
      <c r="Z3377" s="17"/>
      <c r="AA3377" s="17"/>
      <c r="AB3377" s="17"/>
      <c r="AC3377" s="17"/>
      <c r="AE3377" s="16"/>
      <c r="AF3377" s="16"/>
      <c r="AG3377" s="16"/>
      <c r="AH3377" s="16"/>
      <c r="AI3377" s="16"/>
      <c r="AJ3377" s="16"/>
      <c r="AL3377" s="16"/>
      <c r="AM3377" s="16"/>
      <c r="AN3377" s="16"/>
      <c r="AO3377" s="16"/>
      <c r="AP3377" s="16"/>
      <c r="AQ3377" s="16"/>
      <c r="BI3377" s="1">
        <v>2</v>
      </c>
      <c r="BJ3377" s="6">
        <f>SUM($R$5:R3379)-$AB$2</f>
        <v>274.24495199999961</v>
      </c>
      <c r="BK3377" s="6">
        <f>SUM($R$5:S3379)-$AB$2</f>
        <v>1363.6566157600007</v>
      </c>
      <c r="BL3377" s="6">
        <f>SUM($R$5:T3379)-$AB$2</f>
        <v>4087.1857751599937</v>
      </c>
      <c r="BM3377" s="6">
        <f>SUM($R$5:U3379)-$AB$2</f>
        <v>7900.1265983200219</v>
      </c>
      <c r="BN3377" s="6">
        <f>SUM($R$5:V3379)-$AB$2</f>
        <v>13347.184917120048</v>
      </c>
      <c r="BO3377" s="6">
        <f>SUM($R$5:W3379)-$AB$2</f>
        <v>19883.654899680056</v>
      </c>
      <c r="BP3377" s="16"/>
    </row>
    <row r="3378" spans="1:68" x14ac:dyDescent="0.45">
      <c r="A3378" s="1">
        <v>2008</v>
      </c>
      <c r="B3378" s="1">
        <v>5</v>
      </c>
      <c r="C3378" s="1">
        <v>21</v>
      </c>
      <c r="D3378" s="1">
        <v>4</v>
      </c>
      <c r="E3378" s="1">
        <v>15.9</v>
      </c>
      <c r="F3378" s="1">
        <v>0</v>
      </c>
      <c r="G3378" s="4"/>
      <c r="H3378" s="4"/>
      <c r="Q3378" s="1">
        <v>1</v>
      </c>
      <c r="R3378" s="6">
        <f t="shared" si="4498"/>
        <v>0</v>
      </c>
      <c r="S3378" s="6">
        <f t="shared" si="4499"/>
        <v>0</v>
      </c>
      <c r="T3378" s="6">
        <f t="shared" si="4500"/>
        <v>0</v>
      </c>
      <c r="U3378" s="6">
        <f t="shared" si="4501"/>
        <v>0</v>
      </c>
      <c r="V3378" s="6">
        <f t="shared" si="4502"/>
        <v>0</v>
      </c>
      <c r="W3378" s="6">
        <f t="shared" si="4503"/>
        <v>0</v>
      </c>
      <c r="X3378" s="17"/>
      <c r="Y3378" s="17"/>
      <c r="Z3378" s="17"/>
      <c r="AA3378" s="17"/>
      <c r="AB3378" s="17"/>
      <c r="AC3378" s="17"/>
      <c r="AE3378" s="16"/>
      <c r="AF3378" s="16"/>
      <c r="AG3378" s="16"/>
      <c r="AH3378" s="16"/>
      <c r="AI3378" s="16"/>
      <c r="AJ3378" s="16"/>
      <c r="AL3378" s="16"/>
      <c r="AM3378" s="16"/>
      <c r="AN3378" s="16"/>
      <c r="AO3378" s="16"/>
      <c r="AP3378" s="16"/>
      <c r="AQ3378" s="16"/>
      <c r="BI3378" s="1">
        <v>3</v>
      </c>
      <c r="BJ3378" s="6">
        <f>SUM($R$5:R3380)-$AB$2</f>
        <v>274.24495199999961</v>
      </c>
      <c r="BK3378" s="6">
        <f>SUM($R$5:S3380)-$AB$2</f>
        <v>1363.6566157600007</v>
      </c>
      <c r="BL3378" s="6">
        <f>SUM($R$5:T3380)-$AB$2</f>
        <v>4087.1857751599937</v>
      </c>
      <c r="BM3378" s="6">
        <f>SUM($R$5:U3380)-$AB$2</f>
        <v>7900.1265983200219</v>
      </c>
      <c r="BN3378" s="6">
        <f>SUM($R$5:V3380)-$AB$2</f>
        <v>13347.184917120048</v>
      </c>
      <c r="BO3378" s="6">
        <f>SUM($R$5:W3380)-$AB$2</f>
        <v>19883.654899680056</v>
      </c>
      <c r="BP3378" s="16"/>
    </row>
    <row r="3379" spans="1:68" x14ac:dyDescent="0.45">
      <c r="A3379" s="1">
        <v>2008</v>
      </c>
      <c r="B3379" s="1">
        <v>5</v>
      </c>
      <c r="C3379" s="1">
        <v>21</v>
      </c>
      <c r="D3379" s="1">
        <v>5</v>
      </c>
      <c r="E3379" s="1">
        <v>16</v>
      </c>
      <c r="F3379" s="1">
        <v>0</v>
      </c>
      <c r="G3379" s="4"/>
      <c r="H3379" s="4"/>
      <c r="Q3379" s="1">
        <v>2</v>
      </c>
      <c r="R3379" s="6">
        <f t="shared" si="4498"/>
        <v>0</v>
      </c>
      <c r="S3379" s="6">
        <f t="shared" si="4499"/>
        <v>0</v>
      </c>
      <c r="T3379" s="6">
        <f t="shared" si="4500"/>
        <v>0</v>
      </c>
      <c r="U3379" s="6">
        <f t="shared" si="4501"/>
        <v>0</v>
      </c>
      <c r="V3379" s="6">
        <f t="shared" si="4502"/>
        <v>0</v>
      </c>
      <c r="W3379" s="6">
        <f t="shared" si="4503"/>
        <v>0</v>
      </c>
      <c r="X3379" s="17"/>
      <c r="Y3379" s="17"/>
      <c r="Z3379" s="17"/>
      <c r="AA3379" s="17"/>
      <c r="AB3379" s="17"/>
      <c r="AC3379" s="17"/>
      <c r="AE3379" s="16"/>
      <c r="AF3379" s="16"/>
      <c r="AG3379" s="16"/>
      <c r="AH3379" s="16"/>
      <c r="AI3379" s="16"/>
      <c r="AJ3379" s="16"/>
      <c r="AL3379" s="16"/>
      <c r="AM3379" s="16"/>
      <c r="AN3379" s="16"/>
      <c r="AO3379" s="16"/>
      <c r="AP3379" s="16"/>
      <c r="AQ3379" s="16"/>
      <c r="BI3379" s="1">
        <v>4</v>
      </c>
      <c r="BJ3379" s="6">
        <f>SUM($R$5:R3381)-$AB$2</f>
        <v>274.24495199999961</v>
      </c>
      <c r="BK3379" s="6">
        <f>SUM($R$5:S3381)-$AB$2</f>
        <v>1363.6566157600007</v>
      </c>
      <c r="BL3379" s="6">
        <f>SUM($R$5:T3381)-$AB$2</f>
        <v>4087.1857751599937</v>
      </c>
      <c r="BM3379" s="6">
        <f>SUM($R$5:U3381)-$AB$2</f>
        <v>7900.1265983200219</v>
      </c>
      <c r="BN3379" s="6">
        <f>SUM($R$5:V3381)-$AB$2</f>
        <v>13347.184917120048</v>
      </c>
      <c r="BO3379" s="6">
        <f>SUM($R$5:W3381)-$AB$2</f>
        <v>19883.654899680056</v>
      </c>
      <c r="BP3379" s="16"/>
    </row>
    <row r="3380" spans="1:68" x14ac:dyDescent="0.45">
      <c r="A3380" s="1">
        <v>2008</v>
      </c>
      <c r="B3380" s="1">
        <v>5</v>
      </c>
      <c r="C3380" s="1">
        <v>21</v>
      </c>
      <c r="D3380" s="1">
        <v>6</v>
      </c>
      <c r="E3380" s="1">
        <v>16.2</v>
      </c>
      <c r="F3380" s="1">
        <v>0.01</v>
      </c>
      <c r="G3380" s="4"/>
      <c r="H3380" s="4"/>
      <c r="Q3380" s="1">
        <v>3</v>
      </c>
      <c r="R3380" s="6">
        <f t="shared" si="4498"/>
        <v>0</v>
      </c>
      <c r="S3380" s="6">
        <f t="shared" si="4499"/>
        <v>0</v>
      </c>
      <c r="T3380" s="6">
        <f t="shared" si="4500"/>
        <v>0</v>
      </c>
      <c r="U3380" s="6">
        <f t="shared" si="4501"/>
        <v>0</v>
      </c>
      <c r="V3380" s="6">
        <f t="shared" si="4502"/>
        <v>0</v>
      </c>
      <c r="W3380" s="6">
        <f t="shared" si="4503"/>
        <v>0</v>
      </c>
      <c r="X3380" s="17"/>
      <c r="Y3380" s="17"/>
      <c r="Z3380" s="17"/>
      <c r="AA3380" s="17"/>
      <c r="AB3380" s="17"/>
      <c r="AC3380" s="17"/>
      <c r="AE3380" s="16"/>
      <c r="AF3380" s="16"/>
      <c r="AG3380" s="16"/>
      <c r="AH3380" s="16"/>
      <c r="AI3380" s="16"/>
      <c r="AJ3380" s="16"/>
      <c r="AL3380" s="16"/>
      <c r="AM3380" s="16"/>
      <c r="AN3380" s="16"/>
      <c r="AO3380" s="16"/>
      <c r="AP3380" s="16"/>
      <c r="AQ3380" s="16"/>
      <c r="BI3380" s="1">
        <v>5</v>
      </c>
      <c r="BJ3380" s="6">
        <f>SUM($R$5:R3382)-$AB$2</f>
        <v>274.24495199999961</v>
      </c>
      <c r="BK3380" s="6">
        <f>SUM($R$5:S3382)-$AB$2</f>
        <v>1363.6566157600007</v>
      </c>
      <c r="BL3380" s="6">
        <f>SUM($R$5:T3382)-$AB$2</f>
        <v>4087.1857751599937</v>
      </c>
      <c r="BM3380" s="6">
        <f>SUM($R$5:U3382)-$AB$2</f>
        <v>7900.1265983200219</v>
      </c>
      <c r="BN3380" s="6">
        <f>SUM($R$5:V3382)-$AB$2</f>
        <v>13347.184917120048</v>
      </c>
      <c r="BO3380" s="6">
        <f>SUM($R$5:W3382)-$AB$2</f>
        <v>19883.654899680056</v>
      </c>
      <c r="BP3380" s="16"/>
    </row>
    <row r="3381" spans="1:68" x14ac:dyDescent="0.45">
      <c r="A3381" s="1">
        <v>2008</v>
      </c>
      <c r="B3381" s="1">
        <v>5</v>
      </c>
      <c r="C3381" s="1">
        <v>21</v>
      </c>
      <c r="D3381" s="1">
        <v>7</v>
      </c>
      <c r="E3381" s="1">
        <v>15.7</v>
      </c>
      <c r="F3381" s="1">
        <v>7.18</v>
      </c>
      <c r="G3381" s="4"/>
      <c r="H3381" s="4"/>
      <c r="Q3381" s="1">
        <v>4</v>
      </c>
      <c r="R3381" s="6">
        <f t="shared" si="4498"/>
        <v>0</v>
      </c>
      <c r="S3381" s="6">
        <f t="shared" si="4499"/>
        <v>0</v>
      </c>
      <c r="T3381" s="6">
        <f t="shared" si="4500"/>
        <v>0</v>
      </c>
      <c r="U3381" s="6">
        <f t="shared" si="4501"/>
        <v>0</v>
      </c>
      <c r="V3381" s="6">
        <f t="shared" si="4502"/>
        <v>0</v>
      </c>
      <c r="W3381" s="6">
        <f t="shared" si="4503"/>
        <v>0</v>
      </c>
      <c r="X3381" s="17"/>
      <c r="Y3381" s="17"/>
      <c r="Z3381" s="17"/>
      <c r="AA3381" s="17"/>
      <c r="AB3381" s="17"/>
      <c r="AC3381" s="17"/>
      <c r="AE3381" s="16"/>
      <c r="AF3381" s="16"/>
      <c r="AG3381" s="16"/>
      <c r="AH3381" s="16"/>
      <c r="AI3381" s="16"/>
      <c r="AJ3381" s="16"/>
      <c r="AL3381" s="16"/>
      <c r="AM3381" s="16"/>
      <c r="AN3381" s="16"/>
      <c r="AO3381" s="16"/>
      <c r="AP3381" s="16"/>
      <c r="AQ3381" s="16"/>
      <c r="BI3381" s="1">
        <v>6</v>
      </c>
      <c r="BJ3381" s="6">
        <f>SUM($R$5:R3383)-$AB$2</f>
        <v>274.24495779999961</v>
      </c>
      <c r="BK3381" s="6">
        <f>SUM($R$5:S3383)-$AB$2</f>
        <v>1363.6566440640008</v>
      </c>
      <c r="BL3381" s="6">
        <f>SUM($R$5:T3383)-$AB$2</f>
        <v>4087.1858597239934</v>
      </c>
      <c r="BM3381" s="6">
        <f>SUM($R$5:U3383)-$AB$2</f>
        <v>7900.1267616480218</v>
      </c>
      <c r="BN3381" s="6">
        <f>SUM($R$5:V3383)-$AB$2</f>
        <v>13347.185192968049</v>
      </c>
      <c r="BO3381" s="6">
        <f>SUM($R$5:W3383)-$AB$2</f>
        <v>19883.655310552054</v>
      </c>
      <c r="BP3381" s="16"/>
    </row>
    <row r="3382" spans="1:68" x14ac:dyDescent="0.45">
      <c r="A3382" s="1">
        <v>2008</v>
      </c>
      <c r="B3382" s="1">
        <v>5</v>
      </c>
      <c r="C3382" s="1">
        <v>21</v>
      </c>
      <c r="D3382" s="1">
        <v>8</v>
      </c>
      <c r="E3382" s="1">
        <v>15.5</v>
      </c>
      <c r="F3382" s="1">
        <v>30.24</v>
      </c>
      <c r="G3382" s="4"/>
      <c r="H3382" s="4"/>
      <c r="Q3382" s="1">
        <v>5</v>
      </c>
      <c r="R3382" s="6">
        <f t="shared" si="4498"/>
        <v>0</v>
      </c>
      <c r="S3382" s="6">
        <f t="shared" si="4499"/>
        <v>0</v>
      </c>
      <c r="T3382" s="6">
        <f t="shared" si="4500"/>
        <v>0</v>
      </c>
      <c r="U3382" s="6">
        <f t="shared" si="4501"/>
        <v>0</v>
      </c>
      <c r="V3382" s="6">
        <f t="shared" si="4502"/>
        <v>0</v>
      </c>
      <c r="W3382" s="6">
        <f t="shared" si="4503"/>
        <v>0</v>
      </c>
      <c r="X3382" s="17"/>
      <c r="Y3382" s="17"/>
      <c r="Z3382" s="17"/>
      <c r="AA3382" s="17"/>
      <c r="AB3382" s="17"/>
      <c r="AC3382" s="17"/>
      <c r="AE3382" s="16"/>
      <c r="AF3382" s="16"/>
      <c r="AG3382" s="16"/>
      <c r="AH3382" s="16"/>
      <c r="AI3382" s="16"/>
      <c r="AJ3382" s="16"/>
      <c r="AL3382" s="16"/>
      <c r="AM3382" s="16"/>
      <c r="AN3382" s="16"/>
      <c r="AO3382" s="16"/>
      <c r="AP3382" s="16"/>
      <c r="AQ3382" s="16"/>
      <c r="BI3382" s="1">
        <v>7</v>
      </c>
      <c r="BJ3382" s="6">
        <f>SUM($R$5:R3384)-$AB$2</f>
        <v>274.24912219999959</v>
      </c>
      <c r="BK3382" s="6">
        <f>SUM($R$5:S3384)-$AB$2</f>
        <v>1363.6769663360008</v>
      </c>
      <c r="BL3382" s="6">
        <f>SUM($R$5:T3384)-$AB$2</f>
        <v>4087.2465766759933</v>
      </c>
      <c r="BM3382" s="6">
        <f>SUM($R$5:U3384)-$AB$2</f>
        <v>7900.2440311520213</v>
      </c>
      <c r="BN3382" s="6">
        <f>SUM($R$5:V3384)-$AB$2</f>
        <v>13347.383251832047</v>
      </c>
      <c r="BO3382" s="6">
        <f>SUM($R$5:W3384)-$AB$2</f>
        <v>19883.950316648054</v>
      </c>
      <c r="BP3382" s="16"/>
    </row>
    <row r="3383" spans="1:68" x14ac:dyDescent="0.45">
      <c r="A3383" s="1">
        <v>2008</v>
      </c>
      <c r="B3383" s="1">
        <v>5</v>
      </c>
      <c r="C3383" s="1">
        <v>21</v>
      </c>
      <c r="D3383" s="1">
        <v>9</v>
      </c>
      <c r="E3383" s="1">
        <v>15.9</v>
      </c>
      <c r="F3383" s="1">
        <v>71.55</v>
      </c>
      <c r="G3383" s="4"/>
      <c r="H3383" s="4"/>
      <c r="Q3383" s="1">
        <v>6</v>
      </c>
      <c r="R3383" s="6">
        <f t="shared" si="4498"/>
        <v>5.7999999999999995E-6</v>
      </c>
      <c r="S3383" s="6">
        <f t="shared" si="4499"/>
        <v>2.2503999999999997E-5</v>
      </c>
      <c r="T3383" s="6">
        <f t="shared" si="4500"/>
        <v>5.6259999999999993E-5</v>
      </c>
      <c r="U3383" s="6">
        <f t="shared" si="4501"/>
        <v>7.8764000000000007E-5</v>
      </c>
      <c r="V3383" s="6">
        <f t="shared" si="4502"/>
        <v>1.1251999999999999E-4</v>
      </c>
      <c r="W3383" s="6">
        <f t="shared" si="4503"/>
        <v>1.35024E-4</v>
      </c>
      <c r="X3383" s="17"/>
      <c r="Y3383" s="17"/>
      <c r="Z3383" s="17"/>
      <c r="AA3383" s="17"/>
      <c r="AB3383" s="17"/>
      <c r="AC3383" s="17"/>
      <c r="AE3383" s="16"/>
      <c r="AF3383" s="16"/>
      <c r="AG3383" s="16"/>
      <c r="AH3383" s="16"/>
      <c r="AI3383" s="16"/>
      <c r="AJ3383" s="16"/>
      <c r="AL3383" s="16"/>
      <c r="AM3383" s="16"/>
      <c r="AN3383" s="16"/>
      <c r="AO3383" s="16"/>
      <c r="AP3383" s="16"/>
      <c r="AQ3383" s="16"/>
      <c r="BI3383" s="1">
        <v>8</v>
      </c>
      <c r="BJ3383" s="6">
        <f>SUM($R$5:R3385)-$AB$2</f>
        <v>274.26666139999958</v>
      </c>
      <c r="BK3383" s="6">
        <f>SUM($R$5:S3385)-$AB$2</f>
        <v>1363.7625576320008</v>
      </c>
      <c r="BL3383" s="6">
        <f>SUM($R$5:T3385)-$AB$2</f>
        <v>4087.5022982119935</v>
      </c>
      <c r="BM3383" s="6">
        <f>SUM($R$5:U3385)-$AB$2</f>
        <v>7900.7379350240217</v>
      </c>
      <c r="BN3383" s="6">
        <f>SUM($R$5:V3385)-$AB$2</f>
        <v>13348.217416184045</v>
      </c>
      <c r="BO3383" s="6">
        <f>SUM($R$5:W3385)-$AB$2</f>
        <v>19885.192793576054</v>
      </c>
      <c r="BP3383" s="16"/>
    </row>
    <row r="3384" spans="1:68" x14ac:dyDescent="0.45">
      <c r="A3384" s="1">
        <v>2008</v>
      </c>
      <c r="B3384" s="1">
        <v>5</v>
      </c>
      <c r="C3384" s="1">
        <v>21</v>
      </c>
      <c r="D3384" s="1">
        <v>10</v>
      </c>
      <c r="E3384" s="1">
        <v>16.8</v>
      </c>
      <c r="F3384" s="1">
        <v>228.86</v>
      </c>
      <c r="G3384" s="4"/>
      <c r="H3384" s="4"/>
      <c r="Q3384" s="1">
        <v>7</v>
      </c>
      <c r="R3384" s="6">
        <f t="shared" si="4498"/>
        <v>4.1643999999999995E-3</v>
      </c>
      <c r="S3384" s="6">
        <f t="shared" si="4499"/>
        <v>1.6157871999999997E-2</v>
      </c>
      <c r="T3384" s="6">
        <f t="shared" si="4500"/>
        <v>4.0394679999999995E-2</v>
      </c>
      <c r="U3384" s="6">
        <f t="shared" si="4501"/>
        <v>5.6552551999999999E-2</v>
      </c>
      <c r="V3384" s="6">
        <f t="shared" si="4502"/>
        <v>8.0789359999999991E-2</v>
      </c>
      <c r="W3384" s="6">
        <f t="shared" si="4503"/>
        <v>9.6947231999999994E-2</v>
      </c>
      <c r="X3384" s="17"/>
      <c r="Y3384" s="17"/>
      <c r="Z3384" s="17"/>
      <c r="AA3384" s="17"/>
      <c r="AB3384" s="17"/>
      <c r="AC3384" s="17"/>
      <c r="AE3384" s="16"/>
      <c r="AF3384" s="16"/>
      <c r="AG3384" s="16"/>
      <c r="AH3384" s="16"/>
      <c r="AI3384" s="16"/>
      <c r="AJ3384" s="16"/>
      <c r="AL3384" s="16"/>
      <c r="AM3384" s="16"/>
      <c r="AN3384" s="16"/>
      <c r="AO3384" s="16"/>
      <c r="AP3384" s="16"/>
      <c r="AQ3384" s="16"/>
      <c r="BI3384" s="1">
        <v>9</v>
      </c>
      <c r="BJ3384" s="6">
        <f>SUM($R$5:R3386)-$AB$2</f>
        <v>274.30816039999957</v>
      </c>
      <c r="BK3384" s="6">
        <f>SUM($R$5:S3386)-$AB$2</f>
        <v>1363.9650727520009</v>
      </c>
      <c r="BL3384" s="6">
        <f>SUM($R$5:T3386)-$AB$2</f>
        <v>4088.1073536319936</v>
      </c>
      <c r="BM3384" s="6">
        <f>SUM($R$5:U3386)-$AB$2</f>
        <v>7901.906546864021</v>
      </c>
      <c r="BN3384" s="6">
        <f>SUM($R$5:V3386)-$AB$2</f>
        <v>13350.191108624045</v>
      </c>
      <c r="BO3384" s="6">
        <f>SUM($R$5:W3386)-$AB$2</f>
        <v>19888.132582736052</v>
      </c>
      <c r="BP3384" s="16"/>
    </row>
    <row r="3385" spans="1:68" x14ac:dyDescent="0.45">
      <c r="A3385" s="1">
        <v>2008</v>
      </c>
      <c r="B3385" s="1">
        <v>5</v>
      </c>
      <c r="C3385" s="1">
        <v>21</v>
      </c>
      <c r="D3385" s="1">
        <v>11</v>
      </c>
      <c r="E3385" s="1">
        <v>17.5</v>
      </c>
      <c r="F3385" s="1">
        <v>442.86</v>
      </c>
      <c r="G3385" s="4"/>
      <c r="H3385" s="4"/>
      <c r="Q3385" s="1">
        <v>8</v>
      </c>
      <c r="R3385" s="6">
        <f t="shared" si="4498"/>
        <v>1.7539199999999998E-2</v>
      </c>
      <c r="S3385" s="6">
        <f t="shared" si="4499"/>
        <v>6.8052095999999992E-2</v>
      </c>
      <c r="T3385" s="6">
        <f t="shared" si="4500"/>
        <v>0.17013023999999996</v>
      </c>
      <c r="U3385" s="6">
        <f t="shared" si="4501"/>
        <v>0.23818233599999997</v>
      </c>
      <c r="V3385" s="6">
        <f t="shared" si="4502"/>
        <v>0.34026047999999992</v>
      </c>
      <c r="W3385" s="6">
        <f t="shared" si="4503"/>
        <v>0.40831257599999998</v>
      </c>
      <c r="X3385" s="17"/>
      <c r="Y3385" s="17"/>
      <c r="Z3385" s="17"/>
      <c r="AA3385" s="17"/>
      <c r="AB3385" s="17"/>
      <c r="AC3385" s="17"/>
      <c r="AE3385" s="16"/>
      <c r="AF3385" s="16"/>
      <c r="AG3385" s="16"/>
      <c r="AH3385" s="16"/>
      <c r="AI3385" s="16"/>
      <c r="AJ3385" s="16"/>
      <c r="AL3385" s="16"/>
      <c r="AM3385" s="16"/>
      <c r="AN3385" s="16"/>
      <c r="AO3385" s="16"/>
      <c r="AP3385" s="16"/>
      <c r="AQ3385" s="16"/>
      <c r="BI3385" s="1">
        <v>10</v>
      </c>
      <c r="BJ3385" s="6">
        <f>SUM($R$5:R3387)-$AB$2</f>
        <v>274.44089919999959</v>
      </c>
      <c r="BK3385" s="6">
        <f>SUM($R$5:S3387)-$AB$2</f>
        <v>1364.6128380960008</v>
      </c>
      <c r="BL3385" s="6">
        <f>SUM($R$5:T3387)-$AB$2</f>
        <v>4090.0426853359941</v>
      </c>
      <c r="BM3385" s="6">
        <f>SUM($R$5:U3387)-$AB$2</f>
        <v>7905.644471472021</v>
      </c>
      <c r="BN3385" s="6">
        <f>SUM($R$5:V3387)-$AB$2</f>
        <v>13356.504165952047</v>
      </c>
      <c r="BO3385" s="6">
        <f>SUM($R$5:W3387)-$AB$2</f>
        <v>19897.535799328052</v>
      </c>
      <c r="BP3385" s="16"/>
    </row>
    <row r="3386" spans="1:68" x14ac:dyDescent="0.45">
      <c r="A3386" s="1">
        <v>2008</v>
      </c>
      <c r="B3386" s="1">
        <v>5</v>
      </c>
      <c r="C3386" s="1">
        <v>21</v>
      </c>
      <c r="D3386" s="1">
        <v>12</v>
      </c>
      <c r="E3386" s="1">
        <v>20</v>
      </c>
      <c r="F3386" s="1">
        <v>963.55</v>
      </c>
      <c r="G3386" s="4"/>
      <c r="H3386" s="4"/>
      <c r="Q3386" s="1">
        <v>9</v>
      </c>
      <c r="R3386" s="6">
        <f t="shared" si="4498"/>
        <v>4.1498999999999994E-2</v>
      </c>
      <c r="S3386" s="6">
        <f t="shared" si="4499"/>
        <v>0.16101611999999998</v>
      </c>
      <c r="T3386" s="6">
        <f t="shared" si="4500"/>
        <v>0.40254029999999996</v>
      </c>
      <c r="U3386" s="6">
        <f t="shared" si="4501"/>
        <v>0.56355641999999984</v>
      </c>
      <c r="V3386" s="6">
        <f t="shared" si="4502"/>
        <v>0.80508059999999992</v>
      </c>
      <c r="W3386" s="6">
        <f t="shared" si="4503"/>
        <v>0.96609671999999991</v>
      </c>
      <c r="X3386" s="17"/>
      <c r="Y3386" s="17"/>
      <c r="Z3386" s="17"/>
      <c r="AA3386" s="17"/>
      <c r="AB3386" s="17"/>
      <c r="AC3386" s="17"/>
      <c r="AE3386" s="16"/>
      <c r="AF3386" s="16"/>
      <c r="AG3386" s="16"/>
      <c r="AH3386" s="16"/>
      <c r="AI3386" s="16"/>
      <c r="AJ3386" s="16"/>
      <c r="AL3386" s="16"/>
      <c r="AM3386" s="16"/>
      <c r="AN3386" s="16"/>
      <c r="AO3386" s="16"/>
      <c r="AP3386" s="16"/>
      <c r="AQ3386" s="16"/>
      <c r="BI3386" s="1">
        <v>11</v>
      </c>
      <c r="BJ3386" s="6">
        <f>SUM($R$5:R3388)-$AB$2</f>
        <v>274.69775799999957</v>
      </c>
      <c r="BK3386" s="6">
        <f>SUM($R$5:S3388)-$AB$2</f>
        <v>1365.8663090400007</v>
      </c>
      <c r="BL3386" s="6">
        <f>SUM($R$5:T3388)-$AB$2</f>
        <v>4093.7876866399947</v>
      </c>
      <c r="BM3386" s="6">
        <f>SUM($R$5:U3388)-$AB$2</f>
        <v>7912.8776152800219</v>
      </c>
      <c r="BN3386" s="6">
        <f>SUM($R$5:V3388)-$AB$2</f>
        <v>13368.720370480045</v>
      </c>
      <c r="BO3386" s="6">
        <f>SUM($R$5:W3388)-$AB$2</f>
        <v>19915.73167672005</v>
      </c>
      <c r="BP3386" s="16"/>
    </row>
    <row r="3387" spans="1:68" x14ac:dyDescent="0.45">
      <c r="A3387" s="1">
        <v>2008</v>
      </c>
      <c r="B3387" s="1">
        <v>5</v>
      </c>
      <c r="C3387" s="1">
        <v>21</v>
      </c>
      <c r="D3387" s="1">
        <v>13</v>
      </c>
      <c r="E3387" s="1">
        <v>20.3</v>
      </c>
      <c r="F3387" s="1">
        <v>671.92</v>
      </c>
      <c r="G3387" s="4"/>
      <c r="H3387" s="4"/>
      <c r="Q3387" s="1">
        <v>10</v>
      </c>
      <c r="R3387" s="6">
        <f t="shared" si="4498"/>
        <v>0.13273879999999999</v>
      </c>
      <c r="S3387" s="6">
        <f t="shared" si="4499"/>
        <v>0.51502654399999992</v>
      </c>
      <c r="T3387" s="6">
        <f t="shared" si="4500"/>
        <v>1.2875663599999998</v>
      </c>
      <c r="U3387" s="6">
        <f t="shared" si="4501"/>
        <v>1.8025929040000002</v>
      </c>
      <c r="V3387" s="6">
        <f t="shared" si="4502"/>
        <v>2.5751327199999996</v>
      </c>
      <c r="W3387" s="6">
        <f t="shared" si="4503"/>
        <v>3.090159264</v>
      </c>
      <c r="X3387" s="17"/>
      <c r="Y3387" s="17"/>
      <c r="Z3387" s="17"/>
      <c r="AA3387" s="17"/>
      <c r="AB3387" s="17"/>
      <c r="AC3387" s="17"/>
      <c r="AE3387" s="16"/>
      <c r="AF3387" s="16"/>
      <c r="AG3387" s="16"/>
      <c r="AH3387" s="16"/>
      <c r="AI3387" s="16"/>
      <c r="AJ3387" s="16"/>
      <c r="AL3387" s="16"/>
      <c r="AM3387" s="16"/>
      <c r="AN3387" s="16"/>
      <c r="AO3387" s="16"/>
      <c r="AP3387" s="16"/>
      <c r="AQ3387" s="16"/>
      <c r="BI3387" s="1">
        <v>12</v>
      </c>
      <c r="BJ3387" s="6">
        <f t="shared" ref="BJ3387" si="4540">R3389-$AB$2</f>
        <v>-5.972391</v>
      </c>
      <c r="BK3387" s="6">
        <f t="shared" ref="BK3387" si="4541">S3389-$AB$2</f>
        <v>-4.3628770800000005</v>
      </c>
      <c r="BL3387" s="6">
        <f t="shared" ref="BL3387" si="4542">T3389-$AB$2</f>
        <v>-1.1103177000000013</v>
      </c>
      <c r="BM3387" s="6">
        <f t="shared" ref="BM3387" si="4543">U3389-$AB$2</f>
        <v>1.0580552199999991</v>
      </c>
      <c r="BN3387" s="6">
        <f t="shared" ref="BN3387" si="4544">V3389-$AB$2</f>
        <v>4.3106145999999974</v>
      </c>
      <c r="BO3387" s="6">
        <f t="shared" ref="BO3387" si="4545">W3389-$AB$2</f>
        <v>6.4789875199999987</v>
      </c>
      <c r="BP3387" s="16"/>
    </row>
    <row r="3388" spans="1:68" x14ac:dyDescent="0.45">
      <c r="A3388" s="1">
        <v>2008</v>
      </c>
      <c r="B3388" s="1">
        <v>5</v>
      </c>
      <c r="C3388" s="1">
        <v>21</v>
      </c>
      <c r="D3388" s="1">
        <v>14</v>
      </c>
      <c r="E3388" s="1">
        <v>20.6</v>
      </c>
      <c r="F3388" s="1">
        <v>771.71</v>
      </c>
      <c r="G3388" s="4"/>
      <c r="H3388" s="4"/>
      <c r="Q3388" s="1">
        <v>11</v>
      </c>
      <c r="R3388" s="6">
        <f t="shared" si="4498"/>
        <v>0.2568588</v>
      </c>
      <c r="S3388" s="6">
        <f t="shared" si="4499"/>
        <v>0.99661214399999987</v>
      </c>
      <c r="T3388" s="6">
        <f t="shared" si="4500"/>
        <v>2.4915303599999996</v>
      </c>
      <c r="U3388" s="6">
        <f t="shared" si="4501"/>
        <v>3.4881425039999994</v>
      </c>
      <c r="V3388" s="6">
        <f t="shared" si="4502"/>
        <v>4.9830607199999992</v>
      </c>
      <c r="W3388" s="6">
        <f t="shared" si="4503"/>
        <v>5.9796728640000003</v>
      </c>
      <c r="X3388" s="17"/>
      <c r="Y3388" s="17"/>
      <c r="Z3388" s="17"/>
      <c r="AA3388" s="17"/>
      <c r="AB3388" s="17"/>
      <c r="AC3388" s="17"/>
      <c r="AE3388" s="16"/>
      <c r="AF3388" s="16"/>
      <c r="AG3388" s="16"/>
      <c r="AH3388" s="16"/>
      <c r="AI3388" s="16"/>
      <c r="AJ3388" s="16"/>
      <c r="AL3388" s="16"/>
      <c r="AM3388" s="16"/>
      <c r="AN3388" s="16"/>
      <c r="AO3388" s="16"/>
      <c r="AP3388" s="16"/>
      <c r="AQ3388" s="16"/>
      <c r="BI3388" s="1">
        <v>13</v>
      </c>
      <c r="BJ3388" s="6">
        <f>SUM($R$5:R3390)-$AB$2</f>
        <v>275.64633059999954</v>
      </c>
      <c r="BK3388" s="6">
        <f>SUM($R$5:S3390)-$AB$2</f>
        <v>1370.4953433280007</v>
      </c>
      <c r="BL3388" s="6">
        <f>SUM($R$5:T3390)-$AB$2</f>
        <v>4107.6178751479938</v>
      </c>
      <c r="BM3388" s="6">
        <f>SUM($R$5:U3390)-$AB$2</f>
        <v>7939.5894196960207</v>
      </c>
      <c r="BN3388" s="6">
        <f>SUM($R$5:V3390)-$AB$2</f>
        <v>13413.834483336046</v>
      </c>
      <c r="BO3388" s="6">
        <f>SUM($R$5:W3390)-$AB$2</f>
        <v>19982.928559704051</v>
      </c>
      <c r="BP3388" s="16"/>
    </row>
    <row r="3389" spans="1:68" x14ac:dyDescent="0.45">
      <c r="A3389" s="1">
        <v>2008</v>
      </c>
      <c r="B3389" s="1">
        <v>5</v>
      </c>
      <c r="C3389" s="1">
        <v>21</v>
      </c>
      <c r="D3389" s="1">
        <v>15</v>
      </c>
      <c r="E3389" s="1">
        <v>20.9</v>
      </c>
      <c r="F3389" s="1">
        <v>867.13</v>
      </c>
      <c r="G3389" s="4"/>
      <c r="H3389" s="4"/>
      <c r="Q3389" s="1">
        <v>12</v>
      </c>
      <c r="R3389" s="6">
        <f t="shared" si="4498"/>
        <v>0.55885899999999988</v>
      </c>
      <c r="S3389" s="6">
        <f t="shared" si="4499"/>
        <v>2.1683729199999999</v>
      </c>
      <c r="T3389" s="6">
        <f t="shared" si="4500"/>
        <v>5.4209322999999987</v>
      </c>
      <c r="U3389" s="6">
        <f t="shared" si="4501"/>
        <v>7.5893052199999991</v>
      </c>
      <c r="V3389" s="6">
        <f t="shared" si="4502"/>
        <v>10.841864599999997</v>
      </c>
      <c r="W3389" s="6">
        <f t="shared" si="4503"/>
        <v>13.010237519999999</v>
      </c>
      <c r="X3389" s="17">
        <f t="shared" ref="X3389" si="4546">SUM(R3389:R3413)-$AA$2</f>
        <v>-2.1233268000000001</v>
      </c>
      <c r="Y3389" s="17">
        <f t="shared" ref="Y3389" si="4547">SUM(S3389:S3413)-$AA$2</f>
        <v>8.6904920159999968</v>
      </c>
      <c r="Z3389" s="17">
        <f t="shared" ref="Z3389" si="4548">SUM(T3389:T3413)-$AA$2</f>
        <v>30.543417539999989</v>
      </c>
      <c r="AA3389" s="17">
        <f t="shared" ref="AA3389" si="4549">SUM(U3389:U3413)-$AA$2</f>
        <v>45.112034555999998</v>
      </c>
      <c r="AB3389" s="17">
        <f t="shared" ref="AB3389" si="4550">SUM(V3389:V3413)-$AA$2</f>
        <v>66.964960079999983</v>
      </c>
      <c r="AC3389" s="17">
        <f t="shared" ref="AC3389" si="4551">SUM(W3389:W3413)-$AA$2</f>
        <v>81.533577096000016</v>
      </c>
      <c r="AE3389" s="16">
        <f t="shared" ref="AE3389" si="4552">IF(X3389&gt;0,1,0)</f>
        <v>0</v>
      </c>
      <c r="AF3389" s="16">
        <f t="shared" ref="AF3389" si="4553">IF(Y3389&gt;0,1,0)</f>
        <v>1</v>
      </c>
      <c r="AG3389" s="16">
        <f t="shared" ref="AG3389" si="4554">IF(Z3389&gt;0,1,0)</f>
        <v>1</v>
      </c>
      <c r="AH3389" s="16">
        <f t="shared" ref="AH3389" si="4555">IF(AA3389&gt;0,1,0)</f>
        <v>1</v>
      </c>
      <c r="AI3389" s="16">
        <f t="shared" ref="AI3389" si="4556">IF(AB3389&gt;0,1,0)</f>
        <v>1</v>
      </c>
      <c r="AJ3389" s="16">
        <f t="shared" ref="AJ3389" si="4557">IF(AC3389&gt;0,1,0)</f>
        <v>1</v>
      </c>
      <c r="AL3389" s="16">
        <f t="shared" ref="AL3389" si="4558">IF(X3389&lt;0,ABS(X3389*$AP$1),0)</f>
        <v>0</v>
      </c>
      <c r="AM3389" s="16">
        <f t="shared" ref="AM3389" si="4559">IF(Y3389&lt;0,ABS(Y3389*$AP$1),0)</f>
        <v>0</v>
      </c>
      <c r="AN3389" s="16">
        <f t="shared" ref="AN3389" si="4560">IF(Z3389&lt;0,ABS(Z3389*$AP$1),0)</f>
        <v>0</v>
      </c>
      <c r="AO3389" s="16">
        <f t="shared" ref="AO3389" si="4561">IF(AA3389&lt;0,ABS(AA3389*$AP$1),0)</f>
        <v>0</v>
      </c>
      <c r="AP3389" s="16">
        <f t="shared" ref="AP3389" si="4562">IF(AB3389&lt;0,ABS(AB3389*$AP$1),0)</f>
        <v>0</v>
      </c>
      <c r="AQ3389" s="16">
        <f t="shared" ref="AQ3389" si="4563">IF(AC3389&lt;0,ABS(AC3389*$AP$1),0)</f>
        <v>0</v>
      </c>
      <c r="BI3389" s="1">
        <v>14</v>
      </c>
      <c r="BJ3389" s="6">
        <f>SUM($R$5:R3391)-$AB$2</f>
        <v>276.09392239999954</v>
      </c>
      <c r="BK3389" s="6">
        <f>SUM($R$5:S3391)-$AB$2</f>
        <v>1372.6795913120006</v>
      </c>
      <c r="BL3389" s="6">
        <f>SUM($R$5:T3391)-$AB$2</f>
        <v>4114.1437635919938</v>
      </c>
      <c r="BM3389" s="6">
        <f>SUM($R$5:U3391)-$AB$2</f>
        <v>7952.1936047840209</v>
      </c>
      <c r="BN3389" s="6">
        <f>SUM($R$5:V3391)-$AB$2</f>
        <v>13435.121949344048</v>
      </c>
      <c r="BO3389" s="6">
        <f>SUM($R$5:W3391)-$AB$2</f>
        <v>20014.635962816046</v>
      </c>
      <c r="BP3389" s="16"/>
    </row>
    <row r="3390" spans="1:68" x14ac:dyDescent="0.45">
      <c r="A3390" s="1">
        <v>2008</v>
      </c>
      <c r="B3390" s="1">
        <v>5</v>
      </c>
      <c r="C3390" s="1">
        <v>21</v>
      </c>
      <c r="D3390" s="1">
        <v>16</v>
      </c>
      <c r="E3390" s="1">
        <v>20.7</v>
      </c>
      <c r="F3390" s="1">
        <v>722.68</v>
      </c>
      <c r="G3390" s="4"/>
      <c r="H3390" s="4"/>
      <c r="Q3390" s="1">
        <v>13</v>
      </c>
      <c r="R3390" s="6">
        <f t="shared" si="4498"/>
        <v>0.38971359999999994</v>
      </c>
      <c r="S3390" s="6">
        <f t="shared" si="4499"/>
        <v>1.5120887679999997</v>
      </c>
      <c r="T3390" s="6">
        <f t="shared" si="4500"/>
        <v>3.7802219199999989</v>
      </c>
      <c r="U3390" s="6">
        <f t="shared" si="4501"/>
        <v>5.2923106879999988</v>
      </c>
      <c r="V3390" s="6">
        <f t="shared" si="4502"/>
        <v>7.5604438399999978</v>
      </c>
      <c r="W3390" s="6">
        <f t="shared" si="4503"/>
        <v>9.0725326079999995</v>
      </c>
      <c r="X3390" s="17"/>
      <c r="Y3390" s="17"/>
      <c r="Z3390" s="17"/>
      <c r="AA3390" s="17"/>
      <c r="AB3390" s="17"/>
      <c r="AC3390" s="17"/>
      <c r="AE3390" s="16"/>
      <c r="AF3390" s="16"/>
      <c r="AG3390" s="16"/>
      <c r="AH3390" s="16"/>
      <c r="AI3390" s="16"/>
      <c r="AJ3390" s="16"/>
      <c r="AL3390" s="16"/>
      <c r="AM3390" s="16"/>
      <c r="AN3390" s="16"/>
      <c r="AO3390" s="16"/>
      <c r="AP3390" s="16"/>
      <c r="AQ3390" s="16"/>
      <c r="BI3390" s="1">
        <v>15</v>
      </c>
      <c r="BJ3390" s="6">
        <f>SUM($R$5:R3392)-$AB$2</f>
        <v>276.59685779999955</v>
      </c>
      <c r="BK3390" s="6">
        <f>SUM($R$5:S3392)-$AB$2</f>
        <v>1375.1339160640007</v>
      </c>
      <c r="BL3390" s="6">
        <f>SUM($R$5:T3392)-$AB$2</f>
        <v>4121.4765617239937</v>
      </c>
      <c r="BM3390" s="6">
        <f>SUM($R$5:U3392)-$AB$2</f>
        <v>7966.3562656480208</v>
      </c>
      <c r="BN3390" s="6">
        <f>SUM($R$5:V3392)-$AB$2</f>
        <v>13459.041556968048</v>
      </c>
      <c r="BO3390" s="6">
        <f>SUM($R$5:W3392)-$AB$2</f>
        <v>20050.263906552045</v>
      </c>
      <c r="BP3390" s="16"/>
    </row>
    <row r="3391" spans="1:68" x14ac:dyDescent="0.45">
      <c r="A3391" s="1">
        <v>2008</v>
      </c>
      <c r="B3391" s="1">
        <v>5</v>
      </c>
      <c r="C3391" s="1">
        <v>21</v>
      </c>
      <c r="D3391" s="1">
        <v>17</v>
      </c>
      <c r="E3391" s="1">
        <v>20.3</v>
      </c>
      <c r="F3391" s="1">
        <v>539.54999999999995</v>
      </c>
      <c r="G3391" s="4"/>
      <c r="H3391" s="4"/>
      <c r="Q3391" s="1">
        <v>14</v>
      </c>
      <c r="R3391" s="6">
        <f t="shared" si="4498"/>
        <v>0.44759179999999998</v>
      </c>
      <c r="S3391" s="6">
        <f t="shared" si="4499"/>
        <v>1.7366561839999999</v>
      </c>
      <c r="T3391" s="6">
        <f t="shared" si="4500"/>
        <v>4.3416404599999998</v>
      </c>
      <c r="U3391" s="6">
        <f t="shared" si="4501"/>
        <v>6.0782966439999999</v>
      </c>
      <c r="V3391" s="6">
        <f t="shared" si="4502"/>
        <v>8.6832809199999996</v>
      </c>
      <c r="W3391" s="6">
        <f t="shared" si="4503"/>
        <v>10.419937104000001</v>
      </c>
      <c r="X3391" s="17"/>
      <c r="Y3391" s="17"/>
      <c r="Z3391" s="17"/>
      <c r="AA3391" s="17"/>
      <c r="AB3391" s="17"/>
      <c r="AC3391" s="17"/>
      <c r="AE3391" s="16"/>
      <c r="AF3391" s="16"/>
      <c r="AG3391" s="16"/>
      <c r="AH3391" s="16"/>
      <c r="AI3391" s="16"/>
      <c r="AJ3391" s="16"/>
      <c r="AL3391" s="16"/>
      <c r="AM3391" s="16"/>
      <c r="AN3391" s="16"/>
      <c r="AO3391" s="16"/>
      <c r="AP3391" s="16"/>
      <c r="AQ3391" s="16"/>
      <c r="BI3391" s="1">
        <v>16</v>
      </c>
      <c r="BJ3391" s="6">
        <f>SUM($R$5:R3393)-$AB$2</f>
        <v>277.01601219999958</v>
      </c>
      <c r="BK3391" s="6">
        <f>SUM($R$5:S3393)-$AB$2</f>
        <v>1377.1793895360006</v>
      </c>
      <c r="BL3391" s="6">
        <f>SUM($R$5:T3393)-$AB$2</f>
        <v>4127.5878328759936</v>
      </c>
      <c r="BM3391" s="6">
        <f>SUM($R$5:U3393)-$AB$2</f>
        <v>7978.1596535520212</v>
      </c>
      <c r="BN3391" s="6">
        <f>SUM($R$5:V3393)-$AB$2</f>
        <v>13478.976540232048</v>
      </c>
      <c r="BO3391" s="6">
        <f>SUM($R$5:W3393)-$AB$2</f>
        <v>20079.956804248042</v>
      </c>
      <c r="BP3391" s="16"/>
    </row>
    <row r="3392" spans="1:68" x14ac:dyDescent="0.45">
      <c r="A3392" s="1">
        <v>2008</v>
      </c>
      <c r="B3392" s="1">
        <v>5</v>
      </c>
      <c r="C3392" s="1">
        <v>21</v>
      </c>
      <c r="D3392" s="1">
        <v>18</v>
      </c>
      <c r="E3392" s="1">
        <v>19.7</v>
      </c>
      <c r="F3392" s="1">
        <v>332.98</v>
      </c>
      <c r="G3392" s="4"/>
      <c r="H3392" s="4"/>
      <c r="Q3392" s="1">
        <v>15</v>
      </c>
      <c r="R3392" s="6">
        <f t="shared" si="4498"/>
        <v>0.50293539999999992</v>
      </c>
      <c r="S3392" s="6">
        <f t="shared" si="4499"/>
        <v>1.9513893519999996</v>
      </c>
      <c r="T3392" s="6">
        <f t="shared" si="4500"/>
        <v>4.8784733799999991</v>
      </c>
      <c r="U3392" s="6">
        <f t="shared" si="4501"/>
        <v>6.8298627319999996</v>
      </c>
      <c r="V3392" s="6">
        <f t="shared" si="4502"/>
        <v>9.7569467599999982</v>
      </c>
      <c r="W3392" s="6">
        <f t="shared" si="4503"/>
        <v>11.708336112</v>
      </c>
      <c r="X3392" s="17"/>
      <c r="Y3392" s="17"/>
      <c r="Z3392" s="17"/>
      <c r="AA3392" s="17"/>
      <c r="AB3392" s="17"/>
      <c r="AC3392" s="17"/>
      <c r="AE3392" s="16"/>
      <c r="AF3392" s="16"/>
      <c r="AG3392" s="16"/>
      <c r="AH3392" s="16"/>
      <c r="AI3392" s="16"/>
      <c r="AJ3392" s="16"/>
      <c r="AL3392" s="16"/>
      <c r="AM3392" s="16"/>
      <c r="AN3392" s="16"/>
      <c r="AO3392" s="16"/>
      <c r="AP3392" s="16"/>
      <c r="AQ3392" s="16"/>
      <c r="BI3392" s="1">
        <v>17</v>
      </c>
      <c r="BJ3392" s="6">
        <f>SUM($R$5:R3394)-$AB$2</f>
        <v>277.32895119999955</v>
      </c>
      <c r="BK3392" s="6">
        <f>SUM($R$5:S3394)-$AB$2</f>
        <v>1378.7065318560005</v>
      </c>
      <c r="BL3392" s="6">
        <f>SUM($R$5:T3394)-$AB$2</f>
        <v>4132.1504834959942</v>
      </c>
      <c r="BM3392" s="6">
        <f>SUM($R$5:U3394)-$AB$2</f>
        <v>7986.9720157920219</v>
      </c>
      <c r="BN3392" s="6">
        <f>SUM($R$5:V3394)-$AB$2</f>
        <v>13493.859919072047</v>
      </c>
      <c r="BO3392" s="6">
        <f>SUM($R$5:W3394)-$AB$2</f>
        <v>20102.125403008038</v>
      </c>
      <c r="BP3392" s="16"/>
    </row>
    <row r="3393" spans="1:68" x14ac:dyDescent="0.45">
      <c r="A3393" s="1">
        <v>2008</v>
      </c>
      <c r="B3393" s="1">
        <v>5</v>
      </c>
      <c r="C3393" s="1">
        <v>21</v>
      </c>
      <c r="D3393" s="1">
        <v>19</v>
      </c>
      <c r="E3393" s="1">
        <v>18.600000000000001</v>
      </c>
      <c r="F3393" s="1">
        <v>124.88</v>
      </c>
      <c r="G3393" s="4"/>
      <c r="H3393" s="4"/>
      <c r="Q3393" s="1">
        <v>16</v>
      </c>
      <c r="R3393" s="6">
        <f t="shared" si="4498"/>
        <v>0.41915439999999993</v>
      </c>
      <c r="S3393" s="6">
        <f t="shared" si="4499"/>
        <v>1.6263190719999998</v>
      </c>
      <c r="T3393" s="6">
        <f t="shared" si="4500"/>
        <v>4.0657976799999993</v>
      </c>
      <c r="U3393" s="6">
        <f t="shared" si="4501"/>
        <v>5.6921167519999987</v>
      </c>
      <c r="V3393" s="6">
        <f t="shared" si="4502"/>
        <v>8.1315953599999986</v>
      </c>
      <c r="W3393" s="6">
        <f t="shared" si="4503"/>
        <v>9.7579144319999997</v>
      </c>
      <c r="X3393" s="17"/>
      <c r="Y3393" s="17"/>
      <c r="Z3393" s="17"/>
      <c r="AA3393" s="17"/>
      <c r="AB3393" s="17"/>
      <c r="AC3393" s="17"/>
      <c r="AE3393" s="16"/>
      <c r="AF3393" s="16"/>
      <c r="AG3393" s="16"/>
      <c r="AH3393" s="16"/>
      <c r="AI3393" s="16"/>
      <c r="AJ3393" s="16"/>
      <c r="AL3393" s="16"/>
      <c r="AM3393" s="16"/>
      <c r="AN3393" s="16"/>
      <c r="AO3393" s="16"/>
      <c r="AP3393" s="16"/>
      <c r="AQ3393" s="16"/>
      <c r="BI3393" s="1">
        <v>18</v>
      </c>
      <c r="BJ3393" s="6">
        <f>SUM($R$5:R3395)-$AB$2</f>
        <v>277.52207959999953</v>
      </c>
      <c r="BK3393" s="6">
        <f>SUM($R$5:S3395)-$AB$2</f>
        <v>1379.6489984480006</v>
      </c>
      <c r="BL3393" s="6">
        <f>SUM($R$5:T3395)-$AB$2</f>
        <v>4134.9662955679951</v>
      </c>
      <c r="BM3393" s="6">
        <f>SUM($R$5:U3395)-$AB$2</f>
        <v>7992.4105115360226</v>
      </c>
      <c r="BN3393" s="6">
        <f>SUM($R$5:V3395)-$AB$2</f>
        <v>13503.045105776047</v>
      </c>
      <c r="BO3393" s="6">
        <f>SUM($R$5:W3395)-$AB$2</f>
        <v>20115.806618864037</v>
      </c>
      <c r="BP3393" s="16"/>
    </row>
    <row r="3394" spans="1:68" x14ac:dyDescent="0.45">
      <c r="A3394" s="1">
        <v>2008</v>
      </c>
      <c r="B3394" s="1">
        <v>5</v>
      </c>
      <c r="C3394" s="1">
        <v>21</v>
      </c>
      <c r="D3394" s="1">
        <v>20</v>
      </c>
      <c r="E3394" s="1">
        <v>16.899999999999999</v>
      </c>
      <c r="F3394" s="1">
        <v>0</v>
      </c>
      <c r="G3394" s="4"/>
      <c r="H3394" s="4"/>
      <c r="Q3394" s="1">
        <v>17</v>
      </c>
      <c r="R3394" s="6">
        <f t="shared" si="4498"/>
        <v>0.31293899999999997</v>
      </c>
      <c r="S3394" s="6">
        <f t="shared" si="4499"/>
        <v>1.2142033199999998</v>
      </c>
      <c r="T3394" s="6">
        <f t="shared" si="4500"/>
        <v>3.0355082999999996</v>
      </c>
      <c r="U3394" s="6">
        <f t="shared" si="4501"/>
        <v>4.2497116199999994</v>
      </c>
      <c r="V3394" s="6">
        <f t="shared" si="4502"/>
        <v>6.0710165999999992</v>
      </c>
      <c r="W3394" s="6">
        <f t="shared" si="4503"/>
        <v>7.2852199199999994</v>
      </c>
      <c r="X3394" s="17"/>
      <c r="Y3394" s="17"/>
      <c r="Z3394" s="17"/>
      <c r="AA3394" s="17"/>
      <c r="AB3394" s="17"/>
      <c r="AC3394" s="17"/>
      <c r="AE3394" s="16"/>
      <c r="AF3394" s="16"/>
      <c r="AG3394" s="16"/>
      <c r="AH3394" s="16"/>
      <c r="AI3394" s="16"/>
      <c r="AJ3394" s="16"/>
      <c r="AL3394" s="16"/>
      <c r="AM3394" s="16"/>
      <c r="AN3394" s="16"/>
      <c r="AO3394" s="16"/>
      <c r="AP3394" s="16"/>
      <c r="AQ3394" s="16"/>
      <c r="BI3394" s="1">
        <v>19</v>
      </c>
      <c r="BJ3394" s="6">
        <f>SUM($R$5:R3396)-$AB$2</f>
        <v>277.5945099999995</v>
      </c>
      <c r="BK3394" s="6">
        <f>SUM($R$5:S3396)-$AB$2</f>
        <v>1380.0024588000006</v>
      </c>
      <c r="BL3394" s="6">
        <f>SUM($R$5:T3396)-$AB$2</f>
        <v>4136.0223307999941</v>
      </c>
      <c r="BM3394" s="6">
        <f>SUM($R$5:U3396)-$AB$2</f>
        <v>7994.4501516000219</v>
      </c>
      <c r="BN3394" s="6">
        <f>SUM($R$5:V3396)-$AB$2</f>
        <v>13506.489895600047</v>
      </c>
      <c r="BO3394" s="6">
        <f>SUM($R$5:W3396)-$AB$2</f>
        <v>20120.937588400036</v>
      </c>
      <c r="BP3394" s="16"/>
    </row>
    <row r="3395" spans="1:68" x14ac:dyDescent="0.45">
      <c r="A3395" s="1">
        <v>2008</v>
      </c>
      <c r="B3395" s="1">
        <v>5</v>
      </c>
      <c r="C3395" s="1">
        <v>21</v>
      </c>
      <c r="D3395" s="1">
        <v>21</v>
      </c>
      <c r="E3395" s="1">
        <v>16.600000000000001</v>
      </c>
      <c r="F3395" s="1">
        <v>0</v>
      </c>
      <c r="G3395" s="4"/>
      <c r="H3395" s="4"/>
      <c r="Q3395" s="1">
        <v>18</v>
      </c>
      <c r="R3395" s="6">
        <f t="shared" si="4498"/>
        <v>0.19312840000000001</v>
      </c>
      <c r="S3395" s="6">
        <f t="shared" si="4499"/>
        <v>0.74933819199999996</v>
      </c>
      <c r="T3395" s="6">
        <f t="shared" si="4500"/>
        <v>1.87334548</v>
      </c>
      <c r="U3395" s="6">
        <f t="shared" si="4501"/>
        <v>2.622683672</v>
      </c>
      <c r="V3395" s="6">
        <f t="shared" si="4502"/>
        <v>3.74669096</v>
      </c>
      <c r="W3395" s="6">
        <f t="shared" si="4503"/>
        <v>4.4960291520000002</v>
      </c>
      <c r="X3395" s="17"/>
      <c r="Y3395" s="17"/>
      <c r="Z3395" s="17"/>
      <c r="AA3395" s="17"/>
      <c r="AB3395" s="17"/>
      <c r="AC3395" s="17"/>
      <c r="AE3395" s="16"/>
      <c r="AF3395" s="16"/>
      <c r="AG3395" s="16"/>
      <c r="AH3395" s="16"/>
      <c r="AI3395" s="16"/>
      <c r="AJ3395" s="16"/>
      <c r="AL3395" s="16"/>
      <c r="AM3395" s="16"/>
      <c r="AN3395" s="16"/>
      <c r="AO3395" s="16"/>
      <c r="AP3395" s="16"/>
      <c r="AQ3395" s="16"/>
      <c r="BI3395" s="1">
        <v>20</v>
      </c>
      <c r="BJ3395" s="6">
        <f>SUM($R$5:R3397)-$AB$2</f>
        <v>277.5945099999995</v>
      </c>
      <c r="BK3395" s="6">
        <f>SUM($R$5:S3397)-$AB$2</f>
        <v>1380.0024588000006</v>
      </c>
      <c r="BL3395" s="6">
        <f>SUM($R$5:T3397)-$AB$2</f>
        <v>4136.0223307999941</v>
      </c>
      <c r="BM3395" s="6">
        <f>SUM($R$5:U3397)-$AB$2</f>
        <v>7994.4501516000219</v>
      </c>
      <c r="BN3395" s="6">
        <f>SUM($R$5:V3397)-$AB$2</f>
        <v>13506.489895600047</v>
      </c>
      <c r="BO3395" s="6">
        <f>SUM($R$5:W3397)-$AB$2</f>
        <v>20120.937588400036</v>
      </c>
      <c r="BP3395" s="16"/>
    </row>
    <row r="3396" spans="1:68" x14ac:dyDescent="0.45">
      <c r="A3396" s="1">
        <v>2008</v>
      </c>
      <c r="B3396" s="1">
        <v>5</v>
      </c>
      <c r="C3396" s="1">
        <v>21</v>
      </c>
      <c r="D3396" s="1">
        <v>22</v>
      </c>
      <c r="E3396" s="1">
        <v>16.600000000000001</v>
      </c>
      <c r="F3396" s="1">
        <v>0</v>
      </c>
      <c r="G3396" s="4"/>
      <c r="H3396" s="4"/>
      <c r="Q3396" s="1">
        <v>19</v>
      </c>
      <c r="R3396" s="6">
        <f t="shared" si="4498"/>
        <v>7.2430399999999992E-2</v>
      </c>
      <c r="S3396" s="6">
        <f t="shared" si="4499"/>
        <v>0.28102995199999997</v>
      </c>
      <c r="T3396" s="6">
        <f t="shared" si="4500"/>
        <v>0.7025748799999999</v>
      </c>
      <c r="U3396" s="6">
        <f t="shared" si="4501"/>
        <v>0.98360483199999993</v>
      </c>
      <c r="V3396" s="6">
        <f t="shared" si="4502"/>
        <v>1.4051497599999998</v>
      </c>
      <c r="W3396" s="6">
        <f t="shared" si="4503"/>
        <v>1.6861797119999999</v>
      </c>
      <c r="X3396" s="17"/>
      <c r="Y3396" s="17"/>
      <c r="Z3396" s="17"/>
      <c r="AA3396" s="17"/>
      <c r="AB3396" s="17"/>
      <c r="AC3396" s="17"/>
      <c r="AE3396" s="16"/>
      <c r="AF3396" s="16"/>
      <c r="AG3396" s="16"/>
      <c r="AH3396" s="16"/>
      <c r="AI3396" s="16"/>
      <c r="AJ3396" s="16"/>
      <c r="AL3396" s="16"/>
      <c r="AM3396" s="16"/>
      <c r="AN3396" s="16"/>
      <c r="AO3396" s="16"/>
      <c r="AP3396" s="16"/>
      <c r="AQ3396" s="16"/>
      <c r="BI3396" s="1">
        <v>21</v>
      </c>
      <c r="BJ3396" s="6">
        <f>SUM($R$5:R3398)-$AB$2</f>
        <v>277.5945099999995</v>
      </c>
      <c r="BK3396" s="6">
        <f>SUM($R$5:S3398)-$AB$2</f>
        <v>1380.0024588000006</v>
      </c>
      <c r="BL3396" s="6">
        <f>SUM($R$5:T3398)-$AB$2</f>
        <v>4136.0223307999941</v>
      </c>
      <c r="BM3396" s="6">
        <f>SUM($R$5:U3398)-$AB$2</f>
        <v>7994.4501516000219</v>
      </c>
      <c r="BN3396" s="6">
        <f>SUM($R$5:V3398)-$AB$2</f>
        <v>13506.489895600047</v>
      </c>
      <c r="BO3396" s="6">
        <f>SUM($R$5:W3398)-$AB$2</f>
        <v>20120.937588400036</v>
      </c>
      <c r="BP3396" s="16"/>
    </row>
    <row r="3397" spans="1:68" x14ac:dyDescent="0.45">
      <c r="A3397" s="1">
        <v>2008</v>
      </c>
      <c r="B3397" s="1">
        <v>5</v>
      </c>
      <c r="C3397" s="1">
        <v>21</v>
      </c>
      <c r="D3397" s="1">
        <v>23</v>
      </c>
      <c r="E3397" s="1">
        <v>16.600000000000001</v>
      </c>
      <c r="F3397" s="1">
        <v>0</v>
      </c>
      <c r="G3397" s="4"/>
      <c r="H3397" s="4"/>
      <c r="Q3397" s="1">
        <v>20</v>
      </c>
      <c r="R3397" s="6">
        <f t="shared" si="4498"/>
        <v>0</v>
      </c>
      <c r="S3397" s="6">
        <f t="shared" si="4499"/>
        <v>0</v>
      </c>
      <c r="T3397" s="6">
        <f t="shared" si="4500"/>
        <v>0</v>
      </c>
      <c r="U3397" s="6">
        <f t="shared" si="4501"/>
        <v>0</v>
      </c>
      <c r="V3397" s="6">
        <f t="shared" si="4502"/>
        <v>0</v>
      </c>
      <c r="W3397" s="6">
        <f t="shared" si="4503"/>
        <v>0</v>
      </c>
      <c r="X3397" s="17"/>
      <c r="Y3397" s="17"/>
      <c r="Z3397" s="17"/>
      <c r="AA3397" s="17"/>
      <c r="AB3397" s="17"/>
      <c r="AC3397" s="17"/>
      <c r="AE3397" s="16"/>
      <c r="AF3397" s="16"/>
      <c r="AG3397" s="16"/>
      <c r="AH3397" s="16"/>
      <c r="AI3397" s="16"/>
      <c r="AJ3397" s="16"/>
      <c r="AL3397" s="16"/>
      <c r="AM3397" s="16"/>
      <c r="AN3397" s="16"/>
      <c r="AO3397" s="16"/>
      <c r="AP3397" s="16"/>
      <c r="AQ3397" s="16"/>
      <c r="BI3397" s="1">
        <v>22</v>
      </c>
      <c r="BJ3397" s="6">
        <f>SUM($R$5:R3399)-$AB$2</f>
        <v>277.5945099999995</v>
      </c>
      <c r="BK3397" s="6">
        <f>SUM($R$5:S3399)-$AB$2</f>
        <v>1380.0024588000006</v>
      </c>
      <c r="BL3397" s="6">
        <f>SUM($R$5:T3399)-$AB$2</f>
        <v>4136.0223307999941</v>
      </c>
      <c r="BM3397" s="6">
        <f>SUM($R$5:U3399)-$AB$2</f>
        <v>7994.4501516000219</v>
      </c>
      <c r="BN3397" s="6">
        <f>SUM($R$5:V3399)-$AB$2</f>
        <v>13506.489895600047</v>
      </c>
      <c r="BO3397" s="6">
        <f>SUM($R$5:W3399)-$AB$2</f>
        <v>20120.937588400036</v>
      </c>
      <c r="BP3397" s="16"/>
    </row>
    <row r="3398" spans="1:68" x14ac:dyDescent="0.45">
      <c r="A3398" s="1">
        <v>2008</v>
      </c>
      <c r="B3398" s="1">
        <v>5</v>
      </c>
      <c r="C3398" s="1">
        <v>22</v>
      </c>
      <c r="D3398" s="1">
        <v>0</v>
      </c>
      <c r="E3398" s="1">
        <v>16.600000000000001</v>
      </c>
      <c r="F3398" s="1">
        <v>0</v>
      </c>
      <c r="G3398" s="4"/>
      <c r="H3398" s="4"/>
      <c r="Q3398" s="1">
        <v>21</v>
      </c>
      <c r="R3398" s="6">
        <f t="shared" si="4498"/>
        <v>0</v>
      </c>
      <c r="S3398" s="6">
        <f t="shared" si="4499"/>
        <v>0</v>
      </c>
      <c r="T3398" s="6">
        <f t="shared" si="4500"/>
        <v>0</v>
      </c>
      <c r="U3398" s="6">
        <f t="shared" si="4501"/>
        <v>0</v>
      </c>
      <c r="V3398" s="6">
        <f t="shared" si="4502"/>
        <v>0</v>
      </c>
      <c r="W3398" s="6">
        <f t="shared" si="4503"/>
        <v>0</v>
      </c>
      <c r="X3398" s="17"/>
      <c r="Y3398" s="17"/>
      <c r="Z3398" s="17"/>
      <c r="AA3398" s="17"/>
      <c r="AB3398" s="17"/>
      <c r="AC3398" s="17"/>
      <c r="AE3398" s="16"/>
      <c r="AF3398" s="16"/>
      <c r="AG3398" s="16"/>
      <c r="AH3398" s="16"/>
      <c r="AI3398" s="16"/>
      <c r="AJ3398" s="16"/>
      <c r="AL3398" s="16"/>
      <c r="AM3398" s="16"/>
      <c r="AN3398" s="16"/>
      <c r="AO3398" s="16"/>
      <c r="AP3398" s="16"/>
      <c r="AQ3398" s="16"/>
      <c r="BI3398" s="1">
        <v>23</v>
      </c>
      <c r="BJ3398" s="6">
        <f>SUM($R$5:R3400)-$AB$2</f>
        <v>277.5945099999995</v>
      </c>
      <c r="BK3398" s="6">
        <f>SUM($R$5:S3400)-$AB$2</f>
        <v>1380.0024588000006</v>
      </c>
      <c r="BL3398" s="6">
        <f>SUM($R$5:T3400)-$AB$2</f>
        <v>4136.0223307999941</v>
      </c>
      <c r="BM3398" s="6">
        <f>SUM($R$5:U3400)-$AB$2</f>
        <v>7994.4501516000219</v>
      </c>
      <c r="BN3398" s="6">
        <f>SUM($R$5:V3400)-$AB$2</f>
        <v>13506.489895600047</v>
      </c>
      <c r="BO3398" s="6">
        <f>SUM($R$5:W3400)-$AB$2</f>
        <v>20120.937588400036</v>
      </c>
      <c r="BP3398" s="16"/>
    </row>
    <row r="3399" spans="1:68" x14ac:dyDescent="0.45">
      <c r="A3399" s="1">
        <v>2008</v>
      </c>
      <c r="B3399" s="1">
        <v>5</v>
      </c>
      <c r="C3399" s="1">
        <v>22</v>
      </c>
      <c r="D3399" s="1">
        <v>1</v>
      </c>
      <c r="E3399" s="1">
        <v>16.5</v>
      </c>
      <c r="F3399" s="1">
        <v>0</v>
      </c>
      <c r="G3399" s="4"/>
      <c r="H3399" s="4"/>
      <c r="Q3399" s="1">
        <v>22</v>
      </c>
      <c r="R3399" s="6">
        <f t="shared" si="4498"/>
        <v>0</v>
      </c>
      <c r="S3399" s="6">
        <f t="shared" si="4499"/>
        <v>0</v>
      </c>
      <c r="T3399" s="6">
        <f t="shared" si="4500"/>
        <v>0</v>
      </c>
      <c r="U3399" s="6">
        <f t="shared" si="4501"/>
        <v>0</v>
      </c>
      <c r="V3399" s="6">
        <f t="shared" si="4502"/>
        <v>0</v>
      </c>
      <c r="W3399" s="6">
        <f t="shared" si="4503"/>
        <v>0</v>
      </c>
      <c r="X3399" s="17"/>
      <c r="Y3399" s="17"/>
      <c r="Z3399" s="17"/>
      <c r="AA3399" s="17"/>
      <c r="AB3399" s="17"/>
      <c r="AC3399" s="17"/>
      <c r="AE3399" s="16"/>
      <c r="AF3399" s="16"/>
      <c r="AG3399" s="16"/>
      <c r="AH3399" s="16"/>
      <c r="AI3399" s="16"/>
      <c r="AJ3399" s="16"/>
      <c r="AL3399" s="16"/>
      <c r="AM3399" s="16"/>
      <c r="AN3399" s="16"/>
      <c r="AO3399" s="16"/>
      <c r="AP3399" s="16"/>
      <c r="AQ3399" s="16"/>
      <c r="BI3399" s="1">
        <v>0</v>
      </c>
      <c r="BJ3399" s="6">
        <f t="shared" ref="BJ3399" si="4564">R3401-$AB$2</f>
        <v>-6.53125</v>
      </c>
      <c r="BK3399" s="6">
        <f t="shared" ref="BK3399" si="4565">S3401-$AB$2</f>
        <v>-6.53125</v>
      </c>
      <c r="BL3399" s="6">
        <f t="shared" ref="BL3399" si="4566">T3401-$AB$2</f>
        <v>-6.53125</v>
      </c>
      <c r="BM3399" s="6">
        <f t="shared" ref="BM3399" si="4567">U3401-$AB$2</f>
        <v>-6.53125</v>
      </c>
      <c r="BN3399" s="6">
        <f t="shared" ref="BN3399" si="4568">V3401-$AB$2</f>
        <v>-6.53125</v>
      </c>
      <c r="BO3399" s="6">
        <f t="shared" ref="BO3399" si="4569">W3401-$AB$2</f>
        <v>-6.53125</v>
      </c>
      <c r="BP3399" s="16">
        <v>143</v>
      </c>
    </row>
    <row r="3400" spans="1:68" x14ac:dyDescent="0.45">
      <c r="A3400" s="1">
        <v>2008</v>
      </c>
      <c r="B3400" s="1">
        <v>5</v>
      </c>
      <c r="C3400" s="1">
        <v>22</v>
      </c>
      <c r="D3400" s="1">
        <v>2</v>
      </c>
      <c r="E3400" s="1">
        <v>16.5</v>
      </c>
      <c r="F3400" s="1">
        <v>0</v>
      </c>
      <c r="G3400" s="4"/>
      <c r="H3400" s="4"/>
      <c r="Q3400" s="1">
        <v>23</v>
      </c>
      <c r="R3400" s="6">
        <f t="shared" si="4498"/>
        <v>0</v>
      </c>
      <c r="S3400" s="6">
        <f t="shared" si="4499"/>
        <v>0</v>
      </c>
      <c r="T3400" s="6">
        <f t="shared" si="4500"/>
        <v>0</v>
      </c>
      <c r="U3400" s="6">
        <f t="shared" si="4501"/>
        <v>0</v>
      </c>
      <c r="V3400" s="6">
        <f t="shared" si="4502"/>
        <v>0</v>
      </c>
      <c r="W3400" s="6">
        <f t="shared" si="4503"/>
        <v>0</v>
      </c>
      <c r="X3400" s="17"/>
      <c r="Y3400" s="17"/>
      <c r="Z3400" s="17"/>
      <c r="AA3400" s="17"/>
      <c r="AB3400" s="17"/>
      <c r="AC3400" s="17"/>
      <c r="AE3400" s="16"/>
      <c r="AF3400" s="16"/>
      <c r="AG3400" s="16"/>
      <c r="AH3400" s="16"/>
      <c r="AI3400" s="16"/>
      <c r="AJ3400" s="16"/>
      <c r="AL3400" s="16"/>
      <c r="AM3400" s="16"/>
      <c r="AN3400" s="16"/>
      <c r="AO3400" s="16"/>
      <c r="AP3400" s="16"/>
      <c r="AQ3400" s="16"/>
      <c r="BI3400" s="1">
        <v>1</v>
      </c>
      <c r="BJ3400" s="6">
        <f>SUM($R$5:R3402)-$AB$2</f>
        <v>277.5945099999995</v>
      </c>
      <c r="BK3400" s="6">
        <f>SUM($R$5:S3402)-$AB$2</f>
        <v>1380.0024588000006</v>
      </c>
      <c r="BL3400" s="6">
        <f>SUM($R$5:T3402)-$AB$2</f>
        <v>4136.0223307999941</v>
      </c>
      <c r="BM3400" s="6">
        <f>SUM($R$5:U3402)-$AB$2</f>
        <v>7994.4501516000219</v>
      </c>
      <c r="BN3400" s="6">
        <f>SUM($R$5:V3402)-$AB$2</f>
        <v>13506.489895600047</v>
      </c>
      <c r="BO3400" s="6">
        <f>SUM($R$5:W3402)-$AB$2</f>
        <v>20120.937588400036</v>
      </c>
      <c r="BP3400" s="16"/>
    </row>
    <row r="3401" spans="1:68" x14ac:dyDescent="0.45">
      <c r="A3401" s="1">
        <v>2008</v>
      </c>
      <c r="B3401" s="1">
        <v>5</v>
      </c>
      <c r="C3401" s="1">
        <v>22</v>
      </c>
      <c r="D3401" s="1">
        <v>3</v>
      </c>
      <c r="E3401" s="1">
        <v>16.3</v>
      </c>
      <c r="F3401" s="1">
        <v>0</v>
      </c>
      <c r="G3401" s="4"/>
      <c r="H3401" s="4"/>
      <c r="Q3401" s="1">
        <v>0</v>
      </c>
      <c r="R3401" s="6">
        <f t="shared" si="4498"/>
        <v>0</v>
      </c>
      <c r="S3401" s="6">
        <f t="shared" si="4499"/>
        <v>0</v>
      </c>
      <c r="T3401" s="6">
        <f t="shared" si="4500"/>
        <v>0</v>
      </c>
      <c r="U3401" s="6">
        <f t="shared" si="4501"/>
        <v>0</v>
      </c>
      <c r="V3401" s="6">
        <f t="shared" si="4502"/>
        <v>0</v>
      </c>
      <c r="W3401" s="6">
        <f t="shared" si="4503"/>
        <v>0</v>
      </c>
      <c r="X3401" s="17"/>
      <c r="Y3401" s="17"/>
      <c r="Z3401" s="17"/>
      <c r="AA3401" s="17"/>
      <c r="AB3401" s="17"/>
      <c r="AC3401" s="17"/>
      <c r="AE3401" s="16"/>
      <c r="AF3401" s="16"/>
      <c r="AG3401" s="16"/>
      <c r="AH3401" s="16"/>
      <c r="AI3401" s="16"/>
      <c r="AJ3401" s="16"/>
      <c r="AL3401" s="16"/>
      <c r="AM3401" s="16"/>
      <c r="AN3401" s="16"/>
      <c r="AO3401" s="16"/>
      <c r="AP3401" s="16"/>
      <c r="AQ3401" s="16"/>
      <c r="BI3401" s="1">
        <v>2</v>
      </c>
      <c r="BJ3401" s="6">
        <f>SUM($R$5:R3403)-$AB$2</f>
        <v>277.5945099999995</v>
      </c>
      <c r="BK3401" s="6">
        <f>SUM($R$5:S3403)-$AB$2</f>
        <v>1380.0024588000006</v>
      </c>
      <c r="BL3401" s="6">
        <f>SUM($R$5:T3403)-$AB$2</f>
        <v>4136.0223307999941</v>
      </c>
      <c r="BM3401" s="6">
        <f>SUM($R$5:U3403)-$AB$2</f>
        <v>7994.4501516000219</v>
      </c>
      <c r="BN3401" s="6">
        <f>SUM($R$5:V3403)-$AB$2</f>
        <v>13506.489895600047</v>
      </c>
      <c r="BO3401" s="6">
        <f>SUM($R$5:W3403)-$AB$2</f>
        <v>20120.937588400036</v>
      </c>
      <c r="BP3401" s="16"/>
    </row>
    <row r="3402" spans="1:68" x14ac:dyDescent="0.45">
      <c r="A3402" s="1">
        <v>2008</v>
      </c>
      <c r="B3402" s="1">
        <v>5</v>
      </c>
      <c r="C3402" s="1">
        <v>22</v>
      </c>
      <c r="D3402" s="1">
        <v>4</v>
      </c>
      <c r="E3402" s="1">
        <v>16.100000000000001</v>
      </c>
      <c r="F3402" s="1">
        <v>0</v>
      </c>
      <c r="G3402" s="4"/>
      <c r="H3402" s="4"/>
      <c r="Q3402" s="1">
        <v>1</v>
      </c>
      <c r="R3402" s="6">
        <f t="shared" si="4498"/>
        <v>0</v>
      </c>
      <c r="S3402" s="6">
        <f t="shared" si="4499"/>
        <v>0</v>
      </c>
      <c r="T3402" s="6">
        <f t="shared" si="4500"/>
        <v>0</v>
      </c>
      <c r="U3402" s="6">
        <f t="shared" si="4501"/>
        <v>0</v>
      </c>
      <c r="V3402" s="6">
        <f t="shared" si="4502"/>
        <v>0</v>
      </c>
      <c r="W3402" s="6">
        <f t="shared" si="4503"/>
        <v>0</v>
      </c>
      <c r="X3402" s="17"/>
      <c r="Y3402" s="17"/>
      <c r="Z3402" s="17"/>
      <c r="AA3402" s="17"/>
      <c r="AB3402" s="17"/>
      <c r="AC3402" s="17"/>
      <c r="AE3402" s="16"/>
      <c r="AF3402" s="16"/>
      <c r="AG3402" s="16"/>
      <c r="AH3402" s="16"/>
      <c r="AI3402" s="16"/>
      <c r="AJ3402" s="16"/>
      <c r="AL3402" s="16"/>
      <c r="AM3402" s="16"/>
      <c r="AN3402" s="16"/>
      <c r="AO3402" s="16"/>
      <c r="AP3402" s="16"/>
      <c r="AQ3402" s="16"/>
      <c r="BI3402" s="1">
        <v>3</v>
      </c>
      <c r="BJ3402" s="6">
        <f>SUM($R$5:R3404)-$AB$2</f>
        <v>277.5945099999995</v>
      </c>
      <c r="BK3402" s="6">
        <f>SUM($R$5:S3404)-$AB$2</f>
        <v>1380.0024588000006</v>
      </c>
      <c r="BL3402" s="6">
        <f>SUM($R$5:T3404)-$AB$2</f>
        <v>4136.0223307999941</v>
      </c>
      <c r="BM3402" s="6">
        <f>SUM($R$5:U3404)-$AB$2</f>
        <v>7994.4501516000219</v>
      </c>
      <c r="BN3402" s="6">
        <f>SUM($R$5:V3404)-$AB$2</f>
        <v>13506.489895600047</v>
      </c>
      <c r="BO3402" s="6">
        <f>SUM($R$5:W3404)-$AB$2</f>
        <v>20120.937588400036</v>
      </c>
      <c r="BP3402" s="16"/>
    </row>
    <row r="3403" spans="1:68" x14ac:dyDescent="0.45">
      <c r="A3403" s="1">
        <v>2008</v>
      </c>
      <c r="B3403" s="1">
        <v>5</v>
      </c>
      <c r="C3403" s="1">
        <v>22</v>
      </c>
      <c r="D3403" s="1">
        <v>5</v>
      </c>
      <c r="E3403" s="1">
        <v>16</v>
      </c>
      <c r="F3403" s="1">
        <v>0</v>
      </c>
      <c r="G3403" s="4"/>
      <c r="H3403" s="4"/>
      <c r="Q3403" s="1">
        <v>2</v>
      </c>
      <c r="R3403" s="6">
        <f t="shared" si="4498"/>
        <v>0</v>
      </c>
      <c r="S3403" s="6">
        <f t="shared" si="4499"/>
        <v>0</v>
      </c>
      <c r="T3403" s="6">
        <f t="shared" si="4500"/>
        <v>0</v>
      </c>
      <c r="U3403" s="6">
        <f t="shared" si="4501"/>
        <v>0</v>
      </c>
      <c r="V3403" s="6">
        <f t="shared" si="4502"/>
        <v>0</v>
      </c>
      <c r="W3403" s="6">
        <f t="shared" si="4503"/>
        <v>0</v>
      </c>
      <c r="X3403" s="17"/>
      <c r="Y3403" s="17"/>
      <c r="Z3403" s="17"/>
      <c r="AA3403" s="17"/>
      <c r="AB3403" s="17"/>
      <c r="AC3403" s="17"/>
      <c r="AE3403" s="16"/>
      <c r="AF3403" s="16"/>
      <c r="AG3403" s="16"/>
      <c r="AH3403" s="16"/>
      <c r="AI3403" s="16"/>
      <c r="AJ3403" s="16"/>
      <c r="AL3403" s="16"/>
      <c r="AM3403" s="16"/>
      <c r="AN3403" s="16"/>
      <c r="AO3403" s="16"/>
      <c r="AP3403" s="16"/>
      <c r="AQ3403" s="16"/>
      <c r="BI3403" s="1">
        <v>4</v>
      </c>
      <c r="BJ3403" s="6">
        <f>SUM($R$5:R3405)-$AB$2</f>
        <v>277.5945099999995</v>
      </c>
      <c r="BK3403" s="6">
        <f>SUM($R$5:S3405)-$AB$2</f>
        <v>1380.0024588000006</v>
      </c>
      <c r="BL3403" s="6">
        <f>SUM($R$5:T3405)-$AB$2</f>
        <v>4136.0223307999941</v>
      </c>
      <c r="BM3403" s="6">
        <f>SUM($R$5:U3405)-$AB$2</f>
        <v>7994.4501516000219</v>
      </c>
      <c r="BN3403" s="6">
        <f>SUM($R$5:V3405)-$AB$2</f>
        <v>13506.489895600047</v>
      </c>
      <c r="BO3403" s="6">
        <f>SUM($R$5:W3405)-$AB$2</f>
        <v>20120.937588400036</v>
      </c>
      <c r="BP3403" s="16"/>
    </row>
    <row r="3404" spans="1:68" x14ac:dyDescent="0.45">
      <c r="A3404" s="1">
        <v>2008</v>
      </c>
      <c r="B3404" s="1">
        <v>5</v>
      </c>
      <c r="C3404" s="1">
        <v>22</v>
      </c>
      <c r="D3404" s="1">
        <v>6</v>
      </c>
      <c r="E3404" s="1">
        <v>16.100000000000001</v>
      </c>
      <c r="F3404" s="1">
        <v>0</v>
      </c>
      <c r="G3404" s="4"/>
      <c r="H3404" s="4"/>
      <c r="Q3404" s="1">
        <v>3</v>
      </c>
      <c r="R3404" s="6">
        <f t="shared" si="4498"/>
        <v>0</v>
      </c>
      <c r="S3404" s="6">
        <f t="shared" si="4499"/>
        <v>0</v>
      </c>
      <c r="T3404" s="6">
        <f t="shared" si="4500"/>
        <v>0</v>
      </c>
      <c r="U3404" s="6">
        <f t="shared" si="4501"/>
        <v>0</v>
      </c>
      <c r="V3404" s="6">
        <f t="shared" si="4502"/>
        <v>0</v>
      </c>
      <c r="W3404" s="6">
        <f t="shared" si="4503"/>
        <v>0</v>
      </c>
      <c r="X3404" s="17"/>
      <c r="Y3404" s="17"/>
      <c r="Z3404" s="17"/>
      <c r="AA3404" s="17"/>
      <c r="AB3404" s="17"/>
      <c r="AC3404" s="17"/>
      <c r="AE3404" s="16"/>
      <c r="AF3404" s="16"/>
      <c r="AG3404" s="16"/>
      <c r="AH3404" s="16"/>
      <c r="AI3404" s="16"/>
      <c r="AJ3404" s="16"/>
      <c r="AL3404" s="16"/>
      <c r="AM3404" s="16"/>
      <c r="AN3404" s="16"/>
      <c r="AO3404" s="16"/>
      <c r="AP3404" s="16"/>
      <c r="AQ3404" s="16"/>
      <c r="BI3404" s="1">
        <v>5</v>
      </c>
      <c r="BJ3404" s="6">
        <f>SUM($R$5:R3406)-$AB$2</f>
        <v>277.5945099999995</v>
      </c>
      <c r="BK3404" s="6">
        <f>SUM($R$5:S3406)-$AB$2</f>
        <v>1380.0024588000006</v>
      </c>
      <c r="BL3404" s="6">
        <f>SUM($R$5:T3406)-$AB$2</f>
        <v>4136.0223307999941</v>
      </c>
      <c r="BM3404" s="6">
        <f>SUM($R$5:U3406)-$AB$2</f>
        <v>7994.4501516000219</v>
      </c>
      <c r="BN3404" s="6">
        <f>SUM($R$5:V3406)-$AB$2</f>
        <v>13506.489895600047</v>
      </c>
      <c r="BO3404" s="6">
        <f>SUM($R$5:W3406)-$AB$2</f>
        <v>20120.937588400036</v>
      </c>
      <c r="BP3404" s="16"/>
    </row>
    <row r="3405" spans="1:68" x14ac:dyDescent="0.45">
      <c r="A3405" s="1">
        <v>2008</v>
      </c>
      <c r="B3405" s="1">
        <v>5</v>
      </c>
      <c r="C3405" s="1">
        <v>22</v>
      </c>
      <c r="D3405" s="1">
        <v>7</v>
      </c>
      <c r="E3405" s="1">
        <v>16.3</v>
      </c>
      <c r="F3405" s="1">
        <v>18.36</v>
      </c>
      <c r="G3405" s="4"/>
      <c r="H3405" s="4"/>
      <c r="Q3405" s="1">
        <v>4</v>
      </c>
      <c r="R3405" s="6">
        <f t="shared" si="4498"/>
        <v>0</v>
      </c>
      <c r="S3405" s="6">
        <f t="shared" si="4499"/>
        <v>0</v>
      </c>
      <c r="T3405" s="6">
        <f t="shared" si="4500"/>
        <v>0</v>
      </c>
      <c r="U3405" s="6">
        <f t="shared" si="4501"/>
        <v>0</v>
      </c>
      <c r="V3405" s="6">
        <f t="shared" si="4502"/>
        <v>0</v>
      </c>
      <c r="W3405" s="6">
        <f t="shared" si="4503"/>
        <v>0</v>
      </c>
      <c r="X3405" s="17"/>
      <c r="Y3405" s="17"/>
      <c r="Z3405" s="17"/>
      <c r="AA3405" s="17"/>
      <c r="AB3405" s="17"/>
      <c r="AC3405" s="17"/>
      <c r="AE3405" s="16"/>
      <c r="AF3405" s="16"/>
      <c r="AG3405" s="16"/>
      <c r="AH3405" s="16"/>
      <c r="AI3405" s="16"/>
      <c r="AJ3405" s="16"/>
      <c r="AL3405" s="16"/>
      <c r="AM3405" s="16"/>
      <c r="AN3405" s="16"/>
      <c r="AO3405" s="16"/>
      <c r="AP3405" s="16"/>
      <c r="AQ3405" s="16"/>
      <c r="BI3405" s="1">
        <v>6</v>
      </c>
      <c r="BJ3405" s="6">
        <f>SUM($R$5:R3407)-$AB$2</f>
        <v>277.5945099999995</v>
      </c>
      <c r="BK3405" s="6">
        <f>SUM($R$5:S3407)-$AB$2</f>
        <v>1380.0024588000006</v>
      </c>
      <c r="BL3405" s="6">
        <f>SUM($R$5:T3407)-$AB$2</f>
        <v>4136.0223307999941</v>
      </c>
      <c r="BM3405" s="6">
        <f>SUM($R$5:U3407)-$AB$2</f>
        <v>7994.4501516000219</v>
      </c>
      <c r="BN3405" s="6">
        <f>SUM($R$5:V3407)-$AB$2</f>
        <v>13506.489895600047</v>
      </c>
      <c r="BO3405" s="6">
        <f>SUM($R$5:W3407)-$AB$2</f>
        <v>20120.937588400036</v>
      </c>
      <c r="BP3405" s="16"/>
    </row>
    <row r="3406" spans="1:68" x14ac:dyDescent="0.45">
      <c r="A3406" s="1">
        <v>2008</v>
      </c>
      <c r="B3406" s="1">
        <v>5</v>
      </c>
      <c r="C3406" s="1">
        <v>22</v>
      </c>
      <c r="D3406" s="1">
        <v>8</v>
      </c>
      <c r="E3406" s="1">
        <v>17</v>
      </c>
      <c r="F3406" s="1">
        <v>164.88</v>
      </c>
      <c r="G3406" s="4"/>
      <c r="H3406" s="4"/>
      <c r="Q3406" s="1">
        <v>5</v>
      </c>
      <c r="R3406" s="6">
        <f t="shared" ref="R3406:R3469" si="4570">$AX$2*F3403*$R$4/1000</f>
        <v>0</v>
      </c>
      <c r="S3406" s="6">
        <f t="shared" ref="S3406:S3469" si="4571">$AX$2*F3403*($S$4*$AU$2)/1000</f>
        <v>0</v>
      </c>
      <c r="T3406" s="6">
        <f t="shared" ref="T3406:T3469" si="4572">$AX$2*F3403*($T$4*$AU$2)/1000</f>
        <v>0</v>
      </c>
      <c r="U3406" s="6">
        <f t="shared" ref="U3406:U3469" si="4573">$AX$2*F3403*($U$4*$AU$2)/1000</f>
        <v>0</v>
      </c>
      <c r="V3406" s="6">
        <f t="shared" ref="V3406:V3469" si="4574">$AX$2*F3403*($V$4*$AU$2)/1000</f>
        <v>0</v>
      </c>
      <c r="W3406" s="6">
        <f t="shared" ref="W3406:W3469" si="4575">$AX$2*F3403*($W$4*$AU$2)/1000</f>
        <v>0</v>
      </c>
      <c r="X3406" s="17"/>
      <c r="Y3406" s="17"/>
      <c r="Z3406" s="17"/>
      <c r="AA3406" s="17"/>
      <c r="AB3406" s="17"/>
      <c r="AC3406" s="17"/>
      <c r="AE3406" s="16"/>
      <c r="AF3406" s="16"/>
      <c r="AG3406" s="16"/>
      <c r="AH3406" s="16"/>
      <c r="AI3406" s="16"/>
      <c r="AJ3406" s="16"/>
      <c r="AL3406" s="16"/>
      <c r="AM3406" s="16"/>
      <c r="AN3406" s="16"/>
      <c r="AO3406" s="16"/>
      <c r="AP3406" s="16"/>
      <c r="AQ3406" s="16"/>
      <c r="BI3406" s="1">
        <v>7</v>
      </c>
      <c r="BJ3406" s="6">
        <f>SUM($R$5:R3408)-$AB$2</f>
        <v>277.60515879999951</v>
      </c>
      <c r="BK3406" s="6">
        <f>SUM($R$5:S3408)-$AB$2</f>
        <v>1380.0544249440004</v>
      </c>
      <c r="BL3406" s="6">
        <f>SUM($R$5:T3408)-$AB$2</f>
        <v>4136.1775903039943</v>
      </c>
      <c r="BM3406" s="6">
        <f>SUM($R$5:U3408)-$AB$2</f>
        <v>7994.7500218080222</v>
      </c>
      <c r="BN3406" s="6">
        <f>SUM($R$5:V3408)-$AB$2</f>
        <v>13506.996352528045</v>
      </c>
      <c r="BO3406" s="6">
        <f>SUM($R$5:W3408)-$AB$2</f>
        <v>20121.691949392032</v>
      </c>
      <c r="BP3406" s="16"/>
    </row>
    <row r="3407" spans="1:68" x14ac:dyDescent="0.45">
      <c r="A3407" s="1">
        <v>2008</v>
      </c>
      <c r="B3407" s="1">
        <v>5</v>
      </c>
      <c r="C3407" s="1">
        <v>22</v>
      </c>
      <c r="D3407" s="1">
        <v>9</v>
      </c>
      <c r="E3407" s="1">
        <v>18.100000000000001</v>
      </c>
      <c r="F3407" s="1">
        <v>240.22</v>
      </c>
      <c r="G3407" s="4"/>
      <c r="H3407" s="4"/>
      <c r="Q3407" s="1">
        <v>6</v>
      </c>
      <c r="R3407" s="6">
        <f t="shared" si="4570"/>
        <v>0</v>
      </c>
      <c r="S3407" s="6">
        <f t="shared" si="4571"/>
        <v>0</v>
      </c>
      <c r="T3407" s="6">
        <f t="shared" si="4572"/>
        <v>0</v>
      </c>
      <c r="U3407" s="6">
        <f t="shared" si="4573"/>
        <v>0</v>
      </c>
      <c r="V3407" s="6">
        <f t="shared" si="4574"/>
        <v>0</v>
      </c>
      <c r="W3407" s="6">
        <f t="shared" si="4575"/>
        <v>0</v>
      </c>
      <c r="X3407" s="17"/>
      <c r="Y3407" s="17"/>
      <c r="Z3407" s="17"/>
      <c r="AA3407" s="17"/>
      <c r="AB3407" s="17"/>
      <c r="AC3407" s="17"/>
      <c r="AE3407" s="16"/>
      <c r="AF3407" s="16"/>
      <c r="AG3407" s="16"/>
      <c r="AH3407" s="16"/>
      <c r="AI3407" s="16"/>
      <c r="AJ3407" s="16"/>
      <c r="AL3407" s="16"/>
      <c r="AM3407" s="16"/>
      <c r="AN3407" s="16"/>
      <c r="AO3407" s="16"/>
      <c r="AP3407" s="16"/>
      <c r="AQ3407" s="16"/>
      <c r="BI3407" s="1">
        <v>8</v>
      </c>
      <c r="BJ3407" s="6">
        <f>SUM($R$5:R3409)-$AB$2</f>
        <v>277.70078919999952</v>
      </c>
      <c r="BK3407" s="6">
        <f>SUM($R$5:S3409)-$AB$2</f>
        <v>1380.5211012960003</v>
      </c>
      <c r="BL3407" s="6">
        <f>SUM($R$5:T3409)-$AB$2</f>
        <v>4137.5718815359942</v>
      </c>
      <c r="BM3407" s="6">
        <f>SUM($R$5:U3409)-$AB$2</f>
        <v>7997.4429738720219</v>
      </c>
      <c r="BN3407" s="6">
        <f>SUM($R$5:V3409)-$AB$2</f>
        <v>13511.544534352046</v>
      </c>
      <c r="BO3407" s="6">
        <f>SUM($R$5:W3409)-$AB$2</f>
        <v>20128.466406928033</v>
      </c>
      <c r="BP3407" s="16"/>
    </row>
    <row r="3408" spans="1:68" x14ac:dyDescent="0.45">
      <c r="A3408" s="1">
        <v>2008</v>
      </c>
      <c r="B3408" s="1">
        <v>5</v>
      </c>
      <c r="C3408" s="1">
        <v>22</v>
      </c>
      <c r="D3408" s="1">
        <v>10</v>
      </c>
      <c r="E3408" s="1">
        <v>18.899999999999999</v>
      </c>
      <c r="F3408" s="1">
        <v>387</v>
      </c>
      <c r="G3408" s="4"/>
      <c r="H3408" s="4"/>
      <c r="Q3408" s="1">
        <v>7</v>
      </c>
      <c r="R3408" s="6">
        <f t="shared" si="4570"/>
        <v>1.06488E-2</v>
      </c>
      <c r="S3408" s="6">
        <f t="shared" si="4571"/>
        <v>4.1317343999999999E-2</v>
      </c>
      <c r="T3408" s="6">
        <f t="shared" si="4572"/>
        <v>0.10329335999999999</v>
      </c>
      <c r="U3408" s="6">
        <f t="shared" si="4573"/>
        <v>0.14461070400000001</v>
      </c>
      <c r="V3408" s="6">
        <f t="shared" si="4574"/>
        <v>0.20658671999999997</v>
      </c>
      <c r="W3408" s="6">
        <f t="shared" si="4575"/>
        <v>0.24790406400000001</v>
      </c>
      <c r="X3408" s="17"/>
      <c r="Y3408" s="17"/>
      <c r="Z3408" s="17"/>
      <c r="AA3408" s="17"/>
      <c r="AB3408" s="17"/>
      <c r="AC3408" s="17"/>
      <c r="AE3408" s="16"/>
      <c r="AF3408" s="16"/>
      <c r="AG3408" s="16"/>
      <c r="AH3408" s="16"/>
      <c r="AI3408" s="16"/>
      <c r="AJ3408" s="16"/>
      <c r="AL3408" s="16"/>
      <c r="AM3408" s="16"/>
      <c r="AN3408" s="16"/>
      <c r="AO3408" s="16"/>
      <c r="AP3408" s="16"/>
      <c r="AQ3408" s="16"/>
      <c r="BI3408" s="1">
        <v>9</v>
      </c>
      <c r="BJ3408" s="6">
        <f>SUM($R$5:R3410)-$AB$2</f>
        <v>277.84011679999952</v>
      </c>
      <c r="BK3408" s="6">
        <f>SUM($R$5:S3410)-$AB$2</f>
        <v>1381.2010199840001</v>
      </c>
      <c r="BL3408" s="6">
        <f>SUM($R$5:T3410)-$AB$2</f>
        <v>4139.6032779439938</v>
      </c>
      <c r="BM3408" s="6">
        <f>SUM($R$5:U3410)-$AB$2</f>
        <v>8001.3664390880213</v>
      </c>
      <c r="BN3408" s="6">
        <f>SUM($R$5:V3410)-$AB$2</f>
        <v>13518.170955008045</v>
      </c>
      <c r="BO3408" s="6">
        <f>SUM($R$5:W3410)-$AB$2</f>
        <v>20138.336374112034</v>
      </c>
      <c r="BP3408" s="16"/>
    </row>
    <row r="3409" spans="1:68" x14ac:dyDescent="0.45">
      <c r="A3409" s="1">
        <v>2008</v>
      </c>
      <c r="B3409" s="1">
        <v>5</v>
      </c>
      <c r="C3409" s="1">
        <v>22</v>
      </c>
      <c r="D3409" s="1">
        <v>11</v>
      </c>
      <c r="E3409" s="1">
        <v>18.899999999999999</v>
      </c>
      <c r="F3409" s="1">
        <v>399.91</v>
      </c>
      <c r="G3409" s="4"/>
      <c r="H3409" s="4"/>
      <c r="Q3409" s="1">
        <v>8</v>
      </c>
      <c r="R3409" s="6">
        <f t="shared" si="4570"/>
        <v>9.563039999999999E-2</v>
      </c>
      <c r="S3409" s="6">
        <f t="shared" si="4571"/>
        <v>0.37104595199999996</v>
      </c>
      <c r="T3409" s="6">
        <f t="shared" si="4572"/>
        <v>0.92761487999999981</v>
      </c>
      <c r="U3409" s="6">
        <f t="shared" si="4573"/>
        <v>1.2986608319999999</v>
      </c>
      <c r="V3409" s="6">
        <f t="shared" si="4574"/>
        <v>1.8552297599999996</v>
      </c>
      <c r="W3409" s="6">
        <f t="shared" si="4575"/>
        <v>2.2262757120000001</v>
      </c>
      <c r="X3409" s="17"/>
      <c r="Y3409" s="17"/>
      <c r="Z3409" s="17"/>
      <c r="AA3409" s="17"/>
      <c r="AB3409" s="17"/>
      <c r="AC3409" s="17"/>
      <c r="AE3409" s="16"/>
      <c r="AF3409" s="16"/>
      <c r="AG3409" s="16"/>
      <c r="AH3409" s="16"/>
      <c r="AI3409" s="16"/>
      <c r="AJ3409" s="16"/>
      <c r="AL3409" s="16"/>
      <c r="AM3409" s="16"/>
      <c r="AN3409" s="16"/>
      <c r="AO3409" s="16"/>
      <c r="AP3409" s="16"/>
      <c r="AQ3409" s="16"/>
      <c r="BI3409" s="1">
        <v>10</v>
      </c>
      <c r="BJ3409" s="6">
        <f>SUM($R$5:R3411)-$AB$2</f>
        <v>278.06457679999954</v>
      </c>
      <c r="BK3409" s="6">
        <f>SUM($R$5:S3411)-$AB$2</f>
        <v>1382.2963847840001</v>
      </c>
      <c r="BL3409" s="6">
        <f>SUM($R$5:T3411)-$AB$2</f>
        <v>4142.8759047439944</v>
      </c>
      <c r="BM3409" s="6">
        <f>SUM($R$5:U3411)-$AB$2</f>
        <v>8007.687232688022</v>
      </c>
      <c r="BN3409" s="6">
        <f>SUM($R$5:V3411)-$AB$2</f>
        <v>13528.846272608043</v>
      </c>
      <c r="BO3409" s="6">
        <f>SUM($R$5:W3411)-$AB$2</f>
        <v>20154.237120512033</v>
      </c>
      <c r="BP3409" s="16"/>
    </row>
    <row r="3410" spans="1:68" x14ac:dyDescent="0.45">
      <c r="A3410" s="1">
        <v>2008</v>
      </c>
      <c r="B3410" s="1">
        <v>5</v>
      </c>
      <c r="C3410" s="1">
        <v>22</v>
      </c>
      <c r="D3410" s="1">
        <v>12</v>
      </c>
      <c r="E3410" s="1">
        <v>18.5</v>
      </c>
      <c r="F3410" s="1">
        <v>269.02</v>
      </c>
      <c r="G3410" s="4"/>
      <c r="H3410" s="4"/>
      <c r="Q3410" s="1">
        <v>9</v>
      </c>
      <c r="R3410" s="6">
        <f t="shared" si="4570"/>
        <v>0.1393276</v>
      </c>
      <c r="S3410" s="6">
        <f t="shared" si="4571"/>
        <v>0.54059108799999989</v>
      </c>
      <c r="T3410" s="6">
        <f t="shared" si="4572"/>
        <v>1.3514777199999999</v>
      </c>
      <c r="U3410" s="6">
        <f t="shared" si="4573"/>
        <v>1.8920688079999997</v>
      </c>
      <c r="V3410" s="6">
        <f t="shared" si="4574"/>
        <v>2.7029554399999998</v>
      </c>
      <c r="W3410" s="6">
        <f t="shared" si="4575"/>
        <v>3.243546528</v>
      </c>
      <c r="X3410" s="17"/>
      <c r="Y3410" s="17"/>
      <c r="Z3410" s="17"/>
      <c r="AA3410" s="17"/>
      <c r="AB3410" s="17"/>
      <c r="AC3410" s="17"/>
      <c r="AE3410" s="16"/>
      <c r="AF3410" s="16"/>
      <c r="AG3410" s="16"/>
      <c r="AH3410" s="16"/>
      <c r="AI3410" s="16"/>
      <c r="AJ3410" s="16"/>
      <c r="AL3410" s="16"/>
      <c r="AM3410" s="16"/>
      <c r="AN3410" s="16"/>
      <c r="AO3410" s="16"/>
      <c r="AP3410" s="16"/>
      <c r="AQ3410" s="16"/>
      <c r="BI3410" s="1">
        <v>11</v>
      </c>
      <c r="BJ3410" s="6">
        <f>SUM($R$5:R3412)-$AB$2</f>
        <v>278.29652459999954</v>
      </c>
      <c r="BK3410" s="6">
        <f>SUM($R$5:S3412)-$AB$2</f>
        <v>1383.428290048</v>
      </c>
      <c r="BL3410" s="6">
        <f>SUM($R$5:T3412)-$AB$2</f>
        <v>4146.257703667995</v>
      </c>
      <c r="BM3410" s="6">
        <f>SUM($R$5:U3412)-$AB$2</f>
        <v>8014.2188827360224</v>
      </c>
      <c r="BN3410" s="6">
        <f>SUM($R$5:V3412)-$AB$2</f>
        <v>13539.877709976046</v>
      </c>
      <c r="BO3410" s="6">
        <f>SUM($R$5:W3412)-$AB$2</f>
        <v>20170.668302664031</v>
      </c>
      <c r="BP3410" s="16"/>
    </row>
    <row r="3411" spans="1:68" x14ac:dyDescent="0.45">
      <c r="A3411" s="1">
        <v>2008</v>
      </c>
      <c r="B3411" s="1">
        <v>5</v>
      </c>
      <c r="C3411" s="1">
        <v>22</v>
      </c>
      <c r="D3411" s="1">
        <v>13</v>
      </c>
      <c r="E3411" s="1">
        <v>18.5</v>
      </c>
      <c r="F3411" s="1">
        <v>263.55</v>
      </c>
      <c r="G3411" s="4"/>
      <c r="H3411" s="4"/>
      <c r="Q3411" s="1">
        <v>10</v>
      </c>
      <c r="R3411" s="6">
        <f t="shared" si="4570"/>
        <v>0.22445999999999999</v>
      </c>
      <c r="S3411" s="6">
        <f t="shared" si="4571"/>
        <v>0.87090479999999992</v>
      </c>
      <c r="T3411" s="6">
        <f t="shared" si="4572"/>
        <v>2.1772619999999998</v>
      </c>
      <c r="U3411" s="6">
        <f t="shared" si="4573"/>
        <v>3.0481667999999997</v>
      </c>
      <c r="V3411" s="6">
        <f t="shared" si="4574"/>
        <v>4.3545239999999996</v>
      </c>
      <c r="W3411" s="6">
        <f t="shared" si="4575"/>
        <v>5.2254287999999995</v>
      </c>
      <c r="X3411" s="17"/>
      <c r="Y3411" s="17"/>
      <c r="Z3411" s="17"/>
      <c r="AA3411" s="17"/>
      <c r="AB3411" s="17"/>
      <c r="AC3411" s="17"/>
      <c r="AE3411" s="16"/>
      <c r="AF3411" s="16"/>
      <c r="AG3411" s="16"/>
      <c r="AH3411" s="16"/>
      <c r="AI3411" s="16"/>
      <c r="AJ3411" s="16"/>
      <c r="AL3411" s="16"/>
      <c r="AM3411" s="16"/>
      <c r="AN3411" s="16"/>
      <c r="AO3411" s="16"/>
      <c r="AP3411" s="16"/>
      <c r="AQ3411" s="16"/>
      <c r="BI3411" s="1">
        <v>12</v>
      </c>
      <c r="BJ3411" s="6">
        <f t="shared" ref="BJ3411" si="4576">R3413-$AB$2</f>
        <v>-6.3752183999999996</v>
      </c>
      <c r="BK3411" s="6">
        <f t="shared" ref="BK3411" si="4577">S3413-$AB$2</f>
        <v>-5.9258473919999997</v>
      </c>
      <c r="BL3411" s="6">
        <f t="shared" ref="BL3411" si="4578">T3413-$AB$2</f>
        <v>-5.01774348</v>
      </c>
      <c r="BM3411" s="6">
        <f t="shared" ref="BM3411" si="4579">U3413-$AB$2</f>
        <v>-4.4123408719999997</v>
      </c>
      <c r="BN3411" s="6">
        <f t="shared" ref="BN3411" si="4580">V3413-$AB$2</f>
        <v>-3.5042369600000005</v>
      </c>
      <c r="BO3411" s="6">
        <f t="shared" ref="BO3411" si="4581">W3413-$AB$2</f>
        <v>-2.8988343520000006</v>
      </c>
      <c r="BP3411" s="16"/>
    </row>
    <row r="3412" spans="1:68" x14ac:dyDescent="0.45">
      <c r="A3412" s="1">
        <v>2008</v>
      </c>
      <c r="B3412" s="1">
        <v>5</v>
      </c>
      <c r="C3412" s="1">
        <v>22</v>
      </c>
      <c r="D3412" s="1">
        <v>14</v>
      </c>
      <c r="E3412" s="1">
        <v>18.3</v>
      </c>
      <c r="F3412" s="1">
        <v>181.36</v>
      </c>
      <c r="G3412" s="4"/>
      <c r="H3412" s="4"/>
      <c r="Q3412" s="1">
        <v>11</v>
      </c>
      <c r="R3412" s="6">
        <f t="shared" si="4570"/>
        <v>0.23194780000000001</v>
      </c>
      <c r="S3412" s="6">
        <f t="shared" si="4571"/>
        <v>0.89995746399999998</v>
      </c>
      <c r="T3412" s="6">
        <f t="shared" si="4572"/>
        <v>2.2498936599999997</v>
      </c>
      <c r="U3412" s="6">
        <f t="shared" si="4573"/>
        <v>3.1498511240000004</v>
      </c>
      <c r="V3412" s="6">
        <f t="shared" si="4574"/>
        <v>4.4997873199999994</v>
      </c>
      <c r="W3412" s="6">
        <f t="shared" si="4575"/>
        <v>5.3997447840000001</v>
      </c>
      <c r="X3412" s="17"/>
      <c r="Y3412" s="17"/>
      <c r="Z3412" s="17"/>
      <c r="AA3412" s="17"/>
      <c r="AB3412" s="17"/>
      <c r="AC3412" s="17"/>
      <c r="AE3412" s="16"/>
      <c r="AF3412" s="16"/>
      <c r="AG3412" s="16"/>
      <c r="AH3412" s="16"/>
      <c r="AI3412" s="16"/>
      <c r="AJ3412" s="16"/>
      <c r="AL3412" s="16"/>
      <c r="AM3412" s="16"/>
      <c r="AN3412" s="16"/>
      <c r="AO3412" s="16"/>
      <c r="AP3412" s="16"/>
      <c r="AQ3412" s="16"/>
      <c r="BI3412" s="1">
        <v>13</v>
      </c>
      <c r="BJ3412" s="6">
        <f>SUM($R$5:R3414)-$AB$2</f>
        <v>278.60541519999953</v>
      </c>
      <c r="BK3412" s="6">
        <f>SUM($R$5:S3414)-$AB$2</f>
        <v>1384.935676176</v>
      </c>
      <c r="BL3412" s="6">
        <f>SUM($R$5:T3414)-$AB$2</f>
        <v>4150.7613286159949</v>
      </c>
      <c r="BM3412" s="6">
        <f>SUM($R$5:U3414)-$AB$2</f>
        <v>8022.9172420320228</v>
      </c>
      <c r="BN3412" s="6">
        <f>SUM($R$5:V3414)-$AB$2</f>
        <v>13554.568546912045</v>
      </c>
      <c r="BO3412" s="6">
        <f>SUM($R$5:W3414)-$AB$2</f>
        <v>20192.550112768029</v>
      </c>
      <c r="BP3412" s="16"/>
    </row>
    <row r="3413" spans="1:68" x14ac:dyDescent="0.45">
      <c r="A3413" s="1">
        <v>2008</v>
      </c>
      <c r="B3413" s="1">
        <v>5</v>
      </c>
      <c r="C3413" s="1">
        <v>22</v>
      </c>
      <c r="D3413" s="1">
        <v>15</v>
      </c>
      <c r="E3413" s="1">
        <v>18.2</v>
      </c>
      <c r="F3413" s="1">
        <v>146.58000000000001</v>
      </c>
      <c r="G3413" s="4"/>
      <c r="H3413" s="4"/>
      <c r="Q3413" s="1">
        <v>12</v>
      </c>
      <c r="R3413" s="6">
        <f t="shared" si="4570"/>
        <v>0.15603159999999996</v>
      </c>
      <c r="S3413" s="6">
        <f t="shared" si="4571"/>
        <v>0.6054026079999999</v>
      </c>
      <c r="T3413" s="6">
        <f t="shared" si="4572"/>
        <v>1.5135065199999997</v>
      </c>
      <c r="U3413" s="6">
        <f t="shared" si="4573"/>
        <v>2.1189091279999999</v>
      </c>
      <c r="V3413" s="6">
        <f t="shared" si="4574"/>
        <v>3.0270130399999995</v>
      </c>
      <c r="W3413" s="6">
        <f t="shared" si="4575"/>
        <v>3.6324156479999994</v>
      </c>
      <c r="X3413" s="17">
        <f t="shared" ref="X3413" si="4582">SUM(R3413:R3437)-$AA$2</f>
        <v>-3.9200971999999998</v>
      </c>
      <c r="Y3413" s="17">
        <f t="shared" ref="Y3413" si="4583">SUM(S3413:S3437)-$AA$2</f>
        <v>1.7190228639999994</v>
      </c>
      <c r="Z3413" s="17">
        <f t="shared" ref="Z3413" si="4584">SUM(T3413:T3437)-$AA$2</f>
        <v>13.114744659999996</v>
      </c>
      <c r="AA3413" s="17">
        <f t="shared" ref="AA3413" si="4585">SUM(U3413:U3437)-$AA$2</f>
        <v>20.711892524000003</v>
      </c>
      <c r="AB3413" s="17">
        <f t="shared" ref="AB3413" si="4586">SUM(V3413:V3437)-$AA$2</f>
        <v>32.107614319999996</v>
      </c>
      <c r="AC3413" s="17">
        <f t="shared" ref="AC3413" si="4587">SUM(W3413:W3437)-$AA$2</f>
        <v>39.704762184000003</v>
      </c>
      <c r="AE3413" s="16">
        <f t="shared" ref="AE3413" si="4588">IF(X3413&gt;0,1,0)</f>
        <v>0</v>
      </c>
      <c r="AF3413" s="16">
        <f t="shared" ref="AF3413" si="4589">IF(Y3413&gt;0,1,0)</f>
        <v>1</v>
      </c>
      <c r="AG3413" s="16">
        <f t="shared" ref="AG3413" si="4590">IF(Z3413&gt;0,1,0)</f>
        <v>1</v>
      </c>
      <c r="AH3413" s="16">
        <f t="shared" ref="AH3413" si="4591">IF(AA3413&gt;0,1,0)</f>
        <v>1</v>
      </c>
      <c r="AI3413" s="16">
        <f t="shared" ref="AI3413" si="4592">IF(AB3413&gt;0,1,0)</f>
        <v>1</v>
      </c>
      <c r="AJ3413" s="16">
        <f t="shared" ref="AJ3413" si="4593">IF(AC3413&gt;0,1,0)</f>
        <v>1</v>
      </c>
      <c r="AL3413" s="16">
        <f t="shared" ref="AL3413" si="4594">IF(X3413&lt;0,ABS(X3413*$AP$1),0)</f>
        <v>0</v>
      </c>
      <c r="AM3413" s="16">
        <f t="shared" ref="AM3413" si="4595">IF(Y3413&lt;0,ABS(Y3413*$AP$1),0)</f>
        <v>0</v>
      </c>
      <c r="AN3413" s="16">
        <f t="shared" ref="AN3413" si="4596">IF(Z3413&lt;0,ABS(Z3413*$AP$1),0)</f>
        <v>0</v>
      </c>
      <c r="AO3413" s="16">
        <f t="shared" ref="AO3413" si="4597">IF(AA3413&lt;0,ABS(AA3413*$AP$1),0)</f>
        <v>0</v>
      </c>
      <c r="AP3413" s="16">
        <f t="shared" ref="AP3413" si="4598">IF(AB3413&lt;0,ABS(AB3413*$AP$1),0)</f>
        <v>0</v>
      </c>
      <c r="AQ3413" s="16">
        <f t="shared" ref="AQ3413" si="4599">IF(AC3413&lt;0,ABS(AC3413*$AP$1),0)</f>
        <v>0</v>
      </c>
      <c r="BI3413" s="1">
        <v>14</v>
      </c>
      <c r="BJ3413" s="6">
        <f>SUM($R$5:R3415)-$AB$2</f>
        <v>278.71060399999953</v>
      </c>
      <c r="BK3413" s="6">
        <f>SUM($R$5:S3415)-$AB$2</f>
        <v>1385.4489975199999</v>
      </c>
      <c r="BL3413" s="6">
        <f>SUM($R$5:T3415)-$AB$2</f>
        <v>4152.2949813199957</v>
      </c>
      <c r="BM3413" s="6">
        <f>SUM($R$5:U3415)-$AB$2</f>
        <v>8025.8793586400225</v>
      </c>
      <c r="BN3413" s="6">
        <f>SUM($R$5:V3415)-$AB$2</f>
        <v>13559.571326240046</v>
      </c>
      <c r="BO3413" s="6">
        <f>SUM($R$5:W3415)-$AB$2</f>
        <v>20200.001687360029</v>
      </c>
      <c r="BP3413" s="16"/>
    </row>
    <row r="3414" spans="1:68" x14ac:dyDescent="0.45">
      <c r="A3414" s="1">
        <v>2008</v>
      </c>
      <c r="B3414" s="1">
        <v>5</v>
      </c>
      <c r="C3414" s="1">
        <v>22</v>
      </c>
      <c r="D3414" s="1">
        <v>16</v>
      </c>
      <c r="E3414" s="1">
        <v>18.7</v>
      </c>
      <c r="F3414" s="1">
        <v>229.19</v>
      </c>
      <c r="G3414" s="4"/>
      <c r="H3414" s="4"/>
      <c r="Q3414" s="1">
        <v>13</v>
      </c>
      <c r="R3414" s="6">
        <f t="shared" si="4570"/>
        <v>0.15285900000000002</v>
      </c>
      <c r="S3414" s="6">
        <f t="shared" si="4571"/>
        <v>0.59309292000000002</v>
      </c>
      <c r="T3414" s="6">
        <f t="shared" si="4572"/>
        <v>1.4827322999999999</v>
      </c>
      <c r="U3414" s="6">
        <f t="shared" si="4573"/>
        <v>2.07582522</v>
      </c>
      <c r="V3414" s="6">
        <f t="shared" si="4574"/>
        <v>2.9654645999999998</v>
      </c>
      <c r="W3414" s="6">
        <f t="shared" si="4575"/>
        <v>3.5585575200000004</v>
      </c>
      <c r="X3414" s="17"/>
      <c r="Y3414" s="17"/>
      <c r="Z3414" s="17"/>
      <c r="AA3414" s="17"/>
      <c r="AB3414" s="17"/>
      <c r="AC3414" s="17"/>
      <c r="AE3414" s="16"/>
      <c r="AF3414" s="16"/>
      <c r="AG3414" s="16"/>
      <c r="AH3414" s="16"/>
      <c r="AI3414" s="16"/>
      <c r="AJ3414" s="16"/>
      <c r="AL3414" s="16"/>
      <c r="AM3414" s="16"/>
      <c r="AN3414" s="16"/>
      <c r="AO3414" s="16"/>
      <c r="AP3414" s="16"/>
      <c r="AQ3414" s="16"/>
      <c r="BI3414" s="1">
        <v>15</v>
      </c>
      <c r="BJ3414" s="6">
        <f>SUM($R$5:R3416)-$AB$2</f>
        <v>278.79562039999951</v>
      </c>
      <c r="BK3414" s="6">
        <f>SUM($R$5:S3416)-$AB$2</f>
        <v>1385.8638775520001</v>
      </c>
      <c r="BL3414" s="6">
        <f>SUM($R$5:T3416)-$AB$2</f>
        <v>4153.5345204319956</v>
      </c>
      <c r="BM3414" s="6">
        <f>SUM($R$5:U3416)-$AB$2</f>
        <v>8028.2734204640219</v>
      </c>
      <c r="BN3414" s="6">
        <f>SUM($R$5:V3416)-$AB$2</f>
        <v>13563.614706224047</v>
      </c>
      <c r="BO3414" s="6">
        <f>SUM($R$5:W3416)-$AB$2</f>
        <v>20206.024249136033</v>
      </c>
      <c r="BP3414" s="16"/>
    </row>
    <row r="3415" spans="1:68" x14ac:dyDescent="0.45">
      <c r="A3415" s="1">
        <v>2008</v>
      </c>
      <c r="B3415" s="1">
        <v>5</v>
      </c>
      <c r="C3415" s="1">
        <v>22</v>
      </c>
      <c r="D3415" s="1">
        <v>17</v>
      </c>
      <c r="E3415" s="1">
        <v>19</v>
      </c>
      <c r="F3415" s="1">
        <v>242.44</v>
      </c>
      <c r="G3415" s="4"/>
      <c r="H3415" s="4"/>
      <c r="Q3415" s="1">
        <v>14</v>
      </c>
      <c r="R3415" s="6">
        <f t="shared" si="4570"/>
        <v>0.1051888</v>
      </c>
      <c r="S3415" s="6">
        <f t="shared" si="4571"/>
        <v>0.40813254399999999</v>
      </c>
      <c r="T3415" s="6">
        <f t="shared" si="4572"/>
        <v>1.0203313599999999</v>
      </c>
      <c r="U3415" s="6">
        <f t="shared" si="4573"/>
        <v>1.428463904</v>
      </c>
      <c r="V3415" s="6">
        <f t="shared" si="4574"/>
        <v>2.0406627199999998</v>
      </c>
      <c r="W3415" s="6">
        <f t="shared" si="4575"/>
        <v>2.4487952640000001</v>
      </c>
      <c r="X3415" s="17"/>
      <c r="Y3415" s="17"/>
      <c r="Z3415" s="17"/>
      <c r="AA3415" s="17"/>
      <c r="AB3415" s="17"/>
      <c r="AC3415" s="17"/>
      <c r="AE3415" s="16"/>
      <c r="AF3415" s="16"/>
      <c r="AG3415" s="16"/>
      <c r="AH3415" s="16"/>
      <c r="AI3415" s="16"/>
      <c r="AJ3415" s="16"/>
      <c r="AL3415" s="16"/>
      <c r="AM3415" s="16"/>
      <c r="AN3415" s="16"/>
      <c r="AO3415" s="16"/>
      <c r="AP3415" s="16"/>
      <c r="AQ3415" s="16"/>
      <c r="BI3415" s="1">
        <v>16</v>
      </c>
      <c r="BJ3415" s="6">
        <f>SUM($R$5:R3417)-$AB$2</f>
        <v>278.92855059999948</v>
      </c>
      <c r="BK3415" s="6">
        <f>SUM($R$5:S3417)-$AB$2</f>
        <v>1386.512576928</v>
      </c>
      <c r="BL3415" s="6">
        <f>SUM($R$5:T3417)-$AB$2</f>
        <v>4155.4726427479955</v>
      </c>
      <c r="BM3415" s="6">
        <f>SUM($R$5:U3417)-$AB$2</f>
        <v>8032.0167348960222</v>
      </c>
      <c r="BN3415" s="6">
        <f>SUM($R$5:V3417)-$AB$2</f>
        <v>13569.936866536047</v>
      </c>
      <c r="BO3415" s="6">
        <f>SUM($R$5:W3417)-$AB$2</f>
        <v>20215.441024504038</v>
      </c>
      <c r="BP3415" s="16"/>
    </row>
    <row r="3416" spans="1:68" x14ac:dyDescent="0.45">
      <c r="A3416" s="1">
        <v>2008</v>
      </c>
      <c r="B3416" s="1">
        <v>5</v>
      </c>
      <c r="C3416" s="1">
        <v>22</v>
      </c>
      <c r="D3416" s="1">
        <v>18</v>
      </c>
      <c r="E3416" s="1">
        <v>18</v>
      </c>
      <c r="F3416" s="1">
        <v>89.94</v>
      </c>
      <c r="G3416" s="4"/>
      <c r="H3416" s="4"/>
      <c r="Q3416" s="1">
        <v>15</v>
      </c>
      <c r="R3416" s="6">
        <f t="shared" si="4570"/>
        <v>8.5016400000000006E-2</v>
      </c>
      <c r="S3416" s="6">
        <f t="shared" si="4571"/>
        <v>0.32986363200000002</v>
      </c>
      <c r="T3416" s="6">
        <f t="shared" si="4572"/>
        <v>0.82465907999999999</v>
      </c>
      <c r="U3416" s="6">
        <f t="shared" si="4573"/>
        <v>1.1545227119999999</v>
      </c>
      <c r="V3416" s="6">
        <f t="shared" si="4574"/>
        <v>1.64931816</v>
      </c>
      <c r="W3416" s="6">
        <f t="shared" si="4575"/>
        <v>1.9791817920000001</v>
      </c>
      <c r="X3416" s="17"/>
      <c r="Y3416" s="17"/>
      <c r="Z3416" s="17"/>
      <c r="AA3416" s="17"/>
      <c r="AB3416" s="17"/>
      <c r="AC3416" s="17"/>
      <c r="AE3416" s="16"/>
      <c r="AF3416" s="16"/>
      <c r="AG3416" s="16"/>
      <c r="AH3416" s="16"/>
      <c r="AI3416" s="16"/>
      <c r="AJ3416" s="16"/>
      <c r="AL3416" s="16"/>
      <c r="AM3416" s="16"/>
      <c r="AN3416" s="16"/>
      <c r="AO3416" s="16"/>
      <c r="AP3416" s="16"/>
      <c r="AQ3416" s="16"/>
      <c r="BI3416" s="1">
        <v>17</v>
      </c>
      <c r="BJ3416" s="6">
        <f>SUM($R$5:R3418)-$AB$2</f>
        <v>279.0691657999995</v>
      </c>
      <c r="BK3416" s="6">
        <f>SUM($R$5:S3418)-$AB$2</f>
        <v>1387.1987791040001</v>
      </c>
      <c r="BL3416" s="6">
        <f>SUM($R$5:T3418)-$AB$2</f>
        <v>4157.5228123639954</v>
      </c>
      <c r="BM3416" s="6">
        <f>SUM($R$5:U3418)-$AB$2</f>
        <v>8035.9764589280221</v>
      </c>
      <c r="BN3416" s="6">
        <f>SUM($R$5:V3418)-$AB$2</f>
        <v>13576.624525448049</v>
      </c>
      <c r="BO3416" s="6">
        <f>SUM($R$5:W3418)-$AB$2</f>
        <v>20225.402205272043</v>
      </c>
      <c r="BP3416" s="16"/>
    </row>
    <row r="3417" spans="1:68" x14ac:dyDescent="0.45">
      <c r="A3417" s="1">
        <v>2008</v>
      </c>
      <c r="B3417" s="1">
        <v>5</v>
      </c>
      <c r="C3417" s="1">
        <v>22</v>
      </c>
      <c r="D3417" s="1">
        <v>19</v>
      </c>
      <c r="E3417" s="1">
        <v>17.8</v>
      </c>
      <c r="F3417" s="1">
        <v>99.91</v>
      </c>
      <c r="G3417" s="4"/>
      <c r="H3417" s="4"/>
      <c r="Q3417" s="1">
        <v>16</v>
      </c>
      <c r="R3417" s="6">
        <f t="shared" si="4570"/>
        <v>0.1329302</v>
      </c>
      <c r="S3417" s="6">
        <f t="shared" si="4571"/>
        <v>0.51576917599999994</v>
      </c>
      <c r="T3417" s="6">
        <f t="shared" si="4572"/>
        <v>1.2894229399999997</v>
      </c>
      <c r="U3417" s="6">
        <f t="shared" si="4573"/>
        <v>1.8051921159999997</v>
      </c>
      <c r="V3417" s="6">
        <f t="shared" si="4574"/>
        <v>2.5788458799999994</v>
      </c>
      <c r="W3417" s="6">
        <f t="shared" si="4575"/>
        <v>3.0946150559999994</v>
      </c>
      <c r="X3417" s="17"/>
      <c r="Y3417" s="17"/>
      <c r="Z3417" s="17"/>
      <c r="AA3417" s="17"/>
      <c r="AB3417" s="17"/>
      <c r="AC3417" s="17"/>
      <c r="AE3417" s="16"/>
      <c r="AF3417" s="16"/>
      <c r="AG3417" s="16"/>
      <c r="AH3417" s="16"/>
      <c r="AI3417" s="16"/>
      <c r="AJ3417" s="16"/>
      <c r="AL3417" s="16"/>
      <c r="AM3417" s="16"/>
      <c r="AN3417" s="16"/>
      <c r="AO3417" s="16"/>
      <c r="AP3417" s="16"/>
      <c r="AQ3417" s="16"/>
      <c r="BI3417" s="1">
        <v>18</v>
      </c>
      <c r="BJ3417" s="6">
        <f>SUM($R$5:R3419)-$AB$2</f>
        <v>279.12133099999949</v>
      </c>
      <c r="BK3417" s="6">
        <f>SUM($R$5:S3419)-$AB$2</f>
        <v>1387.4533452800001</v>
      </c>
      <c r="BL3417" s="6">
        <f>SUM($R$5:T3419)-$AB$2</f>
        <v>4158.2833809799949</v>
      </c>
      <c r="BM3417" s="6">
        <f>SUM($R$5:U3419)-$AB$2</f>
        <v>8037.4454309600214</v>
      </c>
      <c r="BN3417" s="6">
        <f>SUM($R$5:V3419)-$AB$2</f>
        <v>13579.105502360051</v>
      </c>
      <c r="BO3417" s="6">
        <f>SUM($R$5:W3419)-$AB$2</f>
        <v>20229.097588040044</v>
      </c>
      <c r="BP3417" s="16"/>
    </row>
    <row r="3418" spans="1:68" x14ac:dyDescent="0.45">
      <c r="A3418" s="1">
        <v>2008</v>
      </c>
      <c r="B3418" s="1">
        <v>5</v>
      </c>
      <c r="C3418" s="1">
        <v>22</v>
      </c>
      <c r="D3418" s="1">
        <v>20</v>
      </c>
      <c r="E3418" s="1">
        <v>16.899999999999999</v>
      </c>
      <c r="F3418" s="1">
        <v>0</v>
      </c>
      <c r="G3418" s="4"/>
      <c r="H3418" s="4"/>
      <c r="Q3418" s="1">
        <v>17</v>
      </c>
      <c r="R3418" s="6">
        <f t="shared" si="4570"/>
        <v>0.1406152</v>
      </c>
      <c r="S3418" s="6">
        <f t="shared" si="4571"/>
        <v>0.54558697599999995</v>
      </c>
      <c r="T3418" s="6">
        <f t="shared" si="4572"/>
        <v>1.3639674399999997</v>
      </c>
      <c r="U3418" s="6">
        <f t="shared" si="4573"/>
        <v>1.909554416</v>
      </c>
      <c r="V3418" s="6">
        <f t="shared" si="4574"/>
        <v>2.7279348799999994</v>
      </c>
      <c r="W3418" s="6">
        <f t="shared" si="4575"/>
        <v>3.2735218559999999</v>
      </c>
      <c r="X3418" s="17"/>
      <c r="Y3418" s="17"/>
      <c r="Z3418" s="17"/>
      <c r="AA3418" s="17"/>
      <c r="AB3418" s="17"/>
      <c r="AC3418" s="17"/>
      <c r="AE3418" s="16"/>
      <c r="AF3418" s="16"/>
      <c r="AG3418" s="16"/>
      <c r="AH3418" s="16"/>
      <c r="AI3418" s="16"/>
      <c r="AJ3418" s="16"/>
      <c r="AL3418" s="16"/>
      <c r="AM3418" s="16"/>
      <c r="AN3418" s="16"/>
      <c r="AO3418" s="16"/>
      <c r="AP3418" s="16"/>
      <c r="AQ3418" s="16"/>
      <c r="BI3418" s="1">
        <v>19</v>
      </c>
      <c r="BJ3418" s="6">
        <f>SUM($R$5:R3420)-$AB$2</f>
        <v>279.17927879999951</v>
      </c>
      <c r="BK3418" s="6">
        <f>SUM($R$5:S3420)-$AB$2</f>
        <v>1387.7361305440002</v>
      </c>
      <c r="BL3418" s="6">
        <f>SUM($R$5:T3420)-$AB$2</f>
        <v>4159.1282599039951</v>
      </c>
      <c r="BM3418" s="6">
        <f>SUM($R$5:U3420)-$AB$2</f>
        <v>8039.0772410080217</v>
      </c>
      <c r="BN3418" s="6">
        <f>SUM($R$5:V3420)-$AB$2</f>
        <v>13581.861499728051</v>
      </c>
      <c r="BO3418" s="6">
        <f>SUM($R$5:W3420)-$AB$2</f>
        <v>20233.202610192046</v>
      </c>
      <c r="BP3418" s="16"/>
    </row>
    <row r="3419" spans="1:68" x14ac:dyDescent="0.45">
      <c r="A3419" s="1">
        <v>2008</v>
      </c>
      <c r="B3419" s="1">
        <v>5</v>
      </c>
      <c r="C3419" s="1">
        <v>22</v>
      </c>
      <c r="D3419" s="1">
        <v>21</v>
      </c>
      <c r="E3419" s="1">
        <v>17.100000000000001</v>
      </c>
      <c r="F3419" s="1">
        <v>0</v>
      </c>
      <c r="G3419" s="4"/>
      <c r="H3419" s="4"/>
      <c r="Q3419" s="1">
        <v>18</v>
      </c>
      <c r="R3419" s="6">
        <f t="shared" si="4570"/>
        <v>5.2165199999999995E-2</v>
      </c>
      <c r="S3419" s="6">
        <f t="shared" si="4571"/>
        <v>0.20240097599999995</v>
      </c>
      <c r="T3419" s="6">
        <f t="shared" si="4572"/>
        <v>0.50600243999999983</v>
      </c>
      <c r="U3419" s="6">
        <f t="shared" si="4573"/>
        <v>0.7084034159999999</v>
      </c>
      <c r="V3419" s="6">
        <f t="shared" si="4574"/>
        <v>1.0120048799999997</v>
      </c>
      <c r="W3419" s="6">
        <f t="shared" si="4575"/>
        <v>1.214405856</v>
      </c>
      <c r="X3419" s="17"/>
      <c r="Y3419" s="17"/>
      <c r="Z3419" s="17"/>
      <c r="AA3419" s="17"/>
      <c r="AB3419" s="17"/>
      <c r="AC3419" s="17"/>
      <c r="AE3419" s="16"/>
      <c r="AF3419" s="16"/>
      <c r="AG3419" s="16"/>
      <c r="AH3419" s="16"/>
      <c r="AI3419" s="16"/>
      <c r="AJ3419" s="16"/>
      <c r="AL3419" s="16"/>
      <c r="AM3419" s="16"/>
      <c r="AN3419" s="16"/>
      <c r="AO3419" s="16"/>
      <c r="AP3419" s="16"/>
      <c r="AQ3419" s="16"/>
      <c r="BI3419" s="1">
        <v>20</v>
      </c>
      <c r="BJ3419" s="6">
        <f>SUM($R$5:R3421)-$AB$2</f>
        <v>279.17927879999951</v>
      </c>
      <c r="BK3419" s="6">
        <f>SUM($R$5:S3421)-$AB$2</f>
        <v>1387.7361305440002</v>
      </c>
      <c r="BL3419" s="6">
        <f>SUM($R$5:T3421)-$AB$2</f>
        <v>4159.1282599039951</v>
      </c>
      <c r="BM3419" s="6">
        <f>SUM($R$5:U3421)-$AB$2</f>
        <v>8039.0772410080217</v>
      </c>
      <c r="BN3419" s="6">
        <f>SUM($R$5:V3421)-$AB$2</f>
        <v>13581.861499728051</v>
      </c>
      <c r="BO3419" s="6">
        <f>SUM($R$5:W3421)-$AB$2</f>
        <v>20233.202610192046</v>
      </c>
      <c r="BP3419" s="16"/>
    </row>
    <row r="3420" spans="1:68" x14ac:dyDescent="0.45">
      <c r="A3420" s="1">
        <v>2008</v>
      </c>
      <c r="B3420" s="1">
        <v>5</v>
      </c>
      <c r="C3420" s="1">
        <v>22</v>
      </c>
      <c r="D3420" s="1">
        <v>22</v>
      </c>
      <c r="E3420" s="1">
        <v>17.100000000000001</v>
      </c>
      <c r="F3420" s="1">
        <v>0</v>
      </c>
      <c r="G3420" s="4"/>
      <c r="H3420" s="4"/>
      <c r="Q3420" s="1">
        <v>19</v>
      </c>
      <c r="R3420" s="6">
        <f t="shared" si="4570"/>
        <v>5.7947799999999994E-2</v>
      </c>
      <c r="S3420" s="6">
        <f t="shared" si="4571"/>
        <v>0.22483746399999999</v>
      </c>
      <c r="T3420" s="6">
        <f t="shared" si="4572"/>
        <v>0.56209365999999994</v>
      </c>
      <c r="U3420" s="6">
        <f t="shared" si="4573"/>
        <v>0.78693112399999998</v>
      </c>
      <c r="V3420" s="6">
        <f t="shared" si="4574"/>
        <v>1.1241873199999999</v>
      </c>
      <c r="W3420" s="6">
        <f t="shared" si="4575"/>
        <v>1.349024784</v>
      </c>
      <c r="X3420" s="17"/>
      <c r="Y3420" s="17"/>
      <c r="Z3420" s="17"/>
      <c r="AA3420" s="17"/>
      <c r="AB3420" s="17"/>
      <c r="AC3420" s="17"/>
      <c r="AE3420" s="16"/>
      <c r="AF3420" s="16"/>
      <c r="AG3420" s="16"/>
      <c r="AH3420" s="16"/>
      <c r="AI3420" s="16"/>
      <c r="AJ3420" s="16"/>
      <c r="AL3420" s="16"/>
      <c r="AM3420" s="16"/>
      <c r="AN3420" s="16"/>
      <c r="AO3420" s="16"/>
      <c r="AP3420" s="16"/>
      <c r="AQ3420" s="16"/>
      <c r="BI3420" s="1">
        <v>21</v>
      </c>
      <c r="BJ3420" s="6">
        <f>SUM($R$5:R3422)-$AB$2</f>
        <v>279.17927879999951</v>
      </c>
      <c r="BK3420" s="6">
        <f>SUM($R$5:S3422)-$AB$2</f>
        <v>1387.7361305440002</v>
      </c>
      <c r="BL3420" s="6">
        <f>SUM($R$5:T3422)-$AB$2</f>
        <v>4159.1282599039951</v>
      </c>
      <c r="BM3420" s="6">
        <f>SUM($R$5:U3422)-$AB$2</f>
        <v>8039.0772410080217</v>
      </c>
      <c r="BN3420" s="6">
        <f>SUM($R$5:V3422)-$AB$2</f>
        <v>13581.861499728051</v>
      </c>
      <c r="BO3420" s="6">
        <f>SUM($R$5:W3422)-$AB$2</f>
        <v>20233.202610192046</v>
      </c>
      <c r="BP3420" s="16"/>
    </row>
    <row r="3421" spans="1:68" x14ac:dyDescent="0.45">
      <c r="A3421" s="1">
        <v>2008</v>
      </c>
      <c r="B3421" s="1">
        <v>5</v>
      </c>
      <c r="C3421" s="1">
        <v>22</v>
      </c>
      <c r="D3421" s="1">
        <v>23</v>
      </c>
      <c r="E3421" s="1">
        <v>17.2</v>
      </c>
      <c r="F3421" s="1">
        <v>0</v>
      </c>
      <c r="G3421" s="4"/>
      <c r="H3421" s="4"/>
      <c r="Q3421" s="1">
        <v>20</v>
      </c>
      <c r="R3421" s="6">
        <f t="shared" si="4570"/>
        <v>0</v>
      </c>
      <c r="S3421" s="6">
        <f t="shared" si="4571"/>
        <v>0</v>
      </c>
      <c r="T3421" s="6">
        <f t="shared" si="4572"/>
        <v>0</v>
      </c>
      <c r="U3421" s="6">
        <f t="shared" si="4573"/>
        <v>0</v>
      </c>
      <c r="V3421" s="6">
        <f t="shared" si="4574"/>
        <v>0</v>
      </c>
      <c r="W3421" s="6">
        <f t="shared" si="4575"/>
        <v>0</v>
      </c>
      <c r="X3421" s="17"/>
      <c r="Y3421" s="17"/>
      <c r="Z3421" s="17"/>
      <c r="AA3421" s="17"/>
      <c r="AB3421" s="17"/>
      <c r="AC3421" s="17"/>
      <c r="AE3421" s="16"/>
      <c r="AF3421" s="16"/>
      <c r="AG3421" s="16"/>
      <c r="AH3421" s="16"/>
      <c r="AI3421" s="16"/>
      <c r="AJ3421" s="16"/>
      <c r="AL3421" s="16"/>
      <c r="AM3421" s="16"/>
      <c r="AN3421" s="16"/>
      <c r="AO3421" s="16"/>
      <c r="AP3421" s="16"/>
      <c r="AQ3421" s="16"/>
      <c r="BI3421" s="1">
        <v>22</v>
      </c>
      <c r="BJ3421" s="6">
        <f>SUM($R$5:R3423)-$AB$2</f>
        <v>279.17927879999951</v>
      </c>
      <c r="BK3421" s="6">
        <f>SUM($R$5:S3423)-$AB$2</f>
        <v>1387.7361305440002</v>
      </c>
      <c r="BL3421" s="6">
        <f>SUM($R$5:T3423)-$AB$2</f>
        <v>4159.1282599039951</v>
      </c>
      <c r="BM3421" s="6">
        <f>SUM($R$5:U3423)-$AB$2</f>
        <v>8039.0772410080217</v>
      </c>
      <c r="BN3421" s="6">
        <f>SUM($R$5:V3423)-$AB$2</f>
        <v>13581.861499728051</v>
      </c>
      <c r="BO3421" s="6">
        <f>SUM($R$5:W3423)-$AB$2</f>
        <v>20233.202610192046</v>
      </c>
      <c r="BP3421" s="16"/>
    </row>
    <row r="3422" spans="1:68" x14ac:dyDescent="0.45">
      <c r="A3422" s="1">
        <v>2008</v>
      </c>
      <c r="B3422" s="1">
        <v>5</v>
      </c>
      <c r="C3422" s="1">
        <v>23</v>
      </c>
      <c r="D3422" s="1">
        <v>0</v>
      </c>
      <c r="E3422" s="1">
        <v>17.3</v>
      </c>
      <c r="F3422" s="1">
        <v>0</v>
      </c>
      <c r="G3422" s="4"/>
      <c r="H3422" s="4"/>
      <c r="Q3422" s="1">
        <v>21</v>
      </c>
      <c r="R3422" s="6">
        <f t="shared" si="4570"/>
        <v>0</v>
      </c>
      <c r="S3422" s="6">
        <f t="shared" si="4571"/>
        <v>0</v>
      </c>
      <c r="T3422" s="6">
        <f t="shared" si="4572"/>
        <v>0</v>
      </c>
      <c r="U3422" s="6">
        <f t="shared" si="4573"/>
        <v>0</v>
      </c>
      <c r="V3422" s="6">
        <f t="shared" si="4574"/>
        <v>0</v>
      </c>
      <c r="W3422" s="6">
        <f t="shared" si="4575"/>
        <v>0</v>
      </c>
      <c r="X3422" s="17"/>
      <c r="Y3422" s="17"/>
      <c r="Z3422" s="17"/>
      <c r="AA3422" s="17"/>
      <c r="AB3422" s="17"/>
      <c r="AC3422" s="17"/>
      <c r="AE3422" s="16"/>
      <c r="AF3422" s="16"/>
      <c r="AG3422" s="16"/>
      <c r="AH3422" s="16"/>
      <c r="AI3422" s="16"/>
      <c r="AJ3422" s="16"/>
      <c r="AL3422" s="16"/>
      <c r="AM3422" s="16"/>
      <c r="AN3422" s="16"/>
      <c r="AO3422" s="16"/>
      <c r="AP3422" s="16"/>
      <c r="AQ3422" s="16"/>
      <c r="BI3422" s="1">
        <v>23</v>
      </c>
      <c r="BJ3422" s="6">
        <f>SUM($R$5:R3424)-$AB$2</f>
        <v>279.17927879999951</v>
      </c>
      <c r="BK3422" s="6">
        <f>SUM($R$5:S3424)-$AB$2</f>
        <v>1387.7361305440002</v>
      </c>
      <c r="BL3422" s="6">
        <f>SUM($R$5:T3424)-$AB$2</f>
        <v>4159.1282599039951</v>
      </c>
      <c r="BM3422" s="6">
        <f>SUM($R$5:U3424)-$AB$2</f>
        <v>8039.0772410080217</v>
      </c>
      <c r="BN3422" s="6">
        <f>SUM($R$5:V3424)-$AB$2</f>
        <v>13581.861499728051</v>
      </c>
      <c r="BO3422" s="6">
        <f>SUM($R$5:W3424)-$AB$2</f>
        <v>20233.202610192046</v>
      </c>
      <c r="BP3422" s="16"/>
    </row>
    <row r="3423" spans="1:68" x14ac:dyDescent="0.45">
      <c r="A3423" s="1">
        <v>2008</v>
      </c>
      <c r="B3423" s="1">
        <v>5</v>
      </c>
      <c r="C3423" s="1">
        <v>23</v>
      </c>
      <c r="D3423" s="1">
        <v>1</v>
      </c>
      <c r="E3423" s="1">
        <v>17.100000000000001</v>
      </c>
      <c r="F3423" s="1">
        <v>0</v>
      </c>
      <c r="G3423" s="4"/>
      <c r="H3423" s="4"/>
      <c r="Q3423" s="1">
        <v>22</v>
      </c>
      <c r="R3423" s="6">
        <f t="shared" si="4570"/>
        <v>0</v>
      </c>
      <c r="S3423" s="6">
        <f t="shared" si="4571"/>
        <v>0</v>
      </c>
      <c r="T3423" s="6">
        <f t="shared" si="4572"/>
        <v>0</v>
      </c>
      <c r="U3423" s="6">
        <f t="shared" si="4573"/>
        <v>0</v>
      </c>
      <c r="V3423" s="6">
        <f t="shared" si="4574"/>
        <v>0</v>
      </c>
      <c r="W3423" s="6">
        <f t="shared" si="4575"/>
        <v>0</v>
      </c>
      <c r="X3423" s="17"/>
      <c r="Y3423" s="17"/>
      <c r="Z3423" s="17"/>
      <c r="AA3423" s="17"/>
      <c r="AB3423" s="17"/>
      <c r="AC3423" s="17"/>
      <c r="AE3423" s="16"/>
      <c r="AF3423" s="16"/>
      <c r="AG3423" s="16"/>
      <c r="AH3423" s="16"/>
      <c r="AI3423" s="16"/>
      <c r="AJ3423" s="16"/>
      <c r="AL3423" s="16"/>
      <c r="AM3423" s="16"/>
      <c r="AN3423" s="16"/>
      <c r="AO3423" s="16"/>
      <c r="AP3423" s="16"/>
      <c r="AQ3423" s="16"/>
      <c r="BI3423" s="1">
        <v>0</v>
      </c>
      <c r="BJ3423" s="6">
        <f t="shared" ref="BJ3423" si="4600">R3425-$AB$2</f>
        <v>-6.53125</v>
      </c>
      <c r="BK3423" s="6">
        <f t="shared" ref="BK3423" si="4601">S3425-$AB$2</f>
        <v>-6.53125</v>
      </c>
      <c r="BL3423" s="6">
        <f t="shared" ref="BL3423" si="4602">T3425-$AB$2</f>
        <v>-6.53125</v>
      </c>
      <c r="BM3423" s="6">
        <f t="shared" ref="BM3423" si="4603">U3425-$AB$2</f>
        <v>-6.53125</v>
      </c>
      <c r="BN3423" s="6">
        <f t="shared" ref="BN3423" si="4604">V3425-$AB$2</f>
        <v>-6.53125</v>
      </c>
      <c r="BO3423" s="6">
        <f t="shared" ref="BO3423" si="4605">W3425-$AB$2</f>
        <v>-6.53125</v>
      </c>
      <c r="BP3423" s="16">
        <v>144</v>
      </c>
    </row>
    <row r="3424" spans="1:68" x14ac:dyDescent="0.45">
      <c r="A3424" s="1">
        <v>2008</v>
      </c>
      <c r="B3424" s="1">
        <v>5</v>
      </c>
      <c r="C3424" s="1">
        <v>23</v>
      </c>
      <c r="D3424" s="1">
        <v>2</v>
      </c>
      <c r="E3424" s="1">
        <v>17.100000000000001</v>
      </c>
      <c r="F3424" s="1">
        <v>0</v>
      </c>
      <c r="G3424" s="4"/>
      <c r="H3424" s="4"/>
      <c r="Q3424" s="1">
        <v>23</v>
      </c>
      <c r="R3424" s="6">
        <f t="shared" si="4570"/>
        <v>0</v>
      </c>
      <c r="S3424" s="6">
        <f t="shared" si="4571"/>
        <v>0</v>
      </c>
      <c r="T3424" s="6">
        <f t="shared" si="4572"/>
        <v>0</v>
      </c>
      <c r="U3424" s="6">
        <f t="shared" si="4573"/>
        <v>0</v>
      </c>
      <c r="V3424" s="6">
        <f t="shared" si="4574"/>
        <v>0</v>
      </c>
      <c r="W3424" s="6">
        <f t="shared" si="4575"/>
        <v>0</v>
      </c>
      <c r="X3424" s="17"/>
      <c r="Y3424" s="17"/>
      <c r="Z3424" s="17"/>
      <c r="AA3424" s="17"/>
      <c r="AB3424" s="17"/>
      <c r="AC3424" s="17"/>
      <c r="AE3424" s="16"/>
      <c r="AF3424" s="16"/>
      <c r="AG3424" s="16"/>
      <c r="AH3424" s="16"/>
      <c r="AI3424" s="16"/>
      <c r="AJ3424" s="16"/>
      <c r="AL3424" s="16"/>
      <c r="AM3424" s="16"/>
      <c r="AN3424" s="16"/>
      <c r="AO3424" s="16"/>
      <c r="AP3424" s="16"/>
      <c r="AQ3424" s="16"/>
      <c r="BI3424" s="1">
        <v>1</v>
      </c>
      <c r="BJ3424" s="6">
        <f>SUM($R$5:R3426)-$AB$2</f>
        <v>279.17927879999951</v>
      </c>
      <c r="BK3424" s="6">
        <f>SUM($R$5:S3426)-$AB$2</f>
        <v>1387.7361305440002</v>
      </c>
      <c r="BL3424" s="6">
        <f>SUM($R$5:T3426)-$AB$2</f>
        <v>4159.1282599039951</v>
      </c>
      <c r="BM3424" s="6">
        <f>SUM($R$5:U3426)-$AB$2</f>
        <v>8039.0772410080217</v>
      </c>
      <c r="BN3424" s="6">
        <f>SUM($R$5:V3426)-$AB$2</f>
        <v>13581.861499728051</v>
      </c>
      <c r="BO3424" s="6">
        <f>SUM($R$5:W3426)-$AB$2</f>
        <v>20233.202610192046</v>
      </c>
      <c r="BP3424" s="16"/>
    </row>
    <row r="3425" spans="1:68" x14ac:dyDescent="0.45">
      <c r="A3425" s="1">
        <v>2008</v>
      </c>
      <c r="B3425" s="1">
        <v>5</v>
      </c>
      <c r="C3425" s="1">
        <v>23</v>
      </c>
      <c r="D3425" s="1">
        <v>3</v>
      </c>
      <c r="E3425" s="1">
        <v>17</v>
      </c>
      <c r="F3425" s="1">
        <v>0</v>
      </c>
      <c r="G3425" s="4"/>
      <c r="H3425" s="4"/>
      <c r="Q3425" s="1">
        <v>0</v>
      </c>
      <c r="R3425" s="6">
        <f t="shared" si="4570"/>
        <v>0</v>
      </c>
      <c r="S3425" s="6">
        <f t="shared" si="4571"/>
        <v>0</v>
      </c>
      <c r="T3425" s="6">
        <f t="shared" si="4572"/>
        <v>0</v>
      </c>
      <c r="U3425" s="6">
        <f t="shared" si="4573"/>
        <v>0</v>
      </c>
      <c r="V3425" s="6">
        <f t="shared" si="4574"/>
        <v>0</v>
      </c>
      <c r="W3425" s="6">
        <f t="shared" si="4575"/>
        <v>0</v>
      </c>
      <c r="X3425" s="17"/>
      <c r="Y3425" s="17"/>
      <c r="Z3425" s="17"/>
      <c r="AA3425" s="17"/>
      <c r="AB3425" s="17"/>
      <c r="AC3425" s="17"/>
      <c r="AE3425" s="16"/>
      <c r="AF3425" s="16"/>
      <c r="AG3425" s="16"/>
      <c r="AH3425" s="16"/>
      <c r="AI3425" s="16"/>
      <c r="AJ3425" s="16"/>
      <c r="AL3425" s="16"/>
      <c r="AM3425" s="16"/>
      <c r="AN3425" s="16"/>
      <c r="AO3425" s="16"/>
      <c r="AP3425" s="16"/>
      <c r="AQ3425" s="16"/>
      <c r="BI3425" s="1">
        <v>2</v>
      </c>
      <c r="BJ3425" s="6">
        <f>SUM($R$5:R3427)-$AB$2</f>
        <v>279.17927879999951</v>
      </c>
      <c r="BK3425" s="6">
        <f>SUM($R$5:S3427)-$AB$2</f>
        <v>1387.7361305440002</v>
      </c>
      <c r="BL3425" s="6">
        <f>SUM($R$5:T3427)-$AB$2</f>
        <v>4159.1282599039951</v>
      </c>
      <c r="BM3425" s="6">
        <f>SUM($R$5:U3427)-$AB$2</f>
        <v>8039.0772410080217</v>
      </c>
      <c r="BN3425" s="6">
        <f>SUM($R$5:V3427)-$AB$2</f>
        <v>13581.861499728051</v>
      </c>
      <c r="BO3425" s="6">
        <f>SUM($R$5:W3427)-$AB$2</f>
        <v>20233.202610192046</v>
      </c>
      <c r="BP3425" s="16"/>
    </row>
    <row r="3426" spans="1:68" x14ac:dyDescent="0.45">
      <c r="A3426" s="1">
        <v>2008</v>
      </c>
      <c r="B3426" s="1">
        <v>5</v>
      </c>
      <c r="C3426" s="1">
        <v>23</v>
      </c>
      <c r="D3426" s="1">
        <v>4</v>
      </c>
      <c r="E3426" s="1">
        <v>16.7</v>
      </c>
      <c r="F3426" s="1">
        <v>0</v>
      </c>
      <c r="G3426" s="4"/>
      <c r="H3426" s="4"/>
      <c r="Q3426" s="1">
        <v>1</v>
      </c>
      <c r="R3426" s="6">
        <f t="shared" si="4570"/>
        <v>0</v>
      </c>
      <c r="S3426" s="6">
        <f t="shared" si="4571"/>
        <v>0</v>
      </c>
      <c r="T3426" s="6">
        <f t="shared" si="4572"/>
        <v>0</v>
      </c>
      <c r="U3426" s="6">
        <f t="shared" si="4573"/>
        <v>0</v>
      </c>
      <c r="V3426" s="6">
        <f t="shared" si="4574"/>
        <v>0</v>
      </c>
      <c r="W3426" s="6">
        <f t="shared" si="4575"/>
        <v>0</v>
      </c>
      <c r="X3426" s="17"/>
      <c r="Y3426" s="17"/>
      <c r="Z3426" s="17"/>
      <c r="AA3426" s="17"/>
      <c r="AB3426" s="17"/>
      <c r="AC3426" s="17"/>
      <c r="AE3426" s="16"/>
      <c r="AF3426" s="16"/>
      <c r="AG3426" s="16"/>
      <c r="AH3426" s="16"/>
      <c r="AI3426" s="16"/>
      <c r="AJ3426" s="16"/>
      <c r="AL3426" s="16"/>
      <c r="AM3426" s="16"/>
      <c r="AN3426" s="16"/>
      <c r="AO3426" s="16"/>
      <c r="AP3426" s="16"/>
      <c r="AQ3426" s="16"/>
      <c r="BI3426" s="1">
        <v>3</v>
      </c>
      <c r="BJ3426" s="6">
        <f>SUM($R$5:R3428)-$AB$2</f>
        <v>279.17927879999951</v>
      </c>
      <c r="BK3426" s="6">
        <f>SUM($R$5:S3428)-$AB$2</f>
        <v>1387.7361305440002</v>
      </c>
      <c r="BL3426" s="6">
        <f>SUM($R$5:T3428)-$AB$2</f>
        <v>4159.1282599039951</v>
      </c>
      <c r="BM3426" s="6">
        <f>SUM($R$5:U3428)-$AB$2</f>
        <v>8039.0772410080217</v>
      </c>
      <c r="BN3426" s="6">
        <f>SUM($R$5:V3428)-$AB$2</f>
        <v>13581.861499728051</v>
      </c>
      <c r="BO3426" s="6">
        <f>SUM($R$5:W3428)-$AB$2</f>
        <v>20233.202610192046</v>
      </c>
      <c r="BP3426" s="16"/>
    </row>
    <row r="3427" spans="1:68" x14ac:dyDescent="0.45">
      <c r="A3427" s="1">
        <v>2008</v>
      </c>
      <c r="B3427" s="1">
        <v>5</v>
      </c>
      <c r="C3427" s="1">
        <v>23</v>
      </c>
      <c r="D3427" s="1">
        <v>5</v>
      </c>
      <c r="E3427" s="1">
        <v>16.5</v>
      </c>
      <c r="F3427" s="1">
        <v>0</v>
      </c>
      <c r="G3427" s="4"/>
      <c r="H3427" s="4"/>
      <c r="Q3427" s="1">
        <v>2</v>
      </c>
      <c r="R3427" s="6">
        <f t="shared" si="4570"/>
        <v>0</v>
      </c>
      <c r="S3427" s="6">
        <f t="shared" si="4571"/>
        <v>0</v>
      </c>
      <c r="T3427" s="6">
        <f t="shared" si="4572"/>
        <v>0</v>
      </c>
      <c r="U3427" s="6">
        <f t="shared" si="4573"/>
        <v>0</v>
      </c>
      <c r="V3427" s="6">
        <f t="shared" si="4574"/>
        <v>0</v>
      </c>
      <c r="W3427" s="6">
        <f t="shared" si="4575"/>
        <v>0</v>
      </c>
      <c r="X3427" s="17"/>
      <c r="Y3427" s="17"/>
      <c r="Z3427" s="17"/>
      <c r="AA3427" s="17"/>
      <c r="AB3427" s="17"/>
      <c r="AC3427" s="17"/>
      <c r="AE3427" s="16"/>
      <c r="AF3427" s="16"/>
      <c r="AG3427" s="16"/>
      <c r="AH3427" s="16"/>
      <c r="AI3427" s="16"/>
      <c r="AJ3427" s="16"/>
      <c r="AL3427" s="16"/>
      <c r="AM3427" s="16"/>
      <c r="AN3427" s="16"/>
      <c r="AO3427" s="16"/>
      <c r="AP3427" s="16"/>
      <c r="AQ3427" s="16"/>
      <c r="BI3427" s="1">
        <v>4</v>
      </c>
      <c r="BJ3427" s="6">
        <f>SUM($R$5:R3429)-$AB$2</f>
        <v>279.17927879999951</v>
      </c>
      <c r="BK3427" s="6">
        <f>SUM($R$5:S3429)-$AB$2</f>
        <v>1387.7361305440002</v>
      </c>
      <c r="BL3427" s="6">
        <f>SUM($R$5:T3429)-$AB$2</f>
        <v>4159.1282599039951</v>
      </c>
      <c r="BM3427" s="6">
        <f>SUM($R$5:U3429)-$AB$2</f>
        <v>8039.0772410080217</v>
      </c>
      <c r="BN3427" s="6">
        <f>SUM($R$5:V3429)-$AB$2</f>
        <v>13581.861499728051</v>
      </c>
      <c r="BO3427" s="6">
        <f>SUM($R$5:W3429)-$AB$2</f>
        <v>20233.202610192046</v>
      </c>
      <c r="BP3427" s="16"/>
    </row>
    <row r="3428" spans="1:68" x14ac:dyDescent="0.45">
      <c r="A3428" s="1">
        <v>2008</v>
      </c>
      <c r="B3428" s="1">
        <v>5</v>
      </c>
      <c r="C3428" s="1">
        <v>23</v>
      </c>
      <c r="D3428" s="1">
        <v>6</v>
      </c>
      <c r="E3428" s="1">
        <v>16.399999999999999</v>
      </c>
      <c r="F3428" s="1">
        <v>0</v>
      </c>
      <c r="G3428" s="4"/>
      <c r="H3428" s="4"/>
      <c r="Q3428" s="1">
        <v>3</v>
      </c>
      <c r="R3428" s="6">
        <f t="shared" si="4570"/>
        <v>0</v>
      </c>
      <c r="S3428" s="6">
        <f t="shared" si="4571"/>
        <v>0</v>
      </c>
      <c r="T3428" s="6">
        <f t="shared" si="4572"/>
        <v>0</v>
      </c>
      <c r="U3428" s="6">
        <f t="shared" si="4573"/>
        <v>0</v>
      </c>
      <c r="V3428" s="6">
        <f t="shared" si="4574"/>
        <v>0</v>
      </c>
      <c r="W3428" s="6">
        <f t="shared" si="4575"/>
        <v>0</v>
      </c>
      <c r="X3428" s="17"/>
      <c r="Y3428" s="17"/>
      <c r="Z3428" s="17"/>
      <c r="AA3428" s="17"/>
      <c r="AB3428" s="17"/>
      <c r="AC3428" s="17"/>
      <c r="AE3428" s="16"/>
      <c r="AF3428" s="16"/>
      <c r="AG3428" s="16"/>
      <c r="AH3428" s="16"/>
      <c r="AI3428" s="16"/>
      <c r="AJ3428" s="16"/>
      <c r="AL3428" s="16"/>
      <c r="AM3428" s="16"/>
      <c r="AN3428" s="16"/>
      <c r="AO3428" s="16"/>
      <c r="AP3428" s="16"/>
      <c r="AQ3428" s="16"/>
      <c r="BI3428" s="1">
        <v>5</v>
      </c>
      <c r="BJ3428" s="6">
        <f>SUM($R$5:R3430)-$AB$2</f>
        <v>279.17927879999951</v>
      </c>
      <c r="BK3428" s="6">
        <f>SUM($R$5:S3430)-$AB$2</f>
        <v>1387.7361305440002</v>
      </c>
      <c r="BL3428" s="6">
        <f>SUM($R$5:T3430)-$AB$2</f>
        <v>4159.1282599039951</v>
      </c>
      <c r="BM3428" s="6">
        <f>SUM($R$5:U3430)-$AB$2</f>
        <v>8039.0772410080217</v>
      </c>
      <c r="BN3428" s="6">
        <f>SUM($R$5:V3430)-$AB$2</f>
        <v>13581.861499728051</v>
      </c>
      <c r="BO3428" s="6">
        <f>SUM($R$5:W3430)-$AB$2</f>
        <v>20233.202610192046</v>
      </c>
      <c r="BP3428" s="16"/>
    </row>
    <row r="3429" spans="1:68" x14ac:dyDescent="0.45">
      <c r="A3429" s="1">
        <v>2008</v>
      </c>
      <c r="B3429" s="1">
        <v>5</v>
      </c>
      <c r="C3429" s="1">
        <v>23</v>
      </c>
      <c r="D3429" s="1">
        <v>7</v>
      </c>
      <c r="E3429" s="1">
        <v>16.600000000000001</v>
      </c>
      <c r="F3429" s="1">
        <v>21.63</v>
      </c>
      <c r="G3429" s="4"/>
      <c r="H3429" s="4"/>
      <c r="Q3429" s="1">
        <v>4</v>
      </c>
      <c r="R3429" s="6">
        <f t="shared" si="4570"/>
        <v>0</v>
      </c>
      <c r="S3429" s="6">
        <f t="shared" si="4571"/>
        <v>0</v>
      </c>
      <c r="T3429" s="6">
        <f t="shared" si="4572"/>
        <v>0</v>
      </c>
      <c r="U3429" s="6">
        <f t="shared" si="4573"/>
        <v>0</v>
      </c>
      <c r="V3429" s="6">
        <f t="shared" si="4574"/>
        <v>0</v>
      </c>
      <c r="W3429" s="6">
        <f t="shared" si="4575"/>
        <v>0</v>
      </c>
      <c r="X3429" s="17"/>
      <c r="Y3429" s="17"/>
      <c r="Z3429" s="17"/>
      <c r="AA3429" s="17"/>
      <c r="AB3429" s="17"/>
      <c r="AC3429" s="17"/>
      <c r="AE3429" s="16"/>
      <c r="AF3429" s="16"/>
      <c r="AG3429" s="16"/>
      <c r="AH3429" s="16"/>
      <c r="AI3429" s="16"/>
      <c r="AJ3429" s="16"/>
      <c r="AL3429" s="16"/>
      <c r="AM3429" s="16"/>
      <c r="AN3429" s="16"/>
      <c r="AO3429" s="16"/>
      <c r="AP3429" s="16"/>
      <c r="AQ3429" s="16"/>
      <c r="BI3429" s="1">
        <v>6</v>
      </c>
      <c r="BJ3429" s="6">
        <f>SUM($R$5:R3431)-$AB$2</f>
        <v>279.17927879999951</v>
      </c>
      <c r="BK3429" s="6">
        <f>SUM($R$5:S3431)-$AB$2</f>
        <v>1387.7361305440002</v>
      </c>
      <c r="BL3429" s="6">
        <f>SUM($R$5:T3431)-$AB$2</f>
        <v>4159.1282599039951</v>
      </c>
      <c r="BM3429" s="6">
        <f>SUM($R$5:U3431)-$AB$2</f>
        <v>8039.0772410080217</v>
      </c>
      <c r="BN3429" s="6">
        <f>SUM($R$5:V3431)-$AB$2</f>
        <v>13581.861499728051</v>
      </c>
      <c r="BO3429" s="6">
        <f>SUM($R$5:W3431)-$AB$2</f>
        <v>20233.202610192046</v>
      </c>
      <c r="BP3429" s="16"/>
    </row>
    <row r="3430" spans="1:68" x14ac:dyDescent="0.45">
      <c r="A3430" s="1">
        <v>2008</v>
      </c>
      <c r="B3430" s="1">
        <v>5</v>
      </c>
      <c r="C3430" s="1">
        <v>23</v>
      </c>
      <c r="D3430" s="1">
        <v>8</v>
      </c>
      <c r="E3430" s="1">
        <v>16.8</v>
      </c>
      <c r="F3430" s="1">
        <v>76.3</v>
      </c>
      <c r="G3430" s="4"/>
      <c r="H3430" s="4"/>
      <c r="Q3430" s="1">
        <v>5</v>
      </c>
      <c r="R3430" s="6">
        <f t="shared" si="4570"/>
        <v>0</v>
      </c>
      <c r="S3430" s="6">
        <f t="shared" si="4571"/>
        <v>0</v>
      </c>
      <c r="T3430" s="6">
        <f t="shared" si="4572"/>
        <v>0</v>
      </c>
      <c r="U3430" s="6">
        <f t="shared" si="4573"/>
        <v>0</v>
      </c>
      <c r="V3430" s="6">
        <f t="shared" si="4574"/>
        <v>0</v>
      </c>
      <c r="W3430" s="6">
        <f t="shared" si="4575"/>
        <v>0</v>
      </c>
      <c r="X3430" s="17"/>
      <c r="Y3430" s="17"/>
      <c r="Z3430" s="17"/>
      <c r="AA3430" s="17"/>
      <c r="AB3430" s="17"/>
      <c r="AC3430" s="17"/>
      <c r="AE3430" s="16"/>
      <c r="AF3430" s="16"/>
      <c r="AG3430" s="16"/>
      <c r="AH3430" s="16"/>
      <c r="AI3430" s="16"/>
      <c r="AJ3430" s="16"/>
      <c r="AL3430" s="16"/>
      <c r="AM3430" s="16"/>
      <c r="AN3430" s="16"/>
      <c r="AO3430" s="16"/>
      <c r="AP3430" s="16"/>
      <c r="AQ3430" s="16"/>
      <c r="BI3430" s="1">
        <v>7</v>
      </c>
      <c r="BJ3430" s="6">
        <f>SUM($R$5:R3432)-$AB$2</f>
        <v>279.19182419999953</v>
      </c>
      <c r="BK3430" s="6">
        <f>SUM($R$5:S3432)-$AB$2</f>
        <v>1387.7973520960002</v>
      </c>
      <c r="BL3430" s="6">
        <f>SUM($R$5:T3432)-$AB$2</f>
        <v>4159.3111718359942</v>
      </c>
      <c r="BM3430" s="6">
        <f>SUM($R$5:U3432)-$AB$2</f>
        <v>8039.4305194720209</v>
      </c>
      <c r="BN3430" s="6">
        <f>SUM($R$5:V3432)-$AB$2</f>
        <v>13582.458158952051</v>
      </c>
      <c r="BO3430" s="6">
        <f>SUM($R$5:W3432)-$AB$2</f>
        <v>20234.091326328045</v>
      </c>
      <c r="BP3430" s="16"/>
    </row>
    <row r="3431" spans="1:68" x14ac:dyDescent="0.45">
      <c r="A3431" s="1">
        <v>2008</v>
      </c>
      <c r="B3431" s="1">
        <v>5</v>
      </c>
      <c r="C3431" s="1">
        <v>23</v>
      </c>
      <c r="D3431" s="1">
        <v>9</v>
      </c>
      <c r="E3431" s="1">
        <v>17</v>
      </c>
      <c r="F3431" s="1">
        <v>123.45</v>
      </c>
      <c r="G3431" s="4"/>
      <c r="H3431" s="4"/>
      <c r="Q3431" s="1">
        <v>6</v>
      </c>
      <c r="R3431" s="6">
        <f t="shared" si="4570"/>
        <v>0</v>
      </c>
      <c r="S3431" s="6">
        <f t="shared" si="4571"/>
        <v>0</v>
      </c>
      <c r="T3431" s="6">
        <f t="shared" si="4572"/>
        <v>0</v>
      </c>
      <c r="U3431" s="6">
        <f t="shared" si="4573"/>
        <v>0</v>
      </c>
      <c r="V3431" s="6">
        <f t="shared" si="4574"/>
        <v>0</v>
      </c>
      <c r="W3431" s="6">
        <f t="shared" si="4575"/>
        <v>0</v>
      </c>
      <c r="X3431" s="17"/>
      <c r="Y3431" s="17"/>
      <c r="Z3431" s="17"/>
      <c r="AA3431" s="17"/>
      <c r="AB3431" s="17"/>
      <c r="AC3431" s="17"/>
      <c r="AE3431" s="16"/>
      <c r="AF3431" s="16"/>
      <c r="AG3431" s="16"/>
      <c r="AH3431" s="16"/>
      <c r="AI3431" s="16"/>
      <c r="AJ3431" s="16"/>
      <c r="AL3431" s="16"/>
      <c r="AM3431" s="16"/>
      <c r="AN3431" s="16"/>
      <c r="AO3431" s="16"/>
      <c r="AP3431" s="16"/>
      <c r="AQ3431" s="16"/>
      <c r="BI3431" s="1">
        <v>8</v>
      </c>
      <c r="BJ3431" s="6">
        <f>SUM($R$5:R3433)-$AB$2</f>
        <v>279.23607819999955</v>
      </c>
      <c r="BK3431" s="6">
        <f>SUM($R$5:S3433)-$AB$2</f>
        <v>1388.013311616</v>
      </c>
      <c r="BL3431" s="6">
        <f>SUM($R$5:T3433)-$AB$2</f>
        <v>4159.956395155994</v>
      </c>
      <c r="BM3431" s="6">
        <f>SUM($R$5:U3433)-$AB$2</f>
        <v>8040.6767121120211</v>
      </c>
      <c r="BN3431" s="6">
        <f>SUM($R$5:V3433)-$AB$2</f>
        <v>13584.562879192052</v>
      </c>
      <c r="BO3431" s="6">
        <f>SUM($R$5:W3433)-$AB$2</f>
        <v>20237.226279688046</v>
      </c>
      <c r="BP3431" s="16"/>
    </row>
    <row r="3432" spans="1:68" x14ac:dyDescent="0.45">
      <c r="A3432" s="1">
        <v>2008</v>
      </c>
      <c r="B3432" s="1">
        <v>5</v>
      </c>
      <c r="C3432" s="1">
        <v>23</v>
      </c>
      <c r="D3432" s="1">
        <v>10</v>
      </c>
      <c r="E3432" s="1">
        <v>17.899999999999999</v>
      </c>
      <c r="F3432" s="1">
        <v>211.99</v>
      </c>
      <c r="G3432" s="4"/>
      <c r="H3432" s="4"/>
      <c r="Q3432" s="1">
        <v>7</v>
      </c>
      <c r="R3432" s="6">
        <f t="shared" si="4570"/>
        <v>1.2545399999999998E-2</v>
      </c>
      <c r="S3432" s="6">
        <f t="shared" si="4571"/>
        <v>4.8676151999999993E-2</v>
      </c>
      <c r="T3432" s="6">
        <f t="shared" si="4572"/>
        <v>0.12169037999999997</v>
      </c>
      <c r="U3432" s="6">
        <f t="shared" si="4573"/>
        <v>0.17036653199999999</v>
      </c>
      <c r="V3432" s="6">
        <f t="shared" si="4574"/>
        <v>0.24338075999999995</v>
      </c>
      <c r="W3432" s="6">
        <f t="shared" si="4575"/>
        <v>0.292056912</v>
      </c>
      <c r="X3432" s="17"/>
      <c r="Y3432" s="17"/>
      <c r="Z3432" s="17"/>
      <c r="AA3432" s="17"/>
      <c r="AB3432" s="17"/>
      <c r="AC3432" s="17"/>
      <c r="AE3432" s="16"/>
      <c r="AF3432" s="16"/>
      <c r="AG3432" s="16"/>
      <c r="AH3432" s="16"/>
      <c r="AI3432" s="16"/>
      <c r="AJ3432" s="16"/>
      <c r="AL3432" s="16"/>
      <c r="AM3432" s="16"/>
      <c r="AN3432" s="16"/>
      <c r="AO3432" s="16"/>
      <c r="AP3432" s="16"/>
      <c r="AQ3432" s="16"/>
      <c r="BI3432" s="1">
        <v>9</v>
      </c>
      <c r="BJ3432" s="6">
        <f>SUM($R$5:R3434)-$AB$2</f>
        <v>279.30767919999954</v>
      </c>
      <c r="BK3432" s="6">
        <f>SUM($R$5:S3434)-$AB$2</f>
        <v>1388.3627244960001</v>
      </c>
      <c r="BL3432" s="6">
        <f>SUM($R$5:T3434)-$AB$2</f>
        <v>4161.0003377359935</v>
      </c>
      <c r="BM3432" s="6">
        <f>SUM($R$5:U3434)-$AB$2</f>
        <v>8042.6929962720205</v>
      </c>
      <c r="BN3432" s="6">
        <f>SUM($R$5:V3434)-$AB$2</f>
        <v>13587.968222752052</v>
      </c>
      <c r="BO3432" s="6">
        <f>SUM($R$5:W3434)-$AB$2</f>
        <v>20242.298494528044</v>
      </c>
      <c r="BP3432" s="16"/>
    </row>
    <row r="3433" spans="1:68" x14ac:dyDescent="0.45">
      <c r="A3433" s="1">
        <v>2008</v>
      </c>
      <c r="B3433" s="1">
        <v>5</v>
      </c>
      <c r="C3433" s="1">
        <v>23</v>
      </c>
      <c r="D3433" s="1">
        <v>11</v>
      </c>
      <c r="E3433" s="1">
        <v>19.100000000000001</v>
      </c>
      <c r="F3433" s="1">
        <v>463.4</v>
      </c>
      <c r="G3433" s="4"/>
      <c r="H3433" s="4"/>
      <c r="Q3433" s="1">
        <v>8</v>
      </c>
      <c r="R3433" s="6">
        <f t="shared" si="4570"/>
        <v>4.4253999999999995E-2</v>
      </c>
      <c r="S3433" s="6">
        <f t="shared" si="4571"/>
        <v>0.17170551999999997</v>
      </c>
      <c r="T3433" s="6">
        <f t="shared" si="4572"/>
        <v>0.42926379999999997</v>
      </c>
      <c r="U3433" s="6">
        <f t="shared" si="4573"/>
        <v>0.60096931999999992</v>
      </c>
      <c r="V3433" s="6">
        <f t="shared" si="4574"/>
        <v>0.85852759999999995</v>
      </c>
      <c r="W3433" s="6">
        <f t="shared" si="4575"/>
        <v>1.0302331200000001</v>
      </c>
      <c r="X3433" s="17"/>
      <c r="Y3433" s="17"/>
      <c r="Z3433" s="17"/>
      <c r="AA3433" s="17"/>
      <c r="AB3433" s="17"/>
      <c r="AC3433" s="17"/>
      <c r="AE3433" s="16"/>
      <c r="AF3433" s="16"/>
      <c r="AG3433" s="16"/>
      <c r="AH3433" s="16"/>
      <c r="AI3433" s="16"/>
      <c r="AJ3433" s="16"/>
      <c r="AL3433" s="16"/>
      <c r="AM3433" s="16"/>
      <c r="AN3433" s="16"/>
      <c r="AO3433" s="16"/>
      <c r="AP3433" s="16"/>
      <c r="AQ3433" s="16"/>
      <c r="BI3433" s="1">
        <v>10</v>
      </c>
      <c r="BJ3433" s="6">
        <f>SUM($R$5:R3435)-$AB$2</f>
        <v>279.43063339999952</v>
      </c>
      <c r="BK3433" s="6">
        <f>SUM($R$5:S3435)-$AB$2</f>
        <v>1388.9627409920001</v>
      </c>
      <c r="BL3433" s="6">
        <f>SUM($R$5:T3435)-$AB$2</f>
        <v>4162.7930099719943</v>
      </c>
      <c r="BM3433" s="6">
        <f>SUM($R$5:U3435)-$AB$2</f>
        <v>8046.155386544021</v>
      </c>
      <c r="BN3433" s="6">
        <f>SUM($R$5:V3435)-$AB$2</f>
        <v>13593.815924504053</v>
      </c>
      <c r="BO3433" s="6">
        <f>SUM($R$5:W3435)-$AB$2</f>
        <v>20251.008570056041</v>
      </c>
      <c r="BP3433" s="16"/>
    </row>
    <row r="3434" spans="1:68" x14ac:dyDescent="0.45">
      <c r="A3434" s="1">
        <v>2008</v>
      </c>
      <c r="B3434" s="1">
        <v>5</v>
      </c>
      <c r="C3434" s="1">
        <v>23</v>
      </c>
      <c r="D3434" s="1">
        <v>12</v>
      </c>
      <c r="E3434" s="1">
        <v>19.8</v>
      </c>
      <c r="F3434" s="1">
        <v>957.15</v>
      </c>
      <c r="G3434" s="4"/>
      <c r="H3434" s="4"/>
      <c r="Q3434" s="1">
        <v>9</v>
      </c>
      <c r="R3434" s="6">
        <f t="shared" si="4570"/>
        <v>7.1600999999999998E-2</v>
      </c>
      <c r="S3434" s="6">
        <f t="shared" si="4571"/>
        <v>0.27781187999999996</v>
      </c>
      <c r="T3434" s="6">
        <f t="shared" si="4572"/>
        <v>0.69452969999999992</v>
      </c>
      <c r="U3434" s="6">
        <f t="shared" si="4573"/>
        <v>0.97234158000000004</v>
      </c>
      <c r="V3434" s="6">
        <f t="shared" si="4574"/>
        <v>1.3890593999999998</v>
      </c>
      <c r="W3434" s="6">
        <f t="shared" si="4575"/>
        <v>1.6668712800000001</v>
      </c>
      <c r="X3434" s="17"/>
      <c r="Y3434" s="17"/>
      <c r="Z3434" s="17"/>
      <c r="AA3434" s="17"/>
      <c r="AB3434" s="17"/>
      <c r="AC3434" s="17"/>
      <c r="AE3434" s="16"/>
      <c r="AF3434" s="16"/>
      <c r="AG3434" s="16"/>
      <c r="AH3434" s="16"/>
      <c r="AI3434" s="16"/>
      <c r="AJ3434" s="16"/>
      <c r="AL3434" s="16"/>
      <c r="AM3434" s="16"/>
      <c r="AN3434" s="16"/>
      <c r="AO3434" s="16"/>
      <c r="AP3434" s="16"/>
      <c r="AQ3434" s="16"/>
      <c r="BI3434" s="1">
        <v>11</v>
      </c>
      <c r="BJ3434" s="6">
        <f>SUM($R$5:R3436)-$AB$2</f>
        <v>279.69940539999953</v>
      </c>
      <c r="BK3434" s="6">
        <f>SUM($R$5:S3436)-$AB$2</f>
        <v>1390.2743483520001</v>
      </c>
      <c r="BL3434" s="6">
        <f>SUM($R$5:T3436)-$AB$2</f>
        <v>4166.7117057319947</v>
      </c>
      <c r="BM3434" s="6">
        <f>SUM($R$5:U3436)-$AB$2</f>
        <v>8053.7240060640215</v>
      </c>
      <c r="BN3434" s="6">
        <f>SUM($R$5:V3436)-$AB$2</f>
        <v>13606.598720824053</v>
      </c>
      <c r="BO3434" s="6">
        <f>SUM($R$5:W3436)-$AB$2</f>
        <v>20270.048378536041</v>
      </c>
      <c r="BP3434" s="16"/>
    </row>
    <row r="3435" spans="1:68" x14ac:dyDescent="0.45">
      <c r="A3435" s="1">
        <v>2008</v>
      </c>
      <c r="B3435" s="1">
        <v>5</v>
      </c>
      <c r="C3435" s="1">
        <v>23</v>
      </c>
      <c r="D3435" s="1">
        <v>13</v>
      </c>
      <c r="E3435" s="1">
        <v>19.7</v>
      </c>
      <c r="F3435" s="1">
        <v>867.91</v>
      </c>
      <c r="G3435" s="4"/>
      <c r="H3435" s="4"/>
      <c r="Q3435" s="1">
        <v>10</v>
      </c>
      <c r="R3435" s="6">
        <f t="shared" si="4570"/>
        <v>0.1229542</v>
      </c>
      <c r="S3435" s="6">
        <f t="shared" si="4571"/>
        <v>0.477062296</v>
      </c>
      <c r="T3435" s="6">
        <f t="shared" si="4572"/>
        <v>1.19265574</v>
      </c>
      <c r="U3435" s="6">
        <f t="shared" si="4573"/>
        <v>1.6697180359999999</v>
      </c>
      <c r="V3435" s="6">
        <f t="shared" si="4574"/>
        <v>2.3853114799999999</v>
      </c>
      <c r="W3435" s="6">
        <f t="shared" si="4575"/>
        <v>2.8623737760000005</v>
      </c>
      <c r="X3435" s="17"/>
      <c r="Y3435" s="17"/>
      <c r="Z3435" s="17"/>
      <c r="AA3435" s="17"/>
      <c r="AB3435" s="17"/>
      <c r="AC3435" s="17"/>
      <c r="AE3435" s="16"/>
      <c r="AF3435" s="16"/>
      <c r="AG3435" s="16"/>
      <c r="AH3435" s="16"/>
      <c r="AI3435" s="16"/>
      <c r="AJ3435" s="16"/>
      <c r="AL3435" s="16"/>
      <c r="AM3435" s="16"/>
      <c r="AN3435" s="16"/>
      <c r="AO3435" s="16"/>
      <c r="AP3435" s="16"/>
      <c r="AQ3435" s="16"/>
      <c r="BI3435" s="1">
        <v>12</v>
      </c>
      <c r="BJ3435" s="6">
        <f t="shared" ref="BJ3435" si="4606">R3437-$AB$2</f>
        <v>-5.9761030000000002</v>
      </c>
      <c r="BK3435" s="6">
        <f t="shared" ref="BK3435" si="4607">S3437-$AB$2</f>
        <v>-4.3772796400000002</v>
      </c>
      <c r="BL3435" s="6">
        <f t="shared" ref="BL3435" si="4608">T3437-$AB$2</f>
        <v>-1.1463241000000011</v>
      </c>
      <c r="BM3435" s="6">
        <f t="shared" ref="BM3435" si="4609">U3437-$AB$2</f>
        <v>1.0076462599999996</v>
      </c>
      <c r="BN3435" s="6">
        <f t="shared" ref="BN3435" si="4610">V3437-$AB$2</f>
        <v>4.2386017999999979</v>
      </c>
      <c r="BO3435" s="6">
        <f t="shared" ref="BO3435" si="4611">W3437-$AB$2</f>
        <v>6.3925721600000003</v>
      </c>
      <c r="BP3435" s="16"/>
    </row>
    <row r="3436" spans="1:68" x14ac:dyDescent="0.45">
      <c r="A3436" s="1">
        <v>2008</v>
      </c>
      <c r="B3436" s="1">
        <v>5</v>
      </c>
      <c r="C3436" s="1">
        <v>23</v>
      </c>
      <c r="D3436" s="1">
        <v>14</v>
      </c>
      <c r="E3436" s="1">
        <v>19.8</v>
      </c>
      <c r="F3436" s="1">
        <v>954.52</v>
      </c>
      <c r="G3436" s="4"/>
      <c r="H3436" s="4"/>
      <c r="Q3436" s="1">
        <v>11</v>
      </c>
      <c r="R3436" s="6">
        <f t="shared" si="4570"/>
        <v>0.26877200000000001</v>
      </c>
      <c r="S3436" s="6">
        <f t="shared" si="4571"/>
        <v>1.04283536</v>
      </c>
      <c r="T3436" s="6">
        <f t="shared" si="4572"/>
        <v>2.6070883999999994</v>
      </c>
      <c r="U3436" s="6">
        <f t="shared" si="4573"/>
        <v>3.6499237599999996</v>
      </c>
      <c r="V3436" s="6">
        <f t="shared" si="4574"/>
        <v>5.2141767999999988</v>
      </c>
      <c r="W3436" s="6">
        <f t="shared" si="4575"/>
        <v>6.2570121600000004</v>
      </c>
      <c r="X3436" s="17"/>
      <c r="Y3436" s="17"/>
      <c r="Z3436" s="17"/>
      <c r="AA3436" s="17"/>
      <c r="AB3436" s="17"/>
      <c r="AC3436" s="17"/>
      <c r="AE3436" s="16"/>
      <c r="AF3436" s="16"/>
      <c r="AG3436" s="16"/>
      <c r="AH3436" s="16"/>
      <c r="AI3436" s="16"/>
      <c r="AJ3436" s="16"/>
      <c r="AL3436" s="16"/>
      <c r="AM3436" s="16"/>
      <c r="AN3436" s="16"/>
      <c r="AO3436" s="16"/>
      <c r="AP3436" s="16"/>
      <c r="AQ3436" s="16"/>
      <c r="BI3436" s="1">
        <v>13</v>
      </c>
      <c r="BJ3436" s="6">
        <f>SUM($R$5:R3438)-$AB$2</f>
        <v>280.7579401999995</v>
      </c>
      <c r="BK3436" s="6">
        <f>SUM($R$5:S3438)-$AB$2</f>
        <v>1395.439998176</v>
      </c>
      <c r="BL3436" s="6">
        <f>SUM($R$5:T3438)-$AB$2</f>
        <v>4182.1451431159958</v>
      </c>
      <c r="BM3436" s="6">
        <f>SUM($R$5:U3438)-$AB$2</f>
        <v>8083.5323460320224</v>
      </c>
      <c r="BN3436" s="6">
        <f>SUM($R$5:V3438)-$AB$2</f>
        <v>13656.94263591205</v>
      </c>
      <c r="BO3436" s="6">
        <f>SUM($R$5:W3438)-$AB$2</f>
        <v>20345.034983768041</v>
      </c>
      <c r="BP3436" s="16"/>
    </row>
    <row r="3437" spans="1:68" x14ac:dyDescent="0.45">
      <c r="A3437" s="1">
        <v>2008</v>
      </c>
      <c r="B3437" s="1">
        <v>5</v>
      </c>
      <c r="C3437" s="1">
        <v>23</v>
      </c>
      <c r="D3437" s="1">
        <v>15</v>
      </c>
      <c r="E3437" s="1">
        <v>19.8</v>
      </c>
      <c r="F3437" s="1">
        <v>867.48</v>
      </c>
      <c r="G3437" s="4"/>
      <c r="H3437" s="4"/>
      <c r="Q3437" s="1">
        <v>12</v>
      </c>
      <c r="R3437" s="6">
        <f t="shared" si="4570"/>
        <v>0.55514699999999995</v>
      </c>
      <c r="S3437" s="6">
        <f t="shared" si="4571"/>
        <v>2.1539703599999998</v>
      </c>
      <c r="T3437" s="6">
        <f t="shared" si="4572"/>
        <v>5.3849258999999989</v>
      </c>
      <c r="U3437" s="6">
        <f t="shared" si="4573"/>
        <v>7.5388962599999996</v>
      </c>
      <c r="V3437" s="6">
        <f t="shared" si="4574"/>
        <v>10.769851799999998</v>
      </c>
      <c r="W3437" s="6">
        <f t="shared" si="4575"/>
        <v>12.92382216</v>
      </c>
      <c r="X3437" s="17">
        <f t="shared" ref="X3437" si="4612">SUM(R3437:R3461)-$AA$2</f>
        <v>-2.0664693999999999</v>
      </c>
      <c r="Y3437" s="17">
        <f t="shared" ref="Y3437" si="4613">SUM(S3437:S3461)-$AA$2</f>
        <v>8.9110987279999954</v>
      </c>
      <c r="Z3437" s="17">
        <f t="shared" ref="Z3437" si="4614">SUM(T3437:T3461)-$AA$2</f>
        <v>31.094934319999997</v>
      </c>
      <c r="AA3437" s="17">
        <f t="shared" ref="AA3437" si="4615">SUM(U3437:U3461)-$AA$2</f>
        <v>45.884158047999996</v>
      </c>
      <c r="AB3437" s="17">
        <f t="shared" ref="AB3437" si="4616">SUM(V3437:V3461)-$AA$2</f>
        <v>68.067993639999997</v>
      </c>
      <c r="AC3437" s="17">
        <f t="shared" ref="AC3437" si="4617">SUM(W3437:W3461)-$AA$2</f>
        <v>82.857217368000008</v>
      </c>
      <c r="AE3437" s="16">
        <f t="shared" ref="AE3437" si="4618">IF(X3437&gt;0,1,0)</f>
        <v>0</v>
      </c>
      <c r="AF3437" s="16">
        <f t="shared" ref="AF3437" si="4619">IF(Y3437&gt;0,1,0)</f>
        <v>1</v>
      </c>
      <c r="AG3437" s="16">
        <f t="shared" ref="AG3437" si="4620">IF(Z3437&gt;0,1,0)</f>
        <v>1</v>
      </c>
      <c r="AH3437" s="16">
        <f t="shared" ref="AH3437" si="4621">IF(AA3437&gt;0,1,0)</f>
        <v>1</v>
      </c>
      <c r="AI3437" s="16">
        <f t="shared" ref="AI3437" si="4622">IF(AB3437&gt;0,1,0)</f>
        <v>1</v>
      </c>
      <c r="AJ3437" s="16">
        <f t="shared" ref="AJ3437" si="4623">IF(AC3437&gt;0,1,0)</f>
        <v>1</v>
      </c>
      <c r="AL3437" s="16">
        <f t="shared" ref="AL3437" si="4624">IF(X3437&lt;0,ABS(X3437*$AP$1),0)</f>
        <v>0</v>
      </c>
      <c r="AM3437" s="16">
        <f t="shared" ref="AM3437" si="4625">IF(Y3437&lt;0,ABS(Y3437*$AP$1),0)</f>
        <v>0</v>
      </c>
      <c r="AN3437" s="16">
        <f t="shared" ref="AN3437" si="4626">IF(Z3437&lt;0,ABS(Z3437*$AP$1),0)</f>
        <v>0</v>
      </c>
      <c r="AO3437" s="16">
        <f t="shared" ref="AO3437" si="4627">IF(AA3437&lt;0,ABS(AA3437*$AP$1),0)</f>
        <v>0</v>
      </c>
      <c r="AP3437" s="16">
        <f t="shared" ref="AP3437" si="4628">IF(AB3437&lt;0,ABS(AB3437*$AP$1),0)</f>
        <v>0</v>
      </c>
      <c r="AQ3437" s="16">
        <f t="shared" ref="AQ3437" si="4629">IF(AC3437&lt;0,ABS(AC3437*$AP$1),0)</f>
        <v>0</v>
      </c>
      <c r="BI3437" s="1">
        <v>14</v>
      </c>
      <c r="BJ3437" s="6">
        <f>SUM($R$5:R3439)-$AB$2</f>
        <v>281.31156179999948</v>
      </c>
      <c r="BK3437" s="6">
        <f>SUM($R$5:S3439)-$AB$2</f>
        <v>1398.1416715840001</v>
      </c>
      <c r="BL3437" s="6">
        <f>SUM($R$5:T3439)-$AB$2</f>
        <v>4190.2169460439954</v>
      </c>
      <c r="BM3437" s="6">
        <f>SUM($R$5:U3439)-$AB$2</f>
        <v>8099.1223302880217</v>
      </c>
      <c r="BN3437" s="6">
        <f>SUM($R$5:V3439)-$AB$2</f>
        <v>13683.272879208051</v>
      </c>
      <c r="BO3437" s="6">
        <f>SUM($R$5:W3439)-$AB$2</f>
        <v>20384.253537912042</v>
      </c>
      <c r="BP3437" s="16"/>
    </row>
    <row r="3438" spans="1:68" x14ac:dyDescent="0.45">
      <c r="A3438" s="1">
        <v>2008</v>
      </c>
      <c r="B3438" s="1">
        <v>5</v>
      </c>
      <c r="C3438" s="1">
        <v>23</v>
      </c>
      <c r="D3438" s="1">
        <v>16</v>
      </c>
      <c r="E3438" s="1">
        <v>19.399999999999999</v>
      </c>
      <c r="F3438" s="1">
        <v>732.05</v>
      </c>
      <c r="G3438" s="4"/>
      <c r="H3438" s="4"/>
      <c r="Q3438" s="1">
        <v>13</v>
      </c>
      <c r="R3438" s="6">
        <f t="shared" si="4570"/>
        <v>0.50338779999999994</v>
      </c>
      <c r="S3438" s="6">
        <f t="shared" si="4571"/>
        <v>1.9531446639999999</v>
      </c>
      <c r="T3438" s="6">
        <f t="shared" si="4572"/>
        <v>4.8828616599999997</v>
      </c>
      <c r="U3438" s="6">
        <f t="shared" si="4573"/>
        <v>6.8360063239999995</v>
      </c>
      <c r="V3438" s="6">
        <f t="shared" si="4574"/>
        <v>9.7657233199999993</v>
      </c>
      <c r="W3438" s="6">
        <f t="shared" si="4575"/>
        <v>11.718867984000001</v>
      </c>
      <c r="X3438" s="17"/>
      <c r="Y3438" s="17"/>
      <c r="Z3438" s="17"/>
      <c r="AA3438" s="17"/>
      <c r="AB3438" s="17"/>
      <c r="AC3438" s="17"/>
      <c r="AE3438" s="16"/>
      <c r="AF3438" s="16"/>
      <c r="AG3438" s="16"/>
      <c r="AH3438" s="16"/>
      <c r="AI3438" s="16"/>
      <c r="AJ3438" s="16"/>
      <c r="AL3438" s="16"/>
      <c r="AM3438" s="16"/>
      <c r="AN3438" s="16"/>
      <c r="AO3438" s="16"/>
      <c r="AP3438" s="16"/>
      <c r="AQ3438" s="16"/>
      <c r="BI3438" s="1">
        <v>15</v>
      </c>
      <c r="BJ3438" s="6">
        <f>SUM($R$5:R3440)-$AB$2</f>
        <v>281.81470019999949</v>
      </c>
      <c r="BK3438" s="6">
        <f>SUM($R$5:S3440)-$AB$2</f>
        <v>1400.5969869759999</v>
      </c>
      <c r="BL3438" s="6">
        <f>SUM($R$5:T3440)-$AB$2</f>
        <v>4197.5527039159961</v>
      </c>
      <c r="BM3438" s="6">
        <f>SUM($R$5:U3440)-$AB$2</f>
        <v>8113.2907076320225</v>
      </c>
      <c r="BN3438" s="6">
        <f>SUM($R$5:V3440)-$AB$2</f>
        <v>13707.202141512049</v>
      </c>
      <c r="BO3438" s="6">
        <f>SUM($R$5:W3440)-$AB$2</f>
        <v>20419.895862168039</v>
      </c>
      <c r="BP3438" s="16"/>
    </row>
    <row r="3439" spans="1:68" x14ac:dyDescent="0.45">
      <c r="A3439" s="1">
        <v>2008</v>
      </c>
      <c r="B3439" s="1">
        <v>5</v>
      </c>
      <c r="C3439" s="1">
        <v>23</v>
      </c>
      <c r="D3439" s="1">
        <v>17</v>
      </c>
      <c r="E3439" s="1">
        <v>18.7</v>
      </c>
      <c r="F3439" s="1">
        <v>548.94000000000005</v>
      </c>
      <c r="G3439" s="4"/>
      <c r="H3439" s="4"/>
      <c r="Q3439" s="1">
        <v>14</v>
      </c>
      <c r="R3439" s="6">
        <f t="shared" si="4570"/>
        <v>0.55362159999999994</v>
      </c>
      <c r="S3439" s="6">
        <f t="shared" si="4571"/>
        <v>2.1480518079999995</v>
      </c>
      <c r="T3439" s="6">
        <f t="shared" si="4572"/>
        <v>5.3701295199999999</v>
      </c>
      <c r="U3439" s="6">
        <f t="shared" si="4573"/>
        <v>7.5181813279999998</v>
      </c>
      <c r="V3439" s="6">
        <f t="shared" si="4574"/>
        <v>10.74025904</v>
      </c>
      <c r="W3439" s="6">
        <f t="shared" si="4575"/>
        <v>12.888310848</v>
      </c>
      <c r="X3439" s="17"/>
      <c r="Y3439" s="17"/>
      <c r="Z3439" s="17"/>
      <c r="AA3439" s="17"/>
      <c r="AB3439" s="17"/>
      <c r="AC3439" s="17"/>
      <c r="AE3439" s="16"/>
      <c r="AF3439" s="16"/>
      <c r="AG3439" s="16"/>
      <c r="AH3439" s="16"/>
      <c r="AI3439" s="16"/>
      <c r="AJ3439" s="16"/>
      <c r="AL3439" s="16"/>
      <c r="AM3439" s="16"/>
      <c r="AN3439" s="16"/>
      <c r="AO3439" s="16"/>
      <c r="AP3439" s="16"/>
      <c r="AQ3439" s="16"/>
      <c r="BI3439" s="1">
        <v>16</v>
      </c>
      <c r="BJ3439" s="6">
        <f>SUM($R$5:R3441)-$AB$2</f>
        <v>282.23928919999952</v>
      </c>
      <c r="BK3439" s="6">
        <f>SUM($R$5:S3441)-$AB$2</f>
        <v>1402.6689812959999</v>
      </c>
      <c r="BL3439" s="6">
        <f>SUM($R$5:T3441)-$AB$2</f>
        <v>4203.7432115359961</v>
      </c>
      <c r="BM3439" s="6">
        <f>SUM($R$5:U3441)-$AB$2</f>
        <v>8125.2471338720225</v>
      </c>
      <c r="BN3439" s="6">
        <f>SUM($R$5:V3441)-$AB$2</f>
        <v>13727.395594352049</v>
      </c>
      <c r="BO3439" s="6">
        <f>SUM($R$5:W3441)-$AB$2</f>
        <v>20449.973746928037</v>
      </c>
      <c r="BP3439" s="16"/>
    </row>
    <row r="3440" spans="1:68" x14ac:dyDescent="0.45">
      <c r="A3440" s="1">
        <v>2008</v>
      </c>
      <c r="B3440" s="1">
        <v>5</v>
      </c>
      <c r="C3440" s="1">
        <v>23</v>
      </c>
      <c r="D3440" s="1">
        <v>18</v>
      </c>
      <c r="E3440" s="1">
        <v>18</v>
      </c>
      <c r="F3440" s="1">
        <v>341.78</v>
      </c>
      <c r="G3440" s="4"/>
      <c r="H3440" s="4"/>
      <c r="Q3440" s="1">
        <v>15</v>
      </c>
      <c r="R3440" s="6">
        <f t="shared" si="4570"/>
        <v>0.50313839999999999</v>
      </c>
      <c r="S3440" s="6">
        <f t="shared" si="4571"/>
        <v>1.9521769919999998</v>
      </c>
      <c r="T3440" s="6">
        <f t="shared" si="4572"/>
        <v>4.8804424800000001</v>
      </c>
      <c r="U3440" s="6">
        <f t="shared" si="4573"/>
        <v>6.8326194720000002</v>
      </c>
      <c r="V3440" s="6">
        <f t="shared" si="4574"/>
        <v>9.7608849600000003</v>
      </c>
      <c r="W3440" s="6">
        <f t="shared" si="4575"/>
        <v>11.713061952</v>
      </c>
      <c r="X3440" s="17"/>
      <c r="Y3440" s="17"/>
      <c r="Z3440" s="17"/>
      <c r="AA3440" s="17"/>
      <c r="AB3440" s="17"/>
      <c r="AC3440" s="17"/>
      <c r="AE3440" s="16"/>
      <c r="AF3440" s="16"/>
      <c r="AG3440" s="16"/>
      <c r="AH3440" s="16"/>
      <c r="AI3440" s="16"/>
      <c r="AJ3440" s="16"/>
      <c r="AL3440" s="16"/>
      <c r="AM3440" s="16"/>
      <c r="AN3440" s="16"/>
      <c r="AO3440" s="16"/>
      <c r="AP3440" s="16"/>
      <c r="AQ3440" s="16"/>
      <c r="BI3440" s="1">
        <v>17</v>
      </c>
      <c r="BJ3440" s="6">
        <f>SUM($R$5:R3442)-$AB$2</f>
        <v>282.55767439999954</v>
      </c>
      <c r="BK3440" s="6">
        <f>SUM($R$5:S3442)-$AB$2</f>
        <v>1404.2227010719998</v>
      </c>
      <c r="BL3440" s="6">
        <f>SUM($R$5:T3442)-$AB$2</f>
        <v>4208.3852677519963</v>
      </c>
      <c r="BM3440" s="6">
        <f>SUM($R$5:U3442)-$AB$2</f>
        <v>8134.2128611040225</v>
      </c>
      <c r="BN3440" s="6">
        <f>SUM($R$5:V3442)-$AB$2</f>
        <v>13742.537994464048</v>
      </c>
      <c r="BO3440" s="6">
        <f>SUM($R$5:W3442)-$AB$2</f>
        <v>20472.528154496038</v>
      </c>
      <c r="BP3440" s="16"/>
    </row>
    <row r="3441" spans="1:68" x14ac:dyDescent="0.45">
      <c r="A3441" s="1">
        <v>2008</v>
      </c>
      <c r="B3441" s="1">
        <v>5</v>
      </c>
      <c r="C3441" s="1">
        <v>23</v>
      </c>
      <c r="D3441" s="1">
        <v>19</v>
      </c>
      <c r="E3441" s="1">
        <v>17.2</v>
      </c>
      <c r="F3441" s="1">
        <v>131.81</v>
      </c>
      <c r="G3441" s="4"/>
      <c r="H3441" s="4"/>
      <c r="Q3441" s="1">
        <v>16</v>
      </c>
      <c r="R3441" s="6">
        <f t="shared" si="4570"/>
        <v>0.42458899999999994</v>
      </c>
      <c r="S3441" s="6">
        <f t="shared" si="4571"/>
        <v>1.6474053199999996</v>
      </c>
      <c r="T3441" s="6">
        <f t="shared" si="4572"/>
        <v>4.1185132999999983</v>
      </c>
      <c r="U3441" s="6">
        <f t="shared" si="4573"/>
        <v>5.7659186199999999</v>
      </c>
      <c r="V3441" s="6">
        <f t="shared" si="4574"/>
        <v>8.2370265999999965</v>
      </c>
      <c r="W3441" s="6">
        <f t="shared" si="4575"/>
        <v>9.884431919999999</v>
      </c>
      <c r="X3441" s="17"/>
      <c r="Y3441" s="17"/>
      <c r="Z3441" s="17"/>
      <c r="AA3441" s="17"/>
      <c r="AB3441" s="17"/>
      <c r="AC3441" s="17"/>
      <c r="AE3441" s="16"/>
      <c r="AF3441" s="16"/>
      <c r="AG3441" s="16"/>
      <c r="AH3441" s="16"/>
      <c r="AI3441" s="16"/>
      <c r="AJ3441" s="16"/>
      <c r="AL3441" s="16"/>
      <c r="AM3441" s="16"/>
      <c r="AN3441" s="16"/>
      <c r="AO3441" s="16"/>
      <c r="AP3441" s="16"/>
      <c r="AQ3441" s="16"/>
      <c r="BI3441" s="1">
        <v>18</v>
      </c>
      <c r="BJ3441" s="6">
        <f>SUM($R$5:R3443)-$AB$2</f>
        <v>282.75590679999954</v>
      </c>
      <c r="BK3441" s="6">
        <f>SUM($R$5:S3443)-$AB$2</f>
        <v>1405.1900751839999</v>
      </c>
      <c r="BL3441" s="6">
        <f>SUM($R$5:T3443)-$AB$2</f>
        <v>4211.2754961439969</v>
      </c>
      <c r="BM3441" s="6">
        <f>SUM($R$5:U3443)-$AB$2</f>
        <v>8139.7950854880228</v>
      </c>
      <c r="BN3441" s="6">
        <f>SUM($R$5:V3443)-$AB$2</f>
        <v>13751.965927408048</v>
      </c>
      <c r="BO3441" s="6">
        <f>SUM($R$5:W3443)-$AB$2</f>
        <v>20486.570937712037</v>
      </c>
      <c r="BP3441" s="16"/>
    </row>
    <row r="3442" spans="1:68" x14ac:dyDescent="0.45">
      <c r="A3442" s="1">
        <v>2008</v>
      </c>
      <c r="B3442" s="1">
        <v>5</v>
      </c>
      <c r="C3442" s="1">
        <v>23</v>
      </c>
      <c r="D3442" s="1">
        <v>20</v>
      </c>
      <c r="E3442" s="1">
        <v>15.8</v>
      </c>
      <c r="F3442" s="1">
        <v>0</v>
      </c>
      <c r="G3442" s="4"/>
      <c r="H3442" s="4"/>
      <c r="Q3442" s="1">
        <v>17</v>
      </c>
      <c r="R3442" s="6">
        <f t="shared" si="4570"/>
        <v>0.31838519999999998</v>
      </c>
      <c r="S3442" s="6">
        <f t="shared" si="4571"/>
        <v>1.2353345760000001</v>
      </c>
      <c r="T3442" s="6">
        <f t="shared" si="4572"/>
        <v>3.0883364399999995</v>
      </c>
      <c r="U3442" s="6">
        <f t="shared" si="4573"/>
        <v>4.3236710160000005</v>
      </c>
      <c r="V3442" s="6">
        <f t="shared" si="4574"/>
        <v>6.176672879999999</v>
      </c>
      <c r="W3442" s="6">
        <f t="shared" si="4575"/>
        <v>7.4120074560000004</v>
      </c>
      <c r="X3442" s="17"/>
      <c r="Y3442" s="17"/>
      <c r="Z3442" s="17"/>
      <c r="AA3442" s="17"/>
      <c r="AB3442" s="17"/>
      <c r="AC3442" s="17"/>
      <c r="AE3442" s="16"/>
      <c r="AF3442" s="16"/>
      <c r="AG3442" s="16"/>
      <c r="AH3442" s="16"/>
      <c r="AI3442" s="16"/>
      <c r="AJ3442" s="16"/>
      <c r="AL3442" s="16"/>
      <c r="AM3442" s="16"/>
      <c r="AN3442" s="16"/>
      <c r="AO3442" s="16"/>
      <c r="AP3442" s="16"/>
      <c r="AQ3442" s="16"/>
      <c r="BI3442" s="1">
        <v>19</v>
      </c>
      <c r="BJ3442" s="6">
        <f>SUM($R$5:R3444)-$AB$2</f>
        <v>282.83235659999951</v>
      </c>
      <c r="BK3442" s="6">
        <f>SUM($R$5:S3444)-$AB$2</f>
        <v>1405.563150208</v>
      </c>
      <c r="BL3442" s="6">
        <f>SUM($R$5:T3444)-$AB$2</f>
        <v>4212.3901342279969</v>
      </c>
      <c r="BM3442" s="6">
        <f>SUM($R$5:U3444)-$AB$2</f>
        <v>8141.947911856023</v>
      </c>
      <c r="BN3442" s="6">
        <f>SUM($R$5:V3444)-$AB$2</f>
        <v>13755.601879896049</v>
      </c>
      <c r="BO3442" s="6">
        <f>SUM($R$5:W3444)-$AB$2</f>
        <v>20491.986641544037</v>
      </c>
      <c r="BP3442" s="16"/>
    </row>
    <row r="3443" spans="1:68" x14ac:dyDescent="0.45">
      <c r="A3443" s="1">
        <v>2008</v>
      </c>
      <c r="B3443" s="1">
        <v>5</v>
      </c>
      <c r="C3443" s="1">
        <v>23</v>
      </c>
      <c r="D3443" s="1">
        <v>21</v>
      </c>
      <c r="E3443" s="1">
        <v>15.1</v>
      </c>
      <c r="F3443" s="1">
        <v>0</v>
      </c>
      <c r="G3443" s="4"/>
      <c r="H3443" s="4"/>
      <c r="Q3443" s="1">
        <v>18</v>
      </c>
      <c r="R3443" s="6">
        <f t="shared" si="4570"/>
        <v>0.19823239999999998</v>
      </c>
      <c r="S3443" s="6">
        <f t="shared" si="4571"/>
        <v>0.76914171199999992</v>
      </c>
      <c r="T3443" s="6">
        <f t="shared" si="4572"/>
        <v>1.9228542799999997</v>
      </c>
      <c r="U3443" s="6">
        <f t="shared" si="4573"/>
        <v>2.6919959919999998</v>
      </c>
      <c r="V3443" s="6">
        <f t="shared" si="4574"/>
        <v>3.8457085599999994</v>
      </c>
      <c r="W3443" s="6">
        <f t="shared" si="4575"/>
        <v>4.614850272</v>
      </c>
      <c r="X3443" s="17"/>
      <c r="Y3443" s="17"/>
      <c r="Z3443" s="17"/>
      <c r="AA3443" s="17"/>
      <c r="AB3443" s="17"/>
      <c r="AC3443" s="17"/>
      <c r="AE3443" s="16"/>
      <c r="AF3443" s="16"/>
      <c r="AG3443" s="16"/>
      <c r="AH3443" s="16"/>
      <c r="AI3443" s="16"/>
      <c r="AJ3443" s="16"/>
      <c r="AL3443" s="16"/>
      <c r="AM3443" s="16"/>
      <c r="AN3443" s="16"/>
      <c r="AO3443" s="16"/>
      <c r="AP3443" s="16"/>
      <c r="AQ3443" s="16"/>
      <c r="BI3443" s="1">
        <v>20</v>
      </c>
      <c r="BJ3443" s="6">
        <f>SUM($R$5:R3445)-$AB$2</f>
        <v>282.83235659999951</v>
      </c>
      <c r="BK3443" s="6">
        <f>SUM($R$5:S3445)-$AB$2</f>
        <v>1405.563150208</v>
      </c>
      <c r="BL3443" s="6">
        <f>SUM($R$5:T3445)-$AB$2</f>
        <v>4212.3901342279969</v>
      </c>
      <c r="BM3443" s="6">
        <f>SUM($R$5:U3445)-$AB$2</f>
        <v>8141.947911856023</v>
      </c>
      <c r="BN3443" s="6">
        <f>SUM($R$5:V3445)-$AB$2</f>
        <v>13755.601879896049</v>
      </c>
      <c r="BO3443" s="6">
        <f>SUM($R$5:W3445)-$AB$2</f>
        <v>20491.986641544037</v>
      </c>
      <c r="BP3443" s="16"/>
    </row>
    <row r="3444" spans="1:68" x14ac:dyDescent="0.45">
      <c r="A3444" s="1">
        <v>2008</v>
      </c>
      <c r="B3444" s="1">
        <v>5</v>
      </c>
      <c r="C3444" s="1">
        <v>23</v>
      </c>
      <c r="D3444" s="1">
        <v>22</v>
      </c>
      <c r="E3444" s="1">
        <v>14.9</v>
      </c>
      <c r="F3444" s="1">
        <v>0</v>
      </c>
      <c r="G3444" s="4"/>
      <c r="H3444" s="4"/>
      <c r="Q3444" s="1">
        <v>19</v>
      </c>
      <c r="R3444" s="6">
        <f t="shared" si="4570"/>
        <v>7.6449799999999998E-2</v>
      </c>
      <c r="S3444" s="6">
        <f t="shared" si="4571"/>
        <v>0.29662522400000002</v>
      </c>
      <c r="T3444" s="6">
        <f t="shared" si="4572"/>
        <v>0.74156305999999994</v>
      </c>
      <c r="U3444" s="6">
        <f t="shared" si="4573"/>
        <v>1.0381882840000001</v>
      </c>
      <c r="V3444" s="6">
        <f t="shared" si="4574"/>
        <v>1.4831261199999999</v>
      </c>
      <c r="W3444" s="6">
        <f t="shared" si="4575"/>
        <v>1.7797513440000001</v>
      </c>
      <c r="X3444" s="17"/>
      <c r="Y3444" s="17"/>
      <c r="Z3444" s="17"/>
      <c r="AA3444" s="17"/>
      <c r="AB3444" s="17"/>
      <c r="AC3444" s="17"/>
      <c r="AE3444" s="16"/>
      <c r="AF3444" s="16"/>
      <c r="AG3444" s="16"/>
      <c r="AH3444" s="16"/>
      <c r="AI3444" s="16"/>
      <c r="AJ3444" s="16"/>
      <c r="AL3444" s="16"/>
      <c r="AM3444" s="16"/>
      <c r="AN3444" s="16"/>
      <c r="AO3444" s="16"/>
      <c r="AP3444" s="16"/>
      <c r="AQ3444" s="16"/>
      <c r="BI3444" s="1">
        <v>21</v>
      </c>
      <c r="BJ3444" s="6">
        <f>SUM($R$5:R3446)-$AB$2</f>
        <v>282.83235659999951</v>
      </c>
      <c r="BK3444" s="6">
        <f>SUM($R$5:S3446)-$AB$2</f>
        <v>1405.563150208</v>
      </c>
      <c r="BL3444" s="6">
        <f>SUM($R$5:T3446)-$AB$2</f>
        <v>4212.3901342279969</v>
      </c>
      <c r="BM3444" s="6">
        <f>SUM($R$5:U3446)-$AB$2</f>
        <v>8141.947911856023</v>
      </c>
      <c r="BN3444" s="6">
        <f>SUM($R$5:V3446)-$AB$2</f>
        <v>13755.601879896049</v>
      </c>
      <c r="BO3444" s="6">
        <f>SUM($R$5:W3446)-$AB$2</f>
        <v>20491.986641544037</v>
      </c>
      <c r="BP3444" s="16"/>
    </row>
    <row r="3445" spans="1:68" x14ac:dyDescent="0.45">
      <c r="A3445" s="1">
        <v>2008</v>
      </c>
      <c r="B3445" s="1">
        <v>5</v>
      </c>
      <c r="C3445" s="1">
        <v>23</v>
      </c>
      <c r="D3445" s="1">
        <v>23</v>
      </c>
      <c r="E3445" s="1">
        <v>14.7</v>
      </c>
      <c r="F3445" s="1">
        <v>0</v>
      </c>
      <c r="G3445" s="4"/>
      <c r="H3445" s="4"/>
      <c r="Q3445" s="1">
        <v>20</v>
      </c>
      <c r="R3445" s="6">
        <f t="shared" si="4570"/>
        <v>0</v>
      </c>
      <c r="S3445" s="6">
        <f t="shared" si="4571"/>
        <v>0</v>
      </c>
      <c r="T3445" s="6">
        <f t="shared" si="4572"/>
        <v>0</v>
      </c>
      <c r="U3445" s="6">
        <f t="shared" si="4573"/>
        <v>0</v>
      </c>
      <c r="V3445" s="6">
        <f t="shared" si="4574"/>
        <v>0</v>
      </c>
      <c r="W3445" s="6">
        <f t="shared" si="4575"/>
        <v>0</v>
      </c>
      <c r="X3445" s="17"/>
      <c r="Y3445" s="17"/>
      <c r="Z3445" s="17"/>
      <c r="AA3445" s="17"/>
      <c r="AB3445" s="17"/>
      <c r="AC3445" s="17"/>
      <c r="AE3445" s="16"/>
      <c r="AF3445" s="16"/>
      <c r="AG3445" s="16"/>
      <c r="AH3445" s="16"/>
      <c r="AI3445" s="16"/>
      <c r="AJ3445" s="16"/>
      <c r="AL3445" s="16"/>
      <c r="AM3445" s="16"/>
      <c r="AN3445" s="16"/>
      <c r="AO3445" s="16"/>
      <c r="AP3445" s="16"/>
      <c r="AQ3445" s="16"/>
      <c r="BI3445" s="1">
        <v>22</v>
      </c>
      <c r="BJ3445" s="6">
        <f>SUM($R$5:R3447)-$AB$2</f>
        <v>282.83235659999951</v>
      </c>
      <c r="BK3445" s="6">
        <f>SUM($R$5:S3447)-$AB$2</f>
        <v>1405.563150208</v>
      </c>
      <c r="BL3445" s="6">
        <f>SUM($R$5:T3447)-$AB$2</f>
        <v>4212.3901342279969</v>
      </c>
      <c r="BM3445" s="6">
        <f>SUM($R$5:U3447)-$AB$2</f>
        <v>8141.947911856023</v>
      </c>
      <c r="BN3445" s="6">
        <f>SUM($R$5:V3447)-$AB$2</f>
        <v>13755.601879896049</v>
      </c>
      <c r="BO3445" s="6">
        <f>SUM($R$5:W3447)-$AB$2</f>
        <v>20491.986641544037</v>
      </c>
      <c r="BP3445" s="16"/>
    </row>
    <row r="3446" spans="1:68" x14ac:dyDescent="0.45">
      <c r="A3446" s="1">
        <v>2008</v>
      </c>
      <c r="B3446" s="1">
        <v>5</v>
      </c>
      <c r="C3446" s="1">
        <v>24</v>
      </c>
      <c r="D3446" s="1">
        <v>0</v>
      </c>
      <c r="E3446" s="1">
        <v>14.2</v>
      </c>
      <c r="F3446" s="1">
        <v>0</v>
      </c>
      <c r="G3446" s="4"/>
      <c r="H3446" s="4"/>
      <c r="Q3446" s="1">
        <v>21</v>
      </c>
      <c r="R3446" s="6">
        <f t="shared" si="4570"/>
        <v>0</v>
      </c>
      <c r="S3446" s="6">
        <f t="shared" si="4571"/>
        <v>0</v>
      </c>
      <c r="T3446" s="6">
        <f t="shared" si="4572"/>
        <v>0</v>
      </c>
      <c r="U3446" s="6">
        <f t="shared" si="4573"/>
        <v>0</v>
      </c>
      <c r="V3446" s="6">
        <f t="shared" si="4574"/>
        <v>0</v>
      </c>
      <c r="W3446" s="6">
        <f t="shared" si="4575"/>
        <v>0</v>
      </c>
      <c r="X3446" s="17"/>
      <c r="Y3446" s="17"/>
      <c r="Z3446" s="17"/>
      <c r="AA3446" s="17"/>
      <c r="AB3446" s="17"/>
      <c r="AC3446" s="17"/>
      <c r="AE3446" s="16"/>
      <c r="AF3446" s="16"/>
      <c r="AG3446" s="16"/>
      <c r="AH3446" s="16"/>
      <c r="AI3446" s="16"/>
      <c r="AJ3446" s="16"/>
      <c r="AL3446" s="16"/>
      <c r="AM3446" s="16"/>
      <c r="AN3446" s="16"/>
      <c r="AO3446" s="16"/>
      <c r="AP3446" s="16"/>
      <c r="AQ3446" s="16"/>
      <c r="BI3446" s="1">
        <v>23</v>
      </c>
      <c r="BJ3446" s="6">
        <f>SUM($R$5:R3448)-$AB$2</f>
        <v>282.83235659999951</v>
      </c>
      <c r="BK3446" s="6">
        <f>SUM($R$5:S3448)-$AB$2</f>
        <v>1405.563150208</v>
      </c>
      <c r="BL3446" s="6">
        <f>SUM($R$5:T3448)-$AB$2</f>
        <v>4212.3901342279969</v>
      </c>
      <c r="BM3446" s="6">
        <f>SUM($R$5:U3448)-$AB$2</f>
        <v>8141.947911856023</v>
      </c>
      <c r="BN3446" s="6">
        <f>SUM($R$5:V3448)-$AB$2</f>
        <v>13755.601879896049</v>
      </c>
      <c r="BO3446" s="6">
        <f>SUM($R$5:W3448)-$AB$2</f>
        <v>20491.986641544037</v>
      </c>
      <c r="BP3446" s="16"/>
    </row>
    <row r="3447" spans="1:68" x14ac:dyDescent="0.45">
      <c r="A3447" s="1">
        <v>2008</v>
      </c>
      <c r="B3447" s="1">
        <v>5</v>
      </c>
      <c r="C3447" s="1">
        <v>24</v>
      </c>
      <c r="D3447" s="1">
        <v>1</v>
      </c>
      <c r="E3447" s="1">
        <v>14.4</v>
      </c>
      <c r="F3447" s="1">
        <v>0</v>
      </c>
      <c r="G3447" s="4"/>
      <c r="H3447" s="4"/>
      <c r="Q3447" s="1">
        <v>22</v>
      </c>
      <c r="R3447" s="6">
        <f t="shared" si="4570"/>
        <v>0</v>
      </c>
      <c r="S3447" s="6">
        <f t="shared" si="4571"/>
        <v>0</v>
      </c>
      <c r="T3447" s="6">
        <f t="shared" si="4572"/>
        <v>0</v>
      </c>
      <c r="U3447" s="6">
        <f t="shared" si="4573"/>
        <v>0</v>
      </c>
      <c r="V3447" s="6">
        <f t="shared" si="4574"/>
        <v>0</v>
      </c>
      <c r="W3447" s="6">
        <f t="shared" si="4575"/>
        <v>0</v>
      </c>
      <c r="X3447" s="17"/>
      <c r="Y3447" s="17"/>
      <c r="Z3447" s="17"/>
      <c r="AA3447" s="17"/>
      <c r="AB3447" s="17"/>
      <c r="AC3447" s="17"/>
      <c r="AE3447" s="16"/>
      <c r="AF3447" s="16"/>
      <c r="AG3447" s="16"/>
      <c r="AH3447" s="16"/>
      <c r="AI3447" s="16"/>
      <c r="AJ3447" s="16"/>
      <c r="AL3447" s="16"/>
      <c r="AM3447" s="16"/>
      <c r="AN3447" s="16"/>
      <c r="AO3447" s="16"/>
      <c r="AP3447" s="16"/>
      <c r="AQ3447" s="16"/>
      <c r="BI3447" s="1">
        <v>0</v>
      </c>
      <c r="BJ3447" s="6">
        <f t="shared" ref="BJ3447" si="4630">R3449-$AB$2</f>
        <v>-6.53125</v>
      </c>
      <c r="BK3447" s="6">
        <f t="shared" ref="BK3447" si="4631">S3449-$AB$2</f>
        <v>-6.53125</v>
      </c>
      <c r="BL3447" s="6">
        <f t="shared" ref="BL3447" si="4632">T3449-$AB$2</f>
        <v>-6.53125</v>
      </c>
      <c r="BM3447" s="6">
        <f t="shared" ref="BM3447" si="4633">U3449-$AB$2</f>
        <v>-6.53125</v>
      </c>
      <c r="BN3447" s="6">
        <f t="shared" ref="BN3447" si="4634">V3449-$AB$2</f>
        <v>-6.53125</v>
      </c>
      <c r="BO3447" s="6">
        <f t="shared" ref="BO3447" si="4635">W3449-$AB$2</f>
        <v>-6.53125</v>
      </c>
      <c r="BP3447" s="16">
        <v>145</v>
      </c>
    </row>
    <row r="3448" spans="1:68" x14ac:dyDescent="0.45">
      <c r="A3448" s="1">
        <v>2008</v>
      </c>
      <c r="B3448" s="1">
        <v>5</v>
      </c>
      <c r="C3448" s="1">
        <v>24</v>
      </c>
      <c r="D3448" s="1">
        <v>2</v>
      </c>
      <c r="E3448" s="1">
        <v>14.8</v>
      </c>
      <c r="F3448" s="1">
        <v>0</v>
      </c>
      <c r="G3448" s="4"/>
      <c r="H3448" s="4"/>
      <c r="Q3448" s="1">
        <v>23</v>
      </c>
      <c r="R3448" s="6">
        <f t="shared" si="4570"/>
        <v>0</v>
      </c>
      <c r="S3448" s="6">
        <f t="shared" si="4571"/>
        <v>0</v>
      </c>
      <c r="T3448" s="6">
        <f t="shared" si="4572"/>
        <v>0</v>
      </c>
      <c r="U3448" s="6">
        <f t="shared" si="4573"/>
        <v>0</v>
      </c>
      <c r="V3448" s="6">
        <f t="shared" si="4574"/>
        <v>0</v>
      </c>
      <c r="W3448" s="6">
        <f t="shared" si="4575"/>
        <v>0</v>
      </c>
      <c r="X3448" s="17"/>
      <c r="Y3448" s="17"/>
      <c r="Z3448" s="17"/>
      <c r="AA3448" s="17"/>
      <c r="AB3448" s="17"/>
      <c r="AC3448" s="17"/>
      <c r="AE3448" s="16"/>
      <c r="AF3448" s="16"/>
      <c r="AG3448" s="16"/>
      <c r="AH3448" s="16"/>
      <c r="AI3448" s="16"/>
      <c r="AJ3448" s="16"/>
      <c r="AL3448" s="16"/>
      <c r="AM3448" s="16"/>
      <c r="AN3448" s="16"/>
      <c r="AO3448" s="16"/>
      <c r="AP3448" s="16"/>
      <c r="AQ3448" s="16"/>
      <c r="BI3448" s="1">
        <v>1</v>
      </c>
      <c r="BJ3448" s="6">
        <f>SUM($R$5:R3450)-$AB$2</f>
        <v>282.83235659999951</v>
      </c>
      <c r="BK3448" s="6">
        <f>SUM($R$5:S3450)-$AB$2</f>
        <v>1405.563150208</v>
      </c>
      <c r="BL3448" s="6">
        <f>SUM($R$5:T3450)-$AB$2</f>
        <v>4212.3901342279969</v>
      </c>
      <c r="BM3448" s="6">
        <f>SUM($R$5:U3450)-$AB$2</f>
        <v>8141.947911856023</v>
      </c>
      <c r="BN3448" s="6">
        <f>SUM($R$5:V3450)-$AB$2</f>
        <v>13755.601879896049</v>
      </c>
      <c r="BO3448" s="6">
        <f>SUM($R$5:W3450)-$AB$2</f>
        <v>20491.986641544037</v>
      </c>
      <c r="BP3448" s="16"/>
    </row>
    <row r="3449" spans="1:68" x14ac:dyDescent="0.45">
      <c r="A3449" s="1">
        <v>2008</v>
      </c>
      <c r="B3449" s="1">
        <v>5</v>
      </c>
      <c r="C3449" s="1">
        <v>24</v>
      </c>
      <c r="D3449" s="1">
        <v>3</v>
      </c>
      <c r="E3449" s="1">
        <v>14.6</v>
      </c>
      <c r="F3449" s="1">
        <v>0</v>
      </c>
      <c r="G3449" s="4"/>
      <c r="H3449" s="4"/>
      <c r="Q3449" s="1">
        <v>0</v>
      </c>
      <c r="R3449" s="6">
        <f t="shared" si="4570"/>
        <v>0</v>
      </c>
      <c r="S3449" s="6">
        <f t="shared" si="4571"/>
        <v>0</v>
      </c>
      <c r="T3449" s="6">
        <f t="shared" si="4572"/>
        <v>0</v>
      </c>
      <c r="U3449" s="6">
        <f t="shared" si="4573"/>
        <v>0</v>
      </c>
      <c r="V3449" s="6">
        <f t="shared" si="4574"/>
        <v>0</v>
      </c>
      <c r="W3449" s="6">
        <f t="shared" si="4575"/>
        <v>0</v>
      </c>
      <c r="X3449" s="17"/>
      <c r="Y3449" s="17"/>
      <c r="Z3449" s="17"/>
      <c r="AA3449" s="17"/>
      <c r="AB3449" s="17"/>
      <c r="AC3449" s="17"/>
      <c r="AE3449" s="16"/>
      <c r="AF3449" s="16"/>
      <c r="AG3449" s="16"/>
      <c r="AH3449" s="16"/>
      <c r="AI3449" s="16"/>
      <c r="AJ3449" s="16"/>
      <c r="AL3449" s="16"/>
      <c r="AM3449" s="16"/>
      <c r="AN3449" s="16"/>
      <c r="AO3449" s="16"/>
      <c r="AP3449" s="16"/>
      <c r="AQ3449" s="16"/>
      <c r="BI3449" s="1">
        <v>2</v>
      </c>
      <c r="BJ3449" s="6">
        <f>SUM($R$5:R3451)-$AB$2</f>
        <v>282.83235659999951</v>
      </c>
      <c r="BK3449" s="6">
        <f>SUM($R$5:S3451)-$AB$2</f>
        <v>1405.563150208</v>
      </c>
      <c r="BL3449" s="6">
        <f>SUM($R$5:T3451)-$AB$2</f>
        <v>4212.3901342279969</v>
      </c>
      <c r="BM3449" s="6">
        <f>SUM($R$5:U3451)-$AB$2</f>
        <v>8141.947911856023</v>
      </c>
      <c r="BN3449" s="6">
        <f>SUM($R$5:V3451)-$AB$2</f>
        <v>13755.601879896049</v>
      </c>
      <c r="BO3449" s="6">
        <f>SUM($R$5:W3451)-$AB$2</f>
        <v>20491.986641544037</v>
      </c>
      <c r="BP3449" s="16"/>
    </row>
    <row r="3450" spans="1:68" x14ac:dyDescent="0.45">
      <c r="A3450" s="1">
        <v>2008</v>
      </c>
      <c r="B3450" s="1">
        <v>5</v>
      </c>
      <c r="C3450" s="1">
        <v>24</v>
      </c>
      <c r="D3450" s="1">
        <v>4</v>
      </c>
      <c r="E3450" s="1">
        <v>14.4</v>
      </c>
      <c r="F3450" s="1">
        <v>0</v>
      </c>
      <c r="G3450" s="4"/>
      <c r="H3450" s="4"/>
      <c r="Q3450" s="1">
        <v>1</v>
      </c>
      <c r="R3450" s="6">
        <f t="shared" si="4570"/>
        <v>0</v>
      </c>
      <c r="S3450" s="6">
        <f t="shared" si="4571"/>
        <v>0</v>
      </c>
      <c r="T3450" s="6">
        <f t="shared" si="4572"/>
        <v>0</v>
      </c>
      <c r="U3450" s="6">
        <f t="shared" si="4573"/>
        <v>0</v>
      </c>
      <c r="V3450" s="6">
        <f t="shared" si="4574"/>
        <v>0</v>
      </c>
      <c r="W3450" s="6">
        <f t="shared" si="4575"/>
        <v>0</v>
      </c>
      <c r="X3450" s="17"/>
      <c r="Y3450" s="17"/>
      <c r="Z3450" s="17"/>
      <c r="AA3450" s="17"/>
      <c r="AB3450" s="17"/>
      <c r="AC3450" s="17"/>
      <c r="AE3450" s="16"/>
      <c r="AF3450" s="16"/>
      <c r="AG3450" s="16"/>
      <c r="AH3450" s="16"/>
      <c r="AI3450" s="16"/>
      <c r="AJ3450" s="16"/>
      <c r="AL3450" s="16"/>
      <c r="AM3450" s="16"/>
      <c r="AN3450" s="16"/>
      <c r="AO3450" s="16"/>
      <c r="AP3450" s="16"/>
      <c r="AQ3450" s="16"/>
      <c r="BI3450" s="1">
        <v>3</v>
      </c>
      <c r="BJ3450" s="6">
        <f>SUM($R$5:R3452)-$AB$2</f>
        <v>282.83235659999951</v>
      </c>
      <c r="BK3450" s="6">
        <f>SUM($R$5:S3452)-$AB$2</f>
        <v>1405.563150208</v>
      </c>
      <c r="BL3450" s="6">
        <f>SUM($R$5:T3452)-$AB$2</f>
        <v>4212.3901342279969</v>
      </c>
      <c r="BM3450" s="6">
        <f>SUM($R$5:U3452)-$AB$2</f>
        <v>8141.947911856023</v>
      </c>
      <c r="BN3450" s="6">
        <f>SUM($R$5:V3452)-$AB$2</f>
        <v>13755.601879896049</v>
      </c>
      <c r="BO3450" s="6">
        <f>SUM($R$5:W3452)-$AB$2</f>
        <v>20491.986641544037</v>
      </c>
      <c r="BP3450" s="16"/>
    </row>
    <row r="3451" spans="1:68" x14ac:dyDescent="0.45">
      <c r="A3451" s="1">
        <v>2008</v>
      </c>
      <c r="B3451" s="1">
        <v>5</v>
      </c>
      <c r="C3451" s="1">
        <v>24</v>
      </c>
      <c r="D3451" s="1">
        <v>5</v>
      </c>
      <c r="E3451" s="1">
        <v>13.8</v>
      </c>
      <c r="F3451" s="1">
        <v>0</v>
      </c>
      <c r="G3451" s="4"/>
      <c r="H3451" s="4"/>
      <c r="Q3451" s="1">
        <v>2</v>
      </c>
      <c r="R3451" s="6">
        <f t="shared" si="4570"/>
        <v>0</v>
      </c>
      <c r="S3451" s="6">
        <f t="shared" si="4571"/>
        <v>0</v>
      </c>
      <c r="T3451" s="6">
        <f t="shared" si="4572"/>
        <v>0</v>
      </c>
      <c r="U3451" s="6">
        <f t="shared" si="4573"/>
        <v>0</v>
      </c>
      <c r="V3451" s="6">
        <f t="shared" si="4574"/>
        <v>0</v>
      </c>
      <c r="W3451" s="6">
        <f t="shared" si="4575"/>
        <v>0</v>
      </c>
      <c r="X3451" s="17"/>
      <c r="Y3451" s="17"/>
      <c r="Z3451" s="17"/>
      <c r="AA3451" s="17"/>
      <c r="AB3451" s="17"/>
      <c r="AC3451" s="17"/>
      <c r="AE3451" s="16"/>
      <c r="AF3451" s="16"/>
      <c r="AG3451" s="16"/>
      <c r="AH3451" s="16"/>
      <c r="AI3451" s="16"/>
      <c r="AJ3451" s="16"/>
      <c r="AL3451" s="16"/>
      <c r="AM3451" s="16"/>
      <c r="AN3451" s="16"/>
      <c r="AO3451" s="16"/>
      <c r="AP3451" s="16"/>
      <c r="AQ3451" s="16"/>
      <c r="BI3451" s="1">
        <v>4</v>
      </c>
      <c r="BJ3451" s="6">
        <f>SUM($R$5:R3453)-$AB$2</f>
        <v>282.83235659999951</v>
      </c>
      <c r="BK3451" s="6">
        <f>SUM($R$5:S3453)-$AB$2</f>
        <v>1405.563150208</v>
      </c>
      <c r="BL3451" s="6">
        <f>SUM($R$5:T3453)-$AB$2</f>
        <v>4212.3901342279969</v>
      </c>
      <c r="BM3451" s="6">
        <f>SUM($R$5:U3453)-$AB$2</f>
        <v>8141.947911856023</v>
      </c>
      <c r="BN3451" s="6">
        <f>SUM($R$5:V3453)-$AB$2</f>
        <v>13755.601879896049</v>
      </c>
      <c r="BO3451" s="6">
        <f>SUM($R$5:W3453)-$AB$2</f>
        <v>20491.986641544037</v>
      </c>
      <c r="BP3451" s="16"/>
    </row>
    <row r="3452" spans="1:68" x14ac:dyDescent="0.45">
      <c r="A3452" s="1">
        <v>2008</v>
      </c>
      <c r="B3452" s="1">
        <v>5</v>
      </c>
      <c r="C3452" s="1">
        <v>24</v>
      </c>
      <c r="D3452" s="1">
        <v>6</v>
      </c>
      <c r="E3452" s="1">
        <v>13.5</v>
      </c>
      <c r="F3452" s="1">
        <v>0</v>
      </c>
      <c r="G3452" s="4"/>
      <c r="H3452" s="4"/>
      <c r="Q3452" s="1">
        <v>3</v>
      </c>
      <c r="R3452" s="6">
        <f t="shared" si="4570"/>
        <v>0</v>
      </c>
      <c r="S3452" s="6">
        <f t="shared" si="4571"/>
        <v>0</v>
      </c>
      <c r="T3452" s="6">
        <f t="shared" si="4572"/>
        <v>0</v>
      </c>
      <c r="U3452" s="6">
        <f t="shared" si="4573"/>
        <v>0</v>
      </c>
      <c r="V3452" s="6">
        <f t="shared" si="4574"/>
        <v>0</v>
      </c>
      <c r="W3452" s="6">
        <f t="shared" si="4575"/>
        <v>0</v>
      </c>
      <c r="X3452" s="17"/>
      <c r="Y3452" s="17"/>
      <c r="Z3452" s="17"/>
      <c r="AA3452" s="17"/>
      <c r="AB3452" s="17"/>
      <c r="AC3452" s="17"/>
      <c r="AE3452" s="16"/>
      <c r="AF3452" s="16"/>
      <c r="AG3452" s="16"/>
      <c r="AH3452" s="16"/>
      <c r="AI3452" s="16"/>
      <c r="AJ3452" s="16"/>
      <c r="AL3452" s="16"/>
      <c r="AM3452" s="16"/>
      <c r="AN3452" s="16"/>
      <c r="AO3452" s="16"/>
      <c r="AP3452" s="16"/>
      <c r="AQ3452" s="16"/>
      <c r="BI3452" s="1">
        <v>5</v>
      </c>
      <c r="BJ3452" s="6">
        <f>SUM($R$5:R3454)-$AB$2</f>
        <v>282.83235659999951</v>
      </c>
      <c r="BK3452" s="6">
        <f>SUM($R$5:S3454)-$AB$2</f>
        <v>1405.563150208</v>
      </c>
      <c r="BL3452" s="6">
        <f>SUM($R$5:T3454)-$AB$2</f>
        <v>4212.3901342279969</v>
      </c>
      <c r="BM3452" s="6">
        <f>SUM($R$5:U3454)-$AB$2</f>
        <v>8141.947911856023</v>
      </c>
      <c r="BN3452" s="6">
        <f>SUM($R$5:V3454)-$AB$2</f>
        <v>13755.601879896049</v>
      </c>
      <c r="BO3452" s="6">
        <f>SUM($R$5:W3454)-$AB$2</f>
        <v>20491.986641544037</v>
      </c>
      <c r="BP3452" s="16"/>
    </row>
    <row r="3453" spans="1:68" x14ac:dyDescent="0.45">
      <c r="A3453" s="1">
        <v>2008</v>
      </c>
      <c r="B3453" s="1">
        <v>5</v>
      </c>
      <c r="C3453" s="1">
        <v>24</v>
      </c>
      <c r="D3453" s="1">
        <v>7</v>
      </c>
      <c r="E3453" s="1">
        <v>13.3</v>
      </c>
      <c r="F3453" s="1">
        <v>14.87</v>
      </c>
      <c r="G3453" s="4"/>
      <c r="H3453" s="4"/>
      <c r="Q3453" s="1">
        <v>4</v>
      </c>
      <c r="R3453" s="6">
        <f t="shared" si="4570"/>
        <v>0</v>
      </c>
      <c r="S3453" s="6">
        <f t="shared" si="4571"/>
        <v>0</v>
      </c>
      <c r="T3453" s="6">
        <f t="shared" si="4572"/>
        <v>0</v>
      </c>
      <c r="U3453" s="6">
        <f t="shared" si="4573"/>
        <v>0</v>
      </c>
      <c r="V3453" s="6">
        <f t="shared" si="4574"/>
        <v>0</v>
      </c>
      <c r="W3453" s="6">
        <f t="shared" si="4575"/>
        <v>0</v>
      </c>
      <c r="X3453" s="17"/>
      <c r="Y3453" s="17"/>
      <c r="Z3453" s="17"/>
      <c r="AA3453" s="17"/>
      <c r="AB3453" s="17"/>
      <c r="AC3453" s="17"/>
      <c r="AE3453" s="16"/>
      <c r="AF3453" s="16"/>
      <c r="AG3453" s="16"/>
      <c r="AH3453" s="16"/>
      <c r="AI3453" s="16"/>
      <c r="AJ3453" s="16"/>
      <c r="AL3453" s="16"/>
      <c r="AM3453" s="16"/>
      <c r="AN3453" s="16"/>
      <c r="AO3453" s="16"/>
      <c r="AP3453" s="16"/>
      <c r="AQ3453" s="16"/>
      <c r="BI3453" s="1">
        <v>6</v>
      </c>
      <c r="BJ3453" s="6">
        <f>SUM($R$5:R3455)-$AB$2</f>
        <v>282.83235659999951</v>
      </c>
      <c r="BK3453" s="6">
        <f>SUM($R$5:S3455)-$AB$2</f>
        <v>1405.563150208</v>
      </c>
      <c r="BL3453" s="6">
        <f>SUM($R$5:T3455)-$AB$2</f>
        <v>4212.3901342279969</v>
      </c>
      <c r="BM3453" s="6">
        <f>SUM($R$5:U3455)-$AB$2</f>
        <v>8141.947911856023</v>
      </c>
      <c r="BN3453" s="6">
        <f>SUM($R$5:V3455)-$AB$2</f>
        <v>13755.601879896049</v>
      </c>
      <c r="BO3453" s="6">
        <f>SUM($R$5:W3455)-$AB$2</f>
        <v>20491.986641544037</v>
      </c>
      <c r="BP3453" s="16"/>
    </row>
    <row r="3454" spans="1:68" x14ac:dyDescent="0.45">
      <c r="A3454" s="1">
        <v>2008</v>
      </c>
      <c r="B3454" s="1">
        <v>5</v>
      </c>
      <c r="C3454" s="1">
        <v>24</v>
      </c>
      <c r="D3454" s="1">
        <v>8</v>
      </c>
      <c r="E3454" s="1">
        <v>13.9</v>
      </c>
      <c r="F3454" s="1">
        <v>104.65</v>
      </c>
      <c r="G3454" s="4"/>
      <c r="H3454" s="4"/>
      <c r="Q3454" s="1">
        <v>5</v>
      </c>
      <c r="R3454" s="6">
        <f t="shared" si="4570"/>
        <v>0</v>
      </c>
      <c r="S3454" s="6">
        <f t="shared" si="4571"/>
        <v>0</v>
      </c>
      <c r="T3454" s="6">
        <f t="shared" si="4572"/>
        <v>0</v>
      </c>
      <c r="U3454" s="6">
        <f t="shared" si="4573"/>
        <v>0</v>
      </c>
      <c r="V3454" s="6">
        <f t="shared" si="4574"/>
        <v>0</v>
      </c>
      <c r="W3454" s="6">
        <f t="shared" si="4575"/>
        <v>0</v>
      </c>
      <c r="X3454" s="17"/>
      <c r="Y3454" s="17"/>
      <c r="Z3454" s="17"/>
      <c r="AA3454" s="17"/>
      <c r="AB3454" s="17"/>
      <c r="AC3454" s="17"/>
      <c r="AE3454" s="16"/>
      <c r="AF3454" s="16"/>
      <c r="AG3454" s="16"/>
      <c r="AH3454" s="16"/>
      <c r="AI3454" s="16"/>
      <c r="AJ3454" s="16"/>
      <c r="AL3454" s="16"/>
      <c r="AM3454" s="16"/>
      <c r="AN3454" s="16"/>
      <c r="AO3454" s="16"/>
      <c r="AP3454" s="16"/>
      <c r="AQ3454" s="16"/>
      <c r="BI3454" s="1">
        <v>7</v>
      </c>
      <c r="BJ3454" s="6">
        <f>SUM($R$5:R3456)-$AB$2</f>
        <v>282.84098119999953</v>
      </c>
      <c r="BK3454" s="6">
        <f>SUM($R$5:S3456)-$AB$2</f>
        <v>1405.6052382560001</v>
      </c>
      <c r="BL3454" s="6">
        <f>SUM($R$5:T3456)-$AB$2</f>
        <v>4212.5158808959968</v>
      </c>
      <c r="BM3454" s="6">
        <f>SUM($R$5:U3456)-$AB$2</f>
        <v>8142.1907805920227</v>
      </c>
      <c r="BN3454" s="6">
        <f>SUM($R$5:V3456)-$AB$2</f>
        <v>13756.01206587205</v>
      </c>
      <c r="BO3454" s="6">
        <f>SUM($R$5:W3456)-$AB$2</f>
        <v>20492.597608208034</v>
      </c>
      <c r="BP3454" s="16"/>
    </row>
    <row r="3455" spans="1:68" x14ac:dyDescent="0.45">
      <c r="A3455" s="1">
        <v>2008</v>
      </c>
      <c r="B3455" s="1">
        <v>5</v>
      </c>
      <c r="C3455" s="1">
        <v>24</v>
      </c>
      <c r="D3455" s="1">
        <v>9</v>
      </c>
      <c r="E3455" s="1">
        <v>15.7</v>
      </c>
      <c r="F3455" s="1">
        <v>610.22</v>
      </c>
      <c r="G3455" s="4"/>
      <c r="H3455" s="4"/>
      <c r="Q3455" s="1">
        <v>6</v>
      </c>
      <c r="R3455" s="6">
        <f t="shared" si="4570"/>
        <v>0</v>
      </c>
      <c r="S3455" s="6">
        <f t="shared" si="4571"/>
        <v>0</v>
      </c>
      <c r="T3455" s="6">
        <f t="shared" si="4572"/>
        <v>0</v>
      </c>
      <c r="U3455" s="6">
        <f t="shared" si="4573"/>
        <v>0</v>
      </c>
      <c r="V3455" s="6">
        <f t="shared" si="4574"/>
        <v>0</v>
      </c>
      <c r="W3455" s="6">
        <f t="shared" si="4575"/>
        <v>0</v>
      </c>
      <c r="X3455" s="17"/>
      <c r="Y3455" s="17"/>
      <c r="Z3455" s="17"/>
      <c r="AA3455" s="17"/>
      <c r="AB3455" s="17"/>
      <c r="AC3455" s="17"/>
      <c r="AE3455" s="16"/>
      <c r="AF3455" s="16"/>
      <c r="AG3455" s="16"/>
      <c r="AH3455" s="16"/>
      <c r="AI3455" s="16"/>
      <c r="AJ3455" s="16"/>
      <c r="AL3455" s="16"/>
      <c r="AM3455" s="16"/>
      <c r="AN3455" s="16"/>
      <c r="AO3455" s="16"/>
      <c r="AP3455" s="16"/>
      <c r="AQ3455" s="16"/>
      <c r="BI3455" s="1">
        <v>8</v>
      </c>
      <c r="BJ3455" s="6">
        <f>SUM($R$5:R3457)-$AB$2</f>
        <v>282.90167819999954</v>
      </c>
      <c r="BK3455" s="6">
        <f>SUM($R$5:S3457)-$AB$2</f>
        <v>1405.9014396160001</v>
      </c>
      <c r="BL3455" s="6">
        <f>SUM($R$5:T3457)-$AB$2</f>
        <v>4213.4008431559969</v>
      </c>
      <c r="BM3455" s="6">
        <f>SUM($R$5:U3457)-$AB$2</f>
        <v>8143.900008112023</v>
      </c>
      <c r="BN3455" s="6">
        <f>SUM($R$5:V3457)-$AB$2</f>
        <v>13758.898815192051</v>
      </c>
      <c r="BO3455" s="6">
        <f>SUM($R$5:W3457)-$AB$2</f>
        <v>20496.897383688032</v>
      </c>
      <c r="BP3455" s="16"/>
    </row>
    <row r="3456" spans="1:68" x14ac:dyDescent="0.45">
      <c r="A3456" s="1">
        <v>2008</v>
      </c>
      <c r="B3456" s="1">
        <v>5</v>
      </c>
      <c r="C3456" s="1">
        <v>24</v>
      </c>
      <c r="D3456" s="1">
        <v>10</v>
      </c>
      <c r="E3456" s="1">
        <v>14.4</v>
      </c>
      <c r="F3456" s="1">
        <v>115.29</v>
      </c>
      <c r="G3456" s="4"/>
      <c r="H3456" s="4"/>
      <c r="Q3456" s="1">
        <v>7</v>
      </c>
      <c r="R3456" s="6">
        <f t="shared" si="4570"/>
        <v>8.6245999999999996E-3</v>
      </c>
      <c r="S3456" s="6">
        <f t="shared" si="4571"/>
        <v>3.3463447999999993E-2</v>
      </c>
      <c r="T3456" s="6">
        <f t="shared" si="4572"/>
        <v>8.3658619999999989E-2</v>
      </c>
      <c r="U3456" s="6">
        <f t="shared" si="4573"/>
        <v>0.11712206799999998</v>
      </c>
      <c r="V3456" s="6">
        <f t="shared" si="4574"/>
        <v>0.16731723999999998</v>
      </c>
      <c r="W3456" s="6">
        <f t="shared" si="4575"/>
        <v>0.20078068799999998</v>
      </c>
      <c r="X3456" s="17"/>
      <c r="Y3456" s="17"/>
      <c r="Z3456" s="17"/>
      <c r="AA3456" s="17"/>
      <c r="AB3456" s="17"/>
      <c r="AC3456" s="17"/>
      <c r="AE3456" s="16"/>
      <c r="AF3456" s="16"/>
      <c r="AG3456" s="16"/>
      <c r="AH3456" s="16"/>
      <c r="AI3456" s="16"/>
      <c r="AJ3456" s="16"/>
      <c r="AL3456" s="16"/>
      <c r="AM3456" s="16"/>
      <c r="AN3456" s="16"/>
      <c r="AO3456" s="16"/>
      <c r="AP3456" s="16"/>
      <c r="AQ3456" s="16"/>
      <c r="BI3456" s="1">
        <v>9</v>
      </c>
      <c r="BJ3456" s="6">
        <f>SUM($R$5:R3458)-$AB$2</f>
        <v>283.25560579999956</v>
      </c>
      <c r="BK3456" s="6">
        <f>SUM($R$5:S3458)-$AB$2</f>
        <v>1407.628606304</v>
      </c>
      <c r="BL3456" s="6">
        <f>SUM($R$5:T3458)-$AB$2</f>
        <v>4218.5611075639972</v>
      </c>
      <c r="BM3456" s="6">
        <f>SUM($R$5:U3458)-$AB$2</f>
        <v>8153.8666093280235</v>
      </c>
      <c r="BN3456" s="6">
        <f>SUM($R$5:V3458)-$AB$2</f>
        <v>13775.73161184805</v>
      </c>
      <c r="BO3456" s="6">
        <f>SUM($R$5:W3458)-$AB$2</f>
        <v>20521.969614872036</v>
      </c>
      <c r="BP3456" s="16"/>
    </row>
    <row r="3457" spans="1:68" x14ac:dyDescent="0.45">
      <c r="A3457" s="1">
        <v>2008</v>
      </c>
      <c r="B3457" s="1">
        <v>5</v>
      </c>
      <c r="C3457" s="1">
        <v>24</v>
      </c>
      <c r="D3457" s="1">
        <v>11</v>
      </c>
      <c r="E3457" s="1">
        <v>13.6</v>
      </c>
      <c r="F3457" s="1">
        <v>139.31</v>
      </c>
      <c r="G3457" s="4"/>
      <c r="H3457" s="4"/>
      <c r="Q3457" s="1">
        <v>8</v>
      </c>
      <c r="R3457" s="6">
        <f t="shared" si="4570"/>
        <v>6.0696999999999994E-2</v>
      </c>
      <c r="S3457" s="6">
        <f t="shared" si="4571"/>
        <v>0.23550435999999997</v>
      </c>
      <c r="T3457" s="6">
        <f t="shared" si="4572"/>
        <v>0.58876089999999992</v>
      </c>
      <c r="U3457" s="6">
        <f t="shared" si="4573"/>
        <v>0.82426525999999989</v>
      </c>
      <c r="V3457" s="6">
        <f t="shared" si="4574"/>
        <v>1.1775217999999998</v>
      </c>
      <c r="W3457" s="6">
        <f t="shared" si="4575"/>
        <v>1.4130261599999998</v>
      </c>
      <c r="X3457" s="17"/>
      <c r="Y3457" s="17"/>
      <c r="Z3457" s="17"/>
      <c r="AA3457" s="17"/>
      <c r="AB3457" s="17"/>
      <c r="AC3457" s="17"/>
      <c r="AE3457" s="16"/>
      <c r="AF3457" s="16"/>
      <c r="AG3457" s="16"/>
      <c r="AH3457" s="16"/>
      <c r="AI3457" s="16"/>
      <c r="AJ3457" s="16"/>
      <c r="AL3457" s="16"/>
      <c r="AM3457" s="16"/>
      <c r="AN3457" s="16"/>
      <c r="AO3457" s="16"/>
      <c r="AP3457" s="16"/>
      <c r="AQ3457" s="16"/>
      <c r="BI3457" s="1">
        <v>10</v>
      </c>
      <c r="BJ3457" s="6">
        <f>SUM($R$5:R3459)-$AB$2</f>
        <v>283.32247399999954</v>
      </c>
      <c r="BK3457" s="6">
        <f>SUM($R$5:S3459)-$AB$2</f>
        <v>1407.9549231200001</v>
      </c>
      <c r="BL3457" s="6">
        <f>SUM($R$5:T3459)-$AB$2</f>
        <v>4219.5360459199965</v>
      </c>
      <c r="BM3457" s="6">
        <f>SUM($R$5:U3459)-$AB$2</f>
        <v>8155.7496178400224</v>
      </c>
      <c r="BN3457" s="6">
        <f>SUM($R$5:V3459)-$AB$2</f>
        <v>13778.911863440049</v>
      </c>
      <c r="BO3457" s="6">
        <f>SUM($R$5:W3459)-$AB$2</f>
        <v>20526.70655816004</v>
      </c>
      <c r="BP3457" s="16"/>
    </row>
    <row r="3458" spans="1:68" x14ac:dyDescent="0.45">
      <c r="A3458" s="1">
        <v>2008</v>
      </c>
      <c r="B3458" s="1">
        <v>5</v>
      </c>
      <c r="C3458" s="1">
        <v>24</v>
      </c>
      <c r="D3458" s="1">
        <v>12</v>
      </c>
      <c r="E3458" s="1">
        <v>16.899999999999999</v>
      </c>
      <c r="F3458" s="1">
        <v>185.84</v>
      </c>
      <c r="G3458" s="4"/>
      <c r="H3458" s="4"/>
      <c r="Q3458" s="1">
        <v>9</v>
      </c>
      <c r="R3458" s="6">
        <f t="shared" si="4570"/>
        <v>0.35392760000000001</v>
      </c>
      <c r="S3458" s="6">
        <f t="shared" si="4571"/>
        <v>1.3732390879999998</v>
      </c>
      <c r="T3458" s="6">
        <f t="shared" si="4572"/>
        <v>3.4330977199999997</v>
      </c>
      <c r="U3458" s="6">
        <f t="shared" si="4573"/>
        <v>4.8063368080000002</v>
      </c>
      <c r="V3458" s="6">
        <f t="shared" si="4574"/>
        <v>6.8661954399999994</v>
      </c>
      <c r="W3458" s="6">
        <f t="shared" si="4575"/>
        <v>8.2394345280000003</v>
      </c>
      <c r="X3458" s="17"/>
      <c r="Y3458" s="17"/>
      <c r="Z3458" s="17"/>
      <c r="AA3458" s="17"/>
      <c r="AB3458" s="17"/>
      <c r="AC3458" s="17"/>
      <c r="AE3458" s="16"/>
      <c r="AF3458" s="16"/>
      <c r="AG3458" s="16"/>
      <c r="AH3458" s="16"/>
      <c r="AI3458" s="16"/>
      <c r="AJ3458" s="16"/>
      <c r="AL3458" s="16"/>
      <c r="AM3458" s="16"/>
      <c r="AN3458" s="16"/>
      <c r="AO3458" s="16"/>
      <c r="AP3458" s="16"/>
      <c r="AQ3458" s="16"/>
      <c r="BI3458" s="1">
        <v>11</v>
      </c>
      <c r="BJ3458" s="6">
        <f>SUM($R$5:R3460)-$AB$2</f>
        <v>283.40327379999957</v>
      </c>
      <c r="BK3458" s="6">
        <f>SUM($R$5:S3460)-$AB$2</f>
        <v>1408.3492261440001</v>
      </c>
      <c r="BL3458" s="6">
        <f>SUM($R$5:T3460)-$AB$2</f>
        <v>4220.7141070039961</v>
      </c>
      <c r="BM3458" s="6">
        <f>SUM($R$5:U3460)-$AB$2</f>
        <v>8158.0249402080217</v>
      </c>
      <c r="BN3458" s="6">
        <f>SUM($R$5:V3460)-$AB$2</f>
        <v>13782.75470192805</v>
      </c>
      <c r="BO3458" s="6">
        <f>SUM($R$5:W3460)-$AB$2</f>
        <v>20532.430415992039</v>
      </c>
      <c r="BP3458" s="16"/>
    </row>
    <row r="3459" spans="1:68" x14ac:dyDescent="0.45">
      <c r="A3459" s="1">
        <v>2008</v>
      </c>
      <c r="B3459" s="1">
        <v>5</v>
      </c>
      <c r="C3459" s="1">
        <v>24</v>
      </c>
      <c r="D3459" s="1">
        <v>13</v>
      </c>
      <c r="E3459" s="1">
        <v>16.600000000000001</v>
      </c>
      <c r="F3459" s="1">
        <v>284.33999999999997</v>
      </c>
      <c r="G3459" s="4"/>
      <c r="H3459" s="4"/>
      <c r="Q3459" s="1">
        <v>10</v>
      </c>
      <c r="R3459" s="6">
        <f t="shared" si="4570"/>
        <v>6.6868200000000003E-2</v>
      </c>
      <c r="S3459" s="6">
        <f t="shared" si="4571"/>
        <v>0.25944861600000002</v>
      </c>
      <c r="T3459" s="6">
        <f t="shared" si="4572"/>
        <v>0.64862153999999994</v>
      </c>
      <c r="U3459" s="6">
        <f t="shared" si="4573"/>
        <v>0.90807015599999996</v>
      </c>
      <c r="V3459" s="6">
        <f t="shared" si="4574"/>
        <v>1.2972430799999999</v>
      </c>
      <c r="W3459" s="6">
        <f t="shared" si="4575"/>
        <v>1.5566916960000001</v>
      </c>
      <c r="X3459" s="17"/>
      <c r="Y3459" s="17"/>
      <c r="Z3459" s="17"/>
      <c r="AA3459" s="17"/>
      <c r="AB3459" s="17"/>
      <c r="AC3459" s="17"/>
      <c r="AE3459" s="16"/>
      <c r="AF3459" s="16"/>
      <c r="AG3459" s="16"/>
      <c r="AH3459" s="16"/>
      <c r="AI3459" s="16"/>
      <c r="AJ3459" s="16"/>
      <c r="AL3459" s="16"/>
      <c r="AM3459" s="16"/>
      <c r="AN3459" s="16"/>
      <c r="AO3459" s="16"/>
      <c r="AP3459" s="16"/>
      <c r="AQ3459" s="16"/>
      <c r="BI3459" s="1">
        <v>12</v>
      </c>
      <c r="BJ3459" s="6">
        <f t="shared" ref="BJ3459" si="4636">R3461-$AB$2</f>
        <v>-6.4234628000000003</v>
      </c>
      <c r="BK3459" s="6">
        <f t="shared" ref="BK3459" si="4637">S3461-$AB$2</f>
        <v>-6.1130356639999999</v>
      </c>
      <c r="BL3459" s="6">
        <f t="shared" ref="BL3459" si="4638">T3461-$AB$2</f>
        <v>-5.4857141599999997</v>
      </c>
      <c r="BM3459" s="6">
        <f t="shared" ref="BM3459" si="4639">U3461-$AB$2</f>
        <v>-5.0674998240000004</v>
      </c>
      <c r="BN3459" s="6">
        <f t="shared" ref="BN3459" si="4640">V3461-$AB$2</f>
        <v>-4.4401783199999993</v>
      </c>
      <c r="BO3459" s="6">
        <f t="shared" ref="BO3459" si="4641">W3461-$AB$2</f>
        <v>-4.0219639840000001</v>
      </c>
      <c r="BP3459" s="16"/>
    </row>
    <row r="3460" spans="1:68" x14ac:dyDescent="0.45">
      <c r="A3460" s="1">
        <v>2008</v>
      </c>
      <c r="B3460" s="1">
        <v>5</v>
      </c>
      <c r="C3460" s="1">
        <v>24</v>
      </c>
      <c r="D3460" s="1">
        <v>14</v>
      </c>
      <c r="E3460" s="1">
        <v>16.2</v>
      </c>
      <c r="F3460" s="1">
        <v>713.96</v>
      </c>
      <c r="G3460" s="4"/>
      <c r="H3460" s="4"/>
      <c r="Q3460" s="1">
        <v>11</v>
      </c>
      <c r="R3460" s="6">
        <f t="shared" si="4570"/>
        <v>8.0799799999999991E-2</v>
      </c>
      <c r="S3460" s="6">
        <f t="shared" si="4571"/>
        <v>0.31350322399999991</v>
      </c>
      <c r="T3460" s="6">
        <f t="shared" si="4572"/>
        <v>0.78375805999999992</v>
      </c>
      <c r="U3460" s="6">
        <f t="shared" si="4573"/>
        <v>1.097261284</v>
      </c>
      <c r="V3460" s="6">
        <f t="shared" si="4574"/>
        <v>1.5675161199999998</v>
      </c>
      <c r="W3460" s="6">
        <f t="shared" si="4575"/>
        <v>1.8810193439999998</v>
      </c>
      <c r="X3460" s="17"/>
      <c r="Y3460" s="17"/>
      <c r="Z3460" s="17"/>
      <c r="AA3460" s="17"/>
      <c r="AB3460" s="17"/>
      <c r="AC3460" s="17"/>
      <c r="AE3460" s="16"/>
      <c r="AF3460" s="16"/>
      <c r="AG3460" s="16"/>
      <c r="AH3460" s="16"/>
      <c r="AI3460" s="16"/>
      <c r="AJ3460" s="16"/>
      <c r="AL3460" s="16"/>
      <c r="AM3460" s="16"/>
      <c r="AN3460" s="16"/>
      <c r="AO3460" s="16"/>
      <c r="AP3460" s="16"/>
      <c r="AQ3460" s="16"/>
      <c r="BI3460" s="1">
        <v>13</v>
      </c>
      <c r="BJ3460" s="6">
        <f>SUM($R$5:R3462)-$AB$2</f>
        <v>283.67597819999958</v>
      </c>
      <c r="BK3460" s="6">
        <f>SUM($R$5:S3462)-$AB$2</f>
        <v>1409.680023616</v>
      </c>
      <c r="BL3460" s="6">
        <f>SUM($R$5:T3462)-$AB$2</f>
        <v>4224.690137155997</v>
      </c>
      <c r="BM3460" s="6">
        <f>SUM($R$5:U3462)-$AB$2</f>
        <v>8165.7042961120223</v>
      </c>
      <c r="BN3460" s="6">
        <f>SUM($R$5:V3462)-$AB$2</f>
        <v>13795.724523192051</v>
      </c>
      <c r="BO3460" s="6">
        <f>SUM($R$5:W3462)-$AB$2</f>
        <v>20551.74879568804</v>
      </c>
      <c r="BP3460" s="16"/>
    </row>
    <row r="3461" spans="1:68" x14ac:dyDescent="0.45">
      <c r="A3461" s="1">
        <v>2008</v>
      </c>
      <c r="B3461" s="1">
        <v>5</v>
      </c>
      <c r="C3461" s="1">
        <v>24</v>
      </c>
      <c r="D3461" s="1">
        <v>15</v>
      </c>
      <c r="E3461" s="1">
        <v>16.899999999999999</v>
      </c>
      <c r="F3461" s="1">
        <v>653.15</v>
      </c>
      <c r="G3461" s="4"/>
      <c r="H3461" s="4"/>
      <c r="Q3461" s="1">
        <v>12</v>
      </c>
      <c r="R3461" s="6">
        <f t="shared" si="4570"/>
        <v>0.1077872</v>
      </c>
      <c r="S3461" s="6">
        <f t="shared" si="4571"/>
        <v>0.41821433600000002</v>
      </c>
      <c r="T3461" s="6">
        <f t="shared" si="4572"/>
        <v>1.0455358400000001</v>
      </c>
      <c r="U3461" s="6">
        <f t="shared" si="4573"/>
        <v>1.463750176</v>
      </c>
      <c r="V3461" s="6">
        <f t="shared" si="4574"/>
        <v>2.0910716800000002</v>
      </c>
      <c r="W3461" s="6">
        <f t="shared" si="4575"/>
        <v>2.5092860159999999</v>
      </c>
      <c r="X3461" s="17">
        <f t="shared" ref="X3461" si="4642">SUM(R3461:R3485)-$AA$2</f>
        <v>-2.762394</v>
      </c>
      <c r="Y3461" s="17">
        <f t="shared" ref="Y3461" si="4643">SUM(S3461:S3485)-$AA$2</f>
        <v>6.2109112799999968</v>
      </c>
      <c r="Z3461" s="17">
        <f t="shared" ref="Z3461" si="4644">SUM(T3461:T3485)-$AA$2</f>
        <v>24.344465699999997</v>
      </c>
      <c r="AA3461" s="17">
        <f t="shared" ref="AA3461" si="4645">SUM(U3461:U3485)-$AA$2</f>
        <v>36.433501980000003</v>
      </c>
      <c r="AB3461" s="17">
        <f t="shared" ref="AB3461" si="4646">SUM(V3461:V3485)-$AA$2</f>
        <v>54.567056399999998</v>
      </c>
      <c r="AC3461" s="17">
        <f t="shared" ref="AC3461" si="4647">SUM(W3461:W3485)-$AA$2</f>
        <v>66.65609268</v>
      </c>
      <c r="AE3461" s="16">
        <f t="shared" ref="AE3461" si="4648">IF(X3461&gt;0,1,0)</f>
        <v>0</v>
      </c>
      <c r="AF3461" s="16">
        <f t="shared" ref="AF3461" si="4649">IF(Y3461&gt;0,1,0)</f>
        <v>1</v>
      </c>
      <c r="AG3461" s="16">
        <f t="shared" ref="AG3461" si="4650">IF(Z3461&gt;0,1,0)</f>
        <v>1</v>
      </c>
      <c r="AH3461" s="16">
        <f t="shared" ref="AH3461" si="4651">IF(AA3461&gt;0,1,0)</f>
        <v>1</v>
      </c>
      <c r="AI3461" s="16">
        <f t="shared" ref="AI3461" si="4652">IF(AB3461&gt;0,1,0)</f>
        <v>1</v>
      </c>
      <c r="AJ3461" s="16">
        <f t="shared" ref="AJ3461" si="4653">IF(AC3461&gt;0,1,0)</f>
        <v>1</v>
      </c>
      <c r="AL3461" s="16">
        <f t="shared" ref="AL3461" si="4654">IF(X3461&lt;0,ABS(X3461*$AP$1),0)</f>
        <v>0</v>
      </c>
      <c r="AM3461" s="16">
        <f t="shared" ref="AM3461" si="4655">IF(Y3461&lt;0,ABS(Y3461*$AP$1),0)</f>
        <v>0</v>
      </c>
      <c r="AN3461" s="16">
        <f t="shared" ref="AN3461" si="4656">IF(Z3461&lt;0,ABS(Z3461*$AP$1),0)</f>
        <v>0</v>
      </c>
      <c r="AO3461" s="16">
        <f t="shared" ref="AO3461" si="4657">IF(AA3461&lt;0,ABS(AA3461*$AP$1),0)</f>
        <v>0</v>
      </c>
      <c r="AP3461" s="16">
        <f t="shared" ref="AP3461" si="4658">IF(AB3461&lt;0,ABS(AB3461*$AP$1),0)</f>
        <v>0</v>
      </c>
      <c r="AQ3461" s="16">
        <f t="shared" ref="AQ3461" si="4659">IF(AC3461&lt;0,ABS(AC3461*$AP$1),0)</f>
        <v>0</v>
      </c>
      <c r="BI3461" s="1">
        <v>14</v>
      </c>
      <c r="BJ3461" s="6">
        <f>SUM($R$5:R3463)-$AB$2</f>
        <v>284.09007499999956</v>
      </c>
      <c r="BK3461" s="6">
        <f>SUM($R$5:S3463)-$AB$2</f>
        <v>1411.7008159999998</v>
      </c>
      <c r="BL3461" s="6">
        <f>SUM($R$5:T3463)-$AB$2</f>
        <v>4230.727668499997</v>
      </c>
      <c r="BM3461" s="6">
        <f>SUM($R$5:U3463)-$AB$2</f>
        <v>8177.3652620000221</v>
      </c>
      <c r="BN3461" s="6">
        <f>SUM($R$5:V3463)-$AB$2</f>
        <v>13815.418967000051</v>
      </c>
      <c r="BO3461" s="6">
        <f>SUM($R$5:W3463)-$AB$2</f>
        <v>20581.083413000037</v>
      </c>
      <c r="BP3461" s="16"/>
    </row>
    <row r="3462" spans="1:68" x14ac:dyDescent="0.45">
      <c r="A3462" s="1">
        <v>2008</v>
      </c>
      <c r="B3462" s="1">
        <v>5</v>
      </c>
      <c r="C3462" s="1">
        <v>24</v>
      </c>
      <c r="D3462" s="1">
        <v>16</v>
      </c>
      <c r="E3462" s="1">
        <v>16.5</v>
      </c>
      <c r="F3462" s="1">
        <v>212.27</v>
      </c>
      <c r="G3462" s="4"/>
      <c r="H3462" s="4"/>
      <c r="Q3462" s="1">
        <v>13</v>
      </c>
      <c r="R3462" s="6">
        <f t="shared" si="4570"/>
        <v>0.16491719999999999</v>
      </c>
      <c r="S3462" s="6">
        <f t="shared" si="4571"/>
        <v>0.63987873599999989</v>
      </c>
      <c r="T3462" s="6">
        <f t="shared" si="4572"/>
        <v>1.5996968399999996</v>
      </c>
      <c r="U3462" s="6">
        <f t="shared" si="4573"/>
        <v>2.2395755759999996</v>
      </c>
      <c r="V3462" s="6">
        <f t="shared" si="4574"/>
        <v>3.1993936799999991</v>
      </c>
      <c r="W3462" s="6">
        <f t="shared" si="4575"/>
        <v>3.8392724159999996</v>
      </c>
      <c r="X3462" s="17"/>
      <c r="Y3462" s="17"/>
      <c r="Z3462" s="17"/>
      <c r="AA3462" s="17"/>
      <c r="AB3462" s="17"/>
      <c r="AC3462" s="17"/>
      <c r="AE3462" s="16"/>
      <c r="AF3462" s="16"/>
      <c r="AG3462" s="16"/>
      <c r="AH3462" s="16"/>
      <c r="AI3462" s="16"/>
      <c r="AJ3462" s="16"/>
      <c r="AL3462" s="16"/>
      <c r="AM3462" s="16"/>
      <c r="AN3462" s="16"/>
      <c r="AO3462" s="16"/>
      <c r="AP3462" s="16"/>
      <c r="AQ3462" s="16"/>
      <c r="BI3462" s="1">
        <v>15</v>
      </c>
      <c r="BJ3462" s="6">
        <f>SUM($R$5:R3464)-$AB$2</f>
        <v>284.46890199999956</v>
      </c>
      <c r="BK3462" s="6">
        <f>SUM($R$5:S3464)-$AB$2</f>
        <v>1413.5494917599999</v>
      </c>
      <c r="BL3462" s="6">
        <f>SUM($R$5:T3464)-$AB$2</f>
        <v>4236.2509661599961</v>
      </c>
      <c r="BM3462" s="6">
        <f>SUM($R$5:U3464)-$AB$2</f>
        <v>8188.0330303200208</v>
      </c>
      <c r="BN3462" s="6">
        <f>SUM($R$5:V3464)-$AB$2</f>
        <v>13833.43597912005</v>
      </c>
      <c r="BO3462" s="6">
        <f>SUM($R$5:W3464)-$AB$2</f>
        <v>20607.919517680039</v>
      </c>
      <c r="BP3462" s="16"/>
    </row>
    <row r="3463" spans="1:68" x14ac:dyDescent="0.45">
      <c r="A3463" s="1">
        <v>2008</v>
      </c>
      <c r="B3463" s="1">
        <v>5</v>
      </c>
      <c r="C3463" s="1">
        <v>24</v>
      </c>
      <c r="D3463" s="1">
        <v>17</v>
      </c>
      <c r="E3463" s="1">
        <v>16.7</v>
      </c>
      <c r="F3463" s="1">
        <v>172.5</v>
      </c>
      <c r="G3463" s="4"/>
      <c r="H3463" s="4"/>
      <c r="Q3463" s="1">
        <v>14</v>
      </c>
      <c r="R3463" s="6">
        <f t="shared" si="4570"/>
        <v>0.41409679999999999</v>
      </c>
      <c r="S3463" s="6">
        <f t="shared" si="4571"/>
        <v>1.6066955839999999</v>
      </c>
      <c r="T3463" s="6">
        <f t="shared" si="4572"/>
        <v>4.0167389599999996</v>
      </c>
      <c r="U3463" s="6">
        <f t="shared" si="4573"/>
        <v>5.6234345439999993</v>
      </c>
      <c r="V3463" s="6">
        <f t="shared" si="4574"/>
        <v>8.0334779199999993</v>
      </c>
      <c r="W3463" s="6">
        <f t="shared" si="4575"/>
        <v>9.6401735039999998</v>
      </c>
      <c r="X3463" s="17"/>
      <c r="Y3463" s="17"/>
      <c r="Z3463" s="17"/>
      <c r="AA3463" s="17"/>
      <c r="AB3463" s="17"/>
      <c r="AC3463" s="17"/>
      <c r="AE3463" s="16"/>
      <c r="AF3463" s="16"/>
      <c r="AG3463" s="16"/>
      <c r="AH3463" s="16"/>
      <c r="AI3463" s="16"/>
      <c r="AJ3463" s="16"/>
      <c r="AL3463" s="16"/>
      <c r="AM3463" s="16"/>
      <c r="AN3463" s="16"/>
      <c r="AO3463" s="16"/>
      <c r="AP3463" s="16"/>
      <c r="AQ3463" s="16"/>
      <c r="BI3463" s="1">
        <v>16</v>
      </c>
      <c r="BJ3463" s="6">
        <f>SUM($R$5:R3465)-$AB$2</f>
        <v>284.59201859999956</v>
      </c>
      <c r="BK3463" s="6">
        <f>SUM($R$5:S3465)-$AB$2</f>
        <v>1414.1503007679999</v>
      </c>
      <c r="BL3463" s="6">
        <f>SUM($R$5:T3465)-$AB$2</f>
        <v>4238.0460061879958</v>
      </c>
      <c r="BM3463" s="6">
        <f>SUM($R$5:U3465)-$AB$2</f>
        <v>8191.4999937760203</v>
      </c>
      <c r="BN3463" s="6">
        <f>SUM($R$5:V3465)-$AB$2</f>
        <v>13839.291404616049</v>
      </c>
      <c r="BO3463" s="6">
        <f>SUM($R$5:W3465)-$AB$2</f>
        <v>20616.641097624033</v>
      </c>
      <c r="BP3463" s="16"/>
    </row>
    <row r="3464" spans="1:68" x14ac:dyDescent="0.45">
      <c r="A3464" s="1">
        <v>2008</v>
      </c>
      <c r="B3464" s="1">
        <v>5</v>
      </c>
      <c r="C3464" s="1">
        <v>24</v>
      </c>
      <c r="D3464" s="1">
        <v>18</v>
      </c>
      <c r="E3464" s="1">
        <v>16.100000000000001</v>
      </c>
      <c r="F3464" s="1">
        <v>117.14</v>
      </c>
      <c r="G3464" s="4"/>
      <c r="H3464" s="4"/>
      <c r="Q3464" s="1">
        <v>15</v>
      </c>
      <c r="R3464" s="6">
        <f t="shared" si="4570"/>
        <v>0.37882699999999991</v>
      </c>
      <c r="S3464" s="6">
        <f t="shared" si="4571"/>
        <v>1.4698487599999996</v>
      </c>
      <c r="T3464" s="6">
        <f t="shared" si="4572"/>
        <v>3.6746218999999991</v>
      </c>
      <c r="U3464" s="6">
        <f t="shared" si="4573"/>
        <v>5.1444706599999988</v>
      </c>
      <c r="V3464" s="6">
        <f t="shared" si="4574"/>
        <v>7.3492437999999982</v>
      </c>
      <c r="W3464" s="6">
        <f t="shared" si="4575"/>
        <v>8.8190925599999996</v>
      </c>
      <c r="X3464" s="17"/>
      <c r="Y3464" s="17"/>
      <c r="Z3464" s="17"/>
      <c r="AA3464" s="17"/>
      <c r="AB3464" s="17"/>
      <c r="AC3464" s="17"/>
      <c r="AE3464" s="16"/>
      <c r="AF3464" s="16"/>
      <c r="AG3464" s="16"/>
      <c r="AH3464" s="16"/>
      <c r="AI3464" s="16"/>
      <c r="AJ3464" s="16"/>
      <c r="AL3464" s="16"/>
      <c r="AM3464" s="16"/>
      <c r="AN3464" s="16"/>
      <c r="AO3464" s="16"/>
      <c r="AP3464" s="16"/>
      <c r="AQ3464" s="16"/>
      <c r="BI3464" s="1">
        <v>17</v>
      </c>
      <c r="BJ3464" s="6">
        <f>SUM($R$5:R3466)-$AB$2</f>
        <v>284.69206859999957</v>
      </c>
      <c r="BK3464" s="6">
        <f>SUM($R$5:S3466)-$AB$2</f>
        <v>1414.638544768</v>
      </c>
      <c r="BL3464" s="6">
        <f>SUM($R$5:T3466)-$AB$2</f>
        <v>4239.5047351879957</v>
      </c>
      <c r="BM3464" s="6">
        <f>SUM($R$5:U3466)-$AB$2</f>
        <v>8194.3174017760193</v>
      </c>
      <c r="BN3464" s="6">
        <f>SUM($R$5:V3466)-$AB$2</f>
        <v>13844.049782616048</v>
      </c>
      <c r="BO3464" s="6">
        <f>SUM($R$5:W3466)-$AB$2</f>
        <v>20623.728639624034</v>
      </c>
      <c r="BP3464" s="16"/>
    </row>
    <row r="3465" spans="1:68" x14ac:dyDescent="0.45">
      <c r="A3465" s="1">
        <v>2008</v>
      </c>
      <c r="B3465" s="1">
        <v>5</v>
      </c>
      <c r="C3465" s="1">
        <v>24</v>
      </c>
      <c r="D3465" s="1">
        <v>19</v>
      </c>
      <c r="E3465" s="1">
        <v>15.9</v>
      </c>
      <c r="F3465" s="1">
        <v>116.61</v>
      </c>
      <c r="G3465" s="4"/>
      <c r="H3465" s="4"/>
      <c r="Q3465" s="1">
        <v>16</v>
      </c>
      <c r="R3465" s="6">
        <f t="shared" si="4570"/>
        <v>0.12311659999999999</v>
      </c>
      <c r="S3465" s="6">
        <f t="shared" si="4571"/>
        <v>0.47769240799999996</v>
      </c>
      <c r="T3465" s="6">
        <f t="shared" si="4572"/>
        <v>1.1942310199999997</v>
      </c>
      <c r="U3465" s="6">
        <f t="shared" si="4573"/>
        <v>1.6719234279999999</v>
      </c>
      <c r="V3465" s="6">
        <f t="shared" si="4574"/>
        <v>2.3884620399999994</v>
      </c>
      <c r="W3465" s="6">
        <f t="shared" si="4575"/>
        <v>2.8661544479999996</v>
      </c>
      <c r="X3465" s="17"/>
      <c r="Y3465" s="17"/>
      <c r="Z3465" s="17"/>
      <c r="AA3465" s="17"/>
      <c r="AB3465" s="17"/>
      <c r="AC3465" s="17"/>
      <c r="AE3465" s="16"/>
      <c r="AF3465" s="16"/>
      <c r="AG3465" s="16"/>
      <c r="AH3465" s="16"/>
      <c r="AI3465" s="16"/>
      <c r="AJ3465" s="16"/>
      <c r="AL3465" s="16"/>
      <c r="AM3465" s="16"/>
      <c r="AN3465" s="16"/>
      <c r="AO3465" s="16"/>
      <c r="AP3465" s="16"/>
      <c r="AQ3465" s="16"/>
      <c r="BI3465" s="1">
        <v>18</v>
      </c>
      <c r="BJ3465" s="6">
        <f>SUM($R$5:R3467)-$AB$2</f>
        <v>284.76000979999958</v>
      </c>
      <c r="BK3465" s="6">
        <f>SUM($R$5:S3467)-$AB$2</f>
        <v>1414.9700978239998</v>
      </c>
      <c r="BL3465" s="6">
        <f>SUM($R$5:T3467)-$AB$2</f>
        <v>4240.495317883996</v>
      </c>
      <c r="BM3465" s="6">
        <f>SUM($R$5:U3467)-$AB$2</f>
        <v>8196.2306259680208</v>
      </c>
      <c r="BN3465" s="6">
        <f>SUM($R$5:V3467)-$AB$2</f>
        <v>13847.28106608805</v>
      </c>
      <c r="BO3465" s="6">
        <f>SUM($R$5:W3467)-$AB$2</f>
        <v>20628.541594232032</v>
      </c>
      <c r="BP3465" s="16"/>
    </row>
    <row r="3466" spans="1:68" x14ac:dyDescent="0.45">
      <c r="A3466" s="1">
        <v>2008</v>
      </c>
      <c r="B3466" s="1">
        <v>5</v>
      </c>
      <c r="C3466" s="1">
        <v>24</v>
      </c>
      <c r="D3466" s="1">
        <v>20</v>
      </c>
      <c r="E3466" s="1">
        <v>15</v>
      </c>
      <c r="F3466" s="1">
        <v>0</v>
      </c>
      <c r="G3466" s="4"/>
      <c r="H3466" s="4"/>
      <c r="Q3466" s="1">
        <v>17</v>
      </c>
      <c r="R3466" s="6">
        <f t="shared" si="4570"/>
        <v>0.10005</v>
      </c>
      <c r="S3466" s="6">
        <f t="shared" si="4571"/>
        <v>0.38819399999999998</v>
      </c>
      <c r="T3466" s="6">
        <f t="shared" si="4572"/>
        <v>0.97048499999999993</v>
      </c>
      <c r="U3466" s="6">
        <f t="shared" si="4573"/>
        <v>1.358679</v>
      </c>
      <c r="V3466" s="6">
        <f t="shared" si="4574"/>
        <v>1.9409699999999999</v>
      </c>
      <c r="W3466" s="6">
        <f t="shared" si="4575"/>
        <v>2.329164</v>
      </c>
      <c r="X3466" s="17"/>
      <c r="Y3466" s="17"/>
      <c r="Z3466" s="17"/>
      <c r="AA3466" s="17"/>
      <c r="AB3466" s="17"/>
      <c r="AC3466" s="17"/>
      <c r="AE3466" s="16"/>
      <c r="AF3466" s="16"/>
      <c r="AG3466" s="16"/>
      <c r="AH3466" s="16"/>
      <c r="AI3466" s="16"/>
      <c r="AJ3466" s="16"/>
      <c r="AL3466" s="16"/>
      <c r="AM3466" s="16"/>
      <c r="AN3466" s="16"/>
      <c r="AO3466" s="16"/>
      <c r="AP3466" s="16"/>
      <c r="AQ3466" s="16"/>
      <c r="BI3466" s="1">
        <v>19</v>
      </c>
      <c r="BJ3466" s="6">
        <f>SUM($R$5:R3468)-$AB$2</f>
        <v>284.82764359999959</v>
      </c>
      <c r="BK3466" s="6">
        <f>SUM($R$5:S3468)-$AB$2</f>
        <v>1415.3001507679999</v>
      </c>
      <c r="BL3466" s="6">
        <f>SUM($R$5:T3468)-$AB$2</f>
        <v>4241.4814186879967</v>
      </c>
      <c r="BM3466" s="6">
        <f>SUM($R$5:U3468)-$AB$2</f>
        <v>8198.135193776021</v>
      </c>
      <c r="BN3466" s="6">
        <f>SUM($R$5:V3468)-$AB$2</f>
        <v>13850.49772961605</v>
      </c>
      <c r="BO3466" s="6">
        <f>SUM($R$5:W3468)-$AB$2</f>
        <v>20633.332772624039</v>
      </c>
      <c r="BP3466" s="16"/>
    </row>
    <row r="3467" spans="1:68" x14ac:dyDescent="0.45">
      <c r="A3467" s="1">
        <v>2008</v>
      </c>
      <c r="B3467" s="1">
        <v>5</v>
      </c>
      <c r="C3467" s="1">
        <v>24</v>
      </c>
      <c r="D3467" s="1">
        <v>21</v>
      </c>
      <c r="E3467" s="1">
        <v>14.6</v>
      </c>
      <c r="F3467" s="1">
        <v>0</v>
      </c>
      <c r="G3467" s="4"/>
      <c r="H3467" s="4"/>
      <c r="Q3467" s="1">
        <v>18</v>
      </c>
      <c r="R3467" s="6">
        <f t="shared" si="4570"/>
        <v>6.7941199999999993E-2</v>
      </c>
      <c r="S3467" s="6">
        <f t="shared" si="4571"/>
        <v>0.26361185599999998</v>
      </c>
      <c r="T3467" s="6">
        <f t="shared" si="4572"/>
        <v>0.65902963999999986</v>
      </c>
      <c r="U3467" s="6">
        <f t="shared" si="4573"/>
        <v>0.92264149600000001</v>
      </c>
      <c r="V3467" s="6">
        <f t="shared" si="4574"/>
        <v>1.3180592799999997</v>
      </c>
      <c r="W3467" s="6">
        <f t="shared" si="4575"/>
        <v>1.581671136</v>
      </c>
      <c r="X3467" s="17"/>
      <c r="Y3467" s="17"/>
      <c r="Z3467" s="17"/>
      <c r="AA3467" s="17"/>
      <c r="AB3467" s="17"/>
      <c r="AC3467" s="17"/>
      <c r="AE3467" s="16"/>
      <c r="AF3467" s="16"/>
      <c r="AG3467" s="16"/>
      <c r="AH3467" s="16"/>
      <c r="AI3467" s="16"/>
      <c r="AJ3467" s="16"/>
      <c r="AL3467" s="16"/>
      <c r="AM3467" s="16"/>
      <c r="AN3467" s="16"/>
      <c r="AO3467" s="16"/>
      <c r="AP3467" s="16"/>
      <c r="AQ3467" s="16"/>
      <c r="BI3467" s="1">
        <v>20</v>
      </c>
      <c r="BJ3467" s="6">
        <f>SUM($R$5:R3469)-$AB$2</f>
        <v>284.82764359999959</v>
      </c>
      <c r="BK3467" s="6">
        <f>SUM($R$5:S3469)-$AB$2</f>
        <v>1415.3001507679999</v>
      </c>
      <c r="BL3467" s="6">
        <f>SUM($R$5:T3469)-$AB$2</f>
        <v>4241.4814186879967</v>
      </c>
      <c r="BM3467" s="6">
        <f>SUM($R$5:U3469)-$AB$2</f>
        <v>8198.135193776021</v>
      </c>
      <c r="BN3467" s="6">
        <f>SUM($R$5:V3469)-$AB$2</f>
        <v>13850.49772961605</v>
      </c>
      <c r="BO3467" s="6">
        <f>SUM($R$5:W3469)-$AB$2</f>
        <v>20633.332772624039</v>
      </c>
      <c r="BP3467" s="16"/>
    </row>
    <row r="3468" spans="1:68" x14ac:dyDescent="0.45">
      <c r="A3468" s="1">
        <v>2008</v>
      </c>
      <c r="B3468" s="1">
        <v>5</v>
      </c>
      <c r="C3468" s="1">
        <v>24</v>
      </c>
      <c r="D3468" s="1">
        <v>22</v>
      </c>
      <c r="E3468" s="1">
        <v>14.2</v>
      </c>
      <c r="F3468" s="1">
        <v>0</v>
      </c>
      <c r="G3468" s="4"/>
      <c r="H3468" s="4"/>
      <c r="Q3468" s="1">
        <v>19</v>
      </c>
      <c r="R3468" s="6">
        <f t="shared" si="4570"/>
        <v>6.7633799999999994E-2</v>
      </c>
      <c r="S3468" s="6">
        <f t="shared" si="4571"/>
        <v>0.26241914399999994</v>
      </c>
      <c r="T3468" s="6">
        <f t="shared" si="4572"/>
        <v>0.65604785999999993</v>
      </c>
      <c r="U3468" s="6">
        <f t="shared" si="4573"/>
        <v>0.91846700399999992</v>
      </c>
      <c r="V3468" s="6">
        <f t="shared" si="4574"/>
        <v>1.3120957199999999</v>
      </c>
      <c r="W3468" s="6">
        <f t="shared" si="4575"/>
        <v>1.574514864</v>
      </c>
      <c r="X3468" s="17"/>
      <c r="Y3468" s="17"/>
      <c r="Z3468" s="17"/>
      <c r="AA3468" s="17"/>
      <c r="AB3468" s="17"/>
      <c r="AC3468" s="17"/>
      <c r="AE3468" s="16"/>
      <c r="AF3468" s="16"/>
      <c r="AG3468" s="16"/>
      <c r="AH3468" s="16"/>
      <c r="AI3468" s="16"/>
      <c r="AJ3468" s="16"/>
      <c r="AL3468" s="16"/>
      <c r="AM3468" s="16"/>
      <c r="AN3468" s="16"/>
      <c r="AO3468" s="16"/>
      <c r="AP3468" s="16"/>
      <c r="AQ3468" s="16"/>
      <c r="BI3468" s="1">
        <v>21</v>
      </c>
      <c r="BJ3468" s="6">
        <f>SUM($R$5:R3470)-$AB$2</f>
        <v>284.82764359999959</v>
      </c>
      <c r="BK3468" s="6">
        <f>SUM($R$5:S3470)-$AB$2</f>
        <v>1415.3001507679999</v>
      </c>
      <c r="BL3468" s="6">
        <f>SUM($R$5:T3470)-$AB$2</f>
        <v>4241.4814186879967</v>
      </c>
      <c r="BM3468" s="6">
        <f>SUM($R$5:U3470)-$AB$2</f>
        <v>8198.135193776021</v>
      </c>
      <c r="BN3468" s="6">
        <f>SUM($R$5:V3470)-$AB$2</f>
        <v>13850.49772961605</v>
      </c>
      <c r="BO3468" s="6">
        <f>SUM($R$5:W3470)-$AB$2</f>
        <v>20633.332772624039</v>
      </c>
      <c r="BP3468" s="16"/>
    </row>
    <row r="3469" spans="1:68" x14ac:dyDescent="0.45">
      <c r="A3469" s="1">
        <v>2008</v>
      </c>
      <c r="B3469" s="1">
        <v>5</v>
      </c>
      <c r="C3469" s="1">
        <v>24</v>
      </c>
      <c r="D3469" s="1">
        <v>23</v>
      </c>
      <c r="E3469" s="1">
        <v>13.8</v>
      </c>
      <c r="F3469" s="1">
        <v>0</v>
      </c>
      <c r="G3469" s="4"/>
      <c r="H3469" s="4"/>
      <c r="Q3469" s="1">
        <v>20</v>
      </c>
      <c r="R3469" s="6">
        <f t="shared" si="4570"/>
        <v>0</v>
      </c>
      <c r="S3469" s="6">
        <f t="shared" si="4571"/>
        <v>0</v>
      </c>
      <c r="T3469" s="6">
        <f t="shared" si="4572"/>
        <v>0</v>
      </c>
      <c r="U3469" s="6">
        <f t="shared" si="4573"/>
        <v>0</v>
      </c>
      <c r="V3469" s="6">
        <f t="shared" si="4574"/>
        <v>0</v>
      </c>
      <c r="W3469" s="6">
        <f t="shared" si="4575"/>
        <v>0</v>
      </c>
      <c r="X3469" s="17"/>
      <c r="Y3469" s="17"/>
      <c r="Z3469" s="17"/>
      <c r="AA3469" s="17"/>
      <c r="AB3469" s="17"/>
      <c r="AC3469" s="17"/>
      <c r="AE3469" s="16"/>
      <c r="AF3469" s="16"/>
      <c r="AG3469" s="16"/>
      <c r="AH3469" s="16"/>
      <c r="AI3469" s="16"/>
      <c r="AJ3469" s="16"/>
      <c r="AL3469" s="16"/>
      <c r="AM3469" s="16"/>
      <c r="AN3469" s="16"/>
      <c r="AO3469" s="16"/>
      <c r="AP3469" s="16"/>
      <c r="AQ3469" s="16"/>
      <c r="BI3469" s="1">
        <v>22</v>
      </c>
      <c r="BJ3469" s="6">
        <f>SUM($R$5:R3471)-$AB$2</f>
        <v>284.82764359999959</v>
      </c>
      <c r="BK3469" s="6">
        <f>SUM($R$5:S3471)-$AB$2</f>
        <v>1415.3001507679999</v>
      </c>
      <c r="BL3469" s="6">
        <f>SUM($R$5:T3471)-$AB$2</f>
        <v>4241.4814186879967</v>
      </c>
      <c r="BM3469" s="6">
        <f>SUM($R$5:U3471)-$AB$2</f>
        <v>8198.135193776021</v>
      </c>
      <c r="BN3469" s="6">
        <f>SUM($R$5:V3471)-$AB$2</f>
        <v>13850.49772961605</v>
      </c>
      <c r="BO3469" s="6">
        <f>SUM($R$5:W3471)-$AB$2</f>
        <v>20633.332772624039</v>
      </c>
      <c r="BP3469" s="16"/>
    </row>
    <row r="3470" spans="1:68" x14ac:dyDescent="0.45">
      <c r="A3470" s="1">
        <v>2008</v>
      </c>
      <c r="B3470" s="1">
        <v>5</v>
      </c>
      <c r="C3470" s="1">
        <v>25</v>
      </c>
      <c r="D3470" s="1">
        <v>0</v>
      </c>
      <c r="E3470" s="1">
        <v>13.8</v>
      </c>
      <c r="F3470" s="1">
        <v>0</v>
      </c>
      <c r="G3470" s="4"/>
      <c r="H3470" s="4"/>
      <c r="Q3470" s="1">
        <v>21</v>
      </c>
      <c r="R3470" s="6">
        <f t="shared" ref="R3470:R3533" si="4660">$AX$2*F3467*$R$4/1000</f>
        <v>0</v>
      </c>
      <c r="S3470" s="6">
        <f t="shared" ref="S3470:S3533" si="4661">$AX$2*F3467*($S$4*$AU$2)/1000</f>
        <v>0</v>
      </c>
      <c r="T3470" s="6">
        <f t="shared" ref="T3470:T3533" si="4662">$AX$2*F3467*($T$4*$AU$2)/1000</f>
        <v>0</v>
      </c>
      <c r="U3470" s="6">
        <f t="shared" ref="U3470:U3533" si="4663">$AX$2*F3467*($U$4*$AU$2)/1000</f>
        <v>0</v>
      </c>
      <c r="V3470" s="6">
        <f t="shared" ref="V3470:V3533" si="4664">$AX$2*F3467*($V$4*$AU$2)/1000</f>
        <v>0</v>
      </c>
      <c r="W3470" s="6">
        <f t="shared" ref="W3470:W3533" si="4665">$AX$2*F3467*($W$4*$AU$2)/1000</f>
        <v>0</v>
      </c>
      <c r="X3470" s="17"/>
      <c r="Y3470" s="17"/>
      <c r="Z3470" s="17"/>
      <c r="AA3470" s="17"/>
      <c r="AB3470" s="17"/>
      <c r="AC3470" s="17"/>
      <c r="AE3470" s="16"/>
      <c r="AF3470" s="16"/>
      <c r="AG3470" s="16"/>
      <c r="AH3470" s="16"/>
      <c r="AI3470" s="16"/>
      <c r="AJ3470" s="16"/>
      <c r="AL3470" s="16"/>
      <c r="AM3470" s="16"/>
      <c r="AN3470" s="16"/>
      <c r="AO3470" s="16"/>
      <c r="AP3470" s="16"/>
      <c r="AQ3470" s="16"/>
      <c r="BI3470" s="1">
        <v>23</v>
      </c>
      <c r="BJ3470" s="6">
        <f>SUM($R$5:R3472)-$AB$2</f>
        <v>284.82764359999959</v>
      </c>
      <c r="BK3470" s="6">
        <f>SUM($R$5:S3472)-$AB$2</f>
        <v>1415.3001507679999</v>
      </c>
      <c r="BL3470" s="6">
        <f>SUM($R$5:T3472)-$AB$2</f>
        <v>4241.4814186879967</v>
      </c>
      <c r="BM3470" s="6">
        <f>SUM($R$5:U3472)-$AB$2</f>
        <v>8198.135193776021</v>
      </c>
      <c r="BN3470" s="6">
        <f>SUM($R$5:V3472)-$AB$2</f>
        <v>13850.49772961605</v>
      </c>
      <c r="BO3470" s="6">
        <f>SUM($R$5:W3472)-$AB$2</f>
        <v>20633.332772624039</v>
      </c>
      <c r="BP3470" s="16"/>
    </row>
    <row r="3471" spans="1:68" x14ac:dyDescent="0.45">
      <c r="A3471" s="1">
        <v>2008</v>
      </c>
      <c r="B3471" s="1">
        <v>5</v>
      </c>
      <c r="C3471" s="1">
        <v>25</v>
      </c>
      <c r="D3471" s="1">
        <v>1</v>
      </c>
      <c r="E3471" s="1">
        <v>13.6</v>
      </c>
      <c r="F3471" s="1">
        <v>0</v>
      </c>
      <c r="G3471" s="4"/>
      <c r="H3471" s="4"/>
      <c r="Q3471" s="1">
        <v>22</v>
      </c>
      <c r="R3471" s="6">
        <f t="shared" si="4660"/>
        <v>0</v>
      </c>
      <c r="S3471" s="6">
        <f t="shared" si="4661"/>
        <v>0</v>
      </c>
      <c r="T3471" s="6">
        <f t="shared" si="4662"/>
        <v>0</v>
      </c>
      <c r="U3471" s="6">
        <f t="shared" si="4663"/>
        <v>0</v>
      </c>
      <c r="V3471" s="6">
        <f t="shared" si="4664"/>
        <v>0</v>
      </c>
      <c r="W3471" s="6">
        <f t="shared" si="4665"/>
        <v>0</v>
      </c>
      <c r="X3471" s="17"/>
      <c r="Y3471" s="17"/>
      <c r="Z3471" s="17"/>
      <c r="AA3471" s="17"/>
      <c r="AB3471" s="17"/>
      <c r="AC3471" s="17"/>
      <c r="AE3471" s="16"/>
      <c r="AF3471" s="16"/>
      <c r="AG3471" s="16"/>
      <c r="AH3471" s="16"/>
      <c r="AI3471" s="16"/>
      <c r="AJ3471" s="16"/>
      <c r="AL3471" s="16"/>
      <c r="AM3471" s="16"/>
      <c r="AN3471" s="16"/>
      <c r="AO3471" s="16"/>
      <c r="AP3471" s="16"/>
      <c r="AQ3471" s="16"/>
      <c r="BI3471" s="1">
        <v>0</v>
      </c>
      <c r="BJ3471" s="6">
        <f t="shared" ref="BJ3471" si="4666">R3473-$AB$2</f>
        <v>-6.53125</v>
      </c>
      <c r="BK3471" s="6">
        <f t="shared" ref="BK3471" si="4667">S3473-$AB$2</f>
        <v>-6.53125</v>
      </c>
      <c r="BL3471" s="6">
        <f t="shared" ref="BL3471" si="4668">T3473-$AB$2</f>
        <v>-6.53125</v>
      </c>
      <c r="BM3471" s="6">
        <f t="shared" ref="BM3471" si="4669">U3473-$AB$2</f>
        <v>-6.53125</v>
      </c>
      <c r="BN3471" s="6">
        <f t="shared" ref="BN3471" si="4670">V3473-$AB$2</f>
        <v>-6.53125</v>
      </c>
      <c r="BO3471" s="6">
        <f t="shared" ref="BO3471" si="4671">W3473-$AB$2</f>
        <v>-6.53125</v>
      </c>
      <c r="BP3471" s="16">
        <v>146</v>
      </c>
    </row>
    <row r="3472" spans="1:68" x14ac:dyDescent="0.45">
      <c r="A3472" s="1">
        <v>2008</v>
      </c>
      <c r="B3472" s="1">
        <v>5</v>
      </c>
      <c r="C3472" s="1">
        <v>25</v>
      </c>
      <c r="D3472" s="1">
        <v>2</v>
      </c>
      <c r="E3472" s="1">
        <v>13.4</v>
      </c>
      <c r="F3472" s="1">
        <v>0</v>
      </c>
      <c r="G3472" s="4"/>
      <c r="H3472" s="4"/>
      <c r="Q3472" s="1">
        <v>23</v>
      </c>
      <c r="R3472" s="6">
        <f t="shared" si="4660"/>
        <v>0</v>
      </c>
      <c r="S3472" s="6">
        <f t="shared" si="4661"/>
        <v>0</v>
      </c>
      <c r="T3472" s="6">
        <f t="shared" si="4662"/>
        <v>0</v>
      </c>
      <c r="U3472" s="6">
        <f t="shared" si="4663"/>
        <v>0</v>
      </c>
      <c r="V3472" s="6">
        <f t="shared" si="4664"/>
        <v>0</v>
      </c>
      <c r="W3472" s="6">
        <f t="shared" si="4665"/>
        <v>0</v>
      </c>
      <c r="X3472" s="17"/>
      <c r="Y3472" s="17"/>
      <c r="Z3472" s="17"/>
      <c r="AA3472" s="17"/>
      <c r="AB3472" s="17"/>
      <c r="AC3472" s="17"/>
      <c r="AE3472" s="16"/>
      <c r="AF3472" s="16"/>
      <c r="AG3472" s="16"/>
      <c r="AH3472" s="16"/>
      <c r="AI3472" s="16"/>
      <c r="AJ3472" s="16"/>
      <c r="AL3472" s="16"/>
      <c r="AM3472" s="16"/>
      <c r="AN3472" s="16"/>
      <c r="AO3472" s="16"/>
      <c r="AP3472" s="16"/>
      <c r="AQ3472" s="16"/>
      <c r="BI3472" s="1">
        <v>1</v>
      </c>
      <c r="BJ3472" s="6">
        <f>SUM($R$5:R3474)-$AB$2</f>
        <v>284.82764359999959</v>
      </c>
      <c r="BK3472" s="6">
        <f>SUM($R$5:S3474)-$AB$2</f>
        <v>1415.3001507679999</v>
      </c>
      <c r="BL3472" s="6">
        <f>SUM($R$5:T3474)-$AB$2</f>
        <v>4241.4814186879967</v>
      </c>
      <c r="BM3472" s="6">
        <f>SUM($R$5:U3474)-$AB$2</f>
        <v>8198.135193776021</v>
      </c>
      <c r="BN3472" s="6">
        <f>SUM($R$5:V3474)-$AB$2</f>
        <v>13850.49772961605</v>
      </c>
      <c r="BO3472" s="6">
        <f>SUM($R$5:W3474)-$AB$2</f>
        <v>20633.332772624039</v>
      </c>
      <c r="BP3472" s="16"/>
    </row>
    <row r="3473" spans="1:68" x14ac:dyDescent="0.45">
      <c r="A3473" s="1">
        <v>2008</v>
      </c>
      <c r="B3473" s="1">
        <v>5</v>
      </c>
      <c r="C3473" s="1">
        <v>25</v>
      </c>
      <c r="D3473" s="1">
        <v>3</v>
      </c>
      <c r="E3473" s="1">
        <v>13.1</v>
      </c>
      <c r="F3473" s="1">
        <v>0</v>
      </c>
      <c r="G3473" s="4"/>
      <c r="H3473" s="4"/>
      <c r="Q3473" s="1">
        <v>0</v>
      </c>
      <c r="R3473" s="6">
        <f t="shared" si="4660"/>
        <v>0</v>
      </c>
      <c r="S3473" s="6">
        <f t="shared" si="4661"/>
        <v>0</v>
      </c>
      <c r="T3473" s="6">
        <f t="shared" si="4662"/>
        <v>0</v>
      </c>
      <c r="U3473" s="6">
        <f t="shared" si="4663"/>
        <v>0</v>
      </c>
      <c r="V3473" s="6">
        <f t="shared" si="4664"/>
        <v>0</v>
      </c>
      <c r="W3473" s="6">
        <f t="shared" si="4665"/>
        <v>0</v>
      </c>
      <c r="X3473" s="17"/>
      <c r="Y3473" s="17"/>
      <c r="Z3473" s="17"/>
      <c r="AA3473" s="17"/>
      <c r="AB3473" s="17"/>
      <c r="AC3473" s="17"/>
      <c r="AE3473" s="16"/>
      <c r="AF3473" s="16"/>
      <c r="AG3473" s="16"/>
      <c r="AH3473" s="16"/>
      <c r="AI3473" s="16"/>
      <c r="AJ3473" s="16"/>
      <c r="AL3473" s="16"/>
      <c r="AM3473" s="16"/>
      <c r="AN3473" s="16"/>
      <c r="AO3473" s="16"/>
      <c r="AP3473" s="16"/>
      <c r="AQ3473" s="16"/>
      <c r="BI3473" s="1">
        <v>2</v>
      </c>
      <c r="BJ3473" s="6">
        <f>SUM($R$5:R3475)-$AB$2</f>
        <v>284.82764359999959</v>
      </c>
      <c r="BK3473" s="6">
        <f>SUM($R$5:S3475)-$AB$2</f>
        <v>1415.3001507679999</v>
      </c>
      <c r="BL3473" s="6">
        <f>SUM($R$5:T3475)-$AB$2</f>
        <v>4241.4814186879967</v>
      </c>
      <c r="BM3473" s="6">
        <f>SUM($R$5:U3475)-$AB$2</f>
        <v>8198.135193776021</v>
      </c>
      <c r="BN3473" s="6">
        <f>SUM($R$5:V3475)-$AB$2</f>
        <v>13850.49772961605</v>
      </c>
      <c r="BO3473" s="6">
        <f>SUM($R$5:W3475)-$AB$2</f>
        <v>20633.332772624039</v>
      </c>
      <c r="BP3473" s="16"/>
    </row>
    <row r="3474" spans="1:68" x14ac:dyDescent="0.45">
      <c r="A3474" s="1">
        <v>2008</v>
      </c>
      <c r="B3474" s="1">
        <v>5</v>
      </c>
      <c r="C3474" s="1">
        <v>25</v>
      </c>
      <c r="D3474" s="1">
        <v>4</v>
      </c>
      <c r="E3474" s="1">
        <v>13.1</v>
      </c>
      <c r="F3474" s="1">
        <v>0</v>
      </c>
      <c r="G3474" s="4"/>
      <c r="H3474" s="4"/>
      <c r="Q3474" s="1">
        <v>1</v>
      </c>
      <c r="R3474" s="6">
        <f t="shared" si="4660"/>
        <v>0</v>
      </c>
      <c r="S3474" s="6">
        <f t="shared" si="4661"/>
        <v>0</v>
      </c>
      <c r="T3474" s="6">
        <f t="shared" si="4662"/>
        <v>0</v>
      </c>
      <c r="U3474" s="6">
        <f t="shared" si="4663"/>
        <v>0</v>
      </c>
      <c r="V3474" s="6">
        <f t="shared" si="4664"/>
        <v>0</v>
      </c>
      <c r="W3474" s="6">
        <f t="shared" si="4665"/>
        <v>0</v>
      </c>
      <c r="X3474" s="17"/>
      <c r="Y3474" s="17"/>
      <c r="Z3474" s="17"/>
      <c r="AA3474" s="17"/>
      <c r="AB3474" s="17"/>
      <c r="AC3474" s="17"/>
      <c r="AE3474" s="16"/>
      <c r="AF3474" s="16"/>
      <c r="AG3474" s="16"/>
      <c r="AH3474" s="16"/>
      <c r="AI3474" s="16"/>
      <c r="AJ3474" s="16"/>
      <c r="AL3474" s="16"/>
      <c r="AM3474" s="16"/>
      <c r="AN3474" s="16"/>
      <c r="AO3474" s="16"/>
      <c r="AP3474" s="16"/>
      <c r="AQ3474" s="16"/>
      <c r="BI3474" s="1">
        <v>3</v>
      </c>
      <c r="BJ3474" s="6">
        <f>SUM($R$5:R3476)-$AB$2</f>
        <v>284.82764359999959</v>
      </c>
      <c r="BK3474" s="6">
        <f>SUM($R$5:S3476)-$AB$2</f>
        <v>1415.3001507679999</v>
      </c>
      <c r="BL3474" s="6">
        <f>SUM($R$5:T3476)-$AB$2</f>
        <v>4241.4814186879967</v>
      </c>
      <c r="BM3474" s="6">
        <f>SUM($R$5:U3476)-$AB$2</f>
        <v>8198.135193776021</v>
      </c>
      <c r="BN3474" s="6">
        <f>SUM($R$5:V3476)-$AB$2</f>
        <v>13850.49772961605</v>
      </c>
      <c r="BO3474" s="6">
        <f>SUM($R$5:W3476)-$AB$2</f>
        <v>20633.332772624039</v>
      </c>
      <c r="BP3474" s="16"/>
    </row>
    <row r="3475" spans="1:68" x14ac:dyDescent="0.45">
      <c r="A3475" s="1">
        <v>2008</v>
      </c>
      <c r="B3475" s="1">
        <v>5</v>
      </c>
      <c r="C3475" s="1">
        <v>25</v>
      </c>
      <c r="D3475" s="1">
        <v>5</v>
      </c>
      <c r="E3475" s="1">
        <v>12.9</v>
      </c>
      <c r="F3475" s="1">
        <v>0</v>
      </c>
      <c r="G3475" s="4"/>
      <c r="H3475" s="4"/>
      <c r="Q3475" s="1">
        <v>2</v>
      </c>
      <c r="R3475" s="6">
        <f t="shared" si="4660"/>
        <v>0</v>
      </c>
      <c r="S3475" s="6">
        <f t="shared" si="4661"/>
        <v>0</v>
      </c>
      <c r="T3475" s="6">
        <f t="shared" si="4662"/>
        <v>0</v>
      </c>
      <c r="U3475" s="6">
        <f t="shared" si="4663"/>
        <v>0</v>
      </c>
      <c r="V3475" s="6">
        <f t="shared" si="4664"/>
        <v>0</v>
      </c>
      <c r="W3475" s="6">
        <f t="shared" si="4665"/>
        <v>0</v>
      </c>
      <c r="X3475" s="17"/>
      <c r="Y3475" s="17"/>
      <c r="Z3475" s="17"/>
      <c r="AA3475" s="17"/>
      <c r="AB3475" s="17"/>
      <c r="AC3475" s="17"/>
      <c r="AE3475" s="16"/>
      <c r="AF3475" s="16"/>
      <c r="AG3475" s="16"/>
      <c r="AH3475" s="16"/>
      <c r="AI3475" s="16"/>
      <c r="AJ3475" s="16"/>
      <c r="AL3475" s="16"/>
      <c r="AM3475" s="16"/>
      <c r="AN3475" s="16"/>
      <c r="AO3475" s="16"/>
      <c r="AP3475" s="16"/>
      <c r="AQ3475" s="16"/>
      <c r="BI3475" s="1">
        <v>4</v>
      </c>
      <c r="BJ3475" s="6">
        <f>SUM($R$5:R3477)-$AB$2</f>
        <v>284.82764359999959</v>
      </c>
      <c r="BK3475" s="6">
        <f>SUM($R$5:S3477)-$AB$2</f>
        <v>1415.3001507679999</v>
      </c>
      <c r="BL3475" s="6">
        <f>SUM($R$5:T3477)-$AB$2</f>
        <v>4241.4814186879967</v>
      </c>
      <c r="BM3475" s="6">
        <f>SUM($R$5:U3477)-$AB$2</f>
        <v>8198.135193776021</v>
      </c>
      <c r="BN3475" s="6">
        <f>SUM($R$5:V3477)-$AB$2</f>
        <v>13850.49772961605</v>
      </c>
      <c r="BO3475" s="6">
        <f>SUM($R$5:W3477)-$AB$2</f>
        <v>20633.332772624039</v>
      </c>
      <c r="BP3475" s="16"/>
    </row>
    <row r="3476" spans="1:68" x14ac:dyDescent="0.45">
      <c r="A3476" s="1">
        <v>2008</v>
      </c>
      <c r="B3476" s="1">
        <v>5</v>
      </c>
      <c r="C3476" s="1">
        <v>25</v>
      </c>
      <c r="D3476" s="1">
        <v>6</v>
      </c>
      <c r="E3476" s="1">
        <v>12.9</v>
      </c>
      <c r="F3476" s="1">
        <v>13.68</v>
      </c>
      <c r="G3476" s="4"/>
      <c r="H3476" s="4"/>
      <c r="Q3476" s="1">
        <v>3</v>
      </c>
      <c r="R3476" s="6">
        <f t="shared" si="4660"/>
        <v>0</v>
      </c>
      <c r="S3476" s="6">
        <f t="shared" si="4661"/>
        <v>0</v>
      </c>
      <c r="T3476" s="6">
        <f t="shared" si="4662"/>
        <v>0</v>
      </c>
      <c r="U3476" s="6">
        <f t="shared" si="4663"/>
        <v>0</v>
      </c>
      <c r="V3476" s="6">
        <f t="shared" si="4664"/>
        <v>0</v>
      </c>
      <c r="W3476" s="6">
        <f t="shared" si="4665"/>
        <v>0</v>
      </c>
      <c r="X3476" s="17"/>
      <c r="Y3476" s="17"/>
      <c r="Z3476" s="17"/>
      <c r="AA3476" s="17"/>
      <c r="AB3476" s="17"/>
      <c r="AC3476" s="17"/>
      <c r="AE3476" s="16"/>
      <c r="AF3476" s="16"/>
      <c r="AG3476" s="16"/>
      <c r="AH3476" s="16"/>
      <c r="AI3476" s="16"/>
      <c r="AJ3476" s="16"/>
      <c r="AL3476" s="16"/>
      <c r="AM3476" s="16"/>
      <c r="AN3476" s="16"/>
      <c r="AO3476" s="16"/>
      <c r="AP3476" s="16"/>
      <c r="AQ3476" s="16"/>
      <c r="BI3476" s="1">
        <v>5</v>
      </c>
      <c r="BJ3476" s="6">
        <f>SUM($R$5:R3478)-$AB$2</f>
        <v>284.82764359999959</v>
      </c>
      <c r="BK3476" s="6">
        <f>SUM($R$5:S3478)-$AB$2</f>
        <v>1415.3001507679999</v>
      </c>
      <c r="BL3476" s="6">
        <f>SUM($R$5:T3478)-$AB$2</f>
        <v>4241.4814186879967</v>
      </c>
      <c r="BM3476" s="6">
        <f>SUM($R$5:U3478)-$AB$2</f>
        <v>8198.135193776021</v>
      </c>
      <c r="BN3476" s="6">
        <f>SUM($R$5:V3478)-$AB$2</f>
        <v>13850.49772961605</v>
      </c>
      <c r="BO3476" s="6">
        <f>SUM($R$5:W3478)-$AB$2</f>
        <v>20633.332772624039</v>
      </c>
      <c r="BP3476" s="16"/>
    </row>
    <row r="3477" spans="1:68" x14ac:dyDescent="0.45">
      <c r="A3477" s="1">
        <v>2008</v>
      </c>
      <c r="B3477" s="1">
        <v>5</v>
      </c>
      <c r="C3477" s="1">
        <v>25</v>
      </c>
      <c r="D3477" s="1">
        <v>7</v>
      </c>
      <c r="E3477" s="1">
        <v>12.5</v>
      </c>
      <c r="F3477" s="1">
        <v>193.54</v>
      </c>
      <c r="G3477" s="4"/>
      <c r="H3477" s="4"/>
      <c r="Q3477" s="1">
        <v>4</v>
      </c>
      <c r="R3477" s="6">
        <f t="shared" si="4660"/>
        <v>0</v>
      </c>
      <c r="S3477" s="6">
        <f t="shared" si="4661"/>
        <v>0</v>
      </c>
      <c r="T3477" s="6">
        <f t="shared" si="4662"/>
        <v>0</v>
      </c>
      <c r="U3477" s="6">
        <f t="shared" si="4663"/>
        <v>0</v>
      </c>
      <c r="V3477" s="6">
        <f t="shared" si="4664"/>
        <v>0</v>
      </c>
      <c r="W3477" s="6">
        <f t="shared" si="4665"/>
        <v>0</v>
      </c>
      <c r="X3477" s="17"/>
      <c r="Y3477" s="17"/>
      <c r="Z3477" s="17"/>
      <c r="AA3477" s="17"/>
      <c r="AB3477" s="17"/>
      <c r="AC3477" s="17"/>
      <c r="AE3477" s="16"/>
      <c r="AF3477" s="16"/>
      <c r="AG3477" s="16"/>
      <c r="AH3477" s="16"/>
      <c r="AI3477" s="16"/>
      <c r="AJ3477" s="16"/>
      <c r="AL3477" s="16"/>
      <c r="AM3477" s="16"/>
      <c r="AN3477" s="16"/>
      <c r="AO3477" s="16"/>
      <c r="AP3477" s="16"/>
      <c r="AQ3477" s="16"/>
      <c r="BI3477" s="1">
        <v>6</v>
      </c>
      <c r="BJ3477" s="6">
        <f>SUM($R$5:R3479)-$AB$2</f>
        <v>284.8355779999996</v>
      </c>
      <c r="BK3477" s="6">
        <f>SUM($R$5:S3479)-$AB$2</f>
        <v>1415.3388706399999</v>
      </c>
      <c r="BL3477" s="6">
        <f>SUM($R$5:T3479)-$AB$2</f>
        <v>4241.5971022399963</v>
      </c>
      <c r="BM3477" s="6">
        <f>SUM($R$5:U3479)-$AB$2</f>
        <v>8198.3586264800215</v>
      </c>
      <c r="BN3477" s="6">
        <f>SUM($R$5:V3479)-$AB$2</f>
        <v>13850.87508968005</v>
      </c>
      <c r="BO3477" s="6">
        <f>SUM($R$5:W3479)-$AB$2</f>
        <v>20633.894845520041</v>
      </c>
      <c r="BP3477" s="16"/>
    </row>
    <row r="3478" spans="1:68" x14ac:dyDescent="0.45">
      <c r="A3478" s="1">
        <v>2008</v>
      </c>
      <c r="B3478" s="1">
        <v>5</v>
      </c>
      <c r="C3478" s="1">
        <v>25</v>
      </c>
      <c r="D3478" s="1">
        <v>8</v>
      </c>
      <c r="E3478" s="1">
        <v>14</v>
      </c>
      <c r="F3478" s="1">
        <v>404.31</v>
      </c>
      <c r="G3478" s="4"/>
      <c r="H3478" s="4"/>
      <c r="Q3478" s="1">
        <v>5</v>
      </c>
      <c r="R3478" s="6">
        <f t="shared" si="4660"/>
        <v>0</v>
      </c>
      <c r="S3478" s="6">
        <f t="shared" si="4661"/>
        <v>0</v>
      </c>
      <c r="T3478" s="6">
        <f t="shared" si="4662"/>
        <v>0</v>
      </c>
      <c r="U3478" s="6">
        <f t="shared" si="4663"/>
        <v>0</v>
      </c>
      <c r="V3478" s="6">
        <f t="shared" si="4664"/>
        <v>0</v>
      </c>
      <c r="W3478" s="6">
        <f t="shared" si="4665"/>
        <v>0</v>
      </c>
      <c r="X3478" s="17"/>
      <c r="Y3478" s="17"/>
      <c r="Z3478" s="17"/>
      <c r="AA3478" s="17"/>
      <c r="AB3478" s="17"/>
      <c r="AC3478" s="17"/>
      <c r="AE3478" s="16"/>
      <c r="AF3478" s="16"/>
      <c r="AG3478" s="16"/>
      <c r="AH3478" s="16"/>
      <c r="AI3478" s="16"/>
      <c r="AJ3478" s="16"/>
      <c r="AL3478" s="16"/>
      <c r="AM3478" s="16"/>
      <c r="AN3478" s="16"/>
      <c r="AO3478" s="16"/>
      <c r="AP3478" s="16"/>
      <c r="AQ3478" s="16"/>
      <c r="BI3478" s="1">
        <v>7</v>
      </c>
      <c r="BJ3478" s="6">
        <f>SUM($R$5:R3480)-$AB$2</f>
        <v>284.9478311999996</v>
      </c>
      <c r="BK3478" s="6">
        <f>SUM($R$5:S3480)-$AB$2</f>
        <v>1415.8866662559999</v>
      </c>
      <c r="BL3478" s="6">
        <f>SUM($R$5:T3480)-$AB$2</f>
        <v>4243.2337538959964</v>
      </c>
      <c r="BM3478" s="6">
        <f>SUM($R$5:U3480)-$AB$2</f>
        <v>8201.5196765920227</v>
      </c>
      <c r="BN3478" s="6">
        <f>SUM($R$5:V3480)-$AB$2</f>
        <v>13856.213851872051</v>
      </c>
      <c r="BO3478" s="6">
        <f>SUM($R$5:W3480)-$AB$2</f>
        <v>20641.84686220804</v>
      </c>
      <c r="BP3478" s="16"/>
    </row>
    <row r="3479" spans="1:68" x14ac:dyDescent="0.45">
      <c r="A3479" s="1">
        <v>2008</v>
      </c>
      <c r="B3479" s="1">
        <v>5</v>
      </c>
      <c r="C3479" s="1">
        <v>25</v>
      </c>
      <c r="D3479" s="1">
        <v>9</v>
      </c>
      <c r="E3479" s="1">
        <v>12.3</v>
      </c>
      <c r="F3479" s="1">
        <v>73.709999999999994</v>
      </c>
      <c r="G3479" s="4"/>
      <c r="H3479" s="4"/>
      <c r="Q3479" s="1">
        <v>6</v>
      </c>
      <c r="R3479" s="6">
        <f t="shared" si="4660"/>
        <v>7.9343999999999994E-3</v>
      </c>
      <c r="S3479" s="6">
        <f t="shared" si="4661"/>
        <v>3.0785471999999994E-2</v>
      </c>
      <c r="T3479" s="6">
        <f t="shared" si="4662"/>
        <v>7.6963679999999979E-2</v>
      </c>
      <c r="U3479" s="6">
        <f t="shared" si="4663"/>
        <v>0.107749152</v>
      </c>
      <c r="V3479" s="6">
        <f t="shared" si="4664"/>
        <v>0.15392735999999996</v>
      </c>
      <c r="W3479" s="6">
        <f t="shared" si="4665"/>
        <v>0.18471283199999999</v>
      </c>
      <c r="X3479" s="17"/>
      <c r="Y3479" s="17"/>
      <c r="Z3479" s="17"/>
      <c r="AA3479" s="17"/>
      <c r="AB3479" s="17"/>
      <c r="AC3479" s="17"/>
      <c r="AE3479" s="16"/>
      <c r="AF3479" s="16"/>
      <c r="AG3479" s="16"/>
      <c r="AH3479" s="16"/>
      <c r="AI3479" s="16"/>
      <c r="AJ3479" s="16"/>
      <c r="AL3479" s="16"/>
      <c r="AM3479" s="16"/>
      <c r="AN3479" s="16"/>
      <c r="AO3479" s="16"/>
      <c r="AP3479" s="16"/>
      <c r="AQ3479" s="16"/>
      <c r="BI3479" s="1">
        <v>8</v>
      </c>
      <c r="BJ3479" s="6">
        <f>SUM($R$5:R3481)-$AB$2</f>
        <v>285.18233099999958</v>
      </c>
      <c r="BK3479" s="6">
        <f>SUM($R$5:S3481)-$AB$2</f>
        <v>1417.03102528</v>
      </c>
      <c r="BL3479" s="6">
        <f>SUM($R$5:T3481)-$AB$2</f>
        <v>4246.6527609799959</v>
      </c>
      <c r="BM3479" s="6">
        <f>SUM($R$5:U3481)-$AB$2</f>
        <v>8208.1231909600247</v>
      </c>
      <c r="BN3479" s="6">
        <f>SUM($R$5:V3481)-$AB$2</f>
        <v>13867.366662360053</v>
      </c>
      <c r="BO3479" s="6">
        <f>SUM($R$5:W3481)-$AB$2</f>
        <v>20658.458828040042</v>
      </c>
      <c r="BP3479" s="16"/>
    </row>
    <row r="3480" spans="1:68" x14ac:dyDescent="0.45">
      <c r="A3480" s="1">
        <v>2008</v>
      </c>
      <c r="B3480" s="1">
        <v>5</v>
      </c>
      <c r="C3480" s="1">
        <v>25</v>
      </c>
      <c r="D3480" s="1">
        <v>10</v>
      </c>
      <c r="E3480" s="1">
        <v>13.2</v>
      </c>
      <c r="F3480" s="1">
        <v>507.39</v>
      </c>
      <c r="G3480" s="4"/>
      <c r="H3480" s="4"/>
      <c r="Q3480" s="1">
        <v>7</v>
      </c>
      <c r="R3480" s="6">
        <f t="shared" si="4660"/>
        <v>0.1122532</v>
      </c>
      <c r="S3480" s="6">
        <f t="shared" si="4661"/>
        <v>0.43554241599999993</v>
      </c>
      <c r="T3480" s="6">
        <f t="shared" si="4662"/>
        <v>1.0888560399999998</v>
      </c>
      <c r="U3480" s="6">
        <f t="shared" si="4663"/>
        <v>1.5243984559999999</v>
      </c>
      <c r="V3480" s="6">
        <f t="shared" si="4664"/>
        <v>2.1777120799999996</v>
      </c>
      <c r="W3480" s="6">
        <f t="shared" si="4665"/>
        <v>2.6132544960000001</v>
      </c>
      <c r="X3480" s="17"/>
      <c r="Y3480" s="17"/>
      <c r="Z3480" s="17"/>
      <c r="AA3480" s="17"/>
      <c r="AB3480" s="17"/>
      <c r="AC3480" s="17"/>
      <c r="AE3480" s="16"/>
      <c r="AF3480" s="16"/>
      <c r="AG3480" s="16"/>
      <c r="AH3480" s="16"/>
      <c r="AI3480" s="16"/>
      <c r="AJ3480" s="16"/>
      <c r="AL3480" s="16"/>
      <c r="AM3480" s="16"/>
      <c r="AN3480" s="16"/>
      <c r="AO3480" s="16"/>
      <c r="AP3480" s="16"/>
      <c r="AQ3480" s="16"/>
      <c r="BI3480" s="1">
        <v>9</v>
      </c>
      <c r="BJ3480" s="6">
        <f>SUM($R$5:R3482)-$AB$2</f>
        <v>285.2250827999996</v>
      </c>
      <c r="BK3480" s="6">
        <f>SUM($R$5:S3482)-$AB$2</f>
        <v>1417.239654064</v>
      </c>
      <c r="BL3480" s="6">
        <f>SUM($R$5:T3482)-$AB$2</f>
        <v>4247.2760822239952</v>
      </c>
      <c r="BM3480" s="6">
        <f>SUM($R$5:U3482)-$AB$2</f>
        <v>8209.3270816480253</v>
      </c>
      <c r="BN3480" s="6">
        <f>SUM($R$5:V3482)-$AB$2</f>
        <v>13869.399937968054</v>
      </c>
      <c r="BO3480" s="6">
        <f>SUM($R$5:W3482)-$AB$2</f>
        <v>20661.487365552042</v>
      </c>
      <c r="BP3480" s="16"/>
    </row>
    <row r="3481" spans="1:68" x14ac:dyDescent="0.45">
      <c r="A3481" s="1">
        <v>2008</v>
      </c>
      <c r="B3481" s="1">
        <v>5</v>
      </c>
      <c r="C3481" s="1">
        <v>25</v>
      </c>
      <c r="D3481" s="1">
        <v>11</v>
      </c>
      <c r="E3481" s="1">
        <v>14.7</v>
      </c>
      <c r="F3481" s="1">
        <v>864.55</v>
      </c>
      <c r="G3481" s="4"/>
      <c r="H3481" s="4"/>
      <c r="Q3481" s="1">
        <v>8</v>
      </c>
      <c r="R3481" s="6">
        <f t="shared" si="4660"/>
        <v>0.23449979999999998</v>
      </c>
      <c r="S3481" s="6">
        <f t="shared" si="4661"/>
        <v>0.90985922399999997</v>
      </c>
      <c r="T3481" s="6">
        <f t="shared" si="4662"/>
        <v>2.2746480600000001</v>
      </c>
      <c r="U3481" s="6">
        <f t="shared" si="4663"/>
        <v>3.1845072839999999</v>
      </c>
      <c r="V3481" s="6">
        <f t="shared" si="4664"/>
        <v>4.5492961200000002</v>
      </c>
      <c r="W3481" s="6">
        <f t="shared" si="4665"/>
        <v>5.459155344</v>
      </c>
      <c r="X3481" s="17"/>
      <c r="Y3481" s="17"/>
      <c r="Z3481" s="17"/>
      <c r="AA3481" s="17"/>
      <c r="AB3481" s="17"/>
      <c r="AC3481" s="17"/>
      <c r="AE3481" s="16"/>
      <c r="AF3481" s="16"/>
      <c r="AG3481" s="16"/>
      <c r="AH3481" s="16"/>
      <c r="AI3481" s="16"/>
      <c r="AJ3481" s="16"/>
      <c r="AL3481" s="16"/>
      <c r="AM3481" s="16"/>
      <c r="AN3481" s="16"/>
      <c r="AO3481" s="16"/>
      <c r="AP3481" s="16"/>
      <c r="AQ3481" s="16"/>
      <c r="BI3481" s="1">
        <v>10</v>
      </c>
      <c r="BJ3481" s="6">
        <f>SUM($R$5:R3483)-$AB$2</f>
        <v>285.51936899999959</v>
      </c>
      <c r="BK3481" s="6">
        <f>SUM($R$5:S3483)-$AB$2</f>
        <v>1418.6757707199999</v>
      </c>
      <c r="BL3481" s="6">
        <f>SUM($R$5:T3483)-$AB$2</f>
        <v>4251.5667750199955</v>
      </c>
      <c r="BM3481" s="6">
        <f>SUM($R$5:U3483)-$AB$2</f>
        <v>8217.6141810400241</v>
      </c>
      <c r="BN3481" s="6">
        <f>SUM($R$5:V3483)-$AB$2</f>
        <v>13883.396189640052</v>
      </c>
      <c r="BO3481" s="6">
        <f>SUM($R$5:W3483)-$AB$2</f>
        <v>20682.334599960042</v>
      </c>
      <c r="BP3481" s="16"/>
    </row>
    <row r="3482" spans="1:68" x14ac:dyDescent="0.45">
      <c r="A3482" s="1">
        <v>2008</v>
      </c>
      <c r="B3482" s="1">
        <v>5</v>
      </c>
      <c r="C3482" s="1">
        <v>25</v>
      </c>
      <c r="D3482" s="1">
        <v>12</v>
      </c>
      <c r="E3482" s="1">
        <v>15.3</v>
      </c>
      <c r="F3482" s="1">
        <v>858.96</v>
      </c>
      <c r="G3482" s="4"/>
      <c r="H3482" s="4"/>
      <c r="Q3482" s="1">
        <v>9</v>
      </c>
      <c r="R3482" s="6">
        <f t="shared" si="4660"/>
        <v>4.2751799999999993E-2</v>
      </c>
      <c r="S3482" s="6">
        <f t="shared" si="4661"/>
        <v>0.16587698400000001</v>
      </c>
      <c r="T3482" s="6">
        <f t="shared" si="4662"/>
        <v>0.41469245999999993</v>
      </c>
      <c r="U3482" s="6">
        <f t="shared" si="4663"/>
        <v>0.58056944399999999</v>
      </c>
      <c r="V3482" s="6">
        <f t="shared" si="4664"/>
        <v>0.82938491999999986</v>
      </c>
      <c r="W3482" s="6">
        <f t="shared" si="4665"/>
        <v>0.99526190399999992</v>
      </c>
      <c r="X3482" s="17"/>
      <c r="Y3482" s="17"/>
      <c r="Z3482" s="17"/>
      <c r="AA3482" s="17"/>
      <c r="AB3482" s="17"/>
      <c r="AC3482" s="17"/>
      <c r="AE3482" s="16"/>
      <c r="AF3482" s="16"/>
      <c r="AG3482" s="16"/>
      <c r="AH3482" s="16"/>
      <c r="AI3482" s="16"/>
      <c r="AJ3482" s="16"/>
      <c r="AL3482" s="16"/>
      <c r="AM3482" s="16"/>
      <c r="AN3482" s="16"/>
      <c r="AO3482" s="16"/>
      <c r="AP3482" s="16"/>
      <c r="AQ3482" s="16"/>
      <c r="BI3482" s="1">
        <v>11</v>
      </c>
      <c r="BJ3482" s="6">
        <f>SUM($R$5:R3484)-$AB$2</f>
        <v>286.02080799999959</v>
      </c>
      <c r="BK3482" s="6">
        <f>SUM($R$5:S3484)-$AB$2</f>
        <v>1421.1227930399998</v>
      </c>
      <c r="BL3482" s="6">
        <f>SUM($R$5:T3484)-$AB$2</f>
        <v>4258.8777556399955</v>
      </c>
      <c r="BM3482" s="6">
        <f>SUM($R$5:U3484)-$AB$2</f>
        <v>8231.7347032800244</v>
      </c>
      <c r="BN3482" s="6">
        <f>SUM($R$5:V3484)-$AB$2</f>
        <v>13907.244628480054</v>
      </c>
      <c r="BO3482" s="6">
        <f>SUM($R$5:W3484)-$AB$2</f>
        <v>20717.856538720047</v>
      </c>
      <c r="BP3482" s="16"/>
    </row>
    <row r="3483" spans="1:68" x14ac:dyDescent="0.45">
      <c r="A3483" s="1">
        <v>2008</v>
      </c>
      <c r="B3483" s="1">
        <v>5</v>
      </c>
      <c r="C3483" s="1">
        <v>25</v>
      </c>
      <c r="D3483" s="1">
        <v>13</v>
      </c>
      <c r="E3483" s="1">
        <v>15.7</v>
      </c>
      <c r="F3483" s="1">
        <v>587.91</v>
      </c>
      <c r="G3483" s="4"/>
      <c r="H3483" s="4"/>
      <c r="Q3483" s="1">
        <v>10</v>
      </c>
      <c r="R3483" s="6">
        <f t="shared" si="4660"/>
        <v>0.29428619999999994</v>
      </c>
      <c r="S3483" s="6">
        <f t="shared" si="4661"/>
        <v>1.1418304559999997</v>
      </c>
      <c r="T3483" s="6">
        <f t="shared" si="4662"/>
        <v>2.8545761399999994</v>
      </c>
      <c r="U3483" s="6">
        <f t="shared" si="4663"/>
        <v>3.9964065959999995</v>
      </c>
      <c r="V3483" s="6">
        <f t="shared" si="4664"/>
        <v>5.7091522799999987</v>
      </c>
      <c r="W3483" s="6">
        <f t="shared" si="4665"/>
        <v>6.8509827359999989</v>
      </c>
      <c r="X3483" s="17"/>
      <c r="Y3483" s="17"/>
      <c r="Z3483" s="17"/>
      <c r="AA3483" s="17"/>
      <c r="AB3483" s="17"/>
      <c r="AC3483" s="17"/>
      <c r="AE3483" s="16"/>
      <c r="AF3483" s="16"/>
      <c r="AG3483" s="16"/>
      <c r="AH3483" s="16"/>
      <c r="AI3483" s="16"/>
      <c r="AJ3483" s="16"/>
      <c r="AL3483" s="16"/>
      <c r="AM3483" s="16"/>
      <c r="AN3483" s="16"/>
      <c r="AO3483" s="16"/>
      <c r="AP3483" s="16"/>
      <c r="AQ3483" s="16"/>
      <c r="BI3483" s="1">
        <v>12</v>
      </c>
      <c r="BJ3483" s="6">
        <f t="shared" ref="BJ3483" si="4672">R3485-$AB$2</f>
        <v>-6.0330532000000003</v>
      </c>
      <c r="BK3483" s="6">
        <f t="shared" ref="BK3483" si="4673">S3485-$AB$2</f>
        <v>-4.5982464160000003</v>
      </c>
      <c r="BL3483" s="6">
        <f t="shared" ref="BL3483" si="4674">T3485-$AB$2</f>
        <v>-1.6987410400000007</v>
      </c>
      <c r="BM3483" s="6">
        <f t="shared" ref="BM3483" si="4675">U3485-$AB$2</f>
        <v>0.23426254399999991</v>
      </c>
      <c r="BN3483" s="6">
        <f t="shared" ref="BN3483" si="4676">V3485-$AB$2</f>
        <v>3.1337679199999986</v>
      </c>
      <c r="BO3483" s="6">
        <f t="shared" ref="BO3483" si="4677">W3485-$AB$2</f>
        <v>5.0667715040000001</v>
      </c>
      <c r="BP3483" s="16"/>
    </row>
    <row r="3484" spans="1:68" x14ac:dyDescent="0.45">
      <c r="A3484" s="1">
        <v>2008</v>
      </c>
      <c r="B3484" s="1">
        <v>5</v>
      </c>
      <c r="C3484" s="1">
        <v>25</v>
      </c>
      <c r="D3484" s="1">
        <v>14</v>
      </c>
      <c r="E3484" s="1">
        <v>16.100000000000001</v>
      </c>
      <c r="F3484" s="1">
        <v>694.36</v>
      </c>
      <c r="G3484" s="4"/>
      <c r="H3484" s="4"/>
      <c r="Q3484" s="1">
        <v>11</v>
      </c>
      <c r="R3484" s="6">
        <f t="shared" si="4660"/>
        <v>0.50143899999999997</v>
      </c>
      <c r="S3484" s="6">
        <f t="shared" si="4661"/>
        <v>1.9455833199999997</v>
      </c>
      <c r="T3484" s="6">
        <f t="shared" si="4662"/>
        <v>4.8639582999999993</v>
      </c>
      <c r="U3484" s="6">
        <f t="shared" si="4663"/>
        <v>6.8095416200000001</v>
      </c>
      <c r="V3484" s="6">
        <f t="shared" si="4664"/>
        <v>9.7279165999999986</v>
      </c>
      <c r="W3484" s="6">
        <f t="shared" si="4665"/>
        <v>11.673499919999999</v>
      </c>
      <c r="X3484" s="17"/>
      <c r="Y3484" s="17"/>
      <c r="Z3484" s="17"/>
      <c r="AA3484" s="17"/>
      <c r="AB3484" s="17"/>
      <c r="AC3484" s="17"/>
      <c r="AE3484" s="16"/>
      <c r="AF3484" s="16"/>
      <c r="AG3484" s="16"/>
      <c r="AH3484" s="16"/>
      <c r="AI3484" s="16"/>
      <c r="AJ3484" s="16"/>
      <c r="AL3484" s="16"/>
      <c r="AM3484" s="16"/>
      <c r="AN3484" s="16"/>
      <c r="AO3484" s="16"/>
      <c r="AP3484" s="16"/>
      <c r="AQ3484" s="16"/>
      <c r="BI3484" s="1">
        <v>13</v>
      </c>
      <c r="BJ3484" s="6">
        <f>SUM($R$5:R3486)-$AB$2</f>
        <v>286.8599925999996</v>
      </c>
      <c r="BK3484" s="6">
        <f>SUM($R$5:S3486)-$AB$2</f>
        <v>1425.2180138879999</v>
      </c>
      <c r="BL3484" s="6">
        <f>SUM($R$5:T3486)-$AB$2</f>
        <v>4271.1130671079964</v>
      </c>
      <c r="BM3484" s="6">
        <f>SUM($R$5:U3486)-$AB$2</f>
        <v>8255.366141616023</v>
      </c>
      <c r="BN3484" s="6">
        <f>SUM($R$5:V3486)-$AB$2</f>
        <v>13947.156248056053</v>
      </c>
      <c r="BO3484" s="6">
        <f>SUM($R$5:W3486)-$AB$2</f>
        <v>20777.304375784042</v>
      </c>
      <c r="BP3484" s="16"/>
    </row>
    <row r="3485" spans="1:68" x14ac:dyDescent="0.45">
      <c r="A3485" s="1">
        <v>2008</v>
      </c>
      <c r="B3485" s="1">
        <v>5</v>
      </c>
      <c r="C3485" s="1">
        <v>25</v>
      </c>
      <c r="D3485" s="1">
        <v>15</v>
      </c>
      <c r="E3485" s="1">
        <v>16.2</v>
      </c>
      <c r="F3485" s="1">
        <v>380.47</v>
      </c>
      <c r="G3485" s="4"/>
      <c r="H3485" s="4"/>
      <c r="Q3485" s="1">
        <v>12</v>
      </c>
      <c r="R3485" s="6">
        <f t="shared" si="4660"/>
        <v>0.4981968</v>
      </c>
      <c r="S3485" s="6">
        <f t="shared" si="4661"/>
        <v>1.9330035839999997</v>
      </c>
      <c r="T3485" s="6">
        <f t="shared" si="4662"/>
        <v>4.8325089599999993</v>
      </c>
      <c r="U3485" s="6">
        <f t="shared" si="4663"/>
        <v>6.7655125439999999</v>
      </c>
      <c r="V3485" s="6">
        <f t="shared" si="4664"/>
        <v>9.6650179199999986</v>
      </c>
      <c r="W3485" s="6">
        <f t="shared" si="4665"/>
        <v>11.598021504</v>
      </c>
      <c r="X3485" s="17">
        <f t="shared" ref="X3485" si="4678">SUM(R3485:R3509)-$AA$2</f>
        <v>-1.8084274000000011</v>
      </c>
      <c r="Y3485" s="17">
        <f t="shared" ref="Y3485" si="4679">SUM(S3485:S3509)-$AA$2</f>
        <v>9.9123016879999959</v>
      </c>
      <c r="Z3485" s="17">
        <f t="shared" ref="Z3485" si="4680">SUM(T3485:T3509)-$AA$2</f>
        <v>33.597941720000001</v>
      </c>
      <c r="AA3485" s="17">
        <f t="shared" ref="AA3485" si="4681">SUM(U3485:U3509)-$AA$2</f>
        <v>49.388368407999998</v>
      </c>
      <c r="AB3485" s="17">
        <f t="shared" ref="AB3485" si="4682">SUM(V3485:V3509)-$AA$2</f>
        <v>73.07400844</v>
      </c>
      <c r="AC3485" s="17">
        <f t="shared" ref="AC3485" si="4683">SUM(W3485:W3509)-$AA$2</f>
        <v>88.864435128000011</v>
      </c>
      <c r="AE3485" s="16">
        <f t="shared" ref="AE3485" si="4684">IF(X3485&gt;0,1,0)</f>
        <v>0</v>
      </c>
      <c r="AF3485" s="16">
        <f t="shared" ref="AF3485" si="4685">IF(Y3485&gt;0,1,0)</f>
        <v>1</v>
      </c>
      <c r="AG3485" s="16">
        <f t="shared" ref="AG3485" si="4686">IF(Z3485&gt;0,1,0)</f>
        <v>1</v>
      </c>
      <c r="AH3485" s="16">
        <f t="shared" ref="AH3485" si="4687">IF(AA3485&gt;0,1,0)</f>
        <v>1</v>
      </c>
      <c r="AI3485" s="16">
        <f t="shared" ref="AI3485" si="4688">IF(AB3485&gt;0,1,0)</f>
        <v>1</v>
      </c>
      <c r="AJ3485" s="16">
        <f t="shared" ref="AJ3485" si="4689">IF(AC3485&gt;0,1,0)</f>
        <v>1</v>
      </c>
      <c r="AL3485" s="16">
        <f t="shared" ref="AL3485" si="4690">IF(X3485&lt;0,ABS(X3485*$AP$1),0)</f>
        <v>0</v>
      </c>
      <c r="AM3485" s="16">
        <f t="shared" ref="AM3485" si="4691">IF(Y3485&lt;0,ABS(Y3485*$AP$1),0)</f>
        <v>0</v>
      </c>
      <c r="AN3485" s="16">
        <f t="shared" ref="AN3485" si="4692">IF(Z3485&lt;0,ABS(Z3485*$AP$1),0)</f>
        <v>0</v>
      </c>
      <c r="AO3485" s="16">
        <f t="shared" ref="AO3485" si="4693">IF(AA3485&lt;0,ABS(AA3485*$AP$1),0)</f>
        <v>0</v>
      </c>
      <c r="AP3485" s="16">
        <f t="shared" ref="AP3485" si="4694">IF(AB3485&lt;0,ABS(AB3485*$AP$1),0)</f>
        <v>0</v>
      </c>
      <c r="AQ3485" s="16">
        <f t="shared" ref="AQ3485" si="4695">IF(AC3485&lt;0,ABS(AC3485*$AP$1),0)</f>
        <v>0</v>
      </c>
      <c r="BI3485" s="1">
        <v>14</v>
      </c>
      <c r="BJ3485" s="6">
        <f>SUM($R$5:R3487)-$AB$2</f>
        <v>287.26272139999958</v>
      </c>
      <c r="BK3485" s="6">
        <f>SUM($R$5:S3487)-$AB$2</f>
        <v>1427.1833304319998</v>
      </c>
      <c r="BL3485" s="6">
        <f>SUM($R$5:T3487)-$AB$2</f>
        <v>4276.9848530119962</v>
      </c>
      <c r="BM3485" s="6">
        <f>SUM($R$5:U3487)-$AB$2</f>
        <v>8266.7069846240211</v>
      </c>
      <c r="BN3485" s="6">
        <f>SUM($R$5:V3487)-$AB$2</f>
        <v>13966.310029784052</v>
      </c>
      <c r="BO3485" s="6">
        <f>SUM($R$5:W3487)-$AB$2</f>
        <v>20805.833683976041</v>
      </c>
      <c r="BP3485" s="16"/>
    </row>
    <row r="3486" spans="1:68" x14ac:dyDescent="0.45">
      <c r="A3486" s="1">
        <v>2008</v>
      </c>
      <c r="B3486" s="1">
        <v>5</v>
      </c>
      <c r="C3486" s="1">
        <v>25</v>
      </c>
      <c r="D3486" s="1">
        <v>16</v>
      </c>
      <c r="E3486" s="1">
        <v>16.899999999999999</v>
      </c>
      <c r="F3486" s="1">
        <v>348.76</v>
      </c>
      <c r="G3486" s="4"/>
      <c r="H3486" s="4"/>
      <c r="Q3486" s="1">
        <v>13</v>
      </c>
      <c r="R3486" s="6">
        <f t="shared" si="4660"/>
        <v>0.34098779999999995</v>
      </c>
      <c r="S3486" s="6">
        <f t="shared" si="4661"/>
        <v>1.3230326639999996</v>
      </c>
      <c r="T3486" s="6">
        <f t="shared" si="4662"/>
        <v>3.307581659999999</v>
      </c>
      <c r="U3486" s="6">
        <f t="shared" si="4663"/>
        <v>4.6306143239999988</v>
      </c>
      <c r="V3486" s="6">
        <f t="shared" si="4664"/>
        <v>6.615163319999998</v>
      </c>
      <c r="W3486" s="6">
        <f t="shared" si="4665"/>
        <v>7.9381959839999992</v>
      </c>
      <c r="X3486" s="17"/>
      <c r="Y3486" s="17"/>
      <c r="Z3486" s="17"/>
      <c r="AA3486" s="17"/>
      <c r="AB3486" s="17"/>
      <c r="AC3486" s="17"/>
      <c r="AE3486" s="16"/>
      <c r="AF3486" s="16"/>
      <c r="AG3486" s="16"/>
      <c r="AH3486" s="16"/>
      <c r="AI3486" s="16"/>
      <c r="AJ3486" s="16"/>
      <c r="AL3486" s="16"/>
      <c r="AM3486" s="16"/>
      <c r="AN3486" s="16"/>
      <c r="AO3486" s="16"/>
      <c r="AP3486" s="16"/>
      <c r="AQ3486" s="16"/>
      <c r="BI3486" s="1">
        <v>15</v>
      </c>
      <c r="BJ3486" s="6">
        <f>SUM($R$5:R3488)-$AB$2</f>
        <v>287.48339399999958</v>
      </c>
      <c r="BK3486" s="6">
        <f>SUM($R$5:S3488)-$AB$2</f>
        <v>1428.2602127199998</v>
      </c>
      <c r="BL3486" s="6">
        <f>SUM($R$5:T3488)-$AB$2</f>
        <v>4280.202259519996</v>
      </c>
      <c r="BM3486" s="6">
        <f>SUM($R$5:U3488)-$AB$2</f>
        <v>8272.9211250400203</v>
      </c>
      <c r="BN3486" s="6">
        <f>SUM($R$5:V3488)-$AB$2</f>
        <v>13976.805218640051</v>
      </c>
      <c r="BO3486" s="6">
        <f>SUM($R$5:W3488)-$AB$2</f>
        <v>20821.466130960045</v>
      </c>
      <c r="BP3486" s="16"/>
    </row>
    <row r="3487" spans="1:68" x14ac:dyDescent="0.45">
      <c r="A3487" s="1">
        <v>2008</v>
      </c>
      <c r="B3487" s="1">
        <v>5</v>
      </c>
      <c r="C3487" s="1">
        <v>25</v>
      </c>
      <c r="D3487" s="1">
        <v>17</v>
      </c>
      <c r="E3487" s="1">
        <v>17</v>
      </c>
      <c r="F3487" s="1">
        <v>555.1</v>
      </c>
      <c r="G3487" s="4"/>
      <c r="H3487" s="4"/>
      <c r="Q3487" s="1">
        <v>14</v>
      </c>
      <c r="R3487" s="6">
        <f t="shared" si="4660"/>
        <v>0.4027288</v>
      </c>
      <c r="S3487" s="6">
        <f t="shared" si="4661"/>
        <v>1.562587744</v>
      </c>
      <c r="T3487" s="6">
        <f t="shared" si="4662"/>
        <v>3.9064693599999996</v>
      </c>
      <c r="U3487" s="6">
        <f t="shared" si="4663"/>
        <v>5.4690571039999991</v>
      </c>
      <c r="V3487" s="6">
        <f t="shared" si="4664"/>
        <v>7.8129387199999991</v>
      </c>
      <c r="W3487" s="6">
        <f t="shared" si="4665"/>
        <v>9.375526464</v>
      </c>
      <c r="X3487" s="17"/>
      <c r="Y3487" s="17"/>
      <c r="Z3487" s="17"/>
      <c r="AA3487" s="17"/>
      <c r="AB3487" s="17"/>
      <c r="AC3487" s="17"/>
      <c r="AE3487" s="16"/>
      <c r="AF3487" s="16"/>
      <c r="AG3487" s="16"/>
      <c r="AH3487" s="16"/>
      <c r="AI3487" s="16"/>
      <c r="AJ3487" s="16"/>
      <c r="AL3487" s="16"/>
      <c r="AM3487" s="16"/>
      <c r="AN3487" s="16"/>
      <c r="AO3487" s="16"/>
      <c r="AP3487" s="16"/>
      <c r="AQ3487" s="16"/>
      <c r="BI3487" s="1">
        <v>16</v>
      </c>
      <c r="BJ3487" s="6">
        <f>SUM($R$5:R3489)-$AB$2</f>
        <v>287.68567479999956</v>
      </c>
      <c r="BK3487" s="6">
        <f>SUM($R$5:S3489)-$AB$2</f>
        <v>1429.2473430239997</v>
      </c>
      <c r="BL3487" s="6">
        <f>SUM($R$5:T3489)-$AB$2</f>
        <v>4283.1515135839963</v>
      </c>
      <c r="BM3487" s="6">
        <f>SUM($R$5:U3489)-$AB$2</f>
        <v>8278.6173523680209</v>
      </c>
      <c r="BN3487" s="6">
        <f>SUM($R$5:V3489)-$AB$2</f>
        <v>13986.425693488052</v>
      </c>
      <c r="BO3487" s="6">
        <f>SUM($R$5:W3489)-$AB$2</f>
        <v>20835.795702832045</v>
      </c>
      <c r="BP3487" s="16"/>
    </row>
    <row r="3488" spans="1:68" x14ac:dyDescent="0.45">
      <c r="A3488" s="1">
        <v>2008</v>
      </c>
      <c r="B3488" s="1">
        <v>5</v>
      </c>
      <c r="C3488" s="1">
        <v>25</v>
      </c>
      <c r="D3488" s="1">
        <v>18</v>
      </c>
      <c r="E3488" s="1">
        <v>16.399999999999999</v>
      </c>
      <c r="F3488" s="1">
        <v>347.25</v>
      </c>
      <c r="G3488" s="4"/>
      <c r="H3488" s="4"/>
      <c r="Q3488" s="1">
        <v>15</v>
      </c>
      <c r="R3488" s="6">
        <f t="shared" si="4660"/>
        <v>0.2206726</v>
      </c>
      <c r="S3488" s="6">
        <f t="shared" si="4661"/>
        <v>0.85620968799999997</v>
      </c>
      <c r="T3488" s="6">
        <f t="shared" si="4662"/>
        <v>2.1405242199999996</v>
      </c>
      <c r="U3488" s="6">
        <f t="shared" si="4663"/>
        <v>2.9967339079999995</v>
      </c>
      <c r="V3488" s="6">
        <f t="shared" si="4664"/>
        <v>4.2810484399999993</v>
      </c>
      <c r="W3488" s="6">
        <f t="shared" si="4665"/>
        <v>5.137258128</v>
      </c>
      <c r="X3488" s="17"/>
      <c r="Y3488" s="17"/>
      <c r="Z3488" s="17"/>
      <c r="AA3488" s="17"/>
      <c r="AB3488" s="17"/>
      <c r="AC3488" s="17"/>
      <c r="AE3488" s="16"/>
      <c r="AF3488" s="16"/>
      <c r="AG3488" s="16"/>
      <c r="AH3488" s="16"/>
      <c r="AI3488" s="16"/>
      <c r="AJ3488" s="16"/>
      <c r="AL3488" s="16"/>
      <c r="AM3488" s="16"/>
      <c r="AN3488" s="16"/>
      <c r="AO3488" s="16"/>
      <c r="AP3488" s="16"/>
      <c r="AQ3488" s="16"/>
      <c r="BI3488" s="1">
        <v>17</v>
      </c>
      <c r="BJ3488" s="6">
        <f>SUM($R$5:R3490)-$AB$2</f>
        <v>288.00763279999956</v>
      </c>
      <c r="BK3488" s="6">
        <f>SUM($R$5:S3490)-$AB$2</f>
        <v>1430.8184980639996</v>
      </c>
      <c r="BL3488" s="6">
        <f>SUM($R$5:T3490)-$AB$2</f>
        <v>4287.8456612239961</v>
      </c>
      <c r="BM3488" s="6">
        <f>SUM($R$5:U3490)-$AB$2</f>
        <v>8287.6836896480218</v>
      </c>
      <c r="BN3488" s="6">
        <f>SUM($R$5:V3490)-$AB$2</f>
        <v>14001.738015968052</v>
      </c>
      <c r="BO3488" s="6">
        <f>SUM($R$5:W3490)-$AB$2</f>
        <v>20858.603207552045</v>
      </c>
      <c r="BP3488" s="16"/>
    </row>
    <row r="3489" spans="1:68" x14ac:dyDescent="0.45">
      <c r="A3489" s="1">
        <v>2008</v>
      </c>
      <c r="B3489" s="1">
        <v>5</v>
      </c>
      <c r="C3489" s="1">
        <v>25</v>
      </c>
      <c r="D3489" s="1">
        <v>19</v>
      </c>
      <c r="E3489" s="1">
        <v>15.7</v>
      </c>
      <c r="F3489" s="1">
        <v>136.72999999999999</v>
      </c>
      <c r="G3489" s="4"/>
      <c r="H3489" s="4"/>
      <c r="Q3489" s="1">
        <v>16</v>
      </c>
      <c r="R3489" s="6">
        <f t="shared" si="4660"/>
        <v>0.20228079999999998</v>
      </c>
      <c r="S3489" s="6">
        <f t="shared" si="4661"/>
        <v>0.78484950399999986</v>
      </c>
      <c r="T3489" s="6">
        <f t="shared" si="4662"/>
        <v>1.9621237599999994</v>
      </c>
      <c r="U3489" s="6">
        <f t="shared" si="4663"/>
        <v>2.7469732639999997</v>
      </c>
      <c r="V3489" s="6">
        <f t="shared" si="4664"/>
        <v>3.9242475199999989</v>
      </c>
      <c r="W3489" s="6">
        <f t="shared" si="4665"/>
        <v>4.7090970240000001</v>
      </c>
      <c r="X3489" s="17"/>
      <c r="Y3489" s="17"/>
      <c r="Z3489" s="17"/>
      <c r="AA3489" s="17"/>
      <c r="AB3489" s="17"/>
      <c r="AC3489" s="17"/>
      <c r="AE3489" s="16"/>
      <c r="AF3489" s="16"/>
      <c r="AG3489" s="16"/>
      <c r="AH3489" s="16"/>
      <c r="AI3489" s="16"/>
      <c r="AJ3489" s="16"/>
      <c r="AL3489" s="16"/>
      <c r="AM3489" s="16"/>
      <c r="AN3489" s="16"/>
      <c r="AO3489" s="16"/>
      <c r="AP3489" s="16"/>
      <c r="AQ3489" s="16"/>
      <c r="BI3489" s="1">
        <v>18</v>
      </c>
      <c r="BJ3489" s="6">
        <f>SUM($R$5:R3491)-$AB$2</f>
        <v>288.20903779999958</v>
      </c>
      <c r="BK3489" s="6">
        <f>SUM($R$5:S3491)-$AB$2</f>
        <v>1431.8013544639996</v>
      </c>
      <c r="BL3489" s="6">
        <f>SUM($R$5:T3491)-$AB$2</f>
        <v>4290.7821461239964</v>
      </c>
      <c r="BM3489" s="6">
        <f>SUM($R$5:U3491)-$AB$2</f>
        <v>8293.3552544480208</v>
      </c>
      <c r="BN3489" s="6">
        <f>SUM($R$5:V3491)-$AB$2</f>
        <v>14011.316837768052</v>
      </c>
      <c r="BO3489" s="6">
        <f>SUM($R$5:W3491)-$AB$2</f>
        <v>20872.870737752044</v>
      </c>
      <c r="BP3489" s="16"/>
    </row>
    <row r="3490" spans="1:68" x14ac:dyDescent="0.45">
      <c r="A3490" s="1">
        <v>2008</v>
      </c>
      <c r="B3490" s="1">
        <v>5</v>
      </c>
      <c r="C3490" s="1">
        <v>25</v>
      </c>
      <c r="D3490" s="1">
        <v>20</v>
      </c>
      <c r="E3490" s="1">
        <v>14.6</v>
      </c>
      <c r="F3490" s="1">
        <v>0</v>
      </c>
      <c r="G3490" s="4"/>
      <c r="H3490" s="4"/>
      <c r="Q3490" s="1">
        <v>17</v>
      </c>
      <c r="R3490" s="6">
        <f t="shared" si="4660"/>
        <v>0.32195799999999997</v>
      </c>
      <c r="S3490" s="6">
        <f t="shared" si="4661"/>
        <v>1.2491970399999999</v>
      </c>
      <c r="T3490" s="6">
        <f t="shared" si="4662"/>
        <v>3.1229925999999995</v>
      </c>
      <c r="U3490" s="6">
        <f t="shared" si="4663"/>
        <v>4.3721896399999993</v>
      </c>
      <c r="V3490" s="6">
        <f t="shared" si="4664"/>
        <v>6.2459851999999989</v>
      </c>
      <c r="W3490" s="6">
        <f t="shared" si="4665"/>
        <v>7.4951822400000001</v>
      </c>
      <c r="X3490" s="17"/>
      <c r="Y3490" s="17"/>
      <c r="Z3490" s="17"/>
      <c r="AA3490" s="17"/>
      <c r="AB3490" s="17"/>
      <c r="AC3490" s="17"/>
      <c r="AE3490" s="16"/>
      <c r="AF3490" s="16"/>
      <c r="AG3490" s="16"/>
      <c r="AH3490" s="16"/>
      <c r="AI3490" s="16"/>
      <c r="AJ3490" s="16"/>
      <c r="AL3490" s="16"/>
      <c r="AM3490" s="16"/>
      <c r="AN3490" s="16"/>
      <c r="AO3490" s="16"/>
      <c r="AP3490" s="16"/>
      <c r="AQ3490" s="16"/>
      <c r="BI3490" s="1">
        <v>19</v>
      </c>
      <c r="BJ3490" s="6">
        <f>SUM($R$5:R3492)-$AB$2</f>
        <v>288.28834119999959</v>
      </c>
      <c r="BK3490" s="6">
        <f>SUM($R$5:S3492)-$AB$2</f>
        <v>1432.1883550559996</v>
      </c>
      <c r="BL3490" s="6">
        <f>SUM($R$5:T3492)-$AB$2</f>
        <v>4291.9383896959962</v>
      </c>
      <c r="BM3490" s="6">
        <f>SUM($R$5:U3492)-$AB$2</f>
        <v>8295.5884381920223</v>
      </c>
      <c r="BN3490" s="6">
        <f>SUM($R$5:V3492)-$AB$2</f>
        <v>14015.088507472054</v>
      </c>
      <c r="BO3490" s="6">
        <f>SUM($R$5:W3492)-$AB$2</f>
        <v>20878.488590608049</v>
      </c>
      <c r="BP3490" s="16"/>
    </row>
    <row r="3491" spans="1:68" x14ac:dyDescent="0.45">
      <c r="A3491" s="1">
        <v>2008</v>
      </c>
      <c r="B3491" s="1">
        <v>5</v>
      </c>
      <c r="C3491" s="1">
        <v>25</v>
      </c>
      <c r="D3491" s="1">
        <v>21</v>
      </c>
      <c r="E3491" s="1">
        <v>13.9</v>
      </c>
      <c r="F3491" s="1">
        <v>0</v>
      </c>
      <c r="G3491" s="4"/>
      <c r="H3491" s="4"/>
      <c r="Q3491" s="1">
        <v>18</v>
      </c>
      <c r="R3491" s="6">
        <f t="shared" si="4660"/>
        <v>0.20140499999999997</v>
      </c>
      <c r="S3491" s="6">
        <f t="shared" si="4661"/>
        <v>0.78145139999999991</v>
      </c>
      <c r="T3491" s="6">
        <f t="shared" si="4662"/>
        <v>1.9536284999999995</v>
      </c>
      <c r="U3491" s="6">
        <f t="shared" si="4663"/>
        <v>2.7350798999999997</v>
      </c>
      <c r="V3491" s="6">
        <f t="shared" si="4664"/>
        <v>3.9072569999999991</v>
      </c>
      <c r="W3491" s="6">
        <f t="shared" si="4665"/>
        <v>4.6887083999999994</v>
      </c>
      <c r="X3491" s="17"/>
      <c r="Y3491" s="17"/>
      <c r="Z3491" s="17"/>
      <c r="AA3491" s="17"/>
      <c r="AB3491" s="17"/>
      <c r="AC3491" s="17"/>
      <c r="AE3491" s="16"/>
      <c r="AF3491" s="16"/>
      <c r="AG3491" s="16"/>
      <c r="AH3491" s="16"/>
      <c r="AI3491" s="16"/>
      <c r="AJ3491" s="16"/>
      <c r="AL3491" s="16"/>
      <c r="AM3491" s="16"/>
      <c r="AN3491" s="16"/>
      <c r="AO3491" s="16"/>
      <c r="AP3491" s="16"/>
      <c r="AQ3491" s="16"/>
      <c r="BI3491" s="1">
        <v>20</v>
      </c>
      <c r="BJ3491" s="6">
        <f>SUM($R$5:R3493)-$AB$2</f>
        <v>288.28834119999959</v>
      </c>
      <c r="BK3491" s="6">
        <f>SUM($R$5:S3493)-$AB$2</f>
        <v>1432.1883550559996</v>
      </c>
      <c r="BL3491" s="6">
        <f>SUM($R$5:T3493)-$AB$2</f>
        <v>4291.9383896959962</v>
      </c>
      <c r="BM3491" s="6">
        <f>SUM($R$5:U3493)-$AB$2</f>
        <v>8295.5884381920223</v>
      </c>
      <c r="BN3491" s="6">
        <f>SUM($R$5:V3493)-$AB$2</f>
        <v>14015.088507472054</v>
      </c>
      <c r="BO3491" s="6">
        <f>SUM($R$5:W3493)-$AB$2</f>
        <v>20878.488590608049</v>
      </c>
      <c r="BP3491" s="16"/>
    </row>
    <row r="3492" spans="1:68" x14ac:dyDescent="0.45">
      <c r="A3492" s="1">
        <v>2008</v>
      </c>
      <c r="B3492" s="1">
        <v>5</v>
      </c>
      <c r="C3492" s="1">
        <v>25</v>
      </c>
      <c r="D3492" s="1">
        <v>22</v>
      </c>
      <c r="E3492" s="1">
        <v>13.6</v>
      </c>
      <c r="F3492" s="1">
        <v>0</v>
      </c>
      <c r="G3492" s="4"/>
      <c r="H3492" s="4"/>
      <c r="Q3492" s="1">
        <v>19</v>
      </c>
      <c r="R3492" s="6">
        <f t="shared" si="4660"/>
        <v>7.9303399999999982E-2</v>
      </c>
      <c r="S3492" s="6">
        <f t="shared" si="4661"/>
        <v>0.3076971919999999</v>
      </c>
      <c r="T3492" s="6">
        <f t="shared" si="4662"/>
        <v>0.7692429799999998</v>
      </c>
      <c r="U3492" s="6">
        <f t="shared" si="4663"/>
        <v>1.0769401719999998</v>
      </c>
      <c r="V3492" s="6">
        <f t="shared" si="4664"/>
        <v>1.5384859599999996</v>
      </c>
      <c r="W3492" s="6">
        <f t="shared" si="4665"/>
        <v>1.8461831519999996</v>
      </c>
      <c r="X3492" s="17"/>
      <c r="Y3492" s="17"/>
      <c r="Z3492" s="17"/>
      <c r="AA3492" s="17"/>
      <c r="AB3492" s="17"/>
      <c r="AC3492" s="17"/>
      <c r="AE3492" s="16"/>
      <c r="AF3492" s="16"/>
      <c r="AG3492" s="16"/>
      <c r="AH3492" s="16"/>
      <c r="AI3492" s="16"/>
      <c r="AJ3492" s="16"/>
      <c r="AL3492" s="16"/>
      <c r="AM3492" s="16"/>
      <c r="AN3492" s="16"/>
      <c r="AO3492" s="16"/>
      <c r="AP3492" s="16"/>
      <c r="AQ3492" s="16"/>
      <c r="BI3492" s="1">
        <v>21</v>
      </c>
      <c r="BJ3492" s="6">
        <f>SUM($R$5:R3494)-$AB$2</f>
        <v>288.28834119999959</v>
      </c>
      <c r="BK3492" s="6">
        <f>SUM($R$5:S3494)-$AB$2</f>
        <v>1432.1883550559996</v>
      </c>
      <c r="BL3492" s="6">
        <f>SUM($R$5:T3494)-$AB$2</f>
        <v>4291.9383896959962</v>
      </c>
      <c r="BM3492" s="6">
        <f>SUM($R$5:U3494)-$AB$2</f>
        <v>8295.5884381920223</v>
      </c>
      <c r="BN3492" s="6">
        <f>SUM($R$5:V3494)-$AB$2</f>
        <v>14015.088507472054</v>
      </c>
      <c r="BO3492" s="6">
        <f>SUM($R$5:W3494)-$AB$2</f>
        <v>20878.488590608049</v>
      </c>
      <c r="BP3492" s="16"/>
    </row>
    <row r="3493" spans="1:68" x14ac:dyDescent="0.45">
      <c r="A3493" s="1">
        <v>2008</v>
      </c>
      <c r="B3493" s="1">
        <v>5</v>
      </c>
      <c r="C3493" s="1">
        <v>25</v>
      </c>
      <c r="D3493" s="1">
        <v>23</v>
      </c>
      <c r="E3493" s="1">
        <v>13.7</v>
      </c>
      <c r="F3493" s="1">
        <v>0</v>
      </c>
      <c r="G3493" s="4"/>
      <c r="H3493" s="4"/>
      <c r="Q3493" s="1">
        <v>20</v>
      </c>
      <c r="R3493" s="6">
        <f t="shared" si="4660"/>
        <v>0</v>
      </c>
      <c r="S3493" s="6">
        <f t="shared" si="4661"/>
        <v>0</v>
      </c>
      <c r="T3493" s="6">
        <f t="shared" si="4662"/>
        <v>0</v>
      </c>
      <c r="U3493" s="6">
        <f t="shared" si="4663"/>
        <v>0</v>
      </c>
      <c r="V3493" s="6">
        <f t="shared" si="4664"/>
        <v>0</v>
      </c>
      <c r="W3493" s="6">
        <f t="shared" si="4665"/>
        <v>0</v>
      </c>
      <c r="X3493" s="17"/>
      <c r="Y3493" s="17"/>
      <c r="Z3493" s="17"/>
      <c r="AA3493" s="17"/>
      <c r="AB3493" s="17"/>
      <c r="AC3493" s="17"/>
      <c r="AE3493" s="16"/>
      <c r="AF3493" s="16"/>
      <c r="AG3493" s="16"/>
      <c r="AH3493" s="16"/>
      <c r="AI3493" s="16"/>
      <c r="AJ3493" s="16"/>
      <c r="AL3493" s="16"/>
      <c r="AM3493" s="16"/>
      <c r="AN3493" s="16"/>
      <c r="AO3493" s="16"/>
      <c r="AP3493" s="16"/>
      <c r="AQ3493" s="16"/>
      <c r="BI3493" s="1">
        <v>22</v>
      </c>
      <c r="BJ3493" s="6">
        <f>SUM($R$5:R3495)-$AB$2</f>
        <v>288.28834119999959</v>
      </c>
      <c r="BK3493" s="6">
        <f>SUM($R$5:S3495)-$AB$2</f>
        <v>1432.1883550559996</v>
      </c>
      <c r="BL3493" s="6">
        <f>SUM($R$5:T3495)-$AB$2</f>
        <v>4291.9383896959962</v>
      </c>
      <c r="BM3493" s="6">
        <f>SUM($R$5:U3495)-$AB$2</f>
        <v>8295.5884381920223</v>
      </c>
      <c r="BN3493" s="6">
        <f>SUM($R$5:V3495)-$AB$2</f>
        <v>14015.088507472054</v>
      </c>
      <c r="BO3493" s="6">
        <f>SUM($R$5:W3495)-$AB$2</f>
        <v>20878.488590608049</v>
      </c>
      <c r="BP3493" s="16"/>
    </row>
    <row r="3494" spans="1:68" x14ac:dyDescent="0.45">
      <c r="A3494" s="1">
        <v>2008</v>
      </c>
      <c r="B3494" s="1">
        <v>5</v>
      </c>
      <c r="C3494" s="1">
        <v>26</v>
      </c>
      <c r="D3494" s="1">
        <v>0</v>
      </c>
      <c r="E3494" s="1">
        <v>13.8</v>
      </c>
      <c r="F3494" s="1">
        <v>0</v>
      </c>
      <c r="G3494" s="4"/>
      <c r="H3494" s="4"/>
      <c r="Q3494" s="1">
        <v>21</v>
      </c>
      <c r="R3494" s="6">
        <f t="shared" si="4660"/>
        <v>0</v>
      </c>
      <c r="S3494" s="6">
        <f t="shared" si="4661"/>
        <v>0</v>
      </c>
      <c r="T3494" s="6">
        <f t="shared" si="4662"/>
        <v>0</v>
      </c>
      <c r="U3494" s="6">
        <f t="shared" si="4663"/>
        <v>0</v>
      </c>
      <c r="V3494" s="6">
        <f t="shared" si="4664"/>
        <v>0</v>
      </c>
      <c r="W3494" s="6">
        <f t="shared" si="4665"/>
        <v>0</v>
      </c>
      <c r="X3494" s="17"/>
      <c r="Y3494" s="17"/>
      <c r="Z3494" s="17"/>
      <c r="AA3494" s="17"/>
      <c r="AB3494" s="17"/>
      <c r="AC3494" s="17"/>
      <c r="AE3494" s="16"/>
      <c r="AF3494" s="16"/>
      <c r="AG3494" s="16"/>
      <c r="AH3494" s="16"/>
      <c r="AI3494" s="16"/>
      <c r="AJ3494" s="16"/>
      <c r="AL3494" s="16"/>
      <c r="AM3494" s="16"/>
      <c r="AN3494" s="16"/>
      <c r="AO3494" s="16"/>
      <c r="AP3494" s="16"/>
      <c r="AQ3494" s="16"/>
      <c r="BI3494" s="1">
        <v>23</v>
      </c>
      <c r="BJ3494" s="6">
        <f>SUM($R$5:R3496)-$AB$2</f>
        <v>288.28834119999959</v>
      </c>
      <c r="BK3494" s="6">
        <f>SUM($R$5:S3496)-$AB$2</f>
        <v>1432.1883550559996</v>
      </c>
      <c r="BL3494" s="6">
        <f>SUM($R$5:T3496)-$AB$2</f>
        <v>4291.9383896959962</v>
      </c>
      <c r="BM3494" s="6">
        <f>SUM($R$5:U3496)-$AB$2</f>
        <v>8295.5884381920223</v>
      </c>
      <c r="BN3494" s="6">
        <f>SUM($R$5:V3496)-$AB$2</f>
        <v>14015.088507472054</v>
      </c>
      <c r="BO3494" s="6">
        <f>SUM($R$5:W3496)-$AB$2</f>
        <v>20878.488590608049</v>
      </c>
      <c r="BP3494" s="16"/>
    </row>
    <row r="3495" spans="1:68" x14ac:dyDescent="0.45">
      <c r="A3495" s="1">
        <v>2008</v>
      </c>
      <c r="B3495" s="1">
        <v>5</v>
      </c>
      <c r="C3495" s="1">
        <v>26</v>
      </c>
      <c r="D3495" s="1">
        <v>1</v>
      </c>
      <c r="E3495" s="1">
        <v>13.6</v>
      </c>
      <c r="F3495" s="1">
        <v>0</v>
      </c>
      <c r="G3495" s="4"/>
      <c r="H3495" s="4"/>
      <c r="Q3495" s="1">
        <v>22</v>
      </c>
      <c r="R3495" s="6">
        <f t="shared" si="4660"/>
        <v>0</v>
      </c>
      <c r="S3495" s="6">
        <f t="shared" si="4661"/>
        <v>0</v>
      </c>
      <c r="T3495" s="6">
        <f t="shared" si="4662"/>
        <v>0</v>
      </c>
      <c r="U3495" s="6">
        <f t="shared" si="4663"/>
        <v>0</v>
      </c>
      <c r="V3495" s="6">
        <f t="shared" si="4664"/>
        <v>0</v>
      </c>
      <c r="W3495" s="6">
        <f t="shared" si="4665"/>
        <v>0</v>
      </c>
      <c r="X3495" s="17"/>
      <c r="Y3495" s="17"/>
      <c r="Z3495" s="17"/>
      <c r="AA3495" s="17"/>
      <c r="AB3495" s="17"/>
      <c r="AC3495" s="17"/>
      <c r="AE3495" s="16"/>
      <c r="AF3495" s="16"/>
      <c r="AG3495" s="16"/>
      <c r="AH3495" s="16"/>
      <c r="AI3495" s="16"/>
      <c r="AJ3495" s="16"/>
      <c r="AL3495" s="16"/>
      <c r="AM3495" s="16"/>
      <c r="AN3495" s="16"/>
      <c r="AO3495" s="16"/>
      <c r="AP3495" s="16"/>
      <c r="AQ3495" s="16"/>
      <c r="BI3495" s="1">
        <v>0</v>
      </c>
      <c r="BJ3495" s="6">
        <f t="shared" ref="BJ3495" si="4696">R3497-$AB$2</f>
        <v>-6.53125</v>
      </c>
      <c r="BK3495" s="6">
        <f t="shared" ref="BK3495" si="4697">S3497-$AB$2</f>
        <v>-6.53125</v>
      </c>
      <c r="BL3495" s="6">
        <f t="shared" ref="BL3495" si="4698">T3497-$AB$2</f>
        <v>-6.53125</v>
      </c>
      <c r="BM3495" s="6">
        <f t="shared" ref="BM3495" si="4699">U3497-$AB$2</f>
        <v>-6.53125</v>
      </c>
      <c r="BN3495" s="6">
        <f t="shared" ref="BN3495" si="4700">V3497-$AB$2</f>
        <v>-6.53125</v>
      </c>
      <c r="BO3495" s="6">
        <f t="shared" ref="BO3495" si="4701">W3497-$AB$2</f>
        <v>-6.53125</v>
      </c>
      <c r="BP3495" s="16">
        <v>147</v>
      </c>
    </row>
    <row r="3496" spans="1:68" x14ac:dyDescent="0.45">
      <c r="A3496" s="1">
        <v>2008</v>
      </c>
      <c r="B3496" s="1">
        <v>5</v>
      </c>
      <c r="C3496" s="1">
        <v>26</v>
      </c>
      <c r="D3496" s="1">
        <v>2</v>
      </c>
      <c r="E3496" s="1">
        <v>13.4</v>
      </c>
      <c r="F3496" s="1">
        <v>0</v>
      </c>
      <c r="G3496" s="4"/>
      <c r="H3496" s="4"/>
      <c r="Q3496" s="1">
        <v>23</v>
      </c>
      <c r="R3496" s="6">
        <f t="shared" si="4660"/>
        <v>0</v>
      </c>
      <c r="S3496" s="6">
        <f t="shared" si="4661"/>
        <v>0</v>
      </c>
      <c r="T3496" s="6">
        <f t="shared" si="4662"/>
        <v>0</v>
      </c>
      <c r="U3496" s="6">
        <f t="shared" si="4663"/>
        <v>0</v>
      </c>
      <c r="V3496" s="6">
        <f t="shared" si="4664"/>
        <v>0</v>
      </c>
      <c r="W3496" s="6">
        <f t="shared" si="4665"/>
        <v>0</v>
      </c>
      <c r="X3496" s="17"/>
      <c r="Y3496" s="17"/>
      <c r="Z3496" s="17"/>
      <c r="AA3496" s="17"/>
      <c r="AB3496" s="17"/>
      <c r="AC3496" s="17"/>
      <c r="AE3496" s="16"/>
      <c r="AF3496" s="16"/>
      <c r="AG3496" s="16"/>
      <c r="AH3496" s="16"/>
      <c r="AI3496" s="16"/>
      <c r="AJ3496" s="16"/>
      <c r="AL3496" s="16"/>
      <c r="AM3496" s="16"/>
      <c r="AN3496" s="16"/>
      <c r="AO3496" s="16"/>
      <c r="AP3496" s="16"/>
      <c r="AQ3496" s="16"/>
      <c r="BI3496" s="1">
        <v>1</v>
      </c>
      <c r="BJ3496" s="6">
        <f>SUM($R$5:R3498)-$AB$2</f>
        <v>288.28834119999959</v>
      </c>
      <c r="BK3496" s="6">
        <f>SUM($R$5:S3498)-$AB$2</f>
        <v>1432.1883550559996</v>
      </c>
      <c r="BL3496" s="6">
        <f>SUM($R$5:T3498)-$AB$2</f>
        <v>4291.9383896959962</v>
      </c>
      <c r="BM3496" s="6">
        <f>SUM($R$5:U3498)-$AB$2</f>
        <v>8295.5884381920223</v>
      </c>
      <c r="BN3496" s="6">
        <f>SUM($R$5:V3498)-$AB$2</f>
        <v>14015.088507472054</v>
      </c>
      <c r="BO3496" s="6">
        <f>SUM($R$5:W3498)-$AB$2</f>
        <v>20878.488590608049</v>
      </c>
      <c r="BP3496" s="16"/>
    </row>
    <row r="3497" spans="1:68" x14ac:dyDescent="0.45">
      <c r="A3497" s="1">
        <v>2008</v>
      </c>
      <c r="B3497" s="1">
        <v>5</v>
      </c>
      <c r="C3497" s="1">
        <v>26</v>
      </c>
      <c r="D3497" s="1">
        <v>3</v>
      </c>
      <c r="E3497" s="1">
        <v>13.2</v>
      </c>
      <c r="F3497" s="1">
        <v>0</v>
      </c>
      <c r="G3497" s="4"/>
      <c r="H3497" s="4"/>
      <c r="Q3497" s="1">
        <v>0</v>
      </c>
      <c r="R3497" s="6">
        <f t="shared" si="4660"/>
        <v>0</v>
      </c>
      <c r="S3497" s="6">
        <f t="shared" si="4661"/>
        <v>0</v>
      </c>
      <c r="T3497" s="6">
        <f t="shared" si="4662"/>
        <v>0</v>
      </c>
      <c r="U3497" s="6">
        <f t="shared" si="4663"/>
        <v>0</v>
      </c>
      <c r="V3497" s="6">
        <f t="shared" si="4664"/>
        <v>0</v>
      </c>
      <c r="W3497" s="6">
        <f t="shared" si="4665"/>
        <v>0</v>
      </c>
      <c r="X3497" s="17"/>
      <c r="Y3497" s="17"/>
      <c r="Z3497" s="17"/>
      <c r="AA3497" s="17"/>
      <c r="AB3497" s="17"/>
      <c r="AC3497" s="17"/>
      <c r="AE3497" s="16"/>
      <c r="AF3497" s="16"/>
      <c r="AG3497" s="16"/>
      <c r="AH3497" s="16"/>
      <c r="AI3497" s="16"/>
      <c r="AJ3497" s="16"/>
      <c r="AL3497" s="16"/>
      <c r="AM3497" s="16"/>
      <c r="AN3497" s="16"/>
      <c r="AO3497" s="16"/>
      <c r="AP3497" s="16"/>
      <c r="AQ3497" s="16"/>
      <c r="BI3497" s="1">
        <v>2</v>
      </c>
      <c r="BJ3497" s="6">
        <f>SUM($R$5:R3499)-$AB$2</f>
        <v>288.28834119999959</v>
      </c>
      <c r="BK3497" s="6">
        <f>SUM($R$5:S3499)-$AB$2</f>
        <v>1432.1883550559996</v>
      </c>
      <c r="BL3497" s="6">
        <f>SUM($R$5:T3499)-$AB$2</f>
        <v>4291.9383896959962</v>
      </c>
      <c r="BM3497" s="6">
        <f>SUM($R$5:U3499)-$AB$2</f>
        <v>8295.5884381920223</v>
      </c>
      <c r="BN3497" s="6">
        <f>SUM($R$5:V3499)-$AB$2</f>
        <v>14015.088507472054</v>
      </c>
      <c r="BO3497" s="6">
        <f>SUM($R$5:W3499)-$AB$2</f>
        <v>20878.488590608049</v>
      </c>
      <c r="BP3497" s="16"/>
    </row>
    <row r="3498" spans="1:68" x14ac:dyDescent="0.45">
      <c r="A3498" s="1">
        <v>2008</v>
      </c>
      <c r="B3498" s="1">
        <v>5</v>
      </c>
      <c r="C3498" s="1">
        <v>26</v>
      </c>
      <c r="D3498" s="1">
        <v>4</v>
      </c>
      <c r="E3498" s="1">
        <v>13.1</v>
      </c>
      <c r="F3498" s="1">
        <v>0</v>
      </c>
      <c r="G3498" s="4"/>
      <c r="H3498" s="4"/>
      <c r="Q3498" s="1">
        <v>1</v>
      </c>
      <c r="R3498" s="6">
        <f t="shared" si="4660"/>
        <v>0</v>
      </c>
      <c r="S3498" s="6">
        <f t="shared" si="4661"/>
        <v>0</v>
      </c>
      <c r="T3498" s="6">
        <f t="shared" si="4662"/>
        <v>0</v>
      </c>
      <c r="U3498" s="6">
        <f t="shared" si="4663"/>
        <v>0</v>
      </c>
      <c r="V3498" s="6">
        <f t="shared" si="4664"/>
        <v>0</v>
      </c>
      <c r="W3498" s="6">
        <f t="shared" si="4665"/>
        <v>0</v>
      </c>
      <c r="X3498" s="17"/>
      <c r="Y3498" s="17"/>
      <c r="Z3498" s="17"/>
      <c r="AA3498" s="17"/>
      <c r="AB3498" s="17"/>
      <c r="AC3498" s="17"/>
      <c r="AE3498" s="16"/>
      <c r="AF3498" s="16"/>
      <c r="AG3498" s="16"/>
      <c r="AH3498" s="16"/>
      <c r="AI3498" s="16"/>
      <c r="AJ3498" s="16"/>
      <c r="AL3498" s="16"/>
      <c r="AM3498" s="16"/>
      <c r="AN3498" s="16"/>
      <c r="AO3498" s="16"/>
      <c r="AP3498" s="16"/>
      <c r="AQ3498" s="16"/>
      <c r="BI3498" s="1">
        <v>3</v>
      </c>
      <c r="BJ3498" s="6">
        <f>SUM($R$5:R3500)-$AB$2</f>
        <v>288.28834119999959</v>
      </c>
      <c r="BK3498" s="6">
        <f>SUM($R$5:S3500)-$AB$2</f>
        <v>1432.1883550559996</v>
      </c>
      <c r="BL3498" s="6">
        <f>SUM($R$5:T3500)-$AB$2</f>
        <v>4291.9383896959962</v>
      </c>
      <c r="BM3498" s="6">
        <f>SUM($R$5:U3500)-$AB$2</f>
        <v>8295.5884381920223</v>
      </c>
      <c r="BN3498" s="6">
        <f>SUM($R$5:V3500)-$AB$2</f>
        <v>14015.088507472054</v>
      </c>
      <c r="BO3498" s="6">
        <f>SUM($R$5:W3500)-$AB$2</f>
        <v>20878.488590608049</v>
      </c>
      <c r="BP3498" s="16"/>
    </row>
    <row r="3499" spans="1:68" x14ac:dyDescent="0.45">
      <c r="A3499" s="1">
        <v>2008</v>
      </c>
      <c r="B3499" s="1">
        <v>5</v>
      </c>
      <c r="C3499" s="1">
        <v>26</v>
      </c>
      <c r="D3499" s="1">
        <v>5</v>
      </c>
      <c r="E3499" s="1">
        <v>13.4</v>
      </c>
      <c r="F3499" s="1">
        <v>0</v>
      </c>
      <c r="G3499" s="4"/>
      <c r="H3499" s="4"/>
      <c r="Q3499" s="1">
        <v>2</v>
      </c>
      <c r="R3499" s="6">
        <f t="shared" si="4660"/>
        <v>0</v>
      </c>
      <c r="S3499" s="6">
        <f t="shared" si="4661"/>
        <v>0</v>
      </c>
      <c r="T3499" s="6">
        <f t="shared" si="4662"/>
        <v>0</v>
      </c>
      <c r="U3499" s="6">
        <f t="shared" si="4663"/>
        <v>0</v>
      </c>
      <c r="V3499" s="6">
        <f t="shared" si="4664"/>
        <v>0</v>
      </c>
      <c r="W3499" s="6">
        <f t="shared" si="4665"/>
        <v>0</v>
      </c>
      <c r="X3499" s="17"/>
      <c r="Y3499" s="17"/>
      <c r="Z3499" s="17"/>
      <c r="AA3499" s="17"/>
      <c r="AB3499" s="17"/>
      <c r="AC3499" s="17"/>
      <c r="AE3499" s="16"/>
      <c r="AF3499" s="16"/>
      <c r="AG3499" s="16"/>
      <c r="AH3499" s="16"/>
      <c r="AI3499" s="16"/>
      <c r="AJ3499" s="16"/>
      <c r="AL3499" s="16"/>
      <c r="AM3499" s="16"/>
      <c r="AN3499" s="16"/>
      <c r="AO3499" s="16"/>
      <c r="AP3499" s="16"/>
      <c r="AQ3499" s="16"/>
      <c r="BI3499" s="1">
        <v>4</v>
      </c>
      <c r="BJ3499" s="6">
        <f>SUM($R$5:R3501)-$AB$2</f>
        <v>288.28834119999959</v>
      </c>
      <c r="BK3499" s="6">
        <f>SUM($R$5:S3501)-$AB$2</f>
        <v>1432.1883550559996</v>
      </c>
      <c r="BL3499" s="6">
        <f>SUM($R$5:T3501)-$AB$2</f>
        <v>4291.9383896959962</v>
      </c>
      <c r="BM3499" s="6">
        <f>SUM($R$5:U3501)-$AB$2</f>
        <v>8295.5884381920223</v>
      </c>
      <c r="BN3499" s="6">
        <f>SUM($R$5:V3501)-$AB$2</f>
        <v>14015.088507472054</v>
      </c>
      <c r="BO3499" s="6">
        <f>SUM($R$5:W3501)-$AB$2</f>
        <v>20878.488590608049</v>
      </c>
      <c r="BP3499" s="16"/>
    </row>
    <row r="3500" spans="1:68" x14ac:dyDescent="0.45">
      <c r="A3500" s="1">
        <v>2008</v>
      </c>
      <c r="B3500" s="1">
        <v>5</v>
      </c>
      <c r="C3500" s="1">
        <v>26</v>
      </c>
      <c r="D3500" s="1">
        <v>6</v>
      </c>
      <c r="E3500" s="1">
        <v>13.5</v>
      </c>
      <c r="F3500" s="1">
        <v>0</v>
      </c>
      <c r="G3500" s="4"/>
      <c r="H3500" s="4"/>
      <c r="Q3500" s="1">
        <v>3</v>
      </c>
      <c r="R3500" s="6">
        <f t="shared" si="4660"/>
        <v>0</v>
      </c>
      <c r="S3500" s="6">
        <f t="shared" si="4661"/>
        <v>0</v>
      </c>
      <c r="T3500" s="6">
        <f t="shared" si="4662"/>
        <v>0</v>
      </c>
      <c r="U3500" s="6">
        <f t="shared" si="4663"/>
        <v>0</v>
      </c>
      <c r="V3500" s="6">
        <f t="shared" si="4664"/>
        <v>0</v>
      </c>
      <c r="W3500" s="6">
        <f t="shared" si="4665"/>
        <v>0</v>
      </c>
      <c r="X3500" s="17"/>
      <c r="Y3500" s="17"/>
      <c r="Z3500" s="17"/>
      <c r="AA3500" s="17"/>
      <c r="AB3500" s="17"/>
      <c r="AC3500" s="17"/>
      <c r="AE3500" s="16"/>
      <c r="AF3500" s="16"/>
      <c r="AG3500" s="16"/>
      <c r="AH3500" s="16"/>
      <c r="AI3500" s="16"/>
      <c r="AJ3500" s="16"/>
      <c r="AL3500" s="16"/>
      <c r="AM3500" s="16"/>
      <c r="AN3500" s="16"/>
      <c r="AO3500" s="16"/>
      <c r="AP3500" s="16"/>
      <c r="AQ3500" s="16"/>
      <c r="BI3500" s="1">
        <v>5</v>
      </c>
      <c r="BJ3500" s="6">
        <f>SUM($R$5:R3502)-$AB$2</f>
        <v>288.28834119999959</v>
      </c>
      <c r="BK3500" s="6">
        <f>SUM($R$5:S3502)-$AB$2</f>
        <v>1432.1883550559996</v>
      </c>
      <c r="BL3500" s="6">
        <f>SUM($R$5:T3502)-$AB$2</f>
        <v>4291.9383896959962</v>
      </c>
      <c r="BM3500" s="6">
        <f>SUM($R$5:U3502)-$AB$2</f>
        <v>8295.5884381920223</v>
      </c>
      <c r="BN3500" s="6">
        <f>SUM($R$5:V3502)-$AB$2</f>
        <v>14015.088507472054</v>
      </c>
      <c r="BO3500" s="6">
        <f>SUM($R$5:W3502)-$AB$2</f>
        <v>20878.488590608049</v>
      </c>
      <c r="BP3500" s="16"/>
    </row>
    <row r="3501" spans="1:68" x14ac:dyDescent="0.45">
      <c r="A3501" s="1">
        <v>2008</v>
      </c>
      <c r="B3501" s="1">
        <v>5</v>
      </c>
      <c r="C3501" s="1">
        <v>26</v>
      </c>
      <c r="D3501" s="1">
        <v>7</v>
      </c>
      <c r="E3501" s="1">
        <v>14.4</v>
      </c>
      <c r="F3501" s="1">
        <v>191.5</v>
      </c>
      <c r="G3501" s="4"/>
      <c r="H3501" s="4"/>
      <c r="Q3501" s="1">
        <v>4</v>
      </c>
      <c r="R3501" s="6">
        <f t="shared" si="4660"/>
        <v>0</v>
      </c>
      <c r="S3501" s="6">
        <f t="shared" si="4661"/>
        <v>0</v>
      </c>
      <c r="T3501" s="6">
        <f t="shared" si="4662"/>
        <v>0</v>
      </c>
      <c r="U3501" s="6">
        <f t="shared" si="4663"/>
        <v>0</v>
      </c>
      <c r="V3501" s="6">
        <f t="shared" si="4664"/>
        <v>0</v>
      </c>
      <c r="W3501" s="6">
        <f t="shared" si="4665"/>
        <v>0</v>
      </c>
      <c r="X3501" s="17"/>
      <c r="Y3501" s="17"/>
      <c r="Z3501" s="17"/>
      <c r="AA3501" s="17"/>
      <c r="AB3501" s="17"/>
      <c r="AC3501" s="17"/>
      <c r="AE3501" s="16"/>
      <c r="AF3501" s="16"/>
      <c r="AG3501" s="16"/>
      <c r="AH3501" s="16"/>
      <c r="AI3501" s="16"/>
      <c r="AJ3501" s="16"/>
      <c r="AL3501" s="16"/>
      <c r="AM3501" s="16"/>
      <c r="AN3501" s="16"/>
      <c r="AO3501" s="16"/>
      <c r="AP3501" s="16"/>
      <c r="AQ3501" s="16"/>
      <c r="BI3501" s="1">
        <v>6</v>
      </c>
      <c r="BJ3501" s="6">
        <f>SUM($R$5:R3503)-$AB$2</f>
        <v>288.28834119999959</v>
      </c>
      <c r="BK3501" s="6">
        <f>SUM($R$5:S3503)-$AB$2</f>
        <v>1432.1883550559996</v>
      </c>
      <c r="BL3501" s="6">
        <f>SUM($R$5:T3503)-$AB$2</f>
        <v>4291.9383896959962</v>
      </c>
      <c r="BM3501" s="6">
        <f>SUM($R$5:U3503)-$AB$2</f>
        <v>8295.5884381920223</v>
      </c>
      <c r="BN3501" s="6">
        <f>SUM($R$5:V3503)-$AB$2</f>
        <v>14015.088507472054</v>
      </c>
      <c r="BO3501" s="6">
        <f>SUM($R$5:W3503)-$AB$2</f>
        <v>20878.488590608049</v>
      </c>
      <c r="BP3501" s="16"/>
    </row>
    <row r="3502" spans="1:68" x14ac:dyDescent="0.45">
      <c r="A3502" s="1">
        <v>2008</v>
      </c>
      <c r="B3502" s="1">
        <v>5</v>
      </c>
      <c r="C3502" s="1">
        <v>26</v>
      </c>
      <c r="D3502" s="1">
        <v>8</v>
      </c>
      <c r="E3502" s="1">
        <v>15.8</v>
      </c>
      <c r="F3502" s="1">
        <v>407.87</v>
      </c>
      <c r="G3502" s="4"/>
      <c r="H3502" s="4"/>
      <c r="Q3502" s="1">
        <v>5</v>
      </c>
      <c r="R3502" s="6">
        <f t="shared" si="4660"/>
        <v>0</v>
      </c>
      <c r="S3502" s="6">
        <f t="shared" si="4661"/>
        <v>0</v>
      </c>
      <c r="T3502" s="6">
        <f t="shared" si="4662"/>
        <v>0</v>
      </c>
      <c r="U3502" s="6">
        <f t="shared" si="4663"/>
        <v>0</v>
      </c>
      <c r="V3502" s="6">
        <f t="shared" si="4664"/>
        <v>0</v>
      </c>
      <c r="W3502" s="6">
        <f t="shared" si="4665"/>
        <v>0</v>
      </c>
      <c r="X3502" s="17"/>
      <c r="Y3502" s="17"/>
      <c r="Z3502" s="17"/>
      <c r="AA3502" s="17"/>
      <c r="AB3502" s="17"/>
      <c r="AC3502" s="17"/>
      <c r="AE3502" s="16"/>
      <c r="AF3502" s="16"/>
      <c r="AG3502" s="16"/>
      <c r="AH3502" s="16"/>
      <c r="AI3502" s="16"/>
      <c r="AJ3502" s="16"/>
      <c r="AL3502" s="16"/>
      <c r="AM3502" s="16"/>
      <c r="AN3502" s="16"/>
      <c r="AO3502" s="16"/>
      <c r="AP3502" s="16"/>
      <c r="AQ3502" s="16"/>
      <c r="BI3502" s="1">
        <v>7</v>
      </c>
      <c r="BJ3502" s="6">
        <f>SUM($R$5:R3504)-$AB$2</f>
        <v>288.39941119999958</v>
      </c>
      <c r="BK3502" s="6">
        <f>SUM($R$5:S3504)-$AB$2</f>
        <v>1432.7303766559996</v>
      </c>
      <c r="BL3502" s="6">
        <f>SUM($R$5:T3504)-$AB$2</f>
        <v>4293.5577902959967</v>
      </c>
      <c r="BM3502" s="6">
        <f>SUM($R$5:U3504)-$AB$2</f>
        <v>8298.7161693920225</v>
      </c>
      <c r="BN3502" s="6">
        <f>SUM($R$5:V3504)-$AB$2</f>
        <v>14020.370996672054</v>
      </c>
      <c r="BO3502" s="6">
        <f>SUM($R$5:W3504)-$AB$2</f>
        <v>20886.356789408048</v>
      </c>
      <c r="BP3502" s="16"/>
    </row>
    <row r="3503" spans="1:68" x14ac:dyDescent="0.45">
      <c r="A3503" s="1">
        <v>2008</v>
      </c>
      <c r="B3503" s="1">
        <v>5</v>
      </c>
      <c r="C3503" s="1">
        <v>26</v>
      </c>
      <c r="D3503" s="1">
        <v>9</v>
      </c>
      <c r="E3503" s="1">
        <v>16.7</v>
      </c>
      <c r="F3503" s="1">
        <v>611.78</v>
      </c>
      <c r="G3503" s="4"/>
      <c r="H3503" s="4"/>
      <c r="Q3503" s="1">
        <v>6</v>
      </c>
      <c r="R3503" s="6">
        <f t="shared" si="4660"/>
        <v>0</v>
      </c>
      <c r="S3503" s="6">
        <f t="shared" si="4661"/>
        <v>0</v>
      </c>
      <c r="T3503" s="6">
        <f t="shared" si="4662"/>
        <v>0</v>
      </c>
      <c r="U3503" s="6">
        <f t="shared" si="4663"/>
        <v>0</v>
      </c>
      <c r="V3503" s="6">
        <f t="shared" si="4664"/>
        <v>0</v>
      </c>
      <c r="W3503" s="6">
        <f t="shared" si="4665"/>
        <v>0</v>
      </c>
      <c r="X3503" s="17"/>
      <c r="Y3503" s="17"/>
      <c r="Z3503" s="17"/>
      <c r="AA3503" s="17"/>
      <c r="AB3503" s="17"/>
      <c r="AC3503" s="17"/>
      <c r="AE3503" s="16"/>
      <c r="AF3503" s="16"/>
      <c r="AG3503" s="16"/>
      <c r="AH3503" s="16"/>
      <c r="AI3503" s="16"/>
      <c r="AJ3503" s="16"/>
      <c r="AL3503" s="16"/>
      <c r="AM3503" s="16"/>
      <c r="AN3503" s="16"/>
      <c r="AO3503" s="16"/>
      <c r="AP3503" s="16"/>
      <c r="AQ3503" s="16"/>
      <c r="BI3503" s="1">
        <v>8</v>
      </c>
      <c r="BJ3503" s="6">
        <f>SUM($R$5:R3505)-$AB$2</f>
        <v>288.63597579999958</v>
      </c>
      <c r="BK3503" s="6">
        <f>SUM($R$5:S3505)-$AB$2</f>
        <v>1433.8848119039997</v>
      </c>
      <c r="BL3503" s="6">
        <f>SUM($R$5:T3505)-$AB$2</f>
        <v>4297.0069021639965</v>
      </c>
      <c r="BM3503" s="6">
        <f>SUM($R$5:U3505)-$AB$2</f>
        <v>8305.3778285280223</v>
      </c>
      <c r="BN3503" s="6">
        <f>SUM($R$5:V3505)-$AB$2</f>
        <v>14031.622009048055</v>
      </c>
      <c r="BO3503" s="6">
        <f>SUM($R$5:W3505)-$AB$2</f>
        <v>20903.11502567205</v>
      </c>
      <c r="BP3503" s="16"/>
    </row>
    <row r="3504" spans="1:68" x14ac:dyDescent="0.45">
      <c r="A3504" s="1">
        <v>2008</v>
      </c>
      <c r="B3504" s="1">
        <v>5</v>
      </c>
      <c r="C3504" s="1">
        <v>26</v>
      </c>
      <c r="D3504" s="1">
        <v>10</v>
      </c>
      <c r="E3504" s="1">
        <v>17.2</v>
      </c>
      <c r="F3504" s="1">
        <v>784.15</v>
      </c>
      <c r="G3504" s="4"/>
      <c r="H3504" s="4"/>
      <c r="Q3504" s="1">
        <v>7</v>
      </c>
      <c r="R3504" s="6">
        <f t="shared" si="4660"/>
        <v>0.11106999999999999</v>
      </c>
      <c r="S3504" s="6">
        <f t="shared" si="4661"/>
        <v>0.43095159999999999</v>
      </c>
      <c r="T3504" s="6">
        <f t="shared" si="4662"/>
        <v>1.0773789999999999</v>
      </c>
      <c r="U3504" s="6">
        <f t="shared" si="4663"/>
        <v>1.5083306000000001</v>
      </c>
      <c r="V3504" s="6">
        <f t="shared" si="4664"/>
        <v>2.1547579999999997</v>
      </c>
      <c r="W3504" s="6">
        <f t="shared" si="4665"/>
        <v>2.5857095999999999</v>
      </c>
      <c r="X3504" s="17"/>
      <c r="Y3504" s="17"/>
      <c r="Z3504" s="17"/>
      <c r="AA3504" s="17"/>
      <c r="AB3504" s="17"/>
      <c r="AC3504" s="17"/>
      <c r="AE3504" s="16"/>
      <c r="AF3504" s="16"/>
      <c r="AG3504" s="16"/>
      <c r="AH3504" s="16"/>
      <c r="AI3504" s="16"/>
      <c r="AJ3504" s="16"/>
      <c r="AL3504" s="16"/>
      <c r="AM3504" s="16"/>
      <c r="AN3504" s="16"/>
      <c r="AO3504" s="16"/>
      <c r="AP3504" s="16"/>
      <c r="AQ3504" s="16"/>
      <c r="BI3504" s="1">
        <v>9</v>
      </c>
      <c r="BJ3504" s="6">
        <f>SUM($R$5:R3506)-$AB$2</f>
        <v>288.99080819999961</v>
      </c>
      <c r="BK3504" s="6">
        <f>SUM($R$5:S3506)-$AB$2</f>
        <v>1435.6163940159997</v>
      </c>
      <c r="BL3504" s="6">
        <f>SUM($R$5:T3506)-$AB$2</f>
        <v>4302.1803585559965</v>
      </c>
      <c r="BM3504" s="6">
        <f>SUM($R$5:U3506)-$AB$2</f>
        <v>8315.3699089120237</v>
      </c>
      <c r="BN3504" s="6">
        <f>SUM($R$5:V3506)-$AB$2</f>
        <v>14048.497837992056</v>
      </c>
      <c r="BO3504" s="6">
        <f>SUM($R$5:W3506)-$AB$2</f>
        <v>20928.251352888052</v>
      </c>
      <c r="BP3504" s="16"/>
    </row>
    <row r="3505" spans="1:68" x14ac:dyDescent="0.45">
      <c r="A3505" s="1">
        <v>2008</v>
      </c>
      <c r="B3505" s="1">
        <v>5</v>
      </c>
      <c r="C3505" s="1">
        <v>26</v>
      </c>
      <c r="D3505" s="1">
        <v>11</v>
      </c>
      <c r="E3505" s="1">
        <v>17.899999999999999</v>
      </c>
      <c r="F3505" s="1">
        <v>915.72</v>
      </c>
      <c r="G3505" s="4"/>
      <c r="H3505" s="4"/>
      <c r="Q3505" s="1">
        <v>8</v>
      </c>
      <c r="R3505" s="6">
        <f t="shared" si="4660"/>
        <v>0.23656459999999999</v>
      </c>
      <c r="S3505" s="6">
        <f t="shared" si="4661"/>
        <v>0.91787064799999996</v>
      </c>
      <c r="T3505" s="6">
        <f t="shared" si="4662"/>
        <v>2.2946766199999997</v>
      </c>
      <c r="U3505" s="6">
        <f t="shared" si="4663"/>
        <v>3.2125472679999998</v>
      </c>
      <c r="V3505" s="6">
        <f t="shared" si="4664"/>
        <v>4.5893532399999994</v>
      </c>
      <c r="W3505" s="6">
        <f t="shared" si="4665"/>
        <v>5.5072238879999995</v>
      </c>
      <c r="X3505" s="17"/>
      <c r="Y3505" s="17"/>
      <c r="Z3505" s="17"/>
      <c r="AA3505" s="17"/>
      <c r="AB3505" s="17"/>
      <c r="AC3505" s="17"/>
      <c r="AE3505" s="16"/>
      <c r="AF3505" s="16"/>
      <c r="AG3505" s="16"/>
      <c r="AH3505" s="16"/>
      <c r="AI3505" s="16"/>
      <c r="AJ3505" s="16"/>
      <c r="AL3505" s="16"/>
      <c r="AM3505" s="16"/>
      <c r="AN3505" s="16"/>
      <c r="AO3505" s="16"/>
      <c r="AP3505" s="16"/>
      <c r="AQ3505" s="16"/>
      <c r="BI3505" s="1">
        <v>10</v>
      </c>
      <c r="BJ3505" s="6">
        <f>SUM($R$5:R3507)-$AB$2</f>
        <v>289.44561519999962</v>
      </c>
      <c r="BK3505" s="6">
        <f>SUM($R$5:S3507)-$AB$2</f>
        <v>1437.8358521759999</v>
      </c>
      <c r="BL3505" s="6">
        <f>SUM($R$5:T3507)-$AB$2</f>
        <v>4308.8114446159962</v>
      </c>
      <c r="BM3505" s="6">
        <f>SUM($R$5:U3507)-$AB$2</f>
        <v>8328.1772740320248</v>
      </c>
      <c r="BN3505" s="6">
        <f>SUM($R$5:V3507)-$AB$2</f>
        <v>14070.128458912057</v>
      </c>
      <c r="BO3505" s="6">
        <f>SUM($R$5:W3507)-$AB$2</f>
        <v>20960.469880768054</v>
      </c>
      <c r="BP3505" s="16"/>
    </row>
    <row r="3506" spans="1:68" x14ac:dyDescent="0.45">
      <c r="A3506" s="1">
        <v>2008</v>
      </c>
      <c r="B3506" s="1">
        <v>5</v>
      </c>
      <c r="C3506" s="1">
        <v>26</v>
      </c>
      <c r="D3506" s="1">
        <v>12</v>
      </c>
      <c r="E3506" s="1">
        <v>17.399999999999999</v>
      </c>
      <c r="F3506" s="1">
        <v>196.16</v>
      </c>
      <c r="G3506" s="4"/>
      <c r="H3506" s="4"/>
      <c r="Q3506" s="1">
        <v>9</v>
      </c>
      <c r="R3506" s="6">
        <f t="shared" si="4660"/>
        <v>0.35483239999999994</v>
      </c>
      <c r="S3506" s="6">
        <f t="shared" si="4661"/>
        <v>1.3767497119999998</v>
      </c>
      <c r="T3506" s="6">
        <f t="shared" si="4662"/>
        <v>3.4418742799999991</v>
      </c>
      <c r="U3506" s="6">
        <f t="shared" si="4663"/>
        <v>4.8186239919999991</v>
      </c>
      <c r="V3506" s="6">
        <f t="shared" si="4664"/>
        <v>6.8837485599999981</v>
      </c>
      <c r="W3506" s="6">
        <f t="shared" si="4665"/>
        <v>8.2604982719999995</v>
      </c>
      <c r="X3506" s="17"/>
      <c r="Y3506" s="17"/>
      <c r="Z3506" s="17"/>
      <c r="AA3506" s="17"/>
      <c r="AB3506" s="17"/>
      <c r="AC3506" s="17"/>
      <c r="AE3506" s="16"/>
      <c r="AF3506" s="16"/>
      <c r="AG3506" s="16"/>
      <c r="AH3506" s="16"/>
      <c r="AI3506" s="16"/>
      <c r="AJ3506" s="16"/>
      <c r="AL3506" s="16"/>
      <c r="AM3506" s="16"/>
      <c r="AN3506" s="16"/>
      <c r="AO3506" s="16"/>
      <c r="AP3506" s="16"/>
      <c r="AQ3506" s="16"/>
      <c r="BI3506" s="1">
        <v>11</v>
      </c>
      <c r="BJ3506" s="6">
        <f>SUM($R$5:R3508)-$AB$2</f>
        <v>289.97673279999964</v>
      </c>
      <c r="BK3506" s="6">
        <f>SUM($R$5:S3508)-$AB$2</f>
        <v>1440.4277060639999</v>
      </c>
      <c r="BL3506" s="6">
        <f>SUM($R$5:T3508)-$AB$2</f>
        <v>4316.5551392239959</v>
      </c>
      <c r="BM3506" s="6">
        <f>SUM($R$5:U3508)-$AB$2</f>
        <v>8343.1335456480247</v>
      </c>
      <c r="BN3506" s="6">
        <f>SUM($R$5:V3508)-$AB$2</f>
        <v>14095.388411968057</v>
      </c>
      <c r="BO3506" s="6">
        <f>SUM($R$5:W3508)-$AB$2</f>
        <v>20998.094251552051</v>
      </c>
      <c r="BP3506" s="16"/>
    </row>
    <row r="3507" spans="1:68" x14ac:dyDescent="0.45">
      <c r="A3507" s="1">
        <v>2008</v>
      </c>
      <c r="B3507" s="1">
        <v>5</v>
      </c>
      <c r="C3507" s="1">
        <v>26</v>
      </c>
      <c r="D3507" s="1">
        <v>13</v>
      </c>
      <c r="E3507" s="1">
        <v>17.2</v>
      </c>
      <c r="F3507" s="1">
        <v>229.2</v>
      </c>
      <c r="G3507" s="4"/>
      <c r="H3507" s="4"/>
      <c r="Q3507" s="1">
        <v>10</v>
      </c>
      <c r="R3507" s="6">
        <f t="shared" si="4660"/>
        <v>0.45480699999999996</v>
      </c>
      <c r="S3507" s="6">
        <f t="shared" si="4661"/>
        <v>1.7646511599999999</v>
      </c>
      <c r="T3507" s="6">
        <f t="shared" si="4662"/>
        <v>4.4116278999999992</v>
      </c>
      <c r="U3507" s="6">
        <f t="shared" si="4663"/>
        <v>6.1762790599999997</v>
      </c>
      <c r="V3507" s="6">
        <f t="shared" si="4664"/>
        <v>8.8232557999999983</v>
      </c>
      <c r="W3507" s="6">
        <f t="shared" si="4665"/>
        <v>10.58790696</v>
      </c>
      <c r="X3507" s="17"/>
      <c r="Y3507" s="17"/>
      <c r="Z3507" s="17"/>
      <c r="AA3507" s="17"/>
      <c r="AB3507" s="17"/>
      <c r="AC3507" s="17"/>
      <c r="AE3507" s="16"/>
      <c r="AF3507" s="16"/>
      <c r="AG3507" s="16"/>
      <c r="AH3507" s="16"/>
      <c r="AI3507" s="16"/>
      <c r="AJ3507" s="16"/>
      <c r="AL3507" s="16"/>
      <c r="AM3507" s="16"/>
      <c r="AN3507" s="16"/>
      <c r="AO3507" s="16"/>
      <c r="AP3507" s="16"/>
      <c r="AQ3507" s="16"/>
      <c r="BI3507" s="1">
        <v>12</v>
      </c>
      <c r="BJ3507" s="6">
        <f t="shared" ref="BJ3507" si="4702">R3509-$AB$2</f>
        <v>-6.4174772000000004</v>
      </c>
      <c r="BK3507" s="6">
        <f t="shared" ref="BK3507" si="4703">S3509-$AB$2</f>
        <v>-6.089811536</v>
      </c>
      <c r="BL3507" s="6">
        <f t="shared" ref="BL3507" si="4704">T3509-$AB$2</f>
        <v>-5.4276538399999996</v>
      </c>
      <c r="BM3507" s="6">
        <f t="shared" ref="BM3507" si="4705">U3509-$AB$2</f>
        <v>-4.9862153760000005</v>
      </c>
      <c r="BN3507" s="6">
        <f t="shared" ref="BN3507" si="4706">V3509-$AB$2</f>
        <v>-4.3240576800000001</v>
      </c>
      <c r="BO3507" s="6">
        <f t="shared" ref="BO3507" si="4707">W3509-$AB$2</f>
        <v>-3.8826192160000002</v>
      </c>
      <c r="BP3507" s="16"/>
    </row>
    <row r="3508" spans="1:68" x14ac:dyDescent="0.45">
      <c r="A3508" s="1">
        <v>2008</v>
      </c>
      <c r="B3508" s="1">
        <v>5</v>
      </c>
      <c r="C3508" s="1">
        <v>26</v>
      </c>
      <c r="D3508" s="1">
        <v>14</v>
      </c>
      <c r="E3508" s="1">
        <v>17.5</v>
      </c>
      <c r="F3508" s="1">
        <v>271.27</v>
      </c>
      <c r="G3508" s="4"/>
      <c r="H3508" s="4"/>
      <c r="Q3508" s="1">
        <v>11</v>
      </c>
      <c r="R3508" s="6">
        <f t="shared" si="4660"/>
        <v>0.53111759999999997</v>
      </c>
      <c r="S3508" s="6">
        <f t="shared" si="4661"/>
        <v>2.0607362879999997</v>
      </c>
      <c r="T3508" s="6">
        <f t="shared" si="4662"/>
        <v>5.1518407199999992</v>
      </c>
      <c r="U3508" s="6">
        <f t="shared" si="4663"/>
        <v>7.2125770079999993</v>
      </c>
      <c r="V3508" s="6">
        <f t="shared" si="4664"/>
        <v>10.303681439999998</v>
      </c>
      <c r="W3508" s="6">
        <f t="shared" si="4665"/>
        <v>12.364417727999999</v>
      </c>
      <c r="X3508" s="17"/>
      <c r="Y3508" s="17"/>
      <c r="Z3508" s="17"/>
      <c r="AA3508" s="17"/>
      <c r="AB3508" s="17"/>
      <c r="AC3508" s="17"/>
      <c r="AE3508" s="16"/>
      <c r="AF3508" s="16"/>
      <c r="AG3508" s="16"/>
      <c r="AH3508" s="16"/>
      <c r="AI3508" s="16"/>
      <c r="AJ3508" s="16"/>
      <c r="AL3508" s="16"/>
      <c r="AM3508" s="16"/>
      <c r="AN3508" s="16"/>
      <c r="AO3508" s="16"/>
      <c r="AP3508" s="16"/>
      <c r="AQ3508" s="16"/>
      <c r="BI3508" s="1">
        <v>13</v>
      </c>
      <c r="BJ3508" s="6">
        <f>SUM($R$5:R3510)-$AB$2</f>
        <v>290.2234415999996</v>
      </c>
      <c r="BK3508" s="6">
        <f>SUM($R$5:S3510)-$AB$2</f>
        <v>1441.6316450079999</v>
      </c>
      <c r="BL3508" s="6">
        <f>SUM($R$5:T3510)-$AB$2</f>
        <v>4320.1521535279962</v>
      </c>
      <c r="BM3508" s="6">
        <f>SUM($R$5:U3510)-$AB$2</f>
        <v>8350.0808654560242</v>
      </c>
      <c r="BN3508" s="6">
        <f>SUM($R$5:V3510)-$AB$2</f>
        <v>14107.121882496056</v>
      </c>
      <c r="BO3508" s="6">
        <f>SUM($R$5:W3510)-$AB$2</f>
        <v>21015.57110294405</v>
      </c>
      <c r="BP3508" s="16"/>
    </row>
    <row r="3509" spans="1:68" x14ac:dyDescent="0.45">
      <c r="A3509" s="1">
        <v>2008</v>
      </c>
      <c r="B3509" s="1">
        <v>5</v>
      </c>
      <c r="C3509" s="1">
        <v>26</v>
      </c>
      <c r="D3509" s="1">
        <v>15</v>
      </c>
      <c r="E3509" s="1">
        <v>17.3</v>
      </c>
      <c r="F3509" s="1">
        <v>140.84</v>
      </c>
      <c r="G3509" s="4"/>
      <c r="H3509" s="4"/>
      <c r="Q3509" s="1">
        <v>12</v>
      </c>
      <c r="R3509" s="6">
        <f t="shared" si="4660"/>
        <v>0.11377279999999999</v>
      </c>
      <c r="S3509" s="6">
        <f t="shared" si="4661"/>
        <v>0.44143846399999997</v>
      </c>
      <c r="T3509" s="6">
        <f t="shared" si="4662"/>
        <v>1.1035961599999999</v>
      </c>
      <c r="U3509" s="6">
        <f t="shared" si="4663"/>
        <v>1.5450346239999999</v>
      </c>
      <c r="V3509" s="6">
        <f t="shared" si="4664"/>
        <v>2.2071923199999999</v>
      </c>
      <c r="W3509" s="6">
        <f t="shared" si="4665"/>
        <v>2.6486307839999998</v>
      </c>
      <c r="X3509" s="17">
        <f t="shared" ref="X3509" si="4708">SUM(R3509:R3533)-$AA$2</f>
        <v>-4.1627749999999999</v>
      </c>
      <c r="Y3509" s="17">
        <f t="shared" ref="Y3509" si="4709">SUM(S3509:S3533)-$AA$2</f>
        <v>0.77743299999999937</v>
      </c>
      <c r="Z3509" s="17">
        <f t="shared" ref="Z3509" si="4710">SUM(T3509:T3533)-$AA$2</f>
        <v>10.760769999999997</v>
      </c>
      <c r="AA3509" s="17">
        <f t="shared" ref="AA3509" si="4711">SUM(U3509:U3533)-$AA$2</f>
        <v>17.416327999999996</v>
      </c>
      <c r="AB3509" s="17">
        <f t="shared" ref="AB3509" si="4712">SUM(V3509:V3533)-$AA$2</f>
        <v>27.399664999999995</v>
      </c>
      <c r="AC3509" s="17">
        <f t="shared" ref="AC3509" si="4713">SUM(W3509:W3533)-$AA$2</f>
        <v>34.055222999999998</v>
      </c>
      <c r="AE3509" s="16">
        <f t="shared" ref="AE3509" si="4714">IF(X3509&gt;0,1,0)</f>
        <v>0</v>
      </c>
      <c r="AF3509" s="16">
        <f t="shared" ref="AF3509" si="4715">IF(Y3509&gt;0,1,0)</f>
        <v>1</v>
      </c>
      <c r="AG3509" s="16">
        <f t="shared" ref="AG3509" si="4716">IF(Z3509&gt;0,1,0)</f>
        <v>1</v>
      </c>
      <c r="AH3509" s="16">
        <f t="shared" ref="AH3509" si="4717">IF(AA3509&gt;0,1,0)</f>
        <v>1</v>
      </c>
      <c r="AI3509" s="16">
        <f t="shared" ref="AI3509" si="4718">IF(AB3509&gt;0,1,0)</f>
        <v>1</v>
      </c>
      <c r="AJ3509" s="16">
        <f t="shared" ref="AJ3509" si="4719">IF(AC3509&gt;0,1,0)</f>
        <v>1</v>
      </c>
      <c r="AL3509" s="16">
        <f t="shared" ref="AL3509" si="4720">IF(X3509&lt;0,ABS(X3509*$AP$1),0)</f>
        <v>0</v>
      </c>
      <c r="AM3509" s="16">
        <f t="shared" ref="AM3509" si="4721">IF(Y3509&lt;0,ABS(Y3509*$AP$1),0)</f>
        <v>0</v>
      </c>
      <c r="AN3509" s="16">
        <f t="shared" ref="AN3509" si="4722">IF(Z3509&lt;0,ABS(Z3509*$AP$1),0)</f>
        <v>0</v>
      </c>
      <c r="AO3509" s="16">
        <f t="shared" ref="AO3509" si="4723">IF(AA3509&lt;0,ABS(AA3509*$AP$1),0)</f>
        <v>0</v>
      </c>
      <c r="AP3509" s="16">
        <f t="shared" ref="AP3509" si="4724">IF(AB3509&lt;0,ABS(AB3509*$AP$1),0)</f>
        <v>0</v>
      </c>
      <c r="AQ3509" s="16">
        <f t="shared" ref="AQ3509" si="4725">IF(AC3509&lt;0,ABS(AC3509*$AP$1),0)</f>
        <v>0</v>
      </c>
      <c r="BI3509" s="1">
        <v>14</v>
      </c>
      <c r="BJ3509" s="6">
        <f>SUM($R$5:R3511)-$AB$2</f>
        <v>290.38077819999961</v>
      </c>
      <c r="BK3509" s="6">
        <f>SUM($R$5:S3511)-$AB$2</f>
        <v>1442.3994476159999</v>
      </c>
      <c r="BL3509" s="6">
        <f>SUM($R$5:T3511)-$AB$2</f>
        <v>4322.4461211559965</v>
      </c>
      <c r="BM3509" s="6">
        <f>SUM($R$5:U3511)-$AB$2</f>
        <v>8354.5114641120217</v>
      </c>
      <c r="BN3509" s="6">
        <f>SUM($R$5:V3511)-$AB$2</f>
        <v>14114.604811192054</v>
      </c>
      <c r="BO3509" s="6">
        <f>SUM($R$5:W3511)-$AB$2</f>
        <v>21026.716827688047</v>
      </c>
      <c r="BP3509" s="16"/>
    </row>
    <row r="3510" spans="1:68" x14ac:dyDescent="0.45">
      <c r="A3510" s="1">
        <v>2008</v>
      </c>
      <c r="B3510" s="1">
        <v>5</v>
      </c>
      <c r="C3510" s="1">
        <v>26</v>
      </c>
      <c r="D3510" s="1">
        <v>16</v>
      </c>
      <c r="E3510" s="1">
        <v>17.399999999999999</v>
      </c>
      <c r="F3510" s="1">
        <v>168.19</v>
      </c>
      <c r="G3510" s="4"/>
      <c r="H3510" s="4"/>
      <c r="Q3510" s="1">
        <v>13</v>
      </c>
      <c r="R3510" s="6">
        <f t="shared" si="4660"/>
        <v>0.13293599999999997</v>
      </c>
      <c r="S3510" s="6">
        <f t="shared" si="4661"/>
        <v>0.51579167999999997</v>
      </c>
      <c r="T3510" s="6">
        <f t="shared" si="4662"/>
        <v>1.2894791999999997</v>
      </c>
      <c r="U3510" s="6">
        <f t="shared" si="4663"/>
        <v>1.8052708799999999</v>
      </c>
      <c r="V3510" s="6">
        <f t="shared" si="4664"/>
        <v>2.5789583999999994</v>
      </c>
      <c r="W3510" s="6">
        <f t="shared" si="4665"/>
        <v>3.0947500799999998</v>
      </c>
      <c r="X3510" s="17"/>
      <c r="Y3510" s="17"/>
      <c r="Z3510" s="17"/>
      <c r="AA3510" s="17"/>
      <c r="AB3510" s="17"/>
      <c r="AC3510" s="17"/>
      <c r="AE3510" s="16"/>
      <c r="AF3510" s="16"/>
      <c r="AG3510" s="16"/>
      <c r="AH3510" s="16"/>
      <c r="AI3510" s="16"/>
      <c r="AJ3510" s="16"/>
      <c r="AL3510" s="16"/>
      <c r="AM3510" s="16"/>
      <c r="AN3510" s="16"/>
      <c r="AO3510" s="16"/>
      <c r="AP3510" s="16"/>
      <c r="AQ3510" s="16"/>
      <c r="BI3510" s="1">
        <v>15</v>
      </c>
      <c r="BJ3510" s="6">
        <f>SUM($R$5:R3512)-$AB$2</f>
        <v>290.46246539999959</v>
      </c>
      <c r="BK3510" s="6">
        <f>SUM($R$5:S3512)-$AB$2</f>
        <v>1442.7980811519999</v>
      </c>
      <c r="BL3510" s="6">
        <f>SUM($R$5:T3512)-$AB$2</f>
        <v>4323.6371205319956</v>
      </c>
      <c r="BM3510" s="6">
        <f>SUM($R$5:U3512)-$AB$2</f>
        <v>8356.8117756640204</v>
      </c>
      <c r="BN3510" s="6">
        <f>SUM($R$5:V3512)-$AB$2</f>
        <v>14118.489854424051</v>
      </c>
      <c r="BO3510" s="6">
        <f>SUM($R$5:W3512)-$AB$2</f>
        <v>21032.503548936042</v>
      </c>
      <c r="BP3510" s="16"/>
    </row>
    <row r="3511" spans="1:68" x14ac:dyDescent="0.45">
      <c r="A3511" s="1">
        <v>2008</v>
      </c>
      <c r="B3511" s="1">
        <v>5</v>
      </c>
      <c r="C3511" s="1">
        <v>26</v>
      </c>
      <c r="D3511" s="1">
        <v>17</v>
      </c>
      <c r="E3511" s="1">
        <v>17.2</v>
      </c>
      <c r="F3511" s="1">
        <v>74.38</v>
      </c>
      <c r="G3511" s="4"/>
      <c r="H3511" s="4"/>
      <c r="Q3511" s="1">
        <v>14</v>
      </c>
      <c r="R3511" s="6">
        <f t="shared" si="4660"/>
        <v>0.15733659999999997</v>
      </c>
      <c r="S3511" s="6">
        <f t="shared" si="4661"/>
        <v>0.61046600799999984</v>
      </c>
      <c r="T3511" s="6">
        <f t="shared" si="4662"/>
        <v>1.5261650199999997</v>
      </c>
      <c r="U3511" s="6">
        <f t="shared" si="4663"/>
        <v>2.1366310279999996</v>
      </c>
      <c r="V3511" s="6">
        <f t="shared" si="4664"/>
        <v>3.0523300399999993</v>
      </c>
      <c r="W3511" s="6">
        <f t="shared" si="4665"/>
        <v>3.6627960479999997</v>
      </c>
      <c r="X3511" s="17"/>
      <c r="Y3511" s="17"/>
      <c r="Z3511" s="17"/>
      <c r="AA3511" s="17"/>
      <c r="AB3511" s="17"/>
      <c r="AC3511" s="17"/>
      <c r="AE3511" s="16"/>
      <c r="AF3511" s="16"/>
      <c r="AG3511" s="16"/>
      <c r="AH3511" s="16"/>
      <c r="AI3511" s="16"/>
      <c r="AJ3511" s="16"/>
      <c r="AL3511" s="16"/>
      <c r="AM3511" s="16"/>
      <c r="AN3511" s="16"/>
      <c r="AO3511" s="16"/>
      <c r="AP3511" s="16"/>
      <c r="AQ3511" s="16"/>
      <c r="BI3511" s="1">
        <v>16</v>
      </c>
      <c r="BJ3511" s="6">
        <f>SUM($R$5:R3513)-$AB$2</f>
        <v>290.56001559999959</v>
      </c>
      <c r="BK3511" s="6">
        <f>SUM($R$5:S3513)-$AB$2</f>
        <v>1443.2741261279998</v>
      </c>
      <c r="BL3511" s="6">
        <f>SUM($R$5:T3513)-$AB$2</f>
        <v>4325.0594024479951</v>
      </c>
      <c r="BM3511" s="6">
        <f>SUM($R$5:U3513)-$AB$2</f>
        <v>8359.5587892960211</v>
      </c>
      <c r="BN3511" s="6">
        <f>SUM($R$5:V3513)-$AB$2</f>
        <v>14123.129341936052</v>
      </c>
      <c r="BO3511" s="6">
        <f>SUM($R$5:W3513)-$AB$2</f>
        <v>21039.414005104041</v>
      </c>
      <c r="BP3511" s="16"/>
    </row>
    <row r="3512" spans="1:68" x14ac:dyDescent="0.45">
      <c r="A3512" s="1">
        <v>2008</v>
      </c>
      <c r="B3512" s="1">
        <v>5</v>
      </c>
      <c r="C3512" s="1">
        <v>26</v>
      </c>
      <c r="D3512" s="1">
        <v>18</v>
      </c>
      <c r="E3512" s="1">
        <v>16.5</v>
      </c>
      <c r="F3512" s="1">
        <v>38.020000000000003</v>
      </c>
      <c r="G3512" s="4"/>
      <c r="H3512" s="4"/>
      <c r="Q3512" s="1">
        <v>15</v>
      </c>
      <c r="R3512" s="6">
        <f t="shared" si="4660"/>
        <v>8.1687199999999988E-2</v>
      </c>
      <c r="S3512" s="6">
        <f t="shared" si="4661"/>
        <v>0.316946336</v>
      </c>
      <c r="T3512" s="6">
        <f t="shared" si="4662"/>
        <v>0.79236583999999977</v>
      </c>
      <c r="U3512" s="6">
        <f t="shared" si="4663"/>
        <v>1.109312176</v>
      </c>
      <c r="V3512" s="6">
        <f t="shared" si="4664"/>
        <v>1.5847316799999995</v>
      </c>
      <c r="W3512" s="6">
        <f t="shared" si="4665"/>
        <v>1.9016780159999997</v>
      </c>
      <c r="X3512" s="17"/>
      <c r="Y3512" s="17"/>
      <c r="Z3512" s="17"/>
      <c r="AA3512" s="17"/>
      <c r="AB3512" s="17"/>
      <c r="AC3512" s="17"/>
      <c r="AE3512" s="16"/>
      <c r="AF3512" s="16"/>
      <c r="AG3512" s="16"/>
      <c r="AH3512" s="16"/>
      <c r="AI3512" s="16"/>
      <c r="AJ3512" s="16"/>
      <c r="AL3512" s="16"/>
      <c r="AM3512" s="16"/>
      <c r="AN3512" s="16"/>
      <c r="AO3512" s="16"/>
      <c r="AP3512" s="16"/>
      <c r="AQ3512" s="16"/>
      <c r="BI3512" s="1">
        <v>17</v>
      </c>
      <c r="BJ3512" s="6">
        <f>SUM($R$5:R3514)-$AB$2</f>
        <v>290.60315599999961</v>
      </c>
      <c r="BK3512" s="6">
        <f>SUM($R$5:S3514)-$AB$2</f>
        <v>1443.48465128</v>
      </c>
      <c r="BL3512" s="6">
        <f>SUM($R$5:T3514)-$AB$2</f>
        <v>4325.6883894799948</v>
      </c>
      <c r="BM3512" s="6">
        <f>SUM($R$5:U3514)-$AB$2</f>
        <v>8360.7736229600214</v>
      </c>
      <c r="BN3512" s="6">
        <f>SUM($R$5:V3514)-$AB$2</f>
        <v>14125.181099360052</v>
      </c>
      <c r="BO3512" s="6">
        <f>SUM($R$5:W3514)-$AB$2</f>
        <v>21042.470071040043</v>
      </c>
      <c r="BP3512" s="16"/>
    </row>
    <row r="3513" spans="1:68" x14ac:dyDescent="0.45">
      <c r="A3513" s="1">
        <v>2008</v>
      </c>
      <c r="B3513" s="1">
        <v>5</v>
      </c>
      <c r="C3513" s="1">
        <v>26</v>
      </c>
      <c r="D3513" s="1">
        <v>19</v>
      </c>
      <c r="E3513" s="1">
        <v>16.399999999999999</v>
      </c>
      <c r="F3513" s="1">
        <v>110.94</v>
      </c>
      <c r="G3513" s="4"/>
      <c r="H3513" s="4"/>
      <c r="Q3513" s="1">
        <v>16</v>
      </c>
      <c r="R3513" s="6">
        <f t="shared" si="4660"/>
        <v>9.755019999999999E-2</v>
      </c>
      <c r="S3513" s="6">
        <f t="shared" si="4661"/>
        <v>0.37849477599999992</v>
      </c>
      <c r="T3513" s="6">
        <f t="shared" si="4662"/>
        <v>0.9462369399999998</v>
      </c>
      <c r="U3513" s="6">
        <f t="shared" si="4663"/>
        <v>1.3247317159999998</v>
      </c>
      <c r="V3513" s="6">
        <f t="shared" si="4664"/>
        <v>1.8924738799999996</v>
      </c>
      <c r="W3513" s="6">
        <f t="shared" si="4665"/>
        <v>2.270968656</v>
      </c>
      <c r="X3513" s="17"/>
      <c r="Y3513" s="17"/>
      <c r="Z3513" s="17"/>
      <c r="AA3513" s="17"/>
      <c r="AB3513" s="17"/>
      <c r="AC3513" s="17"/>
      <c r="AE3513" s="16"/>
      <c r="AF3513" s="16"/>
      <c r="AG3513" s="16"/>
      <c r="AH3513" s="16"/>
      <c r="AI3513" s="16"/>
      <c r="AJ3513" s="16"/>
      <c r="AL3513" s="16"/>
      <c r="AM3513" s="16"/>
      <c r="AN3513" s="16"/>
      <c r="AO3513" s="16"/>
      <c r="AP3513" s="16"/>
      <c r="AQ3513" s="16"/>
      <c r="BI3513" s="1">
        <v>18</v>
      </c>
      <c r="BJ3513" s="6">
        <f>SUM($R$5:R3515)-$AB$2</f>
        <v>290.62520759999961</v>
      </c>
      <c r="BK3513" s="6">
        <f>SUM($R$5:S3515)-$AB$2</f>
        <v>1443.592263088</v>
      </c>
      <c r="BL3513" s="6">
        <f>SUM($R$5:T3515)-$AB$2</f>
        <v>4326.0099018079945</v>
      </c>
      <c r="BM3513" s="6">
        <f>SUM($R$5:U3515)-$AB$2</f>
        <v>8361.3945960160218</v>
      </c>
      <c r="BN3513" s="6">
        <f>SUM($R$5:V3515)-$AB$2</f>
        <v>14126.229873456052</v>
      </c>
      <c r="BO3513" s="6">
        <f>SUM($R$5:W3515)-$AB$2</f>
        <v>21044.032206384047</v>
      </c>
      <c r="BP3513" s="16"/>
    </row>
    <row r="3514" spans="1:68" x14ac:dyDescent="0.45">
      <c r="A3514" s="1">
        <v>2008</v>
      </c>
      <c r="B3514" s="1">
        <v>5</v>
      </c>
      <c r="C3514" s="1">
        <v>26</v>
      </c>
      <c r="D3514" s="1">
        <v>20</v>
      </c>
      <c r="E3514" s="1">
        <v>15.7</v>
      </c>
      <c r="F3514" s="1">
        <v>0</v>
      </c>
      <c r="G3514" s="4"/>
      <c r="H3514" s="4"/>
      <c r="Q3514" s="1">
        <v>17</v>
      </c>
      <c r="R3514" s="6">
        <f t="shared" si="4660"/>
        <v>4.3140399999999995E-2</v>
      </c>
      <c r="S3514" s="6">
        <f t="shared" si="4661"/>
        <v>0.16738475199999997</v>
      </c>
      <c r="T3514" s="6">
        <f t="shared" si="4662"/>
        <v>0.4184618799999999</v>
      </c>
      <c r="U3514" s="6">
        <f t="shared" si="4663"/>
        <v>0.58584663199999987</v>
      </c>
      <c r="V3514" s="6">
        <f t="shared" si="4664"/>
        <v>0.83692375999999979</v>
      </c>
      <c r="W3514" s="6">
        <f t="shared" si="4665"/>
        <v>1.0043085119999999</v>
      </c>
      <c r="X3514" s="17"/>
      <c r="Y3514" s="17"/>
      <c r="Z3514" s="17"/>
      <c r="AA3514" s="17"/>
      <c r="AB3514" s="17"/>
      <c r="AC3514" s="17"/>
      <c r="AE3514" s="16"/>
      <c r="AF3514" s="16"/>
      <c r="AG3514" s="16"/>
      <c r="AH3514" s="16"/>
      <c r="AI3514" s="16"/>
      <c r="AJ3514" s="16"/>
      <c r="AL3514" s="16"/>
      <c r="AM3514" s="16"/>
      <c r="AN3514" s="16"/>
      <c r="AO3514" s="16"/>
      <c r="AP3514" s="16"/>
      <c r="AQ3514" s="16"/>
      <c r="BI3514" s="1">
        <v>19</v>
      </c>
      <c r="BJ3514" s="6">
        <f>SUM($R$5:R3516)-$AB$2</f>
        <v>290.6895527999996</v>
      </c>
      <c r="BK3514" s="6">
        <f>SUM($R$5:S3516)-$AB$2</f>
        <v>1443.9062676639999</v>
      </c>
      <c r="BL3514" s="6">
        <f>SUM($R$5:T3516)-$AB$2</f>
        <v>4326.9480548239944</v>
      </c>
      <c r="BM3514" s="6">
        <f>SUM($R$5:U3516)-$AB$2</f>
        <v>8363.206556848023</v>
      </c>
      <c r="BN3514" s="6">
        <f>SUM($R$5:V3516)-$AB$2</f>
        <v>14129.290131168053</v>
      </c>
      <c r="BO3514" s="6">
        <f>SUM($R$5:W3516)-$AB$2</f>
        <v>21048.590420352048</v>
      </c>
      <c r="BP3514" s="16"/>
    </row>
    <row r="3515" spans="1:68" x14ac:dyDescent="0.45">
      <c r="A3515" s="1">
        <v>2008</v>
      </c>
      <c r="B3515" s="1">
        <v>5</v>
      </c>
      <c r="C3515" s="1">
        <v>26</v>
      </c>
      <c r="D3515" s="1">
        <v>21</v>
      </c>
      <c r="E3515" s="1">
        <v>15.4</v>
      </c>
      <c r="F3515" s="1">
        <v>0</v>
      </c>
      <c r="G3515" s="4"/>
      <c r="H3515" s="4"/>
      <c r="Q3515" s="1">
        <v>18</v>
      </c>
      <c r="R3515" s="6">
        <f t="shared" si="4660"/>
        <v>2.2051600000000001E-2</v>
      </c>
      <c r="S3515" s="6">
        <f t="shared" si="4661"/>
        <v>8.5560207999999999E-2</v>
      </c>
      <c r="T3515" s="6">
        <f t="shared" si="4662"/>
        <v>0.21390052000000001</v>
      </c>
      <c r="U3515" s="6">
        <f t="shared" si="4663"/>
        <v>0.29946072800000001</v>
      </c>
      <c r="V3515" s="6">
        <f t="shared" si="4664"/>
        <v>0.42780104000000002</v>
      </c>
      <c r="W3515" s="6">
        <f t="shared" si="4665"/>
        <v>0.51336124800000005</v>
      </c>
      <c r="X3515" s="17"/>
      <c r="Y3515" s="17"/>
      <c r="Z3515" s="17"/>
      <c r="AA3515" s="17"/>
      <c r="AB3515" s="17"/>
      <c r="AC3515" s="17"/>
      <c r="AE3515" s="16"/>
      <c r="AF3515" s="16"/>
      <c r="AG3515" s="16"/>
      <c r="AH3515" s="16"/>
      <c r="AI3515" s="16"/>
      <c r="AJ3515" s="16"/>
      <c r="AL3515" s="16"/>
      <c r="AM3515" s="16"/>
      <c r="AN3515" s="16"/>
      <c r="AO3515" s="16"/>
      <c r="AP3515" s="16"/>
      <c r="AQ3515" s="16"/>
      <c r="BI3515" s="1">
        <v>20</v>
      </c>
      <c r="BJ3515" s="6">
        <f>SUM($R$5:R3517)-$AB$2</f>
        <v>290.6895527999996</v>
      </c>
      <c r="BK3515" s="6">
        <f>SUM($R$5:S3517)-$AB$2</f>
        <v>1443.9062676639999</v>
      </c>
      <c r="BL3515" s="6">
        <f>SUM($R$5:T3517)-$AB$2</f>
        <v>4326.9480548239944</v>
      </c>
      <c r="BM3515" s="6">
        <f>SUM($R$5:U3517)-$AB$2</f>
        <v>8363.206556848023</v>
      </c>
      <c r="BN3515" s="6">
        <f>SUM($R$5:V3517)-$AB$2</f>
        <v>14129.290131168053</v>
      </c>
      <c r="BO3515" s="6">
        <f>SUM($R$5:W3517)-$AB$2</f>
        <v>21048.590420352048</v>
      </c>
      <c r="BP3515" s="16"/>
    </row>
    <row r="3516" spans="1:68" x14ac:dyDescent="0.45">
      <c r="A3516" s="1">
        <v>2008</v>
      </c>
      <c r="B3516" s="1">
        <v>5</v>
      </c>
      <c r="C3516" s="1">
        <v>26</v>
      </c>
      <c r="D3516" s="1">
        <v>22</v>
      </c>
      <c r="E3516" s="1">
        <v>14.6</v>
      </c>
      <c r="F3516" s="1">
        <v>0</v>
      </c>
      <c r="G3516" s="4"/>
      <c r="H3516" s="4"/>
      <c r="Q3516" s="1">
        <v>19</v>
      </c>
      <c r="R3516" s="6">
        <f t="shared" si="4660"/>
        <v>6.4345199999999991E-2</v>
      </c>
      <c r="S3516" s="6">
        <f t="shared" si="4661"/>
        <v>0.24965937599999996</v>
      </c>
      <c r="T3516" s="6">
        <f t="shared" si="4662"/>
        <v>0.6241484399999998</v>
      </c>
      <c r="U3516" s="6">
        <f t="shared" si="4663"/>
        <v>0.8738078159999999</v>
      </c>
      <c r="V3516" s="6">
        <f t="shared" si="4664"/>
        <v>1.2482968799999996</v>
      </c>
      <c r="W3516" s="6">
        <f t="shared" si="4665"/>
        <v>1.4979562559999999</v>
      </c>
      <c r="X3516" s="17"/>
      <c r="Y3516" s="17"/>
      <c r="Z3516" s="17"/>
      <c r="AA3516" s="17"/>
      <c r="AB3516" s="17"/>
      <c r="AC3516" s="17"/>
      <c r="AE3516" s="16"/>
      <c r="AF3516" s="16"/>
      <c r="AG3516" s="16"/>
      <c r="AH3516" s="16"/>
      <c r="AI3516" s="16"/>
      <c r="AJ3516" s="16"/>
      <c r="AL3516" s="16"/>
      <c r="AM3516" s="16"/>
      <c r="AN3516" s="16"/>
      <c r="AO3516" s="16"/>
      <c r="AP3516" s="16"/>
      <c r="AQ3516" s="16"/>
      <c r="BI3516" s="1">
        <v>21</v>
      </c>
      <c r="BJ3516" s="6">
        <f>SUM($R$5:R3518)-$AB$2</f>
        <v>290.6895527999996</v>
      </c>
      <c r="BK3516" s="6">
        <f>SUM($R$5:S3518)-$AB$2</f>
        <v>1443.9062676639999</v>
      </c>
      <c r="BL3516" s="6">
        <f>SUM($R$5:T3518)-$AB$2</f>
        <v>4326.9480548239944</v>
      </c>
      <c r="BM3516" s="6">
        <f>SUM($R$5:U3518)-$AB$2</f>
        <v>8363.206556848023</v>
      </c>
      <c r="BN3516" s="6">
        <f>SUM($R$5:V3518)-$AB$2</f>
        <v>14129.290131168053</v>
      </c>
      <c r="BO3516" s="6">
        <f>SUM($R$5:W3518)-$AB$2</f>
        <v>21048.590420352048</v>
      </c>
      <c r="BP3516" s="16"/>
    </row>
    <row r="3517" spans="1:68" x14ac:dyDescent="0.45">
      <c r="A3517" s="1">
        <v>2008</v>
      </c>
      <c r="B3517" s="1">
        <v>5</v>
      </c>
      <c r="C3517" s="1">
        <v>26</v>
      </c>
      <c r="D3517" s="1">
        <v>23</v>
      </c>
      <c r="E3517" s="1">
        <v>14.3</v>
      </c>
      <c r="F3517" s="1">
        <v>0</v>
      </c>
      <c r="G3517" s="4"/>
      <c r="H3517" s="4"/>
      <c r="Q3517" s="1">
        <v>20</v>
      </c>
      <c r="R3517" s="6">
        <f t="shared" si="4660"/>
        <v>0</v>
      </c>
      <c r="S3517" s="6">
        <f t="shared" si="4661"/>
        <v>0</v>
      </c>
      <c r="T3517" s="6">
        <f t="shared" si="4662"/>
        <v>0</v>
      </c>
      <c r="U3517" s="6">
        <f t="shared" si="4663"/>
        <v>0</v>
      </c>
      <c r="V3517" s="6">
        <f t="shared" si="4664"/>
        <v>0</v>
      </c>
      <c r="W3517" s="6">
        <f t="shared" si="4665"/>
        <v>0</v>
      </c>
      <c r="X3517" s="17"/>
      <c r="Y3517" s="17"/>
      <c r="Z3517" s="17"/>
      <c r="AA3517" s="17"/>
      <c r="AB3517" s="17"/>
      <c r="AC3517" s="17"/>
      <c r="AE3517" s="16"/>
      <c r="AF3517" s="16"/>
      <c r="AG3517" s="16"/>
      <c r="AH3517" s="16"/>
      <c r="AI3517" s="16"/>
      <c r="AJ3517" s="16"/>
      <c r="AL3517" s="16"/>
      <c r="AM3517" s="16"/>
      <c r="AN3517" s="16"/>
      <c r="AO3517" s="16"/>
      <c r="AP3517" s="16"/>
      <c r="AQ3517" s="16"/>
      <c r="BI3517" s="1">
        <v>22</v>
      </c>
      <c r="BJ3517" s="6">
        <f>SUM($R$5:R3519)-$AB$2</f>
        <v>290.6895527999996</v>
      </c>
      <c r="BK3517" s="6">
        <f>SUM($R$5:S3519)-$AB$2</f>
        <v>1443.9062676639999</v>
      </c>
      <c r="BL3517" s="6">
        <f>SUM($R$5:T3519)-$AB$2</f>
        <v>4326.9480548239944</v>
      </c>
      <c r="BM3517" s="6">
        <f>SUM($R$5:U3519)-$AB$2</f>
        <v>8363.206556848023</v>
      </c>
      <c r="BN3517" s="6">
        <f>SUM($R$5:V3519)-$AB$2</f>
        <v>14129.290131168053</v>
      </c>
      <c r="BO3517" s="6">
        <f>SUM($R$5:W3519)-$AB$2</f>
        <v>21048.590420352048</v>
      </c>
      <c r="BP3517" s="16"/>
    </row>
    <row r="3518" spans="1:68" x14ac:dyDescent="0.45">
      <c r="A3518" s="1">
        <v>2008</v>
      </c>
      <c r="B3518" s="1">
        <v>5</v>
      </c>
      <c r="C3518" s="1">
        <v>27</v>
      </c>
      <c r="D3518" s="1">
        <v>0</v>
      </c>
      <c r="E3518" s="1">
        <v>14.3</v>
      </c>
      <c r="F3518" s="1">
        <v>0</v>
      </c>
      <c r="G3518" s="4"/>
      <c r="H3518" s="4"/>
      <c r="Q3518" s="1">
        <v>21</v>
      </c>
      <c r="R3518" s="6">
        <f t="shared" si="4660"/>
        <v>0</v>
      </c>
      <c r="S3518" s="6">
        <f t="shared" si="4661"/>
        <v>0</v>
      </c>
      <c r="T3518" s="6">
        <f t="shared" si="4662"/>
        <v>0</v>
      </c>
      <c r="U3518" s="6">
        <f t="shared" si="4663"/>
        <v>0</v>
      </c>
      <c r="V3518" s="6">
        <f t="shared" si="4664"/>
        <v>0</v>
      </c>
      <c r="W3518" s="6">
        <f t="shared" si="4665"/>
        <v>0</v>
      </c>
      <c r="X3518" s="17"/>
      <c r="Y3518" s="17"/>
      <c r="Z3518" s="17"/>
      <c r="AA3518" s="17"/>
      <c r="AB3518" s="17"/>
      <c r="AC3518" s="17"/>
      <c r="AE3518" s="16"/>
      <c r="AF3518" s="16"/>
      <c r="AG3518" s="16"/>
      <c r="AH3518" s="16"/>
      <c r="AI3518" s="16"/>
      <c r="AJ3518" s="16"/>
      <c r="AL3518" s="16"/>
      <c r="AM3518" s="16"/>
      <c r="AN3518" s="16"/>
      <c r="AO3518" s="16"/>
      <c r="AP3518" s="16"/>
      <c r="AQ3518" s="16"/>
      <c r="BI3518" s="1">
        <v>23</v>
      </c>
      <c r="BJ3518" s="6">
        <f>SUM($R$5:R3520)-$AB$2</f>
        <v>290.6895527999996</v>
      </c>
      <c r="BK3518" s="6">
        <f>SUM($R$5:S3520)-$AB$2</f>
        <v>1443.9062676639999</v>
      </c>
      <c r="BL3518" s="6">
        <f>SUM($R$5:T3520)-$AB$2</f>
        <v>4326.9480548239944</v>
      </c>
      <c r="BM3518" s="6">
        <f>SUM($R$5:U3520)-$AB$2</f>
        <v>8363.206556848023</v>
      </c>
      <c r="BN3518" s="6">
        <f>SUM($R$5:V3520)-$AB$2</f>
        <v>14129.290131168053</v>
      </c>
      <c r="BO3518" s="6">
        <f>SUM($R$5:W3520)-$AB$2</f>
        <v>21048.590420352048</v>
      </c>
      <c r="BP3518" s="16"/>
    </row>
    <row r="3519" spans="1:68" x14ac:dyDescent="0.45">
      <c r="A3519" s="1">
        <v>2008</v>
      </c>
      <c r="B3519" s="1">
        <v>5</v>
      </c>
      <c r="C3519" s="1">
        <v>27</v>
      </c>
      <c r="D3519" s="1">
        <v>1</v>
      </c>
      <c r="E3519" s="1">
        <v>14.7</v>
      </c>
      <c r="F3519" s="1">
        <v>0</v>
      </c>
      <c r="G3519" s="4"/>
      <c r="H3519" s="4"/>
      <c r="Q3519" s="1">
        <v>22</v>
      </c>
      <c r="R3519" s="6">
        <f t="shared" si="4660"/>
        <v>0</v>
      </c>
      <c r="S3519" s="6">
        <f t="shared" si="4661"/>
        <v>0</v>
      </c>
      <c r="T3519" s="6">
        <f t="shared" si="4662"/>
        <v>0</v>
      </c>
      <c r="U3519" s="6">
        <f t="shared" si="4663"/>
        <v>0</v>
      </c>
      <c r="V3519" s="6">
        <f t="shared" si="4664"/>
        <v>0</v>
      </c>
      <c r="W3519" s="6">
        <f t="shared" si="4665"/>
        <v>0</v>
      </c>
      <c r="X3519" s="17"/>
      <c r="Y3519" s="17"/>
      <c r="Z3519" s="17"/>
      <c r="AA3519" s="17"/>
      <c r="AB3519" s="17"/>
      <c r="AC3519" s="17"/>
      <c r="AE3519" s="16"/>
      <c r="AF3519" s="16"/>
      <c r="AG3519" s="16"/>
      <c r="AH3519" s="16"/>
      <c r="AI3519" s="16"/>
      <c r="AJ3519" s="16"/>
      <c r="AL3519" s="16"/>
      <c r="AM3519" s="16"/>
      <c r="AN3519" s="16"/>
      <c r="AO3519" s="16"/>
      <c r="AP3519" s="16"/>
      <c r="AQ3519" s="16"/>
      <c r="BI3519" s="1">
        <v>0</v>
      </c>
      <c r="BJ3519" s="6">
        <f t="shared" ref="BJ3519" si="4726">R3521-$AB$2</f>
        <v>-6.53125</v>
      </c>
      <c r="BK3519" s="6">
        <f t="shared" ref="BK3519" si="4727">S3521-$AB$2</f>
        <v>-6.53125</v>
      </c>
      <c r="BL3519" s="6">
        <f t="shared" ref="BL3519" si="4728">T3521-$AB$2</f>
        <v>-6.53125</v>
      </c>
      <c r="BM3519" s="6">
        <f t="shared" ref="BM3519" si="4729">U3521-$AB$2</f>
        <v>-6.53125</v>
      </c>
      <c r="BN3519" s="6">
        <f t="shared" ref="BN3519" si="4730">V3521-$AB$2</f>
        <v>-6.53125</v>
      </c>
      <c r="BO3519" s="6">
        <f t="shared" ref="BO3519" si="4731">W3521-$AB$2</f>
        <v>-6.53125</v>
      </c>
      <c r="BP3519" s="16">
        <v>148</v>
      </c>
    </row>
    <row r="3520" spans="1:68" x14ac:dyDescent="0.45">
      <c r="A3520" s="1">
        <v>2008</v>
      </c>
      <c r="B3520" s="1">
        <v>5</v>
      </c>
      <c r="C3520" s="1">
        <v>27</v>
      </c>
      <c r="D3520" s="1">
        <v>2</v>
      </c>
      <c r="E3520" s="1">
        <v>14.8</v>
      </c>
      <c r="F3520" s="1">
        <v>0</v>
      </c>
      <c r="G3520" s="4"/>
      <c r="H3520" s="4"/>
      <c r="Q3520" s="1">
        <v>23</v>
      </c>
      <c r="R3520" s="6">
        <f t="shared" si="4660"/>
        <v>0</v>
      </c>
      <c r="S3520" s="6">
        <f t="shared" si="4661"/>
        <v>0</v>
      </c>
      <c r="T3520" s="6">
        <f t="shared" si="4662"/>
        <v>0</v>
      </c>
      <c r="U3520" s="6">
        <f t="shared" si="4663"/>
        <v>0</v>
      </c>
      <c r="V3520" s="6">
        <f t="shared" si="4664"/>
        <v>0</v>
      </c>
      <c r="W3520" s="6">
        <f t="shared" si="4665"/>
        <v>0</v>
      </c>
      <c r="X3520" s="17"/>
      <c r="Y3520" s="17"/>
      <c r="Z3520" s="17"/>
      <c r="AA3520" s="17"/>
      <c r="AB3520" s="17"/>
      <c r="AC3520" s="17"/>
      <c r="AE3520" s="16"/>
      <c r="AF3520" s="16"/>
      <c r="AG3520" s="16"/>
      <c r="AH3520" s="16"/>
      <c r="AI3520" s="16"/>
      <c r="AJ3520" s="16"/>
      <c r="AL3520" s="16"/>
      <c r="AM3520" s="16"/>
      <c r="AN3520" s="16"/>
      <c r="AO3520" s="16"/>
      <c r="AP3520" s="16"/>
      <c r="AQ3520" s="16"/>
      <c r="BI3520" s="1">
        <v>1</v>
      </c>
      <c r="BJ3520" s="6">
        <f>SUM($R$5:R3522)-$AB$2</f>
        <v>290.6895527999996</v>
      </c>
      <c r="BK3520" s="6">
        <f>SUM($R$5:S3522)-$AB$2</f>
        <v>1443.9062676639999</v>
      </c>
      <c r="BL3520" s="6">
        <f>SUM($R$5:T3522)-$AB$2</f>
        <v>4326.9480548239944</v>
      </c>
      <c r="BM3520" s="6">
        <f>SUM($R$5:U3522)-$AB$2</f>
        <v>8363.206556848023</v>
      </c>
      <c r="BN3520" s="6">
        <f>SUM($R$5:V3522)-$AB$2</f>
        <v>14129.290131168053</v>
      </c>
      <c r="BO3520" s="6">
        <f>SUM($R$5:W3522)-$AB$2</f>
        <v>21048.590420352048</v>
      </c>
      <c r="BP3520" s="16"/>
    </row>
    <row r="3521" spans="1:68" x14ac:dyDescent="0.45">
      <c r="A3521" s="1">
        <v>2008</v>
      </c>
      <c r="B3521" s="1">
        <v>5</v>
      </c>
      <c r="C3521" s="1">
        <v>27</v>
      </c>
      <c r="D3521" s="1">
        <v>3</v>
      </c>
      <c r="E3521" s="1">
        <v>15.1</v>
      </c>
      <c r="F3521" s="1">
        <v>0</v>
      </c>
      <c r="G3521" s="4"/>
      <c r="H3521" s="4"/>
      <c r="Q3521" s="1">
        <v>0</v>
      </c>
      <c r="R3521" s="6">
        <f t="shared" si="4660"/>
        <v>0</v>
      </c>
      <c r="S3521" s="6">
        <f t="shared" si="4661"/>
        <v>0</v>
      </c>
      <c r="T3521" s="6">
        <f t="shared" si="4662"/>
        <v>0</v>
      </c>
      <c r="U3521" s="6">
        <f t="shared" si="4663"/>
        <v>0</v>
      </c>
      <c r="V3521" s="6">
        <f t="shared" si="4664"/>
        <v>0</v>
      </c>
      <c r="W3521" s="6">
        <f t="shared" si="4665"/>
        <v>0</v>
      </c>
      <c r="X3521" s="17"/>
      <c r="Y3521" s="17"/>
      <c r="Z3521" s="17"/>
      <c r="AA3521" s="17"/>
      <c r="AB3521" s="17"/>
      <c r="AC3521" s="17"/>
      <c r="AE3521" s="16"/>
      <c r="AF3521" s="16"/>
      <c r="AG3521" s="16"/>
      <c r="AH3521" s="16"/>
      <c r="AI3521" s="16"/>
      <c r="AJ3521" s="16"/>
      <c r="AL3521" s="16"/>
      <c r="AM3521" s="16"/>
      <c r="AN3521" s="16"/>
      <c r="AO3521" s="16"/>
      <c r="AP3521" s="16"/>
      <c r="AQ3521" s="16"/>
      <c r="BI3521" s="1">
        <v>2</v>
      </c>
      <c r="BJ3521" s="6">
        <f>SUM($R$5:R3523)-$AB$2</f>
        <v>290.6895527999996</v>
      </c>
      <c r="BK3521" s="6">
        <f>SUM($R$5:S3523)-$AB$2</f>
        <v>1443.9062676639999</v>
      </c>
      <c r="BL3521" s="6">
        <f>SUM($R$5:T3523)-$AB$2</f>
        <v>4326.9480548239944</v>
      </c>
      <c r="BM3521" s="6">
        <f>SUM($R$5:U3523)-$AB$2</f>
        <v>8363.206556848023</v>
      </c>
      <c r="BN3521" s="6">
        <f>SUM($R$5:V3523)-$AB$2</f>
        <v>14129.290131168053</v>
      </c>
      <c r="BO3521" s="6">
        <f>SUM($R$5:W3523)-$AB$2</f>
        <v>21048.590420352048</v>
      </c>
      <c r="BP3521" s="16"/>
    </row>
    <row r="3522" spans="1:68" x14ac:dyDescent="0.45">
      <c r="A3522" s="1">
        <v>2008</v>
      </c>
      <c r="B3522" s="1">
        <v>5</v>
      </c>
      <c r="C3522" s="1">
        <v>27</v>
      </c>
      <c r="D3522" s="1">
        <v>4</v>
      </c>
      <c r="E3522" s="1">
        <v>15</v>
      </c>
      <c r="F3522" s="1">
        <v>0</v>
      </c>
      <c r="G3522" s="4"/>
      <c r="H3522" s="4"/>
      <c r="Q3522" s="1">
        <v>1</v>
      </c>
      <c r="R3522" s="6">
        <f t="shared" si="4660"/>
        <v>0</v>
      </c>
      <c r="S3522" s="6">
        <f t="shared" si="4661"/>
        <v>0</v>
      </c>
      <c r="T3522" s="6">
        <f t="shared" si="4662"/>
        <v>0</v>
      </c>
      <c r="U3522" s="6">
        <f t="shared" si="4663"/>
        <v>0</v>
      </c>
      <c r="V3522" s="6">
        <f t="shared" si="4664"/>
        <v>0</v>
      </c>
      <c r="W3522" s="6">
        <f t="shared" si="4665"/>
        <v>0</v>
      </c>
      <c r="X3522" s="17"/>
      <c r="Y3522" s="17"/>
      <c r="Z3522" s="17"/>
      <c r="AA3522" s="17"/>
      <c r="AB3522" s="17"/>
      <c r="AC3522" s="17"/>
      <c r="AE3522" s="16"/>
      <c r="AF3522" s="16"/>
      <c r="AG3522" s="16"/>
      <c r="AH3522" s="16"/>
      <c r="AI3522" s="16"/>
      <c r="AJ3522" s="16"/>
      <c r="AL3522" s="16"/>
      <c r="AM3522" s="16"/>
      <c r="AN3522" s="16"/>
      <c r="AO3522" s="16"/>
      <c r="AP3522" s="16"/>
      <c r="AQ3522" s="16"/>
      <c r="BI3522" s="1">
        <v>3</v>
      </c>
      <c r="BJ3522" s="6">
        <f>SUM($R$5:R3524)-$AB$2</f>
        <v>290.6895527999996</v>
      </c>
      <c r="BK3522" s="6">
        <f>SUM($R$5:S3524)-$AB$2</f>
        <v>1443.9062676639999</v>
      </c>
      <c r="BL3522" s="6">
        <f>SUM($R$5:T3524)-$AB$2</f>
        <v>4326.9480548239944</v>
      </c>
      <c r="BM3522" s="6">
        <f>SUM($R$5:U3524)-$AB$2</f>
        <v>8363.206556848023</v>
      </c>
      <c r="BN3522" s="6">
        <f>SUM($R$5:V3524)-$AB$2</f>
        <v>14129.290131168053</v>
      </c>
      <c r="BO3522" s="6">
        <f>SUM($R$5:W3524)-$AB$2</f>
        <v>21048.590420352048</v>
      </c>
      <c r="BP3522" s="16"/>
    </row>
    <row r="3523" spans="1:68" x14ac:dyDescent="0.45">
      <c r="A3523" s="1">
        <v>2008</v>
      </c>
      <c r="B3523" s="1">
        <v>5</v>
      </c>
      <c r="C3523" s="1">
        <v>27</v>
      </c>
      <c r="D3523" s="1">
        <v>5</v>
      </c>
      <c r="E3523" s="1">
        <v>14.6</v>
      </c>
      <c r="F3523" s="1">
        <v>0</v>
      </c>
      <c r="G3523" s="4"/>
      <c r="H3523" s="4"/>
      <c r="Q3523" s="1">
        <v>2</v>
      </c>
      <c r="R3523" s="6">
        <f t="shared" si="4660"/>
        <v>0</v>
      </c>
      <c r="S3523" s="6">
        <f t="shared" si="4661"/>
        <v>0</v>
      </c>
      <c r="T3523" s="6">
        <f t="shared" si="4662"/>
        <v>0</v>
      </c>
      <c r="U3523" s="6">
        <f t="shared" si="4663"/>
        <v>0</v>
      </c>
      <c r="V3523" s="6">
        <f t="shared" si="4664"/>
        <v>0</v>
      </c>
      <c r="W3523" s="6">
        <f t="shared" si="4665"/>
        <v>0</v>
      </c>
      <c r="X3523" s="17"/>
      <c r="Y3523" s="17"/>
      <c r="Z3523" s="17"/>
      <c r="AA3523" s="17"/>
      <c r="AB3523" s="17"/>
      <c r="AC3523" s="17"/>
      <c r="AE3523" s="16"/>
      <c r="AF3523" s="16"/>
      <c r="AG3523" s="16"/>
      <c r="AH3523" s="16"/>
      <c r="AI3523" s="16"/>
      <c r="AJ3523" s="16"/>
      <c r="AL3523" s="16"/>
      <c r="AM3523" s="16"/>
      <c r="AN3523" s="16"/>
      <c r="AO3523" s="16"/>
      <c r="AP3523" s="16"/>
      <c r="AQ3523" s="16"/>
      <c r="BI3523" s="1">
        <v>4</v>
      </c>
      <c r="BJ3523" s="6">
        <f>SUM($R$5:R3525)-$AB$2</f>
        <v>290.6895527999996</v>
      </c>
      <c r="BK3523" s="6">
        <f>SUM($R$5:S3525)-$AB$2</f>
        <v>1443.9062676639999</v>
      </c>
      <c r="BL3523" s="6">
        <f>SUM($R$5:T3525)-$AB$2</f>
        <v>4326.9480548239944</v>
      </c>
      <c r="BM3523" s="6">
        <f>SUM($R$5:U3525)-$AB$2</f>
        <v>8363.206556848023</v>
      </c>
      <c r="BN3523" s="6">
        <f>SUM($R$5:V3525)-$AB$2</f>
        <v>14129.290131168053</v>
      </c>
      <c r="BO3523" s="6">
        <f>SUM($R$5:W3525)-$AB$2</f>
        <v>21048.590420352048</v>
      </c>
      <c r="BP3523" s="16"/>
    </row>
    <row r="3524" spans="1:68" x14ac:dyDescent="0.45">
      <c r="A3524" s="1">
        <v>2008</v>
      </c>
      <c r="B3524" s="1">
        <v>5</v>
      </c>
      <c r="C3524" s="1">
        <v>27</v>
      </c>
      <c r="D3524" s="1">
        <v>6</v>
      </c>
      <c r="E3524" s="1">
        <v>14.5</v>
      </c>
      <c r="F3524" s="1">
        <v>1.64</v>
      </c>
      <c r="G3524" s="4"/>
      <c r="H3524" s="4"/>
      <c r="Q3524" s="1">
        <v>3</v>
      </c>
      <c r="R3524" s="6">
        <f t="shared" si="4660"/>
        <v>0</v>
      </c>
      <c r="S3524" s="6">
        <f t="shared" si="4661"/>
        <v>0</v>
      </c>
      <c r="T3524" s="6">
        <f t="shared" si="4662"/>
        <v>0</v>
      </c>
      <c r="U3524" s="6">
        <f t="shared" si="4663"/>
        <v>0</v>
      </c>
      <c r="V3524" s="6">
        <f t="shared" si="4664"/>
        <v>0</v>
      </c>
      <c r="W3524" s="6">
        <f t="shared" si="4665"/>
        <v>0</v>
      </c>
      <c r="X3524" s="17"/>
      <c r="Y3524" s="17"/>
      <c r="Z3524" s="17"/>
      <c r="AA3524" s="17"/>
      <c r="AB3524" s="17"/>
      <c r="AC3524" s="17"/>
      <c r="AE3524" s="16"/>
      <c r="AF3524" s="16"/>
      <c r="AG3524" s="16"/>
      <c r="AH3524" s="16"/>
      <c r="AI3524" s="16"/>
      <c r="AJ3524" s="16"/>
      <c r="AL3524" s="16"/>
      <c r="AM3524" s="16"/>
      <c r="AN3524" s="16"/>
      <c r="AO3524" s="16"/>
      <c r="AP3524" s="16"/>
      <c r="AQ3524" s="16"/>
      <c r="BI3524" s="1">
        <v>5</v>
      </c>
      <c r="BJ3524" s="6">
        <f>SUM($R$5:R3526)-$AB$2</f>
        <v>290.6895527999996</v>
      </c>
      <c r="BK3524" s="6">
        <f>SUM($R$5:S3526)-$AB$2</f>
        <v>1443.9062676639999</v>
      </c>
      <c r="BL3524" s="6">
        <f>SUM($R$5:T3526)-$AB$2</f>
        <v>4326.9480548239944</v>
      </c>
      <c r="BM3524" s="6">
        <f>SUM($R$5:U3526)-$AB$2</f>
        <v>8363.206556848023</v>
      </c>
      <c r="BN3524" s="6">
        <f>SUM($R$5:V3526)-$AB$2</f>
        <v>14129.290131168053</v>
      </c>
      <c r="BO3524" s="6">
        <f>SUM($R$5:W3526)-$AB$2</f>
        <v>21048.590420352048</v>
      </c>
      <c r="BP3524" s="16"/>
    </row>
    <row r="3525" spans="1:68" x14ac:dyDescent="0.45">
      <c r="A3525" s="1">
        <v>2008</v>
      </c>
      <c r="B3525" s="1">
        <v>5</v>
      </c>
      <c r="C3525" s="1">
        <v>27</v>
      </c>
      <c r="D3525" s="1">
        <v>7</v>
      </c>
      <c r="E3525" s="1">
        <v>14.9</v>
      </c>
      <c r="F3525" s="1">
        <v>34.979999999999997</v>
      </c>
      <c r="G3525" s="4"/>
      <c r="H3525" s="4"/>
      <c r="Q3525" s="1">
        <v>4</v>
      </c>
      <c r="R3525" s="6">
        <f t="shared" si="4660"/>
        <v>0</v>
      </c>
      <c r="S3525" s="6">
        <f t="shared" si="4661"/>
        <v>0</v>
      </c>
      <c r="T3525" s="6">
        <f t="shared" si="4662"/>
        <v>0</v>
      </c>
      <c r="U3525" s="6">
        <f t="shared" si="4663"/>
        <v>0</v>
      </c>
      <c r="V3525" s="6">
        <f t="shared" si="4664"/>
        <v>0</v>
      </c>
      <c r="W3525" s="6">
        <f t="shared" si="4665"/>
        <v>0</v>
      </c>
      <c r="X3525" s="17"/>
      <c r="Y3525" s="17"/>
      <c r="Z3525" s="17"/>
      <c r="AA3525" s="17"/>
      <c r="AB3525" s="17"/>
      <c r="AC3525" s="17"/>
      <c r="AE3525" s="16"/>
      <c r="AF3525" s="16"/>
      <c r="AG3525" s="16"/>
      <c r="AH3525" s="16"/>
      <c r="AI3525" s="16"/>
      <c r="AJ3525" s="16"/>
      <c r="AL3525" s="16"/>
      <c r="AM3525" s="16"/>
      <c r="AN3525" s="16"/>
      <c r="AO3525" s="16"/>
      <c r="AP3525" s="16"/>
      <c r="AQ3525" s="16"/>
      <c r="BI3525" s="1">
        <v>6</v>
      </c>
      <c r="BJ3525" s="6">
        <f>SUM($R$5:R3527)-$AB$2</f>
        <v>290.69050399999958</v>
      </c>
      <c r="BK3525" s="6">
        <f>SUM($R$5:S3527)-$AB$2</f>
        <v>1443.9109095199997</v>
      </c>
      <c r="BL3525" s="6">
        <f>SUM($R$5:T3527)-$AB$2</f>
        <v>4326.9619233199937</v>
      </c>
      <c r="BM3525" s="6">
        <f>SUM($R$5:U3527)-$AB$2</f>
        <v>8363.2333426400237</v>
      </c>
      <c r="BN3525" s="6">
        <f>SUM($R$5:V3527)-$AB$2</f>
        <v>14129.335370240053</v>
      </c>
      <c r="BO3525" s="6">
        <f>SUM($R$5:W3527)-$AB$2</f>
        <v>21048.657803360049</v>
      </c>
      <c r="BP3525" s="16"/>
    </row>
    <row r="3526" spans="1:68" x14ac:dyDescent="0.45">
      <c r="A3526" s="1">
        <v>2008</v>
      </c>
      <c r="B3526" s="1">
        <v>5</v>
      </c>
      <c r="C3526" s="1">
        <v>27</v>
      </c>
      <c r="D3526" s="1">
        <v>8</v>
      </c>
      <c r="E3526" s="1">
        <v>15.1</v>
      </c>
      <c r="F3526" s="1">
        <v>39.049999999999997</v>
      </c>
      <c r="G3526" s="4"/>
      <c r="H3526" s="4"/>
      <c r="Q3526" s="1">
        <v>5</v>
      </c>
      <c r="R3526" s="6">
        <f t="shared" si="4660"/>
        <v>0</v>
      </c>
      <c r="S3526" s="6">
        <f t="shared" si="4661"/>
        <v>0</v>
      </c>
      <c r="T3526" s="6">
        <f t="shared" si="4662"/>
        <v>0</v>
      </c>
      <c r="U3526" s="6">
        <f t="shared" si="4663"/>
        <v>0</v>
      </c>
      <c r="V3526" s="6">
        <f t="shared" si="4664"/>
        <v>0</v>
      </c>
      <c r="W3526" s="6">
        <f t="shared" si="4665"/>
        <v>0</v>
      </c>
      <c r="X3526" s="17"/>
      <c r="Y3526" s="17"/>
      <c r="Z3526" s="17"/>
      <c r="AA3526" s="17"/>
      <c r="AB3526" s="17"/>
      <c r="AC3526" s="17"/>
      <c r="AE3526" s="16"/>
      <c r="AF3526" s="16"/>
      <c r="AG3526" s="16"/>
      <c r="AH3526" s="16"/>
      <c r="AI3526" s="16"/>
      <c r="AJ3526" s="16"/>
      <c r="AL3526" s="16"/>
      <c r="AM3526" s="16"/>
      <c r="AN3526" s="16"/>
      <c r="AO3526" s="16"/>
      <c r="AP3526" s="16"/>
      <c r="AQ3526" s="16"/>
      <c r="BI3526" s="1">
        <v>7</v>
      </c>
      <c r="BJ3526" s="6">
        <f>SUM($R$5:R3528)-$AB$2</f>
        <v>290.7107923999996</v>
      </c>
      <c r="BK3526" s="6">
        <f>SUM($R$5:S3528)-$AB$2</f>
        <v>1444.0099169119997</v>
      </c>
      <c r="BL3526" s="6">
        <f>SUM($R$5:T3528)-$AB$2</f>
        <v>4327.2577281919939</v>
      </c>
      <c r="BM3526" s="6">
        <f>SUM($R$5:U3528)-$AB$2</f>
        <v>8363.8046639840231</v>
      </c>
      <c r="BN3526" s="6">
        <f>SUM($R$5:V3528)-$AB$2</f>
        <v>14130.300286544052</v>
      </c>
      <c r="BO3526" s="6">
        <f>SUM($R$5:W3528)-$AB$2</f>
        <v>21050.095033616049</v>
      </c>
      <c r="BP3526" s="16"/>
    </row>
    <row r="3527" spans="1:68" x14ac:dyDescent="0.45">
      <c r="A3527" s="1">
        <v>2008</v>
      </c>
      <c r="B3527" s="1">
        <v>5</v>
      </c>
      <c r="C3527" s="1">
        <v>27</v>
      </c>
      <c r="D3527" s="1">
        <v>9</v>
      </c>
      <c r="E3527" s="1">
        <v>15.8</v>
      </c>
      <c r="F3527" s="1">
        <v>302.87</v>
      </c>
      <c r="G3527" s="4"/>
      <c r="H3527" s="4"/>
      <c r="Q3527" s="1">
        <v>6</v>
      </c>
      <c r="R3527" s="6">
        <f t="shared" si="4660"/>
        <v>9.5119999999999981E-4</v>
      </c>
      <c r="S3527" s="6">
        <f t="shared" si="4661"/>
        <v>3.6906559999999992E-3</v>
      </c>
      <c r="T3527" s="6">
        <f t="shared" si="4662"/>
        <v>9.2266399999999978E-3</v>
      </c>
      <c r="U3527" s="6">
        <f t="shared" si="4663"/>
        <v>1.2917295999999998E-2</v>
      </c>
      <c r="V3527" s="6">
        <f t="shared" si="4664"/>
        <v>1.8453279999999996E-2</v>
      </c>
      <c r="W3527" s="6">
        <f t="shared" si="4665"/>
        <v>2.2143935999999996E-2</v>
      </c>
      <c r="X3527" s="17"/>
      <c r="Y3527" s="17"/>
      <c r="Z3527" s="17"/>
      <c r="AA3527" s="17"/>
      <c r="AB3527" s="17"/>
      <c r="AC3527" s="17"/>
      <c r="AE3527" s="16"/>
      <c r="AF3527" s="16"/>
      <c r="AG3527" s="16"/>
      <c r="AH3527" s="16"/>
      <c r="AI3527" s="16"/>
      <c r="AJ3527" s="16"/>
      <c r="AL3527" s="16"/>
      <c r="AM3527" s="16"/>
      <c r="AN3527" s="16"/>
      <c r="AO3527" s="16"/>
      <c r="AP3527" s="16"/>
      <c r="AQ3527" s="16"/>
      <c r="BI3527" s="1">
        <v>8</v>
      </c>
      <c r="BJ3527" s="6">
        <f>SUM($R$5:R3529)-$AB$2</f>
        <v>290.73344139999961</v>
      </c>
      <c r="BK3527" s="6">
        <f>SUM($R$5:S3529)-$AB$2</f>
        <v>1444.1204440319996</v>
      </c>
      <c r="BL3527" s="6">
        <f>SUM($R$5:T3529)-$AB$2</f>
        <v>4327.5879506119936</v>
      </c>
      <c r="BM3527" s="6">
        <f>SUM($R$5:U3529)-$AB$2</f>
        <v>8364.4424598240239</v>
      </c>
      <c r="BN3527" s="6">
        <f>SUM($R$5:V3529)-$AB$2</f>
        <v>14131.377472984053</v>
      </c>
      <c r="BO3527" s="6">
        <f>SUM($R$5:W3529)-$AB$2</f>
        <v>21051.699488776048</v>
      </c>
      <c r="BP3527" s="16"/>
    </row>
    <row r="3528" spans="1:68" x14ac:dyDescent="0.45">
      <c r="A3528" s="1">
        <v>2008</v>
      </c>
      <c r="B3528" s="1">
        <v>5</v>
      </c>
      <c r="C3528" s="1">
        <v>27</v>
      </c>
      <c r="D3528" s="1">
        <v>10</v>
      </c>
      <c r="E3528" s="1">
        <v>17</v>
      </c>
      <c r="F3528" s="1">
        <v>639.19000000000005</v>
      </c>
      <c r="G3528" s="4"/>
      <c r="H3528" s="4"/>
      <c r="Q3528" s="1">
        <v>7</v>
      </c>
      <c r="R3528" s="6">
        <f t="shared" si="4660"/>
        <v>2.0288399999999995E-2</v>
      </c>
      <c r="S3528" s="6">
        <f t="shared" si="4661"/>
        <v>7.8718991999999988E-2</v>
      </c>
      <c r="T3528" s="6">
        <f t="shared" si="4662"/>
        <v>0.19679747999999994</v>
      </c>
      <c r="U3528" s="6">
        <f t="shared" si="4663"/>
        <v>0.27551647199999996</v>
      </c>
      <c r="V3528" s="6">
        <f t="shared" si="4664"/>
        <v>0.39359495999999988</v>
      </c>
      <c r="W3528" s="6">
        <f t="shared" si="4665"/>
        <v>0.47231395199999993</v>
      </c>
      <c r="X3528" s="17"/>
      <c r="Y3528" s="17"/>
      <c r="Z3528" s="17"/>
      <c r="AA3528" s="17"/>
      <c r="AB3528" s="17"/>
      <c r="AC3528" s="17"/>
      <c r="AE3528" s="16"/>
      <c r="AF3528" s="16"/>
      <c r="AG3528" s="16"/>
      <c r="AH3528" s="16"/>
      <c r="AI3528" s="16"/>
      <c r="AJ3528" s="16"/>
      <c r="AL3528" s="16"/>
      <c r="AM3528" s="16"/>
      <c r="AN3528" s="16"/>
      <c r="AO3528" s="16"/>
      <c r="AP3528" s="16"/>
      <c r="AQ3528" s="16"/>
      <c r="BI3528" s="1">
        <v>9</v>
      </c>
      <c r="BJ3528" s="6">
        <f>SUM($R$5:R3530)-$AB$2</f>
        <v>290.90910599999961</v>
      </c>
      <c r="BK3528" s="6">
        <f>SUM($R$5:S3530)-$AB$2</f>
        <v>1444.9776872799994</v>
      </c>
      <c r="BL3528" s="6">
        <f>SUM($R$5:T3530)-$AB$2</f>
        <v>4330.1491404799945</v>
      </c>
      <c r="BM3528" s="6">
        <f>SUM($R$5:U3530)-$AB$2</f>
        <v>8369.3891749600243</v>
      </c>
      <c r="BN3528" s="6">
        <f>SUM($R$5:V3530)-$AB$2</f>
        <v>14139.732081360055</v>
      </c>
      <c r="BO3528" s="6">
        <f>SUM($R$5:W3530)-$AB$2</f>
        <v>21064.14356904005</v>
      </c>
      <c r="BP3528" s="16"/>
    </row>
    <row r="3529" spans="1:68" x14ac:dyDescent="0.45">
      <c r="A3529" s="1">
        <v>2008</v>
      </c>
      <c r="B3529" s="1">
        <v>5</v>
      </c>
      <c r="C3529" s="1">
        <v>27</v>
      </c>
      <c r="D3529" s="1">
        <v>11</v>
      </c>
      <c r="E3529" s="1">
        <v>17.5</v>
      </c>
      <c r="F3529" s="1">
        <v>497.23</v>
      </c>
      <c r="G3529" s="4"/>
      <c r="H3529" s="4"/>
      <c r="Q3529" s="1">
        <v>8</v>
      </c>
      <c r="R3529" s="6">
        <f t="shared" si="4660"/>
        <v>2.2648999999999999E-2</v>
      </c>
      <c r="S3529" s="6">
        <f t="shared" si="4661"/>
        <v>8.7878119999999976E-2</v>
      </c>
      <c r="T3529" s="6">
        <f t="shared" si="4662"/>
        <v>0.21969529999999995</v>
      </c>
      <c r="U3529" s="6">
        <f t="shared" si="4663"/>
        <v>0.30757341999999993</v>
      </c>
      <c r="V3529" s="6">
        <f t="shared" si="4664"/>
        <v>0.43939059999999991</v>
      </c>
      <c r="W3529" s="6">
        <f t="shared" si="4665"/>
        <v>0.52726871999999991</v>
      </c>
      <c r="X3529" s="17"/>
      <c r="Y3529" s="17"/>
      <c r="Z3529" s="17"/>
      <c r="AA3529" s="17"/>
      <c r="AB3529" s="17"/>
      <c r="AC3529" s="17"/>
      <c r="AE3529" s="16"/>
      <c r="AF3529" s="16"/>
      <c r="AG3529" s="16"/>
      <c r="AH3529" s="16"/>
      <c r="AI3529" s="16"/>
      <c r="AJ3529" s="16"/>
      <c r="AL3529" s="16"/>
      <c r="AM3529" s="16"/>
      <c r="AN3529" s="16"/>
      <c r="AO3529" s="16"/>
      <c r="AP3529" s="16"/>
      <c r="AQ3529" s="16"/>
      <c r="BI3529" s="1">
        <v>10</v>
      </c>
      <c r="BJ3529" s="6">
        <f>SUM($R$5:R3531)-$AB$2</f>
        <v>291.27983619999964</v>
      </c>
      <c r="BK3529" s="6">
        <f>SUM($R$5:S3531)-$AB$2</f>
        <v>1446.7868506559994</v>
      </c>
      <c r="BL3529" s="6">
        <f>SUM($R$5:T3531)-$AB$2</f>
        <v>4335.554386795995</v>
      </c>
      <c r="BM3529" s="6">
        <f>SUM($R$5:U3531)-$AB$2</f>
        <v>8379.8289373920234</v>
      </c>
      <c r="BN3529" s="6">
        <f>SUM($R$5:V3531)-$AB$2</f>
        <v>14157.364009672054</v>
      </c>
      <c r="BO3529" s="6">
        <f>SUM($R$5:W3531)-$AB$2</f>
        <v>21090.406096408049</v>
      </c>
      <c r="BP3529" s="16"/>
    </row>
    <row r="3530" spans="1:68" x14ac:dyDescent="0.45">
      <c r="A3530" s="1">
        <v>2008</v>
      </c>
      <c r="B3530" s="1">
        <v>5</v>
      </c>
      <c r="C3530" s="1">
        <v>27</v>
      </c>
      <c r="D3530" s="1">
        <v>12</v>
      </c>
      <c r="E3530" s="1">
        <v>16.600000000000001</v>
      </c>
      <c r="F3530" s="1">
        <v>213.54</v>
      </c>
      <c r="G3530" s="4"/>
      <c r="H3530" s="4"/>
      <c r="Q3530" s="1">
        <v>9</v>
      </c>
      <c r="R3530" s="6">
        <f t="shared" si="4660"/>
        <v>0.17566459999999998</v>
      </c>
      <c r="S3530" s="6">
        <f t="shared" si="4661"/>
        <v>0.6815786479999999</v>
      </c>
      <c r="T3530" s="6">
        <f t="shared" si="4662"/>
        <v>1.7039466199999997</v>
      </c>
      <c r="U3530" s="6">
        <f t="shared" si="4663"/>
        <v>2.3855252679999999</v>
      </c>
      <c r="V3530" s="6">
        <f t="shared" si="4664"/>
        <v>3.4078932399999995</v>
      </c>
      <c r="W3530" s="6">
        <f t="shared" si="4665"/>
        <v>4.0894718879999994</v>
      </c>
      <c r="X3530" s="17"/>
      <c r="Y3530" s="17"/>
      <c r="Z3530" s="17"/>
      <c r="AA3530" s="17"/>
      <c r="AB3530" s="17"/>
      <c r="AC3530" s="17"/>
      <c r="AE3530" s="16"/>
      <c r="AF3530" s="16"/>
      <c r="AG3530" s="16"/>
      <c r="AH3530" s="16"/>
      <c r="AI3530" s="16"/>
      <c r="AJ3530" s="16"/>
      <c r="AL3530" s="16"/>
      <c r="AM3530" s="16"/>
      <c r="AN3530" s="16"/>
      <c r="AO3530" s="16"/>
      <c r="AP3530" s="16"/>
      <c r="AQ3530" s="16"/>
      <c r="BI3530" s="1">
        <v>11</v>
      </c>
      <c r="BJ3530" s="6">
        <f>SUM($R$5:R3532)-$AB$2</f>
        <v>291.56822959999965</v>
      </c>
      <c r="BK3530" s="6">
        <f>SUM($R$5:S3532)-$AB$2</f>
        <v>1448.1942104479992</v>
      </c>
      <c r="BL3530" s="6">
        <f>SUM($R$5:T3532)-$AB$2</f>
        <v>4339.7591625679952</v>
      </c>
      <c r="BM3530" s="6">
        <f>SUM($R$5:U3532)-$AB$2</f>
        <v>8387.9500955360218</v>
      </c>
      <c r="BN3530" s="6">
        <f>SUM($R$5:V3532)-$AB$2</f>
        <v>14171.079999776051</v>
      </c>
      <c r="BO3530" s="6">
        <f>SUM($R$5:W3532)-$AB$2</f>
        <v>21110.835884864049</v>
      </c>
      <c r="BP3530" s="16"/>
    </row>
    <row r="3531" spans="1:68" x14ac:dyDescent="0.45">
      <c r="A3531" s="1">
        <v>2008</v>
      </c>
      <c r="B3531" s="1">
        <v>5</v>
      </c>
      <c r="C3531" s="1">
        <v>27</v>
      </c>
      <c r="D3531" s="1">
        <v>13</v>
      </c>
      <c r="E3531" s="1">
        <v>18</v>
      </c>
      <c r="F3531" s="1">
        <v>262.43</v>
      </c>
      <c r="G3531" s="4"/>
      <c r="H3531" s="4"/>
      <c r="Q3531" s="1">
        <v>10</v>
      </c>
      <c r="R3531" s="6">
        <f t="shared" si="4660"/>
        <v>0.37073020000000001</v>
      </c>
      <c r="S3531" s="6">
        <f t="shared" si="4661"/>
        <v>1.438433176</v>
      </c>
      <c r="T3531" s="6">
        <f t="shared" si="4662"/>
        <v>3.5960829399999996</v>
      </c>
      <c r="U3531" s="6">
        <f t="shared" si="4663"/>
        <v>5.0345161160000007</v>
      </c>
      <c r="V3531" s="6">
        <f t="shared" si="4664"/>
        <v>7.1921658799999992</v>
      </c>
      <c r="W3531" s="6">
        <f t="shared" si="4665"/>
        <v>8.6305990560000012</v>
      </c>
      <c r="X3531" s="17"/>
      <c r="Y3531" s="17"/>
      <c r="Z3531" s="17"/>
      <c r="AA3531" s="17"/>
      <c r="AB3531" s="17"/>
      <c r="AC3531" s="17"/>
      <c r="AE3531" s="16"/>
      <c r="AF3531" s="16"/>
      <c r="AG3531" s="16"/>
      <c r="AH3531" s="16"/>
      <c r="AI3531" s="16"/>
      <c r="AJ3531" s="16"/>
      <c r="AL3531" s="16"/>
      <c r="AM3531" s="16"/>
      <c r="AN3531" s="16"/>
      <c r="AO3531" s="16"/>
      <c r="AP3531" s="16"/>
      <c r="AQ3531" s="16"/>
      <c r="BI3531" s="1">
        <v>12</v>
      </c>
      <c r="BJ3531" s="6">
        <f t="shared" ref="BJ3531" si="4732">R3533-$AB$2</f>
        <v>-6.4073967999999999</v>
      </c>
      <c r="BK3531" s="6">
        <f t="shared" ref="BK3531" si="4733">S3533-$AB$2</f>
        <v>-6.0506995840000002</v>
      </c>
      <c r="BL3531" s="6">
        <f t="shared" ref="BL3531" si="4734">T3533-$AB$2</f>
        <v>-5.3298739600000005</v>
      </c>
      <c r="BM3531" s="6">
        <f t="shared" ref="BM3531" si="4735">U3533-$AB$2</f>
        <v>-4.8493235439999998</v>
      </c>
      <c r="BN3531" s="6">
        <f t="shared" ref="BN3531" si="4736">V3533-$AB$2</f>
        <v>-4.12849792</v>
      </c>
      <c r="BO3531" s="6">
        <f t="shared" ref="BO3531" si="4737">W3533-$AB$2</f>
        <v>-3.6479475040000002</v>
      </c>
      <c r="BP3531" s="16"/>
    </row>
    <row r="3532" spans="1:68" x14ac:dyDescent="0.45">
      <c r="A3532" s="1">
        <v>2008</v>
      </c>
      <c r="B3532" s="1">
        <v>5</v>
      </c>
      <c r="C3532" s="1">
        <v>27</v>
      </c>
      <c r="D3532" s="1">
        <v>14</v>
      </c>
      <c r="E3532" s="1">
        <v>18.2</v>
      </c>
      <c r="F3532" s="1">
        <v>246.79</v>
      </c>
      <c r="G3532" s="4"/>
      <c r="H3532" s="4"/>
      <c r="Q3532" s="1">
        <v>11</v>
      </c>
      <c r="R3532" s="6">
        <f t="shared" si="4660"/>
        <v>0.28839339999999997</v>
      </c>
      <c r="S3532" s="6">
        <f t="shared" si="4661"/>
        <v>1.1189663919999999</v>
      </c>
      <c r="T3532" s="6">
        <f t="shared" si="4662"/>
        <v>2.7974159799999998</v>
      </c>
      <c r="U3532" s="6">
        <f t="shared" si="4663"/>
        <v>3.9163823720000002</v>
      </c>
      <c r="V3532" s="6">
        <f t="shared" si="4664"/>
        <v>5.5948319599999996</v>
      </c>
      <c r="W3532" s="6">
        <f t="shared" si="4665"/>
        <v>6.7137983519999995</v>
      </c>
      <c r="X3532" s="17"/>
      <c r="Y3532" s="17"/>
      <c r="Z3532" s="17"/>
      <c r="AA3532" s="17"/>
      <c r="AB3532" s="17"/>
      <c r="AC3532" s="17"/>
      <c r="AE3532" s="16"/>
      <c r="AF3532" s="16"/>
      <c r="AG3532" s="16"/>
      <c r="AH3532" s="16"/>
      <c r="AI3532" s="16"/>
      <c r="AJ3532" s="16"/>
      <c r="AL3532" s="16"/>
      <c r="AM3532" s="16"/>
      <c r="AN3532" s="16"/>
      <c r="AO3532" s="16"/>
      <c r="AP3532" s="16"/>
      <c r="AQ3532" s="16"/>
      <c r="BI3532" s="1">
        <v>13</v>
      </c>
      <c r="BJ3532" s="6">
        <f>SUM($R$5:R3534)-$AB$2</f>
        <v>291.84429219999964</v>
      </c>
      <c r="BK3532" s="6">
        <f>SUM($R$5:S3534)-$AB$2</f>
        <v>1449.5413959359992</v>
      </c>
      <c r="BL3532" s="6">
        <f>SUM($R$5:T3534)-$AB$2</f>
        <v>4343.7841552759946</v>
      </c>
      <c r="BM3532" s="6">
        <f>SUM($R$5:U3534)-$AB$2</f>
        <v>8395.7240183520225</v>
      </c>
      <c r="BN3532" s="6">
        <f>SUM($R$5:V3534)-$AB$2</f>
        <v>14184.209537032051</v>
      </c>
      <c r="BO3532" s="6">
        <f>SUM($R$5:W3534)-$AB$2</f>
        <v>21130.392159448049</v>
      </c>
      <c r="BP3532" s="16"/>
    </row>
    <row r="3533" spans="1:68" x14ac:dyDescent="0.45">
      <c r="A3533" s="1">
        <v>2008</v>
      </c>
      <c r="B3533" s="1">
        <v>5</v>
      </c>
      <c r="C3533" s="1">
        <v>27</v>
      </c>
      <c r="D3533" s="1">
        <v>15</v>
      </c>
      <c r="E3533" s="1">
        <v>18.100000000000001</v>
      </c>
      <c r="F3533" s="1">
        <v>461.93</v>
      </c>
      <c r="G3533" s="4"/>
      <c r="H3533" s="4"/>
      <c r="Q3533" s="1">
        <v>12</v>
      </c>
      <c r="R3533" s="6">
        <f t="shared" si="4660"/>
        <v>0.12385319999999998</v>
      </c>
      <c r="S3533" s="6">
        <f t="shared" si="4661"/>
        <v>0.48055041599999992</v>
      </c>
      <c r="T3533" s="6">
        <f t="shared" si="4662"/>
        <v>1.20137604</v>
      </c>
      <c r="U3533" s="6">
        <f t="shared" si="4663"/>
        <v>1.681926456</v>
      </c>
      <c r="V3533" s="6">
        <f t="shared" si="4664"/>
        <v>2.40275208</v>
      </c>
      <c r="W3533" s="6">
        <f t="shared" si="4665"/>
        <v>2.8833024959999998</v>
      </c>
      <c r="X3533" s="17">
        <f t="shared" ref="X3533" si="4738">SUM(R3533:R3557)-$AA$2</f>
        <v>-3.6669330000000002</v>
      </c>
      <c r="Y3533" s="17">
        <f t="shared" ref="Y3533" si="4739">SUM(S3533:S3557)-$AA$2</f>
        <v>2.7012999599999992</v>
      </c>
      <c r="Z3533" s="17">
        <f t="shared" ref="Z3533" si="4740">SUM(T3533:T3557)-$AA$2</f>
        <v>15.570437399999996</v>
      </c>
      <c r="AA3533" s="17">
        <f t="shared" ref="AA3533" si="4741">SUM(U3533:U3557)-$AA$2</f>
        <v>24.149862359999997</v>
      </c>
      <c r="AB3533" s="17">
        <f t="shared" ref="AB3533" si="4742">SUM(V3533:V3557)-$AA$2</f>
        <v>37.018999799999996</v>
      </c>
      <c r="AC3533" s="17">
        <f t="shared" ref="AC3533" si="4743">SUM(W3533:W3557)-$AA$2</f>
        <v>45.59842476</v>
      </c>
      <c r="AE3533" s="16">
        <f t="shared" ref="AE3533" si="4744">IF(X3533&gt;0,1,0)</f>
        <v>0</v>
      </c>
      <c r="AF3533" s="16">
        <f t="shared" ref="AF3533" si="4745">IF(Y3533&gt;0,1,0)</f>
        <v>1</v>
      </c>
      <c r="AG3533" s="16">
        <f t="shared" ref="AG3533" si="4746">IF(Z3533&gt;0,1,0)</f>
        <v>1</v>
      </c>
      <c r="AH3533" s="16">
        <f t="shared" ref="AH3533" si="4747">IF(AA3533&gt;0,1,0)</f>
        <v>1</v>
      </c>
      <c r="AI3533" s="16">
        <f t="shared" ref="AI3533" si="4748">IF(AB3533&gt;0,1,0)</f>
        <v>1</v>
      </c>
      <c r="AJ3533" s="16">
        <f t="shared" ref="AJ3533" si="4749">IF(AC3533&gt;0,1,0)</f>
        <v>1</v>
      </c>
      <c r="AL3533" s="16">
        <f t="shared" ref="AL3533" si="4750">IF(X3533&lt;0,ABS(X3533*$AP$1),0)</f>
        <v>0</v>
      </c>
      <c r="AM3533" s="16">
        <f t="shared" ref="AM3533" si="4751">IF(Y3533&lt;0,ABS(Y3533*$AP$1),0)</f>
        <v>0</v>
      </c>
      <c r="AN3533" s="16">
        <f t="shared" ref="AN3533" si="4752">IF(Z3533&lt;0,ABS(Z3533*$AP$1),0)</f>
        <v>0</v>
      </c>
      <c r="AO3533" s="16">
        <f t="shared" ref="AO3533" si="4753">IF(AA3533&lt;0,ABS(AA3533*$AP$1),0)</f>
        <v>0</v>
      </c>
      <c r="AP3533" s="16">
        <f t="shared" ref="AP3533" si="4754">IF(AB3533&lt;0,ABS(AB3533*$AP$1),0)</f>
        <v>0</v>
      </c>
      <c r="AQ3533" s="16">
        <f t="shared" ref="AQ3533" si="4755">IF(AC3533&lt;0,ABS(AC3533*$AP$1),0)</f>
        <v>0</v>
      </c>
      <c r="BI3533" s="1">
        <v>14</v>
      </c>
      <c r="BJ3533" s="6">
        <f>SUM($R$5:R3535)-$AB$2</f>
        <v>291.98743039999965</v>
      </c>
      <c r="BK3533" s="6">
        <f>SUM($R$5:S3535)-$AB$2</f>
        <v>1450.2399103519992</v>
      </c>
      <c r="BL3533" s="6">
        <f>SUM($R$5:T3535)-$AB$2</f>
        <v>4345.8711102319949</v>
      </c>
      <c r="BM3533" s="6">
        <f>SUM($R$5:U3535)-$AB$2</f>
        <v>8399.754790064022</v>
      </c>
      <c r="BN3533" s="6">
        <f>SUM($R$5:V3535)-$AB$2</f>
        <v>14191.017189824051</v>
      </c>
      <c r="BO3533" s="6">
        <f>SUM($R$5:W3535)-$AB$2</f>
        <v>21140.53206953605</v>
      </c>
      <c r="BP3533" s="16"/>
    </row>
    <row r="3534" spans="1:68" x14ac:dyDescent="0.45">
      <c r="A3534" s="1">
        <v>2008</v>
      </c>
      <c r="B3534" s="1">
        <v>5</v>
      </c>
      <c r="C3534" s="1">
        <v>27</v>
      </c>
      <c r="D3534" s="1">
        <v>16</v>
      </c>
      <c r="E3534" s="1">
        <v>18.3</v>
      </c>
      <c r="F3534" s="1">
        <v>258.33999999999997</v>
      </c>
      <c r="G3534" s="4"/>
      <c r="H3534" s="4"/>
      <c r="Q3534" s="1">
        <v>13</v>
      </c>
      <c r="R3534" s="6">
        <f t="shared" ref="R3534:R3597" si="4756">$AX$2*F3531*$R$4/1000</f>
        <v>0.15220939999999999</v>
      </c>
      <c r="S3534" s="6">
        <f t="shared" ref="S3534:S3597" si="4757">$AX$2*F3531*($S$4*$AU$2)/1000</f>
        <v>0.59057247199999996</v>
      </c>
      <c r="T3534" s="6">
        <f t="shared" ref="T3534:T3597" si="4758">$AX$2*F3531*($T$4*$AU$2)/1000</f>
        <v>1.4764311799999998</v>
      </c>
      <c r="U3534" s="6">
        <f t="shared" ref="U3534:U3597" si="4759">$AX$2*F3531*($U$4*$AU$2)/1000</f>
        <v>2.0670036519999999</v>
      </c>
      <c r="V3534" s="6">
        <f t="shared" ref="V3534:V3597" si="4760">$AX$2*F3531*($V$4*$AU$2)/1000</f>
        <v>2.9528623599999997</v>
      </c>
      <c r="W3534" s="6">
        <f t="shared" ref="W3534:W3597" si="4761">$AX$2*F3531*($W$4*$AU$2)/1000</f>
        <v>3.543434832</v>
      </c>
      <c r="X3534" s="17"/>
      <c r="Y3534" s="17"/>
      <c r="Z3534" s="17"/>
      <c r="AA3534" s="17"/>
      <c r="AB3534" s="17"/>
      <c r="AC3534" s="17"/>
      <c r="AE3534" s="16"/>
      <c r="AF3534" s="16"/>
      <c r="AG3534" s="16"/>
      <c r="AH3534" s="16"/>
      <c r="AI3534" s="16"/>
      <c r="AJ3534" s="16"/>
      <c r="AL3534" s="16"/>
      <c r="AM3534" s="16"/>
      <c r="AN3534" s="16"/>
      <c r="AO3534" s="16"/>
      <c r="AP3534" s="16"/>
      <c r="AQ3534" s="16"/>
      <c r="BI3534" s="1">
        <v>15</v>
      </c>
      <c r="BJ3534" s="6">
        <f>SUM($R$5:R3536)-$AB$2</f>
        <v>292.25534979999964</v>
      </c>
      <c r="BK3534" s="6">
        <f>SUM($R$5:S3536)-$AB$2</f>
        <v>1451.5473570239992</v>
      </c>
      <c r="BL3534" s="6">
        <f>SUM($R$5:T3536)-$AB$2</f>
        <v>4349.7773750839951</v>
      </c>
      <c r="BM3534" s="6">
        <f>SUM($R$5:U3536)-$AB$2</f>
        <v>8407.2994003680215</v>
      </c>
      <c r="BN3534" s="6">
        <f>SUM($R$5:V3536)-$AB$2</f>
        <v>14203.759436488052</v>
      </c>
      <c r="BO3534" s="6">
        <f>SUM($R$5:W3536)-$AB$2</f>
        <v>21159.51147983205</v>
      </c>
      <c r="BP3534" s="16"/>
    </row>
    <row r="3535" spans="1:68" x14ac:dyDescent="0.45">
      <c r="A3535" s="1">
        <v>2008</v>
      </c>
      <c r="B3535" s="1">
        <v>5</v>
      </c>
      <c r="C3535" s="1">
        <v>27</v>
      </c>
      <c r="D3535" s="1">
        <v>17</v>
      </c>
      <c r="E3535" s="1">
        <v>17.600000000000001</v>
      </c>
      <c r="F3535" s="1">
        <v>289.08999999999997</v>
      </c>
      <c r="G3535" s="4"/>
      <c r="H3535" s="4"/>
      <c r="Q3535" s="1">
        <v>14</v>
      </c>
      <c r="R3535" s="6">
        <f t="shared" si="4756"/>
        <v>0.14313819999999999</v>
      </c>
      <c r="S3535" s="6">
        <f t="shared" si="4757"/>
        <v>0.55537621599999987</v>
      </c>
      <c r="T3535" s="6">
        <f t="shared" si="4758"/>
        <v>1.3884405399999997</v>
      </c>
      <c r="U3535" s="6">
        <f t="shared" si="4759"/>
        <v>1.9438167559999997</v>
      </c>
      <c r="V3535" s="6">
        <f t="shared" si="4760"/>
        <v>2.7768810799999994</v>
      </c>
      <c r="W3535" s="6">
        <f t="shared" si="4761"/>
        <v>3.3322572959999999</v>
      </c>
      <c r="X3535" s="17"/>
      <c r="Y3535" s="17"/>
      <c r="Z3535" s="17"/>
      <c r="AA3535" s="17"/>
      <c r="AB3535" s="17"/>
      <c r="AC3535" s="17"/>
      <c r="AE3535" s="16"/>
      <c r="AF3535" s="16"/>
      <c r="AG3535" s="16"/>
      <c r="AH3535" s="16"/>
      <c r="AI3535" s="16"/>
      <c r="AJ3535" s="16"/>
      <c r="AL3535" s="16"/>
      <c r="AM3535" s="16"/>
      <c r="AN3535" s="16"/>
      <c r="AO3535" s="16"/>
      <c r="AP3535" s="16"/>
      <c r="AQ3535" s="16"/>
      <c r="BI3535" s="1">
        <v>16</v>
      </c>
      <c r="BJ3535" s="6">
        <f>SUM($R$5:R3537)-$AB$2</f>
        <v>292.40518699999961</v>
      </c>
      <c r="BK3535" s="6">
        <f>SUM($R$5:S3537)-$AB$2</f>
        <v>1452.2785625599993</v>
      </c>
      <c r="BL3535" s="6">
        <f>SUM($R$5:T3537)-$AB$2</f>
        <v>4351.962001459995</v>
      </c>
      <c r="BM3535" s="6">
        <f>SUM($R$5:U3537)-$AB$2</f>
        <v>8411.5188159200206</v>
      </c>
      <c r="BN3535" s="6">
        <f>SUM($R$5:V3537)-$AB$2</f>
        <v>14210.885693720051</v>
      </c>
      <c r="BO3535" s="6">
        <f>SUM($R$5:W3537)-$AB$2</f>
        <v>21170.125947080047</v>
      </c>
      <c r="BP3535" s="16"/>
    </row>
    <row r="3536" spans="1:68" x14ac:dyDescent="0.45">
      <c r="A3536" s="1">
        <v>2008</v>
      </c>
      <c r="B3536" s="1">
        <v>5</v>
      </c>
      <c r="C3536" s="1">
        <v>27</v>
      </c>
      <c r="D3536" s="1">
        <v>18</v>
      </c>
      <c r="E3536" s="1">
        <v>17.5</v>
      </c>
      <c r="F3536" s="1">
        <v>289.02999999999997</v>
      </c>
      <c r="G3536" s="4"/>
      <c r="H3536" s="4"/>
      <c r="Q3536" s="1">
        <v>15</v>
      </c>
      <c r="R3536" s="6">
        <f t="shared" si="4756"/>
        <v>0.26791939999999997</v>
      </c>
      <c r="S3536" s="6">
        <f t="shared" si="4757"/>
        <v>1.0395272719999999</v>
      </c>
      <c r="T3536" s="6">
        <f t="shared" si="4758"/>
        <v>2.5988181799999999</v>
      </c>
      <c r="U3536" s="6">
        <f t="shared" si="4759"/>
        <v>3.6383454519999998</v>
      </c>
      <c r="V3536" s="6">
        <f t="shared" si="4760"/>
        <v>5.1976363599999997</v>
      </c>
      <c r="W3536" s="6">
        <f t="shared" si="4761"/>
        <v>6.2371636319999997</v>
      </c>
      <c r="X3536" s="17"/>
      <c r="Y3536" s="17"/>
      <c r="Z3536" s="17"/>
      <c r="AA3536" s="17"/>
      <c r="AB3536" s="17"/>
      <c r="AC3536" s="17"/>
      <c r="AE3536" s="16"/>
      <c r="AF3536" s="16"/>
      <c r="AG3536" s="16"/>
      <c r="AH3536" s="16"/>
      <c r="AI3536" s="16"/>
      <c r="AJ3536" s="16"/>
      <c r="AL3536" s="16"/>
      <c r="AM3536" s="16"/>
      <c r="AN3536" s="16"/>
      <c r="AO3536" s="16"/>
      <c r="AP3536" s="16"/>
      <c r="AQ3536" s="16"/>
      <c r="BI3536" s="1">
        <v>17</v>
      </c>
      <c r="BJ3536" s="6">
        <f>SUM($R$5:R3538)-$AB$2</f>
        <v>292.57285919999964</v>
      </c>
      <c r="BK3536" s="6">
        <f>SUM($R$5:S3538)-$AB$2</f>
        <v>1453.0968028959992</v>
      </c>
      <c r="BL3536" s="6">
        <f>SUM($R$5:T3538)-$AB$2</f>
        <v>4354.4066621359952</v>
      </c>
      <c r="BM3536" s="6">
        <f>SUM($R$5:U3538)-$AB$2</f>
        <v>8416.24046507202</v>
      </c>
      <c r="BN3536" s="6">
        <f>SUM($R$5:V3538)-$AB$2</f>
        <v>14218.860183552049</v>
      </c>
      <c r="BO3536" s="6">
        <f>SUM($R$5:W3538)-$AB$2</f>
        <v>21182.003845728046</v>
      </c>
      <c r="BP3536" s="16"/>
    </row>
    <row r="3537" spans="1:68" x14ac:dyDescent="0.45">
      <c r="A3537" s="1">
        <v>2008</v>
      </c>
      <c r="B3537" s="1">
        <v>5</v>
      </c>
      <c r="C3537" s="1">
        <v>27</v>
      </c>
      <c r="D3537" s="1">
        <v>19</v>
      </c>
      <c r="E3537" s="1">
        <v>16.899999999999999</v>
      </c>
      <c r="F3537" s="1">
        <v>138.85</v>
      </c>
      <c r="G3537" s="4"/>
      <c r="H3537" s="4"/>
      <c r="Q3537" s="1">
        <v>16</v>
      </c>
      <c r="R3537" s="6">
        <f t="shared" si="4756"/>
        <v>0.14983719999999998</v>
      </c>
      <c r="S3537" s="6">
        <f t="shared" si="4757"/>
        <v>0.58136833599999993</v>
      </c>
      <c r="T3537" s="6">
        <f t="shared" si="4758"/>
        <v>1.4534208399999995</v>
      </c>
      <c r="U3537" s="6">
        <f t="shared" si="4759"/>
        <v>2.0347891759999994</v>
      </c>
      <c r="V3537" s="6">
        <f t="shared" si="4760"/>
        <v>2.906841679999999</v>
      </c>
      <c r="W3537" s="6">
        <f t="shared" si="4761"/>
        <v>3.4882100159999996</v>
      </c>
      <c r="X3537" s="17"/>
      <c r="Y3537" s="17"/>
      <c r="Z3537" s="17"/>
      <c r="AA3537" s="17"/>
      <c r="AB3537" s="17"/>
      <c r="AC3537" s="17"/>
      <c r="AE3537" s="16"/>
      <c r="AF3537" s="16"/>
      <c r="AG3537" s="16"/>
      <c r="AH3537" s="16"/>
      <c r="AI3537" s="16"/>
      <c r="AJ3537" s="16"/>
      <c r="AL3537" s="16"/>
      <c r="AM3537" s="16"/>
      <c r="AN3537" s="16"/>
      <c r="AO3537" s="16"/>
      <c r="AP3537" s="16"/>
      <c r="AQ3537" s="16"/>
      <c r="BI3537" s="1">
        <v>18</v>
      </c>
      <c r="BJ3537" s="6">
        <f>SUM($R$5:R3539)-$AB$2</f>
        <v>292.74049659999963</v>
      </c>
      <c r="BK3537" s="6">
        <f>SUM($R$5:S3539)-$AB$2</f>
        <v>1453.9148734079993</v>
      </c>
      <c r="BL3537" s="6">
        <f>SUM($R$5:T3539)-$AB$2</f>
        <v>4356.8508154279953</v>
      </c>
      <c r="BM3537" s="6">
        <f>SUM($R$5:U3539)-$AB$2</f>
        <v>8420.9611342560183</v>
      </c>
      <c r="BN3537" s="6">
        <f>SUM($R$5:V3539)-$AB$2</f>
        <v>14226.833018296047</v>
      </c>
      <c r="BO3537" s="6">
        <f>SUM($R$5:W3539)-$AB$2</f>
        <v>21193.87927914405</v>
      </c>
      <c r="BP3537" s="16"/>
    </row>
    <row r="3538" spans="1:68" x14ac:dyDescent="0.45">
      <c r="A3538" s="1">
        <v>2008</v>
      </c>
      <c r="B3538" s="1">
        <v>5</v>
      </c>
      <c r="C3538" s="1">
        <v>27</v>
      </c>
      <c r="D3538" s="1">
        <v>20</v>
      </c>
      <c r="E3538" s="1">
        <v>15.7</v>
      </c>
      <c r="F3538" s="1">
        <v>0</v>
      </c>
      <c r="G3538" s="4"/>
      <c r="H3538" s="4"/>
      <c r="Q3538" s="1">
        <v>17</v>
      </c>
      <c r="R3538" s="6">
        <f t="shared" si="4756"/>
        <v>0.16767219999999997</v>
      </c>
      <c r="S3538" s="6">
        <f t="shared" si="4757"/>
        <v>0.65056813599999985</v>
      </c>
      <c r="T3538" s="6">
        <f t="shared" si="4758"/>
        <v>1.6264203399999997</v>
      </c>
      <c r="U3538" s="6">
        <f t="shared" si="4759"/>
        <v>2.2769884759999997</v>
      </c>
      <c r="V3538" s="6">
        <f t="shared" si="4760"/>
        <v>3.2528406799999994</v>
      </c>
      <c r="W3538" s="6">
        <f t="shared" si="4761"/>
        <v>3.9034088159999998</v>
      </c>
      <c r="X3538" s="17"/>
      <c r="Y3538" s="17"/>
      <c r="Z3538" s="17"/>
      <c r="AA3538" s="17"/>
      <c r="AB3538" s="17"/>
      <c r="AC3538" s="17"/>
      <c r="AE3538" s="16"/>
      <c r="AF3538" s="16"/>
      <c r="AG3538" s="16"/>
      <c r="AH3538" s="16"/>
      <c r="AI3538" s="16"/>
      <c r="AJ3538" s="16"/>
      <c r="AL3538" s="16"/>
      <c r="AM3538" s="16"/>
      <c r="AN3538" s="16"/>
      <c r="AO3538" s="16"/>
      <c r="AP3538" s="16"/>
      <c r="AQ3538" s="16"/>
      <c r="BI3538" s="1">
        <v>19</v>
      </c>
      <c r="BJ3538" s="6">
        <f>SUM($R$5:R3540)-$AB$2</f>
        <v>292.82102959999963</v>
      </c>
      <c r="BK3538" s="6">
        <f>SUM($R$5:S3540)-$AB$2</f>
        <v>1454.3078744479994</v>
      </c>
      <c r="BL3538" s="6">
        <f>SUM($R$5:T3540)-$AB$2</f>
        <v>4358.0249865679953</v>
      </c>
      <c r="BM3538" s="6">
        <f>SUM($R$5:U3540)-$AB$2</f>
        <v>8423.2289435360181</v>
      </c>
      <c r="BN3538" s="6">
        <f>SUM($R$5:V3540)-$AB$2</f>
        <v>14230.663167776047</v>
      </c>
      <c r="BO3538" s="6">
        <f>SUM($R$5:W3540)-$AB$2</f>
        <v>21199.584236864048</v>
      </c>
      <c r="BP3538" s="16"/>
    </row>
    <row r="3539" spans="1:68" x14ac:dyDescent="0.45">
      <c r="A3539" s="1">
        <v>2008</v>
      </c>
      <c r="B3539" s="1">
        <v>5</v>
      </c>
      <c r="C3539" s="1">
        <v>27</v>
      </c>
      <c r="D3539" s="1">
        <v>21</v>
      </c>
      <c r="E3539" s="1">
        <v>15.2</v>
      </c>
      <c r="F3539" s="1">
        <v>0</v>
      </c>
      <c r="G3539" s="4"/>
      <c r="H3539" s="4"/>
      <c r="Q3539" s="1">
        <v>18</v>
      </c>
      <c r="R3539" s="6">
        <f t="shared" si="4756"/>
        <v>0.16763739999999999</v>
      </c>
      <c r="S3539" s="6">
        <f t="shared" si="4757"/>
        <v>0.65043311199999998</v>
      </c>
      <c r="T3539" s="6">
        <f t="shared" si="4758"/>
        <v>1.6260827799999997</v>
      </c>
      <c r="U3539" s="6">
        <f t="shared" si="4759"/>
        <v>2.2765158919999999</v>
      </c>
      <c r="V3539" s="6">
        <f t="shared" si="4760"/>
        <v>3.2521655599999995</v>
      </c>
      <c r="W3539" s="6">
        <f t="shared" si="4761"/>
        <v>3.9025986719999994</v>
      </c>
      <c r="X3539" s="17"/>
      <c r="Y3539" s="17"/>
      <c r="Z3539" s="17"/>
      <c r="AA3539" s="17"/>
      <c r="AB3539" s="17"/>
      <c r="AC3539" s="17"/>
      <c r="AE3539" s="16"/>
      <c r="AF3539" s="16"/>
      <c r="AG3539" s="16"/>
      <c r="AH3539" s="16"/>
      <c r="AI3539" s="16"/>
      <c r="AJ3539" s="16"/>
      <c r="AL3539" s="16"/>
      <c r="AM3539" s="16"/>
      <c r="AN3539" s="16"/>
      <c r="AO3539" s="16"/>
      <c r="AP3539" s="16"/>
      <c r="AQ3539" s="16"/>
      <c r="BI3539" s="1">
        <v>20</v>
      </c>
      <c r="BJ3539" s="6">
        <f>SUM($R$5:R3541)-$AB$2</f>
        <v>292.82102959999963</v>
      </c>
      <c r="BK3539" s="6">
        <f>SUM($R$5:S3541)-$AB$2</f>
        <v>1454.3078744479994</v>
      </c>
      <c r="BL3539" s="6">
        <f>SUM($R$5:T3541)-$AB$2</f>
        <v>4358.0249865679953</v>
      </c>
      <c r="BM3539" s="6">
        <f>SUM($R$5:U3541)-$AB$2</f>
        <v>8423.2289435360181</v>
      </c>
      <c r="BN3539" s="6">
        <f>SUM($R$5:V3541)-$AB$2</f>
        <v>14230.663167776047</v>
      </c>
      <c r="BO3539" s="6">
        <f>SUM($R$5:W3541)-$AB$2</f>
        <v>21199.584236864048</v>
      </c>
      <c r="BP3539" s="16"/>
    </row>
    <row r="3540" spans="1:68" x14ac:dyDescent="0.45">
      <c r="A3540" s="1">
        <v>2008</v>
      </c>
      <c r="B3540" s="1">
        <v>5</v>
      </c>
      <c r="C3540" s="1">
        <v>27</v>
      </c>
      <c r="D3540" s="1">
        <v>22</v>
      </c>
      <c r="E3540" s="1">
        <v>15.3</v>
      </c>
      <c r="F3540" s="1">
        <v>0</v>
      </c>
      <c r="G3540" s="4"/>
      <c r="H3540" s="4"/>
      <c r="Q3540" s="1">
        <v>19</v>
      </c>
      <c r="R3540" s="6">
        <f t="shared" si="4756"/>
        <v>8.0532999999999993E-2</v>
      </c>
      <c r="S3540" s="6">
        <f t="shared" si="4757"/>
        <v>0.31246803999999989</v>
      </c>
      <c r="T3540" s="6">
        <f t="shared" si="4758"/>
        <v>0.78117009999999987</v>
      </c>
      <c r="U3540" s="6">
        <f t="shared" si="4759"/>
        <v>1.0936381399999997</v>
      </c>
      <c r="V3540" s="6">
        <f t="shared" si="4760"/>
        <v>1.5623401999999997</v>
      </c>
      <c r="W3540" s="6">
        <f t="shared" si="4761"/>
        <v>1.8748082399999999</v>
      </c>
      <c r="X3540" s="17"/>
      <c r="Y3540" s="17"/>
      <c r="Z3540" s="17"/>
      <c r="AA3540" s="17"/>
      <c r="AB3540" s="17"/>
      <c r="AC3540" s="17"/>
      <c r="AE3540" s="16"/>
      <c r="AF3540" s="16"/>
      <c r="AG3540" s="16"/>
      <c r="AH3540" s="16"/>
      <c r="AI3540" s="16"/>
      <c r="AJ3540" s="16"/>
      <c r="AL3540" s="16"/>
      <c r="AM3540" s="16"/>
      <c r="AN3540" s="16"/>
      <c r="AO3540" s="16"/>
      <c r="AP3540" s="16"/>
      <c r="AQ3540" s="16"/>
      <c r="BI3540" s="1">
        <v>21</v>
      </c>
      <c r="BJ3540" s="6">
        <f>SUM($R$5:R3542)-$AB$2</f>
        <v>292.82102959999963</v>
      </c>
      <c r="BK3540" s="6">
        <f>SUM($R$5:S3542)-$AB$2</f>
        <v>1454.3078744479994</v>
      </c>
      <c r="BL3540" s="6">
        <f>SUM($R$5:T3542)-$AB$2</f>
        <v>4358.0249865679953</v>
      </c>
      <c r="BM3540" s="6">
        <f>SUM($R$5:U3542)-$AB$2</f>
        <v>8423.2289435360181</v>
      </c>
      <c r="BN3540" s="6">
        <f>SUM($R$5:V3542)-$AB$2</f>
        <v>14230.663167776047</v>
      </c>
      <c r="BO3540" s="6">
        <f>SUM($R$5:W3542)-$AB$2</f>
        <v>21199.584236864048</v>
      </c>
      <c r="BP3540" s="16"/>
    </row>
    <row r="3541" spans="1:68" x14ac:dyDescent="0.45">
      <c r="A3541" s="1">
        <v>2008</v>
      </c>
      <c r="B3541" s="1">
        <v>5</v>
      </c>
      <c r="C3541" s="1">
        <v>27</v>
      </c>
      <c r="D3541" s="1">
        <v>23</v>
      </c>
      <c r="E3541" s="1">
        <v>15</v>
      </c>
      <c r="F3541" s="1">
        <v>0</v>
      </c>
      <c r="G3541" s="4"/>
      <c r="H3541" s="4"/>
      <c r="Q3541" s="1">
        <v>20</v>
      </c>
      <c r="R3541" s="6">
        <f t="shared" si="4756"/>
        <v>0</v>
      </c>
      <c r="S3541" s="6">
        <f t="shared" si="4757"/>
        <v>0</v>
      </c>
      <c r="T3541" s="6">
        <f t="shared" si="4758"/>
        <v>0</v>
      </c>
      <c r="U3541" s="6">
        <f t="shared" si="4759"/>
        <v>0</v>
      </c>
      <c r="V3541" s="6">
        <f t="shared" si="4760"/>
        <v>0</v>
      </c>
      <c r="W3541" s="6">
        <f t="shared" si="4761"/>
        <v>0</v>
      </c>
      <c r="X3541" s="17"/>
      <c r="Y3541" s="17"/>
      <c r="Z3541" s="17"/>
      <c r="AA3541" s="17"/>
      <c r="AB3541" s="17"/>
      <c r="AC3541" s="17"/>
      <c r="AE3541" s="16"/>
      <c r="AF3541" s="16"/>
      <c r="AG3541" s="16"/>
      <c r="AH3541" s="16"/>
      <c r="AI3541" s="16"/>
      <c r="AJ3541" s="16"/>
      <c r="AL3541" s="16"/>
      <c r="AM3541" s="16"/>
      <c r="AN3541" s="16"/>
      <c r="AO3541" s="16"/>
      <c r="AP3541" s="16"/>
      <c r="AQ3541" s="16"/>
      <c r="BI3541" s="1">
        <v>22</v>
      </c>
      <c r="BJ3541" s="6">
        <f>SUM($R$5:R3543)-$AB$2</f>
        <v>292.82102959999963</v>
      </c>
      <c r="BK3541" s="6">
        <f>SUM($R$5:S3543)-$AB$2</f>
        <v>1454.3078744479994</v>
      </c>
      <c r="BL3541" s="6">
        <f>SUM($R$5:T3543)-$AB$2</f>
        <v>4358.0249865679953</v>
      </c>
      <c r="BM3541" s="6">
        <f>SUM($R$5:U3543)-$AB$2</f>
        <v>8423.2289435360181</v>
      </c>
      <c r="BN3541" s="6">
        <f>SUM($R$5:V3543)-$AB$2</f>
        <v>14230.663167776047</v>
      </c>
      <c r="BO3541" s="6">
        <f>SUM($R$5:W3543)-$AB$2</f>
        <v>21199.584236864048</v>
      </c>
      <c r="BP3541" s="16"/>
    </row>
    <row r="3542" spans="1:68" x14ac:dyDescent="0.45">
      <c r="A3542" s="1">
        <v>2008</v>
      </c>
      <c r="B3542" s="1">
        <v>5</v>
      </c>
      <c r="C3542" s="1">
        <v>28</v>
      </c>
      <c r="D3542" s="1">
        <v>0</v>
      </c>
      <c r="E3542" s="1">
        <v>14.4</v>
      </c>
      <c r="F3542" s="1">
        <v>0</v>
      </c>
      <c r="G3542" s="4"/>
      <c r="H3542" s="4"/>
      <c r="Q3542" s="1">
        <v>21</v>
      </c>
      <c r="R3542" s="6">
        <f t="shared" si="4756"/>
        <v>0</v>
      </c>
      <c r="S3542" s="6">
        <f t="shared" si="4757"/>
        <v>0</v>
      </c>
      <c r="T3542" s="6">
        <f t="shared" si="4758"/>
        <v>0</v>
      </c>
      <c r="U3542" s="6">
        <f t="shared" si="4759"/>
        <v>0</v>
      </c>
      <c r="V3542" s="6">
        <f t="shared" si="4760"/>
        <v>0</v>
      </c>
      <c r="W3542" s="6">
        <f t="shared" si="4761"/>
        <v>0</v>
      </c>
      <c r="X3542" s="17"/>
      <c r="Y3542" s="17"/>
      <c r="Z3542" s="17"/>
      <c r="AA3542" s="17"/>
      <c r="AB3542" s="17"/>
      <c r="AC3542" s="17"/>
      <c r="AE3542" s="16"/>
      <c r="AF3542" s="16"/>
      <c r="AG3542" s="16"/>
      <c r="AH3542" s="16"/>
      <c r="AI3542" s="16"/>
      <c r="AJ3542" s="16"/>
      <c r="AL3542" s="16"/>
      <c r="AM3542" s="16"/>
      <c r="AN3542" s="16"/>
      <c r="AO3542" s="16"/>
      <c r="AP3542" s="16"/>
      <c r="AQ3542" s="16"/>
      <c r="BI3542" s="1">
        <v>23</v>
      </c>
      <c r="BJ3542" s="6">
        <f>SUM($R$5:R3544)-$AB$2</f>
        <v>292.82102959999963</v>
      </c>
      <c r="BK3542" s="6">
        <f>SUM($R$5:S3544)-$AB$2</f>
        <v>1454.3078744479994</v>
      </c>
      <c r="BL3542" s="6">
        <f>SUM($R$5:T3544)-$AB$2</f>
        <v>4358.0249865679953</v>
      </c>
      <c r="BM3542" s="6">
        <f>SUM($R$5:U3544)-$AB$2</f>
        <v>8423.2289435360181</v>
      </c>
      <c r="BN3542" s="6">
        <f>SUM($R$5:V3544)-$AB$2</f>
        <v>14230.663167776047</v>
      </c>
      <c r="BO3542" s="6">
        <f>SUM($R$5:W3544)-$AB$2</f>
        <v>21199.584236864048</v>
      </c>
      <c r="BP3542" s="16"/>
    </row>
    <row r="3543" spans="1:68" x14ac:dyDescent="0.45">
      <c r="A3543" s="1">
        <v>2008</v>
      </c>
      <c r="B3543" s="1">
        <v>5</v>
      </c>
      <c r="C3543" s="1">
        <v>28</v>
      </c>
      <c r="D3543" s="1">
        <v>1</v>
      </c>
      <c r="E3543" s="1">
        <v>14.3</v>
      </c>
      <c r="F3543" s="1">
        <v>0</v>
      </c>
      <c r="G3543" s="4"/>
      <c r="H3543" s="4"/>
      <c r="Q3543" s="1">
        <v>22</v>
      </c>
      <c r="R3543" s="6">
        <f t="shared" si="4756"/>
        <v>0</v>
      </c>
      <c r="S3543" s="6">
        <f t="shared" si="4757"/>
        <v>0</v>
      </c>
      <c r="T3543" s="6">
        <f t="shared" si="4758"/>
        <v>0</v>
      </c>
      <c r="U3543" s="6">
        <f t="shared" si="4759"/>
        <v>0</v>
      </c>
      <c r="V3543" s="6">
        <f t="shared" si="4760"/>
        <v>0</v>
      </c>
      <c r="W3543" s="6">
        <f t="shared" si="4761"/>
        <v>0</v>
      </c>
      <c r="X3543" s="17"/>
      <c r="Y3543" s="17"/>
      <c r="Z3543" s="17"/>
      <c r="AA3543" s="17"/>
      <c r="AB3543" s="17"/>
      <c r="AC3543" s="17"/>
      <c r="AE3543" s="16"/>
      <c r="AF3543" s="16"/>
      <c r="AG3543" s="16"/>
      <c r="AH3543" s="16"/>
      <c r="AI3543" s="16"/>
      <c r="AJ3543" s="16"/>
      <c r="AL3543" s="16"/>
      <c r="AM3543" s="16"/>
      <c r="AN3543" s="16"/>
      <c r="AO3543" s="16"/>
      <c r="AP3543" s="16"/>
      <c r="AQ3543" s="16"/>
      <c r="BI3543" s="1">
        <v>0</v>
      </c>
      <c r="BJ3543" s="6">
        <f t="shared" ref="BJ3543" si="4762">R3545-$AB$2</f>
        <v>-6.53125</v>
      </c>
      <c r="BK3543" s="6">
        <f t="shared" ref="BK3543" si="4763">S3545-$AB$2</f>
        <v>-6.53125</v>
      </c>
      <c r="BL3543" s="6">
        <f t="shared" ref="BL3543" si="4764">T3545-$AB$2</f>
        <v>-6.53125</v>
      </c>
      <c r="BM3543" s="6">
        <f t="shared" ref="BM3543" si="4765">U3545-$AB$2</f>
        <v>-6.53125</v>
      </c>
      <c r="BN3543" s="6">
        <f t="shared" ref="BN3543" si="4766">V3545-$AB$2</f>
        <v>-6.53125</v>
      </c>
      <c r="BO3543" s="6">
        <f t="shared" ref="BO3543" si="4767">W3545-$AB$2</f>
        <v>-6.53125</v>
      </c>
      <c r="BP3543" s="16">
        <v>149</v>
      </c>
    </row>
    <row r="3544" spans="1:68" x14ac:dyDescent="0.45">
      <c r="A3544" s="1">
        <v>2008</v>
      </c>
      <c r="B3544" s="1">
        <v>5</v>
      </c>
      <c r="C3544" s="1">
        <v>28</v>
      </c>
      <c r="D3544" s="1">
        <v>2</v>
      </c>
      <c r="E3544" s="1">
        <v>14.1</v>
      </c>
      <c r="F3544" s="1">
        <v>0</v>
      </c>
      <c r="G3544" s="4"/>
      <c r="H3544" s="4"/>
      <c r="Q3544" s="1">
        <v>23</v>
      </c>
      <c r="R3544" s="6">
        <f t="shared" si="4756"/>
        <v>0</v>
      </c>
      <c r="S3544" s="6">
        <f t="shared" si="4757"/>
        <v>0</v>
      </c>
      <c r="T3544" s="6">
        <f t="shared" si="4758"/>
        <v>0</v>
      </c>
      <c r="U3544" s="6">
        <f t="shared" si="4759"/>
        <v>0</v>
      </c>
      <c r="V3544" s="6">
        <f t="shared" si="4760"/>
        <v>0</v>
      </c>
      <c r="W3544" s="6">
        <f t="shared" si="4761"/>
        <v>0</v>
      </c>
      <c r="X3544" s="17"/>
      <c r="Y3544" s="17"/>
      <c r="Z3544" s="17"/>
      <c r="AA3544" s="17"/>
      <c r="AB3544" s="17"/>
      <c r="AC3544" s="17"/>
      <c r="AE3544" s="16"/>
      <c r="AF3544" s="16"/>
      <c r="AG3544" s="16"/>
      <c r="AH3544" s="16"/>
      <c r="AI3544" s="16"/>
      <c r="AJ3544" s="16"/>
      <c r="AL3544" s="16"/>
      <c r="AM3544" s="16"/>
      <c r="AN3544" s="16"/>
      <c r="AO3544" s="16"/>
      <c r="AP3544" s="16"/>
      <c r="AQ3544" s="16"/>
      <c r="BI3544" s="1">
        <v>1</v>
      </c>
      <c r="BJ3544" s="6">
        <f>SUM($R$5:R3546)-$AB$2</f>
        <v>292.82102959999963</v>
      </c>
      <c r="BK3544" s="6">
        <f>SUM($R$5:S3546)-$AB$2</f>
        <v>1454.3078744479994</v>
      </c>
      <c r="BL3544" s="6">
        <f>SUM($R$5:T3546)-$AB$2</f>
        <v>4358.0249865679953</v>
      </c>
      <c r="BM3544" s="6">
        <f>SUM($R$5:U3546)-$AB$2</f>
        <v>8423.2289435360181</v>
      </c>
      <c r="BN3544" s="6">
        <f>SUM($R$5:V3546)-$AB$2</f>
        <v>14230.663167776047</v>
      </c>
      <c r="BO3544" s="6">
        <f>SUM($R$5:W3546)-$AB$2</f>
        <v>21199.584236864048</v>
      </c>
      <c r="BP3544" s="16"/>
    </row>
    <row r="3545" spans="1:68" x14ac:dyDescent="0.45">
      <c r="A3545" s="1">
        <v>2008</v>
      </c>
      <c r="B3545" s="1">
        <v>5</v>
      </c>
      <c r="C3545" s="1">
        <v>28</v>
      </c>
      <c r="D3545" s="1">
        <v>3</v>
      </c>
      <c r="E3545" s="1">
        <v>14.2</v>
      </c>
      <c r="F3545" s="1">
        <v>0</v>
      </c>
      <c r="G3545" s="4"/>
      <c r="H3545" s="4"/>
      <c r="Q3545" s="1">
        <v>0</v>
      </c>
      <c r="R3545" s="6">
        <f t="shared" si="4756"/>
        <v>0</v>
      </c>
      <c r="S3545" s="6">
        <f t="shared" si="4757"/>
        <v>0</v>
      </c>
      <c r="T3545" s="6">
        <f t="shared" si="4758"/>
        <v>0</v>
      </c>
      <c r="U3545" s="6">
        <f t="shared" si="4759"/>
        <v>0</v>
      </c>
      <c r="V3545" s="6">
        <f t="shared" si="4760"/>
        <v>0</v>
      </c>
      <c r="W3545" s="6">
        <f t="shared" si="4761"/>
        <v>0</v>
      </c>
      <c r="X3545" s="17"/>
      <c r="Y3545" s="17"/>
      <c r="Z3545" s="17"/>
      <c r="AA3545" s="17"/>
      <c r="AB3545" s="17"/>
      <c r="AC3545" s="17"/>
      <c r="AE3545" s="16"/>
      <c r="AF3545" s="16"/>
      <c r="AG3545" s="16"/>
      <c r="AH3545" s="16"/>
      <c r="AI3545" s="16"/>
      <c r="AJ3545" s="16"/>
      <c r="AL3545" s="16"/>
      <c r="AM3545" s="16"/>
      <c r="AN3545" s="16"/>
      <c r="AO3545" s="16"/>
      <c r="AP3545" s="16"/>
      <c r="AQ3545" s="16"/>
      <c r="BI3545" s="1">
        <v>2</v>
      </c>
      <c r="BJ3545" s="6">
        <f>SUM($R$5:R3547)-$AB$2</f>
        <v>292.82102959999963</v>
      </c>
      <c r="BK3545" s="6">
        <f>SUM($R$5:S3547)-$AB$2</f>
        <v>1454.3078744479994</v>
      </c>
      <c r="BL3545" s="6">
        <f>SUM($R$5:T3547)-$AB$2</f>
        <v>4358.0249865679953</v>
      </c>
      <c r="BM3545" s="6">
        <f>SUM($R$5:U3547)-$AB$2</f>
        <v>8423.2289435360181</v>
      </c>
      <c r="BN3545" s="6">
        <f>SUM($R$5:V3547)-$AB$2</f>
        <v>14230.663167776047</v>
      </c>
      <c r="BO3545" s="6">
        <f>SUM($R$5:W3547)-$AB$2</f>
        <v>21199.584236864048</v>
      </c>
      <c r="BP3545" s="16"/>
    </row>
    <row r="3546" spans="1:68" x14ac:dyDescent="0.45">
      <c r="A3546" s="1">
        <v>2008</v>
      </c>
      <c r="B3546" s="1">
        <v>5</v>
      </c>
      <c r="C3546" s="1">
        <v>28</v>
      </c>
      <c r="D3546" s="1">
        <v>4</v>
      </c>
      <c r="E3546" s="1">
        <v>14.5</v>
      </c>
      <c r="F3546" s="1">
        <v>0</v>
      </c>
      <c r="G3546" s="4"/>
      <c r="H3546" s="4"/>
      <c r="Q3546" s="1">
        <v>1</v>
      </c>
      <c r="R3546" s="6">
        <f t="shared" si="4756"/>
        <v>0</v>
      </c>
      <c r="S3546" s="6">
        <f t="shared" si="4757"/>
        <v>0</v>
      </c>
      <c r="T3546" s="6">
        <f t="shared" si="4758"/>
        <v>0</v>
      </c>
      <c r="U3546" s="6">
        <f t="shared" si="4759"/>
        <v>0</v>
      </c>
      <c r="V3546" s="6">
        <f t="shared" si="4760"/>
        <v>0</v>
      </c>
      <c r="W3546" s="6">
        <f t="shared" si="4761"/>
        <v>0</v>
      </c>
      <c r="X3546" s="17"/>
      <c r="Y3546" s="17"/>
      <c r="Z3546" s="17"/>
      <c r="AA3546" s="17"/>
      <c r="AB3546" s="17"/>
      <c r="AC3546" s="17"/>
      <c r="AE3546" s="16"/>
      <c r="AF3546" s="16"/>
      <c r="AG3546" s="16"/>
      <c r="AH3546" s="16"/>
      <c r="AI3546" s="16"/>
      <c r="AJ3546" s="16"/>
      <c r="AL3546" s="16"/>
      <c r="AM3546" s="16"/>
      <c r="AN3546" s="16"/>
      <c r="AO3546" s="16"/>
      <c r="AP3546" s="16"/>
      <c r="AQ3546" s="16"/>
      <c r="BI3546" s="1">
        <v>3</v>
      </c>
      <c r="BJ3546" s="6">
        <f>SUM($R$5:R3548)-$AB$2</f>
        <v>292.82102959999963</v>
      </c>
      <c r="BK3546" s="6">
        <f>SUM($R$5:S3548)-$AB$2</f>
        <v>1454.3078744479994</v>
      </c>
      <c r="BL3546" s="6">
        <f>SUM($R$5:T3548)-$AB$2</f>
        <v>4358.0249865679953</v>
      </c>
      <c r="BM3546" s="6">
        <f>SUM($R$5:U3548)-$AB$2</f>
        <v>8423.2289435360181</v>
      </c>
      <c r="BN3546" s="6">
        <f>SUM($R$5:V3548)-$AB$2</f>
        <v>14230.663167776047</v>
      </c>
      <c r="BO3546" s="6">
        <f>SUM($R$5:W3548)-$AB$2</f>
        <v>21199.584236864048</v>
      </c>
      <c r="BP3546" s="16"/>
    </row>
    <row r="3547" spans="1:68" x14ac:dyDescent="0.45">
      <c r="A3547" s="1">
        <v>2008</v>
      </c>
      <c r="B3547" s="1">
        <v>5</v>
      </c>
      <c r="C3547" s="1">
        <v>28</v>
      </c>
      <c r="D3547" s="1">
        <v>5</v>
      </c>
      <c r="E3547" s="1">
        <v>14.8</v>
      </c>
      <c r="F3547" s="1">
        <v>0</v>
      </c>
      <c r="G3547" s="4"/>
      <c r="H3547" s="4"/>
      <c r="Q3547" s="1">
        <v>2</v>
      </c>
      <c r="R3547" s="6">
        <f t="shared" si="4756"/>
        <v>0</v>
      </c>
      <c r="S3547" s="6">
        <f t="shared" si="4757"/>
        <v>0</v>
      </c>
      <c r="T3547" s="6">
        <f t="shared" si="4758"/>
        <v>0</v>
      </c>
      <c r="U3547" s="6">
        <f t="shared" si="4759"/>
        <v>0</v>
      </c>
      <c r="V3547" s="6">
        <f t="shared" si="4760"/>
        <v>0</v>
      </c>
      <c r="W3547" s="6">
        <f t="shared" si="4761"/>
        <v>0</v>
      </c>
      <c r="X3547" s="17"/>
      <c r="Y3547" s="17"/>
      <c r="Z3547" s="17"/>
      <c r="AA3547" s="17"/>
      <c r="AB3547" s="17"/>
      <c r="AC3547" s="17"/>
      <c r="AE3547" s="16"/>
      <c r="AF3547" s="16"/>
      <c r="AG3547" s="16"/>
      <c r="AH3547" s="16"/>
      <c r="AI3547" s="16"/>
      <c r="AJ3547" s="16"/>
      <c r="AL3547" s="16"/>
      <c r="AM3547" s="16"/>
      <c r="AN3547" s="16"/>
      <c r="AO3547" s="16"/>
      <c r="AP3547" s="16"/>
      <c r="AQ3547" s="16"/>
      <c r="BI3547" s="1">
        <v>4</v>
      </c>
      <c r="BJ3547" s="6">
        <f>SUM($R$5:R3549)-$AB$2</f>
        <v>292.82102959999963</v>
      </c>
      <c r="BK3547" s="6">
        <f>SUM($R$5:S3549)-$AB$2</f>
        <v>1454.3078744479994</v>
      </c>
      <c r="BL3547" s="6">
        <f>SUM($R$5:T3549)-$AB$2</f>
        <v>4358.0249865679953</v>
      </c>
      <c r="BM3547" s="6">
        <f>SUM($R$5:U3549)-$AB$2</f>
        <v>8423.2289435360181</v>
      </c>
      <c r="BN3547" s="6">
        <f>SUM($R$5:V3549)-$AB$2</f>
        <v>14230.663167776047</v>
      </c>
      <c r="BO3547" s="6">
        <f>SUM($R$5:W3549)-$AB$2</f>
        <v>21199.584236864048</v>
      </c>
      <c r="BP3547" s="16"/>
    </row>
    <row r="3548" spans="1:68" x14ac:dyDescent="0.45">
      <c r="A3548" s="1">
        <v>2008</v>
      </c>
      <c r="B3548" s="1">
        <v>5</v>
      </c>
      <c r="C3548" s="1">
        <v>28</v>
      </c>
      <c r="D3548" s="1">
        <v>6</v>
      </c>
      <c r="E3548" s="1">
        <v>14.5</v>
      </c>
      <c r="F3548" s="1">
        <v>3.85</v>
      </c>
      <c r="G3548" s="4"/>
      <c r="H3548" s="4"/>
      <c r="Q3548" s="1">
        <v>3</v>
      </c>
      <c r="R3548" s="6">
        <f t="shared" si="4756"/>
        <v>0</v>
      </c>
      <c r="S3548" s="6">
        <f t="shared" si="4757"/>
        <v>0</v>
      </c>
      <c r="T3548" s="6">
        <f t="shared" si="4758"/>
        <v>0</v>
      </c>
      <c r="U3548" s="6">
        <f t="shared" si="4759"/>
        <v>0</v>
      </c>
      <c r="V3548" s="6">
        <f t="shared" si="4760"/>
        <v>0</v>
      </c>
      <c r="W3548" s="6">
        <f t="shared" si="4761"/>
        <v>0</v>
      </c>
      <c r="X3548" s="17"/>
      <c r="Y3548" s="17"/>
      <c r="Z3548" s="17"/>
      <c r="AA3548" s="17"/>
      <c r="AB3548" s="17"/>
      <c r="AC3548" s="17"/>
      <c r="AE3548" s="16"/>
      <c r="AF3548" s="16"/>
      <c r="AG3548" s="16"/>
      <c r="AH3548" s="16"/>
      <c r="AI3548" s="16"/>
      <c r="AJ3548" s="16"/>
      <c r="AL3548" s="16"/>
      <c r="AM3548" s="16"/>
      <c r="AN3548" s="16"/>
      <c r="AO3548" s="16"/>
      <c r="AP3548" s="16"/>
      <c r="AQ3548" s="16"/>
      <c r="BI3548" s="1">
        <v>5</v>
      </c>
      <c r="BJ3548" s="6">
        <f>SUM($R$5:R3550)-$AB$2</f>
        <v>292.82102959999963</v>
      </c>
      <c r="BK3548" s="6">
        <f>SUM($R$5:S3550)-$AB$2</f>
        <v>1454.3078744479994</v>
      </c>
      <c r="BL3548" s="6">
        <f>SUM($R$5:T3550)-$AB$2</f>
        <v>4358.0249865679953</v>
      </c>
      <c r="BM3548" s="6">
        <f>SUM($R$5:U3550)-$AB$2</f>
        <v>8423.2289435360181</v>
      </c>
      <c r="BN3548" s="6">
        <f>SUM($R$5:V3550)-$AB$2</f>
        <v>14230.663167776047</v>
      </c>
      <c r="BO3548" s="6">
        <f>SUM($R$5:W3550)-$AB$2</f>
        <v>21199.584236864048</v>
      </c>
      <c r="BP3548" s="16"/>
    </row>
    <row r="3549" spans="1:68" x14ac:dyDescent="0.45">
      <c r="A3549" s="1">
        <v>2008</v>
      </c>
      <c r="B3549" s="1">
        <v>5</v>
      </c>
      <c r="C3549" s="1">
        <v>28</v>
      </c>
      <c r="D3549" s="1">
        <v>7</v>
      </c>
      <c r="E3549" s="1">
        <v>14.8</v>
      </c>
      <c r="F3549" s="1">
        <v>163.5</v>
      </c>
      <c r="G3549" s="4"/>
      <c r="H3549" s="4"/>
      <c r="Q3549" s="1">
        <v>4</v>
      </c>
      <c r="R3549" s="6">
        <f t="shared" si="4756"/>
        <v>0</v>
      </c>
      <c r="S3549" s="6">
        <f t="shared" si="4757"/>
        <v>0</v>
      </c>
      <c r="T3549" s="6">
        <f t="shared" si="4758"/>
        <v>0</v>
      </c>
      <c r="U3549" s="6">
        <f t="shared" si="4759"/>
        <v>0</v>
      </c>
      <c r="V3549" s="6">
        <f t="shared" si="4760"/>
        <v>0</v>
      </c>
      <c r="W3549" s="6">
        <f t="shared" si="4761"/>
        <v>0</v>
      </c>
      <c r="X3549" s="17"/>
      <c r="Y3549" s="17"/>
      <c r="Z3549" s="17"/>
      <c r="AA3549" s="17"/>
      <c r="AB3549" s="17"/>
      <c r="AC3549" s="17"/>
      <c r="AE3549" s="16"/>
      <c r="AF3549" s="16"/>
      <c r="AG3549" s="16"/>
      <c r="AH3549" s="16"/>
      <c r="AI3549" s="16"/>
      <c r="AJ3549" s="16"/>
      <c r="AL3549" s="16"/>
      <c r="AM3549" s="16"/>
      <c r="AN3549" s="16"/>
      <c r="AO3549" s="16"/>
      <c r="AP3549" s="16"/>
      <c r="AQ3549" s="16"/>
      <c r="BI3549" s="1">
        <v>6</v>
      </c>
      <c r="BJ3549" s="6">
        <f>SUM($R$5:R3551)-$AB$2</f>
        <v>292.82326259999962</v>
      </c>
      <c r="BK3549" s="6">
        <f>SUM($R$5:S3551)-$AB$2</f>
        <v>1454.3187714879994</v>
      </c>
      <c r="BL3549" s="6">
        <f>SUM($R$5:T3551)-$AB$2</f>
        <v>4358.057543707996</v>
      </c>
      <c r="BM3549" s="6">
        <f>SUM($R$5:U3551)-$AB$2</f>
        <v>8423.2918248160167</v>
      </c>
      <c r="BN3549" s="6">
        <f>SUM($R$5:V3551)-$AB$2</f>
        <v>14230.769369256046</v>
      </c>
      <c r="BO3549" s="6">
        <f>SUM($R$5:W3551)-$AB$2</f>
        <v>21199.742422584044</v>
      </c>
      <c r="BP3549" s="16"/>
    </row>
    <row r="3550" spans="1:68" x14ac:dyDescent="0.45">
      <c r="A3550" s="1">
        <v>2008</v>
      </c>
      <c r="B3550" s="1">
        <v>5</v>
      </c>
      <c r="C3550" s="1">
        <v>28</v>
      </c>
      <c r="D3550" s="1">
        <v>8</v>
      </c>
      <c r="E3550" s="1">
        <v>15.3</v>
      </c>
      <c r="F3550" s="1">
        <v>96.4</v>
      </c>
      <c r="G3550" s="4"/>
      <c r="H3550" s="4"/>
      <c r="Q3550" s="1">
        <v>5</v>
      </c>
      <c r="R3550" s="6">
        <f t="shared" si="4756"/>
        <v>0</v>
      </c>
      <c r="S3550" s="6">
        <f t="shared" si="4757"/>
        <v>0</v>
      </c>
      <c r="T3550" s="6">
        <f t="shared" si="4758"/>
        <v>0</v>
      </c>
      <c r="U3550" s="6">
        <f t="shared" si="4759"/>
        <v>0</v>
      </c>
      <c r="V3550" s="6">
        <f t="shared" si="4760"/>
        <v>0</v>
      </c>
      <c r="W3550" s="6">
        <f t="shared" si="4761"/>
        <v>0</v>
      </c>
      <c r="X3550" s="17"/>
      <c r="Y3550" s="17"/>
      <c r="Z3550" s="17"/>
      <c r="AA3550" s="17"/>
      <c r="AB3550" s="17"/>
      <c r="AC3550" s="17"/>
      <c r="AE3550" s="16"/>
      <c r="AF3550" s="16"/>
      <c r="AG3550" s="16"/>
      <c r="AH3550" s="16"/>
      <c r="AI3550" s="16"/>
      <c r="AJ3550" s="16"/>
      <c r="AL3550" s="16"/>
      <c r="AM3550" s="16"/>
      <c r="AN3550" s="16"/>
      <c r="AO3550" s="16"/>
      <c r="AP3550" s="16"/>
      <c r="AQ3550" s="16"/>
      <c r="BI3550" s="1">
        <v>7</v>
      </c>
      <c r="BJ3550" s="6">
        <f>SUM($R$5:R3552)-$AB$2</f>
        <v>292.91809259999962</v>
      </c>
      <c r="BK3550" s="6">
        <f>SUM($R$5:S3552)-$AB$2</f>
        <v>1454.7815418879993</v>
      </c>
      <c r="BL3550" s="6">
        <f>SUM($R$5:T3552)-$AB$2</f>
        <v>4359.4401651079961</v>
      </c>
      <c r="BM3550" s="6">
        <f>SUM($R$5:U3552)-$AB$2</f>
        <v>8425.9622376160169</v>
      </c>
      <c r="BN3550" s="6">
        <f>SUM($R$5:V3552)-$AB$2</f>
        <v>14235.279484056045</v>
      </c>
      <c r="BO3550" s="6">
        <f>SUM($R$5:W3552)-$AB$2</f>
        <v>21206.460179784041</v>
      </c>
      <c r="BP3550" s="16"/>
    </row>
    <row r="3551" spans="1:68" x14ac:dyDescent="0.45">
      <c r="A3551" s="1">
        <v>2008</v>
      </c>
      <c r="B3551" s="1">
        <v>5</v>
      </c>
      <c r="C3551" s="1">
        <v>28</v>
      </c>
      <c r="D3551" s="1">
        <v>9</v>
      </c>
      <c r="E3551" s="1">
        <v>15.2</v>
      </c>
      <c r="F3551" s="1">
        <v>88.95</v>
      </c>
      <c r="G3551" s="4"/>
      <c r="H3551" s="4"/>
      <c r="Q3551" s="1">
        <v>6</v>
      </c>
      <c r="R3551" s="6">
        <f t="shared" si="4756"/>
        <v>2.2330000000000002E-3</v>
      </c>
      <c r="S3551" s="6">
        <f t="shared" si="4757"/>
        <v>8.6640399999999996E-3</v>
      </c>
      <c r="T3551" s="6">
        <f t="shared" si="4758"/>
        <v>2.1660100000000002E-2</v>
      </c>
      <c r="U3551" s="6">
        <f t="shared" si="4759"/>
        <v>3.0324139999999999E-2</v>
      </c>
      <c r="V3551" s="6">
        <f t="shared" si="4760"/>
        <v>4.3320200000000003E-2</v>
      </c>
      <c r="W3551" s="6">
        <f t="shared" si="4761"/>
        <v>5.1984240000000008E-2</v>
      </c>
      <c r="X3551" s="17"/>
      <c r="Y3551" s="17"/>
      <c r="Z3551" s="17"/>
      <c r="AA3551" s="17"/>
      <c r="AB3551" s="17"/>
      <c r="AC3551" s="17"/>
      <c r="AE3551" s="16"/>
      <c r="AF3551" s="16"/>
      <c r="AG3551" s="16"/>
      <c r="AH3551" s="16"/>
      <c r="AI3551" s="16"/>
      <c r="AJ3551" s="16"/>
      <c r="AL3551" s="16"/>
      <c r="AM3551" s="16"/>
      <c r="AN3551" s="16"/>
      <c r="AO3551" s="16"/>
      <c r="AP3551" s="16"/>
      <c r="AQ3551" s="16"/>
      <c r="BI3551" s="1">
        <v>8</v>
      </c>
      <c r="BJ3551" s="6">
        <f>SUM($R$5:R3553)-$AB$2</f>
        <v>292.9740045999996</v>
      </c>
      <c r="BK3551" s="6">
        <f>SUM($R$5:S3553)-$AB$2</f>
        <v>1455.0543924479994</v>
      </c>
      <c r="BL3551" s="6">
        <f>SUM($R$5:T3553)-$AB$2</f>
        <v>4360.2553620679955</v>
      </c>
      <c r="BM3551" s="6">
        <f>SUM($R$5:U3553)-$AB$2</f>
        <v>8427.5367195360159</v>
      </c>
      <c r="BN3551" s="6">
        <f>SUM($R$5:V3553)-$AB$2</f>
        <v>14237.938658776044</v>
      </c>
      <c r="BO3551" s="6">
        <f>SUM($R$5:W3553)-$AB$2</f>
        <v>21210.420985864039</v>
      </c>
      <c r="BP3551" s="16"/>
    </row>
    <row r="3552" spans="1:68" x14ac:dyDescent="0.45">
      <c r="A3552" s="1">
        <v>2008</v>
      </c>
      <c r="B3552" s="1">
        <v>5</v>
      </c>
      <c r="C3552" s="1">
        <v>28</v>
      </c>
      <c r="D3552" s="1">
        <v>10</v>
      </c>
      <c r="E3552" s="1">
        <v>15.1</v>
      </c>
      <c r="F3552" s="1">
        <v>196.38</v>
      </c>
      <c r="G3552" s="4"/>
      <c r="H3552" s="4"/>
      <c r="Q3552" s="1">
        <v>7</v>
      </c>
      <c r="R3552" s="6">
        <f t="shared" si="4756"/>
        <v>9.4829999999999998E-2</v>
      </c>
      <c r="S3552" s="6">
        <f t="shared" si="4757"/>
        <v>0.3679404</v>
      </c>
      <c r="T3552" s="6">
        <f t="shared" si="4758"/>
        <v>0.91985099999999986</v>
      </c>
      <c r="U3552" s="6">
        <f t="shared" si="4759"/>
        <v>1.2877914000000001</v>
      </c>
      <c r="V3552" s="6">
        <f t="shared" si="4760"/>
        <v>1.8397019999999997</v>
      </c>
      <c r="W3552" s="6">
        <f t="shared" si="4761"/>
        <v>2.2076424000000001</v>
      </c>
      <c r="X3552" s="17"/>
      <c r="Y3552" s="17"/>
      <c r="Z3552" s="17"/>
      <c r="AA3552" s="17"/>
      <c r="AB3552" s="17"/>
      <c r="AC3552" s="17"/>
      <c r="AE3552" s="16"/>
      <c r="AF3552" s="16"/>
      <c r="AG3552" s="16"/>
      <c r="AH3552" s="16"/>
      <c r="AI3552" s="16"/>
      <c r="AJ3552" s="16"/>
      <c r="AL3552" s="16"/>
      <c r="AM3552" s="16"/>
      <c r="AN3552" s="16"/>
      <c r="AO3552" s="16"/>
      <c r="AP3552" s="16"/>
      <c r="AQ3552" s="16"/>
      <c r="BI3552" s="1">
        <v>9</v>
      </c>
      <c r="BJ3552" s="6">
        <f>SUM($R$5:R3554)-$AB$2</f>
        <v>293.02559559999958</v>
      </c>
      <c r="BK3552" s="6">
        <f>SUM($R$5:S3554)-$AB$2</f>
        <v>1455.3061565279993</v>
      </c>
      <c r="BL3552" s="6">
        <f>SUM($R$5:T3554)-$AB$2</f>
        <v>4361.0075588479958</v>
      </c>
      <c r="BM3552" s="6">
        <f>SUM($R$5:U3554)-$AB$2</f>
        <v>8428.989522096017</v>
      </c>
      <c r="BN3552" s="6">
        <f>SUM($R$5:V3554)-$AB$2</f>
        <v>14240.392326736044</v>
      </c>
      <c r="BO3552" s="6">
        <f>SUM($R$5:W3554)-$AB$2</f>
        <v>21214.075692304039</v>
      </c>
      <c r="BP3552" s="16"/>
    </row>
    <row r="3553" spans="1:68" x14ac:dyDescent="0.45">
      <c r="A3553" s="1">
        <v>2008</v>
      </c>
      <c r="B3553" s="1">
        <v>5</v>
      </c>
      <c r="C3553" s="1">
        <v>28</v>
      </c>
      <c r="D3553" s="1">
        <v>11</v>
      </c>
      <c r="E3553" s="1">
        <v>15.1</v>
      </c>
      <c r="F3553" s="1">
        <v>161.87</v>
      </c>
      <c r="G3553" s="4"/>
      <c r="H3553" s="4"/>
      <c r="Q3553" s="1">
        <v>8</v>
      </c>
      <c r="R3553" s="6">
        <f t="shared" si="4756"/>
        <v>5.5911999999999996E-2</v>
      </c>
      <c r="S3553" s="6">
        <f t="shared" si="4757"/>
        <v>0.21693856</v>
      </c>
      <c r="T3553" s="6">
        <f t="shared" si="4758"/>
        <v>0.5423463999999999</v>
      </c>
      <c r="U3553" s="6">
        <f t="shared" si="4759"/>
        <v>0.75928496000000001</v>
      </c>
      <c r="V3553" s="6">
        <f t="shared" si="4760"/>
        <v>1.0846927999999998</v>
      </c>
      <c r="W3553" s="6">
        <f t="shared" si="4761"/>
        <v>1.30163136</v>
      </c>
      <c r="X3553" s="17"/>
      <c r="Y3553" s="17"/>
      <c r="Z3553" s="17"/>
      <c r="AA3553" s="17"/>
      <c r="AB3553" s="17"/>
      <c r="AC3553" s="17"/>
      <c r="AE3553" s="16"/>
      <c r="AF3553" s="16"/>
      <c r="AG3553" s="16"/>
      <c r="AH3553" s="16"/>
      <c r="AI3553" s="16"/>
      <c r="AJ3553" s="16"/>
      <c r="AL3553" s="16"/>
      <c r="AM3553" s="16"/>
      <c r="AN3553" s="16"/>
      <c r="AO3553" s="16"/>
      <c r="AP3553" s="16"/>
      <c r="AQ3553" s="16"/>
      <c r="BI3553" s="1">
        <v>10</v>
      </c>
      <c r="BJ3553" s="6">
        <f>SUM($R$5:R3555)-$AB$2</f>
        <v>293.13949599999955</v>
      </c>
      <c r="BK3553" s="6">
        <f>SUM($R$5:S3555)-$AB$2</f>
        <v>1455.8619904799991</v>
      </c>
      <c r="BL3553" s="6">
        <f>SUM($R$5:T3555)-$AB$2</f>
        <v>4362.6682266799953</v>
      </c>
      <c r="BM3553" s="6">
        <f>SUM($R$5:U3555)-$AB$2</f>
        <v>8432.1969573600163</v>
      </c>
      <c r="BN3553" s="6">
        <f>SUM($R$5:V3555)-$AB$2</f>
        <v>14245.809429760044</v>
      </c>
      <c r="BO3553" s="6">
        <f>SUM($R$5:W3555)-$AB$2</f>
        <v>21222.144396640037</v>
      </c>
      <c r="BP3553" s="16"/>
    </row>
    <row r="3554" spans="1:68" x14ac:dyDescent="0.45">
      <c r="A3554" s="1">
        <v>2008</v>
      </c>
      <c r="B3554" s="1">
        <v>5</v>
      </c>
      <c r="C3554" s="1">
        <v>28</v>
      </c>
      <c r="D3554" s="1">
        <v>12</v>
      </c>
      <c r="E3554" s="1">
        <v>17.399999999999999</v>
      </c>
      <c r="F3554" s="1">
        <v>941.45</v>
      </c>
      <c r="G3554" s="4"/>
      <c r="H3554" s="4"/>
      <c r="Q3554" s="1">
        <v>9</v>
      </c>
      <c r="R3554" s="6">
        <f t="shared" si="4756"/>
        <v>5.1590999999999998E-2</v>
      </c>
      <c r="S3554" s="6">
        <f t="shared" si="4757"/>
        <v>0.20017308</v>
      </c>
      <c r="T3554" s="6">
        <f t="shared" si="4758"/>
        <v>0.50043269999999995</v>
      </c>
      <c r="U3554" s="6">
        <f t="shared" si="4759"/>
        <v>0.70060577999999996</v>
      </c>
      <c r="V3554" s="6">
        <f t="shared" si="4760"/>
        <v>1.0008653999999999</v>
      </c>
      <c r="W3554" s="6">
        <f t="shared" si="4761"/>
        <v>1.2010384800000002</v>
      </c>
      <c r="X3554" s="17"/>
      <c r="Y3554" s="17"/>
      <c r="Z3554" s="17"/>
      <c r="AA3554" s="17"/>
      <c r="AB3554" s="17"/>
      <c r="AC3554" s="17"/>
      <c r="AE3554" s="16"/>
      <c r="AF3554" s="16"/>
      <c r="AG3554" s="16"/>
      <c r="AH3554" s="16"/>
      <c r="AI3554" s="16"/>
      <c r="AJ3554" s="16"/>
      <c r="AL3554" s="16"/>
      <c r="AM3554" s="16"/>
      <c r="AN3554" s="16"/>
      <c r="AO3554" s="16"/>
      <c r="AP3554" s="16"/>
      <c r="AQ3554" s="16"/>
      <c r="BI3554" s="1">
        <v>11</v>
      </c>
      <c r="BJ3554" s="6">
        <f>SUM($R$5:R3556)-$AB$2</f>
        <v>293.23338059999958</v>
      </c>
      <c r="BK3554" s="6">
        <f>SUM($R$5:S3556)-$AB$2</f>
        <v>1456.3201473279989</v>
      </c>
      <c r="BL3554" s="6">
        <f>SUM($R$5:T3556)-$AB$2</f>
        <v>4364.0370641479949</v>
      </c>
      <c r="BM3554" s="6">
        <f>SUM($R$5:U3556)-$AB$2</f>
        <v>8434.8407476960165</v>
      </c>
      <c r="BN3554" s="6">
        <f>SUM($R$5:V3556)-$AB$2</f>
        <v>14250.274581336043</v>
      </c>
      <c r="BO3554" s="6">
        <f>SUM($R$5:W3556)-$AB$2</f>
        <v>21228.795181704034</v>
      </c>
      <c r="BP3554" s="16"/>
    </row>
    <row r="3555" spans="1:68" x14ac:dyDescent="0.45">
      <c r="A3555" s="1">
        <v>2008</v>
      </c>
      <c r="B3555" s="1">
        <v>5</v>
      </c>
      <c r="C3555" s="1">
        <v>28</v>
      </c>
      <c r="D3555" s="1">
        <v>13</v>
      </c>
      <c r="E3555" s="1">
        <v>17.100000000000001</v>
      </c>
      <c r="F3555" s="1">
        <v>829.72</v>
      </c>
      <c r="G3555" s="4"/>
      <c r="H3555" s="4"/>
      <c r="Q3555" s="1">
        <v>10</v>
      </c>
      <c r="R3555" s="6">
        <f t="shared" si="4756"/>
        <v>0.11390039999999998</v>
      </c>
      <c r="S3555" s="6">
        <f t="shared" si="4757"/>
        <v>0.44193355199999995</v>
      </c>
      <c r="T3555" s="6">
        <f t="shared" si="4758"/>
        <v>1.1048338799999999</v>
      </c>
      <c r="U3555" s="6">
        <f t="shared" si="4759"/>
        <v>1.5467674319999998</v>
      </c>
      <c r="V3555" s="6">
        <f t="shared" si="4760"/>
        <v>2.2096677599999999</v>
      </c>
      <c r="W3555" s="6">
        <f t="shared" si="4761"/>
        <v>2.6516013119999999</v>
      </c>
      <c r="X3555" s="17"/>
      <c r="Y3555" s="17"/>
      <c r="Z3555" s="17"/>
      <c r="AA3555" s="17"/>
      <c r="AB3555" s="17"/>
      <c r="AC3555" s="17"/>
      <c r="AE3555" s="16"/>
      <c r="AF3555" s="16"/>
      <c r="AG3555" s="16"/>
      <c r="AH3555" s="16"/>
      <c r="AI3555" s="16"/>
      <c r="AJ3555" s="16"/>
      <c r="AL3555" s="16"/>
      <c r="AM3555" s="16"/>
      <c r="AN3555" s="16"/>
      <c r="AO3555" s="16"/>
      <c r="AP3555" s="16"/>
      <c r="AQ3555" s="16"/>
      <c r="BI3555" s="1">
        <v>12</v>
      </c>
      <c r="BJ3555" s="6">
        <f t="shared" ref="BJ3555" si="4768">R3557-$AB$2</f>
        <v>-5.9852090000000002</v>
      </c>
      <c r="BK3555" s="6">
        <f t="shared" ref="BK3555" si="4769">S3557-$AB$2</f>
        <v>-4.4126109200000005</v>
      </c>
      <c r="BL3555" s="6">
        <f t="shared" ref="BL3555" si="4770">T3557-$AB$2</f>
        <v>-1.2346523000000005</v>
      </c>
      <c r="BM3555" s="6">
        <f t="shared" ref="BM3555" si="4771">U3557-$AB$2</f>
        <v>0.88398677999999897</v>
      </c>
      <c r="BN3555" s="6">
        <f t="shared" ref="BN3555" si="4772">V3557-$AB$2</f>
        <v>4.061945399999999</v>
      </c>
      <c r="BO3555" s="6">
        <f t="shared" ref="BO3555" si="4773">W3557-$AB$2</f>
        <v>6.1805844800000003</v>
      </c>
      <c r="BP3555" s="16"/>
    </row>
    <row r="3556" spans="1:68" x14ac:dyDescent="0.45">
      <c r="A3556" s="1">
        <v>2008</v>
      </c>
      <c r="B3556" s="1">
        <v>5</v>
      </c>
      <c r="C3556" s="1">
        <v>28</v>
      </c>
      <c r="D3556" s="1">
        <v>14</v>
      </c>
      <c r="E3556" s="1">
        <v>16.399999999999999</v>
      </c>
      <c r="F3556" s="1">
        <v>508.68</v>
      </c>
      <c r="G3556" s="4"/>
      <c r="H3556" s="4"/>
      <c r="Q3556" s="1">
        <v>11</v>
      </c>
      <c r="R3556" s="6">
        <f t="shared" si="4756"/>
        <v>9.3884599999999999E-2</v>
      </c>
      <c r="S3556" s="6">
        <f t="shared" si="4757"/>
        <v>0.36427224799999991</v>
      </c>
      <c r="T3556" s="6">
        <f t="shared" si="4758"/>
        <v>0.91068061999999983</v>
      </c>
      <c r="U3556" s="6">
        <f t="shared" si="4759"/>
        <v>1.274952868</v>
      </c>
      <c r="V3556" s="6">
        <f t="shared" si="4760"/>
        <v>1.8213612399999997</v>
      </c>
      <c r="W3556" s="6">
        <f t="shared" si="4761"/>
        <v>2.1856334880000001</v>
      </c>
      <c r="X3556" s="17"/>
      <c r="Y3556" s="17"/>
      <c r="Z3556" s="17"/>
      <c r="AA3556" s="17"/>
      <c r="AB3556" s="17"/>
      <c r="AC3556" s="17"/>
      <c r="AE3556" s="16"/>
      <c r="AF3556" s="16"/>
      <c r="AG3556" s="16"/>
      <c r="AH3556" s="16"/>
      <c r="AI3556" s="16"/>
      <c r="AJ3556" s="16"/>
      <c r="AL3556" s="16"/>
      <c r="AM3556" s="16"/>
      <c r="AN3556" s="16"/>
      <c r="AO3556" s="16"/>
      <c r="AP3556" s="16"/>
      <c r="AQ3556" s="16"/>
      <c r="BI3556" s="1">
        <v>13</v>
      </c>
      <c r="BJ3556" s="6">
        <f>SUM($R$5:R3558)-$AB$2</f>
        <v>294.26065919999957</v>
      </c>
      <c r="BK3556" s="6">
        <f>SUM($R$5:S3558)-$AB$2</f>
        <v>1461.333266895999</v>
      </c>
      <c r="BL3556" s="6">
        <f>SUM($R$5:T3558)-$AB$2</f>
        <v>4379.0147861359947</v>
      </c>
      <c r="BM3556" s="6">
        <f>SUM($R$5:U3558)-$AB$2</f>
        <v>8463.7689130720173</v>
      </c>
      <c r="BN3556" s="6">
        <f>SUM($R$5:V3558)-$AB$2</f>
        <v>14299.131951552044</v>
      </c>
      <c r="BO3556" s="6">
        <f>SUM($R$5:W3558)-$AB$2</f>
        <v>21301.567597728037</v>
      </c>
      <c r="BP3556" s="16"/>
    </row>
    <row r="3557" spans="1:68" x14ac:dyDescent="0.45">
      <c r="A3557" s="1">
        <v>2008</v>
      </c>
      <c r="B3557" s="1">
        <v>5</v>
      </c>
      <c r="C3557" s="1">
        <v>28</v>
      </c>
      <c r="D3557" s="1">
        <v>15</v>
      </c>
      <c r="E3557" s="1">
        <v>16.399999999999999</v>
      </c>
      <c r="F3557" s="1">
        <v>160.56</v>
      </c>
      <c r="G3557" s="4"/>
      <c r="H3557" s="4"/>
      <c r="Q3557" s="1">
        <v>12</v>
      </c>
      <c r="R3557" s="6">
        <f t="shared" si="4756"/>
        <v>0.54604099999999989</v>
      </c>
      <c r="S3557" s="6">
        <f t="shared" si="4757"/>
        <v>2.1186390799999999</v>
      </c>
      <c r="T3557" s="6">
        <f t="shared" si="4758"/>
        <v>5.2965976999999995</v>
      </c>
      <c r="U3557" s="6">
        <f t="shared" si="4759"/>
        <v>7.415236779999999</v>
      </c>
      <c r="V3557" s="6">
        <f t="shared" si="4760"/>
        <v>10.593195399999999</v>
      </c>
      <c r="W3557" s="6">
        <f t="shared" si="4761"/>
        <v>12.71183448</v>
      </c>
      <c r="X3557" s="17">
        <f t="shared" ref="X3557" si="4774">SUM(R3557:R3581)-$AA$2</f>
        <v>-2.8465461999999997</v>
      </c>
      <c r="Y3557" s="17">
        <f t="shared" ref="Y3557" si="4775">SUM(S3557:S3581)-$AA$2</f>
        <v>5.8844007440000015</v>
      </c>
      <c r="Z3557" s="17">
        <f t="shared" ref="Z3557" si="4776">SUM(T3557:T3581)-$AA$2</f>
        <v>23.528189359999995</v>
      </c>
      <c r="AA3557" s="17">
        <f t="shared" ref="AA3557" si="4777">SUM(U3557:U3581)-$AA$2</f>
        <v>35.290715104</v>
      </c>
      <c r="AB3557" s="17">
        <f t="shared" ref="AB3557" si="4778">SUM(V3557:V3581)-$AA$2</f>
        <v>52.934503719999995</v>
      </c>
      <c r="AC3557" s="17">
        <f t="shared" ref="AC3557" si="4779">SUM(W3557:W3581)-$AA$2</f>
        <v>64.697029464000011</v>
      </c>
      <c r="AE3557" s="16">
        <f t="shared" ref="AE3557" si="4780">IF(X3557&gt;0,1,0)</f>
        <v>0</v>
      </c>
      <c r="AF3557" s="16">
        <f t="shared" ref="AF3557" si="4781">IF(Y3557&gt;0,1,0)</f>
        <v>1</v>
      </c>
      <c r="AG3557" s="16">
        <f t="shared" ref="AG3557" si="4782">IF(Z3557&gt;0,1,0)</f>
        <v>1</v>
      </c>
      <c r="AH3557" s="16">
        <f t="shared" ref="AH3557" si="4783">IF(AA3557&gt;0,1,0)</f>
        <v>1</v>
      </c>
      <c r="AI3557" s="16">
        <f t="shared" ref="AI3557" si="4784">IF(AB3557&gt;0,1,0)</f>
        <v>1</v>
      </c>
      <c r="AJ3557" s="16">
        <f t="shared" ref="AJ3557" si="4785">IF(AC3557&gt;0,1,0)</f>
        <v>1</v>
      </c>
      <c r="AL3557" s="16">
        <f t="shared" ref="AL3557" si="4786">IF(X3557&lt;0,ABS(X3557*$AP$1),0)</f>
        <v>0</v>
      </c>
      <c r="AM3557" s="16">
        <f t="shared" ref="AM3557" si="4787">IF(Y3557&lt;0,ABS(Y3557*$AP$1),0)</f>
        <v>0</v>
      </c>
      <c r="AN3557" s="16">
        <f t="shared" ref="AN3557" si="4788">IF(Z3557&lt;0,ABS(Z3557*$AP$1),0)</f>
        <v>0</v>
      </c>
      <c r="AO3557" s="16">
        <f t="shared" ref="AO3557" si="4789">IF(AA3557&lt;0,ABS(AA3557*$AP$1),0)</f>
        <v>0</v>
      </c>
      <c r="AP3557" s="16">
        <f t="shared" ref="AP3557" si="4790">IF(AB3557&lt;0,ABS(AB3557*$AP$1),0)</f>
        <v>0</v>
      </c>
      <c r="AQ3557" s="16">
        <f t="shared" ref="AQ3557" si="4791">IF(AC3557&lt;0,ABS(AC3557*$AP$1),0)</f>
        <v>0</v>
      </c>
      <c r="BI3557" s="1">
        <v>14</v>
      </c>
      <c r="BJ3557" s="6">
        <f>SUM($R$5:R3559)-$AB$2</f>
        <v>294.55569359999959</v>
      </c>
      <c r="BK3557" s="6">
        <f>SUM($R$5:S3559)-$AB$2</f>
        <v>1462.7730347679992</v>
      </c>
      <c r="BL3557" s="6">
        <f>SUM($R$5:T3559)-$AB$2</f>
        <v>4383.3163876879944</v>
      </c>
      <c r="BM3557" s="6">
        <f>SUM($R$5:U3559)-$AB$2</f>
        <v>8472.0770817760167</v>
      </c>
      <c r="BN3557" s="6">
        <f>SUM($R$5:V3559)-$AB$2</f>
        <v>14313.163787616044</v>
      </c>
      <c r="BO3557" s="6">
        <f>SUM($R$5:W3559)-$AB$2</f>
        <v>21322.467834624033</v>
      </c>
      <c r="BP3557" s="16"/>
    </row>
    <row r="3558" spans="1:68" x14ac:dyDescent="0.45">
      <c r="A3558" s="1">
        <v>2008</v>
      </c>
      <c r="B3558" s="1">
        <v>5</v>
      </c>
      <c r="C3558" s="1">
        <v>28</v>
      </c>
      <c r="D3558" s="1">
        <v>16</v>
      </c>
      <c r="E3558" s="1">
        <v>16.8</v>
      </c>
      <c r="F3558" s="1">
        <v>188.09</v>
      </c>
      <c r="G3558" s="4"/>
      <c r="H3558" s="4"/>
      <c r="Q3558" s="1">
        <v>13</v>
      </c>
      <c r="R3558" s="6">
        <f t="shared" si="4756"/>
        <v>0.48123759999999999</v>
      </c>
      <c r="S3558" s="6">
        <f t="shared" si="4757"/>
        <v>1.8672018879999999</v>
      </c>
      <c r="T3558" s="6">
        <f t="shared" si="4758"/>
        <v>4.6680047199999999</v>
      </c>
      <c r="U3558" s="6">
        <f t="shared" si="4759"/>
        <v>6.5352066079999993</v>
      </c>
      <c r="V3558" s="6">
        <f t="shared" si="4760"/>
        <v>9.3360094399999998</v>
      </c>
      <c r="W3558" s="6">
        <f t="shared" si="4761"/>
        <v>11.203211328</v>
      </c>
      <c r="X3558" s="17"/>
      <c r="Y3558" s="17"/>
      <c r="Z3558" s="17"/>
      <c r="AA3558" s="17"/>
      <c r="AB3558" s="17"/>
      <c r="AC3558" s="17"/>
      <c r="AE3558" s="16"/>
      <c r="AF3558" s="16"/>
      <c r="AG3558" s="16"/>
      <c r="AH3558" s="16"/>
      <c r="AI3558" s="16"/>
      <c r="AJ3558" s="16"/>
      <c r="AL3558" s="16"/>
      <c r="AM3558" s="16"/>
      <c r="AN3558" s="16"/>
      <c r="AO3558" s="16"/>
      <c r="AP3558" s="16"/>
      <c r="AQ3558" s="16"/>
      <c r="BI3558" s="1">
        <v>15</v>
      </c>
      <c r="BJ3558" s="6">
        <f>SUM($R$5:R3560)-$AB$2</f>
        <v>294.64881839999958</v>
      </c>
      <c r="BK3558" s="6">
        <f>SUM($R$5:S3560)-$AB$2</f>
        <v>1463.2274837919992</v>
      </c>
      <c r="BL3558" s="6">
        <f>SUM($R$5:T3560)-$AB$2</f>
        <v>4384.6741472719941</v>
      </c>
      <c r="BM3558" s="6">
        <f>SUM($R$5:U3560)-$AB$2</f>
        <v>8474.6994761440164</v>
      </c>
      <c r="BN3558" s="6">
        <f>SUM($R$5:V3560)-$AB$2</f>
        <v>14317.592803104044</v>
      </c>
      <c r="BO3558" s="6">
        <f>SUM($R$5:W3560)-$AB$2</f>
        <v>21329.06479545603</v>
      </c>
      <c r="BP3558" s="16"/>
    </row>
    <row r="3559" spans="1:68" x14ac:dyDescent="0.45">
      <c r="A3559" s="1">
        <v>2008</v>
      </c>
      <c r="B3559" s="1">
        <v>5</v>
      </c>
      <c r="C3559" s="1">
        <v>28</v>
      </c>
      <c r="D3559" s="1">
        <v>17</v>
      </c>
      <c r="E3559" s="1">
        <v>16.7</v>
      </c>
      <c r="F3559" s="1">
        <v>105.52</v>
      </c>
      <c r="G3559" s="4"/>
      <c r="H3559" s="4"/>
      <c r="Q3559" s="1">
        <v>14</v>
      </c>
      <c r="R3559" s="6">
        <f t="shared" si="4756"/>
        <v>0.29503440000000003</v>
      </c>
      <c r="S3559" s="6">
        <f t="shared" si="4757"/>
        <v>1.144733472</v>
      </c>
      <c r="T3559" s="6">
        <f t="shared" si="4758"/>
        <v>2.8618336799999997</v>
      </c>
      <c r="U3559" s="6">
        <f t="shared" si="4759"/>
        <v>4.0065671519999997</v>
      </c>
      <c r="V3559" s="6">
        <f t="shared" si="4760"/>
        <v>5.7236673599999994</v>
      </c>
      <c r="W3559" s="6">
        <f t="shared" si="4761"/>
        <v>6.8684008319999998</v>
      </c>
      <c r="X3559" s="17"/>
      <c r="Y3559" s="17"/>
      <c r="Z3559" s="17"/>
      <c r="AA3559" s="17"/>
      <c r="AB3559" s="17"/>
      <c r="AC3559" s="17"/>
      <c r="AE3559" s="16"/>
      <c r="AF3559" s="16"/>
      <c r="AG3559" s="16"/>
      <c r="AH3559" s="16"/>
      <c r="AI3559" s="16"/>
      <c r="AJ3559" s="16"/>
      <c r="AL3559" s="16"/>
      <c r="AM3559" s="16"/>
      <c r="AN3559" s="16"/>
      <c r="AO3559" s="16"/>
      <c r="AP3559" s="16"/>
      <c r="AQ3559" s="16"/>
      <c r="BI3559" s="1">
        <v>16</v>
      </c>
      <c r="BJ3559" s="6">
        <f>SUM($R$5:R3561)-$AB$2</f>
        <v>294.7579105999996</v>
      </c>
      <c r="BK3559" s="6">
        <f>SUM($R$5:S3561)-$AB$2</f>
        <v>1463.7598537279994</v>
      </c>
      <c r="BL3559" s="6">
        <f>SUM($R$5:T3561)-$AB$2</f>
        <v>4386.2647115479949</v>
      </c>
      <c r="BM3559" s="6">
        <f>SUM($R$5:U3561)-$AB$2</f>
        <v>8477.7715124960159</v>
      </c>
      <c r="BN3559" s="6">
        <f>SUM($R$5:V3561)-$AB$2</f>
        <v>14322.781228136044</v>
      </c>
      <c r="BO3559" s="6">
        <f>SUM($R$5:W3561)-$AB$2</f>
        <v>21336.79288690403</v>
      </c>
      <c r="BP3559" s="16"/>
    </row>
    <row r="3560" spans="1:68" x14ac:dyDescent="0.45">
      <c r="A3560" s="1">
        <v>2008</v>
      </c>
      <c r="B3560" s="1">
        <v>5</v>
      </c>
      <c r="C3560" s="1">
        <v>28</v>
      </c>
      <c r="D3560" s="1">
        <v>18</v>
      </c>
      <c r="E3560" s="1">
        <v>16.100000000000001</v>
      </c>
      <c r="F3560" s="1">
        <v>40.07</v>
      </c>
      <c r="G3560" s="4"/>
      <c r="H3560" s="4"/>
      <c r="Q3560" s="1">
        <v>15</v>
      </c>
      <c r="R3560" s="6">
        <f t="shared" si="4756"/>
        <v>9.3124799999999994E-2</v>
      </c>
      <c r="S3560" s="6">
        <f t="shared" si="4757"/>
        <v>0.36132422399999997</v>
      </c>
      <c r="T3560" s="6">
        <f t="shared" si="4758"/>
        <v>0.90331055999999987</v>
      </c>
      <c r="U3560" s="6">
        <f t="shared" si="4759"/>
        <v>1.2646347839999998</v>
      </c>
      <c r="V3560" s="6">
        <f t="shared" si="4760"/>
        <v>1.8066211199999997</v>
      </c>
      <c r="W3560" s="6">
        <f t="shared" si="4761"/>
        <v>2.1679453439999996</v>
      </c>
      <c r="X3560" s="17"/>
      <c r="Y3560" s="17"/>
      <c r="Z3560" s="17"/>
      <c r="AA3560" s="17"/>
      <c r="AB3560" s="17"/>
      <c r="AC3560" s="17"/>
      <c r="AE3560" s="16"/>
      <c r="AF3560" s="16"/>
      <c r="AG3560" s="16"/>
      <c r="AH3560" s="16"/>
      <c r="AI3560" s="16"/>
      <c r="AJ3560" s="16"/>
      <c r="AL3560" s="16"/>
      <c r="AM3560" s="16"/>
      <c r="AN3560" s="16"/>
      <c r="AO3560" s="16"/>
      <c r="AP3560" s="16"/>
      <c r="AQ3560" s="16"/>
      <c r="BI3560" s="1">
        <v>17</v>
      </c>
      <c r="BJ3560" s="6">
        <f>SUM($R$5:R3562)-$AB$2</f>
        <v>294.81911219999961</v>
      </c>
      <c r="BK3560" s="6">
        <f>SUM($R$5:S3562)-$AB$2</f>
        <v>1464.0585175359993</v>
      </c>
      <c r="BL3560" s="6">
        <f>SUM($R$5:T3562)-$AB$2</f>
        <v>4387.1570308759938</v>
      </c>
      <c r="BM3560" s="6">
        <f>SUM($R$5:U3562)-$AB$2</f>
        <v>8479.4949495520159</v>
      </c>
      <c r="BN3560" s="6">
        <f>SUM($R$5:V3562)-$AB$2</f>
        <v>14325.691976232043</v>
      </c>
      <c r="BO3560" s="6">
        <f>SUM($R$5:W3562)-$AB$2</f>
        <v>21341.128408248031</v>
      </c>
      <c r="BP3560" s="16"/>
    </row>
    <row r="3561" spans="1:68" x14ac:dyDescent="0.45">
      <c r="A3561" s="1">
        <v>2008</v>
      </c>
      <c r="B3561" s="1">
        <v>5</v>
      </c>
      <c r="C3561" s="1">
        <v>28</v>
      </c>
      <c r="D3561" s="1">
        <v>19</v>
      </c>
      <c r="E3561" s="1">
        <v>15.7</v>
      </c>
      <c r="F3561" s="1">
        <v>0.61</v>
      </c>
      <c r="G3561" s="4"/>
      <c r="H3561" s="4"/>
      <c r="Q3561" s="1">
        <v>16</v>
      </c>
      <c r="R3561" s="6">
        <f t="shared" si="4756"/>
        <v>0.10909219999999999</v>
      </c>
      <c r="S3561" s="6">
        <f t="shared" si="4757"/>
        <v>0.42327773599999996</v>
      </c>
      <c r="T3561" s="6">
        <f t="shared" si="4758"/>
        <v>1.0581943399999998</v>
      </c>
      <c r="U3561" s="6">
        <f t="shared" si="4759"/>
        <v>1.4814720759999997</v>
      </c>
      <c r="V3561" s="6">
        <f t="shared" si="4760"/>
        <v>2.1163886799999996</v>
      </c>
      <c r="W3561" s="6">
        <f t="shared" si="4761"/>
        <v>2.5396664160000002</v>
      </c>
      <c r="X3561" s="17"/>
      <c r="Y3561" s="17"/>
      <c r="Z3561" s="17"/>
      <c r="AA3561" s="17"/>
      <c r="AB3561" s="17"/>
      <c r="AC3561" s="17"/>
      <c r="AE3561" s="16"/>
      <c r="AF3561" s="16"/>
      <c r="AG3561" s="16"/>
      <c r="AH3561" s="16"/>
      <c r="AI3561" s="16"/>
      <c r="AJ3561" s="16"/>
      <c r="AL3561" s="16"/>
      <c r="AM3561" s="16"/>
      <c r="AN3561" s="16"/>
      <c r="AO3561" s="16"/>
      <c r="AP3561" s="16"/>
      <c r="AQ3561" s="16"/>
      <c r="BI3561" s="1">
        <v>18</v>
      </c>
      <c r="BJ3561" s="6">
        <f>SUM($R$5:R3563)-$AB$2</f>
        <v>294.84235279999962</v>
      </c>
      <c r="BK3561" s="6">
        <f>SUM($R$5:S3563)-$AB$2</f>
        <v>1464.1719316639992</v>
      </c>
      <c r="BL3561" s="6">
        <f>SUM($R$5:T3563)-$AB$2</f>
        <v>4387.4958788239937</v>
      </c>
      <c r="BM3561" s="6">
        <f>SUM($R$5:U3563)-$AB$2</f>
        <v>8480.1494048480163</v>
      </c>
      <c r="BN3561" s="6">
        <f>SUM($R$5:V3563)-$AB$2</f>
        <v>14326.797299168044</v>
      </c>
      <c r="BO3561" s="6">
        <f>SUM($R$5:W3563)-$AB$2</f>
        <v>21342.774772352026</v>
      </c>
      <c r="BP3561" s="16"/>
    </row>
    <row r="3562" spans="1:68" x14ac:dyDescent="0.45">
      <c r="A3562" s="1">
        <v>2008</v>
      </c>
      <c r="B3562" s="1">
        <v>5</v>
      </c>
      <c r="C3562" s="1">
        <v>28</v>
      </c>
      <c r="D3562" s="1">
        <v>20</v>
      </c>
      <c r="E3562" s="1">
        <v>15.8</v>
      </c>
      <c r="F3562" s="1">
        <v>0</v>
      </c>
      <c r="G3562" s="4"/>
      <c r="H3562" s="4"/>
      <c r="Q3562" s="1">
        <v>17</v>
      </c>
      <c r="R3562" s="6">
        <f t="shared" si="4756"/>
        <v>6.1201599999999995E-2</v>
      </c>
      <c r="S3562" s="6">
        <f t="shared" si="4757"/>
        <v>0.23746220799999998</v>
      </c>
      <c r="T3562" s="6">
        <f t="shared" si="4758"/>
        <v>0.59365551999999988</v>
      </c>
      <c r="U3562" s="6">
        <f t="shared" si="4759"/>
        <v>0.83111772799999994</v>
      </c>
      <c r="V3562" s="6">
        <f t="shared" si="4760"/>
        <v>1.1873110399999998</v>
      </c>
      <c r="W3562" s="6">
        <f t="shared" si="4761"/>
        <v>1.4247732479999999</v>
      </c>
      <c r="X3562" s="17"/>
      <c r="Y3562" s="17"/>
      <c r="Z3562" s="17"/>
      <c r="AA3562" s="17"/>
      <c r="AB3562" s="17"/>
      <c r="AC3562" s="17"/>
      <c r="AE3562" s="16"/>
      <c r="AF3562" s="16"/>
      <c r="AG3562" s="16"/>
      <c r="AH3562" s="16"/>
      <c r="AI3562" s="16"/>
      <c r="AJ3562" s="16"/>
      <c r="AL3562" s="16"/>
      <c r="AM3562" s="16"/>
      <c r="AN3562" s="16"/>
      <c r="AO3562" s="16"/>
      <c r="AP3562" s="16"/>
      <c r="AQ3562" s="16"/>
      <c r="BI3562" s="1">
        <v>19</v>
      </c>
      <c r="BJ3562" s="6">
        <f>SUM($R$5:R3564)-$AB$2</f>
        <v>294.84270659999964</v>
      </c>
      <c r="BK3562" s="6">
        <f>SUM($R$5:S3564)-$AB$2</f>
        <v>1464.1736582079993</v>
      </c>
      <c r="BL3562" s="6">
        <f>SUM($R$5:T3564)-$AB$2</f>
        <v>4387.5010372279939</v>
      </c>
      <c r="BM3562" s="6">
        <f>SUM($R$5:U3564)-$AB$2</f>
        <v>8480.1593678560148</v>
      </c>
      <c r="BN3562" s="6">
        <f>SUM($R$5:V3564)-$AB$2</f>
        <v>14326.814125896042</v>
      </c>
      <c r="BO3562" s="6">
        <f>SUM($R$5:W3564)-$AB$2</f>
        <v>21342.799835544021</v>
      </c>
      <c r="BP3562" s="16"/>
    </row>
    <row r="3563" spans="1:68" x14ac:dyDescent="0.45">
      <c r="A3563" s="1">
        <v>2008</v>
      </c>
      <c r="B3563" s="1">
        <v>5</v>
      </c>
      <c r="C3563" s="1">
        <v>28</v>
      </c>
      <c r="D3563" s="1">
        <v>21</v>
      </c>
      <c r="E3563" s="1">
        <v>16</v>
      </c>
      <c r="F3563" s="1">
        <v>0</v>
      </c>
      <c r="G3563" s="4"/>
      <c r="H3563" s="4"/>
      <c r="Q3563" s="1">
        <v>18</v>
      </c>
      <c r="R3563" s="6">
        <f t="shared" si="4756"/>
        <v>2.3240599999999997E-2</v>
      </c>
      <c r="S3563" s="6">
        <f t="shared" si="4757"/>
        <v>9.0173527999999989E-2</v>
      </c>
      <c r="T3563" s="6">
        <f t="shared" si="4758"/>
        <v>0.22543381999999998</v>
      </c>
      <c r="U3563" s="6">
        <f t="shared" si="4759"/>
        <v>0.31560734799999995</v>
      </c>
      <c r="V3563" s="6">
        <f t="shared" si="4760"/>
        <v>0.45086763999999996</v>
      </c>
      <c r="W3563" s="6">
        <f t="shared" si="4761"/>
        <v>0.54104116800000002</v>
      </c>
      <c r="X3563" s="17"/>
      <c r="Y3563" s="17"/>
      <c r="Z3563" s="17"/>
      <c r="AA3563" s="17"/>
      <c r="AB3563" s="17"/>
      <c r="AC3563" s="17"/>
      <c r="AE3563" s="16"/>
      <c r="AF3563" s="16"/>
      <c r="AG3563" s="16"/>
      <c r="AH3563" s="16"/>
      <c r="AI3563" s="16"/>
      <c r="AJ3563" s="16"/>
      <c r="AL3563" s="16"/>
      <c r="AM3563" s="16"/>
      <c r="AN3563" s="16"/>
      <c r="AO3563" s="16"/>
      <c r="AP3563" s="16"/>
      <c r="AQ3563" s="16"/>
      <c r="BI3563" s="1">
        <v>20</v>
      </c>
      <c r="BJ3563" s="6">
        <f>SUM($R$5:R3565)-$AB$2</f>
        <v>294.84270659999964</v>
      </c>
      <c r="BK3563" s="6">
        <f>SUM($R$5:S3565)-$AB$2</f>
        <v>1464.1736582079993</v>
      </c>
      <c r="BL3563" s="6">
        <f>SUM($R$5:T3565)-$AB$2</f>
        <v>4387.5010372279939</v>
      </c>
      <c r="BM3563" s="6">
        <f>SUM($R$5:U3565)-$AB$2</f>
        <v>8480.1593678560148</v>
      </c>
      <c r="BN3563" s="6">
        <f>SUM($R$5:V3565)-$AB$2</f>
        <v>14326.814125896042</v>
      </c>
      <c r="BO3563" s="6">
        <f>SUM($R$5:W3565)-$AB$2</f>
        <v>21342.799835544021</v>
      </c>
      <c r="BP3563" s="16"/>
    </row>
    <row r="3564" spans="1:68" x14ac:dyDescent="0.45">
      <c r="A3564" s="1">
        <v>2008</v>
      </c>
      <c r="B3564" s="1">
        <v>5</v>
      </c>
      <c r="C3564" s="1">
        <v>28</v>
      </c>
      <c r="D3564" s="1">
        <v>22</v>
      </c>
      <c r="E3564" s="1">
        <v>16.3</v>
      </c>
      <c r="F3564" s="1">
        <v>0</v>
      </c>
      <c r="G3564" s="4"/>
      <c r="H3564" s="4"/>
      <c r="Q3564" s="1">
        <v>19</v>
      </c>
      <c r="R3564" s="6">
        <f t="shared" si="4756"/>
        <v>3.5379999999999993E-4</v>
      </c>
      <c r="S3564" s="6">
        <f t="shared" si="4757"/>
        <v>1.3727439999999997E-3</v>
      </c>
      <c r="T3564" s="6">
        <f t="shared" si="4758"/>
        <v>3.4318599999999988E-3</v>
      </c>
      <c r="U3564" s="6">
        <f t="shared" si="4759"/>
        <v>4.8046039999999996E-3</v>
      </c>
      <c r="V3564" s="6">
        <f t="shared" si="4760"/>
        <v>6.8637199999999976E-3</v>
      </c>
      <c r="W3564" s="6">
        <f t="shared" si="4761"/>
        <v>8.2364640000000006E-3</v>
      </c>
      <c r="X3564" s="17"/>
      <c r="Y3564" s="17"/>
      <c r="Z3564" s="17"/>
      <c r="AA3564" s="17"/>
      <c r="AB3564" s="17"/>
      <c r="AC3564" s="17"/>
      <c r="AE3564" s="16"/>
      <c r="AF3564" s="16"/>
      <c r="AG3564" s="16"/>
      <c r="AH3564" s="16"/>
      <c r="AI3564" s="16"/>
      <c r="AJ3564" s="16"/>
      <c r="AL3564" s="16"/>
      <c r="AM3564" s="16"/>
      <c r="AN3564" s="16"/>
      <c r="AO3564" s="16"/>
      <c r="AP3564" s="16"/>
      <c r="AQ3564" s="16"/>
      <c r="BI3564" s="1">
        <v>21</v>
      </c>
      <c r="BJ3564" s="6">
        <f>SUM($R$5:R3566)-$AB$2</f>
        <v>294.84270659999964</v>
      </c>
      <c r="BK3564" s="6">
        <f>SUM($R$5:S3566)-$AB$2</f>
        <v>1464.1736582079993</v>
      </c>
      <c r="BL3564" s="6">
        <f>SUM($R$5:T3566)-$AB$2</f>
        <v>4387.5010372279939</v>
      </c>
      <c r="BM3564" s="6">
        <f>SUM($R$5:U3566)-$AB$2</f>
        <v>8480.1593678560148</v>
      </c>
      <c r="BN3564" s="6">
        <f>SUM($R$5:V3566)-$AB$2</f>
        <v>14326.814125896042</v>
      </c>
      <c r="BO3564" s="6">
        <f>SUM($R$5:W3566)-$AB$2</f>
        <v>21342.799835544021</v>
      </c>
      <c r="BP3564" s="16"/>
    </row>
    <row r="3565" spans="1:68" x14ac:dyDescent="0.45">
      <c r="A3565" s="1">
        <v>2008</v>
      </c>
      <c r="B3565" s="1">
        <v>5</v>
      </c>
      <c r="C3565" s="1">
        <v>28</v>
      </c>
      <c r="D3565" s="1">
        <v>23</v>
      </c>
      <c r="E3565" s="1">
        <v>16.399999999999999</v>
      </c>
      <c r="F3565" s="1">
        <v>0</v>
      </c>
      <c r="G3565" s="4"/>
      <c r="H3565" s="4"/>
      <c r="Q3565" s="1">
        <v>20</v>
      </c>
      <c r="R3565" s="6">
        <f t="shared" si="4756"/>
        <v>0</v>
      </c>
      <c r="S3565" s="6">
        <f t="shared" si="4757"/>
        <v>0</v>
      </c>
      <c r="T3565" s="6">
        <f t="shared" si="4758"/>
        <v>0</v>
      </c>
      <c r="U3565" s="6">
        <f t="shared" si="4759"/>
        <v>0</v>
      </c>
      <c r="V3565" s="6">
        <f t="shared" si="4760"/>
        <v>0</v>
      </c>
      <c r="W3565" s="6">
        <f t="shared" si="4761"/>
        <v>0</v>
      </c>
      <c r="X3565" s="17"/>
      <c r="Y3565" s="17"/>
      <c r="Z3565" s="17"/>
      <c r="AA3565" s="17"/>
      <c r="AB3565" s="17"/>
      <c r="AC3565" s="17"/>
      <c r="AE3565" s="16"/>
      <c r="AF3565" s="16"/>
      <c r="AG3565" s="16"/>
      <c r="AH3565" s="16"/>
      <c r="AI3565" s="16"/>
      <c r="AJ3565" s="16"/>
      <c r="AL3565" s="16"/>
      <c r="AM3565" s="16"/>
      <c r="AN3565" s="16"/>
      <c r="AO3565" s="16"/>
      <c r="AP3565" s="16"/>
      <c r="AQ3565" s="16"/>
      <c r="BI3565" s="1">
        <v>22</v>
      </c>
      <c r="BJ3565" s="6">
        <f>SUM($R$5:R3567)-$AB$2</f>
        <v>294.84270659999964</v>
      </c>
      <c r="BK3565" s="6">
        <f>SUM($R$5:S3567)-$AB$2</f>
        <v>1464.1736582079993</v>
      </c>
      <c r="BL3565" s="6">
        <f>SUM($R$5:T3567)-$AB$2</f>
        <v>4387.5010372279939</v>
      </c>
      <c r="BM3565" s="6">
        <f>SUM($R$5:U3567)-$AB$2</f>
        <v>8480.1593678560148</v>
      </c>
      <c r="BN3565" s="6">
        <f>SUM($R$5:V3567)-$AB$2</f>
        <v>14326.814125896042</v>
      </c>
      <c r="BO3565" s="6">
        <f>SUM($R$5:W3567)-$AB$2</f>
        <v>21342.799835544021</v>
      </c>
      <c r="BP3565" s="16"/>
    </row>
    <row r="3566" spans="1:68" x14ac:dyDescent="0.45">
      <c r="A3566" s="1">
        <v>2008</v>
      </c>
      <c r="B3566" s="1">
        <v>5</v>
      </c>
      <c r="C3566" s="1">
        <v>29</v>
      </c>
      <c r="D3566" s="1">
        <v>0</v>
      </c>
      <c r="E3566" s="1">
        <v>16.399999999999999</v>
      </c>
      <c r="F3566" s="1">
        <v>0</v>
      </c>
      <c r="G3566" s="4"/>
      <c r="H3566" s="4"/>
      <c r="Q3566" s="1">
        <v>21</v>
      </c>
      <c r="R3566" s="6">
        <f t="shared" si="4756"/>
        <v>0</v>
      </c>
      <c r="S3566" s="6">
        <f t="shared" si="4757"/>
        <v>0</v>
      </c>
      <c r="T3566" s="6">
        <f t="shared" si="4758"/>
        <v>0</v>
      </c>
      <c r="U3566" s="6">
        <f t="shared" si="4759"/>
        <v>0</v>
      </c>
      <c r="V3566" s="6">
        <f t="shared" si="4760"/>
        <v>0</v>
      </c>
      <c r="W3566" s="6">
        <f t="shared" si="4761"/>
        <v>0</v>
      </c>
      <c r="X3566" s="17"/>
      <c r="Y3566" s="17"/>
      <c r="Z3566" s="17"/>
      <c r="AA3566" s="17"/>
      <c r="AB3566" s="17"/>
      <c r="AC3566" s="17"/>
      <c r="AE3566" s="16"/>
      <c r="AF3566" s="16"/>
      <c r="AG3566" s="16"/>
      <c r="AH3566" s="16"/>
      <c r="AI3566" s="16"/>
      <c r="AJ3566" s="16"/>
      <c r="AL3566" s="16"/>
      <c r="AM3566" s="16"/>
      <c r="AN3566" s="16"/>
      <c r="AO3566" s="16"/>
      <c r="AP3566" s="16"/>
      <c r="AQ3566" s="16"/>
      <c r="BI3566" s="1">
        <v>23</v>
      </c>
      <c r="BJ3566" s="6">
        <f>SUM($R$5:R3568)-$AB$2</f>
        <v>294.84270659999964</v>
      </c>
      <c r="BK3566" s="6">
        <f>SUM($R$5:S3568)-$AB$2</f>
        <v>1464.1736582079993</v>
      </c>
      <c r="BL3566" s="6">
        <f>SUM($R$5:T3568)-$AB$2</f>
        <v>4387.5010372279939</v>
      </c>
      <c r="BM3566" s="6">
        <f>SUM($R$5:U3568)-$AB$2</f>
        <v>8480.1593678560148</v>
      </c>
      <c r="BN3566" s="6">
        <f>SUM($R$5:V3568)-$AB$2</f>
        <v>14326.814125896042</v>
      </c>
      <c r="BO3566" s="6">
        <f>SUM($R$5:W3568)-$AB$2</f>
        <v>21342.799835544021</v>
      </c>
      <c r="BP3566" s="16"/>
    </row>
    <row r="3567" spans="1:68" x14ac:dyDescent="0.45">
      <c r="A3567" s="1">
        <v>2008</v>
      </c>
      <c r="B3567" s="1">
        <v>5</v>
      </c>
      <c r="C3567" s="1">
        <v>29</v>
      </c>
      <c r="D3567" s="1">
        <v>1</v>
      </c>
      <c r="E3567" s="1">
        <v>16.399999999999999</v>
      </c>
      <c r="F3567" s="1">
        <v>0</v>
      </c>
      <c r="G3567" s="4"/>
      <c r="H3567" s="4"/>
      <c r="Q3567" s="1">
        <v>22</v>
      </c>
      <c r="R3567" s="6">
        <f t="shared" si="4756"/>
        <v>0</v>
      </c>
      <c r="S3567" s="6">
        <f t="shared" si="4757"/>
        <v>0</v>
      </c>
      <c r="T3567" s="6">
        <f t="shared" si="4758"/>
        <v>0</v>
      </c>
      <c r="U3567" s="6">
        <f t="shared" si="4759"/>
        <v>0</v>
      </c>
      <c r="V3567" s="6">
        <f t="shared" si="4760"/>
        <v>0</v>
      </c>
      <c r="W3567" s="6">
        <f t="shared" si="4761"/>
        <v>0</v>
      </c>
      <c r="X3567" s="17"/>
      <c r="Y3567" s="17"/>
      <c r="Z3567" s="17"/>
      <c r="AA3567" s="17"/>
      <c r="AB3567" s="17"/>
      <c r="AC3567" s="17"/>
      <c r="AE3567" s="16"/>
      <c r="AF3567" s="16"/>
      <c r="AG3567" s="16"/>
      <c r="AH3567" s="16"/>
      <c r="AI3567" s="16"/>
      <c r="AJ3567" s="16"/>
      <c r="AL3567" s="16"/>
      <c r="AM3567" s="16"/>
      <c r="AN3567" s="16"/>
      <c r="AO3567" s="16"/>
      <c r="AP3567" s="16"/>
      <c r="AQ3567" s="16"/>
      <c r="BI3567" s="1">
        <v>0</v>
      </c>
      <c r="BJ3567" s="6">
        <f t="shared" ref="BJ3567" si="4792">R3569-$AB$2</f>
        <v>-6.53125</v>
      </c>
      <c r="BK3567" s="6">
        <f t="shared" ref="BK3567" si="4793">S3569-$AB$2</f>
        <v>-6.53125</v>
      </c>
      <c r="BL3567" s="6">
        <f t="shared" ref="BL3567" si="4794">T3569-$AB$2</f>
        <v>-6.53125</v>
      </c>
      <c r="BM3567" s="6">
        <f t="shared" ref="BM3567" si="4795">U3569-$AB$2</f>
        <v>-6.53125</v>
      </c>
      <c r="BN3567" s="6">
        <f t="shared" ref="BN3567" si="4796">V3569-$AB$2</f>
        <v>-6.53125</v>
      </c>
      <c r="BO3567" s="6">
        <f t="shared" ref="BO3567" si="4797">W3569-$AB$2</f>
        <v>-6.53125</v>
      </c>
      <c r="BP3567" s="16">
        <v>150</v>
      </c>
    </row>
    <row r="3568" spans="1:68" x14ac:dyDescent="0.45">
      <c r="A3568" s="1">
        <v>2008</v>
      </c>
      <c r="B3568" s="1">
        <v>5</v>
      </c>
      <c r="C3568" s="1">
        <v>29</v>
      </c>
      <c r="D3568" s="1">
        <v>2</v>
      </c>
      <c r="E3568" s="1">
        <v>16.600000000000001</v>
      </c>
      <c r="F3568" s="1">
        <v>0</v>
      </c>
      <c r="G3568" s="4"/>
      <c r="H3568" s="4"/>
      <c r="Q3568" s="1">
        <v>23</v>
      </c>
      <c r="R3568" s="6">
        <f t="shared" si="4756"/>
        <v>0</v>
      </c>
      <c r="S3568" s="6">
        <f t="shared" si="4757"/>
        <v>0</v>
      </c>
      <c r="T3568" s="6">
        <f t="shared" si="4758"/>
        <v>0</v>
      </c>
      <c r="U3568" s="6">
        <f t="shared" si="4759"/>
        <v>0</v>
      </c>
      <c r="V3568" s="6">
        <f t="shared" si="4760"/>
        <v>0</v>
      </c>
      <c r="W3568" s="6">
        <f t="shared" si="4761"/>
        <v>0</v>
      </c>
      <c r="X3568" s="17"/>
      <c r="Y3568" s="17"/>
      <c r="Z3568" s="17"/>
      <c r="AA3568" s="17"/>
      <c r="AB3568" s="17"/>
      <c r="AC3568" s="17"/>
      <c r="AE3568" s="16"/>
      <c r="AF3568" s="16"/>
      <c r="AG3568" s="16"/>
      <c r="AH3568" s="16"/>
      <c r="AI3568" s="16"/>
      <c r="AJ3568" s="16"/>
      <c r="AL3568" s="16"/>
      <c r="AM3568" s="16"/>
      <c r="AN3568" s="16"/>
      <c r="AO3568" s="16"/>
      <c r="AP3568" s="16"/>
      <c r="AQ3568" s="16"/>
      <c r="BI3568" s="1">
        <v>1</v>
      </c>
      <c r="BJ3568" s="6">
        <f>SUM($R$5:R3570)-$AB$2</f>
        <v>294.84270659999964</v>
      </c>
      <c r="BK3568" s="6">
        <f>SUM($R$5:S3570)-$AB$2</f>
        <v>1464.1736582079993</v>
      </c>
      <c r="BL3568" s="6">
        <f>SUM($R$5:T3570)-$AB$2</f>
        <v>4387.5010372279939</v>
      </c>
      <c r="BM3568" s="6">
        <f>SUM($R$5:U3570)-$AB$2</f>
        <v>8480.1593678560148</v>
      </c>
      <c r="BN3568" s="6">
        <f>SUM($R$5:V3570)-$AB$2</f>
        <v>14326.814125896042</v>
      </c>
      <c r="BO3568" s="6">
        <f>SUM($R$5:W3570)-$AB$2</f>
        <v>21342.799835544021</v>
      </c>
      <c r="BP3568" s="16"/>
    </row>
    <row r="3569" spans="1:68" x14ac:dyDescent="0.45">
      <c r="A3569" s="1">
        <v>2008</v>
      </c>
      <c r="B3569" s="1">
        <v>5</v>
      </c>
      <c r="C3569" s="1">
        <v>29</v>
      </c>
      <c r="D3569" s="1">
        <v>3</v>
      </c>
      <c r="E3569" s="1">
        <v>16.2</v>
      </c>
      <c r="F3569" s="1">
        <v>0</v>
      </c>
      <c r="G3569" s="4"/>
      <c r="H3569" s="4"/>
      <c r="Q3569" s="1">
        <v>0</v>
      </c>
      <c r="R3569" s="6">
        <f t="shared" si="4756"/>
        <v>0</v>
      </c>
      <c r="S3569" s="6">
        <f t="shared" si="4757"/>
        <v>0</v>
      </c>
      <c r="T3569" s="6">
        <f t="shared" si="4758"/>
        <v>0</v>
      </c>
      <c r="U3569" s="6">
        <f t="shared" si="4759"/>
        <v>0</v>
      </c>
      <c r="V3569" s="6">
        <f t="shared" si="4760"/>
        <v>0</v>
      </c>
      <c r="W3569" s="6">
        <f t="shared" si="4761"/>
        <v>0</v>
      </c>
      <c r="X3569" s="17"/>
      <c r="Y3569" s="17"/>
      <c r="Z3569" s="17"/>
      <c r="AA3569" s="17"/>
      <c r="AB3569" s="17"/>
      <c r="AC3569" s="17"/>
      <c r="AE3569" s="16"/>
      <c r="AF3569" s="16"/>
      <c r="AG3569" s="16"/>
      <c r="AH3569" s="16"/>
      <c r="AI3569" s="16"/>
      <c r="AJ3569" s="16"/>
      <c r="AL3569" s="16"/>
      <c r="AM3569" s="16"/>
      <c r="AN3569" s="16"/>
      <c r="AO3569" s="16"/>
      <c r="AP3569" s="16"/>
      <c r="AQ3569" s="16"/>
      <c r="BI3569" s="1">
        <v>2</v>
      </c>
      <c r="BJ3569" s="6">
        <f>SUM($R$5:R3571)-$AB$2</f>
        <v>294.84270659999964</v>
      </c>
      <c r="BK3569" s="6">
        <f>SUM($R$5:S3571)-$AB$2</f>
        <v>1464.1736582079993</v>
      </c>
      <c r="BL3569" s="6">
        <f>SUM($R$5:T3571)-$AB$2</f>
        <v>4387.5010372279939</v>
      </c>
      <c r="BM3569" s="6">
        <f>SUM($R$5:U3571)-$AB$2</f>
        <v>8480.1593678560148</v>
      </c>
      <c r="BN3569" s="6">
        <f>SUM($R$5:V3571)-$AB$2</f>
        <v>14326.814125896042</v>
      </c>
      <c r="BO3569" s="6">
        <f>SUM($R$5:W3571)-$AB$2</f>
        <v>21342.799835544021</v>
      </c>
      <c r="BP3569" s="16"/>
    </row>
    <row r="3570" spans="1:68" x14ac:dyDescent="0.45">
      <c r="A3570" s="1">
        <v>2008</v>
      </c>
      <c r="B3570" s="1">
        <v>5</v>
      </c>
      <c r="C3570" s="1">
        <v>29</v>
      </c>
      <c r="D3570" s="1">
        <v>4</v>
      </c>
      <c r="E3570" s="1">
        <v>15.8</v>
      </c>
      <c r="F3570" s="1">
        <v>0</v>
      </c>
      <c r="G3570" s="4"/>
      <c r="H3570" s="4"/>
      <c r="Q3570" s="1">
        <v>1</v>
      </c>
      <c r="R3570" s="6">
        <f t="shared" si="4756"/>
        <v>0</v>
      </c>
      <c r="S3570" s="6">
        <f t="shared" si="4757"/>
        <v>0</v>
      </c>
      <c r="T3570" s="6">
        <f t="shared" si="4758"/>
        <v>0</v>
      </c>
      <c r="U3570" s="6">
        <f t="shared" si="4759"/>
        <v>0</v>
      </c>
      <c r="V3570" s="6">
        <f t="shared" si="4760"/>
        <v>0</v>
      </c>
      <c r="W3570" s="6">
        <f t="shared" si="4761"/>
        <v>0</v>
      </c>
      <c r="X3570" s="17"/>
      <c r="Y3570" s="17"/>
      <c r="Z3570" s="17"/>
      <c r="AA3570" s="17"/>
      <c r="AB3570" s="17"/>
      <c r="AC3570" s="17"/>
      <c r="AE3570" s="16"/>
      <c r="AF3570" s="16"/>
      <c r="AG3570" s="16"/>
      <c r="AH3570" s="16"/>
      <c r="AI3570" s="16"/>
      <c r="AJ3570" s="16"/>
      <c r="AL3570" s="16"/>
      <c r="AM3570" s="16"/>
      <c r="AN3570" s="16"/>
      <c r="AO3570" s="16"/>
      <c r="AP3570" s="16"/>
      <c r="AQ3570" s="16"/>
      <c r="BI3570" s="1">
        <v>3</v>
      </c>
      <c r="BJ3570" s="6">
        <f>SUM($R$5:R3572)-$AB$2</f>
        <v>294.84270659999964</v>
      </c>
      <c r="BK3570" s="6">
        <f>SUM($R$5:S3572)-$AB$2</f>
        <v>1464.1736582079993</v>
      </c>
      <c r="BL3570" s="6">
        <f>SUM($R$5:T3572)-$AB$2</f>
        <v>4387.5010372279939</v>
      </c>
      <c r="BM3570" s="6">
        <f>SUM($R$5:U3572)-$AB$2</f>
        <v>8480.1593678560148</v>
      </c>
      <c r="BN3570" s="6">
        <f>SUM($R$5:V3572)-$AB$2</f>
        <v>14326.814125896042</v>
      </c>
      <c r="BO3570" s="6">
        <f>SUM($R$5:W3572)-$AB$2</f>
        <v>21342.799835544021</v>
      </c>
      <c r="BP3570" s="16"/>
    </row>
    <row r="3571" spans="1:68" x14ac:dyDescent="0.45">
      <c r="A3571" s="1">
        <v>2008</v>
      </c>
      <c r="B3571" s="1">
        <v>5</v>
      </c>
      <c r="C3571" s="1">
        <v>29</v>
      </c>
      <c r="D3571" s="1">
        <v>5</v>
      </c>
      <c r="E3571" s="1">
        <v>15.7</v>
      </c>
      <c r="F3571" s="1">
        <v>0</v>
      </c>
      <c r="G3571" s="4"/>
      <c r="H3571" s="4"/>
      <c r="Q3571" s="1">
        <v>2</v>
      </c>
      <c r="R3571" s="6">
        <f t="shared" si="4756"/>
        <v>0</v>
      </c>
      <c r="S3571" s="6">
        <f t="shared" si="4757"/>
        <v>0</v>
      </c>
      <c r="T3571" s="6">
        <f t="shared" si="4758"/>
        <v>0</v>
      </c>
      <c r="U3571" s="6">
        <f t="shared" si="4759"/>
        <v>0</v>
      </c>
      <c r="V3571" s="6">
        <f t="shared" si="4760"/>
        <v>0</v>
      </c>
      <c r="W3571" s="6">
        <f t="shared" si="4761"/>
        <v>0</v>
      </c>
      <c r="X3571" s="17"/>
      <c r="Y3571" s="17"/>
      <c r="Z3571" s="17"/>
      <c r="AA3571" s="17"/>
      <c r="AB3571" s="17"/>
      <c r="AC3571" s="17"/>
      <c r="AE3571" s="16"/>
      <c r="AF3571" s="16"/>
      <c r="AG3571" s="16"/>
      <c r="AH3571" s="16"/>
      <c r="AI3571" s="16"/>
      <c r="AJ3571" s="16"/>
      <c r="AL3571" s="16"/>
      <c r="AM3571" s="16"/>
      <c r="AN3571" s="16"/>
      <c r="AO3571" s="16"/>
      <c r="AP3571" s="16"/>
      <c r="AQ3571" s="16"/>
      <c r="BI3571" s="1">
        <v>4</v>
      </c>
      <c r="BJ3571" s="6">
        <f>SUM($R$5:R3573)-$AB$2</f>
        <v>294.84270659999964</v>
      </c>
      <c r="BK3571" s="6">
        <f>SUM($R$5:S3573)-$AB$2</f>
        <v>1464.1736582079993</v>
      </c>
      <c r="BL3571" s="6">
        <f>SUM($R$5:T3573)-$AB$2</f>
        <v>4387.5010372279939</v>
      </c>
      <c r="BM3571" s="6">
        <f>SUM($R$5:U3573)-$AB$2</f>
        <v>8480.1593678560148</v>
      </c>
      <c r="BN3571" s="6">
        <f>SUM($R$5:V3573)-$AB$2</f>
        <v>14326.814125896042</v>
      </c>
      <c r="BO3571" s="6">
        <f>SUM($R$5:W3573)-$AB$2</f>
        <v>21342.799835544021</v>
      </c>
      <c r="BP3571" s="16"/>
    </row>
    <row r="3572" spans="1:68" x14ac:dyDescent="0.45">
      <c r="A3572" s="1">
        <v>2008</v>
      </c>
      <c r="B3572" s="1">
        <v>5</v>
      </c>
      <c r="C3572" s="1">
        <v>29</v>
      </c>
      <c r="D3572" s="1">
        <v>6</v>
      </c>
      <c r="E3572" s="1">
        <v>15.7</v>
      </c>
      <c r="F3572" s="1">
        <v>5.04</v>
      </c>
      <c r="G3572" s="4"/>
      <c r="H3572" s="4"/>
      <c r="Q3572" s="1">
        <v>3</v>
      </c>
      <c r="R3572" s="6">
        <f t="shared" si="4756"/>
        <v>0</v>
      </c>
      <c r="S3572" s="6">
        <f t="shared" si="4757"/>
        <v>0</v>
      </c>
      <c r="T3572" s="6">
        <f t="shared" si="4758"/>
        <v>0</v>
      </c>
      <c r="U3572" s="6">
        <f t="shared" si="4759"/>
        <v>0</v>
      </c>
      <c r="V3572" s="6">
        <f t="shared" si="4760"/>
        <v>0</v>
      </c>
      <c r="W3572" s="6">
        <f t="shared" si="4761"/>
        <v>0</v>
      </c>
      <c r="X3572" s="17"/>
      <c r="Y3572" s="17"/>
      <c r="Z3572" s="17"/>
      <c r="AA3572" s="17"/>
      <c r="AB3572" s="17"/>
      <c r="AC3572" s="17"/>
      <c r="AE3572" s="16"/>
      <c r="AF3572" s="16"/>
      <c r="AG3572" s="16"/>
      <c r="AH3572" s="16"/>
      <c r="AI3572" s="16"/>
      <c r="AJ3572" s="16"/>
      <c r="AL3572" s="16"/>
      <c r="AM3572" s="16"/>
      <c r="AN3572" s="16"/>
      <c r="AO3572" s="16"/>
      <c r="AP3572" s="16"/>
      <c r="AQ3572" s="16"/>
      <c r="BI3572" s="1">
        <v>5</v>
      </c>
      <c r="BJ3572" s="6">
        <f>SUM($R$5:R3574)-$AB$2</f>
        <v>294.84270659999964</v>
      </c>
      <c r="BK3572" s="6">
        <f>SUM($R$5:S3574)-$AB$2</f>
        <v>1464.1736582079993</v>
      </c>
      <c r="BL3572" s="6">
        <f>SUM($R$5:T3574)-$AB$2</f>
        <v>4387.5010372279939</v>
      </c>
      <c r="BM3572" s="6">
        <f>SUM($R$5:U3574)-$AB$2</f>
        <v>8480.1593678560148</v>
      </c>
      <c r="BN3572" s="6">
        <f>SUM($R$5:V3574)-$AB$2</f>
        <v>14326.814125896042</v>
      </c>
      <c r="BO3572" s="6">
        <f>SUM($R$5:W3574)-$AB$2</f>
        <v>21342.799835544021</v>
      </c>
      <c r="BP3572" s="16"/>
    </row>
    <row r="3573" spans="1:68" x14ac:dyDescent="0.45">
      <c r="A3573" s="1">
        <v>2008</v>
      </c>
      <c r="B3573" s="1">
        <v>5</v>
      </c>
      <c r="C3573" s="1">
        <v>29</v>
      </c>
      <c r="D3573" s="1">
        <v>7</v>
      </c>
      <c r="E3573" s="1">
        <v>16.2</v>
      </c>
      <c r="F3573" s="1">
        <v>149.84</v>
      </c>
      <c r="G3573" s="4"/>
      <c r="H3573" s="4"/>
      <c r="Q3573" s="1">
        <v>4</v>
      </c>
      <c r="R3573" s="6">
        <f t="shared" si="4756"/>
        <v>0</v>
      </c>
      <c r="S3573" s="6">
        <f t="shared" si="4757"/>
        <v>0</v>
      </c>
      <c r="T3573" s="6">
        <f t="shared" si="4758"/>
        <v>0</v>
      </c>
      <c r="U3573" s="6">
        <f t="shared" si="4759"/>
        <v>0</v>
      </c>
      <c r="V3573" s="6">
        <f t="shared" si="4760"/>
        <v>0</v>
      </c>
      <c r="W3573" s="6">
        <f t="shared" si="4761"/>
        <v>0</v>
      </c>
      <c r="X3573" s="17"/>
      <c r="Y3573" s="17"/>
      <c r="Z3573" s="17"/>
      <c r="AA3573" s="17"/>
      <c r="AB3573" s="17"/>
      <c r="AC3573" s="17"/>
      <c r="AE3573" s="16"/>
      <c r="AF3573" s="16"/>
      <c r="AG3573" s="16"/>
      <c r="AH3573" s="16"/>
      <c r="AI3573" s="16"/>
      <c r="AJ3573" s="16"/>
      <c r="AL3573" s="16"/>
      <c r="AM3573" s="16"/>
      <c r="AN3573" s="16"/>
      <c r="AO3573" s="16"/>
      <c r="AP3573" s="16"/>
      <c r="AQ3573" s="16"/>
      <c r="BI3573" s="1">
        <v>6</v>
      </c>
      <c r="BJ3573" s="6">
        <f>SUM($R$5:R3575)-$AB$2</f>
        <v>294.84562979999964</v>
      </c>
      <c r="BK3573" s="6">
        <f>SUM($R$5:S3575)-$AB$2</f>
        <v>1464.1879234239993</v>
      </c>
      <c r="BL3573" s="6">
        <f>SUM($R$5:T3575)-$AB$2</f>
        <v>4387.5436574839932</v>
      </c>
      <c r="BM3573" s="6">
        <f>SUM($R$5:U3575)-$AB$2</f>
        <v>8480.2416851680136</v>
      </c>
      <c r="BN3573" s="6">
        <f>SUM($R$5:V3575)-$AB$2</f>
        <v>14326.953153288041</v>
      </c>
      <c r="BO3573" s="6">
        <f>SUM($R$5:W3575)-$AB$2</f>
        <v>21343.006915032027</v>
      </c>
      <c r="BP3573" s="16"/>
    </row>
    <row r="3574" spans="1:68" x14ac:dyDescent="0.45">
      <c r="A3574" s="1">
        <v>2008</v>
      </c>
      <c r="B3574" s="1">
        <v>5</v>
      </c>
      <c r="C3574" s="1">
        <v>29</v>
      </c>
      <c r="D3574" s="1">
        <v>8</v>
      </c>
      <c r="E3574" s="1">
        <v>17.5</v>
      </c>
      <c r="F3574" s="1">
        <v>403.99</v>
      </c>
      <c r="G3574" s="4"/>
      <c r="H3574" s="4"/>
      <c r="Q3574" s="1">
        <v>5</v>
      </c>
      <c r="R3574" s="6">
        <f t="shared" si="4756"/>
        <v>0</v>
      </c>
      <c r="S3574" s="6">
        <f t="shared" si="4757"/>
        <v>0</v>
      </c>
      <c r="T3574" s="6">
        <f t="shared" si="4758"/>
        <v>0</v>
      </c>
      <c r="U3574" s="6">
        <f t="shared" si="4759"/>
        <v>0</v>
      </c>
      <c r="V3574" s="6">
        <f t="shared" si="4760"/>
        <v>0</v>
      </c>
      <c r="W3574" s="6">
        <f t="shared" si="4761"/>
        <v>0</v>
      </c>
      <c r="X3574" s="17"/>
      <c r="Y3574" s="17"/>
      <c r="Z3574" s="17"/>
      <c r="AA3574" s="17"/>
      <c r="AB3574" s="17"/>
      <c r="AC3574" s="17"/>
      <c r="AE3574" s="16"/>
      <c r="AF3574" s="16"/>
      <c r="AG3574" s="16"/>
      <c r="AH3574" s="16"/>
      <c r="AI3574" s="16"/>
      <c r="AJ3574" s="16"/>
      <c r="AL3574" s="16"/>
      <c r="AM3574" s="16"/>
      <c r="AN3574" s="16"/>
      <c r="AO3574" s="16"/>
      <c r="AP3574" s="16"/>
      <c r="AQ3574" s="16"/>
      <c r="BI3574" s="1">
        <v>7</v>
      </c>
      <c r="BJ3574" s="6">
        <f>SUM($R$5:R3576)-$AB$2</f>
        <v>294.93253699999963</v>
      </c>
      <c r="BK3574" s="6">
        <f>SUM($R$5:S3576)-$AB$2</f>
        <v>1464.6120305599993</v>
      </c>
      <c r="BL3574" s="6">
        <f>SUM($R$5:T3576)-$AB$2</f>
        <v>4388.8107644599922</v>
      </c>
      <c r="BM3574" s="6">
        <f>SUM($R$5:U3576)-$AB$2</f>
        <v>8482.6889919200148</v>
      </c>
      <c r="BN3574" s="6">
        <f>SUM($R$5:V3576)-$AB$2</f>
        <v>14331.086459720042</v>
      </c>
      <c r="BO3574" s="6">
        <f>SUM($R$5:W3576)-$AB$2</f>
        <v>21349.163421080026</v>
      </c>
      <c r="BP3574" s="16"/>
    </row>
    <row r="3575" spans="1:68" x14ac:dyDescent="0.45">
      <c r="A3575" s="1">
        <v>2008</v>
      </c>
      <c r="B3575" s="1">
        <v>5</v>
      </c>
      <c r="C3575" s="1">
        <v>29</v>
      </c>
      <c r="D3575" s="1">
        <v>9</v>
      </c>
      <c r="E3575" s="1">
        <v>18.399999999999999</v>
      </c>
      <c r="F3575" s="1">
        <v>548.54</v>
      </c>
      <c r="G3575" s="4"/>
      <c r="H3575" s="4"/>
      <c r="Q3575" s="1">
        <v>6</v>
      </c>
      <c r="R3575" s="6">
        <f t="shared" si="4756"/>
        <v>2.9231999999999999E-3</v>
      </c>
      <c r="S3575" s="6">
        <f t="shared" si="4757"/>
        <v>1.1342016E-2</v>
      </c>
      <c r="T3575" s="6">
        <f t="shared" si="4758"/>
        <v>2.8355039999999998E-2</v>
      </c>
      <c r="U3575" s="6">
        <f t="shared" si="4759"/>
        <v>3.9697056000000001E-2</v>
      </c>
      <c r="V3575" s="6">
        <f t="shared" si="4760"/>
        <v>5.6710079999999996E-2</v>
      </c>
      <c r="W3575" s="6">
        <f t="shared" si="4761"/>
        <v>6.8052096000000006E-2</v>
      </c>
      <c r="X3575" s="17"/>
      <c r="Y3575" s="17"/>
      <c r="Z3575" s="17"/>
      <c r="AA3575" s="17"/>
      <c r="AB3575" s="17"/>
      <c r="AC3575" s="17"/>
      <c r="AE3575" s="16"/>
      <c r="AF3575" s="16"/>
      <c r="AG3575" s="16"/>
      <c r="AH3575" s="16"/>
      <c r="AI3575" s="16"/>
      <c r="AJ3575" s="16"/>
      <c r="AL3575" s="16"/>
      <c r="AM3575" s="16"/>
      <c r="AN3575" s="16"/>
      <c r="AO3575" s="16"/>
      <c r="AP3575" s="16"/>
      <c r="AQ3575" s="16"/>
      <c r="BI3575" s="1">
        <v>8</v>
      </c>
      <c r="BJ3575" s="6">
        <f>SUM($R$5:R3577)-$AB$2</f>
        <v>295.1668511999996</v>
      </c>
      <c r="BK3575" s="6">
        <f>SUM($R$5:S3577)-$AB$2</f>
        <v>1465.7554838559993</v>
      </c>
      <c r="BL3575" s="6">
        <f>SUM($R$5:T3577)-$AB$2</f>
        <v>4392.2270654959921</v>
      </c>
      <c r="BM3575" s="6">
        <f>SUM($R$5:U3577)-$AB$2</f>
        <v>8489.2872797920154</v>
      </c>
      <c r="BN3575" s="6">
        <f>SUM($R$5:V3577)-$AB$2</f>
        <v>14342.230443072041</v>
      </c>
      <c r="BO3575" s="6">
        <f>SUM($R$5:W3577)-$AB$2</f>
        <v>21365.762239008025</v>
      </c>
      <c r="BP3575" s="16"/>
    </row>
    <row r="3576" spans="1:68" x14ac:dyDescent="0.45">
      <c r="A3576" s="1">
        <v>2008</v>
      </c>
      <c r="B3576" s="1">
        <v>5</v>
      </c>
      <c r="C3576" s="1">
        <v>29</v>
      </c>
      <c r="D3576" s="1">
        <v>10</v>
      </c>
      <c r="E3576" s="1">
        <v>18.7</v>
      </c>
      <c r="F3576" s="1">
        <v>347.6</v>
      </c>
      <c r="G3576" s="4"/>
      <c r="H3576" s="4"/>
      <c r="Q3576" s="1">
        <v>7</v>
      </c>
      <c r="R3576" s="6">
        <f t="shared" si="4756"/>
        <v>8.690719999999999E-2</v>
      </c>
      <c r="S3576" s="6">
        <f t="shared" si="4757"/>
        <v>0.33719993599999992</v>
      </c>
      <c r="T3576" s="6">
        <f t="shared" si="4758"/>
        <v>0.84299983999999983</v>
      </c>
      <c r="U3576" s="6">
        <f t="shared" si="4759"/>
        <v>1.180199776</v>
      </c>
      <c r="V3576" s="6">
        <f t="shared" si="4760"/>
        <v>1.6859996799999997</v>
      </c>
      <c r="W3576" s="6">
        <f t="shared" si="4761"/>
        <v>2.0231996159999999</v>
      </c>
      <c r="X3576" s="17"/>
      <c r="Y3576" s="17"/>
      <c r="Z3576" s="17"/>
      <c r="AA3576" s="17"/>
      <c r="AB3576" s="17"/>
      <c r="AC3576" s="17"/>
      <c r="AE3576" s="16"/>
      <c r="AF3576" s="16"/>
      <c r="AG3576" s="16"/>
      <c r="AH3576" s="16"/>
      <c r="AI3576" s="16"/>
      <c r="AJ3576" s="16"/>
      <c r="AL3576" s="16"/>
      <c r="AM3576" s="16"/>
      <c r="AN3576" s="16"/>
      <c r="AO3576" s="16"/>
      <c r="AP3576" s="16"/>
      <c r="AQ3576" s="16"/>
      <c r="BI3576" s="1">
        <v>9</v>
      </c>
      <c r="BJ3576" s="6">
        <f>SUM($R$5:R3578)-$AB$2</f>
        <v>295.48500439999958</v>
      </c>
      <c r="BK3576" s="6">
        <f>SUM($R$5:S3578)-$AB$2</f>
        <v>1467.3080714719995</v>
      </c>
      <c r="BL3576" s="6">
        <f>SUM($R$5:T3578)-$AB$2</f>
        <v>4396.8657391519919</v>
      </c>
      <c r="BM3576" s="6">
        <f>SUM($R$5:U3578)-$AB$2</f>
        <v>8498.2464739040151</v>
      </c>
      <c r="BN3576" s="6">
        <f>SUM($R$5:V3578)-$AB$2</f>
        <v>14357.361809264041</v>
      </c>
      <c r="BO3576" s="6">
        <f>SUM($R$5:W3578)-$AB$2</f>
        <v>21388.300211696027</v>
      </c>
      <c r="BP3576" s="16"/>
    </row>
    <row r="3577" spans="1:68" x14ac:dyDescent="0.45">
      <c r="A3577" s="1">
        <v>2008</v>
      </c>
      <c r="B3577" s="1">
        <v>5</v>
      </c>
      <c r="C3577" s="1">
        <v>29</v>
      </c>
      <c r="D3577" s="1">
        <v>11</v>
      </c>
      <c r="E3577" s="1">
        <v>18.600000000000001</v>
      </c>
      <c r="F3577" s="1">
        <v>265.44</v>
      </c>
      <c r="G3577" s="4"/>
      <c r="H3577" s="4"/>
      <c r="Q3577" s="1">
        <v>8</v>
      </c>
      <c r="R3577" s="6">
        <f t="shared" si="4756"/>
        <v>0.2343142</v>
      </c>
      <c r="S3577" s="6">
        <f t="shared" si="4757"/>
        <v>0.90913909599999998</v>
      </c>
      <c r="T3577" s="6">
        <f t="shared" si="4758"/>
        <v>2.2728477399999996</v>
      </c>
      <c r="U3577" s="6">
        <f t="shared" si="4759"/>
        <v>3.1819868360000001</v>
      </c>
      <c r="V3577" s="6">
        <f t="shared" si="4760"/>
        <v>4.5456954799999991</v>
      </c>
      <c r="W3577" s="6">
        <f t="shared" si="4761"/>
        <v>5.4548345760000005</v>
      </c>
      <c r="X3577" s="17"/>
      <c r="Y3577" s="17"/>
      <c r="Z3577" s="17"/>
      <c r="AA3577" s="17"/>
      <c r="AB3577" s="17"/>
      <c r="AC3577" s="17"/>
      <c r="AE3577" s="16"/>
      <c r="AF3577" s="16"/>
      <c r="AG3577" s="16"/>
      <c r="AH3577" s="16"/>
      <c r="AI3577" s="16"/>
      <c r="AJ3577" s="16"/>
      <c r="AL3577" s="16"/>
      <c r="AM3577" s="16"/>
      <c r="AN3577" s="16"/>
      <c r="AO3577" s="16"/>
      <c r="AP3577" s="16"/>
      <c r="AQ3577" s="16"/>
      <c r="BI3577" s="1">
        <v>10</v>
      </c>
      <c r="BJ3577" s="6">
        <f>SUM($R$5:R3579)-$AB$2</f>
        <v>295.6866123999996</v>
      </c>
      <c r="BK3577" s="6">
        <f>SUM($R$5:S3579)-$AB$2</f>
        <v>1468.2919185119995</v>
      </c>
      <c r="BL3577" s="6">
        <f>SUM($R$5:T3579)-$AB$2</f>
        <v>4399.805183791992</v>
      </c>
      <c r="BM3577" s="6">
        <f>SUM($R$5:U3579)-$AB$2</f>
        <v>8503.9237551840142</v>
      </c>
      <c r="BN3577" s="6">
        <f>SUM($R$5:V3579)-$AB$2</f>
        <v>14366.95028574404</v>
      </c>
      <c r="BO3577" s="6">
        <f>SUM($R$5:W3579)-$AB$2</f>
        <v>21402.582122416028</v>
      </c>
      <c r="BP3577" s="16"/>
    </row>
    <row r="3578" spans="1:68" x14ac:dyDescent="0.45">
      <c r="A3578" s="1">
        <v>2008</v>
      </c>
      <c r="B3578" s="1">
        <v>5</v>
      </c>
      <c r="C3578" s="1">
        <v>29</v>
      </c>
      <c r="D3578" s="1">
        <v>12</v>
      </c>
      <c r="E3578" s="1">
        <v>18.399999999999999</v>
      </c>
      <c r="F3578" s="1">
        <v>731.71</v>
      </c>
      <c r="G3578" s="4"/>
      <c r="H3578" s="4"/>
      <c r="Q3578" s="1">
        <v>9</v>
      </c>
      <c r="R3578" s="6">
        <f t="shared" si="4756"/>
        <v>0.31815319999999997</v>
      </c>
      <c r="S3578" s="6">
        <f t="shared" si="4757"/>
        <v>1.2344344159999998</v>
      </c>
      <c r="T3578" s="6">
        <f t="shared" si="4758"/>
        <v>3.0860860399999996</v>
      </c>
      <c r="U3578" s="6">
        <f t="shared" si="4759"/>
        <v>4.3205204559999997</v>
      </c>
      <c r="V3578" s="6">
        <f t="shared" si="4760"/>
        <v>6.1721720799999993</v>
      </c>
      <c r="W3578" s="6">
        <f t="shared" si="4761"/>
        <v>7.4066064959999993</v>
      </c>
      <c r="X3578" s="17"/>
      <c r="Y3578" s="17"/>
      <c r="Z3578" s="17"/>
      <c r="AA3578" s="17"/>
      <c r="AB3578" s="17"/>
      <c r="AC3578" s="17"/>
      <c r="AE3578" s="16"/>
      <c r="AF3578" s="16"/>
      <c r="AG3578" s="16"/>
      <c r="AH3578" s="16"/>
      <c r="AI3578" s="16"/>
      <c r="AJ3578" s="16"/>
      <c r="AL3578" s="16"/>
      <c r="AM3578" s="16"/>
      <c r="AN3578" s="16"/>
      <c r="AO3578" s="16"/>
      <c r="AP3578" s="16"/>
      <c r="AQ3578" s="16"/>
      <c r="BI3578" s="1">
        <v>11</v>
      </c>
      <c r="BJ3578" s="6">
        <f>SUM($R$5:R3580)-$AB$2</f>
        <v>295.84056759999959</v>
      </c>
      <c r="BK3578" s="6">
        <f>SUM($R$5:S3580)-$AB$2</f>
        <v>1469.0432198879994</v>
      </c>
      <c r="BL3578" s="6">
        <f>SUM($R$5:T3580)-$AB$2</f>
        <v>4402.049850607993</v>
      </c>
      <c r="BM3578" s="6">
        <f>SUM($R$5:U3580)-$AB$2</f>
        <v>8508.2591336160131</v>
      </c>
      <c r="BN3578" s="6">
        <f>SUM($R$5:V3580)-$AB$2</f>
        <v>14374.272395056039</v>
      </c>
      <c r="BO3578" s="6">
        <f>SUM($R$5:W3580)-$AB$2</f>
        <v>21413.488308784028</v>
      </c>
      <c r="BP3578" s="16"/>
    </row>
    <row r="3579" spans="1:68" x14ac:dyDescent="0.45">
      <c r="A3579" s="1">
        <v>2008</v>
      </c>
      <c r="B3579" s="1">
        <v>5</v>
      </c>
      <c r="C3579" s="1">
        <v>29</v>
      </c>
      <c r="D3579" s="1">
        <v>13</v>
      </c>
      <c r="E3579" s="1">
        <v>18.7</v>
      </c>
      <c r="F3579" s="1">
        <v>302.27999999999997</v>
      </c>
      <c r="G3579" s="4"/>
      <c r="H3579" s="4"/>
      <c r="Q3579" s="1">
        <v>10</v>
      </c>
      <c r="R3579" s="6">
        <f t="shared" si="4756"/>
        <v>0.20160800000000001</v>
      </c>
      <c r="S3579" s="6">
        <f t="shared" si="4757"/>
        <v>0.78223904</v>
      </c>
      <c r="T3579" s="6">
        <f t="shared" si="4758"/>
        <v>1.9555975999999999</v>
      </c>
      <c r="U3579" s="6">
        <f t="shared" si="4759"/>
        <v>2.7378366399999998</v>
      </c>
      <c r="V3579" s="6">
        <f t="shared" si="4760"/>
        <v>3.9111951999999999</v>
      </c>
      <c r="W3579" s="6">
        <f t="shared" si="4761"/>
        <v>4.6934342400000002</v>
      </c>
      <c r="X3579" s="17"/>
      <c r="Y3579" s="17"/>
      <c r="Z3579" s="17"/>
      <c r="AA3579" s="17"/>
      <c r="AB3579" s="17"/>
      <c r="AC3579" s="17"/>
      <c r="AE3579" s="16"/>
      <c r="AF3579" s="16"/>
      <c r="AG3579" s="16"/>
      <c r="AH3579" s="16"/>
      <c r="AI3579" s="16"/>
      <c r="AJ3579" s="16"/>
      <c r="AL3579" s="16"/>
      <c r="AM3579" s="16"/>
      <c r="AN3579" s="16"/>
      <c r="AO3579" s="16"/>
      <c r="AP3579" s="16"/>
      <c r="AQ3579" s="16"/>
      <c r="BI3579" s="1">
        <v>12</v>
      </c>
      <c r="BJ3579" s="6">
        <f t="shared" ref="BJ3579" si="4798">R3581-$AB$2</f>
        <v>-6.1068581999999996</v>
      </c>
      <c r="BK3579" s="6">
        <f t="shared" ref="BK3579" si="4799">S3581-$AB$2</f>
        <v>-4.8846098160000002</v>
      </c>
      <c r="BL3579" s="6">
        <f t="shared" ref="BL3579" si="4800">T3581-$AB$2</f>
        <v>-2.4146495400000001</v>
      </c>
      <c r="BM3579" s="6">
        <f t="shared" ref="BM3579" si="4801">U3581-$AB$2</f>
        <v>-0.76800935600000031</v>
      </c>
      <c r="BN3579" s="6">
        <f t="shared" ref="BN3579" si="4802">V3581-$AB$2</f>
        <v>1.7019509199999998</v>
      </c>
      <c r="BO3579" s="6">
        <f t="shared" ref="BO3579" si="4803">W3581-$AB$2</f>
        <v>3.3485911040000005</v>
      </c>
      <c r="BP3579" s="16"/>
    </row>
    <row r="3580" spans="1:68" x14ac:dyDescent="0.45">
      <c r="A3580" s="1">
        <v>2008</v>
      </c>
      <c r="B3580" s="1">
        <v>5</v>
      </c>
      <c r="C3580" s="1">
        <v>29</v>
      </c>
      <c r="D3580" s="1">
        <v>14</v>
      </c>
      <c r="E3580" s="1">
        <v>18.100000000000001</v>
      </c>
      <c r="F3580" s="1">
        <v>149.19</v>
      </c>
      <c r="G3580" s="4"/>
      <c r="H3580" s="4"/>
      <c r="Q3580" s="1">
        <v>11</v>
      </c>
      <c r="R3580" s="6">
        <f t="shared" si="4756"/>
        <v>0.15395519999999999</v>
      </c>
      <c r="S3580" s="6">
        <f t="shared" si="4757"/>
        <v>0.59734617599999995</v>
      </c>
      <c r="T3580" s="6">
        <f t="shared" si="4758"/>
        <v>1.4933654399999998</v>
      </c>
      <c r="U3580" s="6">
        <f t="shared" si="4759"/>
        <v>2.0907116160000001</v>
      </c>
      <c r="V3580" s="6">
        <f t="shared" si="4760"/>
        <v>2.9867308799999996</v>
      </c>
      <c r="W3580" s="6">
        <f t="shared" si="4761"/>
        <v>3.5840770559999999</v>
      </c>
      <c r="X3580" s="17"/>
      <c r="Y3580" s="17"/>
      <c r="Z3580" s="17"/>
      <c r="AA3580" s="17"/>
      <c r="AB3580" s="17"/>
      <c r="AC3580" s="17"/>
      <c r="AE3580" s="16"/>
      <c r="AF3580" s="16"/>
      <c r="AG3580" s="16"/>
      <c r="AH3580" s="16"/>
      <c r="AI3580" s="16"/>
      <c r="AJ3580" s="16"/>
      <c r="AL3580" s="16"/>
      <c r="AM3580" s="16"/>
      <c r="AN3580" s="16"/>
      <c r="AO3580" s="16"/>
      <c r="AP3580" s="16"/>
      <c r="AQ3580" s="16"/>
      <c r="BI3580" s="1">
        <v>13</v>
      </c>
      <c r="BJ3580" s="6">
        <f>SUM($R$5:R3582)-$AB$2</f>
        <v>296.44028179999964</v>
      </c>
      <c r="BK3580" s="6">
        <f>SUM($R$5:S3582)-$AB$2</f>
        <v>1471.9698251839993</v>
      </c>
      <c r="BL3580" s="6">
        <f>SUM($R$5:T3582)-$AB$2</f>
        <v>4410.7936836439931</v>
      </c>
      <c r="BM3580" s="6">
        <f>SUM($R$5:U3582)-$AB$2</f>
        <v>8525.1470854880154</v>
      </c>
      <c r="BN3580" s="6">
        <f>SUM($R$5:V3582)-$AB$2</f>
        <v>14402.794802408042</v>
      </c>
      <c r="BO3580" s="6">
        <f>SUM($R$5:W3582)-$AB$2</f>
        <v>21455.97206271203</v>
      </c>
      <c r="BP3580" s="16"/>
    </row>
    <row r="3581" spans="1:68" x14ac:dyDescent="0.45">
      <c r="A3581" s="1">
        <v>2008</v>
      </c>
      <c r="B3581" s="1">
        <v>5</v>
      </c>
      <c r="C3581" s="1">
        <v>29</v>
      </c>
      <c r="D3581" s="1">
        <v>15</v>
      </c>
      <c r="E3581" s="1">
        <v>18</v>
      </c>
      <c r="F3581" s="1">
        <v>149.65</v>
      </c>
      <c r="G3581" s="4"/>
      <c r="H3581" s="4"/>
      <c r="Q3581" s="1">
        <v>12</v>
      </c>
      <c r="R3581" s="6">
        <f t="shared" si="4756"/>
        <v>0.42439179999999999</v>
      </c>
      <c r="S3581" s="6">
        <f t="shared" si="4757"/>
        <v>1.6466401839999998</v>
      </c>
      <c r="T3581" s="6">
        <f t="shared" si="4758"/>
        <v>4.1166004599999999</v>
      </c>
      <c r="U3581" s="6">
        <f t="shared" si="4759"/>
        <v>5.7632406439999997</v>
      </c>
      <c r="V3581" s="6">
        <f t="shared" si="4760"/>
        <v>8.2332009199999998</v>
      </c>
      <c r="W3581" s="6">
        <f t="shared" si="4761"/>
        <v>9.8798411040000005</v>
      </c>
      <c r="X3581" s="17">
        <f t="shared" ref="X3581" si="4804">SUM(R3581:R3605)-$AA$2</f>
        <v>-3.8663892</v>
      </c>
      <c r="Y3581" s="17">
        <f t="shared" ref="Y3581" si="4805">SUM(S3581:S3605)-$AA$2</f>
        <v>1.9274099039999983</v>
      </c>
      <c r="Z3581" s="17">
        <f t="shared" ref="Z3581" si="4806">SUM(T3581:T3605)-$AA$2</f>
        <v>13.635712259999991</v>
      </c>
      <c r="AA3581" s="17">
        <f t="shared" ref="AA3581" si="4807">SUM(U3581:U3605)-$AA$2</f>
        <v>21.441247163999993</v>
      </c>
      <c r="AB3581" s="17">
        <f t="shared" ref="AB3581" si="4808">SUM(V3581:V3605)-$AA$2</f>
        <v>33.149549519999987</v>
      </c>
      <c r="AC3581" s="17">
        <f t="shared" ref="AC3581" si="4809">SUM(W3581:W3605)-$AA$2</f>
        <v>40.955084424000006</v>
      </c>
      <c r="AE3581" s="16">
        <f t="shared" ref="AE3581" si="4810">IF(X3581&gt;0,1,0)</f>
        <v>0</v>
      </c>
      <c r="AF3581" s="16">
        <f t="shared" ref="AF3581" si="4811">IF(Y3581&gt;0,1,0)</f>
        <v>1</v>
      </c>
      <c r="AG3581" s="16">
        <f t="shared" ref="AG3581" si="4812">IF(Z3581&gt;0,1,0)</f>
        <v>1</v>
      </c>
      <c r="AH3581" s="16">
        <f t="shared" ref="AH3581" si="4813">IF(AA3581&gt;0,1,0)</f>
        <v>1</v>
      </c>
      <c r="AI3581" s="16">
        <f t="shared" ref="AI3581" si="4814">IF(AB3581&gt;0,1,0)</f>
        <v>1</v>
      </c>
      <c r="AJ3581" s="16">
        <f t="shared" ref="AJ3581" si="4815">IF(AC3581&gt;0,1,0)</f>
        <v>1</v>
      </c>
      <c r="AL3581" s="16">
        <f t="shared" ref="AL3581" si="4816">IF(X3581&lt;0,ABS(X3581*$AP$1),0)</f>
        <v>0</v>
      </c>
      <c r="AM3581" s="16">
        <f t="shared" ref="AM3581" si="4817">IF(Y3581&lt;0,ABS(Y3581*$AP$1),0)</f>
        <v>0</v>
      </c>
      <c r="AN3581" s="16">
        <f t="shared" ref="AN3581" si="4818">IF(Z3581&lt;0,ABS(Z3581*$AP$1),0)</f>
        <v>0</v>
      </c>
      <c r="AO3581" s="16">
        <f t="shared" ref="AO3581" si="4819">IF(AA3581&lt;0,ABS(AA3581*$AP$1),0)</f>
        <v>0</v>
      </c>
      <c r="AP3581" s="16">
        <f t="shared" ref="AP3581" si="4820">IF(AB3581&lt;0,ABS(AB3581*$AP$1),0)</f>
        <v>0</v>
      </c>
      <c r="AQ3581" s="16">
        <f t="shared" ref="AQ3581" si="4821">IF(AC3581&lt;0,ABS(AC3581*$AP$1),0)</f>
        <v>0</v>
      </c>
      <c r="BI3581" s="1">
        <v>14</v>
      </c>
      <c r="BJ3581" s="6">
        <f>SUM($R$5:R3583)-$AB$2</f>
        <v>296.52681199999967</v>
      </c>
      <c r="BK3581" s="6">
        <f>SUM($R$5:S3583)-$AB$2</f>
        <v>1472.3920925599994</v>
      </c>
      <c r="BL3581" s="6">
        <f>SUM($R$5:T3583)-$AB$2</f>
        <v>4412.0552939599938</v>
      </c>
      <c r="BM3581" s="6">
        <f>SUM($R$5:U3583)-$AB$2</f>
        <v>8527.5837759200149</v>
      </c>
      <c r="BN3581" s="6">
        <f>SUM($R$5:V3583)-$AB$2</f>
        <v>14406.910178720042</v>
      </c>
      <c r="BO3581" s="6">
        <f>SUM($R$5:W3583)-$AB$2</f>
        <v>21462.101862080028</v>
      </c>
      <c r="BP3581" s="16"/>
    </row>
    <row r="3582" spans="1:68" x14ac:dyDescent="0.45">
      <c r="A3582" s="1">
        <v>2008</v>
      </c>
      <c r="B3582" s="1">
        <v>5</v>
      </c>
      <c r="C3582" s="1">
        <v>29</v>
      </c>
      <c r="D3582" s="1">
        <v>16</v>
      </c>
      <c r="E3582" s="1">
        <v>18</v>
      </c>
      <c r="F3582" s="1">
        <v>115.74</v>
      </c>
      <c r="G3582" s="4"/>
      <c r="H3582" s="4"/>
      <c r="Q3582" s="1">
        <v>13</v>
      </c>
      <c r="R3582" s="6">
        <f t="shared" si="4756"/>
        <v>0.17532239999999996</v>
      </c>
      <c r="S3582" s="6">
        <f t="shared" si="4757"/>
        <v>0.68025091199999987</v>
      </c>
      <c r="T3582" s="6">
        <f t="shared" si="4758"/>
        <v>1.7006272799999995</v>
      </c>
      <c r="U3582" s="6">
        <f t="shared" si="4759"/>
        <v>2.3808781919999995</v>
      </c>
      <c r="V3582" s="6">
        <f t="shared" si="4760"/>
        <v>3.401254559999999</v>
      </c>
      <c r="W3582" s="6">
        <f t="shared" si="4761"/>
        <v>4.081505471999999</v>
      </c>
      <c r="X3582" s="17"/>
      <c r="Y3582" s="17"/>
      <c r="Z3582" s="17"/>
      <c r="AA3582" s="17"/>
      <c r="AB3582" s="17"/>
      <c r="AC3582" s="17"/>
      <c r="AE3582" s="16"/>
      <c r="AF3582" s="16"/>
      <c r="AG3582" s="16"/>
      <c r="AH3582" s="16"/>
      <c r="AI3582" s="16"/>
      <c r="AJ3582" s="16"/>
      <c r="AL3582" s="16"/>
      <c r="AM3582" s="16"/>
      <c r="AN3582" s="16"/>
      <c r="AO3582" s="16"/>
      <c r="AP3582" s="16"/>
      <c r="AQ3582" s="16"/>
      <c r="BI3582" s="1">
        <v>15</v>
      </c>
      <c r="BJ3582" s="6">
        <f>SUM($R$5:R3584)-$AB$2</f>
        <v>296.61360899999966</v>
      </c>
      <c r="BK3582" s="6">
        <f>SUM($R$5:S3584)-$AB$2</f>
        <v>1472.8156619199992</v>
      </c>
      <c r="BL3582" s="6">
        <f>SUM($R$5:T3584)-$AB$2</f>
        <v>4413.3207942199942</v>
      </c>
      <c r="BM3582" s="6">
        <f>SUM($R$5:U3584)-$AB$2</f>
        <v>8530.0279794400158</v>
      </c>
      <c r="BN3582" s="6">
        <f>SUM($R$5:V3584)-$AB$2</f>
        <v>14411.038244040043</v>
      </c>
      <c r="BO3582" s="6">
        <f>SUM($R$5:W3584)-$AB$2</f>
        <v>21468.250561560024</v>
      </c>
      <c r="BP3582" s="16"/>
    </row>
    <row r="3583" spans="1:68" x14ac:dyDescent="0.45">
      <c r="A3583" s="1">
        <v>2008</v>
      </c>
      <c r="B3583" s="1">
        <v>5</v>
      </c>
      <c r="C3583" s="1">
        <v>29</v>
      </c>
      <c r="D3583" s="1">
        <v>17</v>
      </c>
      <c r="E3583" s="1">
        <v>18.3</v>
      </c>
      <c r="F3583" s="1">
        <v>191.28</v>
      </c>
      <c r="G3583" s="4"/>
      <c r="H3583" s="4"/>
      <c r="Q3583" s="1">
        <v>14</v>
      </c>
      <c r="R3583" s="6">
        <f t="shared" si="4756"/>
        <v>8.6530199999999988E-2</v>
      </c>
      <c r="S3583" s="6">
        <f t="shared" si="4757"/>
        <v>0.33573717599999997</v>
      </c>
      <c r="T3583" s="6">
        <f t="shared" si="4758"/>
        <v>0.83934293999999987</v>
      </c>
      <c r="U3583" s="6">
        <f t="shared" si="4759"/>
        <v>1.175080116</v>
      </c>
      <c r="V3583" s="6">
        <f t="shared" si="4760"/>
        <v>1.6786858799999997</v>
      </c>
      <c r="W3583" s="6">
        <f t="shared" si="4761"/>
        <v>2.014423056</v>
      </c>
      <c r="X3583" s="17"/>
      <c r="Y3583" s="17"/>
      <c r="Z3583" s="17"/>
      <c r="AA3583" s="17"/>
      <c r="AB3583" s="17"/>
      <c r="AC3583" s="17"/>
      <c r="AE3583" s="16"/>
      <c r="AF3583" s="16"/>
      <c r="AG3583" s="16"/>
      <c r="AH3583" s="16"/>
      <c r="AI3583" s="16"/>
      <c r="AJ3583" s="16"/>
      <c r="AL3583" s="16"/>
      <c r="AM3583" s="16"/>
      <c r="AN3583" s="16"/>
      <c r="AO3583" s="16"/>
      <c r="AP3583" s="16"/>
      <c r="AQ3583" s="16"/>
      <c r="BI3583" s="1">
        <v>16</v>
      </c>
      <c r="BJ3583" s="6">
        <f>SUM($R$5:R3585)-$AB$2</f>
        <v>296.68073819999967</v>
      </c>
      <c r="BK3583" s="6">
        <f>SUM($R$5:S3585)-$AB$2</f>
        <v>1473.1432524159991</v>
      </c>
      <c r="BL3583" s="6">
        <f>SUM($R$5:T3585)-$AB$2</f>
        <v>4414.2995379559943</v>
      </c>
      <c r="BM3583" s="6">
        <f>SUM($R$5:U3585)-$AB$2</f>
        <v>8531.9183377120171</v>
      </c>
      <c r="BN3583" s="6">
        <f>SUM($R$5:V3585)-$AB$2</f>
        <v>14414.230908792044</v>
      </c>
      <c r="BO3583" s="6">
        <f>SUM($R$5:W3585)-$AB$2</f>
        <v>21473.00599408802</v>
      </c>
      <c r="BP3583" s="16"/>
    </row>
    <row r="3584" spans="1:68" x14ac:dyDescent="0.45">
      <c r="A3584" s="1">
        <v>2008</v>
      </c>
      <c r="B3584" s="1">
        <v>5</v>
      </c>
      <c r="C3584" s="1">
        <v>29</v>
      </c>
      <c r="D3584" s="1">
        <v>18</v>
      </c>
      <c r="E3584" s="1">
        <v>17.899999999999999</v>
      </c>
      <c r="F3584" s="1">
        <v>105.7</v>
      </c>
      <c r="G3584" s="4"/>
      <c r="H3584" s="4"/>
      <c r="Q3584" s="1">
        <v>15</v>
      </c>
      <c r="R3584" s="6">
        <f t="shared" si="4756"/>
        <v>8.6796999999999999E-2</v>
      </c>
      <c r="S3584" s="6">
        <f t="shared" si="4757"/>
        <v>0.33677235999999999</v>
      </c>
      <c r="T3584" s="6">
        <f t="shared" si="4758"/>
        <v>0.84193089999999993</v>
      </c>
      <c r="U3584" s="6">
        <f t="shared" si="4759"/>
        <v>1.17870326</v>
      </c>
      <c r="V3584" s="6">
        <f t="shared" si="4760"/>
        <v>1.6838617999999999</v>
      </c>
      <c r="W3584" s="6">
        <f t="shared" si="4761"/>
        <v>2.0206341600000002</v>
      </c>
      <c r="X3584" s="17"/>
      <c r="Y3584" s="17"/>
      <c r="Z3584" s="17"/>
      <c r="AA3584" s="17"/>
      <c r="AB3584" s="17"/>
      <c r="AC3584" s="17"/>
      <c r="AE3584" s="16"/>
      <c r="AF3584" s="16"/>
      <c r="AG3584" s="16"/>
      <c r="AH3584" s="16"/>
      <c r="AI3584" s="16"/>
      <c r="AJ3584" s="16"/>
      <c r="AL3584" s="16"/>
      <c r="AM3584" s="16"/>
      <c r="AN3584" s="16"/>
      <c r="AO3584" s="16"/>
      <c r="AP3584" s="16"/>
      <c r="AQ3584" s="16"/>
      <c r="BI3584" s="1">
        <v>17</v>
      </c>
      <c r="BJ3584" s="6">
        <f>SUM($R$5:R3586)-$AB$2</f>
        <v>296.79168059999967</v>
      </c>
      <c r="BK3584" s="6">
        <f>SUM($R$5:S3586)-$AB$2</f>
        <v>1473.6846513279993</v>
      </c>
      <c r="BL3584" s="6">
        <f>SUM($R$5:T3586)-$AB$2</f>
        <v>4415.9170781479943</v>
      </c>
      <c r="BM3584" s="6">
        <f>SUM($R$5:U3586)-$AB$2</f>
        <v>8535.0424756960183</v>
      </c>
      <c r="BN3584" s="6">
        <f>SUM($R$5:V3586)-$AB$2</f>
        <v>14419.507329336046</v>
      </c>
      <c r="BO3584" s="6">
        <f>SUM($R$5:W3586)-$AB$2</f>
        <v>21480.865153704017</v>
      </c>
      <c r="BP3584" s="16"/>
    </row>
    <row r="3585" spans="1:68" x14ac:dyDescent="0.45">
      <c r="A3585" s="1">
        <v>2008</v>
      </c>
      <c r="B3585" s="1">
        <v>5</v>
      </c>
      <c r="C3585" s="1">
        <v>29</v>
      </c>
      <c r="D3585" s="1">
        <v>19</v>
      </c>
      <c r="E3585" s="1">
        <v>17.3</v>
      </c>
      <c r="F3585" s="1">
        <v>45.05</v>
      </c>
      <c r="G3585" s="4"/>
      <c r="H3585" s="4"/>
      <c r="Q3585" s="1">
        <v>16</v>
      </c>
      <c r="R3585" s="6">
        <f t="shared" si="4756"/>
        <v>6.71292E-2</v>
      </c>
      <c r="S3585" s="6">
        <f t="shared" si="4757"/>
        <v>0.26046129600000001</v>
      </c>
      <c r="T3585" s="6">
        <f t="shared" si="4758"/>
        <v>0.65115323999999997</v>
      </c>
      <c r="U3585" s="6">
        <f t="shared" si="4759"/>
        <v>0.91161453599999998</v>
      </c>
      <c r="V3585" s="6">
        <f t="shared" si="4760"/>
        <v>1.3023064799999999</v>
      </c>
      <c r="W3585" s="6">
        <f t="shared" si="4761"/>
        <v>1.5627677759999998</v>
      </c>
      <c r="X3585" s="17"/>
      <c r="Y3585" s="17"/>
      <c r="Z3585" s="17"/>
      <c r="AA3585" s="17"/>
      <c r="AB3585" s="17"/>
      <c r="AC3585" s="17"/>
      <c r="AE3585" s="16"/>
      <c r="AF3585" s="16"/>
      <c r="AG3585" s="16"/>
      <c r="AH3585" s="16"/>
      <c r="AI3585" s="16"/>
      <c r="AJ3585" s="16"/>
      <c r="AL3585" s="16"/>
      <c r="AM3585" s="16"/>
      <c r="AN3585" s="16"/>
      <c r="AO3585" s="16"/>
      <c r="AP3585" s="16"/>
      <c r="AQ3585" s="16"/>
      <c r="BI3585" s="1">
        <v>18</v>
      </c>
      <c r="BJ3585" s="6">
        <f>SUM($R$5:R3587)-$AB$2</f>
        <v>296.85298659999967</v>
      </c>
      <c r="BK3585" s="6">
        <f>SUM($R$5:S3587)-$AB$2</f>
        <v>1473.9838246079994</v>
      </c>
      <c r="BL3585" s="6">
        <f>SUM($R$5:T3587)-$AB$2</f>
        <v>4416.8109196279938</v>
      </c>
      <c r="BM3585" s="6">
        <f>SUM($R$5:U3587)-$AB$2</f>
        <v>8536.7688526560178</v>
      </c>
      <c r="BN3585" s="6">
        <f>SUM($R$5:V3587)-$AB$2</f>
        <v>14422.423042696046</v>
      </c>
      <c r="BO3585" s="6">
        <f>SUM($R$5:W3587)-$AB$2</f>
        <v>21485.208070744015</v>
      </c>
      <c r="BP3585" s="16"/>
    </row>
    <row r="3586" spans="1:68" x14ac:dyDescent="0.45">
      <c r="A3586" s="1">
        <v>2008</v>
      </c>
      <c r="B3586" s="1">
        <v>5</v>
      </c>
      <c r="C3586" s="1">
        <v>29</v>
      </c>
      <c r="D3586" s="1">
        <v>20</v>
      </c>
      <c r="E3586" s="1">
        <v>16.600000000000001</v>
      </c>
      <c r="F3586" s="1">
        <v>0</v>
      </c>
      <c r="G3586" s="4"/>
      <c r="H3586" s="4"/>
      <c r="Q3586" s="1">
        <v>17</v>
      </c>
      <c r="R3586" s="6">
        <f t="shared" si="4756"/>
        <v>0.1109424</v>
      </c>
      <c r="S3586" s="6">
        <f t="shared" si="4757"/>
        <v>0.43045651199999996</v>
      </c>
      <c r="T3586" s="6">
        <f t="shared" si="4758"/>
        <v>1.0761412799999999</v>
      </c>
      <c r="U3586" s="6">
        <f t="shared" si="4759"/>
        <v>1.5065977919999998</v>
      </c>
      <c r="V3586" s="6">
        <f t="shared" si="4760"/>
        <v>2.1522825599999997</v>
      </c>
      <c r="W3586" s="6">
        <f t="shared" si="4761"/>
        <v>2.5827390719999999</v>
      </c>
      <c r="X3586" s="17"/>
      <c r="Y3586" s="17"/>
      <c r="Z3586" s="17"/>
      <c r="AA3586" s="17"/>
      <c r="AB3586" s="17"/>
      <c r="AC3586" s="17"/>
      <c r="AE3586" s="16"/>
      <c r="AF3586" s="16"/>
      <c r="AG3586" s="16"/>
      <c r="AH3586" s="16"/>
      <c r="AI3586" s="16"/>
      <c r="AJ3586" s="16"/>
      <c r="AL3586" s="16"/>
      <c r="AM3586" s="16"/>
      <c r="AN3586" s="16"/>
      <c r="AO3586" s="16"/>
      <c r="AP3586" s="16"/>
      <c r="AQ3586" s="16"/>
      <c r="BI3586" s="1">
        <v>19</v>
      </c>
      <c r="BJ3586" s="6">
        <f>SUM($R$5:R3588)-$AB$2</f>
        <v>296.87911559999969</v>
      </c>
      <c r="BK3586" s="6">
        <f>SUM($R$5:S3588)-$AB$2</f>
        <v>1474.1113341279995</v>
      </c>
      <c r="BL3586" s="6">
        <f>SUM($R$5:T3588)-$AB$2</f>
        <v>4417.1918804479938</v>
      </c>
      <c r="BM3586" s="6">
        <f>SUM($R$5:U3588)-$AB$2</f>
        <v>8537.504645296016</v>
      </c>
      <c r="BN3586" s="6">
        <f>SUM($R$5:V3588)-$AB$2</f>
        <v>14423.665737936044</v>
      </c>
      <c r="BO3586" s="6">
        <f>SUM($R$5:W3588)-$AB$2</f>
        <v>21487.059049104013</v>
      </c>
      <c r="BP3586" s="16"/>
    </row>
    <row r="3587" spans="1:68" x14ac:dyDescent="0.45">
      <c r="A3587" s="1">
        <v>2008</v>
      </c>
      <c r="B3587" s="1">
        <v>5</v>
      </c>
      <c r="C3587" s="1">
        <v>29</v>
      </c>
      <c r="D3587" s="1">
        <v>21</v>
      </c>
      <c r="E3587" s="1">
        <v>16.2</v>
      </c>
      <c r="F3587" s="1">
        <v>0</v>
      </c>
      <c r="G3587" s="4"/>
      <c r="H3587" s="4"/>
      <c r="Q3587" s="1">
        <v>18</v>
      </c>
      <c r="R3587" s="6">
        <f t="shared" si="4756"/>
        <v>6.1305999999999999E-2</v>
      </c>
      <c r="S3587" s="6">
        <f t="shared" si="4757"/>
        <v>0.23786727999999999</v>
      </c>
      <c r="T3587" s="6">
        <f t="shared" si="4758"/>
        <v>0.59466819999999998</v>
      </c>
      <c r="U3587" s="6">
        <f t="shared" si="4759"/>
        <v>0.83253547999999999</v>
      </c>
      <c r="V3587" s="6">
        <f t="shared" si="4760"/>
        <v>1.1893364</v>
      </c>
      <c r="W3587" s="6">
        <f t="shared" si="4761"/>
        <v>1.4272036800000001</v>
      </c>
      <c r="X3587" s="17"/>
      <c r="Y3587" s="17"/>
      <c r="Z3587" s="17"/>
      <c r="AA3587" s="17"/>
      <c r="AB3587" s="17"/>
      <c r="AC3587" s="17"/>
      <c r="AE3587" s="16"/>
      <c r="AF3587" s="16"/>
      <c r="AG3587" s="16"/>
      <c r="AH3587" s="16"/>
      <c r="AI3587" s="16"/>
      <c r="AJ3587" s="16"/>
      <c r="AL3587" s="16"/>
      <c r="AM3587" s="16"/>
      <c r="AN3587" s="16"/>
      <c r="AO3587" s="16"/>
      <c r="AP3587" s="16"/>
      <c r="AQ3587" s="16"/>
      <c r="BI3587" s="1">
        <v>20</v>
      </c>
      <c r="BJ3587" s="6">
        <f>SUM($R$5:R3589)-$AB$2</f>
        <v>296.87911559999969</v>
      </c>
      <c r="BK3587" s="6">
        <f>SUM($R$5:S3589)-$AB$2</f>
        <v>1474.1113341279995</v>
      </c>
      <c r="BL3587" s="6">
        <f>SUM($R$5:T3589)-$AB$2</f>
        <v>4417.1918804479938</v>
      </c>
      <c r="BM3587" s="6">
        <f>SUM($R$5:U3589)-$AB$2</f>
        <v>8537.504645296016</v>
      </c>
      <c r="BN3587" s="6">
        <f>SUM($R$5:V3589)-$AB$2</f>
        <v>14423.665737936044</v>
      </c>
      <c r="BO3587" s="6">
        <f>SUM($R$5:W3589)-$AB$2</f>
        <v>21487.059049104013</v>
      </c>
      <c r="BP3587" s="16"/>
    </row>
    <row r="3588" spans="1:68" x14ac:dyDescent="0.45">
      <c r="A3588" s="1">
        <v>2008</v>
      </c>
      <c r="B3588" s="1">
        <v>5</v>
      </c>
      <c r="C3588" s="1">
        <v>29</v>
      </c>
      <c r="D3588" s="1">
        <v>22</v>
      </c>
      <c r="E3588" s="1">
        <v>15.9</v>
      </c>
      <c r="F3588" s="1">
        <v>0</v>
      </c>
      <c r="G3588" s="4"/>
      <c r="H3588" s="4"/>
      <c r="Q3588" s="1">
        <v>19</v>
      </c>
      <c r="R3588" s="6">
        <f t="shared" si="4756"/>
        <v>2.6128999999999999E-2</v>
      </c>
      <c r="S3588" s="6">
        <f t="shared" si="4757"/>
        <v>0.10138051999999999</v>
      </c>
      <c r="T3588" s="6">
        <f t="shared" si="4758"/>
        <v>0.25345129999999993</v>
      </c>
      <c r="U3588" s="6">
        <f t="shared" si="4759"/>
        <v>0.35483182000000002</v>
      </c>
      <c r="V3588" s="6">
        <f t="shared" si="4760"/>
        <v>0.50690259999999987</v>
      </c>
      <c r="W3588" s="6">
        <f t="shared" si="4761"/>
        <v>0.60828311999999995</v>
      </c>
      <c r="X3588" s="17"/>
      <c r="Y3588" s="17"/>
      <c r="Z3588" s="17"/>
      <c r="AA3588" s="17"/>
      <c r="AB3588" s="17"/>
      <c r="AC3588" s="17"/>
      <c r="AE3588" s="16"/>
      <c r="AF3588" s="16"/>
      <c r="AG3588" s="16"/>
      <c r="AH3588" s="16"/>
      <c r="AI3588" s="16"/>
      <c r="AJ3588" s="16"/>
      <c r="AL3588" s="16"/>
      <c r="AM3588" s="16"/>
      <c r="AN3588" s="16"/>
      <c r="AO3588" s="16"/>
      <c r="AP3588" s="16"/>
      <c r="AQ3588" s="16"/>
      <c r="BI3588" s="1">
        <v>21</v>
      </c>
      <c r="BJ3588" s="6">
        <f>SUM($R$5:R3590)-$AB$2</f>
        <v>296.87911559999969</v>
      </c>
      <c r="BK3588" s="6">
        <f>SUM($R$5:S3590)-$AB$2</f>
        <v>1474.1113341279995</v>
      </c>
      <c r="BL3588" s="6">
        <f>SUM($R$5:T3590)-$AB$2</f>
        <v>4417.1918804479938</v>
      </c>
      <c r="BM3588" s="6">
        <f>SUM($R$5:U3590)-$AB$2</f>
        <v>8537.504645296016</v>
      </c>
      <c r="BN3588" s="6">
        <f>SUM($R$5:V3590)-$AB$2</f>
        <v>14423.665737936044</v>
      </c>
      <c r="BO3588" s="6">
        <f>SUM($R$5:W3590)-$AB$2</f>
        <v>21487.059049104013</v>
      </c>
      <c r="BP3588" s="16"/>
    </row>
    <row r="3589" spans="1:68" x14ac:dyDescent="0.45">
      <c r="A3589" s="1">
        <v>2008</v>
      </c>
      <c r="B3589" s="1">
        <v>5</v>
      </c>
      <c r="C3589" s="1">
        <v>29</v>
      </c>
      <c r="D3589" s="1">
        <v>23</v>
      </c>
      <c r="E3589" s="1">
        <v>15.8</v>
      </c>
      <c r="F3589" s="1">
        <v>0</v>
      </c>
      <c r="G3589" s="4"/>
      <c r="H3589" s="4"/>
      <c r="Q3589" s="1">
        <v>20</v>
      </c>
      <c r="R3589" s="6">
        <f t="shared" si="4756"/>
        <v>0</v>
      </c>
      <c r="S3589" s="6">
        <f t="shared" si="4757"/>
        <v>0</v>
      </c>
      <c r="T3589" s="6">
        <f t="shared" si="4758"/>
        <v>0</v>
      </c>
      <c r="U3589" s="6">
        <f t="shared" si="4759"/>
        <v>0</v>
      </c>
      <c r="V3589" s="6">
        <f t="shared" si="4760"/>
        <v>0</v>
      </c>
      <c r="W3589" s="6">
        <f t="shared" si="4761"/>
        <v>0</v>
      </c>
      <c r="X3589" s="17"/>
      <c r="Y3589" s="17"/>
      <c r="Z3589" s="17"/>
      <c r="AA3589" s="17"/>
      <c r="AB3589" s="17"/>
      <c r="AC3589" s="17"/>
      <c r="AE3589" s="16"/>
      <c r="AF3589" s="16"/>
      <c r="AG3589" s="16"/>
      <c r="AH3589" s="16"/>
      <c r="AI3589" s="16"/>
      <c r="AJ3589" s="16"/>
      <c r="AL3589" s="16"/>
      <c r="AM3589" s="16"/>
      <c r="AN3589" s="16"/>
      <c r="AO3589" s="16"/>
      <c r="AP3589" s="16"/>
      <c r="AQ3589" s="16"/>
      <c r="BI3589" s="1">
        <v>22</v>
      </c>
      <c r="BJ3589" s="6">
        <f>SUM($R$5:R3591)-$AB$2</f>
        <v>296.87911559999969</v>
      </c>
      <c r="BK3589" s="6">
        <f>SUM($R$5:S3591)-$AB$2</f>
        <v>1474.1113341279995</v>
      </c>
      <c r="BL3589" s="6">
        <f>SUM($R$5:T3591)-$AB$2</f>
        <v>4417.1918804479938</v>
      </c>
      <c r="BM3589" s="6">
        <f>SUM($R$5:U3591)-$AB$2</f>
        <v>8537.504645296016</v>
      </c>
      <c r="BN3589" s="6">
        <f>SUM($R$5:V3591)-$AB$2</f>
        <v>14423.665737936044</v>
      </c>
      <c r="BO3589" s="6">
        <f>SUM($R$5:W3591)-$AB$2</f>
        <v>21487.059049104013</v>
      </c>
      <c r="BP3589" s="16"/>
    </row>
    <row r="3590" spans="1:68" x14ac:dyDescent="0.45">
      <c r="A3590" s="1">
        <v>2008</v>
      </c>
      <c r="B3590" s="1">
        <v>5</v>
      </c>
      <c r="C3590" s="1">
        <v>30</v>
      </c>
      <c r="D3590" s="1">
        <v>0</v>
      </c>
      <c r="E3590" s="1">
        <v>15.6</v>
      </c>
      <c r="F3590" s="1">
        <v>0</v>
      </c>
      <c r="G3590" s="4"/>
      <c r="H3590" s="4"/>
      <c r="Q3590" s="1">
        <v>21</v>
      </c>
      <c r="R3590" s="6">
        <f t="shared" si="4756"/>
        <v>0</v>
      </c>
      <c r="S3590" s="6">
        <f t="shared" si="4757"/>
        <v>0</v>
      </c>
      <c r="T3590" s="6">
        <f t="shared" si="4758"/>
        <v>0</v>
      </c>
      <c r="U3590" s="6">
        <f t="shared" si="4759"/>
        <v>0</v>
      </c>
      <c r="V3590" s="6">
        <f t="shared" si="4760"/>
        <v>0</v>
      </c>
      <c r="W3590" s="6">
        <f t="shared" si="4761"/>
        <v>0</v>
      </c>
      <c r="X3590" s="17"/>
      <c r="Y3590" s="17"/>
      <c r="Z3590" s="17"/>
      <c r="AA3590" s="17"/>
      <c r="AB3590" s="17"/>
      <c r="AC3590" s="17"/>
      <c r="AE3590" s="16"/>
      <c r="AF3590" s="16"/>
      <c r="AG3590" s="16"/>
      <c r="AH3590" s="16"/>
      <c r="AI3590" s="16"/>
      <c r="AJ3590" s="16"/>
      <c r="AL3590" s="16"/>
      <c r="AM3590" s="16"/>
      <c r="AN3590" s="16"/>
      <c r="AO3590" s="16"/>
      <c r="AP3590" s="16"/>
      <c r="AQ3590" s="16"/>
      <c r="BI3590" s="1">
        <v>23</v>
      </c>
      <c r="BJ3590" s="6">
        <f>SUM($R$5:R3592)-$AB$2</f>
        <v>296.87911559999969</v>
      </c>
      <c r="BK3590" s="6">
        <f>SUM($R$5:S3592)-$AB$2</f>
        <v>1474.1113341279995</v>
      </c>
      <c r="BL3590" s="6">
        <f>SUM($R$5:T3592)-$AB$2</f>
        <v>4417.1918804479938</v>
      </c>
      <c r="BM3590" s="6">
        <f>SUM($R$5:U3592)-$AB$2</f>
        <v>8537.504645296016</v>
      </c>
      <c r="BN3590" s="6">
        <f>SUM($R$5:V3592)-$AB$2</f>
        <v>14423.665737936044</v>
      </c>
      <c r="BO3590" s="6">
        <f>SUM($R$5:W3592)-$AB$2</f>
        <v>21487.059049104013</v>
      </c>
      <c r="BP3590" s="16"/>
    </row>
    <row r="3591" spans="1:68" x14ac:dyDescent="0.45">
      <c r="A3591" s="1">
        <v>2008</v>
      </c>
      <c r="B3591" s="1">
        <v>5</v>
      </c>
      <c r="C3591" s="1">
        <v>30</v>
      </c>
      <c r="D3591" s="1">
        <v>1</v>
      </c>
      <c r="E3591" s="1">
        <v>15.4</v>
      </c>
      <c r="F3591" s="1">
        <v>0</v>
      </c>
      <c r="G3591" s="4"/>
      <c r="H3591" s="4"/>
      <c r="Q3591" s="1">
        <v>22</v>
      </c>
      <c r="R3591" s="6">
        <f t="shared" si="4756"/>
        <v>0</v>
      </c>
      <c r="S3591" s="6">
        <f t="shared" si="4757"/>
        <v>0</v>
      </c>
      <c r="T3591" s="6">
        <f t="shared" si="4758"/>
        <v>0</v>
      </c>
      <c r="U3591" s="6">
        <f t="shared" si="4759"/>
        <v>0</v>
      </c>
      <c r="V3591" s="6">
        <f t="shared" si="4760"/>
        <v>0</v>
      </c>
      <c r="W3591" s="6">
        <f t="shared" si="4761"/>
        <v>0</v>
      </c>
      <c r="X3591" s="17"/>
      <c r="Y3591" s="17"/>
      <c r="Z3591" s="17"/>
      <c r="AA3591" s="17"/>
      <c r="AB3591" s="17"/>
      <c r="AC3591" s="17"/>
      <c r="AE3591" s="16"/>
      <c r="AF3591" s="16"/>
      <c r="AG3591" s="16"/>
      <c r="AH3591" s="16"/>
      <c r="AI3591" s="16"/>
      <c r="AJ3591" s="16"/>
      <c r="AL3591" s="16"/>
      <c r="AM3591" s="16"/>
      <c r="AN3591" s="16"/>
      <c r="AO3591" s="16"/>
      <c r="AP3591" s="16"/>
      <c r="AQ3591" s="16"/>
      <c r="BI3591" s="1">
        <v>0</v>
      </c>
      <c r="BJ3591" s="6">
        <f t="shared" ref="BJ3591" si="4822">R3593-$AB$2</f>
        <v>-6.53125</v>
      </c>
      <c r="BK3591" s="6">
        <f t="shared" ref="BK3591" si="4823">S3593-$AB$2</f>
        <v>-6.53125</v>
      </c>
      <c r="BL3591" s="6">
        <f t="shared" ref="BL3591" si="4824">T3593-$AB$2</f>
        <v>-6.53125</v>
      </c>
      <c r="BM3591" s="6">
        <f t="shared" ref="BM3591" si="4825">U3593-$AB$2</f>
        <v>-6.53125</v>
      </c>
      <c r="BN3591" s="6">
        <f t="shared" ref="BN3591" si="4826">V3593-$AB$2</f>
        <v>-6.53125</v>
      </c>
      <c r="BO3591" s="6">
        <f t="shared" ref="BO3591" si="4827">W3593-$AB$2</f>
        <v>-6.53125</v>
      </c>
      <c r="BP3591" s="16">
        <v>151</v>
      </c>
    </row>
    <row r="3592" spans="1:68" x14ac:dyDescent="0.45">
      <c r="A3592" s="1">
        <v>2008</v>
      </c>
      <c r="B3592" s="1">
        <v>5</v>
      </c>
      <c r="C3592" s="1">
        <v>30</v>
      </c>
      <c r="D3592" s="1">
        <v>2</v>
      </c>
      <c r="E3592" s="1">
        <v>15.2</v>
      </c>
      <c r="F3592" s="1">
        <v>0</v>
      </c>
      <c r="G3592" s="4"/>
      <c r="H3592" s="4"/>
      <c r="Q3592" s="1">
        <v>23</v>
      </c>
      <c r="R3592" s="6">
        <f t="shared" si="4756"/>
        <v>0</v>
      </c>
      <c r="S3592" s="6">
        <f t="shared" si="4757"/>
        <v>0</v>
      </c>
      <c r="T3592" s="6">
        <f t="shared" si="4758"/>
        <v>0</v>
      </c>
      <c r="U3592" s="6">
        <f t="shared" si="4759"/>
        <v>0</v>
      </c>
      <c r="V3592" s="6">
        <f t="shared" si="4760"/>
        <v>0</v>
      </c>
      <c r="W3592" s="6">
        <f t="shared" si="4761"/>
        <v>0</v>
      </c>
      <c r="X3592" s="17"/>
      <c r="Y3592" s="17"/>
      <c r="Z3592" s="17"/>
      <c r="AA3592" s="17"/>
      <c r="AB3592" s="17"/>
      <c r="AC3592" s="17"/>
      <c r="AE3592" s="16"/>
      <c r="AF3592" s="16"/>
      <c r="AG3592" s="16"/>
      <c r="AH3592" s="16"/>
      <c r="AI3592" s="16"/>
      <c r="AJ3592" s="16"/>
      <c r="AL3592" s="16"/>
      <c r="AM3592" s="16"/>
      <c r="AN3592" s="16"/>
      <c r="AO3592" s="16"/>
      <c r="AP3592" s="16"/>
      <c r="AQ3592" s="16"/>
      <c r="BI3592" s="1">
        <v>1</v>
      </c>
      <c r="BJ3592" s="6">
        <f>SUM($R$5:R3594)-$AB$2</f>
        <v>296.87911559999969</v>
      </c>
      <c r="BK3592" s="6">
        <f>SUM($R$5:S3594)-$AB$2</f>
        <v>1474.1113341279995</v>
      </c>
      <c r="BL3592" s="6">
        <f>SUM($R$5:T3594)-$AB$2</f>
        <v>4417.1918804479938</v>
      </c>
      <c r="BM3592" s="6">
        <f>SUM($R$5:U3594)-$AB$2</f>
        <v>8537.504645296016</v>
      </c>
      <c r="BN3592" s="6">
        <f>SUM($R$5:V3594)-$AB$2</f>
        <v>14423.665737936044</v>
      </c>
      <c r="BO3592" s="6">
        <f>SUM($R$5:W3594)-$AB$2</f>
        <v>21487.059049104013</v>
      </c>
      <c r="BP3592" s="16"/>
    </row>
    <row r="3593" spans="1:68" x14ac:dyDescent="0.45">
      <c r="A3593" s="1">
        <v>2008</v>
      </c>
      <c r="B3593" s="1">
        <v>5</v>
      </c>
      <c r="C3593" s="1">
        <v>30</v>
      </c>
      <c r="D3593" s="1">
        <v>3</v>
      </c>
      <c r="E3593" s="1">
        <v>15</v>
      </c>
      <c r="F3593" s="1">
        <v>0</v>
      </c>
      <c r="G3593" s="4"/>
      <c r="H3593" s="4"/>
      <c r="Q3593" s="1">
        <v>0</v>
      </c>
      <c r="R3593" s="6">
        <f t="shared" si="4756"/>
        <v>0</v>
      </c>
      <c r="S3593" s="6">
        <f t="shared" si="4757"/>
        <v>0</v>
      </c>
      <c r="T3593" s="6">
        <f t="shared" si="4758"/>
        <v>0</v>
      </c>
      <c r="U3593" s="6">
        <f t="shared" si="4759"/>
        <v>0</v>
      </c>
      <c r="V3593" s="6">
        <f t="shared" si="4760"/>
        <v>0</v>
      </c>
      <c r="W3593" s="6">
        <f t="shared" si="4761"/>
        <v>0</v>
      </c>
      <c r="X3593" s="17"/>
      <c r="Y3593" s="17"/>
      <c r="Z3593" s="17"/>
      <c r="AA3593" s="17"/>
      <c r="AB3593" s="17"/>
      <c r="AC3593" s="17"/>
      <c r="AE3593" s="16"/>
      <c r="AF3593" s="16"/>
      <c r="AG3593" s="16"/>
      <c r="AH3593" s="16"/>
      <c r="AI3593" s="16"/>
      <c r="AJ3593" s="16"/>
      <c r="AL3593" s="16"/>
      <c r="AM3593" s="16"/>
      <c r="AN3593" s="16"/>
      <c r="AO3593" s="16"/>
      <c r="AP3593" s="16"/>
      <c r="AQ3593" s="16"/>
      <c r="BI3593" s="1">
        <v>2</v>
      </c>
      <c r="BJ3593" s="6">
        <f>SUM($R$5:R3595)-$AB$2</f>
        <v>296.87911559999969</v>
      </c>
      <c r="BK3593" s="6">
        <f>SUM($R$5:S3595)-$AB$2</f>
        <v>1474.1113341279995</v>
      </c>
      <c r="BL3593" s="6">
        <f>SUM($R$5:T3595)-$AB$2</f>
        <v>4417.1918804479938</v>
      </c>
      <c r="BM3593" s="6">
        <f>SUM($R$5:U3595)-$AB$2</f>
        <v>8537.504645296016</v>
      </c>
      <c r="BN3593" s="6">
        <f>SUM($R$5:V3595)-$AB$2</f>
        <v>14423.665737936044</v>
      </c>
      <c r="BO3593" s="6">
        <f>SUM($R$5:W3595)-$AB$2</f>
        <v>21487.059049104013</v>
      </c>
      <c r="BP3593" s="16"/>
    </row>
    <row r="3594" spans="1:68" x14ac:dyDescent="0.45">
      <c r="A3594" s="1">
        <v>2008</v>
      </c>
      <c r="B3594" s="1">
        <v>5</v>
      </c>
      <c r="C3594" s="1">
        <v>30</v>
      </c>
      <c r="D3594" s="1">
        <v>4</v>
      </c>
      <c r="E3594" s="1">
        <v>14.9</v>
      </c>
      <c r="F3594" s="1">
        <v>0</v>
      </c>
      <c r="G3594" s="4"/>
      <c r="H3594" s="4"/>
      <c r="Q3594" s="1">
        <v>1</v>
      </c>
      <c r="R3594" s="6">
        <f t="shared" si="4756"/>
        <v>0</v>
      </c>
      <c r="S3594" s="6">
        <f t="shared" si="4757"/>
        <v>0</v>
      </c>
      <c r="T3594" s="6">
        <f t="shared" si="4758"/>
        <v>0</v>
      </c>
      <c r="U3594" s="6">
        <f t="shared" si="4759"/>
        <v>0</v>
      </c>
      <c r="V3594" s="6">
        <f t="shared" si="4760"/>
        <v>0</v>
      </c>
      <c r="W3594" s="6">
        <f t="shared" si="4761"/>
        <v>0</v>
      </c>
      <c r="X3594" s="17"/>
      <c r="Y3594" s="17"/>
      <c r="Z3594" s="17"/>
      <c r="AA3594" s="17"/>
      <c r="AB3594" s="17"/>
      <c r="AC3594" s="17"/>
      <c r="AE3594" s="16"/>
      <c r="AF3594" s="16"/>
      <c r="AG3594" s="16"/>
      <c r="AH3594" s="16"/>
      <c r="AI3594" s="16"/>
      <c r="AJ3594" s="16"/>
      <c r="AL3594" s="16"/>
      <c r="AM3594" s="16"/>
      <c r="AN3594" s="16"/>
      <c r="AO3594" s="16"/>
      <c r="AP3594" s="16"/>
      <c r="AQ3594" s="16"/>
      <c r="BI3594" s="1">
        <v>3</v>
      </c>
      <c r="BJ3594" s="6">
        <f>SUM($R$5:R3596)-$AB$2</f>
        <v>296.87911559999969</v>
      </c>
      <c r="BK3594" s="6">
        <f>SUM($R$5:S3596)-$AB$2</f>
        <v>1474.1113341279995</v>
      </c>
      <c r="BL3594" s="6">
        <f>SUM($R$5:T3596)-$AB$2</f>
        <v>4417.1918804479938</v>
      </c>
      <c r="BM3594" s="6">
        <f>SUM($R$5:U3596)-$AB$2</f>
        <v>8537.504645296016</v>
      </c>
      <c r="BN3594" s="6">
        <f>SUM($R$5:V3596)-$AB$2</f>
        <v>14423.665737936044</v>
      </c>
      <c r="BO3594" s="6">
        <f>SUM($R$5:W3596)-$AB$2</f>
        <v>21487.059049104013</v>
      </c>
      <c r="BP3594" s="16"/>
    </row>
    <row r="3595" spans="1:68" x14ac:dyDescent="0.45">
      <c r="A3595" s="1">
        <v>2008</v>
      </c>
      <c r="B3595" s="1">
        <v>5</v>
      </c>
      <c r="C3595" s="1">
        <v>30</v>
      </c>
      <c r="D3595" s="1">
        <v>5</v>
      </c>
      <c r="E3595" s="1">
        <v>14.9</v>
      </c>
      <c r="F3595" s="1">
        <v>0</v>
      </c>
      <c r="G3595" s="4"/>
      <c r="H3595" s="4"/>
      <c r="Q3595" s="1">
        <v>2</v>
      </c>
      <c r="R3595" s="6">
        <f t="shared" si="4756"/>
        <v>0</v>
      </c>
      <c r="S3595" s="6">
        <f t="shared" si="4757"/>
        <v>0</v>
      </c>
      <c r="T3595" s="6">
        <f t="shared" si="4758"/>
        <v>0</v>
      </c>
      <c r="U3595" s="6">
        <f t="shared" si="4759"/>
        <v>0</v>
      </c>
      <c r="V3595" s="6">
        <f t="shared" si="4760"/>
        <v>0</v>
      </c>
      <c r="W3595" s="6">
        <f t="shared" si="4761"/>
        <v>0</v>
      </c>
      <c r="X3595" s="17"/>
      <c r="Y3595" s="17"/>
      <c r="Z3595" s="17"/>
      <c r="AA3595" s="17"/>
      <c r="AB3595" s="17"/>
      <c r="AC3595" s="17"/>
      <c r="AE3595" s="16"/>
      <c r="AF3595" s="16"/>
      <c r="AG3595" s="16"/>
      <c r="AH3595" s="16"/>
      <c r="AI3595" s="16"/>
      <c r="AJ3595" s="16"/>
      <c r="AL3595" s="16"/>
      <c r="AM3595" s="16"/>
      <c r="AN3595" s="16"/>
      <c r="AO3595" s="16"/>
      <c r="AP3595" s="16"/>
      <c r="AQ3595" s="16"/>
      <c r="BI3595" s="1">
        <v>4</v>
      </c>
      <c r="BJ3595" s="6">
        <f>SUM($R$5:R3597)-$AB$2</f>
        <v>296.87911559999969</v>
      </c>
      <c r="BK3595" s="6">
        <f>SUM($R$5:S3597)-$AB$2</f>
        <v>1474.1113341279995</v>
      </c>
      <c r="BL3595" s="6">
        <f>SUM($R$5:T3597)-$AB$2</f>
        <v>4417.1918804479938</v>
      </c>
      <c r="BM3595" s="6">
        <f>SUM($R$5:U3597)-$AB$2</f>
        <v>8537.504645296016</v>
      </c>
      <c r="BN3595" s="6">
        <f>SUM($R$5:V3597)-$AB$2</f>
        <v>14423.665737936044</v>
      </c>
      <c r="BO3595" s="6">
        <f>SUM($R$5:W3597)-$AB$2</f>
        <v>21487.059049104013</v>
      </c>
      <c r="BP3595" s="16"/>
    </row>
    <row r="3596" spans="1:68" x14ac:dyDescent="0.45">
      <c r="A3596" s="1">
        <v>2008</v>
      </c>
      <c r="B3596" s="1">
        <v>5</v>
      </c>
      <c r="C3596" s="1">
        <v>30</v>
      </c>
      <c r="D3596" s="1">
        <v>6</v>
      </c>
      <c r="E3596" s="1">
        <v>14.9</v>
      </c>
      <c r="F3596" s="1">
        <v>1.97</v>
      </c>
      <c r="G3596" s="4"/>
      <c r="H3596" s="4"/>
      <c r="Q3596" s="1">
        <v>3</v>
      </c>
      <c r="R3596" s="6">
        <f t="shared" si="4756"/>
        <v>0</v>
      </c>
      <c r="S3596" s="6">
        <f t="shared" si="4757"/>
        <v>0</v>
      </c>
      <c r="T3596" s="6">
        <f t="shared" si="4758"/>
        <v>0</v>
      </c>
      <c r="U3596" s="6">
        <f t="shared" si="4759"/>
        <v>0</v>
      </c>
      <c r="V3596" s="6">
        <f t="shared" si="4760"/>
        <v>0</v>
      </c>
      <c r="W3596" s="6">
        <f t="shared" si="4761"/>
        <v>0</v>
      </c>
      <c r="X3596" s="17"/>
      <c r="Y3596" s="17"/>
      <c r="Z3596" s="17"/>
      <c r="AA3596" s="17"/>
      <c r="AB3596" s="17"/>
      <c r="AC3596" s="17"/>
      <c r="AE3596" s="16"/>
      <c r="AF3596" s="16"/>
      <c r="AG3596" s="16"/>
      <c r="AH3596" s="16"/>
      <c r="AI3596" s="16"/>
      <c r="AJ3596" s="16"/>
      <c r="AL3596" s="16"/>
      <c r="AM3596" s="16"/>
      <c r="AN3596" s="16"/>
      <c r="AO3596" s="16"/>
      <c r="AP3596" s="16"/>
      <c r="AQ3596" s="16"/>
      <c r="BI3596" s="1">
        <v>5</v>
      </c>
      <c r="BJ3596" s="6">
        <f>SUM($R$5:R3598)-$AB$2</f>
        <v>296.87911559999969</v>
      </c>
      <c r="BK3596" s="6">
        <f>SUM($R$5:S3598)-$AB$2</f>
        <v>1474.1113341279995</v>
      </c>
      <c r="BL3596" s="6">
        <f>SUM($R$5:T3598)-$AB$2</f>
        <v>4417.1918804479938</v>
      </c>
      <c r="BM3596" s="6">
        <f>SUM($R$5:U3598)-$AB$2</f>
        <v>8537.504645296016</v>
      </c>
      <c r="BN3596" s="6">
        <f>SUM($R$5:V3598)-$AB$2</f>
        <v>14423.665737936044</v>
      </c>
      <c r="BO3596" s="6">
        <f>SUM($R$5:W3598)-$AB$2</f>
        <v>21487.059049104013</v>
      </c>
      <c r="BP3596" s="16"/>
    </row>
    <row r="3597" spans="1:68" x14ac:dyDescent="0.45">
      <c r="A3597" s="1">
        <v>2008</v>
      </c>
      <c r="B3597" s="1">
        <v>5</v>
      </c>
      <c r="C3597" s="1">
        <v>30</v>
      </c>
      <c r="D3597" s="1">
        <v>7</v>
      </c>
      <c r="E3597" s="1">
        <v>14.9</v>
      </c>
      <c r="F3597" s="1">
        <v>72.650000000000006</v>
      </c>
      <c r="G3597" s="4"/>
      <c r="H3597" s="4"/>
      <c r="Q3597" s="1">
        <v>4</v>
      </c>
      <c r="R3597" s="6">
        <f t="shared" si="4756"/>
        <v>0</v>
      </c>
      <c r="S3597" s="6">
        <f t="shared" si="4757"/>
        <v>0</v>
      </c>
      <c r="T3597" s="6">
        <f t="shared" si="4758"/>
        <v>0</v>
      </c>
      <c r="U3597" s="6">
        <f t="shared" si="4759"/>
        <v>0</v>
      </c>
      <c r="V3597" s="6">
        <f t="shared" si="4760"/>
        <v>0</v>
      </c>
      <c r="W3597" s="6">
        <f t="shared" si="4761"/>
        <v>0</v>
      </c>
      <c r="X3597" s="17"/>
      <c r="Y3597" s="17"/>
      <c r="Z3597" s="17"/>
      <c r="AA3597" s="17"/>
      <c r="AB3597" s="17"/>
      <c r="AC3597" s="17"/>
      <c r="AE3597" s="16"/>
      <c r="AF3597" s="16"/>
      <c r="AG3597" s="16"/>
      <c r="AH3597" s="16"/>
      <c r="AI3597" s="16"/>
      <c r="AJ3597" s="16"/>
      <c r="AL3597" s="16"/>
      <c r="AM3597" s="16"/>
      <c r="AN3597" s="16"/>
      <c r="AO3597" s="16"/>
      <c r="AP3597" s="16"/>
      <c r="AQ3597" s="16"/>
      <c r="BI3597" s="1">
        <v>6</v>
      </c>
      <c r="BJ3597" s="6">
        <f>SUM($R$5:R3599)-$AB$2</f>
        <v>296.88025819999967</v>
      </c>
      <c r="BK3597" s="6">
        <f>SUM($R$5:S3599)-$AB$2</f>
        <v>1474.1169100159996</v>
      </c>
      <c r="BL3597" s="6">
        <f>SUM($R$5:T3599)-$AB$2</f>
        <v>4417.2085395559934</v>
      </c>
      <c r="BM3597" s="6">
        <f>SUM($R$5:U3599)-$AB$2</f>
        <v>8537.536820912017</v>
      </c>
      <c r="BN3597" s="6">
        <f>SUM($R$5:V3599)-$AB$2</f>
        <v>14423.720079992045</v>
      </c>
      <c r="BO3597" s="6">
        <f>SUM($R$5:W3599)-$AB$2</f>
        <v>21487.139990888012</v>
      </c>
      <c r="BP3597" s="16"/>
    </row>
    <row r="3598" spans="1:68" x14ac:dyDescent="0.45">
      <c r="A3598" s="1">
        <v>2008</v>
      </c>
      <c r="B3598" s="1">
        <v>5</v>
      </c>
      <c r="C3598" s="1">
        <v>30</v>
      </c>
      <c r="D3598" s="1">
        <v>8</v>
      </c>
      <c r="E3598" s="1">
        <v>16.2</v>
      </c>
      <c r="F3598" s="1">
        <v>369.61</v>
      </c>
      <c r="G3598" s="4"/>
      <c r="H3598" s="4"/>
      <c r="Q3598" s="1">
        <v>5</v>
      </c>
      <c r="R3598" s="6">
        <f t="shared" ref="R3598:R3652" si="4828">$AX$2*F3595*$R$4/1000</f>
        <v>0</v>
      </c>
      <c r="S3598" s="6">
        <f t="shared" ref="S3598:S3652" si="4829">$AX$2*F3595*($S$4*$AU$2)/1000</f>
        <v>0</v>
      </c>
      <c r="T3598" s="6">
        <f t="shared" ref="T3598:T3652" si="4830">$AX$2*F3595*($T$4*$AU$2)/1000</f>
        <v>0</v>
      </c>
      <c r="U3598" s="6">
        <f t="shared" ref="U3598:U3652" si="4831">$AX$2*F3595*($U$4*$AU$2)/1000</f>
        <v>0</v>
      </c>
      <c r="V3598" s="6">
        <f t="shared" ref="V3598:V3652" si="4832">$AX$2*F3595*($V$4*$AU$2)/1000</f>
        <v>0</v>
      </c>
      <c r="W3598" s="6">
        <f t="shared" ref="W3598:W3652" si="4833">$AX$2*F3595*($W$4*$AU$2)/1000</f>
        <v>0</v>
      </c>
      <c r="X3598" s="17"/>
      <c r="Y3598" s="17"/>
      <c r="Z3598" s="17"/>
      <c r="AA3598" s="17"/>
      <c r="AB3598" s="17"/>
      <c r="AC3598" s="17"/>
      <c r="AE3598" s="16"/>
      <c r="AF3598" s="16"/>
      <c r="AG3598" s="16"/>
      <c r="AH3598" s="16"/>
      <c r="AI3598" s="16"/>
      <c r="AJ3598" s="16"/>
      <c r="AL3598" s="16"/>
      <c r="AM3598" s="16"/>
      <c r="AN3598" s="16"/>
      <c r="AO3598" s="16"/>
      <c r="AP3598" s="16"/>
      <c r="AQ3598" s="16"/>
      <c r="BI3598" s="1">
        <v>7</v>
      </c>
      <c r="BJ3598" s="6">
        <f>SUM($R$5:R3600)-$AB$2</f>
        <v>296.9223951999997</v>
      </c>
      <c r="BK3598" s="6">
        <f>SUM($R$5:S3600)-$AB$2</f>
        <v>1474.3225385759995</v>
      </c>
      <c r="BL3598" s="6">
        <f>SUM($R$5:T3600)-$AB$2</f>
        <v>4417.8228970159935</v>
      </c>
      <c r="BM3598" s="6">
        <f>SUM($R$5:U3600)-$AB$2</f>
        <v>8538.7233988320186</v>
      </c>
      <c r="BN3598" s="6">
        <f>SUM($R$5:V3600)-$AB$2</f>
        <v>14425.724115712046</v>
      </c>
      <c r="BO3598" s="6">
        <f>SUM($R$5:W3600)-$AB$2</f>
        <v>21490.124975968014</v>
      </c>
      <c r="BP3598" s="16"/>
    </row>
    <row r="3599" spans="1:68" x14ac:dyDescent="0.45">
      <c r="A3599" s="1">
        <v>2008</v>
      </c>
      <c r="B3599" s="1">
        <v>5</v>
      </c>
      <c r="C3599" s="1">
        <v>30</v>
      </c>
      <c r="D3599" s="1">
        <v>9</v>
      </c>
      <c r="E3599" s="1">
        <v>16.3</v>
      </c>
      <c r="F3599" s="1">
        <v>177.82</v>
      </c>
      <c r="G3599" s="4"/>
      <c r="H3599" s="4"/>
      <c r="Q3599" s="1">
        <v>6</v>
      </c>
      <c r="R3599" s="6">
        <f t="shared" si="4828"/>
        <v>1.1425999999999999E-3</v>
      </c>
      <c r="S3599" s="6">
        <f t="shared" si="4829"/>
        <v>4.4332879999999996E-3</v>
      </c>
      <c r="T3599" s="6">
        <f t="shared" si="4830"/>
        <v>1.1083219999999998E-2</v>
      </c>
      <c r="U3599" s="6">
        <f t="shared" si="4831"/>
        <v>1.5516507999999998E-2</v>
      </c>
      <c r="V3599" s="6">
        <f t="shared" si="4832"/>
        <v>2.2166439999999996E-2</v>
      </c>
      <c r="W3599" s="6">
        <f t="shared" si="4833"/>
        <v>2.6599728E-2</v>
      </c>
      <c r="X3599" s="17"/>
      <c r="Y3599" s="17"/>
      <c r="Z3599" s="17"/>
      <c r="AA3599" s="17"/>
      <c r="AB3599" s="17"/>
      <c r="AC3599" s="17"/>
      <c r="AE3599" s="16"/>
      <c r="AF3599" s="16"/>
      <c r="AG3599" s="16"/>
      <c r="AH3599" s="16"/>
      <c r="AI3599" s="16"/>
      <c r="AJ3599" s="16"/>
      <c r="AL3599" s="16"/>
      <c r="AM3599" s="16"/>
      <c r="AN3599" s="16"/>
      <c r="AO3599" s="16"/>
      <c r="AP3599" s="16"/>
      <c r="AQ3599" s="16"/>
      <c r="BI3599" s="1">
        <v>8</v>
      </c>
      <c r="BJ3599" s="6">
        <f>SUM($R$5:R3601)-$AB$2</f>
        <v>297.13676899999967</v>
      </c>
      <c r="BK3599" s="6">
        <f>SUM($R$5:S3601)-$AB$2</f>
        <v>1475.3686827199995</v>
      </c>
      <c r="BL3599" s="6">
        <f>SUM($R$5:T3601)-$AB$2</f>
        <v>4420.9484670199936</v>
      </c>
      <c r="BM3599" s="6">
        <f>SUM($R$5:U3601)-$AB$2</f>
        <v>8544.7601650400193</v>
      </c>
      <c r="BN3599" s="6">
        <f>SUM($R$5:V3601)-$AB$2</f>
        <v>14435.919733640047</v>
      </c>
      <c r="BO3599" s="6">
        <f>SUM($R$5:W3601)-$AB$2</f>
        <v>21505.311215960017</v>
      </c>
      <c r="BP3599" s="16"/>
    </row>
    <row r="3600" spans="1:68" x14ac:dyDescent="0.45">
      <c r="A3600" s="1">
        <v>2008</v>
      </c>
      <c r="B3600" s="1">
        <v>5</v>
      </c>
      <c r="C3600" s="1">
        <v>30</v>
      </c>
      <c r="D3600" s="1">
        <v>10</v>
      </c>
      <c r="E3600" s="1">
        <v>16.5</v>
      </c>
      <c r="F3600" s="1">
        <v>384.46</v>
      </c>
      <c r="G3600" s="4"/>
      <c r="H3600" s="4"/>
      <c r="Q3600" s="1">
        <v>7</v>
      </c>
      <c r="R3600" s="6">
        <f t="shared" si="4828"/>
        <v>4.2137000000000001E-2</v>
      </c>
      <c r="S3600" s="6">
        <f t="shared" si="4829"/>
        <v>0.16349155999999998</v>
      </c>
      <c r="T3600" s="6">
        <f t="shared" si="4830"/>
        <v>0.40872889999999995</v>
      </c>
      <c r="U3600" s="6">
        <f t="shared" si="4831"/>
        <v>0.57222046000000004</v>
      </c>
      <c r="V3600" s="6">
        <f t="shared" si="4832"/>
        <v>0.8174577999999999</v>
      </c>
      <c r="W3600" s="6">
        <f t="shared" si="4833"/>
        <v>0.9809493600000001</v>
      </c>
      <c r="X3600" s="17"/>
      <c r="Y3600" s="17"/>
      <c r="Z3600" s="17"/>
      <c r="AA3600" s="17"/>
      <c r="AB3600" s="17"/>
      <c r="AC3600" s="17"/>
      <c r="AE3600" s="16"/>
      <c r="AF3600" s="16"/>
      <c r="AG3600" s="16"/>
      <c r="AH3600" s="16"/>
      <c r="AI3600" s="16"/>
      <c r="AJ3600" s="16"/>
      <c r="AL3600" s="16"/>
      <c r="AM3600" s="16"/>
      <c r="AN3600" s="16"/>
      <c r="AO3600" s="16"/>
      <c r="AP3600" s="16"/>
      <c r="AQ3600" s="16"/>
      <c r="BI3600" s="1">
        <v>9</v>
      </c>
      <c r="BJ3600" s="6">
        <f>SUM($R$5:R3602)-$AB$2</f>
        <v>297.23990459999965</v>
      </c>
      <c r="BK3600" s="6">
        <f>SUM($R$5:S3602)-$AB$2</f>
        <v>1475.8719844479995</v>
      </c>
      <c r="BL3600" s="6">
        <f>SUM($R$5:T3602)-$AB$2</f>
        <v>4422.4521840679936</v>
      </c>
      <c r="BM3600" s="6">
        <f>SUM($R$5:U3602)-$AB$2</f>
        <v>8547.6644635360208</v>
      </c>
      <c r="BN3600" s="6">
        <f>SUM($R$5:V3602)-$AB$2</f>
        <v>14440.824862776048</v>
      </c>
      <c r="BO3600" s="6">
        <f>SUM($R$5:W3602)-$AB$2</f>
        <v>21512.617341864017</v>
      </c>
      <c r="BP3600" s="16"/>
    </row>
    <row r="3601" spans="1:68" x14ac:dyDescent="0.45">
      <c r="A3601" s="1">
        <v>2008</v>
      </c>
      <c r="B3601" s="1">
        <v>5</v>
      </c>
      <c r="C3601" s="1">
        <v>30</v>
      </c>
      <c r="D3601" s="1">
        <v>11</v>
      </c>
      <c r="E3601" s="1">
        <v>15.7</v>
      </c>
      <c r="F3601" s="1">
        <v>93.42</v>
      </c>
      <c r="G3601" s="4"/>
      <c r="H3601" s="4"/>
      <c r="Q3601" s="1">
        <v>8</v>
      </c>
      <c r="R3601" s="6">
        <f t="shared" si="4828"/>
        <v>0.21437379999999998</v>
      </c>
      <c r="S3601" s="6">
        <f t="shared" si="4829"/>
        <v>0.83177034399999994</v>
      </c>
      <c r="T3601" s="6">
        <f t="shared" si="4830"/>
        <v>2.0794258599999997</v>
      </c>
      <c r="U3601" s="6">
        <f t="shared" si="4831"/>
        <v>2.9111962039999999</v>
      </c>
      <c r="V3601" s="6">
        <f t="shared" si="4832"/>
        <v>4.1588517199999995</v>
      </c>
      <c r="W3601" s="6">
        <f t="shared" si="4833"/>
        <v>4.9906220640000001</v>
      </c>
      <c r="X3601" s="17"/>
      <c r="Y3601" s="17"/>
      <c r="Z3601" s="17"/>
      <c r="AA3601" s="17"/>
      <c r="AB3601" s="17"/>
      <c r="AC3601" s="17"/>
      <c r="AE3601" s="16"/>
      <c r="AF3601" s="16"/>
      <c r="AG3601" s="16"/>
      <c r="AH3601" s="16"/>
      <c r="AI3601" s="16"/>
      <c r="AJ3601" s="16"/>
      <c r="AL3601" s="16"/>
      <c r="AM3601" s="16"/>
      <c r="AN3601" s="16"/>
      <c r="AO3601" s="16"/>
      <c r="AP3601" s="16"/>
      <c r="AQ3601" s="16"/>
      <c r="BI3601" s="1">
        <v>10</v>
      </c>
      <c r="BJ3601" s="6">
        <f>SUM($R$5:R3603)-$AB$2</f>
        <v>297.46289139999965</v>
      </c>
      <c r="BK3601" s="6">
        <f>SUM($R$5:S3603)-$AB$2</f>
        <v>1476.9601600319995</v>
      </c>
      <c r="BL3601" s="6">
        <f>SUM($R$5:T3603)-$AB$2</f>
        <v>4425.7033316119932</v>
      </c>
      <c r="BM3601" s="6">
        <f>SUM($R$5:U3603)-$AB$2</f>
        <v>8553.9437718240206</v>
      </c>
      <c r="BN3601" s="6">
        <f>SUM($R$5:V3603)-$AB$2</f>
        <v>14451.430114984047</v>
      </c>
      <c r="BO3601" s="6">
        <f>SUM($R$5:W3603)-$AB$2</f>
        <v>21528.413726776016</v>
      </c>
      <c r="BP3601" s="16"/>
    </row>
    <row r="3602" spans="1:68" x14ac:dyDescent="0.45">
      <c r="A3602" s="1">
        <v>2008</v>
      </c>
      <c r="B3602" s="1">
        <v>5</v>
      </c>
      <c r="C3602" s="1">
        <v>30</v>
      </c>
      <c r="D3602" s="1">
        <v>12</v>
      </c>
      <c r="E3602" s="1">
        <v>17.7</v>
      </c>
      <c r="F3602" s="1">
        <v>577.98</v>
      </c>
      <c r="G3602" s="4"/>
      <c r="H3602" s="4"/>
      <c r="Q3602" s="1">
        <v>9</v>
      </c>
      <c r="R3602" s="6">
        <f t="shared" si="4828"/>
        <v>0.10313559999999998</v>
      </c>
      <c r="S3602" s="6">
        <f t="shared" si="4829"/>
        <v>0.4001661279999999</v>
      </c>
      <c r="T3602" s="6">
        <f t="shared" si="4830"/>
        <v>1.0004153199999997</v>
      </c>
      <c r="U3602" s="6">
        <f t="shared" si="4831"/>
        <v>1.4005814479999996</v>
      </c>
      <c r="V3602" s="6">
        <f t="shared" si="4832"/>
        <v>2.0008306399999993</v>
      </c>
      <c r="W3602" s="6">
        <f t="shared" si="4833"/>
        <v>2.4009967679999997</v>
      </c>
      <c r="X3602" s="17"/>
      <c r="Y3602" s="17"/>
      <c r="Z3602" s="17"/>
      <c r="AA3602" s="17"/>
      <c r="AB3602" s="17"/>
      <c r="AC3602" s="17"/>
      <c r="AE3602" s="16"/>
      <c r="AF3602" s="16"/>
      <c r="AG3602" s="16"/>
      <c r="AH3602" s="16"/>
      <c r="AI3602" s="16"/>
      <c r="AJ3602" s="16"/>
      <c r="AL3602" s="16"/>
      <c r="AM3602" s="16"/>
      <c r="AN3602" s="16"/>
      <c r="AO3602" s="16"/>
      <c r="AP3602" s="16"/>
      <c r="AQ3602" s="16"/>
      <c r="BI3602" s="1">
        <v>11</v>
      </c>
      <c r="BJ3602" s="6">
        <f>SUM($R$5:R3604)-$AB$2</f>
        <v>297.51707499999964</v>
      </c>
      <c r="BK3602" s="6">
        <f>SUM($R$5:S3604)-$AB$2</f>
        <v>1477.2245759999996</v>
      </c>
      <c r="BL3602" s="6">
        <f>SUM($R$5:T3604)-$AB$2</f>
        <v>4426.4933284999934</v>
      </c>
      <c r="BM3602" s="6">
        <f>SUM($R$5:U3604)-$AB$2</f>
        <v>8555.4695820000197</v>
      </c>
      <c r="BN3602" s="6">
        <f>SUM($R$5:V3604)-$AB$2</f>
        <v>14454.007087000045</v>
      </c>
      <c r="BO3602" s="6">
        <f>SUM($R$5:W3604)-$AB$2</f>
        <v>21532.252093000017</v>
      </c>
      <c r="BP3602" s="16"/>
    </row>
    <row r="3603" spans="1:68" x14ac:dyDescent="0.45">
      <c r="A3603" s="1">
        <v>2008</v>
      </c>
      <c r="B3603" s="1">
        <v>5</v>
      </c>
      <c r="C3603" s="1">
        <v>30</v>
      </c>
      <c r="D3603" s="1">
        <v>13</v>
      </c>
      <c r="E3603" s="1">
        <v>17.3</v>
      </c>
      <c r="F3603" s="1">
        <v>331.66</v>
      </c>
      <c r="G3603" s="4"/>
      <c r="H3603" s="4"/>
      <c r="Q3603" s="1">
        <v>10</v>
      </c>
      <c r="R3603" s="6">
        <f t="shared" si="4828"/>
        <v>0.22298679999999996</v>
      </c>
      <c r="S3603" s="6">
        <f t="shared" si="4829"/>
        <v>0.86518878399999988</v>
      </c>
      <c r="T3603" s="6">
        <f t="shared" si="4830"/>
        <v>2.1629719599999992</v>
      </c>
      <c r="U3603" s="6">
        <f t="shared" si="4831"/>
        <v>3.0281607439999991</v>
      </c>
      <c r="V3603" s="6">
        <f t="shared" si="4832"/>
        <v>4.3259439199999985</v>
      </c>
      <c r="W3603" s="6">
        <f t="shared" si="4833"/>
        <v>5.1911327039999993</v>
      </c>
      <c r="X3603" s="17"/>
      <c r="Y3603" s="17"/>
      <c r="Z3603" s="17"/>
      <c r="AA3603" s="17"/>
      <c r="AB3603" s="17"/>
      <c r="AC3603" s="17"/>
      <c r="AE3603" s="16"/>
      <c r="AF3603" s="16"/>
      <c r="AG3603" s="16"/>
      <c r="AH3603" s="16"/>
      <c r="AI3603" s="16"/>
      <c r="AJ3603" s="16"/>
      <c r="AL3603" s="16"/>
      <c r="AM3603" s="16"/>
      <c r="AN3603" s="16"/>
      <c r="AO3603" s="16"/>
      <c r="AP3603" s="16"/>
      <c r="AQ3603" s="16"/>
      <c r="BI3603" s="1">
        <v>12</v>
      </c>
      <c r="BJ3603" s="6">
        <f t="shared" ref="BJ3603" si="4834">R3605-$AB$2</f>
        <v>-6.1960215999999999</v>
      </c>
      <c r="BK3603" s="6">
        <f t="shared" ref="BK3603" si="4835">S3605-$AB$2</f>
        <v>-5.2305638080000003</v>
      </c>
      <c r="BL3603" s="6">
        <f t="shared" ref="BL3603" si="4836">T3605-$AB$2</f>
        <v>-3.2795345200000008</v>
      </c>
      <c r="BM3603" s="6">
        <f t="shared" ref="BM3603" si="4837">U3605-$AB$2</f>
        <v>-1.9788483279999998</v>
      </c>
      <c r="BN3603" s="6">
        <f t="shared" ref="BN3603" si="4838">V3605-$AB$2</f>
        <v>-2.7819040000001571E-2</v>
      </c>
      <c r="BO3603" s="6">
        <f t="shared" ref="BO3603" si="4839">W3605-$AB$2</f>
        <v>1.2728671519999999</v>
      </c>
      <c r="BP3603" s="16"/>
    </row>
    <row r="3604" spans="1:68" x14ac:dyDescent="0.45">
      <c r="A3604" s="1">
        <v>2008</v>
      </c>
      <c r="B3604" s="1">
        <v>5</v>
      </c>
      <c r="C3604" s="1">
        <v>30</v>
      </c>
      <c r="D3604" s="1">
        <v>14</v>
      </c>
      <c r="E3604" s="1">
        <v>16.899999999999999</v>
      </c>
      <c r="F3604" s="1">
        <v>285.95999999999998</v>
      </c>
      <c r="G3604" s="4"/>
      <c r="H3604" s="4"/>
      <c r="Q3604" s="1">
        <v>11</v>
      </c>
      <c r="R3604" s="6">
        <f t="shared" si="4828"/>
        <v>5.4183599999999998E-2</v>
      </c>
      <c r="S3604" s="6">
        <f t="shared" si="4829"/>
        <v>0.21023236799999998</v>
      </c>
      <c r="T3604" s="6">
        <f t="shared" si="4830"/>
        <v>0.52558092000000001</v>
      </c>
      <c r="U3604" s="6">
        <f t="shared" si="4831"/>
        <v>0.7358132879999999</v>
      </c>
      <c r="V3604" s="6">
        <f t="shared" si="4832"/>
        <v>1.05116184</v>
      </c>
      <c r="W3604" s="6">
        <f t="shared" si="4833"/>
        <v>1.261394208</v>
      </c>
      <c r="X3604" s="17"/>
      <c r="Y3604" s="17"/>
      <c r="Z3604" s="17"/>
      <c r="AA3604" s="17"/>
      <c r="AB3604" s="17"/>
      <c r="AC3604" s="17"/>
      <c r="AE3604" s="16"/>
      <c r="AF3604" s="16"/>
      <c r="AG3604" s="16"/>
      <c r="AH3604" s="16"/>
      <c r="AI3604" s="16"/>
      <c r="AJ3604" s="16"/>
      <c r="AL3604" s="16"/>
      <c r="AM3604" s="16"/>
      <c r="AN3604" s="16"/>
      <c r="AO3604" s="16"/>
      <c r="AP3604" s="16"/>
      <c r="AQ3604" s="16"/>
      <c r="BI3604" s="1">
        <v>13</v>
      </c>
      <c r="BJ3604" s="6">
        <f>SUM($R$5:R3606)-$AB$2</f>
        <v>298.04466619999965</v>
      </c>
      <c r="BK3604" s="6">
        <f>SUM($R$5:S3606)-$AB$2</f>
        <v>1479.7992210559996</v>
      </c>
      <c r="BL3604" s="6">
        <f>SUM($R$5:T3606)-$AB$2</f>
        <v>4434.1856081959941</v>
      </c>
      <c r="BM3604" s="6">
        <f>SUM($R$5:U3606)-$AB$2</f>
        <v>8570.3265501920196</v>
      </c>
      <c r="BN3604" s="6">
        <f>SUM($R$5:V3606)-$AB$2</f>
        <v>14479.099324472045</v>
      </c>
      <c r="BO3604" s="6">
        <f>SUM($R$5:W3606)-$AB$2</f>
        <v>21569.626653608026</v>
      </c>
      <c r="BP3604" s="16"/>
    </row>
    <row r="3605" spans="1:68" x14ac:dyDescent="0.45">
      <c r="A3605" s="1">
        <v>2008</v>
      </c>
      <c r="B3605" s="1">
        <v>5</v>
      </c>
      <c r="C3605" s="1">
        <v>30</v>
      </c>
      <c r="D3605" s="1">
        <v>15</v>
      </c>
      <c r="E3605" s="1">
        <v>17.7</v>
      </c>
      <c r="F3605" s="1">
        <v>493.2</v>
      </c>
      <c r="G3605" s="4"/>
      <c r="H3605" s="4"/>
      <c r="Q3605" s="1">
        <v>12</v>
      </c>
      <c r="R3605" s="6">
        <f t="shared" si="4828"/>
        <v>0.33522839999999998</v>
      </c>
      <c r="S3605" s="6">
        <f t="shared" si="4829"/>
        <v>1.3006861919999999</v>
      </c>
      <c r="T3605" s="6">
        <f t="shared" si="4830"/>
        <v>3.2517154799999992</v>
      </c>
      <c r="U3605" s="6">
        <f t="shared" si="4831"/>
        <v>4.5524016720000002</v>
      </c>
      <c r="V3605" s="6">
        <f t="shared" si="4832"/>
        <v>6.5034309599999984</v>
      </c>
      <c r="W3605" s="6">
        <f t="shared" si="4833"/>
        <v>7.8041171519999999</v>
      </c>
      <c r="X3605" s="17">
        <f t="shared" ref="X3605" si="4840">SUM(R3605:R3629)-$AA$2</f>
        <v>-2.9822023999999998</v>
      </c>
      <c r="Y3605" s="17">
        <f t="shared" ref="Y3605" si="4841">SUM(S3605:S3629)-$AA$2</f>
        <v>5.3580546880000002</v>
      </c>
      <c r="Z3605" s="17">
        <f t="shared" ref="Z3605" si="4842">SUM(T3605:T3629)-$AA$2</f>
        <v>22.212324219999996</v>
      </c>
      <c r="AA3605" s="17">
        <f t="shared" ref="AA3605" si="4843">SUM(U3605:U3629)-$AA$2</f>
        <v>33.448503907999992</v>
      </c>
      <c r="AB3605" s="17">
        <f t="shared" ref="AB3605" si="4844">SUM(V3605:V3629)-$AA$2</f>
        <v>50.302773439999996</v>
      </c>
      <c r="AC3605" s="17">
        <f t="shared" ref="AC3605" si="4845">SUM(W3605:W3629)-$AA$2</f>
        <v>61.538953127999989</v>
      </c>
      <c r="AE3605" s="16">
        <f t="shared" ref="AE3605" si="4846">IF(X3605&gt;0,1,0)</f>
        <v>0</v>
      </c>
      <c r="AF3605" s="16">
        <f t="shared" ref="AF3605" si="4847">IF(Y3605&gt;0,1,0)</f>
        <v>1</v>
      </c>
      <c r="AG3605" s="16">
        <f t="shared" ref="AG3605" si="4848">IF(Z3605&gt;0,1,0)</f>
        <v>1</v>
      </c>
      <c r="AH3605" s="16">
        <f t="shared" ref="AH3605" si="4849">IF(AA3605&gt;0,1,0)</f>
        <v>1</v>
      </c>
      <c r="AI3605" s="16">
        <f t="shared" ref="AI3605" si="4850">IF(AB3605&gt;0,1,0)</f>
        <v>1</v>
      </c>
      <c r="AJ3605" s="16">
        <f t="shared" ref="AJ3605" si="4851">IF(AC3605&gt;0,1,0)</f>
        <v>1</v>
      </c>
      <c r="AL3605" s="16">
        <f t="shared" ref="AL3605" si="4852">IF(X3605&lt;0,ABS(X3605*$AP$1),0)</f>
        <v>0</v>
      </c>
      <c r="AM3605" s="16">
        <f t="shared" ref="AM3605" si="4853">IF(Y3605&lt;0,ABS(Y3605*$AP$1),0)</f>
        <v>0</v>
      </c>
      <c r="AN3605" s="16">
        <f t="shared" ref="AN3605" si="4854">IF(Z3605&lt;0,ABS(Z3605*$AP$1),0)</f>
        <v>0</v>
      </c>
      <c r="AO3605" s="16">
        <f t="shared" ref="AO3605" si="4855">IF(AA3605&lt;0,ABS(AA3605*$AP$1),0)</f>
        <v>0</v>
      </c>
      <c r="AP3605" s="16">
        <f t="shared" ref="AP3605" si="4856">IF(AB3605&lt;0,ABS(AB3605*$AP$1),0)</f>
        <v>0</v>
      </c>
      <c r="AQ3605" s="16">
        <f t="shared" ref="AQ3605" si="4857">IF(AC3605&lt;0,ABS(AC3605*$AP$1),0)</f>
        <v>0</v>
      </c>
      <c r="BI3605" s="1">
        <v>14</v>
      </c>
      <c r="BJ3605" s="6">
        <f>SUM($R$5:R3607)-$AB$2</f>
        <v>298.21052299999963</v>
      </c>
      <c r="BK3605" s="6">
        <f>SUM($R$5:S3607)-$AB$2</f>
        <v>1480.6086022399998</v>
      </c>
      <c r="BL3605" s="6">
        <f>SUM($R$5:T3607)-$AB$2</f>
        <v>4436.6038003399935</v>
      </c>
      <c r="BM3605" s="6">
        <f>SUM($R$5:U3607)-$AB$2</f>
        <v>8574.9970776800201</v>
      </c>
      <c r="BN3605" s="6">
        <f>SUM($R$5:V3607)-$AB$2</f>
        <v>14486.987473880044</v>
      </c>
      <c r="BO3605" s="6">
        <f>SUM($R$5:W3607)-$AB$2</f>
        <v>21581.375949320023</v>
      </c>
      <c r="BP3605" s="16"/>
    </row>
    <row r="3606" spans="1:68" x14ac:dyDescent="0.45">
      <c r="A3606" s="1">
        <v>2008</v>
      </c>
      <c r="B3606" s="1">
        <v>5</v>
      </c>
      <c r="C3606" s="1">
        <v>30</v>
      </c>
      <c r="D3606" s="1">
        <v>16</v>
      </c>
      <c r="E3606" s="1">
        <v>18.100000000000001</v>
      </c>
      <c r="F3606" s="1">
        <v>539.27</v>
      </c>
      <c r="G3606" s="4"/>
      <c r="H3606" s="4"/>
      <c r="Q3606" s="1">
        <v>13</v>
      </c>
      <c r="R3606" s="6">
        <f t="shared" si="4828"/>
        <v>0.1923628</v>
      </c>
      <c r="S3606" s="6">
        <f t="shared" si="4829"/>
        <v>0.74636766399999999</v>
      </c>
      <c r="T3606" s="6">
        <f t="shared" si="4830"/>
        <v>1.8659191599999998</v>
      </c>
      <c r="U3606" s="6">
        <f t="shared" si="4831"/>
        <v>2.6122868239999999</v>
      </c>
      <c r="V3606" s="6">
        <f t="shared" si="4832"/>
        <v>3.7318383199999996</v>
      </c>
      <c r="W3606" s="6">
        <f t="shared" si="4833"/>
        <v>4.4782059840000006</v>
      </c>
      <c r="X3606" s="17"/>
      <c r="Y3606" s="17"/>
      <c r="Z3606" s="17"/>
      <c r="AA3606" s="17"/>
      <c r="AB3606" s="17"/>
      <c r="AC3606" s="17"/>
      <c r="AE3606" s="16"/>
      <c r="AF3606" s="16"/>
      <c r="AG3606" s="16"/>
      <c r="AH3606" s="16"/>
      <c r="AI3606" s="16"/>
      <c r="AJ3606" s="16"/>
      <c r="AL3606" s="16"/>
      <c r="AM3606" s="16"/>
      <c r="AN3606" s="16"/>
      <c r="AO3606" s="16"/>
      <c r="AP3606" s="16"/>
      <c r="AQ3606" s="16"/>
      <c r="BI3606" s="1">
        <v>15</v>
      </c>
      <c r="BJ3606" s="6">
        <f>SUM($R$5:R3608)-$AB$2</f>
        <v>298.4965789999996</v>
      </c>
      <c r="BK3606" s="6">
        <f>SUM($R$5:S3608)-$AB$2</f>
        <v>1482.0045555199997</v>
      </c>
      <c r="BL3606" s="6">
        <f>SUM($R$5:T3608)-$AB$2</f>
        <v>4440.7744968199931</v>
      </c>
      <c r="BM3606" s="6">
        <f>SUM($R$5:U3608)-$AB$2</f>
        <v>8583.0524146400203</v>
      </c>
      <c r="BN3606" s="6">
        <f>SUM($R$5:V3608)-$AB$2</f>
        <v>14500.592297240044</v>
      </c>
      <c r="BO3606" s="6">
        <f>SUM($R$5:W3608)-$AB$2</f>
        <v>21601.640156360019</v>
      </c>
      <c r="BP3606" s="16"/>
    </row>
    <row r="3607" spans="1:68" x14ac:dyDescent="0.45">
      <c r="A3607" s="1">
        <v>2008</v>
      </c>
      <c r="B3607" s="1">
        <v>5</v>
      </c>
      <c r="C3607" s="1">
        <v>30</v>
      </c>
      <c r="D3607" s="1">
        <v>17</v>
      </c>
      <c r="E3607" s="1">
        <v>17.899999999999999</v>
      </c>
      <c r="F3607" s="1">
        <v>555.52</v>
      </c>
      <c r="G3607" s="4"/>
      <c r="H3607" s="4"/>
      <c r="Q3607" s="1">
        <v>14</v>
      </c>
      <c r="R3607" s="6">
        <f t="shared" si="4828"/>
        <v>0.16585679999999997</v>
      </c>
      <c r="S3607" s="6">
        <f t="shared" si="4829"/>
        <v>0.64352438399999978</v>
      </c>
      <c r="T3607" s="6">
        <f t="shared" si="4830"/>
        <v>1.6088109599999996</v>
      </c>
      <c r="U3607" s="6">
        <f t="shared" si="4831"/>
        <v>2.2523353439999996</v>
      </c>
      <c r="V3607" s="6">
        <f t="shared" si="4832"/>
        <v>3.2176219199999991</v>
      </c>
      <c r="W3607" s="6">
        <f t="shared" si="4833"/>
        <v>3.8611463039999996</v>
      </c>
      <c r="X3607" s="17"/>
      <c r="Y3607" s="17"/>
      <c r="Z3607" s="17"/>
      <c r="AA3607" s="17"/>
      <c r="AB3607" s="17"/>
      <c r="AC3607" s="17"/>
      <c r="AE3607" s="16"/>
      <c r="AF3607" s="16"/>
      <c r="AG3607" s="16"/>
      <c r="AH3607" s="16"/>
      <c r="AI3607" s="16"/>
      <c r="AJ3607" s="16"/>
      <c r="AL3607" s="16"/>
      <c r="AM3607" s="16"/>
      <c r="AN3607" s="16"/>
      <c r="AO3607" s="16"/>
      <c r="AP3607" s="16"/>
      <c r="AQ3607" s="16"/>
      <c r="BI3607" s="1">
        <v>16</v>
      </c>
      <c r="BJ3607" s="6">
        <f>SUM($R$5:R3609)-$AB$2</f>
        <v>298.80935559999961</v>
      </c>
      <c r="BK3607" s="6">
        <f>SUM($R$5:S3609)-$AB$2</f>
        <v>1483.5309053279998</v>
      </c>
      <c r="BL3607" s="6">
        <f>SUM($R$5:T3609)-$AB$2</f>
        <v>4445.3347796479929</v>
      </c>
      <c r="BM3607" s="6">
        <f>SUM($R$5:U3609)-$AB$2</f>
        <v>8591.8602036960201</v>
      </c>
      <c r="BN3607" s="6">
        <f>SUM($R$5:V3609)-$AB$2</f>
        <v>14515.467952336045</v>
      </c>
      <c r="BO3607" s="6">
        <f>SUM($R$5:W3609)-$AB$2</f>
        <v>21623.797250704018</v>
      </c>
      <c r="BP3607" s="16"/>
    </row>
    <row r="3608" spans="1:68" x14ac:dyDescent="0.45">
      <c r="A3608" s="1">
        <v>2008</v>
      </c>
      <c r="B3608" s="1">
        <v>5</v>
      </c>
      <c r="C3608" s="1">
        <v>30</v>
      </c>
      <c r="D3608" s="1">
        <v>18</v>
      </c>
      <c r="E3608" s="1">
        <v>17.3</v>
      </c>
      <c r="F3608" s="1">
        <v>263.95999999999998</v>
      </c>
      <c r="G3608" s="4"/>
      <c r="H3608" s="4"/>
      <c r="Q3608" s="1">
        <v>15</v>
      </c>
      <c r="R3608" s="6">
        <f t="shared" si="4828"/>
        <v>0.28605599999999998</v>
      </c>
      <c r="S3608" s="6">
        <f t="shared" si="4829"/>
        <v>1.10989728</v>
      </c>
      <c r="T3608" s="6">
        <f t="shared" si="4830"/>
        <v>2.7747431999999996</v>
      </c>
      <c r="U3608" s="6">
        <f t="shared" si="4831"/>
        <v>3.8846404799999994</v>
      </c>
      <c r="V3608" s="6">
        <f t="shared" si="4832"/>
        <v>5.5494863999999993</v>
      </c>
      <c r="W3608" s="6">
        <f t="shared" si="4833"/>
        <v>6.6593836799999995</v>
      </c>
      <c r="X3608" s="17"/>
      <c r="Y3608" s="17"/>
      <c r="Z3608" s="17"/>
      <c r="AA3608" s="17"/>
      <c r="AB3608" s="17"/>
      <c r="AC3608" s="17"/>
      <c r="AE3608" s="16"/>
      <c r="AF3608" s="16"/>
      <c r="AG3608" s="16"/>
      <c r="AH3608" s="16"/>
      <c r="AI3608" s="16"/>
      <c r="AJ3608" s="16"/>
      <c r="AL3608" s="16"/>
      <c r="AM3608" s="16"/>
      <c r="AN3608" s="16"/>
      <c r="AO3608" s="16"/>
      <c r="AP3608" s="16"/>
      <c r="AQ3608" s="16"/>
      <c r="BI3608" s="1">
        <v>17</v>
      </c>
      <c r="BJ3608" s="6">
        <f>SUM($R$5:R3610)-$AB$2</f>
        <v>299.13155719999963</v>
      </c>
      <c r="BK3608" s="6">
        <f>SUM($R$5:S3610)-$AB$2</f>
        <v>1485.1032491359997</v>
      </c>
      <c r="BL3608" s="6">
        <f>SUM($R$5:T3610)-$AB$2</f>
        <v>4450.0324789759934</v>
      </c>
      <c r="BM3608" s="6">
        <f>SUM($R$5:U3610)-$AB$2</f>
        <v>8600.933400752021</v>
      </c>
      <c r="BN3608" s="6">
        <f>SUM($R$5:V3610)-$AB$2</f>
        <v>14530.791860432046</v>
      </c>
      <c r="BO3608" s="6">
        <f>SUM($R$5:W3610)-$AB$2</f>
        <v>21646.622012048014</v>
      </c>
      <c r="BP3608" s="16"/>
    </row>
    <row r="3609" spans="1:68" x14ac:dyDescent="0.45">
      <c r="A3609" s="1">
        <v>2008</v>
      </c>
      <c r="B3609" s="1">
        <v>5</v>
      </c>
      <c r="C3609" s="1">
        <v>30</v>
      </c>
      <c r="D3609" s="1">
        <v>19</v>
      </c>
      <c r="E3609" s="1">
        <v>16.399999999999999</v>
      </c>
      <c r="F3609" s="1">
        <v>41.96</v>
      </c>
      <c r="G3609" s="4"/>
      <c r="H3609" s="4"/>
      <c r="Q3609" s="1">
        <v>16</v>
      </c>
      <c r="R3609" s="6">
        <f t="shared" si="4828"/>
        <v>0.31277659999999996</v>
      </c>
      <c r="S3609" s="6">
        <f t="shared" si="4829"/>
        <v>1.2135732079999999</v>
      </c>
      <c r="T3609" s="6">
        <f t="shared" si="4830"/>
        <v>3.0339330199999996</v>
      </c>
      <c r="U3609" s="6">
        <f t="shared" si="4831"/>
        <v>4.2475062279999989</v>
      </c>
      <c r="V3609" s="6">
        <f t="shared" si="4832"/>
        <v>6.0678660399999993</v>
      </c>
      <c r="W3609" s="6">
        <f t="shared" si="4833"/>
        <v>7.2814392479999999</v>
      </c>
      <c r="X3609" s="17"/>
      <c r="Y3609" s="17"/>
      <c r="Z3609" s="17"/>
      <c r="AA3609" s="17"/>
      <c r="AB3609" s="17"/>
      <c r="AC3609" s="17"/>
      <c r="AE3609" s="16"/>
      <c r="AF3609" s="16"/>
      <c r="AG3609" s="16"/>
      <c r="AH3609" s="16"/>
      <c r="AI3609" s="16"/>
      <c r="AJ3609" s="16"/>
      <c r="AL3609" s="16"/>
      <c r="AM3609" s="16"/>
      <c r="AN3609" s="16"/>
      <c r="AO3609" s="16"/>
      <c r="AP3609" s="16"/>
      <c r="AQ3609" s="16"/>
      <c r="BI3609" s="1">
        <v>18</v>
      </c>
      <c r="BJ3609" s="6">
        <f>SUM($R$5:R3611)-$AB$2</f>
        <v>299.28465399999965</v>
      </c>
      <c r="BK3609" s="6">
        <f>SUM($R$5:S3611)-$AB$2</f>
        <v>1485.8503615199998</v>
      </c>
      <c r="BL3609" s="6">
        <f>SUM($R$5:T3611)-$AB$2</f>
        <v>4452.2646303199926</v>
      </c>
      <c r="BM3609" s="6">
        <f>SUM($R$5:U3611)-$AB$2</f>
        <v>8605.2446066400207</v>
      </c>
      <c r="BN3609" s="6">
        <f>SUM($R$5:V3611)-$AB$2</f>
        <v>14538.073144240045</v>
      </c>
      <c r="BO3609" s="6">
        <f>SUM($R$5:W3611)-$AB$2</f>
        <v>21657.467389360012</v>
      </c>
      <c r="BP3609" s="16"/>
    </row>
    <row r="3610" spans="1:68" x14ac:dyDescent="0.45">
      <c r="A3610" s="1">
        <v>2008</v>
      </c>
      <c r="B3610" s="1">
        <v>5</v>
      </c>
      <c r="C3610" s="1">
        <v>30</v>
      </c>
      <c r="D3610" s="1">
        <v>20</v>
      </c>
      <c r="E3610" s="1">
        <v>15.8</v>
      </c>
      <c r="F3610" s="1">
        <v>0</v>
      </c>
      <c r="G3610" s="4"/>
      <c r="H3610" s="4"/>
      <c r="Q3610" s="1">
        <v>17</v>
      </c>
      <c r="R3610" s="6">
        <f t="shared" si="4828"/>
        <v>0.32220159999999998</v>
      </c>
      <c r="S3610" s="6">
        <f t="shared" si="4829"/>
        <v>1.250142208</v>
      </c>
      <c r="T3610" s="6">
        <f t="shared" si="4830"/>
        <v>3.1253555199999998</v>
      </c>
      <c r="U3610" s="6">
        <f t="shared" si="4831"/>
        <v>4.3754977279999991</v>
      </c>
      <c r="V3610" s="6">
        <f t="shared" si="4832"/>
        <v>6.2507110399999997</v>
      </c>
      <c r="W3610" s="6">
        <f t="shared" si="4833"/>
        <v>7.5008532480000003</v>
      </c>
      <c r="X3610" s="17"/>
      <c r="Y3610" s="17"/>
      <c r="Z3610" s="17"/>
      <c r="AA3610" s="17"/>
      <c r="AB3610" s="17"/>
      <c r="AC3610" s="17"/>
      <c r="AE3610" s="16"/>
      <c r="AF3610" s="16"/>
      <c r="AG3610" s="16"/>
      <c r="AH3610" s="16"/>
      <c r="AI3610" s="16"/>
      <c r="AJ3610" s="16"/>
      <c r="AL3610" s="16"/>
      <c r="AM3610" s="16"/>
      <c r="AN3610" s="16"/>
      <c r="AO3610" s="16"/>
      <c r="AP3610" s="16"/>
      <c r="AQ3610" s="16"/>
      <c r="BI3610" s="1">
        <v>19</v>
      </c>
      <c r="BJ3610" s="6">
        <f>SUM($R$5:R3612)-$AB$2</f>
        <v>299.30899079999966</v>
      </c>
      <c r="BK3610" s="6">
        <f>SUM($R$5:S3612)-$AB$2</f>
        <v>1485.9691251039997</v>
      </c>
      <c r="BL3610" s="6">
        <f>SUM($R$5:T3612)-$AB$2</f>
        <v>4452.6194608639926</v>
      </c>
      <c r="BM3610" s="6">
        <f>SUM($R$5:U3612)-$AB$2</f>
        <v>8605.9299309280213</v>
      </c>
      <c r="BN3610" s="6">
        <f>SUM($R$5:V3612)-$AB$2</f>
        <v>14539.230602448046</v>
      </c>
      <c r="BO3610" s="6">
        <f>SUM($R$5:W3612)-$AB$2</f>
        <v>21659.19140827201</v>
      </c>
      <c r="BP3610" s="16"/>
    </row>
    <row r="3611" spans="1:68" x14ac:dyDescent="0.45">
      <c r="A3611" s="1">
        <v>2008</v>
      </c>
      <c r="B3611" s="1">
        <v>5</v>
      </c>
      <c r="C3611" s="1">
        <v>30</v>
      </c>
      <c r="D3611" s="1">
        <v>21</v>
      </c>
      <c r="E3611" s="1">
        <v>15.4</v>
      </c>
      <c r="F3611" s="1">
        <v>0</v>
      </c>
      <c r="G3611" s="4"/>
      <c r="H3611" s="4"/>
      <c r="Q3611" s="1">
        <v>18</v>
      </c>
      <c r="R3611" s="6">
        <f t="shared" si="4828"/>
        <v>0.15309679999999998</v>
      </c>
      <c r="S3611" s="6">
        <f t="shared" si="4829"/>
        <v>0.59401558399999987</v>
      </c>
      <c r="T3611" s="6">
        <f t="shared" si="4830"/>
        <v>1.4850389599999996</v>
      </c>
      <c r="U3611" s="6">
        <f t="shared" si="4831"/>
        <v>2.0790545439999994</v>
      </c>
      <c r="V3611" s="6">
        <f t="shared" si="4832"/>
        <v>2.9700779199999991</v>
      </c>
      <c r="W3611" s="6">
        <f t="shared" si="4833"/>
        <v>3.5640935039999997</v>
      </c>
      <c r="X3611" s="17"/>
      <c r="Y3611" s="17"/>
      <c r="Z3611" s="17"/>
      <c r="AA3611" s="17"/>
      <c r="AB3611" s="17"/>
      <c r="AC3611" s="17"/>
      <c r="AE3611" s="16"/>
      <c r="AF3611" s="16"/>
      <c r="AG3611" s="16"/>
      <c r="AH3611" s="16"/>
      <c r="AI3611" s="16"/>
      <c r="AJ3611" s="16"/>
      <c r="AL3611" s="16"/>
      <c r="AM3611" s="16"/>
      <c r="AN3611" s="16"/>
      <c r="AO3611" s="16"/>
      <c r="AP3611" s="16"/>
      <c r="AQ3611" s="16"/>
      <c r="BI3611" s="1">
        <v>20</v>
      </c>
      <c r="BJ3611" s="6">
        <f>SUM($R$5:R3613)-$AB$2</f>
        <v>299.30899079999966</v>
      </c>
      <c r="BK3611" s="6">
        <f>SUM($R$5:S3613)-$AB$2</f>
        <v>1485.9691251039997</v>
      </c>
      <c r="BL3611" s="6">
        <f>SUM($R$5:T3613)-$AB$2</f>
        <v>4452.6194608639926</v>
      </c>
      <c r="BM3611" s="6">
        <f>SUM($R$5:U3613)-$AB$2</f>
        <v>8605.9299309280213</v>
      </c>
      <c r="BN3611" s="6">
        <f>SUM($R$5:V3613)-$AB$2</f>
        <v>14539.230602448046</v>
      </c>
      <c r="BO3611" s="6">
        <f>SUM($R$5:W3613)-$AB$2</f>
        <v>21659.19140827201</v>
      </c>
      <c r="BP3611" s="16"/>
    </row>
    <row r="3612" spans="1:68" x14ac:dyDescent="0.45">
      <c r="A3612" s="1">
        <v>2008</v>
      </c>
      <c r="B3612" s="1">
        <v>5</v>
      </c>
      <c r="C3612" s="1">
        <v>30</v>
      </c>
      <c r="D3612" s="1">
        <v>22</v>
      </c>
      <c r="E3612" s="1">
        <v>15</v>
      </c>
      <c r="F3612" s="1">
        <v>0</v>
      </c>
      <c r="G3612" s="4"/>
      <c r="H3612" s="4"/>
      <c r="Q3612" s="1">
        <v>19</v>
      </c>
      <c r="R3612" s="6">
        <f t="shared" si="4828"/>
        <v>2.4336799999999999E-2</v>
      </c>
      <c r="S3612" s="6">
        <f t="shared" si="4829"/>
        <v>9.4426784E-2</v>
      </c>
      <c r="T3612" s="6">
        <f t="shared" si="4830"/>
        <v>0.23606695999999999</v>
      </c>
      <c r="U3612" s="6">
        <f t="shared" si="4831"/>
        <v>0.33049374399999998</v>
      </c>
      <c r="V3612" s="6">
        <f t="shared" si="4832"/>
        <v>0.47213391999999998</v>
      </c>
      <c r="W3612" s="6">
        <f t="shared" si="4833"/>
        <v>0.56656070400000003</v>
      </c>
      <c r="X3612" s="17"/>
      <c r="Y3612" s="17"/>
      <c r="Z3612" s="17"/>
      <c r="AA3612" s="17"/>
      <c r="AB3612" s="17"/>
      <c r="AC3612" s="17"/>
      <c r="AE3612" s="16"/>
      <c r="AF3612" s="16"/>
      <c r="AG3612" s="16"/>
      <c r="AH3612" s="16"/>
      <c r="AI3612" s="16"/>
      <c r="AJ3612" s="16"/>
      <c r="AL3612" s="16"/>
      <c r="AM3612" s="16"/>
      <c r="AN3612" s="16"/>
      <c r="AO3612" s="16"/>
      <c r="AP3612" s="16"/>
      <c r="AQ3612" s="16"/>
      <c r="BI3612" s="1">
        <v>21</v>
      </c>
      <c r="BJ3612" s="6">
        <f>SUM($R$5:R3614)-$AB$2</f>
        <v>299.30899079999966</v>
      </c>
      <c r="BK3612" s="6">
        <f>SUM($R$5:S3614)-$AB$2</f>
        <v>1485.9691251039997</v>
      </c>
      <c r="BL3612" s="6">
        <f>SUM($R$5:T3614)-$AB$2</f>
        <v>4452.6194608639926</v>
      </c>
      <c r="BM3612" s="6">
        <f>SUM($R$5:U3614)-$AB$2</f>
        <v>8605.9299309280213</v>
      </c>
      <c r="BN3612" s="6">
        <f>SUM($R$5:V3614)-$AB$2</f>
        <v>14539.230602448046</v>
      </c>
      <c r="BO3612" s="6">
        <f>SUM($R$5:W3614)-$AB$2</f>
        <v>21659.19140827201</v>
      </c>
      <c r="BP3612" s="16"/>
    </row>
    <row r="3613" spans="1:68" x14ac:dyDescent="0.45">
      <c r="A3613" s="1">
        <v>2008</v>
      </c>
      <c r="B3613" s="1">
        <v>5</v>
      </c>
      <c r="C3613" s="1">
        <v>30</v>
      </c>
      <c r="D3613" s="1">
        <v>23</v>
      </c>
      <c r="E3613" s="1">
        <v>14.8</v>
      </c>
      <c r="F3613" s="1">
        <v>0</v>
      </c>
      <c r="G3613" s="4"/>
      <c r="H3613" s="4"/>
      <c r="Q3613" s="1">
        <v>20</v>
      </c>
      <c r="R3613" s="6">
        <f t="shared" si="4828"/>
        <v>0</v>
      </c>
      <c r="S3613" s="6">
        <f t="shared" si="4829"/>
        <v>0</v>
      </c>
      <c r="T3613" s="6">
        <f t="shared" si="4830"/>
        <v>0</v>
      </c>
      <c r="U3613" s="6">
        <f t="shared" si="4831"/>
        <v>0</v>
      </c>
      <c r="V3613" s="6">
        <f t="shared" si="4832"/>
        <v>0</v>
      </c>
      <c r="W3613" s="6">
        <f t="shared" si="4833"/>
        <v>0</v>
      </c>
      <c r="X3613" s="17"/>
      <c r="Y3613" s="17"/>
      <c r="Z3613" s="17"/>
      <c r="AA3613" s="17"/>
      <c r="AB3613" s="17"/>
      <c r="AC3613" s="17"/>
      <c r="AE3613" s="16"/>
      <c r="AF3613" s="16"/>
      <c r="AG3613" s="16"/>
      <c r="AH3613" s="16"/>
      <c r="AI3613" s="16"/>
      <c r="AJ3613" s="16"/>
      <c r="AL3613" s="16"/>
      <c r="AM3613" s="16"/>
      <c r="AN3613" s="16"/>
      <c r="AO3613" s="16"/>
      <c r="AP3613" s="16"/>
      <c r="AQ3613" s="16"/>
      <c r="BI3613" s="1">
        <v>22</v>
      </c>
      <c r="BJ3613" s="6">
        <f>SUM($R$5:R3615)-$AB$2</f>
        <v>299.30899079999966</v>
      </c>
      <c r="BK3613" s="6">
        <f>SUM($R$5:S3615)-$AB$2</f>
        <v>1485.9691251039997</v>
      </c>
      <c r="BL3613" s="6">
        <f>SUM($R$5:T3615)-$AB$2</f>
        <v>4452.6194608639926</v>
      </c>
      <c r="BM3613" s="6">
        <f>SUM($R$5:U3615)-$AB$2</f>
        <v>8605.9299309280213</v>
      </c>
      <c r="BN3613" s="6">
        <f>SUM($R$5:V3615)-$AB$2</f>
        <v>14539.230602448046</v>
      </c>
      <c r="BO3613" s="6">
        <f>SUM($R$5:W3615)-$AB$2</f>
        <v>21659.19140827201</v>
      </c>
      <c r="BP3613" s="16"/>
    </row>
    <row r="3614" spans="1:68" x14ac:dyDescent="0.45">
      <c r="A3614" s="1">
        <v>2008</v>
      </c>
      <c r="B3614" s="1">
        <v>5</v>
      </c>
      <c r="C3614" s="1">
        <v>31</v>
      </c>
      <c r="D3614" s="1">
        <v>0</v>
      </c>
      <c r="E3614" s="1">
        <v>14.6</v>
      </c>
      <c r="F3614" s="1">
        <v>0</v>
      </c>
      <c r="G3614" s="4"/>
      <c r="H3614" s="4"/>
      <c r="Q3614" s="1">
        <v>21</v>
      </c>
      <c r="R3614" s="6">
        <f t="shared" si="4828"/>
        <v>0</v>
      </c>
      <c r="S3614" s="6">
        <f t="shared" si="4829"/>
        <v>0</v>
      </c>
      <c r="T3614" s="6">
        <f t="shared" si="4830"/>
        <v>0</v>
      </c>
      <c r="U3614" s="6">
        <f t="shared" si="4831"/>
        <v>0</v>
      </c>
      <c r="V3614" s="6">
        <f t="shared" si="4832"/>
        <v>0</v>
      </c>
      <c r="W3614" s="6">
        <f t="shared" si="4833"/>
        <v>0</v>
      </c>
      <c r="X3614" s="17"/>
      <c r="Y3614" s="17"/>
      <c r="Z3614" s="17"/>
      <c r="AA3614" s="17"/>
      <c r="AB3614" s="17"/>
      <c r="AC3614" s="17"/>
      <c r="AE3614" s="16"/>
      <c r="AF3614" s="16"/>
      <c r="AG3614" s="16"/>
      <c r="AH3614" s="16"/>
      <c r="AI3614" s="16"/>
      <c r="AJ3614" s="16"/>
      <c r="AL3614" s="16"/>
      <c r="AM3614" s="16"/>
      <c r="AN3614" s="16"/>
      <c r="AO3614" s="16"/>
      <c r="AP3614" s="16"/>
      <c r="AQ3614" s="16"/>
      <c r="BI3614" s="1">
        <v>23</v>
      </c>
      <c r="BJ3614" s="6">
        <f>SUM($R$5:R3616)-$AB$2</f>
        <v>299.30899079999966</v>
      </c>
      <c r="BK3614" s="6">
        <f>SUM($R$5:S3616)-$AB$2</f>
        <v>1485.9691251039997</v>
      </c>
      <c r="BL3614" s="6">
        <f>SUM($R$5:T3616)-$AB$2</f>
        <v>4452.6194608639926</v>
      </c>
      <c r="BM3614" s="6">
        <f>SUM($R$5:U3616)-$AB$2</f>
        <v>8605.9299309280213</v>
      </c>
      <c r="BN3614" s="6">
        <f>SUM($R$5:V3616)-$AB$2</f>
        <v>14539.230602448046</v>
      </c>
      <c r="BO3614" s="6">
        <f>SUM($R$5:W3616)-$AB$2</f>
        <v>21659.19140827201</v>
      </c>
      <c r="BP3614" s="16"/>
    </row>
    <row r="3615" spans="1:68" x14ac:dyDescent="0.45">
      <c r="A3615" s="1">
        <v>2008</v>
      </c>
      <c r="B3615" s="1">
        <v>5</v>
      </c>
      <c r="C3615" s="1">
        <v>31</v>
      </c>
      <c r="D3615" s="1">
        <v>1</v>
      </c>
      <c r="E3615" s="1">
        <v>14.4</v>
      </c>
      <c r="F3615" s="1">
        <v>0</v>
      </c>
      <c r="G3615" s="4"/>
      <c r="H3615" s="4"/>
      <c r="Q3615" s="1">
        <v>22</v>
      </c>
      <c r="R3615" s="6">
        <f t="shared" si="4828"/>
        <v>0</v>
      </c>
      <c r="S3615" s="6">
        <f t="shared" si="4829"/>
        <v>0</v>
      </c>
      <c r="T3615" s="6">
        <f t="shared" si="4830"/>
        <v>0</v>
      </c>
      <c r="U3615" s="6">
        <f t="shared" si="4831"/>
        <v>0</v>
      </c>
      <c r="V3615" s="6">
        <f t="shared" si="4832"/>
        <v>0</v>
      </c>
      <c r="W3615" s="6">
        <f t="shared" si="4833"/>
        <v>0</v>
      </c>
      <c r="X3615" s="17"/>
      <c r="Y3615" s="17"/>
      <c r="Z3615" s="17"/>
      <c r="AA3615" s="17"/>
      <c r="AB3615" s="17"/>
      <c r="AC3615" s="17"/>
      <c r="AE3615" s="16"/>
      <c r="AF3615" s="16"/>
      <c r="AG3615" s="16"/>
      <c r="AH3615" s="16"/>
      <c r="AI3615" s="16"/>
      <c r="AJ3615" s="16"/>
      <c r="AL3615" s="16"/>
      <c r="AM3615" s="16"/>
      <c r="AN3615" s="16"/>
      <c r="AO3615" s="16"/>
      <c r="AP3615" s="16"/>
      <c r="AQ3615" s="16"/>
      <c r="BI3615" s="1">
        <v>0</v>
      </c>
      <c r="BJ3615" s="6">
        <f t="shared" ref="BJ3615" si="4858">R3617-$AB$2</f>
        <v>-6.53125</v>
      </c>
      <c r="BK3615" s="6">
        <f t="shared" ref="BK3615" si="4859">S3617-$AB$2</f>
        <v>-6.53125</v>
      </c>
      <c r="BL3615" s="6">
        <f t="shared" ref="BL3615" si="4860">T3617-$AB$2</f>
        <v>-6.53125</v>
      </c>
      <c r="BM3615" s="6">
        <f t="shared" ref="BM3615" si="4861">U3617-$AB$2</f>
        <v>-6.53125</v>
      </c>
      <c r="BN3615" s="6">
        <f t="shared" ref="BN3615" si="4862">V3617-$AB$2</f>
        <v>-6.53125</v>
      </c>
      <c r="BO3615" s="6">
        <f t="shared" ref="BO3615" si="4863">W3617-$AB$2</f>
        <v>-6.53125</v>
      </c>
      <c r="BP3615" s="16">
        <v>152</v>
      </c>
    </row>
    <row r="3616" spans="1:68" x14ac:dyDescent="0.45">
      <c r="A3616" s="1">
        <v>2008</v>
      </c>
      <c r="B3616" s="1">
        <v>5</v>
      </c>
      <c r="C3616" s="1">
        <v>31</v>
      </c>
      <c r="D3616" s="1">
        <v>2</v>
      </c>
      <c r="E3616" s="1">
        <v>14.3</v>
      </c>
      <c r="F3616" s="1">
        <v>0</v>
      </c>
      <c r="G3616" s="4"/>
      <c r="H3616" s="4"/>
      <c r="Q3616" s="1">
        <v>23</v>
      </c>
      <c r="R3616" s="6">
        <f t="shared" si="4828"/>
        <v>0</v>
      </c>
      <c r="S3616" s="6">
        <f t="shared" si="4829"/>
        <v>0</v>
      </c>
      <c r="T3616" s="6">
        <f t="shared" si="4830"/>
        <v>0</v>
      </c>
      <c r="U3616" s="6">
        <f t="shared" si="4831"/>
        <v>0</v>
      </c>
      <c r="V3616" s="6">
        <f t="shared" si="4832"/>
        <v>0</v>
      </c>
      <c r="W3616" s="6">
        <f t="shared" si="4833"/>
        <v>0</v>
      </c>
      <c r="X3616" s="17"/>
      <c r="Y3616" s="17"/>
      <c r="Z3616" s="17"/>
      <c r="AA3616" s="17"/>
      <c r="AB3616" s="17"/>
      <c r="AC3616" s="17"/>
      <c r="AE3616" s="16"/>
      <c r="AF3616" s="16"/>
      <c r="AG3616" s="16"/>
      <c r="AH3616" s="16"/>
      <c r="AI3616" s="16"/>
      <c r="AJ3616" s="16"/>
      <c r="AL3616" s="16"/>
      <c r="AM3616" s="16"/>
      <c r="AN3616" s="16"/>
      <c r="AO3616" s="16"/>
      <c r="AP3616" s="16"/>
      <c r="AQ3616" s="16"/>
      <c r="BI3616" s="1">
        <v>1</v>
      </c>
      <c r="BJ3616" s="6">
        <f>SUM($R$5:R3618)-$AB$2</f>
        <v>299.30899079999966</v>
      </c>
      <c r="BK3616" s="6">
        <f>SUM($R$5:S3618)-$AB$2</f>
        <v>1485.9691251039997</v>
      </c>
      <c r="BL3616" s="6">
        <f>SUM($R$5:T3618)-$AB$2</f>
        <v>4452.6194608639926</v>
      </c>
      <c r="BM3616" s="6">
        <f>SUM($R$5:U3618)-$AB$2</f>
        <v>8605.9299309280213</v>
      </c>
      <c r="BN3616" s="6">
        <f>SUM($R$5:V3618)-$AB$2</f>
        <v>14539.230602448046</v>
      </c>
      <c r="BO3616" s="6">
        <f>SUM($R$5:W3618)-$AB$2</f>
        <v>21659.19140827201</v>
      </c>
      <c r="BP3616" s="16"/>
    </row>
    <row r="3617" spans="1:68" x14ac:dyDescent="0.45">
      <c r="A3617" s="1">
        <v>2008</v>
      </c>
      <c r="B3617" s="1">
        <v>5</v>
      </c>
      <c r="C3617" s="1">
        <v>31</v>
      </c>
      <c r="D3617" s="1">
        <v>3</v>
      </c>
      <c r="E3617" s="1">
        <v>14</v>
      </c>
      <c r="F3617" s="1">
        <v>0</v>
      </c>
      <c r="G3617" s="4"/>
      <c r="H3617" s="4"/>
      <c r="Q3617" s="1">
        <v>0</v>
      </c>
      <c r="R3617" s="6">
        <f t="shared" si="4828"/>
        <v>0</v>
      </c>
      <c r="S3617" s="6">
        <f t="shared" si="4829"/>
        <v>0</v>
      </c>
      <c r="T3617" s="6">
        <f t="shared" si="4830"/>
        <v>0</v>
      </c>
      <c r="U3617" s="6">
        <f t="shared" si="4831"/>
        <v>0</v>
      </c>
      <c r="V3617" s="6">
        <f t="shared" si="4832"/>
        <v>0</v>
      </c>
      <c r="W3617" s="6">
        <f t="shared" si="4833"/>
        <v>0</v>
      </c>
      <c r="X3617" s="17"/>
      <c r="Y3617" s="17"/>
      <c r="Z3617" s="17"/>
      <c r="AA3617" s="17"/>
      <c r="AB3617" s="17"/>
      <c r="AC3617" s="17"/>
      <c r="AE3617" s="16"/>
      <c r="AF3617" s="16"/>
      <c r="AG3617" s="16"/>
      <c r="AH3617" s="16"/>
      <c r="AI3617" s="16"/>
      <c r="AJ3617" s="16"/>
      <c r="AL3617" s="16"/>
      <c r="AM3617" s="16"/>
      <c r="AN3617" s="16"/>
      <c r="AO3617" s="16"/>
      <c r="AP3617" s="16"/>
      <c r="AQ3617" s="16"/>
      <c r="BI3617" s="1">
        <v>2</v>
      </c>
      <c r="BJ3617" s="6">
        <f>SUM($R$5:R3619)-$AB$2</f>
        <v>299.30899079999966</v>
      </c>
      <c r="BK3617" s="6">
        <f>SUM($R$5:S3619)-$AB$2</f>
        <v>1485.9691251039997</v>
      </c>
      <c r="BL3617" s="6">
        <f>SUM($R$5:T3619)-$AB$2</f>
        <v>4452.6194608639926</v>
      </c>
      <c r="BM3617" s="6">
        <f>SUM($R$5:U3619)-$AB$2</f>
        <v>8605.9299309280213</v>
      </c>
      <c r="BN3617" s="6">
        <f>SUM($R$5:V3619)-$AB$2</f>
        <v>14539.230602448046</v>
      </c>
      <c r="BO3617" s="6">
        <f>SUM($R$5:W3619)-$AB$2</f>
        <v>21659.19140827201</v>
      </c>
      <c r="BP3617" s="16"/>
    </row>
    <row r="3618" spans="1:68" x14ac:dyDescent="0.45">
      <c r="A3618" s="1">
        <v>2008</v>
      </c>
      <c r="B3618" s="1">
        <v>5</v>
      </c>
      <c r="C3618" s="1">
        <v>31</v>
      </c>
      <c r="D3618" s="1">
        <v>4</v>
      </c>
      <c r="E3618" s="1">
        <v>13.7</v>
      </c>
      <c r="F3618" s="1">
        <v>0</v>
      </c>
      <c r="G3618" s="4"/>
      <c r="H3618" s="4"/>
      <c r="Q3618" s="1">
        <v>1</v>
      </c>
      <c r="R3618" s="6">
        <f t="shared" si="4828"/>
        <v>0</v>
      </c>
      <c r="S3618" s="6">
        <f t="shared" si="4829"/>
        <v>0</v>
      </c>
      <c r="T3618" s="6">
        <f t="shared" si="4830"/>
        <v>0</v>
      </c>
      <c r="U3618" s="6">
        <f t="shared" si="4831"/>
        <v>0</v>
      </c>
      <c r="V3618" s="6">
        <f t="shared" si="4832"/>
        <v>0</v>
      </c>
      <c r="W3618" s="6">
        <f t="shared" si="4833"/>
        <v>0</v>
      </c>
      <c r="X3618" s="17"/>
      <c r="Y3618" s="17"/>
      <c r="Z3618" s="17"/>
      <c r="AA3618" s="17"/>
      <c r="AB3618" s="17"/>
      <c r="AC3618" s="17"/>
      <c r="AE3618" s="16"/>
      <c r="AF3618" s="16"/>
      <c r="AG3618" s="16"/>
      <c r="AH3618" s="16"/>
      <c r="AI3618" s="16"/>
      <c r="AJ3618" s="16"/>
      <c r="AL3618" s="16"/>
      <c r="AM3618" s="16"/>
      <c r="AN3618" s="16"/>
      <c r="AO3618" s="16"/>
      <c r="AP3618" s="16"/>
      <c r="AQ3618" s="16"/>
      <c r="BI3618" s="1">
        <v>3</v>
      </c>
      <c r="BJ3618" s="6">
        <f>SUM($R$5:R3620)-$AB$2</f>
        <v>299.30899079999966</v>
      </c>
      <c r="BK3618" s="6">
        <f>SUM($R$5:S3620)-$AB$2</f>
        <v>1485.9691251039997</v>
      </c>
      <c r="BL3618" s="6">
        <f>SUM($R$5:T3620)-$AB$2</f>
        <v>4452.6194608639926</v>
      </c>
      <c r="BM3618" s="6">
        <f>SUM($R$5:U3620)-$AB$2</f>
        <v>8605.9299309280213</v>
      </c>
      <c r="BN3618" s="6">
        <f>SUM($R$5:V3620)-$AB$2</f>
        <v>14539.230602448046</v>
      </c>
      <c r="BO3618" s="6">
        <f>SUM($R$5:W3620)-$AB$2</f>
        <v>21659.19140827201</v>
      </c>
      <c r="BP3618" s="16"/>
    </row>
    <row r="3619" spans="1:68" x14ac:dyDescent="0.45">
      <c r="A3619" s="1">
        <v>2008</v>
      </c>
      <c r="B3619" s="1">
        <v>5</v>
      </c>
      <c r="C3619" s="1">
        <v>31</v>
      </c>
      <c r="D3619" s="1">
        <v>5</v>
      </c>
      <c r="E3619" s="1">
        <v>13.6</v>
      </c>
      <c r="F3619" s="1">
        <v>0</v>
      </c>
      <c r="G3619" s="4"/>
      <c r="H3619" s="4"/>
      <c r="Q3619" s="1">
        <v>2</v>
      </c>
      <c r="R3619" s="6">
        <f t="shared" si="4828"/>
        <v>0</v>
      </c>
      <c r="S3619" s="6">
        <f t="shared" si="4829"/>
        <v>0</v>
      </c>
      <c r="T3619" s="6">
        <f t="shared" si="4830"/>
        <v>0</v>
      </c>
      <c r="U3619" s="6">
        <f t="shared" si="4831"/>
        <v>0</v>
      </c>
      <c r="V3619" s="6">
        <f t="shared" si="4832"/>
        <v>0</v>
      </c>
      <c r="W3619" s="6">
        <f t="shared" si="4833"/>
        <v>0</v>
      </c>
      <c r="X3619" s="17"/>
      <c r="Y3619" s="17"/>
      <c r="Z3619" s="17"/>
      <c r="AA3619" s="17"/>
      <c r="AB3619" s="17"/>
      <c r="AC3619" s="17"/>
      <c r="AE3619" s="16"/>
      <c r="AF3619" s="16"/>
      <c r="AG3619" s="16"/>
      <c r="AH3619" s="16"/>
      <c r="AI3619" s="16"/>
      <c r="AJ3619" s="16"/>
      <c r="AL3619" s="16"/>
      <c r="AM3619" s="16"/>
      <c r="AN3619" s="16"/>
      <c r="AO3619" s="16"/>
      <c r="AP3619" s="16"/>
      <c r="AQ3619" s="16"/>
      <c r="BI3619" s="1">
        <v>4</v>
      </c>
      <c r="BJ3619" s="6">
        <f>SUM($R$5:R3621)-$AB$2</f>
        <v>299.30899079999966</v>
      </c>
      <c r="BK3619" s="6">
        <f>SUM($R$5:S3621)-$AB$2</f>
        <v>1485.9691251039997</v>
      </c>
      <c r="BL3619" s="6">
        <f>SUM($R$5:T3621)-$AB$2</f>
        <v>4452.6194608639926</v>
      </c>
      <c r="BM3619" s="6">
        <f>SUM($R$5:U3621)-$AB$2</f>
        <v>8605.9299309280213</v>
      </c>
      <c r="BN3619" s="6">
        <f>SUM($R$5:V3621)-$AB$2</f>
        <v>14539.230602448046</v>
      </c>
      <c r="BO3619" s="6">
        <f>SUM($R$5:W3621)-$AB$2</f>
        <v>21659.19140827201</v>
      </c>
      <c r="BP3619" s="16"/>
    </row>
    <row r="3620" spans="1:68" x14ac:dyDescent="0.45">
      <c r="A3620" s="1">
        <v>2008</v>
      </c>
      <c r="B3620" s="1">
        <v>5</v>
      </c>
      <c r="C3620" s="1">
        <v>31</v>
      </c>
      <c r="D3620" s="1">
        <v>6</v>
      </c>
      <c r="E3620" s="1">
        <v>13.4</v>
      </c>
      <c r="F3620" s="1">
        <v>0</v>
      </c>
      <c r="G3620" s="4"/>
      <c r="H3620" s="4"/>
      <c r="Q3620" s="1">
        <v>3</v>
      </c>
      <c r="R3620" s="6">
        <f t="shared" si="4828"/>
        <v>0</v>
      </c>
      <c r="S3620" s="6">
        <f t="shared" si="4829"/>
        <v>0</v>
      </c>
      <c r="T3620" s="6">
        <f t="shared" si="4830"/>
        <v>0</v>
      </c>
      <c r="U3620" s="6">
        <f t="shared" si="4831"/>
        <v>0</v>
      </c>
      <c r="V3620" s="6">
        <f t="shared" si="4832"/>
        <v>0</v>
      </c>
      <c r="W3620" s="6">
        <f t="shared" si="4833"/>
        <v>0</v>
      </c>
      <c r="X3620" s="17"/>
      <c r="Y3620" s="17"/>
      <c r="Z3620" s="17"/>
      <c r="AA3620" s="17"/>
      <c r="AB3620" s="17"/>
      <c r="AC3620" s="17"/>
      <c r="AE3620" s="16"/>
      <c r="AF3620" s="16"/>
      <c r="AG3620" s="16"/>
      <c r="AH3620" s="16"/>
      <c r="AI3620" s="16"/>
      <c r="AJ3620" s="16"/>
      <c r="AL3620" s="16"/>
      <c r="AM3620" s="16"/>
      <c r="AN3620" s="16"/>
      <c r="AO3620" s="16"/>
      <c r="AP3620" s="16"/>
      <c r="AQ3620" s="16"/>
      <c r="BI3620" s="1">
        <v>5</v>
      </c>
      <c r="BJ3620" s="6">
        <f>SUM($R$5:R3622)-$AB$2</f>
        <v>299.30899079999966</v>
      </c>
      <c r="BK3620" s="6">
        <f>SUM($R$5:S3622)-$AB$2</f>
        <v>1485.9691251039997</v>
      </c>
      <c r="BL3620" s="6">
        <f>SUM($R$5:T3622)-$AB$2</f>
        <v>4452.6194608639926</v>
      </c>
      <c r="BM3620" s="6">
        <f>SUM($R$5:U3622)-$AB$2</f>
        <v>8605.9299309280213</v>
      </c>
      <c r="BN3620" s="6">
        <f>SUM($R$5:V3622)-$AB$2</f>
        <v>14539.230602448046</v>
      </c>
      <c r="BO3620" s="6">
        <f>SUM($R$5:W3622)-$AB$2</f>
        <v>21659.19140827201</v>
      </c>
      <c r="BP3620" s="16"/>
    </row>
    <row r="3621" spans="1:68" x14ac:dyDescent="0.45">
      <c r="A3621" s="1">
        <v>2008</v>
      </c>
      <c r="B3621" s="1">
        <v>5</v>
      </c>
      <c r="C3621" s="1">
        <v>31</v>
      </c>
      <c r="D3621" s="1">
        <v>7</v>
      </c>
      <c r="E3621" s="1">
        <v>13.4</v>
      </c>
      <c r="F3621" s="1">
        <v>40.43</v>
      </c>
      <c r="G3621" s="4"/>
      <c r="H3621" s="4"/>
      <c r="Q3621" s="1">
        <v>4</v>
      </c>
      <c r="R3621" s="6">
        <f t="shared" si="4828"/>
        <v>0</v>
      </c>
      <c r="S3621" s="6">
        <f t="shared" si="4829"/>
        <v>0</v>
      </c>
      <c r="T3621" s="6">
        <f t="shared" si="4830"/>
        <v>0</v>
      </c>
      <c r="U3621" s="6">
        <f t="shared" si="4831"/>
        <v>0</v>
      </c>
      <c r="V3621" s="6">
        <f t="shared" si="4832"/>
        <v>0</v>
      </c>
      <c r="W3621" s="6">
        <f t="shared" si="4833"/>
        <v>0</v>
      </c>
      <c r="X3621" s="17"/>
      <c r="Y3621" s="17"/>
      <c r="Z3621" s="17"/>
      <c r="AA3621" s="17"/>
      <c r="AB3621" s="17"/>
      <c r="AC3621" s="17"/>
      <c r="AE3621" s="16"/>
      <c r="AF3621" s="16"/>
      <c r="AG3621" s="16"/>
      <c r="AH3621" s="16"/>
      <c r="AI3621" s="16"/>
      <c r="AJ3621" s="16"/>
      <c r="AL3621" s="16"/>
      <c r="AM3621" s="16"/>
      <c r="AN3621" s="16"/>
      <c r="AO3621" s="16"/>
      <c r="AP3621" s="16"/>
      <c r="AQ3621" s="16"/>
      <c r="BI3621" s="1">
        <v>6</v>
      </c>
      <c r="BJ3621" s="6">
        <f>SUM($R$5:R3623)-$AB$2</f>
        <v>299.30899079999966</v>
      </c>
      <c r="BK3621" s="6">
        <f>SUM($R$5:S3623)-$AB$2</f>
        <v>1485.9691251039997</v>
      </c>
      <c r="BL3621" s="6">
        <f>SUM($R$5:T3623)-$AB$2</f>
        <v>4452.6194608639926</v>
      </c>
      <c r="BM3621" s="6">
        <f>SUM($R$5:U3623)-$AB$2</f>
        <v>8605.9299309280213</v>
      </c>
      <c r="BN3621" s="6">
        <f>SUM($R$5:V3623)-$AB$2</f>
        <v>14539.230602448046</v>
      </c>
      <c r="BO3621" s="6">
        <f>SUM($R$5:W3623)-$AB$2</f>
        <v>21659.19140827201</v>
      </c>
      <c r="BP3621" s="16"/>
    </row>
    <row r="3622" spans="1:68" x14ac:dyDescent="0.45">
      <c r="A3622" s="1">
        <v>2008</v>
      </c>
      <c r="B3622" s="1">
        <v>5</v>
      </c>
      <c r="C3622" s="1">
        <v>31</v>
      </c>
      <c r="D3622" s="1">
        <v>8</v>
      </c>
      <c r="E3622" s="1">
        <v>13.9</v>
      </c>
      <c r="F3622" s="1">
        <v>201.94</v>
      </c>
      <c r="G3622" s="4"/>
      <c r="H3622" s="4"/>
      <c r="Q3622" s="1">
        <v>5</v>
      </c>
      <c r="R3622" s="6">
        <f t="shared" si="4828"/>
        <v>0</v>
      </c>
      <c r="S3622" s="6">
        <f t="shared" si="4829"/>
        <v>0</v>
      </c>
      <c r="T3622" s="6">
        <f t="shared" si="4830"/>
        <v>0</v>
      </c>
      <c r="U3622" s="6">
        <f t="shared" si="4831"/>
        <v>0</v>
      </c>
      <c r="V3622" s="6">
        <f t="shared" si="4832"/>
        <v>0</v>
      </c>
      <c r="W3622" s="6">
        <f t="shared" si="4833"/>
        <v>0</v>
      </c>
      <c r="X3622" s="17"/>
      <c r="Y3622" s="17"/>
      <c r="Z3622" s="17"/>
      <c r="AA3622" s="17"/>
      <c r="AB3622" s="17"/>
      <c r="AC3622" s="17"/>
      <c r="AE3622" s="16"/>
      <c r="AF3622" s="16"/>
      <c r="AG3622" s="16"/>
      <c r="AH3622" s="16"/>
      <c r="AI3622" s="16"/>
      <c r="AJ3622" s="16"/>
      <c r="AL3622" s="16"/>
      <c r="AM3622" s="16"/>
      <c r="AN3622" s="16"/>
      <c r="AO3622" s="16"/>
      <c r="AP3622" s="16"/>
      <c r="AQ3622" s="16"/>
      <c r="BI3622" s="1">
        <v>7</v>
      </c>
      <c r="BJ3622" s="6">
        <f>SUM($R$5:R3624)-$AB$2</f>
        <v>299.33244019999967</v>
      </c>
      <c r="BK3622" s="6">
        <f>SUM($R$5:S3624)-$AB$2</f>
        <v>1486.0835581759995</v>
      </c>
      <c r="BL3622" s="6">
        <f>SUM($R$5:T3624)-$AB$2</f>
        <v>4452.9613531159921</v>
      </c>
      <c r="BM3622" s="6">
        <f>SUM($R$5:U3624)-$AB$2</f>
        <v>8606.5902660320207</v>
      </c>
      <c r="BN3622" s="6">
        <f>SUM($R$5:V3624)-$AB$2</f>
        <v>14540.345855912044</v>
      </c>
      <c r="BO3622" s="6">
        <f>SUM($R$5:W3624)-$AB$2</f>
        <v>21660.85256376801</v>
      </c>
      <c r="BP3622" s="16"/>
    </row>
    <row r="3623" spans="1:68" x14ac:dyDescent="0.45">
      <c r="A3623" s="1">
        <v>2008</v>
      </c>
      <c r="B3623" s="1">
        <v>5</v>
      </c>
      <c r="C3623" s="1">
        <v>31</v>
      </c>
      <c r="D3623" s="1">
        <v>9</v>
      </c>
      <c r="E3623" s="1">
        <v>14.7</v>
      </c>
      <c r="F3623" s="1">
        <v>360.05</v>
      </c>
      <c r="G3623" s="4"/>
      <c r="H3623" s="4"/>
      <c r="Q3623" s="1">
        <v>6</v>
      </c>
      <c r="R3623" s="6">
        <f t="shared" si="4828"/>
        <v>0</v>
      </c>
      <c r="S3623" s="6">
        <f t="shared" si="4829"/>
        <v>0</v>
      </c>
      <c r="T3623" s="6">
        <f t="shared" si="4830"/>
        <v>0</v>
      </c>
      <c r="U3623" s="6">
        <f t="shared" si="4831"/>
        <v>0</v>
      </c>
      <c r="V3623" s="6">
        <f t="shared" si="4832"/>
        <v>0</v>
      </c>
      <c r="W3623" s="6">
        <f t="shared" si="4833"/>
        <v>0</v>
      </c>
      <c r="X3623" s="17"/>
      <c r="Y3623" s="17"/>
      <c r="Z3623" s="17"/>
      <c r="AA3623" s="17"/>
      <c r="AB3623" s="17"/>
      <c r="AC3623" s="17"/>
      <c r="AE3623" s="16"/>
      <c r="AF3623" s="16"/>
      <c r="AG3623" s="16"/>
      <c r="AH3623" s="16"/>
      <c r="AI3623" s="16"/>
      <c r="AJ3623" s="16"/>
      <c r="AL3623" s="16"/>
      <c r="AM3623" s="16"/>
      <c r="AN3623" s="16"/>
      <c r="AO3623" s="16"/>
      <c r="AP3623" s="16"/>
      <c r="AQ3623" s="16"/>
      <c r="BI3623" s="1">
        <v>8</v>
      </c>
      <c r="BJ3623" s="6">
        <f>SUM($R$5:R3625)-$AB$2</f>
        <v>299.44956539999964</v>
      </c>
      <c r="BK3623" s="6">
        <f>SUM($R$5:S3625)-$AB$2</f>
        <v>1486.6551291519995</v>
      </c>
      <c r="BL3623" s="6">
        <f>SUM($R$5:T3625)-$AB$2</f>
        <v>4454.6690385319926</v>
      </c>
      <c r="BM3623" s="6">
        <f>SUM($R$5:U3625)-$AB$2</f>
        <v>8609.8885116640213</v>
      </c>
      <c r="BN3623" s="6">
        <f>SUM($R$5:V3625)-$AB$2</f>
        <v>14545.916330424045</v>
      </c>
      <c r="BO3623" s="6">
        <f>SUM($R$5:W3625)-$AB$2</f>
        <v>21669.149712936007</v>
      </c>
      <c r="BP3623" s="16"/>
    </row>
    <row r="3624" spans="1:68" x14ac:dyDescent="0.45">
      <c r="A3624" s="1">
        <v>2008</v>
      </c>
      <c r="B3624" s="1">
        <v>5</v>
      </c>
      <c r="C3624" s="1">
        <v>31</v>
      </c>
      <c r="D3624" s="1">
        <v>10</v>
      </c>
      <c r="E3624" s="1">
        <v>15.5</v>
      </c>
      <c r="F3624" s="1">
        <v>245.74</v>
      </c>
      <c r="G3624" s="4"/>
      <c r="H3624" s="4"/>
      <c r="Q3624" s="1">
        <v>7</v>
      </c>
      <c r="R3624" s="6">
        <f t="shared" si="4828"/>
        <v>2.3449399999999999E-2</v>
      </c>
      <c r="S3624" s="6">
        <f t="shared" si="4829"/>
        <v>9.0983671999999988E-2</v>
      </c>
      <c r="T3624" s="6">
        <f t="shared" si="4830"/>
        <v>0.22745917999999996</v>
      </c>
      <c r="U3624" s="6">
        <f t="shared" si="4831"/>
        <v>0.31844285199999994</v>
      </c>
      <c r="V3624" s="6">
        <f t="shared" si="4832"/>
        <v>0.45491835999999991</v>
      </c>
      <c r="W3624" s="6">
        <f t="shared" si="4833"/>
        <v>0.54590203199999998</v>
      </c>
      <c r="X3624" s="17"/>
      <c r="Y3624" s="17"/>
      <c r="Z3624" s="17"/>
      <c r="AA3624" s="17"/>
      <c r="AB3624" s="17"/>
      <c r="AC3624" s="17"/>
      <c r="AE3624" s="16"/>
      <c r="AF3624" s="16"/>
      <c r="AG3624" s="16"/>
      <c r="AH3624" s="16"/>
      <c r="AI3624" s="16"/>
      <c r="AJ3624" s="16"/>
      <c r="AL3624" s="16"/>
      <c r="AM3624" s="16"/>
      <c r="AN3624" s="16"/>
      <c r="AO3624" s="16"/>
      <c r="AP3624" s="16"/>
      <c r="AQ3624" s="16"/>
      <c r="BI3624" s="1">
        <v>9</v>
      </c>
      <c r="BJ3624" s="6">
        <f>SUM($R$5:R3626)-$AB$2</f>
        <v>299.65839439999962</v>
      </c>
      <c r="BK3624" s="6">
        <f>SUM($R$5:S3626)-$AB$2</f>
        <v>1487.6742146719994</v>
      </c>
      <c r="BL3624" s="6">
        <f>SUM($R$5:T3626)-$AB$2</f>
        <v>4457.7137653519922</v>
      </c>
      <c r="BM3624" s="6">
        <f>SUM($R$5:U3626)-$AB$2</f>
        <v>8615.7691363040212</v>
      </c>
      <c r="BN3624" s="6">
        <f>SUM($R$5:V3626)-$AB$2</f>
        <v>14555.848237664044</v>
      </c>
      <c r="BO3624" s="6">
        <f>SUM($R$5:W3626)-$AB$2</f>
        <v>21683.943159296006</v>
      </c>
      <c r="BP3624" s="16"/>
    </row>
    <row r="3625" spans="1:68" x14ac:dyDescent="0.45">
      <c r="A3625" s="1">
        <v>2008</v>
      </c>
      <c r="B3625" s="1">
        <v>5</v>
      </c>
      <c r="C3625" s="1">
        <v>31</v>
      </c>
      <c r="D3625" s="1">
        <v>11</v>
      </c>
      <c r="E3625" s="1">
        <v>16</v>
      </c>
      <c r="F3625" s="1">
        <v>175.61</v>
      </c>
      <c r="G3625" s="4"/>
      <c r="H3625" s="4"/>
      <c r="Q3625" s="1">
        <v>8</v>
      </c>
      <c r="R3625" s="6">
        <f t="shared" si="4828"/>
        <v>0.1171252</v>
      </c>
      <c r="S3625" s="6">
        <f t="shared" si="4829"/>
        <v>0.45444577599999997</v>
      </c>
      <c r="T3625" s="6">
        <f t="shared" si="4830"/>
        <v>1.1361144399999998</v>
      </c>
      <c r="U3625" s="6">
        <f t="shared" si="4831"/>
        <v>1.5905602159999999</v>
      </c>
      <c r="V3625" s="6">
        <f t="shared" si="4832"/>
        <v>2.2722288799999997</v>
      </c>
      <c r="W3625" s="6">
        <f t="shared" si="4833"/>
        <v>2.7266746560000001</v>
      </c>
      <c r="X3625" s="17"/>
      <c r="Y3625" s="17"/>
      <c r="Z3625" s="17"/>
      <c r="AA3625" s="17"/>
      <c r="AB3625" s="17"/>
      <c r="AC3625" s="17"/>
      <c r="AE3625" s="16"/>
      <c r="AF3625" s="16"/>
      <c r="AG3625" s="16"/>
      <c r="AH3625" s="16"/>
      <c r="AI3625" s="16"/>
      <c r="AJ3625" s="16"/>
      <c r="AL3625" s="16"/>
      <c r="AM3625" s="16"/>
      <c r="AN3625" s="16"/>
      <c r="AO3625" s="16"/>
      <c r="AP3625" s="16"/>
      <c r="AQ3625" s="16"/>
      <c r="BI3625" s="1">
        <v>10</v>
      </c>
      <c r="BJ3625" s="6">
        <f>SUM($R$5:R3627)-$AB$2</f>
        <v>299.80092359999963</v>
      </c>
      <c r="BK3625" s="6">
        <f>SUM($R$5:S3627)-$AB$2</f>
        <v>1488.3697571679993</v>
      </c>
      <c r="BL3625" s="6">
        <f>SUM($R$5:T3627)-$AB$2</f>
        <v>4459.7918410879929</v>
      </c>
      <c r="BM3625" s="6">
        <f>SUM($R$5:U3627)-$AB$2</f>
        <v>8619.7827585760206</v>
      </c>
      <c r="BN3625" s="6">
        <f>SUM($R$5:V3627)-$AB$2</f>
        <v>14562.626926416044</v>
      </c>
      <c r="BO3625" s="6">
        <f>SUM($R$5:W3627)-$AB$2</f>
        <v>21694.039927824004</v>
      </c>
      <c r="BP3625" s="16"/>
    </row>
    <row r="3626" spans="1:68" x14ac:dyDescent="0.45">
      <c r="A3626" s="1">
        <v>2008</v>
      </c>
      <c r="B3626" s="1">
        <v>5</v>
      </c>
      <c r="C3626" s="1">
        <v>31</v>
      </c>
      <c r="D3626" s="1">
        <v>12</v>
      </c>
      <c r="E3626" s="1">
        <v>19.3</v>
      </c>
      <c r="F3626" s="1">
        <v>879.69</v>
      </c>
      <c r="G3626" s="4"/>
      <c r="H3626" s="4"/>
      <c r="Q3626" s="1">
        <v>9</v>
      </c>
      <c r="R3626" s="6">
        <f t="shared" si="4828"/>
        <v>0.20882899999999999</v>
      </c>
      <c r="S3626" s="6">
        <f t="shared" si="4829"/>
        <v>0.81025651999999992</v>
      </c>
      <c r="T3626" s="6">
        <f t="shared" si="4830"/>
        <v>2.0256412999999998</v>
      </c>
      <c r="U3626" s="6">
        <f t="shared" si="4831"/>
        <v>2.8358978199999996</v>
      </c>
      <c r="V3626" s="6">
        <f t="shared" si="4832"/>
        <v>4.0512825999999995</v>
      </c>
      <c r="W3626" s="6">
        <f t="shared" si="4833"/>
        <v>4.8615391199999998</v>
      </c>
      <c r="X3626" s="17"/>
      <c r="Y3626" s="17"/>
      <c r="Z3626" s="17"/>
      <c r="AA3626" s="17"/>
      <c r="AB3626" s="17"/>
      <c r="AC3626" s="17"/>
      <c r="AE3626" s="16"/>
      <c r="AF3626" s="16"/>
      <c r="AG3626" s="16"/>
      <c r="AH3626" s="16"/>
      <c r="AI3626" s="16"/>
      <c r="AJ3626" s="16"/>
      <c r="AL3626" s="16"/>
      <c r="AM3626" s="16"/>
      <c r="AN3626" s="16"/>
      <c r="AO3626" s="16"/>
      <c r="AP3626" s="16"/>
      <c r="AQ3626" s="16"/>
      <c r="BI3626" s="1">
        <v>11</v>
      </c>
      <c r="BJ3626" s="6">
        <f>SUM($R$5:R3628)-$AB$2</f>
        <v>299.90277739999965</v>
      </c>
      <c r="BK3626" s="6">
        <f>SUM($R$5:S3628)-$AB$2</f>
        <v>1488.8668037119994</v>
      </c>
      <c r="BL3626" s="6">
        <f>SUM($R$5:T3628)-$AB$2</f>
        <v>4461.2768694919932</v>
      </c>
      <c r="BM3626" s="6">
        <f>SUM($R$5:U3628)-$AB$2</f>
        <v>8622.6509615840205</v>
      </c>
      <c r="BN3626" s="6">
        <f>SUM($R$5:V3628)-$AB$2</f>
        <v>14567.471093144044</v>
      </c>
      <c r="BO3626" s="6">
        <f>SUM($R$5:W3628)-$AB$2</f>
        <v>21701.255251016002</v>
      </c>
      <c r="BP3626" s="16"/>
    </row>
    <row r="3627" spans="1:68" x14ac:dyDescent="0.45">
      <c r="A3627" s="1">
        <v>2008</v>
      </c>
      <c r="B3627" s="1">
        <v>5</v>
      </c>
      <c r="C3627" s="1">
        <v>31</v>
      </c>
      <c r="D3627" s="1">
        <v>13</v>
      </c>
      <c r="E3627" s="1">
        <v>19.7</v>
      </c>
      <c r="F3627" s="1">
        <v>598.86</v>
      </c>
      <c r="G3627" s="4"/>
      <c r="H3627" s="4"/>
      <c r="Q3627" s="1">
        <v>10</v>
      </c>
      <c r="R3627" s="6">
        <f t="shared" si="4828"/>
        <v>0.14252919999999999</v>
      </c>
      <c r="S3627" s="6">
        <f t="shared" si="4829"/>
        <v>0.55301329599999993</v>
      </c>
      <c r="T3627" s="6">
        <f t="shared" si="4830"/>
        <v>1.3825332399999999</v>
      </c>
      <c r="U3627" s="6">
        <f t="shared" si="4831"/>
        <v>1.9355465360000002</v>
      </c>
      <c r="V3627" s="6">
        <f t="shared" si="4832"/>
        <v>2.7650664799999998</v>
      </c>
      <c r="W3627" s="6">
        <f t="shared" si="4833"/>
        <v>3.3180797760000003</v>
      </c>
      <c r="X3627" s="17"/>
      <c r="Y3627" s="17"/>
      <c r="Z3627" s="17"/>
      <c r="AA3627" s="17"/>
      <c r="AB3627" s="17"/>
      <c r="AC3627" s="17"/>
      <c r="AE3627" s="16"/>
      <c r="AF3627" s="16"/>
      <c r="AG3627" s="16"/>
      <c r="AH3627" s="16"/>
      <c r="AI3627" s="16"/>
      <c r="AJ3627" s="16"/>
      <c r="AL3627" s="16"/>
      <c r="AM3627" s="16"/>
      <c r="AN3627" s="16"/>
      <c r="AO3627" s="16"/>
      <c r="AP3627" s="16"/>
      <c r="AQ3627" s="16"/>
      <c r="BI3627" s="1">
        <v>12</v>
      </c>
      <c r="BJ3627" s="6">
        <f t="shared" ref="BJ3627" si="4864">R3629-$AB$2</f>
        <v>-6.0210298</v>
      </c>
      <c r="BK3627" s="6">
        <f t="shared" ref="BK3627" si="4865">S3629-$AB$2</f>
        <v>-4.551595624</v>
      </c>
      <c r="BL3627" s="6">
        <f t="shared" ref="BL3627" si="4866">T3629-$AB$2</f>
        <v>-1.5821140600000012</v>
      </c>
      <c r="BM3627" s="6">
        <f t="shared" ref="BM3627" si="4867">U3629-$AB$2</f>
        <v>0.39754031599999973</v>
      </c>
      <c r="BN3627" s="6">
        <f t="shared" ref="BN3627" si="4868">V3629-$AB$2</f>
        <v>3.3670218799999976</v>
      </c>
      <c r="BO3627" s="6">
        <f t="shared" ref="BO3627" si="4869">W3629-$AB$2</f>
        <v>5.3466762560000003</v>
      </c>
      <c r="BP3627" s="16"/>
    </row>
    <row r="3628" spans="1:68" x14ac:dyDescent="0.45">
      <c r="A3628" s="1">
        <v>2008</v>
      </c>
      <c r="B3628" s="1">
        <v>5</v>
      </c>
      <c r="C3628" s="1">
        <v>31</v>
      </c>
      <c r="D3628" s="1">
        <v>14</v>
      </c>
      <c r="E3628" s="1">
        <v>20</v>
      </c>
      <c r="F3628" s="1">
        <v>651.75</v>
      </c>
      <c r="G3628" s="4"/>
      <c r="H3628" s="4"/>
      <c r="Q3628" s="1">
        <v>11</v>
      </c>
      <c r="R3628" s="6">
        <f t="shared" si="4828"/>
        <v>0.10185380000000001</v>
      </c>
      <c r="S3628" s="6">
        <f t="shared" si="4829"/>
        <v>0.39519274399999998</v>
      </c>
      <c r="T3628" s="6">
        <f t="shared" si="4830"/>
        <v>0.98798185999999999</v>
      </c>
      <c r="U3628" s="6">
        <f t="shared" si="4831"/>
        <v>1.3831746040000001</v>
      </c>
      <c r="V3628" s="6">
        <f t="shared" si="4832"/>
        <v>1.97596372</v>
      </c>
      <c r="W3628" s="6">
        <f t="shared" si="4833"/>
        <v>2.3711564640000002</v>
      </c>
      <c r="X3628" s="17"/>
      <c r="Y3628" s="17"/>
      <c r="Z3628" s="17"/>
      <c r="AA3628" s="17"/>
      <c r="AB3628" s="17"/>
      <c r="AC3628" s="17"/>
      <c r="AE3628" s="16"/>
      <c r="AF3628" s="16"/>
      <c r="AG3628" s="16"/>
      <c r="AH3628" s="16"/>
      <c r="AI3628" s="16"/>
      <c r="AJ3628" s="16"/>
      <c r="AL3628" s="16"/>
      <c r="AM3628" s="16"/>
      <c r="AN3628" s="16"/>
      <c r="AO3628" s="16"/>
      <c r="AP3628" s="16"/>
      <c r="AQ3628" s="16"/>
      <c r="BI3628" s="1">
        <v>13</v>
      </c>
      <c r="BJ3628" s="6">
        <f>SUM($R$5:R3630)-$AB$2</f>
        <v>300.76033639999963</v>
      </c>
      <c r="BK3628" s="6">
        <f>SUM($R$5:S3630)-$AB$2</f>
        <v>1493.0516916319996</v>
      </c>
      <c r="BL3628" s="6">
        <f>SUM($R$5:T3630)-$AB$2</f>
        <v>4473.7800797119935</v>
      </c>
      <c r="BM3628" s="6">
        <f>SUM($R$5:U3630)-$AB$2</f>
        <v>8646.799823024021</v>
      </c>
      <c r="BN3628" s="6">
        <f>SUM($R$5:V3630)-$AB$2</f>
        <v>14608.256599184044</v>
      </c>
      <c r="BO3628" s="6">
        <f>SUM($R$5:W3630)-$AB$2</f>
        <v>21762.004730576002</v>
      </c>
      <c r="BP3628" s="16"/>
    </row>
    <row r="3629" spans="1:68" x14ac:dyDescent="0.45">
      <c r="A3629" s="1">
        <v>2008</v>
      </c>
      <c r="B3629" s="1">
        <v>5</v>
      </c>
      <c r="C3629" s="1">
        <v>31</v>
      </c>
      <c r="D3629" s="1">
        <v>15</v>
      </c>
      <c r="E3629" s="1">
        <v>19.600000000000001</v>
      </c>
      <c r="F3629" s="1">
        <v>885</v>
      </c>
      <c r="G3629" s="4"/>
      <c r="H3629" s="4"/>
      <c r="Q3629" s="1">
        <v>12</v>
      </c>
      <c r="R3629" s="6">
        <f t="shared" si="4828"/>
        <v>0.51022020000000001</v>
      </c>
      <c r="S3629" s="6">
        <f t="shared" si="4829"/>
        <v>1.979654376</v>
      </c>
      <c r="T3629" s="6">
        <f t="shared" si="4830"/>
        <v>4.9491359399999988</v>
      </c>
      <c r="U3629" s="6">
        <f t="shared" si="4831"/>
        <v>6.9287903159999997</v>
      </c>
      <c r="V3629" s="6">
        <f t="shared" si="4832"/>
        <v>9.8982718799999976</v>
      </c>
      <c r="W3629" s="6">
        <f t="shared" si="4833"/>
        <v>11.877926256</v>
      </c>
      <c r="X3629" s="17">
        <f>SUM(R3629:R3653)-$AA$2</f>
        <v>-2.2544300000000002</v>
      </c>
      <c r="Y3629" s="17">
        <f t="shared" ref="Y3629:AC3629" si="4870">SUM(S3629:S3653)-$AA$2</f>
        <v>8.1818115999999996</v>
      </c>
      <c r="Z3629" s="17">
        <f t="shared" si="4870"/>
        <v>29.2717165</v>
      </c>
      <c r="AA3629" s="17">
        <f t="shared" si="4870"/>
        <v>43.331653100000004</v>
      </c>
      <c r="AB3629" s="17">
        <f t="shared" si="4870"/>
        <v>64.421558000000005</v>
      </c>
      <c r="AC3629" s="17">
        <f t="shared" si="4870"/>
        <v>78.481494600000005</v>
      </c>
      <c r="AE3629" s="16">
        <f t="shared" ref="AE3629" si="4871">IF(X3629&gt;0,1,0)</f>
        <v>0</v>
      </c>
      <c r="AF3629" s="16">
        <f t="shared" ref="AF3629" si="4872">IF(Y3629&gt;0,1,0)</f>
        <v>1</v>
      </c>
      <c r="AG3629" s="16">
        <f t="shared" ref="AG3629" si="4873">IF(Z3629&gt;0,1,0)</f>
        <v>1</v>
      </c>
      <c r="AH3629" s="16">
        <f t="shared" ref="AH3629" si="4874">IF(AA3629&gt;0,1,0)</f>
        <v>1</v>
      </c>
      <c r="AI3629" s="16">
        <f t="shared" ref="AI3629" si="4875">IF(AB3629&gt;0,1,0)</f>
        <v>1</v>
      </c>
      <c r="AJ3629" s="16">
        <f t="shared" ref="AJ3629" si="4876">IF(AC3629&gt;0,1,0)</f>
        <v>1</v>
      </c>
      <c r="AL3629" s="16">
        <f t="shared" ref="AL3629" si="4877">IF(X3629&lt;0,ABS(X3629*$AP$1),0)</f>
        <v>0</v>
      </c>
      <c r="AM3629" s="16">
        <f t="shared" ref="AM3629" si="4878">IF(Y3629&lt;0,ABS(Y3629*$AP$1),0)</f>
        <v>0</v>
      </c>
      <c r="AN3629" s="16">
        <f t="shared" ref="AN3629" si="4879">IF(Z3629&lt;0,ABS(Z3629*$AP$1),0)</f>
        <v>0</v>
      </c>
      <c r="AO3629" s="16">
        <f t="shared" ref="AO3629" si="4880">IF(AA3629&lt;0,ABS(AA3629*$AP$1),0)</f>
        <v>0</v>
      </c>
      <c r="AP3629" s="16">
        <f t="shared" ref="AP3629" si="4881">IF(AB3629&lt;0,ABS(AB3629*$AP$1),0)</f>
        <v>0</v>
      </c>
      <c r="AQ3629" s="16">
        <f t="shared" ref="AQ3629" si="4882">IF(AC3629&lt;0,ABS(AC3629*$AP$1),0)</f>
        <v>0</v>
      </c>
      <c r="BI3629" s="1">
        <v>14</v>
      </c>
      <c r="BJ3629" s="6">
        <f>SUM($R$5:R3631)-$AB$2</f>
        <v>301.13835139999964</v>
      </c>
      <c r="BK3629" s="6">
        <f>SUM($R$5:S3631)-$AB$2</f>
        <v>1494.8964048319997</v>
      </c>
      <c r="BL3629" s="6">
        <f>SUM($R$5:T3631)-$AB$2</f>
        <v>4479.2915384119933</v>
      </c>
      <c r="BM3629" s="6">
        <f>SUM($R$5:U3631)-$AB$2</f>
        <v>8657.4447254240222</v>
      </c>
      <c r="BN3629" s="6">
        <f>SUM($R$5:V3631)-$AB$2</f>
        <v>14626.234992584044</v>
      </c>
      <c r="BO3629" s="6">
        <f>SUM($R$5:W3631)-$AB$2</f>
        <v>21788.783313176002</v>
      </c>
      <c r="BP3629" s="16"/>
    </row>
    <row r="3630" spans="1:68" x14ac:dyDescent="0.45">
      <c r="A3630" s="1">
        <v>2008</v>
      </c>
      <c r="B3630" s="1">
        <v>5</v>
      </c>
      <c r="C3630" s="1">
        <v>31</v>
      </c>
      <c r="D3630" s="1">
        <v>16</v>
      </c>
      <c r="E3630" s="1">
        <v>19.2</v>
      </c>
      <c r="F3630" s="1">
        <v>742.11</v>
      </c>
      <c r="G3630" s="4"/>
      <c r="H3630" s="4"/>
      <c r="Q3630" s="1">
        <v>13</v>
      </c>
      <c r="R3630" s="6">
        <f t="shared" si="4828"/>
        <v>0.3473388</v>
      </c>
      <c r="S3630" s="6">
        <f t="shared" si="4829"/>
        <v>1.347674544</v>
      </c>
      <c r="T3630" s="6">
        <f t="shared" si="4830"/>
        <v>3.3691863599999996</v>
      </c>
      <c r="U3630" s="6">
        <f t="shared" si="4831"/>
        <v>4.7168609039999998</v>
      </c>
      <c r="V3630" s="6">
        <f t="shared" si="4832"/>
        <v>6.7383727199999992</v>
      </c>
      <c r="W3630" s="6">
        <f t="shared" si="4833"/>
        <v>8.0860472639999994</v>
      </c>
      <c r="X3630" s="17"/>
      <c r="Y3630" s="17"/>
      <c r="Z3630" s="17"/>
      <c r="AA3630" s="17"/>
      <c r="AB3630" s="17"/>
      <c r="AC3630" s="17"/>
      <c r="AE3630" s="16"/>
      <c r="AF3630" s="16"/>
      <c r="AG3630" s="16"/>
      <c r="AH3630" s="16"/>
      <c r="AI3630" s="16"/>
      <c r="AJ3630" s="16"/>
      <c r="AL3630" s="16"/>
      <c r="AM3630" s="16"/>
      <c r="AN3630" s="16"/>
      <c r="AO3630" s="16"/>
      <c r="AP3630" s="16"/>
      <c r="AQ3630" s="16"/>
      <c r="BI3630" s="1">
        <v>15</v>
      </c>
      <c r="BJ3630" s="6">
        <f>SUM($R$5:R3632)-$AB$2</f>
        <v>301.65165139999965</v>
      </c>
      <c r="BK3630" s="6">
        <f>SUM($R$5:S3632)-$AB$2</f>
        <v>1497.4013088319998</v>
      </c>
      <c r="BL3630" s="6">
        <f>SUM($R$5:T3632)-$AB$2</f>
        <v>4486.7754524119928</v>
      </c>
      <c r="BM3630" s="6">
        <f>SUM($R$5:U3632)-$AB$2</f>
        <v>8671.8992534240224</v>
      </c>
      <c r="BN3630" s="6">
        <f>SUM($R$5:V3632)-$AB$2</f>
        <v>14650.647540584045</v>
      </c>
      <c r="BO3630" s="6">
        <f>SUM($R$5:W3632)-$AB$2</f>
        <v>21825.145485175999</v>
      </c>
      <c r="BP3630" s="16"/>
    </row>
    <row r="3631" spans="1:68" x14ac:dyDescent="0.45">
      <c r="A3631" s="1">
        <v>2008</v>
      </c>
      <c r="B3631" s="1">
        <v>5</v>
      </c>
      <c r="C3631" s="1">
        <v>31</v>
      </c>
      <c r="D3631" s="1">
        <v>17</v>
      </c>
      <c r="E3631" s="1">
        <v>18.7</v>
      </c>
      <c r="F3631" s="1">
        <v>560.51</v>
      </c>
      <c r="G3631" s="4"/>
      <c r="H3631" s="4"/>
      <c r="Q3631" s="1">
        <v>14</v>
      </c>
      <c r="R3631" s="6">
        <f t="shared" si="4828"/>
        <v>0.37801499999999999</v>
      </c>
      <c r="S3631" s="6">
        <f t="shared" si="4829"/>
        <v>1.4666981999999997</v>
      </c>
      <c r="T3631" s="6">
        <f t="shared" si="4830"/>
        <v>3.6667454999999993</v>
      </c>
      <c r="U3631" s="6">
        <f t="shared" si="4831"/>
        <v>5.1334436999999999</v>
      </c>
      <c r="V3631" s="6">
        <f t="shared" si="4832"/>
        <v>7.3334909999999986</v>
      </c>
      <c r="W3631" s="6">
        <f t="shared" si="4833"/>
        <v>8.8001892000000002</v>
      </c>
      <c r="X3631" s="17"/>
      <c r="Y3631" s="17"/>
      <c r="Z3631" s="17"/>
      <c r="AA3631" s="17"/>
      <c r="AB3631" s="17"/>
      <c r="AC3631" s="17"/>
      <c r="AE3631" s="16"/>
      <c r="AF3631" s="16"/>
      <c r="AG3631" s="16"/>
      <c r="AH3631" s="16"/>
      <c r="AI3631" s="16"/>
      <c r="AJ3631" s="16"/>
      <c r="AL3631" s="16"/>
      <c r="AM3631" s="16"/>
      <c r="AN3631" s="16"/>
      <c r="AO3631" s="16"/>
      <c r="AP3631" s="16"/>
      <c r="AQ3631" s="16"/>
      <c r="BI3631" s="1">
        <v>16</v>
      </c>
      <c r="BJ3631" s="6">
        <f>SUM($R$5:R3633)-$AB$2</f>
        <v>302.08207519999968</v>
      </c>
      <c r="BK3631" s="6">
        <f>SUM($R$5:S3633)-$AB$2</f>
        <v>1499.5017769759997</v>
      </c>
      <c r="BL3631" s="6">
        <f>SUM($R$5:T3633)-$AB$2</f>
        <v>4493.0510314159937</v>
      </c>
      <c r="BM3631" s="6">
        <f>SUM($R$5:U3633)-$AB$2</f>
        <v>8684.0199876320239</v>
      </c>
      <c r="BN3631" s="6">
        <f>SUM($R$5:V3633)-$AB$2</f>
        <v>14671.118496512046</v>
      </c>
      <c r="BO3631" s="6">
        <f>SUM($R$5:W3633)-$AB$2</f>
        <v>21855.636707167996</v>
      </c>
      <c r="BP3631" s="16"/>
    </row>
    <row r="3632" spans="1:68" x14ac:dyDescent="0.45">
      <c r="A3632" s="1">
        <v>2008</v>
      </c>
      <c r="B3632" s="1">
        <v>5</v>
      </c>
      <c r="C3632" s="1">
        <v>31</v>
      </c>
      <c r="D3632" s="1">
        <v>18</v>
      </c>
      <c r="E3632" s="1">
        <v>17.899999999999999</v>
      </c>
      <c r="F3632" s="1">
        <v>354.54</v>
      </c>
      <c r="G3632" s="4"/>
      <c r="H3632" s="4"/>
      <c r="Q3632" s="1">
        <v>15</v>
      </c>
      <c r="R3632" s="6">
        <f t="shared" si="4828"/>
        <v>0.51329999999999998</v>
      </c>
      <c r="S3632" s="6">
        <f t="shared" si="4829"/>
        <v>1.9916039999999997</v>
      </c>
      <c r="T3632" s="6">
        <f t="shared" si="4830"/>
        <v>4.9790099999999997</v>
      </c>
      <c r="U3632" s="6">
        <f t="shared" si="4831"/>
        <v>6.9706139999999994</v>
      </c>
      <c r="V3632" s="6">
        <f t="shared" si="4832"/>
        <v>9.9580199999999994</v>
      </c>
      <c r="W3632" s="6">
        <f t="shared" si="4833"/>
        <v>11.949624</v>
      </c>
      <c r="X3632" s="17"/>
      <c r="Y3632" s="17"/>
      <c r="Z3632" s="17"/>
      <c r="AA3632" s="17"/>
      <c r="AB3632" s="17"/>
      <c r="AC3632" s="17"/>
      <c r="AE3632" s="16"/>
      <c r="AF3632" s="16"/>
      <c r="AG3632" s="16"/>
      <c r="AH3632" s="16"/>
      <c r="AI3632" s="16"/>
      <c r="AJ3632" s="16"/>
      <c r="AL3632" s="16"/>
      <c r="AM3632" s="16"/>
      <c r="AN3632" s="16"/>
      <c r="AO3632" s="16"/>
      <c r="AP3632" s="16"/>
      <c r="AQ3632" s="16"/>
      <c r="BI3632" s="1">
        <v>17</v>
      </c>
      <c r="BJ3632" s="6">
        <f>SUM($R$5:R3634)-$AB$2</f>
        <v>302.40717099999966</v>
      </c>
      <c r="BK3632" s="6">
        <f>SUM($R$5:S3634)-$AB$2</f>
        <v>1501.08824448</v>
      </c>
      <c r="BL3632" s="6">
        <f>SUM($R$5:T3634)-$AB$2</f>
        <v>4497.7909281799939</v>
      </c>
      <c r="BM3632" s="6">
        <f>SUM($R$5:U3634)-$AB$2</f>
        <v>8693.1746853600253</v>
      </c>
      <c r="BN3632" s="6">
        <f>SUM($R$5:V3634)-$AB$2</f>
        <v>14686.580052760048</v>
      </c>
      <c r="BO3632" s="6">
        <f>SUM($R$5:W3634)-$AB$2</f>
        <v>21878.666493639997</v>
      </c>
      <c r="BP3632" s="16"/>
    </row>
    <row r="3633" spans="1:68" x14ac:dyDescent="0.45">
      <c r="A3633" s="1">
        <v>2008</v>
      </c>
      <c r="B3633" s="1">
        <v>5</v>
      </c>
      <c r="C3633" s="1">
        <v>31</v>
      </c>
      <c r="D3633" s="1">
        <v>19</v>
      </c>
      <c r="E3633" s="1">
        <v>17.100000000000001</v>
      </c>
      <c r="F3633" s="1">
        <v>145.68</v>
      </c>
      <c r="G3633" s="4"/>
      <c r="H3633" s="4"/>
      <c r="Q3633" s="1">
        <v>16</v>
      </c>
      <c r="R3633" s="6">
        <f t="shared" si="4828"/>
        <v>0.43042379999999997</v>
      </c>
      <c r="S3633" s="6">
        <f t="shared" si="4829"/>
        <v>1.6700443439999999</v>
      </c>
      <c r="T3633" s="6">
        <f t="shared" si="4830"/>
        <v>4.1751108600000002</v>
      </c>
      <c r="U3633" s="6">
        <f t="shared" si="4831"/>
        <v>5.8451552040000001</v>
      </c>
      <c r="V3633" s="6">
        <f t="shared" si="4832"/>
        <v>8.3502217200000004</v>
      </c>
      <c r="W3633" s="6">
        <f t="shared" si="4833"/>
        <v>10.020266063999999</v>
      </c>
      <c r="X3633" s="17"/>
      <c r="Y3633" s="17"/>
      <c r="Z3633" s="17"/>
      <c r="AA3633" s="17"/>
      <c r="AB3633" s="17"/>
      <c r="AC3633" s="17"/>
      <c r="AE3633" s="16"/>
      <c r="AF3633" s="16"/>
      <c r="AG3633" s="16"/>
      <c r="AH3633" s="16"/>
      <c r="AI3633" s="16"/>
      <c r="AJ3633" s="16"/>
      <c r="AL3633" s="16"/>
      <c r="AM3633" s="16"/>
      <c r="AN3633" s="16"/>
      <c r="AO3633" s="16"/>
      <c r="AP3633" s="16"/>
      <c r="AQ3633" s="16"/>
      <c r="BI3633" s="1">
        <v>18</v>
      </c>
      <c r="BJ3633" s="6">
        <f>SUM($R$5:R3635)-$AB$2</f>
        <v>302.61280419999969</v>
      </c>
      <c r="BK3633" s="6">
        <f>SUM($R$5:S3635)-$AB$2</f>
        <v>1502.0917344959998</v>
      </c>
      <c r="BL3633" s="6">
        <f>SUM($R$5:T3635)-$AB$2</f>
        <v>4500.7890602359939</v>
      </c>
      <c r="BM3633" s="6">
        <f>SUM($R$5:U3635)-$AB$2</f>
        <v>8698.9653162720242</v>
      </c>
      <c r="BN3633" s="6">
        <f>SUM($R$5:V3635)-$AB$2</f>
        <v>14696.359967752047</v>
      </c>
      <c r="BO3633" s="6">
        <f>SUM($R$5:W3635)-$AB$2</f>
        <v>21893.233549527999</v>
      </c>
      <c r="BP3633" s="16"/>
    </row>
    <row r="3634" spans="1:68" x14ac:dyDescent="0.45">
      <c r="A3634" s="1">
        <v>2008</v>
      </c>
      <c r="B3634" s="1">
        <v>5</v>
      </c>
      <c r="C3634" s="1">
        <v>31</v>
      </c>
      <c r="D3634" s="1">
        <v>20</v>
      </c>
      <c r="E3634" s="1">
        <v>16.100000000000001</v>
      </c>
      <c r="F3634" s="1">
        <v>0.05</v>
      </c>
      <c r="G3634" s="4"/>
      <c r="H3634" s="4"/>
      <c r="Q3634" s="1">
        <v>17</v>
      </c>
      <c r="R3634" s="6">
        <f t="shared" si="4828"/>
        <v>0.32509579999999999</v>
      </c>
      <c r="S3634" s="6">
        <f t="shared" si="4829"/>
        <v>1.2613717039999999</v>
      </c>
      <c r="T3634" s="6">
        <f t="shared" si="4830"/>
        <v>3.1534292599999998</v>
      </c>
      <c r="U3634" s="6">
        <f t="shared" si="4831"/>
        <v>4.4148009640000003</v>
      </c>
      <c r="V3634" s="6">
        <f t="shared" si="4832"/>
        <v>6.3068585199999996</v>
      </c>
      <c r="W3634" s="6">
        <f t="shared" si="4833"/>
        <v>7.5682302239999997</v>
      </c>
      <c r="X3634" s="17"/>
      <c r="Y3634" s="17"/>
      <c r="Z3634" s="17"/>
      <c r="AA3634" s="17"/>
      <c r="AB3634" s="17"/>
      <c r="AC3634" s="17"/>
      <c r="AE3634" s="16"/>
      <c r="AF3634" s="16"/>
      <c r="AG3634" s="16"/>
      <c r="AH3634" s="16"/>
      <c r="AI3634" s="16"/>
      <c r="AJ3634" s="16"/>
      <c r="AL3634" s="16"/>
      <c r="AM3634" s="16"/>
      <c r="AN3634" s="16"/>
      <c r="AO3634" s="16"/>
      <c r="AP3634" s="16"/>
      <c r="AQ3634" s="16"/>
      <c r="BI3634" s="1">
        <v>19</v>
      </c>
      <c r="BJ3634" s="6">
        <f>SUM($R$5:R3636)-$AB$2</f>
        <v>302.69729859999967</v>
      </c>
      <c r="BK3634" s="6">
        <f>SUM($R$5:S3636)-$AB$2</f>
        <v>1502.5040671679999</v>
      </c>
      <c r="BL3634" s="6">
        <f>SUM($R$5:T3636)-$AB$2</f>
        <v>4502.020988587994</v>
      </c>
      <c r="BM3634" s="6">
        <f>SUM($R$5:U3636)-$AB$2</f>
        <v>8701.3446785760225</v>
      </c>
      <c r="BN3634" s="6">
        <f>SUM($R$5:V3636)-$AB$2</f>
        <v>14700.378521416045</v>
      </c>
      <c r="BO3634" s="6">
        <f>SUM($R$5:W3636)-$AB$2</f>
        <v>21899.219132823993</v>
      </c>
      <c r="BP3634" s="16"/>
    </row>
    <row r="3635" spans="1:68" x14ac:dyDescent="0.45">
      <c r="A3635" s="1">
        <v>2008</v>
      </c>
      <c r="B3635" s="1">
        <v>5</v>
      </c>
      <c r="C3635" s="1">
        <v>31</v>
      </c>
      <c r="D3635" s="1">
        <v>21</v>
      </c>
      <c r="E3635" s="1">
        <v>15.7</v>
      </c>
      <c r="F3635" s="1">
        <v>0</v>
      </c>
      <c r="G3635" s="4"/>
      <c r="H3635" s="4"/>
      <c r="Q3635" s="1">
        <v>18</v>
      </c>
      <c r="R3635" s="6">
        <f t="shared" si="4828"/>
        <v>0.20563319999999999</v>
      </c>
      <c r="S3635" s="6">
        <f t="shared" si="4829"/>
        <v>0.79785681600000002</v>
      </c>
      <c r="T3635" s="6">
        <f t="shared" si="4830"/>
        <v>1.9946420399999998</v>
      </c>
      <c r="U3635" s="6">
        <f t="shared" si="4831"/>
        <v>2.7924988559999999</v>
      </c>
      <c r="V3635" s="6">
        <f t="shared" si="4832"/>
        <v>3.9892840799999996</v>
      </c>
      <c r="W3635" s="6">
        <f t="shared" si="4833"/>
        <v>4.7871408959999995</v>
      </c>
      <c r="X3635" s="17"/>
      <c r="Y3635" s="17"/>
      <c r="Z3635" s="17"/>
      <c r="AA3635" s="17"/>
      <c r="AB3635" s="17"/>
      <c r="AC3635" s="17"/>
      <c r="AE3635" s="16"/>
      <c r="AF3635" s="16"/>
      <c r="AG3635" s="16"/>
      <c r="AH3635" s="16"/>
      <c r="AI3635" s="16"/>
      <c r="AJ3635" s="16"/>
      <c r="AL3635" s="16"/>
      <c r="AM3635" s="16"/>
      <c r="AN3635" s="16"/>
      <c r="AO3635" s="16"/>
      <c r="AP3635" s="16"/>
      <c r="AQ3635" s="16"/>
      <c r="BI3635" s="1">
        <v>20</v>
      </c>
      <c r="BJ3635" s="6">
        <f>SUM($R$5:R3637)-$AB$2</f>
        <v>302.69732759999965</v>
      </c>
      <c r="BK3635" s="6">
        <f>SUM($R$5:S3637)-$AB$2</f>
        <v>1502.5042086879998</v>
      </c>
      <c r="BL3635" s="6">
        <f>SUM($R$5:T3637)-$AB$2</f>
        <v>4502.0214114079936</v>
      </c>
      <c r="BM3635" s="6">
        <f>SUM($R$5:U3637)-$AB$2</f>
        <v>8701.3454952160228</v>
      </c>
      <c r="BN3635" s="6">
        <f>SUM($R$5:V3637)-$AB$2</f>
        <v>14700.379900656046</v>
      </c>
      <c r="BO3635" s="6">
        <f>SUM($R$5:W3637)-$AB$2</f>
        <v>21899.22118718399</v>
      </c>
      <c r="BP3635" s="16"/>
    </row>
    <row r="3636" spans="1:68" x14ac:dyDescent="0.45">
      <c r="A3636" s="1">
        <v>2008</v>
      </c>
      <c r="B3636" s="1">
        <v>5</v>
      </c>
      <c r="C3636" s="1">
        <v>31</v>
      </c>
      <c r="D3636" s="1">
        <v>22</v>
      </c>
      <c r="E3636" s="1">
        <v>15.6</v>
      </c>
      <c r="F3636" s="1">
        <v>0</v>
      </c>
      <c r="G3636" s="4"/>
      <c r="H3636" s="4"/>
      <c r="Q3636" s="1">
        <v>19</v>
      </c>
      <c r="R3636" s="6">
        <f t="shared" si="4828"/>
        <v>8.4494399999999997E-2</v>
      </c>
      <c r="S3636" s="6">
        <f t="shared" si="4829"/>
        <v>0.32783827199999999</v>
      </c>
      <c r="T3636" s="6">
        <f t="shared" si="4830"/>
        <v>0.81959567999999994</v>
      </c>
      <c r="U3636" s="6">
        <f t="shared" si="4831"/>
        <v>1.1474339520000001</v>
      </c>
      <c r="V3636" s="6">
        <f t="shared" si="4832"/>
        <v>1.6391913599999999</v>
      </c>
      <c r="W3636" s="6">
        <f t="shared" si="4833"/>
        <v>1.967029632</v>
      </c>
      <c r="X3636" s="17"/>
      <c r="Y3636" s="17"/>
      <c r="Z3636" s="17"/>
      <c r="AA3636" s="17"/>
      <c r="AB3636" s="17"/>
      <c r="AC3636" s="17"/>
      <c r="AE3636" s="16"/>
      <c r="AF3636" s="16"/>
      <c r="AG3636" s="16"/>
      <c r="AH3636" s="16"/>
      <c r="AI3636" s="16"/>
      <c r="AJ3636" s="16"/>
      <c r="AL3636" s="16"/>
      <c r="AM3636" s="16"/>
      <c r="AN3636" s="16"/>
      <c r="AO3636" s="16"/>
      <c r="AP3636" s="16"/>
      <c r="AQ3636" s="16"/>
      <c r="BI3636" s="1">
        <v>21</v>
      </c>
      <c r="BJ3636" s="6">
        <f>SUM($R$5:R3638)-$AB$2</f>
        <v>302.69732759999965</v>
      </c>
      <c r="BK3636" s="6">
        <f>SUM($R$5:S3638)-$AB$2</f>
        <v>1502.5042086879998</v>
      </c>
      <c r="BL3636" s="6">
        <f>SUM($R$5:T3638)-$AB$2</f>
        <v>4502.0214114079936</v>
      </c>
      <c r="BM3636" s="6">
        <f>SUM($R$5:U3638)-$AB$2</f>
        <v>8701.3454952160228</v>
      </c>
      <c r="BN3636" s="6">
        <f>SUM($R$5:V3638)-$AB$2</f>
        <v>14700.379900656046</v>
      </c>
      <c r="BO3636" s="6">
        <f>SUM($R$5:W3638)-$AB$2</f>
        <v>21899.22118718399</v>
      </c>
      <c r="BP3636" s="16"/>
    </row>
    <row r="3637" spans="1:68" x14ac:dyDescent="0.45">
      <c r="A3637" s="1">
        <v>2008</v>
      </c>
      <c r="B3637" s="1">
        <v>5</v>
      </c>
      <c r="C3637" s="1">
        <v>31</v>
      </c>
      <c r="D3637" s="1">
        <v>23</v>
      </c>
      <c r="E3637" s="1">
        <v>15.5</v>
      </c>
      <c r="F3637" s="1">
        <v>0</v>
      </c>
      <c r="G3637" s="4"/>
      <c r="H3637" s="4"/>
      <c r="Q3637" s="1">
        <v>20</v>
      </c>
      <c r="R3637" s="6">
        <f t="shared" si="4828"/>
        <v>2.8999999999999997E-5</v>
      </c>
      <c r="S3637" s="6">
        <f t="shared" si="4829"/>
        <v>1.1252E-4</v>
      </c>
      <c r="T3637" s="6">
        <f t="shared" si="4830"/>
        <v>2.8129999999999995E-4</v>
      </c>
      <c r="U3637" s="6">
        <f t="shared" si="4831"/>
        <v>3.9381999999999997E-4</v>
      </c>
      <c r="V3637" s="6">
        <f t="shared" si="4832"/>
        <v>5.6259999999999991E-4</v>
      </c>
      <c r="W3637" s="6">
        <f t="shared" si="4833"/>
        <v>6.7511999999999997E-4</v>
      </c>
      <c r="X3637" s="17"/>
      <c r="Y3637" s="17"/>
      <c r="Z3637" s="17"/>
      <c r="AA3637" s="17"/>
      <c r="AB3637" s="17"/>
      <c r="AC3637" s="17"/>
      <c r="AE3637" s="16"/>
      <c r="AF3637" s="16"/>
      <c r="AG3637" s="16"/>
      <c r="AH3637" s="16"/>
      <c r="AI3637" s="16"/>
      <c r="AJ3637" s="16"/>
      <c r="AL3637" s="16"/>
      <c r="AM3637" s="16"/>
      <c r="AN3637" s="16"/>
      <c r="AO3637" s="16"/>
      <c r="AP3637" s="16"/>
      <c r="AQ3637" s="16"/>
      <c r="BI3637" s="1">
        <v>22</v>
      </c>
      <c r="BJ3637" s="6">
        <f>SUM($R$5:R3639)-$AB$2</f>
        <v>302.69732759999965</v>
      </c>
      <c r="BK3637" s="6">
        <f>SUM($R$5:S3639)-$AB$2</f>
        <v>1502.5042086879998</v>
      </c>
      <c r="BL3637" s="6">
        <f>SUM($R$5:T3639)-$AB$2</f>
        <v>4502.0214114079936</v>
      </c>
      <c r="BM3637" s="6">
        <f>SUM($R$5:U3639)-$AB$2</f>
        <v>8701.3454952160228</v>
      </c>
      <c r="BN3637" s="6">
        <f>SUM($R$5:V3639)-$AB$2</f>
        <v>14700.379900656046</v>
      </c>
      <c r="BO3637" s="6">
        <f>SUM($R$5:W3639)-$AB$2</f>
        <v>21899.22118718399</v>
      </c>
      <c r="BP3637" s="16"/>
    </row>
    <row r="3638" spans="1:68" x14ac:dyDescent="0.45">
      <c r="A3638" s="1">
        <v>2008</v>
      </c>
      <c r="B3638" s="1">
        <v>6</v>
      </c>
      <c r="C3638" s="1">
        <v>1</v>
      </c>
      <c r="D3638" s="1">
        <v>0</v>
      </c>
      <c r="E3638" s="1">
        <v>15.3</v>
      </c>
      <c r="F3638" s="1">
        <v>0</v>
      </c>
      <c r="G3638" s="4"/>
      <c r="H3638" s="4"/>
      <c r="Q3638" s="1">
        <v>21</v>
      </c>
      <c r="R3638" s="6">
        <f t="shared" si="4828"/>
        <v>0</v>
      </c>
      <c r="S3638" s="6">
        <f t="shared" si="4829"/>
        <v>0</v>
      </c>
      <c r="T3638" s="6">
        <f t="shared" si="4830"/>
        <v>0</v>
      </c>
      <c r="U3638" s="6">
        <f t="shared" si="4831"/>
        <v>0</v>
      </c>
      <c r="V3638" s="6">
        <f t="shared" si="4832"/>
        <v>0</v>
      </c>
      <c r="W3638" s="6">
        <f t="shared" si="4833"/>
        <v>0</v>
      </c>
      <c r="X3638" s="17"/>
      <c r="Y3638" s="17"/>
      <c r="Z3638" s="17"/>
      <c r="AA3638" s="17"/>
      <c r="AB3638" s="17"/>
      <c r="AC3638" s="17"/>
      <c r="AE3638" s="16"/>
      <c r="AF3638" s="16"/>
      <c r="AG3638" s="16"/>
      <c r="AH3638" s="16"/>
      <c r="AI3638" s="16"/>
      <c r="AJ3638" s="16"/>
      <c r="AL3638" s="16"/>
      <c r="AM3638" s="16"/>
      <c r="AN3638" s="16"/>
      <c r="AO3638" s="16"/>
      <c r="AP3638" s="16"/>
      <c r="AQ3638" s="16"/>
      <c r="BI3638" s="1">
        <v>23</v>
      </c>
      <c r="BJ3638" s="6">
        <f>SUM($R$5:R3640)-$AB$2</f>
        <v>302.69732759999965</v>
      </c>
      <c r="BK3638" s="6">
        <f>SUM($R$5:S3640)-$AB$2</f>
        <v>1502.5042086879998</v>
      </c>
      <c r="BL3638" s="6">
        <f>SUM($R$5:T3640)-$AB$2</f>
        <v>4502.0214114079936</v>
      </c>
      <c r="BM3638" s="6">
        <f>SUM($R$5:U3640)-$AB$2</f>
        <v>8701.3454952160228</v>
      </c>
      <c r="BN3638" s="6">
        <f>SUM($R$5:V3640)-$AB$2</f>
        <v>14700.379900656046</v>
      </c>
      <c r="BO3638" s="6">
        <f>SUM($R$5:W3640)-$AB$2</f>
        <v>21899.22118718399</v>
      </c>
      <c r="BP3638" s="16"/>
    </row>
    <row r="3639" spans="1:68" x14ac:dyDescent="0.45">
      <c r="A3639" s="1">
        <v>2008</v>
      </c>
      <c r="B3639" s="1">
        <v>6</v>
      </c>
      <c r="C3639" s="1">
        <v>1</v>
      </c>
      <c r="D3639" s="1">
        <v>1</v>
      </c>
      <c r="E3639" s="1">
        <v>15</v>
      </c>
      <c r="F3639" s="1">
        <v>0</v>
      </c>
      <c r="G3639" s="4"/>
      <c r="H3639" s="4"/>
      <c r="Q3639" s="1">
        <v>22</v>
      </c>
      <c r="R3639" s="6">
        <f t="shared" si="4828"/>
        <v>0</v>
      </c>
      <c r="S3639" s="6">
        <f t="shared" si="4829"/>
        <v>0</v>
      </c>
      <c r="T3639" s="6">
        <f t="shared" si="4830"/>
        <v>0</v>
      </c>
      <c r="U3639" s="6">
        <f t="shared" si="4831"/>
        <v>0</v>
      </c>
      <c r="V3639" s="6">
        <f t="shared" si="4832"/>
        <v>0</v>
      </c>
      <c r="W3639" s="6">
        <f t="shared" si="4833"/>
        <v>0</v>
      </c>
      <c r="X3639" s="17"/>
      <c r="Y3639" s="17"/>
      <c r="Z3639" s="17"/>
      <c r="AA3639" s="17"/>
      <c r="AB3639" s="17"/>
      <c r="AC3639" s="17"/>
      <c r="AE3639" s="16"/>
      <c r="AF3639" s="16"/>
      <c r="AG3639" s="16"/>
      <c r="AH3639" s="16"/>
      <c r="AI3639" s="16"/>
      <c r="AJ3639" s="16"/>
      <c r="AL3639" s="16"/>
      <c r="AM3639" s="16"/>
      <c r="AN3639" s="16"/>
      <c r="AO3639" s="16"/>
      <c r="AP3639" s="16"/>
      <c r="AQ3639" s="16"/>
      <c r="BI3639" s="1">
        <v>0</v>
      </c>
      <c r="BJ3639" s="6">
        <f t="shared" ref="BJ3639" si="4883">R3641-$AB$2</f>
        <v>-6.53125</v>
      </c>
      <c r="BK3639" s="6">
        <f t="shared" ref="BK3639" si="4884">S3641-$AB$2</f>
        <v>-6.53125</v>
      </c>
      <c r="BL3639" s="6">
        <f t="shared" ref="BL3639" si="4885">T3641-$AB$2</f>
        <v>-6.53125</v>
      </c>
      <c r="BM3639" s="6">
        <f t="shared" ref="BM3639" si="4886">U3641-$AB$2</f>
        <v>-6.53125</v>
      </c>
      <c r="BN3639" s="6">
        <f t="shared" ref="BN3639" si="4887">V3641-$AB$2</f>
        <v>-6.53125</v>
      </c>
      <c r="BO3639" s="6">
        <f t="shared" ref="BO3639" si="4888">W3641-$AB$2</f>
        <v>-6.53125</v>
      </c>
      <c r="BP3639" s="16">
        <v>153</v>
      </c>
    </row>
    <row r="3640" spans="1:68" x14ac:dyDescent="0.45">
      <c r="A3640" s="1">
        <v>2008</v>
      </c>
      <c r="B3640" s="1">
        <v>6</v>
      </c>
      <c r="C3640" s="1">
        <v>1</v>
      </c>
      <c r="D3640" s="1">
        <v>2</v>
      </c>
      <c r="E3640" s="1">
        <v>14.8</v>
      </c>
      <c r="F3640" s="1">
        <v>0</v>
      </c>
      <c r="G3640" s="4"/>
      <c r="H3640" s="4"/>
      <c r="Q3640" s="1">
        <v>23</v>
      </c>
      <c r="R3640" s="6">
        <f t="shared" si="4828"/>
        <v>0</v>
      </c>
      <c r="S3640" s="6">
        <f t="shared" si="4829"/>
        <v>0</v>
      </c>
      <c r="T3640" s="6">
        <f t="shared" si="4830"/>
        <v>0</v>
      </c>
      <c r="U3640" s="6">
        <f t="shared" si="4831"/>
        <v>0</v>
      </c>
      <c r="V3640" s="6">
        <f t="shared" si="4832"/>
        <v>0</v>
      </c>
      <c r="W3640" s="6">
        <f t="shared" si="4833"/>
        <v>0</v>
      </c>
      <c r="X3640" s="17"/>
      <c r="Y3640" s="17"/>
      <c r="Z3640" s="17"/>
      <c r="AA3640" s="17"/>
      <c r="AB3640" s="17"/>
      <c r="AC3640" s="17"/>
      <c r="AE3640" s="16"/>
      <c r="AF3640" s="16"/>
      <c r="AG3640" s="16"/>
      <c r="AH3640" s="16"/>
      <c r="AI3640" s="16"/>
      <c r="AJ3640" s="16"/>
      <c r="AL3640" s="16"/>
      <c r="AM3640" s="16"/>
      <c r="AN3640" s="16"/>
      <c r="AO3640" s="16"/>
      <c r="AP3640" s="16"/>
      <c r="AQ3640" s="16"/>
      <c r="BI3640" s="1">
        <v>1</v>
      </c>
      <c r="BJ3640" s="6">
        <f>SUM($R$5:R3642)-$AB$2</f>
        <v>302.69732759999965</v>
      </c>
      <c r="BK3640" s="6">
        <f>SUM($R$5:S3642)-$AB$2</f>
        <v>1502.5042086879998</v>
      </c>
      <c r="BL3640" s="6">
        <f>SUM($R$5:T3642)-$AB$2</f>
        <v>4502.0214114079936</v>
      </c>
      <c r="BM3640" s="6">
        <f>SUM($R$5:U3642)-$AB$2</f>
        <v>8701.3454952160228</v>
      </c>
      <c r="BN3640" s="6">
        <f>SUM($R$5:V3642)-$AB$2</f>
        <v>14700.379900656046</v>
      </c>
      <c r="BO3640" s="6">
        <f>SUM($R$5:W3642)-$AB$2</f>
        <v>21899.22118718399</v>
      </c>
      <c r="BP3640" s="16"/>
    </row>
    <row r="3641" spans="1:68" x14ac:dyDescent="0.45">
      <c r="A3641" s="1">
        <v>2008</v>
      </c>
      <c r="B3641" s="1">
        <v>6</v>
      </c>
      <c r="C3641" s="1">
        <v>1</v>
      </c>
      <c r="D3641" s="1">
        <v>3</v>
      </c>
      <c r="E3641" s="1">
        <v>14.8</v>
      </c>
      <c r="F3641" s="1">
        <v>0</v>
      </c>
      <c r="G3641" s="4"/>
      <c r="H3641" s="4"/>
      <c r="Q3641" s="1">
        <v>0</v>
      </c>
      <c r="R3641" s="6">
        <f t="shared" si="4828"/>
        <v>0</v>
      </c>
      <c r="S3641" s="6">
        <f t="shared" si="4829"/>
        <v>0</v>
      </c>
      <c r="T3641" s="6">
        <f t="shared" si="4830"/>
        <v>0</v>
      </c>
      <c r="U3641" s="6">
        <f t="shared" si="4831"/>
        <v>0</v>
      </c>
      <c r="V3641" s="6">
        <f t="shared" si="4832"/>
        <v>0</v>
      </c>
      <c r="W3641" s="6">
        <f t="shared" si="4833"/>
        <v>0</v>
      </c>
      <c r="X3641" s="17"/>
      <c r="Y3641" s="17"/>
      <c r="Z3641" s="17"/>
      <c r="AA3641" s="17"/>
      <c r="AB3641" s="17"/>
      <c r="AC3641" s="17"/>
      <c r="AE3641" s="16"/>
      <c r="AF3641" s="16"/>
      <c r="AG3641" s="16"/>
      <c r="AH3641" s="16"/>
      <c r="AI3641" s="16"/>
      <c r="AJ3641" s="16"/>
      <c r="AL3641" s="16"/>
      <c r="AM3641" s="16"/>
      <c r="AN3641" s="16"/>
      <c r="AO3641" s="16"/>
      <c r="AP3641" s="16"/>
      <c r="AQ3641" s="16"/>
      <c r="BI3641" s="1">
        <v>2</v>
      </c>
      <c r="BJ3641" s="6">
        <f>SUM($R$5:R3643)-$AB$2</f>
        <v>302.69732759999965</v>
      </c>
      <c r="BK3641" s="6">
        <f>SUM($R$5:S3643)-$AB$2</f>
        <v>1502.5042086879998</v>
      </c>
      <c r="BL3641" s="6">
        <f>SUM($R$5:T3643)-$AB$2</f>
        <v>4502.0214114079936</v>
      </c>
      <c r="BM3641" s="6">
        <f>SUM($R$5:U3643)-$AB$2</f>
        <v>8701.3454952160228</v>
      </c>
      <c r="BN3641" s="6">
        <f>SUM($R$5:V3643)-$AB$2</f>
        <v>14700.379900656046</v>
      </c>
      <c r="BO3641" s="6">
        <f>SUM($R$5:W3643)-$AB$2</f>
        <v>21899.22118718399</v>
      </c>
      <c r="BP3641" s="16"/>
    </row>
    <row r="3642" spans="1:68" x14ac:dyDescent="0.45">
      <c r="A3642" s="1">
        <v>2008</v>
      </c>
      <c r="B3642" s="1">
        <v>6</v>
      </c>
      <c r="C3642" s="1">
        <v>1</v>
      </c>
      <c r="D3642" s="1">
        <v>4</v>
      </c>
      <c r="E3642" s="1">
        <v>14.8</v>
      </c>
      <c r="F3642" s="1">
        <v>0</v>
      </c>
      <c r="G3642" s="4"/>
      <c r="H3642" s="4"/>
      <c r="Q3642" s="1">
        <v>1</v>
      </c>
      <c r="R3642" s="6">
        <f t="shared" si="4828"/>
        <v>0</v>
      </c>
      <c r="S3642" s="6">
        <f t="shared" si="4829"/>
        <v>0</v>
      </c>
      <c r="T3642" s="6">
        <f t="shared" si="4830"/>
        <v>0</v>
      </c>
      <c r="U3642" s="6">
        <f t="shared" si="4831"/>
        <v>0</v>
      </c>
      <c r="V3642" s="6">
        <f t="shared" si="4832"/>
        <v>0</v>
      </c>
      <c r="W3642" s="6">
        <f t="shared" si="4833"/>
        <v>0</v>
      </c>
      <c r="X3642" s="17"/>
      <c r="Y3642" s="17"/>
      <c r="Z3642" s="17"/>
      <c r="AA3642" s="17"/>
      <c r="AB3642" s="17"/>
      <c r="AC3642" s="17"/>
      <c r="AE3642" s="16"/>
      <c r="AF3642" s="16"/>
      <c r="AG3642" s="16"/>
      <c r="AH3642" s="16"/>
      <c r="AI3642" s="16"/>
      <c r="AJ3642" s="16"/>
      <c r="AL3642" s="16"/>
      <c r="AM3642" s="16"/>
      <c r="AN3642" s="16"/>
      <c r="AO3642" s="16"/>
      <c r="AP3642" s="16"/>
      <c r="AQ3642" s="16"/>
      <c r="BI3642" s="1">
        <v>3</v>
      </c>
      <c r="BJ3642" s="6">
        <f>SUM($R$5:R3644)-$AB$2</f>
        <v>302.69732759999965</v>
      </c>
      <c r="BK3642" s="6">
        <f>SUM($R$5:S3644)-$AB$2</f>
        <v>1502.5042086879998</v>
      </c>
      <c r="BL3642" s="6">
        <f>SUM($R$5:T3644)-$AB$2</f>
        <v>4502.0214114079936</v>
      </c>
      <c r="BM3642" s="6">
        <f>SUM($R$5:U3644)-$AB$2</f>
        <v>8701.3454952160228</v>
      </c>
      <c r="BN3642" s="6">
        <f>SUM($R$5:V3644)-$AB$2</f>
        <v>14700.379900656046</v>
      </c>
      <c r="BO3642" s="6">
        <f>SUM($R$5:W3644)-$AB$2</f>
        <v>21899.22118718399</v>
      </c>
      <c r="BP3642" s="16"/>
    </row>
    <row r="3643" spans="1:68" x14ac:dyDescent="0.45">
      <c r="A3643" s="1">
        <v>2008</v>
      </c>
      <c r="B3643" s="1">
        <v>6</v>
      </c>
      <c r="C3643" s="1">
        <v>1</v>
      </c>
      <c r="D3643" s="1">
        <v>5</v>
      </c>
      <c r="E3643" s="1">
        <v>14.7</v>
      </c>
      <c r="F3643" s="1">
        <v>0</v>
      </c>
      <c r="G3643" s="4"/>
      <c r="H3643" s="4"/>
      <c r="Q3643" s="1">
        <v>2</v>
      </c>
      <c r="R3643" s="6">
        <f t="shared" si="4828"/>
        <v>0</v>
      </c>
      <c r="S3643" s="6">
        <f t="shared" si="4829"/>
        <v>0</v>
      </c>
      <c r="T3643" s="6">
        <f t="shared" si="4830"/>
        <v>0</v>
      </c>
      <c r="U3643" s="6">
        <f t="shared" si="4831"/>
        <v>0</v>
      </c>
      <c r="V3643" s="6">
        <f t="shared" si="4832"/>
        <v>0</v>
      </c>
      <c r="W3643" s="6">
        <f t="shared" si="4833"/>
        <v>0</v>
      </c>
      <c r="X3643" s="17"/>
      <c r="Y3643" s="17"/>
      <c r="Z3643" s="17"/>
      <c r="AA3643" s="17"/>
      <c r="AB3643" s="17"/>
      <c r="AC3643" s="17"/>
      <c r="AE3643" s="16"/>
      <c r="AF3643" s="16"/>
      <c r="AG3643" s="16"/>
      <c r="AH3643" s="16"/>
      <c r="AI3643" s="16"/>
      <c r="AJ3643" s="16"/>
      <c r="AL3643" s="16"/>
      <c r="AM3643" s="16"/>
      <c r="AN3643" s="16"/>
      <c r="AO3643" s="16"/>
      <c r="AP3643" s="16"/>
      <c r="AQ3643" s="16"/>
      <c r="BI3643" s="1">
        <v>4</v>
      </c>
      <c r="BJ3643" s="6">
        <f>SUM($R$5:R3645)-$AB$2</f>
        <v>302.69732759999965</v>
      </c>
      <c r="BK3643" s="6">
        <f>SUM($R$5:S3645)-$AB$2</f>
        <v>1502.5042086879998</v>
      </c>
      <c r="BL3643" s="6">
        <f>SUM($R$5:T3645)-$AB$2</f>
        <v>4502.0214114079936</v>
      </c>
      <c r="BM3643" s="6">
        <f>SUM($R$5:U3645)-$AB$2</f>
        <v>8701.3454952160228</v>
      </c>
      <c r="BN3643" s="6">
        <f>SUM($R$5:V3645)-$AB$2</f>
        <v>14700.379900656046</v>
      </c>
      <c r="BO3643" s="6">
        <f>SUM($R$5:W3645)-$AB$2</f>
        <v>21899.22118718399</v>
      </c>
      <c r="BP3643" s="16"/>
    </row>
    <row r="3644" spans="1:68" x14ac:dyDescent="0.45">
      <c r="A3644" s="1">
        <v>2008</v>
      </c>
      <c r="B3644" s="1">
        <v>6</v>
      </c>
      <c r="C3644" s="1">
        <v>1</v>
      </c>
      <c r="D3644" s="1">
        <v>6</v>
      </c>
      <c r="E3644" s="1">
        <v>15</v>
      </c>
      <c r="F3644" s="1">
        <v>0.8</v>
      </c>
      <c r="G3644" s="4"/>
      <c r="H3644" s="4"/>
      <c r="Q3644" s="1">
        <v>3</v>
      </c>
      <c r="R3644" s="6">
        <f t="shared" si="4828"/>
        <v>0</v>
      </c>
      <c r="S3644" s="6">
        <f t="shared" si="4829"/>
        <v>0</v>
      </c>
      <c r="T3644" s="6">
        <f t="shared" si="4830"/>
        <v>0</v>
      </c>
      <c r="U3644" s="6">
        <f t="shared" si="4831"/>
        <v>0</v>
      </c>
      <c r="V3644" s="6">
        <f t="shared" si="4832"/>
        <v>0</v>
      </c>
      <c r="W3644" s="6">
        <f t="shared" si="4833"/>
        <v>0</v>
      </c>
      <c r="X3644" s="17"/>
      <c r="Y3644" s="17"/>
      <c r="Z3644" s="17"/>
      <c r="AA3644" s="17"/>
      <c r="AB3644" s="17"/>
      <c r="AC3644" s="17"/>
      <c r="AE3644" s="16"/>
      <c r="AF3644" s="16"/>
      <c r="AG3644" s="16"/>
      <c r="AH3644" s="16"/>
      <c r="AI3644" s="16"/>
      <c r="AJ3644" s="16"/>
      <c r="AL3644" s="16"/>
      <c r="AM3644" s="16"/>
      <c r="AN3644" s="16"/>
      <c r="AO3644" s="16"/>
      <c r="AP3644" s="16"/>
      <c r="AQ3644" s="16"/>
      <c r="BI3644" s="1">
        <v>5</v>
      </c>
      <c r="BJ3644" s="6">
        <f>SUM($R$5:R3646)-$AB$2</f>
        <v>302.69732759999965</v>
      </c>
      <c r="BK3644" s="6">
        <f>SUM($R$5:S3646)-$AB$2</f>
        <v>1502.5042086879998</v>
      </c>
      <c r="BL3644" s="6">
        <f>SUM($R$5:T3646)-$AB$2</f>
        <v>4502.0214114079936</v>
      </c>
      <c r="BM3644" s="6">
        <f>SUM($R$5:U3646)-$AB$2</f>
        <v>8701.3454952160228</v>
      </c>
      <c r="BN3644" s="6">
        <f>SUM($R$5:V3646)-$AB$2</f>
        <v>14700.379900656046</v>
      </c>
      <c r="BO3644" s="6">
        <f>SUM($R$5:W3646)-$AB$2</f>
        <v>21899.22118718399</v>
      </c>
      <c r="BP3644" s="16"/>
    </row>
    <row r="3645" spans="1:68" x14ac:dyDescent="0.45">
      <c r="A3645" s="1">
        <v>2008</v>
      </c>
      <c r="B3645" s="1">
        <v>6</v>
      </c>
      <c r="C3645" s="1">
        <v>1</v>
      </c>
      <c r="D3645" s="1">
        <v>7</v>
      </c>
      <c r="E3645" s="1">
        <v>15.1</v>
      </c>
      <c r="F3645" s="1">
        <v>8</v>
      </c>
      <c r="G3645" s="4"/>
      <c r="H3645" s="4"/>
      <c r="Q3645" s="1">
        <v>4</v>
      </c>
      <c r="R3645" s="6">
        <f t="shared" si="4828"/>
        <v>0</v>
      </c>
      <c r="S3645" s="6">
        <f t="shared" si="4829"/>
        <v>0</v>
      </c>
      <c r="T3645" s="6">
        <f t="shared" si="4830"/>
        <v>0</v>
      </c>
      <c r="U3645" s="6">
        <f t="shared" si="4831"/>
        <v>0</v>
      </c>
      <c r="V3645" s="6">
        <f t="shared" si="4832"/>
        <v>0</v>
      </c>
      <c r="W3645" s="6">
        <f t="shared" si="4833"/>
        <v>0</v>
      </c>
      <c r="X3645" s="17"/>
      <c r="Y3645" s="17"/>
      <c r="Z3645" s="17"/>
      <c r="AA3645" s="17"/>
      <c r="AB3645" s="17"/>
      <c r="AC3645" s="17"/>
      <c r="AE3645" s="16"/>
      <c r="AF3645" s="16"/>
      <c r="AG3645" s="16"/>
      <c r="AH3645" s="16"/>
      <c r="AI3645" s="16"/>
      <c r="AJ3645" s="16"/>
      <c r="AL3645" s="16"/>
      <c r="AM3645" s="16"/>
      <c r="AN3645" s="16"/>
      <c r="AO3645" s="16"/>
      <c r="AP3645" s="16"/>
      <c r="AQ3645" s="16"/>
      <c r="BI3645" s="1">
        <v>6</v>
      </c>
      <c r="BJ3645" s="6">
        <f>SUM($R$5:R3647)-$AB$2</f>
        <v>302.69779159999968</v>
      </c>
      <c r="BK3645" s="6">
        <f>SUM($R$5:S3647)-$AB$2</f>
        <v>1502.5064730079998</v>
      </c>
      <c r="BL3645" s="6">
        <f>SUM($R$5:T3647)-$AB$2</f>
        <v>4502.0281765279933</v>
      </c>
      <c r="BM3645" s="6">
        <f>SUM($R$5:U3647)-$AB$2</f>
        <v>8701.3585614560234</v>
      </c>
      <c r="BN3645" s="6">
        <f>SUM($R$5:V3647)-$AB$2</f>
        <v>14700.401968496046</v>
      </c>
      <c r="BO3645" s="6">
        <f>SUM($R$5:W3647)-$AB$2</f>
        <v>21899.254056943992</v>
      </c>
      <c r="BP3645" s="16"/>
    </row>
    <row r="3646" spans="1:68" x14ac:dyDescent="0.45">
      <c r="A3646" s="1">
        <v>2008</v>
      </c>
      <c r="B3646" s="1">
        <v>6</v>
      </c>
      <c r="C3646" s="1">
        <v>1</v>
      </c>
      <c r="D3646" s="1">
        <v>8</v>
      </c>
      <c r="E3646" s="1">
        <v>15.4</v>
      </c>
      <c r="F3646" s="1">
        <v>47.41</v>
      </c>
      <c r="G3646" s="4"/>
      <c r="H3646" s="4"/>
      <c r="Q3646" s="1">
        <v>5</v>
      </c>
      <c r="R3646" s="6">
        <f t="shared" si="4828"/>
        <v>0</v>
      </c>
      <c r="S3646" s="6">
        <f t="shared" si="4829"/>
        <v>0</v>
      </c>
      <c r="T3646" s="6">
        <f t="shared" si="4830"/>
        <v>0</v>
      </c>
      <c r="U3646" s="6">
        <f t="shared" si="4831"/>
        <v>0</v>
      </c>
      <c r="V3646" s="6">
        <f t="shared" si="4832"/>
        <v>0</v>
      </c>
      <c r="W3646" s="6">
        <f t="shared" si="4833"/>
        <v>0</v>
      </c>
      <c r="X3646" s="17"/>
      <c r="Y3646" s="17"/>
      <c r="Z3646" s="17"/>
      <c r="AA3646" s="17"/>
      <c r="AB3646" s="17"/>
      <c r="AC3646" s="17"/>
      <c r="AE3646" s="16"/>
      <c r="AF3646" s="16"/>
      <c r="AG3646" s="16"/>
      <c r="AH3646" s="16"/>
      <c r="AI3646" s="16"/>
      <c r="AJ3646" s="16"/>
      <c r="AL3646" s="16"/>
      <c r="AM3646" s="16"/>
      <c r="AN3646" s="16"/>
      <c r="AO3646" s="16"/>
      <c r="AP3646" s="16"/>
      <c r="AQ3646" s="16"/>
      <c r="BI3646" s="1">
        <v>7</v>
      </c>
      <c r="BJ3646" s="6">
        <f>SUM($R$5:R3648)-$AB$2</f>
        <v>302.70243159999967</v>
      </c>
      <c r="BK3646" s="6">
        <f>SUM($R$5:S3648)-$AB$2</f>
        <v>1502.529116208</v>
      </c>
      <c r="BL3646" s="6">
        <f>SUM($R$5:T3648)-$AB$2</f>
        <v>4502.0958277279933</v>
      </c>
      <c r="BM3646" s="6">
        <f>SUM($R$5:U3648)-$AB$2</f>
        <v>8701.4892238560224</v>
      </c>
      <c r="BN3646" s="6">
        <f>SUM($R$5:V3648)-$AB$2</f>
        <v>14700.622646896045</v>
      </c>
      <c r="BO3646" s="6">
        <f>SUM($R$5:W3648)-$AB$2</f>
        <v>21899.58275454399</v>
      </c>
      <c r="BP3646" s="16"/>
    </row>
    <row r="3647" spans="1:68" x14ac:dyDescent="0.45">
      <c r="A3647" s="1">
        <v>2008</v>
      </c>
      <c r="B3647" s="1">
        <v>6</v>
      </c>
      <c r="C3647" s="1">
        <v>1</v>
      </c>
      <c r="D3647" s="1">
        <v>9</v>
      </c>
      <c r="E3647" s="1">
        <v>15.3</v>
      </c>
      <c r="F3647" s="1">
        <v>82.26</v>
      </c>
      <c r="G3647" s="4"/>
      <c r="H3647" s="4"/>
      <c r="Q3647" s="1">
        <v>6</v>
      </c>
      <c r="R3647" s="6">
        <f t="shared" si="4828"/>
        <v>4.6399999999999995E-4</v>
      </c>
      <c r="S3647" s="6">
        <f t="shared" si="4829"/>
        <v>1.80032E-3</v>
      </c>
      <c r="T3647" s="6">
        <f t="shared" si="4830"/>
        <v>4.5007999999999992E-3</v>
      </c>
      <c r="U3647" s="6">
        <f t="shared" si="4831"/>
        <v>6.3011199999999995E-3</v>
      </c>
      <c r="V3647" s="6">
        <f t="shared" si="4832"/>
        <v>9.0015999999999985E-3</v>
      </c>
      <c r="W3647" s="6">
        <f t="shared" si="4833"/>
        <v>1.080192E-2</v>
      </c>
      <c r="X3647" s="17"/>
      <c r="Y3647" s="17"/>
      <c r="Z3647" s="17"/>
      <c r="AA3647" s="17"/>
      <c r="AB3647" s="17"/>
      <c r="AC3647" s="17"/>
      <c r="AE3647" s="16"/>
      <c r="AF3647" s="16"/>
      <c r="AG3647" s="16"/>
      <c r="AH3647" s="16"/>
      <c r="AI3647" s="16"/>
      <c r="AJ3647" s="16"/>
      <c r="AL3647" s="16"/>
      <c r="AM3647" s="16"/>
      <c r="AN3647" s="16"/>
      <c r="AO3647" s="16"/>
      <c r="AP3647" s="16"/>
      <c r="AQ3647" s="16"/>
      <c r="BI3647" s="1">
        <v>8</v>
      </c>
      <c r="BJ3647" s="6">
        <f>SUM($R$5:R3649)-$AB$2</f>
        <v>302.72992939999966</v>
      </c>
      <c r="BK3647" s="6">
        <f>SUM($R$5:S3649)-$AB$2</f>
        <v>1502.663305472</v>
      </c>
      <c r="BL3647" s="6">
        <f>SUM($R$5:T3649)-$AB$2</f>
        <v>4502.4967456519926</v>
      </c>
      <c r="BM3647" s="6">
        <f>SUM($R$5:U3649)-$AB$2</f>
        <v>8702.2635619040229</v>
      </c>
      <c r="BN3647" s="6">
        <f>SUM($R$5:V3649)-$AB$2</f>
        <v>14701.930442264045</v>
      </c>
      <c r="BO3647" s="6">
        <f>SUM($R$5:W3649)-$AB$2</f>
        <v>21901.530698695995</v>
      </c>
      <c r="BP3647" s="16"/>
    </row>
    <row r="3648" spans="1:68" x14ac:dyDescent="0.45">
      <c r="A3648" s="1">
        <v>2008</v>
      </c>
      <c r="B3648" s="1">
        <v>6</v>
      </c>
      <c r="C3648" s="1">
        <v>1</v>
      </c>
      <c r="D3648" s="1">
        <v>10</v>
      </c>
      <c r="E3648" s="1">
        <v>16.2</v>
      </c>
      <c r="F3648" s="1">
        <v>106.09</v>
      </c>
      <c r="G3648" s="4"/>
      <c r="H3648" s="4"/>
      <c r="Q3648" s="1">
        <v>7</v>
      </c>
      <c r="R3648" s="6">
        <f t="shared" si="4828"/>
        <v>4.64E-3</v>
      </c>
      <c r="S3648" s="6">
        <f t="shared" si="4829"/>
        <v>1.80032E-2</v>
      </c>
      <c r="T3648" s="6">
        <f t="shared" si="4830"/>
        <v>4.5007999999999992E-2</v>
      </c>
      <c r="U3648" s="6">
        <f t="shared" si="4831"/>
        <v>6.3011199999999989E-2</v>
      </c>
      <c r="V3648" s="6">
        <f t="shared" si="4832"/>
        <v>9.0015999999999985E-2</v>
      </c>
      <c r="W3648" s="6">
        <f t="shared" si="4833"/>
        <v>0.1080192</v>
      </c>
      <c r="X3648" s="17"/>
      <c r="Y3648" s="17"/>
      <c r="Z3648" s="17"/>
      <c r="AA3648" s="17"/>
      <c r="AB3648" s="17"/>
      <c r="AC3648" s="17"/>
      <c r="AE3648" s="16"/>
      <c r="AF3648" s="16"/>
      <c r="AG3648" s="16"/>
      <c r="AH3648" s="16"/>
      <c r="AI3648" s="16"/>
      <c r="AJ3648" s="16"/>
      <c r="AL3648" s="16"/>
      <c r="AM3648" s="16"/>
      <c r="AN3648" s="16"/>
      <c r="AO3648" s="16"/>
      <c r="AP3648" s="16"/>
      <c r="AQ3648" s="16"/>
      <c r="BI3648" s="1">
        <v>9</v>
      </c>
      <c r="BJ3648" s="6">
        <f>SUM($R$5:R3650)-$AB$2</f>
        <v>302.77764019999967</v>
      </c>
      <c r="BK3648" s="6">
        <f>SUM($R$5:S3650)-$AB$2</f>
        <v>1502.896134176</v>
      </c>
      <c r="BL3648" s="6">
        <f>SUM($R$5:T3650)-$AB$2</f>
        <v>4503.1923691159927</v>
      </c>
      <c r="BM3648" s="6">
        <f>SUM($R$5:U3650)-$AB$2</f>
        <v>8703.6070980320237</v>
      </c>
      <c r="BN3648" s="6">
        <f>SUM($R$5:V3650)-$AB$2</f>
        <v>14704.199567912046</v>
      </c>
      <c r="BO3648" s="6">
        <f>SUM($R$5:W3650)-$AB$2</f>
        <v>21904.910531767993</v>
      </c>
      <c r="BP3648" s="16"/>
    </row>
    <row r="3649" spans="1:68" x14ac:dyDescent="0.45">
      <c r="A3649" s="1">
        <v>2008</v>
      </c>
      <c r="B3649" s="1">
        <v>6</v>
      </c>
      <c r="C3649" s="1">
        <v>1</v>
      </c>
      <c r="D3649" s="1">
        <v>11</v>
      </c>
      <c r="E3649" s="1">
        <v>17.7</v>
      </c>
      <c r="F3649" s="1">
        <v>678.12</v>
      </c>
      <c r="G3649" s="4"/>
      <c r="H3649" s="4"/>
      <c r="Q3649" s="1">
        <v>8</v>
      </c>
      <c r="R3649" s="6">
        <f t="shared" si="4828"/>
        <v>2.7497799999999996E-2</v>
      </c>
      <c r="S3649" s="6">
        <f t="shared" si="4829"/>
        <v>0.10669146399999999</v>
      </c>
      <c r="T3649" s="6">
        <f t="shared" si="4830"/>
        <v>0.26672865999999995</v>
      </c>
      <c r="U3649" s="6">
        <f t="shared" si="4831"/>
        <v>0.37342012399999991</v>
      </c>
      <c r="V3649" s="6">
        <f t="shared" si="4832"/>
        <v>0.5334573199999999</v>
      </c>
      <c r="W3649" s="6">
        <f t="shared" si="4833"/>
        <v>0.64014878399999986</v>
      </c>
      <c r="X3649" s="17"/>
      <c r="Y3649" s="17"/>
      <c r="Z3649" s="17"/>
      <c r="AA3649" s="17"/>
      <c r="AB3649" s="17"/>
      <c r="AC3649" s="17"/>
      <c r="AE3649" s="16"/>
      <c r="AF3649" s="16"/>
      <c r="AG3649" s="16"/>
      <c r="AH3649" s="16"/>
      <c r="AI3649" s="16"/>
      <c r="AJ3649" s="16"/>
      <c r="AL3649" s="16"/>
      <c r="AM3649" s="16"/>
      <c r="AN3649" s="16"/>
      <c r="AO3649" s="16"/>
      <c r="AP3649" s="16"/>
      <c r="AQ3649" s="16"/>
      <c r="BI3649" s="1">
        <v>10</v>
      </c>
      <c r="BJ3649" s="6">
        <f>SUM($R$5:R3651)-$AB$2</f>
        <v>302.83917239999965</v>
      </c>
      <c r="BK3649" s="6">
        <f>SUM($R$5:S3651)-$AB$2</f>
        <v>1503.1964113120002</v>
      </c>
      <c r="BL3649" s="6">
        <f>SUM($R$5:T3651)-$AB$2</f>
        <v>4504.0895085919938</v>
      </c>
      <c r="BM3649" s="6">
        <f>SUM($R$5:U3651)-$AB$2</f>
        <v>8705.3398447840227</v>
      </c>
      <c r="BN3649" s="6">
        <f>SUM($R$5:V3651)-$AB$2</f>
        <v>14707.126039344046</v>
      </c>
      <c r="BO3649" s="6">
        <f>SUM($R$5:W3651)-$AB$2</f>
        <v>21909.269472815995</v>
      </c>
      <c r="BP3649" s="16"/>
    </row>
    <row r="3650" spans="1:68" x14ac:dyDescent="0.45">
      <c r="A3650" s="1">
        <v>2008</v>
      </c>
      <c r="B3650" s="1">
        <v>6</v>
      </c>
      <c r="C3650" s="1">
        <v>1</v>
      </c>
      <c r="D3650" s="1">
        <v>12</v>
      </c>
      <c r="E3650" s="1">
        <v>18.100000000000001</v>
      </c>
      <c r="F3650" s="1">
        <v>506.88</v>
      </c>
      <c r="G3650" s="4"/>
      <c r="H3650" s="4"/>
      <c r="Q3650" s="1">
        <v>9</v>
      </c>
      <c r="R3650" s="6">
        <f t="shared" si="4828"/>
        <v>4.7710799999999998E-2</v>
      </c>
      <c r="S3650" s="6">
        <f t="shared" si="4829"/>
        <v>0.18511790399999997</v>
      </c>
      <c r="T3650" s="6">
        <f t="shared" si="4830"/>
        <v>0.46279475999999992</v>
      </c>
      <c r="U3650" s="6">
        <f t="shared" si="4831"/>
        <v>0.64791266399999992</v>
      </c>
      <c r="V3650" s="6">
        <f t="shared" si="4832"/>
        <v>0.92558951999999983</v>
      </c>
      <c r="W3650" s="6">
        <f t="shared" si="4833"/>
        <v>1.1107074239999999</v>
      </c>
      <c r="X3650" s="17"/>
      <c r="Y3650" s="17"/>
      <c r="Z3650" s="17"/>
      <c r="AA3650" s="17"/>
      <c r="AB3650" s="17"/>
      <c r="AC3650" s="17"/>
      <c r="AE3650" s="16"/>
      <c r="AF3650" s="16"/>
      <c r="AG3650" s="16"/>
      <c r="AH3650" s="16"/>
      <c r="AI3650" s="16"/>
      <c r="AJ3650" s="16"/>
      <c r="AL3650" s="16"/>
      <c r="AM3650" s="16"/>
      <c r="AN3650" s="16"/>
      <c r="AO3650" s="16"/>
      <c r="AP3650" s="16"/>
      <c r="AQ3650" s="16"/>
      <c r="BI3650" s="1">
        <v>11</v>
      </c>
      <c r="BJ3650" s="6">
        <f>SUM($R$5:R3652)-$AB$2</f>
        <v>303.23248199999966</v>
      </c>
      <c r="BK3650" s="6">
        <f>SUM($R$5:S3652)-$AB$2</f>
        <v>1505.1157621600003</v>
      </c>
      <c r="BL3650" s="6">
        <f>SUM($R$5:T3652)-$AB$2</f>
        <v>4509.8239625599936</v>
      </c>
      <c r="BM3650" s="6">
        <f>SUM($R$5:U3652)-$AB$2</f>
        <v>8716.4154431200222</v>
      </c>
      <c r="BN3650" s="6">
        <f>SUM($R$5:V3652)-$AB$2</f>
        <v>14725.831843920045</v>
      </c>
      <c r="BO3650" s="6">
        <f>SUM($R$5:W3652)-$AB$2</f>
        <v>21937.131524879995</v>
      </c>
      <c r="BP3650" s="16"/>
    </row>
    <row r="3651" spans="1:68" x14ac:dyDescent="0.45">
      <c r="A3651" s="1">
        <v>2008</v>
      </c>
      <c r="B3651" s="1">
        <v>6</v>
      </c>
      <c r="C3651" s="1">
        <v>1</v>
      </c>
      <c r="D3651" s="1">
        <v>13</v>
      </c>
      <c r="E3651" s="1">
        <v>18.5</v>
      </c>
      <c r="F3651" s="1">
        <v>887.52</v>
      </c>
      <c r="G3651" s="4"/>
      <c r="H3651" s="4"/>
      <c r="Q3651" s="1">
        <v>10</v>
      </c>
      <c r="R3651" s="6">
        <f t="shared" si="4828"/>
        <v>6.1532199999999995E-2</v>
      </c>
      <c r="S3651" s="6">
        <f t="shared" si="4829"/>
        <v>0.23874493599999996</v>
      </c>
      <c r="T3651" s="6">
        <f t="shared" si="4830"/>
        <v>0.59686233999999994</v>
      </c>
      <c r="U3651" s="6">
        <f t="shared" si="4831"/>
        <v>0.83560727599999995</v>
      </c>
      <c r="V3651" s="6">
        <f t="shared" si="4832"/>
        <v>1.1937246799999999</v>
      </c>
      <c r="W3651" s="6">
        <f t="shared" si="4833"/>
        <v>1.4324696160000001</v>
      </c>
      <c r="X3651" s="17"/>
      <c r="Y3651" s="17"/>
      <c r="Z3651" s="17"/>
      <c r="AA3651" s="17"/>
      <c r="AB3651" s="17"/>
      <c r="AC3651" s="17"/>
      <c r="AE3651" s="16"/>
      <c r="AF3651" s="16"/>
      <c r="AG3651" s="16"/>
      <c r="AH3651" s="16"/>
      <c r="AI3651" s="16"/>
      <c r="AJ3651" s="16"/>
      <c r="AL3651" s="16"/>
      <c r="AM3651" s="16"/>
      <c r="AN3651" s="16"/>
      <c r="AO3651" s="16"/>
      <c r="AP3651" s="16"/>
      <c r="AQ3651" s="16"/>
      <c r="BI3651" s="1">
        <v>12</v>
      </c>
      <c r="BJ3651" s="6">
        <f t="shared" ref="BJ3651" si="4889">R3653-$AB$2</f>
        <v>-6.2372595999999998</v>
      </c>
      <c r="BK3651" s="6">
        <f t="shared" ref="BK3651" si="4890">S3653-$AB$2</f>
        <v>-5.390567248</v>
      </c>
      <c r="BL3651" s="6">
        <f t="shared" ref="BL3651" si="4891">T3653-$AB$2</f>
        <v>-3.6795431200000008</v>
      </c>
      <c r="BM3651" s="6">
        <f t="shared" ref="BM3651" si="4892">U3653-$AB$2</f>
        <v>-2.5388603680000004</v>
      </c>
      <c r="BN3651" s="6">
        <f t="shared" ref="BN3651" si="4893">V3653-$AB$2</f>
        <v>-0.82783624000000167</v>
      </c>
      <c r="BO3651" s="6">
        <f t="shared" ref="BO3651" si="4894">W3653-$AB$2</f>
        <v>0.31284651199999924</v>
      </c>
      <c r="BP3651" s="16"/>
    </row>
    <row r="3652" spans="1:68" x14ac:dyDescent="0.45">
      <c r="A3652" s="1">
        <v>2008</v>
      </c>
      <c r="B3652" s="1">
        <v>6</v>
      </c>
      <c r="C3652" s="1">
        <v>1</v>
      </c>
      <c r="D3652" s="1">
        <v>14</v>
      </c>
      <c r="E3652" s="1">
        <v>18.3</v>
      </c>
      <c r="F3652" s="1">
        <v>746.91</v>
      </c>
      <c r="G3652" s="4"/>
      <c r="H3652" s="4"/>
      <c r="Q3652" s="1">
        <v>11</v>
      </c>
      <c r="R3652" s="6">
        <f t="shared" si="4828"/>
        <v>0.39330959999999998</v>
      </c>
      <c r="S3652" s="6">
        <f t="shared" si="4829"/>
        <v>1.5260412480000001</v>
      </c>
      <c r="T3652" s="6">
        <f t="shared" si="4830"/>
        <v>3.8151031199999998</v>
      </c>
      <c r="U3652" s="6">
        <f t="shared" si="4831"/>
        <v>5.3411443680000001</v>
      </c>
      <c r="V3652" s="6">
        <f t="shared" si="4832"/>
        <v>7.6302062399999997</v>
      </c>
      <c r="W3652" s="6">
        <f t="shared" si="4833"/>
        <v>9.1562474880000018</v>
      </c>
      <c r="X3652" s="17"/>
      <c r="Y3652" s="17"/>
      <c r="Z3652" s="17"/>
      <c r="AA3652" s="17"/>
      <c r="AB3652" s="17"/>
      <c r="AC3652" s="17"/>
      <c r="AE3652" s="16"/>
      <c r="AF3652" s="16"/>
      <c r="AG3652" s="16"/>
      <c r="AH3652" s="16"/>
      <c r="AI3652" s="16"/>
      <c r="AJ3652" s="16"/>
      <c r="AL3652" s="16"/>
      <c r="AM3652" s="16"/>
      <c r="AN3652" s="16"/>
      <c r="AO3652" s="16"/>
      <c r="AP3652" s="16"/>
      <c r="AQ3652" s="16"/>
      <c r="BI3652" s="1">
        <v>13</v>
      </c>
      <c r="BJ3652" s="6">
        <f>SUM($R$5:R3654)-$AB$2</f>
        <v>304.04123399999963</v>
      </c>
      <c r="BK3652" s="6">
        <f>SUM($R$5:S3654)-$AB$2</f>
        <v>1509.0624719200002</v>
      </c>
      <c r="BL3652" s="6">
        <f>SUM($R$5:T3654)-$AB$2</f>
        <v>4521.6155667199946</v>
      </c>
      <c r="BM3652" s="6">
        <f>SUM($R$5:U3654)-$AB$2</f>
        <v>8739.1898994400199</v>
      </c>
      <c r="BN3652" s="6">
        <f>SUM($R$5:V3654)-$AB$2</f>
        <v>14764.296089040043</v>
      </c>
      <c r="BO3652" s="6">
        <f>SUM($R$5:W3654)-$AB$2</f>
        <v>21994.423516559997</v>
      </c>
      <c r="BP3652" s="16"/>
    </row>
    <row r="3653" spans="1:68" x14ac:dyDescent="0.45">
      <c r="A3653" s="1">
        <v>2008</v>
      </c>
      <c r="B3653" s="1">
        <v>6</v>
      </c>
      <c r="C3653" s="1">
        <v>1</v>
      </c>
      <c r="D3653" s="1">
        <v>15</v>
      </c>
      <c r="E3653" s="1">
        <v>18.899999999999999</v>
      </c>
      <c r="F3653" s="1">
        <v>304.39</v>
      </c>
      <c r="G3653" s="4"/>
      <c r="H3653" s="4"/>
      <c r="Q3653" s="1">
        <v>12</v>
      </c>
      <c r="R3653" s="6">
        <f>$AX$2*F3650*$R$4/1000</f>
        <v>0.29399039999999999</v>
      </c>
      <c r="S3653" s="6">
        <f>$AX$2*F3650*($S$4*$AU$2)/1000</f>
        <v>1.140682752</v>
      </c>
      <c r="T3653" s="6">
        <f>$AX$2*F3650*($T$4*$AU$2)/1000</f>
        <v>2.8517068799999992</v>
      </c>
      <c r="U3653" s="6">
        <f>$AX$2*F3650*($U$4*$AU$2)/1000</f>
        <v>3.9923896319999996</v>
      </c>
      <c r="V3653" s="6">
        <f>$AX$2*F3650*($V$4*$AU$2)/1000</f>
        <v>5.7034137599999983</v>
      </c>
      <c r="W3653" s="6">
        <f>$AX$2*F3650*($W$4*$AU$2)/1000</f>
        <v>6.8440965119999992</v>
      </c>
      <c r="X3653" s="17">
        <f>SUM(R3653:R3677)-$Z$2</f>
        <v>-2.3244664000000004</v>
      </c>
      <c r="Y3653" s="17">
        <f t="shared" ref="Y3653:AC3653" si="4895">SUM(S3653:S3677)-$Z$2</f>
        <v>6.0290703680000011</v>
      </c>
      <c r="Z3653" s="17">
        <f t="shared" si="4895"/>
        <v>22.910175919999986</v>
      </c>
      <c r="AA3653" s="17">
        <f t="shared" si="4895"/>
        <v>34.164246287999987</v>
      </c>
      <c r="AB3653" s="17">
        <f t="shared" si="4895"/>
        <v>51.045351839999974</v>
      </c>
      <c r="AC3653" s="17">
        <f t="shared" si="4895"/>
        <v>62.299422207999989</v>
      </c>
      <c r="AD3653" s="1" t="s">
        <v>15</v>
      </c>
      <c r="AE3653" s="16">
        <f t="shared" ref="AE3653" si="4896">IF(X3653&gt;0,1,0)</f>
        <v>0</v>
      </c>
      <c r="AF3653" s="16">
        <f t="shared" ref="AF3653" si="4897">IF(Y3653&gt;0,1,0)</f>
        <v>1</v>
      </c>
      <c r="AG3653" s="16">
        <f t="shared" ref="AG3653" si="4898">IF(Z3653&gt;0,1,0)</f>
        <v>1</v>
      </c>
      <c r="AH3653" s="16">
        <f t="shared" ref="AH3653" si="4899">IF(AA3653&gt;0,1,0)</f>
        <v>1</v>
      </c>
      <c r="AI3653" s="16">
        <f t="shared" ref="AI3653" si="4900">IF(AB3653&gt;0,1,0)</f>
        <v>1</v>
      </c>
      <c r="AJ3653" s="16">
        <f t="shared" ref="AJ3653" si="4901">IF(AC3653&gt;0,1,0)</f>
        <v>1</v>
      </c>
      <c r="AL3653" s="16">
        <f t="shared" ref="AL3653" si="4902">IF(X3653&lt;0,ABS(X3653*$AP$1),0)</f>
        <v>0</v>
      </c>
      <c r="AM3653" s="16">
        <f t="shared" ref="AM3653" si="4903">IF(Y3653&lt;0,ABS(Y3653*$AP$1),0)</f>
        <v>0</v>
      </c>
      <c r="AN3653" s="16">
        <f t="shared" ref="AN3653" si="4904">IF(Z3653&lt;0,ABS(Z3653*$AP$1),0)</f>
        <v>0</v>
      </c>
      <c r="AO3653" s="16">
        <f t="shared" ref="AO3653" si="4905">IF(AA3653&lt;0,ABS(AA3653*$AP$1),0)</f>
        <v>0</v>
      </c>
      <c r="AP3653" s="16">
        <f t="shared" ref="AP3653" si="4906">IF(AB3653&lt;0,ABS(AB3653*$AP$1),0)</f>
        <v>0</v>
      </c>
      <c r="AQ3653" s="16">
        <f t="shared" ref="AQ3653" si="4907">IF(AC3653&lt;0,ABS(AC3653*$AP$1),0)</f>
        <v>0</v>
      </c>
      <c r="BI3653" s="1">
        <v>14</v>
      </c>
      <c r="BJ3653" s="6">
        <f>SUM($R$5:R3655)-$AB$2</f>
        <v>304.47444179999962</v>
      </c>
      <c r="BK3653" s="6">
        <f>SUM($R$5:S3655)-$AB$2</f>
        <v>1511.1765259840001</v>
      </c>
      <c r="BL3653" s="6">
        <f>SUM($R$5:T3655)-$AB$2</f>
        <v>4527.9317364439949</v>
      </c>
      <c r="BM3653" s="6">
        <f>SUM($R$5:U3655)-$AB$2</f>
        <v>8751.3890310880215</v>
      </c>
      <c r="BN3653" s="6">
        <f>SUM($R$5:V3655)-$AB$2</f>
        <v>14784.899452008045</v>
      </c>
      <c r="BO3653" s="6">
        <f>SUM($R$5:W3655)-$AB$2</f>
        <v>22025.111957111996</v>
      </c>
      <c r="BP3653" s="16"/>
    </row>
    <row r="3654" spans="1:68" x14ac:dyDescent="0.45">
      <c r="A3654" s="1">
        <v>2008</v>
      </c>
      <c r="B3654" s="1">
        <v>6</v>
      </c>
      <c r="C3654" s="1">
        <v>1</v>
      </c>
      <c r="D3654" s="1">
        <v>16</v>
      </c>
      <c r="E3654" s="1">
        <v>19</v>
      </c>
      <c r="F3654" s="1">
        <v>288.89999999999998</v>
      </c>
      <c r="G3654" s="4"/>
      <c r="H3654" s="4"/>
      <c r="Q3654" s="1">
        <v>13</v>
      </c>
      <c r="R3654" s="6">
        <f t="shared" ref="R3654:R3717" si="4908">$AX$2*F3651*$R$4/1000</f>
        <v>0.51476159999999993</v>
      </c>
      <c r="S3654" s="6">
        <f t="shared" ref="S3654:S3717" si="4909">$AX$2*F3651*($S$4*$AU$2)/1000</f>
        <v>1.9972750079999997</v>
      </c>
      <c r="T3654" s="6">
        <f t="shared" ref="T3654:T3717" si="4910">$AX$2*F3651*($T$4*$AU$2)/1000</f>
        <v>4.9931875199999984</v>
      </c>
      <c r="U3654" s="6">
        <f t="shared" ref="U3654:U3717" si="4911">$AX$2*F3651*($U$4*$AU$2)/1000</f>
        <v>6.9904625279999992</v>
      </c>
      <c r="V3654" s="6">
        <f t="shared" ref="V3654:V3717" si="4912">$AX$2*F3651*($V$4*$AU$2)/1000</f>
        <v>9.9863750399999969</v>
      </c>
      <c r="W3654" s="6">
        <f t="shared" ref="W3654:W3717" si="4913">$AX$2*F3651*($W$4*$AU$2)/1000</f>
        <v>11.983650047999999</v>
      </c>
      <c r="X3654" s="17"/>
      <c r="Y3654" s="17"/>
      <c r="Z3654" s="17"/>
      <c r="AA3654" s="17"/>
      <c r="AB3654" s="17"/>
      <c r="AC3654" s="17"/>
      <c r="AE3654" s="16"/>
      <c r="AF3654" s="16"/>
      <c r="AG3654" s="16"/>
      <c r="AH3654" s="16"/>
      <c r="AI3654" s="16"/>
      <c r="AJ3654" s="16"/>
      <c r="AL3654" s="16"/>
      <c r="AM3654" s="16"/>
      <c r="AN3654" s="16"/>
      <c r="AO3654" s="16"/>
      <c r="AP3654" s="16"/>
      <c r="AQ3654" s="16"/>
      <c r="BI3654" s="1">
        <v>15</v>
      </c>
      <c r="BJ3654" s="6">
        <f>SUM($R$5:R3656)-$AB$2</f>
        <v>304.65098799999964</v>
      </c>
      <c r="BK3654" s="6">
        <f>SUM($R$5:S3656)-$AB$2</f>
        <v>1512.0380714400003</v>
      </c>
      <c r="BL3654" s="6">
        <f>SUM($R$5:T3656)-$AB$2</f>
        <v>4530.5057800399954</v>
      </c>
      <c r="BM3654" s="6">
        <f>SUM($R$5:U3656)-$AB$2</f>
        <v>8756.3605720800206</v>
      </c>
      <c r="BN3654" s="6">
        <f>SUM($R$5:V3656)-$AB$2</f>
        <v>14793.295989280045</v>
      </c>
      <c r="BO3654" s="6">
        <f>SUM($R$5:W3656)-$AB$2</f>
        <v>22037.618489919994</v>
      </c>
      <c r="BP3654" s="16"/>
    </row>
    <row r="3655" spans="1:68" x14ac:dyDescent="0.45">
      <c r="A3655" s="1">
        <v>2008</v>
      </c>
      <c r="B3655" s="1">
        <v>6</v>
      </c>
      <c r="C3655" s="1">
        <v>1</v>
      </c>
      <c r="D3655" s="1">
        <v>17</v>
      </c>
      <c r="E3655" s="1">
        <v>18.600000000000001</v>
      </c>
      <c r="F3655" s="1">
        <v>557.86</v>
      </c>
      <c r="G3655" s="4"/>
      <c r="H3655" s="4"/>
      <c r="Q3655" s="1">
        <v>14</v>
      </c>
      <c r="R3655" s="6">
        <f t="shared" si="4908"/>
        <v>0.43320779999999998</v>
      </c>
      <c r="S3655" s="6">
        <f t="shared" si="4909"/>
        <v>1.6808462639999997</v>
      </c>
      <c r="T3655" s="6">
        <f t="shared" si="4910"/>
        <v>4.2021156599999996</v>
      </c>
      <c r="U3655" s="6">
        <f t="shared" si="4911"/>
        <v>5.8829619239999991</v>
      </c>
      <c r="V3655" s="6">
        <f t="shared" si="4912"/>
        <v>8.4042313199999992</v>
      </c>
      <c r="W3655" s="6">
        <f t="shared" si="4913"/>
        <v>10.085077583999999</v>
      </c>
      <c r="X3655" s="17"/>
      <c r="Y3655" s="17"/>
      <c r="Z3655" s="17"/>
      <c r="AA3655" s="17"/>
      <c r="AB3655" s="17"/>
      <c r="AC3655" s="17"/>
      <c r="AE3655" s="16"/>
      <c r="AF3655" s="16"/>
      <c r="AG3655" s="16"/>
      <c r="AH3655" s="16"/>
      <c r="AI3655" s="16"/>
      <c r="AJ3655" s="16"/>
      <c r="AL3655" s="16"/>
      <c r="AM3655" s="16"/>
      <c r="AN3655" s="16"/>
      <c r="AO3655" s="16"/>
      <c r="AP3655" s="16"/>
      <c r="AQ3655" s="16"/>
      <c r="BI3655" s="1">
        <v>16</v>
      </c>
      <c r="BJ3655" s="6">
        <f>SUM($R$5:R3657)-$AB$2</f>
        <v>304.81854999999962</v>
      </c>
      <c r="BK3655" s="6">
        <f>SUM($R$5:S3657)-$AB$2</f>
        <v>1512.8557740000003</v>
      </c>
      <c r="BL3655" s="6">
        <f>SUM($R$5:T3657)-$AB$2</f>
        <v>4532.9488339999953</v>
      </c>
      <c r="BM3655" s="6">
        <f>SUM($R$5:U3657)-$AB$2</f>
        <v>8761.0791180000197</v>
      </c>
      <c r="BN3655" s="6">
        <f>SUM($R$5:V3657)-$AB$2</f>
        <v>14801.265238000044</v>
      </c>
      <c r="BO3655" s="6">
        <f>SUM($R$5:W3657)-$AB$2</f>
        <v>22049.488581999994</v>
      </c>
      <c r="BP3655" s="16"/>
    </row>
    <row r="3656" spans="1:68" x14ac:dyDescent="0.45">
      <c r="A3656" s="1">
        <v>2008</v>
      </c>
      <c r="B3656" s="1">
        <v>6</v>
      </c>
      <c r="C3656" s="1">
        <v>1</v>
      </c>
      <c r="D3656" s="1">
        <v>18</v>
      </c>
      <c r="E3656" s="1">
        <v>17.899999999999999</v>
      </c>
      <c r="F3656" s="1">
        <v>353.84</v>
      </c>
      <c r="G3656" s="4"/>
      <c r="H3656" s="4"/>
      <c r="Q3656" s="1">
        <v>15</v>
      </c>
      <c r="R3656" s="6">
        <f t="shared" si="4908"/>
        <v>0.17654619999999996</v>
      </c>
      <c r="S3656" s="6">
        <f t="shared" si="4909"/>
        <v>0.68499925599999978</v>
      </c>
      <c r="T3656" s="6">
        <f t="shared" si="4910"/>
        <v>1.7124981399999997</v>
      </c>
      <c r="U3656" s="6">
        <f t="shared" si="4911"/>
        <v>2.3974973959999999</v>
      </c>
      <c r="V3656" s="6">
        <f t="shared" si="4912"/>
        <v>3.4249962799999993</v>
      </c>
      <c r="W3656" s="6">
        <f t="shared" si="4913"/>
        <v>4.1099955359999996</v>
      </c>
      <c r="X3656" s="17"/>
      <c r="Y3656" s="17"/>
      <c r="Z3656" s="17"/>
      <c r="AA3656" s="17"/>
      <c r="AB3656" s="17"/>
      <c r="AC3656" s="17"/>
      <c r="AE3656" s="16"/>
      <c r="AF3656" s="16"/>
      <c r="AG3656" s="16"/>
      <c r="AH3656" s="16"/>
      <c r="AI3656" s="16"/>
      <c r="AJ3656" s="16"/>
      <c r="AL3656" s="16"/>
      <c r="AM3656" s="16"/>
      <c r="AN3656" s="16"/>
      <c r="AO3656" s="16"/>
      <c r="AP3656" s="16"/>
      <c r="AQ3656" s="16"/>
      <c r="BI3656" s="1">
        <v>17</v>
      </c>
      <c r="BJ3656" s="6">
        <f>SUM($R$5:R3658)-$AB$2</f>
        <v>305.14210879999962</v>
      </c>
      <c r="BK3656" s="6">
        <f>SUM($R$5:S3658)-$AB$2</f>
        <v>1514.4347409440004</v>
      </c>
      <c r="BL3656" s="6">
        <f>SUM($R$5:T3658)-$AB$2</f>
        <v>4537.6663213039956</v>
      </c>
      <c r="BM3656" s="6">
        <f>SUM($R$5:U3658)-$AB$2</f>
        <v>8770.1905338080196</v>
      </c>
      <c r="BN3656" s="6">
        <f>SUM($R$5:V3658)-$AB$2</f>
        <v>14816.653694528044</v>
      </c>
      <c r="BO3656" s="6">
        <f>SUM($R$5:W3658)-$AB$2</f>
        <v>22072.409487391993</v>
      </c>
      <c r="BP3656" s="16"/>
    </row>
    <row r="3657" spans="1:68" x14ac:dyDescent="0.45">
      <c r="A3657" s="1">
        <v>2008</v>
      </c>
      <c r="B3657" s="1">
        <v>6</v>
      </c>
      <c r="C3657" s="1">
        <v>1</v>
      </c>
      <c r="D3657" s="1">
        <v>19</v>
      </c>
      <c r="E3657" s="1">
        <v>17.2</v>
      </c>
      <c r="F3657" s="1">
        <v>146.47999999999999</v>
      </c>
      <c r="G3657" s="4"/>
      <c r="H3657" s="4"/>
      <c r="Q3657" s="1">
        <v>16</v>
      </c>
      <c r="R3657" s="6">
        <f t="shared" si="4908"/>
        <v>0.16756199999999999</v>
      </c>
      <c r="S3657" s="6">
        <f t="shared" si="4909"/>
        <v>0.65014055999999998</v>
      </c>
      <c r="T3657" s="6">
        <f t="shared" si="4910"/>
        <v>1.6253513999999998</v>
      </c>
      <c r="U3657" s="6">
        <f t="shared" si="4911"/>
        <v>2.2754919599999996</v>
      </c>
      <c r="V3657" s="6">
        <f t="shared" si="4912"/>
        <v>3.2507027999999996</v>
      </c>
      <c r="W3657" s="6">
        <f t="shared" si="4913"/>
        <v>3.9008433599999996</v>
      </c>
      <c r="X3657" s="17"/>
      <c r="Y3657" s="17"/>
      <c r="Z3657" s="17"/>
      <c r="AA3657" s="17"/>
      <c r="AB3657" s="17"/>
      <c r="AC3657" s="17"/>
      <c r="AE3657" s="16"/>
      <c r="AF3657" s="16"/>
      <c r="AG3657" s="16"/>
      <c r="AH3657" s="16"/>
      <c r="AI3657" s="16"/>
      <c r="AJ3657" s="16"/>
      <c r="AL3657" s="16"/>
      <c r="AM3657" s="16"/>
      <c r="AN3657" s="16"/>
      <c r="AO3657" s="16"/>
      <c r="AP3657" s="16"/>
      <c r="AQ3657" s="16"/>
      <c r="BI3657" s="1">
        <v>18</v>
      </c>
      <c r="BJ3657" s="6">
        <f>SUM($R$5:R3659)-$AB$2</f>
        <v>305.34733599999964</v>
      </c>
      <c r="BK3657" s="6">
        <f>SUM($R$5:S3659)-$AB$2</f>
        <v>1515.4362496800004</v>
      </c>
      <c r="BL3657" s="6">
        <f>SUM($R$5:T3659)-$AB$2</f>
        <v>4540.658533879995</v>
      </c>
      <c r="BM3657" s="6">
        <f>SUM($R$5:U3659)-$AB$2</f>
        <v>8775.9697317600203</v>
      </c>
      <c r="BN3657" s="6">
        <f>SUM($R$5:V3659)-$AB$2</f>
        <v>14826.414300160044</v>
      </c>
      <c r="BO3657" s="6">
        <f>SUM($R$5:W3659)-$AB$2</f>
        <v>22086.947782239993</v>
      </c>
      <c r="BP3657" s="16"/>
    </row>
    <row r="3658" spans="1:68" x14ac:dyDescent="0.45">
      <c r="A3658" s="1">
        <v>2008</v>
      </c>
      <c r="B3658" s="1">
        <v>6</v>
      </c>
      <c r="C3658" s="1">
        <v>1</v>
      </c>
      <c r="D3658" s="1">
        <v>20</v>
      </c>
      <c r="E3658" s="1">
        <v>15.8</v>
      </c>
      <c r="F3658" s="1">
        <v>0.14000000000000001</v>
      </c>
      <c r="G3658" s="4"/>
      <c r="H3658" s="4"/>
      <c r="Q3658" s="1">
        <v>17</v>
      </c>
      <c r="R3658" s="6">
        <f t="shared" si="4908"/>
        <v>0.32355879999999998</v>
      </c>
      <c r="S3658" s="6">
        <f t="shared" si="4909"/>
        <v>1.2554081439999998</v>
      </c>
      <c r="T3658" s="6">
        <f t="shared" si="4910"/>
        <v>3.1385203599999993</v>
      </c>
      <c r="U3658" s="6">
        <f t="shared" si="4911"/>
        <v>4.3939285039999998</v>
      </c>
      <c r="V3658" s="6">
        <f t="shared" si="4912"/>
        <v>6.2770407199999987</v>
      </c>
      <c r="W3658" s="6">
        <f t="shared" si="4913"/>
        <v>7.5324488639999991</v>
      </c>
      <c r="X3658" s="17"/>
      <c r="Y3658" s="17"/>
      <c r="Z3658" s="17"/>
      <c r="AA3658" s="17"/>
      <c r="AB3658" s="17"/>
      <c r="AC3658" s="17"/>
      <c r="AE3658" s="16"/>
      <c r="AF3658" s="16"/>
      <c r="AG3658" s="16"/>
      <c r="AH3658" s="16"/>
      <c r="AI3658" s="16"/>
      <c r="AJ3658" s="16"/>
      <c r="AL3658" s="16"/>
      <c r="AM3658" s="16"/>
      <c r="AN3658" s="16"/>
      <c r="AO3658" s="16"/>
      <c r="AP3658" s="16"/>
      <c r="AQ3658" s="16"/>
      <c r="BI3658" s="1">
        <v>19</v>
      </c>
      <c r="BJ3658" s="6">
        <f>SUM($R$5:R3660)-$AB$2</f>
        <v>305.43229439999965</v>
      </c>
      <c r="BK3658" s="6">
        <f>SUM($R$5:S3660)-$AB$2</f>
        <v>1515.8508466720004</v>
      </c>
      <c r="BL3658" s="6">
        <f>SUM($R$5:T3660)-$AB$2</f>
        <v>4541.8972273519948</v>
      </c>
      <c r="BM3658" s="6">
        <f>SUM($R$5:U3660)-$AB$2</f>
        <v>8778.362160304021</v>
      </c>
      <c r="BN3658" s="6">
        <f>SUM($R$5:V3660)-$AB$2</f>
        <v>14830.454921664044</v>
      </c>
      <c r="BO3658" s="6">
        <f>SUM($R$5:W3660)-$AB$2</f>
        <v>22092.966235295993</v>
      </c>
      <c r="BP3658" s="16"/>
    </row>
    <row r="3659" spans="1:68" x14ac:dyDescent="0.45">
      <c r="A3659" s="1">
        <v>2008</v>
      </c>
      <c r="B3659" s="1">
        <v>6</v>
      </c>
      <c r="C3659" s="1">
        <v>1</v>
      </c>
      <c r="D3659" s="1">
        <v>21</v>
      </c>
      <c r="E3659" s="1">
        <v>15.2</v>
      </c>
      <c r="F3659" s="1">
        <v>0</v>
      </c>
      <c r="G3659" s="4"/>
      <c r="H3659" s="4"/>
      <c r="Q3659" s="1">
        <v>18</v>
      </c>
      <c r="R3659" s="6">
        <f t="shared" si="4908"/>
        <v>0.20522719999999997</v>
      </c>
      <c r="S3659" s="6">
        <f t="shared" si="4909"/>
        <v>0.79628153599999996</v>
      </c>
      <c r="T3659" s="6">
        <f t="shared" si="4910"/>
        <v>1.9907038399999997</v>
      </c>
      <c r="U3659" s="6">
        <f t="shared" si="4911"/>
        <v>2.7869853759999996</v>
      </c>
      <c r="V3659" s="6">
        <f t="shared" si="4912"/>
        <v>3.9814076799999993</v>
      </c>
      <c r="W3659" s="6">
        <f t="shared" si="4913"/>
        <v>4.7776892159999997</v>
      </c>
      <c r="X3659" s="17"/>
      <c r="Y3659" s="17"/>
      <c r="Z3659" s="17"/>
      <c r="AA3659" s="17"/>
      <c r="AB3659" s="17"/>
      <c r="AC3659" s="17"/>
      <c r="AE3659" s="16"/>
      <c r="AF3659" s="16"/>
      <c r="AG3659" s="16"/>
      <c r="AH3659" s="16"/>
      <c r="AI3659" s="16"/>
      <c r="AJ3659" s="16"/>
      <c r="AL3659" s="16"/>
      <c r="AM3659" s="16"/>
      <c r="AN3659" s="16"/>
      <c r="AO3659" s="16"/>
      <c r="AP3659" s="16"/>
      <c r="AQ3659" s="16"/>
      <c r="BI3659" s="1">
        <v>20</v>
      </c>
      <c r="BJ3659" s="6">
        <f>SUM($R$5:R3661)-$AB$2</f>
        <v>305.43237559999966</v>
      </c>
      <c r="BK3659" s="6">
        <f>SUM($R$5:S3661)-$AB$2</f>
        <v>1515.8512429280006</v>
      </c>
      <c r="BL3659" s="6">
        <f>SUM($R$5:T3661)-$AB$2</f>
        <v>4541.8984112479948</v>
      </c>
      <c r="BM3659" s="6">
        <f>SUM($R$5:U3661)-$AB$2</f>
        <v>8778.364446896021</v>
      </c>
      <c r="BN3659" s="6">
        <f>SUM($R$5:V3661)-$AB$2</f>
        <v>14830.458783536045</v>
      </c>
      <c r="BO3659" s="6">
        <f>SUM($R$5:W3661)-$AB$2</f>
        <v>22092.971987503992</v>
      </c>
      <c r="BP3659" s="16"/>
    </row>
    <row r="3660" spans="1:68" x14ac:dyDescent="0.45">
      <c r="A3660" s="1">
        <v>2008</v>
      </c>
      <c r="B3660" s="1">
        <v>6</v>
      </c>
      <c r="C3660" s="1">
        <v>1</v>
      </c>
      <c r="D3660" s="1">
        <v>22</v>
      </c>
      <c r="E3660" s="1">
        <v>15.2</v>
      </c>
      <c r="F3660" s="1">
        <v>0</v>
      </c>
      <c r="G3660" s="4"/>
      <c r="H3660" s="4"/>
      <c r="Q3660" s="1">
        <v>19</v>
      </c>
      <c r="R3660" s="6">
        <f t="shared" si="4908"/>
        <v>8.4958399999999989E-2</v>
      </c>
      <c r="S3660" s="6">
        <f t="shared" si="4909"/>
        <v>0.3296385919999999</v>
      </c>
      <c r="T3660" s="6">
        <f t="shared" si="4910"/>
        <v>0.8240964799999998</v>
      </c>
      <c r="U3660" s="6">
        <f t="shared" si="4911"/>
        <v>1.1537350719999997</v>
      </c>
      <c r="V3660" s="6">
        <f t="shared" si="4912"/>
        <v>1.6481929599999996</v>
      </c>
      <c r="W3660" s="6">
        <f t="shared" si="4913"/>
        <v>1.9778315519999996</v>
      </c>
      <c r="X3660" s="17"/>
      <c r="Y3660" s="17"/>
      <c r="Z3660" s="17"/>
      <c r="AA3660" s="17"/>
      <c r="AB3660" s="17"/>
      <c r="AC3660" s="17"/>
      <c r="AE3660" s="16"/>
      <c r="AF3660" s="16"/>
      <c r="AG3660" s="16"/>
      <c r="AH3660" s="16"/>
      <c r="AI3660" s="16"/>
      <c r="AJ3660" s="16"/>
      <c r="AL3660" s="16"/>
      <c r="AM3660" s="16"/>
      <c r="AN3660" s="16"/>
      <c r="AO3660" s="16"/>
      <c r="AP3660" s="16"/>
      <c r="AQ3660" s="16"/>
      <c r="BI3660" s="1">
        <v>21</v>
      </c>
      <c r="BJ3660" s="6">
        <f>SUM($R$5:R3662)-$AB$2</f>
        <v>305.43237559999966</v>
      </c>
      <c r="BK3660" s="6">
        <f>SUM($R$5:S3662)-$AB$2</f>
        <v>1515.8512429280006</v>
      </c>
      <c r="BL3660" s="6">
        <f>SUM($R$5:T3662)-$AB$2</f>
        <v>4541.8984112479948</v>
      </c>
      <c r="BM3660" s="6">
        <f>SUM($R$5:U3662)-$AB$2</f>
        <v>8778.364446896021</v>
      </c>
      <c r="BN3660" s="6">
        <f>SUM($R$5:V3662)-$AB$2</f>
        <v>14830.458783536045</v>
      </c>
      <c r="BO3660" s="6">
        <f>SUM($R$5:W3662)-$AB$2</f>
        <v>22092.971987503992</v>
      </c>
      <c r="BP3660" s="16"/>
    </row>
    <row r="3661" spans="1:68" x14ac:dyDescent="0.45">
      <c r="A3661" s="1">
        <v>2008</v>
      </c>
      <c r="B3661" s="1">
        <v>6</v>
      </c>
      <c r="C3661" s="1">
        <v>1</v>
      </c>
      <c r="D3661" s="1">
        <v>23</v>
      </c>
      <c r="E3661" s="1">
        <v>15.2</v>
      </c>
      <c r="F3661" s="1">
        <v>0</v>
      </c>
      <c r="G3661" s="4"/>
      <c r="H3661" s="4"/>
      <c r="Q3661" s="1">
        <v>20</v>
      </c>
      <c r="R3661" s="6">
        <f t="shared" si="4908"/>
        <v>8.1200000000000009E-5</v>
      </c>
      <c r="S3661" s="6">
        <f t="shared" si="4909"/>
        <v>3.1505600000000003E-4</v>
      </c>
      <c r="T3661" s="6">
        <f t="shared" si="4910"/>
        <v>7.8764000000000004E-4</v>
      </c>
      <c r="U3661" s="6">
        <f t="shared" si="4911"/>
        <v>1.102696E-3</v>
      </c>
      <c r="V3661" s="6">
        <f t="shared" si="4912"/>
        <v>1.5752800000000001E-3</v>
      </c>
      <c r="W3661" s="6">
        <f t="shared" si="4913"/>
        <v>1.8903360000000003E-3</v>
      </c>
      <c r="X3661" s="17"/>
      <c r="Y3661" s="17"/>
      <c r="Z3661" s="17"/>
      <c r="AA3661" s="17"/>
      <c r="AB3661" s="17"/>
      <c r="AC3661" s="17"/>
      <c r="AE3661" s="16"/>
      <c r="AF3661" s="16"/>
      <c r="AG3661" s="16"/>
      <c r="AH3661" s="16"/>
      <c r="AI3661" s="16"/>
      <c r="AJ3661" s="16"/>
      <c r="AL3661" s="16"/>
      <c r="AM3661" s="16"/>
      <c r="AN3661" s="16"/>
      <c r="AO3661" s="16"/>
      <c r="AP3661" s="16"/>
      <c r="AQ3661" s="16"/>
      <c r="BI3661" s="1">
        <v>22</v>
      </c>
      <c r="BJ3661" s="6">
        <f>SUM($R$5:R3663)-$AB$2</f>
        <v>305.43237559999966</v>
      </c>
      <c r="BK3661" s="6">
        <f>SUM($R$5:S3663)-$AB$2</f>
        <v>1515.8512429280006</v>
      </c>
      <c r="BL3661" s="6">
        <f>SUM($R$5:T3663)-$AB$2</f>
        <v>4541.8984112479948</v>
      </c>
      <c r="BM3661" s="6">
        <f>SUM($R$5:U3663)-$AB$2</f>
        <v>8778.364446896021</v>
      </c>
      <c r="BN3661" s="6">
        <f>SUM($R$5:V3663)-$AB$2</f>
        <v>14830.458783536045</v>
      </c>
      <c r="BO3661" s="6">
        <f>SUM($R$5:W3663)-$AB$2</f>
        <v>22092.971987503992</v>
      </c>
      <c r="BP3661" s="16"/>
    </row>
    <row r="3662" spans="1:68" x14ac:dyDescent="0.45">
      <c r="A3662" s="1">
        <v>2008</v>
      </c>
      <c r="B3662" s="1">
        <v>6</v>
      </c>
      <c r="C3662" s="1">
        <v>2</v>
      </c>
      <c r="D3662" s="1">
        <v>0</v>
      </c>
      <c r="E3662" s="1">
        <v>15</v>
      </c>
      <c r="F3662" s="1">
        <v>0</v>
      </c>
      <c r="G3662" s="4"/>
      <c r="H3662" s="4"/>
      <c r="Q3662" s="1">
        <v>21</v>
      </c>
      <c r="R3662" s="6">
        <f t="shared" si="4908"/>
        <v>0</v>
      </c>
      <c r="S3662" s="6">
        <f t="shared" si="4909"/>
        <v>0</v>
      </c>
      <c r="T3662" s="6">
        <f t="shared" si="4910"/>
        <v>0</v>
      </c>
      <c r="U3662" s="6">
        <f t="shared" si="4911"/>
        <v>0</v>
      </c>
      <c r="V3662" s="6">
        <f t="shared" si="4912"/>
        <v>0</v>
      </c>
      <c r="W3662" s="6">
        <f t="shared" si="4913"/>
        <v>0</v>
      </c>
      <c r="X3662" s="17"/>
      <c r="Y3662" s="17"/>
      <c r="Z3662" s="17"/>
      <c r="AA3662" s="17"/>
      <c r="AB3662" s="17"/>
      <c r="AC3662" s="17"/>
      <c r="AE3662" s="16"/>
      <c r="AF3662" s="16"/>
      <c r="AG3662" s="16"/>
      <c r="AH3662" s="16"/>
      <c r="AI3662" s="16"/>
      <c r="AJ3662" s="16"/>
      <c r="AL3662" s="16"/>
      <c r="AM3662" s="16"/>
      <c r="AN3662" s="16"/>
      <c r="AO3662" s="16"/>
      <c r="AP3662" s="16"/>
      <c r="AQ3662" s="16"/>
      <c r="BI3662" s="1">
        <v>23</v>
      </c>
      <c r="BJ3662" s="6">
        <f>SUM($R$5:R3664)-$AB$2</f>
        <v>305.43237559999966</v>
      </c>
      <c r="BK3662" s="6">
        <f>SUM($R$5:S3664)-$AB$2</f>
        <v>1515.8512429280006</v>
      </c>
      <c r="BL3662" s="6">
        <f>SUM($R$5:T3664)-$AB$2</f>
        <v>4541.8984112479948</v>
      </c>
      <c r="BM3662" s="6">
        <f>SUM($R$5:U3664)-$AB$2</f>
        <v>8778.364446896021</v>
      </c>
      <c r="BN3662" s="6">
        <f>SUM($R$5:V3664)-$AB$2</f>
        <v>14830.458783536045</v>
      </c>
      <c r="BO3662" s="6">
        <f>SUM($R$5:W3664)-$AB$2</f>
        <v>22092.971987503992</v>
      </c>
      <c r="BP3662" s="16"/>
    </row>
    <row r="3663" spans="1:68" x14ac:dyDescent="0.45">
      <c r="A3663" s="1">
        <v>2008</v>
      </c>
      <c r="B3663" s="1">
        <v>6</v>
      </c>
      <c r="C3663" s="1">
        <v>2</v>
      </c>
      <c r="D3663" s="1">
        <v>1</v>
      </c>
      <c r="E3663" s="1">
        <v>15.1</v>
      </c>
      <c r="F3663" s="1">
        <v>0</v>
      </c>
      <c r="G3663" s="4"/>
      <c r="H3663" s="4"/>
      <c r="Q3663" s="1">
        <v>22</v>
      </c>
      <c r="R3663" s="6">
        <f t="shared" si="4908"/>
        <v>0</v>
      </c>
      <c r="S3663" s="6">
        <f t="shared" si="4909"/>
        <v>0</v>
      </c>
      <c r="T3663" s="6">
        <f t="shared" si="4910"/>
        <v>0</v>
      </c>
      <c r="U3663" s="6">
        <f t="shared" si="4911"/>
        <v>0</v>
      </c>
      <c r="V3663" s="6">
        <f t="shared" si="4912"/>
        <v>0</v>
      </c>
      <c r="W3663" s="6">
        <f t="shared" si="4913"/>
        <v>0</v>
      </c>
      <c r="X3663" s="17"/>
      <c r="Y3663" s="17"/>
      <c r="Z3663" s="17"/>
      <c r="AA3663" s="17"/>
      <c r="AB3663" s="17"/>
      <c r="AC3663" s="17"/>
      <c r="AE3663" s="16"/>
      <c r="AF3663" s="16"/>
      <c r="AG3663" s="16"/>
      <c r="AH3663" s="16"/>
      <c r="AI3663" s="16"/>
      <c r="AJ3663" s="16"/>
      <c r="AL3663" s="16"/>
      <c r="AM3663" s="16"/>
      <c r="AN3663" s="16"/>
      <c r="AO3663" s="16"/>
      <c r="AP3663" s="16"/>
      <c r="AQ3663" s="16"/>
      <c r="BI3663" s="1">
        <v>0</v>
      </c>
      <c r="BJ3663" s="6">
        <f t="shared" ref="BJ3663" si="4914">R3665-$AB$2</f>
        <v>-6.53125</v>
      </c>
      <c r="BK3663" s="6">
        <f t="shared" ref="BK3663" si="4915">S3665-$AB$2</f>
        <v>-6.53125</v>
      </c>
      <c r="BL3663" s="6">
        <f t="shared" ref="BL3663" si="4916">T3665-$AB$2</f>
        <v>-6.53125</v>
      </c>
      <c r="BM3663" s="6">
        <f t="shared" ref="BM3663" si="4917">U3665-$AB$2</f>
        <v>-6.53125</v>
      </c>
      <c r="BN3663" s="6">
        <f t="shared" ref="BN3663" si="4918">V3665-$AB$2</f>
        <v>-6.53125</v>
      </c>
      <c r="BO3663" s="6">
        <f t="shared" ref="BO3663" si="4919">W3665-$AB$2</f>
        <v>-6.53125</v>
      </c>
      <c r="BP3663" s="16">
        <v>154</v>
      </c>
    </row>
    <row r="3664" spans="1:68" x14ac:dyDescent="0.45">
      <c r="A3664" s="1">
        <v>2008</v>
      </c>
      <c r="B3664" s="1">
        <v>6</v>
      </c>
      <c r="C3664" s="1">
        <v>2</v>
      </c>
      <c r="D3664" s="1">
        <v>2</v>
      </c>
      <c r="E3664" s="1">
        <v>15.2</v>
      </c>
      <c r="F3664" s="1">
        <v>0</v>
      </c>
      <c r="G3664" s="4"/>
      <c r="H3664" s="4"/>
      <c r="Q3664" s="1">
        <v>23</v>
      </c>
      <c r="R3664" s="6">
        <f t="shared" si="4908"/>
        <v>0</v>
      </c>
      <c r="S3664" s="6">
        <f t="shared" si="4909"/>
        <v>0</v>
      </c>
      <c r="T3664" s="6">
        <f t="shared" si="4910"/>
        <v>0</v>
      </c>
      <c r="U3664" s="6">
        <f t="shared" si="4911"/>
        <v>0</v>
      </c>
      <c r="V3664" s="6">
        <f t="shared" si="4912"/>
        <v>0</v>
      </c>
      <c r="W3664" s="6">
        <f t="shared" si="4913"/>
        <v>0</v>
      </c>
      <c r="X3664" s="17"/>
      <c r="Y3664" s="17"/>
      <c r="Z3664" s="17"/>
      <c r="AA3664" s="17"/>
      <c r="AB3664" s="17"/>
      <c r="AC3664" s="17"/>
      <c r="AE3664" s="16"/>
      <c r="AF3664" s="16"/>
      <c r="AG3664" s="16"/>
      <c r="AH3664" s="16"/>
      <c r="AI3664" s="16"/>
      <c r="AJ3664" s="16"/>
      <c r="AL3664" s="16"/>
      <c r="AM3664" s="16"/>
      <c r="AN3664" s="16"/>
      <c r="AO3664" s="16"/>
      <c r="AP3664" s="16"/>
      <c r="AQ3664" s="16"/>
      <c r="BI3664" s="1">
        <v>1</v>
      </c>
      <c r="BJ3664" s="6">
        <f>SUM($R$5:R3666)-$AB$2</f>
        <v>305.43237559999966</v>
      </c>
      <c r="BK3664" s="6">
        <f>SUM($R$5:S3666)-$AB$2</f>
        <v>1515.8512429280006</v>
      </c>
      <c r="BL3664" s="6">
        <f>SUM($R$5:T3666)-$AB$2</f>
        <v>4541.8984112479948</v>
      </c>
      <c r="BM3664" s="6">
        <f>SUM($R$5:U3666)-$AB$2</f>
        <v>8778.364446896021</v>
      </c>
      <c r="BN3664" s="6">
        <f>SUM($R$5:V3666)-$AB$2</f>
        <v>14830.458783536045</v>
      </c>
      <c r="BO3664" s="6">
        <f>SUM($R$5:W3666)-$AB$2</f>
        <v>22092.971987503992</v>
      </c>
      <c r="BP3664" s="16"/>
    </row>
    <row r="3665" spans="1:68" x14ac:dyDescent="0.45">
      <c r="A3665" s="1">
        <v>2008</v>
      </c>
      <c r="B3665" s="1">
        <v>6</v>
      </c>
      <c r="C3665" s="1">
        <v>2</v>
      </c>
      <c r="D3665" s="1">
        <v>3</v>
      </c>
      <c r="E3665" s="1">
        <v>15.1</v>
      </c>
      <c r="F3665" s="1">
        <v>0</v>
      </c>
      <c r="G3665" s="4"/>
      <c r="H3665" s="4"/>
      <c r="Q3665" s="1">
        <v>0</v>
      </c>
      <c r="R3665" s="6">
        <f t="shared" si="4908"/>
        <v>0</v>
      </c>
      <c r="S3665" s="6">
        <f t="shared" si="4909"/>
        <v>0</v>
      </c>
      <c r="T3665" s="6">
        <f t="shared" si="4910"/>
        <v>0</v>
      </c>
      <c r="U3665" s="6">
        <f t="shared" si="4911"/>
        <v>0</v>
      </c>
      <c r="V3665" s="6">
        <f t="shared" si="4912"/>
        <v>0</v>
      </c>
      <c r="W3665" s="6">
        <f t="shared" si="4913"/>
        <v>0</v>
      </c>
      <c r="X3665" s="17"/>
      <c r="Y3665" s="17"/>
      <c r="Z3665" s="17"/>
      <c r="AA3665" s="17"/>
      <c r="AB3665" s="17"/>
      <c r="AC3665" s="17"/>
      <c r="AE3665" s="16"/>
      <c r="AF3665" s="16"/>
      <c r="AG3665" s="16"/>
      <c r="AH3665" s="16"/>
      <c r="AI3665" s="16"/>
      <c r="AJ3665" s="16"/>
      <c r="AL3665" s="16"/>
      <c r="AM3665" s="16"/>
      <c r="AN3665" s="16"/>
      <c r="AO3665" s="16"/>
      <c r="AP3665" s="16"/>
      <c r="AQ3665" s="16"/>
      <c r="BI3665" s="1">
        <v>2</v>
      </c>
      <c r="BJ3665" s="6">
        <f>SUM($R$5:R3667)-$AB$2</f>
        <v>305.43237559999966</v>
      </c>
      <c r="BK3665" s="6">
        <f>SUM($R$5:S3667)-$AB$2</f>
        <v>1515.8512429280006</v>
      </c>
      <c r="BL3665" s="6">
        <f>SUM($R$5:T3667)-$AB$2</f>
        <v>4541.8984112479948</v>
      </c>
      <c r="BM3665" s="6">
        <f>SUM($R$5:U3667)-$AB$2</f>
        <v>8778.364446896021</v>
      </c>
      <c r="BN3665" s="6">
        <f>SUM($R$5:V3667)-$AB$2</f>
        <v>14830.458783536045</v>
      </c>
      <c r="BO3665" s="6">
        <f>SUM($R$5:W3667)-$AB$2</f>
        <v>22092.971987503992</v>
      </c>
      <c r="BP3665" s="16"/>
    </row>
    <row r="3666" spans="1:68" x14ac:dyDescent="0.45">
      <c r="A3666" s="1">
        <v>2008</v>
      </c>
      <c r="B3666" s="1">
        <v>6</v>
      </c>
      <c r="C3666" s="1">
        <v>2</v>
      </c>
      <c r="D3666" s="1">
        <v>4</v>
      </c>
      <c r="E3666" s="1">
        <v>15.2</v>
      </c>
      <c r="F3666" s="1">
        <v>0</v>
      </c>
      <c r="G3666" s="4"/>
      <c r="H3666" s="4"/>
      <c r="Q3666" s="1">
        <v>1</v>
      </c>
      <c r="R3666" s="6">
        <f t="shared" si="4908"/>
        <v>0</v>
      </c>
      <c r="S3666" s="6">
        <f t="shared" si="4909"/>
        <v>0</v>
      </c>
      <c r="T3666" s="6">
        <f t="shared" si="4910"/>
        <v>0</v>
      </c>
      <c r="U3666" s="6">
        <f t="shared" si="4911"/>
        <v>0</v>
      </c>
      <c r="V3666" s="6">
        <f t="shared" si="4912"/>
        <v>0</v>
      </c>
      <c r="W3666" s="6">
        <f t="shared" si="4913"/>
        <v>0</v>
      </c>
      <c r="X3666" s="17"/>
      <c r="Y3666" s="17"/>
      <c r="Z3666" s="17"/>
      <c r="AA3666" s="17"/>
      <c r="AB3666" s="17"/>
      <c r="AC3666" s="17"/>
      <c r="AE3666" s="16"/>
      <c r="AF3666" s="16"/>
      <c r="AG3666" s="16"/>
      <c r="AH3666" s="16"/>
      <c r="AI3666" s="16"/>
      <c r="AJ3666" s="16"/>
      <c r="AL3666" s="16"/>
      <c r="AM3666" s="16"/>
      <c r="AN3666" s="16"/>
      <c r="AO3666" s="16"/>
      <c r="AP3666" s="16"/>
      <c r="AQ3666" s="16"/>
      <c r="BI3666" s="1">
        <v>3</v>
      </c>
      <c r="BJ3666" s="6">
        <f>SUM($R$5:R3668)-$AB$2</f>
        <v>305.43237559999966</v>
      </c>
      <c r="BK3666" s="6">
        <f>SUM($R$5:S3668)-$AB$2</f>
        <v>1515.8512429280006</v>
      </c>
      <c r="BL3666" s="6">
        <f>SUM($R$5:T3668)-$AB$2</f>
        <v>4541.8984112479948</v>
      </c>
      <c r="BM3666" s="6">
        <f>SUM($R$5:U3668)-$AB$2</f>
        <v>8778.364446896021</v>
      </c>
      <c r="BN3666" s="6">
        <f>SUM($R$5:V3668)-$AB$2</f>
        <v>14830.458783536045</v>
      </c>
      <c r="BO3666" s="6">
        <f>SUM($R$5:W3668)-$AB$2</f>
        <v>22092.971987503992</v>
      </c>
      <c r="BP3666" s="16"/>
    </row>
    <row r="3667" spans="1:68" x14ac:dyDescent="0.45">
      <c r="A3667" s="1">
        <v>2008</v>
      </c>
      <c r="B3667" s="1">
        <v>6</v>
      </c>
      <c r="C3667" s="1">
        <v>2</v>
      </c>
      <c r="D3667" s="1">
        <v>5</v>
      </c>
      <c r="E3667" s="1">
        <v>15.4</v>
      </c>
      <c r="F3667" s="1">
        <v>0</v>
      </c>
      <c r="G3667" s="4"/>
      <c r="H3667" s="4"/>
      <c r="Q3667" s="1">
        <v>2</v>
      </c>
      <c r="R3667" s="6">
        <f t="shared" si="4908"/>
        <v>0</v>
      </c>
      <c r="S3667" s="6">
        <f t="shared" si="4909"/>
        <v>0</v>
      </c>
      <c r="T3667" s="6">
        <f t="shared" si="4910"/>
        <v>0</v>
      </c>
      <c r="U3667" s="6">
        <f t="shared" si="4911"/>
        <v>0</v>
      </c>
      <c r="V3667" s="6">
        <f t="shared" si="4912"/>
        <v>0</v>
      </c>
      <c r="W3667" s="6">
        <f t="shared" si="4913"/>
        <v>0</v>
      </c>
      <c r="X3667" s="17"/>
      <c r="Y3667" s="17"/>
      <c r="Z3667" s="17"/>
      <c r="AA3667" s="17"/>
      <c r="AB3667" s="17"/>
      <c r="AC3667" s="17"/>
      <c r="AE3667" s="16"/>
      <c r="AF3667" s="16"/>
      <c r="AG3667" s="16"/>
      <c r="AH3667" s="16"/>
      <c r="AI3667" s="16"/>
      <c r="AJ3667" s="16"/>
      <c r="AL3667" s="16"/>
      <c r="AM3667" s="16"/>
      <c r="AN3667" s="16"/>
      <c r="AO3667" s="16"/>
      <c r="AP3667" s="16"/>
      <c r="AQ3667" s="16"/>
      <c r="BI3667" s="1">
        <v>4</v>
      </c>
      <c r="BJ3667" s="6">
        <f>SUM($R$5:R3669)-$AB$2</f>
        <v>305.43237559999966</v>
      </c>
      <c r="BK3667" s="6">
        <f>SUM($R$5:S3669)-$AB$2</f>
        <v>1515.8512429280006</v>
      </c>
      <c r="BL3667" s="6">
        <f>SUM($R$5:T3669)-$AB$2</f>
        <v>4541.8984112479948</v>
      </c>
      <c r="BM3667" s="6">
        <f>SUM($R$5:U3669)-$AB$2</f>
        <v>8778.364446896021</v>
      </c>
      <c r="BN3667" s="6">
        <f>SUM($R$5:V3669)-$AB$2</f>
        <v>14830.458783536045</v>
      </c>
      <c r="BO3667" s="6">
        <f>SUM($R$5:W3669)-$AB$2</f>
        <v>22092.971987503992</v>
      </c>
      <c r="BP3667" s="16"/>
    </row>
    <row r="3668" spans="1:68" x14ac:dyDescent="0.45">
      <c r="A3668" s="1">
        <v>2008</v>
      </c>
      <c r="B3668" s="1">
        <v>6</v>
      </c>
      <c r="C3668" s="1">
        <v>2</v>
      </c>
      <c r="D3668" s="1">
        <v>6</v>
      </c>
      <c r="E3668" s="1">
        <v>15.4</v>
      </c>
      <c r="F3668" s="1">
        <v>1.18</v>
      </c>
      <c r="G3668" s="4"/>
      <c r="H3668" s="4"/>
      <c r="Q3668" s="1">
        <v>3</v>
      </c>
      <c r="R3668" s="6">
        <f t="shared" si="4908"/>
        <v>0</v>
      </c>
      <c r="S3668" s="6">
        <f t="shared" si="4909"/>
        <v>0</v>
      </c>
      <c r="T3668" s="6">
        <f t="shared" si="4910"/>
        <v>0</v>
      </c>
      <c r="U3668" s="6">
        <f t="shared" si="4911"/>
        <v>0</v>
      </c>
      <c r="V3668" s="6">
        <f t="shared" si="4912"/>
        <v>0</v>
      </c>
      <c r="W3668" s="6">
        <f t="shared" si="4913"/>
        <v>0</v>
      </c>
      <c r="X3668" s="17"/>
      <c r="Y3668" s="17"/>
      <c r="Z3668" s="17"/>
      <c r="AA3668" s="17"/>
      <c r="AB3668" s="17"/>
      <c r="AC3668" s="17"/>
      <c r="AE3668" s="16"/>
      <c r="AF3668" s="16"/>
      <c r="AG3668" s="16"/>
      <c r="AH3668" s="16"/>
      <c r="AI3668" s="16"/>
      <c r="AJ3668" s="16"/>
      <c r="AL3668" s="16"/>
      <c r="AM3668" s="16"/>
      <c r="AN3668" s="16"/>
      <c r="AO3668" s="16"/>
      <c r="AP3668" s="16"/>
      <c r="AQ3668" s="16"/>
      <c r="BI3668" s="1">
        <v>5</v>
      </c>
      <c r="BJ3668" s="6">
        <f>SUM($R$5:R3670)-$AB$2</f>
        <v>305.43237559999966</v>
      </c>
      <c r="BK3668" s="6">
        <f>SUM($R$5:S3670)-$AB$2</f>
        <v>1515.8512429280006</v>
      </c>
      <c r="BL3668" s="6">
        <f>SUM($R$5:T3670)-$AB$2</f>
        <v>4541.8984112479948</v>
      </c>
      <c r="BM3668" s="6">
        <f>SUM($R$5:U3670)-$AB$2</f>
        <v>8778.364446896021</v>
      </c>
      <c r="BN3668" s="6">
        <f>SUM($R$5:V3670)-$AB$2</f>
        <v>14830.458783536045</v>
      </c>
      <c r="BO3668" s="6">
        <f>SUM($R$5:W3670)-$AB$2</f>
        <v>22092.971987503992</v>
      </c>
      <c r="BP3668" s="16"/>
    </row>
    <row r="3669" spans="1:68" x14ac:dyDescent="0.45">
      <c r="A3669" s="1">
        <v>2008</v>
      </c>
      <c r="B3669" s="1">
        <v>6</v>
      </c>
      <c r="C3669" s="1">
        <v>2</v>
      </c>
      <c r="D3669" s="1">
        <v>7</v>
      </c>
      <c r="E3669" s="1">
        <v>15.6</v>
      </c>
      <c r="F3669" s="1">
        <v>15.28</v>
      </c>
      <c r="G3669" s="4"/>
      <c r="H3669" s="4"/>
      <c r="Q3669" s="1">
        <v>4</v>
      </c>
      <c r="R3669" s="6">
        <f t="shared" si="4908"/>
        <v>0</v>
      </c>
      <c r="S3669" s="6">
        <f t="shared" si="4909"/>
        <v>0</v>
      </c>
      <c r="T3669" s="6">
        <f t="shared" si="4910"/>
        <v>0</v>
      </c>
      <c r="U3669" s="6">
        <f t="shared" si="4911"/>
        <v>0</v>
      </c>
      <c r="V3669" s="6">
        <f t="shared" si="4912"/>
        <v>0</v>
      </c>
      <c r="W3669" s="6">
        <f t="shared" si="4913"/>
        <v>0</v>
      </c>
      <c r="X3669" s="17"/>
      <c r="Y3669" s="17"/>
      <c r="Z3669" s="17"/>
      <c r="AA3669" s="17"/>
      <c r="AB3669" s="17"/>
      <c r="AC3669" s="17"/>
      <c r="AE3669" s="16"/>
      <c r="AF3669" s="16"/>
      <c r="AG3669" s="16"/>
      <c r="AH3669" s="16"/>
      <c r="AI3669" s="16"/>
      <c r="AJ3669" s="16"/>
      <c r="AL3669" s="16"/>
      <c r="AM3669" s="16"/>
      <c r="AN3669" s="16"/>
      <c r="AO3669" s="16"/>
      <c r="AP3669" s="16"/>
      <c r="AQ3669" s="16"/>
      <c r="BI3669" s="1">
        <v>6</v>
      </c>
      <c r="BJ3669" s="6">
        <f>SUM($R$5:R3671)-$AB$2</f>
        <v>305.43305999999967</v>
      </c>
      <c r="BK3669" s="6">
        <f>SUM($R$5:S3671)-$AB$2</f>
        <v>1515.8545828000006</v>
      </c>
      <c r="BL3669" s="6">
        <f>SUM($R$5:T3671)-$AB$2</f>
        <v>4541.9083897999944</v>
      </c>
      <c r="BM3669" s="6">
        <f>SUM($R$5:U3671)-$AB$2</f>
        <v>8778.3837196000222</v>
      </c>
      <c r="BN3669" s="6">
        <f>SUM($R$5:V3671)-$AB$2</f>
        <v>14830.491333600046</v>
      </c>
      <c r="BO3669" s="6">
        <f>SUM($R$5:W3671)-$AB$2</f>
        <v>22093.020470399995</v>
      </c>
      <c r="BP3669" s="16"/>
    </row>
    <row r="3670" spans="1:68" x14ac:dyDescent="0.45">
      <c r="A3670" s="1">
        <v>2008</v>
      </c>
      <c r="B3670" s="1">
        <v>6</v>
      </c>
      <c r="C3670" s="1">
        <v>2</v>
      </c>
      <c r="D3670" s="1">
        <v>8</v>
      </c>
      <c r="E3670" s="1">
        <v>15.7</v>
      </c>
      <c r="F3670" s="1">
        <v>22.46</v>
      </c>
      <c r="G3670" s="4"/>
      <c r="H3670" s="4"/>
      <c r="Q3670" s="1">
        <v>5</v>
      </c>
      <c r="R3670" s="6">
        <f t="shared" si="4908"/>
        <v>0</v>
      </c>
      <c r="S3670" s="6">
        <f t="shared" si="4909"/>
        <v>0</v>
      </c>
      <c r="T3670" s="6">
        <f t="shared" si="4910"/>
        <v>0</v>
      </c>
      <c r="U3670" s="6">
        <f t="shared" si="4911"/>
        <v>0</v>
      </c>
      <c r="V3670" s="6">
        <f t="shared" si="4912"/>
        <v>0</v>
      </c>
      <c r="W3670" s="6">
        <f t="shared" si="4913"/>
        <v>0</v>
      </c>
      <c r="X3670" s="17"/>
      <c r="Y3670" s="17"/>
      <c r="Z3670" s="17"/>
      <c r="AA3670" s="17"/>
      <c r="AB3670" s="17"/>
      <c r="AC3670" s="17"/>
      <c r="AE3670" s="16"/>
      <c r="AF3670" s="16"/>
      <c r="AG3670" s="16"/>
      <c r="AH3670" s="16"/>
      <c r="AI3670" s="16"/>
      <c r="AJ3670" s="16"/>
      <c r="AL3670" s="16"/>
      <c r="AM3670" s="16"/>
      <c r="AN3670" s="16"/>
      <c r="AO3670" s="16"/>
      <c r="AP3670" s="16"/>
      <c r="AQ3670" s="16"/>
      <c r="BI3670" s="1">
        <v>7</v>
      </c>
      <c r="BJ3670" s="6">
        <f>SUM($R$5:R3672)-$AB$2</f>
        <v>305.44192239999967</v>
      </c>
      <c r="BK3670" s="6">
        <f>SUM($R$5:S3672)-$AB$2</f>
        <v>1515.8978313120006</v>
      </c>
      <c r="BL3670" s="6">
        <f>SUM($R$5:T3672)-$AB$2</f>
        <v>4542.0376035919944</v>
      </c>
      <c r="BM3670" s="6">
        <f>SUM($R$5:U3672)-$AB$2</f>
        <v>8778.633284784024</v>
      </c>
      <c r="BN3670" s="6">
        <f>SUM($R$5:V3672)-$AB$2</f>
        <v>14830.912829344048</v>
      </c>
      <c r="BO3670" s="6">
        <f>SUM($R$5:W3672)-$AB$2</f>
        <v>22093.648282816001</v>
      </c>
      <c r="BP3670" s="16"/>
    </row>
    <row r="3671" spans="1:68" x14ac:dyDescent="0.45">
      <c r="A3671" s="1">
        <v>2008</v>
      </c>
      <c r="B3671" s="1">
        <v>6</v>
      </c>
      <c r="C3671" s="1">
        <v>2</v>
      </c>
      <c r="D3671" s="1">
        <v>9</v>
      </c>
      <c r="E3671" s="1">
        <v>16.100000000000001</v>
      </c>
      <c r="F3671" s="1">
        <v>76.260000000000005</v>
      </c>
      <c r="G3671" s="4"/>
      <c r="H3671" s="4"/>
      <c r="Q3671" s="1">
        <v>6</v>
      </c>
      <c r="R3671" s="6">
        <f t="shared" si="4908"/>
        <v>6.8439999999999994E-4</v>
      </c>
      <c r="S3671" s="6">
        <f t="shared" si="4909"/>
        <v>2.6554719999999994E-3</v>
      </c>
      <c r="T3671" s="6">
        <f t="shared" si="4910"/>
        <v>6.6386799999999984E-3</v>
      </c>
      <c r="U3671" s="6">
        <f t="shared" si="4911"/>
        <v>9.2941519999999982E-3</v>
      </c>
      <c r="V3671" s="6">
        <f t="shared" si="4912"/>
        <v>1.3277359999999997E-2</v>
      </c>
      <c r="W3671" s="6">
        <f t="shared" si="4913"/>
        <v>1.5932831999999997E-2</v>
      </c>
      <c r="X3671" s="17"/>
      <c r="Y3671" s="17"/>
      <c r="Z3671" s="17"/>
      <c r="AA3671" s="17"/>
      <c r="AB3671" s="17"/>
      <c r="AC3671" s="17"/>
      <c r="AE3671" s="16"/>
      <c r="AF3671" s="16"/>
      <c r="AG3671" s="16"/>
      <c r="AH3671" s="16"/>
      <c r="AI3671" s="16"/>
      <c r="AJ3671" s="16"/>
      <c r="AL3671" s="16"/>
      <c r="AM3671" s="16"/>
      <c r="AN3671" s="16"/>
      <c r="AO3671" s="16"/>
      <c r="AP3671" s="16"/>
      <c r="AQ3671" s="16"/>
      <c r="BI3671" s="1">
        <v>8</v>
      </c>
      <c r="BJ3671" s="6">
        <f>SUM($R$5:R3673)-$AB$2</f>
        <v>305.45494919999965</v>
      </c>
      <c r="BK3671" s="6">
        <f>SUM($R$5:S3673)-$AB$2</f>
        <v>1515.9614020960005</v>
      </c>
      <c r="BL3671" s="6">
        <f>SUM($R$5:T3673)-$AB$2</f>
        <v>4542.2275343359943</v>
      </c>
      <c r="BM3671" s="6">
        <f>SUM($R$5:U3673)-$AB$2</f>
        <v>8779.0001194720244</v>
      </c>
      <c r="BN3671" s="6">
        <f>SUM($R$5:V3673)-$AB$2</f>
        <v>14831.532383952048</v>
      </c>
      <c r="BO3671" s="6">
        <f>SUM($R$5:W3673)-$AB$2</f>
        <v>22094.571101328002</v>
      </c>
      <c r="BP3671" s="16"/>
    </row>
    <row r="3672" spans="1:68" x14ac:dyDescent="0.45">
      <c r="A3672" s="1">
        <v>2008</v>
      </c>
      <c r="B3672" s="1">
        <v>6</v>
      </c>
      <c r="C3672" s="1">
        <v>2</v>
      </c>
      <c r="D3672" s="1">
        <v>10</v>
      </c>
      <c r="E3672" s="1">
        <v>17.3</v>
      </c>
      <c r="F3672" s="1">
        <v>359.37</v>
      </c>
      <c r="G3672" s="4"/>
      <c r="H3672" s="4"/>
      <c r="Q3672" s="1">
        <v>7</v>
      </c>
      <c r="R3672" s="6">
        <f t="shared" si="4908"/>
        <v>8.8623999999999994E-3</v>
      </c>
      <c r="S3672" s="6">
        <f t="shared" si="4909"/>
        <v>3.4386111999999996E-2</v>
      </c>
      <c r="T3672" s="6">
        <f t="shared" si="4910"/>
        <v>8.5965279999999977E-2</v>
      </c>
      <c r="U3672" s="6">
        <f t="shared" si="4911"/>
        <v>0.12035139199999999</v>
      </c>
      <c r="V3672" s="6">
        <f t="shared" si="4912"/>
        <v>0.17193055999999995</v>
      </c>
      <c r="W3672" s="6">
        <f t="shared" si="4913"/>
        <v>0.20631667199999998</v>
      </c>
      <c r="X3672" s="17"/>
      <c r="Y3672" s="17"/>
      <c r="Z3672" s="17"/>
      <c r="AA3672" s="17"/>
      <c r="AB3672" s="17"/>
      <c r="AC3672" s="17"/>
      <c r="AE3672" s="16"/>
      <c r="AF3672" s="16"/>
      <c r="AG3672" s="16"/>
      <c r="AH3672" s="16"/>
      <c r="AI3672" s="16"/>
      <c r="AJ3672" s="16"/>
      <c r="AL3672" s="16"/>
      <c r="AM3672" s="16"/>
      <c r="AN3672" s="16"/>
      <c r="AO3672" s="16"/>
      <c r="AP3672" s="16"/>
      <c r="AQ3672" s="16"/>
      <c r="BI3672" s="1">
        <v>9</v>
      </c>
      <c r="BJ3672" s="6">
        <f>SUM($R$5:R3674)-$AB$2</f>
        <v>305.49917999999963</v>
      </c>
      <c r="BK3672" s="6">
        <f>SUM($R$5:S3674)-$AB$2</f>
        <v>1516.1772484000005</v>
      </c>
      <c r="BL3672" s="6">
        <f>SUM($R$5:T3674)-$AB$2</f>
        <v>4542.8724193999951</v>
      </c>
      <c r="BM3672" s="6">
        <f>SUM($R$5:U3674)-$AB$2</f>
        <v>8780.2456588000241</v>
      </c>
      <c r="BN3672" s="6">
        <f>SUM($R$5:V3674)-$AB$2</f>
        <v>14833.636000800048</v>
      </c>
      <c r="BO3672" s="6">
        <f>SUM($R$5:W3674)-$AB$2</f>
        <v>22097.7044112</v>
      </c>
      <c r="BP3672" s="16"/>
    </row>
    <row r="3673" spans="1:68" x14ac:dyDescent="0.45">
      <c r="A3673" s="1">
        <v>2008</v>
      </c>
      <c r="B3673" s="1">
        <v>6</v>
      </c>
      <c r="C3673" s="1">
        <v>2</v>
      </c>
      <c r="D3673" s="1">
        <v>11</v>
      </c>
      <c r="E3673" s="1">
        <v>18.399999999999999</v>
      </c>
      <c r="F3673" s="1">
        <v>406.34</v>
      </c>
      <c r="G3673" s="4"/>
      <c r="H3673" s="4"/>
      <c r="Q3673" s="1">
        <v>8</v>
      </c>
      <c r="R3673" s="6">
        <f t="shared" si="4908"/>
        <v>1.30268E-2</v>
      </c>
      <c r="S3673" s="6">
        <f t="shared" si="4909"/>
        <v>5.0543983999999993E-2</v>
      </c>
      <c r="T3673" s="6">
        <f t="shared" si="4910"/>
        <v>0.12635995999999999</v>
      </c>
      <c r="U3673" s="6">
        <f t="shared" si="4911"/>
        <v>0.17690394400000001</v>
      </c>
      <c r="V3673" s="6">
        <f t="shared" si="4912"/>
        <v>0.25271991999999999</v>
      </c>
      <c r="W3673" s="6">
        <f t="shared" si="4913"/>
        <v>0.30326390400000003</v>
      </c>
      <c r="X3673" s="17"/>
      <c r="Y3673" s="17"/>
      <c r="Z3673" s="17"/>
      <c r="AA3673" s="17"/>
      <c r="AB3673" s="17"/>
      <c r="AC3673" s="17"/>
      <c r="AE3673" s="16"/>
      <c r="AF3673" s="16"/>
      <c r="AG3673" s="16"/>
      <c r="AH3673" s="16"/>
      <c r="AI3673" s="16"/>
      <c r="AJ3673" s="16"/>
      <c r="AL3673" s="16"/>
      <c r="AM3673" s="16"/>
      <c r="AN3673" s="16"/>
      <c r="AO3673" s="16"/>
      <c r="AP3673" s="16"/>
      <c r="AQ3673" s="16"/>
      <c r="BI3673" s="1">
        <v>10</v>
      </c>
      <c r="BJ3673" s="6">
        <f>SUM($R$5:R3675)-$AB$2</f>
        <v>305.7076145999996</v>
      </c>
      <c r="BK3673" s="6">
        <f>SUM($R$5:S3675)-$AB$2</f>
        <v>1517.1944092480005</v>
      </c>
      <c r="BL3673" s="6">
        <f>SUM($R$5:T3675)-$AB$2</f>
        <v>4545.9113958679955</v>
      </c>
      <c r="BM3673" s="6">
        <f>SUM($R$5:U3675)-$AB$2</f>
        <v>8786.1151771360237</v>
      </c>
      <c r="BN3673" s="6">
        <f>SUM($R$5:V3675)-$AB$2</f>
        <v>14843.549150376048</v>
      </c>
      <c r="BO3673" s="6">
        <f>SUM($R$5:W3675)-$AB$2</f>
        <v>22112.469918264</v>
      </c>
      <c r="BP3673" s="16"/>
    </row>
    <row r="3674" spans="1:68" x14ac:dyDescent="0.45">
      <c r="A3674" s="1">
        <v>2008</v>
      </c>
      <c r="B3674" s="1">
        <v>6</v>
      </c>
      <c r="C3674" s="1">
        <v>2</v>
      </c>
      <c r="D3674" s="1">
        <v>12</v>
      </c>
      <c r="E3674" s="1">
        <v>18.5</v>
      </c>
      <c r="F3674" s="1">
        <v>327.11</v>
      </c>
      <c r="G3674" s="4"/>
      <c r="H3674" s="4"/>
      <c r="Q3674" s="1">
        <v>9</v>
      </c>
      <c r="R3674" s="6">
        <f t="shared" si="4908"/>
        <v>4.4230800000000001E-2</v>
      </c>
      <c r="S3674" s="6">
        <f t="shared" si="4909"/>
        <v>0.171615504</v>
      </c>
      <c r="T3674" s="6">
        <f t="shared" si="4910"/>
        <v>0.42903875999999996</v>
      </c>
      <c r="U3674" s="6">
        <f t="shared" si="4911"/>
        <v>0.60065426399999999</v>
      </c>
      <c r="V3674" s="6">
        <f t="shared" si="4912"/>
        <v>0.85807751999999993</v>
      </c>
      <c r="W3674" s="6">
        <f t="shared" si="4913"/>
        <v>1.0296930240000002</v>
      </c>
      <c r="X3674" s="17"/>
      <c r="Y3674" s="17"/>
      <c r="Z3674" s="17"/>
      <c r="AA3674" s="17"/>
      <c r="AB3674" s="17"/>
      <c r="AC3674" s="17"/>
      <c r="AE3674" s="16"/>
      <c r="AF3674" s="16"/>
      <c r="AG3674" s="16"/>
      <c r="AH3674" s="16"/>
      <c r="AI3674" s="16"/>
      <c r="AJ3674" s="16"/>
      <c r="AL3674" s="16"/>
      <c r="AM3674" s="16"/>
      <c r="AN3674" s="16"/>
      <c r="AO3674" s="16"/>
      <c r="AP3674" s="16"/>
      <c r="AQ3674" s="16"/>
      <c r="BI3674" s="1">
        <v>11</v>
      </c>
      <c r="BJ3674" s="6">
        <f>SUM($R$5:R3676)-$AB$2</f>
        <v>305.9432917999996</v>
      </c>
      <c r="BK3674" s="6">
        <f>SUM($R$5:S3676)-$AB$2</f>
        <v>1518.3445139840005</v>
      </c>
      <c r="BL3674" s="6">
        <f>SUM($R$5:T3676)-$AB$2</f>
        <v>4549.3475694439958</v>
      </c>
      <c r="BM3674" s="6">
        <f>SUM($R$5:U3676)-$AB$2</f>
        <v>8792.7518470880223</v>
      </c>
      <c r="BN3674" s="6">
        <f>SUM($R$5:V3676)-$AB$2</f>
        <v>14854.757958008046</v>
      </c>
      <c r="BO3674" s="6">
        <f>SUM($R$5:W3676)-$AB$2</f>
        <v>22129.165291112</v>
      </c>
      <c r="BP3674" s="16"/>
    </row>
    <row r="3675" spans="1:68" x14ac:dyDescent="0.45">
      <c r="A3675" s="1">
        <v>2008</v>
      </c>
      <c r="B3675" s="1">
        <v>6</v>
      </c>
      <c r="C3675" s="1">
        <v>2</v>
      </c>
      <c r="D3675" s="1">
        <v>13</v>
      </c>
      <c r="E3675" s="1">
        <v>19.100000000000001</v>
      </c>
      <c r="F3675" s="1">
        <v>472.67</v>
      </c>
      <c r="G3675" s="4"/>
      <c r="H3675" s="4"/>
      <c r="Q3675" s="1">
        <v>10</v>
      </c>
      <c r="R3675" s="6">
        <f t="shared" si="4908"/>
        <v>0.2084346</v>
      </c>
      <c r="S3675" s="6">
        <f t="shared" si="4909"/>
        <v>0.80872624799999993</v>
      </c>
      <c r="T3675" s="6">
        <f t="shared" si="4910"/>
        <v>2.0218156199999999</v>
      </c>
      <c r="U3675" s="6">
        <f t="shared" si="4911"/>
        <v>2.8305418679999996</v>
      </c>
      <c r="V3675" s="6">
        <f t="shared" si="4912"/>
        <v>4.0436312399999998</v>
      </c>
      <c r="W3675" s="6">
        <f t="shared" si="4913"/>
        <v>4.852357488</v>
      </c>
      <c r="X3675" s="17"/>
      <c r="Y3675" s="17"/>
      <c r="Z3675" s="17"/>
      <c r="AA3675" s="17"/>
      <c r="AB3675" s="17"/>
      <c r="AC3675" s="17"/>
      <c r="AE3675" s="16"/>
      <c r="AF3675" s="16"/>
      <c r="AG3675" s="16"/>
      <c r="AH3675" s="16"/>
      <c r="AI3675" s="16"/>
      <c r="AJ3675" s="16"/>
      <c r="AL3675" s="16"/>
      <c r="AM3675" s="16"/>
      <c r="AN3675" s="16"/>
      <c r="AO3675" s="16"/>
      <c r="AP3675" s="16"/>
      <c r="AQ3675" s="16"/>
      <c r="BI3675" s="1">
        <v>12</v>
      </c>
      <c r="BJ3675" s="6">
        <f t="shared" ref="BJ3675" si="4920">R3677-$AB$2</f>
        <v>-6.3415261999999997</v>
      </c>
      <c r="BK3675" s="6">
        <f t="shared" ref="BK3675" si="4921">S3677-$AB$2</f>
        <v>-5.7951216560000001</v>
      </c>
      <c r="BL3675" s="6">
        <f t="shared" ref="BL3675" si="4922">T3677-$AB$2</f>
        <v>-4.6909291399999997</v>
      </c>
      <c r="BM3675" s="6">
        <f t="shared" ref="BM3675" si="4923">U3677-$AB$2</f>
        <v>-3.9548007960000002</v>
      </c>
      <c r="BN3675" s="6">
        <f t="shared" ref="BN3675" si="4924">V3677-$AB$2</f>
        <v>-2.8506082800000003</v>
      </c>
      <c r="BO3675" s="6">
        <f t="shared" ref="BO3675" si="4925">W3677-$AB$2</f>
        <v>-2.1144799360000004</v>
      </c>
      <c r="BP3675" s="16"/>
    </row>
    <row r="3676" spans="1:68" x14ac:dyDescent="0.45">
      <c r="A3676" s="1">
        <v>2008</v>
      </c>
      <c r="B3676" s="1">
        <v>6</v>
      </c>
      <c r="C3676" s="1">
        <v>2</v>
      </c>
      <c r="D3676" s="1">
        <v>14</v>
      </c>
      <c r="E3676" s="1">
        <v>20.3</v>
      </c>
      <c r="F3676" s="1">
        <v>973.14</v>
      </c>
      <c r="G3676" s="4"/>
      <c r="H3676" s="4"/>
      <c r="Q3676" s="1">
        <v>11</v>
      </c>
      <c r="R3676" s="6">
        <f t="shared" si="4908"/>
        <v>0.23567719999999998</v>
      </c>
      <c r="S3676" s="6">
        <f t="shared" si="4909"/>
        <v>0.91442753599999982</v>
      </c>
      <c r="T3676" s="6">
        <f t="shared" si="4910"/>
        <v>2.2860688399999995</v>
      </c>
      <c r="U3676" s="6">
        <f t="shared" si="4911"/>
        <v>3.2004963759999998</v>
      </c>
      <c r="V3676" s="6">
        <f t="shared" si="4912"/>
        <v>4.5721376799999991</v>
      </c>
      <c r="W3676" s="6">
        <f t="shared" si="4913"/>
        <v>5.4865652159999998</v>
      </c>
      <c r="X3676" s="17"/>
      <c r="Y3676" s="17"/>
      <c r="Z3676" s="17"/>
      <c r="AA3676" s="17"/>
      <c r="AB3676" s="17"/>
      <c r="AC3676" s="17"/>
      <c r="AE3676" s="16"/>
      <c r="AF3676" s="16"/>
      <c r="AG3676" s="16"/>
      <c r="AH3676" s="16"/>
      <c r="AI3676" s="16"/>
      <c r="AJ3676" s="16"/>
      <c r="AL3676" s="16"/>
      <c r="AM3676" s="16"/>
      <c r="AN3676" s="16"/>
      <c r="AO3676" s="16"/>
      <c r="AP3676" s="16"/>
      <c r="AQ3676" s="16"/>
      <c r="BI3676" s="1">
        <v>13</v>
      </c>
      <c r="BJ3676" s="6">
        <f>SUM($R$5:R3678)-$AB$2</f>
        <v>306.40716419999961</v>
      </c>
      <c r="BK3676" s="6">
        <f>SUM($R$5:S3678)-$AB$2</f>
        <v>1520.6082112960005</v>
      </c>
      <c r="BL3676" s="6">
        <f>SUM($R$5:T3678)-$AB$2</f>
        <v>4556.1108290359962</v>
      </c>
      <c r="BM3676" s="6">
        <f>SUM($R$5:U3678)-$AB$2</f>
        <v>8805.8144938720216</v>
      </c>
      <c r="BN3676" s="6">
        <f>SUM($R$5:V3678)-$AB$2</f>
        <v>14876.819729352046</v>
      </c>
      <c r="BO3676" s="6">
        <f>SUM($R$5:W3678)-$AB$2</f>
        <v>22162.026011927996</v>
      </c>
      <c r="BP3676" s="16"/>
    </row>
    <row r="3677" spans="1:68" x14ac:dyDescent="0.45">
      <c r="A3677" s="1">
        <v>2008</v>
      </c>
      <c r="B3677" s="1">
        <v>6</v>
      </c>
      <c r="C3677" s="1">
        <v>2</v>
      </c>
      <c r="D3677" s="1">
        <v>15</v>
      </c>
      <c r="E3677" s="1">
        <v>20.399999999999999</v>
      </c>
      <c r="F3677" s="1">
        <v>840.65</v>
      </c>
      <c r="G3677" s="4"/>
      <c r="H3677" s="4"/>
      <c r="Q3677" s="1">
        <v>12</v>
      </c>
      <c r="R3677" s="6">
        <f t="shared" si="4908"/>
        <v>0.18972379999999997</v>
      </c>
      <c r="S3677" s="6">
        <f t="shared" si="4909"/>
        <v>0.73612834399999993</v>
      </c>
      <c r="T3677" s="6">
        <f t="shared" si="4910"/>
        <v>1.8403208599999998</v>
      </c>
      <c r="U3677" s="6">
        <f t="shared" si="4911"/>
        <v>2.5764492039999998</v>
      </c>
      <c r="V3677" s="6">
        <f t="shared" si="4912"/>
        <v>3.6806417199999997</v>
      </c>
      <c r="W3677" s="6">
        <f t="shared" si="4913"/>
        <v>4.4167700639999996</v>
      </c>
      <c r="X3677" s="17">
        <f t="shared" ref="X3677" si="4926">SUM(R3677:R3701)-$Z$2</f>
        <v>-1.4057696000000002</v>
      </c>
      <c r="Y3677" s="17">
        <f t="shared" ref="Y3677" si="4927">SUM(S3677:S3701)-$Z$2</f>
        <v>9.5936139520000001</v>
      </c>
      <c r="Z3677" s="17">
        <f t="shared" ref="Z3677" si="4928">SUM(T3677:T3701)-$Z$2</f>
        <v>31.821534879999987</v>
      </c>
      <c r="AA3677" s="17">
        <f t="shared" ref="AA3677" si="4929">SUM(U3677:U3701)-$Z$2</f>
        <v>46.640148832000001</v>
      </c>
      <c r="AB3677" s="17">
        <f t="shared" ref="AB3677" si="4930">SUM(V3677:V3701)-$Z$2</f>
        <v>68.868069759999983</v>
      </c>
      <c r="AC3677" s="17">
        <f t="shared" ref="AC3677" si="4931">SUM(W3677:W3701)-$Z$2</f>
        <v>83.68668371199999</v>
      </c>
      <c r="AE3677" s="16">
        <f t="shared" ref="AE3677" si="4932">IF(X3677&gt;0,1,0)</f>
        <v>0</v>
      </c>
      <c r="AF3677" s="16">
        <f t="shared" ref="AF3677" si="4933">IF(Y3677&gt;0,1,0)</f>
        <v>1</v>
      </c>
      <c r="AG3677" s="16">
        <f t="shared" ref="AG3677" si="4934">IF(Z3677&gt;0,1,0)</f>
        <v>1</v>
      </c>
      <c r="AH3677" s="16">
        <f t="shared" ref="AH3677" si="4935">IF(AA3677&gt;0,1,0)</f>
        <v>1</v>
      </c>
      <c r="AI3677" s="16">
        <f t="shared" ref="AI3677" si="4936">IF(AB3677&gt;0,1,0)</f>
        <v>1</v>
      </c>
      <c r="AJ3677" s="16">
        <f t="shared" ref="AJ3677" si="4937">IF(AC3677&gt;0,1,0)</f>
        <v>1</v>
      </c>
      <c r="AL3677" s="16">
        <f t="shared" ref="AL3677" si="4938">IF(X3677&lt;0,ABS(X3677*$AP$1),0)</f>
        <v>0</v>
      </c>
      <c r="AM3677" s="16">
        <f t="shared" ref="AM3677" si="4939">IF(Y3677&lt;0,ABS(Y3677*$AP$1),0)</f>
        <v>0</v>
      </c>
      <c r="AN3677" s="16">
        <f t="shared" ref="AN3677" si="4940">IF(Z3677&lt;0,ABS(Z3677*$AP$1),0)</f>
        <v>0</v>
      </c>
      <c r="AO3677" s="16">
        <f t="shared" ref="AO3677" si="4941">IF(AA3677&lt;0,ABS(AA3677*$AP$1),0)</f>
        <v>0</v>
      </c>
      <c r="AP3677" s="16">
        <f t="shared" ref="AP3677" si="4942">IF(AB3677&lt;0,ABS(AB3677*$AP$1),0)</f>
        <v>0</v>
      </c>
      <c r="AQ3677" s="16">
        <f t="shared" ref="AQ3677" si="4943">IF(AC3677&lt;0,ABS(AC3677*$AP$1),0)</f>
        <v>0</v>
      </c>
      <c r="BI3677" s="1">
        <v>14</v>
      </c>
      <c r="BJ3677" s="6">
        <f>SUM($R$5:R3679)-$AB$2</f>
        <v>306.97158539999964</v>
      </c>
      <c r="BK3677" s="6">
        <f>SUM($R$5:S3679)-$AB$2</f>
        <v>1523.3625867520004</v>
      </c>
      <c r="BL3677" s="6">
        <f>SUM($R$5:T3679)-$AB$2</f>
        <v>4564.3400901319965</v>
      </c>
      <c r="BM3677" s="6">
        <f>SUM($R$5:U3679)-$AB$2</f>
        <v>8821.7085948640233</v>
      </c>
      <c r="BN3677" s="6">
        <f>SUM($R$5:V3679)-$AB$2</f>
        <v>14903.663601624048</v>
      </c>
      <c r="BO3677" s="6">
        <f>SUM($R$5:W3679)-$AB$2</f>
        <v>22202.009609735993</v>
      </c>
      <c r="BP3677" s="16"/>
    </row>
    <row r="3678" spans="1:68" x14ac:dyDescent="0.45">
      <c r="A3678" s="1">
        <v>2008</v>
      </c>
      <c r="B3678" s="1">
        <v>6</v>
      </c>
      <c r="C3678" s="1">
        <v>2</v>
      </c>
      <c r="D3678" s="1">
        <v>16</v>
      </c>
      <c r="E3678" s="1">
        <v>19.8</v>
      </c>
      <c r="F3678" s="1">
        <v>378.65</v>
      </c>
      <c r="G3678" s="4"/>
      <c r="H3678" s="4"/>
      <c r="Q3678" s="1">
        <v>13</v>
      </c>
      <c r="R3678" s="6">
        <f t="shared" si="4908"/>
        <v>0.27414859999999996</v>
      </c>
      <c r="S3678" s="6">
        <f t="shared" si="4909"/>
        <v>1.0636965679999999</v>
      </c>
      <c r="T3678" s="6">
        <f t="shared" si="4910"/>
        <v>2.6592414199999999</v>
      </c>
      <c r="U3678" s="6">
        <f t="shared" si="4911"/>
        <v>3.7229379879999995</v>
      </c>
      <c r="V3678" s="6">
        <f t="shared" si="4912"/>
        <v>5.3184828399999997</v>
      </c>
      <c r="W3678" s="6">
        <f t="shared" si="4913"/>
        <v>6.3821794079999998</v>
      </c>
      <c r="X3678" s="17"/>
      <c r="Y3678" s="17"/>
      <c r="Z3678" s="17"/>
      <c r="AA3678" s="17"/>
      <c r="AB3678" s="17"/>
      <c r="AC3678" s="17"/>
      <c r="AE3678" s="16"/>
      <c r="AF3678" s="16"/>
      <c r="AG3678" s="16"/>
      <c r="AH3678" s="16"/>
      <c r="AI3678" s="16"/>
      <c r="AJ3678" s="16"/>
      <c r="AL3678" s="16"/>
      <c r="AM3678" s="16"/>
      <c r="AN3678" s="16"/>
      <c r="AO3678" s="16"/>
      <c r="AP3678" s="16"/>
      <c r="AQ3678" s="16"/>
      <c r="BI3678" s="1">
        <v>15</v>
      </c>
      <c r="BJ3678" s="6">
        <f>SUM($R$5:R3680)-$AB$2</f>
        <v>307.45916239999963</v>
      </c>
      <c r="BK3678" s="6">
        <f>SUM($R$5:S3680)-$AB$2</f>
        <v>1525.7419625120006</v>
      </c>
      <c r="BL3678" s="6">
        <f>SUM($R$5:T3680)-$AB$2</f>
        <v>4571.4489627919966</v>
      </c>
      <c r="BM3678" s="6">
        <f>SUM($R$5:U3680)-$AB$2</f>
        <v>8835.4387631840218</v>
      </c>
      <c r="BN3678" s="6">
        <f>SUM($R$5:V3680)-$AB$2</f>
        <v>14926.852763744047</v>
      </c>
      <c r="BO3678" s="6">
        <f>SUM($R$5:W3680)-$AB$2</f>
        <v>22236.549564415989</v>
      </c>
      <c r="BP3678" s="16"/>
    </row>
    <row r="3679" spans="1:68" x14ac:dyDescent="0.45">
      <c r="A3679" s="1">
        <v>2008</v>
      </c>
      <c r="B3679" s="1">
        <v>6</v>
      </c>
      <c r="C3679" s="1">
        <v>2</v>
      </c>
      <c r="D3679" s="1">
        <v>17</v>
      </c>
      <c r="E3679" s="1">
        <v>19.899999999999999</v>
      </c>
      <c r="F3679" s="1">
        <v>405.45</v>
      </c>
      <c r="G3679" s="4"/>
      <c r="H3679" s="4"/>
      <c r="Q3679" s="1">
        <v>14</v>
      </c>
      <c r="R3679" s="6">
        <f t="shared" si="4908"/>
        <v>0.56442119999999996</v>
      </c>
      <c r="S3679" s="6">
        <f t="shared" si="4909"/>
        <v>2.189954256</v>
      </c>
      <c r="T3679" s="6">
        <f t="shared" si="4910"/>
        <v>5.4748856399999992</v>
      </c>
      <c r="U3679" s="6">
        <f t="shared" si="4911"/>
        <v>7.6648398960000002</v>
      </c>
      <c r="V3679" s="6">
        <f t="shared" si="4912"/>
        <v>10.949771279999998</v>
      </c>
      <c r="W3679" s="6">
        <f t="shared" si="4913"/>
        <v>13.139725536</v>
      </c>
      <c r="X3679" s="17"/>
      <c r="Y3679" s="17"/>
      <c r="Z3679" s="17"/>
      <c r="AA3679" s="17"/>
      <c r="AB3679" s="17"/>
      <c r="AC3679" s="17"/>
      <c r="AE3679" s="16"/>
      <c r="AF3679" s="16"/>
      <c r="AG3679" s="16"/>
      <c r="AH3679" s="16"/>
      <c r="AI3679" s="16"/>
      <c r="AJ3679" s="16"/>
      <c r="AL3679" s="16"/>
      <c r="AM3679" s="16"/>
      <c r="AN3679" s="16"/>
      <c r="AO3679" s="16"/>
      <c r="AP3679" s="16"/>
      <c r="AQ3679" s="16"/>
      <c r="BI3679" s="1">
        <v>16</v>
      </c>
      <c r="BJ3679" s="6">
        <f>SUM($R$5:R3681)-$AB$2</f>
        <v>307.67877939999966</v>
      </c>
      <c r="BK3679" s="6">
        <f>SUM($R$5:S3681)-$AB$2</f>
        <v>1526.8136934720005</v>
      </c>
      <c r="BL3679" s="6">
        <f>SUM($R$5:T3681)-$AB$2</f>
        <v>4574.6509786519964</v>
      </c>
      <c r="BM3679" s="6">
        <f>SUM($R$5:U3681)-$AB$2</f>
        <v>8841.6231779040227</v>
      </c>
      <c r="BN3679" s="6">
        <f>SUM($R$5:V3681)-$AB$2</f>
        <v>14937.297748264049</v>
      </c>
      <c r="BO3679" s="6">
        <f>SUM($R$5:W3681)-$AB$2</f>
        <v>22252.107232695987</v>
      </c>
      <c r="BP3679" s="16"/>
    </row>
    <row r="3680" spans="1:68" x14ac:dyDescent="0.45">
      <c r="A3680" s="1">
        <v>2008</v>
      </c>
      <c r="B3680" s="1">
        <v>6</v>
      </c>
      <c r="C3680" s="1">
        <v>2</v>
      </c>
      <c r="D3680" s="1">
        <v>18</v>
      </c>
      <c r="E3680" s="1">
        <v>19.5</v>
      </c>
      <c r="F3680" s="1">
        <v>337.63</v>
      </c>
      <c r="G3680" s="4"/>
      <c r="H3680" s="4"/>
      <c r="Q3680" s="1">
        <v>15</v>
      </c>
      <c r="R3680" s="6">
        <f t="shared" si="4908"/>
        <v>0.48757699999999993</v>
      </c>
      <c r="S3680" s="6">
        <f t="shared" si="4909"/>
        <v>1.8917987599999997</v>
      </c>
      <c r="T3680" s="6">
        <f t="shared" si="4910"/>
        <v>4.7294968999999991</v>
      </c>
      <c r="U3680" s="6">
        <f t="shared" si="4911"/>
        <v>6.6212956599999986</v>
      </c>
      <c r="V3680" s="6">
        <f t="shared" si="4912"/>
        <v>9.4589937999999982</v>
      </c>
      <c r="W3680" s="6">
        <f t="shared" si="4913"/>
        <v>11.35079256</v>
      </c>
      <c r="X3680" s="17"/>
      <c r="Y3680" s="17"/>
      <c r="Z3680" s="17"/>
      <c r="AA3680" s="17"/>
      <c r="AB3680" s="17"/>
      <c r="AC3680" s="17"/>
      <c r="AE3680" s="16"/>
      <c r="AF3680" s="16"/>
      <c r="AG3680" s="16"/>
      <c r="AH3680" s="16"/>
      <c r="AI3680" s="16"/>
      <c r="AJ3680" s="16"/>
      <c r="AL3680" s="16"/>
      <c r="AM3680" s="16"/>
      <c r="AN3680" s="16"/>
      <c r="AO3680" s="16"/>
      <c r="AP3680" s="16"/>
      <c r="AQ3680" s="16"/>
      <c r="BI3680" s="1">
        <v>17</v>
      </c>
      <c r="BJ3680" s="6">
        <f>SUM($R$5:R3682)-$AB$2</f>
        <v>307.91394039999966</v>
      </c>
      <c r="BK3680" s="6">
        <f>SUM($R$5:S3682)-$AB$2</f>
        <v>1527.9612791520005</v>
      </c>
      <c r="BL3680" s="6">
        <f>SUM($R$5:T3682)-$AB$2</f>
        <v>4578.0796260319958</v>
      </c>
      <c r="BM3680" s="6">
        <f>SUM($R$5:U3682)-$AB$2</f>
        <v>8848.2453116640227</v>
      </c>
      <c r="BN3680" s="6">
        <f>SUM($R$5:V3682)-$AB$2</f>
        <v>14948.482005424048</v>
      </c>
      <c r="BO3680" s="6">
        <f>SUM($R$5:W3682)-$AB$2</f>
        <v>22268.766037935988</v>
      </c>
      <c r="BP3680" s="16"/>
    </row>
    <row r="3681" spans="1:68" x14ac:dyDescent="0.45">
      <c r="A3681" s="1">
        <v>2008</v>
      </c>
      <c r="B3681" s="1">
        <v>6</v>
      </c>
      <c r="C3681" s="1">
        <v>2</v>
      </c>
      <c r="D3681" s="1">
        <v>19</v>
      </c>
      <c r="E3681" s="1">
        <v>18.5</v>
      </c>
      <c r="F3681" s="1">
        <v>133.11000000000001</v>
      </c>
      <c r="G3681" s="4"/>
      <c r="H3681" s="4"/>
      <c r="Q3681" s="1">
        <v>16</v>
      </c>
      <c r="R3681" s="6">
        <f t="shared" si="4908"/>
        <v>0.21961699999999995</v>
      </c>
      <c r="S3681" s="6">
        <f t="shared" si="4909"/>
        <v>0.85211395999999984</v>
      </c>
      <c r="T3681" s="6">
        <f t="shared" si="4910"/>
        <v>2.1302848999999995</v>
      </c>
      <c r="U3681" s="6">
        <f t="shared" si="4911"/>
        <v>2.9823988599999995</v>
      </c>
      <c r="V3681" s="6">
        <f t="shared" si="4912"/>
        <v>4.260569799999999</v>
      </c>
      <c r="W3681" s="6">
        <f t="shared" si="4913"/>
        <v>5.1126837599999986</v>
      </c>
      <c r="X3681" s="17"/>
      <c r="Y3681" s="17"/>
      <c r="Z3681" s="17"/>
      <c r="AA3681" s="17"/>
      <c r="AB3681" s="17"/>
      <c r="AC3681" s="17"/>
      <c r="AE3681" s="16"/>
      <c r="AF3681" s="16"/>
      <c r="AG3681" s="16"/>
      <c r="AH3681" s="16"/>
      <c r="AI3681" s="16"/>
      <c r="AJ3681" s="16"/>
      <c r="AL3681" s="16"/>
      <c r="AM3681" s="16"/>
      <c r="AN3681" s="16"/>
      <c r="AO3681" s="16"/>
      <c r="AP3681" s="16"/>
      <c r="AQ3681" s="16"/>
      <c r="BI3681" s="1">
        <v>18</v>
      </c>
      <c r="BJ3681" s="6">
        <f>SUM($R$5:R3683)-$AB$2</f>
        <v>308.10976579999965</v>
      </c>
      <c r="BK3681" s="6">
        <f>SUM($R$5:S3683)-$AB$2</f>
        <v>1528.9169071040008</v>
      </c>
      <c r="BL3681" s="6">
        <f>SUM($R$5:T3683)-$AB$2</f>
        <v>4580.9347603639962</v>
      </c>
      <c r="BM3681" s="6">
        <f>SUM($R$5:U3683)-$AB$2</f>
        <v>8853.7597549280217</v>
      </c>
      <c r="BN3681" s="6">
        <f>SUM($R$5:V3683)-$AB$2</f>
        <v>14957.795461448048</v>
      </c>
      <c r="BO3681" s="6">
        <f>SUM($R$5:W3683)-$AB$2</f>
        <v>22282.638309271984</v>
      </c>
      <c r="BP3681" s="16"/>
    </row>
    <row r="3682" spans="1:68" x14ac:dyDescent="0.45">
      <c r="A3682" s="1">
        <v>2008</v>
      </c>
      <c r="B3682" s="1">
        <v>6</v>
      </c>
      <c r="C3682" s="1">
        <v>2</v>
      </c>
      <c r="D3682" s="1">
        <v>20</v>
      </c>
      <c r="E3682" s="1">
        <v>17.399999999999999</v>
      </c>
      <c r="F3682" s="1">
        <v>0.19</v>
      </c>
      <c r="G3682" s="4"/>
      <c r="H3682" s="4"/>
      <c r="Q3682" s="1">
        <v>17</v>
      </c>
      <c r="R3682" s="6">
        <f t="shared" si="4908"/>
        <v>0.23516099999999998</v>
      </c>
      <c r="S3682" s="6">
        <f t="shared" si="4909"/>
        <v>0.91242467999999988</v>
      </c>
      <c r="T3682" s="6">
        <f t="shared" si="4910"/>
        <v>2.2810616999999995</v>
      </c>
      <c r="U3682" s="6">
        <f t="shared" si="4911"/>
        <v>3.19348638</v>
      </c>
      <c r="V3682" s="6">
        <f t="shared" si="4912"/>
        <v>4.5621233999999991</v>
      </c>
      <c r="W3682" s="6">
        <f t="shared" si="4913"/>
        <v>5.4745480799999999</v>
      </c>
      <c r="X3682" s="17"/>
      <c r="Y3682" s="17"/>
      <c r="Z3682" s="17"/>
      <c r="AA3682" s="17"/>
      <c r="AB3682" s="17"/>
      <c r="AC3682" s="17"/>
      <c r="AE3682" s="16"/>
      <c r="AF3682" s="16"/>
      <c r="AG3682" s="16"/>
      <c r="AH3682" s="16"/>
      <c r="AI3682" s="16"/>
      <c r="AJ3682" s="16"/>
      <c r="AL3682" s="16"/>
      <c r="AM3682" s="16"/>
      <c r="AN3682" s="16"/>
      <c r="AO3682" s="16"/>
      <c r="AP3682" s="16"/>
      <c r="AQ3682" s="16"/>
      <c r="BI3682" s="1">
        <v>19</v>
      </c>
      <c r="BJ3682" s="6">
        <f>SUM($R$5:R3684)-$AB$2</f>
        <v>308.18696959999966</v>
      </c>
      <c r="BK3682" s="6">
        <f>SUM($R$5:S3684)-$AB$2</f>
        <v>1529.2936616480008</v>
      </c>
      <c r="BL3682" s="6">
        <f>SUM($R$5:T3684)-$AB$2</f>
        <v>4582.0603917679955</v>
      </c>
      <c r="BM3682" s="6">
        <f>SUM($R$5:U3684)-$AB$2</f>
        <v>8855.9338139360207</v>
      </c>
      <c r="BN3682" s="6">
        <f>SUM($R$5:V3684)-$AB$2</f>
        <v>14961.467274176046</v>
      </c>
      <c r="BO3682" s="6">
        <f>SUM($R$5:W3684)-$AB$2</f>
        <v>22288.107426463983</v>
      </c>
      <c r="BP3682" s="16"/>
    </row>
    <row r="3683" spans="1:68" x14ac:dyDescent="0.45">
      <c r="A3683" s="1">
        <v>2008</v>
      </c>
      <c r="B3683" s="1">
        <v>6</v>
      </c>
      <c r="C3683" s="1">
        <v>2</v>
      </c>
      <c r="D3683" s="1">
        <v>21</v>
      </c>
      <c r="E3683" s="1">
        <v>16.899999999999999</v>
      </c>
      <c r="F3683" s="1">
        <v>0</v>
      </c>
      <c r="G3683" s="4"/>
      <c r="H3683" s="4"/>
      <c r="Q3683" s="1">
        <v>18</v>
      </c>
      <c r="R3683" s="6">
        <f t="shared" si="4908"/>
        <v>0.19582539999999998</v>
      </c>
      <c r="S3683" s="6">
        <f t="shared" si="4909"/>
        <v>0.75980255199999991</v>
      </c>
      <c r="T3683" s="6">
        <f t="shared" si="4910"/>
        <v>1.8995063799999996</v>
      </c>
      <c r="U3683" s="6">
        <f t="shared" si="4911"/>
        <v>2.6593089319999996</v>
      </c>
      <c r="V3683" s="6">
        <f t="shared" si="4912"/>
        <v>3.7990127599999992</v>
      </c>
      <c r="W3683" s="6">
        <f t="shared" si="4913"/>
        <v>4.5588153120000001</v>
      </c>
      <c r="X3683" s="17"/>
      <c r="Y3683" s="17"/>
      <c r="Z3683" s="17"/>
      <c r="AA3683" s="17"/>
      <c r="AB3683" s="17"/>
      <c r="AC3683" s="17"/>
      <c r="AE3683" s="16"/>
      <c r="AF3683" s="16"/>
      <c r="AG3683" s="16"/>
      <c r="AH3683" s="16"/>
      <c r="AI3683" s="16"/>
      <c r="AJ3683" s="16"/>
      <c r="AL3683" s="16"/>
      <c r="AM3683" s="16"/>
      <c r="AN3683" s="16"/>
      <c r="AO3683" s="16"/>
      <c r="AP3683" s="16"/>
      <c r="AQ3683" s="16"/>
      <c r="BI3683" s="1">
        <v>20</v>
      </c>
      <c r="BJ3683" s="6">
        <f>SUM($R$5:R3685)-$AB$2</f>
        <v>308.18707979999965</v>
      </c>
      <c r="BK3683" s="6">
        <f>SUM($R$5:S3685)-$AB$2</f>
        <v>1529.2941994240009</v>
      </c>
      <c r="BL3683" s="6">
        <f>SUM($R$5:T3685)-$AB$2</f>
        <v>4582.061998483995</v>
      </c>
      <c r="BM3683" s="6">
        <f>SUM($R$5:U3685)-$AB$2</f>
        <v>8855.9369171680228</v>
      </c>
      <c r="BN3683" s="6">
        <f>SUM($R$5:V3685)-$AB$2</f>
        <v>14961.472515288047</v>
      </c>
      <c r="BO3683" s="6">
        <f>SUM($R$5:W3685)-$AB$2</f>
        <v>22288.115233031986</v>
      </c>
      <c r="BP3683" s="16"/>
    </row>
    <row r="3684" spans="1:68" x14ac:dyDescent="0.45">
      <c r="A3684" s="1">
        <v>2008</v>
      </c>
      <c r="B3684" s="1">
        <v>6</v>
      </c>
      <c r="C3684" s="1">
        <v>2</v>
      </c>
      <c r="D3684" s="1">
        <v>22</v>
      </c>
      <c r="E3684" s="1">
        <v>16.899999999999999</v>
      </c>
      <c r="F3684" s="1">
        <v>0</v>
      </c>
      <c r="G3684" s="4"/>
      <c r="H3684" s="4"/>
      <c r="Q3684" s="1">
        <v>19</v>
      </c>
      <c r="R3684" s="6">
        <f t="shared" si="4908"/>
        <v>7.7203800000000003E-2</v>
      </c>
      <c r="S3684" s="6">
        <f t="shared" si="4909"/>
        <v>0.29955074400000004</v>
      </c>
      <c r="T3684" s="6">
        <f t="shared" si="4910"/>
        <v>0.74887685999999998</v>
      </c>
      <c r="U3684" s="6">
        <f t="shared" si="4911"/>
        <v>1.048427604</v>
      </c>
      <c r="V3684" s="6">
        <f t="shared" si="4912"/>
        <v>1.49775372</v>
      </c>
      <c r="W3684" s="6">
        <f t="shared" si="4913"/>
        <v>1.797304464</v>
      </c>
      <c r="X3684" s="17"/>
      <c r="Y3684" s="17"/>
      <c r="Z3684" s="17"/>
      <c r="AA3684" s="17"/>
      <c r="AB3684" s="17"/>
      <c r="AC3684" s="17"/>
      <c r="AE3684" s="16"/>
      <c r="AF3684" s="16"/>
      <c r="AG3684" s="16"/>
      <c r="AH3684" s="16"/>
      <c r="AI3684" s="16"/>
      <c r="AJ3684" s="16"/>
      <c r="AL3684" s="16"/>
      <c r="AM3684" s="16"/>
      <c r="AN3684" s="16"/>
      <c r="AO3684" s="16"/>
      <c r="AP3684" s="16"/>
      <c r="AQ3684" s="16"/>
      <c r="BI3684" s="1">
        <v>21</v>
      </c>
      <c r="BJ3684" s="6">
        <f>SUM($R$5:R3686)-$AB$2</f>
        <v>308.18707979999965</v>
      </c>
      <c r="BK3684" s="6">
        <f>SUM($R$5:S3686)-$AB$2</f>
        <v>1529.2941994240009</v>
      </c>
      <c r="BL3684" s="6">
        <f>SUM($R$5:T3686)-$AB$2</f>
        <v>4582.061998483995</v>
      </c>
      <c r="BM3684" s="6">
        <f>SUM($R$5:U3686)-$AB$2</f>
        <v>8855.9369171680228</v>
      </c>
      <c r="BN3684" s="6">
        <f>SUM($R$5:V3686)-$AB$2</f>
        <v>14961.472515288047</v>
      </c>
      <c r="BO3684" s="6">
        <f>SUM($R$5:W3686)-$AB$2</f>
        <v>22288.115233031986</v>
      </c>
      <c r="BP3684" s="16"/>
    </row>
    <row r="3685" spans="1:68" x14ac:dyDescent="0.45">
      <c r="A3685" s="1">
        <v>2008</v>
      </c>
      <c r="B3685" s="1">
        <v>6</v>
      </c>
      <c r="C3685" s="1">
        <v>2</v>
      </c>
      <c r="D3685" s="1">
        <v>23</v>
      </c>
      <c r="E3685" s="1">
        <v>17</v>
      </c>
      <c r="F3685" s="1">
        <v>0</v>
      </c>
      <c r="G3685" s="4"/>
      <c r="H3685" s="4"/>
      <c r="Q3685" s="1">
        <v>20</v>
      </c>
      <c r="R3685" s="6">
        <f t="shared" si="4908"/>
        <v>1.102E-4</v>
      </c>
      <c r="S3685" s="6">
        <f t="shared" si="4909"/>
        <v>4.2757599999999993E-4</v>
      </c>
      <c r="T3685" s="6">
        <f t="shared" si="4910"/>
        <v>1.0689399999999998E-3</v>
      </c>
      <c r="U3685" s="6">
        <f t="shared" si="4911"/>
        <v>1.496516E-3</v>
      </c>
      <c r="V3685" s="6">
        <f t="shared" si="4912"/>
        <v>2.1378799999999996E-3</v>
      </c>
      <c r="W3685" s="6">
        <f t="shared" si="4913"/>
        <v>2.5654559999999998E-3</v>
      </c>
      <c r="X3685" s="17"/>
      <c r="Y3685" s="17"/>
      <c r="Z3685" s="17"/>
      <c r="AA3685" s="17"/>
      <c r="AB3685" s="17"/>
      <c r="AC3685" s="17"/>
      <c r="AE3685" s="16"/>
      <c r="AF3685" s="16"/>
      <c r="AG3685" s="16"/>
      <c r="AH3685" s="16"/>
      <c r="AI3685" s="16"/>
      <c r="AJ3685" s="16"/>
      <c r="AL3685" s="16"/>
      <c r="AM3685" s="16"/>
      <c r="AN3685" s="16"/>
      <c r="AO3685" s="16"/>
      <c r="AP3685" s="16"/>
      <c r="AQ3685" s="16"/>
      <c r="BI3685" s="1">
        <v>22</v>
      </c>
      <c r="BJ3685" s="6">
        <f>SUM($R$5:R3687)-$AB$2</f>
        <v>308.18707979999965</v>
      </c>
      <c r="BK3685" s="6">
        <f>SUM($R$5:S3687)-$AB$2</f>
        <v>1529.2941994240009</v>
      </c>
      <c r="BL3685" s="6">
        <f>SUM($R$5:T3687)-$AB$2</f>
        <v>4582.061998483995</v>
      </c>
      <c r="BM3685" s="6">
        <f>SUM($R$5:U3687)-$AB$2</f>
        <v>8855.9369171680228</v>
      </c>
      <c r="BN3685" s="6">
        <f>SUM($R$5:V3687)-$AB$2</f>
        <v>14961.472515288047</v>
      </c>
      <c r="BO3685" s="6">
        <f>SUM($R$5:W3687)-$AB$2</f>
        <v>22288.115233031986</v>
      </c>
      <c r="BP3685" s="16"/>
    </row>
    <row r="3686" spans="1:68" x14ac:dyDescent="0.45">
      <c r="A3686" s="1">
        <v>2008</v>
      </c>
      <c r="B3686" s="1">
        <v>6</v>
      </c>
      <c r="C3686" s="1">
        <v>3</v>
      </c>
      <c r="D3686" s="1">
        <v>0</v>
      </c>
      <c r="E3686" s="1">
        <v>16.7</v>
      </c>
      <c r="F3686" s="1">
        <v>0</v>
      </c>
      <c r="G3686" s="4"/>
      <c r="H3686" s="4"/>
      <c r="Q3686" s="1">
        <v>21</v>
      </c>
      <c r="R3686" s="6">
        <f t="shared" si="4908"/>
        <v>0</v>
      </c>
      <c r="S3686" s="6">
        <f t="shared" si="4909"/>
        <v>0</v>
      </c>
      <c r="T3686" s="6">
        <f t="shared" si="4910"/>
        <v>0</v>
      </c>
      <c r="U3686" s="6">
        <f t="shared" si="4911"/>
        <v>0</v>
      </c>
      <c r="V3686" s="6">
        <f t="shared" si="4912"/>
        <v>0</v>
      </c>
      <c r="W3686" s="6">
        <f t="shared" si="4913"/>
        <v>0</v>
      </c>
      <c r="X3686" s="17"/>
      <c r="Y3686" s="17"/>
      <c r="Z3686" s="17"/>
      <c r="AA3686" s="17"/>
      <c r="AB3686" s="17"/>
      <c r="AC3686" s="17"/>
      <c r="AE3686" s="16"/>
      <c r="AF3686" s="16"/>
      <c r="AG3686" s="16"/>
      <c r="AH3686" s="16"/>
      <c r="AI3686" s="16"/>
      <c r="AJ3686" s="16"/>
      <c r="AL3686" s="16"/>
      <c r="AM3686" s="16"/>
      <c r="AN3686" s="16"/>
      <c r="AO3686" s="16"/>
      <c r="AP3686" s="16"/>
      <c r="AQ3686" s="16"/>
      <c r="BI3686" s="1">
        <v>23</v>
      </c>
      <c r="BJ3686" s="6">
        <f>SUM($R$5:R3688)-$AB$2</f>
        <v>308.18707979999965</v>
      </c>
      <c r="BK3686" s="6">
        <f>SUM($R$5:S3688)-$AB$2</f>
        <v>1529.2941994240009</v>
      </c>
      <c r="BL3686" s="6">
        <f>SUM($R$5:T3688)-$AB$2</f>
        <v>4582.061998483995</v>
      </c>
      <c r="BM3686" s="6">
        <f>SUM($R$5:U3688)-$AB$2</f>
        <v>8855.9369171680228</v>
      </c>
      <c r="BN3686" s="6">
        <f>SUM($R$5:V3688)-$AB$2</f>
        <v>14961.472515288047</v>
      </c>
      <c r="BO3686" s="6">
        <f>SUM($R$5:W3688)-$AB$2</f>
        <v>22288.115233031986</v>
      </c>
      <c r="BP3686" s="16"/>
    </row>
    <row r="3687" spans="1:68" x14ac:dyDescent="0.45">
      <c r="A3687" s="1">
        <v>2008</v>
      </c>
      <c r="B3687" s="1">
        <v>6</v>
      </c>
      <c r="C3687" s="1">
        <v>3</v>
      </c>
      <c r="D3687" s="1">
        <v>1</v>
      </c>
      <c r="E3687" s="1">
        <v>16.399999999999999</v>
      </c>
      <c r="F3687" s="1">
        <v>0</v>
      </c>
      <c r="G3687" s="4"/>
      <c r="H3687" s="4"/>
      <c r="Q3687" s="1">
        <v>22</v>
      </c>
      <c r="R3687" s="6">
        <f t="shared" si="4908"/>
        <v>0</v>
      </c>
      <c r="S3687" s="6">
        <f t="shared" si="4909"/>
        <v>0</v>
      </c>
      <c r="T3687" s="6">
        <f t="shared" si="4910"/>
        <v>0</v>
      </c>
      <c r="U3687" s="6">
        <f t="shared" si="4911"/>
        <v>0</v>
      </c>
      <c r="V3687" s="6">
        <f t="shared" si="4912"/>
        <v>0</v>
      </c>
      <c r="W3687" s="6">
        <f t="shared" si="4913"/>
        <v>0</v>
      </c>
      <c r="X3687" s="17"/>
      <c r="Y3687" s="17"/>
      <c r="Z3687" s="17"/>
      <c r="AA3687" s="17"/>
      <c r="AB3687" s="17"/>
      <c r="AC3687" s="17"/>
      <c r="AE3687" s="16"/>
      <c r="AF3687" s="16"/>
      <c r="AG3687" s="16"/>
      <c r="AH3687" s="16"/>
      <c r="AI3687" s="16"/>
      <c r="AJ3687" s="16"/>
      <c r="AL3687" s="16"/>
      <c r="AM3687" s="16"/>
      <c r="AN3687" s="16"/>
      <c r="AO3687" s="16"/>
      <c r="AP3687" s="16"/>
      <c r="AQ3687" s="16"/>
      <c r="BI3687" s="1">
        <v>0</v>
      </c>
      <c r="BJ3687" s="6">
        <f t="shared" ref="BJ3687" si="4944">R3689-$AB$2</f>
        <v>-6.53125</v>
      </c>
      <c r="BK3687" s="6">
        <f t="shared" ref="BK3687" si="4945">S3689-$AB$2</f>
        <v>-6.53125</v>
      </c>
      <c r="BL3687" s="6">
        <f t="shared" ref="BL3687" si="4946">T3689-$AB$2</f>
        <v>-6.53125</v>
      </c>
      <c r="BM3687" s="6">
        <f t="shared" ref="BM3687" si="4947">U3689-$AB$2</f>
        <v>-6.53125</v>
      </c>
      <c r="BN3687" s="6">
        <f t="shared" ref="BN3687" si="4948">V3689-$AB$2</f>
        <v>-6.53125</v>
      </c>
      <c r="BO3687" s="6">
        <f t="shared" ref="BO3687" si="4949">W3689-$AB$2</f>
        <v>-6.53125</v>
      </c>
      <c r="BP3687" s="16">
        <v>155</v>
      </c>
    </row>
    <row r="3688" spans="1:68" x14ac:dyDescent="0.45">
      <c r="A3688" s="1">
        <v>2008</v>
      </c>
      <c r="B3688" s="1">
        <v>6</v>
      </c>
      <c r="C3688" s="1">
        <v>3</v>
      </c>
      <c r="D3688" s="1">
        <v>2</v>
      </c>
      <c r="E3688" s="1">
        <v>16.2</v>
      </c>
      <c r="F3688" s="1">
        <v>0</v>
      </c>
      <c r="G3688" s="4"/>
      <c r="H3688" s="4"/>
      <c r="Q3688" s="1">
        <v>23</v>
      </c>
      <c r="R3688" s="6">
        <f t="shared" si="4908"/>
        <v>0</v>
      </c>
      <c r="S3688" s="6">
        <f t="shared" si="4909"/>
        <v>0</v>
      </c>
      <c r="T3688" s="6">
        <f t="shared" si="4910"/>
        <v>0</v>
      </c>
      <c r="U3688" s="6">
        <f t="shared" si="4911"/>
        <v>0</v>
      </c>
      <c r="V3688" s="6">
        <f t="shared" si="4912"/>
        <v>0</v>
      </c>
      <c r="W3688" s="6">
        <f t="shared" si="4913"/>
        <v>0</v>
      </c>
      <c r="X3688" s="17"/>
      <c r="Y3688" s="17"/>
      <c r="Z3688" s="17"/>
      <c r="AA3688" s="17"/>
      <c r="AB3688" s="17"/>
      <c r="AC3688" s="17"/>
      <c r="AE3688" s="16"/>
      <c r="AF3688" s="16"/>
      <c r="AG3688" s="16"/>
      <c r="AH3688" s="16"/>
      <c r="AI3688" s="16"/>
      <c r="AJ3688" s="16"/>
      <c r="AL3688" s="16"/>
      <c r="AM3688" s="16"/>
      <c r="AN3688" s="16"/>
      <c r="AO3688" s="16"/>
      <c r="AP3688" s="16"/>
      <c r="AQ3688" s="16"/>
      <c r="BI3688" s="1">
        <v>1</v>
      </c>
      <c r="BJ3688" s="6">
        <f>SUM($R$5:R3690)-$AB$2</f>
        <v>308.18707979999965</v>
      </c>
      <c r="BK3688" s="6">
        <f>SUM($R$5:S3690)-$AB$2</f>
        <v>1529.2941994240009</v>
      </c>
      <c r="BL3688" s="6">
        <f>SUM($R$5:T3690)-$AB$2</f>
        <v>4582.061998483995</v>
      </c>
      <c r="BM3688" s="6">
        <f>SUM($R$5:U3690)-$AB$2</f>
        <v>8855.9369171680228</v>
      </c>
      <c r="BN3688" s="6">
        <f>SUM($R$5:V3690)-$AB$2</f>
        <v>14961.472515288047</v>
      </c>
      <c r="BO3688" s="6">
        <f>SUM($R$5:W3690)-$AB$2</f>
        <v>22288.115233031986</v>
      </c>
      <c r="BP3688" s="16"/>
    </row>
    <row r="3689" spans="1:68" x14ac:dyDescent="0.45">
      <c r="A3689" s="1">
        <v>2008</v>
      </c>
      <c r="B3689" s="1">
        <v>6</v>
      </c>
      <c r="C3689" s="1">
        <v>3</v>
      </c>
      <c r="D3689" s="1">
        <v>3</v>
      </c>
      <c r="E3689" s="1">
        <v>16</v>
      </c>
      <c r="F3689" s="1">
        <v>0</v>
      </c>
      <c r="G3689" s="4"/>
      <c r="H3689" s="4"/>
      <c r="Q3689" s="1">
        <v>0</v>
      </c>
      <c r="R3689" s="6">
        <f t="shared" si="4908"/>
        <v>0</v>
      </c>
      <c r="S3689" s="6">
        <f t="shared" si="4909"/>
        <v>0</v>
      </c>
      <c r="T3689" s="6">
        <f t="shared" si="4910"/>
        <v>0</v>
      </c>
      <c r="U3689" s="6">
        <f t="shared" si="4911"/>
        <v>0</v>
      </c>
      <c r="V3689" s="6">
        <f t="shared" si="4912"/>
        <v>0</v>
      </c>
      <c r="W3689" s="6">
        <f t="shared" si="4913"/>
        <v>0</v>
      </c>
      <c r="X3689" s="17"/>
      <c r="Y3689" s="17"/>
      <c r="Z3689" s="17"/>
      <c r="AA3689" s="17"/>
      <c r="AB3689" s="17"/>
      <c r="AC3689" s="17"/>
      <c r="AE3689" s="16"/>
      <c r="AF3689" s="16"/>
      <c r="AG3689" s="16"/>
      <c r="AH3689" s="16"/>
      <c r="AI3689" s="16"/>
      <c r="AJ3689" s="16"/>
      <c r="AL3689" s="16"/>
      <c r="AM3689" s="16"/>
      <c r="AN3689" s="16"/>
      <c r="AO3689" s="16"/>
      <c r="AP3689" s="16"/>
      <c r="AQ3689" s="16"/>
      <c r="BI3689" s="1">
        <v>2</v>
      </c>
      <c r="BJ3689" s="6">
        <f>SUM($R$5:R3691)-$AB$2</f>
        <v>308.18707979999965</v>
      </c>
      <c r="BK3689" s="6">
        <f>SUM($R$5:S3691)-$AB$2</f>
        <v>1529.2941994240009</v>
      </c>
      <c r="BL3689" s="6">
        <f>SUM($R$5:T3691)-$AB$2</f>
        <v>4582.061998483995</v>
      </c>
      <c r="BM3689" s="6">
        <f>SUM($R$5:U3691)-$AB$2</f>
        <v>8855.9369171680228</v>
      </c>
      <c r="BN3689" s="6">
        <f>SUM($R$5:V3691)-$AB$2</f>
        <v>14961.472515288047</v>
      </c>
      <c r="BO3689" s="6">
        <f>SUM($R$5:W3691)-$AB$2</f>
        <v>22288.115233031986</v>
      </c>
      <c r="BP3689" s="16"/>
    </row>
    <row r="3690" spans="1:68" x14ac:dyDescent="0.45">
      <c r="A3690" s="1">
        <v>2008</v>
      </c>
      <c r="B3690" s="1">
        <v>6</v>
      </c>
      <c r="C3690" s="1">
        <v>3</v>
      </c>
      <c r="D3690" s="1">
        <v>4</v>
      </c>
      <c r="E3690" s="1">
        <v>15.8</v>
      </c>
      <c r="F3690" s="1">
        <v>0</v>
      </c>
      <c r="G3690" s="4"/>
      <c r="H3690" s="4"/>
      <c r="Q3690" s="1">
        <v>1</v>
      </c>
      <c r="R3690" s="6">
        <f t="shared" si="4908"/>
        <v>0</v>
      </c>
      <c r="S3690" s="6">
        <f t="shared" si="4909"/>
        <v>0</v>
      </c>
      <c r="T3690" s="6">
        <f t="shared" si="4910"/>
        <v>0</v>
      </c>
      <c r="U3690" s="6">
        <f t="shared" si="4911"/>
        <v>0</v>
      </c>
      <c r="V3690" s="6">
        <f t="shared" si="4912"/>
        <v>0</v>
      </c>
      <c r="W3690" s="6">
        <f t="shared" si="4913"/>
        <v>0</v>
      </c>
      <c r="X3690" s="17"/>
      <c r="Y3690" s="17"/>
      <c r="Z3690" s="17"/>
      <c r="AA3690" s="17"/>
      <c r="AB3690" s="17"/>
      <c r="AC3690" s="17"/>
      <c r="AE3690" s="16"/>
      <c r="AF3690" s="16"/>
      <c r="AG3690" s="16"/>
      <c r="AH3690" s="16"/>
      <c r="AI3690" s="16"/>
      <c r="AJ3690" s="16"/>
      <c r="AL3690" s="16"/>
      <c r="AM3690" s="16"/>
      <c r="AN3690" s="16"/>
      <c r="AO3690" s="16"/>
      <c r="AP3690" s="16"/>
      <c r="AQ3690" s="16"/>
      <c r="BI3690" s="1">
        <v>3</v>
      </c>
      <c r="BJ3690" s="6">
        <f>SUM($R$5:R3692)-$AB$2</f>
        <v>308.18707979999965</v>
      </c>
      <c r="BK3690" s="6">
        <f>SUM($R$5:S3692)-$AB$2</f>
        <v>1529.2941994240009</v>
      </c>
      <c r="BL3690" s="6">
        <f>SUM($R$5:T3692)-$AB$2</f>
        <v>4582.061998483995</v>
      </c>
      <c r="BM3690" s="6">
        <f>SUM($R$5:U3692)-$AB$2</f>
        <v>8855.9369171680228</v>
      </c>
      <c r="BN3690" s="6">
        <f>SUM($R$5:V3692)-$AB$2</f>
        <v>14961.472515288047</v>
      </c>
      <c r="BO3690" s="6">
        <f>SUM($R$5:W3692)-$AB$2</f>
        <v>22288.115233031986</v>
      </c>
      <c r="BP3690" s="16"/>
    </row>
    <row r="3691" spans="1:68" x14ac:dyDescent="0.45">
      <c r="A3691" s="1">
        <v>2008</v>
      </c>
      <c r="B3691" s="1">
        <v>6</v>
      </c>
      <c r="C3691" s="1">
        <v>3</v>
      </c>
      <c r="D3691" s="1">
        <v>5</v>
      </c>
      <c r="E3691" s="1">
        <v>15.5</v>
      </c>
      <c r="F3691" s="1">
        <v>0</v>
      </c>
      <c r="G3691" s="4"/>
      <c r="H3691" s="4"/>
      <c r="Q3691" s="1">
        <v>2</v>
      </c>
      <c r="R3691" s="6">
        <f t="shared" si="4908"/>
        <v>0</v>
      </c>
      <c r="S3691" s="6">
        <f t="shared" si="4909"/>
        <v>0</v>
      </c>
      <c r="T3691" s="6">
        <f t="shared" si="4910"/>
        <v>0</v>
      </c>
      <c r="U3691" s="6">
        <f t="shared" si="4911"/>
        <v>0</v>
      </c>
      <c r="V3691" s="6">
        <f t="shared" si="4912"/>
        <v>0</v>
      </c>
      <c r="W3691" s="6">
        <f t="shared" si="4913"/>
        <v>0</v>
      </c>
      <c r="X3691" s="17"/>
      <c r="Y3691" s="17"/>
      <c r="Z3691" s="17"/>
      <c r="AA3691" s="17"/>
      <c r="AB3691" s="17"/>
      <c r="AC3691" s="17"/>
      <c r="AE3691" s="16"/>
      <c r="AF3691" s="16"/>
      <c r="AG3691" s="16"/>
      <c r="AH3691" s="16"/>
      <c r="AI3691" s="16"/>
      <c r="AJ3691" s="16"/>
      <c r="AL3691" s="16"/>
      <c r="AM3691" s="16"/>
      <c r="AN3691" s="16"/>
      <c r="AO3691" s="16"/>
      <c r="AP3691" s="16"/>
      <c r="AQ3691" s="16"/>
      <c r="BI3691" s="1">
        <v>4</v>
      </c>
      <c r="BJ3691" s="6">
        <f>SUM($R$5:R3693)-$AB$2</f>
        <v>308.18707979999965</v>
      </c>
      <c r="BK3691" s="6">
        <f>SUM($R$5:S3693)-$AB$2</f>
        <v>1529.2941994240009</v>
      </c>
      <c r="BL3691" s="6">
        <f>SUM($R$5:T3693)-$AB$2</f>
        <v>4582.061998483995</v>
      </c>
      <c r="BM3691" s="6">
        <f>SUM($R$5:U3693)-$AB$2</f>
        <v>8855.9369171680228</v>
      </c>
      <c r="BN3691" s="6">
        <f>SUM($R$5:V3693)-$AB$2</f>
        <v>14961.472515288047</v>
      </c>
      <c r="BO3691" s="6">
        <f>SUM($R$5:W3693)-$AB$2</f>
        <v>22288.115233031986</v>
      </c>
      <c r="BP3691" s="16"/>
    </row>
    <row r="3692" spans="1:68" x14ac:dyDescent="0.45">
      <c r="A3692" s="1">
        <v>2008</v>
      </c>
      <c r="B3692" s="1">
        <v>6</v>
      </c>
      <c r="C3692" s="1">
        <v>3</v>
      </c>
      <c r="D3692" s="1">
        <v>6</v>
      </c>
      <c r="E3692" s="1">
        <v>15.2</v>
      </c>
      <c r="F3692" s="1">
        <v>4.57</v>
      </c>
      <c r="G3692" s="4"/>
      <c r="H3692" s="4"/>
      <c r="Q3692" s="1">
        <v>3</v>
      </c>
      <c r="R3692" s="6">
        <f t="shared" si="4908"/>
        <v>0</v>
      </c>
      <c r="S3692" s="6">
        <f t="shared" si="4909"/>
        <v>0</v>
      </c>
      <c r="T3692" s="6">
        <f t="shared" si="4910"/>
        <v>0</v>
      </c>
      <c r="U3692" s="6">
        <f t="shared" si="4911"/>
        <v>0</v>
      </c>
      <c r="V3692" s="6">
        <f t="shared" si="4912"/>
        <v>0</v>
      </c>
      <c r="W3692" s="6">
        <f t="shared" si="4913"/>
        <v>0</v>
      </c>
      <c r="X3692" s="17"/>
      <c r="Y3692" s="17"/>
      <c r="Z3692" s="17"/>
      <c r="AA3692" s="17"/>
      <c r="AB3692" s="17"/>
      <c r="AC3692" s="17"/>
      <c r="AE3692" s="16"/>
      <c r="AF3692" s="16"/>
      <c r="AG3692" s="16"/>
      <c r="AH3692" s="16"/>
      <c r="AI3692" s="16"/>
      <c r="AJ3692" s="16"/>
      <c r="AL3692" s="16"/>
      <c r="AM3692" s="16"/>
      <c r="AN3692" s="16"/>
      <c r="AO3692" s="16"/>
      <c r="AP3692" s="16"/>
      <c r="AQ3692" s="16"/>
      <c r="BI3692" s="1">
        <v>5</v>
      </c>
      <c r="BJ3692" s="6">
        <f>SUM($R$5:R3694)-$AB$2</f>
        <v>308.18707979999965</v>
      </c>
      <c r="BK3692" s="6">
        <f>SUM($R$5:S3694)-$AB$2</f>
        <v>1529.2941994240009</v>
      </c>
      <c r="BL3692" s="6">
        <f>SUM($R$5:T3694)-$AB$2</f>
        <v>4582.061998483995</v>
      </c>
      <c r="BM3692" s="6">
        <f>SUM($R$5:U3694)-$AB$2</f>
        <v>8855.9369171680228</v>
      </c>
      <c r="BN3692" s="6">
        <f>SUM($R$5:V3694)-$AB$2</f>
        <v>14961.472515288047</v>
      </c>
      <c r="BO3692" s="6">
        <f>SUM($R$5:W3694)-$AB$2</f>
        <v>22288.115233031986</v>
      </c>
      <c r="BP3692" s="16"/>
    </row>
    <row r="3693" spans="1:68" x14ac:dyDescent="0.45">
      <c r="A3693" s="1">
        <v>2008</v>
      </c>
      <c r="B3693" s="1">
        <v>6</v>
      </c>
      <c r="C3693" s="1">
        <v>3</v>
      </c>
      <c r="D3693" s="1">
        <v>7</v>
      </c>
      <c r="E3693" s="1">
        <v>15</v>
      </c>
      <c r="F3693" s="1">
        <v>64.72</v>
      </c>
      <c r="G3693" s="4"/>
      <c r="H3693" s="4"/>
      <c r="Q3693" s="1">
        <v>4</v>
      </c>
      <c r="R3693" s="6">
        <f t="shared" si="4908"/>
        <v>0</v>
      </c>
      <c r="S3693" s="6">
        <f t="shared" si="4909"/>
        <v>0</v>
      </c>
      <c r="T3693" s="6">
        <f t="shared" si="4910"/>
        <v>0</v>
      </c>
      <c r="U3693" s="6">
        <f t="shared" si="4911"/>
        <v>0</v>
      </c>
      <c r="V3693" s="6">
        <f t="shared" si="4912"/>
        <v>0</v>
      </c>
      <c r="W3693" s="6">
        <f t="shared" si="4913"/>
        <v>0</v>
      </c>
      <c r="X3693" s="17"/>
      <c r="Y3693" s="17"/>
      <c r="Z3693" s="17"/>
      <c r="AA3693" s="17"/>
      <c r="AB3693" s="17"/>
      <c r="AC3693" s="17"/>
      <c r="AE3693" s="16"/>
      <c r="AF3693" s="16"/>
      <c r="AG3693" s="16"/>
      <c r="AH3693" s="16"/>
      <c r="AI3693" s="16"/>
      <c r="AJ3693" s="16"/>
      <c r="AL3693" s="16"/>
      <c r="AM3693" s="16"/>
      <c r="AN3693" s="16"/>
      <c r="AO3693" s="16"/>
      <c r="AP3693" s="16"/>
      <c r="AQ3693" s="16"/>
      <c r="BI3693" s="1">
        <v>6</v>
      </c>
      <c r="BJ3693" s="6">
        <f>SUM($R$5:R3695)-$AB$2</f>
        <v>308.18973039999963</v>
      </c>
      <c r="BK3693" s="6">
        <f>SUM($R$5:S3695)-$AB$2</f>
        <v>1529.3071343520007</v>
      </c>
      <c r="BL3693" s="6">
        <f>SUM($R$5:T3695)-$AB$2</f>
        <v>4582.1006442319958</v>
      </c>
      <c r="BM3693" s="6">
        <f>SUM($R$5:U3695)-$AB$2</f>
        <v>8856.0115580640231</v>
      </c>
      <c r="BN3693" s="6">
        <f>SUM($R$5:V3695)-$AB$2</f>
        <v>14961.598577824048</v>
      </c>
      <c r="BO3693" s="6">
        <f>SUM($R$5:W3695)-$AB$2</f>
        <v>22288.303001535984</v>
      </c>
      <c r="BP3693" s="16"/>
    </row>
    <row r="3694" spans="1:68" x14ac:dyDescent="0.45">
      <c r="A3694" s="1">
        <v>2008</v>
      </c>
      <c r="B3694" s="1">
        <v>6</v>
      </c>
      <c r="C3694" s="1">
        <v>3</v>
      </c>
      <c r="D3694" s="1">
        <v>8</v>
      </c>
      <c r="E3694" s="1">
        <v>15.7</v>
      </c>
      <c r="F3694" s="1">
        <v>209.84</v>
      </c>
      <c r="G3694" s="4"/>
      <c r="H3694" s="4"/>
      <c r="Q3694" s="1">
        <v>5</v>
      </c>
      <c r="R3694" s="6">
        <f t="shared" si="4908"/>
        <v>0</v>
      </c>
      <c r="S3694" s="6">
        <f t="shared" si="4909"/>
        <v>0</v>
      </c>
      <c r="T3694" s="6">
        <f t="shared" si="4910"/>
        <v>0</v>
      </c>
      <c r="U3694" s="6">
        <f t="shared" si="4911"/>
        <v>0</v>
      </c>
      <c r="V3694" s="6">
        <f t="shared" si="4912"/>
        <v>0</v>
      </c>
      <c r="W3694" s="6">
        <f t="shared" si="4913"/>
        <v>0</v>
      </c>
      <c r="X3694" s="17"/>
      <c r="Y3694" s="17"/>
      <c r="Z3694" s="17"/>
      <c r="AA3694" s="17"/>
      <c r="AB3694" s="17"/>
      <c r="AC3694" s="17"/>
      <c r="AE3694" s="16"/>
      <c r="AF3694" s="16"/>
      <c r="AG3694" s="16"/>
      <c r="AH3694" s="16"/>
      <c r="AI3694" s="16"/>
      <c r="AJ3694" s="16"/>
      <c r="AL3694" s="16"/>
      <c r="AM3694" s="16"/>
      <c r="AN3694" s="16"/>
      <c r="AO3694" s="16"/>
      <c r="AP3694" s="16"/>
      <c r="AQ3694" s="16"/>
      <c r="BI3694" s="1">
        <v>7</v>
      </c>
      <c r="BJ3694" s="6">
        <f>SUM($R$5:R3696)-$AB$2</f>
        <v>308.22726799999964</v>
      </c>
      <c r="BK3694" s="6">
        <f>SUM($R$5:S3696)-$AB$2</f>
        <v>1529.4903178400007</v>
      </c>
      <c r="BL3694" s="6">
        <f>SUM($R$5:T3696)-$AB$2</f>
        <v>4582.6479424399959</v>
      </c>
      <c r="BM3694" s="6">
        <f>SUM($R$5:U3696)-$AB$2</f>
        <v>8857.0686168800221</v>
      </c>
      <c r="BN3694" s="6">
        <f>SUM($R$5:V3696)-$AB$2</f>
        <v>14963.383866080047</v>
      </c>
      <c r="BO3694" s="6">
        <f>SUM($R$5:W3696)-$AB$2</f>
        <v>22290.962165119985</v>
      </c>
      <c r="BP3694" s="16"/>
    </row>
    <row r="3695" spans="1:68" x14ac:dyDescent="0.45">
      <c r="A3695" s="1">
        <v>2008</v>
      </c>
      <c r="B3695" s="1">
        <v>6</v>
      </c>
      <c r="C3695" s="1">
        <v>3</v>
      </c>
      <c r="D3695" s="1">
        <v>9</v>
      </c>
      <c r="E3695" s="1">
        <v>17.8</v>
      </c>
      <c r="F3695" s="1">
        <v>525.6</v>
      </c>
      <c r="G3695" s="4"/>
      <c r="H3695" s="4"/>
      <c r="Q3695" s="1">
        <v>6</v>
      </c>
      <c r="R3695" s="6">
        <f t="shared" si="4908"/>
        <v>2.6505999999999999E-3</v>
      </c>
      <c r="S3695" s="6">
        <f t="shared" si="4909"/>
        <v>1.0284327999999999E-2</v>
      </c>
      <c r="T3695" s="6">
        <f t="shared" si="4910"/>
        <v>2.5710819999999999E-2</v>
      </c>
      <c r="U3695" s="6">
        <f t="shared" si="4911"/>
        <v>3.5995147999999998E-2</v>
      </c>
      <c r="V3695" s="6">
        <f t="shared" si="4912"/>
        <v>5.1421639999999998E-2</v>
      </c>
      <c r="W3695" s="6">
        <f t="shared" si="4913"/>
        <v>6.1705968E-2</v>
      </c>
      <c r="X3695" s="17"/>
      <c r="Y3695" s="17"/>
      <c r="Z3695" s="17"/>
      <c r="AA3695" s="17"/>
      <c r="AB3695" s="17"/>
      <c r="AC3695" s="17"/>
      <c r="AE3695" s="16"/>
      <c r="AF3695" s="16"/>
      <c r="AG3695" s="16"/>
      <c r="AH3695" s="16"/>
      <c r="AI3695" s="16"/>
      <c r="AJ3695" s="16"/>
      <c r="AL3695" s="16"/>
      <c r="AM3695" s="16"/>
      <c r="AN3695" s="16"/>
      <c r="AO3695" s="16"/>
      <c r="AP3695" s="16"/>
      <c r="AQ3695" s="16"/>
      <c r="BI3695" s="1">
        <v>8</v>
      </c>
      <c r="BJ3695" s="6">
        <f>SUM($R$5:R3697)-$AB$2</f>
        <v>308.34897519999964</v>
      </c>
      <c r="BK3695" s="6">
        <f>SUM($R$5:S3697)-$AB$2</f>
        <v>1530.0842489760007</v>
      </c>
      <c r="BL3695" s="6">
        <f>SUM($R$5:T3697)-$AB$2</f>
        <v>4584.4224334159953</v>
      </c>
      <c r="BM3695" s="6">
        <f>SUM($R$5:U3697)-$AB$2</f>
        <v>8860.4958916320229</v>
      </c>
      <c r="BN3695" s="6">
        <f>SUM($R$5:V3697)-$AB$2</f>
        <v>14969.172260512047</v>
      </c>
      <c r="BO3695" s="6">
        <f>SUM($R$5:W3697)-$AB$2</f>
        <v>22299.583903167986</v>
      </c>
      <c r="BP3695" s="16"/>
    </row>
    <row r="3696" spans="1:68" x14ac:dyDescent="0.45">
      <c r="A3696" s="1">
        <v>2008</v>
      </c>
      <c r="B3696" s="1">
        <v>6</v>
      </c>
      <c r="C3696" s="1">
        <v>3</v>
      </c>
      <c r="D3696" s="1">
        <v>10</v>
      </c>
      <c r="E3696" s="1">
        <v>18.899999999999999</v>
      </c>
      <c r="F3696" s="1">
        <v>698.87</v>
      </c>
      <c r="G3696" s="4"/>
      <c r="H3696" s="4"/>
      <c r="Q3696" s="1">
        <v>7</v>
      </c>
      <c r="R3696" s="6">
        <f t="shared" si="4908"/>
        <v>3.7537599999999997E-2</v>
      </c>
      <c r="S3696" s="6">
        <f t="shared" si="4909"/>
        <v>0.14564588799999997</v>
      </c>
      <c r="T3696" s="6">
        <f t="shared" si="4910"/>
        <v>0.36411472</v>
      </c>
      <c r="U3696" s="6">
        <f t="shared" si="4911"/>
        <v>0.509760608</v>
      </c>
      <c r="V3696" s="6">
        <f t="shared" si="4912"/>
        <v>0.72822944000000001</v>
      </c>
      <c r="W3696" s="6">
        <f t="shared" si="4913"/>
        <v>0.87387532800000001</v>
      </c>
      <c r="X3696" s="17"/>
      <c r="Y3696" s="17"/>
      <c r="Z3696" s="17"/>
      <c r="AA3696" s="17"/>
      <c r="AB3696" s="17"/>
      <c r="AC3696" s="17"/>
      <c r="AE3696" s="16"/>
      <c r="AF3696" s="16"/>
      <c r="AG3696" s="16"/>
      <c r="AH3696" s="16"/>
      <c r="AI3696" s="16"/>
      <c r="AJ3696" s="16"/>
      <c r="AL3696" s="16"/>
      <c r="AM3696" s="16"/>
      <c r="AN3696" s="16"/>
      <c r="AO3696" s="16"/>
      <c r="AP3696" s="16"/>
      <c r="AQ3696" s="16"/>
      <c r="BI3696" s="1">
        <v>9</v>
      </c>
      <c r="BJ3696" s="6">
        <f>SUM($R$5:R3698)-$AB$2</f>
        <v>308.65382319999964</v>
      </c>
      <c r="BK3696" s="6">
        <f>SUM($R$5:S3698)-$AB$2</f>
        <v>1531.5719072160007</v>
      </c>
      <c r="BL3696" s="6">
        <f>SUM($R$5:T3698)-$AB$2</f>
        <v>4588.8671172559953</v>
      </c>
      <c r="BM3696" s="6">
        <f>SUM($R$5:U3698)-$AB$2</f>
        <v>8869.080411312023</v>
      </c>
      <c r="BN3696" s="6">
        <f>SUM($R$5:V3698)-$AB$2</f>
        <v>14983.670831392046</v>
      </c>
      <c r="BO3696" s="6">
        <f>SUM($R$5:W3698)-$AB$2</f>
        <v>22321.179335487988</v>
      </c>
      <c r="BP3696" s="16"/>
    </row>
    <row r="3697" spans="1:68" x14ac:dyDescent="0.45">
      <c r="A3697" s="1">
        <v>2008</v>
      </c>
      <c r="B3697" s="1">
        <v>6</v>
      </c>
      <c r="C3697" s="1">
        <v>3</v>
      </c>
      <c r="D3697" s="1">
        <v>11</v>
      </c>
      <c r="E3697" s="1">
        <v>18.399999999999999</v>
      </c>
      <c r="F3697" s="1">
        <v>217.28</v>
      </c>
      <c r="G3697" s="4"/>
      <c r="H3697" s="4"/>
      <c r="Q3697" s="1">
        <v>8</v>
      </c>
      <c r="R3697" s="6">
        <f t="shared" si="4908"/>
        <v>0.1217072</v>
      </c>
      <c r="S3697" s="6">
        <f t="shared" si="4909"/>
        <v>0.47222393599999996</v>
      </c>
      <c r="T3697" s="6">
        <f t="shared" si="4910"/>
        <v>1.1805598399999999</v>
      </c>
      <c r="U3697" s="6">
        <f t="shared" si="4911"/>
        <v>1.6527837759999999</v>
      </c>
      <c r="V3697" s="6">
        <f t="shared" si="4912"/>
        <v>2.3611196799999998</v>
      </c>
      <c r="W3697" s="6">
        <f t="shared" si="4913"/>
        <v>2.8333436160000001</v>
      </c>
      <c r="X3697" s="17"/>
      <c r="Y3697" s="17"/>
      <c r="Z3697" s="17"/>
      <c r="AA3697" s="17"/>
      <c r="AB3697" s="17"/>
      <c r="AC3697" s="17"/>
      <c r="AE3697" s="16"/>
      <c r="AF3697" s="16"/>
      <c r="AG3697" s="16"/>
      <c r="AH3697" s="16"/>
      <c r="AI3697" s="16"/>
      <c r="AJ3697" s="16"/>
      <c r="AL3697" s="16"/>
      <c r="AM3697" s="16"/>
      <c r="AN3697" s="16"/>
      <c r="AO3697" s="16"/>
      <c r="AP3697" s="16"/>
      <c r="AQ3697" s="16"/>
      <c r="BI3697" s="1">
        <v>10</v>
      </c>
      <c r="BJ3697" s="6">
        <f>SUM($R$5:R3699)-$AB$2</f>
        <v>309.05916779999961</v>
      </c>
      <c r="BK3697" s="6">
        <f>SUM($R$5:S3699)-$AB$2</f>
        <v>1533.5499888640006</v>
      </c>
      <c r="BL3697" s="6">
        <f>SUM($R$5:T3699)-$AB$2</f>
        <v>4594.7770415239947</v>
      </c>
      <c r="BM3697" s="6">
        <f>SUM($R$5:U3699)-$AB$2</f>
        <v>8880.494915248024</v>
      </c>
      <c r="BN3697" s="6">
        <f>SUM($R$5:V3699)-$AB$2</f>
        <v>15002.949020568047</v>
      </c>
      <c r="BO3697" s="6">
        <f>SUM($R$5:W3699)-$AB$2</f>
        <v>22349.89394695199</v>
      </c>
      <c r="BP3697" s="16"/>
    </row>
    <row r="3698" spans="1:68" x14ac:dyDescent="0.45">
      <c r="A3698" s="1">
        <v>2008</v>
      </c>
      <c r="B3698" s="1">
        <v>6</v>
      </c>
      <c r="C3698" s="1">
        <v>3</v>
      </c>
      <c r="D3698" s="1">
        <v>12</v>
      </c>
      <c r="E3698" s="1">
        <v>21.7</v>
      </c>
      <c r="F3698" s="1">
        <v>995.4</v>
      </c>
      <c r="G3698" s="4"/>
      <c r="H3698" s="4"/>
      <c r="Q3698" s="1">
        <v>9</v>
      </c>
      <c r="R3698" s="6">
        <f t="shared" si="4908"/>
        <v>0.30484800000000001</v>
      </c>
      <c r="S3698" s="6">
        <f t="shared" si="4909"/>
        <v>1.18281024</v>
      </c>
      <c r="T3698" s="6">
        <f t="shared" si="4910"/>
        <v>2.9570256000000001</v>
      </c>
      <c r="U3698" s="6">
        <f t="shared" si="4911"/>
        <v>4.1398358400000008</v>
      </c>
      <c r="V3698" s="6">
        <f t="shared" si="4912"/>
        <v>5.9140512000000003</v>
      </c>
      <c r="W3698" s="6">
        <f t="shared" si="4913"/>
        <v>7.0968614400000005</v>
      </c>
      <c r="X3698" s="17"/>
      <c r="Y3698" s="17"/>
      <c r="Z3698" s="17"/>
      <c r="AA3698" s="17"/>
      <c r="AB3698" s="17"/>
      <c r="AC3698" s="17"/>
      <c r="AE3698" s="16"/>
      <c r="AF3698" s="16"/>
      <c r="AG3698" s="16"/>
      <c r="AH3698" s="16"/>
      <c r="AI3698" s="16"/>
      <c r="AJ3698" s="16"/>
      <c r="AL3698" s="16"/>
      <c r="AM3698" s="16"/>
      <c r="AN3698" s="16"/>
      <c r="AO3698" s="16"/>
      <c r="AP3698" s="16"/>
      <c r="AQ3698" s="16"/>
      <c r="BI3698" s="1">
        <v>11</v>
      </c>
      <c r="BJ3698" s="6">
        <f>SUM($R$5:R3700)-$AB$2</f>
        <v>309.18519019999962</v>
      </c>
      <c r="BK3698" s="6">
        <f>SUM($R$5:S3700)-$AB$2</f>
        <v>1534.1649781760007</v>
      </c>
      <c r="BL3698" s="6">
        <f>SUM($R$5:T3700)-$AB$2</f>
        <v>4596.6144481159945</v>
      </c>
      <c r="BM3698" s="6">
        <f>SUM($R$5:U3700)-$AB$2</f>
        <v>8884.0437060320237</v>
      </c>
      <c r="BN3698" s="6">
        <f>SUM($R$5:V3700)-$AB$2</f>
        <v>15008.942645912046</v>
      </c>
      <c r="BO3698" s="6">
        <f>SUM($R$5:W3700)-$AB$2</f>
        <v>22358.821373767991</v>
      </c>
      <c r="BP3698" s="16"/>
    </row>
    <row r="3699" spans="1:68" x14ac:dyDescent="0.45">
      <c r="A3699" s="1">
        <v>2008</v>
      </c>
      <c r="B3699" s="1">
        <v>6</v>
      </c>
      <c r="C3699" s="1">
        <v>3</v>
      </c>
      <c r="D3699" s="1">
        <v>13</v>
      </c>
      <c r="E3699" s="1">
        <v>22.5</v>
      </c>
      <c r="F3699" s="1">
        <v>1016.06</v>
      </c>
      <c r="G3699" s="4"/>
      <c r="H3699" s="4"/>
      <c r="Q3699" s="1">
        <v>10</v>
      </c>
      <c r="R3699" s="6">
        <f t="shared" si="4908"/>
        <v>0.40534459999999994</v>
      </c>
      <c r="S3699" s="6">
        <f t="shared" si="4909"/>
        <v>1.5727370479999998</v>
      </c>
      <c r="T3699" s="6">
        <f t="shared" si="4910"/>
        <v>3.9318426199999994</v>
      </c>
      <c r="U3699" s="6">
        <f t="shared" si="4911"/>
        <v>5.504579667999999</v>
      </c>
      <c r="V3699" s="6">
        <f t="shared" si="4912"/>
        <v>7.8636852399999988</v>
      </c>
      <c r="W3699" s="6">
        <f t="shared" si="4913"/>
        <v>9.4364222879999993</v>
      </c>
      <c r="X3699" s="17"/>
      <c r="Y3699" s="17"/>
      <c r="Z3699" s="17"/>
      <c r="AA3699" s="17"/>
      <c r="AB3699" s="17"/>
      <c r="AC3699" s="17"/>
      <c r="AE3699" s="16"/>
      <c r="AF3699" s="16"/>
      <c r="AG3699" s="16"/>
      <c r="AH3699" s="16"/>
      <c r="AI3699" s="16"/>
      <c r="AJ3699" s="16"/>
      <c r="AL3699" s="16"/>
      <c r="AM3699" s="16"/>
      <c r="AN3699" s="16"/>
      <c r="AO3699" s="16"/>
      <c r="AP3699" s="16"/>
      <c r="AQ3699" s="16"/>
      <c r="BI3699" s="1">
        <v>12</v>
      </c>
      <c r="BJ3699" s="6">
        <f t="shared" ref="BJ3699" si="4950">R3701-$AB$2</f>
        <v>-5.9539179999999998</v>
      </c>
      <c r="BK3699" s="6">
        <f t="shared" ref="BK3699" si="4951">S3701-$AB$2</f>
        <v>-4.2912018400000003</v>
      </c>
      <c r="BL3699" s="6">
        <f t="shared" ref="BL3699" si="4952">T3701-$AB$2</f>
        <v>-0.93112960000000022</v>
      </c>
      <c r="BM3699" s="6">
        <f t="shared" ref="BM3699" si="4953">U3701-$AB$2</f>
        <v>1.3089185600000004</v>
      </c>
      <c r="BN3699" s="6">
        <f t="shared" ref="BN3699" si="4954">V3701-$AB$2</f>
        <v>4.6689907999999996</v>
      </c>
      <c r="BO3699" s="6">
        <f t="shared" ref="BO3699" si="4955">W3701-$AB$2</f>
        <v>6.9090389600000002</v>
      </c>
      <c r="BP3699" s="16"/>
    </row>
    <row r="3700" spans="1:68" x14ac:dyDescent="0.45">
      <c r="A3700" s="1">
        <v>2008</v>
      </c>
      <c r="B3700" s="1">
        <v>6</v>
      </c>
      <c r="C3700" s="1">
        <v>3</v>
      </c>
      <c r="D3700" s="1">
        <v>14</v>
      </c>
      <c r="E3700" s="1">
        <v>23</v>
      </c>
      <c r="F3700" s="1">
        <v>832.9</v>
      </c>
      <c r="G3700" s="4"/>
      <c r="H3700" s="4"/>
      <c r="Q3700" s="1">
        <v>11</v>
      </c>
      <c r="R3700" s="6">
        <f t="shared" si="4908"/>
        <v>0.12602239999999998</v>
      </c>
      <c r="S3700" s="6">
        <f t="shared" si="4909"/>
        <v>0.48896691199999992</v>
      </c>
      <c r="T3700" s="6">
        <f t="shared" si="4910"/>
        <v>1.2224172799999999</v>
      </c>
      <c r="U3700" s="6">
        <f t="shared" si="4911"/>
        <v>1.7113841919999999</v>
      </c>
      <c r="V3700" s="6">
        <f t="shared" si="4912"/>
        <v>2.4448345599999999</v>
      </c>
      <c r="W3700" s="6">
        <f t="shared" si="4913"/>
        <v>2.9338014720000003</v>
      </c>
      <c r="X3700" s="17"/>
      <c r="Y3700" s="17"/>
      <c r="Z3700" s="17"/>
      <c r="AA3700" s="17"/>
      <c r="AB3700" s="17"/>
      <c r="AC3700" s="17"/>
      <c r="AE3700" s="16"/>
      <c r="AF3700" s="16"/>
      <c r="AG3700" s="16"/>
      <c r="AH3700" s="16"/>
      <c r="AI3700" s="16"/>
      <c r="AJ3700" s="16"/>
      <c r="AL3700" s="16"/>
      <c r="AM3700" s="16"/>
      <c r="AN3700" s="16"/>
      <c r="AO3700" s="16"/>
      <c r="AP3700" s="16"/>
      <c r="AQ3700" s="16"/>
      <c r="BI3700" s="1">
        <v>13</v>
      </c>
      <c r="BJ3700" s="6">
        <f>SUM($R$5:R3702)-$AB$2</f>
        <v>310.35183699999965</v>
      </c>
      <c r="BK3700" s="6">
        <f>SUM($R$5:S3702)-$AB$2</f>
        <v>1539.8582145600008</v>
      </c>
      <c r="BL3700" s="6">
        <f>SUM($R$5:T3702)-$AB$2</f>
        <v>4613.6241584599939</v>
      </c>
      <c r="BM3700" s="6">
        <f>SUM($R$5:U3702)-$AB$2</f>
        <v>8916.8964799200239</v>
      </c>
      <c r="BN3700" s="6">
        <f>SUM($R$5:V3702)-$AB$2</f>
        <v>15064.428367720047</v>
      </c>
      <c r="BO3700" s="6">
        <f>SUM($R$5:W3702)-$AB$2</f>
        <v>22441.466633079992</v>
      </c>
      <c r="BP3700" s="16"/>
    </row>
    <row r="3701" spans="1:68" x14ac:dyDescent="0.45">
      <c r="A3701" s="1">
        <v>2008</v>
      </c>
      <c r="B3701" s="1">
        <v>6</v>
      </c>
      <c r="C3701" s="1">
        <v>3</v>
      </c>
      <c r="D3701" s="1">
        <v>15</v>
      </c>
      <c r="E3701" s="1">
        <v>23.2</v>
      </c>
      <c r="F3701" s="1">
        <v>643.73</v>
      </c>
      <c r="G3701" s="4"/>
      <c r="H3701" s="4"/>
      <c r="Q3701" s="1">
        <v>12</v>
      </c>
      <c r="R3701" s="6">
        <f t="shared" si="4908"/>
        <v>0.57733199999999996</v>
      </c>
      <c r="S3701" s="6">
        <f t="shared" si="4909"/>
        <v>2.2400481599999997</v>
      </c>
      <c r="T3701" s="6">
        <f t="shared" si="4910"/>
        <v>5.6001203999999998</v>
      </c>
      <c r="U3701" s="6">
        <f t="shared" si="4911"/>
        <v>7.8401685600000004</v>
      </c>
      <c r="V3701" s="6">
        <f t="shared" si="4912"/>
        <v>11.2002408</v>
      </c>
      <c r="W3701" s="6">
        <f t="shared" si="4913"/>
        <v>13.44028896</v>
      </c>
      <c r="X3701" s="17">
        <f t="shared" ref="X3701" si="4956">SUM(R3701:R3725)-$Z$2</f>
        <v>-0.3581909999999997</v>
      </c>
      <c r="Y3701" s="17">
        <f t="shared" ref="Y3701" si="4957">SUM(S3701:S3725)-$Z$2</f>
        <v>13.658218919999998</v>
      </c>
      <c r="Z3701" s="17">
        <f t="shared" ref="Z3701" si="4958">SUM(T3701:T3725)-$Z$2</f>
        <v>41.983047299999988</v>
      </c>
      <c r="AA3701" s="17">
        <f t="shared" ref="AA3701" si="4959">SUM(U3701:U3725)-$Z$2</f>
        <v>60.866266220000007</v>
      </c>
      <c r="AB3701" s="17">
        <f t="shared" ref="AB3701" si="4960">SUM(V3701:V3725)-$Z$2</f>
        <v>89.191094599999985</v>
      </c>
      <c r="AC3701" s="17">
        <f t="shared" ref="AC3701" si="4961">SUM(W3701:W3725)-$Z$2</f>
        <v>108.07431352</v>
      </c>
      <c r="AE3701" s="16">
        <f t="shared" ref="AE3701" si="4962">IF(X3701&gt;0,1,0)</f>
        <v>0</v>
      </c>
      <c r="AF3701" s="16">
        <f t="shared" ref="AF3701" si="4963">IF(Y3701&gt;0,1,0)</f>
        <v>1</v>
      </c>
      <c r="AG3701" s="16">
        <f t="shared" ref="AG3701" si="4964">IF(Z3701&gt;0,1,0)</f>
        <v>1</v>
      </c>
      <c r="AH3701" s="16">
        <f t="shared" ref="AH3701" si="4965">IF(AA3701&gt;0,1,0)</f>
        <v>1</v>
      </c>
      <c r="AI3701" s="16">
        <f t="shared" ref="AI3701" si="4966">IF(AB3701&gt;0,1,0)</f>
        <v>1</v>
      </c>
      <c r="AJ3701" s="16">
        <f t="shared" ref="AJ3701" si="4967">IF(AC3701&gt;0,1,0)</f>
        <v>1</v>
      </c>
      <c r="AL3701" s="16">
        <f t="shared" ref="AL3701" si="4968">IF(X3701&lt;0,ABS(X3701*$AP$1),0)</f>
        <v>0</v>
      </c>
      <c r="AM3701" s="16">
        <f t="shared" ref="AM3701" si="4969">IF(Y3701&lt;0,ABS(Y3701*$AP$1),0)</f>
        <v>0</v>
      </c>
      <c r="AN3701" s="16">
        <f t="shared" ref="AN3701" si="4970">IF(Z3701&lt;0,ABS(Z3701*$AP$1),0)</f>
        <v>0</v>
      </c>
      <c r="AO3701" s="16">
        <f t="shared" ref="AO3701" si="4971">IF(AA3701&lt;0,ABS(AA3701*$AP$1),0)</f>
        <v>0</v>
      </c>
      <c r="AP3701" s="16">
        <f t="shared" ref="AP3701" si="4972">IF(AB3701&lt;0,ABS(AB3701*$AP$1),0)</f>
        <v>0</v>
      </c>
      <c r="AQ3701" s="16">
        <f t="shared" ref="AQ3701" si="4973">IF(AC3701&lt;0,ABS(AC3701*$AP$1),0)</f>
        <v>0</v>
      </c>
      <c r="BI3701" s="1">
        <v>14</v>
      </c>
      <c r="BJ3701" s="6">
        <f>SUM($R$5:R3703)-$AB$2</f>
        <v>310.83491899999967</v>
      </c>
      <c r="BK3701" s="6">
        <f>SUM($R$5:S3703)-$AB$2</f>
        <v>1542.2156547200007</v>
      </c>
      <c r="BL3701" s="6">
        <f>SUM($R$5:T3703)-$AB$2</f>
        <v>4620.6674940199937</v>
      </c>
      <c r="BM3701" s="6">
        <f>SUM($R$5:U3703)-$AB$2</f>
        <v>8930.5000690400229</v>
      </c>
      <c r="BN3701" s="6">
        <f>SUM($R$5:V3703)-$AB$2</f>
        <v>15087.403747640046</v>
      </c>
      <c r="BO3701" s="6">
        <f>SUM($R$5:W3703)-$AB$2</f>
        <v>22475.688161959992</v>
      </c>
      <c r="BP3701" s="16"/>
    </row>
    <row r="3702" spans="1:68" x14ac:dyDescent="0.45">
      <c r="A3702" s="1">
        <v>2008</v>
      </c>
      <c r="B3702" s="1">
        <v>6</v>
      </c>
      <c r="C3702" s="1">
        <v>3</v>
      </c>
      <c r="D3702" s="1">
        <v>16</v>
      </c>
      <c r="E3702" s="1">
        <v>22.8</v>
      </c>
      <c r="F3702" s="1">
        <v>492.45</v>
      </c>
      <c r="G3702" s="4"/>
      <c r="H3702" s="4"/>
      <c r="Q3702" s="1">
        <v>13</v>
      </c>
      <c r="R3702" s="6">
        <f t="shared" si="4908"/>
        <v>0.58931479999999992</v>
      </c>
      <c r="S3702" s="6">
        <f t="shared" si="4909"/>
        <v>2.2865414239999997</v>
      </c>
      <c r="T3702" s="6">
        <f t="shared" si="4910"/>
        <v>5.7163535599999991</v>
      </c>
      <c r="U3702" s="6">
        <f t="shared" si="4911"/>
        <v>8.0028949839999992</v>
      </c>
      <c r="V3702" s="6">
        <f t="shared" si="4912"/>
        <v>11.432707119999998</v>
      </c>
      <c r="W3702" s="6">
        <f t="shared" si="4913"/>
        <v>13.719248543999997</v>
      </c>
      <c r="X3702" s="17"/>
      <c r="Y3702" s="17"/>
      <c r="Z3702" s="17"/>
      <c r="AA3702" s="17"/>
      <c r="AB3702" s="17"/>
      <c r="AC3702" s="17"/>
      <c r="AE3702" s="16"/>
      <c r="AF3702" s="16"/>
      <c r="AG3702" s="16"/>
      <c r="AH3702" s="16"/>
      <c r="AI3702" s="16"/>
      <c r="AJ3702" s="16"/>
      <c r="AL3702" s="16"/>
      <c r="AM3702" s="16"/>
      <c r="AN3702" s="16"/>
      <c r="AO3702" s="16"/>
      <c r="AP3702" s="16"/>
      <c r="AQ3702" s="16"/>
      <c r="BI3702" s="1">
        <v>15</v>
      </c>
      <c r="BJ3702" s="6">
        <f>SUM($R$5:R3704)-$AB$2</f>
        <v>311.20828239999969</v>
      </c>
      <c r="BK3702" s="6">
        <f>SUM($R$5:S3704)-$AB$2</f>
        <v>1544.0376681120006</v>
      </c>
      <c r="BL3702" s="6">
        <f>SUM($R$5:T3704)-$AB$2</f>
        <v>4626.111132391994</v>
      </c>
      <c r="BM3702" s="6">
        <f>SUM($R$5:U3704)-$AB$2</f>
        <v>8941.0139823840236</v>
      </c>
      <c r="BN3702" s="6">
        <f>SUM($R$5:V3704)-$AB$2</f>
        <v>15105.160910944047</v>
      </c>
      <c r="BO3702" s="6">
        <f>SUM($R$5:W3704)-$AB$2</f>
        <v>22502.137225215989</v>
      </c>
      <c r="BP3702" s="16"/>
    </row>
    <row r="3703" spans="1:68" x14ac:dyDescent="0.45">
      <c r="A3703" s="1">
        <v>2008</v>
      </c>
      <c r="B3703" s="1">
        <v>6</v>
      </c>
      <c r="C3703" s="1">
        <v>3</v>
      </c>
      <c r="D3703" s="1">
        <v>17</v>
      </c>
      <c r="E3703" s="1">
        <v>21.1</v>
      </c>
      <c r="F3703" s="1">
        <v>290.91000000000003</v>
      </c>
      <c r="G3703" s="4"/>
      <c r="H3703" s="4"/>
      <c r="Q3703" s="1">
        <v>14</v>
      </c>
      <c r="R3703" s="6">
        <f t="shared" si="4908"/>
        <v>0.48308199999999996</v>
      </c>
      <c r="S3703" s="6">
        <f t="shared" si="4909"/>
        <v>1.8743581599999997</v>
      </c>
      <c r="T3703" s="6">
        <f t="shared" si="4910"/>
        <v>4.6858953999999997</v>
      </c>
      <c r="U3703" s="6">
        <f t="shared" si="4911"/>
        <v>6.5602535599999996</v>
      </c>
      <c r="V3703" s="6">
        <f t="shared" si="4912"/>
        <v>9.3717907999999994</v>
      </c>
      <c r="W3703" s="6">
        <f t="shared" si="4913"/>
        <v>11.246148959999999</v>
      </c>
      <c r="X3703" s="17"/>
      <c r="Y3703" s="17"/>
      <c r="Z3703" s="17"/>
      <c r="AA3703" s="17"/>
      <c r="AB3703" s="17"/>
      <c r="AC3703" s="17"/>
      <c r="AE3703" s="16"/>
      <c r="AF3703" s="16"/>
      <c r="AG3703" s="16"/>
      <c r="AH3703" s="16"/>
      <c r="AI3703" s="16"/>
      <c r="AJ3703" s="16"/>
      <c r="AL3703" s="16"/>
      <c r="AM3703" s="16"/>
      <c r="AN3703" s="16"/>
      <c r="AO3703" s="16"/>
      <c r="AP3703" s="16"/>
      <c r="AQ3703" s="16"/>
      <c r="BI3703" s="1">
        <v>16</v>
      </c>
      <c r="BJ3703" s="6">
        <f>SUM($R$5:R3705)-$AB$2</f>
        <v>311.49390339999968</v>
      </c>
      <c r="BK3703" s="6">
        <f>SUM($R$5:S3705)-$AB$2</f>
        <v>1545.4314985920005</v>
      </c>
      <c r="BL3703" s="6">
        <f>SUM($R$5:T3705)-$AB$2</f>
        <v>4630.2754865719944</v>
      </c>
      <c r="BM3703" s="6">
        <f>SUM($R$5:U3705)-$AB$2</f>
        <v>8949.0570697440235</v>
      </c>
      <c r="BN3703" s="6">
        <f>SUM($R$5:V3705)-$AB$2</f>
        <v>15118.745045704047</v>
      </c>
      <c r="BO3703" s="6">
        <f>SUM($R$5:W3705)-$AB$2</f>
        <v>22522.370616855987</v>
      </c>
      <c r="BP3703" s="16"/>
    </row>
    <row r="3704" spans="1:68" x14ac:dyDescent="0.45">
      <c r="A3704" s="1">
        <v>2008</v>
      </c>
      <c r="B3704" s="1">
        <v>6</v>
      </c>
      <c r="C3704" s="1">
        <v>3</v>
      </c>
      <c r="D3704" s="1">
        <v>18</v>
      </c>
      <c r="E3704" s="1">
        <v>19.3</v>
      </c>
      <c r="F3704" s="1">
        <v>123.31</v>
      </c>
      <c r="G3704" s="4"/>
      <c r="H3704" s="4"/>
      <c r="Q3704" s="1">
        <v>15</v>
      </c>
      <c r="R3704" s="6">
        <f t="shared" si="4908"/>
        <v>0.37336340000000001</v>
      </c>
      <c r="S3704" s="6">
        <f t="shared" si="4909"/>
        <v>1.4486499920000002</v>
      </c>
      <c r="T3704" s="6">
        <f t="shared" si="4910"/>
        <v>3.62162498</v>
      </c>
      <c r="U3704" s="6">
        <f t="shared" si="4911"/>
        <v>5.070274972</v>
      </c>
      <c r="V3704" s="6">
        <f t="shared" si="4912"/>
        <v>7.24324996</v>
      </c>
      <c r="W3704" s="6">
        <f t="shared" si="4913"/>
        <v>8.6918999520000018</v>
      </c>
      <c r="X3704" s="17"/>
      <c r="Y3704" s="17"/>
      <c r="Z3704" s="17"/>
      <c r="AA3704" s="17"/>
      <c r="AB3704" s="17"/>
      <c r="AC3704" s="17"/>
      <c r="AE3704" s="16"/>
      <c r="AF3704" s="16"/>
      <c r="AG3704" s="16"/>
      <c r="AH3704" s="16"/>
      <c r="AI3704" s="16"/>
      <c r="AJ3704" s="16"/>
      <c r="AL3704" s="16"/>
      <c r="AM3704" s="16"/>
      <c r="AN3704" s="16"/>
      <c r="AO3704" s="16"/>
      <c r="AP3704" s="16"/>
      <c r="AQ3704" s="16"/>
      <c r="BI3704" s="1">
        <v>17</v>
      </c>
      <c r="BJ3704" s="6">
        <f>SUM($R$5:R3706)-$AB$2</f>
        <v>311.66263119999968</v>
      </c>
      <c r="BK3704" s="6">
        <f>SUM($R$5:S3706)-$AB$2</f>
        <v>1546.2548902560004</v>
      </c>
      <c r="BL3704" s="6">
        <f>SUM($R$5:T3706)-$AB$2</f>
        <v>4632.7355378959946</v>
      </c>
      <c r="BM3704" s="6">
        <f>SUM($R$5:U3706)-$AB$2</f>
        <v>8953.8084445920231</v>
      </c>
      <c r="BN3704" s="6">
        <f>SUM($R$5:V3706)-$AB$2</f>
        <v>15126.769739872047</v>
      </c>
      <c r="BO3704" s="6">
        <f>SUM($R$5:W3706)-$AB$2</f>
        <v>22534.323294207985</v>
      </c>
      <c r="BP3704" s="16"/>
    </row>
    <row r="3705" spans="1:68" x14ac:dyDescent="0.45">
      <c r="A3705" s="1">
        <v>2008</v>
      </c>
      <c r="B3705" s="1">
        <v>6</v>
      </c>
      <c r="C3705" s="1">
        <v>3</v>
      </c>
      <c r="D3705" s="1">
        <v>19</v>
      </c>
      <c r="E3705" s="1">
        <v>17.899999999999999</v>
      </c>
      <c r="F3705" s="1">
        <v>28.1</v>
      </c>
      <c r="G3705" s="4"/>
      <c r="H3705" s="4"/>
      <c r="Q3705" s="1">
        <v>16</v>
      </c>
      <c r="R3705" s="6">
        <f t="shared" si="4908"/>
        <v>0.28562099999999996</v>
      </c>
      <c r="S3705" s="6">
        <f t="shared" si="4909"/>
        <v>1.10820948</v>
      </c>
      <c r="T3705" s="6">
        <f t="shared" si="4910"/>
        <v>2.7705236999999996</v>
      </c>
      <c r="U3705" s="6">
        <f t="shared" si="4911"/>
        <v>3.8787331799999998</v>
      </c>
      <c r="V3705" s="6">
        <f t="shared" si="4912"/>
        <v>5.5410473999999992</v>
      </c>
      <c r="W3705" s="6">
        <f t="shared" si="4913"/>
        <v>6.6492568800000003</v>
      </c>
      <c r="X3705" s="17"/>
      <c r="Y3705" s="17"/>
      <c r="Z3705" s="17"/>
      <c r="AA3705" s="17"/>
      <c r="AB3705" s="17"/>
      <c r="AC3705" s="17"/>
      <c r="AE3705" s="16"/>
      <c r="AF3705" s="16"/>
      <c r="AG3705" s="16"/>
      <c r="AH3705" s="16"/>
      <c r="AI3705" s="16"/>
      <c r="AJ3705" s="16"/>
      <c r="AL3705" s="16"/>
      <c r="AM3705" s="16"/>
      <c r="AN3705" s="16"/>
      <c r="AO3705" s="16"/>
      <c r="AP3705" s="16"/>
      <c r="AQ3705" s="16"/>
      <c r="BI3705" s="1">
        <v>18</v>
      </c>
      <c r="BJ3705" s="6">
        <f>SUM($R$5:R3707)-$AB$2</f>
        <v>311.73415099999966</v>
      </c>
      <c r="BK3705" s="6">
        <f>SUM($R$5:S3707)-$AB$2</f>
        <v>1546.6039068800005</v>
      </c>
      <c r="BL3705" s="6">
        <f>SUM($R$5:T3707)-$AB$2</f>
        <v>4633.7782965799943</v>
      </c>
      <c r="BM3705" s="6">
        <f>SUM($R$5:U3707)-$AB$2</f>
        <v>8955.8224421600225</v>
      </c>
      <c r="BN3705" s="6">
        <f>SUM($R$5:V3707)-$AB$2</f>
        <v>15130.171221560046</v>
      </c>
      <c r="BO3705" s="6">
        <f>SUM($R$5:W3707)-$AB$2</f>
        <v>22539.389756839988</v>
      </c>
      <c r="BP3705" s="16"/>
    </row>
    <row r="3706" spans="1:68" x14ac:dyDescent="0.45">
      <c r="A3706" s="1">
        <v>2008</v>
      </c>
      <c r="B3706" s="1">
        <v>6</v>
      </c>
      <c r="C3706" s="1">
        <v>3</v>
      </c>
      <c r="D3706" s="1">
        <v>20</v>
      </c>
      <c r="E3706" s="1">
        <v>17.2</v>
      </c>
      <c r="F3706" s="1">
        <v>0</v>
      </c>
      <c r="G3706" s="4"/>
      <c r="H3706" s="4"/>
      <c r="Q3706" s="1">
        <v>17</v>
      </c>
      <c r="R3706" s="6">
        <f t="shared" si="4908"/>
        <v>0.16872780000000001</v>
      </c>
      <c r="S3706" s="6">
        <f t="shared" si="4909"/>
        <v>0.65466386399999998</v>
      </c>
      <c r="T3706" s="6">
        <f t="shared" si="4910"/>
        <v>1.6366596599999998</v>
      </c>
      <c r="U3706" s="6">
        <f t="shared" si="4911"/>
        <v>2.2913235240000001</v>
      </c>
      <c r="V3706" s="6">
        <f t="shared" si="4912"/>
        <v>3.2733193199999997</v>
      </c>
      <c r="W3706" s="6">
        <f t="shared" si="4913"/>
        <v>3.9279831840000003</v>
      </c>
      <c r="X3706" s="17"/>
      <c r="Y3706" s="17"/>
      <c r="Z3706" s="17"/>
      <c r="AA3706" s="17"/>
      <c r="AB3706" s="17"/>
      <c r="AC3706" s="17"/>
      <c r="AE3706" s="16"/>
      <c r="AF3706" s="16"/>
      <c r="AG3706" s="16"/>
      <c r="AH3706" s="16"/>
      <c r="AI3706" s="16"/>
      <c r="AJ3706" s="16"/>
      <c r="AL3706" s="16"/>
      <c r="AM3706" s="16"/>
      <c r="AN3706" s="16"/>
      <c r="AO3706" s="16"/>
      <c r="AP3706" s="16"/>
      <c r="AQ3706" s="16"/>
      <c r="BI3706" s="1">
        <v>19</v>
      </c>
      <c r="BJ3706" s="6">
        <f>SUM($R$5:R3708)-$AB$2</f>
        <v>311.75044899999966</v>
      </c>
      <c r="BK3706" s="6">
        <f>SUM($R$5:S3708)-$AB$2</f>
        <v>1546.6834411200005</v>
      </c>
      <c r="BL3706" s="6">
        <f>SUM($R$5:T3708)-$AB$2</f>
        <v>4634.0159214199939</v>
      </c>
      <c r="BM3706" s="6">
        <f>SUM($R$5:U3708)-$AB$2</f>
        <v>8956.2813938400213</v>
      </c>
      <c r="BN3706" s="6">
        <f>SUM($R$5:V3708)-$AB$2</f>
        <v>15130.946354440044</v>
      </c>
      <c r="BO3706" s="6">
        <f>SUM($R$5:W3708)-$AB$2</f>
        <v>22540.544307159988</v>
      </c>
      <c r="BP3706" s="16"/>
    </row>
    <row r="3707" spans="1:68" x14ac:dyDescent="0.45">
      <c r="A3707" s="1">
        <v>2008</v>
      </c>
      <c r="B3707" s="1">
        <v>6</v>
      </c>
      <c r="C3707" s="1">
        <v>3</v>
      </c>
      <c r="D3707" s="1">
        <v>21</v>
      </c>
      <c r="E3707" s="1">
        <v>17</v>
      </c>
      <c r="F3707" s="1">
        <v>0</v>
      </c>
      <c r="G3707" s="4"/>
      <c r="H3707" s="4"/>
      <c r="Q3707" s="1">
        <v>18</v>
      </c>
      <c r="R3707" s="6">
        <f t="shared" si="4908"/>
        <v>7.1519799999999994E-2</v>
      </c>
      <c r="S3707" s="6">
        <f t="shared" si="4909"/>
        <v>0.27749682399999992</v>
      </c>
      <c r="T3707" s="6">
        <f t="shared" si="4910"/>
        <v>0.69374205999999983</v>
      </c>
      <c r="U3707" s="6">
        <f t="shared" si="4911"/>
        <v>0.97123888399999991</v>
      </c>
      <c r="V3707" s="6">
        <f t="shared" si="4912"/>
        <v>1.3874841199999997</v>
      </c>
      <c r="W3707" s="6">
        <f t="shared" si="4913"/>
        <v>1.6649809439999999</v>
      </c>
      <c r="X3707" s="17"/>
      <c r="Y3707" s="17"/>
      <c r="Z3707" s="17"/>
      <c r="AA3707" s="17"/>
      <c r="AB3707" s="17"/>
      <c r="AC3707" s="17"/>
      <c r="AE3707" s="16"/>
      <c r="AF3707" s="16"/>
      <c r="AG3707" s="16"/>
      <c r="AH3707" s="16"/>
      <c r="AI3707" s="16"/>
      <c r="AJ3707" s="16"/>
      <c r="AL3707" s="16"/>
      <c r="AM3707" s="16"/>
      <c r="AN3707" s="16"/>
      <c r="AO3707" s="16"/>
      <c r="AP3707" s="16"/>
      <c r="AQ3707" s="16"/>
      <c r="BI3707" s="1">
        <v>20</v>
      </c>
      <c r="BJ3707" s="6">
        <f>SUM($R$5:R3709)-$AB$2</f>
        <v>311.75044899999966</v>
      </c>
      <c r="BK3707" s="6">
        <f>SUM($R$5:S3709)-$AB$2</f>
        <v>1546.6834411200005</v>
      </c>
      <c r="BL3707" s="6">
        <f>SUM($R$5:T3709)-$AB$2</f>
        <v>4634.0159214199939</v>
      </c>
      <c r="BM3707" s="6">
        <f>SUM($R$5:U3709)-$AB$2</f>
        <v>8956.2813938400213</v>
      </c>
      <c r="BN3707" s="6">
        <f>SUM($R$5:V3709)-$AB$2</f>
        <v>15130.946354440044</v>
      </c>
      <c r="BO3707" s="6">
        <f>SUM($R$5:W3709)-$AB$2</f>
        <v>22540.544307159988</v>
      </c>
      <c r="BP3707" s="16"/>
    </row>
    <row r="3708" spans="1:68" x14ac:dyDescent="0.45">
      <c r="A3708" s="1">
        <v>2008</v>
      </c>
      <c r="B3708" s="1">
        <v>6</v>
      </c>
      <c r="C3708" s="1">
        <v>3</v>
      </c>
      <c r="D3708" s="1">
        <v>22</v>
      </c>
      <c r="E3708" s="1">
        <v>16.7</v>
      </c>
      <c r="F3708" s="1">
        <v>0</v>
      </c>
      <c r="G3708" s="4"/>
      <c r="H3708" s="4"/>
      <c r="Q3708" s="1">
        <v>19</v>
      </c>
      <c r="R3708" s="6">
        <f t="shared" si="4908"/>
        <v>1.6298E-2</v>
      </c>
      <c r="S3708" s="6">
        <f t="shared" si="4909"/>
        <v>6.3236239999999985E-2</v>
      </c>
      <c r="T3708" s="6">
        <f t="shared" si="4910"/>
        <v>0.15809059999999997</v>
      </c>
      <c r="U3708" s="6">
        <f t="shared" si="4911"/>
        <v>0.22132683999999997</v>
      </c>
      <c r="V3708" s="6">
        <f t="shared" si="4912"/>
        <v>0.31618119999999994</v>
      </c>
      <c r="W3708" s="6">
        <f t="shared" si="4913"/>
        <v>0.37941743999999999</v>
      </c>
      <c r="X3708" s="17"/>
      <c r="Y3708" s="17"/>
      <c r="Z3708" s="17"/>
      <c r="AA3708" s="17"/>
      <c r="AB3708" s="17"/>
      <c r="AC3708" s="17"/>
      <c r="AE3708" s="16"/>
      <c r="AF3708" s="16"/>
      <c r="AG3708" s="16"/>
      <c r="AH3708" s="16"/>
      <c r="AI3708" s="16"/>
      <c r="AJ3708" s="16"/>
      <c r="AL3708" s="16"/>
      <c r="AM3708" s="16"/>
      <c r="AN3708" s="16"/>
      <c r="AO3708" s="16"/>
      <c r="AP3708" s="16"/>
      <c r="AQ3708" s="16"/>
      <c r="BI3708" s="1">
        <v>21</v>
      </c>
      <c r="BJ3708" s="6">
        <f>SUM($R$5:R3710)-$AB$2</f>
        <v>311.75044899999966</v>
      </c>
      <c r="BK3708" s="6">
        <f>SUM($R$5:S3710)-$AB$2</f>
        <v>1546.6834411200005</v>
      </c>
      <c r="BL3708" s="6">
        <f>SUM($R$5:T3710)-$AB$2</f>
        <v>4634.0159214199939</v>
      </c>
      <c r="BM3708" s="6">
        <f>SUM($R$5:U3710)-$AB$2</f>
        <v>8956.2813938400213</v>
      </c>
      <c r="BN3708" s="6">
        <f>SUM($R$5:V3710)-$AB$2</f>
        <v>15130.946354440044</v>
      </c>
      <c r="BO3708" s="6">
        <f>SUM($R$5:W3710)-$AB$2</f>
        <v>22540.544307159988</v>
      </c>
      <c r="BP3708" s="16"/>
    </row>
    <row r="3709" spans="1:68" x14ac:dyDescent="0.45">
      <c r="A3709" s="1">
        <v>2008</v>
      </c>
      <c r="B3709" s="1">
        <v>6</v>
      </c>
      <c r="C3709" s="1">
        <v>3</v>
      </c>
      <c r="D3709" s="1">
        <v>23</v>
      </c>
      <c r="E3709" s="1">
        <v>16.399999999999999</v>
      </c>
      <c r="F3709" s="1">
        <v>0</v>
      </c>
      <c r="G3709" s="4"/>
      <c r="H3709" s="4"/>
      <c r="Q3709" s="1">
        <v>20</v>
      </c>
      <c r="R3709" s="6">
        <f t="shared" si="4908"/>
        <v>0</v>
      </c>
      <c r="S3709" s="6">
        <f t="shared" si="4909"/>
        <v>0</v>
      </c>
      <c r="T3709" s="6">
        <f t="shared" si="4910"/>
        <v>0</v>
      </c>
      <c r="U3709" s="6">
        <f t="shared" si="4911"/>
        <v>0</v>
      </c>
      <c r="V3709" s="6">
        <f t="shared" si="4912"/>
        <v>0</v>
      </c>
      <c r="W3709" s="6">
        <f t="shared" si="4913"/>
        <v>0</v>
      </c>
      <c r="X3709" s="17"/>
      <c r="Y3709" s="17"/>
      <c r="Z3709" s="17"/>
      <c r="AA3709" s="17"/>
      <c r="AB3709" s="17"/>
      <c r="AC3709" s="17"/>
      <c r="AE3709" s="16"/>
      <c r="AF3709" s="16"/>
      <c r="AG3709" s="16"/>
      <c r="AH3709" s="16"/>
      <c r="AI3709" s="16"/>
      <c r="AJ3709" s="16"/>
      <c r="AL3709" s="16"/>
      <c r="AM3709" s="16"/>
      <c r="AN3709" s="16"/>
      <c r="AO3709" s="16"/>
      <c r="AP3709" s="16"/>
      <c r="AQ3709" s="16"/>
      <c r="BI3709" s="1">
        <v>22</v>
      </c>
      <c r="BJ3709" s="6">
        <f>SUM($R$5:R3711)-$AB$2</f>
        <v>311.75044899999966</v>
      </c>
      <c r="BK3709" s="6">
        <f>SUM($R$5:S3711)-$AB$2</f>
        <v>1546.6834411200005</v>
      </c>
      <c r="BL3709" s="6">
        <f>SUM($R$5:T3711)-$AB$2</f>
        <v>4634.0159214199939</v>
      </c>
      <c r="BM3709" s="6">
        <f>SUM($R$5:U3711)-$AB$2</f>
        <v>8956.2813938400213</v>
      </c>
      <c r="BN3709" s="6">
        <f>SUM($R$5:V3711)-$AB$2</f>
        <v>15130.946354440044</v>
      </c>
      <c r="BO3709" s="6">
        <f>SUM($R$5:W3711)-$AB$2</f>
        <v>22540.544307159988</v>
      </c>
      <c r="BP3709" s="16"/>
    </row>
    <row r="3710" spans="1:68" x14ac:dyDescent="0.45">
      <c r="A3710" s="1">
        <v>2008</v>
      </c>
      <c r="B3710" s="1">
        <v>6</v>
      </c>
      <c r="C3710" s="1">
        <v>4</v>
      </c>
      <c r="D3710" s="1">
        <v>0</v>
      </c>
      <c r="E3710" s="1">
        <v>16.100000000000001</v>
      </c>
      <c r="F3710" s="1">
        <v>0</v>
      </c>
      <c r="G3710" s="4"/>
      <c r="H3710" s="4"/>
      <c r="Q3710" s="1">
        <v>21</v>
      </c>
      <c r="R3710" s="6">
        <f t="shared" si="4908"/>
        <v>0</v>
      </c>
      <c r="S3710" s="6">
        <f t="shared" si="4909"/>
        <v>0</v>
      </c>
      <c r="T3710" s="6">
        <f t="shared" si="4910"/>
        <v>0</v>
      </c>
      <c r="U3710" s="6">
        <f t="shared" si="4911"/>
        <v>0</v>
      </c>
      <c r="V3710" s="6">
        <f t="shared" si="4912"/>
        <v>0</v>
      </c>
      <c r="W3710" s="6">
        <f t="shared" si="4913"/>
        <v>0</v>
      </c>
      <c r="X3710" s="17"/>
      <c r="Y3710" s="17"/>
      <c r="Z3710" s="17"/>
      <c r="AA3710" s="17"/>
      <c r="AB3710" s="17"/>
      <c r="AC3710" s="17"/>
      <c r="AE3710" s="16"/>
      <c r="AF3710" s="16"/>
      <c r="AG3710" s="16"/>
      <c r="AH3710" s="16"/>
      <c r="AI3710" s="16"/>
      <c r="AJ3710" s="16"/>
      <c r="AL3710" s="16"/>
      <c r="AM3710" s="16"/>
      <c r="AN3710" s="16"/>
      <c r="AO3710" s="16"/>
      <c r="AP3710" s="16"/>
      <c r="AQ3710" s="16"/>
      <c r="BI3710" s="1">
        <v>23</v>
      </c>
      <c r="BJ3710" s="6">
        <f>SUM($R$5:R3712)-$AB$2</f>
        <v>311.75044899999966</v>
      </c>
      <c r="BK3710" s="6">
        <f>SUM($R$5:S3712)-$AB$2</f>
        <v>1546.6834411200005</v>
      </c>
      <c r="BL3710" s="6">
        <f>SUM($R$5:T3712)-$AB$2</f>
        <v>4634.0159214199939</v>
      </c>
      <c r="BM3710" s="6">
        <f>SUM($R$5:U3712)-$AB$2</f>
        <v>8956.2813938400213</v>
      </c>
      <c r="BN3710" s="6">
        <f>SUM($R$5:V3712)-$AB$2</f>
        <v>15130.946354440044</v>
      </c>
      <c r="BO3710" s="6">
        <f>SUM($R$5:W3712)-$AB$2</f>
        <v>22540.544307159988</v>
      </c>
      <c r="BP3710" s="16"/>
    </row>
    <row r="3711" spans="1:68" x14ac:dyDescent="0.45">
      <c r="A3711" s="1">
        <v>2008</v>
      </c>
      <c r="B3711" s="1">
        <v>6</v>
      </c>
      <c r="C3711" s="1">
        <v>4</v>
      </c>
      <c r="D3711" s="1">
        <v>1</v>
      </c>
      <c r="E3711" s="1">
        <v>15.8</v>
      </c>
      <c r="F3711" s="1">
        <v>0</v>
      </c>
      <c r="G3711" s="4"/>
      <c r="H3711" s="4"/>
      <c r="Q3711" s="1">
        <v>22</v>
      </c>
      <c r="R3711" s="6">
        <f t="shared" si="4908"/>
        <v>0</v>
      </c>
      <c r="S3711" s="6">
        <f t="shared" si="4909"/>
        <v>0</v>
      </c>
      <c r="T3711" s="6">
        <f t="shared" si="4910"/>
        <v>0</v>
      </c>
      <c r="U3711" s="6">
        <f t="shared" si="4911"/>
        <v>0</v>
      </c>
      <c r="V3711" s="6">
        <f t="shared" si="4912"/>
        <v>0</v>
      </c>
      <c r="W3711" s="6">
        <f t="shared" si="4913"/>
        <v>0</v>
      </c>
      <c r="X3711" s="17"/>
      <c r="Y3711" s="17"/>
      <c r="Z3711" s="17"/>
      <c r="AA3711" s="17"/>
      <c r="AB3711" s="17"/>
      <c r="AC3711" s="17"/>
      <c r="AE3711" s="16"/>
      <c r="AF3711" s="16"/>
      <c r="AG3711" s="16"/>
      <c r="AH3711" s="16"/>
      <c r="AI3711" s="16"/>
      <c r="AJ3711" s="16"/>
      <c r="AL3711" s="16"/>
      <c r="AM3711" s="16"/>
      <c r="AN3711" s="16"/>
      <c r="AO3711" s="16"/>
      <c r="AP3711" s="16"/>
      <c r="AQ3711" s="16"/>
      <c r="BI3711" s="1">
        <v>0</v>
      </c>
      <c r="BJ3711" s="6">
        <f t="shared" ref="BJ3711" si="4974">R3713-$AB$2</f>
        <v>-6.53125</v>
      </c>
      <c r="BK3711" s="6">
        <f t="shared" ref="BK3711" si="4975">S3713-$AB$2</f>
        <v>-6.53125</v>
      </c>
      <c r="BL3711" s="6">
        <f t="shared" ref="BL3711" si="4976">T3713-$AB$2</f>
        <v>-6.53125</v>
      </c>
      <c r="BM3711" s="6">
        <f t="shared" ref="BM3711" si="4977">U3713-$AB$2</f>
        <v>-6.53125</v>
      </c>
      <c r="BN3711" s="6">
        <f t="shared" ref="BN3711" si="4978">V3713-$AB$2</f>
        <v>-6.53125</v>
      </c>
      <c r="BO3711" s="6">
        <f t="shared" ref="BO3711" si="4979">W3713-$AB$2</f>
        <v>-6.53125</v>
      </c>
      <c r="BP3711" s="16">
        <v>156</v>
      </c>
    </row>
    <row r="3712" spans="1:68" x14ac:dyDescent="0.45">
      <c r="A3712" s="1">
        <v>2008</v>
      </c>
      <c r="B3712" s="1">
        <v>6</v>
      </c>
      <c r="C3712" s="1">
        <v>4</v>
      </c>
      <c r="D3712" s="1">
        <v>2</v>
      </c>
      <c r="E3712" s="1">
        <v>15.6</v>
      </c>
      <c r="F3712" s="1">
        <v>0</v>
      </c>
      <c r="G3712" s="4"/>
      <c r="H3712" s="4"/>
      <c r="Q3712" s="1">
        <v>23</v>
      </c>
      <c r="R3712" s="6">
        <f t="shared" si="4908"/>
        <v>0</v>
      </c>
      <c r="S3712" s="6">
        <f t="shared" si="4909"/>
        <v>0</v>
      </c>
      <c r="T3712" s="6">
        <f t="shared" si="4910"/>
        <v>0</v>
      </c>
      <c r="U3712" s="6">
        <f t="shared" si="4911"/>
        <v>0</v>
      </c>
      <c r="V3712" s="6">
        <f t="shared" si="4912"/>
        <v>0</v>
      </c>
      <c r="W3712" s="6">
        <f t="shared" si="4913"/>
        <v>0</v>
      </c>
      <c r="X3712" s="17"/>
      <c r="Y3712" s="17"/>
      <c r="Z3712" s="17"/>
      <c r="AA3712" s="17"/>
      <c r="AB3712" s="17"/>
      <c r="AC3712" s="17"/>
      <c r="AE3712" s="16"/>
      <c r="AF3712" s="16"/>
      <c r="AG3712" s="16"/>
      <c r="AH3712" s="16"/>
      <c r="AI3712" s="16"/>
      <c r="AJ3712" s="16"/>
      <c r="AL3712" s="16"/>
      <c r="AM3712" s="16"/>
      <c r="AN3712" s="16"/>
      <c r="AO3712" s="16"/>
      <c r="AP3712" s="16"/>
      <c r="AQ3712" s="16"/>
      <c r="BI3712" s="1">
        <v>1</v>
      </c>
      <c r="BJ3712" s="6">
        <f>SUM($R$5:R3714)-$AB$2</f>
        <v>311.75044899999966</v>
      </c>
      <c r="BK3712" s="6">
        <f>SUM($R$5:S3714)-$AB$2</f>
        <v>1546.6834411200005</v>
      </c>
      <c r="BL3712" s="6">
        <f>SUM($R$5:T3714)-$AB$2</f>
        <v>4634.0159214199939</v>
      </c>
      <c r="BM3712" s="6">
        <f>SUM($R$5:U3714)-$AB$2</f>
        <v>8956.2813938400213</v>
      </c>
      <c r="BN3712" s="6">
        <f>SUM($R$5:V3714)-$AB$2</f>
        <v>15130.946354440044</v>
      </c>
      <c r="BO3712" s="6">
        <f>SUM($R$5:W3714)-$AB$2</f>
        <v>22540.544307159988</v>
      </c>
      <c r="BP3712" s="16"/>
    </row>
    <row r="3713" spans="1:68" x14ac:dyDescent="0.45">
      <c r="A3713" s="1">
        <v>2008</v>
      </c>
      <c r="B3713" s="1">
        <v>6</v>
      </c>
      <c r="C3713" s="1">
        <v>4</v>
      </c>
      <c r="D3713" s="1">
        <v>3</v>
      </c>
      <c r="E3713" s="1">
        <v>15.5</v>
      </c>
      <c r="F3713" s="1">
        <v>0</v>
      </c>
      <c r="G3713" s="4"/>
      <c r="H3713" s="4"/>
      <c r="Q3713" s="1">
        <v>0</v>
      </c>
      <c r="R3713" s="6">
        <f t="shared" si="4908"/>
        <v>0</v>
      </c>
      <c r="S3713" s="6">
        <f t="shared" si="4909"/>
        <v>0</v>
      </c>
      <c r="T3713" s="6">
        <f t="shared" si="4910"/>
        <v>0</v>
      </c>
      <c r="U3713" s="6">
        <f t="shared" si="4911"/>
        <v>0</v>
      </c>
      <c r="V3713" s="6">
        <f t="shared" si="4912"/>
        <v>0</v>
      </c>
      <c r="W3713" s="6">
        <f t="shared" si="4913"/>
        <v>0</v>
      </c>
      <c r="X3713" s="17"/>
      <c r="Y3713" s="17"/>
      <c r="Z3713" s="17"/>
      <c r="AA3713" s="17"/>
      <c r="AB3713" s="17"/>
      <c r="AC3713" s="17"/>
      <c r="AE3713" s="16"/>
      <c r="AF3713" s="16"/>
      <c r="AG3713" s="16"/>
      <c r="AH3713" s="16"/>
      <c r="AI3713" s="16"/>
      <c r="AJ3713" s="16"/>
      <c r="AL3713" s="16"/>
      <c r="AM3713" s="16"/>
      <c r="AN3713" s="16"/>
      <c r="AO3713" s="16"/>
      <c r="AP3713" s="16"/>
      <c r="AQ3713" s="16"/>
      <c r="BI3713" s="1">
        <v>2</v>
      </c>
      <c r="BJ3713" s="6">
        <f>SUM($R$5:R3715)-$AB$2</f>
        <v>311.75044899999966</v>
      </c>
      <c r="BK3713" s="6">
        <f>SUM($R$5:S3715)-$AB$2</f>
        <v>1546.6834411200005</v>
      </c>
      <c r="BL3713" s="6">
        <f>SUM($R$5:T3715)-$AB$2</f>
        <v>4634.0159214199939</v>
      </c>
      <c r="BM3713" s="6">
        <f>SUM($R$5:U3715)-$AB$2</f>
        <v>8956.2813938400213</v>
      </c>
      <c r="BN3713" s="6">
        <f>SUM($R$5:V3715)-$AB$2</f>
        <v>15130.946354440044</v>
      </c>
      <c r="BO3713" s="6">
        <f>SUM($R$5:W3715)-$AB$2</f>
        <v>22540.544307159988</v>
      </c>
      <c r="BP3713" s="16"/>
    </row>
    <row r="3714" spans="1:68" x14ac:dyDescent="0.45">
      <c r="A3714" s="1">
        <v>2008</v>
      </c>
      <c r="B3714" s="1">
        <v>6</v>
      </c>
      <c r="C3714" s="1">
        <v>4</v>
      </c>
      <c r="D3714" s="1">
        <v>4</v>
      </c>
      <c r="E3714" s="1">
        <v>15.2</v>
      </c>
      <c r="F3714" s="1">
        <v>0</v>
      </c>
      <c r="G3714" s="4"/>
      <c r="H3714" s="4"/>
      <c r="Q3714" s="1">
        <v>1</v>
      </c>
      <c r="R3714" s="6">
        <f t="shared" si="4908"/>
        <v>0</v>
      </c>
      <c r="S3714" s="6">
        <f t="shared" si="4909"/>
        <v>0</v>
      </c>
      <c r="T3714" s="6">
        <f t="shared" si="4910"/>
        <v>0</v>
      </c>
      <c r="U3714" s="6">
        <f t="shared" si="4911"/>
        <v>0</v>
      </c>
      <c r="V3714" s="6">
        <f t="shared" si="4912"/>
        <v>0</v>
      </c>
      <c r="W3714" s="6">
        <f t="shared" si="4913"/>
        <v>0</v>
      </c>
      <c r="X3714" s="17"/>
      <c r="Y3714" s="17"/>
      <c r="Z3714" s="17"/>
      <c r="AA3714" s="17"/>
      <c r="AB3714" s="17"/>
      <c r="AC3714" s="17"/>
      <c r="AE3714" s="16"/>
      <c r="AF3714" s="16"/>
      <c r="AG3714" s="16"/>
      <c r="AH3714" s="16"/>
      <c r="AI3714" s="16"/>
      <c r="AJ3714" s="16"/>
      <c r="AL3714" s="16"/>
      <c r="AM3714" s="16"/>
      <c r="AN3714" s="16"/>
      <c r="AO3714" s="16"/>
      <c r="AP3714" s="16"/>
      <c r="AQ3714" s="16"/>
      <c r="BI3714" s="1">
        <v>3</v>
      </c>
      <c r="BJ3714" s="6">
        <f>SUM($R$5:R3716)-$AB$2</f>
        <v>311.75044899999966</v>
      </c>
      <c r="BK3714" s="6">
        <f>SUM($R$5:S3716)-$AB$2</f>
        <v>1546.6834411200005</v>
      </c>
      <c r="BL3714" s="6">
        <f>SUM($R$5:T3716)-$AB$2</f>
        <v>4634.0159214199939</v>
      </c>
      <c r="BM3714" s="6">
        <f>SUM($R$5:U3716)-$AB$2</f>
        <v>8956.2813938400213</v>
      </c>
      <c r="BN3714" s="6">
        <f>SUM($R$5:V3716)-$AB$2</f>
        <v>15130.946354440044</v>
      </c>
      <c r="BO3714" s="6">
        <f>SUM($R$5:W3716)-$AB$2</f>
        <v>22540.544307159988</v>
      </c>
      <c r="BP3714" s="16"/>
    </row>
    <row r="3715" spans="1:68" x14ac:dyDescent="0.45">
      <c r="A3715" s="1">
        <v>2008</v>
      </c>
      <c r="B3715" s="1">
        <v>6</v>
      </c>
      <c r="C3715" s="1">
        <v>4</v>
      </c>
      <c r="D3715" s="1">
        <v>5</v>
      </c>
      <c r="E3715" s="1">
        <v>15</v>
      </c>
      <c r="F3715" s="1">
        <v>0</v>
      </c>
      <c r="G3715" s="4"/>
      <c r="H3715" s="4"/>
      <c r="Q3715" s="1">
        <v>2</v>
      </c>
      <c r="R3715" s="6">
        <f t="shared" si="4908"/>
        <v>0</v>
      </c>
      <c r="S3715" s="6">
        <f t="shared" si="4909"/>
        <v>0</v>
      </c>
      <c r="T3715" s="6">
        <f t="shared" si="4910"/>
        <v>0</v>
      </c>
      <c r="U3715" s="6">
        <f t="shared" si="4911"/>
        <v>0</v>
      </c>
      <c r="V3715" s="6">
        <f t="shared" si="4912"/>
        <v>0</v>
      </c>
      <c r="W3715" s="6">
        <f t="shared" si="4913"/>
        <v>0</v>
      </c>
      <c r="X3715" s="17"/>
      <c r="Y3715" s="17"/>
      <c r="Z3715" s="17"/>
      <c r="AA3715" s="17"/>
      <c r="AB3715" s="17"/>
      <c r="AC3715" s="17"/>
      <c r="AE3715" s="16"/>
      <c r="AF3715" s="16"/>
      <c r="AG3715" s="16"/>
      <c r="AH3715" s="16"/>
      <c r="AI3715" s="16"/>
      <c r="AJ3715" s="16"/>
      <c r="AL3715" s="16"/>
      <c r="AM3715" s="16"/>
      <c r="AN3715" s="16"/>
      <c r="AO3715" s="16"/>
      <c r="AP3715" s="16"/>
      <c r="AQ3715" s="16"/>
      <c r="BI3715" s="1">
        <v>4</v>
      </c>
      <c r="BJ3715" s="6">
        <f>SUM($R$5:R3717)-$AB$2</f>
        <v>311.75044899999966</v>
      </c>
      <c r="BK3715" s="6">
        <f>SUM($R$5:S3717)-$AB$2</f>
        <v>1546.6834411200005</v>
      </c>
      <c r="BL3715" s="6">
        <f>SUM($R$5:T3717)-$AB$2</f>
        <v>4634.0159214199939</v>
      </c>
      <c r="BM3715" s="6">
        <f>SUM($R$5:U3717)-$AB$2</f>
        <v>8956.2813938400213</v>
      </c>
      <c r="BN3715" s="6">
        <f>SUM($R$5:V3717)-$AB$2</f>
        <v>15130.946354440044</v>
      </c>
      <c r="BO3715" s="6">
        <f>SUM($R$5:W3717)-$AB$2</f>
        <v>22540.544307159988</v>
      </c>
      <c r="BP3715" s="16"/>
    </row>
    <row r="3716" spans="1:68" x14ac:dyDescent="0.45">
      <c r="A3716" s="1">
        <v>2008</v>
      </c>
      <c r="B3716" s="1">
        <v>6</v>
      </c>
      <c r="C3716" s="1">
        <v>4</v>
      </c>
      <c r="D3716" s="1">
        <v>6</v>
      </c>
      <c r="E3716" s="1">
        <v>15</v>
      </c>
      <c r="F3716" s="1">
        <v>24.45</v>
      </c>
      <c r="G3716" s="4"/>
      <c r="H3716" s="4"/>
      <c r="Q3716" s="1">
        <v>3</v>
      </c>
      <c r="R3716" s="6">
        <f t="shared" si="4908"/>
        <v>0</v>
      </c>
      <c r="S3716" s="6">
        <f t="shared" si="4909"/>
        <v>0</v>
      </c>
      <c r="T3716" s="6">
        <f t="shared" si="4910"/>
        <v>0</v>
      </c>
      <c r="U3716" s="6">
        <f t="shared" si="4911"/>
        <v>0</v>
      </c>
      <c r="V3716" s="6">
        <f t="shared" si="4912"/>
        <v>0</v>
      </c>
      <c r="W3716" s="6">
        <f t="shared" si="4913"/>
        <v>0</v>
      </c>
      <c r="X3716" s="17"/>
      <c r="Y3716" s="17"/>
      <c r="Z3716" s="17"/>
      <c r="AA3716" s="17"/>
      <c r="AB3716" s="17"/>
      <c r="AC3716" s="17"/>
      <c r="AE3716" s="16"/>
      <c r="AF3716" s="16"/>
      <c r="AG3716" s="16"/>
      <c r="AH3716" s="16"/>
      <c r="AI3716" s="16"/>
      <c r="AJ3716" s="16"/>
      <c r="AL3716" s="16"/>
      <c r="AM3716" s="16"/>
      <c r="AN3716" s="16"/>
      <c r="AO3716" s="16"/>
      <c r="AP3716" s="16"/>
      <c r="AQ3716" s="16"/>
      <c r="BI3716" s="1">
        <v>5</v>
      </c>
      <c r="BJ3716" s="6">
        <f>SUM($R$5:R3718)-$AB$2</f>
        <v>311.75044899999966</v>
      </c>
      <c r="BK3716" s="6">
        <f>SUM($R$5:S3718)-$AB$2</f>
        <v>1546.6834411200005</v>
      </c>
      <c r="BL3716" s="6">
        <f>SUM($R$5:T3718)-$AB$2</f>
        <v>4634.0159214199939</v>
      </c>
      <c r="BM3716" s="6">
        <f>SUM($R$5:U3718)-$AB$2</f>
        <v>8956.2813938400213</v>
      </c>
      <c r="BN3716" s="6">
        <f>SUM($R$5:V3718)-$AB$2</f>
        <v>15130.946354440044</v>
      </c>
      <c r="BO3716" s="6">
        <f>SUM($R$5:W3718)-$AB$2</f>
        <v>22540.544307159988</v>
      </c>
      <c r="BP3716" s="16"/>
    </row>
    <row r="3717" spans="1:68" x14ac:dyDescent="0.45">
      <c r="A3717" s="1">
        <v>2008</v>
      </c>
      <c r="B3717" s="1">
        <v>6</v>
      </c>
      <c r="C3717" s="1">
        <v>4</v>
      </c>
      <c r="D3717" s="1">
        <v>7</v>
      </c>
      <c r="E3717" s="1">
        <v>15.7</v>
      </c>
      <c r="F3717" s="1">
        <v>208.63</v>
      </c>
      <c r="G3717" s="4"/>
      <c r="H3717" s="4"/>
      <c r="Q3717" s="1">
        <v>4</v>
      </c>
      <c r="R3717" s="6">
        <f t="shared" si="4908"/>
        <v>0</v>
      </c>
      <c r="S3717" s="6">
        <f t="shared" si="4909"/>
        <v>0</v>
      </c>
      <c r="T3717" s="6">
        <f t="shared" si="4910"/>
        <v>0</v>
      </c>
      <c r="U3717" s="6">
        <f t="shared" si="4911"/>
        <v>0</v>
      </c>
      <c r="V3717" s="6">
        <f t="shared" si="4912"/>
        <v>0</v>
      </c>
      <c r="W3717" s="6">
        <f t="shared" si="4913"/>
        <v>0</v>
      </c>
      <c r="X3717" s="17"/>
      <c r="Y3717" s="17"/>
      <c r="Z3717" s="17"/>
      <c r="AA3717" s="17"/>
      <c r="AB3717" s="17"/>
      <c r="AC3717" s="17"/>
      <c r="AE3717" s="16"/>
      <c r="AF3717" s="16"/>
      <c r="AG3717" s="16"/>
      <c r="AH3717" s="16"/>
      <c r="AI3717" s="16"/>
      <c r="AJ3717" s="16"/>
      <c r="AL3717" s="16"/>
      <c r="AM3717" s="16"/>
      <c r="AN3717" s="16"/>
      <c r="AO3717" s="16"/>
      <c r="AP3717" s="16"/>
      <c r="AQ3717" s="16"/>
      <c r="BI3717" s="1">
        <v>6</v>
      </c>
      <c r="BJ3717" s="6">
        <f>SUM($R$5:R3719)-$AB$2</f>
        <v>311.76462999999967</v>
      </c>
      <c r="BK3717" s="6">
        <f>SUM($R$5:S3719)-$AB$2</f>
        <v>1546.7526444000005</v>
      </c>
      <c r="BL3717" s="6">
        <f>SUM($R$5:T3719)-$AB$2</f>
        <v>4634.2226803999938</v>
      </c>
      <c r="BM3717" s="6">
        <f>SUM($R$5:U3719)-$AB$2</f>
        <v>8956.6807308000207</v>
      </c>
      <c r="BN3717" s="6">
        <f>SUM($R$5:V3719)-$AB$2</f>
        <v>15131.620802800044</v>
      </c>
      <c r="BO3717" s="6">
        <f>SUM($R$5:W3719)-$AB$2</f>
        <v>22541.548889199985</v>
      </c>
      <c r="BP3717" s="16"/>
    </row>
    <row r="3718" spans="1:68" x14ac:dyDescent="0.45">
      <c r="A3718" s="1">
        <v>2008</v>
      </c>
      <c r="B3718" s="1">
        <v>6</v>
      </c>
      <c r="C3718" s="1">
        <v>4</v>
      </c>
      <c r="D3718" s="1">
        <v>8</v>
      </c>
      <c r="E3718" s="1">
        <v>16.5</v>
      </c>
      <c r="F3718" s="1">
        <v>418.97</v>
      </c>
      <c r="G3718" s="4"/>
      <c r="H3718" s="4"/>
      <c r="Q3718" s="1">
        <v>5</v>
      </c>
      <c r="R3718" s="6">
        <f t="shared" ref="R3718:R3781" si="4980">$AX$2*F3715*$R$4/1000</f>
        <v>0</v>
      </c>
      <c r="S3718" s="6">
        <f t="shared" ref="S3718:S3781" si="4981">$AX$2*F3715*($S$4*$AU$2)/1000</f>
        <v>0</v>
      </c>
      <c r="T3718" s="6">
        <f t="shared" ref="T3718:T3781" si="4982">$AX$2*F3715*($T$4*$AU$2)/1000</f>
        <v>0</v>
      </c>
      <c r="U3718" s="6">
        <f t="shared" ref="U3718:U3781" si="4983">$AX$2*F3715*($U$4*$AU$2)/1000</f>
        <v>0</v>
      </c>
      <c r="V3718" s="6">
        <f t="shared" ref="V3718:V3781" si="4984">$AX$2*F3715*($V$4*$AU$2)/1000</f>
        <v>0</v>
      </c>
      <c r="W3718" s="6">
        <f t="shared" ref="W3718:W3781" si="4985">$AX$2*F3715*($W$4*$AU$2)/1000</f>
        <v>0</v>
      </c>
      <c r="X3718" s="17"/>
      <c r="Y3718" s="17"/>
      <c r="Z3718" s="17"/>
      <c r="AA3718" s="17"/>
      <c r="AB3718" s="17"/>
      <c r="AC3718" s="17"/>
      <c r="AE3718" s="16"/>
      <c r="AF3718" s="16"/>
      <c r="AG3718" s="16"/>
      <c r="AH3718" s="16"/>
      <c r="AI3718" s="16"/>
      <c r="AJ3718" s="16"/>
      <c r="AL3718" s="16"/>
      <c r="AM3718" s="16"/>
      <c r="AN3718" s="16"/>
      <c r="AO3718" s="16"/>
      <c r="AP3718" s="16"/>
      <c r="AQ3718" s="16"/>
      <c r="BI3718" s="1">
        <v>7</v>
      </c>
      <c r="BJ3718" s="6">
        <f>SUM($R$5:R3720)-$AB$2</f>
        <v>311.88563539999967</v>
      </c>
      <c r="BK3718" s="6">
        <f>SUM($R$5:S3720)-$AB$2</f>
        <v>1547.3431507520006</v>
      </c>
      <c r="BL3718" s="6">
        <f>SUM($R$5:T3720)-$AB$2</f>
        <v>4635.9869391319944</v>
      </c>
      <c r="BM3718" s="6">
        <f>SUM($R$5:U3720)-$AB$2</f>
        <v>8960.0882428640216</v>
      </c>
      <c r="BN3718" s="6">
        <f>SUM($R$5:V3720)-$AB$2</f>
        <v>15137.375819624045</v>
      </c>
      <c r="BO3718" s="6">
        <f>SUM($R$5:W3720)-$AB$2</f>
        <v>22550.120911735987</v>
      </c>
      <c r="BP3718" s="16"/>
    </row>
    <row r="3719" spans="1:68" x14ac:dyDescent="0.45">
      <c r="A3719" s="1">
        <v>2008</v>
      </c>
      <c r="B3719" s="1">
        <v>6</v>
      </c>
      <c r="C3719" s="1">
        <v>4</v>
      </c>
      <c r="D3719" s="1">
        <v>9</v>
      </c>
      <c r="E3719" s="1">
        <v>17.2</v>
      </c>
      <c r="F3719" s="1">
        <v>619.48</v>
      </c>
      <c r="G3719" s="4"/>
      <c r="H3719" s="4"/>
      <c r="Q3719" s="1">
        <v>6</v>
      </c>
      <c r="R3719" s="6">
        <f t="shared" si="4980"/>
        <v>1.4180999999999999E-2</v>
      </c>
      <c r="S3719" s="6">
        <f t="shared" si="4981"/>
        <v>5.5022279999999993E-2</v>
      </c>
      <c r="T3719" s="6">
        <f t="shared" si="4982"/>
        <v>0.13755569999999998</v>
      </c>
      <c r="U3719" s="6">
        <f t="shared" si="4983"/>
        <v>0.19257798000000001</v>
      </c>
      <c r="V3719" s="6">
        <f t="shared" si="4984"/>
        <v>0.27511139999999995</v>
      </c>
      <c r="W3719" s="6">
        <f t="shared" si="4985"/>
        <v>0.33013367999999998</v>
      </c>
      <c r="X3719" s="17"/>
      <c r="Y3719" s="17"/>
      <c r="Z3719" s="17"/>
      <c r="AA3719" s="17"/>
      <c r="AB3719" s="17"/>
      <c r="AC3719" s="17"/>
      <c r="AE3719" s="16"/>
      <c r="AF3719" s="16"/>
      <c r="AG3719" s="16"/>
      <c r="AH3719" s="16"/>
      <c r="AI3719" s="16"/>
      <c r="AJ3719" s="16"/>
      <c r="AL3719" s="16"/>
      <c r="AM3719" s="16"/>
      <c r="AN3719" s="16"/>
      <c r="AO3719" s="16"/>
      <c r="AP3719" s="16"/>
      <c r="AQ3719" s="16"/>
      <c r="BI3719" s="1">
        <v>8</v>
      </c>
      <c r="BJ3719" s="6">
        <f>SUM($R$5:R3721)-$AB$2</f>
        <v>312.12863799999968</v>
      </c>
      <c r="BK3719" s="6">
        <f>SUM($R$5:S3721)-$AB$2</f>
        <v>1548.5290034400005</v>
      </c>
      <c r="BL3719" s="6">
        <f>SUM($R$5:T3721)-$AB$2</f>
        <v>4639.5299170399949</v>
      </c>
      <c r="BM3719" s="6">
        <f>SUM($R$5:U3721)-$AB$2</f>
        <v>8966.9311960800223</v>
      </c>
      <c r="BN3719" s="6">
        <f>SUM($R$5:V3721)-$AB$2</f>
        <v>15148.933023280046</v>
      </c>
      <c r="BO3719" s="6">
        <f>SUM($R$5:W3721)-$AB$2</f>
        <v>22567.335215919986</v>
      </c>
      <c r="BP3719" s="16"/>
    </row>
    <row r="3720" spans="1:68" x14ac:dyDescent="0.45">
      <c r="A3720" s="1">
        <v>2008</v>
      </c>
      <c r="B3720" s="1">
        <v>6</v>
      </c>
      <c r="C3720" s="1">
        <v>4</v>
      </c>
      <c r="D3720" s="1">
        <v>10</v>
      </c>
      <c r="E3720" s="1">
        <v>17.899999999999999</v>
      </c>
      <c r="F3720" s="1">
        <v>791.63</v>
      </c>
      <c r="G3720" s="4"/>
      <c r="H3720" s="4"/>
      <c r="Q3720" s="1">
        <v>7</v>
      </c>
      <c r="R3720" s="6">
        <f t="shared" si="4980"/>
        <v>0.1210054</v>
      </c>
      <c r="S3720" s="6">
        <f t="shared" si="4981"/>
        <v>0.46950095199999997</v>
      </c>
      <c r="T3720" s="6">
        <f t="shared" si="4982"/>
        <v>1.1737523799999998</v>
      </c>
      <c r="U3720" s="6">
        <f t="shared" si="4983"/>
        <v>1.643253332</v>
      </c>
      <c r="V3720" s="6">
        <f t="shared" si="4984"/>
        <v>2.3475047599999996</v>
      </c>
      <c r="W3720" s="6">
        <f t="shared" si="4985"/>
        <v>2.8170057120000003</v>
      </c>
      <c r="X3720" s="17"/>
      <c r="Y3720" s="17"/>
      <c r="Z3720" s="17"/>
      <c r="AA3720" s="17"/>
      <c r="AB3720" s="17"/>
      <c r="AC3720" s="17"/>
      <c r="AE3720" s="16"/>
      <c r="AF3720" s="16"/>
      <c r="AG3720" s="16"/>
      <c r="AH3720" s="16"/>
      <c r="AI3720" s="16"/>
      <c r="AJ3720" s="16"/>
      <c r="AL3720" s="16"/>
      <c r="AM3720" s="16"/>
      <c r="AN3720" s="16"/>
      <c r="AO3720" s="16"/>
      <c r="AP3720" s="16"/>
      <c r="AQ3720" s="16"/>
      <c r="BI3720" s="1">
        <v>9</v>
      </c>
      <c r="BJ3720" s="6">
        <f>SUM($R$5:R3722)-$AB$2</f>
        <v>312.48793639999968</v>
      </c>
      <c r="BK3720" s="6">
        <f>SUM($R$5:S3722)-$AB$2</f>
        <v>1550.2823796320004</v>
      </c>
      <c r="BL3720" s="6">
        <f>SUM($R$5:T3722)-$AB$2</f>
        <v>4644.7684877119946</v>
      </c>
      <c r="BM3720" s="6">
        <f>SUM($R$5:U3722)-$AB$2</f>
        <v>8977.0490390240229</v>
      </c>
      <c r="BN3720" s="6">
        <f>SUM($R$5:V3722)-$AB$2</f>
        <v>15166.021255184047</v>
      </c>
      <c r="BO3720" s="6">
        <f>SUM($R$5:W3722)-$AB$2</f>
        <v>22592.78791457598</v>
      </c>
      <c r="BP3720" s="16"/>
    </row>
    <row r="3721" spans="1:68" x14ac:dyDescent="0.45">
      <c r="A3721" s="1">
        <v>2008</v>
      </c>
      <c r="B3721" s="1">
        <v>6</v>
      </c>
      <c r="C3721" s="1">
        <v>4</v>
      </c>
      <c r="D3721" s="1">
        <v>11</v>
      </c>
      <c r="E3721" s="1">
        <v>19.3</v>
      </c>
      <c r="F3721" s="1">
        <v>922.1</v>
      </c>
      <c r="G3721" s="4"/>
      <c r="H3721" s="4"/>
      <c r="Q3721" s="1">
        <v>8</v>
      </c>
      <c r="R3721" s="6">
        <f t="shared" si="4980"/>
        <v>0.24300260000000001</v>
      </c>
      <c r="S3721" s="6">
        <f t="shared" si="4981"/>
        <v>0.94285008800000003</v>
      </c>
      <c r="T3721" s="6">
        <f t="shared" si="4982"/>
        <v>2.3571252199999999</v>
      </c>
      <c r="U3721" s="6">
        <f t="shared" si="4983"/>
        <v>3.2999753080000001</v>
      </c>
      <c r="V3721" s="6">
        <f t="shared" si="4984"/>
        <v>4.7142504399999998</v>
      </c>
      <c r="W3721" s="6">
        <f t="shared" si="4985"/>
        <v>5.657100528</v>
      </c>
      <c r="X3721" s="17"/>
      <c r="Y3721" s="17"/>
      <c r="Z3721" s="17"/>
      <c r="AA3721" s="17"/>
      <c r="AB3721" s="17"/>
      <c r="AC3721" s="17"/>
      <c r="AE3721" s="16"/>
      <c r="AF3721" s="16"/>
      <c r="AG3721" s="16"/>
      <c r="AH3721" s="16"/>
      <c r="AI3721" s="16"/>
      <c r="AJ3721" s="16"/>
      <c r="AL3721" s="16"/>
      <c r="AM3721" s="16"/>
      <c r="AN3721" s="16"/>
      <c r="AO3721" s="16"/>
      <c r="AP3721" s="16"/>
      <c r="AQ3721" s="16"/>
      <c r="BI3721" s="1">
        <v>10</v>
      </c>
      <c r="BJ3721" s="6">
        <f>SUM($R$5:R3723)-$AB$2</f>
        <v>312.94708179999969</v>
      </c>
      <c r="BK3721" s="6">
        <f>SUM($R$5:S3723)-$AB$2</f>
        <v>1552.5230091840003</v>
      </c>
      <c r="BL3721" s="6">
        <f>SUM($R$5:T3723)-$AB$2</f>
        <v>4651.4628276439953</v>
      </c>
      <c r="BM3721" s="6">
        <f>SUM($R$5:U3723)-$AB$2</f>
        <v>8989.9785734880224</v>
      </c>
      <c r="BN3721" s="6">
        <f>SUM($R$5:V3723)-$AB$2</f>
        <v>15187.858210408047</v>
      </c>
      <c r="BO3721" s="6">
        <f>SUM($R$5:W3723)-$AB$2</f>
        <v>22625.31377471198</v>
      </c>
      <c r="BP3721" s="16"/>
    </row>
    <row r="3722" spans="1:68" x14ac:dyDescent="0.45">
      <c r="A3722" s="1">
        <v>2008</v>
      </c>
      <c r="B3722" s="1">
        <v>6</v>
      </c>
      <c r="C3722" s="1">
        <v>4</v>
      </c>
      <c r="D3722" s="1">
        <v>12</v>
      </c>
      <c r="E3722" s="1">
        <v>19.399999999999999</v>
      </c>
      <c r="F3722" s="1">
        <v>982.93</v>
      </c>
      <c r="G3722" s="4"/>
      <c r="H3722" s="4"/>
      <c r="Q3722" s="1">
        <v>9</v>
      </c>
      <c r="R3722" s="6">
        <f t="shared" si="4980"/>
        <v>0.35929839999999996</v>
      </c>
      <c r="S3722" s="6">
        <f t="shared" si="4981"/>
        <v>1.3940777919999998</v>
      </c>
      <c r="T3722" s="6">
        <f t="shared" si="4982"/>
        <v>3.4851944799999992</v>
      </c>
      <c r="U3722" s="6">
        <f t="shared" si="4983"/>
        <v>4.8792722719999997</v>
      </c>
      <c r="V3722" s="6">
        <f t="shared" si="4984"/>
        <v>6.9703889599999984</v>
      </c>
      <c r="W3722" s="6">
        <f t="shared" si="4985"/>
        <v>8.3644667520000002</v>
      </c>
      <c r="X3722" s="17"/>
      <c r="Y3722" s="17"/>
      <c r="Z3722" s="17"/>
      <c r="AA3722" s="17"/>
      <c r="AB3722" s="17"/>
      <c r="AC3722" s="17"/>
      <c r="AE3722" s="16"/>
      <c r="AF3722" s="16"/>
      <c r="AG3722" s="16"/>
      <c r="AH3722" s="16"/>
      <c r="AI3722" s="16"/>
      <c r="AJ3722" s="16"/>
      <c r="AL3722" s="16"/>
      <c r="AM3722" s="16"/>
      <c r="AN3722" s="16"/>
      <c r="AO3722" s="16"/>
      <c r="AP3722" s="16"/>
      <c r="AQ3722" s="16"/>
      <c r="BI3722" s="1">
        <v>11</v>
      </c>
      <c r="BJ3722" s="6">
        <f>SUM($R$5:R3724)-$AB$2</f>
        <v>313.48189979999967</v>
      </c>
      <c r="BK3722" s="6">
        <f>SUM($R$5:S3724)-$AB$2</f>
        <v>1555.1329210240003</v>
      </c>
      <c r="BL3722" s="6">
        <f>SUM($R$5:T3724)-$AB$2</f>
        <v>4659.2604740839952</v>
      </c>
      <c r="BM3722" s="6">
        <f>SUM($R$5:U3724)-$AB$2</f>
        <v>9005.0390483680221</v>
      </c>
      <c r="BN3722" s="6">
        <f>SUM($R$5:V3724)-$AB$2</f>
        <v>15213.294154488047</v>
      </c>
      <c r="BO3722" s="6">
        <f>SUM($R$5:W3724)-$AB$2</f>
        <v>22663.200281831985</v>
      </c>
      <c r="BP3722" s="16"/>
    </row>
    <row r="3723" spans="1:68" x14ac:dyDescent="0.45">
      <c r="A3723" s="1">
        <v>2008</v>
      </c>
      <c r="B3723" s="1">
        <v>6</v>
      </c>
      <c r="C3723" s="1">
        <v>4</v>
      </c>
      <c r="D3723" s="1">
        <v>13</v>
      </c>
      <c r="E3723" s="1">
        <v>19.8</v>
      </c>
      <c r="F3723" s="1">
        <v>994.03</v>
      </c>
      <c r="G3723" s="4"/>
      <c r="H3723" s="4"/>
      <c r="Q3723" s="1">
        <v>10</v>
      </c>
      <c r="R3723" s="6">
        <f t="shared" si="4980"/>
        <v>0.45914539999999993</v>
      </c>
      <c r="S3723" s="6">
        <f t="shared" si="4981"/>
        <v>1.7814841519999998</v>
      </c>
      <c r="T3723" s="6">
        <f t="shared" si="4982"/>
        <v>4.4537103799999986</v>
      </c>
      <c r="U3723" s="6">
        <f t="shared" si="4983"/>
        <v>6.2351945319999995</v>
      </c>
      <c r="V3723" s="6">
        <f t="shared" si="4984"/>
        <v>8.9074207599999973</v>
      </c>
      <c r="W3723" s="6">
        <f t="shared" si="4985"/>
        <v>10.688904912</v>
      </c>
      <c r="X3723" s="17"/>
      <c r="Y3723" s="17"/>
      <c r="Z3723" s="17"/>
      <c r="AA3723" s="17"/>
      <c r="AB3723" s="17"/>
      <c r="AC3723" s="17"/>
      <c r="AE3723" s="16"/>
      <c r="AF3723" s="16"/>
      <c r="AG3723" s="16"/>
      <c r="AH3723" s="16"/>
      <c r="AI3723" s="16"/>
      <c r="AJ3723" s="16"/>
      <c r="AL3723" s="16"/>
      <c r="AM3723" s="16"/>
      <c r="AN3723" s="16"/>
      <c r="AO3723" s="16"/>
      <c r="AP3723" s="16"/>
      <c r="AQ3723" s="16"/>
      <c r="BI3723" s="1">
        <v>12</v>
      </c>
      <c r="BJ3723" s="6">
        <f t="shared" ref="BJ3723" si="4986">R3725-$AB$2</f>
        <v>-5.9611505999999999</v>
      </c>
      <c r="BK3723" s="6">
        <f t="shared" ref="BK3723" si="4987">S3725-$AB$2</f>
        <v>-4.319264328</v>
      </c>
      <c r="BL3723" s="6">
        <f t="shared" ref="BL3723" si="4988">T3725-$AB$2</f>
        <v>-1.0012858200000005</v>
      </c>
      <c r="BM3723" s="6">
        <f t="shared" ref="BM3723" si="4989">U3725-$AB$2</f>
        <v>1.2106998519999994</v>
      </c>
      <c r="BN3723" s="6">
        <f t="shared" ref="BN3723" si="4990">V3725-$AB$2</f>
        <v>4.5286783599999989</v>
      </c>
      <c r="BO3723" s="6">
        <f t="shared" ref="BO3723" si="4991">W3725-$AB$2</f>
        <v>6.740664031999998</v>
      </c>
      <c r="BP3723" s="16"/>
    </row>
    <row r="3724" spans="1:68" x14ac:dyDescent="0.45">
      <c r="A3724" s="1">
        <v>2008</v>
      </c>
      <c r="B3724" s="1">
        <v>6</v>
      </c>
      <c r="C3724" s="1">
        <v>4</v>
      </c>
      <c r="D3724" s="1">
        <v>14</v>
      </c>
      <c r="E3724" s="1">
        <v>20.100000000000001</v>
      </c>
      <c r="F3724" s="1">
        <v>977.52</v>
      </c>
      <c r="G3724" s="4"/>
      <c r="H3724" s="4"/>
      <c r="Q3724" s="1">
        <v>11</v>
      </c>
      <c r="R3724" s="6">
        <f t="shared" si="4980"/>
        <v>0.53481800000000002</v>
      </c>
      <c r="S3724" s="6">
        <f t="shared" si="4981"/>
        <v>2.0750938400000001</v>
      </c>
      <c r="T3724" s="6">
        <f t="shared" si="4982"/>
        <v>5.1877345999999998</v>
      </c>
      <c r="U3724" s="6">
        <f t="shared" si="4983"/>
        <v>7.2628284399999998</v>
      </c>
      <c r="V3724" s="6">
        <f t="shared" si="4984"/>
        <v>10.3754692</v>
      </c>
      <c r="W3724" s="6">
        <f t="shared" si="4985"/>
        <v>12.45056304</v>
      </c>
      <c r="X3724" s="17"/>
      <c r="Y3724" s="17"/>
      <c r="Z3724" s="17"/>
      <c r="AA3724" s="17"/>
      <c r="AB3724" s="17"/>
      <c r="AC3724" s="17"/>
      <c r="AE3724" s="16"/>
      <c r="AF3724" s="16"/>
      <c r="AG3724" s="16"/>
      <c r="AH3724" s="16"/>
      <c r="AI3724" s="16"/>
      <c r="AJ3724" s="16"/>
      <c r="AL3724" s="16"/>
      <c r="AM3724" s="16"/>
      <c r="AN3724" s="16"/>
      <c r="AO3724" s="16"/>
      <c r="AP3724" s="16"/>
      <c r="AQ3724" s="16"/>
      <c r="BI3724" s="1">
        <v>13</v>
      </c>
      <c r="BJ3724" s="6">
        <f>SUM($R$5:R3726)-$AB$2</f>
        <v>314.62853659999968</v>
      </c>
      <c r="BK3724" s="6">
        <f>SUM($R$5:S3726)-$AB$2</f>
        <v>1560.7285086080003</v>
      </c>
      <c r="BL3724" s="6">
        <f>SUM($R$5:T3726)-$AB$2</f>
        <v>4675.9784386279953</v>
      </c>
      <c r="BM3724" s="6">
        <f>SUM($R$5:U3726)-$AB$2</f>
        <v>9037.3283406560222</v>
      </c>
      <c r="BN3724" s="6">
        <f>SUM($R$5:V3726)-$AB$2</f>
        <v>15267.828200696047</v>
      </c>
      <c r="BO3724" s="6">
        <f>SUM($R$5:W3726)-$AB$2</f>
        <v>22744.428032743985</v>
      </c>
      <c r="BP3724" s="16"/>
    </row>
    <row r="3725" spans="1:68" x14ac:dyDescent="0.45">
      <c r="A3725" s="1">
        <v>2008</v>
      </c>
      <c r="B3725" s="1">
        <v>6</v>
      </c>
      <c r="C3725" s="1">
        <v>4</v>
      </c>
      <c r="D3725" s="1">
        <v>15</v>
      </c>
      <c r="E3725" s="1">
        <v>19.7</v>
      </c>
      <c r="F3725" s="1">
        <v>847.45</v>
      </c>
      <c r="G3725" s="4"/>
      <c r="H3725" s="4"/>
      <c r="Q3725" s="1">
        <v>12</v>
      </c>
      <c r="R3725" s="6">
        <f t="shared" si="4980"/>
        <v>0.57009939999999992</v>
      </c>
      <c r="S3725" s="6">
        <f t="shared" si="4981"/>
        <v>2.211985672</v>
      </c>
      <c r="T3725" s="6">
        <f t="shared" si="4982"/>
        <v>5.5299641799999995</v>
      </c>
      <c r="U3725" s="6">
        <f t="shared" si="4983"/>
        <v>7.7419498519999994</v>
      </c>
      <c r="V3725" s="6">
        <f t="shared" si="4984"/>
        <v>11.059928359999999</v>
      </c>
      <c r="W3725" s="6">
        <f t="shared" si="4985"/>
        <v>13.271914031999998</v>
      </c>
      <c r="X3725" s="17">
        <f t="shared" ref="X3725" si="4992">SUM(R3725:R3749)-$Z$2</f>
        <v>-1.4569372000000009</v>
      </c>
      <c r="Y3725" s="17">
        <f t="shared" ref="Y3725" si="4993">SUM(S3725:S3749)-$Z$2</f>
        <v>9.3950836639999995</v>
      </c>
      <c r="Z3725" s="17">
        <f t="shared" ref="Z3725" si="4994">SUM(T3725:T3749)-$Z$2</f>
        <v>31.325209159999986</v>
      </c>
      <c r="AA3725" s="17">
        <f t="shared" ref="AA3725" si="4995">SUM(U3725:U3749)-$Z$2</f>
        <v>45.945292823999992</v>
      </c>
      <c r="AB3725" s="17">
        <f t="shared" ref="AB3725" si="4996">SUM(V3725:V3749)-$Z$2</f>
        <v>67.87541831999998</v>
      </c>
      <c r="AC3725" s="17">
        <f t="shared" ref="AC3725" si="4997">SUM(W3725:W3749)-$Z$2</f>
        <v>82.495501983999986</v>
      </c>
      <c r="AE3725" s="16">
        <f t="shared" ref="AE3725" si="4998">IF(X3725&gt;0,1,0)</f>
        <v>0</v>
      </c>
      <c r="AF3725" s="16">
        <f t="shared" ref="AF3725" si="4999">IF(Y3725&gt;0,1,0)</f>
        <v>1</v>
      </c>
      <c r="AG3725" s="16">
        <f t="shared" ref="AG3725" si="5000">IF(Z3725&gt;0,1,0)</f>
        <v>1</v>
      </c>
      <c r="AH3725" s="16">
        <f t="shared" ref="AH3725" si="5001">IF(AA3725&gt;0,1,0)</f>
        <v>1</v>
      </c>
      <c r="AI3725" s="16">
        <f t="shared" ref="AI3725" si="5002">IF(AB3725&gt;0,1,0)</f>
        <v>1</v>
      </c>
      <c r="AJ3725" s="16">
        <f t="shared" ref="AJ3725" si="5003">IF(AC3725&gt;0,1,0)</f>
        <v>1</v>
      </c>
      <c r="AL3725" s="16">
        <f t="shared" ref="AL3725" si="5004">IF(X3725&lt;0,ABS(X3725*$AP$1),0)</f>
        <v>0</v>
      </c>
      <c r="AM3725" s="16">
        <f t="shared" ref="AM3725" si="5005">IF(Y3725&lt;0,ABS(Y3725*$AP$1),0)</f>
        <v>0</v>
      </c>
      <c r="AN3725" s="16">
        <f t="shared" ref="AN3725" si="5006">IF(Z3725&lt;0,ABS(Z3725*$AP$1),0)</f>
        <v>0</v>
      </c>
      <c r="AO3725" s="16">
        <f t="shared" ref="AO3725" si="5007">IF(AA3725&lt;0,ABS(AA3725*$AP$1),0)</f>
        <v>0</v>
      </c>
      <c r="AP3725" s="16">
        <f t="shared" ref="AP3725" si="5008">IF(AB3725&lt;0,ABS(AB3725*$AP$1),0)</f>
        <v>0</v>
      </c>
      <c r="AQ3725" s="16">
        <f t="shared" ref="AQ3725" si="5009">IF(AC3725&lt;0,ABS(AC3725*$AP$1),0)</f>
        <v>0</v>
      </c>
      <c r="BI3725" s="1">
        <v>14</v>
      </c>
      <c r="BJ3725" s="6">
        <f>SUM($R$5:R3727)-$AB$2</f>
        <v>315.19549819999969</v>
      </c>
      <c r="BK3725" s="6">
        <f>SUM($R$5:S3727)-$AB$2</f>
        <v>1563.4952812160004</v>
      </c>
      <c r="BL3725" s="6">
        <f>SUM($R$5:T3727)-$AB$2</f>
        <v>4684.2447387559951</v>
      </c>
      <c r="BM3725" s="6">
        <f>SUM($R$5:U3727)-$AB$2</f>
        <v>9053.2939793120222</v>
      </c>
      <c r="BN3725" s="6">
        <f>SUM($R$5:V3727)-$AB$2</f>
        <v>15294.792894392047</v>
      </c>
      <c r="BO3725" s="6">
        <f>SUM($R$5:W3727)-$AB$2</f>
        <v>22784.591592487985</v>
      </c>
      <c r="BP3725" s="16"/>
    </row>
    <row r="3726" spans="1:68" x14ac:dyDescent="0.45">
      <c r="A3726" s="1">
        <v>2008</v>
      </c>
      <c r="B3726" s="1">
        <v>6</v>
      </c>
      <c r="C3726" s="1">
        <v>4</v>
      </c>
      <c r="D3726" s="1">
        <v>16</v>
      </c>
      <c r="E3726" s="1">
        <v>18.5</v>
      </c>
      <c r="F3726" s="1">
        <v>486.39</v>
      </c>
      <c r="G3726" s="4"/>
      <c r="H3726" s="4"/>
      <c r="Q3726" s="1">
        <v>13</v>
      </c>
      <c r="R3726" s="6">
        <f t="shared" si="4980"/>
        <v>0.57653739999999998</v>
      </c>
      <c r="S3726" s="6">
        <f t="shared" si="4981"/>
        <v>2.236965112</v>
      </c>
      <c r="T3726" s="6">
        <f t="shared" si="4982"/>
        <v>5.5924127799999983</v>
      </c>
      <c r="U3726" s="6">
        <f t="shared" si="4983"/>
        <v>7.8293778919999992</v>
      </c>
      <c r="V3726" s="6">
        <f t="shared" si="4984"/>
        <v>11.184825559999997</v>
      </c>
      <c r="W3726" s="6">
        <f t="shared" si="4985"/>
        <v>13.421790671999998</v>
      </c>
      <c r="X3726" s="17"/>
      <c r="Y3726" s="17"/>
      <c r="Z3726" s="17"/>
      <c r="AA3726" s="17"/>
      <c r="AB3726" s="17"/>
      <c r="AC3726" s="17"/>
      <c r="AE3726" s="16"/>
      <c r="AF3726" s="16"/>
      <c r="AG3726" s="16"/>
      <c r="AH3726" s="16"/>
      <c r="AI3726" s="16"/>
      <c r="AJ3726" s="16"/>
      <c r="AL3726" s="16"/>
      <c r="AM3726" s="16"/>
      <c r="AN3726" s="16"/>
      <c r="AO3726" s="16"/>
      <c r="AP3726" s="16"/>
      <c r="AQ3726" s="16"/>
      <c r="BI3726" s="1">
        <v>15</v>
      </c>
      <c r="BJ3726" s="6">
        <f>SUM($R$5:R3728)-$AB$2</f>
        <v>315.68701919999967</v>
      </c>
      <c r="BK3726" s="6">
        <f>SUM($R$5:S3728)-$AB$2</f>
        <v>1565.8939036960003</v>
      </c>
      <c r="BL3726" s="6">
        <f>SUM($R$5:T3728)-$AB$2</f>
        <v>4691.4111149359951</v>
      </c>
      <c r="BM3726" s="6">
        <f>SUM($R$5:U3728)-$AB$2</f>
        <v>9067.1352106720205</v>
      </c>
      <c r="BN3726" s="6">
        <f>SUM($R$5:V3728)-$AB$2</f>
        <v>15318.169633152045</v>
      </c>
      <c r="BO3726" s="6">
        <f>SUM($R$5:W3728)-$AB$2</f>
        <v>22819.410940127986</v>
      </c>
      <c r="BP3726" s="16"/>
    </row>
    <row r="3727" spans="1:68" x14ac:dyDescent="0.45">
      <c r="A3727" s="1">
        <v>2008</v>
      </c>
      <c r="B3727" s="1">
        <v>6</v>
      </c>
      <c r="C3727" s="1">
        <v>4</v>
      </c>
      <c r="D3727" s="1">
        <v>17</v>
      </c>
      <c r="E3727" s="1">
        <v>17.3</v>
      </c>
      <c r="F3727" s="1">
        <v>305.45999999999998</v>
      </c>
      <c r="G3727" s="4"/>
      <c r="H3727" s="4"/>
      <c r="Q3727" s="1">
        <v>14</v>
      </c>
      <c r="R3727" s="6">
        <f t="shared" si="4980"/>
        <v>0.56696159999999995</v>
      </c>
      <c r="S3727" s="6">
        <f t="shared" si="4981"/>
        <v>2.1998110079999997</v>
      </c>
      <c r="T3727" s="6">
        <f t="shared" si="4982"/>
        <v>5.49952752</v>
      </c>
      <c r="U3727" s="6">
        <f t="shared" si="4983"/>
        <v>7.6993385279999993</v>
      </c>
      <c r="V3727" s="6">
        <f t="shared" si="4984"/>
        <v>10.99905504</v>
      </c>
      <c r="W3727" s="6">
        <f t="shared" si="4985"/>
        <v>13.198866047999999</v>
      </c>
      <c r="X3727" s="17"/>
      <c r="Y3727" s="17"/>
      <c r="Z3727" s="17"/>
      <c r="AA3727" s="17"/>
      <c r="AB3727" s="17"/>
      <c r="AC3727" s="17"/>
      <c r="AE3727" s="16"/>
      <c r="AF3727" s="16"/>
      <c r="AG3727" s="16"/>
      <c r="AH3727" s="16"/>
      <c r="AI3727" s="16"/>
      <c r="AJ3727" s="16"/>
      <c r="AL3727" s="16"/>
      <c r="AM3727" s="16"/>
      <c r="AN3727" s="16"/>
      <c r="AO3727" s="16"/>
      <c r="AP3727" s="16"/>
      <c r="AQ3727" s="16"/>
      <c r="BI3727" s="1">
        <v>16</v>
      </c>
      <c r="BJ3727" s="6">
        <f>SUM($R$5:R3729)-$AB$2</f>
        <v>315.96912539999965</v>
      </c>
      <c r="BK3727" s="6">
        <f>SUM($R$5:S3729)-$AB$2</f>
        <v>1567.2705819520004</v>
      </c>
      <c r="BL3727" s="6">
        <f>SUM($R$5:T3729)-$AB$2</f>
        <v>4695.5242233319959</v>
      </c>
      <c r="BM3727" s="6">
        <f>SUM($R$5:U3729)-$AB$2</f>
        <v>9075.0793212640201</v>
      </c>
      <c r="BN3727" s="6">
        <f>SUM($R$5:V3729)-$AB$2</f>
        <v>15331.586604024045</v>
      </c>
      <c r="BO3727" s="6">
        <f>SUM($R$5:W3729)-$AB$2</f>
        <v>22839.395343335986</v>
      </c>
      <c r="BP3727" s="16"/>
    </row>
    <row r="3728" spans="1:68" x14ac:dyDescent="0.45">
      <c r="A3728" s="1">
        <v>2008</v>
      </c>
      <c r="B3728" s="1">
        <v>6</v>
      </c>
      <c r="C3728" s="1">
        <v>4</v>
      </c>
      <c r="D3728" s="1">
        <v>18</v>
      </c>
      <c r="E3728" s="1">
        <v>16.5</v>
      </c>
      <c r="F3728" s="1">
        <v>112.07</v>
      </c>
      <c r="G3728" s="4"/>
      <c r="H3728" s="4"/>
      <c r="Q3728" s="1">
        <v>15</v>
      </c>
      <c r="R3728" s="6">
        <f t="shared" si="4980"/>
        <v>0.49152100000000004</v>
      </c>
      <c r="S3728" s="6">
        <f t="shared" si="4981"/>
        <v>1.9071014800000001</v>
      </c>
      <c r="T3728" s="6">
        <f t="shared" si="4982"/>
        <v>4.7677537000000001</v>
      </c>
      <c r="U3728" s="6">
        <f t="shared" si="4983"/>
        <v>6.6748551800000007</v>
      </c>
      <c r="V3728" s="6">
        <f t="shared" si="4984"/>
        <v>9.5355074000000002</v>
      </c>
      <c r="W3728" s="6">
        <f t="shared" si="4985"/>
        <v>11.442608880000002</v>
      </c>
      <c r="X3728" s="17"/>
      <c r="Y3728" s="17"/>
      <c r="Z3728" s="17"/>
      <c r="AA3728" s="17"/>
      <c r="AB3728" s="17"/>
      <c r="AC3728" s="17"/>
      <c r="AE3728" s="16"/>
      <c r="AF3728" s="16"/>
      <c r="AG3728" s="16"/>
      <c r="AH3728" s="16"/>
      <c r="AI3728" s="16"/>
      <c r="AJ3728" s="16"/>
      <c r="AL3728" s="16"/>
      <c r="AM3728" s="16"/>
      <c r="AN3728" s="16"/>
      <c r="AO3728" s="16"/>
      <c r="AP3728" s="16"/>
      <c r="AQ3728" s="16"/>
      <c r="BI3728" s="1">
        <v>17</v>
      </c>
      <c r="BJ3728" s="6">
        <f>SUM($R$5:R3730)-$AB$2</f>
        <v>316.14629219999966</v>
      </c>
      <c r="BK3728" s="6">
        <f>SUM($R$5:S3730)-$AB$2</f>
        <v>1568.1351559360003</v>
      </c>
      <c r="BL3728" s="6">
        <f>SUM($R$5:T3730)-$AB$2</f>
        <v>4698.1073152759964</v>
      </c>
      <c r="BM3728" s="6">
        <f>SUM($R$5:U3730)-$AB$2</f>
        <v>9080.0683383520191</v>
      </c>
      <c r="BN3728" s="6">
        <f>SUM($R$5:V3730)-$AB$2</f>
        <v>15340.012657032044</v>
      </c>
      <c r="BO3728" s="6">
        <f>SUM($R$5:W3730)-$AB$2</f>
        <v>22851.945839447984</v>
      </c>
      <c r="BP3728" s="16"/>
    </row>
    <row r="3729" spans="1:68" x14ac:dyDescent="0.45">
      <c r="A3729" s="1">
        <v>2008</v>
      </c>
      <c r="B3729" s="1">
        <v>6</v>
      </c>
      <c r="C3729" s="1">
        <v>4</v>
      </c>
      <c r="D3729" s="1">
        <v>19</v>
      </c>
      <c r="E3729" s="1">
        <v>15.8</v>
      </c>
      <c r="F3729" s="1">
        <v>27.37</v>
      </c>
      <c r="G3729" s="4"/>
      <c r="H3729" s="4"/>
      <c r="Q3729" s="1">
        <v>16</v>
      </c>
      <c r="R3729" s="6">
        <f t="shared" si="4980"/>
        <v>0.28210619999999992</v>
      </c>
      <c r="S3729" s="6">
        <f t="shared" si="4981"/>
        <v>1.0945720559999998</v>
      </c>
      <c r="T3729" s="6">
        <f t="shared" si="4982"/>
        <v>2.7364301399999995</v>
      </c>
      <c r="U3729" s="6">
        <f t="shared" si="4983"/>
        <v>3.8310021959999996</v>
      </c>
      <c r="V3729" s="6">
        <f t="shared" si="4984"/>
        <v>5.472860279999999</v>
      </c>
      <c r="W3729" s="6">
        <f t="shared" si="4985"/>
        <v>6.5674323359999986</v>
      </c>
      <c r="X3729" s="17"/>
      <c r="Y3729" s="17"/>
      <c r="Z3729" s="17"/>
      <c r="AA3729" s="17"/>
      <c r="AB3729" s="17"/>
      <c r="AC3729" s="17"/>
      <c r="AE3729" s="16"/>
      <c r="AF3729" s="16"/>
      <c r="AG3729" s="16"/>
      <c r="AH3729" s="16"/>
      <c r="AI3729" s="16"/>
      <c r="AJ3729" s="16"/>
      <c r="AL3729" s="16"/>
      <c r="AM3729" s="16"/>
      <c r="AN3729" s="16"/>
      <c r="AO3729" s="16"/>
      <c r="AP3729" s="16"/>
      <c r="AQ3729" s="16"/>
      <c r="BI3729" s="1">
        <v>18</v>
      </c>
      <c r="BJ3729" s="6">
        <f>SUM($R$5:R3731)-$AB$2</f>
        <v>316.21129279999968</v>
      </c>
      <c r="BK3729" s="6">
        <f>SUM($R$5:S3731)-$AB$2</f>
        <v>1568.4523588640004</v>
      </c>
      <c r="BL3729" s="6">
        <f>SUM($R$5:T3731)-$AB$2</f>
        <v>4699.0550240239954</v>
      </c>
      <c r="BM3729" s="6">
        <f>SUM($R$5:U3731)-$AB$2</f>
        <v>9081.8987552480176</v>
      </c>
      <c r="BN3729" s="6">
        <f>SUM($R$5:V3731)-$AB$2</f>
        <v>15343.104085568042</v>
      </c>
      <c r="BO3729" s="6">
        <f>SUM($R$5:W3731)-$AB$2</f>
        <v>22856.550481951985</v>
      </c>
      <c r="BP3729" s="16"/>
    </row>
    <row r="3730" spans="1:68" x14ac:dyDescent="0.45">
      <c r="A3730" s="1">
        <v>2008</v>
      </c>
      <c r="B3730" s="1">
        <v>6</v>
      </c>
      <c r="C3730" s="1">
        <v>4</v>
      </c>
      <c r="D3730" s="1">
        <v>20</v>
      </c>
      <c r="E3730" s="1">
        <v>15.2</v>
      </c>
      <c r="F3730" s="1">
        <v>0</v>
      </c>
      <c r="G3730" s="4"/>
      <c r="H3730" s="4"/>
      <c r="Q3730" s="1">
        <v>17</v>
      </c>
      <c r="R3730" s="6">
        <f t="shared" si="4980"/>
        <v>0.17716679999999996</v>
      </c>
      <c r="S3730" s="6">
        <f t="shared" si="4981"/>
        <v>0.68740718399999978</v>
      </c>
      <c r="T3730" s="6">
        <f t="shared" si="4982"/>
        <v>1.7185179599999993</v>
      </c>
      <c r="U3730" s="6">
        <f t="shared" si="4983"/>
        <v>2.4059251439999993</v>
      </c>
      <c r="V3730" s="6">
        <f t="shared" si="4984"/>
        <v>3.4370359199999987</v>
      </c>
      <c r="W3730" s="6">
        <f t="shared" si="4985"/>
        <v>4.1244431039999991</v>
      </c>
      <c r="X3730" s="17"/>
      <c r="Y3730" s="17"/>
      <c r="Z3730" s="17"/>
      <c r="AA3730" s="17"/>
      <c r="AB3730" s="17"/>
      <c r="AC3730" s="17"/>
      <c r="AE3730" s="16"/>
      <c r="AF3730" s="16"/>
      <c r="AG3730" s="16"/>
      <c r="AH3730" s="16"/>
      <c r="AI3730" s="16"/>
      <c r="AJ3730" s="16"/>
      <c r="AL3730" s="16"/>
      <c r="AM3730" s="16"/>
      <c r="AN3730" s="16"/>
      <c r="AO3730" s="16"/>
      <c r="AP3730" s="16"/>
      <c r="AQ3730" s="16"/>
      <c r="BI3730" s="1">
        <v>19</v>
      </c>
      <c r="BJ3730" s="6">
        <f>SUM($R$5:R3732)-$AB$2</f>
        <v>316.2271673999997</v>
      </c>
      <c r="BK3730" s="6">
        <f>SUM($R$5:S3732)-$AB$2</f>
        <v>1568.5298269120003</v>
      </c>
      <c r="BL3730" s="6">
        <f>SUM($R$5:T3732)-$AB$2</f>
        <v>4699.2864756919953</v>
      </c>
      <c r="BM3730" s="6">
        <f>SUM($R$5:U3732)-$AB$2</f>
        <v>9082.3457839840175</v>
      </c>
      <c r="BN3730" s="6">
        <f>SUM($R$5:V3732)-$AB$2</f>
        <v>15343.859081544042</v>
      </c>
      <c r="BO3730" s="6">
        <f>SUM($R$5:W3732)-$AB$2</f>
        <v>22857.675038615987</v>
      </c>
      <c r="BP3730" s="16"/>
    </row>
    <row r="3731" spans="1:68" x14ac:dyDescent="0.45">
      <c r="A3731" s="1">
        <v>2008</v>
      </c>
      <c r="B3731" s="1">
        <v>6</v>
      </c>
      <c r="C3731" s="1">
        <v>4</v>
      </c>
      <c r="D3731" s="1">
        <v>21</v>
      </c>
      <c r="E3731" s="1">
        <v>14.9</v>
      </c>
      <c r="F3731" s="1">
        <v>0</v>
      </c>
      <c r="G3731" s="4"/>
      <c r="H3731" s="4"/>
      <c r="Q3731" s="1">
        <v>18</v>
      </c>
      <c r="R3731" s="6">
        <f t="shared" si="4980"/>
        <v>6.5000599999999992E-2</v>
      </c>
      <c r="S3731" s="6">
        <f t="shared" si="4981"/>
        <v>0.25220232799999998</v>
      </c>
      <c r="T3731" s="6">
        <f t="shared" si="4982"/>
        <v>0.63050581999999988</v>
      </c>
      <c r="U3731" s="6">
        <f t="shared" si="4983"/>
        <v>0.88270814799999997</v>
      </c>
      <c r="V3731" s="6">
        <f t="shared" si="4984"/>
        <v>1.2610116399999998</v>
      </c>
      <c r="W3731" s="6">
        <f t="shared" si="4985"/>
        <v>1.5132139679999999</v>
      </c>
      <c r="X3731" s="17"/>
      <c r="Y3731" s="17"/>
      <c r="Z3731" s="17"/>
      <c r="AA3731" s="17"/>
      <c r="AB3731" s="17"/>
      <c r="AC3731" s="17"/>
      <c r="AE3731" s="16"/>
      <c r="AF3731" s="16"/>
      <c r="AG3731" s="16"/>
      <c r="AH3731" s="16"/>
      <c r="AI3731" s="16"/>
      <c r="AJ3731" s="16"/>
      <c r="AL3731" s="16"/>
      <c r="AM3731" s="16"/>
      <c r="AN3731" s="16"/>
      <c r="AO3731" s="16"/>
      <c r="AP3731" s="16"/>
      <c r="AQ3731" s="16"/>
      <c r="BI3731" s="1">
        <v>20</v>
      </c>
      <c r="BJ3731" s="6">
        <f>SUM($R$5:R3733)-$AB$2</f>
        <v>316.2271673999997</v>
      </c>
      <c r="BK3731" s="6">
        <f>SUM($R$5:S3733)-$AB$2</f>
        <v>1568.5298269120003</v>
      </c>
      <c r="BL3731" s="6">
        <f>SUM($R$5:T3733)-$AB$2</f>
        <v>4699.2864756919953</v>
      </c>
      <c r="BM3731" s="6">
        <f>SUM($R$5:U3733)-$AB$2</f>
        <v>9082.3457839840175</v>
      </c>
      <c r="BN3731" s="6">
        <f>SUM($R$5:V3733)-$AB$2</f>
        <v>15343.859081544042</v>
      </c>
      <c r="BO3731" s="6">
        <f>SUM($R$5:W3733)-$AB$2</f>
        <v>22857.675038615987</v>
      </c>
      <c r="BP3731" s="16"/>
    </row>
    <row r="3732" spans="1:68" x14ac:dyDescent="0.45">
      <c r="A3732" s="1">
        <v>2008</v>
      </c>
      <c r="B3732" s="1">
        <v>6</v>
      </c>
      <c r="C3732" s="1">
        <v>4</v>
      </c>
      <c r="D3732" s="1">
        <v>22</v>
      </c>
      <c r="E3732" s="1">
        <v>14.8</v>
      </c>
      <c r="F3732" s="1">
        <v>0</v>
      </c>
      <c r="G3732" s="4"/>
      <c r="H3732" s="4"/>
      <c r="Q3732" s="1">
        <v>19</v>
      </c>
      <c r="R3732" s="6">
        <f t="shared" si="4980"/>
        <v>1.5874599999999999E-2</v>
      </c>
      <c r="S3732" s="6">
        <f t="shared" si="4981"/>
        <v>6.1593447999999995E-2</v>
      </c>
      <c r="T3732" s="6">
        <f t="shared" si="4982"/>
        <v>0.15398361999999996</v>
      </c>
      <c r="U3732" s="6">
        <f t="shared" si="4983"/>
        <v>0.21557706800000001</v>
      </c>
      <c r="V3732" s="6">
        <f t="shared" si="4984"/>
        <v>0.30796723999999992</v>
      </c>
      <c r="W3732" s="6">
        <f t="shared" si="4985"/>
        <v>0.36956068799999997</v>
      </c>
      <c r="X3732" s="17"/>
      <c r="Y3732" s="17"/>
      <c r="Z3732" s="17"/>
      <c r="AA3732" s="17"/>
      <c r="AB3732" s="17"/>
      <c r="AC3732" s="17"/>
      <c r="AE3732" s="16"/>
      <c r="AF3732" s="16"/>
      <c r="AG3732" s="16"/>
      <c r="AH3732" s="16"/>
      <c r="AI3732" s="16"/>
      <c r="AJ3732" s="16"/>
      <c r="AL3732" s="16"/>
      <c r="AM3732" s="16"/>
      <c r="AN3732" s="16"/>
      <c r="AO3732" s="16"/>
      <c r="AP3732" s="16"/>
      <c r="AQ3732" s="16"/>
      <c r="BI3732" s="1">
        <v>21</v>
      </c>
      <c r="BJ3732" s="6">
        <f>SUM($R$5:R3734)-$AB$2</f>
        <v>316.2271673999997</v>
      </c>
      <c r="BK3732" s="6">
        <f>SUM($R$5:S3734)-$AB$2</f>
        <v>1568.5298269120003</v>
      </c>
      <c r="BL3732" s="6">
        <f>SUM($R$5:T3734)-$AB$2</f>
        <v>4699.2864756919953</v>
      </c>
      <c r="BM3732" s="6">
        <f>SUM($R$5:U3734)-$AB$2</f>
        <v>9082.3457839840175</v>
      </c>
      <c r="BN3732" s="6">
        <f>SUM($R$5:V3734)-$AB$2</f>
        <v>15343.859081544042</v>
      </c>
      <c r="BO3732" s="6">
        <f>SUM($R$5:W3734)-$AB$2</f>
        <v>22857.675038615987</v>
      </c>
      <c r="BP3732" s="16"/>
    </row>
    <row r="3733" spans="1:68" x14ac:dyDescent="0.45">
      <c r="A3733" s="1">
        <v>2008</v>
      </c>
      <c r="B3733" s="1">
        <v>6</v>
      </c>
      <c r="C3733" s="1">
        <v>4</v>
      </c>
      <c r="D3733" s="1">
        <v>23</v>
      </c>
      <c r="E3733" s="1">
        <v>14.6</v>
      </c>
      <c r="F3733" s="1">
        <v>0</v>
      </c>
      <c r="G3733" s="4"/>
      <c r="H3733" s="4"/>
      <c r="Q3733" s="1">
        <v>20</v>
      </c>
      <c r="R3733" s="6">
        <f t="shared" si="4980"/>
        <v>0</v>
      </c>
      <c r="S3733" s="6">
        <f t="shared" si="4981"/>
        <v>0</v>
      </c>
      <c r="T3733" s="6">
        <f t="shared" si="4982"/>
        <v>0</v>
      </c>
      <c r="U3733" s="6">
        <f t="shared" si="4983"/>
        <v>0</v>
      </c>
      <c r="V3733" s="6">
        <f t="shared" si="4984"/>
        <v>0</v>
      </c>
      <c r="W3733" s="6">
        <f t="shared" si="4985"/>
        <v>0</v>
      </c>
      <c r="X3733" s="17"/>
      <c r="Y3733" s="17"/>
      <c r="Z3733" s="17"/>
      <c r="AA3733" s="17"/>
      <c r="AB3733" s="17"/>
      <c r="AC3733" s="17"/>
      <c r="AE3733" s="16"/>
      <c r="AF3733" s="16"/>
      <c r="AG3733" s="16"/>
      <c r="AH3733" s="16"/>
      <c r="AI3733" s="16"/>
      <c r="AJ3733" s="16"/>
      <c r="AL3733" s="16"/>
      <c r="AM3733" s="16"/>
      <c r="AN3733" s="16"/>
      <c r="AO3733" s="16"/>
      <c r="AP3733" s="16"/>
      <c r="AQ3733" s="16"/>
      <c r="BI3733" s="1">
        <v>22</v>
      </c>
      <c r="BJ3733" s="6">
        <f>SUM($R$5:R3735)-$AB$2</f>
        <v>316.2271673999997</v>
      </c>
      <c r="BK3733" s="6">
        <f>SUM($R$5:S3735)-$AB$2</f>
        <v>1568.5298269120003</v>
      </c>
      <c r="BL3733" s="6">
        <f>SUM($R$5:T3735)-$AB$2</f>
        <v>4699.2864756919953</v>
      </c>
      <c r="BM3733" s="6">
        <f>SUM($R$5:U3735)-$AB$2</f>
        <v>9082.3457839840175</v>
      </c>
      <c r="BN3733" s="6">
        <f>SUM($R$5:V3735)-$AB$2</f>
        <v>15343.859081544042</v>
      </c>
      <c r="BO3733" s="6">
        <f>SUM($R$5:W3735)-$AB$2</f>
        <v>22857.675038615987</v>
      </c>
      <c r="BP3733" s="16"/>
    </row>
    <row r="3734" spans="1:68" x14ac:dyDescent="0.45">
      <c r="A3734" s="1">
        <v>2008</v>
      </c>
      <c r="B3734" s="1">
        <v>6</v>
      </c>
      <c r="C3734" s="1">
        <v>5</v>
      </c>
      <c r="D3734" s="1">
        <v>0</v>
      </c>
      <c r="E3734" s="1">
        <v>14.6</v>
      </c>
      <c r="F3734" s="1">
        <v>0</v>
      </c>
      <c r="G3734" s="4"/>
      <c r="H3734" s="4"/>
      <c r="Q3734" s="1">
        <v>21</v>
      </c>
      <c r="R3734" s="6">
        <f t="shared" si="4980"/>
        <v>0</v>
      </c>
      <c r="S3734" s="6">
        <f t="shared" si="4981"/>
        <v>0</v>
      </c>
      <c r="T3734" s="6">
        <f t="shared" si="4982"/>
        <v>0</v>
      </c>
      <c r="U3734" s="6">
        <f t="shared" si="4983"/>
        <v>0</v>
      </c>
      <c r="V3734" s="6">
        <f t="shared" si="4984"/>
        <v>0</v>
      </c>
      <c r="W3734" s="6">
        <f t="shared" si="4985"/>
        <v>0</v>
      </c>
      <c r="X3734" s="17"/>
      <c r="Y3734" s="17"/>
      <c r="Z3734" s="17"/>
      <c r="AA3734" s="17"/>
      <c r="AB3734" s="17"/>
      <c r="AC3734" s="17"/>
      <c r="AE3734" s="16"/>
      <c r="AF3734" s="16"/>
      <c r="AG3734" s="16"/>
      <c r="AH3734" s="16"/>
      <c r="AI3734" s="16"/>
      <c r="AJ3734" s="16"/>
      <c r="AL3734" s="16"/>
      <c r="AM3734" s="16"/>
      <c r="AN3734" s="16"/>
      <c r="AO3734" s="16"/>
      <c r="AP3734" s="16"/>
      <c r="AQ3734" s="16"/>
      <c r="BI3734" s="1">
        <v>23</v>
      </c>
      <c r="BJ3734" s="6">
        <f>SUM($R$5:R3736)-$AB$2</f>
        <v>316.2271673999997</v>
      </c>
      <c r="BK3734" s="6">
        <f>SUM($R$5:S3736)-$AB$2</f>
        <v>1568.5298269120003</v>
      </c>
      <c r="BL3734" s="6">
        <f>SUM($R$5:T3736)-$AB$2</f>
        <v>4699.2864756919953</v>
      </c>
      <c r="BM3734" s="6">
        <f>SUM($R$5:U3736)-$AB$2</f>
        <v>9082.3457839840175</v>
      </c>
      <c r="BN3734" s="6">
        <f>SUM($R$5:V3736)-$AB$2</f>
        <v>15343.859081544042</v>
      </c>
      <c r="BO3734" s="6">
        <f>SUM($R$5:W3736)-$AB$2</f>
        <v>22857.675038615987</v>
      </c>
      <c r="BP3734" s="16"/>
    </row>
    <row r="3735" spans="1:68" x14ac:dyDescent="0.45">
      <c r="A3735" s="1">
        <v>2008</v>
      </c>
      <c r="B3735" s="1">
        <v>6</v>
      </c>
      <c r="C3735" s="1">
        <v>5</v>
      </c>
      <c r="D3735" s="1">
        <v>1</v>
      </c>
      <c r="E3735" s="1">
        <v>14.7</v>
      </c>
      <c r="F3735" s="1">
        <v>0</v>
      </c>
      <c r="G3735" s="4"/>
      <c r="H3735" s="4"/>
      <c r="Q3735" s="1">
        <v>22</v>
      </c>
      <c r="R3735" s="6">
        <f t="shared" si="4980"/>
        <v>0</v>
      </c>
      <c r="S3735" s="6">
        <f t="shared" si="4981"/>
        <v>0</v>
      </c>
      <c r="T3735" s="6">
        <f t="shared" si="4982"/>
        <v>0</v>
      </c>
      <c r="U3735" s="6">
        <f t="shared" si="4983"/>
        <v>0</v>
      </c>
      <c r="V3735" s="6">
        <f t="shared" si="4984"/>
        <v>0</v>
      </c>
      <c r="W3735" s="6">
        <f t="shared" si="4985"/>
        <v>0</v>
      </c>
      <c r="X3735" s="17"/>
      <c r="Y3735" s="17"/>
      <c r="Z3735" s="17"/>
      <c r="AA3735" s="17"/>
      <c r="AB3735" s="17"/>
      <c r="AC3735" s="17"/>
      <c r="AE3735" s="16"/>
      <c r="AF3735" s="16"/>
      <c r="AG3735" s="16"/>
      <c r="AH3735" s="16"/>
      <c r="AI3735" s="16"/>
      <c r="AJ3735" s="16"/>
      <c r="AL3735" s="16"/>
      <c r="AM3735" s="16"/>
      <c r="AN3735" s="16"/>
      <c r="AO3735" s="16"/>
      <c r="AP3735" s="16"/>
      <c r="AQ3735" s="16"/>
      <c r="BI3735" s="1">
        <v>0</v>
      </c>
      <c r="BJ3735" s="6">
        <f t="shared" ref="BJ3735" si="5010">R3737-$AB$2</f>
        <v>-6.53125</v>
      </c>
      <c r="BK3735" s="6">
        <f t="shared" ref="BK3735" si="5011">S3737-$AB$2</f>
        <v>-6.53125</v>
      </c>
      <c r="BL3735" s="6">
        <f t="shared" ref="BL3735" si="5012">T3737-$AB$2</f>
        <v>-6.53125</v>
      </c>
      <c r="BM3735" s="6">
        <f t="shared" ref="BM3735" si="5013">U3737-$AB$2</f>
        <v>-6.53125</v>
      </c>
      <c r="BN3735" s="6">
        <f t="shared" ref="BN3735" si="5014">V3737-$AB$2</f>
        <v>-6.53125</v>
      </c>
      <c r="BO3735" s="6">
        <f t="shared" ref="BO3735" si="5015">W3737-$AB$2</f>
        <v>-6.53125</v>
      </c>
      <c r="BP3735" s="16">
        <v>157</v>
      </c>
    </row>
    <row r="3736" spans="1:68" x14ac:dyDescent="0.45">
      <c r="A3736" s="1">
        <v>2008</v>
      </c>
      <c r="B3736" s="1">
        <v>6</v>
      </c>
      <c r="C3736" s="1">
        <v>5</v>
      </c>
      <c r="D3736" s="1">
        <v>2</v>
      </c>
      <c r="E3736" s="1">
        <v>14.7</v>
      </c>
      <c r="F3736" s="1">
        <v>0</v>
      </c>
      <c r="G3736" s="4"/>
      <c r="H3736" s="4"/>
      <c r="Q3736" s="1">
        <v>23</v>
      </c>
      <c r="R3736" s="6">
        <f t="shared" si="4980"/>
        <v>0</v>
      </c>
      <c r="S3736" s="6">
        <f t="shared" si="4981"/>
        <v>0</v>
      </c>
      <c r="T3736" s="6">
        <f t="shared" si="4982"/>
        <v>0</v>
      </c>
      <c r="U3736" s="6">
        <f t="shared" si="4983"/>
        <v>0</v>
      </c>
      <c r="V3736" s="6">
        <f t="shared" si="4984"/>
        <v>0</v>
      </c>
      <c r="W3736" s="6">
        <f t="shared" si="4985"/>
        <v>0</v>
      </c>
      <c r="X3736" s="17"/>
      <c r="Y3736" s="17"/>
      <c r="Z3736" s="17"/>
      <c r="AA3736" s="17"/>
      <c r="AB3736" s="17"/>
      <c r="AC3736" s="17"/>
      <c r="AE3736" s="16"/>
      <c r="AF3736" s="16"/>
      <c r="AG3736" s="16"/>
      <c r="AH3736" s="16"/>
      <c r="AI3736" s="16"/>
      <c r="AJ3736" s="16"/>
      <c r="AL3736" s="16"/>
      <c r="AM3736" s="16"/>
      <c r="AN3736" s="16"/>
      <c r="AO3736" s="16"/>
      <c r="AP3736" s="16"/>
      <c r="AQ3736" s="16"/>
      <c r="BI3736" s="1">
        <v>1</v>
      </c>
      <c r="BJ3736" s="6">
        <f>SUM($R$5:R3738)-$AB$2</f>
        <v>316.2271673999997</v>
      </c>
      <c r="BK3736" s="6">
        <f>SUM($R$5:S3738)-$AB$2</f>
        <v>1568.5298269120003</v>
      </c>
      <c r="BL3736" s="6">
        <f>SUM($R$5:T3738)-$AB$2</f>
        <v>4699.2864756919953</v>
      </c>
      <c r="BM3736" s="6">
        <f>SUM($R$5:U3738)-$AB$2</f>
        <v>9082.3457839840175</v>
      </c>
      <c r="BN3736" s="6">
        <f>SUM($R$5:V3738)-$AB$2</f>
        <v>15343.859081544042</v>
      </c>
      <c r="BO3736" s="6">
        <f>SUM($R$5:W3738)-$AB$2</f>
        <v>22857.675038615987</v>
      </c>
      <c r="BP3736" s="16"/>
    </row>
    <row r="3737" spans="1:68" x14ac:dyDescent="0.45">
      <c r="A3737" s="1">
        <v>2008</v>
      </c>
      <c r="B3737" s="1">
        <v>6</v>
      </c>
      <c r="C3737" s="1">
        <v>5</v>
      </c>
      <c r="D3737" s="1">
        <v>3</v>
      </c>
      <c r="E3737" s="1">
        <v>14.9</v>
      </c>
      <c r="F3737" s="1">
        <v>0</v>
      </c>
      <c r="G3737" s="4"/>
      <c r="H3737" s="4"/>
      <c r="Q3737" s="1">
        <v>0</v>
      </c>
      <c r="R3737" s="6">
        <f t="shared" si="4980"/>
        <v>0</v>
      </c>
      <c r="S3737" s="6">
        <f t="shared" si="4981"/>
        <v>0</v>
      </c>
      <c r="T3737" s="6">
        <f t="shared" si="4982"/>
        <v>0</v>
      </c>
      <c r="U3737" s="6">
        <f t="shared" si="4983"/>
        <v>0</v>
      </c>
      <c r="V3737" s="6">
        <f t="shared" si="4984"/>
        <v>0</v>
      </c>
      <c r="W3737" s="6">
        <f t="shared" si="4985"/>
        <v>0</v>
      </c>
      <c r="X3737" s="17"/>
      <c r="Y3737" s="17"/>
      <c r="Z3737" s="17"/>
      <c r="AA3737" s="17"/>
      <c r="AB3737" s="17"/>
      <c r="AC3737" s="17"/>
      <c r="AE3737" s="16"/>
      <c r="AF3737" s="16"/>
      <c r="AG3737" s="16"/>
      <c r="AH3737" s="16"/>
      <c r="AI3737" s="16"/>
      <c r="AJ3737" s="16"/>
      <c r="AL3737" s="16"/>
      <c r="AM3737" s="16"/>
      <c r="AN3737" s="16"/>
      <c r="AO3737" s="16"/>
      <c r="AP3737" s="16"/>
      <c r="AQ3737" s="16"/>
      <c r="BI3737" s="1">
        <v>2</v>
      </c>
      <c r="BJ3737" s="6">
        <f>SUM($R$5:R3739)-$AB$2</f>
        <v>316.2271673999997</v>
      </c>
      <c r="BK3737" s="6">
        <f>SUM($R$5:S3739)-$AB$2</f>
        <v>1568.5298269120003</v>
      </c>
      <c r="BL3737" s="6">
        <f>SUM($R$5:T3739)-$AB$2</f>
        <v>4699.2864756919953</v>
      </c>
      <c r="BM3737" s="6">
        <f>SUM($R$5:U3739)-$AB$2</f>
        <v>9082.3457839840175</v>
      </c>
      <c r="BN3737" s="6">
        <f>SUM($R$5:V3739)-$AB$2</f>
        <v>15343.859081544042</v>
      </c>
      <c r="BO3737" s="6">
        <f>SUM($R$5:W3739)-$AB$2</f>
        <v>22857.675038615987</v>
      </c>
      <c r="BP3737" s="16"/>
    </row>
    <row r="3738" spans="1:68" x14ac:dyDescent="0.45">
      <c r="A3738" s="1">
        <v>2008</v>
      </c>
      <c r="B3738" s="1">
        <v>6</v>
      </c>
      <c r="C3738" s="1">
        <v>5</v>
      </c>
      <c r="D3738" s="1">
        <v>4</v>
      </c>
      <c r="E3738" s="1">
        <v>15.2</v>
      </c>
      <c r="F3738" s="1">
        <v>0</v>
      </c>
      <c r="G3738" s="4"/>
      <c r="H3738" s="4"/>
      <c r="Q3738" s="1">
        <v>1</v>
      </c>
      <c r="R3738" s="6">
        <f t="shared" si="4980"/>
        <v>0</v>
      </c>
      <c r="S3738" s="6">
        <f t="shared" si="4981"/>
        <v>0</v>
      </c>
      <c r="T3738" s="6">
        <f t="shared" si="4982"/>
        <v>0</v>
      </c>
      <c r="U3738" s="6">
        <f t="shared" si="4983"/>
        <v>0</v>
      </c>
      <c r="V3738" s="6">
        <f t="shared" si="4984"/>
        <v>0</v>
      </c>
      <c r="W3738" s="6">
        <f t="shared" si="4985"/>
        <v>0</v>
      </c>
      <c r="X3738" s="17"/>
      <c r="Y3738" s="17"/>
      <c r="Z3738" s="17"/>
      <c r="AA3738" s="17"/>
      <c r="AB3738" s="17"/>
      <c r="AC3738" s="17"/>
      <c r="AE3738" s="16"/>
      <c r="AF3738" s="16"/>
      <c r="AG3738" s="16"/>
      <c r="AH3738" s="16"/>
      <c r="AI3738" s="16"/>
      <c r="AJ3738" s="16"/>
      <c r="AL3738" s="16"/>
      <c r="AM3738" s="16"/>
      <c r="AN3738" s="16"/>
      <c r="AO3738" s="16"/>
      <c r="AP3738" s="16"/>
      <c r="AQ3738" s="16"/>
      <c r="BI3738" s="1">
        <v>3</v>
      </c>
      <c r="BJ3738" s="6">
        <f>SUM($R$5:R3740)-$AB$2</f>
        <v>316.2271673999997</v>
      </c>
      <c r="BK3738" s="6">
        <f>SUM($R$5:S3740)-$AB$2</f>
        <v>1568.5298269120003</v>
      </c>
      <c r="BL3738" s="6">
        <f>SUM($R$5:T3740)-$AB$2</f>
        <v>4699.2864756919953</v>
      </c>
      <c r="BM3738" s="6">
        <f>SUM($R$5:U3740)-$AB$2</f>
        <v>9082.3457839840175</v>
      </c>
      <c r="BN3738" s="6">
        <f>SUM($R$5:V3740)-$AB$2</f>
        <v>15343.859081544042</v>
      </c>
      <c r="BO3738" s="6">
        <f>SUM($R$5:W3740)-$AB$2</f>
        <v>22857.675038615987</v>
      </c>
      <c r="BP3738" s="16"/>
    </row>
    <row r="3739" spans="1:68" x14ac:dyDescent="0.45">
      <c r="A3739" s="1">
        <v>2008</v>
      </c>
      <c r="B3739" s="1">
        <v>6</v>
      </c>
      <c r="C3739" s="1">
        <v>5</v>
      </c>
      <c r="D3739" s="1">
        <v>5</v>
      </c>
      <c r="E3739" s="1">
        <v>15.4</v>
      </c>
      <c r="F3739" s="1">
        <v>0</v>
      </c>
      <c r="G3739" s="4"/>
      <c r="H3739" s="4"/>
      <c r="Q3739" s="1">
        <v>2</v>
      </c>
      <c r="R3739" s="6">
        <f t="shared" si="4980"/>
        <v>0</v>
      </c>
      <c r="S3739" s="6">
        <f t="shared" si="4981"/>
        <v>0</v>
      </c>
      <c r="T3739" s="6">
        <f t="shared" si="4982"/>
        <v>0</v>
      </c>
      <c r="U3739" s="6">
        <f t="shared" si="4983"/>
        <v>0</v>
      </c>
      <c r="V3739" s="6">
        <f t="shared" si="4984"/>
        <v>0</v>
      </c>
      <c r="W3739" s="6">
        <f t="shared" si="4985"/>
        <v>0</v>
      </c>
      <c r="X3739" s="17"/>
      <c r="Y3739" s="17"/>
      <c r="Z3739" s="17"/>
      <c r="AA3739" s="17"/>
      <c r="AB3739" s="17"/>
      <c r="AC3739" s="17"/>
      <c r="AE3739" s="16"/>
      <c r="AF3739" s="16"/>
      <c r="AG3739" s="16"/>
      <c r="AH3739" s="16"/>
      <c r="AI3739" s="16"/>
      <c r="AJ3739" s="16"/>
      <c r="AL3739" s="16"/>
      <c r="AM3739" s="16"/>
      <c r="AN3739" s="16"/>
      <c r="AO3739" s="16"/>
      <c r="AP3739" s="16"/>
      <c r="AQ3739" s="16"/>
      <c r="BI3739" s="1">
        <v>4</v>
      </c>
      <c r="BJ3739" s="6">
        <f>SUM($R$5:R3741)-$AB$2</f>
        <v>316.2271673999997</v>
      </c>
      <c r="BK3739" s="6">
        <f>SUM($R$5:S3741)-$AB$2</f>
        <v>1568.5298269120003</v>
      </c>
      <c r="BL3739" s="6">
        <f>SUM($R$5:T3741)-$AB$2</f>
        <v>4699.2864756919953</v>
      </c>
      <c r="BM3739" s="6">
        <f>SUM($R$5:U3741)-$AB$2</f>
        <v>9082.3457839840175</v>
      </c>
      <c r="BN3739" s="6">
        <f>SUM($R$5:V3741)-$AB$2</f>
        <v>15343.859081544042</v>
      </c>
      <c r="BO3739" s="6">
        <f>SUM($R$5:W3741)-$AB$2</f>
        <v>22857.675038615987</v>
      </c>
      <c r="BP3739" s="16"/>
    </row>
    <row r="3740" spans="1:68" x14ac:dyDescent="0.45">
      <c r="A3740" s="1">
        <v>2008</v>
      </c>
      <c r="B3740" s="1">
        <v>6</v>
      </c>
      <c r="C3740" s="1">
        <v>5</v>
      </c>
      <c r="D3740" s="1">
        <v>6</v>
      </c>
      <c r="E3740" s="1">
        <v>15.8</v>
      </c>
      <c r="F3740" s="1">
        <v>0.12</v>
      </c>
      <c r="G3740" s="4"/>
      <c r="H3740" s="4"/>
      <c r="Q3740" s="1">
        <v>3</v>
      </c>
      <c r="R3740" s="6">
        <f t="shared" si="4980"/>
        <v>0</v>
      </c>
      <c r="S3740" s="6">
        <f t="shared" si="4981"/>
        <v>0</v>
      </c>
      <c r="T3740" s="6">
        <f t="shared" si="4982"/>
        <v>0</v>
      </c>
      <c r="U3740" s="6">
        <f t="shared" si="4983"/>
        <v>0</v>
      </c>
      <c r="V3740" s="6">
        <f t="shared" si="4984"/>
        <v>0</v>
      </c>
      <c r="W3740" s="6">
        <f t="shared" si="4985"/>
        <v>0</v>
      </c>
      <c r="X3740" s="17"/>
      <c r="Y3740" s="17"/>
      <c r="Z3740" s="17"/>
      <c r="AA3740" s="17"/>
      <c r="AB3740" s="17"/>
      <c r="AC3740" s="17"/>
      <c r="AE3740" s="16"/>
      <c r="AF3740" s="16"/>
      <c r="AG3740" s="16"/>
      <c r="AH3740" s="16"/>
      <c r="AI3740" s="16"/>
      <c r="AJ3740" s="16"/>
      <c r="AL3740" s="16"/>
      <c r="AM3740" s="16"/>
      <c r="AN3740" s="16"/>
      <c r="AO3740" s="16"/>
      <c r="AP3740" s="16"/>
      <c r="AQ3740" s="16"/>
      <c r="BI3740" s="1">
        <v>5</v>
      </c>
      <c r="BJ3740" s="6">
        <f>SUM($R$5:R3742)-$AB$2</f>
        <v>316.2271673999997</v>
      </c>
      <c r="BK3740" s="6">
        <f>SUM($R$5:S3742)-$AB$2</f>
        <v>1568.5298269120003</v>
      </c>
      <c r="BL3740" s="6">
        <f>SUM($R$5:T3742)-$AB$2</f>
        <v>4699.2864756919953</v>
      </c>
      <c r="BM3740" s="6">
        <f>SUM($R$5:U3742)-$AB$2</f>
        <v>9082.3457839840175</v>
      </c>
      <c r="BN3740" s="6">
        <f>SUM($R$5:V3742)-$AB$2</f>
        <v>15343.859081544042</v>
      </c>
      <c r="BO3740" s="6">
        <f>SUM($R$5:W3742)-$AB$2</f>
        <v>22857.675038615987</v>
      </c>
      <c r="BP3740" s="16"/>
    </row>
    <row r="3741" spans="1:68" x14ac:dyDescent="0.45">
      <c r="A3741" s="1">
        <v>2008</v>
      </c>
      <c r="B3741" s="1">
        <v>6</v>
      </c>
      <c r="C3741" s="1">
        <v>5</v>
      </c>
      <c r="D3741" s="1">
        <v>7</v>
      </c>
      <c r="E3741" s="1">
        <v>16.2</v>
      </c>
      <c r="F3741" s="1">
        <v>26.96</v>
      </c>
      <c r="G3741" s="4"/>
      <c r="H3741" s="4"/>
      <c r="Q3741" s="1">
        <v>4</v>
      </c>
      <c r="R3741" s="6">
        <f t="shared" si="4980"/>
        <v>0</v>
      </c>
      <c r="S3741" s="6">
        <f t="shared" si="4981"/>
        <v>0</v>
      </c>
      <c r="T3741" s="6">
        <f t="shared" si="4982"/>
        <v>0</v>
      </c>
      <c r="U3741" s="6">
        <f t="shared" si="4983"/>
        <v>0</v>
      </c>
      <c r="V3741" s="6">
        <f t="shared" si="4984"/>
        <v>0</v>
      </c>
      <c r="W3741" s="6">
        <f t="shared" si="4985"/>
        <v>0</v>
      </c>
      <c r="X3741" s="17"/>
      <c r="Y3741" s="17"/>
      <c r="Z3741" s="17"/>
      <c r="AA3741" s="17"/>
      <c r="AB3741" s="17"/>
      <c r="AC3741" s="17"/>
      <c r="AE3741" s="16"/>
      <c r="AF3741" s="16"/>
      <c r="AG3741" s="16"/>
      <c r="AH3741" s="16"/>
      <c r="AI3741" s="16"/>
      <c r="AJ3741" s="16"/>
      <c r="AL3741" s="16"/>
      <c r="AM3741" s="16"/>
      <c r="AN3741" s="16"/>
      <c r="AO3741" s="16"/>
      <c r="AP3741" s="16"/>
      <c r="AQ3741" s="16"/>
      <c r="BI3741" s="1">
        <v>6</v>
      </c>
      <c r="BJ3741" s="6">
        <f>SUM($R$5:R3743)-$AB$2</f>
        <v>316.22723699999972</v>
      </c>
      <c r="BK3741" s="6">
        <f>SUM($R$5:S3743)-$AB$2</f>
        <v>1568.5301665600002</v>
      </c>
      <c r="BL3741" s="6">
        <f>SUM($R$5:T3743)-$AB$2</f>
        <v>4699.2874904599948</v>
      </c>
      <c r="BM3741" s="6">
        <f>SUM($R$5:U3743)-$AB$2</f>
        <v>9082.3477439200178</v>
      </c>
      <c r="BN3741" s="6">
        <f>SUM($R$5:V3743)-$AB$2</f>
        <v>15343.862391720042</v>
      </c>
      <c r="BO3741" s="6">
        <f>SUM($R$5:W3743)-$AB$2</f>
        <v>22857.679969079989</v>
      </c>
      <c r="BP3741" s="16"/>
    </row>
    <row r="3742" spans="1:68" x14ac:dyDescent="0.45">
      <c r="A3742" s="1">
        <v>2008</v>
      </c>
      <c r="B3742" s="1">
        <v>6</v>
      </c>
      <c r="C3742" s="1">
        <v>5</v>
      </c>
      <c r="D3742" s="1">
        <v>8</v>
      </c>
      <c r="E3742" s="1">
        <v>16.5</v>
      </c>
      <c r="F3742" s="1">
        <v>70.33</v>
      </c>
      <c r="G3742" s="4"/>
      <c r="H3742" s="4"/>
      <c r="Q3742" s="1">
        <v>5</v>
      </c>
      <c r="R3742" s="6">
        <f t="shared" si="4980"/>
        <v>0</v>
      </c>
      <c r="S3742" s="6">
        <f t="shared" si="4981"/>
        <v>0</v>
      </c>
      <c r="T3742" s="6">
        <f t="shared" si="4982"/>
        <v>0</v>
      </c>
      <c r="U3742" s="6">
        <f t="shared" si="4983"/>
        <v>0</v>
      </c>
      <c r="V3742" s="6">
        <f t="shared" si="4984"/>
        <v>0</v>
      </c>
      <c r="W3742" s="6">
        <f t="shared" si="4985"/>
        <v>0</v>
      </c>
      <c r="X3742" s="17"/>
      <c r="Y3742" s="17"/>
      <c r="Z3742" s="17"/>
      <c r="AA3742" s="17"/>
      <c r="AB3742" s="17"/>
      <c r="AC3742" s="17"/>
      <c r="AE3742" s="16"/>
      <c r="AF3742" s="16"/>
      <c r="AG3742" s="16"/>
      <c r="AH3742" s="16"/>
      <c r="AI3742" s="16"/>
      <c r="AJ3742" s="16"/>
      <c r="AL3742" s="16"/>
      <c r="AM3742" s="16"/>
      <c r="AN3742" s="16"/>
      <c r="AO3742" s="16"/>
      <c r="AP3742" s="16"/>
      <c r="AQ3742" s="16"/>
      <c r="BI3742" s="1">
        <v>7</v>
      </c>
      <c r="BJ3742" s="6">
        <f>SUM($R$5:R3744)-$AB$2</f>
        <v>316.2428737999997</v>
      </c>
      <c r="BK3742" s="6">
        <f>SUM($R$5:S3744)-$AB$2</f>
        <v>1568.6064741440002</v>
      </c>
      <c r="BL3742" s="6">
        <f>SUM($R$5:T3744)-$AB$2</f>
        <v>4699.5154750039947</v>
      </c>
      <c r="BM3742" s="6">
        <f>SUM($R$5:U3744)-$AB$2</f>
        <v>9082.7880762080185</v>
      </c>
      <c r="BN3742" s="6">
        <f>SUM($R$5:V3744)-$AB$2</f>
        <v>15344.606077928043</v>
      </c>
      <c r="BO3742" s="6">
        <f>SUM($R$5:W3744)-$AB$2</f>
        <v>22858.787679991987</v>
      </c>
      <c r="BP3742" s="16"/>
    </row>
    <row r="3743" spans="1:68" x14ac:dyDescent="0.45">
      <c r="A3743" s="1">
        <v>2008</v>
      </c>
      <c r="B3743" s="1">
        <v>6</v>
      </c>
      <c r="C3743" s="1">
        <v>5</v>
      </c>
      <c r="D3743" s="1">
        <v>9</v>
      </c>
      <c r="E3743" s="1">
        <v>18.7</v>
      </c>
      <c r="F3743" s="1">
        <v>397.43</v>
      </c>
      <c r="G3743" s="4"/>
      <c r="H3743" s="4"/>
      <c r="Q3743" s="1">
        <v>6</v>
      </c>
      <c r="R3743" s="6">
        <f t="shared" si="4980"/>
        <v>6.9599999999999998E-5</v>
      </c>
      <c r="S3743" s="6">
        <f t="shared" si="4981"/>
        <v>2.7004799999999995E-4</v>
      </c>
      <c r="T3743" s="6">
        <f t="shared" si="4982"/>
        <v>6.7511999999999997E-4</v>
      </c>
      <c r="U3743" s="6">
        <f t="shared" si="4983"/>
        <v>9.4516799999999992E-4</v>
      </c>
      <c r="V3743" s="6">
        <f t="shared" si="4984"/>
        <v>1.3502399999999999E-3</v>
      </c>
      <c r="W3743" s="6">
        <f t="shared" si="4985"/>
        <v>1.6202879999999999E-3</v>
      </c>
      <c r="X3743" s="17"/>
      <c r="Y3743" s="17"/>
      <c r="Z3743" s="17"/>
      <c r="AA3743" s="17"/>
      <c r="AB3743" s="17"/>
      <c r="AC3743" s="17"/>
      <c r="AE3743" s="16"/>
      <c r="AF3743" s="16"/>
      <c r="AG3743" s="16"/>
      <c r="AH3743" s="16"/>
      <c r="AI3743" s="16"/>
      <c r="AJ3743" s="16"/>
      <c r="AL3743" s="16"/>
      <c r="AM3743" s="16"/>
      <c r="AN3743" s="16"/>
      <c r="AO3743" s="16"/>
      <c r="AP3743" s="16"/>
      <c r="AQ3743" s="16"/>
      <c r="BI3743" s="1">
        <v>8</v>
      </c>
      <c r="BJ3743" s="6">
        <f>SUM($R$5:R3745)-$AB$2</f>
        <v>316.28366519999969</v>
      </c>
      <c r="BK3743" s="6">
        <f>SUM($R$5:S3745)-$AB$2</f>
        <v>1568.8055361760003</v>
      </c>
      <c r="BL3743" s="6">
        <f>SUM($R$5:T3745)-$AB$2</f>
        <v>4700.1102136159943</v>
      </c>
      <c r="BM3743" s="6">
        <f>SUM($R$5:U3745)-$AB$2</f>
        <v>9083.936762032019</v>
      </c>
      <c r="BN3743" s="6">
        <f>SUM($R$5:V3745)-$AB$2</f>
        <v>15346.546116912044</v>
      </c>
      <c r="BO3743" s="6">
        <f>SUM($R$5:W3745)-$AB$2</f>
        <v>22861.677342767984</v>
      </c>
      <c r="BP3743" s="16"/>
    </row>
    <row r="3744" spans="1:68" x14ac:dyDescent="0.45">
      <c r="A3744" s="1">
        <v>2008</v>
      </c>
      <c r="B3744" s="1">
        <v>6</v>
      </c>
      <c r="C3744" s="1">
        <v>5</v>
      </c>
      <c r="D3744" s="1">
        <v>10</v>
      </c>
      <c r="E3744" s="1">
        <v>20.100000000000001</v>
      </c>
      <c r="F3744" s="1">
        <v>753.51</v>
      </c>
      <c r="G3744" s="4"/>
      <c r="H3744" s="4"/>
      <c r="Q3744" s="1">
        <v>7</v>
      </c>
      <c r="R3744" s="6">
        <f t="shared" si="4980"/>
        <v>1.5636799999999999E-2</v>
      </c>
      <c r="S3744" s="6">
        <f t="shared" si="4981"/>
        <v>6.0670783999999998E-2</v>
      </c>
      <c r="T3744" s="6">
        <f t="shared" si="4982"/>
        <v>0.15167695999999997</v>
      </c>
      <c r="U3744" s="6">
        <f t="shared" si="4983"/>
        <v>0.21234774399999998</v>
      </c>
      <c r="V3744" s="6">
        <f t="shared" si="4984"/>
        <v>0.30335391999999994</v>
      </c>
      <c r="W3744" s="6">
        <f t="shared" si="4985"/>
        <v>0.36402470399999998</v>
      </c>
      <c r="X3744" s="17"/>
      <c r="Y3744" s="17"/>
      <c r="Z3744" s="17"/>
      <c r="AA3744" s="17"/>
      <c r="AB3744" s="17"/>
      <c r="AC3744" s="17"/>
      <c r="AE3744" s="16"/>
      <c r="AF3744" s="16"/>
      <c r="AG3744" s="16"/>
      <c r="AH3744" s="16"/>
      <c r="AI3744" s="16"/>
      <c r="AJ3744" s="16"/>
      <c r="AL3744" s="16"/>
      <c r="AM3744" s="16"/>
      <c r="AN3744" s="16"/>
      <c r="AO3744" s="16"/>
      <c r="AP3744" s="16"/>
      <c r="AQ3744" s="16"/>
      <c r="BI3744" s="1">
        <v>9</v>
      </c>
      <c r="BJ3744" s="6">
        <f>SUM($R$5:R3746)-$AB$2</f>
        <v>316.51417459999971</v>
      </c>
      <c r="BK3744" s="6">
        <f>SUM($R$5:S3746)-$AB$2</f>
        <v>1569.9304220480003</v>
      </c>
      <c r="BL3744" s="6">
        <f>SUM($R$5:T3746)-$AB$2</f>
        <v>4703.4710406679942</v>
      </c>
      <c r="BM3744" s="6">
        <f>SUM($R$5:U3746)-$AB$2</f>
        <v>9090.4279067360203</v>
      </c>
      <c r="BN3744" s="6">
        <f>SUM($R$5:V3746)-$AB$2</f>
        <v>15357.509143976045</v>
      </c>
      <c r="BO3744" s="6">
        <f>SUM($R$5:W3746)-$AB$2</f>
        <v>22878.006628663985</v>
      </c>
      <c r="BP3744" s="16"/>
    </row>
    <row r="3745" spans="1:68" x14ac:dyDescent="0.45">
      <c r="A3745" s="1">
        <v>2008</v>
      </c>
      <c r="B3745" s="1">
        <v>6</v>
      </c>
      <c r="C3745" s="1">
        <v>5</v>
      </c>
      <c r="D3745" s="1">
        <v>11</v>
      </c>
      <c r="E3745" s="1">
        <v>19.899999999999999</v>
      </c>
      <c r="F3745" s="1">
        <v>320.20999999999998</v>
      </c>
      <c r="G3745" s="4"/>
      <c r="H3745" s="4"/>
      <c r="Q3745" s="1">
        <v>8</v>
      </c>
      <c r="R3745" s="6">
        <f t="shared" si="4980"/>
        <v>4.0791399999999998E-2</v>
      </c>
      <c r="S3745" s="6">
        <f t="shared" si="4981"/>
        <v>0.15827063199999997</v>
      </c>
      <c r="T3745" s="6">
        <f t="shared" si="4982"/>
        <v>0.39567657999999994</v>
      </c>
      <c r="U3745" s="6">
        <f t="shared" si="4983"/>
        <v>0.55394721199999997</v>
      </c>
      <c r="V3745" s="6">
        <f t="shared" si="4984"/>
        <v>0.79135315999999989</v>
      </c>
      <c r="W3745" s="6">
        <f t="shared" si="4985"/>
        <v>0.94962379200000002</v>
      </c>
      <c r="X3745" s="17"/>
      <c r="Y3745" s="17"/>
      <c r="Z3745" s="17"/>
      <c r="AA3745" s="17"/>
      <c r="AB3745" s="17"/>
      <c r="AC3745" s="17"/>
      <c r="AE3745" s="16"/>
      <c r="AF3745" s="16"/>
      <c r="AG3745" s="16"/>
      <c r="AH3745" s="16"/>
      <c r="AI3745" s="16"/>
      <c r="AJ3745" s="16"/>
      <c r="AL3745" s="16"/>
      <c r="AM3745" s="16"/>
      <c r="AN3745" s="16"/>
      <c r="AO3745" s="16"/>
      <c r="AP3745" s="16"/>
      <c r="AQ3745" s="16"/>
      <c r="BI3745" s="1">
        <v>10</v>
      </c>
      <c r="BJ3745" s="6">
        <f>SUM($R$5:R3747)-$AB$2</f>
        <v>316.9512103999997</v>
      </c>
      <c r="BK3745" s="6">
        <f>SUM($R$5:S3747)-$AB$2</f>
        <v>1572.0631567520004</v>
      </c>
      <c r="BL3745" s="6">
        <f>SUM($R$5:T3747)-$AB$2</f>
        <v>4709.8430226319942</v>
      </c>
      <c r="BM3745" s="6">
        <f>SUM($R$5:U3747)-$AB$2</f>
        <v>9102.7348348640207</v>
      </c>
      <c r="BN3745" s="6">
        <f>SUM($R$5:V3747)-$AB$2</f>
        <v>15378.294566624047</v>
      </c>
      <c r="BO3745" s="6">
        <f>SUM($R$5:W3747)-$AB$2</f>
        <v>22908.966244735991</v>
      </c>
      <c r="BP3745" s="16"/>
    </row>
    <row r="3746" spans="1:68" x14ac:dyDescent="0.45">
      <c r="A3746" s="1">
        <v>2008</v>
      </c>
      <c r="B3746" s="1">
        <v>6</v>
      </c>
      <c r="C3746" s="1">
        <v>5</v>
      </c>
      <c r="D3746" s="1">
        <v>12</v>
      </c>
      <c r="E3746" s="1">
        <v>18.899999999999999</v>
      </c>
      <c r="F3746" s="1">
        <v>194.88</v>
      </c>
      <c r="G3746" s="4"/>
      <c r="H3746" s="4"/>
      <c r="Q3746" s="1">
        <v>9</v>
      </c>
      <c r="R3746" s="6">
        <f t="shared" si="4980"/>
        <v>0.2305094</v>
      </c>
      <c r="S3746" s="6">
        <f t="shared" si="4981"/>
        <v>0.89437647199999992</v>
      </c>
      <c r="T3746" s="6">
        <f t="shared" si="4982"/>
        <v>2.2359411799999998</v>
      </c>
      <c r="U3746" s="6">
        <f t="shared" si="4983"/>
        <v>3.130317652</v>
      </c>
      <c r="V3746" s="6">
        <f t="shared" si="4984"/>
        <v>4.4718823599999995</v>
      </c>
      <c r="W3746" s="6">
        <f t="shared" si="4985"/>
        <v>5.3662588320000006</v>
      </c>
      <c r="X3746" s="17"/>
      <c r="Y3746" s="17"/>
      <c r="Z3746" s="17"/>
      <c r="AA3746" s="17"/>
      <c r="AB3746" s="17"/>
      <c r="AC3746" s="17"/>
      <c r="AE3746" s="16"/>
      <c r="AF3746" s="16"/>
      <c r="AG3746" s="16"/>
      <c r="AH3746" s="16"/>
      <c r="AI3746" s="16"/>
      <c r="AJ3746" s="16"/>
      <c r="AL3746" s="16"/>
      <c r="AM3746" s="16"/>
      <c r="AN3746" s="16"/>
      <c r="AO3746" s="16"/>
      <c r="AP3746" s="16"/>
      <c r="AQ3746" s="16"/>
      <c r="BI3746" s="1">
        <v>11</v>
      </c>
      <c r="BJ3746" s="6">
        <f>SUM($R$5:R3748)-$AB$2</f>
        <v>317.13693219999971</v>
      </c>
      <c r="BK3746" s="6">
        <f>SUM($R$5:S3748)-$AB$2</f>
        <v>1572.9694791360005</v>
      </c>
      <c r="BL3746" s="6">
        <f>SUM($R$5:T3748)-$AB$2</f>
        <v>4712.5508464759932</v>
      </c>
      <c r="BM3746" s="6">
        <f>SUM($R$5:U3748)-$AB$2</f>
        <v>9107.9647607520219</v>
      </c>
      <c r="BN3746" s="6">
        <f>SUM($R$5:V3748)-$AB$2</f>
        <v>15387.127495432047</v>
      </c>
      <c r="BO3746" s="6">
        <f>SUM($R$5:W3748)-$AB$2</f>
        <v>22922.122777047993</v>
      </c>
      <c r="BP3746" s="16"/>
    </row>
    <row r="3747" spans="1:68" x14ac:dyDescent="0.45">
      <c r="A3747" s="1">
        <v>2008</v>
      </c>
      <c r="B3747" s="1">
        <v>6</v>
      </c>
      <c r="C3747" s="1">
        <v>5</v>
      </c>
      <c r="D3747" s="1">
        <v>13</v>
      </c>
      <c r="E3747" s="1">
        <v>19.899999999999999</v>
      </c>
      <c r="F3747" s="1">
        <v>259.56</v>
      </c>
      <c r="G3747" s="4"/>
      <c r="H3747" s="4"/>
      <c r="Q3747" s="1">
        <v>10</v>
      </c>
      <c r="R3747" s="6">
        <f t="shared" si="4980"/>
        <v>0.43703579999999992</v>
      </c>
      <c r="S3747" s="6">
        <f t="shared" si="4981"/>
        <v>1.6956989039999997</v>
      </c>
      <c r="T3747" s="6">
        <f t="shared" si="4982"/>
        <v>4.2392472599999991</v>
      </c>
      <c r="U3747" s="6">
        <f t="shared" si="4983"/>
        <v>5.9349461639999994</v>
      </c>
      <c r="V3747" s="6">
        <f t="shared" si="4984"/>
        <v>8.4784945199999981</v>
      </c>
      <c r="W3747" s="6">
        <f t="shared" si="4985"/>
        <v>10.174193423999998</v>
      </c>
      <c r="X3747" s="17"/>
      <c r="Y3747" s="17"/>
      <c r="Z3747" s="17"/>
      <c r="AA3747" s="17"/>
      <c r="AB3747" s="17"/>
      <c r="AC3747" s="17"/>
      <c r="AE3747" s="16"/>
      <c r="AF3747" s="16"/>
      <c r="AG3747" s="16"/>
      <c r="AH3747" s="16"/>
      <c r="AI3747" s="16"/>
      <c r="AJ3747" s="16"/>
      <c r="AL3747" s="16"/>
      <c r="AM3747" s="16"/>
      <c r="AN3747" s="16"/>
      <c r="AO3747" s="16"/>
      <c r="AP3747" s="16"/>
      <c r="AQ3747" s="16"/>
      <c r="BI3747" s="1">
        <v>12</v>
      </c>
      <c r="BJ3747" s="6">
        <f t="shared" ref="BJ3747" si="5016">R3749-$AB$2</f>
        <v>-6.4182195999999996</v>
      </c>
      <c r="BK3747" s="6">
        <f t="shared" ref="BK3747" si="5017">S3749-$AB$2</f>
        <v>-6.092692048</v>
      </c>
      <c r="BL3747" s="6">
        <f t="shared" ref="BL3747" si="5018">T3749-$AB$2</f>
        <v>-5.4348551199999999</v>
      </c>
      <c r="BM3747" s="6">
        <f t="shared" ref="BM3747" si="5019">U3749-$AB$2</f>
        <v>-4.9962971679999999</v>
      </c>
      <c r="BN3747" s="6">
        <f t="shared" ref="BN3747" si="5020">V3749-$AB$2</f>
        <v>-4.3384602399999999</v>
      </c>
      <c r="BO3747" s="6">
        <f t="shared" ref="BO3747" si="5021">W3749-$AB$2</f>
        <v>-3.8999022880000003</v>
      </c>
      <c r="BP3747" s="16"/>
    </row>
    <row r="3748" spans="1:68" x14ac:dyDescent="0.45">
      <c r="A3748" s="1">
        <v>2008</v>
      </c>
      <c r="B3748" s="1">
        <v>6</v>
      </c>
      <c r="C3748" s="1">
        <v>5</v>
      </c>
      <c r="D3748" s="1">
        <v>14</v>
      </c>
      <c r="E3748" s="1">
        <v>20.399999999999999</v>
      </c>
      <c r="F3748" s="1">
        <v>508.74</v>
      </c>
      <c r="G3748" s="4"/>
      <c r="H3748" s="4"/>
      <c r="Q3748" s="1">
        <v>11</v>
      </c>
      <c r="R3748" s="6">
        <f t="shared" si="4980"/>
        <v>0.18572179999999996</v>
      </c>
      <c r="S3748" s="6">
        <f t="shared" si="4981"/>
        <v>0.72060058399999993</v>
      </c>
      <c r="T3748" s="6">
        <f t="shared" si="4982"/>
        <v>1.8015014599999994</v>
      </c>
      <c r="U3748" s="6">
        <f t="shared" si="4983"/>
        <v>2.5221020439999999</v>
      </c>
      <c r="V3748" s="6">
        <f t="shared" si="4984"/>
        <v>3.6030029199999989</v>
      </c>
      <c r="W3748" s="6">
        <f t="shared" si="4985"/>
        <v>4.3236035039999994</v>
      </c>
      <c r="X3748" s="17"/>
      <c r="Y3748" s="17"/>
      <c r="Z3748" s="17"/>
      <c r="AA3748" s="17"/>
      <c r="AB3748" s="17"/>
      <c r="AC3748" s="17"/>
      <c r="AE3748" s="16"/>
      <c r="AF3748" s="16"/>
      <c r="AG3748" s="16"/>
      <c r="AH3748" s="16"/>
      <c r="AI3748" s="16"/>
      <c r="AJ3748" s="16"/>
      <c r="AL3748" s="16"/>
      <c r="AM3748" s="16"/>
      <c r="AN3748" s="16"/>
      <c r="AO3748" s="16"/>
      <c r="AP3748" s="16"/>
      <c r="AQ3748" s="16"/>
      <c r="BI3748" s="1">
        <v>13</v>
      </c>
      <c r="BJ3748" s="6">
        <f>SUM($R$5:R3750)-$AB$2</f>
        <v>317.4005073999997</v>
      </c>
      <c r="BK3748" s="6">
        <f>SUM($R$5:S3750)-$AB$2</f>
        <v>1574.2557261120007</v>
      </c>
      <c r="BL3748" s="6">
        <f>SUM($R$5:T3750)-$AB$2</f>
        <v>4716.3937728919936</v>
      </c>
      <c r="BM3748" s="6">
        <f>SUM($R$5:U3750)-$AB$2</f>
        <v>9115.3870383840222</v>
      </c>
      <c r="BN3748" s="6">
        <f>SUM($R$5:V3750)-$AB$2</f>
        <v>15399.663131944048</v>
      </c>
      <c r="BO3748" s="6">
        <f>SUM($R$5:W3750)-$AB$2</f>
        <v>22940.79444421599</v>
      </c>
      <c r="BP3748" s="16"/>
    </row>
    <row r="3749" spans="1:68" x14ac:dyDescent="0.45">
      <c r="A3749" s="1">
        <v>2008</v>
      </c>
      <c r="B3749" s="1">
        <v>6</v>
      </c>
      <c r="C3749" s="1">
        <v>5</v>
      </c>
      <c r="D3749" s="1">
        <v>15</v>
      </c>
      <c r="E3749" s="1">
        <v>20.2</v>
      </c>
      <c r="F3749" s="1">
        <v>838.53</v>
      </c>
      <c r="G3749" s="4"/>
      <c r="H3749" s="4"/>
      <c r="Q3749" s="1">
        <v>12</v>
      </c>
      <c r="R3749" s="6">
        <f t="shared" si="4980"/>
        <v>0.11303039999999999</v>
      </c>
      <c r="S3749" s="6">
        <f t="shared" si="4981"/>
        <v>0.43855795199999992</v>
      </c>
      <c r="T3749" s="6">
        <f t="shared" si="4982"/>
        <v>1.0963948799999998</v>
      </c>
      <c r="U3749" s="6">
        <f t="shared" si="4983"/>
        <v>1.5349528319999997</v>
      </c>
      <c r="V3749" s="6">
        <f t="shared" si="4984"/>
        <v>2.1927897599999997</v>
      </c>
      <c r="W3749" s="6">
        <f t="shared" si="4985"/>
        <v>2.6313477119999997</v>
      </c>
      <c r="X3749" s="17">
        <f t="shared" ref="X3749" si="5022">SUM(R3749:R3773)-$Z$2</f>
        <v>-1.5908766000000005</v>
      </c>
      <c r="Y3749" s="17">
        <f t="shared" ref="Y3749" si="5023">SUM(S3749:S3773)-$Z$2</f>
        <v>8.8753987920000004</v>
      </c>
      <c r="Z3749" s="17">
        <f t="shared" ref="Z3749" si="5024">SUM(T3749:T3773)-$Z$2</f>
        <v>30.025996979999995</v>
      </c>
      <c r="AA3749" s="17">
        <f t="shared" ref="AA3749" si="5025">SUM(U3749:U3773)-$Z$2</f>
        <v>44.126395771999995</v>
      </c>
      <c r="AB3749" s="17">
        <f t="shared" ref="AB3749" si="5026">SUM(V3749:V3773)-$Z$2</f>
        <v>65.276993959999999</v>
      </c>
      <c r="AC3749" s="17">
        <f t="shared" ref="AC3749" si="5027">SUM(W3749:W3773)-$Z$2</f>
        <v>79.37739275200002</v>
      </c>
      <c r="AE3749" s="16">
        <f t="shared" ref="AE3749" si="5028">IF(X3749&gt;0,1,0)</f>
        <v>0</v>
      </c>
      <c r="AF3749" s="16">
        <f t="shared" ref="AF3749" si="5029">IF(Y3749&gt;0,1,0)</f>
        <v>1</v>
      </c>
      <c r="AG3749" s="16">
        <f t="shared" ref="AG3749" si="5030">IF(Z3749&gt;0,1,0)</f>
        <v>1</v>
      </c>
      <c r="AH3749" s="16">
        <f t="shared" ref="AH3749" si="5031">IF(AA3749&gt;0,1,0)</f>
        <v>1</v>
      </c>
      <c r="AI3749" s="16">
        <f t="shared" ref="AI3749" si="5032">IF(AB3749&gt;0,1,0)</f>
        <v>1</v>
      </c>
      <c r="AJ3749" s="16">
        <f t="shared" ref="AJ3749" si="5033">IF(AC3749&gt;0,1,0)</f>
        <v>1</v>
      </c>
      <c r="AL3749" s="16">
        <f t="shared" ref="AL3749" si="5034">IF(X3749&lt;0,ABS(X3749*$AP$1),0)</f>
        <v>0</v>
      </c>
      <c r="AM3749" s="16">
        <f t="shared" ref="AM3749" si="5035">IF(Y3749&lt;0,ABS(Y3749*$AP$1),0)</f>
        <v>0</v>
      </c>
      <c r="AN3749" s="16">
        <f t="shared" ref="AN3749" si="5036">IF(Z3749&lt;0,ABS(Z3749*$AP$1),0)</f>
        <v>0</v>
      </c>
      <c r="AO3749" s="16">
        <f t="shared" ref="AO3749" si="5037">IF(AA3749&lt;0,ABS(AA3749*$AP$1),0)</f>
        <v>0</v>
      </c>
      <c r="AP3749" s="16">
        <f t="shared" ref="AP3749" si="5038">IF(AB3749&lt;0,ABS(AB3749*$AP$1),0)</f>
        <v>0</v>
      </c>
      <c r="AQ3749" s="16">
        <f t="shared" ref="AQ3749" si="5039">IF(AC3749&lt;0,ABS(AC3749*$AP$1),0)</f>
        <v>0</v>
      </c>
      <c r="BI3749" s="1">
        <v>14</v>
      </c>
      <c r="BJ3749" s="6">
        <f>SUM($R$5:R3751)-$AB$2</f>
        <v>317.6955765999997</v>
      </c>
      <c r="BK3749" s="6">
        <f>SUM($R$5:S3751)-$AB$2</f>
        <v>1575.6956638080007</v>
      </c>
      <c r="BL3749" s="6">
        <f>SUM($R$5:T3751)-$AB$2</f>
        <v>4720.6958818279936</v>
      </c>
      <c r="BM3749" s="6">
        <f>SUM($R$5:U3751)-$AB$2</f>
        <v>9123.6961870560208</v>
      </c>
      <c r="BN3749" s="6">
        <f>SUM($R$5:V3751)-$AB$2</f>
        <v>15413.696623096046</v>
      </c>
      <c r="BO3749" s="6">
        <f>SUM($R$5:W3751)-$AB$2</f>
        <v>22961.697146343995</v>
      </c>
      <c r="BP3749" s="16"/>
    </row>
    <row r="3750" spans="1:68" x14ac:dyDescent="0.45">
      <c r="A3750" s="1">
        <v>2008</v>
      </c>
      <c r="B3750" s="1">
        <v>6</v>
      </c>
      <c r="C3750" s="1">
        <v>5</v>
      </c>
      <c r="D3750" s="1">
        <v>16</v>
      </c>
      <c r="E3750" s="1">
        <v>20.3</v>
      </c>
      <c r="F3750" s="1">
        <v>641.12</v>
      </c>
      <c r="G3750" s="4"/>
      <c r="H3750" s="4"/>
      <c r="Q3750" s="1">
        <v>13</v>
      </c>
      <c r="R3750" s="6">
        <f t="shared" si="4980"/>
        <v>0.15054479999999998</v>
      </c>
      <c r="S3750" s="6">
        <f t="shared" si="4981"/>
        <v>0.58411382399999989</v>
      </c>
      <c r="T3750" s="6">
        <f t="shared" si="4982"/>
        <v>1.4602845599999996</v>
      </c>
      <c r="U3750" s="6">
        <f t="shared" si="4983"/>
        <v>2.044398384</v>
      </c>
      <c r="V3750" s="6">
        <f t="shared" si="4984"/>
        <v>2.9205691199999992</v>
      </c>
      <c r="W3750" s="6">
        <f t="shared" si="4985"/>
        <v>3.5046829439999998</v>
      </c>
      <c r="X3750" s="17"/>
      <c r="Y3750" s="17"/>
      <c r="Z3750" s="17"/>
      <c r="AA3750" s="17"/>
      <c r="AB3750" s="17"/>
      <c r="AC3750" s="17"/>
      <c r="AE3750" s="16"/>
      <c r="AF3750" s="16"/>
      <c r="AG3750" s="16"/>
      <c r="AH3750" s="16"/>
      <c r="AI3750" s="16"/>
      <c r="AJ3750" s="16"/>
      <c r="AL3750" s="16"/>
      <c r="AM3750" s="16"/>
      <c r="AN3750" s="16"/>
      <c r="AO3750" s="16"/>
      <c r="AP3750" s="16"/>
      <c r="AQ3750" s="16"/>
      <c r="BI3750" s="1">
        <v>15</v>
      </c>
      <c r="BJ3750" s="6">
        <f>SUM($R$5:R3752)-$AB$2</f>
        <v>318.1819239999997</v>
      </c>
      <c r="BK3750" s="6">
        <f>SUM($R$5:S3752)-$AB$2</f>
        <v>1578.0690391200008</v>
      </c>
      <c r="BL3750" s="6">
        <f>SUM($R$5:T3752)-$AB$2</f>
        <v>4727.7868269199944</v>
      </c>
      <c r="BM3750" s="6">
        <f>SUM($R$5:U3752)-$AB$2</f>
        <v>9137.3917298400193</v>
      </c>
      <c r="BN3750" s="6">
        <f>SUM($R$5:V3752)-$AB$2</f>
        <v>15436.827305440045</v>
      </c>
      <c r="BO3750" s="6">
        <f>SUM($R$5:W3752)-$AB$2</f>
        <v>22996.149996159995</v>
      </c>
      <c r="BP3750" s="16"/>
    </row>
    <row r="3751" spans="1:68" x14ac:dyDescent="0.45">
      <c r="A3751" s="1">
        <v>2008</v>
      </c>
      <c r="B3751" s="1">
        <v>6</v>
      </c>
      <c r="C3751" s="1">
        <v>5</v>
      </c>
      <c r="D3751" s="1">
        <v>17</v>
      </c>
      <c r="E3751" s="1">
        <v>20.100000000000001</v>
      </c>
      <c r="F3751" s="1">
        <v>509.22</v>
      </c>
      <c r="G3751" s="4"/>
      <c r="H3751" s="4"/>
      <c r="Q3751" s="1">
        <v>14</v>
      </c>
      <c r="R3751" s="6">
        <f t="shared" si="4980"/>
        <v>0.29506919999999998</v>
      </c>
      <c r="S3751" s="6">
        <f t="shared" si="4981"/>
        <v>1.1448684959999997</v>
      </c>
      <c r="T3751" s="6">
        <f t="shared" si="4982"/>
        <v>2.8621712399999995</v>
      </c>
      <c r="U3751" s="6">
        <f t="shared" si="4983"/>
        <v>4.0070397359999994</v>
      </c>
      <c r="V3751" s="6">
        <f t="shared" si="4984"/>
        <v>5.7243424799999989</v>
      </c>
      <c r="W3751" s="6">
        <f t="shared" si="4985"/>
        <v>6.8692109759999997</v>
      </c>
      <c r="X3751" s="17"/>
      <c r="Y3751" s="17"/>
      <c r="Z3751" s="17"/>
      <c r="AA3751" s="17"/>
      <c r="AB3751" s="17"/>
      <c r="AC3751" s="17"/>
      <c r="AE3751" s="16"/>
      <c r="AF3751" s="16"/>
      <c r="AG3751" s="16"/>
      <c r="AH3751" s="16"/>
      <c r="AI3751" s="16"/>
      <c r="AJ3751" s="16"/>
      <c r="AL3751" s="16"/>
      <c r="AM3751" s="16"/>
      <c r="AN3751" s="16"/>
      <c r="AO3751" s="16"/>
      <c r="AP3751" s="16"/>
      <c r="AQ3751" s="16"/>
      <c r="BI3751" s="1">
        <v>16</v>
      </c>
      <c r="BJ3751" s="6">
        <f>SUM($R$5:R3753)-$AB$2</f>
        <v>318.55377359999972</v>
      </c>
      <c r="BK3751" s="6">
        <f>SUM($R$5:S3753)-$AB$2</f>
        <v>1579.8836651680006</v>
      </c>
      <c r="BL3751" s="6">
        <f>SUM($R$5:T3753)-$AB$2</f>
        <v>4733.2083940879938</v>
      </c>
      <c r="BM3751" s="6">
        <f>SUM($R$5:U3753)-$AB$2</f>
        <v>9147.8630145760199</v>
      </c>
      <c r="BN3751" s="6">
        <f>SUM($R$5:V3753)-$AB$2</f>
        <v>15454.512472416045</v>
      </c>
      <c r="BO3751" s="6">
        <f>SUM($R$5:W3753)-$AB$2</f>
        <v>23022.491821823995</v>
      </c>
      <c r="BP3751" s="16"/>
    </row>
    <row r="3752" spans="1:68" x14ac:dyDescent="0.45">
      <c r="A3752" s="1">
        <v>2008</v>
      </c>
      <c r="B3752" s="1">
        <v>6</v>
      </c>
      <c r="C3752" s="1">
        <v>5</v>
      </c>
      <c r="D3752" s="1">
        <v>18</v>
      </c>
      <c r="E3752" s="1">
        <v>19.7</v>
      </c>
      <c r="F3752" s="1">
        <v>354.7</v>
      </c>
      <c r="G3752" s="4"/>
      <c r="H3752" s="4"/>
      <c r="Q3752" s="1">
        <v>15</v>
      </c>
      <c r="R3752" s="6">
        <f t="shared" si="4980"/>
        <v>0.48634739999999993</v>
      </c>
      <c r="S3752" s="6">
        <f t="shared" si="4981"/>
        <v>1.8870279119999998</v>
      </c>
      <c r="T3752" s="6">
        <f t="shared" si="4982"/>
        <v>4.7175697799999989</v>
      </c>
      <c r="U3752" s="6">
        <f t="shared" si="4983"/>
        <v>6.6045976919999996</v>
      </c>
      <c r="V3752" s="6">
        <f t="shared" si="4984"/>
        <v>9.4351395599999979</v>
      </c>
      <c r="W3752" s="6">
        <f t="shared" si="4985"/>
        <v>11.322167471999999</v>
      </c>
      <c r="X3752" s="17"/>
      <c r="Y3752" s="17"/>
      <c r="Z3752" s="17"/>
      <c r="AA3752" s="17"/>
      <c r="AB3752" s="17"/>
      <c r="AC3752" s="17"/>
      <c r="AE3752" s="16"/>
      <c r="AF3752" s="16"/>
      <c r="AG3752" s="16"/>
      <c r="AH3752" s="16"/>
      <c r="AI3752" s="16"/>
      <c r="AJ3752" s="16"/>
      <c r="AL3752" s="16"/>
      <c r="AM3752" s="16"/>
      <c r="AN3752" s="16"/>
      <c r="AO3752" s="16"/>
      <c r="AP3752" s="16"/>
      <c r="AQ3752" s="16"/>
      <c r="BI3752" s="1">
        <v>17</v>
      </c>
      <c r="BJ3752" s="6">
        <f>SUM($R$5:R3754)-$AB$2</f>
        <v>318.84912119999973</v>
      </c>
      <c r="BK3752" s="6">
        <f>SUM($R$5:S3754)-$AB$2</f>
        <v>1581.3249614560007</v>
      </c>
      <c r="BL3752" s="6">
        <f>SUM($R$5:T3754)-$AB$2</f>
        <v>4737.5145620959947</v>
      </c>
      <c r="BM3752" s="6">
        <f>SUM($R$5:U3754)-$AB$2</f>
        <v>9156.1800029920196</v>
      </c>
      <c r="BN3752" s="6">
        <f>SUM($R$5:V3754)-$AB$2</f>
        <v>15468.559204272045</v>
      </c>
      <c r="BO3752" s="6">
        <f>SUM($R$5:W3754)-$AB$2</f>
        <v>23043.414245807995</v>
      </c>
      <c r="BP3752" s="16"/>
    </row>
    <row r="3753" spans="1:68" x14ac:dyDescent="0.45">
      <c r="A3753" s="1">
        <v>2008</v>
      </c>
      <c r="B3753" s="1">
        <v>6</v>
      </c>
      <c r="C3753" s="1">
        <v>5</v>
      </c>
      <c r="D3753" s="1">
        <v>19</v>
      </c>
      <c r="E3753" s="1">
        <v>18.600000000000001</v>
      </c>
      <c r="F3753" s="1">
        <v>149.72999999999999</v>
      </c>
      <c r="G3753" s="4"/>
      <c r="H3753" s="4"/>
      <c r="Q3753" s="1">
        <v>16</v>
      </c>
      <c r="R3753" s="6">
        <f t="shared" si="4980"/>
        <v>0.37184959999999995</v>
      </c>
      <c r="S3753" s="6">
        <f t="shared" si="4981"/>
        <v>1.4427764479999998</v>
      </c>
      <c r="T3753" s="6">
        <f t="shared" si="4982"/>
        <v>3.6069411199999997</v>
      </c>
      <c r="U3753" s="6">
        <f t="shared" si="4983"/>
        <v>5.0497175679999993</v>
      </c>
      <c r="V3753" s="6">
        <f t="shared" si="4984"/>
        <v>7.2138822399999993</v>
      </c>
      <c r="W3753" s="6">
        <f t="shared" si="4985"/>
        <v>8.6566586880000003</v>
      </c>
      <c r="X3753" s="17"/>
      <c r="Y3753" s="17"/>
      <c r="Z3753" s="17"/>
      <c r="AA3753" s="17"/>
      <c r="AB3753" s="17"/>
      <c r="AC3753" s="17"/>
      <c r="AE3753" s="16"/>
      <c r="AF3753" s="16"/>
      <c r="AG3753" s="16"/>
      <c r="AH3753" s="16"/>
      <c r="AI3753" s="16"/>
      <c r="AJ3753" s="16"/>
      <c r="AL3753" s="16"/>
      <c r="AM3753" s="16"/>
      <c r="AN3753" s="16"/>
      <c r="AO3753" s="16"/>
      <c r="AP3753" s="16"/>
      <c r="AQ3753" s="16"/>
      <c r="BI3753" s="1">
        <v>18</v>
      </c>
      <c r="BJ3753" s="6">
        <f>SUM($R$5:R3755)-$AB$2</f>
        <v>319.05484719999976</v>
      </c>
      <c r="BK3753" s="6">
        <f>SUM($R$5:S3755)-$AB$2</f>
        <v>1582.3289043360005</v>
      </c>
      <c r="BL3753" s="6">
        <f>SUM($R$5:T3755)-$AB$2</f>
        <v>4740.5140471759951</v>
      </c>
      <c r="BM3753" s="6">
        <f>SUM($R$5:U3755)-$AB$2</f>
        <v>9161.9732471520201</v>
      </c>
      <c r="BN3753" s="6">
        <f>SUM($R$5:V3755)-$AB$2</f>
        <v>15478.343532832047</v>
      </c>
      <c r="BO3753" s="6">
        <f>SUM($R$5:W3755)-$AB$2</f>
        <v>23057.987875647996</v>
      </c>
      <c r="BP3753" s="16"/>
    </row>
    <row r="3754" spans="1:68" x14ac:dyDescent="0.45">
      <c r="A3754" s="1">
        <v>2008</v>
      </c>
      <c r="B3754" s="1">
        <v>6</v>
      </c>
      <c r="C3754" s="1">
        <v>5</v>
      </c>
      <c r="D3754" s="1">
        <v>20</v>
      </c>
      <c r="E3754" s="1">
        <v>17.3</v>
      </c>
      <c r="F3754" s="1">
        <v>0.68</v>
      </c>
      <c r="G3754" s="4"/>
      <c r="H3754" s="4"/>
      <c r="Q3754" s="1">
        <v>17</v>
      </c>
      <c r="R3754" s="6">
        <f t="shared" si="4980"/>
        <v>0.29534759999999999</v>
      </c>
      <c r="S3754" s="6">
        <f t="shared" si="4981"/>
        <v>1.145948688</v>
      </c>
      <c r="T3754" s="6">
        <f t="shared" si="4982"/>
        <v>2.8648717199999996</v>
      </c>
      <c r="U3754" s="6">
        <f t="shared" si="4983"/>
        <v>4.0108204079999998</v>
      </c>
      <c r="V3754" s="6">
        <f t="shared" si="4984"/>
        <v>5.7297434399999991</v>
      </c>
      <c r="W3754" s="6">
        <f t="shared" si="4985"/>
        <v>6.8756921280000007</v>
      </c>
      <c r="X3754" s="17"/>
      <c r="Y3754" s="17"/>
      <c r="Z3754" s="17"/>
      <c r="AA3754" s="17"/>
      <c r="AB3754" s="17"/>
      <c r="AC3754" s="17"/>
      <c r="AE3754" s="16"/>
      <c r="AF3754" s="16"/>
      <c r="AG3754" s="16"/>
      <c r="AH3754" s="16"/>
      <c r="AI3754" s="16"/>
      <c r="AJ3754" s="16"/>
      <c r="AL3754" s="16"/>
      <c r="AM3754" s="16"/>
      <c r="AN3754" s="16"/>
      <c r="AO3754" s="16"/>
      <c r="AP3754" s="16"/>
      <c r="AQ3754" s="16"/>
      <c r="BI3754" s="1">
        <v>19</v>
      </c>
      <c r="BJ3754" s="6">
        <f>SUM($R$5:R3756)-$AB$2</f>
        <v>319.14169059999978</v>
      </c>
      <c r="BK3754" s="6">
        <f>SUM($R$5:S3756)-$AB$2</f>
        <v>1582.7527001280005</v>
      </c>
      <c r="BL3754" s="6">
        <f>SUM($R$5:T3756)-$AB$2</f>
        <v>4741.7802239479952</v>
      </c>
      <c r="BM3754" s="6">
        <f>SUM($R$5:U3756)-$AB$2</f>
        <v>9164.41875729602</v>
      </c>
      <c r="BN3754" s="6">
        <f>SUM($R$5:V3756)-$AB$2</f>
        <v>15482.473804936046</v>
      </c>
      <c r="BO3754" s="6">
        <f>SUM($R$5:W3756)-$AB$2</f>
        <v>23064.139862103999</v>
      </c>
      <c r="BP3754" s="16"/>
    </row>
    <row r="3755" spans="1:68" x14ac:dyDescent="0.45">
      <c r="A3755" s="1">
        <v>2008</v>
      </c>
      <c r="B3755" s="1">
        <v>6</v>
      </c>
      <c r="C3755" s="1">
        <v>5</v>
      </c>
      <c r="D3755" s="1">
        <v>21</v>
      </c>
      <c r="E3755" s="1">
        <v>16.3</v>
      </c>
      <c r="F3755" s="1">
        <v>0</v>
      </c>
      <c r="G3755" s="4"/>
      <c r="H3755" s="4"/>
      <c r="Q3755" s="1">
        <v>18</v>
      </c>
      <c r="R3755" s="6">
        <f t="shared" si="4980"/>
        <v>0.20572599999999996</v>
      </c>
      <c r="S3755" s="6">
        <f t="shared" si="4981"/>
        <v>0.7982168799999998</v>
      </c>
      <c r="T3755" s="6">
        <f t="shared" si="4982"/>
        <v>1.9955421999999996</v>
      </c>
      <c r="U3755" s="6">
        <f t="shared" si="4983"/>
        <v>2.7937590799999996</v>
      </c>
      <c r="V3755" s="6">
        <f t="shared" si="4984"/>
        <v>3.9910843999999992</v>
      </c>
      <c r="W3755" s="6">
        <f t="shared" si="4985"/>
        <v>4.7893012800000001</v>
      </c>
      <c r="X3755" s="17"/>
      <c r="Y3755" s="17"/>
      <c r="Z3755" s="17"/>
      <c r="AA3755" s="17"/>
      <c r="AB3755" s="17"/>
      <c r="AC3755" s="17"/>
      <c r="AE3755" s="16"/>
      <c r="AF3755" s="16"/>
      <c r="AG3755" s="16"/>
      <c r="AH3755" s="16"/>
      <c r="AI3755" s="16"/>
      <c r="AJ3755" s="16"/>
      <c r="AL3755" s="16"/>
      <c r="AM3755" s="16"/>
      <c r="AN3755" s="16"/>
      <c r="AO3755" s="16"/>
      <c r="AP3755" s="16"/>
      <c r="AQ3755" s="16"/>
      <c r="BI3755" s="1">
        <v>20</v>
      </c>
      <c r="BJ3755" s="6">
        <f>SUM($R$5:R3757)-$AB$2</f>
        <v>319.14208499999978</v>
      </c>
      <c r="BK3755" s="6">
        <f>SUM($R$5:S3757)-$AB$2</f>
        <v>1582.7546248000006</v>
      </c>
      <c r="BL3755" s="6">
        <f>SUM($R$5:T3757)-$AB$2</f>
        <v>4741.7859742999954</v>
      </c>
      <c r="BM3755" s="6">
        <f>SUM($R$5:U3757)-$AB$2</f>
        <v>9164.4298636000203</v>
      </c>
      <c r="BN3755" s="6">
        <f>SUM($R$5:V3757)-$AB$2</f>
        <v>15482.492562600046</v>
      </c>
      <c r="BO3755" s="6">
        <f>SUM($R$5:W3757)-$AB$2</f>
        <v>23064.167801399992</v>
      </c>
      <c r="BP3755" s="16"/>
    </row>
    <row r="3756" spans="1:68" x14ac:dyDescent="0.45">
      <c r="A3756" s="1">
        <v>2008</v>
      </c>
      <c r="B3756" s="1">
        <v>6</v>
      </c>
      <c r="C3756" s="1">
        <v>5</v>
      </c>
      <c r="D3756" s="1">
        <v>22</v>
      </c>
      <c r="E3756" s="1">
        <v>15.8</v>
      </c>
      <c r="F3756" s="1">
        <v>0</v>
      </c>
      <c r="G3756" s="4"/>
      <c r="H3756" s="4"/>
      <c r="Q3756" s="1">
        <v>19</v>
      </c>
      <c r="R3756" s="6">
        <f t="shared" si="4980"/>
        <v>8.6843399999999987E-2</v>
      </c>
      <c r="S3756" s="6">
        <f t="shared" si="4981"/>
        <v>0.33695239199999993</v>
      </c>
      <c r="T3756" s="6">
        <f t="shared" si="4982"/>
        <v>0.84238097999999983</v>
      </c>
      <c r="U3756" s="6">
        <f t="shared" si="4983"/>
        <v>1.1793333719999999</v>
      </c>
      <c r="V3756" s="6">
        <f t="shared" si="4984"/>
        <v>1.6847619599999997</v>
      </c>
      <c r="W3756" s="6">
        <f t="shared" si="4985"/>
        <v>2.0217143519999996</v>
      </c>
      <c r="X3756" s="17"/>
      <c r="Y3756" s="17"/>
      <c r="Z3756" s="17"/>
      <c r="AA3756" s="17"/>
      <c r="AB3756" s="17"/>
      <c r="AC3756" s="17"/>
      <c r="AE3756" s="16"/>
      <c r="AF3756" s="16"/>
      <c r="AG3756" s="16"/>
      <c r="AH3756" s="16"/>
      <c r="AI3756" s="16"/>
      <c r="AJ3756" s="16"/>
      <c r="AL3756" s="16"/>
      <c r="AM3756" s="16"/>
      <c r="AN3756" s="16"/>
      <c r="AO3756" s="16"/>
      <c r="AP3756" s="16"/>
      <c r="AQ3756" s="16"/>
      <c r="BI3756" s="1">
        <v>21</v>
      </c>
      <c r="BJ3756" s="6">
        <f>SUM($R$5:R3758)-$AB$2</f>
        <v>319.14208499999978</v>
      </c>
      <c r="BK3756" s="6">
        <f>SUM($R$5:S3758)-$AB$2</f>
        <v>1582.7546248000006</v>
      </c>
      <c r="BL3756" s="6">
        <f>SUM($R$5:T3758)-$AB$2</f>
        <v>4741.7859742999954</v>
      </c>
      <c r="BM3756" s="6">
        <f>SUM($R$5:U3758)-$AB$2</f>
        <v>9164.4298636000203</v>
      </c>
      <c r="BN3756" s="6">
        <f>SUM($R$5:V3758)-$AB$2</f>
        <v>15482.492562600046</v>
      </c>
      <c r="BO3756" s="6">
        <f>SUM($R$5:W3758)-$AB$2</f>
        <v>23064.167801399992</v>
      </c>
      <c r="BP3756" s="16"/>
    </row>
    <row r="3757" spans="1:68" x14ac:dyDescent="0.45">
      <c r="A3757" s="1">
        <v>2008</v>
      </c>
      <c r="B3757" s="1">
        <v>6</v>
      </c>
      <c r="C3757" s="1">
        <v>5</v>
      </c>
      <c r="D3757" s="1">
        <v>23</v>
      </c>
      <c r="E3757" s="1">
        <v>15.6</v>
      </c>
      <c r="F3757" s="1">
        <v>0</v>
      </c>
      <c r="G3757" s="4"/>
      <c r="H3757" s="4"/>
      <c r="Q3757" s="1">
        <v>20</v>
      </c>
      <c r="R3757" s="6">
        <f t="shared" si="4980"/>
        <v>3.9440000000000005E-4</v>
      </c>
      <c r="S3757" s="6">
        <f t="shared" si="4981"/>
        <v>1.5302720000000001E-3</v>
      </c>
      <c r="T3757" s="6">
        <f t="shared" si="4982"/>
        <v>3.8256800000000001E-3</v>
      </c>
      <c r="U3757" s="6">
        <f t="shared" si="4983"/>
        <v>5.3559520000000006E-3</v>
      </c>
      <c r="V3757" s="6">
        <f t="shared" si="4984"/>
        <v>7.6513600000000003E-3</v>
      </c>
      <c r="W3757" s="6">
        <f t="shared" si="4985"/>
        <v>9.1816320000000003E-3</v>
      </c>
      <c r="X3757" s="17"/>
      <c r="Y3757" s="17"/>
      <c r="Z3757" s="17"/>
      <c r="AA3757" s="17"/>
      <c r="AB3757" s="17"/>
      <c r="AC3757" s="17"/>
      <c r="AE3757" s="16"/>
      <c r="AF3757" s="16"/>
      <c r="AG3757" s="16"/>
      <c r="AH3757" s="16"/>
      <c r="AI3757" s="16"/>
      <c r="AJ3757" s="16"/>
      <c r="AL3757" s="16"/>
      <c r="AM3757" s="16"/>
      <c r="AN3757" s="16"/>
      <c r="AO3757" s="16"/>
      <c r="AP3757" s="16"/>
      <c r="AQ3757" s="16"/>
      <c r="BI3757" s="1">
        <v>22</v>
      </c>
      <c r="BJ3757" s="6">
        <f>SUM($R$5:R3759)-$AB$2</f>
        <v>319.14208499999978</v>
      </c>
      <c r="BK3757" s="6">
        <f>SUM($R$5:S3759)-$AB$2</f>
        <v>1582.7546248000006</v>
      </c>
      <c r="BL3757" s="6">
        <f>SUM($R$5:T3759)-$AB$2</f>
        <v>4741.7859742999954</v>
      </c>
      <c r="BM3757" s="6">
        <f>SUM($R$5:U3759)-$AB$2</f>
        <v>9164.4298636000203</v>
      </c>
      <c r="BN3757" s="6">
        <f>SUM($R$5:V3759)-$AB$2</f>
        <v>15482.492562600046</v>
      </c>
      <c r="BO3757" s="6">
        <f>SUM($R$5:W3759)-$AB$2</f>
        <v>23064.167801399992</v>
      </c>
      <c r="BP3757" s="16"/>
    </row>
    <row r="3758" spans="1:68" x14ac:dyDescent="0.45">
      <c r="A3758" s="1">
        <v>2008</v>
      </c>
      <c r="B3758" s="1">
        <v>6</v>
      </c>
      <c r="C3758" s="1">
        <v>6</v>
      </c>
      <c r="D3758" s="1">
        <v>0</v>
      </c>
      <c r="E3758" s="1">
        <v>15.4</v>
      </c>
      <c r="F3758" s="1">
        <v>0</v>
      </c>
      <c r="G3758" s="4"/>
      <c r="H3758" s="4"/>
      <c r="Q3758" s="1">
        <v>21</v>
      </c>
      <c r="R3758" s="6">
        <f t="shared" si="4980"/>
        <v>0</v>
      </c>
      <c r="S3758" s="6">
        <f t="shared" si="4981"/>
        <v>0</v>
      </c>
      <c r="T3758" s="6">
        <f t="shared" si="4982"/>
        <v>0</v>
      </c>
      <c r="U3758" s="6">
        <f t="shared" si="4983"/>
        <v>0</v>
      </c>
      <c r="V3758" s="6">
        <f t="shared" si="4984"/>
        <v>0</v>
      </c>
      <c r="W3758" s="6">
        <f t="shared" si="4985"/>
        <v>0</v>
      </c>
      <c r="X3758" s="17"/>
      <c r="Y3758" s="17"/>
      <c r="Z3758" s="17"/>
      <c r="AA3758" s="17"/>
      <c r="AB3758" s="17"/>
      <c r="AC3758" s="17"/>
      <c r="AE3758" s="16"/>
      <c r="AF3758" s="16"/>
      <c r="AG3758" s="16"/>
      <c r="AH3758" s="16"/>
      <c r="AI3758" s="16"/>
      <c r="AJ3758" s="16"/>
      <c r="AL3758" s="16"/>
      <c r="AM3758" s="16"/>
      <c r="AN3758" s="16"/>
      <c r="AO3758" s="16"/>
      <c r="AP3758" s="16"/>
      <c r="AQ3758" s="16"/>
      <c r="BI3758" s="1">
        <v>23</v>
      </c>
      <c r="BJ3758" s="6">
        <f>SUM($R$5:R3760)-$AB$2</f>
        <v>319.14208499999978</v>
      </c>
      <c r="BK3758" s="6">
        <f>SUM($R$5:S3760)-$AB$2</f>
        <v>1582.7546248000006</v>
      </c>
      <c r="BL3758" s="6">
        <f>SUM($R$5:T3760)-$AB$2</f>
        <v>4741.7859742999954</v>
      </c>
      <c r="BM3758" s="6">
        <f>SUM($R$5:U3760)-$AB$2</f>
        <v>9164.4298636000203</v>
      </c>
      <c r="BN3758" s="6">
        <f>SUM($R$5:V3760)-$AB$2</f>
        <v>15482.492562600046</v>
      </c>
      <c r="BO3758" s="6">
        <f>SUM($R$5:W3760)-$AB$2</f>
        <v>23064.167801399992</v>
      </c>
      <c r="BP3758" s="16"/>
    </row>
    <row r="3759" spans="1:68" x14ac:dyDescent="0.45">
      <c r="A3759" s="1">
        <v>2008</v>
      </c>
      <c r="B3759" s="1">
        <v>6</v>
      </c>
      <c r="C3759" s="1">
        <v>6</v>
      </c>
      <c r="D3759" s="1">
        <v>1</v>
      </c>
      <c r="E3759" s="1">
        <v>15.2</v>
      </c>
      <c r="F3759" s="1">
        <v>0</v>
      </c>
      <c r="G3759" s="4"/>
      <c r="H3759" s="4"/>
      <c r="Q3759" s="1">
        <v>22</v>
      </c>
      <c r="R3759" s="6">
        <f t="shared" si="4980"/>
        <v>0</v>
      </c>
      <c r="S3759" s="6">
        <f t="shared" si="4981"/>
        <v>0</v>
      </c>
      <c r="T3759" s="6">
        <f t="shared" si="4982"/>
        <v>0</v>
      </c>
      <c r="U3759" s="6">
        <f t="shared" si="4983"/>
        <v>0</v>
      </c>
      <c r="V3759" s="6">
        <f t="shared" si="4984"/>
        <v>0</v>
      </c>
      <c r="W3759" s="6">
        <f t="shared" si="4985"/>
        <v>0</v>
      </c>
      <c r="X3759" s="17"/>
      <c r="Y3759" s="17"/>
      <c r="Z3759" s="17"/>
      <c r="AA3759" s="17"/>
      <c r="AB3759" s="17"/>
      <c r="AC3759" s="17"/>
      <c r="AE3759" s="16"/>
      <c r="AF3759" s="16"/>
      <c r="AG3759" s="16"/>
      <c r="AH3759" s="16"/>
      <c r="AI3759" s="16"/>
      <c r="AJ3759" s="16"/>
      <c r="AL3759" s="16"/>
      <c r="AM3759" s="16"/>
      <c r="AN3759" s="16"/>
      <c r="AO3759" s="16"/>
      <c r="AP3759" s="16"/>
      <c r="AQ3759" s="16"/>
      <c r="BI3759" s="1">
        <v>0</v>
      </c>
      <c r="BJ3759" s="6">
        <f t="shared" ref="BJ3759" si="5040">R3761-$AB$2</f>
        <v>-6.53125</v>
      </c>
      <c r="BK3759" s="6">
        <f t="shared" ref="BK3759" si="5041">S3761-$AB$2</f>
        <v>-6.53125</v>
      </c>
      <c r="BL3759" s="6">
        <f t="shared" ref="BL3759" si="5042">T3761-$AB$2</f>
        <v>-6.53125</v>
      </c>
      <c r="BM3759" s="6">
        <f t="shared" ref="BM3759" si="5043">U3761-$AB$2</f>
        <v>-6.53125</v>
      </c>
      <c r="BN3759" s="6">
        <f t="shared" ref="BN3759" si="5044">V3761-$AB$2</f>
        <v>-6.53125</v>
      </c>
      <c r="BO3759" s="6">
        <f t="shared" ref="BO3759" si="5045">W3761-$AB$2</f>
        <v>-6.53125</v>
      </c>
      <c r="BP3759" s="16">
        <v>158</v>
      </c>
    </row>
    <row r="3760" spans="1:68" x14ac:dyDescent="0.45">
      <c r="A3760" s="1">
        <v>2008</v>
      </c>
      <c r="B3760" s="1">
        <v>6</v>
      </c>
      <c r="C3760" s="1">
        <v>6</v>
      </c>
      <c r="D3760" s="1">
        <v>2</v>
      </c>
      <c r="E3760" s="1">
        <v>15</v>
      </c>
      <c r="F3760" s="1">
        <v>0</v>
      </c>
      <c r="G3760" s="4"/>
      <c r="H3760" s="4"/>
      <c r="Q3760" s="1">
        <v>23</v>
      </c>
      <c r="R3760" s="6">
        <f t="shared" si="4980"/>
        <v>0</v>
      </c>
      <c r="S3760" s="6">
        <f t="shared" si="4981"/>
        <v>0</v>
      </c>
      <c r="T3760" s="6">
        <f t="shared" si="4982"/>
        <v>0</v>
      </c>
      <c r="U3760" s="6">
        <f t="shared" si="4983"/>
        <v>0</v>
      </c>
      <c r="V3760" s="6">
        <f t="shared" si="4984"/>
        <v>0</v>
      </c>
      <c r="W3760" s="6">
        <f t="shared" si="4985"/>
        <v>0</v>
      </c>
      <c r="X3760" s="17"/>
      <c r="Y3760" s="17"/>
      <c r="Z3760" s="17"/>
      <c r="AA3760" s="17"/>
      <c r="AB3760" s="17"/>
      <c r="AC3760" s="17"/>
      <c r="AE3760" s="16"/>
      <c r="AF3760" s="16"/>
      <c r="AG3760" s="16"/>
      <c r="AH3760" s="16"/>
      <c r="AI3760" s="16"/>
      <c r="AJ3760" s="16"/>
      <c r="AL3760" s="16"/>
      <c r="AM3760" s="16"/>
      <c r="AN3760" s="16"/>
      <c r="AO3760" s="16"/>
      <c r="AP3760" s="16"/>
      <c r="AQ3760" s="16"/>
      <c r="BI3760" s="1">
        <v>1</v>
      </c>
      <c r="BJ3760" s="6">
        <f>SUM($R$5:R3762)-$AB$2</f>
        <v>319.14208499999978</v>
      </c>
      <c r="BK3760" s="6">
        <f>SUM($R$5:S3762)-$AB$2</f>
        <v>1582.7546248000006</v>
      </c>
      <c r="BL3760" s="6">
        <f>SUM($R$5:T3762)-$AB$2</f>
        <v>4741.7859742999954</v>
      </c>
      <c r="BM3760" s="6">
        <f>SUM($R$5:U3762)-$AB$2</f>
        <v>9164.4298636000203</v>
      </c>
      <c r="BN3760" s="6">
        <f>SUM($R$5:V3762)-$AB$2</f>
        <v>15482.492562600046</v>
      </c>
      <c r="BO3760" s="6">
        <f>SUM($R$5:W3762)-$AB$2</f>
        <v>23064.167801399992</v>
      </c>
      <c r="BP3760" s="16"/>
    </row>
    <row r="3761" spans="1:68" x14ac:dyDescent="0.45">
      <c r="A3761" s="1">
        <v>2008</v>
      </c>
      <c r="B3761" s="1">
        <v>6</v>
      </c>
      <c r="C3761" s="1">
        <v>6</v>
      </c>
      <c r="D3761" s="1">
        <v>3</v>
      </c>
      <c r="E3761" s="1">
        <v>14.9</v>
      </c>
      <c r="F3761" s="1">
        <v>0</v>
      </c>
      <c r="G3761" s="4"/>
      <c r="H3761" s="4"/>
      <c r="Q3761" s="1">
        <v>0</v>
      </c>
      <c r="R3761" s="6">
        <f t="shared" si="4980"/>
        <v>0</v>
      </c>
      <c r="S3761" s="6">
        <f t="shared" si="4981"/>
        <v>0</v>
      </c>
      <c r="T3761" s="6">
        <f t="shared" si="4982"/>
        <v>0</v>
      </c>
      <c r="U3761" s="6">
        <f t="shared" si="4983"/>
        <v>0</v>
      </c>
      <c r="V3761" s="6">
        <f t="shared" si="4984"/>
        <v>0</v>
      </c>
      <c r="W3761" s="6">
        <f t="shared" si="4985"/>
        <v>0</v>
      </c>
      <c r="X3761" s="17"/>
      <c r="Y3761" s="17"/>
      <c r="Z3761" s="17"/>
      <c r="AA3761" s="17"/>
      <c r="AB3761" s="17"/>
      <c r="AC3761" s="17"/>
      <c r="AE3761" s="16"/>
      <c r="AF3761" s="16"/>
      <c r="AG3761" s="16"/>
      <c r="AH3761" s="16"/>
      <c r="AI3761" s="16"/>
      <c r="AJ3761" s="16"/>
      <c r="AL3761" s="16"/>
      <c r="AM3761" s="16"/>
      <c r="AN3761" s="16"/>
      <c r="AO3761" s="16"/>
      <c r="AP3761" s="16"/>
      <c r="AQ3761" s="16"/>
      <c r="BI3761" s="1">
        <v>2</v>
      </c>
      <c r="BJ3761" s="6">
        <f>SUM($R$5:R3763)-$AB$2</f>
        <v>319.14208499999978</v>
      </c>
      <c r="BK3761" s="6">
        <f>SUM($R$5:S3763)-$AB$2</f>
        <v>1582.7546248000006</v>
      </c>
      <c r="BL3761" s="6">
        <f>SUM($R$5:T3763)-$AB$2</f>
        <v>4741.7859742999954</v>
      </c>
      <c r="BM3761" s="6">
        <f>SUM($R$5:U3763)-$AB$2</f>
        <v>9164.4298636000203</v>
      </c>
      <c r="BN3761" s="6">
        <f>SUM($R$5:V3763)-$AB$2</f>
        <v>15482.492562600046</v>
      </c>
      <c r="BO3761" s="6">
        <f>SUM($R$5:W3763)-$AB$2</f>
        <v>23064.167801399992</v>
      </c>
      <c r="BP3761" s="16"/>
    </row>
    <row r="3762" spans="1:68" x14ac:dyDescent="0.45">
      <c r="A3762" s="1">
        <v>2008</v>
      </c>
      <c r="B3762" s="1">
        <v>6</v>
      </c>
      <c r="C3762" s="1">
        <v>6</v>
      </c>
      <c r="D3762" s="1">
        <v>4</v>
      </c>
      <c r="E3762" s="1">
        <v>14.7</v>
      </c>
      <c r="F3762" s="1">
        <v>0</v>
      </c>
      <c r="G3762" s="4"/>
      <c r="H3762" s="4"/>
      <c r="Q3762" s="1">
        <v>1</v>
      </c>
      <c r="R3762" s="6">
        <f t="shared" si="4980"/>
        <v>0</v>
      </c>
      <c r="S3762" s="6">
        <f t="shared" si="4981"/>
        <v>0</v>
      </c>
      <c r="T3762" s="6">
        <f t="shared" si="4982"/>
        <v>0</v>
      </c>
      <c r="U3762" s="6">
        <f t="shared" si="4983"/>
        <v>0</v>
      </c>
      <c r="V3762" s="6">
        <f t="shared" si="4984"/>
        <v>0</v>
      </c>
      <c r="W3762" s="6">
        <f t="shared" si="4985"/>
        <v>0</v>
      </c>
      <c r="X3762" s="17"/>
      <c r="Y3762" s="17"/>
      <c r="Z3762" s="17"/>
      <c r="AA3762" s="17"/>
      <c r="AB3762" s="17"/>
      <c r="AC3762" s="17"/>
      <c r="AE3762" s="16"/>
      <c r="AF3762" s="16"/>
      <c r="AG3762" s="16"/>
      <c r="AH3762" s="16"/>
      <c r="AI3762" s="16"/>
      <c r="AJ3762" s="16"/>
      <c r="AL3762" s="16"/>
      <c r="AM3762" s="16"/>
      <c r="AN3762" s="16"/>
      <c r="AO3762" s="16"/>
      <c r="AP3762" s="16"/>
      <c r="AQ3762" s="16"/>
      <c r="BI3762" s="1">
        <v>3</v>
      </c>
      <c r="BJ3762" s="6">
        <f>SUM($R$5:R3764)-$AB$2</f>
        <v>319.14208499999978</v>
      </c>
      <c r="BK3762" s="6">
        <f>SUM($R$5:S3764)-$AB$2</f>
        <v>1582.7546248000006</v>
      </c>
      <c r="BL3762" s="6">
        <f>SUM($R$5:T3764)-$AB$2</f>
        <v>4741.7859742999954</v>
      </c>
      <c r="BM3762" s="6">
        <f>SUM($R$5:U3764)-$AB$2</f>
        <v>9164.4298636000203</v>
      </c>
      <c r="BN3762" s="6">
        <f>SUM($R$5:V3764)-$AB$2</f>
        <v>15482.492562600046</v>
      </c>
      <c r="BO3762" s="6">
        <f>SUM($R$5:W3764)-$AB$2</f>
        <v>23064.167801399992</v>
      </c>
      <c r="BP3762" s="16"/>
    </row>
    <row r="3763" spans="1:68" x14ac:dyDescent="0.45">
      <c r="A3763" s="1">
        <v>2008</v>
      </c>
      <c r="B3763" s="1">
        <v>6</v>
      </c>
      <c r="C3763" s="1">
        <v>6</v>
      </c>
      <c r="D3763" s="1">
        <v>5</v>
      </c>
      <c r="E3763" s="1">
        <v>14.6</v>
      </c>
      <c r="F3763" s="1">
        <v>0</v>
      </c>
      <c r="G3763" s="4"/>
      <c r="H3763" s="4"/>
      <c r="Q3763" s="1">
        <v>2</v>
      </c>
      <c r="R3763" s="6">
        <f t="shared" si="4980"/>
        <v>0</v>
      </c>
      <c r="S3763" s="6">
        <f t="shared" si="4981"/>
        <v>0</v>
      </c>
      <c r="T3763" s="6">
        <f t="shared" si="4982"/>
        <v>0</v>
      </c>
      <c r="U3763" s="6">
        <f t="shared" si="4983"/>
        <v>0</v>
      </c>
      <c r="V3763" s="6">
        <f t="shared" si="4984"/>
        <v>0</v>
      </c>
      <c r="W3763" s="6">
        <f t="shared" si="4985"/>
        <v>0</v>
      </c>
      <c r="X3763" s="17"/>
      <c r="Y3763" s="17"/>
      <c r="Z3763" s="17"/>
      <c r="AA3763" s="17"/>
      <c r="AB3763" s="17"/>
      <c r="AC3763" s="17"/>
      <c r="AE3763" s="16"/>
      <c r="AF3763" s="16"/>
      <c r="AG3763" s="16"/>
      <c r="AH3763" s="16"/>
      <c r="AI3763" s="16"/>
      <c r="AJ3763" s="16"/>
      <c r="AL3763" s="16"/>
      <c r="AM3763" s="16"/>
      <c r="AN3763" s="16"/>
      <c r="AO3763" s="16"/>
      <c r="AP3763" s="16"/>
      <c r="AQ3763" s="16"/>
      <c r="BI3763" s="1">
        <v>4</v>
      </c>
      <c r="BJ3763" s="6">
        <f>SUM($R$5:R3765)-$AB$2</f>
        <v>319.14208499999978</v>
      </c>
      <c r="BK3763" s="6">
        <f>SUM($R$5:S3765)-$AB$2</f>
        <v>1582.7546248000006</v>
      </c>
      <c r="BL3763" s="6">
        <f>SUM($R$5:T3765)-$AB$2</f>
        <v>4741.7859742999954</v>
      </c>
      <c r="BM3763" s="6">
        <f>SUM($R$5:U3765)-$AB$2</f>
        <v>9164.4298636000203</v>
      </c>
      <c r="BN3763" s="6">
        <f>SUM($R$5:V3765)-$AB$2</f>
        <v>15482.492562600046</v>
      </c>
      <c r="BO3763" s="6">
        <f>SUM($R$5:W3765)-$AB$2</f>
        <v>23064.167801399992</v>
      </c>
      <c r="BP3763" s="16"/>
    </row>
    <row r="3764" spans="1:68" x14ac:dyDescent="0.45">
      <c r="A3764" s="1">
        <v>2008</v>
      </c>
      <c r="B3764" s="1">
        <v>6</v>
      </c>
      <c r="C3764" s="1">
        <v>6</v>
      </c>
      <c r="D3764" s="1">
        <v>6</v>
      </c>
      <c r="E3764" s="1">
        <v>14.5</v>
      </c>
      <c r="F3764" s="1">
        <v>0.98</v>
      </c>
      <c r="G3764" s="4"/>
      <c r="H3764" s="4"/>
      <c r="Q3764" s="1">
        <v>3</v>
      </c>
      <c r="R3764" s="6">
        <f t="shared" si="4980"/>
        <v>0</v>
      </c>
      <c r="S3764" s="6">
        <f t="shared" si="4981"/>
        <v>0</v>
      </c>
      <c r="T3764" s="6">
        <f t="shared" si="4982"/>
        <v>0</v>
      </c>
      <c r="U3764" s="6">
        <f t="shared" si="4983"/>
        <v>0</v>
      </c>
      <c r="V3764" s="6">
        <f t="shared" si="4984"/>
        <v>0</v>
      </c>
      <c r="W3764" s="6">
        <f t="shared" si="4985"/>
        <v>0</v>
      </c>
      <c r="X3764" s="17"/>
      <c r="Y3764" s="17"/>
      <c r="Z3764" s="17"/>
      <c r="AA3764" s="17"/>
      <c r="AB3764" s="17"/>
      <c r="AC3764" s="17"/>
      <c r="AE3764" s="16"/>
      <c r="AF3764" s="16"/>
      <c r="AG3764" s="16"/>
      <c r="AH3764" s="16"/>
      <c r="AI3764" s="16"/>
      <c r="AJ3764" s="16"/>
      <c r="AL3764" s="16"/>
      <c r="AM3764" s="16"/>
      <c r="AN3764" s="16"/>
      <c r="AO3764" s="16"/>
      <c r="AP3764" s="16"/>
      <c r="AQ3764" s="16"/>
      <c r="BI3764" s="1">
        <v>5</v>
      </c>
      <c r="BJ3764" s="6">
        <f>SUM($R$5:R3766)-$AB$2</f>
        <v>319.14208499999978</v>
      </c>
      <c r="BK3764" s="6">
        <f>SUM($R$5:S3766)-$AB$2</f>
        <v>1582.7546248000006</v>
      </c>
      <c r="BL3764" s="6">
        <f>SUM($R$5:T3766)-$AB$2</f>
        <v>4741.7859742999954</v>
      </c>
      <c r="BM3764" s="6">
        <f>SUM($R$5:U3766)-$AB$2</f>
        <v>9164.4298636000203</v>
      </c>
      <c r="BN3764" s="6">
        <f>SUM($R$5:V3766)-$AB$2</f>
        <v>15482.492562600046</v>
      </c>
      <c r="BO3764" s="6">
        <f>SUM($R$5:W3766)-$AB$2</f>
        <v>23064.167801399992</v>
      </c>
      <c r="BP3764" s="16"/>
    </row>
    <row r="3765" spans="1:68" x14ac:dyDescent="0.45">
      <c r="A3765" s="1">
        <v>2008</v>
      </c>
      <c r="B3765" s="1">
        <v>6</v>
      </c>
      <c r="C3765" s="1">
        <v>6</v>
      </c>
      <c r="D3765" s="1">
        <v>7</v>
      </c>
      <c r="E3765" s="1">
        <v>14.7</v>
      </c>
      <c r="F3765" s="1">
        <v>59.06</v>
      </c>
      <c r="G3765" s="4"/>
      <c r="H3765" s="4"/>
      <c r="Q3765" s="1">
        <v>4</v>
      </c>
      <c r="R3765" s="6">
        <f t="shared" si="4980"/>
        <v>0</v>
      </c>
      <c r="S3765" s="6">
        <f t="shared" si="4981"/>
        <v>0</v>
      </c>
      <c r="T3765" s="6">
        <f t="shared" si="4982"/>
        <v>0</v>
      </c>
      <c r="U3765" s="6">
        <f t="shared" si="4983"/>
        <v>0</v>
      </c>
      <c r="V3765" s="6">
        <f t="shared" si="4984"/>
        <v>0</v>
      </c>
      <c r="W3765" s="6">
        <f t="shared" si="4985"/>
        <v>0</v>
      </c>
      <c r="X3765" s="17"/>
      <c r="Y3765" s="17"/>
      <c r="Z3765" s="17"/>
      <c r="AA3765" s="17"/>
      <c r="AB3765" s="17"/>
      <c r="AC3765" s="17"/>
      <c r="AE3765" s="16"/>
      <c r="AF3765" s="16"/>
      <c r="AG3765" s="16"/>
      <c r="AH3765" s="16"/>
      <c r="AI3765" s="16"/>
      <c r="AJ3765" s="16"/>
      <c r="AL3765" s="16"/>
      <c r="AM3765" s="16"/>
      <c r="AN3765" s="16"/>
      <c r="AO3765" s="16"/>
      <c r="AP3765" s="16"/>
      <c r="AQ3765" s="16"/>
      <c r="BI3765" s="1">
        <v>6</v>
      </c>
      <c r="BJ3765" s="6">
        <f>SUM($R$5:R3767)-$AB$2</f>
        <v>319.1426533999998</v>
      </c>
      <c r="BK3765" s="6">
        <f>SUM($R$5:S3767)-$AB$2</f>
        <v>1582.7573985920005</v>
      </c>
      <c r="BL3765" s="6">
        <f>SUM($R$5:T3767)-$AB$2</f>
        <v>4741.7942615719958</v>
      </c>
      <c r="BM3765" s="6">
        <f>SUM($R$5:U3767)-$AB$2</f>
        <v>9164.4458697440223</v>
      </c>
      <c r="BN3765" s="6">
        <f>SUM($R$5:V3767)-$AB$2</f>
        <v>15482.519595704049</v>
      </c>
      <c r="BO3765" s="6">
        <f>SUM($R$5:W3767)-$AB$2</f>
        <v>23064.20806685599</v>
      </c>
      <c r="BP3765" s="16"/>
    </row>
    <row r="3766" spans="1:68" x14ac:dyDescent="0.45">
      <c r="A3766" s="1">
        <v>2008</v>
      </c>
      <c r="B3766" s="1">
        <v>6</v>
      </c>
      <c r="C3766" s="1">
        <v>6</v>
      </c>
      <c r="D3766" s="1">
        <v>8</v>
      </c>
      <c r="E3766" s="1">
        <v>15.4</v>
      </c>
      <c r="F3766" s="1">
        <v>164.99</v>
      </c>
      <c r="G3766" s="4"/>
      <c r="H3766" s="4"/>
      <c r="Q3766" s="1">
        <v>5</v>
      </c>
      <c r="R3766" s="6">
        <f t="shared" si="4980"/>
        <v>0</v>
      </c>
      <c r="S3766" s="6">
        <f t="shared" si="4981"/>
        <v>0</v>
      </c>
      <c r="T3766" s="6">
        <f t="shared" si="4982"/>
        <v>0</v>
      </c>
      <c r="U3766" s="6">
        <f t="shared" si="4983"/>
        <v>0</v>
      </c>
      <c r="V3766" s="6">
        <f t="shared" si="4984"/>
        <v>0</v>
      </c>
      <c r="W3766" s="6">
        <f t="shared" si="4985"/>
        <v>0</v>
      </c>
      <c r="X3766" s="17"/>
      <c r="Y3766" s="17"/>
      <c r="Z3766" s="17"/>
      <c r="AA3766" s="17"/>
      <c r="AB3766" s="17"/>
      <c r="AC3766" s="17"/>
      <c r="AE3766" s="16"/>
      <c r="AF3766" s="16"/>
      <c r="AG3766" s="16"/>
      <c r="AH3766" s="16"/>
      <c r="AI3766" s="16"/>
      <c r="AJ3766" s="16"/>
      <c r="AL3766" s="16"/>
      <c r="AM3766" s="16"/>
      <c r="AN3766" s="16"/>
      <c r="AO3766" s="16"/>
      <c r="AP3766" s="16"/>
      <c r="AQ3766" s="16"/>
      <c r="BI3766" s="1">
        <v>7</v>
      </c>
      <c r="BJ3766" s="6">
        <f>SUM($R$5:R3768)-$AB$2</f>
        <v>319.17690819999979</v>
      </c>
      <c r="BK3766" s="6">
        <f>SUM($R$5:S3768)-$AB$2</f>
        <v>1582.9245620160007</v>
      </c>
      <c r="BL3766" s="6">
        <f>SUM($R$5:T3768)-$AB$2</f>
        <v>4742.2936965559957</v>
      </c>
      <c r="BM3766" s="6">
        <f>SUM($R$5:U3768)-$AB$2</f>
        <v>9165.4104849120231</v>
      </c>
      <c r="BN3766" s="6">
        <f>SUM($R$5:V3768)-$AB$2</f>
        <v>15484.148753992049</v>
      </c>
      <c r="BO3766" s="6">
        <f>SUM($R$5:W3768)-$AB$2</f>
        <v>23066.634676887996</v>
      </c>
      <c r="BP3766" s="16"/>
    </row>
    <row r="3767" spans="1:68" x14ac:dyDescent="0.45">
      <c r="A3767" s="1">
        <v>2008</v>
      </c>
      <c r="B3767" s="1">
        <v>6</v>
      </c>
      <c r="C3767" s="1">
        <v>6</v>
      </c>
      <c r="D3767" s="1">
        <v>9</v>
      </c>
      <c r="E3767" s="1">
        <v>16.100000000000001</v>
      </c>
      <c r="F3767" s="1">
        <v>321.56</v>
      </c>
      <c r="G3767" s="4"/>
      <c r="H3767" s="4"/>
      <c r="Q3767" s="1">
        <v>6</v>
      </c>
      <c r="R3767" s="6">
        <f t="shared" si="4980"/>
        <v>5.6839999999999994E-4</v>
      </c>
      <c r="S3767" s="6">
        <f t="shared" si="4981"/>
        <v>2.2053919999999992E-3</v>
      </c>
      <c r="T3767" s="6">
        <f t="shared" si="4982"/>
        <v>5.5134799999999986E-3</v>
      </c>
      <c r="U3767" s="6">
        <f t="shared" si="4983"/>
        <v>7.7188719999999982E-3</v>
      </c>
      <c r="V3767" s="6">
        <f t="shared" si="4984"/>
        <v>1.1026959999999997E-2</v>
      </c>
      <c r="W3767" s="6">
        <f t="shared" si="4985"/>
        <v>1.3232351999999999E-2</v>
      </c>
      <c r="X3767" s="17"/>
      <c r="Y3767" s="17"/>
      <c r="Z3767" s="17"/>
      <c r="AA3767" s="17"/>
      <c r="AB3767" s="17"/>
      <c r="AC3767" s="17"/>
      <c r="AE3767" s="16"/>
      <c r="AF3767" s="16"/>
      <c r="AG3767" s="16"/>
      <c r="AH3767" s="16"/>
      <c r="AI3767" s="16"/>
      <c r="AJ3767" s="16"/>
      <c r="AL3767" s="16"/>
      <c r="AM3767" s="16"/>
      <c r="AN3767" s="16"/>
      <c r="AO3767" s="16"/>
      <c r="AP3767" s="16"/>
      <c r="AQ3767" s="16"/>
      <c r="BI3767" s="1">
        <v>8</v>
      </c>
      <c r="BJ3767" s="6">
        <f>SUM($R$5:R3769)-$AB$2</f>
        <v>319.27260239999981</v>
      </c>
      <c r="BK3767" s="6">
        <f>SUM($R$5:S3769)-$AB$2</f>
        <v>1583.3915497120006</v>
      </c>
      <c r="BL3767" s="6">
        <f>SUM($R$5:T3769)-$AB$2</f>
        <v>4743.6889179919963</v>
      </c>
      <c r="BM3767" s="6">
        <f>SUM($R$5:U3769)-$AB$2</f>
        <v>9168.1052335840232</v>
      </c>
      <c r="BN3767" s="6">
        <f>SUM($R$5:V3769)-$AB$2</f>
        <v>15488.699970144049</v>
      </c>
      <c r="BO3767" s="6">
        <f>SUM($R$5:W3769)-$AB$2</f>
        <v>23073.413654015993</v>
      </c>
      <c r="BP3767" s="16"/>
    </row>
    <row r="3768" spans="1:68" x14ac:dyDescent="0.45">
      <c r="A3768" s="1">
        <v>2008</v>
      </c>
      <c r="B3768" s="1">
        <v>6</v>
      </c>
      <c r="C3768" s="1">
        <v>6</v>
      </c>
      <c r="D3768" s="1">
        <v>10</v>
      </c>
      <c r="E3768" s="1">
        <v>17.100000000000001</v>
      </c>
      <c r="F3768" s="1">
        <v>525.41999999999996</v>
      </c>
      <c r="G3768" s="4"/>
      <c r="H3768" s="4"/>
      <c r="Q3768" s="1">
        <v>7</v>
      </c>
      <c r="R3768" s="6">
        <f t="shared" si="4980"/>
        <v>3.4254799999999995E-2</v>
      </c>
      <c r="S3768" s="6">
        <f t="shared" si="4981"/>
        <v>0.13290862399999998</v>
      </c>
      <c r="T3768" s="6">
        <f t="shared" si="4982"/>
        <v>0.33227155999999991</v>
      </c>
      <c r="U3768" s="6">
        <f t="shared" si="4983"/>
        <v>0.46518018399999994</v>
      </c>
      <c r="V3768" s="6">
        <f t="shared" si="4984"/>
        <v>0.66454311999999982</v>
      </c>
      <c r="W3768" s="6">
        <f t="shared" si="4985"/>
        <v>0.79745174399999996</v>
      </c>
      <c r="X3768" s="17"/>
      <c r="Y3768" s="17"/>
      <c r="Z3768" s="17"/>
      <c r="AA3768" s="17"/>
      <c r="AB3768" s="17"/>
      <c r="AC3768" s="17"/>
      <c r="AE3768" s="16"/>
      <c r="AF3768" s="16"/>
      <c r="AG3768" s="16"/>
      <c r="AH3768" s="16"/>
      <c r="AI3768" s="16"/>
      <c r="AJ3768" s="16"/>
      <c r="AL3768" s="16"/>
      <c r="AM3768" s="16"/>
      <c r="AN3768" s="16"/>
      <c r="AO3768" s="16"/>
      <c r="AP3768" s="16"/>
      <c r="AQ3768" s="16"/>
      <c r="BI3768" s="1">
        <v>9</v>
      </c>
      <c r="BJ3768" s="6">
        <f>SUM($R$5:R3770)-$AB$2</f>
        <v>319.45910719999983</v>
      </c>
      <c r="BK3768" s="6">
        <f>SUM($R$5:S3770)-$AB$2</f>
        <v>1584.3016931360005</v>
      </c>
      <c r="BL3768" s="6">
        <f>SUM($R$5:T3770)-$AB$2</f>
        <v>4746.4081579759968</v>
      </c>
      <c r="BM3768" s="6">
        <f>SUM($R$5:U3770)-$AB$2</f>
        <v>9173.3572087520242</v>
      </c>
      <c r="BN3768" s="6">
        <f>SUM($R$5:V3770)-$AB$2</f>
        <v>15497.570138432051</v>
      </c>
      <c r="BO3768" s="6">
        <f>SUM($R$5:W3770)-$AB$2</f>
        <v>23086.625654047992</v>
      </c>
      <c r="BP3768" s="16"/>
    </row>
    <row r="3769" spans="1:68" x14ac:dyDescent="0.45">
      <c r="A3769" s="1">
        <v>2008</v>
      </c>
      <c r="B3769" s="1">
        <v>6</v>
      </c>
      <c r="C3769" s="1">
        <v>6</v>
      </c>
      <c r="D3769" s="1">
        <v>11</v>
      </c>
      <c r="E3769" s="1">
        <v>18.2</v>
      </c>
      <c r="F3769" s="1">
        <v>737.37</v>
      </c>
      <c r="G3769" s="4"/>
      <c r="H3769" s="4"/>
      <c r="Q3769" s="1">
        <v>8</v>
      </c>
      <c r="R3769" s="6">
        <f t="shared" si="4980"/>
        <v>9.5694199999999993E-2</v>
      </c>
      <c r="S3769" s="6">
        <f t="shared" si="4981"/>
        <v>0.37129349599999995</v>
      </c>
      <c r="T3769" s="6">
        <f t="shared" si="4982"/>
        <v>0.92823373999999992</v>
      </c>
      <c r="U3769" s="6">
        <f t="shared" si="4983"/>
        <v>1.2995272359999999</v>
      </c>
      <c r="V3769" s="6">
        <f t="shared" si="4984"/>
        <v>1.8564674799999998</v>
      </c>
      <c r="W3769" s="6">
        <f t="shared" si="4985"/>
        <v>2.2277609759999999</v>
      </c>
      <c r="X3769" s="17"/>
      <c r="Y3769" s="17"/>
      <c r="Z3769" s="17"/>
      <c r="AA3769" s="17"/>
      <c r="AB3769" s="17"/>
      <c r="AC3769" s="17"/>
      <c r="AE3769" s="16"/>
      <c r="AF3769" s="16"/>
      <c r="AG3769" s="16"/>
      <c r="AH3769" s="16"/>
      <c r="AI3769" s="16"/>
      <c r="AJ3769" s="16"/>
      <c r="AL3769" s="16"/>
      <c r="AM3769" s="16"/>
      <c r="AN3769" s="16"/>
      <c r="AO3769" s="16"/>
      <c r="AP3769" s="16"/>
      <c r="AQ3769" s="16"/>
      <c r="BI3769" s="1">
        <v>10</v>
      </c>
      <c r="BJ3769" s="6">
        <f>SUM($R$5:R3771)-$AB$2</f>
        <v>319.76385079999983</v>
      </c>
      <c r="BK3769" s="6">
        <f>SUM($R$5:S3771)-$AB$2</f>
        <v>1585.7888419040005</v>
      </c>
      <c r="BL3769" s="6">
        <f>SUM($R$5:T3771)-$AB$2</f>
        <v>4750.851319663996</v>
      </c>
      <c r="BM3769" s="6">
        <f>SUM($R$5:U3771)-$AB$2</f>
        <v>9181.938788528023</v>
      </c>
      <c r="BN3769" s="6">
        <f>SUM($R$5:V3771)-$AB$2</f>
        <v>15512.06374404805</v>
      </c>
      <c r="BO3769" s="6">
        <f>SUM($R$5:W3771)-$AB$2</f>
        <v>23108.213690671997</v>
      </c>
      <c r="BP3769" s="16"/>
    </row>
    <row r="3770" spans="1:68" x14ac:dyDescent="0.45">
      <c r="A3770" s="1">
        <v>2008</v>
      </c>
      <c r="B3770" s="1">
        <v>6</v>
      </c>
      <c r="C3770" s="1">
        <v>6</v>
      </c>
      <c r="D3770" s="1">
        <v>12</v>
      </c>
      <c r="E3770" s="1">
        <v>22.8</v>
      </c>
      <c r="F3770" s="1">
        <v>999.19</v>
      </c>
      <c r="G3770" s="4"/>
      <c r="H3770" s="4"/>
      <c r="Q3770" s="1">
        <v>9</v>
      </c>
      <c r="R3770" s="6">
        <f t="shared" si="4980"/>
        <v>0.1865048</v>
      </c>
      <c r="S3770" s="6">
        <f t="shared" si="4981"/>
        <v>0.7236386239999999</v>
      </c>
      <c r="T3770" s="6">
        <f t="shared" si="4982"/>
        <v>1.8090965599999997</v>
      </c>
      <c r="U3770" s="6">
        <f t="shared" si="4983"/>
        <v>2.5327351839999999</v>
      </c>
      <c r="V3770" s="6">
        <f t="shared" si="4984"/>
        <v>3.6181931199999995</v>
      </c>
      <c r="W3770" s="6">
        <f t="shared" si="4985"/>
        <v>4.3418317440000003</v>
      </c>
      <c r="X3770" s="17"/>
      <c r="Y3770" s="17"/>
      <c r="Z3770" s="17"/>
      <c r="AA3770" s="17"/>
      <c r="AB3770" s="17"/>
      <c r="AC3770" s="17"/>
      <c r="AE3770" s="16"/>
      <c r="AF3770" s="16"/>
      <c r="AG3770" s="16"/>
      <c r="AH3770" s="16"/>
      <c r="AI3770" s="16"/>
      <c r="AJ3770" s="16"/>
      <c r="AL3770" s="16"/>
      <c r="AM3770" s="16"/>
      <c r="AN3770" s="16"/>
      <c r="AO3770" s="16"/>
      <c r="AP3770" s="16"/>
      <c r="AQ3770" s="16"/>
      <c r="BI3770" s="1">
        <v>11</v>
      </c>
      <c r="BJ3770" s="6">
        <f>SUM($R$5:R3772)-$AB$2</f>
        <v>320.19152539999982</v>
      </c>
      <c r="BK3770" s="6">
        <f>SUM($R$5:S3772)-$AB$2</f>
        <v>1587.8758939520005</v>
      </c>
      <c r="BL3770" s="6">
        <f>SUM($R$5:T3772)-$AB$2</f>
        <v>4757.0868153319952</v>
      </c>
      <c r="BM3770" s="6">
        <f>SUM($R$5:U3772)-$AB$2</f>
        <v>9193.9821052640236</v>
      </c>
      <c r="BN3770" s="6">
        <f>SUM($R$5:V3772)-$AB$2</f>
        <v>15532.40394802405</v>
      </c>
      <c r="BO3770" s="6">
        <f>SUM($R$5:W3772)-$AB$2</f>
        <v>23138.510159335998</v>
      </c>
      <c r="BP3770" s="16"/>
    </row>
    <row r="3771" spans="1:68" x14ac:dyDescent="0.45">
      <c r="A3771" s="1">
        <v>2008</v>
      </c>
      <c r="B3771" s="1">
        <v>6</v>
      </c>
      <c r="C3771" s="1">
        <v>6</v>
      </c>
      <c r="D3771" s="1">
        <v>13</v>
      </c>
      <c r="E3771" s="1">
        <v>23.9</v>
      </c>
      <c r="F3771" s="1">
        <v>1020.12</v>
      </c>
      <c r="G3771" s="4"/>
      <c r="H3771" s="4"/>
      <c r="Q3771" s="1">
        <v>10</v>
      </c>
      <c r="R3771" s="6">
        <f t="shared" si="4980"/>
        <v>0.30474359999999995</v>
      </c>
      <c r="S3771" s="6">
        <f t="shared" si="4981"/>
        <v>1.1824051679999998</v>
      </c>
      <c r="T3771" s="6">
        <f t="shared" si="4982"/>
        <v>2.9560129199999992</v>
      </c>
      <c r="U3771" s="6">
        <f t="shared" si="4983"/>
        <v>4.1384180879999999</v>
      </c>
      <c r="V3771" s="6">
        <f t="shared" si="4984"/>
        <v>5.9120258399999983</v>
      </c>
      <c r="W3771" s="6">
        <f t="shared" si="4985"/>
        <v>7.0944310079999999</v>
      </c>
      <c r="X3771" s="17"/>
      <c r="Y3771" s="17"/>
      <c r="Z3771" s="17"/>
      <c r="AA3771" s="17"/>
      <c r="AB3771" s="17"/>
      <c r="AC3771" s="17"/>
      <c r="AE3771" s="16"/>
      <c r="AF3771" s="16"/>
      <c r="AG3771" s="16"/>
      <c r="AH3771" s="16"/>
      <c r="AI3771" s="16"/>
      <c r="AJ3771" s="16"/>
      <c r="AL3771" s="16"/>
      <c r="AM3771" s="16"/>
      <c r="AN3771" s="16"/>
      <c r="AO3771" s="16"/>
      <c r="AP3771" s="16"/>
      <c r="AQ3771" s="16"/>
      <c r="BI3771" s="1">
        <v>12</v>
      </c>
      <c r="BJ3771" s="6">
        <f t="shared" ref="BJ3771" si="5046">R3773-$AB$2</f>
        <v>-5.9517198000000002</v>
      </c>
      <c r="BK3771" s="6">
        <f t="shared" ref="BK3771" si="5047">S3773-$AB$2</f>
        <v>-4.2826728239999996</v>
      </c>
      <c r="BL3771" s="6">
        <f t="shared" ref="BL3771" si="5048">T3773-$AB$2</f>
        <v>-0.90980706000000033</v>
      </c>
      <c r="BM3771" s="6">
        <f t="shared" ref="BM3771" si="5049">U3773-$AB$2</f>
        <v>1.338770116000001</v>
      </c>
      <c r="BN3771" s="6">
        <f t="shared" ref="BN3771" si="5050">V3773-$AB$2</f>
        <v>4.7116358799999993</v>
      </c>
      <c r="BO3771" s="6">
        <f t="shared" ref="BO3771" si="5051">W3773-$AB$2</f>
        <v>6.9602130560000024</v>
      </c>
      <c r="BP3771" s="16"/>
    </row>
    <row r="3772" spans="1:68" x14ac:dyDescent="0.45">
      <c r="A3772" s="1">
        <v>2008</v>
      </c>
      <c r="B3772" s="1">
        <v>6</v>
      </c>
      <c r="C3772" s="1">
        <v>6</v>
      </c>
      <c r="D3772" s="1">
        <v>14</v>
      </c>
      <c r="E3772" s="1">
        <v>24.7</v>
      </c>
      <c r="F3772" s="1">
        <v>981.19</v>
      </c>
      <c r="G3772" s="4"/>
      <c r="H3772" s="4"/>
      <c r="Q3772" s="1">
        <v>11</v>
      </c>
      <c r="R3772" s="6">
        <f t="shared" si="4980"/>
        <v>0.42767460000000002</v>
      </c>
      <c r="S3772" s="6">
        <f t="shared" si="4981"/>
        <v>1.6593774479999999</v>
      </c>
      <c r="T3772" s="6">
        <f t="shared" si="4982"/>
        <v>4.1484436200000001</v>
      </c>
      <c r="U3772" s="6">
        <f t="shared" si="4983"/>
        <v>5.807821068</v>
      </c>
      <c r="V3772" s="6">
        <f t="shared" si="4984"/>
        <v>8.2968872400000002</v>
      </c>
      <c r="W3772" s="6">
        <f t="shared" si="4985"/>
        <v>9.956264688000001</v>
      </c>
      <c r="X3772" s="17"/>
      <c r="Y3772" s="17"/>
      <c r="Z3772" s="17"/>
      <c r="AA3772" s="17"/>
      <c r="AB3772" s="17"/>
      <c r="AC3772" s="17"/>
      <c r="AE3772" s="16"/>
      <c r="AF3772" s="16"/>
      <c r="AG3772" s="16"/>
      <c r="AH3772" s="16"/>
      <c r="AI3772" s="16"/>
      <c r="AJ3772" s="16"/>
      <c r="AL3772" s="16"/>
      <c r="AM3772" s="16"/>
      <c r="AN3772" s="16"/>
      <c r="AO3772" s="16"/>
      <c r="AP3772" s="16"/>
      <c r="AQ3772" s="16"/>
      <c r="BI3772" s="1">
        <v>13</v>
      </c>
      <c r="BJ3772" s="6">
        <f>SUM($R$5:R3774)-$AB$2</f>
        <v>321.36272519999983</v>
      </c>
      <c r="BK3772" s="6">
        <f>SUM($R$5:S3774)-$AB$2</f>
        <v>1593.5913489760003</v>
      </c>
      <c r="BL3772" s="6">
        <f>SUM($R$5:T3774)-$AB$2</f>
        <v>4774.1629084159949</v>
      </c>
      <c r="BM3772" s="6">
        <f>SUM($R$5:U3774)-$AB$2</f>
        <v>9226.9630916320275</v>
      </c>
      <c r="BN3772" s="6">
        <f>SUM($R$5:V3774)-$AB$2</f>
        <v>15588.106210512053</v>
      </c>
      <c r="BO3772" s="6">
        <f>SUM($R$5:W3774)-$AB$2</f>
        <v>23221.477953168</v>
      </c>
      <c r="BP3772" s="16"/>
    </row>
    <row r="3773" spans="1:68" x14ac:dyDescent="0.45">
      <c r="A3773" s="1">
        <v>2008</v>
      </c>
      <c r="B3773" s="1">
        <v>6</v>
      </c>
      <c r="C3773" s="1">
        <v>6</v>
      </c>
      <c r="D3773" s="1">
        <v>15</v>
      </c>
      <c r="E3773" s="1">
        <v>25</v>
      </c>
      <c r="F3773" s="1">
        <v>885.58</v>
      </c>
      <c r="G3773" s="4"/>
      <c r="H3773" s="4"/>
      <c r="Q3773" s="1">
        <v>12</v>
      </c>
      <c r="R3773" s="6">
        <f t="shared" si="4980"/>
        <v>0.5795302</v>
      </c>
      <c r="S3773" s="6">
        <f t="shared" si="4981"/>
        <v>2.2485771760000004</v>
      </c>
      <c r="T3773" s="6">
        <f t="shared" si="4982"/>
        <v>5.6214429399999997</v>
      </c>
      <c r="U3773" s="6">
        <f t="shared" si="4983"/>
        <v>7.870020116000001</v>
      </c>
      <c r="V3773" s="6">
        <f t="shared" si="4984"/>
        <v>11.242885879999999</v>
      </c>
      <c r="W3773" s="6">
        <f t="shared" si="4985"/>
        <v>13.491463056000002</v>
      </c>
      <c r="X3773" s="17">
        <f t="shared" ref="X3773" si="5052">SUM(R3773:R3797)-$Z$2</f>
        <v>0.40488020000000091</v>
      </c>
      <c r="Y3773" s="17">
        <f t="shared" ref="Y3773" si="5053">SUM(S3773:S3797)-$Z$2</f>
        <v>16.618935176000001</v>
      </c>
      <c r="Z3773" s="17">
        <f t="shared" ref="Z3773" si="5054">SUM(T3773:T3797)-$Z$2</f>
        <v>49.38483793999999</v>
      </c>
      <c r="AA3773" s="17">
        <f t="shared" ref="AA3773" si="5055">SUM(U3773:U3797)-$Z$2</f>
        <v>71.228773115999999</v>
      </c>
      <c r="AB3773" s="17">
        <f t="shared" ref="AB3773" si="5056">SUM(V3773:V3797)-$Z$2</f>
        <v>103.99467587999999</v>
      </c>
      <c r="AC3773" s="17">
        <f t="shared" ref="AC3773" si="5057">SUM(W3773:W3797)-$Z$2</f>
        <v>125.83861105599999</v>
      </c>
      <c r="AE3773" s="16">
        <f t="shared" ref="AE3773" si="5058">IF(X3773&gt;0,1,0)</f>
        <v>1</v>
      </c>
      <c r="AF3773" s="16">
        <f t="shared" ref="AF3773" si="5059">IF(Y3773&gt;0,1,0)</f>
        <v>1</v>
      </c>
      <c r="AG3773" s="16">
        <f t="shared" ref="AG3773" si="5060">IF(Z3773&gt;0,1,0)</f>
        <v>1</v>
      </c>
      <c r="AH3773" s="16">
        <f t="shared" ref="AH3773" si="5061">IF(AA3773&gt;0,1,0)</f>
        <v>1</v>
      </c>
      <c r="AI3773" s="16">
        <f t="shared" ref="AI3773" si="5062">IF(AB3773&gt;0,1,0)</f>
        <v>1</v>
      </c>
      <c r="AJ3773" s="16">
        <f t="shared" ref="AJ3773" si="5063">IF(AC3773&gt;0,1,0)</f>
        <v>1</v>
      </c>
      <c r="AL3773" s="16">
        <f t="shared" ref="AL3773" si="5064">IF(X3773&lt;0,ABS(X3773*$AP$1),0)</f>
        <v>0</v>
      </c>
      <c r="AM3773" s="16">
        <f t="shared" ref="AM3773" si="5065">IF(Y3773&lt;0,ABS(Y3773*$AP$1),0)</f>
        <v>0</v>
      </c>
      <c r="AN3773" s="16">
        <f t="shared" ref="AN3773" si="5066">IF(Z3773&lt;0,ABS(Z3773*$AP$1),0)</f>
        <v>0</v>
      </c>
      <c r="AO3773" s="16">
        <f t="shared" ref="AO3773" si="5067">IF(AA3773&lt;0,ABS(AA3773*$AP$1),0)</f>
        <v>0</v>
      </c>
      <c r="AP3773" s="16">
        <f t="shared" ref="AP3773" si="5068">IF(AB3773&lt;0,ABS(AB3773*$AP$1),0)</f>
        <v>0</v>
      </c>
      <c r="AQ3773" s="16">
        <f t="shared" ref="AQ3773" si="5069">IF(AC3773&lt;0,ABS(AC3773*$AP$1),0)</f>
        <v>0</v>
      </c>
      <c r="BI3773" s="1">
        <v>14</v>
      </c>
      <c r="BJ3773" s="6">
        <f>SUM($R$5:R3775)-$AB$2</f>
        <v>321.93181539999983</v>
      </c>
      <c r="BK3773" s="6">
        <f>SUM($R$5:S3775)-$AB$2</f>
        <v>1596.3685091520001</v>
      </c>
      <c r="BL3773" s="6">
        <f>SUM($R$5:T3775)-$AB$2</f>
        <v>4782.4602435319948</v>
      </c>
      <c r="BM3773" s="6">
        <f>SUM($R$5:U3775)-$AB$2</f>
        <v>9242.9886716640285</v>
      </c>
      <c r="BN3773" s="6">
        <f>SUM($R$5:V3775)-$AB$2</f>
        <v>15615.172140424054</v>
      </c>
      <c r="BO3773" s="6">
        <f>SUM($R$5:W3775)-$AB$2</f>
        <v>23261.792302936003</v>
      </c>
      <c r="BP3773" s="16"/>
    </row>
    <row r="3774" spans="1:68" x14ac:dyDescent="0.45">
      <c r="A3774" s="1">
        <v>2008</v>
      </c>
      <c r="B3774" s="1">
        <v>6</v>
      </c>
      <c r="C3774" s="1">
        <v>6</v>
      </c>
      <c r="D3774" s="1">
        <v>16</v>
      </c>
      <c r="E3774" s="1">
        <v>24</v>
      </c>
      <c r="F3774" s="1">
        <v>743.3</v>
      </c>
      <c r="G3774" s="4"/>
      <c r="H3774" s="4"/>
      <c r="Q3774" s="1">
        <v>13</v>
      </c>
      <c r="R3774" s="6">
        <f t="shared" si="4980"/>
        <v>0.59166959999999991</v>
      </c>
      <c r="S3774" s="6">
        <f t="shared" si="4981"/>
        <v>2.2956780479999996</v>
      </c>
      <c r="T3774" s="6">
        <f t="shared" si="4982"/>
        <v>5.7391951199999998</v>
      </c>
      <c r="U3774" s="6">
        <f t="shared" si="4983"/>
        <v>8.034873167999999</v>
      </c>
      <c r="V3774" s="6">
        <f t="shared" si="4984"/>
        <v>11.47839024</v>
      </c>
      <c r="W3774" s="6">
        <f t="shared" si="4985"/>
        <v>13.774068287999999</v>
      </c>
      <c r="X3774" s="17"/>
      <c r="Y3774" s="17"/>
      <c r="Z3774" s="17"/>
      <c r="AA3774" s="17"/>
      <c r="AB3774" s="17"/>
      <c r="AC3774" s="17"/>
      <c r="AE3774" s="16"/>
      <c r="AF3774" s="16"/>
      <c r="AG3774" s="16"/>
      <c r="AH3774" s="16"/>
      <c r="AI3774" s="16"/>
      <c r="AJ3774" s="16"/>
      <c r="AL3774" s="16"/>
      <c r="AM3774" s="16"/>
      <c r="AN3774" s="16"/>
      <c r="AO3774" s="16"/>
      <c r="AP3774" s="16"/>
      <c r="AQ3774" s="16"/>
      <c r="BI3774" s="1">
        <v>15</v>
      </c>
      <c r="BJ3774" s="6">
        <f>SUM($R$5:R3776)-$AB$2</f>
        <v>322.44545179999983</v>
      </c>
      <c r="BK3774" s="6">
        <f>SUM($R$5:S3776)-$AB$2</f>
        <v>1598.8750547840002</v>
      </c>
      <c r="BL3774" s="6">
        <f>SUM($R$5:T3776)-$AB$2</f>
        <v>4789.9490622439944</v>
      </c>
      <c r="BM3774" s="6">
        <f>SUM($R$5:U3776)-$AB$2</f>
        <v>9257.4526726880304</v>
      </c>
      <c r="BN3774" s="6">
        <f>SUM($R$5:V3776)-$AB$2</f>
        <v>15639.600687608056</v>
      </c>
      <c r="BO3774" s="6">
        <f>SUM($R$5:W3776)-$AB$2</f>
        <v>23298.178305512003</v>
      </c>
      <c r="BP3774" s="16"/>
    </row>
    <row r="3775" spans="1:68" x14ac:dyDescent="0.45">
      <c r="A3775" s="1">
        <v>2008</v>
      </c>
      <c r="B3775" s="1">
        <v>6</v>
      </c>
      <c r="C3775" s="1">
        <v>6</v>
      </c>
      <c r="D3775" s="1">
        <v>17</v>
      </c>
      <c r="E3775" s="1">
        <v>22.7</v>
      </c>
      <c r="F3775" s="1">
        <v>563.62</v>
      </c>
      <c r="G3775" s="4"/>
      <c r="H3775" s="4"/>
      <c r="Q3775" s="1">
        <v>14</v>
      </c>
      <c r="R3775" s="6">
        <f t="shared" si="4980"/>
        <v>0.56909019999999999</v>
      </c>
      <c r="S3775" s="6">
        <f t="shared" si="4981"/>
        <v>2.208069976</v>
      </c>
      <c r="T3775" s="6">
        <f t="shared" si="4982"/>
        <v>5.5201749399999986</v>
      </c>
      <c r="U3775" s="6">
        <f t="shared" si="4983"/>
        <v>7.7282449159999995</v>
      </c>
      <c r="V3775" s="6">
        <f t="shared" si="4984"/>
        <v>11.040349879999997</v>
      </c>
      <c r="W3775" s="6">
        <f t="shared" si="4985"/>
        <v>13.248419856</v>
      </c>
      <c r="X3775" s="17"/>
      <c r="Y3775" s="17"/>
      <c r="Z3775" s="17"/>
      <c r="AA3775" s="17"/>
      <c r="AB3775" s="17"/>
      <c r="AC3775" s="17"/>
      <c r="AE3775" s="16"/>
      <c r="AF3775" s="16"/>
      <c r="AG3775" s="16"/>
      <c r="AH3775" s="16"/>
      <c r="AI3775" s="16"/>
      <c r="AJ3775" s="16"/>
      <c r="AL3775" s="16"/>
      <c r="AM3775" s="16"/>
      <c r="AN3775" s="16"/>
      <c r="AO3775" s="16"/>
      <c r="AP3775" s="16"/>
      <c r="AQ3775" s="16"/>
      <c r="BI3775" s="1">
        <v>16</v>
      </c>
      <c r="BJ3775" s="6">
        <f>SUM($R$5:R3777)-$AB$2</f>
        <v>322.87656579999981</v>
      </c>
      <c r="BK3775" s="6">
        <f>SUM($R$5:S3777)-$AB$2</f>
        <v>1600.9788911040002</v>
      </c>
      <c r="BL3775" s="6">
        <f>SUM($R$5:T3777)-$AB$2</f>
        <v>4796.2347043639938</v>
      </c>
      <c r="BM3775" s="6">
        <f>SUM($R$5:U3777)-$AB$2</f>
        <v>9269.592842928032</v>
      </c>
      <c r="BN3775" s="6">
        <f>SUM($R$5:V3777)-$AB$2</f>
        <v>15660.104469448057</v>
      </c>
      <c r="BO3775" s="6">
        <f>SUM($R$5:W3777)-$AB$2</f>
        <v>23328.718421272002</v>
      </c>
      <c r="BP3775" s="16"/>
    </row>
    <row r="3776" spans="1:68" x14ac:dyDescent="0.45">
      <c r="A3776" s="1">
        <v>2008</v>
      </c>
      <c r="B3776" s="1">
        <v>6</v>
      </c>
      <c r="C3776" s="1">
        <v>6</v>
      </c>
      <c r="D3776" s="1">
        <v>18</v>
      </c>
      <c r="E3776" s="1">
        <v>21.8</v>
      </c>
      <c r="F3776" s="1">
        <v>360.12</v>
      </c>
      <c r="G3776" s="4"/>
      <c r="H3776" s="4"/>
      <c r="Q3776" s="1">
        <v>15</v>
      </c>
      <c r="R3776" s="6">
        <f t="shared" si="4980"/>
        <v>0.51363639999999999</v>
      </c>
      <c r="S3776" s="6">
        <f t="shared" si="4981"/>
        <v>1.9929092319999999</v>
      </c>
      <c r="T3776" s="6">
        <f t="shared" si="4982"/>
        <v>4.9822730799999988</v>
      </c>
      <c r="U3776" s="6">
        <f t="shared" si="4983"/>
        <v>6.9751823120000003</v>
      </c>
      <c r="V3776" s="6">
        <f t="shared" si="4984"/>
        <v>9.9645461599999976</v>
      </c>
      <c r="W3776" s="6">
        <f t="shared" si="4985"/>
        <v>11.957455392</v>
      </c>
      <c r="X3776" s="17"/>
      <c r="Y3776" s="17"/>
      <c r="Z3776" s="17"/>
      <c r="AA3776" s="17"/>
      <c r="AB3776" s="17"/>
      <c r="AC3776" s="17"/>
      <c r="AE3776" s="16"/>
      <c r="AF3776" s="16"/>
      <c r="AG3776" s="16"/>
      <c r="AH3776" s="16"/>
      <c r="AI3776" s="16"/>
      <c r="AJ3776" s="16"/>
      <c r="AL3776" s="16"/>
      <c r="AM3776" s="16"/>
      <c r="AN3776" s="16"/>
      <c r="AO3776" s="16"/>
      <c r="AP3776" s="16"/>
      <c r="AQ3776" s="16"/>
      <c r="BI3776" s="1">
        <v>17</v>
      </c>
      <c r="BJ3776" s="6">
        <f>SUM($R$5:R3778)-$AB$2</f>
        <v>323.2034653999998</v>
      </c>
      <c r="BK3776" s="6">
        <f>SUM($R$5:S3778)-$AB$2</f>
        <v>1602.5741611520002</v>
      </c>
      <c r="BL3776" s="6">
        <f>SUM($R$5:T3778)-$AB$2</f>
        <v>4801.0009005319935</v>
      </c>
      <c r="BM3776" s="6">
        <f>SUM($R$5:U3778)-$AB$2</f>
        <v>9278.7983356640325</v>
      </c>
      <c r="BN3776" s="6">
        <f>SUM($R$5:V3778)-$AB$2</f>
        <v>15675.651814424058</v>
      </c>
      <c r="BO3776" s="6">
        <f>SUM($R$5:W3778)-$AB$2</f>
        <v>23351.875988936004</v>
      </c>
      <c r="BP3776" s="16"/>
    </row>
    <row r="3777" spans="1:68" x14ac:dyDescent="0.45">
      <c r="A3777" s="1">
        <v>2008</v>
      </c>
      <c r="B3777" s="1">
        <v>6</v>
      </c>
      <c r="C3777" s="1">
        <v>6</v>
      </c>
      <c r="D3777" s="1">
        <v>19</v>
      </c>
      <c r="E3777" s="1">
        <v>20.5</v>
      </c>
      <c r="F3777" s="1">
        <v>152.97999999999999</v>
      </c>
      <c r="G3777" s="4"/>
      <c r="H3777" s="4"/>
      <c r="Q3777" s="1">
        <v>16</v>
      </c>
      <c r="R3777" s="6">
        <f t="shared" si="4980"/>
        <v>0.43111399999999994</v>
      </c>
      <c r="S3777" s="6">
        <f t="shared" si="4981"/>
        <v>1.6727223199999997</v>
      </c>
      <c r="T3777" s="6">
        <f t="shared" si="4982"/>
        <v>4.1818057999999994</v>
      </c>
      <c r="U3777" s="6">
        <f t="shared" si="4983"/>
        <v>5.8545281199999994</v>
      </c>
      <c r="V3777" s="6">
        <f t="shared" si="4984"/>
        <v>8.3636115999999987</v>
      </c>
      <c r="W3777" s="6">
        <f t="shared" si="4985"/>
        <v>10.036333919999999</v>
      </c>
      <c r="X3777" s="17"/>
      <c r="Y3777" s="17"/>
      <c r="Z3777" s="17"/>
      <c r="AA3777" s="17"/>
      <c r="AB3777" s="17"/>
      <c r="AC3777" s="17"/>
      <c r="AE3777" s="16"/>
      <c r="AF3777" s="16"/>
      <c r="AG3777" s="16"/>
      <c r="AH3777" s="16"/>
      <c r="AI3777" s="16"/>
      <c r="AJ3777" s="16"/>
      <c r="AL3777" s="16"/>
      <c r="AM3777" s="16"/>
      <c r="AN3777" s="16"/>
      <c r="AO3777" s="16"/>
      <c r="AP3777" s="16"/>
      <c r="AQ3777" s="16"/>
      <c r="BI3777" s="1">
        <v>18</v>
      </c>
      <c r="BJ3777" s="6">
        <f>SUM($R$5:R3779)-$AB$2</f>
        <v>323.41233499999981</v>
      </c>
      <c r="BK3777" s="6">
        <f>SUM($R$5:S3779)-$AB$2</f>
        <v>1603.5934448000003</v>
      </c>
      <c r="BL3777" s="6">
        <f>SUM($R$5:T3779)-$AB$2</f>
        <v>4804.0462192999939</v>
      </c>
      <c r="BM3777" s="6">
        <f>SUM($R$5:U3779)-$AB$2</f>
        <v>9284.6801036000325</v>
      </c>
      <c r="BN3777" s="6">
        <f>SUM($R$5:V3779)-$AB$2</f>
        <v>15685.585652600059</v>
      </c>
      <c r="BO3777" s="6">
        <f>SUM($R$5:W3779)-$AB$2</f>
        <v>23366.672311400005</v>
      </c>
      <c r="BP3777" s="16"/>
    </row>
    <row r="3778" spans="1:68" x14ac:dyDescent="0.45">
      <c r="A3778" s="1">
        <v>2008</v>
      </c>
      <c r="B3778" s="1">
        <v>6</v>
      </c>
      <c r="C3778" s="1">
        <v>6</v>
      </c>
      <c r="D3778" s="1">
        <v>20</v>
      </c>
      <c r="E3778" s="1">
        <v>19</v>
      </c>
      <c r="F3778" s="1">
        <v>0.9</v>
      </c>
      <c r="G3778" s="4"/>
      <c r="H3778" s="4"/>
      <c r="Q3778" s="1">
        <v>17</v>
      </c>
      <c r="R3778" s="6">
        <f t="shared" si="4980"/>
        <v>0.32689959999999996</v>
      </c>
      <c r="S3778" s="6">
        <f t="shared" si="4981"/>
        <v>1.268370448</v>
      </c>
      <c r="T3778" s="6">
        <f t="shared" si="4982"/>
        <v>3.1709261199999998</v>
      </c>
      <c r="U3778" s="6">
        <f t="shared" si="4983"/>
        <v>4.4392965679999996</v>
      </c>
      <c r="V3778" s="6">
        <f t="shared" si="4984"/>
        <v>6.3418522399999997</v>
      </c>
      <c r="W3778" s="6">
        <f t="shared" si="4985"/>
        <v>7.6102226879999995</v>
      </c>
      <c r="X3778" s="17"/>
      <c r="Y3778" s="17"/>
      <c r="Z3778" s="17"/>
      <c r="AA3778" s="17"/>
      <c r="AB3778" s="17"/>
      <c r="AC3778" s="17"/>
      <c r="AE3778" s="16"/>
      <c r="AF3778" s="16"/>
      <c r="AG3778" s="16"/>
      <c r="AH3778" s="16"/>
      <c r="AI3778" s="16"/>
      <c r="AJ3778" s="16"/>
      <c r="AL3778" s="16"/>
      <c r="AM3778" s="16"/>
      <c r="AN3778" s="16"/>
      <c r="AO3778" s="16"/>
      <c r="AP3778" s="16"/>
      <c r="AQ3778" s="16"/>
      <c r="BI3778" s="1">
        <v>19</v>
      </c>
      <c r="BJ3778" s="6">
        <f>SUM($R$5:R3780)-$AB$2</f>
        <v>323.50106339999979</v>
      </c>
      <c r="BK3778" s="6">
        <f>SUM($R$5:S3780)-$AB$2</f>
        <v>1604.0264393920004</v>
      </c>
      <c r="BL3778" s="6">
        <f>SUM($R$5:T3780)-$AB$2</f>
        <v>4805.3398793719934</v>
      </c>
      <c r="BM3778" s="6">
        <f>SUM($R$5:U3780)-$AB$2</f>
        <v>9287.1786953440333</v>
      </c>
      <c r="BN3778" s="6">
        <f>SUM($R$5:V3780)-$AB$2</f>
        <v>15689.805575304059</v>
      </c>
      <c r="BO3778" s="6">
        <f>SUM($R$5:W3780)-$AB$2</f>
        <v>23372.957831256004</v>
      </c>
      <c r="BP3778" s="16"/>
    </row>
    <row r="3779" spans="1:68" x14ac:dyDescent="0.45">
      <c r="A3779" s="1">
        <v>2008</v>
      </c>
      <c r="B3779" s="1">
        <v>6</v>
      </c>
      <c r="C3779" s="1">
        <v>6</v>
      </c>
      <c r="D3779" s="1">
        <v>21</v>
      </c>
      <c r="E3779" s="1">
        <v>18.3</v>
      </c>
      <c r="F3779" s="1">
        <v>0</v>
      </c>
      <c r="G3779" s="4"/>
      <c r="H3779" s="4"/>
      <c r="Q3779" s="1">
        <v>18</v>
      </c>
      <c r="R3779" s="6">
        <f t="shared" si="4980"/>
        <v>0.20886959999999999</v>
      </c>
      <c r="S3779" s="6">
        <f t="shared" si="4981"/>
        <v>0.81041404799999994</v>
      </c>
      <c r="T3779" s="6">
        <f t="shared" si="4982"/>
        <v>2.02603512</v>
      </c>
      <c r="U3779" s="6">
        <f t="shared" si="4983"/>
        <v>2.8364491680000001</v>
      </c>
      <c r="V3779" s="6">
        <f t="shared" si="4984"/>
        <v>4.0520702399999999</v>
      </c>
      <c r="W3779" s="6">
        <f t="shared" si="4985"/>
        <v>4.8624842879999992</v>
      </c>
      <c r="X3779" s="17"/>
      <c r="Y3779" s="17"/>
      <c r="Z3779" s="17"/>
      <c r="AA3779" s="17"/>
      <c r="AB3779" s="17"/>
      <c r="AC3779" s="17"/>
      <c r="AE3779" s="16"/>
      <c r="AF3779" s="16"/>
      <c r="AG3779" s="16"/>
      <c r="AH3779" s="16"/>
      <c r="AI3779" s="16"/>
      <c r="AJ3779" s="16"/>
      <c r="AL3779" s="16"/>
      <c r="AM3779" s="16"/>
      <c r="AN3779" s="16"/>
      <c r="AO3779" s="16"/>
      <c r="AP3779" s="16"/>
      <c r="AQ3779" s="16"/>
      <c r="BI3779" s="1">
        <v>20</v>
      </c>
      <c r="BJ3779" s="6">
        <f>SUM($R$5:R3781)-$AB$2</f>
        <v>323.50158539999978</v>
      </c>
      <c r="BK3779" s="6">
        <f>SUM($R$5:S3781)-$AB$2</f>
        <v>1604.0289867520005</v>
      </c>
      <c r="BL3779" s="6">
        <f>SUM($R$5:T3781)-$AB$2</f>
        <v>4805.3474901319933</v>
      </c>
      <c r="BM3779" s="6">
        <f>SUM($R$5:U3781)-$AB$2</f>
        <v>9287.1933948640326</v>
      </c>
      <c r="BN3779" s="6">
        <f>SUM($R$5:V3781)-$AB$2</f>
        <v>15689.830401624058</v>
      </c>
      <c r="BO3779" s="6">
        <f>SUM($R$5:W3781)-$AB$2</f>
        <v>23372.994809736007</v>
      </c>
      <c r="BP3779" s="16"/>
    </row>
    <row r="3780" spans="1:68" x14ac:dyDescent="0.45">
      <c r="A3780" s="1">
        <v>2008</v>
      </c>
      <c r="B3780" s="1">
        <v>6</v>
      </c>
      <c r="C3780" s="1">
        <v>6</v>
      </c>
      <c r="D3780" s="1">
        <v>22</v>
      </c>
      <c r="E3780" s="1">
        <v>18</v>
      </c>
      <c r="F3780" s="1">
        <v>0</v>
      </c>
      <c r="G3780" s="4"/>
      <c r="H3780" s="4"/>
      <c r="Q3780" s="1">
        <v>19</v>
      </c>
      <c r="R3780" s="6">
        <f t="shared" si="4980"/>
        <v>8.8728399999999999E-2</v>
      </c>
      <c r="S3780" s="6">
        <f t="shared" si="4981"/>
        <v>0.34426619199999997</v>
      </c>
      <c r="T3780" s="6">
        <f t="shared" si="4982"/>
        <v>0.86066547999999987</v>
      </c>
      <c r="U3780" s="6">
        <f t="shared" si="4983"/>
        <v>1.2049316719999998</v>
      </c>
      <c r="V3780" s="6">
        <f t="shared" si="4984"/>
        <v>1.7213309599999997</v>
      </c>
      <c r="W3780" s="6">
        <f t="shared" si="4985"/>
        <v>2.0655971519999996</v>
      </c>
      <c r="X3780" s="17"/>
      <c r="Y3780" s="17"/>
      <c r="Z3780" s="17"/>
      <c r="AA3780" s="17"/>
      <c r="AB3780" s="17"/>
      <c r="AC3780" s="17"/>
      <c r="AE3780" s="16"/>
      <c r="AF3780" s="16"/>
      <c r="AG3780" s="16"/>
      <c r="AH3780" s="16"/>
      <c r="AI3780" s="16"/>
      <c r="AJ3780" s="16"/>
      <c r="AL3780" s="16"/>
      <c r="AM3780" s="16"/>
      <c r="AN3780" s="16"/>
      <c r="AO3780" s="16"/>
      <c r="AP3780" s="16"/>
      <c r="AQ3780" s="16"/>
      <c r="BI3780" s="1">
        <v>21</v>
      </c>
      <c r="BJ3780" s="6">
        <f>SUM($R$5:R3782)-$AB$2</f>
        <v>323.50158539999978</v>
      </c>
      <c r="BK3780" s="6">
        <f>SUM($R$5:S3782)-$AB$2</f>
        <v>1604.0289867520005</v>
      </c>
      <c r="BL3780" s="6">
        <f>SUM($R$5:T3782)-$AB$2</f>
        <v>4805.3474901319933</v>
      </c>
      <c r="BM3780" s="6">
        <f>SUM($R$5:U3782)-$AB$2</f>
        <v>9287.1933948640326</v>
      </c>
      <c r="BN3780" s="6">
        <f>SUM($R$5:V3782)-$AB$2</f>
        <v>15689.830401624058</v>
      </c>
      <c r="BO3780" s="6">
        <f>SUM($R$5:W3782)-$AB$2</f>
        <v>23372.994809736007</v>
      </c>
      <c r="BP3780" s="16"/>
    </row>
    <row r="3781" spans="1:68" x14ac:dyDescent="0.45">
      <c r="A3781" s="1">
        <v>2008</v>
      </c>
      <c r="B3781" s="1">
        <v>6</v>
      </c>
      <c r="C3781" s="1">
        <v>6</v>
      </c>
      <c r="D3781" s="1">
        <v>23</v>
      </c>
      <c r="E3781" s="1">
        <v>17.600000000000001</v>
      </c>
      <c r="F3781" s="1">
        <v>0</v>
      </c>
      <c r="G3781" s="4"/>
      <c r="H3781" s="4"/>
      <c r="Q3781" s="1">
        <v>20</v>
      </c>
      <c r="R3781" s="6">
        <f t="shared" si="4980"/>
        <v>5.22E-4</v>
      </c>
      <c r="S3781" s="6">
        <f t="shared" si="4981"/>
        <v>2.0253599999999999E-3</v>
      </c>
      <c r="T3781" s="6">
        <f t="shared" si="4982"/>
        <v>5.0634E-3</v>
      </c>
      <c r="U3781" s="6">
        <f t="shared" si="4983"/>
        <v>7.0887600000000004E-3</v>
      </c>
      <c r="V3781" s="6">
        <f t="shared" si="4984"/>
        <v>1.01268E-2</v>
      </c>
      <c r="W3781" s="6">
        <f t="shared" si="4985"/>
        <v>1.215216E-2</v>
      </c>
      <c r="X3781" s="17"/>
      <c r="Y3781" s="17"/>
      <c r="Z3781" s="17"/>
      <c r="AA3781" s="17"/>
      <c r="AB3781" s="17"/>
      <c r="AC3781" s="17"/>
      <c r="AE3781" s="16"/>
      <c r="AF3781" s="16"/>
      <c r="AG3781" s="16"/>
      <c r="AH3781" s="16"/>
      <c r="AI3781" s="16"/>
      <c r="AJ3781" s="16"/>
      <c r="AL3781" s="16"/>
      <c r="AM3781" s="16"/>
      <c r="AN3781" s="16"/>
      <c r="AO3781" s="16"/>
      <c r="AP3781" s="16"/>
      <c r="AQ3781" s="16"/>
      <c r="BI3781" s="1">
        <v>22</v>
      </c>
      <c r="BJ3781" s="6">
        <f>SUM($R$5:R3783)-$AB$2</f>
        <v>323.50158539999978</v>
      </c>
      <c r="BK3781" s="6">
        <f>SUM($R$5:S3783)-$AB$2</f>
        <v>1604.0289867520005</v>
      </c>
      <c r="BL3781" s="6">
        <f>SUM($R$5:T3783)-$AB$2</f>
        <v>4805.3474901319933</v>
      </c>
      <c r="BM3781" s="6">
        <f>SUM($R$5:U3783)-$AB$2</f>
        <v>9287.1933948640326</v>
      </c>
      <c r="BN3781" s="6">
        <f>SUM($R$5:V3783)-$AB$2</f>
        <v>15689.830401624058</v>
      </c>
      <c r="BO3781" s="6">
        <f>SUM($R$5:W3783)-$AB$2</f>
        <v>23372.994809736007</v>
      </c>
      <c r="BP3781" s="16"/>
    </row>
    <row r="3782" spans="1:68" x14ac:dyDescent="0.45">
      <c r="A3782" s="1">
        <v>2008</v>
      </c>
      <c r="B3782" s="1">
        <v>6</v>
      </c>
      <c r="C3782" s="1">
        <v>7</v>
      </c>
      <c r="D3782" s="1">
        <v>0</v>
      </c>
      <c r="E3782" s="1">
        <v>17.5</v>
      </c>
      <c r="F3782" s="1">
        <v>0</v>
      </c>
      <c r="G3782" s="4"/>
      <c r="H3782" s="4"/>
      <c r="Q3782" s="1">
        <v>21</v>
      </c>
      <c r="R3782" s="6">
        <f t="shared" ref="R3782:R3845" si="5070">$AX$2*F3779*$R$4/1000</f>
        <v>0</v>
      </c>
      <c r="S3782" s="6">
        <f t="shared" ref="S3782:S3845" si="5071">$AX$2*F3779*($S$4*$AU$2)/1000</f>
        <v>0</v>
      </c>
      <c r="T3782" s="6">
        <f t="shared" ref="T3782:T3845" si="5072">$AX$2*F3779*($T$4*$AU$2)/1000</f>
        <v>0</v>
      </c>
      <c r="U3782" s="6">
        <f t="shared" ref="U3782:U3845" si="5073">$AX$2*F3779*($U$4*$AU$2)/1000</f>
        <v>0</v>
      </c>
      <c r="V3782" s="6">
        <f t="shared" ref="V3782:V3845" si="5074">$AX$2*F3779*($V$4*$AU$2)/1000</f>
        <v>0</v>
      </c>
      <c r="W3782" s="6">
        <f t="shared" ref="W3782:W3845" si="5075">$AX$2*F3779*($W$4*$AU$2)/1000</f>
        <v>0</v>
      </c>
      <c r="X3782" s="17"/>
      <c r="Y3782" s="17"/>
      <c r="Z3782" s="17"/>
      <c r="AA3782" s="17"/>
      <c r="AB3782" s="17"/>
      <c r="AC3782" s="17"/>
      <c r="AE3782" s="16"/>
      <c r="AF3782" s="16"/>
      <c r="AG3782" s="16"/>
      <c r="AH3782" s="16"/>
      <c r="AI3782" s="16"/>
      <c r="AJ3782" s="16"/>
      <c r="AL3782" s="16"/>
      <c r="AM3782" s="16"/>
      <c r="AN3782" s="16"/>
      <c r="AO3782" s="16"/>
      <c r="AP3782" s="16"/>
      <c r="AQ3782" s="16"/>
      <c r="BI3782" s="1">
        <v>23</v>
      </c>
      <c r="BJ3782" s="6">
        <f>SUM($R$5:R3784)-$AB$2</f>
        <v>323.50158539999978</v>
      </c>
      <c r="BK3782" s="6">
        <f>SUM($R$5:S3784)-$AB$2</f>
        <v>1604.0289867520005</v>
      </c>
      <c r="BL3782" s="6">
        <f>SUM($R$5:T3784)-$AB$2</f>
        <v>4805.3474901319933</v>
      </c>
      <c r="BM3782" s="6">
        <f>SUM($R$5:U3784)-$AB$2</f>
        <v>9287.1933948640326</v>
      </c>
      <c r="BN3782" s="6">
        <f>SUM($R$5:V3784)-$AB$2</f>
        <v>15689.830401624058</v>
      </c>
      <c r="BO3782" s="6">
        <f>SUM($R$5:W3784)-$AB$2</f>
        <v>23372.994809736007</v>
      </c>
      <c r="BP3782" s="16"/>
    </row>
    <row r="3783" spans="1:68" x14ac:dyDescent="0.45">
      <c r="A3783" s="1">
        <v>2008</v>
      </c>
      <c r="B3783" s="1">
        <v>6</v>
      </c>
      <c r="C3783" s="1">
        <v>7</v>
      </c>
      <c r="D3783" s="1">
        <v>1</v>
      </c>
      <c r="E3783" s="1">
        <v>17.399999999999999</v>
      </c>
      <c r="F3783" s="1">
        <v>0</v>
      </c>
      <c r="G3783" s="4"/>
      <c r="H3783" s="4"/>
      <c r="Q3783" s="1">
        <v>22</v>
      </c>
      <c r="R3783" s="6">
        <f t="shared" si="5070"/>
        <v>0</v>
      </c>
      <c r="S3783" s="6">
        <f t="shared" si="5071"/>
        <v>0</v>
      </c>
      <c r="T3783" s="6">
        <f t="shared" si="5072"/>
        <v>0</v>
      </c>
      <c r="U3783" s="6">
        <f t="shared" si="5073"/>
        <v>0</v>
      </c>
      <c r="V3783" s="6">
        <f t="shared" si="5074"/>
        <v>0</v>
      </c>
      <c r="W3783" s="6">
        <f t="shared" si="5075"/>
        <v>0</v>
      </c>
      <c r="X3783" s="17"/>
      <c r="Y3783" s="17"/>
      <c r="Z3783" s="17"/>
      <c r="AA3783" s="17"/>
      <c r="AB3783" s="17"/>
      <c r="AC3783" s="17"/>
      <c r="AE3783" s="16"/>
      <c r="AF3783" s="16"/>
      <c r="AG3783" s="16"/>
      <c r="AH3783" s="16"/>
      <c r="AI3783" s="16"/>
      <c r="AJ3783" s="16"/>
      <c r="AL3783" s="16"/>
      <c r="AM3783" s="16"/>
      <c r="AN3783" s="16"/>
      <c r="AO3783" s="16"/>
      <c r="AP3783" s="16"/>
      <c r="AQ3783" s="16"/>
      <c r="BI3783" s="1">
        <v>0</v>
      </c>
      <c r="BJ3783" s="6">
        <f t="shared" ref="BJ3783" si="5076">R3785-$AB$2</f>
        <v>-6.53125</v>
      </c>
      <c r="BK3783" s="6">
        <f t="shared" ref="BK3783" si="5077">S3785-$AB$2</f>
        <v>-6.53125</v>
      </c>
      <c r="BL3783" s="6">
        <f t="shared" ref="BL3783" si="5078">T3785-$AB$2</f>
        <v>-6.53125</v>
      </c>
      <c r="BM3783" s="6">
        <f t="shared" ref="BM3783" si="5079">U3785-$AB$2</f>
        <v>-6.53125</v>
      </c>
      <c r="BN3783" s="6">
        <f t="shared" ref="BN3783" si="5080">V3785-$AB$2</f>
        <v>-6.53125</v>
      </c>
      <c r="BO3783" s="6">
        <f t="shared" ref="BO3783" si="5081">W3785-$AB$2</f>
        <v>-6.53125</v>
      </c>
      <c r="BP3783" s="16">
        <v>159</v>
      </c>
    </row>
    <row r="3784" spans="1:68" x14ac:dyDescent="0.45">
      <c r="A3784" s="1">
        <v>2008</v>
      </c>
      <c r="B3784" s="1">
        <v>6</v>
      </c>
      <c r="C3784" s="1">
        <v>7</v>
      </c>
      <c r="D3784" s="1">
        <v>2</v>
      </c>
      <c r="E3784" s="1">
        <v>17.3</v>
      </c>
      <c r="F3784" s="1">
        <v>0</v>
      </c>
      <c r="G3784" s="4"/>
      <c r="H3784" s="4"/>
      <c r="Q3784" s="1">
        <v>23</v>
      </c>
      <c r="R3784" s="6">
        <f t="shared" si="5070"/>
        <v>0</v>
      </c>
      <c r="S3784" s="6">
        <f t="shared" si="5071"/>
        <v>0</v>
      </c>
      <c r="T3784" s="6">
        <f t="shared" si="5072"/>
        <v>0</v>
      </c>
      <c r="U3784" s="6">
        <f t="shared" si="5073"/>
        <v>0</v>
      </c>
      <c r="V3784" s="6">
        <f t="shared" si="5074"/>
        <v>0</v>
      </c>
      <c r="W3784" s="6">
        <f t="shared" si="5075"/>
        <v>0</v>
      </c>
      <c r="X3784" s="17"/>
      <c r="Y3784" s="17"/>
      <c r="Z3784" s="17"/>
      <c r="AA3784" s="17"/>
      <c r="AB3784" s="17"/>
      <c r="AC3784" s="17"/>
      <c r="AE3784" s="16"/>
      <c r="AF3784" s="16"/>
      <c r="AG3784" s="16"/>
      <c r="AH3784" s="16"/>
      <c r="AI3784" s="16"/>
      <c r="AJ3784" s="16"/>
      <c r="AL3784" s="16"/>
      <c r="AM3784" s="16"/>
      <c r="AN3784" s="16"/>
      <c r="AO3784" s="16"/>
      <c r="AP3784" s="16"/>
      <c r="AQ3784" s="16"/>
      <c r="BI3784" s="1">
        <v>1</v>
      </c>
      <c r="BJ3784" s="6">
        <f>SUM($R$5:R3786)-$AB$2</f>
        <v>323.50158539999978</v>
      </c>
      <c r="BK3784" s="6">
        <f>SUM($R$5:S3786)-$AB$2</f>
        <v>1604.0289867520005</v>
      </c>
      <c r="BL3784" s="6">
        <f>SUM($R$5:T3786)-$AB$2</f>
        <v>4805.3474901319933</v>
      </c>
      <c r="BM3784" s="6">
        <f>SUM($R$5:U3786)-$AB$2</f>
        <v>9287.1933948640326</v>
      </c>
      <c r="BN3784" s="6">
        <f>SUM($R$5:V3786)-$AB$2</f>
        <v>15689.830401624058</v>
      </c>
      <c r="BO3784" s="6">
        <f>SUM($R$5:W3786)-$AB$2</f>
        <v>23372.994809736007</v>
      </c>
      <c r="BP3784" s="16"/>
    </row>
    <row r="3785" spans="1:68" x14ac:dyDescent="0.45">
      <c r="A3785" s="1">
        <v>2008</v>
      </c>
      <c r="B3785" s="1">
        <v>6</v>
      </c>
      <c r="C3785" s="1">
        <v>7</v>
      </c>
      <c r="D3785" s="1">
        <v>3</v>
      </c>
      <c r="E3785" s="1">
        <v>17.2</v>
      </c>
      <c r="F3785" s="1">
        <v>0</v>
      </c>
      <c r="G3785" s="4"/>
      <c r="H3785" s="4"/>
      <c r="Q3785" s="1">
        <v>0</v>
      </c>
      <c r="R3785" s="6">
        <f t="shared" si="5070"/>
        <v>0</v>
      </c>
      <c r="S3785" s="6">
        <f t="shared" si="5071"/>
        <v>0</v>
      </c>
      <c r="T3785" s="6">
        <f t="shared" si="5072"/>
        <v>0</v>
      </c>
      <c r="U3785" s="6">
        <f t="shared" si="5073"/>
        <v>0</v>
      </c>
      <c r="V3785" s="6">
        <f t="shared" si="5074"/>
        <v>0</v>
      </c>
      <c r="W3785" s="6">
        <f t="shared" si="5075"/>
        <v>0</v>
      </c>
      <c r="X3785" s="17"/>
      <c r="Y3785" s="17"/>
      <c r="Z3785" s="17"/>
      <c r="AA3785" s="17"/>
      <c r="AB3785" s="17"/>
      <c r="AC3785" s="17"/>
      <c r="AE3785" s="16"/>
      <c r="AF3785" s="16"/>
      <c r="AG3785" s="16"/>
      <c r="AH3785" s="16"/>
      <c r="AI3785" s="16"/>
      <c r="AJ3785" s="16"/>
      <c r="AL3785" s="16"/>
      <c r="AM3785" s="16"/>
      <c r="AN3785" s="16"/>
      <c r="AO3785" s="16"/>
      <c r="AP3785" s="16"/>
      <c r="AQ3785" s="16"/>
      <c r="BI3785" s="1">
        <v>2</v>
      </c>
      <c r="BJ3785" s="6">
        <f>SUM($R$5:R3787)-$AB$2</f>
        <v>323.50158539999978</v>
      </c>
      <c r="BK3785" s="6">
        <f>SUM($R$5:S3787)-$AB$2</f>
        <v>1604.0289867520005</v>
      </c>
      <c r="BL3785" s="6">
        <f>SUM($R$5:T3787)-$AB$2</f>
        <v>4805.3474901319933</v>
      </c>
      <c r="BM3785" s="6">
        <f>SUM($R$5:U3787)-$AB$2</f>
        <v>9287.1933948640326</v>
      </c>
      <c r="BN3785" s="6">
        <f>SUM($R$5:V3787)-$AB$2</f>
        <v>15689.830401624058</v>
      </c>
      <c r="BO3785" s="6">
        <f>SUM($R$5:W3787)-$AB$2</f>
        <v>23372.994809736007</v>
      </c>
      <c r="BP3785" s="16"/>
    </row>
    <row r="3786" spans="1:68" x14ac:dyDescent="0.45">
      <c r="A3786" s="1">
        <v>2008</v>
      </c>
      <c r="B3786" s="1">
        <v>6</v>
      </c>
      <c r="C3786" s="1">
        <v>7</v>
      </c>
      <c r="D3786" s="1">
        <v>4</v>
      </c>
      <c r="E3786" s="1">
        <v>17.2</v>
      </c>
      <c r="F3786" s="1">
        <v>0</v>
      </c>
      <c r="G3786" s="4"/>
      <c r="H3786" s="4"/>
      <c r="Q3786" s="1">
        <v>1</v>
      </c>
      <c r="R3786" s="6">
        <f t="shared" si="5070"/>
        <v>0</v>
      </c>
      <c r="S3786" s="6">
        <f t="shared" si="5071"/>
        <v>0</v>
      </c>
      <c r="T3786" s="6">
        <f t="shared" si="5072"/>
        <v>0</v>
      </c>
      <c r="U3786" s="6">
        <f t="shared" si="5073"/>
        <v>0</v>
      </c>
      <c r="V3786" s="6">
        <f t="shared" si="5074"/>
        <v>0</v>
      </c>
      <c r="W3786" s="6">
        <f t="shared" si="5075"/>
        <v>0</v>
      </c>
      <c r="X3786" s="17"/>
      <c r="Y3786" s="17"/>
      <c r="Z3786" s="17"/>
      <c r="AA3786" s="17"/>
      <c r="AB3786" s="17"/>
      <c r="AC3786" s="17"/>
      <c r="AE3786" s="16"/>
      <c r="AF3786" s="16"/>
      <c r="AG3786" s="16"/>
      <c r="AH3786" s="16"/>
      <c r="AI3786" s="16"/>
      <c r="AJ3786" s="16"/>
      <c r="AL3786" s="16"/>
      <c r="AM3786" s="16"/>
      <c r="AN3786" s="16"/>
      <c r="AO3786" s="16"/>
      <c r="AP3786" s="16"/>
      <c r="AQ3786" s="16"/>
      <c r="BI3786" s="1">
        <v>3</v>
      </c>
      <c r="BJ3786" s="6">
        <f>SUM($R$5:R3788)-$AB$2</f>
        <v>323.50158539999978</v>
      </c>
      <c r="BK3786" s="6">
        <f>SUM($R$5:S3788)-$AB$2</f>
        <v>1604.0289867520005</v>
      </c>
      <c r="BL3786" s="6">
        <f>SUM($R$5:T3788)-$AB$2</f>
        <v>4805.3474901319933</v>
      </c>
      <c r="BM3786" s="6">
        <f>SUM($R$5:U3788)-$AB$2</f>
        <v>9287.1933948640326</v>
      </c>
      <c r="BN3786" s="6">
        <f>SUM($R$5:V3788)-$AB$2</f>
        <v>15689.830401624058</v>
      </c>
      <c r="BO3786" s="6">
        <f>SUM($R$5:W3788)-$AB$2</f>
        <v>23372.994809736007</v>
      </c>
      <c r="BP3786" s="16"/>
    </row>
    <row r="3787" spans="1:68" x14ac:dyDescent="0.45">
      <c r="A3787" s="1">
        <v>2008</v>
      </c>
      <c r="B3787" s="1">
        <v>6</v>
      </c>
      <c r="C3787" s="1">
        <v>7</v>
      </c>
      <c r="D3787" s="1">
        <v>5</v>
      </c>
      <c r="E3787" s="1">
        <v>17.2</v>
      </c>
      <c r="F3787" s="1">
        <v>0</v>
      </c>
      <c r="G3787" s="4"/>
      <c r="H3787" s="4"/>
      <c r="Q3787" s="1">
        <v>2</v>
      </c>
      <c r="R3787" s="6">
        <f t="shared" si="5070"/>
        <v>0</v>
      </c>
      <c r="S3787" s="6">
        <f t="shared" si="5071"/>
        <v>0</v>
      </c>
      <c r="T3787" s="6">
        <f t="shared" si="5072"/>
        <v>0</v>
      </c>
      <c r="U3787" s="6">
        <f t="shared" si="5073"/>
        <v>0</v>
      </c>
      <c r="V3787" s="6">
        <f t="shared" si="5074"/>
        <v>0</v>
      </c>
      <c r="W3787" s="6">
        <f t="shared" si="5075"/>
        <v>0</v>
      </c>
      <c r="X3787" s="17"/>
      <c r="Y3787" s="17"/>
      <c r="Z3787" s="17"/>
      <c r="AA3787" s="17"/>
      <c r="AB3787" s="17"/>
      <c r="AC3787" s="17"/>
      <c r="AE3787" s="16"/>
      <c r="AF3787" s="16"/>
      <c r="AG3787" s="16"/>
      <c r="AH3787" s="16"/>
      <c r="AI3787" s="16"/>
      <c r="AJ3787" s="16"/>
      <c r="AL3787" s="16"/>
      <c r="AM3787" s="16"/>
      <c r="AN3787" s="16"/>
      <c r="AO3787" s="16"/>
      <c r="AP3787" s="16"/>
      <c r="AQ3787" s="16"/>
      <c r="BI3787" s="1">
        <v>4</v>
      </c>
      <c r="BJ3787" s="6">
        <f>SUM($R$5:R3789)-$AB$2</f>
        <v>323.50158539999978</v>
      </c>
      <c r="BK3787" s="6">
        <f>SUM($R$5:S3789)-$AB$2</f>
        <v>1604.0289867520005</v>
      </c>
      <c r="BL3787" s="6">
        <f>SUM($R$5:T3789)-$AB$2</f>
        <v>4805.3474901319933</v>
      </c>
      <c r="BM3787" s="6">
        <f>SUM($R$5:U3789)-$AB$2</f>
        <v>9287.1933948640326</v>
      </c>
      <c r="BN3787" s="6">
        <f>SUM($R$5:V3789)-$AB$2</f>
        <v>15689.830401624058</v>
      </c>
      <c r="BO3787" s="6">
        <f>SUM($R$5:W3789)-$AB$2</f>
        <v>23372.994809736007</v>
      </c>
      <c r="BP3787" s="16"/>
    </row>
    <row r="3788" spans="1:68" x14ac:dyDescent="0.45">
      <c r="A3788" s="1">
        <v>2008</v>
      </c>
      <c r="B3788" s="1">
        <v>6</v>
      </c>
      <c r="C3788" s="1">
        <v>7</v>
      </c>
      <c r="D3788" s="1">
        <v>6</v>
      </c>
      <c r="E3788" s="1">
        <v>17.3</v>
      </c>
      <c r="F3788" s="1">
        <v>27.18</v>
      </c>
      <c r="G3788" s="4"/>
      <c r="H3788" s="4"/>
      <c r="Q3788" s="1">
        <v>3</v>
      </c>
      <c r="R3788" s="6">
        <f t="shared" si="5070"/>
        <v>0</v>
      </c>
      <c r="S3788" s="6">
        <f t="shared" si="5071"/>
        <v>0</v>
      </c>
      <c r="T3788" s="6">
        <f t="shared" si="5072"/>
        <v>0</v>
      </c>
      <c r="U3788" s="6">
        <f t="shared" si="5073"/>
        <v>0</v>
      </c>
      <c r="V3788" s="6">
        <f t="shared" si="5074"/>
        <v>0</v>
      </c>
      <c r="W3788" s="6">
        <f t="shared" si="5075"/>
        <v>0</v>
      </c>
      <c r="X3788" s="17"/>
      <c r="Y3788" s="17"/>
      <c r="Z3788" s="17"/>
      <c r="AA3788" s="17"/>
      <c r="AB3788" s="17"/>
      <c r="AC3788" s="17"/>
      <c r="AE3788" s="16"/>
      <c r="AF3788" s="16"/>
      <c r="AG3788" s="16"/>
      <c r="AH3788" s="16"/>
      <c r="AI3788" s="16"/>
      <c r="AJ3788" s="16"/>
      <c r="AL3788" s="16"/>
      <c r="AM3788" s="16"/>
      <c r="AN3788" s="16"/>
      <c r="AO3788" s="16"/>
      <c r="AP3788" s="16"/>
      <c r="AQ3788" s="16"/>
      <c r="BI3788" s="1">
        <v>5</v>
      </c>
      <c r="BJ3788" s="6">
        <f>SUM($R$5:R3790)-$AB$2</f>
        <v>323.50158539999978</v>
      </c>
      <c r="BK3788" s="6">
        <f>SUM($R$5:S3790)-$AB$2</f>
        <v>1604.0289867520005</v>
      </c>
      <c r="BL3788" s="6">
        <f>SUM($R$5:T3790)-$AB$2</f>
        <v>4805.3474901319933</v>
      </c>
      <c r="BM3788" s="6">
        <f>SUM($R$5:U3790)-$AB$2</f>
        <v>9287.1933948640326</v>
      </c>
      <c r="BN3788" s="6">
        <f>SUM($R$5:V3790)-$AB$2</f>
        <v>15689.830401624058</v>
      </c>
      <c r="BO3788" s="6">
        <f>SUM($R$5:W3790)-$AB$2</f>
        <v>23372.994809736007</v>
      </c>
      <c r="BP3788" s="16"/>
    </row>
    <row r="3789" spans="1:68" x14ac:dyDescent="0.45">
      <c r="A3789" s="1">
        <v>2008</v>
      </c>
      <c r="B3789" s="1">
        <v>6</v>
      </c>
      <c r="C3789" s="1">
        <v>7</v>
      </c>
      <c r="D3789" s="1">
        <v>7</v>
      </c>
      <c r="E3789" s="1">
        <v>18.2</v>
      </c>
      <c r="F3789" s="1">
        <v>212.4</v>
      </c>
      <c r="G3789" s="4"/>
      <c r="H3789" s="4"/>
      <c r="Q3789" s="1">
        <v>4</v>
      </c>
      <c r="R3789" s="6">
        <f t="shared" si="5070"/>
        <v>0</v>
      </c>
      <c r="S3789" s="6">
        <f t="shared" si="5071"/>
        <v>0</v>
      </c>
      <c r="T3789" s="6">
        <f t="shared" si="5072"/>
        <v>0</v>
      </c>
      <c r="U3789" s="6">
        <f t="shared" si="5073"/>
        <v>0</v>
      </c>
      <c r="V3789" s="6">
        <f t="shared" si="5074"/>
        <v>0</v>
      </c>
      <c r="W3789" s="6">
        <f t="shared" si="5075"/>
        <v>0</v>
      </c>
      <c r="X3789" s="17"/>
      <c r="Y3789" s="17"/>
      <c r="Z3789" s="17"/>
      <c r="AA3789" s="17"/>
      <c r="AB3789" s="17"/>
      <c r="AC3789" s="17"/>
      <c r="AE3789" s="16"/>
      <c r="AF3789" s="16"/>
      <c r="AG3789" s="16"/>
      <c r="AH3789" s="16"/>
      <c r="AI3789" s="16"/>
      <c r="AJ3789" s="16"/>
      <c r="AL3789" s="16"/>
      <c r="AM3789" s="16"/>
      <c r="AN3789" s="16"/>
      <c r="AO3789" s="16"/>
      <c r="AP3789" s="16"/>
      <c r="AQ3789" s="16"/>
      <c r="BI3789" s="1">
        <v>6</v>
      </c>
      <c r="BJ3789" s="6">
        <f>SUM($R$5:R3791)-$AB$2</f>
        <v>323.51734979999981</v>
      </c>
      <c r="BK3789" s="6">
        <f>SUM($R$5:S3791)-$AB$2</f>
        <v>1604.1059170240005</v>
      </c>
      <c r="BL3789" s="6">
        <f>SUM($R$5:T3791)-$AB$2</f>
        <v>4805.5773350839936</v>
      </c>
      <c r="BM3789" s="6">
        <f>SUM($R$5:U3791)-$AB$2</f>
        <v>9287.6373203680323</v>
      </c>
      <c r="BN3789" s="6">
        <f>SUM($R$5:V3791)-$AB$2</f>
        <v>15690.580156488058</v>
      </c>
      <c r="BO3789" s="6">
        <f>SUM($R$5:W3791)-$AB$2</f>
        <v>23374.111559832007</v>
      </c>
      <c r="BP3789" s="16"/>
    </row>
    <row r="3790" spans="1:68" x14ac:dyDescent="0.45">
      <c r="A3790" s="1">
        <v>2008</v>
      </c>
      <c r="B3790" s="1">
        <v>6</v>
      </c>
      <c r="C3790" s="1">
        <v>7</v>
      </c>
      <c r="D3790" s="1">
        <v>8</v>
      </c>
      <c r="E3790" s="1">
        <v>19.3</v>
      </c>
      <c r="F3790" s="1">
        <v>422.48</v>
      </c>
      <c r="G3790" s="4"/>
      <c r="H3790" s="4"/>
      <c r="Q3790" s="1">
        <v>5</v>
      </c>
      <c r="R3790" s="6">
        <f t="shared" si="5070"/>
        <v>0</v>
      </c>
      <c r="S3790" s="6">
        <f t="shared" si="5071"/>
        <v>0</v>
      </c>
      <c r="T3790" s="6">
        <f t="shared" si="5072"/>
        <v>0</v>
      </c>
      <c r="U3790" s="6">
        <f t="shared" si="5073"/>
        <v>0</v>
      </c>
      <c r="V3790" s="6">
        <f t="shared" si="5074"/>
        <v>0</v>
      </c>
      <c r="W3790" s="6">
        <f t="shared" si="5075"/>
        <v>0</v>
      </c>
      <c r="X3790" s="17"/>
      <c r="Y3790" s="17"/>
      <c r="Z3790" s="17"/>
      <c r="AA3790" s="17"/>
      <c r="AB3790" s="17"/>
      <c r="AC3790" s="17"/>
      <c r="AE3790" s="16"/>
      <c r="AF3790" s="16"/>
      <c r="AG3790" s="16"/>
      <c r="AH3790" s="16"/>
      <c r="AI3790" s="16"/>
      <c r="AJ3790" s="16"/>
      <c r="AL3790" s="16"/>
      <c r="AM3790" s="16"/>
      <c r="AN3790" s="16"/>
      <c r="AO3790" s="16"/>
      <c r="AP3790" s="16"/>
      <c r="AQ3790" s="16"/>
      <c r="BI3790" s="1">
        <v>7</v>
      </c>
      <c r="BJ3790" s="6">
        <f>SUM($R$5:R3792)-$AB$2</f>
        <v>323.64054179999982</v>
      </c>
      <c r="BK3790" s="6">
        <f>SUM($R$5:S3792)-$AB$2</f>
        <v>1604.7070939840005</v>
      </c>
      <c r="BL3790" s="6">
        <f>SUM($R$5:T3792)-$AB$2</f>
        <v>4807.3734744439935</v>
      </c>
      <c r="BM3790" s="6">
        <f>SUM($R$5:U3792)-$AB$2</f>
        <v>9291.1064070880329</v>
      </c>
      <c r="BN3790" s="6">
        <f>SUM($R$5:V3792)-$AB$2</f>
        <v>15696.439168008059</v>
      </c>
      <c r="BO3790" s="6">
        <f>SUM($R$5:W3792)-$AB$2</f>
        <v>23382.838481112009</v>
      </c>
      <c r="BP3790" s="16"/>
    </row>
    <row r="3791" spans="1:68" x14ac:dyDescent="0.45">
      <c r="A3791" s="1">
        <v>2008</v>
      </c>
      <c r="B3791" s="1">
        <v>6</v>
      </c>
      <c r="C3791" s="1">
        <v>7</v>
      </c>
      <c r="D3791" s="1">
        <v>9</v>
      </c>
      <c r="E3791" s="1">
        <v>20.7</v>
      </c>
      <c r="F3791" s="1">
        <v>622.28</v>
      </c>
      <c r="G3791" s="4"/>
      <c r="H3791" s="4"/>
      <c r="Q3791" s="1">
        <v>6</v>
      </c>
      <c r="R3791" s="6">
        <f t="shared" si="5070"/>
        <v>1.5764399999999998E-2</v>
      </c>
      <c r="S3791" s="6">
        <f t="shared" si="5071"/>
        <v>6.1165871999999996E-2</v>
      </c>
      <c r="T3791" s="6">
        <f t="shared" si="5072"/>
        <v>0.15291467999999997</v>
      </c>
      <c r="U3791" s="6">
        <f t="shared" si="5073"/>
        <v>0.21408055199999998</v>
      </c>
      <c r="V3791" s="6">
        <f t="shared" si="5074"/>
        <v>0.30582935999999994</v>
      </c>
      <c r="W3791" s="6">
        <f t="shared" si="5075"/>
        <v>0.366995232</v>
      </c>
      <c r="X3791" s="17"/>
      <c r="Y3791" s="17"/>
      <c r="Z3791" s="17"/>
      <c r="AA3791" s="17"/>
      <c r="AB3791" s="17"/>
      <c r="AC3791" s="17"/>
      <c r="AE3791" s="16"/>
      <c r="AF3791" s="16"/>
      <c r="AG3791" s="16"/>
      <c r="AH3791" s="16"/>
      <c r="AI3791" s="16"/>
      <c r="AJ3791" s="16"/>
      <c r="AL3791" s="16"/>
      <c r="AM3791" s="16"/>
      <c r="AN3791" s="16"/>
      <c r="AO3791" s="16"/>
      <c r="AP3791" s="16"/>
      <c r="AQ3791" s="16"/>
      <c r="BI3791" s="1">
        <v>8</v>
      </c>
      <c r="BJ3791" s="6">
        <f>SUM($R$5:R3793)-$AB$2</f>
        <v>323.88558019999982</v>
      </c>
      <c r="BK3791" s="6">
        <f>SUM($R$5:S3793)-$AB$2</f>
        <v>1605.9028813760006</v>
      </c>
      <c r="BL3791" s="6">
        <f>SUM($R$5:T3793)-$AB$2</f>
        <v>4810.9461343159937</v>
      </c>
      <c r="BM3791" s="6">
        <f>SUM($R$5:U3793)-$AB$2</f>
        <v>9298.0066884320331</v>
      </c>
      <c r="BN3791" s="6">
        <f>SUM($R$5:V3793)-$AB$2</f>
        <v>15708.093194312059</v>
      </c>
      <c r="BO3791" s="6">
        <f>SUM($R$5:W3793)-$AB$2</f>
        <v>23400.197001368004</v>
      </c>
      <c r="BP3791" s="16"/>
    </row>
    <row r="3792" spans="1:68" x14ac:dyDescent="0.45">
      <c r="A3792" s="1">
        <v>2008</v>
      </c>
      <c r="B3792" s="1">
        <v>6</v>
      </c>
      <c r="C3792" s="1">
        <v>7</v>
      </c>
      <c r="D3792" s="1">
        <v>10</v>
      </c>
      <c r="E3792" s="1">
        <v>22.1</v>
      </c>
      <c r="F3792" s="1">
        <v>793.5</v>
      </c>
      <c r="G3792" s="4"/>
      <c r="H3792" s="4"/>
      <c r="Q3792" s="1">
        <v>7</v>
      </c>
      <c r="R3792" s="6">
        <f t="shared" si="5070"/>
        <v>0.123192</v>
      </c>
      <c r="S3792" s="6">
        <f t="shared" si="5071"/>
        <v>0.47798495999999996</v>
      </c>
      <c r="T3792" s="6">
        <f t="shared" si="5072"/>
        <v>1.1949623999999999</v>
      </c>
      <c r="U3792" s="6">
        <f t="shared" si="5073"/>
        <v>1.67294736</v>
      </c>
      <c r="V3792" s="6">
        <f t="shared" si="5074"/>
        <v>2.3899247999999997</v>
      </c>
      <c r="W3792" s="6">
        <f t="shared" si="5075"/>
        <v>2.8679097599999999</v>
      </c>
      <c r="X3792" s="17"/>
      <c r="Y3792" s="17"/>
      <c r="Z3792" s="17"/>
      <c r="AA3792" s="17"/>
      <c r="AB3792" s="17"/>
      <c r="AC3792" s="17"/>
      <c r="AE3792" s="16"/>
      <c r="AF3792" s="16"/>
      <c r="AG3792" s="16"/>
      <c r="AH3792" s="16"/>
      <c r="AI3792" s="16"/>
      <c r="AJ3792" s="16"/>
      <c r="AL3792" s="16"/>
      <c r="AM3792" s="16"/>
      <c r="AN3792" s="16"/>
      <c r="AO3792" s="16"/>
      <c r="AP3792" s="16"/>
      <c r="AQ3792" s="16"/>
      <c r="BI3792" s="1">
        <v>9</v>
      </c>
      <c r="BJ3792" s="6">
        <f>SUM($R$5:R3794)-$AB$2</f>
        <v>324.24650259999981</v>
      </c>
      <c r="BK3792" s="6">
        <f>SUM($R$5:S3794)-$AB$2</f>
        <v>1607.6641826880004</v>
      </c>
      <c r="BL3792" s="6">
        <f>SUM($R$5:T3794)-$AB$2</f>
        <v>4816.2083829079938</v>
      </c>
      <c r="BM3792" s="6">
        <f>SUM($R$5:U3794)-$AB$2</f>
        <v>9308.1702632160323</v>
      </c>
      <c r="BN3792" s="6">
        <f>SUM($R$5:V3794)-$AB$2</f>
        <v>15725.258663656059</v>
      </c>
      <c r="BO3792" s="6">
        <f>SUM($R$5:W3794)-$AB$2</f>
        <v>23425.764744184002</v>
      </c>
      <c r="BP3792" s="16"/>
    </row>
    <row r="3793" spans="1:68" x14ac:dyDescent="0.45">
      <c r="A3793" s="1">
        <v>2008</v>
      </c>
      <c r="B3793" s="1">
        <v>6</v>
      </c>
      <c r="C3793" s="1">
        <v>7</v>
      </c>
      <c r="D3793" s="1">
        <v>11</v>
      </c>
      <c r="E3793" s="1">
        <v>23.2</v>
      </c>
      <c r="F3793" s="1">
        <v>923.63</v>
      </c>
      <c r="G3793" s="4"/>
      <c r="H3793" s="4"/>
      <c r="Q3793" s="1">
        <v>8</v>
      </c>
      <c r="R3793" s="6">
        <f t="shared" si="5070"/>
        <v>0.24503839999999999</v>
      </c>
      <c r="S3793" s="6">
        <f t="shared" si="5071"/>
        <v>0.95074899199999996</v>
      </c>
      <c r="T3793" s="6">
        <f t="shared" si="5072"/>
        <v>2.3768724799999998</v>
      </c>
      <c r="U3793" s="6">
        <f t="shared" si="5073"/>
        <v>3.3276214719999997</v>
      </c>
      <c r="V3793" s="6">
        <f t="shared" si="5074"/>
        <v>4.7537449599999997</v>
      </c>
      <c r="W3793" s="6">
        <f t="shared" si="5075"/>
        <v>5.704493952</v>
      </c>
      <c r="X3793" s="17"/>
      <c r="Y3793" s="17"/>
      <c r="Z3793" s="17"/>
      <c r="AA3793" s="17"/>
      <c r="AB3793" s="17"/>
      <c r="AC3793" s="17"/>
      <c r="AE3793" s="16"/>
      <c r="AF3793" s="16"/>
      <c r="AG3793" s="16"/>
      <c r="AH3793" s="16"/>
      <c r="AI3793" s="16"/>
      <c r="AJ3793" s="16"/>
      <c r="AL3793" s="16"/>
      <c r="AM3793" s="16"/>
      <c r="AN3793" s="16"/>
      <c r="AO3793" s="16"/>
      <c r="AP3793" s="16"/>
      <c r="AQ3793" s="16"/>
      <c r="BI3793" s="1">
        <v>10</v>
      </c>
      <c r="BJ3793" s="6">
        <f>SUM($R$5:R3795)-$AB$2</f>
        <v>324.70673259999984</v>
      </c>
      <c r="BK3793" s="6">
        <f>SUM($R$5:S3795)-$AB$2</f>
        <v>1609.9101050880004</v>
      </c>
      <c r="BL3793" s="6">
        <f>SUM($R$5:T3795)-$AB$2</f>
        <v>4822.9185363079932</v>
      </c>
      <c r="BM3793" s="6">
        <f>SUM($R$5:U3795)-$AB$2</f>
        <v>9321.1303400160341</v>
      </c>
      <c r="BN3793" s="6">
        <f>SUM($R$5:V3795)-$AB$2</f>
        <v>15747.147202456061</v>
      </c>
      <c r="BO3793" s="6">
        <f>SUM($R$5:W3795)-$AB$2</f>
        <v>23458.367437384004</v>
      </c>
      <c r="BP3793" s="16"/>
    </row>
    <row r="3794" spans="1:68" x14ac:dyDescent="0.45">
      <c r="A3794" s="1">
        <v>2008</v>
      </c>
      <c r="B3794" s="1">
        <v>6</v>
      </c>
      <c r="C3794" s="1">
        <v>7</v>
      </c>
      <c r="D3794" s="1">
        <v>12</v>
      </c>
      <c r="E3794" s="1">
        <v>25.1</v>
      </c>
      <c r="F3794" s="1">
        <v>998.22</v>
      </c>
      <c r="G3794" s="4"/>
      <c r="H3794" s="4"/>
      <c r="Q3794" s="1">
        <v>9</v>
      </c>
      <c r="R3794" s="6">
        <f t="shared" si="5070"/>
        <v>0.36092239999999998</v>
      </c>
      <c r="S3794" s="6">
        <f t="shared" si="5071"/>
        <v>1.4003789119999999</v>
      </c>
      <c r="T3794" s="6">
        <f t="shared" si="5072"/>
        <v>3.5009472799999992</v>
      </c>
      <c r="U3794" s="6">
        <f t="shared" si="5073"/>
        <v>4.901326192</v>
      </c>
      <c r="V3794" s="6">
        <f t="shared" si="5074"/>
        <v>7.0018945599999984</v>
      </c>
      <c r="W3794" s="6">
        <f t="shared" si="5075"/>
        <v>8.402273472000001</v>
      </c>
      <c r="X3794" s="17"/>
      <c r="Y3794" s="17"/>
      <c r="Z3794" s="17"/>
      <c r="AA3794" s="17"/>
      <c r="AB3794" s="17"/>
      <c r="AC3794" s="17"/>
      <c r="AE3794" s="16"/>
      <c r="AF3794" s="16"/>
      <c r="AG3794" s="16"/>
      <c r="AH3794" s="16"/>
      <c r="AI3794" s="16"/>
      <c r="AJ3794" s="16"/>
      <c r="AL3794" s="16"/>
      <c r="AM3794" s="16"/>
      <c r="AN3794" s="16"/>
      <c r="AO3794" s="16"/>
      <c r="AP3794" s="16"/>
      <c r="AQ3794" s="16"/>
      <c r="BI3794" s="1">
        <v>11</v>
      </c>
      <c r="BJ3794" s="6">
        <f>SUM($R$5:R3796)-$AB$2</f>
        <v>325.24243799999982</v>
      </c>
      <c r="BK3794" s="6">
        <f>SUM($R$5:S3796)-$AB$2</f>
        <v>1612.5243474400004</v>
      </c>
      <c r="BL3794" s="6">
        <f>SUM($R$5:T3796)-$AB$2</f>
        <v>4830.7291210399926</v>
      </c>
      <c r="BM3794" s="6">
        <f>SUM($R$5:U3796)-$AB$2</f>
        <v>9336.215804080035</v>
      </c>
      <c r="BN3794" s="6">
        <f>SUM($R$5:V3796)-$AB$2</f>
        <v>15772.625351280061</v>
      </c>
      <c r="BO3794" s="6">
        <f>SUM($R$5:W3796)-$AB$2</f>
        <v>23496.316807920008</v>
      </c>
      <c r="BP3794" s="16"/>
    </row>
    <row r="3795" spans="1:68" x14ac:dyDescent="0.45">
      <c r="A3795" s="1">
        <v>2008</v>
      </c>
      <c r="B3795" s="1">
        <v>6</v>
      </c>
      <c r="C3795" s="1">
        <v>7</v>
      </c>
      <c r="D3795" s="1">
        <v>13</v>
      </c>
      <c r="E3795" s="1">
        <v>26.2</v>
      </c>
      <c r="F3795" s="1">
        <v>1020.27</v>
      </c>
      <c r="G3795" s="4"/>
      <c r="H3795" s="4"/>
      <c r="Q3795" s="1">
        <v>10</v>
      </c>
      <c r="R3795" s="6">
        <f t="shared" si="5070"/>
        <v>0.46022999999999997</v>
      </c>
      <c r="S3795" s="6">
        <f t="shared" si="5071"/>
        <v>1.7856923999999998</v>
      </c>
      <c r="T3795" s="6">
        <f t="shared" si="5072"/>
        <v>4.464230999999999</v>
      </c>
      <c r="U3795" s="6">
        <f t="shared" si="5073"/>
        <v>6.2499233999999992</v>
      </c>
      <c r="V3795" s="6">
        <f t="shared" si="5074"/>
        <v>8.9284619999999979</v>
      </c>
      <c r="W3795" s="6">
        <f t="shared" si="5075"/>
        <v>10.7141544</v>
      </c>
      <c r="X3795" s="17"/>
      <c r="Y3795" s="17"/>
      <c r="Z3795" s="17"/>
      <c r="AA3795" s="17"/>
      <c r="AB3795" s="17"/>
      <c r="AC3795" s="17"/>
      <c r="AE3795" s="16"/>
      <c r="AF3795" s="16"/>
      <c r="AG3795" s="16"/>
      <c r="AH3795" s="16"/>
      <c r="AI3795" s="16"/>
      <c r="AJ3795" s="16"/>
      <c r="AL3795" s="16"/>
      <c r="AM3795" s="16"/>
      <c r="AN3795" s="16"/>
      <c r="AO3795" s="16"/>
      <c r="AP3795" s="16"/>
      <c r="AQ3795" s="16"/>
      <c r="BI3795" s="1">
        <v>12</v>
      </c>
      <c r="BJ3795" s="6">
        <f t="shared" ref="BJ3795" si="5082">R3797-$AB$2</f>
        <v>-5.9522823999999996</v>
      </c>
      <c r="BK3795" s="6">
        <f t="shared" ref="BK3795" si="5083">S3797-$AB$2</f>
        <v>-4.2848557120000006</v>
      </c>
      <c r="BL3795" s="6">
        <f t="shared" ref="BL3795" si="5084">T3797-$AB$2</f>
        <v>-0.91526428000000148</v>
      </c>
      <c r="BM3795" s="6">
        <f t="shared" ref="BM3795" si="5085">U3797-$AB$2</f>
        <v>1.3311300079999988</v>
      </c>
      <c r="BN3795" s="6">
        <f t="shared" ref="BN3795" si="5086">V3797-$AB$2</f>
        <v>4.700721439999997</v>
      </c>
      <c r="BO3795" s="6">
        <f t="shared" ref="BO3795" si="5087">W3797-$AB$2</f>
        <v>6.9471157279999982</v>
      </c>
      <c r="BP3795" s="16"/>
    </row>
    <row r="3796" spans="1:68" x14ac:dyDescent="0.45">
      <c r="A3796" s="1">
        <v>2008</v>
      </c>
      <c r="B3796" s="1">
        <v>6</v>
      </c>
      <c r="C3796" s="1">
        <v>7</v>
      </c>
      <c r="D3796" s="1">
        <v>14</v>
      </c>
      <c r="E3796" s="1">
        <v>26.9</v>
      </c>
      <c r="F3796" s="1">
        <v>982.45</v>
      </c>
      <c r="G3796" s="4"/>
      <c r="H3796" s="4"/>
      <c r="Q3796" s="1">
        <v>11</v>
      </c>
      <c r="R3796" s="6">
        <f t="shared" si="5070"/>
        <v>0.53570539999999989</v>
      </c>
      <c r="S3796" s="6">
        <f t="shared" si="5071"/>
        <v>2.0785369519999999</v>
      </c>
      <c r="T3796" s="6">
        <f t="shared" si="5072"/>
        <v>5.196342379999999</v>
      </c>
      <c r="U3796" s="6">
        <f t="shared" si="5073"/>
        <v>7.2748793319999994</v>
      </c>
      <c r="V3796" s="6">
        <f t="shared" si="5074"/>
        <v>10.392684759999998</v>
      </c>
      <c r="W3796" s="6">
        <f t="shared" si="5075"/>
        <v>12.471221711999998</v>
      </c>
      <c r="X3796" s="17"/>
      <c r="Y3796" s="17"/>
      <c r="Z3796" s="17"/>
      <c r="AA3796" s="17"/>
      <c r="AB3796" s="17"/>
      <c r="AC3796" s="17"/>
      <c r="AE3796" s="16"/>
      <c r="AF3796" s="16"/>
      <c r="AG3796" s="16"/>
      <c r="AH3796" s="16"/>
      <c r="AI3796" s="16"/>
      <c r="AJ3796" s="16"/>
      <c r="AL3796" s="16"/>
      <c r="AM3796" s="16"/>
      <c r="AN3796" s="16"/>
      <c r="AO3796" s="16"/>
      <c r="AP3796" s="16"/>
      <c r="AQ3796" s="16"/>
      <c r="BI3796" s="1">
        <v>13</v>
      </c>
      <c r="BJ3796" s="6">
        <f>SUM($R$5:R3798)-$AB$2</f>
        <v>326.41316219999982</v>
      </c>
      <c r="BK3796" s="6">
        <f>SUM($R$5:S3798)-$AB$2</f>
        <v>1618.2374815360004</v>
      </c>
      <c r="BL3796" s="6">
        <f>SUM($R$5:T3798)-$AB$2</f>
        <v>4847.7982798759931</v>
      </c>
      <c r="BM3796" s="6">
        <f>SUM($R$5:U3798)-$AB$2</f>
        <v>9369.1833975520385</v>
      </c>
      <c r="BN3796" s="6">
        <f>SUM($R$5:V3798)-$AB$2</f>
        <v>15828.304994232065</v>
      </c>
      <c r="BO3796" s="6">
        <f>SUM($R$5:W3798)-$AB$2</f>
        <v>23579.250910248</v>
      </c>
      <c r="BP3796" s="16"/>
    </row>
    <row r="3797" spans="1:68" x14ac:dyDescent="0.45">
      <c r="A3797" s="1">
        <v>2008</v>
      </c>
      <c r="B3797" s="1">
        <v>6</v>
      </c>
      <c r="C3797" s="1">
        <v>7</v>
      </c>
      <c r="D3797" s="1">
        <v>15</v>
      </c>
      <c r="E3797" s="1">
        <v>27.4</v>
      </c>
      <c r="F3797" s="1">
        <v>886.77</v>
      </c>
      <c r="G3797" s="4"/>
      <c r="H3797" s="4"/>
      <c r="Q3797" s="1">
        <v>12</v>
      </c>
      <c r="R3797" s="6">
        <f t="shared" si="5070"/>
        <v>0.57896759999999992</v>
      </c>
      <c r="S3797" s="6">
        <f t="shared" si="5071"/>
        <v>2.2463942879999999</v>
      </c>
      <c r="T3797" s="6">
        <f t="shared" si="5072"/>
        <v>5.6159857199999985</v>
      </c>
      <c r="U3797" s="6">
        <f t="shared" si="5073"/>
        <v>7.8623800079999988</v>
      </c>
      <c r="V3797" s="6">
        <f t="shared" si="5074"/>
        <v>11.231971439999997</v>
      </c>
      <c r="W3797" s="6">
        <f t="shared" si="5075"/>
        <v>13.478365727999998</v>
      </c>
      <c r="X3797" s="17">
        <f t="shared" ref="X3797" si="5088">SUM(R3797:R3821)-$Z$2</f>
        <v>0.22987100000000016</v>
      </c>
      <c r="Y3797" s="17">
        <f t="shared" ref="Y3797" si="5089">SUM(S3797:S3821)-$Z$2</f>
        <v>15.939899479999999</v>
      </c>
      <c r="Z3797" s="17">
        <f t="shared" ref="Z3797" si="5090">SUM(T3797:T3821)-$Z$2</f>
        <v>47.687248699999991</v>
      </c>
      <c r="AA3797" s="17">
        <f t="shared" ref="AA3797" si="5091">SUM(U3797:U3821)-$Z$2</f>
        <v>68.85214818</v>
      </c>
      <c r="AB3797" s="17">
        <f t="shared" ref="AB3797" si="5092">SUM(V3797:V3821)-$Z$2</f>
        <v>100.59949739999999</v>
      </c>
      <c r="AC3797" s="17">
        <f t="shared" ref="AC3797" si="5093">SUM(W3797:W3821)-$Z$2</f>
        <v>121.76439687999998</v>
      </c>
      <c r="AE3797" s="16">
        <f t="shared" ref="AE3797" si="5094">IF(X3797&gt;0,1,0)</f>
        <v>1</v>
      </c>
      <c r="AF3797" s="16">
        <f t="shared" ref="AF3797" si="5095">IF(Y3797&gt;0,1,0)</f>
        <v>1</v>
      </c>
      <c r="AG3797" s="16">
        <f t="shared" ref="AG3797" si="5096">IF(Z3797&gt;0,1,0)</f>
        <v>1</v>
      </c>
      <c r="AH3797" s="16">
        <f t="shared" ref="AH3797" si="5097">IF(AA3797&gt;0,1,0)</f>
        <v>1</v>
      </c>
      <c r="AI3797" s="16">
        <f t="shared" ref="AI3797" si="5098">IF(AB3797&gt;0,1,0)</f>
        <v>1</v>
      </c>
      <c r="AJ3797" s="16">
        <f t="shared" ref="AJ3797" si="5099">IF(AC3797&gt;0,1,0)</f>
        <v>1</v>
      </c>
      <c r="AL3797" s="16">
        <f t="shared" ref="AL3797" si="5100">IF(X3797&lt;0,ABS(X3797*$AP$1),0)</f>
        <v>0</v>
      </c>
      <c r="AM3797" s="16">
        <f t="shared" ref="AM3797" si="5101">IF(Y3797&lt;0,ABS(Y3797*$AP$1),0)</f>
        <v>0</v>
      </c>
      <c r="AN3797" s="16">
        <f t="shared" ref="AN3797" si="5102">IF(Z3797&lt;0,ABS(Z3797*$AP$1),0)</f>
        <v>0</v>
      </c>
      <c r="AO3797" s="16">
        <f t="shared" ref="AO3797" si="5103">IF(AA3797&lt;0,ABS(AA3797*$AP$1),0)</f>
        <v>0</v>
      </c>
      <c r="AP3797" s="16">
        <f t="shared" ref="AP3797" si="5104">IF(AB3797&lt;0,ABS(AB3797*$AP$1),0)</f>
        <v>0</v>
      </c>
      <c r="AQ3797" s="16">
        <f t="shared" ref="AQ3797" si="5105">IF(AC3797&lt;0,ABS(AC3797*$AP$1),0)</f>
        <v>0</v>
      </c>
      <c r="BI3797" s="1">
        <v>14</v>
      </c>
      <c r="BJ3797" s="6">
        <f>SUM($R$5:R3799)-$AB$2</f>
        <v>326.98298319999981</v>
      </c>
      <c r="BK3797" s="6">
        <f>SUM($R$5:S3799)-$AB$2</f>
        <v>1621.0182080160005</v>
      </c>
      <c r="BL3797" s="6">
        <f>SUM($R$5:T3799)-$AB$2</f>
        <v>4856.1062700559933</v>
      </c>
      <c r="BM3797" s="6">
        <f>SUM($R$5:U3799)-$AB$2</f>
        <v>9385.2295569120379</v>
      </c>
      <c r="BN3797" s="6">
        <f>SUM($R$5:V3799)-$AB$2</f>
        <v>15855.405680992064</v>
      </c>
      <c r="BO3797" s="6">
        <f>SUM($R$5:W3799)-$AB$2</f>
        <v>23619.617029888002</v>
      </c>
      <c r="BP3797" s="16"/>
    </row>
    <row r="3798" spans="1:68" x14ac:dyDescent="0.45">
      <c r="A3798" s="1">
        <v>2008</v>
      </c>
      <c r="B3798" s="1">
        <v>6</v>
      </c>
      <c r="C3798" s="1">
        <v>7</v>
      </c>
      <c r="D3798" s="1">
        <v>16</v>
      </c>
      <c r="E3798" s="1">
        <v>27</v>
      </c>
      <c r="F3798" s="1">
        <v>618.54</v>
      </c>
      <c r="G3798" s="4"/>
      <c r="H3798" s="4"/>
      <c r="Q3798" s="1">
        <v>13</v>
      </c>
      <c r="R3798" s="6">
        <f t="shared" si="5070"/>
        <v>0.59175659999999997</v>
      </c>
      <c r="S3798" s="6">
        <f t="shared" si="5071"/>
        <v>2.2960156079999998</v>
      </c>
      <c r="T3798" s="6">
        <f t="shared" si="5072"/>
        <v>5.7400390199999993</v>
      </c>
      <c r="U3798" s="6">
        <f t="shared" si="5073"/>
        <v>8.0360546279999987</v>
      </c>
      <c r="V3798" s="6">
        <f t="shared" si="5074"/>
        <v>11.480078039999999</v>
      </c>
      <c r="W3798" s="6">
        <f t="shared" si="5075"/>
        <v>13.776093648</v>
      </c>
      <c r="X3798" s="17"/>
      <c r="Y3798" s="17"/>
      <c r="Z3798" s="17"/>
      <c r="AA3798" s="17"/>
      <c r="AB3798" s="17"/>
      <c r="AC3798" s="17"/>
      <c r="AE3798" s="16"/>
      <c r="AF3798" s="16"/>
      <c r="AG3798" s="16"/>
      <c r="AH3798" s="16"/>
      <c r="AI3798" s="16"/>
      <c r="AJ3798" s="16"/>
      <c r="AL3798" s="16"/>
      <c r="AM3798" s="16"/>
      <c r="AN3798" s="16"/>
      <c r="AO3798" s="16"/>
      <c r="AP3798" s="16"/>
      <c r="AQ3798" s="16"/>
      <c r="BI3798" s="1">
        <v>15</v>
      </c>
      <c r="BJ3798" s="6">
        <f>SUM($R$5:R3800)-$AB$2</f>
        <v>327.49730979999981</v>
      </c>
      <c r="BK3798" s="6">
        <f>SUM($R$5:S3800)-$AB$2</f>
        <v>1623.5281218240004</v>
      </c>
      <c r="BL3798" s="6">
        <f>SUM($R$5:T3800)-$AB$2</f>
        <v>4863.6051518839931</v>
      </c>
      <c r="BM3798" s="6">
        <f>SUM($R$5:U3800)-$AB$2</f>
        <v>9399.7129939680381</v>
      </c>
      <c r="BN3798" s="6">
        <f>SUM($R$5:V3800)-$AB$2</f>
        <v>15879.867054088065</v>
      </c>
      <c r="BO3798" s="6">
        <f>SUM($R$5:W3800)-$AB$2</f>
        <v>23656.051926232001</v>
      </c>
      <c r="BP3798" s="16"/>
    </row>
    <row r="3799" spans="1:68" x14ac:dyDescent="0.45">
      <c r="A3799" s="1">
        <v>2008</v>
      </c>
      <c r="B3799" s="1">
        <v>6</v>
      </c>
      <c r="C3799" s="1">
        <v>7</v>
      </c>
      <c r="D3799" s="1">
        <v>17</v>
      </c>
      <c r="E3799" s="1">
        <v>24.5</v>
      </c>
      <c r="F3799" s="1">
        <v>417.28</v>
      </c>
      <c r="G3799" s="4"/>
      <c r="H3799" s="4"/>
      <c r="Q3799" s="1">
        <v>14</v>
      </c>
      <c r="R3799" s="6">
        <f t="shared" si="5070"/>
        <v>0.56982100000000002</v>
      </c>
      <c r="S3799" s="6">
        <f t="shared" si="5071"/>
        <v>2.2109054800000001</v>
      </c>
      <c r="T3799" s="6">
        <f t="shared" si="5072"/>
        <v>5.5272636999999998</v>
      </c>
      <c r="U3799" s="6">
        <f t="shared" si="5073"/>
        <v>7.7381691800000008</v>
      </c>
      <c r="V3799" s="6">
        <f t="shared" si="5074"/>
        <v>11.0545274</v>
      </c>
      <c r="W3799" s="6">
        <f t="shared" si="5075"/>
        <v>13.265432880000002</v>
      </c>
      <c r="X3799" s="17"/>
      <c r="Y3799" s="17"/>
      <c r="Z3799" s="17"/>
      <c r="AA3799" s="17"/>
      <c r="AB3799" s="17"/>
      <c r="AC3799" s="17"/>
      <c r="AE3799" s="16"/>
      <c r="AF3799" s="16"/>
      <c r="AG3799" s="16"/>
      <c r="AH3799" s="16"/>
      <c r="AI3799" s="16"/>
      <c r="AJ3799" s="16"/>
      <c r="AL3799" s="16"/>
      <c r="AM3799" s="16"/>
      <c r="AN3799" s="16"/>
      <c r="AO3799" s="16"/>
      <c r="AP3799" s="16"/>
      <c r="AQ3799" s="16"/>
      <c r="BI3799" s="1">
        <v>16</v>
      </c>
      <c r="BJ3799" s="6">
        <f>SUM($R$5:R3801)-$AB$2</f>
        <v>327.85606299999984</v>
      </c>
      <c r="BK3799" s="6">
        <f>SUM($R$5:S3801)-$AB$2</f>
        <v>1625.2788374400004</v>
      </c>
      <c r="BL3799" s="6">
        <f>SUM($R$5:T3801)-$AB$2</f>
        <v>4868.8357735399932</v>
      </c>
      <c r="BM3799" s="6">
        <f>SUM($R$5:U3801)-$AB$2</f>
        <v>9409.8154840800398</v>
      </c>
      <c r="BN3799" s="6">
        <f>SUM($R$5:V3801)-$AB$2</f>
        <v>15896.929356280067</v>
      </c>
      <c r="BO3799" s="6">
        <f>SUM($R$5:W3801)-$AB$2</f>
        <v>23681.466002920002</v>
      </c>
      <c r="BP3799" s="16"/>
    </row>
    <row r="3800" spans="1:68" x14ac:dyDescent="0.45">
      <c r="A3800" s="1">
        <v>2008</v>
      </c>
      <c r="B3800" s="1">
        <v>6</v>
      </c>
      <c r="C3800" s="1">
        <v>7</v>
      </c>
      <c r="D3800" s="1">
        <v>18</v>
      </c>
      <c r="E3800" s="1">
        <v>23.8</v>
      </c>
      <c r="F3800" s="1">
        <v>360.15</v>
      </c>
      <c r="G3800" s="4"/>
      <c r="H3800" s="4"/>
      <c r="Q3800" s="1">
        <v>15</v>
      </c>
      <c r="R3800" s="6">
        <f t="shared" si="5070"/>
        <v>0.51432659999999997</v>
      </c>
      <c r="S3800" s="6">
        <f t="shared" si="5071"/>
        <v>1.9955872079999999</v>
      </c>
      <c r="T3800" s="6">
        <f t="shared" si="5072"/>
        <v>4.9889680199999997</v>
      </c>
      <c r="U3800" s="6">
        <f t="shared" si="5073"/>
        <v>6.9845552280000005</v>
      </c>
      <c r="V3800" s="6">
        <f t="shared" si="5074"/>
        <v>9.9779360399999995</v>
      </c>
      <c r="W3800" s="6">
        <f t="shared" si="5075"/>
        <v>11.973523247999999</v>
      </c>
      <c r="X3800" s="17"/>
      <c r="Y3800" s="17"/>
      <c r="Z3800" s="17"/>
      <c r="AA3800" s="17"/>
      <c r="AB3800" s="17"/>
      <c r="AC3800" s="17"/>
      <c r="AE3800" s="16"/>
      <c r="AF3800" s="16"/>
      <c r="AG3800" s="16"/>
      <c r="AH3800" s="16"/>
      <c r="AI3800" s="16"/>
      <c r="AJ3800" s="16"/>
      <c r="AL3800" s="16"/>
      <c r="AM3800" s="16"/>
      <c r="AN3800" s="16"/>
      <c r="AO3800" s="16"/>
      <c r="AP3800" s="16"/>
      <c r="AQ3800" s="16"/>
      <c r="BI3800" s="1">
        <v>17</v>
      </c>
      <c r="BJ3800" s="6">
        <f>SUM($R$5:R3802)-$AB$2</f>
        <v>328.09808539999983</v>
      </c>
      <c r="BK3800" s="6">
        <f>SUM($R$5:S3802)-$AB$2</f>
        <v>1626.4599067520005</v>
      </c>
      <c r="BL3800" s="6">
        <f>SUM($R$5:T3802)-$AB$2</f>
        <v>4872.3644601319929</v>
      </c>
      <c r="BM3800" s="6">
        <f>SUM($R$5:U3802)-$AB$2</f>
        <v>9416.6308348640414</v>
      </c>
      <c r="BN3800" s="6">
        <f>SUM($R$5:V3802)-$AB$2</f>
        <v>15908.439941624069</v>
      </c>
      <c r="BO3800" s="6">
        <f>SUM($R$5:W3802)-$AB$2</f>
        <v>23698.610869736007</v>
      </c>
      <c r="BP3800" s="16"/>
    </row>
    <row r="3801" spans="1:68" x14ac:dyDescent="0.45">
      <c r="A3801" s="1">
        <v>2008</v>
      </c>
      <c r="B3801" s="1">
        <v>6</v>
      </c>
      <c r="C3801" s="1">
        <v>7</v>
      </c>
      <c r="D3801" s="1">
        <v>19</v>
      </c>
      <c r="E3801" s="1">
        <v>21.9</v>
      </c>
      <c r="F3801" s="1">
        <v>153.94</v>
      </c>
      <c r="G3801" s="4"/>
      <c r="H3801" s="4"/>
      <c r="Q3801" s="1">
        <v>16</v>
      </c>
      <c r="R3801" s="6">
        <f t="shared" si="5070"/>
        <v>0.35875319999999994</v>
      </c>
      <c r="S3801" s="6">
        <f t="shared" si="5071"/>
        <v>1.3919624159999997</v>
      </c>
      <c r="T3801" s="6">
        <f t="shared" si="5072"/>
        <v>3.479906039999999</v>
      </c>
      <c r="U3801" s="6">
        <f t="shared" si="5073"/>
        <v>4.8718684559999996</v>
      </c>
      <c r="V3801" s="6">
        <f t="shared" si="5074"/>
        <v>6.9598120799999981</v>
      </c>
      <c r="W3801" s="6">
        <f t="shared" si="5075"/>
        <v>8.3517744959999973</v>
      </c>
      <c r="X3801" s="17"/>
      <c r="Y3801" s="17"/>
      <c r="Z3801" s="17"/>
      <c r="AA3801" s="17"/>
      <c r="AB3801" s="17"/>
      <c r="AC3801" s="17"/>
      <c r="AE3801" s="16"/>
      <c r="AF3801" s="16"/>
      <c r="AG3801" s="16"/>
      <c r="AH3801" s="16"/>
      <c r="AI3801" s="16"/>
      <c r="AJ3801" s="16"/>
      <c r="AL3801" s="16"/>
      <c r="AM3801" s="16"/>
      <c r="AN3801" s="16"/>
      <c r="AO3801" s="16"/>
      <c r="AP3801" s="16"/>
      <c r="AQ3801" s="16"/>
      <c r="BI3801" s="1">
        <v>18</v>
      </c>
      <c r="BJ3801" s="6">
        <f>SUM($R$5:R3803)-$AB$2</f>
        <v>328.30697239999984</v>
      </c>
      <c r="BK3801" s="6">
        <f>SUM($R$5:S3803)-$AB$2</f>
        <v>1627.4792753120005</v>
      </c>
      <c r="BL3801" s="6">
        <f>SUM($R$5:T3803)-$AB$2</f>
        <v>4875.4100325919926</v>
      </c>
      <c r="BM3801" s="6">
        <f>SUM($R$5:U3803)-$AB$2</f>
        <v>9422.5130927840437</v>
      </c>
      <c r="BN3801" s="6">
        <f>SUM($R$5:V3803)-$AB$2</f>
        <v>15918.374607344071</v>
      </c>
      <c r="BO3801" s="6">
        <f>SUM($R$5:W3803)-$AB$2</f>
        <v>23713.408424816011</v>
      </c>
      <c r="BP3801" s="16"/>
    </row>
    <row r="3802" spans="1:68" x14ac:dyDescent="0.45">
      <c r="A3802" s="1">
        <v>2008</v>
      </c>
      <c r="B3802" s="1">
        <v>6</v>
      </c>
      <c r="C3802" s="1">
        <v>7</v>
      </c>
      <c r="D3802" s="1">
        <v>20</v>
      </c>
      <c r="E3802" s="1">
        <v>20.399999999999999</v>
      </c>
      <c r="F3802" s="1">
        <v>0.06</v>
      </c>
      <c r="G3802" s="4"/>
      <c r="H3802" s="4"/>
      <c r="Q3802" s="1">
        <v>17</v>
      </c>
      <c r="R3802" s="6">
        <f t="shared" si="5070"/>
        <v>0.24202239999999997</v>
      </c>
      <c r="S3802" s="6">
        <f t="shared" si="5071"/>
        <v>0.9390469119999999</v>
      </c>
      <c r="T3802" s="6">
        <f t="shared" si="5072"/>
        <v>2.3476172799999997</v>
      </c>
      <c r="U3802" s="6">
        <f t="shared" si="5073"/>
        <v>3.2866641919999999</v>
      </c>
      <c r="V3802" s="6">
        <f t="shared" si="5074"/>
        <v>4.6952345599999994</v>
      </c>
      <c r="W3802" s="6">
        <f t="shared" si="5075"/>
        <v>5.6342814719999996</v>
      </c>
      <c r="X3802" s="17"/>
      <c r="Y3802" s="17"/>
      <c r="Z3802" s="17"/>
      <c r="AA3802" s="17"/>
      <c r="AB3802" s="17"/>
      <c r="AC3802" s="17"/>
      <c r="AE3802" s="16"/>
      <c r="AF3802" s="16"/>
      <c r="AG3802" s="16"/>
      <c r="AH3802" s="16"/>
      <c r="AI3802" s="16"/>
      <c r="AJ3802" s="16"/>
      <c r="AL3802" s="16"/>
      <c r="AM3802" s="16"/>
      <c r="AN3802" s="16"/>
      <c r="AO3802" s="16"/>
      <c r="AP3802" s="16"/>
      <c r="AQ3802" s="16"/>
      <c r="BI3802" s="1">
        <v>19</v>
      </c>
      <c r="BJ3802" s="6">
        <f>SUM($R$5:R3804)-$AB$2</f>
        <v>328.39625759999984</v>
      </c>
      <c r="BK3802" s="6">
        <f>SUM($R$5:S3804)-$AB$2</f>
        <v>1627.9149870880005</v>
      </c>
      <c r="BL3802" s="6">
        <f>SUM($R$5:T3804)-$AB$2</f>
        <v>4876.7118108079931</v>
      </c>
      <c r="BM3802" s="6">
        <f>SUM($R$5:U3804)-$AB$2</f>
        <v>9425.0273640160431</v>
      </c>
      <c r="BN3802" s="6">
        <f>SUM($R$5:V3804)-$AB$2</f>
        <v>15922.621011456071</v>
      </c>
      <c r="BO3802" s="6">
        <f>SUM($R$5:W3804)-$AB$2</f>
        <v>23719.733388384011</v>
      </c>
      <c r="BP3802" s="16"/>
    </row>
    <row r="3803" spans="1:68" x14ac:dyDescent="0.45">
      <c r="A3803" s="1">
        <v>2008</v>
      </c>
      <c r="B3803" s="1">
        <v>6</v>
      </c>
      <c r="C3803" s="1">
        <v>7</v>
      </c>
      <c r="D3803" s="1">
        <v>21</v>
      </c>
      <c r="E3803" s="1">
        <v>19.600000000000001</v>
      </c>
      <c r="F3803" s="1">
        <v>0</v>
      </c>
      <c r="G3803" s="4"/>
      <c r="H3803" s="4"/>
      <c r="Q3803" s="1">
        <v>18</v>
      </c>
      <c r="R3803" s="6">
        <f t="shared" si="5070"/>
        <v>0.20888699999999996</v>
      </c>
      <c r="S3803" s="6">
        <f t="shared" si="5071"/>
        <v>0.81048155999999982</v>
      </c>
      <c r="T3803" s="6">
        <f t="shared" si="5072"/>
        <v>2.0262038999999996</v>
      </c>
      <c r="U3803" s="6">
        <f t="shared" si="5073"/>
        <v>2.8366854599999995</v>
      </c>
      <c r="V3803" s="6">
        <f t="shared" si="5074"/>
        <v>4.0524077999999992</v>
      </c>
      <c r="W3803" s="6">
        <f t="shared" si="5075"/>
        <v>4.8628893599999996</v>
      </c>
      <c r="X3803" s="17"/>
      <c r="Y3803" s="17"/>
      <c r="Z3803" s="17"/>
      <c r="AA3803" s="17"/>
      <c r="AB3803" s="17"/>
      <c r="AC3803" s="17"/>
      <c r="AE3803" s="16"/>
      <c r="AF3803" s="16"/>
      <c r="AG3803" s="16"/>
      <c r="AH3803" s="16"/>
      <c r="AI3803" s="16"/>
      <c r="AJ3803" s="16"/>
      <c r="AL3803" s="16"/>
      <c r="AM3803" s="16"/>
      <c r="AN3803" s="16"/>
      <c r="AO3803" s="16"/>
      <c r="AP3803" s="16"/>
      <c r="AQ3803" s="16"/>
      <c r="BI3803" s="1">
        <v>20</v>
      </c>
      <c r="BJ3803" s="6">
        <f>SUM($R$5:R3805)-$AB$2</f>
        <v>328.39629239999982</v>
      </c>
      <c r="BK3803" s="6">
        <f>SUM($R$5:S3805)-$AB$2</f>
        <v>1627.9151569120006</v>
      </c>
      <c r="BL3803" s="6">
        <f>SUM($R$5:T3805)-$AB$2</f>
        <v>4876.7123181919933</v>
      </c>
      <c r="BM3803" s="6">
        <f>SUM($R$5:U3805)-$AB$2</f>
        <v>9425.0283439840441</v>
      </c>
      <c r="BN3803" s="6">
        <f>SUM($R$5:V3805)-$AB$2</f>
        <v>15922.622666544072</v>
      </c>
      <c r="BO3803" s="6">
        <f>SUM($R$5:W3805)-$AB$2</f>
        <v>23719.735853616014</v>
      </c>
      <c r="BP3803" s="16"/>
    </row>
    <row r="3804" spans="1:68" x14ac:dyDescent="0.45">
      <c r="A3804" s="1">
        <v>2008</v>
      </c>
      <c r="B3804" s="1">
        <v>6</v>
      </c>
      <c r="C3804" s="1">
        <v>7</v>
      </c>
      <c r="D3804" s="1">
        <v>22</v>
      </c>
      <c r="E3804" s="1">
        <v>19.600000000000001</v>
      </c>
      <c r="F3804" s="1">
        <v>0</v>
      </c>
      <c r="G3804" s="4"/>
      <c r="H3804" s="4"/>
      <c r="Q3804" s="1">
        <v>19</v>
      </c>
      <c r="R3804" s="6">
        <f t="shared" si="5070"/>
        <v>8.9285199999999995E-2</v>
      </c>
      <c r="S3804" s="6">
        <f t="shared" si="5071"/>
        <v>0.34642657599999993</v>
      </c>
      <c r="T3804" s="6">
        <f t="shared" si="5072"/>
        <v>0.86606643999999988</v>
      </c>
      <c r="U3804" s="6">
        <f t="shared" si="5073"/>
        <v>1.2124930159999998</v>
      </c>
      <c r="V3804" s="6">
        <f t="shared" si="5074"/>
        <v>1.7321328799999998</v>
      </c>
      <c r="W3804" s="6">
        <f t="shared" si="5075"/>
        <v>2.0785594559999998</v>
      </c>
      <c r="X3804" s="17"/>
      <c r="Y3804" s="17"/>
      <c r="Z3804" s="17"/>
      <c r="AA3804" s="17"/>
      <c r="AB3804" s="17"/>
      <c r="AC3804" s="17"/>
      <c r="AE3804" s="16"/>
      <c r="AF3804" s="16"/>
      <c r="AG3804" s="16"/>
      <c r="AH3804" s="16"/>
      <c r="AI3804" s="16"/>
      <c r="AJ3804" s="16"/>
      <c r="AL3804" s="16"/>
      <c r="AM3804" s="16"/>
      <c r="AN3804" s="16"/>
      <c r="AO3804" s="16"/>
      <c r="AP3804" s="16"/>
      <c r="AQ3804" s="16"/>
      <c r="BI3804" s="1">
        <v>21</v>
      </c>
      <c r="BJ3804" s="6">
        <f>SUM($R$5:R3806)-$AB$2</f>
        <v>328.39629239999982</v>
      </c>
      <c r="BK3804" s="6">
        <f>SUM($R$5:S3806)-$AB$2</f>
        <v>1627.9151569120006</v>
      </c>
      <c r="BL3804" s="6">
        <f>SUM($R$5:T3806)-$AB$2</f>
        <v>4876.7123181919933</v>
      </c>
      <c r="BM3804" s="6">
        <f>SUM($R$5:U3806)-$AB$2</f>
        <v>9425.0283439840441</v>
      </c>
      <c r="BN3804" s="6">
        <f>SUM($R$5:V3806)-$AB$2</f>
        <v>15922.622666544072</v>
      </c>
      <c r="BO3804" s="6">
        <f>SUM($R$5:W3806)-$AB$2</f>
        <v>23719.735853616014</v>
      </c>
      <c r="BP3804" s="16"/>
    </row>
    <row r="3805" spans="1:68" x14ac:dyDescent="0.45">
      <c r="A3805" s="1">
        <v>2008</v>
      </c>
      <c r="B3805" s="1">
        <v>6</v>
      </c>
      <c r="C3805" s="1">
        <v>7</v>
      </c>
      <c r="D3805" s="1">
        <v>23</v>
      </c>
      <c r="E3805" s="1">
        <v>19.600000000000001</v>
      </c>
      <c r="F3805" s="1">
        <v>0</v>
      </c>
      <c r="G3805" s="4"/>
      <c r="H3805" s="4"/>
      <c r="Q3805" s="1">
        <v>20</v>
      </c>
      <c r="R3805" s="6">
        <f t="shared" si="5070"/>
        <v>3.4799999999999999E-5</v>
      </c>
      <c r="S3805" s="6">
        <f t="shared" si="5071"/>
        <v>1.3502399999999997E-4</v>
      </c>
      <c r="T3805" s="6">
        <f t="shared" si="5072"/>
        <v>3.3755999999999999E-4</v>
      </c>
      <c r="U3805" s="6">
        <f t="shared" si="5073"/>
        <v>4.7258399999999996E-4</v>
      </c>
      <c r="V3805" s="6">
        <f t="shared" si="5074"/>
        <v>6.7511999999999997E-4</v>
      </c>
      <c r="W3805" s="6">
        <f t="shared" si="5075"/>
        <v>8.1014399999999995E-4</v>
      </c>
      <c r="X3805" s="17"/>
      <c r="Y3805" s="17"/>
      <c r="Z3805" s="17"/>
      <c r="AA3805" s="17"/>
      <c r="AB3805" s="17"/>
      <c r="AC3805" s="17"/>
      <c r="AE3805" s="16"/>
      <c r="AF3805" s="16"/>
      <c r="AG3805" s="16"/>
      <c r="AH3805" s="16"/>
      <c r="AI3805" s="16"/>
      <c r="AJ3805" s="16"/>
      <c r="AL3805" s="16"/>
      <c r="AM3805" s="16"/>
      <c r="AN3805" s="16"/>
      <c r="AO3805" s="16"/>
      <c r="AP3805" s="16"/>
      <c r="AQ3805" s="16"/>
      <c r="BI3805" s="1">
        <v>22</v>
      </c>
      <c r="BJ3805" s="6">
        <f>SUM($R$5:R3807)-$AB$2</f>
        <v>328.39629239999982</v>
      </c>
      <c r="BK3805" s="6">
        <f>SUM($R$5:S3807)-$AB$2</f>
        <v>1627.9151569120006</v>
      </c>
      <c r="BL3805" s="6">
        <f>SUM($R$5:T3807)-$AB$2</f>
        <v>4876.7123181919933</v>
      </c>
      <c r="BM3805" s="6">
        <f>SUM($R$5:U3807)-$AB$2</f>
        <v>9425.0283439840441</v>
      </c>
      <c r="BN3805" s="6">
        <f>SUM($R$5:V3807)-$AB$2</f>
        <v>15922.622666544072</v>
      </c>
      <c r="BO3805" s="6">
        <f>SUM($R$5:W3807)-$AB$2</f>
        <v>23719.735853616014</v>
      </c>
      <c r="BP3805" s="16"/>
    </row>
    <row r="3806" spans="1:68" x14ac:dyDescent="0.45">
      <c r="A3806" s="1">
        <v>2008</v>
      </c>
      <c r="B3806" s="1">
        <v>6</v>
      </c>
      <c r="C3806" s="1">
        <v>8</v>
      </c>
      <c r="D3806" s="1">
        <v>0</v>
      </c>
      <c r="E3806" s="1">
        <v>19.399999999999999</v>
      </c>
      <c r="F3806" s="1">
        <v>0</v>
      </c>
      <c r="G3806" s="4"/>
      <c r="H3806" s="4"/>
      <c r="Q3806" s="1">
        <v>21</v>
      </c>
      <c r="R3806" s="6">
        <f t="shared" si="5070"/>
        <v>0</v>
      </c>
      <c r="S3806" s="6">
        <f t="shared" si="5071"/>
        <v>0</v>
      </c>
      <c r="T3806" s="6">
        <f t="shared" si="5072"/>
        <v>0</v>
      </c>
      <c r="U3806" s="6">
        <f t="shared" si="5073"/>
        <v>0</v>
      </c>
      <c r="V3806" s="6">
        <f t="shared" si="5074"/>
        <v>0</v>
      </c>
      <c r="W3806" s="6">
        <f t="shared" si="5075"/>
        <v>0</v>
      </c>
      <c r="X3806" s="17"/>
      <c r="Y3806" s="17"/>
      <c r="Z3806" s="17"/>
      <c r="AA3806" s="17"/>
      <c r="AB3806" s="17"/>
      <c r="AC3806" s="17"/>
      <c r="AE3806" s="16"/>
      <c r="AF3806" s="16"/>
      <c r="AG3806" s="16"/>
      <c r="AH3806" s="16"/>
      <c r="AI3806" s="16"/>
      <c r="AJ3806" s="16"/>
      <c r="AL3806" s="16"/>
      <c r="AM3806" s="16"/>
      <c r="AN3806" s="16"/>
      <c r="AO3806" s="16"/>
      <c r="AP3806" s="16"/>
      <c r="AQ3806" s="16"/>
      <c r="BI3806" s="1">
        <v>23</v>
      </c>
      <c r="BJ3806" s="6">
        <f>SUM($R$5:R3808)-$AB$2</f>
        <v>328.39629239999982</v>
      </c>
      <c r="BK3806" s="6">
        <f>SUM($R$5:S3808)-$AB$2</f>
        <v>1627.9151569120006</v>
      </c>
      <c r="BL3806" s="6">
        <f>SUM($R$5:T3808)-$AB$2</f>
        <v>4876.7123181919933</v>
      </c>
      <c r="BM3806" s="6">
        <f>SUM($R$5:U3808)-$AB$2</f>
        <v>9425.0283439840441</v>
      </c>
      <c r="BN3806" s="6">
        <f>SUM($R$5:V3808)-$AB$2</f>
        <v>15922.622666544072</v>
      </c>
      <c r="BO3806" s="6">
        <f>SUM($R$5:W3808)-$AB$2</f>
        <v>23719.735853616014</v>
      </c>
      <c r="BP3806" s="16"/>
    </row>
    <row r="3807" spans="1:68" x14ac:dyDescent="0.45">
      <c r="A3807" s="1">
        <v>2008</v>
      </c>
      <c r="B3807" s="1">
        <v>6</v>
      </c>
      <c r="C3807" s="1">
        <v>8</v>
      </c>
      <c r="D3807" s="1">
        <v>1</v>
      </c>
      <c r="E3807" s="1">
        <v>19.3</v>
      </c>
      <c r="F3807" s="1">
        <v>0</v>
      </c>
      <c r="G3807" s="4"/>
      <c r="H3807" s="4"/>
      <c r="Q3807" s="1">
        <v>22</v>
      </c>
      <c r="R3807" s="6">
        <f t="shared" si="5070"/>
        <v>0</v>
      </c>
      <c r="S3807" s="6">
        <f t="shared" si="5071"/>
        <v>0</v>
      </c>
      <c r="T3807" s="6">
        <f t="shared" si="5072"/>
        <v>0</v>
      </c>
      <c r="U3807" s="6">
        <f t="shared" si="5073"/>
        <v>0</v>
      </c>
      <c r="V3807" s="6">
        <f t="shared" si="5074"/>
        <v>0</v>
      </c>
      <c r="W3807" s="6">
        <f t="shared" si="5075"/>
        <v>0</v>
      </c>
      <c r="X3807" s="17"/>
      <c r="Y3807" s="17"/>
      <c r="Z3807" s="17"/>
      <c r="AA3807" s="17"/>
      <c r="AB3807" s="17"/>
      <c r="AC3807" s="17"/>
      <c r="AE3807" s="16"/>
      <c r="AF3807" s="16"/>
      <c r="AG3807" s="16"/>
      <c r="AH3807" s="16"/>
      <c r="AI3807" s="16"/>
      <c r="AJ3807" s="16"/>
      <c r="AL3807" s="16"/>
      <c r="AM3807" s="16"/>
      <c r="AN3807" s="16"/>
      <c r="AO3807" s="16"/>
      <c r="AP3807" s="16"/>
      <c r="AQ3807" s="16"/>
      <c r="BI3807" s="1">
        <v>0</v>
      </c>
      <c r="BJ3807" s="6">
        <f t="shared" ref="BJ3807" si="5106">R3809-$AB$2</f>
        <v>-6.53125</v>
      </c>
      <c r="BK3807" s="6">
        <f t="shared" ref="BK3807" si="5107">S3809-$AB$2</f>
        <v>-6.53125</v>
      </c>
      <c r="BL3807" s="6">
        <f t="shared" ref="BL3807" si="5108">T3809-$AB$2</f>
        <v>-6.53125</v>
      </c>
      <c r="BM3807" s="6">
        <f t="shared" ref="BM3807" si="5109">U3809-$AB$2</f>
        <v>-6.53125</v>
      </c>
      <c r="BN3807" s="6">
        <f t="shared" ref="BN3807" si="5110">V3809-$AB$2</f>
        <v>-6.53125</v>
      </c>
      <c r="BO3807" s="6">
        <f t="shared" ref="BO3807" si="5111">W3809-$AB$2</f>
        <v>-6.53125</v>
      </c>
      <c r="BP3807" s="16">
        <v>160</v>
      </c>
    </row>
    <row r="3808" spans="1:68" x14ac:dyDescent="0.45">
      <c r="A3808" s="1">
        <v>2008</v>
      </c>
      <c r="B3808" s="1">
        <v>6</v>
      </c>
      <c r="C3808" s="1">
        <v>8</v>
      </c>
      <c r="D3808" s="1">
        <v>2</v>
      </c>
      <c r="E3808" s="1">
        <v>19.3</v>
      </c>
      <c r="F3808" s="1">
        <v>0</v>
      </c>
      <c r="G3808" s="4"/>
      <c r="H3808" s="4"/>
      <c r="Q3808" s="1">
        <v>23</v>
      </c>
      <c r="R3808" s="6">
        <f t="shared" si="5070"/>
        <v>0</v>
      </c>
      <c r="S3808" s="6">
        <f t="shared" si="5071"/>
        <v>0</v>
      </c>
      <c r="T3808" s="6">
        <f t="shared" si="5072"/>
        <v>0</v>
      </c>
      <c r="U3808" s="6">
        <f t="shared" si="5073"/>
        <v>0</v>
      </c>
      <c r="V3808" s="6">
        <f t="shared" si="5074"/>
        <v>0</v>
      </c>
      <c r="W3808" s="6">
        <f t="shared" si="5075"/>
        <v>0</v>
      </c>
      <c r="X3808" s="17"/>
      <c r="Y3808" s="17"/>
      <c r="Z3808" s="17"/>
      <c r="AA3808" s="17"/>
      <c r="AB3808" s="17"/>
      <c r="AC3808" s="17"/>
      <c r="AE3808" s="16"/>
      <c r="AF3808" s="16"/>
      <c r="AG3808" s="16"/>
      <c r="AH3808" s="16"/>
      <c r="AI3808" s="16"/>
      <c r="AJ3808" s="16"/>
      <c r="AL3808" s="16"/>
      <c r="AM3808" s="16"/>
      <c r="AN3808" s="16"/>
      <c r="AO3808" s="16"/>
      <c r="AP3808" s="16"/>
      <c r="AQ3808" s="16"/>
      <c r="BI3808" s="1">
        <v>1</v>
      </c>
      <c r="BJ3808" s="6">
        <f>SUM($R$5:R3810)-$AB$2</f>
        <v>328.39629239999982</v>
      </c>
      <c r="BK3808" s="6">
        <f>SUM($R$5:S3810)-$AB$2</f>
        <v>1627.9151569120006</v>
      </c>
      <c r="BL3808" s="6">
        <f>SUM($R$5:T3810)-$AB$2</f>
        <v>4876.7123181919933</v>
      </c>
      <c r="BM3808" s="6">
        <f>SUM($R$5:U3810)-$AB$2</f>
        <v>9425.0283439840441</v>
      </c>
      <c r="BN3808" s="6">
        <f>SUM($R$5:V3810)-$AB$2</f>
        <v>15922.622666544072</v>
      </c>
      <c r="BO3808" s="6">
        <f>SUM($R$5:W3810)-$AB$2</f>
        <v>23719.735853616014</v>
      </c>
      <c r="BP3808" s="16"/>
    </row>
    <row r="3809" spans="1:68" x14ac:dyDescent="0.45">
      <c r="A3809" s="1">
        <v>2008</v>
      </c>
      <c r="B3809" s="1">
        <v>6</v>
      </c>
      <c r="C3809" s="1">
        <v>8</v>
      </c>
      <c r="D3809" s="1">
        <v>3</v>
      </c>
      <c r="E3809" s="1">
        <v>19.100000000000001</v>
      </c>
      <c r="F3809" s="1">
        <v>0</v>
      </c>
      <c r="G3809" s="4"/>
      <c r="H3809" s="4"/>
      <c r="Q3809" s="1">
        <v>0</v>
      </c>
      <c r="R3809" s="6">
        <f t="shared" si="5070"/>
        <v>0</v>
      </c>
      <c r="S3809" s="6">
        <f t="shared" si="5071"/>
        <v>0</v>
      </c>
      <c r="T3809" s="6">
        <f t="shared" si="5072"/>
        <v>0</v>
      </c>
      <c r="U3809" s="6">
        <f t="shared" si="5073"/>
        <v>0</v>
      </c>
      <c r="V3809" s="6">
        <f t="shared" si="5074"/>
        <v>0</v>
      </c>
      <c r="W3809" s="6">
        <f t="shared" si="5075"/>
        <v>0</v>
      </c>
      <c r="X3809" s="17"/>
      <c r="Y3809" s="17"/>
      <c r="Z3809" s="17"/>
      <c r="AA3809" s="17"/>
      <c r="AB3809" s="17"/>
      <c r="AC3809" s="17"/>
      <c r="AE3809" s="16"/>
      <c r="AF3809" s="16"/>
      <c r="AG3809" s="16"/>
      <c r="AH3809" s="16"/>
      <c r="AI3809" s="16"/>
      <c r="AJ3809" s="16"/>
      <c r="AL3809" s="16"/>
      <c r="AM3809" s="16"/>
      <c r="AN3809" s="16"/>
      <c r="AO3809" s="16"/>
      <c r="AP3809" s="16"/>
      <c r="AQ3809" s="16"/>
      <c r="BI3809" s="1">
        <v>2</v>
      </c>
      <c r="BJ3809" s="6">
        <f>SUM($R$5:R3811)-$AB$2</f>
        <v>328.39629239999982</v>
      </c>
      <c r="BK3809" s="6">
        <f>SUM($R$5:S3811)-$AB$2</f>
        <v>1627.9151569120006</v>
      </c>
      <c r="BL3809" s="6">
        <f>SUM($R$5:T3811)-$AB$2</f>
        <v>4876.7123181919933</v>
      </c>
      <c r="BM3809" s="6">
        <f>SUM($R$5:U3811)-$AB$2</f>
        <v>9425.0283439840441</v>
      </c>
      <c r="BN3809" s="6">
        <f>SUM($R$5:V3811)-$AB$2</f>
        <v>15922.622666544072</v>
      </c>
      <c r="BO3809" s="6">
        <f>SUM($R$5:W3811)-$AB$2</f>
        <v>23719.735853616014</v>
      </c>
      <c r="BP3809" s="16"/>
    </row>
    <row r="3810" spans="1:68" x14ac:dyDescent="0.45">
      <c r="A3810" s="1">
        <v>2008</v>
      </c>
      <c r="B3810" s="1">
        <v>6</v>
      </c>
      <c r="C3810" s="1">
        <v>8</v>
      </c>
      <c r="D3810" s="1">
        <v>4</v>
      </c>
      <c r="E3810" s="1">
        <v>19</v>
      </c>
      <c r="F3810" s="1">
        <v>0</v>
      </c>
      <c r="G3810" s="4"/>
      <c r="H3810" s="4"/>
      <c r="Q3810" s="1">
        <v>1</v>
      </c>
      <c r="R3810" s="6">
        <f t="shared" si="5070"/>
        <v>0</v>
      </c>
      <c r="S3810" s="6">
        <f t="shared" si="5071"/>
        <v>0</v>
      </c>
      <c r="T3810" s="6">
        <f t="shared" si="5072"/>
        <v>0</v>
      </c>
      <c r="U3810" s="6">
        <f t="shared" si="5073"/>
        <v>0</v>
      </c>
      <c r="V3810" s="6">
        <f t="shared" si="5074"/>
        <v>0</v>
      </c>
      <c r="W3810" s="6">
        <f t="shared" si="5075"/>
        <v>0</v>
      </c>
      <c r="X3810" s="17"/>
      <c r="Y3810" s="17"/>
      <c r="Z3810" s="17"/>
      <c r="AA3810" s="17"/>
      <c r="AB3810" s="17"/>
      <c r="AC3810" s="17"/>
      <c r="AE3810" s="16"/>
      <c r="AF3810" s="16"/>
      <c r="AG3810" s="16"/>
      <c r="AH3810" s="16"/>
      <c r="AI3810" s="16"/>
      <c r="AJ3810" s="16"/>
      <c r="AL3810" s="16"/>
      <c r="AM3810" s="16"/>
      <c r="AN3810" s="16"/>
      <c r="AO3810" s="16"/>
      <c r="AP3810" s="16"/>
      <c r="AQ3810" s="16"/>
      <c r="BI3810" s="1">
        <v>3</v>
      </c>
      <c r="BJ3810" s="6">
        <f>SUM($R$5:R3812)-$AB$2</f>
        <v>328.39629239999982</v>
      </c>
      <c r="BK3810" s="6">
        <f>SUM($R$5:S3812)-$AB$2</f>
        <v>1627.9151569120006</v>
      </c>
      <c r="BL3810" s="6">
        <f>SUM($R$5:T3812)-$AB$2</f>
        <v>4876.7123181919933</v>
      </c>
      <c r="BM3810" s="6">
        <f>SUM($R$5:U3812)-$AB$2</f>
        <v>9425.0283439840441</v>
      </c>
      <c r="BN3810" s="6">
        <f>SUM($R$5:V3812)-$AB$2</f>
        <v>15922.622666544072</v>
      </c>
      <c r="BO3810" s="6">
        <f>SUM($R$5:W3812)-$AB$2</f>
        <v>23719.735853616014</v>
      </c>
      <c r="BP3810" s="16"/>
    </row>
    <row r="3811" spans="1:68" x14ac:dyDescent="0.45">
      <c r="A3811" s="1">
        <v>2008</v>
      </c>
      <c r="B3811" s="1">
        <v>6</v>
      </c>
      <c r="C3811" s="1">
        <v>8</v>
      </c>
      <c r="D3811" s="1">
        <v>5</v>
      </c>
      <c r="E3811" s="1">
        <v>18.899999999999999</v>
      </c>
      <c r="F3811" s="1">
        <v>0</v>
      </c>
      <c r="G3811" s="4"/>
      <c r="H3811" s="4"/>
      <c r="Q3811" s="1">
        <v>2</v>
      </c>
      <c r="R3811" s="6">
        <f t="shared" si="5070"/>
        <v>0</v>
      </c>
      <c r="S3811" s="6">
        <f t="shared" si="5071"/>
        <v>0</v>
      </c>
      <c r="T3811" s="6">
        <f t="shared" si="5072"/>
        <v>0</v>
      </c>
      <c r="U3811" s="6">
        <f t="shared" si="5073"/>
        <v>0</v>
      </c>
      <c r="V3811" s="6">
        <f t="shared" si="5074"/>
        <v>0</v>
      </c>
      <c r="W3811" s="6">
        <f t="shared" si="5075"/>
        <v>0</v>
      </c>
      <c r="X3811" s="17"/>
      <c r="Y3811" s="17"/>
      <c r="Z3811" s="17"/>
      <c r="AA3811" s="17"/>
      <c r="AB3811" s="17"/>
      <c r="AC3811" s="17"/>
      <c r="AE3811" s="16"/>
      <c r="AF3811" s="16"/>
      <c r="AG3811" s="16"/>
      <c r="AH3811" s="16"/>
      <c r="AI3811" s="16"/>
      <c r="AJ3811" s="16"/>
      <c r="AL3811" s="16"/>
      <c r="AM3811" s="16"/>
      <c r="AN3811" s="16"/>
      <c r="AO3811" s="16"/>
      <c r="AP3811" s="16"/>
      <c r="AQ3811" s="16"/>
      <c r="BI3811" s="1">
        <v>4</v>
      </c>
      <c r="BJ3811" s="6">
        <f>SUM($R$5:R3813)-$AB$2</f>
        <v>328.39629239999982</v>
      </c>
      <c r="BK3811" s="6">
        <f>SUM($R$5:S3813)-$AB$2</f>
        <v>1627.9151569120006</v>
      </c>
      <c r="BL3811" s="6">
        <f>SUM($R$5:T3813)-$AB$2</f>
        <v>4876.7123181919933</v>
      </c>
      <c r="BM3811" s="6">
        <f>SUM($R$5:U3813)-$AB$2</f>
        <v>9425.0283439840441</v>
      </c>
      <c r="BN3811" s="6">
        <f>SUM($R$5:V3813)-$AB$2</f>
        <v>15922.622666544072</v>
      </c>
      <c r="BO3811" s="6">
        <f>SUM($R$5:W3813)-$AB$2</f>
        <v>23719.735853616014</v>
      </c>
      <c r="BP3811" s="16"/>
    </row>
    <row r="3812" spans="1:68" x14ac:dyDescent="0.45">
      <c r="A3812" s="1">
        <v>2008</v>
      </c>
      <c r="B3812" s="1">
        <v>6</v>
      </c>
      <c r="C3812" s="1">
        <v>8</v>
      </c>
      <c r="D3812" s="1">
        <v>6</v>
      </c>
      <c r="E3812" s="1">
        <v>18.600000000000001</v>
      </c>
      <c r="F3812" s="1">
        <v>28.06</v>
      </c>
      <c r="G3812" s="4"/>
      <c r="H3812" s="4"/>
      <c r="Q3812" s="1">
        <v>3</v>
      </c>
      <c r="R3812" s="6">
        <f t="shared" si="5070"/>
        <v>0</v>
      </c>
      <c r="S3812" s="6">
        <f t="shared" si="5071"/>
        <v>0</v>
      </c>
      <c r="T3812" s="6">
        <f t="shared" si="5072"/>
        <v>0</v>
      </c>
      <c r="U3812" s="6">
        <f t="shared" si="5073"/>
        <v>0</v>
      </c>
      <c r="V3812" s="6">
        <f t="shared" si="5074"/>
        <v>0</v>
      </c>
      <c r="W3812" s="6">
        <f t="shared" si="5075"/>
        <v>0</v>
      </c>
      <c r="X3812" s="17"/>
      <c r="Y3812" s="17"/>
      <c r="Z3812" s="17"/>
      <c r="AA3812" s="17"/>
      <c r="AB3812" s="17"/>
      <c r="AC3812" s="17"/>
      <c r="AE3812" s="16"/>
      <c r="AF3812" s="16"/>
      <c r="AG3812" s="16"/>
      <c r="AH3812" s="16"/>
      <c r="AI3812" s="16"/>
      <c r="AJ3812" s="16"/>
      <c r="AL3812" s="16"/>
      <c r="AM3812" s="16"/>
      <c r="AN3812" s="16"/>
      <c r="AO3812" s="16"/>
      <c r="AP3812" s="16"/>
      <c r="AQ3812" s="16"/>
      <c r="BI3812" s="1">
        <v>5</v>
      </c>
      <c r="BJ3812" s="6">
        <f>SUM($R$5:R3814)-$AB$2</f>
        <v>328.39629239999982</v>
      </c>
      <c r="BK3812" s="6">
        <f>SUM($R$5:S3814)-$AB$2</f>
        <v>1627.9151569120006</v>
      </c>
      <c r="BL3812" s="6">
        <f>SUM($R$5:T3814)-$AB$2</f>
        <v>4876.7123181919933</v>
      </c>
      <c r="BM3812" s="6">
        <f>SUM($R$5:U3814)-$AB$2</f>
        <v>9425.0283439840441</v>
      </c>
      <c r="BN3812" s="6">
        <f>SUM($R$5:V3814)-$AB$2</f>
        <v>15922.622666544072</v>
      </c>
      <c r="BO3812" s="6">
        <f>SUM($R$5:W3814)-$AB$2</f>
        <v>23719.735853616014</v>
      </c>
      <c r="BP3812" s="16"/>
    </row>
    <row r="3813" spans="1:68" x14ac:dyDescent="0.45">
      <c r="A3813" s="1">
        <v>2008</v>
      </c>
      <c r="B3813" s="1">
        <v>6</v>
      </c>
      <c r="C3813" s="1">
        <v>8</v>
      </c>
      <c r="D3813" s="1">
        <v>7</v>
      </c>
      <c r="E3813" s="1">
        <v>19.600000000000001</v>
      </c>
      <c r="F3813" s="1">
        <v>206.57</v>
      </c>
      <c r="G3813" s="4"/>
      <c r="H3813" s="4"/>
      <c r="Q3813" s="1">
        <v>4</v>
      </c>
      <c r="R3813" s="6">
        <f t="shared" si="5070"/>
        <v>0</v>
      </c>
      <c r="S3813" s="6">
        <f t="shared" si="5071"/>
        <v>0</v>
      </c>
      <c r="T3813" s="6">
        <f t="shared" si="5072"/>
        <v>0</v>
      </c>
      <c r="U3813" s="6">
        <f t="shared" si="5073"/>
        <v>0</v>
      </c>
      <c r="V3813" s="6">
        <f t="shared" si="5074"/>
        <v>0</v>
      </c>
      <c r="W3813" s="6">
        <f t="shared" si="5075"/>
        <v>0</v>
      </c>
      <c r="X3813" s="17"/>
      <c r="Y3813" s="17"/>
      <c r="Z3813" s="17"/>
      <c r="AA3813" s="17"/>
      <c r="AB3813" s="17"/>
      <c r="AC3813" s="17"/>
      <c r="AE3813" s="16"/>
      <c r="AF3813" s="16"/>
      <c r="AG3813" s="16"/>
      <c r="AH3813" s="16"/>
      <c r="AI3813" s="16"/>
      <c r="AJ3813" s="16"/>
      <c r="AL3813" s="16"/>
      <c r="AM3813" s="16"/>
      <c r="AN3813" s="16"/>
      <c r="AO3813" s="16"/>
      <c r="AP3813" s="16"/>
      <c r="AQ3813" s="16"/>
      <c r="BI3813" s="1">
        <v>6</v>
      </c>
      <c r="BJ3813" s="6">
        <f>SUM($R$5:R3815)-$AB$2</f>
        <v>328.41256719999984</v>
      </c>
      <c r="BK3813" s="6">
        <f>SUM($R$5:S3815)-$AB$2</f>
        <v>1627.9945779360007</v>
      </c>
      <c r="BL3813" s="6">
        <f>SUM($R$5:T3815)-$AB$2</f>
        <v>4876.9496047759931</v>
      </c>
      <c r="BM3813" s="6">
        <f>SUM($R$5:U3815)-$AB$2</f>
        <v>9425.4866423520452</v>
      </c>
      <c r="BN3813" s="6">
        <f>SUM($R$5:V3815)-$AB$2</f>
        <v>15923.396696032072</v>
      </c>
      <c r="BO3813" s="6">
        <f>SUM($R$5:W3815)-$AB$2</f>
        <v>23720.888760448015</v>
      </c>
      <c r="BP3813" s="16"/>
    </row>
    <row r="3814" spans="1:68" x14ac:dyDescent="0.45">
      <c r="A3814" s="1">
        <v>2008</v>
      </c>
      <c r="B3814" s="1">
        <v>6</v>
      </c>
      <c r="C3814" s="1">
        <v>8</v>
      </c>
      <c r="D3814" s="1">
        <v>8</v>
      </c>
      <c r="E3814" s="1">
        <v>20.399999999999999</v>
      </c>
      <c r="F3814" s="1">
        <v>394.72</v>
      </c>
      <c r="G3814" s="4"/>
      <c r="H3814" s="4"/>
      <c r="Q3814" s="1">
        <v>5</v>
      </c>
      <c r="R3814" s="6">
        <f t="shared" si="5070"/>
        <v>0</v>
      </c>
      <c r="S3814" s="6">
        <f t="shared" si="5071"/>
        <v>0</v>
      </c>
      <c r="T3814" s="6">
        <f t="shared" si="5072"/>
        <v>0</v>
      </c>
      <c r="U3814" s="6">
        <f t="shared" si="5073"/>
        <v>0</v>
      </c>
      <c r="V3814" s="6">
        <f t="shared" si="5074"/>
        <v>0</v>
      </c>
      <c r="W3814" s="6">
        <f t="shared" si="5075"/>
        <v>0</v>
      </c>
      <c r="X3814" s="17"/>
      <c r="Y3814" s="17"/>
      <c r="Z3814" s="17"/>
      <c r="AA3814" s="17"/>
      <c r="AB3814" s="17"/>
      <c r="AC3814" s="17"/>
      <c r="AE3814" s="16"/>
      <c r="AF3814" s="16"/>
      <c r="AG3814" s="16"/>
      <c r="AH3814" s="16"/>
      <c r="AI3814" s="16"/>
      <c r="AJ3814" s="16"/>
      <c r="AL3814" s="16"/>
      <c r="AM3814" s="16"/>
      <c r="AN3814" s="16"/>
      <c r="AO3814" s="16"/>
      <c r="AP3814" s="16"/>
      <c r="AQ3814" s="16"/>
      <c r="BI3814" s="1">
        <v>7</v>
      </c>
      <c r="BJ3814" s="6">
        <f>SUM($R$5:R3816)-$AB$2</f>
        <v>328.53237779999984</v>
      </c>
      <c r="BK3814" s="6">
        <f>SUM($R$5:S3816)-$AB$2</f>
        <v>1628.5792536640006</v>
      </c>
      <c r="BL3814" s="6">
        <f>SUM($R$5:T3816)-$AB$2</f>
        <v>4878.6964433239937</v>
      </c>
      <c r="BM3814" s="6">
        <f>SUM($R$5:U3816)-$AB$2</f>
        <v>9428.8605088480435</v>
      </c>
      <c r="BN3814" s="6">
        <f>SUM($R$5:V3816)-$AB$2</f>
        <v>15929.094888168071</v>
      </c>
      <c r="BO3814" s="6">
        <f>SUM($R$5:W3816)-$AB$2</f>
        <v>23729.376143352016</v>
      </c>
      <c r="BP3814" s="16"/>
    </row>
    <row r="3815" spans="1:68" x14ac:dyDescent="0.45">
      <c r="A3815" s="1">
        <v>2008</v>
      </c>
      <c r="B3815" s="1">
        <v>6</v>
      </c>
      <c r="C3815" s="1">
        <v>8</v>
      </c>
      <c r="D3815" s="1">
        <v>9</v>
      </c>
      <c r="E3815" s="1">
        <v>21.1</v>
      </c>
      <c r="F3815" s="1">
        <v>621.86</v>
      </c>
      <c r="G3815" s="4"/>
      <c r="H3815" s="4"/>
      <c r="Q3815" s="1">
        <v>6</v>
      </c>
      <c r="R3815" s="6">
        <f t="shared" si="5070"/>
        <v>1.6274799999999999E-2</v>
      </c>
      <c r="S3815" s="6">
        <f t="shared" si="5071"/>
        <v>6.3146224000000001E-2</v>
      </c>
      <c r="T3815" s="6">
        <f t="shared" si="5072"/>
        <v>0.15786555999999999</v>
      </c>
      <c r="U3815" s="6">
        <f t="shared" si="5073"/>
        <v>0.22101178399999999</v>
      </c>
      <c r="V3815" s="6">
        <f t="shared" si="5074"/>
        <v>0.31573111999999998</v>
      </c>
      <c r="W3815" s="6">
        <f t="shared" si="5075"/>
        <v>0.378877344</v>
      </c>
      <c r="X3815" s="17"/>
      <c r="Y3815" s="17"/>
      <c r="Z3815" s="17"/>
      <c r="AA3815" s="17"/>
      <c r="AB3815" s="17"/>
      <c r="AC3815" s="17"/>
      <c r="AE3815" s="16"/>
      <c r="AF3815" s="16"/>
      <c r="AG3815" s="16"/>
      <c r="AH3815" s="16"/>
      <c r="AI3815" s="16"/>
      <c r="AJ3815" s="16"/>
      <c r="AL3815" s="16"/>
      <c r="AM3815" s="16"/>
      <c r="AN3815" s="16"/>
      <c r="AO3815" s="16"/>
      <c r="AP3815" s="16"/>
      <c r="AQ3815" s="16"/>
      <c r="BI3815" s="1">
        <v>8</v>
      </c>
      <c r="BJ3815" s="6">
        <f>SUM($R$5:R3817)-$AB$2</f>
        <v>328.76131539999983</v>
      </c>
      <c r="BK3815" s="6">
        <f>SUM($R$5:S3817)-$AB$2</f>
        <v>1629.6964691520006</v>
      </c>
      <c r="BL3815" s="6">
        <f>SUM($R$5:T3817)-$AB$2</f>
        <v>4882.0343535319935</v>
      </c>
      <c r="BM3815" s="6">
        <f>SUM($R$5:U3817)-$AB$2</f>
        <v>9435.3073916640442</v>
      </c>
      <c r="BN3815" s="6">
        <f>SUM($R$5:V3817)-$AB$2</f>
        <v>15939.983160424072</v>
      </c>
      <c r="BO3815" s="6">
        <f>SUM($R$5:W3817)-$AB$2</f>
        <v>23745.594082936012</v>
      </c>
      <c r="BP3815" s="16"/>
    </row>
    <row r="3816" spans="1:68" x14ac:dyDescent="0.45">
      <c r="A3816" s="1">
        <v>2008</v>
      </c>
      <c r="B3816" s="1">
        <v>6</v>
      </c>
      <c r="C3816" s="1">
        <v>8</v>
      </c>
      <c r="D3816" s="1">
        <v>10</v>
      </c>
      <c r="E3816" s="1">
        <v>22.5</v>
      </c>
      <c r="F3816" s="1">
        <v>793.6</v>
      </c>
      <c r="G3816" s="4"/>
      <c r="H3816" s="4"/>
      <c r="Q3816" s="1">
        <v>7</v>
      </c>
      <c r="R3816" s="6">
        <f t="shared" si="5070"/>
        <v>0.11981059999999999</v>
      </c>
      <c r="S3816" s="6">
        <f t="shared" si="5071"/>
        <v>0.46486512799999996</v>
      </c>
      <c r="T3816" s="6">
        <f t="shared" si="5072"/>
        <v>1.1621628199999998</v>
      </c>
      <c r="U3816" s="6">
        <f t="shared" si="5073"/>
        <v>1.6270279479999998</v>
      </c>
      <c r="V3816" s="6">
        <f t="shared" si="5074"/>
        <v>2.3243256399999996</v>
      </c>
      <c r="W3816" s="6">
        <f t="shared" si="5075"/>
        <v>2.7891907680000001</v>
      </c>
      <c r="X3816" s="17"/>
      <c r="Y3816" s="17"/>
      <c r="Z3816" s="17"/>
      <c r="AA3816" s="17"/>
      <c r="AB3816" s="17"/>
      <c r="AC3816" s="17"/>
      <c r="AE3816" s="16"/>
      <c r="AF3816" s="16"/>
      <c r="AG3816" s="16"/>
      <c r="AH3816" s="16"/>
      <c r="AI3816" s="16"/>
      <c r="AJ3816" s="16"/>
      <c r="AL3816" s="16"/>
      <c r="AM3816" s="16"/>
      <c r="AN3816" s="16"/>
      <c r="AO3816" s="16"/>
      <c r="AP3816" s="16"/>
      <c r="AQ3816" s="16"/>
      <c r="BI3816" s="1">
        <v>9</v>
      </c>
      <c r="BJ3816" s="6">
        <f>SUM($R$5:R3818)-$AB$2</f>
        <v>329.12199419999985</v>
      </c>
      <c r="BK3816" s="6">
        <f>SUM($R$5:S3818)-$AB$2</f>
        <v>1631.4565816960005</v>
      </c>
      <c r="BL3816" s="6">
        <f>SUM($R$5:T3818)-$AB$2</f>
        <v>4887.2930504359929</v>
      </c>
      <c r="BM3816" s="6">
        <f>SUM($R$5:U3818)-$AB$2</f>
        <v>9445.4641066720451</v>
      </c>
      <c r="BN3816" s="6">
        <f>SUM($R$5:V3818)-$AB$2</f>
        <v>15957.137044152072</v>
      </c>
      <c r="BO3816" s="6">
        <f>SUM($R$5:W3818)-$AB$2</f>
        <v>23771.144569128013</v>
      </c>
      <c r="BP3816" s="16"/>
    </row>
    <row r="3817" spans="1:68" x14ac:dyDescent="0.45">
      <c r="A3817" s="1">
        <v>2008</v>
      </c>
      <c r="B3817" s="1">
        <v>6</v>
      </c>
      <c r="C3817" s="1">
        <v>8</v>
      </c>
      <c r="D3817" s="1">
        <v>11</v>
      </c>
      <c r="E3817" s="1">
        <v>23.9</v>
      </c>
      <c r="F3817" s="1">
        <v>923.01</v>
      </c>
      <c r="G3817" s="4"/>
      <c r="H3817" s="4"/>
      <c r="Q3817" s="1">
        <v>8</v>
      </c>
      <c r="R3817" s="6">
        <f t="shared" si="5070"/>
        <v>0.22893759999999999</v>
      </c>
      <c r="S3817" s="6">
        <f t="shared" si="5071"/>
        <v>0.88827788799999996</v>
      </c>
      <c r="T3817" s="6">
        <f t="shared" si="5072"/>
        <v>2.22069472</v>
      </c>
      <c r="U3817" s="6">
        <f t="shared" si="5073"/>
        <v>3.1089726080000002</v>
      </c>
      <c r="V3817" s="6">
        <f t="shared" si="5074"/>
        <v>4.44138944</v>
      </c>
      <c r="W3817" s="6">
        <f t="shared" si="5075"/>
        <v>5.3296673280000002</v>
      </c>
      <c r="X3817" s="17"/>
      <c r="Y3817" s="17"/>
      <c r="Z3817" s="17"/>
      <c r="AA3817" s="17"/>
      <c r="AB3817" s="17"/>
      <c r="AC3817" s="17"/>
      <c r="AE3817" s="16"/>
      <c r="AF3817" s="16"/>
      <c r="AG3817" s="16"/>
      <c r="AH3817" s="16"/>
      <c r="AI3817" s="16"/>
      <c r="AJ3817" s="16"/>
      <c r="AL3817" s="16"/>
      <c r="AM3817" s="16"/>
      <c r="AN3817" s="16"/>
      <c r="AO3817" s="16"/>
      <c r="AP3817" s="16"/>
      <c r="AQ3817" s="16"/>
      <c r="BI3817" s="1">
        <v>10</v>
      </c>
      <c r="BJ3817" s="6">
        <f>SUM($R$5:R3819)-$AB$2</f>
        <v>329.58228219999984</v>
      </c>
      <c r="BK3817" s="6">
        <f>SUM($R$5:S3819)-$AB$2</f>
        <v>1633.7027871360006</v>
      </c>
      <c r="BL3817" s="6">
        <f>SUM($R$5:T3819)-$AB$2</f>
        <v>4894.0040494759933</v>
      </c>
      <c r="BM3817" s="6">
        <f>SUM($R$5:U3819)-$AB$2</f>
        <v>9458.4258167520456</v>
      </c>
      <c r="BN3817" s="6">
        <f>SUM($R$5:V3819)-$AB$2</f>
        <v>15979.028341432073</v>
      </c>
      <c r="BO3817" s="6">
        <f>SUM($R$5:W3819)-$AB$2</f>
        <v>23803.751371048013</v>
      </c>
      <c r="BP3817" s="16"/>
    </row>
    <row r="3818" spans="1:68" x14ac:dyDescent="0.45">
      <c r="A3818" s="1">
        <v>2008</v>
      </c>
      <c r="B3818" s="1">
        <v>6</v>
      </c>
      <c r="C3818" s="1">
        <v>8</v>
      </c>
      <c r="D3818" s="1">
        <v>12</v>
      </c>
      <c r="E3818" s="1">
        <v>24.5</v>
      </c>
      <c r="F3818" s="1">
        <v>999.45</v>
      </c>
      <c r="G3818" s="4"/>
      <c r="H3818" s="4"/>
      <c r="Q3818" s="1">
        <v>9</v>
      </c>
      <c r="R3818" s="6">
        <f t="shared" si="5070"/>
        <v>0.36067879999999997</v>
      </c>
      <c r="S3818" s="6">
        <f t="shared" si="5071"/>
        <v>1.399433744</v>
      </c>
      <c r="T3818" s="6">
        <f t="shared" si="5072"/>
        <v>3.4985843599999993</v>
      </c>
      <c r="U3818" s="6">
        <f t="shared" si="5073"/>
        <v>4.8980181040000002</v>
      </c>
      <c r="V3818" s="6">
        <f t="shared" si="5074"/>
        <v>6.9971687199999986</v>
      </c>
      <c r="W3818" s="6">
        <f t="shared" si="5075"/>
        <v>8.396602463999999</v>
      </c>
      <c r="X3818" s="17"/>
      <c r="Y3818" s="17"/>
      <c r="Z3818" s="17"/>
      <c r="AA3818" s="17"/>
      <c r="AB3818" s="17"/>
      <c r="AC3818" s="17"/>
      <c r="AE3818" s="16"/>
      <c r="AF3818" s="16"/>
      <c r="AG3818" s="16"/>
      <c r="AH3818" s="16"/>
      <c r="AI3818" s="16"/>
      <c r="AJ3818" s="16"/>
      <c r="AL3818" s="16"/>
      <c r="AM3818" s="16"/>
      <c r="AN3818" s="16"/>
      <c r="AO3818" s="16"/>
      <c r="AP3818" s="16"/>
      <c r="AQ3818" s="16"/>
      <c r="BI3818" s="1">
        <v>11</v>
      </c>
      <c r="BJ3818" s="6">
        <f>SUM($R$5:R3820)-$AB$2</f>
        <v>330.11762799999985</v>
      </c>
      <c r="BK3818" s="6">
        <f>SUM($R$5:S3820)-$AB$2</f>
        <v>1636.3152746400006</v>
      </c>
      <c r="BL3818" s="6">
        <f>SUM($R$5:T3820)-$AB$2</f>
        <v>4901.8093912399927</v>
      </c>
      <c r="BM3818" s="6">
        <f>SUM($R$5:U3820)-$AB$2</f>
        <v>9473.5011544800454</v>
      </c>
      <c r="BN3818" s="6">
        <f>SUM($R$5:V3820)-$AB$2</f>
        <v>16004.489387680072</v>
      </c>
      <c r="BO3818" s="6">
        <f>SUM($R$5:W3820)-$AB$2</f>
        <v>23841.675267520015</v>
      </c>
      <c r="BP3818" s="16"/>
    </row>
    <row r="3819" spans="1:68" x14ac:dyDescent="0.45">
      <c r="A3819" s="1">
        <v>2008</v>
      </c>
      <c r="B3819" s="1">
        <v>6</v>
      </c>
      <c r="C3819" s="1">
        <v>8</v>
      </c>
      <c r="D3819" s="1">
        <v>13</v>
      </c>
      <c r="E3819" s="1">
        <v>25.4</v>
      </c>
      <c r="F3819" s="1">
        <v>1019.58</v>
      </c>
      <c r="G3819" s="4"/>
      <c r="H3819" s="4"/>
      <c r="Q3819" s="1">
        <v>10</v>
      </c>
      <c r="R3819" s="6">
        <f t="shared" si="5070"/>
        <v>0.46028799999999997</v>
      </c>
      <c r="S3819" s="6">
        <f t="shared" si="5071"/>
        <v>1.7859174399999997</v>
      </c>
      <c r="T3819" s="6">
        <f t="shared" si="5072"/>
        <v>4.4647935999999993</v>
      </c>
      <c r="U3819" s="6">
        <f t="shared" si="5073"/>
        <v>6.2507110399999997</v>
      </c>
      <c r="V3819" s="6">
        <f t="shared" si="5074"/>
        <v>8.9295871999999985</v>
      </c>
      <c r="W3819" s="6">
        <f t="shared" si="5075"/>
        <v>10.715504639999999</v>
      </c>
      <c r="X3819" s="17"/>
      <c r="Y3819" s="17"/>
      <c r="Z3819" s="17"/>
      <c r="AA3819" s="17"/>
      <c r="AB3819" s="17"/>
      <c r="AC3819" s="17"/>
      <c r="AE3819" s="16"/>
      <c r="AF3819" s="16"/>
      <c r="AG3819" s="16"/>
      <c r="AH3819" s="16"/>
      <c r="AI3819" s="16"/>
      <c r="AJ3819" s="16"/>
      <c r="AL3819" s="16"/>
      <c r="AM3819" s="16"/>
      <c r="AN3819" s="16"/>
      <c r="AO3819" s="16"/>
      <c r="AP3819" s="16"/>
      <c r="AQ3819" s="16"/>
      <c r="BI3819" s="1">
        <v>12</v>
      </c>
      <c r="BJ3819" s="6">
        <f t="shared" ref="BJ3819" si="5112">R3821-$AB$2</f>
        <v>-5.9515690000000001</v>
      </c>
      <c r="BK3819" s="6">
        <f t="shared" ref="BK3819" si="5113">S3821-$AB$2</f>
        <v>-4.2820877199999998</v>
      </c>
      <c r="BL3819" s="6">
        <f t="shared" ref="BL3819" si="5114">T3821-$AB$2</f>
        <v>-0.90834429999999955</v>
      </c>
      <c r="BM3819" s="6">
        <f t="shared" ref="BM3819" si="5115">U3821-$AB$2</f>
        <v>1.3408179800000006</v>
      </c>
      <c r="BN3819" s="6">
        <f t="shared" ref="BN3819" si="5116">V3821-$AB$2</f>
        <v>4.7145614000000009</v>
      </c>
      <c r="BO3819" s="6">
        <f t="shared" ref="BO3819" si="5117">W3821-$AB$2</f>
        <v>6.9637236800000011</v>
      </c>
      <c r="BP3819" s="16"/>
    </row>
    <row r="3820" spans="1:68" x14ac:dyDescent="0.45">
      <c r="A3820" s="1">
        <v>2008</v>
      </c>
      <c r="B3820" s="1">
        <v>6</v>
      </c>
      <c r="C3820" s="1">
        <v>8</v>
      </c>
      <c r="D3820" s="1">
        <v>14</v>
      </c>
      <c r="E3820" s="1">
        <v>26</v>
      </c>
      <c r="F3820" s="1">
        <v>980.78</v>
      </c>
      <c r="G3820" s="4"/>
      <c r="H3820" s="4"/>
      <c r="Q3820" s="1">
        <v>11</v>
      </c>
      <c r="R3820" s="6">
        <f t="shared" si="5070"/>
        <v>0.53534579999999998</v>
      </c>
      <c r="S3820" s="6">
        <f t="shared" si="5071"/>
        <v>2.0771417039999998</v>
      </c>
      <c r="T3820" s="6">
        <f t="shared" si="5072"/>
        <v>5.1928542599999989</v>
      </c>
      <c r="U3820" s="6">
        <f t="shared" si="5073"/>
        <v>7.2699959639999987</v>
      </c>
      <c r="V3820" s="6">
        <f t="shared" si="5074"/>
        <v>10.385708519999998</v>
      </c>
      <c r="W3820" s="6">
        <f t="shared" si="5075"/>
        <v>12.462850224</v>
      </c>
      <c r="X3820" s="17"/>
      <c r="Y3820" s="17"/>
      <c r="Z3820" s="17"/>
      <c r="AA3820" s="17"/>
      <c r="AB3820" s="17"/>
      <c r="AC3820" s="17"/>
      <c r="AE3820" s="16"/>
      <c r="AF3820" s="16"/>
      <c r="AG3820" s="16"/>
      <c r="AH3820" s="16"/>
      <c r="AI3820" s="16"/>
      <c r="AJ3820" s="16"/>
      <c r="AL3820" s="16"/>
      <c r="AM3820" s="16"/>
      <c r="AN3820" s="16"/>
      <c r="AO3820" s="16"/>
      <c r="AP3820" s="16"/>
      <c r="AQ3820" s="16"/>
      <c r="BI3820" s="1">
        <v>13</v>
      </c>
      <c r="BJ3820" s="6">
        <f>SUM($R$5:R3822)-$AB$2</f>
        <v>331.28866539999984</v>
      </c>
      <c r="BK3820" s="6">
        <f>SUM($R$5:S3822)-$AB$2</f>
        <v>1642.0299371520005</v>
      </c>
      <c r="BL3820" s="6">
        <f>SUM($R$5:T3822)-$AB$2</f>
        <v>4918.8831165319934</v>
      </c>
      <c r="BM3820" s="6">
        <f>SUM($R$5:U3822)-$AB$2</f>
        <v>9506.4775676640475</v>
      </c>
      <c r="BN3820" s="6">
        <f>SUM($R$5:V3822)-$AB$2</f>
        <v>16060.183926424075</v>
      </c>
      <c r="BO3820" s="6">
        <f>SUM($R$5:W3822)-$AB$2</f>
        <v>23924.631556936012</v>
      </c>
      <c r="BP3820" s="16"/>
    </row>
    <row r="3821" spans="1:68" x14ac:dyDescent="0.45">
      <c r="A3821" s="1">
        <v>2008</v>
      </c>
      <c r="B3821" s="1">
        <v>6</v>
      </c>
      <c r="C3821" s="1">
        <v>8</v>
      </c>
      <c r="D3821" s="1">
        <v>15</v>
      </c>
      <c r="E3821" s="1">
        <v>26.5</v>
      </c>
      <c r="F3821" s="1">
        <v>885.58</v>
      </c>
      <c r="G3821" s="4"/>
      <c r="H3821" s="4"/>
      <c r="Q3821" s="1">
        <v>12</v>
      </c>
      <c r="R3821" s="6">
        <f t="shared" si="5070"/>
        <v>0.579681</v>
      </c>
      <c r="S3821" s="6">
        <f t="shared" si="5071"/>
        <v>2.2491622800000002</v>
      </c>
      <c r="T3821" s="6">
        <f t="shared" si="5072"/>
        <v>5.6229057000000005</v>
      </c>
      <c r="U3821" s="6">
        <f t="shared" si="5073"/>
        <v>7.8720679800000006</v>
      </c>
      <c r="V3821" s="6">
        <f t="shared" si="5074"/>
        <v>11.245811400000001</v>
      </c>
      <c r="W3821" s="6">
        <f t="shared" si="5075"/>
        <v>13.494973680000001</v>
      </c>
      <c r="X3821" s="17">
        <f t="shared" ref="X3821" si="5118">SUM(R3821:R3845)-$Z$2</f>
        <v>0.4262416</v>
      </c>
      <c r="Y3821" s="17">
        <f t="shared" ref="Y3821" si="5119">SUM(S3821:S3845)-$Z$2</f>
        <v>16.701817407999997</v>
      </c>
      <c r="Z3821" s="17">
        <f t="shared" ref="Z3821" si="5120">SUM(T3821:T3845)-$Z$2</f>
        <v>49.59204351999999</v>
      </c>
      <c r="AA3821" s="17">
        <f t="shared" ref="AA3821" si="5121">SUM(U3821:U3845)-$Z$2</f>
        <v>71.518860928000024</v>
      </c>
      <c r="AB3821" s="17">
        <f t="shared" ref="AB3821" si="5122">SUM(V3821:V3845)-$Z$2</f>
        <v>104.40908703999999</v>
      </c>
      <c r="AC3821" s="17">
        <f t="shared" ref="AC3821" si="5123">SUM(W3821:W3845)-$Z$2</f>
        <v>126.33590444800001</v>
      </c>
      <c r="AE3821" s="16">
        <f t="shared" ref="AE3821" si="5124">IF(X3821&gt;0,1,0)</f>
        <v>1</v>
      </c>
      <c r="AF3821" s="16">
        <f t="shared" ref="AF3821" si="5125">IF(Y3821&gt;0,1,0)</f>
        <v>1</v>
      </c>
      <c r="AG3821" s="16">
        <f t="shared" ref="AG3821" si="5126">IF(Z3821&gt;0,1,0)</f>
        <v>1</v>
      </c>
      <c r="AH3821" s="16">
        <f t="shared" ref="AH3821" si="5127">IF(AA3821&gt;0,1,0)</f>
        <v>1</v>
      </c>
      <c r="AI3821" s="16">
        <f t="shared" ref="AI3821" si="5128">IF(AB3821&gt;0,1,0)</f>
        <v>1</v>
      </c>
      <c r="AJ3821" s="16">
        <f t="shared" ref="AJ3821" si="5129">IF(AC3821&gt;0,1,0)</f>
        <v>1</v>
      </c>
      <c r="AL3821" s="16">
        <f t="shared" ref="AL3821" si="5130">IF(X3821&lt;0,ABS(X3821*$AP$1),0)</f>
        <v>0</v>
      </c>
      <c r="AM3821" s="16">
        <f t="shared" ref="AM3821" si="5131">IF(Y3821&lt;0,ABS(Y3821*$AP$1),0)</f>
        <v>0</v>
      </c>
      <c r="AN3821" s="16">
        <f t="shared" ref="AN3821" si="5132">IF(Z3821&lt;0,ABS(Z3821*$AP$1),0)</f>
        <v>0</v>
      </c>
      <c r="AO3821" s="16">
        <f t="shared" ref="AO3821" si="5133">IF(AA3821&lt;0,ABS(AA3821*$AP$1),0)</f>
        <v>0</v>
      </c>
      <c r="AP3821" s="16">
        <f t="shared" ref="AP3821" si="5134">IF(AB3821&lt;0,ABS(AB3821*$AP$1),0)</f>
        <v>0</v>
      </c>
      <c r="AQ3821" s="16">
        <f t="shared" ref="AQ3821" si="5135">IF(AC3821&lt;0,ABS(AC3821*$AP$1),0)</f>
        <v>0</v>
      </c>
      <c r="BI3821" s="1">
        <v>14</v>
      </c>
      <c r="BJ3821" s="6">
        <f>SUM($R$5:R3823)-$AB$2</f>
        <v>331.85751779999987</v>
      </c>
      <c r="BK3821" s="6">
        <f>SUM($R$5:S3823)-$AB$2</f>
        <v>1644.8059368640004</v>
      </c>
      <c r="BL3821" s="6">
        <f>SUM($R$5:T3823)-$AB$2</f>
        <v>4927.1769845239933</v>
      </c>
      <c r="BM3821" s="6">
        <f>SUM($R$5:U3823)-$AB$2</f>
        <v>9522.4964512480456</v>
      </c>
      <c r="BN3821" s="6">
        <f>SUM($R$5:V3823)-$AB$2</f>
        <v>16087.238546568073</v>
      </c>
      <c r="BO3821" s="6">
        <f>SUM($R$5:W3823)-$AB$2</f>
        <v>23964.929060952014</v>
      </c>
      <c r="BP3821" s="16"/>
    </row>
    <row r="3822" spans="1:68" x14ac:dyDescent="0.45">
      <c r="A3822" s="1">
        <v>2008</v>
      </c>
      <c r="B3822" s="1">
        <v>6</v>
      </c>
      <c r="C3822" s="1">
        <v>8</v>
      </c>
      <c r="D3822" s="1">
        <v>16</v>
      </c>
      <c r="E3822" s="1">
        <v>26.6</v>
      </c>
      <c r="F3822" s="1">
        <v>741.89</v>
      </c>
      <c r="G3822" s="4"/>
      <c r="H3822" s="4"/>
      <c r="Q3822" s="1">
        <v>13</v>
      </c>
      <c r="R3822" s="6">
        <f t="shared" si="5070"/>
        <v>0.5913564</v>
      </c>
      <c r="S3822" s="6">
        <f t="shared" si="5071"/>
        <v>2.2944628320000002</v>
      </c>
      <c r="T3822" s="6">
        <f t="shared" si="5072"/>
        <v>5.7361570799999999</v>
      </c>
      <c r="U3822" s="6">
        <f t="shared" si="5073"/>
        <v>8.0306199120000006</v>
      </c>
      <c r="V3822" s="6">
        <f t="shared" si="5074"/>
        <v>11.47231416</v>
      </c>
      <c r="W3822" s="6">
        <f t="shared" si="5075"/>
        <v>13.766776992</v>
      </c>
      <c r="X3822" s="17"/>
      <c r="Y3822" s="17"/>
      <c r="Z3822" s="17"/>
      <c r="AA3822" s="17"/>
      <c r="AB3822" s="17"/>
      <c r="AC3822" s="17"/>
      <c r="AE3822" s="16"/>
      <c r="AF3822" s="16"/>
      <c r="AG3822" s="16"/>
      <c r="AH3822" s="16"/>
      <c r="AI3822" s="16"/>
      <c r="AJ3822" s="16"/>
      <c r="AL3822" s="16"/>
      <c r="AM3822" s="16"/>
      <c r="AN3822" s="16"/>
      <c r="AO3822" s="16"/>
      <c r="AP3822" s="16"/>
      <c r="AQ3822" s="16"/>
      <c r="BI3822" s="1">
        <v>15</v>
      </c>
      <c r="BJ3822" s="6">
        <f>SUM($R$5:R3824)-$AB$2</f>
        <v>332.37115419999986</v>
      </c>
      <c r="BK3822" s="6">
        <f>SUM($R$5:S3824)-$AB$2</f>
        <v>1647.3124824960005</v>
      </c>
      <c r="BL3822" s="6">
        <f>SUM($R$5:T3824)-$AB$2</f>
        <v>4934.6658032359928</v>
      </c>
      <c r="BM3822" s="6">
        <f>SUM($R$5:U3824)-$AB$2</f>
        <v>9536.9604522720474</v>
      </c>
      <c r="BN3822" s="6">
        <f>SUM($R$5:V3824)-$AB$2</f>
        <v>16111.667093752074</v>
      </c>
      <c r="BO3822" s="6">
        <f>SUM($R$5:W3824)-$AB$2</f>
        <v>24001.315063528014</v>
      </c>
      <c r="BP3822" s="16"/>
    </row>
    <row r="3823" spans="1:68" x14ac:dyDescent="0.45">
      <c r="A3823" s="1">
        <v>2008</v>
      </c>
      <c r="B3823" s="1">
        <v>6</v>
      </c>
      <c r="C3823" s="1">
        <v>8</v>
      </c>
      <c r="D3823" s="1">
        <v>17</v>
      </c>
      <c r="E3823" s="1">
        <v>25.5</v>
      </c>
      <c r="F3823" s="1">
        <v>561.82000000000005</v>
      </c>
      <c r="G3823" s="4"/>
      <c r="H3823" s="4"/>
      <c r="Q3823" s="1">
        <v>14</v>
      </c>
      <c r="R3823" s="6">
        <f t="shared" si="5070"/>
        <v>0.56885240000000004</v>
      </c>
      <c r="S3823" s="6">
        <f t="shared" si="5071"/>
        <v>2.207147312</v>
      </c>
      <c r="T3823" s="6">
        <f t="shared" si="5072"/>
        <v>5.5178682800000001</v>
      </c>
      <c r="U3823" s="6">
        <f t="shared" si="5073"/>
        <v>7.7250155920000001</v>
      </c>
      <c r="V3823" s="6">
        <f t="shared" si="5074"/>
        <v>11.03573656</v>
      </c>
      <c r="W3823" s="6">
        <f t="shared" si="5075"/>
        <v>13.242883872</v>
      </c>
      <c r="X3823" s="17"/>
      <c r="Y3823" s="17"/>
      <c r="Z3823" s="17"/>
      <c r="AA3823" s="17"/>
      <c r="AB3823" s="17"/>
      <c r="AC3823" s="17"/>
      <c r="AE3823" s="16"/>
      <c r="AF3823" s="16"/>
      <c r="AG3823" s="16"/>
      <c r="AH3823" s="16"/>
      <c r="AI3823" s="16"/>
      <c r="AJ3823" s="16"/>
      <c r="AL3823" s="16"/>
      <c r="AM3823" s="16"/>
      <c r="AN3823" s="16"/>
      <c r="AO3823" s="16"/>
      <c r="AP3823" s="16"/>
      <c r="AQ3823" s="16"/>
      <c r="BI3823" s="1">
        <v>16</v>
      </c>
      <c r="BJ3823" s="6">
        <f>SUM($R$5:R3825)-$AB$2</f>
        <v>332.80145039999985</v>
      </c>
      <c r="BK3823" s="6">
        <f>SUM($R$5:S3825)-$AB$2</f>
        <v>1649.4123279520004</v>
      </c>
      <c r="BL3823" s="6">
        <f>SUM($R$5:T3825)-$AB$2</f>
        <v>4940.9395218319933</v>
      </c>
      <c r="BM3823" s="6">
        <f>SUM($R$5:U3825)-$AB$2</f>
        <v>9549.0775932640463</v>
      </c>
      <c r="BN3823" s="6">
        <f>SUM($R$5:V3825)-$AB$2</f>
        <v>16132.131981024073</v>
      </c>
      <c r="BO3823" s="6">
        <f>SUM($R$5:W3825)-$AB$2</f>
        <v>24031.797246336013</v>
      </c>
      <c r="BP3823" s="16"/>
    </row>
    <row r="3824" spans="1:68" x14ac:dyDescent="0.45">
      <c r="A3824" s="1">
        <v>2008</v>
      </c>
      <c r="B3824" s="1">
        <v>6</v>
      </c>
      <c r="C3824" s="1">
        <v>8</v>
      </c>
      <c r="D3824" s="1">
        <v>18</v>
      </c>
      <c r="E3824" s="1">
        <v>24.4</v>
      </c>
      <c r="F3824" s="1">
        <v>359.9</v>
      </c>
      <c r="G3824" s="4"/>
      <c r="H3824" s="4"/>
      <c r="Q3824" s="1">
        <v>15</v>
      </c>
      <c r="R3824" s="6">
        <f t="shared" si="5070"/>
        <v>0.51363639999999999</v>
      </c>
      <c r="S3824" s="6">
        <f t="shared" si="5071"/>
        <v>1.9929092319999999</v>
      </c>
      <c r="T3824" s="6">
        <f t="shared" si="5072"/>
        <v>4.9822730799999988</v>
      </c>
      <c r="U3824" s="6">
        <f t="shared" si="5073"/>
        <v>6.9751823120000003</v>
      </c>
      <c r="V3824" s="6">
        <f t="shared" si="5074"/>
        <v>9.9645461599999976</v>
      </c>
      <c r="W3824" s="6">
        <f t="shared" si="5075"/>
        <v>11.957455392</v>
      </c>
      <c r="X3824" s="17"/>
      <c r="Y3824" s="17"/>
      <c r="Z3824" s="17"/>
      <c r="AA3824" s="17"/>
      <c r="AB3824" s="17"/>
      <c r="AC3824" s="17"/>
      <c r="AE3824" s="16"/>
      <c r="AF3824" s="16"/>
      <c r="AG3824" s="16"/>
      <c r="AH3824" s="16"/>
      <c r="AI3824" s="16"/>
      <c r="AJ3824" s="16"/>
      <c r="AL3824" s="16"/>
      <c r="AM3824" s="16"/>
      <c r="AN3824" s="16"/>
      <c r="AO3824" s="16"/>
      <c r="AP3824" s="16"/>
      <c r="AQ3824" s="16"/>
      <c r="BI3824" s="1">
        <v>17</v>
      </c>
      <c r="BJ3824" s="6">
        <f>SUM($R$5:R3826)-$AB$2</f>
        <v>333.12730599999986</v>
      </c>
      <c r="BK3824" s="6">
        <f>SUM($R$5:S3826)-$AB$2</f>
        <v>1651.0025032800004</v>
      </c>
      <c r="BL3824" s="6">
        <f>SUM($R$5:T3826)-$AB$2</f>
        <v>4945.6904964799933</v>
      </c>
      <c r="BM3824" s="6">
        <f>SUM($R$5:U3826)-$AB$2</f>
        <v>9558.2536869600463</v>
      </c>
      <c r="BN3824" s="6">
        <f>SUM($R$5:V3826)-$AB$2</f>
        <v>16147.629673360072</v>
      </c>
      <c r="BO3824" s="6">
        <f>SUM($R$5:W3826)-$AB$2</f>
        <v>24054.880857040014</v>
      </c>
      <c r="BP3824" s="16"/>
    </row>
    <row r="3825" spans="1:68" x14ac:dyDescent="0.45">
      <c r="A3825" s="1">
        <v>2008</v>
      </c>
      <c r="B3825" s="1">
        <v>6</v>
      </c>
      <c r="C3825" s="1">
        <v>8</v>
      </c>
      <c r="D3825" s="1">
        <v>19</v>
      </c>
      <c r="E3825" s="1">
        <v>23.3</v>
      </c>
      <c r="F3825" s="1">
        <v>154.35</v>
      </c>
      <c r="G3825" s="4"/>
      <c r="H3825" s="4"/>
      <c r="Q3825" s="1">
        <v>16</v>
      </c>
      <c r="R3825" s="6">
        <f t="shared" si="5070"/>
        <v>0.43029619999999996</v>
      </c>
      <c r="S3825" s="6">
        <f t="shared" si="5071"/>
        <v>1.6695492559999998</v>
      </c>
      <c r="T3825" s="6">
        <f t="shared" si="5072"/>
        <v>4.1738731399999986</v>
      </c>
      <c r="U3825" s="6">
        <f t="shared" si="5073"/>
        <v>5.8434223959999994</v>
      </c>
      <c r="V3825" s="6">
        <f t="shared" si="5074"/>
        <v>8.3477462799999973</v>
      </c>
      <c r="W3825" s="6">
        <f t="shared" si="5075"/>
        <v>10.017295535999999</v>
      </c>
      <c r="X3825" s="17"/>
      <c r="Y3825" s="17"/>
      <c r="Z3825" s="17"/>
      <c r="AA3825" s="17"/>
      <c r="AB3825" s="17"/>
      <c r="AC3825" s="17"/>
      <c r="AE3825" s="16"/>
      <c r="AF3825" s="16"/>
      <c r="AG3825" s="16"/>
      <c r="AH3825" s="16"/>
      <c r="AI3825" s="16"/>
      <c r="AJ3825" s="16"/>
      <c r="AL3825" s="16"/>
      <c r="AM3825" s="16"/>
      <c r="AN3825" s="16"/>
      <c r="AO3825" s="16"/>
      <c r="AP3825" s="16"/>
      <c r="AQ3825" s="16"/>
      <c r="BI3825" s="1">
        <v>18</v>
      </c>
      <c r="BJ3825" s="6">
        <f>SUM($R$5:R3827)-$AB$2</f>
        <v>333.33604799999983</v>
      </c>
      <c r="BK3825" s="6">
        <f>SUM($R$5:S3827)-$AB$2</f>
        <v>1652.0211642400004</v>
      </c>
      <c r="BL3825" s="6">
        <f>SUM($R$5:T3827)-$AB$2</f>
        <v>4948.7339548399932</v>
      </c>
      <c r="BM3825" s="6">
        <f>SUM($R$5:U3827)-$AB$2</f>
        <v>9564.1318616800454</v>
      </c>
      <c r="BN3825" s="6">
        <f>SUM($R$5:V3827)-$AB$2</f>
        <v>16157.557442880072</v>
      </c>
      <c r="BO3825" s="6">
        <f>SUM($R$5:W3827)-$AB$2</f>
        <v>24069.668140320013</v>
      </c>
      <c r="BP3825" s="16"/>
    </row>
    <row r="3826" spans="1:68" x14ac:dyDescent="0.45">
      <c r="A3826" s="1">
        <v>2008</v>
      </c>
      <c r="B3826" s="1">
        <v>6</v>
      </c>
      <c r="C3826" s="1">
        <v>8</v>
      </c>
      <c r="D3826" s="1">
        <v>20</v>
      </c>
      <c r="E3826" s="1">
        <v>21.4</v>
      </c>
      <c r="F3826" s="1">
        <v>1.32</v>
      </c>
      <c r="G3826" s="4"/>
      <c r="H3826" s="4"/>
      <c r="Q3826" s="1">
        <v>17</v>
      </c>
      <c r="R3826" s="6">
        <f t="shared" si="5070"/>
        <v>0.32585559999999997</v>
      </c>
      <c r="S3826" s="6">
        <f t="shared" si="5071"/>
        <v>1.264319728</v>
      </c>
      <c r="T3826" s="6">
        <f t="shared" si="5072"/>
        <v>3.1607993199999997</v>
      </c>
      <c r="U3826" s="6">
        <f t="shared" si="5073"/>
        <v>4.425119048</v>
      </c>
      <c r="V3826" s="6">
        <f t="shared" si="5074"/>
        <v>6.3215986399999995</v>
      </c>
      <c r="W3826" s="6">
        <f t="shared" si="5075"/>
        <v>7.5859183679999997</v>
      </c>
      <c r="X3826" s="17"/>
      <c r="Y3826" s="17"/>
      <c r="Z3826" s="17"/>
      <c r="AA3826" s="17"/>
      <c r="AB3826" s="17"/>
      <c r="AC3826" s="17"/>
      <c r="AE3826" s="16"/>
      <c r="AF3826" s="16"/>
      <c r="AG3826" s="16"/>
      <c r="AH3826" s="16"/>
      <c r="AI3826" s="16"/>
      <c r="AJ3826" s="16"/>
      <c r="AL3826" s="16"/>
      <c r="AM3826" s="16"/>
      <c r="AN3826" s="16"/>
      <c r="AO3826" s="16"/>
      <c r="AP3826" s="16"/>
      <c r="AQ3826" s="16"/>
      <c r="BI3826" s="1">
        <v>19</v>
      </c>
      <c r="BJ3826" s="6">
        <f>SUM($R$5:R3828)-$AB$2</f>
        <v>333.42557099999982</v>
      </c>
      <c r="BK3826" s="6">
        <f>SUM($R$5:S3828)-$AB$2</f>
        <v>1652.4580364800006</v>
      </c>
      <c r="BL3826" s="6">
        <f>SUM($R$5:T3828)-$AB$2</f>
        <v>4950.0392001799928</v>
      </c>
      <c r="BM3826" s="6">
        <f>SUM($R$5:U3828)-$AB$2</f>
        <v>9566.6528293600477</v>
      </c>
      <c r="BN3826" s="6">
        <f>SUM($R$5:V3828)-$AB$2</f>
        <v>16161.815156760074</v>
      </c>
      <c r="BO3826" s="6">
        <f>SUM($R$5:W3828)-$AB$2</f>
        <v>24076.009949640011</v>
      </c>
      <c r="BP3826" s="16"/>
    </row>
    <row r="3827" spans="1:68" x14ac:dyDescent="0.45">
      <c r="A3827" s="1">
        <v>2008</v>
      </c>
      <c r="B3827" s="1">
        <v>6</v>
      </c>
      <c r="C3827" s="1">
        <v>8</v>
      </c>
      <c r="D3827" s="1">
        <v>21</v>
      </c>
      <c r="E3827" s="1">
        <v>19.8</v>
      </c>
      <c r="F3827" s="1">
        <v>0</v>
      </c>
      <c r="G3827" s="4"/>
      <c r="H3827" s="4"/>
      <c r="Q3827" s="1">
        <v>18</v>
      </c>
      <c r="R3827" s="6">
        <f t="shared" si="5070"/>
        <v>0.20874199999999996</v>
      </c>
      <c r="S3827" s="6">
        <f t="shared" si="5071"/>
        <v>0.80991895999999985</v>
      </c>
      <c r="T3827" s="6">
        <f t="shared" si="5072"/>
        <v>2.0247973999999993</v>
      </c>
      <c r="U3827" s="6">
        <f t="shared" si="5073"/>
        <v>2.8347163599999994</v>
      </c>
      <c r="V3827" s="6">
        <f t="shared" si="5074"/>
        <v>4.0495947999999986</v>
      </c>
      <c r="W3827" s="6">
        <f t="shared" si="5075"/>
        <v>4.8595137599999987</v>
      </c>
      <c r="X3827" s="17"/>
      <c r="Y3827" s="17"/>
      <c r="Z3827" s="17"/>
      <c r="AA3827" s="17"/>
      <c r="AB3827" s="17"/>
      <c r="AC3827" s="17"/>
      <c r="AE3827" s="16"/>
      <c r="AF3827" s="16"/>
      <c r="AG3827" s="16"/>
      <c r="AH3827" s="16"/>
      <c r="AI3827" s="16"/>
      <c r="AJ3827" s="16"/>
      <c r="AL3827" s="16"/>
      <c r="AM3827" s="16"/>
      <c r="AN3827" s="16"/>
      <c r="AO3827" s="16"/>
      <c r="AP3827" s="16"/>
      <c r="AQ3827" s="16"/>
      <c r="BI3827" s="1">
        <v>20</v>
      </c>
      <c r="BJ3827" s="6">
        <f>SUM($R$5:R3829)-$AB$2</f>
        <v>333.42633659999984</v>
      </c>
      <c r="BK3827" s="6">
        <f>SUM($R$5:S3829)-$AB$2</f>
        <v>1652.4617726080007</v>
      </c>
      <c r="BL3827" s="6">
        <f>SUM($R$5:T3829)-$AB$2</f>
        <v>4950.0503626279933</v>
      </c>
      <c r="BM3827" s="6">
        <f>SUM($R$5:U3829)-$AB$2</f>
        <v>9566.6743886560471</v>
      </c>
      <c r="BN3827" s="6">
        <f>SUM($R$5:V3829)-$AB$2</f>
        <v>16161.851568696075</v>
      </c>
      <c r="BO3827" s="6">
        <f>SUM($R$5:W3829)-$AB$2</f>
        <v>24076.064184744013</v>
      </c>
      <c r="BP3827" s="16"/>
    </row>
    <row r="3828" spans="1:68" x14ac:dyDescent="0.45">
      <c r="A3828" s="1">
        <v>2008</v>
      </c>
      <c r="B3828" s="1">
        <v>6</v>
      </c>
      <c r="C3828" s="1">
        <v>8</v>
      </c>
      <c r="D3828" s="1">
        <v>22</v>
      </c>
      <c r="E3828" s="1">
        <v>19.399999999999999</v>
      </c>
      <c r="F3828" s="1">
        <v>0</v>
      </c>
      <c r="G3828" s="4"/>
      <c r="H3828" s="4"/>
      <c r="Q3828" s="1">
        <v>19</v>
      </c>
      <c r="R3828" s="6">
        <f t="shared" si="5070"/>
        <v>8.9522999999999991E-2</v>
      </c>
      <c r="S3828" s="6">
        <f t="shared" si="5071"/>
        <v>0.34734923999999995</v>
      </c>
      <c r="T3828" s="6">
        <f t="shared" si="5072"/>
        <v>0.8683730999999999</v>
      </c>
      <c r="U3828" s="6">
        <f t="shared" si="5073"/>
        <v>1.2157223400000001</v>
      </c>
      <c r="V3828" s="6">
        <f t="shared" si="5074"/>
        <v>1.7367461999999998</v>
      </c>
      <c r="W3828" s="6">
        <f t="shared" si="5075"/>
        <v>2.08409544</v>
      </c>
      <c r="X3828" s="17"/>
      <c r="Y3828" s="17"/>
      <c r="Z3828" s="17"/>
      <c r="AA3828" s="17"/>
      <c r="AB3828" s="17"/>
      <c r="AC3828" s="17"/>
      <c r="AE3828" s="16"/>
      <c r="AF3828" s="16"/>
      <c r="AG3828" s="16"/>
      <c r="AH3828" s="16"/>
      <c r="AI3828" s="16"/>
      <c r="AJ3828" s="16"/>
      <c r="AL3828" s="16"/>
      <c r="AM3828" s="16"/>
      <c r="AN3828" s="16"/>
      <c r="AO3828" s="16"/>
      <c r="AP3828" s="16"/>
      <c r="AQ3828" s="16"/>
      <c r="BI3828" s="1">
        <v>21</v>
      </c>
      <c r="BJ3828" s="6">
        <f>SUM($R$5:R3830)-$AB$2</f>
        <v>333.42633659999984</v>
      </c>
      <c r="BK3828" s="6">
        <f>SUM($R$5:S3830)-$AB$2</f>
        <v>1652.4617726080007</v>
      </c>
      <c r="BL3828" s="6">
        <f>SUM($R$5:T3830)-$AB$2</f>
        <v>4950.0503626279933</v>
      </c>
      <c r="BM3828" s="6">
        <f>SUM($R$5:U3830)-$AB$2</f>
        <v>9566.6743886560471</v>
      </c>
      <c r="BN3828" s="6">
        <f>SUM($R$5:V3830)-$AB$2</f>
        <v>16161.851568696075</v>
      </c>
      <c r="BO3828" s="6">
        <f>SUM($R$5:W3830)-$AB$2</f>
        <v>24076.064184744013</v>
      </c>
      <c r="BP3828" s="16"/>
    </row>
    <row r="3829" spans="1:68" x14ac:dyDescent="0.45">
      <c r="A3829" s="1">
        <v>2008</v>
      </c>
      <c r="B3829" s="1">
        <v>6</v>
      </c>
      <c r="C3829" s="1">
        <v>8</v>
      </c>
      <c r="D3829" s="1">
        <v>23</v>
      </c>
      <c r="E3829" s="1">
        <v>19.3</v>
      </c>
      <c r="F3829" s="1">
        <v>0</v>
      </c>
      <c r="G3829" s="4"/>
      <c r="H3829" s="4"/>
      <c r="Q3829" s="1">
        <v>20</v>
      </c>
      <c r="R3829" s="6">
        <f t="shared" si="5070"/>
        <v>7.6559999999999996E-4</v>
      </c>
      <c r="S3829" s="6">
        <f t="shared" si="5071"/>
        <v>2.9705279999999996E-3</v>
      </c>
      <c r="T3829" s="6">
        <f t="shared" si="5072"/>
        <v>7.4263199999999984E-3</v>
      </c>
      <c r="U3829" s="6">
        <f t="shared" si="5073"/>
        <v>1.0396847999999998E-2</v>
      </c>
      <c r="V3829" s="6">
        <f t="shared" si="5074"/>
        <v>1.4852639999999997E-2</v>
      </c>
      <c r="W3829" s="6">
        <f t="shared" si="5075"/>
        <v>1.7823168E-2</v>
      </c>
      <c r="X3829" s="17"/>
      <c r="Y3829" s="17"/>
      <c r="Z3829" s="17"/>
      <c r="AA3829" s="17"/>
      <c r="AB3829" s="17"/>
      <c r="AC3829" s="17"/>
      <c r="AE3829" s="16"/>
      <c r="AF3829" s="16"/>
      <c r="AG3829" s="16"/>
      <c r="AH3829" s="16"/>
      <c r="AI3829" s="16"/>
      <c r="AJ3829" s="16"/>
      <c r="AL3829" s="16"/>
      <c r="AM3829" s="16"/>
      <c r="AN3829" s="16"/>
      <c r="AO3829" s="16"/>
      <c r="AP3829" s="16"/>
      <c r="AQ3829" s="16"/>
      <c r="BI3829" s="1">
        <v>22</v>
      </c>
      <c r="BJ3829" s="6">
        <f>SUM($R$5:R3831)-$AB$2</f>
        <v>333.42633659999984</v>
      </c>
      <c r="BK3829" s="6">
        <f>SUM($R$5:S3831)-$AB$2</f>
        <v>1652.4617726080007</v>
      </c>
      <c r="BL3829" s="6">
        <f>SUM($R$5:T3831)-$AB$2</f>
        <v>4950.0503626279933</v>
      </c>
      <c r="BM3829" s="6">
        <f>SUM($R$5:U3831)-$AB$2</f>
        <v>9566.6743886560471</v>
      </c>
      <c r="BN3829" s="6">
        <f>SUM($R$5:V3831)-$AB$2</f>
        <v>16161.851568696075</v>
      </c>
      <c r="BO3829" s="6">
        <f>SUM($R$5:W3831)-$AB$2</f>
        <v>24076.064184744013</v>
      </c>
      <c r="BP3829" s="16"/>
    </row>
    <row r="3830" spans="1:68" x14ac:dyDescent="0.45">
      <c r="A3830" s="1">
        <v>2008</v>
      </c>
      <c r="B3830" s="1">
        <v>6</v>
      </c>
      <c r="C3830" s="1">
        <v>9</v>
      </c>
      <c r="D3830" s="1">
        <v>0</v>
      </c>
      <c r="E3830" s="1">
        <v>19.3</v>
      </c>
      <c r="F3830" s="1">
        <v>0</v>
      </c>
      <c r="G3830" s="4"/>
      <c r="H3830" s="4"/>
      <c r="Q3830" s="1">
        <v>21</v>
      </c>
      <c r="R3830" s="6">
        <f t="shared" si="5070"/>
        <v>0</v>
      </c>
      <c r="S3830" s="6">
        <f t="shared" si="5071"/>
        <v>0</v>
      </c>
      <c r="T3830" s="6">
        <f t="shared" si="5072"/>
        <v>0</v>
      </c>
      <c r="U3830" s="6">
        <f t="shared" si="5073"/>
        <v>0</v>
      </c>
      <c r="V3830" s="6">
        <f t="shared" si="5074"/>
        <v>0</v>
      </c>
      <c r="W3830" s="6">
        <f t="shared" si="5075"/>
        <v>0</v>
      </c>
      <c r="X3830" s="17"/>
      <c r="Y3830" s="17"/>
      <c r="Z3830" s="17"/>
      <c r="AA3830" s="17"/>
      <c r="AB3830" s="17"/>
      <c r="AC3830" s="17"/>
      <c r="AE3830" s="16"/>
      <c r="AF3830" s="16"/>
      <c r="AG3830" s="16"/>
      <c r="AH3830" s="16"/>
      <c r="AI3830" s="16"/>
      <c r="AJ3830" s="16"/>
      <c r="AL3830" s="16"/>
      <c r="AM3830" s="16"/>
      <c r="AN3830" s="16"/>
      <c r="AO3830" s="16"/>
      <c r="AP3830" s="16"/>
      <c r="AQ3830" s="16"/>
      <c r="BI3830" s="1">
        <v>23</v>
      </c>
      <c r="BJ3830" s="6">
        <f>SUM($R$5:R3832)-$AB$2</f>
        <v>333.42633659999984</v>
      </c>
      <c r="BK3830" s="6">
        <f>SUM($R$5:S3832)-$AB$2</f>
        <v>1652.4617726080007</v>
      </c>
      <c r="BL3830" s="6">
        <f>SUM($R$5:T3832)-$AB$2</f>
        <v>4950.0503626279933</v>
      </c>
      <c r="BM3830" s="6">
        <f>SUM($R$5:U3832)-$AB$2</f>
        <v>9566.6743886560471</v>
      </c>
      <c r="BN3830" s="6">
        <f>SUM($R$5:V3832)-$AB$2</f>
        <v>16161.851568696075</v>
      </c>
      <c r="BO3830" s="6">
        <f>SUM($R$5:W3832)-$AB$2</f>
        <v>24076.064184744013</v>
      </c>
      <c r="BP3830" s="16"/>
    </row>
    <row r="3831" spans="1:68" x14ac:dyDescent="0.45">
      <c r="A3831" s="1">
        <v>2008</v>
      </c>
      <c r="B3831" s="1">
        <v>6</v>
      </c>
      <c r="C3831" s="1">
        <v>9</v>
      </c>
      <c r="D3831" s="1">
        <v>1</v>
      </c>
      <c r="E3831" s="1">
        <v>19.2</v>
      </c>
      <c r="F3831" s="1">
        <v>0</v>
      </c>
      <c r="G3831" s="4"/>
      <c r="H3831" s="4"/>
      <c r="Q3831" s="1">
        <v>22</v>
      </c>
      <c r="R3831" s="6">
        <f t="shared" si="5070"/>
        <v>0</v>
      </c>
      <c r="S3831" s="6">
        <f t="shared" si="5071"/>
        <v>0</v>
      </c>
      <c r="T3831" s="6">
        <f t="shared" si="5072"/>
        <v>0</v>
      </c>
      <c r="U3831" s="6">
        <f t="shared" si="5073"/>
        <v>0</v>
      </c>
      <c r="V3831" s="6">
        <f t="shared" si="5074"/>
        <v>0</v>
      </c>
      <c r="W3831" s="6">
        <f t="shared" si="5075"/>
        <v>0</v>
      </c>
      <c r="X3831" s="17"/>
      <c r="Y3831" s="17"/>
      <c r="Z3831" s="17"/>
      <c r="AA3831" s="17"/>
      <c r="AB3831" s="17"/>
      <c r="AC3831" s="17"/>
      <c r="AE3831" s="16"/>
      <c r="AF3831" s="16"/>
      <c r="AG3831" s="16"/>
      <c r="AH3831" s="16"/>
      <c r="AI3831" s="16"/>
      <c r="AJ3831" s="16"/>
      <c r="AL3831" s="16"/>
      <c r="AM3831" s="16"/>
      <c r="AN3831" s="16"/>
      <c r="AO3831" s="16"/>
      <c r="AP3831" s="16"/>
      <c r="AQ3831" s="16"/>
      <c r="BI3831" s="1">
        <v>0</v>
      </c>
      <c r="BJ3831" s="6">
        <f t="shared" ref="BJ3831" si="5136">R3833-$AB$2</f>
        <v>-6.53125</v>
      </c>
      <c r="BK3831" s="6">
        <f t="shared" ref="BK3831" si="5137">S3833-$AB$2</f>
        <v>-6.53125</v>
      </c>
      <c r="BL3831" s="6">
        <f t="shared" ref="BL3831" si="5138">T3833-$AB$2</f>
        <v>-6.53125</v>
      </c>
      <c r="BM3831" s="6">
        <f t="shared" ref="BM3831" si="5139">U3833-$AB$2</f>
        <v>-6.53125</v>
      </c>
      <c r="BN3831" s="6">
        <f t="shared" ref="BN3831" si="5140">V3833-$AB$2</f>
        <v>-6.53125</v>
      </c>
      <c r="BO3831" s="6">
        <f t="shared" ref="BO3831" si="5141">W3833-$AB$2</f>
        <v>-6.53125</v>
      </c>
      <c r="BP3831" s="16">
        <v>161</v>
      </c>
    </row>
    <row r="3832" spans="1:68" x14ac:dyDescent="0.45">
      <c r="A3832" s="1">
        <v>2008</v>
      </c>
      <c r="B3832" s="1">
        <v>6</v>
      </c>
      <c r="C3832" s="1">
        <v>9</v>
      </c>
      <c r="D3832" s="1">
        <v>2</v>
      </c>
      <c r="E3832" s="1">
        <v>19.2</v>
      </c>
      <c r="F3832" s="1">
        <v>0</v>
      </c>
      <c r="G3832" s="4"/>
      <c r="H3832" s="4"/>
      <c r="Q3832" s="1">
        <v>23</v>
      </c>
      <c r="R3832" s="6">
        <f t="shared" si="5070"/>
        <v>0</v>
      </c>
      <c r="S3832" s="6">
        <f t="shared" si="5071"/>
        <v>0</v>
      </c>
      <c r="T3832" s="6">
        <f t="shared" si="5072"/>
        <v>0</v>
      </c>
      <c r="U3832" s="6">
        <f t="shared" si="5073"/>
        <v>0</v>
      </c>
      <c r="V3832" s="6">
        <f t="shared" si="5074"/>
        <v>0</v>
      </c>
      <c r="W3832" s="6">
        <f t="shared" si="5075"/>
        <v>0</v>
      </c>
      <c r="X3832" s="17"/>
      <c r="Y3832" s="17"/>
      <c r="Z3832" s="17"/>
      <c r="AA3832" s="17"/>
      <c r="AB3832" s="17"/>
      <c r="AC3832" s="17"/>
      <c r="AE3832" s="16"/>
      <c r="AF3832" s="16"/>
      <c r="AG3832" s="16"/>
      <c r="AH3832" s="16"/>
      <c r="AI3832" s="16"/>
      <c r="AJ3832" s="16"/>
      <c r="AL3832" s="16"/>
      <c r="AM3832" s="16"/>
      <c r="AN3832" s="16"/>
      <c r="AO3832" s="16"/>
      <c r="AP3832" s="16"/>
      <c r="AQ3832" s="16"/>
      <c r="BI3832" s="1">
        <v>1</v>
      </c>
      <c r="BJ3832" s="6">
        <f>SUM($R$5:R3834)-$AB$2</f>
        <v>333.42633659999984</v>
      </c>
      <c r="BK3832" s="6">
        <f>SUM($R$5:S3834)-$AB$2</f>
        <v>1652.4617726080007</v>
      </c>
      <c r="BL3832" s="6">
        <f>SUM($R$5:T3834)-$AB$2</f>
        <v>4950.0503626279933</v>
      </c>
      <c r="BM3832" s="6">
        <f>SUM($R$5:U3834)-$AB$2</f>
        <v>9566.6743886560471</v>
      </c>
      <c r="BN3832" s="6">
        <f>SUM($R$5:V3834)-$AB$2</f>
        <v>16161.851568696075</v>
      </c>
      <c r="BO3832" s="6">
        <f>SUM($R$5:W3834)-$AB$2</f>
        <v>24076.064184744013</v>
      </c>
      <c r="BP3832" s="16"/>
    </row>
    <row r="3833" spans="1:68" x14ac:dyDescent="0.45">
      <c r="A3833" s="1">
        <v>2008</v>
      </c>
      <c r="B3833" s="1">
        <v>6</v>
      </c>
      <c r="C3833" s="1">
        <v>9</v>
      </c>
      <c r="D3833" s="1">
        <v>3</v>
      </c>
      <c r="E3833" s="1">
        <v>19.2</v>
      </c>
      <c r="F3833" s="1">
        <v>0</v>
      </c>
      <c r="G3833" s="4"/>
      <c r="H3833" s="4"/>
      <c r="Q3833" s="1">
        <v>0</v>
      </c>
      <c r="R3833" s="6">
        <f t="shared" si="5070"/>
        <v>0</v>
      </c>
      <c r="S3833" s="6">
        <f t="shared" si="5071"/>
        <v>0</v>
      </c>
      <c r="T3833" s="6">
        <f t="shared" si="5072"/>
        <v>0</v>
      </c>
      <c r="U3833" s="6">
        <f t="shared" si="5073"/>
        <v>0</v>
      </c>
      <c r="V3833" s="6">
        <f t="shared" si="5074"/>
        <v>0</v>
      </c>
      <c r="W3833" s="6">
        <f t="shared" si="5075"/>
        <v>0</v>
      </c>
      <c r="X3833" s="17"/>
      <c r="Y3833" s="17"/>
      <c r="Z3833" s="17"/>
      <c r="AA3833" s="17"/>
      <c r="AB3833" s="17"/>
      <c r="AC3833" s="17"/>
      <c r="AE3833" s="16"/>
      <c r="AF3833" s="16"/>
      <c r="AG3833" s="16"/>
      <c r="AH3833" s="16"/>
      <c r="AI3833" s="16"/>
      <c r="AJ3833" s="16"/>
      <c r="AL3833" s="16"/>
      <c r="AM3833" s="16"/>
      <c r="AN3833" s="16"/>
      <c r="AO3833" s="16"/>
      <c r="AP3833" s="16"/>
      <c r="AQ3833" s="16"/>
      <c r="BI3833" s="1">
        <v>2</v>
      </c>
      <c r="BJ3833" s="6">
        <f>SUM($R$5:R3835)-$AB$2</f>
        <v>333.42633659999984</v>
      </c>
      <c r="BK3833" s="6">
        <f>SUM($R$5:S3835)-$AB$2</f>
        <v>1652.4617726080007</v>
      </c>
      <c r="BL3833" s="6">
        <f>SUM($R$5:T3835)-$AB$2</f>
        <v>4950.0503626279933</v>
      </c>
      <c r="BM3833" s="6">
        <f>SUM($R$5:U3835)-$AB$2</f>
        <v>9566.6743886560471</v>
      </c>
      <c r="BN3833" s="6">
        <f>SUM($R$5:V3835)-$AB$2</f>
        <v>16161.851568696075</v>
      </c>
      <c r="BO3833" s="6">
        <f>SUM($R$5:W3835)-$AB$2</f>
        <v>24076.064184744013</v>
      </c>
      <c r="BP3833" s="16"/>
    </row>
    <row r="3834" spans="1:68" x14ac:dyDescent="0.45">
      <c r="A3834" s="1">
        <v>2008</v>
      </c>
      <c r="B3834" s="1">
        <v>6</v>
      </c>
      <c r="C3834" s="1">
        <v>9</v>
      </c>
      <c r="D3834" s="1">
        <v>4</v>
      </c>
      <c r="E3834" s="1">
        <v>18.7</v>
      </c>
      <c r="F3834" s="1">
        <v>0</v>
      </c>
      <c r="G3834" s="4"/>
      <c r="H3834" s="4"/>
      <c r="Q3834" s="1">
        <v>1</v>
      </c>
      <c r="R3834" s="6">
        <f t="shared" si="5070"/>
        <v>0</v>
      </c>
      <c r="S3834" s="6">
        <f t="shared" si="5071"/>
        <v>0</v>
      </c>
      <c r="T3834" s="6">
        <f t="shared" si="5072"/>
        <v>0</v>
      </c>
      <c r="U3834" s="6">
        <f t="shared" si="5073"/>
        <v>0</v>
      </c>
      <c r="V3834" s="6">
        <f t="shared" si="5074"/>
        <v>0</v>
      </c>
      <c r="W3834" s="6">
        <f t="shared" si="5075"/>
        <v>0</v>
      </c>
      <c r="X3834" s="17"/>
      <c r="Y3834" s="17"/>
      <c r="Z3834" s="17"/>
      <c r="AA3834" s="17"/>
      <c r="AB3834" s="17"/>
      <c r="AC3834" s="17"/>
      <c r="AE3834" s="16"/>
      <c r="AF3834" s="16"/>
      <c r="AG3834" s="16"/>
      <c r="AH3834" s="16"/>
      <c r="AI3834" s="16"/>
      <c r="AJ3834" s="16"/>
      <c r="AL3834" s="16"/>
      <c r="AM3834" s="16"/>
      <c r="AN3834" s="16"/>
      <c r="AO3834" s="16"/>
      <c r="AP3834" s="16"/>
      <c r="AQ3834" s="16"/>
      <c r="BI3834" s="1">
        <v>3</v>
      </c>
      <c r="BJ3834" s="6">
        <f>SUM($R$5:R3836)-$AB$2</f>
        <v>333.42633659999984</v>
      </c>
      <c r="BK3834" s="6">
        <f>SUM($R$5:S3836)-$AB$2</f>
        <v>1652.4617726080007</v>
      </c>
      <c r="BL3834" s="6">
        <f>SUM($R$5:T3836)-$AB$2</f>
        <v>4950.0503626279933</v>
      </c>
      <c r="BM3834" s="6">
        <f>SUM($R$5:U3836)-$AB$2</f>
        <v>9566.6743886560471</v>
      </c>
      <c r="BN3834" s="6">
        <f>SUM($R$5:V3836)-$AB$2</f>
        <v>16161.851568696075</v>
      </c>
      <c r="BO3834" s="6">
        <f>SUM($R$5:W3836)-$AB$2</f>
        <v>24076.064184744013</v>
      </c>
      <c r="BP3834" s="16"/>
    </row>
    <row r="3835" spans="1:68" x14ac:dyDescent="0.45">
      <c r="A3835" s="1">
        <v>2008</v>
      </c>
      <c r="B3835" s="1">
        <v>6</v>
      </c>
      <c r="C3835" s="1">
        <v>9</v>
      </c>
      <c r="D3835" s="1">
        <v>5</v>
      </c>
      <c r="E3835" s="1">
        <v>18.100000000000001</v>
      </c>
      <c r="F3835" s="1">
        <v>0</v>
      </c>
      <c r="G3835" s="4"/>
      <c r="H3835" s="4"/>
      <c r="Q3835" s="1">
        <v>2</v>
      </c>
      <c r="R3835" s="6">
        <f t="shared" si="5070"/>
        <v>0</v>
      </c>
      <c r="S3835" s="6">
        <f t="shared" si="5071"/>
        <v>0</v>
      </c>
      <c r="T3835" s="6">
        <f t="shared" si="5072"/>
        <v>0</v>
      </c>
      <c r="U3835" s="6">
        <f t="shared" si="5073"/>
        <v>0</v>
      </c>
      <c r="V3835" s="6">
        <f t="shared" si="5074"/>
        <v>0</v>
      </c>
      <c r="W3835" s="6">
        <f t="shared" si="5075"/>
        <v>0</v>
      </c>
      <c r="X3835" s="17"/>
      <c r="Y3835" s="17"/>
      <c r="Z3835" s="17"/>
      <c r="AA3835" s="17"/>
      <c r="AB3835" s="17"/>
      <c r="AC3835" s="17"/>
      <c r="AE3835" s="16"/>
      <c r="AF3835" s="16"/>
      <c r="AG3835" s="16"/>
      <c r="AH3835" s="16"/>
      <c r="AI3835" s="16"/>
      <c r="AJ3835" s="16"/>
      <c r="AL3835" s="16"/>
      <c r="AM3835" s="16"/>
      <c r="AN3835" s="16"/>
      <c r="AO3835" s="16"/>
      <c r="AP3835" s="16"/>
      <c r="AQ3835" s="16"/>
      <c r="BI3835" s="1">
        <v>4</v>
      </c>
      <c r="BJ3835" s="6">
        <f>SUM($R$5:R3837)-$AB$2</f>
        <v>333.42633659999984</v>
      </c>
      <c r="BK3835" s="6">
        <f>SUM($R$5:S3837)-$AB$2</f>
        <v>1652.4617726080007</v>
      </c>
      <c r="BL3835" s="6">
        <f>SUM($R$5:T3837)-$AB$2</f>
        <v>4950.0503626279933</v>
      </c>
      <c r="BM3835" s="6">
        <f>SUM($R$5:U3837)-$AB$2</f>
        <v>9566.6743886560471</v>
      </c>
      <c r="BN3835" s="6">
        <f>SUM($R$5:V3837)-$AB$2</f>
        <v>16161.851568696075</v>
      </c>
      <c r="BO3835" s="6">
        <f>SUM($R$5:W3837)-$AB$2</f>
        <v>24076.064184744013</v>
      </c>
      <c r="BP3835" s="16"/>
    </row>
    <row r="3836" spans="1:68" x14ac:dyDescent="0.45">
      <c r="A3836" s="1">
        <v>2008</v>
      </c>
      <c r="B3836" s="1">
        <v>6</v>
      </c>
      <c r="C3836" s="1">
        <v>9</v>
      </c>
      <c r="D3836" s="1">
        <v>6</v>
      </c>
      <c r="E3836" s="1">
        <v>17.7</v>
      </c>
      <c r="F3836" s="1">
        <v>29.13</v>
      </c>
      <c r="G3836" s="4"/>
      <c r="H3836" s="4"/>
      <c r="Q3836" s="1">
        <v>3</v>
      </c>
      <c r="R3836" s="6">
        <f t="shared" si="5070"/>
        <v>0</v>
      </c>
      <c r="S3836" s="6">
        <f t="shared" si="5071"/>
        <v>0</v>
      </c>
      <c r="T3836" s="6">
        <f t="shared" si="5072"/>
        <v>0</v>
      </c>
      <c r="U3836" s="6">
        <f t="shared" si="5073"/>
        <v>0</v>
      </c>
      <c r="V3836" s="6">
        <f t="shared" si="5074"/>
        <v>0</v>
      </c>
      <c r="W3836" s="6">
        <f t="shared" si="5075"/>
        <v>0</v>
      </c>
      <c r="X3836" s="17"/>
      <c r="Y3836" s="17"/>
      <c r="Z3836" s="17"/>
      <c r="AA3836" s="17"/>
      <c r="AB3836" s="17"/>
      <c r="AC3836" s="17"/>
      <c r="AE3836" s="16"/>
      <c r="AF3836" s="16"/>
      <c r="AG3836" s="16"/>
      <c r="AH3836" s="16"/>
      <c r="AI3836" s="16"/>
      <c r="AJ3836" s="16"/>
      <c r="AL3836" s="16"/>
      <c r="AM3836" s="16"/>
      <c r="AN3836" s="16"/>
      <c r="AO3836" s="16"/>
      <c r="AP3836" s="16"/>
      <c r="AQ3836" s="16"/>
      <c r="BI3836" s="1">
        <v>5</v>
      </c>
      <c r="BJ3836" s="6">
        <f>SUM($R$5:R3838)-$AB$2</f>
        <v>333.42633659999984</v>
      </c>
      <c r="BK3836" s="6">
        <f>SUM($R$5:S3838)-$AB$2</f>
        <v>1652.4617726080007</v>
      </c>
      <c r="BL3836" s="6">
        <f>SUM($R$5:T3838)-$AB$2</f>
        <v>4950.0503626279933</v>
      </c>
      <c r="BM3836" s="6">
        <f>SUM($R$5:U3838)-$AB$2</f>
        <v>9566.6743886560471</v>
      </c>
      <c r="BN3836" s="6">
        <f>SUM($R$5:V3838)-$AB$2</f>
        <v>16161.851568696075</v>
      </c>
      <c r="BO3836" s="6">
        <f>SUM($R$5:W3838)-$AB$2</f>
        <v>24076.064184744013</v>
      </c>
      <c r="BP3836" s="16"/>
    </row>
    <row r="3837" spans="1:68" x14ac:dyDescent="0.45">
      <c r="A3837" s="1">
        <v>2008</v>
      </c>
      <c r="B3837" s="1">
        <v>6</v>
      </c>
      <c r="C3837" s="1">
        <v>9</v>
      </c>
      <c r="D3837" s="1">
        <v>7</v>
      </c>
      <c r="E3837" s="1">
        <v>17.899999999999999</v>
      </c>
      <c r="F3837" s="1">
        <v>216.21</v>
      </c>
      <c r="G3837" s="4"/>
      <c r="H3837" s="4"/>
      <c r="Q3837" s="1">
        <v>4</v>
      </c>
      <c r="R3837" s="6">
        <f t="shared" si="5070"/>
        <v>0</v>
      </c>
      <c r="S3837" s="6">
        <f t="shared" si="5071"/>
        <v>0</v>
      </c>
      <c r="T3837" s="6">
        <f t="shared" si="5072"/>
        <v>0</v>
      </c>
      <c r="U3837" s="6">
        <f t="shared" si="5073"/>
        <v>0</v>
      </c>
      <c r="V3837" s="6">
        <f t="shared" si="5074"/>
        <v>0</v>
      </c>
      <c r="W3837" s="6">
        <f t="shared" si="5075"/>
        <v>0</v>
      </c>
      <c r="X3837" s="17"/>
      <c r="Y3837" s="17"/>
      <c r="Z3837" s="17"/>
      <c r="AA3837" s="17"/>
      <c r="AB3837" s="17"/>
      <c r="AC3837" s="17"/>
      <c r="AE3837" s="16"/>
      <c r="AF3837" s="16"/>
      <c r="AG3837" s="16"/>
      <c r="AH3837" s="16"/>
      <c r="AI3837" s="16"/>
      <c r="AJ3837" s="16"/>
      <c r="AL3837" s="16"/>
      <c r="AM3837" s="16"/>
      <c r="AN3837" s="16"/>
      <c r="AO3837" s="16"/>
      <c r="AP3837" s="16"/>
      <c r="AQ3837" s="16"/>
      <c r="BI3837" s="1">
        <v>6</v>
      </c>
      <c r="BJ3837" s="6">
        <f>SUM($R$5:R3839)-$AB$2</f>
        <v>333.44323199999985</v>
      </c>
      <c r="BK3837" s="6">
        <f>SUM($R$5:S3839)-$AB$2</f>
        <v>1652.5442221600008</v>
      </c>
      <c r="BL3837" s="6">
        <f>SUM($R$5:T3839)-$AB$2</f>
        <v>4950.2966975599929</v>
      </c>
      <c r="BM3837" s="6">
        <f>SUM($R$5:U3839)-$AB$2</f>
        <v>9567.1501631200463</v>
      </c>
      <c r="BN3837" s="6">
        <f>SUM($R$5:V3839)-$AB$2</f>
        <v>16162.655113920073</v>
      </c>
      <c r="BO3837" s="6">
        <f>SUM($R$5:W3839)-$AB$2</f>
        <v>24077.261054880008</v>
      </c>
      <c r="BP3837" s="16"/>
    </row>
    <row r="3838" spans="1:68" x14ac:dyDescent="0.45">
      <c r="A3838" s="1">
        <v>2008</v>
      </c>
      <c r="B3838" s="1">
        <v>6</v>
      </c>
      <c r="C3838" s="1">
        <v>9</v>
      </c>
      <c r="D3838" s="1">
        <v>8</v>
      </c>
      <c r="E3838" s="1">
        <v>18.399999999999999</v>
      </c>
      <c r="F3838" s="1">
        <v>427</v>
      </c>
      <c r="G3838" s="4"/>
      <c r="H3838" s="4"/>
      <c r="Q3838" s="1">
        <v>5</v>
      </c>
      <c r="R3838" s="6">
        <f t="shared" si="5070"/>
        <v>0</v>
      </c>
      <c r="S3838" s="6">
        <f t="shared" si="5071"/>
        <v>0</v>
      </c>
      <c r="T3838" s="6">
        <f t="shared" si="5072"/>
        <v>0</v>
      </c>
      <c r="U3838" s="6">
        <f t="shared" si="5073"/>
        <v>0</v>
      </c>
      <c r="V3838" s="6">
        <f t="shared" si="5074"/>
        <v>0</v>
      </c>
      <c r="W3838" s="6">
        <f t="shared" si="5075"/>
        <v>0</v>
      </c>
      <c r="X3838" s="17"/>
      <c r="Y3838" s="17"/>
      <c r="Z3838" s="17"/>
      <c r="AA3838" s="17"/>
      <c r="AB3838" s="17"/>
      <c r="AC3838" s="17"/>
      <c r="AE3838" s="16"/>
      <c r="AF3838" s="16"/>
      <c r="AG3838" s="16"/>
      <c r="AH3838" s="16"/>
      <c r="AI3838" s="16"/>
      <c r="AJ3838" s="16"/>
      <c r="AL3838" s="16"/>
      <c r="AM3838" s="16"/>
      <c r="AN3838" s="16"/>
      <c r="AO3838" s="16"/>
      <c r="AP3838" s="16"/>
      <c r="AQ3838" s="16"/>
      <c r="BI3838" s="1">
        <v>7</v>
      </c>
      <c r="BJ3838" s="6">
        <f>SUM($R$5:R3840)-$AB$2</f>
        <v>333.56863379999987</v>
      </c>
      <c r="BK3838" s="6">
        <f>SUM($R$5:S3840)-$AB$2</f>
        <v>1653.1561829440009</v>
      </c>
      <c r="BL3838" s="6">
        <f>SUM($R$5:T3840)-$AB$2</f>
        <v>4952.1250558039928</v>
      </c>
      <c r="BM3838" s="6">
        <f>SUM($R$5:U3840)-$AB$2</f>
        <v>9570.6814778080461</v>
      </c>
      <c r="BN3838" s="6">
        <f>SUM($R$5:V3840)-$AB$2</f>
        <v>16168.619223528072</v>
      </c>
      <c r="BO3838" s="6">
        <f>SUM($R$5:W3840)-$AB$2</f>
        <v>24086.144518392011</v>
      </c>
      <c r="BP3838" s="16"/>
    </row>
    <row r="3839" spans="1:68" x14ac:dyDescent="0.45">
      <c r="A3839" s="1">
        <v>2008</v>
      </c>
      <c r="B3839" s="1">
        <v>6</v>
      </c>
      <c r="C3839" s="1">
        <v>9</v>
      </c>
      <c r="D3839" s="1">
        <v>9</v>
      </c>
      <c r="E3839" s="1">
        <v>19.8</v>
      </c>
      <c r="F3839" s="1">
        <v>627.76</v>
      </c>
      <c r="G3839" s="4"/>
      <c r="H3839" s="4"/>
      <c r="Q3839" s="1">
        <v>6</v>
      </c>
      <c r="R3839" s="6">
        <f t="shared" si="5070"/>
        <v>1.6895399999999998E-2</v>
      </c>
      <c r="S3839" s="6">
        <f t="shared" si="5071"/>
        <v>6.5554151999999991E-2</v>
      </c>
      <c r="T3839" s="6">
        <f t="shared" si="5072"/>
        <v>0.16388537999999997</v>
      </c>
      <c r="U3839" s="6">
        <f t="shared" si="5073"/>
        <v>0.22943953199999997</v>
      </c>
      <c r="V3839" s="6">
        <f t="shared" si="5074"/>
        <v>0.32777075999999994</v>
      </c>
      <c r="W3839" s="6">
        <f t="shared" si="5075"/>
        <v>0.39332491199999997</v>
      </c>
      <c r="X3839" s="17"/>
      <c r="Y3839" s="17"/>
      <c r="Z3839" s="17"/>
      <c r="AA3839" s="17"/>
      <c r="AB3839" s="17"/>
      <c r="AC3839" s="17"/>
      <c r="AE3839" s="16"/>
      <c r="AF3839" s="16"/>
      <c r="AG3839" s="16"/>
      <c r="AH3839" s="16"/>
      <c r="AI3839" s="16"/>
      <c r="AJ3839" s="16"/>
      <c r="AL3839" s="16"/>
      <c r="AM3839" s="16"/>
      <c r="AN3839" s="16"/>
      <c r="AO3839" s="16"/>
      <c r="AP3839" s="16"/>
      <c r="AQ3839" s="16"/>
      <c r="BI3839" s="1">
        <v>8</v>
      </c>
      <c r="BJ3839" s="6">
        <f>SUM($R$5:R3841)-$AB$2</f>
        <v>333.81629379999987</v>
      </c>
      <c r="BK3839" s="6">
        <f>SUM($R$5:S3841)-$AB$2</f>
        <v>1654.3647637440008</v>
      </c>
      <c r="BL3839" s="6">
        <f>SUM($R$5:T3841)-$AB$2</f>
        <v>4955.7359386039934</v>
      </c>
      <c r="BM3839" s="6">
        <f>SUM($R$5:U3841)-$AB$2</f>
        <v>9577.6555834080482</v>
      </c>
      <c r="BN3839" s="6">
        <f>SUM($R$5:V3841)-$AB$2</f>
        <v>16180.397933128075</v>
      </c>
      <c r="BO3839" s="6">
        <f>SUM($R$5:W3841)-$AB$2</f>
        <v>24103.688752792012</v>
      </c>
      <c r="BP3839" s="16"/>
    </row>
    <row r="3840" spans="1:68" x14ac:dyDescent="0.45">
      <c r="A3840" s="1">
        <v>2008</v>
      </c>
      <c r="B3840" s="1">
        <v>6</v>
      </c>
      <c r="C3840" s="1">
        <v>9</v>
      </c>
      <c r="D3840" s="1">
        <v>10</v>
      </c>
      <c r="E3840" s="1">
        <v>21.1</v>
      </c>
      <c r="F3840" s="1">
        <v>800.18</v>
      </c>
      <c r="G3840" s="4"/>
      <c r="H3840" s="4"/>
      <c r="Q3840" s="1">
        <v>7</v>
      </c>
      <c r="R3840" s="6">
        <f t="shared" si="5070"/>
        <v>0.12540180000000001</v>
      </c>
      <c r="S3840" s="6">
        <f t="shared" si="5071"/>
        <v>0.48655898399999997</v>
      </c>
      <c r="T3840" s="6">
        <f t="shared" si="5072"/>
        <v>1.2163974599999998</v>
      </c>
      <c r="U3840" s="6">
        <f t="shared" si="5073"/>
        <v>1.702956444</v>
      </c>
      <c r="V3840" s="6">
        <f t="shared" si="5074"/>
        <v>2.4327949199999996</v>
      </c>
      <c r="W3840" s="6">
        <f t="shared" si="5075"/>
        <v>2.9193539040000003</v>
      </c>
      <c r="X3840" s="17"/>
      <c r="Y3840" s="17"/>
      <c r="Z3840" s="17"/>
      <c r="AA3840" s="17"/>
      <c r="AB3840" s="17"/>
      <c r="AC3840" s="17"/>
      <c r="AE3840" s="16"/>
      <c r="AF3840" s="16"/>
      <c r="AG3840" s="16"/>
      <c r="AH3840" s="16"/>
      <c r="AI3840" s="16"/>
      <c r="AJ3840" s="16"/>
      <c r="AL3840" s="16"/>
      <c r="AM3840" s="16"/>
      <c r="AN3840" s="16"/>
      <c r="AO3840" s="16"/>
      <c r="AP3840" s="16"/>
      <c r="AQ3840" s="16"/>
      <c r="BI3840" s="1">
        <v>9</v>
      </c>
      <c r="BJ3840" s="6">
        <f>SUM($R$5:R3842)-$AB$2</f>
        <v>334.18039459999989</v>
      </c>
      <c r="BK3840" s="6">
        <f>SUM($R$5:S3842)-$AB$2</f>
        <v>1656.1415756480008</v>
      </c>
      <c r="BL3840" s="6">
        <f>SUM($R$5:T3842)-$AB$2</f>
        <v>4961.0445282679939</v>
      </c>
      <c r="BM3840" s="6">
        <f>SUM($R$5:U3842)-$AB$2</f>
        <v>9587.908661936046</v>
      </c>
      <c r="BN3840" s="6">
        <f>SUM($R$5:V3842)-$AB$2</f>
        <v>16197.714567176074</v>
      </c>
      <c r="BO3840" s="6">
        <f>SUM($R$5:W3842)-$AB$2</f>
        <v>24129.481653464009</v>
      </c>
      <c r="BP3840" s="16"/>
    </row>
    <row r="3841" spans="1:68" x14ac:dyDescent="0.45">
      <c r="A3841" s="1">
        <v>2008</v>
      </c>
      <c r="B3841" s="1">
        <v>6</v>
      </c>
      <c r="C3841" s="1">
        <v>9</v>
      </c>
      <c r="D3841" s="1">
        <v>11</v>
      </c>
      <c r="E3841" s="1">
        <v>22.6</v>
      </c>
      <c r="F3841" s="1">
        <v>932.37</v>
      </c>
      <c r="G3841" s="4"/>
      <c r="H3841" s="4"/>
      <c r="Q3841" s="1">
        <v>8</v>
      </c>
      <c r="R3841" s="6">
        <f t="shared" si="5070"/>
        <v>0.24765999999999999</v>
      </c>
      <c r="S3841" s="6">
        <f t="shared" si="5071"/>
        <v>0.96092080000000002</v>
      </c>
      <c r="T3841" s="6">
        <f t="shared" si="5072"/>
        <v>2.4023019999999997</v>
      </c>
      <c r="U3841" s="6">
        <f t="shared" si="5073"/>
        <v>3.3632228</v>
      </c>
      <c r="V3841" s="6">
        <f t="shared" si="5074"/>
        <v>4.8046039999999994</v>
      </c>
      <c r="W3841" s="6">
        <f t="shared" si="5075"/>
        <v>5.7655248000000006</v>
      </c>
      <c r="X3841" s="17"/>
      <c r="Y3841" s="17"/>
      <c r="Z3841" s="17"/>
      <c r="AA3841" s="17"/>
      <c r="AB3841" s="17"/>
      <c r="AC3841" s="17"/>
      <c r="AE3841" s="16"/>
      <c r="AF3841" s="16"/>
      <c r="AG3841" s="16"/>
      <c r="AH3841" s="16"/>
      <c r="AI3841" s="16"/>
      <c r="AJ3841" s="16"/>
      <c r="AL3841" s="16"/>
      <c r="AM3841" s="16"/>
      <c r="AN3841" s="16"/>
      <c r="AO3841" s="16"/>
      <c r="AP3841" s="16"/>
      <c r="AQ3841" s="16"/>
      <c r="BI3841" s="1">
        <v>10</v>
      </c>
      <c r="BJ3841" s="6">
        <f>SUM($R$5:R3843)-$AB$2</f>
        <v>334.64449899999988</v>
      </c>
      <c r="BK3841" s="6">
        <f>SUM($R$5:S3843)-$AB$2</f>
        <v>1658.4064051200007</v>
      </c>
      <c r="BL3841" s="6">
        <f>SUM($R$5:T3843)-$AB$2</f>
        <v>4967.8111704199937</v>
      </c>
      <c r="BM3841" s="6">
        <f>SUM($R$5:U3843)-$AB$2</f>
        <v>9600.9778418400474</v>
      </c>
      <c r="BN3841" s="6">
        <f>SUM($R$5:V3843)-$AB$2</f>
        <v>16219.787372440074</v>
      </c>
      <c r="BO3841" s="6">
        <f>SUM($R$5:W3843)-$AB$2</f>
        <v>24162.35880916001</v>
      </c>
      <c r="BP3841" s="16"/>
    </row>
    <row r="3842" spans="1:68" x14ac:dyDescent="0.45">
      <c r="A3842" s="1">
        <v>2008</v>
      </c>
      <c r="B3842" s="1">
        <v>6</v>
      </c>
      <c r="C3842" s="1">
        <v>9</v>
      </c>
      <c r="D3842" s="1">
        <v>12</v>
      </c>
      <c r="E3842" s="1">
        <v>22.5</v>
      </c>
      <c r="F3842" s="1">
        <v>1006.2</v>
      </c>
      <c r="G3842" s="4"/>
      <c r="H3842" s="4"/>
      <c r="Q3842" s="1">
        <v>9</v>
      </c>
      <c r="R3842" s="6">
        <f t="shared" si="5070"/>
        <v>0.3641008</v>
      </c>
      <c r="S3842" s="6">
        <f t="shared" si="5071"/>
        <v>1.412711104</v>
      </c>
      <c r="T3842" s="6">
        <f t="shared" si="5072"/>
        <v>3.5317777599999993</v>
      </c>
      <c r="U3842" s="6">
        <f t="shared" si="5073"/>
        <v>4.9444888640000002</v>
      </c>
      <c r="V3842" s="6">
        <f t="shared" si="5074"/>
        <v>7.0635555199999986</v>
      </c>
      <c r="W3842" s="6">
        <f t="shared" si="5075"/>
        <v>8.4762666239999991</v>
      </c>
      <c r="X3842" s="17"/>
      <c r="Y3842" s="17"/>
      <c r="Z3842" s="17"/>
      <c r="AA3842" s="17"/>
      <c r="AB3842" s="17"/>
      <c r="AC3842" s="17"/>
      <c r="AE3842" s="16"/>
      <c r="AF3842" s="16"/>
      <c r="AG3842" s="16"/>
      <c r="AH3842" s="16"/>
      <c r="AI3842" s="16"/>
      <c r="AJ3842" s="16"/>
      <c r="AL3842" s="16"/>
      <c r="AM3842" s="16"/>
      <c r="AN3842" s="16"/>
      <c r="AO3842" s="16"/>
      <c r="AP3842" s="16"/>
      <c r="AQ3842" s="16"/>
      <c r="BI3842" s="1">
        <v>11</v>
      </c>
      <c r="BJ3842" s="6">
        <f>SUM($R$5:R3844)-$AB$2</f>
        <v>335.1852735999999</v>
      </c>
      <c r="BK3842" s="6">
        <f>SUM($R$5:S3844)-$AB$2</f>
        <v>1661.0453851680008</v>
      </c>
      <c r="BL3842" s="6">
        <f>SUM($R$5:T3844)-$AB$2</f>
        <v>4975.6956640879935</v>
      </c>
      <c r="BM3842" s="6">
        <f>SUM($R$5:U3844)-$AB$2</f>
        <v>9616.2060545760469</v>
      </c>
      <c r="BN3842" s="6">
        <f>SUM($R$5:V3844)-$AB$2</f>
        <v>16245.506612416073</v>
      </c>
      <c r="BO3842" s="6">
        <f>SUM($R$5:W3844)-$AB$2</f>
        <v>24200.667281824011</v>
      </c>
      <c r="BP3842" s="16"/>
    </row>
    <row r="3843" spans="1:68" x14ac:dyDescent="0.45">
      <c r="A3843" s="1">
        <v>2008</v>
      </c>
      <c r="B3843" s="1">
        <v>6</v>
      </c>
      <c r="C3843" s="1">
        <v>9</v>
      </c>
      <c r="D3843" s="1">
        <v>13</v>
      </c>
      <c r="E3843" s="1">
        <v>23.2</v>
      </c>
      <c r="F3843" s="1">
        <v>1025.72</v>
      </c>
      <c r="G3843" s="4"/>
      <c r="H3843" s="4"/>
      <c r="Q3843" s="1">
        <v>10</v>
      </c>
      <c r="R3843" s="6">
        <f t="shared" si="5070"/>
        <v>0.46410439999999992</v>
      </c>
      <c r="S3843" s="6">
        <f t="shared" si="5071"/>
        <v>1.8007250719999996</v>
      </c>
      <c r="T3843" s="6">
        <f t="shared" si="5072"/>
        <v>4.5018126799999987</v>
      </c>
      <c r="U3843" s="6">
        <f t="shared" si="5073"/>
        <v>6.3025377519999992</v>
      </c>
      <c r="V3843" s="6">
        <f t="shared" si="5074"/>
        <v>9.0036253599999974</v>
      </c>
      <c r="W3843" s="6">
        <f t="shared" si="5075"/>
        <v>10.804350432</v>
      </c>
      <c r="X3843" s="17"/>
      <c r="Y3843" s="17"/>
      <c r="Z3843" s="17"/>
      <c r="AA3843" s="17"/>
      <c r="AB3843" s="17"/>
      <c r="AC3843" s="17"/>
      <c r="AE3843" s="16"/>
      <c r="AF3843" s="16"/>
      <c r="AG3843" s="16"/>
      <c r="AH3843" s="16"/>
      <c r="AI3843" s="16"/>
      <c r="AJ3843" s="16"/>
      <c r="AL3843" s="16"/>
      <c r="AM3843" s="16"/>
      <c r="AN3843" s="16"/>
      <c r="AO3843" s="16"/>
      <c r="AP3843" s="16"/>
      <c r="AQ3843" s="16"/>
      <c r="BI3843" s="1">
        <v>12</v>
      </c>
      <c r="BJ3843" s="6">
        <f t="shared" ref="BJ3843" si="5142">R3845-$AB$2</f>
        <v>-5.947654</v>
      </c>
      <c r="BK3843" s="6">
        <f t="shared" ref="BK3843" si="5143">S3845-$AB$2</f>
        <v>-4.2668975200000006</v>
      </c>
      <c r="BL3843" s="6">
        <f t="shared" ref="BL3843" si="5144">T3845-$AB$2</f>
        <v>-0.8703688000000005</v>
      </c>
      <c r="BM3843" s="6">
        <f t="shared" ref="BM3843" si="5145">U3845-$AB$2</f>
        <v>1.3939836799999998</v>
      </c>
      <c r="BN3843" s="6">
        <f t="shared" ref="BN3843" si="5146">V3845-$AB$2</f>
        <v>4.790512399999999</v>
      </c>
      <c r="BO3843" s="6">
        <f t="shared" ref="BO3843" si="5147">W3845-$AB$2</f>
        <v>7.0548648800000002</v>
      </c>
      <c r="BP3843" s="16"/>
    </row>
    <row r="3844" spans="1:68" x14ac:dyDescent="0.45">
      <c r="A3844" s="1">
        <v>2008</v>
      </c>
      <c r="B3844" s="1">
        <v>6</v>
      </c>
      <c r="C3844" s="1">
        <v>9</v>
      </c>
      <c r="D3844" s="1">
        <v>14</v>
      </c>
      <c r="E3844" s="1">
        <v>23.9</v>
      </c>
      <c r="F3844" s="1">
        <v>986.74</v>
      </c>
      <c r="G3844" s="4"/>
      <c r="H3844" s="4"/>
      <c r="Q3844" s="1">
        <v>11</v>
      </c>
      <c r="R3844" s="6">
        <f t="shared" si="5070"/>
        <v>0.54077459999999999</v>
      </c>
      <c r="S3844" s="6">
        <f t="shared" si="5071"/>
        <v>2.0982054479999999</v>
      </c>
      <c r="T3844" s="6">
        <f t="shared" si="5072"/>
        <v>5.2455136199999997</v>
      </c>
      <c r="U3844" s="6">
        <f t="shared" si="5073"/>
        <v>7.3437190679999995</v>
      </c>
      <c r="V3844" s="6">
        <f t="shared" si="5074"/>
        <v>10.491027239999999</v>
      </c>
      <c r="W3844" s="6">
        <f t="shared" si="5075"/>
        <v>12.589232687999999</v>
      </c>
      <c r="X3844" s="17"/>
      <c r="Y3844" s="17"/>
      <c r="Z3844" s="17"/>
      <c r="AA3844" s="17"/>
      <c r="AB3844" s="17"/>
      <c r="AC3844" s="17"/>
      <c r="AE3844" s="16"/>
      <c r="AF3844" s="16"/>
      <c r="AG3844" s="16"/>
      <c r="AH3844" s="16"/>
      <c r="AI3844" s="16"/>
      <c r="AJ3844" s="16"/>
      <c r="AL3844" s="16"/>
      <c r="AM3844" s="16"/>
      <c r="AN3844" s="16"/>
      <c r="AO3844" s="16"/>
      <c r="AP3844" s="16"/>
      <c r="AQ3844" s="16"/>
      <c r="BI3844" s="1">
        <v>13</v>
      </c>
      <c r="BJ3844" s="6">
        <f>SUM($R$5:R3846)-$AB$2</f>
        <v>336.36378719999988</v>
      </c>
      <c r="BK3844" s="6">
        <f>SUM($R$5:S3846)-$AB$2</f>
        <v>1666.7965315360009</v>
      </c>
      <c r="BL3844" s="6">
        <f>SUM($R$5:T3846)-$AB$2</f>
        <v>4992.8783923759938</v>
      </c>
      <c r="BM3844" s="6">
        <f>SUM($R$5:U3846)-$AB$2</f>
        <v>9649.3929975520477</v>
      </c>
      <c r="BN3844" s="6">
        <f>SUM($R$5:V3846)-$AB$2</f>
        <v>16301.556719232074</v>
      </c>
      <c r="BO3844" s="6">
        <f>SUM($R$5:W3846)-$AB$2</f>
        <v>24284.153185248011</v>
      </c>
      <c r="BP3844" s="16"/>
    </row>
    <row r="3845" spans="1:68" x14ac:dyDescent="0.45">
      <c r="A3845" s="1">
        <v>2008</v>
      </c>
      <c r="B3845" s="1">
        <v>6</v>
      </c>
      <c r="C3845" s="1">
        <v>9</v>
      </c>
      <c r="D3845" s="1">
        <v>15</v>
      </c>
      <c r="E3845" s="1">
        <v>24.7</v>
      </c>
      <c r="F3845" s="1">
        <v>891.28</v>
      </c>
      <c r="G3845" s="4"/>
      <c r="H3845" s="4"/>
      <c r="Q3845" s="1">
        <v>12</v>
      </c>
      <c r="R3845" s="6">
        <f t="shared" si="5070"/>
        <v>0.583596</v>
      </c>
      <c r="S3845" s="6">
        <f t="shared" si="5071"/>
        <v>2.2643524799999999</v>
      </c>
      <c r="T3845" s="6">
        <f t="shared" si="5072"/>
        <v>5.6608811999999995</v>
      </c>
      <c r="U3845" s="6">
        <f t="shared" si="5073"/>
        <v>7.9252336799999998</v>
      </c>
      <c r="V3845" s="6">
        <f t="shared" si="5074"/>
        <v>11.321762399999999</v>
      </c>
      <c r="W3845" s="6">
        <f t="shared" si="5075"/>
        <v>13.58611488</v>
      </c>
      <c r="X3845" s="17">
        <f t="shared" ref="X3845" si="5148">SUM(R3845:R3869)-$Z$2</f>
        <v>0.29703500000000016</v>
      </c>
      <c r="Y3845" s="17">
        <f t="shared" ref="Y3845" si="5149">SUM(S3845:S3869)-$Z$2</f>
        <v>16.200495799999999</v>
      </c>
      <c r="Z3845" s="17">
        <f t="shared" ref="Z3845" si="5150">SUM(T3845:T3869)-$Z$2</f>
        <v>48.338739499999988</v>
      </c>
      <c r="AA3845" s="17">
        <f t="shared" ref="AA3845" si="5151">SUM(U3845:U3869)-$Z$2</f>
        <v>69.764235299999982</v>
      </c>
      <c r="AB3845" s="17">
        <f t="shared" ref="AB3845" si="5152">SUM(V3845:V3869)-$Z$2</f>
        <v>101.90247899999999</v>
      </c>
      <c r="AC3845" s="17">
        <f t="shared" ref="AC3845" si="5153">SUM(W3845:W3869)-$Z$2</f>
        <v>123.32797479999999</v>
      </c>
      <c r="AE3845" s="16">
        <f t="shared" ref="AE3845" si="5154">IF(X3845&gt;0,1,0)</f>
        <v>1</v>
      </c>
      <c r="AF3845" s="16">
        <f t="shared" ref="AF3845" si="5155">IF(Y3845&gt;0,1,0)</f>
        <v>1</v>
      </c>
      <c r="AG3845" s="16">
        <f t="shared" ref="AG3845" si="5156">IF(Z3845&gt;0,1,0)</f>
        <v>1</v>
      </c>
      <c r="AH3845" s="16">
        <f t="shared" ref="AH3845" si="5157">IF(AA3845&gt;0,1,0)</f>
        <v>1</v>
      </c>
      <c r="AI3845" s="16">
        <f t="shared" ref="AI3845" si="5158">IF(AB3845&gt;0,1,0)</f>
        <v>1</v>
      </c>
      <c r="AJ3845" s="16">
        <f t="shared" ref="AJ3845" si="5159">IF(AC3845&gt;0,1,0)</f>
        <v>1</v>
      </c>
      <c r="AL3845" s="16">
        <f t="shared" ref="AL3845" si="5160">IF(X3845&lt;0,ABS(X3845*$AP$1),0)</f>
        <v>0</v>
      </c>
      <c r="AM3845" s="16">
        <f t="shared" ref="AM3845" si="5161">IF(Y3845&lt;0,ABS(Y3845*$AP$1),0)</f>
        <v>0</v>
      </c>
      <c r="AN3845" s="16">
        <f t="shared" ref="AN3845" si="5162">IF(Z3845&lt;0,ABS(Z3845*$AP$1),0)</f>
        <v>0</v>
      </c>
      <c r="AO3845" s="16">
        <f t="shared" ref="AO3845" si="5163">IF(AA3845&lt;0,ABS(AA3845*$AP$1),0)</f>
        <v>0</v>
      </c>
      <c r="AP3845" s="16">
        <f t="shared" ref="AP3845" si="5164">IF(AB3845&lt;0,ABS(AB3845*$AP$1),0)</f>
        <v>0</v>
      </c>
      <c r="AQ3845" s="16">
        <f t="shared" ref="AQ3845" si="5165">IF(AC3845&lt;0,ABS(AC3845*$AP$1),0)</f>
        <v>0</v>
      </c>
      <c r="BI3845" s="1">
        <v>14</v>
      </c>
      <c r="BJ3845" s="6">
        <f>SUM($R$5:R3847)-$AB$2</f>
        <v>336.93609639999988</v>
      </c>
      <c r="BK3845" s="6">
        <f>SUM($R$5:S3847)-$AB$2</f>
        <v>1669.589400432001</v>
      </c>
      <c r="BL3845" s="6">
        <f>SUM($R$5:T3847)-$AB$2</f>
        <v>5001.222660511994</v>
      </c>
      <c r="BM3845" s="6">
        <f>SUM($R$5:U3847)-$AB$2</f>
        <v>9665.5092246240474</v>
      </c>
      <c r="BN3845" s="6">
        <f>SUM($R$5:V3847)-$AB$2</f>
        <v>16328.775744784074</v>
      </c>
      <c r="BO3845" s="6">
        <f>SUM($R$5:W3847)-$AB$2</f>
        <v>24324.695568976011</v>
      </c>
      <c r="BP3845" s="16"/>
    </row>
    <row r="3846" spans="1:68" x14ac:dyDescent="0.45">
      <c r="A3846" s="1">
        <v>2008</v>
      </c>
      <c r="B3846" s="1">
        <v>6</v>
      </c>
      <c r="C3846" s="1">
        <v>9</v>
      </c>
      <c r="D3846" s="1">
        <v>16</v>
      </c>
      <c r="E3846" s="1">
        <v>25.4</v>
      </c>
      <c r="F3846" s="1">
        <v>747.05</v>
      </c>
      <c r="G3846" s="4"/>
      <c r="H3846" s="4"/>
      <c r="Q3846" s="1">
        <v>13</v>
      </c>
      <c r="R3846" s="6">
        <f t="shared" ref="R3846:R3909" si="5166">$AX$2*F3843*$R$4/1000</f>
        <v>0.59491760000000005</v>
      </c>
      <c r="S3846" s="6">
        <f t="shared" ref="S3846:S3909" si="5167">$AX$2*F3843*($S$4*$AU$2)/1000</f>
        <v>2.3082802879999997</v>
      </c>
      <c r="T3846" s="6">
        <f t="shared" ref="T3846:T3909" si="5168">$AX$2*F3843*($T$4*$AU$2)/1000</f>
        <v>5.7707007199999998</v>
      </c>
      <c r="U3846" s="6">
        <f t="shared" ref="U3846:U3909" si="5169">$AX$2*F3843*($U$4*$AU$2)/1000</f>
        <v>8.0789810079999995</v>
      </c>
      <c r="V3846" s="6">
        <f t="shared" ref="V3846:V3909" si="5170">$AX$2*F3843*($V$4*$AU$2)/1000</f>
        <v>11.54140144</v>
      </c>
      <c r="W3846" s="6">
        <f t="shared" ref="W3846:W3909" si="5171">$AX$2*F3843*($W$4*$AU$2)/1000</f>
        <v>13.849681728000002</v>
      </c>
      <c r="X3846" s="17"/>
      <c r="Y3846" s="17"/>
      <c r="Z3846" s="17"/>
      <c r="AA3846" s="17"/>
      <c r="AB3846" s="17"/>
      <c r="AC3846" s="17"/>
      <c r="AE3846" s="16"/>
      <c r="AF3846" s="16"/>
      <c r="AG3846" s="16"/>
      <c r="AH3846" s="16"/>
      <c r="AI3846" s="16"/>
      <c r="AJ3846" s="16"/>
      <c r="AL3846" s="16"/>
      <c r="AM3846" s="16"/>
      <c r="AN3846" s="16"/>
      <c r="AO3846" s="16"/>
      <c r="AP3846" s="16"/>
      <c r="AQ3846" s="16"/>
      <c r="BI3846" s="1">
        <v>15</v>
      </c>
      <c r="BJ3846" s="6">
        <f>SUM($R$5:R3848)-$AB$2</f>
        <v>337.45303879999989</v>
      </c>
      <c r="BK3846" s="6">
        <f>SUM($R$5:S3848)-$AB$2</f>
        <v>1672.1120793440011</v>
      </c>
      <c r="BL3846" s="6">
        <f>SUM($R$5:T3848)-$AB$2</f>
        <v>5008.7596807039936</v>
      </c>
      <c r="BM3846" s="6">
        <f>SUM($R$5:U3848)-$AB$2</f>
        <v>9680.0663226080469</v>
      </c>
      <c r="BN3846" s="6">
        <f>SUM($R$5:V3848)-$AB$2</f>
        <v>16353.361525328073</v>
      </c>
      <c r="BO3846" s="6">
        <f>SUM($R$5:W3848)-$AB$2</f>
        <v>24361.315768592012</v>
      </c>
      <c r="BP3846" s="16"/>
    </row>
    <row r="3847" spans="1:68" x14ac:dyDescent="0.45">
      <c r="A3847" s="1">
        <v>2008</v>
      </c>
      <c r="B3847" s="1">
        <v>6</v>
      </c>
      <c r="C3847" s="1">
        <v>9</v>
      </c>
      <c r="D3847" s="1">
        <v>17</v>
      </c>
      <c r="E3847" s="1">
        <v>26</v>
      </c>
      <c r="F3847" s="1">
        <v>565.86</v>
      </c>
      <c r="G3847" s="4"/>
      <c r="H3847" s="4"/>
      <c r="Q3847" s="1">
        <v>14</v>
      </c>
      <c r="R3847" s="6">
        <f t="shared" si="5166"/>
        <v>0.57230919999999996</v>
      </c>
      <c r="S3847" s="6">
        <f t="shared" si="5167"/>
        <v>2.2205596959999996</v>
      </c>
      <c r="T3847" s="6">
        <f t="shared" si="5168"/>
        <v>5.5513992399999985</v>
      </c>
      <c r="U3847" s="6">
        <f t="shared" si="5169"/>
        <v>7.771958935999999</v>
      </c>
      <c r="V3847" s="6">
        <f t="shared" si="5170"/>
        <v>11.102798479999997</v>
      </c>
      <c r="W3847" s="6">
        <f t="shared" si="5171"/>
        <v>13.323358175999997</v>
      </c>
      <c r="X3847" s="17"/>
      <c r="Y3847" s="17"/>
      <c r="Z3847" s="17"/>
      <c r="AA3847" s="17"/>
      <c r="AB3847" s="17"/>
      <c r="AC3847" s="17"/>
      <c r="AE3847" s="16"/>
      <c r="AF3847" s="16"/>
      <c r="AG3847" s="16"/>
      <c r="AH3847" s="16"/>
      <c r="AI3847" s="16"/>
      <c r="AJ3847" s="16"/>
      <c r="AL3847" s="16"/>
      <c r="AM3847" s="16"/>
      <c r="AN3847" s="16"/>
      <c r="AO3847" s="16"/>
      <c r="AP3847" s="16"/>
      <c r="AQ3847" s="16"/>
      <c r="BI3847" s="1">
        <v>16</v>
      </c>
      <c r="BJ3847" s="6">
        <f>SUM($R$5:R3849)-$AB$2</f>
        <v>337.88632779999989</v>
      </c>
      <c r="BK3847" s="6">
        <f>SUM($R$5:S3849)-$AB$2</f>
        <v>1674.2265296640012</v>
      </c>
      <c r="BL3847" s="6">
        <f>SUM($R$5:T3849)-$AB$2</f>
        <v>5015.0770343239928</v>
      </c>
      <c r="BM3847" s="6">
        <f>SUM($R$5:U3849)-$AB$2</f>
        <v>9692.2677408480486</v>
      </c>
      <c r="BN3847" s="6">
        <f>SUM($R$5:V3849)-$AB$2</f>
        <v>16373.968750168075</v>
      </c>
      <c r="BO3847" s="6">
        <f>SUM($R$5:W3849)-$AB$2</f>
        <v>24392.009961352014</v>
      </c>
      <c r="BP3847" s="16"/>
    </row>
    <row r="3848" spans="1:68" x14ac:dyDescent="0.45">
      <c r="A3848" s="1">
        <v>2008</v>
      </c>
      <c r="B3848" s="1">
        <v>6</v>
      </c>
      <c r="C3848" s="1">
        <v>9</v>
      </c>
      <c r="D3848" s="1">
        <v>18</v>
      </c>
      <c r="E3848" s="1">
        <v>26.1</v>
      </c>
      <c r="F3848" s="1">
        <v>277.12</v>
      </c>
      <c r="G3848" s="4"/>
      <c r="H3848" s="4"/>
      <c r="Q3848" s="1">
        <v>15</v>
      </c>
      <c r="R3848" s="6">
        <f t="shared" si="5166"/>
        <v>0.51694239999999991</v>
      </c>
      <c r="S3848" s="6">
        <f t="shared" si="5167"/>
        <v>2.0057365119999995</v>
      </c>
      <c r="T3848" s="6">
        <f t="shared" si="5168"/>
        <v>5.0143412799999991</v>
      </c>
      <c r="U3848" s="6">
        <f t="shared" si="5169"/>
        <v>7.0200777919999995</v>
      </c>
      <c r="V3848" s="6">
        <f t="shared" si="5170"/>
        <v>10.028682559999998</v>
      </c>
      <c r="W3848" s="6">
        <f t="shared" si="5171"/>
        <v>12.034419071999999</v>
      </c>
      <c r="X3848" s="17"/>
      <c r="Y3848" s="17"/>
      <c r="Z3848" s="17"/>
      <c r="AA3848" s="17"/>
      <c r="AB3848" s="17"/>
      <c r="AC3848" s="17"/>
      <c r="AE3848" s="16"/>
      <c r="AF3848" s="16"/>
      <c r="AG3848" s="16"/>
      <c r="AH3848" s="16"/>
      <c r="AI3848" s="16"/>
      <c r="AJ3848" s="16"/>
      <c r="AL3848" s="16"/>
      <c r="AM3848" s="16"/>
      <c r="AN3848" s="16"/>
      <c r="AO3848" s="16"/>
      <c r="AP3848" s="16"/>
      <c r="AQ3848" s="16"/>
      <c r="BI3848" s="1">
        <v>17</v>
      </c>
      <c r="BJ3848" s="6">
        <f>SUM($R$5:R3850)-$AB$2</f>
        <v>338.21452659999989</v>
      </c>
      <c r="BK3848" s="6">
        <f>SUM($R$5:S3850)-$AB$2</f>
        <v>1675.8281398080012</v>
      </c>
      <c r="BL3848" s="6">
        <f>SUM($R$5:T3850)-$AB$2</f>
        <v>5019.8621728279932</v>
      </c>
      <c r="BM3848" s="6">
        <f>SUM($R$5:U3850)-$AB$2</f>
        <v>9701.5098190560475</v>
      </c>
      <c r="BN3848" s="6">
        <f>SUM($R$5:V3850)-$AB$2</f>
        <v>16389.577885096074</v>
      </c>
      <c r="BO3848" s="6">
        <f>SUM($R$5:W3850)-$AB$2</f>
        <v>24415.259564344015</v>
      </c>
      <c r="BP3848" s="16"/>
    </row>
    <row r="3849" spans="1:68" x14ac:dyDescent="0.45">
      <c r="A3849" s="1">
        <v>2008</v>
      </c>
      <c r="B3849" s="1">
        <v>6</v>
      </c>
      <c r="C3849" s="1">
        <v>9</v>
      </c>
      <c r="D3849" s="1">
        <v>19</v>
      </c>
      <c r="E3849" s="1">
        <v>22.9</v>
      </c>
      <c r="F3849" s="1">
        <v>32.5</v>
      </c>
      <c r="G3849" s="4"/>
      <c r="H3849" s="4"/>
      <c r="Q3849" s="1">
        <v>16</v>
      </c>
      <c r="R3849" s="6">
        <f t="shared" si="5166"/>
        <v>0.43328899999999992</v>
      </c>
      <c r="S3849" s="6">
        <f t="shared" si="5167"/>
        <v>1.6811613199999997</v>
      </c>
      <c r="T3849" s="6">
        <f t="shared" si="5168"/>
        <v>4.2029032999999991</v>
      </c>
      <c r="U3849" s="6">
        <f t="shared" si="5169"/>
        <v>5.8840646199999993</v>
      </c>
      <c r="V3849" s="6">
        <f t="shared" si="5170"/>
        <v>8.4058065999999982</v>
      </c>
      <c r="W3849" s="6">
        <f t="shared" si="5171"/>
        <v>10.086967919999999</v>
      </c>
      <c r="X3849" s="17"/>
      <c r="Y3849" s="17"/>
      <c r="Z3849" s="17"/>
      <c r="AA3849" s="17"/>
      <c r="AB3849" s="17"/>
      <c r="AC3849" s="17"/>
      <c r="AE3849" s="16"/>
      <c r="AF3849" s="16"/>
      <c r="AG3849" s="16"/>
      <c r="AH3849" s="16"/>
      <c r="AI3849" s="16"/>
      <c r="AJ3849" s="16"/>
      <c r="AL3849" s="16"/>
      <c r="AM3849" s="16"/>
      <c r="AN3849" s="16"/>
      <c r="AO3849" s="16"/>
      <c r="AP3849" s="16"/>
      <c r="AQ3849" s="16"/>
      <c r="BI3849" s="1">
        <v>18</v>
      </c>
      <c r="BJ3849" s="6">
        <f>SUM($R$5:R3851)-$AB$2</f>
        <v>338.37525619999991</v>
      </c>
      <c r="BK3849" s="6">
        <f>SUM($R$5:S3851)-$AB$2</f>
        <v>1676.6125002560011</v>
      </c>
      <c r="BL3849" s="6">
        <f>SUM($R$5:T3851)-$AB$2</f>
        <v>5022.205610395994</v>
      </c>
      <c r="BM3849" s="6">
        <f>SUM($R$5:U3851)-$AB$2</f>
        <v>9706.0359645920489</v>
      </c>
      <c r="BN3849" s="6">
        <f>SUM($R$5:V3851)-$AB$2</f>
        <v>16397.222184872076</v>
      </c>
      <c r="BO3849" s="6">
        <f>SUM($R$5:W3851)-$AB$2</f>
        <v>24426.645649208018</v>
      </c>
      <c r="BP3849" s="16"/>
    </row>
    <row r="3850" spans="1:68" x14ac:dyDescent="0.45">
      <c r="A3850" s="1">
        <v>2008</v>
      </c>
      <c r="B3850" s="1">
        <v>6</v>
      </c>
      <c r="C3850" s="1">
        <v>9</v>
      </c>
      <c r="D3850" s="1">
        <v>20</v>
      </c>
      <c r="E3850" s="1">
        <v>21.4</v>
      </c>
      <c r="F3850" s="1">
        <v>1.52</v>
      </c>
      <c r="G3850" s="4"/>
      <c r="H3850" s="4"/>
      <c r="Q3850" s="1">
        <v>17</v>
      </c>
      <c r="R3850" s="6">
        <f t="shared" si="5166"/>
        <v>0.32819880000000001</v>
      </c>
      <c r="S3850" s="6">
        <f t="shared" si="5167"/>
        <v>1.2734113440000001</v>
      </c>
      <c r="T3850" s="6">
        <f t="shared" si="5168"/>
        <v>3.1835283599999999</v>
      </c>
      <c r="U3850" s="6">
        <f t="shared" si="5169"/>
        <v>4.4569397040000007</v>
      </c>
      <c r="V3850" s="6">
        <f t="shared" si="5170"/>
        <v>6.3670567199999999</v>
      </c>
      <c r="W3850" s="6">
        <f t="shared" si="5171"/>
        <v>7.6404680640000002</v>
      </c>
      <c r="X3850" s="17"/>
      <c r="Y3850" s="17"/>
      <c r="Z3850" s="17"/>
      <c r="AA3850" s="17"/>
      <c r="AB3850" s="17"/>
      <c r="AC3850" s="17"/>
      <c r="AE3850" s="16"/>
      <c r="AF3850" s="16"/>
      <c r="AG3850" s="16"/>
      <c r="AH3850" s="16"/>
      <c r="AI3850" s="16"/>
      <c r="AJ3850" s="16"/>
      <c r="AL3850" s="16"/>
      <c r="AM3850" s="16"/>
      <c r="AN3850" s="16"/>
      <c r="AO3850" s="16"/>
      <c r="AP3850" s="16"/>
      <c r="AQ3850" s="16"/>
      <c r="BI3850" s="1">
        <v>19</v>
      </c>
      <c r="BJ3850" s="6">
        <f>SUM($R$5:R3852)-$AB$2</f>
        <v>338.3941061999999</v>
      </c>
      <c r="BK3850" s="6">
        <f>SUM($R$5:S3852)-$AB$2</f>
        <v>1676.704488256001</v>
      </c>
      <c r="BL3850" s="6">
        <f>SUM($R$5:T3852)-$AB$2</f>
        <v>5022.4804433959944</v>
      </c>
      <c r="BM3850" s="6">
        <f>SUM($R$5:U3852)-$AB$2</f>
        <v>9706.5667805920475</v>
      </c>
      <c r="BN3850" s="6">
        <f>SUM($R$5:V3852)-$AB$2</f>
        <v>16398.118690872074</v>
      </c>
      <c r="BO3850" s="6">
        <f>SUM($R$5:W3852)-$AB$2</f>
        <v>24427.980983208014</v>
      </c>
      <c r="BP3850" s="16"/>
    </row>
    <row r="3851" spans="1:68" x14ac:dyDescent="0.45">
      <c r="A3851" s="1">
        <v>2008</v>
      </c>
      <c r="B3851" s="1">
        <v>6</v>
      </c>
      <c r="C3851" s="1">
        <v>9</v>
      </c>
      <c r="D3851" s="1">
        <v>21</v>
      </c>
      <c r="E3851" s="1">
        <v>20.399999999999999</v>
      </c>
      <c r="F3851" s="1">
        <v>0</v>
      </c>
      <c r="G3851" s="4"/>
      <c r="H3851" s="4"/>
      <c r="Q3851" s="1">
        <v>18</v>
      </c>
      <c r="R3851" s="6">
        <f t="shared" si="5166"/>
        <v>0.1607296</v>
      </c>
      <c r="S3851" s="6">
        <f t="shared" si="5167"/>
        <v>0.62363084800000002</v>
      </c>
      <c r="T3851" s="6">
        <f t="shared" si="5168"/>
        <v>1.55907712</v>
      </c>
      <c r="U3851" s="6">
        <f t="shared" si="5169"/>
        <v>2.1827079680000003</v>
      </c>
      <c r="V3851" s="6">
        <f t="shared" si="5170"/>
        <v>3.11815424</v>
      </c>
      <c r="W3851" s="6">
        <f t="shared" si="5171"/>
        <v>3.7417850879999999</v>
      </c>
      <c r="X3851" s="17"/>
      <c r="Y3851" s="17"/>
      <c r="Z3851" s="17"/>
      <c r="AA3851" s="17"/>
      <c r="AB3851" s="17"/>
      <c r="AC3851" s="17"/>
      <c r="AE3851" s="16"/>
      <c r="AF3851" s="16"/>
      <c r="AG3851" s="16"/>
      <c r="AH3851" s="16"/>
      <c r="AI3851" s="16"/>
      <c r="AJ3851" s="16"/>
      <c r="AL3851" s="16"/>
      <c r="AM3851" s="16"/>
      <c r="AN3851" s="16"/>
      <c r="AO3851" s="16"/>
      <c r="AP3851" s="16"/>
      <c r="AQ3851" s="16"/>
      <c r="BI3851" s="1">
        <v>20</v>
      </c>
      <c r="BJ3851" s="6">
        <f>SUM($R$5:R3853)-$AB$2</f>
        <v>338.39498779999991</v>
      </c>
      <c r="BK3851" s="6">
        <f>SUM($R$5:S3853)-$AB$2</f>
        <v>1676.7087904640009</v>
      </c>
      <c r="BL3851" s="6">
        <f>SUM($R$5:T3853)-$AB$2</f>
        <v>5022.4932971239941</v>
      </c>
      <c r="BM3851" s="6">
        <f>SUM($R$5:U3853)-$AB$2</f>
        <v>9706.5916064480498</v>
      </c>
      <c r="BN3851" s="6">
        <f>SUM($R$5:V3853)-$AB$2</f>
        <v>16398.160619768078</v>
      </c>
      <c r="BO3851" s="6">
        <f>SUM($R$5:W3853)-$AB$2</f>
        <v>24428.043435752017</v>
      </c>
      <c r="BP3851" s="16"/>
    </row>
    <row r="3852" spans="1:68" x14ac:dyDescent="0.45">
      <c r="A3852" s="1">
        <v>2008</v>
      </c>
      <c r="B3852" s="1">
        <v>6</v>
      </c>
      <c r="C3852" s="1">
        <v>9</v>
      </c>
      <c r="D3852" s="1">
        <v>22</v>
      </c>
      <c r="E3852" s="1">
        <v>20</v>
      </c>
      <c r="F3852" s="1">
        <v>0</v>
      </c>
      <c r="G3852" s="4"/>
      <c r="H3852" s="4"/>
      <c r="Q3852" s="1">
        <v>19</v>
      </c>
      <c r="R3852" s="6">
        <f t="shared" si="5166"/>
        <v>1.8849999999999999E-2</v>
      </c>
      <c r="S3852" s="6">
        <f t="shared" si="5167"/>
        <v>7.3137999999999995E-2</v>
      </c>
      <c r="T3852" s="6">
        <f t="shared" si="5168"/>
        <v>0.18284499999999998</v>
      </c>
      <c r="U3852" s="6">
        <f t="shared" si="5169"/>
        <v>0.25598299999999996</v>
      </c>
      <c r="V3852" s="6">
        <f t="shared" si="5170"/>
        <v>0.36568999999999996</v>
      </c>
      <c r="W3852" s="6">
        <f t="shared" si="5171"/>
        <v>0.438828</v>
      </c>
      <c r="X3852" s="17"/>
      <c r="Y3852" s="17"/>
      <c r="Z3852" s="17"/>
      <c r="AA3852" s="17"/>
      <c r="AB3852" s="17"/>
      <c r="AC3852" s="17"/>
      <c r="AE3852" s="16"/>
      <c r="AF3852" s="16"/>
      <c r="AG3852" s="16"/>
      <c r="AH3852" s="16"/>
      <c r="AI3852" s="16"/>
      <c r="AJ3852" s="16"/>
      <c r="AL3852" s="16"/>
      <c r="AM3852" s="16"/>
      <c r="AN3852" s="16"/>
      <c r="AO3852" s="16"/>
      <c r="AP3852" s="16"/>
      <c r="AQ3852" s="16"/>
      <c r="BI3852" s="1">
        <v>21</v>
      </c>
      <c r="BJ3852" s="6">
        <f>SUM($R$5:R3854)-$AB$2</f>
        <v>338.39498779999991</v>
      </c>
      <c r="BK3852" s="6">
        <f>SUM($R$5:S3854)-$AB$2</f>
        <v>1676.7087904640009</v>
      </c>
      <c r="BL3852" s="6">
        <f>SUM($R$5:T3854)-$AB$2</f>
        <v>5022.4932971239941</v>
      </c>
      <c r="BM3852" s="6">
        <f>SUM($R$5:U3854)-$AB$2</f>
        <v>9706.5916064480498</v>
      </c>
      <c r="BN3852" s="6">
        <f>SUM($R$5:V3854)-$AB$2</f>
        <v>16398.160619768078</v>
      </c>
      <c r="BO3852" s="6">
        <f>SUM($R$5:W3854)-$AB$2</f>
        <v>24428.043435752017</v>
      </c>
      <c r="BP3852" s="16"/>
    </row>
    <row r="3853" spans="1:68" x14ac:dyDescent="0.45">
      <c r="A3853" s="1">
        <v>2008</v>
      </c>
      <c r="B3853" s="1">
        <v>6</v>
      </c>
      <c r="C3853" s="1">
        <v>9</v>
      </c>
      <c r="D3853" s="1">
        <v>23</v>
      </c>
      <c r="E3853" s="1">
        <v>20</v>
      </c>
      <c r="F3853" s="1">
        <v>0</v>
      </c>
      <c r="G3853" s="4"/>
      <c r="H3853" s="4"/>
      <c r="Q3853" s="1">
        <v>20</v>
      </c>
      <c r="R3853" s="6">
        <f t="shared" si="5166"/>
        <v>8.8159999999999996E-4</v>
      </c>
      <c r="S3853" s="6">
        <f t="shared" si="5167"/>
        <v>3.4206079999999995E-3</v>
      </c>
      <c r="T3853" s="6">
        <f t="shared" si="5168"/>
        <v>8.5515199999999982E-3</v>
      </c>
      <c r="U3853" s="6">
        <f t="shared" si="5169"/>
        <v>1.1972128E-2</v>
      </c>
      <c r="V3853" s="6">
        <f t="shared" si="5170"/>
        <v>1.7103039999999996E-2</v>
      </c>
      <c r="W3853" s="6">
        <f t="shared" si="5171"/>
        <v>2.0523647999999999E-2</v>
      </c>
      <c r="X3853" s="17"/>
      <c r="Y3853" s="17"/>
      <c r="Z3853" s="17"/>
      <c r="AA3853" s="17"/>
      <c r="AB3853" s="17"/>
      <c r="AC3853" s="17"/>
      <c r="AE3853" s="16"/>
      <c r="AF3853" s="16"/>
      <c r="AG3853" s="16"/>
      <c r="AH3853" s="16"/>
      <c r="AI3853" s="16"/>
      <c r="AJ3853" s="16"/>
      <c r="AL3853" s="16"/>
      <c r="AM3853" s="16"/>
      <c r="AN3853" s="16"/>
      <c r="AO3853" s="16"/>
      <c r="AP3853" s="16"/>
      <c r="AQ3853" s="16"/>
      <c r="BI3853" s="1">
        <v>22</v>
      </c>
      <c r="BJ3853" s="6">
        <f>SUM($R$5:R3855)-$AB$2</f>
        <v>338.39498779999991</v>
      </c>
      <c r="BK3853" s="6">
        <f>SUM($R$5:S3855)-$AB$2</f>
        <v>1676.7087904640009</v>
      </c>
      <c r="BL3853" s="6">
        <f>SUM($R$5:T3855)-$AB$2</f>
        <v>5022.4932971239941</v>
      </c>
      <c r="BM3853" s="6">
        <f>SUM($R$5:U3855)-$AB$2</f>
        <v>9706.5916064480498</v>
      </c>
      <c r="BN3853" s="6">
        <f>SUM($R$5:V3855)-$AB$2</f>
        <v>16398.160619768078</v>
      </c>
      <c r="BO3853" s="6">
        <f>SUM($R$5:W3855)-$AB$2</f>
        <v>24428.043435752017</v>
      </c>
      <c r="BP3853" s="16"/>
    </row>
    <row r="3854" spans="1:68" x14ac:dyDescent="0.45">
      <c r="A3854" s="1">
        <v>2008</v>
      </c>
      <c r="B3854" s="1">
        <v>6</v>
      </c>
      <c r="C3854" s="1">
        <v>10</v>
      </c>
      <c r="D3854" s="1">
        <v>0</v>
      </c>
      <c r="E3854" s="1">
        <v>20.3</v>
      </c>
      <c r="F3854" s="1">
        <v>0</v>
      </c>
      <c r="G3854" s="4"/>
      <c r="H3854" s="4"/>
      <c r="Q3854" s="1">
        <v>21</v>
      </c>
      <c r="R3854" s="6">
        <f t="shared" si="5166"/>
        <v>0</v>
      </c>
      <c r="S3854" s="6">
        <f t="shared" si="5167"/>
        <v>0</v>
      </c>
      <c r="T3854" s="6">
        <f t="shared" si="5168"/>
        <v>0</v>
      </c>
      <c r="U3854" s="6">
        <f t="shared" si="5169"/>
        <v>0</v>
      </c>
      <c r="V3854" s="6">
        <f t="shared" si="5170"/>
        <v>0</v>
      </c>
      <c r="W3854" s="6">
        <f t="shared" si="5171"/>
        <v>0</v>
      </c>
      <c r="X3854" s="17"/>
      <c r="Y3854" s="17"/>
      <c r="Z3854" s="17"/>
      <c r="AA3854" s="17"/>
      <c r="AB3854" s="17"/>
      <c r="AC3854" s="17"/>
      <c r="AE3854" s="16"/>
      <c r="AF3854" s="16"/>
      <c r="AG3854" s="16"/>
      <c r="AH3854" s="16"/>
      <c r="AI3854" s="16"/>
      <c r="AJ3854" s="16"/>
      <c r="AL3854" s="16"/>
      <c r="AM3854" s="16"/>
      <c r="AN3854" s="16"/>
      <c r="AO3854" s="16"/>
      <c r="AP3854" s="16"/>
      <c r="AQ3854" s="16"/>
      <c r="BI3854" s="1">
        <v>23</v>
      </c>
      <c r="BJ3854" s="6">
        <f>SUM($R$5:R3856)-$AB$2</f>
        <v>338.39498779999991</v>
      </c>
      <c r="BK3854" s="6">
        <f>SUM($R$5:S3856)-$AB$2</f>
        <v>1676.7087904640009</v>
      </c>
      <c r="BL3854" s="6">
        <f>SUM($R$5:T3856)-$AB$2</f>
        <v>5022.4932971239941</v>
      </c>
      <c r="BM3854" s="6">
        <f>SUM($R$5:U3856)-$AB$2</f>
        <v>9706.5916064480498</v>
      </c>
      <c r="BN3854" s="6">
        <f>SUM($R$5:V3856)-$AB$2</f>
        <v>16398.160619768078</v>
      </c>
      <c r="BO3854" s="6">
        <f>SUM($R$5:W3856)-$AB$2</f>
        <v>24428.043435752017</v>
      </c>
      <c r="BP3854" s="16"/>
    </row>
    <row r="3855" spans="1:68" x14ac:dyDescent="0.45">
      <c r="A3855" s="1">
        <v>2008</v>
      </c>
      <c r="B3855" s="1">
        <v>6</v>
      </c>
      <c r="C3855" s="1">
        <v>10</v>
      </c>
      <c r="D3855" s="1">
        <v>1</v>
      </c>
      <c r="E3855" s="1">
        <v>20.399999999999999</v>
      </c>
      <c r="F3855" s="1">
        <v>0</v>
      </c>
      <c r="G3855" s="4"/>
      <c r="H3855" s="4"/>
      <c r="Q3855" s="1">
        <v>22</v>
      </c>
      <c r="R3855" s="6">
        <f t="shared" si="5166"/>
        <v>0</v>
      </c>
      <c r="S3855" s="6">
        <f t="shared" si="5167"/>
        <v>0</v>
      </c>
      <c r="T3855" s="6">
        <f t="shared" si="5168"/>
        <v>0</v>
      </c>
      <c r="U3855" s="6">
        <f t="shared" si="5169"/>
        <v>0</v>
      </c>
      <c r="V3855" s="6">
        <f t="shared" si="5170"/>
        <v>0</v>
      </c>
      <c r="W3855" s="6">
        <f t="shared" si="5171"/>
        <v>0</v>
      </c>
      <c r="X3855" s="17"/>
      <c r="Y3855" s="17"/>
      <c r="Z3855" s="17"/>
      <c r="AA3855" s="17"/>
      <c r="AB3855" s="17"/>
      <c r="AC3855" s="17"/>
      <c r="AE3855" s="16"/>
      <c r="AF3855" s="16"/>
      <c r="AG3855" s="16"/>
      <c r="AH3855" s="16"/>
      <c r="AI3855" s="16"/>
      <c r="AJ3855" s="16"/>
      <c r="AL3855" s="16"/>
      <c r="AM3855" s="16"/>
      <c r="AN3855" s="16"/>
      <c r="AO3855" s="16"/>
      <c r="AP3855" s="16"/>
      <c r="AQ3855" s="16"/>
      <c r="BI3855" s="1">
        <v>0</v>
      </c>
      <c r="BJ3855" s="6">
        <f t="shared" ref="BJ3855" si="5172">R3857-$AB$2</f>
        <v>-6.53125</v>
      </c>
      <c r="BK3855" s="6">
        <f t="shared" ref="BK3855" si="5173">S3857-$AB$2</f>
        <v>-6.53125</v>
      </c>
      <c r="BL3855" s="6">
        <f t="shared" ref="BL3855" si="5174">T3857-$AB$2</f>
        <v>-6.53125</v>
      </c>
      <c r="BM3855" s="6">
        <f t="shared" ref="BM3855" si="5175">U3857-$AB$2</f>
        <v>-6.53125</v>
      </c>
      <c r="BN3855" s="6">
        <f t="shared" ref="BN3855" si="5176">V3857-$AB$2</f>
        <v>-6.53125</v>
      </c>
      <c r="BO3855" s="6">
        <f t="shared" ref="BO3855" si="5177">W3857-$AB$2</f>
        <v>-6.53125</v>
      </c>
      <c r="BP3855" s="16">
        <v>162</v>
      </c>
    </row>
    <row r="3856" spans="1:68" x14ac:dyDescent="0.45">
      <c r="A3856" s="1">
        <v>2008</v>
      </c>
      <c r="B3856" s="1">
        <v>6</v>
      </c>
      <c r="C3856" s="1">
        <v>10</v>
      </c>
      <c r="D3856" s="1">
        <v>2</v>
      </c>
      <c r="E3856" s="1">
        <v>20.399999999999999</v>
      </c>
      <c r="F3856" s="1">
        <v>0</v>
      </c>
      <c r="G3856" s="4"/>
      <c r="H3856" s="4"/>
      <c r="Q3856" s="1">
        <v>23</v>
      </c>
      <c r="R3856" s="6">
        <f t="shared" si="5166"/>
        <v>0</v>
      </c>
      <c r="S3856" s="6">
        <f t="shared" si="5167"/>
        <v>0</v>
      </c>
      <c r="T3856" s="6">
        <f t="shared" si="5168"/>
        <v>0</v>
      </c>
      <c r="U3856" s="6">
        <f t="shared" si="5169"/>
        <v>0</v>
      </c>
      <c r="V3856" s="6">
        <f t="shared" si="5170"/>
        <v>0</v>
      </c>
      <c r="W3856" s="6">
        <f t="shared" si="5171"/>
        <v>0</v>
      </c>
      <c r="X3856" s="17"/>
      <c r="Y3856" s="17"/>
      <c r="Z3856" s="17"/>
      <c r="AA3856" s="17"/>
      <c r="AB3856" s="17"/>
      <c r="AC3856" s="17"/>
      <c r="AE3856" s="16"/>
      <c r="AF3856" s="16"/>
      <c r="AG3856" s="16"/>
      <c r="AH3856" s="16"/>
      <c r="AI3856" s="16"/>
      <c r="AJ3856" s="16"/>
      <c r="AL3856" s="16"/>
      <c r="AM3856" s="16"/>
      <c r="AN3856" s="16"/>
      <c r="AO3856" s="16"/>
      <c r="AP3856" s="16"/>
      <c r="AQ3856" s="16"/>
      <c r="BI3856" s="1">
        <v>1</v>
      </c>
      <c r="BJ3856" s="6">
        <f>SUM($R$5:R3858)-$AB$2</f>
        <v>338.39498779999991</v>
      </c>
      <c r="BK3856" s="6">
        <f>SUM($R$5:S3858)-$AB$2</f>
        <v>1676.7087904640009</v>
      </c>
      <c r="BL3856" s="6">
        <f>SUM($R$5:T3858)-$AB$2</f>
        <v>5022.4932971239941</v>
      </c>
      <c r="BM3856" s="6">
        <f>SUM($R$5:U3858)-$AB$2</f>
        <v>9706.5916064480498</v>
      </c>
      <c r="BN3856" s="6">
        <f>SUM($R$5:V3858)-$AB$2</f>
        <v>16398.160619768078</v>
      </c>
      <c r="BO3856" s="6">
        <f>SUM($R$5:W3858)-$AB$2</f>
        <v>24428.043435752017</v>
      </c>
      <c r="BP3856" s="16"/>
    </row>
    <row r="3857" spans="1:68" x14ac:dyDescent="0.45">
      <c r="A3857" s="1">
        <v>2008</v>
      </c>
      <c r="B3857" s="1">
        <v>6</v>
      </c>
      <c r="C3857" s="1">
        <v>10</v>
      </c>
      <c r="D3857" s="1">
        <v>3</v>
      </c>
      <c r="E3857" s="1">
        <v>20.3</v>
      </c>
      <c r="F3857" s="1">
        <v>0</v>
      </c>
      <c r="G3857" s="4"/>
      <c r="H3857" s="4"/>
      <c r="Q3857" s="1">
        <v>0</v>
      </c>
      <c r="R3857" s="6">
        <f t="shared" si="5166"/>
        <v>0</v>
      </c>
      <c r="S3857" s="6">
        <f t="shared" si="5167"/>
        <v>0</v>
      </c>
      <c r="T3857" s="6">
        <f t="shared" si="5168"/>
        <v>0</v>
      </c>
      <c r="U3857" s="6">
        <f t="shared" si="5169"/>
        <v>0</v>
      </c>
      <c r="V3857" s="6">
        <f t="shared" si="5170"/>
        <v>0</v>
      </c>
      <c r="W3857" s="6">
        <f t="shared" si="5171"/>
        <v>0</v>
      </c>
      <c r="X3857" s="17"/>
      <c r="Y3857" s="17"/>
      <c r="Z3857" s="17"/>
      <c r="AA3857" s="17"/>
      <c r="AB3857" s="17"/>
      <c r="AC3857" s="17"/>
      <c r="AE3857" s="16"/>
      <c r="AF3857" s="16"/>
      <c r="AG3857" s="16"/>
      <c r="AH3857" s="16"/>
      <c r="AI3857" s="16"/>
      <c r="AJ3857" s="16"/>
      <c r="AL3857" s="16"/>
      <c r="AM3857" s="16"/>
      <c r="AN3857" s="16"/>
      <c r="AO3857" s="16"/>
      <c r="AP3857" s="16"/>
      <c r="AQ3857" s="16"/>
      <c r="BI3857" s="1">
        <v>2</v>
      </c>
      <c r="BJ3857" s="6">
        <f>SUM($R$5:R3859)-$AB$2</f>
        <v>338.39498779999991</v>
      </c>
      <c r="BK3857" s="6">
        <f>SUM($R$5:S3859)-$AB$2</f>
        <v>1676.7087904640009</v>
      </c>
      <c r="BL3857" s="6">
        <f>SUM($R$5:T3859)-$AB$2</f>
        <v>5022.4932971239941</v>
      </c>
      <c r="BM3857" s="6">
        <f>SUM($R$5:U3859)-$AB$2</f>
        <v>9706.5916064480498</v>
      </c>
      <c r="BN3857" s="6">
        <f>SUM($R$5:V3859)-$AB$2</f>
        <v>16398.160619768078</v>
      </c>
      <c r="BO3857" s="6">
        <f>SUM($R$5:W3859)-$AB$2</f>
        <v>24428.043435752017</v>
      </c>
      <c r="BP3857" s="16"/>
    </row>
    <row r="3858" spans="1:68" x14ac:dyDescent="0.45">
      <c r="A3858" s="1">
        <v>2008</v>
      </c>
      <c r="B3858" s="1">
        <v>6</v>
      </c>
      <c r="C3858" s="1">
        <v>10</v>
      </c>
      <c r="D3858" s="1">
        <v>4</v>
      </c>
      <c r="E3858" s="1">
        <v>20</v>
      </c>
      <c r="F3858" s="1">
        <v>0</v>
      </c>
      <c r="G3858" s="4"/>
      <c r="H3858" s="4"/>
      <c r="Q3858" s="1">
        <v>1</v>
      </c>
      <c r="R3858" s="6">
        <f t="shared" si="5166"/>
        <v>0</v>
      </c>
      <c r="S3858" s="6">
        <f t="shared" si="5167"/>
        <v>0</v>
      </c>
      <c r="T3858" s="6">
        <f t="shared" si="5168"/>
        <v>0</v>
      </c>
      <c r="U3858" s="6">
        <f t="shared" si="5169"/>
        <v>0</v>
      </c>
      <c r="V3858" s="6">
        <f t="shared" si="5170"/>
        <v>0</v>
      </c>
      <c r="W3858" s="6">
        <f t="shared" si="5171"/>
        <v>0</v>
      </c>
      <c r="X3858" s="17"/>
      <c r="Y3858" s="17"/>
      <c r="Z3858" s="17"/>
      <c r="AA3858" s="17"/>
      <c r="AB3858" s="17"/>
      <c r="AC3858" s="17"/>
      <c r="AE3858" s="16"/>
      <c r="AF3858" s="16"/>
      <c r="AG3858" s="16"/>
      <c r="AH3858" s="16"/>
      <c r="AI3858" s="16"/>
      <c r="AJ3858" s="16"/>
      <c r="AL3858" s="16"/>
      <c r="AM3858" s="16"/>
      <c r="AN3858" s="16"/>
      <c r="AO3858" s="16"/>
      <c r="AP3858" s="16"/>
      <c r="AQ3858" s="16"/>
      <c r="BI3858" s="1">
        <v>3</v>
      </c>
      <c r="BJ3858" s="6">
        <f>SUM($R$5:R3860)-$AB$2</f>
        <v>338.39498779999991</v>
      </c>
      <c r="BK3858" s="6">
        <f>SUM($R$5:S3860)-$AB$2</f>
        <v>1676.7087904640009</v>
      </c>
      <c r="BL3858" s="6">
        <f>SUM($R$5:T3860)-$AB$2</f>
        <v>5022.4932971239941</v>
      </c>
      <c r="BM3858" s="6">
        <f>SUM($R$5:U3860)-$AB$2</f>
        <v>9706.5916064480498</v>
      </c>
      <c r="BN3858" s="6">
        <f>SUM($R$5:V3860)-$AB$2</f>
        <v>16398.160619768078</v>
      </c>
      <c r="BO3858" s="6">
        <f>SUM($R$5:W3860)-$AB$2</f>
        <v>24428.043435752017</v>
      </c>
      <c r="BP3858" s="16"/>
    </row>
    <row r="3859" spans="1:68" x14ac:dyDescent="0.45">
      <c r="A3859" s="1">
        <v>2008</v>
      </c>
      <c r="B3859" s="1">
        <v>6</v>
      </c>
      <c r="C3859" s="1">
        <v>10</v>
      </c>
      <c r="D3859" s="1">
        <v>5</v>
      </c>
      <c r="E3859" s="1">
        <v>19.2</v>
      </c>
      <c r="F3859" s="1">
        <v>0</v>
      </c>
      <c r="G3859" s="4"/>
      <c r="H3859" s="4"/>
      <c r="Q3859" s="1">
        <v>2</v>
      </c>
      <c r="R3859" s="6">
        <f t="shared" si="5166"/>
        <v>0</v>
      </c>
      <c r="S3859" s="6">
        <f t="shared" si="5167"/>
        <v>0</v>
      </c>
      <c r="T3859" s="6">
        <f t="shared" si="5168"/>
        <v>0</v>
      </c>
      <c r="U3859" s="6">
        <f t="shared" si="5169"/>
        <v>0</v>
      </c>
      <c r="V3859" s="6">
        <f t="shared" si="5170"/>
        <v>0</v>
      </c>
      <c r="W3859" s="6">
        <f t="shared" si="5171"/>
        <v>0</v>
      </c>
      <c r="X3859" s="17"/>
      <c r="Y3859" s="17"/>
      <c r="Z3859" s="17"/>
      <c r="AA3859" s="17"/>
      <c r="AB3859" s="17"/>
      <c r="AC3859" s="17"/>
      <c r="AE3859" s="16"/>
      <c r="AF3859" s="16"/>
      <c r="AG3859" s="16"/>
      <c r="AH3859" s="16"/>
      <c r="AI3859" s="16"/>
      <c r="AJ3859" s="16"/>
      <c r="AL3859" s="16"/>
      <c r="AM3859" s="16"/>
      <c r="AN3859" s="16"/>
      <c r="AO3859" s="16"/>
      <c r="AP3859" s="16"/>
      <c r="AQ3859" s="16"/>
      <c r="BI3859" s="1">
        <v>4</v>
      </c>
      <c r="BJ3859" s="6">
        <f>SUM($R$5:R3861)-$AB$2</f>
        <v>338.39498779999991</v>
      </c>
      <c r="BK3859" s="6">
        <f>SUM($R$5:S3861)-$AB$2</f>
        <v>1676.7087904640009</v>
      </c>
      <c r="BL3859" s="6">
        <f>SUM($R$5:T3861)-$AB$2</f>
        <v>5022.4932971239941</v>
      </c>
      <c r="BM3859" s="6">
        <f>SUM($R$5:U3861)-$AB$2</f>
        <v>9706.5916064480498</v>
      </c>
      <c r="BN3859" s="6">
        <f>SUM($R$5:V3861)-$AB$2</f>
        <v>16398.160619768078</v>
      </c>
      <c r="BO3859" s="6">
        <f>SUM($R$5:W3861)-$AB$2</f>
        <v>24428.043435752017</v>
      </c>
      <c r="BP3859" s="16"/>
    </row>
    <row r="3860" spans="1:68" x14ac:dyDescent="0.45">
      <c r="A3860" s="1">
        <v>2008</v>
      </c>
      <c r="B3860" s="1">
        <v>6</v>
      </c>
      <c r="C3860" s="1">
        <v>10</v>
      </c>
      <c r="D3860" s="1">
        <v>6</v>
      </c>
      <c r="E3860" s="1">
        <v>18.899999999999999</v>
      </c>
      <c r="F3860" s="1">
        <v>29.06</v>
      </c>
      <c r="G3860" s="4"/>
      <c r="H3860" s="4"/>
      <c r="Q3860" s="1">
        <v>3</v>
      </c>
      <c r="R3860" s="6">
        <f t="shared" si="5166"/>
        <v>0</v>
      </c>
      <c r="S3860" s="6">
        <f t="shared" si="5167"/>
        <v>0</v>
      </c>
      <c r="T3860" s="6">
        <f t="shared" si="5168"/>
        <v>0</v>
      </c>
      <c r="U3860" s="6">
        <f t="shared" si="5169"/>
        <v>0</v>
      </c>
      <c r="V3860" s="6">
        <f t="shared" si="5170"/>
        <v>0</v>
      </c>
      <c r="W3860" s="6">
        <f t="shared" si="5171"/>
        <v>0</v>
      </c>
      <c r="X3860" s="17"/>
      <c r="Y3860" s="17"/>
      <c r="Z3860" s="17"/>
      <c r="AA3860" s="17"/>
      <c r="AB3860" s="17"/>
      <c r="AC3860" s="17"/>
      <c r="AE3860" s="16"/>
      <c r="AF3860" s="16"/>
      <c r="AG3860" s="16"/>
      <c r="AH3860" s="16"/>
      <c r="AI3860" s="16"/>
      <c r="AJ3860" s="16"/>
      <c r="AL3860" s="16"/>
      <c r="AM3860" s="16"/>
      <c r="AN3860" s="16"/>
      <c r="AO3860" s="16"/>
      <c r="AP3860" s="16"/>
      <c r="AQ3860" s="16"/>
      <c r="BI3860" s="1">
        <v>5</v>
      </c>
      <c r="BJ3860" s="6">
        <f>SUM($R$5:R3862)-$AB$2</f>
        <v>338.39498779999991</v>
      </c>
      <c r="BK3860" s="6">
        <f>SUM($R$5:S3862)-$AB$2</f>
        <v>1676.7087904640009</v>
      </c>
      <c r="BL3860" s="6">
        <f>SUM($R$5:T3862)-$AB$2</f>
        <v>5022.4932971239941</v>
      </c>
      <c r="BM3860" s="6">
        <f>SUM($R$5:U3862)-$AB$2</f>
        <v>9706.5916064480498</v>
      </c>
      <c r="BN3860" s="6">
        <f>SUM($R$5:V3862)-$AB$2</f>
        <v>16398.160619768078</v>
      </c>
      <c r="BO3860" s="6">
        <f>SUM($R$5:W3862)-$AB$2</f>
        <v>24428.043435752017</v>
      </c>
      <c r="BP3860" s="16"/>
    </row>
    <row r="3861" spans="1:68" x14ac:dyDescent="0.45">
      <c r="A3861" s="1">
        <v>2008</v>
      </c>
      <c r="B3861" s="1">
        <v>6</v>
      </c>
      <c r="C3861" s="1">
        <v>10</v>
      </c>
      <c r="D3861" s="1">
        <v>7</v>
      </c>
      <c r="E3861" s="1">
        <v>19.100000000000001</v>
      </c>
      <c r="F3861" s="1">
        <v>213.08</v>
      </c>
      <c r="G3861" s="4"/>
      <c r="H3861" s="4"/>
      <c r="Q3861" s="1">
        <v>4</v>
      </c>
      <c r="R3861" s="6">
        <f t="shared" si="5166"/>
        <v>0</v>
      </c>
      <c r="S3861" s="6">
        <f t="shared" si="5167"/>
        <v>0</v>
      </c>
      <c r="T3861" s="6">
        <f t="shared" si="5168"/>
        <v>0</v>
      </c>
      <c r="U3861" s="6">
        <f t="shared" si="5169"/>
        <v>0</v>
      </c>
      <c r="V3861" s="6">
        <f t="shared" si="5170"/>
        <v>0</v>
      </c>
      <c r="W3861" s="6">
        <f t="shared" si="5171"/>
        <v>0</v>
      </c>
      <c r="X3861" s="17"/>
      <c r="Y3861" s="17"/>
      <c r="Z3861" s="17"/>
      <c r="AA3861" s="17"/>
      <c r="AB3861" s="17"/>
      <c r="AC3861" s="17"/>
      <c r="AE3861" s="16"/>
      <c r="AF3861" s="16"/>
      <c r="AG3861" s="16"/>
      <c r="AH3861" s="16"/>
      <c r="AI3861" s="16"/>
      <c r="AJ3861" s="16"/>
      <c r="AL3861" s="16"/>
      <c r="AM3861" s="16"/>
      <c r="AN3861" s="16"/>
      <c r="AO3861" s="16"/>
      <c r="AP3861" s="16"/>
      <c r="AQ3861" s="16"/>
      <c r="BI3861" s="1">
        <v>6</v>
      </c>
      <c r="BJ3861" s="6">
        <f>SUM($R$5:R3863)-$AB$2</f>
        <v>338.41184259999989</v>
      </c>
      <c r="BK3861" s="6">
        <f>SUM($R$5:S3863)-$AB$2</f>
        <v>1676.7910418880008</v>
      </c>
      <c r="BL3861" s="6">
        <f>SUM($R$5:T3863)-$AB$2</f>
        <v>5022.7390401079938</v>
      </c>
      <c r="BM3861" s="6">
        <f>SUM($R$5:U3863)-$AB$2</f>
        <v>9707.0662376160508</v>
      </c>
      <c r="BN3861" s="6">
        <f>SUM($R$5:V3863)-$AB$2</f>
        <v>16398.962234056078</v>
      </c>
      <c r="BO3861" s="6">
        <f>SUM($R$5:W3863)-$AB$2</f>
        <v>24429.237429784018</v>
      </c>
      <c r="BP3861" s="16"/>
    </row>
    <row r="3862" spans="1:68" x14ac:dyDescent="0.45">
      <c r="A3862" s="1">
        <v>2008</v>
      </c>
      <c r="B3862" s="1">
        <v>6</v>
      </c>
      <c r="C3862" s="1">
        <v>10</v>
      </c>
      <c r="D3862" s="1">
        <v>8</v>
      </c>
      <c r="E3862" s="1">
        <v>19.7</v>
      </c>
      <c r="F3862" s="1">
        <v>420.87</v>
      </c>
      <c r="G3862" s="4"/>
      <c r="H3862" s="4"/>
      <c r="Q3862" s="1">
        <v>5</v>
      </c>
      <c r="R3862" s="6">
        <f t="shared" si="5166"/>
        <v>0</v>
      </c>
      <c r="S3862" s="6">
        <f t="shared" si="5167"/>
        <v>0</v>
      </c>
      <c r="T3862" s="6">
        <f t="shared" si="5168"/>
        <v>0</v>
      </c>
      <c r="U3862" s="6">
        <f t="shared" si="5169"/>
        <v>0</v>
      </c>
      <c r="V3862" s="6">
        <f t="shared" si="5170"/>
        <v>0</v>
      </c>
      <c r="W3862" s="6">
        <f t="shared" si="5171"/>
        <v>0</v>
      </c>
      <c r="X3862" s="17"/>
      <c r="Y3862" s="17"/>
      <c r="Z3862" s="17"/>
      <c r="AA3862" s="17"/>
      <c r="AB3862" s="17"/>
      <c r="AC3862" s="17"/>
      <c r="AE3862" s="16"/>
      <c r="AF3862" s="16"/>
      <c r="AG3862" s="16"/>
      <c r="AH3862" s="16"/>
      <c r="AI3862" s="16"/>
      <c r="AJ3862" s="16"/>
      <c r="AL3862" s="16"/>
      <c r="AM3862" s="16"/>
      <c r="AN3862" s="16"/>
      <c r="AO3862" s="16"/>
      <c r="AP3862" s="16"/>
      <c r="AQ3862" s="16"/>
      <c r="BI3862" s="1">
        <v>7</v>
      </c>
      <c r="BJ3862" s="6">
        <f>SUM($R$5:R3864)-$AB$2</f>
        <v>338.53542899999991</v>
      </c>
      <c r="BK3862" s="6">
        <f>SUM($R$5:S3864)-$AB$2</f>
        <v>1677.3941435200009</v>
      </c>
      <c r="BL3862" s="6">
        <f>SUM($R$5:T3864)-$AB$2</f>
        <v>5024.5409298199938</v>
      </c>
      <c r="BM3862" s="6">
        <f>SUM($R$5:U3864)-$AB$2</f>
        <v>9710.5464306400499</v>
      </c>
      <c r="BN3862" s="6">
        <f>SUM($R$5:V3864)-$AB$2</f>
        <v>16404.840003240082</v>
      </c>
      <c r="BO3862" s="6">
        <f>SUM($R$5:W3864)-$AB$2</f>
        <v>24437.992290360024</v>
      </c>
      <c r="BP3862" s="16"/>
    </row>
    <row r="3863" spans="1:68" x14ac:dyDescent="0.45">
      <c r="A3863" s="1">
        <v>2008</v>
      </c>
      <c r="B3863" s="1">
        <v>6</v>
      </c>
      <c r="C3863" s="1">
        <v>10</v>
      </c>
      <c r="D3863" s="1">
        <v>9</v>
      </c>
      <c r="E3863" s="1">
        <v>20.7</v>
      </c>
      <c r="F3863" s="1">
        <v>618.76</v>
      </c>
      <c r="G3863" s="4"/>
      <c r="H3863" s="4"/>
      <c r="Q3863" s="1">
        <v>6</v>
      </c>
      <c r="R3863" s="6">
        <f t="shared" si="5166"/>
        <v>1.6854799999999996E-2</v>
      </c>
      <c r="S3863" s="6">
        <f t="shared" si="5167"/>
        <v>6.5396623999999987E-2</v>
      </c>
      <c r="T3863" s="6">
        <f t="shared" si="5168"/>
        <v>0.16349155999999995</v>
      </c>
      <c r="U3863" s="6">
        <f t="shared" si="5169"/>
        <v>0.22888818399999997</v>
      </c>
      <c r="V3863" s="6">
        <f t="shared" si="5170"/>
        <v>0.3269831199999999</v>
      </c>
      <c r="W3863" s="6">
        <f t="shared" si="5171"/>
        <v>0.39237974399999997</v>
      </c>
      <c r="X3863" s="17"/>
      <c r="Y3863" s="17"/>
      <c r="Z3863" s="17"/>
      <c r="AA3863" s="17"/>
      <c r="AB3863" s="17"/>
      <c r="AC3863" s="17"/>
      <c r="AE3863" s="16"/>
      <c r="AF3863" s="16"/>
      <c r="AG3863" s="16"/>
      <c r="AH3863" s="16"/>
      <c r="AI3863" s="16"/>
      <c r="AJ3863" s="16"/>
      <c r="AL3863" s="16"/>
      <c r="AM3863" s="16"/>
      <c r="AN3863" s="16"/>
      <c r="AO3863" s="16"/>
      <c r="AP3863" s="16"/>
      <c r="AQ3863" s="16"/>
      <c r="BI3863" s="1">
        <v>8</v>
      </c>
      <c r="BJ3863" s="6">
        <f>SUM($R$5:R3865)-$AB$2</f>
        <v>338.77953359999992</v>
      </c>
      <c r="BK3863" s="6">
        <f>SUM($R$5:S3865)-$AB$2</f>
        <v>1678.5853739680008</v>
      </c>
      <c r="BL3863" s="6">
        <f>SUM($R$5:T3865)-$AB$2</f>
        <v>5028.099974887994</v>
      </c>
      <c r="BM3863" s="6">
        <f>SUM($R$5:U3865)-$AB$2</f>
        <v>9717.4204161760517</v>
      </c>
      <c r="BN3863" s="6">
        <f>SUM($R$5:V3865)-$AB$2</f>
        <v>16416.449618016082</v>
      </c>
      <c r="BO3863" s="6">
        <f>SUM($R$5:W3865)-$AB$2</f>
        <v>24455.284660224024</v>
      </c>
      <c r="BP3863" s="16"/>
    </row>
    <row r="3864" spans="1:68" x14ac:dyDescent="0.45">
      <c r="A3864" s="1">
        <v>2008</v>
      </c>
      <c r="B3864" s="1">
        <v>6</v>
      </c>
      <c r="C3864" s="1">
        <v>10</v>
      </c>
      <c r="D3864" s="1">
        <v>10</v>
      </c>
      <c r="E3864" s="1">
        <v>22.4</v>
      </c>
      <c r="F3864" s="1">
        <v>789.54</v>
      </c>
      <c r="G3864" s="4"/>
      <c r="H3864" s="4"/>
      <c r="Q3864" s="1">
        <v>7</v>
      </c>
      <c r="R3864" s="6">
        <f t="shared" si="5166"/>
        <v>0.1235864</v>
      </c>
      <c r="S3864" s="6">
        <f t="shared" si="5167"/>
        <v>0.47951523199999996</v>
      </c>
      <c r="T3864" s="6">
        <f t="shared" si="5168"/>
        <v>1.1987880799999997</v>
      </c>
      <c r="U3864" s="6">
        <f t="shared" si="5169"/>
        <v>1.6783033119999999</v>
      </c>
      <c r="V3864" s="6">
        <f t="shared" si="5170"/>
        <v>2.3975761599999994</v>
      </c>
      <c r="W3864" s="6">
        <f t="shared" si="5171"/>
        <v>2.8770913920000001</v>
      </c>
      <c r="X3864" s="17"/>
      <c r="Y3864" s="17"/>
      <c r="Z3864" s="17"/>
      <c r="AA3864" s="17"/>
      <c r="AB3864" s="17"/>
      <c r="AC3864" s="17"/>
      <c r="AE3864" s="16"/>
      <c r="AF3864" s="16"/>
      <c r="AG3864" s="16"/>
      <c r="AH3864" s="16"/>
      <c r="AI3864" s="16"/>
      <c r="AJ3864" s="16"/>
      <c r="AL3864" s="16"/>
      <c r="AM3864" s="16"/>
      <c r="AN3864" s="16"/>
      <c r="AO3864" s="16"/>
      <c r="AP3864" s="16"/>
      <c r="AQ3864" s="16"/>
      <c r="BI3864" s="1">
        <v>9</v>
      </c>
      <c r="BJ3864" s="6">
        <f>SUM($R$5:R3866)-$AB$2</f>
        <v>339.13841439999993</v>
      </c>
      <c r="BK3864" s="6">
        <f>SUM($R$5:S3866)-$AB$2</f>
        <v>1680.3367122720008</v>
      </c>
      <c r="BL3864" s="6">
        <f>SUM($R$5:T3866)-$AB$2</f>
        <v>5033.3324569519946</v>
      </c>
      <c r="BM3864" s="6">
        <f>SUM($R$5:U3866)-$AB$2</f>
        <v>9727.5264995040525</v>
      </c>
      <c r="BN3864" s="6">
        <f>SUM($R$5:V3866)-$AB$2</f>
        <v>16433.517988864081</v>
      </c>
      <c r="BO3864" s="6">
        <f>SUM($R$5:W3866)-$AB$2</f>
        <v>24480.707776096024</v>
      </c>
      <c r="BP3864" s="16"/>
    </row>
    <row r="3865" spans="1:68" x14ac:dyDescent="0.45">
      <c r="A3865" s="1">
        <v>2008</v>
      </c>
      <c r="B3865" s="1">
        <v>6</v>
      </c>
      <c r="C3865" s="1">
        <v>10</v>
      </c>
      <c r="D3865" s="1">
        <v>11</v>
      </c>
      <c r="E3865" s="1">
        <v>23.4</v>
      </c>
      <c r="F3865" s="1">
        <v>918.63</v>
      </c>
      <c r="G3865" s="4"/>
      <c r="H3865" s="4"/>
      <c r="Q3865" s="1">
        <v>8</v>
      </c>
      <c r="R3865" s="6">
        <f t="shared" si="5166"/>
        <v>0.24410459999999998</v>
      </c>
      <c r="S3865" s="6">
        <f t="shared" si="5167"/>
        <v>0.94712584799999988</v>
      </c>
      <c r="T3865" s="6">
        <f t="shared" si="5168"/>
        <v>2.3678146199999999</v>
      </c>
      <c r="U3865" s="6">
        <f t="shared" si="5169"/>
        <v>3.3149404679999996</v>
      </c>
      <c r="V3865" s="6">
        <f t="shared" si="5170"/>
        <v>4.7356292399999997</v>
      </c>
      <c r="W3865" s="6">
        <f t="shared" si="5171"/>
        <v>5.6827550879999995</v>
      </c>
      <c r="X3865" s="17"/>
      <c r="Y3865" s="17"/>
      <c r="Z3865" s="17"/>
      <c r="AA3865" s="17"/>
      <c r="AB3865" s="17"/>
      <c r="AC3865" s="17"/>
      <c r="AE3865" s="16"/>
      <c r="AF3865" s="16"/>
      <c r="AG3865" s="16"/>
      <c r="AH3865" s="16"/>
      <c r="AI3865" s="16"/>
      <c r="AJ3865" s="16"/>
      <c r="AL3865" s="16"/>
      <c r="AM3865" s="16"/>
      <c r="AN3865" s="16"/>
      <c r="AO3865" s="16"/>
      <c r="AP3865" s="16"/>
      <c r="AQ3865" s="16"/>
      <c r="BI3865" s="1">
        <v>10</v>
      </c>
      <c r="BJ3865" s="6">
        <f>SUM($R$5:R3867)-$AB$2</f>
        <v>339.59634759999994</v>
      </c>
      <c r="BK3865" s="6">
        <f>SUM($R$5:S3867)-$AB$2</f>
        <v>1682.5714262880008</v>
      </c>
      <c r="BL3865" s="6">
        <f>SUM($R$5:T3867)-$AB$2</f>
        <v>5040.0091230079943</v>
      </c>
      <c r="BM3865" s="6">
        <f>SUM($R$5:U3867)-$AB$2</f>
        <v>9740.4218984160525</v>
      </c>
      <c r="BN3865" s="6">
        <f>SUM($R$5:V3867)-$AB$2</f>
        <v>16455.297291856081</v>
      </c>
      <c r="BO3865" s="6">
        <f>SUM($R$5:W3867)-$AB$2</f>
        <v>24513.147763984023</v>
      </c>
      <c r="BP3865" s="16"/>
    </row>
    <row r="3866" spans="1:68" x14ac:dyDescent="0.45">
      <c r="A3866" s="1">
        <v>2008</v>
      </c>
      <c r="B3866" s="1">
        <v>6</v>
      </c>
      <c r="C3866" s="1">
        <v>10</v>
      </c>
      <c r="D3866" s="1">
        <v>12</v>
      </c>
      <c r="E3866" s="1">
        <v>22.5</v>
      </c>
      <c r="F3866" s="1">
        <v>996.82</v>
      </c>
      <c r="G3866" s="4"/>
      <c r="H3866" s="4"/>
      <c r="Q3866" s="1">
        <v>9</v>
      </c>
      <c r="R3866" s="6">
        <f t="shared" si="5166"/>
        <v>0.35888079999999994</v>
      </c>
      <c r="S3866" s="6">
        <f t="shared" si="5167"/>
        <v>1.3924575039999998</v>
      </c>
      <c r="T3866" s="6">
        <f t="shared" si="5168"/>
        <v>3.4811437599999993</v>
      </c>
      <c r="U3866" s="6">
        <f t="shared" si="5169"/>
        <v>4.8736012639999995</v>
      </c>
      <c r="V3866" s="6">
        <f t="shared" si="5170"/>
        <v>6.9622875199999985</v>
      </c>
      <c r="W3866" s="6">
        <f t="shared" si="5171"/>
        <v>8.3547450239999996</v>
      </c>
      <c r="X3866" s="17"/>
      <c r="Y3866" s="17"/>
      <c r="Z3866" s="17"/>
      <c r="AA3866" s="17"/>
      <c r="AB3866" s="17"/>
      <c r="AC3866" s="17"/>
      <c r="AE3866" s="16"/>
      <c r="AF3866" s="16"/>
      <c r="AG3866" s="16"/>
      <c r="AH3866" s="16"/>
      <c r="AI3866" s="16"/>
      <c r="AJ3866" s="16"/>
      <c r="AL3866" s="16"/>
      <c r="AM3866" s="16"/>
      <c r="AN3866" s="16"/>
      <c r="AO3866" s="16"/>
      <c r="AP3866" s="16"/>
      <c r="AQ3866" s="16"/>
      <c r="BI3866" s="1">
        <v>11</v>
      </c>
      <c r="BJ3866" s="6">
        <f>SUM($R$5:R3868)-$AB$2</f>
        <v>340.12915299999992</v>
      </c>
      <c r="BK3866" s="6">
        <f>SUM($R$5:S3868)-$AB$2</f>
        <v>1685.1715166400006</v>
      </c>
      <c r="BL3866" s="6">
        <f>SUM($R$5:T3868)-$AB$2</f>
        <v>5047.7774257399942</v>
      </c>
      <c r="BM3866" s="6">
        <f>SUM($R$5:U3868)-$AB$2</f>
        <v>9755.4256984800522</v>
      </c>
      <c r="BN3866" s="6">
        <f>SUM($R$5:V3868)-$AB$2</f>
        <v>16480.637516680079</v>
      </c>
      <c r="BO3866" s="6">
        <f>SUM($R$5:W3868)-$AB$2</f>
        <v>24550.891698520023</v>
      </c>
      <c r="BP3866" s="16"/>
    </row>
    <row r="3867" spans="1:68" x14ac:dyDescent="0.45">
      <c r="A3867" s="1">
        <v>2008</v>
      </c>
      <c r="B3867" s="1">
        <v>6</v>
      </c>
      <c r="C3867" s="1">
        <v>10</v>
      </c>
      <c r="D3867" s="1">
        <v>13</v>
      </c>
      <c r="E3867" s="1">
        <v>23.4</v>
      </c>
      <c r="F3867" s="1">
        <v>1017.13</v>
      </c>
      <c r="G3867" s="4"/>
      <c r="H3867" s="4"/>
      <c r="Q3867" s="1">
        <v>10</v>
      </c>
      <c r="R3867" s="6">
        <f t="shared" si="5166"/>
        <v>0.45793319999999993</v>
      </c>
      <c r="S3867" s="6">
        <f t="shared" si="5167"/>
        <v>1.7767808159999998</v>
      </c>
      <c r="T3867" s="6">
        <f t="shared" si="5168"/>
        <v>4.4419520399999994</v>
      </c>
      <c r="U3867" s="6">
        <f t="shared" si="5169"/>
        <v>6.2187328559999999</v>
      </c>
      <c r="V3867" s="6">
        <f t="shared" si="5170"/>
        <v>8.8839040799999989</v>
      </c>
      <c r="W3867" s="6">
        <f t="shared" si="5171"/>
        <v>10.660684895999999</v>
      </c>
      <c r="X3867" s="17"/>
      <c r="Y3867" s="17"/>
      <c r="Z3867" s="17"/>
      <c r="AA3867" s="17"/>
      <c r="AB3867" s="17"/>
      <c r="AC3867" s="17"/>
      <c r="AE3867" s="16"/>
      <c r="AF3867" s="16"/>
      <c r="AG3867" s="16"/>
      <c r="AH3867" s="16"/>
      <c r="AI3867" s="16"/>
      <c r="AJ3867" s="16"/>
      <c r="AL3867" s="16"/>
      <c r="AM3867" s="16"/>
      <c r="AN3867" s="16"/>
      <c r="AO3867" s="16"/>
      <c r="AP3867" s="16"/>
      <c r="AQ3867" s="16"/>
      <c r="BI3867" s="1">
        <v>12</v>
      </c>
      <c r="BJ3867" s="6">
        <f t="shared" ref="BJ3867" si="5178">R3869-$AB$2</f>
        <v>-5.9530944000000003</v>
      </c>
      <c r="BK3867" s="6">
        <f t="shared" ref="BK3867" si="5179">S3869-$AB$2</f>
        <v>-4.2880062720000005</v>
      </c>
      <c r="BL3867" s="6">
        <f t="shared" ref="BL3867" si="5180">T3869-$AB$2</f>
        <v>-0.92314068000000127</v>
      </c>
      <c r="BM3867" s="6">
        <f t="shared" ref="BM3867" si="5181">U3869-$AB$2</f>
        <v>1.3201030479999991</v>
      </c>
      <c r="BN3867" s="6">
        <f t="shared" ref="BN3867" si="5182">V3869-$AB$2</f>
        <v>4.6849686399999975</v>
      </c>
      <c r="BO3867" s="6">
        <f t="shared" ref="BO3867" si="5183">W3869-$AB$2</f>
        <v>6.9282123679999987</v>
      </c>
      <c r="BP3867" s="16"/>
    </row>
    <row r="3868" spans="1:68" x14ac:dyDescent="0.45">
      <c r="A3868" s="1">
        <v>2008</v>
      </c>
      <c r="B3868" s="1">
        <v>6</v>
      </c>
      <c r="C3868" s="1">
        <v>10</v>
      </c>
      <c r="D3868" s="1">
        <v>14</v>
      </c>
      <c r="E3868" s="1">
        <v>24.1</v>
      </c>
      <c r="F3868" s="1">
        <v>979.77</v>
      </c>
      <c r="G3868" s="4"/>
      <c r="H3868" s="4"/>
      <c r="Q3868" s="1">
        <v>11</v>
      </c>
      <c r="R3868" s="6">
        <f t="shared" si="5166"/>
        <v>0.53280539999999998</v>
      </c>
      <c r="S3868" s="6">
        <f t="shared" si="5167"/>
        <v>2.0672849520000001</v>
      </c>
      <c r="T3868" s="6">
        <f t="shared" si="5168"/>
        <v>5.1682123799999991</v>
      </c>
      <c r="U3868" s="6">
        <f t="shared" si="5169"/>
        <v>7.2354973319999996</v>
      </c>
      <c r="V3868" s="6">
        <f t="shared" si="5170"/>
        <v>10.336424759999998</v>
      </c>
      <c r="W3868" s="6">
        <f t="shared" si="5171"/>
        <v>12.403709711999999</v>
      </c>
      <c r="X3868" s="17"/>
      <c r="Y3868" s="17"/>
      <c r="Z3868" s="17"/>
      <c r="AA3868" s="17"/>
      <c r="AB3868" s="17"/>
      <c r="AC3868" s="17"/>
      <c r="AE3868" s="16"/>
      <c r="AF3868" s="16"/>
      <c r="AG3868" s="16"/>
      <c r="AH3868" s="16"/>
      <c r="AI3868" s="16"/>
      <c r="AJ3868" s="16"/>
      <c r="AL3868" s="16"/>
      <c r="AM3868" s="16"/>
      <c r="AN3868" s="16"/>
      <c r="AO3868" s="16"/>
      <c r="AP3868" s="16"/>
      <c r="AQ3868" s="16"/>
      <c r="BI3868" s="1">
        <v>13</v>
      </c>
      <c r="BJ3868" s="6">
        <f>SUM($R$5:R3870)-$AB$2</f>
        <v>341.29724399999992</v>
      </c>
      <c r="BK3868" s="6">
        <f>SUM($R$5:S3870)-$AB$2</f>
        <v>1690.8718007200005</v>
      </c>
      <c r="BL3868" s="6">
        <f>SUM($R$5:T3870)-$AB$2</f>
        <v>5064.8081925199949</v>
      </c>
      <c r="BM3868" s="6">
        <f>SUM($R$5:U3870)-$AB$2</f>
        <v>9788.3191410400505</v>
      </c>
      <c r="BN3868" s="6">
        <f>SUM($R$5:V3870)-$AB$2</f>
        <v>16536.191924640079</v>
      </c>
      <c r="BO3868" s="6">
        <f>SUM($R$5:W3870)-$AB$2</f>
        <v>24633.639264960024</v>
      </c>
      <c r="BP3868" s="16"/>
    </row>
    <row r="3869" spans="1:68" x14ac:dyDescent="0.45">
      <c r="A3869" s="1">
        <v>2008</v>
      </c>
      <c r="B3869" s="1">
        <v>6</v>
      </c>
      <c r="C3869" s="1">
        <v>10</v>
      </c>
      <c r="D3869" s="1">
        <v>15</v>
      </c>
      <c r="E3869" s="1">
        <v>24.6</v>
      </c>
      <c r="F3869" s="1">
        <v>886.82</v>
      </c>
      <c r="G3869" s="4"/>
      <c r="H3869" s="4"/>
      <c r="Q3869" s="1">
        <v>12</v>
      </c>
      <c r="R3869" s="6">
        <f t="shared" si="5166"/>
        <v>0.57815559999999988</v>
      </c>
      <c r="S3869" s="6">
        <f t="shared" si="5167"/>
        <v>2.2432437279999995</v>
      </c>
      <c r="T3869" s="6">
        <f t="shared" si="5168"/>
        <v>5.6081093199999987</v>
      </c>
      <c r="U3869" s="6">
        <f t="shared" si="5169"/>
        <v>7.8513530479999991</v>
      </c>
      <c r="V3869" s="6">
        <f t="shared" si="5170"/>
        <v>11.216218639999997</v>
      </c>
      <c r="W3869" s="6">
        <f t="shared" si="5171"/>
        <v>13.459462367999999</v>
      </c>
      <c r="X3869" s="17">
        <f t="shared" ref="X3869" si="5184">SUM(R3869:R3893)-$Z$2</f>
        <v>0.32880159999999936</v>
      </c>
      <c r="Y3869" s="17">
        <f t="shared" ref="Y3869" si="5185">SUM(S3869:S3893)-$Z$2</f>
        <v>16.323750208</v>
      </c>
      <c r="Z3869" s="17">
        <f t="shared" ref="Z3869" si="5186">SUM(T3869:T3893)-$Z$2</f>
        <v>48.64687551999998</v>
      </c>
      <c r="AA3869" s="17">
        <f t="shared" ref="AA3869" si="5187">SUM(U3869:U3893)-$Z$2</f>
        <v>70.19562572800001</v>
      </c>
      <c r="AB3869" s="17">
        <f t="shared" ref="AB3869" si="5188">SUM(V3869:V3893)-$Z$2</f>
        <v>102.51875103999997</v>
      </c>
      <c r="AC3869" s="17">
        <f t="shared" ref="AC3869" si="5189">SUM(W3869:W3893)-$Z$2</f>
        <v>124.06750124799999</v>
      </c>
      <c r="AE3869" s="16">
        <f t="shared" ref="AE3869" si="5190">IF(X3869&gt;0,1,0)</f>
        <v>1</v>
      </c>
      <c r="AF3869" s="16">
        <f t="shared" ref="AF3869" si="5191">IF(Y3869&gt;0,1,0)</f>
        <v>1</v>
      </c>
      <c r="AG3869" s="16">
        <f t="shared" ref="AG3869" si="5192">IF(Z3869&gt;0,1,0)</f>
        <v>1</v>
      </c>
      <c r="AH3869" s="16">
        <f t="shared" ref="AH3869" si="5193">IF(AA3869&gt;0,1,0)</f>
        <v>1</v>
      </c>
      <c r="AI3869" s="16">
        <f t="shared" ref="AI3869" si="5194">IF(AB3869&gt;0,1,0)</f>
        <v>1</v>
      </c>
      <c r="AJ3869" s="16">
        <f t="shared" ref="AJ3869" si="5195">IF(AC3869&gt;0,1,0)</f>
        <v>1</v>
      </c>
      <c r="AL3869" s="16">
        <f t="shared" ref="AL3869" si="5196">IF(X3869&lt;0,ABS(X3869*$AP$1),0)</f>
        <v>0</v>
      </c>
      <c r="AM3869" s="16">
        <f t="shared" ref="AM3869" si="5197">IF(Y3869&lt;0,ABS(Y3869*$AP$1),0)</f>
        <v>0</v>
      </c>
      <c r="AN3869" s="16">
        <f t="shared" ref="AN3869" si="5198">IF(Z3869&lt;0,ABS(Z3869*$AP$1),0)</f>
        <v>0</v>
      </c>
      <c r="AO3869" s="16">
        <f t="shared" ref="AO3869" si="5199">IF(AA3869&lt;0,ABS(AA3869*$AP$1),0)</f>
        <v>0</v>
      </c>
      <c r="AP3869" s="16">
        <f t="shared" ref="AP3869" si="5200">IF(AB3869&lt;0,ABS(AB3869*$AP$1),0)</f>
        <v>0</v>
      </c>
      <c r="AQ3869" s="16">
        <f t="shared" ref="AQ3869" si="5201">IF(AC3869&lt;0,ABS(AC3869*$AP$1),0)</f>
        <v>0</v>
      </c>
      <c r="BI3869" s="1">
        <v>14</v>
      </c>
      <c r="BJ3869" s="6">
        <f>SUM($R$5:R3871)-$AB$2</f>
        <v>341.86551059999994</v>
      </c>
      <c r="BK3869" s="6">
        <f>SUM($R$5:S3871)-$AB$2</f>
        <v>1693.6449417280005</v>
      </c>
      <c r="BL3869" s="6">
        <f>SUM($R$5:T3871)-$AB$2</f>
        <v>5073.0935195479951</v>
      </c>
      <c r="BM3869" s="6">
        <f>SUM($R$5:U3871)-$AB$2</f>
        <v>9804.3215284960497</v>
      </c>
      <c r="BN3869" s="6">
        <f>SUM($R$5:V3871)-$AB$2</f>
        <v>16563.218684136078</v>
      </c>
      <c r="BO3869" s="6">
        <f>SUM($R$5:W3871)-$AB$2</f>
        <v>24673.895270904024</v>
      </c>
      <c r="BP3869" s="16"/>
    </row>
    <row r="3870" spans="1:68" x14ac:dyDescent="0.45">
      <c r="A3870" s="1">
        <v>2008</v>
      </c>
      <c r="B3870" s="1">
        <v>6</v>
      </c>
      <c r="C3870" s="1">
        <v>10</v>
      </c>
      <c r="D3870" s="1">
        <v>16</v>
      </c>
      <c r="E3870" s="1">
        <v>25.1</v>
      </c>
      <c r="F3870" s="1">
        <v>744.7</v>
      </c>
      <c r="G3870" s="4"/>
      <c r="H3870" s="4"/>
      <c r="Q3870" s="1">
        <v>13</v>
      </c>
      <c r="R3870" s="6">
        <f t="shared" si="5166"/>
        <v>0.5899354</v>
      </c>
      <c r="S3870" s="6">
        <f t="shared" si="5167"/>
        <v>2.2889493519999995</v>
      </c>
      <c r="T3870" s="6">
        <f t="shared" si="5168"/>
        <v>5.7223733799999987</v>
      </c>
      <c r="U3870" s="6">
        <f t="shared" si="5169"/>
        <v>8.011322732</v>
      </c>
      <c r="V3870" s="6">
        <f t="shared" si="5170"/>
        <v>11.444746759999997</v>
      </c>
      <c r="W3870" s="6">
        <f t="shared" si="5171"/>
        <v>13.733696112000001</v>
      </c>
      <c r="X3870" s="17"/>
      <c r="Y3870" s="17"/>
      <c r="Z3870" s="17"/>
      <c r="AA3870" s="17"/>
      <c r="AB3870" s="17"/>
      <c r="AC3870" s="17"/>
      <c r="AE3870" s="16"/>
      <c r="AF3870" s="16"/>
      <c r="AG3870" s="16"/>
      <c r="AH3870" s="16"/>
      <c r="AI3870" s="16"/>
      <c r="AJ3870" s="16"/>
      <c r="AL3870" s="16"/>
      <c r="AM3870" s="16"/>
      <c r="AN3870" s="16"/>
      <c r="AO3870" s="16"/>
      <c r="AP3870" s="16"/>
      <c r="AQ3870" s="16"/>
      <c r="BI3870" s="1">
        <v>15</v>
      </c>
      <c r="BJ3870" s="6">
        <f>SUM($R$5:R3872)-$AB$2</f>
        <v>342.37986619999992</v>
      </c>
      <c r="BK3870" s="6">
        <f>SUM($R$5:S3872)-$AB$2</f>
        <v>1696.1549970560006</v>
      </c>
      <c r="BL3870" s="6">
        <f>SUM($R$5:T3872)-$AB$2</f>
        <v>5080.5928241959955</v>
      </c>
      <c r="BM3870" s="6">
        <f>SUM($R$5:U3872)-$AB$2</f>
        <v>9818.8057821920502</v>
      </c>
      <c r="BN3870" s="6">
        <f>SUM($R$5:V3872)-$AB$2</f>
        <v>16587.681436472078</v>
      </c>
      <c r="BO3870" s="6">
        <f>SUM($R$5:W3872)-$AB$2</f>
        <v>24710.332221608023</v>
      </c>
      <c r="BP3870" s="16"/>
    </row>
    <row r="3871" spans="1:68" x14ac:dyDescent="0.45">
      <c r="A3871" s="1">
        <v>2008</v>
      </c>
      <c r="B3871" s="1">
        <v>6</v>
      </c>
      <c r="C3871" s="1">
        <v>10</v>
      </c>
      <c r="D3871" s="1">
        <v>17</v>
      </c>
      <c r="E3871" s="1">
        <v>25.6</v>
      </c>
      <c r="F3871" s="1">
        <v>564.92999999999995</v>
      </c>
      <c r="G3871" s="4"/>
      <c r="H3871" s="4"/>
      <c r="Q3871" s="1">
        <v>14</v>
      </c>
      <c r="R3871" s="6">
        <f t="shared" si="5166"/>
        <v>0.56826659999999996</v>
      </c>
      <c r="S3871" s="6">
        <f t="shared" si="5167"/>
        <v>2.2048744079999998</v>
      </c>
      <c r="T3871" s="6">
        <f t="shared" si="5168"/>
        <v>5.5121860199999988</v>
      </c>
      <c r="U3871" s="6">
        <f t="shared" si="5169"/>
        <v>7.717060427999999</v>
      </c>
      <c r="V3871" s="6">
        <f t="shared" si="5170"/>
        <v>11.024372039999998</v>
      </c>
      <c r="W3871" s="6">
        <f t="shared" si="5171"/>
        <v>13.229246447999998</v>
      </c>
      <c r="X3871" s="17"/>
      <c r="Y3871" s="17"/>
      <c r="Z3871" s="17"/>
      <c r="AA3871" s="17"/>
      <c r="AB3871" s="17"/>
      <c r="AC3871" s="17"/>
      <c r="AE3871" s="16"/>
      <c r="AF3871" s="16"/>
      <c r="AG3871" s="16"/>
      <c r="AH3871" s="16"/>
      <c r="AI3871" s="16"/>
      <c r="AJ3871" s="16"/>
      <c r="AL3871" s="16"/>
      <c r="AM3871" s="16"/>
      <c r="AN3871" s="16"/>
      <c r="AO3871" s="16"/>
      <c r="AP3871" s="16"/>
      <c r="AQ3871" s="16"/>
      <c r="BI3871" s="1">
        <v>16</v>
      </c>
      <c r="BJ3871" s="6">
        <f>SUM($R$5:R3873)-$AB$2</f>
        <v>342.8117921999999</v>
      </c>
      <c r="BK3871" s="6">
        <f>SUM($R$5:S3873)-$AB$2</f>
        <v>1698.2627959360007</v>
      </c>
      <c r="BL3871" s="6">
        <f>SUM($R$5:T3873)-$AB$2</f>
        <v>5086.8903052759952</v>
      </c>
      <c r="BM3871" s="6">
        <f>SUM($R$5:U3873)-$AB$2</f>
        <v>9830.9688183520484</v>
      </c>
      <c r="BN3871" s="6">
        <f>SUM($R$5:V3873)-$AB$2</f>
        <v>16608.223837032081</v>
      </c>
      <c r="BO3871" s="6">
        <f>SUM($R$5:W3873)-$AB$2</f>
        <v>24740.929859448028</v>
      </c>
      <c r="BP3871" s="16"/>
    </row>
    <row r="3872" spans="1:68" x14ac:dyDescent="0.45">
      <c r="A3872" s="1">
        <v>2008</v>
      </c>
      <c r="B3872" s="1">
        <v>6</v>
      </c>
      <c r="C3872" s="1">
        <v>10</v>
      </c>
      <c r="D3872" s="1">
        <v>18</v>
      </c>
      <c r="E3872" s="1">
        <v>25.6</v>
      </c>
      <c r="F3872" s="1">
        <v>266.88</v>
      </c>
      <c r="G3872" s="4"/>
      <c r="H3872" s="4"/>
      <c r="Q3872" s="1">
        <v>15</v>
      </c>
      <c r="R3872" s="6">
        <f t="shared" si="5166"/>
        <v>0.51435560000000002</v>
      </c>
      <c r="S3872" s="6">
        <f t="shared" si="5167"/>
        <v>1.9956997279999997</v>
      </c>
      <c r="T3872" s="6">
        <f t="shared" si="5168"/>
        <v>4.9892493199999999</v>
      </c>
      <c r="U3872" s="6">
        <f t="shared" si="5169"/>
        <v>6.9849490479999998</v>
      </c>
      <c r="V3872" s="6">
        <f t="shared" si="5170"/>
        <v>9.9784986399999998</v>
      </c>
      <c r="W3872" s="6">
        <f t="shared" si="5171"/>
        <v>11.974198368</v>
      </c>
      <c r="X3872" s="17"/>
      <c r="Y3872" s="17"/>
      <c r="Z3872" s="17"/>
      <c r="AA3872" s="17"/>
      <c r="AB3872" s="17"/>
      <c r="AC3872" s="17"/>
      <c r="AE3872" s="16"/>
      <c r="AF3872" s="16"/>
      <c r="AG3872" s="16"/>
      <c r="AH3872" s="16"/>
      <c r="AI3872" s="16"/>
      <c r="AJ3872" s="16"/>
      <c r="AL3872" s="16"/>
      <c r="AM3872" s="16"/>
      <c r="AN3872" s="16"/>
      <c r="AO3872" s="16"/>
      <c r="AP3872" s="16"/>
      <c r="AQ3872" s="16"/>
      <c r="BI3872" s="1">
        <v>17</v>
      </c>
      <c r="BJ3872" s="6">
        <f>SUM($R$5:R3874)-$AB$2</f>
        <v>343.13945159999992</v>
      </c>
      <c r="BK3872" s="6">
        <f>SUM($R$5:S3874)-$AB$2</f>
        <v>1699.8617738080006</v>
      </c>
      <c r="BL3872" s="6">
        <f>SUM($R$5:T3874)-$AB$2</f>
        <v>5091.6675793279946</v>
      </c>
      <c r="BM3872" s="6">
        <f>SUM($R$5:U3874)-$AB$2</f>
        <v>9840.1957070560475</v>
      </c>
      <c r="BN3872" s="6">
        <f>SUM($R$5:V3874)-$AB$2</f>
        <v>16623.807318096086</v>
      </c>
      <c r="BO3872" s="6">
        <f>SUM($R$5:W3874)-$AB$2</f>
        <v>24764.141251344034</v>
      </c>
      <c r="BP3872" s="16"/>
    </row>
    <row r="3873" spans="1:68" x14ac:dyDescent="0.45">
      <c r="A3873" s="1">
        <v>2008</v>
      </c>
      <c r="B3873" s="1">
        <v>6</v>
      </c>
      <c r="C3873" s="1">
        <v>10</v>
      </c>
      <c r="D3873" s="1">
        <v>19</v>
      </c>
      <c r="E3873" s="1">
        <v>23.1</v>
      </c>
      <c r="F3873" s="1">
        <v>154.47</v>
      </c>
      <c r="G3873" s="4"/>
      <c r="H3873" s="4"/>
      <c r="Q3873" s="1">
        <v>16</v>
      </c>
      <c r="R3873" s="6">
        <f t="shared" si="5166"/>
        <v>0.43192599999999998</v>
      </c>
      <c r="S3873" s="6">
        <f t="shared" si="5167"/>
        <v>1.6758728799999998</v>
      </c>
      <c r="T3873" s="6">
        <f t="shared" si="5168"/>
        <v>4.1896821999999991</v>
      </c>
      <c r="U3873" s="6">
        <f t="shared" si="5169"/>
        <v>5.86555508</v>
      </c>
      <c r="V3873" s="6">
        <f t="shared" si="5170"/>
        <v>8.3793643999999983</v>
      </c>
      <c r="W3873" s="6">
        <f t="shared" si="5171"/>
        <v>10.05523728</v>
      </c>
      <c r="X3873" s="17"/>
      <c r="Y3873" s="17"/>
      <c r="Z3873" s="17"/>
      <c r="AA3873" s="17"/>
      <c r="AB3873" s="17"/>
      <c r="AC3873" s="17"/>
      <c r="AE3873" s="16"/>
      <c r="AF3873" s="16"/>
      <c r="AG3873" s="16"/>
      <c r="AH3873" s="16"/>
      <c r="AI3873" s="16"/>
      <c r="AJ3873" s="16"/>
      <c r="AL3873" s="16"/>
      <c r="AM3873" s="16"/>
      <c r="AN3873" s="16"/>
      <c r="AO3873" s="16"/>
      <c r="AP3873" s="16"/>
      <c r="AQ3873" s="16"/>
      <c r="BI3873" s="1">
        <v>18</v>
      </c>
      <c r="BJ3873" s="6">
        <f>SUM($R$5:R3875)-$AB$2</f>
        <v>343.29424199999994</v>
      </c>
      <c r="BK3873" s="6">
        <f>SUM($R$5:S3875)-$AB$2</f>
        <v>1700.6171509600006</v>
      </c>
      <c r="BL3873" s="6">
        <f>SUM($R$5:T3875)-$AB$2</f>
        <v>5093.9244233599948</v>
      </c>
      <c r="BM3873" s="6">
        <f>SUM($R$5:U3875)-$AB$2</f>
        <v>9844.554604720046</v>
      </c>
      <c r="BN3873" s="6">
        <f>SUM($R$5:V3875)-$AB$2</f>
        <v>16631.169149520083</v>
      </c>
      <c r="BO3873" s="6">
        <f>SUM($R$5:W3875)-$AB$2</f>
        <v>24775.10660328003</v>
      </c>
      <c r="BP3873" s="16"/>
    </row>
    <row r="3874" spans="1:68" x14ac:dyDescent="0.45">
      <c r="A3874" s="1">
        <v>2008</v>
      </c>
      <c r="B3874" s="1">
        <v>6</v>
      </c>
      <c r="C3874" s="1">
        <v>10</v>
      </c>
      <c r="D3874" s="1">
        <v>20</v>
      </c>
      <c r="E3874" s="1">
        <v>20.7</v>
      </c>
      <c r="F3874" s="1">
        <v>1.69</v>
      </c>
      <c r="G3874" s="4"/>
      <c r="H3874" s="4"/>
      <c r="Q3874" s="1">
        <v>17</v>
      </c>
      <c r="R3874" s="6">
        <f t="shared" si="5166"/>
        <v>0.32765939999999993</v>
      </c>
      <c r="S3874" s="6">
        <f t="shared" si="5167"/>
        <v>1.2713184719999997</v>
      </c>
      <c r="T3874" s="6">
        <f t="shared" si="5168"/>
        <v>3.1782961799999994</v>
      </c>
      <c r="U3874" s="6">
        <f t="shared" si="5169"/>
        <v>4.4496146519999993</v>
      </c>
      <c r="V3874" s="6">
        <f t="shared" si="5170"/>
        <v>6.3565923599999987</v>
      </c>
      <c r="W3874" s="6">
        <f t="shared" si="5171"/>
        <v>7.6279108319999995</v>
      </c>
      <c r="X3874" s="17"/>
      <c r="Y3874" s="17"/>
      <c r="Z3874" s="17"/>
      <c r="AA3874" s="17"/>
      <c r="AB3874" s="17"/>
      <c r="AC3874" s="17"/>
      <c r="AE3874" s="16"/>
      <c r="AF3874" s="16"/>
      <c r="AG3874" s="16"/>
      <c r="AH3874" s="16"/>
      <c r="AI3874" s="16"/>
      <c r="AJ3874" s="16"/>
      <c r="AL3874" s="16"/>
      <c r="AM3874" s="16"/>
      <c r="AN3874" s="16"/>
      <c r="AO3874" s="16"/>
      <c r="AP3874" s="16"/>
      <c r="AQ3874" s="16"/>
      <c r="BI3874" s="1">
        <v>19</v>
      </c>
      <c r="BJ3874" s="6">
        <f>SUM($R$5:R3876)-$AB$2</f>
        <v>343.38383459999994</v>
      </c>
      <c r="BK3874" s="6">
        <f>SUM($R$5:S3876)-$AB$2</f>
        <v>1701.0543628480007</v>
      </c>
      <c r="BL3874" s="6">
        <f>SUM($R$5:T3876)-$AB$2</f>
        <v>5095.2306834679948</v>
      </c>
      <c r="BM3874" s="6">
        <f>SUM($R$5:U3876)-$AB$2</f>
        <v>9847.0775323360467</v>
      </c>
      <c r="BN3874" s="6">
        <f>SUM($R$5:V3876)-$AB$2</f>
        <v>16635.430173576086</v>
      </c>
      <c r="BO3874" s="6">
        <f>SUM($R$5:W3876)-$AB$2</f>
        <v>24781.453343064033</v>
      </c>
      <c r="BP3874" s="16"/>
    </row>
    <row r="3875" spans="1:68" x14ac:dyDescent="0.45">
      <c r="A3875" s="1">
        <v>2008</v>
      </c>
      <c r="B3875" s="1">
        <v>6</v>
      </c>
      <c r="C3875" s="1">
        <v>10</v>
      </c>
      <c r="D3875" s="1">
        <v>21</v>
      </c>
      <c r="E3875" s="1">
        <v>19.600000000000001</v>
      </c>
      <c r="F3875" s="1">
        <v>0</v>
      </c>
      <c r="G3875" s="4"/>
      <c r="H3875" s="4"/>
      <c r="Q3875" s="1">
        <v>18</v>
      </c>
      <c r="R3875" s="6">
        <f t="shared" si="5166"/>
        <v>0.15479039999999997</v>
      </c>
      <c r="S3875" s="6">
        <f t="shared" si="5167"/>
        <v>0.60058675199999989</v>
      </c>
      <c r="T3875" s="6">
        <f t="shared" si="5168"/>
        <v>1.5014668799999997</v>
      </c>
      <c r="U3875" s="6">
        <f t="shared" si="5169"/>
        <v>2.1020536319999996</v>
      </c>
      <c r="V3875" s="6">
        <f t="shared" si="5170"/>
        <v>3.0029337599999995</v>
      </c>
      <c r="W3875" s="6">
        <f t="shared" si="5171"/>
        <v>3.6035205119999998</v>
      </c>
      <c r="X3875" s="17"/>
      <c r="Y3875" s="17"/>
      <c r="Z3875" s="17"/>
      <c r="AA3875" s="17"/>
      <c r="AB3875" s="17"/>
      <c r="AC3875" s="17"/>
      <c r="AE3875" s="16"/>
      <c r="AF3875" s="16"/>
      <c r="AG3875" s="16"/>
      <c r="AH3875" s="16"/>
      <c r="AI3875" s="16"/>
      <c r="AJ3875" s="16"/>
      <c r="AL3875" s="16"/>
      <c r="AM3875" s="16"/>
      <c r="AN3875" s="16"/>
      <c r="AO3875" s="16"/>
      <c r="AP3875" s="16"/>
      <c r="AQ3875" s="16"/>
      <c r="BI3875" s="1">
        <v>20</v>
      </c>
      <c r="BJ3875" s="6">
        <f>SUM($R$5:R3877)-$AB$2</f>
        <v>343.38481479999996</v>
      </c>
      <c r="BK3875" s="6">
        <f>SUM($R$5:S3877)-$AB$2</f>
        <v>1701.0591462240006</v>
      </c>
      <c r="BL3875" s="6">
        <f>SUM($R$5:T3877)-$AB$2</f>
        <v>5095.2449747839946</v>
      </c>
      <c r="BM3875" s="6">
        <f>SUM($R$5:U3877)-$AB$2</f>
        <v>9847.1051347680459</v>
      </c>
      <c r="BN3875" s="6">
        <f>SUM($R$5:V3877)-$AB$2</f>
        <v>16635.476791888086</v>
      </c>
      <c r="BO3875" s="6">
        <f>SUM($R$5:W3877)-$AB$2</f>
        <v>24781.522780432035</v>
      </c>
      <c r="BP3875" s="16"/>
    </row>
    <row r="3876" spans="1:68" x14ac:dyDescent="0.45">
      <c r="A3876" s="1">
        <v>2008</v>
      </c>
      <c r="B3876" s="1">
        <v>6</v>
      </c>
      <c r="C3876" s="1">
        <v>10</v>
      </c>
      <c r="D3876" s="1">
        <v>22</v>
      </c>
      <c r="E3876" s="1">
        <v>19</v>
      </c>
      <c r="F3876" s="1">
        <v>0</v>
      </c>
      <c r="G3876" s="4"/>
      <c r="H3876" s="4"/>
      <c r="Q3876" s="1">
        <v>19</v>
      </c>
      <c r="R3876" s="6">
        <f t="shared" si="5166"/>
        <v>8.9592599999999994E-2</v>
      </c>
      <c r="S3876" s="6">
        <f t="shared" si="5167"/>
        <v>0.34761928799999992</v>
      </c>
      <c r="T3876" s="6">
        <f t="shared" si="5168"/>
        <v>0.86904821999999982</v>
      </c>
      <c r="U3876" s="6">
        <f t="shared" si="5169"/>
        <v>1.2166675079999998</v>
      </c>
      <c r="V3876" s="6">
        <f t="shared" si="5170"/>
        <v>1.7380964399999996</v>
      </c>
      <c r="W3876" s="6">
        <f t="shared" si="5171"/>
        <v>2.0857157279999998</v>
      </c>
      <c r="X3876" s="17"/>
      <c r="Y3876" s="17"/>
      <c r="Z3876" s="17"/>
      <c r="AA3876" s="17"/>
      <c r="AB3876" s="17"/>
      <c r="AC3876" s="17"/>
      <c r="AE3876" s="16"/>
      <c r="AF3876" s="16"/>
      <c r="AG3876" s="16"/>
      <c r="AH3876" s="16"/>
      <c r="AI3876" s="16"/>
      <c r="AJ3876" s="16"/>
      <c r="AL3876" s="16"/>
      <c r="AM3876" s="16"/>
      <c r="AN3876" s="16"/>
      <c r="AO3876" s="16"/>
      <c r="AP3876" s="16"/>
      <c r="AQ3876" s="16"/>
      <c r="BI3876" s="1">
        <v>21</v>
      </c>
      <c r="BJ3876" s="6">
        <f>SUM($R$5:R3878)-$AB$2</f>
        <v>343.38481479999996</v>
      </c>
      <c r="BK3876" s="6">
        <f>SUM($R$5:S3878)-$AB$2</f>
        <v>1701.0591462240006</v>
      </c>
      <c r="BL3876" s="6">
        <f>SUM($R$5:T3878)-$AB$2</f>
        <v>5095.2449747839946</v>
      </c>
      <c r="BM3876" s="6">
        <f>SUM($R$5:U3878)-$AB$2</f>
        <v>9847.1051347680459</v>
      </c>
      <c r="BN3876" s="6">
        <f>SUM($R$5:V3878)-$AB$2</f>
        <v>16635.476791888086</v>
      </c>
      <c r="BO3876" s="6">
        <f>SUM($R$5:W3878)-$AB$2</f>
        <v>24781.522780432035</v>
      </c>
      <c r="BP3876" s="16"/>
    </row>
    <row r="3877" spans="1:68" x14ac:dyDescent="0.45">
      <c r="A3877" s="1">
        <v>2008</v>
      </c>
      <c r="B3877" s="1">
        <v>6</v>
      </c>
      <c r="C3877" s="1">
        <v>10</v>
      </c>
      <c r="D3877" s="1">
        <v>23</v>
      </c>
      <c r="E3877" s="1">
        <v>19.2</v>
      </c>
      <c r="F3877" s="1">
        <v>0</v>
      </c>
      <c r="G3877" s="4"/>
      <c r="H3877" s="4"/>
      <c r="Q3877" s="1">
        <v>20</v>
      </c>
      <c r="R3877" s="6">
        <f t="shared" si="5166"/>
        <v>9.8019999999999986E-4</v>
      </c>
      <c r="S3877" s="6">
        <f t="shared" si="5167"/>
        <v>3.8031759999999993E-3</v>
      </c>
      <c r="T3877" s="6">
        <f t="shared" si="5168"/>
        <v>9.5079399999999977E-3</v>
      </c>
      <c r="U3877" s="6">
        <f t="shared" si="5169"/>
        <v>1.3311115999999998E-2</v>
      </c>
      <c r="V3877" s="6">
        <f t="shared" si="5170"/>
        <v>1.9015879999999995E-2</v>
      </c>
      <c r="W3877" s="6">
        <f t="shared" si="5171"/>
        <v>2.2819055999999997E-2</v>
      </c>
      <c r="X3877" s="17"/>
      <c r="Y3877" s="17"/>
      <c r="Z3877" s="17"/>
      <c r="AA3877" s="17"/>
      <c r="AB3877" s="17"/>
      <c r="AC3877" s="17"/>
      <c r="AE3877" s="16"/>
      <c r="AF3877" s="16"/>
      <c r="AG3877" s="16"/>
      <c r="AH3877" s="16"/>
      <c r="AI3877" s="16"/>
      <c r="AJ3877" s="16"/>
      <c r="AL3877" s="16"/>
      <c r="AM3877" s="16"/>
      <c r="AN3877" s="16"/>
      <c r="AO3877" s="16"/>
      <c r="AP3877" s="16"/>
      <c r="AQ3877" s="16"/>
      <c r="BI3877" s="1">
        <v>22</v>
      </c>
      <c r="BJ3877" s="6">
        <f>SUM($R$5:R3879)-$AB$2</f>
        <v>343.38481479999996</v>
      </c>
      <c r="BK3877" s="6">
        <f>SUM($R$5:S3879)-$AB$2</f>
        <v>1701.0591462240006</v>
      </c>
      <c r="BL3877" s="6">
        <f>SUM($R$5:T3879)-$AB$2</f>
        <v>5095.2449747839946</v>
      </c>
      <c r="BM3877" s="6">
        <f>SUM($R$5:U3879)-$AB$2</f>
        <v>9847.1051347680459</v>
      </c>
      <c r="BN3877" s="6">
        <f>SUM($R$5:V3879)-$AB$2</f>
        <v>16635.476791888086</v>
      </c>
      <c r="BO3877" s="6">
        <f>SUM($R$5:W3879)-$AB$2</f>
        <v>24781.522780432035</v>
      </c>
      <c r="BP3877" s="16"/>
    </row>
    <row r="3878" spans="1:68" x14ac:dyDescent="0.45">
      <c r="A3878" s="1">
        <v>2008</v>
      </c>
      <c r="B3878" s="1">
        <v>6</v>
      </c>
      <c r="C3878" s="1">
        <v>11</v>
      </c>
      <c r="D3878" s="1">
        <v>0</v>
      </c>
      <c r="E3878" s="1">
        <v>19.3</v>
      </c>
      <c r="F3878" s="1">
        <v>0</v>
      </c>
      <c r="G3878" s="4"/>
      <c r="H3878" s="4"/>
      <c r="Q3878" s="1">
        <v>21</v>
      </c>
      <c r="R3878" s="6">
        <f t="shared" si="5166"/>
        <v>0</v>
      </c>
      <c r="S3878" s="6">
        <f t="shared" si="5167"/>
        <v>0</v>
      </c>
      <c r="T3878" s="6">
        <f t="shared" si="5168"/>
        <v>0</v>
      </c>
      <c r="U3878" s="6">
        <f t="shared" si="5169"/>
        <v>0</v>
      </c>
      <c r="V3878" s="6">
        <f t="shared" si="5170"/>
        <v>0</v>
      </c>
      <c r="W3878" s="6">
        <f t="shared" si="5171"/>
        <v>0</v>
      </c>
      <c r="X3878" s="17"/>
      <c r="Y3878" s="17"/>
      <c r="Z3878" s="17"/>
      <c r="AA3878" s="17"/>
      <c r="AB3878" s="17"/>
      <c r="AC3878" s="17"/>
      <c r="AE3878" s="16"/>
      <c r="AF3878" s="16"/>
      <c r="AG3878" s="16"/>
      <c r="AH3878" s="16"/>
      <c r="AI3878" s="16"/>
      <c r="AJ3878" s="16"/>
      <c r="AL3878" s="16"/>
      <c r="AM3878" s="16"/>
      <c r="AN3878" s="16"/>
      <c r="AO3878" s="16"/>
      <c r="AP3878" s="16"/>
      <c r="AQ3878" s="16"/>
      <c r="BI3878" s="1">
        <v>23</v>
      </c>
      <c r="BJ3878" s="6">
        <f>SUM($R$5:R3880)-$AB$2</f>
        <v>343.38481479999996</v>
      </c>
      <c r="BK3878" s="6">
        <f>SUM($R$5:S3880)-$AB$2</f>
        <v>1701.0591462240006</v>
      </c>
      <c r="BL3878" s="6">
        <f>SUM($R$5:T3880)-$AB$2</f>
        <v>5095.2449747839946</v>
      </c>
      <c r="BM3878" s="6">
        <f>SUM($R$5:U3880)-$AB$2</f>
        <v>9847.1051347680459</v>
      </c>
      <c r="BN3878" s="6">
        <f>SUM($R$5:V3880)-$AB$2</f>
        <v>16635.476791888086</v>
      </c>
      <c r="BO3878" s="6">
        <f>SUM($R$5:W3880)-$AB$2</f>
        <v>24781.522780432035</v>
      </c>
      <c r="BP3878" s="16"/>
    </row>
    <row r="3879" spans="1:68" x14ac:dyDescent="0.45">
      <c r="A3879" s="1">
        <v>2008</v>
      </c>
      <c r="B3879" s="1">
        <v>6</v>
      </c>
      <c r="C3879" s="1">
        <v>11</v>
      </c>
      <c r="D3879" s="1">
        <v>1</v>
      </c>
      <c r="E3879" s="1">
        <v>18.899999999999999</v>
      </c>
      <c r="F3879" s="1">
        <v>0</v>
      </c>
      <c r="G3879" s="4"/>
      <c r="H3879" s="4"/>
      <c r="Q3879" s="1">
        <v>22</v>
      </c>
      <c r="R3879" s="6">
        <f t="shared" si="5166"/>
        <v>0</v>
      </c>
      <c r="S3879" s="6">
        <f t="shared" si="5167"/>
        <v>0</v>
      </c>
      <c r="T3879" s="6">
        <f t="shared" si="5168"/>
        <v>0</v>
      </c>
      <c r="U3879" s="6">
        <f t="shared" si="5169"/>
        <v>0</v>
      </c>
      <c r="V3879" s="6">
        <f t="shared" si="5170"/>
        <v>0</v>
      </c>
      <c r="W3879" s="6">
        <f t="shared" si="5171"/>
        <v>0</v>
      </c>
      <c r="X3879" s="17"/>
      <c r="Y3879" s="17"/>
      <c r="Z3879" s="17"/>
      <c r="AA3879" s="17"/>
      <c r="AB3879" s="17"/>
      <c r="AC3879" s="17"/>
      <c r="AE3879" s="16"/>
      <c r="AF3879" s="16"/>
      <c r="AG3879" s="16"/>
      <c r="AH3879" s="16"/>
      <c r="AI3879" s="16"/>
      <c r="AJ3879" s="16"/>
      <c r="AL3879" s="16"/>
      <c r="AM3879" s="16"/>
      <c r="AN3879" s="16"/>
      <c r="AO3879" s="16"/>
      <c r="AP3879" s="16"/>
      <c r="AQ3879" s="16"/>
      <c r="BI3879" s="1">
        <v>0</v>
      </c>
      <c r="BJ3879" s="6">
        <f t="shared" ref="BJ3879" si="5202">R3881-$AB$2</f>
        <v>-6.53125</v>
      </c>
      <c r="BK3879" s="6">
        <f t="shared" ref="BK3879" si="5203">S3881-$AB$2</f>
        <v>-6.53125</v>
      </c>
      <c r="BL3879" s="6">
        <f t="shared" ref="BL3879" si="5204">T3881-$AB$2</f>
        <v>-6.53125</v>
      </c>
      <c r="BM3879" s="6">
        <f t="shared" ref="BM3879" si="5205">U3881-$AB$2</f>
        <v>-6.53125</v>
      </c>
      <c r="BN3879" s="6">
        <f t="shared" ref="BN3879" si="5206">V3881-$AB$2</f>
        <v>-6.53125</v>
      </c>
      <c r="BO3879" s="6">
        <f t="shared" ref="BO3879" si="5207">W3881-$AB$2</f>
        <v>-6.53125</v>
      </c>
      <c r="BP3879" s="16">
        <v>163</v>
      </c>
    </row>
    <row r="3880" spans="1:68" x14ac:dyDescent="0.45">
      <c r="A3880" s="1">
        <v>2008</v>
      </c>
      <c r="B3880" s="1">
        <v>6</v>
      </c>
      <c r="C3880" s="1">
        <v>11</v>
      </c>
      <c r="D3880" s="1">
        <v>2</v>
      </c>
      <c r="E3880" s="1">
        <v>18.7</v>
      </c>
      <c r="F3880" s="1">
        <v>0</v>
      </c>
      <c r="G3880" s="4"/>
      <c r="H3880" s="4"/>
      <c r="Q3880" s="1">
        <v>23</v>
      </c>
      <c r="R3880" s="6">
        <f t="shared" si="5166"/>
        <v>0</v>
      </c>
      <c r="S3880" s="6">
        <f t="shared" si="5167"/>
        <v>0</v>
      </c>
      <c r="T3880" s="6">
        <f t="shared" si="5168"/>
        <v>0</v>
      </c>
      <c r="U3880" s="6">
        <f t="shared" si="5169"/>
        <v>0</v>
      </c>
      <c r="V3880" s="6">
        <f t="shared" si="5170"/>
        <v>0</v>
      </c>
      <c r="W3880" s="6">
        <f t="shared" si="5171"/>
        <v>0</v>
      </c>
      <c r="X3880" s="17"/>
      <c r="Y3880" s="17"/>
      <c r="Z3880" s="17"/>
      <c r="AA3880" s="17"/>
      <c r="AB3880" s="17"/>
      <c r="AC3880" s="17"/>
      <c r="AE3880" s="16"/>
      <c r="AF3880" s="16"/>
      <c r="AG3880" s="16"/>
      <c r="AH3880" s="16"/>
      <c r="AI3880" s="16"/>
      <c r="AJ3880" s="16"/>
      <c r="AL3880" s="16"/>
      <c r="AM3880" s="16"/>
      <c r="AN3880" s="16"/>
      <c r="AO3880" s="16"/>
      <c r="AP3880" s="16"/>
      <c r="AQ3880" s="16"/>
      <c r="BI3880" s="1">
        <v>1</v>
      </c>
      <c r="BJ3880" s="6">
        <f>SUM($R$5:R3882)-$AB$2</f>
        <v>343.38481479999996</v>
      </c>
      <c r="BK3880" s="6">
        <f>SUM($R$5:S3882)-$AB$2</f>
        <v>1701.0591462240006</v>
      </c>
      <c r="BL3880" s="6">
        <f>SUM($R$5:T3882)-$AB$2</f>
        <v>5095.2449747839946</v>
      </c>
      <c r="BM3880" s="6">
        <f>SUM($R$5:U3882)-$AB$2</f>
        <v>9847.1051347680459</v>
      </c>
      <c r="BN3880" s="6">
        <f>SUM($R$5:V3882)-$AB$2</f>
        <v>16635.476791888086</v>
      </c>
      <c r="BO3880" s="6">
        <f>SUM($R$5:W3882)-$AB$2</f>
        <v>24781.522780432035</v>
      </c>
      <c r="BP3880" s="16"/>
    </row>
    <row r="3881" spans="1:68" x14ac:dyDescent="0.45">
      <c r="A3881" s="1">
        <v>2008</v>
      </c>
      <c r="B3881" s="1">
        <v>6</v>
      </c>
      <c r="C3881" s="1">
        <v>11</v>
      </c>
      <c r="D3881" s="1">
        <v>3</v>
      </c>
      <c r="E3881" s="1">
        <v>18.899999999999999</v>
      </c>
      <c r="F3881" s="1">
        <v>0</v>
      </c>
      <c r="G3881" s="4"/>
      <c r="H3881" s="4"/>
      <c r="Q3881" s="1">
        <v>0</v>
      </c>
      <c r="R3881" s="6">
        <f t="shared" si="5166"/>
        <v>0</v>
      </c>
      <c r="S3881" s="6">
        <f t="shared" si="5167"/>
        <v>0</v>
      </c>
      <c r="T3881" s="6">
        <f t="shared" si="5168"/>
        <v>0</v>
      </c>
      <c r="U3881" s="6">
        <f t="shared" si="5169"/>
        <v>0</v>
      </c>
      <c r="V3881" s="6">
        <f t="shared" si="5170"/>
        <v>0</v>
      </c>
      <c r="W3881" s="6">
        <f t="shared" si="5171"/>
        <v>0</v>
      </c>
      <c r="X3881" s="17"/>
      <c r="Y3881" s="17"/>
      <c r="Z3881" s="17"/>
      <c r="AA3881" s="17"/>
      <c r="AB3881" s="17"/>
      <c r="AC3881" s="17"/>
      <c r="AE3881" s="16"/>
      <c r="AF3881" s="16"/>
      <c r="AG3881" s="16"/>
      <c r="AH3881" s="16"/>
      <c r="AI3881" s="16"/>
      <c r="AJ3881" s="16"/>
      <c r="AL3881" s="16"/>
      <c r="AM3881" s="16"/>
      <c r="AN3881" s="16"/>
      <c r="AO3881" s="16"/>
      <c r="AP3881" s="16"/>
      <c r="AQ3881" s="16"/>
      <c r="BI3881" s="1">
        <v>2</v>
      </c>
      <c r="BJ3881" s="6">
        <f>SUM($R$5:R3883)-$AB$2</f>
        <v>343.38481479999996</v>
      </c>
      <c r="BK3881" s="6">
        <f>SUM($R$5:S3883)-$AB$2</f>
        <v>1701.0591462240006</v>
      </c>
      <c r="BL3881" s="6">
        <f>SUM($R$5:T3883)-$AB$2</f>
        <v>5095.2449747839946</v>
      </c>
      <c r="BM3881" s="6">
        <f>SUM($R$5:U3883)-$AB$2</f>
        <v>9847.1051347680459</v>
      </c>
      <c r="BN3881" s="6">
        <f>SUM($R$5:V3883)-$AB$2</f>
        <v>16635.476791888086</v>
      </c>
      <c r="BO3881" s="6">
        <f>SUM($R$5:W3883)-$AB$2</f>
        <v>24781.522780432035</v>
      </c>
      <c r="BP3881" s="16"/>
    </row>
    <row r="3882" spans="1:68" x14ac:dyDescent="0.45">
      <c r="A3882" s="1">
        <v>2008</v>
      </c>
      <c r="B3882" s="1">
        <v>6</v>
      </c>
      <c r="C3882" s="1">
        <v>11</v>
      </c>
      <c r="D3882" s="1">
        <v>4</v>
      </c>
      <c r="E3882" s="1">
        <v>18.899999999999999</v>
      </c>
      <c r="F3882" s="1">
        <v>0</v>
      </c>
      <c r="G3882" s="4"/>
      <c r="H3882" s="4"/>
      <c r="Q3882" s="1">
        <v>1</v>
      </c>
      <c r="R3882" s="6">
        <f t="shared" si="5166"/>
        <v>0</v>
      </c>
      <c r="S3882" s="6">
        <f t="shared" si="5167"/>
        <v>0</v>
      </c>
      <c r="T3882" s="6">
        <f t="shared" si="5168"/>
        <v>0</v>
      </c>
      <c r="U3882" s="6">
        <f t="shared" si="5169"/>
        <v>0</v>
      </c>
      <c r="V3882" s="6">
        <f t="shared" si="5170"/>
        <v>0</v>
      </c>
      <c r="W3882" s="6">
        <f t="shared" si="5171"/>
        <v>0</v>
      </c>
      <c r="X3882" s="17"/>
      <c r="Y3882" s="17"/>
      <c r="Z3882" s="17"/>
      <c r="AA3882" s="17"/>
      <c r="AB3882" s="17"/>
      <c r="AC3882" s="17"/>
      <c r="AE3882" s="16"/>
      <c r="AF3882" s="16"/>
      <c r="AG3882" s="16"/>
      <c r="AH3882" s="16"/>
      <c r="AI3882" s="16"/>
      <c r="AJ3882" s="16"/>
      <c r="AL3882" s="16"/>
      <c r="AM3882" s="16"/>
      <c r="AN3882" s="16"/>
      <c r="AO3882" s="16"/>
      <c r="AP3882" s="16"/>
      <c r="AQ3882" s="16"/>
      <c r="BI3882" s="1">
        <v>3</v>
      </c>
      <c r="BJ3882" s="6">
        <f>SUM($R$5:R3884)-$AB$2</f>
        <v>343.38481479999996</v>
      </c>
      <c r="BK3882" s="6">
        <f>SUM($R$5:S3884)-$AB$2</f>
        <v>1701.0591462240006</v>
      </c>
      <c r="BL3882" s="6">
        <f>SUM($R$5:T3884)-$AB$2</f>
        <v>5095.2449747839946</v>
      </c>
      <c r="BM3882" s="6">
        <f>SUM($R$5:U3884)-$AB$2</f>
        <v>9847.1051347680459</v>
      </c>
      <c r="BN3882" s="6">
        <f>SUM($R$5:V3884)-$AB$2</f>
        <v>16635.476791888086</v>
      </c>
      <c r="BO3882" s="6">
        <f>SUM($R$5:W3884)-$AB$2</f>
        <v>24781.522780432035</v>
      </c>
      <c r="BP3882" s="16"/>
    </row>
    <row r="3883" spans="1:68" x14ac:dyDescent="0.45">
      <c r="A3883" s="1">
        <v>2008</v>
      </c>
      <c r="B3883" s="1">
        <v>6</v>
      </c>
      <c r="C3883" s="1">
        <v>11</v>
      </c>
      <c r="D3883" s="1">
        <v>5</v>
      </c>
      <c r="E3883" s="1">
        <v>19</v>
      </c>
      <c r="F3883" s="1">
        <v>0</v>
      </c>
      <c r="G3883" s="4"/>
      <c r="H3883" s="4"/>
      <c r="Q3883" s="1">
        <v>2</v>
      </c>
      <c r="R3883" s="6">
        <f t="shared" si="5166"/>
        <v>0</v>
      </c>
      <c r="S3883" s="6">
        <f t="shared" si="5167"/>
        <v>0</v>
      </c>
      <c r="T3883" s="6">
        <f t="shared" si="5168"/>
        <v>0</v>
      </c>
      <c r="U3883" s="6">
        <f t="shared" si="5169"/>
        <v>0</v>
      </c>
      <c r="V3883" s="6">
        <f t="shared" si="5170"/>
        <v>0</v>
      </c>
      <c r="W3883" s="6">
        <f t="shared" si="5171"/>
        <v>0</v>
      </c>
      <c r="X3883" s="17"/>
      <c r="Y3883" s="17"/>
      <c r="Z3883" s="17"/>
      <c r="AA3883" s="17"/>
      <c r="AB3883" s="17"/>
      <c r="AC3883" s="17"/>
      <c r="AE3883" s="16"/>
      <c r="AF3883" s="16"/>
      <c r="AG3883" s="16"/>
      <c r="AH3883" s="16"/>
      <c r="AI3883" s="16"/>
      <c r="AJ3883" s="16"/>
      <c r="AL3883" s="16"/>
      <c r="AM3883" s="16"/>
      <c r="AN3883" s="16"/>
      <c r="AO3883" s="16"/>
      <c r="AP3883" s="16"/>
      <c r="AQ3883" s="16"/>
      <c r="BI3883" s="1">
        <v>4</v>
      </c>
      <c r="BJ3883" s="6">
        <f>SUM($R$5:R3885)-$AB$2</f>
        <v>343.38481479999996</v>
      </c>
      <c r="BK3883" s="6">
        <f>SUM($R$5:S3885)-$AB$2</f>
        <v>1701.0591462240006</v>
      </c>
      <c r="BL3883" s="6">
        <f>SUM($R$5:T3885)-$AB$2</f>
        <v>5095.2449747839946</v>
      </c>
      <c r="BM3883" s="6">
        <f>SUM($R$5:U3885)-$AB$2</f>
        <v>9847.1051347680459</v>
      </c>
      <c r="BN3883" s="6">
        <f>SUM($R$5:V3885)-$AB$2</f>
        <v>16635.476791888086</v>
      </c>
      <c r="BO3883" s="6">
        <f>SUM($R$5:W3885)-$AB$2</f>
        <v>24781.522780432035</v>
      </c>
      <c r="BP3883" s="16"/>
    </row>
    <row r="3884" spans="1:68" x14ac:dyDescent="0.45">
      <c r="A3884" s="1">
        <v>2008</v>
      </c>
      <c r="B3884" s="1">
        <v>6</v>
      </c>
      <c r="C3884" s="1">
        <v>11</v>
      </c>
      <c r="D3884" s="1">
        <v>6</v>
      </c>
      <c r="E3884" s="1">
        <v>19</v>
      </c>
      <c r="F3884" s="1">
        <v>29.31</v>
      </c>
      <c r="G3884" s="4"/>
      <c r="H3884" s="4"/>
      <c r="Q3884" s="1">
        <v>3</v>
      </c>
      <c r="R3884" s="6">
        <f t="shared" si="5166"/>
        <v>0</v>
      </c>
      <c r="S3884" s="6">
        <f t="shared" si="5167"/>
        <v>0</v>
      </c>
      <c r="T3884" s="6">
        <f t="shared" si="5168"/>
        <v>0</v>
      </c>
      <c r="U3884" s="6">
        <f t="shared" si="5169"/>
        <v>0</v>
      </c>
      <c r="V3884" s="6">
        <f t="shared" si="5170"/>
        <v>0</v>
      </c>
      <c r="W3884" s="6">
        <f t="shared" si="5171"/>
        <v>0</v>
      </c>
      <c r="X3884" s="17"/>
      <c r="Y3884" s="17"/>
      <c r="Z3884" s="17"/>
      <c r="AA3884" s="17"/>
      <c r="AB3884" s="17"/>
      <c r="AC3884" s="17"/>
      <c r="AE3884" s="16"/>
      <c r="AF3884" s="16"/>
      <c r="AG3884" s="16"/>
      <c r="AH3884" s="16"/>
      <c r="AI3884" s="16"/>
      <c r="AJ3884" s="16"/>
      <c r="AL3884" s="16"/>
      <c r="AM3884" s="16"/>
      <c r="AN3884" s="16"/>
      <c r="AO3884" s="16"/>
      <c r="AP3884" s="16"/>
      <c r="AQ3884" s="16"/>
      <c r="BI3884" s="1">
        <v>5</v>
      </c>
      <c r="BJ3884" s="6">
        <f>SUM($R$5:R3886)-$AB$2</f>
        <v>343.38481479999996</v>
      </c>
      <c r="BK3884" s="6">
        <f>SUM($R$5:S3886)-$AB$2</f>
        <v>1701.0591462240006</v>
      </c>
      <c r="BL3884" s="6">
        <f>SUM($R$5:T3886)-$AB$2</f>
        <v>5095.2449747839946</v>
      </c>
      <c r="BM3884" s="6">
        <f>SUM($R$5:U3886)-$AB$2</f>
        <v>9847.1051347680459</v>
      </c>
      <c r="BN3884" s="6">
        <f>SUM($R$5:V3886)-$AB$2</f>
        <v>16635.476791888086</v>
      </c>
      <c r="BO3884" s="6">
        <f>SUM($R$5:W3886)-$AB$2</f>
        <v>24781.522780432035</v>
      </c>
      <c r="BP3884" s="16"/>
    </row>
    <row r="3885" spans="1:68" x14ac:dyDescent="0.45">
      <c r="A3885" s="1">
        <v>2008</v>
      </c>
      <c r="B3885" s="1">
        <v>6</v>
      </c>
      <c r="C3885" s="1">
        <v>11</v>
      </c>
      <c r="D3885" s="1">
        <v>7</v>
      </c>
      <c r="E3885" s="1">
        <v>20.100000000000001</v>
      </c>
      <c r="F3885" s="1">
        <v>211.88</v>
      </c>
      <c r="G3885" s="4"/>
      <c r="H3885" s="4"/>
      <c r="Q3885" s="1">
        <v>4</v>
      </c>
      <c r="R3885" s="6">
        <f t="shared" si="5166"/>
        <v>0</v>
      </c>
      <c r="S3885" s="6">
        <f t="shared" si="5167"/>
        <v>0</v>
      </c>
      <c r="T3885" s="6">
        <f t="shared" si="5168"/>
        <v>0</v>
      </c>
      <c r="U3885" s="6">
        <f t="shared" si="5169"/>
        <v>0</v>
      </c>
      <c r="V3885" s="6">
        <f t="shared" si="5170"/>
        <v>0</v>
      </c>
      <c r="W3885" s="6">
        <f t="shared" si="5171"/>
        <v>0</v>
      </c>
      <c r="X3885" s="17"/>
      <c r="Y3885" s="17"/>
      <c r="Z3885" s="17"/>
      <c r="AA3885" s="17"/>
      <c r="AB3885" s="17"/>
      <c r="AC3885" s="17"/>
      <c r="AE3885" s="16"/>
      <c r="AF3885" s="16"/>
      <c r="AG3885" s="16"/>
      <c r="AH3885" s="16"/>
      <c r="AI3885" s="16"/>
      <c r="AJ3885" s="16"/>
      <c r="AL3885" s="16"/>
      <c r="AM3885" s="16"/>
      <c r="AN3885" s="16"/>
      <c r="AO3885" s="16"/>
      <c r="AP3885" s="16"/>
      <c r="AQ3885" s="16"/>
      <c r="BI3885" s="1">
        <v>6</v>
      </c>
      <c r="BJ3885" s="6">
        <f>SUM($R$5:R3887)-$AB$2</f>
        <v>343.40181459999997</v>
      </c>
      <c r="BK3885" s="6">
        <f>SUM($R$5:S3887)-$AB$2</f>
        <v>1701.1421052480005</v>
      </c>
      <c r="BL3885" s="6">
        <f>SUM($R$5:T3887)-$AB$2</f>
        <v>5095.4928318679949</v>
      </c>
      <c r="BM3885" s="6">
        <f>SUM($R$5:U3887)-$AB$2</f>
        <v>9847.5838491360464</v>
      </c>
      <c r="BN3885" s="6">
        <f>SUM($R$5:V3887)-$AB$2</f>
        <v>16636.285302376087</v>
      </c>
      <c r="BO3885" s="6">
        <f>SUM($R$5:W3887)-$AB$2</f>
        <v>24782.727046264037</v>
      </c>
      <c r="BP3885" s="16"/>
    </row>
    <row r="3886" spans="1:68" x14ac:dyDescent="0.45">
      <c r="A3886" s="1">
        <v>2008</v>
      </c>
      <c r="B3886" s="1">
        <v>6</v>
      </c>
      <c r="C3886" s="1">
        <v>11</v>
      </c>
      <c r="D3886" s="1">
        <v>8</v>
      </c>
      <c r="E3886" s="1">
        <v>21.7</v>
      </c>
      <c r="F3886" s="1">
        <v>418.3</v>
      </c>
      <c r="G3886" s="4"/>
      <c r="H3886" s="4"/>
      <c r="Q3886" s="1">
        <v>5</v>
      </c>
      <c r="R3886" s="6">
        <f t="shared" si="5166"/>
        <v>0</v>
      </c>
      <c r="S3886" s="6">
        <f t="shared" si="5167"/>
        <v>0</v>
      </c>
      <c r="T3886" s="6">
        <f t="shared" si="5168"/>
        <v>0</v>
      </c>
      <c r="U3886" s="6">
        <f t="shared" si="5169"/>
        <v>0</v>
      </c>
      <c r="V3886" s="6">
        <f t="shared" si="5170"/>
        <v>0</v>
      </c>
      <c r="W3886" s="6">
        <f t="shared" si="5171"/>
        <v>0</v>
      </c>
      <c r="X3886" s="17"/>
      <c r="Y3886" s="17"/>
      <c r="Z3886" s="17"/>
      <c r="AA3886" s="17"/>
      <c r="AB3886" s="17"/>
      <c r="AC3886" s="17"/>
      <c r="AE3886" s="16"/>
      <c r="AF3886" s="16"/>
      <c r="AG3886" s="16"/>
      <c r="AH3886" s="16"/>
      <c r="AI3886" s="16"/>
      <c r="AJ3886" s="16"/>
      <c r="AL3886" s="16"/>
      <c r="AM3886" s="16"/>
      <c r="AN3886" s="16"/>
      <c r="AO3886" s="16"/>
      <c r="AP3886" s="16"/>
      <c r="AQ3886" s="16"/>
      <c r="BI3886" s="1">
        <v>7</v>
      </c>
      <c r="BJ3886" s="6">
        <f>SUM($R$5:R3888)-$AB$2</f>
        <v>343.52470499999998</v>
      </c>
      <c r="BK3886" s="6">
        <f>SUM($R$5:S3888)-$AB$2</f>
        <v>1701.7418104000005</v>
      </c>
      <c r="BL3886" s="6">
        <f>SUM($R$5:T3888)-$AB$2</f>
        <v>5097.2845738999949</v>
      </c>
      <c r="BM3886" s="6">
        <f>SUM($R$5:U3888)-$AB$2</f>
        <v>9851.0444428000465</v>
      </c>
      <c r="BN3886" s="6">
        <f>SUM($R$5:V3888)-$AB$2</f>
        <v>16642.129969800088</v>
      </c>
      <c r="BO3886" s="6">
        <f>SUM($R$5:W3888)-$AB$2</f>
        <v>24791.432602200039</v>
      </c>
      <c r="BP3886" s="16"/>
    </row>
    <row r="3887" spans="1:68" x14ac:dyDescent="0.45">
      <c r="A3887" s="1">
        <v>2008</v>
      </c>
      <c r="B3887" s="1">
        <v>6</v>
      </c>
      <c r="C3887" s="1">
        <v>11</v>
      </c>
      <c r="D3887" s="1">
        <v>9</v>
      </c>
      <c r="E3887" s="1">
        <v>22.5</v>
      </c>
      <c r="F3887" s="1">
        <v>615.09</v>
      </c>
      <c r="G3887" s="4"/>
      <c r="H3887" s="4"/>
      <c r="Q3887" s="1">
        <v>6</v>
      </c>
      <c r="R3887" s="6">
        <f t="shared" si="5166"/>
        <v>1.6999799999999995E-2</v>
      </c>
      <c r="S3887" s="6">
        <f t="shared" si="5167"/>
        <v>6.5959223999999997E-2</v>
      </c>
      <c r="T3887" s="6">
        <f t="shared" si="5168"/>
        <v>0.16489805999999996</v>
      </c>
      <c r="U3887" s="6">
        <f t="shared" si="5169"/>
        <v>0.23085728399999997</v>
      </c>
      <c r="V3887" s="6">
        <f t="shared" si="5170"/>
        <v>0.32979611999999991</v>
      </c>
      <c r="W3887" s="6">
        <f t="shared" si="5171"/>
        <v>0.3957553439999999</v>
      </c>
      <c r="X3887" s="17"/>
      <c r="Y3887" s="17"/>
      <c r="Z3887" s="17"/>
      <c r="AA3887" s="17"/>
      <c r="AB3887" s="17"/>
      <c r="AC3887" s="17"/>
      <c r="AE3887" s="16"/>
      <c r="AF3887" s="16"/>
      <c r="AG3887" s="16"/>
      <c r="AH3887" s="16"/>
      <c r="AI3887" s="16"/>
      <c r="AJ3887" s="16"/>
      <c r="AL3887" s="16"/>
      <c r="AM3887" s="16"/>
      <c r="AN3887" s="16"/>
      <c r="AO3887" s="16"/>
      <c r="AP3887" s="16"/>
      <c r="AQ3887" s="16"/>
      <c r="BI3887" s="1">
        <v>8</v>
      </c>
      <c r="BJ3887" s="6">
        <f>SUM($R$5:R3889)-$AB$2</f>
        <v>343.76731899999999</v>
      </c>
      <c r="BK3887" s="6">
        <f>SUM($R$5:S3889)-$AB$2</f>
        <v>1702.9257667200006</v>
      </c>
      <c r="BL3887" s="6">
        <f>SUM($R$5:T3889)-$AB$2</f>
        <v>5100.821886019995</v>
      </c>
      <c r="BM3887" s="6">
        <f>SUM($R$5:U3889)-$AB$2</f>
        <v>9857.8764530400476</v>
      </c>
      <c r="BN3887" s="6">
        <f>SUM($R$5:V3889)-$AB$2</f>
        <v>16653.668691640087</v>
      </c>
      <c r="BO3887" s="6">
        <f>SUM($R$5:W3889)-$AB$2</f>
        <v>24808.619377960036</v>
      </c>
      <c r="BP3887" s="16"/>
    </row>
    <row r="3888" spans="1:68" x14ac:dyDescent="0.45">
      <c r="A3888" s="1">
        <v>2008</v>
      </c>
      <c r="B3888" s="1">
        <v>6</v>
      </c>
      <c r="C3888" s="1">
        <v>11</v>
      </c>
      <c r="D3888" s="1">
        <v>10</v>
      </c>
      <c r="E3888" s="1">
        <v>24</v>
      </c>
      <c r="F3888" s="1">
        <v>785.05</v>
      </c>
      <c r="G3888" s="4"/>
      <c r="H3888" s="4"/>
      <c r="Q3888" s="1">
        <v>7</v>
      </c>
      <c r="R3888" s="6">
        <f t="shared" si="5166"/>
        <v>0.12289039999999998</v>
      </c>
      <c r="S3888" s="6">
        <f t="shared" si="5167"/>
        <v>0.47681475199999995</v>
      </c>
      <c r="T3888" s="6">
        <f t="shared" si="5168"/>
        <v>1.1920368799999999</v>
      </c>
      <c r="U3888" s="6">
        <f t="shared" si="5169"/>
        <v>1.668851632</v>
      </c>
      <c r="V3888" s="6">
        <f t="shared" si="5170"/>
        <v>2.3840737599999997</v>
      </c>
      <c r="W3888" s="6">
        <f t="shared" si="5171"/>
        <v>2.8608885119999998</v>
      </c>
      <c r="X3888" s="17"/>
      <c r="Y3888" s="17"/>
      <c r="Z3888" s="17"/>
      <c r="AA3888" s="17"/>
      <c r="AB3888" s="17"/>
      <c r="AC3888" s="17"/>
      <c r="AE3888" s="16"/>
      <c r="AF3888" s="16"/>
      <c r="AG3888" s="16"/>
      <c r="AH3888" s="16"/>
      <c r="AI3888" s="16"/>
      <c r="AJ3888" s="16"/>
      <c r="AL3888" s="16"/>
      <c r="AM3888" s="16"/>
      <c r="AN3888" s="16"/>
      <c r="AO3888" s="16"/>
      <c r="AP3888" s="16"/>
      <c r="AQ3888" s="16"/>
      <c r="BI3888" s="1">
        <v>9</v>
      </c>
      <c r="BJ3888" s="6">
        <f>SUM($R$5:R3890)-$AB$2</f>
        <v>344.1240712</v>
      </c>
      <c r="BK3888" s="6">
        <f>SUM($R$5:S3890)-$AB$2</f>
        <v>1704.6667174560007</v>
      </c>
      <c r="BL3888" s="6">
        <f>SUM($R$5:T3890)-$AB$2</f>
        <v>5106.0233330959954</v>
      </c>
      <c r="BM3888" s="6">
        <f>SUM($R$5:U3890)-$AB$2</f>
        <v>9867.9225949920456</v>
      </c>
      <c r="BN3888" s="6">
        <f>SUM($R$5:V3890)-$AB$2</f>
        <v>16670.63582627209</v>
      </c>
      <c r="BO3888" s="6">
        <f>SUM($R$5:W3890)-$AB$2</f>
        <v>24833.89170380804</v>
      </c>
      <c r="BP3888" s="16"/>
    </row>
    <row r="3889" spans="1:68" x14ac:dyDescent="0.45">
      <c r="A3889" s="1">
        <v>2008</v>
      </c>
      <c r="B3889" s="1">
        <v>6</v>
      </c>
      <c r="C3889" s="1">
        <v>11</v>
      </c>
      <c r="D3889" s="1">
        <v>11</v>
      </c>
      <c r="E3889" s="1">
        <v>25</v>
      </c>
      <c r="F3889" s="1">
        <v>914.04</v>
      </c>
      <c r="G3889" s="4"/>
      <c r="H3889" s="4"/>
      <c r="Q3889" s="1">
        <v>8</v>
      </c>
      <c r="R3889" s="6">
        <f t="shared" si="5166"/>
        <v>0.24261399999999997</v>
      </c>
      <c r="S3889" s="6">
        <f t="shared" si="5167"/>
        <v>0.94134231999999984</v>
      </c>
      <c r="T3889" s="6">
        <f t="shared" si="5168"/>
        <v>2.3533557999999997</v>
      </c>
      <c r="U3889" s="6">
        <f t="shared" si="5169"/>
        <v>3.2946981199999996</v>
      </c>
      <c r="V3889" s="6">
        <f t="shared" si="5170"/>
        <v>4.7067115999999993</v>
      </c>
      <c r="W3889" s="6">
        <f t="shared" si="5171"/>
        <v>5.6480539199999997</v>
      </c>
      <c r="X3889" s="17"/>
      <c r="Y3889" s="17"/>
      <c r="Z3889" s="17"/>
      <c r="AA3889" s="17"/>
      <c r="AB3889" s="17"/>
      <c r="AC3889" s="17"/>
      <c r="AE3889" s="16"/>
      <c r="AF3889" s="16"/>
      <c r="AG3889" s="16"/>
      <c r="AH3889" s="16"/>
      <c r="AI3889" s="16"/>
      <c r="AJ3889" s="16"/>
      <c r="AL3889" s="16"/>
      <c r="AM3889" s="16"/>
      <c r="AN3889" s="16"/>
      <c r="AO3889" s="16"/>
      <c r="AP3889" s="16"/>
      <c r="AQ3889" s="16"/>
      <c r="BI3889" s="1">
        <v>10</v>
      </c>
      <c r="BJ3889" s="6">
        <f>SUM($R$5:R3891)-$AB$2</f>
        <v>344.57940020000001</v>
      </c>
      <c r="BK3889" s="6">
        <f>SUM($R$5:S3891)-$AB$2</f>
        <v>1706.8887229760005</v>
      </c>
      <c r="BL3889" s="6">
        <f>SUM($R$5:T3891)-$AB$2</f>
        <v>5112.6620299159958</v>
      </c>
      <c r="BM3889" s="6">
        <f>SUM($R$5:U3891)-$AB$2</f>
        <v>9880.744659632046</v>
      </c>
      <c r="BN3889" s="6">
        <f>SUM($R$5:V3891)-$AB$2</f>
        <v>16692.291273512092</v>
      </c>
      <c r="BO3889" s="6">
        <f>SUM($R$5:W3891)-$AB$2</f>
        <v>24866.147210168041</v>
      </c>
      <c r="BP3889" s="16"/>
    </row>
    <row r="3890" spans="1:68" x14ac:dyDescent="0.45">
      <c r="A3890" s="1">
        <v>2008</v>
      </c>
      <c r="B3890" s="1">
        <v>6</v>
      </c>
      <c r="C3890" s="1">
        <v>11</v>
      </c>
      <c r="D3890" s="1">
        <v>12</v>
      </c>
      <c r="E3890" s="1">
        <v>25.7</v>
      </c>
      <c r="F3890" s="1">
        <v>988.64</v>
      </c>
      <c r="G3890" s="4"/>
      <c r="H3890" s="4"/>
      <c r="Q3890" s="1">
        <v>9</v>
      </c>
      <c r="R3890" s="6">
        <f t="shared" si="5166"/>
        <v>0.35675220000000002</v>
      </c>
      <c r="S3890" s="6">
        <f t="shared" si="5167"/>
        <v>1.3841985360000002</v>
      </c>
      <c r="T3890" s="6">
        <f t="shared" si="5168"/>
        <v>3.4604963399999997</v>
      </c>
      <c r="U3890" s="6">
        <f t="shared" si="5169"/>
        <v>4.8446948760000001</v>
      </c>
      <c r="V3890" s="6">
        <f t="shared" si="5170"/>
        <v>6.9209926799999995</v>
      </c>
      <c r="W3890" s="6">
        <f t="shared" si="5171"/>
        <v>8.3051912160000008</v>
      </c>
      <c r="X3890" s="17"/>
      <c r="Y3890" s="17"/>
      <c r="Z3890" s="17"/>
      <c r="AA3890" s="17"/>
      <c r="AB3890" s="17"/>
      <c r="AC3890" s="17"/>
      <c r="AE3890" s="16"/>
      <c r="AF3890" s="16"/>
      <c r="AG3890" s="16"/>
      <c r="AH3890" s="16"/>
      <c r="AI3890" s="16"/>
      <c r="AJ3890" s="16"/>
      <c r="AL3890" s="16"/>
      <c r="AM3890" s="16"/>
      <c r="AN3890" s="16"/>
      <c r="AO3890" s="16"/>
      <c r="AP3890" s="16"/>
      <c r="AQ3890" s="16"/>
      <c r="BI3890" s="1">
        <v>11</v>
      </c>
      <c r="BJ3890" s="6">
        <f>SUM($R$5:R3892)-$AB$2</f>
        <v>345.10954340000001</v>
      </c>
      <c r="BK3890" s="6">
        <f>SUM($R$5:S3892)-$AB$2</f>
        <v>1709.4758217920007</v>
      </c>
      <c r="BL3890" s="6">
        <f>SUM($R$5:T3892)-$AB$2</f>
        <v>5120.3915177719955</v>
      </c>
      <c r="BM3890" s="6">
        <f>SUM($R$5:U3892)-$AB$2</f>
        <v>9895.6734921440475</v>
      </c>
      <c r="BN3890" s="6">
        <f>SUM($R$5:V3892)-$AB$2</f>
        <v>16717.504884104095</v>
      </c>
      <c r="BO3890" s="6">
        <f>SUM($R$5:W3892)-$AB$2</f>
        <v>24903.702554456046</v>
      </c>
      <c r="BP3890" s="16"/>
    </row>
    <row r="3891" spans="1:68" x14ac:dyDescent="0.45">
      <c r="A3891" s="1">
        <v>2008</v>
      </c>
      <c r="B3891" s="1">
        <v>6</v>
      </c>
      <c r="C3891" s="1">
        <v>11</v>
      </c>
      <c r="D3891" s="1">
        <v>13</v>
      </c>
      <c r="E3891" s="1">
        <v>26.4</v>
      </c>
      <c r="F3891" s="1">
        <v>1009.97</v>
      </c>
      <c r="G3891" s="4"/>
      <c r="H3891" s="4"/>
      <c r="Q3891" s="1">
        <v>10</v>
      </c>
      <c r="R3891" s="6">
        <f t="shared" si="5166"/>
        <v>0.45532899999999993</v>
      </c>
      <c r="S3891" s="6">
        <f t="shared" si="5167"/>
        <v>1.7666765199999999</v>
      </c>
      <c r="T3891" s="6">
        <f t="shared" si="5168"/>
        <v>4.4166912999999992</v>
      </c>
      <c r="U3891" s="6">
        <f t="shared" si="5169"/>
        <v>6.1833678199999991</v>
      </c>
      <c r="V3891" s="6">
        <f t="shared" si="5170"/>
        <v>8.8333825999999984</v>
      </c>
      <c r="W3891" s="6">
        <f t="shared" si="5171"/>
        <v>10.600059119999999</v>
      </c>
      <c r="X3891" s="17"/>
      <c r="Y3891" s="17"/>
      <c r="Z3891" s="17"/>
      <c r="AA3891" s="17"/>
      <c r="AB3891" s="17"/>
      <c r="AC3891" s="17"/>
      <c r="AE3891" s="16"/>
      <c r="AF3891" s="16"/>
      <c r="AG3891" s="16"/>
      <c r="AH3891" s="16"/>
      <c r="AI3891" s="16"/>
      <c r="AJ3891" s="16"/>
      <c r="AL3891" s="16"/>
      <c r="AM3891" s="16"/>
      <c r="AN3891" s="16"/>
      <c r="AO3891" s="16"/>
      <c r="AP3891" s="16"/>
      <c r="AQ3891" s="16"/>
      <c r="BI3891" s="1">
        <v>12</v>
      </c>
      <c r="BJ3891" s="6">
        <f t="shared" ref="BJ3891" si="5208">R3893-$AB$2</f>
        <v>-5.9578388000000002</v>
      </c>
      <c r="BK3891" s="6">
        <f t="shared" ref="BK3891" si="5209">S3893-$AB$2</f>
        <v>-4.3064145440000008</v>
      </c>
      <c r="BL3891" s="6">
        <f t="shared" ref="BL3891" si="5210">T3893-$AB$2</f>
        <v>-0.96916136000000019</v>
      </c>
      <c r="BM3891" s="6">
        <f t="shared" ref="BM3891" si="5211">U3893-$AB$2</f>
        <v>1.2556740959999999</v>
      </c>
      <c r="BN3891" s="6">
        <f t="shared" ref="BN3891" si="5212">V3893-$AB$2</f>
        <v>4.5929272799999996</v>
      </c>
      <c r="BO3891" s="6">
        <f t="shared" ref="BO3891" si="5213">W3893-$AB$2</f>
        <v>6.8177627360000006</v>
      </c>
      <c r="BP3891" s="16"/>
    </row>
    <row r="3892" spans="1:68" x14ac:dyDescent="0.45">
      <c r="A3892" s="1">
        <v>2008</v>
      </c>
      <c r="B3892" s="1">
        <v>6</v>
      </c>
      <c r="C3892" s="1">
        <v>11</v>
      </c>
      <c r="D3892" s="1">
        <v>14</v>
      </c>
      <c r="E3892" s="1">
        <v>27</v>
      </c>
      <c r="F3892" s="1">
        <v>971.89</v>
      </c>
      <c r="G3892" s="4"/>
      <c r="H3892" s="4"/>
      <c r="Q3892" s="1">
        <v>11</v>
      </c>
      <c r="R3892" s="6">
        <f t="shared" si="5166"/>
        <v>0.53014319999999993</v>
      </c>
      <c r="S3892" s="6">
        <f t="shared" si="5167"/>
        <v>2.0569556159999998</v>
      </c>
      <c r="T3892" s="6">
        <f t="shared" si="5168"/>
        <v>5.1423890399999994</v>
      </c>
      <c r="U3892" s="6">
        <f t="shared" si="5169"/>
        <v>7.1993446559999992</v>
      </c>
      <c r="V3892" s="6">
        <f t="shared" si="5170"/>
        <v>10.284778079999999</v>
      </c>
      <c r="W3892" s="6">
        <f t="shared" si="5171"/>
        <v>12.341733695999999</v>
      </c>
      <c r="X3892" s="17"/>
      <c r="Y3892" s="17"/>
      <c r="Z3892" s="17"/>
      <c r="AA3892" s="17"/>
      <c r="AB3892" s="17"/>
      <c r="AC3892" s="17"/>
      <c r="AE3892" s="16"/>
      <c r="AF3892" s="16"/>
      <c r="AG3892" s="16"/>
      <c r="AH3892" s="16"/>
      <c r="AI3892" s="16"/>
      <c r="AJ3892" s="16"/>
      <c r="AL3892" s="16"/>
      <c r="AM3892" s="16"/>
      <c r="AN3892" s="16"/>
      <c r="AO3892" s="16"/>
      <c r="AP3892" s="16"/>
      <c r="AQ3892" s="16"/>
      <c r="BI3892" s="1">
        <v>13</v>
      </c>
      <c r="BJ3892" s="6">
        <f>SUM($R$5:R3894)-$AB$2</f>
        <v>346.26873720000003</v>
      </c>
      <c r="BK3892" s="6">
        <f>SUM($R$5:S3894)-$AB$2</f>
        <v>1715.1326875360005</v>
      </c>
      <c r="BL3892" s="6">
        <f>SUM($R$5:T3894)-$AB$2</f>
        <v>5137.292563375996</v>
      </c>
      <c r="BM3892" s="6">
        <f>SUM($R$5:U3894)-$AB$2</f>
        <v>9928.3163895520465</v>
      </c>
      <c r="BN3892" s="6">
        <f>SUM($R$5:V3894)-$AB$2</f>
        <v>16772.636141232088</v>
      </c>
      <c r="BO3892" s="6">
        <f>SUM($R$5:W3894)-$AB$2</f>
        <v>24985.819843248035</v>
      </c>
      <c r="BP3892" s="16"/>
    </row>
    <row r="3893" spans="1:68" x14ac:dyDescent="0.45">
      <c r="A3893" s="1">
        <v>2008</v>
      </c>
      <c r="B3893" s="1">
        <v>6</v>
      </c>
      <c r="C3893" s="1">
        <v>11</v>
      </c>
      <c r="D3893" s="1">
        <v>15</v>
      </c>
      <c r="E3893" s="1">
        <v>26.6</v>
      </c>
      <c r="F3893" s="1">
        <v>475.2</v>
      </c>
      <c r="G3893" s="4"/>
      <c r="H3893" s="4"/>
      <c r="Q3893" s="1">
        <v>12</v>
      </c>
      <c r="R3893" s="6">
        <f t="shared" si="5166"/>
        <v>0.57341120000000001</v>
      </c>
      <c r="S3893" s="6">
        <f t="shared" si="5167"/>
        <v>2.2248354559999997</v>
      </c>
      <c r="T3893" s="6">
        <f t="shared" si="5168"/>
        <v>5.5620886399999998</v>
      </c>
      <c r="U3893" s="6">
        <f t="shared" si="5169"/>
        <v>7.7869240959999999</v>
      </c>
      <c r="V3893" s="6">
        <f t="shared" si="5170"/>
        <v>11.12417728</v>
      </c>
      <c r="W3893" s="6">
        <f t="shared" si="5171"/>
        <v>13.349012736000001</v>
      </c>
      <c r="X3893" s="17">
        <f t="shared" ref="X3893" si="5214">SUM(R3893:R3917)-$Z$2</f>
        <v>6.3567600000000724E-2</v>
      </c>
      <c r="Y3893" s="17">
        <f t="shared" ref="Y3893" si="5215">SUM(S3893:S3917)-$Z$2</f>
        <v>15.294642287999993</v>
      </c>
      <c r="Z3893" s="17">
        <f t="shared" ref="Z3893" si="5216">SUM(T3893:T3917)-$Z$2</f>
        <v>46.074105719999999</v>
      </c>
      <c r="AA3893" s="17">
        <f t="shared" ref="AA3893" si="5217">SUM(U3893:U3917)-$Z$2</f>
        <v>66.593748008000006</v>
      </c>
      <c r="AB3893" s="17">
        <f t="shared" ref="AB3893" si="5218">SUM(V3893:V3917)-$Z$2</f>
        <v>97.373211440000006</v>
      </c>
      <c r="AC3893" s="17">
        <f t="shared" ref="AC3893" si="5219">SUM(W3893:W3917)-$Z$2</f>
        <v>117.89285372800001</v>
      </c>
      <c r="AE3893" s="16">
        <f t="shared" ref="AE3893" si="5220">IF(X3893&gt;0,1,0)</f>
        <v>1</v>
      </c>
      <c r="AF3893" s="16">
        <f t="shared" ref="AF3893" si="5221">IF(Y3893&gt;0,1,0)</f>
        <v>1</v>
      </c>
      <c r="AG3893" s="16">
        <f t="shared" ref="AG3893" si="5222">IF(Z3893&gt;0,1,0)</f>
        <v>1</v>
      </c>
      <c r="AH3893" s="16">
        <f t="shared" ref="AH3893" si="5223">IF(AA3893&gt;0,1,0)</f>
        <v>1</v>
      </c>
      <c r="AI3893" s="16">
        <f t="shared" ref="AI3893" si="5224">IF(AB3893&gt;0,1,0)</f>
        <v>1</v>
      </c>
      <c r="AJ3893" s="16">
        <f t="shared" ref="AJ3893" si="5225">IF(AC3893&gt;0,1,0)</f>
        <v>1</v>
      </c>
      <c r="AL3893" s="16">
        <f t="shared" ref="AL3893" si="5226">IF(X3893&lt;0,ABS(X3893*$AP$1),0)</f>
        <v>0</v>
      </c>
      <c r="AM3893" s="16">
        <f t="shared" ref="AM3893" si="5227">IF(Y3893&lt;0,ABS(Y3893*$AP$1),0)</f>
        <v>0</v>
      </c>
      <c r="AN3893" s="16">
        <f t="shared" ref="AN3893" si="5228">IF(Z3893&lt;0,ABS(Z3893*$AP$1),0)</f>
        <v>0</v>
      </c>
      <c r="AO3893" s="16">
        <f t="shared" ref="AO3893" si="5229">IF(AA3893&lt;0,ABS(AA3893*$AP$1),0)</f>
        <v>0</v>
      </c>
      <c r="AP3893" s="16">
        <f t="shared" ref="AP3893" si="5230">IF(AB3893&lt;0,ABS(AB3893*$AP$1),0)</f>
        <v>0</v>
      </c>
      <c r="AQ3893" s="16">
        <f t="shared" ref="AQ3893" si="5231">IF(AC3893&lt;0,ABS(AC3893*$AP$1),0)</f>
        <v>0</v>
      </c>
      <c r="BI3893" s="1">
        <v>14</v>
      </c>
      <c r="BJ3893" s="6">
        <f>SUM($R$5:R3895)-$AB$2</f>
        <v>346.83243340000001</v>
      </c>
      <c r="BK3893" s="6">
        <f>SUM($R$5:S3895)-$AB$2</f>
        <v>1717.8835249920005</v>
      </c>
      <c r="BL3893" s="6">
        <f>SUM($R$5:T3895)-$AB$2</f>
        <v>5145.5112539719967</v>
      </c>
      <c r="BM3893" s="6">
        <f>SUM($R$5:U3895)-$AB$2</f>
        <v>9944.1900745440471</v>
      </c>
      <c r="BN3893" s="6">
        <f>SUM($R$5:V3895)-$AB$2</f>
        <v>16799.445532504087</v>
      </c>
      <c r="BO3893" s="6">
        <f>SUM($R$5:W3895)-$AB$2</f>
        <v>25025.752082056035</v>
      </c>
      <c r="BP3893" s="16"/>
    </row>
    <row r="3894" spans="1:68" x14ac:dyDescent="0.45">
      <c r="A3894" s="1">
        <v>2008</v>
      </c>
      <c r="B3894" s="1">
        <v>6</v>
      </c>
      <c r="C3894" s="1">
        <v>11</v>
      </c>
      <c r="D3894" s="1">
        <v>16</v>
      </c>
      <c r="E3894" s="1">
        <v>26.8</v>
      </c>
      <c r="F3894" s="1">
        <v>597.91</v>
      </c>
      <c r="G3894" s="4"/>
      <c r="H3894" s="4"/>
      <c r="Q3894" s="1">
        <v>13</v>
      </c>
      <c r="R3894" s="6">
        <f t="shared" si="5166"/>
        <v>0.58578260000000004</v>
      </c>
      <c r="S3894" s="6">
        <f t="shared" si="5167"/>
        <v>2.2728364879999998</v>
      </c>
      <c r="T3894" s="6">
        <f t="shared" si="5168"/>
        <v>5.6820912199999993</v>
      </c>
      <c r="U3894" s="6">
        <f t="shared" si="5169"/>
        <v>7.9549277080000005</v>
      </c>
      <c r="V3894" s="6">
        <f t="shared" si="5170"/>
        <v>11.364182439999999</v>
      </c>
      <c r="W3894" s="6">
        <f t="shared" si="5171"/>
        <v>13.637018928000002</v>
      </c>
      <c r="X3894" s="17"/>
      <c r="Y3894" s="17"/>
      <c r="Z3894" s="17"/>
      <c r="AA3894" s="17"/>
      <c r="AB3894" s="17"/>
      <c r="AC3894" s="17"/>
      <c r="AE3894" s="16"/>
      <c r="AF3894" s="16"/>
      <c r="AG3894" s="16"/>
      <c r="AH3894" s="16"/>
      <c r="AI3894" s="16"/>
      <c r="AJ3894" s="16"/>
      <c r="AL3894" s="16"/>
      <c r="AM3894" s="16"/>
      <c r="AN3894" s="16"/>
      <c r="AO3894" s="16"/>
      <c r="AP3894" s="16"/>
      <c r="AQ3894" s="16"/>
      <c r="BI3894" s="1">
        <v>15</v>
      </c>
      <c r="BJ3894" s="6">
        <f>SUM($R$5:R3896)-$AB$2</f>
        <v>347.10804940000003</v>
      </c>
      <c r="BK3894" s="6">
        <f>SUM($R$5:S3896)-$AB$2</f>
        <v>1719.2285310720004</v>
      </c>
      <c r="BL3894" s="6">
        <f>SUM($R$5:T3896)-$AB$2</f>
        <v>5149.5297352519965</v>
      </c>
      <c r="BM3894" s="6">
        <f>SUM($R$5:U3896)-$AB$2</f>
        <v>9951.9514211040478</v>
      </c>
      <c r="BN3894" s="6">
        <f>SUM($R$5:V3896)-$AB$2</f>
        <v>16812.553829464086</v>
      </c>
      <c r="BO3894" s="6">
        <f>SUM($R$5:W3896)-$AB$2</f>
        <v>25045.276719496032</v>
      </c>
      <c r="BP3894" s="16"/>
    </row>
    <row r="3895" spans="1:68" x14ac:dyDescent="0.45">
      <c r="A3895" s="1">
        <v>2008</v>
      </c>
      <c r="B3895" s="1">
        <v>6</v>
      </c>
      <c r="C3895" s="1">
        <v>11</v>
      </c>
      <c r="D3895" s="1">
        <v>17</v>
      </c>
      <c r="E3895" s="1">
        <v>25.7</v>
      </c>
      <c r="F3895" s="1">
        <v>560.01</v>
      </c>
      <c r="G3895" s="4"/>
      <c r="H3895" s="4"/>
      <c r="Q3895" s="1">
        <v>14</v>
      </c>
      <c r="R3895" s="6">
        <f t="shared" si="5166"/>
        <v>0.56369619999999998</v>
      </c>
      <c r="S3895" s="6">
        <f t="shared" si="5167"/>
        <v>2.1871412559999999</v>
      </c>
      <c r="T3895" s="6">
        <f t="shared" si="5168"/>
        <v>5.467853139999999</v>
      </c>
      <c r="U3895" s="6">
        <f t="shared" si="5169"/>
        <v>7.6549943960000002</v>
      </c>
      <c r="V3895" s="6">
        <f t="shared" si="5170"/>
        <v>10.935706279999998</v>
      </c>
      <c r="W3895" s="6">
        <f t="shared" si="5171"/>
        <v>13.122847536</v>
      </c>
      <c r="X3895" s="17"/>
      <c r="Y3895" s="17"/>
      <c r="Z3895" s="17"/>
      <c r="AA3895" s="17"/>
      <c r="AB3895" s="17"/>
      <c r="AC3895" s="17"/>
      <c r="AE3895" s="16"/>
      <c r="AF3895" s="16"/>
      <c r="AG3895" s="16"/>
      <c r="AH3895" s="16"/>
      <c r="AI3895" s="16"/>
      <c r="AJ3895" s="16"/>
      <c r="AL3895" s="16"/>
      <c r="AM3895" s="16"/>
      <c r="AN3895" s="16"/>
      <c r="AO3895" s="16"/>
      <c r="AP3895" s="16"/>
      <c r="AQ3895" s="16"/>
      <c r="BI3895" s="1">
        <v>16</v>
      </c>
      <c r="BJ3895" s="6">
        <f>SUM($R$5:R3897)-$AB$2</f>
        <v>347.45483720000004</v>
      </c>
      <c r="BK3895" s="6">
        <f>SUM($R$5:S3897)-$AB$2</f>
        <v>1720.9208555360003</v>
      </c>
      <c r="BL3895" s="6">
        <f>SUM($R$5:T3897)-$AB$2</f>
        <v>5154.5859013759964</v>
      </c>
      <c r="BM3895" s="6">
        <f>SUM($R$5:U3897)-$AB$2</f>
        <v>9961.7169655520465</v>
      </c>
      <c r="BN3895" s="6">
        <f>SUM($R$5:V3897)-$AB$2</f>
        <v>16829.047057232092</v>
      </c>
      <c r="BO3895" s="6">
        <f>SUM($R$5:W3897)-$AB$2</f>
        <v>25069.843167248036</v>
      </c>
      <c r="BP3895" s="16"/>
    </row>
    <row r="3896" spans="1:68" x14ac:dyDescent="0.45">
      <c r="A3896" s="1">
        <v>2008</v>
      </c>
      <c r="B3896" s="1">
        <v>6</v>
      </c>
      <c r="C3896" s="1">
        <v>11</v>
      </c>
      <c r="D3896" s="1">
        <v>18</v>
      </c>
      <c r="E3896" s="1">
        <v>24.5</v>
      </c>
      <c r="F3896" s="1">
        <v>359.3</v>
      </c>
      <c r="G3896" s="4"/>
      <c r="H3896" s="4"/>
      <c r="Q3896" s="1">
        <v>15</v>
      </c>
      <c r="R3896" s="6">
        <f t="shared" si="5166"/>
        <v>0.27561599999999997</v>
      </c>
      <c r="S3896" s="6">
        <f t="shared" si="5167"/>
        <v>1.0693900799999998</v>
      </c>
      <c r="T3896" s="6">
        <f t="shared" si="5168"/>
        <v>2.6734751999999999</v>
      </c>
      <c r="U3896" s="6">
        <f t="shared" si="5169"/>
        <v>3.7428652800000002</v>
      </c>
      <c r="V3896" s="6">
        <f t="shared" si="5170"/>
        <v>5.3469503999999999</v>
      </c>
      <c r="W3896" s="6">
        <f t="shared" si="5171"/>
        <v>6.4163404799999997</v>
      </c>
      <c r="X3896" s="17"/>
      <c r="Y3896" s="17"/>
      <c r="Z3896" s="17"/>
      <c r="AA3896" s="17"/>
      <c r="AB3896" s="17"/>
      <c r="AC3896" s="17"/>
      <c r="AE3896" s="16"/>
      <c r="AF3896" s="16"/>
      <c r="AG3896" s="16"/>
      <c r="AH3896" s="16"/>
      <c r="AI3896" s="16"/>
      <c r="AJ3896" s="16"/>
      <c r="AL3896" s="16"/>
      <c r="AM3896" s="16"/>
      <c r="AN3896" s="16"/>
      <c r="AO3896" s="16"/>
      <c r="AP3896" s="16"/>
      <c r="AQ3896" s="16"/>
      <c r="BI3896" s="1">
        <v>17</v>
      </c>
      <c r="BJ3896" s="6">
        <f>SUM($R$5:R3898)-$AB$2</f>
        <v>347.77964300000002</v>
      </c>
      <c r="BK3896" s="6">
        <f>SUM($R$5:S3898)-$AB$2</f>
        <v>1722.5059078400002</v>
      </c>
      <c r="BL3896" s="6">
        <f>SUM($R$5:T3898)-$AB$2</f>
        <v>5159.3215699399962</v>
      </c>
      <c r="BM3896" s="6">
        <f>SUM($R$5:U3898)-$AB$2</f>
        <v>9970.863496880047</v>
      </c>
      <c r="BN3896" s="6">
        <f>SUM($R$5:V3898)-$AB$2</f>
        <v>16844.494821080094</v>
      </c>
      <c r="BO3896" s="6">
        <f>SUM($R$5:W3898)-$AB$2</f>
        <v>25092.852410120038</v>
      </c>
      <c r="BP3896" s="16"/>
    </row>
    <row r="3897" spans="1:68" x14ac:dyDescent="0.45">
      <c r="A3897" s="1">
        <v>2008</v>
      </c>
      <c r="B3897" s="1">
        <v>6</v>
      </c>
      <c r="C3897" s="1">
        <v>11</v>
      </c>
      <c r="D3897" s="1">
        <v>19</v>
      </c>
      <c r="E3897" s="1">
        <v>23.2</v>
      </c>
      <c r="F3897" s="1">
        <v>155.61000000000001</v>
      </c>
      <c r="G3897" s="4"/>
      <c r="H3897" s="4"/>
      <c r="Q3897" s="1">
        <v>16</v>
      </c>
      <c r="R3897" s="6">
        <f t="shared" si="5166"/>
        <v>0.34678779999999992</v>
      </c>
      <c r="S3897" s="6">
        <f t="shared" si="5167"/>
        <v>1.3455366639999997</v>
      </c>
      <c r="T3897" s="6">
        <f t="shared" si="5168"/>
        <v>3.363841659999999</v>
      </c>
      <c r="U3897" s="6">
        <f t="shared" si="5169"/>
        <v>4.7093783239999993</v>
      </c>
      <c r="V3897" s="6">
        <f t="shared" si="5170"/>
        <v>6.7276833199999979</v>
      </c>
      <c r="W3897" s="6">
        <f t="shared" si="5171"/>
        <v>8.0732199839999996</v>
      </c>
      <c r="X3897" s="17"/>
      <c r="Y3897" s="17"/>
      <c r="Z3897" s="17"/>
      <c r="AA3897" s="17"/>
      <c r="AB3897" s="17"/>
      <c r="AC3897" s="17"/>
      <c r="AE3897" s="16"/>
      <c r="AF3897" s="16"/>
      <c r="AG3897" s="16"/>
      <c r="AH3897" s="16"/>
      <c r="AI3897" s="16"/>
      <c r="AJ3897" s="16"/>
      <c r="AL3897" s="16"/>
      <c r="AM3897" s="16"/>
      <c r="AN3897" s="16"/>
      <c r="AO3897" s="16"/>
      <c r="AP3897" s="16"/>
      <c r="AQ3897" s="16"/>
      <c r="BI3897" s="1">
        <v>18</v>
      </c>
      <c r="BJ3897" s="6">
        <f>SUM($R$5:R3899)-$AB$2</f>
        <v>347.98803700000002</v>
      </c>
      <c r="BK3897" s="6">
        <f>SUM($R$5:S3899)-$AB$2</f>
        <v>1723.5228705600002</v>
      </c>
      <c r="BL3897" s="6">
        <f>SUM($R$5:T3899)-$AB$2</f>
        <v>5162.3599544599965</v>
      </c>
      <c r="BM3897" s="6">
        <f>SUM($R$5:U3899)-$AB$2</f>
        <v>9976.7318719200466</v>
      </c>
      <c r="BN3897" s="6">
        <f>SUM($R$5:V3899)-$AB$2</f>
        <v>16854.406039720096</v>
      </c>
      <c r="BO3897" s="6">
        <f>SUM($R$5:W3899)-$AB$2</f>
        <v>25107.61504108004</v>
      </c>
      <c r="BP3897" s="16"/>
    </row>
    <row r="3898" spans="1:68" x14ac:dyDescent="0.45">
      <c r="A3898" s="1">
        <v>2008</v>
      </c>
      <c r="B3898" s="1">
        <v>6</v>
      </c>
      <c r="C3898" s="1">
        <v>11</v>
      </c>
      <c r="D3898" s="1">
        <v>20</v>
      </c>
      <c r="E3898" s="1">
        <v>21.6</v>
      </c>
      <c r="F3898" s="1">
        <v>1.89</v>
      </c>
      <c r="G3898" s="4"/>
      <c r="H3898" s="4"/>
      <c r="Q3898" s="1">
        <v>17</v>
      </c>
      <c r="R3898" s="6">
        <f t="shared" si="5166"/>
        <v>0.32480579999999998</v>
      </c>
      <c r="S3898" s="6">
        <f t="shared" si="5167"/>
        <v>1.2602465039999999</v>
      </c>
      <c r="T3898" s="6">
        <f t="shared" si="5168"/>
        <v>3.1506162599999992</v>
      </c>
      <c r="U3898" s="6">
        <f t="shared" si="5169"/>
        <v>4.4108627639999991</v>
      </c>
      <c r="V3898" s="6">
        <f t="shared" si="5170"/>
        <v>6.3012325199999983</v>
      </c>
      <c r="W3898" s="6">
        <f t="shared" si="5171"/>
        <v>7.5614790240000005</v>
      </c>
      <c r="X3898" s="17"/>
      <c r="Y3898" s="17"/>
      <c r="Z3898" s="17"/>
      <c r="AA3898" s="17"/>
      <c r="AB3898" s="17"/>
      <c r="AC3898" s="17"/>
      <c r="AE3898" s="16"/>
      <c r="AF3898" s="16"/>
      <c r="AG3898" s="16"/>
      <c r="AH3898" s="16"/>
      <c r="AI3898" s="16"/>
      <c r="AJ3898" s="16"/>
      <c r="AL3898" s="16"/>
      <c r="AM3898" s="16"/>
      <c r="AN3898" s="16"/>
      <c r="AO3898" s="16"/>
      <c r="AP3898" s="16"/>
      <c r="AQ3898" s="16"/>
      <c r="BI3898" s="1">
        <v>19</v>
      </c>
      <c r="BJ3898" s="6">
        <f>SUM($R$5:R3900)-$AB$2</f>
        <v>348.07829080000005</v>
      </c>
      <c r="BK3898" s="6">
        <f>SUM($R$5:S3900)-$AB$2</f>
        <v>1723.9633091040002</v>
      </c>
      <c r="BL3898" s="6">
        <f>SUM($R$5:T3900)-$AB$2</f>
        <v>5163.6758548639964</v>
      </c>
      <c r="BM3898" s="6">
        <f>SUM($R$5:U3900)-$AB$2</f>
        <v>9979.2734189280454</v>
      </c>
      <c r="BN3898" s="6">
        <f>SUM($R$5:V3900)-$AB$2</f>
        <v>16858.698510448095</v>
      </c>
      <c r="BO3898" s="6">
        <f>SUM($R$5:W3900)-$AB$2</f>
        <v>25114.008620272041</v>
      </c>
      <c r="BP3898" s="16"/>
    </row>
    <row r="3899" spans="1:68" x14ac:dyDescent="0.45">
      <c r="A3899" s="1">
        <v>2008</v>
      </c>
      <c r="B3899" s="1">
        <v>6</v>
      </c>
      <c r="C3899" s="1">
        <v>11</v>
      </c>
      <c r="D3899" s="1">
        <v>21</v>
      </c>
      <c r="E3899" s="1">
        <v>20.7</v>
      </c>
      <c r="F3899" s="1">
        <v>0</v>
      </c>
      <c r="G3899" s="4"/>
      <c r="H3899" s="4"/>
      <c r="Q3899" s="1">
        <v>18</v>
      </c>
      <c r="R3899" s="6">
        <f t="shared" si="5166"/>
        <v>0.208394</v>
      </c>
      <c r="S3899" s="6">
        <f t="shared" si="5167"/>
        <v>0.80856872000000002</v>
      </c>
      <c r="T3899" s="6">
        <f t="shared" si="5168"/>
        <v>2.0214217999999997</v>
      </c>
      <c r="U3899" s="6">
        <f t="shared" si="5169"/>
        <v>2.8299905200000004</v>
      </c>
      <c r="V3899" s="6">
        <f t="shared" si="5170"/>
        <v>4.0428435999999994</v>
      </c>
      <c r="W3899" s="6">
        <f t="shared" si="5171"/>
        <v>4.8514123200000006</v>
      </c>
      <c r="X3899" s="17"/>
      <c r="Y3899" s="17"/>
      <c r="Z3899" s="17"/>
      <c r="AA3899" s="17"/>
      <c r="AB3899" s="17"/>
      <c r="AC3899" s="17"/>
      <c r="AE3899" s="16"/>
      <c r="AF3899" s="16"/>
      <c r="AG3899" s="16"/>
      <c r="AH3899" s="16"/>
      <c r="AI3899" s="16"/>
      <c r="AJ3899" s="16"/>
      <c r="AL3899" s="16"/>
      <c r="AM3899" s="16"/>
      <c r="AN3899" s="16"/>
      <c r="AO3899" s="16"/>
      <c r="AP3899" s="16"/>
      <c r="AQ3899" s="16"/>
      <c r="BI3899" s="1">
        <v>20</v>
      </c>
      <c r="BJ3899" s="6">
        <f>SUM($R$5:R3901)-$AB$2</f>
        <v>348.07938700000005</v>
      </c>
      <c r="BK3899" s="6">
        <f>SUM($R$5:S3901)-$AB$2</f>
        <v>1723.9686585600002</v>
      </c>
      <c r="BL3899" s="6">
        <f>SUM($R$5:T3901)-$AB$2</f>
        <v>5163.6918374599963</v>
      </c>
      <c r="BM3899" s="6">
        <f>SUM($R$5:U3901)-$AB$2</f>
        <v>9979.3042879200457</v>
      </c>
      <c r="BN3899" s="6">
        <f>SUM($R$5:V3901)-$AB$2</f>
        <v>16858.750645720094</v>
      </c>
      <c r="BO3899" s="6">
        <f>SUM($R$5:W3901)-$AB$2</f>
        <v>25114.086275080041</v>
      </c>
      <c r="BP3899" s="16"/>
    </row>
    <row r="3900" spans="1:68" x14ac:dyDescent="0.45">
      <c r="A3900" s="1">
        <v>2008</v>
      </c>
      <c r="B3900" s="1">
        <v>6</v>
      </c>
      <c r="C3900" s="1">
        <v>11</v>
      </c>
      <c r="D3900" s="1">
        <v>22</v>
      </c>
      <c r="E3900" s="1">
        <v>20.6</v>
      </c>
      <c r="F3900" s="1">
        <v>0</v>
      </c>
      <c r="G3900" s="4"/>
      <c r="H3900" s="4"/>
      <c r="Q3900" s="1">
        <v>19</v>
      </c>
      <c r="R3900" s="6">
        <f t="shared" si="5166"/>
        <v>9.0253799999999995E-2</v>
      </c>
      <c r="S3900" s="6">
        <f t="shared" si="5167"/>
        <v>0.35018474399999999</v>
      </c>
      <c r="T3900" s="6">
        <f t="shared" si="5168"/>
        <v>0.87546185999999993</v>
      </c>
      <c r="U3900" s="6">
        <f t="shared" si="5169"/>
        <v>1.225646604</v>
      </c>
      <c r="V3900" s="6">
        <f t="shared" si="5170"/>
        <v>1.7509237199999999</v>
      </c>
      <c r="W3900" s="6">
        <f t="shared" si="5171"/>
        <v>2.1011084639999997</v>
      </c>
      <c r="X3900" s="17"/>
      <c r="Y3900" s="17"/>
      <c r="Z3900" s="17"/>
      <c r="AA3900" s="17"/>
      <c r="AB3900" s="17"/>
      <c r="AC3900" s="17"/>
      <c r="AE3900" s="16"/>
      <c r="AF3900" s="16"/>
      <c r="AG3900" s="16"/>
      <c r="AH3900" s="16"/>
      <c r="AI3900" s="16"/>
      <c r="AJ3900" s="16"/>
      <c r="AL3900" s="16"/>
      <c r="AM3900" s="16"/>
      <c r="AN3900" s="16"/>
      <c r="AO3900" s="16"/>
      <c r="AP3900" s="16"/>
      <c r="AQ3900" s="16"/>
      <c r="BI3900" s="1">
        <v>21</v>
      </c>
      <c r="BJ3900" s="6">
        <f>SUM($R$5:R3902)-$AB$2</f>
        <v>348.07938700000005</v>
      </c>
      <c r="BK3900" s="6">
        <f>SUM($R$5:S3902)-$AB$2</f>
        <v>1723.9686585600002</v>
      </c>
      <c r="BL3900" s="6">
        <f>SUM($R$5:T3902)-$AB$2</f>
        <v>5163.6918374599963</v>
      </c>
      <c r="BM3900" s="6">
        <f>SUM($R$5:U3902)-$AB$2</f>
        <v>9979.3042879200457</v>
      </c>
      <c r="BN3900" s="6">
        <f>SUM($R$5:V3902)-$AB$2</f>
        <v>16858.750645720094</v>
      </c>
      <c r="BO3900" s="6">
        <f>SUM($R$5:W3902)-$AB$2</f>
        <v>25114.086275080041</v>
      </c>
      <c r="BP3900" s="16"/>
    </row>
    <row r="3901" spans="1:68" x14ac:dyDescent="0.45">
      <c r="A3901" s="1">
        <v>2008</v>
      </c>
      <c r="B3901" s="1">
        <v>6</v>
      </c>
      <c r="C3901" s="1">
        <v>11</v>
      </c>
      <c r="D3901" s="1">
        <v>23</v>
      </c>
      <c r="E3901" s="1">
        <v>20.399999999999999</v>
      </c>
      <c r="F3901" s="1">
        <v>0</v>
      </c>
      <c r="G3901" s="4"/>
      <c r="H3901" s="4"/>
      <c r="Q3901" s="1">
        <v>20</v>
      </c>
      <c r="R3901" s="6">
        <f t="shared" si="5166"/>
        <v>1.0961999999999999E-3</v>
      </c>
      <c r="S3901" s="6">
        <f t="shared" si="5167"/>
        <v>4.2532559999999995E-3</v>
      </c>
      <c r="T3901" s="6">
        <f t="shared" si="5168"/>
        <v>1.0633139999999998E-2</v>
      </c>
      <c r="U3901" s="6">
        <f t="shared" si="5169"/>
        <v>1.4886395999999998E-2</v>
      </c>
      <c r="V3901" s="6">
        <f t="shared" si="5170"/>
        <v>2.1266279999999995E-2</v>
      </c>
      <c r="W3901" s="6">
        <f t="shared" si="5171"/>
        <v>2.5519535999999999E-2</v>
      </c>
      <c r="X3901" s="17"/>
      <c r="Y3901" s="17"/>
      <c r="Z3901" s="17"/>
      <c r="AA3901" s="17"/>
      <c r="AB3901" s="17"/>
      <c r="AC3901" s="17"/>
      <c r="AE3901" s="16"/>
      <c r="AF3901" s="16"/>
      <c r="AG3901" s="16"/>
      <c r="AH3901" s="16"/>
      <c r="AI3901" s="16"/>
      <c r="AJ3901" s="16"/>
      <c r="AL3901" s="16"/>
      <c r="AM3901" s="16"/>
      <c r="AN3901" s="16"/>
      <c r="AO3901" s="16"/>
      <c r="AP3901" s="16"/>
      <c r="AQ3901" s="16"/>
      <c r="BI3901" s="1">
        <v>22</v>
      </c>
      <c r="BJ3901" s="6">
        <f>SUM($R$5:R3903)-$AB$2</f>
        <v>348.07938700000005</v>
      </c>
      <c r="BK3901" s="6">
        <f>SUM($R$5:S3903)-$AB$2</f>
        <v>1723.9686585600002</v>
      </c>
      <c r="BL3901" s="6">
        <f>SUM($R$5:T3903)-$AB$2</f>
        <v>5163.6918374599963</v>
      </c>
      <c r="BM3901" s="6">
        <f>SUM($R$5:U3903)-$AB$2</f>
        <v>9979.3042879200457</v>
      </c>
      <c r="BN3901" s="6">
        <f>SUM($R$5:V3903)-$AB$2</f>
        <v>16858.750645720094</v>
      </c>
      <c r="BO3901" s="6">
        <f>SUM($R$5:W3903)-$AB$2</f>
        <v>25114.086275080041</v>
      </c>
      <c r="BP3901" s="16"/>
    </row>
    <row r="3902" spans="1:68" x14ac:dyDescent="0.45">
      <c r="A3902" s="1">
        <v>2008</v>
      </c>
      <c r="B3902" s="1">
        <v>6</v>
      </c>
      <c r="C3902" s="1">
        <v>12</v>
      </c>
      <c r="D3902" s="1">
        <v>0</v>
      </c>
      <c r="E3902" s="1">
        <v>20.3</v>
      </c>
      <c r="F3902" s="1">
        <v>0</v>
      </c>
      <c r="G3902" s="4"/>
      <c r="H3902" s="4"/>
      <c r="Q3902" s="1">
        <v>21</v>
      </c>
      <c r="R3902" s="6">
        <f t="shared" si="5166"/>
        <v>0</v>
      </c>
      <c r="S3902" s="6">
        <f t="shared" si="5167"/>
        <v>0</v>
      </c>
      <c r="T3902" s="6">
        <f t="shared" si="5168"/>
        <v>0</v>
      </c>
      <c r="U3902" s="6">
        <f t="shared" si="5169"/>
        <v>0</v>
      </c>
      <c r="V3902" s="6">
        <f t="shared" si="5170"/>
        <v>0</v>
      </c>
      <c r="W3902" s="6">
        <f t="shared" si="5171"/>
        <v>0</v>
      </c>
      <c r="X3902" s="17"/>
      <c r="Y3902" s="17"/>
      <c r="Z3902" s="17"/>
      <c r="AA3902" s="17"/>
      <c r="AB3902" s="17"/>
      <c r="AC3902" s="17"/>
      <c r="AE3902" s="16"/>
      <c r="AF3902" s="16"/>
      <c r="AG3902" s="16"/>
      <c r="AH3902" s="16"/>
      <c r="AI3902" s="16"/>
      <c r="AJ3902" s="16"/>
      <c r="AL3902" s="16"/>
      <c r="AM3902" s="16"/>
      <c r="AN3902" s="16"/>
      <c r="AO3902" s="16"/>
      <c r="AP3902" s="16"/>
      <c r="AQ3902" s="16"/>
      <c r="BI3902" s="1">
        <v>23</v>
      </c>
      <c r="BJ3902" s="6">
        <f>SUM($R$5:R3904)-$AB$2</f>
        <v>348.07938700000005</v>
      </c>
      <c r="BK3902" s="6">
        <f>SUM($R$5:S3904)-$AB$2</f>
        <v>1723.9686585600002</v>
      </c>
      <c r="BL3902" s="6">
        <f>SUM($R$5:T3904)-$AB$2</f>
        <v>5163.6918374599963</v>
      </c>
      <c r="BM3902" s="6">
        <f>SUM($R$5:U3904)-$AB$2</f>
        <v>9979.3042879200457</v>
      </c>
      <c r="BN3902" s="6">
        <f>SUM($R$5:V3904)-$AB$2</f>
        <v>16858.750645720094</v>
      </c>
      <c r="BO3902" s="6">
        <f>SUM($R$5:W3904)-$AB$2</f>
        <v>25114.086275080041</v>
      </c>
      <c r="BP3902" s="16"/>
    </row>
    <row r="3903" spans="1:68" x14ac:dyDescent="0.45">
      <c r="A3903" s="1">
        <v>2008</v>
      </c>
      <c r="B3903" s="1">
        <v>6</v>
      </c>
      <c r="C3903" s="1">
        <v>12</v>
      </c>
      <c r="D3903" s="1">
        <v>1</v>
      </c>
      <c r="E3903" s="1">
        <v>20.100000000000001</v>
      </c>
      <c r="F3903" s="1">
        <v>0</v>
      </c>
      <c r="G3903" s="4"/>
      <c r="H3903" s="4"/>
      <c r="Q3903" s="1">
        <v>22</v>
      </c>
      <c r="R3903" s="6">
        <f t="shared" si="5166"/>
        <v>0</v>
      </c>
      <c r="S3903" s="6">
        <f t="shared" si="5167"/>
        <v>0</v>
      </c>
      <c r="T3903" s="6">
        <f t="shared" si="5168"/>
        <v>0</v>
      </c>
      <c r="U3903" s="6">
        <f t="shared" si="5169"/>
        <v>0</v>
      </c>
      <c r="V3903" s="6">
        <f t="shared" si="5170"/>
        <v>0</v>
      </c>
      <c r="W3903" s="6">
        <f t="shared" si="5171"/>
        <v>0</v>
      </c>
      <c r="X3903" s="17"/>
      <c r="Y3903" s="17"/>
      <c r="Z3903" s="17"/>
      <c r="AA3903" s="17"/>
      <c r="AB3903" s="17"/>
      <c r="AC3903" s="17"/>
      <c r="AE3903" s="16"/>
      <c r="AF3903" s="16"/>
      <c r="AG3903" s="16"/>
      <c r="AH3903" s="16"/>
      <c r="AI3903" s="16"/>
      <c r="AJ3903" s="16"/>
      <c r="AL3903" s="16"/>
      <c r="AM3903" s="16"/>
      <c r="AN3903" s="16"/>
      <c r="AO3903" s="16"/>
      <c r="AP3903" s="16"/>
      <c r="AQ3903" s="16"/>
      <c r="BI3903" s="1">
        <v>0</v>
      </c>
      <c r="BJ3903" s="6">
        <f t="shared" ref="BJ3903" si="5232">R3905-$AB$2</f>
        <v>-6.53125</v>
      </c>
      <c r="BK3903" s="6">
        <f t="shared" ref="BK3903" si="5233">S3905-$AB$2</f>
        <v>-6.53125</v>
      </c>
      <c r="BL3903" s="6">
        <f t="shared" ref="BL3903" si="5234">T3905-$AB$2</f>
        <v>-6.53125</v>
      </c>
      <c r="BM3903" s="6">
        <f t="shared" ref="BM3903" si="5235">U3905-$AB$2</f>
        <v>-6.53125</v>
      </c>
      <c r="BN3903" s="6">
        <f t="shared" ref="BN3903" si="5236">V3905-$AB$2</f>
        <v>-6.53125</v>
      </c>
      <c r="BO3903" s="6">
        <f t="shared" ref="BO3903" si="5237">W3905-$AB$2</f>
        <v>-6.53125</v>
      </c>
      <c r="BP3903" s="16">
        <v>164</v>
      </c>
    </row>
    <row r="3904" spans="1:68" x14ac:dyDescent="0.45">
      <c r="A3904" s="1">
        <v>2008</v>
      </c>
      <c r="B3904" s="1">
        <v>6</v>
      </c>
      <c r="C3904" s="1">
        <v>12</v>
      </c>
      <c r="D3904" s="1">
        <v>2</v>
      </c>
      <c r="E3904" s="1">
        <v>20.100000000000001</v>
      </c>
      <c r="F3904" s="1">
        <v>0</v>
      </c>
      <c r="G3904" s="4"/>
      <c r="H3904" s="4"/>
      <c r="Q3904" s="1">
        <v>23</v>
      </c>
      <c r="R3904" s="6">
        <f t="shared" si="5166"/>
        <v>0</v>
      </c>
      <c r="S3904" s="6">
        <f t="shared" si="5167"/>
        <v>0</v>
      </c>
      <c r="T3904" s="6">
        <f t="shared" si="5168"/>
        <v>0</v>
      </c>
      <c r="U3904" s="6">
        <f t="shared" si="5169"/>
        <v>0</v>
      </c>
      <c r="V3904" s="6">
        <f t="shared" si="5170"/>
        <v>0</v>
      </c>
      <c r="W3904" s="6">
        <f t="shared" si="5171"/>
        <v>0</v>
      </c>
      <c r="X3904" s="17"/>
      <c r="Y3904" s="17"/>
      <c r="Z3904" s="17"/>
      <c r="AA3904" s="17"/>
      <c r="AB3904" s="17"/>
      <c r="AC3904" s="17"/>
      <c r="AE3904" s="16"/>
      <c r="AF3904" s="16"/>
      <c r="AG3904" s="16"/>
      <c r="AH3904" s="16"/>
      <c r="AI3904" s="16"/>
      <c r="AJ3904" s="16"/>
      <c r="AL3904" s="16"/>
      <c r="AM3904" s="16"/>
      <c r="AN3904" s="16"/>
      <c r="AO3904" s="16"/>
      <c r="AP3904" s="16"/>
      <c r="AQ3904" s="16"/>
      <c r="BI3904" s="1">
        <v>1</v>
      </c>
      <c r="BJ3904" s="6">
        <f>SUM($R$5:R3906)-$AB$2</f>
        <v>348.07938700000005</v>
      </c>
      <c r="BK3904" s="6">
        <f>SUM($R$5:S3906)-$AB$2</f>
        <v>1723.9686585600002</v>
      </c>
      <c r="BL3904" s="6">
        <f>SUM($R$5:T3906)-$AB$2</f>
        <v>5163.6918374599963</v>
      </c>
      <c r="BM3904" s="6">
        <f>SUM($R$5:U3906)-$AB$2</f>
        <v>9979.3042879200457</v>
      </c>
      <c r="BN3904" s="6">
        <f>SUM($R$5:V3906)-$AB$2</f>
        <v>16858.750645720094</v>
      </c>
      <c r="BO3904" s="6">
        <f>SUM($R$5:W3906)-$AB$2</f>
        <v>25114.086275080041</v>
      </c>
      <c r="BP3904" s="16"/>
    </row>
    <row r="3905" spans="1:68" x14ac:dyDescent="0.45">
      <c r="A3905" s="1">
        <v>2008</v>
      </c>
      <c r="B3905" s="1">
        <v>6</v>
      </c>
      <c r="C3905" s="1">
        <v>12</v>
      </c>
      <c r="D3905" s="1">
        <v>3</v>
      </c>
      <c r="E3905" s="1">
        <v>20.100000000000001</v>
      </c>
      <c r="F3905" s="1">
        <v>0</v>
      </c>
      <c r="G3905" s="4"/>
      <c r="H3905" s="4"/>
      <c r="Q3905" s="1">
        <v>0</v>
      </c>
      <c r="R3905" s="6">
        <f t="shared" si="5166"/>
        <v>0</v>
      </c>
      <c r="S3905" s="6">
        <f t="shared" si="5167"/>
        <v>0</v>
      </c>
      <c r="T3905" s="6">
        <f t="shared" si="5168"/>
        <v>0</v>
      </c>
      <c r="U3905" s="6">
        <f t="shared" si="5169"/>
        <v>0</v>
      </c>
      <c r="V3905" s="6">
        <f t="shared" si="5170"/>
        <v>0</v>
      </c>
      <c r="W3905" s="6">
        <f t="shared" si="5171"/>
        <v>0</v>
      </c>
      <c r="X3905" s="17"/>
      <c r="Y3905" s="17"/>
      <c r="Z3905" s="17"/>
      <c r="AA3905" s="17"/>
      <c r="AB3905" s="17"/>
      <c r="AC3905" s="17"/>
      <c r="AE3905" s="16"/>
      <c r="AF3905" s="16"/>
      <c r="AG3905" s="16"/>
      <c r="AH3905" s="16"/>
      <c r="AI3905" s="16"/>
      <c r="AJ3905" s="16"/>
      <c r="AL3905" s="16"/>
      <c r="AM3905" s="16"/>
      <c r="AN3905" s="16"/>
      <c r="AO3905" s="16"/>
      <c r="AP3905" s="16"/>
      <c r="AQ3905" s="16"/>
      <c r="BI3905" s="1">
        <v>2</v>
      </c>
      <c r="BJ3905" s="6">
        <f>SUM($R$5:R3907)-$AB$2</f>
        <v>348.07938700000005</v>
      </c>
      <c r="BK3905" s="6">
        <f>SUM($R$5:S3907)-$AB$2</f>
        <v>1723.9686585600002</v>
      </c>
      <c r="BL3905" s="6">
        <f>SUM($R$5:T3907)-$AB$2</f>
        <v>5163.6918374599963</v>
      </c>
      <c r="BM3905" s="6">
        <f>SUM($R$5:U3907)-$AB$2</f>
        <v>9979.3042879200457</v>
      </c>
      <c r="BN3905" s="6">
        <f>SUM($R$5:V3907)-$AB$2</f>
        <v>16858.750645720094</v>
      </c>
      <c r="BO3905" s="6">
        <f>SUM($R$5:W3907)-$AB$2</f>
        <v>25114.086275080041</v>
      </c>
      <c r="BP3905" s="16"/>
    </row>
    <row r="3906" spans="1:68" x14ac:dyDescent="0.45">
      <c r="A3906" s="1">
        <v>2008</v>
      </c>
      <c r="B3906" s="1">
        <v>6</v>
      </c>
      <c r="C3906" s="1">
        <v>12</v>
      </c>
      <c r="D3906" s="1">
        <v>4</v>
      </c>
      <c r="E3906" s="1">
        <v>20.100000000000001</v>
      </c>
      <c r="F3906" s="1">
        <v>0</v>
      </c>
      <c r="G3906" s="4"/>
      <c r="H3906" s="4"/>
      <c r="Q3906" s="1">
        <v>1</v>
      </c>
      <c r="R3906" s="6">
        <f t="shared" si="5166"/>
        <v>0</v>
      </c>
      <c r="S3906" s="6">
        <f t="shared" si="5167"/>
        <v>0</v>
      </c>
      <c r="T3906" s="6">
        <f t="shared" si="5168"/>
        <v>0</v>
      </c>
      <c r="U3906" s="6">
        <f t="shared" si="5169"/>
        <v>0</v>
      </c>
      <c r="V3906" s="6">
        <f t="shared" si="5170"/>
        <v>0</v>
      </c>
      <c r="W3906" s="6">
        <f t="shared" si="5171"/>
        <v>0</v>
      </c>
      <c r="X3906" s="17"/>
      <c r="Y3906" s="17"/>
      <c r="Z3906" s="17"/>
      <c r="AA3906" s="17"/>
      <c r="AB3906" s="17"/>
      <c r="AC3906" s="17"/>
      <c r="AE3906" s="16"/>
      <c r="AF3906" s="16"/>
      <c r="AG3906" s="16"/>
      <c r="AH3906" s="16"/>
      <c r="AI3906" s="16"/>
      <c r="AJ3906" s="16"/>
      <c r="AL3906" s="16"/>
      <c r="AM3906" s="16"/>
      <c r="AN3906" s="16"/>
      <c r="AO3906" s="16"/>
      <c r="AP3906" s="16"/>
      <c r="AQ3906" s="16"/>
      <c r="BI3906" s="1">
        <v>3</v>
      </c>
      <c r="BJ3906" s="6">
        <f>SUM($R$5:R3908)-$AB$2</f>
        <v>348.07938700000005</v>
      </c>
      <c r="BK3906" s="6">
        <f>SUM($R$5:S3908)-$AB$2</f>
        <v>1723.9686585600002</v>
      </c>
      <c r="BL3906" s="6">
        <f>SUM($R$5:T3908)-$AB$2</f>
        <v>5163.6918374599963</v>
      </c>
      <c r="BM3906" s="6">
        <f>SUM($R$5:U3908)-$AB$2</f>
        <v>9979.3042879200457</v>
      </c>
      <c r="BN3906" s="6">
        <f>SUM($R$5:V3908)-$AB$2</f>
        <v>16858.750645720094</v>
      </c>
      <c r="BO3906" s="6">
        <f>SUM($R$5:W3908)-$AB$2</f>
        <v>25114.086275080041</v>
      </c>
      <c r="BP3906" s="16"/>
    </row>
    <row r="3907" spans="1:68" x14ac:dyDescent="0.45">
      <c r="A3907" s="1">
        <v>2008</v>
      </c>
      <c r="B3907" s="1">
        <v>6</v>
      </c>
      <c r="C3907" s="1">
        <v>12</v>
      </c>
      <c r="D3907" s="1">
        <v>5</v>
      </c>
      <c r="E3907" s="1">
        <v>20.399999999999999</v>
      </c>
      <c r="F3907" s="1">
        <v>0</v>
      </c>
      <c r="G3907" s="4"/>
      <c r="H3907" s="4"/>
      <c r="Q3907" s="1">
        <v>2</v>
      </c>
      <c r="R3907" s="6">
        <f t="shared" si="5166"/>
        <v>0</v>
      </c>
      <c r="S3907" s="6">
        <f t="shared" si="5167"/>
        <v>0</v>
      </c>
      <c r="T3907" s="6">
        <f t="shared" si="5168"/>
        <v>0</v>
      </c>
      <c r="U3907" s="6">
        <f t="shared" si="5169"/>
        <v>0</v>
      </c>
      <c r="V3907" s="6">
        <f t="shared" si="5170"/>
        <v>0</v>
      </c>
      <c r="W3907" s="6">
        <f t="shared" si="5171"/>
        <v>0</v>
      </c>
      <c r="X3907" s="17"/>
      <c r="Y3907" s="17"/>
      <c r="Z3907" s="17"/>
      <c r="AA3907" s="17"/>
      <c r="AB3907" s="17"/>
      <c r="AC3907" s="17"/>
      <c r="AE3907" s="16"/>
      <c r="AF3907" s="16"/>
      <c r="AG3907" s="16"/>
      <c r="AH3907" s="16"/>
      <c r="AI3907" s="16"/>
      <c r="AJ3907" s="16"/>
      <c r="AL3907" s="16"/>
      <c r="AM3907" s="16"/>
      <c r="AN3907" s="16"/>
      <c r="AO3907" s="16"/>
      <c r="AP3907" s="16"/>
      <c r="AQ3907" s="16"/>
      <c r="BI3907" s="1">
        <v>4</v>
      </c>
      <c r="BJ3907" s="6">
        <f>SUM($R$5:R3909)-$AB$2</f>
        <v>348.07938700000005</v>
      </c>
      <c r="BK3907" s="6">
        <f>SUM($R$5:S3909)-$AB$2</f>
        <v>1723.9686585600002</v>
      </c>
      <c r="BL3907" s="6">
        <f>SUM($R$5:T3909)-$AB$2</f>
        <v>5163.6918374599963</v>
      </c>
      <c r="BM3907" s="6">
        <f>SUM($R$5:U3909)-$AB$2</f>
        <v>9979.3042879200457</v>
      </c>
      <c r="BN3907" s="6">
        <f>SUM($R$5:V3909)-$AB$2</f>
        <v>16858.750645720094</v>
      </c>
      <c r="BO3907" s="6">
        <f>SUM($R$5:W3909)-$AB$2</f>
        <v>25114.086275080041</v>
      </c>
      <c r="BP3907" s="16"/>
    </row>
    <row r="3908" spans="1:68" x14ac:dyDescent="0.45">
      <c r="A3908" s="1">
        <v>2008</v>
      </c>
      <c r="B3908" s="1">
        <v>6</v>
      </c>
      <c r="C3908" s="1">
        <v>12</v>
      </c>
      <c r="D3908" s="1">
        <v>6</v>
      </c>
      <c r="E3908" s="1">
        <v>20.5</v>
      </c>
      <c r="F3908" s="1">
        <v>29.9</v>
      </c>
      <c r="G3908" s="4"/>
      <c r="H3908" s="4"/>
      <c r="Q3908" s="1">
        <v>3</v>
      </c>
      <c r="R3908" s="6">
        <f t="shared" si="5166"/>
        <v>0</v>
      </c>
      <c r="S3908" s="6">
        <f t="shared" si="5167"/>
        <v>0</v>
      </c>
      <c r="T3908" s="6">
        <f t="shared" si="5168"/>
        <v>0</v>
      </c>
      <c r="U3908" s="6">
        <f t="shared" si="5169"/>
        <v>0</v>
      </c>
      <c r="V3908" s="6">
        <f t="shared" si="5170"/>
        <v>0</v>
      </c>
      <c r="W3908" s="6">
        <f t="shared" si="5171"/>
        <v>0</v>
      </c>
      <c r="X3908" s="17"/>
      <c r="Y3908" s="17"/>
      <c r="Z3908" s="17"/>
      <c r="AA3908" s="17"/>
      <c r="AB3908" s="17"/>
      <c r="AC3908" s="17"/>
      <c r="AE3908" s="16"/>
      <c r="AF3908" s="16"/>
      <c r="AG3908" s="16"/>
      <c r="AH3908" s="16"/>
      <c r="AI3908" s="16"/>
      <c r="AJ3908" s="16"/>
      <c r="AL3908" s="16"/>
      <c r="AM3908" s="16"/>
      <c r="AN3908" s="16"/>
      <c r="AO3908" s="16"/>
      <c r="AP3908" s="16"/>
      <c r="AQ3908" s="16"/>
      <c r="BI3908" s="1">
        <v>5</v>
      </c>
      <c r="BJ3908" s="6">
        <f>SUM($R$5:R3910)-$AB$2</f>
        <v>348.07938700000005</v>
      </c>
      <c r="BK3908" s="6">
        <f>SUM($R$5:S3910)-$AB$2</f>
        <v>1723.9686585600002</v>
      </c>
      <c r="BL3908" s="6">
        <f>SUM($R$5:T3910)-$AB$2</f>
        <v>5163.6918374599963</v>
      </c>
      <c r="BM3908" s="6">
        <f>SUM($R$5:U3910)-$AB$2</f>
        <v>9979.3042879200457</v>
      </c>
      <c r="BN3908" s="6">
        <f>SUM($R$5:V3910)-$AB$2</f>
        <v>16858.750645720094</v>
      </c>
      <c r="BO3908" s="6">
        <f>SUM($R$5:W3910)-$AB$2</f>
        <v>25114.086275080041</v>
      </c>
      <c r="BP3908" s="16"/>
    </row>
    <row r="3909" spans="1:68" x14ac:dyDescent="0.45">
      <c r="A3909" s="1">
        <v>2008</v>
      </c>
      <c r="B3909" s="1">
        <v>6</v>
      </c>
      <c r="C3909" s="1">
        <v>12</v>
      </c>
      <c r="D3909" s="1">
        <v>7</v>
      </c>
      <c r="E3909" s="1">
        <v>20.9</v>
      </c>
      <c r="F3909" s="1">
        <v>213.43</v>
      </c>
      <c r="G3909" s="4"/>
      <c r="H3909" s="4"/>
      <c r="Q3909" s="1">
        <v>4</v>
      </c>
      <c r="R3909" s="6">
        <f t="shared" si="5166"/>
        <v>0</v>
      </c>
      <c r="S3909" s="6">
        <f t="shared" si="5167"/>
        <v>0</v>
      </c>
      <c r="T3909" s="6">
        <f t="shared" si="5168"/>
        <v>0</v>
      </c>
      <c r="U3909" s="6">
        <f t="shared" si="5169"/>
        <v>0</v>
      </c>
      <c r="V3909" s="6">
        <f t="shared" si="5170"/>
        <v>0</v>
      </c>
      <c r="W3909" s="6">
        <f t="shared" si="5171"/>
        <v>0</v>
      </c>
      <c r="X3909" s="17"/>
      <c r="Y3909" s="17"/>
      <c r="Z3909" s="17"/>
      <c r="AA3909" s="17"/>
      <c r="AB3909" s="17"/>
      <c r="AC3909" s="17"/>
      <c r="AE3909" s="16"/>
      <c r="AF3909" s="16"/>
      <c r="AG3909" s="16"/>
      <c r="AH3909" s="16"/>
      <c r="AI3909" s="16"/>
      <c r="AJ3909" s="16"/>
      <c r="AL3909" s="16"/>
      <c r="AM3909" s="16"/>
      <c r="AN3909" s="16"/>
      <c r="AO3909" s="16"/>
      <c r="AP3909" s="16"/>
      <c r="AQ3909" s="16"/>
      <c r="BI3909" s="1">
        <v>6</v>
      </c>
      <c r="BJ3909" s="6">
        <f>SUM($R$5:R3911)-$AB$2</f>
        <v>348.09672900000004</v>
      </c>
      <c r="BK3909" s="6">
        <f>SUM($R$5:S3911)-$AB$2</f>
        <v>1724.0532875200004</v>
      </c>
      <c r="BL3909" s="6">
        <f>SUM($R$5:T3911)-$AB$2</f>
        <v>5163.9446838199965</v>
      </c>
      <c r="BM3909" s="6">
        <f>SUM($R$5:U3911)-$AB$2</f>
        <v>9979.792638640045</v>
      </c>
      <c r="BN3909" s="6">
        <f>SUM($R$5:V3911)-$AB$2</f>
        <v>16859.575431240093</v>
      </c>
      <c r="BO3909" s="6">
        <f>SUM($R$5:W3911)-$AB$2</f>
        <v>25115.314782360041</v>
      </c>
      <c r="BP3909" s="16"/>
    </row>
    <row r="3910" spans="1:68" x14ac:dyDescent="0.45">
      <c r="A3910" s="1">
        <v>2008</v>
      </c>
      <c r="B3910" s="1">
        <v>6</v>
      </c>
      <c r="C3910" s="1">
        <v>12</v>
      </c>
      <c r="D3910" s="1">
        <v>8</v>
      </c>
      <c r="E3910" s="1">
        <v>21.6</v>
      </c>
      <c r="F3910" s="1">
        <v>420.65</v>
      </c>
      <c r="G3910" s="4"/>
      <c r="H3910" s="4"/>
      <c r="Q3910" s="1">
        <v>5</v>
      </c>
      <c r="R3910" s="6">
        <f t="shared" ref="R3910:R3973" si="5238">$AX$2*F3907*$R$4/1000</f>
        <v>0</v>
      </c>
      <c r="S3910" s="6">
        <f t="shared" ref="S3910:S3973" si="5239">$AX$2*F3907*($S$4*$AU$2)/1000</f>
        <v>0</v>
      </c>
      <c r="T3910" s="6">
        <f t="shared" ref="T3910:T3973" si="5240">$AX$2*F3907*($T$4*$AU$2)/1000</f>
        <v>0</v>
      </c>
      <c r="U3910" s="6">
        <f t="shared" ref="U3910:U3973" si="5241">$AX$2*F3907*($U$4*$AU$2)/1000</f>
        <v>0</v>
      </c>
      <c r="V3910" s="6">
        <f t="shared" ref="V3910:V3973" si="5242">$AX$2*F3907*($V$4*$AU$2)/1000</f>
        <v>0</v>
      </c>
      <c r="W3910" s="6">
        <f t="shared" ref="W3910:W3973" si="5243">$AX$2*F3907*($W$4*$AU$2)/1000</f>
        <v>0</v>
      </c>
      <c r="X3910" s="17"/>
      <c r="Y3910" s="17"/>
      <c r="Z3910" s="17"/>
      <c r="AA3910" s="17"/>
      <c r="AB3910" s="17"/>
      <c r="AC3910" s="17"/>
      <c r="AE3910" s="16"/>
      <c r="AF3910" s="16"/>
      <c r="AG3910" s="16"/>
      <c r="AH3910" s="16"/>
      <c r="AI3910" s="16"/>
      <c r="AJ3910" s="16"/>
      <c r="AL3910" s="16"/>
      <c r="AM3910" s="16"/>
      <c r="AN3910" s="16"/>
      <c r="AO3910" s="16"/>
      <c r="AP3910" s="16"/>
      <c r="AQ3910" s="16"/>
      <c r="BI3910" s="1">
        <v>7</v>
      </c>
      <c r="BJ3910" s="6">
        <f>SUM($R$5:R3912)-$AB$2</f>
        <v>348.22051840000006</v>
      </c>
      <c r="BK3910" s="6">
        <f>SUM($R$5:S3912)-$AB$2</f>
        <v>1724.6573797920005</v>
      </c>
      <c r="BL3910" s="6">
        <f>SUM($R$5:T3912)-$AB$2</f>
        <v>5165.7495332719964</v>
      </c>
      <c r="BM3910" s="6">
        <f>SUM($R$5:U3912)-$AB$2</f>
        <v>9983.278548144046</v>
      </c>
      <c r="BN3910" s="6">
        <f>SUM($R$5:V3912)-$AB$2</f>
        <v>16865.462855104095</v>
      </c>
      <c r="BO3910" s="6">
        <f>SUM($R$5:W3912)-$AB$2</f>
        <v>25124.084023456042</v>
      </c>
      <c r="BP3910" s="16"/>
    </row>
    <row r="3911" spans="1:68" x14ac:dyDescent="0.45">
      <c r="A3911" s="1">
        <v>2008</v>
      </c>
      <c r="B3911" s="1">
        <v>6</v>
      </c>
      <c r="C3911" s="1">
        <v>12</v>
      </c>
      <c r="D3911" s="1">
        <v>9</v>
      </c>
      <c r="E3911" s="1">
        <v>22.3</v>
      </c>
      <c r="F3911" s="1">
        <v>619.53</v>
      </c>
      <c r="G3911" s="4"/>
      <c r="H3911" s="4"/>
      <c r="Q3911" s="1">
        <v>6</v>
      </c>
      <c r="R3911" s="6">
        <f t="shared" si="5238"/>
        <v>1.7342E-2</v>
      </c>
      <c r="S3911" s="6">
        <f t="shared" si="5239"/>
        <v>6.7286959999999993E-2</v>
      </c>
      <c r="T3911" s="6">
        <f t="shared" si="5240"/>
        <v>0.16821739999999996</v>
      </c>
      <c r="U3911" s="6">
        <f t="shared" si="5241"/>
        <v>0.23550436</v>
      </c>
      <c r="V3911" s="6">
        <f t="shared" si="5242"/>
        <v>0.33643479999999992</v>
      </c>
      <c r="W3911" s="6">
        <f t="shared" si="5243"/>
        <v>0.40372176000000004</v>
      </c>
      <c r="X3911" s="17"/>
      <c r="Y3911" s="17"/>
      <c r="Z3911" s="17"/>
      <c r="AA3911" s="17"/>
      <c r="AB3911" s="17"/>
      <c r="AC3911" s="17"/>
      <c r="AE3911" s="16"/>
      <c r="AF3911" s="16"/>
      <c r="AG3911" s="16"/>
      <c r="AH3911" s="16"/>
      <c r="AI3911" s="16"/>
      <c r="AJ3911" s="16"/>
      <c r="AL3911" s="16"/>
      <c r="AM3911" s="16"/>
      <c r="AN3911" s="16"/>
      <c r="AO3911" s="16"/>
      <c r="AP3911" s="16"/>
      <c r="AQ3911" s="16"/>
      <c r="BI3911" s="1">
        <v>8</v>
      </c>
      <c r="BJ3911" s="6">
        <f>SUM($R$5:R3913)-$AB$2</f>
        <v>348.46449540000003</v>
      </c>
      <c r="BK3911" s="6">
        <f>SUM($R$5:S3913)-$AB$2</f>
        <v>1725.8479875520006</v>
      </c>
      <c r="BL3911" s="6">
        <f>SUM($R$5:T3913)-$AB$2</f>
        <v>5169.306717931996</v>
      </c>
      <c r="BM3911" s="6">
        <f>SUM($R$5:U3913)-$AB$2</f>
        <v>9990.1489404640452</v>
      </c>
      <c r="BN3911" s="6">
        <f>SUM($R$5:V3913)-$AB$2</f>
        <v>16877.066401224096</v>
      </c>
      <c r="BO3911" s="6">
        <f>SUM($R$5:W3913)-$AB$2</f>
        <v>25141.367354136044</v>
      </c>
      <c r="BP3911" s="16"/>
    </row>
    <row r="3912" spans="1:68" x14ac:dyDescent="0.45">
      <c r="A3912" s="1">
        <v>2008</v>
      </c>
      <c r="B3912" s="1">
        <v>6</v>
      </c>
      <c r="C3912" s="1">
        <v>12</v>
      </c>
      <c r="D3912" s="1">
        <v>10</v>
      </c>
      <c r="E3912" s="1">
        <v>23.9</v>
      </c>
      <c r="F3912" s="1">
        <v>790.53</v>
      </c>
      <c r="G3912" s="4"/>
      <c r="H3912" s="4"/>
      <c r="Q3912" s="1">
        <v>7</v>
      </c>
      <c r="R3912" s="6">
        <f t="shared" si="5238"/>
        <v>0.12378939999999999</v>
      </c>
      <c r="S3912" s="6">
        <f t="shared" si="5239"/>
        <v>0.48030287199999999</v>
      </c>
      <c r="T3912" s="6">
        <f t="shared" si="5240"/>
        <v>1.2007571799999999</v>
      </c>
      <c r="U3912" s="6">
        <f t="shared" si="5241"/>
        <v>1.6810600520000001</v>
      </c>
      <c r="V3912" s="6">
        <f t="shared" si="5242"/>
        <v>2.4015143599999997</v>
      </c>
      <c r="W3912" s="6">
        <f t="shared" si="5243"/>
        <v>2.8818172320000004</v>
      </c>
      <c r="X3912" s="17"/>
      <c r="Y3912" s="17"/>
      <c r="Z3912" s="17"/>
      <c r="AA3912" s="17"/>
      <c r="AB3912" s="17"/>
      <c r="AC3912" s="17"/>
      <c r="AE3912" s="16"/>
      <c r="AF3912" s="16"/>
      <c r="AG3912" s="16"/>
      <c r="AH3912" s="16"/>
      <c r="AI3912" s="16"/>
      <c r="AJ3912" s="16"/>
      <c r="AL3912" s="16"/>
      <c r="AM3912" s="16"/>
      <c r="AN3912" s="16"/>
      <c r="AO3912" s="16"/>
      <c r="AP3912" s="16"/>
      <c r="AQ3912" s="16"/>
      <c r="BI3912" s="1">
        <v>9</v>
      </c>
      <c r="BJ3912" s="6">
        <f>SUM($R$5:R3914)-$AB$2</f>
        <v>348.82382280000002</v>
      </c>
      <c r="BK3912" s="6">
        <f>SUM($R$5:S3914)-$AB$2</f>
        <v>1727.6015052640007</v>
      </c>
      <c r="BL3912" s="6">
        <f>SUM($R$5:T3914)-$AB$2</f>
        <v>5174.5457114239971</v>
      </c>
      <c r="BM3912" s="6">
        <f>SUM($R$5:U3914)-$AB$2</f>
        <v>10000.267600048044</v>
      </c>
      <c r="BN3912" s="6">
        <f>SUM($R$5:V3914)-$AB$2</f>
        <v>16894.156012368097</v>
      </c>
      <c r="BO3912" s="6">
        <f>SUM($R$5:W3914)-$AB$2</f>
        <v>25166.822107152046</v>
      </c>
      <c r="BP3912" s="16"/>
    </row>
    <row r="3913" spans="1:68" x14ac:dyDescent="0.45">
      <c r="A3913" s="1">
        <v>2008</v>
      </c>
      <c r="B3913" s="1">
        <v>6</v>
      </c>
      <c r="C3913" s="1">
        <v>12</v>
      </c>
      <c r="D3913" s="1">
        <v>11</v>
      </c>
      <c r="E3913" s="1">
        <v>25.3</v>
      </c>
      <c r="F3913" s="1">
        <v>920.86</v>
      </c>
      <c r="G3913" s="4"/>
      <c r="H3913" s="4"/>
      <c r="Q3913" s="1">
        <v>8</v>
      </c>
      <c r="R3913" s="6">
        <f t="shared" si="5238"/>
        <v>0.24397699999999997</v>
      </c>
      <c r="S3913" s="6">
        <f t="shared" si="5239"/>
        <v>0.9466307599999999</v>
      </c>
      <c r="T3913" s="6">
        <f t="shared" si="5240"/>
        <v>2.3665768999999997</v>
      </c>
      <c r="U3913" s="6">
        <f t="shared" si="5241"/>
        <v>3.3132076599999998</v>
      </c>
      <c r="V3913" s="6">
        <f t="shared" si="5242"/>
        <v>4.7331537999999993</v>
      </c>
      <c r="W3913" s="6">
        <f t="shared" si="5243"/>
        <v>5.6797845599999999</v>
      </c>
      <c r="X3913" s="17"/>
      <c r="Y3913" s="17"/>
      <c r="Z3913" s="17"/>
      <c r="AA3913" s="17"/>
      <c r="AB3913" s="17"/>
      <c r="AC3913" s="17"/>
      <c r="AE3913" s="16"/>
      <c r="AF3913" s="16"/>
      <c r="AG3913" s="16"/>
      <c r="AH3913" s="16"/>
      <c r="AI3913" s="16"/>
      <c r="AJ3913" s="16"/>
      <c r="AL3913" s="16"/>
      <c r="AM3913" s="16"/>
      <c r="AN3913" s="16"/>
      <c r="AO3913" s="16"/>
      <c r="AP3913" s="16"/>
      <c r="AQ3913" s="16"/>
      <c r="BI3913" s="1">
        <v>10</v>
      </c>
      <c r="BJ3913" s="6">
        <f>SUM($R$5:R3915)-$AB$2</f>
        <v>349.28233019999999</v>
      </c>
      <c r="BK3913" s="6">
        <f>SUM($R$5:S3915)-$AB$2</f>
        <v>1729.8390213760006</v>
      </c>
      <c r="BL3913" s="6">
        <f>SUM($R$5:T3915)-$AB$2</f>
        <v>5181.2307493159969</v>
      </c>
      <c r="BM3913" s="6">
        <f>SUM($R$5:U3915)-$AB$2</f>
        <v>10013.179168432045</v>
      </c>
      <c r="BN3913" s="6">
        <f>SUM($R$5:V3915)-$AB$2</f>
        <v>16915.962624312098</v>
      </c>
      <c r="BO3913" s="6">
        <f>SUM($R$5:W3915)-$AB$2</f>
        <v>25199.302771368046</v>
      </c>
      <c r="BP3913" s="16"/>
    </row>
    <row r="3914" spans="1:68" x14ac:dyDescent="0.45">
      <c r="A3914" s="1">
        <v>2008</v>
      </c>
      <c r="B3914" s="1">
        <v>6</v>
      </c>
      <c r="C3914" s="1">
        <v>12</v>
      </c>
      <c r="D3914" s="1">
        <v>12</v>
      </c>
      <c r="E3914" s="1">
        <v>26.7</v>
      </c>
      <c r="F3914" s="1">
        <v>1002.9</v>
      </c>
      <c r="G3914" s="4"/>
      <c r="H3914" s="4"/>
      <c r="Q3914" s="1">
        <v>9</v>
      </c>
      <c r="R3914" s="6">
        <f t="shared" si="5238"/>
        <v>0.35932739999999996</v>
      </c>
      <c r="S3914" s="6">
        <f t="shared" si="5239"/>
        <v>1.3941903119999997</v>
      </c>
      <c r="T3914" s="6">
        <f t="shared" si="5240"/>
        <v>3.4854757799999994</v>
      </c>
      <c r="U3914" s="6">
        <f t="shared" si="5241"/>
        <v>4.8796660919999999</v>
      </c>
      <c r="V3914" s="6">
        <f t="shared" si="5242"/>
        <v>6.9709515599999987</v>
      </c>
      <c r="W3914" s="6">
        <f t="shared" si="5243"/>
        <v>8.3651418720000006</v>
      </c>
      <c r="X3914" s="17"/>
      <c r="Y3914" s="17"/>
      <c r="Z3914" s="17"/>
      <c r="AA3914" s="17"/>
      <c r="AB3914" s="17"/>
      <c r="AC3914" s="17"/>
      <c r="AE3914" s="16"/>
      <c r="AF3914" s="16"/>
      <c r="AG3914" s="16"/>
      <c r="AH3914" s="16"/>
      <c r="AI3914" s="16"/>
      <c r="AJ3914" s="16"/>
      <c r="AL3914" s="16"/>
      <c r="AM3914" s="16"/>
      <c r="AN3914" s="16"/>
      <c r="AO3914" s="16"/>
      <c r="AP3914" s="16"/>
      <c r="AQ3914" s="16"/>
      <c r="BI3914" s="1">
        <v>11</v>
      </c>
      <c r="BJ3914" s="6">
        <f>SUM($R$5:R3916)-$AB$2</f>
        <v>349.81642899999997</v>
      </c>
      <c r="BK3914" s="6">
        <f>SUM($R$5:S3916)-$AB$2</f>
        <v>1732.4454235200005</v>
      </c>
      <c r="BL3914" s="6">
        <f>SUM($R$5:T3916)-$AB$2</f>
        <v>5189.0179098199969</v>
      </c>
      <c r="BM3914" s="6">
        <f>SUM($R$5:U3916)-$AB$2</f>
        <v>10028.219390640046</v>
      </c>
      <c r="BN3914" s="6">
        <f>SUM($R$5:V3916)-$AB$2</f>
        <v>16941.364363240096</v>
      </c>
      <c r="BO3914" s="6">
        <f>SUM($R$5:W3916)-$AB$2</f>
        <v>25237.138330360045</v>
      </c>
      <c r="BP3914" s="16"/>
    </row>
    <row r="3915" spans="1:68" x14ac:dyDescent="0.45">
      <c r="A3915" s="1">
        <v>2008</v>
      </c>
      <c r="B3915" s="1">
        <v>6</v>
      </c>
      <c r="C3915" s="1">
        <v>12</v>
      </c>
      <c r="D3915" s="1">
        <v>13</v>
      </c>
      <c r="E3915" s="1">
        <v>27.5</v>
      </c>
      <c r="F3915" s="1">
        <v>1024.6199999999999</v>
      </c>
      <c r="G3915" s="4"/>
      <c r="H3915" s="4"/>
      <c r="Q3915" s="1">
        <v>10</v>
      </c>
      <c r="R3915" s="6">
        <f t="shared" si="5238"/>
        <v>0.45850739999999995</v>
      </c>
      <c r="S3915" s="6">
        <f t="shared" si="5239"/>
        <v>1.7790087119999998</v>
      </c>
      <c r="T3915" s="6">
        <f t="shared" si="5240"/>
        <v>4.4475217799999989</v>
      </c>
      <c r="U3915" s="6">
        <f t="shared" si="5241"/>
        <v>6.2265304920000002</v>
      </c>
      <c r="V3915" s="6">
        <f t="shared" si="5242"/>
        <v>8.8950435599999977</v>
      </c>
      <c r="W3915" s="6">
        <f t="shared" si="5243"/>
        <v>10.674052271999999</v>
      </c>
      <c r="X3915" s="17"/>
      <c r="Y3915" s="17"/>
      <c r="Z3915" s="17"/>
      <c r="AA3915" s="17"/>
      <c r="AB3915" s="17"/>
      <c r="AC3915" s="17"/>
      <c r="AE3915" s="16"/>
      <c r="AF3915" s="16"/>
      <c r="AG3915" s="16"/>
      <c r="AH3915" s="16"/>
      <c r="AI3915" s="16"/>
      <c r="AJ3915" s="16"/>
      <c r="AL3915" s="16"/>
      <c r="AM3915" s="16"/>
      <c r="AN3915" s="16"/>
      <c r="AO3915" s="16"/>
      <c r="AP3915" s="16"/>
      <c r="AQ3915" s="16"/>
      <c r="BI3915" s="1">
        <v>12</v>
      </c>
      <c r="BJ3915" s="6">
        <f t="shared" ref="BJ3915" si="5244">R3917-$AB$2</f>
        <v>-5.9495680000000002</v>
      </c>
      <c r="BK3915" s="6">
        <f t="shared" ref="BK3915" si="5245">S3917-$AB$2</f>
        <v>-4.274323840000001</v>
      </c>
      <c r="BL3915" s="6">
        <f t="shared" ref="BL3915" si="5246">T3917-$AB$2</f>
        <v>-0.88893460000000157</v>
      </c>
      <c r="BM3915" s="6">
        <f t="shared" ref="BM3915" si="5247">U3917-$AB$2</f>
        <v>1.3679915599999983</v>
      </c>
      <c r="BN3915" s="6">
        <f t="shared" ref="BN3915" si="5248">V3917-$AB$2</f>
        <v>4.7533807999999969</v>
      </c>
      <c r="BO3915" s="6">
        <f t="shared" ref="BO3915" si="5249">W3917-$AB$2</f>
        <v>7.0103069599999976</v>
      </c>
      <c r="BP3915" s="16"/>
    </row>
    <row r="3916" spans="1:68" x14ac:dyDescent="0.45">
      <c r="A3916" s="1">
        <v>2008</v>
      </c>
      <c r="B3916" s="1">
        <v>6</v>
      </c>
      <c r="C3916" s="1">
        <v>12</v>
      </c>
      <c r="D3916" s="1">
        <v>14</v>
      </c>
      <c r="E3916" s="1">
        <v>28</v>
      </c>
      <c r="F3916" s="1">
        <v>987.85</v>
      </c>
      <c r="G3916" s="4"/>
      <c r="H3916" s="4"/>
      <c r="Q3916" s="1">
        <v>11</v>
      </c>
      <c r="R3916" s="6">
        <f t="shared" si="5238"/>
        <v>0.53409879999999998</v>
      </c>
      <c r="S3916" s="6">
        <f t="shared" si="5239"/>
        <v>2.0723033439999998</v>
      </c>
      <c r="T3916" s="6">
        <f t="shared" si="5240"/>
        <v>5.1807583599999996</v>
      </c>
      <c r="U3916" s="6">
        <f t="shared" si="5241"/>
        <v>7.2530617039999994</v>
      </c>
      <c r="V3916" s="6">
        <f t="shared" si="5242"/>
        <v>10.361516719999999</v>
      </c>
      <c r="W3916" s="6">
        <f t="shared" si="5243"/>
        <v>12.433820063999999</v>
      </c>
      <c r="X3916" s="17"/>
      <c r="Y3916" s="17"/>
      <c r="Z3916" s="17"/>
      <c r="AA3916" s="17"/>
      <c r="AB3916" s="17"/>
      <c r="AC3916" s="17"/>
      <c r="AE3916" s="16"/>
      <c r="AF3916" s="16"/>
      <c r="AG3916" s="16"/>
      <c r="AH3916" s="16"/>
      <c r="AI3916" s="16"/>
      <c r="AJ3916" s="16"/>
      <c r="AL3916" s="16"/>
      <c r="AM3916" s="16"/>
      <c r="AN3916" s="16"/>
      <c r="AO3916" s="16"/>
      <c r="AP3916" s="16"/>
      <c r="AQ3916" s="16"/>
      <c r="BI3916" s="1">
        <v>13</v>
      </c>
      <c r="BJ3916" s="6">
        <f>SUM($R$5:R3918)-$AB$2</f>
        <v>350.99239059999996</v>
      </c>
      <c r="BK3916" s="6">
        <f>SUM($R$5:S3918)-$AB$2</f>
        <v>1738.1841161280004</v>
      </c>
      <c r="BL3916" s="6">
        <f>SUM($R$5:T3918)-$AB$2</f>
        <v>5206.1634299479974</v>
      </c>
      <c r="BM3916" s="6">
        <f>SUM($R$5:U3918)-$AB$2</f>
        <v>10061.334469296047</v>
      </c>
      <c r="BN3916" s="6">
        <f>SUM($R$5:V3918)-$AB$2</f>
        <v>16997.2930969361</v>
      </c>
      <c r="BO3916" s="6">
        <f>SUM($R$5:W3918)-$AB$2</f>
        <v>25320.443450104049</v>
      </c>
      <c r="BP3916" s="16"/>
    </row>
    <row r="3917" spans="1:68" x14ac:dyDescent="0.45">
      <c r="A3917" s="1">
        <v>2008</v>
      </c>
      <c r="B3917" s="1">
        <v>6</v>
      </c>
      <c r="C3917" s="1">
        <v>12</v>
      </c>
      <c r="D3917" s="1">
        <v>15</v>
      </c>
      <c r="E3917" s="1">
        <v>28.5</v>
      </c>
      <c r="F3917" s="1">
        <v>895.1</v>
      </c>
      <c r="G3917" s="4"/>
      <c r="H3917" s="4"/>
      <c r="Q3917" s="1">
        <v>12</v>
      </c>
      <c r="R3917" s="6">
        <f t="shared" si="5238"/>
        <v>0.58168199999999992</v>
      </c>
      <c r="S3917" s="6">
        <f t="shared" si="5239"/>
        <v>2.2569261599999995</v>
      </c>
      <c r="T3917" s="6">
        <f t="shared" si="5240"/>
        <v>5.6423153999999984</v>
      </c>
      <c r="U3917" s="6">
        <f t="shared" si="5241"/>
        <v>7.8992415599999983</v>
      </c>
      <c r="V3917" s="6">
        <f t="shared" si="5242"/>
        <v>11.284630799999997</v>
      </c>
      <c r="W3917" s="6">
        <f t="shared" si="5243"/>
        <v>13.541556959999998</v>
      </c>
      <c r="X3917" s="17">
        <f t="shared" ref="X3917" si="5250">SUM(R3917:R3941)-$Z$2</f>
        <v>2.5014999999999787E-2</v>
      </c>
      <c r="Y3917" s="17">
        <f t="shared" ref="Y3917" si="5251">SUM(S3917:S3941)-$Z$2</f>
        <v>15.145058199999999</v>
      </c>
      <c r="Z3917" s="17">
        <f t="shared" ref="Z3917" si="5252">SUM(T3917:T3941)-$Z$2</f>
        <v>45.700145499999984</v>
      </c>
      <c r="AA3917" s="17">
        <f t="shared" ref="AA3917" si="5253">SUM(U3917:U3941)-$Z$2</f>
        <v>66.070203700000008</v>
      </c>
      <c r="AB3917" s="17">
        <f t="shared" ref="AB3917" si="5254">SUM(V3917:V3941)-$Z$2</f>
        <v>96.625290999999976</v>
      </c>
      <c r="AC3917" s="17">
        <f t="shared" ref="AC3917" si="5255">SUM(W3917:W3941)-$Z$2</f>
        <v>116.99534919999998</v>
      </c>
      <c r="AE3917" s="16">
        <f t="shared" ref="AE3917" si="5256">IF(X3917&gt;0,1,0)</f>
        <v>1</v>
      </c>
      <c r="AF3917" s="16">
        <f t="shared" ref="AF3917" si="5257">IF(Y3917&gt;0,1,0)</f>
        <v>1</v>
      </c>
      <c r="AG3917" s="16">
        <f t="shared" ref="AG3917" si="5258">IF(Z3917&gt;0,1,0)</f>
        <v>1</v>
      </c>
      <c r="AH3917" s="16">
        <f t="shared" ref="AH3917" si="5259">IF(AA3917&gt;0,1,0)</f>
        <v>1</v>
      </c>
      <c r="AI3917" s="16">
        <f t="shared" ref="AI3917" si="5260">IF(AB3917&gt;0,1,0)</f>
        <v>1</v>
      </c>
      <c r="AJ3917" s="16">
        <f t="shared" ref="AJ3917" si="5261">IF(AC3917&gt;0,1,0)</f>
        <v>1</v>
      </c>
      <c r="AL3917" s="16">
        <f t="shared" ref="AL3917" si="5262">IF(X3917&lt;0,ABS(X3917*$AP$1),0)</f>
        <v>0</v>
      </c>
      <c r="AM3917" s="16">
        <f t="shared" ref="AM3917" si="5263">IF(Y3917&lt;0,ABS(Y3917*$AP$1),0)</f>
        <v>0</v>
      </c>
      <c r="AN3917" s="16">
        <f t="shared" ref="AN3917" si="5264">IF(Z3917&lt;0,ABS(Z3917*$AP$1),0)</f>
        <v>0</v>
      </c>
      <c r="AO3917" s="16">
        <f t="shared" ref="AO3917" si="5265">IF(AA3917&lt;0,ABS(AA3917*$AP$1),0)</f>
        <v>0</v>
      </c>
      <c r="AP3917" s="16">
        <f t="shared" ref="AP3917" si="5266">IF(AB3917&lt;0,ABS(AB3917*$AP$1),0)</f>
        <v>0</v>
      </c>
      <c r="AQ3917" s="16">
        <f t="shared" ref="AQ3917" si="5267">IF(AC3917&lt;0,ABS(AC3917*$AP$1),0)</f>
        <v>0</v>
      </c>
      <c r="BI3917" s="1">
        <v>14</v>
      </c>
      <c r="BJ3917" s="6">
        <f>SUM($R$5:R3919)-$AB$2</f>
        <v>351.56534359999995</v>
      </c>
      <c r="BK3917" s="6">
        <f>SUM($R$5:S3919)-$AB$2</f>
        <v>1740.9801267680004</v>
      </c>
      <c r="BL3917" s="6">
        <f>SUM($R$5:T3919)-$AB$2</f>
        <v>5214.5170846879973</v>
      </c>
      <c r="BM3917" s="6">
        <f>SUM($R$5:U3919)-$AB$2</f>
        <v>10077.468825776046</v>
      </c>
      <c r="BN3917" s="6">
        <f>SUM($R$5:V3919)-$AB$2</f>
        <v>17024.5427416161</v>
      </c>
      <c r="BO3917" s="6">
        <f>SUM($R$5:W3919)-$AB$2</f>
        <v>25361.031440624047</v>
      </c>
      <c r="BP3917" s="16"/>
    </row>
    <row r="3918" spans="1:68" x14ac:dyDescent="0.45">
      <c r="A3918" s="1">
        <v>2008</v>
      </c>
      <c r="B3918" s="1">
        <v>6</v>
      </c>
      <c r="C3918" s="1">
        <v>12</v>
      </c>
      <c r="D3918" s="1">
        <v>16</v>
      </c>
      <c r="E3918" s="1">
        <v>28.9</v>
      </c>
      <c r="F3918" s="1">
        <v>752.89</v>
      </c>
      <c r="G3918" s="4"/>
      <c r="H3918" s="4"/>
      <c r="Q3918" s="1">
        <v>13</v>
      </c>
      <c r="R3918" s="6">
        <f t="shared" si="5238"/>
        <v>0.5942795999999998</v>
      </c>
      <c r="S3918" s="6">
        <f t="shared" si="5239"/>
        <v>2.3058048479999993</v>
      </c>
      <c r="T3918" s="6">
        <f t="shared" si="5240"/>
        <v>5.7645121199999982</v>
      </c>
      <c r="U3918" s="6">
        <f t="shared" si="5241"/>
        <v>8.0703169679999984</v>
      </c>
      <c r="V3918" s="6">
        <f t="shared" si="5242"/>
        <v>11.529024239999996</v>
      </c>
      <c r="W3918" s="6">
        <f t="shared" si="5243"/>
        <v>13.834829087999998</v>
      </c>
      <c r="X3918" s="17"/>
      <c r="Y3918" s="17"/>
      <c r="Z3918" s="17"/>
      <c r="AA3918" s="17"/>
      <c r="AB3918" s="17"/>
      <c r="AC3918" s="17"/>
      <c r="AE3918" s="16"/>
      <c r="AF3918" s="16"/>
      <c r="AG3918" s="16"/>
      <c r="AH3918" s="16"/>
      <c r="AI3918" s="16"/>
      <c r="AJ3918" s="16"/>
      <c r="AL3918" s="16"/>
      <c r="AM3918" s="16"/>
      <c r="AN3918" s="16"/>
      <c r="AO3918" s="16"/>
      <c r="AP3918" s="16"/>
      <c r="AQ3918" s="16"/>
      <c r="BI3918" s="1">
        <v>15</v>
      </c>
      <c r="BJ3918" s="6">
        <f>SUM($R$5:R3920)-$AB$2</f>
        <v>352.08450159999995</v>
      </c>
      <c r="BK3918" s="6">
        <f>SUM($R$5:S3920)-$AB$2</f>
        <v>1743.5136178080006</v>
      </c>
      <c r="BL3918" s="6">
        <f>SUM($R$5:T3920)-$AB$2</f>
        <v>5222.0864083279967</v>
      </c>
      <c r="BM3918" s="6">
        <f>SUM($R$5:U3920)-$AB$2</f>
        <v>10092.088315056046</v>
      </c>
      <c r="BN3918" s="6">
        <f>SUM($R$5:V3920)-$AB$2</f>
        <v>17049.233896096099</v>
      </c>
      <c r="BO3918" s="6">
        <f>SUM($R$5:W3920)-$AB$2</f>
        <v>25397.808593344045</v>
      </c>
      <c r="BP3918" s="16"/>
    </row>
    <row r="3919" spans="1:68" x14ac:dyDescent="0.45">
      <c r="A3919" s="1">
        <v>2008</v>
      </c>
      <c r="B3919" s="1">
        <v>6</v>
      </c>
      <c r="C3919" s="1">
        <v>12</v>
      </c>
      <c r="D3919" s="1">
        <v>17</v>
      </c>
      <c r="E3919" s="1">
        <v>29.1</v>
      </c>
      <c r="F3919" s="1">
        <v>571.42999999999995</v>
      </c>
      <c r="G3919" s="4"/>
      <c r="H3919" s="4"/>
      <c r="Q3919" s="1">
        <v>14</v>
      </c>
      <c r="R3919" s="6">
        <f t="shared" si="5238"/>
        <v>0.57295299999999993</v>
      </c>
      <c r="S3919" s="6">
        <f t="shared" si="5239"/>
        <v>2.2230576399999999</v>
      </c>
      <c r="T3919" s="6">
        <f t="shared" si="5240"/>
        <v>5.5576440999999992</v>
      </c>
      <c r="U3919" s="6">
        <f t="shared" si="5241"/>
        <v>7.7807017399999996</v>
      </c>
      <c r="V3919" s="6">
        <f t="shared" si="5242"/>
        <v>11.115288199999998</v>
      </c>
      <c r="W3919" s="6">
        <f t="shared" si="5243"/>
        <v>13.338345840000001</v>
      </c>
      <c r="X3919" s="17"/>
      <c r="Y3919" s="17"/>
      <c r="Z3919" s="17"/>
      <c r="AA3919" s="17"/>
      <c r="AB3919" s="17"/>
      <c r="AC3919" s="17"/>
      <c r="AE3919" s="16"/>
      <c r="AF3919" s="16"/>
      <c r="AG3919" s="16"/>
      <c r="AH3919" s="16"/>
      <c r="AI3919" s="16"/>
      <c r="AJ3919" s="16"/>
      <c r="AL3919" s="16"/>
      <c r="AM3919" s="16"/>
      <c r="AN3919" s="16"/>
      <c r="AO3919" s="16"/>
      <c r="AP3919" s="16"/>
      <c r="AQ3919" s="16"/>
      <c r="BI3919" s="1">
        <v>16</v>
      </c>
      <c r="BJ3919" s="6">
        <f>SUM($R$5:R3921)-$AB$2</f>
        <v>352.52117779999998</v>
      </c>
      <c r="BK3919" s="6">
        <f>SUM($R$5:S3921)-$AB$2</f>
        <v>1745.6445976640007</v>
      </c>
      <c r="BL3919" s="6">
        <f>SUM($R$5:T3921)-$AB$2</f>
        <v>5228.4531473239958</v>
      </c>
      <c r="BM3919" s="6">
        <f>SUM($R$5:U3921)-$AB$2</f>
        <v>10104.385116848047</v>
      </c>
      <c r="BN3919" s="6">
        <f>SUM($R$5:V3921)-$AB$2</f>
        <v>17070.002216168097</v>
      </c>
      <c r="BO3919" s="6">
        <f>SUM($R$5:W3921)-$AB$2</f>
        <v>25428.742735352043</v>
      </c>
      <c r="BP3919" s="16"/>
    </row>
    <row r="3920" spans="1:68" x14ac:dyDescent="0.45">
      <c r="A3920" s="1">
        <v>2008</v>
      </c>
      <c r="B3920" s="1">
        <v>6</v>
      </c>
      <c r="C3920" s="1">
        <v>12</v>
      </c>
      <c r="D3920" s="1">
        <v>18</v>
      </c>
      <c r="E3920" s="1">
        <v>29.1</v>
      </c>
      <c r="F3920" s="1">
        <v>366.02</v>
      </c>
      <c r="G3920" s="4"/>
      <c r="H3920" s="4"/>
      <c r="Q3920" s="1">
        <v>15</v>
      </c>
      <c r="R3920" s="6">
        <f t="shared" si="5238"/>
        <v>0.51915800000000001</v>
      </c>
      <c r="S3920" s="6">
        <f t="shared" si="5239"/>
        <v>2.0143330399999999</v>
      </c>
      <c r="T3920" s="6">
        <f t="shared" si="5240"/>
        <v>5.0358326</v>
      </c>
      <c r="U3920" s="6">
        <f t="shared" si="5241"/>
        <v>7.0501656400000003</v>
      </c>
      <c r="V3920" s="6">
        <f t="shared" si="5242"/>
        <v>10.0716652</v>
      </c>
      <c r="W3920" s="6">
        <f t="shared" si="5243"/>
        <v>12.08599824</v>
      </c>
      <c r="X3920" s="17"/>
      <c r="Y3920" s="17"/>
      <c r="Z3920" s="17"/>
      <c r="AA3920" s="17"/>
      <c r="AB3920" s="17"/>
      <c r="AC3920" s="17"/>
      <c r="AE3920" s="16"/>
      <c r="AF3920" s="16"/>
      <c r="AG3920" s="16"/>
      <c r="AH3920" s="16"/>
      <c r="AI3920" s="16"/>
      <c r="AJ3920" s="16"/>
      <c r="AL3920" s="16"/>
      <c r="AM3920" s="16"/>
      <c r="AN3920" s="16"/>
      <c r="AO3920" s="16"/>
      <c r="AP3920" s="16"/>
      <c r="AQ3920" s="16"/>
      <c r="BI3920" s="1">
        <v>17</v>
      </c>
      <c r="BJ3920" s="6">
        <f>SUM($R$5:R3922)-$AB$2</f>
        <v>352.85260719999997</v>
      </c>
      <c r="BK3920" s="6">
        <f>SUM($R$5:S3922)-$AB$2</f>
        <v>1747.2619731360005</v>
      </c>
      <c r="BL3920" s="6">
        <f>SUM($R$5:T3922)-$AB$2</f>
        <v>5233.2853879759959</v>
      </c>
      <c r="BM3920" s="6">
        <f>SUM($R$5:U3922)-$AB$2</f>
        <v>10113.718168752046</v>
      </c>
      <c r="BN3920" s="6">
        <f>SUM($R$5:V3922)-$AB$2</f>
        <v>17085.7649984321</v>
      </c>
      <c r="BO3920" s="6">
        <f>SUM($R$5:W3922)-$AB$2</f>
        <v>25452.221194048045</v>
      </c>
      <c r="BP3920" s="16"/>
    </row>
    <row r="3921" spans="1:68" x14ac:dyDescent="0.45">
      <c r="A3921" s="1">
        <v>2008</v>
      </c>
      <c r="B3921" s="1">
        <v>6</v>
      </c>
      <c r="C3921" s="1">
        <v>12</v>
      </c>
      <c r="D3921" s="1">
        <v>19</v>
      </c>
      <c r="E3921" s="1">
        <v>26.2</v>
      </c>
      <c r="F3921" s="1">
        <v>158.05000000000001</v>
      </c>
      <c r="G3921" s="4"/>
      <c r="H3921" s="4"/>
      <c r="Q3921" s="1">
        <v>16</v>
      </c>
      <c r="R3921" s="6">
        <f t="shared" si="5238"/>
        <v>0.43667619999999996</v>
      </c>
      <c r="S3921" s="6">
        <f t="shared" si="5239"/>
        <v>1.6943036559999998</v>
      </c>
      <c r="T3921" s="6">
        <f t="shared" si="5240"/>
        <v>4.235759139999999</v>
      </c>
      <c r="U3921" s="6">
        <f t="shared" si="5241"/>
        <v>5.9300627959999996</v>
      </c>
      <c r="V3921" s="6">
        <f t="shared" si="5242"/>
        <v>8.471518279999998</v>
      </c>
      <c r="W3921" s="6">
        <f t="shared" si="5243"/>
        <v>10.165821935999999</v>
      </c>
      <c r="X3921" s="17"/>
      <c r="Y3921" s="17"/>
      <c r="Z3921" s="17"/>
      <c r="AA3921" s="17"/>
      <c r="AB3921" s="17"/>
      <c r="AC3921" s="17"/>
      <c r="AE3921" s="16"/>
      <c r="AF3921" s="16"/>
      <c r="AG3921" s="16"/>
      <c r="AH3921" s="16"/>
      <c r="AI3921" s="16"/>
      <c r="AJ3921" s="16"/>
      <c r="AL3921" s="16"/>
      <c r="AM3921" s="16"/>
      <c r="AN3921" s="16"/>
      <c r="AO3921" s="16"/>
      <c r="AP3921" s="16"/>
      <c r="AQ3921" s="16"/>
      <c r="BI3921" s="1">
        <v>18</v>
      </c>
      <c r="BJ3921" s="6">
        <f>SUM($R$5:R3923)-$AB$2</f>
        <v>353.06489879999998</v>
      </c>
      <c r="BK3921" s="6">
        <f>SUM($R$5:S3923)-$AB$2</f>
        <v>1748.2979561440006</v>
      </c>
      <c r="BL3921" s="6">
        <f>SUM($R$5:T3923)-$AB$2</f>
        <v>5236.3805995039957</v>
      </c>
      <c r="BM3921" s="6">
        <f>SUM($R$5:U3923)-$AB$2</f>
        <v>10119.696300208048</v>
      </c>
      <c r="BN3921" s="6">
        <f>SUM($R$5:V3923)-$AB$2</f>
        <v>17095.861586928102</v>
      </c>
      <c r="BO3921" s="6">
        <f>SUM($R$5:W3923)-$AB$2</f>
        <v>25467.259930992048</v>
      </c>
      <c r="BP3921" s="16"/>
    </row>
    <row r="3922" spans="1:68" x14ac:dyDescent="0.45">
      <c r="A3922" s="1">
        <v>2008</v>
      </c>
      <c r="B3922" s="1">
        <v>6</v>
      </c>
      <c r="C3922" s="1">
        <v>12</v>
      </c>
      <c r="D3922" s="1">
        <v>20</v>
      </c>
      <c r="E3922" s="1">
        <v>24.1</v>
      </c>
      <c r="F3922" s="1">
        <v>2.06</v>
      </c>
      <c r="G3922" s="4"/>
      <c r="H3922" s="4"/>
      <c r="Q3922" s="1">
        <v>17</v>
      </c>
      <c r="R3922" s="6">
        <f t="shared" si="5238"/>
        <v>0.33142939999999993</v>
      </c>
      <c r="S3922" s="6">
        <f t="shared" si="5239"/>
        <v>1.2859460719999998</v>
      </c>
      <c r="T3922" s="6">
        <f t="shared" si="5240"/>
        <v>3.214865179999999</v>
      </c>
      <c r="U3922" s="6">
        <f t="shared" si="5241"/>
        <v>4.5008112519999992</v>
      </c>
      <c r="V3922" s="6">
        <f t="shared" si="5242"/>
        <v>6.429730359999998</v>
      </c>
      <c r="W3922" s="6">
        <f t="shared" si="5243"/>
        <v>7.7156764319999986</v>
      </c>
      <c r="X3922" s="17"/>
      <c r="Y3922" s="17"/>
      <c r="Z3922" s="17"/>
      <c r="AA3922" s="17"/>
      <c r="AB3922" s="17"/>
      <c r="AC3922" s="17"/>
      <c r="AE3922" s="16"/>
      <c r="AF3922" s="16"/>
      <c r="AG3922" s="16"/>
      <c r="AH3922" s="16"/>
      <c r="AI3922" s="16"/>
      <c r="AJ3922" s="16"/>
      <c r="AL3922" s="16"/>
      <c r="AM3922" s="16"/>
      <c r="AN3922" s="16"/>
      <c r="AO3922" s="16"/>
      <c r="AP3922" s="16"/>
      <c r="AQ3922" s="16"/>
      <c r="BI3922" s="1">
        <v>19</v>
      </c>
      <c r="BJ3922" s="6">
        <f>SUM($R$5:R3924)-$AB$2</f>
        <v>353.1565678</v>
      </c>
      <c r="BK3922" s="6">
        <f>SUM($R$5:S3924)-$AB$2</f>
        <v>1748.7453008640005</v>
      </c>
      <c r="BL3922" s="6">
        <f>SUM($R$5:T3924)-$AB$2</f>
        <v>5237.7171335239964</v>
      </c>
      <c r="BM3922" s="6">
        <f>SUM($R$5:U3924)-$AB$2</f>
        <v>10122.277699248049</v>
      </c>
      <c r="BN3922" s="6">
        <f>SUM($R$5:V3924)-$AB$2</f>
        <v>17100.2213645681</v>
      </c>
      <c r="BO3922" s="6">
        <f>SUM($R$5:W3924)-$AB$2</f>
        <v>25473.753762952045</v>
      </c>
      <c r="BP3922" s="16"/>
    </row>
    <row r="3923" spans="1:68" x14ac:dyDescent="0.45">
      <c r="A3923" s="1">
        <v>2008</v>
      </c>
      <c r="B3923" s="1">
        <v>6</v>
      </c>
      <c r="C3923" s="1">
        <v>12</v>
      </c>
      <c r="D3923" s="1">
        <v>21</v>
      </c>
      <c r="E3923" s="1">
        <v>22.9</v>
      </c>
      <c r="F3923" s="1">
        <v>0</v>
      </c>
      <c r="G3923" s="4"/>
      <c r="H3923" s="4"/>
      <c r="Q3923" s="1">
        <v>18</v>
      </c>
      <c r="R3923" s="6">
        <f t="shared" si="5238"/>
        <v>0.2122916</v>
      </c>
      <c r="S3923" s="6">
        <f t="shared" si="5239"/>
        <v>0.82369140799999996</v>
      </c>
      <c r="T3923" s="6">
        <f t="shared" si="5240"/>
        <v>2.0592285199999996</v>
      </c>
      <c r="U3923" s="6">
        <f t="shared" si="5241"/>
        <v>2.8829199279999997</v>
      </c>
      <c r="V3923" s="6">
        <f t="shared" si="5242"/>
        <v>4.1184570399999991</v>
      </c>
      <c r="W3923" s="6">
        <f t="shared" si="5243"/>
        <v>4.9421484480000002</v>
      </c>
      <c r="X3923" s="17"/>
      <c r="Y3923" s="17"/>
      <c r="Z3923" s="17"/>
      <c r="AA3923" s="17"/>
      <c r="AB3923" s="17"/>
      <c r="AC3923" s="17"/>
      <c r="AE3923" s="16"/>
      <c r="AF3923" s="16"/>
      <c r="AG3923" s="16"/>
      <c r="AH3923" s="16"/>
      <c r="AI3923" s="16"/>
      <c r="AJ3923" s="16"/>
      <c r="AL3923" s="16"/>
      <c r="AM3923" s="16"/>
      <c r="AN3923" s="16"/>
      <c r="AO3923" s="16"/>
      <c r="AP3923" s="16"/>
      <c r="AQ3923" s="16"/>
      <c r="BI3923" s="1">
        <v>20</v>
      </c>
      <c r="BJ3923" s="6">
        <f>SUM($R$5:R3925)-$AB$2</f>
        <v>353.15776260000001</v>
      </c>
      <c r="BK3923" s="6">
        <f>SUM($R$5:S3925)-$AB$2</f>
        <v>1748.7511314880003</v>
      </c>
      <c r="BL3923" s="6">
        <f>SUM($R$5:T3925)-$AB$2</f>
        <v>5237.7345537079964</v>
      </c>
      <c r="BM3923" s="6">
        <f>SUM($R$5:U3925)-$AB$2</f>
        <v>10122.311344816047</v>
      </c>
      <c r="BN3923" s="6">
        <f>SUM($R$5:V3925)-$AB$2</f>
        <v>17100.278189256096</v>
      </c>
      <c r="BO3923" s="6">
        <f>SUM($R$5:W3925)-$AB$2</f>
        <v>25473.838402584039</v>
      </c>
      <c r="BP3923" s="16"/>
    </row>
    <row r="3924" spans="1:68" x14ac:dyDescent="0.45">
      <c r="A3924" s="1">
        <v>2008</v>
      </c>
      <c r="B3924" s="1">
        <v>6</v>
      </c>
      <c r="C3924" s="1">
        <v>12</v>
      </c>
      <c r="D3924" s="1">
        <v>22</v>
      </c>
      <c r="E3924" s="1">
        <v>21.8</v>
      </c>
      <c r="F3924" s="1">
        <v>0</v>
      </c>
      <c r="G3924" s="4"/>
      <c r="H3924" s="4"/>
      <c r="Q3924" s="1">
        <v>19</v>
      </c>
      <c r="R3924" s="6">
        <f t="shared" si="5238"/>
        <v>9.1669E-2</v>
      </c>
      <c r="S3924" s="6">
        <f t="shared" si="5239"/>
        <v>0.35567571999999997</v>
      </c>
      <c r="T3924" s="6">
        <f t="shared" si="5240"/>
        <v>0.88918929999999985</v>
      </c>
      <c r="U3924" s="6">
        <f t="shared" si="5241"/>
        <v>1.24486502</v>
      </c>
      <c r="V3924" s="6">
        <f t="shared" si="5242"/>
        <v>1.7783785999999997</v>
      </c>
      <c r="W3924" s="6">
        <f t="shared" si="5243"/>
        <v>2.1340543200000002</v>
      </c>
      <c r="X3924" s="17"/>
      <c r="Y3924" s="17"/>
      <c r="Z3924" s="17"/>
      <c r="AA3924" s="17"/>
      <c r="AB3924" s="17"/>
      <c r="AC3924" s="17"/>
      <c r="AE3924" s="16"/>
      <c r="AF3924" s="16"/>
      <c r="AG3924" s="16"/>
      <c r="AH3924" s="16"/>
      <c r="AI3924" s="16"/>
      <c r="AJ3924" s="16"/>
      <c r="AL3924" s="16"/>
      <c r="AM3924" s="16"/>
      <c r="AN3924" s="16"/>
      <c r="AO3924" s="16"/>
      <c r="AP3924" s="16"/>
      <c r="AQ3924" s="16"/>
      <c r="BI3924" s="1">
        <v>21</v>
      </c>
      <c r="BJ3924" s="6">
        <f>SUM($R$5:R3926)-$AB$2</f>
        <v>353.15776260000001</v>
      </c>
      <c r="BK3924" s="6">
        <f>SUM($R$5:S3926)-$AB$2</f>
        <v>1748.7511314880003</v>
      </c>
      <c r="BL3924" s="6">
        <f>SUM($R$5:T3926)-$AB$2</f>
        <v>5237.7345537079964</v>
      </c>
      <c r="BM3924" s="6">
        <f>SUM($R$5:U3926)-$AB$2</f>
        <v>10122.311344816047</v>
      </c>
      <c r="BN3924" s="6">
        <f>SUM($R$5:V3926)-$AB$2</f>
        <v>17100.278189256096</v>
      </c>
      <c r="BO3924" s="6">
        <f>SUM($R$5:W3926)-$AB$2</f>
        <v>25473.838402584039</v>
      </c>
      <c r="BP3924" s="16"/>
    </row>
    <row r="3925" spans="1:68" x14ac:dyDescent="0.45">
      <c r="A3925" s="1">
        <v>2008</v>
      </c>
      <c r="B3925" s="1">
        <v>6</v>
      </c>
      <c r="C3925" s="1">
        <v>12</v>
      </c>
      <c r="D3925" s="1">
        <v>23</v>
      </c>
      <c r="E3925" s="1">
        <v>21.5</v>
      </c>
      <c r="F3925" s="1">
        <v>0</v>
      </c>
      <c r="G3925" s="4"/>
      <c r="H3925" s="4"/>
      <c r="Q3925" s="1">
        <v>20</v>
      </c>
      <c r="R3925" s="6">
        <f t="shared" si="5238"/>
        <v>1.1947999999999998E-3</v>
      </c>
      <c r="S3925" s="6">
        <f t="shared" si="5239"/>
        <v>4.6358239999999993E-3</v>
      </c>
      <c r="T3925" s="6">
        <f t="shared" si="5240"/>
        <v>1.1589559999999997E-2</v>
      </c>
      <c r="U3925" s="6">
        <f t="shared" si="5241"/>
        <v>1.6225383999999999E-2</v>
      </c>
      <c r="V3925" s="6">
        <f t="shared" si="5242"/>
        <v>2.3179119999999994E-2</v>
      </c>
      <c r="W3925" s="6">
        <f t="shared" si="5243"/>
        <v>2.7814943999999998E-2</v>
      </c>
      <c r="X3925" s="17"/>
      <c r="Y3925" s="17"/>
      <c r="Z3925" s="17"/>
      <c r="AA3925" s="17"/>
      <c r="AB3925" s="17"/>
      <c r="AC3925" s="17"/>
      <c r="AE3925" s="16"/>
      <c r="AF3925" s="16"/>
      <c r="AG3925" s="16"/>
      <c r="AH3925" s="16"/>
      <c r="AI3925" s="16"/>
      <c r="AJ3925" s="16"/>
      <c r="AL3925" s="16"/>
      <c r="AM3925" s="16"/>
      <c r="AN3925" s="16"/>
      <c r="AO3925" s="16"/>
      <c r="AP3925" s="16"/>
      <c r="AQ3925" s="16"/>
      <c r="BI3925" s="1">
        <v>22</v>
      </c>
      <c r="BJ3925" s="6">
        <f>SUM($R$5:R3927)-$AB$2</f>
        <v>353.15776260000001</v>
      </c>
      <c r="BK3925" s="6">
        <f>SUM($R$5:S3927)-$AB$2</f>
        <v>1748.7511314880003</v>
      </c>
      <c r="BL3925" s="6">
        <f>SUM($R$5:T3927)-$AB$2</f>
        <v>5237.7345537079964</v>
      </c>
      <c r="BM3925" s="6">
        <f>SUM($R$5:U3927)-$AB$2</f>
        <v>10122.311344816047</v>
      </c>
      <c r="BN3925" s="6">
        <f>SUM($R$5:V3927)-$AB$2</f>
        <v>17100.278189256096</v>
      </c>
      <c r="BO3925" s="6">
        <f>SUM($R$5:W3927)-$AB$2</f>
        <v>25473.838402584039</v>
      </c>
      <c r="BP3925" s="16"/>
    </row>
    <row r="3926" spans="1:68" x14ac:dyDescent="0.45">
      <c r="A3926" s="1">
        <v>2008</v>
      </c>
      <c r="B3926" s="1">
        <v>6</v>
      </c>
      <c r="C3926" s="1">
        <v>13</v>
      </c>
      <c r="D3926" s="1">
        <v>0</v>
      </c>
      <c r="E3926" s="1">
        <v>21.5</v>
      </c>
      <c r="F3926" s="1">
        <v>0</v>
      </c>
      <c r="G3926" s="4"/>
      <c r="H3926" s="4"/>
      <c r="Q3926" s="1">
        <v>21</v>
      </c>
      <c r="R3926" s="6">
        <f t="shared" si="5238"/>
        <v>0</v>
      </c>
      <c r="S3926" s="6">
        <f t="shared" si="5239"/>
        <v>0</v>
      </c>
      <c r="T3926" s="6">
        <f t="shared" si="5240"/>
        <v>0</v>
      </c>
      <c r="U3926" s="6">
        <f t="shared" si="5241"/>
        <v>0</v>
      </c>
      <c r="V3926" s="6">
        <f t="shared" si="5242"/>
        <v>0</v>
      </c>
      <c r="W3926" s="6">
        <f t="shared" si="5243"/>
        <v>0</v>
      </c>
      <c r="X3926" s="17"/>
      <c r="Y3926" s="17"/>
      <c r="Z3926" s="17"/>
      <c r="AA3926" s="17"/>
      <c r="AB3926" s="17"/>
      <c r="AC3926" s="17"/>
      <c r="AE3926" s="16"/>
      <c r="AF3926" s="16"/>
      <c r="AG3926" s="16"/>
      <c r="AH3926" s="16"/>
      <c r="AI3926" s="16"/>
      <c r="AJ3926" s="16"/>
      <c r="AL3926" s="16"/>
      <c r="AM3926" s="16"/>
      <c r="AN3926" s="16"/>
      <c r="AO3926" s="16"/>
      <c r="AP3926" s="16"/>
      <c r="AQ3926" s="16"/>
      <c r="BI3926" s="1">
        <v>23</v>
      </c>
      <c r="BJ3926" s="6">
        <f>SUM($R$5:R3928)-$AB$2</f>
        <v>353.15776260000001</v>
      </c>
      <c r="BK3926" s="6">
        <f>SUM($R$5:S3928)-$AB$2</f>
        <v>1748.7511314880003</v>
      </c>
      <c r="BL3926" s="6">
        <f>SUM($R$5:T3928)-$AB$2</f>
        <v>5237.7345537079964</v>
      </c>
      <c r="BM3926" s="6">
        <f>SUM($R$5:U3928)-$AB$2</f>
        <v>10122.311344816047</v>
      </c>
      <c r="BN3926" s="6">
        <f>SUM($R$5:V3928)-$AB$2</f>
        <v>17100.278189256096</v>
      </c>
      <c r="BO3926" s="6">
        <f>SUM($R$5:W3928)-$AB$2</f>
        <v>25473.838402584039</v>
      </c>
      <c r="BP3926" s="16"/>
    </row>
    <row r="3927" spans="1:68" x14ac:dyDescent="0.45">
      <c r="A3927" s="1">
        <v>2008</v>
      </c>
      <c r="B3927" s="1">
        <v>6</v>
      </c>
      <c r="C3927" s="1">
        <v>13</v>
      </c>
      <c r="D3927" s="1">
        <v>1</v>
      </c>
      <c r="E3927" s="1">
        <v>21.3</v>
      </c>
      <c r="F3927" s="1">
        <v>0</v>
      </c>
      <c r="G3927" s="4"/>
      <c r="H3927" s="4"/>
      <c r="Q3927" s="1">
        <v>22</v>
      </c>
      <c r="R3927" s="6">
        <f t="shared" si="5238"/>
        <v>0</v>
      </c>
      <c r="S3927" s="6">
        <f t="shared" si="5239"/>
        <v>0</v>
      </c>
      <c r="T3927" s="6">
        <f t="shared" si="5240"/>
        <v>0</v>
      </c>
      <c r="U3927" s="6">
        <f t="shared" si="5241"/>
        <v>0</v>
      </c>
      <c r="V3927" s="6">
        <f t="shared" si="5242"/>
        <v>0</v>
      </c>
      <c r="W3927" s="6">
        <f t="shared" si="5243"/>
        <v>0</v>
      </c>
      <c r="X3927" s="17"/>
      <c r="Y3927" s="17"/>
      <c r="Z3927" s="17"/>
      <c r="AA3927" s="17"/>
      <c r="AB3927" s="17"/>
      <c r="AC3927" s="17"/>
      <c r="AE3927" s="16"/>
      <c r="AF3927" s="16"/>
      <c r="AG3927" s="16"/>
      <c r="AH3927" s="16"/>
      <c r="AI3927" s="16"/>
      <c r="AJ3927" s="16"/>
      <c r="AL3927" s="16"/>
      <c r="AM3927" s="16"/>
      <c r="AN3927" s="16"/>
      <c r="AO3927" s="16"/>
      <c r="AP3927" s="16"/>
      <c r="AQ3927" s="16"/>
      <c r="BI3927" s="1">
        <v>0</v>
      </c>
      <c r="BJ3927" s="6">
        <f t="shared" ref="BJ3927" si="5268">R3929-$AB$2</f>
        <v>-6.53125</v>
      </c>
      <c r="BK3927" s="6">
        <f t="shared" ref="BK3927" si="5269">S3929-$AB$2</f>
        <v>-6.53125</v>
      </c>
      <c r="BL3927" s="6">
        <f t="shared" ref="BL3927" si="5270">T3929-$AB$2</f>
        <v>-6.53125</v>
      </c>
      <c r="BM3927" s="6">
        <f t="shared" ref="BM3927" si="5271">U3929-$AB$2</f>
        <v>-6.53125</v>
      </c>
      <c r="BN3927" s="6">
        <f t="shared" ref="BN3927" si="5272">V3929-$AB$2</f>
        <v>-6.53125</v>
      </c>
      <c r="BO3927" s="6">
        <f t="shared" ref="BO3927" si="5273">W3929-$AB$2</f>
        <v>-6.53125</v>
      </c>
      <c r="BP3927" s="16">
        <v>165</v>
      </c>
    </row>
    <row r="3928" spans="1:68" x14ac:dyDescent="0.45">
      <c r="A3928" s="1">
        <v>2008</v>
      </c>
      <c r="B3928" s="1">
        <v>6</v>
      </c>
      <c r="C3928" s="1">
        <v>13</v>
      </c>
      <c r="D3928" s="1">
        <v>2</v>
      </c>
      <c r="E3928" s="1">
        <v>21.2</v>
      </c>
      <c r="F3928" s="1">
        <v>0</v>
      </c>
      <c r="G3928" s="4"/>
      <c r="H3928" s="4"/>
      <c r="Q3928" s="1">
        <v>23</v>
      </c>
      <c r="R3928" s="6">
        <f t="shared" si="5238"/>
        <v>0</v>
      </c>
      <c r="S3928" s="6">
        <f t="shared" si="5239"/>
        <v>0</v>
      </c>
      <c r="T3928" s="6">
        <f t="shared" si="5240"/>
        <v>0</v>
      </c>
      <c r="U3928" s="6">
        <f t="shared" si="5241"/>
        <v>0</v>
      </c>
      <c r="V3928" s="6">
        <f t="shared" si="5242"/>
        <v>0</v>
      </c>
      <c r="W3928" s="6">
        <f t="shared" si="5243"/>
        <v>0</v>
      </c>
      <c r="X3928" s="17"/>
      <c r="Y3928" s="17"/>
      <c r="Z3928" s="17"/>
      <c r="AA3928" s="17"/>
      <c r="AB3928" s="17"/>
      <c r="AC3928" s="17"/>
      <c r="AE3928" s="16"/>
      <c r="AF3928" s="16"/>
      <c r="AG3928" s="16"/>
      <c r="AH3928" s="16"/>
      <c r="AI3928" s="16"/>
      <c r="AJ3928" s="16"/>
      <c r="AL3928" s="16"/>
      <c r="AM3928" s="16"/>
      <c r="AN3928" s="16"/>
      <c r="AO3928" s="16"/>
      <c r="AP3928" s="16"/>
      <c r="AQ3928" s="16"/>
      <c r="BI3928" s="1">
        <v>1</v>
      </c>
      <c r="BJ3928" s="6">
        <f>SUM($R$5:R3930)-$AB$2</f>
        <v>353.15776260000001</v>
      </c>
      <c r="BK3928" s="6">
        <f>SUM($R$5:S3930)-$AB$2</f>
        <v>1748.7511314880003</v>
      </c>
      <c r="BL3928" s="6">
        <f>SUM($R$5:T3930)-$AB$2</f>
        <v>5237.7345537079964</v>
      </c>
      <c r="BM3928" s="6">
        <f>SUM($R$5:U3930)-$AB$2</f>
        <v>10122.311344816047</v>
      </c>
      <c r="BN3928" s="6">
        <f>SUM($R$5:V3930)-$AB$2</f>
        <v>17100.278189256096</v>
      </c>
      <c r="BO3928" s="6">
        <f>SUM($R$5:W3930)-$AB$2</f>
        <v>25473.838402584039</v>
      </c>
      <c r="BP3928" s="16"/>
    </row>
    <row r="3929" spans="1:68" x14ac:dyDescent="0.45">
      <c r="A3929" s="1">
        <v>2008</v>
      </c>
      <c r="B3929" s="1">
        <v>6</v>
      </c>
      <c r="C3929" s="1">
        <v>13</v>
      </c>
      <c r="D3929" s="1">
        <v>3</v>
      </c>
      <c r="E3929" s="1">
        <v>21.1</v>
      </c>
      <c r="F3929" s="1">
        <v>0</v>
      </c>
      <c r="G3929" s="4"/>
      <c r="H3929" s="4"/>
      <c r="Q3929" s="1">
        <v>0</v>
      </c>
      <c r="R3929" s="6">
        <f t="shared" si="5238"/>
        <v>0</v>
      </c>
      <c r="S3929" s="6">
        <f t="shared" si="5239"/>
        <v>0</v>
      </c>
      <c r="T3929" s="6">
        <f t="shared" si="5240"/>
        <v>0</v>
      </c>
      <c r="U3929" s="6">
        <f t="shared" si="5241"/>
        <v>0</v>
      </c>
      <c r="V3929" s="6">
        <f t="shared" si="5242"/>
        <v>0</v>
      </c>
      <c r="W3929" s="6">
        <f t="shared" si="5243"/>
        <v>0</v>
      </c>
      <c r="X3929" s="17"/>
      <c r="Y3929" s="17"/>
      <c r="Z3929" s="17"/>
      <c r="AA3929" s="17"/>
      <c r="AB3929" s="17"/>
      <c r="AC3929" s="17"/>
      <c r="AE3929" s="16"/>
      <c r="AF3929" s="16"/>
      <c r="AG3929" s="16"/>
      <c r="AH3929" s="16"/>
      <c r="AI3929" s="16"/>
      <c r="AJ3929" s="16"/>
      <c r="AL3929" s="16"/>
      <c r="AM3929" s="16"/>
      <c r="AN3929" s="16"/>
      <c r="AO3929" s="16"/>
      <c r="AP3929" s="16"/>
      <c r="AQ3929" s="16"/>
      <c r="BI3929" s="1">
        <v>2</v>
      </c>
      <c r="BJ3929" s="6">
        <f>SUM($R$5:R3931)-$AB$2</f>
        <v>353.15776260000001</v>
      </c>
      <c r="BK3929" s="6">
        <f>SUM($R$5:S3931)-$AB$2</f>
        <v>1748.7511314880003</v>
      </c>
      <c r="BL3929" s="6">
        <f>SUM($R$5:T3931)-$AB$2</f>
        <v>5237.7345537079964</v>
      </c>
      <c r="BM3929" s="6">
        <f>SUM($R$5:U3931)-$AB$2</f>
        <v>10122.311344816047</v>
      </c>
      <c r="BN3929" s="6">
        <f>SUM($R$5:V3931)-$AB$2</f>
        <v>17100.278189256096</v>
      </c>
      <c r="BO3929" s="6">
        <f>SUM($R$5:W3931)-$AB$2</f>
        <v>25473.838402584039</v>
      </c>
      <c r="BP3929" s="16"/>
    </row>
    <row r="3930" spans="1:68" x14ac:dyDescent="0.45">
      <c r="A3930" s="1">
        <v>2008</v>
      </c>
      <c r="B3930" s="1">
        <v>6</v>
      </c>
      <c r="C3930" s="1">
        <v>13</v>
      </c>
      <c r="D3930" s="1">
        <v>4</v>
      </c>
      <c r="E3930" s="1">
        <v>20.9</v>
      </c>
      <c r="F3930" s="1">
        <v>0</v>
      </c>
      <c r="G3930" s="4"/>
      <c r="H3930" s="4"/>
      <c r="Q3930" s="1">
        <v>1</v>
      </c>
      <c r="R3930" s="6">
        <f t="shared" si="5238"/>
        <v>0</v>
      </c>
      <c r="S3930" s="6">
        <f t="shared" si="5239"/>
        <v>0</v>
      </c>
      <c r="T3930" s="6">
        <f t="shared" si="5240"/>
        <v>0</v>
      </c>
      <c r="U3930" s="6">
        <f t="shared" si="5241"/>
        <v>0</v>
      </c>
      <c r="V3930" s="6">
        <f t="shared" si="5242"/>
        <v>0</v>
      </c>
      <c r="W3930" s="6">
        <f t="shared" si="5243"/>
        <v>0</v>
      </c>
      <c r="X3930" s="17"/>
      <c r="Y3930" s="17"/>
      <c r="Z3930" s="17"/>
      <c r="AA3930" s="17"/>
      <c r="AB3930" s="17"/>
      <c r="AC3930" s="17"/>
      <c r="AE3930" s="16"/>
      <c r="AF3930" s="16"/>
      <c r="AG3930" s="16"/>
      <c r="AH3930" s="16"/>
      <c r="AI3930" s="16"/>
      <c r="AJ3930" s="16"/>
      <c r="AL3930" s="16"/>
      <c r="AM3930" s="16"/>
      <c r="AN3930" s="16"/>
      <c r="AO3930" s="16"/>
      <c r="AP3930" s="16"/>
      <c r="AQ3930" s="16"/>
      <c r="BI3930" s="1">
        <v>3</v>
      </c>
      <c r="BJ3930" s="6">
        <f>SUM($R$5:R3932)-$AB$2</f>
        <v>353.15776260000001</v>
      </c>
      <c r="BK3930" s="6">
        <f>SUM($R$5:S3932)-$AB$2</f>
        <v>1748.7511314880003</v>
      </c>
      <c r="BL3930" s="6">
        <f>SUM($R$5:T3932)-$AB$2</f>
        <v>5237.7345537079964</v>
      </c>
      <c r="BM3930" s="6">
        <f>SUM($R$5:U3932)-$AB$2</f>
        <v>10122.311344816047</v>
      </c>
      <c r="BN3930" s="6">
        <f>SUM($R$5:V3932)-$AB$2</f>
        <v>17100.278189256096</v>
      </c>
      <c r="BO3930" s="6">
        <f>SUM($R$5:W3932)-$AB$2</f>
        <v>25473.838402584039</v>
      </c>
      <c r="BP3930" s="16"/>
    </row>
    <row r="3931" spans="1:68" x14ac:dyDescent="0.45">
      <c r="A3931" s="1">
        <v>2008</v>
      </c>
      <c r="B3931" s="1">
        <v>6</v>
      </c>
      <c r="C3931" s="1">
        <v>13</v>
      </c>
      <c r="D3931" s="1">
        <v>5</v>
      </c>
      <c r="E3931" s="1">
        <v>20.9</v>
      </c>
      <c r="F3931" s="1">
        <v>0</v>
      </c>
      <c r="G3931" s="4"/>
      <c r="H3931" s="4"/>
      <c r="Q3931" s="1">
        <v>2</v>
      </c>
      <c r="R3931" s="6">
        <f t="shared" si="5238"/>
        <v>0</v>
      </c>
      <c r="S3931" s="6">
        <f t="shared" si="5239"/>
        <v>0</v>
      </c>
      <c r="T3931" s="6">
        <f t="shared" si="5240"/>
        <v>0</v>
      </c>
      <c r="U3931" s="6">
        <f t="shared" si="5241"/>
        <v>0</v>
      </c>
      <c r="V3931" s="6">
        <f t="shared" si="5242"/>
        <v>0</v>
      </c>
      <c r="W3931" s="6">
        <f t="shared" si="5243"/>
        <v>0</v>
      </c>
      <c r="X3931" s="17"/>
      <c r="Y3931" s="17"/>
      <c r="Z3931" s="17"/>
      <c r="AA3931" s="17"/>
      <c r="AB3931" s="17"/>
      <c r="AC3931" s="17"/>
      <c r="AE3931" s="16"/>
      <c r="AF3931" s="16"/>
      <c r="AG3931" s="16"/>
      <c r="AH3931" s="16"/>
      <c r="AI3931" s="16"/>
      <c r="AJ3931" s="16"/>
      <c r="AL3931" s="16"/>
      <c r="AM3931" s="16"/>
      <c r="AN3931" s="16"/>
      <c r="AO3931" s="16"/>
      <c r="AP3931" s="16"/>
      <c r="AQ3931" s="16"/>
      <c r="BI3931" s="1">
        <v>4</v>
      </c>
      <c r="BJ3931" s="6">
        <f>SUM($R$5:R3933)-$AB$2</f>
        <v>353.15776260000001</v>
      </c>
      <c r="BK3931" s="6">
        <f>SUM($R$5:S3933)-$AB$2</f>
        <v>1748.7511314880003</v>
      </c>
      <c r="BL3931" s="6">
        <f>SUM($R$5:T3933)-$AB$2</f>
        <v>5237.7345537079964</v>
      </c>
      <c r="BM3931" s="6">
        <f>SUM($R$5:U3933)-$AB$2</f>
        <v>10122.311344816047</v>
      </c>
      <c r="BN3931" s="6">
        <f>SUM($R$5:V3933)-$AB$2</f>
        <v>17100.278189256096</v>
      </c>
      <c r="BO3931" s="6">
        <f>SUM($R$5:W3933)-$AB$2</f>
        <v>25473.838402584039</v>
      </c>
      <c r="BP3931" s="16"/>
    </row>
    <row r="3932" spans="1:68" x14ac:dyDescent="0.45">
      <c r="A3932" s="1">
        <v>2008</v>
      </c>
      <c r="B3932" s="1">
        <v>6</v>
      </c>
      <c r="C3932" s="1">
        <v>13</v>
      </c>
      <c r="D3932" s="1">
        <v>6</v>
      </c>
      <c r="E3932" s="1">
        <v>20.6</v>
      </c>
      <c r="F3932" s="1">
        <v>11.27</v>
      </c>
      <c r="G3932" s="4"/>
      <c r="H3932" s="4"/>
      <c r="Q3932" s="1">
        <v>3</v>
      </c>
      <c r="R3932" s="6">
        <f t="shared" si="5238"/>
        <v>0</v>
      </c>
      <c r="S3932" s="6">
        <f t="shared" si="5239"/>
        <v>0</v>
      </c>
      <c r="T3932" s="6">
        <f t="shared" si="5240"/>
        <v>0</v>
      </c>
      <c r="U3932" s="6">
        <f t="shared" si="5241"/>
        <v>0</v>
      </c>
      <c r="V3932" s="6">
        <f t="shared" si="5242"/>
        <v>0</v>
      </c>
      <c r="W3932" s="6">
        <f t="shared" si="5243"/>
        <v>0</v>
      </c>
      <c r="X3932" s="17"/>
      <c r="Y3932" s="17"/>
      <c r="Z3932" s="17"/>
      <c r="AA3932" s="17"/>
      <c r="AB3932" s="17"/>
      <c r="AC3932" s="17"/>
      <c r="AE3932" s="16"/>
      <c r="AF3932" s="16"/>
      <c r="AG3932" s="16"/>
      <c r="AH3932" s="16"/>
      <c r="AI3932" s="16"/>
      <c r="AJ3932" s="16"/>
      <c r="AL3932" s="16"/>
      <c r="AM3932" s="16"/>
      <c r="AN3932" s="16"/>
      <c r="AO3932" s="16"/>
      <c r="AP3932" s="16"/>
      <c r="AQ3932" s="16"/>
      <c r="BI3932" s="1">
        <v>5</v>
      </c>
      <c r="BJ3932" s="6">
        <f>SUM($R$5:R3934)-$AB$2</f>
        <v>353.15776260000001</v>
      </c>
      <c r="BK3932" s="6">
        <f>SUM($R$5:S3934)-$AB$2</f>
        <v>1748.7511314880003</v>
      </c>
      <c r="BL3932" s="6">
        <f>SUM($R$5:T3934)-$AB$2</f>
        <v>5237.7345537079964</v>
      </c>
      <c r="BM3932" s="6">
        <f>SUM($R$5:U3934)-$AB$2</f>
        <v>10122.311344816047</v>
      </c>
      <c r="BN3932" s="6">
        <f>SUM($R$5:V3934)-$AB$2</f>
        <v>17100.278189256096</v>
      </c>
      <c r="BO3932" s="6">
        <f>SUM($R$5:W3934)-$AB$2</f>
        <v>25473.838402584039</v>
      </c>
      <c r="BP3932" s="16"/>
    </row>
    <row r="3933" spans="1:68" x14ac:dyDescent="0.45">
      <c r="A3933" s="1">
        <v>2008</v>
      </c>
      <c r="B3933" s="1">
        <v>6</v>
      </c>
      <c r="C3933" s="1">
        <v>13</v>
      </c>
      <c r="D3933" s="1">
        <v>7</v>
      </c>
      <c r="E3933" s="1">
        <v>20.8</v>
      </c>
      <c r="F3933" s="1">
        <v>58.71</v>
      </c>
      <c r="G3933" s="4"/>
      <c r="H3933" s="4"/>
      <c r="Q3933" s="1">
        <v>4</v>
      </c>
      <c r="R3933" s="6">
        <f t="shared" si="5238"/>
        <v>0</v>
      </c>
      <c r="S3933" s="6">
        <f t="shared" si="5239"/>
        <v>0</v>
      </c>
      <c r="T3933" s="6">
        <f t="shared" si="5240"/>
        <v>0</v>
      </c>
      <c r="U3933" s="6">
        <f t="shared" si="5241"/>
        <v>0</v>
      </c>
      <c r="V3933" s="6">
        <f t="shared" si="5242"/>
        <v>0</v>
      </c>
      <c r="W3933" s="6">
        <f t="shared" si="5243"/>
        <v>0</v>
      </c>
      <c r="X3933" s="17"/>
      <c r="Y3933" s="17"/>
      <c r="Z3933" s="17"/>
      <c r="AA3933" s="17"/>
      <c r="AB3933" s="17"/>
      <c r="AC3933" s="17"/>
      <c r="AE3933" s="16"/>
      <c r="AF3933" s="16"/>
      <c r="AG3933" s="16"/>
      <c r="AH3933" s="16"/>
      <c r="AI3933" s="16"/>
      <c r="AJ3933" s="16"/>
      <c r="AL3933" s="16"/>
      <c r="AM3933" s="16"/>
      <c r="AN3933" s="16"/>
      <c r="AO3933" s="16"/>
      <c r="AP3933" s="16"/>
      <c r="AQ3933" s="16"/>
      <c r="BI3933" s="1">
        <v>6</v>
      </c>
      <c r="BJ3933" s="6">
        <f>SUM($R$5:R3935)-$AB$2</f>
        <v>353.16429920000002</v>
      </c>
      <c r="BK3933" s="6">
        <f>SUM($R$5:S3935)-$AB$2</f>
        <v>1748.7830300960002</v>
      </c>
      <c r="BL3933" s="6">
        <f>SUM($R$5:T3935)-$AB$2</f>
        <v>5237.8298573359962</v>
      </c>
      <c r="BM3933" s="6">
        <f>SUM($R$5:U3935)-$AB$2</f>
        <v>10122.495415472049</v>
      </c>
      <c r="BN3933" s="6">
        <f>SUM($R$5:V3935)-$AB$2</f>
        <v>17100.589069952097</v>
      </c>
      <c r="BO3933" s="6">
        <f>SUM($R$5:W3935)-$AB$2</f>
        <v>25474.301455328041</v>
      </c>
      <c r="BP3933" s="16"/>
    </row>
    <row r="3934" spans="1:68" x14ac:dyDescent="0.45">
      <c r="A3934" s="1">
        <v>2008</v>
      </c>
      <c r="B3934" s="1">
        <v>6</v>
      </c>
      <c r="C3934" s="1">
        <v>13</v>
      </c>
      <c r="D3934" s="1">
        <v>8</v>
      </c>
      <c r="E3934" s="1">
        <v>21.5</v>
      </c>
      <c r="F3934" s="1">
        <v>198.89</v>
      </c>
      <c r="G3934" s="4"/>
      <c r="H3934" s="4"/>
      <c r="Q3934" s="1">
        <v>5</v>
      </c>
      <c r="R3934" s="6">
        <f t="shared" si="5238"/>
        <v>0</v>
      </c>
      <c r="S3934" s="6">
        <f t="shared" si="5239"/>
        <v>0</v>
      </c>
      <c r="T3934" s="6">
        <f t="shared" si="5240"/>
        <v>0</v>
      </c>
      <c r="U3934" s="6">
        <f t="shared" si="5241"/>
        <v>0</v>
      </c>
      <c r="V3934" s="6">
        <f t="shared" si="5242"/>
        <v>0</v>
      </c>
      <c r="W3934" s="6">
        <f t="shared" si="5243"/>
        <v>0</v>
      </c>
      <c r="X3934" s="17"/>
      <c r="Y3934" s="17"/>
      <c r="Z3934" s="17"/>
      <c r="AA3934" s="17"/>
      <c r="AB3934" s="17"/>
      <c r="AC3934" s="17"/>
      <c r="AE3934" s="16"/>
      <c r="AF3934" s="16"/>
      <c r="AG3934" s="16"/>
      <c r="AH3934" s="16"/>
      <c r="AI3934" s="16"/>
      <c r="AJ3934" s="16"/>
      <c r="AL3934" s="16"/>
      <c r="AM3934" s="16"/>
      <c r="AN3934" s="16"/>
      <c r="AO3934" s="16"/>
      <c r="AP3934" s="16"/>
      <c r="AQ3934" s="16"/>
      <c r="BI3934" s="1">
        <v>7</v>
      </c>
      <c r="BJ3934" s="6">
        <f>SUM($R$5:R3936)-$AB$2</f>
        <v>353.198351</v>
      </c>
      <c r="BK3934" s="6">
        <f>SUM($R$5:S3936)-$AB$2</f>
        <v>1748.9492028800003</v>
      </c>
      <c r="BL3934" s="6">
        <f>SUM($R$5:T3936)-$AB$2</f>
        <v>5238.3263325799962</v>
      </c>
      <c r="BM3934" s="6">
        <f>SUM($R$5:U3936)-$AB$2</f>
        <v>10123.45431416005</v>
      </c>
      <c r="BN3934" s="6">
        <f>SUM($R$5:V3936)-$AB$2</f>
        <v>17102.208573560099</v>
      </c>
      <c r="BO3934" s="6">
        <f>SUM($R$5:W3936)-$AB$2</f>
        <v>25476.713684840044</v>
      </c>
      <c r="BP3934" s="16"/>
    </row>
    <row r="3935" spans="1:68" x14ac:dyDescent="0.45">
      <c r="A3935" s="1">
        <v>2008</v>
      </c>
      <c r="B3935" s="1">
        <v>6</v>
      </c>
      <c r="C3935" s="1">
        <v>13</v>
      </c>
      <c r="D3935" s="1">
        <v>9</v>
      </c>
      <c r="E3935" s="1">
        <v>22.7</v>
      </c>
      <c r="F3935" s="1">
        <v>395.76</v>
      </c>
      <c r="G3935" s="4"/>
      <c r="H3935" s="4"/>
      <c r="Q3935" s="1">
        <v>6</v>
      </c>
      <c r="R3935" s="6">
        <f t="shared" si="5238"/>
        <v>6.5365999999999992E-3</v>
      </c>
      <c r="S3935" s="6">
        <f t="shared" si="5239"/>
        <v>2.5362007999999995E-2</v>
      </c>
      <c r="T3935" s="6">
        <f t="shared" si="5240"/>
        <v>6.3405019999999992E-2</v>
      </c>
      <c r="U3935" s="6">
        <f t="shared" si="5241"/>
        <v>8.8767027999999984E-2</v>
      </c>
      <c r="V3935" s="6">
        <f t="shared" si="5242"/>
        <v>0.12681003999999998</v>
      </c>
      <c r="W3935" s="6">
        <f t="shared" si="5243"/>
        <v>0.15217204799999998</v>
      </c>
      <c r="X3935" s="17"/>
      <c r="Y3935" s="17"/>
      <c r="Z3935" s="17"/>
      <c r="AA3935" s="17"/>
      <c r="AB3935" s="17"/>
      <c r="AC3935" s="17"/>
      <c r="AE3935" s="16"/>
      <c r="AF3935" s="16"/>
      <c r="AG3935" s="16"/>
      <c r="AH3935" s="16"/>
      <c r="AI3935" s="16"/>
      <c r="AJ3935" s="16"/>
      <c r="AL3935" s="16"/>
      <c r="AM3935" s="16"/>
      <c r="AN3935" s="16"/>
      <c r="AO3935" s="16"/>
      <c r="AP3935" s="16"/>
      <c r="AQ3935" s="16"/>
      <c r="BI3935" s="1">
        <v>8</v>
      </c>
      <c r="BJ3935" s="6">
        <f>SUM($R$5:R3937)-$AB$2</f>
        <v>353.31370720000001</v>
      </c>
      <c r="BK3935" s="6">
        <f>SUM($R$5:S3937)-$AB$2</f>
        <v>1749.5121411360003</v>
      </c>
      <c r="BL3935" s="6">
        <f>SUM($R$5:T3937)-$AB$2</f>
        <v>5240.0082259759965</v>
      </c>
      <c r="BM3935" s="6">
        <f>SUM($R$5:U3937)-$AB$2</f>
        <v>10126.70274475205</v>
      </c>
      <c r="BN3935" s="6">
        <f>SUM($R$5:V3937)-$AB$2</f>
        <v>17107.694914432097</v>
      </c>
      <c r="BO3935" s="6">
        <f>SUM($R$5:W3937)-$AB$2</f>
        <v>25484.885518048042</v>
      </c>
      <c r="BP3935" s="16"/>
    </row>
    <row r="3936" spans="1:68" x14ac:dyDescent="0.45">
      <c r="A3936" s="1">
        <v>2008</v>
      </c>
      <c r="B3936" s="1">
        <v>6</v>
      </c>
      <c r="C3936" s="1">
        <v>13</v>
      </c>
      <c r="D3936" s="1">
        <v>10</v>
      </c>
      <c r="E3936" s="1">
        <v>24.4</v>
      </c>
      <c r="F3936" s="1">
        <v>708.57</v>
      </c>
      <c r="G3936" s="4"/>
      <c r="H3936" s="4"/>
      <c r="Q3936" s="1">
        <v>7</v>
      </c>
      <c r="R3936" s="6">
        <f t="shared" si="5238"/>
        <v>3.40518E-2</v>
      </c>
      <c r="S3936" s="6">
        <f t="shared" si="5239"/>
        <v>0.132120984</v>
      </c>
      <c r="T3936" s="6">
        <f t="shared" si="5240"/>
        <v>0.33030246000000002</v>
      </c>
      <c r="U3936" s="6">
        <f t="shared" si="5241"/>
        <v>0.46242344400000002</v>
      </c>
      <c r="V3936" s="6">
        <f t="shared" si="5242"/>
        <v>0.66060492000000004</v>
      </c>
      <c r="W3936" s="6">
        <f t="shared" si="5243"/>
        <v>0.79272590399999998</v>
      </c>
      <c r="X3936" s="17"/>
      <c r="Y3936" s="17"/>
      <c r="Z3936" s="17"/>
      <c r="AA3936" s="17"/>
      <c r="AB3936" s="17"/>
      <c r="AC3936" s="17"/>
      <c r="AE3936" s="16"/>
      <c r="AF3936" s="16"/>
      <c r="AG3936" s="16"/>
      <c r="AH3936" s="16"/>
      <c r="AI3936" s="16"/>
      <c r="AJ3936" s="16"/>
      <c r="AL3936" s="16"/>
      <c r="AM3936" s="16"/>
      <c r="AN3936" s="16"/>
      <c r="AO3936" s="16"/>
      <c r="AP3936" s="16"/>
      <c r="AQ3936" s="16"/>
      <c r="BI3936" s="1">
        <v>9</v>
      </c>
      <c r="BJ3936" s="6">
        <f>SUM($R$5:R3938)-$AB$2</f>
        <v>353.54324800000001</v>
      </c>
      <c r="BK3936" s="6">
        <f>SUM($R$5:S3938)-$AB$2</f>
        <v>1750.6323002400004</v>
      </c>
      <c r="BL3936" s="6">
        <f>SUM($R$5:T3938)-$AB$2</f>
        <v>5243.3549308399961</v>
      </c>
      <c r="BM3936" s="6">
        <f>SUM($R$5:U3938)-$AB$2</f>
        <v>10133.166613680052</v>
      </c>
      <c r="BN3936" s="6">
        <f>SUM($R$5:V3938)-$AB$2</f>
        <v>17118.611874880098</v>
      </c>
      <c r="BO3936" s="6">
        <f>SUM($R$5:W3938)-$AB$2</f>
        <v>25501.146188320043</v>
      </c>
      <c r="BP3936" s="16"/>
    </row>
    <row r="3937" spans="1:68" x14ac:dyDescent="0.45">
      <c r="A3937" s="1">
        <v>2008</v>
      </c>
      <c r="B3937" s="1">
        <v>6</v>
      </c>
      <c r="C3937" s="1">
        <v>13</v>
      </c>
      <c r="D3937" s="1">
        <v>11</v>
      </c>
      <c r="E3937" s="1">
        <v>26.1</v>
      </c>
      <c r="F3937" s="1">
        <v>917.24</v>
      </c>
      <c r="G3937" s="4"/>
      <c r="H3937" s="4"/>
      <c r="Q3937" s="1">
        <v>8</v>
      </c>
      <c r="R3937" s="6">
        <f t="shared" si="5238"/>
        <v>0.11535619999999999</v>
      </c>
      <c r="S3937" s="6">
        <f t="shared" si="5239"/>
        <v>0.44758205599999989</v>
      </c>
      <c r="T3937" s="6">
        <f t="shared" si="5240"/>
        <v>1.1189551399999997</v>
      </c>
      <c r="U3937" s="6">
        <f t="shared" si="5241"/>
        <v>1.5665371959999999</v>
      </c>
      <c r="V3937" s="6">
        <f t="shared" si="5242"/>
        <v>2.2379102799999995</v>
      </c>
      <c r="W3937" s="6">
        <f t="shared" si="5243"/>
        <v>2.6854923359999998</v>
      </c>
      <c r="X3937" s="17"/>
      <c r="Y3937" s="17"/>
      <c r="Z3937" s="17"/>
      <c r="AA3937" s="17"/>
      <c r="AB3937" s="17"/>
      <c r="AC3937" s="17"/>
      <c r="AE3937" s="16"/>
      <c r="AF3937" s="16"/>
      <c r="AG3937" s="16"/>
      <c r="AH3937" s="16"/>
      <c r="AI3937" s="16"/>
      <c r="AJ3937" s="16"/>
      <c r="AL3937" s="16"/>
      <c r="AM3937" s="16"/>
      <c r="AN3937" s="16"/>
      <c r="AO3937" s="16"/>
      <c r="AP3937" s="16"/>
      <c r="AQ3937" s="16"/>
      <c r="BI3937" s="1">
        <v>10</v>
      </c>
      <c r="BJ3937" s="6">
        <f>SUM($R$5:R3939)-$AB$2</f>
        <v>353.95421859999999</v>
      </c>
      <c r="BK3937" s="6">
        <f>SUM($R$5:S3939)-$AB$2</f>
        <v>1752.6378367680004</v>
      </c>
      <c r="BL3937" s="6">
        <f>SUM($R$5:T3939)-$AB$2</f>
        <v>5249.346882187996</v>
      </c>
      <c r="BM3937" s="6">
        <f>SUM($R$5:U3939)-$AB$2</f>
        <v>10144.739545776052</v>
      </c>
      <c r="BN3937" s="6">
        <f>SUM($R$5:V3939)-$AB$2</f>
        <v>17138.157636616099</v>
      </c>
      <c r="BO3937" s="6">
        <f>SUM($R$5:W3939)-$AB$2</f>
        <v>25530.259345624043</v>
      </c>
      <c r="BP3937" s="16"/>
    </row>
    <row r="3938" spans="1:68" x14ac:dyDescent="0.45">
      <c r="A3938" s="1">
        <v>2008</v>
      </c>
      <c r="B3938" s="1">
        <v>6</v>
      </c>
      <c r="C3938" s="1">
        <v>13</v>
      </c>
      <c r="D3938" s="1">
        <v>12</v>
      </c>
      <c r="E3938" s="1">
        <v>27.5</v>
      </c>
      <c r="F3938" s="1">
        <v>1000.39</v>
      </c>
      <c r="G3938" s="4"/>
      <c r="H3938" s="4"/>
      <c r="Q3938" s="1">
        <v>9</v>
      </c>
      <c r="R3938" s="6">
        <f t="shared" si="5238"/>
        <v>0.22954079999999999</v>
      </c>
      <c r="S3938" s="6">
        <f t="shared" si="5239"/>
        <v>0.89061830399999997</v>
      </c>
      <c r="T3938" s="6">
        <f t="shared" si="5240"/>
        <v>2.2265457599999996</v>
      </c>
      <c r="U3938" s="6">
        <f t="shared" si="5241"/>
        <v>3.1171640640000002</v>
      </c>
      <c r="V3938" s="6">
        <f t="shared" si="5242"/>
        <v>4.4530915199999992</v>
      </c>
      <c r="W3938" s="6">
        <f t="shared" si="5243"/>
        <v>5.3437098240000003</v>
      </c>
      <c r="X3938" s="17"/>
      <c r="Y3938" s="17"/>
      <c r="Z3938" s="17"/>
      <c r="AA3938" s="17"/>
      <c r="AB3938" s="17"/>
      <c r="AC3938" s="17"/>
      <c r="AE3938" s="16"/>
      <c r="AF3938" s="16"/>
      <c r="AG3938" s="16"/>
      <c r="AH3938" s="16"/>
      <c r="AI3938" s="16"/>
      <c r="AJ3938" s="16"/>
      <c r="AL3938" s="16"/>
      <c r="AM3938" s="16"/>
      <c r="AN3938" s="16"/>
      <c r="AO3938" s="16"/>
      <c r="AP3938" s="16"/>
      <c r="AQ3938" s="16"/>
      <c r="BI3938" s="1">
        <v>11</v>
      </c>
      <c r="BJ3938" s="6">
        <f>SUM($R$5:R3940)-$AB$2</f>
        <v>354.48621779999996</v>
      </c>
      <c r="BK3938" s="6">
        <f>SUM($R$5:S3940)-$AB$2</f>
        <v>1755.2339928640004</v>
      </c>
      <c r="BL3938" s="6">
        <f>SUM($R$5:T3940)-$AB$2</f>
        <v>5257.1034305239964</v>
      </c>
      <c r="BM3938" s="6">
        <f>SUM($R$5:U3940)-$AB$2</f>
        <v>10159.720643248054</v>
      </c>
      <c r="BN3938" s="6">
        <f>SUM($R$5:V3940)-$AB$2</f>
        <v>17163.459518568103</v>
      </c>
      <c r="BO3938" s="6">
        <f>SUM($R$5:W3940)-$AB$2</f>
        <v>25567.946168952047</v>
      </c>
      <c r="BP3938" s="16"/>
    </row>
    <row r="3939" spans="1:68" x14ac:dyDescent="0.45">
      <c r="A3939" s="1">
        <v>2008</v>
      </c>
      <c r="B3939" s="1">
        <v>6</v>
      </c>
      <c r="C3939" s="1">
        <v>13</v>
      </c>
      <c r="D3939" s="1">
        <v>13</v>
      </c>
      <c r="E3939" s="1">
        <v>28.3</v>
      </c>
      <c r="F3939" s="1">
        <v>1013.24</v>
      </c>
      <c r="G3939" s="4"/>
      <c r="H3939" s="4"/>
      <c r="Q3939" s="1">
        <v>10</v>
      </c>
      <c r="R3939" s="6">
        <f t="shared" si="5238"/>
        <v>0.41097059999999996</v>
      </c>
      <c r="S3939" s="6">
        <f t="shared" si="5239"/>
        <v>1.594565928</v>
      </c>
      <c r="T3939" s="6">
        <f t="shared" si="5240"/>
        <v>3.9864148199999994</v>
      </c>
      <c r="U3939" s="6">
        <f t="shared" si="5241"/>
        <v>5.580980748</v>
      </c>
      <c r="V3939" s="6">
        <f t="shared" si="5242"/>
        <v>7.9728296399999987</v>
      </c>
      <c r="W3939" s="6">
        <f t="shared" si="5243"/>
        <v>9.5673955680000002</v>
      </c>
      <c r="X3939" s="17"/>
      <c r="Y3939" s="17"/>
      <c r="Z3939" s="17"/>
      <c r="AA3939" s="17"/>
      <c r="AB3939" s="17"/>
      <c r="AC3939" s="17"/>
      <c r="AE3939" s="16"/>
      <c r="AF3939" s="16"/>
      <c r="AG3939" s="16"/>
      <c r="AH3939" s="16"/>
      <c r="AI3939" s="16"/>
      <c r="AJ3939" s="16"/>
      <c r="AL3939" s="16"/>
      <c r="AM3939" s="16"/>
      <c r="AN3939" s="16"/>
      <c r="AO3939" s="16"/>
      <c r="AP3939" s="16"/>
      <c r="AQ3939" s="16"/>
      <c r="BI3939" s="1">
        <v>12</v>
      </c>
      <c r="BJ3939" s="6">
        <f t="shared" ref="BJ3939" si="5274">R3941-$AB$2</f>
        <v>-5.9510237999999998</v>
      </c>
      <c r="BK3939" s="6">
        <f t="shared" ref="BK3939" si="5275">S3941-$AB$2</f>
        <v>-4.2799723440000008</v>
      </c>
      <c r="BL3939" s="6">
        <f t="shared" ref="BL3939" si="5276">T3941-$AB$2</f>
        <v>-0.90305586000000115</v>
      </c>
      <c r="BM3939" s="6">
        <f t="shared" ref="BM3939" si="5277">U3941-$AB$2</f>
        <v>1.3482217959999989</v>
      </c>
      <c r="BN3939" s="6">
        <f t="shared" ref="BN3939" si="5278">V3941-$AB$2</f>
        <v>4.7251382799999977</v>
      </c>
      <c r="BO3939" s="6">
        <f t="shared" ref="BO3939" si="5279">W3941-$AB$2</f>
        <v>6.9764159359999987</v>
      </c>
      <c r="BP3939" s="16"/>
    </row>
    <row r="3940" spans="1:68" x14ac:dyDescent="0.45">
      <c r="A3940" s="1">
        <v>2008</v>
      </c>
      <c r="B3940" s="1">
        <v>6</v>
      </c>
      <c r="C3940" s="1">
        <v>13</v>
      </c>
      <c r="D3940" s="1">
        <v>14</v>
      </c>
      <c r="E3940" s="1">
        <v>28.9</v>
      </c>
      <c r="F3940" s="1">
        <v>977.35</v>
      </c>
      <c r="G3940" s="4"/>
      <c r="H3940" s="4"/>
      <c r="Q3940" s="1">
        <v>11</v>
      </c>
      <c r="R3940" s="6">
        <f t="shared" si="5238"/>
        <v>0.53199920000000001</v>
      </c>
      <c r="S3940" s="6">
        <f t="shared" si="5239"/>
        <v>2.0641568960000001</v>
      </c>
      <c r="T3940" s="6">
        <f t="shared" si="5240"/>
        <v>5.1603922399999993</v>
      </c>
      <c r="U3940" s="6">
        <f t="shared" si="5241"/>
        <v>7.2245491359999994</v>
      </c>
      <c r="V3940" s="6">
        <f t="shared" si="5242"/>
        <v>10.320784479999999</v>
      </c>
      <c r="W3940" s="6">
        <f t="shared" si="5243"/>
        <v>12.384941376</v>
      </c>
      <c r="X3940" s="17"/>
      <c r="Y3940" s="17"/>
      <c r="Z3940" s="17"/>
      <c r="AA3940" s="17"/>
      <c r="AB3940" s="17"/>
      <c r="AC3940" s="17"/>
      <c r="AE3940" s="16"/>
      <c r="AF3940" s="16"/>
      <c r="AG3940" s="16"/>
      <c r="AH3940" s="16"/>
      <c r="AI3940" s="16"/>
      <c r="AJ3940" s="16"/>
      <c r="AL3940" s="16"/>
      <c r="AM3940" s="16"/>
      <c r="AN3940" s="16"/>
      <c r="AO3940" s="16"/>
      <c r="AP3940" s="16"/>
      <c r="AQ3940" s="16"/>
      <c r="BI3940" s="1">
        <v>13</v>
      </c>
      <c r="BJ3940" s="6">
        <f>SUM($R$5:R3942)-$AB$2</f>
        <v>355.65412320000002</v>
      </c>
      <c r="BK3940" s="6">
        <f>SUM($R$5:S3942)-$AB$2</f>
        <v>1760.9333712160003</v>
      </c>
      <c r="BL3940" s="6">
        <f>SUM($R$5:T3942)-$AB$2</f>
        <v>5274.1314912559956</v>
      </c>
      <c r="BM3940" s="6">
        <f>SUM($R$5:U3942)-$AB$2</f>
        <v>10192.608859312053</v>
      </c>
      <c r="BN3940" s="6">
        <f>SUM($R$5:V3942)-$AB$2</f>
        <v>17219.005099392103</v>
      </c>
      <c r="BO3940" s="6">
        <f>SUM($R$5:W3942)-$AB$2</f>
        <v>25650.680587488045</v>
      </c>
      <c r="BP3940" s="16"/>
    </row>
    <row r="3941" spans="1:68" x14ac:dyDescent="0.45">
      <c r="A3941" s="1">
        <v>2008</v>
      </c>
      <c r="B3941" s="1">
        <v>6</v>
      </c>
      <c r="C3941" s="1">
        <v>13</v>
      </c>
      <c r="D3941" s="1">
        <v>15</v>
      </c>
      <c r="E3941" s="1">
        <v>29.1</v>
      </c>
      <c r="F3941" s="1">
        <v>885.95</v>
      </c>
      <c r="G3941" s="4"/>
      <c r="H3941" s="4"/>
      <c r="Q3941" s="1">
        <v>12</v>
      </c>
      <c r="R3941" s="6">
        <f t="shared" si="5238"/>
        <v>0.58022619999999991</v>
      </c>
      <c r="S3941" s="6">
        <f t="shared" si="5239"/>
        <v>2.2512776559999996</v>
      </c>
      <c r="T3941" s="6">
        <f t="shared" si="5240"/>
        <v>5.6281941399999988</v>
      </c>
      <c r="U3941" s="6">
        <f t="shared" si="5241"/>
        <v>7.8794717959999989</v>
      </c>
      <c r="V3941" s="6">
        <f t="shared" si="5242"/>
        <v>11.256388279999998</v>
      </c>
      <c r="W3941" s="6">
        <f t="shared" si="5243"/>
        <v>13.507665935999999</v>
      </c>
      <c r="X3941" s="17">
        <f t="shared" ref="X3941" si="5280">SUM(R3941:R3965)-$Z$2</f>
        <v>-0.95475000000000065</v>
      </c>
      <c r="Y3941" s="17">
        <f t="shared" ref="Y3941" si="5281">SUM(S3941:S3965)-$Z$2</f>
        <v>11.343569999999998</v>
      </c>
      <c r="Z3941" s="17">
        <f t="shared" ref="Z3941" si="5282">SUM(T3941:T3965)-$Z$2</f>
        <v>36.196424999999998</v>
      </c>
      <c r="AA3941" s="17">
        <f t="shared" ref="AA3941" si="5283">SUM(U3941:U3965)-$Z$2</f>
        <v>52.764994999999999</v>
      </c>
      <c r="AB3941" s="17">
        <f t="shared" ref="AB3941" si="5284">SUM(V3941:V3965)-$Z$2</f>
        <v>77.617850000000004</v>
      </c>
      <c r="AC3941" s="17">
        <f t="shared" ref="AC3941" si="5285">SUM(W3941:W3965)-$Z$2</f>
        <v>94.186420000000012</v>
      </c>
      <c r="AE3941" s="16">
        <f t="shared" ref="AE3941" si="5286">IF(X3941&gt;0,1,0)</f>
        <v>0</v>
      </c>
      <c r="AF3941" s="16">
        <f t="shared" ref="AF3941" si="5287">IF(Y3941&gt;0,1,0)</f>
        <v>1</v>
      </c>
      <c r="AG3941" s="16">
        <f t="shared" ref="AG3941" si="5288">IF(Z3941&gt;0,1,0)</f>
        <v>1</v>
      </c>
      <c r="AH3941" s="16">
        <f t="shared" ref="AH3941" si="5289">IF(AA3941&gt;0,1,0)</f>
        <v>1</v>
      </c>
      <c r="AI3941" s="16">
        <f t="shared" ref="AI3941" si="5290">IF(AB3941&gt;0,1,0)</f>
        <v>1</v>
      </c>
      <c r="AJ3941" s="16">
        <f t="shared" ref="AJ3941" si="5291">IF(AC3941&gt;0,1,0)</f>
        <v>1</v>
      </c>
      <c r="AL3941" s="16">
        <f t="shared" ref="AL3941" si="5292">IF(X3941&lt;0,ABS(X3941*$AP$1),0)</f>
        <v>0</v>
      </c>
      <c r="AM3941" s="16">
        <f t="shared" ref="AM3941" si="5293">IF(Y3941&lt;0,ABS(Y3941*$AP$1),0)</f>
        <v>0</v>
      </c>
      <c r="AN3941" s="16">
        <f t="shared" ref="AN3941" si="5294">IF(Z3941&lt;0,ABS(Z3941*$AP$1),0)</f>
        <v>0</v>
      </c>
      <c r="AO3941" s="16">
        <f t="shared" ref="AO3941" si="5295">IF(AA3941&lt;0,ABS(AA3941*$AP$1),0)</f>
        <v>0</v>
      </c>
      <c r="AP3941" s="16">
        <f t="shared" ref="AP3941" si="5296">IF(AB3941&lt;0,ABS(AB3941*$AP$1),0)</f>
        <v>0</v>
      </c>
      <c r="AQ3941" s="16">
        <f t="shared" ref="AQ3941" si="5297">IF(AC3941&lt;0,ABS(AC3941*$AP$1),0)</f>
        <v>0</v>
      </c>
      <c r="BI3941" s="1">
        <v>14</v>
      </c>
      <c r="BJ3941" s="6">
        <f>SUM($R$5:R3943)-$AB$2</f>
        <v>356.22098620000003</v>
      </c>
      <c r="BK3941" s="6">
        <f>SUM($R$5:S3943)-$AB$2</f>
        <v>1763.6996626560003</v>
      </c>
      <c r="BL3941" s="6">
        <f>SUM($R$5:T3943)-$AB$2</f>
        <v>5282.3963537959953</v>
      </c>
      <c r="BM3941" s="6">
        <f>SUM($R$5:U3943)-$AB$2</f>
        <v>10208.571721392054</v>
      </c>
      <c r="BN3941" s="6">
        <f>SUM($R$5:V3943)-$AB$2</f>
        <v>17245.965103672104</v>
      </c>
      <c r="BO3941" s="6">
        <f>SUM($R$5:W3943)-$AB$2</f>
        <v>25690.837162408046</v>
      </c>
      <c r="BP3941" s="16"/>
    </row>
    <row r="3942" spans="1:68" x14ac:dyDescent="0.45">
      <c r="A3942" s="1">
        <v>2008</v>
      </c>
      <c r="B3942" s="1">
        <v>6</v>
      </c>
      <c r="C3942" s="1">
        <v>13</v>
      </c>
      <c r="D3942" s="1">
        <v>16</v>
      </c>
      <c r="E3942" s="1">
        <v>28.8</v>
      </c>
      <c r="F3942" s="1">
        <v>693.79</v>
      </c>
      <c r="G3942" s="4"/>
      <c r="H3942" s="4"/>
      <c r="Q3942" s="1">
        <v>13</v>
      </c>
      <c r="R3942" s="6">
        <f t="shared" si="5238"/>
        <v>0.58767919999999996</v>
      </c>
      <c r="S3942" s="6">
        <f t="shared" si="5239"/>
        <v>2.2801952959999996</v>
      </c>
      <c r="T3942" s="6">
        <f t="shared" si="5240"/>
        <v>5.7004882399999985</v>
      </c>
      <c r="U3942" s="6">
        <f t="shared" si="5241"/>
        <v>7.980683535999999</v>
      </c>
      <c r="V3942" s="6">
        <f t="shared" si="5242"/>
        <v>11.400976479999997</v>
      </c>
      <c r="W3942" s="6">
        <f t="shared" si="5243"/>
        <v>13.681171775999999</v>
      </c>
      <c r="X3942" s="17"/>
      <c r="Y3942" s="17"/>
      <c r="Z3942" s="17"/>
      <c r="AA3942" s="17"/>
      <c r="AB3942" s="17"/>
      <c r="AC3942" s="17"/>
      <c r="AE3942" s="16"/>
      <c r="AF3942" s="16"/>
      <c r="AG3942" s="16"/>
      <c r="AH3942" s="16"/>
      <c r="AI3942" s="16"/>
      <c r="AJ3942" s="16"/>
      <c r="AL3942" s="16"/>
      <c r="AM3942" s="16"/>
      <c r="AN3942" s="16"/>
      <c r="AO3942" s="16"/>
      <c r="AP3942" s="16"/>
      <c r="AQ3942" s="16"/>
      <c r="BI3942" s="1">
        <v>15</v>
      </c>
      <c r="BJ3942" s="6">
        <f>SUM($R$5:R3944)-$AB$2</f>
        <v>356.73483720000002</v>
      </c>
      <c r="BK3942" s="6">
        <f>SUM($R$5:S3944)-$AB$2</f>
        <v>1766.2072555360003</v>
      </c>
      <c r="BL3942" s="6">
        <f>SUM($R$5:T3944)-$AB$2</f>
        <v>5289.8883013759951</v>
      </c>
      <c r="BM3942" s="6">
        <f>SUM($R$5:U3944)-$AB$2</f>
        <v>10223.041765552054</v>
      </c>
      <c r="BN3942" s="6">
        <f>SUM($R$5:V3944)-$AB$2</f>
        <v>17270.403857232101</v>
      </c>
      <c r="BO3942" s="6">
        <f>SUM($R$5:W3944)-$AB$2</f>
        <v>25727.238367248043</v>
      </c>
      <c r="BP3942" s="16"/>
    </row>
    <row r="3943" spans="1:68" x14ac:dyDescent="0.45">
      <c r="A3943" s="1">
        <v>2008</v>
      </c>
      <c r="B3943" s="1">
        <v>6</v>
      </c>
      <c r="C3943" s="1">
        <v>13</v>
      </c>
      <c r="D3943" s="1">
        <v>17</v>
      </c>
      <c r="E3943" s="1">
        <v>27.6</v>
      </c>
      <c r="F3943" s="1">
        <v>311.89</v>
      </c>
      <c r="G3943" s="4"/>
      <c r="H3943" s="4"/>
      <c r="Q3943" s="1">
        <v>14</v>
      </c>
      <c r="R3943" s="6">
        <f t="shared" si="5238"/>
        <v>0.56686299999999989</v>
      </c>
      <c r="S3943" s="6">
        <f t="shared" si="5239"/>
        <v>2.1994284399999997</v>
      </c>
      <c r="T3943" s="6">
        <f t="shared" si="5240"/>
        <v>5.4985710999999995</v>
      </c>
      <c r="U3943" s="6">
        <f t="shared" si="5241"/>
        <v>7.6979995399999988</v>
      </c>
      <c r="V3943" s="6">
        <f t="shared" si="5242"/>
        <v>10.997142199999999</v>
      </c>
      <c r="W3943" s="6">
        <f t="shared" si="5243"/>
        <v>13.196570639999999</v>
      </c>
      <c r="X3943" s="17"/>
      <c r="Y3943" s="17"/>
      <c r="Z3943" s="17"/>
      <c r="AA3943" s="17"/>
      <c r="AB3943" s="17"/>
      <c r="AC3943" s="17"/>
      <c r="AE3943" s="16"/>
      <c r="AF3943" s="16"/>
      <c r="AG3943" s="16"/>
      <c r="AH3943" s="16"/>
      <c r="AI3943" s="16"/>
      <c r="AJ3943" s="16"/>
      <c r="AL3943" s="16"/>
      <c r="AM3943" s="16"/>
      <c r="AN3943" s="16"/>
      <c r="AO3943" s="16"/>
      <c r="AP3943" s="16"/>
      <c r="AQ3943" s="16"/>
      <c r="BI3943" s="1">
        <v>16</v>
      </c>
      <c r="BJ3943" s="6">
        <f>SUM($R$5:R3945)-$AB$2</f>
        <v>357.13723540000001</v>
      </c>
      <c r="BK3943" s="6">
        <f>SUM($R$5:S3945)-$AB$2</f>
        <v>1768.1709587520004</v>
      </c>
      <c r="BL3943" s="6">
        <f>SUM($R$5:T3945)-$AB$2</f>
        <v>5295.7552671319945</v>
      </c>
      <c r="BM3943" s="6">
        <f>SUM($R$5:U3945)-$AB$2</f>
        <v>10234.373298864053</v>
      </c>
      <c r="BN3943" s="6">
        <f>SUM($R$5:V3945)-$AB$2</f>
        <v>17289.541915624097</v>
      </c>
      <c r="BO3943" s="6">
        <f>SUM($R$5:W3945)-$AB$2</f>
        <v>25755.744255736037</v>
      </c>
      <c r="BP3943" s="16"/>
    </row>
    <row r="3944" spans="1:68" x14ac:dyDescent="0.45">
      <c r="A3944" s="1">
        <v>2008</v>
      </c>
      <c r="B3944" s="1">
        <v>6</v>
      </c>
      <c r="C3944" s="1">
        <v>13</v>
      </c>
      <c r="D3944" s="1">
        <v>18</v>
      </c>
      <c r="E3944" s="1">
        <v>25</v>
      </c>
      <c r="F3944" s="1">
        <v>158.66</v>
      </c>
      <c r="G3944" s="4"/>
      <c r="H3944" s="4"/>
      <c r="Q3944" s="1">
        <v>15</v>
      </c>
      <c r="R3944" s="6">
        <f t="shared" si="5238"/>
        <v>0.51385099999999995</v>
      </c>
      <c r="S3944" s="6">
        <f t="shared" si="5239"/>
        <v>1.99374188</v>
      </c>
      <c r="T3944" s="6">
        <f t="shared" si="5240"/>
        <v>4.9843546999999999</v>
      </c>
      <c r="U3944" s="6">
        <f t="shared" si="5241"/>
        <v>6.9780965800000008</v>
      </c>
      <c r="V3944" s="6">
        <f t="shared" si="5242"/>
        <v>9.9687093999999998</v>
      </c>
      <c r="W3944" s="6">
        <f t="shared" si="5243"/>
        <v>11.962451280000002</v>
      </c>
      <c r="X3944" s="17"/>
      <c r="Y3944" s="17"/>
      <c r="Z3944" s="17"/>
      <c r="AA3944" s="17"/>
      <c r="AB3944" s="17"/>
      <c r="AC3944" s="17"/>
      <c r="AE3944" s="16"/>
      <c r="AF3944" s="16"/>
      <c r="AG3944" s="16"/>
      <c r="AH3944" s="16"/>
      <c r="AI3944" s="16"/>
      <c r="AJ3944" s="16"/>
      <c r="AL3944" s="16"/>
      <c r="AM3944" s="16"/>
      <c r="AN3944" s="16"/>
      <c r="AO3944" s="16"/>
      <c r="AP3944" s="16"/>
      <c r="AQ3944" s="16"/>
      <c r="BI3944" s="1">
        <v>17</v>
      </c>
      <c r="BJ3944" s="6">
        <f>SUM($R$5:R3946)-$AB$2</f>
        <v>357.31813160000002</v>
      </c>
      <c r="BK3944" s="6">
        <f>SUM($R$5:S3946)-$AB$2</f>
        <v>1769.0537322080004</v>
      </c>
      <c r="BL3944" s="6">
        <f>SUM($R$5:T3946)-$AB$2</f>
        <v>5298.3927337279947</v>
      </c>
      <c r="BM3944" s="6">
        <f>SUM($R$5:U3946)-$AB$2</f>
        <v>10239.467335856052</v>
      </c>
      <c r="BN3944" s="6">
        <f>SUM($R$5:V3946)-$AB$2</f>
        <v>17298.145338896094</v>
      </c>
      <c r="BO3944" s="6">
        <f>SUM($R$5:W3946)-$AB$2</f>
        <v>25768.558942544034</v>
      </c>
      <c r="BP3944" s="16"/>
    </row>
    <row r="3945" spans="1:68" x14ac:dyDescent="0.45">
      <c r="A3945" s="1">
        <v>2008</v>
      </c>
      <c r="B3945" s="1">
        <v>6</v>
      </c>
      <c r="C3945" s="1">
        <v>13</v>
      </c>
      <c r="D3945" s="1">
        <v>19</v>
      </c>
      <c r="E3945" s="1">
        <v>23</v>
      </c>
      <c r="F3945" s="1">
        <v>48.19</v>
      </c>
      <c r="G3945" s="4"/>
      <c r="H3945" s="4"/>
      <c r="Q3945" s="1">
        <v>16</v>
      </c>
      <c r="R3945" s="6">
        <f t="shared" si="5238"/>
        <v>0.40239819999999998</v>
      </c>
      <c r="S3945" s="6">
        <f t="shared" si="5239"/>
        <v>1.5613050159999997</v>
      </c>
      <c r="T3945" s="6">
        <f t="shared" si="5240"/>
        <v>3.9032625399999992</v>
      </c>
      <c r="U3945" s="6">
        <f t="shared" si="5241"/>
        <v>5.4645675559999995</v>
      </c>
      <c r="V3945" s="6">
        <f t="shared" si="5242"/>
        <v>7.8065250799999983</v>
      </c>
      <c r="W3945" s="6">
        <f t="shared" si="5243"/>
        <v>9.3678300960000005</v>
      </c>
      <c r="X3945" s="17"/>
      <c r="Y3945" s="17"/>
      <c r="Z3945" s="17"/>
      <c r="AA3945" s="17"/>
      <c r="AB3945" s="17"/>
      <c r="AC3945" s="17"/>
      <c r="AE3945" s="16"/>
      <c r="AF3945" s="16"/>
      <c r="AG3945" s="16"/>
      <c r="AH3945" s="16"/>
      <c r="AI3945" s="16"/>
      <c r="AJ3945" s="16"/>
      <c r="AL3945" s="16"/>
      <c r="AM3945" s="16"/>
      <c r="AN3945" s="16"/>
      <c r="AO3945" s="16"/>
      <c r="AP3945" s="16"/>
      <c r="AQ3945" s="16"/>
      <c r="BI3945" s="1">
        <v>18</v>
      </c>
      <c r="BJ3945" s="6">
        <f>SUM($R$5:R3947)-$AB$2</f>
        <v>357.41015440000001</v>
      </c>
      <c r="BK3945" s="6">
        <f>SUM($R$5:S3947)-$AB$2</f>
        <v>1769.5028034720003</v>
      </c>
      <c r="BL3945" s="6">
        <f>SUM($R$5:T3947)-$AB$2</f>
        <v>5299.7344261519956</v>
      </c>
      <c r="BM3945" s="6">
        <f>SUM($R$5:U3947)-$AB$2</f>
        <v>10242.058697904051</v>
      </c>
      <c r="BN3945" s="6">
        <f>SUM($R$5:V3947)-$AB$2</f>
        <v>17302.521943264095</v>
      </c>
      <c r="BO3945" s="6">
        <f>SUM($R$5:W3947)-$AB$2</f>
        <v>25775.077837696033</v>
      </c>
      <c r="BP3945" s="16"/>
    </row>
    <row r="3946" spans="1:68" x14ac:dyDescent="0.45">
      <c r="A3946" s="1">
        <v>2008</v>
      </c>
      <c r="B3946" s="1">
        <v>6</v>
      </c>
      <c r="C3946" s="1">
        <v>13</v>
      </c>
      <c r="D3946" s="1">
        <v>20</v>
      </c>
      <c r="E3946" s="1">
        <v>21.5</v>
      </c>
      <c r="F3946" s="1">
        <v>0</v>
      </c>
      <c r="G3946" s="4"/>
      <c r="H3946" s="4"/>
      <c r="Q3946" s="1">
        <v>17</v>
      </c>
      <c r="R3946" s="6">
        <f t="shared" si="5238"/>
        <v>0.18089620000000001</v>
      </c>
      <c r="S3946" s="6">
        <f t="shared" si="5239"/>
        <v>0.70187725599999995</v>
      </c>
      <c r="T3946" s="6">
        <f t="shared" si="5240"/>
        <v>1.7546931399999999</v>
      </c>
      <c r="U3946" s="6">
        <f t="shared" si="5241"/>
        <v>2.456570396</v>
      </c>
      <c r="V3946" s="6">
        <f t="shared" si="5242"/>
        <v>3.5093862799999997</v>
      </c>
      <c r="W3946" s="6">
        <f t="shared" si="5243"/>
        <v>4.2112635360000006</v>
      </c>
      <c r="X3946" s="17"/>
      <c r="Y3946" s="17"/>
      <c r="Z3946" s="17"/>
      <c r="AA3946" s="17"/>
      <c r="AB3946" s="17"/>
      <c r="AC3946" s="17"/>
      <c r="AE3946" s="16"/>
      <c r="AF3946" s="16"/>
      <c r="AG3946" s="16"/>
      <c r="AH3946" s="16"/>
      <c r="AI3946" s="16"/>
      <c r="AJ3946" s="16"/>
      <c r="AL3946" s="16"/>
      <c r="AM3946" s="16"/>
      <c r="AN3946" s="16"/>
      <c r="AO3946" s="16"/>
      <c r="AP3946" s="16"/>
      <c r="AQ3946" s="16"/>
      <c r="BI3946" s="1">
        <v>19</v>
      </c>
      <c r="BJ3946" s="6">
        <f>SUM($R$5:R3948)-$AB$2</f>
        <v>357.43810460000003</v>
      </c>
      <c r="BK3946" s="6">
        <f>SUM($R$5:S3948)-$AB$2</f>
        <v>1769.6392004480003</v>
      </c>
      <c r="BL3946" s="6">
        <f>SUM($R$5:T3948)-$AB$2</f>
        <v>5300.1419400679961</v>
      </c>
      <c r="BM3946" s="6">
        <f>SUM($R$5:U3948)-$AB$2</f>
        <v>10242.84577553605</v>
      </c>
      <c r="BN3946" s="6">
        <f>SUM($R$5:V3948)-$AB$2</f>
        <v>17303.851254776098</v>
      </c>
      <c r="BO3946" s="6">
        <f>SUM($R$5:W3948)-$AB$2</f>
        <v>25777.057829864036</v>
      </c>
      <c r="BP3946" s="16"/>
    </row>
    <row r="3947" spans="1:68" x14ac:dyDescent="0.45">
      <c r="A3947" s="1">
        <v>2008</v>
      </c>
      <c r="B3947" s="1">
        <v>6</v>
      </c>
      <c r="C3947" s="1">
        <v>13</v>
      </c>
      <c r="D3947" s="1">
        <v>21</v>
      </c>
      <c r="E3947" s="1">
        <v>20.9</v>
      </c>
      <c r="F3947" s="1">
        <v>0</v>
      </c>
      <c r="G3947" s="4"/>
      <c r="H3947" s="4"/>
      <c r="Q3947" s="1">
        <v>18</v>
      </c>
      <c r="R3947" s="6">
        <f t="shared" si="5238"/>
        <v>9.2022799999999988E-2</v>
      </c>
      <c r="S3947" s="6">
        <f t="shared" si="5239"/>
        <v>0.35704846399999995</v>
      </c>
      <c r="T3947" s="6">
        <f t="shared" si="5240"/>
        <v>0.8926211599999998</v>
      </c>
      <c r="U3947" s="6">
        <f t="shared" si="5241"/>
        <v>1.2496696239999998</v>
      </c>
      <c r="V3947" s="6">
        <f t="shared" si="5242"/>
        <v>1.7852423199999996</v>
      </c>
      <c r="W3947" s="6">
        <f t="shared" si="5243"/>
        <v>2.1422907839999996</v>
      </c>
      <c r="X3947" s="17"/>
      <c r="Y3947" s="17"/>
      <c r="Z3947" s="17"/>
      <c r="AA3947" s="17"/>
      <c r="AB3947" s="17"/>
      <c r="AC3947" s="17"/>
      <c r="AE3947" s="16"/>
      <c r="AF3947" s="16"/>
      <c r="AG3947" s="16"/>
      <c r="AH3947" s="16"/>
      <c r="AI3947" s="16"/>
      <c r="AJ3947" s="16"/>
      <c r="AL3947" s="16"/>
      <c r="AM3947" s="16"/>
      <c r="AN3947" s="16"/>
      <c r="AO3947" s="16"/>
      <c r="AP3947" s="16"/>
      <c r="AQ3947" s="16"/>
      <c r="BI3947" s="1">
        <v>20</v>
      </c>
      <c r="BJ3947" s="6">
        <f>SUM($R$5:R3949)-$AB$2</f>
        <v>357.43810460000003</v>
      </c>
      <c r="BK3947" s="6">
        <f>SUM($R$5:S3949)-$AB$2</f>
        <v>1769.6392004480003</v>
      </c>
      <c r="BL3947" s="6">
        <f>SUM($R$5:T3949)-$AB$2</f>
        <v>5300.1419400679961</v>
      </c>
      <c r="BM3947" s="6">
        <f>SUM($R$5:U3949)-$AB$2</f>
        <v>10242.84577553605</v>
      </c>
      <c r="BN3947" s="6">
        <f>SUM($R$5:V3949)-$AB$2</f>
        <v>17303.851254776098</v>
      </c>
      <c r="BO3947" s="6">
        <f>SUM($R$5:W3949)-$AB$2</f>
        <v>25777.057829864036</v>
      </c>
      <c r="BP3947" s="16"/>
    </row>
    <row r="3948" spans="1:68" x14ac:dyDescent="0.45">
      <c r="A3948" s="1">
        <v>2008</v>
      </c>
      <c r="B3948" s="1">
        <v>6</v>
      </c>
      <c r="C3948" s="1">
        <v>13</v>
      </c>
      <c r="D3948" s="1">
        <v>22</v>
      </c>
      <c r="E3948" s="1">
        <v>20.3</v>
      </c>
      <c r="F3948" s="1">
        <v>0</v>
      </c>
      <c r="G3948" s="4"/>
      <c r="H3948" s="4"/>
      <c r="Q3948" s="1">
        <v>19</v>
      </c>
      <c r="R3948" s="6">
        <f t="shared" si="5238"/>
        <v>2.7950199999999994E-2</v>
      </c>
      <c r="S3948" s="6">
        <f t="shared" si="5239"/>
        <v>0.10844677599999998</v>
      </c>
      <c r="T3948" s="6">
        <f t="shared" si="5240"/>
        <v>0.27111693999999992</v>
      </c>
      <c r="U3948" s="6">
        <f t="shared" si="5241"/>
        <v>0.37956371599999994</v>
      </c>
      <c r="V3948" s="6">
        <f t="shared" si="5242"/>
        <v>0.54223387999999983</v>
      </c>
      <c r="W3948" s="6">
        <f t="shared" si="5243"/>
        <v>0.65068065599999991</v>
      </c>
      <c r="X3948" s="17"/>
      <c r="Y3948" s="17"/>
      <c r="Z3948" s="17"/>
      <c r="AA3948" s="17"/>
      <c r="AB3948" s="17"/>
      <c r="AC3948" s="17"/>
      <c r="AE3948" s="16"/>
      <c r="AF3948" s="16"/>
      <c r="AG3948" s="16"/>
      <c r="AH3948" s="16"/>
      <c r="AI3948" s="16"/>
      <c r="AJ3948" s="16"/>
      <c r="AL3948" s="16"/>
      <c r="AM3948" s="16"/>
      <c r="AN3948" s="16"/>
      <c r="AO3948" s="16"/>
      <c r="AP3948" s="16"/>
      <c r="AQ3948" s="16"/>
      <c r="BI3948" s="1">
        <v>21</v>
      </c>
      <c r="BJ3948" s="6">
        <f>SUM($R$5:R3950)-$AB$2</f>
        <v>357.43810460000003</v>
      </c>
      <c r="BK3948" s="6">
        <f>SUM($R$5:S3950)-$AB$2</f>
        <v>1769.6392004480003</v>
      </c>
      <c r="BL3948" s="6">
        <f>SUM($R$5:T3950)-$AB$2</f>
        <v>5300.1419400679961</v>
      </c>
      <c r="BM3948" s="6">
        <f>SUM($R$5:U3950)-$AB$2</f>
        <v>10242.84577553605</v>
      </c>
      <c r="BN3948" s="6">
        <f>SUM($R$5:V3950)-$AB$2</f>
        <v>17303.851254776098</v>
      </c>
      <c r="BO3948" s="6">
        <f>SUM($R$5:W3950)-$AB$2</f>
        <v>25777.057829864036</v>
      </c>
      <c r="BP3948" s="16"/>
    </row>
    <row r="3949" spans="1:68" x14ac:dyDescent="0.45">
      <c r="A3949" s="1">
        <v>2008</v>
      </c>
      <c r="B3949" s="1">
        <v>6</v>
      </c>
      <c r="C3949" s="1">
        <v>13</v>
      </c>
      <c r="D3949" s="1">
        <v>23</v>
      </c>
      <c r="E3949" s="1">
        <v>19.600000000000001</v>
      </c>
      <c r="F3949" s="1">
        <v>0</v>
      </c>
      <c r="G3949" s="4"/>
      <c r="H3949" s="4"/>
      <c r="Q3949" s="1">
        <v>20</v>
      </c>
      <c r="R3949" s="6">
        <f t="shared" si="5238"/>
        <v>0</v>
      </c>
      <c r="S3949" s="6">
        <f t="shared" si="5239"/>
        <v>0</v>
      </c>
      <c r="T3949" s="6">
        <f t="shared" si="5240"/>
        <v>0</v>
      </c>
      <c r="U3949" s="6">
        <f t="shared" si="5241"/>
        <v>0</v>
      </c>
      <c r="V3949" s="6">
        <f t="shared" si="5242"/>
        <v>0</v>
      </c>
      <c r="W3949" s="6">
        <f t="shared" si="5243"/>
        <v>0</v>
      </c>
      <c r="X3949" s="17"/>
      <c r="Y3949" s="17"/>
      <c r="Z3949" s="17"/>
      <c r="AA3949" s="17"/>
      <c r="AB3949" s="17"/>
      <c r="AC3949" s="17"/>
      <c r="AE3949" s="16"/>
      <c r="AF3949" s="16"/>
      <c r="AG3949" s="16"/>
      <c r="AH3949" s="16"/>
      <c r="AI3949" s="16"/>
      <c r="AJ3949" s="16"/>
      <c r="AL3949" s="16"/>
      <c r="AM3949" s="16"/>
      <c r="AN3949" s="16"/>
      <c r="AO3949" s="16"/>
      <c r="AP3949" s="16"/>
      <c r="AQ3949" s="16"/>
      <c r="BI3949" s="1">
        <v>22</v>
      </c>
      <c r="BJ3949" s="6">
        <f>SUM($R$5:R3951)-$AB$2</f>
        <v>357.43810460000003</v>
      </c>
      <c r="BK3949" s="6">
        <f>SUM($R$5:S3951)-$AB$2</f>
        <v>1769.6392004480003</v>
      </c>
      <c r="BL3949" s="6">
        <f>SUM($R$5:T3951)-$AB$2</f>
        <v>5300.1419400679961</v>
      </c>
      <c r="BM3949" s="6">
        <f>SUM($R$5:U3951)-$AB$2</f>
        <v>10242.84577553605</v>
      </c>
      <c r="BN3949" s="6">
        <f>SUM($R$5:V3951)-$AB$2</f>
        <v>17303.851254776098</v>
      </c>
      <c r="BO3949" s="6">
        <f>SUM($R$5:W3951)-$AB$2</f>
        <v>25777.057829864036</v>
      </c>
      <c r="BP3949" s="16"/>
    </row>
    <row r="3950" spans="1:68" x14ac:dyDescent="0.45">
      <c r="A3950" s="1">
        <v>2008</v>
      </c>
      <c r="B3950" s="1">
        <v>6</v>
      </c>
      <c r="C3950" s="1">
        <v>14</v>
      </c>
      <c r="D3950" s="1">
        <v>0</v>
      </c>
      <c r="E3950" s="1">
        <v>19.100000000000001</v>
      </c>
      <c r="F3950" s="1">
        <v>0</v>
      </c>
      <c r="G3950" s="4"/>
      <c r="H3950" s="4"/>
      <c r="Q3950" s="1">
        <v>21</v>
      </c>
      <c r="R3950" s="6">
        <f t="shared" si="5238"/>
        <v>0</v>
      </c>
      <c r="S3950" s="6">
        <f t="shared" si="5239"/>
        <v>0</v>
      </c>
      <c r="T3950" s="6">
        <f t="shared" si="5240"/>
        <v>0</v>
      </c>
      <c r="U3950" s="6">
        <f t="shared" si="5241"/>
        <v>0</v>
      </c>
      <c r="V3950" s="6">
        <f t="shared" si="5242"/>
        <v>0</v>
      </c>
      <c r="W3950" s="6">
        <f t="shared" si="5243"/>
        <v>0</v>
      </c>
      <c r="X3950" s="17"/>
      <c r="Y3950" s="17"/>
      <c r="Z3950" s="17"/>
      <c r="AA3950" s="17"/>
      <c r="AB3950" s="17"/>
      <c r="AC3950" s="17"/>
      <c r="AE3950" s="16"/>
      <c r="AF3950" s="16"/>
      <c r="AG3950" s="16"/>
      <c r="AH3950" s="16"/>
      <c r="AI3950" s="16"/>
      <c r="AJ3950" s="16"/>
      <c r="AL3950" s="16"/>
      <c r="AM3950" s="16"/>
      <c r="AN3950" s="16"/>
      <c r="AO3950" s="16"/>
      <c r="AP3950" s="16"/>
      <c r="AQ3950" s="16"/>
      <c r="BI3950" s="1">
        <v>23</v>
      </c>
      <c r="BJ3950" s="6">
        <f>SUM($R$5:R3952)-$AB$2</f>
        <v>357.43810460000003</v>
      </c>
      <c r="BK3950" s="6">
        <f>SUM($R$5:S3952)-$AB$2</f>
        <v>1769.6392004480003</v>
      </c>
      <c r="BL3950" s="6">
        <f>SUM($R$5:T3952)-$AB$2</f>
        <v>5300.1419400679961</v>
      </c>
      <c r="BM3950" s="6">
        <f>SUM($R$5:U3952)-$AB$2</f>
        <v>10242.84577553605</v>
      </c>
      <c r="BN3950" s="6">
        <f>SUM($R$5:V3952)-$AB$2</f>
        <v>17303.851254776098</v>
      </c>
      <c r="BO3950" s="6">
        <f>SUM($R$5:W3952)-$AB$2</f>
        <v>25777.057829864036</v>
      </c>
      <c r="BP3950" s="16"/>
    </row>
    <row r="3951" spans="1:68" x14ac:dyDescent="0.45">
      <c r="A3951" s="1">
        <v>2008</v>
      </c>
      <c r="B3951" s="1">
        <v>6</v>
      </c>
      <c r="C3951" s="1">
        <v>14</v>
      </c>
      <c r="D3951" s="1">
        <v>1</v>
      </c>
      <c r="E3951" s="1">
        <v>19</v>
      </c>
      <c r="F3951" s="1">
        <v>0</v>
      </c>
      <c r="G3951" s="4"/>
      <c r="H3951" s="4"/>
      <c r="Q3951" s="1">
        <v>22</v>
      </c>
      <c r="R3951" s="6">
        <f t="shared" si="5238"/>
        <v>0</v>
      </c>
      <c r="S3951" s="6">
        <f t="shared" si="5239"/>
        <v>0</v>
      </c>
      <c r="T3951" s="6">
        <f t="shared" si="5240"/>
        <v>0</v>
      </c>
      <c r="U3951" s="6">
        <f t="shared" si="5241"/>
        <v>0</v>
      </c>
      <c r="V3951" s="6">
        <f t="shared" si="5242"/>
        <v>0</v>
      </c>
      <c r="W3951" s="6">
        <f t="shared" si="5243"/>
        <v>0</v>
      </c>
      <c r="X3951" s="17"/>
      <c r="Y3951" s="17"/>
      <c r="Z3951" s="17"/>
      <c r="AA3951" s="17"/>
      <c r="AB3951" s="17"/>
      <c r="AC3951" s="17"/>
      <c r="AE3951" s="16"/>
      <c r="AF3951" s="16"/>
      <c r="AG3951" s="16"/>
      <c r="AH3951" s="16"/>
      <c r="AI3951" s="16"/>
      <c r="AJ3951" s="16"/>
      <c r="AL3951" s="16"/>
      <c r="AM3951" s="16"/>
      <c r="AN3951" s="16"/>
      <c r="AO3951" s="16"/>
      <c r="AP3951" s="16"/>
      <c r="AQ3951" s="16"/>
      <c r="BI3951" s="1">
        <v>0</v>
      </c>
      <c r="BJ3951" s="6">
        <f t="shared" ref="BJ3951" si="5298">R3953-$AB$2</f>
        <v>-6.53125</v>
      </c>
      <c r="BK3951" s="6">
        <f t="shared" ref="BK3951" si="5299">S3953-$AB$2</f>
        <v>-6.53125</v>
      </c>
      <c r="BL3951" s="6">
        <f t="shared" ref="BL3951" si="5300">T3953-$AB$2</f>
        <v>-6.53125</v>
      </c>
      <c r="BM3951" s="6">
        <f t="shared" ref="BM3951" si="5301">U3953-$AB$2</f>
        <v>-6.53125</v>
      </c>
      <c r="BN3951" s="6">
        <f t="shared" ref="BN3951" si="5302">V3953-$AB$2</f>
        <v>-6.53125</v>
      </c>
      <c r="BO3951" s="6">
        <f t="shared" ref="BO3951" si="5303">W3953-$AB$2</f>
        <v>-6.53125</v>
      </c>
      <c r="BP3951" s="16">
        <v>166</v>
      </c>
    </row>
    <row r="3952" spans="1:68" x14ac:dyDescent="0.45">
      <c r="A3952" s="1">
        <v>2008</v>
      </c>
      <c r="B3952" s="1">
        <v>6</v>
      </c>
      <c r="C3952" s="1">
        <v>14</v>
      </c>
      <c r="D3952" s="1">
        <v>2</v>
      </c>
      <c r="E3952" s="1">
        <v>18.8</v>
      </c>
      <c r="F3952" s="1">
        <v>0</v>
      </c>
      <c r="G3952" s="4"/>
      <c r="H3952" s="4"/>
      <c r="Q3952" s="1">
        <v>23</v>
      </c>
      <c r="R3952" s="6">
        <f t="shared" si="5238"/>
        <v>0</v>
      </c>
      <c r="S3952" s="6">
        <f t="shared" si="5239"/>
        <v>0</v>
      </c>
      <c r="T3952" s="6">
        <f t="shared" si="5240"/>
        <v>0</v>
      </c>
      <c r="U3952" s="6">
        <f t="shared" si="5241"/>
        <v>0</v>
      </c>
      <c r="V3952" s="6">
        <f t="shared" si="5242"/>
        <v>0</v>
      </c>
      <c r="W3952" s="6">
        <f t="shared" si="5243"/>
        <v>0</v>
      </c>
      <c r="X3952" s="17"/>
      <c r="Y3952" s="17"/>
      <c r="Z3952" s="17"/>
      <c r="AA3952" s="17"/>
      <c r="AB3952" s="17"/>
      <c r="AC3952" s="17"/>
      <c r="AE3952" s="16"/>
      <c r="AF3952" s="16"/>
      <c r="AG3952" s="16"/>
      <c r="AH3952" s="16"/>
      <c r="AI3952" s="16"/>
      <c r="AJ3952" s="16"/>
      <c r="AL3952" s="16"/>
      <c r="AM3952" s="16"/>
      <c r="AN3952" s="16"/>
      <c r="AO3952" s="16"/>
      <c r="AP3952" s="16"/>
      <c r="AQ3952" s="16"/>
      <c r="BI3952" s="1">
        <v>1</v>
      </c>
      <c r="BJ3952" s="6">
        <f>SUM($R$5:R3954)-$AB$2</f>
        <v>357.43810460000003</v>
      </c>
      <c r="BK3952" s="6">
        <f>SUM($R$5:S3954)-$AB$2</f>
        <v>1769.6392004480003</v>
      </c>
      <c r="BL3952" s="6">
        <f>SUM($R$5:T3954)-$AB$2</f>
        <v>5300.1419400679961</v>
      </c>
      <c r="BM3952" s="6">
        <f>SUM($R$5:U3954)-$AB$2</f>
        <v>10242.84577553605</v>
      </c>
      <c r="BN3952" s="6">
        <f>SUM($R$5:V3954)-$AB$2</f>
        <v>17303.851254776098</v>
      </c>
      <c r="BO3952" s="6">
        <f>SUM($R$5:W3954)-$AB$2</f>
        <v>25777.057829864036</v>
      </c>
      <c r="BP3952" s="16"/>
    </row>
    <row r="3953" spans="1:68" x14ac:dyDescent="0.45">
      <c r="A3953" s="1">
        <v>2008</v>
      </c>
      <c r="B3953" s="1">
        <v>6</v>
      </c>
      <c r="C3953" s="1">
        <v>14</v>
      </c>
      <c r="D3953" s="1">
        <v>3</v>
      </c>
      <c r="E3953" s="1">
        <v>18.600000000000001</v>
      </c>
      <c r="F3953" s="1">
        <v>0</v>
      </c>
      <c r="G3953" s="4"/>
      <c r="H3953" s="4"/>
      <c r="Q3953" s="1">
        <v>0</v>
      </c>
      <c r="R3953" s="6">
        <f t="shared" si="5238"/>
        <v>0</v>
      </c>
      <c r="S3953" s="6">
        <f t="shared" si="5239"/>
        <v>0</v>
      </c>
      <c r="T3953" s="6">
        <f t="shared" si="5240"/>
        <v>0</v>
      </c>
      <c r="U3953" s="6">
        <f t="shared" si="5241"/>
        <v>0</v>
      </c>
      <c r="V3953" s="6">
        <f t="shared" si="5242"/>
        <v>0</v>
      </c>
      <c r="W3953" s="6">
        <f t="shared" si="5243"/>
        <v>0</v>
      </c>
      <c r="X3953" s="17"/>
      <c r="Y3953" s="17"/>
      <c r="Z3953" s="17"/>
      <c r="AA3953" s="17"/>
      <c r="AB3953" s="17"/>
      <c r="AC3953" s="17"/>
      <c r="AE3953" s="16"/>
      <c r="AF3953" s="16"/>
      <c r="AG3953" s="16"/>
      <c r="AH3953" s="16"/>
      <c r="AI3953" s="16"/>
      <c r="AJ3953" s="16"/>
      <c r="AL3953" s="16"/>
      <c r="AM3953" s="16"/>
      <c r="AN3953" s="16"/>
      <c r="AO3953" s="16"/>
      <c r="AP3953" s="16"/>
      <c r="AQ3953" s="16"/>
      <c r="BI3953" s="1">
        <v>2</v>
      </c>
      <c r="BJ3953" s="6">
        <f>SUM($R$5:R3955)-$AB$2</f>
        <v>357.43810460000003</v>
      </c>
      <c r="BK3953" s="6">
        <f>SUM($R$5:S3955)-$AB$2</f>
        <v>1769.6392004480003</v>
      </c>
      <c r="BL3953" s="6">
        <f>SUM($R$5:T3955)-$AB$2</f>
        <v>5300.1419400679961</v>
      </c>
      <c r="BM3953" s="6">
        <f>SUM($R$5:U3955)-$AB$2</f>
        <v>10242.84577553605</v>
      </c>
      <c r="BN3953" s="6">
        <f>SUM($R$5:V3955)-$AB$2</f>
        <v>17303.851254776098</v>
      </c>
      <c r="BO3953" s="6">
        <f>SUM($R$5:W3955)-$AB$2</f>
        <v>25777.057829864036</v>
      </c>
      <c r="BP3953" s="16"/>
    </row>
    <row r="3954" spans="1:68" x14ac:dyDescent="0.45">
      <c r="A3954" s="1">
        <v>2008</v>
      </c>
      <c r="B3954" s="1">
        <v>6</v>
      </c>
      <c r="C3954" s="1">
        <v>14</v>
      </c>
      <c r="D3954" s="1">
        <v>4</v>
      </c>
      <c r="E3954" s="1">
        <v>18.2</v>
      </c>
      <c r="F3954" s="1">
        <v>0</v>
      </c>
      <c r="G3954" s="4"/>
      <c r="H3954" s="4"/>
      <c r="Q3954" s="1">
        <v>1</v>
      </c>
      <c r="R3954" s="6">
        <f t="shared" si="5238"/>
        <v>0</v>
      </c>
      <c r="S3954" s="6">
        <f t="shared" si="5239"/>
        <v>0</v>
      </c>
      <c r="T3954" s="6">
        <f t="shared" si="5240"/>
        <v>0</v>
      </c>
      <c r="U3954" s="6">
        <f t="shared" si="5241"/>
        <v>0</v>
      </c>
      <c r="V3954" s="6">
        <f t="shared" si="5242"/>
        <v>0</v>
      </c>
      <c r="W3954" s="6">
        <f t="shared" si="5243"/>
        <v>0</v>
      </c>
      <c r="X3954" s="17"/>
      <c r="Y3954" s="17"/>
      <c r="Z3954" s="17"/>
      <c r="AA3954" s="17"/>
      <c r="AB3954" s="17"/>
      <c r="AC3954" s="17"/>
      <c r="AE3954" s="16"/>
      <c r="AF3954" s="16"/>
      <c r="AG3954" s="16"/>
      <c r="AH3954" s="16"/>
      <c r="AI3954" s="16"/>
      <c r="AJ3954" s="16"/>
      <c r="AL3954" s="16"/>
      <c r="AM3954" s="16"/>
      <c r="AN3954" s="16"/>
      <c r="AO3954" s="16"/>
      <c r="AP3954" s="16"/>
      <c r="AQ3954" s="16"/>
      <c r="BI3954" s="1">
        <v>3</v>
      </c>
      <c r="BJ3954" s="6">
        <f>SUM($R$5:R3956)-$AB$2</f>
        <v>357.43810460000003</v>
      </c>
      <c r="BK3954" s="6">
        <f>SUM($R$5:S3956)-$AB$2</f>
        <v>1769.6392004480003</v>
      </c>
      <c r="BL3954" s="6">
        <f>SUM($R$5:T3956)-$AB$2</f>
        <v>5300.1419400679961</v>
      </c>
      <c r="BM3954" s="6">
        <f>SUM($R$5:U3956)-$AB$2</f>
        <v>10242.84577553605</v>
      </c>
      <c r="BN3954" s="6">
        <f>SUM($R$5:V3956)-$AB$2</f>
        <v>17303.851254776098</v>
      </c>
      <c r="BO3954" s="6">
        <f>SUM($R$5:W3956)-$AB$2</f>
        <v>25777.057829864036</v>
      </c>
      <c r="BP3954" s="16"/>
    </row>
    <row r="3955" spans="1:68" x14ac:dyDescent="0.45">
      <c r="A3955" s="1">
        <v>2008</v>
      </c>
      <c r="B3955" s="1">
        <v>6</v>
      </c>
      <c r="C3955" s="1">
        <v>14</v>
      </c>
      <c r="D3955" s="1">
        <v>5</v>
      </c>
      <c r="E3955" s="1">
        <v>18</v>
      </c>
      <c r="F3955" s="1">
        <v>0</v>
      </c>
      <c r="G3955" s="4"/>
      <c r="H3955" s="4"/>
      <c r="Q3955" s="1">
        <v>2</v>
      </c>
      <c r="R3955" s="6">
        <f t="shared" si="5238"/>
        <v>0</v>
      </c>
      <c r="S3955" s="6">
        <f t="shared" si="5239"/>
        <v>0</v>
      </c>
      <c r="T3955" s="6">
        <f t="shared" si="5240"/>
        <v>0</v>
      </c>
      <c r="U3955" s="6">
        <f t="shared" si="5241"/>
        <v>0</v>
      </c>
      <c r="V3955" s="6">
        <f t="shared" si="5242"/>
        <v>0</v>
      </c>
      <c r="W3955" s="6">
        <f t="shared" si="5243"/>
        <v>0</v>
      </c>
      <c r="X3955" s="17"/>
      <c r="Y3955" s="17"/>
      <c r="Z3955" s="17"/>
      <c r="AA3955" s="17"/>
      <c r="AB3955" s="17"/>
      <c r="AC3955" s="17"/>
      <c r="AE3955" s="16"/>
      <c r="AF3955" s="16"/>
      <c r="AG3955" s="16"/>
      <c r="AH3955" s="16"/>
      <c r="AI3955" s="16"/>
      <c r="AJ3955" s="16"/>
      <c r="AL3955" s="16"/>
      <c r="AM3955" s="16"/>
      <c r="AN3955" s="16"/>
      <c r="AO3955" s="16"/>
      <c r="AP3955" s="16"/>
      <c r="AQ3955" s="16"/>
      <c r="BI3955" s="1">
        <v>4</v>
      </c>
      <c r="BJ3955" s="6">
        <f>SUM($R$5:R3957)-$AB$2</f>
        <v>357.43810460000003</v>
      </c>
      <c r="BK3955" s="6">
        <f>SUM($R$5:S3957)-$AB$2</f>
        <v>1769.6392004480003</v>
      </c>
      <c r="BL3955" s="6">
        <f>SUM($R$5:T3957)-$AB$2</f>
        <v>5300.1419400679961</v>
      </c>
      <c r="BM3955" s="6">
        <f>SUM($R$5:U3957)-$AB$2</f>
        <v>10242.84577553605</v>
      </c>
      <c r="BN3955" s="6">
        <f>SUM($R$5:V3957)-$AB$2</f>
        <v>17303.851254776098</v>
      </c>
      <c r="BO3955" s="6">
        <f>SUM($R$5:W3957)-$AB$2</f>
        <v>25777.057829864036</v>
      </c>
      <c r="BP3955" s="16"/>
    </row>
    <row r="3956" spans="1:68" x14ac:dyDescent="0.45">
      <c r="A3956" s="1">
        <v>2008</v>
      </c>
      <c r="B3956" s="1">
        <v>6</v>
      </c>
      <c r="C3956" s="1">
        <v>14</v>
      </c>
      <c r="D3956" s="1">
        <v>6</v>
      </c>
      <c r="E3956" s="1">
        <v>18</v>
      </c>
      <c r="F3956" s="1">
        <v>2.0699999999999998</v>
      </c>
      <c r="G3956" s="4"/>
      <c r="H3956" s="4"/>
      <c r="Q3956" s="1">
        <v>3</v>
      </c>
      <c r="R3956" s="6">
        <f t="shared" si="5238"/>
        <v>0</v>
      </c>
      <c r="S3956" s="6">
        <f t="shared" si="5239"/>
        <v>0</v>
      </c>
      <c r="T3956" s="6">
        <f t="shared" si="5240"/>
        <v>0</v>
      </c>
      <c r="U3956" s="6">
        <f t="shared" si="5241"/>
        <v>0</v>
      </c>
      <c r="V3956" s="6">
        <f t="shared" si="5242"/>
        <v>0</v>
      </c>
      <c r="W3956" s="6">
        <f t="shared" si="5243"/>
        <v>0</v>
      </c>
      <c r="X3956" s="17"/>
      <c r="Y3956" s="17"/>
      <c r="Z3956" s="17"/>
      <c r="AA3956" s="17"/>
      <c r="AB3956" s="17"/>
      <c r="AC3956" s="17"/>
      <c r="AE3956" s="16"/>
      <c r="AF3956" s="16"/>
      <c r="AG3956" s="16"/>
      <c r="AH3956" s="16"/>
      <c r="AI3956" s="16"/>
      <c r="AJ3956" s="16"/>
      <c r="AL3956" s="16"/>
      <c r="AM3956" s="16"/>
      <c r="AN3956" s="16"/>
      <c r="AO3956" s="16"/>
      <c r="AP3956" s="16"/>
      <c r="AQ3956" s="16"/>
      <c r="BI3956" s="1">
        <v>5</v>
      </c>
      <c r="BJ3956" s="6">
        <f>SUM($R$5:R3958)-$AB$2</f>
        <v>357.43810460000003</v>
      </c>
      <c r="BK3956" s="6">
        <f>SUM($R$5:S3958)-$AB$2</f>
        <v>1769.6392004480003</v>
      </c>
      <c r="BL3956" s="6">
        <f>SUM($R$5:T3958)-$AB$2</f>
        <v>5300.1419400679961</v>
      </c>
      <c r="BM3956" s="6">
        <f>SUM($R$5:U3958)-$AB$2</f>
        <v>10242.84577553605</v>
      </c>
      <c r="BN3956" s="6">
        <f>SUM($R$5:V3958)-$AB$2</f>
        <v>17303.851254776098</v>
      </c>
      <c r="BO3956" s="6">
        <f>SUM($R$5:W3958)-$AB$2</f>
        <v>25777.057829864036</v>
      </c>
      <c r="BP3956" s="16"/>
    </row>
    <row r="3957" spans="1:68" x14ac:dyDescent="0.45">
      <c r="A3957" s="1">
        <v>2008</v>
      </c>
      <c r="B3957" s="1">
        <v>6</v>
      </c>
      <c r="C3957" s="1">
        <v>14</v>
      </c>
      <c r="D3957" s="1">
        <v>7</v>
      </c>
      <c r="E3957" s="1">
        <v>18.3</v>
      </c>
      <c r="F3957" s="1">
        <v>68.03</v>
      </c>
      <c r="G3957" s="4"/>
      <c r="H3957" s="4"/>
      <c r="Q3957" s="1">
        <v>4</v>
      </c>
      <c r="R3957" s="6">
        <f t="shared" si="5238"/>
        <v>0</v>
      </c>
      <c r="S3957" s="6">
        <f t="shared" si="5239"/>
        <v>0</v>
      </c>
      <c r="T3957" s="6">
        <f t="shared" si="5240"/>
        <v>0</v>
      </c>
      <c r="U3957" s="6">
        <f t="shared" si="5241"/>
        <v>0</v>
      </c>
      <c r="V3957" s="6">
        <f t="shared" si="5242"/>
        <v>0</v>
      </c>
      <c r="W3957" s="6">
        <f t="shared" si="5243"/>
        <v>0</v>
      </c>
      <c r="X3957" s="17"/>
      <c r="Y3957" s="17"/>
      <c r="Z3957" s="17"/>
      <c r="AA3957" s="17"/>
      <c r="AB3957" s="17"/>
      <c r="AC3957" s="17"/>
      <c r="AE3957" s="16"/>
      <c r="AF3957" s="16"/>
      <c r="AG3957" s="16"/>
      <c r="AH3957" s="16"/>
      <c r="AI3957" s="16"/>
      <c r="AJ3957" s="16"/>
      <c r="AL3957" s="16"/>
      <c r="AM3957" s="16"/>
      <c r="AN3957" s="16"/>
      <c r="AO3957" s="16"/>
      <c r="AP3957" s="16"/>
      <c r="AQ3957" s="16"/>
      <c r="BI3957" s="1">
        <v>6</v>
      </c>
      <c r="BJ3957" s="6">
        <f>SUM($R$5:R3959)-$AB$2</f>
        <v>357.43930520000004</v>
      </c>
      <c r="BK3957" s="6">
        <f>SUM($R$5:S3959)-$AB$2</f>
        <v>1769.6450593760003</v>
      </c>
      <c r="BL3957" s="6">
        <f>SUM($R$5:T3959)-$AB$2</f>
        <v>5300.1594448159958</v>
      </c>
      <c r="BM3957" s="6">
        <f>SUM($R$5:U3959)-$AB$2</f>
        <v>10242.879584432048</v>
      </c>
      <c r="BN3957" s="6">
        <f>SUM($R$5:V3959)-$AB$2</f>
        <v>17303.908355312094</v>
      </c>
      <c r="BO3957" s="6">
        <f>SUM($R$5:W3959)-$AB$2</f>
        <v>25777.142880368032</v>
      </c>
      <c r="BP3957" s="16"/>
    </row>
    <row r="3958" spans="1:68" x14ac:dyDescent="0.45">
      <c r="A3958" s="1">
        <v>2008</v>
      </c>
      <c r="B3958" s="1">
        <v>6</v>
      </c>
      <c r="C3958" s="1">
        <v>14</v>
      </c>
      <c r="D3958" s="1">
        <v>8</v>
      </c>
      <c r="E3958" s="1">
        <v>19.2</v>
      </c>
      <c r="F3958" s="1">
        <v>202.69</v>
      </c>
      <c r="G3958" s="4"/>
      <c r="H3958" s="4"/>
      <c r="Q3958" s="1">
        <v>5</v>
      </c>
      <c r="R3958" s="6">
        <f t="shared" si="5238"/>
        <v>0</v>
      </c>
      <c r="S3958" s="6">
        <f t="shared" si="5239"/>
        <v>0</v>
      </c>
      <c r="T3958" s="6">
        <f t="shared" si="5240"/>
        <v>0</v>
      </c>
      <c r="U3958" s="6">
        <f t="shared" si="5241"/>
        <v>0</v>
      </c>
      <c r="V3958" s="6">
        <f t="shared" si="5242"/>
        <v>0</v>
      </c>
      <c r="W3958" s="6">
        <f t="shared" si="5243"/>
        <v>0</v>
      </c>
      <c r="X3958" s="17"/>
      <c r="Y3958" s="17"/>
      <c r="Z3958" s="17"/>
      <c r="AA3958" s="17"/>
      <c r="AB3958" s="17"/>
      <c r="AC3958" s="17"/>
      <c r="AE3958" s="16"/>
      <c r="AF3958" s="16"/>
      <c r="AG3958" s="16"/>
      <c r="AH3958" s="16"/>
      <c r="AI3958" s="16"/>
      <c r="AJ3958" s="16"/>
      <c r="AL3958" s="16"/>
      <c r="AM3958" s="16"/>
      <c r="AN3958" s="16"/>
      <c r="AO3958" s="16"/>
      <c r="AP3958" s="16"/>
      <c r="AQ3958" s="16"/>
      <c r="BI3958" s="1">
        <v>7</v>
      </c>
      <c r="BJ3958" s="6">
        <f>SUM($R$5:R3960)-$AB$2</f>
        <v>357.47876260000004</v>
      </c>
      <c r="BK3958" s="6">
        <f>SUM($R$5:S3960)-$AB$2</f>
        <v>1769.8376114880002</v>
      </c>
      <c r="BL3958" s="6">
        <f>SUM($R$5:T3960)-$AB$2</f>
        <v>5300.7347337079964</v>
      </c>
      <c r="BM3958" s="6">
        <f>SUM($R$5:U3960)-$AB$2</f>
        <v>10243.990704816049</v>
      </c>
      <c r="BN3958" s="6">
        <f>SUM($R$5:V3960)-$AB$2</f>
        <v>17305.784949256096</v>
      </c>
      <c r="BO3958" s="6">
        <f>SUM($R$5:W3960)-$AB$2</f>
        <v>25779.938042584035</v>
      </c>
      <c r="BP3958" s="16"/>
    </row>
    <row r="3959" spans="1:68" x14ac:dyDescent="0.45">
      <c r="A3959" s="1">
        <v>2008</v>
      </c>
      <c r="B3959" s="1">
        <v>6</v>
      </c>
      <c r="C3959" s="1">
        <v>14</v>
      </c>
      <c r="D3959" s="1">
        <v>9</v>
      </c>
      <c r="E3959" s="1">
        <v>20.2</v>
      </c>
      <c r="F3959" s="1">
        <v>291.18</v>
      </c>
      <c r="G3959" s="4"/>
      <c r="H3959" s="4"/>
      <c r="Q3959" s="1">
        <v>6</v>
      </c>
      <c r="R3959" s="6">
        <f t="shared" si="5238"/>
        <v>1.2005999999999998E-3</v>
      </c>
      <c r="S3959" s="6">
        <f t="shared" si="5239"/>
        <v>4.6583279999999989E-3</v>
      </c>
      <c r="T3959" s="6">
        <f t="shared" si="5240"/>
        <v>1.1645819999999999E-2</v>
      </c>
      <c r="U3959" s="6">
        <f t="shared" si="5241"/>
        <v>1.6304147999999997E-2</v>
      </c>
      <c r="V3959" s="6">
        <f t="shared" si="5242"/>
        <v>2.3291639999999999E-2</v>
      </c>
      <c r="W3959" s="6">
        <f t="shared" si="5243"/>
        <v>2.7949967999999999E-2</v>
      </c>
      <c r="X3959" s="17"/>
      <c r="Y3959" s="17"/>
      <c r="Z3959" s="17"/>
      <c r="AA3959" s="17"/>
      <c r="AB3959" s="17"/>
      <c r="AC3959" s="17"/>
      <c r="AE3959" s="16"/>
      <c r="AF3959" s="16"/>
      <c r="AG3959" s="16"/>
      <c r="AH3959" s="16"/>
      <c r="AI3959" s="16"/>
      <c r="AJ3959" s="16"/>
      <c r="AL3959" s="16"/>
      <c r="AM3959" s="16"/>
      <c r="AN3959" s="16"/>
      <c r="AO3959" s="16"/>
      <c r="AP3959" s="16"/>
      <c r="AQ3959" s="16"/>
      <c r="BI3959" s="1">
        <v>8</v>
      </c>
      <c r="BJ3959" s="6">
        <f>SUM($R$5:R3961)-$AB$2</f>
        <v>357.59632280000005</v>
      </c>
      <c r="BK3959" s="6">
        <f>SUM($R$5:S3961)-$AB$2</f>
        <v>1770.4113052640002</v>
      </c>
      <c r="BL3959" s="6">
        <f>SUM($R$5:T3961)-$AB$2</f>
        <v>5302.448761423997</v>
      </c>
      <c r="BM3959" s="6">
        <f>SUM($R$5:U3961)-$AB$2</f>
        <v>10247.30120004805</v>
      </c>
      <c r="BN3959" s="6">
        <f>SUM($R$5:V3961)-$AB$2</f>
        <v>17311.376112368096</v>
      </c>
      <c r="BO3959" s="6">
        <f>SUM($R$5:W3961)-$AB$2</f>
        <v>25788.266007152037</v>
      </c>
      <c r="BP3959" s="16"/>
    </row>
    <row r="3960" spans="1:68" x14ac:dyDescent="0.45">
      <c r="A3960" s="1">
        <v>2008</v>
      </c>
      <c r="B3960" s="1">
        <v>6</v>
      </c>
      <c r="C3960" s="1">
        <v>14</v>
      </c>
      <c r="D3960" s="1">
        <v>10</v>
      </c>
      <c r="E3960" s="1">
        <v>21.2</v>
      </c>
      <c r="F3960" s="1">
        <v>401.97</v>
      </c>
      <c r="G3960" s="4"/>
      <c r="H3960" s="4"/>
      <c r="Q3960" s="1">
        <v>7</v>
      </c>
      <c r="R3960" s="6">
        <f t="shared" si="5238"/>
        <v>3.9457399999999997E-2</v>
      </c>
      <c r="S3960" s="6">
        <f t="shared" si="5239"/>
        <v>0.15309471199999999</v>
      </c>
      <c r="T3960" s="6">
        <f t="shared" si="5240"/>
        <v>0.38273677999999994</v>
      </c>
      <c r="U3960" s="6">
        <f t="shared" si="5241"/>
        <v>0.53583149200000002</v>
      </c>
      <c r="V3960" s="6">
        <f t="shared" si="5242"/>
        <v>0.76547355999999989</v>
      </c>
      <c r="W3960" s="6">
        <f t="shared" si="5243"/>
        <v>0.91856827200000013</v>
      </c>
      <c r="X3960" s="17"/>
      <c r="Y3960" s="17"/>
      <c r="Z3960" s="17"/>
      <c r="AA3960" s="17"/>
      <c r="AB3960" s="17"/>
      <c r="AC3960" s="17"/>
      <c r="AE3960" s="16"/>
      <c r="AF3960" s="16"/>
      <c r="AG3960" s="16"/>
      <c r="AH3960" s="16"/>
      <c r="AI3960" s="16"/>
      <c r="AJ3960" s="16"/>
      <c r="AL3960" s="16"/>
      <c r="AM3960" s="16"/>
      <c r="AN3960" s="16"/>
      <c r="AO3960" s="16"/>
      <c r="AP3960" s="16"/>
      <c r="AQ3960" s="16"/>
      <c r="BI3960" s="1">
        <v>9</v>
      </c>
      <c r="BJ3960" s="6">
        <f>SUM($R$5:R3962)-$AB$2</f>
        <v>357.76520720000008</v>
      </c>
      <c r="BK3960" s="6">
        <f>SUM($R$5:S3962)-$AB$2</f>
        <v>1771.2354611360004</v>
      </c>
      <c r="BL3960" s="6">
        <f>SUM($R$5:T3962)-$AB$2</f>
        <v>5304.9110959759973</v>
      </c>
      <c r="BM3960" s="6">
        <f>SUM($R$5:U3962)-$AB$2</f>
        <v>10252.056984752049</v>
      </c>
      <c r="BN3960" s="6">
        <f>SUM($R$5:V3962)-$AB$2</f>
        <v>17319.408254432092</v>
      </c>
      <c r="BO3960" s="6">
        <f>SUM($R$5:W3962)-$AB$2</f>
        <v>25800.229778048033</v>
      </c>
      <c r="BP3960" s="16"/>
    </row>
    <row r="3961" spans="1:68" x14ac:dyDescent="0.45">
      <c r="A3961" s="1">
        <v>2008</v>
      </c>
      <c r="B3961" s="1">
        <v>6</v>
      </c>
      <c r="C3961" s="1">
        <v>14</v>
      </c>
      <c r="D3961" s="1">
        <v>11</v>
      </c>
      <c r="E3961" s="1">
        <v>22.3</v>
      </c>
      <c r="F3961" s="1">
        <v>564.99</v>
      </c>
      <c r="G3961" s="4"/>
      <c r="H3961" s="4"/>
      <c r="Q3961" s="1">
        <v>8</v>
      </c>
      <c r="R3961" s="6">
        <f t="shared" si="5238"/>
        <v>0.11756019999999999</v>
      </c>
      <c r="S3961" s="6">
        <f t="shared" si="5239"/>
        <v>0.45613357599999993</v>
      </c>
      <c r="T3961" s="6">
        <f t="shared" si="5240"/>
        <v>1.1403339399999997</v>
      </c>
      <c r="U3961" s="6">
        <f t="shared" si="5241"/>
        <v>1.5964675159999999</v>
      </c>
      <c r="V3961" s="6">
        <f t="shared" si="5242"/>
        <v>2.2806678799999993</v>
      </c>
      <c r="W3961" s="6">
        <f t="shared" si="5243"/>
        <v>2.7368014560000002</v>
      </c>
      <c r="X3961" s="17"/>
      <c r="Y3961" s="17"/>
      <c r="Z3961" s="17"/>
      <c r="AA3961" s="17"/>
      <c r="AB3961" s="17"/>
      <c r="AC3961" s="17"/>
      <c r="AE3961" s="16"/>
      <c r="AF3961" s="16"/>
      <c r="AG3961" s="16"/>
      <c r="AH3961" s="16"/>
      <c r="AI3961" s="16"/>
      <c r="AJ3961" s="16"/>
      <c r="AL3961" s="16"/>
      <c r="AM3961" s="16"/>
      <c r="AN3961" s="16"/>
      <c r="AO3961" s="16"/>
      <c r="AP3961" s="16"/>
      <c r="AQ3961" s="16"/>
      <c r="BI3961" s="1">
        <v>10</v>
      </c>
      <c r="BJ3961" s="6">
        <f>SUM($R$5:R3963)-$AB$2</f>
        <v>357.99834980000008</v>
      </c>
      <c r="BK3961" s="6">
        <f>SUM($R$5:S3963)-$AB$2</f>
        <v>1772.3731970240003</v>
      </c>
      <c r="BL3961" s="6">
        <f>SUM($R$5:T3963)-$AB$2</f>
        <v>5308.310315083997</v>
      </c>
      <c r="BM3961" s="6">
        <f>SUM($R$5:U3963)-$AB$2</f>
        <v>10258.622280368048</v>
      </c>
      <c r="BN3961" s="6">
        <f>SUM($R$5:V3963)-$AB$2</f>
        <v>17330.496516488092</v>
      </c>
      <c r="BO3961" s="6">
        <f>SUM($R$5:W3963)-$AB$2</f>
        <v>25816.745599832033</v>
      </c>
      <c r="BP3961" s="16"/>
    </row>
    <row r="3962" spans="1:68" x14ac:dyDescent="0.45">
      <c r="A3962" s="1">
        <v>2008</v>
      </c>
      <c r="B3962" s="1">
        <v>6</v>
      </c>
      <c r="C3962" s="1">
        <v>14</v>
      </c>
      <c r="D3962" s="1">
        <v>12</v>
      </c>
      <c r="E3962" s="1">
        <v>25.3</v>
      </c>
      <c r="F3962" s="1">
        <v>742.11</v>
      </c>
      <c r="G3962" s="4"/>
      <c r="H3962" s="4"/>
      <c r="Q3962" s="1">
        <v>9</v>
      </c>
      <c r="R3962" s="6">
        <f t="shared" si="5238"/>
        <v>0.16888439999999999</v>
      </c>
      <c r="S3962" s="6">
        <f t="shared" si="5239"/>
        <v>0.65527147200000002</v>
      </c>
      <c r="T3962" s="6">
        <f t="shared" si="5240"/>
        <v>1.63817868</v>
      </c>
      <c r="U3962" s="6">
        <f t="shared" si="5241"/>
        <v>2.2934501519999997</v>
      </c>
      <c r="V3962" s="6">
        <f t="shared" si="5242"/>
        <v>3.27635736</v>
      </c>
      <c r="W3962" s="6">
        <f t="shared" si="5243"/>
        <v>3.9316288320000004</v>
      </c>
      <c r="X3962" s="17"/>
      <c r="Y3962" s="17"/>
      <c r="Z3962" s="17"/>
      <c r="AA3962" s="17"/>
      <c r="AB3962" s="17"/>
      <c r="AC3962" s="17"/>
      <c r="AE3962" s="16"/>
      <c r="AF3962" s="16"/>
      <c r="AG3962" s="16"/>
      <c r="AH3962" s="16"/>
      <c r="AI3962" s="16"/>
      <c r="AJ3962" s="16"/>
      <c r="AL3962" s="16"/>
      <c r="AM3962" s="16"/>
      <c r="AN3962" s="16"/>
      <c r="AO3962" s="16"/>
      <c r="AP3962" s="16"/>
      <c r="AQ3962" s="16"/>
      <c r="BI3962" s="1">
        <v>11</v>
      </c>
      <c r="BJ3962" s="6">
        <f>SUM($R$5:R3964)-$AB$2</f>
        <v>358.32604400000008</v>
      </c>
      <c r="BK3962" s="6">
        <f>SUM($R$5:S3964)-$AB$2</f>
        <v>1773.9723447200004</v>
      </c>
      <c r="BL3962" s="6">
        <f>SUM($R$5:T3964)-$AB$2</f>
        <v>5313.0880965199967</v>
      </c>
      <c r="BM3962" s="6">
        <f>SUM($R$5:U3964)-$AB$2</f>
        <v>10267.850149040049</v>
      </c>
      <c r="BN3962" s="6">
        <f>SUM($R$5:V3964)-$AB$2</f>
        <v>17346.081652640096</v>
      </c>
      <c r="BO3962" s="6">
        <f>SUM($R$5:W3964)-$AB$2</f>
        <v>25839.959456960038</v>
      </c>
      <c r="BP3962" s="16"/>
    </row>
    <row r="3963" spans="1:68" x14ac:dyDescent="0.45">
      <c r="A3963" s="1">
        <v>2008</v>
      </c>
      <c r="B3963" s="1">
        <v>6</v>
      </c>
      <c r="C3963" s="1">
        <v>14</v>
      </c>
      <c r="D3963" s="1">
        <v>13</v>
      </c>
      <c r="E3963" s="1">
        <v>26.1</v>
      </c>
      <c r="F3963" s="1">
        <v>757.08</v>
      </c>
      <c r="G3963" s="4"/>
      <c r="H3963" s="4"/>
      <c r="Q3963" s="1">
        <v>10</v>
      </c>
      <c r="R3963" s="6">
        <f t="shared" si="5238"/>
        <v>0.23314259999999998</v>
      </c>
      <c r="S3963" s="6">
        <f t="shared" si="5239"/>
        <v>0.90459328799999994</v>
      </c>
      <c r="T3963" s="6">
        <f t="shared" si="5240"/>
        <v>2.2614832199999997</v>
      </c>
      <c r="U3963" s="6">
        <f t="shared" si="5241"/>
        <v>3.1660765079999997</v>
      </c>
      <c r="V3963" s="6">
        <f t="shared" si="5242"/>
        <v>4.5229664399999994</v>
      </c>
      <c r="W3963" s="6">
        <f t="shared" si="5243"/>
        <v>5.4275597280000003</v>
      </c>
      <c r="X3963" s="17"/>
      <c r="Y3963" s="17"/>
      <c r="Z3963" s="17"/>
      <c r="AA3963" s="17"/>
      <c r="AB3963" s="17"/>
      <c r="AC3963" s="17"/>
      <c r="AE3963" s="16"/>
      <c r="AF3963" s="16"/>
      <c r="AG3963" s="16"/>
      <c r="AH3963" s="16"/>
      <c r="AI3963" s="16"/>
      <c r="AJ3963" s="16"/>
      <c r="AL3963" s="16"/>
      <c r="AM3963" s="16"/>
      <c r="AN3963" s="16"/>
      <c r="AO3963" s="16"/>
      <c r="AP3963" s="16"/>
      <c r="AQ3963" s="16"/>
      <c r="BI3963" s="1">
        <v>12</v>
      </c>
      <c r="BJ3963" s="6">
        <f t="shared" ref="BJ3963" si="5304">R3965-$AB$2</f>
        <v>-6.1008262000000002</v>
      </c>
      <c r="BK3963" s="6">
        <f t="shared" ref="BK3963" si="5305">S3965-$AB$2</f>
        <v>-4.8612056560000001</v>
      </c>
      <c r="BL3963" s="6">
        <f t="shared" ref="BL3963" si="5306">T3965-$AB$2</f>
        <v>-2.3561391399999998</v>
      </c>
      <c r="BM3963" s="6">
        <f t="shared" ref="BM3963" si="5307">U3965-$AB$2</f>
        <v>-0.6860947959999999</v>
      </c>
      <c r="BN3963" s="6">
        <f t="shared" ref="BN3963" si="5308">V3965-$AB$2</f>
        <v>1.8189717200000004</v>
      </c>
      <c r="BO3963" s="6">
        <f t="shared" ref="BO3963" si="5309">W3965-$AB$2</f>
        <v>3.4890160639999994</v>
      </c>
      <c r="BP3963" s="16"/>
    </row>
    <row r="3964" spans="1:68" x14ac:dyDescent="0.45">
      <c r="A3964" s="1">
        <v>2008</v>
      </c>
      <c r="B3964" s="1">
        <v>6</v>
      </c>
      <c r="C3964" s="1">
        <v>14</v>
      </c>
      <c r="D3964" s="1">
        <v>14</v>
      </c>
      <c r="E3964" s="1">
        <v>26.3</v>
      </c>
      <c r="F3964" s="1">
        <v>718.84</v>
      </c>
      <c r="G3964" s="4"/>
      <c r="H3964" s="4"/>
      <c r="Q3964" s="1">
        <v>11</v>
      </c>
      <c r="R3964" s="6">
        <f t="shared" si="5238"/>
        <v>0.32769419999999999</v>
      </c>
      <c r="S3964" s="6">
        <f t="shared" si="5239"/>
        <v>1.2714534959999999</v>
      </c>
      <c r="T3964" s="6">
        <f t="shared" si="5240"/>
        <v>3.1786337399999991</v>
      </c>
      <c r="U3964" s="6">
        <f t="shared" si="5241"/>
        <v>4.450087235999999</v>
      </c>
      <c r="V3964" s="6">
        <f t="shared" si="5242"/>
        <v>6.3572674799999982</v>
      </c>
      <c r="W3964" s="6">
        <f t="shared" si="5243"/>
        <v>7.6287209759999994</v>
      </c>
      <c r="X3964" s="17"/>
      <c r="Y3964" s="17"/>
      <c r="Z3964" s="17"/>
      <c r="AA3964" s="17"/>
      <c r="AB3964" s="17"/>
      <c r="AC3964" s="17"/>
      <c r="AE3964" s="16"/>
      <c r="AF3964" s="16"/>
      <c r="AG3964" s="16"/>
      <c r="AH3964" s="16"/>
      <c r="AI3964" s="16"/>
      <c r="AJ3964" s="16"/>
      <c r="AL3964" s="16"/>
      <c r="AM3964" s="16"/>
      <c r="AN3964" s="16"/>
      <c r="AO3964" s="16"/>
      <c r="AP3964" s="16"/>
      <c r="AQ3964" s="16"/>
      <c r="BI3964" s="1">
        <v>13</v>
      </c>
      <c r="BJ3964" s="6">
        <f>SUM($R$5:R3966)-$AB$2</f>
        <v>359.19557420000012</v>
      </c>
      <c r="BK3964" s="6">
        <f>SUM($R$5:S3966)-$AB$2</f>
        <v>1778.2156520960002</v>
      </c>
      <c r="BL3964" s="6">
        <f>SUM($R$5:T3966)-$AB$2</f>
        <v>5325.7658468359978</v>
      </c>
      <c r="BM3964" s="6">
        <f>SUM($R$5:U3966)-$AB$2</f>
        <v>10292.336119472051</v>
      </c>
      <c r="BN3964" s="6">
        <f>SUM($R$5:V3966)-$AB$2</f>
        <v>17387.436508952098</v>
      </c>
      <c r="BO3964" s="6">
        <f>SUM($R$5:W3966)-$AB$2</f>
        <v>25901.55697632804</v>
      </c>
      <c r="BP3964" s="16"/>
    </row>
    <row r="3965" spans="1:68" x14ac:dyDescent="0.45">
      <c r="A3965" s="1">
        <v>2008</v>
      </c>
      <c r="B3965" s="1">
        <v>6</v>
      </c>
      <c r="C3965" s="1">
        <v>14</v>
      </c>
      <c r="D3965" s="1">
        <v>15</v>
      </c>
      <c r="E3965" s="1">
        <v>25.6</v>
      </c>
      <c r="F3965" s="1">
        <v>618.61</v>
      </c>
      <c r="G3965" s="4"/>
      <c r="H3965" s="4"/>
      <c r="Q3965" s="1">
        <v>12</v>
      </c>
      <c r="R3965" s="6">
        <f t="shared" si="5238"/>
        <v>0.43042379999999997</v>
      </c>
      <c r="S3965" s="6">
        <f t="shared" si="5239"/>
        <v>1.6700443439999999</v>
      </c>
      <c r="T3965" s="6">
        <f t="shared" si="5240"/>
        <v>4.1751108600000002</v>
      </c>
      <c r="U3965" s="6">
        <f t="shared" si="5241"/>
        <v>5.8451552040000001</v>
      </c>
      <c r="V3965" s="6">
        <f t="shared" si="5242"/>
        <v>8.3502217200000004</v>
      </c>
      <c r="W3965" s="6">
        <f t="shared" si="5243"/>
        <v>10.020266063999999</v>
      </c>
      <c r="X3965" s="17">
        <f t="shared" ref="X3965" si="5310">SUM(R3965:R3989)-$Z$2</f>
        <v>-0.7474753999999999</v>
      </c>
      <c r="Y3965" s="17">
        <f t="shared" ref="Y3965" si="5311">SUM(S3965:S3989)-$Z$2</f>
        <v>12.147795447999998</v>
      </c>
      <c r="Z3965" s="17">
        <f t="shared" ref="Z3965" si="5312">SUM(T3965:T3989)-$Z$2</f>
        <v>38.20698861999999</v>
      </c>
      <c r="AA3965" s="17">
        <f t="shared" ref="AA3965" si="5313">SUM(U3965:U3989)-$Z$2</f>
        <v>55.579784068000009</v>
      </c>
      <c r="AB3965" s="17">
        <f t="shared" ref="AB3965" si="5314">SUM(V3965:V3989)-$Z$2</f>
        <v>81.638977239999988</v>
      </c>
      <c r="AC3965" s="17">
        <f t="shared" ref="AC3965" si="5315">SUM(W3965:W3989)-$Z$2</f>
        <v>99.011772687999979</v>
      </c>
      <c r="AE3965" s="16">
        <f t="shared" ref="AE3965" si="5316">IF(X3965&gt;0,1,0)</f>
        <v>0</v>
      </c>
      <c r="AF3965" s="16">
        <f t="shared" ref="AF3965" si="5317">IF(Y3965&gt;0,1,0)</f>
        <v>1</v>
      </c>
      <c r="AG3965" s="16">
        <f t="shared" ref="AG3965" si="5318">IF(Z3965&gt;0,1,0)</f>
        <v>1</v>
      </c>
      <c r="AH3965" s="16">
        <f t="shared" ref="AH3965" si="5319">IF(AA3965&gt;0,1,0)</f>
        <v>1</v>
      </c>
      <c r="AI3965" s="16">
        <f t="shared" ref="AI3965" si="5320">IF(AB3965&gt;0,1,0)</f>
        <v>1</v>
      </c>
      <c r="AJ3965" s="16">
        <f t="shared" ref="AJ3965" si="5321">IF(AC3965&gt;0,1,0)</f>
        <v>1</v>
      </c>
      <c r="AL3965" s="16">
        <f t="shared" ref="AL3965" si="5322">IF(X3965&lt;0,ABS(X3965*$AP$1),0)</f>
        <v>0</v>
      </c>
      <c r="AM3965" s="16">
        <f t="shared" ref="AM3965" si="5323">IF(Y3965&lt;0,ABS(Y3965*$AP$1),0)</f>
        <v>0</v>
      </c>
      <c r="AN3965" s="16">
        <f t="shared" ref="AN3965" si="5324">IF(Z3965&lt;0,ABS(Z3965*$AP$1),0)</f>
        <v>0</v>
      </c>
      <c r="AO3965" s="16">
        <f t="shared" ref="AO3965" si="5325">IF(AA3965&lt;0,ABS(AA3965*$AP$1),0)</f>
        <v>0</v>
      </c>
      <c r="AP3965" s="16">
        <f t="shared" ref="AP3965" si="5326">IF(AB3965&lt;0,ABS(AB3965*$AP$1),0)</f>
        <v>0</v>
      </c>
      <c r="AQ3965" s="16">
        <f t="shared" ref="AQ3965" si="5327">IF(AC3965&lt;0,ABS(AC3965*$AP$1),0)</f>
        <v>0</v>
      </c>
      <c r="BI3965" s="1">
        <v>14</v>
      </c>
      <c r="BJ3965" s="6">
        <f>SUM($R$5:R3967)-$AB$2</f>
        <v>359.6125014000001</v>
      </c>
      <c r="BK3965" s="6">
        <f>SUM($R$5:S3967)-$AB$2</f>
        <v>1780.2502568320001</v>
      </c>
      <c r="BL3965" s="6">
        <f>SUM($R$5:T3967)-$AB$2</f>
        <v>5331.8446454119976</v>
      </c>
      <c r="BM3965" s="6">
        <f>SUM($R$5:U3967)-$AB$2</f>
        <v>10304.076789424051</v>
      </c>
      <c r="BN3965" s="6">
        <f>SUM($R$5:V3967)-$AB$2</f>
        <v>17407.265566584098</v>
      </c>
      <c r="BO3965" s="6">
        <f>SUM($R$5:W3967)-$AB$2</f>
        <v>25931.092099176039</v>
      </c>
      <c r="BP3965" s="16"/>
    </row>
    <row r="3966" spans="1:68" x14ac:dyDescent="0.45">
      <c r="A3966" s="1">
        <v>2008</v>
      </c>
      <c r="B3966" s="1">
        <v>6</v>
      </c>
      <c r="C3966" s="1">
        <v>14</v>
      </c>
      <c r="D3966" s="1">
        <v>16</v>
      </c>
      <c r="E3966" s="1">
        <v>24.7</v>
      </c>
      <c r="F3966" s="1">
        <v>457.25</v>
      </c>
      <c r="G3966" s="4"/>
      <c r="H3966" s="4"/>
      <c r="Q3966" s="1">
        <v>13</v>
      </c>
      <c r="R3966" s="6">
        <f t="shared" si="5238"/>
        <v>0.43910640000000001</v>
      </c>
      <c r="S3966" s="6">
        <f t="shared" si="5239"/>
        <v>1.7037328319999998</v>
      </c>
      <c r="T3966" s="6">
        <f t="shared" si="5240"/>
        <v>4.2593320800000001</v>
      </c>
      <c r="U3966" s="6">
        <f t="shared" si="5241"/>
        <v>5.9630649120000001</v>
      </c>
      <c r="V3966" s="6">
        <f t="shared" si="5242"/>
        <v>8.5186641600000002</v>
      </c>
      <c r="W3966" s="6">
        <f t="shared" si="5243"/>
        <v>10.222396992</v>
      </c>
      <c r="X3966" s="17"/>
      <c r="Y3966" s="17"/>
      <c r="Z3966" s="17"/>
      <c r="AA3966" s="17"/>
      <c r="AB3966" s="17"/>
      <c r="AC3966" s="17"/>
      <c r="AE3966" s="16"/>
      <c r="AF3966" s="16"/>
      <c r="AG3966" s="16"/>
      <c r="AH3966" s="16"/>
      <c r="AI3966" s="16"/>
      <c r="AJ3966" s="16"/>
      <c r="AL3966" s="16"/>
      <c r="AM3966" s="16"/>
      <c r="AN3966" s="16"/>
      <c r="AO3966" s="16"/>
      <c r="AP3966" s="16"/>
      <c r="AQ3966" s="16"/>
      <c r="BI3966" s="1">
        <v>15</v>
      </c>
      <c r="BJ3966" s="6">
        <f>SUM($R$5:R3968)-$AB$2</f>
        <v>359.9712952000001</v>
      </c>
      <c r="BK3966" s="6">
        <f>SUM($R$5:S3968)-$AB$2</f>
        <v>1782.001170576</v>
      </c>
      <c r="BL3966" s="6">
        <f>SUM($R$5:T3968)-$AB$2</f>
        <v>5337.0758590159976</v>
      </c>
      <c r="BM3966" s="6">
        <f>SUM($R$5:U3968)-$AB$2</f>
        <v>10314.180422832051</v>
      </c>
      <c r="BN3966" s="6">
        <f>SUM($R$5:V3968)-$AB$2</f>
        <v>17424.329799712097</v>
      </c>
      <c r="BO3966" s="6">
        <f>SUM($R$5:W3968)-$AB$2</f>
        <v>25956.509051968038</v>
      </c>
      <c r="BP3966" s="16"/>
    </row>
    <row r="3967" spans="1:68" x14ac:dyDescent="0.45">
      <c r="A3967" s="1">
        <v>2008</v>
      </c>
      <c r="B3967" s="1">
        <v>6</v>
      </c>
      <c r="C3967" s="1">
        <v>14</v>
      </c>
      <c r="D3967" s="1">
        <v>17</v>
      </c>
      <c r="E3967" s="1">
        <v>23.6</v>
      </c>
      <c r="F3967" s="1">
        <v>286.79000000000002</v>
      </c>
      <c r="G3967" s="4"/>
      <c r="H3967" s="4"/>
      <c r="Q3967" s="1">
        <v>14</v>
      </c>
      <c r="R3967" s="6">
        <f t="shared" si="5238"/>
        <v>0.4169272</v>
      </c>
      <c r="S3967" s="6">
        <f t="shared" si="5239"/>
        <v>1.617677536</v>
      </c>
      <c r="T3967" s="6">
        <f t="shared" si="5240"/>
        <v>4.0441938399999993</v>
      </c>
      <c r="U3967" s="6">
        <f t="shared" si="5241"/>
        <v>5.6618713759999997</v>
      </c>
      <c r="V3967" s="6">
        <f t="shared" si="5242"/>
        <v>8.0883876799999985</v>
      </c>
      <c r="W3967" s="6">
        <f t="shared" si="5243"/>
        <v>9.7060652159999989</v>
      </c>
      <c r="X3967" s="17"/>
      <c r="Y3967" s="17"/>
      <c r="Z3967" s="17"/>
      <c r="AA3967" s="17"/>
      <c r="AB3967" s="17"/>
      <c r="AC3967" s="17"/>
      <c r="AE3967" s="16"/>
      <c r="AF3967" s="16"/>
      <c r="AG3967" s="16"/>
      <c r="AH3967" s="16"/>
      <c r="AI3967" s="16"/>
      <c r="AJ3967" s="16"/>
      <c r="AL3967" s="16"/>
      <c r="AM3967" s="16"/>
      <c r="AN3967" s="16"/>
      <c r="AO3967" s="16"/>
      <c r="AP3967" s="16"/>
      <c r="AQ3967" s="16"/>
      <c r="BI3967" s="1">
        <v>16</v>
      </c>
      <c r="BJ3967" s="6">
        <f>SUM($R$5:R3969)-$AB$2</f>
        <v>360.23650020000008</v>
      </c>
      <c r="BK3967" s="6">
        <f>SUM($R$5:S3969)-$AB$2</f>
        <v>1783.295370976</v>
      </c>
      <c r="BL3967" s="6">
        <f>SUM($R$5:T3969)-$AB$2</f>
        <v>5340.9425479159972</v>
      </c>
      <c r="BM3967" s="6">
        <f>SUM($R$5:U3969)-$AB$2</f>
        <v>10321.64859563205</v>
      </c>
      <c r="BN3967" s="6">
        <f>SUM($R$5:V3969)-$AB$2</f>
        <v>17436.9429495121</v>
      </c>
      <c r="BO3967" s="6">
        <f>SUM($R$5:W3969)-$AB$2</f>
        <v>25975.296174168041</v>
      </c>
      <c r="BP3967" s="16"/>
    </row>
    <row r="3968" spans="1:68" x14ac:dyDescent="0.45">
      <c r="A3968" s="1">
        <v>2008</v>
      </c>
      <c r="B3968" s="1">
        <v>6</v>
      </c>
      <c r="C3968" s="1">
        <v>14</v>
      </c>
      <c r="D3968" s="1">
        <v>18</v>
      </c>
      <c r="E3968" s="1">
        <v>22</v>
      </c>
      <c r="F3968" s="1">
        <v>155.34</v>
      </c>
      <c r="G3968" s="4"/>
      <c r="H3968" s="4"/>
      <c r="Q3968" s="1">
        <v>15</v>
      </c>
      <c r="R3968" s="6">
        <f t="shared" si="5238"/>
        <v>0.3587938</v>
      </c>
      <c r="S3968" s="6">
        <f t="shared" si="5239"/>
        <v>1.3921199439999998</v>
      </c>
      <c r="T3968" s="6">
        <f t="shared" si="5240"/>
        <v>3.4802998599999997</v>
      </c>
      <c r="U3968" s="6">
        <f t="shared" si="5241"/>
        <v>4.8724198039999997</v>
      </c>
      <c r="V3968" s="6">
        <f t="shared" si="5242"/>
        <v>6.9605997199999994</v>
      </c>
      <c r="W3968" s="6">
        <f t="shared" si="5243"/>
        <v>8.3527196640000003</v>
      </c>
      <c r="X3968" s="17"/>
      <c r="Y3968" s="17"/>
      <c r="Z3968" s="17"/>
      <c r="AA3968" s="17"/>
      <c r="AB3968" s="17"/>
      <c r="AC3968" s="17"/>
      <c r="AE3968" s="16"/>
      <c r="AF3968" s="16"/>
      <c r="AG3968" s="16"/>
      <c r="AH3968" s="16"/>
      <c r="AI3968" s="16"/>
      <c r="AJ3968" s="16"/>
      <c r="AL3968" s="16"/>
      <c r="AM3968" s="16"/>
      <c r="AN3968" s="16"/>
      <c r="AO3968" s="16"/>
      <c r="AP3968" s="16"/>
      <c r="AQ3968" s="16"/>
      <c r="BI3968" s="1">
        <v>17</v>
      </c>
      <c r="BJ3968" s="6">
        <f>SUM($R$5:R3970)-$AB$2</f>
        <v>360.40283840000006</v>
      </c>
      <c r="BK3968" s="6">
        <f>SUM($R$5:S3970)-$AB$2</f>
        <v>1784.1071013919998</v>
      </c>
      <c r="BL3968" s="6">
        <f>SUM($R$5:T3970)-$AB$2</f>
        <v>5343.3677588719966</v>
      </c>
      <c r="BM3968" s="6">
        <f>SUM($R$5:U3970)-$AB$2</f>
        <v>10326.33267934405</v>
      </c>
      <c r="BN3968" s="6">
        <f>SUM($R$5:V3970)-$AB$2</f>
        <v>17444.8539943041</v>
      </c>
      <c r="BO3968" s="6">
        <f>SUM($R$5:W3970)-$AB$2</f>
        <v>25987.07957225604</v>
      </c>
      <c r="BP3968" s="16"/>
    </row>
    <row r="3969" spans="1:68" x14ac:dyDescent="0.45">
      <c r="A3969" s="1">
        <v>2008</v>
      </c>
      <c r="B3969" s="1">
        <v>6</v>
      </c>
      <c r="C3969" s="1">
        <v>14</v>
      </c>
      <c r="D3969" s="1">
        <v>19</v>
      </c>
      <c r="E3969" s="1">
        <v>20.399999999999999</v>
      </c>
      <c r="F3969" s="1">
        <v>44.28</v>
      </c>
      <c r="G3969" s="4"/>
      <c r="H3969" s="4"/>
      <c r="Q3969" s="1">
        <v>16</v>
      </c>
      <c r="R3969" s="6">
        <f t="shared" si="5238"/>
        <v>0.26520499999999997</v>
      </c>
      <c r="S3969" s="6">
        <f t="shared" si="5239"/>
        <v>1.0289954000000001</v>
      </c>
      <c r="T3969" s="6">
        <f t="shared" si="5240"/>
        <v>2.5724884999999995</v>
      </c>
      <c r="U3969" s="6">
        <f t="shared" si="5241"/>
        <v>3.6014838999999998</v>
      </c>
      <c r="V3969" s="6">
        <f t="shared" si="5242"/>
        <v>5.144976999999999</v>
      </c>
      <c r="W3969" s="6">
        <f t="shared" si="5243"/>
        <v>6.1739723999999994</v>
      </c>
      <c r="X3969" s="17"/>
      <c r="Y3969" s="17"/>
      <c r="Z3969" s="17"/>
      <c r="AA3969" s="17"/>
      <c r="AB3969" s="17"/>
      <c r="AC3969" s="17"/>
      <c r="AE3969" s="16"/>
      <c r="AF3969" s="16"/>
      <c r="AG3969" s="16"/>
      <c r="AH3969" s="16"/>
      <c r="AI3969" s="16"/>
      <c r="AJ3969" s="16"/>
      <c r="AL3969" s="16"/>
      <c r="AM3969" s="16"/>
      <c r="AN3969" s="16"/>
      <c r="AO3969" s="16"/>
      <c r="AP3969" s="16"/>
      <c r="AQ3969" s="16"/>
      <c r="BI3969" s="1">
        <v>18</v>
      </c>
      <c r="BJ3969" s="6">
        <f>SUM($R$5:R3971)-$AB$2</f>
        <v>360.49293560000007</v>
      </c>
      <c r="BK3969" s="6">
        <f>SUM($R$5:S3971)-$AB$2</f>
        <v>1784.5467757279998</v>
      </c>
      <c r="BL3969" s="6">
        <f>SUM($R$5:T3971)-$AB$2</f>
        <v>5344.6813760479972</v>
      </c>
      <c r="BM3969" s="6">
        <f>SUM($R$5:U3971)-$AB$2</f>
        <v>10328.86981649605</v>
      </c>
      <c r="BN3969" s="6">
        <f>SUM($R$5:V3971)-$AB$2</f>
        <v>17449.139017136102</v>
      </c>
      <c r="BO3969" s="6">
        <f>SUM($R$5:W3971)-$AB$2</f>
        <v>25993.462057904042</v>
      </c>
      <c r="BP3969" s="16"/>
    </row>
    <row r="3970" spans="1:68" x14ac:dyDescent="0.45">
      <c r="A3970" s="1">
        <v>2008</v>
      </c>
      <c r="B3970" s="1">
        <v>6</v>
      </c>
      <c r="C3970" s="1">
        <v>14</v>
      </c>
      <c r="D3970" s="1">
        <v>20</v>
      </c>
      <c r="E3970" s="1">
        <v>19.3</v>
      </c>
      <c r="F3970" s="1">
        <v>0</v>
      </c>
      <c r="G3970" s="4"/>
      <c r="H3970" s="4"/>
      <c r="Q3970" s="1">
        <v>17</v>
      </c>
      <c r="R3970" s="6">
        <f t="shared" si="5238"/>
        <v>0.16633819999999999</v>
      </c>
      <c r="S3970" s="6">
        <f t="shared" si="5239"/>
        <v>0.64539221599999996</v>
      </c>
      <c r="T3970" s="6">
        <f t="shared" si="5240"/>
        <v>1.6134805399999999</v>
      </c>
      <c r="U3970" s="6">
        <f t="shared" si="5241"/>
        <v>2.2588727560000001</v>
      </c>
      <c r="V3970" s="6">
        <f t="shared" si="5242"/>
        <v>3.2269610799999997</v>
      </c>
      <c r="W3970" s="6">
        <f t="shared" si="5243"/>
        <v>3.8723532960000004</v>
      </c>
      <c r="X3970" s="17"/>
      <c r="Y3970" s="17"/>
      <c r="Z3970" s="17"/>
      <c r="AA3970" s="17"/>
      <c r="AB3970" s="17"/>
      <c r="AC3970" s="17"/>
      <c r="AE3970" s="16"/>
      <c r="AF3970" s="16"/>
      <c r="AG3970" s="16"/>
      <c r="AH3970" s="16"/>
      <c r="AI3970" s="16"/>
      <c r="AJ3970" s="16"/>
      <c r="AL3970" s="16"/>
      <c r="AM3970" s="16"/>
      <c r="AN3970" s="16"/>
      <c r="AO3970" s="16"/>
      <c r="AP3970" s="16"/>
      <c r="AQ3970" s="16"/>
      <c r="BI3970" s="1">
        <v>19</v>
      </c>
      <c r="BJ3970" s="6">
        <f>SUM($R$5:R3972)-$AB$2</f>
        <v>360.51861800000006</v>
      </c>
      <c r="BK3970" s="6">
        <f>SUM($R$5:S3972)-$AB$2</f>
        <v>1784.6721058399999</v>
      </c>
      <c r="BL3970" s="6">
        <f>SUM($R$5:T3972)-$AB$2</f>
        <v>5345.0558254399966</v>
      </c>
      <c r="BM3970" s="6">
        <f>SUM($R$5:U3972)-$AB$2</f>
        <v>10329.593032880051</v>
      </c>
      <c r="BN3970" s="6">
        <f>SUM($R$5:V3972)-$AB$2</f>
        <v>17450.360472080101</v>
      </c>
      <c r="BO3970" s="6">
        <f>SUM($R$5:W3972)-$AB$2</f>
        <v>25995.281399120042</v>
      </c>
      <c r="BP3970" s="16"/>
    </row>
    <row r="3971" spans="1:68" x14ac:dyDescent="0.45">
      <c r="A3971" s="1">
        <v>2008</v>
      </c>
      <c r="B3971" s="1">
        <v>6</v>
      </c>
      <c r="C3971" s="1">
        <v>14</v>
      </c>
      <c r="D3971" s="1">
        <v>21</v>
      </c>
      <c r="E3971" s="1">
        <v>18.8</v>
      </c>
      <c r="F3971" s="1">
        <v>0</v>
      </c>
      <c r="G3971" s="4"/>
      <c r="H3971" s="4"/>
      <c r="Q3971" s="1">
        <v>18</v>
      </c>
      <c r="R3971" s="6">
        <f t="shared" si="5238"/>
        <v>9.0097200000000002E-2</v>
      </c>
      <c r="S3971" s="6">
        <f t="shared" si="5239"/>
        <v>0.34957713600000001</v>
      </c>
      <c r="T3971" s="6">
        <f t="shared" si="5240"/>
        <v>0.87394283999999989</v>
      </c>
      <c r="U3971" s="6">
        <f t="shared" si="5241"/>
        <v>1.223519976</v>
      </c>
      <c r="V3971" s="6">
        <f t="shared" si="5242"/>
        <v>1.7478856799999998</v>
      </c>
      <c r="W3971" s="6">
        <f t="shared" si="5243"/>
        <v>2.0974628160000002</v>
      </c>
      <c r="X3971" s="17"/>
      <c r="Y3971" s="17"/>
      <c r="Z3971" s="17"/>
      <c r="AA3971" s="17"/>
      <c r="AB3971" s="17"/>
      <c r="AC3971" s="17"/>
      <c r="AE3971" s="16"/>
      <c r="AF3971" s="16"/>
      <c r="AG3971" s="16"/>
      <c r="AH3971" s="16"/>
      <c r="AI3971" s="16"/>
      <c r="AJ3971" s="16"/>
      <c r="AL3971" s="16"/>
      <c r="AM3971" s="16"/>
      <c r="AN3971" s="16"/>
      <c r="AO3971" s="16"/>
      <c r="AP3971" s="16"/>
      <c r="AQ3971" s="16"/>
      <c r="BI3971" s="1">
        <v>20</v>
      </c>
      <c r="BJ3971" s="6">
        <f>SUM($R$5:R3973)-$AB$2</f>
        <v>360.51861800000006</v>
      </c>
      <c r="BK3971" s="6">
        <f>SUM($R$5:S3973)-$AB$2</f>
        <v>1784.6721058399999</v>
      </c>
      <c r="BL3971" s="6">
        <f>SUM($R$5:T3973)-$AB$2</f>
        <v>5345.0558254399966</v>
      </c>
      <c r="BM3971" s="6">
        <f>SUM($R$5:U3973)-$AB$2</f>
        <v>10329.593032880051</v>
      </c>
      <c r="BN3971" s="6">
        <f>SUM($R$5:V3973)-$AB$2</f>
        <v>17450.360472080101</v>
      </c>
      <c r="BO3971" s="6">
        <f>SUM($R$5:W3973)-$AB$2</f>
        <v>25995.281399120042</v>
      </c>
      <c r="BP3971" s="16"/>
    </row>
    <row r="3972" spans="1:68" x14ac:dyDescent="0.45">
      <c r="A3972" s="1">
        <v>2008</v>
      </c>
      <c r="B3972" s="1">
        <v>6</v>
      </c>
      <c r="C3972" s="1">
        <v>14</v>
      </c>
      <c r="D3972" s="1">
        <v>22</v>
      </c>
      <c r="E3972" s="1">
        <v>18.399999999999999</v>
      </c>
      <c r="F3972" s="1">
        <v>0</v>
      </c>
      <c r="G3972" s="4"/>
      <c r="H3972" s="4"/>
      <c r="Q3972" s="1">
        <v>19</v>
      </c>
      <c r="R3972" s="6">
        <f t="shared" si="5238"/>
        <v>2.5682399999999998E-2</v>
      </c>
      <c r="S3972" s="6">
        <f t="shared" si="5239"/>
        <v>9.9647711999999986E-2</v>
      </c>
      <c r="T3972" s="6">
        <f t="shared" si="5240"/>
        <v>0.24911927999999994</v>
      </c>
      <c r="U3972" s="6">
        <f t="shared" si="5241"/>
        <v>0.34876699199999994</v>
      </c>
      <c r="V3972" s="6">
        <f t="shared" si="5242"/>
        <v>0.49823855999999989</v>
      </c>
      <c r="W3972" s="6">
        <f t="shared" si="5243"/>
        <v>0.597886272</v>
      </c>
      <c r="X3972" s="17"/>
      <c r="Y3972" s="17"/>
      <c r="Z3972" s="17"/>
      <c r="AA3972" s="17"/>
      <c r="AB3972" s="17"/>
      <c r="AC3972" s="17"/>
      <c r="AE3972" s="16"/>
      <c r="AF3972" s="16"/>
      <c r="AG3972" s="16"/>
      <c r="AH3972" s="16"/>
      <c r="AI3972" s="16"/>
      <c r="AJ3972" s="16"/>
      <c r="AL3972" s="16"/>
      <c r="AM3972" s="16"/>
      <c r="AN3972" s="16"/>
      <c r="AO3972" s="16"/>
      <c r="AP3972" s="16"/>
      <c r="AQ3972" s="16"/>
      <c r="BI3972" s="1">
        <v>21</v>
      </c>
      <c r="BJ3972" s="6">
        <f>SUM($R$5:R3974)-$AB$2</f>
        <v>360.51861800000006</v>
      </c>
      <c r="BK3972" s="6">
        <f>SUM($R$5:S3974)-$AB$2</f>
        <v>1784.6721058399999</v>
      </c>
      <c r="BL3972" s="6">
        <f>SUM($R$5:T3974)-$AB$2</f>
        <v>5345.0558254399966</v>
      </c>
      <c r="BM3972" s="6">
        <f>SUM($R$5:U3974)-$AB$2</f>
        <v>10329.593032880051</v>
      </c>
      <c r="BN3972" s="6">
        <f>SUM($R$5:V3974)-$AB$2</f>
        <v>17450.360472080101</v>
      </c>
      <c r="BO3972" s="6">
        <f>SUM($R$5:W3974)-$AB$2</f>
        <v>25995.281399120042</v>
      </c>
      <c r="BP3972" s="16"/>
    </row>
    <row r="3973" spans="1:68" x14ac:dyDescent="0.45">
      <c r="A3973" s="1">
        <v>2008</v>
      </c>
      <c r="B3973" s="1">
        <v>6</v>
      </c>
      <c r="C3973" s="1">
        <v>14</v>
      </c>
      <c r="D3973" s="1">
        <v>23</v>
      </c>
      <c r="E3973" s="1">
        <v>18.3</v>
      </c>
      <c r="F3973" s="1">
        <v>0</v>
      </c>
      <c r="G3973" s="4"/>
      <c r="H3973" s="4"/>
      <c r="Q3973" s="1">
        <v>20</v>
      </c>
      <c r="R3973" s="6">
        <f t="shared" si="5238"/>
        <v>0</v>
      </c>
      <c r="S3973" s="6">
        <f t="shared" si="5239"/>
        <v>0</v>
      </c>
      <c r="T3973" s="6">
        <f t="shared" si="5240"/>
        <v>0</v>
      </c>
      <c r="U3973" s="6">
        <f t="shared" si="5241"/>
        <v>0</v>
      </c>
      <c r="V3973" s="6">
        <f t="shared" si="5242"/>
        <v>0</v>
      </c>
      <c r="W3973" s="6">
        <f t="shared" si="5243"/>
        <v>0</v>
      </c>
      <c r="X3973" s="17"/>
      <c r="Y3973" s="17"/>
      <c r="Z3973" s="17"/>
      <c r="AA3973" s="17"/>
      <c r="AB3973" s="17"/>
      <c r="AC3973" s="17"/>
      <c r="AE3973" s="16"/>
      <c r="AF3973" s="16"/>
      <c r="AG3973" s="16"/>
      <c r="AH3973" s="16"/>
      <c r="AI3973" s="16"/>
      <c r="AJ3973" s="16"/>
      <c r="AL3973" s="16"/>
      <c r="AM3973" s="16"/>
      <c r="AN3973" s="16"/>
      <c r="AO3973" s="16"/>
      <c r="AP3973" s="16"/>
      <c r="AQ3973" s="16"/>
      <c r="BI3973" s="1">
        <v>22</v>
      </c>
      <c r="BJ3973" s="6">
        <f>SUM($R$5:R3975)-$AB$2</f>
        <v>360.51861800000006</v>
      </c>
      <c r="BK3973" s="6">
        <f>SUM($R$5:S3975)-$AB$2</f>
        <v>1784.6721058399999</v>
      </c>
      <c r="BL3973" s="6">
        <f>SUM($R$5:T3975)-$AB$2</f>
        <v>5345.0558254399966</v>
      </c>
      <c r="BM3973" s="6">
        <f>SUM($R$5:U3975)-$AB$2</f>
        <v>10329.593032880051</v>
      </c>
      <c r="BN3973" s="6">
        <f>SUM($R$5:V3975)-$AB$2</f>
        <v>17450.360472080101</v>
      </c>
      <c r="BO3973" s="6">
        <f>SUM($R$5:W3975)-$AB$2</f>
        <v>25995.281399120042</v>
      </c>
      <c r="BP3973" s="16"/>
    </row>
    <row r="3974" spans="1:68" x14ac:dyDescent="0.45">
      <c r="A3974" s="1">
        <v>2008</v>
      </c>
      <c r="B3974" s="1">
        <v>6</v>
      </c>
      <c r="C3974" s="1">
        <v>15</v>
      </c>
      <c r="D3974" s="1">
        <v>0</v>
      </c>
      <c r="E3974" s="1">
        <v>18.2</v>
      </c>
      <c r="F3974" s="1">
        <v>0</v>
      </c>
      <c r="G3974" s="4"/>
      <c r="H3974" s="4"/>
      <c r="Q3974" s="1">
        <v>21</v>
      </c>
      <c r="R3974" s="6">
        <f t="shared" ref="R3974:R4037" si="5328">$AX$2*F3971*$R$4/1000</f>
        <v>0</v>
      </c>
      <c r="S3974" s="6">
        <f t="shared" ref="S3974:S4037" si="5329">$AX$2*F3971*($S$4*$AU$2)/1000</f>
        <v>0</v>
      </c>
      <c r="T3974" s="6">
        <f t="shared" ref="T3974:T4037" si="5330">$AX$2*F3971*($T$4*$AU$2)/1000</f>
        <v>0</v>
      </c>
      <c r="U3974" s="6">
        <f t="shared" ref="U3974:U4037" si="5331">$AX$2*F3971*($U$4*$AU$2)/1000</f>
        <v>0</v>
      </c>
      <c r="V3974" s="6">
        <f t="shared" ref="V3974:V4037" si="5332">$AX$2*F3971*($V$4*$AU$2)/1000</f>
        <v>0</v>
      </c>
      <c r="W3974" s="6">
        <f t="shared" ref="W3974:W4037" si="5333">$AX$2*F3971*($W$4*$AU$2)/1000</f>
        <v>0</v>
      </c>
      <c r="X3974" s="17"/>
      <c r="Y3974" s="17"/>
      <c r="Z3974" s="17"/>
      <c r="AA3974" s="17"/>
      <c r="AB3974" s="17"/>
      <c r="AC3974" s="17"/>
      <c r="AE3974" s="16"/>
      <c r="AF3974" s="16"/>
      <c r="AG3974" s="16"/>
      <c r="AH3974" s="16"/>
      <c r="AI3974" s="16"/>
      <c r="AJ3974" s="16"/>
      <c r="AL3974" s="16"/>
      <c r="AM3974" s="16"/>
      <c r="AN3974" s="16"/>
      <c r="AO3974" s="16"/>
      <c r="AP3974" s="16"/>
      <c r="AQ3974" s="16"/>
      <c r="BI3974" s="1">
        <v>23</v>
      </c>
      <c r="BJ3974" s="6">
        <f>SUM($R$5:R3976)-$AB$2</f>
        <v>360.51861800000006</v>
      </c>
      <c r="BK3974" s="6">
        <f>SUM($R$5:S3976)-$AB$2</f>
        <v>1784.6721058399999</v>
      </c>
      <c r="BL3974" s="6">
        <f>SUM($R$5:T3976)-$AB$2</f>
        <v>5345.0558254399966</v>
      </c>
      <c r="BM3974" s="6">
        <f>SUM($R$5:U3976)-$AB$2</f>
        <v>10329.593032880051</v>
      </c>
      <c r="BN3974" s="6">
        <f>SUM($R$5:V3976)-$AB$2</f>
        <v>17450.360472080101</v>
      </c>
      <c r="BO3974" s="6">
        <f>SUM($R$5:W3976)-$AB$2</f>
        <v>25995.281399120042</v>
      </c>
      <c r="BP3974" s="16"/>
    </row>
    <row r="3975" spans="1:68" x14ac:dyDescent="0.45">
      <c r="A3975" s="1">
        <v>2008</v>
      </c>
      <c r="B3975" s="1">
        <v>6</v>
      </c>
      <c r="C3975" s="1">
        <v>15</v>
      </c>
      <c r="D3975" s="1">
        <v>1</v>
      </c>
      <c r="E3975" s="1">
        <v>18</v>
      </c>
      <c r="F3975" s="1">
        <v>0</v>
      </c>
      <c r="G3975" s="4"/>
      <c r="H3975" s="4"/>
      <c r="Q3975" s="1">
        <v>22</v>
      </c>
      <c r="R3975" s="6">
        <f t="shared" si="5328"/>
        <v>0</v>
      </c>
      <c r="S3975" s="6">
        <f t="shared" si="5329"/>
        <v>0</v>
      </c>
      <c r="T3975" s="6">
        <f t="shared" si="5330"/>
        <v>0</v>
      </c>
      <c r="U3975" s="6">
        <f t="shared" si="5331"/>
        <v>0</v>
      </c>
      <c r="V3975" s="6">
        <f t="shared" si="5332"/>
        <v>0</v>
      </c>
      <c r="W3975" s="6">
        <f t="shared" si="5333"/>
        <v>0</v>
      </c>
      <c r="X3975" s="17"/>
      <c r="Y3975" s="17"/>
      <c r="Z3975" s="17"/>
      <c r="AA3975" s="17"/>
      <c r="AB3975" s="17"/>
      <c r="AC3975" s="17"/>
      <c r="AE3975" s="16"/>
      <c r="AF3975" s="16"/>
      <c r="AG3975" s="16"/>
      <c r="AH3975" s="16"/>
      <c r="AI3975" s="16"/>
      <c r="AJ3975" s="16"/>
      <c r="AL3975" s="16"/>
      <c r="AM3975" s="16"/>
      <c r="AN3975" s="16"/>
      <c r="AO3975" s="16"/>
      <c r="AP3975" s="16"/>
      <c r="AQ3975" s="16"/>
      <c r="BI3975" s="1">
        <v>0</v>
      </c>
      <c r="BJ3975" s="6">
        <f t="shared" ref="BJ3975" si="5334">R3977-$AB$2</f>
        <v>-6.53125</v>
      </c>
      <c r="BK3975" s="6">
        <f t="shared" ref="BK3975" si="5335">S3977-$AB$2</f>
        <v>-6.53125</v>
      </c>
      <c r="BL3975" s="6">
        <f t="shared" ref="BL3975" si="5336">T3977-$AB$2</f>
        <v>-6.53125</v>
      </c>
      <c r="BM3975" s="6">
        <f t="shared" ref="BM3975" si="5337">U3977-$AB$2</f>
        <v>-6.53125</v>
      </c>
      <c r="BN3975" s="6">
        <f t="shared" ref="BN3975" si="5338">V3977-$AB$2</f>
        <v>-6.53125</v>
      </c>
      <c r="BO3975" s="6">
        <f t="shared" ref="BO3975" si="5339">W3977-$AB$2</f>
        <v>-6.53125</v>
      </c>
      <c r="BP3975" s="16">
        <v>167</v>
      </c>
    </row>
    <row r="3976" spans="1:68" x14ac:dyDescent="0.45">
      <c r="A3976" s="1">
        <v>2008</v>
      </c>
      <c r="B3976" s="1">
        <v>6</v>
      </c>
      <c r="C3976" s="1">
        <v>15</v>
      </c>
      <c r="D3976" s="1">
        <v>2</v>
      </c>
      <c r="E3976" s="1">
        <v>17.8</v>
      </c>
      <c r="F3976" s="1">
        <v>0</v>
      </c>
      <c r="G3976" s="4"/>
      <c r="H3976" s="4"/>
      <c r="Q3976" s="1">
        <v>23</v>
      </c>
      <c r="R3976" s="6">
        <f t="shared" si="5328"/>
        <v>0</v>
      </c>
      <c r="S3976" s="6">
        <f t="shared" si="5329"/>
        <v>0</v>
      </c>
      <c r="T3976" s="6">
        <f t="shared" si="5330"/>
        <v>0</v>
      </c>
      <c r="U3976" s="6">
        <f t="shared" si="5331"/>
        <v>0</v>
      </c>
      <c r="V3976" s="6">
        <f t="shared" si="5332"/>
        <v>0</v>
      </c>
      <c r="W3976" s="6">
        <f t="shared" si="5333"/>
        <v>0</v>
      </c>
      <c r="X3976" s="17"/>
      <c r="Y3976" s="17"/>
      <c r="Z3976" s="17"/>
      <c r="AA3976" s="17"/>
      <c r="AB3976" s="17"/>
      <c r="AC3976" s="17"/>
      <c r="AE3976" s="16"/>
      <c r="AF3976" s="16"/>
      <c r="AG3976" s="16"/>
      <c r="AH3976" s="16"/>
      <c r="AI3976" s="16"/>
      <c r="AJ3976" s="16"/>
      <c r="AL3976" s="16"/>
      <c r="AM3976" s="16"/>
      <c r="AN3976" s="16"/>
      <c r="AO3976" s="16"/>
      <c r="AP3976" s="16"/>
      <c r="AQ3976" s="16"/>
      <c r="BI3976" s="1">
        <v>1</v>
      </c>
      <c r="BJ3976" s="6">
        <f>SUM($R$5:R3978)-$AB$2</f>
        <v>360.51861800000006</v>
      </c>
      <c r="BK3976" s="6">
        <f>SUM($R$5:S3978)-$AB$2</f>
        <v>1784.6721058399999</v>
      </c>
      <c r="BL3976" s="6">
        <f>SUM($R$5:T3978)-$AB$2</f>
        <v>5345.0558254399966</v>
      </c>
      <c r="BM3976" s="6">
        <f>SUM($R$5:U3978)-$AB$2</f>
        <v>10329.593032880051</v>
      </c>
      <c r="BN3976" s="6">
        <f>SUM($R$5:V3978)-$AB$2</f>
        <v>17450.360472080101</v>
      </c>
      <c r="BO3976" s="6">
        <f>SUM($R$5:W3978)-$AB$2</f>
        <v>25995.281399120042</v>
      </c>
      <c r="BP3976" s="16"/>
    </row>
    <row r="3977" spans="1:68" x14ac:dyDescent="0.45">
      <c r="A3977" s="1">
        <v>2008</v>
      </c>
      <c r="B3977" s="1">
        <v>6</v>
      </c>
      <c r="C3977" s="1">
        <v>15</v>
      </c>
      <c r="D3977" s="1">
        <v>3</v>
      </c>
      <c r="E3977" s="1">
        <v>17.7</v>
      </c>
      <c r="F3977" s="1">
        <v>0</v>
      </c>
      <c r="G3977" s="4"/>
      <c r="H3977" s="4"/>
      <c r="Q3977" s="1">
        <v>0</v>
      </c>
      <c r="R3977" s="6">
        <f t="shared" si="5328"/>
        <v>0</v>
      </c>
      <c r="S3977" s="6">
        <f t="shared" si="5329"/>
        <v>0</v>
      </c>
      <c r="T3977" s="6">
        <f t="shared" si="5330"/>
        <v>0</v>
      </c>
      <c r="U3977" s="6">
        <f t="shared" si="5331"/>
        <v>0</v>
      </c>
      <c r="V3977" s="6">
        <f t="shared" si="5332"/>
        <v>0</v>
      </c>
      <c r="W3977" s="6">
        <f t="shared" si="5333"/>
        <v>0</v>
      </c>
      <c r="X3977" s="17"/>
      <c r="Y3977" s="17"/>
      <c r="Z3977" s="17"/>
      <c r="AA3977" s="17"/>
      <c r="AB3977" s="17"/>
      <c r="AC3977" s="17"/>
      <c r="AE3977" s="16"/>
      <c r="AF3977" s="16"/>
      <c r="AG3977" s="16"/>
      <c r="AH3977" s="16"/>
      <c r="AI3977" s="16"/>
      <c r="AJ3977" s="16"/>
      <c r="AL3977" s="16"/>
      <c r="AM3977" s="16"/>
      <c r="AN3977" s="16"/>
      <c r="AO3977" s="16"/>
      <c r="AP3977" s="16"/>
      <c r="AQ3977" s="16"/>
      <c r="BI3977" s="1">
        <v>2</v>
      </c>
      <c r="BJ3977" s="6">
        <f>SUM($R$5:R3979)-$AB$2</f>
        <v>360.51861800000006</v>
      </c>
      <c r="BK3977" s="6">
        <f>SUM($R$5:S3979)-$AB$2</f>
        <v>1784.6721058399999</v>
      </c>
      <c r="BL3977" s="6">
        <f>SUM($R$5:T3979)-$AB$2</f>
        <v>5345.0558254399966</v>
      </c>
      <c r="BM3977" s="6">
        <f>SUM($R$5:U3979)-$AB$2</f>
        <v>10329.593032880051</v>
      </c>
      <c r="BN3977" s="6">
        <f>SUM($R$5:V3979)-$AB$2</f>
        <v>17450.360472080101</v>
      </c>
      <c r="BO3977" s="6">
        <f>SUM($R$5:W3979)-$AB$2</f>
        <v>25995.281399120042</v>
      </c>
      <c r="BP3977" s="16"/>
    </row>
    <row r="3978" spans="1:68" x14ac:dyDescent="0.45">
      <c r="A3978" s="1">
        <v>2008</v>
      </c>
      <c r="B3978" s="1">
        <v>6</v>
      </c>
      <c r="C3978" s="1">
        <v>15</v>
      </c>
      <c r="D3978" s="1">
        <v>4</v>
      </c>
      <c r="E3978" s="1">
        <v>17.5</v>
      </c>
      <c r="F3978" s="1">
        <v>0</v>
      </c>
      <c r="G3978" s="4"/>
      <c r="H3978" s="4"/>
      <c r="Q3978" s="1">
        <v>1</v>
      </c>
      <c r="R3978" s="6">
        <f t="shared" si="5328"/>
        <v>0</v>
      </c>
      <c r="S3978" s="6">
        <f t="shared" si="5329"/>
        <v>0</v>
      </c>
      <c r="T3978" s="6">
        <f t="shared" si="5330"/>
        <v>0</v>
      </c>
      <c r="U3978" s="6">
        <f t="shared" si="5331"/>
        <v>0</v>
      </c>
      <c r="V3978" s="6">
        <f t="shared" si="5332"/>
        <v>0</v>
      </c>
      <c r="W3978" s="6">
        <f t="shared" si="5333"/>
        <v>0</v>
      </c>
      <c r="X3978" s="17"/>
      <c r="Y3978" s="17"/>
      <c r="Z3978" s="17"/>
      <c r="AA3978" s="17"/>
      <c r="AB3978" s="17"/>
      <c r="AC3978" s="17"/>
      <c r="AE3978" s="16"/>
      <c r="AF3978" s="16"/>
      <c r="AG3978" s="16"/>
      <c r="AH3978" s="16"/>
      <c r="AI3978" s="16"/>
      <c r="AJ3978" s="16"/>
      <c r="AL3978" s="16"/>
      <c r="AM3978" s="16"/>
      <c r="AN3978" s="16"/>
      <c r="AO3978" s="16"/>
      <c r="AP3978" s="16"/>
      <c r="AQ3978" s="16"/>
      <c r="BI3978" s="1">
        <v>3</v>
      </c>
      <c r="BJ3978" s="6">
        <f>SUM($R$5:R3980)-$AB$2</f>
        <v>360.51861800000006</v>
      </c>
      <c r="BK3978" s="6">
        <f>SUM($R$5:S3980)-$AB$2</f>
        <v>1784.6721058399999</v>
      </c>
      <c r="BL3978" s="6">
        <f>SUM($R$5:T3980)-$AB$2</f>
        <v>5345.0558254399966</v>
      </c>
      <c r="BM3978" s="6">
        <f>SUM($R$5:U3980)-$AB$2</f>
        <v>10329.593032880051</v>
      </c>
      <c r="BN3978" s="6">
        <f>SUM($R$5:V3980)-$AB$2</f>
        <v>17450.360472080101</v>
      </c>
      <c r="BO3978" s="6">
        <f>SUM($R$5:W3980)-$AB$2</f>
        <v>25995.281399120042</v>
      </c>
      <c r="BP3978" s="16"/>
    </row>
    <row r="3979" spans="1:68" x14ac:dyDescent="0.45">
      <c r="A3979" s="1">
        <v>2008</v>
      </c>
      <c r="B3979" s="1">
        <v>6</v>
      </c>
      <c r="C3979" s="1">
        <v>15</v>
      </c>
      <c r="D3979" s="1">
        <v>5</v>
      </c>
      <c r="E3979" s="1">
        <v>17.100000000000001</v>
      </c>
      <c r="F3979" s="1">
        <v>0</v>
      </c>
      <c r="G3979" s="4"/>
      <c r="H3979" s="4"/>
      <c r="Q3979" s="1">
        <v>2</v>
      </c>
      <c r="R3979" s="6">
        <f t="shared" si="5328"/>
        <v>0</v>
      </c>
      <c r="S3979" s="6">
        <f t="shared" si="5329"/>
        <v>0</v>
      </c>
      <c r="T3979" s="6">
        <f t="shared" si="5330"/>
        <v>0</v>
      </c>
      <c r="U3979" s="6">
        <f t="shared" si="5331"/>
        <v>0</v>
      </c>
      <c r="V3979" s="6">
        <f t="shared" si="5332"/>
        <v>0</v>
      </c>
      <c r="W3979" s="6">
        <f t="shared" si="5333"/>
        <v>0</v>
      </c>
      <c r="X3979" s="17"/>
      <c r="Y3979" s="17"/>
      <c r="Z3979" s="17"/>
      <c r="AA3979" s="17"/>
      <c r="AB3979" s="17"/>
      <c r="AC3979" s="17"/>
      <c r="AE3979" s="16"/>
      <c r="AF3979" s="16"/>
      <c r="AG3979" s="16"/>
      <c r="AH3979" s="16"/>
      <c r="AI3979" s="16"/>
      <c r="AJ3979" s="16"/>
      <c r="AL3979" s="16"/>
      <c r="AM3979" s="16"/>
      <c r="AN3979" s="16"/>
      <c r="AO3979" s="16"/>
      <c r="AP3979" s="16"/>
      <c r="AQ3979" s="16"/>
      <c r="BI3979" s="1">
        <v>4</v>
      </c>
      <c r="BJ3979" s="6">
        <f>SUM($R$5:R3981)-$AB$2</f>
        <v>360.51861800000006</v>
      </c>
      <c r="BK3979" s="6">
        <f>SUM($R$5:S3981)-$AB$2</f>
        <v>1784.6721058399999</v>
      </c>
      <c r="BL3979" s="6">
        <f>SUM($R$5:T3981)-$AB$2</f>
        <v>5345.0558254399966</v>
      </c>
      <c r="BM3979" s="6">
        <f>SUM($R$5:U3981)-$AB$2</f>
        <v>10329.593032880051</v>
      </c>
      <c r="BN3979" s="6">
        <f>SUM($R$5:V3981)-$AB$2</f>
        <v>17450.360472080101</v>
      </c>
      <c r="BO3979" s="6">
        <f>SUM($R$5:W3981)-$AB$2</f>
        <v>25995.281399120042</v>
      </c>
      <c r="BP3979" s="16"/>
    </row>
    <row r="3980" spans="1:68" x14ac:dyDescent="0.45">
      <c r="A3980" s="1">
        <v>2008</v>
      </c>
      <c r="B3980" s="1">
        <v>6</v>
      </c>
      <c r="C3980" s="1">
        <v>15</v>
      </c>
      <c r="D3980" s="1">
        <v>6</v>
      </c>
      <c r="E3980" s="1">
        <v>16.899999999999999</v>
      </c>
      <c r="F3980" s="1">
        <v>31.59</v>
      </c>
      <c r="G3980" s="4"/>
      <c r="H3980" s="4"/>
      <c r="Q3980" s="1">
        <v>3</v>
      </c>
      <c r="R3980" s="6">
        <f t="shared" si="5328"/>
        <v>0</v>
      </c>
      <c r="S3980" s="6">
        <f t="shared" si="5329"/>
        <v>0</v>
      </c>
      <c r="T3980" s="6">
        <f t="shared" si="5330"/>
        <v>0</v>
      </c>
      <c r="U3980" s="6">
        <f t="shared" si="5331"/>
        <v>0</v>
      </c>
      <c r="V3980" s="6">
        <f t="shared" si="5332"/>
        <v>0</v>
      </c>
      <c r="W3980" s="6">
        <f t="shared" si="5333"/>
        <v>0</v>
      </c>
      <c r="X3980" s="17"/>
      <c r="Y3980" s="17"/>
      <c r="Z3980" s="17"/>
      <c r="AA3980" s="17"/>
      <c r="AB3980" s="17"/>
      <c r="AC3980" s="17"/>
      <c r="AE3980" s="16"/>
      <c r="AF3980" s="16"/>
      <c r="AG3980" s="16"/>
      <c r="AH3980" s="16"/>
      <c r="AI3980" s="16"/>
      <c r="AJ3980" s="16"/>
      <c r="AL3980" s="16"/>
      <c r="AM3980" s="16"/>
      <c r="AN3980" s="16"/>
      <c r="AO3980" s="16"/>
      <c r="AP3980" s="16"/>
      <c r="AQ3980" s="16"/>
      <c r="BI3980" s="1">
        <v>5</v>
      </c>
      <c r="BJ3980" s="6">
        <f>SUM($R$5:R3982)-$AB$2</f>
        <v>360.51861800000006</v>
      </c>
      <c r="BK3980" s="6">
        <f>SUM($R$5:S3982)-$AB$2</f>
        <v>1784.6721058399999</v>
      </c>
      <c r="BL3980" s="6">
        <f>SUM($R$5:T3982)-$AB$2</f>
        <v>5345.0558254399966</v>
      </c>
      <c r="BM3980" s="6">
        <f>SUM($R$5:U3982)-$AB$2</f>
        <v>10329.593032880051</v>
      </c>
      <c r="BN3980" s="6">
        <f>SUM($R$5:V3982)-$AB$2</f>
        <v>17450.360472080101</v>
      </c>
      <c r="BO3980" s="6">
        <f>SUM($R$5:W3982)-$AB$2</f>
        <v>25995.281399120042</v>
      </c>
      <c r="BP3980" s="16"/>
    </row>
    <row r="3981" spans="1:68" x14ac:dyDescent="0.45">
      <c r="A3981" s="1">
        <v>2008</v>
      </c>
      <c r="B3981" s="1">
        <v>6</v>
      </c>
      <c r="C3981" s="1">
        <v>15</v>
      </c>
      <c r="D3981" s="1">
        <v>7</v>
      </c>
      <c r="E3981" s="1">
        <v>17.7</v>
      </c>
      <c r="F3981" s="1">
        <v>216</v>
      </c>
      <c r="G3981" s="4"/>
      <c r="H3981" s="4"/>
      <c r="Q3981" s="1">
        <v>4</v>
      </c>
      <c r="R3981" s="6">
        <f t="shared" si="5328"/>
        <v>0</v>
      </c>
      <c r="S3981" s="6">
        <f t="shared" si="5329"/>
        <v>0</v>
      </c>
      <c r="T3981" s="6">
        <f t="shared" si="5330"/>
        <v>0</v>
      </c>
      <c r="U3981" s="6">
        <f t="shared" si="5331"/>
        <v>0</v>
      </c>
      <c r="V3981" s="6">
        <f t="shared" si="5332"/>
        <v>0</v>
      </c>
      <c r="W3981" s="6">
        <f t="shared" si="5333"/>
        <v>0</v>
      </c>
      <c r="X3981" s="17"/>
      <c r="Y3981" s="17"/>
      <c r="Z3981" s="17"/>
      <c r="AA3981" s="17"/>
      <c r="AB3981" s="17"/>
      <c r="AC3981" s="17"/>
      <c r="AE3981" s="16"/>
      <c r="AF3981" s="16"/>
      <c r="AG3981" s="16"/>
      <c r="AH3981" s="16"/>
      <c r="AI3981" s="16"/>
      <c r="AJ3981" s="16"/>
      <c r="AL3981" s="16"/>
      <c r="AM3981" s="16"/>
      <c r="AN3981" s="16"/>
      <c r="AO3981" s="16"/>
      <c r="AP3981" s="16"/>
      <c r="AQ3981" s="16"/>
      <c r="BI3981" s="1">
        <v>6</v>
      </c>
      <c r="BJ3981" s="6">
        <f>SUM($R$5:R3983)-$AB$2</f>
        <v>360.53694020000006</v>
      </c>
      <c r="BK3981" s="6">
        <f>SUM($R$5:S3983)-$AB$2</f>
        <v>1784.761518176</v>
      </c>
      <c r="BL3981" s="6">
        <f>SUM($R$5:T3983)-$AB$2</f>
        <v>5345.3229631159957</v>
      </c>
      <c r="BM3981" s="6">
        <f>SUM($R$5:U3983)-$AB$2</f>
        <v>10330.10898603205</v>
      </c>
      <c r="BN3981" s="6">
        <f>SUM($R$5:V3983)-$AB$2</f>
        <v>17451.231875912101</v>
      </c>
      <c r="BO3981" s="6">
        <f>SUM($R$5:W3983)-$AB$2</f>
        <v>25996.57934376804</v>
      </c>
      <c r="BP3981" s="16"/>
    </row>
    <row r="3982" spans="1:68" x14ac:dyDescent="0.45">
      <c r="A3982" s="1">
        <v>2008</v>
      </c>
      <c r="B3982" s="1">
        <v>6</v>
      </c>
      <c r="C3982" s="1">
        <v>15</v>
      </c>
      <c r="D3982" s="1">
        <v>8</v>
      </c>
      <c r="E3982" s="1">
        <v>19</v>
      </c>
      <c r="F3982" s="1">
        <v>421.94</v>
      </c>
      <c r="G3982" s="4"/>
      <c r="H3982" s="4"/>
      <c r="Q3982" s="1">
        <v>5</v>
      </c>
      <c r="R3982" s="6">
        <f t="shared" si="5328"/>
        <v>0</v>
      </c>
      <c r="S3982" s="6">
        <f t="shared" si="5329"/>
        <v>0</v>
      </c>
      <c r="T3982" s="6">
        <f t="shared" si="5330"/>
        <v>0</v>
      </c>
      <c r="U3982" s="6">
        <f t="shared" si="5331"/>
        <v>0</v>
      </c>
      <c r="V3982" s="6">
        <f t="shared" si="5332"/>
        <v>0</v>
      </c>
      <c r="W3982" s="6">
        <f t="shared" si="5333"/>
        <v>0</v>
      </c>
      <c r="X3982" s="17"/>
      <c r="Y3982" s="17"/>
      <c r="Z3982" s="17"/>
      <c r="AA3982" s="17"/>
      <c r="AB3982" s="17"/>
      <c r="AC3982" s="17"/>
      <c r="AE3982" s="16"/>
      <c r="AF3982" s="16"/>
      <c r="AG3982" s="16"/>
      <c r="AH3982" s="16"/>
      <c r="AI3982" s="16"/>
      <c r="AJ3982" s="16"/>
      <c r="AL3982" s="16"/>
      <c r="AM3982" s="16"/>
      <c r="AN3982" s="16"/>
      <c r="AO3982" s="16"/>
      <c r="AP3982" s="16"/>
      <c r="AQ3982" s="16"/>
      <c r="BI3982" s="1">
        <v>7</v>
      </c>
      <c r="BJ3982" s="6">
        <f>SUM($R$5:R3984)-$AB$2</f>
        <v>360.66222020000004</v>
      </c>
      <c r="BK3982" s="6">
        <f>SUM($R$5:S3984)-$AB$2</f>
        <v>1785.3728845759999</v>
      </c>
      <c r="BL3982" s="6">
        <f>SUM($R$5:T3984)-$AB$2</f>
        <v>5347.1495455159957</v>
      </c>
      <c r="BM3982" s="6">
        <f>SUM($R$5:U3984)-$AB$2</f>
        <v>10333.636870832051</v>
      </c>
      <c r="BN3982" s="6">
        <f>SUM($R$5:V3984)-$AB$2</f>
        <v>17457.190192712103</v>
      </c>
      <c r="BO3982" s="6">
        <f>SUM($R$5:W3984)-$AB$2</f>
        <v>26005.454178968044</v>
      </c>
      <c r="BP3982" s="16"/>
    </row>
    <row r="3983" spans="1:68" x14ac:dyDescent="0.45">
      <c r="A3983" s="1">
        <v>2008</v>
      </c>
      <c r="B3983" s="1">
        <v>6</v>
      </c>
      <c r="C3983" s="1">
        <v>15</v>
      </c>
      <c r="D3983" s="1">
        <v>9</v>
      </c>
      <c r="E3983" s="1">
        <v>20.399999999999999</v>
      </c>
      <c r="F3983" s="1">
        <v>599.54</v>
      </c>
      <c r="G3983" s="4"/>
      <c r="H3983" s="4"/>
      <c r="Q3983" s="1">
        <v>6</v>
      </c>
      <c r="R3983" s="6">
        <f t="shared" si="5328"/>
        <v>1.83222E-2</v>
      </c>
      <c r="S3983" s="6">
        <f t="shared" si="5329"/>
        <v>7.1090135999999984E-2</v>
      </c>
      <c r="T3983" s="6">
        <f t="shared" si="5330"/>
        <v>0.17772533999999998</v>
      </c>
      <c r="U3983" s="6">
        <f t="shared" si="5331"/>
        <v>0.24881547599999998</v>
      </c>
      <c r="V3983" s="6">
        <f t="shared" si="5332"/>
        <v>0.35545067999999996</v>
      </c>
      <c r="W3983" s="6">
        <f t="shared" si="5333"/>
        <v>0.42654081599999999</v>
      </c>
      <c r="X3983" s="17"/>
      <c r="Y3983" s="17"/>
      <c r="Z3983" s="17"/>
      <c r="AA3983" s="17"/>
      <c r="AB3983" s="17"/>
      <c r="AC3983" s="17"/>
      <c r="AE3983" s="16"/>
      <c r="AF3983" s="16"/>
      <c r="AG3983" s="16"/>
      <c r="AH3983" s="16"/>
      <c r="AI3983" s="16"/>
      <c r="AJ3983" s="16"/>
      <c r="AL3983" s="16"/>
      <c r="AM3983" s="16"/>
      <c r="AN3983" s="16"/>
      <c r="AO3983" s="16"/>
      <c r="AP3983" s="16"/>
      <c r="AQ3983" s="16"/>
      <c r="BI3983" s="1">
        <v>8</v>
      </c>
      <c r="BJ3983" s="6">
        <f>SUM($R$5:R3985)-$AB$2</f>
        <v>360.90694540000004</v>
      </c>
      <c r="BK3983" s="6">
        <f>SUM($R$5:S3985)-$AB$2</f>
        <v>1786.5671435519998</v>
      </c>
      <c r="BL3983" s="6">
        <f>SUM($R$5:T3985)-$AB$2</f>
        <v>5350.7176389319957</v>
      </c>
      <c r="BM3983" s="6">
        <f>SUM($R$5:U3985)-$AB$2</f>
        <v>10340.528332464053</v>
      </c>
      <c r="BN3983" s="6">
        <f>SUM($R$5:V3985)-$AB$2</f>
        <v>17468.829323224105</v>
      </c>
      <c r="BO3983" s="6">
        <f>SUM($R$5:W3985)-$AB$2</f>
        <v>26022.790512136045</v>
      </c>
      <c r="BP3983" s="16"/>
    </row>
    <row r="3984" spans="1:68" x14ac:dyDescent="0.45">
      <c r="A3984" s="1">
        <v>2008</v>
      </c>
      <c r="B3984" s="1">
        <v>6</v>
      </c>
      <c r="C3984" s="1">
        <v>15</v>
      </c>
      <c r="D3984" s="1">
        <v>10</v>
      </c>
      <c r="E3984" s="1">
        <v>21.8</v>
      </c>
      <c r="F3984" s="1">
        <v>778.03</v>
      </c>
      <c r="G3984" s="4"/>
      <c r="H3984" s="4"/>
      <c r="Q3984" s="1">
        <v>7</v>
      </c>
      <c r="R3984" s="6">
        <f t="shared" si="5328"/>
        <v>0.12527999999999997</v>
      </c>
      <c r="S3984" s="6">
        <f t="shared" si="5329"/>
        <v>0.48608639999999992</v>
      </c>
      <c r="T3984" s="6">
        <f t="shared" si="5330"/>
        <v>1.2152159999999999</v>
      </c>
      <c r="U3984" s="6">
        <f t="shared" si="5331"/>
        <v>1.7013023999999999</v>
      </c>
      <c r="V3984" s="6">
        <f t="shared" si="5332"/>
        <v>2.4304319999999997</v>
      </c>
      <c r="W3984" s="6">
        <f t="shared" si="5333"/>
        <v>2.9165183999999997</v>
      </c>
      <c r="X3984" s="17"/>
      <c r="Y3984" s="17"/>
      <c r="Z3984" s="17"/>
      <c r="AA3984" s="17"/>
      <c r="AB3984" s="17"/>
      <c r="AC3984" s="17"/>
      <c r="AE3984" s="16"/>
      <c r="AF3984" s="16"/>
      <c r="AG3984" s="16"/>
      <c r="AH3984" s="16"/>
      <c r="AI3984" s="16"/>
      <c r="AJ3984" s="16"/>
      <c r="AL3984" s="16"/>
      <c r="AM3984" s="16"/>
      <c r="AN3984" s="16"/>
      <c r="AO3984" s="16"/>
      <c r="AP3984" s="16"/>
      <c r="AQ3984" s="16"/>
      <c r="BI3984" s="1">
        <v>9</v>
      </c>
      <c r="BJ3984" s="6">
        <f>SUM($R$5:R3986)-$AB$2</f>
        <v>361.25467860000003</v>
      </c>
      <c r="BK3984" s="6">
        <f>SUM($R$5:S3986)-$AB$2</f>
        <v>1788.2640815679999</v>
      </c>
      <c r="BL3984" s="6">
        <f>SUM($R$5:T3986)-$AB$2</f>
        <v>5355.7875889879952</v>
      </c>
      <c r="BM3984" s="6">
        <f>SUM($R$5:U3986)-$AB$2</f>
        <v>10350.320499376054</v>
      </c>
      <c r="BN3984" s="6">
        <f>SUM($R$5:V3986)-$AB$2</f>
        <v>17485.367514216105</v>
      </c>
      <c r="BO3984" s="6">
        <f>SUM($R$5:W3986)-$AB$2</f>
        <v>26047.423932024045</v>
      </c>
      <c r="BP3984" s="16"/>
    </row>
    <row r="3985" spans="1:68" x14ac:dyDescent="0.45">
      <c r="A3985" s="1">
        <v>2008</v>
      </c>
      <c r="B3985" s="1">
        <v>6</v>
      </c>
      <c r="C3985" s="1">
        <v>15</v>
      </c>
      <c r="D3985" s="1">
        <v>11</v>
      </c>
      <c r="E3985" s="1">
        <v>22.8</v>
      </c>
      <c r="F3985" s="1">
        <v>912.34</v>
      </c>
      <c r="G3985" s="4"/>
      <c r="H3985" s="4"/>
      <c r="Q3985" s="1">
        <v>8</v>
      </c>
      <c r="R3985" s="6">
        <f t="shared" si="5328"/>
        <v>0.24472519999999998</v>
      </c>
      <c r="S3985" s="6">
        <f t="shared" si="5329"/>
        <v>0.94953377599999989</v>
      </c>
      <c r="T3985" s="6">
        <f t="shared" si="5330"/>
        <v>2.3738344399999995</v>
      </c>
      <c r="U3985" s="6">
        <f t="shared" si="5331"/>
        <v>3.323368216</v>
      </c>
      <c r="V3985" s="6">
        <f t="shared" si="5332"/>
        <v>4.7476688799999991</v>
      </c>
      <c r="W3985" s="6">
        <f t="shared" si="5333"/>
        <v>5.6972026559999991</v>
      </c>
      <c r="X3985" s="17"/>
      <c r="Y3985" s="17"/>
      <c r="Z3985" s="17"/>
      <c r="AA3985" s="17"/>
      <c r="AB3985" s="17"/>
      <c r="AC3985" s="17"/>
      <c r="AE3985" s="16"/>
      <c r="AF3985" s="16"/>
      <c r="AG3985" s="16"/>
      <c r="AH3985" s="16"/>
      <c r="AI3985" s="16"/>
      <c r="AJ3985" s="16"/>
      <c r="AL3985" s="16"/>
      <c r="AM3985" s="16"/>
      <c r="AN3985" s="16"/>
      <c r="AO3985" s="16"/>
      <c r="AP3985" s="16"/>
      <c r="AQ3985" s="16"/>
      <c r="BI3985" s="1">
        <v>10</v>
      </c>
      <c r="BJ3985" s="6">
        <f>SUM($R$5:R3987)-$AB$2</f>
        <v>361.70593600000001</v>
      </c>
      <c r="BK3985" s="6">
        <f>SUM($R$5:S3987)-$AB$2</f>
        <v>1790.46621768</v>
      </c>
      <c r="BL3985" s="6">
        <f>SUM($R$5:T3987)-$AB$2</f>
        <v>5362.3669218799951</v>
      </c>
      <c r="BM3985" s="6">
        <f>SUM($R$5:U3987)-$AB$2</f>
        <v>10363.027907760055</v>
      </c>
      <c r="BN3985" s="6">
        <f>SUM($R$5:V3987)-$AB$2</f>
        <v>17506.829316160103</v>
      </c>
      <c r="BO3985" s="6">
        <f>SUM($R$5:W3987)-$AB$2</f>
        <v>26079.391006240043</v>
      </c>
      <c r="BP3985" s="16"/>
    </row>
    <row r="3986" spans="1:68" x14ac:dyDescent="0.45">
      <c r="A3986" s="1">
        <v>2008</v>
      </c>
      <c r="B3986" s="1">
        <v>6</v>
      </c>
      <c r="C3986" s="1">
        <v>15</v>
      </c>
      <c r="D3986" s="1">
        <v>12</v>
      </c>
      <c r="E3986" s="1">
        <v>22.8</v>
      </c>
      <c r="F3986" s="1">
        <v>980.13</v>
      </c>
      <c r="G3986" s="4"/>
      <c r="H3986" s="4"/>
      <c r="Q3986" s="1">
        <v>9</v>
      </c>
      <c r="R3986" s="6">
        <f t="shared" si="5328"/>
        <v>0.34773319999999996</v>
      </c>
      <c r="S3986" s="6">
        <f t="shared" si="5329"/>
        <v>1.3492048159999996</v>
      </c>
      <c r="T3986" s="6">
        <f t="shared" si="5330"/>
        <v>3.373012039999999</v>
      </c>
      <c r="U3986" s="6">
        <f t="shared" si="5331"/>
        <v>4.7222168559999993</v>
      </c>
      <c r="V3986" s="6">
        <f t="shared" si="5332"/>
        <v>6.746024079999998</v>
      </c>
      <c r="W3986" s="6">
        <f t="shared" si="5333"/>
        <v>8.0952288960000001</v>
      </c>
      <c r="X3986" s="17"/>
      <c r="Y3986" s="17"/>
      <c r="Z3986" s="17"/>
      <c r="AA3986" s="17"/>
      <c r="AB3986" s="17"/>
      <c r="AC3986" s="17"/>
      <c r="AE3986" s="16"/>
      <c r="AF3986" s="16"/>
      <c r="AG3986" s="16"/>
      <c r="AH3986" s="16"/>
      <c r="AI3986" s="16"/>
      <c r="AJ3986" s="16"/>
      <c r="AL3986" s="16"/>
      <c r="AM3986" s="16"/>
      <c r="AN3986" s="16"/>
      <c r="AO3986" s="16"/>
      <c r="AP3986" s="16"/>
      <c r="AQ3986" s="16"/>
      <c r="BI3986" s="1">
        <v>11</v>
      </c>
      <c r="BJ3986" s="6">
        <f>SUM($R$5:R3988)-$AB$2</f>
        <v>362.23509319999999</v>
      </c>
      <c r="BK3986" s="6">
        <f>SUM($R$5:S3988)-$AB$2</f>
        <v>1793.0485048160001</v>
      </c>
      <c r="BL3986" s="6">
        <f>SUM($R$5:T3988)-$AB$2</f>
        <v>5370.0820338559943</v>
      </c>
      <c r="BM3986" s="6">
        <f>SUM($R$5:U3988)-$AB$2</f>
        <v>10377.928974512055</v>
      </c>
      <c r="BN3986" s="6">
        <f>SUM($R$5:V3988)-$AB$2</f>
        <v>17531.996032592102</v>
      </c>
      <c r="BO3986" s="6">
        <f>SUM($R$5:W3988)-$AB$2</f>
        <v>26116.87650228804</v>
      </c>
      <c r="BP3986" s="16"/>
    </row>
    <row r="3987" spans="1:68" x14ac:dyDescent="0.45">
      <c r="A3987" s="1">
        <v>2008</v>
      </c>
      <c r="B3987" s="1">
        <v>6</v>
      </c>
      <c r="C3987" s="1">
        <v>15</v>
      </c>
      <c r="D3987" s="1">
        <v>13</v>
      </c>
      <c r="E3987" s="1">
        <v>22.8</v>
      </c>
      <c r="F3987" s="1">
        <v>1001.01</v>
      </c>
      <c r="G3987" s="4"/>
      <c r="H3987" s="4"/>
      <c r="Q3987" s="1">
        <v>10</v>
      </c>
      <c r="R3987" s="6">
        <f t="shared" si="5328"/>
        <v>0.45125739999999998</v>
      </c>
      <c r="S3987" s="6">
        <f t="shared" si="5329"/>
        <v>1.7508787119999998</v>
      </c>
      <c r="T3987" s="6">
        <f t="shared" si="5330"/>
        <v>4.3771967799999993</v>
      </c>
      <c r="U3987" s="6">
        <f t="shared" si="5331"/>
        <v>6.1280754919999998</v>
      </c>
      <c r="V3987" s="6">
        <f t="shared" si="5332"/>
        <v>8.7543935599999987</v>
      </c>
      <c r="W3987" s="6">
        <f t="shared" si="5333"/>
        <v>10.505272272000001</v>
      </c>
      <c r="X3987" s="17"/>
      <c r="Y3987" s="17"/>
      <c r="Z3987" s="17"/>
      <c r="AA3987" s="17"/>
      <c r="AB3987" s="17"/>
      <c r="AC3987" s="17"/>
      <c r="AE3987" s="16"/>
      <c r="AF3987" s="16"/>
      <c r="AG3987" s="16"/>
      <c r="AH3987" s="16"/>
      <c r="AI3987" s="16"/>
      <c r="AJ3987" s="16"/>
      <c r="AL3987" s="16"/>
      <c r="AM3987" s="16"/>
      <c r="AN3987" s="16"/>
      <c r="AO3987" s="16"/>
      <c r="AP3987" s="16"/>
      <c r="AQ3987" s="16"/>
      <c r="BI3987" s="1">
        <v>12</v>
      </c>
      <c r="BJ3987" s="6">
        <f t="shared" ref="BJ3987" si="5340">R3989-$AB$2</f>
        <v>-5.9627746000000004</v>
      </c>
      <c r="BK3987" s="6">
        <f t="shared" ref="BK3987" si="5341">S3989-$AB$2</f>
        <v>-4.3255654480000008</v>
      </c>
      <c r="BL3987" s="6">
        <f t="shared" ref="BL3987" si="5342">T3989-$AB$2</f>
        <v>-1.017038620000001</v>
      </c>
      <c r="BM3987" s="6">
        <f t="shared" ref="BM3987" si="5343">U3989-$AB$2</f>
        <v>1.1886459319999982</v>
      </c>
      <c r="BN3987" s="6">
        <f t="shared" ref="BN3987" si="5344">V3989-$AB$2</f>
        <v>4.497172759999998</v>
      </c>
      <c r="BO3987" s="6">
        <f t="shared" ref="BO3987" si="5345">W3989-$AB$2</f>
        <v>6.702857311999999</v>
      </c>
      <c r="BP3987" s="16"/>
    </row>
    <row r="3988" spans="1:68" x14ac:dyDescent="0.45">
      <c r="A3988" s="1">
        <v>2008</v>
      </c>
      <c r="B3988" s="1">
        <v>6</v>
      </c>
      <c r="C3988" s="1">
        <v>15</v>
      </c>
      <c r="D3988" s="1">
        <v>14</v>
      </c>
      <c r="E3988" s="1">
        <v>22.8</v>
      </c>
      <c r="F3988" s="1">
        <v>958.48</v>
      </c>
      <c r="G3988" s="4"/>
      <c r="H3988" s="4"/>
      <c r="Q3988" s="1">
        <v>11</v>
      </c>
      <c r="R3988" s="6">
        <f t="shared" si="5328"/>
        <v>0.52915719999999999</v>
      </c>
      <c r="S3988" s="6">
        <f t="shared" si="5329"/>
        <v>2.0531299359999999</v>
      </c>
      <c r="T3988" s="6">
        <f t="shared" si="5330"/>
        <v>5.1328248399999996</v>
      </c>
      <c r="U3988" s="6">
        <f t="shared" si="5331"/>
        <v>7.185954776</v>
      </c>
      <c r="V3988" s="6">
        <f t="shared" si="5332"/>
        <v>10.265649679999999</v>
      </c>
      <c r="W3988" s="6">
        <f t="shared" si="5333"/>
        <v>12.318779616</v>
      </c>
      <c r="X3988" s="17"/>
      <c r="Y3988" s="17"/>
      <c r="Z3988" s="17"/>
      <c r="AA3988" s="17"/>
      <c r="AB3988" s="17"/>
      <c r="AC3988" s="17"/>
      <c r="AE3988" s="16"/>
      <c r="AF3988" s="16"/>
      <c r="AG3988" s="16"/>
      <c r="AH3988" s="16"/>
      <c r="AI3988" s="16"/>
      <c r="AJ3988" s="16"/>
      <c r="AL3988" s="16"/>
      <c r="AM3988" s="16"/>
      <c r="AN3988" s="16"/>
      <c r="AO3988" s="16"/>
      <c r="AP3988" s="16"/>
      <c r="AQ3988" s="16"/>
      <c r="BI3988" s="1">
        <v>13</v>
      </c>
      <c r="BJ3988" s="6">
        <f>SUM($R$5:R3990)-$AB$2</f>
        <v>363.3841544</v>
      </c>
      <c r="BK3988" s="6">
        <f>SUM($R$5:S3990)-$AB$2</f>
        <v>1798.6559234720003</v>
      </c>
      <c r="BL3988" s="6">
        <f>SUM($R$5:T3990)-$AB$2</f>
        <v>5386.8353461519955</v>
      </c>
      <c r="BM3988" s="6">
        <f>SUM($R$5:U3990)-$AB$2</f>
        <v>10410.286537904054</v>
      </c>
      <c r="BN3988" s="6">
        <f>SUM($R$5:V3990)-$AB$2</f>
        <v>17586.645383264095</v>
      </c>
      <c r="BO3988" s="6">
        <f>SUM($R$5:W3990)-$AB$2</f>
        <v>26198.275997696033</v>
      </c>
      <c r="BP3988" s="16"/>
    </row>
    <row r="3989" spans="1:68" x14ac:dyDescent="0.45">
      <c r="A3989" s="1">
        <v>2008</v>
      </c>
      <c r="B3989" s="1">
        <v>6</v>
      </c>
      <c r="C3989" s="1">
        <v>15</v>
      </c>
      <c r="D3989" s="1">
        <v>15</v>
      </c>
      <c r="E3989" s="1">
        <v>22.4</v>
      </c>
      <c r="F3989" s="1">
        <v>685.24</v>
      </c>
      <c r="G3989" s="4"/>
      <c r="H3989" s="4"/>
      <c r="Q3989" s="1">
        <v>12</v>
      </c>
      <c r="R3989" s="6">
        <f t="shared" si="5328"/>
        <v>0.56847539999999996</v>
      </c>
      <c r="S3989" s="6">
        <f t="shared" si="5329"/>
        <v>2.2056845519999997</v>
      </c>
      <c r="T3989" s="6">
        <f t="shared" si="5330"/>
        <v>5.514211379999999</v>
      </c>
      <c r="U3989" s="6">
        <f t="shared" si="5331"/>
        <v>7.7198959319999982</v>
      </c>
      <c r="V3989" s="6">
        <f t="shared" si="5332"/>
        <v>11.028422759999998</v>
      </c>
      <c r="W3989" s="6">
        <f t="shared" si="5333"/>
        <v>13.234107311999999</v>
      </c>
      <c r="X3989" s="17">
        <f t="shared" ref="X3989" si="5346">SUM(R3989:R4013)-$Z$2</f>
        <v>-1.1458367999999997</v>
      </c>
      <c r="Y3989" s="17">
        <f t="shared" ref="Y3989" si="5347">SUM(S3989:S4013)-$Z$2</f>
        <v>10.602153216</v>
      </c>
      <c r="Z3989" s="17">
        <f t="shared" ref="Z3989" si="5348">SUM(T3989:T4013)-$Z$2</f>
        <v>34.34288303999999</v>
      </c>
      <c r="AA3989" s="17">
        <f t="shared" ref="AA3989" si="5349">SUM(U3989:U4013)-$Z$2</f>
        <v>50.17003625600001</v>
      </c>
      <c r="AB3989" s="17">
        <f t="shared" ref="AB3989" si="5350">SUM(V3989:V4013)-$Z$2</f>
        <v>73.910766079999988</v>
      </c>
      <c r="AC3989" s="17">
        <f t="shared" ref="AC3989" si="5351">SUM(W3989:W4013)-$Z$2</f>
        <v>89.737919296000015</v>
      </c>
      <c r="AE3989" s="16">
        <f t="shared" ref="AE3989" si="5352">IF(X3989&gt;0,1,0)</f>
        <v>0</v>
      </c>
      <c r="AF3989" s="16">
        <f t="shared" ref="AF3989" si="5353">IF(Y3989&gt;0,1,0)</f>
        <v>1</v>
      </c>
      <c r="AG3989" s="16">
        <f t="shared" ref="AG3989" si="5354">IF(Z3989&gt;0,1,0)</f>
        <v>1</v>
      </c>
      <c r="AH3989" s="16">
        <f t="shared" ref="AH3989" si="5355">IF(AA3989&gt;0,1,0)</f>
        <v>1</v>
      </c>
      <c r="AI3989" s="16">
        <f t="shared" ref="AI3989" si="5356">IF(AB3989&gt;0,1,0)</f>
        <v>1</v>
      </c>
      <c r="AJ3989" s="16">
        <f t="shared" ref="AJ3989" si="5357">IF(AC3989&gt;0,1,0)</f>
        <v>1</v>
      </c>
      <c r="AL3989" s="16">
        <f t="shared" ref="AL3989" si="5358">IF(X3989&lt;0,ABS(X3989*$AP$1),0)</f>
        <v>0</v>
      </c>
      <c r="AM3989" s="16">
        <f t="shared" ref="AM3989" si="5359">IF(Y3989&lt;0,ABS(Y3989*$AP$1),0)</f>
        <v>0</v>
      </c>
      <c r="AN3989" s="16">
        <f t="shared" ref="AN3989" si="5360">IF(Z3989&lt;0,ABS(Z3989*$AP$1),0)</f>
        <v>0</v>
      </c>
      <c r="AO3989" s="16">
        <f t="shared" ref="AO3989" si="5361">IF(AA3989&lt;0,ABS(AA3989*$AP$1),0)</f>
        <v>0</v>
      </c>
      <c r="AP3989" s="16">
        <f t="shared" ref="AP3989" si="5362">IF(AB3989&lt;0,ABS(AB3989*$AP$1),0)</f>
        <v>0</v>
      </c>
      <c r="AQ3989" s="16">
        <f t="shared" ref="AQ3989" si="5363">IF(AC3989&lt;0,ABS(AC3989*$AP$1),0)</f>
        <v>0</v>
      </c>
      <c r="BI3989" s="1">
        <v>14</v>
      </c>
      <c r="BJ3989" s="6">
        <f>SUM($R$5:R3991)-$AB$2</f>
        <v>363.9400728</v>
      </c>
      <c r="BK3989" s="6">
        <f>SUM($R$5:S3991)-$AB$2</f>
        <v>1801.3688052640005</v>
      </c>
      <c r="BL3989" s="6">
        <f>SUM($R$5:T3991)-$AB$2</f>
        <v>5394.9406364239958</v>
      </c>
      <c r="BM3989" s="6">
        <f>SUM($R$5:U3991)-$AB$2</f>
        <v>10425.941200048055</v>
      </c>
      <c r="BN3989" s="6">
        <f>SUM($R$5:V3991)-$AB$2</f>
        <v>17613.084862368094</v>
      </c>
      <c r="BO3989" s="6">
        <f>SUM($R$5:W3991)-$AB$2</f>
        <v>26237.657257152034</v>
      </c>
      <c r="BP3989" s="16"/>
    </row>
    <row r="3990" spans="1:68" x14ac:dyDescent="0.45">
      <c r="A3990" s="1">
        <v>2008</v>
      </c>
      <c r="B3990" s="1">
        <v>6</v>
      </c>
      <c r="C3990" s="1">
        <v>15</v>
      </c>
      <c r="D3990" s="1">
        <v>16</v>
      </c>
      <c r="E3990" s="1">
        <v>22.2</v>
      </c>
      <c r="F3990" s="1">
        <v>641.26</v>
      </c>
      <c r="G3990" s="4"/>
      <c r="H3990" s="4"/>
      <c r="Q3990" s="1">
        <v>13</v>
      </c>
      <c r="R3990" s="6">
        <f t="shared" si="5328"/>
        <v>0.58058579999999993</v>
      </c>
      <c r="S3990" s="6">
        <f t="shared" si="5329"/>
        <v>2.2526729039999998</v>
      </c>
      <c r="T3990" s="6">
        <f t="shared" si="5330"/>
        <v>5.6316822599999989</v>
      </c>
      <c r="U3990" s="6">
        <f t="shared" si="5331"/>
        <v>7.8843551639999996</v>
      </c>
      <c r="V3990" s="6">
        <f t="shared" si="5332"/>
        <v>11.263364519999998</v>
      </c>
      <c r="W3990" s="6">
        <f t="shared" si="5333"/>
        <v>13.516037424</v>
      </c>
      <c r="X3990" s="17"/>
      <c r="Y3990" s="17"/>
      <c r="Z3990" s="17"/>
      <c r="AA3990" s="17"/>
      <c r="AB3990" s="17"/>
      <c r="AC3990" s="17"/>
      <c r="AE3990" s="16"/>
      <c r="AF3990" s="16"/>
      <c r="AG3990" s="16"/>
      <c r="AH3990" s="16"/>
      <c r="AI3990" s="16"/>
      <c r="AJ3990" s="16"/>
      <c r="AL3990" s="16"/>
      <c r="AM3990" s="16"/>
      <c r="AN3990" s="16"/>
      <c r="AO3990" s="16"/>
      <c r="AP3990" s="16"/>
      <c r="AQ3990" s="16"/>
      <c r="BI3990" s="1">
        <v>15</v>
      </c>
      <c r="BJ3990" s="6">
        <f>SUM($R$5:R3992)-$AB$2</f>
        <v>364.337512</v>
      </c>
      <c r="BK3990" s="6">
        <f>SUM($R$5:S3992)-$AB$2</f>
        <v>1803.3083085600006</v>
      </c>
      <c r="BL3990" s="6">
        <f>SUM($R$5:T3992)-$AB$2</f>
        <v>5400.7352999599962</v>
      </c>
      <c r="BM3990" s="6">
        <f>SUM($R$5:U3992)-$AB$2</f>
        <v>10437.133087920056</v>
      </c>
      <c r="BN3990" s="6">
        <f>SUM($R$5:V3992)-$AB$2</f>
        <v>17631.987070720093</v>
      </c>
      <c r="BO3990" s="6">
        <f>SUM($R$5:W3992)-$AB$2</f>
        <v>26265.811850080034</v>
      </c>
      <c r="BP3990" s="16"/>
    </row>
    <row r="3991" spans="1:68" x14ac:dyDescent="0.45">
      <c r="A3991" s="1">
        <v>2008</v>
      </c>
      <c r="B3991" s="1">
        <v>6</v>
      </c>
      <c r="C3991" s="1">
        <v>15</v>
      </c>
      <c r="D3991" s="1">
        <v>17</v>
      </c>
      <c r="E3991" s="1">
        <v>21.8</v>
      </c>
      <c r="F3991" s="1">
        <v>540.95000000000005</v>
      </c>
      <c r="G3991" s="4"/>
      <c r="H3991" s="4"/>
      <c r="Q3991" s="1">
        <v>14</v>
      </c>
      <c r="R3991" s="6">
        <f t="shared" si="5328"/>
        <v>0.55591840000000003</v>
      </c>
      <c r="S3991" s="6">
        <f t="shared" si="5329"/>
        <v>2.1569633920000002</v>
      </c>
      <c r="T3991" s="6">
        <f t="shared" si="5330"/>
        <v>5.3924084800000003</v>
      </c>
      <c r="U3991" s="6">
        <f t="shared" si="5331"/>
        <v>7.5493718720000009</v>
      </c>
      <c r="V3991" s="6">
        <f t="shared" si="5332"/>
        <v>10.784816960000001</v>
      </c>
      <c r="W3991" s="6">
        <f t="shared" si="5333"/>
        <v>12.941780352000002</v>
      </c>
      <c r="X3991" s="17"/>
      <c r="Y3991" s="17"/>
      <c r="Z3991" s="17"/>
      <c r="AA3991" s="17"/>
      <c r="AB3991" s="17"/>
      <c r="AC3991" s="17"/>
      <c r="AE3991" s="16"/>
      <c r="AF3991" s="16"/>
      <c r="AG3991" s="16"/>
      <c r="AH3991" s="16"/>
      <c r="AI3991" s="16"/>
      <c r="AJ3991" s="16"/>
      <c r="AL3991" s="16"/>
      <c r="AM3991" s="16"/>
      <c r="AN3991" s="16"/>
      <c r="AO3991" s="16"/>
      <c r="AP3991" s="16"/>
      <c r="AQ3991" s="16"/>
      <c r="BI3991" s="1">
        <v>16</v>
      </c>
      <c r="BJ3991" s="6">
        <f>SUM($R$5:R3993)-$AB$2</f>
        <v>364.70944279999998</v>
      </c>
      <c r="BK3991" s="6">
        <f>SUM($R$5:S3993)-$AB$2</f>
        <v>1805.1233308640005</v>
      </c>
      <c r="BL3991" s="6">
        <f>SUM($R$5:T3993)-$AB$2</f>
        <v>5406.1580510239964</v>
      </c>
      <c r="BM3991" s="6">
        <f>SUM($R$5:U3993)-$AB$2</f>
        <v>10447.606659248055</v>
      </c>
      <c r="BN3991" s="6">
        <f>SUM($R$5:V3993)-$AB$2</f>
        <v>17649.676099568092</v>
      </c>
      <c r="BO3991" s="6">
        <f>SUM($R$5:W3993)-$AB$2</f>
        <v>26292.159427952032</v>
      </c>
      <c r="BP3991" s="16"/>
    </row>
    <row r="3992" spans="1:68" x14ac:dyDescent="0.45">
      <c r="A3992" s="1">
        <v>2008</v>
      </c>
      <c r="B3992" s="1">
        <v>6</v>
      </c>
      <c r="C3992" s="1">
        <v>15</v>
      </c>
      <c r="D3992" s="1">
        <v>18</v>
      </c>
      <c r="E3992" s="1">
        <v>20.399999999999999</v>
      </c>
      <c r="F3992" s="1">
        <v>302.81</v>
      </c>
      <c r="G3992" s="4"/>
      <c r="H3992" s="4"/>
      <c r="Q3992" s="1">
        <v>15</v>
      </c>
      <c r="R3992" s="6">
        <f t="shared" si="5328"/>
        <v>0.39743919999999999</v>
      </c>
      <c r="S3992" s="6">
        <f t="shared" si="5329"/>
        <v>1.5420640959999998</v>
      </c>
      <c r="T3992" s="6">
        <f t="shared" si="5330"/>
        <v>3.8551602399999991</v>
      </c>
      <c r="U3992" s="6">
        <f t="shared" si="5331"/>
        <v>5.397224335999999</v>
      </c>
      <c r="V3992" s="6">
        <f t="shared" si="5332"/>
        <v>7.7103204799999983</v>
      </c>
      <c r="W3992" s="6">
        <f t="shared" si="5333"/>
        <v>9.2523845760000007</v>
      </c>
      <c r="X3992" s="17"/>
      <c r="Y3992" s="17"/>
      <c r="Z3992" s="17"/>
      <c r="AA3992" s="17"/>
      <c r="AB3992" s="17"/>
      <c r="AC3992" s="17"/>
      <c r="AE3992" s="16"/>
      <c r="AF3992" s="16"/>
      <c r="AG3992" s="16"/>
      <c r="AH3992" s="16"/>
      <c r="AI3992" s="16"/>
      <c r="AJ3992" s="16"/>
      <c r="AL3992" s="16"/>
      <c r="AM3992" s="16"/>
      <c r="AN3992" s="16"/>
      <c r="AO3992" s="16"/>
      <c r="AP3992" s="16"/>
      <c r="AQ3992" s="16"/>
      <c r="BI3992" s="1">
        <v>17</v>
      </c>
      <c r="BJ3992" s="6">
        <f>SUM($R$5:R3994)-$AB$2</f>
        <v>365.0231938</v>
      </c>
      <c r="BK3992" s="6">
        <f>SUM($R$5:S3994)-$AB$2</f>
        <v>1806.6544357440005</v>
      </c>
      <c r="BL3992" s="6">
        <f>SUM($R$5:T3994)-$AB$2</f>
        <v>5410.7325406039963</v>
      </c>
      <c r="BM3992" s="6">
        <f>SUM($R$5:U3994)-$AB$2</f>
        <v>10456.441887408055</v>
      </c>
      <c r="BN3992" s="6">
        <f>SUM($R$5:V3994)-$AB$2</f>
        <v>17664.598097128095</v>
      </c>
      <c r="BO3992" s="6">
        <f>SUM($R$5:W3994)-$AB$2</f>
        <v>26314.385548792034</v>
      </c>
      <c r="BP3992" s="16"/>
    </row>
    <row r="3993" spans="1:68" x14ac:dyDescent="0.45">
      <c r="A3993" s="1">
        <v>2008</v>
      </c>
      <c r="B3993" s="1">
        <v>6</v>
      </c>
      <c r="C3993" s="1">
        <v>15</v>
      </c>
      <c r="D3993" s="1">
        <v>19</v>
      </c>
      <c r="E3993" s="1">
        <v>19.399999999999999</v>
      </c>
      <c r="F3993" s="1">
        <v>2.15</v>
      </c>
      <c r="G3993" s="4"/>
      <c r="H3993" s="4"/>
      <c r="Q3993" s="1">
        <v>16</v>
      </c>
      <c r="R3993" s="6">
        <f t="shared" si="5328"/>
        <v>0.37193079999999995</v>
      </c>
      <c r="S3993" s="6">
        <f t="shared" si="5329"/>
        <v>1.4430915039999999</v>
      </c>
      <c r="T3993" s="6">
        <f t="shared" si="5330"/>
        <v>3.6077287599999996</v>
      </c>
      <c r="U3993" s="6">
        <f t="shared" si="5331"/>
        <v>5.0508202640000004</v>
      </c>
      <c r="V3993" s="6">
        <f t="shared" si="5332"/>
        <v>7.2154575199999993</v>
      </c>
      <c r="W3993" s="6">
        <f t="shared" si="5333"/>
        <v>8.6585490239999992</v>
      </c>
      <c r="X3993" s="17"/>
      <c r="Y3993" s="17"/>
      <c r="Z3993" s="17"/>
      <c r="AA3993" s="17"/>
      <c r="AB3993" s="17"/>
      <c r="AC3993" s="17"/>
      <c r="AE3993" s="16"/>
      <c r="AF3993" s="16"/>
      <c r="AG3993" s="16"/>
      <c r="AH3993" s="16"/>
      <c r="AI3993" s="16"/>
      <c r="AJ3993" s="16"/>
      <c r="AL3993" s="16"/>
      <c r="AM3993" s="16"/>
      <c r="AN3993" s="16"/>
      <c r="AO3993" s="16"/>
      <c r="AP3993" s="16"/>
      <c r="AQ3993" s="16"/>
      <c r="BI3993" s="1">
        <v>18</v>
      </c>
      <c r="BJ3993" s="6">
        <f>SUM($R$5:R3995)-$AB$2</f>
        <v>365.19882360000003</v>
      </c>
      <c r="BK3993" s="6">
        <f>SUM($R$5:S3995)-$AB$2</f>
        <v>1807.5115091680004</v>
      </c>
      <c r="BL3993" s="6">
        <f>SUM($R$5:T3995)-$AB$2</f>
        <v>5413.2932230879969</v>
      </c>
      <c r="BM3993" s="6">
        <f>SUM($R$5:U3995)-$AB$2</f>
        <v>10461.387622576054</v>
      </c>
      <c r="BN3993" s="6">
        <f>SUM($R$5:V3995)-$AB$2</f>
        <v>17672.951050416093</v>
      </c>
      <c r="BO3993" s="6">
        <f>SUM($R$5:W3995)-$AB$2</f>
        <v>26326.827163824033</v>
      </c>
      <c r="BP3993" s="16"/>
    </row>
    <row r="3994" spans="1:68" x14ac:dyDescent="0.45">
      <c r="A3994" s="1">
        <v>2008</v>
      </c>
      <c r="B3994" s="1">
        <v>6</v>
      </c>
      <c r="C3994" s="1">
        <v>15</v>
      </c>
      <c r="D3994" s="1">
        <v>20</v>
      </c>
      <c r="E3994" s="1">
        <v>19.2</v>
      </c>
      <c r="F3994" s="1">
        <v>0</v>
      </c>
      <c r="G3994" s="4"/>
      <c r="H3994" s="4"/>
      <c r="Q3994" s="1">
        <v>17</v>
      </c>
      <c r="R3994" s="6">
        <f t="shared" si="5328"/>
        <v>0.313751</v>
      </c>
      <c r="S3994" s="6">
        <f t="shared" si="5329"/>
        <v>1.2173538799999999</v>
      </c>
      <c r="T3994" s="6">
        <f t="shared" si="5330"/>
        <v>3.0433846999999998</v>
      </c>
      <c r="U3994" s="6">
        <f t="shared" si="5331"/>
        <v>4.2607385799999991</v>
      </c>
      <c r="V3994" s="6">
        <f t="shared" si="5332"/>
        <v>6.0867693999999997</v>
      </c>
      <c r="W3994" s="6">
        <f t="shared" si="5333"/>
        <v>7.3041232799999998</v>
      </c>
      <c r="X3994" s="17"/>
      <c r="Y3994" s="17"/>
      <c r="Z3994" s="17"/>
      <c r="AA3994" s="17"/>
      <c r="AB3994" s="17"/>
      <c r="AC3994" s="17"/>
      <c r="AE3994" s="16"/>
      <c r="AF3994" s="16"/>
      <c r="AG3994" s="16"/>
      <c r="AH3994" s="16"/>
      <c r="AI3994" s="16"/>
      <c r="AJ3994" s="16"/>
      <c r="AL3994" s="16"/>
      <c r="AM3994" s="16"/>
      <c r="AN3994" s="16"/>
      <c r="AO3994" s="16"/>
      <c r="AP3994" s="16"/>
      <c r="AQ3994" s="16"/>
      <c r="BI3994" s="1">
        <v>19</v>
      </c>
      <c r="BJ3994" s="6">
        <f>SUM($R$5:R3996)-$AB$2</f>
        <v>365.2000706</v>
      </c>
      <c r="BK3994" s="6">
        <f>SUM($R$5:S3996)-$AB$2</f>
        <v>1807.5175945280002</v>
      </c>
      <c r="BL3994" s="6">
        <f>SUM($R$5:T3996)-$AB$2</f>
        <v>5413.3114043479964</v>
      </c>
      <c r="BM3994" s="6">
        <f>SUM($R$5:U3996)-$AB$2</f>
        <v>10461.422738096055</v>
      </c>
      <c r="BN3994" s="6">
        <f>SUM($R$5:V3996)-$AB$2</f>
        <v>17673.010357736093</v>
      </c>
      <c r="BO3994" s="6">
        <f>SUM($R$5:W3996)-$AB$2</f>
        <v>26326.915501304033</v>
      </c>
      <c r="BP3994" s="16"/>
    </row>
    <row r="3995" spans="1:68" x14ac:dyDescent="0.45">
      <c r="A3995" s="1">
        <v>2008</v>
      </c>
      <c r="B3995" s="1">
        <v>6</v>
      </c>
      <c r="C3995" s="1">
        <v>15</v>
      </c>
      <c r="D3995" s="1">
        <v>21</v>
      </c>
      <c r="E3995" s="1">
        <v>18.8</v>
      </c>
      <c r="F3995" s="1">
        <v>0</v>
      </c>
      <c r="G3995" s="4"/>
      <c r="H3995" s="4"/>
      <c r="Q3995" s="1">
        <v>18</v>
      </c>
      <c r="R3995" s="6">
        <f t="shared" si="5328"/>
        <v>0.1756298</v>
      </c>
      <c r="S3995" s="6">
        <f t="shared" si="5329"/>
        <v>0.68144362399999991</v>
      </c>
      <c r="T3995" s="6">
        <f t="shared" si="5330"/>
        <v>1.7036090599999998</v>
      </c>
      <c r="U3995" s="6">
        <f t="shared" si="5331"/>
        <v>2.3850526839999997</v>
      </c>
      <c r="V3995" s="6">
        <f t="shared" si="5332"/>
        <v>3.4072181199999996</v>
      </c>
      <c r="W3995" s="6">
        <f t="shared" si="5333"/>
        <v>4.0886617440000004</v>
      </c>
      <c r="X3995" s="17"/>
      <c r="Y3995" s="17"/>
      <c r="Z3995" s="17"/>
      <c r="AA3995" s="17"/>
      <c r="AB3995" s="17"/>
      <c r="AC3995" s="17"/>
      <c r="AE3995" s="16"/>
      <c r="AF3995" s="16"/>
      <c r="AG3995" s="16"/>
      <c r="AH3995" s="16"/>
      <c r="AI3995" s="16"/>
      <c r="AJ3995" s="16"/>
      <c r="AL3995" s="16"/>
      <c r="AM3995" s="16"/>
      <c r="AN3995" s="16"/>
      <c r="AO3995" s="16"/>
      <c r="AP3995" s="16"/>
      <c r="AQ3995" s="16"/>
      <c r="BI3995" s="1">
        <v>20</v>
      </c>
      <c r="BJ3995" s="6">
        <f>SUM($R$5:R3997)-$AB$2</f>
        <v>365.2000706</v>
      </c>
      <c r="BK3995" s="6">
        <f>SUM($R$5:S3997)-$AB$2</f>
        <v>1807.5175945280002</v>
      </c>
      <c r="BL3995" s="6">
        <f>SUM($R$5:T3997)-$AB$2</f>
        <v>5413.3114043479964</v>
      </c>
      <c r="BM3995" s="6">
        <f>SUM($R$5:U3997)-$AB$2</f>
        <v>10461.422738096055</v>
      </c>
      <c r="BN3995" s="6">
        <f>SUM($R$5:V3997)-$AB$2</f>
        <v>17673.010357736093</v>
      </c>
      <c r="BO3995" s="6">
        <f>SUM($R$5:W3997)-$AB$2</f>
        <v>26326.915501304033</v>
      </c>
      <c r="BP3995" s="16"/>
    </row>
    <row r="3996" spans="1:68" x14ac:dyDescent="0.45">
      <c r="A3996" s="1">
        <v>2008</v>
      </c>
      <c r="B3996" s="1">
        <v>6</v>
      </c>
      <c r="C3996" s="1">
        <v>15</v>
      </c>
      <c r="D3996" s="1">
        <v>22</v>
      </c>
      <c r="E3996" s="1">
        <v>18.3</v>
      </c>
      <c r="F3996" s="1">
        <v>0</v>
      </c>
      <c r="G3996" s="4"/>
      <c r="H3996" s="4"/>
      <c r="Q3996" s="1">
        <v>19</v>
      </c>
      <c r="R3996" s="6">
        <f t="shared" si="5328"/>
        <v>1.2469999999999998E-3</v>
      </c>
      <c r="S3996" s="6">
        <f t="shared" si="5329"/>
        <v>4.8383599999999999E-3</v>
      </c>
      <c r="T3996" s="6">
        <f t="shared" si="5330"/>
        <v>1.2095899999999998E-2</v>
      </c>
      <c r="U3996" s="6">
        <f t="shared" si="5331"/>
        <v>1.693426E-2</v>
      </c>
      <c r="V3996" s="6">
        <f t="shared" si="5332"/>
        <v>2.4191799999999996E-2</v>
      </c>
      <c r="W3996" s="6">
        <f t="shared" si="5333"/>
        <v>2.9030159999999999E-2</v>
      </c>
      <c r="X3996" s="17"/>
      <c r="Y3996" s="17"/>
      <c r="Z3996" s="17"/>
      <c r="AA3996" s="17"/>
      <c r="AB3996" s="17"/>
      <c r="AC3996" s="17"/>
      <c r="AE3996" s="16"/>
      <c r="AF3996" s="16"/>
      <c r="AG3996" s="16"/>
      <c r="AH3996" s="16"/>
      <c r="AI3996" s="16"/>
      <c r="AJ3996" s="16"/>
      <c r="AL3996" s="16"/>
      <c r="AM3996" s="16"/>
      <c r="AN3996" s="16"/>
      <c r="AO3996" s="16"/>
      <c r="AP3996" s="16"/>
      <c r="AQ3996" s="16"/>
      <c r="BI3996" s="1">
        <v>21</v>
      </c>
      <c r="BJ3996" s="6">
        <f>SUM($R$5:R3998)-$AB$2</f>
        <v>365.2000706</v>
      </c>
      <c r="BK3996" s="6">
        <f>SUM($R$5:S3998)-$AB$2</f>
        <v>1807.5175945280002</v>
      </c>
      <c r="BL3996" s="6">
        <f>SUM($R$5:T3998)-$AB$2</f>
        <v>5413.3114043479964</v>
      </c>
      <c r="BM3996" s="6">
        <f>SUM($R$5:U3998)-$AB$2</f>
        <v>10461.422738096055</v>
      </c>
      <c r="BN3996" s="6">
        <f>SUM($R$5:V3998)-$AB$2</f>
        <v>17673.010357736093</v>
      </c>
      <c r="BO3996" s="6">
        <f>SUM($R$5:W3998)-$AB$2</f>
        <v>26326.915501304033</v>
      </c>
      <c r="BP3996" s="16"/>
    </row>
    <row r="3997" spans="1:68" x14ac:dyDescent="0.45">
      <c r="A3997" s="1">
        <v>2008</v>
      </c>
      <c r="B3997" s="1">
        <v>6</v>
      </c>
      <c r="C3997" s="1">
        <v>15</v>
      </c>
      <c r="D3997" s="1">
        <v>23</v>
      </c>
      <c r="E3997" s="1">
        <v>18.100000000000001</v>
      </c>
      <c r="F3997" s="1">
        <v>0</v>
      </c>
      <c r="G3997" s="4"/>
      <c r="H3997" s="4"/>
      <c r="Q3997" s="1">
        <v>20</v>
      </c>
      <c r="R3997" s="6">
        <f t="shared" si="5328"/>
        <v>0</v>
      </c>
      <c r="S3997" s="6">
        <f t="shared" si="5329"/>
        <v>0</v>
      </c>
      <c r="T3997" s="6">
        <f t="shared" si="5330"/>
        <v>0</v>
      </c>
      <c r="U3997" s="6">
        <f t="shared" si="5331"/>
        <v>0</v>
      </c>
      <c r="V3997" s="6">
        <f t="shared" si="5332"/>
        <v>0</v>
      </c>
      <c r="W3997" s="6">
        <f t="shared" si="5333"/>
        <v>0</v>
      </c>
      <c r="X3997" s="17"/>
      <c r="Y3997" s="17"/>
      <c r="Z3997" s="17"/>
      <c r="AA3997" s="17"/>
      <c r="AB3997" s="17"/>
      <c r="AC3997" s="17"/>
      <c r="AE3997" s="16"/>
      <c r="AF3997" s="16"/>
      <c r="AG3997" s="16"/>
      <c r="AH3997" s="16"/>
      <c r="AI3997" s="16"/>
      <c r="AJ3997" s="16"/>
      <c r="AL3997" s="16"/>
      <c r="AM3997" s="16"/>
      <c r="AN3997" s="16"/>
      <c r="AO3997" s="16"/>
      <c r="AP3997" s="16"/>
      <c r="AQ3997" s="16"/>
      <c r="BI3997" s="1">
        <v>22</v>
      </c>
      <c r="BJ3997" s="6">
        <f>SUM($R$5:R3999)-$AB$2</f>
        <v>365.2000706</v>
      </c>
      <c r="BK3997" s="6">
        <f>SUM($R$5:S3999)-$AB$2</f>
        <v>1807.5175945280002</v>
      </c>
      <c r="BL3997" s="6">
        <f>SUM($R$5:T3999)-$AB$2</f>
        <v>5413.3114043479964</v>
      </c>
      <c r="BM3997" s="6">
        <f>SUM($R$5:U3999)-$AB$2</f>
        <v>10461.422738096055</v>
      </c>
      <c r="BN3997" s="6">
        <f>SUM($R$5:V3999)-$AB$2</f>
        <v>17673.010357736093</v>
      </c>
      <c r="BO3997" s="6">
        <f>SUM($R$5:W3999)-$AB$2</f>
        <v>26326.915501304033</v>
      </c>
      <c r="BP3997" s="16"/>
    </row>
    <row r="3998" spans="1:68" x14ac:dyDescent="0.45">
      <c r="A3998" s="1">
        <v>2008</v>
      </c>
      <c r="B3998" s="1">
        <v>6</v>
      </c>
      <c r="C3998" s="1">
        <v>16</v>
      </c>
      <c r="D3998" s="1">
        <v>0</v>
      </c>
      <c r="E3998" s="1">
        <v>18.3</v>
      </c>
      <c r="F3998" s="1">
        <v>0</v>
      </c>
      <c r="G3998" s="4"/>
      <c r="H3998" s="4"/>
      <c r="Q3998" s="1">
        <v>21</v>
      </c>
      <c r="R3998" s="6">
        <f t="shared" si="5328"/>
        <v>0</v>
      </c>
      <c r="S3998" s="6">
        <f t="shared" si="5329"/>
        <v>0</v>
      </c>
      <c r="T3998" s="6">
        <f t="shared" si="5330"/>
        <v>0</v>
      </c>
      <c r="U3998" s="6">
        <f t="shared" si="5331"/>
        <v>0</v>
      </c>
      <c r="V3998" s="6">
        <f t="shared" si="5332"/>
        <v>0</v>
      </c>
      <c r="W3998" s="6">
        <f t="shared" si="5333"/>
        <v>0</v>
      </c>
      <c r="X3998" s="17"/>
      <c r="Y3998" s="17"/>
      <c r="Z3998" s="17"/>
      <c r="AA3998" s="17"/>
      <c r="AB3998" s="17"/>
      <c r="AC3998" s="17"/>
      <c r="AE3998" s="16"/>
      <c r="AF3998" s="16"/>
      <c r="AG3998" s="16"/>
      <c r="AH3998" s="16"/>
      <c r="AI3998" s="16"/>
      <c r="AJ3998" s="16"/>
      <c r="AL3998" s="16"/>
      <c r="AM3998" s="16"/>
      <c r="AN3998" s="16"/>
      <c r="AO3998" s="16"/>
      <c r="AP3998" s="16"/>
      <c r="AQ3998" s="16"/>
      <c r="BI3998" s="1">
        <v>23</v>
      </c>
      <c r="BJ3998" s="6">
        <f>SUM($R$5:R4000)-$AB$2</f>
        <v>365.2000706</v>
      </c>
      <c r="BK3998" s="6">
        <f>SUM($R$5:S4000)-$AB$2</f>
        <v>1807.5175945280002</v>
      </c>
      <c r="BL3998" s="6">
        <f>SUM($R$5:T4000)-$AB$2</f>
        <v>5413.3114043479964</v>
      </c>
      <c r="BM3998" s="6">
        <f>SUM($R$5:U4000)-$AB$2</f>
        <v>10461.422738096055</v>
      </c>
      <c r="BN3998" s="6">
        <f>SUM($R$5:V4000)-$AB$2</f>
        <v>17673.010357736093</v>
      </c>
      <c r="BO3998" s="6">
        <f>SUM($R$5:W4000)-$AB$2</f>
        <v>26326.915501304033</v>
      </c>
      <c r="BP3998" s="16"/>
    </row>
    <row r="3999" spans="1:68" x14ac:dyDescent="0.45">
      <c r="A3999" s="1">
        <v>2008</v>
      </c>
      <c r="B3999" s="1">
        <v>6</v>
      </c>
      <c r="C3999" s="1">
        <v>16</v>
      </c>
      <c r="D3999" s="1">
        <v>1</v>
      </c>
      <c r="E3999" s="1">
        <v>18.2</v>
      </c>
      <c r="F3999" s="1">
        <v>0</v>
      </c>
      <c r="G3999" s="4"/>
      <c r="H3999" s="4"/>
      <c r="Q3999" s="1">
        <v>22</v>
      </c>
      <c r="R3999" s="6">
        <f t="shared" si="5328"/>
        <v>0</v>
      </c>
      <c r="S3999" s="6">
        <f t="shared" si="5329"/>
        <v>0</v>
      </c>
      <c r="T3999" s="6">
        <f t="shared" si="5330"/>
        <v>0</v>
      </c>
      <c r="U3999" s="6">
        <f t="shared" si="5331"/>
        <v>0</v>
      </c>
      <c r="V3999" s="6">
        <f t="shared" si="5332"/>
        <v>0</v>
      </c>
      <c r="W3999" s="6">
        <f t="shared" si="5333"/>
        <v>0</v>
      </c>
      <c r="X3999" s="17"/>
      <c r="Y3999" s="17"/>
      <c r="Z3999" s="17"/>
      <c r="AA3999" s="17"/>
      <c r="AB3999" s="17"/>
      <c r="AC3999" s="17"/>
      <c r="AE3999" s="16"/>
      <c r="AF3999" s="16"/>
      <c r="AG3999" s="16"/>
      <c r="AH3999" s="16"/>
      <c r="AI3999" s="16"/>
      <c r="AJ3999" s="16"/>
      <c r="AL3999" s="16"/>
      <c r="AM3999" s="16"/>
      <c r="AN3999" s="16"/>
      <c r="AO3999" s="16"/>
      <c r="AP3999" s="16"/>
      <c r="AQ3999" s="16"/>
      <c r="BI3999" s="1">
        <v>0</v>
      </c>
      <c r="BJ3999" s="6">
        <f t="shared" ref="BJ3999" si="5364">R4001-$AB$2</f>
        <v>-6.53125</v>
      </c>
      <c r="BK3999" s="6">
        <f t="shared" ref="BK3999" si="5365">S4001-$AB$2</f>
        <v>-6.53125</v>
      </c>
      <c r="BL3999" s="6">
        <f t="shared" ref="BL3999" si="5366">T4001-$AB$2</f>
        <v>-6.53125</v>
      </c>
      <c r="BM3999" s="6">
        <f t="shared" ref="BM3999" si="5367">U4001-$AB$2</f>
        <v>-6.53125</v>
      </c>
      <c r="BN3999" s="6">
        <f t="shared" ref="BN3999" si="5368">V4001-$AB$2</f>
        <v>-6.53125</v>
      </c>
      <c r="BO3999" s="6">
        <f t="shared" ref="BO3999" si="5369">W4001-$AB$2</f>
        <v>-6.53125</v>
      </c>
      <c r="BP3999" s="16">
        <v>168</v>
      </c>
    </row>
    <row r="4000" spans="1:68" x14ac:dyDescent="0.45">
      <c r="A4000" s="1">
        <v>2008</v>
      </c>
      <c r="B4000" s="1">
        <v>6</v>
      </c>
      <c r="C4000" s="1">
        <v>16</v>
      </c>
      <c r="D4000" s="1">
        <v>2</v>
      </c>
      <c r="E4000" s="1">
        <v>18.2</v>
      </c>
      <c r="F4000" s="1">
        <v>0</v>
      </c>
      <c r="G4000" s="4"/>
      <c r="H4000" s="4"/>
      <c r="Q4000" s="1">
        <v>23</v>
      </c>
      <c r="R4000" s="6">
        <f t="shared" si="5328"/>
        <v>0</v>
      </c>
      <c r="S4000" s="6">
        <f t="shared" si="5329"/>
        <v>0</v>
      </c>
      <c r="T4000" s="6">
        <f t="shared" si="5330"/>
        <v>0</v>
      </c>
      <c r="U4000" s="6">
        <f t="shared" si="5331"/>
        <v>0</v>
      </c>
      <c r="V4000" s="6">
        <f t="shared" si="5332"/>
        <v>0</v>
      </c>
      <c r="W4000" s="6">
        <f t="shared" si="5333"/>
        <v>0</v>
      </c>
      <c r="X4000" s="17"/>
      <c r="Y4000" s="17"/>
      <c r="Z4000" s="17"/>
      <c r="AA4000" s="17"/>
      <c r="AB4000" s="17"/>
      <c r="AC4000" s="17"/>
      <c r="AE4000" s="16"/>
      <c r="AF4000" s="16"/>
      <c r="AG4000" s="16"/>
      <c r="AH4000" s="16"/>
      <c r="AI4000" s="16"/>
      <c r="AJ4000" s="16"/>
      <c r="AL4000" s="16"/>
      <c r="AM4000" s="16"/>
      <c r="AN4000" s="16"/>
      <c r="AO4000" s="16"/>
      <c r="AP4000" s="16"/>
      <c r="AQ4000" s="16"/>
      <c r="BI4000" s="1">
        <v>1</v>
      </c>
      <c r="BJ4000" s="6">
        <f>SUM($R$5:R4002)-$AB$2</f>
        <v>365.2000706</v>
      </c>
      <c r="BK4000" s="6">
        <f>SUM($R$5:S4002)-$AB$2</f>
        <v>1807.5175945280002</v>
      </c>
      <c r="BL4000" s="6">
        <f>SUM($R$5:T4002)-$AB$2</f>
        <v>5413.3114043479964</v>
      </c>
      <c r="BM4000" s="6">
        <f>SUM($R$5:U4002)-$AB$2</f>
        <v>10461.422738096055</v>
      </c>
      <c r="BN4000" s="6">
        <f>SUM($R$5:V4002)-$AB$2</f>
        <v>17673.010357736093</v>
      </c>
      <c r="BO4000" s="6">
        <f>SUM($R$5:W4002)-$AB$2</f>
        <v>26326.915501304033</v>
      </c>
      <c r="BP4000" s="16"/>
    </row>
    <row r="4001" spans="1:68" x14ac:dyDescent="0.45">
      <c r="A4001" s="1">
        <v>2008</v>
      </c>
      <c r="B4001" s="1">
        <v>6</v>
      </c>
      <c r="C4001" s="1">
        <v>16</v>
      </c>
      <c r="D4001" s="1">
        <v>3</v>
      </c>
      <c r="E4001" s="1">
        <v>18.3</v>
      </c>
      <c r="F4001" s="1">
        <v>0</v>
      </c>
      <c r="G4001" s="4"/>
      <c r="H4001" s="4"/>
      <c r="Q4001" s="1">
        <v>0</v>
      </c>
      <c r="R4001" s="6">
        <f t="shared" si="5328"/>
        <v>0</v>
      </c>
      <c r="S4001" s="6">
        <f t="shared" si="5329"/>
        <v>0</v>
      </c>
      <c r="T4001" s="6">
        <f t="shared" si="5330"/>
        <v>0</v>
      </c>
      <c r="U4001" s="6">
        <f t="shared" si="5331"/>
        <v>0</v>
      </c>
      <c r="V4001" s="6">
        <f t="shared" si="5332"/>
        <v>0</v>
      </c>
      <c r="W4001" s="6">
        <f t="shared" si="5333"/>
        <v>0</v>
      </c>
      <c r="X4001" s="17"/>
      <c r="Y4001" s="17"/>
      <c r="Z4001" s="17"/>
      <c r="AA4001" s="17"/>
      <c r="AB4001" s="17"/>
      <c r="AC4001" s="17"/>
      <c r="AE4001" s="16"/>
      <c r="AF4001" s="16"/>
      <c r="AG4001" s="16"/>
      <c r="AH4001" s="16"/>
      <c r="AI4001" s="16"/>
      <c r="AJ4001" s="16"/>
      <c r="AL4001" s="16"/>
      <c r="AM4001" s="16"/>
      <c r="AN4001" s="16"/>
      <c r="AO4001" s="16"/>
      <c r="AP4001" s="16"/>
      <c r="AQ4001" s="16"/>
      <c r="BI4001" s="1">
        <v>2</v>
      </c>
      <c r="BJ4001" s="6">
        <f>SUM($R$5:R4003)-$AB$2</f>
        <v>365.2000706</v>
      </c>
      <c r="BK4001" s="6">
        <f>SUM($R$5:S4003)-$AB$2</f>
        <v>1807.5175945280002</v>
      </c>
      <c r="BL4001" s="6">
        <f>SUM($R$5:T4003)-$AB$2</f>
        <v>5413.3114043479964</v>
      </c>
      <c r="BM4001" s="6">
        <f>SUM($R$5:U4003)-$AB$2</f>
        <v>10461.422738096055</v>
      </c>
      <c r="BN4001" s="6">
        <f>SUM($R$5:V4003)-$AB$2</f>
        <v>17673.010357736093</v>
      </c>
      <c r="BO4001" s="6">
        <f>SUM($R$5:W4003)-$AB$2</f>
        <v>26326.915501304033</v>
      </c>
      <c r="BP4001" s="16"/>
    </row>
    <row r="4002" spans="1:68" x14ac:dyDescent="0.45">
      <c r="A4002" s="1">
        <v>2008</v>
      </c>
      <c r="B4002" s="1">
        <v>6</v>
      </c>
      <c r="C4002" s="1">
        <v>16</v>
      </c>
      <c r="D4002" s="1">
        <v>4</v>
      </c>
      <c r="E4002" s="1">
        <v>18.5</v>
      </c>
      <c r="F4002" s="1">
        <v>0</v>
      </c>
      <c r="G4002" s="4"/>
      <c r="H4002" s="4"/>
      <c r="Q4002" s="1">
        <v>1</v>
      </c>
      <c r="R4002" s="6">
        <f t="shared" si="5328"/>
        <v>0</v>
      </c>
      <c r="S4002" s="6">
        <f t="shared" si="5329"/>
        <v>0</v>
      </c>
      <c r="T4002" s="6">
        <f t="shared" si="5330"/>
        <v>0</v>
      </c>
      <c r="U4002" s="6">
        <f t="shared" si="5331"/>
        <v>0</v>
      </c>
      <c r="V4002" s="6">
        <f t="shared" si="5332"/>
        <v>0</v>
      </c>
      <c r="W4002" s="6">
        <f t="shared" si="5333"/>
        <v>0</v>
      </c>
      <c r="X4002" s="17"/>
      <c r="Y4002" s="17"/>
      <c r="Z4002" s="17"/>
      <c r="AA4002" s="17"/>
      <c r="AB4002" s="17"/>
      <c r="AC4002" s="17"/>
      <c r="AE4002" s="16"/>
      <c r="AF4002" s="16"/>
      <c r="AG4002" s="16"/>
      <c r="AH4002" s="16"/>
      <c r="AI4002" s="16"/>
      <c r="AJ4002" s="16"/>
      <c r="AL4002" s="16"/>
      <c r="AM4002" s="16"/>
      <c r="AN4002" s="16"/>
      <c r="AO4002" s="16"/>
      <c r="AP4002" s="16"/>
      <c r="AQ4002" s="16"/>
      <c r="BI4002" s="1">
        <v>3</v>
      </c>
      <c r="BJ4002" s="6">
        <f>SUM($R$5:R4004)-$AB$2</f>
        <v>365.2000706</v>
      </c>
      <c r="BK4002" s="6">
        <f>SUM($R$5:S4004)-$AB$2</f>
        <v>1807.5175945280002</v>
      </c>
      <c r="BL4002" s="6">
        <f>SUM($R$5:T4004)-$AB$2</f>
        <v>5413.3114043479964</v>
      </c>
      <c r="BM4002" s="6">
        <f>SUM($R$5:U4004)-$AB$2</f>
        <v>10461.422738096055</v>
      </c>
      <c r="BN4002" s="6">
        <f>SUM($R$5:V4004)-$AB$2</f>
        <v>17673.010357736093</v>
      </c>
      <c r="BO4002" s="6">
        <f>SUM($R$5:W4004)-$AB$2</f>
        <v>26326.915501304033</v>
      </c>
      <c r="BP4002" s="16"/>
    </row>
    <row r="4003" spans="1:68" x14ac:dyDescent="0.45">
      <c r="A4003" s="1">
        <v>2008</v>
      </c>
      <c r="B4003" s="1">
        <v>6</v>
      </c>
      <c r="C4003" s="1">
        <v>16</v>
      </c>
      <c r="D4003" s="1">
        <v>5</v>
      </c>
      <c r="E4003" s="1">
        <v>18.600000000000001</v>
      </c>
      <c r="F4003" s="1">
        <v>0</v>
      </c>
      <c r="G4003" s="4"/>
      <c r="H4003" s="4"/>
      <c r="Q4003" s="1">
        <v>2</v>
      </c>
      <c r="R4003" s="6">
        <f t="shared" si="5328"/>
        <v>0</v>
      </c>
      <c r="S4003" s="6">
        <f t="shared" si="5329"/>
        <v>0</v>
      </c>
      <c r="T4003" s="6">
        <f t="shared" si="5330"/>
        <v>0</v>
      </c>
      <c r="U4003" s="6">
        <f t="shared" si="5331"/>
        <v>0</v>
      </c>
      <c r="V4003" s="6">
        <f t="shared" si="5332"/>
        <v>0</v>
      </c>
      <c r="W4003" s="6">
        <f t="shared" si="5333"/>
        <v>0</v>
      </c>
      <c r="X4003" s="17"/>
      <c r="Y4003" s="17"/>
      <c r="Z4003" s="17"/>
      <c r="AA4003" s="17"/>
      <c r="AB4003" s="17"/>
      <c r="AC4003" s="17"/>
      <c r="AE4003" s="16"/>
      <c r="AF4003" s="16"/>
      <c r="AG4003" s="16"/>
      <c r="AH4003" s="16"/>
      <c r="AI4003" s="16"/>
      <c r="AJ4003" s="16"/>
      <c r="AL4003" s="16"/>
      <c r="AM4003" s="16"/>
      <c r="AN4003" s="16"/>
      <c r="AO4003" s="16"/>
      <c r="AP4003" s="16"/>
      <c r="AQ4003" s="16"/>
      <c r="BI4003" s="1">
        <v>4</v>
      </c>
      <c r="BJ4003" s="6">
        <f>SUM($R$5:R4005)-$AB$2</f>
        <v>365.2000706</v>
      </c>
      <c r="BK4003" s="6">
        <f>SUM($R$5:S4005)-$AB$2</f>
        <v>1807.5175945280002</v>
      </c>
      <c r="BL4003" s="6">
        <f>SUM($R$5:T4005)-$AB$2</f>
        <v>5413.3114043479964</v>
      </c>
      <c r="BM4003" s="6">
        <f>SUM($R$5:U4005)-$AB$2</f>
        <v>10461.422738096055</v>
      </c>
      <c r="BN4003" s="6">
        <f>SUM($R$5:V4005)-$AB$2</f>
        <v>17673.010357736093</v>
      </c>
      <c r="BO4003" s="6">
        <f>SUM($R$5:W4005)-$AB$2</f>
        <v>26326.915501304033</v>
      </c>
      <c r="BP4003" s="16"/>
    </row>
    <row r="4004" spans="1:68" x14ac:dyDescent="0.45">
      <c r="A4004" s="1">
        <v>2008</v>
      </c>
      <c r="B4004" s="1">
        <v>6</v>
      </c>
      <c r="C4004" s="1">
        <v>16</v>
      </c>
      <c r="D4004" s="1">
        <v>6</v>
      </c>
      <c r="E4004" s="1">
        <v>18.5</v>
      </c>
      <c r="F4004" s="1">
        <v>0.66</v>
      </c>
      <c r="G4004" s="4"/>
      <c r="H4004" s="4"/>
      <c r="Q4004" s="1">
        <v>3</v>
      </c>
      <c r="R4004" s="6">
        <f t="shared" si="5328"/>
        <v>0</v>
      </c>
      <c r="S4004" s="6">
        <f t="shared" si="5329"/>
        <v>0</v>
      </c>
      <c r="T4004" s="6">
        <f t="shared" si="5330"/>
        <v>0</v>
      </c>
      <c r="U4004" s="6">
        <f t="shared" si="5331"/>
        <v>0</v>
      </c>
      <c r="V4004" s="6">
        <f t="shared" si="5332"/>
        <v>0</v>
      </c>
      <c r="W4004" s="6">
        <f t="shared" si="5333"/>
        <v>0</v>
      </c>
      <c r="X4004" s="17"/>
      <c r="Y4004" s="17"/>
      <c r="Z4004" s="17"/>
      <c r="AA4004" s="17"/>
      <c r="AB4004" s="17"/>
      <c r="AC4004" s="17"/>
      <c r="AE4004" s="16"/>
      <c r="AF4004" s="16"/>
      <c r="AG4004" s="16"/>
      <c r="AH4004" s="16"/>
      <c r="AI4004" s="16"/>
      <c r="AJ4004" s="16"/>
      <c r="AL4004" s="16"/>
      <c r="AM4004" s="16"/>
      <c r="AN4004" s="16"/>
      <c r="AO4004" s="16"/>
      <c r="AP4004" s="16"/>
      <c r="AQ4004" s="16"/>
      <c r="BI4004" s="1">
        <v>5</v>
      </c>
      <c r="BJ4004" s="6">
        <f>SUM($R$5:R4006)-$AB$2</f>
        <v>365.2000706</v>
      </c>
      <c r="BK4004" s="6">
        <f>SUM($R$5:S4006)-$AB$2</f>
        <v>1807.5175945280002</v>
      </c>
      <c r="BL4004" s="6">
        <f>SUM($R$5:T4006)-$AB$2</f>
        <v>5413.3114043479964</v>
      </c>
      <c r="BM4004" s="6">
        <f>SUM($R$5:U4006)-$AB$2</f>
        <v>10461.422738096055</v>
      </c>
      <c r="BN4004" s="6">
        <f>SUM($R$5:V4006)-$AB$2</f>
        <v>17673.010357736093</v>
      </c>
      <c r="BO4004" s="6">
        <f>SUM($R$5:W4006)-$AB$2</f>
        <v>26326.915501304033</v>
      </c>
      <c r="BP4004" s="16"/>
    </row>
    <row r="4005" spans="1:68" x14ac:dyDescent="0.45">
      <c r="A4005" s="1">
        <v>2008</v>
      </c>
      <c r="B4005" s="1">
        <v>6</v>
      </c>
      <c r="C4005" s="1">
        <v>16</v>
      </c>
      <c r="D4005" s="1">
        <v>7</v>
      </c>
      <c r="E4005" s="1">
        <v>18.600000000000001</v>
      </c>
      <c r="F4005" s="1">
        <v>25.42</v>
      </c>
      <c r="G4005" s="4"/>
      <c r="H4005" s="4"/>
      <c r="Q4005" s="1">
        <v>4</v>
      </c>
      <c r="R4005" s="6">
        <f t="shared" si="5328"/>
        <v>0</v>
      </c>
      <c r="S4005" s="6">
        <f t="shared" si="5329"/>
        <v>0</v>
      </c>
      <c r="T4005" s="6">
        <f t="shared" si="5330"/>
        <v>0</v>
      </c>
      <c r="U4005" s="6">
        <f t="shared" si="5331"/>
        <v>0</v>
      </c>
      <c r="V4005" s="6">
        <f t="shared" si="5332"/>
        <v>0</v>
      </c>
      <c r="W4005" s="6">
        <f t="shared" si="5333"/>
        <v>0</v>
      </c>
      <c r="X4005" s="17"/>
      <c r="Y4005" s="17"/>
      <c r="Z4005" s="17"/>
      <c r="AA4005" s="17"/>
      <c r="AB4005" s="17"/>
      <c r="AC4005" s="17"/>
      <c r="AE4005" s="16"/>
      <c r="AF4005" s="16"/>
      <c r="AG4005" s="16"/>
      <c r="AH4005" s="16"/>
      <c r="AI4005" s="16"/>
      <c r="AJ4005" s="16"/>
      <c r="AL4005" s="16"/>
      <c r="AM4005" s="16"/>
      <c r="AN4005" s="16"/>
      <c r="AO4005" s="16"/>
      <c r="AP4005" s="16"/>
      <c r="AQ4005" s="16"/>
      <c r="BI4005" s="1">
        <v>6</v>
      </c>
      <c r="BJ4005" s="6">
        <f>SUM($R$5:R4007)-$AB$2</f>
        <v>365.20045340000001</v>
      </c>
      <c r="BK4005" s="6">
        <f>SUM($R$5:S4007)-$AB$2</f>
        <v>1807.5194625920001</v>
      </c>
      <c r="BL4005" s="6">
        <f>SUM($R$5:T4007)-$AB$2</f>
        <v>5413.3169855719962</v>
      </c>
      <c r="BM4005" s="6">
        <f>SUM($R$5:U4007)-$AB$2</f>
        <v>10461.433517744055</v>
      </c>
      <c r="BN4005" s="6">
        <f>SUM($R$5:V4007)-$AB$2</f>
        <v>17673.028563704098</v>
      </c>
      <c r="BO4005" s="6">
        <f>SUM($R$5:W4007)-$AB$2</f>
        <v>26326.942618856036</v>
      </c>
      <c r="BP4005" s="16"/>
    </row>
    <row r="4006" spans="1:68" x14ac:dyDescent="0.45">
      <c r="A4006" s="1">
        <v>2008</v>
      </c>
      <c r="B4006" s="1">
        <v>6</v>
      </c>
      <c r="C4006" s="1">
        <v>16</v>
      </c>
      <c r="D4006" s="1">
        <v>8</v>
      </c>
      <c r="E4006" s="1">
        <v>19.2</v>
      </c>
      <c r="F4006" s="1">
        <v>237.97</v>
      </c>
      <c r="G4006" s="4"/>
      <c r="H4006" s="4"/>
      <c r="Q4006" s="1">
        <v>5</v>
      </c>
      <c r="R4006" s="6">
        <f t="shared" si="5328"/>
        <v>0</v>
      </c>
      <c r="S4006" s="6">
        <f t="shared" si="5329"/>
        <v>0</v>
      </c>
      <c r="T4006" s="6">
        <f t="shared" si="5330"/>
        <v>0</v>
      </c>
      <c r="U4006" s="6">
        <f t="shared" si="5331"/>
        <v>0</v>
      </c>
      <c r="V4006" s="6">
        <f t="shared" si="5332"/>
        <v>0</v>
      </c>
      <c r="W4006" s="6">
        <f t="shared" si="5333"/>
        <v>0</v>
      </c>
      <c r="X4006" s="17"/>
      <c r="Y4006" s="17"/>
      <c r="Z4006" s="17"/>
      <c r="AA4006" s="17"/>
      <c r="AB4006" s="17"/>
      <c r="AC4006" s="17"/>
      <c r="AE4006" s="16"/>
      <c r="AF4006" s="16"/>
      <c r="AG4006" s="16"/>
      <c r="AH4006" s="16"/>
      <c r="AI4006" s="16"/>
      <c r="AJ4006" s="16"/>
      <c r="AL4006" s="16"/>
      <c r="AM4006" s="16"/>
      <c r="AN4006" s="16"/>
      <c r="AO4006" s="16"/>
      <c r="AP4006" s="16"/>
      <c r="AQ4006" s="16"/>
      <c r="BI4006" s="1">
        <v>7</v>
      </c>
      <c r="BJ4006" s="6">
        <f>SUM($R$5:R4008)-$AB$2</f>
        <v>365.21519699999999</v>
      </c>
      <c r="BK4006" s="6">
        <f>SUM($R$5:S4008)-$AB$2</f>
        <v>1807.5914113600002</v>
      </c>
      <c r="BL4006" s="6">
        <f>SUM($R$5:T4008)-$AB$2</f>
        <v>5413.5319472599958</v>
      </c>
      <c r="BM4006" s="6">
        <f>SUM($R$5:U4008)-$AB$2</f>
        <v>10461.848697520056</v>
      </c>
      <c r="BN4006" s="6">
        <f>SUM($R$5:V4008)-$AB$2</f>
        <v>17673.7297693201</v>
      </c>
      <c r="BO4006" s="6">
        <f>SUM($R$5:W4008)-$AB$2</f>
        <v>26327.987055480036</v>
      </c>
      <c r="BP4006" s="16"/>
    </row>
    <row r="4007" spans="1:68" x14ac:dyDescent="0.45">
      <c r="A4007" s="1">
        <v>2008</v>
      </c>
      <c r="B4007" s="1">
        <v>6</v>
      </c>
      <c r="C4007" s="1">
        <v>16</v>
      </c>
      <c r="D4007" s="1">
        <v>9</v>
      </c>
      <c r="E4007" s="1">
        <v>20.100000000000001</v>
      </c>
      <c r="F4007" s="1">
        <v>328.8</v>
      </c>
      <c r="G4007" s="4"/>
      <c r="H4007" s="4"/>
      <c r="Q4007" s="1">
        <v>6</v>
      </c>
      <c r="R4007" s="6">
        <f t="shared" si="5328"/>
        <v>3.8279999999999998E-4</v>
      </c>
      <c r="S4007" s="6">
        <f t="shared" si="5329"/>
        <v>1.4852639999999998E-3</v>
      </c>
      <c r="T4007" s="6">
        <f t="shared" si="5330"/>
        <v>3.7131599999999992E-3</v>
      </c>
      <c r="U4007" s="6">
        <f t="shared" si="5331"/>
        <v>5.1984239999999992E-3</v>
      </c>
      <c r="V4007" s="6">
        <f t="shared" si="5332"/>
        <v>7.4263199999999984E-3</v>
      </c>
      <c r="W4007" s="6">
        <f t="shared" si="5333"/>
        <v>8.9115840000000002E-3</v>
      </c>
      <c r="X4007" s="17"/>
      <c r="Y4007" s="17"/>
      <c r="Z4007" s="17"/>
      <c r="AA4007" s="17"/>
      <c r="AB4007" s="17"/>
      <c r="AC4007" s="17"/>
      <c r="AE4007" s="16"/>
      <c r="AF4007" s="16"/>
      <c r="AG4007" s="16"/>
      <c r="AH4007" s="16"/>
      <c r="AI4007" s="16"/>
      <c r="AJ4007" s="16"/>
      <c r="AL4007" s="16"/>
      <c r="AM4007" s="16"/>
      <c r="AN4007" s="16"/>
      <c r="AO4007" s="16"/>
      <c r="AP4007" s="16"/>
      <c r="AQ4007" s="16"/>
      <c r="BI4007" s="1">
        <v>8</v>
      </c>
      <c r="BJ4007" s="6">
        <f>SUM($R$5:R4009)-$AB$2</f>
        <v>365.35321959999999</v>
      </c>
      <c r="BK4007" s="6">
        <f>SUM($R$5:S4009)-$AB$2</f>
        <v>1808.2649616480003</v>
      </c>
      <c r="BL4007" s="6">
        <f>SUM($R$5:T4009)-$AB$2</f>
        <v>5415.544316767996</v>
      </c>
      <c r="BM4007" s="6">
        <f>SUM($R$5:U4009)-$AB$2</f>
        <v>10465.735413936056</v>
      </c>
      <c r="BN4007" s="6">
        <f>SUM($R$5:V4009)-$AB$2</f>
        <v>17680.2941241761</v>
      </c>
      <c r="BO4007" s="6">
        <f>SUM($R$5:W4009)-$AB$2</f>
        <v>26337.764576464037</v>
      </c>
      <c r="BP4007" s="16"/>
    </row>
    <row r="4008" spans="1:68" x14ac:dyDescent="0.45">
      <c r="A4008" s="1">
        <v>2008</v>
      </c>
      <c r="B4008" s="1">
        <v>6</v>
      </c>
      <c r="C4008" s="1">
        <v>16</v>
      </c>
      <c r="D4008" s="1">
        <v>10</v>
      </c>
      <c r="E4008" s="1">
        <v>20.5</v>
      </c>
      <c r="F4008" s="1">
        <v>298.58999999999997</v>
      </c>
      <c r="G4008" s="4"/>
      <c r="H4008" s="4"/>
      <c r="Q4008" s="1">
        <v>7</v>
      </c>
      <c r="R4008" s="6">
        <f t="shared" si="5328"/>
        <v>1.4743600000000001E-2</v>
      </c>
      <c r="S4008" s="6">
        <f t="shared" si="5329"/>
        <v>5.7205168000000001E-2</v>
      </c>
      <c r="T4008" s="6">
        <f t="shared" si="5330"/>
        <v>0.14301292000000002</v>
      </c>
      <c r="U4008" s="6">
        <f t="shared" si="5331"/>
        <v>0.20021808800000002</v>
      </c>
      <c r="V4008" s="6">
        <f t="shared" si="5332"/>
        <v>0.28602584000000003</v>
      </c>
      <c r="W4008" s="6">
        <f t="shared" si="5333"/>
        <v>0.343231008</v>
      </c>
      <c r="X4008" s="17"/>
      <c r="Y4008" s="17"/>
      <c r="Z4008" s="17"/>
      <c r="AA4008" s="17"/>
      <c r="AB4008" s="17"/>
      <c r="AC4008" s="17"/>
      <c r="AE4008" s="16"/>
      <c r="AF4008" s="16"/>
      <c r="AG4008" s="16"/>
      <c r="AH4008" s="16"/>
      <c r="AI4008" s="16"/>
      <c r="AJ4008" s="16"/>
      <c r="AL4008" s="16"/>
      <c r="AM4008" s="16"/>
      <c r="AN4008" s="16"/>
      <c r="AO4008" s="16"/>
      <c r="AP4008" s="16"/>
      <c r="AQ4008" s="16"/>
      <c r="BI4008" s="1">
        <v>9</v>
      </c>
      <c r="BJ4008" s="6">
        <f>SUM($R$5:R4010)-$AB$2</f>
        <v>365.54392359999997</v>
      </c>
      <c r="BK4008" s="6">
        <f>SUM($R$5:S4010)-$AB$2</f>
        <v>1809.1955971680004</v>
      </c>
      <c r="BL4008" s="6">
        <f>SUM($R$5:T4010)-$AB$2</f>
        <v>5418.3247810879957</v>
      </c>
      <c r="BM4008" s="6">
        <f>SUM($R$5:U4010)-$AB$2</f>
        <v>10471.105638576055</v>
      </c>
      <c r="BN4008" s="6">
        <f>SUM($R$5:V4010)-$AB$2</f>
        <v>17689.364006416097</v>
      </c>
      <c r="BO4008" s="6">
        <f>SUM($R$5:W4010)-$AB$2</f>
        <v>26351.274047824034</v>
      </c>
      <c r="BP4008" s="16"/>
    </row>
    <row r="4009" spans="1:68" x14ac:dyDescent="0.45">
      <c r="A4009" s="1">
        <v>2008</v>
      </c>
      <c r="B4009" s="1">
        <v>6</v>
      </c>
      <c r="C4009" s="1">
        <v>16</v>
      </c>
      <c r="D4009" s="1">
        <v>11</v>
      </c>
      <c r="E4009" s="1">
        <v>20.6</v>
      </c>
      <c r="F4009" s="1">
        <v>242.91</v>
      </c>
      <c r="G4009" s="4"/>
      <c r="H4009" s="4"/>
      <c r="Q4009" s="1">
        <v>8</v>
      </c>
      <c r="R4009" s="6">
        <f t="shared" si="5328"/>
        <v>0.1380226</v>
      </c>
      <c r="S4009" s="6">
        <f t="shared" si="5329"/>
        <v>0.53552768799999995</v>
      </c>
      <c r="T4009" s="6">
        <f t="shared" si="5330"/>
        <v>1.3388192199999995</v>
      </c>
      <c r="U4009" s="6">
        <f t="shared" si="5331"/>
        <v>1.8743469079999997</v>
      </c>
      <c r="V4009" s="6">
        <f t="shared" si="5332"/>
        <v>2.6776384399999991</v>
      </c>
      <c r="W4009" s="6">
        <f t="shared" si="5333"/>
        <v>3.2131661279999997</v>
      </c>
      <c r="X4009" s="17"/>
      <c r="Y4009" s="17"/>
      <c r="Z4009" s="17"/>
      <c r="AA4009" s="17"/>
      <c r="AB4009" s="17"/>
      <c r="AC4009" s="17"/>
      <c r="AE4009" s="16"/>
      <c r="AF4009" s="16"/>
      <c r="AG4009" s="16"/>
      <c r="AH4009" s="16"/>
      <c r="AI4009" s="16"/>
      <c r="AJ4009" s="16"/>
      <c r="AL4009" s="16"/>
      <c r="AM4009" s="16"/>
      <c r="AN4009" s="16"/>
      <c r="AO4009" s="16"/>
      <c r="AP4009" s="16"/>
      <c r="AQ4009" s="16"/>
      <c r="BI4009" s="1">
        <v>10</v>
      </c>
      <c r="BJ4009" s="6">
        <f>SUM($R$5:R4011)-$AB$2</f>
        <v>365.71710579999996</v>
      </c>
      <c r="BK4009" s="6">
        <f>SUM($R$5:S4011)-$AB$2</f>
        <v>1810.0407263040004</v>
      </c>
      <c r="BL4009" s="6">
        <f>SUM($R$5:T4011)-$AB$2</f>
        <v>5420.8497775639953</v>
      </c>
      <c r="BM4009" s="6">
        <f>SUM($R$5:U4011)-$AB$2</f>
        <v>10475.982449328056</v>
      </c>
      <c r="BN4009" s="6">
        <f>SUM($R$5:V4011)-$AB$2</f>
        <v>17697.6005518481</v>
      </c>
      <c r="BO4009" s="6">
        <f>SUM($R$5:W4011)-$AB$2</f>
        <v>26363.542274872038</v>
      </c>
      <c r="BP4009" s="16"/>
    </row>
    <row r="4010" spans="1:68" x14ac:dyDescent="0.45">
      <c r="A4010" s="1">
        <v>2008</v>
      </c>
      <c r="B4010" s="1">
        <v>6</v>
      </c>
      <c r="C4010" s="1">
        <v>16</v>
      </c>
      <c r="D4010" s="1">
        <v>12</v>
      </c>
      <c r="E4010" s="1">
        <v>21.2</v>
      </c>
      <c r="F4010" s="1">
        <v>786.66</v>
      </c>
      <c r="G4010" s="4"/>
      <c r="H4010" s="4"/>
      <c r="Q4010" s="1">
        <v>9</v>
      </c>
      <c r="R4010" s="6">
        <f t="shared" si="5328"/>
        <v>0.19070399999999998</v>
      </c>
      <c r="S4010" s="6">
        <f t="shared" si="5329"/>
        <v>0.73993151999999984</v>
      </c>
      <c r="T4010" s="6">
        <f t="shared" si="5330"/>
        <v>1.8498287999999998</v>
      </c>
      <c r="U4010" s="6">
        <f t="shared" si="5331"/>
        <v>2.5897603199999999</v>
      </c>
      <c r="V4010" s="6">
        <f t="shared" si="5332"/>
        <v>3.6996575999999997</v>
      </c>
      <c r="W4010" s="6">
        <f t="shared" si="5333"/>
        <v>4.4395891199999999</v>
      </c>
      <c r="X4010" s="17"/>
      <c r="Y4010" s="17"/>
      <c r="Z4010" s="17"/>
      <c r="AA4010" s="17"/>
      <c r="AB4010" s="17"/>
      <c r="AC4010" s="17"/>
      <c r="AE4010" s="16"/>
      <c r="AF4010" s="16"/>
      <c r="AG4010" s="16"/>
      <c r="AH4010" s="16"/>
      <c r="AI4010" s="16"/>
      <c r="AJ4010" s="16"/>
      <c r="AL4010" s="16"/>
      <c r="AM4010" s="16"/>
      <c r="AN4010" s="16"/>
      <c r="AO4010" s="16"/>
      <c r="AP4010" s="16"/>
      <c r="AQ4010" s="16"/>
      <c r="BI4010" s="1">
        <v>11</v>
      </c>
      <c r="BJ4010" s="6">
        <f>SUM($R$5:R4012)-$AB$2</f>
        <v>365.85799359999993</v>
      </c>
      <c r="BK4010" s="6">
        <f>SUM($R$5:S4012)-$AB$2</f>
        <v>1810.7282587680004</v>
      </c>
      <c r="BL4010" s="6">
        <f>SUM($R$5:T4012)-$AB$2</f>
        <v>5422.9039216879955</v>
      </c>
      <c r="BM4010" s="6">
        <f>SUM($R$5:U4012)-$AB$2</f>
        <v>10479.949849776056</v>
      </c>
      <c r="BN4010" s="6">
        <f>SUM($R$5:V4012)-$AB$2</f>
        <v>17704.301175616096</v>
      </c>
      <c r="BO4010" s="6">
        <f>SUM($R$5:W4012)-$AB$2</f>
        <v>26373.522766624035</v>
      </c>
      <c r="BP4010" s="16"/>
    </row>
    <row r="4011" spans="1:68" x14ac:dyDescent="0.45">
      <c r="A4011" s="1">
        <v>2008</v>
      </c>
      <c r="B4011" s="1">
        <v>6</v>
      </c>
      <c r="C4011" s="1">
        <v>16</v>
      </c>
      <c r="D4011" s="1">
        <v>13</v>
      </c>
      <c r="E4011" s="1">
        <v>20.9</v>
      </c>
      <c r="F4011" s="1">
        <v>492.17</v>
      </c>
      <c r="G4011" s="4"/>
      <c r="H4011" s="4"/>
      <c r="Q4011" s="1">
        <v>10</v>
      </c>
      <c r="R4011" s="6">
        <f t="shared" si="5328"/>
        <v>0.17318219999999995</v>
      </c>
      <c r="S4011" s="6">
        <f t="shared" si="5329"/>
        <v>0.67194693599999977</v>
      </c>
      <c r="T4011" s="6">
        <f t="shared" si="5330"/>
        <v>1.6798673399999995</v>
      </c>
      <c r="U4011" s="6">
        <f t="shared" si="5331"/>
        <v>2.3518142759999998</v>
      </c>
      <c r="V4011" s="6">
        <f t="shared" si="5332"/>
        <v>3.359734679999999</v>
      </c>
      <c r="W4011" s="6">
        <f t="shared" si="5333"/>
        <v>4.0316816159999993</v>
      </c>
      <c r="X4011" s="17"/>
      <c r="Y4011" s="17"/>
      <c r="Z4011" s="17"/>
      <c r="AA4011" s="17"/>
      <c r="AB4011" s="17"/>
      <c r="AC4011" s="17"/>
      <c r="AE4011" s="16"/>
      <c r="AF4011" s="16"/>
      <c r="AG4011" s="16"/>
      <c r="AH4011" s="16"/>
      <c r="AI4011" s="16"/>
      <c r="AJ4011" s="16"/>
      <c r="AL4011" s="16"/>
      <c r="AM4011" s="16"/>
      <c r="AN4011" s="16"/>
      <c r="AO4011" s="16"/>
      <c r="AP4011" s="16"/>
      <c r="AQ4011" s="16"/>
      <c r="BI4011" s="1">
        <v>12</v>
      </c>
      <c r="BJ4011" s="6">
        <f t="shared" ref="BJ4011" si="5370">R4013-$AB$2</f>
        <v>-6.0749871999999998</v>
      </c>
      <c r="BK4011" s="6">
        <f t="shared" ref="BK4011" si="5371">S4013-$AB$2</f>
        <v>-4.7609503360000005</v>
      </c>
      <c r="BL4011" s="6">
        <f t="shared" ref="BL4011" si="5372">T4013-$AB$2</f>
        <v>-2.1055008400000004</v>
      </c>
      <c r="BM4011" s="6">
        <f t="shared" ref="BM4011" si="5373">U4013-$AB$2</f>
        <v>-0.33520117600000088</v>
      </c>
      <c r="BN4011" s="6">
        <f t="shared" ref="BN4011" si="5374">V4013-$AB$2</f>
        <v>2.3202483199999993</v>
      </c>
      <c r="BO4011" s="6">
        <f t="shared" ref="BO4011" si="5375">W4013-$AB$2</f>
        <v>4.0905479840000005</v>
      </c>
      <c r="BP4011" s="16"/>
    </row>
    <row r="4012" spans="1:68" x14ac:dyDescent="0.45">
      <c r="A4012" s="1">
        <v>2008</v>
      </c>
      <c r="B4012" s="1">
        <v>6</v>
      </c>
      <c r="C4012" s="1">
        <v>16</v>
      </c>
      <c r="D4012" s="1">
        <v>14</v>
      </c>
      <c r="E4012" s="1">
        <v>20.5</v>
      </c>
      <c r="F4012" s="1">
        <v>231.88</v>
      </c>
      <c r="G4012" s="4"/>
      <c r="H4012" s="4"/>
      <c r="Q4012" s="1">
        <v>11</v>
      </c>
      <c r="R4012" s="6">
        <f t="shared" si="5328"/>
        <v>0.14088780000000001</v>
      </c>
      <c r="S4012" s="6">
        <f t="shared" si="5329"/>
        <v>0.546644664</v>
      </c>
      <c r="T4012" s="6">
        <f t="shared" si="5330"/>
        <v>1.3666116599999998</v>
      </c>
      <c r="U4012" s="6">
        <f t="shared" si="5331"/>
        <v>1.913256324</v>
      </c>
      <c r="V4012" s="6">
        <f t="shared" si="5332"/>
        <v>2.7332233199999996</v>
      </c>
      <c r="W4012" s="6">
        <f t="shared" si="5333"/>
        <v>3.279867984</v>
      </c>
      <c r="X4012" s="17"/>
      <c r="Y4012" s="17"/>
      <c r="Z4012" s="17"/>
      <c r="AA4012" s="17"/>
      <c r="AB4012" s="17"/>
      <c r="AC4012" s="17"/>
      <c r="AE4012" s="16"/>
      <c r="AF4012" s="16"/>
      <c r="AG4012" s="16"/>
      <c r="AH4012" s="16"/>
      <c r="AI4012" s="16"/>
      <c r="AJ4012" s="16"/>
      <c r="AL4012" s="16"/>
      <c r="AM4012" s="16"/>
      <c r="AN4012" s="16"/>
      <c r="AO4012" s="16"/>
      <c r="AP4012" s="16"/>
      <c r="AQ4012" s="16"/>
      <c r="BI4012" s="1">
        <v>13</v>
      </c>
      <c r="BJ4012" s="6">
        <f>SUM($R$5:R4014)-$AB$2</f>
        <v>366.59971499999995</v>
      </c>
      <c r="BK4012" s="6">
        <f>SUM($R$5:S4014)-$AB$2</f>
        <v>1814.3478592000006</v>
      </c>
      <c r="BL4012" s="6">
        <f>SUM($R$5:T4014)-$AB$2</f>
        <v>5433.7182196999966</v>
      </c>
      <c r="BM4012" s="6">
        <f>SUM($R$5:U4014)-$AB$2</f>
        <v>10500.836724400055</v>
      </c>
      <c r="BN4012" s="6">
        <f>SUM($R$5:V4014)-$AB$2</f>
        <v>17739.577445400093</v>
      </c>
      <c r="BO4012" s="6">
        <f>SUM($R$5:W4014)-$AB$2</f>
        <v>26426.066310600032</v>
      </c>
      <c r="BP4012" s="16"/>
    </row>
    <row r="4013" spans="1:68" x14ac:dyDescent="0.45">
      <c r="A4013" s="1">
        <v>2008</v>
      </c>
      <c r="B4013" s="1">
        <v>6</v>
      </c>
      <c r="C4013" s="1">
        <v>16</v>
      </c>
      <c r="D4013" s="1">
        <v>15</v>
      </c>
      <c r="E4013" s="1">
        <v>20.6</v>
      </c>
      <c r="F4013" s="1">
        <v>316.08999999999997</v>
      </c>
      <c r="G4013" s="4"/>
      <c r="H4013" s="4"/>
      <c r="Q4013" s="1">
        <v>12</v>
      </c>
      <c r="R4013" s="6">
        <f t="shared" si="5328"/>
        <v>0.45626279999999997</v>
      </c>
      <c r="S4013" s="6">
        <f t="shared" si="5329"/>
        <v>1.7702996639999999</v>
      </c>
      <c r="T4013" s="6">
        <f t="shared" si="5330"/>
        <v>4.4257491599999996</v>
      </c>
      <c r="U4013" s="6">
        <f t="shared" si="5331"/>
        <v>6.1960488239999991</v>
      </c>
      <c r="V4013" s="6">
        <f t="shared" si="5332"/>
        <v>8.8514983199999993</v>
      </c>
      <c r="W4013" s="6">
        <f t="shared" si="5333"/>
        <v>10.621797984000001</v>
      </c>
      <c r="X4013" s="17">
        <f t="shared" ref="X4013" si="5376">SUM(R4013:R4037)-$Z$2</f>
        <v>-2.1880968000000003</v>
      </c>
      <c r="Y4013" s="17">
        <f t="shared" ref="Y4013" si="5377">SUM(S4013:S4037)-$Z$2</f>
        <v>6.5581844159999996</v>
      </c>
      <c r="Z4013" s="17">
        <f t="shared" ref="Z4013" si="5378">SUM(T4013:T4037)-$Z$2</f>
        <v>24.232961039999985</v>
      </c>
      <c r="AA4013" s="17">
        <f t="shared" ref="AA4013" si="5379">SUM(U4013:U4037)-$Z$2</f>
        <v>36.016145455999997</v>
      </c>
      <c r="AB4013" s="17">
        <f t="shared" ref="AB4013" si="5380">SUM(V4013:V4037)-$Z$2</f>
        <v>53.690922079999972</v>
      </c>
      <c r="AC4013" s="17">
        <f t="shared" ref="AC4013" si="5381">SUM(W4013:W4037)-$Z$2</f>
        <v>65.474106496000005</v>
      </c>
      <c r="AE4013" s="16">
        <f t="shared" ref="AE4013" si="5382">IF(X4013&gt;0,1,0)</f>
        <v>0</v>
      </c>
      <c r="AF4013" s="16">
        <f t="shared" ref="AF4013" si="5383">IF(Y4013&gt;0,1,0)</f>
        <v>1</v>
      </c>
      <c r="AG4013" s="16">
        <f t="shared" ref="AG4013" si="5384">IF(Z4013&gt;0,1,0)</f>
        <v>1</v>
      </c>
      <c r="AH4013" s="16">
        <f t="shared" ref="AH4013" si="5385">IF(AA4013&gt;0,1,0)</f>
        <v>1</v>
      </c>
      <c r="AI4013" s="16">
        <f t="shared" ref="AI4013" si="5386">IF(AB4013&gt;0,1,0)</f>
        <v>1</v>
      </c>
      <c r="AJ4013" s="16">
        <f t="shared" ref="AJ4013" si="5387">IF(AC4013&gt;0,1,0)</f>
        <v>1</v>
      </c>
      <c r="AL4013" s="16">
        <f t="shared" ref="AL4013" si="5388">IF(X4013&lt;0,ABS(X4013*$AP$1),0)</f>
        <v>0</v>
      </c>
      <c r="AM4013" s="16">
        <f t="shared" ref="AM4013" si="5389">IF(Y4013&lt;0,ABS(Y4013*$AP$1),0)</f>
        <v>0</v>
      </c>
      <c r="AN4013" s="16">
        <f t="shared" ref="AN4013" si="5390">IF(Z4013&lt;0,ABS(Z4013*$AP$1),0)</f>
        <v>0</v>
      </c>
      <c r="AO4013" s="16">
        <f t="shared" ref="AO4013" si="5391">IF(AA4013&lt;0,ABS(AA4013*$AP$1),0)</f>
        <v>0</v>
      </c>
      <c r="AP4013" s="16">
        <f t="shared" ref="AP4013" si="5392">IF(AB4013&lt;0,ABS(AB4013*$AP$1),0)</f>
        <v>0</v>
      </c>
      <c r="AQ4013" s="16">
        <f t="shared" ref="AQ4013" si="5393">IF(AC4013&lt;0,ABS(AC4013*$AP$1),0)</f>
        <v>0</v>
      </c>
      <c r="BI4013" s="1">
        <v>14</v>
      </c>
      <c r="BJ4013" s="6">
        <f>SUM($R$5:R4015)-$AB$2</f>
        <v>366.73420539999995</v>
      </c>
      <c r="BK4013" s="6">
        <f>SUM($R$5:S4015)-$AB$2</f>
        <v>1815.0041723520005</v>
      </c>
      <c r="BL4013" s="6">
        <f>SUM($R$5:T4015)-$AB$2</f>
        <v>5435.6790897319961</v>
      </c>
      <c r="BM4013" s="6">
        <f>SUM($R$5:U4015)-$AB$2</f>
        <v>10504.623974064056</v>
      </c>
      <c r="BN4013" s="6">
        <f>SUM($R$5:V4015)-$AB$2</f>
        <v>17745.973808824096</v>
      </c>
      <c r="BO4013" s="6">
        <f>SUM($R$5:W4015)-$AB$2</f>
        <v>26435.593610536034</v>
      </c>
      <c r="BP4013" s="16"/>
    </row>
    <row r="4014" spans="1:68" x14ac:dyDescent="0.45">
      <c r="A4014" s="1">
        <v>2008</v>
      </c>
      <c r="B4014" s="1">
        <v>6</v>
      </c>
      <c r="C4014" s="1">
        <v>16</v>
      </c>
      <c r="D4014" s="1">
        <v>16</v>
      </c>
      <c r="E4014" s="1">
        <v>20.5</v>
      </c>
      <c r="F4014" s="1">
        <v>289.25</v>
      </c>
      <c r="G4014" s="4"/>
      <c r="H4014" s="4"/>
      <c r="Q4014" s="1">
        <v>13</v>
      </c>
      <c r="R4014" s="6">
        <f t="shared" si="5328"/>
        <v>0.28545860000000001</v>
      </c>
      <c r="S4014" s="6">
        <f t="shared" si="5329"/>
        <v>1.1075793679999999</v>
      </c>
      <c r="T4014" s="6">
        <f t="shared" si="5330"/>
        <v>2.7689484199999996</v>
      </c>
      <c r="U4014" s="6">
        <f t="shared" si="5331"/>
        <v>3.8765277879999998</v>
      </c>
      <c r="V4014" s="6">
        <f t="shared" si="5332"/>
        <v>5.5378968399999993</v>
      </c>
      <c r="W4014" s="6">
        <f t="shared" si="5333"/>
        <v>6.6454762079999998</v>
      </c>
      <c r="X4014" s="17"/>
      <c r="Y4014" s="17"/>
      <c r="Z4014" s="17"/>
      <c r="AA4014" s="17"/>
      <c r="AB4014" s="17"/>
      <c r="AC4014" s="17"/>
      <c r="AE4014" s="16"/>
      <c r="AF4014" s="16"/>
      <c r="AG4014" s="16"/>
      <c r="AH4014" s="16"/>
      <c r="AI4014" s="16"/>
      <c r="AJ4014" s="16"/>
      <c r="AL4014" s="16"/>
      <c r="AM4014" s="16"/>
      <c r="AN4014" s="16"/>
      <c r="AO4014" s="16"/>
      <c r="AP4014" s="16"/>
      <c r="AQ4014" s="16"/>
      <c r="BI4014" s="1">
        <v>15</v>
      </c>
      <c r="BJ4014" s="6">
        <f>SUM($R$5:R4016)-$AB$2</f>
        <v>366.91753759999995</v>
      </c>
      <c r="BK4014" s="6">
        <f>SUM($R$5:S4016)-$AB$2</f>
        <v>1815.8988334880005</v>
      </c>
      <c r="BL4014" s="6">
        <f>SUM($R$5:T4016)-$AB$2</f>
        <v>5438.3520732079969</v>
      </c>
      <c r="BM4014" s="6">
        <f>SUM($R$5:U4016)-$AB$2</f>
        <v>10509.786608816057</v>
      </c>
      <c r="BN4014" s="6">
        <f>SUM($R$5:V4016)-$AB$2</f>
        <v>17754.693088256092</v>
      </c>
      <c r="BO4014" s="6">
        <f>SUM($R$5:W4016)-$AB$2</f>
        <v>26448.580863584029</v>
      </c>
      <c r="BP4014" s="16"/>
    </row>
    <row r="4015" spans="1:68" x14ac:dyDescent="0.45">
      <c r="A4015" s="1">
        <v>2008</v>
      </c>
      <c r="B4015" s="1">
        <v>6</v>
      </c>
      <c r="C4015" s="1">
        <v>16</v>
      </c>
      <c r="D4015" s="1">
        <v>17</v>
      </c>
      <c r="E4015" s="1">
        <v>20.5</v>
      </c>
      <c r="F4015" s="1">
        <v>401.05</v>
      </c>
      <c r="G4015" s="4"/>
      <c r="H4015" s="4"/>
      <c r="Q4015" s="1">
        <v>14</v>
      </c>
      <c r="R4015" s="6">
        <f t="shared" si="5328"/>
        <v>0.13449039999999998</v>
      </c>
      <c r="S4015" s="6">
        <f t="shared" si="5329"/>
        <v>0.52182275199999995</v>
      </c>
      <c r="T4015" s="6">
        <f t="shared" si="5330"/>
        <v>1.3045568799999998</v>
      </c>
      <c r="U4015" s="6">
        <f t="shared" si="5331"/>
        <v>1.8263796319999999</v>
      </c>
      <c r="V4015" s="6">
        <f t="shared" si="5332"/>
        <v>2.6091137599999996</v>
      </c>
      <c r="W4015" s="6">
        <f t="shared" si="5333"/>
        <v>3.1309365120000003</v>
      </c>
      <c r="X4015" s="17"/>
      <c r="Y4015" s="17"/>
      <c r="Z4015" s="17"/>
      <c r="AA4015" s="17"/>
      <c r="AB4015" s="17"/>
      <c r="AC4015" s="17"/>
      <c r="AE4015" s="16"/>
      <c r="AF4015" s="16"/>
      <c r="AG4015" s="16"/>
      <c r="AH4015" s="16"/>
      <c r="AI4015" s="16"/>
      <c r="AJ4015" s="16"/>
      <c r="AL4015" s="16"/>
      <c r="AM4015" s="16"/>
      <c r="AN4015" s="16"/>
      <c r="AO4015" s="16"/>
      <c r="AP4015" s="16"/>
      <c r="AQ4015" s="16"/>
      <c r="BI4015" s="1">
        <v>16</v>
      </c>
      <c r="BJ4015" s="6">
        <f>SUM($R$5:R4017)-$AB$2</f>
        <v>367.08530259999992</v>
      </c>
      <c r="BK4015" s="6">
        <f>SUM($R$5:S4017)-$AB$2</f>
        <v>1816.7175266880004</v>
      </c>
      <c r="BL4015" s="6">
        <f>SUM($R$5:T4017)-$AB$2</f>
        <v>5440.7980869079965</v>
      </c>
      <c r="BM4015" s="6">
        <f>SUM($R$5:U4017)-$AB$2</f>
        <v>10514.510871216058</v>
      </c>
      <c r="BN4015" s="6">
        <f>SUM($R$5:V4017)-$AB$2</f>
        <v>17762.671991656091</v>
      </c>
      <c r="BO4015" s="6">
        <f>SUM($R$5:W4017)-$AB$2</f>
        <v>26460.465336184028</v>
      </c>
      <c r="BP4015" s="16"/>
    </row>
    <row r="4016" spans="1:68" x14ac:dyDescent="0.45">
      <c r="A4016" s="1">
        <v>2008</v>
      </c>
      <c r="B4016" s="1">
        <v>6</v>
      </c>
      <c r="C4016" s="1">
        <v>16</v>
      </c>
      <c r="D4016" s="1">
        <v>18</v>
      </c>
      <c r="E4016" s="1">
        <v>20</v>
      </c>
      <c r="F4016" s="1">
        <v>359.73</v>
      </c>
      <c r="G4016" s="4"/>
      <c r="H4016" s="4"/>
      <c r="Q4016" s="1">
        <v>15</v>
      </c>
      <c r="R4016" s="6">
        <f t="shared" si="5328"/>
        <v>0.18333219999999997</v>
      </c>
      <c r="S4016" s="6">
        <f t="shared" si="5329"/>
        <v>0.71132893599999991</v>
      </c>
      <c r="T4016" s="6">
        <f t="shared" si="5330"/>
        <v>1.7783223399999994</v>
      </c>
      <c r="U4016" s="6">
        <f t="shared" si="5331"/>
        <v>2.4896512759999996</v>
      </c>
      <c r="V4016" s="6">
        <f t="shared" si="5332"/>
        <v>3.5566446799999989</v>
      </c>
      <c r="W4016" s="6">
        <f t="shared" si="5333"/>
        <v>4.267973615999999</v>
      </c>
      <c r="X4016" s="17"/>
      <c r="Y4016" s="17"/>
      <c r="Z4016" s="17"/>
      <c r="AA4016" s="17"/>
      <c r="AB4016" s="17"/>
      <c r="AC4016" s="17"/>
      <c r="AE4016" s="16"/>
      <c r="AF4016" s="16"/>
      <c r="AG4016" s="16"/>
      <c r="AH4016" s="16"/>
      <c r="AI4016" s="16"/>
      <c r="AJ4016" s="16"/>
      <c r="AL4016" s="16"/>
      <c r="AM4016" s="16"/>
      <c r="AN4016" s="16"/>
      <c r="AO4016" s="16"/>
      <c r="AP4016" s="16"/>
      <c r="AQ4016" s="16"/>
      <c r="BI4016" s="1">
        <v>17</v>
      </c>
      <c r="BJ4016" s="6">
        <f>SUM($R$5:R4018)-$AB$2</f>
        <v>367.31791159999995</v>
      </c>
      <c r="BK4016" s="6">
        <f>SUM($R$5:S4018)-$AB$2</f>
        <v>1817.8526586080002</v>
      </c>
      <c r="BL4016" s="6">
        <f>SUM($R$5:T4018)-$AB$2</f>
        <v>5444.189526127996</v>
      </c>
      <c r="BM4016" s="6">
        <f>SUM($R$5:U4018)-$AB$2</f>
        <v>10521.061140656058</v>
      </c>
      <c r="BN4016" s="6">
        <f>SUM($R$5:V4018)-$AB$2</f>
        <v>17773.734875696089</v>
      </c>
      <c r="BO4016" s="6">
        <f>SUM($R$5:W4018)-$AB$2</f>
        <v>26476.943357744029</v>
      </c>
      <c r="BP4016" s="16"/>
    </row>
    <row r="4017" spans="1:68" x14ac:dyDescent="0.45">
      <c r="A4017" s="1">
        <v>2008</v>
      </c>
      <c r="B4017" s="1">
        <v>6</v>
      </c>
      <c r="C4017" s="1">
        <v>16</v>
      </c>
      <c r="D4017" s="1">
        <v>19</v>
      </c>
      <c r="E4017" s="1">
        <v>19.2</v>
      </c>
      <c r="F4017" s="1">
        <v>158.6</v>
      </c>
      <c r="G4017" s="4"/>
      <c r="H4017" s="4"/>
      <c r="Q4017" s="1">
        <v>16</v>
      </c>
      <c r="R4017" s="6">
        <f t="shared" si="5328"/>
        <v>0.167765</v>
      </c>
      <c r="S4017" s="6">
        <f t="shared" si="5329"/>
        <v>0.65092819999999996</v>
      </c>
      <c r="T4017" s="6">
        <f t="shared" si="5330"/>
        <v>1.6273204999999997</v>
      </c>
      <c r="U4017" s="6">
        <f t="shared" si="5331"/>
        <v>2.2782486999999998</v>
      </c>
      <c r="V4017" s="6">
        <f t="shared" si="5332"/>
        <v>3.2546409999999995</v>
      </c>
      <c r="W4017" s="6">
        <f t="shared" si="5333"/>
        <v>3.9055692</v>
      </c>
      <c r="X4017" s="17"/>
      <c r="Y4017" s="17"/>
      <c r="Z4017" s="17"/>
      <c r="AA4017" s="17"/>
      <c r="AB4017" s="17"/>
      <c r="AC4017" s="17"/>
      <c r="AE4017" s="16"/>
      <c r="AF4017" s="16"/>
      <c r="AG4017" s="16"/>
      <c r="AH4017" s="16"/>
      <c r="AI4017" s="16"/>
      <c r="AJ4017" s="16"/>
      <c r="AL4017" s="16"/>
      <c r="AM4017" s="16"/>
      <c r="AN4017" s="16"/>
      <c r="AO4017" s="16"/>
      <c r="AP4017" s="16"/>
      <c r="AQ4017" s="16"/>
      <c r="BI4017" s="1">
        <v>18</v>
      </c>
      <c r="BJ4017" s="6">
        <f>SUM($R$5:R4019)-$AB$2</f>
        <v>367.52655499999997</v>
      </c>
      <c r="BK4017" s="6">
        <f>SUM($R$5:S4019)-$AB$2</f>
        <v>1818.8708384000001</v>
      </c>
      <c r="BL4017" s="6">
        <f>SUM($R$5:T4019)-$AB$2</f>
        <v>5447.2315468999968</v>
      </c>
      <c r="BM4017" s="6">
        <f>SUM($R$5:U4019)-$AB$2</f>
        <v>10526.936538800059</v>
      </c>
      <c r="BN4017" s="6">
        <f>SUM($R$5:V4019)-$AB$2</f>
        <v>17783.657955800092</v>
      </c>
      <c r="BO4017" s="6">
        <f>SUM($R$5:W4019)-$AB$2</f>
        <v>26491.723656200033</v>
      </c>
      <c r="BP4017" s="16"/>
    </row>
    <row r="4018" spans="1:68" x14ac:dyDescent="0.45">
      <c r="A4018" s="1">
        <v>2008</v>
      </c>
      <c r="B4018" s="1">
        <v>6</v>
      </c>
      <c r="C4018" s="1">
        <v>16</v>
      </c>
      <c r="D4018" s="1">
        <v>20</v>
      </c>
      <c r="E4018" s="1">
        <v>17.7</v>
      </c>
      <c r="F4018" s="1">
        <v>2.37</v>
      </c>
      <c r="G4018" s="4"/>
      <c r="H4018" s="4"/>
      <c r="Q4018" s="1">
        <v>17</v>
      </c>
      <c r="R4018" s="6">
        <f t="shared" si="5328"/>
        <v>0.23260899999999998</v>
      </c>
      <c r="S4018" s="6">
        <f t="shared" si="5329"/>
        <v>0.9025229199999999</v>
      </c>
      <c r="T4018" s="6">
        <f t="shared" si="5330"/>
        <v>2.2563072999999996</v>
      </c>
      <c r="U4018" s="6">
        <f t="shared" si="5331"/>
        <v>3.15883022</v>
      </c>
      <c r="V4018" s="6">
        <f t="shared" si="5332"/>
        <v>4.5126145999999991</v>
      </c>
      <c r="W4018" s="6">
        <f t="shared" si="5333"/>
        <v>5.41513752</v>
      </c>
      <c r="X4018" s="17"/>
      <c r="Y4018" s="17"/>
      <c r="Z4018" s="17"/>
      <c r="AA4018" s="17"/>
      <c r="AB4018" s="17"/>
      <c r="AC4018" s="17"/>
      <c r="AE4018" s="16"/>
      <c r="AF4018" s="16"/>
      <c r="AG4018" s="16"/>
      <c r="AH4018" s="16"/>
      <c r="AI4018" s="16"/>
      <c r="AJ4018" s="16"/>
      <c r="AL4018" s="16"/>
      <c r="AM4018" s="16"/>
      <c r="AN4018" s="16"/>
      <c r="AO4018" s="16"/>
      <c r="AP4018" s="16"/>
      <c r="AQ4018" s="16"/>
      <c r="BI4018" s="1">
        <v>19</v>
      </c>
      <c r="BJ4018" s="6">
        <f>SUM($R$5:R4020)-$AB$2</f>
        <v>367.61854299999999</v>
      </c>
      <c r="BK4018" s="6">
        <f>SUM($R$5:S4020)-$AB$2</f>
        <v>1819.31973984</v>
      </c>
      <c r="BL4018" s="6">
        <f>SUM($R$5:T4020)-$AB$2</f>
        <v>5448.5727319399975</v>
      </c>
      <c r="BM4018" s="6">
        <f>SUM($R$5:U4020)-$AB$2</f>
        <v>10529.52692088006</v>
      </c>
      <c r="BN4018" s="6">
        <f>SUM($R$5:V4020)-$AB$2</f>
        <v>17788.03290508009</v>
      </c>
      <c r="BO4018" s="6">
        <f>SUM($R$5:W4020)-$AB$2</f>
        <v>26498.240086120029</v>
      </c>
      <c r="BP4018" s="16"/>
    </row>
    <row r="4019" spans="1:68" x14ac:dyDescent="0.45">
      <c r="A4019" s="1">
        <v>2008</v>
      </c>
      <c r="B4019" s="1">
        <v>6</v>
      </c>
      <c r="C4019" s="1">
        <v>16</v>
      </c>
      <c r="D4019" s="1">
        <v>21</v>
      </c>
      <c r="E4019" s="1">
        <v>17.3</v>
      </c>
      <c r="F4019" s="1">
        <v>0</v>
      </c>
      <c r="G4019" s="4"/>
      <c r="H4019" s="4"/>
      <c r="Q4019" s="1">
        <v>18</v>
      </c>
      <c r="R4019" s="6">
        <f t="shared" si="5328"/>
        <v>0.20864339999999998</v>
      </c>
      <c r="S4019" s="6">
        <f t="shared" si="5329"/>
        <v>0.80953639199999994</v>
      </c>
      <c r="T4019" s="6">
        <f t="shared" si="5330"/>
        <v>2.0238409799999997</v>
      </c>
      <c r="U4019" s="6">
        <f t="shared" si="5331"/>
        <v>2.8333773719999997</v>
      </c>
      <c r="V4019" s="6">
        <f t="shared" si="5332"/>
        <v>4.0476819599999994</v>
      </c>
      <c r="W4019" s="6">
        <f t="shared" si="5333"/>
        <v>4.8572183520000003</v>
      </c>
      <c r="X4019" s="17"/>
      <c r="Y4019" s="17"/>
      <c r="Z4019" s="17"/>
      <c r="AA4019" s="17"/>
      <c r="AB4019" s="17"/>
      <c r="AC4019" s="17"/>
      <c r="AE4019" s="16"/>
      <c r="AF4019" s="16"/>
      <c r="AG4019" s="16"/>
      <c r="AH4019" s="16"/>
      <c r="AI4019" s="16"/>
      <c r="AJ4019" s="16"/>
      <c r="AL4019" s="16"/>
      <c r="AM4019" s="16"/>
      <c r="AN4019" s="16"/>
      <c r="AO4019" s="16"/>
      <c r="AP4019" s="16"/>
      <c r="AQ4019" s="16"/>
      <c r="BI4019" s="1">
        <v>20</v>
      </c>
      <c r="BJ4019" s="6">
        <f>SUM($R$5:R4021)-$AB$2</f>
        <v>367.61991760000001</v>
      </c>
      <c r="BK4019" s="6">
        <f>SUM($R$5:S4021)-$AB$2</f>
        <v>1819.3264478880001</v>
      </c>
      <c r="BL4019" s="6">
        <f>SUM($R$5:T4021)-$AB$2</f>
        <v>5448.5927736079975</v>
      </c>
      <c r="BM4019" s="6">
        <f>SUM($R$5:U4021)-$AB$2</f>
        <v>10529.56562961606</v>
      </c>
      <c r="BN4019" s="6">
        <f>SUM($R$5:V4021)-$AB$2</f>
        <v>17788.098281056093</v>
      </c>
      <c r="BO4019" s="6">
        <f>SUM($R$5:W4021)-$AB$2</f>
        <v>26498.337462784031</v>
      </c>
      <c r="BP4019" s="16"/>
    </row>
    <row r="4020" spans="1:68" x14ac:dyDescent="0.45">
      <c r="A4020" s="1">
        <v>2008</v>
      </c>
      <c r="B4020" s="1">
        <v>6</v>
      </c>
      <c r="C4020" s="1">
        <v>16</v>
      </c>
      <c r="D4020" s="1">
        <v>22</v>
      </c>
      <c r="E4020" s="1">
        <v>17.3</v>
      </c>
      <c r="F4020" s="1">
        <v>0</v>
      </c>
      <c r="G4020" s="4"/>
      <c r="H4020" s="4"/>
      <c r="Q4020" s="1">
        <v>19</v>
      </c>
      <c r="R4020" s="6">
        <f t="shared" si="5328"/>
        <v>9.1987999999999986E-2</v>
      </c>
      <c r="S4020" s="6">
        <f t="shared" si="5329"/>
        <v>0.35691343999999992</v>
      </c>
      <c r="T4020" s="6">
        <f t="shared" si="5330"/>
        <v>0.89228359999999973</v>
      </c>
      <c r="U4020" s="6">
        <f t="shared" si="5331"/>
        <v>1.2491970399999999</v>
      </c>
      <c r="V4020" s="6">
        <f t="shared" si="5332"/>
        <v>1.7845671999999995</v>
      </c>
      <c r="W4020" s="6">
        <f t="shared" si="5333"/>
        <v>2.1414806399999997</v>
      </c>
      <c r="X4020" s="17"/>
      <c r="Y4020" s="17"/>
      <c r="Z4020" s="17"/>
      <c r="AA4020" s="17"/>
      <c r="AB4020" s="17"/>
      <c r="AC4020" s="17"/>
      <c r="AE4020" s="16"/>
      <c r="AF4020" s="16"/>
      <c r="AG4020" s="16"/>
      <c r="AH4020" s="16"/>
      <c r="AI4020" s="16"/>
      <c r="AJ4020" s="16"/>
      <c r="AL4020" s="16"/>
      <c r="AM4020" s="16"/>
      <c r="AN4020" s="16"/>
      <c r="AO4020" s="16"/>
      <c r="AP4020" s="16"/>
      <c r="AQ4020" s="16"/>
      <c r="BI4020" s="1">
        <v>21</v>
      </c>
      <c r="BJ4020" s="6">
        <f>SUM($R$5:R4022)-$AB$2</f>
        <v>367.61991760000001</v>
      </c>
      <c r="BK4020" s="6">
        <f>SUM($R$5:S4022)-$AB$2</f>
        <v>1819.3264478880001</v>
      </c>
      <c r="BL4020" s="6">
        <f>SUM($R$5:T4022)-$AB$2</f>
        <v>5448.5927736079975</v>
      </c>
      <c r="BM4020" s="6">
        <f>SUM($R$5:U4022)-$AB$2</f>
        <v>10529.56562961606</v>
      </c>
      <c r="BN4020" s="6">
        <f>SUM($R$5:V4022)-$AB$2</f>
        <v>17788.098281056093</v>
      </c>
      <c r="BO4020" s="6">
        <f>SUM($R$5:W4022)-$AB$2</f>
        <v>26498.337462784031</v>
      </c>
      <c r="BP4020" s="16"/>
    </row>
    <row r="4021" spans="1:68" x14ac:dyDescent="0.45">
      <c r="A4021" s="1">
        <v>2008</v>
      </c>
      <c r="B4021" s="1">
        <v>6</v>
      </c>
      <c r="C4021" s="1">
        <v>16</v>
      </c>
      <c r="D4021" s="1">
        <v>23</v>
      </c>
      <c r="E4021" s="1">
        <v>16.899999999999999</v>
      </c>
      <c r="F4021" s="1">
        <v>0</v>
      </c>
      <c r="G4021" s="4"/>
      <c r="H4021" s="4"/>
      <c r="Q4021" s="1">
        <v>20</v>
      </c>
      <c r="R4021" s="6">
        <f t="shared" si="5328"/>
        <v>1.3746000000000001E-3</v>
      </c>
      <c r="S4021" s="6">
        <f t="shared" si="5329"/>
        <v>5.3334479999999993E-3</v>
      </c>
      <c r="T4021" s="6">
        <f t="shared" si="5330"/>
        <v>1.3333619999999999E-2</v>
      </c>
      <c r="U4021" s="6">
        <f t="shared" si="5331"/>
        <v>1.8667068000000002E-2</v>
      </c>
      <c r="V4021" s="6">
        <f t="shared" si="5332"/>
        <v>2.6667239999999998E-2</v>
      </c>
      <c r="W4021" s="6">
        <f t="shared" si="5333"/>
        <v>3.2000688000000006E-2</v>
      </c>
      <c r="X4021" s="17"/>
      <c r="Y4021" s="17"/>
      <c r="Z4021" s="17"/>
      <c r="AA4021" s="17"/>
      <c r="AB4021" s="17"/>
      <c r="AC4021" s="17"/>
      <c r="AE4021" s="16"/>
      <c r="AF4021" s="16"/>
      <c r="AG4021" s="16"/>
      <c r="AH4021" s="16"/>
      <c r="AI4021" s="16"/>
      <c r="AJ4021" s="16"/>
      <c r="AL4021" s="16"/>
      <c r="AM4021" s="16"/>
      <c r="AN4021" s="16"/>
      <c r="AO4021" s="16"/>
      <c r="AP4021" s="16"/>
      <c r="AQ4021" s="16"/>
      <c r="BI4021" s="1">
        <v>22</v>
      </c>
      <c r="BJ4021" s="6">
        <f>SUM($R$5:R4023)-$AB$2</f>
        <v>367.61991760000001</v>
      </c>
      <c r="BK4021" s="6">
        <f>SUM($R$5:S4023)-$AB$2</f>
        <v>1819.3264478880001</v>
      </c>
      <c r="BL4021" s="6">
        <f>SUM($R$5:T4023)-$AB$2</f>
        <v>5448.5927736079975</v>
      </c>
      <c r="BM4021" s="6">
        <f>SUM($R$5:U4023)-$AB$2</f>
        <v>10529.56562961606</v>
      </c>
      <c r="BN4021" s="6">
        <f>SUM($R$5:V4023)-$AB$2</f>
        <v>17788.098281056093</v>
      </c>
      <c r="BO4021" s="6">
        <f>SUM($R$5:W4023)-$AB$2</f>
        <v>26498.337462784031</v>
      </c>
      <c r="BP4021" s="16"/>
    </row>
    <row r="4022" spans="1:68" x14ac:dyDescent="0.45">
      <c r="A4022" s="1">
        <v>2008</v>
      </c>
      <c r="B4022" s="1">
        <v>6</v>
      </c>
      <c r="C4022" s="1">
        <v>17</v>
      </c>
      <c r="D4022" s="1">
        <v>0</v>
      </c>
      <c r="E4022" s="1">
        <v>16.600000000000001</v>
      </c>
      <c r="F4022" s="1">
        <v>0</v>
      </c>
      <c r="G4022" s="4"/>
      <c r="H4022" s="4"/>
      <c r="Q4022" s="1">
        <v>21</v>
      </c>
      <c r="R4022" s="6">
        <f t="shared" si="5328"/>
        <v>0</v>
      </c>
      <c r="S4022" s="6">
        <f t="shared" si="5329"/>
        <v>0</v>
      </c>
      <c r="T4022" s="6">
        <f t="shared" si="5330"/>
        <v>0</v>
      </c>
      <c r="U4022" s="6">
        <f t="shared" si="5331"/>
        <v>0</v>
      </c>
      <c r="V4022" s="6">
        <f t="shared" si="5332"/>
        <v>0</v>
      </c>
      <c r="W4022" s="6">
        <f t="shared" si="5333"/>
        <v>0</v>
      </c>
      <c r="X4022" s="17"/>
      <c r="Y4022" s="17"/>
      <c r="Z4022" s="17"/>
      <c r="AA4022" s="17"/>
      <c r="AB4022" s="17"/>
      <c r="AC4022" s="17"/>
      <c r="AE4022" s="16"/>
      <c r="AF4022" s="16"/>
      <c r="AG4022" s="16"/>
      <c r="AH4022" s="16"/>
      <c r="AI4022" s="16"/>
      <c r="AJ4022" s="16"/>
      <c r="AL4022" s="16"/>
      <c r="AM4022" s="16"/>
      <c r="AN4022" s="16"/>
      <c r="AO4022" s="16"/>
      <c r="AP4022" s="16"/>
      <c r="AQ4022" s="16"/>
      <c r="BI4022" s="1">
        <v>23</v>
      </c>
      <c r="BJ4022" s="6">
        <f>SUM($R$5:R4024)-$AB$2</f>
        <v>367.61991760000001</v>
      </c>
      <c r="BK4022" s="6">
        <f>SUM($R$5:S4024)-$AB$2</f>
        <v>1819.3264478880001</v>
      </c>
      <c r="BL4022" s="6">
        <f>SUM($R$5:T4024)-$AB$2</f>
        <v>5448.5927736079975</v>
      </c>
      <c r="BM4022" s="6">
        <f>SUM($R$5:U4024)-$AB$2</f>
        <v>10529.56562961606</v>
      </c>
      <c r="BN4022" s="6">
        <f>SUM($R$5:V4024)-$AB$2</f>
        <v>17788.098281056093</v>
      </c>
      <c r="BO4022" s="6">
        <f>SUM($R$5:W4024)-$AB$2</f>
        <v>26498.337462784031</v>
      </c>
      <c r="BP4022" s="16"/>
    </row>
    <row r="4023" spans="1:68" x14ac:dyDescent="0.45">
      <c r="A4023" s="1">
        <v>2008</v>
      </c>
      <c r="B4023" s="1">
        <v>6</v>
      </c>
      <c r="C4023" s="1">
        <v>17</v>
      </c>
      <c r="D4023" s="1">
        <v>1</v>
      </c>
      <c r="E4023" s="1">
        <v>16.5</v>
      </c>
      <c r="F4023" s="1">
        <v>0</v>
      </c>
      <c r="G4023" s="4"/>
      <c r="H4023" s="4"/>
      <c r="Q4023" s="1">
        <v>22</v>
      </c>
      <c r="R4023" s="6">
        <f t="shared" si="5328"/>
        <v>0</v>
      </c>
      <c r="S4023" s="6">
        <f t="shared" si="5329"/>
        <v>0</v>
      </c>
      <c r="T4023" s="6">
        <f t="shared" si="5330"/>
        <v>0</v>
      </c>
      <c r="U4023" s="6">
        <f t="shared" si="5331"/>
        <v>0</v>
      </c>
      <c r="V4023" s="6">
        <f t="shared" si="5332"/>
        <v>0</v>
      </c>
      <c r="W4023" s="6">
        <f t="shared" si="5333"/>
        <v>0</v>
      </c>
      <c r="X4023" s="17"/>
      <c r="Y4023" s="17"/>
      <c r="Z4023" s="17"/>
      <c r="AA4023" s="17"/>
      <c r="AB4023" s="17"/>
      <c r="AC4023" s="17"/>
      <c r="AE4023" s="16"/>
      <c r="AF4023" s="16"/>
      <c r="AG4023" s="16"/>
      <c r="AH4023" s="16"/>
      <c r="AI4023" s="16"/>
      <c r="AJ4023" s="16"/>
      <c r="AL4023" s="16"/>
      <c r="AM4023" s="16"/>
      <c r="AN4023" s="16"/>
      <c r="AO4023" s="16"/>
      <c r="AP4023" s="16"/>
      <c r="AQ4023" s="16"/>
      <c r="BI4023" s="1">
        <v>0</v>
      </c>
      <c r="BJ4023" s="6">
        <f t="shared" ref="BJ4023" si="5394">R4025-$AB$2</f>
        <v>-6.53125</v>
      </c>
      <c r="BK4023" s="6">
        <f t="shared" ref="BK4023" si="5395">S4025-$AB$2</f>
        <v>-6.53125</v>
      </c>
      <c r="BL4023" s="6">
        <f t="shared" ref="BL4023" si="5396">T4025-$AB$2</f>
        <v>-6.53125</v>
      </c>
      <c r="BM4023" s="6">
        <f t="shared" ref="BM4023" si="5397">U4025-$AB$2</f>
        <v>-6.53125</v>
      </c>
      <c r="BN4023" s="6">
        <f t="shared" ref="BN4023" si="5398">V4025-$AB$2</f>
        <v>-6.53125</v>
      </c>
      <c r="BO4023" s="6">
        <f t="shared" ref="BO4023" si="5399">W4025-$AB$2</f>
        <v>-6.53125</v>
      </c>
      <c r="BP4023" s="16">
        <v>169</v>
      </c>
    </row>
    <row r="4024" spans="1:68" x14ac:dyDescent="0.45">
      <c r="A4024" s="1">
        <v>2008</v>
      </c>
      <c r="B4024" s="1">
        <v>6</v>
      </c>
      <c r="C4024" s="1">
        <v>17</v>
      </c>
      <c r="D4024" s="1">
        <v>2</v>
      </c>
      <c r="E4024" s="1">
        <v>16.5</v>
      </c>
      <c r="F4024" s="1">
        <v>0</v>
      </c>
      <c r="G4024" s="4"/>
      <c r="H4024" s="4"/>
      <c r="Q4024" s="1">
        <v>23</v>
      </c>
      <c r="R4024" s="6">
        <f t="shared" si="5328"/>
        <v>0</v>
      </c>
      <c r="S4024" s="6">
        <f t="shared" si="5329"/>
        <v>0</v>
      </c>
      <c r="T4024" s="6">
        <f t="shared" si="5330"/>
        <v>0</v>
      </c>
      <c r="U4024" s="6">
        <f t="shared" si="5331"/>
        <v>0</v>
      </c>
      <c r="V4024" s="6">
        <f t="shared" si="5332"/>
        <v>0</v>
      </c>
      <c r="W4024" s="6">
        <f t="shared" si="5333"/>
        <v>0</v>
      </c>
      <c r="X4024" s="17"/>
      <c r="Y4024" s="17"/>
      <c r="Z4024" s="17"/>
      <c r="AA4024" s="17"/>
      <c r="AB4024" s="17"/>
      <c r="AC4024" s="17"/>
      <c r="AE4024" s="16"/>
      <c r="AF4024" s="16"/>
      <c r="AG4024" s="16"/>
      <c r="AH4024" s="16"/>
      <c r="AI4024" s="16"/>
      <c r="AJ4024" s="16"/>
      <c r="AL4024" s="16"/>
      <c r="AM4024" s="16"/>
      <c r="AN4024" s="16"/>
      <c r="AO4024" s="16"/>
      <c r="AP4024" s="16"/>
      <c r="AQ4024" s="16"/>
      <c r="BI4024" s="1">
        <v>1</v>
      </c>
      <c r="BJ4024" s="6">
        <f>SUM($R$5:R4026)-$AB$2</f>
        <v>367.61991760000001</v>
      </c>
      <c r="BK4024" s="6">
        <f>SUM($R$5:S4026)-$AB$2</f>
        <v>1819.3264478880001</v>
      </c>
      <c r="BL4024" s="6">
        <f>SUM($R$5:T4026)-$AB$2</f>
        <v>5448.5927736079975</v>
      </c>
      <c r="BM4024" s="6">
        <f>SUM($R$5:U4026)-$AB$2</f>
        <v>10529.56562961606</v>
      </c>
      <c r="BN4024" s="6">
        <f>SUM($R$5:V4026)-$AB$2</f>
        <v>17788.098281056093</v>
      </c>
      <c r="BO4024" s="6">
        <f>SUM($R$5:W4026)-$AB$2</f>
        <v>26498.337462784031</v>
      </c>
      <c r="BP4024" s="16"/>
    </row>
    <row r="4025" spans="1:68" x14ac:dyDescent="0.45">
      <c r="A4025" s="1">
        <v>2008</v>
      </c>
      <c r="B4025" s="1">
        <v>6</v>
      </c>
      <c r="C4025" s="1">
        <v>17</v>
      </c>
      <c r="D4025" s="1">
        <v>3</v>
      </c>
      <c r="E4025" s="1">
        <v>16.600000000000001</v>
      </c>
      <c r="F4025" s="1">
        <v>0</v>
      </c>
      <c r="G4025" s="4"/>
      <c r="H4025" s="4"/>
      <c r="Q4025" s="1">
        <v>0</v>
      </c>
      <c r="R4025" s="6">
        <f t="shared" si="5328"/>
        <v>0</v>
      </c>
      <c r="S4025" s="6">
        <f t="shared" si="5329"/>
        <v>0</v>
      </c>
      <c r="T4025" s="6">
        <f t="shared" si="5330"/>
        <v>0</v>
      </c>
      <c r="U4025" s="6">
        <f t="shared" si="5331"/>
        <v>0</v>
      </c>
      <c r="V4025" s="6">
        <f t="shared" si="5332"/>
        <v>0</v>
      </c>
      <c r="W4025" s="6">
        <f t="shared" si="5333"/>
        <v>0</v>
      </c>
      <c r="X4025" s="17"/>
      <c r="Y4025" s="17"/>
      <c r="Z4025" s="17"/>
      <c r="AA4025" s="17"/>
      <c r="AB4025" s="17"/>
      <c r="AC4025" s="17"/>
      <c r="AE4025" s="16"/>
      <c r="AF4025" s="16"/>
      <c r="AG4025" s="16"/>
      <c r="AH4025" s="16"/>
      <c r="AI4025" s="16"/>
      <c r="AJ4025" s="16"/>
      <c r="AL4025" s="16"/>
      <c r="AM4025" s="16"/>
      <c r="AN4025" s="16"/>
      <c r="AO4025" s="16"/>
      <c r="AP4025" s="16"/>
      <c r="AQ4025" s="16"/>
      <c r="BI4025" s="1">
        <v>2</v>
      </c>
      <c r="BJ4025" s="6">
        <f>SUM($R$5:R4027)-$AB$2</f>
        <v>367.61991760000001</v>
      </c>
      <c r="BK4025" s="6">
        <f>SUM($R$5:S4027)-$AB$2</f>
        <v>1819.3264478880001</v>
      </c>
      <c r="BL4025" s="6">
        <f>SUM($R$5:T4027)-$AB$2</f>
        <v>5448.5927736079975</v>
      </c>
      <c r="BM4025" s="6">
        <f>SUM($R$5:U4027)-$AB$2</f>
        <v>10529.56562961606</v>
      </c>
      <c r="BN4025" s="6">
        <f>SUM($R$5:V4027)-$AB$2</f>
        <v>17788.098281056093</v>
      </c>
      <c r="BO4025" s="6">
        <f>SUM($R$5:W4027)-$AB$2</f>
        <v>26498.337462784031</v>
      </c>
      <c r="BP4025" s="16"/>
    </row>
    <row r="4026" spans="1:68" x14ac:dyDescent="0.45">
      <c r="A4026" s="1">
        <v>2008</v>
      </c>
      <c r="B4026" s="1">
        <v>6</v>
      </c>
      <c r="C4026" s="1">
        <v>17</v>
      </c>
      <c r="D4026" s="1">
        <v>4</v>
      </c>
      <c r="E4026" s="1">
        <v>16.5</v>
      </c>
      <c r="F4026" s="1">
        <v>0</v>
      </c>
      <c r="G4026" s="4"/>
      <c r="H4026" s="4"/>
      <c r="Q4026" s="1">
        <v>1</v>
      </c>
      <c r="R4026" s="6">
        <f t="shared" si="5328"/>
        <v>0</v>
      </c>
      <c r="S4026" s="6">
        <f t="shared" si="5329"/>
        <v>0</v>
      </c>
      <c r="T4026" s="6">
        <f t="shared" si="5330"/>
        <v>0</v>
      </c>
      <c r="U4026" s="6">
        <f t="shared" si="5331"/>
        <v>0</v>
      </c>
      <c r="V4026" s="6">
        <f t="shared" si="5332"/>
        <v>0</v>
      </c>
      <c r="W4026" s="6">
        <f t="shared" si="5333"/>
        <v>0</v>
      </c>
      <c r="X4026" s="17"/>
      <c r="Y4026" s="17"/>
      <c r="Z4026" s="17"/>
      <c r="AA4026" s="17"/>
      <c r="AB4026" s="17"/>
      <c r="AC4026" s="17"/>
      <c r="AE4026" s="16"/>
      <c r="AF4026" s="16"/>
      <c r="AG4026" s="16"/>
      <c r="AH4026" s="16"/>
      <c r="AI4026" s="16"/>
      <c r="AJ4026" s="16"/>
      <c r="AL4026" s="16"/>
      <c r="AM4026" s="16"/>
      <c r="AN4026" s="16"/>
      <c r="AO4026" s="16"/>
      <c r="AP4026" s="16"/>
      <c r="AQ4026" s="16"/>
      <c r="BI4026" s="1">
        <v>3</v>
      </c>
      <c r="BJ4026" s="6">
        <f>SUM($R$5:R4028)-$AB$2</f>
        <v>367.61991760000001</v>
      </c>
      <c r="BK4026" s="6">
        <f>SUM($R$5:S4028)-$AB$2</f>
        <v>1819.3264478880001</v>
      </c>
      <c r="BL4026" s="6">
        <f>SUM($R$5:T4028)-$AB$2</f>
        <v>5448.5927736079975</v>
      </c>
      <c r="BM4026" s="6">
        <f>SUM($R$5:U4028)-$AB$2</f>
        <v>10529.56562961606</v>
      </c>
      <c r="BN4026" s="6">
        <f>SUM($R$5:V4028)-$AB$2</f>
        <v>17788.098281056093</v>
      </c>
      <c r="BO4026" s="6">
        <f>SUM($R$5:W4028)-$AB$2</f>
        <v>26498.337462784031</v>
      </c>
      <c r="BP4026" s="16"/>
    </row>
    <row r="4027" spans="1:68" x14ac:dyDescent="0.45">
      <c r="A4027" s="1">
        <v>2008</v>
      </c>
      <c r="B4027" s="1">
        <v>6</v>
      </c>
      <c r="C4027" s="1">
        <v>17</v>
      </c>
      <c r="D4027" s="1">
        <v>5</v>
      </c>
      <c r="E4027" s="1">
        <v>16.3</v>
      </c>
      <c r="F4027" s="1">
        <v>0</v>
      </c>
      <c r="G4027" s="4"/>
      <c r="H4027" s="4"/>
      <c r="Q4027" s="1">
        <v>2</v>
      </c>
      <c r="R4027" s="6">
        <f t="shared" si="5328"/>
        <v>0</v>
      </c>
      <c r="S4027" s="6">
        <f t="shared" si="5329"/>
        <v>0</v>
      </c>
      <c r="T4027" s="6">
        <f t="shared" si="5330"/>
        <v>0</v>
      </c>
      <c r="U4027" s="6">
        <f t="shared" si="5331"/>
        <v>0</v>
      </c>
      <c r="V4027" s="6">
        <f t="shared" si="5332"/>
        <v>0</v>
      </c>
      <c r="W4027" s="6">
        <f t="shared" si="5333"/>
        <v>0</v>
      </c>
      <c r="X4027" s="17"/>
      <c r="Y4027" s="17"/>
      <c r="Z4027" s="17"/>
      <c r="AA4027" s="17"/>
      <c r="AB4027" s="17"/>
      <c r="AC4027" s="17"/>
      <c r="AE4027" s="16"/>
      <c r="AF4027" s="16"/>
      <c r="AG4027" s="16"/>
      <c r="AH4027" s="16"/>
      <c r="AI4027" s="16"/>
      <c r="AJ4027" s="16"/>
      <c r="AL4027" s="16"/>
      <c r="AM4027" s="16"/>
      <c r="AN4027" s="16"/>
      <c r="AO4027" s="16"/>
      <c r="AP4027" s="16"/>
      <c r="AQ4027" s="16"/>
      <c r="BI4027" s="1">
        <v>4</v>
      </c>
      <c r="BJ4027" s="6">
        <f>SUM($R$5:R4029)-$AB$2</f>
        <v>367.61991760000001</v>
      </c>
      <c r="BK4027" s="6">
        <f>SUM($R$5:S4029)-$AB$2</f>
        <v>1819.3264478880001</v>
      </c>
      <c r="BL4027" s="6">
        <f>SUM($R$5:T4029)-$AB$2</f>
        <v>5448.5927736079975</v>
      </c>
      <c r="BM4027" s="6">
        <f>SUM($R$5:U4029)-$AB$2</f>
        <v>10529.56562961606</v>
      </c>
      <c r="BN4027" s="6">
        <f>SUM($R$5:V4029)-$AB$2</f>
        <v>17788.098281056093</v>
      </c>
      <c r="BO4027" s="6">
        <f>SUM($R$5:W4029)-$AB$2</f>
        <v>26498.337462784031</v>
      </c>
      <c r="BP4027" s="16"/>
    </row>
    <row r="4028" spans="1:68" x14ac:dyDescent="0.45">
      <c r="A4028" s="1">
        <v>2008</v>
      </c>
      <c r="B4028" s="1">
        <v>6</v>
      </c>
      <c r="C4028" s="1">
        <v>17</v>
      </c>
      <c r="D4028" s="1">
        <v>6</v>
      </c>
      <c r="E4028" s="1">
        <v>16.3</v>
      </c>
      <c r="F4028" s="1">
        <v>27.88</v>
      </c>
      <c r="G4028" s="4"/>
      <c r="H4028" s="4"/>
      <c r="Q4028" s="1">
        <v>3</v>
      </c>
      <c r="R4028" s="6">
        <f t="shared" si="5328"/>
        <v>0</v>
      </c>
      <c r="S4028" s="6">
        <f t="shared" si="5329"/>
        <v>0</v>
      </c>
      <c r="T4028" s="6">
        <f t="shared" si="5330"/>
        <v>0</v>
      </c>
      <c r="U4028" s="6">
        <f t="shared" si="5331"/>
        <v>0</v>
      </c>
      <c r="V4028" s="6">
        <f t="shared" si="5332"/>
        <v>0</v>
      </c>
      <c r="W4028" s="6">
        <f t="shared" si="5333"/>
        <v>0</v>
      </c>
      <c r="X4028" s="17"/>
      <c r="Y4028" s="17"/>
      <c r="Z4028" s="17"/>
      <c r="AA4028" s="17"/>
      <c r="AB4028" s="17"/>
      <c r="AC4028" s="17"/>
      <c r="AE4028" s="16"/>
      <c r="AF4028" s="16"/>
      <c r="AG4028" s="16"/>
      <c r="AH4028" s="16"/>
      <c r="AI4028" s="16"/>
      <c r="AJ4028" s="16"/>
      <c r="AL4028" s="16"/>
      <c r="AM4028" s="16"/>
      <c r="AN4028" s="16"/>
      <c r="AO4028" s="16"/>
      <c r="AP4028" s="16"/>
      <c r="AQ4028" s="16"/>
      <c r="BI4028" s="1">
        <v>5</v>
      </c>
      <c r="BJ4028" s="6">
        <f>SUM($R$5:R4030)-$AB$2</f>
        <v>367.61991760000001</v>
      </c>
      <c r="BK4028" s="6">
        <f>SUM($R$5:S4030)-$AB$2</f>
        <v>1819.3264478880001</v>
      </c>
      <c r="BL4028" s="6">
        <f>SUM($R$5:T4030)-$AB$2</f>
        <v>5448.5927736079975</v>
      </c>
      <c r="BM4028" s="6">
        <f>SUM($R$5:U4030)-$AB$2</f>
        <v>10529.56562961606</v>
      </c>
      <c r="BN4028" s="6">
        <f>SUM($R$5:V4030)-$AB$2</f>
        <v>17788.098281056093</v>
      </c>
      <c r="BO4028" s="6">
        <f>SUM($R$5:W4030)-$AB$2</f>
        <v>26498.337462784031</v>
      </c>
      <c r="BP4028" s="16"/>
    </row>
    <row r="4029" spans="1:68" x14ac:dyDescent="0.45">
      <c r="A4029" s="1">
        <v>2008</v>
      </c>
      <c r="B4029" s="1">
        <v>6</v>
      </c>
      <c r="C4029" s="1">
        <v>17</v>
      </c>
      <c r="D4029" s="1">
        <v>7</v>
      </c>
      <c r="E4029" s="1">
        <v>16.7</v>
      </c>
      <c r="F4029" s="1">
        <v>168.96</v>
      </c>
      <c r="G4029" s="4"/>
      <c r="H4029" s="4"/>
      <c r="Q4029" s="1">
        <v>4</v>
      </c>
      <c r="R4029" s="6">
        <f t="shared" si="5328"/>
        <v>0</v>
      </c>
      <c r="S4029" s="6">
        <f t="shared" si="5329"/>
        <v>0</v>
      </c>
      <c r="T4029" s="6">
        <f t="shared" si="5330"/>
        <v>0</v>
      </c>
      <c r="U4029" s="6">
        <f t="shared" si="5331"/>
        <v>0</v>
      </c>
      <c r="V4029" s="6">
        <f t="shared" si="5332"/>
        <v>0</v>
      </c>
      <c r="W4029" s="6">
        <f t="shared" si="5333"/>
        <v>0</v>
      </c>
      <c r="X4029" s="17"/>
      <c r="Y4029" s="17"/>
      <c r="Z4029" s="17"/>
      <c r="AA4029" s="17"/>
      <c r="AB4029" s="17"/>
      <c r="AC4029" s="17"/>
      <c r="AE4029" s="16"/>
      <c r="AF4029" s="16"/>
      <c r="AG4029" s="16"/>
      <c r="AH4029" s="16"/>
      <c r="AI4029" s="16"/>
      <c r="AJ4029" s="16"/>
      <c r="AL4029" s="16"/>
      <c r="AM4029" s="16"/>
      <c r="AN4029" s="16"/>
      <c r="AO4029" s="16"/>
      <c r="AP4029" s="16"/>
      <c r="AQ4029" s="16"/>
      <c r="BI4029" s="1">
        <v>6</v>
      </c>
      <c r="BJ4029" s="6">
        <f>SUM($R$5:R4031)-$AB$2</f>
        <v>367.63608800000003</v>
      </c>
      <c r="BK4029" s="6">
        <f>SUM($R$5:S4031)-$AB$2</f>
        <v>1819.40535944</v>
      </c>
      <c r="BL4029" s="6">
        <f>SUM($R$5:T4031)-$AB$2</f>
        <v>5448.8285380399975</v>
      </c>
      <c r="BM4029" s="6">
        <f>SUM($R$5:U4031)-$AB$2</f>
        <v>10530.020988080059</v>
      </c>
      <c r="BN4029" s="6">
        <f>SUM($R$5:V4031)-$AB$2</f>
        <v>17788.867345280094</v>
      </c>
      <c r="BO4029" s="6">
        <f>SUM($R$5:W4031)-$AB$2</f>
        <v>26499.482973920032</v>
      </c>
      <c r="BP4029" s="16"/>
    </row>
    <row r="4030" spans="1:68" x14ac:dyDescent="0.45">
      <c r="A4030" s="1">
        <v>2008</v>
      </c>
      <c r="B4030" s="1">
        <v>6</v>
      </c>
      <c r="C4030" s="1">
        <v>17</v>
      </c>
      <c r="D4030" s="1">
        <v>8</v>
      </c>
      <c r="E4030" s="1">
        <v>17.2</v>
      </c>
      <c r="F4030" s="1">
        <v>142.54</v>
      </c>
      <c r="G4030" s="4"/>
      <c r="H4030" s="4"/>
      <c r="Q4030" s="1">
        <v>5</v>
      </c>
      <c r="R4030" s="6">
        <f t="shared" si="5328"/>
        <v>0</v>
      </c>
      <c r="S4030" s="6">
        <f t="shared" si="5329"/>
        <v>0</v>
      </c>
      <c r="T4030" s="6">
        <f t="shared" si="5330"/>
        <v>0</v>
      </c>
      <c r="U4030" s="6">
        <f t="shared" si="5331"/>
        <v>0</v>
      </c>
      <c r="V4030" s="6">
        <f t="shared" si="5332"/>
        <v>0</v>
      </c>
      <c r="W4030" s="6">
        <f t="shared" si="5333"/>
        <v>0</v>
      </c>
      <c r="X4030" s="17"/>
      <c r="Y4030" s="17"/>
      <c r="Z4030" s="17"/>
      <c r="AA4030" s="17"/>
      <c r="AB4030" s="17"/>
      <c r="AC4030" s="17"/>
      <c r="AE4030" s="16"/>
      <c r="AF4030" s="16"/>
      <c r="AG4030" s="16"/>
      <c r="AH4030" s="16"/>
      <c r="AI4030" s="16"/>
      <c r="AJ4030" s="16"/>
      <c r="AL4030" s="16"/>
      <c r="AM4030" s="16"/>
      <c r="AN4030" s="16"/>
      <c r="AO4030" s="16"/>
      <c r="AP4030" s="16"/>
      <c r="AQ4030" s="16"/>
      <c r="BI4030" s="1">
        <v>7</v>
      </c>
      <c r="BJ4030" s="6">
        <f>SUM($R$5:R4032)-$AB$2</f>
        <v>367.73408480000001</v>
      </c>
      <c r="BK4030" s="6">
        <f>SUM($R$5:S4032)-$AB$2</f>
        <v>1819.883583824</v>
      </c>
      <c r="BL4030" s="6">
        <f>SUM($R$5:T4032)-$AB$2</f>
        <v>5450.2573313839976</v>
      </c>
      <c r="BM4030" s="6">
        <f>SUM($R$5:U4032)-$AB$2</f>
        <v>10532.780577968058</v>
      </c>
      <c r="BN4030" s="6">
        <f>SUM($R$5:V4032)-$AB$2</f>
        <v>17793.528073088091</v>
      </c>
      <c r="BO4030" s="6">
        <f>SUM($R$5:W4032)-$AB$2</f>
        <v>26506.42506723203</v>
      </c>
      <c r="BP4030" s="16"/>
    </row>
    <row r="4031" spans="1:68" x14ac:dyDescent="0.45">
      <c r="A4031" s="1">
        <v>2008</v>
      </c>
      <c r="B4031" s="1">
        <v>6</v>
      </c>
      <c r="C4031" s="1">
        <v>17</v>
      </c>
      <c r="D4031" s="1">
        <v>9</v>
      </c>
      <c r="E4031" s="1">
        <v>17.399999999999999</v>
      </c>
      <c r="F4031" s="1">
        <v>141.15</v>
      </c>
      <c r="G4031" s="4"/>
      <c r="H4031" s="4"/>
      <c r="Q4031" s="1">
        <v>6</v>
      </c>
      <c r="R4031" s="6">
        <f t="shared" si="5328"/>
        <v>1.6170399999999998E-2</v>
      </c>
      <c r="S4031" s="6">
        <f t="shared" si="5329"/>
        <v>6.2741151999999981E-2</v>
      </c>
      <c r="T4031" s="6">
        <f t="shared" si="5330"/>
        <v>0.15685287999999997</v>
      </c>
      <c r="U4031" s="6">
        <f t="shared" si="5331"/>
        <v>0.21959403199999997</v>
      </c>
      <c r="V4031" s="6">
        <f t="shared" si="5332"/>
        <v>0.31370575999999994</v>
      </c>
      <c r="W4031" s="6">
        <f t="shared" si="5333"/>
        <v>0.37644691199999997</v>
      </c>
      <c r="X4031" s="17"/>
      <c r="Y4031" s="17"/>
      <c r="Z4031" s="17"/>
      <c r="AA4031" s="17"/>
      <c r="AB4031" s="17"/>
      <c r="AC4031" s="17"/>
      <c r="AE4031" s="16"/>
      <c r="AF4031" s="16"/>
      <c r="AG4031" s="16"/>
      <c r="AH4031" s="16"/>
      <c r="AI4031" s="16"/>
      <c r="AJ4031" s="16"/>
      <c r="AL4031" s="16"/>
      <c r="AM4031" s="16"/>
      <c r="AN4031" s="16"/>
      <c r="AO4031" s="16"/>
      <c r="AP4031" s="16"/>
      <c r="AQ4031" s="16"/>
      <c r="BI4031" s="1">
        <v>8</v>
      </c>
      <c r="BJ4031" s="6">
        <f>SUM($R$5:R4033)-$AB$2</f>
        <v>367.81675799999999</v>
      </c>
      <c r="BK4031" s="6">
        <f>SUM($R$5:S4033)-$AB$2</f>
        <v>1820.2870290400001</v>
      </c>
      <c r="BL4031" s="6">
        <f>SUM($R$5:T4033)-$AB$2</f>
        <v>5451.4627066399971</v>
      </c>
      <c r="BM4031" s="6">
        <f>SUM($R$5:U4033)-$AB$2</f>
        <v>10535.108655280059</v>
      </c>
      <c r="BN4031" s="6">
        <f>SUM($R$5:V4033)-$AB$2</f>
        <v>17797.460010480088</v>
      </c>
      <c r="BO4031" s="6">
        <f>SUM($R$5:W4033)-$AB$2</f>
        <v>26512.281636720028</v>
      </c>
      <c r="BP4031" s="16"/>
    </row>
    <row r="4032" spans="1:68" x14ac:dyDescent="0.45">
      <c r="A4032" s="1">
        <v>2008</v>
      </c>
      <c r="B4032" s="1">
        <v>6</v>
      </c>
      <c r="C4032" s="1">
        <v>17</v>
      </c>
      <c r="D4032" s="1">
        <v>10</v>
      </c>
      <c r="E4032" s="1">
        <v>17.5</v>
      </c>
      <c r="F4032" s="1">
        <v>240.65</v>
      </c>
      <c r="G4032" s="4"/>
      <c r="H4032" s="4"/>
      <c r="Q4032" s="1">
        <v>7</v>
      </c>
      <c r="R4032" s="6">
        <f t="shared" si="5328"/>
        <v>9.7996799999999995E-2</v>
      </c>
      <c r="S4032" s="6">
        <f t="shared" si="5329"/>
        <v>0.38022758399999995</v>
      </c>
      <c r="T4032" s="6">
        <f t="shared" si="5330"/>
        <v>0.9505689599999998</v>
      </c>
      <c r="U4032" s="6">
        <f t="shared" si="5331"/>
        <v>1.3307965439999998</v>
      </c>
      <c r="V4032" s="6">
        <f t="shared" si="5332"/>
        <v>1.9011379199999996</v>
      </c>
      <c r="W4032" s="6">
        <f t="shared" si="5333"/>
        <v>2.281365504</v>
      </c>
      <c r="X4032" s="17"/>
      <c r="Y4032" s="17"/>
      <c r="Z4032" s="17"/>
      <c r="AA4032" s="17"/>
      <c r="AB4032" s="17"/>
      <c r="AC4032" s="17"/>
      <c r="AE4032" s="16"/>
      <c r="AF4032" s="16"/>
      <c r="AG4032" s="16"/>
      <c r="AH4032" s="16"/>
      <c r="AI4032" s="16"/>
      <c r="AJ4032" s="16"/>
      <c r="AL4032" s="16"/>
      <c r="AM4032" s="16"/>
      <c r="AN4032" s="16"/>
      <c r="AO4032" s="16"/>
      <c r="AP4032" s="16"/>
      <c r="AQ4032" s="16"/>
      <c r="BI4032" s="1">
        <v>9</v>
      </c>
      <c r="BJ4032" s="6">
        <f>SUM($R$5:R4034)-$AB$2</f>
        <v>367.89862499999998</v>
      </c>
      <c r="BK4032" s="6">
        <f>SUM($R$5:S4034)-$AB$2</f>
        <v>1820.6865400000002</v>
      </c>
      <c r="BL4032" s="6">
        <f>SUM($R$5:T4034)-$AB$2</f>
        <v>5452.6563274999971</v>
      </c>
      <c r="BM4032" s="6">
        <f>SUM($R$5:U4034)-$AB$2</f>
        <v>10537.414030000058</v>
      </c>
      <c r="BN4032" s="6">
        <f>SUM($R$5:V4034)-$AB$2</f>
        <v>17801.353605000091</v>
      </c>
      <c r="BO4032" s="6">
        <f>SUM($R$5:W4034)-$AB$2</f>
        <v>26518.08109500003</v>
      </c>
      <c r="BP4032" s="16"/>
    </row>
    <row r="4033" spans="1:68" x14ac:dyDescent="0.45">
      <c r="A4033" s="1">
        <v>2008</v>
      </c>
      <c r="B4033" s="1">
        <v>6</v>
      </c>
      <c r="C4033" s="1">
        <v>17</v>
      </c>
      <c r="D4033" s="1">
        <v>11</v>
      </c>
      <c r="E4033" s="1">
        <v>18.3</v>
      </c>
      <c r="F4033" s="1">
        <v>463.26</v>
      </c>
      <c r="G4033" s="4"/>
      <c r="H4033" s="4"/>
      <c r="Q4033" s="1">
        <v>8</v>
      </c>
      <c r="R4033" s="6">
        <f t="shared" si="5328"/>
        <v>8.2673199999999988E-2</v>
      </c>
      <c r="S4033" s="6">
        <f t="shared" si="5329"/>
        <v>0.32077201599999994</v>
      </c>
      <c r="T4033" s="6">
        <f t="shared" si="5330"/>
        <v>0.8019300399999999</v>
      </c>
      <c r="U4033" s="6">
        <f t="shared" si="5331"/>
        <v>1.1227020559999998</v>
      </c>
      <c r="V4033" s="6">
        <f t="shared" si="5332"/>
        <v>1.6038600799999998</v>
      </c>
      <c r="W4033" s="6">
        <f t="shared" si="5333"/>
        <v>1.9246320960000001</v>
      </c>
      <c r="X4033" s="17"/>
      <c r="Y4033" s="17"/>
      <c r="Z4033" s="17"/>
      <c r="AA4033" s="17"/>
      <c r="AB4033" s="17"/>
      <c r="AC4033" s="17"/>
      <c r="AE4033" s="16"/>
      <c r="AF4033" s="16"/>
      <c r="AG4033" s="16"/>
      <c r="AH4033" s="16"/>
      <c r="AI4033" s="16"/>
      <c r="AJ4033" s="16"/>
      <c r="AL4033" s="16"/>
      <c r="AM4033" s="16"/>
      <c r="AN4033" s="16"/>
      <c r="AO4033" s="16"/>
      <c r="AP4033" s="16"/>
      <c r="AQ4033" s="16"/>
      <c r="BI4033" s="1">
        <v>10</v>
      </c>
      <c r="BJ4033" s="6">
        <f>SUM($R$5:R4035)-$AB$2</f>
        <v>368.03820199999996</v>
      </c>
      <c r="BK4033" s="6">
        <f>SUM($R$5:S4035)-$AB$2</f>
        <v>1821.3676757600001</v>
      </c>
      <c r="BL4033" s="6">
        <f>SUM($R$5:T4035)-$AB$2</f>
        <v>5454.6913601599972</v>
      </c>
      <c r="BM4033" s="6">
        <f>SUM($R$5:U4035)-$AB$2</f>
        <v>10541.344518320058</v>
      </c>
      <c r="BN4033" s="6">
        <f>SUM($R$5:V4035)-$AB$2</f>
        <v>17807.991887120093</v>
      </c>
      <c r="BO4033" s="6">
        <f>SUM($R$5:W4035)-$AB$2</f>
        <v>26527.968729680033</v>
      </c>
      <c r="BP4033" s="16"/>
    </row>
    <row r="4034" spans="1:68" x14ac:dyDescent="0.45">
      <c r="A4034" s="1">
        <v>2008</v>
      </c>
      <c r="B4034" s="1">
        <v>6</v>
      </c>
      <c r="C4034" s="1">
        <v>17</v>
      </c>
      <c r="D4034" s="1">
        <v>12</v>
      </c>
      <c r="E4034" s="1">
        <v>21.2</v>
      </c>
      <c r="F4034" s="1">
        <v>1013.8</v>
      </c>
      <c r="G4034" s="4"/>
      <c r="H4034" s="4"/>
      <c r="Q4034" s="1">
        <v>9</v>
      </c>
      <c r="R4034" s="6">
        <f t="shared" si="5328"/>
        <v>8.1867000000000009E-2</v>
      </c>
      <c r="S4034" s="6">
        <f t="shared" si="5329"/>
        <v>0.31764396</v>
      </c>
      <c r="T4034" s="6">
        <f t="shared" si="5330"/>
        <v>0.79410990000000004</v>
      </c>
      <c r="U4034" s="6">
        <f t="shared" si="5331"/>
        <v>1.1117538600000001</v>
      </c>
      <c r="V4034" s="6">
        <f t="shared" si="5332"/>
        <v>1.5882198000000001</v>
      </c>
      <c r="W4034" s="6">
        <f t="shared" si="5333"/>
        <v>1.9058637600000001</v>
      </c>
      <c r="X4034" s="17"/>
      <c r="Y4034" s="17"/>
      <c r="Z4034" s="17"/>
      <c r="AA4034" s="17"/>
      <c r="AB4034" s="17"/>
      <c r="AC4034" s="17"/>
      <c r="AE4034" s="16"/>
      <c r="AF4034" s="16"/>
      <c r="AG4034" s="16"/>
      <c r="AH4034" s="16"/>
      <c r="AI4034" s="16"/>
      <c r="AJ4034" s="16"/>
      <c r="AL4034" s="16"/>
      <c r="AM4034" s="16"/>
      <c r="AN4034" s="16"/>
      <c r="AO4034" s="16"/>
      <c r="AP4034" s="16"/>
      <c r="AQ4034" s="16"/>
      <c r="BI4034" s="1">
        <v>11</v>
      </c>
      <c r="BJ4034" s="6">
        <f>SUM($R$5:R4036)-$AB$2</f>
        <v>368.30689279999996</v>
      </c>
      <c r="BK4034" s="6">
        <f>SUM($R$5:S4036)-$AB$2</f>
        <v>1822.6788868640001</v>
      </c>
      <c r="BL4034" s="6">
        <f>SUM($R$5:T4036)-$AB$2</f>
        <v>5458.6088720239968</v>
      </c>
      <c r="BM4034" s="6">
        <f>SUM($R$5:U4036)-$AB$2</f>
        <v>10548.910851248058</v>
      </c>
      <c r="BN4034" s="6">
        <f>SUM($R$5:V4036)-$AB$2</f>
        <v>17820.77082156809</v>
      </c>
      <c r="BO4034" s="6">
        <f>SUM($R$5:W4036)-$AB$2</f>
        <v>26547.002785952031</v>
      </c>
      <c r="BP4034" s="16"/>
    </row>
    <row r="4035" spans="1:68" x14ac:dyDescent="0.45">
      <c r="A4035" s="1">
        <v>2008</v>
      </c>
      <c r="B4035" s="1">
        <v>6</v>
      </c>
      <c r="C4035" s="1">
        <v>17</v>
      </c>
      <c r="D4035" s="1">
        <v>13</v>
      </c>
      <c r="E4035" s="1">
        <v>22</v>
      </c>
      <c r="F4035" s="1">
        <v>1033.71</v>
      </c>
      <c r="G4035" s="4"/>
      <c r="H4035" s="4"/>
      <c r="Q4035" s="1">
        <v>10</v>
      </c>
      <c r="R4035" s="6">
        <f t="shared" si="5328"/>
        <v>0.13957700000000001</v>
      </c>
      <c r="S4035" s="6">
        <f t="shared" si="5329"/>
        <v>0.54155876000000003</v>
      </c>
      <c r="T4035" s="6">
        <f t="shared" si="5330"/>
        <v>1.3538969000000001</v>
      </c>
      <c r="U4035" s="6">
        <f t="shared" si="5331"/>
        <v>1.8954556600000001</v>
      </c>
      <c r="V4035" s="6">
        <f t="shared" si="5332"/>
        <v>2.7077938000000001</v>
      </c>
      <c r="W4035" s="6">
        <f t="shared" si="5333"/>
        <v>3.2493525600000002</v>
      </c>
      <c r="X4035" s="17"/>
      <c r="Y4035" s="17"/>
      <c r="Z4035" s="17"/>
      <c r="AA4035" s="17"/>
      <c r="AB4035" s="17"/>
      <c r="AC4035" s="17"/>
      <c r="AE4035" s="16"/>
      <c r="AF4035" s="16"/>
      <c r="AG4035" s="16"/>
      <c r="AH4035" s="16"/>
      <c r="AI4035" s="16"/>
      <c r="AJ4035" s="16"/>
      <c r="AL4035" s="16"/>
      <c r="AM4035" s="16"/>
      <c r="AN4035" s="16"/>
      <c r="AO4035" s="16"/>
      <c r="AP4035" s="16"/>
      <c r="AQ4035" s="16"/>
      <c r="BI4035" s="1">
        <v>12</v>
      </c>
      <c r="BJ4035" s="6">
        <f t="shared" ref="BJ4035" si="5400">R4037-$AB$2</f>
        <v>-5.9432460000000003</v>
      </c>
      <c r="BK4035" s="6">
        <f t="shared" ref="BK4035" si="5401">S4037-$AB$2</f>
        <v>-4.2497944800000003</v>
      </c>
      <c r="BL4035" s="6">
        <f t="shared" ref="BL4035" si="5402">T4037-$AB$2</f>
        <v>-0.82761120000000155</v>
      </c>
      <c r="BM4035" s="6">
        <f t="shared" ref="BM4035" si="5403">U4037-$AB$2</f>
        <v>1.4538443199999982</v>
      </c>
      <c r="BN4035" s="6">
        <f t="shared" ref="BN4035" si="5404">V4037-$AB$2</f>
        <v>4.8760275999999969</v>
      </c>
      <c r="BO4035" s="6">
        <f t="shared" ref="BO4035" si="5405">W4037-$AB$2</f>
        <v>7.1574831199999984</v>
      </c>
      <c r="BP4035" s="16"/>
    </row>
    <row r="4036" spans="1:68" x14ac:dyDescent="0.45">
      <c r="A4036" s="1">
        <v>2008</v>
      </c>
      <c r="B4036" s="1">
        <v>6</v>
      </c>
      <c r="C4036" s="1">
        <v>17</v>
      </c>
      <c r="D4036" s="1">
        <v>14</v>
      </c>
      <c r="E4036" s="1">
        <v>22.1</v>
      </c>
      <c r="F4036" s="1">
        <v>994.42</v>
      </c>
      <c r="G4036" s="4"/>
      <c r="H4036" s="4"/>
      <c r="Q4036" s="1">
        <v>11</v>
      </c>
      <c r="R4036" s="6">
        <f t="shared" si="5328"/>
        <v>0.26869079999999995</v>
      </c>
      <c r="S4036" s="6">
        <f t="shared" si="5329"/>
        <v>1.042520304</v>
      </c>
      <c r="T4036" s="6">
        <f t="shared" si="5330"/>
        <v>2.6063007599999994</v>
      </c>
      <c r="U4036" s="6">
        <f t="shared" si="5331"/>
        <v>3.6488210639999998</v>
      </c>
      <c r="V4036" s="6">
        <f t="shared" si="5332"/>
        <v>5.2126015199999989</v>
      </c>
      <c r="W4036" s="6">
        <f t="shared" si="5333"/>
        <v>6.2551218239999997</v>
      </c>
      <c r="X4036" s="17"/>
      <c r="Y4036" s="17"/>
      <c r="Z4036" s="17"/>
      <c r="AA4036" s="17"/>
      <c r="AB4036" s="17"/>
      <c r="AC4036" s="17"/>
      <c r="AE4036" s="16"/>
      <c r="AF4036" s="16"/>
      <c r="AG4036" s="16"/>
      <c r="AH4036" s="16"/>
      <c r="AI4036" s="16"/>
      <c r="AJ4036" s="16"/>
      <c r="AL4036" s="16"/>
      <c r="AM4036" s="16"/>
      <c r="AN4036" s="16"/>
      <c r="AO4036" s="16"/>
      <c r="AP4036" s="16"/>
      <c r="AQ4036" s="16"/>
      <c r="BI4036" s="1">
        <v>13</v>
      </c>
      <c r="BJ4036" s="6">
        <f>SUM($R$5:R4038)-$AB$2</f>
        <v>369.49444859999994</v>
      </c>
      <c r="BK4036" s="6">
        <f>SUM($R$5:S4038)-$AB$2</f>
        <v>1828.4741591680001</v>
      </c>
      <c r="BL4036" s="6">
        <f>SUM($R$5:T4038)-$AB$2</f>
        <v>5475.9234355879971</v>
      </c>
      <c r="BM4036" s="6">
        <f>SUM($R$5:U4038)-$AB$2</f>
        <v>10582.352422576058</v>
      </c>
      <c r="BN4036" s="6">
        <f>SUM($R$5:V4038)-$AB$2</f>
        <v>17877.250975416093</v>
      </c>
      <c r="BO4036" s="6">
        <f>SUM($R$5:W4038)-$AB$2</f>
        <v>26631.129238824033</v>
      </c>
      <c r="BP4036" s="16"/>
    </row>
    <row r="4037" spans="1:68" x14ac:dyDescent="0.45">
      <c r="A4037" s="1">
        <v>2008</v>
      </c>
      <c r="B4037" s="1">
        <v>6</v>
      </c>
      <c r="C4037" s="1">
        <v>17</v>
      </c>
      <c r="D4037" s="1">
        <v>15</v>
      </c>
      <c r="E4037" s="1">
        <v>21.1</v>
      </c>
      <c r="F4037" s="1">
        <v>901.27</v>
      </c>
      <c r="G4037" s="4"/>
      <c r="H4037" s="4"/>
      <c r="Q4037" s="1">
        <v>12</v>
      </c>
      <c r="R4037" s="6">
        <f t="shared" si="5328"/>
        <v>0.58800399999999986</v>
      </c>
      <c r="S4037" s="6">
        <f t="shared" si="5329"/>
        <v>2.2814555199999997</v>
      </c>
      <c r="T4037" s="6">
        <f t="shared" si="5330"/>
        <v>5.7036387999999985</v>
      </c>
      <c r="U4037" s="6">
        <f t="shared" si="5331"/>
        <v>7.9850943199999982</v>
      </c>
      <c r="V4037" s="6">
        <f t="shared" si="5332"/>
        <v>11.407277599999997</v>
      </c>
      <c r="W4037" s="6">
        <f t="shared" si="5333"/>
        <v>13.688733119999998</v>
      </c>
      <c r="X4037" s="17">
        <f t="shared" ref="X4037" si="5406">SUM(R4037:R4061)-$Z$2</f>
        <v>0.52209820000000029</v>
      </c>
      <c r="Y4037" s="17">
        <f t="shared" ref="Y4037" si="5407">SUM(S4037:S4061)-$Z$2</f>
        <v>17.073741016</v>
      </c>
      <c r="Z4037" s="17">
        <f t="shared" ref="Z4037" si="5408">SUM(T4037:T4061)-$Z$2</f>
        <v>50.52185253999999</v>
      </c>
      <c r="AA4037" s="17">
        <f t="shared" ref="AA4037" si="5409">SUM(U4037:U4061)-$Z$2</f>
        <v>72.820593555999992</v>
      </c>
      <c r="AB4037" s="17">
        <f t="shared" ref="AB4037" si="5410">SUM(V4037:V4061)-$Z$2</f>
        <v>106.26870507999999</v>
      </c>
      <c r="AC4037" s="17">
        <f t="shared" ref="AC4037" si="5411">SUM(W4037:W4061)-$Z$2</f>
        <v>128.56744609599997</v>
      </c>
      <c r="AE4037" s="16">
        <f t="shared" ref="AE4037" si="5412">IF(X4037&gt;0,1,0)</f>
        <v>1</v>
      </c>
      <c r="AF4037" s="16">
        <f t="shared" ref="AF4037" si="5413">IF(Y4037&gt;0,1,0)</f>
        <v>1</v>
      </c>
      <c r="AG4037" s="16">
        <f t="shared" ref="AG4037" si="5414">IF(Z4037&gt;0,1,0)</f>
        <v>1</v>
      </c>
      <c r="AH4037" s="16">
        <f t="shared" ref="AH4037" si="5415">IF(AA4037&gt;0,1,0)</f>
        <v>1</v>
      </c>
      <c r="AI4037" s="16">
        <f t="shared" ref="AI4037" si="5416">IF(AB4037&gt;0,1,0)</f>
        <v>1</v>
      </c>
      <c r="AJ4037" s="16">
        <f t="shared" ref="AJ4037" si="5417">IF(AC4037&gt;0,1,0)</f>
        <v>1</v>
      </c>
      <c r="AL4037" s="16">
        <f t="shared" ref="AL4037" si="5418">IF(X4037&lt;0,ABS(X4037*$AP$1),0)</f>
        <v>0</v>
      </c>
      <c r="AM4037" s="16">
        <f t="shared" ref="AM4037" si="5419">IF(Y4037&lt;0,ABS(Y4037*$AP$1),0)</f>
        <v>0</v>
      </c>
      <c r="AN4037" s="16">
        <f t="shared" ref="AN4037" si="5420">IF(Z4037&lt;0,ABS(Z4037*$AP$1),0)</f>
        <v>0</v>
      </c>
      <c r="AO4037" s="16">
        <f t="shared" ref="AO4037" si="5421">IF(AA4037&lt;0,ABS(AA4037*$AP$1),0)</f>
        <v>0</v>
      </c>
      <c r="AP4037" s="16">
        <f t="shared" ref="AP4037" si="5422">IF(AB4037&lt;0,ABS(AB4037*$AP$1),0)</f>
        <v>0</v>
      </c>
      <c r="AQ4037" s="16">
        <f t="shared" ref="AQ4037" si="5423">IF(AC4037&lt;0,ABS(AC4037*$AP$1),0)</f>
        <v>0</v>
      </c>
      <c r="BI4037" s="1">
        <v>14</v>
      </c>
      <c r="BJ4037" s="6">
        <f>SUM($R$5:R4039)-$AB$2</f>
        <v>370.07121219999993</v>
      </c>
      <c r="BK4037" s="6">
        <f>SUM($R$5:S4039)-$AB$2</f>
        <v>1831.2887655360003</v>
      </c>
      <c r="BL4037" s="6">
        <f>SUM($R$5:T4039)-$AB$2</f>
        <v>5484.3326488759967</v>
      </c>
      <c r="BM4037" s="6">
        <f>SUM($R$5:U4039)-$AB$2</f>
        <v>10598.594085552057</v>
      </c>
      <c r="BN4037" s="6">
        <f>SUM($R$5:V4039)-$AB$2</f>
        <v>17904.681852232094</v>
      </c>
      <c r="BO4037" s="6">
        <f>SUM($R$5:W4039)-$AB$2</f>
        <v>26671.987172248035</v>
      </c>
      <c r="BP4037" s="16"/>
    </row>
    <row r="4038" spans="1:68" x14ac:dyDescent="0.45">
      <c r="A4038" s="1">
        <v>2008</v>
      </c>
      <c r="B4038" s="1">
        <v>6</v>
      </c>
      <c r="C4038" s="1">
        <v>17</v>
      </c>
      <c r="D4038" s="1">
        <v>16</v>
      </c>
      <c r="E4038" s="1">
        <v>20.100000000000001</v>
      </c>
      <c r="F4038" s="1">
        <v>760.66</v>
      </c>
      <c r="G4038" s="4"/>
      <c r="H4038" s="4"/>
      <c r="Q4038" s="1">
        <v>13</v>
      </c>
      <c r="R4038" s="6">
        <f t="shared" ref="R4038:R4101" si="5424">$AX$2*F4035*$R$4/1000</f>
        <v>0.59955179999999997</v>
      </c>
      <c r="S4038" s="6">
        <f t="shared" ref="S4038:S4101" si="5425">$AX$2*F4035*($S$4*$AU$2)/1000</f>
        <v>2.3262609839999997</v>
      </c>
      <c r="T4038" s="6">
        <f t="shared" ref="T4038:T4101" si="5426">$AX$2*F4035*($T$4*$AU$2)/1000</f>
        <v>5.815652459999999</v>
      </c>
      <c r="U4038" s="6">
        <f t="shared" ref="U4038:U4101" si="5427">$AX$2*F4035*($U$4*$AU$2)/1000</f>
        <v>8.1419134440000001</v>
      </c>
      <c r="V4038" s="6">
        <f t="shared" ref="V4038:V4101" si="5428">$AX$2*F4035*($V$4*$AU$2)/1000</f>
        <v>11.631304919999998</v>
      </c>
      <c r="W4038" s="6">
        <f t="shared" ref="W4038:W4101" si="5429">$AX$2*F4035*($W$4*$AU$2)/1000</f>
        <v>13.957565903999999</v>
      </c>
      <c r="X4038" s="17"/>
      <c r="Y4038" s="17"/>
      <c r="Z4038" s="17"/>
      <c r="AA4038" s="17"/>
      <c r="AB4038" s="17"/>
      <c r="AC4038" s="17"/>
      <c r="AE4038" s="16"/>
      <c r="AF4038" s="16"/>
      <c r="AG4038" s="16"/>
      <c r="AH4038" s="16"/>
      <c r="AI4038" s="16"/>
      <c r="AJ4038" s="16"/>
      <c r="AL4038" s="16"/>
      <c r="AM4038" s="16"/>
      <c r="AN4038" s="16"/>
      <c r="AO4038" s="16"/>
      <c r="AP4038" s="16"/>
      <c r="AQ4038" s="16"/>
      <c r="BI4038" s="1">
        <v>15</v>
      </c>
      <c r="BJ4038" s="6">
        <f>SUM($R$5:R4040)-$AB$2</f>
        <v>370.59394879999991</v>
      </c>
      <c r="BK4038" s="6">
        <f>SUM($R$5:S4040)-$AB$2</f>
        <v>1833.8397201440002</v>
      </c>
      <c r="BL4038" s="6">
        <f>SUM($R$5:T4040)-$AB$2</f>
        <v>5491.9541485039972</v>
      </c>
      <c r="BM4038" s="6">
        <f>SUM($R$5:U4040)-$AB$2</f>
        <v>10613.314348208056</v>
      </c>
      <c r="BN4038" s="6">
        <f>SUM($R$5:V4040)-$AB$2</f>
        <v>17929.543204928093</v>
      </c>
      <c r="BO4038" s="6">
        <f>SUM($R$5:W4040)-$AB$2</f>
        <v>26709.017832992035</v>
      </c>
      <c r="BP4038" s="16"/>
    </row>
    <row r="4039" spans="1:68" x14ac:dyDescent="0.45">
      <c r="A4039" s="1">
        <v>2008</v>
      </c>
      <c r="B4039" s="1">
        <v>6</v>
      </c>
      <c r="C4039" s="1">
        <v>17</v>
      </c>
      <c r="D4039" s="1">
        <v>17</v>
      </c>
      <c r="E4039" s="1">
        <v>19.2</v>
      </c>
      <c r="F4039" s="1">
        <v>580.54</v>
      </c>
      <c r="G4039" s="4"/>
      <c r="H4039" s="4"/>
      <c r="Q4039" s="1">
        <v>14</v>
      </c>
      <c r="R4039" s="6">
        <f t="shared" si="5424"/>
        <v>0.57676359999999993</v>
      </c>
      <c r="S4039" s="6">
        <f t="shared" si="5425"/>
        <v>2.2378427679999997</v>
      </c>
      <c r="T4039" s="6">
        <f t="shared" si="5426"/>
        <v>5.5946069199999986</v>
      </c>
      <c r="U4039" s="6">
        <f t="shared" si="5427"/>
        <v>7.8324496879999987</v>
      </c>
      <c r="V4039" s="6">
        <f t="shared" si="5428"/>
        <v>11.189213839999997</v>
      </c>
      <c r="W4039" s="6">
        <f t="shared" si="5429"/>
        <v>13.427056607999997</v>
      </c>
      <c r="X4039" s="17"/>
      <c r="Y4039" s="17"/>
      <c r="Z4039" s="17"/>
      <c r="AA4039" s="17"/>
      <c r="AB4039" s="17"/>
      <c r="AC4039" s="17"/>
      <c r="AE4039" s="16"/>
      <c r="AF4039" s="16"/>
      <c r="AG4039" s="16"/>
      <c r="AH4039" s="16"/>
      <c r="AI4039" s="16"/>
      <c r="AJ4039" s="16"/>
      <c r="AL4039" s="16"/>
      <c r="AM4039" s="16"/>
      <c r="AN4039" s="16"/>
      <c r="AO4039" s="16"/>
      <c r="AP4039" s="16"/>
      <c r="AQ4039" s="16"/>
      <c r="BI4039" s="1">
        <v>16</v>
      </c>
      <c r="BJ4039" s="6">
        <f>SUM($R$5:R4041)-$AB$2</f>
        <v>371.03513159999989</v>
      </c>
      <c r="BK4039" s="6">
        <f>SUM($R$5:S4041)-$AB$2</f>
        <v>1835.9926922080001</v>
      </c>
      <c r="BL4039" s="6">
        <f>SUM($R$5:T4041)-$AB$2</f>
        <v>5498.386593727997</v>
      </c>
      <c r="BM4039" s="6">
        <f>SUM($R$5:U4041)-$AB$2</f>
        <v>10625.738055856056</v>
      </c>
      <c r="BN4039" s="6">
        <f>SUM($R$5:V4041)-$AB$2</f>
        <v>17950.525858896097</v>
      </c>
      <c r="BO4039" s="6">
        <f>SUM($R$5:W4041)-$AB$2</f>
        <v>26740.271222544037</v>
      </c>
      <c r="BP4039" s="16"/>
    </row>
    <row r="4040" spans="1:68" x14ac:dyDescent="0.45">
      <c r="A4040" s="1">
        <v>2008</v>
      </c>
      <c r="B4040" s="1">
        <v>6</v>
      </c>
      <c r="C4040" s="1">
        <v>17</v>
      </c>
      <c r="D4040" s="1">
        <v>18</v>
      </c>
      <c r="E4040" s="1">
        <v>18.5</v>
      </c>
      <c r="F4040" s="1">
        <v>374.92</v>
      </c>
      <c r="G4040" s="4"/>
      <c r="H4040" s="4"/>
      <c r="Q4040" s="1">
        <v>15</v>
      </c>
      <c r="R4040" s="6">
        <f t="shared" si="5424"/>
        <v>0.5227366</v>
      </c>
      <c r="S4040" s="6">
        <f t="shared" si="5425"/>
        <v>2.0282180079999996</v>
      </c>
      <c r="T4040" s="6">
        <f t="shared" si="5426"/>
        <v>5.07054502</v>
      </c>
      <c r="U4040" s="6">
        <f t="shared" si="5427"/>
        <v>7.0987630279999996</v>
      </c>
      <c r="V4040" s="6">
        <f t="shared" si="5428"/>
        <v>10.14109004</v>
      </c>
      <c r="W4040" s="6">
        <f t="shared" si="5429"/>
        <v>12.169308048</v>
      </c>
      <c r="X4040" s="17"/>
      <c r="Y4040" s="17"/>
      <c r="Z4040" s="17"/>
      <c r="AA4040" s="17"/>
      <c r="AB4040" s="17"/>
      <c r="AC4040" s="17"/>
      <c r="AE4040" s="16"/>
      <c r="AF4040" s="16"/>
      <c r="AG4040" s="16"/>
      <c r="AH4040" s="16"/>
      <c r="AI4040" s="16"/>
      <c r="AJ4040" s="16"/>
      <c r="AL4040" s="16"/>
      <c r="AM4040" s="16"/>
      <c r="AN4040" s="16"/>
      <c r="AO4040" s="16"/>
      <c r="AP4040" s="16"/>
      <c r="AQ4040" s="16"/>
      <c r="BI4040" s="1">
        <v>17</v>
      </c>
      <c r="BJ4040" s="6">
        <f>SUM($R$5:R4042)-$AB$2</f>
        <v>371.37184479999991</v>
      </c>
      <c r="BK4040" s="6">
        <f>SUM($R$5:S4042)-$AB$2</f>
        <v>1837.6358526240001</v>
      </c>
      <c r="BL4040" s="6">
        <f>SUM($R$5:T4042)-$AB$2</f>
        <v>5503.2958721839977</v>
      </c>
      <c r="BM4040" s="6">
        <f>SUM($R$5:U4042)-$AB$2</f>
        <v>10635.219899568056</v>
      </c>
      <c r="BN4040" s="6">
        <f>SUM($R$5:V4042)-$AB$2</f>
        <v>17966.539938688093</v>
      </c>
      <c r="BO4040" s="6">
        <f>SUM($R$5:W4042)-$AB$2</f>
        <v>26764.123985632032</v>
      </c>
      <c r="BP4040" s="16"/>
    </row>
    <row r="4041" spans="1:68" x14ac:dyDescent="0.45">
      <c r="A4041" s="1">
        <v>2008</v>
      </c>
      <c r="B4041" s="1">
        <v>6</v>
      </c>
      <c r="C4041" s="1">
        <v>17</v>
      </c>
      <c r="D4041" s="1">
        <v>19</v>
      </c>
      <c r="E4041" s="1">
        <v>17.7</v>
      </c>
      <c r="F4041" s="1">
        <v>164.65</v>
      </c>
      <c r="G4041" s="4"/>
      <c r="H4041" s="4"/>
      <c r="Q4041" s="1">
        <v>16</v>
      </c>
      <c r="R4041" s="6">
        <f t="shared" si="5424"/>
        <v>0.44118279999999993</v>
      </c>
      <c r="S4041" s="6">
        <f t="shared" si="5425"/>
        <v>1.7117892639999999</v>
      </c>
      <c r="T4041" s="6">
        <f t="shared" si="5426"/>
        <v>4.2794731599999984</v>
      </c>
      <c r="U4041" s="6">
        <f t="shared" si="5427"/>
        <v>5.9912624239999985</v>
      </c>
      <c r="V4041" s="6">
        <f t="shared" si="5428"/>
        <v>8.5589463199999969</v>
      </c>
      <c r="W4041" s="6">
        <f t="shared" si="5429"/>
        <v>10.270735583999999</v>
      </c>
      <c r="X4041" s="17"/>
      <c r="Y4041" s="17"/>
      <c r="Z4041" s="17"/>
      <c r="AA4041" s="17"/>
      <c r="AB4041" s="17"/>
      <c r="AC4041" s="17"/>
      <c r="AE4041" s="16"/>
      <c r="AF4041" s="16"/>
      <c r="AG4041" s="16"/>
      <c r="AH4041" s="16"/>
      <c r="AI4041" s="16"/>
      <c r="AJ4041" s="16"/>
      <c r="AL4041" s="16"/>
      <c r="AM4041" s="16"/>
      <c r="AN4041" s="16"/>
      <c r="AO4041" s="16"/>
      <c r="AP4041" s="16"/>
      <c r="AQ4041" s="16"/>
      <c r="BI4041" s="1">
        <v>18</v>
      </c>
      <c r="BJ4041" s="6">
        <f>SUM($R$5:R4043)-$AB$2</f>
        <v>371.5892983999999</v>
      </c>
      <c r="BK4041" s="6">
        <f>SUM($R$5:S4043)-$AB$2</f>
        <v>1838.6970261920001</v>
      </c>
      <c r="BL4041" s="6">
        <f>SUM($R$5:T4043)-$AB$2</f>
        <v>5506.4663456719982</v>
      </c>
      <c r="BM4041" s="6">
        <f>SUM($R$5:U4043)-$AB$2</f>
        <v>10641.343392944054</v>
      </c>
      <c r="BN4041" s="6">
        <f>SUM($R$5:V4043)-$AB$2</f>
        <v>17976.88203190409</v>
      </c>
      <c r="BO4041" s="6">
        <f>SUM($R$5:W4043)-$AB$2</f>
        <v>26779.528398656028</v>
      </c>
      <c r="BP4041" s="16"/>
    </row>
    <row r="4042" spans="1:68" x14ac:dyDescent="0.45">
      <c r="A4042" s="1">
        <v>2008</v>
      </c>
      <c r="B4042" s="1">
        <v>6</v>
      </c>
      <c r="C4042" s="1">
        <v>17</v>
      </c>
      <c r="D4042" s="1">
        <v>20</v>
      </c>
      <c r="E4042" s="1">
        <v>16.3</v>
      </c>
      <c r="F4042" s="1">
        <v>2.88</v>
      </c>
      <c r="G4042" s="4"/>
      <c r="H4042" s="4"/>
      <c r="Q4042" s="1">
        <v>17</v>
      </c>
      <c r="R4042" s="6">
        <f t="shared" si="5424"/>
        <v>0.33671319999999999</v>
      </c>
      <c r="S4042" s="6">
        <f t="shared" si="5425"/>
        <v>1.3064472159999998</v>
      </c>
      <c r="T4042" s="6">
        <f t="shared" si="5426"/>
        <v>3.2661180399999994</v>
      </c>
      <c r="U4042" s="6">
        <f t="shared" si="5427"/>
        <v>4.5725652559999999</v>
      </c>
      <c r="V4042" s="6">
        <f t="shared" si="5428"/>
        <v>6.5322360799999988</v>
      </c>
      <c r="W4042" s="6">
        <f t="shared" si="5429"/>
        <v>7.8386832960000001</v>
      </c>
      <c r="X4042" s="17"/>
      <c r="Y4042" s="17"/>
      <c r="Z4042" s="17"/>
      <c r="AA4042" s="17"/>
      <c r="AB4042" s="17"/>
      <c r="AC4042" s="17"/>
      <c r="AE4042" s="16"/>
      <c r="AF4042" s="16"/>
      <c r="AG4042" s="16"/>
      <c r="AH4042" s="16"/>
      <c r="AI4042" s="16"/>
      <c r="AJ4042" s="16"/>
      <c r="AL4042" s="16"/>
      <c r="AM4042" s="16"/>
      <c r="AN4042" s="16"/>
      <c r="AO4042" s="16"/>
      <c r="AP4042" s="16"/>
      <c r="AQ4042" s="16"/>
      <c r="BI4042" s="1">
        <v>19</v>
      </c>
      <c r="BJ4042" s="6">
        <f>SUM($R$5:R4044)-$AB$2</f>
        <v>371.68479539999993</v>
      </c>
      <c r="BK4042" s="6">
        <f>SUM($R$5:S4044)-$AB$2</f>
        <v>1839.1630515520001</v>
      </c>
      <c r="BL4042" s="6">
        <f>SUM($R$5:T4044)-$AB$2</f>
        <v>5507.8586919319987</v>
      </c>
      <c r="BM4042" s="6">
        <f>SUM($R$5:U4044)-$AB$2</f>
        <v>10644.032588464053</v>
      </c>
      <c r="BN4042" s="6">
        <f>SUM($R$5:V4044)-$AB$2</f>
        <v>17981.423869224087</v>
      </c>
      <c r="BO4042" s="6">
        <f>SUM($R$5:W4044)-$AB$2</f>
        <v>26786.293406136025</v>
      </c>
      <c r="BP4042" s="16"/>
    </row>
    <row r="4043" spans="1:68" x14ac:dyDescent="0.45">
      <c r="A4043" s="1">
        <v>2008</v>
      </c>
      <c r="B4043" s="1">
        <v>6</v>
      </c>
      <c r="C4043" s="1">
        <v>17</v>
      </c>
      <c r="D4043" s="1">
        <v>21</v>
      </c>
      <c r="E4043" s="1">
        <v>15.5</v>
      </c>
      <c r="F4043" s="1">
        <v>0</v>
      </c>
      <c r="G4043" s="4"/>
      <c r="H4043" s="4"/>
      <c r="Q4043" s="1">
        <v>18</v>
      </c>
      <c r="R4043" s="6">
        <f t="shared" si="5424"/>
        <v>0.2174536</v>
      </c>
      <c r="S4043" s="6">
        <f t="shared" si="5425"/>
        <v>0.84371996800000004</v>
      </c>
      <c r="T4043" s="6">
        <f t="shared" si="5426"/>
        <v>2.1092999199999998</v>
      </c>
      <c r="U4043" s="6">
        <f t="shared" si="5427"/>
        <v>2.9530198879999996</v>
      </c>
      <c r="V4043" s="6">
        <f t="shared" si="5428"/>
        <v>4.2185998399999995</v>
      </c>
      <c r="W4043" s="6">
        <f t="shared" si="5429"/>
        <v>5.0623198079999998</v>
      </c>
      <c r="X4043" s="17"/>
      <c r="Y4043" s="17"/>
      <c r="Z4043" s="17"/>
      <c r="AA4043" s="17"/>
      <c r="AB4043" s="17"/>
      <c r="AC4043" s="17"/>
      <c r="AE4043" s="16"/>
      <c r="AF4043" s="16"/>
      <c r="AG4043" s="16"/>
      <c r="AH4043" s="16"/>
      <c r="AI4043" s="16"/>
      <c r="AJ4043" s="16"/>
      <c r="AL4043" s="16"/>
      <c r="AM4043" s="16"/>
      <c r="AN4043" s="16"/>
      <c r="AO4043" s="16"/>
      <c r="AP4043" s="16"/>
      <c r="AQ4043" s="16"/>
      <c r="BI4043" s="1">
        <v>20</v>
      </c>
      <c r="BJ4043" s="6">
        <f>SUM($R$5:R4045)-$AB$2</f>
        <v>371.68646579999995</v>
      </c>
      <c r="BK4043" s="6">
        <f>SUM($R$5:S4045)-$AB$2</f>
        <v>1839.1712031040001</v>
      </c>
      <c r="BL4043" s="6">
        <f>SUM($R$5:T4045)-$AB$2</f>
        <v>5507.8830463639979</v>
      </c>
      <c r="BM4043" s="6">
        <f>SUM($R$5:U4045)-$AB$2</f>
        <v>10644.079626928054</v>
      </c>
      <c r="BN4043" s="6">
        <f>SUM($R$5:V4045)-$AB$2</f>
        <v>17981.503313448087</v>
      </c>
      <c r="BO4043" s="6">
        <f>SUM($R$5:W4045)-$AB$2</f>
        <v>26786.411737272025</v>
      </c>
      <c r="BP4043" s="16"/>
    </row>
    <row r="4044" spans="1:68" x14ac:dyDescent="0.45">
      <c r="A4044" s="1">
        <v>2008</v>
      </c>
      <c r="B4044" s="1">
        <v>6</v>
      </c>
      <c r="C4044" s="1">
        <v>17</v>
      </c>
      <c r="D4044" s="1">
        <v>22</v>
      </c>
      <c r="E4044" s="1">
        <v>15.3</v>
      </c>
      <c r="F4044" s="1">
        <v>0</v>
      </c>
      <c r="G4044" s="4"/>
      <c r="H4044" s="4"/>
      <c r="Q4044" s="1">
        <v>19</v>
      </c>
      <c r="R4044" s="6">
        <f t="shared" si="5424"/>
        <v>9.5496999999999999E-2</v>
      </c>
      <c r="S4044" s="6">
        <f t="shared" si="5425"/>
        <v>0.37052835999999995</v>
      </c>
      <c r="T4044" s="6">
        <f t="shared" si="5426"/>
        <v>0.92632089999999989</v>
      </c>
      <c r="U4044" s="6">
        <f t="shared" si="5427"/>
        <v>1.2968492599999999</v>
      </c>
      <c r="V4044" s="6">
        <f t="shared" si="5428"/>
        <v>1.8526417999999998</v>
      </c>
      <c r="W4044" s="6">
        <f t="shared" si="5429"/>
        <v>2.22317016</v>
      </c>
      <c r="X4044" s="17"/>
      <c r="Y4044" s="17"/>
      <c r="Z4044" s="17"/>
      <c r="AA4044" s="17"/>
      <c r="AB4044" s="17"/>
      <c r="AC4044" s="17"/>
      <c r="AE4044" s="16"/>
      <c r="AF4044" s="16"/>
      <c r="AG4044" s="16"/>
      <c r="AH4044" s="16"/>
      <c r="AI4044" s="16"/>
      <c r="AJ4044" s="16"/>
      <c r="AL4044" s="16"/>
      <c r="AM4044" s="16"/>
      <c r="AN4044" s="16"/>
      <c r="AO4044" s="16"/>
      <c r="AP4044" s="16"/>
      <c r="AQ4044" s="16"/>
      <c r="BI4044" s="1">
        <v>21</v>
      </c>
      <c r="BJ4044" s="6">
        <f>SUM($R$5:R4046)-$AB$2</f>
        <v>371.68646579999995</v>
      </c>
      <c r="BK4044" s="6">
        <f>SUM($R$5:S4046)-$AB$2</f>
        <v>1839.1712031040001</v>
      </c>
      <c r="BL4044" s="6">
        <f>SUM($R$5:T4046)-$AB$2</f>
        <v>5507.8830463639979</v>
      </c>
      <c r="BM4044" s="6">
        <f>SUM($R$5:U4046)-$AB$2</f>
        <v>10644.079626928054</v>
      </c>
      <c r="BN4044" s="6">
        <f>SUM($R$5:V4046)-$AB$2</f>
        <v>17981.503313448087</v>
      </c>
      <c r="BO4044" s="6">
        <f>SUM($R$5:W4046)-$AB$2</f>
        <v>26786.411737272025</v>
      </c>
      <c r="BP4044" s="16"/>
    </row>
    <row r="4045" spans="1:68" x14ac:dyDescent="0.45">
      <c r="A4045" s="1">
        <v>2008</v>
      </c>
      <c r="B4045" s="1">
        <v>6</v>
      </c>
      <c r="C4045" s="1">
        <v>17</v>
      </c>
      <c r="D4045" s="1">
        <v>23</v>
      </c>
      <c r="E4045" s="1">
        <v>15.1</v>
      </c>
      <c r="F4045" s="1">
        <v>0</v>
      </c>
      <c r="G4045" s="4"/>
      <c r="H4045" s="4"/>
      <c r="Q4045" s="1">
        <v>20</v>
      </c>
      <c r="R4045" s="6">
        <f t="shared" si="5424"/>
        <v>1.6703999999999998E-3</v>
      </c>
      <c r="S4045" s="6">
        <f t="shared" si="5425"/>
        <v>6.4811519999999996E-3</v>
      </c>
      <c r="T4045" s="6">
        <f t="shared" si="5426"/>
        <v>1.6202879999999996E-2</v>
      </c>
      <c r="U4045" s="6">
        <f t="shared" si="5427"/>
        <v>2.2684032E-2</v>
      </c>
      <c r="V4045" s="6">
        <f t="shared" si="5428"/>
        <v>3.2405759999999992E-2</v>
      </c>
      <c r="W4045" s="6">
        <f t="shared" si="5429"/>
        <v>3.8886912000000003E-2</v>
      </c>
      <c r="X4045" s="17"/>
      <c r="Y4045" s="17"/>
      <c r="Z4045" s="17"/>
      <c r="AA4045" s="17"/>
      <c r="AB4045" s="17"/>
      <c r="AC4045" s="17"/>
      <c r="AE4045" s="16"/>
      <c r="AF4045" s="16"/>
      <c r="AG4045" s="16"/>
      <c r="AH4045" s="16"/>
      <c r="AI4045" s="16"/>
      <c r="AJ4045" s="16"/>
      <c r="AL4045" s="16"/>
      <c r="AM4045" s="16"/>
      <c r="AN4045" s="16"/>
      <c r="AO4045" s="16"/>
      <c r="AP4045" s="16"/>
      <c r="AQ4045" s="16"/>
      <c r="BI4045" s="1">
        <v>22</v>
      </c>
      <c r="BJ4045" s="6">
        <f>SUM($R$5:R4047)-$AB$2</f>
        <v>371.68646579999995</v>
      </c>
      <c r="BK4045" s="6">
        <f>SUM($R$5:S4047)-$AB$2</f>
        <v>1839.1712031040001</v>
      </c>
      <c r="BL4045" s="6">
        <f>SUM($R$5:T4047)-$AB$2</f>
        <v>5507.8830463639979</v>
      </c>
      <c r="BM4045" s="6">
        <f>SUM($R$5:U4047)-$AB$2</f>
        <v>10644.079626928054</v>
      </c>
      <c r="BN4045" s="6">
        <f>SUM($R$5:V4047)-$AB$2</f>
        <v>17981.503313448087</v>
      </c>
      <c r="BO4045" s="6">
        <f>SUM($R$5:W4047)-$AB$2</f>
        <v>26786.411737272025</v>
      </c>
      <c r="BP4045" s="16"/>
    </row>
    <row r="4046" spans="1:68" x14ac:dyDescent="0.45">
      <c r="A4046" s="1">
        <v>2008</v>
      </c>
      <c r="B4046" s="1">
        <v>6</v>
      </c>
      <c r="C4046" s="1">
        <v>18</v>
      </c>
      <c r="D4046" s="1">
        <v>0</v>
      </c>
      <c r="E4046" s="1">
        <v>14.9</v>
      </c>
      <c r="F4046" s="1">
        <v>0</v>
      </c>
      <c r="G4046" s="4"/>
      <c r="H4046" s="4"/>
      <c r="Q4046" s="1">
        <v>21</v>
      </c>
      <c r="R4046" s="6">
        <f t="shared" si="5424"/>
        <v>0</v>
      </c>
      <c r="S4046" s="6">
        <f t="shared" si="5425"/>
        <v>0</v>
      </c>
      <c r="T4046" s="6">
        <f t="shared" si="5426"/>
        <v>0</v>
      </c>
      <c r="U4046" s="6">
        <f t="shared" si="5427"/>
        <v>0</v>
      </c>
      <c r="V4046" s="6">
        <f t="shared" si="5428"/>
        <v>0</v>
      </c>
      <c r="W4046" s="6">
        <f t="shared" si="5429"/>
        <v>0</v>
      </c>
      <c r="X4046" s="17"/>
      <c r="Y4046" s="17"/>
      <c r="Z4046" s="17"/>
      <c r="AA4046" s="17"/>
      <c r="AB4046" s="17"/>
      <c r="AC4046" s="17"/>
      <c r="AE4046" s="16"/>
      <c r="AF4046" s="16"/>
      <c r="AG4046" s="16"/>
      <c r="AH4046" s="16"/>
      <c r="AI4046" s="16"/>
      <c r="AJ4046" s="16"/>
      <c r="AL4046" s="16"/>
      <c r="AM4046" s="16"/>
      <c r="AN4046" s="16"/>
      <c r="AO4046" s="16"/>
      <c r="AP4046" s="16"/>
      <c r="AQ4046" s="16"/>
      <c r="BI4046" s="1">
        <v>23</v>
      </c>
      <c r="BJ4046" s="6">
        <f>SUM($R$5:R4048)-$AB$2</f>
        <v>371.68646579999995</v>
      </c>
      <c r="BK4046" s="6">
        <f>SUM($R$5:S4048)-$AB$2</f>
        <v>1839.1712031040001</v>
      </c>
      <c r="BL4046" s="6">
        <f>SUM($R$5:T4048)-$AB$2</f>
        <v>5507.8830463639979</v>
      </c>
      <c r="BM4046" s="6">
        <f>SUM($R$5:U4048)-$AB$2</f>
        <v>10644.079626928054</v>
      </c>
      <c r="BN4046" s="6">
        <f>SUM($R$5:V4048)-$AB$2</f>
        <v>17981.503313448087</v>
      </c>
      <c r="BO4046" s="6">
        <f>SUM($R$5:W4048)-$AB$2</f>
        <v>26786.411737272025</v>
      </c>
      <c r="BP4046" s="16"/>
    </row>
    <row r="4047" spans="1:68" x14ac:dyDescent="0.45">
      <c r="A4047" s="1">
        <v>2008</v>
      </c>
      <c r="B4047" s="1">
        <v>6</v>
      </c>
      <c r="C4047" s="1">
        <v>18</v>
      </c>
      <c r="D4047" s="1">
        <v>1</v>
      </c>
      <c r="E4047" s="1">
        <v>14.8</v>
      </c>
      <c r="F4047" s="1">
        <v>0</v>
      </c>
      <c r="G4047" s="4"/>
      <c r="H4047" s="4"/>
      <c r="Q4047" s="1">
        <v>22</v>
      </c>
      <c r="R4047" s="6">
        <f t="shared" si="5424"/>
        <v>0</v>
      </c>
      <c r="S4047" s="6">
        <f t="shared" si="5425"/>
        <v>0</v>
      </c>
      <c r="T4047" s="6">
        <f t="shared" si="5426"/>
        <v>0</v>
      </c>
      <c r="U4047" s="6">
        <f t="shared" si="5427"/>
        <v>0</v>
      </c>
      <c r="V4047" s="6">
        <f t="shared" si="5428"/>
        <v>0</v>
      </c>
      <c r="W4047" s="6">
        <f t="shared" si="5429"/>
        <v>0</v>
      </c>
      <c r="X4047" s="17"/>
      <c r="Y4047" s="17"/>
      <c r="Z4047" s="17"/>
      <c r="AA4047" s="17"/>
      <c r="AB4047" s="17"/>
      <c r="AC4047" s="17"/>
      <c r="AE4047" s="16"/>
      <c r="AF4047" s="16"/>
      <c r="AG4047" s="16"/>
      <c r="AH4047" s="16"/>
      <c r="AI4047" s="16"/>
      <c r="AJ4047" s="16"/>
      <c r="AL4047" s="16"/>
      <c r="AM4047" s="16"/>
      <c r="AN4047" s="16"/>
      <c r="AO4047" s="16"/>
      <c r="AP4047" s="16"/>
      <c r="AQ4047" s="16"/>
      <c r="BI4047" s="1">
        <v>0</v>
      </c>
      <c r="BJ4047" s="6">
        <f t="shared" ref="BJ4047" si="5430">R4049-$AB$2</f>
        <v>-6.53125</v>
      </c>
      <c r="BK4047" s="6">
        <f t="shared" ref="BK4047" si="5431">S4049-$AB$2</f>
        <v>-6.53125</v>
      </c>
      <c r="BL4047" s="6">
        <f t="shared" ref="BL4047" si="5432">T4049-$AB$2</f>
        <v>-6.53125</v>
      </c>
      <c r="BM4047" s="6">
        <f t="shared" ref="BM4047" si="5433">U4049-$AB$2</f>
        <v>-6.53125</v>
      </c>
      <c r="BN4047" s="6">
        <f t="shared" ref="BN4047" si="5434">V4049-$AB$2</f>
        <v>-6.53125</v>
      </c>
      <c r="BO4047" s="6">
        <f t="shared" ref="BO4047" si="5435">W4049-$AB$2</f>
        <v>-6.53125</v>
      </c>
      <c r="BP4047" s="16">
        <v>170</v>
      </c>
    </row>
    <row r="4048" spans="1:68" x14ac:dyDescent="0.45">
      <c r="A4048" s="1">
        <v>2008</v>
      </c>
      <c r="B4048" s="1">
        <v>6</v>
      </c>
      <c r="C4048" s="1">
        <v>18</v>
      </c>
      <c r="D4048" s="1">
        <v>2</v>
      </c>
      <c r="E4048" s="1">
        <v>14.7</v>
      </c>
      <c r="F4048" s="1">
        <v>0</v>
      </c>
      <c r="G4048" s="4"/>
      <c r="H4048" s="4"/>
      <c r="Q4048" s="1">
        <v>23</v>
      </c>
      <c r="R4048" s="6">
        <f t="shared" si="5424"/>
        <v>0</v>
      </c>
      <c r="S4048" s="6">
        <f t="shared" si="5425"/>
        <v>0</v>
      </c>
      <c r="T4048" s="6">
        <f t="shared" si="5426"/>
        <v>0</v>
      </c>
      <c r="U4048" s="6">
        <f t="shared" si="5427"/>
        <v>0</v>
      </c>
      <c r="V4048" s="6">
        <f t="shared" si="5428"/>
        <v>0</v>
      </c>
      <c r="W4048" s="6">
        <f t="shared" si="5429"/>
        <v>0</v>
      </c>
      <c r="X4048" s="17"/>
      <c r="Y4048" s="17"/>
      <c r="Z4048" s="17"/>
      <c r="AA4048" s="17"/>
      <c r="AB4048" s="17"/>
      <c r="AC4048" s="17"/>
      <c r="AE4048" s="16"/>
      <c r="AF4048" s="16"/>
      <c r="AG4048" s="16"/>
      <c r="AH4048" s="16"/>
      <c r="AI4048" s="16"/>
      <c r="AJ4048" s="16"/>
      <c r="AL4048" s="16"/>
      <c r="AM4048" s="16"/>
      <c r="AN4048" s="16"/>
      <c r="AO4048" s="16"/>
      <c r="AP4048" s="16"/>
      <c r="AQ4048" s="16"/>
      <c r="BI4048" s="1">
        <v>1</v>
      </c>
      <c r="BJ4048" s="6">
        <f>SUM($R$5:R4050)-$AB$2</f>
        <v>371.68646579999995</v>
      </c>
      <c r="BK4048" s="6">
        <f>SUM($R$5:S4050)-$AB$2</f>
        <v>1839.1712031040001</v>
      </c>
      <c r="BL4048" s="6">
        <f>SUM($R$5:T4050)-$AB$2</f>
        <v>5507.8830463639979</v>
      </c>
      <c r="BM4048" s="6">
        <f>SUM($R$5:U4050)-$AB$2</f>
        <v>10644.079626928054</v>
      </c>
      <c r="BN4048" s="6">
        <f>SUM($R$5:V4050)-$AB$2</f>
        <v>17981.503313448087</v>
      </c>
      <c r="BO4048" s="6">
        <f>SUM($R$5:W4050)-$AB$2</f>
        <v>26786.411737272025</v>
      </c>
      <c r="BP4048" s="16"/>
    </row>
    <row r="4049" spans="1:68" x14ac:dyDescent="0.45">
      <c r="A4049" s="1">
        <v>2008</v>
      </c>
      <c r="B4049" s="1">
        <v>6</v>
      </c>
      <c r="C4049" s="1">
        <v>18</v>
      </c>
      <c r="D4049" s="1">
        <v>3</v>
      </c>
      <c r="E4049" s="1">
        <v>14.7</v>
      </c>
      <c r="F4049" s="1">
        <v>0</v>
      </c>
      <c r="G4049" s="4"/>
      <c r="H4049" s="4"/>
      <c r="Q4049" s="1">
        <v>0</v>
      </c>
      <c r="R4049" s="6">
        <f t="shared" si="5424"/>
        <v>0</v>
      </c>
      <c r="S4049" s="6">
        <f t="shared" si="5425"/>
        <v>0</v>
      </c>
      <c r="T4049" s="6">
        <f t="shared" si="5426"/>
        <v>0</v>
      </c>
      <c r="U4049" s="6">
        <f t="shared" si="5427"/>
        <v>0</v>
      </c>
      <c r="V4049" s="6">
        <f t="shared" si="5428"/>
        <v>0</v>
      </c>
      <c r="W4049" s="6">
        <f t="shared" si="5429"/>
        <v>0</v>
      </c>
      <c r="X4049" s="17"/>
      <c r="Y4049" s="17"/>
      <c r="Z4049" s="17"/>
      <c r="AA4049" s="17"/>
      <c r="AB4049" s="17"/>
      <c r="AC4049" s="17"/>
      <c r="AE4049" s="16"/>
      <c r="AF4049" s="16"/>
      <c r="AG4049" s="16"/>
      <c r="AH4049" s="16"/>
      <c r="AI4049" s="16"/>
      <c r="AJ4049" s="16"/>
      <c r="AL4049" s="16"/>
      <c r="AM4049" s="16"/>
      <c r="AN4049" s="16"/>
      <c r="AO4049" s="16"/>
      <c r="AP4049" s="16"/>
      <c r="AQ4049" s="16"/>
      <c r="BI4049" s="1">
        <v>2</v>
      </c>
      <c r="BJ4049" s="6">
        <f>SUM($R$5:R4051)-$AB$2</f>
        <v>371.68646579999995</v>
      </c>
      <c r="BK4049" s="6">
        <f>SUM($R$5:S4051)-$AB$2</f>
        <v>1839.1712031040001</v>
      </c>
      <c r="BL4049" s="6">
        <f>SUM($R$5:T4051)-$AB$2</f>
        <v>5507.8830463639979</v>
      </c>
      <c r="BM4049" s="6">
        <f>SUM($R$5:U4051)-$AB$2</f>
        <v>10644.079626928054</v>
      </c>
      <c r="BN4049" s="6">
        <f>SUM($R$5:V4051)-$AB$2</f>
        <v>17981.503313448087</v>
      </c>
      <c r="BO4049" s="6">
        <f>SUM($R$5:W4051)-$AB$2</f>
        <v>26786.411737272025</v>
      </c>
      <c r="BP4049" s="16"/>
    </row>
    <row r="4050" spans="1:68" x14ac:dyDescent="0.45">
      <c r="A4050" s="1">
        <v>2008</v>
      </c>
      <c r="B4050" s="1">
        <v>6</v>
      </c>
      <c r="C4050" s="1">
        <v>18</v>
      </c>
      <c r="D4050" s="1">
        <v>4</v>
      </c>
      <c r="E4050" s="1">
        <v>14.7</v>
      </c>
      <c r="F4050" s="1">
        <v>0</v>
      </c>
      <c r="G4050" s="4"/>
      <c r="H4050" s="4"/>
      <c r="Q4050" s="1">
        <v>1</v>
      </c>
      <c r="R4050" s="6">
        <f t="shared" si="5424"/>
        <v>0</v>
      </c>
      <c r="S4050" s="6">
        <f t="shared" si="5425"/>
        <v>0</v>
      </c>
      <c r="T4050" s="6">
        <f t="shared" si="5426"/>
        <v>0</v>
      </c>
      <c r="U4050" s="6">
        <f t="shared" si="5427"/>
        <v>0</v>
      </c>
      <c r="V4050" s="6">
        <f t="shared" si="5428"/>
        <v>0</v>
      </c>
      <c r="W4050" s="6">
        <f t="shared" si="5429"/>
        <v>0</v>
      </c>
      <c r="X4050" s="17"/>
      <c r="Y4050" s="17"/>
      <c r="Z4050" s="17"/>
      <c r="AA4050" s="17"/>
      <c r="AB4050" s="17"/>
      <c r="AC4050" s="17"/>
      <c r="AE4050" s="16"/>
      <c r="AF4050" s="16"/>
      <c r="AG4050" s="16"/>
      <c r="AH4050" s="16"/>
      <c r="AI4050" s="16"/>
      <c r="AJ4050" s="16"/>
      <c r="AL4050" s="16"/>
      <c r="AM4050" s="16"/>
      <c r="AN4050" s="16"/>
      <c r="AO4050" s="16"/>
      <c r="AP4050" s="16"/>
      <c r="AQ4050" s="16"/>
      <c r="BI4050" s="1">
        <v>3</v>
      </c>
      <c r="BJ4050" s="6">
        <f>SUM($R$5:R4052)-$AB$2</f>
        <v>371.68646579999995</v>
      </c>
      <c r="BK4050" s="6">
        <f>SUM($R$5:S4052)-$AB$2</f>
        <v>1839.1712031040001</v>
      </c>
      <c r="BL4050" s="6">
        <f>SUM($R$5:T4052)-$AB$2</f>
        <v>5507.8830463639979</v>
      </c>
      <c r="BM4050" s="6">
        <f>SUM($R$5:U4052)-$AB$2</f>
        <v>10644.079626928054</v>
      </c>
      <c r="BN4050" s="6">
        <f>SUM($R$5:V4052)-$AB$2</f>
        <v>17981.503313448087</v>
      </c>
      <c r="BO4050" s="6">
        <f>SUM($R$5:W4052)-$AB$2</f>
        <v>26786.411737272025</v>
      </c>
      <c r="BP4050" s="16"/>
    </row>
    <row r="4051" spans="1:68" x14ac:dyDescent="0.45">
      <c r="A4051" s="1">
        <v>2008</v>
      </c>
      <c r="B4051" s="1">
        <v>6</v>
      </c>
      <c r="C4051" s="1">
        <v>18</v>
      </c>
      <c r="D4051" s="1">
        <v>5</v>
      </c>
      <c r="E4051" s="1">
        <v>14.7</v>
      </c>
      <c r="F4051" s="1">
        <v>0</v>
      </c>
      <c r="G4051" s="4"/>
      <c r="H4051" s="4"/>
      <c r="Q4051" s="1">
        <v>2</v>
      </c>
      <c r="R4051" s="6">
        <f t="shared" si="5424"/>
        <v>0</v>
      </c>
      <c r="S4051" s="6">
        <f t="shared" si="5425"/>
        <v>0</v>
      </c>
      <c r="T4051" s="6">
        <f t="shared" si="5426"/>
        <v>0</v>
      </c>
      <c r="U4051" s="6">
        <f t="shared" si="5427"/>
        <v>0</v>
      </c>
      <c r="V4051" s="6">
        <f t="shared" si="5428"/>
        <v>0</v>
      </c>
      <c r="W4051" s="6">
        <f t="shared" si="5429"/>
        <v>0</v>
      </c>
      <c r="X4051" s="17"/>
      <c r="Y4051" s="17"/>
      <c r="Z4051" s="17"/>
      <c r="AA4051" s="17"/>
      <c r="AB4051" s="17"/>
      <c r="AC4051" s="17"/>
      <c r="AE4051" s="16"/>
      <c r="AF4051" s="16"/>
      <c r="AG4051" s="16"/>
      <c r="AH4051" s="16"/>
      <c r="AI4051" s="16"/>
      <c r="AJ4051" s="16"/>
      <c r="AL4051" s="16"/>
      <c r="AM4051" s="16"/>
      <c r="AN4051" s="16"/>
      <c r="AO4051" s="16"/>
      <c r="AP4051" s="16"/>
      <c r="AQ4051" s="16"/>
      <c r="BI4051" s="1">
        <v>4</v>
      </c>
      <c r="BJ4051" s="6">
        <f>SUM($R$5:R4053)-$AB$2</f>
        <v>371.68646579999995</v>
      </c>
      <c r="BK4051" s="6">
        <f>SUM($R$5:S4053)-$AB$2</f>
        <v>1839.1712031040001</v>
      </c>
      <c r="BL4051" s="6">
        <f>SUM($R$5:T4053)-$AB$2</f>
        <v>5507.8830463639979</v>
      </c>
      <c r="BM4051" s="6">
        <f>SUM($R$5:U4053)-$AB$2</f>
        <v>10644.079626928054</v>
      </c>
      <c r="BN4051" s="6">
        <f>SUM($R$5:V4053)-$AB$2</f>
        <v>17981.503313448087</v>
      </c>
      <c r="BO4051" s="6">
        <f>SUM($R$5:W4053)-$AB$2</f>
        <v>26786.411737272025</v>
      </c>
      <c r="BP4051" s="16"/>
    </row>
    <row r="4052" spans="1:68" x14ac:dyDescent="0.45">
      <c r="A4052" s="1">
        <v>2008</v>
      </c>
      <c r="B4052" s="1">
        <v>6</v>
      </c>
      <c r="C4052" s="1">
        <v>18</v>
      </c>
      <c r="D4052" s="1">
        <v>6</v>
      </c>
      <c r="E4052" s="1">
        <v>14.7</v>
      </c>
      <c r="F4052" s="1">
        <v>31.96</v>
      </c>
      <c r="G4052" s="4"/>
      <c r="H4052" s="4"/>
      <c r="Q4052" s="1">
        <v>3</v>
      </c>
      <c r="R4052" s="6">
        <f t="shared" si="5424"/>
        <v>0</v>
      </c>
      <c r="S4052" s="6">
        <f t="shared" si="5425"/>
        <v>0</v>
      </c>
      <c r="T4052" s="6">
        <f t="shared" si="5426"/>
        <v>0</v>
      </c>
      <c r="U4052" s="6">
        <f t="shared" si="5427"/>
        <v>0</v>
      </c>
      <c r="V4052" s="6">
        <f t="shared" si="5428"/>
        <v>0</v>
      </c>
      <c r="W4052" s="6">
        <f t="shared" si="5429"/>
        <v>0</v>
      </c>
      <c r="X4052" s="17"/>
      <c r="Y4052" s="17"/>
      <c r="Z4052" s="17"/>
      <c r="AA4052" s="17"/>
      <c r="AB4052" s="17"/>
      <c r="AC4052" s="17"/>
      <c r="AE4052" s="16"/>
      <c r="AF4052" s="16"/>
      <c r="AG4052" s="16"/>
      <c r="AH4052" s="16"/>
      <c r="AI4052" s="16"/>
      <c r="AJ4052" s="16"/>
      <c r="AL4052" s="16"/>
      <c r="AM4052" s="16"/>
      <c r="AN4052" s="16"/>
      <c r="AO4052" s="16"/>
      <c r="AP4052" s="16"/>
      <c r="AQ4052" s="16"/>
      <c r="BI4052" s="1">
        <v>5</v>
      </c>
      <c r="BJ4052" s="6">
        <f>SUM($R$5:R4054)-$AB$2</f>
        <v>371.68646579999995</v>
      </c>
      <c r="BK4052" s="6">
        <f>SUM($R$5:S4054)-$AB$2</f>
        <v>1839.1712031040001</v>
      </c>
      <c r="BL4052" s="6">
        <f>SUM($R$5:T4054)-$AB$2</f>
        <v>5507.8830463639979</v>
      </c>
      <c r="BM4052" s="6">
        <f>SUM($R$5:U4054)-$AB$2</f>
        <v>10644.079626928054</v>
      </c>
      <c r="BN4052" s="6">
        <f>SUM($R$5:V4054)-$AB$2</f>
        <v>17981.503313448087</v>
      </c>
      <c r="BO4052" s="6">
        <f>SUM($R$5:W4054)-$AB$2</f>
        <v>26786.411737272025</v>
      </c>
      <c r="BP4052" s="16"/>
    </row>
    <row r="4053" spans="1:68" x14ac:dyDescent="0.45">
      <c r="A4053" s="1">
        <v>2008</v>
      </c>
      <c r="B4053" s="1">
        <v>6</v>
      </c>
      <c r="C4053" s="1">
        <v>18</v>
      </c>
      <c r="D4053" s="1">
        <v>7</v>
      </c>
      <c r="E4053" s="1">
        <v>15.7</v>
      </c>
      <c r="F4053" s="1">
        <v>223.38</v>
      </c>
      <c r="G4053" s="4"/>
      <c r="H4053" s="4"/>
      <c r="Q4053" s="1">
        <v>4</v>
      </c>
      <c r="R4053" s="6">
        <f t="shared" si="5424"/>
        <v>0</v>
      </c>
      <c r="S4053" s="6">
        <f t="shared" si="5425"/>
        <v>0</v>
      </c>
      <c r="T4053" s="6">
        <f t="shared" si="5426"/>
        <v>0</v>
      </c>
      <c r="U4053" s="6">
        <f t="shared" si="5427"/>
        <v>0</v>
      </c>
      <c r="V4053" s="6">
        <f t="shared" si="5428"/>
        <v>0</v>
      </c>
      <c r="W4053" s="6">
        <f t="shared" si="5429"/>
        <v>0</v>
      </c>
      <c r="X4053" s="17"/>
      <c r="Y4053" s="17"/>
      <c r="Z4053" s="17"/>
      <c r="AA4053" s="17"/>
      <c r="AB4053" s="17"/>
      <c r="AC4053" s="17"/>
      <c r="AE4053" s="16"/>
      <c r="AF4053" s="16"/>
      <c r="AG4053" s="16"/>
      <c r="AH4053" s="16"/>
      <c r="AI4053" s="16"/>
      <c r="AJ4053" s="16"/>
      <c r="AL4053" s="16"/>
      <c r="AM4053" s="16"/>
      <c r="AN4053" s="16"/>
      <c r="AO4053" s="16"/>
      <c r="AP4053" s="16"/>
      <c r="AQ4053" s="16"/>
      <c r="BI4053" s="1">
        <v>6</v>
      </c>
      <c r="BJ4053" s="6">
        <f>SUM($R$5:R4055)-$AB$2</f>
        <v>371.70500259999994</v>
      </c>
      <c r="BK4053" s="6">
        <f>SUM($R$5:S4055)-$AB$2</f>
        <v>1839.2616626880001</v>
      </c>
      <c r="BL4053" s="6">
        <f>SUM($R$5:T4055)-$AB$2</f>
        <v>5508.153312907998</v>
      </c>
      <c r="BM4053" s="6">
        <f>SUM($R$5:U4055)-$AB$2</f>
        <v>10644.601623216056</v>
      </c>
      <c r="BN4053" s="6">
        <f>SUM($R$5:V4055)-$AB$2</f>
        <v>17982.384923656089</v>
      </c>
      <c r="BO4053" s="6">
        <f>SUM($R$5:W4055)-$AB$2</f>
        <v>26787.724884184026</v>
      </c>
      <c r="BP4053" s="16"/>
    </row>
    <row r="4054" spans="1:68" x14ac:dyDescent="0.45">
      <c r="A4054" s="1">
        <v>2008</v>
      </c>
      <c r="B4054" s="1">
        <v>6</v>
      </c>
      <c r="C4054" s="1">
        <v>18</v>
      </c>
      <c r="D4054" s="1">
        <v>8</v>
      </c>
      <c r="E4054" s="1">
        <v>16.7</v>
      </c>
      <c r="F4054" s="1">
        <v>435.05</v>
      </c>
      <c r="G4054" s="4"/>
      <c r="H4054" s="4"/>
      <c r="Q4054" s="1">
        <v>5</v>
      </c>
      <c r="R4054" s="6">
        <f t="shared" si="5424"/>
        <v>0</v>
      </c>
      <c r="S4054" s="6">
        <f t="shared" si="5425"/>
        <v>0</v>
      </c>
      <c r="T4054" s="6">
        <f t="shared" si="5426"/>
        <v>0</v>
      </c>
      <c r="U4054" s="6">
        <f t="shared" si="5427"/>
        <v>0</v>
      </c>
      <c r="V4054" s="6">
        <f t="shared" si="5428"/>
        <v>0</v>
      </c>
      <c r="W4054" s="6">
        <f t="shared" si="5429"/>
        <v>0</v>
      </c>
      <c r="X4054" s="17"/>
      <c r="Y4054" s="17"/>
      <c r="Z4054" s="17"/>
      <c r="AA4054" s="17"/>
      <c r="AB4054" s="17"/>
      <c r="AC4054" s="17"/>
      <c r="AE4054" s="16"/>
      <c r="AF4054" s="16"/>
      <c r="AG4054" s="16"/>
      <c r="AH4054" s="16"/>
      <c r="AI4054" s="16"/>
      <c r="AJ4054" s="16"/>
      <c r="AL4054" s="16"/>
      <c r="AM4054" s="16"/>
      <c r="AN4054" s="16"/>
      <c r="AO4054" s="16"/>
      <c r="AP4054" s="16"/>
      <c r="AQ4054" s="16"/>
      <c r="BI4054" s="1">
        <v>7</v>
      </c>
      <c r="BJ4054" s="6">
        <f>SUM($R$5:R4056)-$AB$2</f>
        <v>371.83456299999995</v>
      </c>
      <c r="BK4054" s="6">
        <f>SUM($R$5:S4056)-$AB$2</f>
        <v>1839.89391744</v>
      </c>
      <c r="BL4054" s="6">
        <f>SUM($R$5:T4056)-$AB$2</f>
        <v>5510.0423035399972</v>
      </c>
      <c r="BM4054" s="6">
        <f>SUM($R$5:U4056)-$AB$2</f>
        <v>10648.250044080058</v>
      </c>
      <c r="BN4054" s="6">
        <f>SUM($R$5:V4056)-$AB$2</f>
        <v>17988.54681628009</v>
      </c>
      <c r="BO4054" s="6">
        <f>SUM($R$5:W4056)-$AB$2</f>
        <v>26796.902942920027</v>
      </c>
      <c r="BP4054" s="16"/>
    </row>
    <row r="4055" spans="1:68" x14ac:dyDescent="0.45">
      <c r="A4055" s="1">
        <v>2008</v>
      </c>
      <c r="B4055" s="1">
        <v>6</v>
      </c>
      <c r="C4055" s="1">
        <v>18</v>
      </c>
      <c r="D4055" s="1">
        <v>9</v>
      </c>
      <c r="E4055" s="1">
        <v>17.5</v>
      </c>
      <c r="F4055" s="1">
        <v>635.5</v>
      </c>
      <c r="G4055" s="4"/>
      <c r="H4055" s="4"/>
      <c r="Q4055" s="1">
        <v>6</v>
      </c>
      <c r="R4055" s="6">
        <f t="shared" si="5424"/>
        <v>1.8536799999999999E-2</v>
      </c>
      <c r="S4055" s="6">
        <f t="shared" si="5425"/>
        <v>7.192278399999999E-2</v>
      </c>
      <c r="T4055" s="6">
        <f t="shared" si="5426"/>
        <v>0.17980695999999999</v>
      </c>
      <c r="U4055" s="6">
        <f t="shared" si="5427"/>
        <v>0.25172974399999998</v>
      </c>
      <c r="V4055" s="6">
        <f t="shared" si="5428"/>
        <v>0.35961391999999998</v>
      </c>
      <c r="W4055" s="6">
        <f t="shared" si="5429"/>
        <v>0.43153670399999999</v>
      </c>
      <c r="X4055" s="17"/>
      <c r="Y4055" s="17"/>
      <c r="Z4055" s="17"/>
      <c r="AA4055" s="17"/>
      <c r="AB4055" s="17"/>
      <c r="AC4055" s="17"/>
      <c r="AE4055" s="16"/>
      <c r="AF4055" s="16"/>
      <c r="AG4055" s="16"/>
      <c r="AH4055" s="16"/>
      <c r="AI4055" s="16"/>
      <c r="AJ4055" s="16"/>
      <c r="AL4055" s="16"/>
      <c r="AM4055" s="16"/>
      <c r="AN4055" s="16"/>
      <c r="AO4055" s="16"/>
      <c r="AP4055" s="16"/>
      <c r="AQ4055" s="16"/>
      <c r="BI4055" s="1">
        <v>8</v>
      </c>
      <c r="BJ4055" s="6">
        <f>SUM($R$5:R4057)-$AB$2</f>
        <v>372.08689199999992</v>
      </c>
      <c r="BK4055" s="6">
        <f>SUM($R$5:S4057)-$AB$2</f>
        <v>1841.1252829599998</v>
      </c>
      <c r="BL4055" s="6">
        <f>SUM($R$5:T4057)-$AB$2</f>
        <v>5513.7212603599964</v>
      </c>
      <c r="BM4055" s="6">
        <f>SUM($R$5:U4057)-$AB$2</f>
        <v>10655.355628720059</v>
      </c>
      <c r="BN4055" s="6">
        <f>SUM($R$5:V4057)-$AB$2</f>
        <v>18000.547583520089</v>
      </c>
      <c r="BO4055" s="6">
        <f>SUM($R$5:W4057)-$AB$2</f>
        <v>26814.777929280026</v>
      </c>
      <c r="BP4055" s="16"/>
    </row>
    <row r="4056" spans="1:68" x14ac:dyDescent="0.45">
      <c r="A4056" s="1">
        <v>2008</v>
      </c>
      <c r="B4056" s="1">
        <v>6</v>
      </c>
      <c r="C4056" s="1">
        <v>18</v>
      </c>
      <c r="D4056" s="1">
        <v>10</v>
      </c>
      <c r="E4056" s="1">
        <v>18.600000000000001</v>
      </c>
      <c r="F4056" s="1">
        <v>806.59</v>
      </c>
      <c r="G4056" s="4"/>
      <c r="H4056" s="4"/>
      <c r="Q4056" s="1">
        <v>7</v>
      </c>
      <c r="R4056" s="6">
        <f t="shared" si="5424"/>
        <v>0.12956039999999999</v>
      </c>
      <c r="S4056" s="6">
        <f t="shared" si="5425"/>
        <v>0.5026943519999999</v>
      </c>
      <c r="T4056" s="6">
        <f t="shared" si="5426"/>
        <v>1.2567358799999997</v>
      </c>
      <c r="U4056" s="6">
        <f t="shared" si="5427"/>
        <v>1.7594302319999999</v>
      </c>
      <c r="V4056" s="6">
        <f t="shared" si="5428"/>
        <v>2.5134717599999994</v>
      </c>
      <c r="W4056" s="6">
        <f t="shared" si="5429"/>
        <v>3.0161661120000001</v>
      </c>
      <c r="X4056" s="17"/>
      <c r="Y4056" s="17"/>
      <c r="Z4056" s="17"/>
      <c r="AA4056" s="17"/>
      <c r="AB4056" s="17"/>
      <c r="AC4056" s="17"/>
      <c r="AE4056" s="16"/>
      <c r="AF4056" s="16"/>
      <c r="AG4056" s="16"/>
      <c r="AH4056" s="16"/>
      <c r="AI4056" s="16"/>
      <c r="AJ4056" s="16"/>
      <c r="AL4056" s="16"/>
      <c r="AM4056" s="16"/>
      <c r="AN4056" s="16"/>
      <c r="AO4056" s="16"/>
      <c r="AP4056" s="16"/>
      <c r="AQ4056" s="16"/>
      <c r="BI4056" s="1">
        <v>9</v>
      </c>
      <c r="BJ4056" s="6">
        <f>SUM($R$5:R4058)-$AB$2</f>
        <v>372.4554819999999</v>
      </c>
      <c r="BK4056" s="6">
        <f>SUM($R$5:S4058)-$AB$2</f>
        <v>1842.9240021599999</v>
      </c>
      <c r="BL4056" s="6">
        <f>SUM($R$5:T4058)-$AB$2</f>
        <v>5519.0953025599965</v>
      </c>
      <c r="BM4056" s="6">
        <f>SUM($R$5:U4058)-$AB$2</f>
        <v>10665.735123120057</v>
      </c>
      <c r="BN4056" s="6">
        <f>SUM($R$5:V4058)-$AB$2</f>
        <v>18018.077723920083</v>
      </c>
      <c r="BO4056" s="6">
        <f>SUM($R$5:W4058)-$AB$2</f>
        <v>26840.888844880021</v>
      </c>
      <c r="BP4056" s="16"/>
    </row>
    <row r="4057" spans="1:68" x14ac:dyDescent="0.45">
      <c r="A4057" s="1">
        <v>2008</v>
      </c>
      <c r="B4057" s="1">
        <v>6</v>
      </c>
      <c r="C4057" s="1">
        <v>18</v>
      </c>
      <c r="D4057" s="1">
        <v>11</v>
      </c>
      <c r="E4057" s="1">
        <v>19.5</v>
      </c>
      <c r="F4057" s="1">
        <v>935.16</v>
      </c>
      <c r="G4057" s="4"/>
      <c r="H4057" s="4"/>
      <c r="Q4057" s="1">
        <v>8</v>
      </c>
      <c r="R4057" s="6">
        <f t="shared" si="5424"/>
        <v>0.25232899999999997</v>
      </c>
      <c r="S4057" s="6">
        <f t="shared" si="5425"/>
        <v>0.97903651999999985</v>
      </c>
      <c r="T4057" s="6">
        <f t="shared" si="5426"/>
        <v>2.4475912999999996</v>
      </c>
      <c r="U4057" s="6">
        <f t="shared" si="5427"/>
        <v>3.4266278199999998</v>
      </c>
      <c r="V4057" s="6">
        <f t="shared" si="5428"/>
        <v>4.8951825999999992</v>
      </c>
      <c r="W4057" s="6">
        <f t="shared" si="5429"/>
        <v>5.8742191199999994</v>
      </c>
      <c r="X4057" s="17"/>
      <c r="Y4057" s="17"/>
      <c r="Z4057" s="17"/>
      <c r="AA4057" s="17"/>
      <c r="AB4057" s="17"/>
      <c r="AC4057" s="17"/>
      <c r="AE4057" s="16"/>
      <c r="AF4057" s="16"/>
      <c r="AG4057" s="16"/>
      <c r="AH4057" s="16"/>
      <c r="AI4057" s="16"/>
      <c r="AJ4057" s="16"/>
      <c r="AL4057" s="16"/>
      <c r="AM4057" s="16"/>
      <c r="AN4057" s="16"/>
      <c r="AO4057" s="16"/>
      <c r="AP4057" s="16"/>
      <c r="AQ4057" s="16"/>
      <c r="BI4057" s="1">
        <v>10</v>
      </c>
      <c r="BJ4057" s="6">
        <f>SUM($R$5:R4059)-$AB$2</f>
        <v>372.9233041999999</v>
      </c>
      <c r="BK4057" s="6">
        <f>SUM($R$5:S4059)-$AB$2</f>
        <v>1845.2069744959999</v>
      </c>
      <c r="BL4057" s="6">
        <f>SUM($R$5:T4059)-$AB$2</f>
        <v>5525.9161502359966</v>
      </c>
      <c r="BM4057" s="6">
        <f>SUM($R$5:U4059)-$AB$2</f>
        <v>10678.908996272059</v>
      </c>
      <c r="BN4057" s="6">
        <f>SUM($R$5:V4059)-$AB$2</f>
        <v>18040.327347752085</v>
      </c>
      <c r="BO4057" s="6">
        <f>SUM($R$5:W4059)-$AB$2</f>
        <v>26874.029369528023</v>
      </c>
      <c r="BP4057" s="16"/>
    </row>
    <row r="4058" spans="1:68" x14ac:dyDescent="0.45">
      <c r="A4058" s="1">
        <v>2008</v>
      </c>
      <c r="B4058" s="1">
        <v>6</v>
      </c>
      <c r="C4058" s="1">
        <v>18</v>
      </c>
      <c r="D4058" s="1">
        <v>12</v>
      </c>
      <c r="E4058" s="1">
        <v>23.1</v>
      </c>
      <c r="F4058" s="1">
        <v>1014.3</v>
      </c>
      <c r="G4058" s="4"/>
      <c r="H4058" s="4"/>
      <c r="Q4058" s="1">
        <v>9</v>
      </c>
      <c r="R4058" s="6">
        <f t="shared" si="5424"/>
        <v>0.36858999999999997</v>
      </c>
      <c r="S4058" s="6">
        <f t="shared" si="5425"/>
        <v>1.4301291999999999</v>
      </c>
      <c r="T4058" s="6">
        <f t="shared" si="5426"/>
        <v>3.5753229999999996</v>
      </c>
      <c r="U4058" s="6">
        <f t="shared" si="5427"/>
        <v>5.0054521999999997</v>
      </c>
      <c r="V4058" s="6">
        <f t="shared" si="5428"/>
        <v>7.1506459999999992</v>
      </c>
      <c r="W4058" s="6">
        <f t="shared" si="5429"/>
        <v>8.5807751999999997</v>
      </c>
      <c r="X4058" s="17"/>
      <c r="Y4058" s="17"/>
      <c r="Z4058" s="17"/>
      <c r="AA4058" s="17"/>
      <c r="AB4058" s="17"/>
      <c r="AC4058" s="17"/>
      <c r="AE4058" s="16"/>
      <c r="AF4058" s="16"/>
      <c r="AG4058" s="16"/>
      <c r="AH4058" s="16"/>
      <c r="AI4058" s="16"/>
      <c r="AJ4058" s="16"/>
      <c r="AL4058" s="16"/>
      <c r="AM4058" s="16"/>
      <c r="AN4058" s="16"/>
      <c r="AO4058" s="16"/>
      <c r="AP4058" s="16"/>
      <c r="AQ4058" s="16"/>
      <c r="BI4058" s="1">
        <v>11</v>
      </c>
      <c r="BJ4058" s="6">
        <f>SUM($R$5:R4060)-$AB$2</f>
        <v>373.46569699999992</v>
      </c>
      <c r="BK4058" s="6">
        <f>SUM($R$5:S4060)-$AB$2</f>
        <v>1847.8538513599999</v>
      </c>
      <c r="BL4058" s="6">
        <f>SUM($R$5:T4060)-$AB$2</f>
        <v>5533.8242372599962</v>
      </c>
      <c r="BM4058" s="6">
        <f>SUM($R$5:U4060)-$AB$2</f>
        <v>10694.18277752006</v>
      </c>
      <c r="BN4058" s="6">
        <f>SUM($R$5:V4060)-$AB$2</f>
        <v>18066.123549320084</v>
      </c>
      <c r="BO4058" s="6">
        <f>SUM($R$5:W4060)-$AB$2</f>
        <v>26912.452475480022</v>
      </c>
      <c r="BP4058" s="16"/>
    </row>
    <row r="4059" spans="1:68" x14ac:dyDescent="0.45">
      <c r="A4059" s="1">
        <v>2008</v>
      </c>
      <c r="B4059" s="1">
        <v>6</v>
      </c>
      <c r="C4059" s="1">
        <v>18</v>
      </c>
      <c r="D4059" s="1">
        <v>13</v>
      </c>
      <c r="E4059" s="1">
        <v>24.4</v>
      </c>
      <c r="F4059" s="1">
        <v>1034.7</v>
      </c>
      <c r="G4059" s="4"/>
      <c r="H4059" s="4"/>
      <c r="Q4059" s="1">
        <v>10</v>
      </c>
      <c r="R4059" s="6">
        <f t="shared" si="5424"/>
        <v>0.46782220000000002</v>
      </c>
      <c r="S4059" s="6">
        <f t="shared" si="5425"/>
        <v>1.815150136</v>
      </c>
      <c r="T4059" s="6">
        <f t="shared" si="5426"/>
        <v>4.5378753399999994</v>
      </c>
      <c r="U4059" s="6">
        <f t="shared" si="5427"/>
        <v>6.353025476</v>
      </c>
      <c r="V4059" s="6">
        <f t="shared" si="5428"/>
        <v>9.0757506799999987</v>
      </c>
      <c r="W4059" s="6">
        <f t="shared" si="5429"/>
        <v>10.890900816000002</v>
      </c>
      <c r="X4059" s="17"/>
      <c r="Y4059" s="17"/>
      <c r="Z4059" s="17"/>
      <c r="AA4059" s="17"/>
      <c r="AB4059" s="17"/>
      <c r="AC4059" s="17"/>
      <c r="AE4059" s="16"/>
      <c r="AF4059" s="16"/>
      <c r="AG4059" s="16"/>
      <c r="AH4059" s="16"/>
      <c r="AI4059" s="16"/>
      <c r="AJ4059" s="16"/>
      <c r="AL4059" s="16"/>
      <c r="AM4059" s="16"/>
      <c r="AN4059" s="16"/>
      <c r="AO4059" s="16"/>
      <c r="AP4059" s="16"/>
      <c r="AQ4059" s="16"/>
      <c r="BI4059" s="1">
        <v>12</v>
      </c>
      <c r="BJ4059" s="6">
        <f t="shared" ref="BJ4059" si="5436">R4061-$AB$2</f>
        <v>-5.9429559999999997</v>
      </c>
      <c r="BK4059" s="6">
        <f t="shared" ref="BK4059" si="5437">S4061-$AB$2</f>
        <v>-4.2486692799999997</v>
      </c>
      <c r="BL4059" s="6">
        <f t="shared" ref="BL4059" si="5438">T4061-$AB$2</f>
        <v>-0.82479820000000004</v>
      </c>
      <c r="BM4059" s="6">
        <f t="shared" ref="BM4059" si="5439">U4061-$AB$2</f>
        <v>1.4577825199999994</v>
      </c>
      <c r="BN4059" s="6">
        <f t="shared" ref="BN4059" si="5440">V4061-$AB$2</f>
        <v>4.8816535999999999</v>
      </c>
      <c r="BO4059" s="6">
        <f t="shared" ref="BO4059" si="5441">W4061-$AB$2</f>
        <v>7.1642343200000003</v>
      </c>
      <c r="BP4059" s="16"/>
    </row>
    <row r="4060" spans="1:68" x14ac:dyDescent="0.45">
      <c r="A4060" s="1">
        <v>2008</v>
      </c>
      <c r="B4060" s="1">
        <v>6</v>
      </c>
      <c r="C4060" s="1">
        <v>18</v>
      </c>
      <c r="D4060" s="1">
        <v>14</v>
      </c>
      <c r="E4060" s="1">
        <v>25.4</v>
      </c>
      <c r="F4060" s="1">
        <v>995.12</v>
      </c>
      <c r="G4060" s="4"/>
      <c r="H4060" s="4"/>
      <c r="Q4060" s="1">
        <v>11</v>
      </c>
      <c r="R4060" s="6">
        <f t="shared" si="5424"/>
        <v>0.54239280000000001</v>
      </c>
      <c r="S4060" s="6">
        <f t="shared" si="5425"/>
        <v>2.1044840639999998</v>
      </c>
      <c r="T4060" s="6">
        <f t="shared" si="5426"/>
        <v>5.2612101599999992</v>
      </c>
      <c r="U4060" s="6">
        <f t="shared" si="5427"/>
        <v>7.3656942240000003</v>
      </c>
      <c r="V4060" s="6">
        <f t="shared" si="5428"/>
        <v>10.522420319999998</v>
      </c>
      <c r="W4060" s="6">
        <f t="shared" si="5429"/>
        <v>12.626904383999999</v>
      </c>
      <c r="X4060" s="17"/>
      <c r="Y4060" s="17"/>
      <c r="Z4060" s="17"/>
      <c r="AA4060" s="17"/>
      <c r="AB4060" s="17"/>
      <c r="AC4060" s="17"/>
      <c r="AE4060" s="16"/>
      <c r="AF4060" s="16"/>
      <c r="AG4060" s="16"/>
      <c r="AH4060" s="16"/>
      <c r="AI4060" s="16"/>
      <c r="AJ4060" s="16"/>
      <c r="AL4060" s="16"/>
      <c r="AM4060" s="16"/>
      <c r="AN4060" s="16"/>
      <c r="AO4060" s="16"/>
      <c r="AP4060" s="16"/>
      <c r="AQ4060" s="16"/>
      <c r="BI4060" s="1">
        <v>13</v>
      </c>
      <c r="BJ4060" s="6">
        <f>SUM($R$5:R4062)-$AB$2</f>
        <v>374.65411699999993</v>
      </c>
      <c r="BK4060" s="6">
        <f>SUM($R$5:S4062)-$AB$2</f>
        <v>1853.6533409599997</v>
      </c>
      <c r="BL4060" s="6">
        <f>SUM($R$5:T4062)-$AB$2</f>
        <v>5551.1514008599961</v>
      </c>
      <c r="BM4060" s="6">
        <f>SUM($R$5:U4062)-$AB$2</f>
        <v>10727.648684720059</v>
      </c>
      <c r="BN4060" s="6">
        <f>SUM($R$5:V4062)-$AB$2</f>
        <v>18122.644804520089</v>
      </c>
      <c r="BO4060" s="6">
        <f>SUM($R$5:W4062)-$AB$2</f>
        <v>26996.640148280028</v>
      </c>
      <c r="BP4060" s="16"/>
    </row>
    <row r="4061" spans="1:68" x14ac:dyDescent="0.45">
      <c r="A4061" s="1">
        <v>2008</v>
      </c>
      <c r="B4061" s="1">
        <v>6</v>
      </c>
      <c r="C4061" s="1">
        <v>18</v>
      </c>
      <c r="D4061" s="1">
        <v>15</v>
      </c>
      <c r="E4061" s="1">
        <v>25.4</v>
      </c>
      <c r="F4061" s="1">
        <v>898.12</v>
      </c>
      <c r="G4061" s="4"/>
      <c r="H4061" s="4"/>
      <c r="Q4061" s="1">
        <v>12</v>
      </c>
      <c r="R4061" s="6">
        <f t="shared" si="5424"/>
        <v>0.58829399999999998</v>
      </c>
      <c r="S4061" s="6">
        <f t="shared" si="5425"/>
        <v>2.2825807199999999</v>
      </c>
      <c r="T4061" s="6">
        <f t="shared" si="5426"/>
        <v>5.7064518</v>
      </c>
      <c r="U4061" s="6">
        <f t="shared" si="5427"/>
        <v>7.9890325199999994</v>
      </c>
      <c r="V4061" s="6">
        <f t="shared" si="5428"/>
        <v>11.4129036</v>
      </c>
      <c r="W4061" s="6">
        <f t="shared" si="5429"/>
        <v>13.69548432</v>
      </c>
      <c r="X4061" s="17">
        <f t="shared" ref="X4061" si="5442">SUM(R4061:R4085)-$Z$2</f>
        <v>0.50637439999999945</v>
      </c>
      <c r="Y4061" s="17">
        <f t="shared" ref="Y4061" si="5443">SUM(S4061:S4085)-$Z$2</f>
        <v>17.012732671999999</v>
      </c>
      <c r="Z4061" s="17">
        <f t="shared" ref="Z4061" si="5444">SUM(T4061:T4085)-$Z$2</f>
        <v>50.369331679999995</v>
      </c>
      <c r="AA4061" s="17">
        <f t="shared" ref="AA4061" si="5445">SUM(U4061:U4085)-$Z$2</f>
        <v>72.607064351999995</v>
      </c>
      <c r="AB4061" s="17">
        <f t="shared" ref="AB4061" si="5446">SUM(V4061:V4085)-$Z$2</f>
        <v>105.96366336</v>
      </c>
      <c r="AC4061" s="17">
        <f t="shared" ref="AC4061" si="5447">SUM(W4061:W4085)-$Z$2</f>
        <v>128.20139603199999</v>
      </c>
      <c r="AE4061" s="16">
        <f t="shared" ref="AE4061" si="5448">IF(X4061&gt;0,1,0)</f>
        <v>1</v>
      </c>
      <c r="AF4061" s="16">
        <f t="shared" ref="AF4061" si="5449">IF(Y4061&gt;0,1,0)</f>
        <v>1</v>
      </c>
      <c r="AG4061" s="16">
        <f t="shared" ref="AG4061" si="5450">IF(Z4061&gt;0,1,0)</f>
        <v>1</v>
      </c>
      <c r="AH4061" s="16">
        <f t="shared" ref="AH4061" si="5451">IF(AA4061&gt;0,1,0)</f>
        <v>1</v>
      </c>
      <c r="AI4061" s="16">
        <f t="shared" ref="AI4061" si="5452">IF(AB4061&gt;0,1,0)</f>
        <v>1</v>
      </c>
      <c r="AJ4061" s="16">
        <f t="shared" ref="AJ4061" si="5453">IF(AC4061&gt;0,1,0)</f>
        <v>1</v>
      </c>
      <c r="AL4061" s="16">
        <f t="shared" ref="AL4061" si="5454">IF(X4061&lt;0,ABS(X4061*$AP$1),0)</f>
        <v>0</v>
      </c>
      <c r="AM4061" s="16">
        <f t="shared" ref="AM4061" si="5455">IF(Y4061&lt;0,ABS(Y4061*$AP$1),0)</f>
        <v>0</v>
      </c>
      <c r="AN4061" s="16">
        <f t="shared" ref="AN4061" si="5456">IF(Z4061&lt;0,ABS(Z4061*$AP$1),0)</f>
        <v>0</v>
      </c>
      <c r="AO4061" s="16">
        <f t="shared" ref="AO4061" si="5457">IF(AA4061&lt;0,ABS(AA4061*$AP$1),0)</f>
        <v>0</v>
      </c>
      <c r="AP4061" s="16">
        <f t="shared" ref="AP4061" si="5458">IF(AB4061&lt;0,ABS(AB4061*$AP$1),0)</f>
        <v>0</v>
      </c>
      <c r="AQ4061" s="16">
        <f t="shared" ref="AQ4061" si="5459">IF(AC4061&lt;0,ABS(AC4061*$AP$1),0)</f>
        <v>0</v>
      </c>
      <c r="BI4061" s="1">
        <v>14</v>
      </c>
      <c r="BJ4061" s="6">
        <f>SUM($R$5:R4063)-$AB$2</f>
        <v>375.23128659999992</v>
      </c>
      <c r="BK4061" s="6">
        <f>SUM($R$5:S4063)-$AB$2</f>
        <v>1856.4699286079997</v>
      </c>
      <c r="BL4061" s="6">
        <f>SUM($R$5:T4063)-$AB$2</f>
        <v>5559.5665336279963</v>
      </c>
      <c r="BM4061" s="6">
        <f>SUM($R$5:U4063)-$AB$2</f>
        <v>10743.901780656059</v>
      </c>
      <c r="BN4061" s="6">
        <f>SUM($R$5:V4063)-$AB$2</f>
        <v>18150.094990696089</v>
      </c>
      <c r="BO4061" s="6">
        <f>SUM($R$5:W4063)-$AB$2</f>
        <v>27037.526842744028</v>
      </c>
      <c r="BP4061" s="16"/>
    </row>
    <row r="4062" spans="1:68" x14ac:dyDescent="0.45">
      <c r="A4062" s="1">
        <v>2008</v>
      </c>
      <c r="B4062" s="1">
        <v>6</v>
      </c>
      <c r="C4062" s="1">
        <v>18</v>
      </c>
      <c r="D4062" s="1">
        <v>16</v>
      </c>
      <c r="E4062" s="1">
        <v>23.9</v>
      </c>
      <c r="F4062" s="1">
        <v>754.2</v>
      </c>
      <c r="G4062" s="4"/>
      <c r="H4062" s="4"/>
      <c r="Q4062" s="1">
        <v>13</v>
      </c>
      <c r="R4062" s="6">
        <f t="shared" si="5424"/>
        <v>0.60012599999999994</v>
      </c>
      <c r="S4062" s="6">
        <f t="shared" si="5425"/>
        <v>2.3284888800000001</v>
      </c>
      <c r="T4062" s="6">
        <f t="shared" si="5426"/>
        <v>5.8212221999999993</v>
      </c>
      <c r="U4062" s="6">
        <f t="shared" si="5427"/>
        <v>8.1497110799999994</v>
      </c>
      <c r="V4062" s="6">
        <f t="shared" si="5428"/>
        <v>11.642444399999999</v>
      </c>
      <c r="W4062" s="6">
        <f t="shared" si="5429"/>
        <v>13.970933279999999</v>
      </c>
      <c r="X4062" s="17"/>
      <c r="Y4062" s="17"/>
      <c r="Z4062" s="17"/>
      <c r="AA4062" s="17"/>
      <c r="AB4062" s="17"/>
      <c r="AC4062" s="17"/>
      <c r="AE4062" s="16"/>
      <c r="AF4062" s="16"/>
      <c r="AG4062" s="16"/>
      <c r="AH4062" s="16"/>
      <c r="AI4062" s="16"/>
      <c r="AJ4062" s="16"/>
      <c r="AL4062" s="16"/>
      <c r="AM4062" s="16"/>
      <c r="AN4062" s="16"/>
      <c r="AO4062" s="16"/>
      <c r="AP4062" s="16"/>
      <c r="AQ4062" s="16"/>
      <c r="BI4062" s="1">
        <v>15</v>
      </c>
      <c r="BJ4062" s="6">
        <f>SUM($R$5:R4064)-$AB$2</f>
        <v>375.7521961999999</v>
      </c>
      <c r="BK4062" s="6">
        <f>SUM($R$5:S4064)-$AB$2</f>
        <v>1859.0119674559999</v>
      </c>
      <c r="BL4062" s="6">
        <f>SUM($R$5:T4064)-$AB$2</f>
        <v>5567.1613955959956</v>
      </c>
      <c r="BM4062" s="6">
        <f>SUM($R$5:U4064)-$AB$2</f>
        <v>10758.570594992059</v>
      </c>
      <c r="BN4062" s="6">
        <f>SUM($R$5:V4064)-$AB$2</f>
        <v>18174.86945127209</v>
      </c>
      <c r="BO4062" s="6">
        <f>SUM($R$5:W4064)-$AB$2</f>
        <v>27074.428078808029</v>
      </c>
      <c r="BP4062" s="16"/>
    </row>
    <row r="4063" spans="1:68" x14ac:dyDescent="0.45">
      <c r="A4063" s="1">
        <v>2008</v>
      </c>
      <c r="B4063" s="1">
        <v>6</v>
      </c>
      <c r="C4063" s="1">
        <v>18</v>
      </c>
      <c r="D4063" s="1">
        <v>17</v>
      </c>
      <c r="E4063" s="1">
        <v>22.9</v>
      </c>
      <c r="F4063" s="1">
        <v>574.88</v>
      </c>
      <c r="G4063" s="4"/>
      <c r="H4063" s="4"/>
      <c r="Q4063" s="1">
        <v>14</v>
      </c>
      <c r="R4063" s="6">
        <f t="shared" si="5424"/>
        <v>0.57716959999999995</v>
      </c>
      <c r="S4063" s="6">
        <f t="shared" si="5425"/>
        <v>2.2394180479999997</v>
      </c>
      <c r="T4063" s="6">
        <f t="shared" si="5426"/>
        <v>5.5985451199999989</v>
      </c>
      <c r="U4063" s="6">
        <f t="shared" si="5427"/>
        <v>7.837963167999999</v>
      </c>
      <c r="V4063" s="6">
        <f t="shared" si="5428"/>
        <v>11.197090239999998</v>
      </c>
      <c r="W4063" s="6">
        <f t="shared" si="5429"/>
        <v>13.436508287999999</v>
      </c>
      <c r="X4063" s="17"/>
      <c r="Y4063" s="17"/>
      <c r="Z4063" s="17"/>
      <c r="AA4063" s="17"/>
      <c r="AB4063" s="17"/>
      <c r="AC4063" s="17"/>
      <c r="AE4063" s="16"/>
      <c r="AF4063" s="16"/>
      <c r="AG4063" s="16"/>
      <c r="AH4063" s="16"/>
      <c r="AI4063" s="16"/>
      <c r="AJ4063" s="16"/>
      <c r="AL4063" s="16"/>
      <c r="AM4063" s="16"/>
      <c r="AN4063" s="16"/>
      <c r="AO4063" s="16"/>
      <c r="AP4063" s="16"/>
      <c r="AQ4063" s="16"/>
      <c r="BI4063" s="1">
        <v>16</v>
      </c>
      <c r="BJ4063" s="6">
        <f>SUM($R$5:R4065)-$AB$2</f>
        <v>376.18963219999989</v>
      </c>
      <c r="BK4063" s="6">
        <f>SUM($R$5:S4065)-$AB$2</f>
        <v>1861.1466551359997</v>
      </c>
      <c r="BL4063" s="6">
        <f>SUM($R$5:T4065)-$AB$2</f>
        <v>5573.5392124759956</v>
      </c>
      <c r="BM4063" s="6">
        <f>SUM($R$5:U4065)-$AB$2</f>
        <v>10770.888792752059</v>
      </c>
      <c r="BN4063" s="6">
        <f>SUM($R$5:V4065)-$AB$2</f>
        <v>18195.673907432094</v>
      </c>
      <c r="BO4063" s="6">
        <f>SUM($R$5:W4065)-$AB$2</f>
        <v>27105.416045048034</v>
      </c>
      <c r="BP4063" s="16"/>
    </row>
    <row r="4064" spans="1:68" x14ac:dyDescent="0.45">
      <c r="A4064" s="1">
        <v>2008</v>
      </c>
      <c r="B4064" s="1">
        <v>6</v>
      </c>
      <c r="C4064" s="1">
        <v>18</v>
      </c>
      <c r="D4064" s="1">
        <v>18</v>
      </c>
      <c r="E4064" s="1">
        <v>21.7</v>
      </c>
      <c r="F4064" s="1">
        <v>371.19</v>
      </c>
      <c r="G4064" s="4"/>
      <c r="H4064" s="4"/>
      <c r="Q4064" s="1">
        <v>15</v>
      </c>
      <c r="R4064" s="6">
        <f t="shared" si="5424"/>
        <v>0.52090959999999997</v>
      </c>
      <c r="S4064" s="6">
        <f t="shared" si="5425"/>
        <v>2.0211292479999998</v>
      </c>
      <c r="T4064" s="6">
        <f t="shared" si="5426"/>
        <v>5.0528231199999993</v>
      </c>
      <c r="U4064" s="6">
        <f t="shared" si="5427"/>
        <v>7.0739523679999996</v>
      </c>
      <c r="V4064" s="6">
        <f t="shared" si="5428"/>
        <v>10.105646239999999</v>
      </c>
      <c r="W4064" s="6">
        <f t="shared" si="5429"/>
        <v>12.126775488</v>
      </c>
      <c r="X4064" s="17"/>
      <c r="Y4064" s="17"/>
      <c r="Z4064" s="17"/>
      <c r="AA4064" s="17"/>
      <c r="AB4064" s="17"/>
      <c r="AC4064" s="17"/>
      <c r="AE4064" s="16"/>
      <c r="AF4064" s="16"/>
      <c r="AG4064" s="16"/>
      <c r="AH4064" s="16"/>
      <c r="AI4064" s="16"/>
      <c r="AJ4064" s="16"/>
      <c r="AL4064" s="16"/>
      <c r="AM4064" s="16"/>
      <c r="AN4064" s="16"/>
      <c r="AO4064" s="16"/>
      <c r="AP4064" s="16"/>
      <c r="AQ4064" s="16"/>
      <c r="BI4064" s="1">
        <v>17</v>
      </c>
      <c r="BJ4064" s="6">
        <f>SUM($R$5:R4066)-$AB$2</f>
        <v>376.52306259999989</v>
      </c>
      <c r="BK4064" s="6">
        <f>SUM($R$5:S4066)-$AB$2</f>
        <v>1862.7737954879997</v>
      </c>
      <c r="BL4064" s="6">
        <f>SUM($R$5:T4066)-$AB$2</f>
        <v>5578.4006277079961</v>
      </c>
      <c r="BM4064" s="6">
        <f>SUM($R$5:U4066)-$AB$2</f>
        <v>10780.27819281606</v>
      </c>
      <c r="BN4064" s="6">
        <f>SUM($R$5:V4066)-$AB$2</f>
        <v>18211.531857256094</v>
      </c>
      <c r="BO4064" s="6">
        <f>SUM($R$5:W4066)-$AB$2</f>
        <v>27129.036254584033</v>
      </c>
      <c r="BP4064" s="16"/>
    </row>
    <row r="4065" spans="1:68" x14ac:dyDescent="0.45">
      <c r="A4065" s="1">
        <v>2008</v>
      </c>
      <c r="B4065" s="1">
        <v>6</v>
      </c>
      <c r="C4065" s="1">
        <v>18</v>
      </c>
      <c r="D4065" s="1">
        <v>19</v>
      </c>
      <c r="E4065" s="1">
        <v>20.2</v>
      </c>
      <c r="F4065" s="1">
        <v>162.86000000000001</v>
      </c>
      <c r="G4065" s="4"/>
      <c r="H4065" s="4"/>
      <c r="Q4065" s="1">
        <v>16</v>
      </c>
      <c r="R4065" s="6">
        <f t="shared" si="5424"/>
        <v>0.43743599999999999</v>
      </c>
      <c r="S4065" s="6">
        <f t="shared" si="5425"/>
        <v>1.6972516799999999</v>
      </c>
      <c r="T4065" s="6">
        <f t="shared" si="5426"/>
        <v>4.2431291999999994</v>
      </c>
      <c r="U4065" s="6">
        <f t="shared" si="5427"/>
        <v>5.9403808799999993</v>
      </c>
      <c r="V4065" s="6">
        <f t="shared" si="5428"/>
        <v>8.4862583999999988</v>
      </c>
      <c r="W4065" s="6">
        <f t="shared" si="5429"/>
        <v>10.18351008</v>
      </c>
      <c r="X4065" s="17"/>
      <c r="Y4065" s="17"/>
      <c r="Z4065" s="17"/>
      <c r="AA4065" s="17"/>
      <c r="AB4065" s="17"/>
      <c r="AC4065" s="17"/>
      <c r="AE4065" s="16"/>
      <c r="AF4065" s="16"/>
      <c r="AG4065" s="16"/>
      <c r="AH4065" s="16"/>
      <c r="AI4065" s="16"/>
      <c r="AJ4065" s="16"/>
      <c r="AL4065" s="16"/>
      <c r="AM4065" s="16"/>
      <c r="AN4065" s="16"/>
      <c r="AO4065" s="16"/>
      <c r="AP4065" s="16"/>
      <c r="AQ4065" s="16"/>
      <c r="BI4065" s="1">
        <v>18</v>
      </c>
      <c r="BJ4065" s="6">
        <f>SUM($R$5:R4067)-$AB$2</f>
        <v>376.73835279999992</v>
      </c>
      <c r="BK4065" s="6">
        <f>SUM($R$5:S4067)-$AB$2</f>
        <v>1863.8244116639996</v>
      </c>
      <c r="BL4065" s="6">
        <f>SUM($R$5:T4067)-$AB$2</f>
        <v>5581.5395588239953</v>
      </c>
      <c r="BM4065" s="6">
        <f>SUM($R$5:U4067)-$AB$2</f>
        <v>10786.340764848061</v>
      </c>
      <c r="BN4065" s="6">
        <f>SUM($R$5:V4067)-$AB$2</f>
        <v>18221.771059168095</v>
      </c>
      <c r="BO4065" s="6">
        <f>SUM($R$5:W4067)-$AB$2</f>
        <v>27144.287412352034</v>
      </c>
      <c r="BP4065" s="16"/>
    </row>
    <row r="4066" spans="1:68" x14ac:dyDescent="0.45">
      <c r="A4066" s="1">
        <v>2008</v>
      </c>
      <c r="B4066" s="1">
        <v>6</v>
      </c>
      <c r="C4066" s="1">
        <v>18</v>
      </c>
      <c r="D4066" s="1">
        <v>20</v>
      </c>
      <c r="E4066" s="1">
        <v>18.5</v>
      </c>
      <c r="F4066" s="1">
        <v>2.87</v>
      </c>
      <c r="G4066" s="4"/>
      <c r="H4066" s="4"/>
      <c r="Q4066" s="1">
        <v>17</v>
      </c>
      <c r="R4066" s="6">
        <f t="shared" si="5424"/>
        <v>0.33343039999999996</v>
      </c>
      <c r="S4066" s="6">
        <f t="shared" si="5425"/>
        <v>1.2937099519999999</v>
      </c>
      <c r="T4066" s="6">
        <f t="shared" si="5426"/>
        <v>3.2342748799999996</v>
      </c>
      <c r="U4066" s="6">
        <f t="shared" si="5427"/>
        <v>4.5279848319999996</v>
      </c>
      <c r="V4066" s="6">
        <f t="shared" si="5428"/>
        <v>6.4685497599999993</v>
      </c>
      <c r="W4066" s="6">
        <f t="shared" si="5429"/>
        <v>7.7622597119999988</v>
      </c>
      <c r="X4066" s="17"/>
      <c r="Y4066" s="17"/>
      <c r="Z4066" s="17"/>
      <c r="AA4066" s="17"/>
      <c r="AB4066" s="17"/>
      <c r="AC4066" s="17"/>
      <c r="AE4066" s="16"/>
      <c r="AF4066" s="16"/>
      <c r="AG4066" s="16"/>
      <c r="AH4066" s="16"/>
      <c r="AI4066" s="16"/>
      <c r="AJ4066" s="16"/>
      <c r="AL4066" s="16"/>
      <c r="AM4066" s="16"/>
      <c r="AN4066" s="16"/>
      <c r="AO4066" s="16"/>
      <c r="AP4066" s="16"/>
      <c r="AQ4066" s="16"/>
      <c r="BI4066" s="1">
        <v>19</v>
      </c>
      <c r="BJ4066" s="6">
        <f>SUM($R$5:R4068)-$AB$2</f>
        <v>376.8328115999999</v>
      </c>
      <c r="BK4066" s="6">
        <f>SUM($R$5:S4068)-$AB$2</f>
        <v>1864.2853706079995</v>
      </c>
      <c r="BL4066" s="6">
        <f>SUM($R$5:T4068)-$AB$2</f>
        <v>5582.916768127996</v>
      </c>
      <c r="BM4066" s="6">
        <f>SUM($R$5:U4068)-$AB$2</f>
        <v>10789.000724656062</v>
      </c>
      <c r="BN4066" s="6">
        <f>SUM($R$5:V4068)-$AB$2</f>
        <v>18226.263519696091</v>
      </c>
      <c r="BO4066" s="6">
        <f>SUM($R$5:W4068)-$AB$2</f>
        <v>27150.978873744029</v>
      </c>
      <c r="BP4066" s="16"/>
    </row>
    <row r="4067" spans="1:68" x14ac:dyDescent="0.45">
      <c r="A4067" s="1">
        <v>2008</v>
      </c>
      <c r="B4067" s="1">
        <v>6</v>
      </c>
      <c r="C4067" s="1">
        <v>18</v>
      </c>
      <c r="D4067" s="1">
        <v>21</v>
      </c>
      <c r="E4067" s="1">
        <v>17.5</v>
      </c>
      <c r="F4067" s="1">
        <v>0</v>
      </c>
      <c r="G4067" s="4"/>
      <c r="H4067" s="4"/>
      <c r="Q4067" s="1">
        <v>18</v>
      </c>
      <c r="R4067" s="6">
        <f t="shared" si="5424"/>
        <v>0.21529019999999996</v>
      </c>
      <c r="S4067" s="6">
        <f t="shared" si="5425"/>
        <v>0.8353259759999998</v>
      </c>
      <c r="T4067" s="6">
        <f t="shared" si="5426"/>
        <v>2.0883149399999996</v>
      </c>
      <c r="U4067" s="6">
        <f t="shared" si="5427"/>
        <v>2.9236409159999996</v>
      </c>
      <c r="V4067" s="6">
        <f t="shared" si="5428"/>
        <v>4.1766298799999992</v>
      </c>
      <c r="W4067" s="6">
        <f t="shared" si="5429"/>
        <v>5.0119558559999993</v>
      </c>
      <c r="X4067" s="17"/>
      <c r="Y4067" s="17"/>
      <c r="Z4067" s="17"/>
      <c r="AA4067" s="17"/>
      <c r="AB4067" s="17"/>
      <c r="AC4067" s="17"/>
      <c r="AE4067" s="16"/>
      <c r="AF4067" s="16"/>
      <c r="AG4067" s="16"/>
      <c r="AH4067" s="16"/>
      <c r="AI4067" s="16"/>
      <c r="AJ4067" s="16"/>
      <c r="AL4067" s="16"/>
      <c r="AM4067" s="16"/>
      <c r="AN4067" s="16"/>
      <c r="AO4067" s="16"/>
      <c r="AP4067" s="16"/>
      <c r="AQ4067" s="16"/>
      <c r="BI4067" s="1">
        <v>20</v>
      </c>
      <c r="BJ4067" s="6">
        <f>SUM($R$5:R4069)-$AB$2</f>
        <v>376.83447619999993</v>
      </c>
      <c r="BK4067" s="6">
        <f>SUM($R$5:S4069)-$AB$2</f>
        <v>1864.2934938559995</v>
      </c>
      <c r="BL4067" s="6">
        <f>SUM($R$5:T4069)-$AB$2</f>
        <v>5582.9410379959963</v>
      </c>
      <c r="BM4067" s="6">
        <f>SUM($R$5:U4069)-$AB$2</f>
        <v>10789.047599792062</v>
      </c>
      <c r="BN4067" s="6">
        <f>SUM($R$5:V4069)-$AB$2</f>
        <v>18226.342688072094</v>
      </c>
      <c r="BO4067" s="6">
        <f>SUM($R$5:W4069)-$AB$2</f>
        <v>27151.096794008034</v>
      </c>
      <c r="BP4067" s="16"/>
    </row>
    <row r="4068" spans="1:68" x14ac:dyDescent="0.45">
      <c r="A4068" s="1">
        <v>2008</v>
      </c>
      <c r="B4068" s="1">
        <v>6</v>
      </c>
      <c r="C4068" s="1">
        <v>18</v>
      </c>
      <c r="D4068" s="1">
        <v>22</v>
      </c>
      <c r="E4068" s="1">
        <v>16.899999999999999</v>
      </c>
      <c r="F4068" s="1">
        <v>0</v>
      </c>
      <c r="G4068" s="4"/>
      <c r="H4068" s="4"/>
      <c r="Q4068" s="1">
        <v>19</v>
      </c>
      <c r="R4068" s="6">
        <f t="shared" si="5424"/>
        <v>9.4458799999999996E-2</v>
      </c>
      <c r="S4068" s="6">
        <f t="shared" si="5425"/>
        <v>0.36650014399999997</v>
      </c>
      <c r="T4068" s="6">
        <f t="shared" si="5426"/>
        <v>0.91625035999999993</v>
      </c>
      <c r="U4068" s="6">
        <f t="shared" si="5427"/>
        <v>1.2827505039999998</v>
      </c>
      <c r="V4068" s="6">
        <f t="shared" si="5428"/>
        <v>1.8325007199999999</v>
      </c>
      <c r="W4068" s="6">
        <f t="shared" si="5429"/>
        <v>2.1990008640000003</v>
      </c>
      <c r="X4068" s="17"/>
      <c r="Y4068" s="17"/>
      <c r="Z4068" s="17"/>
      <c r="AA4068" s="17"/>
      <c r="AB4068" s="17"/>
      <c r="AC4068" s="17"/>
      <c r="AE4068" s="16"/>
      <c r="AF4068" s="16"/>
      <c r="AG4068" s="16"/>
      <c r="AH4068" s="16"/>
      <c r="AI4068" s="16"/>
      <c r="AJ4068" s="16"/>
      <c r="AL4068" s="16"/>
      <c r="AM4068" s="16"/>
      <c r="AN4068" s="16"/>
      <c r="AO4068" s="16"/>
      <c r="AP4068" s="16"/>
      <c r="AQ4068" s="16"/>
      <c r="BI4068" s="1">
        <v>21</v>
      </c>
      <c r="BJ4068" s="6">
        <f>SUM($R$5:R4070)-$AB$2</f>
        <v>376.83447619999993</v>
      </c>
      <c r="BK4068" s="6">
        <f>SUM($R$5:S4070)-$AB$2</f>
        <v>1864.2934938559995</v>
      </c>
      <c r="BL4068" s="6">
        <f>SUM($R$5:T4070)-$AB$2</f>
        <v>5582.9410379959963</v>
      </c>
      <c r="BM4068" s="6">
        <f>SUM($R$5:U4070)-$AB$2</f>
        <v>10789.047599792062</v>
      </c>
      <c r="BN4068" s="6">
        <f>SUM($R$5:V4070)-$AB$2</f>
        <v>18226.342688072094</v>
      </c>
      <c r="BO4068" s="6">
        <f>SUM($R$5:W4070)-$AB$2</f>
        <v>27151.096794008034</v>
      </c>
      <c r="BP4068" s="16"/>
    </row>
    <row r="4069" spans="1:68" x14ac:dyDescent="0.45">
      <c r="A4069" s="1">
        <v>2008</v>
      </c>
      <c r="B4069" s="1">
        <v>6</v>
      </c>
      <c r="C4069" s="1">
        <v>18</v>
      </c>
      <c r="D4069" s="1">
        <v>23</v>
      </c>
      <c r="E4069" s="1">
        <v>16.600000000000001</v>
      </c>
      <c r="F4069" s="1">
        <v>0</v>
      </c>
      <c r="G4069" s="4"/>
      <c r="H4069" s="4"/>
      <c r="Q4069" s="1">
        <v>20</v>
      </c>
      <c r="R4069" s="6">
        <f t="shared" si="5424"/>
        <v>1.6645999999999998E-3</v>
      </c>
      <c r="S4069" s="6">
        <f t="shared" si="5425"/>
        <v>6.4586479999999991E-3</v>
      </c>
      <c r="T4069" s="6">
        <f t="shared" si="5426"/>
        <v>1.6146619999999997E-2</v>
      </c>
      <c r="U4069" s="6">
        <f t="shared" si="5427"/>
        <v>2.2605267999999998E-2</v>
      </c>
      <c r="V4069" s="6">
        <f t="shared" si="5428"/>
        <v>3.2293239999999994E-2</v>
      </c>
      <c r="W4069" s="6">
        <f t="shared" si="5429"/>
        <v>3.8751887999999998E-2</v>
      </c>
      <c r="X4069" s="17"/>
      <c r="Y4069" s="17"/>
      <c r="Z4069" s="17"/>
      <c r="AA4069" s="17"/>
      <c r="AB4069" s="17"/>
      <c r="AC4069" s="17"/>
      <c r="AE4069" s="16"/>
      <c r="AF4069" s="16"/>
      <c r="AG4069" s="16"/>
      <c r="AH4069" s="16"/>
      <c r="AI4069" s="16"/>
      <c r="AJ4069" s="16"/>
      <c r="AL4069" s="16"/>
      <c r="AM4069" s="16"/>
      <c r="AN4069" s="16"/>
      <c r="AO4069" s="16"/>
      <c r="AP4069" s="16"/>
      <c r="AQ4069" s="16"/>
      <c r="BI4069" s="1">
        <v>22</v>
      </c>
      <c r="BJ4069" s="6">
        <f>SUM($R$5:R4071)-$AB$2</f>
        <v>376.83447619999993</v>
      </c>
      <c r="BK4069" s="6">
        <f>SUM($R$5:S4071)-$AB$2</f>
        <v>1864.2934938559995</v>
      </c>
      <c r="BL4069" s="6">
        <f>SUM($R$5:T4071)-$AB$2</f>
        <v>5582.9410379959963</v>
      </c>
      <c r="BM4069" s="6">
        <f>SUM($R$5:U4071)-$AB$2</f>
        <v>10789.047599792062</v>
      </c>
      <c r="BN4069" s="6">
        <f>SUM($R$5:V4071)-$AB$2</f>
        <v>18226.342688072094</v>
      </c>
      <c r="BO4069" s="6">
        <f>SUM($R$5:W4071)-$AB$2</f>
        <v>27151.096794008034</v>
      </c>
      <c r="BP4069" s="16"/>
    </row>
    <row r="4070" spans="1:68" x14ac:dyDescent="0.45">
      <c r="A4070" s="1">
        <v>2008</v>
      </c>
      <c r="B4070" s="1">
        <v>6</v>
      </c>
      <c r="C4070" s="1">
        <v>19</v>
      </c>
      <c r="D4070" s="1">
        <v>0</v>
      </c>
      <c r="E4070" s="1">
        <v>16.399999999999999</v>
      </c>
      <c r="F4070" s="1">
        <v>0</v>
      </c>
      <c r="G4070" s="4"/>
      <c r="H4070" s="4"/>
      <c r="Q4070" s="1">
        <v>21</v>
      </c>
      <c r="R4070" s="6">
        <f t="shared" si="5424"/>
        <v>0</v>
      </c>
      <c r="S4070" s="6">
        <f t="shared" si="5425"/>
        <v>0</v>
      </c>
      <c r="T4070" s="6">
        <f t="shared" si="5426"/>
        <v>0</v>
      </c>
      <c r="U4070" s="6">
        <f t="shared" si="5427"/>
        <v>0</v>
      </c>
      <c r="V4070" s="6">
        <f t="shared" si="5428"/>
        <v>0</v>
      </c>
      <c r="W4070" s="6">
        <f t="shared" si="5429"/>
        <v>0</v>
      </c>
      <c r="X4070" s="17"/>
      <c r="Y4070" s="17"/>
      <c r="Z4070" s="17"/>
      <c r="AA4070" s="17"/>
      <c r="AB4070" s="17"/>
      <c r="AC4070" s="17"/>
      <c r="AE4070" s="16"/>
      <c r="AF4070" s="16"/>
      <c r="AG4070" s="16"/>
      <c r="AH4070" s="16"/>
      <c r="AI4070" s="16"/>
      <c r="AJ4070" s="16"/>
      <c r="AL4070" s="16"/>
      <c r="AM4070" s="16"/>
      <c r="AN4070" s="16"/>
      <c r="AO4070" s="16"/>
      <c r="AP4070" s="16"/>
      <c r="AQ4070" s="16"/>
      <c r="BI4070" s="1">
        <v>23</v>
      </c>
      <c r="BJ4070" s="6">
        <f>SUM($R$5:R4072)-$AB$2</f>
        <v>376.83447619999993</v>
      </c>
      <c r="BK4070" s="6">
        <f>SUM($R$5:S4072)-$AB$2</f>
        <v>1864.2934938559995</v>
      </c>
      <c r="BL4070" s="6">
        <f>SUM($R$5:T4072)-$AB$2</f>
        <v>5582.9410379959963</v>
      </c>
      <c r="BM4070" s="6">
        <f>SUM($R$5:U4072)-$AB$2</f>
        <v>10789.047599792062</v>
      </c>
      <c r="BN4070" s="6">
        <f>SUM($R$5:V4072)-$AB$2</f>
        <v>18226.342688072094</v>
      </c>
      <c r="BO4070" s="6">
        <f>SUM($R$5:W4072)-$AB$2</f>
        <v>27151.096794008034</v>
      </c>
      <c r="BP4070" s="16"/>
    </row>
    <row r="4071" spans="1:68" x14ac:dyDescent="0.45">
      <c r="A4071" s="1">
        <v>2008</v>
      </c>
      <c r="B4071" s="1">
        <v>6</v>
      </c>
      <c r="C4071" s="1">
        <v>19</v>
      </c>
      <c r="D4071" s="1">
        <v>1</v>
      </c>
      <c r="E4071" s="1">
        <v>16.2</v>
      </c>
      <c r="F4071" s="1">
        <v>0</v>
      </c>
      <c r="G4071" s="4"/>
      <c r="H4071" s="4"/>
      <c r="Q4071" s="1">
        <v>22</v>
      </c>
      <c r="R4071" s="6">
        <f t="shared" si="5424"/>
        <v>0</v>
      </c>
      <c r="S4071" s="6">
        <f t="shared" si="5425"/>
        <v>0</v>
      </c>
      <c r="T4071" s="6">
        <f t="shared" si="5426"/>
        <v>0</v>
      </c>
      <c r="U4071" s="6">
        <f t="shared" si="5427"/>
        <v>0</v>
      </c>
      <c r="V4071" s="6">
        <f t="shared" si="5428"/>
        <v>0</v>
      </c>
      <c r="W4071" s="6">
        <f t="shared" si="5429"/>
        <v>0</v>
      </c>
      <c r="X4071" s="17"/>
      <c r="Y4071" s="17"/>
      <c r="Z4071" s="17"/>
      <c r="AA4071" s="17"/>
      <c r="AB4071" s="17"/>
      <c r="AC4071" s="17"/>
      <c r="AE4071" s="16"/>
      <c r="AF4071" s="16"/>
      <c r="AG4071" s="16"/>
      <c r="AH4071" s="16"/>
      <c r="AI4071" s="16"/>
      <c r="AJ4071" s="16"/>
      <c r="AL4071" s="16"/>
      <c r="AM4071" s="16"/>
      <c r="AN4071" s="16"/>
      <c r="AO4071" s="16"/>
      <c r="AP4071" s="16"/>
      <c r="AQ4071" s="16"/>
      <c r="BI4071" s="1">
        <v>0</v>
      </c>
      <c r="BJ4071" s="6">
        <f t="shared" ref="BJ4071" si="5460">R4073-$AB$2</f>
        <v>-6.53125</v>
      </c>
      <c r="BK4071" s="6">
        <f t="shared" ref="BK4071" si="5461">S4073-$AB$2</f>
        <v>-6.53125</v>
      </c>
      <c r="BL4071" s="6">
        <f t="shared" ref="BL4071" si="5462">T4073-$AB$2</f>
        <v>-6.53125</v>
      </c>
      <c r="BM4071" s="6">
        <f t="shared" ref="BM4071" si="5463">U4073-$AB$2</f>
        <v>-6.53125</v>
      </c>
      <c r="BN4071" s="6">
        <f t="shared" ref="BN4071" si="5464">V4073-$AB$2</f>
        <v>-6.53125</v>
      </c>
      <c r="BO4071" s="6">
        <f t="shared" ref="BO4071" si="5465">W4073-$AB$2</f>
        <v>-6.53125</v>
      </c>
      <c r="BP4071" s="16">
        <v>171</v>
      </c>
    </row>
    <row r="4072" spans="1:68" x14ac:dyDescent="0.45">
      <c r="A4072" s="1">
        <v>2008</v>
      </c>
      <c r="B4072" s="1">
        <v>6</v>
      </c>
      <c r="C4072" s="1">
        <v>19</v>
      </c>
      <c r="D4072" s="1">
        <v>2</v>
      </c>
      <c r="E4072" s="1">
        <v>15.9</v>
      </c>
      <c r="F4072" s="1">
        <v>0</v>
      </c>
      <c r="G4072" s="4"/>
      <c r="H4072" s="4"/>
      <c r="Q4072" s="1">
        <v>23</v>
      </c>
      <c r="R4072" s="6">
        <f t="shared" si="5424"/>
        <v>0</v>
      </c>
      <c r="S4072" s="6">
        <f t="shared" si="5425"/>
        <v>0</v>
      </c>
      <c r="T4072" s="6">
        <f t="shared" si="5426"/>
        <v>0</v>
      </c>
      <c r="U4072" s="6">
        <f t="shared" si="5427"/>
        <v>0</v>
      </c>
      <c r="V4072" s="6">
        <f t="shared" si="5428"/>
        <v>0</v>
      </c>
      <c r="W4072" s="6">
        <f t="shared" si="5429"/>
        <v>0</v>
      </c>
      <c r="X4072" s="17"/>
      <c r="Y4072" s="17"/>
      <c r="Z4072" s="17"/>
      <c r="AA4072" s="17"/>
      <c r="AB4072" s="17"/>
      <c r="AC4072" s="17"/>
      <c r="AE4072" s="16"/>
      <c r="AF4072" s="16"/>
      <c r="AG4072" s="16"/>
      <c r="AH4072" s="16"/>
      <c r="AI4072" s="16"/>
      <c r="AJ4072" s="16"/>
      <c r="AL4072" s="16"/>
      <c r="AM4072" s="16"/>
      <c r="AN4072" s="16"/>
      <c r="AO4072" s="16"/>
      <c r="AP4072" s="16"/>
      <c r="AQ4072" s="16"/>
      <c r="BI4072" s="1">
        <v>1</v>
      </c>
      <c r="BJ4072" s="6">
        <f>SUM($R$5:R4074)-$AB$2</f>
        <v>376.83447619999993</v>
      </c>
      <c r="BK4072" s="6">
        <f>SUM($R$5:S4074)-$AB$2</f>
        <v>1864.2934938559995</v>
      </c>
      <c r="BL4072" s="6">
        <f>SUM($R$5:T4074)-$AB$2</f>
        <v>5582.9410379959963</v>
      </c>
      <c r="BM4072" s="6">
        <f>SUM($R$5:U4074)-$AB$2</f>
        <v>10789.047599792062</v>
      </c>
      <c r="BN4072" s="6">
        <f>SUM($R$5:V4074)-$AB$2</f>
        <v>18226.342688072094</v>
      </c>
      <c r="BO4072" s="6">
        <f>SUM($R$5:W4074)-$AB$2</f>
        <v>27151.096794008034</v>
      </c>
      <c r="BP4072" s="16"/>
    </row>
    <row r="4073" spans="1:68" x14ac:dyDescent="0.45">
      <c r="A4073" s="1">
        <v>2008</v>
      </c>
      <c r="B4073" s="1">
        <v>6</v>
      </c>
      <c r="C4073" s="1">
        <v>19</v>
      </c>
      <c r="D4073" s="1">
        <v>3</v>
      </c>
      <c r="E4073" s="1">
        <v>15.7</v>
      </c>
      <c r="F4073" s="1">
        <v>0</v>
      </c>
      <c r="G4073" s="4"/>
      <c r="H4073" s="4"/>
      <c r="Q4073" s="1">
        <v>0</v>
      </c>
      <c r="R4073" s="6">
        <f t="shared" si="5424"/>
        <v>0</v>
      </c>
      <c r="S4073" s="6">
        <f t="shared" si="5425"/>
        <v>0</v>
      </c>
      <c r="T4073" s="6">
        <f t="shared" si="5426"/>
        <v>0</v>
      </c>
      <c r="U4073" s="6">
        <f t="shared" si="5427"/>
        <v>0</v>
      </c>
      <c r="V4073" s="6">
        <f t="shared" si="5428"/>
        <v>0</v>
      </c>
      <c r="W4073" s="6">
        <f t="shared" si="5429"/>
        <v>0</v>
      </c>
      <c r="X4073" s="17"/>
      <c r="Y4073" s="17"/>
      <c r="Z4073" s="17"/>
      <c r="AA4073" s="17"/>
      <c r="AB4073" s="17"/>
      <c r="AC4073" s="17"/>
      <c r="AE4073" s="16"/>
      <c r="AF4073" s="16"/>
      <c r="AG4073" s="16"/>
      <c r="AH4073" s="16"/>
      <c r="AI4073" s="16"/>
      <c r="AJ4073" s="16"/>
      <c r="AL4073" s="16"/>
      <c r="AM4073" s="16"/>
      <c r="AN4073" s="16"/>
      <c r="AO4073" s="16"/>
      <c r="AP4073" s="16"/>
      <c r="AQ4073" s="16"/>
      <c r="BI4073" s="1">
        <v>2</v>
      </c>
      <c r="BJ4073" s="6">
        <f>SUM($R$5:R4075)-$AB$2</f>
        <v>376.83447619999993</v>
      </c>
      <c r="BK4073" s="6">
        <f>SUM($R$5:S4075)-$AB$2</f>
        <v>1864.2934938559995</v>
      </c>
      <c r="BL4073" s="6">
        <f>SUM($R$5:T4075)-$AB$2</f>
        <v>5582.9410379959963</v>
      </c>
      <c r="BM4073" s="6">
        <f>SUM($R$5:U4075)-$AB$2</f>
        <v>10789.047599792062</v>
      </c>
      <c r="BN4073" s="6">
        <f>SUM($R$5:V4075)-$AB$2</f>
        <v>18226.342688072094</v>
      </c>
      <c r="BO4073" s="6">
        <f>SUM($R$5:W4075)-$AB$2</f>
        <v>27151.096794008034</v>
      </c>
      <c r="BP4073" s="16"/>
    </row>
    <row r="4074" spans="1:68" x14ac:dyDescent="0.45">
      <c r="A4074" s="1">
        <v>2008</v>
      </c>
      <c r="B4074" s="1">
        <v>6</v>
      </c>
      <c r="C4074" s="1">
        <v>19</v>
      </c>
      <c r="D4074" s="1">
        <v>4</v>
      </c>
      <c r="E4074" s="1">
        <v>15.6</v>
      </c>
      <c r="F4074" s="1">
        <v>0</v>
      </c>
      <c r="G4074" s="4"/>
      <c r="H4074" s="4"/>
      <c r="Q4074" s="1">
        <v>1</v>
      </c>
      <c r="R4074" s="6">
        <f t="shared" si="5424"/>
        <v>0</v>
      </c>
      <c r="S4074" s="6">
        <f t="shared" si="5425"/>
        <v>0</v>
      </c>
      <c r="T4074" s="6">
        <f t="shared" si="5426"/>
        <v>0</v>
      </c>
      <c r="U4074" s="6">
        <f t="shared" si="5427"/>
        <v>0</v>
      </c>
      <c r="V4074" s="6">
        <f t="shared" si="5428"/>
        <v>0</v>
      </c>
      <c r="W4074" s="6">
        <f t="shared" si="5429"/>
        <v>0</v>
      </c>
      <c r="X4074" s="17"/>
      <c r="Y4074" s="17"/>
      <c r="Z4074" s="17"/>
      <c r="AA4074" s="17"/>
      <c r="AB4074" s="17"/>
      <c r="AC4074" s="17"/>
      <c r="AE4074" s="16"/>
      <c r="AF4074" s="16"/>
      <c r="AG4074" s="16"/>
      <c r="AH4074" s="16"/>
      <c r="AI4074" s="16"/>
      <c r="AJ4074" s="16"/>
      <c r="AL4074" s="16"/>
      <c r="AM4074" s="16"/>
      <c r="AN4074" s="16"/>
      <c r="AO4074" s="16"/>
      <c r="AP4074" s="16"/>
      <c r="AQ4074" s="16"/>
      <c r="BI4074" s="1">
        <v>3</v>
      </c>
      <c r="BJ4074" s="6">
        <f>SUM($R$5:R4076)-$AB$2</f>
        <v>376.83447619999993</v>
      </c>
      <c r="BK4074" s="6">
        <f>SUM($R$5:S4076)-$AB$2</f>
        <v>1864.2934938559995</v>
      </c>
      <c r="BL4074" s="6">
        <f>SUM($R$5:T4076)-$AB$2</f>
        <v>5582.9410379959963</v>
      </c>
      <c r="BM4074" s="6">
        <f>SUM($R$5:U4076)-$AB$2</f>
        <v>10789.047599792062</v>
      </c>
      <c r="BN4074" s="6">
        <f>SUM($R$5:V4076)-$AB$2</f>
        <v>18226.342688072094</v>
      </c>
      <c r="BO4074" s="6">
        <f>SUM($R$5:W4076)-$AB$2</f>
        <v>27151.096794008034</v>
      </c>
      <c r="BP4074" s="16"/>
    </row>
    <row r="4075" spans="1:68" x14ac:dyDescent="0.45">
      <c r="A4075" s="1">
        <v>2008</v>
      </c>
      <c r="B4075" s="1">
        <v>6</v>
      </c>
      <c r="C4075" s="1">
        <v>19</v>
      </c>
      <c r="D4075" s="1">
        <v>5</v>
      </c>
      <c r="E4075" s="1">
        <v>15.5</v>
      </c>
      <c r="F4075" s="1">
        <v>0</v>
      </c>
      <c r="G4075" s="4"/>
      <c r="H4075" s="4"/>
      <c r="Q4075" s="1">
        <v>2</v>
      </c>
      <c r="R4075" s="6">
        <f t="shared" si="5424"/>
        <v>0</v>
      </c>
      <c r="S4075" s="6">
        <f t="shared" si="5425"/>
        <v>0</v>
      </c>
      <c r="T4075" s="6">
        <f t="shared" si="5426"/>
        <v>0</v>
      </c>
      <c r="U4075" s="6">
        <f t="shared" si="5427"/>
        <v>0</v>
      </c>
      <c r="V4075" s="6">
        <f t="shared" si="5428"/>
        <v>0</v>
      </c>
      <c r="W4075" s="6">
        <f t="shared" si="5429"/>
        <v>0</v>
      </c>
      <c r="X4075" s="17"/>
      <c r="Y4075" s="17"/>
      <c r="Z4075" s="17"/>
      <c r="AA4075" s="17"/>
      <c r="AB4075" s="17"/>
      <c r="AC4075" s="17"/>
      <c r="AE4075" s="16"/>
      <c r="AF4075" s="16"/>
      <c r="AG4075" s="16"/>
      <c r="AH4075" s="16"/>
      <c r="AI4075" s="16"/>
      <c r="AJ4075" s="16"/>
      <c r="AL4075" s="16"/>
      <c r="AM4075" s="16"/>
      <c r="AN4075" s="16"/>
      <c r="AO4075" s="16"/>
      <c r="AP4075" s="16"/>
      <c r="AQ4075" s="16"/>
      <c r="BI4075" s="1">
        <v>4</v>
      </c>
      <c r="BJ4075" s="6">
        <f>SUM($R$5:R4077)-$AB$2</f>
        <v>376.83447619999993</v>
      </c>
      <c r="BK4075" s="6">
        <f>SUM($R$5:S4077)-$AB$2</f>
        <v>1864.2934938559995</v>
      </c>
      <c r="BL4075" s="6">
        <f>SUM($R$5:T4077)-$AB$2</f>
        <v>5582.9410379959963</v>
      </c>
      <c r="BM4075" s="6">
        <f>SUM($R$5:U4077)-$AB$2</f>
        <v>10789.047599792062</v>
      </c>
      <c r="BN4075" s="6">
        <f>SUM($R$5:V4077)-$AB$2</f>
        <v>18226.342688072094</v>
      </c>
      <c r="BO4075" s="6">
        <f>SUM($R$5:W4077)-$AB$2</f>
        <v>27151.096794008034</v>
      </c>
      <c r="BP4075" s="16"/>
    </row>
    <row r="4076" spans="1:68" x14ac:dyDescent="0.45">
      <c r="A4076" s="1">
        <v>2008</v>
      </c>
      <c r="B4076" s="1">
        <v>6</v>
      </c>
      <c r="C4076" s="1">
        <v>19</v>
      </c>
      <c r="D4076" s="1">
        <v>6</v>
      </c>
      <c r="E4076" s="1">
        <v>15.4</v>
      </c>
      <c r="F4076" s="1">
        <v>33.19</v>
      </c>
      <c r="G4076" s="4"/>
      <c r="H4076" s="4"/>
      <c r="Q4076" s="1">
        <v>3</v>
      </c>
      <c r="R4076" s="6">
        <f t="shared" si="5424"/>
        <v>0</v>
      </c>
      <c r="S4076" s="6">
        <f t="shared" si="5425"/>
        <v>0</v>
      </c>
      <c r="T4076" s="6">
        <f t="shared" si="5426"/>
        <v>0</v>
      </c>
      <c r="U4076" s="6">
        <f t="shared" si="5427"/>
        <v>0</v>
      </c>
      <c r="V4076" s="6">
        <f t="shared" si="5428"/>
        <v>0</v>
      </c>
      <c r="W4076" s="6">
        <f t="shared" si="5429"/>
        <v>0</v>
      </c>
      <c r="X4076" s="17"/>
      <c r="Y4076" s="17"/>
      <c r="Z4076" s="17"/>
      <c r="AA4076" s="17"/>
      <c r="AB4076" s="17"/>
      <c r="AC4076" s="17"/>
      <c r="AE4076" s="16"/>
      <c r="AF4076" s="16"/>
      <c r="AG4076" s="16"/>
      <c r="AH4076" s="16"/>
      <c r="AI4076" s="16"/>
      <c r="AJ4076" s="16"/>
      <c r="AL4076" s="16"/>
      <c r="AM4076" s="16"/>
      <c r="AN4076" s="16"/>
      <c r="AO4076" s="16"/>
      <c r="AP4076" s="16"/>
      <c r="AQ4076" s="16"/>
      <c r="BI4076" s="1">
        <v>5</v>
      </c>
      <c r="BJ4076" s="6">
        <f>SUM($R$5:R4078)-$AB$2</f>
        <v>376.83447619999993</v>
      </c>
      <c r="BK4076" s="6">
        <f>SUM($R$5:S4078)-$AB$2</f>
        <v>1864.2934938559995</v>
      </c>
      <c r="BL4076" s="6">
        <f>SUM($R$5:T4078)-$AB$2</f>
        <v>5582.9410379959963</v>
      </c>
      <c r="BM4076" s="6">
        <f>SUM($R$5:U4078)-$AB$2</f>
        <v>10789.047599792062</v>
      </c>
      <c r="BN4076" s="6">
        <f>SUM($R$5:V4078)-$AB$2</f>
        <v>18226.342688072094</v>
      </c>
      <c r="BO4076" s="6">
        <f>SUM($R$5:W4078)-$AB$2</f>
        <v>27151.096794008034</v>
      </c>
      <c r="BP4076" s="16"/>
    </row>
    <row r="4077" spans="1:68" x14ac:dyDescent="0.45">
      <c r="A4077" s="1">
        <v>2008</v>
      </c>
      <c r="B4077" s="1">
        <v>6</v>
      </c>
      <c r="C4077" s="1">
        <v>19</v>
      </c>
      <c r="D4077" s="1">
        <v>7</v>
      </c>
      <c r="E4077" s="1">
        <v>16.399999999999999</v>
      </c>
      <c r="F4077" s="1">
        <v>221.53</v>
      </c>
      <c r="G4077" s="4"/>
      <c r="H4077" s="4"/>
      <c r="Q4077" s="1">
        <v>4</v>
      </c>
      <c r="R4077" s="6">
        <f t="shared" si="5424"/>
        <v>0</v>
      </c>
      <c r="S4077" s="6">
        <f t="shared" si="5425"/>
        <v>0</v>
      </c>
      <c r="T4077" s="6">
        <f t="shared" si="5426"/>
        <v>0</v>
      </c>
      <c r="U4077" s="6">
        <f t="shared" si="5427"/>
        <v>0</v>
      </c>
      <c r="V4077" s="6">
        <f t="shared" si="5428"/>
        <v>0</v>
      </c>
      <c r="W4077" s="6">
        <f t="shared" si="5429"/>
        <v>0</v>
      </c>
      <c r="X4077" s="17"/>
      <c r="Y4077" s="17"/>
      <c r="Z4077" s="17"/>
      <c r="AA4077" s="17"/>
      <c r="AB4077" s="17"/>
      <c r="AC4077" s="17"/>
      <c r="AE4077" s="16"/>
      <c r="AF4077" s="16"/>
      <c r="AG4077" s="16"/>
      <c r="AH4077" s="16"/>
      <c r="AI4077" s="16"/>
      <c r="AJ4077" s="16"/>
      <c r="AL4077" s="16"/>
      <c r="AM4077" s="16"/>
      <c r="AN4077" s="16"/>
      <c r="AO4077" s="16"/>
      <c r="AP4077" s="16"/>
      <c r="AQ4077" s="16"/>
      <c r="BI4077" s="1">
        <v>6</v>
      </c>
      <c r="BJ4077" s="6">
        <f>SUM($R$5:R4079)-$AB$2</f>
        <v>376.85372639999991</v>
      </c>
      <c r="BK4077" s="6">
        <f>SUM($R$5:S4079)-$AB$2</f>
        <v>1864.3874348319994</v>
      </c>
      <c r="BL4077" s="6">
        <f>SUM($R$5:T4079)-$AB$2</f>
        <v>5583.2217059119967</v>
      </c>
      <c r="BM4077" s="6">
        <f>SUM($R$5:U4079)-$AB$2</f>
        <v>10789.589685424064</v>
      </c>
      <c r="BN4077" s="6">
        <f>SUM($R$5:V4079)-$AB$2</f>
        <v>18227.258227584094</v>
      </c>
      <c r="BO4077" s="6">
        <f>SUM($R$5:W4079)-$AB$2</f>
        <v>27152.460478176032</v>
      </c>
      <c r="BP4077" s="16"/>
    </row>
    <row r="4078" spans="1:68" x14ac:dyDescent="0.45">
      <c r="A4078" s="1">
        <v>2008</v>
      </c>
      <c r="B4078" s="1">
        <v>6</v>
      </c>
      <c r="C4078" s="1">
        <v>19</v>
      </c>
      <c r="D4078" s="1">
        <v>8</v>
      </c>
      <c r="E4078" s="1">
        <v>17.600000000000001</v>
      </c>
      <c r="F4078" s="1">
        <v>432.25</v>
      </c>
      <c r="G4078" s="4"/>
      <c r="H4078" s="4"/>
      <c r="Q4078" s="1">
        <v>5</v>
      </c>
      <c r="R4078" s="6">
        <f t="shared" si="5424"/>
        <v>0</v>
      </c>
      <c r="S4078" s="6">
        <f t="shared" si="5425"/>
        <v>0</v>
      </c>
      <c r="T4078" s="6">
        <f t="shared" si="5426"/>
        <v>0</v>
      </c>
      <c r="U4078" s="6">
        <f t="shared" si="5427"/>
        <v>0</v>
      </c>
      <c r="V4078" s="6">
        <f t="shared" si="5428"/>
        <v>0</v>
      </c>
      <c r="W4078" s="6">
        <f t="shared" si="5429"/>
        <v>0</v>
      </c>
      <c r="X4078" s="17"/>
      <c r="Y4078" s="17"/>
      <c r="Z4078" s="17"/>
      <c r="AA4078" s="17"/>
      <c r="AB4078" s="17"/>
      <c r="AC4078" s="17"/>
      <c r="AE4078" s="16"/>
      <c r="AF4078" s="16"/>
      <c r="AG4078" s="16"/>
      <c r="AH4078" s="16"/>
      <c r="AI4078" s="16"/>
      <c r="AJ4078" s="16"/>
      <c r="AL4078" s="16"/>
      <c r="AM4078" s="16"/>
      <c r="AN4078" s="16"/>
      <c r="AO4078" s="16"/>
      <c r="AP4078" s="16"/>
      <c r="AQ4078" s="16"/>
      <c r="BI4078" s="1">
        <v>7</v>
      </c>
      <c r="BJ4078" s="6">
        <f>SUM($R$5:R4080)-$AB$2</f>
        <v>376.9822137999999</v>
      </c>
      <c r="BK4078" s="6">
        <f>SUM($R$5:S4080)-$AB$2</f>
        <v>1865.0144533439993</v>
      </c>
      <c r="BL4078" s="6">
        <f>SUM($R$5:T4080)-$AB$2</f>
        <v>5585.0950522039966</v>
      </c>
      <c r="BM4078" s="6">
        <f>SUM($R$5:U4080)-$AB$2</f>
        <v>10793.207890608062</v>
      </c>
      <c r="BN4078" s="6">
        <f>SUM($R$5:V4080)-$AB$2</f>
        <v>18233.369088328098</v>
      </c>
      <c r="BO4078" s="6">
        <f>SUM($R$5:W4080)-$AB$2</f>
        <v>27161.562525592035</v>
      </c>
      <c r="BP4078" s="16"/>
    </row>
    <row r="4079" spans="1:68" x14ac:dyDescent="0.45">
      <c r="A4079" s="1">
        <v>2008</v>
      </c>
      <c r="B4079" s="1">
        <v>6</v>
      </c>
      <c r="C4079" s="1">
        <v>19</v>
      </c>
      <c r="D4079" s="1">
        <v>9</v>
      </c>
      <c r="E4079" s="1">
        <v>19.100000000000001</v>
      </c>
      <c r="F4079" s="1">
        <v>632.71</v>
      </c>
      <c r="G4079" s="4"/>
      <c r="H4079" s="4"/>
      <c r="Q4079" s="1">
        <v>6</v>
      </c>
      <c r="R4079" s="6">
        <f t="shared" si="5424"/>
        <v>1.9250199999999995E-2</v>
      </c>
      <c r="S4079" s="6">
        <f t="shared" si="5425"/>
        <v>7.4690775999999987E-2</v>
      </c>
      <c r="T4079" s="6">
        <f t="shared" si="5426"/>
        <v>0.18672693999999995</v>
      </c>
      <c r="U4079" s="6">
        <f t="shared" si="5427"/>
        <v>0.26141771599999991</v>
      </c>
      <c r="V4079" s="6">
        <f t="shared" si="5428"/>
        <v>0.3734538799999999</v>
      </c>
      <c r="W4079" s="6">
        <f t="shared" si="5429"/>
        <v>0.44814465599999992</v>
      </c>
      <c r="X4079" s="17"/>
      <c r="Y4079" s="17"/>
      <c r="Z4079" s="17"/>
      <c r="AA4079" s="17"/>
      <c r="AB4079" s="17"/>
      <c r="AC4079" s="17"/>
      <c r="AE4079" s="16"/>
      <c r="AF4079" s="16"/>
      <c r="AG4079" s="16"/>
      <c r="AH4079" s="16"/>
      <c r="AI4079" s="16"/>
      <c r="AJ4079" s="16"/>
      <c r="AL4079" s="16"/>
      <c r="AM4079" s="16"/>
      <c r="AN4079" s="16"/>
      <c r="AO4079" s="16"/>
      <c r="AP4079" s="16"/>
      <c r="AQ4079" s="16"/>
      <c r="BI4079" s="1">
        <v>8</v>
      </c>
      <c r="BJ4079" s="6">
        <f>SUM($R$5:R4081)-$AB$2</f>
        <v>377.23291879999988</v>
      </c>
      <c r="BK4079" s="6">
        <f>SUM($R$5:S4081)-$AB$2</f>
        <v>1866.2378937439992</v>
      </c>
      <c r="BL4079" s="6">
        <f>SUM($R$5:T4081)-$AB$2</f>
        <v>5588.7503311039964</v>
      </c>
      <c r="BM4079" s="6">
        <f>SUM($R$5:U4081)-$AB$2</f>
        <v>10800.267743408063</v>
      </c>
      <c r="BN4079" s="6">
        <f>SUM($R$5:V4081)-$AB$2</f>
        <v>18245.292618128096</v>
      </c>
      <c r="BO4079" s="6">
        <f>SUM($R$5:W4081)-$AB$2</f>
        <v>27179.322467792033</v>
      </c>
      <c r="BP4079" s="16"/>
    </row>
    <row r="4080" spans="1:68" x14ac:dyDescent="0.45">
      <c r="A4080" s="1">
        <v>2008</v>
      </c>
      <c r="B4080" s="1">
        <v>6</v>
      </c>
      <c r="C4080" s="1">
        <v>19</v>
      </c>
      <c r="D4080" s="1">
        <v>10</v>
      </c>
      <c r="E4080" s="1">
        <v>20.5</v>
      </c>
      <c r="F4080" s="1">
        <v>804.75</v>
      </c>
      <c r="G4080" s="4"/>
      <c r="H4080" s="4"/>
      <c r="Q4080" s="1">
        <v>7</v>
      </c>
      <c r="R4080" s="6">
        <f t="shared" si="5424"/>
        <v>0.12848739999999997</v>
      </c>
      <c r="S4080" s="6">
        <f t="shared" si="5425"/>
        <v>0.49853111199999989</v>
      </c>
      <c r="T4080" s="6">
        <f t="shared" si="5426"/>
        <v>1.2463277799999997</v>
      </c>
      <c r="U4080" s="6">
        <f t="shared" si="5427"/>
        <v>1.7448588919999997</v>
      </c>
      <c r="V4080" s="6">
        <f t="shared" si="5428"/>
        <v>2.4926555599999993</v>
      </c>
      <c r="W4080" s="6">
        <f t="shared" si="5429"/>
        <v>2.991186672</v>
      </c>
      <c r="X4080" s="17"/>
      <c r="Y4080" s="17"/>
      <c r="Z4080" s="17"/>
      <c r="AA4080" s="17"/>
      <c r="AB4080" s="17"/>
      <c r="AC4080" s="17"/>
      <c r="AE4080" s="16"/>
      <c r="AF4080" s="16"/>
      <c r="AG4080" s="16"/>
      <c r="AH4080" s="16"/>
      <c r="AI4080" s="16"/>
      <c r="AJ4080" s="16"/>
      <c r="AL4080" s="16"/>
      <c r="AM4080" s="16"/>
      <c r="AN4080" s="16"/>
      <c r="AO4080" s="16"/>
      <c r="AP4080" s="16"/>
      <c r="AQ4080" s="16"/>
      <c r="BI4080" s="1">
        <v>9</v>
      </c>
      <c r="BJ4080" s="6">
        <f>SUM($R$5:R4082)-$AB$2</f>
        <v>377.59989059999987</v>
      </c>
      <c r="BK4080" s="6">
        <f>SUM($R$5:S4082)-$AB$2</f>
        <v>1868.0287161279994</v>
      </c>
      <c r="BL4080" s="6">
        <f>SUM($R$5:T4082)-$AB$2</f>
        <v>5594.1007799479967</v>
      </c>
      <c r="BM4080" s="6">
        <f>SUM($R$5:U4082)-$AB$2</f>
        <v>10810.601669296064</v>
      </c>
      <c r="BN4080" s="6">
        <f>SUM($R$5:V4082)-$AB$2</f>
        <v>18262.745796936095</v>
      </c>
      <c r="BO4080" s="6">
        <f>SUM($R$5:W4082)-$AB$2</f>
        <v>27205.31875010403</v>
      </c>
      <c r="BP4080" s="16"/>
    </row>
    <row r="4081" spans="1:68" x14ac:dyDescent="0.45">
      <c r="A4081" s="1">
        <v>2008</v>
      </c>
      <c r="B4081" s="1">
        <v>6</v>
      </c>
      <c r="C4081" s="1">
        <v>19</v>
      </c>
      <c r="D4081" s="1">
        <v>11</v>
      </c>
      <c r="E4081" s="1">
        <v>22.1</v>
      </c>
      <c r="F4081" s="1">
        <v>935.11</v>
      </c>
      <c r="G4081" s="4"/>
      <c r="H4081" s="4"/>
      <c r="Q4081" s="1">
        <v>8</v>
      </c>
      <c r="R4081" s="6">
        <f t="shared" si="5424"/>
        <v>0.25070500000000001</v>
      </c>
      <c r="S4081" s="6">
        <f t="shared" si="5425"/>
        <v>0.97273539999999992</v>
      </c>
      <c r="T4081" s="6">
        <f t="shared" si="5426"/>
        <v>2.4318385</v>
      </c>
      <c r="U4081" s="6">
        <f t="shared" si="5427"/>
        <v>3.4045738999999999</v>
      </c>
      <c r="V4081" s="6">
        <f t="shared" si="5428"/>
        <v>4.863677</v>
      </c>
      <c r="W4081" s="6">
        <f t="shared" si="5429"/>
        <v>5.8364124000000004</v>
      </c>
      <c r="X4081" s="17"/>
      <c r="Y4081" s="17"/>
      <c r="Z4081" s="17"/>
      <c r="AA4081" s="17"/>
      <c r="AB4081" s="17"/>
      <c r="AC4081" s="17"/>
      <c r="AE4081" s="16"/>
      <c r="AF4081" s="16"/>
      <c r="AG4081" s="16"/>
      <c r="AH4081" s="16"/>
      <c r="AI4081" s="16"/>
      <c r="AJ4081" s="16"/>
      <c r="AL4081" s="16"/>
      <c r="AM4081" s="16"/>
      <c r="AN4081" s="16"/>
      <c r="AO4081" s="16"/>
      <c r="AP4081" s="16"/>
      <c r="AQ4081" s="16"/>
      <c r="BI4081" s="1">
        <v>10</v>
      </c>
      <c r="BJ4081" s="6">
        <f>SUM($R$5:R4083)-$AB$2</f>
        <v>378.06664559999984</v>
      </c>
      <c r="BK4081" s="6">
        <f>SUM($R$5:S4083)-$AB$2</f>
        <v>1870.3064805279994</v>
      </c>
      <c r="BL4081" s="6">
        <f>SUM($R$5:T4083)-$AB$2</f>
        <v>5600.9060678479973</v>
      </c>
      <c r="BM4081" s="6">
        <f>SUM($R$5:U4083)-$AB$2</f>
        <v>10823.745490096064</v>
      </c>
      <c r="BN4081" s="6">
        <f>SUM($R$5:V4083)-$AB$2</f>
        <v>18284.9446647361</v>
      </c>
      <c r="BO4081" s="6">
        <f>SUM($R$5:W4083)-$AB$2</f>
        <v>27238.383674304034</v>
      </c>
      <c r="BP4081" s="16"/>
    </row>
    <row r="4082" spans="1:68" x14ac:dyDescent="0.45">
      <c r="A4082" s="1">
        <v>2008</v>
      </c>
      <c r="B4082" s="1">
        <v>6</v>
      </c>
      <c r="C4082" s="1">
        <v>19</v>
      </c>
      <c r="D4082" s="1">
        <v>12</v>
      </c>
      <c r="E4082" s="1">
        <v>24.1</v>
      </c>
      <c r="F4082" s="1">
        <v>1013.9</v>
      </c>
      <c r="G4082" s="4"/>
      <c r="H4082" s="4"/>
      <c r="Q4082" s="1">
        <v>9</v>
      </c>
      <c r="R4082" s="6">
        <f t="shared" si="5424"/>
        <v>0.36697179999999996</v>
      </c>
      <c r="S4082" s="6">
        <f t="shared" si="5425"/>
        <v>1.4238505839999998</v>
      </c>
      <c r="T4082" s="6">
        <f t="shared" si="5426"/>
        <v>3.5596264599999996</v>
      </c>
      <c r="U4082" s="6">
        <f t="shared" si="5427"/>
        <v>4.9834770439999989</v>
      </c>
      <c r="V4082" s="6">
        <f t="shared" si="5428"/>
        <v>7.1192529199999992</v>
      </c>
      <c r="W4082" s="6">
        <f t="shared" si="5429"/>
        <v>8.5431035040000012</v>
      </c>
      <c r="X4082" s="17"/>
      <c r="Y4082" s="17"/>
      <c r="Z4082" s="17"/>
      <c r="AA4082" s="17"/>
      <c r="AB4082" s="17"/>
      <c r="AC4082" s="17"/>
      <c r="AE4082" s="16"/>
      <c r="AF4082" s="16"/>
      <c r="AG4082" s="16"/>
      <c r="AH4082" s="16"/>
      <c r="AI4082" s="16"/>
      <c r="AJ4082" s="16"/>
      <c r="AL4082" s="16"/>
      <c r="AM4082" s="16"/>
      <c r="AN4082" s="16"/>
      <c r="AO4082" s="16"/>
      <c r="AP4082" s="16"/>
      <c r="AQ4082" s="16"/>
      <c r="BI4082" s="1">
        <v>11</v>
      </c>
      <c r="BJ4082" s="6">
        <f>SUM($R$5:R4084)-$AB$2</f>
        <v>378.60900939999982</v>
      </c>
      <c r="BK4082" s="6">
        <f>SUM($R$5:S4084)-$AB$2</f>
        <v>1872.9532158719994</v>
      </c>
      <c r="BL4082" s="6">
        <f>SUM($R$5:T4084)-$AB$2</f>
        <v>5608.8137320519972</v>
      </c>
      <c r="BM4082" s="6">
        <f>SUM($R$5:U4084)-$AB$2</f>
        <v>10839.018454704063</v>
      </c>
      <c r="BN4082" s="6">
        <f>SUM($R$5:V4084)-$AB$2</f>
        <v>18310.739487064096</v>
      </c>
      <c r="BO4082" s="6">
        <f>SUM($R$5:W4084)-$AB$2</f>
        <v>27276.804725896029</v>
      </c>
      <c r="BP4082" s="16"/>
    </row>
    <row r="4083" spans="1:68" x14ac:dyDescent="0.45">
      <c r="A4083" s="1">
        <v>2008</v>
      </c>
      <c r="B4083" s="1">
        <v>6</v>
      </c>
      <c r="C4083" s="1">
        <v>19</v>
      </c>
      <c r="D4083" s="1">
        <v>13</v>
      </c>
      <c r="E4083" s="1">
        <v>25.2</v>
      </c>
      <c r="F4083" s="1">
        <v>1032.8900000000001</v>
      </c>
      <c r="G4083" s="4"/>
      <c r="H4083" s="4"/>
      <c r="Q4083" s="1">
        <v>10</v>
      </c>
      <c r="R4083" s="6">
        <f t="shared" si="5424"/>
        <v>0.46675499999999998</v>
      </c>
      <c r="S4083" s="6">
        <f t="shared" si="5425"/>
        <v>1.8110093999999999</v>
      </c>
      <c r="T4083" s="6">
        <f t="shared" si="5426"/>
        <v>4.5275234999999991</v>
      </c>
      <c r="U4083" s="6">
        <f t="shared" si="5427"/>
        <v>6.3385329000000006</v>
      </c>
      <c r="V4083" s="6">
        <f t="shared" si="5428"/>
        <v>9.0550469999999983</v>
      </c>
      <c r="W4083" s="6">
        <f t="shared" si="5429"/>
        <v>10.866056400000002</v>
      </c>
      <c r="X4083" s="17"/>
      <c r="Y4083" s="17"/>
      <c r="Z4083" s="17"/>
      <c r="AA4083" s="17"/>
      <c r="AB4083" s="17"/>
      <c r="AC4083" s="17"/>
      <c r="AE4083" s="16"/>
      <c r="AF4083" s="16"/>
      <c r="AG4083" s="16"/>
      <c r="AH4083" s="16"/>
      <c r="AI4083" s="16"/>
      <c r="AJ4083" s="16"/>
      <c r="AL4083" s="16"/>
      <c r="AM4083" s="16"/>
      <c r="AN4083" s="16"/>
      <c r="AO4083" s="16"/>
      <c r="AP4083" s="16"/>
      <c r="AQ4083" s="16"/>
      <c r="BI4083" s="1">
        <v>12</v>
      </c>
      <c r="BJ4083" s="6">
        <f t="shared" ref="BJ4083" si="5466">R4085-$AB$2</f>
        <v>-5.9431880000000001</v>
      </c>
      <c r="BK4083" s="6">
        <f t="shared" ref="BK4083" si="5467">S4085-$AB$2</f>
        <v>-4.2495694400000001</v>
      </c>
      <c r="BL4083" s="6">
        <f t="shared" ref="BL4083" si="5468">T4085-$AB$2</f>
        <v>-0.82704860000000124</v>
      </c>
      <c r="BM4083" s="6">
        <f t="shared" ref="BM4083" si="5469">U4085-$AB$2</f>
        <v>1.4546319599999986</v>
      </c>
      <c r="BN4083" s="6">
        <f t="shared" ref="BN4083" si="5470">V4085-$AB$2</f>
        <v>4.8771527999999975</v>
      </c>
      <c r="BO4083" s="6">
        <f t="shared" ref="BO4083" si="5471">W4085-$AB$2</f>
        <v>7.1588333599999991</v>
      </c>
      <c r="BP4083" s="16"/>
    </row>
    <row r="4084" spans="1:68" x14ac:dyDescent="0.45">
      <c r="A4084" s="1">
        <v>2008</v>
      </c>
      <c r="B4084" s="1">
        <v>6</v>
      </c>
      <c r="C4084" s="1">
        <v>19</v>
      </c>
      <c r="D4084" s="1">
        <v>14</v>
      </c>
      <c r="E4084" s="1">
        <v>25.9</v>
      </c>
      <c r="F4084" s="1">
        <v>993.13</v>
      </c>
      <c r="G4084" s="4"/>
      <c r="H4084" s="4"/>
      <c r="Q4084" s="1">
        <v>11</v>
      </c>
      <c r="R4084" s="6">
        <f t="shared" si="5424"/>
        <v>0.54236379999999995</v>
      </c>
      <c r="S4084" s="6">
        <f t="shared" si="5425"/>
        <v>2.1043715439999997</v>
      </c>
      <c r="T4084" s="6">
        <f t="shared" si="5426"/>
        <v>5.260928859999999</v>
      </c>
      <c r="U4084" s="6">
        <f t="shared" si="5427"/>
        <v>7.3653004039999992</v>
      </c>
      <c r="V4084" s="6">
        <f t="shared" si="5428"/>
        <v>10.521857719999998</v>
      </c>
      <c r="W4084" s="6">
        <f t="shared" si="5429"/>
        <v>12.626229263999999</v>
      </c>
      <c r="X4084" s="17"/>
      <c r="Y4084" s="17"/>
      <c r="Z4084" s="17"/>
      <c r="AA4084" s="17"/>
      <c r="AB4084" s="17"/>
      <c r="AC4084" s="17"/>
      <c r="AE4084" s="16"/>
      <c r="AF4084" s="16"/>
      <c r="AG4084" s="16"/>
      <c r="AH4084" s="16"/>
      <c r="AI4084" s="16"/>
      <c r="AJ4084" s="16"/>
      <c r="AL4084" s="16"/>
      <c r="AM4084" s="16"/>
      <c r="AN4084" s="16"/>
      <c r="AO4084" s="16"/>
      <c r="AP4084" s="16"/>
      <c r="AQ4084" s="16"/>
      <c r="BI4084" s="1">
        <v>13</v>
      </c>
      <c r="BJ4084" s="6">
        <f>SUM($R$5:R4086)-$AB$2</f>
        <v>379.79614759999981</v>
      </c>
      <c r="BK4084" s="6">
        <f>SUM($R$5:S4086)-$AB$2</f>
        <v>1878.7464502879993</v>
      </c>
      <c r="BL4084" s="6">
        <f>SUM($R$5:T4086)-$AB$2</f>
        <v>5626.1222070079966</v>
      </c>
      <c r="BM4084" s="6">
        <f>SUM($R$5:U4086)-$AB$2</f>
        <v>10872.448266416062</v>
      </c>
      <c r="BN4084" s="6">
        <f>SUM($R$5:V4086)-$AB$2</f>
        <v>18367.199779856099</v>
      </c>
      <c r="BO4084" s="6">
        <f>SUM($R$5:W4086)-$AB$2</f>
        <v>27360.901595984033</v>
      </c>
      <c r="BP4084" s="16"/>
    </row>
    <row r="4085" spans="1:68" x14ac:dyDescent="0.45">
      <c r="A4085" s="1">
        <v>2008</v>
      </c>
      <c r="B4085" s="1">
        <v>6</v>
      </c>
      <c r="C4085" s="1">
        <v>19</v>
      </c>
      <c r="D4085" s="1">
        <v>15</v>
      </c>
      <c r="E4085" s="1">
        <v>26.2</v>
      </c>
      <c r="F4085" s="1">
        <v>898.15</v>
      </c>
      <c r="G4085" s="4"/>
      <c r="H4085" s="4"/>
      <c r="Q4085" s="1">
        <v>12</v>
      </c>
      <c r="R4085" s="6">
        <f t="shared" si="5424"/>
        <v>0.58806199999999986</v>
      </c>
      <c r="S4085" s="6">
        <f t="shared" si="5425"/>
        <v>2.2816805599999994</v>
      </c>
      <c r="T4085" s="6">
        <f t="shared" si="5426"/>
        <v>5.7042013999999988</v>
      </c>
      <c r="U4085" s="6">
        <f t="shared" si="5427"/>
        <v>7.9858819599999986</v>
      </c>
      <c r="V4085" s="6">
        <f t="shared" si="5428"/>
        <v>11.408402799999998</v>
      </c>
      <c r="W4085" s="6">
        <f t="shared" si="5429"/>
        <v>13.690083359999999</v>
      </c>
      <c r="X4085" s="17">
        <f t="shared" ref="X4085" si="5472">SUM(R4085:R4109)-$Z$2</f>
        <v>0.46638339999999978</v>
      </c>
      <c r="Y4085" s="17">
        <f t="shared" ref="Y4085" si="5473">SUM(S4085:S4109)-$Z$2</f>
        <v>16.857567591999995</v>
      </c>
      <c r="Z4085" s="17">
        <f t="shared" ref="Z4085" si="5474">SUM(T4085:T4109)-$Z$2</f>
        <v>49.981418979999994</v>
      </c>
      <c r="AA4085" s="17">
        <f t="shared" ref="AA4085" si="5475">SUM(U4085:U4109)-$Z$2</f>
        <v>72.063986571999976</v>
      </c>
      <c r="AB4085" s="17">
        <f t="shared" ref="AB4085" si="5476">SUM(V4085:V4109)-$Z$2</f>
        <v>105.18783796</v>
      </c>
      <c r="AC4085" s="17">
        <f t="shared" ref="AC4085" si="5477">SUM(W4085:W4109)-$Z$2</f>
        <v>127.270405552</v>
      </c>
      <c r="AE4085" s="16">
        <f t="shared" ref="AE4085" si="5478">IF(X4085&gt;0,1,0)</f>
        <v>1</v>
      </c>
      <c r="AF4085" s="16">
        <f t="shared" ref="AF4085" si="5479">IF(Y4085&gt;0,1,0)</f>
        <v>1</v>
      </c>
      <c r="AG4085" s="16">
        <f t="shared" ref="AG4085" si="5480">IF(Z4085&gt;0,1,0)</f>
        <v>1</v>
      </c>
      <c r="AH4085" s="16">
        <f t="shared" ref="AH4085" si="5481">IF(AA4085&gt;0,1,0)</f>
        <v>1</v>
      </c>
      <c r="AI4085" s="16">
        <f t="shared" ref="AI4085" si="5482">IF(AB4085&gt;0,1,0)</f>
        <v>1</v>
      </c>
      <c r="AJ4085" s="16">
        <f t="shared" ref="AJ4085" si="5483">IF(AC4085&gt;0,1,0)</f>
        <v>1</v>
      </c>
      <c r="AL4085" s="16">
        <f t="shared" ref="AL4085" si="5484">IF(X4085&lt;0,ABS(X4085*$AP$1),0)</f>
        <v>0</v>
      </c>
      <c r="AM4085" s="16">
        <f t="shared" ref="AM4085" si="5485">IF(Y4085&lt;0,ABS(Y4085*$AP$1),0)</f>
        <v>0</v>
      </c>
      <c r="AN4085" s="16">
        <f t="shared" ref="AN4085" si="5486">IF(Z4085&lt;0,ABS(Z4085*$AP$1),0)</f>
        <v>0</v>
      </c>
      <c r="AO4085" s="16">
        <f t="shared" ref="AO4085" si="5487">IF(AA4085&lt;0,ABS(AA4085*$AP$1),0)</f>
        <v>0</v>
      </c>
      <c r="AP4085" s="16">
        <f t="shared" ref="AP4085" si="5488">IF(AB4085&lt;0,ABS(AB4085*$AP$1),0)</f>
        <v>0</v>
      </c>
      <c r="AQ4085" s="16">
        <f t="shared" ref="AQ4085" si="5489">IF(AC4085&lt;0,ABS(AC4085*$AP$1),0)</f>
        <v>0</v>
      </c>
      <c r="BI4085" s="1">
        <v>14</v>
      </c>
      <c r="BJ4085" s="6">
        <f>SUM($R$5:R4087)-$AB$2</f>
        <v>380.37216299999983</v>
      </c>
      <c r="BK4085" s="6">
        <f>SUM($R$5:S4087)-$AB$2</f>
        <v>1881.5574054399992</v>
      </c>
      <c r="BL4085" s="6">
        <f>SUM($R$5:T4087)-$AB$2</f>
        <v>5634.5205115399967</v>
      </c>
      <c r="BM4085" s="6">
        <f>SUM($R$5:U4087)-$AB$2</f>
        <v>10888.668860080063</v>
      </c>
      <c r="BN4085" s="6">
        <f>SUM($R$5:V4087)-$AB$2</f>
        <v>18394.595072280103</v>
      </c>
      <c r="BO4085" s="6">
        <f>SUM($R$5:W4087)-$AB$2</f>
        <v>27401.706526920036</v>
      </c>
      <c r="BP4085" s="16"/>
    </row>
    <row r="4086" spans="1:68" x14ac:dyDescent="0.45">
      <c r="A4086" s="1">
        <v>2008</v>
      </c>
      <c r="B4086" s="1">
        <v>6</v>
      </c>
      <c r="C4086" s="1">
        <v>19</v>
      </c>
      <c r="D4086" s="1">
        <v>16</v>
      </c>
      <c r="E4086" s="1">
        <v>25.7</v>
      </c>
      <c r="F4086" s="1">
        <v>755.56</v>
      </c>
      <c r="G4086" s="4"/>
      <c r="H4086" s="4"/>
      <c r="Q4086" s="1">
        <v>13</v>
      </c>
      <c r="R4086" s="6">
        <f t="shared" si="5424"/>
        <v>0.59907619999999995</v>
      </c>
      <c r="S4086" s="6">
        <f t="shared" si="5425"/>
        <v>2.3244156559999998</v>
      </c>
      <c r="T4086" s="6">
        <f t="shared" si="5426"/>
        <v>5.8110391399999992</v>
      </c>
      <c r="U4086" s="6">
        <f t="shared" si="5427"/>
        <v>8.1354547959999994</v>
      </c>
      <c r="V4086" s="6">
        <f t="shared" si="5428"/>
        <v>11.622078279999998</v>
      </c>
      <c r="W4086" s="6">
        <f t="shared" si="5429"/>
        <v>13.946493936000001</v>
      </c>
      <c r="X4086" s="17"/>
      <c r="Y4086" s="17"/>
      <c r="Z4086" s="17"/>
      <c r="AA4086" s="17"/>
      <c r="AB4086" s="17"/>
      <c r="AC4086" s="17"/>
      <c r="AE4086" s="16"/>
      <c r="AF4086" s="16"/>
      <c r="AG4086" s="16"/>
      <c r="AH4086" s="16"/>
      <c r="AI4086" s="16"/>
      <c r="AJ4086" s="16"/>
      <c r="AL4086" s="16"/>
      <c r="AM4086" s="16"/>
      <c r="AN4086" s="16"/>
      <c r="AO4086" s="16"/>
      <c r="AP4086" s="16"/>
      <c r="AQ4086" s="16"/>
      <c r="BI4086" s="1">
        <v>15</v>
      </c>
      <c r="BJ4086" s="6">
        <f>SUM($R$5:R4088)-$AB$2</f>
        <v>380.8930899999998</v>
      </c>
      <c r="BK4086" s="6">
        <f>SUM($R$5:S4088)-$AB$2</f>
        <v>1884.0995291999993</v>
      </c>
      <c r="BL4086" s="6">
        <f>SUM($R$5:T4088)-$AB$2</f>
        <v>5642.1156271999962</v>
      </c>
      <c r="BM4086" s="6">
        <f>SUM($R$5:U4088)-$AB$2</f>
        <v>10903.338164400064</v>
      </c>
      <c r="BN4086" s="6">
        <f>SUM($R$5:V4088)-$AB$2</f>
        <v>18419.370360400106</v>
      </c>
      <c r="BO4086" s="6">
        <f>SUM($R$5:W4088)-$AB$2</f>
        <v>27438.60899560004</v>
      </c>
      <c r="BP4086" s="16"/>
    </row>
    <row r="4087" spans="1:68" x14ac:dyDescent="0.45">
      <c r="A4087" s="1">
        <v>2008</v>
      </c>
      <c r="B4087" s="1">
        <v>6</v>
      </c>
      <c r="C4087" s="1">
        <v>19</v>
      </c>
      <c r="D4087" s="1">
        <v>17</v>
      </c>
      <c r="E4087" s="1">
        <v>24.8</v>
      </c>
      <c r="F4087" s="1">
        <v>575.73</v>
      </c>
      <c r="G4087" s="4"/>
      <c r="H4087" s="4"/>
      <c r="Q4087" s="1">
        <v>14</v>
      </c>
      <c r="R4087" s="6">
        <f t="shared" si="5424"/>
        <v>0.57601539999999996</v>
      </c>
      <c r="S4087" s="6">
        <f t="shared" si="5425"/>
        <v>2.2349397519999998</v>
      </c>
      <c r="T4087" s="6">
        <f t="shared" si="5426"/>
        <v>5.58734938</v>
      </c>
      <c r="U4087" s="6">
        <f t="shared" si="5427"/>
        <v>7.8222891319999999</v>
      </c>
      <c r="V4087" s="6">
        <f t="shared" si="5428"/>
        <v>11.17469876</v>
      </c>
      <c r="W4087" s="6">
        <f t="shared" si="5429"/>
        <v>13.409638512000001</v>
      </c>
      <c r="X4087" s="17"/>
      <c r="Y4087" s="17"/>
      <c r="Z4087" s="17"/>
      <c r="AA4087" s="17"/>
      <c r="AB4087" s="17"/>
      <c r="AC4087" s="17"/>
      <c r="AE4087" s="16"/>
      <c r="AF4087" s="16"/>
      <c r="AG4087" s="16"/>
      <c r="AH4087" s="16"/>
      <c r="AI4087" s="16"/>
      <c r="AJ4087" s="16"/>
      <c r="AL4087" s="16"/>
      <c r="AM4087" s="16"/>
      <c r="AN4087" s="16"/>
      <c r="AO4087" s="16"/>
      <c r="AP4087" s="16"/>
      <c r="AQ4087" s="16"/>
      <c r="BI4087" s="1">
        <v>16</v>
      </c>
      <c r="BJ4087" s="6">
        <f>SUM($R$5:R4089)-$AB$2</f>
        <v>381.3313147999998</v>
      </c>
      <c r="BK4087" s="6">
        <f>SUM($R$5:S4089)-$AB$2</f>
        <v>1886.2380662239993</v>
      </c>
      <c r="BL4087" s="6">
        <f>SUM($R$5:T4089)-$AB$2</f>
        <v>5648.5049447839965</v>
      </c>
      <c r="BM4087" s="6">
        <f>SUM($R$5:U4089)-$AB$2</f>
        <v>10915.678574768064</v>
      </c>
      <c r="BN4087" s="6">
        <f>SUM($R$5:V4089)-$AB$2</f>
        <v>18440.212331888102</v>
      </c>
      <c r="BO4087" s="6">
        <f>SUM($R$5:W4089)-$AB$2</f>
        <v>27469.652840432038</v>
      </c>
      <c r="BP4087" s="16"/>
    </row>
    <row r="4088" spans="1:68" x14ac:dyDescent="0.45">
      <c r="A4088" s="1">
        <v>2008</v>
      </c>
      <c r="B4088" s="1">
        <v>6</v>
      </c>
      <c r="C4088" s="1">
        <v>19</v>
      </c>
      <c r="D4088" s="1">
        <v>18</v>
      </c>
      <c r="E4088" s="1">
        <v>23.6</v>
      </c>
      <c r="F4088" s="1">
        <v>371.46</v>
      </c>
      <c r="G4088" s="4"/>
      <c r="H4088" s="4"/>
      <c r="Q4088" s="1">
        <v>15</v>
      </c>
      <c r="R4088" s="6">
        <f t="shared" si="5424"/>
        <v>0.52092699999999992</v>
      </c>
      <c r="S4088" s="6">
        <f t="shared" si="5425"/>
        <v>2.0211967599999996</v>
      </c>
      <c r="T4088" s="6">
        <f t="shared" si="5426"/>
        <v>5.0529918999999994</v>
      </c>
      <c r="U4088" s="6">
        <f t="shared" si="5427"/>
        <v>7.074188659999999</v>
      </c>
      <c r="V4088" s="6">
        <f t="shared" si="5428"/>
        <v>10.105983799999999</v>
      </c>
      <c r="W4088" s="6">
        <f t="shared" si="5429"/>
        <v>12.127180559999999</v>
      </c>
      <c r="X4088" s="17"/>
      <c r="Y4088" s="17"/>
      <c r="Z4088" s="17"/>
      <c r="AA4088" s="17"/>
      <c r="AB4088" s="17"/>
      <c r="AC4088" s="17"/>
      <c r="AE4088" s="16"/>
      <c r="AF4088" s="16"/>
      <c r="AG4088" s="16"/>
      <c r="AH4088" s="16"/>
      <c r="AI4088" s="16"/>
      <c r="AJ4088" s="16"/>
      <c r="AL4088" s="16"/>
      <c r="AM4088" s="16"/>
      <c r="AN4088" s="16"/>
      <c r="AO4088" s="16"/>
      <c r="AP4088" s="16"/>
      <c r="AQ4088" s="16"/>
      <c r="BI4088" s="1">
        <v>17</v>
      </c>
      <c r="BJ4088" s="6">
        <f>SUM($R$5:R4090)-$AB$2</f>
        <v>381.66523819999981</v>
      </c>
      <c r="BK4088" s="6">
        <f>SUM($R$5:S4090)-$AB$2</f>
        <v>1887.8676124159992</v>
      </c>
      <c r="BL4088" s="6">
        <f>SUM($R$5:T4090)-$AB$2</f>
        <v>5653.3735479559964</v>
      </c>
      <c r="BM4088" s="6">
        <f>SUM($R$5:U4090)-$AB$2</f>
        <v>10925.081857712064</v>
      </c>
      <c r="BN4088" s="6">
        <f>SUM($R$5:V4090)-$AB$2</f>
        <v>18456.093728792108</v>
      </c>
      <c r="BO4088" s="6">
        <f>SUM($R$5:W4090)-$AB$2</f>
        <v>27493.307974088042</v>
      </c>
      <c r="BP4088" s="16"/>
    </row>
    <row r="4089" spans="1:68" x14ac:dyDescent="0.45">
      <c r="A4089" s="1">
        <v>2008</v>
      </c>
      <c r="B4089" s="1">
        <v>6</v>
      </c>
      <c r="C4089" s="1">
        <v>19</v>
      </c>
      <c r="D4089" s="1">
        <v>19</v>
      </c>
      <c r="E4089" s="1">
        <v>22</v>
      </c>
      <c r="F4089" s="1">
        <v>162.86000000000001</v>
      </c>
      <c r="G4089" s="4"/>
      <c r="H4089" s="4"/>
      <c r="Q4089" s="1">
        <v>16</v>
      </c>
      <c r="R4089" s="6">
        <f t="shared" si="5424"/>
        <v>0.43822479999999997</v>
      </c>
      <c r="S4089" s="6">
        <f t="shared" si="5425"/>
        <v>1.7003122239999997</v>
      </c>
      <c r="T4089" s="6">
        <f t="shared" si="5426"/>
        <v>4.250780559999999</v>
      </c>
      <c r="U4089" s="6">
        <f t="shared" si="5427"/>
        <v>5.9510927839999992</v>
      </c>
      <c r="V4089" s="6">
        <f t="shared" si="5428"/>
        <v>8.5015611199999981</v>
      </c>
      <c r="W4089" s="6">
        <f t="shared" si="5429"/>
        <v>10.201873343999999</v>
      </c>
      <c r="X4089" s="17"/>
      <c r="Y4089" s="17"/>
      <c r="Z4089" s="17"/>
      <c r="AA4089" s="17"/>
      <c r="AB4089" s="17"/>
      <c r="AC4089" s="17"/>
      <c r="AE4089" s="16"/>
      <c r="AF4089" s="16"/>
      <c r="AG4089" s="16"/>
      <c r="AH4089" s="16"/>
      <c r="AI4089" s="16"/>
      <c r="AJ4089" s="16"/>
      <c r="AL4089" s="16"/>
      <c r="AM4089" s="16"/>
      <c r="AN4089" s="16"/>
      <c r="AO4089" s="16"/>
      <c r="AP4089" s="16"/>
      <c r="AQ4089" s="16"/>
      <c r="BI4089" s="1">
        <v>18</v>
      </c>
      <c r="BJ4089" s="6">
        <f>SUM($R$5:R4091)-$AB$2</f>
        <v>381.8806849999998</v>
      </c>
      <c r="BK4089" s="6">
        <f>SUM($R$5:S4091)-$AB$2</f>
        <v>1888.9189927999994</v>
      </c>
      <c r="BL4089" s="6">
        <f>SUM($R$5:T4091)-$AB$2</f>
        <v>5656.5147622999957</v>
      </c>
      <c r="BM4089" s="6">
        <f>SUM($R$5:U4091)-$AB$2</f>
        <v>10931.148839600066</v>
      </c>
      <c r="BN4089" s="6">
        <f>SUM($R$5:V4091)-$AB$2</f>
        <v>18466.340378600107</v>
      </c>
      <c r="BO4089" s="6">
        <f>SUM($R$5:W4091)-$AB$2</f>
        <v>27508.570225400043</v>
      </c>
      <c r="BP4089" s="16"/>
    </row>
    <row r="4090" spans="1:68" x14ac:dyDescent="0.45">
      <c r="A4090" s="1">
        <v>2008</v>
      </c>
      <c r="B4090" s="1">
        <v>6</v>
      </c>
      <c r="C4090" s="1">
        <v>19</v>
      </c>
      <c r="D4090" s="1">
        <v>20</v>
      </c>
      <c r="E4090" s="1">
        <v>19.899999999999999</v>
      </c>
      <c r="F4090" s="1">
        <v>2.91</v>
      </c>
      <c r="G4090" s="4"/>
      <c r="H4090" s="4"/>
      <c r="Q4090" s="1">
        <v>17</v>
      </c>
      <c r="R4090" s="6">
        <f t="shared" si="5424"/>
        <v>0.33392340000000004</v>
      </c>
      <c r="S4090" s="6">
        <f t="shared" si="5425"/>
        <v>1.2956227920000001</v>
      </c>
      <c r="T4090" s="6">
        <f t="shared" si="5426"/>
        <v>3.23905698</v>
      </c>
      <c r="U4090" s="6">
        <f t="shared" si="5427"/>
        <v>4.5346797720000005</v>
      </c>
      <c r="V4090" s="6">
        <f t="shared" si="5428"/>
        <v>6.4781139599999999</v>
      </c>
      <c r="W4090" s="6">
        <f t="shared" si="5429"/>
        <v>7.7737367520000005</v>
      </c>
      <c r="X4090" s="17"/>
      <c r="Y4090" s="17"/>
      <c r="Z4090" s="17"/>
      <c r="AA4090" s="17"/>
      <c r="AB4090" s="17"/>
      <c r="AC4090" s="17"/>
      <c r="AE4090" s="16"/>
      <c r="AF4090" s="16"/>
      <c r="AG4090" s="16"/>
      <c r="AH4090" s="16"/>
      <c r="AI4090" s="16"/>
      <c r="AJ4090" s="16"/>
      <c r="AL4090" s="16"/>
      <c r="AM4090" s="16"/>
      <c r="AN4090" s="16"/>
      <c r="AO4090" s="16"/>
      <c r="AP4090" s="16"/>
      <c r="AQ4090" s="16"/>
      <c r="BI4090" s="1">
        <v>19</v>
      </c>
      <c r="BJ4090" s="6">
        <f>SUM($R$5:R4092)-$AB$2</f>
        <v>381.97514379999978</v>
      </c>
      <c r="BK4090" s="6">
        <f>SUM($R$5:S4092)-$AB$2</f>
        <v>1889.3799517439993</v>
      </c>
      <c r="BL4090" s="6">
        <f>SUM($R$5:T4092)-$AB$2</f>
        <v>5657.8919716039964</v>
      </c>
      <c r="BM4090" s="6">
        <f>SUM($R$5:U4092)-$AB$2</f>
        <v>10933.808799408067</v>
      </c>
      <c r="BN4090" s="6">
        <f>SUM($R$5:V4092)-$AB$2</f>
        <v>18470.832839128103</v>
      </c>
      <c r="BO4090" s="6">
        <f>SUM($R$5:W4092)-$AB$2</f>
        <v>27515.261686792037</v>
      </c>
      <c r="BP4090" s="16"/>
    </row>
    <row r="4091" spans="1:68" x14ac:dyDescent="0.45">
      <c r="A4091" s="1">
        <v>2008</v>
      </c>
      <c r="B4091" s="1">
        <v>6</v>
      </c>
      <c r="C4091" s="1">
        <v>19</v>
      </c>
      <c r="D4091" s="1">
        <v>21</v>
      </c>
      <c r="E4091" s="1">
        <v>18.8</v>
      </c>
      <c r="F4091" s="1">
        <v>0</v>
      </c>
      <c r="G4091" s="4"/>
      <c r="H4091" s="4"/>
      <c r="Q4091" s="1">
        <v>18</v>
      </c>
      <c r="R4091" s="6">
        <f t="shared" si="5424"/>
        <v>0.21544679999999997</v>
      </c>
      <c r="S4091" s="6">
        <f t="shared" si="5425"/>
        <v>0.83593358399999984</v>
      </c>
      <c r="T4091" s="6">
        <f t="shared" si="5426"/>
        <v>2.0898339599999995</v>
      </c>
      <c r="U4091" s="6">
        <f t="shared" si="5427"/>
        <v>2.9257675439999993</v>
      </c>
      <c r="V4091" s="6">
        <f t="shared" si="5428"/>
        <v>4.1796679199999991</v>
      </c>
      <c r="W4091" s="6">
        <f t="shared" si="5429"/>
        <v>5.0156015039999993</v>
      </c>
      <c r="X4091" s="17"/>
      <c r="Y4091" s="17"/>
      <c r="Z4091" s="17"/>
      <c r="AA4091" s="17"/>
      <c r="AB4091" s="17"/>
      <c r="AC4091" s="17"/>
      <c r="AE4091" s="16"/>
      <c r="AF4091" s="16"/>
      <c r="AG4091" s="16"/>
      <c r="AH4091" s="16"/>
      <c r="AI4091" s="16"/>
      <c r="AJ4091" s="16"/>
      <c r="AL4091" s="16"/>
      <c r="AM4091" s="16"/>
      <c r="AN4091" s="16"/>
      <c r="AO4091" s="16"/>
      <c r="AP4091" s="16"/>
      <c r="AQ4091" s="16"/>
      <c r="BI4091" s="1">
        <v>20</v>
      </c>
      <c r="BJ4091" s="6">
        <f>SUM($R$5:R4093)-$AB$2</f>
        <v>381.9768315999998</v>
      </c>
      <c r="BK4091" s="6">
        <f>SUM($R$5:S4093)-$AB$2</f>
        <v>1889.3881882079993</v>
      </c>
      <c r="BL4091" s="6">
        <f>SUM($R$5:T4093)-$AB$2</f>
        <v>5657.9165797279957</v>
      </c>
      <c r="BM4091" s="6">
        <f>SUM($R$5:U4093)-$AB$2</f>
        <v>10933.856327856067</v>
      </c>
      <c r="BN4091" s="6">
        <f>SUM($R$5:V4093)-$AB$2</f>
        <v>18470.913110896105</v>
      </c>
      <c r="BO4091" s="6">
        <f>SUM($R$5:W4093)-$AB$2</f>
        <v>27515.38125054404</v>
      </c>
      <c r="BP4091" s="16"/>
    </row>
    <row r="4092" spans="1:68" x14ac:dyDescent="0.45">
      <c r="A4092" s="1">
        <v>2008</v>
      </c>
      <c r="B4092" s="1">
        <v>6</v>
      </c>
      <c r="C4092" s="1">
        <v>19</v>
      </c>
      <c r="D4092" s="1">
        <v>22</v>
      </c>
      <c r="E4092" s="1">
        <v>18.100000000000001</v>
      </c>
      <c r="F4092" s="1">
        <v>0</v>
      </c>
      <c r="G4092" s="4"/>
      <c r="H4092" s="4"/>
      <c r="Q4092" s="1">
        <v>19</v>
      </c>
      <c r="R4092" s="6">
        <f t="shared" si="5424"/>
        <v>9.4458799999999996E-2</v>
      </c>
      <c r="S4092" s="6">
        <f t="shared" si="5425"/>
        <v>0.36650014399999997</v>
      </c>
      <c r="T4092" s="6">
        <f t="shared" si="5426"/>
        <v>0.91625035999999993</v>
      </c>
      <c r="U4092" s="6">
        <f t="shared" si="5427"/>
        <v>1.2827505039999998</v>
      </c>
      <c r="V4092" s="6">
        <f t="shared" si="5428"/>
        <v>1.8325007199999999</v>
      </c>
      <c r="W4092" s="6">
        <f t="shared" si="5429"/>
        <v>2.1990008640000003</v>
      </c>
      <c r="X4092" s="17"/>
      <c r="Y4092" s="17"/>
      <c r="Z4092" s="17"/>
      <c r="AA4092" s="17"/>
      <c r="AB4092" s="17"/>
      <c r="AC4092" s="17"/>
      <c r="AE4092" s="16"/>
      <c r="AF4092" s="16"/>
      <c r="AG4092" s="16"/>
      <c r="AH4092" s="16"/>
      <c r="AI4092" s="16"/>
      <c r="AJ4092" s="16"/>
      <c r="AL4092" s="16"/>
      <c r="AM4092" s="16"/>
      <c r="AN4092" s="16"/>
      <c r="AO4092" s="16"/>
      <c r="AP4092" s="16"/>
      <c r="AQ4092" s="16"/>
      <c r="BI4092" s="1">
        <v>21</v>
      </c>
      <c r="BJ4092" s="6">
        <f>SUM($R$5:R4094)-$AB$2</f>
        <v>381.9768315999998</v>
      </c>
      <c r="BK4092" s="6">
        <f>SUM($R$5:S4094)-$AB$2</f>
        <v>1889.3881882079993</v>
      </c>
      <c r="BL4092" s="6">
        <f>SUM($R$5:T4094)-$AB$2</f>
        <v>5657.9165797279957</v>
      </c>
      <c r="BM4092" s="6">
        <f>SUM($R$5:U4094)-$AB$2</f>
        <v>10933.856327856067</v>
      </c>
      <c r="BN4092" s="6">
        <f>SUM($R$5:V4094)-$AB$2</f>
        <v>18470.913110896105</v>
      </c>
      <c r="BO4092" s="6">
        <f>SUM($R$5:W4094)-$AB$2</f>
        <v>27515.38125054404</v>
      </c>
      <c r="BP4092" s="16"/>
    </row>
    <row r="4093" spans="1:68" x14ac:dyDescent="0.45">
      <c r="A4093" s="1">
        <v>2008</v>
      </c>
      <c r="B4093" s="1">
        <v>6</v>
      </c>
      <c r="C4093" s="1">
        <v>19</v>
      </c>
      <c r="D4093" s="1">
        <v>23</v>
      </c>
      <c r="E4093" s="1">
        <v>17.8</v>
      </c>
      <c r="F4093" s="1">
        <v>0</v>
      </c>
      <c r="G4093" s="4"/>
      <c r="H4093" s="4"/>
      <c r="Q4093" s="1">
        <v>20</v>
      </c>
      <c r="R4093" s="6">
        <f t="shared" si="5424"/>
        <v>1.6877999999999999E-3</v>
      </c>
      <c r="S4093" s="6">
        <f t="shared" si="5425"/>
        <v>6.5486639999999992E-3</v>
      </c>
      <c r="T4093" s="6">
        <f t="shared" si="5426"/>
        <v>1.637166E-2</v>
      </c>
      <c r="U4093" s="6">
        <f t="shared" si="5427"/>
        <v>2.2920324000000002E-2</v>
      </c>
      <c r="V4093" s="6">
        <f t="shared" si="5428"/>
        <v>3.2743319999999999E-2</v>
      </c>
      <c r="W4093" s="6">
        <f t="shared" si="5429"/>
        <v>3.9291984000000002E-2</v>
      </c>
      <c r="X4093" s="17"/>
      <c r="Y4093" s="17"/>
      <c r="Z4093" s="17"/>
      <c r="AA4093" s="17"/>
      <c r="AB4093" s="17"/>
      <c r="AC4093" s="17"/>
      <c r="AE4093" s="16"/>
      <c r="AF4093" s="16"/>
      <c r="AG4093" s="16"/>
      <c r="AH4093" s="16"/>
      <c r="AI4093" s="16"/>
      <c r="AJ4093" s="16"/>
      <c r="AL4093" s="16"/>
      <c r="AM4093" s="16"/>
      <c r="AN4093" s="16"/>
      <c r="AO4093" s="16"/>
      <c r="AP4093" s="16"/>
      <c r="AQ4093" s="16"/>
      <c r="BI4093" s="1">
        <v>22</v>
      </c>
      <c r="BJ4093" s="6">
        <f>SUM($R$5:R4095)-$AB$2</f>
        <v>381.9768315999998</v>
      </c>
      <c r="BK4093" s="6">
        <f>SUM($R$5:S4095)-$AB$2</f>
        <v>1889.3881882079993</v>
      </c>
      <c r="BL4093" s="6">
        <f>SUM($R$5:T4095)-$AB$2</f>
        <v>5657.9165797279957</v>
      </c>
      <c r="BM4093" s="6">
        <f>SUM($R$5:U4095)-$AB$2</f>
        <v>10933.856327856067</v>
      </c>
      <c r="BN4093" s="6">
        <f>SUM($R$5:V4095)-$AB$2</f>
        <v>18470.913110896105</v>
      </c>
      <c r="BO4093" s="6">
        <f>SUM($R$5:W4095)-$AB$2</f>
        <v>27515.38125054404</v>
      </c>
      <c r="BP4093" s="16"/>
    </row>
    <row r="4094" spans="1:68" x14ac:dyDescent="0.45">
      <c r="A4094" s="1">
        <v>2008</v>
      </c>
      <c r="B4094" s="1">
        <v>6</v>
      </c>
      <c r="C4094" s="1">
        <v>20</v>
      </c>
      <c r="D4094" s="1">
        <v>0</v>
      </c>
      <c r="E4094" s="1">
        <v>17.7</v>
      </c>
      <c r="F4094" s="1">
        <v>0</v>
      </c>
      <c r="G4094" s="4"/>
      <c r="H4094" s="4"/>
      <c r="Q4094" s="1">
        <v>21</v>
      </c>
      <c r="R4094" s="6">
        <f t="shared" si="5424"/>
        <v>0</v>
      </c>
      <c r="S4094" s="6">
        <f t="shared" si="5425"/>
        <v>0</v>
      </c>
      <c r="T4094" s="6">
        <f t="shared" si="5426"/>
        <v>0</v>
      </c>
      <c r="U4094" s="6">
        <f t="shared" si="5427"/>
        <v>0</v>
      </c>
      <c r="V4094" s="6">
        <f t="shared" si="5428"/>
        <v>0</v>
      </c>
      <c r="W4094" s="6">
        <f t="shared" si="5429"/>
        <v>0</v>
      </c>
      <c r="X4094" s="17"/>
      <c r="Y4094" s="17"/>
      <c r="Z4094" s="17"/>
      <c r="AA4094" s="17"/>
      <c r="AB4094" s="17"/>
      <c r="AC4094" s="17"/>
      <c r="AE4094" s="16"/>
      <c r="AF4094" s="16"/>
      <c r="AG4094" s="16"/>
      <c r="AH4094" s="16"/>
      <c r="AI4094" s="16"/>
      <c r="AJ4094" s="16"/>
      <c r="AL4094" s="16"/>
      <c r="AM4094" s="16"/>
      <c r="AN4094" s="16"/>
      <c r="AO4094" s="16"/>
      <c r="AP4094" s="16"/>
      <c r="AQ4094" s="16"/>
      <c r="BI4094" s="1">
        <v>23</v>
      </c>
      <c r="BJ4094" s="6">
        <f>SUM($R$5:R4096)-$AB$2</f>
        <v>381.9768315999998</v>
      </c>
      <c r="BK4094" s="6">
        <f>SUM($R$5:S4096)-$AB$2</f>
        <v>1889.3881882079993</v>
      </c>
      <c r="BL4094" s="6">
        <f>SUM($R$5:T4096)-$AB$2</f>
        <v>5657.9165797279957</v>
      </c>
      <c r="BM4094" s="6">
        <f>SUM($R$5:U4096)-$AB$2</f>
        <v>10933.856327856067</v>
      </c>
      <c r="BN4094" s="6">
        <f>SUM($R$5:V4096)-$AB$2</f>
        <v>18470.913110896105</v>
      </c>
      <c r="BO4094" s="6">
        <f>SUM($R$5:W4096)-$AB$2</f>
        <v>27515.38125054404</v>
      </c>
      <c r="BP4094" s="16"/>
    </row>
    <row r="4095" spans="1:68" x14ac:dyDescent="0.45">
      <c r="A4095" s="1">
        <v>2008</v>
      </c>
      <c r="B4095" s="1">
        <v>6</v>
      </c>
      <c r="C4095" s="1">
        <v>20</v>
      </c>
      <c r="D4095" s="1">
        <v>1</v>
      </c>
      <c r="E4095" s="1">
        <v>17.399999999999999</v>
      </c>
      <c r="F4095" s="1">
        <v>0</v>
      </c>
      <c r="G4095" s="4"/>
      <c r="H4095" s="4"/>
      <c r="Q4095" s="1">
        <v>22</v>
      </c>
      <c r="R4095" s="6">
        <f t="shared" si="5424"/>
        <v>0</v>
      </c>
      <c r="S4095" s="6">
        <f t="shared" si="5425"/>
        <v>0</v>
      </c>
      <c r="T4095" s="6">
        <f t="shared" si="5426"/>
        <v>0</v>
      </c>
      <c r="U4095" s="6">
        <f t="shared" si="5427"/>
        <v>0</v>
      </c>
      <c r="V4095" s="6">
        <f t="shared" si="5428"/>
        <v>0</v>
      </c>
      <c r="W4095" s="6">
        <f t="shared" si="5429"/>
        <v>0</v>
      </c>
      <c r="X4095" s="17"/>
      <c r="Y4095" s="17"/>
      <c r="Z4095" s="17"/>
      <c r="AA4095" s="17"/>
      <c r="AB4095" s="17"/>
      <c r="AC4095" s="17"/>
      <c r="AE4095" s="16"/>
      <c r="AF4095" s="16"/>
      <c r="AG4095" s="16"/>
      <c r="AH4095" s="16"/>
      <c r="AI4095" s="16"/>
      <c r="AJ4095" s="16"/>
      <c r="AL4095" s="16"/>
      <c r="AM4095" s="16"/>
      <c r="AN4095" s="16"/>
      <c r="AO4095" s="16"/>
      <c r="AP4095" s="16"/>
      <c r="AQ4095" s="16"/>
      <c r="BI4095" s="1">
        <v>0</v>
      </c>
      <c r="BJ4095" s="6">
        <f t="shared" ref="BJ4095" si="5490">R4097-$AB$2</f>
        <v>-6.53125</v>
      </c>
      <c r="BK4095" s="6">
        <f t="shared" ref="BK4095" si="5491">S4097-$AB$2</f>
        <v>-6.53125</v>
      </c>
      <c r="BL4095" s="6">
        <f t="shared" ref="BL4095" si="5492">T4097-$AB$2</f>
        <v>-6.53125</v>
      </c>
      <c r="BM4095" s="6">
        <f t="shared" ref="BM4095" si="5493">U4097-$AB$2</f>
        <v>-6.53125</v>
      </c>
      <c r="BN4095" s="6">
        <f t="shared" ref="BN4095" si="5494">V4097-$AB$2</f>
        <v>-6.53125</v>
      </c>
      <c r="BO4095" s="6">
        <f t="shared" ref="BO4095" si="5495">W4097-$AB$2</f>
        <v>-6.53125</v>
      </c>
      <c r="BP4095" s="16">
        <v>172</v>
      </c>
    </row>
    <row r="4096" spans="1:68" x14ac:dyDescent="0.45">
      <c r="A4096" s="1">
        <v>2008</v>
      </c>
      <c r="B4096" s="1">
        <v>6</v>
      </c>
      <c r="C4096" s="1">
        <v>20</v>
      </c>
      <c r="D4096" s="1">
        <v>2</v>
      </c>
      <c r="E4096" s="1">
        <v>17</v>
      </c>
      <c r="F4096" s="1">
        <v>0</v>
      </c>
      <c r="G4096" s="4"/>
      <c r="H4096" s="4"/>
      <c r="Q4096" s="1">
        <v>23</v>
      </c>
      <c r="R4096" s="6">
        <f t="shared" si="5424"/>
        <v>0</v>
      </c>
      <c r="S4096" s="6">
        <f t="shared" si="5425"/>
        <v>0</v>
      </c>
      <c r="T4096" s="6">
        <f t="shared" si="5426"/>
        <v>0</v>
      </c>
      <c r="U4096" s="6">
        <f t="shared" si="5427"/>
        <v>0</v>
      </c>
      <c r="V4096" s="6">
        <f t="shared" si="5428"/>
        <v>0</v>
      </c>
      <c r="W4096" s="6">
        <f t="shared" si="5429"/>
        <v>0</v>
      </c>
      <c r="X4096" s="17"/>
      <c r="Y4096" s="17"/>
      <c r="Z4096" s="17"/>
      <c r="AA4096" s="17"/>
      <c r="AB4096" s="17"/>
      <c r="AC4096" s="17"/>
      <c r="AE4096" s="16"/>
      <c r="AF4096" s="16"/>
      <c r="AG4096" s="16"/>
      <c r="AH4096" s="16"/>
      <c r="AI4096" s="16"/>
      <c r="AJ4096" s="16"/>
      <c r="AL4096" s="16"/>
      <c r="AM4096" s="16"/>
      <c r="AN4096" s="16"/>
      <c r="AO4096" s="16"/>
      <c r="AP4096" s="16"/>
      <c r="AQ4096" s="16"/>
      <c r="BI4096" s="1">
        <v>1</v>
      </c>
      <c r="BJ4096" s="6">
        <f>SUM($R$5:R4098)-$AB$2</f>
        <v>381.9768315999998</v>
      </c>
      <c r="BK4096" s="6">
        <f>SUM($R$5:S4098)-$AB$2</f>
        <v>1889.3881882079993</v>
      </c>
      <c r="BL4096" s="6">
        <f>SUM($R$5:T4098)-$AB$2</f>
        <v>5657.9165797279957</v>
      </c>
      <c r="BM4096" s="6">
        <f>SUM($R$5:U4098)-$AB$2</f>
        <v>10933.856327856067</v>
      </c>
      <c r="BN4096" s="6">
        <f>SUM($R$5:V4098)-$AB$2</f>
        <v>18470.913110896105</v>
      </c>
      <c r="BO4096" s="6">
        <f>SUM($R$5:W4098)-$AB$2</f>
        <v>27515.38125054404</v>
      </c>
      <c r="BP4096" s="16"/>
    </row>
    <row r="4097" spans="1:68" x14ac:dyDescent="0.45">
      <c r="A4097" s="1">
        <v>2008</v>
      </c>
      <c r="B4097" s="1">
        <v>6</v>
      </c>
      <c r="C4097" s="1">
        <v>20</v>
      </c>
      <c r="D4097" s="1">
        <v>3</v>
      </c>
      <c r="E4097" s="1">
        <v>16.7</v>
      </c>
      <c r="F4097" s="1">
        <v>0</v>
      </c>
      <c r="G4097" s="4"/>
      <c r="H4097" s="4"/>
      <c r="Q4097" s="1">
        <v>0</v>
      </c>
      <c r="R4097" s="6">
        <f t="shared" si="5424"/>
        <v>0</v>
      </c>
      <c r="S4097" s="6">
        <f t="shared" si="5425"/>
        <v>0</v>
      </c>
      <c r="T4097" s="6">
        <f t="shared" si="5426"/>
        <v>0</v>
      </c>
      <c r="U4097" s="6">
        <f t="shared" si="5427"/>
        <v>0</v>
      </c>
      <c r="V4097" s="6">
        <f t="shared" si="5428"/>
        <v>0</v>
      </c>
      <c r="W4097" s="6">
        <f t="shared" si="5429"/>
        <v>0</v>
      </c>
      <c r="X4097" s="17"/>
      <c r="Y4097" s="17"/>
      <c r="Z4097" s="17"/>
      <c r="AA4097" s="17"/>
      <c r="AB4097" s="17"/>
      <c r="AC4097" s="17"/>
      <c r="AE4097" s="16"/>
      <c r="AF4097" s="16"/>
      <c r="AG4097" s="16"/>
      <c r="AH4097" s="16"/>
      <c r="AI4097" s="16"/>
      <c r="AJ4097" s="16"/>
      <c r="AL4097" s="16"/>
      <c r="AM4097" s="16"/>
      <c r="AN4097" s="16"/>
      <c r="AO4097" s="16"/>
      <c r="AP4097" s="16"/>
      <c r="AQ4097" s="16"/>
      <c r="BI4097" s="1">
        <v>2</v>
      </c>
      <c r="BJ4097" s="6">
        <f>SUM($R$5:R4099)-$AB$2</f>
        <v>381.9768315999998</v>
      </c>
      <c r="BK4097" s="6">
        <f>SUM($R$5:S4099)-$AB$2</f>
        <v>1889.3881882079993</v>
      </c>
      <c r="BL4097" s="6">
        <f>SUM($R$5:T4099)-$AB$2</f>
        <v>5657.9165797279957</v>
      </c>
      <c r="BM4097" s="6">
        <f>SUM($R$5:U4099)-$AB$2</f>
        <v>10933.856327856067</v>
      </c>
      <c r="BN4097" s="6">
        <f>SUM($R$5:V4099)-$AB$2</f>
        <v>18470.913110896105</v>
      </c>
      <c r="BO4097" s="6">
        <f>SUM($R$5:W4099)-$AB$2</f>
        <v>27515.38125054404</v>
      </c>
      <c r="BP4097" s="16"/>
    </row>
    <row r="4098" spans="1:68" x14ac:dyDescent="0.45">
      <c r="A4098" s="1">
        <v>2008</v>
      </c>
      <c r="B4098" s="1">
        <v>6</v>
      </c>
      <c r="C4098" s="1">
        <v>20</v>
      </c>
      <c r="D4098" s="1">
        <v>4</v>
      </c>
      <c r="E4098" s="1">
        <v>16.600000000000001</v>
      </c>
      <c r="F4098" s="1">
        <v>0</v>
      </c>
      <c r="G4098" s="4"/>
      <c r="H4098" s="4"/>
      <c r="Q4098" s="1">
        <v>1</v>
      </c>
      <c r="R4098" s="6">
        <f t="shared" si="5424"/>
        <v>0</v>
      </c>
      <c r="S4098" s="6">
        <f t="shared" si="5425"/>
        <v>0</v>
      </c>
      <c r="T4098" s="6">
        <f t="shared" si="5426"/>
        <v>0</v>
      </c>
      <c r="U4098" s="6">
        <f t="shared" si="5427"/>
        <v>0</v>
      </c>
      <c r="V4098" s="6">
        <f t="shared" si="5428"/>
        <v>0</v>
      </c>
      <c r="W4098" s="6">
        <f t="shared" si="5429"/>
        <v>0</v>
      </c>
      <c r="X4098" s="17"/>
      <c r="Y4098" s="17"/>
      <c r="Z4098" s="17"/>
      <c r="AA4098" s="17"/>
      <c r="AB4098" s="17"/>
      <c r="AC4098" s="17"/>
      <c r="AE4098" s="16"/>
      <c r="AF4098" s="16"/>
      <c r="AG4098" s="16"/>
      <c r="AH4098" s="16"/>
      <c r="AI4098" s="16"/>
      <c r="AJ4098" s="16"/>
      <c r="AL4098" s="16"/>
      <c r="AM4098" s="16"/>
      <c r="AN4098" s="16"/>
      <c r="AO4098" s="16"/>
      <c r="AP4098" s="16"/>
      <c r="AQ4098" s="16"/>
      <c r="BI4098" s="1">
        <v>3</v>
      </c>
      <c r="BJ4098" s="6">
        <f>SUM($R$5:R4100)-$AB$2</f>
        <v>381.9768315999998</v>
      </c>
      <c r="BK4098" s="6">
        <f>SUM($R$5:S4100)-$AB$2</f>
        <v>1889.3881882079993</v>
      </c>
      <c r="BL4098" s="6">
        <f>SUM($R$5:T4100)-$AB$2</f>
        <v>5657.9165797279957</v>
      </c>
      <c r="BM4098" s="6">
        <f>SUM($R$5:U4100)-$AB$2</f>
        <v>10933.856327856067</v>
      </c>
      <c r="BN4098" s="6">
        <f>SUM($R$5:V4100)-$AB$2</f>
        <v>18470.913110896105</v>
      </c>
      <c r="BO4098" s="6">
        <f>SUM($R$5:W4100)-$AB$2</f>
        <v>27515.38125054404</v>
      </c>
      <c r="BP4098" s="16"/>
    </row>
    <row r="4099" spans="1:68" x14ac:dyDescent="0.45">
      <c r="A4099" s="1">
        <v>2008</v>
      </c>
      <c r="B4099" s="1">
        <v>6</v>
      </c>
      <c r="C4099" s="1">
        <v>20</v>
      </c>
      <c r="D4099" s="1">
        <v>5</v>
      </c>
      <c r="E4099" s="1">
        <v>16.600000000000001</v>
      </c>
      <c r="F4099" s="1">
        <v>0</v>
      </c>
      <c r="G4099" s="4"/>
      <c r="H4099" s="4"/>
      <c r="Q4099" s="1">
        <v>2</v>
      </c>
      <c r="R4099" s="6">
        <f t="shared" si="5424"/>
        <v>0</v>
      </c>
      <c r="S4099" s="6">
        <f t="shared" si="5425"/>
        <v>0</v>
      </c>
      <c r="T4099" s="6">
        <f t="shared" si="5426"/>
        <v>0</v>
      </c>
      <c r="U4099" s="6">
        <f t="shared" si="5427"/>
        <v>0</v>
      </c>
      <c r="V4099" s="6">
        <f t="shared" si="5428"/>
        <v>0</v>
      </c>
      <c r="W4099" s="6">
        <f t="shared" si="5429"/>
        <v>0</v>
      </c>
      <c r="X4099" s="17"/>
      <c r="Y4099" s="17"/>
      <c r="Z4099" s="17"/>
      <c r="AA4099" s="17"/>
      <c r="AB4099" s="17"/>
      <c r="AC4099" s="17"/>
      <c r="AE4099" s="16"/>
      <c r="AF4099" s="16"/>
      <c r="AG4099" s="16"/>
      <c r="AH4099" s="16"/>
      <c r="AI4099" s="16"/>
      <c r="AJ4099" s="16"/>
      <c r="AL4099" s="16"/>
      <c r="AM4099" s="16"/>
      <c r="AN4099" s="16"/>
      <c r="AO4099" s="16"/>
      <c r="AP4099" s="16"/>
      <c r="AQ4099" s="16"/>
      <c r="BI4099" s="1">
        <v>4</v>
      </c>
      <c r="BJ4099" s="6">
        <f>SUM($R$5:R4101)-$AB$2</f>
        <v>381.9768315999998</v>
      </c>
      <c r="BK4099" s="6">
        <f>SUM($R$5:S4101)-$AB$2</f>
        <v>1889.3881882079993</v>
      </c>
      <c r="BL4099" s="6">
        <f>SUM($R$5:T4101)-$AB$2</f>
        <v>5657.9165797279957</v>
      </c>
      <c r="BM4099" s="6">
        <f>SUM($R$5:U4101)-$AB$2</f>
        <v>10933.856327856067</v>
      </c>
      <c r="BN4099" s="6">
        <f>SUM($R$5:V4101)-$AB$2</f>
        <v>18470.913110896105</v>
      </c>
      <c r="BO4099" s="6">
        <f>SUM($R$5:W4101)-$AB$2</f>
        <v>27515.38125054404</v>
      </c>
      <c r="BP4099" s="16"/>
    </row>
    <row r="4100" spans="1:68" x14ac:dyDescent="0.45">
      <c r="A4100" s="1">
        <v>2008</v>
      </c>
      <c r="B4100" s="1">
        <v>6</v>
      </c>
      <c r="C4100" s="1">
        <v>20</v>
      </c>
      <c r="D4100" s="1">
        <v>6</v>
      </c>
      <c r="E4100" s="1">
        <v>16.8</v>
      </c>
      <c r="F4100" s="1">
        <v>32.47</v>
      </c>
      <c r="G4100" s="4"/>
      <c r="H4100" s="4"/>
      <c r="Q4100" s="1">
        <v>3</v>
      </c>
      <c r="R4100" s="6">
        <f t="shared" si="5424"/>
        <v>0</v>
      </c>
      <c r="S4100" s="6">
        <f t="shared" si="5425"/>
        <v>0</v>
      </c>
      <c r="T4100" s="6">
        <f t="shared" si="5426"/>
        <v>0</v>
      </c>
      <c r="U4100" s="6">
        <f t="shared" si="5427"/>
        <v>0</v>
      </c>
      <c r="V4100" s="6">
        <f t="shared" si="5428"/>
        <v>0</v>
      </c>
      <c r="W4100" s="6">
        <f t="shared" si="5429"/>
        <v>0</v>
      </c>
      <c r="X4100" s="17"/>
      <c r="Y4100" s="17"/>
      <c r="Z4100" s="17"/>
      <c r="AA4100" s="17"/>
      <c r="AB4100" s="17"/>
      <c r="AC4100" s="17"/>
      <c r="AE4100" s="16"/>
      <c r="AF4100" s="16"/>
      <c r="AG4100" s="16"/>
      <c r="AH4100" s="16"/>
      <c r="AI4100" s="16"/>
      <c r="AJ4100" s="16"/>
      <c r="AL4100" s="16"/>
      <c r="AM4100" s="16"/>
      <c r="AN4100" s="16"/>
      <c r="AO4100" s="16"/>
      <c r="AP4100" s="16"/>
      <c r="AQ4100" s="16"/>
      <c r="BI4100" s="1">
        <v>5</v>
      </c>
      <c r="BJ4100" s="6">
        <f>SUM($R$5:R4102)-$AB$2</f>
        <v>381.9768315999998</v>
      </c>
      <c r="BK4100" s="6">
        <f>SUM($R$5:S4102)-$AB$2</f>
        <v>1889.3881882079993</v>
      </c>
      <c r="BL4100" s="6">
        <f>SUM($R$5:T4102)-$AB$2</f>
        <v>5657.9165797279957</v>
      </c>
      <c r="BM4100" s="6">
        <f>SUM($R$5:U4102)-$AB$2</f>
        <v>10933.856327856067</v>
      </c>
      <c r="BN4100" s="6">
        <f>SUM($R$5:V4102)-$AB$2</f>
        <v>18470.913110896105</v>
      </c>
      <c r="BO4100" s="6">
        <f>SUM($R$5:W4102)-$AB$2</f>
        <v>27515.38125054404</v>
      </c>
      <c r="BP4100" s="16"/>
    </row>
    <row r="4101" spans="1:68" x14ac:dyDescent="0.45">
      <c r="A4101" s="1">
        <v>2008</v>
      </c>
      <c r="B4101" s="1">
        <v>6</v>
      </c>
      <c r="C4101" s="1">
        <v>20</v>
      </c>
      <c r="D4101" s="1">
        <v>7</v>
      </c>
      <c r="E4101" s="1">
        <v>18</v>
      </c>
      <c r="F4101" s="1">
        <v>217.5</v>
      </c>
      <c r="G4101" s="4"/>
      <c r="H4101" s="4"/>
      <c r="Q4101" s="1">
        <v>4</v>
      </c>
      <c r="R4101" s="6">
        <f t="shared" si="5424"/>
        <v>0</v>
      </c>
      <c r="S4101" s="6">
        <f t="shared" si="5425"/>
        <v>0</v>
      </c>
      <c r="T4101" s="6">
        <f t="shared" si="5426"/>
        <v>0</v>
      </c>
      <c r="U4101" s="6">
        <f t="shared" si="5427"/>
        <v>0</v>
      </c>
      <c r="V4101" s="6">
        <f t="shared" si="5428"/>
        <v>0</v>
      </c>
      <c r="W4101" s="6">
        <f t="shared" si="5429"/>
        <v>0</v>
      </c>
      <c r="X4101" s="17"/>
      <c r="Y4101" s="17"/>
      <c r="Z4101" s="17"/>
      <c r="AA4101" s="17"/>
      <c r="AB4101" s="17"/>
      <c r="AC4101" s="17"/>
      <c r="AE4101" s="16"/>
      <c r="AF4101" s="16"/>
      <c r="AG4101" s="16"/>
      <c r="AH4101" s="16"/>
      <c r="AI4101" s="16"/>
      <c r="AJ4101" s="16"/>
      <c r="AL4101" s="16"/>
      <c r="AM4101" s="16"/>
      <c r="AN4101" s="16"/>
      <c r="AO4101" s="16"/>
      <c r="AP4101" s="16"/>
      <c r="AQ4101" s="16"/>
      <c r="BI4101" s="1">
        <v>6</v>
      </c>
      <c r="BJ4101" s="6">
        <f>SUM($R$5:R4103)-$AB$2</f>
        <v>381.99566419999979</v>
      </c>
      <c r="BK4101" s="6">
        <f>SUM($R$5:S4103)-$AB$2</f>
        <v>1889.4800912959993</v>
      </c>
      <c r="BL4101" s="6">
        <f>SUM($R$5:T4103)-$AB$2</f>
        <v>5658.191159035995</v>
      </c>
      <c r="BM4101" s="6">
        <f>SUM($R$5:U4103)-$AB$2</f>
        <v>10934.386653872069</v>
      </c>
      <c r="BN4101" s="6">
        <f>SUM($R$5:V4103)-$AB$2</f>
        <v>18471.808789352104</v>
      </c>
      <c r="BO4101" s="6">
        <f>SUM($R$5:W4103)-$AB$2</f>
        <v>27516.71535192804</v>
      </c>
      <c r="BP4101" s="16"/>
    </row>
    <row r="4102" spans="1:68" x14ac:dyDescent="0.45">
      <c r="A4102" s="1">
        <v>2008</v>
      </c>
      <c r="B4102" s="1">
        <v>6</v>
      </c>
      <c r="C4102" s="1">
        <v>20</v>
      </c>
      <c r="D4102" s="1">
        <v>8</v>
      </c>
      <c r="E4102" s="1">
        <v>19.600000000000001</v>
      </c>
      <c r="F4102" s="1">
        <v>425.11</v>
      </c>
      <c r="G4102" s="4"/>
      <c r="H4102" s="4"/>
      <c r="Q4102" s="1">
        <v>5</v>
      </c>
      <c r="R4102" s="6">
        <f t="shared" ref="R4102:R4165" si="5496">$AX$2*F4099*$R$4/1000</f>
        <v>0</v>
      </c>
      <c r="S4102" s="6">
        <f t="shared" ref="S4102:S4165" si="5497">$AX$2*F4099*($S$4*$AU$2)/1000</f>
        <v>0</v>
      </c>
      <c r="T4102" s="6">
        <f t="shared" ref="T4102:T4165" si="5498">$AX$2*F4099*($T$4*$AU$2)/1000</f>
        <v>0</v>
      </c>
      <c r="U4102" s="6">
        <f t="shared" ref="U4102:U4165" si="5499">$AX$2*F4099*($U$4*$AU$2)/1000</f>
        <v>0</v>
      </c>
      <c r="V4102" s="6">
        <f t="shared" ref="V4102:V4165" si="5500">$AX$2*F4099*($V$4*$AU$2)/1000</f>
        <v>0</v>
      </c>
      <c r="W4102" s="6">
        <f t="shared" ref="W4102:W4165" si="5501">$AX$2*F4099*($W$4*$AU$2)/1000</f>
        <v>0</v>
      </c>
      <c r="X4102" s="17"/>
      <c r="Y4102" s="17"/>
      <c r="Z4102" s="17"/>
      <c r="AA4102" s="17"/>
      <c r="AB4102" s="17"/>
      <c r="AC4102" s="17"/>
      <c r="AE4102" s="16"/>
      <c r="AF4102" s="16"/>
      <c r="AG4102" s="16"/>
      <c r="AH4102" s="16"/>
      <c r="AI4102" s="16"/>
      <c r="AJ4102" s="16"/>
      <c r="AL4102" s="16"/>
      <c r="AM4102" s="16"/>
      <c r="AN4102" s="16"/>
      <c r="AO4102" s="16"/>
      <c r="AP4102" s="16"/>
      <c r="AQ4102" s="16"/>
      <c r="BI4102" s="1">
        <v>7</v>
      </c>
      <c r="BJ4102" s="6">
        <f>SUM($R$5:R4104)-$AB$2</f>
        <v>382.12181419999979</v>
      </c>
      <c r="BK4102" s="6">
        <f>SUM($R$5:S4104)-$AB$2</f>
        <v>1890.0957032959993</v>
      </c>
      <c r="BL4102" s="6">
        <f>SUM($R$5:T4104)-$AB$2</f>
        <v>5660.0304260359944</v>
      </c>
      <c r="BM4102" s="6">
        <f>SUM($R$5:U4104)-$AB$2</f>
        <v>10937.939037872067</v>
      </c>
      <c r="BN4102" s="6">
        <f>SUM($R$5:V4104)-$AB$2</f>
        <v>18477.808483352106</v>
      </c>
      <c r="BO4102" s="6">
        <f>SUM($R$5:W4104)-$AB$2</f>
        <v>27525.651817928043</v>
      </c>
      <c r="BP4102" s="16"/>
    </row>
    <row r="4103" spans="1:68" x14ac:dyDescent="0.45">
      <c r="A4103" s="1">
        <v>2008</v>
      </c>
      <c r="B4103" s="1">
        <v>6</v>
      </c>
      <c r="C4103" s="1">
        <v>20</v>
      </c>
      <c r="D4103" s="1">
        <v>9</v>
      </c>
      <c r="E4103" s="1">
        <v>21</v>
      </c>
      <c r="F4103" s="1">
        <v>622.69000000000005</v>
      </c>
      <c r="G4103" s="4"/>
      <c r="H4103" s="4"/>
      <c r="Q4103" s="1">
        <v>6</v>
      </c>
      <c r="R4103" s="6">
        <f t="shared" si="5496"/>
        <v>1.8832599999999998E-2</v>
      </c>
      <c r="S4103" s="6">
        <f t="shared" si="5497"/>
        <v>7.3070488000000003E-2</v>
      </c>
      <c r="T4103" s="6">
        <f t="shared" si="5498"/>
        <v>0.18267621999999997</v>
      </c>
      <c r="U4103" s="6">
        <f t="shared" si="5499"/>
        <v>0.25574670799999999</v>
      </c>
      <c r="V4103" s="6">
        <f t="shared" si="5500"/>
        <v>0.36535243999999995</v>
      </c>
      <c r="W4103" s="6">
        <f t="shared" si="5501"/>
        <v>0.43842292799999999</v>
      </c>
      <c r="X4103" s="17"/>
      <c r="Y4103" s="17"/>
      <c r="Z4103" s="17"/>
      <c r="AA4103" s="17"/>
      <c r="AB4103" s="17"/>
      <c r="AC4103" s="17"/>
      <c r="AE4103" s="16"/>
      <c r="AF4103" s="16"/>
      <c r="AG4103" s="16"/>
      <c r="AH4103" s="16"/>
      <c r="AI4103" s="16"/>
      <c r="AJ4103" s="16"/>
      <c r="AL4103" s="16"/>
      <c r="AM4103" s="16"/>
      <c r="AN4103" s="16"/>
      <c r="AO4103" s="16"/>
      <c r="AP4103" s="16"/>
      <c r="AQ4103" s="16"/>
      <c r="BI4103" s="1">
        <v>8</v>
      </c>
      <c r="BJ4103" s="6">
        <f>SUM($R$5:R4105)-$AB$2</f>
        <v>382.36837799999978</v>
      </c>
      <c r="BK4103" s="6">
        <f>SUM($R$5:S4105)-$AB$2</f>
        <v>1891.2989346399995</v>
      </c>
      <c r="BL4103" s="6">
        <f>SUM($R$5:T4105)-$AB$2</f>
        <v>5663.625326239995</v>
      </c>
      <c r="BM4103" s="6">
        <f>SUM($R$5:U4105)-$AB$2</f>
        <v>10944.882274480067</v>
      </c>
      <c r="BN4103" s="6">
        <f>SUM($R$5:V4105)-$AB$2</f>
        <v>18489.535057680107</v>
      </c>
      <c r="BO4103" s="6">
        <f>SUM($R$5:W4105)-$AB$2</f>
        <v>27543.118397520044</v>
      </c>
      <c r="BP4103" s="16"/>
    </row>
    <row r="4104" spans="1:68" x14ac:dyDescent="0.45">
      <c r="A4104" s="1">
        <v>2008</v>
      </c>
      <c r="B4104" s="1">
        <v>6</v>
      </c>
      <c r="C4104" s="1">
        <v>20</v>
      </c>
      <c r="D4104" s="1">
        <v>10</v>
      </c>
      <c r="E4104" s="1">
        <v>22.9</v>
      </c>
      <c r="F4104" s="1">
        <v>792.12</v>
      </c>
      <c r="G4104" s="4"/>
      <c r="H4104" s="4"/>
      <c r="Q4104" s="1">
        <v>7</v>
      </c>
      <c r="R4104" s="6">
        <f t="shared" si="5496"/>
        <v>0.12614999999999998</v>
      </c>
      <c r="S4104" s="6">
        <f t="shared" si="5497"/>
        <v>0.48946199999999995</v>
      </c>
      <c r="T4104" s="6">
        <f t="shared" si="5498"/>
        <v>1.2236549999999997</v>
      </c>
      <c r="U4104" s="6">
        <f t="shared" si="5499"/>
        <v>1.713117</v>
      </c>
      <c r="V4104" s="6">
        <f t="shared" si="5500"/>
        <v>2.4473099999999994</v>
      </c>
      <c r="W4104" s="6">
        <f t="shared" si="5501"/>
        <v>2.9367719999999999</v>
      </c>
      <c r="X4104" s="17"/>
      <c r="Y4104" s="17"/>
      <c r="Z4104" s="17"/>
      <c r="AA4104" s="17"/>
      <c r="AB4104" s="17"/>
      <c r="AC4104" s="17"/>
      <c r="AE4104" s="16"/>
      <c r="AF4104" s="16"/>
      <c r="AG4104" s="16"/>
      <c r="AH4104" s="16"/>
      <c r="AI4104" s="16"/>
      <c r="AJ4104" s="16"/>
      <c r="AL4104" s="16"/>
      <c r="AM4104" s="16"/>
      <c r="AN4104" s="16"/>
      <c r="AO4104" s="16"/>
      <c r="AP4104" s="16"/>
      <c r="AQ4104" s="16"/>
      <c r="BI4104" s="1">
        <v>9</v>
      </c>
      <c r="BJ4104" s="6">
        <f>SUM($R$5:R4106)-$AB$2</f>
        <v>382.72953819999975</v>
      </c>
      <c r="BK4104" s="6">
        <f>SUM($R$5:S4106)-$AB$2</f>
        <v>1893.0613964159995</v>
      </c>
      <c r="BL4104" s="6">
        <f>SUM($R$5:T4106)-$AB$2</f>
        <v>5668.8910419559952</v>
      </c>
      <c r="BM4104" s="6">
        <f>SUM($R$5:U4106)-$AB$2</f>
        <v>10955.052545712066</v>
      </c>
      <c r="BN4104" s="6">
        <f>SUM($R$5:V4106)-$AB$2</f>
        <v>18506.711836792107</v>
      </c>
      <c r="BO4104" s="6">
        <f>SUM($R$5:W4106)-$AB$2</f>
        <v>27568.702986088043</v>
      </c>
      <c r="BP4104" s="16"/>
    </row>
    <row r="4105" spans="1:68" x14ac:dyDescent="0.45">
      <c r="A4105" s="1">
        <v>2008</v>
      </c>
      <c r="B4105" s="1">
        <v>6</v>
      </c>
      <c r="C4105" s="1">
        <v>20</v>
      </c>
      <c r="D4105" s="1">
        <v>11</v>
      </c>
      <c r="E4105" s="1">
        <v>24.7</v>
      </c>
      <c r="F4105" s="1">
        <v>920.14</v>
      </c>
      <c r="G4105" s="4"/>
      <c r="H4105" s="4"/>
      <c r="Q4105" s="1">
        <v>8</v>
      </c>
      <c r="R4105" s="6">
        <f t="shared" si="5496"/>
        <v>0.2465638</v>
      </c>
      <c r="S4105" s="6">
        <f t="shared" si="5497"/>
        <v>0.95666754399999987</v>
      </c>
      <c r="T4105" s="6">
        <f t="shared" si="5498"/>
        <v>2.3916688599999998</v>
      </c>
      <c r="U4105" s="6">
        <f t="shared" si="5499"/>
        <v>3.3483364039999999</v>
      </c>
      <c r="V4105" s="6">
        <f t="shared" si="5500"/>
        <v>4.7833377199999996</v>
      </c>
      <c r="W4105" s="6">
        <f t="shared" si="5501"/>
        <v>5.7400052640000006</v>
      </c>
      <c r="X4105" s="17"/>
      <c r="Y4105" s="17"/>
      <c r="Z4105" s="17"/>
      <c r="AA4105" s="17"/>
      <c r="AB4105" s="17"/>
      <c r="AC4105" s="17"/>
      <c r="AE4105" s="16"/>
      <c r="AF4105" s="16"/>
      <c r="AG4105" s="16"/>
      <c r="AH4105" s="16"/>
      <c r="AI4105" s="16"/>
      <c r="AJ4105" s="16"/>
      <c r="AL4105" s="16"/>
      <c r="AM4105" s="16"/>
      <c r="AN4105" s="16"/>
      <c r="AO4105" s="16"/>
      <c r="AP4105" s="16"/>
      <c r="AQ4105" s="16"/>
      <c r="BI4105" s="1">
        <v>10</v>
      </c>
      <c r="BJ4105" s="6">
        <f>SUM($R$5:R4107)-$AB$2</f>
        <v>383.18896779999977</v>
      </c>
      <c r="BK4105" s="6">
        <f>SUM($R$5:S4107)-$AB$2</f>
        <v>1895.3034128639995</v>
      </c>
      <c r="BL4105" s="6">
        <f>SUM($R$5:T4107)-$AB$2</f>
        <v>5675.5895255239948</v>
      </c>
      <c r="BM4105" s="6">
        <f>SUM($R$5:U4107)-$AB$2</f>
        <v>10967.990083248065</v>
      </c>
      <c r="BN4105" s="6">
        <f>SUM($R$5:V4107)-$AB$2</f>
        <v>18528.562308568104</v>
      </c>
      <c r="BO4105" s="6">
        <f>SUM($R$5:W4107)-$AB$2</f>
        <v>27601.24897895204</v>
      </c>
      <c r="BP4105" s="16"/>
    </row>
    <row r="4106" spans="1:68" x14ac:dyDescent="0.45">
      <c r="A4106" s="1">
        <v>2008</v>
      </c>
      <c r="B4106" s="1">
        <v>6</v>
      </c>
      <c r="C4106" s="1">
        <v>20</v>
      </c>
      <c r="D4106" s="1">
        <v>12</v>
      </c>
      <c r="E4106" s="1">
        <v>27.2</v>
      </c>
      <c r="F4106" s="1">
        <v>996.11</v>
      </c>
      <c r="G4106" s="4"/>
      <c r="H4106" s="4"/>
      <c r="Q4106" s="1">
        <v>9</v>
      </c>
      <c r="R4106" s="6">
        <f t="shared" si="5496"/>
        <v>0.36116020000000004</v>
      </c>
      <c r="S4106" s="6">
        <f t="shared" si="5497"/>
        <v>1.401301576</v>
      </c>
      <c r="T4106" s="6">
        <f t="shared" si="5498"/>
        <v>3.50325394</v>
      </c>
      <c r="U4106" s="6">
        <f t="shared" si="5499"/>
        <v>4.9045555160000003</v>
      </c>
      <c r="V4106" s="6">
        <f t="shared" si="5500"/>
        <v>7.00650788</v>
      </c>
      <c r="W4106" s="6">
        <f t="shared" si="5501"/>
        <v>8.4078094560000007</v>
      </c>
      <c r="X4106" s="17"/>
      <c r="Y4106" s="17"/>
      <c r="Z4106" s="17"/>
      <c r="AA4106" s="17"/>
      <c r="AB4106" s="17"/>
      <c r="AC4106" s="17"/>
      <c r="AE4106" s="16"/>
      <c r="AF4106" s="16"/>
      <c r="AG4106" s="16"/>
      <c r="AH4106" s="16"/>
      <c r="AI4106" s="16"/>
      <c r="AJ4106" s="16"/>
      <c r="AL4106" s="16"/>
      <c r="AM4106" s="16"/>
      <c r="AN4106" s="16"/>
      <c r="AO4106" s="16"/>
      <c r="AP4106" s="16"/>
      <c r="AQ4106" s="16"/>
      <c r="BI4106" s="1">
        <v>11</v>
      </c>
      <c r="BJ4106" s="6">
        <f>SUM($R$5:R4108)-$AB$2</f>
        <v>383.72264899999976</v>
      </c>
      <c r="BK4106" s="6">
        <f>SUM($R$5:S4108)-$AB$2</f>
        <v>1897.9077771199995</v>
      </c>
      <c r="BL4106" s="6">
        <f>SUM($R$5:T4108)-$AB$2</f>
        <v>5683.3705974199947</v>
      </c>
      <c r="BM4106" s="6">
        <f>SUM($R$5:U4108)-$AB$2</f>
        <v>10983.018545840065</v>
      </c>
      <c r="BN4106" s="6">
        <f>SUM($R$5:V4108)-$AB$2</f>
        <v>18553.944186440101</v>
      </c>
      <c r="BO4106" s="6">
        <f>SUM($R$5:W4108)-$AB$2</f>
        <v>27639.054955160038</v>
      </c>
      <c r="BP4106" s="16"/>
    </row>
    <row r="4107" spans="1:68" x14ac:dyDescent="0.45">
      <c r="A4107" s="1">
        <v>2008</v>
      </c>
      <c r="B4107" s="1">
        <v>6</v>
      </c>
      <c r="C4107" s="1">
        <v>20</v>
      </c>
      <c r="D4107" s="1">
        <v>13</v>
      </c>
      <c r="E4107" s="1">
        <v>28.2</v>
      </c>
      <c r="F4107" s="1">
        <v>1017.22</v>
      </c>
      <c r="G4107" s="4"/>
      <c r="H4107" s="4"/>
      <c r="Q4107" s="1">
        <v>10</v>
      </c>
      <c r="R4107" s="6">
        <f t="shared" si="5496"/>
        <v>0.45942959999999999</v>
      </c>
      <c r="S4107" s="6">
        <f t="shared" si="5497"/>
        <v>1.782586848</v>
      </c>
      <c r="T4107" s="6">
        <f t="shared" si="5498"/>
        <v>4.4564671199999992</v>
      </c>
      <c r="U4107" s="6">
        <f t="shared" si="5499"/>
        <v>6.2390539680000003</v>
      </c>
      <c r="V4107" s="6">
        <f t="shared" si="5500"/>
        <v>8.9129342399999985</v>
      </c>
      <c r="W4107" s="6">
        <f t="shared" si="5501"/>
        <v>10.695521088</v>
      </c>
      <c r="X4107" s="17"/>
      <c r="Y4107" s="17"/>
      <c r="Z4107" s="17"/>
      <c r="AA4107" s="17"/>
      <c r="AB4107" s="17"/>
      <c r="AC4107" s="17"/>
      <c r="AE4107" s="16"/>
      <c r="AF4107" s="16"/>
      <c r="AG4107" s="16"/>
      <c r="AH4107" s="16"/>
      <c r="AI4107" s="16"/>
      <c r="AJ4107" s="16"/>
      <c r="AL4107" s="16"/>
      <c r="AM4107" s="16"/>
      <c r="AN4107" s="16"/>
      <c r="AO4107" s="16"/>
      <c r="AP4107" s="16"/>
      <c r="AQ4107" s="16"/>
      <c r="BI4107" s="1">
        <v>12</v>
      </c>
      <c r="BJ4107" s="6">
        <f t="shared" ref="BJ4107" si="5502">R4109-$AB$2</f>
        <v>-5.9535061999999996</v>
      </c>
      <c r="BK4107" s="6">
        <f t="shared" ref="BK4107" si="5503">S4109-$AB$2</f>
        <v>-4.2896040559999999</v>
      </c>
      <c r="BL4107" s="6">
        <f t="shared" ref="BL4107" si="5504">T4109-$AB$2</f>
        <v>-0.92713514000000075</v>
      </c>
      <c r="BM4107" s="6">
        <f t="shared" ref="BM4107" si="5505">U4109-$AB$2</f>
        <v>1.3145108039999993</v>
      </c>
      <c r="BN4107" s="6">
        <f t="shared" ref="BN4107" si="5506">V4109-$AB$2</f>
        <v>4.6769797199999985</v>
      </c>
      <c r="BO4107" s="6">
        <f t="shared" ref="BO4107" si="5507">W4109-$AB$2</f>
        <v>6.9186256639999986</v>
      </c>
      <c r="BP4107" s="16"/>
    </row>
    <row r="4108" spans="1:68" x14ac:dyDescent="0.45">
      <c r="A4108" s="1">
        <v>2008</v>
      </c>
      <c r="B4108" s="1">
        <v>6</v>
      </c>
      <c r="C4108" s="1">
        <v>20</v>
      </c>
      <c r="D4108" s="1">
        <v>14</v>
      </c>
      <c r="E4108" s="1">
        <v>29.1</v>
      </c>
      <c r="F4108" s="1">
        <v>979.19</v>
      </c>
      <c r="G4108" s="4"/>
      <c r="H4108" s="4"/>
      <c r="Q4108" s="1">
        <v>11</v>
      </c>
      <c r="R4108" s="6">
        <f t="shared" si="5496"/>
        <v>0.53368119999999997</v>
      </c>
      <c r="S4108" s="6">
        <f t="shared" si="5497"/>
        <v>2.070683056</v>
      </c>
      <c r="T4108" s="6">
        <f t="shared" si="5498"/>
        <v>5.1767076400000001</v>
      </c>
      <c r="U4108" s="6">
        <f t="shared" si="5499"/>
        <v>7.2473906959999992</v>
      </c>
      <c r="V4108" s="6">
        <f t="shared" si="5500"/>
        <v>10.35341528</v>
      </c>
      <c r="W4108" s="6">
        <f t="shared" si="5501"/>
        <v>12.424098336</v>
      </c>
      <c r="X4108" s="17"/>
      <c r="Y4108" s="17"/>
      <c r="Z4108" s="17"/>
      <c r="AA4108" s="17"/>
      <c r="AB4108" s="17"/>
      <c r="AC4108" s="17"/>
      <c r="AE4108" s="16"/>
      <c r="AF4108" s="16"/>
      <c r="AG4108" s="16"/>
      <c r="AH4108" s="16"/>
      <c r="AI4108" s="16"/>
      <c r="AJ4108" s="16"/>
      <c r="AL4108" s="16"/>
      <c r="AM4108" s="16"/>
      <c r="AN4108" s="16"/>
      <c r="AO4108" s="16"/>
      <c r="AP4108" s="16"/>
      <c r="AQ4108" s="16"/>
      <c r="BI4108" s="1">
        <v>13</v>
      </c>
      <c r="BJ4108" s="6">
        <f>SUM($R$5:R4110)-$AB$2</f>
        <v>384.89038039999974</v>
      </c>
      <c r="BK4108" s="6">
        <f>SUM($R$5:S4110)-$AB$2</f>
        <v>1903.6063063519998</v>
      </c>
      <c r="BL4108" s="6">
        <f>SUM($R$5:T4110)-$AB$2</f>
        <v>5700.3961212319937</v>
      </c>
      <c r="BM4108" s="6">
        <f>SUM($R$5:U4110)-$AB$2</f>
        <v>11015.901862064065</v>
      </c>
      <c r="BN4108" s="6">
        <f>SUM($R$5:V4110)-$AB$2</f>
        <v>18609.481491824103</v>
      </c>
      <c r="BO4108" s="6">
        <f>SUM($R$5:W4110)-$AB$2</f>
        <v>27721.777047536038</v>
      </c>
      <c r="BP4108" s="16"/>
    </row>
    <row r="4109" spans="1:68" x14ac:dyDescent="0.45">
      <c r="A4109" s="1">
        <v>2008</v>
      </c>
      <c r="B4109" s="1">
        <v>6</v>
      </c>
      <c r="C4109" s="1">
        <v>20</v>
      </c>
      <c r="D4109" s="1">
        <v>15</v>
      </c>
      <c r="E4109" s="1">
        <v>29.7</v>
      </c>
      <c r="F4109" s="1">
        <v>884.75</v>
      </c>
      <c r="G4109" s="4"/>
      <c r="H4109" s="4"/>
      <c r="Q4109" s="1">
        <v>12</v>
      </c>
      <c r="R4109" s="6">
        <f t="shared" si="5496"/>
        <v>0.57774379999999992</v>
      </c>
      <c r="S4109" s="6">
        <f t="shared" si="5497"/>
        <v>2.2416459440000001</v>
      </c>
      <c r="T4109" s="6">
        <f t="shared" si="5498"/>
        <v>5.6041148599999993</v>
      </c>
      <c r="U4109" s="6">
        <f t="shared" si="5499"/>
        <v>7.8457608039999993</v>
      </c>
      <c r="V4109" s="6">
        <f t="shared" si="5500"/>
        <v>11.208229719999999</v>
      </c>
      <c r="W4109" s="6">
        <f t="shared" si="5501"/>
        <v>13.449875663999999</v>
      </c>
      <c r="X4109" s="17">
        <f t="shared" ref="X4109" si="5508">SUM(R4109:R4133)-$Z$2</f>
        <v>0.3978969999999995</v>
      </c>
      <c r="Y4109" s="17">
        <f t="shared" ref="Y4109" si="5509">SUM(S4109:S4133)-$Z$2</f>
        <v>16.591840359999999</v>
      </c>
      <c r="Z4109" s="17">
        <f t="shared" ref="Z4109" si="5510">SUM(T4109:T4133)-$Z$2</f>
        <v>49.3171009</v>
      </c>
      <c r="AA4109" s="17">
        <f t="shared" ref="AA4109" si="5511">SUM(U4109:U4133)-$Z$2</f>
        <v>71.13394126</v>
      </c>
      <c r="AB4109" s="17">
        <f t="shared" ref="AB4109" si="5512">SUM(V4109:V4133)-$Z$2</f>
        <v>103.85920180000001</v>
      </c>
      <c r="AC4109" s="17">
        <f t="shared" ref="AC4109" si="5513">SUM(W4109:W4133)-$Z$2</f>
        <v>125.67604215999998</v>
      </c>
      <c r="AE4109" s="16">
        <f t="shared" ref="AE4109" si="5514">IF(X4109&gt;0,1,0)</f>
        <v>1</v>
      </c>
      <c r="AF4109" s="16">
        <f t="shared" ref="AF4109" si="5515">IF(Y4109&gt;0,1,0)</f>
        <v>1</v>
      </c>
      <c r="AG4109" s="16">
        <f t="shared" ref="AG4109" si="5516">IF(Z4109&gt;0,1,0)</f>
        <v>1</v>
      </c>
      <c r="AH4109" s="16">
        <f t="shared" ref="AH4109" si="5517">IF(AA4109&gt;0,1,0)</f>
        <v>1</v>
      </c>
      <c r="AI4109" s="16">
        <f t="shared" ref="AI4109" si="5518">IF(AB4109&gt;0,1,0)</f>
        <v>1</v>
      </c>
      <c r="AJ4109" s="16">
        <f t="shared" ref="AJ4109" si="5519">IF(AC4109&gt;0,1,0)</f>
        <v>1</v>
      </c>
      <c r="AL4109" s="16">
        <f t="shared" ref="AL4109" si="5520">IF(X4109&lt;0,ABS(X4109*$AP$1),0)</f>
        <v>0</v>
      </c>
      <c r="AM4109" s="16">
        <f t="shared" ref="AM4109" si="5521">IF(Y4109&lt;0,ABS(Y4109*$AP$1),0)</f>
        <v>0</v>
      </c>
      <c r="AN4109" s="16">
        <f t="shared" ref="AN4109" si="5522">IF(Z4109&lt;0,ABS(Z4109*$AP$1),0)</f>
        <v>0</v>
      </c>
      <c r="AO4109" s="16">
        <f t="shared" ref="AO4109" si="5523">IF(AA4109&lt;0,ABS(AA4109*$AP$1),0)</f>
        <v>0</v>
      </c>
      <c r="AP4109" s="16">
        <f t="shared" ref="AP4109" si="5524">IF(AB4109&lt;0,ABS(AB4109*$AP$1),0)</f>
        <v>0</v>
      </c>
      <c r="AQ4109" s="16">
        <f t="shared" ref="AQ4109" si="5525">IF(AC4109&lt;0,ABS(AC4109*$AP$1),0)</f>
        <v>0</v>
      </c>
      <c r="BI4109" s="1">
        <v>14</v>
      </c>
      <c r="BJ4109" s="6">
        <f>SUM($R$5:R4111)-$AB$2</f>
        <v>385.45831059999972</v>
      </c>
      <c r="BK4109" s="6">
        <f>SUM($R$5:S4111)-$AB$2</f>
        <v>1906.3778057279999</v>
      </c>
      <c r="BL4109" s="6">
        <f>SUM($R$5:T4111)-$AB$2</f>
        <v>5708.6765435479938</v>
      </c>
      <c r="BM4109" s="6">
        <f>SUM($R$5:U4111)-$AB$2</f>
        <v>11031.894776496065</v>
      </c>
      <c r="BN4109" s="6">
        <f>SUM($R$5:V4111)-$AB$2</f>
        <v>18636.4922521361</v>
      </c>
      <c r="BO4109" s="6">
        <f>SUM($R$5:W4111)-$AB$2</f>
        <v>27762.009222904035</v>
      </c>
      <c r="BP4109" s="16"/>
    </row>
    <row r="4110" spans="1:68" x14ac:dyDescent="0.45">
      <c r="A4110" s="1">
        <v>2008</v>
      </c>
      <c r="B4110" s="1">
        <v>6</v>
      </c>
      <c r="C4110" s="1">
        <v>20</v>
      </c>
      <c r="D4110" s="1">
        <v>16</v>
      </c>
      <c r="E4110" s="1">
        <v>29.2</v>
      </c>
      <c r="F4110" s="1">
        <v>742.12</v>
      </c>
      <c r="G4110" s="4"/>
      <c r="H4110" s="4"/>
      <c r="Q4110" s="1">
        <v>13</v>
      </c>
      <c r="R4110" s="6">
        <f t="shared" si="5496"/>
        <v>0.58998759999999995</v>
      </c>
      <c r="S4110" s="6">
        <f t="shared" si="5497"/>
        <v>2.2891518879999997</v>
      </c>
      <c r="T4110" s="6">
        <f t="shared" si="5498"/>
        <v>5.722879719999999</v>
      </c>
      <c r="U4110" s="6">
        <f t="shared" si="5499"/>
        <v>8.0120316079999991</v>
      </c>
      <c r="V4110" s="6">
        <f t="shared" si="5500"/>
        <v>11.445759439999998</v>
      </c>
      <c r="W4110" s="6">
        <f t="shared" si="5501"/>
        <v>13.734911327999999</v>
      </c>
      <c r="X4110" s="17"/>
      <c r="Y4110" s="17"/>
      <c r="Z4110" s="17"/>
      <c r="AA4110" s="17"/>
      <c r="AB4110" s="17"/>
      <c r="AC4110" s="17"/>
      <c r="AE4110" s="16"/>
      <c r="AF4110" s="16"/>
      <c r="AG4110" s="16"/>
      <c r="AH4110" s="16"/>
      <c r="AI4110" s="16"/>
      <c r="AJ4110" s="16"/>
      <c r="AL4110" s="16"/>
      <c r="AM4110" s="16"/>
      <c r="AN4110" s="16"/>
      <c r="AO4110" s="16"/>
      <c r="AP4110" s="16"/>
      <c r="AQ4110" s="16"/>
      <c r="BI4110" s="1">
        <v>15</v>
      </c>
      <c r="BJ4110" s="6">
        <f>SUM($R$5:R4112)-$AB$2</f>
        <v>385.9714655999997</v>
      </c>
      <c r="BK4110" s="6">
        <f>SUM($R$5:S4112)-$AB$2</f>
        <v>1908.8820021280001</v>
      </c>
      <c r="BL4110" s="6">
        <f>SUM($R$5:T4112)-$AB$2</f>
        <v>5716.1583434479935</v>
      </c>
      <c r="BM4110" s="6">
        <f>SUM($R$5:U4112)-$AB$2</f>
        <v>11046.345221296066</v>
      </c>
      <c r="BN4110" s="6">
        <f>SUM($R$5:V4112)-$AB$2</f>
        <v>18660.8979039361</v>
      </c>
      <c r="BO4110" s="6">
        <f>SUM($R$5:W4112)-$AB$2</f>
        <v>27798.361123104034</v>
      </c>
      <c r="BP4110" s="16"/>
    </row>
    <row r="4111" spans="1:68" x14ac:dyDescent="0.45">
      <c r="A4111" s="1">
        <v>2008</v>
      </c>
      <c r="B4111" s="1">
        <v>6</v>
      </c>
      <c r="C4111" s="1">
        <v>20</v>
      </c>
      <c r="D4111" s="1">
        <v>17</v>
      </c>
      <c r="E4111" s="1">
        <v>26.3</v>
      </c>
      <c r="F4111" s="1">
        <v>561.88</v>
      </c>
      <c r="G4111" s="4"/>
      <c r="H4111" s="4"/>
      <c r="Q4111" s="1">
        <v>14</v>
      </c>
      <c r="R4111" s="6">
        <f t="shared" si="5496"/>
        <v>0.56793020000000005</v>
      </c>
      <c r="S4111" s="6">
        <f t="shared" si="5497"/>
        <v>2.2035691759999998</v>
      </c>
      <c r="T4111" s="6">
        <f t="shared" si="5498"/>
        <v>5.5089229399999997</v>
      </c>
      <c r="U4111" s="6">
        <f t="shared" si="5499"/>
        <v>7.712492116</v>
      </c>
      <c r="V4111" s="6">
        <f t="shared" si="5500"/>
        <v>11.017845879999999</v>
      </c>
      <c r="W4111" s="6">
        <f t="shared" si="5501"/>
        <v>13.221415056000001</v>
      </c>
      <c r="X4111" s="17"/>
      <c r="Y4111" s="17"/>
      <c r="Z4111" s="17"/>
      <c r="AA4111" s="17"/>
      <c r="AB4111" s="17"/>
      <c r="AC4111" s="17"/>
      <c r="AE4111" s="16"/>
      <c r="AF4111" s="16"/>
      <c r="AG4111" s="16"/>
      <c r="AH4111" s="16"/>
      <c r="AI4111" s="16"/>
      <c r="AJ4111" s="16"/>
      <c r="AL4111" s="16"/>
      <c r="AM4111" s="16"/>
      <c r="AN4111" s="16"/>
      <c r="AO4111" s="16"/>
      <c r="AP4111" s="16"/>
      <c r="AQ4111" s="16"/>
      <c r="BI4111" s="1">
        <v>16</v>
      </c>
      <c r="BJ4111" s="6">
        <f>SUM($R$5:R4113)-$AB$2</f>
        <v>386.40189519999973</v>
      </c>
      <c r="BK4111" s="6">
        <f>SUM($R$5:S4113)-$AB$2</f>
        <v>1910.9824985760001</v>
      </c>
      <c r="BL4111" s="6">
        <f>SUM($R$5:T4113)-$AB$2</f>
        <v>5722.4340070159933</v>
      </c>
      <c r="BM4111" s="6">
        <f>SUM($R$5:U4113)-$AB$2</f>
        <v>11058.466118832066</v>
      </c>
      <c r="BN4111" s="6">
        <f>SUM($R$5:V4113)-$AB$2</f>
        <v>18681.369135712102</v>
      </c>
      <c r="BO4111" s="6">
        <f>SUM($R$5:W4113)-$AB$2</f>
        <v>27828.852755968037</v>
      </c>
      <c r="BP4111" s="16"/>
    </row>
    <row r="4112" spans="1:68" x14ac:dyDescent="0.45">
      <c r="A4112" s="1">
        <v>2008</v>
      </c>
      <c r="B4112" s="1">
        <v>6</v>
      </c>
      <c r="C4112" s="1">
        <v>20</v>
      </c>
      <c r="D4112" s="1">
        <v>18</v>
      </c>
      <c r="E4112" s="1">
        <v>25.4</v>
      </c>
      <c r="F4112" s="1">
        <v>362.67</v>
      </c>
      <c r="G4112" s="4"/>
      <c r="H4112" s="4"/>
      <c r="Q4112" s="1">
        <v>15</v>
      </c>
      <c r="R4112" s="6">
        <f t="shared" si="5496"/>
        <v>0.51315500000000003</v>
      </c>
      <c r="S4112" s="6">
        <f t="shared" si="5497"/>
        <v>1.9910413999999999</v>
      </c>
      <c r="T4112" s="6">
        <f t="shared" si="5498"/>
        <v>4.977603499999999</v>
      </c>
      <c r="U4112" s="6">
        <f t="shared" si="5499"/>
        <v>6.9686448999999993</v>
      </c>
      <c r="V4112" s="6">
        <f t="shared" si="5500"/>
        <v>9.9552069999999979</v>
      </c>
      <c r="W4112" s="6">
        <f t="shared" si="5501"/>
        <v>11.9462484</v>
      </c>
      <c r="X4112" s="17"/>
      <c r="Y4112" s="17"/>
      <c r="Z4112" s="17"/>
      <c r="AA4112" s="17"/>
      <c r="AB4112" s="17"/>
      <c r="AC4112" s="17"/>
      <c r="AE4112" s="16"/>
      <c r="AF4112" s="16"/>
      <c r="AG4112" s="16"/>
      <c r="AH4112" s="16"/>
      <c r="AI4112" s="16"/>
      <c r="AJ4112" s="16"/>
      <c r="AL4112" s="16"/>
      <c r="AM4112" s="16"/>
      <c r="AN4112" s="16"/>
      <c r="AO4112" s="16"/>
      <c r="AP4112" s="16"/>
      <c r="AQ4112" s="16"/>
      <c r="BI4112" s="1">
        <v>17</v>
      </c>
      <c r="BJ4112" s="6">
        <f>SUM($R$5:R4114)-$AB$2</f>
        <v>386.72778559999972</v>
      </c>
      <c r="BK4112" s="6">
        <f>SUM($R$5:S4114)-$AB$2</f>
        <v>1912.572843728</v>
      </c>
      <c r="BL4112" s="6">
        <f>SUM($R$5:T4114)-$AB$2</f>
        <v>5727.1854890479945</v>
      </c>
      <c r="BM4112" s="6">
        <f>SUM($R$5:U4114)-$AB$2</f>
        <v>11067.643192496065</v>
      </c>
      <c r="BN4112" s="6">
        <f>SUM($R$5:V4114)-$AB$2</f>
        <v>18696.868483136102</v>
      </c>
      <c r="BO4112" s="6">
        <f>SUM($R$5:W4114)-$AB$2</f>
        <v>27851.938831904037</v>
      </c>
      <c r="BP4112" s="16"/>
    </row>
    <row r="4113" spans="1:68" x14ac:dyDescent="0.45">
      <c r="A4113" s="1">
        <v>2008</v>
      </c>
      <c r="B4113" s="1">
        <v>6</v>
      </c>
      <c r="C4113" s="1">
        <v>20</v>
      </c>
      <c r="D4113" s="1">
        <v>19</v>
      </c>
      <c r="E4113" s="1">
        <v>23.9</v>
      </c>
      <c r="F4113" s="1">
        <v>158.86000000000001</v>
      </c>
      <c r="G4113" s="4"/>
      <c r="H4113" s="4"/>
      <c r="Q4113" s="1">
        <v>16</v>
      </c>
      <c r="R4113" s="6">
        <f t="shared" si="5496"/>
        <v>0.43042959999999997</v>
      </c>
      <c r="S4113" s="6">
        <f t="shared" si="5497"/>
        <v>1.6700668479999998</v>
      </c>
      <c r="T4113" s="6">
        <f t="shared" si="5498"/>
        <v>4.1751671200000002</v>
      </c>
      <c r="U4113" s="6">
        <f t="shared" si="5499"/>
        <v>5.8452339679999996</v>
      </c>
      <c r="V4113" s="6">
        <f t="shared" si="5500"/>
        <v>8.3503342400000005</v>
      </c>
      <c r="W4113" s="6">
        <f t="shared" si="5501"/>
        <v>10.020401088</v>
      </c>
      <c r="X4113" s="17"/>
      <c r="Y4113" s="17"/>
      <c r="Z4113" s="17"/>
      <c r="AA4113" s="17"/>
      <c r="AB4113" s="17"/>
      <c r="AC4113" s="17"/>
      <c r="AE4113" s="16"/>
      <c r="AF4113" s="16"/>
      <c r="AG4113" s="16"/>
      <c r="AH4113" s="16"/>
      <c r="AI4113" s="16"/>
      <c r="AJ4113" s="16"/>
      <c r="AL4113" s="16"/>
      <c r="AM4113" s="16"/>
      <c r="AN4113" s="16"/>
      <c r="AO4113" s="16"/>
      <c r="AP4113" s="16"/>
      <c r="AQ4113" s="16"/>
      <c r="BI4113" s="1">
        <v>18</v>
      </c>
      <c r="BJ4113" s="6">
        <f>SUM($R$5:R4115)-$AB$2</f>
        <v>386.93813419999969</v>
      </c>
      <c r="BK4113" s="6">
        <f>SUM($R$5:S4115)-$AB$2</f>
        <v>1913.599344896</v>
      </c>
      <c r="BL4113" s="6">
        <f>SUM($R$5:T4115)-$AB$2</f>
        <v>5730.2523716359938</v>
      </c>
      <c r="BM4113" s="6">
        <f>SUM($R$5:U4115)-$AB$2</f>
        <v>11073.566609072066</v>
      </c>
      <c r="BN4113" s="6">
        <f>SUM($R$5:V4115)-$AB$2</f>
        <v>18706.872662552105</v>
      </c>
      <c r="BO4113" s="6">
        <f>SUM($R$5:W4115)-$AB$2</f>
        <v>27866.83992672804</v>
      </c>
      <c r="BP4113" s="16"/>
    </row>
    <row r="4114" spans="1:68" x14ac:dyDescent="0.45">
      <c r="A4114" s="1">
        <v>2008</v>
      </c>
      <c r="B4114" s="1">
        <v>6</v>
      </c>
      <c r="C4114" s="1">
        <v>20</v>
      </c>
      <c r="D4114" s="1">
        <v>20</v>
      </c>
      <c r="E4114" s="1">
        <v>22.1</v>
      </c>
      <c r="F4114" s="1">
        <v>2.8</v>
      </c>
      <c r="G4114" s="4"/>
      <c r="H4114" s="4"/>
      <c r="Q4114" s="1">
        <v>17</v>
      </c>
      <c r="R4114" s="6">
        <f t="shared" si="5496"/>
        <v>0.32589040000000002</v>
      </c>
      <c r="S4114" s="6">
        <f t="shared" si="5497"/>
        <v>1.2644547519999998</v>
      </c>
      <c r="T4114" s="6">
        <f t="shared" si="5498"/>
        <v>3.1611368799999995</v>
      </c>
      <c r="U4114" s="6">
        <f t="shared" si="5499"/>
        <v>4.4255916319999997</v>
      </c>
      <c r="V4114" s="6">
        <f t="shared" si="5500"/>
        <v>6.322273759999999</v>
      </c>
      <c r="W4114" s="6">
        <f t="shared" si="5501"/>
        <v>7.5867285120000005</v>
      </c>
      <c r="X4114" s="17"/>
      <c r="Y4114" s="17"/>
      <c r="Z4114" s="17"/>
      <c r="AA4114" s="17"/>
      <c r="AB4114" s="17"/>
      <c r="AC4114" s="17"/>
      <c r="AE4114" s="16"/>
      <c r="AF4114" s="16"/>
      <c r="AG4114" s="16"/>
      <c r="AH4114" s="16"/>
      <c r="AI4114" s="16"/>
      <c r="AJ4114" s="16"/>
      <c r="AL4114" s="16"/>
      <c r="AM4114" s="16"/>
      <c r="AN4114" s="16"/>
      <c r="AO4114" s="16"/>
      <c r="AP4114" s="16"/>
      <c r="AQ4114" s="16"/>
      <c r="BI4114" s="1">
        <v>19</v>
      </c>
      <c r="BJ4114" s="6">
        <f>SUM($R$5:R4116)-$AB$2</f>
        <v>387.03027299999968</v>
      </c>
      <c r="BK4114" s="6">
        <f>SUM($R$5:S4116)-$AB$2</f>
        <v>1914.04898224</v>
      </c>
      <c r="BL4114" s="6">
        <f>SUM($R$5:T4116)-$AB$2</f>
        <v>5731.595755339993</v>
      </c>
      <c r="BM4114" s="6">
        <f>SUM($R$5:U4116)-$AB$2</f>
        <v>11076.161237680066</v>
      </c>
      <c r="BN4114" s="6">
        <f>SUM($R$5:V4116)-$AB$2</f>
        <v>18711.254783880104</v>
      </c>
      <c r="BO4114" s="6">
        <f>SUM($R$5:W4116)-$AB$2</f>
        <v>27873.367039320037</v>
      </c>
      <c r="BP4114" s="16"/>
    </row>
    <row r="4115" spans="1:68" x14ac:dyDescent="0.45">
      <c r="A4115" s="1">
        <v>2008</v>
      </c>
      <c r="B4115" s="1">
        <v>6</v>
      </c>
      <c r="C4115" s="1">
        <v>20</v>
      </c>
      <c r="D4115" s="1">
        <v>21</v>
      </c>
      <c r="E4115" s="1">
        <v>21.2</v>
      </c>
      <c r="F4115" s="1">
        <v>0</v>
      </c>
      <c r="G4115" s="4"/>
      <c r="H4115" s="4"/>
      <c r="Q4115" s="1">
        <v>18</v>
      </c>
      <c r="R4115" s="6">
        <f t="shared" si="5496"/>
        <v>0.2103486</v>
      </c>
      <c r="S4115" s="6">
        <f t="shared" si="5497"/>
        <v>0.81615256800000002</v>
      </c>
      <c r="T4115" s="6">
        <f t="shared" si="5498"/>
        <v>2.0403814200000001</v>
      </c>
      <c r="U4115" s="6">
        <f t="shared" si="5499"/>
        <v>2.8565339880000002</v>
      </c>
      <c r="V4115" s="6">
        <f t="shared" si="5500"/>
        <v>4.0807628400000002</v>
      </c>
      <c r="W4115" s="6">
        <f t="shared" si="5501"/>
        <v>4.8969154080000008</v>
      </c>
      <c r="X4115" s="17"/>
      <c r="Y4115" s="17"/>
      <c r="Z4115" s="17"/>
      <c r="AA4115" s="17"/>
      <c r="AB4115" s="17"/>
      <c r="AC4115" s="17"/>
      <c r="AE4115" s="16"/>
      <c r="AF4115" s="16"/>
      <c r="AG4115" s="16"/>
      <c r="AH4115" s="16"/>
      <c r="AI4115" s="16"/>
      <c r="AJ4115" s="16"/>
      <c r="AL4115" s="16"/>
      <c r="AM4115" s="16"/>
      <c r="AN4115" s="16"/>
      <c r="AO4115" s="16"/>
      <c r="AP4115" s="16"/>
      <c r="AQ4115" s="16"/>
      <c r="BI4115" s="1">
        <v>20</v>
      </c>
      <c r="BJ4115" s="6">
        <f>SUM($R$5:R4117)-$AB$2</f>
        <v>387.03189699999967</v>
      </c>
      <c r="BK4115" s="6">
        <f>SUM($R$5:S4117)-$AB$2</f>
        <v>1914.05690736</v>
      </c>
      <c r="BL4115" s="6">
        <f>SUM($R$5:T4117)-$AB$2</f>
        <v>5731.6194332599935</v>
      </c>
      <c r="BM4115" s="6">
        <f>SUM($R$5:U4117)-$AB$2</f>
        <v>11076.206969520066</v>
      </c>
      <c r="BN4115" s="6">
        <f>SUM($R$5:V4117)-$AB$2</f>
        <v>18711.332021320108</v>
      </c>
      <c r="BO4115" s="6">
        <f>SUM($R$5:W4117)-$AB$2</f>
        <v>27873.482083480041</v>
      </c>
      <c r="BP4115" s="16"/>
    </row>
    <row r="4116" spans="1:68" x14ac:dyDescent="0.45">
      <c r="A4116" s="1">
        <v>2008</v>
      </c>
      <c r="B4116" s="1">
        <v>6</v>
      </c>
      <c r="C4116" s="1">
        <v>20</v>
      </c>
      <c r="D4116" s="1">
        <v>22</v>
      </c>
      <c r="E4116" s="1">
        <v>20.9</v>
      </c>
      <c r="F4116" s="1">
        <v>0</v>
      </c>
      <c r="G4116" s="4"/>
      <c r="H4116" s="4"/>
      <c r="Q4116" s="1">
        <v>19</v>
      </c>
      <c r="R4116" s="6">
        <f t="shared" si="5496"/>
        <v>9.2138800000000007E-2</v>
      </c>
      <c r="S4116" s="6">
        <f t="shared" si="5497"/>
        <v>0.35749854399999997</v>
      </c>
      <c r="T4116" s="6">
        <f t="shared" si="5498"/>
        <v>0.89374635999999996</v>
      </c>
      <c r="U4116" s="6">
        <f t="shared" si="5499"/>
        <v>1.2512449040000002</v>
      </c>
      <c r="V4116" s="6">
        <f t="shared" si="5500"/>
        <v>1.7874927199999999</v>
      </c>
      <c r="W4116" s="6">
        <f t="shared" si="5501"/>
        <v>2.1449912640000002</v>
      </c>
      <c r="X4116" s="17"/>
      <c r="Y4116" s="17"/>
      <c r="Z4116" s="17"/>
      <c r="AA4116" s="17"/>
      <c r="AB4116" s="17"/>
      <c r="AC4116" s="17"/>
      <c r="AE4116" s="16"/>
      <c r="AF4116" s="16"/>
      <c r="AG4116" s="16"/>
      <c r="AH4116" s="16"/>
      <c r="AI4116" s="16"/>
      <c r="AJ4116" s="16"/>
      <c r="AL4116" s="16"/>
      <c r="AM4116" s="16"/>
      <c r="AN4116" s="16"/>
      <c r="AO4116" s="16"/>
      <c r="AP4116" s="16"/>
      <c r="AQ4116" s="16"/>
      <c r="BI4116" s="1">
        <v>21</v>
      </c>
      <c r="BJ4116" s="6">
        <f>SUM($R$5:R4118)-$AB$2</f>
        <v>387.03189699999967</v>
      </c>
      <c r="BK4116" s="6">
        <f>SUM($R$5:S4118)-$AB$2</f>
        <v>1914.05690736</v>
      </c>
      <c r="BL4116" s="6">
        <f>SUM($R$5:T4118)-$AB$2</f>
        <v>5731.6194332599935</v>
      </c>
      <c r="BM4116" s="6">
        <f>SUM($R$5:U4118)-$AB$2</f>
        <v>11076.206969520066</v>
      </c>
      <c r="BN4116" s="6">
        <f>SUM($R$5:V4118)-$AB$2</f>
        <v>18711.332021320108</v>
      </c>
      <c r="BO4116" s="6">
        <f>SUM($R$5:W4118)-$AB$2</f>
        <v>27873.482083480041</v>
      </c>
      <c r="BP4116" s="16"/>
    </row>
    <row r="4117" spans="1:68" x14ac:dyDescent="0.45">
      <c r="A4117" s="1">
        <v>2008</v>
      </c>
      <c r="B4117" s="1">
        <v>6</v>
      </c>
      <c r="C4117" s="1">
        <v>20</v>
      </c>
      <c r="D4117" s="1">
        <v>23</v>
      </c>
      <c r="E4117" s="1">
        <v>20.7</v>
      </c>
      <c r="F4117" s="1">
        <v>0</v>
      </c>
      <c r="G4117" s="4"/>
      <c r="H4117" s="4"/>
      <c r="Q4117" s="1">
        <v>20</v>
      </c>
      <c r="R4117" s="6">
        <f t="shared" si="5496"/>
        <v>1.6239999999999998E-3</v>
      </c>
      <c r="S4117" s="6">
        <f t="shared" si="5497"/>
        <v>6.3011199999999995E-3</v>
      </c>
      <c r="T4117" s="6">
        <f t="shared" si="5498"/>
        <v>1.5752799999999997E-2</v>
      </c>
      <c r="U4117" s="6">
        <f t="shared" si="5499"/>
        <v>2.2053919999999998E-2</v>
      </c>
      <c r="V4117" s="6">
        <f t="shared" si="5500"/>
        <v>3.1505599999999995E-2</v>
      </c>
      <c r="W4117" s="6">
        <f t="shared" si="5501"/>
        <v>3.7806720000000002E-2</v>
      </c>
      <c r="X4117" s="17"/>
      <c r="Y4117" s="17"/>
      <c r="Z4117" s="17"/>
      <c r="AA4117" s="17"/>
      <c r="AB4117" s="17"/>
      <c r="AC4117" s="17"/>
      <c r="AE4117" s="16"/>
      <c r="AF4117" s="16"/>
      <c r="AG4117" s="16"/>
      <c r="AH4117" s="16"/>
      <c r="AI4117" s="16"/>
      <c r="AJ4117" s="16"/>
      <c r="AL4117" s="16"/>
      <c r="AM4117" s="16"/>
      <c r="AN4117" s="16"/>
      <c r="AO4117" s="16"/>
      <c r="AP4117" s="16"/>
      <c r="AQ4117" s="16"/>
      <c r="BI4117" s="1">
        <v>22</v>
      </c>
      <c r="BJ4117" s="6">
        <f>SUM($R$5:R4119)-$AB$2</f>
        <v>387.03189699999967</v>
      </c>
      <c r="BK4117" s="6">
        <f>SUM($R$5:S4119)-$AB$2</f>
        <v>1914.05690736</v>
      </c>
      <c r="BL4117" s="6">
        <f>SUM($R$5:T4119)-$AB$2</f>
        <v>5731.6194332599935</v>
      </c>
      <c r="BM4117" s="6">
        <f>SUM($R$5:U4119)-$AB$2</f>
        <v>11076.206969520066</v>
      </c>
      <c r="BN4117" s="6">
        <f>SUM($R$5:V4119)-$AB$2</f>
        <v>18711.332021320108</v>
      </c>
      <c r="BO4117" s="6">
        <f>SUM($R$5:W4119)-$AB$2</f>
        <v>27873.482083480041</v>
      </c>
      <c r="BP4117" s="16"/>
    </row>
    <row r="4118" spans="1:68" x14ac:dyDescent="0.45">
      <c r="A4118" s="1">
        <v>2008</v>
      </c>
      <c r="B4118" s="1">
        <v>6</v>
      </c>
      <c r="C4118" s="1">
        <v>21</v>
      </c>
      <c r="D4118" s="1">
        <v>0</v>
      </c>
      <c r="E4118" s="1">
        <v>20.6</v>
      </c>
      <c r="F4118" s="1">
        <v>0</v>
      </c>
      <c r="G4118" s="4"/>
      <c r="H4118" s="4"/>
      <c r="Q4118" s="1">
        <v>21</v>
      </c>
      <c r="R4118" s="6">
        <f t="shared" si="5496"/>
        <v>0</v>
      </c>
      <c r="S4118" s="6">
        <f t="shared" si="5497"/>
        <v>0</v>
      </c>
      <c r="T4118" s="6">
        <f t="shared" si="5498"/>
        <v>0</v>
      </c>
      <c r="U4118" s="6">
        <f t="shared" si="5499"/>
        <v>0</v>
      </c>
      <c r="V4118" s="6">
        <f t="shared" si="5500"/>
        <v>0</v>
      </c>
      <c r="W4118" s="6">
        <f t="shared" si="5501"/>
        <v>0</v>
      </c>
      <c r="X4118" s="17"/>
      <c r="Y4118" s="17"/>
      <c r="Z4118" s="17"/>
      <c r="AA4118" s="17"/>
      <c r="AB4118" s="17"/>
      <c r="AC4118" s="17"/>
      <c r="AE4118" s="16"/>
      <c r="AF4118" s="16"/>
      <c r="AG4118" s="16"/>
      <c r="AH4118" s="16"/>
      <c r="AI4118" s="16"/>
      <c r="AJ4118" s="16"/>
      <c r="AL4118" s="16"/>
      <c r="AM4118" s="16"/>
      <c r="AN4118" s="16"/>
      <c r="AO4118" s="16"/>
      <c r="AP4118" s="16"/>
      <c r="AQ4118" s="16"/>
      <c r="BI4118" s="1">
        <v>23</v>
      </c>
      <c r="BJ4118" s="6">
        <f>SUM($R$5:R4120)-$AB$2</f>
        <v>387.03189699999967</v>
      </c>
      <c r="BK4118" s="6">
        <f>SUM($R$5:S4120)-$AB$2</f>
        <v>1914.05690736</v>
      </c>
      <c r="BL4118" s="6">
        <f>SUM($R$5:T4120)-$AB$2</f>
        <v>5731.6194332599935</v>
      </c>
      <c r="BM4118" s="6">
        <f>SUM($R$5:U4120)-$AB$2</f>
        <v>11076.206969520066</v>
      </c>
      <c r="BN4118" s="6">
        <f>SUM($R$5:V4120)-$AB$2</f>
        <v>18711.332021320108</v>
      </c>
      <c r="BO4118" s="6">
        <f>SUM($R$5:W4120)-$AB$2</f>
        <v>27873.482083480041</v>
      </c>
      <c r="BP4118" s="16"/>
    </row>
    <row r="4119" spans="1:68" x14ac:dyDescent="0.45">
      <c r="A4119" s="1">
        <v>2008</v>
      </c>
      <c r="B4119" s="1">
        <v>6</v>
      </c>
      <c r="C4119" s="1">
        <v>21</v>
      </c>
      <c r="D4119" s="1">
        <v>1</v>
      </c>
      <c r="E4119" s="1">
        <v>20.399999999999999</v>
      </c>
      <c r="F4119" s="1">
        <v>0</v>
      </c>
      <c r="G4119" s="4"/>
      <c r="H4119" s="4"/>
      <c r="Q4119" s="1">
        <v>22</v>
      </c>
      <c r="R4119" s="6">
        <f t="shared" si="5496"/>
        <v>0</v>
      </c>
      <c r="S4119" s="6">
        <f t="shared" si="5497"/>
        <v>0</v>
      </c>
      <c r="T4119" s="6">
        <f t="shared" si="5498"/>
        <v>0</v>
      </c>
      <c r="U4119" s="6">
        <f t="shared" si="5499"/>
        <v>0</v>
      </c>
      <c r="V4119" s="6">
        <f t="shared" si="5500"/>
        <v>0</v>
      </c>
      <c r="W4119" s="6">
        <f t="shared" si="5501"/>
        <v>0</v>
      </c>
      <c r="X4119" s="17"/>
      <c r="Y4119" s="17"/>
      <c r="Z4119" s="17"/>
      <c r="AA4119" s="17"/>
      <c r="AB4119" s="17"/>
      <c r="AC4119" s="17"/>
      <c r="AE4119" s="16"/>
      <c r="AF4119" s="16"/>
      <c r="AG4119" s="16"/>
      <c r="AH4119" s="16"/>
      <c r="AI4119" s="16"/>
      <c r="AJ4119" s="16"/>
      <c r="AL4119" s="16"/>
      <c r="AM4119" s="16"/>
      <c r="AN4119" s="16"/>
      <c r="AO4119" s="16"/>
      <c r="AP4119" s="16"/>
      <c r="AQ4119" s="16"/>
      <c r="BI4119" s="1">
        <v>0</v>
      </c>
      <c r="BJ4119" s="6">
        <f t="shared" ref="BJ4119" si="5526">R4121-$AB$2</f>
        <v>-6.53125</v>
      </c>
      <c r="BK4119" s="6">
        <f t="shared" ref="BK4119" si="5527">S4121-$AB$2</f>
        <v>-6.53125</v>
      </c>
      <c r="BL4119" s="6">
        <f t="shared" ref="BL4119" si="5528">T4121-$AB$2</f>
        <v>-6.53125</v>
      </c>
      <c r="BM4119" s="6">
        <f t="shared" ref="BM4119" si="5529">U4121-$AB$2</f>
        <v>-6.53125</v>
      </c>
      <c r="BN4119" s="6">
        <f t="shared" ref="BN4119" si="5530">V4121-$AB$2</f>
        <v>-6.53125</v>
      </c>
      <c r="BO4119" s="6">
        <f t="shared" ref="BO4119" si="5531">W4121-$AB$2</f>
        <v>-6.53125</v>
      </c>
      <c r="BP4119" s="16">
        <v>173</v>
      </c>
    </row>
    <row r="4120" spans="1:68" x14ac:dyDescent="0.45">
      <c r="A4120" s="1">
        <v>2008</v>
      </c>
      <c r="B4120" s="1">
        <v>6</v>
      </c>
      <c r="C4120" s="1">
        <v>21</v>
      </c>
      <c r="D4120" s="1">
        <v>2</v>
      </c>
      <c r="E4120" s="1">
        <v>20</v>
      </c>
      <c r="F4120" s="1">
        <v>0</v>
      </c>
      <c r="G4120" s="4"/>
      <c r="H4120" s="4"/>
      <c r="Q4120" s="1">
        <v>23</v>
      </c>
      <c r="R4120" s="6">
        <f t="shared" si="5496"/>
        <v>0</v>
      </c>
      <c r="S4120" s="6">
        <f t="shared" si="5497"/>
        <v>0</v>
      </c>
      <c r="T4120" s="6">
        <f t="shared" si="5498"/>
        <v>0</v>
      </c>
      <c r="U4120" s="6">
        <f t="shared" si="5499"/>
        <v>0</v>
      </c>
      <c r="V4120" s="6">
        <f t="shared" si="5500"/>
        <v>0</v>
      </c>
      <c r="W4120" s="6">
        <f t="shared" si="5501"/>
        <v>0</v>
      </c>
      <c r="X4120" s="17"/>
      <c r="Y4120" s="17"/>
      <c r="Z4120" s="17"/>
      <c r="AA4120" s="17"/>
      <c r="AB4120" s="17"/>
      <c r="AC4120" s="17"/>
      <c r="AE4120" s="16"/>
      <c r="AF4120" s="16"/>
      <c r="AG4120" s="16"/>
      <c r="AH4120" s="16"/>
      <c r="AI4120" s="16"/>
      <c r="AJ4120" s="16"/>
      <c r="AL4120" s="16"/>
      <c r="AM4120" s="16"/>
      <c r="AN4120" s="16"/>
      <c r="AO4120" s="16"/>
      <c r="AP4120" s="16"/>
      <c r="AQ4120" s="16"/>
      <c r="BI4120" s="1">
        <v>1</v>
      </c>
      <c r="BJ4120" s="6">
        <f>SUM($R$5:R4122)-$AB$2</f>
        <v>387.03189699999967</v>
      </c>
      <c r="BK4120" s="6">
        <f>SUM($R$5:S4122)-$AB$2</f>
        <v>1914.05690736</v>
      </c>
      <c r="BL4120" s="6">
        <f>SUM($R$5:T4122)-$AB$2</f>
        <v>5731.6194332599935</v>
      </c>
      <c r="BM4120" s="6">
        <f>SUM($R$5:U4122)-$AB$2</f>
        <v>11076.206969520066</v>
      </c>
      <c r="BN4120" s="6">
        <f>SUM($R$5:V4122)-$AB$2</f>
        <v>18711.332021320108</v>
      </c>
      <c r="BO4120" s="6">
        <f>SUM($R$5:W4122)-$AB$2</f>
        <v>27873.482083480041</v>
      </c>
      <c r="BP4120" s="16"/>
    </row>
    <row r="4121" spans="1:68" x14ac:dyDescent="0.45">
      <c r="A4121" s="1">
        <v>2008</v>
      </c>
      <c r="B4121" s="1">
        <v>6</v>
      </c>
      <c r="C4121" s="1">
        <v>21</v>
      </c>
      <c r="D4121" s="1">
        <v>3</v>
      </c>
      <c r="E4121" s="1">
        <v>19.7</v>
      </c>
      <c r="F4121" s="1">
        <v>0</v>
      </c>
      <c r="G4121" s="4"/>
      <c r="H4121" s="4"/>
      <c r="Q4121" s="1">
        <v>0</v>
      </c>
      <c r="R4121" s="6">
        <f t="shared" si="5496"/>
        <v>0</v>
      </c>
      <c r="S4121" s="6">
        <f t="shared" si="5497"/>
        <v>0</v>
      </c>
      <c r="T4121" s="6">
        <f t="shared" si="5498"/>
        <v>0</v>
      </c>
      <c r="U4121" s="6">
        <f t="shared" si="5499"/>
        <v>0</v>
      </c>
      <c r="V4121" s="6">
        <f t="shared" si="5500"/>
        <v>0</v>
      </c>
      <c r="W4121" s="6">
        <f t="shared" si="5501"/>
        <v>0</v>
      </c>
      <c r="X4121" s="17"/>
      <c r="Y4121" s="17"/>
      <c r="Z4121" s="17"/>
      <c r="AA4121" s="17"/>
      <c r="AB4121" s="17"/>
      <c r="AC4121" s="17"/>
      <c r="AE4121" s="16"/>
      <c r="AF4121" s="16"/>
      <c r="AG4121" s="16"/>
      <c r="AH4121" s="16"/>
      <c r="AI4121" s="16"/>
      <c r="AJ4121" s="16"/>
      <c r="AL4121" s="16"/>
      <c r="AM4121" s="16"/>
      <c r="AN4121" s="16"/>
      <c r="AO4121" s="16"/>
      <c r="AP4121" s="16"/>
      <c r="AQ4121" s="16"/>
      <c r="BI4121" s="1">
        <v>2</v>
      </c>
      <c r="BJ4121" s="6">
        <f>SUM($R$5:R4123)-$AB$2</f>
        <v>387.03189699999967</v>
      </c>
      <c r="BK4121" s="6">
        <f>SUM($R$5:S4123)-$AB$2</f>
        <v>1914.05690736</v>
      </c>
      <c r="BL4121" s="6">
        <f>SUM($R$5:T4123)-$AB$2</f>
        <v>5731.6194332599935</v>
      </c>
      <c r="BM4121" s="6">
        <f>SUM($R$5:U4123)-$AB$2</f>
        <v>11076.206969520066</v>
      </c>
      <c r="BN4121" s="6">
        <f>SUM($R$5:V4123)-$AB$2</f>
        <v>18711.332021320108</v>
      </c>
      <c r="BO4121" s="6">
        <f>SUM($R$5:W4123)-$AB$2</f>
        <v>27873.482083480041</v>
      </c>
      <c r="BP4121" s="16"/>
    </row>
    <row r="4122" spans="1:68" x14ac:dyDescent="0.45">
      <c r="A4122" s="1">
        <v>2008</v>
      </c>
      <c r="B4122" s="1">
        <v>6</v>
      </c>
      <c r="C4122" s="1">
        <v>21</v>
      </c>
      <c r="D4122" s="1">
        <v>4</v>
      </c>
      <c r="E4122" s="1">
        <v>19.600000000000001</v>
      </c>
      <c r="F4122" s="1">
        <v>0</v>
      </c>
      <c r="G4122" s="4"/>
      <c r="H4122" s="4"/>
      <c r="Q4122" s="1">
        <v>1</v>
      </c>
      <c r="R4122" s="6">
        <f t="shared" si="5496"/>
        <v>0</v>
      </c>
      <c r="S4122" s="6">
        <f t="shared" si="5497"/>
        <v>0</v>
      </c>
      <c r="T4122" s="6">
        <f t="shared" si="5498"/>
        <v>0</v>
      </c>
      <c r="U4122" s="6">
        <f t="shared" si="5499"/>
        <v>0</v>
      </c>
      <c r="V4122" s="6">
        <f t="shared" si="5500"/>
        <v>0</v>
      </c>
      <c r="W4122" s="6">
        <f t="shared" si="5501"/>
        <v>0</v>
      </c>
      <c r="X4122" s="17"/>
      <c r="Y4122" s="17"/>
      <c r="Z4122" s="17"/>
      <c r="AA4122" s="17"/>
      <c r="AB4122" s="17"/>
      <c r="AC4122" s="17"/>
      <c r="AE4122" s="16"/>
      <c r="AF4122" s="16"/>
      <c r="AG4122" s="16"/>
      <c r="AH4122" s="16"/>
      <c r="AI4122" s="16"/>
      <c r="AJ4122" s="16"/>
      <c r="AL4122" s="16"/>
      <c r="AM4122" s="16"/>
      <c r="AN4122" s="16"/>
      <c r="AO4122" s="16"/>
      <c r="AP4122" s="16"/>
      <c r="AQ4122" s="16"/>
      <c r="BI4122" s="1">
        <v>3</v>
      </c>
      <c r="BJ4122" s="6">
        <f>SUM($R$5:R4124)-$AB$2</f>
        <v>387.03189699999967</v>
      </c>
      <c r="BK4122" s="6">
        <f>SUM($R$5:S4124)-$AB$2</f>
        <v>1914.05690736</v>
      </c>
      <c r="BL4122" s="6">
        <f>SUM($R$5:T4124)-$AB$2</f>
        <v>5731.6194332599935</v>
      </c>
      <c r="BM4122" s="6">
        <f>SUM($R$5:U4124)-$AB$2</f>
        <v>11076.206969520066</v>
      </c>
      <c r="BN4122" s="6">
        <f>SUM($R$5:V4124)-$AB$2</f>
        <v>18711.332021320108</v>
      </c>
      <c r="BO4122" s="6">
        <f>SUM($R$5:W4124)-$AB$2</f>
        <v>27873.482083480041</v>
      </c>
      <c r="BP4122" s="16"/>
    </row>
    <row r="4123" spans="1:68" x14ac:dyDescent="0.45">
      <c r="A4123" s="1">
        <v>2008</v>
      </c>
      <c r="B4123" s="1">
        <v>6</v>
      </c>
      <c r="C4123" s="1">
        <v>21</v>
      </c>
      <c r="D4123" s="1">
        <v>5</v>
      </c>
      <c r="E4123" s="1">
        <v>19.5</v>
      </c>
      <c r="F4123" s="1">
        <v>0</v>
      </c>
      <c r="G4123" s="4"/>
      <c r="H4123" s="4"/>
      <c r="Q4123" s="1">
        <v>2</v>
      </c>
      <c r="R4123" s="6">
        <f t="shared" si="5496"/>
        <v>0</v>
      </c>
      <c r="S4123" s="6">
        <f t="shared" si="5497"/>
        <v>0</v>
      </c>
      <c r="T4123" s="6">
        <f t="shared" si="5498"/>
        <v>0</v>
      </c>
      <c r="U4123" s="6">
        <f t="shared" si="5499"/>
        <v>0</v>
      </c>
      <c r="V4123" s="6">
        <f t="shared" si="5500"/>
        <v>0</v>
      </c>
      <c r="W4123" s="6">
        <f t="shared" si="5501"/>
        <v>0</v>
      </c>
      <c r="X4123" s="17"/>
      <c r="Y4123" s="17"/>
      <c r="Z4123" s="17"/>
      <c r="AA4123" s="17"/>
      <c r="AB4123" s="17"/>
      <c r="AC4123" s="17"/>
      <c r="AE4123" s="16"/>
      <c r="AF4123" s="16"/>
      <c r="AG4123" s="16"/>
      <c r="AH4123" s="16"/>
      <c r="AI4123" s="16"/>
      <c r="AJ4123" s="16"/>
      <c r="AL4123" s="16"/>
      <c r="AM4123" s="16"/>
      <c r="AN4123" s="16"/>
      <c r="AO4123" s="16"/>
      <c r="AP4123" s="16"/>
      <c r="AQ4123" s="16"/>
      <c r="BI4123" s="1">
        <v>4</v>
      </c>
      <c r="BJ4123" s="6">
        <f>SUM($R$5:R4125)-$AB$2</f>
        <v>387.03189699999967</v>
      </c>
      <c r="BK4123" s="6">
        <f>SUM($R$5:S4125)-$AB$2</f>
        <v>1914.05690736</v>
      </c>
      <c r="BL4123" s="6">
        <f>SUM($R$5:T4125)-$AB$2</f>
        <v>5731.6194332599935</v>
      </c>
      <c r="BM4123" s="6">
        <f>SUM($R$5:U4125)-$AB$2</f>
        <v>11076.206969520066</v>
      </c>
      <c r="BN4123" s="6">
        <f>SUM($R$5:V4125)-$AB$2</f>
        <v>18711.332021320108</v>
      </c>
      <c r="BO4123" s="6">
        <f>SUM($R$5:W4125)-$AB$2</f>
        <v>27873.482083480041</v>
      </c>
      <c r="BP4123" s="16"/>
    </row>
    <row r="4124" spans="1:68" x14ac:dyDescent="0.45">
      <c r="A4124" s="1">
        <v>2008</v>
      </c>
      <c r="B4124" s="1">
        <v>6</v>
      </c>
      <c r="C4124" s="1">
        <v>21</v>
      </c>
      <c r="D4124" s="1">
        <v>6</v>
      </c>
      <c r="E4124" s="1">
        <v>19.600000000000001</v>
      </c>
      <c r="F4124" s="1">
        <v>32.06</v>
      </c>
      <c r="G4124" s="4"/>
      <c r="H4124" s="4"/>
      <c r="Q4124" s="1">
        <v>3</v>
      </c>
      <c r="R4124" s="6">
        <f t="shared" si="5496"/>
        <v>0</v>
      </c>
      <c r="S4124" s="6">
        <f t="shared" si="5497"/>
        <v>0</v>
      </c>
      <c r="T4124" s="6">
        <f t="shared" si="5498"/>
        <v>0</v>
      </c>
      <c r="U4124" s="6">
        <f t="shared" si="5499"/>
        <v>0</v>
      </c>
      <c r="V4124" s="6">
        <f t="shared" si="5500"/>
        <v>0</v>
      </c>
      <c r="W4124" s="6">
        <f t="shared" si="5501"/>
        <v>0</v>
      </c>
      <c r="X4124" s="17"/>
      <c r="Y4124" s="17"/>
      <c r="Z4124" s="17"/>
      <c r="AA4124" s="17"/>
      <c r="AB4124" s="17"/>
      <c r="AC4124" s="17"/>
      <c r="AE4124" s="16"/>
      <c r="AF4124" s="16"/>
      <c r="AG4124" s="16"/>
      <c r="AH4124" s="16"/>
      <c r="AI4124" s="16"/>
      <c r="AJ4124" s="16"/>
      <c r="AL4124" s="16"/>
      <c r="AM4124" s="16"/>
      <c r="AN4124" s="16"/>
      <c r="AO4124" s="16"/>
      <c r="AP4124" s="16"/>
      <c r="AQ4124" s="16"/>
      <c r="BI4124" s="1">
        <v>5</v>
      </c>
      <c r="BJ4124" s="6">
        <f>SUM($R$5:R4126)-$AB$2</f>
        <v>387.03189699999967</v>
      </c>
      <c r="BK4124" s="6">
        <f>SUM($R$5:S4126)-$AB$2</f>
        <v>1914.05690736</v>
      </c>
      <c r="BL4124" s="6">
        <f>SUM($R$5:T4126)-$AB$2</f>
        <v>5731.6194332599935</v>
      </c>
      <c r="BM4124" s="6">
        <f>SUM($R$5:U4126)-$AB$2</f>
        <v>11076.206969520066</v>
      </c>
      <c r="BN4124" s="6">
        <f>SUM($R$5:V4126)-$AB$2</f>
        <v>18711.332021320108</v>
      </c>
      <c r="BO4124" s="6">
        <f>SUM($R$5:W4126)-$AB$2</f>
        <v>27873.482083480041</v>
      </c>
      <c r="BP4124" s="16"/>
    </row>
    <row r="4125" spans="1:68" x14ac:dyDescent="0.45">
      <c r="A4125" s="1">
        <v>2008</v>
      </c>
      <c r="B4125" s="1">
        <v>6</v>
      </c>
      <c r="C4125" s="1">
        <v>21</v>
      </c>
      <c r="D4125" s="1">
        <v>7</v>
      </c>
      <c r="E4125" s="1">
        <v>20.8</v>
      </c>
      <c r="F4125" s="1">
        <v>215.59</v>
      </c>
      <c r="G4125" s="4"/>
      <c r="H4125" s="4"/>
      <c r="Q4125" s="1">
        <v>4</v>
      </c>
      <c r="R4125" s="6">
        <f t="shared" si="5496"/>
        <v>0</v>
      </c>
      <c r="S4125" s="6">
        <f t="shared" si="5497"/>
        <v>0</v>
      </c>
      <c r="T4125" s="6">
        <f t="shared" si="5498"/>
        <v>0</v>
      </c>
      <c r="U4125" s="6">
        <f t="shared" si="5499"/>
        <v>0</v>
      </c>
      <c r="V4125" s="6">
        <f t="shared" si="5500"/>
        <v>0</v>
      </c>
      <c r="W4125" s="6">
        <f t="shared" si="5501"/>
        <v>0</v>
      </c>
      <c r="X4125" s="17"/>
      <c r="Y4125" s="17"/>
      <c r="Z4125" s="17"/>
      <c r="AA4125" s="17"/>
      <c r="AB4125" s="17"/>
      <c r="AC4125" s="17"/>
      <c r="AE4125" s="16"/>
      <c r="AF4125" s="16"/>
      <c r="AG4125" s="16"/>
      <c r="AH4125" s="16"/>
      <c r="AI4125" s="16"/>
      <c r="AJ4125" s="16"/>
      <c r="AL4125" s="16"/>
      <c r="AM4125" s="16"/>
      <c r="AN4125" s="16"/>
      <c r="AO4125" s="16"/>
      <c r="AP4125" s="16"/>
      <c r="AQ4125" s="16"/>
      <c r="BI4125" s="1">
        <v>6</v>
      </c>
      <c r="BJ4125" s="6">
        <f>SUM($R$5:R4127)-$AB$2</f>
        <v>387.05049179999969</v>
      </c>
      <c r="BK4125" s="6">
        <f>SUM($R$5:S4127)-$AB$2</f>
        <v>1914.1476499840001</v>
      </c>
      <c r="BL4125" s="6">
        <f>SUM($R$5:T4127)-$AB$2</f>
        <v>5731.8905454439937</v>
      </c>
      <c r="BM4125" s="6">
        <f>SUM($R$5:U4127)-$AB$2</f>
        <v>11076.730599088065</v>
      </c>
      <c r="BN4125" s="6">
        <f>SUM($R$5:V4127)-$AB$2</f>
        <v>18712.216390008107</v>
      </c>
      <c r="BO4125" s="6">
        <f>SUM($R$5:W4127)-$AB$2</f>
        <v>27874.79933911204</v>
      </c>
      <c r="BP4125" s="16"/>
    </row>
    <row r="4126" spans="1:68" x14ac:dyDescent="0.45">
      <c r="A4126" s="1">
        <v>2008</v>
      </c>
      <c r="B4126" s="1">
        <v>6</v>
      </c>
      <c r="C4126" s="1">
        <v>21</v>
      </c>
      <c r="D4126" s="1">
        <v>8</v>
      </c>
      <c r="E4126" s="1">
        <v>22.3</v>
      </c>
      <c r="F4126" s="1">
        <v>422.17</v>
      </c>
      <c r="G4126" s="4"/>
      <c r="H4126" s="4"/>
      <c r="Q4126" s="1">
        <v>5</v>
      </c>
      <c r="R4126" s="6">
        <f t="shared" si="5496"/>
        <v>0</v>
      </c>
      <c r="S4126" s="6">
        <f t="shared" si="5497"/>
        <v>0</v>
      </c>
      <c r="T4126" s="6">
        <f t="shared" si="5498"/>
        <v>0</v>
      </c>
      <c r="U4126" s="6">
        <f t="shared" si="5499"/>
        <v>0</v>
      </c>
      <c r="V4126" s="6">
        <f t="shared" si="5500"/>
        <v>0</v>
      </c>
      <c r="W4126" s="6">
        <f t="shared" si="5501"/>
        <v>0</v>
      </c>
      <c r="X4126" s="17"/>
      <c r="Y4126" s="17"/>
      <c r="Z4126" s="17"/>
      <c r="AA4126" s="17"/>
      <c r="AB4126" s="17"/>
      <c r="AC4126" s="17"/>
      <c r="AE4126" s="16"/>
      <c r="AF4126" s="16"/>
      <c r="AG4126" s="16"/>
      <c r="AH4126" s="16"/>
      <c r="AI4126" s="16"/>
      <c r="AJ4126" s="16"/>
      <c r="AL4126" s="16"/>
      <c r="AM4126" s="16"/>
      <c r="AN4126" s="16"/>
      <c r="AO4126" s="16"/>
      <c r="AP4126" s="16"/>
      <c r="AQ4126" s="16"/>
      <c r="BI4126" s="1">
        <v>7</v>
      </c>
      <c r="BJ4126" s="6">
        <f>SUM($R$5:R4128)-$AB$2</f>
        <v>387.17553399999969</v>
      </c>
      <c r="BK4126" s="6">
        <f>SUM($R$5:S4128)-$AB$2</f>
        <v>1914.7578559200001</v>
      </c>
      <c r="BL4126" s="6">
        <f>SUM($R$5:T4128)-$AB$2</f>
        <v>5733.7136607199936</v>
      </c>
      <c r="BM4126" s="6">
        <f>SUM($R$5:U4128)-$AB$2</f>
        <v>11080.251787440066</v>
      </c>
      <c r="BN4126" s="6">
        <f>SUM($R$5:V4128)-$AB$2</f>
        <v>18718.163397040109</v>
      </c>
      <c r="BO4126" s="6">
        <f>SUM($R$5:W4128)-$AB$2</f>
        <v>27883.657328560043</v>
      </c>
      <c r="BP4126" s="16"/>
    </row>
    <row r="4127" spans="1:68" x14ac:dyDescent="0.45">
      <c r="A4127" s="1">
        <v>2008</v>
      </c>
      <c r="B4127" s="1">
        <v>6</v>
      </c>
      <c r="C4127" s="1">
        <v>21</v>
      </c>
      <c r="D4127" s="1">
        <v>9</v>
      </c>
      <c r="E4127" s="1">
        <v>24</v>
      </c>
      <c r="F4127" s="1">
        <v>619.02</v>
      </c>
      <c r="G4127" s="4"/>
      <c r="H4127" s="4"/>
      <c r="Q4127" s="1">
        <v>6</v>
      </c>
      <c r="R4127" s="6">
        <f t="shared" si="5496"/>
        <v>1.8594799999999998E-2</v>
      </c>
      <c r="S4127" s="6">
        <f t="shared" si="5497"/>
        <v>7.2147823999999999E-2</v>
      </c>
      <c r="T4127" s="6">
        <f t="shared" si="5498"/>
        <v>0.18036955999999998</v>
      </c>
      <c r="U4127" s="6">
        <f t="shared" si="5499"/>
        <v>0.25251738400000001</v>
      </c>
      <c r="V4127" s="6">
        <f t="shared" si="5500"/>
        <v>0.36073911999999997</v>
      </c>
      <c r="W4127" s="6">
        <f t="shared" si="5501"/>
        <v>0.43288694400000005</v>
      </c>
      <c r="X4127" s="17"/>
      <c r="Y4127" s="17"/>
      <c r="Z4127" s="17"/>
      <c r="AA4127" s="17"/>
      <c r="AB4127" s="17"/>
      <c r="AC4127" s="17"/>
      <c r="AE4127" s="16"/>
      <c r="AF4127" s="16"/>
      <c r="AG4127" s="16"/>
      <c r="AH4127" s="16"/>
      <c r="AI4127" s="16"/>
      <c r="AJ4127" s="16"/>
      <c r="AL4127" s="16"/>
      <c r="AM4127" s="16"/>
      <c r="AN4127" s="16"/>
      <c r="AO4127" s="16"/>
      <c r="AP4127" s="16"/>
      <c r="AQ4127" s="16"/>
      <c r="BI4127" s="1">
        <v>8</v>
      </c>
      <c r="BJ4127" s="6">
        <f>SUM($R$5:R4129)-$AB$2</f>
        <v>387.42039259999967</v>
      </c>
      <c r="BK4127" s="6">
        <f>SUM($R$5:S4129)-$AB$2</f>
        <v>1915.9527658880002</v>
      </c>
      <c r="BL4127" s="6">
        <f>SUM($R$5:T4129)-$AB$2</f>
        <v>5737.283699107993</v>
      </c>
      <c r="BM4127" s="6">
        <f>SUM($R$5:U4129)-$AB$2</f>
        <v>11087.147005616065</v>
      </c>
      <c r="BN4127" s="6">
        <f>SUM($R$5:V4129)-$AB$2</f>
        <v>18729.80887205611</v>
      </c>
      <c r="BO4127" s="6">
        <f>SUM($R$5:W4129)-$AB$2</f>
        <v>27901.003111784044</v>
      </c>
      <c r="BP4127" s="16"/>
    </row>
    <row r="4128" spans="1:68" x14ac:dyDescent="0.45">
      <c r="A4128" s="1">
        <v>2008</v>
      </c>
      <c r="B4128" s="1">
        <v>6</v>
      </c>
      <c r="C4128" s="1">
        <v>21</v>
      </c>
      <c r="D4128" s="1">
        <v>10</v>
      </c>
      <c r="E4128" s="1">
        <v>25.6</v>
      </c>
      <c r="F4128" s="1">
        <v>787.89</v>
      </c>
      <c r="G4128" s="4"/>
      <c r="H4128" s="4"/>
      <c r="Q4128" s="1">
        <v>7</v>
      </c>
      <c r="R4128" s="6">
        <f t="shared" si="5496"/>
        <v>0.12504219999999999</v>
      </c>
      <c r="S4128" s="6">
        <f t="shared" si="5497"/>
        <v>0.48516373599999996</v>
      </c>
      <c r="T4128" s="6">
        <f t="shared" si="5498"/>
        <v>1.2129093399999999</v>
      </c>
      <c r="U4128" s="6">
        <f t="shared" si="5499"/>
        <v>1.6980730759999998</v>
      </c>
      <c r="V4128" s="6">
        <f t="shared" si="5500"/>
        <v>2.4258186799999999</v>
      </c>
      <c r="W4128" s="6">
        <f t="shared" si="5501"/>
        <v>2.910982416</v>
      </c>
      <c r="X4128" s="17"/>
      <c r="Y4128" s="17"/>
      <c r="Z4128" s="17"/>
      <c r="AA4128" s="17"/>
      <c r="AB4128" s="17"/>
      <c r="AC4128" s="17"/>
      <c r="AE4128" s="16"/>
      <c r="AF4128" s="16"/>
      <c r="AG4128" s="16"/>
      <c r="AH4128" s="16"/>
      <c r="AI4128" s="16"/>
      <c r="AJ4128" s="16"/>
      <c r="AL4128" s="16"/>
      <c r="AM4128" s="16"/>
      <c r="AN4128" s="16"/>
      <c r="AO4128" s="16"/>
      <c r="AP4128" s="16"/>
      <c r="AQ4128" s="16"/>
      <c r="BI4128" s="1">
        <v>9</v>
      </c>
      <c r="BJ4128" s="6">
        <f>SUM($R$5:R4130)-$AB$2</f>
        <v>387.77942419999965</v>
      </c>
      <c r="BK4128" s="6">
        <f>SUM($R$5:S4130)-$AB$2</f>
        <v>1917.7048400960002</v>
      </c>
      <c r="BL4128" s="6">
        <f>SUM($R$5:T4130)-$AB$2</f>
        <v>5742.5183798359931</v>
      </c>
      <c r="BM4128" s="6">
        <f>SUM($R$5:U4130)-$AB$2</f>
        <v>11097.257335472066</v>
      </c>
      <c r="BN4128" s="6">
        <f>SUM($R$5:V4130)-$AB$2</f>
        <v>18746.88441495211</v>
      </c>
      <c r="BO4128" s="6">
        <f>SUM($R$5:W4130)-$AB$2</f>
        <v>27926.436910328044</v>
      </c>
      <c r="BP4128" s="16"/>
    </row>
    <row r="4129" spans="1:68" x14ac:dyDescent="0.45">
      <c r="A4129" s="1">
        <v>2008</v>
      </c>
      <c r="B4129" s="1">
        <v>6</v>
      </c>
      <c r="C4129" s="1">
        <v>21</v>
      </c>
      <c r="D4129" s="1">
        <v>11</v>
      </c>
      <c r="E4129" s="1">
        <v>27.5</v>
      </c>
      <c r="F4129" s="1">
        <v>915.82</v>
      </c>
      <c r="G4129" s="4"/>
      <c r="H4129" s="4"/>
      <c r="Q4129" s="1">
        <v>8</v>
      </c>
      <c r="R4129" s="6">
        <f t="shared" si="5496"/>
        <v>0.24485859999999998</v>
      </c>
      <c r="S4129" s="6">
        <f t="shared" si="5497"/>
        <v>0.9500513679999999</v>
      </c>
      <c r="T4129" s="6">
        <f t="shared" si="5498"/>
        <v>2.3751284199999998</v>
      </c>
      <c r="U4129" s="6">
        <f t="shared" si="5499"/>
        <v>3.3251797879999998</v>
      </c>
      <c r="V4129" s="6">
        <f t="shared" si="5500"/>
        <v>4.7502568399999996</v>
      </c>
      <c r="W4129" s="6">
        <f t="shared" si="5501"/>
        <v>5.700308208</v>
      </c>
      <c r="X4129" s="17"/>
      <c r="Y4129" s="17"/>
      <c r="Z4129" s="17"/>
      <c r="AA4129" s="17"/>
      <c r="AB4129" s="17"/>
      <c r="AC4129" s="17"/>
      <c r="AE4129" s="16"/>
      <c r="AF4129" s="16"/>
      <c r="AG4129" s="16"/>
      <c r="AH4129" s="16"/>
      <c r="AI4129" s="16"/>
      <c r="AJ4129" s="16"/>
      <c r="AL4129" s="16"/>
      <c r="AM4129" s="16"/>
      <c r="AN4129" s="16"/>
      <c r="AO4129" s="16"/>
      <c r="AP4129" s="16"/>
      <c r="AQ4129" s="16"/>
      <c r="BI4129" s="1">
        <v>10</v>
      </c>
      <c r="BJ4129" s="6">
        <f>SUM($R$5:R4131)-$AB$2</f>
        <v>388.23640039999964</v>
      </c>
      <c r="BK4129" s="6">
        <f>SUM($R$5:S4131)-$AB$2</f>
        <v>1919.9348839520003</v>
      </c>
      <c r="BL4129" s="6">
        <f>SUM($R$5:T4131)-$AB$2</f>
        <v>5749.1810928319937</v>
      </c>
      <c r="BM4129" s="6">
        <f>SUM($R$5:U4131)-$AB$2</f>
        <v>11110.125785264067</v>
      </c>
      <c r="BN4129" s="6">
        <f>SUM($R$5:V4131)-$AB$2</f>
        <v>18768.618203024107</v>
      </c>
      <c r="BO4129" s="6">
        <f>SUM($R$5:W4131)-$AB$2</f>
        <v>27958.80910433604</v>
      </c>
      <c r="BP4129" s="16"/>
    </row>
    <row r="4130" spans="1:68" x14ac:dyDescent="0.45">
      <c r="A4130" s="1">
        <v>2008</v>
      </c>
      <c r="B4130" s="1">
        <v>6</v>
      </c>
      <c r="C4130" s="1">
        <v>21</v>
      </c>
      <c r="D4130" s="1">
        <v>12</v>
      </c>
      <c r="E4130" s="1">
        <v>27.3</v>
      </c>
      <c r="F4130" s="1">
        <v>996.5</v>
      </c>
      <c r="G4130" s="4"/>
      <c r="H4130" s="4"/>
      <c r="Q4130" s="1">
        <v>9</v>
      </c>
      <c r="R4130" s="6">
        <f t="shared" si="5496"/>
        <v>0.35903159999999995</v>
      </c>
      <c r="S4130" s="6">
        <f t="shared" si="5497"/>
        <v>1.3930426079999998</v>
      </c>
      <c r="T4130" s="6">
        <f t="shared" si="5498"/>
        <v>3.4826065199999992</v>
      </c>
      <c r="U4130" s="6">
        <f t="shared" si="5499"/>
        <v>4.8756491280000001</v>
      </c>
      <c r="V4130" s="6">
        <f t="shared" si="5500"/>
        <v>6.9652130399999983</v>
      </c>
      <c r="W4130" s="6">
        <f t="shared" si="5501"/>
        <v>8.3582556480000001</v>
      </c>
      <c r="X4130" s="17"/>
      <c r="Y4130" s="17"/>
      <c r="Z4130" s="17"/>
      <c r="AA4130" s="17"/>
      <c r="AB4130" s="17"/>
      <c r="AC4130" s="17"/>
      <c r="AE4130" s="16"/>
      <c r="AF4130" s="16"/>
      <c r="AG4130" s="16"/>
      <c r="AH4130" s="16"/>
      <c r="AI4130" s="16"/>
      <c r="AJ4130" s="16"/>
      <c r="AL4130" s="16"/>
      <c r="AM4130" s="16"/>
      <c r="AN4130" s="16"/>
      <c r="AO4130" s="16"/>
      <c r="AP4130" s="16"/>
      <c r="AQ4130" s="16"/>
      <c r="BI4130" s="1">
        <v>11</v>
      </c>
      <c r="BJ4130" s="6">
        <f>SUM($R$5:R4132)-$AB$2</f>
        <v>388.76757599999962</v>
      </c>
      <c r="BK4130" s="6">
        <f>SUM($R$5:S4132)-$AB$2</f>
        <v>1922.5270208800005</v>
      </c>
      <c r="BL4130" s="6">
        <f>SUM($R$5:T4132)-$AB$2</f>
        <v>5756.9256330799944</v>
      </c>
      <c r="BM4130" s="6">
        <f>SUM($R$5:U4132)-$AB$2</f>
        <v>11125.083690160065</v>
      </c>
      <c r="BN4130" s="6">
        <f>SUM($R$5:V4132)-$AB$2</f>
        <v>18793.880914560108</v>
      </c>
      <c r="BO4130" s="6">
        <f>SUM($R$5:W4132)-$AB$2</f>
        <v>27996.437583840041</v>
      </c>
      <c r="BP4130" s="16"/>
    </row>
    <row r="4131" spans="1:68" x14ac:dyDescent="0.45">
      <c r="A4131" s="1">
        <v>2008</v>
      </c>
      <c r="B4131" s="1">
        <v>6</v>
      </c>
      <c r="C4131" s="1">
        <v>21</v>
      </c>
      <c r="D4131" s="1">
        <v>13</v>
      </c>
      <c r="E4131" s="1">
        <v>27.3</v>
      </c>
      <c r="F4131" s="1">
        <v>1016.71</v>
      </c>
      <c r="G4131" s="4"/>
      <c r="H4131" s="4"/>
      <c r="Q4131" s="1">
        <v>10</v>
      </c>
      <c r="R4131" s="6">
        <f t="shared" si="5496"/>
        <v>0.45697619999999994</v>
      </c>
      <c r="S4131" s="6">
        <f t="shared" si="5497"/>
        <v>1.7730676559999998</v>
      </c>
      <c r="T4131" s="6">
        <f t="shared" si="5498"/>
        <v>4.4326691399999989</v>
      </c>
      <c r="U4131" s="6">
        <f t="shared" si="5499"/>
        <v>6.2057367959999992</v>
      </c>
      <c r="V4131" s="6">
        <f t="shared" si="5500"/>
        <v>8.8653382799999978</v>
      </c>
      <c r="W4131" s="6">
        <f t="shared" si="5501"/>
        <v>10.638405936</v>
      </c>
      <c r="X4131" s="17"/>
      <c r="Y4131" s="17"/>
      <c r="Z4131" s="17"/>
      <c r="AA4131" s="17"/>
      <c r="AB4131" s="17"/>
      <c r="AC4131" s="17"/>
      <c r="AE4131" s="16"/>
      <c r="AF4131" s="16"/>
      <c r="AG4131" s="16"/>
      <c r="AH4131" s="16"/>
      <c r="AI4131" s="16"/>
      <c r="AJ4131" s="16"/>
      <c r="AL4131" s="16"/>
      <c r="AM4131" s="16"/>
      <c r="AN4131" s="16"/>
      <c r="AO4131" s="16"/>
      <c r="AP4131" s="16"/>
      <c r="AQ4131" s="16"/>
      <c r="BI4131" s="1">
        <v>12</v>
      </c>
      <c r="BJ4131" s="6">
        <f t="shared" ref="BJ4131" si="5532">R4133-$AB$2</f>
        <v>-5.9532800000000003</v>
      </c>
      <c r="BK4131" s="6">
        <f t="shared" ref="BK4131" si="5533">S4133-$AB$2</f>
        <v>-4.2887263999999998</v>
      </c>
      <c r="BL4131" s="6">
        <f t="shared" ref="BL4131" si="5534">T4133-$AB$2</f>
        <v>-0.92494100000000135</v>
      </c>
      <c r="BM4131" s="6">
        <f t="shared" ref="BM4131" si="5535">U4133-$AB$2</f>
        <v>1.3175825999999988</v>
      </c>
      <c r="BN4131" s="6">
        <f t="shared" ref="BN4131" si="5536">V4133-$AB$2</f>
        <v>4.6813679999999973</v>
      </c>
      <c r="BO4131" s="6">
        <f t="shared" ref="BO4131" si="5537">W4133-$AB$2</f>
        <v>6.9238915999999993</v>
      </c>
      <c r="BP4131" s="16"/>
    </row>
    <row r="4132" spans="1:68" x14ac:dyDescent="0.45">
      <c r="A4132" s="1">
        <v>2008</v>
      </c>
      <c r="B4132" s="1">
        <v>6</v>
      </c>
      <c r="C4132" s="1">
        <v>21</v>
      </c>
      <c r="D4132" s="1">
        <v>14</v>
      </c>
      <c r="E4132" s="1">
        <v>26.5</v>
      </c>
      <c r="F4132" s="1">
        <v>979.28</v>
      </c>
      <c r="G4132" s="4"/>
      <c r="H4132" s="4"/>
      <c r="Q4132" s="1">
        <v>11</v>
      </c>
      <c r="R4132" s="6">
        <f t="shared" si="5496"/>
        <v>0.53117560000000008</v>
      </c>
      <c r="S4132" s="6">
        <f t="shared" si="5497"/>
        <v>2.0609613279999999</v>
      </c>
      <c r="T4132" s="6">
        <f t="shared" si="5498"/>
        <v>5.1524033200000003</v>
      </c>
      <c r="U4132" s="6">
        <f t="shared" si="5499"/>
        <v>7.2133646480000007</v>
      </c>
      <c r="V4132" s="6">
        <f t="shared" si="5500"/>
        <v>10.304806640000001</v>
      </c>
      <c r="W4132" s="6">
        <f t="shared" si="5501"/>
        <v>12.365767968000002</v>
      </c>
      <c r="X4132" s="17"/>
      <c r="Y4132" s="17"/>
      <c r="Z4132" s="17"/>
      <c r="AA4132" s="17"/>
      <c r="AB4132" s="17"/>
      <c r="AC4132" s="17"/>
      <c r="AE4132" s="16"/>
      <c r="AF4132" s="16"/>
      <c r="AG4132" s="16"/>
      <c r="AH4132" s="16"/>
      <c r="AI4132" s="16"/>
      <c r="AJ4132" s="16"/>
      <c r="AL4132" s="16"/>
      <c r="AM4132" s="16"/>
      <c r="AN4132" s="16"/>
      <c r="AO4132" s="16"/>
      <c r="AP4132" s="16"/>
      <c r="AQ4132" s="16"/>
      <c r="BI4132" s="1">
        <v>13</v>
      </c>
      <c r="BJ4132" s="6">
        <f>SUM($R$5:R4134)-$AB$2</f>
        <v>389.93523779999964</v>
      </c>
      <c r="BK4132" s="6">
        <f>SUM($R$5:S4134)-$AB$2</f>
        <v>1928.2252104640006</v>
      </c>
      <c r="BL4132" s="6">
        <f>SUM($R$5:T4134)-$AB$2</f>
        <v>5773.9501421239938</v>
      </c>
      <c r="BM4132" s="6">
        <f>SUM($R$5:U4134)-$AB$2</f>
        <v>11157.965046448066</v>
      </c>
      <c r="BN4132" s="6">
        <f>SUM($R$5:V4134)-$AB$2</f>
        <v>18849.414909768111</v>
      </c>
      <c r="BO4132" s="6">
        <f>SUM($R$5:W4134)-$AB$2</f>
        <v>28079.154745752043</v>
      </c>
      <c r="BP4132" s="16"/>
    </row>
    <row r="4133" spans="1:68" x14ac:dyDescent="0.45">
      <c r="A4133" s="1">
        <v>2008</v>
      </c>
      <c r="B4133" s="1">
        <v>6</v>
      </c>
      <c r="C4133" s="1">
        <v>21</v>
      </c>
      <c r="D4133" s="1">
        <v>15</v>
      </c>
      <c r="E4133" s="1">
        <v>26.4</v>
      </c>
      <c r="F4133" s="1">
        <v>887.61</v>
      </c>
      <c r="G4133" s="4"/>
      <c r="H4133" s="4"/>
      <c r="Q4133" s="1">
        <v>12</v>
      </c>
      <c r="R4133" s="6">
        <f t="shared" si="5496"/>
        <v>0.57796999999999987</v>
      </c>
      <c r="S4133" s="6">
        <f t="shared" si="5497"/>
        <v>2.2425235999999997</v>
      </c>
      <c r="T4133" s="6">
        <f t="shared" si="5498"/>
        <v>5.6063089999999987</v>
      </c>
      <c r="U4133" s="6">
        <f t="shared" si="5499"/>
        <v>7.8488325999999988</v>
      </c>
      <c r="V4133" s="6">
        <f t="shared" si="5500"/>
        <v>11.212617999999997</v>
      </c>
      <c r="W4133" s="6">
        <f t="shared" si="5501"/>
        <v>13.455141599999999</v>
      </c>
      <c r="X4133" s="17">
        <f t="shared" ref="X4133" si="5538">SUM(R4133:R4157)-$Z$2</f>
        <v>0.41283780000000103</v>
      </c>
      <c r="Y4133" s="17">
        <f t="shared" ref="Y4133" si="5539">SUM(S4133:S4157)-$Z$2</f>
        <v>16.649810664</v>
      </c>
      <c r="Z4133" s="17">
        <f t="shared" ref="Z4133" si="5540">SUM(T4133:T4157)-$Z$2</f>
        <v>49.462026659999992</v>
      </c>
      <c r="AA4133" s="17">
        <f t="shared" ref="AA4133" si="5541">SUM(U4133:U4157)-$Z$2</f>
        <v>71.336837324000001</v>
      </c>
      <c r="AB4133" s="17">
        <f t="shared" ref="AB4133" si="5542">SUM(V4133:V4157)-$Z$2</f>
        <v>104.14905331999999</v>
      </c>
      <c r="AC4133" s="17">
        <f t="shared" ref="AC4133" si="5543">SUM(W4133:W4157)-$Z$2</f>
        <v>126.023863984</v>
      </c>
      <c r="AE4133" s="16">
        <f t="shared" ref="AE4133" si="5544">IF(X4133&gt;0,1,0)</f>
        <v>1</v>
      </c>
      <c r="AF4133" s="16">
        <f t="shared" ref="AF4133" si="5545">IF(Y4133&gt;0,1,0)</f>
        <v>1</v>
      </c>
      <c r="AG4133" s="16">
        <f t="shared" ref="AG4133" si="5546">IF(Z4133&gt;0,1,0)</f>
        <v>1</v>
      </c>
      <c r="AH4133" s="16">
        <f t="shared" ref="AH4133" si="5547">IF(AA4133&gt;0,1,0)</f>
        <v>1</v>
      </c>
      <c r="AI4133" s="16">
        <f t="shared" ref="AI4133" si="5548">IF(AB4133&gt;0,1,0)</f>
        <v>1</v>
      </c>
      <c r="AJ4133" s="16">
        <f t="shared" ref="AJ4133" si="5549">IF(AC4133&gt;0,1,0)</f>
        <v>1</v>
      </c>
      <c r="AL4133" s="16">
        <f t="shared" ref="AL4133" si="5550">IF(X4133&lt;0,ABS(X4133*$AP$1),0)</f>
        <v>0</v>
      </c>
      <c r="AM4133" s="16">
        <f t="shared" ref="AM4133" si="5551">IF(Y4133&lt;0,ABS(Y4133*$AP$1),0)</f>
        <v>0</v>
      </c>
      <c r="AN4133" s="16">
        <f t="shared" ref="AN4133" si="5552">IF(Z4133&lt;0,ABS(Z4133*$AP$1),0)</f>
        <v>0</v>
      </c>
      <c r="AO4133" s="16">
        <f t="shared" ref="AO4133" si="5553">IF(AA4133&lt;0,ABS(AA4133*$AP$1),0)</f>
        <v>0</v>
      </c>
      <c r="AP4133" s="16">
        <f t="shared" ref="AP4133" si="5554">IF(AB4133&lt;0,ABS(AB4133*$AP$1),0)</f>
        <v>0</v>
      </c>
      <c r="AQ4133" s="16">
        <f t="shared" ref="AQ4133" si="5555">IF(AC4133&lt;0,ABS(AC4133*$AP$1),0)</f>
        <v>0</v>
      </c>
      <c r="BI4133" s="1">
        <v>14</v>
      </c>
      <c r="BJ4133" s="6">
        <f>SUM($R$5:R4135)-$AB$2</f>
        <v>390.50322019999965</v>
      </c>
      <c r="BK4133" s="6">
        <f>SUM($R$5:S4135)-$AB$2</f>
        <v>1930.9969645760004</v>
      </c>
      <c r="BL4133" s="6">
        <f>SUM($R$5:T4135)-$AB$2</f>
        <v>5782.2313255159943</v>
      </c>
      <c r="BM4133" s="6">
        <f>SUM($R$5:U4135)-$AB$2</f>
        <v>11173.959430832067</v>
      </c>
      <c r="BN4133" s="6">
        <f>SUM($R$5:V4135)-$AB$2</f>
        <v>18876.428152712109</v>
      </c>
      <c r="BO4133" s="6">
        <f>SUM($R$5:W4135)-$AB$2</f>
        <v>28119.390618968042</v>
      </c>
      <c r="BP4133" s="16"/>
    </row>
    <row r="4134" spans="1:68" x14ac:dyDescent="0.45">
      <c r="A4134" s="1">
        <v>2008</v>
      </c>
      <c r="B4134" s="1">
        <v>6</v>
      </c>
      <c r="C4134" s="1">
        <v>21</v>
      </c>
      <c r="D4134" s="1">
        <v>16</v>
      </c>
      <c r="E4134" s="1">
        <v>27.2</v>
      </c>
      <c r="F4134" s="1">
        <v>747.55</v>
      </c>
      <c r="G4134" s="4"/>
      <c r="H4134" s="4"/>
      <c r="Q4134" s="1">
        <v>13</v>
      </c>
      <c r="R4134" s="6">
        <f t="shared" si="5496"/>
        <v>0.58969179999999999</v>
      </c>
      <c r="S4134" s="6">
        <f t="shared" si="5497"/>
        <v>2.2880041840000001</v>
      </c>
      <c r="T4134" s="6">
        <f t="shared" si="5498"/>
        <v>5.7200104599999984</v>
      </c>
      <c r="U4134" s="6">
        <f t="shared" si="5499"/>
        <v>8.0080146439999993</v>
      </c>
      <c r="V4134" s="6">
        <f t="shared" si="5500"/>
        <v>11.440020919999997</v>
      </c>
      <c r="W4134" s="6">
        <f t="shared" si="5501"/>
        <v>13.728025103999999</v>
      </c>
      <c r="X4134" s="17"/>
      <c r="Y4134" s="17"/>
      <c r="Z4134" s="17"/>
      <c r="AA4134" s="17"/>
      <c r="AB4134" s="17"/>
      <c r="AC4134" s="17"/>
      <c r="AE4134" s="16"/>
      <c r="AF4134" s="16"/>
      <c r="AG4134" s="16"/>
      <c r="AH4134" s="16"/>
      <c r="AI4134" s="16"/>
      <c r="AJ4134" s="16"/>
      <c r="AL4134" s="16"/>
      <c r="AM4134" s="16"/>
      <c r="AN4134" s="16"/>
      <c r="AO4134" s="16"/>
      <c r="AP4134" s="16"/>
      <c r="AQ4134" s="16"/>
      <c r="BI4134" s="1">
        <v>15</v>
      </c>
      <c r="BJ4134" s="6">
        <f>SUM($R$5:R4136)-$AB$2</f>
        <v>391.01803399999966</v>
      </c>
      <c r="BK4134" s="6">
        <f>SUM($R$5:S4136)-$AB$2</f>
        <v>1933.5092559200004</v>
      </c>
      <c r="BL4134" s="6">
        <f>SUM($R$5:T4136)-$AB$2</f>
        <v>5789.7373107199946</v>
      </c>
      <c r="BM4134" s="6">
        <f>SUM($R$5:U4136)-$AB$2</f>
        <v>11188.456587440069</v>
      </c>
      <c r="BN4134" s="6">
        <f>SUM($R$5:V4136)-$AB$2</f>
        <v>18900.912697040108</v>
      </c>
      <c r="BO4134" s="6">
        <f>SUM($R$5:W4136)-$AB$2</f>
        <v>28155.860028560041</v>
      </c>
      <c r="BP4134" s="16"/>
    </row>
    <row r="4135" spans="1:68" x14ac:dyDescent="0.45">
      <c r="A4135" s="1">
        <v>2008</v>
      </c>
      <c r="B4135" s="1">
        <v>6</v>
      </c>
      <c r="C4135" s="1">
        <v>21</v>
      </c>
      <c r="D4135" s="1">
        <v>17</v>
      </c>
      <c r="E4135" s="1">
        <v>27.9</v>
      </c>
      <c r="F4135" s="1">
        <v>567.94000000000005</v>
      </c>
      <c r="G4135" s="4"/>
      <c r="H4135" s="4"/>
      <c r="Q4135" s="1">
        <v>14</v>
      </c>
      <c r="R4135" s="6">
        <f t="shared" si="5496"/>
        <v>0.5679824</v>
      </c>
      <c r="S4135" s="6">
        <f t="shared" si="5497"/>
        <v>2.2037717119999995</v>
      </c>
      <c r="T4135" s="6">
        <f t="shared" si="5498"/>
        <v>5.5094292799999991</v>
      </c>
      <c r="U4135" s="6">
        <f t="shared" si="5499"/>
        <v>7.713200992</v>
      </c>
      <c r="V4135" s="6">
        <f t="shared" si="5500"/>
        <v>11.018858559999998</v>
      </c>
      <c r="W4135" s="6">
        <f t="shared" si="5501"/>
        <v>13.222630272</v>
      </c>
      <c r="X4135" s="17"/>
      <c r="Y4135" s="17"/>
      <c r="Z4135" s="17"/>
      <c r="AA4135" s="17"/>
      <c r="AB4135" s="17"/>
      <c r="AC4135" s="17"/>
      <c r="AE4135" s="16"/>
      <c r="AF4135" s="16"/>
      <c r="AG4135" s="16"/>
      <c r="AH4135" s="16"/>
      <c r="AI4135" s="16"/>
      <c r="AJ4135" s="16"/>
      <c r="AL4135" s="16"/>
      <c r="AM4135" s="16"/>
      <c r="AN4135" s="16"/>
      <c r="AO4135" s="16"/>
      <c r="AP4135" s="16"/>
      <c r="AQ4135" s="16"/>
      <c r="BI4135" s="1">
        <v>16</v>
      </c>
      <c r="BJ4135" s="6">
        <f>SUM($R$5:R4137)-$AB$2</f>
        <v>391.45161299999967</v>
      </c>
      <c r="BK4135" s="6">
        <f>SUM($R$5:S4137)-$AB$2</f>
        <v>1935.6251214400004</v>
      </c>
      <c r="BL4135" s="6">
        <f>SUM($R$5:T4137)-$AB$2</f>
        <v>5796.0588925399943</v>
      </c>
      <c r="BM4135" s="6">
        <f>SUM($R$5:U4137)-$AB$2</f>
        <v>11200.666172080069</v>
      </c>
      <c r="BN4135" s="6">
        <f>SUM($R$5:V4137)-$AB$2</f>
        <v>18921.533714280111</v>
      </c>
      <c r="BO4135" s="6">
        <f>SUM($R$5:W4137)-$AB$2</f>
        <v>28186.574764920042</v>
      </c>
      <c r="BP4135" s="16"/>
    </row>
    <row r="4136" spans="1:68" x14ac:dyDescent="0.45">
      <c r="A4136" s="1">
        <v>2008</v>
      </c>
      <c r="B4136" s="1">
        <v>6</v>
      </c>
      <c r="C4136" s="1">
        <v>21</v>
      </c>
      <c r="D4136" s="1">
        <v>18</v>
      </c>
      <c r="E4136" s="1">
        <v>27</v>
      </c>
      <c r="F4136" s="1">
        <v>364.87</v>
      </c>
      <c r="G4136" s="4"/>
      <c r="H4136" s="4"/>
      <c r="Q4136" s="1">
        <v>15</v>
      </c>
      <c r="R4136" s="6">
        <f t="shared" si="5496"/>
        <v>0.51481379999999999</v>
      </c>
      <c r="S4136" s="6">
        <f t="shared" si="5497"/>
        <v>1.9974775440000001</v>
      </c>
      <c r="T4136" s="6">
        <f t="shared" si="5498"/>
        <v>4.9936938599999996</v>
      </c>
      <c r="U4136" s="6">
        <f t="shared" si="5499"/>
        <v>6.991171404000001</v>
      </c>
      <c r="V4136" s="6">
        <f t="shared" si="5500"/>
        <v>9.9873877199999992</v>
      </c>
      <c r="W4136" s="6">
        <f t="shared" si="5501"/>
        <v>11.984865264</v>
      </c>
      <c r="X4136" s="17"/>
      <c r="Y4136" s="17"/>
      <c r="Z4136" s="17"/>
      <c r="AA4136" s="17"/>
      <c r="AB4136" s="17"/>
      <c r="AC4136" s="17"/>
      <c r="AE4136" s="16"/>
      <c r="AF4136" s="16"/>
      <c r="AG4136" s="16"/>
      <c r="AH4136" s="16"/>
      <c r="AI4136" s="16"/>
      <c r="AJ4136" s="16"/>
      <c r="AL4136" s="16"/>
      <c r="AM4136" s="16"/>
      <c r="AN4136" s="16"/>
      <c r="AO4136" s="16"/>
      <c r="AP4136" s="16"/>
      <c r="AQ4136" s="16"/>
      <c r="BI4136" s="1">
        <v>17</v>
      </c>
      <c r="BJ4136" s="6">
        <f>SUM($R$5:R4138)-$AB$2</f>
        <v>391.78101819999966</v>
      </c>
      <c r="BK4136" s="6">
        <f>SUM($R$5:S4138)-$AB$2</f>
        <v>1937.2326188160005</v>
      </c>
      <c r="BL4136" s="6">
        <f>SUM($R$5:T4138)-$AB$2</f>
        <v>5800.861620355995</v>
      </c>
      <c r="BM4136" s="6">
        <f>SUM($R$5:U4138)-$AB$2</f>
        <v>11209.942222512071</v>
      </c>
      <c r="BN4136" s="6">
        <f>SUM($R$5:V4138)-$AB$2</f>
        <v>18937.200225592107</v>
      </c>
      <c r="BO4136" s="6">
        <f>SUM($R$5:W4138)-$AB$2</f>
        <v>28209.909829288037</v>
      </c>
      <c r="BP4136" s="16"/>
    </row>
    <row r="4137" spans="1:68" x14ac:dyDescent="0.45">
      <c r="A4137" s="1">
        <v>2008</v>
      </c>
      <c r="B4137" s="1">
        <v>6</v>
      </c>
      <c r="C4137" s="1">
        <v>21</v>
      </c>
      <c r="D4137" s="1">
        <v>19</v>
      </c>
      <c r="E4137" s="1">
        <v>25</v>
      </c>
      <c r="F4137" s="1">
        <v>160.27000000000001</v>
      </c>
      <c r="G4137" s="4"/>
      <c r="H4137" s="4"/>
      <c r="Q4137" s="1">
        <v>16</v>
      </c>
      <c r="R4137" s="6">
        <f t="shared" si="5496"/>
        <v>0.43357899999999994</v>
      </c>
      <c r="S4137" s="6">
        <f t="shared" si="5497"/>
        <v>1.6822865199999997</v>
      </c>
      <c r="T4137" s="6">
        <f t="shared" si="5498"/>
        <v>4.2057162999999989</v>
      </c>
      <c r="U4137" s="6">
        <f t="shared" si="5499"/>
        <v>5.8880028199999996</v>
      </c>
      <c r="V4137" s="6">
        <f t="shared" si="5500"/>
        <v>8.4114325999999977</v>
      </c>
      <c r="W4137" s="6">
        <f t="shared" si="5501"/>
        <v>10.093719119999999</v>
      </c>
      <c r="X4137" s="17"/>
      <c r="Y4137" s="17"/>
      <c r="Z4137" s="17"/>
      <c r="AA4137" s="17"/>
      <c r="AB4137" s="17"/>
      <c r="AC4137" s="17"/>
      <c r="AE4137" s="16"/>
      <c r="AF4137" s="16"/>
      <c r="AG4137" s="16"/>
      <c r="AH4137" s="16"/>
      <c r="AI4137" s="16"/>
      <c r="AJ4137" s="16"/>
      <c r="AL4137" s="16"/>
      <c r="AM4137" s="16"/>
      <c r="AN4137" s="16"/>
      <c r="AO4137" s="16"/>
      <c r="AP4137" s="16"/>
      <c r="AQ4137" s="16"/>
      <c r="BI4137" s="1">
        <v>18</v>
      </c>
      <c r="BJ4137" s="6">
        <f>SUM($R$5:R4139)-$AB$2</f>
        <v>391.99264279999966</v>
      </c>
      <c r="BK4137" s="6">
        <f>SUM($R$5:S4139)-$AB$2</f>
        <v>1938.2653468640005</v>
      </c>
      <c r="BL4137" s="6">
        <f>SUM($R$5:T4139)-$AB$2</f>
        <v>5803.9471070239942</v>
      </c>
      <c r="BM4137" s="6">
        <f>SUM($R$5:U4139)-$AB$2</f>
        <v>11215.90157124807</v>
      </c>
      <c r="BN4137" s="6">
        <f>SUM($R$5:V4139)-$AB$2</f>
        <v>18947.265091568112</v>
      </c>
      <c r="BO4137" s="6">
        <f>SUM($R$5:W4139)-$AB$2</f>
        <v>28224.90131595204</v>
      </c>
      <c r="BP4137" s="16"/>
    </row>
    <row r="4138" spans="1:68" x14ac:dyDescent="0.45">
      <c r="A4138" s="1">
        <v>2008</v>
      </c>
      <c r="B4138" s="1">
        <v>6</v>
      </c>
      <c r="C4138" s="1">
        <v>21</v>
      </c>
      <c r="D4138" s="1">
        <v>20</v>
      </c>
      <c r="E4138" s="1">
        <v>23.1</v>
      </c>
      <c r="F4138" s="1">
        <v>2.83</v>
      </c>
      <c r="G4138" s="4"/>
      <c r="H4138" s="4"/>
      <c r="Q4138" s="1">
        <v>17</v>
      </c>
      <c r="R4138" s="6">
        <f t="shared" si="5496"/>
        <v>0.32940520000000001</v>
      </c>
      <c r="S4138" s="6">
        <f t="shared" si="5497"/>
        <v>1.2780921760000001</v>
      </c>
      <c r="T4138" s="6">
        <f t="shared" si="5498"/>
        <v>3.1952304400000004</v>
      </c>
      <c r="U4138" s="6">
        <f t="shared" si="5499"/>
        <v>4.4733226160000008</v>
      </c>
      <c r="V4138" s="6">
        <f t="shared" si="5500"/>
        <v>6.3904608800000009</v>
      </c>
      <c r="W4138" s="6">
        <f t="shared" si="5501"/>
        <v>7.6685530560000013</v>
      </c>
      <c r="X4138" s="17"/>
      <c r="Y4138" s="17"/>
      <c r="Z4138" s="17"/>
      <c r="AA4138" s="17"/>
      <c r="AB4138" s="17"/>
      <c r="AC4138" s="17"/>
      <c r="AE4138" s="16"/>
      <c r="AF4138" s="16"/>
      <c r="AG4138" s="16"/>
      <c r="AH4138" s="16"/>
      <c r="AI4138" s="16"/>
      <c r="AJ4138" s="16"/>
      <c r="AL4138" s="16"/>
      <c r="AM4138" s="16"/>
      <c r="AN4138" s="16"/>
      <c r="AO4138" s="16"/>
      <c r="AP4138" s="16"/>
      <c r="AQ4138" s="16"/>
      <c r="BI4138" s="1">
        <v>19</v>
      </c>
      <c r="BJ4138" s="6">
        <f>SUM($R$5:R4140)-$AB$2</f>
        <v>392.08559939999964</v>
      </c>
      <c r="BK4138" s="6">
        <f>SUM($R$5:S4140)-$AB$2</f>
        <v>1938.7189750720006</v>
      </c>
      <c r="BL4138" s="6">
        <f>SUM($R$5:T4140)-$AB$2</f>
        <v>5805.3024142519953</v>
      </c>
      <c r="BM4138" s="6">
        <f>SUM($R$5:U4140)-$AB$2</f>
        <v>11218.519229104069</v>
      </c>
      <c r="BN4138" s="6">
        <f>SUM($R$5:V4140)-$AB$2</f>
        <v>18951.686107464113</v>
      </c>
      <c r="BO4138" s="6">
        <f>SUM($R$5:W4140)-$AB$2</f>
        <v>28231.486361496041</v>
      </c>
      <c r="BP4138" s="16"/>
    </row>
    <row r="4139" spans="1:68" x14ac:dyDescent="0.45">
      <c r="A4139" s="1">
        <v>2008</v>
      </c>
      <c r="B4139" s="1">
        <v>6</v>
      </c>
      <c r="C4139" s="1">
        <v>21</v>
      </c>
      <c r="D4139" s="1">
        <v>21</v>
      </c>
      <c r="E4139" s="1">
        <v>22</v>
      </c>
      <c r="F4139" s="1">
        <v>0</v>
      </c>
      <c r="G4139" s="4"/>
      <c r="H4139" s="4"/>
      <c r="Q4139" s="1">
        <v>18</v>
      </c>
      <c r="R4139" s="6">
        <f t="shared" si="5496"/>
        <v>0.2116246</v>
      </c>
      <c r="S4139" s="6">
        <f t="shared" si="5497"/>
        <v>0.8211034479999999</v>
      </c>
      <c r="T4139" s="6">
        <f t="shared" si="5498"/>
        <v>2.0527586199999996</v>
      </c>
      <c r="U4139" s="6">
        <f t="shared" si="5499"/>
        <v>2.8738620679999998</v>
      </c>
      <c r="V4139" s="6">
        <f t="shared" si="5500"/>
        <v>4.1055172399999993</v>
      </c>
      <c r="W4139" s="6">
        <f t="shared" si="5501"/>
        <v>4.9266206879999999</v>
      </c>
      <c r="X4139" s="17"/>
      <c r="Y4139" s="17"/>
      <c r="Z4139" s="17"/>
      <c r="AA4139" s="17"/>
      <c r="AB4139" s="17"/>
      <c r="AC4139" s="17"/>
      <c r="AE4139" s="16"/>
      <c r="AF4139" s="16"/>
      <c r="AG4139" s="16"/>
      <c r="AH4139" s="16"/>
      <c r="AI4139" s="16"/>
      <c r="AJ4139" s="16"/>
      <c r="AL4139" s="16"/>
      <c r="AM4139" s="16"/>
      <c r="AN4139" s="16"/>
      <c r="AO4139" s="16"/>
      <c r="AP4139" s="16"/>
      <c r="AQ4139" s="16"/>
      <c r="BI4139" s="1">
        <v>20</v>
      </c>
      <c r="BJ4139" s="6">
        <f>SUM($R$5:R4141)-$AB$2</f>
        <v>392.08724079999962</v>
      </c>
      <c r="BK4139" s="6">
        <f>SUM($R$5:S4141)-$AB$2</f>
        <v>1938.7269851040005</v>
      </c>
      <c r="BL4139" s="6">
        <f>SUM($R$5:T4141)-$AB$2</f>
        <v>5805.3263458639958</v>
      </c>
      <c r="BM4139" s="6">
        <f>SUM($R$5:U4141)-$AB$2</f>
        <v>11218.56545092807</v>
      </c>
      <c r="BN4139" s="6">
        <f>SUM($R$5:V4141)-$AB$2</f>
        <v>18951.764172448111</v>
      </c>
      <c r="BO4139" s="6">
        <f>SUM($R$5:W4141)-$AB$2</f>
        <v>28231.602638272041</v>
      </c>
      <c r="BP4139" s="16"/>
    </row>
    <row r="4140" spans="1:68" x14ac:dyDescent="0.45">
      <c r="A4140" s="1">
        <v>2008</v>
      </c>
      <c r="B4140" s="1">
        <v>6</v>
      </c>
      <c r="C4140" s="1">
        <v>21</v>
      </c>
      <c r="D4140" s="1">
        <v>22</v>
      </c>
      <c r="E4140" s="1">
        <v>21.2</v>
      </c>
      <c r="F4140" s="1">
        <v>0</v>
      </c>
      <c r="G4140" s="4"/>
      <c r="H4140" s="4"/>
      <c r="Q4140" s="1">
        <v>19</v>
      </c>
      <c r="R4140" s="6">
        <f t="shared" si="5496"/>
        <v>9.29566E-2</v>
      </c>
      <c r="S4140" s="6">
        <f t="shared" si="5497"/>
        <v>0.36067160799999998</v>
      </c>
      <c r="T4140" s="6">
        <f t="shared" si="5498"/>
        <v>0.90167901999999989</v>
      </c>
      <c r="U4140" s="6">
        <f t="shared" si="5499"/>
        <v>1.2623506279999999</v>
      </c>
      <c r="V4140" s="6">
        <f t="shared" si="5500"/>
        <v>1.8033580399999998</v>
      </c>
      <c r="W4140" s="6">
        <f t="shared" si="5501"/>
        <v>2.1640296480000001</v>
      </c>
      <c r="X4140" s="17"/>
      <c r="Y4140" s="17"/>
      <c r="Z4140" s="17"/>
      <c r="AA4140" s="17"/>
      <c r="AB4140" s="17"/>
      <c r="AC4140" s="17"/>
      <c r="AE4140" s="16"/>
      <c r="AF4140" s="16"/>
      <c r="AG4140" s="16"/>
      <c r="AH4140" s="16"/>
      <c r="AI4140" s="16"/>
      <c r="AJ4140" s="16"/>
      <c r="AL4140" s="16"/>
      <c r="AM4140" s="16"/>
      <c r="AN4140" s="16"/>
      <c r="AO4140" s="16"/>
      <c r="AP4140" s="16"/>
      <c r="AQ4140" s="16"/>
      <c r="BI4140" s="1">
        <v>21</v>
      </c>
      <c r="BJ4140" s="6">
        <f>SUM($R$5:R4142)-$AB$2</f>
        <v>392.08724079999962</v>
      </c>
      <c r="BK4140" s="6">
        <f>SUM($R$5:S4142)-$AB$2</f>
        <v>1938.7269851040005</v>
      </c>
      <c r="BL4140" s="6">
        <f>SUM($R$5:T4142)-$AB$2</f>
        <v>5805.3263458639958</v>
      </c>
      <c r="BM4140" s="6">
        <f>SUM($R$5:U4142)-$AB$2</f>
        <v>11218.56545092807</v>
      </c>
      <c r="BN4140" s="6">
        <f>SUM($R$5:V4142)-$AB$2</f>
        <v>18951.764172448111</v>
      </c>
      <c r="BO4140" s="6">
        <f>SUM($R$5:W4142)-$AB$2</f>
        <v>28231.602638272041</v>
      </c>
      <c r="BP4140" s="16"/>
    </row>
    <row r="4141" spans="1:68" x14ac:dyDescent="0.45">
      <c r="A4141" s="1">
        <v>2008</v>
      </c>
      <c r="B4141" s="1">
        <v>6</v>
      </c>
      <c r="C4141" s="1">
        <v>21</v>
      </c>
      <c r="D4141" s="1">
        <v>23</v>
      </c>
      <c r="E4141" s="1">
        <v>20.7</v>
      </c>
      <c r="F4141" s="1">
        <v>0</v>
      </c>
      <c r="G4141" s="4"/>
      <c r="H4141" s="4"/>
      <c r="Q4141" s="1">
        <v>20</v>
      </c>
      <c r="R4141" s="6">
        <f t="shared" si="5496"/>
        <v>1.6413999999999999E-3</v>
      </c>
      <c r="S4141" s="6">
        <f t="shared" si="5497"/>
        <v>6.3686319999999999E-3</v>
      </c>
      <c r="T4141" s="6">
        <f t="shared" si="5498"/>
        <v>1.5921579999999998E-2</v>
      </c>
      <c r="U4141" s="6">
        <f t="shared" si="5499"/>
        <v>2.2290212E-2</v>
      </c>
      <c r="V4141" s="6">
        <f t="shared" si="5500"/>
        <v>3.1843159999999995E-2</v>
      </c>
      <c r="W4141" s="6">
        <f t="shared" si="5501"/>
        <v>3.8211792000000001E-2</v>
      </c>
      <c r="X4141" s="17"/>
      <c r="Y4141" s="17"/>
      <c r="Z4141" s="17"/>
      <c r="AA4141" s="17"/>
      <c r="AB4141" s="17"/>
      <c r="AC4141" s="17"/>
      <c r="AE4141" s="16"/>
      <c r="AF4141" s="16"/>
      <c r="AG4141" s="16"/>
      <c r="AH4141" s="16"/>
      <c r="AI4141" s="16"/>
      <c r="AJ4141" s="16"/>
      <c r="AL4141" s="16"/>
      <c r="AM4141" s="16"/>
      <c r="AN4141" s="16"/>
      <c r="AO4141" s="16"/>
      <c r="AP4141" s="16"/>
      <c r="AQ4141" s="16"/>
      <c r="BI4141" s="1">
        <v>22</v>
      </c>
      <c r="BJ4141" s="6">
        <f>SUM($R$5:R4143)-$AB$2</f>
        <v>392.08724079999962</v>
      </c>
      <c r="BK4141" s="6">
        <f>SUM($R$5:S4143)-$AB$2</f>
        <v>1938.7269851040005</v>
      </c>
      <c r="BL4141" s="6">
        <f>SUM($R$5:T4143)-$AB$2</f>
        <v>5805.3263458639958</v>
      </c>
      <c r="BM4141" s="6">
        <f>SUM($R$5:U4143)-$AB$2</f>
        <v>11218.56545092807</v>
      </c>
      <c r="BN4141" s="6">
        <f>SUM($R$5:V4143)-$AB$2</f>
        <v>18951.764172448111</v>
      </c>
      <c r="BO4141" s="6">
        <f>SUM($R$5:W4143)-$AB$2</f>
        <v>28231.602638272041</v>
      </c>
      <c r="BP4141" s="16"/>
    </row>
    <row r="4142" spans="1:68" x14ac:dyDescent="0.45">
      <c r="A4142" s="1">
        <v>2008</v>
      </c>
      <c r="B4142" s="1">
        <v>6</v>
      </c>
      <c r="C4142" s="1">
        <v>22</v>
      </c>
      <c r="D4142" s="1">
        <v>0</v>
      </c>
      <c r="E4142" s="1">
        <v>20.2</v>
      </c>
      <c r="F4142" s="1">
        <v>0</v>
      </c>
      <c r="G4142" s="4"/>
      <c r="H4142" s="4"/>
      <c r="Q4142" s="1">
        <v>21</v>
      </c>
      <c r="R4142" s="6">
        <f t="shared" si="5496"/>
        <v>0</v>
      </c>
      <c r="S4142" s="6">
        <f t="shared" si="5497"/>
        <v>0</v>
      </c>
      <c r="T4142" s="6">
        <f t="shared" si="5498"/>
        <v>0</v>
      </c>
      <c r="U4142" s="6">
        <f t="shared" si="5499"/>
        <v>0</v>
      </c>
      <c r="V4142" s="6">
        <f t="shared" si="5500"/>
        <v>0</v>
      </c>
      <c r="W4142" s="6">
        <f t="shared" si="5501"/>
        <v>0</v>
      </c>
      <c r="X4142" s="17"/>
      <c r="Y4142" s="17"/>
      <c r="Z4142" s="17"/>
      <c r="AA4142" s="17"/>
      <c r="AB4142" s="17"/>
      <c r="AC4142" s="17"/>
      <c r="AE4142" s="16"/>
      <c r="AF4142" s="16"/>
      <c r="AG4142" s="16"/>
      <c r="AH4142" s="16"/>
      <c r="AI4142" s="16"/>
      <c r="AJ4142" s="16"/>
      <c r="AL4142" s="16"/>
      <c r="AM4142" s="16"/>
      <c r="AN4142" s="16"/>
      <c r="AO4142" s="16"/>
      <c r="AP4142" s="16"/>
      <c r="AQ4142" s="16"/>
      <c r="BI4142" s="1">
        <v>23</v>
      </c>
      <c r="BJ4142" s="6">
        <f>SUM($R$5:R4144)-$AB$2</f>
        <v>392.08724079999962</v>
      </c>
      <c r="BK4142" s="6">
        <f>SUM($R$5:S4144)-$AB$2</f>
        <v>1938.7269851040005</v>
      </c>
      <c r="BL4142" s="6">
        <f>SUM($R$5:T4144)-$AB$2</f>
        <v>5805.3263458639958</v>
      </c>
      <c r="BM4142" s="6">
        <f>SUM($R$5:U4144)-$AB$2</f>
        <v>11218.56545092807</v>
      </c>
      <c r="BN4142" s="6">
        <f>SUM($R$5:V4144)-$AB$2</f>
        <v>18951.764172448111</v>
      </c>
      <c r="BO4142" s="6">
        <f>SUM($R$5:W4144)-$AB$2</f>
        <v>28231.602638272041</v>
      </c>
      <c r="BP4142" s="16"/>
    </row>
    <row r="4143" spans="1:68" x14ac:dyDescent="0.45">
      <c r="A4143" s="1">
        <v>2008</v>
      </c>
      <c r="B4143" s="1">
        <v>6</v>
      </c>
      <c r="C4143" s="1">
        <v>22</v>
      </c>
      <c r="D4143" s="1">
        <v>1</v>
      </c>
      <c r="E4143" s="1">
        <v>19.899999999999999</v>
      </c>
      <c r="F4143" s="1">
        <v>0</v>
      </c>
      <c r="G4143" s="4"/>
      <c r="H4143" s="4"/>
      <c r="Q4143" s="1">
        <v>22</v>
      </c>
      <c r="R4143" s="6">
        <f t="shared" si="5496"/>
        <v>0</v>
      </c>
      <c r="S4143" s="6">
        <f t="shared" si="5497"/>
        <v>0</v>
      </c>
      <c r="T4143" s="6">
        <f t="shared" si="5498"/>
        <v>0</v>
      </c>
      <c r="U4143" s="6">
        <f t="shared" si="5499"/>
        <v>0</v>
      </c>
      <c r="V4143" s="6">
        <f t="shared" si="5500"/>
        <v>0</v>
      </c>
      <c r="W4143" s="6">
        <f t="shared" si="5501"/>
        <v>0</v>
      </c>
      <c r="X4143" s="17"/>
      <c r="Y4143" s="17"/>
      <c r="Z4143" s="17"/>
      <c r="AA4143" s="17"/>
      <c r="AB4143" s="17"/>
      <c r="AC4143" s="17"/>
      <c r="AE4143" s="16"/>
      <c r="AF4143" s="16"/>
      <c r="AG4143" s="16"/>
      <c r="AH4143" s="16"/>
      <c r="AI4143" s="16"/>
      <c r="AJ4143" s="16"/>
      <c r="AL4143" s="16"/>
      <c r="AM4143" s="16"/>
      <c r="AN4143" s="16"/>
      <c r="AO4143" s="16"/>
      <c r="AP4143" s="16"/>
      <c r="AQ4143" s="16"/>
      <c r="BI4143" s="1">
        <v>0</v>
      </c>
      <c r="BJ4143" s="6">
        <f t="shared" ref="BJ4143" si="5556">R4145-$AB$2</f>
        <v>-6.53125</v>
      </c>
      <c r="BK4143" s="6">
        <f t="shared" ref="BK4143" si="5557">S4145-$AB$2</f>
        <v>-6.53125</v>
      </c>
      <c r="BL4143" s="6">
        <f t="shared" ref="BL4143" si="5558">T4145-$AB$2</f>
        <v>-6.53125</v>
      </c>
      <c r="BM4143" s="6">
        <f t="shared" ref="BM4143" si="5559">U4145-$AB$2</f>
        <v>-6.53125</v>
      </c>
      <c r="BN4143" s="6">
        <f t="shared" ref="BN4143" si="5560">V4145-$AB$2</f>
        <v>-6.53125</v>
      </c>
      <c r="BO4143" s="6">
        <f t="shared" ref="BO4143" si="5561">W4145-$AB$2</f>
        <v>-6.53125</v>
      </c>
      <c r="BP4143" s="16">
        <v>174</v>
      </c>
    </row>
    <row r="4144" spans="1:68" x14ac:dyDescent="0.45">
      <c r="A4144" s="1">
        <v>2008</v>
      </c>
      <c r="B4144" s="1">
        <v>6</v>
      </c>
      <c r="C4144" s="1">
        <v>22</v>
      </c>
      <c r="D4144" s="1">
        <v>2</v>
      </c>
      <c r="E4144" s="1">
        <v>19.600000000000001</v>
      </c>
      <c r="F4144" s="1">
        <v>0</v>
      </c>
      <c r="G4144" s="4"/>
      <c r="H4144" s="4"/>
      <c r="Q4144" s="1">
        <v>23</v>
      </c>
      <c r="R4144" s="6">
        <f t="shared" si="5496"/>
        <v>0</v>
      </c>
      <c r="S4144" s="6">
        <f t="shared" si="5497"/>
        <v>0</v>
      </c>
      <c r="T4144" s="6">
        <f t="shared" si="5498"/>
        <v>0</v>
      </c>
      <c r="U4144" s="6">
        <f t="shared" si="5499"/>
        <v>0</v>
      </c>
      <c r="V4144" s="6">
        <f t="shared" si="5500"/>
        <v>0</v>
      </c>
      <c r="W4144" s="6">
        <f t="shared" si="5501"/>
        <v>0</v>
      </c>
      <c r="X4144" s="17"/>
      <c r="Y4144" s="17"/>
      <c r="Z4144" s="17"/>
      <c r="AA4144" s="17"/>
      <c r="AB4144" s="17"/>
      <c r="AC4144" s="17"/>
      <c r="AE4144" s="16"/>
      <c r="AF4144" s="16"/>
      <c r="AG4144" s="16"/>
      <c r="AH4144" s="16"/>
      <c r="AI4144" s="16"/>
      <c r="AJ4144" s="16"/>
      <c r="AL4144" s="16"/>
      <c r="AM4144" s="16"/>
      <c r="AN4144" s="16"/>
      <c r="AO4144" s="16"/>
      <c r="AP4144" s="16"/>
      <c r="AQ4144" s="16"/>
      <c r="BI4144" s="1">
        <v>1</v>
      </c>
      <c r="BJ4144" s="6">
        <f>SUM($R$5:R4146)-$AB$2</f>
        <v>392.08724079999962</v>
      </c>
      <c r="BK4144" s="6">
        <f>SUM($R$5:S4146)-$AB$2</f>
        <v>1938.7269851040005</v>
      </c>
      <c r="BL4144" s="6">
        <f>SUM($R$5:T4146)-$AB$2</f>
        <v>5805.3263458639958</v>
      </c>
      <c r="BM4144" s="6">
        <f>SUM($R$5:U4146)-$AB$2</f>
        <v>11218.56545092807</v>
      </c>
      <c r="BN4144" s="6">
        <f>SUM($R$5:V4146)-$AB$2</f>
        <v>18951.764172448111</v>
      </c>
      <c r="BO4144" s="6">
        <f>SUM($R$5:W4146)-$AB$2</f>
        <v>28231.602638272041</v>
      </c>
      <c r="BP4144" s="16"/>
    </row>
    <row r="4145" spans="1:68" x14ac:dyDescent="0.45">
      <c r="A4145" s="1">
        <v>2008</v>
      </c>
      <c r="B4145" s="1">
        <v>6</v>
      </c>
      <c r="C4145" s="1">
        <v>22</v>
      </c>
      <c r="D4145" s="1">
        <v>3</v>
      </c>
      <c r="E4145" s="1">
        <v>19.399999999999999</v>
      </c>
      <c r="F4145" s="1">
        <v>0</v>
      </c>
      <c r="G4145" s="4"/>
      <c r="H4145" s="4"/>
      <c r="Q4145" s="1">
        <v>0</v>
      </c>
      <c r="R4145" s="6">
        <f t="shared" si="5496"/>
        <v>0</v>
      </c>
      <c r="S4145" s="6">
        <f t="shared" si="5497"/>
        <v>0</v>
      </c>
      <c r="T4145" s="6">
        <f t="shared" si="5498"/>
        <v>0</v>
      </c>
      <c r="U4145" s="6">
        <f t="shared" si="5499"/>
        <v>0</v>
      </c>
      <c r="V4145" s="6">
        <f t="shared" si="5500"/>
        <v>0</v>
      </c>
      <c r="W4145" s="6">
        <f t="shared" si="5501"/>
        <v>0</v>
      </c>
      <c r="X4145" s="17"/>
      <c r="Y4145" s="17"/>
      <c r="Z4145" s="17"/>
      <c r="AA4145" s="17"/>
      <c r="AB4145" s="17"/>
      <c r="AC4145" s="17"/>
      <c r="AE4145" s="16"/>
      <c r="AF4145" s="16"/>
      <c r="AG4145" s="16"/>
      <c r="AH4145" s="16"/>
      <c r="AI4145" s="16"/>
      <c r="AJ4145" s="16"/>
      <c r="AL4145" s="16"/>
      <c r="AM4145" s="16"/>
      <c r="AN4145" s="16"/>
      <c r="AO4145" s="16"/>
      <c r="AP4145" s="16"/>
      <c r="AQ4145" s="16"/>
      <c r="BI4145" s="1">
        <v>2</v>
      </c>
      <c r="BJ4145" s="6">
        <f>SUM($R$5:R4147)-$AB$2</f>
        <v>392.08724079999962</v>
      </c>
      <c r="BK4145" s="6">
        <f>SUM($R$5:S4147)-$AB$2</f>
        <v>1938.7269851040005</v>
      </c>
      <c r="BL4145" s="6">
        <f>SUM($R$5:T4147)-$AB$2</f>
        <v>5805.3263458639958</v>
      </c>
      <c r="BM4145" s="6">
        <f>SUM($R$5:U4147)-$AB$2</f>
        <v>11218.56545092807</v>
      </c>
      <c r="BN4145" s="6">
        <f>SUM($R$5:V4147)-$AB$2</f>
        <v>18951.764172448111</v>
      </c>
      <c r="BO4145" s="6">
        <f>SUM($R$5:W4147)-$AB$2</f>
        <v>28231.602638272041</v>
      </c>
      <c r="BP4145" s="16"/>
    </row>
    <row r="4146" spans="1:68" x14ac:dyDescent="0.45">
      <c r="A4146" s="1">
        <v>2008</v>
      </c>
      <c r="B4146" s="1">
        <v>6</v>
      </c>
      <c r="C4146" s="1">
        <v>22</v>
      </c>
      <c r="D4146" s="1">
        <v>4</v>
      </c>
      <c r="E4146" s="1">
        <v>19.100000000000001</v>
      </c>
      <c r="F4146" s="1">
        <v>0</v>
      </c>
      <c r="G4146" s="4"/>
      <c r="H4146" s="4"/>
      <c r="Q4146" s="1">
        <v>1</v>
      </c>
      <c r="R4146" s="6">
        <f t="shared" si="5496"/>
        <v>0</v>
      </c>
      <c r="S4146" s="6">
        <f t="shared" si="5497"/>
        <v>0</v>
      </c>
      <c r="T4146" s="6">
        <f t="shared" si="5498"/>
        <v>0</v>
      </c>
      <c r="U4146" s="6">
        <f t="shared" si="5499"/>
        <v>0</v>
      </c>
      <c r="V4146" s="6">
        <f t="shared" si="5500"/>
        <v>0</v>
      </c>
      <c r="W4146" s="6">
        <f t="shared" si="5501"/>
        <v>0</v>
      </c>
      <c r="X4146" s="17"/>
      <c r="Y4146" s="17"/>
      <c r="Z4146" s="17"/>
      <c r="AA4146" s="17"/>
      <c r="AB4146" s="17"/>
      <c r="AC4146" s="17"/>
      <c r="AE4146" s="16"/>
      <c r="AF4146" s="16"/>
      <c r="AG4146" s="16"/>
      <c r="AH4146" s="16"/>
      <c r="AI4146" s="16"/>
      <c r="AJ4146" s="16"/>
      <c r="AL4146" s="16"/>
      <c r="AM4146" s="16"/>
      <c r="AN4146" s="16"/>
      <c r="AO4146" s="16"/>
      <c r="AP4146" s="16"/>
      <c r="AQ4146" s="16"/>
      <c r="BI4146" s="1">
        <v>3</v>
      </c>
      <c r="BJ4146" s="6">
        <f>SUM($R$5:R4148)-$AB$2</f>
        <v>392.08724079999962</v>
      </c>
      <c r="BK4146" s="6">
        <f>SUM($R$5:S4148)-$AB$2</f>
        <v>1938.7269851040005</v>
      </c>
      <c r="BL4146" s="6">
        <f>SUM($R$5:T4148)-$AB$2</f>
        <v>5805.3263458639958</v>
      </c>
      <c r="BM4146" s="6">
        <f>SUM($R$5:U4148)-$AB$2</f>
        <v>11218.56545092807</v>
      </c>
      <c r="BN4146" s="6">
        <f>SUM($R$5:V4148)-$AB$2</f>
        <v>18951.764172448111</v>
      </c>
      <c r="BO4146" s="6">
        <f>SUM($R$5:W4148)-$AB$2</f>
        <v>28231.602638272041</v>
      </c>
      <c r="BP4146" s="16"/>
    </row>
    <row r="4147" spans="1:68" x14ac:dyDescent="0.45">
      <c r="A4147" s="1">
        <v>2008</v>
      </c>
      <c r="B4147" s="1">
        <v>6</v>
      </c>
      <c r="C4147" s="1">
        <v>22</v>
      </c>
      <c r="D4147" s="1">
        <v>5</v>
      </c>
      <c r="E4147" s="1">
        <v>18.7</v>
      </c>
      <c r="F4147" s="1">
        <v>0</v>
      </c>
      <c r="G4147" s="4"/>
      <c r="H4147" s="4"/>
      <c r="Q4147" s="1">
        <v>2</v>
      </c>
      <c r="R4147" s="6">
        <f t="shared" si="5496"/>
        <v>0</v>
      </c>
      <c r="S4147" s="6">
        <f t="shared" si="5497"/>
        <v>0</v>
      </c>
      <c r="T4147" s="6">
        <f t="shared" si="5498"/>
        <v>0</v>
      </c>
      <c r="U4147" s="6">
        <f t="shared" si="5499"/>
        <v>0</v>
      </c>
      <c r="V4147" s="6">
        <f t="shared" si="5500"/>
        <v>0</v>
      </c>
      <c r="W4147" s="6">
        <f t="shared" si="5501"/>
        <v>0</v>
      </c>
      <c r="X4147" s="17"/>
      <c r="Y4147" s="17"/>
      <c r="Z4147" s="17"/>
      <c r="AA4147" s="17"/>
      <c r="AB4147" s="17"/>
      <c r="AC4147" s="17"/>
      <c r="AE4147" s="16"/>
      <c r="AF4147" s="16"/>
      <c r="AG4147" s="16"/>
      <c r="AH4147" s="16"/>
      <c r="AI4147" s="16"/>
      <c r="AJ4147" s="16"/>
      <c r="AL4147" s="16"/>
      <c r="AM4147" s="16"/>
      <c r="AN4147" s="16"/>
      <c r="AO4147" s="16"/>
      <c r="AP4147" s="16"/>
      <c r="AQ4147" s="16"/>
      <c r="BI4147" s="1">
        <v>4</v>
      </c>
      <c r="BJ4147" s="6">
        <f>SUM($R$5:R4149)-$AB$2</f>
        <v>392.08724079999962</v>
      </c>
      <c r="BK4147" s="6">
        <f>SUM($R$5:S4149)-$AB$2</f>
        <v>1938.7269851040005</v>
      </c>
      <c r="BL4147" s="6">
        <f>SUM($R$5:T4149)-$AB$2</f>
        <v>5805.3263458639958</v>
      </c>
      <c r="BM4147" s="6">
        <f>SUM($R$5:U4149)-$AB$2</f>
        <v>11218.56545092807</v>
      </c>
      <c r="BN4147" s="6">
        <f>SUM($R$5:V4149)-$AB$2</f>
        <v>18951.764172448111</v>
      </c>
      <c r="BO4147" s="6">
        <f>SUM($R$5:W4149)-$AB$2</f>
        <v>28231.602638272041</v>
      </c>
      <c r="BP4147" s="16"/>
    </row>
    <row r="4148" spans="1:68" x14ac:dyDescent="0.45">
      <c r="A4148" s="1">
        <v>2008</v>
      </c>
      <c r="B4148" s="1">
        <v>6</v>
      </c>
      <c r="C4148" s="1">
        <v>22</v>
      </c>
      <c r="D4148" s="1">
        <v>6</v>
      </c>
      <c r="E4148" s="1">
        <v>18.5</v>
      </c>
      <c r="F4148" s="1">
        <v>32.29</v>
      </c>
      <c r="G4148" s="4"/>
      <c r="H4148" s="4"/>
      <c r="Q4148" s="1">
        <v>3</v>
      </c>
      <c r="R4148" s="6">
        <f t="shared" si="5496"/>
        <v>0</v>
      </c>
      <c r="S4148" s="6">
        <f t="shared" si="5497"/>
        <v>0</v>
      </c>
      <c r="T4148" s="6">
        <f t="shared" si="5498"/>
        <v>0</v>
      </c>
      <c r="U4148" s="6">
        <f t="shared" si="5499"/>
        <v>0</v>
      </c>
      <c r="V4148" s="6">
        <f t="shared" si="5500"/>
        <v>0</v>
      </c>
      <c r="W4148" s="6">
        <f t="shared" si="5501"/>
        <v>0</v>
      </c>
      <c r="X4148" s="17"/>
      <c r="Y4148" s="17"/>
      <c r="Z4148" s="17"/>
      <c r="AA4148" s="17"/>
      <c r="AB4148" s="17"/>
      <c r="AC4148" s="17"/>
      <c r="AE4148" s="16"/>
      <c r="AF4148" s="16"/>
      <c r="AG4148" s="16"/>
      <c r="AH4148" s="16"/>
      <c r="AI4148" s="16"/>
      <c r="AJ4148" s="16"/>
      <c r="AL4148" s="16"/>
      <c r="AM4148" s="16"/>
      <c r="AN4148" s="16"/>
      <c r="AO4148" s="16"/>
      <c r="AP4148" s="16"/>
      <c r="AQ4148" s="16"/>
      <c r="BI4148" s="1">
        <v>5</v>
      </c>
      <c r="BJ4148" s="6">
        <f>SUM($R$5:R4150)-$AB$2</f>
        <v>392.08724079999962</v>
      </c>
      <c r="BK4148" s="6">
        <f>SUM($R$5:S4150)-$AB$2</f>
        <v>1938.7269851040005</v>
      </c>
      <c r="BL4148" s="6">
        <f>SUM($R$5:T4150)-$AB$2</f>
        <v>5805.3263458639958</v>
      </c>
      <c r="BM4148" s="6">
        <f>SUM($R$5:U4150)-$AB$2</f>
        <v>11218.56545092807</v>
      </c>
      <c r="BN4148" s="6">
        <f>SUM($R$5:V4150)-$AB$2</f>
        <v>18951.764172448111</v>
      </c>
      <c r="BO4148" s="6">
        <f>SUM($R$5:W4150)-$AB$2</f>
        <v>28231.602638272041</v>
      </c>
      <c r="BP4148" s="16"/>
    </row>
    <row r="4149" spans="1:68" x14ac:dyDescent="0.45">
      <c r="A4149" s="1">
        <v>2008</v>
      </c>
      <c r="B4149" s="1">
        <v>6</v>
      </c>
      <c r="C4149" s="1">
        <v>22</v>
      </c>
      <c r="D4149" s="1">
        <v>7</v>
      </c>
      <c r="E4149" s="1">
        <v>19.399999999999999</v>
      </c>
      <c r="F4149" s="1">
        <v>216.93</v>
      </c>
      <c r="G4149" s="4"/>
      <c r="H4149" s="4"/>
      <c r="Q4149" s="1">
        <v>4</v>
      </c>
      <c r="R4149" s="6">
        <f t="shared" si="5496"/>
        <v>0</v>
      </c>
      <c r="S4149" s="6">
        <f t="shared" si="5497"/>
        <v>0</v>
      </c>
      <c r="T4149" s="6">
        <f t="shared" si="5498"/>
        <v>0</v>
      </c>
      <c r="U4149" s="6">
        <f t="shared" si="5499"/>
        <v>0</v>
      </c>
      <c r="V4149" s="6">
        <f t="shared" si="5500"/>
        <v>0</v>
      </c>
      <c r="W4149" s="6">
        <f t="shared" si="5501"/>
        <v>0</v>
      </c>
      <c r="X4149" s="17"/>
      <c r="Y4149" s="17"/>
      <c r="Z4149" s="17"/>
      <c r="AA4149" s="17"/>
      <c r="AB4149" s="17"/>
      <c r="AC4149" s="17"/>
      <c r="AE4149" s="16"/>
      <c r="AF4149" s="16"/>
      <c r="AG4149" s="16"/>
      <c r="AH4149" s="16"/>
      <c r="AI4149" s="16"/>
      <c r="AJ4149" s="16"/>
      <c r="AL4149" s="16"/>
      <c r="AM4149" s="16"/>
      <c r="AN4149" s="16"/>
      <c r="AO4149" s="16"/>
      <c r="AP4149" s="16"/>
      <c r="AQ4149" s="16"/>
      <c r="BI4149" s="1">
        <v>6</v>
      </c>
      <c r="BJ4149" s="6">
        <f>SUM($R$5:R4151)-$AB$2</f>
        <v>392.10596899999962</v>
      </c>
      <c r="BK4149" s="6">
        <f>SUM($R$5:S4151)-$AB$2</f>
        <v>1938.8183787200005</v>
      </c>
      <c r="BL4149" s="6">
        <f>SUM($R$5:T4151)-$AB$2</f>
        <v>5805.5994030199954</v>
      </c>
      <c r="BM4149" s="6">
        <f>SUM($R$5:U4151)-$AB$2</f>
        <v>11219.092837040071</v>
      </c>
      <c r="BN4149" s="6">
        <f>SUM($R$5:V4151)-$AB$2</f>
        <v>18952.65488564011</v>
      </c>
      <c r="BO4149" s="6">
        <f>SUM($R$5:W4151)-$AB$2</f>
        <v>28232.929343960041</v>
      </c>
      <c r="BP4149" s="16"/>
    </row>
    <row r="4150" spans="1:68" x14ac:dyDescent="0.45">
      <c r="A4150" s="1">
        <v>2008</v>
      </c>
      <c r="B4150" s="1">
        <v>6</v>
      </c>
      <c r="C4150" s="1">
        <v>22</v>
      </c>
      <c r="D4150" s="1">
        <v>8</v>
      </c>
      <c r="E4150" s="1">
        <v>21.2</v>
      </c>
      <c r="F4150" s="1">
        <v>424.07</v>
      </c>
      <c r="G4150" s="4"/>
      <c r="H4150" s="4"/>
      <c r="Q4150" s="1">
        <v>5</v>
      </c>
      <c r="R4150" s="6">
        <f t="shared" si="5496"/>
        <v>0</v>
      </c>
      <c r="S4150" s="6">
        <f t="shared" si="5497"/>
        <v>0</v>
      </c>
      <c r="T4150" s="6">
        <f t="shared" si="5498"/>
        <v>0</v>
      </c>
      <c r="U4150" s="6">
        <f t="shared" si="5499"/>
        <v>0</v>
      </c>
      <c r="V4150" s="6">
        <f t="shared" si="5500"/>
        <v>0</v>
      </c>
      <c r="W4150" s="6">
        <f t="shared" si="5501"/>
        <v>0</v>
      </c>
      <c r="X4150" s="17"/>
      <c r="Y4150" s="17"/>
      <c r="Z4150" s="17"/>
      <c r="AA4150" s="17"/>
      <c r="AB4150" s="17"/>
      <c r="AC4150" s="17"/>
      <c r="AE4150" s="16"/>
      <c r="AF4150" s="16"/>
      <c r="AG4150" s="16"/>
      <c r="AH4150" s="16"/>
      <c r="AI4150" s="16"/>
      <c r="AJ4150" s="16"/>
      <c r="AL4150" s="16"/>
      <c r="AM4150" s="16"/>
      <c r="AN4150" s="16"/>
      <c r="AO4150" s="16"/>
      <c r="AP4150" s="16"/>
      <c r="AQ4150" s="16"/>
      <c r="BI4150" s="1">
        <v>7</v>
      </c>
      <c r="BJ4150" s="6">
        <f>SUM($R$5:R4152)-$AB$2</f>
        <v>392.23178839999963</v>
      </c>
      <c r="BK4150" s="6">
        <f>SUM($R$5:S4152)-$AB$2</f>
        <v>1939.4323773920005</v>
      </c>
      <c r="BL4150" s="6">
        <f>SUM($R$5:T4152)-$AB$2</f>
        <v>5807.4338498719953</v>
      </c>
      <c r="BM4150" s="6">
        <f>SUM($R$5:U4152)-$AB$2</f>
        <v>11222.635911344072</v>
      </c>
      <c r="BN4150" s="6">
        <f>SUM($R$5:V4152)-$AB$2</f>
        <v>18958.638856304111</v>
      </c>
      <c r="BO4150" s="6">
        <f>SUM($R$5:W4152)-$AB$2</f>
        <v>28241.842390256043</v>
      </c>
      <c r="BP4150" s="16"/>
    </row>
    <row r="4151" spans="1:68" x14ac:dyDescent="0.45">
      <c r="A4151" s="1">
        <v>2008</v>
      </c>
      <c r="B4151" s="1">
        <v>6</v>
      </c>
      <c r="C4151" s="1">
        <v>22</v>
      </c>
      <c r="D4151" s="1">
        <v>9</v>
      </c>
      <c r="E4151" s="1">
        <v>22.4</v>
      </c>
      <c r="F4151" s="1">
        <v>621.04999999999995</v>
      </c>
      <c r="G4151" s="4"/>
      <c r="H4151" s="4"/>
      <c r="Q4151" s="1">
        <v>6</v>
      </c>
      <c r="R4151" s="6">
        <f t="shared" si="5496"/>
        <v>1.8728199999999997E-2</v>
      </c>
      <c r="S4151" s="6">
        <f t="shared" si="5497"/>
        <v>7.2665415999999997E-2</v>
      </c>
      <c r="T4151" s="6">
        <f t="shared" si="5498"/>
        <v>0.18166353999999996</v>
      </c>
      <c r="U4151" s="6">
        <f t="shared" si="5499"/>
        <v>0.25432895599999999</v>
      </c>
      <c r="V4151" s="6">
        <f t="shared" si="5500"/>
        <v>0.36332707999999991</v>
      </c>
      <c r="W4151" s="6">
        <f t="shared" si="5501"/>
        <v>0.43599249599999995</v>
      </c>
      <c r="X4151" s="17"/>
      <c r="Y4151" s="17"/>
      <c r="Z4151" s="17"/>
      <c r="AA4151" s="17"/>
      <c r="AB4151" s="17"/>
      <c r="AC4151" s="17"/>
      <c r="AE4151" s="16"/>
      <c r="AF4151" s="16"/>
      <c r="AG4151" s="16"/>
      <c r="AH4151" s="16"/>
      <c r="AI4151" s="16"/>
      <c r="AJ4151" s="16"/>
      <c r="AL4151" s="16"/>
      <c r="AM4151" s="16"/>
      <c r="AN4151" s="16"/>
      <c r="AO4151" s="16"/>
      <c r="AP4151" s="16"/>
      <c r="AQ4151" s="16"/>
      <c r="BI4151" s="1">
        <v>8</v>
      </c>
      <c r="BJ4151" s="6">
        <f>SUM($R$5:R4153)-$AB$2</f>
        <v>392.47774899999962</v>
      </c>
      <c r="BK4151" s="6">
        <f>SUM($R$5:S4153)-$AB$2</f>
        <v>1940.6326651200004</v>
      </c>
      <c r="BL4151" s="6">
        <f>SUM($R$5:T4153)-$AB$2</f>
        <v>5811.0199554199953</v>
      </c>
      <c r="BM4151" s="6">
        <f>SUM($R$5:U4153)-$AB$2</f>
        <v>11229.562161840073</v>
      </c>
      <c r="BN4151" s="6">
        <f>SUM($R$5:V4153)-$AB$2</f>
        <v>18970.336742440115</v>
      </c>
      <c r="BO4151" s="6">
        <f>SUM($R$5:W4153)-$AB$2</f>
        <v>28259.266239160046</v>
      </c>
      <c r="BP4151" s="16"/>
    </row>
    <row r="4152" spans="1:68" x14ac:dyDescent="0.45">
      <c r="A4152" s="1">
        <v>2008</v>
      </c>
      <c r="B4152" s="1">
        <v>6</v>
      </c>
      <c r="C4152" s="1">
        <v>22</v>
      </c>
      <c r="D4152" s="1">
        <v>10</v>
      </c>
      <c r="E4152" s="1">
        <v>23.8</v>
      </c>
      <c r="F4152" s="1">
        <v>790.04</v>
      </c>
      <c r="G4152" s="4"/>
      <c r="H4152" s="4"/>
      <c r="Q4152" s="1">
        <v>7</v>
      </c>
      <c r="R4152" s="6">
        <f t="shared" si="5496"/>
        <v>0.1258194</v>
      </c>
      <c r="S4152" s="6">
        <f t="shared" si="5497"/>
        <v>0.48817927199999994</v>
      </c>
      <c r="T4152" s="6">
        <f t="shared" si="5498"/>
        <v>1.2204481799999998</v>
      </c>
      <c r="U4152" s="6">
        <f t="shared" si="5499"/>
        <v>1.708627452</v>
      </c>
      <c r="V4152" s="6">
        <f t="shared" si="5500"/>
        <v>2.4408963599999995</v>
      </c>
      <c r="W4152" s="6">
        <f t="shared" si="5501"/>
        <v>2.929075632</v>
      </c>
      <c r="X4152" s="17"/>
      <c r="Y4152" s="17"/>
      <c r="Z4152" s="17"/>
      <c r="AA4152" s="17"/>
      <c r="AB4152" s="17"/>
      <c r="AC4152" s="17"/>
      <c r="AE4152" s="16"/>
      <c r="AF4152" s="16"/>
      <c r="AG4152" s="16"/>
      <c r="AH4152" s="16"/>
      <c r="AI4152" s="16"/>
      <c r="AJ4152" s="16"/>
      <c r="AL4152" s="16"/>
      <c r="AM4152" s="16"/>
      <c r="AN4152" s="16"/>
      <c r="AO4152" s="16"/>
      <c r="AP4152" s="16"/>
      <c r="AQ4152" s="16"/>
      <c r="BI4152" s="1">
        <v>9</v>
      </c>
      <c r="BJ4152" s="6">
        <f>SUM($R$5:R4154)-$AB$2</f>
        <v>392.83795799999962</v>
      </c>
      <c r="BK4152" s="6">
        <f>SUM($R$5:S4154)-$AB$2</f>
        <v>1942.3904850400004</v>
      </c>
      <c r="BL4152" s="6">
        <f>SUM($R$5:T4154)-$AB$2</f>
        <v>5816.2718026399962</v>
      </c>
      <c r="BM4152" s="6">
        <f>SUM($R$5:U4154)-$AB$2</f>
        <v>11239.705647280072</v>
      </c>
      <c r="BN4152" s="6">
        <f>SUM($R$5:V4154)-$AB$2</f>
        <v>18987.468282480113</v>
      </c>
      <c r="BO4152" s="6">
        <f>SUM($R$5:W4154)-$AB$2</f>
        <v>28284.783444720044</v>
      </c>
      <c r="BP4152" s="16"/>
    </row>
    <row r="4153" spans="1:68" x14ac:dyDescent="0.45">
      <c r="A4153" s="1">
        <v>2008</v>
      </c>
      <c r="B4153" s="1">
        <v>6</v>
      </c>
      <c r="C4153" s="1">
        <v>22</v>
      </c>
      <c r="D4153" s="1">
        <v>11</v>
      </c>
      <c r="E4153" s="1">
        <v>25.6</v>
      </c>
      <c r="F4153" s="1">
        <v>918.03</v>
      </c>
      <c r="G4153" s="4"/>
      <c r="H4153" s="4"/>
      <c r="Q4153" s="1">
        <v>8</v>
      </c>
      <c r="R4153" s="6">
        <f t="shared" si="5496"/>
        <v>0.24596059999999997</v>
      </c>
      <c r="S4153" s="6">
        <f t="shared" si="5497"/>
        <v>0.95432712799999986</v>
      </c>
      <c r="T4153" s="6">
        <f t="shared" si="5498"/>
        <v>2.3858178199999998</v>
      </c>
      <c r="U4153" s="6">
        <f t="shared" si="5499"/>
        <v>3.3401449479999998</v>
      </c>
      <c r="V4153" s="6">
        <f t="shared" si="5500"/>
        <v>4.7716356399999995</v>
      </c>
      <c r="W4153" s="6">
        <f t="shared" si="5501"/>
        <v>5.7259627679999996</v>
      </c>
      <c r="X4153" s="17"/>
      <c r="Y4153" s="17"/>
      <c r="Z4153" s="17"/>
      <c r="AA4153" s="17"/>
      <c r="AB4153" s="17"/>
      <c r="AC4153" s="17"/>
      <c r="AE4153" s="16"/>
      <c r="AF4153" s="16"/>
      <c r="AG4153" s="16"/>
      <c r="AH4153" s="16"/>
      <c r="AI4153" s="16"/>
      <c r="AJ4153" s="16"/>
      <c r="AL4153" s="16"/>
      <c r="AM4153" s="16"/>
      <c r="AN4153" s="16"/>
      <c r="AO4153" s="16"/>
      <c r="AP4153" s="16"/>
      <c r="AQ4153" s="16"/>
      <c r="BI4153" s="1">
        <v>10</v>
      </c>
      <c r="BJ4153" s="6">
        <f>SUM($R$5:R4155)-$AB$2</f>
        <v>393.29618119999964</v>
      </c>
      <c r="BK4153" s="6">
        <f>SUM($R$5:S4155)-$AB$2</f>
        <v>1944.6266142560005</v>
      </c>
      <c r="BL4153" s="6">
        <f>SUM($R$5:T4155)-$AB$2</f>
        <v>5822.9526968959963</v>
      </c>
      <c r="BM4153" s="6">
        <f>SUM($R$5:U4155)-$AB$2</f>
        <v>11252.609212592071</v>
      </c>
      <c r="BN4153" s="6">
        <f>SUM($R$5:V4155)-$AB$2</f>
        <v>19009.26137787211</v>
      </c>
      <c r="BO4153" s="6">
        <f>SUM($R$5:W4155)-$AB$2</f>
        <v>28317.243976208039</v>
      </c>
      <c r="BP4153" s="16"/>
    </row>
    <row r="4154" spans="1:68" x14ac:dyDescent="0.45">
      <c r="A4154" s="1">
        <v>2008</v>
      </c>
      <c r="B4154" s="1">
        <v>6</v>
      </c>
      <c r="C4154" s="1">
        <v>22</v>
      </c>
      <c r="D4154" s="1">
        <v>12</v>
      </c>
      <c r="E4154" s="1">
        <v>26.8</v>
      </c>
      <c r="F4154" s="1">
        <v>994.44</v>
      </c>
      <c r="G4154" s="4"/>
      <c r="H4154" s="4"/>
      <c r="Q4154" s="1">
        <v>9</v>
      </c>
      <c r="R4154" s="6">
        <f t="shared" si="5496"/>
        <v>0.36020899999999995</v>
      </c>
      <c r="S4154" s="6">
        <f t="shared" si="5497"/>
        <v>1.3976109199999998</v>
      </c>
      <c r="T4154" s="6">
        <f t="shared" si="5498"/>
        <v>3.4940272999999995</v>
      </c>
      <c r="U4154" s="6">
        <f t="shared" si="5499"/>
        <v>4.891638219999999</v>
      </c>
      <c r="V4154" s="6">
        <f t="shared" si="5500"/>
        <v>6.988054599999999</v>
      </c>
      <c r="W4154" s="6">
        <f t="shared" si="5501"/>
        <v>8.3856655199999981</v>
      </c>
      <c r="X4154" s="17"/>
      <c r="Y4154" s="17"/>
      <c r="Z4154" s="17"/>
      <c r="AA4154" s="17"/>
      <c r="AB4154" s="17"/>
      <c r="AC4154" s="17"/>
      <c r="AE4154" s="16"/>
      <c r="AF4154" s="16"/>
      <c r="AG4154" s="16"/>
      <c r="AH4154" s="16"/>
      <c r="AI4154" s="16"/>
      <c r="AJ4154" s="16"/>
      <c r="AL4154" s="16"/>
      <c r="AM4154" s="16"/>
      <c r="AN4154" s="16"/>
      <c r="AO4154" s="16"/>
      <c r="AP4154" s="16"/>
      <c r="AQ4154" s="16"/>
      <c r="BI4154" s="1">
        <v>11</v>
      </c>
      <c r="BJ4154" s="6">
        <f>SUM($R$5:R4156)-$AB$2</f>
        <v>393.82863859999964</v>
      </c>
      <c r="BK4154" s="6">
        <f>SUM($R$5:S4156)-$AB$2</f>
        <v>1947.2250063680005</v>
      </c>
      <c r="BL4154" s="6">
        <f>SUM($R$5:T4156)-$AB$2</f>
        <v>5830.7159257879957</v>
      </c>
      <c r="BM4154" s="6">
        <f>SUM($R$5:U4156)-$AB$2</f>
        <v>11267.603212976073</v>
      </c>
      <c r="BN4154" s="6">
        <f>SUM($R$5:V4156)-$AB$2</f>
        <v>19034.585051816113</v>
      </c>
      <c r="BO4154" s="6">
        <f>SUM($R$5:W4156)-$AB$2</f>
        <v>28354.963258424043</v>
      </c>
      <c r="BP4154" s="16"/>
    </row>
    <row r="4155" spans="1:68" x14ac:dyDescent="0.45">
      <c r="A4155" s="1">
        <v>2008</v>
      </c>
      <c r="B4155" s="1">
        <v>6</v>
      </c>
      <c r="C4155" s="1">
        <v>22</v>
      </c>
      <c r="D4155" s="1">
        <v>13</v>
      </c>
      <c r="E4155" s="1">
        <v>27.6</v>
      </c>
      <c r="F4155" s="1">
        <v>1014.16</v>
      </c>
      <c r="G4155" s="4"/>
      <c r="H4155" s="4"/>
      <c r="Q4155" s="1">
        <v>10</v>
      </c>
      <c r="R4155" s="6">
        <f t="shared" si="5496"/>
        <v>0.45822319999999994</v>
      </c>
      <c r="S4155" s="6">
        <f t="shared" si="5497"/>
        <v>1.777906016</v>
      </c>
      <c r="T4155" s="6">
        <f t="shared" si="5498"/>
        <v>4.4447650399999992</v>
      </c>
      <c r="U4155" s="6">
        <f t="shared" si="5499"/>
        <v>6.2226710559999994</v>
      </c>
      <c r="V4155" s="6">
        <f t="shared" si="5500"/>
        <v>8.8895300799999983</v>
      </c>
      <c r="W4155" s="6">
        <f t="shared" si="5501"/>
        <v>10.667436095999999</v>
      </c>
      <c r="X4155" s="17"/>
      <c r="Y4155" s="17"/>
      <c r="Z4155" s="17"/>
      <c r="AA4155" s="17"/>
      <c r="AB4155" s="17"/>
      <c r="AC4155" s="17"/>
      <c r="AE4155" s="16"/>
      <c r="AF4155" s="16"/>
      <c r="AG4155" s="16"/>
      <c r="AH4155" s="16"/>
      <c r="AI4155" s="16"/>
      <c r="AJ4155" s="16"/>
      <c r="AL4155" s="16"/>
      <c r="AM4155" s="16"/>
      <c r="AN4155" s="16"/>
      <c r="AO4155" s="16"/>
      <c r="AP4155" s="16"/>
      <c r="AQ4155" s="16"/>
      <c r="BI4155" s="1">
        <v>12</v>
      </c>
      <c r="BJ4155" s="6">
        <f t="shared" ref="BJ4155" si="5562">R4157-$AB$2</f>
        <v>-5.9544747999999998</v>
      </c>
      <c r="BK4155" s="6">
        <f t="shared" ref="BK4155" si="5563">S4157-$AB$2</f>
        <v>-4.293362224</v>
      </c>
      <c r="BL4155" s="6">
        <f t="shared" ref="BL4155" si="5564">T4157-$AB$2</f>
        <v>-0.93653056000000046</v>
      </c>
      <c r="BM4155" s="6">
        <f t="shared" ref="BM4155" si="5565">U4157-$AB$2</f>
        <v>1.3013572160000004</v>
      </c>
      <c r="BN4155" s="6">
        <f t="shared" ref="BN4155" si="5566">V4157-$AB$2</f>
        <v>4.6581888799999991</v>
      </c>
      <c r="BO4155" s="6">
        <f t="shared" ref="BO4155" si="5567">W4157-$AB$2</f>
        <v>6.8960766560000017</v>
      </c>
      <c r="BP4155" s="16"/>
    </row>
    <row r="4156" spans="1:68" x14ac:dyDescent="0.45">
      <c r="A4156" s="1">
        <v>2008</v>
      </c>
      <c r="B4156" s="1">
        <v>6</v>
      </c>
      <c r="C4156" s="1">
        <v>22</v>
      </c>
      <c r="D4156" s="1">
        <v>14</v>
      </c>
      <c r="E4156" s="1">
        <v>28.2</v>
      </c>
      <c r="F4156" s="1">
        <v>976.16</v>
      </c>
      <c r="G4156" s="4"/>
      <c r="H4156" s="4"/>
      <c r="Q4156" s="1">
        <v>11</v>
      </c>
      <c r="R4156" s="6">
        <f t="shared" si="5496"/>
        <v>0.53245739999999986</v>
      </c>
      <c r="S4156" s="6">
        <f t="shared" si="5497"/>
        <v>2.0659347119999993</v>
      </c>
      <c r="T4156" s="6">
        <f t="shared" si="5498"/>
        <v>5.164836779999999</v>
      </c>
      <c r="U4156" s="6">
        <f t="shared" si="5499"/>
        <v>7.2307714919999988</v>
      </c>
      <c r="V4156" s="6">
        <f t="shared" si="5500"/>
        <v>10.329673559999998</v>
      </c>
      <c r="W4156" s="6">
        <f t="shared" si="5501"/>
        <v>12.395608271999997</v>
      </c>
      <c r="X4156" s="17"/>
      <c r="Y4156" s="17"/>
      <c r="Z4156" s="17"/>
      <c r="AA4156" s="17"/>
      <c r="AB4156" s="17"/>
      <c r="AC4156" s="17"/>
      <c r="AE4156" s="16"/>
      <c r="AF4156" s="16"/>
      <c r="AG4156" s="16"/>
      <c r="AH4156" s="16"/>
      <c r="AI4156" s="16"/>
      <c r="AJ4156" s="16"/>
      <c r="AL4156" s="16"/>
      <c r="AM4156" s="16"/>
      <c r="AN4156" s="16"/>
      <c r="AO4156" s="16"/>
      <c r="AP4156" s="16"/>
      <c r="AQ4156" s="16"/>
      <c r="BI4156" s="1">
        <v>13</v>
      </c>
      <c r="BJ4156" s="6">
        <f>SUM($R$5:R4158)-$AB$2</f>
        <v>394.99362659999963</v>
      </c>
      <c r="BK4156" s="6">
        <f>SUM($R$5:S4158)-$AB$2</f>
        <v>1952.9101478080006</v>
      </c>
      <c r="BL4156" s="6">
        <f>SUM($R$5:T4158)-$AB$2</f>
        <v>5847.7014508279963</v>
      </c>
      <c r="BM4156" s="6">
        <f>SUM($R$5:U4158)-$AB$2</f>
        <v>11300.40927505607</v>
      </c>
      <c r="BN4156" s="6">
        <f>SUM($R$5:V4158)-$AB$2</f>
        <v>19089.99188109611</v>
      </c>
      <c r="BO4156" s="6">
        <f>SUM($R$5:W4158)-$AB$2</f>
        <v>28437.491008344041</v>
      </c>
      <c r="BP4156" s="16"/>
    </row>
    <row r="4157" spans="1:68" x14ac:dyDescent="0.45">
      <c r="A4157" s="1">
        <v>2008</v>
      </c>
      <c r="B4157" s="1">
        <v>6</v>
      </c>
      <c r="C4157" s="1">
        <v>22</v>
      </c>
      <c r="D4157" s="1">
        <v>15</v>
      </c>
      <c r="E4157" s="1">
        <v>28.3</v>
      </c>
      <c r="F4157" s="1">
        <v>882.79</v>
      </c>
      <c r="G4157" s="4"/>
      <c r="H4157" s="4"/>
      <c r="Q4157" s="1">
        <v>12</v>
      </c>
      <c r="R4157" s="6">
        <f t="shared" si="5496"/>
        <v>0.57677520000000004</v>
      </c>
      <c r="S4157" s="6">
        <f t="shared" si="5497"/>
        <v>2.237887776</v>
      </c>
      <c r="T4157" s="6">
        <f t="shared" si="5498"/>
        <v>5.5947194399999995</v>
      </c>
      <c r="U4157" s="6">
        <f t="shared" si="5499"/>
        <v>7.8326072160000004</v>
      </c>
      <c r="V4157" s="6">
        <f t="shared" si="5500"/>
        <v>11.189438879999999</v>
      </c>
      <c r="W4157" s="6">
        <f t="shared" si="5501"/>
        <v>13.427326656000002</v>
      </c>
      <c r="X4157" s="17">
        <f t="shared" ref="X4157" si="5568">SUM(R4157:R4181)-$Z$2</f>
        <v>0.37941819999999815</v>
      </c>
      <c r="Y4157" s="17">
        <f t="shared" ref="Y4157" si="5569">SUM(S4157:S4181)-$Z$2</f>
        <v>16.520142616000001</v>
      </c>
      <c r="Z4157" s="17">
        <f t="shared" ref="Z4157" si="5570">SUM(T4157:T4181)-$Z$2</f>
        <v>49.137856539999987</v>
      </c>
      <c r="AA4157" s="17">
        <f t="shared" ref="AA4157" si="5571">SUM(U4157:U4181)-$Z$2</f>
        <v>70.882999156000011</v>
      </c>
      <c r="AB4157" s="17">
        <f t="shared" ref="AB4157" si="5572">SUM(V4157:V4181)-$Z$2</f>
        <v>103.50071307999998</v>
      </c>
      <c r="AC4157" s="17">
        <f t="shared" ref="AC4157" si="5573">SUM(W4157:W4181)-$Z$2</f>
        <v>125.24585569600001</v>
      </c>
      <c r="AE4157" s="16">
        <f t="shared" ref="AE4157" si="5574">IF(X4157&gt;0,1,0)</f>
        <v>1</v>
      </c>
      <c r="AF4157" s="16">
        <f t="shared" ref="AF4157" si="5575">IF(Y4157&gt;0,1,0)</f>
        <v>1</v>
      </c>
      <c r="AG4157" s="16">
        <f t="shared" ref="AG4157" si="5576">IF(Z4157&gt;0,1,0)</f>
        <v>1</v>
      </c>
      <c r="AH4157" s="16">
        <f t="shared" ref="AH4157" si="5577">IF(AA4157&gt;0,1,0)</f>
        <v>1</v>
      </c>
      <c r="AI4157" s="16">
        <f t="shared" ref="AI4157" si="5578">IF(AB4157&gt;0,1,0)</f>
        <v>1</v>
      </c>
      <c r="AJ4157" s="16">
        <f t="shared" ref="AJ4157" si="5579">IF(AC4157&gt;0,1,0)</f>
        <v>1</v>
      </c>
      <c r="AL4157" s="16">
        <f t="shared" ref="AL4157" si="5580">IF(X4157&lt;0,ABS(X4157*$AP$1),0)</f>
        <v>0</v>
      </c>
      <c r="AM4157" s="16">
        <f t="shared" ref="AM4157" si="5581">IF(Y4157&lt;0,ABS(Y4157*$AP$1),0)</f>
        <v>0</v>
      </c>
      <c r="AN4157" s="16">
        <f t="shared" ref="AN4157" si="5582">IF(Z4157&lt;0,ABS(Z4157*$AP$1),0)</f>
        <v>0</v>
      </c>
      <c r="AO4157" s="16">
        <f t="shared" ref="AO4157" si="5583">IF(AA4157&lt;0,ABS(AA4157*$AP$1),0)</f>
        <v>0</v>
      </c>
      <c r="AP4157" s="16">
        <f t="shared" ref="AP4157" si="5584">IF(AB4157&lt;0,ABS(AB4157*$AP$1),0)</f>
        <v>0</v>
      </c>
      <c r="AQ4157" s="16">
        <f t="shared" ref="AQ4157" si="5585">IF(AC4157&lt;0,ABS(AC4157*$AP$1),0)</f>
        <v>0</v>
      </c>
      <c r="BI4157" s="1">
        <v>14</v>
      </c>
      <c r="BJ4157" s="6">
        <f>SUM($R$5:R4159)-$AB$2</f>
        <v>395.55979939999963</v>
      </c>
      <c r="BK4157" s="6">
        <f>SUM($R$5:S4159)-$AB$2</f>
        <v>1955.6730710720005</v>
      </c>
      <c r="BL4157" s="6">
        <f>SUM($R$5:T4159)-$AB$2</f>
        <v>5855.9562502519957</v>
      </c>
      <c r="BM4157" s="6">
        <f>SUM($R$5:U4159)-$AB$2</f>
        <v>11316.35270110407</v>
      </c>
      <c r="BN4157" s="6">
        <f>SUM($R$5:V4159)-$AB$2</f>
        <v>19116.919059464111</v>
      </c>
      <c r="BO4157" s="6">
        <f>SUM($R$5:W4159)-$AB$2</f>
        <v>28477.598689496041</v>
      </c>
      <c r="BP4157" s="16"/>
    </row>
    <row r="4158" spans="1:68" x14ac:dyDescent="0.45">
      <c r="A4158" s="1">
        <v>2008</v>
      </c>
      <c r="B4158" s="1">
        <v>6</v>
      </c>
      <c r="C4158" s="1">
        <v>22</v>
      </c>
      <c r="D4158" s="1">
        <v>16</v>
      </c>
      <c r="E4158" s="1">
        <v>28.4</v>
      </c>
      <c r="F4158" s="1">
        <v>741.08</v>
      </c>
      <c r="G4158" s="4"/>
      <c r="H4158" s="4"/>
      <c r="Q4158" s="1">
        <v>13</v>
      </c>
      <c r="R4158" s="6">
        <f t="shared" si="5496"/>
        <v>0.58821279999999987</v>
      </c>
      <c r="S4158" s="6">
        <f t="shared" si="5497"/>
        <v>2.2822656639999996</v>
      </c>
      <c r="T4158" s="6">
        <f t="shared" si="5498"/>
        <v>5.7056641599999987</v>
      </c>
      <c r="U4158" s="6">
        <f t="shared" si="5499"/>
        <v>7.9879298239999992</v>
      </c>
      <c r="V4158" s="6">
        <f t="shared" si="5500"/>
        <v>11.411328319999997</v>
      </c>
      <c r="W4158" s="6">
        <f t="shared" si="5501"/>
        <v>13.693593984</v>
      </c>
      <c r="X4158" s="17"/>
      <c r="Y4158" s="17"/>
      <c r="Z4158" s="17"/>
      <c r="AA4158" s="17"/>
      <c r="AB4158" s="17"/>
      <c r="AC4158" s="17"/>
      <c r="AE4158" s="16"/>
      <c r="AF4158" s="16"/>
      <c r="AG4158" s="16"/>
      <c r="AH4158" s="16"/>
      <c r="AI4158" s="16"/>
      <c r="AJ4158" s="16"/>
      <c r="AL4158" s="16"/>
      <c r="AM4158" s="16"/>
      <c r="AN4158" s="16"/>
      <c r="AO4158" s="16"/>
      <c r="AP4158" s="16"/>
      <c r="AQ4158" s="16"/>
      <c r="BI4158" s="1">
        <v>15</v>
      </c>
      <c r="BJ4158" s="6">
        <f>SUM($R$5:R4160)-$AB$2</f>
        <v>396.07181759999963</v>
      </c>
      <c r="BK4158" s="6">
        <f>SUM($R$5:S4160)-$AB$2</f>
        <v>1958.1717198880006</v>
      </c>
      <c r="BL4158" s="6">
        <f>SUM($R$5:T4160)-$AB$2</f>
        <v>5863.4214756079955</v>
      </c>
      <c r="BM4158" s="6">
        <f>SUM($R$5:U4160)-$AB$2</f>
        <v>11330.77113361607</v>
      </c>
      <c r="BN4158" s="6">
        <f>SUM($R$5:V4160)-$AB$2</f>
        <v>19141.270645056109</v>
      </c>
      <c r="BO4158" s="6">
        <f>SUM($R$5:W4160)-$AB$2</f>
        <v>28513.870058784039</v>
      </c>
      <c r="BP4158" s="16"/>
    </row>
    <row r="4159" spans="1:68" x14ac:dyDescent="0.45">
      <c r="A4159" s="1">
        <v>2008</v>
      </c>
      <c r="B4159" s="1">
        <v>6</v>
      </c>
      <c r="C4159" s="1">
        <v>22</v>
      </c>
      <c r="D4159" s="1">
        <v>17</v>
      </c>
      <c r="E4159" s="1">
        <v>28.2</v>
      </c>
      <c r="F4159" s="1">
        <v>562.16</v>
      </c>
      <c r="G4159" s="4"/>
      <c r="H4159" s="4"/>
      <c r="Q4159" s="1">
        <v>14</v>
      </c>
      <c r="R4159" s="6">
        <f t="shared" si="5496"/>
        <v>0.56617279999999992</v>
      </c>
      <c r="S4159" s="6">
        <f t="shared" si="5497"/>
        <v>2.196750464</v>
      </c>
      <c r="T4159" s="6">
        <f t="shared" si="5498"/>
        <v>5.4918761599999986</v>
      </c>
      <c r="U4159" s="6">
        <f t="shared" si="5499"/>
        <v>7.6886266239999994</v>
      </c>
      <c r="V4159" s="6">
        <f t="shared" si="5500"/>
        <v>10.983752319999997</v>
      </c>
      <c r="W4159" s="6">
        <f t="shared" si="5501"/>
        <v>13.180502783999998</v>
      </c>
      <c r="X4159" s="17"/>
      <c r="Y4159" s="17"/>
      <c r="Z4159" s="17"/>
      <c r="AA4159" s="17"/>
      <c r="AB4159" s="17"/>
      <c r="AC4159" s="17"/>
      <c r="AE4159" s="16"/>
      <c r="AF4159" s="16"/>
      <c r="AG4159" s="16"/>
      <c r="AH4159" s="16"/>
      <c r="AI4159" s="16"/>
      <c r="AJ4159" s="16"/>
      <c r="AL4159" s="16"/>
      <c r="AM4159" s="16"/>
      <c r="AN4159" s="16"/>
      <c r="AO4159" s="16"/>
      <c r="AP4159" s="16"/>
      <c r="AQ4159" s="16"/>
      <c r="BI4159" s="1">
        <v>16</v>
      </c>
      <c r="BJ4159" s="6">
        <f>SUM($R$5:R4161)-$AB$2</f>
        <v>396.50164399999966</v>
      </c>
      <c r="BK4159" s="6">
        <f>SUM($R$5:S4161)-$AB$2</f>
        <v>1960.2692727200006</v>
      </c>
      <c r="BL4159" s="6">
        <f>SUM($R$5:T4161)-$AB$2</f>
        <v>5869.6883445199946</v>
      </c>
      <c r="BM4159" s="6">
        <f>SUM($R$5:U4161)-$AB$2</f>
        <v>11342.875045040071</v>
      </c>
      <c r="BN4159" s="6">
        <f>SUM($R$5:V4161)-$AB$2</f>
        <v>19161.713188640108</v>
      </c>
      <c r="BO4159" s="6">
        <f>SUM($R$5:W4161)-$AB$2</f>
        <v>28544.318960960038</v>
      </c>
      <c r="BP4159" s="16"/>
    </row>
    <row r="4160" spans="1:68" x14ac:dyDescent="0.45">
      <c r="A4160" s="1">
        <v>2008</v>
      </c>
      <c r="B4160" s="1">
        <v>6</v>
      </c>
      <c r="C4160" s="1">
        <v>22</v>
      </c>
      <c r="D4160" s="1">
        <v>18</v>
      </c>
      <c r="E4160" s="1">
        <v>24.9</v>
      </c>
      <c r="F4160" s="1">
        <v>361.78</v>
      </c>
      <c r="G4160" s="4"/>
      <c r="H4160" s="4"/>
      <c r="Q4160" s="1">
        <v>15</v>
      </c>
      <c r="R4160" s="6">
        <f t="shared" si="5496"/>
        <v>0.51201819999999998</v>
      </c>
      <c r="S4160" s="6">
        <f t="shared" si="5497"/>
        <v>1.986630616</v>
      </c>
      <c r="T4160" s="6">
        <f t="shared" si="5498"/>
        <v>4.9665765399999993</v>
      </c>
      <c r="U4160" s="6">
        <f t="shared" si="5499"/>
        <v>6.9532071559999995</v>
      </c>
      <c r="V4160" s="6">
        <f t="shared" si="5500"/>
        <v>9.9331530799999985</v>
      </c>
      <c r="W4160" s="6">
        <f t="shared" si="5501"/>
        <v>11.919783696</v>
      </c>
      <c r="X4160" s="17"/>
      <c r="Y4160" s="17"/>
      <c r="Z4160" s="17"/>
      <c r="AA4160" s="17"/>
      <c r="AB4160" s="17"/>
      <c r="AC4160" s="17"/>
      <c r="AE4160" s="16"/>
      <c r="AF4160" s="16"/>
      <c r="AG4160" s="16"/>
      <c r="AH4160" s="16"/>
      <c r="AI4160" s="16"/>
      <c r="AJ4160" s="16"/>
      <c r="AL4160" s="16"/>
      <c r="AM4160" s="16"/>
      <c r="AN4160" s="16"/>
      <c r="AO4160" s="16"/>
      <c r="AP4160" s="16"/>
      <c r="AQ4160" s="16"/>
      <c r="BI4160" s="1">
        <v>17</v>
      </c>
      <c r="BJ4160" s="6">
        <f>SUM($R$5:R4162)-$AB$2</f>
        <v>396.82769679999967</v>
      </c>
      <c r="BK4160" s="6">
        <f>SUM($R$5:S4162)-$AB$2</f>
        <v>1961.8604103840007</v>
      </c>
      <c r="BL4160" s="6">
        <f>SUM($R$5:T4162)-$AB$2</f>
        <v>5874.4421943439947</v>
      </c>
      <c r="BM4160" s="6">
        <f>SUM($R$5:U4162)-$AB$2</f>
        <v>11352.05669188807</v>
      </c>
      <c r="BN4160" s="6">
        <f>SUM($R$5:V4162)-$AB$2</f>
        <v>19177.220259808106</v>
      </c>
      <c r="BO4160" s="6">
        <f>SUM($R$5:W4162)-$AB$2</f>
        <v>28567.416541312035</v>
      </c>
      <c r="BP4160" s="16"/>
    </row>
    <row r="4161" spans="1:68" x14ac:dyDescent="0.45">
      <c r="A4161" s="1">
        <v>2008</v>
      </c>
      <c r="B4161" s="1">
        <v>6</v>
      </c>
      <c r="C4161" s="1">
        <v>22</v>
      </c>
      <c r="D4161" s="1">
        <v>19</v>
      </c>
      <c r="E4161" s="1">
        <v>23</v>
      </c>
      <c r="F4161" s="1">
        <v>158.35</v>
      </c>
      <c r="G4161" s="4"/>
      <c r="H4161" s="4"/>
      <c r="Q4161" s="1">
        <v>16</v>
      </c>
      <c r="R4161" s="6">
        <f t="shared" si="5496"/>
        <v>0.4298264</v>
      </c>
      <c r="S4161" s="6">
        <f t="shared" si="5497"/>
        <v>1.667726432</v>
      </c>
      <c r="T4161" s="6">
        <f t="shared" si="5498"/>
        <v>4.1693160799999998</v>
      </c>
      <c r="U4161" s="6">
        <f t="shared" si="5499"/>
        <v>5.837042512</v>
      </c>
      <c r="V4161" s="6">
        <f t="shared" si="5500"/>
        <v>8.3386321599999995</v>
      </c>
      <c r="W4161" s="6">
        <f t="shared" si="5501"/>
        <v>10.006358592</v>
      </c>
      <c r="X4161" s="17"/>
      <c r="Y4161" s="17"/>
      <c r="Z4161" s="17"/>
      <c r="AA4161" s="17"/>
      <c r="AB4161" s="17"/>
      <c r="AC4161" s="17"/>
      <c r="AE4161" s="16"/>
      <c r="AF4161" s="16"/>
      <c r="AG4161" s="16"/>
      <c r="AH4161" s="16"/>
      <c r="AI4161" s="16"/>
      <c r="AJ4161" s="16"/>
      <c r="AL4161" s="16"/>
      <c r="AM4161" s="16"/>
      <c r="AN4161" s="16"/>
      <c r="AO4161" s="16"/>
      <c r="AP4161" s="16"/>
      <c r="AQ4161" s="16"/>
      <c r="BI4161" s="1">
        <v>18</v>
      </c>
      <c r="BJ4161" s="6">
        <f>SUM($R$5:R4163)-$AB$2</f>
        <v>397.03752919999965</v>
      </c>
      <c r="BK4161" s="6">
        <f>SUM($R$5:S4163)-$AB$2</f>
        <v>1962.8843924960008</v>
      </c>
      <c r="BL4161" s="6">
        <f>SUM($R$5:T4163)-$AB$2</f>
        <v>5877.501550735994</v>
      </c>
      <c r="BM4161" s="6">
        <f>SUM($R$5:U4163)-$AB$2</f>
        <v>11357.965572272069</v>
      </c>
      <c r="BN4161" s="6">
        <f>SUM($R$5:V4163)-$AB$2</f>
        <v>19187.199888752108</v>
      </c>
      <c r="BO4161" s="6">
        <f>SUM($R$5:W4163)-$AB$2</f>
        <v>28582.281068528038</v>
      </c>
      <c r="BP4161" s="16"/>
    </row>
    <row r="4162" spans="1:68" x14ac:dyDescent="0.45">
      <c r="A4162" s="1">
        <v>2008</v>
      </c>
      <c r="B4162" s="1">
        <v>6</v>
      </c>
      <c r="C4162" s="1">
        <v>22</v>
      </c>
      <c r="D4162" s="1">
        <v>20</v>
      </c>
      <c r="E4162" s="1">
        <v>21.2</v>
      </c>
      <c r="F4162" s="1">
        <v>2.84</v>
      </c>
      <c r="G4162" s="4"/>
      <c r="H4162" s="4"/>
      <c r="Q4162" s="1">
        <v>17</v>
      </c>
      <c r="R4162" s="6">
        <f t="shared" si="5496"/>
        <v>0.32605279999999992</v>
      </c>
      <c r="S4162" s="6">
        <f t="shared" si="5497"/>
        <v>1.2650848639999996</v>
      </c>
      <c r="T4162" s="6">
        <f t="shared" si="5498"/>
        <v>3.162712159999999</v>
      </c>
      <c r="U4162" s="6">
        <f t="shared" si="5499"/>
        <v>4.4277970239999993</v>
      </c>
      <c r="V4162" s="6">
        <f t="shared" si="5500"/>
        <v>6.325424319999998</v>
      </c>
      <c r="W4162" s="6">
        <f t="shared" si="5501"/>
        <v>7.5905091839999983</v>
      </c>
      <c r="X4162" s="17"/>
      <c r="Y4162" s="17"/>
      <c r="Z4162" s="17"/>
      <c r="AA4162" s="17"/>
      <c r="AB4162" s="17"/>
      <c r="AC4162" s="17"/>
      <c r="AE4162" s="16"/>
      <c r="AF4162" s="16"/>
      <c r="AG4162" s="16"/>
      <c r="AH4162" s="16"/>
      <c r="AI4162" s="16"/>
      <c r="AJ4162" s="16"/>
      <c r="AL4162" s="16"/>
      <c r="AM4162" s="16"/>
      <c r="AN4162" s="16"/>
      <c r="AO4162" s="16"/>
      <c r="AP4162" s="16"/>
      <c r="AQ4162" s="16"/>
      <c r="BI4162" s="1">
        <v>19</v>
      </c>
      <c r="BJ4162" s="6">
        <f>SUM($R$5:R4164)-$AB$2</f>
        <v>397.12937219999964</v>
      </c>
      <c r="BK4162" s="6">
        <f>SUM($R$5:S4164)-$AB$2</f>
        <v>1963.3325863360008</v>
      </c>
      <c r="BL4162" s="6">
        <f>SUM($R$5:T4164)-$AB$2</f>
        <v>5878.840621675994</v>
      </c>
      <c r="BM4162" s="6">
        <f>SUM($R$5:U4164)-$AB$2</f>
        <v>11360.551871152071</v>
      </c>
      <c r="BN4162" s="6">
        <f>SUM($R$5:V4164)-$AB$2</f>
        <v>19191.567941832105</v>
      </c>
      <c r="BO4162" s="6">
        <f>SUM($R$5:W4164)-$AB$2</f>
        <v>28588.787226648037</v>
      </c>
      <c r="BP4162" s="16"/>
    </row>
    <row r="4163" spans="1:68" x14ac:dyDescent="0.45">
      <c r="A4163" s="1">
        <v>2008</v>
      </c>
      <c r="B4163" s="1">
        <v>6</v>
      </c>
      <c r="C4163" s="1">
        <v>22</v>
      </c>
      <c r="D4163" s="1">
        <v>21</v>
      </c>
      <c r="E4163" s="1">
        <v>20.399999999999999</v>
      </c>
      <c r="F4163" s="1">
        <v>0</v>
      </c>
      <c r="G4163" s="4"/>
      <c r="H4163" s="4"/>
      <c r="Q4163" s="1">
        <v>18</v>
      </c>
      <c r="R4163" s="6">
        <f t="shared" si="5496"/>
        <v>0.20983239999999997</v>
      </c>
      <c r="S4163" s="6">
        <f t="shared" si="5497"/>
        <v>0.81414971199999986</v>
      </c>
      <c r="T4163" s="6">
        <f t="shared" si="5498"/>
        <v>2.0353742799999996</v>
      </c>
      <c r="U4163" s="6">
        <f t="shared" si="5499"/>
        <v>2.849523992</v>
      </c>
      <c r="V4163" s="6">
        <f t="shared" si="5500"/>
        <v>4.0707485599999993</v>
      </c>
      <c r="W4163" s="6">
        <f t="shared" si="5501"/>
        <v>4.8848982719999992</v>
      </c>
      <c r="X4163" s="17"/>
      <c r="Y4163" s="17"/>
      <c r="Z4163" s="17"/>
      <c r="AA4163" s="17"/>
      <c r="AB4163" s="17"/>
      <c r="AC4163" s="17"/>
      <c r="AE4163" s="16"/>
      <c r="AF4163" s="16"/>
      <c r="AG4163" s="16"/>
      <c r="AH4163" s="16"/>
      <c r="AI4163" s="16"/>
      <c r="AJ4163" s="16"/>
      <c r="AL4163" s="16"/>
      <c r="AM4163" s="16"/>
      <c r="AN4163" s="16"/>
      <c r="AO4163" s="16"/>
      <c r="AP4163" s="16"/>
      <c r="AQ4163" s="16"/>
      <c r="BI4163" s="1">
        <v>20</v>
      </c>
      <c r="BJ4163" s="6">
        <f>SUM($R$5:R4165)-$AB$2</f>
        <v>397.13101939999962</v>
      </c>
      <c r="BK4163" s="6">
        <f>SUM($R$5:S4165)-$AB$2</f>
        <v>1963.3406246720008</v>
      </c>
      <c r="BL4163" s="6">
        <f>SUM($R$5:T4165)-$AB$2</f>
        <v>5878.8646378519943</v>
      </c>
      <c r="BM4163" s="6">
        <f>SUM($R$5:U4165)-$AB$2</f>
        <v>11360.598256304071</v>
      </c>
      <c r="BN4163" s="6">
        <f>SUM($R$5:V4165)-$AB$2</f>
        <v>19191.646282664104</v>
      </c>
      <c r="BO4163" s="6">
        <f>SUM($R$5:W4165)-$AB$2</f>
        <v>28588.903914296036</v>
      </c>
      <c r="BP4163" s="16"/>
    </row>
    <row r="4164" spans="1:68" x14ac:dyDescent="0.45">
      <c r="A4164" s="1">
        <v>2008</v>
      </c>
      <c r="B4164" s="1">
        <v>6</v>
      </c>
      <c r="C4164" s="1">
        <v>22</v>
      </c>
      <c r="D4164" s="1">
        <v>22</v>
      </c>
      <c r="E4164" s="1">
        <v>20</v>
      </c>
      <c r="F4164" s="1">
        <v>0</v>
      </c>
      <c r="G4164" s="4"/>
      <c r="H4164" s="4"/>
      <c r="Q4164" s="1">
        <v>19</v>
      </c>
      <c r="R4164" s="6">
        <f t="shared" si="5496"/>
        <v>9.1842999999999994E-2</v>
      </c>
      <c r="S4164" s="6">
        <f t="shared" si="5497"/>
        <v>0.35635083999999995</v>
      </c>
      <c r="T4164" s="6">
        <f t="shared" si="5498"/>
        <v>0.89087709999999987</v>
      </c>
      <c r="U4164" s="6">
        <f t="shared" si="5499"/>
        <v>1.2472279399999997</v>
      </c>
      <c r="V4164" s="6">
        <f t="shared" si="5500"/>
        <v>1.7817541999999997</v>
      </c>
      <c r="W4164" s="6">
        <f t="shared" si="5501"/>
        <v>2.1381050400000001</v>
      </c>
      <c r="X4164" s="17"/>
      <c r="Y4164" s="17"/>
      <c r="Z4164" s="17"/>
      <c r="AA4164" s="17"/>
      <c r="AB4164" s="17"/>
      <c r="AC4164" s="17"/>
      <c r="AE4164" s="16"/>
      <c r="AF4164" s="16"/>
      <c r="AG4164" s="16"/>
      <c r="AH4164" s="16"/>
      <c r="AI4164" s="16"/>
      <c r="AJ4164" s="16"/>
      <c r="AL4164" s="16"/>
      <c r="AM4164" s="16"/>
      <c r="AN4164" s="16"/>
      <c r="AO4164" s="16"/>
      <c r="AP4164" s="16"/>
      <c r="AQ4164" s="16"/>
      <c r="BI4164" s="1">
        <v>21</v>
      </c>
      <c r="BJ4164" s="6">
        <f>SUM($R$5:R4166)-$AB$2</f>
        <v>397.13101939999962</v>
      </c>
      <c r="BK4164" s="6">
        <f>SUM($R$5:S4166)-$AB$2</f>
        <v>1963.3406246720008</v>
      </c>
      <c r="BL4164" s="6">
        <f>SUM($R$5:T4166)-$AB$2</f>
        <v>5878.8646378519943</v>
      </c>
      <c r="BM4164" s="6">
        <f>SUM($R$5:U4166)-$AB$2</f>
        <v>11360.598256304071</v>
      </c>
      <c r="BN4164" s="6">
        <f>SUM($R$5:V4166)-$AB$2</f>
        <v>19191.646282664104</v>
      </c>
      <c r="BO4164" s="6">
        <f>SUM($R$5:W4166)-$AB$2</f>
        <v>28588.903914296036</v>
      </c>
      <c r="BP4164" s="16"/>
    </row>
    <row r="4165" spans="1:68" x14ac:dyDescent="0.45">
      <c r="A4165" s="1">
        <v>2008</v>
      </c>
      <c r="B4165" s="1">
        <v>6</v>
      </c>
      <c r="C4165" s="1">
        <v>22</v>
      </c>
      <c r="D4165" s="1">
        <v>23</v>
      </c>
      <c r="E4165" s="1">
        <v>19.899999999999999</v>
      </c>
      <c r="F4165" s="1">
        <v>0</v>
      </c>
      <c r="G4165" s="4"/>
      <c r="H4165" s="4"/>
      <c r="Q4165" s="1">
        <v>20</v>
      </c>
      <c r="R4165" s="6">
        <f t="shared" si="5496"/>
        <v>1.6471999999999997E-3</v>
      </c>
      <c r="S4165" s="6">
        <f t="shared" si="5497"/>
        <v>6.3911359999999987E-3</v>
      </c>
      <c r="T4165" s="6">
        <f t="shared" si="5498"/>
        <v>1.5977839999999997E-2</v>
      </c>
      <c r="U4165" s="6">
        <f t="shared" si="5499"/>
        <v>2.2368975999999995E-2</v>
      </c>
      <c r="V4165" s="6">
        <f t="shared" si="5500"/>
        <v>3.1955679999999993E-2</v>
      </c>
      <c r="W4165" s="6">
        <f t="shared" si="5501"/>
        <v>3.8346815999999999E-2</v>
      </c>
      <c r="X4165" s="17"/>
      <c r="Y4165" s="17"/>
      <c r="Z4165" s="17"/>
      <c r="AA4165" s="17"/>
      <c r="AB4165" s="17"/>
      <c r="AC4165" s="17"/>
      <c r="AE4165" s="16"/>
      <c r="AF4165" s="16"/>
      <c r="AG4165" s="16"/>
      <c r="AH4165" s="16"/>
      <c r="AI4165" s="16"/>
      <c r="AJ4165" s="16"/>
      <c r="AL4165" s="16"/>
      <c r="AM4165" s="16"/>
      <c r="AN4165" s="16"/>
      <c r="AO4165" s="16"/>
      <c r="AP4165" s="16"/>
      <c r="AQ4165" s="16"/>
      <c r="BI4165" s="1">
        <v>22</v>
      </c>
      <c r="BJ4165" s="6">
        <f>SUM($R$5:R4167)-$AB$2</f>
        <v>397.13101939999962</v>
      </c>
      <c r="BK4165" s="6">
        <f>SUM($R$5:S4167)-$AB$2</f>
        <v>1963.3406246720008</v>
      </c>
      <c r="BL4165" s="6">
        <f>SUM($R$5:T4167)-$AB$2</f>
        <v>5878.8646378519943</v>
      </c>
      <c r="BM4165" s="6">
        <f>SUM($R$5:U4167)-$AB$2</f>
        <v>11360.598256304071</v>
      </c>
      <c r="BN4165" s="6">
        <f>SUM($R$5:V4167)-$AB$2</f>
        <v>19191.646282664104</v>
      </c>
      <c r="BO4165" s="6">
        <f>SUM($R$5:W4167)-$AB$2</f>
        <v>28588.903914296036</v>
      </c>
      <c r="BP4165" s="16"/>
    </row>
    <row r="4166" spans="1:68" x14ac:dyDescent="0.45">
      <c r="A4166" s="1">
        <v>2008</v>
      </c>
      <c r="B4166" s="1">
        <v>6</v>
      </c>
      <c r="C4166" s="1">
        <v>23</v>
      </c>
      <c r="D4166" s="1">
        <v>0</v>
      </c>
      <c r="E4166" s="1">
        <v>19.600000000000001</v>
      </c>
      <c r="F4166" s="1">
        <v>0</v>
      </c>
      <c r="G4166" s="4"/>
      <c r="H4166" s="4"/>
      <c r="Q4166" s="1">
        <v>21</v>
      </c>
      <c r="R4166" s="6">
        <f t="shared" ref="R4166:R4229" si="5586">$AX$2*F4163*$R$4/1000</f>
        <v>0</v>
      </c>
      <c r="S4166" s="6">
        <f t="shared" ref="S4166:S4229" si="5587">$AX$2*F4163*($S$4*$AU$2)/1000</f>
        <v>0</v>
      </c>
      <c r="T4166" s="6">
        <f t="shared" ref="T4166:T4229" si="5588">$AX$2*F4163*($T$4*$AU$2)/1000</f>
        <v>0</v>
      </c>
      <c r="U4166" s="6">
        <f t="shared" ref="U4166:U4229" si="5589">$AX$2*F4163*($U$4*$AU$2)/1000</f>
        <v>0</v>
      </c>
      <c r="V4166" s="6">
        <f t="shared" ref="V4166:V4229" si="5590">$AX$2*F4163*($V$4*$AU$2)/1000</f>
        <v>0</v>
      </c>
      <c r="W4166" s="6">
        <f t="shared" ref="W4166:W4229" si="5591">$AX$2*F4163*($W$4*$AU$2)/1000</f>
        <v>0</v>
      </c>
      <c r="X4166" s="17"/>
      <c r="Y4166" s="17"/>
      <c r="Z4166" s="17"/>
      <c r="AA4166" s="17"/>
      <c r="AB4166" s="17"/>
      <c r="AC4166" s="17"/>
      <c r="AE4166" s="16"/>
      <c r="AF4166" s="16"/>
      <c r="AG4166" s="16"/>
      <c r="AH4166" s="16"/>
      <c r="AI4166" s="16"/>
      <c r="AJ4166" s="16"/>
      <c r="AL4166" s="16"/>
      <c r="AM4166" s="16"/>
      <c r="AN4166" s="16"/>
      <c r="AO4166" s="16"/>
      <c r="AP4166" s="16"/>
      <c r="AQ4166" s="16"/>
      <c r="BI4166" s="1">
        <v>23</v>
      </c>
      <c r="BJ4166" s="6">
        <f>SUM($R$5:R4168)-$AB$2</f>
        <v>397.13101939999962</v>
      </c>
      <c r="BK4166" s="6">
        <f>SUM($R$5:S4168)-$AB$2</f>
        <v>1963.3406246720008</v>
      </c>
      <c r="BL4166" s="6">
        <f>SUM($R$5:T4168)-$AB$2</f>
        <v>5878.8646378519943</v>
      </c>
      <c r="BM4166" s="6">
        <f>SUM($R$5:U4168)-$AB$2</f>
        <v>11360.598256304071</v>
      </c>
      <c r="BN4166" s="6">
        <f>SUM($R$5:V4168)-$AB$2</f>
        <v>19191.646282664104</v>
      </c>
      <c r="BO4166" s="6">
        <f>SUM($R$5:W4168)-$AB$2</f>
        <v>28588.903914296036</v>
      </c>
      <c r="BP4166" s="16"/>
    </row>
    <row r="4167" spans="1:68" x14ac:dyDescent="0.45">
      <c r="A4167" s="1">
        <v>2008</v>
      </c>
      <c r="B4167" s="1">
        <v>6</v>
      </c>
      <c r="C4167" s="1">
        <v>23</v>
      </c>
      <c r="D4167" s="1">
        <v>1</v>
      </c>
      <c r="E4167" s="1">
        <v>19.3</v>
      </c>
      <c r="F4167" s="1">
        <v>0</v>
      </c>
      <c r="G4167" s="4"/>
      <c r="H4167" s="4"/>
      <c r="Q4167" s="1">
        <v>22</v>
      </c>
      <c r="R4167" s="6">
        <f t="shared" si="5586"/>
        <v>0</v>
      </c>
      <c r="S4167" s="6">
        <f t="shared" si="5587"/>
        <v>0</v>
      </c>
      <c r="T4167" s="6">
        <f t="shared" si="5588"/>
        <v>0</v>
      </c>
      <c r="U4167" s="6">
        <f t="shared" si="5589"/>
        <v>0</v>
      </c>
      <c r="V4167" s="6">
        <f t="shared" si="5590"/>
        <v>0</v>
      </c>
      <c r="W4167" s="6">
        <f t="shared" si="5591"/>
        <v>0</v>
      </c>
      <c r="X4167" s="17"/>
      <c r="Y4167" s="17"/>
      <c r="Z4167" s="17"/>
      <c r="AA4167" s="17"/>
      <c r="AB4167" s="17"/>
      <c r="AC4167" s="17"/>
      <c r="AE4167" s="16"/>
      <c r="AF4167" s="16"/>
      <c r="AG4167" s="16"/>
      <c r="AH4167" s="16"/>
      <c r="AI4167" s="16"/>
      <c r="AJ4167" s="16"/>
      <c r="AL4167" s="16"/>
      <c r="AM4167" s="16"/>
      <c r="AN4167" s="16"/>
      <c r="AO4167" s="16"/>
      <c r="AP4167" s="16"/>
      <c r="AQ4167" s="16"/>
      <c r="BI4167" s="1">
        <v>0</v>
      </c>
      <c r="BJ4167" s="6">
        <f t="shared" ref="BJ4167" si="5592">R4169-$AB$2</f>
        <v>-6.53125</v>
      </c>
      <c r="BK4167" s="6">
        <f t="shared" ref="BK4167" si="5593">S4169-$AB$2</f>
        <v>-6.53125</v>
      </c>
      <c r="BL4167" s="6">
        <f t="shared" ref="BL4167" si="5594">T4169-$AB$2</f>
        <v>-6.53125</v>
      </c>
      <c r="BM4167" s="6">
        <f t="shared" ref="BM4167" si="5595">U4169-$AB$2</f>
        <v>-6.53125</v>
      </c>
      <c r="BN4167" s="6">
        <f t="shared" ref="BN4167" si="5596">V4169-$AB$2</f>
        <v>-6.53125</v>
      </c>
      <c r="BO4167" s="6">
        <f t="shared" ref="BO4167" si="5597">W4169-$AB$2</f>
        <v>-6.53125</v>
      </c>
      <c r="BP4167" s="16">
        <v>175</v>
      </c>
    </row>
    <row r="4168" spans="1:68" x14ac:dyDescent="0.45">
      <c r="A4168" s="1">
        <v>2008</v>
      </c>
      <c r="B4168" s="1">
        <v>6</v>
      </c>
      <c r="C4168" s="1">
        <v>23</v>
      </c>
      <c r="D4168" s="1">
        <v>2</v>
      </c>
      <c r="E4168" s="1">
        <v>18.899999999999999</v>
      </c>
      <c r="F4168" s="1">
        <v>0</v>
      </c>
      <c r="G4168" s="4"/>
      <c r="H4168" s="4"/>
      <c r="Q4168" s="1">
        <v>23</v>
      </c>
      <c r="R4168" s="6">
        <f t="shared" si="5586"/>
        <v>0</v>
      </c>
      <c r="S4168" s="6">
        <f t="shared" si="5587"/>
        <v>0</v>
      </c>
      <c r="T4168" s="6">
        <f t="shared" si="5588"/>
        <v>0</v>
      </c>
      <c r="U4168" s="6">
        <f t="shared" si="5589"/>
        <v>0</v>
      </c>
      <c r="V4168" s="6">
        <f t="shared" si="5590"/>
        <v>0</v>
      </c>
      <c r="W4168" s="6">
        <f t="shared" si="5591"/>
        <v>0</v>
      </c>
      <c r="X4168" s="17"/>
      <c r="Y4168" s="17"/>
      <c r="Z4168" s="17"/>
      <c r="AA4168" s="17"/>
      <c r="AB4168" s="17"/>
      <c r="AC4168" s="17"/>
      <c r="AE4168" s="16"/>
      <c r="AF4168" s="16"/>
      <c r="AG4168" s="16"/>
      <c r="AH4168" s="16"/>
      <c r="AI4168" s="16"/>
      <c r="AJ4168" s="16"/>
      <c r="AL4168" s="16"/>
      <c r="AM4168" s="16"/>
      <c r="AN4168" s="16"/>
      <c r="AO4168" s="16"/>
      <c r="AP4168" s="16"/>
      <c r="AQ4168" s="16"/>
      <c r="BI4168" s="1">
        <v>1</v>
      </c>
      <c r="BJ4168" s="6">
        <f>SUM($R$5:R4170)-$AB$2</f>
        <v>397.13101939999962</v>
      </c>
      <c r="BK4168" s="6">
        <f>SUM($R$5:S4170)-$AB$2</f>
        <v>1963.3406246720008</v>
      </c>
      <c r="BL4168" s="6">
        <f>SUM($R$5:T4170)-$AB$2</f>
        <v>5878.8646378519943</v>
      </c>
      <c r="BM4168" s="6">
        <f>SUM($R$5:U4170)-$AB$2</f>
        <v>11360.598256304071</v>
      </c>
      <c r="BN4168" s="6">
        <f>SUM($R$5:V4170)-$AB$2</f>
        <v>19191.646282664104</v>
      </c>
      <c r="BO4168" s="6">
        <f>SUM($R$5:W4170)-$AB$2</f>
        <v>28588.903914296036</v>
      </c>
      <c r="BP4168" s="16"/>
    </row>
    <row r="4169" spans="1:68" x14ac:dyDescent="0.45">
      <c r="A4169" s="1">
        <v>2008</v>
      </c>
      <c r="B4169" s="1">
        <v>6</v>
      </c>
      <c r="C4169" s="1">
        <v>23</v>
      </c>
      <c r="D4169" s="1">
        <v>3</v>
      </c>
      <c r="E4169" s="1">
        <v>18.8</v>
      </c>
      <c r="F4169" s="1">
        <v>0</v>
      </c>
      <c r="G4169" s="4"/>
      <c r="H4169" s="4"/>
      <c r="Q4169" s="1">
        <v>0</v>
      </c>
      <c r="R4169" s="6">
        <f t="shared" si="5586"/>
        <v>0</v>
      </c>
      <c r="S4169" s="6">
        <f t="shared" si="5587"/>
        <v>0</v>
      </c>
      <c r="T4169" s="6">
        <f t="shared" si="5588"/>
        <v>0</v>
      </c>
      <c r="U4169" s="6">
        <f t="shared" si="5589"/>
        <v>0</v>
      </c>
      <c r="V4169" s="6">
        <f t="shared" si="5590"/>
        <v>0</v>
      </c>
      <c r="W4169" s="6">
        <f t="shared" si="5591"/>
        <v>0</v>
      </c>
      <c r="X4169" s="17"/>
      <c r="Y4169" s="17"/>
      <c r="Z4169" s="17"/>
      <c r="AA4169" s="17"/>
      <c r="AB4169" s="17"/>
      <c r="AC4169" s="17"/>
      <c r="AE4169" s="16"/>
      <c r="AF4169" s="16"/>
      <c r="AG4169" s="16"/>
      <c r="AH4169" s="16"/>
      <c r="AI4169" s="16"/>
      <c r="AJ4169" s="16"/>
      <c r="AL4169" s="16"/>
      <c r="AM4169" s="16"/>
      <c r="AN4169" s="16"/>
      <c r="AO4169" s="16"/>
      <c r="AP4169" s="16"/>
      <c r="AQ4169" s="16"/>
      <c r="BI4169" s="1">
        <v>2</v>
      </c>
      <c r="BJ4169" s="6">
        <f>SUM($R$5:R4171)-$AB$2</f>
        <v>397.13101939999962</v>
      </c>
      <c r="BK4169" s="6">
        <f>SUM($R$5:S4171)-$AB$2</f>
        <v>1963.3406246720008</v>
      </c>
      <c r="BL4169" s="6">
        <f>SUM($R$5:T4171)-$AB$2</f>
        <v>5878.8646378519943</v>
      </c>
      <c r="BM4169" s="6">
        <f>SUM($R$5:U4171)-$AB$2</f>
        <v>11360.598256304071</v>
      </c>
      <c r="BN4169" s="6">
        <f>SUM($R$5:V4171)-$AB$2</f>
        <v>19191.646282664104</v>
      </c>
      <c r="BO4169" s="6">
        <f>SUM($R$5:W4171)-$AB$2</f>
        <v>28588.903914296036</v>
      </c>
      <c r="BP4169" s="16"/>
    </row>
    <row r="4170" spans="1:68" x14ac:dyDescent="0.45">
      <c r="A4170" s="1">
        <v>2008</v>
      </c>
      <c r="B4170" s="1">
        <v>6</v>
      </c>
      <c r="C4170" s="1">
        <v>23</v>
      </c>
      <c r="D4170" s="1">
        <v>4</v>
      </c>
      <c r="E4170" s="1">
        <v>18.7</v>
      </c>
      <c r="F4170" s="1">
        <v>0</v>
      </c>
      <c r="G4170" s="4"/>
      <c r="H4170" s="4"/>
      <c r="Q4170" s="1">
        <v>1</v>
      </c>
      <c r="R4170" s="6">
        <f t="shared" si="5586"/>
        <v>0</v>
      </c>
      <c r="S4170" s="6">
        <f t="shared" si="5587"/>
        <v>0</v>
      </c>
      <c r="T4170" s="6">
        <f t="shared" si="5588"/>
        <v>0</v>
      </c>
      <c r="U4170" s="6">
        <f t="shared" si="5589"/>
        <v>0</v>
      </c>
      <c r="V4170" s="6">
        <f t="shared" si="5590"/>
        <v>0</v>
      </c>
      <c r="W4170" s="6">
        <f t="shared" si="5591"/>
        <v>0</v>
      </c>
      <c r="X4170" s="17"/>
      <c r="Y4170" s="17"/>
      <c r="Z4170" s="17"/>
      <c r="AA4170" s="17"/>
      <c r="AB4170" s="17"/>
      <c r="AC4170" s="17"/>
      <c r="AE4170" s="16"/>
      <c r="AF4170" s="16"/>
      <c r="AG4170" s="16"/>
      <c r="AH4170" s="16"/>
      <c r="AI4170" s="16"/>
      <c r="AJ4170" s="16"/>
      <c r="AL4170" s="16"/>
      <c r="AM4170" s="16"/>
      <c r="AN4170" s="16"/>
      <c r="AO4170" s="16"/>
      <c r="AP4170" s="16"/>
      <c r="AQ4170" s="16"/>
      <c r="BI4170" s="1">
        <v>3</v>
      </c>
      <c r="BJ4170" s="6">
        <f>SUM($R$5:R4172)-$AB$2</f>
        <v>397.13101939999962</v>
      </c>
      <c r="BK4170" s="6">
        <f>SUM($R$5:S4172)-$AB$2</f>
        <v>1963.3406246720008</v>
      </c>
      <c r="BL4170" s="6">
        <f>SUM($R$5:T4172)-$AB$2</f>
        <v>5878.8646378519943</v>
      </c>
      <c r="BM4170" s="6">
        <f>SUM($R$5:U4172)-$AB$2</f>
        <v>11360.598256304071</v>
      </c>
      <c r="BN4170" s="6">
        <f>SUM($R$5:V4172)-$AB$2</f>
        <v>19191.646282664104</v>
      </c>
      <c r="BO4170" s="6">
        <f>SUM($R$5:W4172)-$AB$2</f>
        <v>28588.903914296036</v>
      </c>
      <c r="BP4170" s="16"/>
    </row>
    <row r="4171" spans="1:68" x14ac:dyDescent="0.45">
      <c r="A4171" s="1">
        <v>2008</v>
      </c>
      <c r="B4171" s="1">
        <v>6</v>
      </c>
      <c r="C4171" s="1">
        <v>23</v>
      </c>
      <c r="D4171" s="1">
        <v>5</v>
      </c>
      <c r="E4171" s="1">
        <v>18.7</v>
      </c>
      <c r="F4171" s="1">
        <v>0</v>
      </c>
      <c r="G4171" s="4"/>
      <c r="H4171" s="4"/>
      <c r="Q4171" s="1">
        <v>2</v>
      </c>
      <c r="R4171" s="6">
        <f t="shared" si="5586"/>
        <v>0</v>
      </c>
      <c r="S4171" s="6">
        <f t="shared" si="5587"/>
        <v>0</v>
      </c>
      <c r="T4171" s="6">
        <f t="shared" si="5588"/>
        <v>0</v>
      </c>
      <c r="U4171" s="6">
        <f t="shared" si="5589"/>
        <v>0</v>
      </c>
      <c r="V4171" s="6">
        <f t="shared" si="5590"/>
        <v>0</v>
      </c>
      <c r="W4171" s="6">
        <f t="shared" si="5591"/>
        <v>0</v>
      </c>
      <c r="X4171" s="17"/>
      <c r="Y4171" s="17"/>
      <c r="Z4171" s="17"/>
      <c r="AA4171" s="17"/>
      <c r="AB4171" s="17"/>
      <c r="AC4171" s="17"/>
      <c r="AE4171" s="16"/>
      <c r="AF4171" s="16"/>
      <c r="AG4171" s="16"/>
      <c r="AH4171" s="16"/>
      <c r="AI4171" s="16"/>
      <c r="AJ4171" s="16"/>
      <c r="AL4171" s="16"/>
      <c r="AM4171" s="16"/>
      <c r="AN4171" s="16"/>
      <c r="AO4171" s="16"/>
      <c r="AP4171" s="16"/>
      <c r="AQ4171" s="16"/>
      <c r="BI4171" s="1">
        <v>4</v>
      </c>
      <c r="BJ4171" s="6">
        <f>SUM($R$5:R4173)-$AB$2</f>
        <v>397.13101939999962</v>
      </c>
      <c r="BK4171" s="6">
        <f>SUM($R$5:S4173)-$AB$2</f>
        <v>1963.3406246720008</v>
      </c>
      <c r="BL4171" s="6">
        <f>SUM($R$5:T4173)-$AB$2</f>
        <v>5878.8646378519943</v>
      </c>
      <c r="BM4171" s="6">
        <f>SUM($R$5:U4173)-$AB$2</f>
        <v>11360.598256304071</v>
      </c>
      <c r="BN4171" s="6">
        <f>SUM($R$5:V4173)-$AB$2</f>
        <v>19191.646282664104</v>
      </c>
      <c r="BO4171" s="6">
        <f>SUM($R$5:W4173)-$AB$2</f>
        <v>28588.903914296036</v>
      </c>
      <c r="BP4171" s="16"/>
    </row>
    <row r="4172" spans="1:68" x14ac:dyDescent="0.45">
      <c r="A4172" s="1">
        <v>2008</v>
      </c>
      <c r="B4172" s="1">
        <v>6</v>
      </c>
      <c r="C4172" s="1">
        <v>23</v>
      </c>
      <c r="D4172" s="1">
        <v>6</v>
      </c>
      <c r="E4172" s="1">
        <v>18.600000000000001</v>
      </c>
      <c r="F4172" s="1">
        <v>31.76</v>
      </c>
      <c r="G4172" s="4"/>
      <c r="H4172" s="4"/>
      <c r="Q4172" s="1">
        <v>3</v>
      </c>
      <c r="R4172" s="6">
        <f t="shared" si="5586"/>
        <v>0</v>
      </c>
      <c r="S4172" s="6">
        <f t="shared" si="5587"/>
        <v>0</v>
      </c>
      <c r="T4172" s="6">
        <f t="shared" si="5588"/>
        <v>0</v>
      </c>
      <c r="U4172" s="6">
        <f t="shared" si="5589"/>
        <v>0</v>
      </c>
      <c r="V4172" s="6">
        <f t="shared" si="5590"/>
        <v>0</v>
      </c>
      <c r="W4172" s="6">
        <f t="shared" si="5591"/>
        <v>0</v>
      </c>
      <c r="X4172" s="17"/>
      <c r="Y4172" s="17"/>
      <c r="Z4172" s="17"/>
      <c r="AA4172" s="17"/>
      <c r="AB4172" s="17"/>
      <c r="AC4172" s="17"/>
      <c r="AE4172" s="16"/>
      <c r="AF4172" s="16"/>
      <c r="AG4172" s="16"/>
      <c r="AH4172" s="16"/>
      <c r="AI4172" s="16"/>
      <c r="AJ4172" s="16"/>
      <c r="AL4172" s="16"/>
      <c r="AM4172" s="16"/>
      <c r="AN4172" s="16"/>
      <c r="AO4172" s="16"/>
      <c r="AP4172" s="16"/>
      <c r="AQ4172" s="16"/>
      <c r="BI4172" s="1">
        <v>5</v>
      </c>
      <c r="BJ4172" s="6">
        <f>SUM($R$5:R4174)-$AB$2</f>
        <v>397.13101939999962</v>
      </c>
      <c r="BK4172" s="6">
        <f>SUM($R$5:S4174)-$AB$2</f>
        <v>1963.3406246720008</v>
      </c>
      <c r="BL4172" s="6">
        <f>SUM($R$5:T4174)-$AB$2</f>
        <v>5878.8646378519943</v>
      </c>
      <c r="BM4172" s="6">
        <f>SUM($R$5:U4174)-$AB$2</f>
        <v>11360.598256304071</v>
      </c>
      <c r="BN4172" s="6">
        <f>SUM($R$5:V4174)-$AB$2</f>
        <v>19191.646282664104</v>
      </c>
      <c r="BO4172" s="6">
        <f>SUM($R$5:W4174)-$AB$2</f>
        <v>28588.903914296036</v>
      </c>
      <c r="BP4172" s="16"/>
    </row>
    <row r="4173" spans="1:68" x14ac:dyDescent="0.45">
      <c r="A4173" s="1">
        <v>2008</v>
      </c>
      <c r="B4173" s="1">
        <v>6</v>
      </c>
      <c r="C4173" s="1">
        <v>23</v>
      </c>
      <c r="D4173" s="1">
        <v>7</v>
      </c>
      <c r="E4173" s="1">
        <v>19.3</v>
      </c>
      <c r="F4173" s="1">
        <v>214.33</v>
      </c>
      <c r="G4173" s="4"/>
      <c r="H4173" s="4"/>
      <c r="Q4173" s="1">
        <v>4</v>
      </c>
      <c r="R4173" s="6">
        <f t="shared" si="5586"/>
        <v>0</v>
      </c>
      <c r="S4173" s="6">
        <f t="shared" si="5587"/>
        <v>0</v>
      </c>
      <c r="T4173" s="6">
        <f t="shared" si="5588"/>
        <v>0</v>
      </c>
      <c r="U4173" s="6">
        <f t="shared" si="5589"/>
        <v>0</v>
      </c>
      <c r="V4173" s="6">
        <f t="shared" si="5590"/>
        <v>0</v>
      </c>
      <c r="W4173" s="6">
        <f t="shared" si="5591"/>
        <v>0</v>
      </c>
      <c r="X4173" s="17"/>
      <c r="Y4173" s="17"/>
      <c r="Z4173" s="17"/>
      <c r="AA4173" s="17"/>
      <c r="AB4173" s="17"/>
      <c r="AC4173" s="17"/>
      <c r="AE4173" s="16"/>
      <c r="AF4173" s="16"/>
      <c r="AG4173" s="16"/>
      <c r="AH4173" s="16"/>
      <c r="AI4173" s="16"/>
      <c r="AJ4173" s="16"/>
      <c r="AL4173" s="16"/>
      <c r="AM4173" s="16"/>
      <c r="AN4173" s="16"/>
      <c r="AO4173" s="16"/>
      <c r="AP4173" s="16"/>
      <c r="AQ4173" s="16"/>
      <c r="BI4173" s="1">
        <v>6</v>
      </c>
      <c r="BJ4173" s="6">
        <f>SUM($R$5:R4175)-$AB$2</f>
        <v>397.14944019999962</v>
      </c>
      <c r="BK4173" s="6">
        <f>SUM($R$5:S4175)-$AB$2</f>
        <v>1963.4305181760008</v>
      </c>
      <c r="BL4173" s="6">
        <f>SUM($R$5:T4175)-$AB$2</f>
        <v>5879.1332131159943</v>
      </c>
      <c r="BM4173" s="6">
        <f>SUM($R$5:U4175)-$AB$2</f>
        <v>11361.11698603207</v>
      </c>
      <c r="BN4173" s="6">
        <f>SUM($R$5:V4175)-$AB$2</f>
        <v>19192.522375912104</v>
      </c>
      <c r="BO4173" s="6">
        <f>SUM($R$5:W4175)-$AB$2</f>
        <v>28590.208843768036</v>
      </c>
      <c r="BP4173" s="16"/>
    </row>
    <row r="4174" spans="1:68" x14ac:dyDescent="0.45">
      <c r="A4174" s="1">
        <v>2008</v>
      </c>
      <c r="B4174" s="1">
        <v>6</v>
      </c>
      <c r="C4174" s="1">
        <v>23</v>
      </c>
      <c r="D4174" s="1">
        <v>8</v>
      </c>
      <c r="E4174" s="1">
        <v>20.399999999999999</v>
      </c>
      <c r="F4174" s="1">
        <v>419.48</v>
      </c>
      <c r="G4174" s="4"/>
      <c r="H4174" s="4"/>
      <c r="Q4174" s="1">
        <v>5</v>
      </c>
      <c r="R4174" s="6">
        <f t="shared" si="5586"/>
        <v>0</v>
      </c>
      <c r="S4174" s="6">
        <f t="shared" si="5587"/>
        <v>0</v>
      </c>
      <c r="T4174" s="6">
        <f t="shared" si="5588"/>
        <v>0</v>
      </c>
      <c r="U4174" s="6">
        <f t="shared" si="5589"/>
        <v>0</v>
      </c>
      <c r="V4174" s="6">
        <f t="shared" si="5590"/>
        <v>0</v>
      </c>
      <c r="W4174" s="6">
        <f t="shared" si="5591"/>
        <v>0</v>
      </c>
      <c r="X4174" s="17"/>
      <c r="Y4174" s="17"/>
      <c r="Z4174" s="17"/>
      <c r="AA4174" s="17"/>
      <c r="AB4174" s="17"/>
      <c r="AC4174" s="17"/>
      <c r="AE4174" s="16"/>
      <c r="AF4174" s="16"/>
      <c r="AG4174" s="16"/>
      <c r="AH4174" s="16"/>
      <c r="AI4174" s="16"/>
      <c r="AJ4174" s="16"/>
      <c r="AL4174" s="16"/>
      <c r="AM4174" s="16"/>
      <c r="AN4174" s="16"/>
      <c r="AO4174" s="16"/>
      <c r="AP4174" s="16"/>
      <c r="AQ4174" s="16"/>
      <c r="BI4174" s="1">
        <v>7</v>
      </c>
      <c r="BJ4174" s="6">
        <f>SUM($R$5:R4176)-$AB$2</f>
        <v>397.27375159999963</v>
      </c>
      <c r="BK4174" s="6">
        <f>SUM($R$5:S4176)-$AB$2</f>
        <v>1964.0371578080008</v>
      </c>
      <c r="BL4174" s="6">
        <f>SUM($R$5:T4176)-$AB$2</f>
        <v>5880.9456733279949</v>
      </c>
      <c r="BM4174" s="6">
        <f>SUM($R$5:U4176)-$AB$2</f>
        <v>11364.61759505607</v>
      </c>
      <c r="BN4174" s="6">
        <f>SUM($R$5:V4176)-$AB$2</f>
        <v>19198.434626096103</v>
      </c>
      <c r="BO4174" s="6">
        <f>SUM($R$5:W4176)-$AB$2</f>
        <v>28599.015063344035</v>
      </c>
      <c r="BP4174" s="16"/>
    </row>
    <row r="4175" spans="1:68" x14ac:dyDescent="0.45">
      <c r="A4175" s="1">
        <v>2008</v>
      </c>
      <c r="B4175" s="1">
        <v>6</v>
      </c>
      <c r="C4175" s="1">
        <v>23</v>
      </c>
      <c r="D4175" s="1">
        <v>9</v>
      </c>
      <c r="E4175" s="1">
        <v>21.9</v>
      </c>
      <c r="F4175" s="1">
        <v>615.5</v>
      </c>
      <c r="G4175" s="4"/>
      <c r="H4175" s="4"/>
      <c r="Q4175" s="1">
        <v>6</v>
      </c>
      <c r="R4175" s="6">
        <f t="shared" si="5586"/>
        <v>1.8420800000000001E-2</v>
      </c>
      <c r="S4175" s="6">
        <f t="shared" si="5587"/>
        <v>7.1472703999999998E-2</v>
      </c>
      <c r="T4175" s="6">
        <f t="shared" si="5588"/>
        <v>0.17868176</v>
      </c>
      <c r="U4175" s="6">
        <f t="shared" si="5589"/>
        <v>0.25015446399999997</v>
      </c>
      <c r="V4175" s="6">
        <f t="shared" si="5590"/>
        <v>0.35736351999999999</v>
      </c>
      <c r="W4175" s="6">
        <f t="shared" si="5591"/>
        <v>0.42883622399999999</v>
      </c>
      <c r="X4175" s="17"/>
      <c r="Y4175" s="17"/>
      <c r="Z4175" s="17"/>
      <c r="AA4175" s="17"/>
      <c r="AB4175" s="17"/>
      <c r="AC4175" s="17"/>
      <c r="AE4175" s="16"/>
      <c r="AF4175" s="16"/>
      <c r="AG4175" s="16"/>
      <c r="AH4175" s="16"/>
      <c r="AI4175" s="16"/>
      <c r="AJ4175" s="16"/>
      <c r="AL4175" s="16"/>
      <c r="AM4175" s="16"/>
      <c r="AN4175" s="16"/>
      <c r="AO4175" s="16"/>
      <c r="AP4175" s="16"/>
      <c r="AQ4175" s="16"/>
      <c r="BI4175" s="1">
        <v>8</v>
      </c>
      <c r="BJ4175" s="6">
        <f>SUM($R$5:R4177)-$AB$2</f>
        <v>397.51704999999964</v>
      </c>
      <c r="BK4175" s="6">
        <f>SUM($R$5:S4177)-$AB$2</f>
        <v>1965.2244540000006</v>
      </c>
      <c r="BL4175" s="6">
        <f>SUM($R$5:T4177)-$AB$2</f>
        <v>5884.4929639999946</v>
      </c>
      <c r="BM4175" s="6">
        <f>SUM($R$5:U4177)-$AB$2</f>
        <v>11371.468878000071</v>
      </c>
      <c r="BN4175" s="6">
        <f>SUM($R$5:V4177)-$AB$2</f>
        <v>19210.005898000109</v>
      </c>
      <c r="BO4175" s="6">
        <f>SUM($R$5:W4177)-$AB$2</f>
        <v>28616.25032200004</v>
      </c>
      <c r="BP4175" s="16"/>
    </row>
    <row r="4176" spans="1:68" x14ac:dyDescent="0.45">
      <c r="A4176" s="1">
        <v>2008</v>
      </c>
      <c r="B4176" s="1">
        <v>6</v>
      </c>
      <c r="C4176" s="1">
        <v>23</v>
      </c>
      <c r="D4176" s="1">
        <v>10</v>
      </c>
      <c r="E4176" s="1">
        <v>22.8</v>
      </c>
      <c r="F4176" s="1">
        <v>784.09</v>
      </c>
      <c r="G4176" s="4"/>
      <c r="H4176" s="4"/>
      <c r="Q4176" s="1">
        <v>7</v>
      </c>
      <c r="R4176" s="6">
        <f t="shared" si="5586"/>
        <v>0.12431139999999999</v>
      </c>
      <c r="S4176" s="6">
        <f t="shared" si="5587"/>
        <v>0.48232823199999997</v>
      </c>
      <c r="T4176" s="6">
        <f t="shared" si="5588"/>
        <v>1.2058205799999999</v>
      </c>
      <c r="U4176" s="6">
        <f t="shared" si="5589"/>
        <v>1.6881488119999999</v>
      </c>
      <c r="V4176" s="6">
        <f t="shared" si="5590"/>
        <v>2.4116411599999998</v>
      </c>
      <c r="W4176" s="6">
        <f t="shared" si="5591"/>
        <v>2.8939693919999998</v>
      </c>
      <c r="X4176" s="17"/>
      <c r="Y4176" s="17"/>
      <c r="Z4176" s="17"/>
      <c r="AA4176" s="17"/>
      <c r="AB4176" s="17"/>
      <c r="AC4176" s="17"/>
      <c r="AE4176" s="16"/>
      <c r="AF4176" s="16"/>
      <c r="AG4176" s="16"/>
      <c r="AH4176" s="16"/>
      <c r="AI4176" s="16"/>
      <c r="AJ4176" s="16"/>
      <c r="AL4176" s="16"/>
      <c r="AM4176" s="16"/>
      <c r="AN4176" s="16"/>
      <c r="AO4176" s="16"/>
      <c r="AP4176" s="16"/>
      <c r="AQ4176" s="16"/>
      <c r="BI4176" s="1">
        <v>9</v>
      </c>
      <c r="BJ4176" s="6">
        <f>SUM($R$5:R4178)-$AB$2</f>
        <v>397.87403999999964</v>
      </c>
      <c r="BK4176" s="6">
        <f>SUM($R$5:S4178)-$AB$2</f>
        <v>1966.9665652000006</v>
      </c>
      <c r="BL4176" s="6">
        <f>SUM($R$5:T4178)-$AB$2</f>
        <v>5889.6978781999951</v>
      </c>
      <c r="BM4176" s="6">
        <f>SUM($R$5:U4178)-$AB$2</f>
        <v>11381.521716400071</v>
      </c>
      <c r="BN4176" s="6">
        <f>SUM($R$5:V4178)-$AB$2</f>
        <v>19226.984342400108</v>
      </c>
      <c r="BO4176" s="6">
        <f>SUM($R$5:W4178)-$AB$2</f>
        <v>28641.539493600041</v>
      </c>
      <c r="BP4176" s="16"/>
    </row>
    <row r="4177" spans="1:68" x14ac:dyDescent="0.45">
      <c r="A4177" s="1">
        <v>2008</v>
      </c>
      <c r="B4177" s="1">
        <v>6</v>
      </c>
      <c r="C4177" s="1">
        <v>23</v>
      </c>
      <c r="D4177" s="1">
        <v>11</v>
      </c>
      <c r="E4177" s="1">
        <v>23.6</v>
      </c>
      <c r="F4177" s="1">
        <v>911.43</v>
      </c>
      <c r="G4177" s="4"/>
      <c r="H4177" s="4"/>
      <c r="Q4177" s="1">
        <v>8</v>
      </c>
      <c r="R4177" s="6">
        <f t="shared" si="5586"/>
        <v>0.2432984</v>
      </c>
      <c r="S4177" s="6">
        <f t="shared" si="5587"/>
        <v>0.94399779199999989</v>
      </c>
      <c r="T4177" s="6">
        <f t="shared" si="5588"/>
        <v>2.3599944799999997</v>
      </c>
      <c r="U4177" s="6">
        <f t="shared" si="5589"/>
        <v>3.3039922719999999</v>
      </c>
      <c r="V4177" s="6">
        <f t="shared" si="5590"/>
        <v>4.7199889599999993</v>
      </c>
      <c r="W4177" s="6">
        <f t="shared" si="5591"/>
        <v>5.6639867519999996</v>
      </c>
      <c r="X4177" s="17"/>
      <c r="Y4177" s="17"/>
      <c r="Z4177" s="17"/>
      <c r="AA4177" s="17"/>
      <c r="AB4177" s="17"/>
      <c r="AC4177" s="17"/>
      <c r="AE4177" s="16"/>
      <c r="AF4177" s="16"/>
      <c r="AG4177" s="16"/>
      <c r="AH4177" s="16"/>
      <c r="AI4177" s="16"/>
      <c r="AJ4177" s="16"/>
      <c r="AL4177" s="16"/>
      <c r="AM4177" s="16"/>
      <c r="AN4177" s="16"/>
      <c r="AO4177" s="16"/>
      <c r="AP4177" s="16"/>
      <c r="AQ4177" s="16"/>
      <c r="BI4177" s="1">
        <v>10</v>
      </c>
      <c r="BJ4177" s="6">
        <f>SUM($R$5:R4179)-$AB$2</f>
        <v>398.32881219999962</v>
      </c>
      <c r="BK4177" s="6">
        <f>SUM($R$5:S4179)-$AB$2</f>
        <v>1969.1858535360006</v>
      </c>
      <c r="BL4177" s="6">
        <f>SUM($R$5:T4179)-$AB$2</f>
        <v>5896.3284568759946</v>
      </c>
      <c r="BM4177" s="6">
        <f>SUM($R$5:U4179)-$AB$2</f>
        <v>11394.328101552072</v>
      </c>
      <c r="BN4177" s="6">
        <f>SUM($R$5:V4179)-$AB$2</f>
        <v>19248.613308232107</v>
      </c>
      <c r="BO4177" s="6">
        <f>SUM($R$5:W4179)-$AB$2</f>
        <v>28673.755556248041</v>
      </c>
      <c r="BP4177" s="16"/>
    </row>
    <row r="4178" spans="1:68" x14ac:dyDescent="0.45">
      <c r="A4178" s="1">
        <v>2008</v>
      </c>
      <c r="B4178" s="1">
        <v>6</v>
      </c>
      <c r="C4178" s="1">
        <v>23</v>
      </c>
      <c r="D4178" s="1">
        <v>12</v>
      </c>
      <c r="E4178" s="1">
        <v>24.1</v>
      </c>
      <c r="F4178" s="1">
        <v>992.44</v>
      </c>
      <c r="G4178" s="4"/>
      <c r="H4178" s="4"/>
      <c r="Q4178" s="1">
        <v>9</v>
      </c>
      <c r="R4178" s="6">
        <f t="shared" si="5586"/>
        <v>0.35698999999999997</v>
      </c>
      <c r="S4178" s="6">
        <f t="shared" si="5587"/>
        <v>1.3851211999999997</v>
      </c>
      <c r="T4178" s="6">
        <f t="shared" si="5588"/>
        <v>3.4628029999999996</v>
      </c>
      <c r="U4178" s="6">
        <f t="shared" si="5589"/>
        <v>4.8479241999999996</v>
      </c>
      <c r="V4178" s="6">
        <f t="shared" si="5590"/>
        <v>6.9256059999999993</v>
      </c>
      <c r="W4178" s="6">
        <f t="shared" si="5591"/>
        <v>8.3107271999999988</v>
      </c>
      <c r="X4178" s="17"/>
      <c r="Y4178" s="17"/>
      <c r="Z4178" s="17"/>
      <c r="AA4178" s="17"/>
      <c r="AB4178" s="17"/>
      <c r="AC4178" s="17"/>
      <c r="AE4178" s="16"/>
      <c r="AF4178" s="16"/>
      <c r="AG4178" s="16"/>
      <c r="AH4178" s="16"/>
      <c r="AI4178" s="16"/>
      <c r="AJ4178" s="16"/>
      <c r="AL4178" s="16"/>
      <c r="AM4178" s="16"/>
      <c r="AN4178" s="16"/>
      <c r="AO4178" s="16"/>
      <c r="AP4178" s="16"/>
      <c r="AQ4178" s="16"/>
      <c r="BI4178" s="1">
        <v>11</v>
      </c>
      <c r="BJ4178" s="6">
        <f>SUM($R$5:R4180)-$AB$2</f>
        <v>398.85744159999962</v>
      </c>
      <c r="BK4178" s="6">
        <f>SUM($R$5:S4180)-$AB$2</f>
        <v>1971.7655650080007</v>
      </c>
      <c r="BL4178" s="6">
        <f>SUM($R$5:T4180)-$AB$2</f>
        <v>5904.0358735279942</v>
      </c>
      <c r="BM4178" s="6">
        <f>SUM($R$5:U4180)-$AB$2</f>
        <v>11409.214305456071</v>
      </c>
      <c r="BN4178" s="6">
        <f>SUM($R$5:V4180)-$AB$2</f>
        <v>19273.754922496108</v>
      </c>
      <c r="BO4178" s="6">
        <f>SUM($R$5:W4180)-$AB$2</f>
        <v>28711.203662944041</v>
      </c>
      <c r="BP4178" s="16"/>
    </row>
    <row r="4179" spans="1:68" x14ac:dyDescent="0.45">
      <c r="A4179" s="1">
        <v>2008</v>
      </c>
      <c r="B4179" s="1">
        <v>6</v>
      </c>
      <c r="C4179" s="1">
        <v>23</v>
      </c>
      <c r="D4179" s="1">
        <v>13</v>
      </c>
      <c r="E4179" s="1">
        <v>24.4</v>
      </c>
      <c r="F4179" s="1">
        <v>1013.89</v>
      </c>
      <c r="G4179" s="4"/>
      <c r="H4179" s="4"/>
      <c r="Q4179" s="1">
        <v>10</v>
      </c>
      <c r="R4179" s="6">
        <f t="shared" si="5586"/>
        <v>0.45477220000000002</v>
      </c>
      <c r="S4179" s="6">
        <f t="shared" si="5587"/>
        <v>1.7645161359999999</v>
      </c>
      <c r="T4179" s="6">
        <f t="shared" si="5588"/>
        <v>4.4112903399999999</v>
      </c>
      <c r="U4179" s="6">
        <f t="shared" si="5589"/>
        <v>6.175806476</v>
      </c>
      <c r="V4179" s="6">
        <f t="shared" si="5590"/>
        <v>8.8225806799999997</v>
      </c>
      <c r="W4179" s="6">
        <f t="shared" si="5591"/>
        <v>10.587096816000001</v>
      </c>
      <c r="X4179" s="17"/>
      <c r="Y4179" s="17"/>
      <c r="Z4179" s="17"/>
      <c r="AA4179" s="17"/>
      <c r="AB4179" s="17"/>
      <c r="AC4179" s="17"/>
      <c r="AE4179" s="16"/>
      <c r="AF4179" s="16"/>
      <c r="AG4179" s="16"/>
      <c r="AH4179" s="16"/>
      <c r="AI4179" s="16"/>
      <c r="AJ4179" s="16"/>
      <c r="AL4179" s="16"/>
      <c r="AM4179" s="16"/>
      <c r="AN4179" s="16"/>
      <c r="AO4179" s="16"/>
      <c r="AP4179" s="16"/>
      <c r="AQ4179" s="16"/>
      <c r="BI4179" s="1">
        <v>12</v>
      </c>
      <c r="BJ4179" s="6">
        <f t="shared" ref="BJ4179" si="5598">R4181-$AB$2</f>
        <v>-5.9556348000000003</v>
      </c>
      <c r="BK4179" s="6">
        <f t="shared" ref="BK4179" si="5599">S4181-$AB$2</f>
        <v>-4.2978630239999998</v>
      </c>
      <c r="BL4179" s="6">
        <f t="shared" ref="BL4179" si="5600">T4181-$AB$2</f>
        <v>-0.94778256000000027</v>
      </c>
      <c r="BM4179" s="6">
        <f t="shared" ref="BM4179" si="5601">U4181-$AB$2</f>
        <v>1.2856044159999991</v>
      </c>
      <c r="BN4179" s="6">
        <f t="shared" ref="BN4179" si="5602">V4181-$AB$2</f>
        <v>4.6356848799999995</v>
      </c>
      <c r="BO4179" s="6">
        <f t="shared" ref="BO4179" si="5603">W4181-$AB$2</f>
        <v>6.8690718559999997</v>
      </c>
      <c r="BP4179" s="16"/>
    </row>
    <row r="4180" spans="1:68" x14ac:dyDescent="0.45">
      <c r="A4180" s="1">
        <v>2008</v>
      </c>
      <c r="B4180" s="1">
        <v>6</v>
      </c>
      <c r="C4180" s="1">
        <v>23</v>
      </c>
      <c r="D4180" s="1">
        <v>14</v>
      </c>
      <c r="E4180" s="1">
        <v>24.3</v>
      </c>
      <c r="F4180" s="1">
        <v>977.35</v>
      </c>
      <c r="G4180" s="4"/>
      <c r="H4180" s="4"/>
      <c r="Q4180" s="1">
        <v>11</v>
      </c>
      <c r="R4180" s="6">
        <f t="shared" si="5586"/>
        <v>0.52862939999999992</v>
      </c>
      <c r="S4180" s="6">
        <f t="shared" si="5587"/>
        <v>2.0510820719999998</v>
      </c>
      <c r="T4180" s="6">
        <f t="shared" si="5588"/>
        <v>5.1277051799999986</v>
      </c>
      <c r="U4180" s="6">
        <f t="shared" si="5589"/>
        <v>7.1787872519999993</v>
      </c>
      <c r="V4180" s="6">
        <f t="shared" si="5590"/>
        <v>10.255410359999997</v>
      </c>
      <c r="W4180" s="6">
        <f t="shared" si="5591"/>
        <v>12.306492431999999</v>
      </c>
      <c r="X4180" s="17"/>
      <c r="Y4180" s="17"/>
      <c r="Z4180" s="17"/>
      <c r="AA4180" s="17"/>
      <c r="AB4180" s="17"/>
      <c r="AC4180" s="17"/>
      <c r="AE4180" s="16"/>
      <c r="AF4180" s="16"/>
      <c r="AG4180" s="16"/>
      <c r="AH4180" s="16"/>
      <c r="AI4180" s="16"/>
      <c r="AJ4180" s="16"/>
      <c r="AL4180" s="16"/>
      <c r="AM4180" s="16"/>
      <c r="AN4180" s="16"/>
      <c r="AO4180" s="16"/>
      <c r="AP4180" s="16"/>
      <c r="AQ4180" s="16"/>
      <c r="BI4180" s="1">
        <v>13</v>
      </c>
      <c r="BJ4180" s="6">
        <f>SUM($R$5:R4182)-$AB$2</f>
        <v>400.02111299999962</v>
      </c>
      <c r="BK4180" s="6">
        <f>SUM($R$5:S4182)-$AB$2</f>
        <v>1977.4442814400006</v>
      </c>
      <c r="BL4180" s="6">
        <f>SUM($R$5:T4182)-$AB$2</f>
        <v>5921.0022025399949</v>
      </c>
      <c r="BM4180" s="6">
        <f>SUM($R$5:U4182)-$AB$2</f>
        <v>11441.983292080069</v>
      </c>
      <c r="BN4180" s="6">
        <f>SUM($R$5:V4182)-$AB$2</f>
        <v>19329.099134280103</v>
      </c>
      <c r="BO4180" s="6">
        <f>SUM($R$5:W4182)-$AB$2</f>
        <v>28793.638144920034</v>
      </c>
      <c r="BP4180" s="16"/>
    </row>
    <row r="4181" spans="1:68" x14ac:dyDescent="0.45">
      <c r="A4181" s="1">
        <v>2008</v>
      </c>
      <c r="B4181" s="1">
        <v>6</v>
      </c>
      <c r="C4181" s="1">
        <v>23</v>
      </c>
      <c r="D4181" s="1">
        <v>15</v>
      </c>
      <c r="E4181" s="1">
        <v>23.8</v>
      </c>
      <c r="F4181" s="1">
        <v>885.96</v>
      </c>
      <c r="G4181" s="4"/>
      <c r="H4181" s="4"/>
      <c r="Q4181" s="1">
        <v>12</v>
      </c>
      <c r="R4181" s="6">
        <f t="shared" si="5586"/>
        <v>0.57561519999999999</v>
      </c>
      <c r="S4181" s="6">
        <f t="shared" si="5587"/>
        <v>2.2333869759999998</v>
      </c>
      <c r="T4181" s="6">
        <f t="shared" si="5588"/>
        <v>5.5834674399999997</v>
      </c>
      <c r="U4181" s="6">
        <f t="shared" si="5589"/>
        <v>7.8168544159999991</v>
      </c>
      <c r="V4181" s="6">
        <f t="shared" si="5590"/>
        <v>11.166934879999999</v>
      </c>
      <c r="W4181" s="6">
        <f t="shared" si="5591"/>
        <v>13.400321856</v>
      </c>
      <c r="X4181" s="17">
        <f t="shared" ref="X4181" si="5604">SUM(R4181:R4205)-$Z$2</f>
        <v>0.31707980000000013</v>
      </c>
      <c r="Y4181" s="17">
        <f t="shared" ref="Y4181" si="5605">SUM(S4181:S4205)-$Z$2</f>
        <v>16.278269624000004</v>
      </c>
      <c r="Z4181" s="17">
        <f t="shared" ref="Z4181" si="5606">SUM(T4181:T4205)-$Z$2</f>
        <v>48.533174059999993</v>
      </c>
      <c r="AA4181" s="17">
        <f t="shared" ref="AA4181" si="5607">SUM(U4181:U4205)-$Z$2</f>
        <v>70.036443683999991</v>
      </c>
      <c r="AB4181" s="17">
        <f t="shared" ref="AB4181" si="5608">SUM(V4181:V4205)-$Z$2</f>
        <v>102.29134811999999</v>
      </c>
      <c r="AC4181" s="17">
        <f t="shared" ref="AC4181" si="5609">SUM(W4181:W4205)-$Z$2</f>
        <v>123.79461774399999</v>
      </c>
      <c r="AE4181" s="16">
        <f t="shared" ref="AE4181" si="5610">IF(X4181&gt;0,1,0)</f>
        <v>1</v>
      </c>
      <c r="AF4181" s="16">
        <f t="shared" ref="AF4181" si="5611">IF(Y4181&gt;0,1,0)</f>
        <v>1</v>
      </c>
      <c r="AG4181" s="16">
        <f t="shared" ref="AG4181" si="5612">IF(Z4181&gt;0,1,0)</f>
        <v>1</v>
      </c>
      <c r="AH4181" s="16">
        <f t="shared" ref="AH4181" si="5613">IF(AA4181&gt;0,1,0)</f>
        <v>1</v>
      </c>
      <c r="AI4181" s="16">
        <f t="shared" ref="AI4181" si="5614">IF(AB4181&gt;0,1,0)</f>
        <v>1</v>
      </c>
      <c r="AJ4181" s="16">
        <f t="shared" ref="AJ4181" si="5615">IF(AC4181&gt;0,1,0)</f>
        <v>1</v>
      </c>
      <c r="AL4181" s="16">
        <f t="shared" ref="AL4181" si="5616">IF(X4181&lt;0,ABS(X4181*$AP$1),0)</f>
        <v>0</v>
      </c>
      <c r="AM4181" s="16">
        <f t="shared" ref="AM4181" si="5617">IF(Y4181&lt;0,ABS(Y4181*$AP$1),0)</f>
        <v>0</v>
      </c>
      <c r="AN4181" s="16">
        <f t="shared" ref="AN4181" si="5618">IF(Z4181&lt;0,ABS(Z4181*$AP$1),0)</f>
        <v>0</v>
      </c>
      <c r="AO4181" s="16">
        <f t="shared" ref="AO4181" si="5619">IF(AA4181&lt;0,ABS(AA4181*$AP$1),0)</f>
        <v>0</v>
      </c>
      <c r="AP4181" s="16">
        <f t="shared" ref="AP4181" si="5620">IF(AB4181&lt;0,ABS(AB4181*$AP$1),0)</f>
        <v>0</v>
      </c>
      <c r="AQ4181" s="16">
        <f t="shared" ref="AQ4181" si="5621">IF(AC4181&lt;0,ABS(AC4181*$AP$1),0)</f>
        <v>0</v>
      </c>
      <c r="BI4181" s="1">
        <v>14</v>
      </c>
      <c r="BJ4181" s="6">
        <f>SUM($R$5:R4183)-$AB$2</f>
        <v>400.58797599999963</v>
      </c>
      <c r="BK4181" s="6">
        <f>SUM($R$5:S4183)-$AB$2</f>
        <v>1980.2105728800007</v>
      </c>
      <c r="BL4181" s="6">
        <f>SUM($R$5:T4183)-$AB$2</f>
        <v>5929.2670650799946</v>
      </c>
      <c r="BM4181" s="6">
        <f>SUM($R$5:U4183)-$AB$2</f>
        <v>11457.94615416007</v>
      </c>
      <c r="BN4181" s="6">
        <f>SUM($R$5:V4183)-$AB$2</f>
        <v>19356.059138560104</v>
      </c>
      <c r="BO4181" s="6">
        <f>SUM($R$5:W4183)-$AB$2</f>
        <v>28833.794719840036</v>
      </c>
      <c r="BP4181" s="16"/>
    </row>
    <row r="4182" spans="1:68" x14ac:dyDescent="0.45">
      <c r="A4182" s="1">
        <v>2008</v>
      </c>
      <c r="B4182" s="1">
        <v>6</v>
      </c>
      <c r="C4182" s="1">
        <v>23</v>
      </c>
      <c r="D4182" s="1">
        <v>16</v>
      </c>
      <c r="E4182" s="1">
        <v>23</v>
      </c>
      <c r="F4182" s="1">
        <v>746</v>
      </c>
      <c r="G4182" s="4"/>
      <c r="H4182" s="4"/>
      <c r="Q4182" s="1">
        <v>13</v>
      </c>
      <c r="R4182" s="6">
        <f t="shared" si="5586"/>
        <v>0.58805620000000003</v>
      </c>
      <c r="S4182" s="6">
        <f t="shared" si="5587"/>
        <v>2.2816580559999999</v>
      </c>
      <c r="T4182" s="6">
        <f t="shared" si="5588"/>
        <v>5.7041451399999996</v>
      </c>
      <c r="U4182" s="6">
        <f t="shared" si="5589"/>
        <v>7.985803196</v>
      </c>
      <c r="V4182" s="6">
        <f t="shared" si="5590"/>
        <v>11.408290279999999</v>
      </c>
      <c r="W4182" s="6">
        <f t="shared" si="5591"/>
        <v>13.689948336</v>
      </c>
      <c r="X4182" s="17"/>
      <c r="Y4182" s="17"/>
      <c r="Z4182" s="17"/>
      <c r="AA4182" s="17"/>
      <c r="AB4182" s="17"/>
      <c r="AC4182" s="17"/>
      <c r="AE4182" s="16"/>
      <c r="AF4182" s="16"/>
      <c r="AG4182" s="16"/>
      <c r="AH4182" s="16"/>
      <c r="AI4182" s="16"/>
      <c r="AJ4182" s="16"/>
      <c r="AL4182" s="16"/>
      <c r="AM4182" s="16"/>
      <c r="AN4182" s="16"/>
      <c r="AO4182" s="16"/>
      <c r="AP4182" s="16"/>
      <c r="AQ4182" s="16"/>
      <c r="BI4182" s="1">
        <v>15</v>
      </c>
      <c r="BJ4182" s="6">
        <f>SUM($R$5:R4184)-$AB$2</f>
        <v>401.10183279999961</v>
      </c>
      <c r="BK4182" s="6">
        <f>SUM($R$5:S4184)-$AB$2</f>
        <v>1982.7181940640007</v>
      </c>
      <c r="BL4182" s="6">
        <f>SUM($R$5:T4184)-$AB$2</f>
        <v>5936.759097223995</v>
      </c>
      <c r="BM4182" s="6">
        <f>SUM($R$5:U4184)-$AB$2</f>
        <v>11472.416361648071</v>
      </c>
      <c r="BN4182" s="6">
        <f>SUM($R$5:V4184)-$AB$2</f>
        <v>19380.498167968104</v>
      </c>
      <c r="BO4182" s="6">
        <f>SUM($R$5:W4184)-$AB$2</f>
        <v>28870.196335552035</v>
      </c>
      <c r="BP4182" s="16"/>
    </row>
    <row r="4183" spans="1:68" x14ac:dyDescent="0.45">
      <c r="A4183" s="1">
        <v>2008</v>
      </c>
      <c r="B4183" s="1">
        <v>6</v>
      </c>
      <c r="C4183" s="1">
        <v>23</v>
      </c>
      <c r="D4183" s="1">
        <v>17</v>
      </c>
      <c r="E4183" s="1">
        <v>22</v>
      </c>
      <c r="F4183" s="1">
        <v>567.80999999999995</v>
      </c>
      <c r="G4183" s="4"/>
      <c r="H4183" s="4"/>
      <c r="Q4183" s="1">
        <v>14</v>
      </c>
      <c r="R4183" s="6">
        <f t="shared" si="5586"/>
        <v>0.56686299999999989</v>
      </c>
      <c r="S4183" s="6">
        <f t="shared" si="5587"/>
        <v>2.1994284399999997</v>
      </c>
      <c r="T4183" s="6">
        <f t="shared" si="5588"/>
        <v>5.4985710999999995</v>
      </c>
      <c r="U4183" s="6">
        <f t="shared" si="5589"/>
        <v>7.6979995399999988</v>
      </c>
      <c r="V4183" s="6">
        <f t="shared" si="5590"/>
        <v>10.997142199999999</v>
      </c>
      <c r="W4183" s="6">
        <f t="shared" si="5591"/>
        <v>13.196570639999999</v>
      </c>
      <c r="X4183" s="17"/>
      <c r="Y4183" s="17"/>
      <c r="Z4183" s="17"/>
      <c r="AA4183" s="17"/>
      <c r="AB4183" s="17"/>
      <c r="AC4183" s="17"/>
      <c r="AE4183" s="16"/>
      <c r="AF4183" s="16"/>
      <c r="AG4183" s="16"/>
      <c r="AH4183" s="16"/>
      <c r="AI4183" s="16"/>
      <c r="AJ4183" s="16"/>
      <c r="AL4183" s="16"/>
      <c r="AM4183" s="16"/>
      <c r="AN4183" s="16"/>
      <c r="AO4183" s="16"/>
      <c r="AP4183" s="16"/>
      <c r="AQ4183" s="16"/>
      <c r="BI4183" s="1">
        <v>16</v>
      </c>
      <c r="BJ4183" s="6">
        <f>SUM($R$5:R4185)-$AB$2</f>
        <v>401.53451279999962</v>
      </c>
      <c r="BK4183" s="6">
        <f>SUM($R$5:S4185)-$AB$2</f>
        <v>1984.8296724640006</v>
      </c>
      <c r="BL4183" s="6">
        <f>SUM($R$5:T4185)-$AB$2</f>
        <v>5943.0675716239948</v>
      </c>
      <c r="BM4183" s="6">
        <f>SUM($R$5:U4185)-$AB$2</f>
        <v>11484.600630448072</v>
      </c>
      <c r="BN4183" s="6">
        <f>SUM($R$5:V4185)-$AB$2</f>
        <v>19401.076428768105</v>
      </c>
      <c r="BO4183" s="6">
        <f>SUM($R$5:W4185)-$AB$2</f>
        <v>28900.847386752037</v>
      </c>
      <c r="BP4183" s="16"/>
    </row>
    <row r="4184" spans="1:68" x14ac:dyDescent="0.45">
      <c r="A4184" s="1">
        <v>2008</v>
      </c>
      <c r="B4184" s="1">
        <v>6</v>
      </c>
      <c r="C4184" s="1">
        <v>23</v>
      </c>
      <c r="D4184" s="1">
        <v>18</v>
      </c>
      <c r="E4184" s="1">
        <v>21.1</v>
      </c>
      <c r="F4184" s="1">
        <v>365.89</v>
      </c>
      <c r="G4184" s="4"/>
      <c r="H4184" s="4"/>
      <c r="Q4184" s="1">
        <v>15</v>
      </c>
      <c r="R4184" s="6">
        <f t="shared" si="5586"/>
        <v>0.5138568</v>
      </c>
      <c r="S4184" s="6">
        <f t="shared" si="5587"/>
        <v>1.9937643840000001</v>
      </c>
      <c r="T4184" s="6">
        <f t="shared" si="5588"/>
        <v>4.9844109599999999</v>
      </c>
      <c r="U4184" s="6">
        <f t="shared" si="5589"/>
        <v>6.9781753440000003</v>
      </c>
      <c r="V4184" s="6">
        <f t="shared" si="5590"/>
        <v>9.9688219199999999</v>
      </c>
      <c r="W4184" s="6">
        <f t="shared" si="5591"/>
        <v>11.962586304</v>
      </c>
      <c r="X4184" s="17"/>
      <c r="Y4184" s="17"/>
      <c r="Z4184" s="17"/>
      <c r="AA4184" s="17"/>
      <c r="AB4184" s="17"/>
      <c r="AC4184" s="17"/>
      <c r="AE4184" s="16"/>
      <c r="AF4184" s="16"/>
      <c r="AG4184" s="16"/>
      <c r="AH4184" s="16"/>
      <c r="AI4184" s="16"/>
      <c r="AJ4184" s="16"/>
      <c r="AL4184" s="16"/>
      <c r="AM4184" s="16"/>
      <c r="AN4184" s="16"/>
      <c r="AO4184" s="16"/>
      <c r="AP4184" s="16"/>
      <c r="AQ4184" s="16"/>
      <c r="BI4184" s="1">
        <v>17</v>
      </c>
      <c r="BJ4184" s="6">
        <f>SUM($R$5:R4186)-$AB$2</f>
        <v>401.8638425999996</v>
      </c>
      <c r="BK4184" s="6">
        <f>SUM($R$5:S4186)-$AB$2</f>
        <v>1986.4368018880007</v>
      </c>
      <c r="BL4184" s="6">
        <f>SUM($R$5:T4186)-$AB$2</f>
        <v>5947.8692001079953</v>
      </c>
      <c r="BM4184" s="6">
        <f>SUM($R$5:U4186)-$AB$2</f>
        <v>11493.874557616075</v>
      </c>
      <c r="BN4184" s="6">
        <f>SUM($R$5:V4186)-$AB$2</f>
        <v>19416.739354056102</v>
      </c>
      <c r="BO4184" s="6">
        <f>SUM($R$5:W4186)-$AB$2</f>
        <v>28924.177109784036</v>
      </c>
      <c r="BP4184" s="16"/>
    </row>
    <row r="4185" spans="1:68" x14ac:dyDescent="0.45">
      <c r="A4185" s="1">
        <v>2008</v>
      </c>
      <c r="B4185" s="1">
        <v>6</v>
      </c>
      <c r="C4185" s="1">
        <v>23</v>
      </c>
      <c r="D4185" s="1">
        <v>19</v>
      </c>
      <c r="E4185" s="1">
        <v>20.2</v>
      </c>
      <c r="F4185" s="1">
        <v>160.25</v>
      </c>
      <c r="G4185" s="4"/>
      <c r="H4185" s="4"/>
      <c r="Q4185" s="1">
        <v>16</v>
      </c>
      <c r="R4185" s="6">
        <f t="shared" si="5586"/>
        <v>0.43267999999999995</v>
      </c>
      <c r="S4185" s="6">
        <f t="shared" si="5587"/>
        <v>1.6787983999999996</v>
      </c>
      <c r="T4185" s="6">
        <f t="shared" si="5588"/>
        <v>4.1969959999999995</v>
      </c>
      <c r="U4185" s="6">
        <f t="shared" si="5589"/>
        <v>5.8757944000000002</v>
      </c>
      <c r="V4185" s="6">
        <f t="shared" si="5590"/>
        <v>8.393991999999999</v>
      </c>
      <c r="W4185" s="6">
        <f t="shared" si="5591"/>
        <v>10.072790400000001</v>
      </c>
      <c r="X4185" s="17"/>
      <c r="Y4185" s="17"/>
      <c r="Z4185" s="17"/>
      <c r="AA4185" s="17"/>
      <c r="AB4185" s="17"/>
      <c r="AC4185" s="17"/>
      <c r="AE4185" s="16"/>
      <c r="AF4185" s="16"/>
      <c r="AG4185" s="16"/>
      <c r="AH4185" s="16"/>
      <c r="AI4185" s="16"/>
      <c r="AJ4185" s="16"/>
      <c r="AL4185" s="16"/>
      <c r="AM4185" s="16"/>
      <c r="AN4185" s="16"/>
      <c r="AO4185" s="16"/>
      <c r="AP4185" s="16"/>
      <c r="AQ4185" s="16"/>
      <c r="BI4185" s="1">
        <v>18</v>
      </c>
      <c r="BJ4185" s="6">
        <f>SUM($R$5:R4187)-$AB$2</f>
        <v>402.0760587999996</v>
      </c>
      <c r="BK4185" s="6">
        <f>SUM($R$5:S4187)-$AB$2</f>
        <v>1987.4724169440008</v>
      </c>
      <c r="BL4185" s="6">
        <f>SUM($R$5:T4187)-$AB$2</f>
        <v>5950.9633123039948</v>
      </c>
      <c r="BM4185" s="6">
        <f>SUM($R$5:U4187)-$AB$2</f>
        <v>11499.850565808076</v>
      </c>
      <c r="BN4185" s="6">
        <f>SUM($R$5:V4187)-$AB$2</f>
        <v>19426.832356528103</v>
      </c>
      <c r="BO4185" s="6">
        <f>SUM($R$5:W4187)-$AB$2</f>
        <v>28939.210505392035</v>
      </c>
      <c r="BP4185" s="16"/>
    </row>
    <row r="4186" spans="1:68" x14ac:dyDescent="0.45">
      <c r="A4186" s="1">
        <v>2008</v>
      </c>
      <c r="B4186" s="1">
        <v>6</v>
      </c>
      <c r="C4186" s="1">
        <v>23</v>
      </c>
      <c r="D4186" s="1">
        <v>20</v>
      </c>
      <c r="E4186" s="1">
        <v>18.600000000000001</v>
      </c>
      <c r="F4186" s="1">
        <v>2.78</v>
      </c>
      <c r="G4186" s="4"/>
      <c r="H4186" s="4"/>
      <c r="Q4186" s="1">
        <v>17</v>
      </c>
      <c r="R4186" s="6">
        <f t="shared" si="5586"/>
        <v>0.32932979999999989</v>
      </c>
      <c r="S4186" s="6">
        <f t="shared" si="5587"/>
        <v>1.2777996239999998</v>
      </c>
      <c r="T4186" s="6">
        <f t="shared" si="5588"/>
        <v>3.1944990599999992</v>
      </c>
      <c r="U4186" s="6">
        <f t="shared" si="5589"/>
        <v>4.4722986839999983</v>
      </c>
      <c r="V4186" s="6">
        <f t="shared" si="5590"/>
        <v>6.3889981199999983</v>
      </c>
      <c r="W4186" s="6">
        <f t="shared" si="5591"/>
        <v>7.6667977439999984</v>
      </c>
      <c r="X4186" s="17"/>
      <c r="Y4186" s="17"/>
      <c r="Z4186" s="17"/>
      <c r="AA4186" s="17"/>
      <c r="AB4186" s="17"/>
      <c r="AC4186" s="17"/>
      <c r="AE4186" s="16"/>
      <c r="AF4186" s="16"/>
      <c r="AG4186" s="16"/>
      <c r="AH4186" s="16"/>
      <c r="AI4186" s="16"/>
      <c r="AJ4186" s="16"/>
      <c r="AL4186" s="16"/>
      <c r="AM4186" s="16"/>
      <c r="AN4186" s="16"/>
      <c r="AO4186" s="16"/>
      <c r="AP4186" s="16"/>
      <c r="AQ4186" s="16"/>
      <c r="BI4186" s="1">
        <v>19</v>
      </c>
      <c r="BJ4186" s="6">
        <f>SUM($R$5:R4188)-$AB$2</f>
        <v>402.16900379999959</v>
      </c>
      <c r="BK4186" s="6">
        <f>SUM($R$5:S4188)-$AB$2</f>
        <v>1987.9259885440008</v>
      </c>
      <c r="BL4186" s="6">
        <f>SUM($R$5:T4188)-$AB$2</f>
        <v>5952.3184504039946</v>
      </c>
      <c r="BM4186" s="6">
        <f>SUM($R$5:U4188)-$AB$2</f>
        <v>11502.467897008077</v>
      </c>
      <c r="BN4186" s="6">
        <f>SUM($R$5:V4188)-$AB$2</f>
        <v>19431.252820728103</v>
      </c>
      <c r="BO4186" s="6">
        <f>SUM($R$5:W4188)-$AB$2</f>
        <v>28945.794729192035</v>
      </c>
      <c r="BP4186" s="16"/>
    </row>
    <row r="4187" spans="1:68" x14ac:dyDescent="0.45">
      <c r="A4187" s="1">
        <v>2008</v>
      </c>
      <c r="B4187" s="1">
        <v>6</v>
      </c>
      <c r="C4187" s="1">
        <v>23</v>
      </c>
      <c r="D4187" s="1">
        <v>21</v>
      </c>
      <c r="E4187" s="1">
        <v>17.899999999999999</v>
      </c>
      <c r="F4187" s="1">
        <v>0</v>
      </c>
      <c r="G4187" s="4"/>
      <c r="H4187" s="4"/>
      <c r="Q4187" s="1">
        <v>18</v>
      </c>
      <c r="R4187" s="6">
        <f t="shared" si="5586"/>
        <v>0.21221619999999999</v>
      </c>
      <c r="S4187" s="6">
        <f t="shared" si="5587"/>
        <v>0.82339885599999996</v>
      </c>
      <c r="T4187" s="6">
        <f t="shared" si="5588"/>
        <v>2.0584971399999996</v>
      </c>
      <c r="U4187" s="6">
        <f t="shared" si="5589"/>
        <v>2.8818959959999999</v>
      </c>
      <c r="V4187" s="6">
        <f t="shared" si="5590"/>
        <v>4.1169942799999992</v>
      </c>
      <c r="W4187" s="6">
        <f t="shared" si="5591"/>
        <v>4.940393136</v>
      </c>
      <c r="X4187" s="17"/>
      <c r="Y4187" s="17"/>
      <c r="Z4187" s="17"/>
      <c r="AA4187" s="17"/>
      <c r="AB4187" s="17"/>
      <c r="AC4187" s="17"/>
      <c r="AE4187" s="16"/>
      <c r="AF4187" s="16"/>
      <c r="AG4187" s="16"/>
      <c r="AH4187" s="16"/>
      <c r="AI4187" s="16"/>
      <c r="AJ4187" s="16"/>
      <c r="AL4187" s="16"/>
      <c r="AM4187" s="16"/>
      <c r="AN4187" s="16"/>
      <c r="AO4187" s="16"/>
      <c r="AP4187" s="16"/>
      <c r="AQ4187" s="16"/>
      <c r="BI4187" s="1">
        <v>20</v>
      </c>
      <c r="BJ4187" s="6">
        <f>SUM($R$5:R4189)-$AB$2</f>
        <v>402.17061619999959</v>
      </c>
      <c r="BK4187" s="6">
        <f>SUM($R$5:S4189)-$AB$2</f>
        <v>1987.933857056001</v>
      </c>
      <c r="BL4187" s="6">
        <f>SUM($R$5:T4189)-$AB$2</f>
        <v>5952.3419591959955</v>
      </c>
      <c r="BM4187" s="6">
        <f>SUM($R$5:U4189)-$AB$2</f>
        <v>11502.513302192076</v>
      </c>
      <c r="BN4187" s="6">
        <f>SUM($R$5:V4189)-$AB$2</f>
        <v>19431.329506472102</v>
      </c>
      <c r="BO4187" s="6">
        <f>SUM($R$5:W4189)-$AB$2</f>
        <v>28945.908951608035</v>
      </c>
      <c r="BP4187" s="16"/>
    </row>
    <row r="4188" spans="1:68" x14ac:dyDescent="0.45">
      <c r="A4188" s="1">
        <v>2008</v>
      </c>
      <c r="B4188" s="1">
        <v>6</v>
      </c>
      <c r="C4188" s="1">
        <v>23</v>
      </c>
      <c r="D4188" s="1">
        <v>22</v>
      </c>
      <c r="E4188" s="1">
        <v>17.5</v>
      </c>
      <c r="F4188" s="1">
        <v>0</v>
      </c>
      <c r="G4188" s="4"/>
      <c r="H4188" s="4"/>
      <c r="Q4188" s="1">
        <v>19</v>
      </c>
      <c r="R4188" s="6">
        <f t="shared" si="5586"/>
        <v>9.2945E-2</v>
      </c>
      <c r="S4188" s="6">
        <f t="shared" si="5587"/>
        <v>0.36062659999999996</v>
      </c>
      <c r="T4188" s="6">
        <f t="shared" si="5588"/>
        <v>0.90156649999999994</v>
      </c>
      <c r="U4188" s="6">
        <f t="shared" si="5589"/>
        <v>1.2621931</v>
      </c>
      <c r="V4188" s="6">
        <f t="shared" si="5590"/>
        <v>1.8031329999999999</v>
      </c>
      <c r="W4188" s="6">
        <f t="shared" si="5591"/>
        <v>2.1637595999999997</v>
      </c>
      <c r="X4188" s="17"/>
      <c r="Y4188" s="17"/>
      <c r="Z4188" s="17"/>
      <c r="AA4188" s="17"/>
      <c r="AB4188" s="17"/>
      <c r="AC4188" s="17"/>
      <c r="AE4188" s="16"/>
      <c r="AF4188" s="16"/>
      <c r="AG4188" s="16"/>
      <c r="AH4188" s="16"/>
      <c r="AI4188" s="16"/>
      <c r="AJ4188" s="16"/>
      <c r="AL4188" s="16"/>
      <c r="AM4188" s="16"/>
      <c r="AN4188" s="16"/>
      <c r="AO4188" s="16"/>
      <c r="AP4188" s="16"/>
      <c r="AQ4188" s="16"/>
      <c r="BI4188" s="1">
        <v>21</v>
      </c>
      <c r="BJ4188" s="6">
        <f>SUM($R$5:R4190)-$AB$2</f>
        <v>402.17061619999959</v>
      </c>
      <c r="BK4188" s="6">
        <f>SUM($R$5:S4190)-$AB$2</f>
        <v>1987.933857056001</v>
      </c>
      <c r="BL4188" s="6">
        <f>SUM($R$5:T4190)-$AB$2</f>
        <v>5952.3419591959955</v>
      </c>
      <c r="BM4188" s="6">
        <f>SUM($R$5:U4190)-$AB$2</f>
        <v>11502.513302192076</v>
      </c>
      <c r="BN4188" s="6">
        <f>SUM($R$5:V4190)-$AB$2</f>
        <v>19431.329506472102</v>
      </c>
      <c r="BO4188" s="6">
        <f>SUM($R$5:W4190)-$AB$2</f>
        <v>28945.908951608035</v>
      </c>
      <c r="BP4188" s="16"/>
    </row>
    <row r="4189" spans="1:68" x14ac:dyDescent="0.45">
      <c r="A4189" s="1">
        <v>2008</v>
      </c>
      <c r="B4189" s="1">
        <v>6</v>
      </c>
      <c r="C4189" s="1">
        <v>23</v>
      </c>
      <c r="D4189" s="1">
        <v>23</v>
      </c>
      <c r="E4189" s="1">
        <v>17.2</v>
      </c>
      <c r="F4189" s="1">
        <v>0</v>
      </c>
      <c r="G4189" s="4"/>
      <c r="H4189" s="4"/>
      <c r="Q4189" s="1">
        <v>20</v>
      </c>
      <c r="R4189" s="6">
        <f t="shared" si="5586"/>
        <v>1.6123999999999997E-3</v>
      </c>
      <c r="S4189" s="6">
        <f t="shared" si="5587"/>
        <v>6.2561119999999994E-3</v>
      </c>
      <c r="T4189" s="6">
        <f t="shared" si="5588"/>
        <v>1.5640279999999996E-2</v>
      </c>
      <c r="U4189" s="6">
        <f t="shared" si="5589"/>
        <v>2.1896391999999997E-2</v>
      </c>
      <c r="V4189" s="6">
        <f t="shared" si="5590"/>
        <v>3.1280559999999992E-2</v>
      </c>
      <c r="W4189" s="6">
        <f t="shared" si="5591"/>
        <v>3.7536671999999993E-2</v>
      </c>
      <c r="X4189" s="17"/>
      <c r="Y4189" s="17"/>
      <c r="Z4189" s="17"/>
      <c r="AA4189" s="17"/>
      <c r="AB4189" s="17"/>
      <c r="AC4189" s="17"/>
      <c r="AE4189" s="16"/>
      <c r="AF4189" s="16"/>
      <c r="AG4189" s="16"/>
      <c r="AH4189" s="16"/>
      <c r="AI4189" s="16"/>
      <c r="AJ4189" s="16"/>
      <c r="AL4189" s="16"/>
      <c r="AM4189" s="16"/>
      <c r="AN4189" s="16"/>
      <c r="AO4189" s="16"/>
      <c r="AP4189" s="16"/>
      <c r="AQ4189" s="16"/>
      <c r="BI4189" s="1">
        <v>22</v>
      </c>
      <c r="BJ4189" s="6">
        <f>SUM($R$5:R4191)-$AB$2</f>
        <v>402.17061619999959</v>
      </c>
      <c r="BK4189" s="6">
        <f>SUM($R$5:S4191)-$AB$2</f>
        <v>1987.933857056001</v>
      </c>
      <c r="BL4189" s="6">
        <f>SUM($R$5:T4191)-$AB$2</f>
        <v>5952.3419591959955</v>
      </c>
      <c r="BM4189" s="6">
        <f>SUM($R$5:U4191)-$AB$2</f>
        <v>11502.513302192076</v>
      </c>
      <c r="BN4189" s="6">
        <f>SUM($R$5:V4191)-$AB$2</f>
        <v>19431.329506472102</v>
      </c>
      <c r="BO4189" s="6">
        <f>SUM($R$5:W4191)-$AB$2</f>
        <v>28945.908951608035</v>
      </c>
      <c r="BP4189" s="16"/>
    </row>
    <row r="4190" spans="1:68" x14ac:dyDescent="0.45">
      <c r="A4190" s="1">
        <v>2008</v>
      </c>
      <c r="B4190" s="1">
        <v>6</v>
      </c>
      <c r="C4190" s="1">
        <v>24</v>
      </c>
      <c r="D4190" s="1">
        <v>0</v>
      </c>
      <c r="E4190" s="1">
        <v>16.899999999999999</v>
      </c>
      <c r="F4190" s="1">
        <v>0</v>
      </c>
      <c r="G4190" s="4"/>
      <c r="H4190" s="4"/>
      <c r="Q4190" s="1">
        <v>21</v>
      </c>
      <c r="R4190" s="6">
        <f t="shared" si="5586"/>
        <v>0</v>
      </c>
      <c r="S4190" s="6">
        <f t="shared" si="5587"/>
        <v>0</v>
      </c>
      <c r="T4190" s="6">
        <f t="shared" si="5588"/>
        <v>0</v>
      </c>
      <c r="U4190" s="6">
        <f t="shared" si="5589"/>
        <v>0</v>
      </c>
      <c r="V4190" s="6">
        <f t="shared" si="5590"/>
        <v>0</v>
      </c>
      <c r="W4190" s="6">
        <f t="shared" si="5591"/>
        <v>0</v>
      </c>
      <c r="X4190" s="17"/>
      <c r="Y4190" s="17"/>
      <c r="Z4190" s="17"/>
      <c r="AA4190" s="17"/>
      <c r="AB4190" s="17"/>
      <c r="AC4190" s="17"/>
      <c r="AE4190" s="16"/>
      <c r="AF4190" s="16"/>
      <c r="AG4190" s="16"/>
      <c r="AH4190" s="16"/>
      <c r="AI4190" s="16"/>
      <c r="AJ4190" s="16"/>
      <c r="AL4190" s="16"/>
      <c r="AM4190" s="16"/>
      <c r="AN4190" s="16"/>
      <c r="AO4190" s="16"/>
      <c r="AP4190" s="16"/>
      <c r="AQ4190" s="16"/>
      <c r="BI4190" s="1">
        <v>23</v>
      </c>
      <c r="BJ4190" s="6">
        <f>SUM($R$5:R4192)-$AB$2</f>
        <v>402.17061619999959</v>
      </c>
      <c r="BK4190" s="6">
        <f>SUM($R$5:S4192)-$AB$2</f>
        <v>1987.933857056001</v>
      </c>
      <c r="BL4190" s="6">
        <f>SUM($R$5:T4192)-$AB$2</f>
        <v>5952.3419591959955</v>
      </c>
      <c r="BM4190" s="6">
        <f>SUM($R$5:U4192)-$AB$2</f>
        <v>11502.513302192076</v>
      </c>
      <c r="BN4190" s="6">
        <f>SUM($R$5:V4192)-$AB$2</f>
        <v>19431.329506472102</v>
      </c>
      <c r="BO4190" s="6">
        <f>SUM($R$5:W4192)-$AB$2</f>
        <v>28945.908951608035</v>
      </c>
      <c r="BP4190" s="16"/>
    </row>
    <row r="4191" spans="1:68" x14ac:dyDescent="0.45">
      <c r="A4191" s="1">
        <v>2008</v>
      </c>
      <c r="B4191" s="1">
        <v>6</v>
      </c>
      <c r="C4191" s="1">
        <v>24</v>
      </c>
      <c r="D4191" s="1">
        <v>1</v>
      </c>
      <c r="E4191" s="1">
        <v>16.600000000000001</v>
      </c>
      <c r="F4191" s="1">
        <v>0</v>
      </c>
      <c r="G4191" s="4"/>
      <c r="H4191" s="4"/>
      <c r="Q4191" s="1">
        <v>22</v>
      </c>
      <c r="R4191" s="6">
        <f t="shared" si="5586"/>
        <v>0</v>
      </c>
      <c r="S4191" s="6">
        <f t="shared" si="5587"/>
        <v>0</v>
      </c>
      <c r="T4191" s="6">
        <f t="shared" si="5588"/>
        <v>0</v>
      </c>
      <c r="U4191" s="6">
        <f t="shared" si="5589"/>
        <v>0</v>
      </c>
      <c r="V4191" s="6">
        <f t="shared" si="5590"/>
        <v>0</v>
      </c>
      <c r="W4191" s="6">
        <f t="shared" si="5591"/>
        <v>0</v>
      </c>
      <c r="X4191" s="17"/>
      <c r="Y4191" s="17"/>
      <c r="Z4191" s="17"/>
      <c r="AA4191" s="17"/>
      <c r="AB4191" s="17"/>
      <c r="AC4191" s="17"/>
      <c r="AE4191" s="16"/>
      <c r="AF4191" s="16"/>
      <c r="AG4191" s="16"/>
      <c r="AH4191" s="16"/>
      <c r="AI4191" s="16"/>
      <c r="AJ4191" s="16"/>
      <c r="AL4191" s="16"/>
      <c r="AM4191" s="16"/>
      <c r="AN4191" s="16"/>
      <c r="AO4191" s="16"/>
      <c r="AP4191" s="16"/>
      <c r="AQ4191" s="16"/>
      <c r="BI4191" s="1">
        <v>0</v>
      </c>
      <c r="BJ4191" s="6">
        <f t="shared" ref="BJ4191" si="5622">R4193-$AB$2</f>
        <v>-6.53125</v>
      </c>
      <c r="BK4191" s="6">
        <f t="shared" ref="BK4191" si="5623">S4193-$AB$2</f>
        <v>-6.53125</v>
      </c>
      <c r="BL4191" s="6">
        <f t="shared" ref="BL4191" si="5624">T4193-$AB$2</f>
        <v>-6.53125</v>
      </c>
      <c r="BM4191" s="6">
        <f t="shared" ref="BM4191" si="5625">U4193-$AB$2</f>
        <v>-6.53125</v>
      </c>
      <c r="BN4191" s="6">
        <f t="shared" ref="BN4191" si="5626">V4193-$AB$2</f>
        <v>-6.53125</v>
      </c>
      <c r="BO4191" s="6">
        <f t="shared" ref="BO4191" si="5627">W4193-$AB$2</f>
        <v>-6.53125</v>
      </c>
      <c r="BP4191" s="16">
        <v>176</v>
      </c>
    </row>
    <row r="4192" spans="1:68" x14ac:dyDescent="0.45">
      <c r="A4192" s="1">
        <v>2008</v>
      </c>
      <c r="B4192" s="1">
        <v>6</v>
      </c>
      <c r="C4192" s="1">
        <v>24</v>
      </c>
      <c r="D4192" s="1">
        <v>2</v>
      </c>
      <c r="E4192" s="1">
        <v>16.3</v>
      </c>
      <c r="F4192" s="1">
        <v>0</v>
      </c>
      <c r="G4192" s="4"/>
      <c r="H4192" s="4"/>
      <c r="Q4192" s="1">
        <v>23</v>
      </c>
      <c r="R4192" s="6">
        <f t="shared" si="5586"/>
        <v>0</v>
      </c>
      <c r="S4192" s="6">
        <f t="shared" si="5587"/>
        <v>0</v>
      </c>
      <c r="T4192" s="6">
        <f t="shared" si="5588"/>
        <v>0</v>
      </c>
      <c r="U4192" s="6">
        <f t="shared" si="5589"/>
        <v>0</v>
      </c>
      <c r="V4192" s="6">
        <f t="shared" si="5590"/>
        <v>0</v>
      </c>
      <c r="W4192" s="6">
        <f t="shared" si="5591"/>
        <v>0</v>
      </c>
      <c r="X4192" s="17"/>
      <c r="Y4192" s="17"/>
      <c r="Z4192" s="17"/>
      <c r="AA4192" s="17"/>
      <c r="AB4192" s="17"/>
      <c r="AC4192" s="17"/>
      <c r="AE4192" s="16"/>
      <c r="AF4192" s="16"/>
      <c r="AG4192" s="16"/>
      <c r="AH4192" s="16"/>
      <c r="AI4192" s="16"/>
      <c r="AJ4192" s="16"/>
      <c r="AL4192" s="16"/>
      <c r="AM4192" s="16"/>
      <c r="AN4192" s="16"/>
      <c r="AO4192" s="16"/>
      <c r="AP4192" s="16"/>
      <c r="AQ4192" s="16"/>
      <c r="BI4192" s="1">
        <v>1</v>
      </c>
      <c r="BJ4192" s="6">
        <f>SUM($R$5:R4194)-$AB$2</f>
        <v>402.17061619999959</v>
      </c>
      <c r="BK4192" s="6">
        <f>SUM($R$5:S4194)-$AB$2</f>
        <v>1987.933857056001</v>
      </c>
      <c r="BL4192" s="6">
        <f>SUM($R$5:T4194)-$AB$2</f>
        <v>5952.3419591959955</v>
      </c>
      <c r="BM4192" s="6">
        <f>SUM($R$5:U4194)-$AB$2</f>
        <v>11502.513302192076</v>
      </c>
      <c r="BN4192" s="6">
        <f>SUM($R$5:V4194)-$AB$2</f>
        <v>19431.329506472102</v>
      </c>
      <c r="BO4192" s="6">
        <f>SUM($R$5:W4194)-$AB$2</f>
        <v>28945.908951608035</v>
      </c>
      <c r="BP4192" s="16"/>
    </row>
    <row r="4193" spans="1:68" x14ac:dyDescent="0.45">
      <c r="A4193" s="1">
        <v>2008</v>
      </c>
      <c r="B4193" s="1">
        <v>6</v>
      </c>
      <c r="C4193" s="1">
        <v>24</v>
      </c>
      <c r="D4193" s="1">
        <v>3</v>
      </c>
      <c r="E4193" s="1">
        <v>16.100000000000001</v>
      </c>
      <c r="F4193" s="1">
        <v>0</v>
      </c>
      <c r="G4193" s="4"/>
      <c r="H4193" s="4"/>
      <c r="Q4193" s="1">
        <v>0</v>
      </c>
      <c r="R4193" s="6">
        <f t="shared" si="5586"/>
        <v>0</v>
      </c>
      <c r="S4193" s="6">
        <f t="shared" si="5587"/>
        <v>0</v>
      </c>
      <c r="T4193" s="6">
        <f t="shared" si="5588"/>
        <v>0</v>
      </c>
      <c r="U4193" s="6">
        <f t="shared" si="5589"/>
        <v>0</v>
      </c>
      <c r="V4193" s="6">
        <f t="shared" si="5590"/>
        <v>0</v>
      </c>
      <c r="W4193" s="6">
        <f t="shared" si="5591"/>
        <v>0</v>
      </c>
      <c r="X4193" s="17"/>
      <c r="Y4193" s="17"/>
      <c r="Z4193" s="17"/>
      <c r="AA4193" s="17"/>
      <c r="AB4193" s="17"/>
      <c r="AC4193" s="17"/>
      <c r="AE4193" s="16"/>
      <c r="AF4193" s="16"/>
      <c r="AG4193" s="16"/>
      <c r="AH4193" s="16"/>
      <c r="AI4193" s="16"/>
      <c r="AJ4193" s="16"/>
      <c r="AL4193" s="16"/>
      <c r="AM4193" s="16"/>
      <c r="AN4193" s="16"/>
      <c r="AO4193" s="16"/>
      <c r="AP4193" s="16"/>
      <c r="AQ4193" s="16"/>
      <c r="BI4193" s="1">
        <v>2</v>
      </c>
      <c r="BJ4193" s="6">
        <f>SUM($R$5:R4195)-$AB$2</f>
        <v>402.17061619999959</v>
      </c>
      <c r="BK4193" s="6">
        <f>SUM($R$5:S4195)-$AB$2</f>
        <v>1987.933857056001</v>
      </c>
      <c r="BL4193" s="6">
        <f>SUM($R$5:T4195)-$AB$2</f>
        <v>5952.3419591959955</v>
      </c>
      <c r="BM4193" s="6">
        <f>SUM($R$5:U4195)-$AB$2</f>
        <v>11502.513302192076</v>
      </c>
      <c r="BN4193" s="6">
        <f>SUM($R$5:V4195)-$AB$2</f>
        <v>19431.329506472102</v>
      </c>
      <c r="BO4193" s="6">
        <f>SUM($R$5:W4195)-$AB$2</f>
        <v>28945.908951608035</v>
      </c>
      <c r="BP4193" s="16"/>
    </row>
    <row r="4194" spans="1:68" x14ac:dyDescent="0.45">
      <c r="A4194" s="1">
        <v>2008</v>
      </c>
      <c r="B4194" s="1">
        <v>6</v>
      </c>
      <c r="C4194" s="1">
        <v>24</v>
      </c>
      <c r="D4194" s="1">
        <v>4</v>
      </c>
      <c r="E4194" s="1">
        <v>16</v>
      </c>
      <c r="F4194" s="1">
        <v>0</v>
      </c>
      <c r="G4194" s="4"/>
      <c r="H4194" s="4"/>
      <c r="Q4194" s="1">
        <v>1</v>
      </c>
      <c r="R4194" s="6">
        <f t="shared" si="5586"/>
        <v>0</v>
      </c>
      <c r="S4194" s="6">
        <f t="shared" si="5587"/>
        <v>0</v>
      </c>
      <c r="T4194" s="6">
        <f t="shared" si="5588"/>
        <v>0</v>
      </c>
      <c r="U4194" s="6">
        <f t="shared" si="5589"/>
        <v>0</v>
      </c>
      <c r="V4194" s="6">
        <f t="shared" si="5590"/>
        <v>0</v>
      </c>
      <c r="W4194" s="6">
        <f t="shared" si="5591"/>
        <v>0</v>
      </c>
      <c r="X4194" s="17"/>
      <c r="Y4194" s="17"/>
      <c r="Z4194" s="17"/>
      <c r="AA4194" s="17"/>
      <c r="AB4194" s="17"/>
      <c r="AC4194" s="17"/>
      <c r="AE4194" s="16"/>
      <c r="AF4194" s="16"/>
      <c r="AG4194" s="16"/>
      <c r="AH4194" s="16"/>
      <c r="AI4194" s="16"/>
      <c r="AJ4194" s="16"/>
      <c r="AL4194" s="16"/>
      <c r="AM4194" s="16"/>
      <c r="AN4194" s="16"/>
      <c r="AO4194" s="16"/>
      <c r="AP4194" s="16"/>
      <c r="AQ4194" s="16"/>
      <c r="BI4194" s="1">
        <v>3</v>
      </c>
      <c r="BJ4194" s="6">
        <f>SUM($R$5:R4196)-$AB$2</f>
        <v>402.17061619999959</v>
      </c>
      <c r="BK4194" s="6">
        <f>SUM($R$5:S4196)-$AB$2</f>
        <v>1987.933857056001</v>
      </c>
      <c r="BL4194" s="6">
        <f>SUM($R$5:T4196)-$AB$2</f>
        <v>5952.3419591959955</v>
      </c>
      <c r="BM4194" s="6">
        <f>SUM($R$5:U4196)-$AB$2</f>
        <v>11502.513302192076</v>
      </c>
      <c r="BN4194" s="6">
        <f>SUM($R$5:V4196)-$AB$2</f>
        <v>19431.329506472102</v>
      </c>
      <c r="BO4194" s="6">
        <f>SUM($R$5:W4196)-$AB$2</f>
        <v>28945.908951608035</v>
      </c>
      <c r="BP4194" s="16"/>
    </row>
    <row r="4195" spans="1:68" x14ac:dyDescent="0.45">
      <c r="A4195" s="1">
        <v>2008</v>
      </c>
      <c r="B4195" s="1">
        <v>6</v>
      </c>
      <c r="C4195" s="1">
        <v>24</v>
      </c>
      <c r="D4195" s="1">
        <v>5</v>
      </c>
      <c r="E4195" s="1">
        <v>15.8</v>
      </c>
      <c r="F4195" s="1">
        <v>0</v>
      </c>
      <c r="G4195" s="4"/>
      <c r="H4195" s="4"/>
      <c r="Q4195" s="1">
        <v>2</v>
      </c>
      <c r="R4195" s="6">
        <f t="shared" si="5586"/>
        <v>0</v>
      </c>
      <c r="S4195" s="6">
        <f t="shared" si="5587"/>
        <v>0</v>
      </c>
      <c r="T4195" s="6">
        <f t="shared" si="5588"/>
        <v>0</v>
      </c>
      <c r="U4195" s="6">
        <f t="shared" si="5589"/>
        <v>0</v>
      </c>
      <c r="V4195" s="6">
        <f t="shared" si="5590"/>
        <v>0</v>
      </c>
      <c r="W4195" s="6">
        <f t="shared" si="5591"/>
        <v>0</v>
      </c>
      <c r="X4195" s="17"/>
      <c r="Y4195" s="17"/>
      <c r="Z4195" s="17"/>
      <c r="AA4195" s="17"/>
      <c r="AB4195" s="17"/>
      <c r="AC4195" s="17"/>
      <c r="AE4195" s="16"/>
      <c r="AF4195" s="16"/>
      <c r="AG4195" s="16"/>
      <c r="AH4195" s="16"/>
      <c r="AI4195" s="16"/>
      <c r="AJ4195" s="16"/>
      <c r="AL4195" s="16"/>
      <c r="AM4195" s="16"/>
      <c r="AN4195" s="16"/>
      <c r="AO4195" s="16"/>
      <c r="AP4195" s="16"/>
      <c r="AQ4195" s="16"/>
      <c r="BI4195" s="1">
        <v>4</v>
      </c>
      <c r="BJ4195" s="6">
        <f>SUM($R$5:R4197)-$AB$2</f>
        <v>402.17061619999959</v>
      </c>
      <c r="BK4195" s="6">
        <f>SUM($R$5:S4197)-$AB$2</f>
        <v>1987.933857056001</v>
      </c>
      <c r="BL4195" s="6">
        <f>SUM($R$5:T4197)-$AB$2</f>
        <v>5952.3419591959955</v>
      </c>
      <c r="BM4195" s="6">
        <f>SUM($R$5:U4197)-$AB$2</f>
        <v>11502.513302192076</v>
      </c>
      <c r="BN4195" s="6">
        <f>SUM($R$5:V4197)-$AB$2</f>
        <v>19431.329506472102</v>
      </c>
      <c r="BO4195" s="6">
        <f>SUM($R$5:W4197)-$AB$2</f>
        <v>28945.908951608035</v>
      </c>
      <c r="BP4195" s="16"/>
    </row>
    <row r="4196" spans="1:68" x14ac:dyDescent="0.45">
      <c r="A4196" s="1">
        <v>2008</v>
      </c>
      <c r="B4196" s="1">
        <v>6</v>
      </c>
      <c r="C4196" s="1">
        <v>24</v>
      </c>
      <c r="D4196" s="1">
        <v>6</v>
      </c>
      <c r="E4196" s="1">
        <v>15.8</v>
      </c>
      <c r="F4196" s="1">
        <v>10.24</v>
      </c>
      <c r="G4196" s="4"/>
      <c r="H4196" s="4"/>
      <c r="Q4196" s="1">
        <v>3</v>
      </c>
      <c r="R4196" s="6">
        <f t="shared" si="5586"/>
        <v>0</v>
      </c>
      <c r="S4196" s="6">
        <f t="shared" si="5587"/>
        <v>0</v>
      </c>
      <c r="T4196" s="6">
        <f t="shared" si="5588"/>
        <v>0</v>
      </c>
      <c r="U4196" s="6">
        <f t="shared" si="5589"/>
        <v>0</v>
      </c>
      <c r="V4196" s="6">
        <f t="shared" si="5590"/>
        <v>0</v>
      </c>
      <c r="W4196" s="6">
        <f t="shared" si="5591"/>
        <v>0</v>
      </c>
      <c r="X4196" s="17"/>
      <c r="Y4196" s="17"/>
      <c r="Z4196" s="17"/>
      <c r="AA4196" s="17"/>
      <c r="AB4196" s="17"/>
      <c r="AC4196" s="17"/>
      <c r="AE4196" s="16"/>
      <c r="AF4196" s="16"/>
      <c r="AG4196" s="16"/>
      <c r="AH4196" s="16"/>
      <c r="AI4196" s="16"/>
      <c r="AJ4196" s="16"/>
      <c r="AL4196" s="16"/>
      <c r="AM4196" s="16"/>
      <c r="AN4196" s="16"/>
      <c r="AO4196" s="16"/>
      <c r="AP4196" s="16"/>
      <c r="AQ4196" s="16"/>
      <c r="BI4196" s="1">
        <v>5</v>
      </c>
      <c r="BJ4196" s="6">
        <f>SUM($R$5:R4198)-$AB$2</f>
        <v>402.17061619999959</v>
      </c>
      <c r="BK4196" s="6">
        <f>SUM($R$5:S4198)-$AB$2</f>
        <v>1987.933857056001</v>
      </c>
      <c r="BL4196" s="6">
        <f>SUM($R$5:T4198)-$AB$2</f>
        <v>5952.3419591959955</v>
      </c>
      <c r="BM4196" s="6">
        <f>SUM($R$5:U4198)-$AB$2</f>
        <v>11502.513302192076</v>
      </c>
      <c r="BN4196" s="6">
        <f>SUM($R$5:V4198)-$AB$2</f>
        <v>19431.329506472102</v>
      </c>
      <c r="BO4196" s="6">
        <f>SUM($R$5:W4198)-$AB$2</f>
        <v>28945.908951608035</v>
      </c>
      <c r="BP4196" s="16"/>
    </row>
    <row r="4197" spans="1:68" x14ac:dyDescent="0.45">
      <c r="A4197" s="1">
        <v>2008</v>
      </c>
      <c r="B4197" s="1">
        <v>6</v>
      </c>
      <c r="C4197" s="1">
        <v>24</v>
      </c>
      <c r="D4197" s="1">
        <v>7</v>
      </c>
      <c r="E4197" s="1">
        <v>16.3</v>
      </c>
      <c r="F4197" s="1">
        <v>102.6</v>
      </c>
      <c r="G4197" s="4"/>
      <c r="H4197" s="4"/>
      <c r="Q4197" s="1">
        <v>4</v>
      </c>
      <c r="R4197" s="6">
        <f t="shared" si="5586"/>
        <v>0</v>
      </c>
      <c r="S4197" s="6">
        <f t="shared" si="5587"/>
        <v>0</v>
      </c>
      <c r="T4197" s="6">
        <f t="shared" si="5588"/>
        <v>0</v>
      </c>
      <c r="U4197" s="6">
        <f t="shared" si="5589"/>
        <v>0</v>
      </c>
      <c r="V4197" s="6">
        <f t="shared" si="5590"/>
        <v>0</v>
      </c>
      <c r="W4197" s="6">
        <f t="shared" si="5591"/>
        <v>0</v>
      </c>
      <c r="X4197" s="17"/>
      <c r="Y4197" s="17"/>
      <c r="Z4197" s="17"/>
      <c r="AA4197" s="17"/>
      <c r="AB4197" s="17"/>
      <c r="AC4197" s="17"/>
      <c r="AE4197" s="16"/>
      <c r="AF4197" s="16"/>
      <c r="AG4197" s="16"/>
      <c r="AH4197" s="16"/>
      <c r="AI4197" s="16"/>
      <c r="AJ4197" s="16"/>
      <c r="AL4197" s="16"/>
      <c r="AM4197" s="16"/>
      <c r="AN4197" s="16"/>
      <c r="AO4197" s="16"/>
      <c r="AP4197" s="16"/>
      <c r="AQ4197" s="16"/>
      <c r="BI4197" s="1">
        <v>6</v>
      </c>
      <c r="BJ4197" s="6">
        <f>SUM($R$5:R4199)-$AB$2</f>
        <v>402.17655539999959</v>
      </c>
      <c r="BK4197" s="6">
        <f>SUM($R$5:S4199)-$AB$2</f>
        <v>1987.962840352001</v>
      </c>
      <c r="BL4197" s="6">
        <f>SUM($R$5:T4199)-$AB$2</f>
        <v>5952.4285527319962</v>
      </c>
      <c r="BM4197" s="6">
        <f>SUM($R$5:U4199)-$AB$2</f>
        <v>11502.680550064075</v>
      </c>
      <c r="BN4197" s="6">
        <f>SUM($R$5:V4199)-$AB$2</f>
        <v>19431.611974824104</v>
      </c>
      <c r="BO4197" s="6">
        <f>SUM($R$5:W4199)-$AB$2</f>
        <v>28946.329684536035</v>
      </c>
      <c r="BP4197" s="16"/>
    </row>
    <row r="4198" spans="1:68" x14ac:dyDescent="0.45">
      <c r="A4198" s="1">
        <v>2008</v>
      </c>
      <c r="B4198" s="1">
        <v>6</v>
      </c>
      <c r="C4198" s="1">
        <v>24</v>
      </c>
      <c r="D4198" s="1">
        <v>8</v>
      </c>
      <c r="E4198" s="1">
        <v>17.399999999999999</v>
      </c>
      <c r="F4198" s="1">
        <v>401.96</v>
      </c>
      <c r="G4198" s="4"/>
      <c r="H4198" s="4"/>
      <c r="Q4198" s="1">
        <v>5</v>
      </c>
      <c r="R4198" s="6">
        <f t="shared" si="5586"/>
        <v>0</v>
      </c>
      <c r="S4198" s="6">
        <f t="shared" si="5587"/>
        <v>0</v>
      </c>
      <c r="T4198" s="6">
        <f t="shared" si="5588"/>
        <v>0</v>
      </c>
      <c r="U4198" s="6">
        <f t="shared" si="5589"/>
        <v>0</v>
      </c>
      <c r="V4198" s="6">
        <f t="shared" si="5590"/>
        <v>0</v>
      </c>
      <c r="W4198" s="6">
        <f t="shared" si="5591"/>
        <v>0</v>
      </c>
      <c r="X4198" s="17"/>
      <c r="Y4198" s="17"/>
      <c r="Z4198" s="17"/>
      <c r="AA4198" s="17"/>
      <c r="AB4198" s="17"/>
      <c r="AC4198" s="17"/>
      <c r="AE4198" s="16"/>
      <c r="AF4198" s="16"/>
      <c r="AG4198" s="16"/>
      <c r="AH4198" s="16"/>
      <c r="AI4198" s="16"/>
      <c r="AJ4198" s="16"/>
      <c r="AL4198" s="16"/>
      <c r="AM4198" s="16"/>
      <c r="AN4198" s="16"/>
      <c r="AO4198" s="16"/>
      <c r="AP4198" s="16"/>
      <c r="AQ4198" s="16"/>
      <c r="BI4198" s="1">
        <v>7</v>
      </c>
      <c r="BJ4198" s="6">
        <f>SUM($R$5:R4200)-$AB$2</f>
        <v>402.23606339999958</v>
      </c>
      <c r="BK4198" s="6">
        <f>SUM($R$5:S4200)-$AB$2</f>
        <v>1988.253239392001</v>
      </c>
      <c r="BL4198" s="6">
        <f>SUM($R$5:T4200)-$AB$2</f>
        <v>5953.296179371996</v>
      </c>
      <c r="BM4198" s="6">
        <f>SUM($R$5:U4200)-$AB$2</f>
        <v>11504.356295344076</v>
      </c>
      <c r="BN4198" s="6">
        <f>SUM($R$5:V4200)-$AB$2</f>
        <v>19434.442175304102</v>
      </c>
      <c r="BO4198" s="6">
        <f>SUM($R$5:W4200)-$AB$2</f>
        <v>28950.545231256034</v>
      </c>
      <c r="BP4198" s="16"/>
    </row>
    <row r="4199" spans="1:68" x14ac:dyDescent="0.45">
      <c r="A4199" s="1">
        <v>2008</v>
      </c>
      <c r="B4199" s="1">
        <v>6</v>
      </c>
      <c r="C4199" s="1">
        <v>24</v>
      </c>
      <c r="D4199" s="1">
        <v>9</v>
      </c>
      <c r="E4199" s="1">
        <v>18.3</v>
      </c>
      <c r="F4199" s="1">
        <v>622.9</v>
      </c>
      <c r="G4199" s="4"/>
      <c r="H4199" s="4"/>
      <c r="Q4199" s="1">
        <v>6</v>
      </c>
      <c r="R4199" s="6">
        <f t="shared" si="5586"/>
        <v>5.9391999999999995E-3</v>
      </c>
      <c r="S4199" s="6">
        <f t="shared" si="5587"/>
        <v>2.3044095999999997E-2</v>
      </c>
      <c r="T4199" s="6">
        <f t="shared" si="5588"/>
        <v>5.7610239999999993E-2</v>
      </c>
      <c r="U4199" s="6">
        <f t="shared" si="5589"/>
        <v>8.0654336000000007E-2</v>
      </c>
      <c r="V4199" s="6">
        <f t="shared" si="5590"/>
        <v>0.11522047999999999</v>
      </c>
      <c r="W4199" s="6">
        <f t="shared" si="5591"/>
        <v>0.138264576</v>
      </c>
      <c r="X4199" s="17"/>
      <c r="Y4199" s="17"/>
      <c r="Z4199" s="17"/>
      <c r="AA4199" s="17"/>
      <c r="AB4199" s="17"/>
      <c r="AC4199" s="17"/>
      <c r="AE4199" s="16"/>
      <c r="AF4199" s="16"/>
      <c r="AG4199" s="16"/>
      <c r="AH4199" s="16"/>
      <c r="AI4199" s="16"/>
      <c r="AJ4199" s="16"/>
      <c r="AL4199" s="16"/>
      <c r="AM4199" s="16"/>
      <c r="AN4199" s="16"/>
      <c r="AO4199" s="16"/>
      <c r="AP4199" s="16"/>
      <c r="AQ4199" s="16"/>
      <c r="BI4199" s="1">
        <v>8</v>
      </c>
      <c r="BJ4199" s="6">
        <f>SUM($R$5:R4201)-$AB$2</f>
        <v>402.46920019999959</v>
      </c>
      <c r="BK4199" s="6">
        <f>SUM($R$5:S4201)-$AB$2</f>
        <v>1989.390946976001</v>
      </c>
      <c r="BL4199" s="6">
        <f>SUM($R$5:T4201)-$AB$2</f>
        <v>5956.695313915995</v>
      </c>
      <c r="BM4199" s="6">
        <f>SUM($R$5:U4201)-$AB$2</f>
        <v>11510.921427632074</v>
      </c>
      <c r="BN4199" s="6">
        <f>SUM($R$5:V4201)-$AB$2</f>
        <v>19445.530161512106</v>
      </c>
      <c r="BO4199" s="6">
        <f>SUM($R$5:W4201)-$AB$2</f>
        <v>28967.060642168039</v>
      </c>
      <c r="BP4199" s="16"/>
    </row>
    <row r="4200" spans="1:68" x14ac:dyDescent="0.45">
      <c r="A4200" s="1">
        <v>2008</v>
      </c>
      <c r="B4200" s="1">
        <v>6</v>
      </c>
      <c r="C4200" s="1">
        <v>24</v>
      </c>
      <c r="D4200" s="1">
        <v>10</v>
      </c>
      <c r="E4200" s="1">
        <v>18.899999999999999</v>
      </c>
      <c r="F4200" s="1">
        <v>784.66</v>
      </c>
      <c r="G4200" s="4"/>
      <c r="H4200" s="4"/>
      <c r="Q4200" s="1">
        <v>7</v>
      </c>
      <c r="R4200" s="6">
        <f t="shared" si="5586"/>
        <v>5.9507999999999998E-2</v>
      </c>
      <c r="S4200" s="6">
        <f t="shared" si="5587"/>
        <v>0.23089103999999996</v>
      </c>
      <c r="T4200" s="6">
        <f t="shared" si="5588"/>
        <v>0.57722759999999995</v>
      </c>
      <c r="U4200" s="6">
        <f t="shared" si="5589"/>
        <v>0.80811863999999989</v>
      </c>
      <c r="V4200" s="6">
        <f t="shared" si="5590"/>
        <v>1.1544551999999999</v>
      </c>
      <c r="W4200" s="6">
        <f t="shared" si="5591"/>
        <v>1.3853462399999998</v>
      </c>
      <c r="X4200" s="17"/>
      <c r="Y4200" s="17"/>
      <c r="Z4200" s="17"/>
      <c r="AA4200" s="17"/>
      <c r="AB4200" s="17"/>
      <c r="AC4200" s="17"/>
      <c r="AE4200" s="16"/>
      <c r="AF4200" s="16"/>
      <c r="AG4200" s="16"/>
      <c r="AH4200" s="16"/>
      <c r="AI4200" s="16"/>
      <c r="AJ4200" s="16"/>
      <c r="AL4200" s="16"/>
      <c r="AM4200" s="16"/>
      <c r="AN4200" s="16"/>
      <c r="AO4200" s="16"/>
      <c r="AP4200" s="16"/>
      <c r="AQ4200" s="16"/>
      <c r="BI4200" s="1">
        <v>9</v>
      </c>
      <c r="BJ4200" s="6">
        <f>SUM($R$5:R4202)-$AB$2</f>
        <v>402.83048219999961</v>
      </c>
      <c r="BK4200" s="6">
        <f>SUM($R$5:S4202)-$AB$2</f>
        <v>1991.1540031360012</v>
      </c>
      <c r="BL4200" s="6">
        <f>SUM($R$5:T4202)-$AB$2</f>
        <v>5961.9628054759951</v>
      </c>
      <c r="BM4200" s="6">
        <f>SUM($R$5:U4202)-$AB$2</f>
        <v>11521.095128752075</v>
      </c>
      <c r="BN4200" s="6">
        <f>SUM($R$5:V4202)-$AB$2</f>
        <v>19462.712733432105</v>
      </c>
      <c r="BO4200" s="6">
        <f>SUM($R$5:W4202)-$AB$2</f>
        <v>28992.653859048038</v>
      </c>
      <c r="BP4200" s="16"/>
    </row>
    <row r="4201" spans="1:68" x14ac:dyDescent="0.45">
      <c r="A4201" s="1">
        <v>2008</v>
      </c>
      <c r="B4201" s="1">
        <v>6</v>
      </c>
      <c r="C4201" s="1">
        <v>24</v>
      </c>
      <c r="D4201" s="1">
        <v>11</v>
      </c>
      <c r="E4201" s="1">
        <v>20.5</v>
      </c>
      <c r="F4201" s="1">
        <v>919.49</v>
      </c>
      <c r="G4201" s="4"/>
      <c r="H4201" s="4"/>
      <c r="Q4201" s="1">
        <v>8</v>
      </c>
      <c r="R4201" s="6">
        <f t="shared" si="5586"/>
        <v>0.23313679999999998</v>
      </c>
      <c r="S4201" s="6">
        <f t="shared" si="5587"/>
        <v>0.90457078399999991</v>
      </c>
      <c r="T4201" s="6">
        <f t="shared" si="5588"/>
        <v>2.2614269599999992</v>
      </c>
      <c r="U4201" s="6">
        <f t="shared" si="5589"/>
        <v>3.1659977439999993</v>
      </c>
      <c r="V4201" s="6">
        <f t="shared" si="5590"/>
        <v>4.5228539199999984</v>
      </c>
      <c r="W4201" s="6">
        <f t="shared" si="5591"/>
        <v>5.427424703999999</v>
      </c>
      <c r="X4201" s="17"/>
      <c r="Y4201" s="17"/>
      <c r="Z4201" s="17"/>
      <c r="AA4201" s="17"/>
      <c r="AB4201" s="17"/>
      <c r="AC4201" s="17"/>
      <c r="AE4201" s="16"/>
      <c r="AF4201" s="16"/>
      <c r="AG4201" s="16"/>
      <c r="AH4201" s="16"/>
      <c r="AI4201" s="16"/>
      <c r="AJ4201" s="16"/>
      <c r="AL4201" s="16"/>
      <c r="AM4201" s="16"/>
      <c r="AN4201" s="16"/>
      <c r="AO4201" s="16"/>
      <c r="AP4201" s="16"/>
      <c r="AQ4201" s="16"/>
      <c r="BI4201" s="1">
        <v>10</v>
      </c>
      <c r="BJ4201" s="6">
        <f>SUM($R$5:R4203)-$AB$2</f>
        <v>403.28558499999963</v>
      </c>
      <c r="BK4201" s="6">
        <f>SUM($R$5:S4203)-$AB$2</f>
        <v>1993.3749048000013</v>
      </c>
      <c r="BL4201" s="6">
        <f>SUM($R$5:T4203)-$AB$2</f>
        <v>5968.5982042999949</v>
      </c>
      <c r="BM4201" s="6">
        <f>SUM($R$5:U4203)-$AB$2</f>
        <v>11533.910823600076</v>
      </c>
      <c r="BN4201" s="6">
        <f>SUM($R$5:V4203)-$AB$2</f>
        <v>19484.3574226001</v>
      </c>
      <c r="BO4201" s="6">
        <f>SUM($R$5:W4203)-$AB$2</f>
        <v>29024.893341400031</v>
      </c>
      <c r="BP4201" s="16"/>
    </row>
    <row r="4202" spans="1:68" x14ac:dyDescent="0.45">
      <c r="A4202" s="1">
        <v>2008</v>
      </c>
      <c r="B4202" s="1">
        <v>6</v>
      </c>
      <c r="C4202" s="1">
        <v>24</v>
      </c>
      <c r="D4202" s="1">
        <v>12</v>
      </c>
      <c r="E4202" s="1">
        <v>21.7</v>
      </c>
      <c r="F4202" s="1">
        <v>1001.09</v>
      </c>
      <c r="G4202" s="4"/>
      <c r="H4202" s="4"/>
      <c r="Q4202" s="1">
        <v>9</v>
      </c>
      <c r="R4202" s="6">
        <f t="shared" si="5586"/>
        <v>0.36128199999999999</v>
      </c>
      <c r="S4202" s="6">
        <f t="shared" si="5587"/>
        <v>1.40177416</v>
      </c>
      <c r="T4202" s="6">
        <f t="shared" si="5588"/>
        <v>3.5044353999999993</v>
      </c>
      <c r="U4202" s="6">
        <f t="shared" si="5589"/>
        <v>4.9062095600000006</v>
      </c>
      <c r="V4202" s="6">
        <f t="shared" si="5590"/>
        <v>7.0088707999999986</v>
      </c>
      <c r="W4202" s="6">
        <f t="shared" si="5591"/>
        <v>8.4106449599999991</v>
      </c>
      <c r="X4202" s="17"/>
      <c r="Y4202" s="17"/>
      <c r="Z4202" s="17"/>
      <c r="AA4202" s="17"/>
      <c r="AB4202" s="17"/>
      <c r="AC4202" s="17"/>
      <c r="AE4202" s="16"/>
      <c r="AF4202" s="16"/>
      <c r="AG4202" s="16"/>
      <c r="AH4202" s="16"/>
      <c r="AI4202" s="16"/>
      <c r="AJ4202" s="16"/>
      <c r="AL4202" s="16"/>
      <c r="AM4202" s="16"/>
      <c r="AN4202" s="16"/>
      <c r="AO4202" s="16"/>
      <c r="AP4202" s="16"/>
      <c r="AQ4202" s="16"/>
      <c r="BI4202" s="1">
        <v>11</v>
      </c>
      <c r="BJ4202" s="6">
        <f>SUM($R$5:R4204)-$AB$2</f>
        <v>403.8188891999996</v>
      </c>
      <c r="BK4202" s="6">
        <f>SUM($R$5:S4204)-$AB$2</f>
        <v>1995.9774292960012</v>
      </c>
      <c r="BL4202" s="6">
        <f>SUM($R$5:T4204)-$AB$2</f>
        <v>5976.3737795359948</v>
      </c>
      <c r="BM4202" s="6">
        <f>SUM($R$5:U4204)-$AB$2</f>
        <v>11548.928669872077</v>
      </c>
      <c r="BN4202" s="6">
        <f>SUM($R$5:V4204)-$AB$2</f>
        <v>19509.721370352101</v>
      </c>
      <c r="BO4202" s="6">
        <f>SUM($R$5:W4204)-$AB$2</f>
        <v>29062.672610928032</v>
      </c>
      <c r="BP4202" s="16"/>
    </row>
    <row r="4203" spans="1:68" x14ac:dyDescent="0.45">
      <c r="A4203" s="1">
        <v>2008</v>
      </c>
      <c r="B4203" s="1">
        <v>6</v>
      </c>
      <c r="C4203" s="1">
        <v>24</v>
      </c>
      <c r="D4203" s="1">
        <v>13</v>
      </c>
      <c r="E4203" s="1">
        <v>22.1</v>
      </c>
      <c r="F4203" s="1">
        <v>1022.9</v>
      </c>
      <c r="G4203" s="4"/>
      <c r="H4203" s="4"/>
      <c r="Q4203" s="1">
        <v>10</v>
      </c>
      <c r="R4203" s="6">
        <f t="shared" si="5586"/>
        <v>0.45510279999999992</v>
      </c>
      <c r="S4203" s="6">
        <f t="shared" si="5587"/>
        <v>1.7657988639999997</v>
      </c>
      <c r="T4203" s="6">
        <f t="shared" si="5588"/>
        <v>4.4144971599999989</v>
      </c>
      <c r="U4203" s="6">
        <f t="shared" si="5589"/>
        <v>6.1802960239999996</v>
      </c>
      <c r="V4203" s="6">
        <f t="shared" si="5590"/>
        <v>8.8289943199999978</v>
      </c>
      <c r="W4203" s="6">
        <f t="shared" si="5591"/>
        <v>10.594793184</v>
      </c>
      <c r="X4203" s="17"/>
      <c r="Y4203" s="17"/>
      <c r="Z4203" s="17"/>
      <c r="AA4203" s="17"/>
      <c r="AB4203" s="17"/>
      <c r="AC4203" s="17"/>
      <c r="AE4203" s="16"/>
      <c r="AF4203" s="16"/>
      <c r="AG4203" s="16"/>
      <c r="AH4203" s="16"/>
      <c r="AI4203" s="16"/>
      <c r="AJ4203" s="16"/>
      <c r="AL4203" s="16"/>
      <c r="AM4203" s="16"/>
      <c r="AN4203" s="16"/>
      <c r="AO4203" s="16"/>
      <c r="AP4203" s="16"/>
      <c r="AQ4203" s="16"/>
      <c r="BI4203" s="1">
        <v>12</v>
      </c>
      <c r="BJ4203" s="6">
        <f t="shared" ref="BJ4203" si="5628">R4205-$AB$2</f>
        <v>-5.9506177999999998</v>
      </c>
      <c r="BK4203" s="6">
        <f t="shared" ref="BK4203" si="5629">S4205-$AB$2</f>
        <v>-4.278397064</v>
      </c>
      <c r="BL4203" s="6">
        <f t="shared" ref="BL4203" si="5630">T4205-$AB$2</f>
        <v>-0.89911765999999993</v>
      </c>
      <c r="BM4203" s="6">
        <f t="shared" ref="BM4203" si="5631">U4205-$AB$2</f>
        <v>1.3537352760000001</v>
      </c>
      <c r="BN4203" s="6">
        <f t="shared" ref="BN4203" si="5632">V4205-$AB$2</f>
        <v>4.7330146800000001</v>
      </c>
      <c r="BO4203" s="6">
        <f t="shared" ref="BO4203" si="5633">W4205-$AB$2</f>
        <v>6.9858676160000019</v>
      </c>
      <c r="BP4203" s="16"/>
    </row>
    <row r="4204" spans="1:68" x14ac:dyDescent="0.45">
      <c r="A4204" s="1">
        <v>2008</v>
      </c>
      <c r="B4204" s="1">
        <v>6</v>
      </c>
      <c r="C4204" s="1">
        <v>24</v>
      </c>
      <c r="D4204" s="1">
        <v>14</v>
      </c>
      <c r="E4204" s="1">
        <v>22.5</v>
      </c>
      <c r="F4204" s="1">
        <v>986.35</v>
      </c>
      <c r="G4204" s="4"/>
      <c r="H4204" s="4"/>
      <c r="Q4204" s="1">
        <v>11</v>
      </c>
      <c r="R4204" s="6">
        <f t="shared" si="5586"/>
        <v>0.53330419999999989</v>
      </c>
      <c r="S4204" s="6">
        <f t="shared" si="5587"/>
        <v>2.0692202959999997</v>
      </c>
      <c r="T4204" s="6">
        <f t="shared" si="5588"/>
        <v>5.173050739999999</v>
      </c>
      <c r="U4204" s="6">
        <f t="shared" si="5589"/>
        <v>7.2422710359999991</v>
      </c>
      <c r="V4204" s="6">
        <f t="shared" si="5590"/>
        <v>10.346101479999998</v>
      </c>
      <c r="W4204" s="6">
        <f t="shared" si="5591"/>
        <v>12.415321775999999</v>
      </c>
      <c r="X4204" s="17"/>
      <c r="Y4204" s="17"/>
      <c r="Z4204" s="17"/>
      <c r="AA4204" s="17"/>
      <c r="AB4204" s="17"/>
      <c r="AC4204" s="17"/>
      <c r="AE4204" s="16"/>
      <c r="AF4204" s="16"/>
      <c r="AG4204" s="16"/>
      <c r="AH4204" s="16"/>
      <c r="AI4204" s="16"/>
      <c r="AJ4204" s="16"/>
      <c r="AL4204" s="16"/>
      <c r="AM4204" s="16"/>
      <c r="AN4204" s="16"/>
      <c r="AO4204" s="16"/>
      <c r="AP4204" s="16"/>
      <c r="AQ4204" s="16"/>
      <c r="BI4204" s="1">
        <v>13</v>
      </c>
      <c r="BJ4204" s="6">
        <f>SUM($R$5:R4206)-$AB$2</f>
        <v>404.99280339999962</v>
      </c>
      <c r="BK4204" s="6">
        <f>SUM($R$5:S4206)-$AB$2</f>
        <v>2001.7061305920013</v>
      </c>
      <c r="BL4204" s="6">
        <f>SUM($R$5:T4206)-$AB$2</f>
        <v>5993.4894485719942</v>
      </c>
      <c r="BM4204" s="6">
        <f>SUM($R$5:U4206)-$AB$2</f>
        <v>11581.986093744077</v>
      </c>
      <c r="BN4204" s="6">
        <f>SUM($R$5:V4206)-$AB$2</f>
        <v>19565.552729704101</v>
      </c>
      <c r="BO4204" s="6">
        <f>SUM($R$5:W4206)-$AB$2</f>
        <v>29145.832692856031</v>
      </c>
      <c r="BP4204" s="16"/>
    </row>
    <row r="4205" spans="1:68" x14ac:dyDescent="0.45">
      <c r="A4205" s="1">
        <v>2008</v>
      </c>
      <c r="B4205" s="1">
        <v>6</v>
      </c>
      <c r="C4205" s="1">
        <v>24</v>
      </c>
      <c r="D4205" s="1">
        <v>15</v>
      </c>
      <c r="E4205" s="1">
        <v>22.3</v>
      </c>
      <c r="F4205" s="1">
        <v>893.12</v>
      </c>
      <c r="G4205" s="4"/>
      <c r="H4205" s="4"/>
      <c r="Q4205" s="1">
        <v>12</v>
      </c>
      <c r="R4205" s="6">
        <f t="shared" si="5586"/>
        <v>0.58063220000000004</v>
      </c>
      <c r="S4205" s="6">
        <f t="shared" si="5587"/>
        <v>2.2528529359999996</v>
      </c>
      <c r="T4205" s="6">
        <f t="shared" si="5588"/>
        <v>5.6321323400000001</v>
      </c>
      <c r="U4205" s="6">
        <f t="shared" si="5589"/>
        <v>7.8849852760000001</v>
      </c>
      <c r="V4205" s="6">
        <f t="shared" si="5590"/>
        <v>11.26426468</v>
      </c>
      <c r="W4205" s="6">
        <f t="shared" si="5591"/>
        <v>13.517117616000002</v>
      </c>
      <c r="X4205" s="17">
        <f t="shared" ref="X4205" si="5634">SUM(R4205:R4229)-$Z$2</f>
        <v>0.43398459999999961</v>
      </c>
      <c r="Y4205" s="17">
        <f t="shared" ref="Y4205" si="5635">SUM(S4205:S4229)-$Z$2</f>
        <v>16.731860248000004</v>
      </c>
      <c r="Z4205" s="17">
        <f t="shared" ref="Z4205" si="5636">SUM(T4205:T4229)-$Z$2</f>
        <v>49.667150620000001</v>
      </c>
      <c r="AA4205" s="17">
        <f t="shared" ref="AA4205" si="5637">SUM(U4205:U4229)-$Z$2</f>
        <v>71.624010868000013</v>
      </c>
      <c r="AB4205" s="17">
        <f t="shared" ref="AB4205" si="5638">SUM(V4205:V4229)-$Z$2</f>
        <v>104.55930124000001</v>
      </c>
      <c r="AC4205" s="17">
        <f t="shared" ref="AC4205" si="5639">SUM(W4205:W4229)-$Z$2</f>
        <v>126.51616148800002</v>
      </c>
      <c r="AE4205" s="16">
        <f t="shared" ref="AE4205" si="5640">IF(X4205&gt;0,1,0)</f>
        <v>1</v>
      </c>
      <c r="AF4205" s="16">
        <f t="shared" ref="AF4205" si="5641">IF(Y4205&gt;0,1,0)</f>
        <v>1</v>
      </c>
      <c r="AG4205" s="16">
        <f t="shared" ref="AG4205" si="5642">IF(Z4205&gt;0,1,0)</f>
        <v>1</v>
      </c>
      <c r="AH4205" s="16">
        <f t="shared" ref="AH4205" si="5643">IF(AA4205&gt;0,1,0)</f>
        <v>1</v>
      </c>
      <c r="AI4205" s="16">
        <f t="shared" ref="AI4205" si="5644">IF(AB4205&gt;0,1,0)</f>
        <v>1</v>
      </c>
      <c r="AJ4205" s="16">
        <f t="shared" ref="AJ4205" si="5645">IF(AC4205&gt;0,1,0)</f>
        <v>1</v>
      </c>
      <c r="AL4205" s="16">
        <f t="shared" ref="AL4205" si="5646">IF(X4205&lt;0,ABS(X4205*$AP$1),0)</f>
        <v>0</v>
      </c>
      <c r="AM4205" s="16">
        <f t="shared" ref="AM4205" si="5647">IF(Y4205&lt;0,ABS(Y4205*$AP$1),0)</f>
        <v>0</v>
      </c>
      <c r="AN4205" s="16">
        <f t="shared" ref="AN4205" si="5648">IF(Z4205&lt;0,ABS(Z4205*$AP$1),0)</f>
        <v>0</v>
      </c>
      <c r="AO4205" s="16">
        <f t="shared" ref="AO4205" si="5649">IF(AA4205&lt;0,ABS(AA4205*$AP$1),0)</f>
        <v>0</v>
      </c>
      <c r="AP4205" s="16">
        <f t="shared" ref="AP4205" si="5650">IF(AB4205&lt;0,ABS(AB4205*$AP$1),0)</f>
        <v>0</v>
      </c>
      <c r="AQ4205" s="16">
        <f t="shared" ref="AQ4205" si="5651">IF(AC4205&lt;0,ABS(AC4205*$AP$1),0)</f>
        <v>0</v>
      </c>
      <c r="BI4205" s="1">
        <v>14</v>
      </c>
      <c r="BJ4205" s="6">
        <f>SUM($R$5:R4207)-$AB$2</f>
        <v>405.56488639999964</v>
      </c>
      <c r="BK4205" s="6">
        <f>SUM($R$5:S4207)-$AB$2</f>
        <v>2004.4978956320012</v>
      </c>
      <c r="BL4205" s="6">
        <f>SUM($R$5:T4207)-$AB$2</f>
        <v>6001.8304187119948</v>
      </c>
      <c r="BM4205" s="6">
        <f>SUM($R$5:U4207)-$AB$2</f>
        <v>11598.095951024077</v>
      </c>
      <c r="BN4205" s="6">
        <f>SUM($R$5:V4207)-$AB$2</f>
        <v>19592.760997184098</v>
      </c>
      <c r="BO4205" s="6">
        <f>SUM($R$5:W4207)-$AB$2</f>
        <v>29186.359052576026</v>
      </c>
      <c r="BP4205" s="16"/>
    </row>
    <row r="4206" spans="1:68" x14ac:dyDescent="0.45">
      <c r="A4206" s="1">
        <v>2008</v>
      </c>
      <c r="B4206" s="1">
        <v>6</v>
      </c>
      <c r="C4206" s="1">
        <v>24</v>
      </c>
      <c r="D4206" s="1">
        <v>16</v>
      </c>
      <c r="E4206" s="1">
        <v>22.1</v>
      </c>
      <c r="F4206" s="1">
        <v>751.59</v>
      </c>
      <c r="G4206" s="4"/>
      <c r="H4206" s="4"/>
      <c r="Q4206" s="1">
        <v>13</v>
      </c>
      <c r="R4206" s="6">
        <f t="shared" si="5586"/>
        <v>0.59328199999999998</v>
      </c>
      <c r="S4206" s="6">
        <f t="shared" si="5587"/>
        <v>2.3019341599999996</v>
      </c>
      <c r="T4206" s="6">
        <f t="shared" si="5588"/>
        <v>5.7548353999999993</v>
      </c>
      <c r="U4206" s="6">
        <f t="shared" si="5589"/>
        <v>8.0567695599999993</v>
      </c>
      <c r="V4206" s="6">
        <f t="shared" si="5590"/>
        <v>11.509670799999999</v>
      </c>
      <c r="W4206" s="6">
        <f t="shared" si="5591"/>
        <v>13.811604959999999</v>
      </c>
      <c r="X4206" s="17"/>
      <c r="Y4206" s="17"/>
      <c r="Z4206" s="17"/>
      <c r="AA4206" s="17"/>
      <c r="AB4206" s="17"/>
      <c r="AC4206" s="17"/>
      <c r="AE4206" s="16"/>
      <c r="AF4206" s="16"/>
      <c r="AG4206" s="16"/>
      <c r="AH4206" s="16"/>
      <c r="AI4206" s="16"/>
      <c r="AJ4206" s="16"/>
      <c r="AL4206" s="16"/>
      <c r="AM4206" s="16"/>
      <c r="AN4206" s="16"/>
      <c r="AO4206" s="16"/>
      <c r="AP4206" s="16"/>
      <c r="AQ4206" s="16"/>
      <c r="BI4206" s="1">
        <v>15</v>
      </c>
      <c r="BJ4206" s="6">
        <f>SUM($R$5:R4208)-$AB$2</f>
        <v>406.08289599999966</v>
      </c>
      <c r="BK4206" s="6">
        <f>SUM($R$5:S4208)-$AB$2</f>
        <v>2007.0257824800012</v>
      </c>
      <c r="BL4206" s="6">
        <f>SUM($R$5:T4208)-$AB$2</f>
        <v>6009.3829986799947</v>
      </c>
      <c r="BM4206" s="6">
        <f>SUM($R$5:U4208)-$AB$2</f>
        <v>11612.683101360077</v>
      </c>
      <c r="BN4206" s="6">
        <f>SUM($R$5:V4208)-$AB$2</f>
        <v>19617.3975337601</v>
      </c>
      <c r="BO4206" s="6">
        <f>SUM($R$5:W4208)-$AB$2</f>
        <v>29223.054852640031</v>
      </c>
      <c r="BP4206" s="16"/>
    </row>
    <row r="4207" spans="1:68" x14ac:dyDescent="0.45">
      <c r="A4207" s="1">
        <v>2008</v>
      </c>
      <c r="B4207" s="1">
        <v>6</v>
      </c>
      <c r="C4207" s="1">
        <v>24</v>
      </c>
      <c r="D4207" s="1">
        <v>17</v>
      </c>
      <c r="E4207" s="1">
        <v>21.5</v>
      </c>
      <c r="F4207" s="1">
        <v>571.83000000000004</v>
      </c>
      <c r="G4207" s="4"/>
      <c r="H4207" s="4"/>
      <c r="Q4207" s="1">
        <v>14</v>
      </c>
      <c r="R4207" s="6">
        <f t="shared" si="5586"/>
        <v>0.57208300000000001</v>
      </c>
      <c r="S4207" s="6">
        <f t="shared" si="5587"/>
        <v>2.2196820399999995</v>
      </c>
      <c r="T4207" s="6">
        <f t="shared" si="5588"/>
        <v>5.5492050999999991</v>
      </c>
      <c r="U4207" s="6">
        <f t="shared" si="5589"/>
        <v>7.7688871399999995</v>
      </c>
      <c r="V4207" s="6">
        <f t="shared" si="5590"/>
        <v>11.098410199999998</v>
      </c>
      <c r="W4207" s="6">
        <f t="shared" si="5591"/>
        <v>13.31809224</v>
      </c>
      <c r="X4207" s="17"/>
      <c r="Y4207" s="17"/>
      <c r="Z4207" s="17"/>
      <c r="AA4207" s="17"/>
      <c r="AB4207" s="17"/>
      <c r="AC4207" s="17"/>
      <c r="AE4207" s="16"/>
      <c r="AF4207" s="16"/>
      <c r="AG4207" s="16"/>
      <c r="AH4207" s="16"/>
      <c r="AI4207" s="16"/>
      <c r="AJ4207" s="16"/>
      <c r="AL4207" s="16"/>
      <c r="AM4207" s="16"/>
      <c r="AN4207" s="16"/>
      <c r="AO4207" s="16"/>
      <c r="AP4207" s="16"/>
      <c r="AQ4207" s="16"/>
      <c r="BI4207" s="1">
        <v>16</v>
      </c>
      <c r="BJ4207" s="6">
        <f>SUM($R$5:R4209)-$AB$2</f>
        <v>406.51881819999966</v>
      </c>
      <c r="BK4207" s="6">
        <f>SUM($R$5:S4209)-$AB$2</f>
        <v>2009.1530828160012</v>
      </c>
      <c r="BL4207" s="6">
        <f>SUM($R$5:T4209)-$AB$2</f>
        <v>6015.7387443559946</v>
      </c>
      <c r="BM4207" s="6">
        <f>SUM($R$5:U4209)-$AB$2</f>
        <v>11624.958670512078</v>
      </c>
      <c r="BN4207" s="6">
        <f>SUM($R$5:V4209)-$AB$2</f>
        <v>19638.129993592102</v>
      </c>
      <c r="BO4207" s="6">
        <f>SUM($R$5:W4209)-$AB$2</f>
        <v>29253.935581288031</v>
      </c>
      <c r="BP4207" s="16"/>
    </row>
    <row r="4208" spans="1:68" x14ac:dyDescent="0.45">
      <c r="A4208" s="1">
        <v>2008</v>
      </c>
      <c r="B4208" s="1">
        <v>6</v>
      </c>
      <c r="C4208" s="1">
        <v>24</v>
      </c>
      <c r="D4208" s="1">
        <v>18</v>
      </c>
      <c r="E4208" s="1">
        <v>20.9</v>
      </c>
      <c r="F4208" s="1">
        <v>368.22</v>
      </c>
      <c r="G4208" s="4"/>
      <c r="H4208" s="4"/>
      <c r="Q4208" s="1">
        <v>15</v>
      </c>
      <c r="R4208" s="6">
        <f t="shared" si="5586"/>
        <v>0.51800959999999996</v>
      </c>
      <c r="S4208" s="6">
        <f t="shared" si="5587"/>
        <v>2.0098772479999996</v>
      </c>
      <c r="T4208" s="6">
        <f t="shared" si="5588"/>
        <v>5.0246931199999993</v>
      </c>
      <c r="U4208" s="6">
        <f t="shared" si="5589"/>
        <v>7.0345703679999998</v>
      </c>
      <c r="V4208" s="6">
        <f t="shared" si="5590"/>
        <v>10.049386239999999</v>
      </c>
      <c r="W4208" s="6">
        <f t="shared" si="5591"/>
        <v>12.059263488000001</v>
      </c>
      <c r="X4208" s="17"/>
      <c r="Y4208" s="17"/>
      <c r="Z4208" s="17"/>
      <c r="AA4208" s="17"/>
      <c r="AB4208" s="17"/>
      <c r="AC4208" s="17"/>
      <c r="AE4208" s="16"/>
      <c r="AF4208" s="16"/>
      <c r="AG4208" s="16"/>
      <c r="AH4208" s="16"/>
      <c r="AI4208" s="16"/>
      <c r="AJ4208" s="16"/>
      <c r="AL4208" s="16"/>
      <c r="AM4208" s="16"/>
      <c r="AN4208" s="16"/>
      <c r="AO4208" s="16"/>
      <c r="AP4208" s="16"/>
      <c r="AQ4208" s="16"/>
      <c r="BI4208" s="1">
        <v>17</v>
      </c>
      <c r="BJ4208" s="6">
        <f>SUM($R$5:R4210)-$AB$2</f>
        <v>406.85047959999963</v>
      </c>
      <c r="BK4208" s="6">
        <f>SUM($R$5:S4210)-$AB$2</f>
        <v>2010.7715904480012</v>
      </c>
      <c r="BL4208" s="6">
        <f>SUM($R$5:T4210)-$AB$2</f>
        <v>6020.5743675679942</v>
      </c>
      <c r="BM4208" s="6">
        <f>SUM($R$5:U4210)-$AB$2</f>
        <v>11634.29825553608</v>
      </c>
      <c r="BN4208" s="6">
        <f>SUM($R$5:V4210)-$AB$2</f>
        <v>19653.9038097761</v>
      </c>
      <c r="BO4208" s="6">
        <f>SUM($R$5:W4210)-$AB$2</f>
        <v>29277.430474864032</v>
      </c>
      <c r="BP4208" s="16"/>
    </row>
    <row r="4209" spans="1:68" x14ac:dyDescent="0.45">
      <c r="A4209" s="1">
        <v>2008</v>
      </c>
      <c r="B4209" s="1">
        <v>6</v>
      </c>
      <c r="C4209" s="1">
        <v>24</v>
      </c>
      <c r="D4209" s="1">
        <v>19</v>
      </c>
      <c r="E4209" s="1">
        <v>19.899999999999999</v>
      </c>
      <c r="F4209" s="1">
        <v>161.24</v>
      </c>
      <c r="G4209" s="4"/>
      <c r="H4209" s="4"/>
      <c r="Q4209" s="1">
        <v>16</v>
      </c>
      <c r="R4209" s="6">
        <f t="shared" si="5586"/>
        <v>0.43592219999999998</v>
      </c>
      <c r="S4209" s="6">
        <f t="shared" si="5587"/>
        <v>1.6913781359999998</v>
      </c>
      <c r="T4209" s="6">
        <f t="shared" si="5588"/>
        <v>4.2284453399999995</v>
      </c>
      <c r="U4209" s="6">
        <f t="shared" si="5589"/>
        <v>5.9198234759999995</v>
      </c>
      <c r="V4209" s="6">
        <f t="shared" si="5590"/>
        <v>8.456890679999999</v>
      </c>
      <c r="W4209" s="6">
        <f t="shared" si="5591"/>
        <v>10.148268816</v>
      </c>
      <c r="X4209" s="17"/>
      <c r="Y4209" s="17"/>
      <c r="Z4209" s="17"/>
      <c r="AA4209" s="17"/>
      <c r="AB4209" s="17"/>
      <c r="AC4209" s="17"/>
      <c r="AE4209" s="16"/>
      <c r="AF4209" s="16"/>
      <c r="AG4209" s="16"/>
      <c r="AH4209" s="16"/>
      <c r="AI4209" s="16"/>
      <c r="AJ4209" s="16"/>
      <c r="AL4209" s="16"/>
      <c r="AM4209" s="16"/>
      <c r="AN4209" s="16"/>
      <c r="AO4209" s="16"/>
      <c r="AP4209" s="16"/>
      <c r="AQ4209" s="16"/>
      <c r="BI4209" s="1">
        <v>18</v>
      </c>
      <c r="BJ4209" s="6">
        <f>SUM($R$5:R4211)-$AB$2</f>
        <v>407.06404719999961</v>
      </c>
      <c r="BK4209" s="6">
        <f>SUM($R$5:S4211)-$AB$2</f>
        <v>2011.8138003360013</v>
      </c>
      <c r="BL4209" s="6">
        <f>SUM($R$5:T4211)-$AB$2</f>
        <v>6023.6881831759938</v>
      </c>
      <c r="BM4209" s="6">
        <f>SUM($R$5:U4211)-$AB$2</f>
        <v>11640.312319152079</v>
      </c>
      <c r="BN4209" s="6">
        <f>SUM($R$5:V4211)-$AB$2</f>
        <v>19664.061084832105</v>
      </c>
      <c r="BO4209" s="6">
        <f>SUM($R$5:W4211)-$AB$2</f>
        <v>29292.559603648035</v>
      </c>
      <c r="BP4209" s="16"/>
    </row>
    <row r="4210" spans="1:68" x14ac:dyDescent="0.45">
      <c r="A4210" s="1">
        <v>2008</v>
      </c>
      <c r="B4210" s="1">
        <v>6</v>
      </c>
      <c r="C4210" s="1">
        <v>24</v>
      </c>
      <c r="D4210" s="1">
        <v>20</v>
      </c>
      <c r="E4210" s="1">
        <v>18.3</v>
      </c>
      <c r="F4210" s="1">
        <v>2.78</v>
      </c>
      <c r="G4210" s="4"/>
      <c r="H4210" s="4"/>
      <c r="Q4210" s="1">
        <v>17</v>
      </c>
      <c r="R4210" s="6">
        <f t="shared" si="5586"/>
        <v>0.3316614</v>
      </c>
      <c r="S4210" s="6">
        <f t="shared" si="5587"/>
        <v>1.286846232</v>
      </c>
      <c r="T4210" s="6">
        <f t="shared" si="5588"/>
        <v>3.2171155799999998</v>
      </c>
      <c r="U4210" s="6">
        <f t="shared" si="5589"/>
        <v>4.5039618120000009</v>
      </c>
      <c r="V4210" s="6">
        <f t="shared" si="5590"/>
        <v>6.4342311599999995</v>
      </c>
      <c r="W4210" s="6">
        <f t="shared" si="5591"/>
        <v>7.7210773920000006</v>
      </c>
      <c r="X4210" s="17"/>
      <c r="Y4210" s="17"/>
      <c r="Z4210" s="17"/>
      <c r="AA4210" s="17"/>
      <c r="AB4210" s="17"/>
      <c r="AC4210" s="17"/>
      <c r="AE4210" s="16"/>
      <c r="AF4210" s="16"/>
      <c r="AG4210" s="16"/>
      <c r="AH4210" s="16"/>
      <c r="AI4210" s="16"/>
      <c r="AJ4210" s="16"/>
      <c r="AL4210" s="16"/>
      <c r="AM4210" s="16"/>
      <c r="AN4210" s="16"/>
      <c r="AO4210" s="16"/>
      <c r="AP4210" s="16"/>
      <c r="AQ4210" s="16"/>
      <c r="BI4210" s="1">
        <v>19</v>
      </c>
      <c r="BJ4210" s="6">
        <f>SUM($R$5:R4212)-$AB$2</f>
        <v>407.15756639999961</v>
      </c>
      <c r="BK4210" s="6">
        <f>SUM($R$5:S4212)-$AB$2</f>
        <v>2012.2701740320013</v>
      </c>
      <c r="BL4210" s="6">
        <f>SUM($R$5:T4212)-$AB$2</f>
        <v>6025.0516931119937</v>
      </c>
      <c r="BM4210" s="6">
        <f>SUM($R$5:U4212)-$AB$2</f>
        <v>11642.945819824079</v>
      </c>
      <c r="BN4210" s="6">
        <f>SUM($R$5:V4212)-$AB$2</f>
        <v>19668.508857984103</v>
      </c>
      <c r="BO4210" s="6">
        <f>SUM($R$5:W4212)-$AB$2</f>
        <v>29299.184503776036</v>
      </c>
      <c r="BP4210" s="16"/>
    </row>
    <row r="4211" spans="1:68" x14ac:dyDescent="0.45">
      <c r="A4211" s="1">
        <v>2008</v>
      </c>
      <c r="B4211" s="1">
        <v>6</v>
      </c>
      <c r="C4211" s="1">
        <v>24</v>
      </c>
      <c r="D4211" s="1">
        <v>21</v>
      </c>
      <c r="E4211" s="1">
        <v>17.5</v>
      </c>
      <c r="F4211" s="1">
        <v>0</v>
      </c>
      <c r="G4211" s="4"/>
      <c r="H4211" s="4"/>
      <c r="Q4211" s="1">
        <v>18</v>
      </c>
      <c r="R4211" s="6">
        <f t="shared" si="5586"/>
        <v>0.2135676</v>
      </c>
      <c r="S4211" s="6">
        <f t="shared" si="5587"/>
        <v>0.82864228800000006</v>
      </c>
      <c r="T4211" s="6">
        <f t="shared" si="5588"/>
        <v>2.07160572</v>
      </c>
      <c r="U4211" s="6">
        <f t="shared" si="5589"/>
        <v>2.9002480080000002</v>
      </c>
      <c r="V4211" s="6">
        <f t="shared" si="5590"/>
        <v>4.14321144</v>
      </c>
      <c r="W4211" s="6">
        <f t="shared" si="5591"/>
        <v>4.9718537280000001</v>
      </c>
      <c r="X4211" s="17"/>
      <c r="Y4211" s="17"/>
      <c r="Z4211" s="17"/>
      <c r="AA4211" s="17"/>
      <c r="AB4211" s="17"/>
      <c r="AC4211" s="17"/>
      <c r="AE4211" s="16"/>
      <c r="AF4211" s="16"/>
      <c r="AG4211" s="16"/>
      <c r="AH4211" s="16"/>
      <c r="AI4211" s="16"/>
      <c r="AJ4211" s="16"/>
      <c r="AL4211" s="16"/>
      <c r="AM4211" s="16"/>
      <c r="AN4211" s="16"/>
      <c r="AO4211" s="16"/>
      <c r="AP4211" s="16"/>
      <c r="AQ4211" s="16"/>
      <c r="BI4211" s="1">
        <v>20</v>
      </c>
      <c r="BJ4211" s="6">
        <f>SUM($R$5:R4213)-$AB$2</f>
        <v>407.15917879999961</v>
      </c>
      <c r="BK4211" s="6">
        <f>SUM($R$5:S4213)-$AB$2</f>
        <v>2012.2780425440014</v>
      </c>
      <c r="BL4211" s="6">
        <f>SUM($R$5:T4213)-$AB$2</f>
        <v>6025.0752019039946</v>
      </c>
      <c r="BM4211" s="6">
        <f>SUM($R$5:U4213)-$AB$2</f>
        <v>11642.991225008078</v>
      </c>
      <c r="BN4211" s="6">
        <f>SUM($R$5:V4213)-$AB$2</f>
        <v>19668.585543728102</v>
      </c>
      <c r="BO4211" s="6">
        <f>SUM($R$5:W4213)-$AB$2</f>
        <v>29299.298726192035</v>
      </c>
      <c r="BP4211" s="16"/>
    </row>
    <row r="4212" spans="1:68" x14ac:dyDescent="0.45">
      <c r="A4212" s="1">
        <v>2008</v>
      </c>
      <c r="B4212" s="1">
        <v>6</v>
      </c>
      <c r="C4212" s="1">
        <v>24</v>
      </c>
      <c r="D4212" s="1">
        <v>22</v>
      </c>
      <c r="E4212" s="1">
        <v>17.2</v>
      </c>
      <c r="F4212" s="1">
        <v>0</v>
      </c>
      <c r="G4212" s="4"/>
      <c r="H4212" s="4"/>
      <c r="Q4212" s="1">
        <v>19</v>
      </c>
      <c r="R4212" s="6">
        <f t="shared" si="5586"/>
        <v>9.3519199999999997E-2</v>
      </c>
      <c r="S4212" s="6">
        <f t="shared" si="5587"/>
        <v>0.36285449599999997</v>
      </c>
      <c r="T4212" s="6">
        <f t="shared" si="5588"/>
        <v>0.90713623999999993</v>
      </c>
      <c r="U4212" s="6">
        <f t="shared" si="5589"/>
        <v>1.269990736</v>
      </c>
      <c r="V4212" s="6">
        <f t="shared" si="5590"/>
        <v>1.8142724799999999</v>
      </c>
      <c r="W4212" s="6">
        <f t="shared" si="5591"/>
        <v>2.1771269759999998</v>
      </c>
      <c r="X4212" s="17"/>
      <c r="Y4212" s="17"/>
      <c r="Z4212" s="17"/>
      <c r="AA4212" s="17"/>
      <c r="AB4212" s="17"/>
      <c r="AC4212" s="17"/>
      <c r="AE4212" s="16"/>
      <c r="AF4212" s="16"/>
      <c r="AG4212" s="16"/>
      <c r="AH4212" s="16"/>
      <c r="AI4212" s="16"/>
      <c r="AJ4212" s="16"/>
      <c r="AL4212" s="16"/>
      <c r="AM4212" s="16"/>
      <c r="AN4212" s="16"/>
      <c r="AO4212" s="16"/>
      <c r="AP4212" s="16"/>
      <c r="AQ4212" s="16"/>
      <c r="BI4212" s="1">
        <v>21</v>
      </c>
      <c r="BJ4212" s="6">
        <f>SUM($R$5:R4214)-$AB$2</f>
        <v>407.15917879999961</v>
      </c>
      <c r="BK4212" s="6">
        <f>SUM($R$5:S4214)-$AB$2</f>
        <v>2012.2780425440014</v>
      </c>
      <c r="BL4212" s="6">
        <f>SUM($R$5:T4214)-$AB$2</f>
        <v>6025.0752019039946</v>
      </c>
      <c r="BM4212" s="6">
        <f>SUM($R$5:U4214)-$AB$2</f>
        <v>11642.991225008078</v>
      </c>
      <c r="BN4212" s="6">
        <f>SUM($R$5:V4214)-$AB$2</f>
        <v>19668.585543728102</v>
      </c>
      <c r="BO4212" s="6">
        <f>SUM($R$5:W4214)-$AB$2</f>
        <v>29299.298726192035</v>
      </c>
      <c r="BP4212" s="16"/>
    </row>
    <row r="4213" spans="1:68" x14ac:dyDescent="0.45">
      <c r="A4213" s="1">
        <v>2008</v>
      </c>
      <c r="B4213" s="1">
        <v>6</v>
      </c>
      <c r="C4213" s="1">
        <v>24</v>
      </c>
      <c r="D4213" s="1">
        <v>23</v>
      </c>
      <c r="E4213" s="1">
        <v>17.100000000000001</v>
      </c>
      <c r="F4213" s="1">
        <v>0</v>
      </c>
      <c r="G4213" s="4"/>
      <c r="H4213" s="4"/>
      <c r="Q4213" s="1">
        <v>20</v>
      </c>
      <c r="R4213" s="6">
        <f t="shared" si="5586"/>
        <v>1.6123999999999997E-3</v>
      </c>
      <c r="S4213" s="6">
        <f t="shared" si="5587"/>
        <v>6.2561119999999994E-3</v>
      </c>
      <c r="T4213" s="6">
        <f t="shared" si="5588"/>
        <v>1.5640279999999996E-2</v>
      </c>
      <c r="U4213" s="6">
        <f t="shared" si="5589"/>
        <v>2.1896391999999997E-2</v>
      </c>
      <c r="V4213" s="6">
        <f t="shared" si="5590"/>
        <v>3.1280559999999992E-2</v>
      </c>
      <c r="W4213" s="6">
        <f t="shared" si="5591"/>
        <v>3.7536671999999993E-2</v>
      </c>
      <c r="X4213" s="17"/>
      <c r="Y4213" s="17"/>
      <c r="Z4213" s="17"/>
      <c r="AA4213" s="17"/>
      <c r="AB4213" s="17"/>
      <c r="AC4213" s="17"/>
      <c r="AE4213" s="16"/>
      <c r="AF4213" s="16"/>
      <c r="AG4213" s="16"/>
      <c r="AH4213" s="16"/>
      <c r="AI4213" s="16"/>
      <c r="AJ4213" s="16"/>
      <c r="AL4213" s="16"/>
      <c r="AM4213" s="16"/>
      <c r="AN4213" s="16"/>
      <c r="AO4213" s="16"/>
      <c r="AP4213" s="16"/>
      <c r="AQ4213" s="16"/>
      <c r="BI4213" s="1">
        <v>22</v>
      </c>
      <c r="BJ4213" s="6">
        <f>SUM($R$5:R4215)-$AB$2</f>
        <v>407.15917879999961</v>
      </c>
      <c r="BK4213" s="6">
        <f>SUM($R$5:S4215)-$AB$2</f>
        <v>2012.2780425440014</v>
      </c>
      <c r="BL4213" s="6">
        <f>SUM($R$5:T4215)-$AB$2</f>
        <v>6025.0752019039946</v>
      </c>
      <c r="BM4213" s="6">
        <f>SUM($R$5:U4215)-$AB$2</f>
        <v>11642.991225008078</v>
      </c>
      <c r="BN4213" s="6">
        <f>SUM($R$5:V4215)-$AB$2</f>
        <v>19668.585543728102</v>
      </c>
      <c r="BO4213" s="6">
        <f>SUM($R$5:W4215)-$AB$2</f>
        <v>29299.298726192035</v>
      </c>
      <c r="BP4213" s="16"/>
    </row>
    <row r="4214" spans="1:68" x14ac:dyDescent="0.45">
      <c r="A4214" s="1">
        <v>2008</v>
      </c>
      <c r="B4214" s="1">
        <v>6</v>
      </c>
      <c r="C4214" s="1">
        <v>25</v>
      </c>
      <c r="D4214" s="1">
        <v>0</v>
      </c>
      <c r="E4214" s="1">
        <v>17</v>
      </c>
      <c r="F4214" s="1">
        <v>0</v>
      </c>
      <c r="G4214" s="4"/>
      <c r="H4214" s="4"/>
      <c r="Q4214" s="1">
        <v>21</v>
      </c>
      <c r="R4214" s="6">
        <f t="shared" si="5586"/>
        <v>0</v>
      </c>
      <c r="S4214" s="6">
        <f t="shared" si="5587"/>
        <v>0</v>
      </c>
      <c r="T4214" s="6">
        <f t="shared" si="5588"/>
        <v>0</v>
      </c>
      <c r="U4214" s="6">
        <f t="shared" si="5589"/>
        <v>0</v>
      </c>
      <c r="V4214" s="6">
        <f t="shared" si="5590"/>
        <v>0</v>
      </c>
      <c r="W4214" s="6">
        <f t="shared" si="5591"/>
        <v>0</v>
      </c>
      <c r="X4214" s="17"/>
      <c r="Y4214" s="17"/>
      <c r="Z4214" s="17"/>
      <c r="AA4214" s="17"/>
      <c r="AB4214" s="17"/>
      <c r="AC4214" s="17"/>
      <c r="AE4214" s="16"/>
      <c r="AF4214" s="16"/>
      <c r="AG4214" s="16"/>
      <c r="AH4214" s="16"/>
      <c r="AI4214" s="16"/>
      <c r="AJ4214" s="16"/>
      <c r="AL4214" s="16"/>
      <c r="AM4214" s="16"/>
      <c r="AN4214" s="16"/>
      <c r="AO4214" s="16"/>
      <c r="AP4214" s="16"/>
      <c r="AQ4214" s="16"/>
      <c r="BI4214" s="1">
        <v>23</v>
      </c>
      <c r="BJ4214" s="6">
        <f>SUM($R$5:R4216)-$AB$2</f>
        <v>407.15917879999961</v>
      </c>
      <c r="BK4214" s="6">
        <f>SUM($R$5:S4216)-$AB$2</f>
        <v>2012.2780425440014</v>
      </c>
      <c r="BL4214" s="6">
        <f>SUM($R$5:T4216)-$AB$2</f>
        <v>6025.0752019039946</v>
      </c>
      <c r="BM4214" s="6">
        <f>SUM($R$5:U4216)-$AB$2</f>
        <v>11642.991225008078</v>
      </c>
      <c r="BN4214" s="6">
        <f>SUM($R$5:V4216)-$AB$2</f>
        <v>19668.585543728102</v>
      </c>
      <c r="BO4214" s="6">
        <f>SUM($R$5:W4216)-$AB$2</f>
        <v>29299.298726192035</v>
      </c>
      <c r="BP4214" s="16"/>
    </row>
    <row r="4215" spans="1:68" x14ac:dyDescent="0.45">
      <c r="A4215" s="1">
        <v>2008</v>
      </c>
      <c r="B4215" s="1">
        <v>6</v>
      </c>
      <c r="C4215" s="1">
        <v>25</v>
      </c>
      <c r="D4215" s="1">
        <v>1</v>
      </c>
      <c r="E4215" s="1">
        <v>17</v>
      </c>
      <c r="F4215" s="1">
        <v>0</v>
      </c>
      <c r="G4215" s="4"/>
      <c r="H4215" s="4"/>
      <c r="Q4215" s="1">
        <v>22</v>
      </c>
      <c r="R4215" s="6">
        <f t="shared" si="5586"/>
        <v>0</v>
      </c>
      <c r="S4215" s="6">
        <f t="shared" si="5587"/>
        <v>0</v>
      </c>
      <c r="T4215" s="6">
        <f t="shared" si="5588"/>
        <v>0</v>
      </c>
      <c r="U4215" s="6">
        <f t="shared" si="5589"/>
        <v>0</v>
      </c>
      <c r="V4215" s="6">
        <f t="shared" si="5590"/>
        <v>0</v>
      </c>
      <c r="W4215" s="6">
        <f t="shared" si="5591"/>
        <v>0</v>
      </c>
      <c r="X4215" s="17"/>
      <c r="Y4215" s="17"/>
      <c r="Z4215" s="17"/>
      <c r="AA4215" s="17"/>
      <c r="AB4215" s="17"/>
      <c r="AC4215" s="17"/>
      <c r="AE4215" s="16"/>
      <c r="AF4215" s="16"/>
      <c r="AG4215" s="16"/>
      <c r="AH4215" s="16"/>
      <c r="AI4215" s="16"/>
      <c r="AJ4215" s="16"/>
      <c r="AL4215" s="16"/>
      <c r="AM4215" s="16"/>
      <c r="AN4215" s="16"/>
      <c r="AO4215" s="16"/>
      <c r="AP4215" s="16"/>
      <c r="AQ4215" s="16"/>
      <c r="BI4215" s="1">
        <v>0</v>
      </c>
      <c r="BJ4215" s="6">
        <f t="shared" ref="BJ4215" si="5652">R4217-$AB$2</f>
        <v>-6.53125</v>
      </c>
      <c r="BK4215" s="6">
        <f t="shared" ref="BK4215" si="5653">S4217-$AB$2</f>
        <v>-6.53125</v>
      </c>
      <c r="BL4215" s="6">
        <f t="shared" ref="BL4215" si="5654">T4217-$AB$2</f>
        <v>-6.53125</v>
      </c>
      <c r="BM4215" s="6">
        <f t="shared" ref="BM4215" si="5655">U4217-$AB$2</f>
        <v>-6.53125</v>
      </c>
      <c r="BN4215" s="6">
        <f t="shared" ref="BN4215" si="5656">V4217-$AB$2</f>
        <v>-6.53125</v>
      </c>
      <c r="BO4215" s="6">
        <f t="shared" ref="BO4215" si="5657">W4217-$AB$2</f>
        <v>-6.53125</v>
      </c>
      <c r="BP4215" s="16">
        <v>177</v>
      </c>
    </row>
    <row r="4216" spans="1:68" x14ac:dyDescent="0.45">
      <c r="A4216" s="1">
        <v>2008</v>
      </c>
      <c r="B4216" s="1">
        <v>6</v>
      </c>
      <c r="C4216" s="1">
        <v>25</v>
      </c>
      <c r="D4216" s="1">
        <v>2</v>
      </c>
      <c r="E4216" s="1">
        <v>16.899999999999999</v>
      </c>
      <c r="F4216" s="1">
        <v>0</v>
      </c>
      <c r="G4216" s="4"/>
      <c r="H4216" s="4"/>
      <c r="Q4216" s="1">
        <v>23</v>
      </c>
      <c r="R4216" s="6">
        <f t="shared" si="5586"/>
        <v>0</v>
      </c>
      <c r="S4216" s="6">
        <f t="shared" si="5587"/>
        <v>0</v>
      </c>
      <c r="T4216" s="6">
        <f t="shared" si="5588"/>
        <v>0</v>
      </c>
      <c r="U4216" s="6">
        <f t="shared" si="5589"/>
        <v>0</v>
      </c>
      <c r="V4216" s="6">
        <f t="shared" si="5590"/>
        <v>0</v>
      </c>
      <c r="W4216" s="6">
        <f t="shared" si="5591"/>
        <v>0</v>
      </c>
      <c r="X4216" s="17"/>
      <c r="Y4216" s="17"/>
      <c r="Z4216" s="17"/>
      <c r="AA4216" s="17"/>
      <c r="AB4216" s="17"/>
      <c r="AC4216" s="17"/>
      <c r="AE4216" s="16"/>
      <c r="AF4216" s="16"/>
      <c r="AG4216" s="16"/>
      <c r="AH4216" s="16"/>
      <c r="AI4216" s="16"/>
      <c r="AJ4216" s="16"/>
      <c r="AL4216" s="16"/>
      <c r="AM4216" s="16"/>
      <c r="AN4216" s="16"/>
      <c r="AO4216" s="16"/>
      <c r="AP4216" s="16"/>
      <c r="AQ4216" s="16"/>
      <c r="BI4216" s="1">
        <v>1</v>
      </c>
      <c r="BJ4216" s="6">
        <f>SUM($R$5:R4218)-$AB$2</f>
        <v>407.15917879999961</v>
      </c>
      <c r="BK4216" s="6">
        <f>SUM($R$5:S4218)-$AB$2</f>
        <v>2012.2780425440014</v>
      </c>
      <c r="BL4216" s="6">
        <f>SUM($R$5:T4218)-$AB$2</f>
        <v>6025.0752019039946</v>
      </c>
      <c r="BM4216" s="6">
        <f>SUM($R$5:U4218)-$AB$2</f>
        <v>11642.991225008078</v>
      </c>
      <c r="BN4216" s="6">
        <f>SUM($R$5:V4218)-$AB$2</f>
        <v>19668.585543728102</v>
      </c>
      <c r="BO4216" s="6">
        <f>SUM($R$5:W4218)-$AB$2</f>
        <v>29299.298726192035</v>
      </c>
      <c r="BP4216" s="16"/>
    </row>
    <row r="4217" spans="1:68" x14ac:dyDescent="0.45">
      <c r="A4217" s="1">
        <v>2008</v>
      </c>
      <c r="B4217" s="1">
        <v>6</v>
      </c>
      <c r="C4217" s="1">
        <v>25</v>
      </c>
      <c r="D4217" s="1">
        <v>3</v>
      </c>
      <c r="E4217" s="1">
        <v>16.899999999999999</v>
      </c>
      <c r="F4217" s="1">
        <v>0</v>
      </c>
      <c r="G4217" s="4"/>
      <c r="H4217" s="4"/>
      <c r="Q4217" s="1">
        <v>0</v>
      </c>
      <c r="R4217" s="6">
        <f t="shared" si="5586"/>
        <v>0</v>
      </c>
      <c r="S4217" s="6">
        <f t="shared" si="5587"/>
        <v>0</v>
      </c>
      <c r="T4217" s="6">
        <f t="shared" si="5588"/>
        <v>0</v>
      </c>
      <c r="U4217" s="6">
        <f t="shared" si="5589"/>
        <v>0</v>
      </c>
      <c r="V4217" s="6">
        <f t="shared" si="5590"/>
        <v>0</v>
      </c>
      <c r="W4217" s="6">
        <f t="shared" si="5591"/>
        <v>0</v>
      </c>
      <c r="X4217" s="17"/>
      <c r="Y4217" s="17"/>
      <c r="Z4217" s="17"/>
      <c r="AA4217" s="17"/>
      <c r="AB4217" s="17"/>
      <c r="AC4217" s="17"/>
      <c r="AE4217" s="16"/>
      <c r="AF4217" s="16"/>
      <c r="AG4217" s="16"/>
      <c r="AH4217" s="16"/>
      <c r="AI4217" s="16"/>
      <c r="AJ4217" s="16"/>
      <c r="AL4217" s="16"/>
      <c r="AM4217" s="16"/>
      <c r="AN4217" s="16"/>
      <c r="AO4217" s="16"/>
      <c r="AP4217" s="16"/>
      <c r="AQ4217" s="16"/>
      <c r="BI4217" s="1">
        <v>2</v>
      </c>
      <c r="BJ4217" s="6">
        <f>SUM($R$5:R4219)-$AB$2</f>
        <v>407.15917879999961</v>
      </c>
      <c r="BK4217" s="6">
        <f>SUM($R$5:S4219)-$AB$2</f>
        <v>2012.2780425440014</v>
      </c>
      <c r="BL4217" s="6">
        <f>SUM($R$5:T4219)-$AB$2</f>
        <v>6025.0752019039946</v>
      </c>
      <c r="BM4217" s="6">
        <f>SUM($R$5:U4219)-$AB$2</f>
        <v>11642.991225008078</v>
      </c>
      <c r="BN4217" s="6">
        <f>SUM($R$5:V4219)-$AB$2</f>
        <v>19668.585543728102</v>
      </c>
      <c r="BO4217" s="6">
        <f>SUM($R$5:W4219)-$AB$2</f>
        <v>29299.298726192035</v>
      </c>
      <c r="BP4217" s="16"/>
    </row>
    <row r="4218" spans="1:68" x14ac:dyDescent="0.45">
      <c r="A4218" s="1">
        <v>2008</v>
      </c>
      <c r="B4218" s="1">
        <v>6</v>
      </c>
      <c r="C4218" s="1">
        <v>25</v>
      </c>
      <c r="D4218" s="1">
        <v>4</v>
      </c>
      <c r="E4218" s="1">
        <v>16.8</v>
      </c>
      <c r="F4218" s="1">
        <v>0</v>
      </c>
      <c r="G4218" s="4"/>
      <c r="H4218" s="4"/>
      <c r="Q4218" s="1">
        <v>1</v>
      </c>
      <c r="R4218" s="6">
        <f t="shared" si="5586"/>
        <v>0</v>
      </c>
      <c r="S4218" s="6">
        <f t="shared" si="5587"/>
        <v>0</v>
      </c>
      <c r="T4218" s="6">
        <f t="shared" si="5588"/>
        <v>0</v>
      </c>
      <c r="U4218" s="6">
        <f t="shared" si="5589"/>
        <v>0</v>
      </c>
      <c r="V4218" s="6">
        <f t="shared" si="5590"/>
        <v>0</v>
      </c>
      <c r="W4218" s="6">
        <f t="shared" si="5591"/>
        <v>0</v>
      </c>
      <c r="X4218" s="17"/>
      <c r="Y4218" s="17"/>
      <c r="Z4218" s="17"/>
      <c r="AA4218" s="17"/>
      <c r="AB4218" s="17"/>
      <c r="AC4218" s="17"/>
      <c r="AE4218" s="16"/>
      <c r="AF4218" s="16"/>
      <c r="AG4218" s="16"/>
      <c r="AH4218" s="16"/>
      <c r="AI4218" s="16"/>
      <c r="AJ4218" s="16"/>
      <c r="AL4218" s="16"/>
      <c r="AM4218" s="16"/>
      <c r="AN4218" s="16"/>
      <c r="AO4218" s="16"/>
      <c r="AP4218" s="16"/>
      <c r="AQ4218" s="16"/>
      <c r="BI4218" s="1">
        <v>3</v>
      </c>
      <c r="BJ4218" s="6">
        <f>SUM($R$5:R4220)-$AB$2</f>
        <v>407.15917879999961</v>
      </c>
      <c r="BK4218" s="6">
        <f>SUM($R$5:S4220)-$AB$2</f>
        <v>2012.2780425440014</v>
      </c>
      <c r="BL4218" s="6">
        <f>SUM($R$5:T4220)-$AB$2</f>
        <v>6025.0752019039946</v>
      </c>
      <c r="BM4218" s="6">
        <f>SUM($R$5:U4220)-$AB$2</f>
        <v>11642.991225008078</v>
      </c>
      <c r="BN4218" s="6">
        <f>SUM($R$5:V4220)-$AB$2</f>
        <v>19668.585543728102</v>
      </c>
      <c r="BO4218" s="6">
        <f>SUM($R$5:W4220)-$AB$2</f>
        <v>29299.298726192035</v>
      </c>
      <c r="BP4218" s="16"/>
    </row>
    <row r="4219" spans="1:68" x14ac:dyDescent="0.45">
      <c r="A4219" s="1">
        <v>2008</v>
      </c>
      <c r="B4219" s="1">
        <v>6</v>
      </c>
      <c r="C4219" s="1">
        <v>25</v>
      </c>
      <c r="D4219" s="1">
        <v>5</v>
      </c>
      <c r="E4219" s="1">
        <v>16.899999999999999</v>
      </c>
      <c r="F4219" s="1">
        <v>0</v>
      </c>
      <c r="G4219" s="4"/>
      <c r="H4219" s="4"/>
      <c r="Q4219" s="1">
        <v>2</v>
      </c>
      <c r="R4219" s="6">
        <f t="shared" si="5586"/>
        <v>0</v>
      </c>
      <c r="S4219" s="6">
        <f t="shared" si="5587"/>
        <v>0</v>
      </c>
      <c r="T4219" s="6">
        <f t="shared" si="5588"/>
        <v>0</v>
      </c>
      <c r="U4219" s="6">
        <f t="shared" si="5589"/>
        <v>0</v>
      </c>
      <c r="V4219" s="6">
        <f t="shared" si="5590"/>
        <v>0</v>
      </c>
      <c r="W4219" s="6">
        <f t="shared" si="5591"/>
        <v>0</v>
      </c>
      <c r="X4219" s="17"/>
      <c r="Y4219" s="17"/>
      <c r="Z4219" s="17"/>
      <c r="AA4219" s="17"/>
      <c r="AB4219" s="17"/>
      <c r="AC4219" s="17"/>
      <c r="AE4219" s="16"/>
      <c r="AF4219" s="16"/>
      <c r="AG4219" s="16"/>
      <c r="AH4219" s="16"/>
      <c r="AI4219" s="16"/>
      <c r="AJ4219" s="16"/>
      <c r="AL4219" s="16"/>
      <c r="AM4219" s="16"/>
      <c r="AN4219" s="16"/>
      <c r="AO4219" s="16"/>
      <c r="AP4219" s="16"/>
      <c r="AQ4219" s="16"/>
      <c r="BI4219" s="1">
        <v>4</v>
      </c>
      <c r="BJ4219" s="6">
        <f>SUM($R$5:R4221)-$AB$2</f>
        <v>407.15917879999961</v>
      </c>
      <c r="BK4219" s="6">
        <f>SUM($R$5:S4221)-$AB$2</f>
        <v>2012.2780425440014</v>
      </c>
      <c r="BL4219" s="6">
        <f>SUM($R$5:T4221)-$AB$2</f>
        <v>6025.0752019039946</v>
      </c>
      <c r="BM4219" s="6">
        <f>SUM($R$5:U4221)-$AB$2</f>
        <v>11642.991225008078</v>
      </c>
      <c r="BN4219" s="6">
        <f>SUM($R$5:V4221)-$AB$2</f>
        <v>19668.585543728102</v>
      </c>
      <c r="BO4219" s="6">
        <f>SUM($R$5:W4221)-$AB$2</f>
        <v>29299.298726192035</v>
      </c>
      <c r="BP4219" s="16"/>
    </row>
    <row r="4220" spans="1:68" x14ac:dyDescent="0.45">
      <c r="A4220" s="1">
        <v>2008</v>
      </c>
      <c r="B4220" s="1">
        <v>6</v>
      </c>
      <c r="C4220" s="1">
        <v>25</v>
      </c>
      <c r="D4220" s="1">
        <v>6</v>
      </c>
      <c r="E4220" s="1">
        <v>17.2</v>
      </c>
      <c r="F4220" s="1">
        <v>31.88</v>
      </c>
      <c r="G4220" s="4"/>
      <c r="H4220" s="4"/>
      <c r="Q4220" s="1">
        <v>3</v>
      </c>
      <c r="R4220" s="6">
        <f t="shared" si="5586"/>
        <v>0</v>
      </c>
      <c r="S4220" s="6">
        <f t="shared" si="5587"/>
        <v>0</v>
      </c>
      <c r="T4220" s="6">
        <f t="shared" si="5588"/>
        <v>0</v>
      </c>
      <c r="U4220" s="6">
        <f t="shared" si="5589"/>
        <v>0</v>
      </c>
      <c r="V4220" s="6">
        <f t="shared" si="5590"/>
        <v>0</v>
      </c>
      <c r="W4220" s="6">
        <f t="shared" si="5591"/>
        <v>0</v>
      </c>
      <c r="X4220" s="17"/>
      <c r="Y4220" s="17"/>
      <c r="Z4220" s="17"/>
      <c r="AA4220" s="17"/>
      <c r="AB4220" s="17"/>
      <c r="AC4220" s="17"/>
      <c r="AE4220" s="16"/>
      <c r="AF4220" s="16"/>
      <c r="AG4220" s="16"/>
      <c r="AH4220" s="16"/>
      <c r="AI4220" s="16"/>
      <c r="AJ4220" s="16"/>
      <c r="AL4220" s="16"/>
      <c r="AM4220" s="16"/>
      <c r="AN4220" s="16"/>
      <c r="AO4220" s="16"/>
      <c r="AP4220" s="16"/>
      <c r="AQ4220" s="16"/>
      <c r="BI4220" s="1">
        <v>5</v>
      </c>
      <c r="BJ4220" s="6">
        <f>SUM($R$5:R4222)-$AB$2</f>
        <v>407.15917879999961</v>
      </c>
      <c r="BK4220" s="6">
        <f>SUM($R$5:S4222)-$AB$2</f>
        <v>2012.2780425440014</v>
      </c>
      <c r="BL4220" s="6">
        <f>SUM($R$5:T4222)-$AB$2</f>
        <v>6025.0752019039946</v>
      </c>
      <c r="BM4220" s="6">
        <f>SUM($R$5:U4222)-$AB$2</f>
        <v>11642.991225008078</v>
      </c>
      <c r="BN4220" s="6">
        <f>SUM($R$5:V4222)-$AB$2</f>
        <v>19668.585543728102</v>
      </c>
      <c r="BO4220" s="6">
        <f>SUM($R$5:W4222)-$AB$2</f>
        <v>29299.298726192035</v>
      </c>
      <c r="BP4220" s="16"/>
    </row>
    <row r="4221" spans="1:68" x14ac:dyDescent="0.45">
      <c r="A4221" s="1">
        <v>2008</v>
      </c>
      <c r="B4221" s="1">
        <v>6</v>
      </c>
      <c r="C4221" s="1">
        <v>25</v>
      </c>
      <c r="D4221" s="1">
        <v>7</v>
      </c>
      <c r="E4221" s="1">
        <v>18.399999999999999</v>
      </c>
      <c r="F4221" s="1">
        <v>216.44</v>
      </c>
      <c r="G4221" s="4"/>
      <c r="H4221" s="4"/>
      <c r="Q4221" s="1">
        <v>4</v>
      </c>
      <c r="R4221" s="6">
        <f t="shared" si="5586"/>
        <v>0</v>
      </c>
      <c r="S4221" s="6">
        <f t="shared" si="5587"/>
        <v>0</v>
      </c>
      <c r="T4221" s="6">
        <f t="shared" si="5588"/>
        <v>0</v>
      </c>
      <c r="U4221" s="6">
        <f t="shared" si="5589"/>
        <v>0</v>
      </c>
      <c r="V4221" s="6">
        <f t="shared" si="5590"/>
        <v>0</v>
      </c>
      <c r="W4221" s="6">
        <f t="shared" si="5591"/>
        <v>0</v>
      </c>
      <c r="X4221" s="17"/>
      <c r="Y4221" s="17"/>
      <c r="Z4221" s="17"/>
      <c r="AA4221" s="17"/>
      <c r="AB4221" s="17"/>
      <c r="AC4221" s="17"/>
      <c r="AE4221" s="16"/>
      <c r="AF4221" s="16"/>
      <c r="AG4221" s="16"/>
      <c r="AH4221" s="16"/>
      <c r="AI4221" s="16"/>
      <c r="AJ4221" s="16"/>
      <c r="AL4221" s="16"/>
      <c r="AM4221" s="16"/>
      <c r="AN4221" s="16"/>
      <c r="AO4221" s="16"/>
      <c r="AP4221" s="16"/>
      <c r="AQ4221" s="16"/>
      <c r="BI4221" s="1">
        <v>6</v>
      </c>
      <c r="BJ4221" s="6">
        <f>SUM($R$5:R4223)-$AB$2</f>
        <v>407.17766919999963</v>
      </c>
      <c r="BK4221" s="6">
        <f>SUM($R$5:S4223)-$AB$2</f>
        <v>2012.3682756960015</v>
      </c>
      <c r="BL4221" s="6">
        <f>SUM($R$5:T4223)-$AB$2</f>
        <v>6025.3447919359951</v>
      </c>
      <c r="BM4221" s="6">
        <f>SUM($R$5:U4223)-$AB$2</f>
        <v>11643.511914672077</v>
      </c>
      <c r="BN4221" s="6">
        <f>SUM($R$5:V4223)-$AB$2</f>
        <v>19669.464947152104</v>
      </c>
      <c r="BO4221" s="6">
        <f>SUM($R$5:W4223)-$AB$2</f>
        <v>29300.608586128037</v>
      </c>
      <c r="BP4221" s="16"/>
    </row>
    <row r="4222" spans="1:68" x14ac:dyDescent="0.45">
      <c r="A4222" s="1">
        <v>2008</v>
      </c>
      <c r="B4222" s="1">
        <v>6</v>
      </c>
      <c r="C4222" s="1">
        <v>25</v>
      </c>
      <c r="D4222" s="1">
        <v>8</v>
      </c>
      <c r="E4222" s="1">
        <v>19.8</v>
      </c>
      <c r="F4222" s="1">
        <v>423.24</v>
      </c>
      <c r="G4222" s="4"/>
      <c r="H4222" s="4"/>
      <c r="Q4222" s="1">
        <v>5</v>
      </c>
      <c r="R4222" s="6">
        <f t="shared" si="5586"/>
        <v>0</v>
      </c>
      <c r="S4222" s="6">
        <f t="shared" si="5587"/>
        <v>0</v>
      </c>
      <c r="T4222" s="6">
        <f t="shared" si="5588"/>
        <v>0</v>
      </c>
      <c r="U4222" s="6">
        <f t="shared" si="5589"/>
        <v>0</v>
      </c>
      <c r="V4222" s="6">
        <f t="shared" si="5590"/>
        <v>0</v>
      </c>
      <c r="W4222" s="6">
        <f t="shared" si="5591"/>
        <v>0</v>
      </c>
      <c r="X4222" s="17"/>
      <c r="Y4222" s="17"/>
      <c r="Z4222" s="17"/>
      <c r="AA4222" s="17"/>
      <c r="AB4222" s="17"/>
      <c r="AC4222" s="17"/>
      <c r="AE4222" s="16"/>
      <c r="AF4222" s="16"/>
      <c r="AG4222" s="16"/>
      <c r="AH4222" s="16"/>
      <c r="AI4222" s="16"/>
      <c r="AJ4222" s="16"/>
      <c r="AL4222" s="16"/>
      <c r="AM4222" s="16"/>
      <c r="AN4222" s="16"/>
      <c r="AO4222" s="16"/>
      <c r="AP4222" s="16"/>
      <c r="AQ4222" s="16"/>
      <c r="BI4222" s="1">
        <v>7</v>
      </c>
      <c r="BJ4222" s="6">
        <f>SUM($R$5:R4224)-$AB$2</f>
        <v>407.30320439999963</v>
      </c>
      <c r="BK4222" s="6">
        <f>SUM($R$5:S4224)-$AB$2</f>
        <v>2012.9808874720015</v>
      </c>
      <c r="BL4222" s="6">
        <f>SUM($R$5:T4224)-$AB$2</f>
        <v>6027.1750951519944</v>
      </c>
      <c r="BM4222" s="6">
        <f>SUM($R$5:U4224)-$AB$2</f>
        <v>11647.046985904079</v>
      </c>
      <c r="BN4222" s="6">
        <f>SUM($R$5:V4224)-$AB$2</f>
        <v>19675.435401264105</v>
      </c>
      <c r="BO4222" s="6">
        <f>SUM($R$5:W4224)-$AB$2</f>
        <v>29309.501499696038</v>
      </c>
      <c r="BP4222" s="16"/>
    </row>
    <row r="4223" spans="1:68" x14ac:dyDescent="0.45">
      <c r="A4223" s="1">
        <v>2008</v>
      </c>
      <c r="B4223" s="1">
        <v>6</v>
      </c>
      <c r="C4223" s="1">
        <v>25</v>
      </c>
      <c r="D4223" s="1">
        <v>9</v>
      </c>
      <c r="E4223" s="1">
        <v>21.3</v>
      </c>
      <c r="F4223" s="1">
        <v>619.83000000000004</v>
      </c>
      <c r="G4223" s="4"/>
      <c r="H4223" s="4"/>
      <c r="Q4223" s="1">
        <v>6</v>
      </c>
      <c r="R4223" s="6">
        <f t="shared" si="5586"/>
        <v>1.8490399999999997E-2</v>
      </c>
      <c r="S4223" s="6">
        <f t="shared" si="5587"/>
        <v>7.1742751999999979E-2</v>
      </c>
      <c r="T4223" s="6">
        <f t="shared" si="5588"/>
        <v>0.17935687999999997</v>
      </c>
      <c r="U4223" s="6">
        <f t="shared" si="5589"/>
        <v>0.25109963199999996</v>
      </c>
      <c r="V4223" s="6">
        <f t="shared" si="5590"/>
        <v>0.35871375999999994</v>
      </c>
      <c r="W4223" s="6">
        <f t="shared" si="5591"/>
        <v>0.43045651199999996</v>
      </c>
      <c r="X4223" s="17"/>
      <c r="Y4223" s="17"/>
      <c r="Z4223" s="17"/>
      <c r="AA4223" s="17"/>
      <c r="AB4223" s="17"/>
      <c r="AC4223" s="17"/>
      <c r="AE4223" s="16"/>
      <c r="AF4223" s="16"/>
      <c r="AG4223" s="16"/>
      <c r="AH4223" s="16"/>
      <c r="AI4223" s="16"/>
      <c r="AJ4223" s="16"/>
      <c r="AL4223" s="16"/>
      <c r="AM4223" s="16"/>
      <c r="AN4223" s="16"/>
      <c r="AO4223" s="16"/>
      <c r="AP4223" s="16"/>
      <c r="AQ4223" s="16"/>
      <c r="BI4223" s="1">
        <v>8</v>
      </c>
      <c r="BJ4223" s="6">
        <f>SUM($R$5:R4225)-$AB$2</f>
        <v>407.54868359999961</v>
      </c>
      <c r="BK4223" s="6">
        <f>SUM($R$5:S4225)-$AB$2</f>
        <v>2014.1788259680015</v>
      </c>
      <c r="BL4223" s="6">
        <f>SUM($R$5:T4225)-$AB$2</f>
        <v>6030.7541818879936</v>
      </c>
      <c r="BM4223" s="6">
        <f>SUM($R$5:U4225)-$AB$2</f>
        <v>11653.95968017608</v>
      </c>
      <c r="BN4223" s="6">
        <f>SUM($R$5:V4225)-$AB$2</f>
        <v>19687.110392016104</v>
      </c>
      <c r="BO4223" s="6">
        <f>SUM($R$5:W4225)-$AB$2</f>
        <v>29326.891246224037</v>
      </c>
      <c r="BP4223" s="16"/>
    </row>
    <row r="4224" spans="1:68" x14ac:dyDescent="0.45">
      <c r="A4224" s="1">
        <v>2008</v>
      </c>
      <c r="B4224" s="1">
        <v>6</v>
      </c>
      <c r="C4224" s="1">
        <v>25</v>
      </c>
      <c r="D4224" s="1">
        <v>10</v>
      </c>
      <c r="E4224" s="1">
        <v>22.4</v>
      </c>
      <c r="F4224" s="1">
        <v>788.56</v>
      </c>
      <c r="G4224" s="4"/>
      <c r="H4224" s="4"/>
      <c r="Q4224" s="1">
        <v>7</v>
      </c>
      <c r="R4224" s="6">
        <f t="shared" si="5586"/>
        <v>0.12553519999999999</v>
      </c>
      <c r="S4224" s="6">
        <f t="shared" si="5587"/>
        <v>0.48707657599999993</v>
      </c>
      <c r="T4224" s="6">
        <f t="shared" si="5588"/>
        <v>1.2176914399999998</v>
      </c>
      <c r="U4224" s="6">
        <f t="shared" si="5589"/>
        <v>1.7047680159999998</v>
      </c>
      <c r="V4224" s="6">
        <f t="shared" si="5590"/>
        <v>2.4353828799999997</v>
      </c>
      <c r="W4224" s="6">
        <f t="shared" si="5591"/>
        <v>2.9224594559999999</v>
      </c>
      <c r="X4224" s="17"/>
      <c r="Y4224" s="17"/>
      <c r="Z4224" s="17"/>
      <c r="AA4224" s="17"/>
      <c r="AB4224" s="17"/>
      <c r="AC4224" s="17"/>
      <c r="AE4224" s="16"/>
      <c r="AF4224" s="16"/>
      <c r="AG4224" s="16"/>
      <c r="AH4224" s="16"/>
      <c r="AI4224" s="16"/>
      <c r="AJ4224" s="16"/>
      <c r="AL4224" s="16"/>
      <c r="AM4224" s="16"/>
      <c r="AN4224" s="16"/>
      <c r="AO4224" s="16"/>
      <c r="AP4224" s="16"/>
      <c r="AQ4224" s="16"/>
      <c r="BI4224" s="1">
        <v>9</v>
      </c>
      <c r="BJ4224" s="6">
        <f>SUM($R$5:R4226)-$AB$2</f>
        <v>407.90818499999961</v>
      </c>
      <c r="BK4224" s="6">
        <f>SUM($R$5:S4226)-$AB$2</f>
        <v>2015.9331928000015</v>
      </c>
      <c r="BL4224" s="6">
        <f>SUM($R$5:T4226)-$AB$2</f>
        <v>6035.995712299994</v>
      </c>
      <c r="BM4224" s="6">
        <f>SUM($R$5:U4226)-$AB$2</f>
        <v>11664.083239600079</v>
      </c>
      <c r="BN4224" s="6">
        <f>SUM($R$5:V4226)-$AB$2</f>
        <v>19704.208278600101</v>
      </c>
      <c r="BO4224" s="6">
        <f>SUM($R$5:W4226)-$AB$2</f>
        <v>29352.358325400033</v>
      </c>
      <c r="BP4224" s="16"/>
    </row>
    <row r="4225" spans="1:68" x14ac:dyDescent="0.45">
      <c r="A4225" s="1">
        <v>2008</v>
      </c>
      <c r="B4225" s="1">
        <v>6</v>
      </c>
      <c r="C4225" s="1">
        <v>25</v>
      </c>
      <c r="D4225" s="1">
        <v>11</v>
      </c>
      <c r="E4225" s="1">
        <v>23.4</v>
      </c>
      <c r="F4225" s="1">
        <v>916.31</v>
      </c>
      <c r="G4225" s="4"/>
      <c r="H4225" s="4"/>
      <c r="Q4225" s="1">
        <v>8</v>
      </c>
      <c r="R4225" s="6">
        <f t="shared" si="5586"/>
        <v>0.24547919999999998</v>
      </c>
      <c r="S4225" s="6">
        <f t="shared" si="5587"/>
        <v>0.95245929600000001</v>
      </c>
      <c r="T4225" s="6">
        <f t="shared" si="5588"/>
        <v>2.3811482399999995</v>
      </c>
      <c r="U4225" s="6">
        <f t="shared" si="5589"/>
        <v>3.3336075360000001</v>
      </c>
      <c r="V4225" s="6">
        <f t="shared" si="5590"/>
        <v>4.7622964799999989</v>
      </c>
      <c r="W4225" s="6">
        <f t="shared" si="5591"/>
        <v>5.7147557759999996</v>
      </c>
      <c r="X4225" s="17"/>
      <c r="Y4225" s="17"/>
      <c r="Z4225" s="17"/>
      <c r="AA4225" s="17"/>
      <c r="AB4225" s="17"/>
      <c r="AC4225" s="17"/>
      <c r="AE4225" s="16"/>
      <c r="AF4225" s="16"/>
      <c r="AG4225" s="16"/>
      <c r="AH4225" s="16"/>
      <c r="AI4225" s="16"/>
      <c r="AJ4225" s="16"/>
      <c r="AL4225" s="16"/>
      <c r="AM4225" s="16"/>
      <c r="AN4225" s="16"/>
      <c r="AO4225" s="16"/>
      <c r="AP4225" s="16"/>
      <c r="AQ4225" s="16"/>
      <c r="BI4225" s="1">
        <v>10</v>
      </c>
      <c r="BJ4225" s="6">
        <f>SUM($R$5:R4227)-$AB$2</f>
        <v>408.3655497999996</v>
      </c>
      <c r="BK4225" s="6">
        <f>SUM($R$5:S4227)-$AB$2</f>
        <v>2018.1651330240015</v>
      </c>
      <c r="BL4225" s="6">
        <f>SUM($R$5:T4227)-$AB$2</f>
        <v>6042.6640910839942</v>
      </c>
      <c r="BM4225" s="6">
        <f>SUM($R$5:U4227)-$AB$2</f>
        <v>11676.96263236808</v>
      </c>
      <c r="BN4225" s="6">
        <f>SUM($R$5:V4227)-$AB$2</f>
        <v>19725.960548488099</v>
      </c>
      <c r="BO4225" s="6">
        <f>SUM($R$5:W4227)-$AB$2</f>
        <v>29384.758047832031</v>
      </c>
      <c r="BP4225" s="16"/>
    </row>
    <row r="4226" spans="1:68" x14ac:dyDescent="0.45">
      <c r="A4226" s="1">
        <v>2008</v>
      </c>
      <c r="B4226" s="1">
        <v>6</v>
      </c>
      <c r="C4226" s="1">
        <v>25</v>
      </c>
      <c r="D4226" s="1">
        <v>12</v>
      </c>
      <c r="E4226" s="1">
        <v>26.8</v>
      </c>
      <c r="F4226" s="1">
        <v>1001.49</v>
      </c>
      <c r="G4226" s="4"/>
      <c r="H4226" s="4"/>
      <c r="Q4226" s="1">
        <v>9</v>
      </c>
      <c r="R4226" s="6">
        <f t="shared" si="5586"/>
        <v>0.35950139999999997</v>
      </c>
      <c r="S4226" s="6">
        <f t="shared" si="5587"/>
        <v>1.3948654319999998</v>
      </c>
      <c r="T4226" s="6">
        <f t="shared" si="5588"/>
        <v>3.4871635799999994</v>
      </c>
      <c r="U4226" s="6">
        <f t="shared" si="5589"/>
        <v>4.8820290120000003</v>
      </c>
      <c r="V4226" s="6">
        <f t="shared" si="5590"/>
        <v>6.9743271599999987</v>
      </c>
      <c r="W4226" s="6">
        <f t="shared" si="5591"/>
        <v>8.3691925919999992</v>
      </c>
      <c r="X4226" s="17"/>
      <c r="Y4226" s="17"/>
      <c r="Z4226" s="17"/>
      <c r="AA4226" s="17"/>
      <c r="AB4226" s="17"/>
      <c r="AC4226" s="17"/>
      <c r="AE4226" s="16"/>
      <c r="AF4226" s="16"/>
      <c r="AG4226" s="16"/>
      <c r="AH4226" s="16"/>
      <c r="AI4226" s="16"/>
      <c r="AJ4226" s="16"/>
      <c r="AL4226" s="16"/>
      <c r="AM4226" s="16"/>
      <c r="AN4226" s="16"/>
      <c r="AO4226" s="16"/>
      <c r="AP4226" s="16"/>
      <c r="AQ4226" s="16"/>
      <c r="BI4226" s="1">
        <v>11</v>
      </c>
      <c r="BJ4226" s="6">
        <f>SUM($R$5:R4228)-$AB$2</f>
        <v>408.89700959999959</v>
      </c>
      <c r="BK4226" s="6">
        <f>SUM($R$5:S4228)-$AB$2</f>
        <v>2020.7586568480015</v>
      </c>
      <c r="BL4226" s="6">
        <f>SUM($R$5:T4228)-$AB$2</f>
        <v>6050.4127749679947</v>
      </c>
      <c r="BM4226" s="6">
        <f>SUM($R$5:U4228)-$AB$2</f>
        <v>11691.928540336079</v>
      </c>
      <c r="BN4226" s="6">
        <f>SUM($R$5:V4228)-$AB$2</f>
        <v>19751.236776576101</v>
      </c>
      <c r="BO4226" s="6">
        <f>SUM($R$5:W4228)-$AB$2</f>
        <v>29422.406660064033</v>
      </c>
      <c r="BP4226" s="16"/>
    </row>
    <row r="4227" spans="1:68" x14ac:dyDescent="0.45">
      <c r="A4227" s="1">
        <v>2008</v>
      </c>
      <c r="B4227" s="1">
        <v>6</v>
      </c>
      <c r="C4227" s="1">
        <v>25</v>
      </c>
      <c r="D4227" s="1">
        <v>13</v>
      </c>
      <c r="E4227" s="1">
        <v>27.9</v>
      </c>
      <c r="F4227" s="1">
        <v>1021.6</v>
      </c>
      <c r="G4227" s="4"/>
      <c r="H4227" s="4"/>
      <c r="Q4227" s="1">
        <v>10</v>
      </c>
      <c r="R4227" s="6">
        <f t="shared" si="5586"/>
        <v>0.45736479999999996</v>
      </c>
      <c r="S4227" s="6">
        <f t="shared" si="5587"/>
        <v>1.7745754239999996</v>
      </c>
      <c r="T4227" s="6">
        <f t="shared" si="5588"/>
        <v>4.43643856</v>
      </c>
      <c r="U4227" s="6">
        <f t="shared" si="5589"/>
        <v>6.2110139839999992</v>
      </c>
      <c r="V4227" s="6">
        <f t="shared" si="5590"/>
        <v>8.8728771200000001</v>
      </c>
      <c r="W4227" s="6">
        <f t="shared" si="5591"/>
        <v>10.647452544</v>
      </c>
      <c r="X4227" s="17"/>
      <c r="Y4227" s="17"/>
      <c r="Z4227" s="17"/>
      <c r="AA4227" s="17"/>
      <c r="AB4227" s="17"/>
      <c r="AC4227" s="17"/>
      <c r="AE4227" s="16"/>
      <c r="AF4227" s="16"/>
      <c r="AG4227" s="16"/>
      <c r="AH4227" s="16"/>
      <c r="AI4227" s="16"/>
      <c r="AJ4227" s="16"/>
      <c r="AL4227" s="16"/>
      <c r="AM4227" s="16"/>
      <c r="AN4227" s="16"/>
      <c r="AO4227" s="16"/>
      <c r="AP4227" s="16"/>
      <c r="AQ4227" s="16"/>
      <c r="BI4227" s="1">
        <v>12</v>
      </c>
      <c r="BJ4227" s="6">
        <f t="shared" ref="BJ4227" si="5658">R4229-$AB$2</f>
        <v>-5.9503858000000003</v>
      </c>
      <c r="BK4227" s="6">
        <f t="shared" ref="BK4227" si="5659">S4229-$AB$2</f>
        <v>-4.2774969039999995</v>
      </c>
      <c r="BL4227" s="6">
        <f t="shared" ref="BL4227" si="5660">T4229-$AB$2</f>
        <v>-0.8968672600000005</v>
      </c>
      <c r="BM4227" s="6">
        <f t="shared" ref="BM4227" si="5661">U4229-$AB$2</f>
        <v>1.3568858359999991</v>
      </c>
      <c r="BN4227" s="6">
        <f t="shared" ref="BN4227" si="5662">V4229-$AB$2</f>
        <v>4.737515479999999</v>
      </c>
      <c r="BO4227" s="6">
        <f t="shared" ref="BO4227" si="5663">W4229-$AB$2</f>
        <v>6.9912685759999995</v>
      </c>
      <c r="BP4227" s="16"/>
    </row>
    <row r="4228" spans="1:68" x14ac:dyDescent="0.45">
      <c r="A4228" s="1">
        <v>2008</v>
      </c>
      <c r="B4228" s="1">
        <v>6</v>
      </c>
      <c r="C4228" s="1">
        <v>25</v>
      </c>
      <c r="D4228" s="1">
        <v>14</v>
      </c>
      <c r="E4228" s="1">
        <v>28.4</v>
      </c>
      <c r="F4228" s="1">
        <v>983.31</v>
      </c>
      <c r="G4228" s="4"/>
      <c r="H4228" s="4"/>
      <c r="Q4228" s="1">
        <v>11</v>
      </c>
      <c r="R4228" s="6">
        <f t="shared" si="5586"/>
        <v>0.53145979999999993</v>
      </c>
      <c r="S4228" s="6">
        <f t="shared" si="5587"/>
        <v>2.0620640239999997</v>
      </c>
      <c r="T4228" s="6">
        <f t="shared" si="5588"/>
        <v>5.1551600599999992</v>
      </c>
      <c r="U4228" s="6">
        <f t="shared" si="5589"/>
        <v>7.2172240839999997</v>
      </c>
      <c r="V4228" s="6">
        <f t="shared" si="5590"/>
        <v>10.310320119999998</v>
      </c>
      <c r="W4228" s="6">
        <f t="shared" si="5591"/>
        <v>12.372384144</v>
      </c>
      <c r="X4228" s="17"/>
      <c r="Y4228" s="17"/>
      <c r="Z4228" s="17"/>
      <c r="AA4228" s="17"/>
      <c r="AB4228" s="17"/>
      <c r="AC4228" s="17"/>
      <c r="AE4228" s="16"/>
      <c r="AF4228" s="16"/>
      <c r="AG4228" s="16"/>
      <c r="AH4228" s="16"/>
      <c r="AI4228" s="16"/>
      <c r="AJ4228" s="16"/>
      <c r="AL4228" s="16"/>
      <c r="AM4228" s="16"/>
      <c r="AN4228" s="16"/>
      <c r="AO4228" s="16"/>
      <c r="AP4228" s="16"/>
      <c r="AQ4228" s="16"/>
      <c r="BI4228" s="1">
        <v>13</v>
      </c>
      <c r="BJ4228" s="6">
        <f>SUM($R$5:R4230)-$AB$2</f>
        <v>410.07040179999962</v>
      </c>
      <c r="BK4228" s="6">
        <f>SUM($R$5:S4230)-$AB$2</f>
        <v>2026.4848107840014</v>
      </c>
      <c r="BL4228" s="6">
        <f>SUM($R$5:T4230)-$AB$2</f>
        <v>6067.5208332439943</v>
      </c>
      <c r="BM4228" s="6">
        <f>SUM($R$5:U4230)-$AB$2</f>
        <v>11724.971264688078</v>
      </c>
      <c r="BN4228" s="6">
        <f>SUM($R$5:V4230)-$AB$2</f>
        <v>19807.043309608103</v>
      </c>
      <c r="BO4228" s="6">
        <f>SUM($R$5:W4230)-$AB$2</f>
        <v>29505.529763512033</v>
      </c>
      <c r="BP4228" s="16"/>
    </row>
    <row r="4229" spans="1:68" x14ac:dyDescent="0.45">
      <c r="A4229" s="1">
        <v>2008</v>
      </c>
      <c r="B4229" s="1">
        <v>6</v>
      </c>
      <c r="C4229" s="1">
        <v>25</v>
      </c>
      <c r="D4229" s="1">
        <v>15</v>
      </c>
      <c r="E4229" s="1">
        <v>27.8</v>
      </c>
      <c r="F4229" s="1">
        <v>890.39</v>
      </c>
      <c r="G4229" s="4"/>
      <c r="H4229" s="4"/>
      <c r="Q4229" s="1">
        <v>12</v>
      </c>
      <c r="R4229" s="6">
        <f t="shared" si="5586"/>
        <v>0.58086419999999994</v>
      </c>
      <c r="S4229" s="6">
        <f t="shared" si="5587"/>
        <v>2.2537530960000001</v>
      </c>
      <c r="T4229" s="6">
        <f t="shared" si="5588"/>
        <v>5.6343827399999995</v>
      </c>
      <c r="U4229" s="6">
        <f t="shared" si="5589"/>
        <v>7.8881358359999991</v>
      </c>
      <c r="V4229" s="6">
        <f t="shared" si="5590"/>
        <v>11.268765479999999</v>
      </c>
      <c r="W4229" s="6">
        <f t="shared" si="5591"/>
        <v>13.522518576</v>
      </c>
      <c r="X4229" s="17">
        <f t="shared" ref="X4229" si="5664">SUM(R4229:R4253)-$Z$2</f>
        <v>0.42597479999999965</v>
      </c>
      <c r="Y4229" s="17">
        <f t="shared" ref="Y4229" si="5665">SUM(S4229:S4253)-$Z$2</f>
        <v>16.700782224000001</v>
      </c>
      <c r="Z4229" s="17">
        <f t="shared" ref="Z4229" si="5666">SUM(T4229:T4253)-$Z$2</f>
        <v>49.589455559999998</v>
      </c>
      <c r="AA4229" s="17">
        <f t="shared" ref="AA4229" si="5667">SUM(U4229:U4253)-$Z$2</f>
        <v>71.515237784000007</v>
      </c>
      <c r="AB4229" s="17">
        <f t="shared" ref="AB4229" si="5668">SUM(V4229:V4253)-$Z$2</f>
        <v>104.40391112</v>
      </c>
      <c r="AC4229" s="17">
        <f t="shared" ref="AC4229" si="5669">SUM(W4229:W4253)-$Z$2</f>
        <v>126.32969334400002</v>
      </c>
      <c r="AE4229" s="16">
        <f t="shared" ref="AE4229" si="5670">IF(X4229&gt;0,1,0)</f>
        <v>1</v>
      </c>
      <c r="AF4229" s="16">
        <f t="shared" ref="AF4229" si="5671">IF(Y4229&gt;0,1,0)</f>
        <v>1</v>
      </c>
      <c r="AG4229" s="16">
        <f t="shared" ref="AG4229" si="5672">IF(Z4229&gt;0,1,0)</f>
        <v>1</v>
      </c>
      <c r="AH4229" s="16">
        <f t="shared" ref="AH4229" si="5673">IF(AA4229&gt;0,1,0)</f>
        <v>1</v>
      </c>
      <c r="AI4229" s="16">
        <f t="shared" ref="AI4229" si="5674">IF(AB4229&gt;0,1,0)</f>
        <v>1</v>
      </c>
      <c r="AJ4229" s="16">
        <f t="shared" ref="AJ4229" si="5675">IF(AC4229&gt;0,1,0)</f>
        <v>1</v>
      </c>
      <c r="AL4229" s="16">
        <f t="shared" ref="AL4229" si="5676">IF(X4229&lt;0,ABS(X4229*$AP$1),0)</f>
        <v>0</v>
      </c>
      <c r="AM4229" s="16">
        <f t="shared" ref="AM4229" si="5677">IF(Y4229&lt;0,ABS(Y4229*$AP$1),0)</f>
        <v>0</v>
      </c>
      <c r="AN4229" s="16">
        <f t="shared" ref="AN4229" si="5678">IF(Z4229&lt;0,ABS(Z4229*$AP$1),0)</f>
        <v>0</v>
      </c>
      <c r="AO4229" s="16">
        <f t="shared" ref="AO4229" si="5679">IF(AA4229&lt;0,ABS(AA4229*$AP$1),0)</f>
        <v>0</v>
      </c>
      <c r="AP4229" s="16">
        <f t="shared" ref="AP4229" si="5680">IF(AB4229&lt;0,ABS(AB4229*$AP$1),0)</f>
        <v>0</v>
      </c>
      <c r="AQ4229" s="16">
        <f t="shared" ref="AQ4229" si="5681">IF(AC4229&lt;0,ABS(AC4229*$AP$1),0)</f>
        <v>0</v>
      </c>
      <c r="BI4229" s="1">
        <v>14</v>
      </c>
      <c r="BJ4229" s="6">
        <f>SUM($R$5:R4231)-$AB$2</f>
        <v>410.64072159999961</v>
      </c>
      <c r="BK4229" s="6">
        <f>SUM($R$5:S4231)-$AB$2</f>
        <v>2029.2679714080016</v>
      </c>
      <c r="BL4229" s="6">
        <f>SUM($R$5:T4231)-$AB$2</f>
        <v>6075.8360959279944</v>
      </c>
      <c r="BM4229" s="6">
        <f>SUM($R$5:U4231)-$AB$2</f>
        <v>11741.031470256077</v>
      </c>
      <c r="BN4229" s="6">
        <f>SUM($R$5:V4231)-$AB$2</f>
        <v>19834.167719296103</v>
      </c>
      <c r="BO4229" s="6">
        <f>SUM($R$5:W4231)-$AB$2</f>
        <v>29545.931218144033</v>
      </c>
      <c r="BP4229" s="16"/>
    </row>
    <row r="4230" spans="1:68" x14ac:dyDescent="0.45">
      <c r="A4230" s="1">
        <v>2008</v>
      </c>
      <c r="B4230" s="1">
        <v>6</v>
      </c>
      <c r="C4230" s="1">
        <v>25</v>
      </c>
      <c r="D4230" s="1">
        <v>16</v>
      </c>
      <c r="E4230" s="1">
        <v>27</v>
      </c>
      <c r="F4230" s="1">
        <v>750.08</v>
      </c>
      <c r="G4230" s="4"/>
      <c r="H4230" s="4"/>
      <c r="Q4230" s="1">
        <v>13</v>
      </c>
      <c r="R4230" s="6">
        <f t="shared" ref="R4230:R4293" si="5682">$AX$2*F4227*$R$4/1000</f>
        <v>0.59252800000000005</v>
      </c>
      <c r="S4230" s="6">
        <f t="shared" ref="S4230:S4293" si="5683">$AX$2*F4227*($S$4*$AU$2)/1000</f>
        <v>2.2990086399999998</v>
      </c>
      <c r="T4230" s="6">
        <f t="shared" ref="T4230:T4293" si="5684">$AX$2*F4227*($T$4*$AU$2)/1000</f>
        <v>5.7475215999999998</v>
      </c>
      <c r="U4230" s="6">
        <f t="shared" ref="U4230:U4293" si="5685">$AX$2*F4227*($U$4*$AU$2)/1000</f>
        <v>8.0465302399999992</v>
      </c>
      <c r="V4230" s="6">
        <f t="shared" ref="V4230:V4293" si="5686">$AX$2*F4227*($V$4*$AU$2)/1000</f>
        <v>11.4950432</v>
      </c>
      <c r="W4230" s="6">
        <f t="shared" ref="W4230:W4293" si="5687">$AX$2*F4227*($W$4*$AU$2)/1000</f>
        <v>13.794051840000002</v>
      </c>
      <c r="X4230" s="17"/>
      <c r="Y4230" s="17"/>
      <c r="Z4230" s="17"/>
      <c r="AA4230" s="17"/>
      <c r="AB4230" s="17"/>
      <c r="AC4230" s="17"/>
      <c r="AE4230" s="16"/>
      <c r="AF4230" s="16"/>
      <c r="AG4230" s="16"/>
      <c r="AH4230" s="16"/>
      <c r="AI4230" s="16"/>
      <c r="AJ4230" s="16"/>
      <c r="AL4230" s="16"/>
      <c r="AM4230" s="16"/>
      <c r="AN4230" s="16"/>
      <c r="AO4230" s="16"/>
      <c r="AP4230" s="16"/>
      <c r="AQ4230" s="16"/>
      <c r="BI4230" s="1">
        <v>15</v>
      </c>
      <c r="BJ4230" s="6">
        <f>SUM($R$5:R4232)-$AB$2</f>
        <v>411.15714779999962</v>
      </c>
      <c r="BK4230" s="6">
        <f>SUM($R$5:S4232)-$AB$2</f>
        <v>2031.7881312640015</v>
      </c>
      <c r="BL4230" s="6">
        <f>SUM($R$5:T4232)-$AB$2</f>
        <v>6083.3655899239939</v>
      </c>
      <c r="BM4230" s="6">
        <f>SUM($R$5:U4232)-$AB$2</f>
        <v>11755.574032048078</v>
      </c>
      <c r="BN4230" s="6">
        <f>SUM($R$5:V4232)-$AB$2</f>
        <v>19858.728949368106</v>
      </c>
      <c r="BO4230" s="6">
        <f>SUM($R$5:W4232)-$AB$2</f>
        <v>29582.514850152034</v>
      </c>
      <c r="BP4230" s="16"/>
    </row>
    <row r="4231" spans="1:68" x14ac:dyDescent="0.45">
      <c r="A4231" s="1">
        <v>2008</v>
      </c>
      <c r="B4231" s="1">
        <v>6</v>
      </c>
      <c r="C4231" s="1">
        <v>25</v>
      </c>
      <c r="D4231" s="1">
        <v>17</v>
      </c>
      <c r="E4231" s="1">
        <v>26.2</v>
      </c>
      <c r="F4231" s="1">
        <v>570.79</v>
      </c>
      <c r="G4231" s="4"/>
      <c r="H4231" s="4"/>
      <c r="Q4231" s="1">
        <v>14</v>
      </c>
      <c r="R4231" s="6">
        <f t="shared" si="5682"/>
        <v>0.57031979999999982</v>
      </c>
      <c r="S4231" s="6">
        <f t="shared" si="5683"/>
        <v>2.2128408239999993</v>
      </c>
      <c r="T4231" s="6">
        <f t="shared" si="5684"/>
        <v>5.5321020599999979</v>
      </c>
      <c r="U4231" s="6">
        <f t="shared" si="5685"/>
        <v>7.7449428839999985</v>
      </c>
      <c r="V4231" s="6">
        <f t="shared" si="5686"/>
        <v>11.064204119999996</v>
      </c>
      <c r="W4231" s="6">
        <f t="shared" si="5687"/>
        <v>13.277044943999998</v>
      </c>
      <c r="X4231" s="17"/>
      <c r="Y4231" s="17"/>
      <c r="Z4231" s="17"/>
      <c r="AA4231" s="17"/>
      <c r="AB4231" s="17"/>
      <c r="AC4231" s="17"/>
      <c r="AE4231" s="16"/>
      <c r="AF4231" s="16"/>
      <c r="AG4231" s="16"/>
      <c r="AH4231" s="16"/>
      <c r="AI4231" s="16"/>
      <c r="AJ4231" s="16"/>
      <c r="AL4231" s="16"/>
      <c r="AM4231" s="16"/>
      <c r="AN4231" s="16"/>
      <c r="AO4231" s="16"/>
      <c r="AP4231" s="16"/>
      <c r="AQ4231" s="16"/>
      <c r="BI4231" s="1">
        <v>16</v>
      </c>
      <c r="BJ4231" s="6">
        <f>SUM($R$5:R4233)-$AB$2</f>
        <v>411.5921941999996</v>
      </c>
      <c r="BK4231" s="6">
        <f>SUM($R$5:S4233)-$AB$2</f>
        <v>2033.9111576960015</v>
      </c>
      <c r="BL4231" s="6">
        <f>SUM($R$5:T4233)-$AB$2</f>
        <v>6089.7085664359938</v>
      </c>
      <c r="BM4231" s="6">
        <f>SUM($R$5:U4233)-$AB$2</f>
        <v>11767.824938672078</v>
      </c>
      <c r="BN4231" s="6">
        <f>SUM($R$5:V4233)-$AB$2</f>
        <v>19879.419756152107</v>
      </c>
      <c r="BO4231" s="6">
        <f>SUM($R$5:W4233)-$AB$2</f>
        <v>29613.333537128037</v>
      </c>
      <c r="BP4231" s="16"/>
    </row>
    <row r="4232" spans="1:68" x14ac:dyDescent="0.45">
      <c r="A4232" s="1">
        <v>2008</v>
      </c>
      <c r="B4232" s="1">
        <v>6</v>
      </c>
      <c r="C4232" s="1">
        <v>25</v>
      </c>
      <c r="D4232" s="1">
        <v>18</v>
      </c>
      <c r="E4232" s="1">
        <v>25.2</v>
      </c>
      <c r="F4232" s="1">
        <v>367.66</v>
      </c>
      <c r="G4232" s="4"/>
      <c r="H4232" s="4"/>
      <c r="Q4232" s="1">
        <v>15</v>
      </c>
      <c r="R4232" s="6">
        <f t="shared" si="5682"/>
        <v>0.51642619999999995</v>
      </c>
      <c r="S4232" s="6">
        <f t="shared" si="5683"/>
        <v>2.0037336560000001</v>
      </c>
      <c r="T4232" s="6">
        <f t="shared" si="5684"/>
        <v>5.00933414</v>
      </c>
      <c r="U4232" s="6">
        <f t="shared" si="5685"/>
        <v>7.0130677960000005</v>
      </c>
      <c r="V4232" s="6">
        <f t="shared" si="5686"/>
        <v>10.01866828</v>
      </c>
      <c r="W4232" s="6">
        <f t="shared" si="5687"/>
        <v>12.022401936</v>
      </c>
      <c r="X4232" s="17"/>
      <c r="Y4232" s="17"/>
      <c r="Z4232" s="17"/>
      <c r="AA4232" s="17"/>
      <c r="AB4232" s="17"/>
      <c r="AC4232" s="17"/>
      <c r="AE4232" s="16"/>
      <c r="AF4232" s="16"/>
      <c r="AG4232" s="16"/>
      <c r="AH4232" s="16"/>
      <c r="AI4232" s="16"/>
      <c r="AJ4232" s="16"/>
      <c r="AL4232" s="16"/>
      <c r="AM4232" s="16"/>
      <c r="AN4232" s="16"/>
      <c r="AO4232" s="16"/>
      <c r="AP4232" s="16"/>
      <c r="AQ4232" s="16"/>
      <c r="BI4232" s="1">
        <v>17</v>
      </c>
      <c r="BJ4232" s="6">
        <f>SUM($R$5:R4234)-$AB$2</f>
        <v>411.92325239999957</v>
      </c>
      <c r="BK4232" s="6">
        <f>SUM($R$5:S4234)-$AB$2</f>
        <v>2035.5267217120015</v>
      </c>
      <c r="BL4232" s="6">
        <f>SUM($R$5:T4234)-$AB$2</f>
        <v>6094.5353949919945</v>
      </c>
      <c r="BM4232" s="6">
        <f>SUM($R$5:U4234)-$AB$2</f>
        <v>11777.147537584076</v>
      </c>
      <c r="BN4232" s="6">
        <f>SUM($R$5:V4234)-$AB$2</f>
        <v>19895.164884144106</v>
      </c>
      <c r="BO4232" s="6">
        <f>SUM($R$5:W4234)-$AB$2</f>
        <v>29636.785700016037</v>
      </c>
      <c r="BP4232" s="16"/>
    </row>
    <row r="4233" spans="1:68" x14ac:dyDescent="0.45">
      <c r="A4233" s="1">
        <v>2008</v>
      </c>
      <c r="B4233" s="1">
        <v>6</v>
      </c>
      <c r="C4233" s="1">
        <v>25</v>
      </c>
      <c r="D4233" s="1">
        <v>19</v>
      </c>
      <c r="E4233" s="1">
        <v>23.7</v>
      </c>
      <c r="F4233" s="1">
        <v>160.77000000000001</v>
      </c>
      <c r="G4233" s="4"/>
      <c r="H4233" s="4"/>
      <c r="Q4233" s="1">
        <v>16</v>
      </c>
      <c r="R4233" s="6">
        <f t="shared" si="5682"/>
        <v>0.4350464</v>
      </c>
      <c r="S4233" s="6">
        <f t="shared" si="5683"/>
        <v>1.687980032</v>
      </c>
      <c r="T4233" s="6">
        <f t="shared" si="5684"/>
        <v>4.2199500799999994</v>
      </c>
      <c r="U4233" s="6">
        <f t="shared" si="5685"/>
        <v>5.9079301119999998</v>
      </c>
      <c r="V4233" s="6">
        <f t="shared" si="5686"/>
        <v>8.4399001599999988</v>
      </c>
      <c r="W4233" s="6">
        <f t="shared" si="5687"/>
        <v>10.127880192000001</v>
      </c>
      <c r="X4233" s="17"/>
      <c r="Y4233" s="17"/>
      <c r="Z4233" s="17"/>
      <c r="AA4233" s="17"/>
      <c r="AB4233" s="17"/>
      <c r="AC4233" s="17"/>
      <c r="AE4233" s="16"/>
      <c r="AF4233" s="16"/>
      <c r="AG4233" s="16"/>
      <c r="AH4233" s="16"/>
      <c r="AI4233" s="16"/>
      <c r="AJ4233" s="16"/>
      <c r="AL4233" s="16"/>
      <c r="AM4233" s="16"/>
      <c r="AN4233" s="16"/>
      <c r="AO4233" s="16"/>
      <c r="AP4233" s="16"/>
      <c r="AQ4233" s="16"/>
      <c r="BI4233" s="1">
        <v>18</v>
      </c>
      <c r="BJ4233" s="6">
        <f>SUM($R$5:R4235)-$AB$2</f>
        <v>412.13649519999956</v>
      </c>
      <c r="BK4233" s="6">
        <f>SUM($R$5:S4235)-$AB$2</f>
        <v>2036.5673465760015</v>
      </c>
      <c r="BL4233" s="6">
        <f>SUM($R$5:T4235)-$AB$2</f>
        <v>6097.6444750159944</v>
      </c>
      <c r="BM4233" s="6">
        <f>SUM($R$5:U4235)-$AB$2</f>
        <v>11783.152454832078</v>
      </c>
      <c r="BN4233" s="6">
        <f>SUM($R$5:V4235)-$AB$2</f>
        <v>19905.306711712106</v>
      </c>
      <c r="BO4233" s="6">
        <f>SUM($R$5:W4235)-$AB$2</f>
        <v>29651.891819968037</v>
      </c>
      <c r="BP4233" s="16"/>
    </row>
    <row r="4234" spans="1:68" x14ac:dyDescent="0.45">
      <c r="A4234" s="1">
        <v>2008</v>
      </c>
      <c r="B4234" s="1">
        <v>6</v>
      </c>
      <c r="C4234" s="1">
        <v>25</v>
      </c>
      <c r="D4234" s="1">
        <v>20</v>
      </c>
      <c r="E4234" s="1">
        <v>21.9</v>
      </c>
      <c r="F4234" s="1">
        <v>2.67</v>
      </c>
      <c r="G4234" s="4"/>
      <c r="H4234" s="4"/>
      <c r="Q4234" s="1">
        <v>17</v>
      </c>
      <c r="R4234" s="6">
        <f t="shared" si="5682"/>
        <v>0.33105819999999997</v>
      </c>
      <c r="S4234" s="6">
        <f t="shared" si="5683"/>
        <v>1.2845058159999996</v>
      </c>
      <c r="T4234" s="6">
        <f t="shared" si="5684"/>
        <v>3.2112645399999993</v>
      </c>
      <c r="U4234" s="6">
        <f t="shared" si="5685"/>
        <v>4.4957703559999995</v>
      </c>
      <c r="V4234" s="6">
        <f t="shared" si="5686"/>
        <v>6.4225290799999986</v>
      </c>
      <c r="W4234" s="6">
        <f t="shared" si="5687"/>
        <v>7.7070348959999988</v>
      </c>
      <c r="X4234" s="17"/>
      <c r="Y4234" s="17"/>
      <c r="Z4234" s="17"/>
      <c r="AA4234" s="17"/>
      <c r="AB4234" s="17"/>
      <c r="AC4234" s="17"/>
      <c r="AE4234" s="16"/>
      <c r="AF4234" s="16"/>
      <c r="AG4234" s="16"/>
      <c r="AH4234" s="16"/>
      <c r="AI4234" s="16"/>
      <c r="AJ4234" s="16"/>
      <c r="AL4234" s="16"/>
      <c r="AM4234" s="16"/>
      <c r="AN4234" s="16"/>
      <c r="AO4234" s="16"/>
      <c r="AP4234" s="16"/>
      <c r="AQ4234" s="16"/>
      <c r="BI4234" s="1">
        <v>19</v>
      </c>
      <c r="BJ4234" s="6">
        <f>SUM($R$5:R4236)-$AB$2</f>
        <v>412.22974179999954</v>
      </c>
      <c r="BK4234" s="6">
        <f>SUM($R$5:S4236)-$AB$2</f>
        <v>2037.0223899840014</v>
      </c>
      <c r="BL4234" s="6">
        <f>SUM($R$5:T4236)-$AB$2</f>
        <v>6099.004010443995</v>
      </c>
      <c r="BM4234" s="6">
        <f>SUM($R$5:U4236)-$AB$2</f>
        <v>11785.778279088076</v>
      </c>
      <c r="BN4234" s="6">
        <f>SUM($R$5:V4236)-$AB$2</f>
        <v>19909.741520008105</v>
      </c>
      <c r="BO4234" s="6">
        <f>SUM($R$5:W4236)-$AB$2</f>
        <v>29658.497409112035</v>
      </c>
      <c r="BP4234" s="16"/>
    </row>
    <row r="4235" spans="1:68" x14ac:dyDescent="0.45">
      <c r="A4235" s="1">
        <v>2008</v>
      </c>
      <c r="B4235" s="1">
        <v>6</v>
      </c>
      <c r="C4235" s="1">
        <v>25</v>
      </c>
      <c r="D4235" s="1">
        <v>21</v>
      </c>
      <c r="E4235" s="1">
        <v>21</v>
      </c>
      <c r="F4235" s="1">
        <v>0</v>
      </c>
      <c r="G4235" s="4"/>
      <c r="H4235" s="4"/>
      <c r="Q4235" s="1">
        <v>18</v>
      </c>
      <c r="R4235" s="6">
        <f t="shared" si="5682"/>
        <v>0.21324279999999998</v>
      </c>
      <c r="S4235" s="6">
        <f t="shared" si="5683"/>
        <v>0.82738206399999992</v>
      </c>
      <c r="T4235" s="6">
        <f t="shared" si="5684"/>
        <v>2.0684551599999996</v>
      </c>
      <c r="U4235" s="6">
        <f t="shared" si="5685"/>
        <v>2.8958372240000001</v>
      </c>
      <c r="V4235" s="6">
        <f t="shared" si="5686"/>
        <v>4.1369103199999993</v>
      </c>
      <c r="W4235" s="6">
        <f t="shared" si="5687"/>
        <v>4.9642923840000002</v>
      </c>
      <c r="X4235" s="17"/>
      <c r="Y4235" s="17"/>
      <c r="Z4235" s="17"/>
      <c r="AA4235" s="17"/>
      <c r="AB4235" s="17"/>
      <c r="AC4235" s="17"/>
      <c r="AE4235" s="16"/>
      <c r="AF4235" s="16"/>
      <c r="AG4235" s="16"/>
      <c r="AH4235" s="16"/>
      <c r="AI4235" s="16"/>
      <c r="AJ4235" s="16"/>
      <c r="AL4235" s="16"/>
      <c r="AM4235" s="16"/>
      <c r="AN4235" s="16"/>
      <c r="AO4235" s="16"/>
      <c r="AP4235" s="16"/>
      <c r="AQ4235" s="16"/>
      <c r="BI4235" s="1">
        <v>20</v>
      </c>
      <c r="BJ4235" s="6">
        <f>SUM($R$5:R4237)-$AB$2</f>
        <v>412.23129039999952</v>
      </c>
      <c r="BK4235" s="6">
        <f>SUM($R$5:S4237)-$AB$2</f>
        <v>2037.0299471520013</v>
      </c>
      <c r="BL4235" s="6">
        <f>SUM($R$5:T4237)-$AB$2</f>
        <v>6099.0265890319952</v>
      </c>
      <c r="BM4235" s="6">
        <f>SUM($R$5:U4237)-$AB$2</f>
        <v>11785.821887664075</v>
      </c>
      <c r="BN4235" s="6">
        <f>SUM($R$5:V4237)-$AB$2</f>
        <v>19909.815171424107</v>
      </c>
      <c r="BO4235" s="6">
        <f>SUM($R$5:W4237)-$AB$2</f>
        <v>29658.607111936035</v>
      </c>
      <c r="BP4235" s="16"/>
    </row>
    <row r="4236" spans="1:68" x14ac:dyDescent="0.45">
      <c r="A4236" s="1">
        <v>2008</v>
      </c>
      <c r="B4236" s="1">
        <v>6</v>
      </c>
      <c r="C4236" s="1">
        <v>25</v>
      </c>
      <c r="D4236" s="1">
        <v>22</v>
      </c>
      <c r="E4236" s="1">
        <v>20.5</v>
      </c>
      <c r="F4236" s="1">
        <v>0</v>
      </c>
      <c r="G4236" s="4"/>
      <c r="H4236" s="4"/>
      <c r="Q4236" s="1">
        <v>19</v>
      </c>
      <c r="R4236" s="6">
        <f t="shared" si="5682"/>
        <v>9.3246599999999999E-2</v>
      </c>
      <c r="S4236" s="6">
        <f t="shared" si="5683"/>
        <v>0.36179680800000003</v>
      </c>
      <c r="T4236" s="6">
        <f t="shared" si="5684"/>
        <v>0.90449201999999995</v>
      </c>
      <c r="U4236" s="6">
        <f t="shared" si="5685"/>
        <v>1.266288828</v>
      </c>
      <c r="V4236" s="6">
        <f t="shared" si="5686"/>
        <v>1.8089840399999999</v>
      </c>
      <c r="W4236" s="6">
        <f t="shared" si="5687"/>
        <v>2.1707808480000002</v>
      </c>
      <c r="X4236" s="17"/>
      <c r="Y4236" s="17"/>
      <c r="Z4236" s="17"/>
      <c r="AA4236" s="17"/>
      <c r="AB4236" s="17"/>
      <c r="AC4236" s="17"/>
      <c r="AE4236" s="16"/>
      <c r="AF4236" s="16"/>
      <c r="AG4236" s="16"/>
      <c r="AH4236" s="16"/>
      <c r="AI4236" s="16"/>
      <c r="AJ4236" s="16"/>
      <c r="AL4236" s="16"/>
      <c r="AM4236" s="16"/>
      <c r="AN4236" s="16"/>
      <c r="AO4236" s="16"/>
      <c r="AP4236" s="16"/>
      <c r="AQ4236" s="16"/>
      <c r="BI4236" s="1">
        <v>21</v>
      </c>
      <c r="BJ4236" s="6">
        <f>SUM($R$5:R4238)-$AB$2</f>
        <v>412.23129039999952</v>
      </c>
      <c r="BK4236" s="6">
        <f>SUM($R$5:S4238)-$AB$2</f>
        <v>2037.0299471520013</v>
      </c>
      <c r="BL4236" s="6">
        <f>SUM($R$5:T4238)-$AB$2</f>
        <v>6099.0265890319952</v>
      </c>
      <c r="BM4236" s="6">
        <f>SUM($R$5:U4238)-$AB$2</f>
        <v>11785.821887664075</v>
      </c>
      <c r="BN4236" s="6">
        <f>SUM($R$5:V4238)-$AB$2</f>
        <v>19909.815171424107</v>
      </c>
      <c r="BO4236" s="6">
        <f>SUM($R$5:W4238)-$AB$2</f>
        <v>29658.607111936035</v>
      </c>
      <c r="BP4236" s="16"/>
    </row>
    <row r="4237" spans="1:68" x14ac:dyDescent="0.45">
      <c r="A4237" s="1">
        <v>2008</v>
      </c>
      <c r="B4237" s="1">
        <v>6</v>
      </c>
      <c r="C4237" s="1">
        <v>25</v>
      </c>
      <c r="D4237" s="1">
        <v>23</v>
      </c>
      <c r="E4237" s="1">
        <v>20.2</v>
      </c>
      <c r="F4237" s="1">
        <v>0</v>
      </c>
      <c r="G4237" s="4"/>
      <c r="H4237" s="4"/>
      <c r="Q4237" s="1">
        <v>20</v>
      </c>
      <c r="R4237" s="6">
        <f t="shared" si="5682"/>
        <v>1.5485999999999998E-3</v>
      </c>
      <c r="S4237" s="6">
        <f t="shared" si="5683"/>
        <v>6.0085679999999989E-3</v>
      </c>
      <c r="T4237" s="6">
        <f t="shared" si="5684"/>
        <v>1.5021419999999997E-2</v>
      </c>
      <c r="U4237" s="6">
        <f t="shared" si="5685"/>
        <v>2.1029987999999996E-2</v>
      </c>
      <c r="V4237" s="6">
        <f t="shared" si="5686"/>
        <v>3.0042839999999994E-2</v>
      </c>
      <c r="W4237" s="6">
        <f t="shared" si="5687"/>
        <v>3.6051407999999993E-2</v>
      </c>
      <c r="X4237" s="17"/>
      <c r="Y4237" s="17"/>
      <c r="Z4237" s="17"/>
      <c r="AA4237" s="17"/>
      <c r="AB4237" s="17"/>
      <c r="AC4237" s="17"/>
      <c r="AE4237" s="16"/>
      <c r="AF4237" s="16"/>
      <c r="AG4237" s="16"/>
      <c r="AH4237" s="16"/>
      <c r="AI4237" s="16"/>
      <c r="AJ4237" s="16"/>
      <c r="AL4237" s="16"/>
      <c r="AM4237" s="16"/>
      <c r="AN4237" s="16"/>
      <c r="AO4237" s="16"/>
      <c r="AP4237" s="16"/>
      <c r="AQ4237" s="16"/>
      <c r="BI4237" s="1">
        <v>22</v>
      </c>
      <c r="BJ4237" s="6">
        <f>SUM($R$5:R4239)-$AB$2</f>
        <v>412.23129039999952</v>
      </c>
      <c r="BK4237" s="6">
        <f>SUM($R$5:S4239)-$AB$2</f>
        <v>2037.0299471520013</v>
      </c>
      <c r="BL4237" s="6">
        <f>SUM($R$5:T4239)-$AB$2</f>
        <v>6099.0265890319952</v>
      </c>
      <c r="BM4237" s="6">
        <f>SUM($R$5:U4239)-$AB$2</f>
        <v>11785.821887664075</v>
      </c>
      <c r="BN4237" s="6">
        <f>SUM($R$5:V4239)-$AB$2</f>
        <v>19909.815171424107</v>
      </c>
      <c r="BO4237" s="6">
        <f>SUM($R$5:W4239)-$AB$2</f>
        <v>29658.607111936035</v>
      </c>
      <c r="BP4237" s="16"/>
    </row>
    <row r="4238" spans="1:68" x14ac:dyDescent="0.45">
      <c r="A4238" s="1">
        <v>2008</v>
      </c>
      <c r="B4238" s="1">
        <v>6</v>
      </c>
      <c r="C4238" s="1">
        <v>26</v>
      </c>
      <c r="D4238" s="1">
        <v>0</v>
      </c>
      <c r="E4238" s="1">
        <v>20</v>
      </c>
      <c r="F4238" s="1">
        <v>0</v>
      </c>
      <c r="G4238" s="4"/>
      <c r="H4238" s="4"/>
      <c r="Q4238" s="1">
        <v>21</v>
      </c>
      <c r="R4238" s="6">
        <f t="shared" si="5682"/>
        <v>0</v>
      </c>
      <c r="S4238" s="6">
        <f t="shared" si="5683"/>
        <v>0</v>
      </c>
      <c r="T4238" s="6">
        <f t="shared" si="5684"/>
        <v>0</v>
      </c>
      <c r="U4238" s="6">
        <f t="shared" si="5685"/>
        <v>0</v>
      </c>
      <c r="V4238" s="6">
        <f t="shared" si="5686"/>
        <v>0</v>
      </c>
      <c r="W4238" s="6">
        <f t="shared" si="5687"/>
        <v>0</v>
      </c>
      <c r="X4238" s="17"/>
      <c r="Y4238" s="17"/>
      <c r="Z4238" s="17"/>
      <c r="AA4238" s="17"/>
      <c r="AB4238" s="17"/>
      <c r="AC4238" s="17"/>
      <c r="AE4238" s="16"/>
      <c r="AF4238" s="16"/>
      <c r="AG4238" s="16"/>
      <c r="AH4238" s="16"/>
      <c r="AI4238" s="16"/>
      <c r="AJ4238" s="16"/>
      <c r="AL4238" s="16"/>
      <c r="AM4238" s="16"/>
      <c r="AN4238" s="16"/>
      <c r="AO4238" s="16"/>
      <c r="AP4238" s="16"/>
      <c r="AQ4238" s="16"/>
      <c r="BI4238" s="1">
        <v>23</v>
      </c>
      <c r="BJ4238" s="6">
        <f>SUM($R$5:R4240)-$AB$2</f>
        <v>412.23129039999952</v>
      </c>
      <c r="BK4238" s="6">
        <f>SUM($R$5:S4240)-$AB$2</f>
        <v>2037.0299471520013</v>
      </c>
      <c r="BL4238" s="6">
        <f>SUM($R$5:T4240)-$AB$2</f>
        <v>6099.0265890319952</v>
      </c>
      <c r="BM4238" s="6">
        <f>SUM($R$5:U4240)-$AB$2</f>
        <v>11785.821887664075</v>
      </c>
      <c r="BN4238" s="6">
        <f>SUM($R$5:V4240)-$AB$2</f>
        <v>19909.815171424107</v>
      </c>
      <c r="BO4238" s="6">
        <f>SUM($R$5:W4240)-$AB$2</f>
        <v>29658.607111936035</v>
      </c>
      <c r="BP4238" s="16"/>
    </row>
    <row r="4239" spans="1:68" x14ac:dyDescent="0.45">
      <c r="A4239" s="1">
        <v>2008</v>
      </c>
      <c r="B4239" s="1">
        <v>6</v>
      </c>
      <c r="C4239" s="1">
        <v>26</v>
      </c>
      <c r="D4239" s="1">
        <v>1</v>
      </c>
      <c r="E4239" s="1">
        <v>19.7</v>
      </c>
      <c r="F4239" s="1">
        <v>0</v>
      </c>
      <c r="G4239" s="4"/>
      <c r="H4239" s="4"/>
      <c r="Q4239" s="1">
        <v>22</v>
      </c>
      <c r="R4239" s="6">
        <f t="shared" si="5682"/>
        <v>0</v>
      </c>
      <c r="S4239" s="6">
        <f t="shared" si="5683"/>
        <v>0</v>
      </c>
      <c r="T4239" s="6">
        <f t="shared" si="5684"/>
        <v>0</v>
      </c>
      <c r="U4239" s="6">
        <f t="shared" si="5685"/>
        <v>0</v>
      </c>
      <c r="V4239" s="6">
        <f t="shared" si="5686"/>
        <v>0</v>
      </c>
      <c r="W4239" s="6">
        <f t="shared" si="5687"/>
        <v>0</v>
      </c>
      <c r="X4239" s="17"/>
      <c r="Y4239" s="17"/>
      <c r="Z4239" s="17"/>
      <c r="AA4239" s="17"/>
      <c r="AB4239" s="17"/>
      <c r="AC4239" s="17"/>
      <c r="AE4239" s="16"/>
      <c r="AF4239" s="16"/>
      <c r="AG4239" s="16"/>
      <c r="AH4239" s="16"/>
      <c r="AI4239" s="16"/>
      <c r="AJ4239" s="16"/>
      <c r="AL4239" s="16"/>
      <c r="AM4239" s="16"/>
      <c r="AN4239" s="16"/>
      <c r="AO4239" s="16"/>
      <c r="AP4239" s="16"/>
      <c r="AQ4239" s="16"/>
      <c r="BI4239" s="1">
        <v>0</v>
      </c>
      <c r="BJ4239" s="6">
        <f t="shared" ref="BJ4239" si="5688">R4241-$AB$2</f>
        <v>-6.53125</v>
      </c>
      <c r="BK4239" s="6">
        <f t="shared" ref="BK4239" si="5689">S4241-$AB$2</f>
        <v>-6.53125</v>
      </c>
      <c r="BL4239" s="6">
        <f t="shared" ref="BL4239" si="5690">T4241-$AB$2</f>
        <v>-6.53125</v>
      </c>
      <c r="BM4239" s="6">
        <f t="shared" ref="BM4239" si="5691">U4241-$AB$2</f>
        <v>-6.53125</v>
      </c>
      <c r="BN4239" s="6">
        <f t="shared" ref="BN4239" si="5692">V4241-$AB$2</f>
        <v>-6.53125</v>
      </c>
      <c r="BO4239" s="6">
        <f t="shared" ref="BO4239" si="5693">W4241-$AB$2</f>
        <v>-6.53125</v>
      </c>
      <c r="BP4239" s="16">
        <v>178</v>
      </c>
    </row>
    <row r="4240" spans="1:68" x14ac:dyDescent="0.45">
      <c r="A4240" s="1">
        <v>2008</v>
      </c>
      <c r="B4240" s="1">
        <v>6</v>
      </c>
      <c r="C4240" s="1">
        <v>26</v>
      </c>
      <c r="D4240" s="1">
        <v>2</v>
      </c>
      <c r="E4240" s="1">
        <v>19.399999999999999</v>
      </c>
      <c r="F4240" s="1">
        <v>0</v>
      </c>
      <c r="G4240" s="4"/>
      <c r="H4240" s="4"/>
      <c r="Q4240" s="1">
        <v>23</v>
      </c>
      <c r="R4240" s="6">
        <f t="shared" si="5682"/>
        <v>0</v>
      </c>
      <c r="S4240" s="6">
        <f t="shared" si="5683"/>
        <v>0</v>
      </c>
      <c r="T4240" s="6">
        <f t="shared" si="5684"/>
        <v>0</v>
      </c>
      <c r="U4240" s="6">
        <f t="shared" si="5685"/>
        <v>0</v>
      </c>
      <c r="V4240" s="6">
        <f t="shared" si="5686"/>
        <v>0</v>
      </c>
      <c r="W4240" s="6">
        <f t="shared" si="5687"/>
        <v>0</v>
      </c>
      <c r="X4240" s="17"/>
      <c r="Y4240" s="17"/>
      <c r="Z4240" s="17"/>
      <c r="AA4240" s="17"/>
      <c r="AB4240" s="17"/>
      <c r="AC4240" s="17"/>
      <c r="AE4240" s="16"/>
      <c r="AF4240" s="16"/>
      <c r="AG4240" s="16"/>
      <c r="AH4240" s="16"/>
      <c r="AI4240" s="16"/>
      <c r="AJ4240" s="16"/>
      <c r="AL4240" s="16"/>
      <c r="AM4240" s="16"/>
      <c r="AN4240" s="16"/>
      <c r="AO4240" s="16"/>
      <c r="AP4240" s="16"/>
      <c r="AQ4240" s="16"/>
      <c r="BI4240" s="1">
        <v>1</v>
      </c>
      <c r="BJ4240" s="6">
        <f>SUM($R$5:R4242)-$AB$2</f>
        <v>412.23129039999952</v>
      </c>
      <c r="BK4240" s="6">
        <f>SUM($R$5:S4242)-$AB$2</f>
        <v>2037.0299471520013</v>
      </c>
      <c r="BL4240" s="6">
        <f>SUM($R$5:T4242)-$AB$2</f>
        <v>6099.0265890319952</v>
      </c>
      <c r="BM4240" s="6">
        <f>SUM($R$5:U4242)-$AB$2</f>
        <v>11785.821887664075</v>
      </c>
      <c r="BN4240" s="6">
        <f>SUM($R$5:V4242)-$AB$2</f>
        <v>19909.815171424107</v>
      </c>
      <c r="BO4240" s="6">
        <f>SUM($R$5:W4242)-$AB$2</f>
        <v>29658.607111936035</v>
      </c>
      <c r="BP4240" s="16"/>
    </row>
    <row r="4241" spans="1:68" x14ac:dyDescent="0.45">
      <c r="A4241" s="1">
        <v>2008</v>
      </c>
      <c r="B4241" s="1">
        <v>6</v>
      </c>
      <c r="C4241" s="1">
        <v>26</v>
      </c>
      <c r="D4241" s="1">
        <v>3</v>
      </c>
      <c r="E4241" s="1">
        <v>19.3</v>
      </c>
      <c r="F4241" s="1">
        <v>0</v>
      </c>
      <c r="G4241" s="4"/>
      <c r="H4241" s="4"/>
      <c r="Q4241" s="1">
        <v>0</v>
      </c>
      <c r="R4241" s="6">
        <f t="shared" si="5682"/>
        <v>0</v>
      </c>
      <c r="S4241" s="6">
        <f t="shared" si="5683"/>
        <v>0</v>
      </c>
      <c r="T4241" s="6">
        <f t="shared" si="5684"/>
        <v>0</v>
      </c>
      <c r="U4241" s="6">
        <f t="shared" si="5685"/>
        <v>0</v>
      </c>
      <c r="V4241" s="6">
        <f t="shared" si="5686"/>
        <v>0</v>
      </c>
      <c r="W4241" s="6">
        <f t="shared" si="5687"/>
        <v>0</v>
      </c>
      <c r="X4241" s="17"/>
      <c r="Y4241" s="17"/>
      <c r="Z4241" s="17"/>
      <c r="AA4241" s="17"/>
      <c r="AB4241" s="17"/>
      <c r="AC4241" s="17"/>
      <c r="AE4241" s="16"/>
      <c r="AF4241" s="16"/>
      <c r="AG4241" s="16"/>
      <c r="AH4241" s="16"/>
      <c r="AI4241" s="16"/>
      <c r="AJ4241" s="16"/>
      <c r="AL4241" s="16"/>
      <c r="AM4241" s="16"/>
      <c r="AN4241" s="16"/>
      <c r="AO4241" s="16"/>
      <c r="AP4241" s="16"/>
      <c r="AQ4241" s="16"/>
      <c r="BI4241" s="1">
        <v>2</v>
      </c>
      <c r="BJ4241" s="6">
        <f>SUM($R$5:R4243)-$AB$2</f>
        <v>412.23129039999952</v>
      </c>
      <c r="BK4241" s="6">
        <f>SUM($R$5:S4243)-$AB$2</f>
        <v>2037.0299471520013</v>
      </c>
      <c r="BL4241" s="6">
        <f>SUM($R$5:T4243)-$AB$2</f>
        <v>6099.0265890319952</v>
      </c>
      <c r="BM4241" s="6">
        <f>SUM($R$5:U4243)-$AB$2</f>
        <v>11785.821887664075</v>
      </c>
      <c r="BN4241" s="6">
        <f>SUM($R$5:V4243)-$AB$2</f>
        <v>19909.815171424107</v>
      </c>
      <c r="BO4241" s="6">
        <f>SUM($R$5:W4243)-$AB$2</f>
        <v>29658.607111936035</v>
      </c>
      <c r="BP4241" s="16"/>
    </row>
    <row r="4242" spans="1:68" x14ac:dyDescent="0.45">
      <c r="A4242" s="1">
        <v>2008</v>
      </c>
      <c r="B4242" s="1">
        <v>6</v>
      </c>
      <c r="C4242" s="1">
        <v>26</v>
      </c>
      <c r="D4242" s="1">
        <v>4</v>
      </c>
      <c r="E4242" s="1">
        <v>19.2</v>
      </c>
      <c r="F4242" s="1">
        <v>0</v>
      </c>
      <c r="G4242" s="4"/>
      <c r="H4242" s="4"/>
      <c r="Q4242" s="1">
        <v>1</v>
      </c>
      <c r="R4242" s="6">
        <f t="shared" si="5682"/>
        <v>0</v>
      </c>
      <c r="S4242" s="6">
        <f t="shared" si="5683"/>
        <v>0</v>
      </c>
      <c r="T4242" s="6">
        <f t="shared" si="5684"/>
        <v>0</v>
      </c>
      <c r="U4242" s="6">
        <f t="shared" si="5685"/>
        <v>0</v>
      </c>
      <c r="V4242" s="6">
        <f t="shared" si="5686"/>
        <v>0</v>
      </c>
      <c r="W4242" s="6">
        <f t="shared" si="5687"/>
        <v>0</v>
      </c>
      <c r="X4242" s="17"/>
      <c r="Y4242" s="17"/>
      <c r="Z4242" s="17"/>
      <c r="AA4242" s="17"/>
      <c r="AB4242" s="17"/>
      <c r="AC4242" s="17"/>
      <c r="AE4242" s="16"/>
      <c r="AF4242" s="16"/>
      <c r="AG4242" s="16"/>
      <c r="AH4242" s="16"/>
      <c r="AI4242" s="16"/>
      <c r="AJ4242" s="16"/>
      <c r="AL4242" s="16"/>
      <c r="AM4242" s="16"/>
      <c r="AN4242" s="16"/>
      <c r="AO4242" s="16"/>
      <c r="AP4242" s="16"/>
      <c r="AQ4242" s="16"/>
      <c r="BI4242" s="1">
        <v>3</v>
      </c>
      <c r="BJ4242" s="6">
        <f>SUM($R$5:R4244)-$AB$2</f>
        <v>412.23129039999952</v>
      </c>
      <c r="BK4242" s="6">
        <f>SUM($R$5:S4244)-$AB$2</f>
        <v>2037.0299471520013</v>
      </c>
      <c r="BL4242" s="6">
        <f>SUM($R$5:T4244)-$AB$2</f>
        <v>6099.0265890319952</v>
      </c>
      <c r="BM4242" s="6">
        <f>SUM($R$5:U4244)-$AB$2</f>
        <v>11785.821887664075</v>
      </c>
      <c r="BN4242" s="6">
        <f>SUM($R$5:V4244)-$AB$2</f>
        <v>19909.815171424107</v>
      </c>
      <c r="BO4242" s="6">
        <f>SUM($R$5:W4244)-$AB$2</f>
        <v>29658.607111936035</v>
      </c>
      <c r="BP4242" s="16"/>
    </row>
    <row r="4243" spans="1:68" x14ac:dyDescent="0.45">
      <c r="A4243" s="1">
        <v>2008</v>
      </c>
      <c r="B4243" s="1">
        <v>6</v>
      </c>
      <c r="C4243" s="1">
        <v>26</v>
      </c>
      <c r="D4243" s="1">
        <v>5</v>
      </c>
      <c r="E4243" s="1">
        <v>19.100000000000001</v>
      </c>
      <c r="F4243" s="1">
        <v>0</v>
      </c>
      <c r="G4243" s="4"/>
      <c r="H4243" s="4"/>
      <c r="Q4243" s="1">
        <v>2</v>
      </c>
      <c r="R4243" s="6">
        <f t="shared" si="5682"/>
        <v>0</v>
      </c>
      <c r="S4243" s="6">
        <f t="shared" si="5683"/>
        <v>0</v>
      </c>
      <c r="T4243" s="6">
        <f t="shared" si="5684"/>
        <v>0</v>
      </c>
      <c r="U4243" s="6">
        <f t="shared" si="5685"/>
        <v>0</v>
      </c>
      <c r="V4243" s="6">
        <f t="shared" si="5686"/>
        <v>0</v>
      </c>
      <c r="W4243" s="6">
        <f t="shared" si="5687"/>
        <v>0</v>
      </c>
      <c r="X4243" s="17"/>
      <c r="Y4243" s="17"/>
      <c r="Z4243" s="17"/>
      <c r="AA4243" s="17"/>
      <c r="AB4243" s="17"/>
      <c r="AC4243" s="17"/>
      <c r="AE4243" s="16"/>
      <c r="AF4243" s="16"/>
      <c r="AG4243" s="16"/>
      <c r="AH4243" s="16"/>
      <c r="AI4243" s="16"/>
      <c r="AJ4243" s="16"/>
      <c r="AL4243" s="16"/>
      <c r="AM4243" s="16"/>
      <c r="AN4243" s="16"/>
      <c r="AO4243" s="16"/>
      <c r="AP4243" s="16"/>
      <c r="AQ4243" s="16"/>
      <c r="BI4243" s="1">
        <v>4</v>
      </c>
      <c r="BJ4243" s="6">
        <f>SUM($R$5:R4245)-$AB$2</f>
        <v>412.23129039999952</v>
      </c>
      <c r="BK4243" s="6">
        <f>SUM($R$5:S4245)-$AB$2</f>
        <v>2037.0299471520013</v>
      </c>
      <c r="BL4243" s="6">
        <f>SUM($R$5:T4245)-$AB$2</f>
        <v>6099.0265890319952</v>
      </c>
      <c r="BM4243" s="6">
        <f>SUM($R$5:U4245)-$AB$2</f>
        <v>11785.821887664075</v>
      </c>
      <c r="BN4243" s="6">
        <f>SUM($R$5:V4245)-$AB$2</f>
        <v>19909.815171424107</v>
      </c>
      <c r="BO4243" s="6">
        <f>SUM($R$5:W4245)-$AB$2</f>
        <v>29658.607111936035</v>
      </c>
      <c r="BP4243" s="16"/>
    </row>
    <row r="4244" spans="1:68" x14ac:dyDescent="0.45">
      <c r="A4244" s="1">
        <v>2008</v>
      </c>
      <c r="B4244" s="1">
        <v>6</v>
      </c>
      <c r="C4244" s="1">
        <v>26</v>
      </c>
      <c r="D4244" s="1">
        <v>6</v>
      </c>
      <c r="E4244" s="1">
        <v>19.100000000000001</v>
      </c>
      <c r="F4244" s="1">
        <v>31.57</v>
      </c>
      <c r="G4244" s="4"/>
      <c r="H4244" s="4"/>
      <c r="Q4244" s="1">
        <v>3</v>
      </c>
      <c r="R4244" s="6">
        <f t="shared" si="5682"/>
        <v>0</v>
      </c>
      <c r="S4244" s="6">
        <f t="shared" si="5683"/>
        <v>0</v>
      </c>
      <c r="T4244" s="6">
        <f t="shared" si="5684"/>
        <v>0</v>
      </c>
      <c r="U4244" s="6">
        <f t="shared" si="5685"/>
        <v>0</v>
      </c>
      <c r="V4244" s="6">
        <f t="shared" si="5686"/>
        <v>0</v>
      </c>
      <c r="W4244" s="6">
        <f t="shared" si="5687"/>
        <v>0</v>
      </c>
      <c r="X4244" s="17"/>
      <c r="Y4244" s="17"/>
      <c r="Z4244" s="17"/>
      <c r="AA4244" s="17"/>
      <c r="AB4244" s="17"/>
      <c r="AC4244" s="17"/>
      <c r="AE4244" s="16"/>
      <c r="AF4244" s="16"/>
      <c r="AG4244" s="16"/>
      <c r="AH4244" s="16"/>
      <c r="AI4244" s="16"/>
      <c r="AJ4244" s="16"/>
      <c r="AL4244" s="16"/>
      <c r="AM4244" s="16"/>
      <c r="AN4244" s="16"/>
      <c r="AO4244" s="16"/>
      <c r="AP4244" s="16"/>
      <c r="AQ4244" s="16"/>
      <c r="BI4244" s="1">
        <v>5</v>
      </c>
      <c r="BJ4244" s="6">
        <f>SUM($R$5:R4246)-$AB$2</f>
        <v>412.23129039999952</v>
      </c>
      <c r="BK4244" s="6">
        <f>SUM($R$5:S4246)-$AB$2</f>
        <v>2037.0299471520013</v>
      </c>
      <c r="BL4244" s="6">
        <f>SUM($R$5:T4246)-$AB$2</f>
        <v>6099.0265890319952</v>
      </c>
      <c r="BM4244" s="6">
        <f>SUM($R$5:U4246)-$AB$2</f>
        <v>11785.821887664075</v>
      </c>
      <c r="BN4244" s="6">
        <f>SUM($R$5:V4246)-$AB$2</f>
        <v>19909.815171424107</v>
      </c>
      <c r="BO4244" s="6">
        <f>SUM($R$5:W4246)-$AB$2</f>
        <v>29658.607111936035</v>
      </c>
      <c r="BP4244" s="16"/>
    </row>
    <row r="4245" spans="1:68" x14ac:dyDescent="0.45">
      <c r="A4245" s="1">
        <v>2008</v>
      </c>
      <c r="B4245" s="1">
        <v>6</v>
      </c>
      <c r="C4245" s="1">
        <v>26</v>
      </c>
      <c r="D4245" s="1">
        <v>7</v>
      </c>
      <c r="E4245" s="1">
        <v>20.100000000000001</v>
      </c>
      <c r="F4245" s="1">
        <v>216.13</v>
      </c>
      <c r="G4245" s="4"/>
      <c r="H4245" s="4"/>
      <c r="Q4245" s="1">
        <v>4</v>
      </c>
      <c r="R4245" s="6">
        <f t="shared" si="5682"/>
        <v>0</v>
      </c>
      <c r="S4245" s="6">
        <f t="shared" si="5683"/>
        <v>0</v>
      </c>
      <c r="T4245" s="6">
        <f t="shared" si="5684"/>
        <v>0</v>
      </c>
      <c r="U4245" s="6">
        <f t="shared" si="5685"/>
        <v>0</v>
      </c>
      <c r="V4245" s="6">
        <f t="shared" si="5686"/>
        <v>0</v>
      </c>
      <c r="W4245" s="6">
        <f t="shared" si="5687"/>
        <v>0</v>
      </c>
      <c r="X4245" s="17"/>
      <c r="Y4245" s="17"/>
      <c r="Z4245" s="17"/>
      <c r="AA4245" s="17"/>
      <c r="AB4245" s="17"/>
      <c r="AC4245" s="17"/>
      <c r="AE4245" s="16"/>
      <c r="AF4245" s="16"/>
      <c r="AG4245" s="16"/>
      <c r="AH4245" s="16"/>
      <c r="AI4245" s="16"/>
      <c r="AJ4245" s="16"/>
      <c r="AL4245" s="16"/>
      <c r="AM4245" s="16"/>
      <c r="AN4245" s="16"/>
      <c r="AO4245" s="16"/>
      <c r="AP4245" s="16"/>
      <c r="AQ4245" s="16"/>
      <c r="BI4245" s="1">
        <v>6</v>
      </c>
      <c r="BJ4245" s="6">
        <f>SUM($R$5:R4247)-$AB$2</f>
        <v>412.24960099999953</v>
      </c>
      <c r="BK4245" s="6">
        <f>SUM($R$5:S4247)-$AB$2</f>
        <v>2037.1193028800012</v>
      </c>
      <c r="BL4245" s="6">
        <f>SUM($R$5:T4247)-$AB$2</f>
        <v>6099.2935575799956</v>
      </c>
      <c r="BM4245" s="6">
        <f>SUM($R$5:U4247)-$AB$2</f>
        <v>11786.337514160074</v>
      </c>
      <c r="BN4245" s="6">
        <f>SUM($R$5:V4247)-$AB$2</f>
        <v>19910.686023560105</v>
      </c>
      <c r="BO4245" s="6">
        <f>SUM($R$5:W4247)-$AB$2</f>
        <v>29659.904234840033</v>
      </c>
      <c r="BP4245" s="16"/>
    </row>
    <row r="4246" spans="1:68" x14ac:dyDescent="0.45">
      <c r="A4246" s="1">
        <v>2008</v>
      </c>
      <c r="B4246" s="1">
        <v>6</v>
      </c>
      <c r="C4246" s="1">
        <v>26</v>
      </c>
      <c r="D4246" s="1">
        <v>8</v>
      </c>
      <c r="E4246" s="1">
        <v>21.4</v>
      </c>
      <c r="F4246" s="1">
        <v>423.32</v>
      </c>
      <c r="G4246" s="4"/>
      <c r="H4246" s="4"/>
      <c r="Q4246" s="1">
        <v>5</v>
      </c>
      <c r="R4246" s="6">
        <f t="shared" si="5682"/>
        <v>0</v>
      </c>
      <c r="S4246" s="6">
        <f t="shared" si="5683"/>
        <v>0</v>
      </c>
      <c r="T4246" s="6">
        <f t="shared" si="5684"/>
        <v>0</v>
      </c>
      <c r="U4246" s="6">
        <f t="shared" si="5685"/>
        <v>0</v>
      </c>
      <c r="V4246" s="6">
        <f t="shared" si="5686"/>
        <v>0</v>
      </c>
      <c r="W4246" s="6">
        <f t="shared" si="5687"/>
        <v>0</v>
      </c>
      <c r="X4246" s="17"/>
      <c r="Y4246" s="17"/>
      <c r="Z4246" s="17"/>
      <c r="AA4246" s="17"/>
      <c r="AB4246" s="17"/>
      <c r="AC4246" s="17"/>
      <c r="AE4246" s="16"/>
      <c r="AF4246" s="16"/>
      <c r="AG4246" s="16"/>
      <c r="AH4246" s="16"/>
      <c r="AI4246" s="16"/>
      <c r="AJ4246" s="16"/>
      <c r="AL4246" s="16"/>
      <c r="AM4246" s="16"/>
      <c r="AN4246" s="16"/>
      <c r="AO4246" s="16"/>
      <c r="AP4246" s="16"/>
      <c r="AQ4246" s="16"/>
      <c r="BI4246" s="1">
        <v>7</v>
      </c>
      <c r="BJ4246" s="6">
        <f>SUM($R$5:R4248)-$AB$2</f>
        <v>412.37495639999952</v>
      </c>
      <c r="BK4246" s="6">
        <f>SUM($R$5:S4248)-$AB$2</f>
        <v>2037.7310372320012</v>
      </c>
      <c r="BL4246" s="6">
        <f>SUM($R$5:T4248)-$AB$2</f>
        <v>6101.1212393119968</v>
      </c>
      <c r="BM4246" s="6">
        <f>SUM($R$5:U4248)-$AB$2</f>
        <v>11789.867522224074</v>
      </c>
      <c r="BN4246" s="6">
        <f>SUM($R$5:V4248)-$AB$2</f>
        <v>19916.647926384103</v>
      </c>
      <c r="BO4246" s="6">
        <f>SUM($R$5:W4248)-$AB$2</f>
        <v>29668.784411376029</v>
      </c>
      <c r="BP4246" s="16"/>
    </row>
    <row r="4247" spans="1:68" x14ac:dyDescent="0.45">
      <c r="A4247" s="1">
        <v>2008</v>
      </c>
      <c r="B4247" s="1">
        <v>6</v>
      </c>
      <c r="C4247" s="1">
        <v>26</v>
      </c>
      <c r="D4247" s="1">
        <v>9</v>
      </c>
      <c r="E4247" s="1">
        <v>23</v>
      </c>
      <c r="F4247" s="1">
        <v>620.41999999999996</v>
      </c>
      <c r="G4247" s="4"/>
      <c r="H4247" s="4"/>
      <c r="Q4247" s="1">
        <v>6</v>
      </c>
      <c r="R4247" s="6">
        <f t="shared" si="5682"/>
        <v>1.8310599999999996E-2</v>
      </c>
      <c r="S4247" s="6">
        <f t="shared" si="5683"/>
        <v>7.1045127999999985E-2</v>
      </c>
      <c r="T4247" s="6">
        <f t="shared" si="5684"/>
        <v>0.17761281999999998</v>
      </c>
      <c r="U4247" s="6">
        <f t="shared" si="5685"/>
        <v>0.24865794799999999</v>
      </c>
      <c r="V4247" s="6">
        <f t="shared" si="5686"/>
        <v>0.35522563999999995</v>
      </c>
      <c r="W4247" s="6">
        <f t="shared" si="5687"/>
        <v>0.42627076799999997</v>
      </c>
      <c r="X4247" s="17"/>
      <c r="Y4247" s="17"/>
      <c r="Z4247" s="17"/>
      <c r="AA4247" s="17"/>
      <c r="AB4247" s="17"/>
      <c r="AC4247" s="17"/>
      <c r="AE4247" s="16"/>
      <c r="AF4247" s="16"/>
      <c r="AG4247" s="16"/>
      <c r="AH4247" s="16"/>
      <c r="AI4247" s="16"/>
      <c r="AJ4247" s="16"/>
      <c r="AL4247" s="16"/>
      <c r="AM4247" s="16"/>
      <c r="AN4247" s="16"/>
      <c r="AO4247" s="16"/>
      <c r="AP4247" s="16"/>
      <c r="AQ4247" s="16"/>
      <c r="BI4247" s="1">
        <v>8</v>
      </c>
      <c r="BJ4247" s="6">
        <f>SUM($R$5:R4249)-$AB$2</f>
        <v>412.62048199999953</v>
      </c>
      <c r="BK4247" s="6">
        <f>SUM($R$5:S4249)-$AB$2</f>
        <v>2038.9292021600013</v>
      </c>
      <c r="BL4247" s="6">
        <f>SUM($R$5:T4249)-$AB$2</f>
        <v>6104.7010025599975</v>
      </c>
      <c r="BM4247" s="6">
        <f>SUM($R$5:U4249)-$AB$2</f>
        <v>11796.781523120073</v>
      </c>
      <c r="BN4247" s="6">
        <f>SUM($R$5:V4249)-$AB$2</f>
        <v>19928.325123920102</v>
      </c>
      <c r="BO4247" s="6">
        <f>SUM($R$5:W4249)-$AB$2</f>
        <v>29686.177444880028</v>
      </c>
      <c r="BP4247" s="16"/>
    </row>
    <row r="4248" spans="1:68" x14ac:dyDescent="0.45">
      <c r="A4248" s="1">
        <v>2008</v>
      </c>
      <c r="B4248" s="1">
        <v>6</v>
      </c>
      <c r="C4248" s="1">
        <v>26</v>
      </c>
      <c r="D4248" s="1">
        <v>10</v>
      </c>
      <c r="E4248" s="1">
        <v>24.6</v>
      </c>
      <c r="F4248" s="1">
        <v>789.95</v>
      </c>
      <c r="G4248" s="4"/>
      <c r="H4248" s="4"/>
      <c r="Q4248" s="1">
        <v>7</v>
      </c>
      <c r="R4248" s="6">
        <f t="shared" si="5682"/>
        <v>0.12535539999999998</v>
      </c>
      <c r="S4248" s="6">
        <f t="shared" si="5683"/>
        <v>0.48637895199999998</v>
      </c>
      <c r="T4248" s="6">
        <f t="shared" si="5684"/>
        <v>1.2159473799999998</v>
      </c>
      <c r="U4248" s="6">
        <f t="shared" si="5685"/>
        <v>1.7023263319999999</v>
      </c>
      <c r="V4248" s="6">
        <f t="shared" si="5686"/>
        <v>2.4318947599999996</v>
      </c>
      <c r="W4248" s="6">
        <f t="shared" si="5687"/>
        <v>2.9182737119999995</v>
      </c>
      <c r="X4248" s="17"/>
      <c r="Y4248" s="17"/>
      <c r="Z4248" s="17"/>
      <c r="AA4248" s="17"/>
      <c r="AB4248" s="17"/>
      <c r="AC4248" s="17"/>
      <c r="AE4248" s="16"/>
      <c r="AF4248" s="16"/>
      <c r="AG4248" s="16"/>
      <c r="AH4248" s="16"/>
      <c r="AI4248" s="16"/>
      <c r="AJ4248" s="16"/>
      <c r="AL4248" s="16"/>
      <c r="AM4248" s="16"/>
      <c r="AN4248" s="16"/>
      <c r="AO4248" s="16"/>
      <c r="AP4248" s="16"/>
      <c r="AQ4248" s="16"/>
      <c r="BI4248" s="1">
        <v>9</v>
      </c>
      <c r="BJ4248" s="6">
        <f>SUM($R$5:R4250)-$AB$2</f>
        <v>412.9803255999995</v>
      </c>
      <c r="BK4248" s="6">
        <f>SUM($R$5:S4250)-$AB$2</f>
        <v>2040.6852389280014</v>
      </c>
      <c r="BL4248" s="6">
        <f>SUM($R$5:T4250)-$AB$2</f>
        <v>6109.9475222479978</v>
      </c>
      <c r="BM4248" s="6">
        <f>SUM($R$5:U4250)-$AB$2</f>
        <v>11806.914718896072</v>
      </c>
      <c r="BN4248" s="6">
        <f>SUM($R$5:V4250)-$AB$2</f>
        <v>19945.4392855361</v>
      </c>
      <c r="BO4248" s="6">
        <f>SUM($R$5:W4250)-$AB$2</f>
        <v>29711.668765504026</v>
      </c>
      <c r="BP4248" s="16"/>
    </row>
    <row r="4249" spans="1:68" x14ac:dyDescent="0.45">
      <c r="A4249" s="1">
        <v>2008</v>
      </c>
      <c r="B4249" s="1">
        <v>6</v>
      </c>
      <c r="C4249" s="1">
        <v>26</v>
      </c>
      <c r="D4249" s="1">
        <v>11</v>
      </c>
      <c r="E4249" s="1">
        <v>25.9</v>
      </c>
      <c r="F4249" s="1">
        <v>918.2</v>
      </c>
      <c r="G4249" s="4"/>
      <c r="H4249" s="4"/>
      <c r="Q4249" s="1">
        <v>8</v>
      </c>
      <c r="R4249" s="6">
        <f t="shared" si="5682"/>
        <v>0.24552559999999995</v>
      </c>
      <c r="S4249" s="6">
        <f t="shared" si="5683"/>
        <v>0.95263932799999984</v>
      </c>
      <c r="T4249" s="6">
        <f t="shared" si="5684"/>
        <v>2.3815983199999997</v>
      </c>
      <c r="U4249" s="6">
        <f t="shared" si="5685"/>
        <v>3.3342376479999998</v>
      </c>
      <c r="V4249" s="6">
        <f t="shared" si="5686"/>
        <v>4.7631966399999994</v>
      </c>
      <c r="W4249" s="6">
        <f t="shared" si="5687"/>
        <v>5.7158359679999995</v>
      </c>
      <c r="X4249" s="17"/>
      <c r="Y4249" s="17"/>
      <c r="Z4249" s="17"/>
      <c r="AA4249" s="17"/>
      <c r="AB4249" s="17"/>
      <c r="AC4249" s="17"/>
      <c r="AE4249" s="16"/>
      <c r="AF4249" s="16"/>
      <c r="AG4249" s="16"/>
      <c r="AH4249" s="16"/>
      <c r="AI4249" s="16"/>
      <c r="AJ4249" s="16"/>
      <c r="AL4249" s="16"/>
      <c r="AM4249" s="16"/>
      <c r="AN4249" s="16"/>
      <c r="AO4249" s="16"/>
      <c r="AP4249" s="16"/>
      <c r="AQ4249" s="16"/>
      <c r="BI4249" s="1">
        <v>10</v>
      </c>
      <c r="BJ4249" s="6">
        <f>SUM($R$5:R4251)-$AB$2</f>
        <v>413.4384965999995</v>
      </c>
      <c r="BK4249" s="6">
        <f>SUM($R$5:S4251)-$AB$2</f>
        <v>2042.9211134080015</v>
      </c>
      <c r="BL4249" s="6">
        <f>SUM($R$5:T4251)-$AB$2</f>
        <v>6116.6276554279984</v>
      </c>
      <c r="BM4249" s="6">
        <f>SUM($R$5:U4251)-$AB$2</f>
        <v>11819.816814256072</v>
      </c>
      <c r="BN4249" s="6">
        <f>SUM($R$5:V4251)-$AB$2</f>
        <v>19967.229898296097</v>
      </c>
      <c r="BO4249" s="6">
        <f>SUM($R$5:W4251)-$AB$2</f>
        <v>29744.125599144023</v>
      </c>
      <c r="BP4249" s="16"/>
    </row>
    <row r="4250" spans="1:68" x14ac:dyDescent="0.45">
      <c r="A4250" s="1">
        <v>2008</v>
      </c>
      <c r="B4250" s="1">
        <v>6</v>
      </c>
      <c r="C4250" s="1">
        <v>26</v>
      </c>
      <c r="D4250" s="1">
        <v>12</v>
      </c>
      <c r="E4250" s="1">
        <v>27.4</v>
      </c>
      <c r="F4250" s="1">
        <v>994.71</v>
      </c>
      <c r="G4250" s="4"/>
      <c r="H4250" s="4"/>
      <c r="Q4250" s="1">
        <v>9</v>
      </c>
      <c r="R4250" s="6">
        <f t="shared" si="5682"/>
        <v>0.35984359999999993</v>
      </c>
      <c r="S4250" s="6">
        <f t="shared" si="5683"/>
        <v>1.3961931679999995</v>
      </c>
      <c r="T4250" s="6">
        <f t="shared" si="5684"/>
        <v>3.4904829199999989</v>
      </c>
      <c r="U4250" s="6">
        <f t="shared" si="5685"/>
        <v>4.8866760879999989</v>
      </c>
      <c r="V4250" s="6">
        <f t="shared" si="5686"/>
        <v>6.9809658399999979</v>
      </c>
      <c r="W4250" s="6">
        <f t="shared" si="5687"/>
        <v>8.3771590079999996</v>
      </c>
      <c r="X4250" s="17"/>
      <c r="Y4250" s="17"/>
      <c r="Z4250" s="17"/>
      <c r="AA4250" s="17"/>
      <c r="AB4250" s="17"/>
      <c r="AC4250" s="17"/>
      <c r="AE4250" s="16"/>
      <c r="AF4250" s="16"/>
      <c r="AG4250" s="16"/>
      <c r="AH4250" s="16"/>
      <c r="AI4250" s="16"/>
      <c r="AJ4250" s="16"/>
      <c r="AL4250" s="16"/>
      <c r="AM4250" s="16"/>
      <c r="AN4250" s="16"/>
      <c r="AO4250" s="16"/>
      <c r="AP4250" s="16"/>
      <c r="AQ4250" s="16"/>
      <c r="BI4250" s="1">
        <v>11</v>
      </c>
      <c r="BJ4250" s="6">
        <f>SUM($R$5:R4252)-$AB$2</f>
        <v>413.9710525999995</v>
      </c>
      <c r="BK4250" s="6">
        <f>SUM($R$5:S4252)-$AB$2</f>
        <v>2045.5199866880016</v>
      </c>
      <c r="BL4250" s="6">
        <f>SUM($R$5:T4252)-$AB$2</f>
        <v>6124.3923219079979</v>
      </c>
      <c r="BM4250" s="6">
        <f>SUM($R$5:U4252)-$AB$2</f>
        <v>11834.813591216071</v>
      </c>
      <c r="BN4250" s="6">
        <f>SUM($R$5:V4252)-$AB$2</f>
        <v>19992.558261656097</v>
      </c>
      <c r="BO4250" s="6">
        <f>SUM($R$5:W4252)-$AB$2</f>
        <v>29781.851866184024</v>
      </c>
      <c r="BP4250" s="16"/>
    </row>
    <row r="4251" spans="1:68" x14ac:dyDescent="0.45">
      <c r="A4251" s="1">
        <v>2008</v>
      </c>
      <c r="B4251" s="1">
        <v>6</v>
      </c>
      <c r="C4251" s="1">
        <v>26</v>
      </c>
      <c r="D4251" s="1">
        <v>13</v>
      </c>
      <c r="E4251" s="1">
        <v>28.8</v>
      </c>
      <c r="F4251" s="1">
        <v>1015.91</v>
      </c>
      <c r="G4251" s="4"/>
      <c r="H4251" s="4"/>
      <c r="Q4251" s="1">
        <v>10</v>
      </c>
      <c r="R4251" s="6">
        <f t="shared" si="5682"/>
        <v>0.45817099999999999</v>
      </c>
      <c r="S4251" s="6">
        <f t="shared" si="5683"/>
        <v>1.77770348</v>
      </c>
      <c r="T4251" s="6">
        <f t="shared" si="5684"/>
        <v>4.4442586999999998</v>
      </c>
      <c r="U4251" s="6">
        <f t="shared" si="5685"/>
        <v>6.2219621799999993</v>
      </c>
      <c r="V4251" s="6">
        <f t="shared" si="5686"/>
        <v>8.8885173999999996</v>
      </c>
      <c r="W4251" s="6">
        <f t="shared" si="5687"/>
        <v>10.666220880000001</v>
      </c>
      <c r="X4251" s="17"/>
      <c r="Y4251" s="17"/>
      <c r="Z4251" s="17"/>
      <c r="AA4251" s="17"/>
      <c r="AB4251" s="17"/>
      <c r="AC4251" s="17"/>
      <c r="AE4251" s="16"/>
      <c r="AF4251" s="16"/>
      <c r="AG4251" s="16"/>
      <c r="AH4251" s="16"/>
      <c r="AI4251" s="16"/>
      <c r="AJ4251" s="16"/>
      <c r="AL4251" s="16"/>
      <c r="AM4251" s="16"/>
      <c r="AN4251" s="16"/>
      <c r="AO4251" s="16"/>
      <c r="AP4251" s="16"/>
      <c r="AQ4251" s="16"/>
      <c r="BI4251" s="1">
        <v>12</v>
      </c>
      <c r="BJ4251" s="6">
        <f t="shared" ref="BJ4251" si="5694">R4253-$AB$2</f>
        <v>-5.9543182000000003</v>
      </c>
      <c r="BK4251" s="6">
        <f t="shared" ref="BK4251" si="5695">S4253-$AB$2</f>
        <v>-4.2927546159999999</v>
      </c>
      <c r="BL4251" s="6">
        <f t="shared" ref="BL4251" si="5696">T4253-$AB$2</f>
        <v>-0.93501154000000053</v>
      </c>
      <c r="BM4251" s="6">
        <f t="shared" ref="BM4251" si="5697">U4253-$AB$2</f>
        <v>1.3034838439999996</v>
      </c>
      <c r="BN4251" s="6">
        <f t="shared" ref="BN4251" si="5698">V4253-$AB$2</f>
        <v>4.6612269199999989</v>
      </c>
      <c r="BO4251" s="6">
        <f t="shared" ref="BO4251" si="5699">W4253-$AB$2</f>
        <v>6.8997223039999991</v>
      </c>
      <c r="BP4251" s="16"/>
    </row>
    <row r="4252" spans="1:68" x14ac:dyDescent="0.45">
      <c r="A4252" s="1">
        <v>2008</v>
      </c>
      <c r="B4252" s="1">
        <v>6</v>
      </c>
      <c r="C4252" s="1">
        <v>26</v>
      </c>
      <c r="D4252" s="1">
        <v>14</v>
      </c>
      <c r="E4252" s="1">
        <v>29.7</v>
      </c>
      <c r="F4252" s="1">
        <v>978.96</v>
      </c>
      <c r="G4252" s="4"/>
      <c r="H4252" s="4"/>
      <c r="Q4252" s="1">
        <v>11</v>
      </c>
      <c r="R4252" s="6">
        <f t="shared" si="5682"/>
        <v>0.53255600000000003</v>
      </c>
      <c r="S4252" s="6">
        <f t="shared" si="5683"/>
        <v>2.0663172800000003</v>
      </c>
      <c r="T4252" s="6">
        <f t="shared" si="5684"/>
        <v>5.1657932000000004</v>
      </c>
      <c r="U4252" s="6">
        <f t="shared" si="5685"/>
        <v>7.2321104800000002</v>
      </c>
      <c r="V4252" s="6">
        <f t="shared" si="5686"/>
        <v>10.331586400000001</v>
      </c>
      <c r="W4252" s="6">
        <f t="shared" si="5687"/>
        <v>12.397903680000001</v>
      </c>
      <c r="X4252" s="17"/>
      <c r="Y4252" s="17"/>
      <c r="Z4252" s="17"/>
      <c r="AA4252" s="17"/>
      <c r="AB4252" s="17"/>
      <c r="AC4252" s="17"/>
      <c r="AE4252" s="16"/>
      <c r="AF4252" s="16"/>
      <c r="AG4252" s="16"/>
      <c r="AH4252" s="16"/>
      <c r="AI4252" s="16"/>
      <c r="AJ4252" s="16"/>
      <c r="AL4252" s="16"/>
      <c r="AM4252" s="16"/>
      <c r="AN4252" s="16"/>
      <c r="AO4252" s="16"/>
      <c r="AP4252" s="16"/>
      <c r="AQ4252" s="16"/>
      <c r="BI4252" s="1">
        <v>13</v>
      </c>
      <c r="BJ4252" s="6">
        <f>SUM($R$5:R4254)-$AB$2</f>
        <v>415.13721219999951</v>
      </c>
      <c r="BK4252" s="6">
        <f>SUM($R$5:S4254)-$AB$2</f>
        <v>2051.2108455360017</v>
      </c>
      <c r="BL4252" s="6">
        <f>SUM($R$5:T4254)-$AB$2</f>
        <v>6141.3949288759977</v>
      </c>
      <c r="BM4252" s="6">
        <f>SUM($R$5:U4254)-$AB$2</f>
        <v>11867.652645552069</v>
      </c>
      <c r="BN4252" s="6">
        <f>SUM($R$5:V4254)-$AB$2</f>
        <v>20048.020812232098</v>
      </c>
      <c r="BO4252" s="6">
        <f>SUM($R$5:W4254)-$AB$2</f>
        <v>29864.462612248026</v>
      </c>
      <c r="BP4252" s="16"/>
    </row>
    <row r="4253" spans="1:68" x14ac:dyDescent="0.45">
      <c r="A4253" s="1">
        <v>2008</v>
      </c>
      <c r="B4253" s="1">
        <v>6</v>
      </c>
      <c r="C4253" s="1">
        <v>26</v>
      </c>
      <c r="D4253" s="1">
        <v>15</v>
      </c>
      <c r="E4253" s="1">
        <v>30.3</v>
      </c>
      <c r="F4253" s="1">
        <v>886.06</v>
      </c>
      <c r="G4253" s="4"/>
      <c r="H4253" s="4"/>
      <c r="Q4253" s="1">
        <v>12</v>
      </c>
      <c r="R4253" s="6">
        <f t="shared" si="5682"/>
        <v>0.57693179999999999</v>
      </c>
      <c r="S4253" s="6">
        <f t="shared" si="5683"/>
        <v>2.2384953839999997</v>
      </c>
      <c r="T4253" s="6">
        <f t="shared" si="5684"/>
        <v>5.5962384599999995</v>
      </c>
      <c r="U4253" s="6">
        <f t="shared" si="5685"/>
        <v>7.8347338439999996</v>
      </c>
      <c r="V4253" s="6">
        <f t="shared" si="5686"/>
        <v>11.192476919999999</v>
      </c>
      <c r="W4253" s="6">
        <f t="shared" si="5687"/>
        <v>13.430972303999999</v>
      </c>
      <c r="X4253" s="17">
        <f t="shared" ref="X4253" si="5700">SUM(R4253:R4277)-$Z$2</f>
        <v>0.43169360000000001</v>
      </c>
      <c r="Y4253" s="17">
        <f t="shared" ref="Y4253" si="5701">SUM(S4253:S4277)-$Z$2</f>
        <v>16.722971168000001</v>
      </c>
      <c r="Z4253" s="17">
        <f t="shared" ref="Z4253" si="5702">SUM(T4253:T4277)-$Z$2</f>
        <v>49.644927920000001</v>
      </c>
      <c r="AA4253" s="17">
        <f t="shared" ref="AA4253" si="5703">SUM(U4253:U4277)-$Z$2</f>
        <v>71.592899087999996</v>
      </c>
      <c r="AB4253" s="17">
        <f t="shared" ref="AB4253" si="5704">SUM(V4253:V4277)-$Z$2</f>
        <v>104.51485584000001</v>
      </c>
      <c r="AC4253" s="17">
        <f t="shared" ref="AC4253" si="5705">SUM(W4253:W4277)-$Z$2</f>
        <v>126.462827008</v>
      </c>
      <c r="AE4253" s="16">
        <f t="shared" ref="AE4253" si="5706">IF(X4253&gt;0,1,0)</f>
        <v>1</v>
      </c>
      <c r="AF4253" s="16">
        <f t="shared" ref="AF4253" si="5707">IF(Y4253&gt;0,1,0)</f>
        <v>1</v>
      </c>
      <c r="AG4253" s="16">
        <f t="shared" ref="AG4253" si="5708">IF(Z4253&gt;0,1,0)</f>
        <v>1</v>
      </c>
      <c r="AH4253" s="16">
        <f t="shared" ref="AH4253" si="5709">IF(AA4253&gt;0,1,0)</f>
        <v>1</v>
      </c>
      <c r="AI4253" s="16">
        <f t="shared" ref="AI4253" si="5710">IF(AB4253&gt;0,1,0)</f>
        <v>1</v>
      </c>
      <c r="AJ4253" s="16">
        <f t="shared" ref="AJ4253" si="5711">IF(AC4253&gt;0,1,0)</f>
        <v>1</v>
      </c>
      <c r="AL4253" s="16">
        <f t="shared" ref="AL4253" si="5712">IF(X4253&lt;0,ABS(X4253*$AP$1),0)</f>
        <v>0</v>
      </c>
      <c r="AM4253" s="16">
        <f t="shared" ref="AM4253" si="5713">IF(Y4253&lt;0,ABS(Y4253*$AP$1),0)</f>
        <v>0</v>
      </c>
      <c r="AN4253" s="16">
        <f t="shared" ref="AN4253" si="5714">IF(Z4253&lt;0,ABS(Z4253*$AP$1),0)</f>
        <v>0</v>
      </c>
      <c r="AO4253" s="16">
        <f t="shared" ref="AO4253" si="5715">IF(AA4253&lt;0,ABS(AA4253*$AP$1),0)</f>
        <v>0</v>
      </c>
      <c r="AP4253" s="16">
        <f t="shared" ref="AP4253" si="5716">IF(AB4253&lt;0,ABS(AB4253*$AP$1),0)</f>
        <v>0</v>
      </c>
      <c r="AQ4253" s="16">
        <f t="shared" ref="AQ4253" si="5717">IF(AC4253&lt;0,ABS(AC4253*$AP$1),0)</f>
        <v>0</v>
      </c>
      <c r="BI4253" s="1">
        <v>14</v>
      </c>
      <c r="BJ4253" s="6">
        <f>SUM($R$5:R4255)-$AB$2</f>
        <v>415.70500899999951</v>
      </c>
      <c r="BK4253" s="6">
        <f>SUM($R$5:S4255)-$AB$2</f>
        <v>2053.9816939200018</v>
      </c>
      <c r="BL4253" s="6">
        <f>SUM($R$5:T4255)-$AB$2</f>
        <v>6149.6734062199976</v>
      </c>
      <c r="BM4253" s="6">
        <f>SUM($R$5:U4255)-$AB$2</f>
        <v>11883.641803440069</v>
      </c>
      <c r="BN4253" s="6">
        <f>SUM($R$5:V4255)-$AB$2</f>
        <v>20075.025228040104</v>
      </c>
      <c r="BO4253" s="6">
        <f>SUM($R$5:W4255)-$AB$2</f>
        <v>29904.685337560033</v>
      </c>
      <c r="BP4253" s="16"/>
    </row>
    <row r="4254" spans="1:68" x14ac:dyDescent="0.45">
      <c r="A4254" s="1">
        <v>2008</v>
      </c>
      <c r="B4254" s="1">
        <v>6</v>
      </c>
      <c r="C4254" s="1">
        <v>26</v>
      </c>
      <c r="D4254" s="1">
        <v>16</v>
      </c>
      <c r="E4254" s="1">
        <v>29.5</v>
      </c>
      <c r="F4254" s="1">
        <v>744.2</v>
      </c>
      <c r="G4254" s="4"/>
      <c r="H4254" s="4"/>
      <c r="Q4254" s="1">
        <v>13</v>
      </c>
      <c r="R4254" s="6">
        <f t="shared" si="5682"/>
        <v>0.58922779999999986</v>
      </c>
      <c r="S4254" s="6">
        <f t="shared" si="5683"/>
        <v>2.2862038639999995</v>
      </c>
      <c r="T4254" s="6">
        <f t="shared" si="5684"/>
        <v>5.7155096599999986</v>
      </c>
      <c r="U4254" s="6">
        <f t="shared" si="5685"/>
        <v>8.0017135239999995</v>
      </c>
      <c r="V4254" s="6">
        <f t="shared" si="5686"/>
        <v>11.431019319999997</v>
      </c>
      <c r="W4254" s="6">
        <f t="shared" si="5687"/>
        <v>13.717223183999998</v>
      </c>
      <c r="X4254" s="17"/>
      <c r="Y4254" s="17"/>
      <c r="Z4254" s="17"/>
      <c r="AA4254" s="17"/>
      <c r="AB4254" s="17"/>
      <c r="AC4254" s="17"/>
      <c r="AE4254" s="16"/>
      <c r="AF4254" s="16"/>
      <c r="AG4254" s="16"/>
      <c r="AH4254" s="16"/>
      <c r="AI4254" s="16"/>
      <c r="AJ4254" s="16"/>
      <c r="AL4254" s="16"/>
      <c r="AM4254" s="16"/>
      <c r="AN4254" s="16"/>
      <c r="AO4254" s="16"/>
      <c r="AP4254" s="16"/>
      <c r="AQ4254" s="16"/>
      <c r="BI4254" s="1">
        <v>15</v>
      </c>
      <c r="BJ4254" s="6">
        <f>SUM($R$5:R4256)-$AB$2</f>
        <v>416.21892379999952</v>
      </c>
      <c r="BK4254" s="6">
        <f>SUM($R$5:S4256)-$AB$2</f>
        <v>2056.4895981440018</v>
      </c>
      <c r="BL4254" s="6">
        <f>SUM($R$5:T4256)-$AB$2</f>
        <v>6157.1662840039971</v>
      </c>
      <c r="BM4254" s="6">
        <f>SUM($R$5:U4256)-$AB$2</f>
        <v>11898.113644208068</v>
      </c>
      <c r="BN4254" s="6">
        <f>SUM($R$5:V4256)-$AB$2</f>
        <v>20099.467015928109</v>
      </c>
      <c r="BO4254" s="6">
        <f>SUM($R$5:W4256)-$AB$2</f>
        <v>29941.09106199204</v>
      </c>
      <c r="BP4254" s="16"/>
    </row>
    <row r="4255" spans="1:68" x14ac:dyDescent="0.45">
      <c r="A4255" s="1">
        <v>2008</v>
      </c>
      <c r="B4255" s="1">
        <v>6</v>
      </c>
      <c r="C4255" s="1">
        <v>26</v>
      </c>
      <c r="D4255" s="1">
        <v>17</v>
      </c>
      <c r="E4255" s="1">
        <v>26.4</v>
      </c>
      <c r="F4255" s="1">
        <v>566.55999999999995</v>
      </c>
      <c r="G4255" s="4"/>
      <c r="H4255" s="4"/>
      <c r="Q4255" s="1">
        <v>14</v>
      </c>
      <c r="R4255" s="6">
        <f t="shared" si="5682"/>
        <v>0.56779679999999999</v>
      </c>
      <c r="S4255" s="6">
        <f t="shared" si="5683"/>
        <v>2.2030515839999998</v>
      </c>
      <c r="T4255" s="6">
        <f t="shared" si="5684"/>
        <v>5.507628959999999</v>
      </c>
      <c r="U4255" s="6">
        <f t="shared" si="5685"/>
        <v>7.7106805439999997</v>
      </c>
      <c r="V4255" s="6">
        <f t="shared" si="5686"/>
        <v>11.015257919999998</v>
      </c>
      <c r="W4255" s="6">
        <f t="shared" si="5687"/>
        <v>13.218309503999999</v>
      </c>
      <c r="X4255" s="17"/>
      <c r="Y4255" s="17"/>
      <c r="Z4255" s="17"/>
      <c r="AA4255" s="17"/>
      <c r="AB4255" s="17"/>
      <c r="AC4255" s="17"/>
      <c r="AE4255" s="16"/>
      <c r="AF4255" s="16"/>
      <c r="AG4255" s="16"/>
      <c r="AH4255" s="16"/>
      <c r="AI4255" s="16"/>
      <c r="AJ4255" s="16"/>
      <c r="AL4255" s="16"/>
      <c r="AM4255" s="16"/>
      <c r="AN4255" s="16"/>
      <c r="AO4255" s="16"/>
      <c r="AP4255" s="16"/>
      <c r="AQ4255" s="16"/>
      <c r="BI4255" s="1">
        <v>16</v>
      </c>
      <c r="BJ4255" s="6">
        <f>SUM($R$5:R4257)-$AB$2</f>
        <v>416.65055979999954</v>
      </c>
      <c r="BK4255" s="6">
        <f>SUM($R$5:S4257)-$AB$2</f>
        <v>2058.5959818240017</v>
      </c>
      <c r="BL4255" s="6">
        <f>SUM($R$5:T4257)-$AB$2</f>
        <v>6163.4595368839973</v>
      </c>
      <c r="BM4255" s="6">
        <f>SUM($R$5:U4257)-$AB$2</f>
        <v>11910.268513968067</v>
      </c>
      <c r="BN4255" s="6">
        <f>SUM($R$5:V4257)-$AB$2</f>
        <v>20119.995624088111</v>
      </c>
      <c r="BO4255" s="6">
        <f>SUM($R$5:W4257)-$AB$2</f>
        <v>29971.668156232041</v>
      </c>
      <c r="BP4255" s="16"/>
    </row>
    <row r="4256" spans="1:68" x14ac:dyDescent="0.45">
      <c r="A4256" s="1">
        <v>2008</v>
      </c>
      <c r="B4256" s="1">
        <v>6</v>
      </c>
      <c r="C4256" s="1">
        <v>26</v>
      </c>
      <c r="D4256" s="1">
        <v>18</v>
      </c>
      <c r="E4256" s="1">
        <v>24.6</v>
      </c>
      <c r="F4256" s="1">
        <v>365.62</v>
      </c>
      <c r="G4256" s="4"/>
      <c r="H4256" s="4"/>
      <c r="Q4256" s="1">
        <v>15</v>
      </c>
      <c r="R4256" s="6">
        <f t="shared" si="5682"/>
        <v>0.51391479999999989</v>
      </c>
      <c r="S4256" s="6">
        <f t="shared" si="5683"/>
        <v>1.9939894239999996</v>
      </c>
      <c r="T4256" s="6">
        <f t="shared" si="5684"/>
        <v>4.9849735599999985</v>
      </c>
      <c r="U4256" s="6">
        <f t="shared" si="5685"/>
        <v>6.9789629839999989</v>
      </c>
      <c r="V4256" s="6">
        <f t="shared" si="5686"/>
        <v>9.9699471199999969</v>
      </c>
      <c r="W4256" s="6">
        <f t="shared" si="5687"/>
        <v>11.963936543999999</v>
      </c>
      <c r="X4256" s="17"/>
      <c r="Y4256" s="17"/>
      <c r="Z4256" s="17"/>
      <c r="AA4256" s="17"/>
      <c r="AB4256" s="17"/>
      <c r="AC4256" s="17"/>
      <c r="AE4256" s="16"/>
      <c r="AF4256" s="16"/>
      <c r="AG4256" s="16"/>
      <c r="AH4256" s="16"/>
      <c r="AI4256" s="16"/>
      <c r="AJ4256" s="16"/>
      <c r="AL4256" s="16"/>
      <c r="AM4256" s="16"/>
      <c r="AN4256" s="16"/>
      <c r="AO4256" s="16"/>
      <c r="AP4256" s="16"/>
      <c r="AQ4256" s="16"/>
      <c r="BI4256" s="1">
        <v>17</v>
      </c>
      <c r="BJ4256" s="6">
        <f>SUM($R$5:R4258)-$AB$2</f>
        <v>416.97916459999954</v>
      </c>
      <c r="BK4256" s="6">
        <f>SUM($R$5:S4258)-$AB$2</f>
        <v>2060.1995732480018</v>
      </c>
      <c r="BL4256" s="6">
        <f>SUM($R$5:T4258)-$AB$2</f>
        <v>6168.2505948679973</v>
      </c>
      <c r="BM4256" s="6">
        <f>SUM($R$5:U4258)-$AB$2</f>
        <v>11919.522025136068</v>
      </c>
      <c r="BN4256" s="6">
        <f>SUM($R$5:V4258)-$AB$2</f>
        <v>20135.624068376117</v>
      </c>
      <c r="BO4256" s="6">
        <f>SUM($R$5:W4258)-$AB$2</f>
        <v>29994.946520264046</v>
      </c>
      <c r="BP4256" s="16"/>
    </row>
    <row r="4257" spans="1:68" x14ac:dyDescent="0.45">
      <c r="A4257" s="1">
        <v>2008</v>
      </c>
      <c r="B4257" s="1">
        <v>6</v>
      </c>
      <c r="C4257" s="1">
        <v>26</v>
      </c>
      <c r="D4257" s="1">
        <v>19</v>
      </c>
      <c r="E4257" s="1">
        <v>23</v>
      </c>
      <c r="F4257" s="1">
        <v>159.88</v>
      </c>
      <c r="G4257" s="4"/>
      <c r="H4257" s="4"/>
      <c r="Q4257" s="1">
        <v>16</v>
      </c>
      <c r="R4257" s="6">
        <f t="shared" si="5682"/>
        <v>0.43163600000000002</v>
      </c>
      <c r="S4257" s="6">
        <f t="shared" si="5683"/>
        <v>1.6747476799999998</v>
      </c>
      <c r="T4257" s="6">
        <f t="shared" si="5684"/>
        <v>4.1868692000000003</v>
      </c>
      <c r="U4257" s="6">
        <f t="shared" si="5685"/>
        <v>5.8616168800000006</v>
      </c>
      <c r="V4257" s="6">
        <f t="shared" si="5686"/>
        <v>8.3737384000000006</v>
      </c>
      <c r="W4257" s="6">
        <f t="shared" si="5687"/>
        <v>10.04848608</v>
      </c>
      <c r="X4257" s="17"/>
      <c r="Y4257" s="17"/>
      <c r="Z4257" s="17"/>
      <c r="AA4257" s="17"/>
      <c r="AB4257" s="17"/>
      <c r="AC4257" s="17"/>
      <c r="AE4257" s="16"/>
      <c r="AF4257" s="16"/>
      <c r="AG4257" s="16"/>
      <c r="AH4257" s="16"/>
      <c r="AI4257" s="16"/>
      <c r="AJ4257" s="16"/>
      <c r="AL4257" s="16"/>
      <c r="AM4257" s="16"/>
      <c r="AN4257" s="16"/>
      <c r="AO4257" s="16"/>
      <c r="AP4257" s="16"/>
      <c r="AQ4257" s="16"/>
      <c r="BI4257" s="1">
        <v>18</v>
      </c>
      <c r="BJ4257" s="6">
        <f>SUM($R$5:R4259)-$AB$2</f>
        <v>417.19122419999951</v>
      </c>
      <c r="BK4257" s="6">
        <f>SUM($R$5:S4259)-$AB$2</f>
        <v>2061.2344240960019</v>
      </c>
      <c r="BL4257" s="6">
        <f>SUM($R$5:T4259)-$AB$2</f>
        <v>6171.3424238359976</v>
      </c>
      <c r="BM4257" s="6">
        <f>SUM($R$5:U4259)-$AB$2</f>
        <v>11925.493623472068</v>
      </c>
      <c r="BN4257" s="6">
        <f>SUM($R$5:V4259)-$AB$2</f>
        <v>20145.709622952112</v>
      </c>
      <c r="BO4257" s="6">
        <f>SUM($R$5:W4259)-$AB$2</f>
        <v>30009.968822328039</v>
      </c>
      <c r="BP4257" s="16"/>
    </row>
    <row r="4258" spans="1:68" x14ac:dyDescent="0.45">
      <c r="A4258" s="1">
        <v>2008</v>
      </c>
      <c r="B4258" s="1">
        <v>6</v>
      </c>
      <c r="C4258" s="1">
        <v>26</v>
      </c>
      <c r="D4258" s="1">
        <v>20</v>
      </c>
      <c r="E4258" s="1">
        <v>21.1</v>
      </c>
      <c r="F4258" s="1">
        <v>2.5299999999999998</v>
      </c>
      <c r="G4258" s="4"/>
      <c r="H4258" s="4"/>
      <c r="Q4258" s="1">
        <v>17</v>
      </c>
      <c r="R4258" s="6">
        <f t="shared" si="5682"/>
        <v>0.32860479999999997</v>
      </c>
      <c r="S4258" s="6">
        <f t="shared" si="5683"/>
        <v>1.2749866239999998</v>
      </c>
      <c r="T4258" s="6">
        <f t="shared" si="5684"/>
        <v>3.1874665599999994</v>
      </c>
      <c r="U4258" s="6">
        <f t="shared" si="5685"/>
        <v>4.4624531839999992</v>
      </c>
      <c r="V4258" s="6">
        <f t="shared" si="5686"/>
        <v>6.3749331199999988</v>
      </c>
      <c r="W4258" s="6">
        <f t="shared" si="5687"/>
        <v>7.6499197439999991</v>
      </c>
      <c r="X4258" s="17"/>
      <c r="Y4258" s="17"/>
      <c r="Z4258" s="17"/>
      <c r="AA4258" s="17"/>
      <c r="AB4258" s="17"/>
      <c r="AC4258" s="17"/>
      <c r="AE4258" s="16"/>
      <c r="AF4258" s="16"/>
      <c r="AG4258" s="16"/>
      <c r="AH4258" s="16"/>
      <c r="AI4258" s="16"/>
      <c r="AJ4258" s="16"/>
      <c r="AL4258" s="16"/>
      <c r="AM4258" s="16"/>
      <c r="AN4258" s="16"/>
      <c r="AO4258" s="16"/>
      <c r="AP4258" s="16"/>
      <c r="AQ4258" s="16"/>
      <c r="BI4258" s="1">
        <v>19</v>
      </c>
      <c r="BJ4258" s="6">
        <f>SUM($R$5:R4260)-$AB$2</f>
        <v>417.2839545999995</v>
      </c>
      <c r="BK4258" s="6">
        <f>SUM($R$5:S4260)-$AB$2</f>
        <v>2061.6869484480021</v>
      </c>
      <c r="BL4258" s="6">
        <f>SUM($R$5:T4260)-$AB$2</f>
        <v>6172.6944330679971</v>
      </c>
      <c r="BM4258" s="6">
        <f>SUM($R$5:U4260)-$AB$2</f>
        <v>11928.104911536067</v>
      </c>
      <c r="BN4258" s="6">
        <f>SUM($R$5:V4260)-$AB$2</f>
        <v>20150.11988077611</v>
      </c>
      <c r="BO4258" s="6">
        <f>SUM($R$5:W4260)-$AB$2</f>
        <v>30016.537843864036</v>
      </c>
      <c r="BP4258" s="16"/>
    </row>
    <row r="4259" spans="1:68" x14ac:dyDescent="0.45">
      <c r="A4259" s="1">
        <v>2008</v>
      </c>
      <c r="B4259" s="1">
        <v>6</v>
      </c>
      <c r="C4259" s="1">
        <v>26</v>
      </c>
      <c r="D4259" s="1">
        <v>21</v>
      </c>
      <c r="E4259" s="1">
        <v>20.399999999999999</v>
      </c>
      <c r="F4259" s="1">
        <v>0</v>
      </c>
      <c r="G4259" s="4"/>
      <c r="H4259" s="4"/>
      <c r="Q4259" s="1">
        <v>18</v>
      </c>
      <c r="R4259" s="6">
        <f t="shared" si="5682"/>
        <v>0.21205959999999999</v>
      </c>
      <c r="S4259" s="6">
        <f t="shared" si="5683"/>
        <v>0.82279124799999992</v>
      </c>
      <c r="T4259" s="6">
        <f t="shared" si="5684"/>
        <v>2.0569781199999997</v>
      </c>
      <c r="U4259" s="6">
        <f t="shared" si="5685"/>
        <v>2.8797693679999998</v>
      </c>
      <c r="V4259" s="6">
        <f t="shared" si="5686"/>
        <v>4.1139562399999994</v>
      </c>
      <c r="W4259" s="6">
        <f t="shared" si="5687"/>
        <v>4.936747488</v>
      </c>
      <c r="X4259" s="17"/>
      <c r="Y4259" s="17"/>
      <c r="Z4259" s="17"/>
      <c r="AA4259" s="17"/>
      <c r="AB4259" s="17"/>
      <c r="AC4259" s="17"/>
      <c r="AE4259" s="16"/>
      <c r="AF4259" s="16"/>
      <c r="AG4259" s="16"/>
      <c r="AH4259" s="16"/>
      <c r="AI4259" s="16"/>
      <c r="AJ4259" s="16"/>
      <c r="AL4259" s="16"/>
      <c r="AM4259" s="16"/>
      <c r="AN4259" s="16"/>
      <c r="AO4259" s="16"/>
      <c r="AP4259" s="16"/>
      <c r="AQ4259" s="16"/>
      <c r="BI4259" s="1">
        <v>20</v>
      </c>
      <c r="BJ4259" s="6">
        <f>SUM($R$5:R4261)-$AB$2</f>
        <v>417.28542199999953</v>
      </c>
      <c r="BK4259" s="6">
        <f>SUM($R$5:S4261)-$AB$2</f>
        <v>2061.6941093600021</v>
      </c>
      <c r="BL4259" s="6">
        <f>SUM($R$5:T4261)-$AB$2</f>
        <v>6172.7158277599974</v>
      </c>
      <c r="BM4259" s="6">
        <f>SUM($R$5:U4261)-$AB$2</f>
        <v>11928.146233520067</v>
      </c>
      <c r="BN4259" s="6">
        <f>SUM($R$5:V4261)-$AB$2</f>
        <v>20150.189670320113</v>
      </c>
      <c r="BO4259" s="6">
        <f>SUM($R$5:W4261)-$AB$2</f>
        <v>30016.641794480038</v>
      </c>
      <c r="BP4259" s="16"/>
    </row>
    <row r="4260" spans="1:68" x14ac:dyDescent="0.45">
      <c r="A4260" s="1">
        <v>2008</v>
      </c>
      <c r="B4260" s="1">
        <v>6</v>
      </c>
      <c r="C4260" s="1">
        <v>26</v>
      </c>
      <c r="D4260" s="1">
        <v>22</v>
      </c>
      <c r="E4260" s="1">
        <v>20.2</v>
      </c>
      <c r="F4260" s="1">
        <v>0</v>
      </c>
      <c r="G4260" s="4"/>
      <c r="H4260" s="4"/>
      <c r="Q4260" s="1">
        <v>19</v>
      </c>
      <c r="R4260" s="6">
        <f t="shared" si="5682"/>
        <v>9.2730399999999991E-2</v>
      </c>
      <c r="S4260" s="6">
        <f t="shared" si="5683"/>
        <v>0.35979395199999992</v>
      </c>
      <c r="T4260" s="6">
        <f t="shared" si="5684"/>
        <v>0.89948487999999982</v>
      </c>
      <c r="U4260" s="6">
        <f t="shared" si="5685"/>
        <v>1.2592788319999999</v>
      </c>
      <c r="V4260" s="6">
        <f t="shared" si="5686"/>
        <v>1.7989697599999996</v>
      </c>
      <c r="W4260" s="6">
        <f t="shared" si="5687"/>
        <v>2.1587637119999998</v>
      </c>
      <c r="X4260" s="17"/>
      <c r="Y4260" s="17"/>
      <c r="Z4260" s="17"/>
      <c r="AA4260" s="17"/>
      <c r="AB4260" s="17"/>
      <c r="AC4260" s="17"/>
      <c r="AE4260" s="16"/>
      <c r="AF4260" s="16"/>
      <c r="AG4260" s="16"/>
      <c r="AH4260" s="16"/>
      <c r="AI4260" s="16"/>
      <c r="AJ4260" s="16"/>
      <c r="AL4260" s="16"/>
      <c r="AM4260" s="16"/>
      <c r="AN4260" s="16"/>
      <c r="AO4260" s="16"/>
      <c r="AP4260" s="16"/>
      <c r="AQ4260" s="16"/>
      <c r="BI4260" s="1">
        <v>21</v>
      </c>
      <c r="BJ4260" s="6">
        <f>SUM($R$5:R4262)-$AB$2</f>
        <v>417.28542199999953</v>
      </c>
      <c r="BK4260" s="6">
        <f>SUM($R$5:S4262)-$AB$2</f>
        <v>2061.6941093600021</v>
      </c>
      <c r="BL4260" s="6">
        <f>SUM($R$5:T4262)-$AB$2</f>
        <v>6172.7158277599974</v>
      </c>
      <c r="BM4260" s="6">
        <f>SUM($R$5:U4262)-$AB$2</f>
        <v>11928.146233520067</v>
      </c>
      <c r="BN4260" s="6">
        <f>SUM($R$5:V4262)-$AB$2</f>
        <v>20150.189670320113</v>
      </c>
      <c r="BO4260" s="6">
        <f>SUM($R$5:W4262)-$AB$2</f>
        <v>30016.641794480038</v>
      </c>
      <c r="BP4260" s="16"/>
    </row>
    <row r="4261" spans="1:68" x14ac:dyDescent="0.45">
      <c r="A4261" s="1">
        <v>2008</v>
      </c>
      <c r="B4261" s="1">
        <v>6</v>
      </c>
      <c r="C4261" s="1">
        <v>26</v>
      </c>
      <c r="D4261" s="1">
        <v>23</v>
      </c>
      <c r="E4261" s="1">
        <v>20</v>
      </c>
      <c r="F4261" s="1">
        <v>0</v>
      </c>
      <c r="G4261" s="4"/>
      <c r="H4261" s="4"/>
      <c r="Q4261" s="1">
        <v>20</v>
      </c>
      <c r="R4261" s="6">
        <f t="shared" si="5682"/>
        <v>1.4673999999999998E-3</v>
      </c>
      <c r="S4261" s="6">
        <f t="shared" si="5683"/>
        <v>5.6935119999999995E-3</v>
      </c>
      <c r="T4261" s="6">
        <f t="shared" si="5684"/>
        <v>1.4233779999999998E-2</v>
      </c>
      <c r="U4261" s="6">
        <f t="shared" si="5685"/>
        <v>1.9927291999999999E-2</v>
      </c>
      <c r="V4261" s="6">
        <f t="shared" si="5686"/>
        <v>2.8467559999999996E-2</v>
      </c>
      <c r="W4261" s="6">
        <f t="shared" si="5687"/>
        <v>3.4161072000000001E-2</v>
      </c>
      <c r="X4261" s="17"/>
      <c r="Y4261" s="17"/>
      <c r="Z4261" s="17"/>
      <c r="AA4261" s="17"/>
      <c r="AB4261" s="17"/>
      <c r="AC4261" s="17"/>
      <c r="AE4261" s="16"/>
      <c r="AF4261" s="16"/>
      <c r="AG4261" s="16"/>
      <c r="AH4261" s="16"/>
      <c r="AI4261" s="16"/>
      <c r="AJ4261" s="16"/>
      <c r="AL4261" s="16"/>
      <c r="AM4261" s="16"/>
      <c r="AN4261" s="16"/>
      <c r="AO4261" s="16"/>
      <c r="AP4261" s="16"/>
      <c r="AQ4261" s="16"/>
      <c r="BI4261" s="1">
        <v>22</v>
      </c>
      <c r="BJ4261" s="6">
        <f>SUM($R$5:R4263)-$AB$2</f>
        <v>417.28542199999953</v>
      </c>
      <c r="BK4261" s="6">
        <f>SUM($R$5:S4263)-$AB$2</f>
        <v>2061.6941093600021</v>
      </c>
      <c r="BL4261" s="6">
        <f>SUM($R$5:T4263)-$AB$2</f>
        <v>6172.7158277599974</v>
      </c>
      <c r="BM4261" s="6">
        <f>SUM($R$5:U4263)-$AB$2</f>
        <v>11928.146233520067</v>
      </c>
      <c r="BN4261" s="6">
        <f>SUM($R$5:V4263)-$AB$2</f>
        <v>20150.189670320113</v>
      </c>
      <c r="BO4261" s="6">
        <f>SUM($R$5:W4263)-$AB$2</f>
        <v>30016.641794480038</v>
      </c>
      <c r="BP4261" s="16"/>
    </row>
    <row r="4262" spans="1:68" x14ac:dyDescent="0.45">
      <c r="A4262" s="1">
        <v>2008</v>
      </c>
      <c r="B4262" s="1">
        <v>6</v>
      </c>
      <c r="C4262" s="1">
        <v>27</v>
      </c>
      <c r="D4262" s="1">
        <v>0</v>
      </c>
      <c r="E4262" s="1">
        <v>19.8</v>
      </c>
      <c r="F4262" s="1">
        <v>0</v>
      </c>
      <c r="G4262" s="4"/>
      <c r="H4262" s="4"/>
      <c r="Q4262" s="1">
        <v>21</v>
      </c>
      <c r="R4262" s="6">
        <f t="shared" si="5682"/>
        <v>0</v>
      </c>
      <c r="S4262" s="6">
        <f t="shared" si="5683"/>
        <v>0</v>
      </c>
      <c r="T4262" s="6">
        <f t="shared" si="5684"/>
        <v>0</v>
      </c>
      <c r="U4262" s="6">
        <f t="shared" si="5685"/>
        <v>0</v>
      </c>
      <c r="V4262" s="6">
        <f t="shared" si="5686"/>
        <v>0</v>
      </c>
      <c r="W4262" s="6">
        <f t="shared" si="5687"/>
        <v>0</v>
      </c>
      <c r="X4262" s="17"/>
      <c r="Y4262" s="17"/>
      <c r="Z4262" s="17"/>
      <c r="AA4262" s="17"/>
      <c r="AB4262" s="17"/>
      <c r="AC4262" s="17"/>
      <c r="AE4262" s="16"/>
      <c r="AF4262" s="16"/>
      <c r="AG4262" s="16"/>
      <c r="AH4262" s="16"/>
      <c r="AI4262" s="16"/>
      <c r="AJ4262" s="16"/>
      <c r="AL4262" s="16"/>
      <c r="AM4262" s="16"/>
      <c r="AN4262" s="16"/>
      <c r="AO4262" s="16"/>
      <c r="AP4262" s="16"/>
      <c r="AQ4262" s="16"/>
      <c r="BI4262" s="1">
        <v>23</v>
      </c>
      <c r="BJ4262" s="6">
        <f>SUM($R$5:R4264)-$AB$2</f>
        <v>417.28542199999953</v>
      </c>
      <c r="BK4262" s="6">
        <f>SUM($R$5:S4264)-$AB$2</f>
        <v>2061.6941093600021</v>
      </c>
      <c r="BL4262" s="6">
        <f>SUM($R$5:T4264)-$AB$2</f>
        <v>6172.7158277599974</v>
      </c>
      <c r="BM4262" s="6">
        <f>SUM($R$5:U4264)-$AB$2</f>
        <v>11928.146233520067</v>
      </c>
      <c r="BN4262" s="6">
        <f>SUM($R$5:V4264)-$AB$2</f>
        <v>20150.189670320113</v>
      </c>
      <c r="BO4262" s="6">
        <f>SUM($R$5:W4264)-$AB$2</f>
        <v>30016.641794480038</v>
      </c>
      <c r="BP4262" s="16"/>
    </row>
    <row r="4263" spans="1:68" x14ac:dyDescent="0.45">
      <c r="A4263" s="1">
        <v>2008</v>
      </c>
      <c r="B4263" s="1">
        <v>6</v>
      </c>
      <c r="C4263" s="1">
        <v>27</v>
      </c>
      <c r="D4263" s="1">
        <v>1</v>
      </c>
      <c r="E4263" s="1">
        <v>19.3</v>
      </c>
      <c r="F4263" s="1">
        <v>0</v>
      </c>
      <c r="G4263" s="4"/>
      <c r="H4263" s="4"/>
      <c r="Q4263" s="1">
        <v>22</v>
      </c>
      <c r="R4263" s="6">
        <f t="shared" si="5682"/>
        <v>0</v>
      </c>
      <c r="S4263" s="6">
        <f t="shared" si="5683"/>
        <v>0</v>
      </c>
      <c r="T4263" s="6">
        <f t="shared" si="5684"/>
        <v>0</v>
      </c>
      <c r="U4263" s="6">
        <f t="shared" si="5685"/>
        <v>0</v>
      </c>
      <c r="V4263" s="6">
        <f t="shared" si="5686"/>
        <v>0</v>
      </c>
      <c r="W4263" s="6">
        <f t="shared" si="5687"/>
        <v>0</v>
      </c>
      <c r="X4263" s="17"/>
      <c r="Y4263" s="17"/>
      <c r="Z4263" s="17"/>
      <c r="AA4263" s="17"/>
      <c r="AB4263" s="17"/>
      <c r="AC4263" s="17"/>
      <c r="AE4263" s="16"/>
      <c r="AF4263" s="16"/>
      <c r="AG4263" s="16"/>
      <c r="AH4263" s="16"/>
      <c r="AI4263" s="16"/>
      <c r="AJ4263" s="16"/>
      <c r="AL4263" s="16"/>
      <c r="AM4263" s="16"/>
      <c r="AN4263" s="16"/>
      <c r="AO4263" s="16"/>
      <c r="AP4263" s="16"/>
      <c r="AQ4263" s="16"/>
      <c r="BI4263" s="1">
        <v>0</v>
      </c>
      <c r="BJ4263" s="6">
        <f t="shared" ref="BJ4263" si="5718">R4265-$AB$2</f>
        <v>-6.53125</v>
      </c>
      <c r="BK4263" s="6">
        <f t="shared" ref="BK4263" si="5719">S4265-$AB$2</f>
        <v>-6.53125</v>
      </c>
      <c r="BL4263" s="6">
        <f t="shared" ref="BL4263" si="5720">T4265-$AB$2</f>
        <v>-6.53125</v>
      </c>
      <c r="BM4263" s="6">
        <f t="shared" ref="BM4263" si="5721">U4265-$AB$2</f>
        <v>-6.53125</v>
      </c>
      <c r="BN4263" s="6">
        <f t="shared" ref="BN4263" si="5722">V4265-$AB$2</f>
        <v>-6.53125</v>
      </c>
      <c r="BO4263" s="6">
        <f t="shared" ref="BO4263" si="5723">W4265-$AB$2</f>
        <v>-6.53125</v>
      </c>
      <c r="BP4263" s="16">
        <v>179</v>
      </c>
    </row>
    <row r="4264" spans="1:68" x14ac:dyDescent="0.45">
      <c r="A4264" s="1">
        <v>2008</v>
      </c>
      <c r="B4264" s="1">
        <v>6</v>
      </c>
      <c r="C4264" s="1">
        <v>27</v>
      </c>
      <c r="D4264" s="1">
        <v>2</v>
      </c>
      <c r="E4264" s="1">
        <v>19</v>
      </c>
      <c r="F4264" s="1">
        <v>0</v>
      </c>
      <c r="G4264" s="4"/>
      <c r="H4264" s="4"/>
      <c r="Q4264" s="1">
        <v>23</v>
      </c>
      <c r="R4264" s="6">
        <f t="shared" si="5682"/>
        <v>0</v>
      </c>
      <c r="S4264" s="6">
        <f t="shared" si="5683"/>
        <v>0</v>
      </c>
      <c r="T4264" s="6">
        <f t="shared" si="5684"/>
        <v>0</v>
      </c>
      <c r="U4264" s="6">
        <f t="shared" si="5685"/>
        <v>0</v>
      </c>
      <c r="V4264" s="6">
        <f t="shared" si="5686"/>
        <v>0</v>
      </c>
      <c r="W4264" s="6">
        <f t="shared" si="5687"/>
        <v>0</v>
      </c>
      <c r="X4264" s="17"/>
      <c r="Y4264" s="17"/>
      <c r="Z4264" s="17"/>
      <c r="AA4264" s="17"/>
      <c r="AB4264" s="17"/>
      <c r="AC4264" s="17"/>
      <c r="AE4264" s="16"/>
      <c r="AF4264" s="16"/>
      <c r="AG4264" s="16"/>
      <c r="AH4264" s="16"/>
      <c r="AI4264" s="16"/>
      <c r="AJ4264" s="16"/>
      <c r="AL4264" s="16"/>
      <c r="AM4264" s="16"/>
      <c r="AN4264" s="16"/>
      <c r="AO4264" s="16"/>
      <c r="AP4264" s="16"/>
      <c r="AQ4264" s="16"/>
      <c r="BI4264" s="1">
        <v>1</v>
      </c>
      <c r="BJ4264" s="6">
        <f>SUM($R$5:R4266)-$AB$2</f>
        <v>417.28542199999953</v>
      </c>
      <c r="BK4264" s="6">
        <f>SUM($R$5:S4266)-$AB$2</f>
        <v>2061.6941093600021</v>
      </c>
      <c r="BL4264" s="6">
        <f>SUM($R$5:T4266)-$AB$2</f>
        <v>6172.7158277599974</v>
      </c>
      <c r="BM4264" s="6">
        <f>SUM($R$5:U4266)-$AB$2</f>
        <v>11928.146233520067</v>
      </c>
      <c r="BN4264" s="6">
        <f>SUM($R$5:V4266)-$AB$2</f>
        <v>20150.189670320113</v>
      </c>
      <c r="BO4264" s="6">
        <f>SUM($R$5:W4266)-$AB$2</f>
        <v>30016.641794480038</v>
      </c>
      <c r="BP4264" s="16"/>
    </row>
    <row r="4265" spans="1:68" x14ac:dyDescent="0.45">
      <c r="A4265" s="1">
        <v>2008</v>
      </c>
      <c r="B4265" s="1">
        <v>6</v>
      </c>
      <c r="C4265" s="1">
        <v>27</v>
      </c>
      <c r="D4265" s="1">
        <v>3</v>
      </c>
      <c r="E4265" s="1">
        <v>18.8</v>
      </c>
      <c r="F4265" s="1">
        <v>0</v>
      </c>
      <c r="G4265" s="4"/>
      <c r="H4265" s="4"/>
      <c r="Q4265" s="1">
        <v>0</v>
      </c>
      <c r="R4265" s="6">
        <f t="shared" si="5682"/>
        <v>0</v>
      </c>
      <c r="S4265" s="6">
        <f t="shared" si="5683"/>
        <v>0</v>
      </c>
      <c r="T4265" s="6">
        <f t="shared" si="5684"/>
        <v>0</v>
      </c>
      <c r="U4265" s="6">
        <f t="shared" si="5685"/>
        <v>0</v>
      </c>
      <c r="V4265" s="6">
        <f t="shared" si="5686"/>
        <v>0</v>
      </c>
      <c r="W4265" s="6">
        <f t="shared" si="5687"/>
        <v>0</v>
      </c>
      <c r="X4265" s="17"/>
      <c r="Y4265" s="17"/>
      <c r="Z4265" s="17"/>
      <c r="AA4265" s="17"/>
      <c r="AB4265" s="17"/>
      <c r="AC4265" s="17"/>
      <c r="AE4265" s="16"/>
      <c r="AF4265" s="16"/>
      <c r="AG4265" s="16"/>
      <c r="AH4265" s="16"/>
      <c r="AI4265" s="16"/>
      <c r="AJ4265" s="16"/>
      <c r="AL4265" s="16"/>
      <c r="AM4265" s="16"/>
      <c r="AN4265" s="16"/>
      <c r="AO4265" s="16"/>
      <c r="AP4265" s="16"/>
      <c r="AQ4265" s="16"/>
      <c r="BI4265" s="1">
        <v>2</v>
      </c>
      <c r="BJ4265" s="6">
        <f>SUM($R$5:R4267)-$AB$2</f>
        <v>417.28542199999953</v>
      </c>
      <c r="BK4265" s="6">
        <f>SUM($R$5:S4267)-$AB$2</f>
        <v>2061.6941093600021</v>
      </c>
      <c r="BL4265" s="6">
        <f>SUM($R$5:T4267)-$AB$2</f>
        <v>6172.7158277599974</v>
      </c>
      <c r="BM4265" s="6">
        <f>SUM($R$5:U4267)-$AB$2</f>
        <v>11928.146233520067</v>
      </c>
      <c r="BN4265" s="6">
        <f>SUM($R$5:V4267)-$AB$2</f>
        <v>20150.189670320113</v>
      </c>
      <c r="BO4265" s="6">
        <f>SUM($R$5:W4267)-$AB$2</f>
        <v>30016.641794480038</v>
      </c>
      <c r="BP4265" s="16"/>
    </row>
    <row r="4266" spans="1:68" x14ac:dyDescent="0.45">
      <c r="A4266" s="1">
        <v>2008</v>
      </c>
      <c r="B4266" s="1">
        <v>6</v>
      </c>
      <c r="C4266" s="1">
        <v>27</v>
      </c>
      <c r="D4266" s="1">
        <v>4</v>
      </c>
      <c r="E4266" s="1">
        <v>18.7</v>
      </c>
      <c r="F4266" s="1">
        <v>0</v>
      </c>
      <c r="G4266" s="4"/>
      <c r="H4266" s="4"/>
      <c r="Q4266" s="1">
        <v>1</v>
      </c>
      <c r="R4266" s="6">
        <f t="shared" si="5682"/>
        <v>0</v>
      </c>
      <c r="S4266" s="6">
        <f t="shared" si="5683"/>
        <v>0</v>
      </c>
      <c r="T4266" s="6">
        <f t="shared" si="5684"/>
        <v>0</v>
      </c>
      <c r="U4266" s="6">
        <f t="shared" si="5685"/>
        <v>0</v>
      </c>
      <c r="V4266" s="6">
        <f t="shared" si="5686"/>
        <v>0</v>
      </c>
      <c r="W4266" s="6">
        <f t="shared" si="5687"/>
        <v>0</v>
      </c>
      <c r="X4266" s="17"/>
      <c r="Y4266" s="17"/>
      <c r="Z4266" s="17"/>
      <c r="AA4266" s="17"/>
      <c r="AB4266" s="17"/>
      <c r="AC4266" s="17"/>
      <c r="AE4266" s="16"/>
      <c r="AF4266" s="16"/>
      <c r="AG4266" s="16"/>
      <c r="AH4266" s="16"/>
      <c r="AI4266" s="16"/>
      <c r="AJ4266" s="16"/>
      <c r="AL4266" s="16"/>
      <c r="AM4266" s="16"/>
      <c r="AN4266" s="16"/>
      <c r="AO4266" s="16"/>
      <c r="AP4266" s="16"/>
      <c r="AQ4266" s="16"/>
      <c r="BI4266" s="1">
        <v>3</v>
      </c>
      <c r="BJ4266" s="6">
        <f>SUM($R$5:R4268)-$AB$2</f>
        <v>417.28542199999953</v>
      </c>
      <c r="BK4266" s="6">
        <f>SUM($R$5:S4268)-$AB$2</f>
        <v>2061.6941093600021</v>
      </c>
      <c r="BL4266" s="6">
        <f>SUM($R$5:T4268)-$AB$2</f>
        <v>6172.7158277599974</v>
      </c>
      <c r="BM4266" s="6">
        <f>SUM($R$5:U4268)-$AB$2</f>
        <v>11928.146233520067</v>
      </c>
      <c r="BN4266" s="6">
        <f>SUM($R$5:V4268)-$AB$2</f>
        <v>20150.189670320113</v>
      </c>
      <c r="BO4266" s="6">
        <f>SUM($R$5:W4268)-$AB$2</f>
        <v>30016.641794480038</v>
      </c>
      <c r="BP4266" s="16"/>
    </row>
    <row r="4267" spans="1:68" x14ac:dyDescent="0.45">
      <c r="A4267" s="1">
        <v>2008</v>
      </c>
      <c r="B4267" s="1">
        <v>6</v>
      </c>
      <c r="C4267" s="1">
        <v>27</v>
      </c>
      <c r="D4267" s="1">
        <v>5</v>
      </c>
      <c r="E4267" s="1">
        <v>18.600000000000001</v>
      </c>
      <c r="F4267" s="1">
        <v>0</v>
      </c>
      <c r="G4267" s="4"/>
      <c r="H4267" s="4"/>
      <c r="Q4267" s="1">
        <v>2</v>
      </c>
      <c r="R4267" s="6">
        <f t="shared" si="5682"/>
        <v>0</v>
      </c>
      <c r="S4267" s="6">
        <f t="shared" si="5683"/>
        <v>0</v>
      </c>
      <c r="T4267" s="6">
        <f t="shared" si="5684"/>
        <v>0</v>
      </c>
      <c r="U4267" s="6">
        <f t="shared" si="5685"/>
        <v>0</v>
      </c>
      <c r="V4267" s="6">
        <f t="shared" si="5686"/>
        <v>0</v>
      </c>
      <c r="W4267" s="6">
        <f t="shared" si="5687"/>
        <v>0</v>
      </c>
      <c r="X4267" s="17"/>
      <c r="Y4267" s="17"/>
      <c r="Z4267" s="17"/>
      <c r="AA4267" s="17"/>
      <c r="AB4267" s="17"/>
      <c r="AC4267" s="17"/>
      <c r="AE4267" s="16"/>
      <c r="AF4267" s="16"/>
      <c r="AG4267" s="16"/>
      <c r="AH4267" s="16"/>
      <c r="AI4267" s="16"/>
      <c r="AJ4267" s="16"/>
      <c r="AL4267" s="16"/>
      <c r="AM4267" s="16"/>
      <c r="AN4267" s="16"/>
      <c r="AO4267" s="16"/>
      <c r="AP4267" s="16"/>
      <c r="AQ4267" s="16"/>
      <c r="BI4267" s="1">
        <v>4</v>
      </c>
      <c r="BJ4267" s="6">
        <f>SUM($R$5:R4269)-$AB$2</f>
        <v>417.28542199999953</v>
      </c>
      <c r="BK4267" s="6">
        <f>SUM($R$5:S4269)-$AB$2</f>
        <v>2061.6941093600021</v>
      </c>
      <c r="BL4267" s="6">
        <f>SUM($R$5:T4269)-$AB$2</f>
        <v>6172.7158277599974</v>
      </c>
      <c r="BM4267" s="6">
        <f>SUM($R$5:U4269)-$AB$2</f>
        <v>11928.146233520067</v>
      </c>
      <c r="BN4267" s="6">
        <f>SUM($R$5:V4269)-$AB$2</f>
        <v>20150.189670320113</v>
      </c>
      <c r="BO4267" s="6">
        <f>SUM($R$5:W4269)-$AB$2</f>
        <v>30016.641794480038</v>
      </c>
      <c r="BP4267" s="16"/>
    </row>
    <row r="4268" spans="1:68" x14ac:dyDescent="0.45">
      <c r="A4268" s="1">
        <v>2008</v>
      </c>
      <c r="B4268" s="1">
        <v>6</v>
      </c>
      <c r="C4268" s="1">
        <v>27</v>
      </c>
      <c r="D4268" s="1">
        <v>6</v>
      </c>
      <c r="E4268" s="1">
        <v>18.7</v>
      </c>
      <c r="F4268" s="1">
        <v>31.44</v>
      </c>
      <c r="G4268" s="4"/>
      <c r="H4268" s="4"/>
      <c r="Q4268" s="1">
        <v>3</v>
      </c>
      <c r="R4268" s="6">
        <f t="shared" si="5682"/>
        <v>0</v>
      </c>
      <c r="S4268" s="6">
        <f t="shared" si="5683"/>
        <v>0</v>
      </c>
      <c r="T4268" s="6">
        <f t="shared" si="5684"/>
        <v>0</v>
      </c>
      <c r="U4268" s="6">
        <f t="shared" si="5685"/>
        <v>0</v>
      </c>
      <c r="V4268" s="6">
        <f t="shared" si="5686"/>
        <v>0</v>
      </c>
      <c r="W4268" s="6">
        <f t="shared" si="5687"/>
        <v>0</v>
      </c>
      <c r="X4268" s="17"/>
      <c r="Y4268" s="17"/>
      <c r="Z4268" s="17"/>
      <c r="AA4268" s="17"/>
      <c r="AB4268" s="17"/>
      <c r="AC4268" s="17"/>
      <c r="AE4268" s="16"/>
      <c r="AF4268" s="16"/>
      <c r="AG4268" s="16"/>
      <c r="AH4268" s="16"/>
      <c r="AI4268" s="16"/>
      <c r="AJ4268" s="16"/>
      <c r="AL4268" s="16"/>
      <c r="AM4268" s="16"/>
      <c r="AN4268" s="16"/>
      <c r="AO4268" s="16"/>
      <c r="AP4268" s="16"/>
      <c r="AQ4268" s="16"/>
      <c r="BI4268" s="1">
        <v>5</v>
      </c>
      <c r="BJ4268" s="6">
        <f>SUM($R$5:R4270)-$AB$2</f>
        <v>417.28542199999953</v>
      </c>
      <c r="BK4268" s="6">
        <f>SUM($R$5:S4270)-$AB$2</f>
        <v>2061.6941093600021</v>
      </c>
      <c r="BL4268" s="6">
        <f>SUM($R$5:T4270)-$AB$2</f>
        <v>6172.7158277599974</v>
      </c>
      <c r="BM4268" s="6">
        <f>SUM($R$5:U4270)-$AB$2</f>
        <v>11928.146233520067</v>
      </c>
      <c r="BN4268" s="6">
        <f>SUM($R$5:V4270)-$AB$2</f>
        <v>20150.189670320113</v>
      </c>
      <c r="BO4268" s="6">
        <f>SUM($R$5:W4270)-$AB$2</f>
        <v>30016.641794480038</v>
      </c>
      <c r="BP4268" s="16"/>
    </row>
    <row r="4269" spans="1:68" x14ac:dyDescent="0.45">
      <c r="A4269" s="1">
        <v>2008</v>
      </c>
      <c r="B4269" s="1">
        <v>6</v>
      </c>
      <c r="C4269" s="1">
        <v>27</v>
      </c>
      <c r="D4269" s="1">
        <v>7</v>
      </c>
      <c r="E4269" s="1">
        <v>19.600000000000001</v>
      </c>
      <c r="F4269" s="1">
        <v>217.82</v>
      </c>
      <c r="G4269" s="4"/>
      <c r="H4269" s="4"/>
      <c r="Q4269" s="1">
        <v>4</v>
      </c>
      <c r="R4269" s="6">
        <f t="shared" si="5682"/>
        <v>0</v>
      </c>
      <c r="S4269" s="6">
        <f t="shared" si="5683"/>
        <v>0</v>
      </c>
      <c r="T4269" s="6">
        <f t="shared" si="5684"/>
        <v>0</v>
      </c>
      <c r="U4269" s="6">
        <f t="shared" si="5685"/>
        <v>0</v>
      </c>
      <c r="V4269" s="6">
        <f t="shared" si="5686"/>
        <v>0</v>
      </c>
      <c r="W4269" s="6">
        <f t="shared" si="5687"/>
        <v>0</v>
      </c>
      <c r="X4269" s="17"/>
      <c r="Y4269" s="17"/>
      <c r="Z4269" s="17"/>
      <c r="AA4269" s="17"/>
      <c r="AB4269" s="17"/>
      <c r="AC4269" s="17"/>
      <c r="AE4269" s="16"/>
      <c r="AF4269" s="16"/>
      <c r="AG4269" s="16"/>
      <c r="AH4269" s="16"/>
      <c r="AI4269" s="16"/>
      <c r="AJ4269" s="16"/>
      <c r="AL4269" s="16"/>
      <c r="AM4269" s="16"/>
      <c r="AN4269" s="16"/>
      <c r="AO4269" s="16"/>
      <c r="AP4269" s="16"/>
      <c r="AQ4269" s="16"/>
      <c r="BI4269" s="1">
        <v>6</v>
      </c>
      <c r="BJ4269" s="6">
        <f>SUM($R$5:R4271)-$AB$2</f>
        <v>417.30365719999952</v>
      </c>
      <c r="BK4269" s="6">
        <f>SUM($R$5:S4271)-$AB$2</f>
        <v>2061.7830971360022</v>
      </c>
      <c r="BL4269" s="6">
        <f>SUM($R$5:T4271)-$AB$2</f>
        <v>6172.9816969759977</v>
      </c>
      <c r="BM4269" s="6">
        <f>SUM($R$5:U4271)-$AB$2</f>
        <v>11928.659736752066</v>
      </c>
      <c r="BN4269" s="6">
        <f>SUM($R$5:V4271)-$AB$2</f>
        <v>20151.056936432113</v>
      </c>
      <c r="BO4269" s="6">
        <f>SUM($R$5:W4271)-$AB$2</f>
        <v>30017.933576048039</v>
      </c>
      <c r="BP4269" s="16"/>
    </row>
    <row r="4270" spans="1:68" x14ac:dyDescent="0.45">
      <c r="A4270" s="1">
        <v>2008</v>
      </c>
      <c r="B4270" s="1">
        <v>6</v>
      </c>
      <c r="C4270" s="1">
        <v>27</v>
      </c>
      <c r="D4270" s="1">
        <v>8</v>
      </c>
      <c r="E4270" s="1">
        <v>21</v>
      </c>
      <c r="F4270" s="1">
        <v>427.56</v>
      </c>
      <c r="G4270" s="4"/>
      <c r="H4270" s="4"/>
      <c r="Q4270" s="1">
        <v>5</v>
      </c>
      <c r="R4270" s="6">
        <f t="shared" si="5682"/>
        <v>0</v>
      </c>
      <c r="S4270" s="6">
        <f t="shared" si="5683"/>
        <v>0</v>
      </c>
      <c r="T4270" s="6">
        <f t="shared" si="5684"/>
        <v>0</v>
      </c>
      <c r="U4270" s="6">
        <f t="shared" si="5685"/>
        <v>0</v>
      </c>
      <c r="V4270" s="6">
        <f t="shared" si="5686"/>
        <v>0</v>
      </c>
      <c r="W4270" s="6">
        <f t="shared" si="5687"/>
        <v>0</v>
      </c>
      <c r="X4270" s="17"/>
      <c r="Y4270" s="17"/>
      <c r="Z4270" s="17"/>
      <c r="AA4270" s="17"/>
      <c r="AB4270" s="17"/>
      <c r="AC4270" s="17"/>
      <c r="AE4270" s="16"/>
      <c r="AF4270" s="16"/>
      <c r="AG4270" s="16"/>
      <c r="AH4270" s="16"/>
      <c r="AI4270" s="16"/>
      <c r="AJ4270" s="16"/>
      <c r="AL4270" s="16"/>
      <c r="AM4270" s="16"/>
      <c r="AN4270" s="16"/>
      <c r="AO4270" s="16"/>
      <c r="AP4270" s="16"/>
      <c r="AQ4270" s="16"/>
      <c r="BI4270" s="1">
        <v>7</v>
      </c>
      <c r="BJ4270" s="6">
        <f>SUM($R$5:R4272)-$AB$2</f>
        <v>417.42999279999952</v>
      </c>
      <c r="BK4270" s="6">
        <f>SUM($R$5:S4272)-$AB$2</f>
        <v>2062.3996148640022</v>
      </c>
      <c r="BL4270" s="6">
        <f>SUM($R$5:T4272)-$AB$2</f>
        <v>6174.8236700239977</v>
      </c>
      <c r="BM4270" s="6">
        <f>SUM($R$5:U4272)-$AB$2</f>
        <v>11932.217347248066</v>
      </c>
      <c r="BN4270" s="6">
        <f>SUM($R$5:V4272)-$AB$2</f>
        <v>20157.065457568115</v>
      </c>
      <c r="BO4270" s="6">
        <f>SUM($R$5:W4272)-$AB$2</f>
        <v>30026.883189952041</v>
      </c>
      <c r="BP4270" s="16"/>
    </row>
    <row r="4271" spans="1:68" x14ac:dyDescent="0.45">
      <c r="A4271" s="1">
        <v>2008</v>
      </c>
      <c r="B4271" s="1">
        <v>6</v>
      </c>
      <c r="C4271" s="1">
        <v>27</v>
      </c>
      <c r="D4271" s="1">
        <v>9</v>
      </c>
      <c r="E4271" s="1">
        <v>22.6</v>
      </c>
      <c r="F4271" s="1">
        <v>627.86</v>
      </c>
      <c r="G4271" s="4"/>
      <c r="H4271" s="4"/>
      <c r="Q4271" s="1">
        <v>6</v>
      </c>
      <c r="R4271" s="6">
        <f t="shared" si="5682"/>
        <v>1.82352E-2</v>
      </c>
      <c r="S4271" s="6">
        <f t="shared" si="5683"/>
        <v>7.0752575999999984E-2</v>
      </c>
      <c r="T4271" s="6">
        <f t="shared" si="5684"/>
        <v>0.17688143999999997</v>
      </c>
      <c r="U4271" s="6">
        <f t="shared" si="5685"/>
        <v>0.24763401599999998</v>
      </c>
      <c r="V4271" s="6">
        <f t="shared" si="5686"/>
        <v>0.35376287999999995</v>
      </c>
      <c r="W4271" s="6">
        <f t="shared" si="5687"/>
        <v>0.42451545599999996</v>
      </c>
      <c r="X4271" s="17"/>
      <c r="Y4271" s="17"/>
      <c r="Z4271" s="17"/>
      <c r="AA4271" s="17"/>
      <c r="AB4271" s="17"/>
      <c r="AC4271" s="17"/>
      <c r="AE4271" s="16"/>
      <c r="AF4271" s="16"/>
      <c r="AG4271" s="16"/>
      <c r="AH4271" s="16"/>
      <c r="AI4271" s="16"/>
      <c r="AJ4271" s="16"/>
      <c r="AL4271" s="16"/>
      <c r="AM4271" s="16"/>
      <c r="AN4271" s="16"/>
      <c r="AO4271" s="16"/>
      <c r="AP4271" s="16"/>
      <c r="AQ4271" s="16"/>
      <c r="BI4271" s="1">
        <v>8</v>
      </c>
      <c r="BJ4271" s="6">
        <f>SUM($R$5:R4273)-$AB$2</f>
        <v>417.67797759999951</v>
      </c>
      <c r="BK4271" s="6">
        <f>SUM($R$5:S4273)-$AB$2</f>
        <v>2063.609780688002</v>
      </c>
      <c r="BL4271" s="6">
        <f>SUM($R$5:T4273)-$AB$2</f>
        <v>6178.439288407998</v>
      </c>
      <c r="BM4271" s="6">
        <f>SUM($R$5:U4273)-$AB$2</f>
        <v>11939.200599216067</v>
      </c>
      <c r="BN4271" s="6">
        <f>SUM($R$5:V4273)-$AB$2</f>
        <v>20168.859614656114</v>
      </c>
      <c r="BO4271" s="6">
        <f>SUM($R$5:W4273)-$AB$2</f>
        <v>30044.45043318404</v>
      </c>
      <c r="BP4271" s="16"/>
    </row>
    <row r="4272" spans="1:68" x14ac:dyDescent="0.45">
      <c r="A4272" s="1">
        <v>2008</v>
      </c>
      <c r="B4272" s="1">
        <v>6</v>
      </c>
      <c r="C4272" s="1">
        <v>27</v>
      </c>
      <c r="D4272" s="1">
        <v>10</v>
      </c>
      <c r="E4272" s="1">
        <v>24.6</v>
      </c>
      <c r="F4272" s="1">
        <v>799.33</v>
      </c>
      <c r="G4272" s="4"/>
      <c r="H4272" s="4"/>
      <c r="Q4272" s="1">
        <v>7</v>
      </c>
      <c r="R4272" s="6">
        <f t="shared" si="5682"/>
        <v>0.12633559999999999</v>
      </c>
      <c r="S4272" s="6">
        <f t="shared" si="5683"/>
        <v>0.49018212799999994</v>
      </c>
      <c r="T4272" s="6">
        <f t="shared" si="5684"/>
        <v>1.2254553199999998</v>
      </c>
      <c r="U4272" s="6">
        <f t="shared" si="5685"/>
        <v>1.7156374479999996</v>
      </c>
      <c r="V4272" s="6">
        <f t="shared" si="5686"/>
        <v>2.4509106399999996</v>
      </c>
      <c r="W4272" s="6">
        <f t="shared" si="5687"/>
        <v>2.9410927679999999</v>
      </c>
      <c r="X4272" s="17"/>
      <c r="Y4272" s="17"/>
      <c r="Z4272" s="17"/>
      <c r="AA4272" s="17"/>
      <c r="AB4272" s="17"/>
      <c r="AC4272" s="17"/>
      <c r="AE4272" s="16"/>
      <c r="AF4272" s="16"/>
      <c r="AG4272" s="16"/>
      <c r="AH4272" s="16"/>
      <c r="AI4272" s="16"/>
      <c r="AJ4272" s="16"/>
      <c r="AL4272" s="16"/>
      <c r="AM4272" s="16"/>
      <c r="AN4272" s="16"/>
      <c r="AO4272" s="16"/>
      <c r="AP4272" s="16"/>
      <c r="AQ4272" s="16"/>
      <c r="BI4272" s="1">
        <v>9</v>
      </c>
      <c r="BJ4272" s="6">
        <f>SUM($R$5:R4274)-$AB$2</f>
        <v>418.04213639999949</v>
      </c>
      <c r="BK4272" s="6">
        <f>SUM($R$5:S4274)-$AB$2</f>
        <v>2065.3868756320021</v>
      </c>
      <c r="BL4272" s="6">
        <f>SUM($R$5:T4274)-$AB$2</f>
        <v>6183.7487237119976</v>
      </c>
      <c r="BM4272" s="6">
        <f>SUM($R$5:U4274)-$AB$2</f>
        <v>11949.455311024065</v>
      </c>
      <c r="BN4272" s="6">
        <f>SUM($R$5:V4274)-$AB$2</f>
        <v>20186.179007184113</v>
      </c>
      <c r="BO4272" s="6">
        <f>SUM($R$5:W4274)-$AB$2</f>
        <v>30070.247442576037</v>
      </c>
      <c r="BP4272" s="16"/>
    </row>
    <row r="4273" spans="1:68" x14ac:dyDescent="0.45">
      <c r="A4273" s="1">
        <v>2008</v>
      </c>
      <c r="B4273" s="1">
        <v>6</v>
      </c>
      <c r="C4273" s="1">
        <v>27</v>
      </c>
      <c r="D4273" s="1">
        <v>11</v>
      </c>
      <c r="E4273" s="1">
        <v>25.5</v>
      </c>
      <c r="F4273" s="1">
        <v>929.03</v>
      </c>
      <c r="G4273" s="4"/>
      <c r="H4273" s="4"/>
      <c r="Q4273" s="1">
        <v>8</v>
      </c>
      <c r="R4273" s="6">
        <f t="shared" si="5682"/>
        <v>0.24798479999999998</v>
      </c>
      <c r="S4273" s="6">
        <f t="shared" si="5683"/>
        <v>0.96218102399999983</v>
      </c>
      <c r="T4273" s="6">
        <f t="shared" si="5684"/>
        <v>2.4054525599999996</v>
      </c>
      <c r="U4273" s="6">
        <f t="shared" si="5685"/>
        <v>3.3676335839999996</v>
      </c>
      <c r="V4273" s="6">
        <f t="shared" si="5686"/>
        <v>4.8109051199999993</v>
      </c>
      <c r="W4273" s="6">
        <f t="shared" si="5687"/>
        <v>5.7730861439999996</v>
      </c>
      <c r="X4273" s="17"/>
      <c r="Y4273" s="17"/>
      <c r="Z4273" s="17"/>
      <c r="AA4273" s="17"/>
      <c r="AB4273" s="17"/>
      <c r="AC4273" s="17"/>
      <c r="AE4273" s="16"/>
      <c r="AF4273" s="16"/>
      <c r="AG4273" s="16"/>
      <c r="AH4273" s="16"/>
      <c r="AI4273" s="16"/>
      <c r="AJ4273" s="16"/>
      <c r="AL4273" s="16"/>
      <c r="AM4273" s="16"/>
      <c r="AN4273" s="16"/>
      <c r="AO4273" s="16"/>
      <c r="AP4273" s="16"/>
      <c r="AQ4273" s="16"/>
      <c r="BI4273" s="1">
        <v>10</v>
      </c>
      <c r="BJ4273" s="6">
        <f>SUM($R$5:R4275)-$AB$2</f>
        <v>418.50574779999948</v>
      </c>
      <c r="BK4273" s="6">
        <f>SUM($R$5:S4275)-$AB$2</f>
        <v>2067.6492992640019</v>
      </c>
      <c r="BL4273" s="6">
        <f>SUM($R$5:T4275)-$AB$2</f>
        <v>6190.5081779239981</v>
      </c>
      <c r="BM4273" s="6">
        <f>SUM($R$5:U4275)-$AB$2</f>
        <v>11962.510608048065</v>
      </c>
      <c r="BN4273" s="6">
        <f>SUM($R$5:V4275)-$AB$2</f>
        <v>20208.228365368112</v>
      </c>
      <c r="BO4273" s="6">
        <f>SUM($R$5:W4275)-$AB$2</f>
        <v>30103.089674152037</v>
      </c>
      <c r="BP4273" s="16"/>
    </row>
    <row r="4274" spans="1:68" x14ac:dyDescent="0.45">
      <c r="A4274" s="1">
        <v>2008</v>
      </c>
      <c r="B4274" s="1">
        <v>6</v>
      </c>
      <c r="C4274" s="1">
        <v>27</v>
      </c>
      <c r="D4274" s="1">
        <v>12</v>
      </c>
      <c r="E4274" s="1">
        <v>27.7</v>
      </c>
      <c r="F4274" s="1">
        <v>1005.45</v>
      </c>
      <c r="G4274" s="4"/>
      <c r="H4274" s="4"/>
      <c r="Q4274" s="1">
        <v>9</v>
      </c>
      <c r="R4274" s="6">
        <f t="shared" si="5682"/>
        <v>0.3641588</v>
      </c>
      <c r="S4274" s="6">
        <f t="shared" si="5683"/>
        <v>1.4129361440000001</v>
      </c>
      <c r="T4274" s="6">
        <f t="shared" si="5684"/>
        <v>3.5323403599999996</v>
      </c>
      <c r="U4274" s="6">
        <f t="shared" si="5685"/>
        <v>4.9452765039999997</v>
      </c>
      <c r="V4274" s="6">
        <f t="shared" si="5686"/>
        <v>7.0646807199999992</v>
      </c>
      <c r="W4274" s="6">
        <f t="shared" si="5687"/>
        <v>8.4776168639999998</v>
      </c>
      <c r="X4274" s="17"/>
      <c r="Y4274" s="17"/>
      <c r="Z4274" s="17"/>
      <c r="AA4274" s="17"/>
      <c r="AB4274" s="17"/>
      <c r="AC4274" s="17"/>
      <c r="AE4274" s="16"/>
      <c r="AF4274" s="16"/>
      <c r="AG4274" s="16"/>
      <c r="AH4274" s="16"/>
      <c r="AI4274" s="16"/>
      <c r="AJ4274" s="16"/>
      <c r="AL4274" s="16"/>
      <c r="AM4274" s="16"/>
      <c r="AN4274" s="16"/>
      <c r="AO4274" s="16"/>
      <c r="AP4274" s="16"/>
      <c r="AQ4274" s="16"/>
      <c r="BI4274" s="1">
        <v>11</v>
      </c>
      <c r="BJ4274" s="6">
        <f>SUM($R$5:R4276)-$AB$2</f>
        <v>419.04458519999946</v>
      </c>
      <c r="BK4274" s="6">
        <f>SUM($R$5:S4276)-$AB$2</f>
        <v>2070.2788257760017</v>
      </c>
      <c r="BL4274" s="6">
        <f>SUM($R$5:T4276)-$AB$2</f>
        <v>6198.3644272159991</v>
      </c>
      <c r="BM4274" s="6">
        <f>SUM($R$5:U4276)-$AB$2</f>
        <v>11977.684269232064</v>
      </c>
      <c r="BN4274" s="6">
        <f>SUM($R$5:V4276)-$AB$2</f>
        <v>20233.855472112111</v>
      </c>
      <c r="BO4274" s="6">
        <f>SUM($R$5:W4276)-$AB$2</f>
        <v>30141.260915568037</v>
      </c>
      <c r="BP4274" s="16"/>
    </row>
    <row r="4275" spans="1:68" x14ac:dyDescent="0.45">
      <c r="A4275" s="1">
        <v>2008</v>
      </c>
      <c r="B4275" s="1">
        <v>6</v>
      </c>
      <c r="C4275" s="1">
        <v>27</v>
      </c>
      <c r="D4275" s="1">
        <v>13</v>
      </c>
      <c r="E4275" s="1">
        <v>29</v>
      </c>
      <c r="F4275" s="1">
        <v>1023.77</v>
      </c>
      <c r="G4275" s="4"/>
      <c r="H4275" s="4"/>
      <c r="Q4275" s="1">
        <v>10</v>
      </c>
      <c r="R4275" s="6">
        <f t="shared" si="5682"/>
        <v>0.46361140000000001</v>
      </c>
      <c r="S4275" s="6">
        <f t="shared" si="5683"/>
        <v>1.798812232</v>
      </c>
      <c r="T4275" s="6">
        <f t="shared" si="5684"/>
        <v>4.4970305799999997</v>
      </c>
      <c r="U4275" s="6">
        <f t="shared" si="5685"/>
        <v>6.2958428120000001</v>
      </c>
      <c r="V4275" s="6">
        <f t="shared" si="5686"/>
        <v>8.9940611599999993</v>
      </c>
      <c r="W4275" s="6">
        <f t="shared" si="5687"/>
        <v>10.792873392000001</v>
      </c>
      <c r="X4275" s="17"/>
      <c r="Y4275" s="17"/>
      <c r="Z4275" s="17"/>
      <c r="AA4275" s="17"/>
      <c r="AB4275" s="17"/>
      <c r="AC4275" s="17"/>
      <c r="AE4275" s="16"/>
      <c r="AF4275" s="16"/>
      <c r="AG4275" s="16"/>
      <c r="AH4275" s="16"/>
      <c r="AI4275" s="16"/>
      <c r="AJ4275" s="16"/>
      <c r="AL4275" s="16"/>
      <c r="AM4275" s="16"/>
      <c r="AN4275" s="16"/>
      <c r="AO4275" s="16"/>
      <c r="AP4275" s="16"/>
      <c r="AQ4275" s="16"/>
      <c r="BI4275" s="1">
        <v>12</v>
      </c>
      <c r="BJ4275" s="6">
        <f t="shared" ref="BJ4275" si="5724">R4277-$AB$2</f>
        <v>-5.9480890000000004</v>
      </c>
      <c r="BK4275" s="6">
        <f t="shared" ref="BK4275" si="5725">S4277-$AB$2</f>
        <v>-4.2685853199999997</v>
      </c>
      <c r="BL4275" s="6">
        <f t="shared" ref="BL4275" si="5726">T4277-$AB$2</f>
        <v>-0.87458830000000098</v>
      </c>
      <c r="BM4275" s="6">
        <f t="shared" ref="BM4275" si="5727">U4277-$AB$2</f>
        <v>1.3880763799999993</v>
      </c>
      <c r="BN4275" s="6">
        <f t="shared" ref="BN4275" si="5728">V4277-$AB$2</f>
        <v>4.782073399999998</v>
      </c>
      <c r="BO4275" s="6">
        <f t="shared" ref="BO4275" si="5729">W4277-$AB$2</f>
        <v>7.0447380799999983</v>
      </c>
      <c r="BP4275" s="16"/>
    </row>
    <row r="4276" spans="1:68" x14ac:dyDescent="0.45">
      <c r="A4276" s="1">
        <v>2008</v>
      </c>
      <c r="B4276" s="1">
        <v>6</v>
      </c>
      <c r="C4276" s="1">
        <v>27</v>
      </c>
      <c r="D4276" s="1">
        <v>14</v>
      </c>
      <c r="E4276" s="1">
        <v>29.7</v>
      </c>
      <c r="F4276" s="1">
        <v>985.1</v>
      </c>
      <c r="G4276" s="4"/>
      <c r="H4276" s="4"/>
      <c r="Q4276" s="1">
        <v>11</v>
      </c>
      <c r="R4276" s="6">
        <f t="shared" si="5682"/>
        <v>0.53883740000000002</v>
      </c>
      <c r="S4276" s="6">
        <f t="shared" si="5683"/>
        <v>2.0906891120000002</v>
      </c>
      <c r="T4276" s="6">
        <f t="shared" si="5684"/>
        <v>5.2267227800000002</v>
      </c>
      <c r="U4276" s="6">
        <f t="shared" si="5685"/>
        <v>7.317411892</v>
      </c>
      <c r="V4276" s="6">
        <f t="shared" si="5686"/>
        <v>10.45344556</v>
      </c>
      <c r="W4276" s="6">
        <f t="shared" si="5687"/>
        <v>12.544134672</v>
      </c>
      <c r="X4276" s="17"/>
      <c r="Y4276" s="17"/>
      <c r="Z4276" s="17"/>
      <c r="AA4276" s="17"/>
      <c r="AB4276" s="17"/>
      <c r="AC4276" s="17"/>
      <c r="AE4276" s="16"/>
      <c r="AF4276" s="16"/>
      <c r="AG4276" s="16"/>
      <c r="AH4276" s="16"/>
      <c r="AI4276" s="16"/>
      <c r="AJ4276" s="16"/>
      <c r="AL4276" s="16"/>
      <c r="AM4276" s="16"/>
      <c r="AN4276" s="16"/>
      <c r="AO4276" s="16"/>
      <c r="AP4276" s="16"/>
      <c r="AQ4276" s="16"/>
      <c r="BI4276" s="1">
        <v>13</v>
      </c>
      <c r="BJ4276" s="6">
        <f>SUM($R$5:R4278)-$AB$2</f>
        <v>420.22153279999947</v>
      </c>
      <c r="BK4276" s="6">
        <f>SUM($R$5:S4278)-$AB$2</f>
        <v>2076.0223300640014</v>
      </c>
      <c r="BL4276" s="6">
        <f>SUM($R$5:T4278)-$AB$2</f>
        <v>6215.5243232239982</v>
      </c>
      <c r="BM4276" s="6">
        <f>SUM($R$5:U4278)-$AB$2</f>
        <v>12010.827113648065</v>
      </c>
      <c r="BN4276" s="6">
        <f>SUM($R$5:V4278)-$AB$2</f>
        <v>20289.831099968109</v>
      </c>
      <c r="BO4276" s="6">
        <f>SUM($R$5:W4278)-$AB$2</f>
        <v>30224.635883552033</v>
      </c>
      <c r="BP4276" s="16"/>
    </row>
    <row r="4277" spans="1:68" x14ac:dyDescent="0.45">
      <c r="A4277" s="1">
        <v>2008</v>
      </c>
      <c r="B4277" s="1">
        <v>6</v>
      </c>
      <c r="C4277" s="1">
        <v>27</v>
      </c>
      <c r="D4277" s="1">
        <v>15</v>
      </c>
      <c r="E4277" s="1">
        <v>29.3</v>
      </c>
      <c r="F4277" s="1">
        <v>894.92</v>
      </c>
      <c r="G4277" s="4"/>
      <c r="H4277" s="4"/>
      <c r="Q4277" s="1">
        <v>12</v>
      </c>
      <c r="R4277" s="6">
        <f t="shared" si="5682"/>
        <v>0.58316099999999993</v>
      </c>
      <c r="S4277" s="6">
        <f t="shared" si="5683"/>
        <v>2.2626646799999999</v>
      </c>
      <c r="T4277" s="6">
        <f t="shared" si="5684"/>
        <v>5.656661699999999</v>
      </c>
      <c r="U4277" s="6">
        <f t="shared" si="5685"/>
        <v>7.9193263799999993</v>
      </c>
      <c r="V4277" s="6">
        <f t="shared" si="5686"/>
        <v>11.313323399999998</v>
      </c>
      <c r="W4277" s="6">
        <f t="shared" si="5687"/>
        <v>13.575988079999998</v>
      </c>
      <c r="X4277" s="17">
        <f t="shared" ref="X4277" si="5730">SUM(R4277:R4301)-$Z$2</f>
        <v>0.4607399999999986</v>
      </c>
      <c r="Y4277" s="17">
        <f t="shared" ref="Y4277" si="5731">SUM(S4277:S4301)-$Z$2</f>
        <v>16.835671199999993</v>
      </c>
      <c r="Z4277" s="17">
        <f t="shared" ref="Z4277" si="5732">SUM(T4277:T4301)-$Z$2</f>
        <v>49.926677999999995</v>
      </c>
      <c r="AA4277" s="17">
        <f t="shared" ref="AA4277" si="5733">SUM(U4277:U4301)-$Z$2</f>
        <v>71.987349199999997</v>
      </c>
      <c r="AB4277" s="17">
        <f t="shared" ref="AB4277" si="5734">SUM(V4277:V4301)-$Z$2</f>
        <v>105.078356</v>
      </c>
      <c r="AC4277" s="17">
        <f t="shared" ref="AC4277" si="5735">SUM(W4277:W4301)-$Z$2</f>
        <v>127.13902720000002</v>
      </c>
      <c r="AE4277" s="16">
        <f t="shared" ref="AE4277" si="5736">IF(X4277&gt;0,1,0)</f>
        <v>1</v>
      </c>
      <c r="AF4277" s="16">
        <f t="shared" ref="AF4277" si="5737">IF(Y4277&gt;0,1,0)</f>
        <v>1</v>
      </c>
      <c r="AG4277" s="16">
        <f t="shared" ref="AG4277" si="5738">IF(Z4277&gt;0,1,0)</f>
        <v>1</v>
      </c>
      <c r="AH4277" s="16">
        <f t="shared" ref="AH4277" si="5739">IF(AA4277&gt;0,1,0)</f>
        <v>1</v>
      </c>
      <c r="AI4277" s="16">
        <f t="shared" ref="AI4277" si="5740">IF(AB4277&gt;0,1,0)</f>
        <v>1</v>
      </c>
      <c r="AJ4277" s="16">
        <f t="shared" ref="AJ4277" si="5741">IF(AC4277&gt;0,1,0)</f>
        <v>1</v>
      </c>
      <c r="AL4277" s="16">
        <f t="shared" ref="AL4277" si="5742">IF(X4277&lt;0,ABS(X4277*$AP$1),0)</f>
        <v>0</v>
      </c>
      <c r="AM4277" s="16">
        <f t="shared" ref="AM4277" si="5743">IF(Y4277&lt;0,ABS(Y4277*$AP$1),0)</f>
        <v>0</v>
      </c>
      <c r="AN4277" s="16">
        <f t="shared" ref="AN4277" si="5744">IF(Z4277&lt;0,ABS(Z4277*$AP$1),0)</f>
        <v>0</v>
      </c>
      <c r="AO4277" s="16">
        <f t="shared" ref="AO4277" si="5745">IF(AA4277&lt;0,ABS(AA4277*$AP$1),0)</f>
        <v>0</v>
      </c>
      <c r="AP4277" s="16">
        <f t="shared" ref="AP4277" si="5746">IF(AB4277&lt;0,ABS(AB4277*$AP$1),0)</f>
        <v>0</v>
      </c>
      <c r="AQ4277" s="16">
        <f t="shared" ref="AQ4277" si="5747">IF(AC4277&lt;0,ABS(AC4277*$AP$1),0)</f>
        <v>0</v>
      </c>
      <c r="BI4277" s="1">
        <v>14</v>
      </c>
      <c r="BJ4277" s="6">
        <f>SUM($R$5:R4279)-$AB$2</f>
        <v>420.79289079999944</v>
      </c>
      <c r="BK4277" s="6">
        <f>SUM($R$5:S4279)-$AB$2</f>
        <v>2078.8105571040014</v>
      </c>
      <c r="BL4277" s="6">
        <f>SUM($R$5:T4279)-$AB$2</f>
        <v>6223.8547228639991</v>
      </c>
      <c r="BM4277" s="6">
        <f>SUM($R$5:U4279)-$AB$2</f>
        <v>12026.916554928064</v>
      </c>
      <c r="BN4277" s="6">
        <f>SUM($R$5:V4279)-$AB$2</f>
        <v>20317.00488644811</v>
      </c>
      <c r="BO4277" s="6">
        <f>SUM($R$5:W4279)-$AB$2</f>
        <v>30265.110884272035</v>
      </c>
      <c r="BP4277" s="16"/>
    </row>
    <row r="4278" spans="1:68" x14ac:dyDescent="0.45">
      <c r="A4278" s="1">
        <v>2008</v>
      </c>
      <c r="B4278" s="1">
        <v>6</v>
      </c>
      <c r="C4278" s="1">
        <v>27</v>
      </c>
      <c r="D4278" s="1">
        <v>16</v>
      </c>
      <c r="E4278" s="1">
        <v>28.1</v>
      </c>
      <c r="F4278" s="1">
        <v>755.12</v>
      </c>
      <c r="G4278" s="4"/>
      <c r="H4278" s="4"/>
      <c r="Q4278" s="1">
        <v>13</v>
      </c>
      <c r="R4278" s="6">
        <f t="shared" si="5682"/>
        <v>0.59378659999999994</v>
      </c>
      <c r="S4278" s="6">
        <f t="shared" si="5683"/>
        <v>2.3038920079999996</v>
      </c>
      <c r="T4278" s="6">
        <f t="shared" si="5684"/>
        <v>5.7597300199999992</v>
      </c>
      <c r="U4278" s="6">
        <f t="shared" si="5685"/>
        <v>8.0636220279999993</v>
      </c>
      <c r="V4278" s="6">
        <f t="shared" si="5686"/>
        <v>11.519460039999998</v>
      </c>
      <c r="W4278" s="6">
        <f t="shared" si="5687"/>
        <v>13.823352047999999</v>
      </c>
      <c r="X4278" s="17"/>
      <c r="Y4278" s="17"/>
      <c r="Z4278" s="17"/>
      <c r="AA4278" s="17"/>
      <c r="AB4278" s="17"/>
      <c r="AC4278" s="17"/>
      <c r="AE4278" s="16"/>
      <c r="AF4278" s="16"/>
      <c r="AG4278" s="16"/>
      <c r="AH4278" s="16"/>
      <c r="AI4278" s="16"/>
      <c r="AJ4278" s="16"/>
      <c r="AL4278" s="16"/>
      <c r="AM4278" s="16"/>
      <c r="AN4278" s="16"/>
      <c r="AO4278" s="16"/>
      <c r="AP4278" s="16"/>
      <c r="AQ4278" s="16"/>
      <c r="BI4278" s="1">
        <v>15</v>
      </c>
      <c r="BJ4278" s="6">
        <f>SUM($R$5:R4280)-$AB$2</f>
        <v>421.31194439999945</v>
      </c>
      <c r="BK4278" s="6">
        <f>SUM($R$5:S4280)-$AB$2</f>
        <v>2081.3435386720016</v>
      </c>
      <c r="BL4278" s="6">
        <f>SUM($R$5:T4280)-$AB$2</f>
        <v>6231.4225243519986</v>
      </c>
      <c r="BM4278" s="6">
        <f>SUM($R$5:U4280)-$AB$2</f>
        <v>12041.533104304064</v>
      </c>
      <c r="BN4278" s="6">
        <f>SUM($R$5:V4280)-$AB$2</f>
        <v>20341.691075664112</v>
      </c>
      <c r="BO4278" s="6">
        <f>SUM($R$5:W4280)-$AB$2</f>
        <v>30301.880641296037</v>
      </c>
      <c r="BP4278" s="16"/>
    </row>
    <row r="4279" spans="1:68" x14ac:dyDescent="0.45">
      <c r="A4279" s="1">
        <v>2008</v>
      </c>
      <c r="B4279" s="1">
        <v>6</v>
      </c>
      <c r="C4279" s="1">
        <v>27</v>
      </c>
      <c r="D4279" s="1">
        <v>17</v>
      </c>
      <c r="E4279" s="1">
        <v>26.7</v>
      </c>
      <c r="F4279" s="1">
        <v>575.57000000000005</v>
      </c>
      <c r="G4279" s="4"/>
      <c r="H4279" s="4"/>
      <c r="Q4279" s="1">
        <v>14</v>
      </c>
      <c r="R4279" s="6">
        <f t="shared" si="5682"/>
        <v>0.57135799999999992</v>
      </c>
      <c r="S4279" s="6">
        <f t="shared" si="5683"/>
        <v>2.2168690399999997</v>
      </c>
      <c r="T4279" s="6">
        <f t="shared" si="5684"/>
        <v>5.5421725999999989</v>
      </c>
      <c r="U4279" s="6">
        <f t="shared" si="5685"/>
        <v>7.7590416399999995</v>
      </c>
      <c r="V4279" s="6">
        <f t="shared" si="5686"/>
        <v>11.084345199999998</v>
      </c>
      <c r="W4279" s="6">
        <f t="shared" si="5687"/>
        <v>13.30121424</v>
      </c>
      <c r="X4279" s="17"/>
      <c r="Y4279" s="17"/>
      <c r="Z4279" s="17"/>
      <c r="AA4279" s="17"/>
      <c r="AB4279" s="17"/>
      <c r="AC4279" s="17"/>
      <c r="AE4279" s="16"/>
      <c r="AF4279" s="16"/>
      <c r="AG4279" s="16"/>
      <c r="AH4279" s="16"/>
      <c r="AI4279" s="16"/>
      <c r="AJ4279" s="16"/>
      <c r="AL4279" s="16"/>
      <c r="AM4279" s="16"/>
      <c r="AN4279" s="16"/>
      <c r="AO4279" s="16"/>
      <c r="AP4279" s="16"/>
      <c r="AQ4279" s="16"/>
      <c r="BI4279" s="1">
        <v>16</v>
      </c>
      <c r="BJ4279" s="6">
        <f>SUM($R$5:R4281)-$AB$2</f>
        <v>421.74991399999942</v>
      </c>
      <c r="BK4279" s="6">
        <f>SUM($R$5:S4281)-$AB$2</f>
        <v>2083.4808303200016</v>
      </c>
      <c r="BL4279" s="6">
        <f>SUM($R$5:T4281)-$AB$2</f>
        <v>6237.8081211199978</v>
      </c>
      <c r="BM4279" s="6">
        <f>SUM($R$5:U4281)-$AB$2</f>
        <v>12053.866328240063</v>
      </c>
      <c r="BN4279" s="6">
        <f>SUM($R$5:V4281)-$AB$2</f>
        <v>20362.52090984011</v>
      </c>
      <c r="BO4279" s="6">
        <f>SUM($R$5:W4281)-$AB$2</f>
        <v>30332.906407760034</v>
      </c>
      <c r="BP4279" s="16"/>
    </row>
    <row r="4280" spans="1:68" x14ac:dyDescent="0.45">
      <c r="A4280" s="1">
        <v>2008</v>
      </c>
      <c r="B4280" s="1">
        <v>6</v>
      </c>
      <c r="C4280" s="1">
        <v>27</v>
      </c>
      <c r="D4280" s="1">
        <v>18</v>
      </c>
      <c r="E4280" s="1">
        <v>25.7</v>
      </c>
      <c r="F4280" s="1">
        <v>370.98</v>
      </c>
      <c r="G4280" s="4"/>
      <c r="H4280" s="4"/>
      <c r="Q4280" s="1">
        <v>15</v>
      </c>
      <c r="R4280" s="6">
        <f t="shared" si="5682"/>
        <v>0.5190536</v>
      </c>
      <c r="S4280" s="6">
        <f t="shared" si="5683"/>
        <v>2.013927968</v>
      </c>
      <c r="T4280" s="6">
        <f t="shared" si="5684"/>
        <v>5.0348199199999986</v>
      </c>
      <c r="U4280" s="6">
        <f t="shared" si="5685"/>
        <v>7.0487478880000003</v>
      </c>
      <c r="V4280" s="6">
        <f t="shared" si="5686"/>
        <v>10.069639839999997</v>
      </c>
      <c r="W4280" s="6">
        <f t="shared" si="5687"/>
        <v>12.083567808</v>
      </c>
      <c r="X4280" s="17"/>
      <c r="Y4280" s="17"/>
      <c r="Z4280" s="17"/>
      <c r="AA4280" s="17"/>
      <c r="AB4280" s="17"/>
      <c r="AC4280" s="17"/>
      <c r="AE4280" s="16"/>
      <c r="AF4280" s="16"/>
      <c r="AG4280" s="16"/>
      <c r="AH4280" s="16"/>
      <c r="AI4280" s="16"/>
      <c r="AJ4280" s="16"/>
      <c r="AL4280" s="16"/>
      <c r="AM4280" s="16"/>
      <c r="AN4280" s="16"/>
      <c r="AO4280" s="16"/>
      <c r="AP4280" s="16"/>
      <c r="AQ4280" s="16"/>
      <c r="BI4280" s="1">
        <v>17</v>
      </c>
      <c r="BJ4280" s="6">
        <f>SUM($R$5:R4282)-$AB$2</f>
        <v>422.08374459999942</v>
      </c>
      <c r="BK4280" s="6">
        <f>SUM($R$5:S4282)-$AB$2</f>
        <v>2085.1099236480018</v>
      </c>
      <c r="BL4280" s="6">
        <f>SUM($R$5:T4282)-$AB$2</f>
        <v>6242.6753712679974</v>
      </c>
      <c r="BM4280" s="6">
        <f>SUM($R$5:U4282)-$AB$2</f>
        <v>12063.266997936063</v>
      </c>
      <c r="BN4280" s="6">
        <f>SUM($R$5:V4282)-$AB$2</f>
        <v>20378.397893176108</v>
      </c>
      <c r="BO4280" s="6">
        <f>SUM($R$5:W4282)-$AB$2</f>
        <v>30356.554967464032</v>
      </c>
      <c r="BP4280" s="16"/>
    </row>
    <row r="4281" spans="1:68" x14ac:dyDescent="0.45">
      <c r="A4281" s="1">
        <v>2008</v>
      </c>
      <c r="B4281" s="1">
        <v>6</v>
      </c>
      <c r="C4281" s="1">
        <v>27</v>
      </c>
      <c r="D4281" s="1">
        <v>19</v>
      </c>
      <c r="E4281" s="1">
        <v>24.1</v>
      </c>
      <c r="F4281" s="1">
        <v>162.21</v>
      </c>
      <c r="G4281" s="4"/>
      <c r="H4281" s="4"/>
      <c r="Q4281" s="1">
        <v>16</v>
      </c>
      <c r="R4281" s="6">
        <f t="shared" si="5682"/>
        <v>0.43796959999999996</v>
      </c>
      <c r="S4281" s="6">
        <f t="shared" si="5683"/>
        <v>1.6993220479999998</v>
      </c>
      <c r="T4281" s="6">
        <f t="shared" si="5684"/>
        <v>4.2483051199999995</v>
      </c>
      <c r="U4281" s="6">
        <f t="shared" si="5685"/>
        <v>5.9476271679999995</v>
      </c>
      <c r="V4281" s="6">
        <f t="shared" si="5686"/>
        <v>8.496610239999999</v>
      </c>
      <c r="W4281" s="6">
        <f t="shared" si="5687"/>
        <v>10.195932288</v>
      </c>
      <c r="X4281" s="17"/>
      <c r="Y4281" s="17"/>
      <c r="Z4281" s="17"/>
      <c r="AA4281" s="17"/>
      <c r="AB4281" s="17"/>
      <c r="AC4281" s="17"/>
      <c r="AE4281" s="16"/>
      <c r="AF4281" s="16"/>
      <c r="AG4281" s="16"/>
      <c r="AH4281" s="16"/>
      <c r="AI4281" s="16"/>
      <c r="AJ4281" s="16"/>
      <c r="AL4281" s="16"/>
      <c r="AM4281" s="16"/>
      <c r="AN4281" s="16"/>
      <c r="AO4281" s="16"/>
      <c r="AP4281" s="16"/>
      <c r="AQ4281" s="16"/>
      <c r="BI4281" s="1">
        <v>18</v>
      </c>
      <c r="BJ4281" s="6">
        <f>SUM($R$5:R4283)-$AB$2</f>
        <v>422.2989129999994</v>
      </c>
      <c r="BK4281" s="6">
        <f>SUM($R$5:S4283)-$AB$2</f>
        <v>2086.1599454400016</v>
      </c>
      <c r="BL4281" s="6">
        <f>SUM($R$5:T4283)-$AB$2</f>
        <v>6245.8125265399976</v>
      </c>
      <c r="BM4281" s="6">
        <f>SUM($R$5:U4283)-$AB$2</f>
        <v>12069.326140080062</v>
      </c>
      <c r="BN4281" s="6">
        <f>SUM($R$5:V4283)-$AB$2</f>
        <v>20388.631302280104</v>
      </c>
      <c r="BO4281" s="6">
        <f>SUM($R$5:W4283)-$AB$2</f>
        <v>30371.797496920026</v>
      </c>
      <c r="BP4281" s="16"/>
    </row>
    <row r="4282" spans="1:68" x14ac:dyDescent="0.45">
      <c r="A4282" s="1">
        <v>2008</v>
      </c>
      <c r="B4282" s="1">
        <v>6</v>
      </c>
      <c r="C4282" s="1">
        <v>27</v>
      </c>
      <c r="D4282" s="1">
        <v>20</v>
      </c>
      <c r="E4282" s="1">
        <v>22.2</v>
      </c>
      <c r="F4282" s="1">
        <v>2.4300000000000002</v>
      </c>
      <c r="G4282" s="4"/>
      <c r="H4282" s="4"/>
      <c r="Q4282" s="1">
        <v>17</v>
      </c>
      <c r="R4282" s="6">
        <f t="shared" si="5682"/>
        <v>0.33383059999999998</v>
      </c>
      <c r="S4282" s="6">
        <f t="shared" si="5683"/>
        <v>1.295262728</v>
      </c>
      <c r="T4282" s="6">
        <f t="shared" si="5684"/>
        <v>3.2381568199999995</v>
      </c>
      <c r="U4282" s="6">
        <f t="shared" si="5685"/>
        <v>4.5334195479999995</v>
      </c>
      <c r="V4282" s="6">
        <f t="shared" si="5686"/>
        <v>6.476313639999999</v>
      </c>
      <c r="W4282" s="6">
        <f t="shared" si="5687"/>
        <v>7.7715763680000007</v>
      </c>
      <c r="X4282" s="17"/>
      <c r="Y4282" s="17"/>
      <c r="Z4282" s="17"/>
      <c r="AA4282" s="17"/>
      <c r="AB4282" s="17"/>
      <c r="AC4282" s="17"/>
      <c r="AE4282" s="16"/>
      <c r="AF4282" s="16"/>
      <c r="AG4282" s="16"/>
      <c r="AH4282" s="16"/>
      <c r="AI4282" s="16"/>
      <c r="AJ4282" s="16"/>
      <c r="AL4282" s="16"/>
      <c r="AM4282" s="16"/>
      <c r="AN4282" s="16"/>
      <c r="AO4282" s="16"/>
      <c r="AP4282" s="16"/>
      <c r="AQ4282" s="16"/>
      <c r="BI4282" s="1">
        <v>19</v>
      </c>
      <c r="BJ4282" s="6">
        <f>SUM($R$5:R4284)-$AB$2</f>
        <v>422.39299479999943</v>
      </c>
      <c r="BK4282" s="6">
        <f>SUM($R$5:S4284)-$AB$2</f>
        <v>2086.6190646240016</v>
      </c>
      <c r="BL4282" s="6">
        <f>SUM($R$5:T4284)-$AB$2</f>
        <v>6247.1842391839973</v>
      </c>
      <c r="BM4282" s="6">
        <f>SUM($R$5:U4284)-$AB$2</f>
        <v>12071.975483568061</v>
      </c>
      <c r="BN4282" s="6">
        <f>SUM($R$5:V4284)-$AB$2</f>
        <v>20393.105832688107</v>
      </c>
      <c r="BO4282" s="6">
        <f>SUM($R$5:W4284)-$AB$2</f>
        <v>30378.462251632027</v>
      </c>
      <c r="BP4282" s="16"/>
    </row>
    <row r="4283" spans="1:68" x14ac:dyDescent="0.45">
      <c r="A4283" s="1">
        <v>2008</v>
      </c>
      <c r="B4283" s="1">
        <v>6</v>
      </c>
      <c r="C4283" s="1">
        <v>27</v>
      </c>
      <c r="D4283" s="1">
        <v>21</v>
      </c>
      <c r="E4283" s="1">
        <v>21.4</v>
      </c>
      <c r="F4283" s="1">
        <v>0</v>
      </c>
      <c r="G4283" s="4"/>
      <c r="H4283" s="4"/>
      <c r="Q4283" s="1">
        <v>18</v>
      </c>
      <c r="R4283" s="6">
        <f t="shared" si="5682"/>
        <v>0.21516839999999998</v>
      </c>
      <c r="S4283" s="6">
        <f t="shared" si="5683"/>
        <v>0.83485339199999997</v>
      </c>
      <c r="T4283" s="6">
        <f t="shared" si="5684"/>
        <v>2.0871334799999999</v>
      </c>
      <c r="U4283" s="6">
        <f t="shared" si="5685"/>
        <v>2.9219868719999997</v>
      </c>
      <c r="V4283" s="6">
        <f t="shared" si="5686"/>
        <v>4.1742669599999997</v>
      </c>
      <c r="W4283" s="6">
        <f t="shared" si="5687"/>
        <v>5.0091203520000001</v>
      </c>
      <c r="X4283" s="17"/>
      <c r="Y4283" s="17"/>
      <c r="Z4283" s="17"/>
      <c r="AA4283" s="17"/>
      <c r="AB4283" s="17"/>
      <c r="AC4283" s="17"/>
      <c r="AE4283" s="16"/>
      <c r="AF4283" s="16"/>
      <c r="AG4283" s="16"/>
      <c r="AH4283" s="16"/>
      <c r="AI4283" s="16"/>
      <c r="AJ4283" s="16"/>
      <c r="AL4283" s="16"/>
      <c r="AM4283" s="16"/>
      <c r="AN4283" s="16"/>
      <c r="AO4283" s="16"/>
      <c r="AP4283" s="16"/>
      <c r="AQ4283" s="16"/>
      <c r="BI4283" s="1">
        <v>20</v>
      </c>
      <c r="BJ4283" s="6">
        <f>SUM($R$5:R4285)-$AB$2</f>
        <v>422.39440419999943</v>
      </c>
      <c r="BK4283" s="6">
        <f>SUM($R$5:S4285)-$AB$2</f>
        <v>2086.6259424960012</v>
      </c>
      <c r="BL4283" s="6">
        <f>SUM($R$5:T4285)-$AB$2</f>
        <v>6247.2047882359966</v>
      </c>
      <c r="BM4283" s="6">
        <f>SUM($R$5:U4285)-$AB$2</f>
        <v>12072.015172272062</v>
      </c>
      <c r="BN4283" s="6">
        <f>SUM($R$5:V4285)-$AB$2</f>
        <v>20393.172863752108</v>
      </c>
      <c r="BO4283" s="6">
        <f>SUM($R$5:W4285)-$AB$2</f>
        <v>30378.562093528028</v>
      </c>
      <c r="BP4283" s="16"/>
    </row>
    <row r="4284" spans="1:68" x14ac:dyDescent="0.45">
      <c r="A4284" s="1">
        <v>2008</v>
      </c>
      <c r="B4284" s="1">
        <v>6</v>
      </c>
      <c r="C4284" s="1">
        <v>27</v>
      </c>
      <c r="D4284" s="1">
        <v>22</v>
      </c>
      <c r="E4284" s="1">
        <v>21.1</v>
      </c>
      <c r="F4284" s="1">
        <v>0</v>
      </c>
      <c r="G4284" s="4"/>
      <c r="H4284" s="4"/>
      <c r="Q4284" s="1">
        <v>19</v>
      </c>
      <c r="R4284" s="6">
        <f t="shared" si="5682"/>
        <v>9.4081800000000007E-2</v>
      </c>
      <c r="S4284" s="6">
        <f t="shared" si="5683"/>
        <v>0.36503738399999996</v>
      </c>
      <c r="T4284" s="6">
        <f t="shared" si="5684"/>
        <v>0.91259345999999997</v>
      </c>
      <c r="U4284" s="6">
        <f t="shared" si="5685"/>
        <v>1.2776308439999999</v>
      </c>
      <c r="V4284" s="6">
        <f t="shared" si="5686"/>
        <v>1.8251869199999999</v>
      </c>
      <c r="W4284" s="6">
        <f t="shared" si="5687"/>
        <v>2.1902243040000005</v>
      </c>
      <c r="X4284" s="17"/>
      <c r="Y4284" s="17"/>
      <c r="Z4284" s="17"/>
      <c r="AA4284" s="17"/>
      <c r="AB4284" s="17"/>
      <c r="AC4284" s="17"/>
      <c r="AE4284" s="16"/>
      <c r="AF4284" s="16"/>
      <c r="AG4284" s="16"/>
      <c r="AH4284" s="16"/>
      <c r="AI4284" s="16"/>
      <c r="AJ4284" s="16"/>
      <c r="AL4284" s="16"/>
      <c r="AM4284" s="16"/>
      <c r="AN4284" s="16"/>
      <c r="AO4284" s="16"/>
      <c r="AP4284" s="16"/>
      <c r="AQ4284" s="16"/>
      <c r="BI4284" s="1">
        <v>21</v>
      </c>
      <c r="BJ4284" s="6">
        <f>SUM($R$5:R4286)-$AB$2</f>
        <v>422.39440419999943</v>
      </c>
      <c r="BK4284" s="6">
        <f>SUM($R$5:S4286)-$AB$2</f>
        <v>2086.6259424960012</v>
      </c>
      <c r="BL4284" s="6">
        <f>SUM($R$5:T4286)-$AB$2</f>
        <v>6247.2047882359966</v>
      </c>
      <c r="BM4284" s="6">
        <f>SUM($R$5:U4286)-$AB$2</f>
        <v>12072.015172272062</v>
      </c>
      <c r="BN4284" s="6">
        <f>SUM($R$5:V4286)-$AB$2</f>
        <v>20393.172863752108</v>
      </c>
      <c r="BO4284" s="6">
        <f>SUM($R$5:W4286)-$AB$2</f>
        <v>30378.562093528028</v>
      </c>
      <c r="BP4284" s="16"/>
    </row>
    <row r="4285" spans="1:68" x14ac:dyDescent="0.45">
      <c r="A4285" s="1">
        <v>2008</v>
      </c>
      <c r="B4285" s="1">
        <v>6</v>
      </c>
      <c r="C4285" s="1">
        <v>27</v>
      </c>
      <c r="D4285" s="1">
        <v>23</v>
      </c>
      <c r="E4285" s="1">
        <v>20.9</v>
      </c>
      <c r="F4285" s="1">
        <v>0</v>
      </c>
      <c r="G4285" s="4"/>
      <c r="H4285" s="4"/>
      <c r="Q4285" s="1">
        <v>20</v>
      </c>
      <c r="R4285" s="6">
        <f t="shared" si="5682"/>
        <v>1.4093999999999999E-3</v>
      </c>
      <c r="S4285" s="6">
        <f t="shared" si="5683"/>
        <v>5.4684720000000003E-3</v>
      </c>
      <c r="T4285" s="6">
        <f t="shared" si="5684"/>
        <v>1.367118E-2</v>
      </c>
      <c r="U4285" s="6">
        <f t="shared" si="5685"/>
        <v>1.9139652E-2</v>
      </c>
      <c r="V4285" s="6">
        <f t="shared" si="5686"/>
        <v>2.734236E-2</v>
      </c>
      <c r="W4285" s="6">
        <f t="shared" si="5687"/>
        <v>3.2810831999999998E-2</v>
      </c>
      <c r="X4285" s="17"/>
      <c r="Y4285" s="17"/>
      <c r="Z4285" s="17"/>
      <c r="AA4285" s="17"/>
      <c r="AB4285" s="17"/>
      <c r="AC4285" s="17"/>
      <c r="AE4285" s="16"/>
      <c r="AF4285" s="16"/>
      <c r="AG4285" s="16"/>
      <c r="AH4285" s="16"/>
      <c r="AI4285" s="16"/>
      <c r="AJ4285" s="16"/>
      <c r="AL4285" s="16"/>
      <c r="AM4285" s="16"/>
      <c r="AN4285" s="16"/>
      <c r="AO4285" s="16"/>
      <c r="AP4285" s="16"/>
      <c r="AQ4285" s="16"/>
      <c r="BI4285" s="1">
        <v>22</v>
      </c>
      <c r="BJ4285" s="6">
        <f>SUM($R$5:R4287)-$AB$2</f>
        <v>422.39440419999943</v>
      </c>
      <c r="BK4285" s="6">
        <f>SUM($R$5:S4287)-$AB$2</f>
        <v>2086.6259424960012</v>
      </c>
      <c r="BL4285" s="6">
        <f>SUM($R$5:T4287)-$AB$2</f>
        <v>6247.2047882359966</v>
      </c>
      <c r="BM4285" s="6">
        <f>SUM($R$5:U4287)-$AB$2</f>
        <v>12072.015172272062</v>
      </c>
      <c r="BN4285" s="6">
        <f>SUM($R$5:V4287)-$AB$2</f>
        <v>20393.172863752108</v>
      </c>
      <c r="BO4285" s="6">
        <f>SUM($R$5:W4287)-$AB$2</f>
        <v>30378.562093528028</v>
      </c>
      <c r="BP4285" s="16"/>
    </row>
    <row r="4286" spans="1:68" x14ac:dyDescent="0.45">
      <c r="A4286" s="1">
        <v>2008</v>
      </c>
      <c r="B4286" s="1">
        <v>6</v>
      </c>
      <c r="C4286" s="1">
        <v>28</v>
      </c>
      <c r="D4286" s="1">
        <v>0</v>
      </c>
      <c r="E4286" s="1">
        <v>20.8</v>
      </c>
      <c r="F4286" s="1">
        <v>0</v>
      </c>
      <c r="G4286" s="4"/>
      <c r="H4286" s="4"/>
      <c r="Q4286" s="1">
        <v>21</v>
      </c>
      <c r="R4286" s="6">
        <f t="shared" si="5682"/>
        <v>0</v>
      </c>
      <c r="S4286" s="6">
        <f t="shared" si="5683"/>
        <v>0</v>
      </c>
      <c r="T4286" s="6">
        <f t="shared" si="5684"/>
        <v>0</v>
      </c>
      <c r="U4286" s="6">
        <f t="shared" si="5685"/>
        <v>0</v>
      </c>
      <c r="V4286" s="6">
        <f t="shared" si="5686"/>
        <v>0</v>
      </c>
      <c r="W4286" s="6">
        <f t="shared" si="5687"/>
        <v>0</v>
      </c>
      <c r="X4286" s="17"/>
      <c r="Y4286" s="17"/>
      <c r="Z4286" s="17"/>
      <c r="AA4286" s="17"/>
      <c r="AB4286" s="17"/>
      <c r="AC4286" s="17"/>
      <c r="AE4286" s="16"/>
      <c r="AF4286" s="16"/>
      <c r="AG4286" s="16"/>
      <c r="AH4286" s="16"/>
      <c r="AI4286" s="16"/>
      <c r="AJ4286" s="16"/>
      <c r="AL4286" s="16"/>
      <c r="AM4286" s="16"/>
      <c r="AN4286" s="16"/>
      <c r="AO4286" s="16"/>
      <c r="AP4286" s="16"/>
      <c r="AQ4286" s="16"/>
      <c r="BI4286" s="1">
        <v>23</v>
      </c>
      <c r="BJ4286" s="6">
        <f>SUM($R$5:R4288)-$AB$2</f>
        <v>422.39440419999943</v>
      </c>
      <c r="BK4286" s="6">
        <f>SUM($R$5:S4288)-$AB$2</f>
        <v>2086.6259424960012</v>
      </c>
      <c r="BL4286" s="6">
        <f>SUM($R$5:T4288)-$AB$2</f>
        <v>6247.2047882359966</v>
      </c>
      <c r="BM4286" s="6">
        <f>SUM($R$5:U4288)-$AB$2</f>
        <v>12072.015172272062</v>
      </c>
      <c r="BN4286" s="6">
        <f>SUM($R$5:V4288)-$AB$2</f>
        <v>20393.172863752108</v>
      </c>
      <c r="BO4286" s="6">
        <f>SUM($R$5:W4288)-$AB$2</f>
        <v>30378.562093528028</v>
      </c>
      <c r="BP4286" s="16"/>
    </row>
    <row r="4287" spans="1:68" x14ac:dyDescent="0.45">
      <c r="A4287" s="1">
        <v>2008</v>
      </c>
      <c r="B4287" s="1">
        <v>6</v>
      </c>
      <c r="C4287" s="1">
        <v>28</v>
      </c>
      <c r="D4287" s="1">
        <v>1</v>
      </c>
      <c r="E4287" s="1">
        <v>20.7</v>
      </c>
      <c r="F4287" s="1">
        <v>0</v>
      </c>
      <c r="G4287" s="4"/>
      <c r="H4287" s="4"/>
      <c r="Q4287" s="1">
        <v>22</v>
      </c>
      <c r="R4287" s="6">
        <f t="shared" si="5682"/>
        <v>0</v>
      </c>
      <c r="S4287" s="6">
        <f t="shared" si="5683"/>
        <v>0</v>
      </c>
      <c r="T4287" s="6">
        <f t="shared" si="5684"/>
        <v>0</v>
      </c>
      <c r="U4287" s="6">
        <f t="shared" si="5685"/>
        <v>0</v>
      </c>
      <c r="V4287" s="6">
        <f t="shared" si="5686"/>
        <v>0</v>
      </c>
      <c r="W4287" s="6">
        <f t="shared" si="5687"/>
        <v>0</v>
      </c>
      <c r="X4287" s="17"/>
      <c r="Y4287" s="17"/>
      <c r="Z4287" s="17"/>
      <c r="AA4287" s="17"/>
      <c r="AB4287" s="17"/>
      <c r="AC4287" s="17"/>
      <c r="AE4287" s="16"/>
      <c r="AF4287" s="16"/>
      <c r="AG4287" s="16"/>
      <c r="AH4287" s="16"/>
      <c r="AI4287" s="16"/>
      <c r="AJ4287" s="16"/>
      <c r="AL4287" s="16"/>
      <c r="AM4287" s="16"/>
      <c r="AN4287" s="16"/>
      <c r="AO4287" s="16"/>
      <c r="AP4287" s="16"/>
      <c r="AQ4287" s="16"/>
      <c r="BI4287" s="1">
        <v>0</v>
      </c>
      <c r="BJ4287" s="6">
        <f t="shared" ref="BJ4287" si="5748">R4289-$AB$2</f>
        <v>-6.53125</v>
      </c>
      <c r="BK4287" s="6">
        <f t="shared" ref="BK4287" si="5749">S4289-$AB$2</f>
        <v>-6.53125</v>
      </c>
      <c r="BL4287" s="6">
        <f t="shared" ref="BL4287" si="5750">T4289-$AB$2</f>
        <v>-6.53125</v>
      </c>
      <c r="BM4287" s="6">
        <f t="shared" ref="BM4287" si="5751">U4289-$AB$2</f>
        <v>-6.53125</v>
      </c>
      <c r="BN4287" s="6">
        <f t="shared" ref="BN4287" si="5752">V4289-$AB$2</f>
        <v>-6.53125</v>
      </c>
      <c r="BO4287" s="6">
        <f t="shared" ref="BO4287" si="5753">W4289-$AB$2</f>
        <v>-6.53125</v>
      </c>
      <c r="BP4287" s="16">
        <v>180</v>
      </c>
    </row>
    <row r="4288" spans="1:68" x14ac:dyDescent="0.45">
      <c r="A4288" s="1">
        <v>2008</v>
      </c>
      <c r="B4288" s="1">
        <v>6</v>
      </c>
      <c r="C4288" s="1">
        <v>28</v>
      </c>
      <c r="D4288" s="1">
        <v>2</v>
      </c>
      <c r="E4288" s="1">
        <v>20.5</v>
      </c>
      <c r="F4288" s="1">
        <v>0</v>
      </c>
      <c r="G4288" s="4"/>
      <c r="H4288" s="4"/>
      <c r="Q4288" s="1">
        <v>23</v>
      </c>
      <c r="R4288" s="6">
        <f t="shared" si="5682"/>
        <v>0</v>
      </c>
      <c r="S4288" s="6">
        <f t="shared" si="5683"/>
        <v>0</v>
      </c>
      <c r="T4288" s="6">
        <f t="shared" si="5684"/>
        <v>0</v>
      </c>
      <c r="U4288" s="6">
        <f t="shared" si="5685"/>
        <v>0</v>
      </c>
      <c r="V4288" s="6">
        <f t="shared" si="5686"/>
        <v>0</v>
      </c>
      <c r="W4288" s="6">
        <f t="shared" si="5687"/>
        <v>0</v>
      </c>
      <c r="X4288" s="17"/>
      <c r="Y4288" s="17"/>
      <c r="Z4288" s="17"/>
      <c r="AA4288" s="17"/>
      <c r="AB4288" s="17"/>
      <c r="AC4288" s="17"/>
      <c r="AE4288" s="16"/>
      <c r="AF4288" s="16"/>
      <c r="AG4288" s="16"/>
      <c r="AH4288" s="16"/>
      <c r="AI4288" s="16"/>
      <c r="AJ4288" s="16"/>
      <c r="AL4288" s="16"/>
      <c r="AM4288" s="16"/>
      <c r="AN4288" s="16"/>
      <c r="AO4288" s="16"/>
      <c r="AP4288" s="16"/>
      <c r="AQ4288" s="16"/>
      <c r="BI4288" s="1">
        <v>1</v>
      </c>
      <c r="BJ4288" s="6">
        <f>SUM($R$5:R4290)-$AB$2</f>
        <v>422.39440419999943</v>
      </c>
      <c r="BK4288" s="6">
        <f>SUM($R$5:S4290)-$AB$2</f>
        <v>2086.6259424960012</v>
      </c>
      <c r="BL4288" s="6">
        <f>SUM($R$5:T4290)-$AB$2</f>
        <v>6247.2047882359966</v>
      </c>
      <c r="BM4288" s="6">
        <f>SUM($R$5:U4290)-$AB$2</f>
        <v>12072.015172272062</v>
      </c>
      <c r="BN4288" s="6">
        <f>SUM($R$5:V4290)-$AB$2</f>
        <v>20393.172863752108</v>
      </c>
      <c r="BO4288" s="6">
        <f>SUM($R$5:W4290)-$AB$2</f>
        <v>30378.562093528028</v>
      </c>
      <c r="BP4288" s="16"/>
    </row>
    <row r="4289" spans="1:68" x14ac:dyDescent="0.45">
      <c r="A4289" s="1">
        <v>2008</v>
      </c>
      <c r="B4289" s="1">
        <v>6</v>
      </c>
      <c r="C4289" s="1">
        <v>28</v>
      </c>
      <c r="D4289" s="1">
        <v>3</v>
      </c>
      <c r="E4289" s="1">
        <v>20.399999999999999</v>
      </c>
      <c r="F4289" s="1">
        <v>0</v>
      </c>
      <c r="G4289" s="4"/>
      <c r="H4289" s="4"/>
      <c r="Q4289" s="1">
        <v>0</v>
      </c>
      <c r="R4289" s="6">
        <f t="shared" si="5682"/>
        <v>0</v>
      </c>
      <c r="S4289" s="6">
        <f t="shared" si="5683"/>
        <v>0</v>
      </c>
      <c r="T4289" s="6">
        <f t="shared" si="5684"/>
        <v>0</v>
      </c>
      <c r="U4289" s="6">
        <f t="shared" si="5685"/>
        <v>0</v>
      </c>
      <c r="V4289" s="6">
        <f t="shared" si="5686"/>
        <v>0</v>
      </c>
      <c r="W4289" s="6">
        <f t="shared" si="5687"/>
        <v>0</v>
      </c>
      <c r="X4289" s="17"/>
      <c r="Y4289" s="17"/>
      <c r="Z4289" s="17"/>
      <c r="AA4289" s="17"/>
      <c r="AB4289" s="17"/>
      <c r="AC4289" s="17"/>
      <c r="AE4289" s="16"/>
      <c r="AF4289" s="16"/>
      <c r="AG4289" s="16"/>
      <c r="AH4289" s="16"/>
      <c r="AI4289" s="16"/>
      <c r="AJ4289" s="16"/>
      <c r="AL4289" s="16"/>
      <c r="AM4289" s="16"/>
      <c r="AN4289" s="16"/>
      <c r="AO4289" s="16"/>
      <c r="AP4289" s="16"/>
      <c r="AQ4289" s="16"/>
      <c r="BI4289" s="1">
        <v>2</v>
      </c>
      <c r="BJ4289" s="6">
        <f>SUM($R$5:R4291)-$AB$2</f>
        <v>422.39440419999943</v>
      </c>
      <c r="BK4289" s="6">
        <f>SUM($R$5:S4291)-$AB$2</f>
        <v>2086.6259424960012</v>
      </c>
      <c r="BL4289" s="6">
        <f>SUM($R$5:T4291)-$AB$2</f>
        <v>6247.2047882359966</v>
      </c>
      <c r="BM4289" s="6">
        <f>SUM($R$5:U4291)-$AB$2</f>
        <v>12072.015172272062</v>
      </c>
      <c r="BN4289" s="6">
        <f>SUM($R$5:V4291)-$AB$2</f>
        <v>20393.172863752108</v>
      </c>
      <c r="BO4289" s="6">
        <f>SUM($R$5:W4291)-$AB$2</f>
        <v>30378.562093528028</v>
      </c>
      <c r="BP4289" s="16"/>
    </row>
    <row r="4290" spans="1:68" x14ac:dyDescent="0.45">
      <c r="A4290" s="1">
        <v>2008</v>
      </c>
      <c r="B4290" s="1">
        <v>6</v>
      </c>
      <c r="C4290" s="1">
        <v>28</v>
      </c>
      <c r="D4290" s="1">
        <v>4</v>
      </c>
      <c r="E4290" s="1">
        <v>20.2</v>
      </c>
      <c r="F4290" s="1">
        <v>0</v>
      </c>
      <c r="G4290" s="4"/>
      <c r="H4290" s="4"/>
      <c r="Q4290" s="1">
        <v>1</v>
      </c>
      <c r="R4290" s="6">
        <f t="shared" si="5682"/>
        <v>0</v>
      </c>
      <c r="S4290" s="6">
        <f t="shared" si="5683"/>
        <v>0</v>
      </c>
      <c r="T4290" s="6">
        <f t="shared" si="5684"/>
        <v>0</v>
      </c>
      <c r="U4290" s="6">
        <f t="shared" si="5685"/>
        <v>0</v>
      </c>
      <c r="V4290" s="6">
        <f t="shared" si="5686"/>
        <v>0</v>
      </c>
      <c r="W4290" s="6">
        <f t="shared" si="5687"/>
        <v>0</v>
      </c>
      <c r="X4290" s="17"/>
      <c r="Y4290" s="17"/>
      <c r="Z4290" s="17"/>
      <c r="AA4290" s="17"/>
      <c r="AB4290" s="17"/>
      <c r="AC4290" s="17"/>
      <c r="AE4290" s="16"/>
      <c r="AF4290" s="16"/>
      <c r="AG4290" s="16"/>
      <c r="AH4290" s="16"/>
      <c r="AI4290" s="16"/>
      <c r="AJ4290" s="16"/>
      <c r="AL4290" s="16"/>
      <c r="AM4290" s="16"/>
      <c r="AN4290" s="16"/>
      <c r="AO4290" s="16"/>
      <c r="AP4290" s="16"/>
      <c r="AQ4290" s="16"/>
      <c r="BI4290" s="1">
        <v>3</v>
      </c>
      <c r="BJ4290" s="6">
        <f>SUM($R$5:R4292)-$AB$2</f>
        <v>422.39440419999943</v>
      </c>
      <c r="BK4290" s="6">
        <f>SUM($R$5:S4292)-$AB$2</f>
        <v>2086.6259424960012</v>
      </c>
      <c r="BL4290" s="6">
        <f>SUM($R$5:T4292)-$AB$2</f>
        <v>6247.2047882359966</v>
      </c>
      <c r="BM4290" s="6">
        <f>SUM($R$5:U4292)-$AB$2</f>
        <v>12072.015172272062</v>
      </c>
      <c r="BN4290" s="6">
        <f>SUM($R$5:V4292)-$AB$2</f>
        <v>20393.172863752108</v>
      </c>
      <c r="BO4290" s="6">
        <f>SUM($R$5:W4292)-$AB$2</f>
        <v>30378.562093528028</v>
      </c>
      <c r="BP4290" s="16"/>
    </row>
    <row r="4291" spans="1:68" x14ac:dyDescent="0.45">
      <c r="A4291" s="1">
        <v>2008</v>
      </c>
      <c r="B4291" s="1">
        <v>6</v>
      </c>
      <c r="C4291" s="1">
        <v>28</v>
      </c>
      <c r="D4291" s="1">
        <v>5</v>
      </c>
      <c r="E4291" s="1">
        <v>20</v>
      </c>
      <c r="F4291" s="1">
        <v>0</v>
      </c>
      <c r="G4291" s="4"/>
      <c r="H4291" s="4"/>
      <c r="Q4291" s="1">
        <v>2</v>
      </c>
      <c r="R4291" s="6">
        <f t="shared" si="5682"/>
        <v>0</v>
      </c>
      <c r="S4291" s="6">
        <f t="shared" si="5683"/>
        <v>0</v>
      </c>
      <c r="T4291" s="6">
        <f t="shared" si="5684"/>
        <v>0</v>
      </c>
      <c r="U4291" s="6">
        <f t="shared" si="5685"/>
        <v>0</v>
      </c>
      <c r="V4291" s="6">
        <f t="shared" si="5686"/>
        <v>0</v>
      </c>
      <c r="W4291" s="6">
        <f t="shared" si="5687"/>
        <v>0</v>
      </c>
      <c r="X4291" s="17"/>
      <c r="Y4291" s="17"/>
      <c r="Z4291" s="17"/>
      <c r="AA4291" s="17"/>
      <c r="AB4291" s="17"/>
      <c r="AC4291" s="17"/>
      <c r="AE4291" s="16"/>
      <c r="AF4291" s="16"/>
      <c r="AG4291" s="16"/>
      <c r="AH4291" s="16"/>
      <c r="AI4291" s="16"/>
      <c r="AJ4291" s="16"/>
      <c r="AL4291" s="16"/>
      <c r="AM4291" s="16"/>
      <c r="AN4291" s="16"/>
      <c r="AO4291" s="16"/>
      <c r="AP4291" s="16"/>
      <c r="AQ4291" s="16"/>
      <c r="BI4291" s="1">
        <v>4</v>
      </c>
      <c r="BJ4291" s="6">
        <f>SUM($R$5:R4293)-$AB$2</f>
        <v>422.39440419999943</v>
      </c>
      <c r="BK4291" s="6">
        <f>SUM($R$5:S4293)-$AB$2</f>
        <v>2086.6259424960012</v>
      </c>
      <c r="BL4291" s="6">
        <f>SUM($R$5:T4293)-$AB$2</f>
        <v>6247.2047882359966</v>
      </c>
      <c r="BM4291" s="6">
        <f>SUM($R$5:U4293)-$AB$2</f>
        <v>12072.015172272062</v>
      </c>
      <c r="BN4291" s="6">
        <f>SUM($R$5:V4293)-$AB$2</f>
        <v>20393.172863752108</v>
      </c>
      <c r="BO4291" s="6">
        <f>SUM($R$5:W4293)-$AB$2</f>
        <v>30378.562093528028</v>
      </c>
      <c r="BP4291" s="16"/>
    </row>
    <row r="4292" spans="1:68" x14ac:dyDescent="0.45">
      <c r="A4292" s="1">
        <v>2008</v>
      </c>
      <c r="B4292" s="1">
        <v>6</v>
      </c>
      <c r="C4292" s="1">
        <v>28</v>
      </c>
      <c r="D4292" s="1">
        <v>6</v>
      </c>
      <c r="E4292" s="1">
        <v>20</v>
      </c>
      <c r="F4292" s="1">
        <v>31.01</v>
      </c>
      <c r="G4292" s="4"/>
      <c r="H4292" s="4"/>
      <c r="Q4292" s="1">
        <v>3</v>
      </c>
      <c r="R4292" s="6">
        <f t="shared" si="5682"/>
        <v>0</v>
      </c>
      <c r="S4292" s="6">
        <f t="shared" si="5683"/>
        <v>0</v>
      </c>
      <c r="T4292" s="6">
        <f t="shared" si="5684"/>
        <v>0</v>
      </c>
      <c r="U4292" s="6">
        <f t="shared" si="5685"/>
        <v>0</v>
      </c>
      <c r="V4292" s="6">
        <f t="shared" si="5686"/>
        <v>0</v>
      </c>
      <c r="W4292" s="6">
        <f t="shared" si="5687"/>
        <v>0</v>
      </c>
      <c r="X4292" s="17"/>
      <c r="Y4292" s="17"/>
      <c r="Z4292" s="17"/>
      <c r="AA4292" s="17"/>
      <c r="AB4292" s="17"/>
      <c r="AC4292" s="17"/>
      <c r="AE4292" s="16"/>
      <c r="AF4292" s="16"/>
      <c r="AG4292" s="16"/>
      <c r="AH4292" s="16"/>
      <c r="AI4292" s="16"/>
      <c r="AJ4292" s="16"/>
      <c r="AL4292" s="16"/>
      <c r="AM4292" s="16"/>
      <c r="AN4292" s="16"/>
      <c r="AO4292" s="16"/>
      <c r="AP4292" s="16"/>
      <c r="AQ4292" s="16"/>
      <c r="BI4292" s="1">
        <v>5</v>
      </c>
      <c r="BJ4292" s="6">
        <f>SUM($R$5:R4294)-$AB$2</f>
        <v>422.39440419999943</v>
      </c>
      <c r="BK4292" s="6">
        <f>SUM($R$5:S4294)-$AB$2</f>
        <v>2086.6259424960012</v>
      </c>
      <c r="BL4292" s="6">
        <f>SUM($R$5:T4294)-$AB$2</f>
        <v>6247.2047882359966</v>
      </c>
      <c r="BM4292" s="6">
        <f>SUM($R$5:U4294)-$AB$2</f>
        <v>12072.015172272062</v>
      </c>
      <c r="BN4292" s="6">
        <f>SUM($R$5:V4294)-$AB$2</f>
        <v>20393.172863752108</v>
      </c>
      <c r="BO4292" s="6">
        <f>SUM($R$5:W4294)-$AB$2</f>
        <v>30378.562093528028</v>
      </c>
      <c r="BP4292" s="16"/>
    </row>
    <row r="4293" spans="1:68" x14ac:dyDescent="0.45">
      <c r="A4293" s="1">
        <v>2008</v>
      </c>
      <c r="B4293" s="1">
        <v>6</v>
      </c>
      <c r="C4293" s="1">
        <v>28</v>
      </c>
      <c r="D4293" s="1">
        <v>7</v>
      </c>
      <c r="E4293" s="1">
        <v>21.1</v>
      </c>
      <c r="F4293" s="1">
        <v>217.43</v>
      </c>
      <c r="G4293" s="4"/>
      <c r="H4293" s="4"/>
      <c r="Q4293" s="1">
        <v>4</v>
      </c>
      <c r="R4293" s="6">
        <f t="shared" si="5682"/>
        <v>0</v>
      </c>
      <c r="S4293" s="6">
        <f t="shared" si="5683"/>
        <v>0</v>
      </c>
      <c r="T4293" s="6">
        <f t="shared" si="5684"/>
        <v>0</v>
      </c>
      <c r="U4293" s="6">
        <f t="shared" si="5685"/>
        <v>0</v>
      </c>
      <c r="V4293" s="6">
        <f t="shared" si="5686"/>
        <v>0</v>
      </c>
      <c r="W4293" s="6">
        <f t="shared" si="5687"/>
        <v>0</v>
      </c>
      <c r="X4293" s="17"/>
      <c r="Y4293" s="17"/>
      <c r="Z4293" s="17"/>
      <c r="AA4293" s="17"/>
      <c r="AB4293" s="17"/>
      <c r="AC4293" s="17"/>
      <c r="AE4293" s="16"/>
      <c r="AF4293" s="16"/>
      <c r="AG4293" s="16"/>
      <c r="AH4293" s="16"/>
      <c r="AI4293" s="16"/>
      <c r="AJ4293" s="16"/>
      <c r="AL4293" s="16"/>
      <c r="AM4293" s="16"/>
      <c r="AN4293" s="16"/>
      <c r="AO4293" s="16"/>
      <c r="AP4293" s="16"/>
      <c r="AQ4293" s="16"/>
      <c r="BI4293" s="1">
        <v>6</v>
      </c>
      <c r="BJ4293" s="6">
        <f>SUM($R$5:R4295)-$AB$2</f>
        <v>422.41238999999945</v>
      </c>
      <c r="BK4293" s="6">
        <f>SUM($R$5:S4295)-$AB$2</f>
        <v>2086.7137132000012</v>
      </c>
      <c r="BL4293" s="6">
        <f>SUM($R$5:T4295)-$AB$2</f>
        <v>6247.4670211999965</v>
      </c>
      <c r="BM4293" s="6">
        <f>SUM($R$5:U4295)-$AB$2</f>
        <v>12072.521652400063</v>
      </c>
      <c r="BN4293" s="6">
        <f>SUM($R$5:V4295)-$AB$2</f>
        <v>20394.02826840011</v>
      </c>
      <c r="BO4293" s="6">
        <f>SUM($R$5:W4295)-$AB$2</f>
        <v>30379.83620760003</v>
      </c>
      <c r="BP4293" s="16"/>
    </row>
    <row r="4294" spans="1:68" x14ac:dyDescent="0.45">
      <c r="A4294" s="1">
        <v>2008</v>
      </c>
      <c r="B4294" s="1">
        <v>6</v>
      </c>
      <c r="C4294" s="1">
        <v>28</v>
      </c>
      <c r="D4294" s="1">
        <v>8</v>
      </c>
      <c r="E4294" s="1">
        <v>22.3</v>
      </c>
      <c r="F4294" s="1">
        <v>426.88</v>
      </c>
      <c r="G4294" s="4"/>
      <c r="H4294" s="4"/>
      <c r="Q4294" s="1">
        <v>5</v>
      </c>
      <c r="R4294" s="6">
        <f t="shared" ref="R4294:R4357" si="5754">$AX$2*F4291*$R$4/1000</f>
        <v>0</v>
      </c>
      <c r="S4294" s="6">
        <f t="shared" ref="S4294:S4357" si="5755">$AX$2*F4291*($S$4*$AU$2)/1000</f>
        <v>0</v>
      </c>
      <c r="T4294" s="6">
        <f t="shared" ref="T4294:T4357" si="5756">$AX$2*F4291*($T$4*$AU$2)/1000</f>
        <v>0</v>
      </c>
      <c r="U4294" s="6">
        <f t="shared" ref="U4294:U4357" si="5757">$AX$2*F4291*($U$4*$AU$2)/1000</f>
        <v>0</v>
      </c>
      <c r="V4294" s="6">
        <f t="shared" ref="V4294:V4357" si="5758">$AX$2*F4291*($V$4*$AU$2)/1000</f>
        <v>0</v>
      </c>
      <c r="W4294" s="6">
        <f t="shared" ref="W4294:W4357" si="5759">$AX$2*F4291*($W$4*$AU$2)/1000</f>
        <v>0</v>
      </c>
      <c r="X4294" s="17"/>
      <c r="Y4294" s="17"/>
      <c r="Z4294" s="17"/>
      <c r="AA4294" s="17"/>
      <c r="AB4294" s="17"/>
      <c r="AC4294" s="17"/>
      <c r="AE4294" s="16"/>
      <c r="AF4294" s="16"/>
      <c r="AG4294" s="16"/>
      <c r="AH4294" s="16"/>
      <c r="AI4294" s="16"/>
      <c r="AJ4294" s="16"/>
      <c r="AL4294" s="16"/>
      <c r="AM4294" s="16"/>
      <c r="AN4294" s="16"/>
      <c r="AO4294" s="16"/>
      <c r="AP4294" s="16"/>
      <c r="AQ4294" s="16"/>
      <c r="BI4294" s="1">
        <v>7</v>
      </c>
      <c r="BJ4294" s="6">
        <f>SUM($R$5:R4296)-$AB$2</f>
        <v>422.53849939999947</v>
      </c>
      <c r="BK4294" s="6">
        <f>SUM($R$5:S4296)-$AB$2</f>
        <v>2087.3291270720015</v>
      </c>
      <c r="BL4294" s="6">
        <f>SUM($R$5:T4296)-$AB$2</f>
        <v>6249.3056962519968</v>
      </c>
      <c r="BM4294" s="6">
        <f>SUM($R$5:U4296)-$AB$2</f>
        <v>12076.072893104061</v>
      </c>
      <c r="BN4294" s="6">
        <f>SUM($R$5:V4296)-$AB$2</f>
        <v>20400.026031464109</v>
      </c>
      <c r="BO4294" s="6">
        <f>SUM($R$5:W4296)-$AB$2</f>
        <v>30388.769797496028</v>
      </c>
      <c r="BP4294" s="16"/>
    </row>
    <row r="4295" spans="1:68" x14ac:dyDescent="0.45">
      <c r="A4295" s="1">
        <v>2008</v>
      </c>
      <c r="B4295" s="1">
        <v>6</v>
      </c>
      <c r="C4295" s="1">
        <v>28</v>
      </c>
      <c r="D4295" s="1">
        <v>9</v>
      </c>
      <c r="E4295" s="1">
        <v>23.8</v>
      </c>
      <c r="F4295" s="1">
        <v>626.09</v>
      </c>
      <c r="G4295" s="4"/>
      <c r="H4295" s="4"/>
      <c r="Q4295" s="1">
        <v>6</v>
      </c>
      <c r="R4295" s="6">
        <f t="shared" si="5754"/>
        <v>1.79858E-2</v>
      </c>
      <c r="S4295" s="6">
        <f t="shared" si="5755"/>
        <v>6.9784903999999995E-2</v>
      </c>
      <c r="T4295" s="6">
        <f t="shared" si="5756"/>
        <v>0.17446225999999998</v>
      </c>
      <c r="U4295" s="6">
        <f t="shared" si="5757"/>
        <v>0.24424716400000002</v>
      </c>
      <c r="V4295" s="6">
        <f t="shared" si="5758"/>
        <v>0.34892451999999996</v>
      </c>
      <c r="W4295" s="6">
        <f t="shared" si="5759"/>
        <v>0.41870942400000005</v>
      </c>
      <c r="X4295" s="17"/>
      <c r="Y4295" s="17"/>
      <c r="Z4295" s="17"/>
      <c r="AA4295" s="17"/>
      <c r="AB4295" s="17"/>
      <c r="AC4295" s="17"/>
      <c r="AE4295" s="16"/>
      <c r="AF4295" s="16"/>
      <c r="AG4295" s="16"/>
      <c r="AH4295" s="16"/>
      <c r="AI4295" s="16"/>
      <c r="AJ4295" s="16"/>
      <c r="AL4295" s="16"/>
      <c r="AM4295" s="16"/>
      <c r="AN4295" s="16"/>
      <c r="AO4295" s="16"/>
      <c r="AP4295" s="16"/>
      <c r="AQ4295" s="16"/>
      <c r="BI4295" s="1">
        <v>8</v>
      </c>
      <c r="BJ4295" s="6">
        <f>SUM($R$5:R4297)-$AB$2</f>
        <v>422.78608979999944</v>
      </c>
      <c r="BK4295" s="6">
        <f>SUM($R$5:S4297)-$AB$2</f>
        <v>2088.5373682240015</v>
      </c>
      <c r="BL4295" s="6">
        <f>SUM($R$5:T4297)-$AB$2</f>
        <v>6252.9155642839969</v>
      </c>
      <c r="BM4295" s="6">
        <f>SUM($R$5:U4297)-$AB$2</f>
        <v>12083.045038768063</v>
      </c>
      <c r="BN4295" s="6">
        <f>SUM($R$5:V4297)-$AB$2</f>
        <v>20411.80143088811</v>
      </c>
      <c r="BO4295" s="6">
        <f>SUM($R$5:W4297)-$AB$2</f>
        <v>30406.309101432031</v>
      </c>
      <c r="BP4295" s="16"/>
    </row>
    <row r="4296" spans="1:68" x14ac:dyDescent="0.45">
      <c r="A4296" s="1">
        <v>2008</v>
      </c>
      <c r="B4296" s="1">
        <v>6</v>
      </c>
      <c r="C4296" s="1">
        <v>28</v>
      </c>
      <c r="D4296" s="1">
        <v>10</v>
      </c>
      <c r="E4296" s="1">
        <v>25.2</v>
      </c>
      <c r="F4296" s="1">
        <v>796.21</v>
      </c>
      <c r="G4296" s="4"/>
      <c r="H4296" s="4"/>
      <c r="Q4296" s="1">
        <v>7</v>
      </c>
      <c r="R4296" s="6">
        <f t="shared" si="5754"/>
        <v>0.12610939999999998</v>
      </c>
      <c r="S4296" s="6">
        <f t="shared" si="5755"/>
        <v>0.48930447199999999</v>
      </c>
      <c r="T4296" s="6">
        <f t="shared" si="5756"/>
        <v>1.2232611799999997</v>
      </c>
      <c r="U4296" s="6">
        <f t="shared" si="5757"/>
        <v>1.7125656520000001</v>
      </c>
      <c r="V4296" s="6">
        <f t="shared" si="5758"/>
        <v>2.4465223599999995</v>
      </c>
      <c r="W4296" s="6">
        <f t="shared" si="5759"/>
        <v>2.9358268320000001</v>
      </c>
      <c r="X4296" s="17"/>
      <c r="Y4296" s="17"/>
      <c r="Z4296" s="17"/>
      <c r="AA4296" s="17"/>
      <c r="AB4296" s="17"/>
      <c r="AC4296" s="17"/>
      <c r="AE4296" s="16"/>
      <c r="AF4296" s="16"/>
      <c r="AG4296" s="16"/>
      <c r="AH4296" s="16"/>
      <c r="AI4296" s="16"/>
      <c r="AJ4296" s="16"/>
      <c r="AL4296" s="16"/>
      <c r="AM4296" s="16"/>
      <c r="AN4296" s="16"/>
      <c r="AO4296" s="16"/>
      <c r="AP4296" s="16"/>
      <c r="AQ4296" s="16"/>
      <c r="BI4296" s="1">
        <v>9</v>
      </c>
      <c r="BJ4296" s="6">
        <f>SUM($R$5:R4298)-$AB$2</f>
        <v>423.14922199999944</v>
      </c>
      <c r="BK4296" s="6">
        <f>SUM($R$5:S4298)-$AB$2</f>
        <v>2090.3094533600015</v>
      </c>
      <c r="BL4296" s="6">
        <f>SUM($R$5:T4298)-$AB$2</f>
        <v>6258.210031759997</v>
      </c>
      <c r="BM4296" s="6">
        <f>SUM($R$5:U4298)-$AB$2</f>
        <v>12093.270841520063</v>
      </c>
      <c r="BN4296" s="6">
        <f>SUM($R$5:V4298)-$AB$2</f>
        <v>20429.071998320109</v>
      </c>
      <c r="BO4296" s="6">
        <f>SUM($R$5:W4298)-$AB$2</f>
        <v>30432.03338648003</v>
      </c>
      <c r="BP4296" s="16"/>
    </row>
    <row r="4297" spans="1:68" x14ac:dyDescent="0.45">
      <c r="A4297" s="1">
        <v>2008</v>
      </c>
      <c r="B4297" s="1">
        <v>6</v>
      </c>
      <c r="C4297" s="1">
        <v>28</v>
      </c>
      <c r="D4297" s="1">
        <v>11</v>
      </c>
      <c r="E4297" s="1">
        <v>26.4</v>
      </c>
      <c r="F4297" s="1">
        <v>924.06</v>
      </c>
      <c r="G4297" s="4"/>
      <c r="H4297" s="4"/>
      <c r="Q4297" s="1">
        <v>8</v>
      </c>
      <c r="R4297" s="6">
        <f t="shared" si="5754"/>
        <v>0.24759039999999999</v>
      </c>
      <c r="S4297" s="6">
        <f t="shared" si="5755"/>
        <v>0.96065075199999994</v>
      </c>
      <c r="T4297" s="6">
        <f t="shared" si="5756"/>
        <v>2.4016268799999998</v>
      </c>
      <c r="U4297" s="6">
        <f t="shared" si="5757"/>
        <v>3.3622776319999996</v>
      </c>
      <c r="V4297" s="6">
        <f t="shared" si="5758"/>
        <v>4.8032537599999996</v>
      </c>
      <c r="W4297" s="6">
        <f t="shared" si="5759"/>
        <v>5.7639045119999999</v>
      </c>
      <c r="X4297" s="17"/>
      <c r="Y4297" s="17"/>
      <c r="Z4297" s="17"/>
      <c r="AA4297" s="17"/>
      <c r="AB4297" s="17"/>
      <c r="AC4297" s="17"/>
      <c r="AE4297" s="16"/>
      <c r="AF4297" s="16"/>
      <c r="AG4297" s="16"/>
      <c r="AH4297" s="16"/>
      <c r="AI4297" s="16"/>
      <c r="AJ4297" s="16"/>
      <c r="AL4297" s="16"/>
      <c r="AM4297" s="16"/>
      <c r="AN4297" s="16"/>
      <c r="AO4297" s="16"/>
      <c r="AP4297" s="16"/>
      <c r="AQ4297" s="16"/>
      <c r="BI4297" s="1">
        <v>10</v>
      </c>
      <c r="BJ4297" s="6">
        <f>SUM($R$5:R4299)-$AB$2</f>
        <v>423.61102379999943</v>
      </c>
      <c r="BK4297" s="6">
        <f>SUM($R$5:S4299)-$AB$2</f>
        <v>2092.5630461440014</v>
      </c>
      <c r="BL4297" s="6">
        <f>SUM($R$5:T4299)-$AB$2</f>
        <v>6264.9431020039974</v>
      </c>
      <c r="BM4297" s="6">
        <f>SUM($R$5:U4299)-$AB$2</f>
        <v>12106.275180208062</v>
      </c>
      <c r="BN4297" s="6">
        <f>SUM($R$5:V4299)-$AB$2</f>
        <v>20451.03529192811</v>
      </c>
      <c r="BO4297" s="6">
        <f>SUM($R$5:W4299)-$AB$2</f>
        <v>30464.747425992031</v>
      </c>
      <c r="BP4297" s="16"/>
    </row>
    <row r="4298" spans="1:68" x14ac:dyDescent="0.45">
      <c r="A4298" s="1">
        <v>2008</v>
      </c>
      <c r="B4298" s="1">
        <v>6</v>
      </c>
      <c r="C4298" s="1">
        <v>28</v>
      </c>
      <c r="D4298" s="1">
        <v>12</v>
      </c>
      <c r="E4298" s="1">
        <v>30.1</v>
      </c>
      <c r="F4298" s="1">
        <v>1005.77</v>
      </c>
      <c r="G4298" s="4"/>
      <c r="H4298" s="4"/>
      <c r="Q4298" s="1">
        <v>9</v>
      </c>
      <c r="R4298" s="6">
        <f t="shared" si="5754"/>
        <v>0.36313220000000002</v>
      </c>
      <c r="S4298" s="6">
        <f t="shared" si="5755"/>
        <v>1.4089529359999999</v>
      </c>
      <c r="T4298" s="6">
        <f t="shared" si="5756"/>
        <v>3.5223823399999996</v>
      </c>
      <c r="U4298" s="6">
        <f t="shared" si="5757"/>
        <v>4.9313352759999995</v>
      </c>
      <c r="V4298" s="6">
        <f t="shared" si="5758"/>
        <v>7.0447646799999992</v>
      </c>
      <c r="W4298" s="6">
        <f t="shared" si="5759"/>
        <v>8.4537176160000005</v>
      </c>
      <c r="X4298" s="17"/>
      <c r="Y4298" s="17"/>
      <c r="Z4298" s="17"/>
      <c r="AA4298" s="17"/>
      <c r="AB4298" s="17"/>
      <c r="AC4298" s="17"/>
      <c r="AE4298" s="16"/>
      <c r="AF4298" s="16"/>
      <c r="AG4298" s="16"/>
      <c r="AH4298" s="16"/>
      <c r="AI4298" s="16"/>
      <c r="AJ4298" s="16"/>
      <c r="AL4298" s="16"/>
      <c r="AM4298" s="16"/>
      <c r="AN4298" s="16"/>
      <c r="AO4298" s="16"/>
      <c r="AP4298" s="16"/>
      <c r="AQ4298" s="16"/>
      <c r="BI4298" s="1">
        <v>11</v>
      </c>
      <c r="BJ4298" s="6">
        <f>SUM($R$5:R4300)-$AB$2</f>
        <v>424.14697859999944</v>
      </c>
      <c r="BK4298" s="6">
        <f>SUM($R$5:S4300)-$AB$2</f>
        <v>2095.1785055680016</v>
      </c>
      <c r="BL4298" s="6">
        <f>SUM($R$5:T4300)-$AB$2</f>
        <v>6272.7573229879972</v>
      </c>
      <c r="BM4298" s="6">
        <f>SUM($R$5:U4300)-$AB$2</f>
        <v>12121.36766737606</v>
      </c>
      <c r="BN4298" s="6">
        <f>SUM($R$5:V4300)-$AB$2</f>
        <v>20476.525302216109</v>
      </c>
      <c r="BO4298" s="6">
        <f>SUM($R$5:W4300)-$AB$2</f>
        <v>30502.714464024029</v>
      </c>
      <c r="BP4298" s="16"/>
    </row>
    <row r="4299" spans="1:68" x14ac:dyDescent="0.45">
      <c r="A4299" s="1">
        <v>2008</v>
      </c>
      <c r="B4299" s="1">
        <v>6</v>
      </c>
      <c r="C4299" s="1">
        <v>28</v>
      </c>
      <c r="D4299" s="1">
        <v>13</v>
      </c>
      <c r="E4299" s="1">
        <v>31.2</v>
      </c>
      <c r="F4299" s="1">
        <v>1026.5999999999999</v>
      </c>
      <c r="G4299" s="4"/>
      <c r="H4299" s="4"/>
      <c r="Q4299" s="1">
        <v>10</v>
      </c>
      <c r="R4299" s="6">
        <f t="shared" si="5754"/>
        <v>0.46180180000000004</v>
      </c>
      <c r="S4299" s="6">
        <f t="shared" si="5755"/>
        <v>1.7917909839999999</v>
      </c>
      <c r="T4299" s="6">
        <f t="shared" si="5756"/>
        <v>4.47947746</v>
      </c>
      <c r="U4299" s="6">
        <f t="shared" si="5757"/>
        <v>6.2712684440000004</v>
      </c>
      <c r="V4299" s="6">
        <f t="shared" si="5758"/>
        <v>8.95895492</v>
      </c>
      <c r="W4299" s="6">
        <f t="shared" si="5759"/>
        <v>10.750745904</v>
      </c>
      <c r="X4299" s="17"/>
      <c r="Y4299" s="17"/>
      <c r="Z4299" s="17"/>
      <c r="AA4299" s="17"/>
      <c r="AB4299" s="17"/>
      <c r="AC4299" s="17"/>
      <c r="AE4299" s="16"/>
      <c r="AF4299" s="16"/>
      <c r="AG4299" s="16"/>
      <c r="AH4299" s="16"/>
      <c r="AI4299" s="16"/>
      <c r="AJ4299" s="16"/>
      <c r="AL4299" s="16"/>
      <c r="AM4299" s="16"/>
      <c r="AN4299" s="16"/>
      <c r="AO4299" s="16"/>
      <c r="AP4299" s="16"/>
      <c r="AQ4299" s="16"/>
      <c r="BI4299" s="1">
        <v>12</v>
      </c>
      <c r="BJ4299" s="6">
        <f t="shared" ref="BJ4299" si="5760">R4301-$AB$2</f>
        <v>-5.9479034000000004</v>
      </c>
      <c r="BK4299" s="6">
        <f t="shared" ref="BK4299" si="5761">S4301-$AB$2</f>
        <v>-4.2678651920000004</v>
      </c>
      <c r="BL4299" s="6">
        <f t="shared" ref="BL4299" si="5762">T4301-$AB$2</f>
        <v>-0.87278798000000091</v>
      </c>
      <c r="BM4299" s="6">
        <f t="shared" ref="BM4299" si="5763">U4301-$AB$2</f>
        <v>1.3905968279999996</v>
      </c>
      <c r="BN4299" s="6">
        <f t="shared" ref="BN4299" si="5764">V4301-$AB$2</f>
        <v>4.7856740399999982</v>
      </c>
      <c r="BO4299" s="6">
        <f t="shared" ref="BO4299" si="5765">W4301-$AB$2</f>
        <v>7.0490588480000014</v>
      </c>
      <c r="BP4299" s="16"/>
    </row>
    <row r="4300" spans="1:68" x14ac:dyDescent="0.45">
      <c r="A4300" s="1">
        <v>2008</v>
      </c>
      <c r="B4300" s="1">
        <v>6</v>
      </c>
      <c r="C4300" s="1">
        <v>28</v>
      </c>
      <c r="D4300" s="1">
        <v>14</v>
      </c>
      <c r="E4300" s="1">
        <v>31.8</v>
      </c>
      <c r="F4300" s="1">
        <v>988.59</v>
      </c>
      <c r="G4300" s="4"/>
      <c r="H4300" s="4"/>
      <c r="Q4300" s="1">
        <v>11</v>
      </c>
      <c r="R4300" s="6">
        <f t="shared" si="5754"/>
        <v>0.53595479999999995</v>
      </c>
      <c r="S4300" s="6">
        <f t="shared" si="5755"/>
        <v>2.0795046239999997</v>
      </c>
      <c r="T4300" s="6">
        <f t="shared" si="5756"/>
        <v>5.1987615599999994</v>
      </c>
      <c r="U4300" s="6">
        <f t="shared" si="5757"/>
        <v>7.2782661840000005</v>
      </c>
      <c r="V4300" s="6">
        <f t="shared" si="5758"/>
        <v>10.397523119999999</v>
      </c>
      <c r="W4300" s="6">
        <f t="shared" si="5759"/>
        <v>12.477027744000001</v>
      </c>
      <c r="X4300" s="17"/>
      <c r="Y4300" s="17"/>
      <c r="Z4300" s="17"/>
      <c r="AA4300" s="17"/>
      <c r="AB4300" s="17"/>
      <c r="AC4300" s="17"/>
      <c r="AE4300" s="16"/>
      <c r="AF4300" s="16"/>
      <c r="AG4300" s="16"/>
      <c r="AH4300" s="16"/>
      <c r="AI4300" s="16"/>
      <c r="AJ4300" s="16"/>
      <c r="AL4300" s="16"/>
      <c r="AM4300" s="16"/>
      <c r="AN4300" s="16"/>
      <c r="AO4300" s="16"/>
      <c r="AP4300" s="16"/>
      <c r="AQ4300" s="16"/>
      <c r="BI4300" s="1">
        <v>13</v>
      </c>
      <c r="BJ4300" s="6">
        <f>SUM($R$5:R4302)-$AB$2</f>
        <v>425.3257531999995</v>
      </c>
      <c r="BK4300" s="6">
        <f>SUM($R$5:S4302)-$AB$2</f>
        <v>2100.9309256160013</v>
      </c>
      <c r="BL4300" s="6">
        <f>SUM($R$5:T4302)-$AB$2</f>
        <v>6289.9438566559975</v>
      </c>
      <c r="BM4300" s="6">
        <f>SUM($R$5:U4302)-$AB$2</f>
        <v>12154.561960112062</v>
      </c>
      <c r="BN4300" s="6">
        <f>SUM($R$5:V4302)-$AB$2</f>
        <v>20532.587822192112</v>
      </c>
      <c r="BO4300" s="6">
        <f>SUM($R$5:W4302)-$AB$2</f>
        <v>30586.218856688032</v>
      </c>
      <c r="BP4300" s="16"/>
    </row>
    <row r="4301" spans="1:68" x14ac:dyDescent="0.45">
      <c r="A4301" s="1">
        <v>2008</v>
      </c>
      <c r="B4301" s="1">
        <v>6</v>
      </c>
      <c r="C4301" s="1">
        <v>28</v>
      </c>
      <c r="D4301" s="1">
        <v>15</v>
      </c>
      <c r="E4301" s="1">
        <v>31.3</v>
      </c>
      <c r="F4301" s="1">
        <v>893.53</v>
      </c>
      <c r="G4301" s="4"/>
      <c r="H4301" s="4"/>
      <c r="Q4301" s="1">
        <v>12</v>
      </c>
      <c r="R4301" s="6">
        <f t="shared" si="5754"/>
        <v>0.58334659999999994</v>
      </c>
      <c r="S4301" s="6">
        <f t="shared" si="5755"/>
        <v>2.2633848079999996</v>
      </c>
      <c r="T4301" s="6">
        <f t="shared" si="5756"/>
        <v>5.6584620199999991</v>
      </c>
      <c r="U4301" s="6">
        <f t="shared" si="5757"/>
        <v>7.9218468279999996</v>
      </c>
      <c r="V4301" s="6">
        <f t="shared" si="5758"/>
        <v>11.316924039999998</v>
      </c>
      <c r="W4301" s="6">
        <f t="shared" si="5759"/>
        <v>13.580308848000001</v>
      </c>
      <c r="X4301" s="17">
        <f t="shared" ref="X4301" si="5766">SUM(R4301:R4325)-$Z$2</f>
        <v>0.37487679999999912</v>
      </c>
      <c r="Y4301" s="17">
        <f t="shared" ref="Y4301" si="5767">SUM(S4301:S4325)-$Z$2</f>
        <v>16.502521984000005</v>
      </c>
      <c r="Z4301" s="17">
        <f t="shared" ref="Z4301" si="5768">SUM(T4301:T4325)-$Z$2</f>
        <v>49.093804959999993</v>
      </c>
      <c r="AA4301" s="17">
        <f t="shared" ref="AA4301" si="5769">SUM(U4301:U4325)-$Z$2</f>
        <v>70.821326944000006</v>
      </c>
      <c r="AB4301" s="17">
        <f t="shared" ref="AB4301" si="5770">SUM(V4301:V4325)-$Z$2</f>
        <v>103.41260991999999</v>
      </c>
      <c r="AC4301" s="17">
        <f t="shared" ref="AC4301" si="5771">SUM(W4301:W4325)-$Z$2</f>
        <v>125.14013190400001</v>
      </c>
      <c r="AE4301" s="16">
        <f t="shared" ref="AE4301" si="5772">IF(X4301&gt;0,1,0)</f>
        <v>1</v>
      </c>
      <c r="AF4301" s="16">
        <f t="shared" ref="AF4301" si="5773">IF(Y4301&gt;0,1,0)</f>
        <v>1</v>
      </c>
      <c r="AG4301" s="16">
        <f t="shared" ref="AG4301" si="5774">IF(Z4301&gt;0,1,0)</f>
        <v>1</v>
      </c>
      <c r="AH4301" s="16">
        <f t="shared" ref="AH4301" si="5775">IF(AA4301&gt;0,1,0)</f>
        <v>1</v>
      </c>
      <c r="AI4301" s="16">
        <f t="shared" ref="AI4301" si="5776">IF(AB4301&gt;0,1,0)</f>
        <v>1</v>
      </c>
      <c r="AJ4301" s="16">
        <f t="shared" ref="AJ4301" si="5777">IF(AC4301&gt;0,1,0)</f>
        <v>1</v>
      </c>
      <c r="AL4301" s="16">
        <f t="shared" ref="AL4301" si="5778">IF(X4301&lt;0,ABS(X4301*$AP$1),0)</f>
        <v>0</v>
      </c>
      <c r="AM4301" s="16">
        <f t="shared" ref="AM4301" si="5779">IF(Y4301&lt;0,ABS(Y4301*$AP$1),0)</f>
        <v>0</v>
      </c>
      <c r="AN4301" s="16">
        <f t="shared" ref="AN4301" si="5780">IF(Z4301&lt;0,ABS(Z4301*$AP$1),0)</f>
        <v>0</v>
      </c>
      <c r="AO4301" s="16">
        <f t="shared" ref="AO4301" si="5781">IF(AA4301&lt;0,ABS(AA4301*$AP$1),0)</f>
        <v>0</v>
      </c>
      <c r="AP4301" s="16">
        <f t="shared" ref="AP4301" si="5782">IF(AB4301&lt;0,ABS(AB4301*$AP$1),0)</f>
        <v>0</v>
      </c>
      <c r="AQ4301" s="16">
        <f t="shared" ref="AQ4301" si="5783">IF(AC4301&lt;0,ABS(AC4301*$AP$1),0)</f>
        <v>0</v>
      </c>
      <c r="BI4301" s="1">
        <v>14</v>
      </c>
      <c r="BJ4301" s="6">
        <f>SUM($R$5:R4303)-$AB$2</f>
        <v>425.89913539999952</v>
      </c>
      <c r="BK4301" s="6">
        <f>SUM($R$5:S4303)-$AB$2</f>
        <v>2103.7290307520016</v>
      </c>
      <c r="BL4301" s="6">
        <f>SUM($R$5:T4303)-$AB$2</f>
        <v>6298.3037691319978</v>
      </c>
      <c r="BM4301" s="6">
        <f>SUM($R$5:U4303)-$AB$2</f>
        <v>12170.708402864062</v>
      </c>
      <c r="BN4301" s="6">
        <f>SUM($R$5:V4303)-$AB$2</f>
        <v>20559.857879624113</v>
      </c>
      <c r="BO4301" s="6">
        <f>SUM($R$5:W4303)-$AB$2</f>
        <v>30626.837251736033</v>
      </c>
      <c r="BP4301" s="16"/>
    </row>
    <row r="4302" spans="1:68" x14ac:dyDescent="0.45">
      <c r="A4302" s="1">
        <v>2008</v>
      </c>
      <c r="B4302" s="1">
        <v>6</v>
      </c>
      <c r="C4302" s="1">
        <v>28</v>
      </c>
      <c r="D4302" s="1">
        <v>16</v>
      </c>
      <c r="E4302" s="1">
        <v>31.1</v>
      </c>
      <c r="F4302" s="1">
        <v>748.8</v>
      </c>
      <c r="G4302" s="4"/>
      <c r="H4302" s="4"/>
      <c r="Q4302" s="1">
        <v>13</v>
      </c>
      <c r="R4302" s="6">
        <f t="shared" si="5754"/>
        <v>0.59542799999999985</v>
      </c>
      <c r="S4302" s="6">
        <f t="shared" si="5755"/>
        <v>2.3102606399999996</v>
      </c>
      <c r="T4302" s="6">
        <f t="shared" si="5756"/>
        <v>5.775651599999998</v>
      </c>
      <c r="U4302" s="6">
        <f t="shared" si="5757"/>
        <v>8.085912239999999</v>
      </c>
      <c r="V4302" s="6">
        <f t="shared" si="5758"/>
        <v>11.551303199999996</v>
      </c>
      <c r="W4302" s="6">
        <f t="shared" si="5759"/>
        <v>13.861563839999997</v>
      </c>
      <c r="X4302" s="17"/>
      <c r="Y4302" s="17"/>
      <c r="Z4302" s="17"/>
      <c r="AA4302" s="17"/>
      <c r="AB4302" s="17"/>
      <c r="AC4302" s="17"/>
      <c r="AE4302" s="16"/>
      <c r="AF4302" s="16"/>
      <c r="AG4302" s="16"/>
      <c r="AH4302" s="16"/>
      <c r="AI4302" s="16"/>
      <c r="AJ4302" s="16"/>
      <c r="AL4302" s="16"/>
      <c r="AM4302" s="16"/>
      <c r="AN4302" s="16"/>
      <c r="AO4302" s="16"/>
      <c r="AP4302" s="16"/>
      <c r="AQ4302" s="16"/>
      <c r="BI4302" s="1">
        <v>15</v>
      </c>
      <c r="BJ4302" s="6">
        <f>SUM($R$5:R4304)-$AB$2</f>
        <v>426.41738279999953</v>
      </c>
      <c r="BK4302" s="6">
        <f>SUM($R$5:S4304)-$AB$2</f>
        <v>2106.2580780640014</v>
      </c>
      <c r="BL4302" s="6">
        <f>SUM($R$5:T4304)-$AB$2</f>
        <v>6305.8598162239978</v>
      </c>
      <c r="BM4302" s="6">
        <f>SUM($R$5:U4304)-$AB$2</f>
        <v>12185.302249648061</v>
      </c>
      <c r="BN4302" s="6">
        <f>SUM($R$5:V4304)-$AB$2</f>
        <v>20584.505725968113</v>
      </c>
      <c r="BO4302" s="6">
        <f>SUM($R$5:W4304)-$AB$2</f>
        <v>30663.549897552031</v>
      </c>
      <c r="BP4302" s="16"/>
    </row>
    <row r="4303" spans="1:68" x14ac:dyDescent="0.45">
      <c r="A4303" s="1">
        <v>2008</v>
      </c>
      <c r="B4303" s="1">
        <v>6</v>
      </c>
      <c r="C4303" s="1">
        <v>28</v>
      </c>
      <c r="D4303" s="1">
        <v>17</v>
      </c>
      <c r="E4303" s="1">
        <v>31.1</v>
      </c>
      <c r="F4303" s="1">
        <v>566.75</v>
      </c>
      <c r="G4303" s="4"/>
      <c r="H4303" s="4"/>
      <c r="Q4303" s="1">
        <v>14</v>
      </c>
      <c r="R4303" s="6">
        <f t="shared" si="5754"/>
        <v>0.57338220000000006</v>
      </c>
      <c r="S4303" s="6">
        <f t="shared" si="5755"/>
        <v>2.224722936</v>
      </c>
      <c r="T4303" s="6">
        <f t="shared" si="5756"/>
        <v>5.5618073399999997</v>
      </c>
      <c r="U4303" s="6">
        <f t="shared" si="5757"/>
        <v>7.7865302760000006</v>
      </c>
      <c r="V4303" s="6">
        <f t="shared" si="5758"/>
        <v>11.123614679999999</v>
      </c>
      <c r="W4303" s="6">
        <f t="shared" si="5759"/>
        <v>13.348337616</v>
      </c>
      <c r="X4303" s="17"/>
      <c r="Y4303" s="17"/>
      <c r="Z4303" s="17"/>
      <c r="AA4303" s="17"/>
      <c r="AB4303" s="17"/>
      <c r="AC4303" s="17"/>
      <c r="AE4303" s="16"/>
      <c r="AF4303" s="16"/>
      <c r="AG4303" s="16"/>
      <c r="AH4303" s="16"/>
      <c r="AI4303" s="16"/>
      <c r="AJ4303" s="16"/>
      <c r="AL4303" s="16"/>
      <c r="AM4303" s="16"/>
      <c r="AN4303" s="16"/>
      <c r="AO4303" s="16"/>
      <c r="AP4303" s="16"/>
      <c r="AQ4303" s="16"/>
      <c r="BI4303" s="1">
        <v>16</v>
      </c>
      <c r="BJ4303" s="6">
        <f>SUM($R$5:R4305)-$AB$2</f>
        <v>426.85168679999953</v>
      </c>
      <c r="BK4303" s="6">
        <f>SUM($R$5:S4305)-$AB$2</f>
        <v>2108.3774815840015</v>
      </c>
      <c r="BL4303" s="6">
        <f>SUM($R$5:T4305)-$AB$2</f>
        <v>6312.191968543998</v>
      </c>
      <c r="BM4303" s="6">
        <f>SUM($R$5:U4305)-$AB$2</f>
        <v>12197.532250288063</v>
      </c>
      <c r="BN4303" s="6">
        <f>SUM($R$5:V4305)-$AB$2</f>
        <v>20605.161224208114</v>
      </c>
      <c r="BO4303" s="6">
        <f>SUM($R$5:W4305)-$AB$2</f>
        <v>30694.315992912034</v>
      </c>
      <c r="BP4303" s="16"/>
    </row>
    <row r="4304" spans="1:68" x14ac:dyDescent="0.45">
      <c r="A4304" s="1">
        <v>2008</v>
      </c>
      <c r="B4304" s="1">
        <v>6</v>
      </c>
      <c r="C4304" s="1">
        <v>28</v>
      </c>
      <c r="D4304" s="1">
        <v>18</v>
      </c>
      <c r="E4304" s="1">
        <v>29.4</v>
      </c>
      <c r="F4304" s="1">
        <v>364.45</v>
      </c>
      <c r="G4304" s="4"/>
      <c r="H4304" s="4"/>
      <c r="Q4304" s="1">
        <v>15</v>
      </c>
      <c r="R4304" s="6">
        <f t="shared" si="5754"/>
        <v>0.51824740000000002</v>
      </c>
      <c r="S4304" s="6">
        <f t="shared" si="5755"/>
        <v>2.0107999119999995</v>
      </c>
      <c r="T4304" s="6">
        <f t="shared" si="5756"/>
        <v>5.0269997799999988</v>
      </c>
      <c r="U4304" s="6">
        <f t="shared" si="5757"/>
        <v>7.0377996919999992</v>
      </c>
      <c r="V4304" s="6">
        <f t="shared" si="5758"/>
        <v>10.053999559999998</v>
      </c>
      <c r="W4304" s="6">
        <f t="shared" si="5759"/>
        <v>12.064799472000001</v>
      </c>
      <c r="X4304" s="17"/>
      <c r="Y4304" s="17"/>
      <c r="Z4304" s="17"/>
      <c r="AA4304" s="17"/>
      <c r="AB4304" s="17"/>
      <c r="AC4304" s="17"/>
      <c r="AE4304" s="16"/>
      <c r="AF4304" s="16"/>
      <c r="AG4304" s="16"/>
      <c r="AH4304" s="16"/>
      <c r="AI4304" s="16"/>
      <c r="AJ4304" s="16"/>
      <c r="AL4304" s="16"/>
      <c r="AM4304" s="16"/>
      <c r="AN4304" s="16"/>
      <c r="AO4304" s="16"/>
      <c r="AP4304" s="16"/>
      <c r="AQ4304" s="16"/>
      <c r="BI4304" s="1">
        <v>17</v>
      </c>
      <c r="BJ4304" s="6">
        <f>SUM($R$5:R4306)-$AB$2</f>
        <v>427.18040179999952</v>
      </c>
      <c r="BK4304" s="6">
        <f>SUM($R$5:S4306)-$AB$2</f>
        <v>2109.9816107840015</v>
      </c>
      <c r="BL4304" s="6">
        <f>SUM($R$5:T4306)-$AB$2</f>
        <v>6316.9846332439984</v>
      </c>
      <c r="BM4304" s="6">
        <f>SUM($R$5:U4306)-$AB$2</f>
        <v>12206.788864688062</v>
      </c>
      <c r="BN4304" s="6">
        <f>SUM($R$5:V4306)-$AB$2</f>
        <v>20620.794909608114</v>
      </c>
      <c r="BO4304" s="6">
        <f>SUM($R$5:W4306)-$AB$2</f>
        <v>30717.602163512034</v>
      </c>
      <c r="BP4304" s="16"/>
    </row>
    <row r="4305" spans="1:68" x14ac:dyDescent="0.45">
      <c r="A4305" s="1">
        <v>2008</v>
      </c>
      <c r="B4305" s="1">
        <v>6</v>
      </c>
      <c r="C4305" s="1">
        <v>28</v>
      </c>
      <c r="D4305" s="1">
        <v>19</v>
      </c>
      <c r="E4305" s="1">
        <v>27.3</v>
      </c>
      <c r="F4305" s="1">
        <v>158.72999999999999</v>
      </c>
      <c r="G4305" s="4"/>
      <c r="H4305" s="4"/>
      <c r="Q4305" s="1">
        <v>16</v>
      </c>
      <c r="R4305" s="6">
        <f t="shared" si="5754"/>
        <v>0.43430399999999991</v>
      </c>
      <c r="S4305" s="6">
        <f t="shared" si="5755"/>
        <v>1.6850995199999996</v>
      </c>
      <c r="T4305" s="6">
        <f t="shared" si="5756"/>
        <v>4.2127487999999982</v>
      </c>
      <c r="U4305" s="6">
        <f t="shared" si="5757"/>
        <v>5.8978483199999996</v>
      </c>
      <c r="V4305" s="6">
        <f t="shared" si="5758"/>
        <v>8.4254975999999964</v>
      </c>
      <c r="W4305" s="6">
        <f t="shared" si="5759"/>
        <v>10.110597119999998</v>
      </c>
      <c r="X4305" s="17"/>
      <c r="Y4305" s="17"/>
      <c r="Z4305" s="17"/>
      <c r="AA4305" s="17"/>
      <c r="AB4305" s="17"/>
      <c r="AC4305" s="17"/>
      <c r="AE4305" s="16"/>
      <c r="AF4305" s="16"/>
      <c r="AG4305" s="16"/>
      <c r="AH4305" s="16"/>
      <c r="AI4305" s="16"/>
      <c r="AJ4305" s="16"/>
      <c r="AL4305" s="16"/>
      <c r="AM4305" s="16"/>
      <c r="AN4305" s="16"/>
      <c r="AO4305" s="16"/>
      <c r="AP4305" s="16"/>
      <c r="AQ4305" s="16"/>
      <c r="BI4305" s="1">
        <v>18</v>
      </c>
      <c r="BJ4305" s="6">
        <f>SUM($R$5:R4307)-$AB$2</f>
        <v>427.39178279999953</v>
      </c>
      <c r="BK4305" s="6">
        <f>SUM($R$5:S4307)-$AB$2</f>
        <v>2111.0131500640018</v>
      </c>
      <c r="BL4305" s="6">
        <f>SUM($R$5:T4307)-$AB$2</f>
        <v>6320.0665682239987</v>
      </c>
      <c r="BM4305" s="6">
        <f>SUM($R$5:U4307)-$AB$2</f>
        <v>12212.74135364806</v>
      </c>
      <c r="BN4305" s="6">
        <f>SUM($R$5:V4307)-$AB$2</f>
        <v>20630.848189968114</v>
      </c>
      <c r="BO4305" s="6">
        <f>SUM($R$5:W4307)-$AB$2</f>
        <v>30732.576393552034</v>
      </c>
      <c r="BP4305" s="16"/>
    </row>
    <row r="4306" spans="1:68" x14ac:dyDescent="0.45">
      <c r="A4306" s="1">
        <v>2008</v>
      </c>
      <c r="B4306" s="1">
        <v>6</v>
      </c>
      <c r="C4306" s="1">
        <v>28</v>
      </c>
      <c r="D4306" s="1">
        <v>20</v>
      </c>
      <c r="E4306" s="1">
        <v>25.2</v>
      </c>
      <c r="F4306" s="1">
        <v>2.19</v>
      </c>
      <c r="G4306" s="4"/>
      <c r="H4306" s="4"/>
      <c r="Q4306" s="1">
        <v>17</v>
      </c>
      <c r="R4306" s="6">
        <f t="shared" si="5754"/>
        <v>0.32871499999999998</v>
      </c>
      <c r="S4306" s="6">
        <f t="shared" si="5755"/>
        <v>1.2754141999999999</v>
      </c>
      <c r="T4306" s="6">
        <f t="shared" si="5756"/>
        <v>3.1885354999999995</v>
      </c>
      <c r="U4306" s="6">
        <f t="shared" si="5757"/>
        <v>4.4639496999999997</v>
      </c>
      <c r="V4306" s="6">
        <f t="shared" si="5758"/>
        <v>6.377070999999999</v>
      </c>
      <c r="W4306" s="6">
        <f t="shared" si="5759"/>
        <v>7.6524852000000001</v>
      </c>
      <c r="X4306" s="17"/>
      <c r="Y4306" s="17"/>
      <c r="Z4306" s="17"/>
      <c r="AA4306" s="17"/>
      <c r="AB4306" s="17"/>
      <c r="AC4306" s="17"/>
      <c r="AE4306" s="16"/>
      <c r="AF4306" s="16"/>
      <c r="AG4306" s="16"/>
      <c r="AH4306" s="16"/>
      <c r="AI4306" s="16"/>
      <c r="AJ4306" s="16"/>
      <c r="AL4306" s="16"/>
      <c r="AM4306" s="16"/>
      <c r="AN4306" s="16"/>
      <c r="AO4306" s="16"/>
      <c r="AP4306" s="16"/>
      <c r="AQ4306" s="16"/>
      <c r="BI4306" s="1">
        <v>19</v>
      </c>
      <c r="BJ4306" s="6">
        <f>SUM($R$5:R4308)-$AB$2</f>
        <v>427.4838461999995</v>
      </c>
      <c r="BK4306" s="6">
        <f>SUM($R$5:S4308)-$AB$2</f>
        <v>2111.462419456002</v>
      </c>
      <c r="BL4306" s="6">
        <f>SUM($R$5:T4308)-$AB$2</f>
        <v>6321.4088525959987</v>
      </c>
      <c r="BM4306" s="6">
        <f>SUM($R$5:U4308)-$AB$2</f>
        <v>12215.33385899206</v>
      </c>
      <c r="BN4306" s="6">
        <f>SUM($R$5:V4308)-$AB$2</f>
        <v>20635.226725272114</v>
      </c>
      <c r="BO4306" s="6">
        <f>SUM($R$5:W4308)-$AB$2</f>
        <v>30739.098164808034</v>
      </c>
      <c r="BP4306" s="16"/>
    </row>
    <row r="4307" spans="1:68" x14ac:dyDescent="0.45">
      <c r="A4307" s="1">
        <v>2008</v>
      </c>
      <c r="B4307" s="1">
        <v>6</v>
      </c>
      <c r="C4307" s="1">
        <v>28</v>
      </c>
      <c r="D4307" s="1">
        <v>21</v>
      </c>
      <c r="E4307" s="1">
        <v>24</v>
      </c>
      <c r="F4307" s="1">
        <v>0</v>
      </c>
      <c r="G4307" s="4"/>
      <c r="H4307" s="4"/>
      <c r="Q4307" s="1">
        <v>18</v>
      </c>
      <c r="R4307" s="6">
        <f t="shared" si="5754"/>
        <v>0.21138099999999999</v>
      </c>
      <c r="S4307" s="6">
        <f t="shared" si="5755"/>
        <v>0.82015827999999991</v>
      </c>
      <c r="T4307" s="6">
        <f t="shared" si="5756"/>
        <v>2.0503956999999997</v>
      </c>
      <c r="U4307" s="6">
        <f t="shared" si="5757"/>
        <v>2.8705539799999995</v>
      </c>
      <c r="V4307" s="6">
        <f t="shared" si="5758"/>
        <v>4.1007913999999994</v>
      </c>
      <c r="W4307" s="6">
        <f t="shared" si="5759"/>
        <v>4.9209496799999997</v>
      </c>
      <c r="X4307" s="17"/>
      <c r="Y4307" s="17"/>
      <c r="Z4307" s="17"/>
      <c r="AA4307" s="17"/>
      <c r="AB4307" s="17"/>
      <c r="AC4307" s="17"/>
      <c r="AE4307" s="16"/>
      <c r="AF4307" s="16"/>
      <c r="AG4307" s="16"/>
      <c r="AH4307" s="16"/>
      <c r="AI4307" s="16"/>
      <c r="AJ4307" s="16"/>
      <c r="AL4307" s="16"/>
      <c r="AM4307" s="16"/>
      <c r="AN4307" s="16"/>
      <c r="AO4307" s="16"/>
      <c r="AP4307" s="16"/>
      <c r="AQ4307" s="16"/>
      <c r="BI4307" s="1">
        <v>20</v>
      </c>
      <c r="BJ4307" s="6">
        <f>SUM($R$5:R4309)-$AB$2</f>
        <v>427.48511639999953</v>
      </c>
      <c r="BK4307" s="6">
        <f>SUM($R$5:S4309)-$AB$2</f>
        <v>2111.4686180320018</v>
      </c>
      <c r="BL4307" s="6">
        <f>SUM($R$5:T4309)-$AB$2</f>
        <v>6321.4273721119989</v>
      </c>
      <c r="BM4307" s="6">
        <f>SUM($R$5:U4309)-$AB$2</f>
        <v>12215.369627824062</v>
      </c>
      <c r="BN4307" s="6">
        <f>SUM($R$5:V4309)-$AB$2</f>
        <v>20635.287135984116</v>
      </c>
      <c r="BO4307" s="6">
        <f>SUM($R$5:W4309)-$AB$2</f>
        <v>30739.188145776036</v>
      </c>
      <c r="BP4307" s="16"/>
    </row>
    <row r="4308" spans="1:68" x14ac:dyDescent="0.45">
      <c r="A4308" s="1">
        <v>2008</v>
      </c>
      <c r="B4308" s="1">
        <v>6</v>
      </c>
      <c r="C4308" s="1">
        <v>28</v>
      </c>
      <c r="D4308" s="1">
        <v>22</v>
      </c>
      <c r="E4308" s="1">
        <v>23.4</v>
      </c>
      <c r="F4308" s="1">
        <v>0</v>
      </c>
      <c r="G4308" s="4"/>
      <c r="H4308" s="4"/>
      <c r="Q4308" s="1">
        <v>19</v>
      </c>
      <c r="R4308" s="6">
        <f t="shared" si="5754"/>
        <v>9.206339999999999E-2</v>
      </c>
      <c r="S4308" s="6">
        <f t="shared" si="5755"/>
        <v>0.35720599199999992</v>
      </c>
      <c r="T4308" s="6">
        <f t="shared" si="5756"/>
        <v>0.89301497999999979</v>
      </c>
      <c r="U4308" s="6">
        <f t="shared" si="5757"/>
        <v>1.2502209719999999</v>
      </c>
      <c r="V4308" s="6">
        <f t="shared" si="5758"/>
        <v>1.7860299599999996</v>
      </c>
      <c r="W4308" s="6">
        <f t="shared" si="5759"/>
        <v>2.1432359519999999</v>
      </c>
      <c r="X4308" s="17"/>
      <c r="Y4308" s="17"/>
      <c r="Z4308" s="17"/>
      <c r="AA4308" s="17"/>
      <c r="AB4308" s="17"/>
      <c r="AC4308" s="17"/>
      <c r="AE4308" s="16"/>
      <c r="AF4308" s="16"/>
      <c r="AG4308" s="16"/>
      <c r="AH4308" s="16"/>
      <c r="AI4308" s="16"/>
      <c r="AJ4308" s="16"/>
      <c r="AL4308" s="16"/>
      <c r="AM4308" s="16"/>
      <c r="AN4308" s="16"/>
      <c r="AO4308" s="16"/>
      <c r="AP4308" s="16"/>
      <c r="AQ4308" s="16"/>
      <c r="BI4308" s="1">
        <v>21</v>
      </c>
      <c r="BJ4308" s="6">
        <f>SUM($R$5:R4310)-$AB$2</f>
        <v>427.48511639999953</v>
      </c>
      <c r="BK4308" s="6">
        <f>SUM($R$5:S4310)-$AB$2</f>
        <v>2111.4686180320018</v>
      </c>
      <c r="BL4308" s="6">
        <f>SUM($R$5:T4310)-$AB$2</f>
        <v>6321.4273721119989</v>
      </c>
      <c r="BM4308" s="6">
        <f>SUM($R$5:U4310)-$AB$2</f>
        <v>12215.369627824062</v>
      </c>
      <c r="BN4308" s="6">
        <f>SUM($R$5:V4310)-$AB$2</f>
        <v>20635.287135984116</v>
      </c>
      <c r="BO4308" s="6">
        <f>SUM($R$5:W4310)-$AB$2</f>
        <v>30739.188145776036</v>
      </c>
      <c r="BP4308" s="16"/>
    </row>
    <row r="4309" spans="1:68" x14ac:dyDescent="0.45">
      <c r="A4309" s="1">
        <v>2008</v>
      </c>
      <c r="B4309" s="1">
        <v>6</v>
      </c>
      <c r="C4309" s="1">
        <v>28</v>
      </c>
      <c r="D4309" s="1">
        <v>23</v>
      </c>
      <c r="E4309" s="1">
        <v>23</v>
      </c>
      <c r="F4309" s="1">
        <v>0</v>
      </c>
      <c r="G4309" s="4"/>
      <c r="H4309" s="4"/>
      <c r="Q4309" s="1">
        <v>20</v>
      </c>
      <c r="R4309" s="6">
        <f t="shared" si="5754"/>
        <v>1.2701999999999998E-3</v>
      </c>
      <c r="S4309" s="6">
        <f t="shared" si="5755"/>
        <v>4.9283759999999991E-3</v>
      </c>
      <c r="T4309" s="6">
        <f t="shared" si="5756"/>
        <v>1.2320939999999997E-2</v>
      </c>
      <c r="U4309" s="6">
        <f t="shared" si="5757"/>
        <v>1.7249315999999997E-2</v>
      </c>
      <c r="V4309" s="6">
        <f t="shared" si="5758"/>
        <v>2.4641879999999994E-2</v>
      </c>
      <c r="W4309" s="6">
        <f t="shared" si="5759"/>
        <v>2.9570255999999996E-2</v>
      </c>
      <c r="X4309" s="17"/>
      <c r="Y4309" s="17"/>
      <c r="Z4309" s="17"/>
      <c r="AA4309" s="17"/>
      <c r="AB4309" s="17"/>
      <c r="AC4309" s="17"/>
      <c r="AE4309" s="16"/>
      <c r="AF4309" s="16"/>
      <c r="AG4309" s="16"/>
      <c r="AH4309" s="16"/>
      <c r="AI4309" s="16"/>
      <c r="AJ4309" s="16"/>
      <c r="AL4309" s="16"/>
      <c r="AM4309" s="16"/>
      <c r="AN4309" s="16"/>
      <c r="AO4309" s="16"/>
      <c r="AP4309" s="16"/>
      <c r="AQ4309" s="16"/>
      <c r="BI4309" s="1">
        <v>22</v>
      </c>
      <c r="BJ4309" s="6">
        <f>SUM($R$5:R4311)-$AB$2</f>
        <v>427.48511639999953</v>
      </c>
      <c r="BK4309" s="6">
        <f>SUM($R$5:S4311)-$AB$2</f>
        <v>2111.4686180320018</v>
      </c>
      <c r="BL4309" s="6">
        <f>SUM($R$5:T4311)-$AB$2</f>
        <v>6321.4273721119989</v>
      </c>
      <c r="BM4309" s="6">
        <f>SUM($R$5:U4311)-$AB$2</f>
        <v>12215.369627824062</v>
      </c>
      <c r="BN4309" s="6">
        <f>SUM($R$5:V4311)-$AB$2</f>
        <v>20635.287135984116</v>
      </c>
      <c r="BO4309" s="6">
        <f>SUM($R$5:W4311)-$AB$2</f>
        <v>30739.188145776036</v>
      </c>
      <c r="BP4309" s="16"/>
    </row>
    <row r="4310" spans="1:68" x14ac:dyDescent="0.45">
      <c r="A4310" s="1">
        <v>2008</v>
      </c>
      <c r="B4310" s="1">
        <v>6</v>
      </c>
      <c r="C4310" s="1">
        <v>29</v>
      </c>
      <c r="D4310" s="1">
        <v>0</v>
      </c>
      <c r="E4310" s="1">
        <v>22.7</v>
      </c>
      <c r="F4310" s="1">
        <v>0</v>
      </c>
      <c r="G4310" s="4"/>
      <c r="H4310" s="4"/>
      <c r="Q4310" s="1">
        <v>21</v>
      </c>
      <c r="R4310" s="6">
        <f t="shared" si="5754"/>
        <v>0</v>
      </c>
      <c r="S4310" s="6">
        <f t="shared" si="5755"/>
        <v>0</v>
      </c>
      <c r="T4310" s="6">
        <f t="shared" si="5756"/>
        <v>0</v>
      </c>
      <c r="U4310" s="6">
        <f t="shared" si="5757"/>
        <v>0</v>
      </c>
      <c r="V4310" s="6">
        <f t="shared" si="5758"/>
        <v>0</v>
      </c>
      <c r="W4310" s="6">
        <f t="shared" si="5759"/>
        <v>0</v>
      </c>
      <c r="X4310" s="17"/>
      <c r="Y4310" s="17"/>
      <c r="Z4310" s="17"/>
      <c r="AA4310" s="17"/>
      <c r="AB4310" s="17"/>
      <c r="AC4310" s="17"/>
      <c r="AE4310" s="16"/>
      <c r="AF4310" s="16"/>
      <c r="AG4310" s="16"/>
      <c r="AH4310" s="16"/>
      <c r="AI4310" s="16"/>
      <c r="AJ4310" s="16"/>
      <c r="AL4310" s="16"/>
      <c r="AM4310" s="16"/>
      <c r="AN4310" s="16"/>
      <c r="AO4310" s="16"/>
      <c r="AP4310" s="16"/>
      <c r="AQ4310" s="16"/>
      <c r="BI4310" s="1">
        <v>23</v>
      </c>
      <c r="BJ4310" s="6">
        <f>SUM($R$5:R4312)-$AB$2</f>
        <v>427.48511639999953</v>
      </c>
      <c r="BK4310" s="6">
        <f>SUM($R$5:S4312)-$AB$2</f>
        <v>2111.4686180320018</v>
      </c>
      <c r="BL4310" s="6">
        <f>SUM($R$5:T4312)-$AB$2</f>
        <v>6321.4273721119989</v>
      </c>
      <c r="BM4310" s="6">
        <f>SUM($R$5:U4312)-$AB$2</f>
        <v>12215.369627824062</v>
      </c>
      <c r="BN4310" s="6">
        <f>SUM($R$5:V4312)-$AB$2</f>
        <v>20635.287135984116</v>
      </c>
      <c r="BO4310" s="6">
        <f>SUM($R$5:W4312)-$AB$2</f>
        <v>30739.188145776036</v>
      </c>
      <c r="BP4310" s="16"/>
    </row>
    <row r="4311" spans="1:68" x14ac:dyDescent="0.45">
      <c r="A4311" s="1">
        <v>2008</v>
      </c>
      <c r="B4311" s="1">
        <v>6</v>
      </c>
      <c r="C4311" s="1">
        <v>29</v>
      </c>
      <c r="D4311" s="1">
        <v>1</v>
      </c>
      <c r="E4311" s="1">
        <v>22.9</v>
      </c>
      <c r="F4311" s="1">
        <v>0</v>
      </c>
      <c r="G4311" s="4"/>
      <c r="H4311" s="4"/>
      <c r="Q4311" s="1">
        <v>22</v>
      </c>
      <c r="R4311" s="6">
        <f t="shared" si="5754"/>
        <v>0</v>
      </c>
      <c r="S4311" s="6">
        <f t="shared" si="5755"/>
        <v>0</v>
      </c>
      <c r="T4311" s="6">
        <f t="shared" si="5756"/>
        <v>0</v>
      </c>
      <c r="U4311" s="6">
        <f t="shared" si="5757"/>
        <v>0</v>
      </c>
      <c r="V4311" s="6">
        <f t="shared" si="5758"/>
        <v>0</v>
      </c>
      <c r="W4311" s="6">
        <f t="shared" si="5759"/>
        <v>0</v>
      </c>
      <c r="X4311" s="17"/>
      <c r="Y4311" s="17"/>
      <c r="Z4311" s="17"/>
      <c r="AA4311" s="17"/>
      <c r="AB4311" s="17"/>
      <c r="AC4311" s="17"/>
      <c r="AE4311" s="16"/>
      <c r="AF4311" s="16"/>
      <c r="AG4311" s="16"/>
      <c r="AH4311" s="16"/>
      <c r="AI4311" s="16"/>
      <c r="AJ4311" s="16"/>
      <c r="AL4311" s="16"/>
      <c r="AM4311" s="16"/>
      <c r="AN4311" s="16"/>
      <c r="AO4311" s="16"/>
      <c r="AP4311" s="16"/>
      <c r="AQ4311" s="16"/>
      <c r="BI4311" s="1">
        <v>0</v>
      </c>
      <c r="BJ4311" s="6">
        <f t="shared" ref="BJ4311" si="5784">R4313-$AB$2</f>
        <v>-6.53125</v>
      </c>
      <c r="BK4311" s="6">
        <f t="shared" ref="BK4311" si="5785">S4313-$AB$2</f>
        <v>-6.53125</v>
      </c>
      <c r="BL4311" s="6">
        <f t="shared" ref="BL4311" si="5786">T4313-$AB$2</f>
        <v>-6.53125</v>
      </c>
      <c r="BM4311" s="6">
        <f t="shared" ref="BM4311" si="5787">U4313-$AB$2</f>
        <v>-6.53125</v>
      </c>
      <c r="BN4311" s="6">
        <f t="shared" ref="BN4311" si="5788">V4313-$AB$2</f>
        <v>-6.53125</v>
      </c>
      <c r="BO4311" s="6">
        <f t="shared" ref="BO4311" si="5789">W4313-$AB$2</f>
        <v>-6.53125</v>
      </c>
      <c r="BP4311" s="16">
        <v>181</v>
      </c>
    </row>
    <row r="4312" spans="1:68" x14ac:dyDescent="0.45">
      <c r="A4312" s="1">
        <v>2008</v>
      </c>
      <c r="B4312" s="1">
        <v>6</v>
      </c>
      <c r="C4312" s="1">
        <v>29</v>
      </c>
      <c r="D4312" s="1">
        <v>2</v>
      </c>
      <c r="E4312" s="1">
        <v>22.8</v>
      </c>
      <c r="F4312" s="1">
        <v>0</v>
      </c>
      <c r="G4312" s="4"/>
      <c r="H4312" s="4"/>
      <c r="Q4312" s="1">
        <v>23</v>
      </c>
      <c r="R4312" s="6">
        <f t="shared" si="5754"/>
        <v>0</v>
      </c>
      <c r="S4312" s="6">
        <f t="shared" si="5755"/>
        <v>0</v>
      </c>
      <c r="T4312" s="6">
        <f t="shared" si="5756"/>
        <v>0</v>
      </c>
      <c r="U4312" s="6">
        <f t="shared" si="5757"/>
        <v>0</v>
      </c>
      <c r="V4312" s="6">
        <f t="shared" si="5758"/>
        <v>0</v>
      </c>
      <c r="W4312" s="6">
        <f t="shared" si="5759"/>
        <v>0</v>
      </c>
      <c r="X4312" s="17"/>
      <c r="Y4312" s="17"/>
      <c r="Z4312" s="17"/>
      <c r="AA4312" s="17"/>
      <c r="AB4312" s="17"/>
      <c r="AC4312" s="17"/>
      <c r="AE4312" s="16"/>
      <c r="AF4312" s="16"/>
      <c r="AG4312" s="16"/>
      <c r="AH4312" s="16"/>
      <c r="AI4312" s="16"/>
      <c r="AJ4312" s="16"/>
      <c r="AL4312" s="16"/>
      <c r="AM4312" s="16"/>
      <c r="AN4312" s="16"/>
      <c r="AO4312" s="16"/>
      <c r="AP4312" s="16"/>
      <c r="AQ4312" s="16"/>
      <c r="BI4312" s="1">
        <v>1</v>
      </c>
      <c r="BJ4312" s="6">
        <f>SUM($R$5:R4314)-$AB$2</f>
        <v>427.48511639999953</v>
      </c>
      <c r="BK4312" s="6">
        <f>SUM($R$5:S4314)-$AB$2</f>
        <v>2111.4686180320018</v>
      </c>
      <c r="BL4312" s="6">
        <f>SUM($R$5:T4314)-$AB$2</f>
        <v>6321.4273721119989</v>
      </c>
      <c r="BM4312" s="6">
        <f>SUM($R$5:U4314)-$AB$2</f>
        <v>12215.369627824062</v>
      </c>
      <c r="BN4312" s="6">
        <f>SUM($R$5:V4314)-$AB$2</f>
        <v>20635.287135984116</v>
      </c>
      <c r="BO4312" s="6">
        <f>SUM($R$5:W4314)-$AB$2</f>
        <v>30739.188145776036</v>
      </c>
      <c r="BP4312" s="16"/>
    </row>
    <row r="4313" spans="1:68" x14ac:dyDescent="0.45">
      <c r="A4313" s="1">
        <v>2008</v>
      </c>
      <c r="B4313" s="1">
        <v>6</v>
      </c>
      <c r="C4313" s="1">
        <v>29</v>
      </c>
      <c r="D4313" s="1">
        <v>3</v>
      </c>
      <c r="E4313" s="1">
        <v>22.2</v>
      </c>
      <c r="F4313" s="1">
        <v>0</v>
      </c>
      <c r="G4313" s="4"/>
      <c r="H4313" s="4"/>
      <c r="Q4313" s="1">
        <v>0</v>
      </c>
      <c r="R4313" s="6">
        <f t="shared" si="5754"/>
        <v>0</v>
      </c>
      <c r="S4313" s="6">
        <f t="shared" si="5755"/>
        <v>0</v>
      </c>
      <c r="T4313" s="6">
        <f t="shared" si="5756"/>
        <v>0</v>
      </c>
      <c r="U4313" s="6">
        <f t="shared" si="5757"/>
        <v>0</v>
      </c>
      <c r="V4313" s="6">
        <f t="shared" si="5758"/>
        <v>0</v>
      </c>
      <c r="W4313" s="6">
        <f t="shared" si="5759"/>
        <v>0</v>
      </c>
      <c r="X4313" s="17"/>
      <c r="Y4313" s="17"/>
      <c r="Z4313" s="17"/>
      <c r="AA4313" s="17"/>
      <c r="AB4313" s="17"/>
      <c r="AC4313" s="17"/>
      <c r="AE4313" s="16"/>
      <c r="AF4313" s="16"/>
      <c r="AG4313" s="16"/>
      <c r="AH4313" s="16"/>
      <c r="AI4313" s="16"/>
      <c r="AJ4313" s="16"/>
      <c r="AL4313" s="16"/>
      <c r="AM4313" s="16"/>
      <c r="AN4313" s="16"/>
      <c r="AO4313" s="16"/>
      <c r="AP4313" s="16"/>
      <c r="AQ4313" s="16"/>
      <c r="BI4313" s="1">
        <v>2</v>
      </c>
      <c r="BJ4313" s="6">
        <f>SUM($R$5:R4315)-$AB$2</f>
        <v>427.48511639999953</v>
      </c>
      <c r="BK4313" s="6">
        <f>SUM($R$5:S4315)-$AB$2</f>
        <v>2111.4686180320018</v>
      </c>
      <c r="BL4313" s="6">
        <f>SUM($R$5:T4315)-$AB$2</f>
        <v>6321.4273721119989</v>
      </c>
      <c r="BM4313" s="6">
        <f>SUM($R$5:U4315)-$AB$2</f>
        <v>12215.369627824062</v>
      </c>
      <c r="BN4313" s="6">
        <f>SUM($R$5:V4315)-$AB$2</f>
        <v>20635.287135984116</v>
      </c>
      <c r="BO4313" s="6">
        <f>SUM($R$5:W4315)-$AB$2</f>
        <v>30739.188145776036</v>
      </c>
      <c r="BP4313" s="16"/>
    </row>
    <row r="4314" spans="1:68" x14ac:dyDescent="0.45">
      <c r="A4314" s="1">
        <v>2008</v>
      </c>
      <c r="B4314" s="1">
        <v>6</v>
      </c>
      <c r="C4314" s="1">
        <v>29</v>
      </c>
      <c r="D4314" s="1">
        <v>4</v>
      </c>
      <c r="E4314" s="1">
        <v>21.5</v>
      </c>
      <c r="F4314" s="1">
        <v>0</v>
      </c>
      <c r="G4314" s="4"/>
      <c r="H4314" s="4"/>
      <c r="Q4314" s="1">
        <v>1</v>
      </c>
      <c r="R4314" s="6">
        <f t="shared" si="5754"/>
        <v>0</v>
      </c>
      <c r="S4314" s="6">
        <f t="shared" si="5755"/>
        <v>0</v>
      </c>
      <c r="T4314" s="6">
        <f t="shared" si="5756"/>
        <v>0</v>
      </c>
      <c r="U4314" s="6">
        <f t="shared" si="5757"/>
        <v>0</v>
      </c>
      <c r="V4314" s="6">
        <f t="shared" si="5758"/>
        <v>0</v>
      </c>
      <c r="W4314" s="6">
        <f t="shared" si="5759"/>
        <v>0</v>
      </c>
      <c r="X4314" s="17"/>
      <c r="Y4314" s="17"/>
      <c r="Z4314" s="17"/>
      <c r="AA4314" s="17"/>
      <c r="AB4314" s="17"/>
      <c r="AC4314" s="17"/>
      <c r="AE4314" s="16"/>
      <c r="AF4314" s="16"/>
      <c r="AG4314" s="16"/>
      <c r="AH4314" s="16"/>
      <c r="AI4314" s="16"/>
      <c r="AJ4314" s="16"/>
      <c r="AL4314" s="16"/>
      <c r="AM4314" s="16"/>
      <c r="AN4314" s="16"/>
      <c r="AO4314" s="16"/>
      <c r="AP4314" s="16"/>
      <c r="AQ4314" s="16"/>
      <c r="BI4314" s="1">
        <v>3</v>
      </c>
      <c r="BJ4314" s="6">
        <f>SUM($R$5:R4316)-$AB$2</f>
        <v>427.48511639999953</v>
      </c>
      <c r="BK4314" s="6">
        <f>SUM($R$5:S4316)-$AB$2</f>
        <v>2111.4686180320018</v>
      </c>
      <c r="BL4314" s="6">
        <f>SUM($R$5:T4316)-$AB$2</f>
        <v>6321.4273721119989</v>
      </c>
      <c r="BM4314" s="6">
        <f>SUM($R$5:U4316)-$AB$2</f>
        <v>12215.369627824062</v>
      </c>
      <c r="BN4314" s="6">
        <f>SUM($R$5:V4316)-$AB$2</f>
        <v>20635.287135984116</v>
      </c>
      <c r="BO4314" s="6">
        <f>SUM($R$5:W4316)-$AB$2</f>
        <v>30739.188145776036</v>
      </c>
      <c r="BP4314" s="16"/>
    </row>
    <row r="4315" spans="1:68" x14ac:dyDescent="0.45">
      <c r="A4315" s="1">
        <v>2008</v>
      </c>
      <c r="B4315" s="1">
        <v>6</v>
      </c>
      <c r="C4315" s="1">
        <v>29</v>
      </c>
      <c r="D4315" s="1">
        <v>5</v>
      </c>
      <c r="E4315" s="1">
        <v>20.8</v>
      </c>
      <c r="F4315" s="1">
        <v>0</v>
      </c>
      <c r="G4315" s="4"/>
      <c r="H4315" s="4"/>
      <c r="Q4315" s="1">
        <v>2</v>
      </c>
      <c r="R4315" s="6">
        <f t="shared" si="5754"/>
        <v>0</v>
      </c>
      <c r="S4315" s="6">
        <f t="shared" si="5755"/>
        <v>0</v>
      </c>
      <c r="T4315" s="6">
        <f t="shared" si="5756"/>
        <v>0</v>
      </c>
      <c r="U4315" s="6">
        <f t="shared" si="5757"/>
        <v>0</v>
      </c>
      <c r="V4315" s="6">
        <f t="shared" si="5758"/>
        <v>0</v>
      </c>
      <c r="W4315" s="6">
        <f t="shared" si="5759"/>
        <v>0</v>
      </c>
      <c r="X4315" s="17"/>
      <c r="Y4315" s="17"/>
      <c r="Z4315" s="17"/>
      <c r="AA4315" s="17"/>
      <c r="AB4315" s="17"/>
      <c r="AC4315" s="17"/>
      <c r="AE4315" s="16"/>
      <c r="AF4315" s="16"/>
      <c r="AG4315" s="16"/>
      <c r="AH4315" s="16"/>
      <c r="AI4315" s="16"/>
      <c r="AJ4315" s="16"/>
      <c r="AL4315" s="16"/>
      <c r="AM4315" s="16"/>
      <c r="AN4315" s="16"/>
      <c r="AO4315" s="16"/>
      <c r="AP4315" s="16"/>
      <c r="AQ4315" s="16"/>
      <c r="BI4315" s="1">
        <v>4</v>
      </c>
      <c r="BJ4315" s="6">
        <f>SUM($R$5:R4317)-$AB$2</f>
        <v>427.48511639999953</v>
      </c>
      <c r="BK4315" s="6">
        <f>SUM($R$5:S4317)-$AB$2</f>
        <v>2111.4686180320018</v>
      </c>
      <c r="BL4315" s="6">
        <f>SUM($R$5:T4317)-$AB$2</f>
        <v>6321.4273721119989</v>
      </c>
      <c r="BM4315" s="6">
        <f>SUM($R$5:U4317)-$AB$2</f>
        <v>12215.369627824062</v>
      </c>
      <c r="BN4315" s="6">
        <f>SUM($R$5:V4317)-$AB$2</f>
        <v>20635.287135984116</v>
      </c>
      <c r="BO4315" s="6">
        <f>SUM($R$5:W4317)-$AB$2</f>
        <v>30739.188145776036</v>
      </c>
      <c r="BP4315" s="16"/>
    </row>
    <row r="4316" spans="1:68" x14ac:dyDescent="0.45">
      <c r="A4316" s="1">
        <v>2008</v>
      </c>
      <c r="B4316" s="1">
        <v>6</v>
      </c>
      <c r="C4316" s="1">
        <v>29</v>
      </c>
      <c r="D4316" s="1">
        <v>6</v>
      </c>
      <c r="E4316" s="1">
        <v>20.7</v>
      </c>
      <c r="F4316" s="1">
        <v>29.94</v>
      </c>
      <c r="G4316" s="4"/>
      <c r="H4316" s="4"/>
      <c r="Q4316" s="1">
        <v>3</v>
      </c>
      <c r="R4316" s="6">
        <f t="shared" si="5754"/>
        <v>0</v>
      </c>
      <c r="S4316" s="6">
        <f t="shared" si="5755"/>
        <v>0</v>
      </c>
      <c r="T4316" s="6">
        <f t="shared" si="5756"/>
        <v>0</v>
      </c>
      <c r="U4316" s="6">
        <f t="shared" si="5757"/>
        <v>0</v>
      </c>
      <c r="V4316" s="6">
        <f t="shared" si="5758"/>
        <v>0</v>
      </c>
      <c r="W4316" s="6">
        <f t="shared" si="5759"/>
        <v>0</v>
      </c>
      <c r="X4316" s="17"/>
      <c r="Y4316" s="17"/>
      <c r="Z4316" s="17"/>
      <c r="AA4316" s="17"/>
      <c r="AB4316" s="17"/>
      <c r="AC4316" s="17"/>
      <c r="AE4316" s="16"/>
      <c r="AF4316" s="16"/>
      <c r="AG4316" s="16"/>
      <c r="AH4316" s="16"/>
      <c r="AI4316" s="16"/>
      <c r="AJ4316" s="16"/>
      <c r="AL4316" s="16"/>
      <c r="AM4316" s="16"/>
      <c r="AN4316" s="16"/>
      <c r="AO4316" s="16"/>
      <c r="AP4316" s="16"/>
      <c r="AQ4316" s="16"/>
      <c r="BI4316" s="1">
        <v>5</v>
      </c>
      <c r="BJ4316" s="6">
        <f>SUM($R$5:R4318)-$AB$2</f>
        <v>427.48511639999953</v>
      </c>
      <c r="BK4316" s="6">
        <f>SUM($R$5:S4318)-$AB$2</f>
        <v>2111.4686180320018</v>
      </c>
      <c r="BL4316" s="6">
        <f>SUM($R$5:T4318)-$AB$2</f>
        <v>6321.4273721119989</v>
      </c>
      <c r="BM4316" s="6">
        <f>SUM($R$5:U4318)-$AB$2</f>
        <v>12215.369627824062</v>
      </c>
      <c r="BN4316" s="6">
        <f>SUM($R$5:V4318)-$AB$2</f>
        <v>20635.287135984116</v>
      </c>
      <c r="BO4316" s="6">
        <f>SUM($R$5:W4318)-$AB$2</f>
        <v>30739.188145776036</v>
      </c>
      <c r="BP4316" s="16"/>
    </row>
    <row r="4317" spans="1:68" x14ac:dyDescent="0.45">
      <c r="A4317" s="1">
        <v>2008</v>
      </c>
      <c r="B4317" s="1">
        <v>6</v>
      </c>
      <c r="C4317" s="1">
        <v>29</v>
      </c>
      <c r="D4317" s="1">
        <v>7</v>
      </c>
      <c r="E4317" s="1">
        <v>21.7</v>
      </c>
      <c r="F4317" s="1">
        <v>213.57</v>
      </c>
      <c r="G4317" s="4"/>
      <c r="H4317" s="4"/>
      <c r="Q4317" s="1">
        <v>4</v>
      </c>
      <c r="R4317" s="6">
        <f t="shared" si="5754"/>
        <v>0</v>
      </c>
      <c r="S4317" s="6">
        <f t="shared" si="5755"/>
        <v>0</v>
      </c>
      <c r="T4317" s="6">
        <f t="shared" si="5756"/>
        <v>0</v>
      </c>
      <c r="U4317" s="6">
        <f t="shared" si="5757"/>
        <v>0</v>
      </c>
      <c r="V4317" s="6">
        <f t="shared" si="5758"/>
        <v>0</v>
      </c>
      <c r="W4317" s="6">
        <f t="shared" si="5759"/>
        <v>0</v>
      </c>
      <c r="X4317" s="17"/>
      <c r="Y4317" s="17"/>
      <c r="Z4317" s="17"/>
      <c r="AA4317" s="17"/>
      <c r="AB4317" s="17"/>
      <c r="AC4317" s="17"/>
      <c r="AE4317" s="16"/>
      <c r="AF4317" s="16"/>
      <c r="AG4317" s="16"/>
      <c r="AH4317" s="16"/>
      <c r="AI4317" s="16"/>
      <c r="AJ4317" s="16"/>
      <c r="AL4317" s="16"/>
      <c r="AM4317" s="16"/>
      <c r="AN4317" s="16"/>
      <c r="AO4317" s="16"/>
      <c r="AP4317" s="16"/>
      <c r="AQ4317" s="16"/>
      <c r="BI4317" s="1">
        <v>6</v>
      </c>
      <c r="BJ4317" s="6">
        <f>SUM($R$5:R4319)-$AB$2</f>
        <v>427.5024815999995</v>
      </c>
      <c r="BK4317" s="6">
        <f>SUM($R$5:S4319)-$AB$2</f>
        <v>2111.5533602080018</v>
      </c>
      <c r="BL4317" s="6">
        <f>SUM($R$5:T4319)-$AB$2</f>
        <v>6321.6805567279989</v>
      </c>
      <c r="BM4317" s="6">
        <f>SUM($R$5:U4319)-$AB$2</f>
        <v>12215.858631856061</v>
      </c>
      <c r="BN4317" s="6">
        <f>SUM($R$5:V4319)-$AB$2</f>
        <v>20636.113024896116</v>
      </c>
      <c r="BO4317" s="6">
        <f>SUM($R$5:W4319)-$AB$2</f>
        <v>30740.418296544038</v>
      </c>
      <c r="BP4317" s="16"/>
    </row>
    <row r="4318" spans="1:68" x14ac:dyDescent="0.45">
      <c r="A4318" s="1">
        <v>2008</v>
      </c>
      <c r="B4318" s="1">
        <v>6</v>
      </c>
      <c r="C4318" s="1">
        <v>29</v>
      </c>
      <c r="D4318" s="1">
        <v>8</v>
      </c>
      <c r="E4318" s="1">
        <v>23.7</v>
      </c>
      <c r="F4318" s="1">
        <v>420.51</v>
      </c>
      <c r="G4318" s="4"/>
      <c r="H4318" s="4"/>
      <c r="Q4318" s="1">
        <v>5</v>
      </c>
      <c r="R4318" s="6">
        <f t="shared" si="5754"/>
        <v>0</v>
      </c>
      <c r="S4318" s="6">
        <f t="shared" si="5755"/>
        <v>0</v>
      </c>
      <c r="T4318" s="6">
        <f t="shared" si="5756"/>
        <v>0</v>
      </c>
      <c r="U4318" s="6">
        <f t="shared" si="5757"/>
        <v>0</v>
      </c>
      <c r="V4318" s="6">
        <f t="shared" si="5758"/>
        <v>0</v>
      </c>
      <c r="W4318" s="6">
        <f t="shared" si="5759"/>
        <v>0</v>
      </c>
      <c r="X4318" s="17"/>
      <c r="Y4318" s="17"/>
      <c r="Z4318" s="17"/>
      <c r="AA4318" s="17"/>
      <c r="AB4318" s="17"/>
      <c r="AC4318" s="17"/>
      <c r="AE4318" s="16"/>
      <c r="AF4318" s="16"/>
      <c r="AG4318" s="16"/>
      <c r="AH4318" s="16"/>
      <c r="AI4318" s="16"/>
      <c r="AJ4318" s="16"/>
      <c r="AL4318" s="16"/>
      <c r="AM4318" s="16"/>
      <c r="AN4318" s="16"/>
      <c r="AO4318" s="16"/>
      <c r="AP4318" s="16"/>
      <c r="AQ4318" s="16"/>
      <c r="BI4318" s="1">
        <v>7</v>
      </c>
      <c r="BJ4318" s="6">
        <f>SUM($R$5:R4320)-$AB$2</f>
        <v>427.62635219999947</v>
      </c>
      <c r="BK4318" s="6">
        <f>SUM($R$5:S4320)-$AB$2</f>
        <v>2112.1578487360016</v>
      </c>
      <c r="BL4318" s="6">
        <f>SUM($R$5:T4320)-$AB$2</f>
        <v>6323.4865900759996</v>
      </c>
      <c r="BM4318" s="6">
        <f>SUM($R$5:U4320)-$AB$2</f>
        <v>12219.346827952062</v>
      </c>
      <c r="BN4318" s="6">
        <f>SUM($R$5:V4320)-$AB$2</f>
        <v>20642.004310632114</v>
      </c>
      <c r="BO4318" s="6">
        <f>SUM($R$5:W4320)-$AB$2</f>
        <v>30749.193289848034</v>
      </c>
      <c r="BP4318" s="16"/>
    </row>
    <row r="4319" spans="1:68" x14ac:dyDescent="0.45">
      <c r="A4319" s="1">
        <v>2008</v>
      </c>
      <c r="B4319" s="1">
        <v>6</v>
      </c>
      <c r="C4319" s="1">
        <v>29</v>
      </c>
      <c r="D4319" s="1">
        <v>9</v>
      </c>
      <c r="E4319" s="1">
        <v>25.1</v>
      </c>
      <c r="F4319" s="1">
        <v>617.29</v>
      </c>
      <c r="G4319" s="4"/>
      <c r="H4319" s="4"/>
      <c r="Q4319" s="1">
        <v>6</v>
      </c>
      <c r="R4319" s="6">
        <f t="shared" si="5754"/>
        <v>1.7365199999999997E-2</v>
      </c>
      <c r="S4319" s="6">
        <f t="shared" si="5755"/>
        <v>6.7376975999999991E-2</v>
      </c>
      <c r="T4319" s="6">
        <f t="shared" si="5756"/>
        <v>0.16844243999999997</v>
      </c>
      <c r="U4319" s="6">
        <f t="shared" si="5757"/>
        <v>0.23581941599999995</v>
      </c>
      <c r="V4319" s="6">
        <f t="shared" si="5758"/>
        <v>0.33688487999999994</v>
      </c>
      <c r="W4319" s="6">
        <f t="shared" si="5759"/>
        <v>0.40426185599999997</v>
      </c>
      <c r="X4319" s="17"/>
      <c r="Y4319" s="17"/>
      <c r="Z4319" s="17"/>
      <c r="AA4319" s="17"/>
      <c r="AB4319" s="17"/>
      <c r="AC4319" s="17"/>
      <c r="AE4319" s="16"/>
      <c r="AF4319" s="16"/>
      <c r="AG4319" s="16"/>
      <c r="AH4319" s="16"/>
      <c r="AI4319" s="16"/>
      <c r="AJ4319" s="16"/>
      <c r="AL4319" s="16"/>
      <c r="AM4319" s="16"/>
      <c r="AN4319" s="16"/>
      <c r="AO4319" s="16"/>
      <c r="AP4319" s="16"/>
      <c r="AQ4319" s="16"/>
      <c r="BI4319" s="1">
        <v>8</v>
      </c>
      <c r="BJ4319" s="6">
        <f>SUM($R$5:R4321)-$AB$2</f>
        <v>427.87024799999949</v>
      </c>
      <c r="BK4319" s="6">
        <f>SUM($R$5:S4321)-$AB$2</f>
        <v>2113.3480602400014</v>
      </c>
      <c r="BL4319" s="6">
        <f>SUM($R$5:T4321)-$AB$2</f>
        <v>6327.0425908400002</v>
      </c>
      <c r="BM4319" s="6">
        <f>SUM($R$5:U4321)-$AB$2</f>
        <v>12226.214933680063</v>
      </c>
      <c r="BN4319" s="6">
        <f>SUM($R$5:V4321)-$AB$2</f>
        <v>20653.603994880112</v>
      </c>
      <c r="BO4319" s="6">
        <f>SUM($R$5:W4321)-$AB$2</f>
        <v>30766.470868320033</v>
      </c>
      <c r="BP4319" s="16"/>
    </row>
    <row r="4320" spans="1:68" x14ac:dyDescent="0.45">
      <c r="A4320" s="1">
        <v>2008</v>
      </c>
      <c r="B4320" s="1">
        <v>6</v>
      </c>
      <c r="C4320" s="1">
        <v>29</v>
      </c>
      <c r="D4320" s="1">
        <v>10</v>
      </c>
      <c r="E4320" s="1">
        <v>26.5</v>
      </c>
      <c r="F4320" s="1">
        <v>785.52</v>
      </c>
      <c r="G4320" s="4"/>
      <c r="H4320" s="4"/>
      <c r="Q4320" s="1">
        <v>7</v>
      </c>
      <c r="R4320" s="6">
        <f t="shared" si="5754"/>
        <v>0.12387059999999998</v>
      </c>
      <c r="S4320" s="6">
        <f t="shared" si="5755"/>
        <v>0.48061792799999992</v>
      </c>
      <c r="T4320" s="6">
        <f t="shared" si="5756"/>
        <v>1.2015448199999998</v>
      </c>
      <c r="U4320" s="6">
        <f t="shared" si="5757"/>
        <v>1.6821627479999997</v>
      </c>
      <c r="V4320" s="6">
        <f t="shared" si="5758"/>
        <v>2.4030896399999997</v>
      </c>
      <c r="W4320" s="6">
        <f t="shared" si="5759"/>
        <v>2.8837075679999997</v>
      </c>
      <c r="X4320" s="17"/>
      <c r="Y4320" s="17"/>
      <c r="Z4320" s="17"/>
      <c r="AA4320" s="17"/>
      <c r="AB4320" s="17"/>
      <c r="AC4320" s="17"/>
      <c r="AE4320" s="16"/>
      <c r="AF4320" s="16"/>
      <c r="AG4320" s="16"/>
      <c r="AH4320" s="16"/>
      <c r="AI4320" s="16"/>
      <c r="AJ4320" s="16"/>
      <c r="AL4320" s="16"/>
      <c r="AM4320" s="16"/>
      <c r="AN4320" s="16"/>
      <c r="AO4320" s="16"/>
      <c r="AP4320" s="16"/>
      <c r="AQ4320" s="16"/>
      <c r="BI4320" s="1">
        <v>9</v>
      </c>
      <c r="BJ4320" s="6">
        <f>SUM($R$5:R4322)-$AB$2</f>
        <v>428.22827619999947</v>
      </c>
      <c r="BK4320" s="6">
        <f>SUM($R$5:S4322)-$AB$2</f>
        <v>2115.0952378560009</v>
      </c>
      <c r="BL4320" s="6">
        <f>SUM($R$5:T4322)-$AB$2</f>
        <v>6332.2626419960006</v>
      </c>
      <c r="BM4320" s="6">
        <f>SUM($R$5:U4322)-$AB$2</f>
        <v>12236.297007792064</v>
      </c>
      <c r="BN4320" s="6">
        <f>SUM($R$5:V4322)-$AB$2</f>
        <v>20670.631816072113</v>
      </c>
      <c r="BO4320" s="6">
        <f>SUM($R$5:W4322)-$AB$2</f>
        <v>30791.833586008033</v>
      </c>
      <c r="BP4320" s="16"/>
    </row>
    <row r="4321" spans="1:68" x14ac:dyDescent="0.45">
      <c r="A4321" s="1">
        <v>2008</v>
      </c>
      <c r="B4321" s="1">
        <v>6</v>
      </c>
      <c r="C4321" s="1">
        <v>29</v>
      </c>
      <c r="D4321" s="1">
        <v>11</v>
      </c>
      <c r="E4321" s="1">
        <v>28.1</v>
      </c>
      <c r="F4321" s="1">
        <v>912.25</v>
      </c>
      <c r="G4321" s="4"/>
      <c r="H4321" s="4"/>
      <c r="Q4321" s="1">
        <v>8</v>
      </c>
      <c r="R4321" s="6">
        <f t="shared" si="5754"/>
        <v>0.24389579999999997</v>
      </c>
      <c r="S4321" s="6">
        <f t="shared" si="5755"/>
        <v>0.94631570399999987</v>
      </c>
      <c r="T4321" s="6">
        <f t="shared" si="5756"/>
        <v>2.3657892599999997</v>
      </c>
      <c r="U4321" s="6">
        <f t="shared" si="5757"/>
        <v>3.3121049639999995</v>
      </c>
      <c r="V4321" s="6">
        <f t="shared" si="5758"/>
        <v>4.7315785199999993</v>
      </c>
      <c r="W4321" s="6">
        <f t="shared" si="5759"/>
        <v>5.6778942240000001</v>
      </c>
      <c r="X4321" s="17"/>
      <c r="Y4321" s="17"/>
      <c r="Z4321" s="17"/>
      <c r="AA4321" s="17"/>
      <c r="AB4321" s="17"/>
      <c r="AC4321" s="17"/>
      <c r="AE4321" s="16"/>
      <c r="AF4321" s="16"/>
      <c r="AG4321" s="16"/>
      <c r="AH4321" s="16"/>
      <c r="AI4321" s="16"/>
      <c r="AJ4321" s="16"/>
      <c r="AL4321" s="16"/>
      <c r="AM4321" s="16"/>
      <c r="AN4321" s="16"/>
      <c r="AO4321" s="16"/>
      <c r="AP4321" s="16"/>
      <c r="AQ4321" s="16"/>
      <c r="BI4321" s="1">
        <v>10</v>
      </c>
      <c r="BJ4321" s="6">
        <f>SUM($R$5:R4323)-$AB$2</f>
        <v>428.68387779999949</v>
      </c>
      <c r="BK4321" s="6">
        <f>SUM($R$5:S4323)-$AB$2</f>
        <v>2117.3185736640012</v>
      </c>
      <c r="BL4321" s="6">
        <f>SUM($R$5:T4323)-$AB$2</f>
        <v>6338.9053133239995</v>
      </c>
      <c r="BM4321" s="6">
        <f>SUM($R$5:U4323)-$AB$2</f>
        <v>12249.126748848064</v>
      </c>
      <c r="BN4321" s="6">
        <f>SUM($R$5:V4323)-$AB$2</f>
        <v>20692.300228168111</v>
      </c>
      <c r="BO4321" s="6">
        <f>SUM($R$5:W4323)-$AB$2</f>
        <v>30824.108403352031</v>
      </c>
      <c r="BP4321" s="16"/>
    </row>
    <row r="4322" spans="1:68" x14ac:dyDescent="0.45">
      <c r="A4322" s="1">
        <v>2008</v>
      </c>
      <c r="B4322" s="1">
        <v>6</v>
      </c>
      <c r="C4322" s="1">
        <v>29</v>
      </c>
      <c r="D4322" s="1">
        <v>12</v>
      </c>
      <c r="E4322" s="1">
        <v>28.4</v>
      </c>
      <c r="F4322" s="1">
        <v>920.47</v>
      </c>
      <c r="G4322" s="4"/>
      <c r="H4322" s="4"/>
      <c r="Q4322" s="1">
        <v>9</v>
      </c>
      <c r="R4322" s="6">
        <f t="shared" si="5754"/>
        <v>0.35802819999999996</v>
      </c>
      <c r="S4322" s="6">
        <f t="shared" si="5755"/>
        <v>1.3891494159999997</v>
      </c>
      <c r="T4322" s="6">
        <f t="shared" si="5756"/>
        <v>3.4728735399999997</v>
      </c>
      <c r="U4322" s="6">
        <f t="shared" si="5757"/>
        <v>4.8620229559999997</v>
      </c>
      <c r="V4322" s="6">
        <f t="shared" si="5758"/>
        <v>6.9457470799999994</v>
      </c>
      <c r="W4322" s="6">
        <f t="shared" si="5759"/>
        <v>8.3348964959999989</v>
      </c>
      <c r="X4322" s="17"/>
      <c r="Y4322" s="17"/>
      <c r="Z4322" s="17"/>
      <c r="AA4322" s="17"/>
      <c r="AB4322" s="17"/>
      <c r="AC4322" s="17"/>
      <c r="AE4322" s="16"/>
      <c r="AF4322" s="16"/>
      <c r="AG4322" s="16"/>
      <c r="AH4322" s="16"/>
      <c r="AI4322" s="16"/>
      <c r="AJ4322" s="16"/>
      <c r="AL4322" s="16"/>
      <c r="AM4322" s="16"/>
      <c r="AN4322" s="16"/>
      <c r="AO4322" s="16"/>
      <c r="AP4322" s="16"/>
      <c r="AQ4322" s="16"/>
      <c r="BI4322" s="1">
        <v>11</v>
      </c>
      <c r="BJ4322" s="6">
        <f>SUM($R$5:R4324)-$AB$2</f>
        <v>429.21298279999951</v>
      </c>
      <c r="BK4322" s="6">
        <f>SUM($R$5:S4324)-$AB$2</f>
        <v>2119.9006060640013</v>
      </c>
      <c r="BL4322" s="6">
        <f>SUM($R$5:T4324)-$AB$2</f>
        <v>6346.6196642239993</v>
      </c>
      <c r="BM4322" s="6">
        <f>SUM($R$5:U4324)-$AB$2</f>
        <v>12264.026345648064</v>
      </c>
      <c r="BN4322" s="6">
        <f>SUM($R$5:V4324)-$AB$2</f>
        <v>20717.464461968113</v>
      </c>
      <c r="BO4322" s="6">
        <f>SUM($R$5:W4324)-$AB$2</f>
        <v>30861.590201552033</v>
      </c>
      <c r="BP4322" s="16"/>
    </row>
    <row r="4323" spans="1:68" x14ac:dyDescent="0.45">
      <c r="A4323" s="1">
        <v>2008</v>
      </c>
      <c r="B4323" s="1">
        <v>6</v>
      </c>
      <c r="C4323" s="1">
        <v>29</v>
      </c>
      <c r="D4323" s="1">
        <v>13</v>
      </c>
      <c r="E4323" s="1">
        <v>29.3</v>
      </c>
      <c r="F4323" s="1">
        <v>935.8</v>
      </c>
      <c r="G4323" s="4"/>
      <c r="H4323" s="4"/>
      <c r="Q4323" s="1">
        <v>10</v>
      </c>
      <c r="R4323" s="6">
        <f t="shared" si="5754"/>
        <v>0.45560159999999994</v>
      </c>
      <c r="S4323" s="6">
        <f t="shared" si="5755"/>
        <v>1.7677342079999998</v>
      </c>
      <c r="T4323" s="6">
        <f t="shared" si="5756"/>
        <v>4.4193355199999997</v>
      </c>
      <c r="U4323" s="6">
        <f t="shared" si="5757"/>
        <v>6.1870697279999991</v>
      </c>
      <c r="V4323" s="6">
        <f t="shared" si="5758"/>
        <v>8.8386710399999995</v>
      </c>
      <c r="W4323" s="6">
        <f t="shared" si="5759"/>
        <v>10.606405248</v>
      </c>
      <c r="X4323" s="17"/>
      <c r="Y4323" s="17"/>
      <c r="Z4323" s="17"/>
      <c r="AA4323" s="17"/>
      <c r="AB4323" s="17"/>
      <c r="AC4323" s="17"/>
      <c r="AE4323" s="16"/>
      <c r="AF4323" s="16"/>
      <c r="AG4323" s="16"/>
      <c r="AH4323" s="16"/>
      <c r="AI4323" s="16"/>
      <c r="AJ4323" s="16"/>
      <c r="AL4323" s="16"/>
      <c r="AM4323" s="16"/>
      <c r="AN4323" s="16"/>
      <c r="AO4323" s="16"/>
      <c r="AP4323" s="16"/>
      <c r="AQ4323" s="16"/>
      <c r="BI4323" s="1">
        <v>12</v>
      </c>
      <c r="BJ4323" s="6">
        <f t="shared" ref="BJ4323" si="5790">R4325-$AB$2</f>
        <v>-5.9973773999999995</v>
      </c>
      <c r="BK4323" s="6">
        <f t="shared" ref="BK4323" si="5791">S4325-$AB$2</f>
        <v>-4.4598243120000003</v>
      </c>
      <c r="BL4323" s="6">
        <f t="shared" ref="BL4323" si="5792">T4325-$AB$2</f>
        <v>-1.3526857799999998</v>
      </c>
      <c r="BM4323" s="6">
        <f t="shared" ref="BM4323" si="5793">U4325-$AB$2</f>
        <v>0.71873990800000076</v>
      </c>
      <c r="BN4323" s="6">
        <f t="shared" ref="BN4323" si="5794">V4325-$AB$2</f>
        <v>3.8258784400000003</v>
      </c>
      <c r="BO4323" s="6">
        <f t="shared" ref="BO4323" si="5795">W4325-$AB$2</f>
        <v>5.8973041280000018</v>
      </c>
      <c r="BP4323" s="16"/>
    </row>
    <row r="4324" spans="1:68" x14ac:dyDescent="0.45">
      <c r="A4324" s="1">
        <v>2008</v>
      </c>
      <c r="B4324" s="1">
        <v>6</v>
      </c>
      <c r="C4324" s="1">
        <v>29</v>
      </c>
      <c r="D4324" s="1">
        <v>14</v>
      </c>
      <c r="E4324" s="1">
        <v>28.2</v>
      </c>
      <c r="F4324" s="1">
        <v>895.82</v>
      </c>
      <c r="G4324" s="4"/>
      <c r="H4324" s="4"/>
      <c r="Q4324" s="1">
        <v>11</v>
      </c>
      <c r="R4324" s="6">
        <f t="shared" si="5754"/>
        <v>0.52910500000000005</v>
      </c>
      <c r="S4324" s="6">
        <f t="shared" si="5755"/>
        <v>2.0529274000000002</v>
      </c>
      <c r="T4324" s="6">
        <f t="shared" si="5756"/>
        <v>5.1323184999999993</v>
      </c>
      <c r="U4324" s="6">
        <f t="shared" si="5757"/>
        <v>7.1852459</v>
      </c>
      <c r="V4324" s="6">
        <f t="shared" si="5758"/>
        <v>10.264636999999999</v>
      </c>
      <c r="W4324" s="6">
        <f t="shared" si="5759"/>
        <v>12.317564400000002</v>
      </c>
      <c r="X4324" s="17"/>
      <c r="Y4324" s="17"/>
      <c r="Z4324" s="17"/>
      <c r="AA4324" s="17"/>
      <c r="AB4324" s="17"/>
      <c r="AC4324" s="17"/>
      <c r="AE4324" s="16"/>
      <c r="AF4324" s="16"/>
      <c r="AG4324" s="16"/>
      <c r="AH4324" s="16"/>
      <c r="AI4324" s="16"/>
      <c r="AJ4324" s="16"/>
      <c r="AL4324" s="16"/>
      <c r="AM4324" s="16"/>
      <c r="AN4324" s="16"/>
      <c r="AO4324" s="16"/>
      <c r="AP4324" s="16"/>
      <c r="AQ4324" s="16"/>
      <c r="BI4324" s="1">
        <v>13</v>
      </c>
      <c r="BJ4324" s="6">
        <f>SUM($R$5:R4326)-$AB$2</f>
        <v>430.28961939999948</v>
      </c>
      <c r="BK4324" s="6">
        <f>SUM($R$5:S4326)-$AB$2</f>
        <v>2125.1545926720014</v>
      </c>
      <c r="BL4324" s="6">
        <f>SUM($R$5:T4326)-$AB$2</f>
        <v>6362.3170258519995</v>
      </c>
      <c r="BM4324" s="6">
        <f>SUM($R$5:U4326)-$AB$2</f>
        <v>12294.344432304062</v>
      </c>
      <c r="BN4324" s="6">
        <f>SUM($R$5:V4326)-$AB$2</f>
        <v>20768.66929866411</v>
      </c>
      <c r="BO4324" s="6">
        <f>SUM($R$5:W4326)-$AB$2</f>
        <v>30937.859138296029</v>
      </c>
      <c r="BP4324" s="16"/>
    </row>
    <row r="4325" spans="1:68" x14ac:dyDescent="0.45">
      <c r="A4325" s="1">
        <v>2008</v>
      </c>
      <c r="B4325" s="1">
        <v>6</v>
      </c>
      <c r="C4325" s="1">
        <v>29</v>
      </c>
      <c r="D4325" s="1">
        <v>15</v>
      </c>
      <c r="E4325" s="1">
        <v>27.3</v>
      </c>
      <c r="F4325" s="1">
        <v>817.18</v>
      </c>
      <c r="G4325" s="4"/>
      <c r="H4325" s="4"/>
      <c r="Q4325" s="1">
        <v>12</v>
      </c>
      <c r="R4325" s="6">
        <f t="shared" si="5754"/>
        <v>0.53387260000000003</v>
      </c>
      <c r="S4325" s="6">
        <f t="shared" si="5755"/>
        <v>2.0714256880000002</v>
      </c>
      <c r="T4325" s="6">
        <f t="shared" si="5756"/>
        <v>5.1785642200000002</v>
      </c>
      <c r="U4325" s="6">
        <f t="shared" si="5757"/>
        <v>7.2499899080000008</v>
      </c>
      <c r="V4325" s="6">
        <f t="shared" si="5758"/>
        <v>10.35712844</v>
      </c>
      <c r="W4325" s="6">
        <f t="shared" si="5759"/>
        <v>12.428554128000002</v>
      </c>
      <c r="X4325" s="17">
        <f t="shared" ref="X4325" si="5796">SUM(R4325:R4349)-$Z$2</f>
        <v>9.7375800000000012E-2</v>
      </c>
      <c r="Y4325" s="17">
        <f t="shared" ref="Y4325" si="5797">SUM(S4325:S4349)-$Z$2</f>
        <v>15.425818103999996</v>
      </c>
      <c r="Z4325" s="17">
        <f t="shared" ref="Z4325" si="5798">SUM(T4325:T4349)-$Z$2</f>
        <v>46.402045259999994</v>
      </c>
      <c r="AA4325" s="17">
        <f t="shared" ref="AA4325" si="5799">SUM(U4325:U4349)-$Z$2</f>
        <v>67.052863364000004</v>
      </c>
      <c r="AB4325" s="17">
        <f t="shared" ref="AB4325" si="5800">SUM(V4325:V4349)-$Z$2</f>
        <v>98.029090519999997</v>
      </c>
      <c r="AC4325" s="17">
        <f t="shared" ref="AC4325" si="5801">SUM(W4325:W4349)-$Z$2</f>
        <v>118.67990862400002</v>
      </c>
      <c r="AE4325" s="16">
        <f t="shared" ref="AE4325" si="5802">IF(X4325&gt;0,1,0)</f>
        <v>1</v>
      </c>
      <c r="AF4325" s="16">
        <f t="shared" ref="AF4325" si="5803">IF(Y4325&gt;0,1,0)</f>
        <v>1</v>
      </c>
      <c r="AG4325" s="16">
        <f t="shared" ref="AG4325" si="5804">IF(Z4325&gt;0,1,0)</f>
        <v>1</v>
      </c>
      <c r="AH4325" s="16">
        <f t="shared" ref="AH4325" si="5805">IF(AA4325&gt;0,1,0)</f>
        <v>1</v>
      </c>
      <c r="AI4325" s="16">
        <f t="shared" ref="AI4325" si="5806">IF(AB4325&gt;0,1,0)</f>
        <v>1</v>
      </c>
      <c r="AJ4325" s="16">
        <f t="shared" ref="AJ4325" si="5807">IF(AC4325&gt;0,1,0)</f>
        <v>1</v>
      </c>
      <c r="AL4325" s="16">
        <f t="shared" ref="AL4325" si="5808">IF(X4325&lt;0,ABS(X4325*$AP$1),0)</f>
        <v>0</v>
      </c>
      <c r="AM4325" s="16">
        <f t="shared" ref="AM4325" si="5809">IF(Y4325&lt;0,ABS(Y4325*$AP$1),0)</f>
        <v>0</v>
      </c>
      <c r="AN4325" s="16">
        <f t="shared" ref="AN4325" si="5810">IF(Z4325&lt;0,ABS(Z4325*$AP$1),0)</f>
        <v>0</v>
      </c>
      <c r="AO4325" s="16">
        <f t="shared" ref="AO4325" si="5811">IF(AA4325&lt;0,ABS(AA4325*$AP$1),0)</f>
        <v>0</v>
      </c>
      <c r="AP4325" s="16">
        <f t="shared" ref="AP4325" si="5812">IF(AB4325&lt;0,ABS(AB4325*$AP$1),0)</f>
        <v>0</v>
      </c>
      <c r="AQ4325" s="16">
        <f t="shared" ref="AQ4325" si="5813">IF(AC4325&lt;0,ABS(AC4325*$AP$1),0)</f>
        <v>0</v>
      </c>
      <c r="BI4325" s="1">
        <v>14</v>
      </c>
      <c r="BJ4325" s="6">
        <f>SUM($R$5:R4327)-$AB$2</f>
        <v>430.80919499999948</v>
      </c>
      <c r="BK4325" s="6">
        <f>SUM($R$5:S4327)-$AB$2</f>
        <v>2127.690121600001</v>
      </c>
      <c r="BL4325" s="6">
        <f>SUM($R$5:T4327)-$AB$2</f>
        <v>6369.8924380999997</v>
      </c>
      <c r="BM4325" s="6">
        <f>SUM($R$5:U4327)-$AB$2</f>
        <v>12308.975681200061</v>
      </c>
      <c r="BN4325" s="6">
        <f>SUM($R$5:V4327)-$AB$2</f>
        <v>20793.380314200109</v>
      </c>
      <c r="BO4325" s="6">
        <f>SUM($R$5:W4327)-$AB$2</f>
        <v>30974.66587380003</v>
      </c>
      <c r="BP4325" s="16"/>
    </row>
    <row r="4326" spans="1:68" x14ac:dyDescent="0.45">
      <c r="A4326" s="1">
        <v>2008</v>
      </c>
      <c r="B4326" s="1">
        <v>6</v>
      </c>
      <c r="C4326" s="1">
        <v>29</v>
      </c>
      <c r="D4326" s="1">
        <v>16</v>
      </c>
      <c r="E4326" s="1">
        <v>26.8</v>
      </c>
      <c r="F4326" s="1">
        <v>726.14</v>
      </c>
      <c r="G4326" s="4"/>
      <c r="H4326" s="4"/>
      <c r="Q4326" s="1">
        <v>13</v>
      </c>
      <c r="R4326" s="6">
        <f t="shared" si="5754"/>
        <v>0.54276399999999991</v>
      </c>
      <c r="S4326" s="6">
        <f t="shared" si="5755"/>
        <v>2.1059243199999997</v>
      </c>
      <c r="T4326" s="6">
        <f t="shared" si="5756"/>
        <v>5.2648107999999985</v>
      </c>
      <c r="U4326" s="6">
        <f t="shared" si="5757"/>
        <v>7.3707351199999982</v>
      </c>
      <c r="V4326" s="6">
        <f t="shared" si="5758"/>
        <v>10.529621599999997</v>
      </c>
      <c r="W4326" s="6">
        <f t="shared" si="5759"/>
        <v>12.635545919999998</v>
      </c>
      <c r="X4326" s="17"/>
      <c r="Y4326" s="17"/>
      <c r="Z4326" s="17"/>
      <c r="AA4326" s="17"/>
      <c r="AB4326" s="17"/>
      <c r="AC4326" s="17"/>
      <c r="AE4326" s="16"/>
      <c r="AF4326" s="16"/>
      <c r="AG4326" s="16"/>
      <c r="AH4326" s="16"/>
      <c r="AI4326" s="16"/>
      <c r="AJ4326" s="16"/>
      <c r="AL4326" s="16"/>
      <c r="AM4326" s="16"/>
      <c r="AN4326" s="16"/>
      <c r="AO4326" s="16"/>
      <c r="AP4326" s="16"/>
      <c r="AQ4326" s="16"/>
      <c r="BI4326" s="1">
        <v>15</v>
      </c>
      <c r="BJ4326" s="6">
        <f>SUM($R$5:R4328)-$AB$2</f>
        <v>431.28315939999948</v>
      </c>
      <c r="BK4326" s="6">
        <f>SUM($R$5:S4328)-$AB$2</f>
        <v>2130.0030678720013</v>
      </c>
      <c r="BL4326" s="6">
        <f>SUM($R$5:T4328)-$AB$2</f>
        <v>6376.8028390519994</v>
      </c>
      <c r="BM4326" s="6">
        <f>SUM($R$5:U4328)-$AB$2</f>
        <v>12322.322518704063</v>
      </c>
      <c r="BN4326" s="6">
        <f>SUM($R$5:V4328)-$AB$2</f>
        <v>20815.92206106411</v>
      </c>
      <c r="BO4326" s="6">
        <f>SUM($R$5:W4328)-$AB$2</f>
        <v>31008.241511896031</v>
      </c>
      <c r="BP4326" s="16"/>
    </row>
    <row r="4327" spans="1:68" x14ac:dyDescent="0.45">
      <c r="A4327" s="1">
        <v>2008</v>
      </c>
      <c r="B4327" s="1">
        <v>6</v>
      </c>
      <c r="C4327" s="1">
        <v>29</v>
      </c>
      <c r="D4327" s="1">
        <v>17</v>
      </c>
      <c r="E4327" s="1">
        <v>26.1</v>
      </c>
      <c r="F4327" s="1">
        <v>559.24</v>
      </c>
      <c r="G4327" s="4"/>
      <c r="H4327" s="4"/>
      <c r="Q4327" s="1">
        <v>14</v>
      </c>
      <c r="R4327" s="6">
        <f t="shared" si="5754"/>
        <v>0.51957560000000003</v>
      </c>
      <c r="S4327" s="6">
        <f t="shared" si="5755"/>
        <v>2.0159533280000002</v>
      </c>
      <c r="T4327" s="6">
        <f t="shared" si="5756"/>
        <v>5.0398833199999995</v>
      </c>
      <c r="U4327" s="6">
        <f t="shared" si="5757"/>
        <v>7.0558366480000005</v>
      </c>
      <c r="V4327" s="6">
        <f t="shared" si="5758"/>
        <v>10.079766639999999</v>
      </c>
      <c r="W4327" s="6">
        <f t="shared" si="5759"/>
        <v>12.095719968000001</v>
      </c>
      <c r="X4327" s="17"/>
      <c r="Y4327" s="17"/>
      <c r="Z4327" s="17"/>
      <c r="AA4327" s="17"/>
      <c r="AB4327" s="17"/>
      <c r="AC4327" s="17"/>
      <c r="AE4327" s="16"/>
      <c r="AF4327" s="16"/>
      <c r="AG4327" s="16"/>
      <c r="AH4327" s="16"/>
      <c r="AI4327" s="16"/>
      <c r="AJ4327" s="16"/>
      <c r="AL4327" s="16"/>
      <c r="AM4327" s="16"/>
      <c r="AN4327" s="16"/>
      <c r="AO4327" s="16"/>
      <c r="AP4327" s="16"/>
      <c r="AQ4327" s="16"/>
      <c r="BI4327" s="1">
        <v>16</v>
      </c>
      <c r="BJ4327" s="6">
        <f>SUM($R$5:R4329)-$AB$2</f>
        <v>431.70432059999945</v>
      </c>
      <c r="BK4327" s="6">
        <f>SUM($R$5:S4329)-$AB$2</f>
        <v>2132.0583345280011</v>
      </c>
      <c r="BL4327" s="6">
        <f>SUM($R$5:T4329)-$AB$2</f>
        <v>6382.9433693479996</v>
      </c>
      <c r="BM4327" s="6">
        <f>SUM($R$5:U4329)-$AB$2</f>
        <v>12334.182418096061</v>
      </c>
      <c r="BN4327" s="6">
        <f>SUM($R$5:V4329)-$AB$2</f>
        <v>20835.952487736111</v>
      </c>
      <c r="BO4327" s="6">
        <f>SUM($R$5:W4329)-$AB$2</f>
        <v>31038.076571304031</v>
      </c>
      <c r="BP4327" s="16"/>
    </row>
    <row r="4328" spans="1:68" x14ac:dyDescent="0.45">
      <c r="A4328" s="1">
        <v>2008</v>
      </c>
      <c r="B4328" s="1">
        <v>6</v>
      </c>
      <c r="C4328" s="1">
        <v>29</v>
      </c>
      <c r="D4328" s="1">
        <v>18</v>
      </c>
      <c r="E4328" s="1">
        <v>24.9</v>
      </c>
      <c r="F4328" s="1">
        <v>281.93</v>
      </c>
      <c r="G4328" s="4"/>
      <c r="H4328" s="4"/>
      <c r="Q4328" s="1">
        <v>15</v>
      </c>
      <c r="R4328" s="6">
        <f t="shared" si="5754"/>
        <v>0.47396439999999995</v>
      </c>
      <c r="S4328" s="6">
        <f t="shared" si="5755"/>
        <v>1.8389818719999997</v>
      </c>
      <c r="T4328" s="6">
        <f t="shared" si="5756"/>
        <v>4.5974546799999993</v>
      </c>
      <c r="U4328" s="6">
        <f t="shared" si="5757"/>
        <v>6.4364365519999991</v>
      </c>
      <c r="V4328" s="6">
        <f t="shared" si="5758"/>
        <v>9.1949093599999987</v>
      </c>
      <c r="W4328" s="6">
        <f t="shared" si="5759"/>
        <v>11.033891232</v>
      </c>
      <c r="X4328" s="17"/>
      <c r="Y4328" s="17"/>
      <c r="Z4328" s="17"/>
      <c r="AA4328" s="17"/>
      <c r="AB4328" s="17"/>
      <c r="AC4328" s="17"/>
      <c r="AE4328" s="16"/>
      <c r="AF4328" s="16"/>
      <c r="AG4328" s="16"/>
      <c r="AH4328" s="16"/>
      <c r="AI4328" s="16"/>
      <c r="AJ4328" s="16"/>
      <c r="AL4328" s="16"/>
      <c r="AM4328" s="16"/>
      <c r="AN4328" s="16"/>
      <c r="AO4328" s="16"/>
      <c r="AP4328" s="16"/>
      <c r="AQ4328" s="16"/>
      <c r="BI4328" s="1">
        <v>17</v>
      </c>
      <c r="BJ4328" s="6">
        <f>SUM($R$5:R4330)-$AB$2</f>
        <v>432.02867979999945</v>
      </c>
      <c r="BK4328" s="6">
        <f>SUM($R$5:S4330)-$AB$2</f>
        <v>2133.6412074240011</v>
      </c>
      <c r="BL4328" s="6">
        <f>SUM($R$5:T4330)-$AB$2</f>
        <v>6387.6725264839988</v>
      </c>
      <c r="BM4328" s="6">
        <f>SUM($R$5:U4330)-$AB$2</f>
        <v>12343.316373168062</v>
      </c>
      <c r="BN4328" s="6">
        <f>SUM($R$5:V4330)-$AB$2</f>
        <v>20851.379011288111</v>
      </c>
      <c r="BO4328" s="6">
        <f>SUM($R$5:W4330)-$AB$2</f>
        <v>31061.054177032031</v>
      </c>
      <c r="BP4328" s="16"/>
    </row>
    <row r="4329" spans="1:68" x14ac:dyDescent="0.45">
      <c r="A4329" s="1">
        <v>2008</v>
      </c>
      <c r="B4329" s="1">
        <v>6</v>
      </c>
      <c r="C4329" s="1">
        <v>29</v>
      </c>
      <c r="D4329" s="1">
        <v>19</v>
      </c>
      <c r="E4329" s="1">
        <v>23.1</v>
      </c>
      <c r="F4329" s="1">
        <v>53.96</v>
      </c>
      <c r="G4329" s="4"/>
      <c r="H4329" s="4"/>
      <c r="Q4329" s="1">
        <v>16</v>
      </c>
      <c r="R4329" s="6">
        <f t="shared" si="5754"/>
        <v>0.42116119999999996</v>
      </c>
      <c r="S4329" s="6">
        <f t="shared" si="5755"/>
        <v>1.6341054559999997</v>
      </c>
      <c r="T4329" s="6">
        <f t="shared" si="5756"/>
        <v>4.0852636399999991</v>
      </c>
      <c r="U4329" s="6">
        <f t="shared" si="5757"/>
        <v>5.7193690959999994</v>
      </c>
      <c r="V4329" s="6">
        <f t="shared" si="5758"/>
        <v>8.1705272799999982</v>
      </c>
      <c r="W4329" s="6">
        <f t="shared" si="5759"/>
        <v>9.8046327360000003</v>
      </c>
      <c r="X4329" s="17"/>
      <c r="Y4329" s="17"/>
      <c r="Z4329" s="17"/>
      <c r="AA4329" s="17"/>
      <c r="AB4329" s="17"/>
      <c r="AC4329" s="17"/>
      <c r="AE4329" s="16"/>
      <c r="AF4329" s="16"/>
      <c r="AG4329" s="16"/>
      <c r="AH4329" s="16"/>
      <c r="AI4329" s="16"/>
      <c r="AJ4329" s="16"/>
      <c r="AL4329" s="16"/>
      <c r="AM4329" s="16"/>
      <c r="AN4329" s="16"/>
      <c r="AO4329" s="16"/>
      <c r="AP4329" s="16"/>
      <c r="AQ4329" s="16"/>
      <c r="BI4329" s="1">
        <v>18</v>
      </c>
      <c r="BJ4329" s="6">
        <f>SUM($R$5:R4331)-$AB$2</f>
        <v>432.19219919999944</v>
      </c>
      <c r="BK4329" s="6">
        <f>SUM($R$5:S4331)-$AB$2</f>
        <v>2134.4391820960013</v>
      </c>
      <c r="BL4329" s="6">
        <f>SUM($R$5:T4331)-$AB$2</f>
        <v>6390.0566393359986</v>
      </c>
      <c r="BM4329" s="6">
        <f>SUM($R$5:U4331)-$AB$2</f>
        <v>12347.921079472062</v>
      </c>
      <c r="BN4329" s="6">
        <f>SUM($R$5:V4331)-$AB$2</f>
        <v>20859.15599395211</v>
      </c>
      <c r="BO4329" s="6">
        <f>SUM($R$5:W4331)-$AB$2</f>
        <v>31072.637891328031</v>
      </c>
      <c r="BP4329" s="16"/>
    </row>
    <row r="4330" spans="1:68" x14ac:dyDescent="0.45">
      <c r="A4330" s="1">
        <v>2008</v>
      </c>
      <c r="B4330" s="1">
        <v>6</v>
      </c>
      <c r="C4330" s="1">
        <v>29</v>
      </c>
      <c r="D4330" s="1">
        <v>20</v>
      </c>
      <c r="E4330" s="1">
        <v>21.6</v>
      </c>
      <c r="F4330" s="1">
        <v>0</v>
      </c>
      <c r="G4330" s="4"/>
      <c r="H4330" s="4"/>
      <c r="Q4330" s="1">
        <v>17</v>
      </c>
      <c r="R4330" s="6">
        <f t="shared" si="5754"/>
        <v>0.32435920000000001</v>
      </c>
      <c r="S4330" s="6">
        <f t="shared" si="5755"/>
        <v>1.2585136960000001</v>
      </c>
      <c r="T4330" s="6">
        <f t="shared" si="5756"/>
        <v>3.1462842399999995</v>
      </c>
      <c r="U4330" s="6">
        <f t="shared" si="5757"/>
        <v>4.4047979359999996</v>
      </c>
      <c r="V4330" s="6">
        <f t="shared" si="5758"/>
        <v>6.292568479999999</v>
      </c>
      <c r="W4330" s="6">
        <f t="shared" si="5759"/>
        <v>7.5510821759999995</v>
      </c>
      <c r="X4330" s="17"/>
      <c r="Y4330" s="17"/>
      <c r="Z4330" s="17"/>
      <c r="AA4330" s="17"/>
      <c r="AB4330" s="17"/>
      <c r="AC4330" s="17"/>
      <c r="AE4330" s="16"/>
      <c r="AF4330" s="16"/>
      <c r="AG4330" s="16"/>
      <c r="AH4330" s="16"/>
      <c r="AI4330" s="16"/>
      <c r="AJ4330" s="16"/>
      <c r="AL4330" s="16"/>
      <c r="AM4330" s="16"/>
      <c r="AN4330" s="16"/>
      <c r="AO4330" s="16"/>
      <c r="AP4330" s="16"/>
      <c r="AQ4330" s="16"/>
      <c r="BI4330" s="1">
        <v>19</v>
      </c>
      <c r="BJ4330" s="6">
        <f>SUM($R$5:R4332)-$AB$2</f>
        <v>432.22349599999944</v>
      </c>
      <c r="BK4330" s="6">
        <f>SUM($R$5:S4332)-$AB$2</f>
        <v>2134.5919104800014</v>
      </c>
      <c r="BL4330" s="6">
        <f>SUM($R$5:T4332)-$AB$2</f>
        <v>6390.5129466799981</v>
      </c>
      <c r="BM4330" s="6">
        <f>SUM($R$5:U4332)-$AB$2</f>
        <v>12348.802397360063</v>
      </c>
      <c r="BN4330" s="6">
        <f>SUM($R$5:V4332)-$AB$2</f>
        <v>20860.644469760111</v>
      </c>
      <c r="BO4330" s="6">
        <f>SUM($R$5:W4332)-$AB$2</f>
        <v>31074.854956640032</v>
      </c>
      <c r="BP4330" s="16"/>
    </row>
    <row r="4331" spans="1:68" x14ac:dyDescent="0.45">
      <c r="A4331" s="1">
        <v>2008</v>
      </c>
      <c r="B4331" s="1">
        <v>6</v>
      </c>
      <c r="C4331" s="1">
        <v>29</v>
      </c>
      <c r="D4331" s="1">
        <v>21</v>
      </c>
      <c r="E4331" s="1">
        <v>20.9</v>
      </c>
      <c r="F4331" s="1">
        <v>0</v>
      </c>
      <c r="G4331" s="4"/>
      <c r="H4331" s="4"/>
      <c r="Q4331" s="1">
        <v>18</v>
      </c>
      <c r="R4331" s="6">
        <f t="shared" si="5754"/>
        <v>0.16351939999999998</v>
      </c>
      <c r="S4331" s="6">
        <f t="shared" si="5755"/>
        <v>0.63445527199999996</v>
      </c>
      <c r="T4331" s="6">
        <f t="shared" si="5756"/>
        <v>1.5861381799999996</v>
      </c>
      <c r="U4331" s="6">
        <f t="shared" si="5757"/>
        <v>2.2205934520000001</v>
      </c>
      <c r="V4331" s="6">
        <f t="shared" si="5758"/>
        <v>3.1722763599999992</v>
      </c>
      <c r="W4331" s="6">
        <f t="shared" si="5759"/>
        <v>3.806731632</v>
      </c>
      <c r="X4331" s="17"/>
      <c r="Y4331" s="17"/>
      <c r="Z4331" s="17"/>
      <c r="AA4331" s="17"/>
      <c r="AB4331" s="17"/>
      <c r="AC4331" s="17"/>
      <c r="AE4331" s="16"/>
      <c r="AF4331" s="16"/>
      <c r="AG4331" s="16"/>
      <c r="AH4331" s="16"/>
      <c r="AI4331" s="16"/>
      <c r="AJ4331" s="16"/>
      <c r="AL4331" s="16"/>
      <c r="AM4331" s="16"/>
      <c r="AN4331" s="16"/>
      <c r="AO4331" s="16"/>
      <c r="AP4331" s="16"/>
      <c r="AQ4331" s="16"/>
      <c r="BI4331" s="1">
        <v>20</v>
      </c>
      <c r="BJ4331" s="6">
        <f>SUM($R$5:R4333)-$AB$2</f>
        <v>432.22349599999944</v>
      </c>
      <c r="BK4331" s="6">
        <f>SUM($R$5:S4333)-$AB$2</f>
        <v>2134.5919104800014</v>
      </c>
      <c r="BL4331" s="6">
        <f>SUM($R$5:T4333)-$AB$2</f>
        <v>6390.5129466799981</v>
      </c>
      <c r="BM4331" s="6">
        <f>SUM($R$5:U4333)-$AB$2</f>
        <v>12348.802397360063</v>
      </c>
      <c r="BN4331" s="6">
        <f>SUM($R$5:V4333)-$AB$2</f>
        <v>20860.644469760111</v>
      </c>
      <c r="BO4331" s="6">
        <f>SUM($R$5:W4333)-$AB$2</f>
        <v>31074.854956640032</v>
      </c>
      <c r="BP4331" s="16"/>
    </row>
    <row r="4332" spans="1:68" x14ac:dyDescent="0.45">
      <c r="A4332" s="1">
        <v>2008</v>
      </c>
      <c r="B4332" s="1">
        <v>6</v>
      </c>
      <c r="C4332" s="1">
        <v>29</v>
      </c>
      <c r="D4332" s="1">
        <v>22</v>
      </c>
      <c r="E4332" s="1">
        <v>20.7</v>
      </c>
      <c r="F4332" s="1">
        <v>0</v>
      </c>
      <c r="G4332" s="4"/>
      <c r="H4332" s="4"/>
      <c r="Q4332" s="1">
        <v>19</v>
      </c>
      <c r="R4332" s="6">
        <f t="shared" si="5754"/>
        <v>3.12968E-2</v>
      </c>
      <c r="S4332" s="6">
        <f t="shared" si="5755"/>
        <v>0.12143158399999998</v>
      </c>
      <c r="T4332" s="6">
        <f t="shared" si="5756"/>
        <v>0.30357895999999995</v>
      </c>
      <c r="U4332" s="6">
        <f t="shared" si="5757"/>
        <v>0.42501054399999999</v>
      </c>
      <c r="V4332" s="6">
        <f t="shared" si="5758"/>
        <v>0.60715791999999991</v>
      </c>
      <c r="W4332" s="6">
        <f t="shared" si="5759"/>
        <v>0.728589504</v>
      </c>
      <c r="X4332" s="17"/>
      <c r="Y4332" s="17"/>
      <c r="Z4332" s="17"/>
      <c r="AA4332" s="17"/>
      <c r="AB4332" s="17"/>
      <c r="AC4332" s="17"/>
      <c r="AE4332" s="16"/>
      <c r="AF4332" s="16"/>
      <c r="AG4332" s="16"/>
      <c r="AH4332" s="16"/>
      <c r="AI4332" s="16"/>
      <c r="AJ4332" s="16"/>
      <c r="AL4332" s="16"/>
      <c r="AM4332" s="16"/>
      <c r="AN4332" s="16"/>
      <c r="AO4332" s="16"/>
      <c r="AP4332" s="16"/>
      <c r="AQ4332" s="16"/>
      <c r="BI4332" s="1">
        <v>21</v>
      </c>
      <c r="BJ4332" s="6">
        <f>SUM($R$5:R4334)-$AB$2</f>
        <v>432.22349599999944</v>
      </c>
      <c r="BK4332" s="6">
        <f>SUM($R$5:S4334)-$AB$2</f>
        <v>2134.5919104800014</v>
      </c>
      <c r="BL4332" s="6">
        <f>SUM($R$5:T4334)-$AB$2</f>
        <v>6390.5129466799981</v>
      </c>
      <c r="BM4332" s="6">
        <f>SUM($R$5:U4334)-$AB$2</f>
        <v>12348.802397360063</v>
      </c>
      <c r="BN4332" s="6">
        <f>SUM($R$5:V4334)-$AB$2</f>
        <v>20860.644469760111</v>
      </c>
      <c r="BO4332" s="6">
        <f>SUM($R$5:W4334)-$AB$2</f>
        <v>31074.854956640032</v>
      </c>
      <c r="BP4332" s="16"/>
    </row>
    <row r="4333" spans="1:68" x14ac:dyDescent="0.45">
      <c r="A4333" s="1">
        <v>2008</v>
      </c>
      <c r="B4333" s="1">
        <v>6</v>
      </c>
      <c r="C4333" s="1">
        <v>29</v>
      </c>
      <c r="D4333" s="1">
        <v>23</v>
      </c>
      <c r="E4333" s="1">
        <v>20.7</v>
      </c>
      <c r="F4333" s="1">
        <v>0</v>
      </c>
      <c r="G4333" s="4"/>
      <c r="H4333" s="4"/>
      <c r="Q4333" s="1">
        <v>20</v>
      </c>
      <c r="R4333" s="6">
        <f t="shared" si="5754"/>
        <v>0</v>
      </c>
      <c r="S4333" s="6">
        <f t="shared" si="5755"/>
        <v>0</v>
      </c>
      <c r="T4333" s="6">
        <f t="shared" si="5756"/>
        <v>0</v>
      </c>
      <c r="U4333" s="6">
        <f t="shared" si="5757"/>
        <v>0</v>
      </c>
      <c r="V4333" s="6">
        <f t="shared" si="5758"/>
        <v>0</v>
      </c>
      <c r="W4333" s="6">
        <f t="shared" si="5759"/>
        <v>0</v>
      </c>
      <c r="X4333" s="17"/>
      <c r="Y4333" s="17"/>
      <c r="Z4333" s="17"/>
      <c r="AA4333" s="17"/>
      <c r="AB4333" s="17"/>
      <c r="AC4333" s="17"/>
      <c r="AE4333" s="16"/>
      <c r="AF4333" s="16"/>
      <c r="AG4333" s="16"/>
      <c r="AH4333" s="16"/>
      <c r="AI4333" s="16"/>
      <c r="AJ4333" s="16"/>
      <c r="AL4333" s="16"/>
      <c r="AM4333" s="16"/>
      <c r="AN4333" s="16"/>
      <c r="AO4333" s="16"/>
      <c r="AP4333" s="16"/>
      <c r="AQ4333" s="16"/>
      <c r="BI4333" s="1">
        <v>22</v>
      </c>
      <c r="BJ4333" s="6">
        <f>SUM($R$5:R4335)-$AB$2</f>
        <v>432.22349599999944</v>
      </c>
      <c r="BK4333" s="6">
        <f>SUM($R$5:S4335)-$AB$2</f>
        <v>2134.5919104800014</v>
      </c>
      <c r="BL4333" s="6">
        <f>SUM($R$5:T4335)-$AB$2</f>
        <v>6390.5129466799981</v>
      </c>
      <c r="BM4333" s="6">
        <f>SUM($R$5:U4335)-$AB$2</f>
        <v>12348.802397360063</v>
      </c>
      <c r="BN4333" s="6">
        <f>SUM($R$5:V4335)-$AB$2</f>
        <v>20860.644469760111</v>
      </c>
      <c r="BO4333" s="6">
        <f>SUM($R$5:W4335)-$AB$2</f>
        <v>31074.854956640032</v>
      </c>
      <c r="BP4333" s="16"/>
    </row>
    <row r="4334" spans="1:68" x14ac:dyDescent="0.45">
      <c r="A4334" s="1">
        <v>2008</v>
      </c>
      <c r="B4334" s="1">
        <v>6</v>
      </c>
      <c r="C4334" s="1">
        <v>30</v>
      </c>
      <c r="D4334" s="1">
        <v>0</v>
      </c>
      <c r="E4334" s="1">
        <v>20.7</v>
      </c>
      <c r="F4334" s="1">
        <v>0</v>
      </c>
      <c r="G4334" s="4"/>
      <c r="H4334" s="4"/>
      <c r="Q4334" s="1">
        <v>21</v>
      </c>
      <c r="R4334" s="6">
        <f t="shared" si="5754"/>
        <v>0</v>
      </c>
      <c r="S4334" s="6">
        <f t="shared" si="5755"/>
        <v>0</v>
      </c>
      <c r="T4334" s="6">
        <f t="shared" si="5756"/>
        <v>0</v>
      </c>
      <c r="U4334" s="6">
        <f t="shared" si="5757"/>
        <v>0</v>
      </c>
      <c r="V4334" s="6">
        <f t="shared" si="5758"/>
        <v>0</v>
      </c>
      <c r="W4334" s="6">
        <f t="shared" si="5759"/>
        <v>0</v>
      </c>
      <c r="X4334" s="17"/>
      <c r="Y4334" s="17"/>
      <c r="Z4334" s="17"/>
      <c r="AA4334" s="17"/>
      <c r="AB4334" s="17"/>
      <c r="AC4334" s="17"/>
      <c r="AE4334" s="16"/>
      <c r="AF4334" s="16"/>
      <c r="AG4334" s="16"/>
      <c r="AH4334" s="16"/>
      <c r="AI4334" s="16"/>
      <c r="AJ4334" s="16"/>
      <c r="AL4334" s="16"/>
      <c r="AM4334" s="16"/>
      <c r="AN4334" s="16"/>
      <c r="AO4334" s="16"/>
      <c r="AP4334" s="16"/>
      <c r="AQ4334" s="16"/>
      <c r="BI4334" s="1">
        <v>23</v>
      </c>
      <c r="BJ4334" s="6">
        <f>SUM($R$5:R4336)-$AB$2</f>
        <v>432.22349599999944</v>
      </c>
      <c r="BK4334" s="6">
        <f>SUM($R$5:S4336)-$AB$2</f>
        <v>2134.5919104800014</v>
      </c>
      <c r="BL4334" s="6">
        <f>SUM($R$5:T4336)-$AB$2</f>
        <v>6390.5129466799981</v>
      </c>
      <c r="BM4334" s="6">
        <f>SUM($R$5:U4336)-$AB$2</f>
        <v>12348.802397360063</v>
      </c>
      <c r="BN4334" s="6">
        <f>SUM($R$5:V4336)-$AB$2</f>
        <v>20860.644469760111</v>
      </c>
      <c r="BO4334" s="6">
        <f>SUM($R$5:W4336)-$AB$2</f>
        <v>31074.854956640032</v>
      </c>
      <c r="BP4334" s="16"/>
    </row>
    <row r="4335" spans="1:68" x14ac:dyDescent="0.45">
      <c r="A4335" s="1">
        <v>2008</v>
      </c>
      <c r="B4335" s="1">
        <v>6</v>
      </c>
      <c r="C4335" s="1">
        <v>30</v>
      </c>
      <c r="D4335" s="1">
        <v>1</v>
      </c>
      <c r="E4335" s="1">
        <v>20.5</v>
      </c>
      <c r="F4335" s="1">
        <v>0</v>
      </c>
      <c r="G4335" s="4"/>
      <c r="H4335" s="4"/>
      <c r="Q4335" s="1">
        <v>22</v>
      </c>
      <c r="R4335" s="6">
        <f t="shared" si="5754"/>
        <v>0</v>
      </c>
      <c r="S4335" s="6">
        <f t="shared" si="5755"/>
        <v>0</v>
      </c>
      <c r="T4335" s="6">
        <f t="shared" si="5756"/>
        <v>0</v>
      </c>
      <c r="U4335" s="6">
        <f t="shared" si="5757"/>
        <v>0</v>
      </c>
      <c r="V4335" s="6">
        <f t="shared" si="5758"/>
        <v>0</v>
      </c>
      <c r="W4335" s="6">
        <f t="shared" si="5759"/>
        <v>0</v>
      </c>
      <c r="X4335" s="17"/>
      <c r="Y4335" s="17"/>
      <c r="Z4335" s="17"/>
      <c r="AA4335" s="17"/>
      <c r="AB4335" s="17"/>
      <c r="AC4335" s="17"/>
      <c r="AE4335" s="16"/>
      <c r="AF4335" s="16"/>
      <c r="AG4335" s="16"/>
      <c r="AH4335" s="16"/>
      <c r="AI4335" s="16"/>
      <c r="AJ4335" s="16"/>
      <c r="AL4335" s="16"/>
      <c r="AM4335" s="16"/>
      <c r="AN4335" s="16"/>
      <c r="AO4335" s="16"/>
      <c r="AP4335" s="16"/>
      <c r="AQ4335" s="16"/>
      <c r="BI4335" s="1">
        <v>0</v>
      </c>
      <c r="BJ4335" s="6">
        <f t="shared" ref="BJ4335" si="5814">R4337-$AB$2</f>
        <v>-6.53125</v>
      </c>
      <c r="BK4335" s="6">
        <f t="shared" ref="BK4335" si="5815">S4337-$AB$2</f>
        <v>-6.53125</v>
      </c>
      <c r="BL4335" s="6">
        <f t="shared" ref="BL4335" si="5816">T4337-$AB$2</f>
        <v>-6.53125</v>
      </c>
      <c r="BM4335" s="6">
        <f t="shared" ref="BM4335" si="5817">U4337-$AB$2</f>
        <v>-6.53125</v>
      </c>
      <c r="BN4335" s="6">
        <f t="shared" ref="BN4335" si="5818">V4337-$AB$2</f>
        <v>-6.53125</v>
      </c>
      <c r="BO4335" s="6">
        <f t="shared" ref="BO4335" si="5819">W4337-$AB$2</f>
        <v>-6.53125</v>
      </c>
      <c r="BP4335" s="16">
        <v>182</v>
      </c>
    </row>
    <row r="4336" spans="1:68" x14ac:dyDescent="0.45">
      <c r="A4336" s="1">
        <v>2008</v>
      </c>
      <c r="B4336" s="1">
        <v>6</v>
      </c>
      <c r="C4336" s="1">
        <v>30</v>
      </c>
      <c r="D4336" s="1">
        <v>2</v>
      </c>
      <c r="E4336" s="1">
        <v>20.100000000000001</v>
      </c>
      <c r="F4336" s="1">
        <v>0</v>
      </c>
      <c r="G4336" s="4"/>
      <c r="H4336" s="4"/>
      <c r="Q4336" s="1">
        <v>23</v>
      </c>
      <c r="R4336" s="6">
        <f t="shared" si="5754"/>
        <v>0</v>
      </c>
      <c r="S4336" s="6">
        <f t="shared" si="5755"/>
        <v>0</v>
      </c>
      <c r="T4336" s="6">
        <f t="shared" si="5756"/>
        <v>0</v>
      </c>
      <c r="U4336" s="6">
        <f t="shared" si="5757"/>
        <v>0</v>
      </c>
      <c r="V4336" s="6">
        <f t="shared" si="5758"/>
        <v>0</v>
      </c>
      <c r="W4336" s="6">
        <f t="shared" si="5759"/>
        <v>0</v>
      </c>
      <c r="X4336" s="17"/>
      <c r="Y4336" s="17"/>
      <c r="Z4336" s="17"/>
      <c r="AA4336" s="17"/>
      <c r="AB4336" s="17"/>
      <c r="AC4336" s="17"/>
      <c r="AE4336" s="16"/>
      <c r="AF4336" s="16"/>
      <c r="AG4336" s="16"/>
      <c r="AH4336" s="16"/>
      <c r="AI4336" s="16"/>
      <c r="AJ4336" s="16"/>
      <c r="AL4336" s="16"/>
      <c r="AM4336" s="16"/>
      <c r="AN4336" s="16"/>
      <c r="AO4336" s="16"/>
      <c r="AP4336" s="16"/>
      <c r="AQ4336" s="16"/>
      <c r="BI4336" s="1">
        <v>1</v>
      </c>
      <c r="BJ4336" s="6">
        <f>SUM($R$5:R4338)-$AB$2</f>
        <v>432.22349599999944</v>
      </c>
      <c r="BK4336" s="6">
        <f>SUM($R$5:S4338)-$AB$2</f>
        <v>2134.5919104800014</v>
      </c>
      <c r="BL4336" s="6">
        <f>SUM($R$5:T4338)-$AB$2</f>
        <v>6390.5129466799981</v>
      </c>
      <c r="BM4336" s="6">
        <f>SUM($R$5:U4338)-$AB$2</f>
        <v>12348.802397360063</v>
      </c>
      <c r="BN4336" s="6">
        <f>SUM($R$5:V4338)-$AB$2</f>
        <v>20860.644469760111</v>
      </c>
      <c r="BO4336" s="6">
        <f>SUM($R$5:W4338)-$AB$2</f>
        <v>31074.854956640032</v>
      </c>
      <c r="BP4336" s="16"/>
    </row>
    <row r="4337" spans="1:68" x14ac:dyDescent="0.45">
      <c r="A4337" s="1">
        <v>2008</v>
      </c>
      <c r="B4337" s="1">
        <v>6</v>
      </c>
      <c r="C4337" s="1">
        <v>30</v>
      </c>
      <c r="D4337" s="1">
        <v>3</v>
      </c>
      <c r="E4337" s="1">
        <v>19.8</v>
      </c>
      <c r="F4337" s="1">
        <v>0</v>
      </c>
      <c r="G4337" s="4"/>
      <c r="H4337" s="4"/>
      <c r="Q4337" s="1">
        <v>0</v>
      </c>
      <c r="R4337" s="6">
        <f t="shared" si="5754"/>
        <v>0</v>
      </c>
      <c r="S4337" s="6">
        <f t="shared" si="5755"/>
        <v>0</v>
      </c>
      <c r="T4337" s="6">
        <f t="shared" si="5756"/>
        <v>0</v>
      </c>
      <c r="U4337" s="6">
        <f t="shared" si="5757"/>
        <v>0</v>
      </c>
      <c r="V4337" s="6">
        <f t="shared" si="5758"/>
        <v>0</v>
      </c>
      <c r="W4337" s="6">
        <f t="shared" si="5759"/>
        <v>0</v>
      </c>
      <c r="X4337" s="17"/>
      <c r="Y4337" s="17"/>
      <c r="Z4337" s="17"/>
      <c r="AA4337" s="17"/>
      <c r="AB4337" s="17"/>
      <c r="AC4337" s="17"/>
      <c r="AE4337" s="16"/>
      <c r="AF4337" s="16"/>
      <c r="AG4337" s="16"/>
      <c r="AH4337" s="16"/>
      <c r="AI4337" s="16"/>
      <c r="AJ4337" s="16"/>
      <c r="AL4337" s="16"/>
      <c r="AM4337" s="16"/>
      <c r="AN4337" s="16"/>
      <c r="AO4337" s="16"/>
      <c r="AP4337" s="16"/>
      <c r="AQ4337" s="16"/>
      <c r="BI4337" s="1">
        <v>2</v>
      </c>
      <c r="BJ4337" s="6">
        <f>SUM($R$5:R4339)-$AB$2</f>
        <v>432.22349599999944</v>
      </c>
      <c r="BK4337" s="6">
        <f>SUM($R$5:S4339)-$AB$2</f>
        <v>2134.5919104800014</v>
      </c>
      <c r="BL4337" s="6">
        <f>SUM($R$5:T4339)-$AB$2</f>
        <v>6390.5129466799981</v>
      </c>
      <c r="BM4337" s="6">
        <f>SUM($R$5:U4339)-$AB$2</f>
        <v>12348.802397360063</v>
      </c>
      <c r="BN4337" s="6">
        <f>SUM($R$5:V4339)-$AB$2</f>
        <v>20860.644469760111</v>
      </c>
      <c r="BO4337" s="6">
        <f>SUM($R$5:W4339)-$AB$2</f>
        <v>31074.854956640032</v>
      </c>
      <c r="BP4337" s="16"/>
    </row>
    <row r="4338" spans="1:68" x14ac:dyDescent="0.45">
      <c r="A4338" s="1">
        <v>2008</v>
      </c>
      <c r="B4338" s="1">
        <v>6</v>
      </c>
      <c r="C4338" s="1">
        <v>30</v>
      </c>
      <c r="D4338" s="1">
        <v>4</v>
      </c>
      <c r="E4338" s="1">
        <v>19.5</v>
      </c>
      <c r="F4338" s="1">
        <v>0</v>
      </c>
      <c r="G4338" s="4"/>
      <c r="H4338" s="4"/>
      <c r="Q4338" s="1">
        <v>1</v>
      </c>
      <c r="R4338" s="6">
        <f t="shared" si="5754"/>
        <v>0</v>
      </c>
      <c r="S4338" s="6">
        <f t="shared" si="5755"/>
        <v>0</v>
      </c>
      <c r="T4338" s="6">
        <f t="shared" si="5756"/>
        <v>0</v>
      </c>
      <c r="U4338" s="6">
        <f t="shared" si="5757"/>
        <v>0</v>
      </c>
      <c r="V4338" s="6">
        <f t="shared" si="5758"/>
        <v>0</v>
      </c>
      <c r="W4338" s="6">
        <f t="shared" si="5759"/>
        <v>0</v>
      </c>
      <c r="X4338" s="17"/>
      <c r="Y4338" s="17"/>
      <c r="Z4338" s="17"/>
      <c r="AA4338" s="17"/>
      <c r="AB4338" s="17"/>
      <c r="AC4338" s="17"/>
      <c r="AE4338" s="16"/>
      <c r="AF4338" s="16"/>
      <c r="AG4338" s="16"/>
      <c r="AH4338" s="16"/>
      <c r="AI4338" s="16"/>
      <c r="AJ4338" s="16"/>
      <c r="AL4338" s="16"/>
      <c r="AM4338" s="16"/>
      <c r="AN4338" s="16"/>
      <c r="AO4338" s="16"/>
      <c r="AP4338" s="16"/>
      <c r="AQ4338" s="16"/>
      <c r="BI4338" s="1">
        <v>3</v>
      </c>
      <c r="BJ4338" s="6">
        <f>SUM($R$5:R4340)-$AB$2</f>
        <v>432.22349599999944</v>
      </c>
      <c r="BK4338" s="6">
        <f>SUM($R$5:S4340)-$AB$2</f>
        <v>2134.5919104800014</v>
      </c>
      <c r="BL4338" s="6">
        <f>SUM($R$5:T4340)-$AB$2</f>
        <v>6390.5129466799981</v>
      </c>
      <c r="BM4338" s="6">
        <f>SUM($R$5:U4340)-$AB$2</f>
        <v>12348.802397360063</v>
      </c>
      <c r="BN4338" s="6">
        <f>SUM($R$5:V4340)-$AB$2</f>
        <v>20860.644469760111</v>
      </c>
      <c r="BO4338" s="6">
        <f>SUM($R$5:W4340)-$AB$2</f>
        <v>31074.854956640032</v>
      </c>
      <c r="BP4338" s="16"/>
    </row>
    <row r="4339" spans="1:68" x14ac:dyDescent="0.45">
      <c r="A4339" s="1">
        <v>2008</v>
      </c>
      <c r="B4339" s="1">
        <v>6</v>
      </c>
      <c r="C4339" s="1">
        <v>30</v>
      </c>
      <c r="D4339" s="1">
        <v>5</v>
      </c>
      <c r="E4339" s="1">
        <v>19.3</v>
      </c>
      <c r="F4339" s="1">
        <v>0</v>
      </c>
      <c r="G4339" s="4"/>
      <c r="H4339" s="4"/>
      <c r="Q4339" s="1">
        <v>2</v>
      </c>
      <c r="R4339" s="6">
        <f t="shared" si="5754"/>
        <v>0</v>
      </c>
      <c r="S4339" s="6">
        <f t="shared" si="5755"/>
        <v>0</v>
      </c>
      <c r="T4339" s="6">
        <f t="shared" si="5756"/>
        <v>0</v>
      </c>
      <c r="U4339" s="6">
        <f t="shared" si="5757"/>
        <v>0</v>
      </c>
      <c r="V4339" s="6">
        <f t="shared" si="5758"/>
        <v>0</v>
      </c>
      <c r="W4339" s="6">
        <f t="shared" si="5759"/>
        <v>0</v>
      </c>
      <c r="X4339" s="17"/>
      <c r="Y4339" s="17"/>
      <c r="Z4339" s="17"/>
      <c r="AA4339" s="17"/>
      <c r="AB4339" s="17"/>
      <c r="AC4339" s="17"/>
      <c r="AE4339" s="16"/>
      <c r="AF4339" s="16"/>
      <c r="AG4339" s="16"/>
      <c r="AH4339" s="16"/>
      <c r="AI4339" s="16"/>
      <c r="AJ4339" s="16"/>
      <c r="AL4339" s="16"/>
      <c r="AM4339" s="16"/>
      <c r="AN4339" s="16"/>
      <c r="AO4339" s="16"/>
      <c r="AP4339" s="16"/>
      <c r="AQ4339" s="16"/>
      <c r="BI4339" s="1">
        <v>4</v>
      </c>
      <c r="BJ4339" s="6">
        <f>SUM($R$5:R4341)-$AB$2</f>
        <v>432.22349599999944</v>
      </c>
      <c r="BK4339" s="6">
        <f>SUM($R$5:S4341)-$AB$2</f>
        <v>2134.5919104800014</v>
      </c>
      <c r="BL4339" s="6">
        <f>SUM($R$5:T4341)-$AB$2</f>
        <v>6390.5129466799981</v>
      </c>
      <c r="BM4339" s="6">
        <f>SUM($R$5:U4341)-$AB$2</f>
        <v>12348.802397360063</v>
      </c>
      <c r="BN4339" s="6">
        <f>SUM($R$5:V4341)-$AB$2</f>
        <v>20860.644469760111</v>
      </c>
      <c r="BO4339" s="6">
        <f>SUM($R$5:W4341)-$AB$2</f>
        <v>31074.854956640032</v>
      </c>
      <c r="BP4339" s="16"/>
    </row>
    <row r="4340" spans="1:68" x14ac:dyDescent="0.45">
      <c r="A4340" s="1">
        <v>2008</v>
      </c>
      <c r="B4340" s="1">
        <v>6</v>
      </c>
      <c r="C4340" s="1">
        <v>30</v>
      </c>
      <c r="D4340" s="1">
        <v>6</v>
      </c>
      <c r="E4340" s="1">
        <v>19.3</v>
      </c>
      <c r="F4340" s="1">
        <v>29.41</v>
      </c>
      <c r="G4340" s="4"/>
      <c r="H4340" s="4"/>
      <c r="Q4340" s="1">
        <v>3</v>
      </c>
      <c r="R4340" s="6">
        <f t="shared" si="5754"/>
        <v>0</v>
      </c>
      <c r="S4340" s="6">
        <f t="shared" si="5755"/>
        <v>0</v>
      </c>
      <c r="T4340" s="6">
        <f t="shared" si="5756"/>
        <v>0</v>
      </c>
      <c r="U4340" s="6">
        <f t="shared" si="5757"/>
        <v>0</v>
      </c>
      <c r="V4340" s="6">
        <f t="shared" si="5758"/>
        <v>0</v>
      </c>
      <c r="W4340" s="6">
        <f t="shared" si="5759"/>
        <v>0</v>
      </c>
      <c r="X4340" s="17"/>
      <c r="Y4340" s="17"/>
      <c r="Z4340" s="17"/>
      <c r="AA4340" s="17"/>
      <c r="AB4340" s="17"/>
      <c r="AC4340" s="17"/>
      <c r="AE4340" s="16"/>
      <c r="AF4340" s="16"/>
      <c r="AG4340" s="16"/>
      <c r="AH4340" s="16"/>
      <c r="AI4340" s="16"/>
      <c r="AJ4340" s="16"/>
      <c r="AL4340" s="16"/>
      <c r="AM4340" s="16"/>
      <c r="AN4340" s="16"/>
      <c r="AO4340" s="16"/>
      <c r="AP4340" s="16"/>
      <c r="AQ4340" s="16"/>
      <c r="BI4340" s="1">
        <v>5</v>
      </c>
      <c r="BJ4340" s="6">
        <f>SUM($R$5:R4342)-$AB$2</f>
        <v>432.22349599999944</v>
      </c>
      <c r="BK4340" s="6">
        <f>SUM($R$5:S4342)-$AB$2</f>
        <v>2134.5919104800014</v>
      </c>
      <c r="BL4340" s="6">
        <f>SUM($R$5:T4342)-$AB$2</f>
        <v>6390.5129466799981</v>
      </c>
      <c r="BM4340" s="6">
        <f>SUM($R$5:U4342)-$AB$2</f>
        <v>12348.802397360063</v>
      </c>
      <c r="BN4340" s="6">
        <f>SUM($R$5:V4342)-$AB$2</f>
        <v>20860.644469760111</v>
      </c>
      <c r="BO4340" s="6">
        <f>SUM($R$5:W4342)-$AB$2</f>
        <v>31074.854956640032</v>
      </c>
      <c r="BP4340" s="16"/>
    </row>
    <row r="4341" spans="1:68" x14ac:dyDescent="0.45">
      <c r="A4341" s="1">
        <v>2008</v>
      </c>
      <c r="B4341" s="1">
        <v>6</v>
      </c>
      <c r="C4341" s="1">
        <v>30</v>
      </c>
      <c r="D4341" s="1">
        <v>7</v>
      </c>
      <c r="E4341" s="1">
        <v>20.2</v>
      </c>
      <c r="F4341" s="1">
        <v>213.17</v>
      </c>
      <c r="G4341" s="4"/>
      <c r="H4341" s="4"/>
      <c r="Q4341" s="1">
        <v>4</v>
      </c>
      <c r="R4341" s="6">
        <f t="shared" si="5754"/>
        <v>0</v>
      </c>
      <c r="S4341" s="6">
        <f t="shared" si="5755"/>
        <v>0</v>
      </c>
      <c r="T4341" s="6">
        <f t="shared" si="5756"/>
        <v>0</v>
      </c>
      <c r="U4341" s="6">
        <f t="shared" si="5757"/>
        <v>0</v>
      </c>
      <c r="V4341" s="6">
        <f t="shared" si="5758"/>
        <v>0</v>
      </c>
      <c r="W4341" s="6">
        <f t="shared" si="5759"/>
        <v>0</v>
      </c>
      <c r="X4341" s="17"/>
      <c r="Y4341" s="17"/>
      <c r="Z4341" s="17"/>
      <c r="AA4341" s="17"/>
      <c r="AB4341" s="17"/>
      <c r="AC4341" s="17"/>
      <c r="AE4341" s="16"/>
      <c r="AF4341" s="16"/>
      <c r="AG4341" s="16"/>
      <c r="AH4341" s="16"/>
      <c r="AI4341" s="16"/>
      <c r="AJ4341" s="16"/>
      <c r="AL4341" s="16"/>
      <c r="AM4341" s="16"/>
      <c r="AN4341" s="16"/>
      <c r="AO4341" s="16"/>
      <c r="AP4341" s="16"/>
      <c r="AQ4341" s="16"/>
      <c r="BI4341" s="1">
        <v>6</v>
      </c>
      <c r="BJ4341" s="6">
        <f>SUM($R$5:R4343)-$AB$2</f>
        <v>432.24055379999942</v>
      </c>
      <c r="BK4341" s="6">
        <f>SUM($R$5:S4343)-$AB$2</f>
        <v>2134.6751525440018</v>
      </c>
      <c r="BL4341" s="6">
        <f>SUM($R$5:T4343)-$AB$2</f>
        <v>6390.7616494039976</v>
      </c>
      <c r="BM4341" s="6">
        <f>SUM($R$5:U4343)-$AB$2</f>
        <v>12349.282745008064</v>
      </c>
      <c r="BN4341" s="6">
        <f>SUM($R$5:V4343)-$AB$2</f>
        <v>20861.455738728109</v>
      </c>
      <c r="BO4341" s="6">
        <f>SUM($R$5:W4343)-$AB$2</f>
        <v>31076.063331192032</v>
      </c>
      <c r="BP4341" s="16"/>
    </row>
    <row r="4342" spans="1:68" x14ac:dyDescent="0.45">
      <c r="A4342" s="1">
        <v>2008</v>
      </c>
      <c r="B4342" s="1">
        <v>6</v>
      </c>
      <c r="C4342" s="1">
        <v>30</v>
      </c>
      <c r="D4342" s="1">
        <v>8</v>
      </c>
      <c r="E4342" s="1">
        <v>21.4</v>
      </c>
      <c r="F4342" s="1">
        <v>420.4</v>
      </c>
      <c r="G4342" s="4"/>
      <c r="H4342" s="4"/>
      <c r="Q4342" s="1">
        <v>5</v>
      </c>
      <c r="R4342" s="6">
        <f t="shared" si="5754"/>
        <v>0</v>
      </c>
      <c r="S4342" s="6">
        <f t="shared" si="5755"/>
        <v>0</v>
      </c>
      <c r="T4342" s="6">
        <f t="shared" si="5756"/>
        <v>0</v>
      </c>
      <c r="U4342" s="6">
        <f t="shared" si="5757"/>
        <v>0</v>
      </c>
      <c r="V4342" s="6">
        <f t="shared" si="5758"/>
        <v>0</v>
      </c>
      <c r="W4342" s="6">
        <f t="shared" si="5759"/>
        <v>0</v>
      </c>
      <c r="X4342" s="17"/>
      <c r="Y4342" s="17"/>
      <c r="Z4342" s="17"/>
      <c r="AA4342" s="17"/>
      <c r="AB4342" s="17"/>
      <c r="AC4342" s="17"/>
      <c r="AE4342" s="16"/>
      <c r="AF4342" s="16"/>
      <c r="AG4342" s="16"/>
      <c r="AH4342" s="16"/>
      <c r="AI4342" s="16"/>
      <c r="AJ4342" s="16"/>
      <c r="AL4342" s="16"/>
      <c r="AM4342" s="16"/>
      <c r="AN4342" s="16"/>
      <c r="AO4342" s="16"/>
      <c r="AP4342" s="16"/>
      <c r="AQ4342" s="16"/>
      <c r="BI4342" s="1">
        <v>7</v>
      </c>
      <c r="BJ4342" s="6">
        <f>SUM($R$5:R4344)-$AB$2</f>
        <v>432.36419239999941</v>
      </c>
      <c r="BK4342" s="6">
        <f>SUM($R$5:S4344)-$AB$2</f>
        <v>2135.2785089120016</v>
      </c>
      <c r="BL4342" s="6">
        <f>SUM($R$5:T4344)-$AB$2</f>
        <v>6392.564300191998</v>
      </c>
      <c r="BM4342" s="6">
        <f>SUM($R$5:U4344)-$AB$2</f>
        <v>12352.764407984063</v>
      </c>
      <c r="BN4342" s="6">
        <f>SUM($R$5:V4344)-$AB$2</f>
        <v>20867.335990544107</v>
      </c>
      <c r="BO4342" s="6">
        <f>SUM($R$5:W4344)-$AB$2</f>
        <v>31084.821889616029</v>
      </c>
      <c r="BP4342" s="16"/>
    </row>
    <row r="4343" spans="1:68" x14ac:dyDescent="0.45">
      <c r="A4343" s="1">
        <v>2008</v>
      </c>
      <c r="B4343" s="1">
        <v>6</v>
      </c>
      <c r="C4343" s="1">
        <v>30</v>
      </c>
      <c r="D4343" s="1">
        <v>9</v>
      </c>
      <c r="E4343" s="1">
        <v>23.2</v>
      </c>
      <c r="F4343" s="1">
        <v>618.01</v>
      </c>
      <c r="G4343" s="4"/>
      <c r="H4343" s="4"/>
      <c r="Q4343" s="1">
        <v>6</v>
      </c>
      <c r="R4343" s="6">
        <f t="shared" si="5754"/>
        <v>1.7057800000000001E-2</v>
      </c>
      <c r="S4343" s="6">
        <f t="shared" si="5755"/>
        <v>6.6184263999999993E-2</v>
      </c>
      <c r="T4343" s="6">
        <f t="shared" si="5756"/>
        <v>0.16546065999999998</v>
      </c>
      <c r="U4343" s="6">
        <f t="shared" si="5757"/>
        <v>0.231644924</v>
      </c>
      <c r="V4343" s="6">
        <f t="shared" si="5758"/>
        <v>0.33092131999999996</v>
      </c>
      <c r="W4343" s="6">
        <f t="shared" si="5759"/>
        <v>0.39710558400000001</v>
      </c>
      <c r="X4343" s="17"/>
      <c r="Y4343" s="17"/>
      <c r="Z4343" s="17"/>
      <c r="AA4343" s="17"/>
      <c r="AB4343" s="17"/>
      <c r="AC4343" s="17"/>
      <c r="AE4343" s="16"/>
      <c r="AF4343" s="16"/>
      <c r="AG4343" s="16"/>
      <c r="AH4343" s="16"/>
      <c r="AI4343" s="16"/>
      <c r="AJ4343" s="16"/>
      <c r="AL4343" s="16"/>
      <c r="AM4343" s="16"/>
      <c r="AN4343" s="16"/>
      <c r="AO4343" s="16"/>
      <c r="AP4343" s="16"/>
      <c r="AQ4343" s="16"/>
      <c r="BI4343" s="1">
        <v>8</v>
      </c>
      <c r="BJ4343" s="6">
        <f>SUM($R$5:R4345)-$AB$2</f>
        <v>432.60802439999941</v>
      </c>
      <c r="BK4343" s="6">
        <f>SUM($R$5:S4345)-$AB$2</f>
        <v>2136.4684090720016</v>
      </c>
      <c r="BL4343" s="6">
        <f>SUM($R$5:T4345)-$AB$2</f>
        <v>6396.1193707519988</v>
      </c>
      <c r="BM4343" s="6">
        <f>SUM($R$5:U4345)-$AB$2</f>
        <v>12359.630717104063</v>
      </c>
      <c r="BN4343" s="6">
        <f>SUM($R$5:V4345)-$AB$2</f>
        <v>20878.932640464107</v>
      </c>
      <c r="BO4343" s="6">
        <f>SUM($R$5:W4345)-$AB$2</f>
        <v>31102.094948496029</v>
      </c>
      <c r="BP4343" s="16"/>
    </row>
    <row r="4344" spans="1:68" x14ac:dyDescent="0.45">
      <c r="A4344" s="1">
        <v>2008</v>
      </c>
      <c r="B4344" s="1">
        <v>6</v>
      </c>
      <c r="C4344" s="1">
        <v>30</v>
      </c>
      <c r="D4344" s="1">
        <v>10</v>
      </c>
      <c r="E4344" s="1">
        <v>24.4</v>
      </c>
      <c r="F4344" s="1">
        <v>787.61</v>
      </c>
      <c r="G4344" s="4"/>
      <c r="H4344" s="4"/>
      <c r="Q4344" s="1">
        <v>7</v>
      </c>
      <c r="R4344" s="6">
        <f t="shared" si="5754"/>
        <v>0.12363859999999999</v>
      </c>
      <c r="S4344" s="6">
        <f t="shared" si="5755"/>
        <v>0.47971776799999993</v>
      </c>
      <c r="T4344" s="6">
        <f t="shared" si="5756"/>
        <v>1.1992944199999998</v>
      </c>
      <c r="U4344" s="6">
        <f t="shared" si="5757"/>
        <v>1.6790121879999997</v>
      </c>
      <c r="V4344" s="6">
        <f t="shared" si="5758"/>
        <v>2.3985888399999995</v>
      </c>
      <c r="W4344" s="6">
        <f t="shared" si="5759"/>
        <v>2.8783066079999999</v>
      </c>
      <c r="X4344" s="17"/>
      <c r="Y4344" s="17"/>
      <c r="Z4344" s="17"/>
      <c r="AA4344" s="17"/>
      <c r="AB4344" s="17"/>
      <c r="AC4344" s="17"/>
      <c r="AE4344" s="16"/>
      <c r="AF4344" s="16"/>
      <c r="AG4344" s="16"/>
      <c r="AH4344" s="16"/>
      <c r="AI4344" s="16"/>
      <c r="AJ4344" s="16"/>
      <c r="AL4344" s="16"/>
      <c r="AM4344" s="16"/>
      <c r="AN4344" s="16"/>
      <c r="AO4344" s="16"/>
      <c r="AP4344" s="16"/>
      <c r="AQ4344" s="16"/>
      <c r="BI4344" s="1">
        <v>9</v>
      </c>
      <c r="BJ4344" s="6">
        <f>SUM($R$5:R4346)-$AB$2</f>
        <v>432.96647019999943</v>
      </c>
      <c r="BK4344" s="6">
        <f>SUM($R$5:S4346)-$AB$2</f>
        <v>2138.2176245760015</v>
      </c>
      <c r="BL4344" s="6">
        <f>SUM($R$5:T4346)-$AB$2</f>
        <v>6401.3455105159983</v>
      </c>
      <c r="BM4344" s="6">
        <f>SUM($R$5:U4346)-$AB$2</f>
        <v>12369.724550832063</v>
      </c>
      <c r="BN4344" s="6">
        <f>SUM($R$5:V4346)-$AB$2</f>
        <v>20895.980322712108</v>
      </c>
      <c r="BO4344" s="6">
        <f>SUM($R$5:W4346)-$AB$2</f>
        <v>31127.487248968031</v>
      </c>
      <c r="BP4344" s="16"/>
    </row>
    <row r="4345" spans="1:68" x14ac:dyDescent="0.45">
      <c r="A4345" s="1">
        <v>2008</v>
      </c>
      <c r="B4345" s="1">
        <v>6</v>
      </c>
      <c r="C4345" s="1">
        <v>30</v>
      </c>
      <c r="D4345" s="1">
        <v>11</v>
      </c>
      <c r="E4345" s="1">
        <v>25.8</v>
      </c>
      <c r="F4345" s="1">
        <v>916.02</v>
      </c>
      <c r="G4345" s="4"/>
      <c r="H4345" s="4"/>
      <c r="Q4345" s="1">
        <v>8</v>
      </c>
      <c r="R4345" s="6">
        <f t="shared" si="5754"/>
        <v>0.24383199999999997</v>
      </c>
      <c r="S4345" s="6">
        <f t="shared" si="5755"/>
        <v>0.94606815999999982</v>
      </c>
      <c r="T4345" s="6">
        <f t="shared" si="5756"/>
        <v>2.3651703999999993</v>
      </c>
      <c r="U4345" s="6">
        <f t="shared" si="5757"/>
        <v>3.3112385599999992</v>
      </c>
      <c r="V4345" s="6">
        <f t="shared" si="5758"/>
        <v>4.7303407999999987</v>
      </c>
      <c r="W4345" s="6">
        <f t="shared" si="5759"/>
        <v>5.6764089599999998</v>
      </c>
      <c r="X4345" s="17"/>
      <c r="Y4345" s="17"/>
      <c r="Z4345" s="17"/>
      <c r="AA4345" s="17"/>
      <c r="AB4345" s="17"/>
      <c r="AC4345" s="17"/>
      <c r="AE4345" s="16"/>
      <c r="AF4345" s="16"/>
      <c r="AG4345" s="16"/>
      <c r="AH4345" s="16"/>
      <c r="AI4345" s="16"/>
      <c r="AJ4345" s="16"/>
      <c r="AL4345" s="16"/>
      <c r="AM4345" s="16"/>
      <c r="AN4345" s="16"/>
      <c r="AO4345" s="16"/>
      <c r="AP4345" s="16"/>
      <c r="AQ4345" s="16"/>
      <c r="BI4345" s="1">
        <v>10</v>
      </c>
      <c r="BJ4345" s="6">
        <f>SUM($R$5:R4347)-$AB$2</f>
        <v>433.42328399999946</v>
      </c>
      <c r="BK4345" s="6">
        <f>SUM($R$5:S4347)-$AB$2</f>
        <v>2140.4468759200013</v>
      </c>
      <c r="BL4345" s="6">
        <f>SUM($R$5:T4347)-$AB$2</f>
        <v>6408.0058557199991</v>
      </c>
      <c r="BM4345" s="6">
        <f>SUM($R$5:U4347)-$AB$2</f>
        <v>12382.588427440061</v>
      </c>
      <c r="BN4345" s="6">
        <f>SUM($R$5:V4347)-$AB$2</f>
        <v>20917.706387040107</v>
      </c>
      <c r="BO4345" s="6">
        <f>SUM($R$5:W4347)-$AB$2</f>
        <v>31159.847938560029</v>
      </c>
      <c r="BP4345" s="16"/>
    </row>
    <row r="4346" spans="1:68" x14ac:dyDescent="0.45">
      <c r="A4346" s="1">
        <v>2008</v>
      </c>
      <c r="B4346" s="1">
        <v>6</v>
      </c>
      <c r="C4346" s="1">
        <v>30</v>
      </c>
      <c r="D4346" s="1">
        <v>12</v>
      </c>
      <c r="E4346" s="1">
        <v>27.6</v>
      </c>
      <c r="F4346" s="1">
        <v>1001.35</v>
      </c>
      <c r="G4346" s="4"/>
      <c r="H4346" s="4"/>
      <c r="Q4346" s="1">
        <v>9</v>
      </c>
      <c r="R4346" s="6">
        <f t="shared" si="5754"/>
        <v>0.35844579999999998</v>
      </c>
      <c r="S4346" s="6">
        <f t="shared" si="5755"/>
        <v>1.3907697039999998</v>
      </c>
      <c r="T4346" s="6">
        <f t="shared" si="5756"/>
        <v>3.4769242599999992</v>
      </c>
      <c r="U4346" s="6">
        <f t="shared" si="5757"/>
        <v>4.867693963999999</v>
      </c>
      <c r="V4346" s="6">
        <f t="shared" si="5758"/>
        <v>6.9538485199999984</v>
      </c>
      <c r="W4346" s="6">
        <f t="shared" si="5759"/>
        <v>8.3446182239999995</v>
      </c>
      <c r="X4346" s="17"/>
      <c r="Y4346" s="17"/>
      <c r="Z4346" s="17"/>
      <c r="AA4346" s="17"/>
      <c r="AB4346" s="17"/>
      <c r="AC4346" s="17"/>
      <c r="AE4346" s="16"/>
      <c r="AF4346" s="16"/>
      <c r="AG4346" s="16"/>
      <c r="AH4346" s="16"/>
      <c r="AI4346" s="16"/>
      <c r="AJ4346" s="16"/>
      <c r="AL4346" s="16"/>
      <c r="AM4346" s="16"/>
      <c r="AN4346" s="16"/>
      <c r="AO4346" s="16"/>
      <c r="AP4346" s="16"/>
      <c r="AQ4346" s="16"/>
      <c r="BI4346" s="1">
        <v>11</v>
      </c>
      <c r="BJ4346" s="6">
        <f>SUM($R$5:R4348)-$AB$2</f>
        <v>433.95457559999943</v>
      </c>
      <c r="BK4346" s="6">
        <f>SUM($R$5:S4348)-$AB$2</f>
        <v>2143.039578928001</v>
      </c>
      <c r="BL4346" s="6">
        <f>SUM($R$5:T4348)-$AB$2</f>
        <v>6415.752087247999</v>
      </c>
      <c r="BM4346" s="6">
        <f>SUM($R$5:U4348)-$AB$2</f>
        <v>12397.549598896063</v>
      </c>
      <c r="BN4346" s="6">
        <f>SUM($R$5:V4348)-$AB$2</f>
        <v>20942.97461553611</v>
      </c>
      <c r="BO4346" s="6">
        <f>SUM($R$5:W4348)-$AB$2</f>
        <v>31197.484635504032</v>
      </c>
      <c r="BP4346" s="16"/>
    </row>
    <row r="4347" spans="1:68" x14ac:dyDescent="0.45">
      <c r="A4347" s="1">
        <v>2008</v>
      </c>
      <c r="B4347" s="1">
        <v>6</v>
      </c>
      <c r="C4347" s="1">
        <v>30</v>
      </c>
      <c r="D4347" s="1">
        <v>13</v>
      </c>
      <c r="E4347" s="1">
        <v>28.2</v>
      </c>
      <c r="F4347" s="1">
        <v>1022.86</v>
      </c>
      <c r="G4347" s="4"/>
      <c r="H4347" s="4"/>
      <c r="Q4347" s="1">
        <v>10</v>
      </c>
      <c r="R4347" s="6">
        <f t="shared" si="5754"/>
        <v>0.45681379999999994</v>
      </c>
      <c r="S4347" s="6">
        <f t="shared" si="5755"/>
        <v>1.772437544</v>
      </c>
      <c r="T4347" s="6">
        <f t="shared" si="5756"/>
        <v>4.4310938599999989</v>
      </c>
      <c r="U4347" s="6">
        <f t="shared" si="5757"/>
        <v>6.2035314039999996</v>
      </c>
      <c r="V4347" s="6">
        <f t="shared" si="5758"/>
        <v>8.8621877199999979</v>
      </c>
      <c r="W4347" s="6">
        <f t="shared" si="5759"/>
        <v>10.634625264</v>
      </c>
      <c r="X4347" s="17"/>
      <c r="Y4347" s="17"/>
      <c r="Z4347" s="17"/>
      <c r="AA4347" s="17"/>
      <c r="AB4347" s="17"/>
      <c r="AC4347" s="17"/>
      <c r="AE4347" s="16"/>
      <c r="AF4347" s="16"/>
      <c r="AG4347" s="16"/>
      <c r="AH4347" s="16"/>
      <c r="AI4347" s="16"/>
      <c r="AJ4347" s="16"/>
      <c r="AL4347" s="16"/>
      <c r="AM4347" s="16"/>
      <c r="AN4347" s="16"/>
      <c r="AO4347" s="16"/>
      <c r="AP4347" s="16"/>
      <c r="AQ4347" s="16"/>
      <c r="BI4347" s="1">
        <v>12</v>
      </c>
      <c r="BJ4347" s="6">
        <f t="shared" ref="BJ4347" si="5820">R4349-$AB$2</f>
        <v>-5.9504669999999997</v>
      </c>
      <c r="BK4347" s="6">
        <f t="shared" ref="BK4347" si="5821">S4349-$AB$2</f>
        <v>-4.2778119600000002</v>
      </c>
      <c r="BL4347" s="6">
        <f t="shared" ref="BL4347" si="5822">T4349-$AB$2</f>
        <v>-0.89765490000000003</v>
      </c>
      <c r="BM4347" s="6">
        <f t="shared" ref="BM4347" si="5823">U4349-$AB$2</f>
        <v>1.3557831400000007</v>
      </c>
      <c r="BN4347" s="6">
        <f t="shared" ref="BN4347" si="5824">V4349-$AB$2</f>
        <v>4.7359401999999999</v>
      </c>
      <c r="BO4347" s="6">
        <f t="shared" ref="BO4347" si="5825">W4349-$AB$2</f>
        <v>6.9893782400000024</v>
      </c>
      <c r="BP4347" s="16"/>
    </row>
    <row r="4348" spans="1:68" x14ac:dyDescent="0.45">
      <c r="A4348" s="1">
        <v>2008</v>
      </c>
      <c r="B4348" s="1">
        <v>6</v>
      </c>
      <c r="C4348" s="1">
        <v>30</v>
      </c>
      <c r="D4348" s="1">
        <v>14</v>
      </c>
      <c r="E4348" s="1">
        <v>28.4</v>
      </c>
      <c r="F4348" s="1">
        <v>986.1</v>
      </c>
      <c r="G4348" s="4"/>
      <c r="H4348" s="4"/>
      <c r="Q4348" s="1">
        <v>11</v>
      </c>
      <c r="R4348" s="6">
        <f t="shared" si="5754"/>
        <v>0.53129159999999986</v>
      </c>
      <c r="S4348" s="6">
        <f t="shared" si="5755"/>
        <v>2.0614114079999997</v>
      </c>
      <c r="T4348" s="6">
        <f t="shared" si="5756"/>
        <v>5.1535285199999992</v>
      </c>
      <c r="U4348" s="6">
        <f t="shared" si="5757"/>
        <v>7.2149399279999988</v>
      </c>
      <c r="V4348" s="6">
        <f t="shared" si="5758"/>
        <v>10.307057039999998</v>
      </c>
      <c r="W4348" s="6">
        <f t="shared" si="5759"/>
        <v>12.368468447999998</v>
      </c>
      <c r="X4348" s="17"/>
      <c r="Y4348" s="17"/>
      <c r="Z4348" s="17"/>
      <c r="AA4348" s="17"/>
      <c r="AB4348" s="17"/>
      <c r="AC4348" s="17"/>
      <c r="AE4348" s="16"/>
      <c r="AF4348" s="16"/>
      <c r="AG4348" s="16"/>
      <c r="AH4348" s="16"/>
      <c r="AI4348" s="16"/>
      <c r="AJ4348" s="16"/>
      <c r="AL4348" s="16"/>
      <c r="AM4348" s="16"/>
      <c r="AN4348" s="16"/>
      <c r="AO4348" s="16"/>
      <c r="AP4348" s="16"/>
      <c r="AQ4348" s="16"/>
      <c r="BI4348" s="1">
        <v>13</v>
      </c>
      <c r="BJ4348" s="6">
        <f>SUM($R$5:R4350)-$AB$2</f>
        <v>435.12861739999943</v>
      </c>
      <c r="BK4348" s="6">
        <f>SUM($R$5:S4350)-$AB$2</f>
        <v>2148.7689029120011</v>
      </c>
      <c r="BL4348" s="6">
        <f>SUM($R$5:T4350)-$AB$2</f>
        <v>6432.869616691999</v>
      </c>
      <c r="BM4348" s="6">
        <f>SUM($R$5:U4350)-$AB$2</f>
        <v>12430.61061598406</v>
      </c>
      <c r="BN4348" s="6">
        <f>SUM($R$5:V4350)-$AB$2</f>
        <v>20998.812043544109</v>
      </c>
      <c r="BO4348" s="6">
        <f>SUM($R$5:W4350)-$AB$2</f>
        <v>31280.65375661603</v>
      </c>
      <c r="BP4348" s="16"/>
    </row>
    <row r="4349" spans="1:68" x14ac:dyDescent="0.45">
      <c r="A4349" s="1">
        <v>2008</v>
      </c>
      <c r="B4349" s="1">
        <v>6</v>
      </c>
      <c r="C4349" s="1">
        <v>30</v>
      </c>
      <c r="D4349" s="1">
        <v>15</v>
      </c>
      <c r="E4349" s="1">
        <v>28</v>
      </c>
      <c r="F4349" s="1">
        <v>888.57</v>
      </c>
      <c r="G4349" s="4"/>
      <c r="H4349" s="4"/>
      <c r="Q4349" s="1">
        <v>12</v>
      </c>
      <c r="R4349" s="6">
        <f t="shared" si="5754"/>
        <v>0.58078300000000005</v>
      </c>
      <c r="S4349" s="6">
        <f t="shared" si="5755"/>
        <v>2.2534380399999998</v>
      </c>
      <c r="T4349" s="6">
        <f t="shared" si="5756"/>
        <v>5.6335951</v>
      </c>
      <c r="U4349" s="6">
        <f t="shared" si="5757"/>
        <v>7.8870331400000007</v>
      </c>
      <c r="V4349" s="6">
        <f t="shared" si="5758"/>
        <v>11.2671902</v>
      </c>
      <c r="W4349" s="6">
        <f t="shared" si="5759"/>
        <v>13.520628240000002</v>
      </c>
      <c r="X4349" s="17">
        <f t="shared" ref="X4349" si="5826">SUM(R4349:R4373)-$Z$2</f>
        <v>0.23403539999999978</v>
      </c>
      <c r="Y4349" s="17">
        <f t="shared" ref="Y4349" si="5827">SUM(S4349:S4373)-$Z$2</f>
        <v>15.956057351999997</v>
      </c>
      <c r="Z4349" s="17">
        <f t="shared" ref="Z4349" si="5828">SUM(T4349:T4373)-$Z$2</f>
        <v>47.727643379999996</v>
      </c>
      <c r="AA4349" s="17">
        <f t="shared" ref="AA4349" si="5829">SUM(U4349:U4373)-$Z$2</f>
        <v>68.908700732</v>
      </c>
      <c r="AB4349" s="17">
        <f t="shared" ref="AB4349" si="5830">SUM(V4349:V4373)-$Z$2</f>
        <v>100.68028676</v>
      </c>
      <c r="AC4349" s="17">
        <f t="shared" ref="AC4349" si="5831">SUM(W4349:W4373)-$Z$2</f>
        <v>121.86134411200001</v>
      </c>
      <c r="AE4349" s="16">
        <f t="shared" ref="AE4349" si="5832">IF(X4349&gt;0,1,0)</f>
        <v>1</v>
      </c>
      <c r="AF4349" s="16">
        <f t="shared" ref="AF4349" si="5833">IF(Y4349&gt;0,1,0)</f>
        <v>1</v>
      </c>
      <c r="AG4349" s="16">
        <f t="shared" ref="AG4349" si="5834">IF(Z4349&gt;0,1,0)</f>
        <v>1</v>
      </c>
      <c r="AH4349" s="16">
        <f t="shared" ref="AH4349" si="5835">IF(AA4349&gt;0,1,0)</f>
        <v>1</v>
      </c>
      <c r="AI4349" s="16">
        <f t="shared" ref="AI4349" si="5836">IF(AB4349&gt;0,1,0)</f>
        <v>1</v>
      </c>
      <c r="AJ4349" s="16">
        <f t="shared" ref="AJ4349" si="5837">IF(AC4349&gt;0,1,0)</f>
        <v>1</v>
      </c>
      <c r="AL4349" s="16">
        <f t="shared" ref="AL4349" si="5838">IF(X4349&lt;0,ABS(X4349*$AP$1),0)</f>
        <v>0</v>
      </c>
      <c r="AM4349" s="16">
        <f t="shared" ref="AM4349" si="5839">IF(Y4349&lt;0,ABS(Y4349*$AP$1),0)</f>
        <v>0</v>
      </c>
      <c r="AN4349" s="16">
        <f t="shared" ref="AN4349" si="5840">IF(Z4349&lt;0,ABS(Z4349*$AP$1),0)</f>
        <v>0</v>
      </c>
      <c r="AO4349" s="16">
        <f t="shared" ref="AO4349" si="5841">IF(AA4349&lt;0,ABS(AA4349*$AP$1),0)</f>
        <v>0</v>
      </c>
      <c r="AP4349" s="16">
        <f t="shared" ref="AP4349" si="5842">IF(AB4349&lt;0,ABS(AB4349*$AP$1),0)</f>
        <v>0</v>
      </c>
      <c r="AQ4349" s="16">
        <f t="shared" ref="AQ4349" si="5843">IF(AC4349&lt;0,ABS(AC4349*$AP$1),0)</f>
        <v>0</v>
      </c>
      <c r="BI4349" s="1">
        <v>14</v>
      </c>
      <c r="BJ4349" s="6">
        <f>SUM($R$5:R4351)-$AB$2</f>
        <v>435.70055539999942</v>
      </c>
      <c r="BK4349" s="6">
        <f>SUM($R$5:S4351)-$AB$2</f>
        <v>2151.5599603520013</v>
      </c>
      <c r="BL4349" s="6">
        <f>SUM($R$5:T4351)-$AB$2</f>
        <v>6441.2084727319989</v>
      </c>
      <c r="BM4349" s="6">
        <f>SUM($R$5:U4351)-$AB$2</f>
        <v>12446.716390064061</v>
      </c>
      <c r="BN4349" s="6">
        <f>SUM($R$5:V4351)-$AB$2</f>
        <v>21026.013414824112</v>
      </c>
      <c r="BO4349" s="6">
        <f>SUM($R$5:W4351)-$AB$2</f>
        <v>31321.169844536034</v>
      </c>
      <c r="BP4349" s="16"/>
    </row>
    <row r="4350" spans="1:68" x14ac:dyDescent="0.45">
      <c r="A4350" s="1">
        <v>2008</v>
      </c>
      <c r="B4350" s="1">
        <v>6</v>
      </c>
      <c r="C4350" s="1">
        <v>30</v>
      </c>
      <c r="D4350" s="1">
        <v>16</v>
      </c>
      <c r="E4350" s="1">
        <v>26.8</v>
      </c>
      <c r="F4350" s="1">
        <v>753.08</v>
      </c>
      <c r="G4350" s="4"/>
      <c r="H4350" s="4"/>
      <c r="Q4350" s="1">
        <v>13</v>
      </c>
      <c r="R4350" s="6">
        <f t="shared" si="5754"/>
        <v>0.59325879999999998</v>
      </c>
      <c r="S4350" s="6">
        <f t="shared" si="5755"/>
        <v>2.3018441439999995</v>
      </c>
      <c r="T4350" s="6">
        <f t="shared" si="5756"/>
        <v>5.7546103599999991</v>
      </c>
      <c r="U4350" s="6">
        <f t="shared" si="5757"/>
        <v>8.0564545039999995</v>
      </c>
      <c r="V4350" s="6">
        <f t="shared" si="5758"/>
        <v>11.509220719999998</v>
      </c>
      <c r="W4350" s="6">
        <f t="shared" si="5759"/>
        <v>13.811064864</v>
      </c>
      <c r="X4350" s="17"/>
      <c r="Y4350" s="17"/>
      <c r="Z4350" s="17"/>
      <c r="AA4350" s="17"/>
      <c r="AB4350" s="17"/>
      <c r="AC4350" s="17"/>
      <c r="AE4350" s="16"/>
      <c r="AF4350" s="16"/>
      <c r="AG4350" s="16"/>
      <c r="AH4350" s="16"/>
      <c r="AI4350" s="16"/>
      <c r="AJ4350" s="16"/>
      <c r="AL4350" s="16"/>
      <c r="AM4350" s="16"/>
      <c r="AN4350" s="16"/>
      <c r="AO4350" s="16"/>
      <c r="AP4350" s="16"/>
      <c r="AQ4350" s="16"/>
      <c r="BI4350" s="1">
        <v>15</v>
      </c>
      <c r="BJ4350" s="6">
        <f>SUM($R$5:R4352)-$AB$2</f>
        <v>436.2159259999994</v>
      </c>
      <c r="BK4350" s="6">
        <f>SUM($R$5:S4352)-$AB$2</f>
        <v>2154.0749688800015</v>
      </c>
      <c r="BL4350" s="6">
        <f>SUM($R$5:T4352)-$AB$2</f>
        <v>6448.7225760799993</v>
      </c>
      <c r="BM4350" s="6">
        <f>SUM($R$5:U4352)-$AB$2</f>
        <v>12461.22922616006</v>
      </c>
      <c r="BN4350" s="6">
        <f>SUM($R$5:V4352)-$AB$2</f>
        <v>21050.524440560108</v>
      </c>
      <c r="BO4350" s="6">
        <f>SUM($R$5:W4352)-$AB$2</f>
        <v>31357.678697840031</v>
      </c>
      <c r="BP4350" s="16"/>
    </row>
    <row r="4351" spans="1:68" x14ac:dyDescent="0.45">
      <c r="A4351" s="1">
        <v>2008</v>
      </c>
      <c r="B4351" s="1">
        <v>6</v>
      </c>
      <c r="C4351" s="1">
        <v>30</v>
      </c>
      <c r="D4351" s="1">
        <v>17</v>
      </c>
      <c r="E4351" s="1">
        <v>25.3</v>
      </c>
      <c r="F4351" s="1">
        <v>563.11</v>
      </c>
      <c r="G4351" s="4"/>
      <c r="H4351" s="4"/>
      <c r="Q4351" s="1">
        <v>14</v>
      </c>
      <c r="R4351" s="6">
        <f t="shared" si="5754"/>
        <v>0.57193799999999995</v>
      </c>
      <c r="S4351" s="6">
        <f t="shared" si="5755"/>
        <v>2.2191194400000001</v>
      </c>
      <c r="T4351" s="6">
        <f t="shared" si="5756"/>
        <v>5.5477985999999992</v>
      </c>
      <c r="U4351" s="6">
        <f t="shared" si="5757"/>
        <v>7.7669180399999993</v>
      </c>
      <c r="V4351" s="6">
        <f t="shared" si="5758"/>
        <v>11.095597199999998</v>
      </c>
      <c r="W4351" s="6">
        <f t="shared" si="5759"/>
        <v>13.31471664</v>
      </c>
      <c r="X4351" s="17"/>
      <c r="Y4351" s="17"/>
      <c r="Z4351" s="17"/>
      <c r="AA4351" s="17"/>
      <c r="AB4351" s="17"/>
      <c r="AC4351" s="17"/>
      <c r="AE4351" s="16"/>
      <c r="AF4351" s="16"/>
      <c r="AG4351" s="16"/>
      <c r="AH4351" s="16"/>
      <c r="AI4351" s="16"/>
      <c r="AJ4351" s="16"/>
      <c r="AL4351" s="16"/>
      <c r="AM4351" s="16"/>
      <c r="AN4351" s="16"/>
      <c r="AO4351" s="16"/>
      <c r="AP4351" s="16"/>
      <c r="AQ4351" s="16"/>
      <c r="BI4351" s="1">
        <v>16</v>
      </c>
      <c r="BJ4351" s="6">
        <f>SUM($R$5:R4353)-$AB$2</f>
        <v>436.65271239999942</v>
      </c>
      <c r="BK4351" s="6">
        <f>SUM($R$5:S4353)-$AB$2</f>
        <v>2156.2064865120014</v>
      </c>
      <c r="BL4351" s="6">
        <f>SUM($R$5:T4353)-$AB$2</f>
        <v>6455.0909217919989</v>
      </c>
      <c r="BM4351" s="6">
        <f>SUM($R$5:U4353)-$AB$2</f>
        <v>12473.529131184061</v>
      </c>
      <c r="BN4351" s="6">
        <f>SUM($R$5:V4353)-$AB$2</f>
        <v>21071.298001744111</v>
      </c>
      <c r="BO4351" s="6">
        <f>SUM($R$5:W4353)-$AB$2</f>
        <v>31388.620646416035</v>
      </c>
      <c r="BP4351" s="16"/>
    </row>
    <row r="4352" spans="1:68" x14ac:dyDescent="0.45">
      <c r="A4352" s="1">
        <v>2008</v>
      </c>
      <c r="B4352" s="1">
        <v>6</v>
      </c>
      <c r="C4352" s="1">
        <v>30</v>
      </c>
      <c r="D4352" s="1">
        <v>18</v>
      </c>
      <c r="E4352" s="1">
        <v>24</v>
      </c>
      <c r="F4352" s="1">
        <v>316.73</v>
      </c>
      <c r="G4352" s="4"/>
      <c r="H4352" s="4"/>
      <c r="Q4352" s="1">
        <v>15</v>
      </c>
      <c r="R4352" s="6">
        <f t="shared" si="5754"/>
        <v>0.51537060000000001</v>
      </c>
      <c r="S4352" s="6">
        <f t="shared" si="5755"/>
        <v>1.9996379279999998</v>
      </c>
      <c r="T4352" s="6">
        <f t="shared" si="5756"/>
        <v>4.9990948199999989</v>
      </c>
      <c r="U4352" s="6">
        <f t="shared" si="5757"/>
        <v>6.9987327479999992</v>
      </c>
      <c r="V4352" s="6">
        <f t="shared" si="5758"/>
        <v>9.9981896399999979</v>
      </c>
      <c r="W4352" s="6">
        <f t="shared" si="5759"/>
        <v>11.997827568</v>
      </c>
      <c r="X4352" s="17"/>
      <c r="Y4352" s="17"/>
      <c r="Z4352" s="17"/>
      <c r="AA4352" s="17"/>
      <c r="AB4352" s="17"/>
      <c r="AC4352" s="17"/>
      <c r="AE4352" s="16"/>
      <c r="AF4352" s="16"/>
      <c r="AG4352" s="16"/>
      <c r="AH4352" s="16"/>
      <c r="AI4352" s="16"/>
      <c r="AJ4352" s="16"/>
      <c r="AL4352" s="16"/>
      <c r="AM4352" s="16"/>
      <c r="AN4352" s="16"/>
      <c r="AO4352" s="16"/>
      <c r="AP4352" s="16"/>
      <c r="AQ4352" s="16"/>
      <c r="BI4352" s="1">
        <v>17</v>
      </c>
      <c r="BJ4352" s="6">
        <f>SUM($R$5:R4354)-$AB$2</f>
        <v>436.9793161999994</v>
      </c>
      <c r="BK4352" s="6">
        <f>SUM($R$5:S4354)-$AB$2</f>
        <v>2157.8003130560014</v>
      </c>
      <c r="BL4352" s="6">
        <f>SUM($R$5:T4354)-$AB$2</f>
        <v>6459.8528051959993</v>
      </c>
      <c r="BM4352" s="6">
        <f>SUM($R$5:U4354)-$AB$2</f>
        <v>12482.726294192062</v>
      </c>
      <c r="BN4352" s="6">
        <f>SUM($R$5:V4354)-$AB$2</f>
        <v>21086.831278472113</v>
      </c>
      <c r="BO4352" s="6">
        <f>SUM($R$5:W4354)-$AB$2</f>
        <v>31411.757259608035</v>
      </c>
      <c r="BP4352" s="16"/>
    </row>
    <row r="4353" spans="1:68" x14ac:dyDescent="0.45">
      <c r="A4353" s="1">
        <v>2008</v>
      </c>
      <c r="B4353" s="1">
        <v>6</v>
      </c>
      <c r="C4353" s="1">
        <v>30</v>
      </c>
      <c r="D4353" s="1">
        <v>19</v>
      </c>
      <c r="E4353" s="1">
        <v>22</v>
      </c>
      <c r="F4353" s="1">
        <v>75.06</v>
      </c>
      <c r="G4353" s="4"/>
      <c r="H4353" s="4"/>
      <c r="Q4353" s="1">
        <v>16</v>
      </c>
      <c r="R4353" s="6">
        <f t="shared" si="5754"/>
        <v>0.43678640000000002</v>
      </c>
      <c r="S4353" s="6">
        <f t="shared" si="5755"/>
        <v>1.6947312320000001</v>
      </c>
      <c r="T4353" s="6">
        <f t="shared" si="5756"/>
        <v>4.2368280800000004</v>
      </c>
      <c r="U4353" s="6">
        <f t="shared" si="5757"/>
        <v>5.9315593120000001</v>
      </c>
      <c r="V4353" s="6">
        <f t="shared" si="5758"/>
        <v>8.4736561600000009</v>
      </c>
      <c r="W4353" s="6">
        <f t="shared" si="5759"/>
        <v>10.168387392000001</v>
      </c>
      <c r="X4353" s="17"/>
      <c r="Y4353" s="17"/>
      <c r="Z4353" s="17"/>
      <c r="AA4353" s="17"/>
      <c r="AB4353" s="17"/>
      <c r="AC4353" s="17"/>
      <c r="AE4353" s="16"/>
      <c r="AF4353" s="16"/>
      <c r="AG4353" s="16"/>
      <c r="AH4353" s="16"/>
      <c r="AI4353" s="16"/>
      <c r="AJ4353" s="16"/>
      <c r="AL4353" s="16"/>
      <c r="AM4353" s="16"/>
      <c r="AN4353" s="16"/>
      <c r="AO4353" s="16"/>
      <c r="AP4353" s="16"/>
      <c r="AQ4353" s="16"/>
      <c r="BI4353" s="1">
        <v>18</v>
      </c>
      <c r="BJ4353" s="6">
        <f>SUM($R$5:R4355)-$AB$2</f>
        <v>437.16301959999942</v>
      </c>
      <c r="BK4353" s="6">
        <f>SUM($R$5:S4355)-$AB$2</f>
        <v>2158.6967856480014</v>
      </c>
      <c r="BL4353" s="6">
        <f>SUM($R$5:T4355)-$AB$2</f>
        <v>6462.5312007679995</v>
      </c>
      <c r="BM4353" s="6">
        <f>SUM($R$5:U4355)-$AB$2</f>
        <v>12487.899381936062</v>
      </c>
      <c r="BN4353" s="6">
        <f>SUM($R$5:V4355)-$AB$2</f>
        <v>21095.568212176113</v>
      </c>
      <c r="BO4353" s="6">
        <f>SUM($R$5:W4355)-$AB$2</f>
        <v>31424.770808464036</v>
      </c>
      <c r="BP4353" s="16"/>
    </row>
    <row r="4354" spans="1:68" x14ac:dyDescent="0.45">
      <c r="A4354" s="1">
        <v>2008</v>
      </c>
      <c r="B4354" s="1">
        <v>6</v>
      </c>
      <c r="C4354" s="1">
        <v>30</v>
      </c>
      <c r="D4354" s="1">
        <v>20</v>
      </c>
      <c r="E4354" s="1">
        <v>20.8</v>
      </c>
      <c r="F4354" s="1">
        <v>0</v>
      </c>
      <c r="G4354" s="4"/>
      <c r="H4354" s="4"/>
      <c r="Q4354" s="1">
        <v>17</v>
      </c>
      <c r="R4354" s="6">
        <f t="shared" si="5754"/>
        <v>0.3266038</v>
      </c>
      <c r="S4354" s="6">
        <f t="shared" si="5755"/>
        <v>1.2672227439999999</v>
      </c>
      <c r="T4354" s="6">
        <f t="shared" si="5756"/>
        <v>3.1680568599999996</v>
      </c>
      <c r="U4354" s="6">
        <f t="shared" si="5757"/>
        <v>4.4352796039999998</v>
      </c>
      <c r="V4354" s="6">
        <f t="shared" si="5758"/>
        <v>6.3361137199999993</v>
      </c>
      <c r="W4354" s="6">
        <f t="shared" si="5759"/>
        <v>7.6033364639999999</v>
      </c>
      <c r="X4354" s="17"/>
      <c r="Y4354" s="17"/>
      <c r="Z4354" s="17"/>
      <c r="AA4354" s="17"/>
      <c r="AB4354" s="17"/>
      <c r="AC4354" s="17"/>
      <c r="AE4354" s="16"/>
      <c r="AF4354" s="16"/>
      <c r="AG4354" s="16"/>
      <c r="AH4354" s="16"/>
      <c r="AI4354" s="16"/>
      <c r="AJ4354" s="16"/>
      <c r="AL4354" s="16"/>
      <c r="AM4354" s="16"/>
      <c r="AN4354" s="16"/>
      <c r="AO4354" s="16"/>
      <c r="AP4354" s="16"/>
      <c r="AQ4354" s="16"/>
      <c r="BI4354" s="1">
        <v>19</v>
      </c>
      <c r="BJ4354" s="6">
        <f>SUM($R$5:R4356)-$AB$2</f>
        <v>437.20655439999939</v>
      </c>
      <c r="BK4354" s="6">
        <f>SUM($R$5:S4356)-$AB$2</f>
        <v>2158.9092354720015</v>
      </c>
      <c r="BL4354" s="6">
        <f>SUM($R$5:T4356)-$AB$2</f>
        <v>6463.1659381519994</v>
      </c>
      <c r="BM4354" s="6">
        <f>SUM($R$5:U4356)-$AB$2</f>
        <v>12489.125321904063</v>
      </c>
      <c r="BN4354" s="6">
        <f>SUM($R$5:V4356)-$AB$2</f>
        <v>21097.638727264115</v>
      </c>
      <c r="BO4354" s="6">
        <f>SUM($R$5:W4356)-$AB$2</f>
        <v>31427.854813696038</v>
      </c>
      <c r="BP4354" s="16"/>
    </row>
    <row r="4355" spans="1:68" x14ac:dyDescent="0.45">
      <c r="A4355" s="1">
        <v>2008</v>
      </c>
      <c r="B4355" s="1">
        <v>6</v>
      </c>
      <c r="C4355" s="1">
        <v>30</v>
      </c>
      <c r="D4355" s="1">
        <v>21</v>
      </c>
      <c r="E4355" s="1">
        <v>20.100000000000001</v>
      </c>
      <c r="F4355" s="1">
        <v>0</v>
      </c>
      <c r="G4355" s="4"/>
      <c r="H4355" s="4"/>
      <c r="Q4355" s="1">
        <v>18</v>
      </c>
      <c r="R4355" s="6">
        <f t="shared" si="5754"/>
        <v>0.18370339999999999</v>
      </c>
      <c r="S4355" s="6">
        <f t="shared" si="5755"/>
        <v>0.712769192</v>
      </c>
      <c r="T4355" s="6">
        <f t="shared" si="5756"/>
        <v>1.7819229799999998</v>
      </c>
      <c r="U4355" s="6">
        <f t="shared" si="5757"/>
        <v>2.4946921720000002</v>
      </c>
      <c r="V4355" s="6">
        <f t="shared" si="5758"/>
        <v>3.5638459599999996</v>
      </c>
      <c r="W4355" s="6">
        <f t="shared" si="5759"/>
        <v>4.2766151520000006</v>
      </c>
      <c r="X4355" s="17"/>
      <c r="Y4355" s="17"/>
      <c r="Z4355" s="17"/>
      <c r="AA4355" s="17"/>
      <c r="AB4355" s="17"/>
      <c r="AC4355" s="17"/>
      <c r="AE4355" s="16"/>
      <c r="AF4355" s="16"/>
      <c r="AG4355" s="16"/>
      <c r="AH4355" s="16"/>
      <c r="AI4355" s="16"/>
      <c r="AJ4355" s="16"/>
      <c r="AL4355" s="16"/>
      <c r="AM4355" s="16"/>
      <c r="AN4355" s="16"/>
      <c r="AO4355" s="16"/>
      <c r="AP4355" s="16"/>
      <c r="AQ4355" s="16"/>
      <c r="BI4355" s="1">
        <v>20</v>
      </c>
      <c r="BJ4355" s="6">
        <f>SUM($R$5:R4357)-$AB$2</f>
        <v>437.20655439999939</v>
      </c>
      <c r="BK4355" s="6">
        <f>SUM($R$5:S4357)-$AB$2</f>
        <v>2158.9092354720015</v>
      </c>
      <c r="BL4355" s="6">
        <f>SUM($R$5:T4357)-$AB$2</f>
        <v>6463.1659381519994</v>
      </c>
      <c r="BM4355" s="6">
        <f>SUM($R$5:U4357)-$AB$2</f>
        <v>12489.125321904063</v>
      </c>
      <c r="BN4355" s="6">
        <f>SUM($R$5:V4357)-$AB$2</f>
        <v>21097.638727264115</v>
      </c>
      <c r="BO4355" s="6">
        <f>SUM($R$5:W4357)-$AB$2</f>
        <v>31427.854813696038</v>
      </c>
      <c r="BP4355" s="16"/>
    </row>
    <row r="4356" spans="1:68" x14ac:dyDescent="0.45">
      <c r="A4356" s="1">
        <v>2008</v>
      </c>
      <c r="B4356" s="1">
        <v>6</v>
      </c>
      <c r="C4356" s="1">
        <v>30</v>
      </c>
      <c r="D4356" s="1">
        <v>22</v>
      </c>
      <c r="E4356" s="1">
        <v>19.8</v>
      </c>
      <c r="F4356" s="1">
        <v>0</v>
      </c>
      <c r="G4356" s="4"/>
      <c r="H4356" s="4"/>
      <c r="Q4356" s="1">
        <v>19</v>
      </c>
      <c r="R4356" s="6">
        <f t="shared" si="5754"/>
        <v>4.3534799999999998E-2</v>
      </c>
      <c r="S4356" s="6">
        <f t="shared" si="5755"/>
        <v>0.168915024</v>
      </c>
      <c r="T4356" s="6">
        <f t="shared" si="5756"/>
        <v>0.42228755999999995</v>
      </c>
      <c r="U4356" s="6">
        <f t="shared" si="5757"/>
        <v>0.59120258400000003</v>
      </c>
      <c r="V4356" s="6">
        <f t="shared" si="5758"/>
        <v>0.8445751199999999</v>
      </c>
      <c r="W4356" s="6">
        <f t="shared" si="5759"/>
        <v>1.0134901439999999</v>
      </c>
      <c r="X4356" s="17"/>
      <c r="Y4356" s="17"/>
      <c r="Z4356" s="17"/>
      <c r="AA4356" s="17"/>
      <c r="AB4356" s="17"/>
      <c r="AC4356" s="17"/>
      <c r="AE4356" s="16"/>
      <c r="AF4356" s="16"/>
      <c r="AG4356" s="16"/>
      <c r="AH4356" s="16"/>
      <c r="AI4356" s="16"/>
      <c r="AJ4356" s="16"/>
      <c r="AL4356" s="16"/>
      <c r="AM4356" s="16"/>
      <c r="AN4356" s="16"/>
      <c r="AO4356" s="16"/>
      <c r="AP4356" s="16"/>
      <c r="AQ4356" s="16"/>
      <c r="BI4356" s="1">
        <v>21</v>
      </c>
      <c r="BJ4356" s="6">
        <f>SUM($R$5:R4358)-$AB$2</f>
        <v>437.20655439999939</v>
      </c>
      <c r="BK4356" s="6">
        <f>SUM($R$5:S4358)-$AB$2</f>
        <v>2158.9092354720015</v>
      </c>
      <c r="BL4356" s="6">
        <f>SUM($R$5:T4358)-$AB$2</f>
        <v>6463.1659381519994</v>
      </c>
      <c r="BM4356" s="6">
        <f>SUM($R$5:U4358)-$AB$2</f>
        <v>12489.125321904063</v>
      </c>
      <c r="BN4356" s="6">
        <f>SUM($R$5:V4358)-$AB$2</f>
        <v>21097.638727264115</v>
      </c>
      <c r="BO4356" s="6">
        <f>SUM($R$5:W4358)-$AB$2</f>
        <v>31427.854813696038</v>
      </c>
      <c r="BP4356" s="16"/>
    </row>
    <row r="4357" spans="1:68" x14ac:dyDescent="0.45">
      <c r="A4357" s="1">
        <v>2008</v>
      </c>
      <c r="B4357" s="1">
        <v>6</v>
      </c>
      <c r="C4357" s="1">
        <v>30</v>
      </c>
      <c r="D4357" s="1">
        <v>23</v>
      </c>
      <c r="E4357" s="1">
        <v>19.5</v>
      </c>
      <c r="F4357" s="1">
        <v>0</v>
      </c>
      <c r="G4357" s="4"/>
      <c r="H4357" s="4"/>
      <c r="Q4357" s="1">
        <v>20</v>
      </c>
      <c r="R4357" s="6">
        <f t="shared" si="5754"/>
        <v>0</v>
      </c>
      <c r="S4357" s="6">
        <f t="shared" si="5755"/>
        <v>0</v>
      </c>
      <c r="T4357" s="6">
        <f t="shared" si="5756"/>
        <v>0</v>
      </c>
      <c r="U4357" s="6">
        <f t="shared" si="5757"/>
        <v>0</v>
      </c>
      <c r="V4357" s="6">
        <f t="shared" si="5758"/>
        <v>0</v>
      </c>
      <c r="W4357" s="6">
        <f t="shared" si="5759"/>
        <v>0</v>
      </c>
      <c r="X4357" s="17"/>
      <c r="Y4357" s="17"/>
      <c r="Z4357" s="17"/>
      <c r="AA4357" s="17"/>
      <c r="AB4357" s="17"/>
      <c r="AC4357" s="17"/>
      <c r="AE4357" s="16"/>
      <c r="AF4357" s="16"/>
      <c r="AG4357" s="16"/>
      <c r="AH4357" s="16"/>
      <c r="AI4357" s="16"/>
      <c r="AJ4357" s="16"/>
      <c r="AL4357" s="16"/>
      <c r="AM4357" s="16"/>
      <c r="AN4357" s="16"/>
      <c r="AO4357" s="16"/>
      <c r="AP4357" s="16"/>
      <c r="AQ4357" s="16"/>
      <c r="BI4357" s="1">
        <v>22</v>
      </c>
      <c r="BJ4357" s="6">
        <f>SUM($R$5:R4359)-$AB$2</f>
        <v>437.20655439999939</v>
      </c>
      <c r="BK4357" s="6">
        <f>SUM($R$5:S4359)-$AB$2</f>
        <v>2158.9092354720015</v>
      </c>
      <c r="BL4357" s="6">
        <f>SUM($R$5:T4359)-$AB$2</f>
        <v>6463.1659381519994</v>
      </c>
      <c r="BM4357" s="6">
        <f>SUM($R$5:U4359)-$AB$2</f>
        <v>12489.125321904063</v>
      </c>
      <c r="BN4357" s="6">
        <f>SUM($R$5:V4359)-$AB$2</f>
        <v>21097.638727264115</v>
      </c>
      <c r="BO4357" s="6">
        <f>SUM($R$5:W4359)-$AB$2</f>
        <v>31427.854813696038</v>
      </c>
      <c r="BP4357" s="16"/>
    </row>
    <row r="4358" spans="1:68" x14ac:dyDescent="0.45">
      <c r="A4358" s="1">
        <v>2008</v>
      </c>
      <c r="B4358" s="1">
        <v>7</v>
      </c>
      <c r="C4358" s="1">
        <v>1</v>
      </c>
      <c r="D4358" s="1">
        <v>0</v>
      </c>
      <c r="E4358" s="1">
        <v>19.3</v>
      </c>
      <c r="F4358" s="1">
        <v>0</v>
      </c>
      <c r="G4358" s="4"/>
      <c r="H4358" s="4"/>
      <c r="Q4358" s="1">
        <v>21</v>
      </c>
      <c r="R4358" s="6">
        <f t="shared" ref="R4358:R4421" si="5844">$AX$2*F4355*$R$4/1000</f>
        <v>0</v>
      </c>
      <c r="S4358" s="6">
        <f t="shared" ref="S4358:S4421" si="5845">$AX$2*F4355*($S$4*$AU$2)/1000</f>
        <v>0</v>
      </c>
      <c r="T4358" s="6">
        <f t="shared" ref="T4358:T4421" si="5846">$AX$2*F4355*($T$4*$AU$2)/1000</f>
        <v>0</v>
      </c>
      <c r="U4358" s="6">
        <f t="shared" ref="U4358:U4421" si="5847">$AX$2*F4355*($U$4*$AU$2)/1000</f>
        <v>0</v>
      </c>
      <c r="V4358" s="6">
        <f t="shared" ref="V4358:V4421" si="5848">$AX$2*F4355*($V$4*$AU$2)/1000</f>
        <v>0</v>
      </c>
      <c r="W4358" s="6">
        <f t="shared" ref="W4358:W4421" si="5849">$AX$2*F4355*($W$4*$AU$2)/1000</f>
        <v>0</v>
      </c>
      <c r="X4358" s="17"/>
      <c r="Y4358" s="17"/>
      <c r="Z4358" s="17"/>
      <c r="AA4358" s="17"/>
      <c r="AB4358" s="17"/>
      <c r="AC4358" s="17"/>
      <c r="AE4358" s="16"/>
      <c r="AF4358" s="16"/>
      <c r="AG4358" s="16"/>
      <c r="AH4358" s="16"/>
      <c r="AI4358" s="16"/>
      <c r="AJ4358" s="16"/>
      <c r="AL4358" s="16"/>
      <c r="AM4358" s="16"/>
      <c r="AN4358" s="16"/>
      <c r="AO4358" s="16"/>
      <c r="AP4358" s="16"/>
      <c r="AQ4358" s="16"/>
      <c r="BI4358" s="1">
        <v>23</v>
      </c>
      <c r="BJ4358" s="6">
        <f>SUM($R$5:R4360)-$AB$2</f>
        <v>437.20655439999939</v>
      </c>
      <c r="BK4358" s="6">
        <f>SUM($R$5:S4360)-$AB$2</f>
        <v>2158.9092354720015</v>
      </c>
      <c r="BL4358" s="6">
        <f>SUM($R$5:T4360)-$AB$2</f>
        <v>6463.1659381519994</v>
      </c>
      <c r="BM4358" s="6">
        <f>SUM($R$5:U4360)-$AB$2</f>
        <v>12489.125321904063</v>
      </c>
      <c r="BN4358" s="6">
        <f>SUM($R$5:V4360)-$AB$2</f>
        <v>21097.638727264115</v>
      </c>
      <c r="BO4358" s="6">
        <f>SUM($R$5:W4360)-$AB$2</f>
        <v>31427.854813696038</v>
      </c>
      <c r="BP4358" s="16"/>
    </row>
    <row r="4359" spans="1:68" x14ac:dyDescent="0.45">
      <c r="A4359" s="1">
        <v>2008</v>
      </c>
      <c r="B4359" s="1">
        <v>7</v>
      </c>
      <c r="C4359" s="1">
        <v>1</v>
      </c>
      <c r="D4359" s="1">
        <v>1</v>
      </c>
      <c r="E4359" s="1">
        <v>19.100000000000001</v>
      </c>
      <c r="F4359" s="1">
        <v>0</v>
      </c>
      <c r="G4359" s="4"/>
      <c r="H4359" s="4"/>
      <c r="Q4359" s="1">
        <v>22</v>
      </c>
      <c r="R4359" s="6">
        <f t="shared" si="5844"/>
        <v>0</v>
      </c>
      <c r="S4359" s="6">
        <f t="shared" si="5845"/>
        <v>0</v>
      </c>
      <c r="T4359" s="6">
        <f t="shared" si="5846"/>
        <v>0</v>
      </c>
      <c r="U4359" s="6">
        <f t="shared" si="5847"/>
        <v>0</v>
      </c>
      <c r="V4359" s="6">
        <f t="shared" si="5848"/>
        <v>0</v>
      </c>
      <c r="W4359" s="6">
        <f t="shared" si="5849"/>
        <v>0</v>
      </c>
      <c r="X4359" s="17"/>
      <c r="Y4359" s="17"/>
      <c r="Z4359" s="17"/>
      <c r="AA4359" s="17"/>
      <c r="AB4359" s="17"/>
      <c r="AC4359" s="17"/>
      <c r="AE4359" s="16"/>
      <c r="AF4359" s="16"/>
      <c r="AG4359" s="16"/>
      <c r="AH4359" s="16"/>
      <c r="AI4359" s="16"/>
      <c r="AJ4359" s="16"/>
      <c r="AL4359" s="16"/>
      <c r="AM4359" s="16"/>
      <c r="AN4359" s="16"/>
      <c r="AO4359" s="16"/>
      <c r="AP4359" s="16"/>
      <c r="AQ4359" s="16"/>
      <c r="BI4359" s="1">
        <v>0</v>
      </c>
      <c r="BJ4359" s="6">
        <f t="shared" ref="BJ4359" si="5850">R4361-$AB$2</f>
        <v>-6.53125</v>
      </c>
      <c r="BK4359" s="6">
        <f t="shared" ref="BK4359" si="5851">S4361-$AB$2</f>
        <v>-6.53125</v>
      </c>
      <c r="BL4359" s="6">
        <f t="shared" ref="BL4359" si="5852">T4361-$AB$2</f>
        <v>-6.53125</v>
      </c>
      <c r="BM4359" s="6">
        <f t="shared" ref="BM4359" si="5853">U4361-$AB$2</f>
        <v>-6.53125</v>
      </c>
      <c r="BN4359" s="6">
        <f t="shared" ref="BN4359" si="5854">V4361-$AB$2</f>
        <v>-6.53125</v>
      </c>
      <c r="BO4359" s="6">
        <f t="shared" ref="BO4359" si="5855">W4361-$AB$2</f>
        <v>-6.53125</v>
      </c>
      <c r="BP4359" s="16">
        <v>183</v>
      </c>
    </row>
    <row r="4360" spans="1:68" x14ac:dyDescent="0.45">
      <c r="A4360" s="1">
        <v>2008</v>
      </c>
      <c r="B4360" s="1">
        <v>7</v>
      </c>
      <c r="C4360" s="1">
        <v>1</v>
      </c>
      <c r="D4360" s="1">
        <v>2</v>
      </c>
      <c r="E4360" s="1">
        <v>19</v>
      </c>
      <c r="F4360" s="1">
        <v>0</v>
      </c>
      <c r="G4360" s="4"/>
      <c r="H4360" s="4"/>
      <c r="Q4360" s="1">
        <v>23</v>
      </c>
      <c r="R4360" s="6">
        <f t="shared" si="5844"/>
        <v>0</v>
      </c>
      <c r="S4360" s="6">
        <f t="shared" si="5845"/>
        <v>0</v>
      </c>
      <c r="T4360" s="6">
        <f t="shared" si="5846"/>
        <v>0</v>
      </c>
      <c r="U4360" s="6">
        <f t="shared" si="5847"/>
        <v>0</v>
      </c>
      <c r="V4360" s="6">
        <f t="shared" si="5848"/>
        <v>0</v>
      </c>
      <c r="W4360" s="6">
        <f t="shared" si="5849"/>
        <v>0</v>
      </c>
      <c r="X4360" s="17"/>
      <c r="Y4360" s="17"/>
      <c r="Z4360" s="17"/>
      <c r="AA4360" s="17"/>
      <c r="AB4360" s="17"/>
      <c r="AC4360" s="17"/>
      <c r="AE4360" s="16"/>
      <c r="AF4360" s="16"/>
      <c r="AG4360" s="16"/>
      <c r="AH4360" s="16"/>
      <c r="AI4360" s="16"/>
      <c r="AJ4360" s="16"/>
      <c r="AL4360" s="16"/>
      <c r="AM4360" s="16"/>
      <c r="AN4360" s="16"/>
      <c r="AO4360" s="16"/>
      <c r="AP4360" s="16"/>
      <c r="AQ4360" s="16"/>
      <c r="BI4360" s="1">
        <v>1</v>
      </c>
      <c r="BJ4360" s="6">
        <f>SUM($R$5:R4362)-$AB$2</f>
        <v>437.20655439999939</v>
      </c>
      <c r="BK4360" s="6">
        <f>SUM($R$5:S4362)-$AB$2</f>
        <v>2158.9092354720015</v>
      </c>
      <c r="BL4360" s="6">
        <f>SUM($R$5:T4362)-$AB$2</f>
        <v>6463.1659381519994</v>
      </c>
      <c r="BM4360" s="6">
        <f>SUM($R$5:U4362)-$AB$2</f>
        <v>12489.125321904063</v>
      </c>
      <c r="BN4360" s="6">
        <f>SUM($R$5:V4362)-$AB$2</f>
        <v>21097.638727264115</v>
      </c>
      <c r="BO4360" s="6">
        <f>SUM($R$5:W4362)-$AB$2</f>
        <v>31427.854813696038</v>
      </c>
      <c r="BP4360" s="16"/>
    </row>
    <row r="4361" spans="1:68" x14ac:dyDescent="0.45">
      <c r="A4361" s="1">
        <v>2008</v>
      </c>
      <c r="B4361" s="1">
        <v>7</v>
      </c>
      <c r="C4361" s="1">
        <v>1</v>
      </c>
      <c r="D4361" s="1">
        <v>3</v>
      </c>
      <c r="E4361" s="1">
        <v>18.8</v>
      </c>
      <c r="F4361" s="1">
        <v>0</v>
      </c>
      <c r="G4361" s="4"/>
      <c r="H4361" s="4"/>
      <c r="Q4361" s="1">
        <v>0</v>
      </c>
      <c r="R4361" s="6">
        <f t="shared" si="5844"/>
        <v>0</v>
      </c>
      <c r="S4361" s="6">
        <f t="shared" si="5845"/>
        <v>0</v>
      </c>
      <c r="T4361" s="6">
        <f t="shared" si="5846"/>
        <v>0</v>
      </c>
      <c r="U4361" s="6">
        <f t="shared" si="5847"/>
        <v>0</v>
      </c>
      <c r="V4361" s="6">
        <f t="shared" si="5848"/>
        <v>0</v>
      </c>
      <c r="W4361" s="6">
        <f t="shared" si="5849"/>
        <v>0</v>
      </c>
      <c r="X4361" s="17"/>
      <c r="Y4361" s="17"/>
      <c r="Z4361" s="17"/>
      <c r="AA4361" s="17"/>
      <c r="AB4361" s="17"/>
      <c r="AC4361" s="17"/>
      <c r="AE4361" s="16"/>
      <c r="AF4361" s="16"/>
      <c r="AG4361" s="16"/>
      <c r="AH4361" s="16"/>
      <c r="AI4361" s="16"/>
      <c r="AJ4361" s="16"/>
      <c r="AL4361" s="16"/>
      <c r="AM4361" s="16"/>
      <c r="AN4361" s="16"/>
      <c r="AO4361" s="16"/>
      <c r="AP4361" s="16"/>
      <c r="AQ4361" s="16"/>
      <c r="BI4361" s="1">
        <v>2</v>
      </c>
      <c r="BJ4361" s="6">
        <f>SUM($R$5:R4363)-$AB$2</f>
        <v>437.20655439999939</v>
      </c>
      <c r="BK4361" s="6">
        <f>SUM($R$5:S4363)-$AB$2</f>
        <v>2158.9092354720015</v>
      </c>
      <c r="BL4361" s="6">
        <f>SUM($R$5:T4363)-$AB$2</f>
        <v>6463.1659381519994</v>
      </c>
      <c r="BM4361" s="6">
        <f>SUM($R$5:U4363)-$AB$2</f>
        <v>12489.125321904063</v>
      </c>
      <c r="BN4361" s="6">
        <f>SUM($R$5:V4363)-$AB$2</f>
        <v>21097.638727264115</v>
      </c>
      <c r="BO4361" s="6">
        <f>SUM($R$5:W4363)-$AB$2</f>
        <v>31427.854813696038</v>
      </c>
      <c r="BP4361" s="16"/>
    </row>
    <row r="4362" spans="1:68" x14ac:dyDescent="0.45">
      <c r="A4362" s="1">
        <v>2008</v>
      </c>
      <c r="B4362" s="1">
        <v>7</v>
      </c>
      <c r="C4362" s="1">
        <v>1</v>
      </c>
      <c r="D4362" s="1">
        <v>4</v>
      </c>
      <c r="E4362" s="1">
        <v>18.5</v>
      </c>
      <c r="F4362" s="1">
        <v>0</v>
      </c>
      <c r="G4362" s="4"/>
      <c r="H4362" s="4"/>
      <c r="Q4362" s="1">
        <v>1</v>
      </c>
      <c r="R4362" s="6">
        <f t="shared" si="5844"/>
        <v>0</v>
      </c>
      <c r="S4362" s="6">
        <f t="shared" si="5845"/>
        <v>0</v>
      </c>
      <c r="T4362" s="6">
        <f t="shared" si="5846"/>
        <v>0</v>
      </c>
      <c r="U4362" s="6">
        <f t="shared" si="5847"/>
        <v>0</v>
      </c>
      <c r="V4362" s="6">
        <f t="shared" si="5848"/>
        <v>0</v>
      </c>
      <c r="W4362" s="6">
        <f t="shared" si="5849"/>
        <v>0</v>
      </c>
      <c r="X4362" s="17"/>
      <c r="Y4362" s="17"/>
      <c r="Z4362" s="17"/>
      <c r="AA4362" s="17"/>
      <c r="AB4362" s="17"/>
      <c r="AC4362" s="17"/>
      <c r="AE4362" s="16"/>
      <c r="AF4362" s="16"/>
      <c r="AG4362" s="16"/>
      <c r="AH4362" s="16"/>
      <c r="AI4362" s="16"/>
      <c r="AJ4362" s="16"/>
      <c r="AL4362" s="16"/>
      <c r="AM4362" s="16"/>
      <c r="AN4362" s="16"/>
      <c r="AO4362" s="16"/>
      <c r="AP4362" s="16"/>
      <c r="AQ4362" s="16"/>
      <c r="BI4362" s="1">
        <v>3</v>
      </c>
      <c r="BJ4362" s="6">
        <f>SUM($R$5:R4364)-$AB$2</f>
        <v>437.20655439999939</v>
      </c>
      <c r="BK4362" s="6">
        <f>SUM($R$5:S4364)-$AB$2</f>
        <v>2158.9092354720015</v>
      </c>
      <c r="BL4362" s="6">
        <f>SUM($R$5:T4364)-$AB$2</f>
        <v>6463.1659381519994</v>
      </c>
      <c r="BM4362" s="6">
        <f>SUM($R$5:U4364)-$AB$2</f>
        <v>12489.125321904063</v>
      </c>
      <c r="BN4362" s="6">
        <f>SUM($R$5:V4364)-$AB$2</f>
        <v>21097.638727264115</v>
      </c>
      <c r="BO4362" s="6">
        <f>SUM($R$5:W4364)-$AB$2</f>
        <v>31427.854813696038</v>
      </c>
      <c r="BP4362" s="16"/>
    </row>
    <row r="4363" spans="1:68" x14ac:dyDescent="0.45">
      <c r="A4363" s="1">
        <v>2008</v>
      </c>
      <c r="B4363" s="1">
        <v>7</v>
      </c>
      <c r="C4363" s="1">
        <v>1</v>
      </c>
      <c r="D4363" s="1">
        <v>5</v>
      </c>
      <c r="E4363" s="1">
        <v>18.2</v>
      </c>
      <c r="F4363" s="1">
        <v>0</v>
      </c>
      <c r="G4363" s="4"/>
      <c r="H4363" s="4"/>
      <c r="Q4363" s="1">
        <v>2</v>
      </c>
      <c r="R4363" s="6">
        <f t="shared" si="5844"/>
        <v>0</v>
      </c>
      <c r="S4363" s="6">
        <f t="shared" si="5845"/>
        <v>0</v>
      </c>
      <c r="T4363" s="6">
        <f t="shared" si="5846"/>
        <v>0</v>
      </c>
      <c r="U4363" s="6">
        <f t="shared" si="5847"/>
        <v>0</v>
      </c>
      <c r="V4363" s="6">
        <f t="shared" si="5848"/>
        <v>0</v>
      </c>
      <c r="W4363" s="6">
        <f t="shared" si="5849"/>
        <v>0</v>
      </c>
      <c r="X4363" s="17"/>
      <c r="Y4363" s="17"/>
      <c r="Z4363" s="17"/>
      <c r="AA4363" s="17"/>
      <c r="AB4363" s="17"/>
      <c r="AC4363" s="17"/>
      <c r="AE4363" s="16"/>
      <c r="AF4363" s="16"/>
      <c r="AG4363" s="16"/>
      <c r="AH4363" s="16"/>
      <c r="AI4363" s="16"/>
      <c r="AJ4363" s="16"/>
      <c r="AL4363" s="16"/>
      <c r="AM4363" s="16"/>
      <c r="AN4363" s="16"/>
      <c r="AO4363" s="16"/>
      <c r="AP4363" s="16"/>
      <c r="AQ4363" s="16"/>
      <c r="BI4363" s="1">
        <v>4</v>
      </c>
      <c r="BJ4363" s="6">
        <f>SUM($R$5:R4365)-$AB$2</f>
        <v>437.20655439999939</v>
      </c>
      <c r="BK4363" s="6">
        <f>SUM($R$5:S4365)-$AB$2</f>
        <v>2158.9092354720015</v>
      </c>
      <c r="BL4363" s="6">
        <f>SUM($R$5:T4365)-$AB$2</f>
        <v>6463.1659381519994</v>
      </c>
      <c r="BM4363" s="6">
        <f>SUM($R$5:U4365)-$AB$2</f>
        <v>12489.125321904063</v>
      </c>
      <c r="BN4363" s="6">
        <f>SUM($R$5:V4365)-$AB$2</f>
        <v>21097.638727264115</v>
      </c>
      <c r="BO4363" s="6">
        <f>SUM($R$5:W4365)-$AB$2</f>
        <v>31427.854813696038</v>
      </c>
      <c r="BP4363" s="16"/>
    </row>
    <row r="4364" spans="1:68" x14ac:dyDescent="0.45">
      <c r="A4364" s="1">
        <v>2008</v>
      </c>
      <c r="B4364" s="1">
        <v>7</v>
      </c>
      <c r="C4364" s="1">
        <v>1</v>
      </c>
      <c r="D4364" s="1">
        <v>6</v>
      </c>
      <c r="E4364" s="1">
        <v>18.100000000000001</v>
      </c>
      <c r="F4364" s="1">
        <v>29.38</v>
      </c>
      <c r="G4364" s="4"/>
      <c r="H4364" s="4"/>
      <c r="Q4364" s="1">
        <v>3</v>
      </c>
      <c r="R4364" s="6">
        <f t="shared" si="5844"/>
        <v>0</v>
      </c>
      <c r="S4364" s="6">
        <f t="shared" si="5845"/>
        <v>0</v>
      </c>
      <c r="T4364" s="6">
        <f t="shared" si="5846"/>
        <v>0</v>
      </c>
      <c r="U4364" s="6">
        <f t="shared" si="5847"/>
        <v>0</v>
      </c>
      <c r="V4364" s="6">
        <f t="shared" si="5848"/>
        <v>0</v>
      </c>
      <c r="W4364" s="6">
        <f t="shared" si="5849"/>
        <v>0</v>
      </c>
      <c r="X4364" s="17"/>
      <c r="Y4364" s="17"/>
      <c r="Z4364" s="17"/>
      <c r="AA4364" s="17"/>
      <c r="AB4364" s="17"/>
      <c r="AC4364" s="17"/>
      <c r="AE4364" s="16"/>
      <c r="AF4364" s="16"/>
      <c r="AG4364" s="16"/>
      <c r="AH4364" s="16"/>
      <c r="AI4364" s="16"/>
      <c r="AJ4364" s="16"/>
      <c r="AL4364" s="16"/>
      <c r="AM4364" s="16"/>
      <c r="AN4364" s="16"/>
      <c r="AO4364" s="16"/>
      <c r="AP4364" s="16"/>
      <c r="AQ4364" s="16"/>
      <c r="BI4364" s="1">
        <v>5</v>
      </c>
      <c r="BJ4364" s="6">
        <f>SUM($R$5:R4366)-$AB$2</f>
        <v>437.20655439999939</v>
      </c>
      <c r="BK4364" s="6">
        <f>SUM($R$5:S4366)-$AB$2</f>
        <v>2158.9092354720015</v>
      </c>
      <c r="BL4364" s="6">
        <f>SUM($R$5:T4366)-$AB$2</f>
        <v>6463.1659381519994</v>
      </c>
      <c r="BM4364" s="6">
        <f>SUM($R$5:U4366)-$AB$2</f>
        <v>12489.125321904063</v>
      </c>
      <c r="BN4364" s="6">
        <f>SUM($R$5:V4366)-$AB$2</f>
        <v>21097.638727264115</v>
      </c>
      <c r="BO4364" s="6">
        <f>SUM($R$5:W4366)-$AB$2</f>
        <v>31427.854813696038</v>
      </c>
      <c r="BP4364" s="16"/>
    </row>
    <row r="4365" spans="1:68" x14ac:dyDescent="0.45">
      <c r="A4365" s="1">
        <v>2008</v>
      </c>
      <c r="B4365" s="1">
        <v>7</v>
      </c>
      <c r="C4365" s="1">
        <v>1</v>
      </c>
      <c r="D4365" s="1">
        <v>7</v>
      </c>
      <c r="E4365" s="1">
        <v>19</v>
      </c>
      <c r="F4365" s="1">
        <v>216.05</v>
      </c>
      <c r="G4365" s="4"/>
      <c r="H4365" s="4"/>
      <c r="Q4365" s="1">
        <v>4</v>
      </c>
      <c r="R4365" s="6">
        <f t="shared" si="5844"/>
        <v>0</v>
      </c>
      <c r="S4365" s="6">
        <f t="shared" si="5845"/>
        <v>0</v>
      </c>
      <c r="T4365" s="6">
        <f t="shared" si="5846"/>
        <v>0</v>
      </c>
      <c r="U4365" s="6">
        <f t="shared" si="5847"/>
        <v>0</v>
      </c>
      <c r="V4365" s="6">
        <f t="shared" si="5848"/>
        <v>0</v>
      </c>
      <c r="W4365" s="6">
        <f t="shared" si="5849"/>
        <v>0</v>
      </c>
      <c r="X4365" s="17"/>
      <c r="Y4365" s="17"/>
      <c r="Z4365" s="17"/>
      <c r="AA4365" s="17"/>
      <c r="AB4365" s="17"/>
      <c r="AC4365" s="17"/>
      <c r="AE4365" s="16"/>
      <c r="AF4365" s="16"/>
      <c r="AG4365" s="16"/>
      <c r="AH4365" s="16"/>
      <c r="AI4365" s="16"/>
      <c r="AJ4365" s="16"/>
      <c r="AL4365" s="16"/>
      <c r="AM4365" s="16"/>
      <c r="AN4365" s="16"/>
      <c r="AO4365" s="16"/>
      <c r="AP4365" s="16"/>
      <c r="AQ4365" s="16"/>
      <c r="BI4365" s="1">
        <v>6</v>
      </c>
      <c r="BJ4365" s="6">
        <f>SUM($R$5:R4367)-$AB$2</f>
        <v>437.22359479999938</v>
      </c>
      <c r="BK4365" s="6">
        <f>SUM($R$5:S4367)-$AB$2</f>
        <v>2158.9923926240017</v>
      </c>
      <c r="BL4365" s="6">
        <f>SUM($R$5:T4367)-$AB$2</f>
        <v>6463.4143871839997</v>
      </c>
      <c r="BM4365" s="6">
        <f>SUM($R$5:U4367)-$AB$2</f>
        <v>12489.605179568061</v>
      </c>
      <c r="BN4365" s="6">
        <f>SUM($R$5:V4367)-$AB$2</f>
        <v>21098.449168688112</v>
      </c>
      <c r="BO4365" s="6">
        <f>SUM($R$5:W4367)-$AB$2</f>
        <v>31429.061955632034</v>
      </c>
      <c r="BP4365" s="16"/>
    </row>
    <row r="4366" spans="1:68" x14ac:dyDescent="0.45">
      <c r="A4366" s="1">
        <v>2008</v>
      </c>
      <c r="B4366" s="1">
        <v>7</v>
      </c>
      <c r="C4366" s="1">
        <v>1</v>
      </c>
      <c r="D4366" s="1">
        <v>8</v>
      </c>
      <c r="E4366" s="1">
        <v>20.3</v>
      </c>
      <c r="F4366" s="1">
        <v>426.15</v>
      </c>
      <c r="G4366" s="4"/>
      <c r="H4366" s="4"/>
      <c r="Q4366" s="1">
        <v>5</v>
      </c>
      <c r="R4366" s="6">
        <f t="shared" si="5844"/>
        <v>0</v>
      </c>
      <c r="S4366" s="6">
        <f t="shared" si="5845"/>
        <v>0</v>
      </c>
      <c r="T4366" s="6">
        <f t="shared" si="5846"/>
        <v>0</v>
      </c>
      <c r="U4366" s="6">
        <f t="shared" si="5847"/>
        <v>0</v>
      </c>
      <c r="V4366" s="6">
        <f t="shared" si="5848"/>
        <v>0</v>
      </c>
      <c r="W4366" s="6">
        <f t="shared" si="5849"/>
        <v>0</v>
      </c>
      <c r="X4366" s="17"/>
      <c r="Y4366" s="17"/>
      <c r="Z4366" s="17"/>
      <c r="AA4366" s="17"/>
      <c r="AB4366" s="17"/>
      <c r="AC4366" s="17"/>
      <c r="AE4366" s="16"/>
      <c r="AF4366" s="16"/>
      <c r="AG4366" s="16"/>
      <c r="AH4366" s="16"/>
      <c r="AI4366" s="16"/>
      <c r="AJ4366" s="16"/>
      <c r="AL4366" s="16"/>
      <c r="AM4366" s="16"/>
      <c r="AN4366" s="16"/>
      <c r="AO4366" s="16"/>
      <c r="AP4366" s="16"/>
      <c r="AQ4366" s="16"/>
      <c r="BI4366" s="1">
        <v>7</v>
      </c>
      <c r="BJ4366" s="6">
        <f>SUM($R$5:R4368)-$AB$2</f>
        <v>437.34890379999939</v>
      </c>
      <c r="BK4366" s="6">
        <f>SUM($R$5:S4368)-$AB$2</f>
        <v>2159.6039005440016</v>
      </c>
      <c r="BL4366" s="6">
        <f>SUM($R$5:T4368)-$AB$2</f>
        <v>6465.2413924039993</v>
      </c>
      <c r="BM4366" s="6">
        <f>SUM($R$5:U4368)-$AB$2</f>
        <v>12493.13388100806</v>
      </c>
      <c r="BN4366" s="6">
        <f>SUM($R$5:V4368)-$AB$2</f>
        <v>21104.40886472811</v>
      </c>
      <c r="BO4366" s="6">
        <f>SUM($R$5:W4368)-$AB$2</f>
        <v>31437.938845192031</v>
      </c>
      <c r="BP4366" s="16"/>
    </row>
    <row r="4367" spans="1:68" x14ac:dyDescent="0.45">
      <c r="A4367" s="1">
        <v>2008</v>
      </c>
      <c r="B4367" s="1">
        <v>7</v>
      </c>
      <c r="C4367" s="1">
        <v>1</v>
      </c>
      <c r="D4367" s="1">
        <v>9</v>
      </c>
      <c r="E4367" s="1">
        <v>21.6</v>
      </c>
      <c r="F4367" s="1">
        <v>625.67999999999995</v>
      </c>
      <c r="G4367" s="4"/>
      <c r="H4367" s="4"/>
      <c r="Q4367" s="1">
        <v>6</v>
      </c>
      <c r="R4367" s="6">
        <f t="shared" si="5844"/>
        <v>1.7040399999999997E-2</v>
      </c>
      <c r="S4367" s="6">
        <f t="shared" si="5845"/>
        <v>6.6116751999999987E-2</v>
      </c>
      <c r="T4367" s="6">
        <f t="shared" si="5846"/>
        <v>0.16529187999999997</v>
      </c>
      <c r="U4367" s="6">
        <f t="shared" si="5847"/>
        <v>0.23140863199999998</v>
      </c>
      <c r="V4367" s="6">
        <f t="shared" si="5848"/>
        <v>0.33058375999999995</v>
      </c>
      <c r="W4367" s="6">
        <f t="shared" si="5849"/>
        <v>0.39670051200000001</v>
      </c>
      <c r="X4367" s="17"/>
      <c r="Y4367" s="17"/>
      <c r="Z4367" s="17"/>
      <c r="AA4367" s="17"/>
      <c r="AB4367" s="17"/>
      <c r="AC4367" s="17"/>
      <c r="AE4367" s="16"/>
      <c r="AF4367" s="16"/>
      <c r="AG4367" s="16"/>
      <c r="AH4367" s="16"/>
      <c r="AI4367" s="16"/>
      <c r="AJ4367" s="16"/>
      <c r="AL4367" s="16"/>
      <c r="AM4367" s="16"/>
      <c r="AN4367" s="16"/>
      <c r="AO4367" s="16"/>
      <c r="AP4367" s="16"/>
      <c r="AQ4367" s="16"/>
      <c r="BI4367" s="1">
        <v>8</v>
      </c>
      <c r="BJ4367" s="6">
        <f>SUM($R$5:R4369)-$AB$2</f>
        <v>437.59607079999938</v>
      </c>
      <c r="BK4367" s="6">
        <f>SUM($R$5:S4369)-$AB$2</f>
        <v>2160.8100755040014</v>
      </c>
      <c r="BL4367" s="6">
        <f>SUM($R$5:T4369)-$AB$2</f>
        <v>6468.8450872639996</v>
      </c>
      <c r="BM4367" s="6">
        <f>SUM($R$5:U4369)-$AB$2</f>
        <v>12500.094103728059</v>
      </c>
      <c r="BN4367" s="6">
        <f>SUM($R$5:V4369)-$AB$2</f>
        <v>21116.16412724811</v>
      </c>
      <c r="BO4367" s="6">
        <f>SUM($R$5:W4369)-$AB$2</f>
        <v>31455.448155472033</v>
      </c>
      <c r="BP4367" s="16"/>
    </row>
    <row r="4368" spans="1:68" x14ac:dyDescent="0.45">
      <c r="A4368" s="1">
        <v>2008</v>
      </c>
      <c r="B4368" s="1">
        <v>7</v>
      </c>
      <c r="C4368" s="1">
        <v>1</v>
      </c>
      <c r="D4368" s="1">
        <v>10</v>
      </c>
      <c r="E4368" s="1">
        <v>23.2</v>
      </c>
      <c r="F4368" s="1">
        <v>796.26</v>
      </c>
      <c r="G4368" s="4"/>
      <c r="H4368" s="4"/>
      <c r="Q4368" s="1">
        <v>7</v>
      </c>
      <c r="R4368" s="6">
        <f t="shared" si="5844"/>
        <v>0.125309</v>
      </c>
      <c r="S4368" s="6">
        <f t="shared" si="5845"/>
        <v>0.48619891999999998</v>
      </c>
      <c r="T4368" s="6">
        <f t="shared" si="5846"/>
        <v>1.2154973</v>
      </c>
      <c r="U4368" s="6">
        <f t="shared" si="5847"/>
        <v>1.7016962200000001</v>
      </c>
      <c r="V4368" s="6">
        <f t="shared" si="5848"/>
        <v>2.4309946</v>
      </c>
      <c r="W4368" s="6">
        <f t="shared" si="5849"/>
        <v>2.9171935200000001</v>
      </c>
      <c r="X4368" s="17"/>
      <c r="Y4368" s="17"/>
      <c r="Z4368" s="17"/>
      <c r="AA4368" s="17"/>
      <c r="AB4368" s="17"/>
      <c r="AC4368" s="17"/>
      <c r="AE4368" s="16"/>
      <c r="AF4368" s="16"/>
      <c r="AG4368" s="16"/>
      <c r="AH4368" s="16"/>
      <c r="AI4368" s="16"/>
      <c r="AJ4368" s="16"/>
      <c r="AL4368" s="16"/>
      <c r="AM4368" s="16"/>
      <c r="AN4368" s="16"/>
      <c r="AO4368" s="16"/>
      <c r="AP4368" s="16"/>
      <c r="AQ4368" s="16"/>
      <c r="BI4368" s="1">
        <v>9</v>
      </c>
      <c r="BJ4368" s="6">
        <f>SUM($R$5:R4370)-$AB$2</f>
        <v>437.9589651999994</v>
      </c>
      <c r="BK4368" s="6">
        <f>SUM($R$5:S4370)-$AB$2</f>
        <v>2162.5810001760015</v>
      </c>
      <c r="BL4368" s="6">
        <f>SUM($R$5:T4370)-$AB$2</f>
        <v>6474.1360876160006</v>
      </c>
      <c r="BM4368" s="6">
        <f>SUM($R$5:U4370)-$AB$2</f>
        <v>12510.313210032058</v>
      </c>
      <c r="BN4368" s="6">
        <f>SUM($R$5:V4370)-$AB$2</f>
        <v>21133.423384912112</v>
      </c>
      <c r="BO4368" s="6">
        <f>SUM($R$5:W4370)-$AB$2</f>
        <v>31481.155594768035</v>
      </c>
      <c r="BP4368" s="16"/>
    </row>
    <row r="4369" spans="1:68" x14ac:dyDescent="0.45">
      <c r="A4369" s="1">
        <v>2008</v>
      </c>
      <c r="B4369" s="1">
        <v>7</v>
      </c>
      <c r="C4369" s="1">
        <v>1</v>
      </c>
      <c r="D4369" s="1">
        <v>11</v>
      </c>
      <c r="E4369" s="1">
        <v>24.4</v>
      </c>
      <c r="F4369" s="1">
        <v>912.11</v>
      </c>
      <c r="G4369" s="4"/>
      <c r="H4369" s="4"/>
      <c r="Q4369" s="1">
        <v>8</v>
      </c>
      <c r="R4369" s="6">
        <f t="shared" si="5844"/>
        <v>0.24716699999999997</v>
      </c>
      <c r="S4369" s="6">
        <f t="shared" si="5845"/>
        <v>0.95900795999999988</v>
      </c>
      <c r="T4369" s="6">
        <f t="shared" si="5846"/>
        <v>2.3975198999999998</v>
      </c>
      <c r="U4369" s="6">
        <f t="shared" si="5847"/>
        <v>3.3565278599999995</v>
      </c>
      <c r="V4369" s="6">
        <f t="shared" si="5848"/>
        <v>4.7950397999999996</v>
      </c>
      <c r="W4369" s="6">
        <f t="shared" si="5849"/>
        <v>5.7540477599999997</v>
      </c>
      <c r="X4369" s="17"/>
      <c r="Y4369" s="17"/>
      <c r="Z4369" s="17"/>
      <c r="AA4369" s="17"/>
      <c r="AB4369" s="17"/>
      <c r="AC4369" s="17"/>
      <c r="AE4369" s="16"/>
      <c r="AF4369" s="16"/>
      <c r="AG4369" s="16"/>
      <c r="AH4369" s="16"/>
      <c r="AI4369" s="16"/>
      <c r="AJ4369" s="16"/>
      <c r="AL4369" s="16"/>
      <c r="AM4369" s="16"/>
      <c r="AN4369" s="16"/>
      <c r="AO4369" s="16"/>
      <c r="AP4369" s="16"/>
      <c r="AQ4369" s="16"/>
      <c r="BI4369" s="1">
        <v>10</v>
      </c>
      <c r="BJ4369" s="6">
        <f>SUM($R$5:R4371)-$AB$2</f>
        <v>438.42079599999937</v>
      </c>
      <c r="BK4369" s="6">
        <f>SUM($R$5:S4371)-$AB$2</f>
        <v>2164.8347344800013</v>
      </c>
      <c r="BL4369" s="6">
        <f>SUM($R$5:T4371)-$AB$2</f>
        <v>6480.8695806800006</v>
      </c>
      <c r="BM4369" s="6">
        <f>SUM($R$5:U4371)-$AB$2</f>
        <v>12523.318365360059</v>
      </c>
      <c r="BN4369" s="6">
        <f>SUM($R$5:V4371)-$AB$2</f>
        <v>21155.388057760112</v>
      </c>
      <c r="BO4369" s="6">
        <f>SUM($R$5:W4371)-$AB$2</f>
        <v>31513.871688640036</v>
      </c>
      <c r="BP4369" s="16"/>
    </row>
    <row r="4370" spans="1:68" x14ac:dyDescent="0.45">
      <c r="A4370" s="1">
        <v>2008</v>
      </c>
      <c r="B4370" s="1">
        <v>7</v>
      </c>
      <c r="C4370" s="1">
        <v>1</v>
      </c>
      <c r="D4370" s="1">
        <v>12</v>
      </c>
      <c r="E4370" s="1">
        <v>25.9</v>
      </c>
      <c r="F4370" s="1">
        <v>799.64</v>
      </c>
      <c r="G4370" s="4"/>
      <c r="H4370" s="4"/>
      <c r="Q4370" s="1">
        <v>9</v>
      </c>
      <c r="R4370" s="6">
        <f t="shared" si="5844"/>
        <v>0.36289439999999995</v>
      </c>
      <c r="S4370" s="6">
        <f t="shared" si="5845"/>
        <v>1.4080302719999997</v>
      </c>
      <c r="T4370" s="6">
        <f t="shared" si="5846"/>
        <v>3.5200756799999993</v>
      </c>
      <c r="U4370" s="6">
        <f t="shared" si="5847"/>
        <v>4.9281059520000001</v>
      </c>
      <c r="V4370" s="6">
        <f t="shared" si="5848"/>
        <v>7.0401513599999985</v>
      </c>
      <c r="W4370" s="6">
        <f t="shared" si="5849"/>
        <v>8.4481816319999989</v>
      </c>
      <c r="X4370" s="17"/>
      <c r="Y4370" s="17"/>
      <c r="Z4370" s="17"/>
      <c r="AA4370" s="17"/>
      <c r="AB4370" s="17"/>
      <c r="AC4370" s="17"/>
      <c r="AE4370" s="16"/>
      <c r="AF4370" s="16"/>
      <c r="AG4370" s="16"/>
      <c r="AH4370" s="16"/>
      <c r="AI4370" s="16"/>
      <c r="AJ4370" s="16"/>
      <c r="AL4370" s="16"/>
      <c r="AM4370" s="16"/>
      <c r="AN4370" s="16"/>
      <c r="AO4370" s="16"/>
      <c r="AP4370" s="16"/>
      <c r="AQ4370" s="16"/>
      <c r="BI4370" s="1">
        <v>11</v>
      </c>
      <c r="BJ4370" s="6">
        <f>SUM($R$5:R4372)-$AB$2</f>
        <v>438.94981979999937</v>
      </c>
      <c r="BK4370" s="6">
        <f>SUM($R$5:S4372)-$AB$2</f>
        <v>2167.416370624001</v>
      </c>
      <c r="BL4370" s="6">
        <f>SUM($R$5:T4372)-$AB$2</f>
        <v>6488.5827476840004</v>
      </c>
      <c r="BM4370" s="6">
        <f>SUM($R$5:U4372)-$AB$2</f>
        <v>12538.215675568059</v>
      </c>
      <c r="BN4370" s="6">
        <f>SUM($R$5:V4372)-$AB$2</f>
        <v>21180.548429688111</v>
      </c>
      <c r="BO4370" s="6">
        <f>SUM($R$5:W4372)-$AB$2</f>
        <v>31551.347734632036</v>
      </c>
      <c r="BP4370" s="16"/>
    </row>
    <row r="4371" spans="1:68" x14ac:dyDescent="0.45">
      <c r="A4371" s="1">
        <v>2008</v>
      </c>
      <c r="B4371" s="1">
        <v>7</v>
      </c>
      <c r="C4371" s="1">
        <v>1</v>
      </c>
      <c r="D4371" s="1">
        <v>13</v>
      </c>
      <c r="E4371" s="1">
        <v>26.7</v>
      </c>
      <c r="F4371" s="1">
        <v>768.26</v>
      </c>
      <c r="G4371" s="4"/>
      <c r="H4371" s="4"/>
      <c r="Q4371" s="1">
        <v>10</v>
      </c>
      <c r="R4371" s="6">
        <f t="shared" si="5844"/>
        <v>0.46183079999999993</v>
      </c>
      <c r="S4371" s="6">
        <f t="shared" si="5845"/>
        <v>1.791903504</v>
      </c>
      <c r="T4371" s="6">
        <f t="shared" si="5846"/>
        <v>4.4797587599999984</v>
      </c>
      <c r="U4371" s="6">
        <f t="shared" si="5847"/>
        <v>6.2716622639999997</v>
      </c>
      <c r="V4371" s="6">
        <f t="shared" si="5848"/>
        <v>8.9595175199999968</v>
      </c>
      <c r="W4371" s="6">
        <f t="shared" si="5849"/>
        <v>10.751421023999999</v>
      </c>
      <c r="X4371" s="17"/>
      <c r="Y4371" s="17"/>
      <c r="Z4371" s="17"/>
      <c r="AA4371" s="17"/>
      <c r="AB4371" s="17"/>
      <c r="AC4371" s="17"/>
      <c r="AE4371" s="16"/>
      <c r="AF4371" s="16"/>
      <c r="AG4371" s="16"/>
      <c r="AH4371" s="16"/>
      <c r="AI4371" s="16"/>
      <c r="AJ4371" s="16"/>
      <c r="AL4371" s="16"/>
      <c r="AM4371" s="16"/>
      <c r="AN4371" s="16"/>
      <c r="AO4371" s="16"/>
      <c r="AP4371" s="16"/>
      <c r="AQ4371" s="16"/>
      <c r="BI4371" s="1">
        <v>12</v>
      </c>
      <c r="BJ4371" s="6">
        <f t="shared" ref="BJ4371" si="5856">R4373-$AB$2</f>
        <v>-6.0674587999999998</v>
      </c>
      <c r="BK4371" s="6">
        <f t="shared" ref="BK4371" si="5857">S4373-$AB$2</f>
        <v>-4.7317401440000006</v>
      </c>
      <c r="BL4371" s="6">
        <f t="shared" ref="BL4371" si="5858">T4373-$AB$2</f>
        <v>-2.0324753600000012</v>
      </c>
      <c r="BM4371" s="6">
        <f t="shared" ref="BM4371" si="5859">U4373-$AB$2</f>
        <v>-0.23296550400000093</v>
      </c>
      <c r="BN4371" s="6">
        <f t="shared" ref="BN4371" si="5860">V4373-$AB$2</f>
        <v>2.4662992799999977</v>
      </c>
      <c r="BO4371" s="6">
        <f t="shared" ref="BO4371" si="5861">W4373-$AB$2</f>
        <v>4.2658091359999997</v>
      </c>
      <c r="BP4371" s="16"/>
    </row>
    <row r="4372" spans="1:68" x14ac:dyDescent="0.45">
      <c r="A4372" s="1">
        <v>2008</v>
      </c>
      <c r="B4372" s="1">
        <v>7</v>
      </c>
      <c r="C4372" s="1">
        <v>1</v>
      </c>
      <c r="D4372" s="1">
        <v>14</v>
      </c>
      <c r="E4372" s="1">
        <v>26.7</v>
      </c>
      <c r="F4372" s="1">
        <v>611.24</v>
      </c>
      <c r="G4372" s="4"/>
      <c r="H4372" s="4"/>
      <c r="Q4372" s="1">
        <v>11</v>
      </c>
      <c r="R4372" s="6">
        <f t="shared" si="5844"/>
        <v>0.52902379999999993</v>
      </c>
      <c r="S4372" s="6">
        <f t="shared" si="5845"/>
        <v>2.0526123439999995</v>
      </c>
      <c r="T4372" s="6">
        <f t="shared" si="5846"/>
        <v>5.1315308599999989</v>
      </c>
      <c r="U4372" s="6">
        <f t="shared" si="5847"/>
        <v>7.1841432039999988</v>
      </c>
      <c r="V4372" s="6">
        <f t="shared" si="5848"/>
        <v>10.263061719999998</v>
      </c>
      <c r="W4372" s="6">
        <f t="shared" si="5849"/>
        <v>12.315674064</v>
      </c>
      <c r="X4372" s="17"/>
      <c r="Y4372" s="17"/>
      <c r="Z4372" s="17"/>
      <c r="AA4372" s="17"/>
      <c r="AB4372" s="17"/>
      <c r="AC4372" s="17"/>
      <c r="AE4372" s="16"/>
      <c r="AF4372" s="16"/>
      <c r="AG4372" s="16"/>
      <c r="AH4372" s="16"/>
      <c r="AI4372" s="16"/>
      <c r="AJ4372" s="16"/>
      <c r="AL4372" s="16"/>
      <c r="AM4372" s="16"/>
      <c r="AN4372" s="16"/>
      <c r="AO4372" s="16"/>
      <c r="AP4372" s="16"/>
      <c r="AQ4372" s="16"/>
      <c r="BI4372" s="1">
        <v>13</v>
      </c>
      <c r="BJ4372" s="6">
        <f>SUM($R$5:R4374)-$AB$2</f>
        <v>439.85920179999937</v>
      </c>
      <c r="BK4372" s="6">
        <f>SUM($R$5:S4374)-$AB$2</f>
        <v>2171.8541547840009</v>
      </c>
      <c r="BL4372" s="6">
        <f>SUM($R$5:T4374)-$AB$2</f>
        <v>6501.8415372440004</v>
      </c>
      <c r="BM4372" s="6">
        <f>SUM($R$5:U4374)-$AB$2</f>
        <v>12563.823872688061</v>
      </c>
      <c r="BN4372" s="6">
        <f>SUM($R$5:V4374)-$AB$2</f>
        <v>21223.798637608113</v>
      </c>
      <c r="BO4372" s="6">
        <f>SUM($R$5:W4374)-$AB$2</f>
        <v>31615.768355512038</v>
      </c>
      <c r="BP4372" s="16"/>
    </row>
    <row r="4373" spans="1:68" x14ac:dyDescent="0.45">
      <c r="A4373" s="1">
        <v>2008</v>
      </c>
      <c r="B4373" s="1">
        <v>7</v>
      </c>
      <c r="C4373" s="1">
        <v>1</v>
      </c>
      <c r="D4373" s="1">
        <v>15</v>
      </c>
      <c r="E4373" s="1">
        <v>26.4</v>
      </c>
      <c r="F4373" s="1">
        <v>650.05999999999995</v>
      </c>
      <c r="G4373" s="4"/>
      <c r="H4373" s="4"/>
      <c r="Q4373" s="1">
        <v>12</v>
      </c>
      <c r="R4373" s="6">
        <f t="shared" si="5844"/>
        <v>0.46379119999999996</v>
      </c>
      <c r="S4373" s="6">
        <f t="shared" si="5845"/>
        <v>1.7995098559999996</v>
      </c>
      <c r="T4373" s="6">
        <f t="shared" si="5846"/>
        <v>4.4987746399999988</v>
      </c>
      <c r="U4373" s="6">
        <f t="shared" si="5847"/>
        <v>6.2982844959999991</v>
      </c>
      <c r="V4373" s="6">
        <f t="shared" si="5848"/>
        <v>8.9975492799999977</v>
      </c>
      <c r="W4373" s="6">
        <f t="shared" si="5849"/>
        <v>10.797059136</v>
      </c>
      <c r="X4373" s="17">
        <f t="shared" ref="X4373" si="5862">SUM(R4373:R4397)-$Z$2</f>
        <v>-1.2524234000000001</v>
      </c>
      <c r="Y4373" s="17">
        <f t="shared" ref="Y4373" si="5863">SUM(S4373:S4397)-$Z$2</f>
        <v>10.188597207999999</v>
      </c>
      <c r="Z4373" s="17">
        <f t="shared" ref="Z4373" si="5864">SUM(T4373:T4397)-$Z$2</f>
        <v>33.308993019999996</v>
      </c>
      <c r="AA4373" s="17">
        <f t="shared" ref="AA4373" si="5865">SUM(U4373:U4397)-$Z$2</f>
        <v>48.722590228000001</v>
      </c>
      <c r="AB4373" s="17">
        <f t="shared" ref="AB4373" si="5866">SUM(V4373:V4397)-$Z$2</f>
        <v>71.84298604</v>
      </c>
      <c r="AC4373" s="17">
        <f t="shared" ref="AC4373" si="5867">SUM(W4373:W4397)-$Z$2</f>
        <v>87.256583248000013</v>
      </c>
      <c r="AE4373" s="16">
        <f t="shared" ref="AE4373" si="5868">IF(X4373&gt;0,1,0)</f>
        <v>0</v>
      </c>
      <c r="AF4373" s="16">
        <f t="shared" ref="AF4373" si="5869">IF(Y4373&gt;0,1,0)</f>
        <v>1</v>
      </c>
      <c r="AG4373" s="16">
        <f t="shared" ref="AG4373" si="5870">IF(Z4373&gt;0,1,0)</f>
        <v>1</v>
      </c>
      <c r="AH4373" s="16">
        <f t="shared" ref="AH4373" si="5871">IF(AA4373&gt;0,1,0)</f>
        <v>1</v>
      </c>
      <c r="AI4373" s="16">
        <f t="shared" ref="AI4373" si="5872">IF(AB4373&gt;0,1,0)</f>
        <v>1</v>
      </c>
      <c r="AJ4373" s="16">
        <f t="shared" ref="AJ4373" si="5873">IF(AC4373&gt;0,1,0)</f>
        <v>1</v>
      </c>
      <c r="AL4373" s="16">
        <f t="shared" ref="AL4373" si="5874">IF(X4373&lt;0,ABS(X4373*$AP$1),0)</f>
        <v>0</v>
      </c>
      <c r="AM4373" s="16">
        <f t="shared" ref="AM4373" si="5875">IF(Y4373&lt;0,ABS(Y4373*$AP$1),0)</f>
        <v>0</v>
      </c>
      <c r="AN4373" s="16">
        <f t="shared" ref="AN4373" si="5876">IF(Z4373&lt;0,ABS(Z4373*$AP$1),0)</f>
        <v>0</v>
      </c>
      <c r="AO4373" s="16">
        <f t="shared" ref="AO4373" si="5877">IF(AA4373&lt;0,ABS(AA4373*$AP$1),0)</f>
        <v>0</v>
      </c>
      <c r="AP4373" s="16">
        <f t="shared" ref="AP4373" si="5878">IF(AB4373&lt;0,ABS(AB4373*$AP$1),0)</f>
        <v>0</v>
      </c>
      <c r="AQ4373" s="16">
        <f t="shared" ref="AQ4373" si="5879">IF(AC4373&lt;0,ABS(AC4373*$AP$1),0)</f>
        <v>0</v>
      </c>
      <c r="BI4373" s="1">
        <v>14</v>
      </c>
      <c r="BJ4373" s="6">
        <f>SUM($R$5:R4375)-$AB$2</f>
        <v>440.2137209999994</v>
      </c>
      <c r="BK4373" s="6">
        <f>SUM($R$5:S4375)-$AB$2</f>
        <v>2173.5842084800011</v>
      </c>
      <c r="BL4373" s="6">
        <f>SUM($R$5:T4375)-$AB$2</f>
        <v>6507.0104271800001</v>
      </c>
      <c r="BM4373" s="6">
        <f>SUM($R$5:U4375)-$AB$2</f>
        <v>12573.807133360062</v>
      </c>
      <c r="BN4373" s="6">
        <f>SUM($R$5:V4375)-$AB$2</f>
        <v>21240.659570760112</v>
      </c>
      <c r="BO4373" s="6">
        <f>SUM($R$5:W4375)-$AB$2</f>
        <v>31640.882495640035</v>
      </c>
      <c r="BP4373" s="16"/>
    </row>
    <row r="4374" spans="1:68" x14ac:dyDescent="0.45">
      <c r="A4374" s="1">
        <v>2008</v>
      </c>
      <c r="B4374" s="1">
        <v>7</v>
      </c>
      <c r="C4374" s="1">
        <v>1</v>
      </c>
      <c r="D4374" s="1">
        <v>16</v>
      </c>
      <c r="E4374" s="1">
        <v>25.8</v>
      </c>
      <c r="F4374" s="1">
        <v>526.61</v>
      </c>
      <c r="G4374" s="4"/>
      <c r="H4374" s="4"/>
      <c r="Q4374" s="1">
        <v>13</v>
      </c>
      <c r="R4374" s="6">
        <f t="shared" si="5844"/>
        <v>0.44559079999999995</v>
      </c>
      <c r="S4374" s="6">
        <f t="shared" si="5845"/>
        <v>1.7288923039999997</v>
      </c>
      <c r="T4374" s="6">
        <f t="shared" si="5846"/>
        <v>4.3222307599999992</v>
      </c>
      <c r="U4374" s="6">
        <f t="shared" si="5847"/>
        <v>6.0511230639999996</v>
      </c>
      <c r="V4374" s="6">
        <f t="shared" si="5848"/>
        <v>8.6444615199999983</v>
      </c>
      <c r="W4374" s="6">
        <f t="shared" si="5849"/>
        <v>10.373353824000001</v>
      </c>
      <c r="X4374" s="17"/>
      <c r="Y4374" s="17"/>
      <c r="Z4374" s="17"/>
      <c r="AA4374" s="17"/>
      <c r="AB4374" s="17"/>
      <c r="AC4374" s="17"/>
      <c r="AE4374" s="16"/>
      <c r="AF4374" s="16"/>
      <c r="AG4374" s="16"/>
      <c r="AH4374" s="16"/>
      <c r="AI4374" s="16"/>
      <c r="AJ4374" s="16"/>
      <c r="AL4374" s="16"/>
      <c r="AM4374" s="16"/>
      <c r="AN4374" s="16"/>
      <c r="AO4374" s="16"/>
      <c r="AP4374" s="16"/>
      <c r="AQ4374" s="16"/>
      <c r="BI4374" s="1">
        <v>15</v>
      </c>
      <c r="BJ4374" s="6">
        <f>SUM($R$5:R4376)-$AB$2</f>
        <v>440.59075579999939</v>
      </c>
      <c r="BK4374" s="6">
        <f>SUM($R$5:S4376)-$AB$2</f>
        <v>2175.4241383040007</v>
      </c>
      <c r="BL4374" s="6">
        <f>SUM($R$5:T4376)-$AB$2</f>
        <v>6512.5075945640001</v>
      </c>
      <c r="BM4374" s="6">
        <f>SUM($R$5:U4376)-$AB$2</f>
        <v>12584.424433328062</v>
      </c>
      <c r="BN4374" s="6">
        <f>SUM($R$5:V4376)-$AB$2</f>
        <v>21258.591345848115</v>
      </c>
      <c r="BO4374" s="6">
        <f>SUM($R$5:W4376)-$AB$2</f>
        <v>31667.591640872037</v>
      </c>
      <c r="BP4374" s="16"/>
    </row>
    <row r="4375" spans="1:68" x14ac:dyDescent="0.45">
      <c r="A4375" s="1">
        <v>2008</v>
      </c>
      <c r="B4375" s="1">
        <v>7</v>
      </c>
      <c r="C4375" s="1">
        <v>1</v>
      </c>
      <c r="D4375" s="1">
        <v>17</v>
      </c>
      <c r="E4375" s="1">
        <v>24.9</v>
      </c>
      <c r="F4375" s="1">
        <v>324.79000000000002</v>
      </c>
      <c r="G4375" s="4"/>
      <c r="H4375" s="4"/>
      <c r="Q4375" s="1">
        <v>14</v>
      </c>
      <c r="R4375" s="6">
        <f t="shared" si="5844"/>
        <v>0.35451919999999998</v>
      </c>
      <c r="S4375" s="6">
        <f t="shared" si="5845"/>
        <v>1.3755344959999998</v>
      </c>
      <c r="T4375" s="6">
        <f t="shared" si="5846"/>
        <v>3.4388362399999992</v>
      </c>
      <c r="U4375" s="6">
        <f t="shared" si="5847"/>
        <v>4.8143707359999999</v>
      </c>
      <c r="V4375" s="6">
        <f t="shared" si="5848"/>
        <v>6.8776724799999984</v>
      </c>
      <c r="W4375" s="6">
        <f t="shared" si="5849"/>
        <v>8.2532069759999995</v>
      </c>
      <c r="X4375" s="17"/>
      <c r="Y4375" s="17"/>
      <c r="Z4375" s="17"/>
      <c r="AA4375" s="17"/>
      <c r="AB4375" s="17"/>
      <c r="AC4375" s="17"/>
      <c r="AE4375" s="16"/>
      <c r="AF4375" s="16"/>
      <c r="AG4375" s="16"/>
      <c r="AH4375" s="16"/>
      <c r="AI4375" s="16"/>
      <c r="AJ4375" s="16"/>
      <c r="AL4375" s="16"/>
      <c r="AM4375" s="16"/>
      <c r="AN4375" s="16"/>
      <c r="AO4375" s="16"/>
      <c r="AP4375" s="16"/>
      <c r="AQ4375" s="16"/>
      <c r="BI4375" s="1">
        <v>16</v>
      </c>
      <c r="BJ4375" s="6">
        <f>SUM($R$5:R4377)-$AB$2</f>
        <v>440.89618959999939</v>
      </c>
      <c r="BK4375" s="6">
        <f>SUM($R$5:S4377)-$AB$2</f>
        <v>2176.9146552480011</v>
      </c>
      <c r="BL4375" s="6">
        <f>SUM($R$5:T4377)-$AB$2</f>
        <v>6516.9608193679996</v>
      </c>
      <c r="BM4375" s="6">
        <f>SUM($R$5:U4377)-$AB$2</f>
        <v>12593.025449136063</v>
      </c>
      <c r="BN4375" s="6">
        <f>SUM($R$5:V4377)-$AB$2</f>
        <v>21273.117777376116</v>
      </c>
      <c r="BO4375" s="6">
        <f>SUM($R$5:W4377)-$AB$2</f>
        <v>31689.228571264037</v>
      </c>
      <c r="BP4375" s="16"/>
    </row>
    <row r="4376" spans="1:68" x14ac:dyDescent="0.45">
      <c r="A4376" s="1">
        <v>2008</v>
      </c>
      <c r="B4376" s="1">
        <v>7</v>
      </c>
      <c r="C4376" s="1">
        <v>1</v>
      </c>
      <c r="D4376" s="1">
        <v>18</v>
      </c>
      <c r="E4376" s="1">
        <v>23.6</v>
      </c>
      <c r="F4376" s="1">
        <v>141.58000000000001</v>
      </c>
      <c r="G4376" s="4"/>
      <c r="H4376" s="4"/>
      <c r="Q4376" s="1">
        <v>15</v>
      </c>
      <c r="R4376" s="6">
        <f t="shared" si="5844"/>
        <v>0.37703479999999995</v>
      </c>
      <c r="S4376" s="6">
        <f t="shared" si="5845"/>
        <v>1.4628950239999998</v>
      </c>
      <c r="T4376" s="6">
        <f t="shared" si="5846"/>
        <v>3.6572375599999996</v>
      </c>
      <c r="U4376" s="6">
        <f t="shared" si="5847"/>
        <v>5.1201325840000003</v>
      </c>
      <c r="V4376" s="6">
        <f t="shared" si="5848"/>
        <v>7.3144751199999991</v>
      </c>
      <c r="W4376" s="6">
        <f t="shared" si="5849"/>
        <v>8.7773701440000007</v>
      </c>
      <c r="X4376" s="17"/>
      <c r="Y4376" s="17"/>
      <c r="Z4376" s="17"/>
      <c r="AA4376" s="17"/>
      <c r="AB4376" s="17"/>
      <c r="AC4376" s="17"/>
      <c r="AE4376" s="16"/>
      <c r="AF4376" s="16"/>
      <c r="AG4376" s="16"/>
      <c r="AH4376" s="16"/>
      <c r="AI4376" s="16"/>
      <c r="AJ4376" s="16"/>
      <c r="AL4376" s="16"/>
      <c r="AM4376" s="16"/>
      <c r="AN4376" s="16"/>
      <c r="AO4376" s="16"/>
      <c r="AP4376" s="16"/>
      <c r="AQ4376" s="16"/>
      <c r="BI4376" s="1">
        <v>17</v>
      </c>
      <c r="BJ4376" s="6">
        <f>SUM($R$5:R4378)-$AB$2</f>
        <v>441.08456779999938</v>
      </c>
      <c r="BK4376" s="6">
        <f>SUM($R$5:S4378)-$AB$2</f>
        <v>2177.8339408640009</v>
      </c>
      <c r="BL4376" s="6">
        <f>SUM($R$5:T4378)-$AB$2</f>
        <v>6519.7073735240001</v>
      </c>
      <c r="BM4376" s="6">
        <f>SUM($R$5:U4378)-$AB$2</f>
        <v>12598.330179248063</v>
      </c>
      <c r="BN4376" s="6">
        <f>SUM($R$5:V4378)-$AB$2</f>
        <v>21282.077044568119</v>
      </c>
      <c r="BO4376" s="6">
        <f>SUM($R$5:W4378)-$AB$2</f>
        <v>31702.573282952042</v>
      </c>
      <c r="BP4376" s="16"/>
    </row>
    <row r="4377" spans="1:68" x14ac:dyDescent="0.45">
      <c r="A4377" s="1">
        <v>2008</v>
      </c>
      <c r="B4377" s="1">
        <v>7</v>
      </c>
      <c r="C4377" s="1">
        <v>1</v>
      </c>
      <c r="D4377" s="1">
        <v>19</v>
      </c>
      <c r="E4377" s="1">
        <v>21.8</v>
      </c>
      <c r="F4377" s="1">
        <v>37.54</v>
      </c>
      <c r="G4377" s="4"/>
      <c r="H4377" s="4"/>
      <c r="Q4377" s="1">
        <v>16</v>
      </c>
      <c r="R4377" s="6">
        <f t="shared" si="5844"/>
        <v>0.30543379999999998</v>
      </c>
      <c r="S4377" s="6">
        <f t="shared" si="5845"/>
        <v>1.1850831439999998</v>
      </c>
      <c r="T4377" s="6">
        <f t="shared" si="5846"/>
        <v>2.9627078599999996</v>
      </c>
      <c r="U4377" s="6">
        <f t="shared" si="5847"/>
        <v>4.1477910040000001</v>
      </c>
      <c r="V4377" s="6">
        <f t="shared" si="5848"/>
        <v>5.9254157199999993</v>
      </c>
      <c r="W4377" s="6">
        <f t="shared" si="5849"/>
        <v>7.1104988639999993</v>
      </c>
      <c r="X4377" s="17"/>
      <c r="Y4377" s="17"/>
      <c r="Z4377" s="17"/>
      <c r="AA4377" s="17"/>
      <c r="AB4377" s="17"/>
      <c r="AC4377" s="17"/>
      <c r="AE4377" s="16"/>
      <c r="AF4377" s="16"/>
      <c r="AG4377" s="16"/>
      <c r="AH4377" s="16"/>
      <c r="AI4377" s="16"/>
      <c r="AJ4377" s="16"/>
      <c r="AL4377" s="16"/>
      <c r="AM4377" s="16"/>
      <c r="AN4377" s="16"/>
      <c r="AO4377" s="16"/>
      <c r="AP4377" s="16"/>
      <c r="AQ4377" s="16"/>
      <c r="BI4377" s="1">
        <v>18</v>
      </c>
      <c r="BJ4377" s="6">
        <f>SUM($R$5:R4379)-$AB$2</f>
        <v>441.16668419999939</v>
      </c>
      <c r="BK4377" s="6">
        <f>SUM($R$5:S4379)-$AB$2</f>
        <v>2178.2346688960006</v>
      </c>
      <c r="BL4377" s="6">
        <f>SUM($R$5:T4379)-$AB$2</f>
        <v>6520.9046306360005</v>
      </c>
      <c r="BM4377" s="6">
        <f>SUM($R$5:U4379)-$AB$2</f>
        <v>12600.642577072063</v>
      </c>
      <c r="BN4377" s="6">
        <f>SUM($R$5:V4379)-$AB$2</f>
        <v>21285.98250055212</v>
      </c>
      <c r="BO4377" s="6">
        <f>SUM($R$5:W4379)-$AB$2</f>
        <v>31708.390408728043</v>
      </c>
      <c r="BP4377" s="16"/>
    </row>
    <row r="4378" spans="1:68" x14ac:dyDescent="0.45">
      <c r="A4378" s="1">
        <v>2008</v>
      </c>
      <c r="B4378" s="1">
        <v>7</v>
      </c>
      <c r="C4378" s="1">
        <v>1</v>
      </c>
      <c r="D4378" s="1">
        <v>20</v>
      </c>
      <c r="E4378" s="1">
        <v>20.5</v>
      </c>
      <c r="F4378" s="1">
        <v>0</v>
      </c>
      <c r="G4378" s="4"/>
      <c r="H4378" s="4"/>
      <c r="Q4378" s="1">
        <v>17</v>
      </c>
      <c r="R4378" s="6">
        <f t="shared" si="5844"/>
        <v>0.1883782</v>
      </c>
      <c r="S4378" s="6">
        <f t="shared" si="5845"/>
        <v>0.73090741599999987</v>
      </c>
      <c r="T4378" s="6">
        <f t="shared" si="5846"/>
        <v>1.8272685399999997</v>
      </c>
      <c r="U4378" s="6">
        <f t="shared" si="5847"/>
        <v>2.5581759559999999</v>
      </c>
      <c r="V4378" s="6">
        <f t="shared" si="5848"/>
        <v>3.6545370799999994</v>
      </c>
      <c r="W4378" s="6">
        <f t="shared" si="5849"/>
        <v>4.3854444959999999</v>
      </c>
      <c r="X4378" s="17"/>
      <c r="Y4378" s="17"/>
      <c r="Z4378" s="17"/>
      <c r="AA4378" s="17"/>
      <c r="AB4378" s="17"/>
      <c r="AC4378" s="17"/>
      <c r="AE4378" s="16"/>
      <c r="AF4378" s="16"/>
      <c r="AG4378" s="16"/>
      <c r="AH4378" s="16"/>
      <c r="AI4378" s="16"/>
      <c r="AJ4378" s="16"/>
      <c r="AL4378" s="16"/>
      <c r="AM4378" s="16"/>
      <c r="AN4378" s="16"/>
      <c r="AO4378" s="16"/>
      <c r="AP4378" s="16"/>
      <c r="AQ4378" s="16"/>
      <c r="BI4378" s="1">
        <v>19</v>
      </c>
      <c r="BJ4378" s="6">
        <f>SUM($R$5:R4380)-$AB$2</f>
        <v>441.18845739999938</v>
      </c>
      <c r="BK4378" s="6">
        <f>SUM($R$5:S4380)-$AB$2</f>
        <v>2178.3409221120005</v>
      </c>
      <c r="BL4378" s="6">
        <f>SUM($R$5:T4380)-$AB$2</f>
        <v>6521.2220838920011</v>
      </c>
      <c r="BM4378" s="6">
        <f>SUM($R$5:U4380)-$AB$2</f>
        <v>12601.255710384063</v>
      </c>
      <c r="BN4378" s="6">
        <f>SUM($R$5:V4380)-$AB$2</f>
        <v>21287.018033944118</v>
      </c>
      <c r="BO4378" s="6">
        <f>SUM($R$5:W4380)-$AB$2</f>
        <v>31709.93282221604</v>
      </c>
      <c r="BP4378" s="16"/>
    </row>
    <row r="4379" spans="1:68" x14ac:dyDescent="0.45">
      <c r="A4379" s="1">
        <v>2008</v>
      </c>
      <c r="B4379" s="1">
        <v>7</v>
      </c>
      <c r="C4379" s="1">
        <v>1</v>
      </c>
      <c r="D4379" s="1">
        <v>21</v>
      </c>
      <c r="E4379" s="1">
        <v>19.8</v>
      </c>
      <c r="F4379" s="1">
        <v>0</v>
      </c>
      <c r="G4379" s="4"/>
      <c r="H4379" s="4"/>
      <c r="Q4379" s="1">
        <v>18</v>
      </c>
      <c r="R4379" s="6">
        <f t="shared" si="5844"/>
        <v>8.2116399999999992E-2</v>
      </c>
      <c r="S4379" s="6">
        <f t="shared" si="5845"/>
        <v>0.31861163199999998</v>
      </c>
      <c r="T4379" s="6">
        <f t="shared" si="5846"/>
        <v>0.79652907999999989</v>
      </c>
      <c r="U4379" s="6">
        <f t="shared" si="5847"/>
        <v>1.1151407119999999</v>
      </c>
      <c r="V4379" s="6">
        <f t="shared" si="5848"/>
        <v>1.5930581599999998</v>
      </c>
      <c r="W4379" s="6">
        <f t="shared" si="5849"/>
        <v>1.9116697920000001</v>
      </c>
      <c r="X4379" s="17"/>
      <c r="Y4379" s="17"/>
      <c r="Z4379" s="17"/>
      <c r="AA4379" s="17"/>
      <c r="AB4379" s="17"/>
      <c r="AC4379" s="17"/>
      <c r="AE4379" s="16"/>
      <c r="AF4379" s="16"/>
      <c r="AG4379" s="16"/>
      <c r="AH4379" s="16"/>
      <c r="AI4379" s="16"/>
      <c r="AJ4379" s="16"/>
      <c r="AL4379" s="16"/>
      <c r="AM4379" s="16"/>
      <c r="AN4379" s="16"/>
      <c r="AO4379" s="16"/>
      <c r="AP4379" s="16"/>
      <c r="AQ4379" s="16"/>
      <c r="BI4379" s="1">
        <v>20</v>
      </c>
      <c r="BJ4379" s="6">
        <f>SUM($R$5:R4381)-$AB$2</f>
        <v>441.18845739999938</v>
      </c>
      <c r="BK4379" s="6">
        <f>SUM($R$5:S4381)-$AB$2</f>
        <v>2178.3409221120005</v>
      </c>
      <c r="BL4379" s="6">
        <f>SUM($R$5:T4381)-$AB$2</f>
        <v>6521.2220838920011</v>
      </c>
      <c r="BM4379" s="6">
        <f>SUM($R$5:U4381)-$AB$2</f>
        <v>12601.255710384063</v>
      </c>
      <c r="BN4379" s="6">
        <f>SUM($R$5:V4381)-$AB$2</f>
        <v>21287.018033944118</v>
      </c>
      <c r="BO4379" s="6">
        <f>SUM($R$5:W4381)-$AB$2</f>
        <v>31709.93282221604</v>
      </c>
      <c r="BP4379" s="16"/>
    </row>
    <row r="4380" spans="1:68" x14ac:dyDescent="0.45">
      <c r="A4380" s="1">
        <v>2008</v>
      </c>
      <c r="B4380" s="1">
        <v>7</v>
      </c>
      <c r="C4380" s="1">
        <v>1</v>
      </c>
      <c r="D4380" s="1">
        <v>22</v>
      </c>
      <c r="E4380" s="1">
        <v>19.5</v>
      </c>
      <c r="F4380" s="1">
        <v>0</v>
      </c>
      <c r="G4380" s="4"/>
      <c r="H4380" s="4"/>
      <c r="Q4380" s="1">
        <v>19</v>
      </c>
      <c r="R4380" s="6">
        <f t="shared" si="5844"/>
        <v>2.1773199999999999E-2</v>
      </c>
      <c r="S4380" s="6">
        <f t="shared" si="5845"/>
        <v>8.4480015999999991E-2</v>
      </c>
      <c r="T4380" s="6">
        <f t="shared" si="5846"/>
        <v>0.21120003999999998</v>
      </c>
      <c r="U4380" s="6">
        <f t="shared" si="5847"/>
        <v>0.29568005599999997</v>
      </c>
      <c r="V4380" s="6">
        <f t="shared" si="5848"/>
        <v>0.42240007999999996</v>
      </c>
      <c r="W4380" s="6">
        <f t="shared" si="5849"/>
        <v>0.50688009599999995</v>
      </c>
      <c r="X4380" s="17"/>
      <c r="Y4380" s="17"/>
      <c r="Z4380" s="17"/>
      <c r="AA4380" s="17"/>
      <c r="AB4380" s="17"/>
      <c r="AC4380" s="17"/>
      <c r="AE4380" s="16"/>
      <c r="AF4380" s="16"/>
      <c r="AG4380" s="16"/>
      <c r="AH4380" s="16"/>
      <c r="AI4380" s="16"/>
      <c r="AJ4380" s="16"/>
      <c r="AL4380" s="16"/>
      <c r="AM4380" s="16"/>
      <c r="AN4380" s="16"/>
      <c r="AO4380" s="16"/>
      <c r="AP4380" s="16"/>
      <c r="AQ4380" s="16"/>
      <c r="BI4380" s="1">
        <v>21</v>
      </c>
      <c r="BJ4380" s="6">
        <f>SUM($R$5:R4382)-$AB$2</f>
        <v>441.18845739999938</v>
      </c>
      <c r="BK4380" s="6">
        <f>SUM($R$5:S4382)-$AB$2</f>
        <v>2178.3409221120005</v>
      </c>
      <c r="BL4380" s="6">
        <f>SUM($R$5:T4382)-$AB$2</f>
        <v>6521.2220838920011</v>
      </c>
      <c r="BM4380" s="6">
        <f>SUM($R$5:U4382)-$AB$2</f>
        <v>12601.255710384063</v>
      </c>
      <c r="BN4380" s="6">
        <f>SUM($R$5:V4382)-$AB$2</f>
        <v>21287.018033944118</v>
      </c>
      <c r="BO4380" s="6">
        <f>SUM($R$5:W4382)-$AB$2</f>
        <v>31709.93282221604</v>
      </c>
      <c r="BP4380" s="16"/>
    </row>
    <row r="4381" spans="1:68" x14ac:dyDescent="0.45">
      <c r="A4381" s="1">
        <v>2008</v>
      </c>
      <c r="B4381" s="1">
        <v>7</v>
      </c>
      <c r="C4381" s="1">
        <v>1</v>
      </c>
      <c r="D4381" s="1">
        <v>23</v>
      </c>
      <c r="E4381" s="1">
        <v>19.3</v>
      </c>
      <c r="F4381" s="1">
        <v>0</v>
      </c>
      <c r="G4381" s="4"/>
      <c r="H4381" s="4"/>
      <c r="Q4381" s="1">
        <v>20</v>
      </c>
      <c r="R4381" s="6">
        <f t="shared" si="5844"/>
        <v>0</v>
      </c>
      <c r="S4381" s="6">
        <f t="shared" si="5845"/>
        <v>0</v>
      </c>
      <c r="T4381" s="6">
        <f t="shared" si="5846"/>
        <v>0</v>
      </c>
      <c r="U4381" s="6">
        <f t="shared" si="5847"/>
        <v>0</v>
      </c>
      <c r="V4381" s="6">
        <f t="shared" si="5848"/>
        <v>0</v>
      </c>
      <c r="W4381" s="6">
        <f t="shared" si="5849"/>
        <v>0</v>
      </c>
      <c r="X4381" s="17"/>
      <c r="Y4381" s="17"/>
      <c r="Z4381" s="17"/>
      <c r="AA4381" s="17"/>
      <c r="AB4381" s="17"/>
      <c r="AC4381" s="17"/>
      <c r="AE4381" s="16"/>
      <c r="AF4381" s="16"/>
      <c r="AG4381" s="16"/>
      <c r="AH4381" s="16"/>
      <c r="AI4381" s="16"/>
      <c r="AJ4381" s="16"/>
      <c r="AL4381" s="16"/>
      <c r="AM4381" s="16"/>
      <c r="AN4381" s="16"/>
      <c r="AO4381" s="16"/>
      <c r="AP4381" s="16"/>
      <c r="AQ4381" s="16"/>
      <c r="BI4381" s="1">
        <v>22</v>
      </c>
      <c r="BJ4381" s="6">
        <f>SUM($R$5:R4383)-$AB$2</f>
        <v>441.18845739999938</v>
      </c>
      <c r="BK4381" s="6">
        <f>SUM($R$5:S4383)-$AB$2</f>
        <v>2178.3409221120005</v>
      </c>
      <c r="BL4381" s="6">
        <f>SUM($R$5:T4383)-$AB$2</f>
        <v>6521.2220838920011</v>
      </c>
      <c r="BM4381" s="6">
        <f>SUM($R$5:U4383)-$AB$2</f>
        <v>12601.255710384063</v>
      </c>
      <c r="BN4381" s="6">
        <f>SUM($R$5:V4383)-$AB$2</f>
        <v>21287.018033944118</v>
      </c>
      <c r="BO4381" s="6">
        <f>SUM($R$5:W4383)-$AB$2</f>
        <v>31709.93282221604</v>
      </c>
      <c r="BP4381" s="16"/>
    </row>
    <row r="4382" spans="1:68" x14ac:dyDescent="0.45">
      <c r="A4382" s="1">
        <v>2008</v>
      </c>
      <c r="B4382" s="1">
        <v>7</v>
      </c>
      <c r="C4382" s="1">
        <v>2</v>
      </c>
      <c r="D4382" s="1">
        <v>0</v>
      </c>
      <c r="E4382" s="1">
        <v>19.2</v>
      </c>
      <c r="F4382" s="1">
        <v>0</v>
      </c>
      <c r="G4382" s="4"/>
      <c r="H4382" s="4"/>
      <c r="Q4382" s="1">
        <v>21</v>
      </c>
      <c r="R4382" s="6">
        <f t="shared" si="5844"/>
        <v>0</v>
      </c>
      <c r="S4382" s="6">
        <f t="shared" si="5845"/>
        <v>0</v>
      </c>
      <c r="T4382" s="6">
        <f t="shared" si="5846"/>
        <v>0</v>
      </c>
      <c r="U4382" s="6">
        <f t="shared" si="5847"/>
        <v>0</v>
      </c>
      <c r="V4382" s="6">
        <f t="shared" si="5848"/>
        <v>0</v>
      </c>
      <c r="W4382" s="6">
        <f t="shared" si="5849"/>
        <v>0</v>
      </c>
      <c r="X4382" s="17"/>
      <c r="Y4382" s="17"/>
      <c r="Z4382" s="17"/>
      <c r="AA4382" s="17"/>
      <c r="AB4382" s="17"/>
      <c r="AC4382" s="17"/>
      <c r="AE4382" s="16"/>
      <c r="AF4382" s="16"/>
      <c r="AG4382" s="16"/>
      <c r="AH4382" s="16"/>
      <c r="AI4382" s="16"/>
      <c r="AJ4382" s="16"/>
      <c r="AL4382" s="16"/>
      <c r="AM4382" s="16"/>
      <c r="AN4382" s="16"/>
      <c r="AO4382" s="16"/>
      <c r="AP4382" s="16"/>
      <c r="AQ4382" s="16"/>
      <c r="BI4382" s="1">
        <v>23</v>
      </c>
      <c r="BJ4382" s="6">
        <f>SUM($R$5:R4384)-$AB$2</f>
        <v>441.18845739999938</v>
      </c>
      <c r="BK4382" s="6">
        <f>SUM($R$5:S4384)-$AB$2</f>
        <v>2178.3409221120005</v>
      </c>
      <c r="BL4382" s="6">
        <f>SUM($R$5:T4384)-$AB$2</f>
        <v>6521.2220838920011</v>
      </c>
      <c r="BM4382" s="6">
        <f>SUM($R$5:U4384)-$AB$2</f>
        <v>12601.255710384063</v>
      </c>
      <c r="BN4382" s="6">
        <f>SUM($R$5:V4384)-$AB$2</f>
        <v>21287.018033944118</v>
      </c>
      <c r="BO4382" s="6">
        <f>SUM($R$5:W4384)-$AB$2</f>
        <v>31709.93282221604</v>
      </c>
      <c r="BP4382" s="16"/>
    </row>
    <row r="4383" spans="1:68" x14ac:dyDescent="0.45">
      <c r="A4383" s="1">
        <v>2008</v>
      </c>
      <c r="B4383" s="1">
        <v>7</v>
      </c>
      <c r="C4383" s="1">
        <v>2</v>
      </c>
      <c r="D4383" s="1">
        <v>1</v>
      </c>
      <c r="E4383" s="1">
        <v>19.100000000000001</v>
      </c>
      <c r="F4383" s="1">
        <v>0</v>
      </c>
      <c r="G4383" s="4"/>
      <c r="H4383" s="4"/>
      <c r="Q4383" s="1">
        <v>22</v>
      </c>
      <c r="R4383" s="6">
        <f t="shared" si="5844"/>
        <v>0</v>
      </c>
      <c r="S4383" s="6">
        <f t="shared" si="5845"/>
        <v>0</v>
      </c>
      <c r="T4383" s="6">
        <f t="shared" si="5846"/>
        <v>0</v>
      </c>
      <c r="U4383" s="6">
        <f t="shared" si="5847"/>
        <v>0</v>
      </c>
      <c r="V4383" s="6">
        <f t="shared" si="5848"/>
        <v>0</v>
      </c>
      <c r="W4383" s="6">
        <f t="shared" si="5849"/>
        <v>0</v>
      </c>
      <c r="X4383" s="17"/>
      <c r="Y4383" s="17"/>
      <c r="Z4383" s="17"/>
      <c r="AA4383" s="17"/>
      <c r="AB4383" s="17"/>
      <c r="AC4383" s="17"/>
      <c r="AE4383" s="16"/>
      <c r="AF4383" s="16"/>
      <c r="AG4383" s="16"/>
      <c r="AH4383" s="16"/>
      <c r="AI4383" s="16"/>
      <c r="AJ4383" s="16"/>
      <c r="AL4383" s="16"/>
      <c r="AM4383" s="16"/>
      <c r="AN4383" s="16"/>
      <c r="AO4383" s="16"/>
      <c r="AP4383" s="16"/>
      <c r="AQ4383" s="16"/>
      <c r="BI4383" s="1">
        <v>0</v>
      </c>
      <c r="BJ4383" s="6">
        <f t="shared" ref="BJ4383" si="5880">R4385-$AB$2</f>
        <v>-6.53125</v>
      </c>
      <c r="BK4383" s="6">
        <f t="shared" ref="BK4383" si="5881">S4385-$AB$2</f>
        <v>-6.53125</v>
      </c>
      <c r="BL4383" s="6">
        <f t="shared" ref="BL4383" si="5882">T4385-$AB$2</f>
        <v>-6.53125</v>
      </c>
      <c r="BM4383" s="6">
        <f t="shared" ref="BM4383" si="5883">U4385-$AB$2</f>
        <v>-6.53125</v>
      </c>
      <c r="BN4383" s="6">
        <f t="shared" ref="BN4383" si="5884">V4385-$AB$2</f>
        <v>-6.53125</v>
      </c>
      <c r="BO4383" s="6">
        <f t="shared" ref="BO4383" si="5885">W4385-$AB$2</f>
        <v>-6.53125</v>
      </c>
      <c r="BP4383" s="16">
        <v>184</v>
      </c>
    </row>
    <row r="4384" spans="1:68" x14ac:dyDescent="0.45">
      <c r="A4384" s="1">
        <v>2008</v>
      </c>
      <c r="B4384" s="1">
        <v>7</v>
      </c>
      <c r="C4384" s="1">
        <v>2</v>
      </c>
      <c r="D4384" s="1">
        <v>2</v>
      </c>
      <c r="E4384" s="1">
        <v>19.100000000000001</v>
      </c>
      <c r="F4384" s="1">
        <v>0</v>
      </c>
      <c r="G4384" s="4"/>
      <c r="H4384" s="4"/>
      <c r="Q4384" s="1">
        <v>23</v>
      </c>
      <c r="R4384" s="6">
        <f t="shared" si="5844"/>
        <v>0</v>
      </c>
      <c r="S4384" s="6">
        <f t="shared" si="5845"/>
        <v>0</v>
      </c>
      <c r="T4384" s="6">
        <f t="shared" si="5846"/>
        <v>0</v>
      </c>
      <c r="U4384" s="6">
        <f t="shared" si="5847"/>
        <v>0</v>
      </c>
      <c r="V4384" s="6">
        <f t="shared" si="5848"/>
        <v>0</v>
      </c>
      <c r="W4384" s="6">
        <f t="shared" si="5849"/>
        <v>0</v>
      </c>
      <c r="X4384" s="17"/>
      <c r="Y4384" s="17"/>
      <c r="Z4384" s="17"/>
      <c r="AA4384" s="17"/>
      <c r="AB4384" s="17"/>
      <c r="AC4384" s="17"/>
      <c r="AE4384" s="16"/>
      <c r="AF4384" s="16"/>
      <c r="AG4384" s="16"/>
      <c r="AH4384" s="16"/>
      <c r="AI4384" s="16"/>
      <c r="AJ4384" s="16"/>
      <c r="AL4384" s="16"/>
      <c r="AM4384" s="16"/>
      <c r="AN4384" s="16"/>
      <c r="AO4384" s="16"/>
      <c r="AP4384" s="16"/>
      <c r="AQ4384" s="16"/>
      <c r="BI4384" s="1">
        <v>1</v>
      </c>
      <c r="BJ4384" s="6">
        <f>SUM($R$5:R4386)-$AB$2</f>
        <v>441.18845739999938</v>
      </c>
      <c r="BK4384" s="6">
        <f>SUM($R$5:S4386)-$AB$2</f>
        <v>2178.3409221120005</v>
      </c>
      <c r="BL4384" s="6">
        <f>SUM($R$5:T4386)-$AB$2</f>
        <v>6521.2220838920011</v>
      </c>
      <c r="BM4384" s="6">
        <f>SUM($R$5:U4386)-$AB$2</f>
        <v>12601.255710384063</v>
      </c>
      <c r="BN4384" s="6">
        <f>SUM($R$5:V4386)-$AB$2</f>
        <v>21287.018033944118</v>
      </c>
      <c r="BO4384" s="6">
        <f>SUM($R$5:W4386)-$AB$2</f>
        <v>31709.93282221604</v>
      </c>
      <c r="BP4384" s="16"/>
    </row>
    <row r="4385" spans="1:68" x14ac:dyDescent="0.45">
      <c r="A4385" s="1">
        <v>2008</v>
      </c>
      <c r="B4385" s="1">
        <v>7</v>
      </c>
      <c r="C4385" s="1">
        <v>2</v>
      </c>
      <c r="D4385" s="1">
        <v>3</v>
      </c>
      <c r="E4385" s="1">
        <v>19.100000000000001</v>
      </c>
      <c r="F4385" s="1">
        <v>0</v>
      </c>
      <c r="G4385" s="4"/>
      <c r="H4385" s="4"/>
      <c r="Q4385" s="1">
        <v>0</v>
      </c>
      <c r="R4385" s="6">
        <f t="shared" si="5844"/>
        <v>0</v>
      </c>
      <c r="S4385" s="6">
        <f t="shared" si="5845"/>
        <v>0</v>
      </c>
      <c r="T4385" s="6">
        <f t="shared" si="5846"/>
        <v>0</v>
      </c>
      <c r="U4385" s="6">
        <f t="shared" si="5847"/>
        <v>0</v>
      </c>
      <c r="V4385" s="6">
        <f t="shared" si="5848"/>
        <v>0</v>
      </c>
      <c r="W4385" s="6">
        <f t="shared" si="5849"/>
        <v>0</v>
      </c>
      <c r="X4385" s="17"/>
      <c r="Y4385" s="17"/>
      <c r="Z4385" s="17"/>
      <c r="AA4385" s="17"/>
      <c r="AB4385" s="17"/>
      <c r="AC4385" s="17"/>
      <c r="AE4385" s="16"/>
      <c r="AF4385" s="16"/>
      <c r="AG4385" s="16"/>
      <c r="AH4385" s="16"/>
      <c r="AI4385" s="16"/>
      <c r="AJ4385" s="16"/>
      <c r="AL4385" s="16"/>
      <c r="AM4385" s="16"/>
      <c r="AN4385" s="16"/>
      <c r="AO4385" s="16"/>
      <c r="AP4385" s="16"/>
      <c r="AQ4385" s="16"/>
      <c r="BI4385" s="1">
        <v>2</v>
      </c>
      <c r="BJ4385" s="6">
        <f>SUM($R$5:R4387)-$AB$2</f>
        <v>441.18845739999938</v>
      </c>
      <c r="BK4385" s="6">
        <f>SUM($R$5:S4387)-$AB$2</f>
        <v>2178.3409221120005</v>
      </c>
      <c r="BL4385" s="6">
        <f>SUM($R$5:T4387)-$AB$2</f>
        <v>6521.2220838920011</v>
      </c>
      <c r="BM4385" s="6">
        <f>SUM($R$5:U4387)-$AB$2</f>
        <v>12601.255710384063</v>
      </c>
      <c r="BN4385" s="6">
        <f>SUM($R$5:V4387)-$AB$2</f>
        <v>21287.018033944118</v>
      </c>
      <c r="BO4385" s="6">
        <f>SUM($R$5:W4387)-$AB$2</f>
        <v>31709.93282221604</v>
      </c>
      <c r="BP4385" s="16"/>
    </row>
    <row r="4386" spans="1:68" x14ac:dyDescent="0.45">
      <c r="A4386" s="1">
        <v>2008</v>
      </c>
      <c r="B4386" s="1">
        <v>7</v>
      </c>
      <c r="C4386" s="1">
        <v>2</v>
      </c>
      <c r="D4386" s="1">
        <v>4</v>
      </c>
      <c r="E4386" s="1">
        <v>19.100000000000001</v>
      </c>
      <c r="F4386" s="1">
        <v>0</v>
      </c>
      <c r="G4386" s="4"/>
      <c r="H4386" s="4"/>
      <c r="Q4386" s="1">
        <v>1</v>
      </c>
      <c r="R4386" s="6">
        <f t="shared" si="5844"/>
        <v>0</v>
      </c>
      <c r="S4386" s="6">
        <f t="shared" si="5845"/>
        <v>0</v>
      </c>
      <c r="T4386" s="6">
        <f t="shared" si="5846"/>
        <v>0</v>
      </c>
      <c r="U4386" s="6">
        <f t="shared" si="5847"/>
        <v>0</v>
      </c>
      <c r="V4386" s="6">
        <f t="shared" si="5848"/>
        <v>0</v>
      </c>
      <c r="W4386" s="6">
        <f t="shared" si="5849"/>
        <v>0</v>
      </c>
      <c r="X4386" s="17"/>
      <c r="Y4386" s="17"/>
      <c r="Z4386" s="17"/>
      <c r="AA4386" s="17"/>
      <c r="AB4386" s="17"/>
      <c r="AC4386" s="17"/>
      <c r="AE4386" s="16"/>
      <c r="AF4386" s="16"/>
      <c r="AG4386" s="16"/>
      <c r="AH4386" s="16"/>
      <c r="AI4386" s="16"/>
      <c r="AJ4386" s="16"/>
      <c r="AL4386" s="16"/>
      <c r="AM4386" s="16"/>
      <c r="AN4386" s="16"/>
      <c r="AO4386" s="16"/>
      <c r="AP4386" s="16"/>
      <c r="AQ4386" s="16"/>
      <c r="BI4386" s="1">
        <v>3</v>
      </c>
      <c r="BJ4386" s="6">
        <f>SUM($R$5:R4388)-$AB$2</f>
        <v>441.18845739999938</v>
      </c>
      <c r="BK4386" s="6">
        <f>SUM($R$5:S4388)-$AB$2</f>
        <v>2178.3409221120005</v>
      </c>
      <c r="BL4386" s="6">
        <f>SUM($R$5:T4388)-$AB$2</f>
        <v>6521.2220838920011</v>
      </c>
      <c r="BM4386" s="6">
        <f>SUM($R$5:U4388)-$AB$2</f>
        <v>12601.255710384063</v>
      </c>
      <c r="BN4386" s="6">
        <f>SUM($R$5:V4388)-$AB$2</f>
        <v>21287.018033944118</v>
      </c>
      <c r="BO4386" s="6">
        <f>SUM($R$5:W4388)-$AB$2</f>
        <v>31709.93282221604</v>
      </c>
      <c r="BP4386" s="16"/>
    </row>
    <row r="4387" spans="1:68" x14ac:dyDescent="0.45">
      <c r="A4387" s="1">
        <v>2008</v>
      </c>
      <c r="B4387" s="1">
        <v>7</v>
      </c>
      <c r="C4387" s="1">
        <v>2</v>
      </c>
      <c r="D4387" s="1">
        <v>5</v>
      </c>
      <c r="E4387" s="1">
        <v>19.100000000000001</v>
      </c>
      <c r="F4387" s="1">
        <v>0</v>
      </c>
      <c r="G4387" s="4"/>
      <c r="H4387" s="4"/>
      <c r="Q4387" s="1">
        <v>2</v>
      </c>
      <c r="R4387" s="6">
        <f t="shared" si="5844"/>
        <v>0</v>
      </c>
      <c r="S4387" s="6">
        <f t="shared" si="5845"/>
        <v>0</v>
      </c>
      <c r="T4387" s="6">
        <f t="shared" si="5846"/>
        <v>0</v>
      </c>
      <c r="U4387" s="6">
        <f t="shared" si="5847"/>
        <v>0</v>
      </c>
      <c r="V4387" s="6">
        <f t="shared" si="5848"/>
        <v>0</v>
      </c>
      <c r="W4387" s="6">
        <f t="shared" si="5849"/>
        <v>0</v>
      </c>
      <c r="X4387" s="17"/>
      <c r="Y4387" s="17"/>
      <c r="Z4387" s="17"/>
      <c r="AA4387" s="17"/>
      <c r="AB4387" s="17"/>
      <c r="AC4387" s="17"/>
      <c r="AE4387" s="16"/>
      <c r="AF4387" s="16"/>
      <c r="AG4387" s="16"/>
      <c r="AH4387" s="16"/>
      <c r="AI4387" s="16"/>
      <c r="AJ4387" s="16"/>
      <c r="AL4387" s="16"/>
      <c r="AM4387" s="16"/>
      <c r="AN4387" s="16"/>
      <c r="AO4387" s="16"/>
      <c r="AP4387" s="16"/>
      <c r="AQ4387" s="16"/>
      <c r="BI4387" s="1">
        <v>4</v>
      </c>
      <c r="BJ4387" s="6">
        <f>SUM($R$5:R4389)-$AB$2</f>
        <v>441.18845739999938</v>
      </c>
      <c r="BK4387" s="6">
        <f>SUM($R$5:S4389)-$AB$2</f>
        <v>2178.3409221120005</v>
      </c>
      <c r="BL4387" s="6">
        <f>SUM($R$5:T4389)-$AB$2</f>
        <v>6521.2220838920011</v>
      </c>
      <c r="BM4387" s="6">
        <f>SUM($R$5:U4389)-$AB$2</f>
        <v>12601.255710384063</v>
      </c>
      <c r="BN4387" s="6">
        <f>SUM($R$5:V4389)-$AB$2</f>
        <v>21287.018033944118</v>
      </c>
      <c r="BO4387" s="6">
        <f>SUM($R$5:W4389)-$AB$2</f>
        <v>31709.93282221604</v>
      </c>
      <c r="BP4387" s="16"/>
    </row>
    <row r="4388" spans="1:68" x14ac:dyDescent="0.45">
      <c r="A4388" s="1">
        <v>2008</v>
      </c>
      <c r="B4388" s="1">
        <v>7</v>
      </c>
      <c r="C4388" s="1">
        <v>2</v>
      </c>
      <c r="D4388" s="1">
        <v>6</v>
      </c>
      <c r="E4388" s="1">
        <v>19.100000000000001</v>
      </c>
      <c r="F4388" s="1">
        <v>0</v>
      </c>
      <c r="G4388" s="4"/>
      <c r="H4388" s="4"/>
      <c r="Q4388" s="1">
        <v>3</v>
      </c>
      <c r="R4388" s="6">
        <f t="shared" si="5844"/>
        <v>0</v>
      </c>
      <c r="S4388" s="6">
        <f t="shared" si="5845"/>
        <v>0</v>
      </c>
      <c r="T4388" s="6">
        <f t="shared" si="5846"/>
        <v>0</v>
      </c>
      <c r="U4388" s="6">
        <f t="shared" si="5847"/>
        <v>0</v>
      </c>
      <c r="V4388" s="6">
        <f t="shared" si="5848"/>
        <v>0</v>
      </c>
      <c r="W4388" s="6">
        <f t="shared" si="5849"/>
        <v>0</v>
      </c>
      <c r="X4388" s="17"/>
      <c r="Y4388" s="17"/>
      <c r="Z4388" s="17"/>
      <c r="AA4388" s="17"/>
      <c r="AB4388" s="17"/>
      <c r="AC4388" s="17"/>
      <c r="AE4388" s="16"/>
      <c r="AF4388" s="16"/>
      <c r="AG4388" s="16"/>
      <c r="AH4388" s="16"/>
      <c r="AI4388" s="16"/>
      <c r="AJ4388" s="16"/>
      <c r="AL4388" s="16"/>
      <c r="AM4388" s="16"/>
      <c r="AN4388" s="16"/>
      <c r="AO4388" s="16"/>
      <c r="AP4388" s="16"/>
      <c r="AQ4388" s="16"/>
      <c r="BI4388" s="1">
        <v>5</v>
      </c>
      <c r="BJ4388" s="6">
        <f>SUM($R$5:R4390)-$AB$2</f>
        <v>441.18845739999938</v>
      </c>
      <c r="BK4388" s="6">
        <f>SUM($R$5:S4390)-$AB$2</f>
        <v>2178.3409221120005</v>
      </c>
      <c r="BL4388" s="6">
        <f>SUM($R$5:T4390)-$AB$2</f>
        <v>6521.2220838920011</v>
      </c>
      <c r="BM4388" s="6">
        <f>SUM($R$5:U4390)-$AB$2</f>
        <v>12601.255710384063</v>
      </c>
      <c r="BN4388" s="6">
        <f>SUM($R$5:V4390)-$AB$2</f>
        <v>21287.018033944118</v>
      </c>
      <c r="BO4388" s="6">
        <f>SUM($R$5:W4390)-$AB$2</f>
        <v>31709.93282221604</v>
      </c>
      <c r="BP4388" s="16"/>
    </row>
    <row r="4389" spans="1:68" x14ac:dyDescent="0.45">
      <c r="A4389" s="1">
        <v>2008</v>
      </c>
      <c r="B4389" s="1">
        <v>7</v>
      </c>
      <c r="C4389" s="1">
        <v>2</v>
      </c>
      <c r="D4389" s="1">
        <v>7</v>
      </c>
      <c r="E4389" s="1">
        <v>19</v>
      </c>
      <c r="F4389" s="1">
        <v>49.75</v>
      </c>
      <c r="G4389" s="4"/>
      <c r="H4389" s="4"/>
      <c r="Q4389" s="1">
        <v>4</v>
      </c>
      <c r="R4389" s="6">
        <f t="shared" si="5844"/>
        <v>0</v>
      </c>
      <c r="S4389" s="6">
        <f t="shared" si="5845"/>
        <v>0</v>
      </c>
      <c r="T4389" s="6">
        <f t="shared" si="5846"/>
        <v>0</v>
      </c>
      <c r="U4389" s="6">
        <f t="shared" si="5847"/>
        <v>0</v>
      </c>
      <c r="V4389" s="6">
        <f t="shared" si="5848"/>
        <v>0</v>
      </c>
      <c r="W4389" s="6">
        <f t="shared" si="5849"/>
        <v>0</v>
      </c>
      <c r="X4389" s="17"/>
      <c r="Y4389" s="17"/>
      <c r="Z4389" s="17"/>
      <c r="AA4389" s="17"/>
      <c r="AB4389" s="17"/>
      <c r="AC4389" s="17"/>
      <c r="AE4389" s="16"/>
      <c r="AF4389" s="16"/>
      <c r="AG4389" s="16"/>
      <c r="AH4389" s="16"/>
      <c r="AI4389" s="16"/>
      <c r="AJ4389" s="16"/>
      <c r="AL4389" s="16"/>
      <c r="AM4389" s="16"/>
      <c r="AN4389" s="16"/>
      <c r="AO4389" s="16"/>
      <c r="AP4389" s="16"/>
      <c r="AQ4389" s="16"/>
      <c r="BI4389" s="1">
        <v>6</v>
      </c>
      <c r="BJ4389" s="6">
        <f>SUM($R$5:R4391)-$AB$2</f>
        <v>441.18845739999938</v>
      </c>
      <c r="BK4389" s="6">
        <f>SUM($R$5:S4391)-$AB$2</f>
        <v>2178.3409221120005</v>
      </c>
      <c r="BL4389" s="6">
        <f>SUM($R$5:T4391)-$AB$2</f>
        <v>6521.2220838920011</v>
      </c>
      <c r="BM4389" s="6">
        <f>SUM($R$5:U4391)-$AB$2</f>
        <v>12601.255710384063</v>
      </c>
      <c r="BN4389" s="6">
        <f>SUM($R$5:V4391)-$AB$2</f>
        <v>21287.018033944118</v>
      </c>
      <c r="BO4389" s="6">
        <f>SUM($R$5:W4391)-$AB$2</f>
        <v>31709.93282221604</v>
      </c>
      <c r="BP4389" s="16"/>
    </row>
    <row r="4390" spans="1:68" x14ac:dyDescent="0.45">
      <c r="A4390" s="1">
        <v>2008</v>
      </c>
      <c r="B4390" s="1">
        <v>7</v>
      </c>
      <c r="C4390" s="1">
        <v>2</v>
      </c>
      <c r="D4390" s="1">
        <v>8</v>
      </c>
      <c r="E4390" s="1">
        <v>19.399999999999999</v>
      </c>
      <c r="F4390" s="1">
        <v>171.2</v>
      </c>
      <c r="G4390" s="4"/>
      <c r="H4390" s="4"/>
      <c r="Q4390" s="1">
        <v>5</v>
      </c>
      <c r="R4390" s="6">
        <f t="shared" si="5844"/>
        <v>0</v>
      </c>
      <c r="S4390" s="6">
        <f t="shared" si="5845"/>
        <v>0</v>
      </c>
      <c r="T4390" s="6">
        <f t="shared" si="5846"/>
        <v>0</v>
      </c>
      <c r="U4390" s="6">
        <f t="shared" si="5847"/>
        <v>0</v>
      </c>
      <c r="V4390" s="6">
        <f t="shared" si="5848"/>
        <v>0</v>
      </c>
      <c r="W4390" s="6">
        <f t="shared" si="5849"/>
        <v>0</v>
      </c>
      <c r="X4390" s="17"/>
      <c r="Y4390" s="17"/>
      <c r="Z4390" s="17"/>
      <c r="AA4390" s="17"/>
      <c r="AB4390" s="17"/>
      <c r="AC4390" s="17"/>
      <c r="AE4390" s="16"/>
      <c r="AF4390" s="16"/>
      <c r="AG4390" s="16"/>
      <c r="AH4390" s="16"/>
      <c r="AI4390" s="16"/>
      <c r="AJ4390" s="16"/>
      <c r="AL4390" s="16"/>
      <c r="AM4390" s="16"/>
      <c r="AN4390" s="16"/>
      <c r="AO4390" s="16"/>
      <c r="AP4390" s="16"/>
      <c r="AQ4390" s="16"/>
      <c r="BI4390" s="1">
        <v>7</v>
      </c>
      <c r="BJ4390" s="6">
        <f>SUM($R$5:R4392)-$AB$2</f>
        <v>441.2173123999994</v>
      </c>
      <c r="BK4390" s="6">
        <f>SUM($R$5:S4392)-$AB$2</f>
        <v>2178.4817345120005</v>
      </c>
      <c r="BL4390" s="6">
        <f>SUM($R$5:T4392)-$AB$2</f>
        <v>6521.6427897920012</v>
      </c>
      <c r="BM4390" s="6">
        <f>SUM($R$5:U4392)-$AB$2</f>
        <v>12602.068267184062</v>
      </c>
      <c r="BN4390" s="6">
        <f>SUM($R$5:V4392)-$AB$2</f>
        <v>21288.390377744116</v>
      </c>
      <c r="BO4390" s="6">
        <f>SUM($R$5:W4392)-$AB$2</f>
        <v>31711.976910416037</v>
      </c>
      <c r="BP4390" s="16"/>
    </row>
    <row r="4391" spans="1:68" x14ac:dyDescent="0.45">
      <c r="A4391" s="1">
        <v>2008</v>
      </c>
      <c r="B4391" s="1">
        <v>7</v>
      </c>
      <c r="C4391" s="1">
        <v>2</v>
      </c>
      <c r="D4391" s="1">
        <v>9</v>
      </c>
      <c r="E4391" s="1">
        <v>20.7</v>
      </c>
      <c r="F4391" s="1">
        <v>369.11</v>
      </c>
      <c r="G4391" s="4"/>
      <c r="H4391" s="4"/>
      <c r="Q4391" s="1">
        <v>6</v>
      </c>
      <c r="R4391" s="6">
        <f t="shared" si="5844"/>
        <v>0</v>
      </c>
      <c r="S4391" s="6">
        <f t="shared" si="5845"/>
        <v>0</v>
      </c>
      <c r="T4391" s="6">
        <f t="shared" si="5846"/>
        <v>0</v>
      </c>
      <c r="U4391" s="6">
        <f t="shared" si="5847"/>
        <v>0</v>
      </c>
      <c r="V4391" s="6">
        <f t="shared" si="5848"/>
        <v>0</v>
      </c>
      <c r="W4391" s="6">
        <f t="shared" si="5849"/>
        <v>0</v>
      </c>
      <c r="X4391" s="17"/>
      <c r="Y4391" s="17"/>
      <c r="Z4391" s="17"/>
      <c r="AA4391" s="17"/>
      <c r="AB4391" s="17"/>
      <c r="AC4391" s="17"/>
      <c r="AE4391" s="16"/>
      <c r="AF4391" s="16"/>
      <c r="AG4391" s="16"/>
      <c r="AH4391" s="16"/>
      <c r="AI4391" s="16"/>
      <c r="AJ4391" s="16"/>
      <c r="AL4391" s="16"/>
      <c r="AM4391" s="16"/>
      <c r="AN4391" s="16"/>
      <c r="AO4391" s="16"/>
      <c r="AP4391" s="16"/>
      <c r="AQ4391" s="16"/>
      <c r="BI4391" s="1">
        <v>8</v>
      </c>
      <c r="BJ4391" s="6">
        <f>SUM($R$5:R4393)-$AB$2</f>
        <v>441.31660839999938</v>
      </c>
      <c r="BK4391" s="6">
        <f>SUM($R$5:S4393)-$AB$2</f>
        <v>2178.9662989920002</v>
      </c>
      <c r="BL4391" s="6">
        <f>SUM($R$5:T4393)-$AB$2</f>
        <v>6523.0905254720019</v>
      </c>
      <c r="BM4391" s="6">
        <f>SUM($R$5:U4393)-$AB$2</f>
        <v>12604.864442544062</v>
      </c>
      <c r="BN4391" s="6">
        <f>SUM($R$5:V4393)-$AB$2</f>
        <v>21293.112895504117</v>
      </c>
      <c r="BO4391" s="6">
        <f>SUM($R$5:W4393)-$AB$2</f>
        <v>31719.011039056037</v>
      </c>
      <c r="BP4391" s="16"/>
    </row>
    <row r="4392" spans="1:68" x14ac:dyDescent="0.45">
      <c r="A4392" s="1">
        <v>2008</v>
      </c>
      <c r="B4392" s="1">
        <v>7</v>
      </c>
      <c r="C4392" s="1">
        <v>2</v>
      </c>
      <c r="D4392" s="1">
        <v>10</v>
      </c>
      <c r="E4392" s="1">
        <v>22.1</v>
      </c>
      <c r="F4392" s="1">
        <v>687.95</v>
      </c>
      <c r="G4392" s="4"/>
      <c r="H4392" s="4"/>
      <c r="Q4392" s="1">
        <v>7</v>
      </c>
      <c r="R4392" s="6">
        <f t="shared" si="5844"/>
        <v>2.8854999999999995E-2</v>
      </c>
      <c r="S4392" s="6">
        <f t="shared" si="5845"/>
        <v>0.11195739999999998</v>
      </c>
      <c r="T4392" s="6">
        <f t="shared" si="5846"/>
        <v>0.27989349999999996</v>
      </c>
      <c r="U4392" s="6">
        <f t="shared" si="5847"/>
        <v>0.39185089999999995</v>
      </c>
      <c r="V4392" s="6">
        <f t="shared" si="5848"/>
        <v>0.55978699999999992</v>
      </c>
      <c r="W4392" s="6">
        <f t="shared" si="5849"/>
        <v>0.67174439999999991</v>
      </c>
      <c r="X4392" s="17"/>
      <c r="Y4392" s="17"/>
      <c r="Z4392" s="17"/>
      <c r="AA4392" s="17"/>
      <c r="AB4392" s="17"/>
      <c r="AC4392" s="17"/>
      <c r="AE4392" s="16"/>
      <c r="AF4392" s="16"/>
      <c r="AG4392" s="16"/>
      <c r="AH4392" s="16"/>
      <c r="AI4392" s="16"/>
      <c r="AJ4392" s="16"/>
      <c r="AL4392" s="16"/>
      <c r="AM4392" s="16"/>
      <c r="AN4392" s="16"/>
      <c r="AO4392" s="16"/>
      <c r="AP4392" s="16"/>
      <c r="AQ4392" s="16"/>
      <c r="BI4392" s="1">
        <v>9</v>
      </c>
      <c r="BJ4392" s="6">
        <f>SUM($R$5:R4394)-$AB$2</f>
        <v>441.53069219999941</v>
      </c>
      <c r="BK4392" s="6">
        <f>SUM($R$5:S4394)-$AB$2</f>
        <v>2180.0110279360001</v>
      </c>
      <c r="BL4392" s="6">
        <f>SUM($R$5:T4394)-$AB$2</f>
        <v>6526.2118672760016</v>
      </c>
      <c r="BM4392" s="6">
        <f>SUM($R$5:U4394)-$AB$2</f>
        <v>12610.893042352061</v>
      </c>
      <c r="BN4392" s="6">
        <f>SUM($R$5:V4394)-$AB$2</f>
        <v>21303.294721032122</v>
      </c>
      <c r="BO4392" s="6">
        <f>SUM($R$5:W4394)-$AB$2</f>
        <v>31734.176735448043</v>
      </c>
      <c r="BP4392" s="16"/>
    </row>
    <row r="4393" spans="1:68" x14ac:dyDescent="0.45">
      <c r="A4393" s="1">
        <v>2008</v>
      </c>
      <c r="B4393" s="1">
        <v>7</v>
      </c>
      <c r="C4393" s="1">
        <v>2</v>
      </c>
      <c r="D4393" s="1">
        <v>11</v>
      </c>
      <c r="E4393" s="1">
        <v>22.7</v>
      </c>
      <c r="F4393" s="1">
        <v>803.19</v>
      </c>
      <c r="G4393" s="4"/>
      <c r="H4393" s="4"/>
      <c r="Q4393" s="1">
        <v>8</v>
      </c>
      <c r="R4393" s="6">
        <f t="shared" si="5844"/>
        <v>9.9295999999999995E-2</v>
      </c>
      <c r="S4393" s="6">
        <f t="shared" si="5845"/>
        <v>0.38526847999999997</v>
      </c>
      <c r="T4393" s="6">
        <f t="shared" si="5846"/>
        <v>0.96317119999999989</v>
      </c>
      <c r="U4393" s="6">
        <f t="shared" si="5847"/>
        <v>1.34843968</v>
      </c>
      <c r="V4393" s="6">
        <f t="shared" si="5848"/>
        <v>1.9263423999999998</v>
      </c>
      <c r="W4393" s="6">
        <f t="shared" si="5849"/>
        <v>2.3116108799999999</v>
      </c>
      <c r="X4393" s="17"/>
      <c r="Y4393" s="17"/>
      <c r="Z4393" s="17"/>
      <c r="AA4393" s="17"/>
      <c r="AB4393" s="17"/>
      <c r="AC4393" s="17"/>
      <c r="AE4393" s="16"/>
      <c r="AF4393" s="16"/>
      <c r="AG4393" s="16"/>
      <c r="AH4393" s="16"/>
      <c r="AI4393" s="16"/>
      <c r="AJ4393" s="16"/>
      <c r="AL4393" s="16"/>
      <c r="AM4393" s="16"/>
      <c r="AN4393" s="16"/>
      <c r="AO4393" s="16"/>
      <c r="AP4393" s="16"/>
      <c r="AQ4393" s="16"/>
      <c r="BI4393" s="1">
        <v>10</v>
      </c>
      <c r="BJ4393" s="6">
        <f>SUM($R$5:R4395)-$AB$2</f>
        <v>441.92970319999938</v>
      </c>
      <c r="BK4393" s="6">
        <f>SUM($R$5:S4395)-$AB$2</f>
        <v>2181.9582016160002</v>
      </c>
      <c r="BL4393" s="6">
        <f>SUM($R$5:T4395)-$AB$2</f>
        <v>6532.029447656002</v>
      </c>
      <c r="BM4393" s="6">
        <f>SUM($R$5:U4395)-$AB$2</f>
        <v>12622.129192112059</v>
      </c>
      <c r="BN4393" s="6">
        <f>SUM($R$5:V4395)-$AB$2</f>
        <v>21322.271684192121</v>
      </c>
      <c r="BO4393" s="6">
        <f>SUM($R$5:W4395)-$AB$2</f>
        <v>31762.442674688042</v>
      </c>
      <c r="BP4393" s="16"/>
    </row>
    <row r="4394" spans="1:68" x14ac:dyDescent="0.45">
      <c r="A4394" s="1">
        <v>2008</v>
      </c>
      <c r="B4394" s="1">
        <v>7</v>
      </c>
      <c r="C4394" s="1">
        <v>2</v>
      </c>
      <c r="D4394" s="1">
        <v>12</v>
      </c>
      <c r="E4394" s="1">
        <v>22.8</v>
      </c>
      <c r="F4394" s="1">
        <v>908.35</v>
      </c>
      <c r="G4394" s="4"/>
      <c r="H4394" s="4"/>
      <c r="Q4394" s="1">
        <v>9</v>
      </c>
      <c r="R4394" s="6">
        <f t="shared" si="5844"/>
        <v>0.21408379999999999</v>
      </c>
      <c r="S4394" s="6">
        <f t="shared" si="5845"/>
        <v>0.830645144</v>
      </c>
      <c r="T4394" s="6">
        <f t="shared" si="5846"/>
        <v>2.0766128599999996</v>
      </c>
      <c r="U4394" s="6">
        <f t="shared" si="5847"/>
        <v>2.907258004</v>
      </c>
      <c r="V4394" s="6">
        <f t="shared" si="5848"/>
        <v>4.1532257199999991</v>
      </c>
      <c r="W4394" s="6">
        <f t="shared" si="5849"/>
        <v>4.983870864</v>
      </c>
      <c r="X4394" s="17"/>
      <c r="Y4394" s="17"/>
      <c r="Z4394" s="17"/>
      <c r="AA4394" s="17"/>
      <c r="AB4394" s="17"/>
      <c r="AC4394" s="17"/>
      <c r="AE4394" s="16"/>
      <c r="AF4394" s="16"/>
      <c r="AG4394" s="16"/>
      <c r="AH4394" s="16"/>
      <c r="AI4394" s="16"/>
      <c r="AJ4394" s="16"/>
      <c r="AL4394" s="16"/>
      <c r="AM4394" s="16"/>
      <c r="AN4394" s="16"/>
      <c r="AO4394" s="16"/>
      <c r="AP4394" s="16"/>
      <c r="AQ4394" s="16"/>
      <c r="BI4394" s="1">
        <v>11</v>
      </c>
      <c r="BJ4394" s="6">
        <f>SUM($R$5:R4396)-$AB$2</f>
        <v>442.39555339999936</v>
      </c>
      <c r="BK4394" s="6">
        <f>SUM($R$5:S4396)-$AB$2</f>
        <v>2184.2315505920005</v>
      </c>
      <c r="BL4394" s="6">
        <f>SUM($R$5:T4396)-$AB$2</f>
        <v>6538.8215435720022</v>
      </c>
      <c r="BM4394" s="6">
        <f>SUM($R$5:U4396)-$AB$2</f>
        <v>12635.247533744059</v>
      </c>
      <c r="BN4394" s="6">
        <f>SUM($R$5:V4396)-$AB$2</f>
        <v>21344.427519704124</v>
      </c>
      <c r="BO4394" s="6">
        <f>SUM($R$5:W4396)-$AB$2</f>
        <v>31795.443502856044</v>
      </c>
      <c r="BP4394" s="16"/>
    </row>
    <row r="4395" spans="1:68" x14ac:dyDescent="0.45">
      <c r="A4395" s="1">
        <v>2008</v>
      </c>
      <c r="B4395" s="1">
        <v>7</v>
      </c>
      <c r="C4395" s="1">
        <v>2</v>
      </c>
      <c r="D4395" s="1">
        <v>13</v>
      </c>
      <c r="E4395" s="1">
        <v>23</v>
      </c>
      <c r="F4395" s="1">
        <v>1002.37</v>
      </c>
      <c r="G4395" s="4"/>
      <c r="H4395" s="4"/>
      <c r="Q4395" s="1">
        <v>10</v>
      </c>
      <c r="R4395" s="6">
        <f t="shared" si="5844"/>
        <v>0.399011</v>
      </c>
      <c r="S4395" s="6">
        <f t="shared" si="5845"/>
        <v>1.5481626800000001</v>
      </c>
      <c r="T4395" s="6">
        <f t="shared" si="5846"/>
        <v>3.8704067000000002</v>
      </c>
      <c r="U4395" s="6">
        <f t="shared" si="5847"/>
        <v>5.4185693800000001</v>
      </c>
      <c r="V4395" s="6">
        <f t="shared" si="5848"/>
        <v>7.7408134000000004</v>
      </c>
      <c r="W4395" s="6">
        <f t="shared" si="5849"/>
        <v>9.2889760800000012</v>
      </c>
      <c r="X4395" s="17"/>
      <c r="Y4395" s="17"/>
      <c r="Z4395" s="17"/>
      <c r="AA4395" s="17"/>
      <c r="AB4395" s="17"/>
      <c r="AC4395" s="17"/>
      <c r="AE4395" s="16"/>
      <c r="AF4395" s="16"/>
      <c r="AG4395" s="16"/>
      <c r="AH4395" s="16"/>
      <c r="AI4395" s="16"/>
      <c r="AJ4395" s="16"/>
      <c r="AL4395" s="16"/>
      <c r="AM4395" s="16"/>
      <c r="AN4395" s="16"/>
      <c r="AO4395" s="16"/>
      <c r="AP4395" s="16"/>
      <c r="AQ4395" s="16"/>
      <c r="BI4395" s="1">
        <v>12</v>
      </c>
      <c r="BJ4395" s="6">
        <f t="shared" ref="BJ4395" si="5886">R4397-$AB$2</f>
        <v>-6.0044070000000005</v>
      </c>
      <c r="BK4395" s="6">
        <f t="shared" ref="BK4395" si="5887">S4397-$AB$2</f>
        <v>-4.4870991599999996</v>
      </c>
      <c r="BL4395" s="6">
        <f t="shared" ref="BL4395" si="5888">T4397-$AB$2</f>
        <v>-1.4208729</v>
      </c>
      <c r="BM4395" s="6">
        <f t="shared" ref="BM4395" si="5889">U4397-$AB$2</f>
        <v>0.62327794000000036</v>
      </c>
      <c r="BN4395" s="6">
        <f t="shared" ref="BN4395" si="5890">V4397-$AB$2</f>
        <v>3.6895042</v>
      </c>
      <c r="BO4395" s="6">
        <f t="shared" ref="BO4395" si="5891">W4397-$AB$2</f>
        <v>5.7336550400000004</v>
      </c>
      <c r="BP4395" s="16"/>
    </row>
    <row r="4396" spans="1:68" x14ac:dyDescent="0.45">
      <c r="A4396" s="1">
        <v>2008</v>
      </c>
      <c r="B4396" s="1">
        <v>7</v>
      </c>
      <c r="C4396" s="1">
        <v>2</v>
      </c>
      <c r="D4396" s="1">
        <v>14</v>
      </c>
      <c r="E4396" s="1">
        <v>22.8</v>
      </c>
      <c r="F4396" s="1">
        <v>893.76</v>
      </c>
      <c r="G4396" s="4"/>
      <c r="H4396" s="4"/>
      <c r="Q4396" s="1">
        <v>11</v>
      </c>
      <c r="R4396" s="6">
        <f t="shared" si="5844"/>
        <v>0.46585019999999999</v>
      </c>
      <c r="S4396" s="6">
        <f t="shared" si="5845"/>
        <v>1.8074987759999999</v>
      </c>
      <c r="T4396" s="6">
        <f t="shared" si="5846"/>
        <v>4.5187469399999989</v>
      </c>
      <c r="U4396" s="6">
        <f t="shared" si="5847"/>
        <v>6.3262457159999999</v>
      </c>
      <c r="V4396" s="6">
        <f t="shared" si="5848"/>
        <v>9.0374938799999978</v>
      </c>
      <c r="W4396" s="6">
        <f t="shared" si="5849"/>
        <v>10.844992656000001</v>
      </c>
      <c r="X4396" s="17"/>
      <c r="Y4396" s="17"/>
      <c r="Z4396" s="17"/>
      <c r="AA4396" s="17"/>
      <c r="AB4396" s="17"/>
      <c r="AC4396" s="17"/>
      <c r="AE4396" s="16"/>
      <c r="AF4396" s="16"/>
      <c r="AG4396" s="16"/>
      <c r="AH4396" s="16"/>
      <c r="AI4396" s="16"/>
      <c r="AJ4396" s="16"/>
      <c r="AL4396" s="16"/>
      <c r="AM4396" s="16"/>
      <c r="AN4396" s="16"/>
      <c r="AO4396" s="16"/>
      <c r="AP4396" s="16"/>
      <c r="AQ4396" s="16"/>
      <c r="BI4396" s="1">
        <v>13</v>
      </c>
      <c r="BJ4396" s="6">
        <f>SUM($R$5:R4398)-$AB$2</f>
        <v>443.50377099999935</v>
      </c>
      <c r="BK4396" s="6">
        <f>SUM($R$5:S4398)-$AB$2</f>
        <v>2189.6396524800002</v>
      </c>
      <c r="BL4396" s="6">
        <f>SUM($R$5:T4398)-$AB$2</f>
        <v>6554.9793561800016</v>
      </c>
      <c r="BM4396" s="6">
        <f>SUM($R$5:U4398)-$AB$2</f>
        <v>12666.45494136006</v>
      </c>
      <c r="BN4396" s="6">
        <f>SUM($R$5:V4398)-$AB$2</f>
        <v>21397.134348760126</v>
      </c>
      <c r="BO4396" s="6">
        <f>SUM($R$5:W4398)-$AB$2</f>
        <v>31873.949637640046</v>
      </c>
      <c r="BP4396" s="16"/>
    </row>
    <row r="4397" spans="1:68" x14ac:dyDescent="0.45">
      <c r="A4397" s="1">
        <v>2008</v>
      </c>
      <c r="B4397" s="1">
        <v>7</v>
      </c>
      <c r="C4397" s="1">
        <v>2</v>
      </c>
      <c r="D4397" s="1">
        <v>15</v>
      </c>
      <c r="E4397" s="1">
        <v>22.2</v>
      </c>
      <c r="F4397" s="1">
        <v>697.39</v>
      </c>
      <c r="G4397" s="4"/>
      <c r="H4397" s="4"/>
      <c r="Q4397" s="1">
        <v>12</v>
      </c>
      <c r="R4397" s="6">
        <f t="shared" si="5844"/>
        <v>0.52684299999999995</v>
      </c>
      <c r="S4397" s="6">
        <f t="shared" si="5845"/>
        <v>2.0441508399999999</v>
      </c>
      <c r="T4397" s="6">
        <f t="shared" si="5846"/>
        <v>5.1103771</v>
      </c>
      <c r="U4397" s="6">
        <f t="shared" si="5847"/>
        <v>7.1545279400000004</v>
      </c>
      <c r="V4397" s="6">
        <f t="shared" si="5848"/>
        <v>10.2207542</v>
      </c>
      <c r="W4397" s="6">
        <f t="shared" si="5849"/>
        <v>12.26490504</v>
      </c>
      <c r="X4397" s="17">
        <f t="shared" ref="X4397" si="5892">SUM(R4397:R4421)-$Z$2</f>
        <v>-0.23016760000000058</v>
      </c>
      <c r="Y4397" s="17">
        <f t="shared" ref="Y4397" si="5893">SUM(S4397:S4421)-$Z$2</f>
        <v>14.154949711999995</v>
      </c>
      <c r="Z4397" s="17">
        <f t="shared" ref="Z4397" si="5894">SUM(T4397:T4421)-$Z$2</f>
        <v>43.22487427999998</v>
      </c>
      <c r="AA4397" s="17">
        <f t="shared" ref="AA4397" si="5895">SUM(U4397:U4421)-$Z$2</f>
        <v>62.604823991999986</v>
      </c>
      <c r="AB4397" s="17">
        <f t="shared" ref="AB4397" si="5896">SUM(V4397:V4421)-$Z$2</f>
        <v>91.674748559999969</v>
      </c>
      <c r="AC4397" s="17">
        <f t="shared" ref="AC4397" si="5897">SUM(W4397:W4421)-$Z$2</f>
        <v>111.05469827200001</v>
      </c>
      <c r="AE4397" s="16">
        <f t="shared" ref="AE4397" si="5898">IF(X4397&gt;0,1,0)</f>
        <v>0</v>
      </c>
      <c r="AF4397" s="16">
        <f t="shared" ref="AF4397" si="5899">IF(Y4397&gt;0,1,0)</f>
        <v>1</v>
      </c>
      <c r="AG4397" s="16">
        <f t="shared" ref="AG4397" si="5900">IF(Z4397&gt;0,1,0)</f>
        <v>1</v>
      </c>
      <c r="AH4397" s="16">
        <f t="shared" ref="AH4397" si="5901">IF(AA4397&gt;0,1,0)</f>
        <v>1</v>
      </c>
      <c r="AI4397" s="16">
        <f t="shared" ref="AI4397" si="5902">IF(AB4397&gt;0,1,0)</f>
        <v>1</v>
      </c>
      <c r="AJ4397" s="16">
        <f t="shared" ref="AJ4397" si="5903">IF(AC4397&gt;0,1,0)</f>
        <v>1</v>
      </c>
      <c r="AL4397" s="16">
        <f t="shared" ref="AL4397" si="5904">IF(X4397&lt;0,ABS(X4397*$AP$1),0)</f>
        <v>0</v>
      </c>
      <c r="AM4397" s="16">
        <f t="shared" ref="AM4397" si="5905">IF(Y4397&lt;0,ABS(Y4397*$AP$1),0)</f>
        <v>0</v>
      </c>
      <c r="AN4397" s="16">
        <f t="shared" ref="AN4397" si="5906">IF(Z4397&lt;0,ABS(Z4397*$AP$1),0)</f>
        <v>0</v>
      </c>
      <c r="AO4397" s="16">
        <f t="shared" ref="AO4397" si="5907">IF(AA4397&lt;0,ABS(AA4397*$AP$1),0)</f>
        <v>0</v>
      </c>
      <c r="AP4397" s="16">
        <f t="shared" ref="AP4397" si="5908">IF(AB4397&lt;0,ABS(AB4397*$AP$1),0)</f>
        <v>0</v>
      </c>
      <c r="AQ4397" s="16">
        <f t="shared" ref="AQ4397" si="5909">IF(AC4397&lt;0,ABS(AC4397*$AP$1),0)</f>
        <v>0</v>
      </c>
      <c r="BI4397" s="1">
        <v>14</v>
      </c>
      <c r="BJ4397" s="6">
        <f>SUM($R$5:R4399)-$AB$2</f>
        <v>444.02215179999934</v>
      </c>
      <c r="BK4397" s="6">
        <f>SUM($R$5:S4399)-$AB$2</f>
        <v>2192.1693507840005</v>
      </c>
      <c r="BL4397" s="6">
        <f>SUM($R$5:T4399)-$AB$2</f>
        <v>6562.5373482440018</v>
      </c>
      <c r="BM4397" s="6">
        <f>SUM($R$5:U4399)-$AB$2</f>
        <v>12681.05254468806</v>
      </c>
      <c r="BN4397" s="6">
        <f>SUM($R$5:V4399)-$AB$2</f>
        <v>21421.788539608126</v>
      </c>
      <c r="BO4397" s="6">
        <f>SUM($R$5:W4399)-$AB$2</f>
        <v>31910.671733512045</v>
      </c>
      <c r="BP4397" s="16"/>
    </row>
    <row r="4398" spans="1:68" x14ac:dyDescent="0.45">
      <c r="A4398" s="1">
        <v>2008</v>
      </c>
      <c r="B4398" s="1">
        <v>7</v>
      </c>
      <c r="C4398" s="1">
        <v>2</v>
      </c>
      <c r="D4398" s="1">
        <v>16</v>
      </c>
      <c r="E4398" s="1">
        <v>21.3</v>
      </c>
      <c r="F4398" s="1">
        <v>542.77</v>
      </c>
      <c r="G4398" s="4"/>
      <c r="H4398" s="4"/>
      <c r="Q4398" s="1">
        <v>13</v>
      </c>
      <c r="R4398" s="6">
        <f t="shared" si="5844"/>
        <v>0.58137459999999996</v>
      </c>
      <c r="S4398" s="6">
        <f t="shared" si="5845"/>
        <v>2.255733448</v>
      </c>
      <c r="T4398" s="6">
        <f t="shared" si="5846"/>
        <v>5.6393336199999995</v>
      </c>
      <c r="U4398" s="6">
        <f t="shared" si="5847"/>
        <v>7.8950670680000004</v>
      </c>
      <c r="V4398" s="6">
        <f t="shared" si="5848"/>
        <v>11.278667239999999</v>
      </c>
      <c r="W4398" s="6">
        <f t="shared" si="5849"/>
        <v>13.534400688</v>
      </c>
      <c r="X4398" s="17"/>
      <c r="Y4398" s="17"/>
      <c r="Z4398" s="17"/>
      <c r="AA4398" s="17"/>
      <c r="AB4398" s="17"/>
      <c r="AC4398" s="17"/>
      <c r="AE4398" s="16"/>
      <c r="AF4398" s="16"/>
      <c r="AG4398" s="16"/>
      <c r="AH4398" s="16"/>
      <c r="AI4398" s="16"/>
      <c r="AJ4398" s="16"/>
      <c r="AL4398" s="16"/>
      <c r="AM4398" s="16"/>
      <c r="AN4398" s="16"/>
      <c r="AO4398" s="16"/>
      <c r="AP4398" s="16"/>
      <c r="AQ4398" s="16"/>
      <c r="BI4398" s="1">
        <v>15</v>
      </c>
      <c r="BJ4398" s="6">
        <f>SUM($R$5:R4400)-$AB$2</f>
        <v>444.42663799999934</v>
      </c>
      <c r="BK4398" s="6">
        <f>SUM($R$5:S4400)-$AB$2</f>
        <v>2194.1432434400003</v>
      </c>
      <c r="BL4398" s="6">
        <f>SUM($R$5:T4400)-$AB$2</f>
        <v>6568.4347570400023</v>
      </c>
      <c r="BM4398" s="6">
        <f>SUM($R$5:U4400)-$AB$2</f>
        <v>12692.442876080058</v>
      </c>
      <c r="BN4398" s="6">
        <f>SUM($R$5:V4400)-$AB$2</f>
        <v>21441.025903280126</v>
      </c>
      <c r="BO4398" s="6">
        <f>SUM($R$5:W4400)-$AB$2</f>
        <v>31939.325535920045</v>
      </c>
      <c r="BP4398" s="16"/>
    </row>
    <row r="4399" spans="1:68" x14ac:dyDescent="0.45">
      <c r="A4399" s="1">
        <v>2008</v>
      </c>
      <c r="B4399" s="1">
        <v>7</v>
      </c>
      <c r="C4399" s="1">
        <v>2</v>
      </c>
      <c r="D4399" s="1">
        <v>17</v>
      </c>
      <c r="E4399" s="1">
        <v>20.8</v>
      </c>
      <c r="F4399" s="1">
        <v>527.27</v>
      </c>
      <c r="G4399" s="4"/>
      <c r="H4399" s="4"/>
      <c r="Q4399" s="1">
        <v>14</v>
      </c>
      <c r="R4399" s="6">
        <f t="shared" si="5844"/>
        <v>0.51838079999999986</v>
      </c>
      <c r="S4399" s="6">
        <f t="shared" si="5845"/>
        <v>2.0113175039999995</v>
      </c>
      <c r="T4399" s="6">
        <f t="shared" si="5846"/>
        <v>5.0282937599999986</v>
      </c>
      <c r="U4399" s="6">
        <f t="shared" si="5847"/>
        <v>7.0396112639999995</v>
      </c>
      <c r="V4399" s="6">
        <f t="shared" si="5848"/>
        <v>10.056587519999997</v>
      </c>
      <c r="W4399" s="6">
        <f t="shared" si="5849"/>
        <v>12.067905023999998</v>
      </c>
      <c r="X4399" s="17"/>
      <c r="Y4399" s="17"/>
      <c r="Z4399" s="17"/>
      <c r="AA4399" s="17"/>
      <c r="AB4399" s="17"/>
      <c r="AC4399" s="17"/>
      <c r="AE4399" s="16"/>
      <c r="AF4399" s="16"/>
      <c r="AG4399" s="16"/>
      <c r="AH4399" s="16"/>
      <c r="AI4399" s="16"/>
      <c r="AJ4399" s="16"/>
      <c r="AL4399" s="16"/>
      <c r="AM4399" s="16"/>
      <c r="AN4399" s="16"/>
      <c r="AO4399" s="16"/>
      <c r="AP4399" s="16"/>
      <c r="AQ4399" s="16"/>
      <c r="BI4399" s="1">
        <v>16</v>
      </c>
      <c r="BJ4399" s="6">
        <f>SUM($R$5:R4401)-$AB$2</f>
        <v>444.74144459999934</v>
      </c>
      <c r="BK4399" s="6">
        <f>SUM($R$5:S4401)-$AB$2</f>
        <v>2195.6794996480003</v>
      </c>
      <c r="BL4399" s="6">
        <f>SUM($R$5:T4401)-$AB$2</f>
        <v>6573.0246372680022</v>
      </c>
      <c r="BM4399" s="6">
        <f>SUM($R$5:U4401)-$AB$2</f>
        <v>12701.307829936057</v>
      </c>
      <c r="BN4399" s="6">
        <f>SUM($R$5:V4401)-$AB$2</f>
        <v>21455.998105176128</v>
      </c>
      <c r="BO4399" s="6">
        <f>SUM($R$5:W4401)-$AB$2</f>
        <v>31961.626435464048</v>
      </c>
      <c r="BP4399" s="16"/>
    </row>
    <row r="4400" spans="1:68" x14ac:dyDescent="0.45">
      <c r="A4400" s="1">
        <v>2008</v>
      </c>
      <c r="B4400" s="1">
        <v>7</v>
      </c>
      <c r="C4400" s="1">
        <v>2</v>
      </c>
      <c r="D4400" s="1">
        <v>18</v>
      </c>
      <c r="E4400" s="1">
        <v>20.100000000000001</v>
      </c>
      <c r="F4400" s="1">
        <v>306.43</v>
      </c>
      <c r="G4400" s="4"/>
      <c r="H4400" s="4"/>
      <c r="Q4400" s="1">
        <v>15</v>
      </c>
      <c r="R4400" s="6">
        <f t="shared" si="5844"/>
        <v>0.40448619999999996</v>
      </c>
      <c r="S4400" s="6">
        <f t="shared" si="5845"/>
        <v>1.5694064559999996</v>
      </c>
      <c r="T4400" s="6">
        <f t="shared" si="5846"/>
        <v>3.9235161399999994</v>
      </c>
      <c r="U4400" s="6">
        <f t="shared" si="5847"/>
        <v>5.4929225959999997</v>
      </c>
      <c r="V4400" s="6">
        <f t="shared" si="5848"/>
        <v>7.8470322799999987</v>
      </c>
      <c r="W4400" s="6">
        <f t="shared" si="5849"/>
        <v>9.4164387359999981</v>
      </c>
      <c r="X4400" s="17"/>
      <c r="Y4400" s="17"/>
      <c r="Z4400" s="17"/>
      <c r="AA4400" s="17"/>
      <c r="AB4400" s="17"/>
      <c r="AC4400" s="17"/>
      <c r="AE4400" s="16"/>
      <c r="AF4400" s="16"/>
      <c r="AG4400" s="16"/>
      <c r="AH4400" s="16"/>
      <c r="AI4400" s="16"/>
      <c r="AJ4400" s="16"/>
      <c r="AL4400" s="16"/>
      <c r="AM4400" s="16"/>
      <c r="AN4400" s="16"/>
      <c r="AO4400" s="16"/>
      <c r="AP4400" s="16"/>
      <c r="AQ4400" s="16"/>
      <c r="BI4400" s="1">
        <v>17</v>
      </c>
      <c r="BJ4400" s="6">
        <f>SUM($R$5:R4402)-$AB$2</f>
        <v>445.04726119999935</v>
      </c>
      <c r="BK4400" s="6">
        <f>SUM($R$5:S4402)-$AB$2</f>
        <v>2197.1718846560002</v>
      </c>
      <c r="BL4400" s="6">
        <f>SUM($R$5:T4402)-$AB$2</f>
        <v>6577.4834432960024</v>
      </c>
      <c r="BM4400" s="6">
        <f>SUM($R$5:U4402)-$AB$2</f>
        <v>12709.919625392056</v>
      </c>
      <c r="BN4400" s="6">
        <f>SUM($R$5:V4402)-$AB$2</f>
        <v>21470.542742672129</v>
      </c>
      <c r="BO4400" s="6">
        <f>SUM($R$5:W4402)-$AB$2</f>
        <v>31983.290483408047</v>
      </c>
      <c r="BP4400" s="16"/>
    </row>
    <row r="4401" spans="1:68" x14ac:dyDescent="0.45">
      <c r="A4401" s="1">
        <v>2008</v>
      </c>
      <c r="B4401" s="1">
        <v>7</v>
      </c>
      <c r="C4401" s="1">
        <v>2</v>
      </c>
      <c r="D4401" s="1">
        <v>19</v>
      </c>
      <c r="E4401" s="1">
        <v>18.8</v>
      </c>
      <c r="F4401" s="1">
        <v>31.9</v>
      </c>
      <c r="G4401" s="4"/>
      <c r="H4401" s="4"/>
      <c r="Q4401" s="1">
        <v>16</v>
      </c>
      <c r="R4401" s="6">
        <f t="shared" si="5844"/>
        <v>0.31480659999999994</v>
      </c>
      <c r="S4401" s="6">
        <f t="shared" si="5845"/>
        <v>1.2214496079999997</v>
      </c>
      <c r="T4401" s="6">
        <f t="shared" si="5846"/>
        <v>3.0536240199999991</v>
      </c>
      <c r="U4401" s="6">
        <f t="shared" si="5847"/>
        <v>4.2750736279999995</v>
      </c>
      <c r="V4401" s="6">
        <f t="shared" si="5848"/>
        <v>6.1072480399999982</v>
      </c>
      <c r="W4401" s="6">
        <f t="shared" si="5849"/>
        <v>7.3286976479999995</v>
      </c>
      <c r="X4401" s="17"/>
      <c r="Y4401" s="17"/>
      <c r="Z4401" s="17"/>
      <c r="AA4401" s="17"/>
      <c r="AB4401" s="17"/>
      <c r="AC4401" s="17"/>
      <c r="AE4401" s="16"/>
      <c r="AF4401" s="16"/>
      <c r="AG4401" s="16"/>
      <c r="AH4401" s="16"/>
      <c r="AI4401" s="16"/>
      <c r="AJ4401" s="16"/>
      <c r="AL4401" s="16"/>
      <c r="AM4401" s="16"/>
      <c r="AN4401" s="16"/>
      <c r="AO4401" s="16"/>
      <c r="AP4401" s="16"/>
      <c r="AQ4401" s="16"/>
      <c r="BI4401" s="1">
        <v>18</v>
      </c>
      <c r="BJ4401" s="6">
        <f>SUM($R$5:R4403)-$AB$2</f>
        <v>445.22499059999933</v>
      </c>
      <c r="BK4401" s="6">
        <f>SUM($R$5:S4403)-$AB$2</f>
        <v>2198.0392041280002</v>
      </c>
      <c r="BL4401" s="6">
        <f>SUM($R$5:T4403)-$AB$2</f>
        <v>6580.0747379480026</v>
      </c>
      <c r="BM4401" s="6">
        <f>SUM($R$5:U4403)-$AB$2</f>
        <v>12714.924485296056</v>
      </c>
      <c r="BN4401" s="6">
        <f>SUM($R$5:V4403)-$AB$2</f>
        <v>21478.995552936132</v>
      </c>
      <c r="BO4401" s="6">
        <f>SUM($R$5:W4403)-$AB$2</f>
        <v>31995.880834104049</v>
      </c>
      <c r="BP4401" s="16"/>
    </row>
    <row r="4402" spans="1:68" x14ac:dyDescent="0.45">
      <c r="A4402" s="1">
        <v>2008</v>
      </c>
      <c r="B4402" s="1">
        <v>7</v>
      </c>
      <c r="C4402" s="1">
        <v>2</v>
      </c>
      <c r="D4402" s="1">
        <v>20</v>
      </c>
      <c r="E4402" s="1">
        <v>17.899999999999999</v>
      </c>
      <c r="F4402" s="1">
        <v>0</v>
      </c>
      <c r="G4402" s="4"/>
      <c r="H4402" s="4"/>
      <c r="Q4402" s="1">
        <v>17</v>
      </c>
      <c r="R4402" s="6">
        <f t="shared" si="5844"/>
        <v>0.30581659999999999</v>
      </c>
      <c r="S4402" s="6">
        <f t="shared" si="5845"/>
        <v>1.1865684079999999</v>
      </c>
      <c r="T4402" s="6">
        <f t="shared" si="5846"/>
        <v>2.9664210199999999</v>
      </c>
      <c r="U4402" s="6">
        <f t="shared" si="5847"/>
        <v>4.1529894279999997</v>
      </c>
      <c r="V4402" s="6">
        <f t="shared" si="5848"/>
        <v>5.9328420399999997</v>
      </c>
      <c r="W4402" s="6">
        <f t="shared" si="5849"/>
        <v>7.1194104480000009</v>
      </c>
      <c r="X4402" s="17"/>
      <c r="Y4402" s="17"/>
      <c r="Z4402" s="17"/>
      <c r="AA4402" s="17"/>
      <c r="AB4402" s="17"/>
      <c r="AC4402" s="17"/>
      <c r="AE4402" s="16"/>
      <c r="AF4402" s="16"/>
      <c r="AG4402" s="16"/>
      <c r="AH4402" s="16"/>
      <c r="AI4402" s="16"/>
      <c r="AJ4402" s="16"/>
      <c r="AL4402" s="16"/>
      <c r="AM4402" s="16"/>
      <c r="AN4402" s="16"/>
      <c r="AO4402" s="16"/>
      <c r="AP4402" s="16"/>
      <c r="AQ4402" s="16"/>
      <c r="BI4402" s="1">
        <v>19</v>
      </c>
      <c r="BJ4402" s="6">
        <f>SUM($R$5:R4404)-$AB$2</f>
        <v>445.24349259999934</v>
      </c>
      <c r="BK4402" s="6">
        <f>SUM($R$5:S4404)-$AB$2</f>
        <v>2198.1294938880001</v>
      </c>
      <c r="BL4402" s="6">
        <f>SUM($R$5:T4404)-$AB$2</f>
        <v>6580.3444971080025</v>
      </c>
      <c r="BM4402" s="6">
        <f>SUM($R$5:U4404)-$AB$2</f>
        <v>12715.445501616057</v>
      </c>
      <c r="BN4402" s="6">
        <f>SUM($R$5:V4404)-$AB$2</f>
        <v>21479.875508056128</v>
      </c>
      <c r="BO4402" s="6">
        <f>SUM($R$5:W4404)-$AB$2</f>
        <v>31997.191515784045</v>
      </c>
      <c r="BP4402" s="16"/>
    </row>
    <row r="4403" spans="1:68" x14ac:dyDescent="0.45">
      <c r="A4403" s="1">
        <v>2008</v>
      </c>
      <c r="B4403" s="1">
        <v>7</v>
      </c>
      <c r="C4403" s="1">
        <v>2</v>
      </c>
      <c r="D4403" s="1">
        <v>21</v>
      </c>
      <c r="E4403" s="1">
        <v>17.5</v>
      </c>
      <c r="F4403" s="1">
        <v>0</v>
      </c>
      <c r="G4403" s="4"/>
      <c r="H4403" s="4"/>
      <c r="Q4403" s="1">
        <v>18</v>
      </c>
      <c r="R4403" s="6">
        <f t="shared" si="5844"/>
        <v>0.17772940000000001</v>
      </c>
      <c r="S4403" s="6">
        <f t="shared" si="5845"/>
        <v>0.689590072</v>
      </c>
      <c r="T4403" s="6">
        <f t="shared" si="5846"/>
        <v>1.7239751799999998</v>
      </c>
      <c r="U4403" s="6">
        <f t="shared" si="5847"/>
        <v>2.4135652519999997</v>
      </c>
      <c r="V4403" s="6">
        <f t="shared" si="5848"/>
        <v>3.4479503599999997</v>
      </c>
      <c r="W4403" s="6">
        <f t="shared" si="5849"/>
        <v>4.1375404319999998</v>
      </c>
      <c r="X4403" s="17"/>
      <c r="Y4403" s="17"/>
      <c r="Z4403" s="17"/>
      <c r="AA4403" s="17"/>
      <c r="AB4403" s="17"/>
      <c r="AC4403" s="17"/>
      <c r="AE4403" s="16"/>
      <c r="AF4403" s="16"/>
      <c r="AG4403" s="16"/>
      <c r="AH4403" s="16"/>
      <c r="AI4403" s="16"/>
      <c r="AJ4403" s="16"/>
      <c r="AL4403" s="16"/>
      <c r="AM4403" s="16"/>
      <c r="AN4403" s="16"/>
      <c r="AO4403" s="16"/>
      <c r="AP4403" s="16"/>
      <c r="AQ4403" s="16"/>
      <c r="BI4403" s="1">
        <v>20</v>
      </c>
      <c r="BJ4403" s="6">
        <f>SUM($R$5:R4405)-$AB$2</f>
        <v>445.24349259999934</v>
      </c>
      <c r="BK4403" s="6">
        <f>SUM($R$5:S4405)-$AB$2</f>
        <v>2198.1294938880001</v>
      </c>
      <c r="BL4403" s="6">
        <f>SUM($R$5:T4405)-$AB$2</f>
        <v>6580.3444971080025</v>
      </c>
      <c r="BM4403" s="6">
        <f>SUM($R$5:U4405)-$AB$2</f>
        <v>12715.445501616057</v>
      </c>
      <c r="BN4403" s="6">
        <f>SUM($R$5:V4405)-$AB$2</f>
        <v>21479.875508056128</v>
      </c>
      <c r="BO4403" s="6">
        <f>SUM($R$5:W4405)-$AB$2</f>
        <v>31997.191515784045</v>
      </c>
      <c r="BP4403" s="16"/>
    </row>
    <row r="4404" spans="1:68" x14ac:dyDescent="0.45">
      <c r="A4404" s="1">
        <v>2008</v>
      </c>
      <c r="B4404" s="1">
        <v>7</v>
      </c>
      <c r="C4404" s="1">
        <v>2</v>
      </c>
      <c r="D4404" s="1">
        <v>22</v>
      </c>
      <c r="E4404" s="1">
        <v>17.2</v>
      </c>
      <c r="F4404" s="1">
        <v>0</v>
      </c>
      <c r="G4404" s="4"/>
      <c r="H4404" s="4"/>
      <c r="Q4404" s="1">
        <v>19</v>
      </c>
      <c r="R4404" s="6">
        <f t="shared" si="5844"/>
        <v>1.8501999999999998E-2</v>
      </c>
      <c r="S4404" s="6">
        <f t="shared" si="5845"/>
        <v>7.1787759999999992E-2</v>
      </c>
      <c r="T4404" s="6">
        <f t="shared" si="5846"/>
        <v>0.17946939999999997</v>
      </c>
      <c r="U4404" s="6">
        <f t="shared" si="5847"/>
        <v>0.25125715999999998</v>
      </c>
      <c r="V4404" s="6">
        <f t="shared" si="5848"/>
        <v>0.35893879999999995</v>
      </c>
      <c r="W4404" s="6">
        <f t="shared" si="5849"/>
        <v>0.43072655999999998</v>
      </c>
      <c r="X4404" s="17"/>
      <c r="Y4404" s="17"/>
      <c r="Z4404" s="17"/>
      <c r="AA4404" s="17"/>
      <c r="AB4404" s="17"/>
      <c r="AC4404" s="17"/>
      <c r="AE4404" s="16"/>
      <c r="AF4404" s="16"/>
      <c r="AG4404" s="16"/>
      <c r="AH4404" s="16"/>
      <c r="AI4404" s="16"/>
      <c r="AJ4404" s="16"/>
      <c r="AL4404" s="16"/>
      <c r="AM4404" s="16"/>
      <c r="AN4404" s="16"/>
      <c r="AO4404" s="16"/>
      <c r="AP4404" s="16"/>
      <c r="AQ4404" s="16"/>
      <c r="BI4404" s="1">
        <v>21</v>
      </c>
      <c r="BJ4404" s="6">
        <f>SUM($R$5:R4406)-$AB$2</f>
        <v>445.24349259999934</v>
      </c>
      <c r="BK4404" s="6">
        <f>SUM($R$5:S4406)-$AB$2</f>
        <v>2198.1294938880001</v>
      </c>
      <c r="BL4404" s="6">
        <f>SUM($R$5:T4406)-$AB$2</f>
        <v>6580.3444971080025</v>
      </c>
      <c r="BM4404" s="6">
        <f>SUM($R$5:U4406)-$AB$2</f>
        <v>12715.445501616057</v>
      </c>
      <c r="BN4404" s="6">
        <f>SUM($R$5:V4406)-$AB$2</f>
        <v>21479.875508056128</v>
      </c>
      <c r="BO4404" s="6">
        <f>SUM($R$5:W4406)-$AB$2</f>
        <v>31997.191515784045</v>
      </c>
      <c r="BP4404" s="16"/>
    </row>
    <row r="4405" spans="1:68" x14ac:dyDescent="0.45">
      <c r="A4405" s="1">
        <v>2008</v>
      </c>
      <c r="B4405" s="1">
        <v>7</v>
      </c>
      <c r="C4405" s="1">
        <v>2</v>
      </c>
      <c r="D4405" s="1">
        <v>23</v>
      </c>
      <c r="E4405" s="1">
        <v>17.100000000000001</v>
      </c>
      <c r="F4405" s="1">
        <v>0</v>
      </c>
      <c r="G4405" s="4"/>
      <c r="H4405" s="4"/>
      <c r="Q4405" s="1">
        <v>20</v>
      </c>
      <c r="R4405" s="6">
        <f t="shared" si="5844"/>
        <v>0</v>
      </c>
      <c r="S4405" s="6">
        <f t="shared" si="5845"/>
        <v>0</v>
      </c>
      <c r="T4405" s="6">
        <f t="shared" si="5846"/>
        <v>0</v>
      </c>
      <c r="U4405" s="6">
        <f t="shared" si="5847"/>
        <v>0</v>
      </c>
      <c r="V4405" s="6">
        <f t="shared" si="5848"/>
        <v>0</v>
      </c>
      <c r="W4405" s="6">
        <f t="shared" si="5849"/>
        <v>0</v>
      </c>
      <c r="X4405" s="17"/>
      <c r="Y4405" s="17"/>
      <c r="Z4405" s="17"/>
      <c r="AA4405" s="17"/>
      <c r="AB4405" s="17"/>
      <c r="AC4405" s="17"/>
      <c r="AE4405" s="16"/>
      <c r="AF4405" s="16"/>
      <c r="AG4405" s="16"/>
      <c r="AH4405" s="16"/>
      <c r="AI4405" s="16"/>
      <c r="AJ4405" s="16"/>
      <c r="AL4405" s="16"/>
      <c r="AM4405" s="16"/>
      <c r="AN4405" s="16"/>
      <c r="AO4405" s="16"/>
      <c r="AP4405" s="16"/>
      <c r="AQ4405" s="16"/>
      <c r="BI4405" s="1">
        <v>22</v>
      </c>
      <c r="BJ4405" s="6">
        <f>SUM($R$5:R4407)-$AB$2</f>
        <v>445.24349259999934</v>
      </c>
      <c r="BK4405" s="6">
        <f>SUM($R$5:S4407)-$AB$2</f>
        <v>2198.1294938880001</v>
      </c>
      <c r="BL4405" s="6">
        <f>SUM($R$5:T4407)-$AB$2</f>
        <v>6580.3444971080025</v>
      </c>
      <c r="BM4405" s="6">
        <f>SUM($R$5:U4407)-$AB$2</f>
        <v>12715.445501616057</v>
      </c>
      <c r="BN4405" s="6">
        <f>SUM($R$5:V4407)-$AB$2</f>
        <v>21479.875508056128</v>
      </c>
      <c r="BO4405" s="6">
        <f>SUM($R$5:W4407)-$AB$2</f>
        <v>31997.191515784045</v>
      </c>
      <c r="BP4405" s="16"/>
    </row>
    <row r="4406" spans="1:68" x14ac:dyDescent="0.45">
      <c r="A4406" s="1">
        <v>2008</v>
      </c>
      <c r="B4406" s="1">
        <v>7</v>
      </c>
      <c r="C4406" s="1">
        <v>3</v>
      </c>
      <c r="D4406" s="1">
        <v>0</v>
      </c>
      <c r="E4406" s="1">
        <v>17</v>
      </c>
      <c r="F4406" s="1">
        <v>0</v>
      </c>
      <c r="G4406" s="4"/>
      <c r="H4406" s="4"/>
      <c r="Q4406" s="1">
        <v>21</v>
      </c>
      <c r="R4406" s="6">
        <f t="shared" si="5844"/>
        <v>0</v>
      </c>
      <c r="S4406" s="6">
        <f t="shared" si="5845"/>
        <v>0</v>
      </c>
      <c r="T4406" s="6">
        <f t="shared" si="5846"/>
        <v>0</v>
      </c>
      <c r="U4406" s="6">
        <f t="shared" si="5847"/>
        <v>0</v>
      </c>
      <c r="V4406" s="6">
        <f t="shared" si="5848"/>
        <v>0</v>
      </c>
      <c r="W4406" s="6">
        <f t="shared" si="5849"/>
        <v>0</v>
      </c>
      <c r="X4406" s="17"/>
      <c r="Y4406" s="17"/>
      <c r="Z4406" s="17"/>
      <c r="AA4406" s="17"/>
      <c r="AB4406" s="17"/>
      <c r="AC4406" s="17"/>
      <c r="AE4406" s="16"/>
      <c r="AF4406" s="16"/>
      <c r="AG4406" s="16"/>
      <c r="AH4406" s="16"/>
      <c r="AI4406" s="16"/>
      <c r="AJ4406" s="16"/>
      <c r="AL4406" s="16"/>
      <c r="AM4406" s="16"/>
      <c r="AN4406" s="16"/>
      <c r="AO4406" s="16"/>
      <c r="AP4406" s="16"/>
      <c r="AQ4406" s="16"/>
      <c r="BI4406" s="1">
        <v>23</v>
      </c>
      <c r="BJ4406" s="6">
        <f>SUM($R$5:R4408)-$AB$2</f>
        <v>445.24349259999934</v>
      </c>
      <c r="BK4406" s="6">
        <f>SUM($R$5:S4408)-$AB$2</f>
        <v>2198.1294938880001</v>
      </c>
      <c r="BL4406" s="6">
        <f>SUM($R$5:T4408)-$AB$2</f>
        <v>6580.3444971080025</v>
      </c>
      <c r="BM4406" s="6">
        <f>SUM($R$5:U4408)-$AB$2</f>
        <v>12715.445501616057</v>
      </c>
      <c r="BN4406" s="6">
        <f>SUM($R$5:V4408)-$AB$2</f>
        <v>21479.875508056128</v>
      </c>
      <c r="BO4406" s="6">
        <f>SUM($R$5:W4408)-$AB$2</f>
        <v>31997.191515784045</v>
      </c>
      <c r="BP4406" s="16"/>
    </row>
    <row r="4407" spans="1:68" x14ac:dyDescent="0.45">
      <c r="A4407" s="1">
        <v>2008</v>
      </c>
      <c r="B4407" s="1">
        <v>7</v>
      </c>
      <c r="C4407" s="1">
        <v>3</v>
      </c>
      <c r="D4407" s="1">
        <v>1</v>
      </c>
      <c r="E4407" s="1">
        <v>16.899999999999999</v>
      </c>
      <c r="F4407" s="1">
        <v>0</v>
      </c>
      <c r="G4407" s="4"/>
      <c r="H4407" s="4"/>
      <c r="Q4407" s="1">
        <v>22</v>
      </c>
      <c r="R4407" s="6">
        <f t="shared" si="5844"/>
        <v>0</v>
      </c>
      <c r="S4407" s="6">
        <f t="shared" si="5845"/>
        <v>0</v>
      </c>
      <c r="T4407" s="6">
        <f t="shared" si="5846"/>
        <v>0</v>
      </c>
      <c r="U4407" s="6">
        <f t="shared" si="5847"/>
        <v>0</v>
      </c>
      <c r="V4407" s="6">
        <f t="shared" si="5848"/>
        <v>0</v>
      </c>
      <c r="W4407" s="6">
        <f t="shared" si="5849"/>
        <v>0</v>
      </c>
      <c r="X4407" s="17"/>
      <c r="Y4407" s="17"/>
      <c r="Z4407" s="17"/>
      <c r="AA4407" s="17"/>
      <c r="AB4407" s="17"/>
      <c r="AC4407" s="17"/>
      <c r="AE4407" s="16"/>
      <c r="AF4407" s="16"/>
      <c r="AG4407" s="16"/>
      <c r="AH4407" s="16"/>
      <c r="AI4407" s="16"/>
      <c r="AJ4407" s="16"/>
      <c r="AL4407" s="16"/>
      <c r="AM4407" s="16"/>
      <c r="AN4407" s="16"/>
      <c r="AO4407" s="16"/>
      <c r="AP4407" s="16"/>
      <c r="AQ4407" s="16"/>
      <c r="BI4407" s="1">
        <v>0</v>
      </c>
      <c r="BJ4407" s="6">
        <f t="shared" ref="BJ4407" si="5910">R4409-$AB$2</f>
        <v>-6.53125</v>
      </c>
      <c r="BK4407" s="6">
        <f t="shared" ref="BK4407" si="5911">S4409-$AB$2</f>
        <v>-6.53125</v>
      </c>
      <c r="BL4407" s="6">
        <f t="shared" ref="BL4407" si="5912">T4409-$AB$2</f>
        <v>-6.53125</v>
      </c>
      <c r="BM4407" s="6">
        <f t="shared" ref="BM4407" si="5913">U4409-$AB$2</f>
        <v>-6.53125</v>
      </c>
      <c r="BN4407" s="6">
        <f t="shared" ref="BN4407" si="5914">V4409-$AB$2</f>
        <v>-6.53125</v>
      </c>
      <c r="BO4407" s="6">
        <f t="shared" ref="BO4407" si="5915">W4409-$AB$2</f>
        <v>-6.53125</v>
      </c>
      <c r="BP4407" s="16">
        <v>185</v>
      </c>
    </row>
    <row r="4408" spans="1:68" x14ac:dyDescent="0.45">
      <c r="A4408" s="1">
        <v>2008</v>
      </c>
      <c r="B4408" s="1">
        <v>7</v>
      </c>
      <c r="C4408" s="1">
        <v>3</v>
      </c>
      <c r="D4408" s="1">
        <v>2</v>
      </c>
      <c r="E4408" s="1">
        <v>17</v>
      </c>
      <c r="F4408" s="1">
        <v>0</v>
      </c>
      <c r="G4408" s="4"/>
      <c r="H4408" s="4"/>
      <c r="Q4408" s="1">
        <v>23</v>
      </c>
      <c r="R4408" s="6">
        <f t="shared" si="5844"/>
        <v>0</v>
      </c>
      <c r="S4408" s="6">
        <f t="shared" si="5845"/>
        <v>0</v>
      </c>
      <c r="T4408" s="6">
        <f t="shared" si="5846"/>
        <v>0</v>
      </c>
      <c r="U4408" s="6">
        <f t="shared" si="5847"/>
        <v>0</v>
      </c>
      <c r="V4408" s="6">
        <f t="shared" si="5848"/>
        <v>0</v>
      </c>
      <c r="W4408" s="6">
        <f t="shared" si="5849"/>
        <v>0</v>
      </c>
      <c r="X4408" s="17"/>
      <c r="Y4408" s="17"/>
      <c r="Z4408" s="17"/>
      <c r="AA4408" s="17"/>
      <c r="AB4408" s="17"/>
      <c r="AC4408" s="17"/>
      <c r="AE4408" s="16"/>
      <c r="AF4408" s="16"/>
      <c r="AG4408" s="16"/>
      <c r="AH4408" s="16"/>
      <c r="AI4408" s="16"/>
      <c r="AJ4408" s="16"/>
      <c r="AL4408" s="16"/>
      <c r="AM4408" s="16"/>
      <c r="AN4408" s="16"/>
      <c r="AO4408" s="16"/>
      <c r="AP4408" s="16"/>
      <c r="AQ4408" s="16"/>
      <c r="BI4408" s="1">
        <v>1</v>
      </c>
      <c r="BJ4408" s="6">
        <f>SUM($R$5:R4410)-$AB$2</f>
        <v>445.24349259999934</v>
      </c>
      <c r="BK4408" s="6">
        <f>SUM($R$5:S4410)-$AB$2</f>
        <v>2198.1294938880001</v>
      </c>
      <c r="BL4408" s="6">
        <f>SUM($R$5:T4410)-$AB$2</f>
        <v>6580.3444971080025</v>
      </c>
      <c r="BM4408" s="6">
        <f>SUM($R$5:U4410)-$AB$2</f>
        <v>12715.445501616057</v>
      </c>
      <c r="BN4408" s="6">
        <f>SUM($R$5:V4410)-$AB$2</f>
        <v>21479.875508056128</v>
      </c>
      <c r="BO4408" s="6">
        <f>SUM($R$5:W4410)-$AB$2</f>
        <v>31997.191515784045</v>
      </c>
      <c r="BP4408" s="16"/>
    </row>
    <row r="4409" spans="1:68" x14ac:dyDescent="0.45">
      <c r="A4409" s="1">
        <v>2008</v>
      </c>
      <c r="B4409" s="1">
        <v>7</v>
      </c>
      <c r="C4409" s="1">
        <v>3</v>
      </c>
      <c r="D4409" s="1">
        <v>3</v>
      </c>
      <c r="E4409" s="1">
        <v>17.100000000000001</v>
      </c>
      <c r="F4409" s="1">
        <v>0</v>
      </c>
      <c r="G4409" s="4"/>
      <c r="H4409" s="4"/>
      <c r="Q4409" s="1">
        <v>0</v>
      </c>
      <c r="R4409" s="6">
        <f t="shared" si="5844"/>
        <v>0</v>
      </c>
      <c r="S4409" s="6">
        <f t="shared" si="5845"/>
        <v>0</v>
      </c>
      <c r="T4409" s="6">
        <f t="shared" si="5846"/>
        <v>0</v>
      </c>
      <c r="U4409" s="6">
        <f t="shared" si="5847"/>
        <v>0</v>
      </c>
      <c r="V4409" s="6">
        <f t="shared" si="5848"/>
        <v>0</v>
      </c>
      <c r="W4409" s="6">
        <f t="shared" si="5849"/>
        <v>0</v>
      </c>
      <c r="X4409" s="17"/>
      <c r="Y4409" s="17"/>
      <c r="Z4409" s="17"/>
      <c r="AA4409" s="17"/>
      <c r="AB4409" s="17"/>
      <c r="AC4409" s="17"/>
      <c r="AE4409" s="16"/>
      <c r="AF4409" s="16"/>
      <c r="AG4409" s="16"/>
      <c r="AH4409" s="16"/>
      <c r="AI4409" s="16"/>
      <c r="AJ4409" s="16"/>
      <c r="AL4409" s="16"/>
      <c r="AM4409" s="16"/>
      <c r="AN4409" s="16"/>
      <c r="AO4409" s="16"/>
      <c r="AP4409" s="16"/>
      <c r="AQ4409" s="16"/>
      <c r="BI4409" s="1">
        <v>2</v>
      </c>
      <c r="BJ4409" s="6">
        <f>SUM($R$5:R4411)-$AB$2</f>
        <v>445.24349259999934</v>
      </c>
      <c r="BK4409" s="6">
        <f>SUM($R$5:S4411)-$AB$2</f>
        <v>2198.1294938880001</v>
      </c>
      <c r="BL4409" s="6">
        <f>SUM($R$5:T4411)-$AB$2</f>
        <v>6580.3444971080025</v>
      </c>
      <c r="BM4409" s="6">
        <f>SUM($R$5:U4411)-$AB$2</f>
        <v>12715.445501616057</v>
      </c>
      <c r="BN4409" s="6">
        <f>SUM($R$5:V4411)-$AB$2</f>
        <v>21479.875508056128</v>
      </c>
      <c r="BO4409" s="6">
        <f>SUM($R$5:W4411)-$AB$2</f>
        <v>31997.191515784045</v>
      </c>
      <c r="BP4409" s="16"/>
    </row>
    <row r="4410" spans="1:68" x14ac:dyDescent="0.45">
      <c r="A4410" s="1">
        <v>2008</v>
      </c>
      <c r="B4410" s="1">
        <v>7</v>
      </c>
      <c r="C4410" s="1">
        <v>3</v>
      </c>
      <c r="D4410" s="1">
        <v>4</v>
      </c>
      <c r="E4410" s="1">
        <v>17.100000000000001</v>
      </c>
      <c r="F4410" s="1">
        <v>0</v>
      </c>
      <c r="G4410" s="4"/>
      <c r="H4410" s="4"/>
      <c r="Q4410" s="1">
        <v>1</v>
      </c>
      <c r="R4410" s="6">
        <f t="shared" si="5844"/>
        <v>0</v>
      </c>
      <c r="S4410" s="6">
        <f t="shared" si="5845"/>
        <v>0</v>
      </c>
      <c r="T4410" s="6">
        <f t="shared" si="5846"/>
        <v>0</v>
      </c>
      <c r="U4410" s="6">
        <f t="shared" si="5847"/>
        <v>0</v>
      </c>
      <c r="V4410" s="6">
        <f t="shared" si="5848"/>
        <v>0</v>
      </c>
      <c r="W4410" s="6">
        <f t="shared" si="5849"/>
        <v>0</v>
      </c>
      <c r="X4410" s="17"/>
      <c r="Y4410" s="17"/>
      <c r="Z4410" s="17"/>
      <c r="AA4410" s="17"/>
      <c r="AB4410" s="17"/>
      <c r="AC4410" s="17"/>
      <c r="AE4410" s="16"/>
      <c r="AF4410" s="16"/>
      <c r="AG4410" s="16"/>
      <c r="AH4410" s="16"/>
      <c r="AI4410" s="16"/>
      <c r="AJ4410" s="16"/>
      <c r="AL4410" s="16"/>
      <c r="AM4410" s="16"/>
      <c r="AN4410" s="16"/>
      <c r="AO4410" s="16"/>
      <c r="AP4410" s="16"/>
      <c r="AQ4410" s="16"/>
      <c r="BI4410" s="1">
        <v>3</v>
      </c>
      <c r="BJ4410" s="6">
        <f>SUM($R$5:R4412)-$AB$2</f>
        <v>445.24349259999934</v>
      </c>
      <c r="BK4410" s="6">
        <f>SUM($R$5:S4412)-$AB$2</f>
        <v>2198.1294938880001</v>
      </c>
      <c r="BL4410" s="6">
        <f>SUM($R$5:T4412)-$AB$2</f>
        <v>6580.3444971080025</v>
      </c>
      <c r="BM4410" s="6">
        <f>SUM($R$5:U4412)-$AB$2</f>
        <v>12715.445501616057</v>
      </c>
      <c r="BN4410" s="6">
        <f>SUM($R$5:V4412)-$AB$2</f>
        <v>21479.875508056128</v>
      </c>
      <c r="BO4410" s="6">
        <f>SUM($R$5:W4412)-$AB$2</f>
        <v>31997.191515784045</v>
      </c>
      <c r="BP4410" s="16"/>
    </row>
    <row r="4411" spans="1:68" x14ac:dyDescent="0.45">
      <c r="A4411" s="1">
        <v>2008</v>
      </c>
      <c r="B4411" s="1">
        <v>7</v>
      </c>
      <c r="C4411" s="1">
        <v>3</v>
      </c>
      <c r="D4411" s="1">
        <v>5</v>
      </c>
      <c r="E4411" s="1">
        <v>17.3</v>
      </c>
      <c r="F4411" s="1">
        <v>0</v>
      </c>
      <c r="G4411" s="4"/>
      <c r="H4411" s="4"/>
      <c r="Q4411" s="1">
        <v>2</v>
      </c>
      <c r="R4411" s="6">
        <f t="shared" si="5844"/>
        <v>0</v>
      </c>
      <c r="S4411" s="6">
        <f t="shared" si="5845"/>
        <v>0</v>
      </c>
      <c r="T4411" s="6">
        <f t="shared" si="5846"/>
        <v>0</v>
      </c>
      <c r="U4411" s="6">
        <f t="shared" si="5847"/>
        <v>0</v>
      </c>
      <c r="V4411" s="6">
        <f t="shared" si="5848"/>
        <v>0</v>
      </c>
      <c r="W4411" s="6">
        <f t="shared" si="5849"/>
        <v>0</v>
      </c>
      <c r="X4411" s="17"/>
      <c r="Y4411" s="17"/>
      <c r="Z4411" s="17"/>
      <c r="AA4411" s="17"/>
      <c r="AB4411" s="17"/>
      <c r="AC4411" s="17"/>
      <c r="AE4411" s="16"/>
      <c r="AF4411" s="16"/>
      <c r="AG4411" s="16"/>
      <c r="AH4411" s="16"/>
      <c r="AI4411" s="16"/>
      <c r="AJ4411" s="16"/>
      <c r="AL4411" s="16"/>
      <c r="AM4411" s="16"/>
      <c r="AN4411" s="16"/>
      <c r="AO4411" s="16"/>
      <c r="AP4411" s="16"/>
      <c r="AQ4411" s="16"/>
      <c r="BI4411" s="1">
        <v>4</v>
      </c>
      <c r="BJ4411" s="6">
        <f>SUM($R$5:R4413)-$AB$2</f>
        <v>445.24349259999934</v>
      </c>
      <c r="BK4411" s="6">
        <f>SUM($R$5:S4413)-$AB$2</f>
        <v>2198.1294938880001</v>
      </c>
      <c r="BL4411" s="6">
        <f>SUM($R$5:T4413)-$AB$2</f>
        <v>6580.3444971080025</v>
      </c>
      <c r="BM4411" s="6">
        <f>SUM($R$5:U4413)-$AB$2</f>
        <v>12715.445501616057</v>
      </c>
      <c r="BN4411" s="6">
        <f>SUM($R$5:V4413)-$AB$2</f>
        <v>21479.875508056128</v>
      </c>
      <c r="BO4411" s="6">
        <f>SUM($R$5:W4413)-$AB$2</f>
        <v>31997.191515784045</v>
      </c>
      <c r="BP4411" s="16"/>
    </row>
    <row r="4412" spans="1:68" x14ac:dyDescent="0.45">
      <c r="A4412" s="1">
        <v>2008</v>
      </c>
      <c r="B4412" s="1">
        <v>7</v>
      </c>
      <c r="C4412" s="1">
        <v>3</v>
      </c>
      <c r="D4412" s="1">
        <v>6</v>
      </c>
      <c r="E4412" s="1">
        <v>16.899999999999999</v>
      </c>
      <c r="F4412" s="1">
        <v>10.4</v>
      </c>
      <c r="G4412" s="4"/>
      <c r="H4412" s="4"/>
      <c r="Q4412" s="1">
        <v>3</v>
      </c>
      <c r="R4412" s="6">
        <f t="shared" si="5844"/>
        <v>0</v>
      </c>
      <c r="S4412" s="6">
        <f t="shared" si="5845"/>
        <v>0</v>
      </c>
      <c r="T4412" s="6">
        <f t="shared" si="5846"/>
        <v>0</v>
      </c>
      <c r="U4412" s="6">
        <f t="shared" si="5847"/>
        <v>0</v>
      </c>
      <c r="V4412" s="6">
        <f t="shared" si="5848"/>
        <v>0</v>
      </c>
      <c r="W4412" s="6">
        <f t="shared" si="5849"/>
        <v>0</v>
      </c>
      <c r="X4412" s="17"/>
      <c r="Y4412" s="17"/>
      <c r="Z4412" s="17"/>
      <c r="AA4412" s="17"/>
      <c r="AB4412" s="17"/>
      <c r="AC4412" s="17"/>
      <c r="AE4412" s="16"/>
      <c r="AF4412" s="16"/>
      <c r="AG4412" s="16"/>
      <c r="AH4412" s="16"/>
      <c r="AI4412" s="16"/>
      <c r="AJ4412" s="16"/>
      <c r="AL4412" s="16"/>
      <c r="AM4412" s="16"/>
      <c r="AN4412" s="16"/>
      <c r="AO4412" s="16"/>
      <c r="AP4412" s="16"/>
      <c r="AQ4412" s="16"/>
      <c r="BI4412" s="1">
        <v>5</v>
      </c>
      <c r="BJ4412" s="6">
        <f>SUM($R$5:R4414)-$AB$2</f>
        <v>445.24349259999934</v>
      </c>
      <c r="BK4412" s="6">
        <f>SUM($R$5:S4414)-$AB$2</f>
        <v>2198.1294938880001</v>
      </c>
      <c r="BL4412" s="6">
        <f>SUM($R$5:T4414)-$AB$2</f>
        <v>6580.3444971080025</v>
      </c>
      <c r="BM4412" s="6">
        <f>SUM($R$5:U4414)-$AB$2</f>
        <v>12715.445501616057</v>
      </c>
      <c r="BN4412" s="6">
        <f>SUM($R$5:V4414)-$AB$2</f>
        <v>21479.875508056128</v>
      </c>
      <c r="BO4412" s="6">
        <f>SUM($R$5:W4414)-$AB$2</f>
        <v>31997.191515784045</v>
      </c>
      <c r="BP4412" s="16"/>
    </row>
    <row r="4413" spans="1:68" x14ac:dyDescent="0.45">
      <c r="A4413" s="1">
        <v>2008</v>
      </c>
      <c r="B4413" s="1">
        <v>7</v>
      </c>
      <c r="C4413" s="1">
        <v>3</v>
      </c>
      <c r="D4413" s="1">
        <v>7</v>
      </c>
      <c r="E4413" s="1">
        <v>17.3</v>
      </c>
      <c r="F4413" s="1">
        <v>139.25</v>
      </c>
      <c r="G4413" s="4"/>
      <c r="H4413" s="4"/>
      <c r="Q4413" s="1">
        <v>4</v>
      </c>
      <c r="R4413" s="6">
        <f t="shared" si="5844"/>
        <v>0</v>
      </c>
      <c r="S4413" s="6">
        <f t="shared" si="5845"/>
        <v>0</v>
      </c>
      <c r="T4413" s="6">
        <f t="shared" si="5846"/>
        <v>0</v>
      </c>
      <c r="U4413" s="6">
        <f t="shared" si="5847"/>
        <v>0</v>
      </c>
      <c r="V4413" s="6">
        <f t="shared" si="5848"/>
        <v>0</v>
      </c>
      <c r="W4413" s="6">
        <f t="shared" si="5849"/>
        <v>0</v>
      </c>
      <c r="X4413" s="17"/>
      <c r="Y4413" s="17"/>
      <c r="Z4413" s="17"/>
      <c r="AA4413" s="17"/>
      <c r="AB4413" s="17"/>
      <c r="AC4413" s="17"/>
      <c r="AE4413" s="16"/>
      <c r="AF4413" s="16"/>
      <c r="AG4413" s="16"/>
      <c r="AH4413" s="16"/>
      <c r="AI4413" s="16"/>
      <c r="AJ4413" s="16"/>
      <c r="AL4413" s="16"/>
      <c r="AM4413" s="16"/>
      <c r="AN4413" s="16"/>
      <c r="AO4413" s="16"/>
      <c r="AP4413" s="16"/>
      <c r="AQ4413" s="16"/>
      <c r="BI4413" s="1">
        <v>6</v>
      </c>
      <c r="BJ4413" s="6">
        <f>SUM($R$5:R4415)-$AB$2</f>
        <v>445.24952459999935</v>
      </c>
      <c r="BK4413" s="6">
        <f>SUM($R$5:S4415)-$AB$2</f>
        <v>2198.158930048</v>
      </c>
      <c r="BL4413" s="6">
        <f>SUM($R$5:T4415)-$AB$2</f>
        <v>6580.4324436680026</v>
      </c>
      <c r="BM4413" s="6">
        <f>SUM($R$5:U4415)-$AB$2</f>
        <v>12715.615362736056</v>
      </c>
      <c r="BN4413" s="6">
        <f>SUM($R$5:V4415)-$AB$2</f>
        <v>21480.162389976129</v>
      </c>
      <c r="BO4413" s="6">
        <f>SUM($R$5:W4415)-$AB$2</f>
        <v>31997.618822664044</v>
      </c>
      <c r="BP4413" s="16"/>
    </row>
    <row r="4414" spans="1:68" x14ac:dyDescent="0.45">
      <c r="A4414" s="1">
        <v>2008</v>
      </c>
      <c r="B4414" s="1">
        <v>7</v>
      </c>
      <c r="C4414" s="1">
        <v>3</v>
      </c>
      <c r="D4414" s="1">
        <v>8</v>
      </c>
      <c r="E4414" s="1">
        <v>18.399999999999999</v>
      </c>
      <c r="F4414" s="1">
        <v>365.29</v>
      </c>
      <c r="G4414" s="4"/>
      <c r="H4414" s="4"/>
      <c r="Q4414" s="1">
        <v>5</v>
      </c>
      <c r="R4414" s="6">
        <f t="shared" si="5844"/>
        <v>0</v>
      </c>
      <c r="S4414" s="6">
        <f t="shared" si="5845"/>
        <v>0</v>
      </c>
      <c r="T4414" s="6">
        <f t="shared" si="5846"/>
        <v>0</v>
      </c>
      <c r="U4414" s="6">
        <f t="shared" si="5847"/>
        <v>0</v>
      </c>
      <c r="V4414" s="6">
        <f t="shared" si="5848"/>
        <v>0</v>
      </c>
      <c r="W4414" s="6">
        <f t="shared" si="5849"/>
        <v>0</v>
      </c>
      <c r="X4414" s="17"/>
      <c r="Y4414" s="17"/>
      <c r="Z4414" s="17"/>
      <c r="AA4414" s="17"/>
      <c r="AB4414" s="17"/>
      <c r="AC4414" s="17"/>
      <c r="AE4414" s="16"/>
      <c r="AF4414" s="16"/>
      <c r="AG4414" s="16"/>
      <c r="AH4414" s="16"/>
      <c r="AI4414" s="16"/>
      <c r="AJ4414" s="16"/>
      <c r="AL4414" s="16"/>
      <c r="AM4414" s="16"/>
      <c r="AN4414" s="16"/>
      <c r="AO4414" s="16"/>
      <c r="AP4414" s="16"/>
      <c r="AQ4414" s="16"/>
      <c r="BI4414" s="1">
        <v>7</v>
      </c>
      <c r="BJ4414" s="6">
        <f>SUM($R$5:R4416)-$AB$2</f>
        <v>445.33028959999933</v>
      </c>
      <c r="BK4414" s="6">
        <f>SUM($R$5:S4416)-$AB$2</f>
        <v>2198.5530632479999</v>
      </c>
      <c r="BL4414" s="6">
        <f>SUM($R$5:T4416)-$AB$2</f>
        <v>6581.609997368002</v>
      </c>
      <c r="BM4414" s="6">
        <f>SUM($R$5:U4416)-$AB$2</f>
        <v>12717.889705136058</v>
      </c>
      <c r="BN4414" s="6">
        <f>SUM($R$5:V4416)-$AB$2</f>
        <v>21484.003573376129</v>
      </c>
      <c r="BO4414" s="6">
        <f>SUM($R$5:W4416)-$AB$2</f>
        <v>32003.340215264045</v>
      </c>
      <c r="BP4414" s="16"/>
    </row>
    <row r="4415" spans="1:68" x14ac:dyDescent="0.45">
      <c r="A4415" s="1">
        <v>2008</v>
      </c>
      <c r="B4415" s="1">
        <v>7</v>
      </c>
      <c r="C4415" s="1">
        <v>3</v>
      </c>
      <c r="D4415" s="1">
        <v>9</v>
      </c>
      <c r="E4415" s="1">
        <v>19.2</v>
      </c>
      <c r="F4415" s="1">
        <v>538.55999999999995</v>
      </c>
      <c r="G4415" s="4"/>
      <c r="H4415" s="4"/>
      <c r="Q4415" s="1">
        <v>6</v>
      </c>
      <c r="R4415" s="6">
        <f t="shared" si="5844"/>
        <v>6.032E-3</v>
      </c>
      <c r="S4415" s="6">
        <f t="shared" si="5845"/>
        <v>2.340416E-2</v>
      </c>
      <c r="T4415" s="6">
        <f t="shared" si="5846"/>
        <v>5.8510399999999997E-2</v>
      </c>
      <c r="U4415" s="6">
        <f t="shared" si="5847"/>
        <v>8.1914559999999997E-2</v>
      </c>
      <c r="V4415" s="6">
        <f t="shared" si="5848"/>
        <v>0.11702079999999999</v>
      </c>
      <c r="W4415" s="6">
        <f t="shared" si="5849"/>
        <v>0.14042495999999999</v>
      </c>
      <c r="X4415" s="17"/>
      <c r="Y4415" s="17"/>
      <c r="Z4415" s="17"/>
      <c r="AA4415" s="17"/>
      <c r="AB4415" s="17"/>
      <c r="AC4415" s="17"/>
      <c r="AE4415" s="16"/>
      <c r="AF4415" s="16"/>
      <c r="AG4415" s="16"/>
      <c r="AH4415" s="16"/>
      <c r="AI4415" s="16"/>
      <c r="AJ4415" s="16"/>
      <c r="AL4415" s="16"/>
      <c r="AM4415" s="16"/>
      <c r="AN4415" s="16"/>
      <c r="AO4415" s="16"/>
      <c r="AP4415" s="16"/>
      <c r="AQ4415" s="16"/>
      <c r="BI4415" s="1">
        <v>8</v>
      </c>
      <c r="BJ4415" s="6">
        <f>SUM($R$5:R4417)-$AB$2</f>
        <v>445.54215779999936</v>
      </c>
      <c r="BK4415" s="6">
        <f>SUM($R$5:S4417)-$AB$2</f>
        <v>2199.5869800639998</v>
      </c>
      <c r="BL4415" s="6">
        <f>SUM($R$5:T4417)-$AB$2</f>
        <v>6584.699035724002</v>
      </c>
      <c r="BM4415" s="6">
        <f>SUM($R$5:U4417)-$AB$2</f>
        <v>12723.855913648058</v>
      </c>
      <c r="BN4415" s="6">
        <f>SUM($R$5:V4417)-$AB$2</f>
        <v>21494.080024968127</v>
      </c>
      <c r="BO4415" s="6">
        <f>SUM($R$5:W4417)-$AB$2</f>
        <v>32018.348958552044</v>
      </c>
      <c r="BP4415" s="16"/>
    </row>
    <row r="4416" spans="1:68" x14ac:dyDescent="0.45">
      <c r="A4416" s="1">
        <v>2008</v>
      </c>
      <c r="B4416" s="1">
        <v>7</v>
      </c>
      <c r="C4416" s="1">
        <v>3</v>
      </c>
      <c r="D4416" s="1">
        <v>10</v>
      </c>
      <c r="E4416" s="1">
        <v>20.3</v>
      </c>
      <c r="F4416" s="1">
        <v>779.19</v>
      </c>
      <c r="G4416" s="4"/>
      <c r="H4416" s="4"/>
      <c r="Q4416" s="1">
        <v>7</v>
      </c>
      <c r="R4416" s="6">
        <f t="shared" si="5844"/>
        <v>8.0765000000000003E-2</v>
      </c>
      <c r="S4416" s="6">
        <f t="shared" si="5845"/>
        <v>0.31336819999999999</v>
      </c>
      <c r="T4416" s="6">
        <f t="shared" si="5846"/>
        <v>0.78342049999999996</v>
      </c>
      <c r="U4416" s="6">
        <f t="shared" si="5847"/>
        <v>1.0967887000000001</v>
      </c>
      <c r="V4416" s="6">
        <f t="shared" si="5848"/>
        <v>1.5668409999999999</v>
      </c>
      <c r="W4416" s="6">
        <f t="shared" si="5849"/>
        <v>1.8802091999999999</v>
      </c>
      <c r="X4416" s="17"/>
      <c r="Y4416" s="17"/>
      <c r="Z4416" s="17"/>
      <c r="AA4416" s="17"/>
      <c r="AB4416" s="17"/>
      <c r="AC4416" s="17"/>
      <c r="AE4416" s="16"/>
      <c r="AF4416" s="16"/>
      <c r="AG4416" s="16"/>
      <c r="AH4416" s="16"/>
      <c r="AI4416" s="16"/>
      <c r="AJ4416" s="16"/>
      <c r="AL4416" s="16"/>
      <c r="AM4416" s="16"/>
      <c r="AN4416" s="16"/>
      <c r="AO4416" s="16"/>
      <c r="AP4416" s="16"/>
      <c r="AQ4416" s="16"/>
      <c r="BI4416" s="1">
        <v>9</v>
      </c>
      <c r="BJ4416" s="6">
        <f>SUM($R$5:R4418)-$AB$2</f>
        <v>445.85452259999937</v>
      </c>
      <c r="BK4416" s="6">
        <f>SUM($R$5:S4418)-$AB$2</f>
        <v>2201.1113202879997</v>
      </c>
      <c r="BL4416" s="6">
        <f>SUM($R$5:T4418)-$AB$2</f>
        <v>6589.2533145080024</v>
      </c>
      <c r="BM4416" s="6">
        <f>SUM($R$5:U4418)-$AB$2</f>
        <v>12732.652106416057</v>
      </c>
      <c r="BN4416" s="6">
        <f>SUM($R$5:V4418)-$AB$2</f>
        <v>21508.936094856126</v>
      </c>
      <c r="BO4416" s="6">
        <f>SUM($R$5:W4418)-$AB$2</f>
        <v>32040.476880984043</v>
      </c>
      <c r="BP4416" s="16"/>
    </row>
    <row r="4417" spans="1:68" x14ac:dyDescent="0.45">
      <c r="A4417" s="1">
        <v>2008</v>
      </c>
      <c r="B4417" s="1">
        <v>7</v>
      </c>
      <c r="C4417" s="1">
        <v>3</v>
      </c>
      <c r="D4417" s="1">
        <v>11</v>
      </c>
      <c r="E4417" s="1">
        <v>21.2</v>
      </c>
      <c r="F4417" s="1">
        <v>911.31</v>
      </c>
      <c r="G4417" s="4"/>
      <c r="H4417" s="4"/>
      <c r="Q4417" s="1">
        <v>8</v>
      </c>
      <c r="R4417" s="6">
        <f t="shared" si="5844"/>
        <v>0.21186820000000001</v>
      </c>
      <c r="S4417" s="6">
        <f t="shared" si="5845"/>
        <v>0.82204861600000001</v>
      </c>
      <c r="T4417" s="6">
        <f t="shared" si="5846"/>
        <v>2.0551215399999996</v>
      </c>
      <c r="U4417" s="6">
        <f t="shared" si="5847"/>
        <v>2.877170156</v>
      </c>
      <c r="V4417" s="6">
        <f t="shared" si="5848"/>
        <v>4.1102430799999992</v>
      </c>
      <c r="W4417" s="6">
        <f t="shared" si="5849"/>
        <v>4.9322916960000001</v>
      </c>
      <c r="X4417" s="17"/>
      <c r="Y4417" s="17"/>
      <c r="Z4417" s="17"/>
      <c r="AA4417" s="17"/>
      <c r="AB4417" s="17"/>
      <c r="AC4417" s="17"/>
      <c r="AE4417" s="16"/>
      <c r="AF4417" s="16"/>
      <c r="AG4417" s="16"/>
      <c r="AH4417" s="16"/>
      <c r="AI4417" s="16"/>
      <c r="AJ4417" s="16"/>
      <c r="AL4417" s="16"/>
      <c r="AM4417" s="16"/>
      <c r="AN4417" s="16"/>
      <c r="AO4417" s="16"/>
      <c r="AP4417" s="16"/>
      <c r="AQ4417" s="16"/>
      <c r="BI4417" s="1">
        <v>10</v>
      </c>
      <c r="BJ4417" s="6">
        <f>SUM($R$5:R4419)-$AB$2</f>
        <v>446.30645279999936</v>
      </c>
      <c r="BK4417" s="6">
        <f>SUM($R$5:S4419)-$AB$2</f>
        <v>2203.3167396639997</v>
      </c>
      <c r="BL4417" s="6">
        <f>SUM($R$5:T4419)-$AB$2</f>
        <v>6595.8424568240016</v>
      </c>
      <c r="BM4417" s="6">
        <f>SUM($R$5:U4419)-$AB$2</f>
        <v>12745.378460848058</v>
      </c>
      <c r="BN4417" s="6">
        <f>SUM($R$5:V4419)-$AB$2</f>
        <v>21530.429895168127</v>
      </c>
      <c r="BO4417" s="6">
        <f>SUM($R$5:W4419)-$AB$2</f>
        <v>32072.491616352043</v>
      </c>
      <c r="BP4417" s="16"/>
    </row>
    <row r="4418" spans="1:68" x14ac:dyDescent="0.45">
      <c r="A4418" s="1">
        <v>2008</v>
      </c>
      <c r="B4418" s="1">
        <v>7</v>
      </c>
      <c r="C4418" s="1">
        <v>3</v>
      </c>
      <c r="D4418" s="1">
        <v>12</v>
      </c>
      <c r="E4418" s="1">
        <v>21</v>
      </c>
      <c r="F4418" s="1">
        <v>957.54</v>
      </c>
      <c r="G4418" s="4"/>
      <c r="H4418" s="4"/>
      <c r="Q4418" s="1">
        <v>9</v>
      </c>
      <c r="R4418" s="6">
        <f t="shared" si="5844"/>
        <v>0.31236479999999994</v>
      </c>
      <c r="S4418" s="6">
        <f t="shared" si="5845"/>
        <v>1.2119754239999998</v>
      </c>
      <c r="T4418" s="6">
        <f t="shared" si="5846"/>
        <v>3.0299385599999993</v>
      </c>
      <c r="U4418" s="6">
        <f t="shared" si="5847"/>
        <v>4.2419139839999991</v>
      </c>
      <c r="V4418" s="6">
        <f t="shared" si="5848"/>
        <v>6.0598771199999986</v>
      </c>
      <c r="W4418" s="6">
        <f t="shared" si="5849"/>
        <v>7.2718525439999997</v>
      </c>
      <c r="X4418" s="17"/>
      <c r="Y4418" s="17"/>
      <c r="Z4418" s="17"/>
      <c r="AA4418" s="17"/>
      <c r="AB4418" s="17"/>
      <c r="AC4418" s="17"/>
      <c r="AE4418" s="16"/>
      <c r="AF4418" s="16"/>
      <c r="AG4418" s="16"/>
      <c r="AH4418" s="16"/>
      <c r="AI4418" s="16"/>
      <c r="AJ4418" s="16"/>
      <c r="AL4418" s="16"/>
      <c r="AM4418" s="16"/>
      <c r="AN4418" s="16"/>
      <c r="AO4418" s="16"/>
      <c r="AP4418" s="16"/>
      <c r="AQ4418" s="16"/>
      <c r="BI4418" s="1">
        <v>11</v>
      </c>
      <c r="BJ4418" s="6">
        <f>SUM($R$5:R4420)-$AB$2</f>
        <v>446.83501259999935</v>
      </c>
      <c r="BK4418" s="6">
        <f>SUM($R$5:S4420)-$AB$2</f>
        <v>2205.8961114879999</v>
      </c>
      <c r="BL4418" s="6">
        <f>SUM($R$5:T4420)-$AB$2</f>
        <v>6603.5488587080017</v>
      </c>
      <c r="BM4418" s="6">
        <f>SUM($R$5:U4420)-$AB$2</f>
        <v>12760.262704816058</v>
      </c>
      <c r="BN4418" s="6">
        <f>SUM($R$5:V4420)-$AB$2</f>
        <v>21555.568199256129</v>
      </c>
      <c r="BO4418" s="6">
        <f>SUM($R$5:W4420)-$AB$2</f>
        <v>32109.934792584045</v>
      </c>
      <c r="BP4418" s="16"/>
    </row>
    <row r="4419" spans="1:68" x14ac:dyDescent="0.45">
      <c r="A4419" s="1">
        <v>2008</v>
      </c>
      <c r="B4419" s="1">
        <v>7</v>
      </c>
      <c r="C4419" s="1">
        <v>3</v>
      </c>
      <c r="D4419" s="1">
        <v>13</v>
      </c>
      <c r="E4419" s="1">
        <v>21.4</v>
      </c>
      <c r="F4419" s="1">
        <v>998.72</v>
      </c>
      <c r="G4419" s="4"/>
      <c r="H4419" s="4"/>
      <c r="Q4419" s="1">
        <v>10</v>
      </c>
      <c r="R4419" s="6">
        <f t="shared" si="5844"/>
        <v>0.4519302</v>
      </c>
      <c r="S4419" s="6">
        <f t="shared" si="5845"/>
        <v>1.753489176</v>
      </c>
      <c r="T4419" s="6">
        <f t="shared" si="5846"/>
        <v>4.3837229399999993</v>
      </c>
      <c r="U4419" s="6">
        <f t="shared" si="5847"/>
        <v>6.1372121160000006</v>
      </c>
      <c r="V4419" s="6">
        <f t="shared" si="5848"/>
        <v>8.7674458799999986</v>
      </c>
      <c r="W4419" s="6">
        <f t="shared" si="5849"/>
        <v>10.520935056000001</v>
      </c>
      <c r="X4419" s="17"/>
      <c r="Y4419" s="17"/>
      <c r="Z4419" s="17"/>
      <c r="AA4419" s="17"/>
      <c r="AB4419" s="17"/>
      <c r="AC4419" s="17"/>
      <c r="AE4419" s="16"/>
      <c r="AF4419" s="16"/>
      <c r="AG4419" s="16"/>
      <c r="AH4419" s="16"/>
      <c r="AI4419" s="16"/>
      <c r="AJ4419" s="16"/>
      <c r="AL4419" s="16"/>
      <c r="AM4419" s="16"/>
      <c r="AN4419" s="16"/>
      <c r="AO4419" s="16"/>
      <c r="AP4419" s="16"/>
      <c r="AQ4419" s="16"/>
      <c r="BI4419" s="1">
        <v>12</v>
      </c>
      <c r="BJ4419" s="6">
        <f t="shared" ref="BJ4419" si="5916">R4421-$AB$2</f>
        <v>-5.9758768</v>
      </c>
      <c r="BK4419" s="6">
        <f t="shared" ref="BK4419" si="5917">S4421-$AB$2</f>
        <v>-4.3764019840000001</v>
      </c>
      <c r="BL4419" s="6">
        <f t="shared" ref="BL4419" si="5918">T4421-$AB$2</f>
        <v>-1.1441299599999999</v>
      </c>
      <c r="BM4419" s="6">
        <f t="shared" ref="BM4419" si="5919">U4421-$AB$2</f>
        <v>1.010718056</v>
      </c>
      <c r="BN4419" s="6">
        <f t="shared" ref="BN4419" si="5920">V4421-$AB$2</f>
        <v>4.2429900800000002</v>
      </c>
      <c r="BO4419" s="6">
        <f t="shared" ref="BO4419" si="5921">W4421-$AB$2</f>
        <v>6.397838096000001</v>
      </c>
      <c r="BP4419" s="16"/>
    </row>
    <row r="4420" spans="1:68" x14ac:dyDescent="0.45">
      <c r="A4420" s="1">
        <v>2008</v>
      </c>
      <c r="B4420" s="1">
        <v>7</v>
      </c>
      <c r="C4420" s="1">
        <v>3</v>
      </c>
      <c r="D4420" s="1">
        <v>14</v>
      </c>
      <c r="E4420" s="1">
        <v>21.6</v>
      </c>
      <c r="F4420" s="1">
        <v>871.53</v>
      </c>
      <c r="G4420" s="4"/>
      <c r="H4420" s="4"/>
      <c r="Q4420" s="1">
        <v>11</v>
      </c>
      <c r="R4420" s="6">
        <f t="shared" si="5844"/>
        <v>0.52855979999999991</v>
      </c>
      <c r="S4420" s="6">
        <f t="shared" si="5845"/>
        <v>2.0508120239999994</v>
      </c>
      <c r="T4420" s="6">
        <f t="shared" si="5846"/>
        <v>5.1270300599999983</v>
      </c>
      <c r="U4420" s="6">
        <f t="shared" si="5847"/>
        <v>7.1778420839999981</v>
      </c>
      <c r="V4420" s="6">
        <f t="shared" si="5848"/>
        <v>10.254060119999997</v>
      </c>
      <c r="W4420" s="6">
        <f t="shared" si="5849"/>
        <v>12.304872143999997</v>
      </c>
      <c r="X4420" s="17"/>
      <c r="Y4420" s="17"/>
      <c r="Z4420" s="17"/>
      <c r="AA4420" s="17"/>
      <c r="AB4420" s="17"/>
      <c r="AC4420" s="17"/>
      <c r="AE4420" s="16"/>
      <c r="AF4420" s="16"/>
      <c r="AG4420" s="16"/>
      <c r="AH4420" s="16"/>
      <c r="AI4420" s="16"/>
      <c r="AJ4420" s="16"/>
      <c r="AL4420" s="16"/>
      <c r="AM4420" s="16"/>
      <c r="AN4420" s="16"/>
      <c r="AO4420" s="16"/>
      <c r="AP4420" s="16"/>
      <c r="AQ4420" s="16"/>
      <c r="BI4420" s="1">
        <v>13</v>
      </c>
      <c r="BJ4420" s="6">
        <f>SUM($R$5:R4422)-$AB$2</f>
        <v>447.96964339999937</v>
      </c>
      <c r="BK4420" s="6">
        <f>SUM($R$5:S4422)-$AB$2</f>
        <v>2211.4331097919994</v>
      </c>
      <c r="BL4420" s="6">
        <f>SUM($R$5:T4422)-$AB$2</f>
        <v>6620.0917757720017</v>
      </c>
      <c r="BM4420" s="6">
        <f>SUM($R$5:U4422)-$AB$2</f>
        <v>12792.21390814406</v>
      </c>
      <c r="BN4420" s="6">
        <f>SUM($R$5:V4422)-$AB$2</f>
        <v>21609.53124010413</v>
      </c>
      <c r="BO4420" s="6">
        <f>SUM($R$5:W4422)-$AB$2</f>
        <v>32190.312038456046</v>
      </c>
      <c r="BP4420" s="16"/>
    </row>
    <row r="4421" spans="1:68" x14ac:dyDescent="0.45">
      <c r="A4421" s="1">
        <v>2008</v>
      </c>
      <c r="B4421" s="1">
        <v>7</v>
      </c>
      <c r="C4421" s="1">
        <v>3</v>
      </c>
      <c r="D4421" s="1">
        <v>15</v>
      </c>
      <c r="E4421" s="1">
        <v>21.5</v>
      </c>
      <c r="F4421" s="1">
        <v>666.85</v>
      </c>
      <c r="G4421" s="4"/>
      <c r="H4421" s="4"/>
      <c r="Q4421" s="1">
        <v>12</v>
      </c>
      <c r="R4421" s="6">
        <f t="shared" si="5844"/>
        <v>0.55537320000000001</v>
      </c>
      <c r="S4421" s="6">
        <f t="shared" si="5845"/>
        <v>2.1548480159999999</v>
      </c>
      <c r="T4421" s="6">
        <f t="shared" si="5846"/>
        <v>5.3871200400000001</v>
      </c>
      <c r="U4421" s="6">
        <f t="shared" si="5847"/>
        <v>7.541968056</v>
      </c>
      <c r="V4421" s="6">
        <f t="shared" si="5848"/>
        <v>10.77424008</v>
      </c>
      <c r="W4421" s="6">
        <f t="shared" si="5849"/>
        <v>12.929088096000001</v>
      </c>
      <c r="X4421" s="17">
        <f t="shared" ref="X4421" si="5922">SUM(R4421:R4445)-$Z$2</f>
        <v>-0.71529119999999935</v>
      </c>
      <c r="Y4421" s="17">
        <f t="shared" ref="Y4421" si="5923">SUM(S4421:S4445)-$Z$2</f>
        <v>12.272670144000005</v>
      </c>
      <c r="Z4421" s="17">
        <f t="shared" ref="Z4421" si="5924">SUM(T4421:T4445)-$Z$2</f>
        <v>38.519175359999984</v>
      </c>
      <c r="AA4421" s="17">
        <f t="shared" ref="AA4421" si="5925">SUM(U4421:U4445)-$Z$2</f>
        <v>56.016845503999988</v>
      </c>
      <c r="AB4421" s="17">
        <f t="shared" ref="AB4421" si="5926">SUM(V4421:V4445)-$Z$2</f>
        <v>82.263350719999977</v>
      </c>
      <c r="AC4421" s="17">
        <f t="shared" ref="AC4421" si="5927">SUM(W4421:W4445)-$Z$2</f>
        <v>99.761020864000002</v>
      </c>
      <c r="AE4421" s="16">
        <f t="shared" ref="AE4421" si="5928">IF(X4421&gt;0,1,0)</f>
        <v>0</v>
      </c>
      <c r="AF4421" s="16">
        <f t="shared" ref="AF4421" si="5929">IF(Y4421&gt;0,1,0)</f>
        <v>1</v>
      </c>
      <c r="AG4421" s="16">
        <f t="shared" ref="AG4421" si="5930">IF(Z4421&gt;0,1,0)</f>
        <v>1</v>
      </c>
      <c r="AH4421" s="16">
        <f t="shared" ref="AH4421" si="5931">IF(AA4421&gt;0,1,0)</f>
        <v>1</v>
      </c>
      <c r="AI4421" s="16">
        <f t="shared" ref="AI4421" si="5932">IF(AB4421&gt;0,1,0)</f>
        <v>1</v>
      </c>
      <c r="AJ4421" s="16">
        <f t="shared" ref="AJ4421" si="5933">IF(AC4421&gt;0,1,0)</f>
        <v>1</v>
      </c>
      <c r="AL4421" s="16">
        <f t="shared" ref="AL4421" si="5934">IF(X4421&lt;0,ABS(X4421*$AP$1),0)</f>
        <v>0</v>
      </c>
      <c r="AM4421" s="16">
        <f t="shared" ref="AM4421" si="5935">IF(Y4421&lt;0,ABS(Y4421*$AP$1),0)</f>
        <v>0</v>
      </c>
      <c r="AN4421" s="16">
        <f t="shared" ref="AN4421" si="5936">IF(Z4421&lt;0,ABS(Z4421*$AP$1),0)</f>
        <v>0</v>
      </c>
      <c r="AO4421" s="16">
        <f t="shared" ref="AO4421" si="5937">IF(AA4421&lt;0,ABS(AA4421*$AP$1),0)</f>
        <v>0</v>
      </c>
      <c r="AP4421" s="16">
        <f t="shared" ref="AP4421" si="5938">IF(AB4421&lt;0,ABS(AB4421*$AP$1),0)</f>
        <v>0</v>
      </c>
      <c r="AQ4421" s="16">
        <f t="shared" ref="AQ4421" si="5939">IF(AC4421&lt;0,ABS(AC4421*$AP$1),0)</f>
        <v>0</v>
      </c>
      <c r="BI4421" s="1">
        <v>14</v>
      </c>
      <c r="BJ4421" s="6">
        <f>SUM($R$5:R4423)-$AB$2</f>
        <v>448.47513079999936</v>
      </c>
      <c r="BK4421" s="6">
        <f>SUM($R$5:S4423)-$AB$2</f>
        <v>2213.8998883039994</v>
      </c>
      <c r="BL4421" s="6">
        <f>SUM($R$5:T4423)-$AB$2</f>
        <v>6627.4617820640015</v>
      </c>
      <c r="BM4421" s="6">
        <f>SUM($R$5:U4423)-$AB$2</f>
        <v>12806.44843332806</v>
      </c>
      <c r="BN4421" s="6">
        <f>SUM($R$5:V4423)-$AB$2</f>
        <v>21633.572220848131</v>
      </c>
      <c r="BO4421" s="6">
        <f>SUM($R$5:W4423)-$AB$2</f>
        <v>32226.120765872049</v>
      </c>
      <c r="BP4421" s="16"/>
    </row>
    <row r="4422" spans="1:68" x14ac:dyDescent="0.45">
      <c r="A4422" s="1">
        <v>2008</v>
      </c>
      <c r="B4422" s="1">
        <v>7</v>
      </c>
      <c r="C4422" s="1">
        <v>3</v>
      </c>
      <c r="D4422" s="1">
        <v>16</v>
      </c>
      <c r="E4422" s="1">
        <v>20.9</v>
      </c>
      <c r="F4422" s="1">
        <v>512.86</v>
      </c>
      <c r="G4422" s="4"/>
      <c r="H4422" s="4"/>
      <c r="Q4422" s="1">
        <v>13</v>
      </c>
      <c r="R4422" s="6">
        <f t="shared" ref="R4422:R4485" si="5940">$AX$2*F4419*$R$4/1000</f>
        <v>0.57925760000000004</v>
      </c>
      <c r="S4422" s="6">
        <f t="shared" ref="S4422:S4485" si="5941">$AX$2*F4419*($S$4*$AU$2)/1000</f>
        <v>2.247519488</v>
      </c>
      <c r="T4422" s="6">
        <f t="shared" ref="T4422:T4485" si="5942">$AX$2*F4419*($T$4*$AU$2)/1000</f>
        <v>5.61879872</v>
      </c>
      <c r="U4422" s="6">
        <f t="shared" ref="U4422:U4485" si="5943">$AX$2*F4419*($U$4*$AU$2)/1000</f>
        <v>7.8663182080000009</v>
      </c>
      <c r="V4422" s="6">
        <f t="shared" ref="V4422:V4485" si="5944">$AX$2*F4419*($V$4*$AU$2)/1000</f>
        <v>11.23759744</v>
      </c>
      <c r="W4422" s="6">
        <f t="shared" ref="W4422:W4485" si="5945">$AX$2*F4419*($W$4*$AU$2)/1000</f>
        <v>13.485116928000002</v>
      </c>
      <c r="X4422" s="17"/>
      <c r="Y4422" s="17"/>
      <c r="Z4422" s="17"/>
      <c r="AA4422" s="17"/>
      <c r="AB4422" s="17"/>
      <c r="AC4422" s="17"/>
      <c r="AE4422" s="16"/>
      <c r="AF4422" s="16"/>
      <c r="AG4422" s="16"/>
      <c r="AH4422" s="16"/>
      <c r="AI4422" s="16"/>
      <c r="AJ4422" s="16"/>
      <c r="AL4422" s="16"/>
      <c r="AM4422" s="16"/>
      <c r="AN4422" s="16"/>
      <c r="AO4422" s="16"/>
      <c r="AP4422" s="16"/>
      <c r="AQ4422" s="16"/>
      <c r="BI4422" s="1">
        <v>15</v>
      </c>
      <c r="BJ4422" s="6">
        <f>SUM($R$5:R4424)-$AB$2</f>
        <v>448.86190379999937</v>
      </c>
      <c r="BK4422" s="6">
        <f>SUM($R$5:S4424)-$AB$2</f>
        <v>2215.7873405439996</v>
      </c>
      <c r="BL4422" s="6">
        <f>SUM($R$5:T4424)-$AB$2</f>
        <v>6633.1009324040015</v>
      </c>
      <c r="BM4422" s="6">
        <f>SUM($R$5:U4424)-$AB$2</f>
        <v>12817.339961008061</v>
      </c>
      <c r="BN4422" s="6">
        <f>SUM($R$5:V4424)-$AB$2</f>
        <v>21651.967144728133</v>
      </c>
      <c r="BO4422" s="6">
        <f>SUM($R$5:W4424)-$AB$2</f>
        <v>32253.51976519205</v>
      </c>
      <c r="BP4422" s="16"/>
    </row>
    <row r="4423" spans="1:68" x14ac:dyDescent="0.45">
      <c r="A4423" s="1">
        <v>2008</v>
      </c>
      <c r="B4423" s="1">
        <v>7</v>
      </c>
      <c r="C4423" s="1">
        <v>3</v>
      </c>
      <c r="D4423" s="1">
        <v>17</v>
      </c>
      <c r="E4423" s="1">
        <v>20.2</v>
      </c>
      <c r="F4423" s="1">
        <v>355.34</v>
      </c>
      <c r="G4423" s="4"/>
      <c r="H4423" s="4"/>
      <c r="Q4423" s="1">
        <v>14</v>
      </c>
      <c r="R4423" s="6">
        <f t="shared" si="5940"/>
        <v>0.50548739999999992</v>
      </c>
      <c r="S4423" s="6">
        <f t="shared" si="5941"/>
        <v>1.9612911119999996</v>
      </c>
      <c r="T4423" s="6">
        <f t="shared" si="5942"/>
        <v>4.903227779999999</v>
      </c>
      <c r="U4423" s="6">
        <f t="shared" si="5943"/>
        <v>6.8645188919999995</v>
      </c>
      <c r="V4423" s="6">
        <f t="shared" si="5944"/>
        <v>9.8064555599999981</v>
      </c>
      <c r="W4423" s="6">
        <f t="shared" si="5945"/>
        <v>11.767746671999999</v>
      </c>
      <c r="X4423" s="17"/>
      <c r="Y4423" s="17"/>
      <c r="Z4423" s="17"/>
      <c r="AA4423" s="17"/>
      <c r="AB4423" s="17"/>
      <c r="AC4423" s="17"/>
      <c r="AE4423" s="16"/>
      <c r="AF4423" s="16"/>
      <c r="AG4423" s="16"/>
      <c r="AH4423" s="16"/>
      <c r="AI4423" s="16"/>
      <c r="AJ4423" s="16"/>
      <c r="AL4423" s="16"/>
      <c r="AM4423" s="16"/>
      <c r="AN4423" s="16"/>
      <c r="AO4423" s="16"/>
      <c r="AP4423" s="16"/>
      <c r="AQ4423" s="16"/>
      <c r="BI4423" s="1">
        <v>16</v>
      </c>
      <c r="BJ4423" s="6">
        <f>SUM($R$5:R4425)-$AB$2</f>
        <v>449.15936259999938</v>
      </c>
      <c r="BK4423" s="6">
        <f>SUM($R$5:S4425)-$AB$2</f>
        <v>2217.2389394879997</v>
      </c>
      <c r="BL4423" s="6">
        <f>SUM($R$5:T4425)-$AB$2</f>
        <v>6637.4378817080014</v>
      </c>
      <c r="BM4423" s="6">
        <f>SUM($R$5:U4425)-$AB$2</f>
        <v>12825.716400816062</v>
      </c>
      <c r="BN4423" s="6">
        <f>SUM($R$5:V4425)-$AB$2</f>
        <v>21666.114285256135</v>
      </c>
      <c r="BO4423" s="6">
        <f>SUM($R$5:W4425)-$AB$2</f>
        <v>32274.591746584054</v>
      </c>
      <c r="BP4423" s="16"/>
    </row>
    <row r="4424" spans="1:68" x14ac:dyDescent="0.45">
      <c r="A4424" s="1">
        <v>2008</v>
      </c>
      <c r="B4424" s="1">
        <v>7</v>
      </c>
      <c r="C4424" s="1">
        <v>3</v>
      </c>
      <c r="D4424" s="1">
        <v>18</v>
      </c>
      <c r="E4424" s="1">
        <v>19.5</v>
      </c>
      <c r="F4424" s="1">
        <v>255.25</v>
      </c>
      <c r="G4424" s="4"/>
      <c r="H4424" s="4"/>
      <c r="Q4424" s="1">
        <v>15</v>
      </c>
      <c r="R4424" s="6">
        <f t="shared" si="5940"/>
        <v>0.38677299999999998</v>
      </c>
      <c r="S4424" s="6">
        <f t="shared" si="5941"/>
        <v>1.50067924</v>
      </c>
      <c r="T4424" s="6">
        <f t="shared" si="5942"/>
        <v>3.7516980999999996</v>
      </c>
      <c r="U4424" s="6">
        <f t="shared" si="5943"/>
        <v>5.2523773399999998</v>
      </c>
      <c r="V4424" s="6">
        <f t="shared" si="5944"/>
        <v>7.5033961999999992</v>
      </c>
      <c r="W4424" s="6">
        <f t="shared" si="5945"/>
        <v>9.0040754400000012</v>
      </c>
      <c r="X4424" s="17"/>
      <c r="Y4424" s="17"/>
      <c r="Z4424" s="17"/>
      <c r="AA4424" s="17"/>
      <c r="AB4424" s="17"/>
      <c r="AC4424" s="17"/>
      <c r="AE4424" s="16"/>
      <c r="AF4424" s="16"/>
      <c r="AG4424" s="16"/>
      <c r="AH4424" s="16"/>
      <c r="AI4424" s="16"/>
      <c r="AJ4424" s="16"/>
      <c r="AL4424" s="16"/>
      <c r="AM4424" s="16"/>
      <c r="AN4424" s="16"/>
      <c r="AO4424" s="16"/>
      <c r="AP4424" s="16"/>
      <c r="AQ4424" s="16"/>
      <c r="BI4424" s="1">
        <v>17</v>
      </c>
      <c r="BJ4424" s="6">
        <f>SUM($R$5:R4426)-$AB$2</f>
        <v>449.36545979999937</v>
      </c>
      <c r="BK4424" s="6">
        <f>SUM($R$5:S4426)-$AB$2</f>
        <v>2218.2446938239996</v>
      </c>
      <c r="BL4424" s="6">
        <f>SUM($R$5:T4426)-$AB$2</f>
        <v>6640.4427788840012</v>
      </c>
      <c r="BM4424" s="6">
        <f>SUM($R$5:U4426)-$AB$2</f>
        <v>12831.520097968063</v>
      </c>
      <c r="BN4424" s="6">
        <f>SUM($R$5:V4426)-$AB$2</f>
        <v>21675.916268088138</v>
      </c>
      <c r="BO4424" s="6">
        <f>SUM($R$5:W4426)-$AB$2</f>
        <v>32289.191672232057</v>
      </c>
      <c r="BP4424" s="16"/>
    </row>
    <row r="4425" spans="1:68" x14ac:dyDescent="0.45">
      <c r="A4425" s="1">
        <v>2008</v>
      </c>
      <c r="B4425" s="1">
        <v>7</v>
      </c>
      <c r="C4425" s="1">
        <v>3</v>
      </c>
      <c r="D4425" s="1">
        <v>19</v>
      </c>
      <c r="E4425" s="1">
        <v>18.600000000000001</v>
      </c>
      <c r="F4425" s="1">
        <v>70.02</v>
      </c>
      <c r="G4425" s="4"/>
      <c r="H4425" s="4"/>
      <c r="Q4425" s="1">
        <v>16</v>
      </c>
      <c r="R4425" s="6">
        <f t="shared" si="5940"/>
        <v>0.29745880000000002</v>
      </c>
      <c r="S4425" s="6">
        <f t="shared" si="5941"/>
        <v>1.1541401439999999</v>
      </c>
      <c r="T4425" s="6">
        <f t="shared" si="5942"/>
        <v>2.8853503599999999</v>
      </c>
      <c r="U4425" s="6">
        <f t="shared" si="5943"/>
        <v>4.0394905039999998</v>
      </c>
      <c r="V4425" s="6">
        <f t="shared" si="5944"/>
        <v>5.7707007199999998</v>
      </c>
      <c r="W4425" s="6">
        <f t="shared" si="5945"/>
        <v>6.924840864000001</v>
      </c>
      <c r="X4425" s="17"/>
      <c r="Y4425" s="17"/>
      <c r="Z4425" s="17"/>
      <c r="AA4425" s="17"/>
      <c r="AB4425" s="17"/>
      <c r="AC4425" s="17"/>
      <c r="AE4425" s="16"/>
      <c r="AF4425" s="16"/>
      <c r="AG4425" s="16"/>
      <c r="AH4425" s="16"/>
      <c r="AI4425" s="16"/>
      <c r="AJ4425" s="16"/>
      <c r="AL4425" s="16"/>
      <c r="AM4425" s="16"/>
      <c r="AN4425" s="16"/>
      <c r="AO4425" s="16"/>
      <c r="AP4425" s="16"/>
      <c r="AQ4425" s="16"/>
      <c r="BI4425" s="1">
        <v>18</v>
      </c>
      <c r="BJ4425" s="6">
        <f>SUM($R$5:R4427)-$AB$2</f>
        <v>449.5135047999994</v>
      </c>
      <c r="BK4425" s="6">
        <f>SUM($R$5:S4427)-$AB$2</f>
        <v>2218.9671534239997</v>
      </c>
      <c r="BL4425" s="6">
        <f>SUM($R$5:T4427)-$AB$2</f>
        <v>6642.6012749840011</v>
      </c>
      <c r="BM4425" s="6">
        <f>SUM($R$5:U4427)-$AB$2</f>
        <v>12835.689045168063</v>
      </c>
      <c r="BN4425" s="6">
        <f>SUM($R$5:V4427)-$AB$2</f>
        <v>21682.957288288137</v>
      </c>
      <c r="BO4425" s="6">
        <f>SUM($R$5:W4427)-$AB$2</f>
        <v>32299.679180032053</v>
      </c>
      <c r="BP4425" s="16"/>
    </row>
    <row r="4426" spans="1:68" x14ac:dyDescent="0.45">
      <c r="A4426" s="1">
        <v>2008</v>
      </c>
      <c r="B4426" s="1">
        <v>7</v>
      </c>
      <c r="C4426" s="1">
        <v>3</v>
      </c>
      <c r="D4426" s="1">
        <v>20</v>
      </c>
      <c r="E4426" s="1">
        <v>17.600000000000001</v>
      </c>
      <c r="F4426" s="1">
        <v>0</v>
      </c>
      <c r="G4426" s="4"/>
      <c r="H4426" s="4"/>
      <c r="Q4426" s="1">
        <v>17</v>
      </c>
      <c r="R4426" s="6">
        <f t="shared" si="5940"/>
        <v>0.20609719999999995</v>
      </c>
      <c r="S4426" s="6">
        <f t="shared" si="5941"/>
        <v>0.79965713599999977</v>
      </c>
      <c r="T4426" s="6">
        <f t="shared" si="5942"/>
        <v>1.9991428399999995</v>
      </c>
      <c r="U4426" s="6">
        <f t="shared" si="5943"/>
        <v>2.7987999759999993</v>
      </c>
      <c r="V4426" s="6">
        <f t="shared" si="5944"/>
        <v>3.9982856799999991</v>
      </c>
      <c r="W4426" s="6">
        <f t="shared" si="5945"/>
        <v>4.7979428159999991</v>
      </c>
      <c r="X4426" s="17"/>
      <c r="Y4426" s="17"/>
      <c r="Z4426" s="17"/>
      <c r="AA4426" s="17"/>
      <c r="AB4426" s="17"/>
      <c r="AC4426" s="17"/>
      <c r="AE4426" s="16"/>
      <c r="AF4426" s="16"/>
      <c r="AG4426" s="16"/>
      <c r="AH4426" s="16"/>
      <c r="AI4426" s="16"/>
      <c r="AJ4426" s="16"/>
      <c r="AL4426" s="16"/>
      <c r="AM4426" s="16"/>
      <c r="AN4426" s="16"/>
      <c r="AO4426" s="16"/>
      <c r="AP4426" s="16"/>
      <c r="AQ4426" s="16"/>
      <c r="BI4426" s="1">
        <v>19</v>
      </c>
      <c r="BJ4426" s="6">
        <f>SUM($R$5:R4428)-$AB$2</f>
        <v>449.55411639999937</v>
      </c>
      <c r="BK4426" s="6">
        <f>SUM($R$5:S4428)-$AB$2</f>
        <v>2219.1653380319995</v>
      </c>
      <c r="BL4426" s="6">
        <f>SUM($R$5:T4428)-$AB$2</f>
        <v>6643.1933921120017</v>
      </c>
      <c r="BM4426" s="6">
        <f>SUM($R$5:U4428)-$AB$2</f>
        <v>12836.832667824063</v>
      </c>
      <c r="BN4426" s="6">
        <f>SUM($R$5:V4428)-$AB$2</f>
        <v>21684.888775984142</v>
      </c>
      <c r="BO4426" s="6">
        <f>SUM($R$5:W4428)-$AB$2</f>
        <v>32302.556105776057</v>
      </c>
      <c r="BP4426" s="16"/>
    </row>
    <row r="4427" spans="1:68" x14ac:dyDescent="0.45">
      <c r="A4427" s="1">
        <v>2008</v>
      </c>
      <c r="B4427" s="1">
        <v>7</v>
      </c>
      <c r="C4427" s="1">
        <v>3</v>
      </c>
      <c r="D4427" s="1">
        <v>21</v>
      </c>
      <c r="E4427" s="1">
        <v>17</v>
      </c>
      <c r="F4427" s="1">
        <v>0</v>
      </c>
      <c r="G4427" s="4"/>
      <c r="H4427" s="4"/>
      <c r="Q4427" s="1">
        <v>18</v>
      </c>
      <c r="R4427" s="6">
        <f t="shared" si="5940"/>
        <v>0.14804499999999998</v>
      </c>
      <c r="S4427" s="6">
        <f t="shared" si="5941"/>
        <v>0.5744146</v>
      </c>
      <c r="T4427" s="6">
        <f t="shared" si="5942"/>
        <v>1.4360364999999997</v>
      </c>
      <c r="U4427" s="6">
        <f t="shared" si="5943"/>
        <v>2.0104510999999996</v>
      </c>
      <c r="V4427" s="6">
        <f t="shared" si="5944"/>
        <v>2.8720729999999994</v>
      </c>
      <c r="W4427" s="6">
        <f t="shared" si="5945"/>
        <v>3.4464875999999998</v>
      </c>
      <c r="X4427" s="17"/>
      <c r="Y4427" s="17"/>
      <c r="Z4427" s="17"/>
      <c r="AA4427" s="17"/>
      <c r="AB4427" s="17"/>
      <c r="AC4427" s="17"/>
      <c r="AE4427" s="16"/>
      <c r="AF4427" s="16"/>
      <c r="AG4427" s="16"/>
      <c r="AH4427" s="16"/>
      <c r="AI4427" s="16"/>
      <c r="AJ4427" s="16"/>
      <c r="AL4427" s="16"/>
      <c r="AM4427" s="16"/>
      <c r="AN4427" s="16"/>
      <c r="AO4427" s="16"/>
      <c r="AP4427" s="16"/>
      <c r="AQ4427" s="16"/>
      <c r="BI4427" s="1">
        <v>20</v>
      </c>
      <c r="BJ4427" s="6">
        <f>SUM($R$5:R4429)-$AB$2</f>
        <v>449.55411639999937</v>
      </c>
      <c r="BK4427" s="6">
        <f>SUM($R$5:S4429)-$AB$2</f>
        <v>2219.1653380319995</v>
      </c>
      <c r="BL4427" s="6">
        <f>SUM($R$5:T4429)-$AB$2</f>
        <v>6643.1933921120017</v>
      </c>
      <c r="BM4427" s="6">
        <f>SUM($R$5:U4429)-$AB$2</f>
        <v>12836.832667824063</v>
      </c>
      <c r="BN4427" s="6">
        <f>SUM($R$5:V4429)-$AB$2</f>
        <v>21684.888775984142</v>
      </c>
      <c r="BO4427" s="6">
        <f>SUM($R$5:W4429)-$AB$2</f>
        <v>32302.556105776057</v>
      </c>
      <c r="BP4427" s="16"/>
    </row>
    <row r="4428" spans="1:68" x14ac:dyDescent="0.45">
      <c r="A4428" s="1">
        <v>2008</v>
      </c>
      <c r="B4428" s="1">
        <v>7</v>
      </c>
      <c r="C4428" s="1">
        <v>3</v>
      </c>
      <c r="D4428" s="1">
        <v>22</v>
      </c>
      <c r="E4428" s="1">
        <v>16.8</v>
      </c>
      <c r="F4428" s="1">
        <v>0</v>
      </c>
      <c r="G4428" s="4"/>
      <c r="H4428" s="4"/>
      <c r="Q4428" s="1">
        <v>19</v>
      </c>
      <c r="R4428" s="6">
        <f t="shared" si="5940"/>
        <v>4.0611599999999998E-2</v>
      </c>
      <c r="S4428" s="6">
        <f t="shared" si="5941"/>
        <v>0.15757300799999999</v>
      </c>
      <c r="T4428" s="6">
        <f t="shared" si="5942"/>
        <v>0.39393251999999995</v>
      </c>
      <c r="U4428" s="6">
        <f t="shared" si="5943"/>
        <v>0.55150552799999997</v>
      </c>
      <c r="V4428" s="6">
        <f t="shared" si="5944"/>
        <v>0.78786503999999991</v>
      </c>
      <c r="W4428" s="6">
        <f t="shared" si="5945"/>
        <v>0.94543804799999998</v>
      </c>
      <c r="X4428" s="17"/>
      <c r="Y4428" s="17"/>
      <c r="Z4428" s="17"/>
      <c r="AA4428" s="17"/>
      <c r="AB4428" s="17"/>
      <c r="AC4428" s="17"/>
      <c r="AE4428" s="16"/>
      <c r="AF4428" s="16"/>
      <c r="AG4428" s="16"/>
      <c r="AH4428" s="16"/>
      <c r="AI4428" s="16"/>
      <c r="AJ4428" s="16"/>
      <c r="AL4428" s="16"/>
      <c r="AM4428" s="16"/>
      <c r="AN4428" s="16"/>
      <c r="AO4428" s="16"/>
      <c r="AP4428" s="16"/>
      <c r="AQ4428" s="16"/>
      <c r="BI4428" s="1">
        <v>21</v>
      </c>
      <c r="BJ4428" s="6">
        <f>SUM($R$5:R4430)-$AB$2</f>
        <v>449.55411639999937</v>
      </c>
      <c r="BK4428" s="6">
        <f>SUM($R$5:S4430)-$AB$2</f>
        <v>2219.1653380319995</v>
      </c>
      <c r="BL4428" s="6">
        <f>SUM($R$5:T4430)-$AB$2</f>
        <v>6643.1933921120017</v>
      </c>
      <c r="BM4428" s="6">
        <f>SUM($R$5:U4430)-$AB$2</f>
        <v>12836.832667824063</v>
      </c>
      <c r="BN4428" s="6">
        <f>SUM($R$5:V4430)-$AB$2</f>
        <v>21684.888775984142</v>
      </c>
      <c r="BO4428" s="6">
        <f>SUM($R$5:W4430)-$AB$2</f>
        <v>32302.556105776057</v>
      </c>
      <c r="BP4428" s="16"/>
    </row>
    <row r="4429" spans="1:68" x14ac:dyDescent="0.45">
      <c r="A4429" s="1">
        <v>2008</v>
      </c>
      <c r="B4429" s="1">
        <v>7</v>
      </c>
      <c r="C4429" s="1">
        <v>3</v>
      </c>
      <c r="D4429" s="1">
        <v>23</v>
      </c>
      <c r="E4429" s="1">
        <v>16.7</v>
      </c>
      <c r="F4429" s="1">
        <v>0</v>
      </c>
      <c r="G4429" s="4"/>
      <c r="H4429" s="4"/>
      <c r="Q4429" s="1">
        <v>20</v>
      </c>
      <c r="R4429" s="6">
        <f t="shared" si="5940"/>
        <v>0</v>
      </c>
      <c r="S4429" s="6">
        <f t="shared" si="5941"/>
        <v>0</v>
      </c>
      <c r="T4429" s="6">
        <f t="shared" si="5942"/>
        <v>0</v>
      </c>
      <c r="U4429" s="6">
        <f t="shared" si="5943"/>
        <v>0</v>
      </c>
      <c r="V4429" s="6">
        <f t="shared" si="5944"/>
        <v>0</v>
      </c>
      <c r="W4429" s="6">
        <f t="shared" si="5945"/>
        <v>0</v>
      </c>
      <c r="X4429" s="17"/>
      <c r="Y4429" s="17"/>
      <c r="Z4429" s="17"/>
      <c r="AA4429" s="17"/>
      <c r="AB4429" s="17"/>
      <c r="AC4429" s="17"/>
      <c r="AE4429" s="16"/>
      <c r="AF4429" s="16"/>
      <c r="AG4429" s="16"/>
      <c r="AH4429" s="16"/>
      <c r="AI4429" s="16"/>
      <c r="AJ4429" s="16"/>
      <c r="AL4429" s="16"/>
      <c r="AM4429" s="16"/>
      <c r="AN4429" s="16"/>
      <c r="AO4429" s="16"/>
      <c r="AP4429" s="16"/>
      <c r="AQ4429" s="16"/>
      <c r="BI4429" s="1">
        <v>22</v>
      </c>
      <c r="BJ4429" s="6">
        <f>SUM($R$5:R4431)-$AB$2</f>
        <v>449.55411639999937</v>
      </c>
      <c r="BK4429" s="6">
        <f>SUM($R$5:S4431)-$AB$2</f>
        <v>2219.1653380319995</v>
      </c>
      <c r="BL4429" s="6">
        <f>SUM($R$5:T4431)-$AB$2</f>
        <v>6643.1933921120017</v>
      </c>
      <c r="BM4429" s="6">
        <f>SUM($R$5:U4431)-$AB$2</f>
        <v>12836.832667824063</v>
      </c>
      <c r="BN4429" s="6">
        <f>SUM($R$5:V4431)-$AB$2</f>
        <v>21684.888775984142</v>
      </c>
      <c r="BO4429" s="6">
        <f>SUM($R$5:W4431)-$AB$2</f>
        <v>32302.556105776057</v>
      </c>
      <c r="BP4429" s="16"/>
    </row>
    <row r="4430" spans="1:68" x14ac:dyDescent="0.45">
      <c r="A4430" s="1">
        <v>2008</v>
      </c>
      <c r="B4430" s="1">
        <v>7</v>
      </c>
      <c r="C4430" s="1">
        <v>4</v>
      </c>
      <c r="D4430" s="1">
        <v>0</v>
      </c>
      <c r="E4430" s="1">
        <v>16.600000000000001</v>
      </c>
      <c r="F4430" s="1">
        <v>0</v>
      </c>
      <c r="G4430" s="4"/>
      <c r="H4430" s="4"/>
      <c r="Q4430" s="1">
        <v>21</v>
      </c>
      <c r="R4430" s="6">
        <f t="shared" si="5940"/>
        <v>0</v>
      </c>
      <c r="S4430" s="6">
        <f t="shared" si="5941"/>
        <v>0</v>
      </c>
      <c r="T4430" s="6">
        <f t="shared" si="5942"/>
        <v>0</v>
      </c>
      <c r="U4430" s="6">
        <f t="shared" si="5943"/>
        <v>0</v>
      </c>
      <c r="V4430" s="6">
        <f t="shared" si="5944"/>
        <v>0</v>
      </c>
      <c r="W4430" s="6">
        <f t="shared" si="5945"/>
        <v>0</v>
      </c>
      <c r="X4430" s="17"/>
      <c r="Y4430" s="17"/>
      <c r="Z4430" s="17"/>
      <c r="AA4430" s="17"/>
      <c r="AB4430" s="17"/>
      <c r="AC4430" s="17"/>
      <c r="AE4430" s="16"/>
      <c r="AF4430" s="16"/>
      <c r="AG4430" s="16"/>
      <c r="AH4430" s="16"/>
      <c r="AI4430" s="16"/>
      <c r="AJ4430" s="16"/>
      <c r="AL4430" s="16"/>
      <c r="AM4430" s="16"/>
      <c r="AN4430" s="16"/>
      <c r="AO4430" s="16"/>
      <c r="AP4430" s="16"/>
      <c r="AQ4430" s="16"/>
      <c r="BI4430" s="1">
        <v>23</v>
      </c>
      <c r="BJ4430" s="6">
        <f>SUM($R$5:R4432)-$AB$2</f>
        <v>449.55411639999937</v>
      </c>
      <c r="BK4430" s="6">
        <f>SUM($R$5:S4432)-$AB$2</f>
        <v>2219.1653380319995</v>
      </c>
      <c r="BL4430" s="6">
        <f>SUM($R$5:T4432)-$AB$2</f>
        <v>6643.1933921120017</v>
      </c>
      <c r="BM4430" s="6">
        <f>SUM($R$5:U4432)-$AB$2</f>
        <v>12836.832667824063</v>
      </c>
      <c r="BN4430" s="6">
        <f>SUM($R$5:V4432)-$AB$2</f>
        <v>21684.888775984142</v>
      </c>
      <c r="BO4430" s="6">
        <f>SUM($R$5:W4432)-$AB$2</f>
        <v>32302.556105776057</v>
      </c>
      <c r="BP4430" s="16"/>
    </row>
    <row r="4431" spans="1:68" x14ac:dyDescent="0.45">
      <c r="A4431" s="1">
        <v>2008</v>
      </c>
      <c r="B4431" s="1">
        <v>7</v>
      </c>
      <c r="C4431" s="1">
        <v>4</v>
      </c>
      <c r="D4431" s="1">
        <v>1</v>
      </c>
      <c r="E4431" s="1">
        <v>16.600000000000001</v>
      </c>
      <c r="F4431" s="1">
        <v>0</v>
      </c>
      <c r="G4431" s="4"/>
      <c r="H4431" s="4"/>
      <c r="Q4431" s="1">
        <v>22</v>
      </c>
      <c r="R4431" s="6">
        <f t="shared" si="5940"/>
        <v>0</v>
      </c>
      <c r="S4431" s="6">
        <f t="shared" si="5941"/>
        <v>0</v>
      </c>
      <c r="T4431" s="6">
        <f t="shared" si="5942"/>
        <v>0</v>
      </c>
      <c r="U4431" s="6">
        <f t="shared" si="5943"/>
        <v>0</v>
      </c>
      <c r="V4431" s="6">
        <f t="shared" si="5944"/>
        <v>0</v>
      </c>
      <c r="W4431" s="6">
        <f t="shared" si="5945"/>
        <v>0</v>
      </c>
      <c r="X4431" s="17"/>
      <c r="Y4431" s="17"/>
      <c r="Z4431" s="17"/>
      <c r="AA4431" s="17"/>
      <c r="AB4431" s="17"/>
      <c r="AC4431" s="17"/>
      <c r="AE4431" s="16"/>
      <c r="AF4431" s="16"/>
      <c r="AG4431" s="16"/>
      <c r="AH4431" s="16"/>
      <c r="AI4431" s="16"/>
      <c r="AJ4431" s="16"/>
      <c r="AL4431" s="16"/>
      <c r="AM4431" s="16"/>
      <c r="AN4431" s="16"/>
      <c r="AO4431" s="16"/>
      <c r="AP4431" s="16"/>
      <c r="AQ4431" s="16"/>
      <c r="BI4431" s="1">
        <v>0</v>
      </c>
      <c r="BJ4431" s="6">
        <f t="shared" ref="BJ4431" si="5946">R4433-$AB$2</f>
        <v>-6.53125</v>
      </c>
      <c r="BK4431" s="6">
        <f t="shared" ref="BK4431" si="5947">S4433-$AB$2</f>
        <v>-6.53125</v>
      </c>
      <c r="BL4431" s="6">
        <f t="shared" ref="BL4431" si="5948">T4433-$AB$2</f>
        <v>-6.53125</v>
      </c>
      <c r="BM4431" s="6">
        <f t="shared" ref="BM4431" si="5949">U4433-$AB$2</f>
        <v>-6.53125</v>
      </c>
      <c r="BN4431" s="6">
        <f t="shared" ref="BN4431" si="5950">V4433-$AB$2</f>
        <v>-6.53125</v>
      </c>
      <c r="BO4431" s="6">
        <f t="shared" ref="BO4431" si="5951">W4433-$AB$2</f>
        <v>-6.53125</v>
      </c>
      <c r="BP4431" s="16">
        <v>186</v>
      </c>
    </row>
    <row r="4432" spans="1:68" x14ac:dyDescent="0.45">
      <c r="A4432" s="1">
        <v>2008</v>
      </c>
      <c r="B4432" s="1">
        <v>7</v>
      </c>
      <c r="C4432" s="1">
        <v>4</v>
      </c>
      <c r="D4432" s="1">
        <v>2</v>
      </c>
      <c r="E4432" s="1">
        <v>16.7</v>
      </c>
      <c r="F4432" s="1">
        <v>0</v>
      </c>
      <c r="G4432" s="4"/>
      <c r="H4432" s="4"/>
      <c r="Q4432" s="1">
        <v>23</v>
      </c>
      <c r="R4432" s="6">
        <f t="shared" si="5940"/>
        <v>0</v>
      </c>
      <c r="S4432" s="6">
        <f t="shared" si="5941"/>
        <v>0</v>
      </c>
      <c r="T4432" s="6">
        <f t="shared" si="5942"/>
        <v>0</v>
      </c>
      <c r="U4432" s="6">
        <f t="shared" si="5943"/>
        <v>0</v>
      </c>
      <c r="V4432" s="6">
        <f t="shared" si="5944"/>
        <v>0</v>
      </c>
      <c r="W4432" s="6">
        <f t="shared" si="5945"/>
        <v>0</v>
      </c>
      <c r="X4432" s="17"/>
      <c r="Y4432" s="17"/>
      <c r="Z4432" s="17"/>
      <c r="AA4432" s="17"/>
      <c r="AB4432" s="17"/>
      <c r="AC4432" s="17"/>
      <c r="AE4432" s="16"/>
      <c r="AF4432" s="16"/>
      <c r="AG4432" s="16"/>
      <c r="AH4432" s="16"/>
      <c r="AI4432" s="16"/>
      <c r="AJ4432" s="16"/>
      <c r="AL4432" s="16"/>
      <c r="AM4432" s="16"/>
      <c r="AN4432" s="16"/>
      <c r="AO4432" s="16"/>
      <c r="AP4432" s="16"/>
      <c r="AQ4432" s="16"/>
      <c r="BI4432" s="1">
        <v>1</v>
      </c>
      <c r="BJ4432" s="6">
        <f>SUM($R$5:R4434)-$AB$2</f>
        <v>449.55411639999937</v>
      </c>
      <c r="BK4432" s="6">
        <f>SUM($R$5:S4434)-$AB$2</f>
        <v>2219.1653380319995</v>
      </c>
      <c r="BL4432" s="6">
        <f>SUM($R$5:T4434)-$AB$2</f>
        <v>6643.1933921120017</v>
      </c>
      <c r="BM4432" s="6">
        <f>SUM($R$5:U4434)-$AB$2</f>
        <v>12836.832667824063</v>
      </c>
      <c r="BN4432" s="6">
        <f>SUM($R$5:V4434)-$AB$2</f>
        <v>21684.888775984142</v>
      </c>
      <c r="BO4432" s="6">
        <f>SUM($R$5:W4434)-$AB$2</f>
        <v>32302.556105776057</v>
      </c>
      <c r="BP4432" s="16"/>
    </row>
    <row r="4433" spans="1:68" x14ac:dyDescent="0.45">
      <c r="A4433" s="1">
        <v>2008</v>
      </c>
      <c r="B4433" s="1">
        <v>7</v>
      </c>
      <c r="C4433" s="1">
        <v>4</v>
      </c>
      <c r="D4433" s="1">
        <v>3</v>
      </c>
      <c r="E4433" s="1">
        <v>16.8</v>
      </c>
      <c r="F4433" s="1">
        <v>0</v>
      </c>
      <c r="G4433" s="4"/>
      <c r="H4433" s="4"/>
      <c r="Q4433" s="1">
        <v>0</v>
      </c>
      <c r="R4433" s="6">
        <f t="shared" si="5940"/>
        <v>0</v>
      </c>
      <c r="S4433" s="6">
        <f t="shared" si="5941"/>
        <v>0</v>
      </c>
      <c r="T4433" s="6">
        <f t="shared" si="5942"/>
        <v>0</v>
      </c>
      <c r="U4433" s="6">
        <f t="shared" si="5943"/>
        <v>0</v>
      </c>
      <c r="V4433" s="6">
        <f t="shared" si="5944"/>
        <v>0</v>
      </c>
      <c r="W4433" s="6">
        <f t="shared" si="5945"/>
        <v>0</v>
      </c>
      <c r="X4433" s="17"/>
      <c r="Y4433" s="17"/>
      <c r="Z4433" s="17"/>
      <c r="AA4433" s="17"/>
      <c r="AB4433" s="17"/>
      <c r="AC4433" s="17"/>
      <c r="AE4433" s="16"/>
      <c r="AF4433" s="16"/>
      <c r="AG4433" s="16"/>
      <c r="AH4433" s="16"/>
      <c r="AI4433" s="16"/>
      <c r="AJ4433" s="16"/>
      <c r="AL4433" s="16"/>
      <c r="AM4433" s="16"/>
      <c r="AN4433" s="16"/>
      <c r="AO4433" s="16"/>
      <c r="AP4433" s="16"/>
      <c r="AQ4433" s="16"/>
      <c r="BI4433" s="1">
        <v>2</v>
      </c>
      <c r="BJ4433" s="6">
        <f>SUM($R$5:R4435)-$AB$2</f>
        <v>449.55411639999937</v>
      </c>
      <c r="BK4433" s="6">
        <f>SUM($R$5:S4435)-$AB$2</f>
        <v>2219.1653380319995</v>
      </c>
      <c r="BL4433" s="6">
        <f>SUM($R$5:T4435)-$AB$2</f>
        <v>6643.1933921120017</v>
      </c>
      <c r="BM4433" s="6">
        <f>SUM($R$5:U4435)-$AB$2</f>
        <v>12836.832667824063</v>
      </c>
      <c r="BN4433" s="6">
        <f>SUM($R$5:V4435)-$AB$2</f>
        <v>21684.888775984142</v>
      </c>
      <c r="BO4433" s="6">
        <f>SUM($R$5:W4435)-$AB$2</f>
        <v>32302.556105776057</v>
      </c>
      <c r="BP4433" s="16"/>
    </row>
    <row r="4434" spans="1:68" x14ac:dyDescent="0.45">
      <c r="A4434" s="1">
        <v>2008</v>
      </c>
      <c r="B4434" s="1">
        <v>7</v>
      </c>
      <c r="C4434" s="1">
        <v>4</v>
      </c>
      <c r="D4434" s="1">
        <v>4</v>
      </c>
      <c r="E4434" s="1">
        <v>16.8</v>
      </c>
      <c r="F4434" s="1">
        <v>0</v>
      </c>
      <c r="G4434" s="4"/>
      <c r="H4434" s="4"/>
      <c r="Q4434" s="1">
        <v>1</v>
      </c>
      <c r="R4434" s="6">
        <f t="shared" si="5940"/>
        <v>0</v>
      </c>
      <c r="S4434" s="6">
        <f t="shared" si="5941"/>
        <v>0</v>
      </c>
      <c r="T4434" s="6">
        <f t="shared" si="5942"/>
        <v>0</v>
      </c>
      <c r="U4434" s="6">
        <f t="shared" si="5943"/>
        <v>0</v>
      </c>
      <c r="V4434" s="6">
        <f t="shared" si="5944"/>
        <v>0</v>
      </c>
      <c r="W4434" s="6">
        <f t="shared" si="5945"/>
        <v>0</v>
      </c>
      <c r="X4434" s="17"/>
      <c r="Y4434" s="17"/>
      <c r="Z4434" s="17"/>
      <c r="AA4434" s="17"/>
      <c r="AB4434" s="17"/>
      <c r="AC4434" s="17"/>
      <c r="AE4434" s="16"/>
      <c r="AF4434" s="16"/>
      <c r="AG4434" s="16"/>
      <c r="AH4434" s="16"/>
      <c r="AI4434" s="16"/>
      <c r="AJ4434" s="16"/>
      <c r="AL4434" s="16"/>
      <c r="AM4434" s="16"/>
      <c r="AN4434" s="16"/>
      <c r="AO4434" s="16"/>
      <c r="AP4434" s="16"/>
      <c r="AQ4434" s="16"/>
      <c r="BI4434" s="1">
        <v>3</v>
      </c>
      <c r="BJ4434" s="6">
        <f>SUM($R$5:R4436)-$AB$2</f>
        <v>449.55411639999937</v>
      </c>
      <c r="BK4434" s="6">
        <f>SUM($R$5:S4436)-$AB$2</f>
        <v>2219.1653380319995</v>
      </c>
      <c r="BL4434" s="6">
        <f>SUM($R$5:T4436)-$AB$2</f>
        <v>6643.1933921120017</v>
      </c>
      <c r="BM4434" s="6">
        <f>SUM($R$5:U4436)-$AB$2</f>
        <v>12836.832667824063</v>
      </c>
      <c r="BN4434" s="6">
        <f>SUM($R$5:V4436)-$AB$2</f>
        <v>21684.888775984142</v>
      </c>
      <c r="BO4434" s="6">
        <f>SUM($R$5:W4436)-$AB$2</f>
        <v>32302.556105776057</v>
      </c>
      <c r="BP4434" s="16"/>
    </row>
    <row r="4435" spans="1:68" x14ac:dyDescent="0.45">
      <c r="A4435" s="1">
        <v>2008</v>
      </c>
      <c r="B4435" s="1">
        <v>7</v>
      </c>
      <c r="C4435" s="1">
        <v>4</v>
      </c>
      <c r="D4435" s="1">
        <v>5</v>
      </c>
      <c r="E4435" s="1">
        <v>16.8</v>
      </c>
      <c r="F4435" s="1">
        <v>0</v>
      </c>
      <c r="G4435" s="4"/>
      <c r="H4435" s="4"/>
      <c r="Q4435" s="1">
        <v>2</v>
      </c>
      <c r="R4435" s="6">
        <f t="shared" si="5940"/>
        <v>0</v>
      </c>
      <c r="S4435" s="6">
        <f t="shared" si="5941"/>
        <v>0</v>
      </c>
      <c r="T4435" s="6">
        <f t="shared" si="5942"/>
        <v>0</v>
      </c>
      <c r="U4435" s="6">
        <f t="shared" si="5943"/>
        <v>0</v>
      </c>
      <c r="V4435" s="6">
        <f t="shared" si="5944"/>
        <v>0</v>
      </c>
      <c r="W4435" s="6">
        <f t="shared" si="5945"/>
        <v>0</v>
      </c>
      <c r="X4435" s="17"/>
      <c r="Y4435" s="17"/>
      <c r="Z4435" s="17"/>
      <c r="AA4435" s="17"/>
      <c r="AB4435" s="17"/>
      <c r="AC4435" s="17"/>
      <c r="AE4435" s="16"/>
      <c r="AF4435" s="16"/>
      <c r="AG4435" s="16"/>
      <c r="AH4435" s="16"/>
      <c r="AI4435" s="16"/>
      <c r="AJ4435" s="16"/>
      <c r="AL4435" s="16"/>
      <c r="AM4435" s="16"/>
      <c r="AN4435" s="16"/>
      <c r="AO4435" s="16"/>
      <c r="AP4435" s="16"/>
      <c r="AQ4435" s="16"/>
      <c r="BI4435" s="1">
        <v>4</v>
      </c>
      <c r="BJ4435" s="6">
        <f>SUM($R$5:R4437)-$AB$2</f>
        <v>449.55411639999937</v>
      </c>
      <c r="BK4435" s="6">
        <f>SUM($R$5:S4437)-$AB$2</f>
        <v>2219.1653380319995</v>
      </c>
      <c r="BL4435" s="6">
        <f>SUM($R$5:T4437)-$AB$2</f>
        <v>6643.1933921120017</v>
      </c>
      <c r="BM4435" s="6">
        <f>SUM($R$5:U4437)-$AB$2</f>
        <v>12836.832667824063</v>
      </c>
      <c r="BN4435" s="6">
        <f>SUM($R$5:V4437)-$AB$2</f>
        <v>21684.888775984142</v>
      </c>
      <c r="BO4435" s="6">
        <f>SUM($R$5:W4437)-$AB$2</f>
        <v>32302.556105776057</v>
      </c>
      <c r="BP4435" s="16"/>
    </row>
    <row r="4436" spans="1:68" x14ac:dyDescent="0.45">
      <c r="A4436" s="1">
        <v>2008</v>
      </c>
      <c r="B4436" s="1">
        <v>7</v>
      </c>
      <c r="C4436" s="1">
        <v>4</v>
      </c>
      <c r="D4436" s="1">
        <v>6</v>
      </c>
      <c r="E4436" s="1">
        <v>16.8</v>
      </c>
      <c r="F4436" s="1">
        <v>23.62</v>
      </c>
      <c r="G4436" s="4"/>
      <c r="H4436" s="4"/>
      <c r="Q4436" s="1">
        <v>3</v>
      </c>
      <c r="R4436" s="6">
        <f t="shared" si="5940"/>
        <v>0</v>
      </c>
      <c r="S4436" s="6">
        <f t="shared" si="5941"/>
        <v>0</v>
      </c>
      <c r="T4436" s="6">
        <f t="shared" si="5942"/>
        <v>0</v>
      </c>
      <c r="U4436" s="6">
        <f t="shared" si="5943"/>
        <v>0</v>
      </c>
      <c r="V4436" s="6">
        <f t="shared" si="5944"/>
        <v>0</v>
      </c>
      <c r="W4436" s="6">
        <f t="shared" si="5945"/>
        <v>0</v>
      </c>
      <c r="X4436" s="17"/>
      <c r="Y4436" s="17"/>
      <c r="Z4436" s="17"/>
      <c r="AA4436" s="17"/>
      <c r="AB4436" s="17"/>
      <c r="AC4436" s="17"/>
      <c r="AE4436" s="16"/>
      <c r="AF4436" s="16"/>
      <c r="AG4436" s="16"/>
      <c r="AH4436" s="16"/>
      <c r="AI4436" s="16"/>
      <c r="AJ4436" s="16"/>
      <c r="AL4436" s="16"/>
      <c r="AM4436" s="16"/>
      <c r="AN4436" s="16"/>
      <c r="AO4436" s="16"/>
      <c r="AP4436" s="16"/>
      <c r="AQ4436" s="16"/>
      <c r="BI4436" s="1">
        <v>5</v>
      </c>
      <c r="BJ4436" s="6">
        <f>SUM($R$5:R4438)-$AB$2</f>
        <v>449.55411639999937</v>
      </c>
      <c r="BK4436" s="6">
        <f>SUM($R$5:S4438)-$AB$2</f>
        <v>2219.1653380319995</v>
      </c>
      <c r="BL4436" s="6">
        <f>SUM($R$5:T4438)-$AB$2</f>
        <v>6643.1933921120017</v>
      </c>
      <c r="BM4436" s="6">
        <f>SUM($R$5:U4438)-$AB$2</f>
        <v>12836.832667824063</v>
      </c>
      <c r="BN4436" s="6">
        <f>SUM($R$5:V4438)-$AB$2</f>
        <v>21684.888775984142</v>
      </c>
      <c r="BO4436" s="6">
        <f>SUM($R$5:W4438)-$AB$2</f>
        <v>32302.556105776057</v>
      </c>
      <c r="BP4436" s="16"/>
    </row>
    <row r="4437" spans="1:68" x14ac:dyDescent="0.45">
      <c r="A4437" s="1">
        <v>2008</v>
      </c>
      <c r="B4437" s="1">
        <v>7</v>
      </c>
      <c r="C4437" s="1">
        <v>4</v>
      </c>
      <c r="D4437" s="1">
        <v>7</v>
      </c>
      <c r="E4437" s="1">
        <v>17.399999999999999</v>
      </c>
      <c r="F4437" s="1">
        <v>204.4</v>
      </c>
      <c r="G4437" s="4"/>
      <c r="H4437" s="4"/>
      <c r="Q4437" s="1">
        <v>4</v>
      </c>
      <c r="R4437" s="6">
        <f t="shared" si="5940"/>
        <v>0</v>
      </c>
      <c r="S4437" s="6">
        <f t="shared" si="5941"/>
        <v>0</v>
      </c>
      <c r="T4437" s="6">
        <f t="shared" si="5942"/>
        <v>0</v>
      </c>
      <c r="U4437" s="6">
        <f t="shared" si="5943"/>
        <v>0</v>
      </c>
      <c r="V4437" s="6">
        <f t="shared" si="5944"/>
        <v>0</v>
      </c>
      <c r="W4437" s="6">
        <f t="shared" si="5945"/>
        <v>0</v>
      </c>
      <c r="X4437" s="17"/>
      <c r="Y4437" s="17"/>
      <c r="Z4437" s="17"/>
      <c r="AA4437" s="17"/>
      <c r="AB4437" s="17"/>
      <c r="AC4437" s="17"/>
      <c r="AE4437" s="16"/>
      <c r="AF4437" s="16"/>
      <c r="AG4437" s="16"/>
      <c r="AH4437" s="16"/>
      <c r="AI4437" s="16"/>
      <c r="AJ4437" s="16"/>
      <c r="AL4437" s="16"/>
      <c r="AM4437" s="16"/>
      <c r="AN4437" s="16"/>
      <c r="AO4437" s="16"/>
      <c r="AP4437" s="16"/>
      <c r="AQ4437" s="16"/>
      <c r="BI4437" s="1">
        <v>6</v>
      </c>
      <c r="BJ4437" s="6">
        <f>SUM($R$5:R4439)-$AB$2</f>
        <v>449.56781599999937</v>
      </c>
      <c r="BK4437" s="6">
        <f>SUM($R$5:S4439)-$AB$2</f>
        <v>2219.2321920799995</v>
      </c>
      <c r="BL4437" s="6">
        <f>SUM($R$5:T4439)-$AB$2</f>
        <v>6643.3931322800017</v>
      </c>
      <c r="BM4437" s="6">
        <f>SUM($R$5:U4439)-$AB$2</f>
        <v>12837.218448560063</v>
      </c>
      <c r="BN4437" s="6">
        <f>SUM($R$5:V4439)-$AB$2</f>
        <v>21685.540328960145</v>
      </c>
      <c r="BO4437" s="6">
        <f>SUM($R$5:W4439)-$AB$2</f>
        <v>32303.52658544006</v>
      </c>
      <c r="BP4437" s="16"/>
    </row>
    <row r="4438" spans="1:68" x14ac:dyDescent="0.45">
      <c r="A4438" s="1">
        <v>2008</v>
      </c>
      <c r="B4438" s="1">
        <v>7</v>
      </c>
      <c r="C4438" s="1">
        <v>4</v>
      </c>
      <c r="D4438" s="1">
        <v>8</v>
      </c>
      <c r="E4438" s="1">
        <v>18.8</v>
      </c>
      <c r="F4438" s="1">
        <v>408.08</v>
      </c>
      <c r="G4438" s="4"/>
      <c r="H4438" s="4"/>
      <c r="Q4438" s="1">
        <v>5</v>
      </c>
      <c r="R4438" s="6">
        <f t="shared" si="5940"/>
        <v>0</v>
      </c>
      <c r="S4438" s="6">
        <f t="shared" si="5941"/>
        <v>0</v>
      </c>
      <c r="T4438" s="6">
        <f t="shared" si="5942"/>
        <v>0</v>
      </c>
      <c r="U4438" s="6">
        <f t="shared" si="5943"/>
        <v>0</v>
      </c>
      <c r="V4438" s="6">
        <f t="shared" si="5944"/>
        <v>0</v>
      </c>
      <c r="W4438" s="6">
        <f t="shared" si="5945"/>
        <v>0</v>
      </c>
      <c r="X4438" s="17"/>
      <c r="Y4438" s="17"/>
      <c r="Z4438" s="17"/>
      <c r="AA4438" s="17"/>
      <c r="AB4438" s="17"/>
      <c r="AC4438" s="17"/>
      <c r="AE4438" s="16"/>
      <c r="AF4438" s="16"/>
      <c r="AG4438" s="16"/>
      <c r="AH4438" s="16"/>
      <c r="AI4438" s="16"/>
      <c r="AJ4438" s="16"/>
      <c r="AL4438" s="16"/>
      <c r="AM4438" s="16"/>
      <c r="AN4438" s="16"/>
      <c r="AO4438" s="16"/>
      <c r="AP4438" s="16"/>
      <c r="AQ4438" s="16"/>
      <c r="BI4438" s="1">
        <v>7</v>
      </c>
      <c r="BJ4438" s="6">
        <f>SUM($R$5:R4440)-$AB$2</f>
        <v>449.68636799999939</v>
      </c>
      <c r="BK4438" s="6">
        <f>SUM($R$5:S4440)-$AB$2</f>
        <v>2219.8107258399996</v>
      </c>
      <c r="BL4438" s="6">
        <f>SUM($R$5:T4440)-$AB$2</f>
        <v>6645.1216204400016</v>
      </c>
      <c r="BM4438" s="6">
        <f>SUM($R$5:U4440)-$AB$2</f>
        <v>12840.556872880063</v>
      </c>
      <c r="BN4438" s="6">
        <f>SUM($R$5:V4440)-$AB$2</f>
        <v>21691.178662080143</v>
      </c>
      <c r="BO4438" s="6">
        <f>SUM($R$5:W4440)-$AB$2</f>
        <v>32311.924809120057</v>
      </c>
      <c r="BP4438" s="16"/>
    </row>
    <row r="4439" spans="1:68" x14ac:dyDescent="0.45">
      <c r="A4439" s="1">
        <v>2008</v>
      </c>
      <c r="B4439" s="1">
        <v>7</v>
      </c>
      <c r="C4439" s="1">
        <v>4</v>
      </c>
      <c r="D4439" s="1">
        <v>9</v>
      </c>
      <c r="E4439" s="1">
        <v>19.2</v>
      </c>
      <c r="F4439" s="1">
        <v>441.8</v>
      </c>
      <c r="G4439" s="4"/>
      <c r="H4439" s="4"/>
      <c r="Q4439" s="1">
        <v>6</v>
      </c>
      <c r="R4439" s="6">
        <f t="shared" si="5940"/>
        <v>1.3699600000000001E-2</v>
      </c>
      <c r="S4439" s="6">
        <f t="shared" si="5941"/>
        <v>5.3154448E-2</v>
      </c>
      <c r="T4439" s="6">
        <f t="shared" si="5942"/>
        <v>0.13288612</v>
      </c>
      <c r="U4439" s="6">
        <f t="shared" si="5943"/>
        <v>0.18604056800000002</v>
      </c>
      <c r="V4439" s="6">
        <f t="shared" si="5944"/>
        <v>0.26577223999999999</v>
      </c>
      <c r="W4439" s="6">
        <f t="shared" si="5945"/>
        <v>0.31892668800000001</v>
      </c>
      <c r="X4439" s="17"/>
      <c r="Y4439" s="17"/>
      <c r="Z4439" s="17"/>
      <c r="AA4439" s="17"/>
      <c r="AB4439" s="17"/>
      <c r="AC4439" s="17"/>
      <c r="AE4439" s="16"/>
      <c r="AF4439" s="16"/>
      <c r="AG4439" s="16"/>
      <c r="AH4439" s="16"/>
      <c r="AI4439" s="16"/>
      <c r="AJ4439" s="16"/>
      <c r="AL4439" s="16"/>
      <c r="AM4439" s="16"/>
      <c r="AN4439" s="16"/>
      <c r="AO4439" s="16"/>
      <c r="AP4439" s="16"/>
      <c r="AQ4439" s="16"/>
      <c r="BI4439" s="1">
        <v>8</v>
      </c>
      <c r="BJ4439" s="6">
        <f>SUM($R$5:R4441)-$AB$2</f>
        <v>449.92305439999939</v>
      </c>
      <c r="BK4439" s="6">
        <f>SUM($R$5:S4441)-$AB$2</f>
        <v>2220.9657554719997</v>
      </c>
      <c r="BL4439" s="6">
        <f>SUM($R$5:T4441)-$AB$2</f>
        <v>6648.5725081520004</v>
      </c>
      <c r="BM4439" s="6">
        <f>SUM($R$5:U4441)-$AB$2</f>
        <v>12847.221961904062</v>
      </c>
      <c r="BN4439" s="6">
        <f>SUM($R$5:V4441)-$AB$2</f>
        <v>21702.435467264142</v>
      </c>
      <c r="BO4439" s="6">
        <f>SUM($R$5:W4441)-$AB$2</f>
        <v>32328.691673696056</v>
      </c>
      <c r="BP4439" s="16"/>
    </row>
    <row r="4440" spans="1:68" x14ac:dyDescent="0.45">
      <c r="A4440" s="1">
        <v>2008</v>
      </c>
      <c r="B4440" s="1">
        <v>7</v>
      </c>
      <c r="C4440" s="1">
        <v>4</v>
      </c>
      <c r="D4440" s="1">
        <v>10</v>
      </c>
      <c r="E4440" s="1">
        <v>19.399999999999999</v>
      </c>
      <c r="F4440" s="1">
        <v>438.96</v>
      </c>
      <c r="G4440" s="4"/>
      <c r="H4440" s="4"/>
      <c r="Q4440" s="1">
        <v>7</v>
      </c>
      <c r="R4440" s="6">
        <f t="shared" si="5940"/>
        <v>0.11855199999999999</v>
      </c>
      <c r="S4440" s="6">
        <f t="shared" si="5941"/>
        <v>0.45998175999999996</v>
      </c>
      <c r="T4440" s="6">
        <f t="shared" si="5942"/>
        <v>1.1499543999999999</v>
      </c>
      <c r="U4440" s="6">
        <f t="shared" si="5943"/>
        <v>1.6099361599999999</v>
      </c>
      <c r="V4440" s="6">
        <f t="shared" si="5944"/>
        <v>2.2999087999999999</v>
      </c>
      <c r="W4440" s="6">
        <f t="shared" si="5945"/>
        <v>2.7598905599999997</v>
      </c>
      <c r="X4440" s="17"/>
      <c r="Y4440" s="17"/>
      <c r="Z4440" s="17"/>
      <c r="AA4440" s="17"/>
      <c r="AB4440" s="17"/>
      <c r="AC4440" s="17"/>
      <c r="AE4440" s="16"/>
      <c r="AF4440" s="16"/>
      <c r="AG4440" s="16"/>
      <c r="AH4440" s="16"/>
      <c r="AI4440" s="16"/>
      <c r="AJ4440" s="16"/>
      <c r="AL4440" s="16"/>
      <c r="AM4440" s="16"/>
      <c r="AN4440" s="16"/>
      <c r="AO4440" s="16"/>
      <c r="AP4440" s="16"/>
      <c r="AQ4440" s="16"/>
      <c r="BI4440" s="1">
        <v>9</v>
      </c>
      <c r="BJ4440" s="6">
        <f>SUM($R$5:R4442)-$AB$2</f>
        <v>450.17929839999937</v>
      </c>
      <c r="BK4440" s="6">
        <f>SUM($R$5:S4442)-$AB$2</f>
        <v>2222.2162261919998</v>
      </c>
      <c r="BL4440" s="6">
        <f>SUM($R$5:T4442)-$AB$2</f>
        <v>6652.3085456720009</v>
      </c>
      <c r="BM4440" s="6">
        <f>SUM($R$5:U4442)-$AB$2</f>
        <v>12854.437792944063</v>
      </c>
      <c r="BN4440" s="6">
        <f>SUM($R$5:V4442)-$AB$2</f>
        <v>21714.622431904139</v>
      </c>
      <c r="BO4440" s="6">
        <f>SUM($R$5:W4442)-$AB$2</f>
        <v>32346.843998656052</v>
      </c>
      <c r="BP4440" s="16"/>
    </row>
    <row r="4441" spans="1:68" x14ac:dyDescent="0.45">
      <c r="A4441" s="1">
        <v>2008</v>
      </c>
      <c r="B4441" s="1">
        <v>7</v>
      </c>
      <c r="C4441" s="1">
        <v>4</v>
      </c>
      <c r="D4441" s="1">
        <v>11</v>
      </c>
      <c r="E4441" s="1">
        <v>20</v>
      </c>
      <c r="F4441" s="1">
        <v>597.99</v>
      </c>
      <c r="G4441" s="4"/>
      <c r="H4441" s="4"/>
      <c r="Q4441" s="1">
        <v>8</v>
      </c>
      <c r="R4441" s="6">
        <f t="shared" si="5940"/>
        <v>0.23668639999999996</v>
      </c>
      <c r="S4441" s="6">
        <f t="shared" si="5941"/>
        <v>0.91834323199999979</v>
      </c>
      <c r="T4441" s="6">
        <f t="shared" si="5942"/>
        <v>2.2958580799999995</v>
      </c>
      <c r="U4441" s="6">
        <f t="shared" si="5943"/>
        <v>3.2142013119999997</v>
      </c>
      <c r="V4441" s="6">
        <f t="shared" si="5944"/>
        <v>4.5917161599999989</v>
      </c>
      <c r="W4441" s="6">
        <f t="shared" si="5945"/>
        <v>5.5100593919999996</v>
      </c>
      <c r="X4441" s="17"/>
      <c r="Y4441" s="17"/>
      <c r="Z4441" s="17"/>
      <c r="AA4441" s="17"/>
      <c r="AB4441" s="17"/>
      <c r="AC4441" s="17"/>
      <c r="AE4441" s="16"/>
      <c r="AF4441" s="16"/>
      <c r="AG4441" s="16"/>
      <c r="AH4441" s="16"/>
      <c r="AI4441" s="16"/>
      <c r="AJ4441" s="16"/>
      <c r="AL4441" s="16"/>
      <c r="AM4441" s="16"/>
      <c r="AN4441" s="16"/>
      <c r="AO4441" s="16"/>
      <c r="AP4441" s="16"/>
      <c r="AQ4441" s="16"/>
      <c r="BI4441" s="1">
        <v>10</v>
      </c>
      <c r="BJ4441" s="6">
        <f>SUM($R$5:R4443)-$AB$2</f>
        <v>450.43389519999937</v>
      </c>
      <c r="BK4441" s="6">
        <f>SUM($R$5:S4443)-$AB$2</f>
        <v>2223.4586585759998</v>
      </c>
      <c r="BL4441" s="6">
        <f>SUM($R$5:T4443)-$AB$2</f>
        <v>6656.0205670160012</v>
      </c>
      <c r="BM4441" s="6">
        <f>SUM($R$5:U4443)-$AB$2</f>
        <v>12861.607238832063</v>
      </c>
      <c r="BN4441" s="6">
        <f>SUM($R$5:V4443)-$AB$2</f>
        <v>21726.731055712145</v>
      </c>
      <c r="BO4441" s="6">
        <f>SUM($R$5:W4443)-$AB$2</f>
        <v>32364.879635968056</v>
      </c>
      <c r="BP4441" s="16"/>
    </row>
    <row r="4442" spans="1:68" x14ac:dyDescent="0.45">
      <c r="A4442" s="1">
        <v>2008</v>
      </c>
      <c r="B4442" s="1">
        <v>7</v>
      </c>
      <c r="C4442" s="1">
        <v>4</v>
      </c>
      <c r="D4442" s="1">
        <v>12</v>
      </c>
      <c r="E4442" s="1">
        <v>24</v>
      </c>
      <c r="F4442" s="1">
        <v>972.4</v>
      </c>
      <c r="G4442" s="4"/>
      <c r="H4442" s="4"/>
      <c r="Q4442" s="1">
        <v>9</v>
      </c>
      <c r="R4442" s="6">
        <f t="shared" si="5940"/>
        <v>0.25624399999999997</v>
      </c>
      <c r="S4442" s="6">
        <f t="shared" si="5941"/>
        <v>0.9942267199999999</v>
      </c>
      <c r="T4442" s="6">
        <f t="shared" si="5942"/>
        <v>2.4855667999999995</v>
      </c>
      <c r="U4442" s="6">
        <f t="shared" si="5943"/>
        <v>3.4797935199999999</v>
      </c>
      <c r="V4442" s="6">
        <f t="shared" si="5944"/>
        <v>4.971133599999999</v>
      </c>
      <c r="W4442" s="6">
        <f t="shared" si="5945"/>
        <v>5.9653603199999994</v>
      </c>
      <c r="X4442" s="17"/>
      <c r="Y4442" s="17"/>
      <c r="Z4442" s="17"/>
      <c r="AA4442" s="17"/>
      <c r="AB4442" s="17"/>
      <c r="AC4442" s="17"/>
      <c r="AE4442" s="16"/>
      <c r="AF4442" s="16"/>
      <c r="AG4442" s="16"/>
      <c r="AH4442" s="16"/>
      <c r="AI4442" s="16"/>
      <c r="AJ4442" s="16"/>
      <c r="AL4442" s="16"/>
      <c r="AM4442" s="16"/>
      <c r="AN4442" s="16"/>
      <c r="AO4442" s="16"/>
      <c r="AP4442" s="16"/>
      <c r="AQ4442" s="16"/>
      <c r="BI4442" s="1">
        <v>11</v>
      </c>
      <c r="BJ4442" s="6">
        <f>SUM($R$5:R4444)-$AB$2</f>
        <v>450.78072939999936</v>
      </c>
      <c r="BK4442" s="6">
        <f>SUM($R$5:S4444)-$AB$2</f>
        <v>2225.1512094720001</v>
      </c>
      <c r="BL4442" s="6">
        <f>SUM($R$5:T4444)-$AB$2</f>
        <v>6661.0774096520008</v>
      </c>
      <c r="BM4442" s="6">
        <f>SUM($R$5:U4444)-$AB$2</f>
        <v>12871.374089904062</v>
      </c>
      <c r="BN4442" s="6">
        <f>SUM($R$5:V4444)-$AB$2</f>
        <v>21743.226490264144</v>
      </c>
      <c r="BO4442" s="6">
        <f>SUM($R$5:W4444)-$AB$2</f>
        <v>32389.449370696053</v>
      </c>
      <c r="BP4442" s="16"/>
    </row>
    <row r="4443" spans="1:68" x14ac:dyDescent="0.45">
      <c r="A4443" s="1">
        <v>2008</v>
      </c>
      <c r="B4443" s="1">
        <v>7</v>
      </c>
      <c r="C4443" s="1">
        <v>4</v>
      </c>
      <c r="D4443" s="1">
        <v>13</v>
      </c>
      <c r="E4443" s="1">
        <v>24.9</v>
      </c>
      <c r="F4443" s="1">
        <v>991.94</v>
      </c>
      <c r="G4443" s="4"/>
      <c r="H4443" s="4"/>
      <c r="Q4443" s="1">
        <v>10</v>
      </c>
      <c r="R4443" s="6">
        <f t="shared" si="5940"/>
        <v>0.25459679999999996</v>
      </c>
      <c r="S4443" s="6">
        <f t="shared" si="5941"/>
        <v>0.98783558399999993</v>
      </c>
      <c r="T4443" s="6">
        <f t="shared" si="5942"/>
        <v>2.4695889599999994</v>
      </c>
      <c r="U4443" s="6">
        <f t="shared" si="5943"/>
        <v>3.4574245439999993</v>
      </c>
      <c r="V4443" s="6">
        <f t="shared" si="5944"/>
        <v>4.9391779199999988</v>
      </c>
      <c r="W4443" s="6">
        <f t="shared" si="5945"/>
        <v>5.9270135039999996</v>
      </c>
      <c r="X4443" s="17"/>
      <c r="Y4443" s="17"/>
      <c r="Z4443" s="17"/>
      <c r="AA4443" s="17"/>
      <c r="AB4443" s="17"/>
      <c r="AC4443" s="17"/>
      <c r="AE4443" s="16"/>
      <c r="AF4443" s="16"/>
      <c r="AG4443" s="16"/>
      <c r="AH4443" s="16"/>
      <c r="AI4443" s="16"/>
      <c r="AJ4443" s="16"/>
      <c r="AL4443" s="16"/>
      <c r="AM4443" s="16"/>
      <c r="AN4443" s="16"/>
      <c r="AO4443" s="16"/>
      <c r="AP4443" s="16"/>
      <c r="AQ4443" s="16"/>
      <c r="BI4443" s="1">
        <v>12</v>
      </c>
      <c r="BJ4443" s="6">
        <f t="shared" ref="BJ4443" si="5952">R4445-$AB$2</f>
        <v>-5.9672580000000002</v>
      </c>
      <c r="BK4443" s="6">
        <f t="shared" ref="BK4443" si="5953">S4445-$AB$2</f>
        <v>-4.3429610400000005</v>
      </c>
      <c r="BL4443" s="6">
        <f t="shared" ref="BL4443" si="5954">T4445-$AB$2</f>
        <v>-1.0605276000000003</v>
      </c>
      <c r="BM4443" s="6">
        <f t="shared" ref="BM4443" si="5955">U4445-$AB$2</f>
        <v>1.1277613599999992</v>
      </c>
      <c r="BN4443" s="6">
        <f t="shared" ref="BN4443" si="5956">V4445-$AB$2</f>
        <v>4.4101947999999993</v>
      </c>
      <c r="BO4443" s="6">
        <f t="shared" ref="BO4443" si="5957">W4445-$AB$2</f>
        <v>6.5984837599999988</v>
      </c>
      <c r="BP4443" s="16"/>
    </row>
    <row r="4444" spans="1:68" x14ac:dyDescent="0.45">
      <c r="A4444" s="1">
        <v>2008</v>
      </c>
      <c r="B4444" s="1">
        <v>7</v>
      </c>
      <c r="C4444" s="1">
        <v>4</v>
      </c>
      <c r="D4444" s="1">
        <v>14</v>
      </c>
      <c r="E4444" s="1">
        <v>25.4</v>
      </c>
      <c r="F4444" s="1">
        <v>953.97</v>
      </c>
      <c r="G4444" s="4"/>
      <c r="H4444" s="4"/>
      <c r="Q4444" s="1">
        <v>11</v>
      </c>
      <c r="R4444" s="6">
        <f t="shared" si="5940"/>
        <v>0.34683419999999993</v>
      </c>
      <c r="S4444" s="6">
        <f t="shared" si="5941"/>
        <v>1.3457166959999998</v>
      </c>
      <c r="T4444" s="6">
        <f t="shared" si="5942"/>
        <v>3.3642917399999992</v>
      </c>
      <c r="U4444" s="6">
        <f t="shared" si="5943"/>
        <v>4.710008435999999</v>
      </c>
      <c r="V4444" s="6">
        <f t="shared" si="5944"/>
        <v>6.7285834799999984</v>
      </c>
      <c r="W4444" s="6">
        <f t="shared" si="5945"/>
        <v>8.0743001759999995</v>
      </c>
      <c r="X4444" s="17"/>
      <c r="Y4444" s="17"/>
      <c r="Z4444" s="17"/>
      <c r="AA4444" s="17"/>
      <c r="AB4444" s="17"/>
      <c r="AC4444" s="17"/>
      <c r="AE4444" s="16"/>
      <c r="AF4444" s="16"/>
      <c r="AG4444" s="16"/>
      <c r="AH4444" s="16"/>
      <c r="AI4444" s="16"/>
      <c r="AJ4444" s="16"/>
      <c r="AL4444" s="16"/>
      <c r="AM4444" s="16"/>
      <c r="AN4444" s="16"/>
      <c r="AO4444" s="16"/>
      <c r="AP4444" s="16"/>
      <c r="AQ4444" s="16"/>
      <c r="BI4444" s="1">
        <v>13</v>
      </c>
      <c r="BJ4444" s="6">
        <f>SUM($R$5:R4446)-$AB$2</f>
        <v>451.92004659999935</v>
      </c>
      <c r="BK4444" s="6">
        <f>SUM($R$5:S4446)-$AB$2</f>
        <v>2230.7110774080002</v>
      </c>
      <c r="BL4444" s="6">
        <f>SUM($R$5:T4446)-$AB$2</f>
        <v>6677.6886544280023</v>
      </c>
      <c r="BM4444" s="6">
        <f>SUM($R$5:U4446)-$AB$2</f>
        <v>12903.457262256061</v>
      </c>
      <c r="BN4444" s="6">
        <f>SUM($R$5:V4446)-$AB$2</f>
        <v>21797.412416296142</v>
      </c>
      <c r="BO4444" s="6">
        <f>SUM($R$5:W4446)-$AB$2</f>
        <v>32470.158601144052</v>
      </c>
      <c r="BP4444" s="16"/>
    </row>
    <row r="4445" spans="1:68" x14ac:dyDescent="0.45">
      <c r="A4445" s="1">
        <v>2008</v>
      </c>
      <c r="B4445" s="1">
        <v>7</v>
      </c>
      <c r="C4445" s="1">
        <v>4</v>
      </c>
      <c r="D4445" s="1">
        <v>15</v>
      </c>
      <c r="E4445" s="1">
        <v>25.6</v>
      </c>
      <c r="F4445" s="1">
        <v>861.9</v>
      </c>
      <c r="G4445" s="4"/>
      <c r="H4445" s="4"/>
      <c r="Q4445" s="1">
        <v>12</v>
      </c>
      <c r="R4445" s="6">
        <f t="shared" si="5940"/>
        <v>0.56399199999999994</v>
      </c>
      <c r="S4445" s="6">
        <f t="shared" si="5941"/>
        <v>2.1882889599999999</v>
      </c>
      <c r="T4445" s="6">
        <f t="shared" si="5942"/>
        <v>5.4707223999999997</v>
      </c>
      <c r="U4445" s="6">
        <f t="shared" si="5943"/>
        <v>7.6590113599999992</v>
      </c>
      <c r="V4445" s="6">
        <f t="shared" si="5944"/>
        <v>10.941444799999999</v>
      </c>
      <c r="W4445" s="6">
        <f t="shared" si="5945"/>
        <v>13.129733759999999</v>
      </c>
      <c r="X4445" s="17">
        <f t="shared" ref="X4445" si="5958">SUM(R4445:R4469)-$Z$2</f>
        <v>-1.1972016000000005</v>
      </c>
      <c r="Y4445" s="17">
        <f t="shared" ref="Y4445" si="5959">SUM(S4445:S4469)-$Z$2</f>
        <v>10.402857792000001</v>
      </c>
      <c r="Z4445" s="17">
        <f t="shared" ref="Z4445" si="5960">SUM(T4445:T4469)-$Z$2</f>
        <v>33.844644479999999</v>
      </c>
      <c r="AA4445" s="17">
        <f t="shared" ref="AA4445" si="5961">SUM(U4445:U4469)-$Z$2</f>
        <v>49.472502272</v>
      </c>
      <c r="AB4445" s="17">
        <f t="shared" ref="AB4445" si="5962">SUM(V4445:V4469)-$Z$2</f>
        <v>72.914288960000007</v>
      </c>
      <c r="AC4445" s="17">
        <f t="shared" ref="AC4445" si="5963">SUM(W4445:W4469)-$Z$2</f>
        <v>88.542146752000008</v>
      </c>
      <c r="AE4445" s="16">
        <f t="shared" ref="AE4445" si="5964">IF(X4445&gt;0,1,0)</f>
        <v>0</v>
      </c>
      <c r="AF4445" s="16">
        <f t="shared" ref="AF4445" si="5965">IF(Y4445&gt;0,1,0)</f>
        <v>1</v>
      </c>
      <c r="AG4445" s="16">
        <f t="shared" ref="AG4445" si="5966">IF(Z4445&gt;0,1,0)</f>
        <v>1</v>
      </c>
      <c r="AH4445" s="16">
        <f t="shared" ref="AH4445" si="5967">IF(AA4445&gt;0,1,0)</f>
        <v>1</v>
      </c>
      <c r="AI4445" s="16">
        <f t="shared" ref="AI4445" si="5968">IF(AB4445&gt;0,1,0)</f>
        <v>1</v>
      </c>
      <c r="AJ4445" s="16">
        <f t="shared" ref="AJ4445" si="5969">IF(AC4445&gt;0,1,0)</f>
        <v>1</v>
      </c>
      <c r="AL4445" s="16">
        <f t="shared" ref="AL4445" si="5970">IF(X4445&lt;0,ABS(X4445*$AP$1),0)</f>
        <v>0</v>
      </c>
      <c r="AM4445" s="16">
        <f t="shared" ref="AM4445" si="5971">IF(Y4445&lt;0,ABS(Y4445*$AP$1),0)</f>
        <v>0</v>
      </c>
      <c r="AN4445" s="16">
        <f t="shared" ref="AN4445" si="5972">IF(Z4445&lt;0,ABS(Z4445*$AP$1),0)</f>
        <v>0</v>
      </c>
      <c r="AO4445" s="16">
        <f t="shared" ref="AO4445" si="5973">IF(AA4445&lt;0,ABS(AA4445*$AP$1),0)</f>
        <v>0</v>
      </c>
      <c r="AP4445" s="16">
        <f t="shared" ref="AP4445" si="5974">IF(AB4445&lt;0,ABS(AB4445*$AP$1),0)</f>
        <v>0</v>
      </c>
      <c r="AQ4445" s="16">
        <f t="shared" ref="AQ4445" si="5975">IF(AC4445&lt;0,ABS(AC4445*$AP$1),0)</f>
        <v>0</v>
      </c>
      <c r="BI4445" s="1">
        <v>14</v>
      </c>
      <c r="BJ4445" s="6">
        <f>SUM($R$5:R4447)-$AB$2</f>
        <v>452.47334919999935</v>
      </c>
      <c r="BK4445" s="6">
        <f>SUM($R$5:S4447)-$AB$2</f>
        <v>2233.4111940960001</v>
      </c>
      <c r="BL4445" s="6">
        <f>SUM($R$5:T4447)-$AB$2</f>
        <v>6685.755806336002</v>
      </c>
      <c r="BM4445" s="6">
        <f>SUM($R$5:U4447)-$AB$2</f>
        <v>12919.038263472061</v>
      </c>
      <c r="BN4445" s="6">
        <f>SUM($R$5:V4447)-$AB$2</f>
        <v>21823.727487952143</v>
      </c>
      <c r="BO4445" s="6">
        <f>SUM($R$5:W4447)-$AB$2</f>
        <v>32509.354557328053</v>
      </c>
      <c r="BP4445" s="16"/>
    </row>
    <row r="4446" spans="1:68" x14ac:dyDescent="0.45">
      <c r="A4446" s="1">
        <v>2008</v>
      </c>
      <c r="B4446" s="1">
        <v>7</v>
      </c>
      <c r="C4446" s="1">
        <v>4</v>
      </c>
      <c r="D4446" s="1">
        <v>16</v>
      </c>
      <c r="E4446" s="1">
        <v>25.5</v>
      </c>
      <c r="F4446" s="1">
        <v>722.42</v>
      </c>
      <c r="G4446" s="4"/>
      <c r="H4446" s="4"/>
      <c r="Q4446" s="1">
        <v>13</v>
      </c>
      <c r="R4446" s="6">
        <f t="shared" si="5940"/>
        <v>0.57532519999999998</v>
      </c>
      <c r="S4446" s="6">
        <f t="shared" si="5941"/>
        <v>2.2322617759999996</v>
      </c>
      <c r="T4446" s="6">
        <f t="shared" si="5942"/>
        <v>5.5806544399999991</v>
      </c>
      <c r="U4446" s="6">
        <f t="shared" si="5943"/>
        <v>7.8129162159999996</v>
      </c>
      <c r="V4446" s="6">
        <f t="shared" si="5944"/>
        <v>11.161308879999998</v>
      </c>
      <c r="W4446" s="6">
        <f t="shared" si="5945"/>
        <v>13.393570656</v>
      </c>
      <c r="X4446" s="17"/>
      <c r="Y4446" s="17"/>
      <c r="Z4446" s="17"/>
      <c r="AA4446" s="17"/>
      <c r="AB4446" s="17"/>
      <c r="AC4446" s="17"/>
      <c r="AE4446" s="16"/>
      <c r="AF4446" s="16"/>
      <c r="AG4446" s="16"/>
      <c r="AH4446" s="16"/>
      <c r="AI4446" s="16"/>
      <c r="AJ4446" s="16"/>
      <c r="AL4446" s="16"/>
      <c r="AM4446" s="16"/>
      <c r="AN4446" s="16"/>
      <c r="AO4446" s="16"/>
      <c r="AP4446" s="16"/>
      <c r="AQ4446" s="16"/>
      <c r="BI4446" s="1">
        <v>15</v>
      </c>
      <c r="BJ4446" s="6">
        <f>SUM($R$5:R4448)-$AB$2</f>
        <v>452.97325119999937</v>
      </c>
      <c r="BK4446" s="6">
        <f>SUM($R$5:S4448)-$AB$2</f>
        <v>2235.8507158560001</v>
      </c>
      <c r="BL4446" s="6">
        <f>SUM($R$5:T4448)-$AB$2</f>
        <v>6693.0443774960013</v>
      </c>
      <c r="BM4446" s="6">
        <f>SUM($R$5:U4448)-$AB$2</f>
        <v>12933.11550379206</v>
      </c>
      <c r="BN4446" s="6">
        <f>SUM($R$5:V4448)-$AB$2</f>
        <v>21847.502827072141</v>
      </c>
      <c r="BO4446" s="6">
        <f>SUM($R$5:W4448)-$AB$2</f>
        <v>32544.767615008052</v>
      </c>
      <c r="BP4446" s="16"/>
    </row>
    <row r="4447" spans="1:68" x14ac:dyDescent="0.45">
      <c r="A4447" s="1">
        <v>2008</v>
      </c>
      <c r="B4447" s="1">
        <v>7</v>
      </c>
      <c r="C4447" s="1">
        <v>4</v>
      </c>
      <c r="D4447" s="1">
        <v>17</v>
      </c>
      <c r="E4447" s="1">
        <v>24.9</v>
      </c>
      <c r="F4447" s="1">
        <v>546.41</v>
      </c>
      <c r="G4447" s="4"/>
      <c r="H4447" s="4"/>
      <c r="Q4447" s="1">
        <v>14</v>
      </c>
      <c r="R4447" s="6">
        <f t="shared" si="5940"/>
        <v>0.55330259999999998</v>
      </c>
      <c r="S4447" s="6">
        <f t="shared" si="5941"/>
        <v>2.1468140880000002</v>
      </c>
      <c r="T4447" s="6">
        <f t="shared" si="5942"/>
        <v>5.36703522</v>
      </c>
      <c r="U4447" s="6">
        <f t="shared" si="5943"/>
        <v>7.5138493080000002</v>
      </c>
      <c r="V4447" s="6">
        <f t="shared" si="5944"/>
        <v>10.73407044</v>
      </c>
      <c r="W4447" s="6">
        <f t="shared" si="5945"/>
        <v>12.880884528000001</v>
      </c>
      <c r="X4447" s="17"/>
      <c r="Y4447" s="17"/>
      <c r="Z4447" s="17"/>
      <c r="AA4447" s="17"/>
      <c r="AB4447" s="17"/>
      <c r="AC4447" s="17"/>
      <c r="AE4447" s="16"/>
      <c r="AF4447" s="16"/>
      <c r="AG4447" s="16"/>
      <c r="AH4447" s="16"/>
      <c r="AI4447" s="16"/>
      <c r="AJ4447" s="16"/>
      <c r="AL4447" s="16"/>
      <c r="AM4447" s="16"/>
      <c r="AN4447" s="16"/>
      <c r="AO4447" s="16"/>
      <c r="AP4447" s="16"/>
      <c r="AQ4447" s="16"/>
      <c r="BI4447" s="1">
        <v>16</v>
      </c>
      <c r="BJ4447" s="6">
        <f>SUM($R$5:R4449)-$AB$2</f>
        <v>453.39225479999936</v>
      </c>
      <c r="BK4447" s="6">
        <f>SUM($R$5:S4449)-$AB$2</f>
        <v>2237.8954534240002</v>
      </c>
      <c r="BL4447" s="6">
        <f>SUM($R$5:T4449)-$AB$2</f>
        <v>6699.1534499840009</v>
      </c>
      <c r="BM4447" s="6">
        <f>SUM($R$5:U4449)-$AB$2</f>
        <v>12944.914645168059</v>
      </c>
      <c r="BN4447" s="6">
        <f>SUM($R$5:V4449)-$AB$2</f>
        <v>21867.430638288144</v>
      </c>
      <c r="BO4447" s="6">
        <f>SUM($R$5:W4449)-$AB$2</f>
        <v>32574.449830032056</v>
      </c>
      <c r="BP4447" s="16"/>
    </row>
    <row r="4448" spans="1:68" x14ac:dyDescent="0.45">
      <c r="A4448" s="1">
        <v>2008</v>
      </c>
      <c r="B4448" s="1">
        <v>7</v>
      </c>
      <c r="C4448" s="1">
        <v>4</v>
      </c>
      <c r="D4448" s="1">
        <v>18</v>
      </c>
      <c r="E4448" s="1">
        <v>24</v>
      </c>
      <c r="F4448" s="1">
        <v>348.44</v>
      </c>
      <c r="G4448" s="4"/>
      <c r="H4448" s="4"/>
      <c r="Q4448" s="1">
        <v>15</v>
      </c>
      <c r="R4448" s="6">
        <f t="shared" si="5940"/>
        <v>0.49990199999999996</v>
      </c>
      <c r="S4448" s="6">
        <f t="shared" si="5941"/>
        <v>1.9396197599999996</v>
      </c>
      <c r="T4448" s="6">
        <f t="shared" si="5942"/>
        <v>4.8490493999999993</v>
      </c>
      <c r="U4448" s="6">
        <f t="shared" si="5943"/>
        <v>6.7886691599999995</v>
      </c>
      <c r="V4448" s="6">
        <f t="shared" si="5944"/>
        <v>9.6980987999999986</v>
      </c>
      <c r="W4448" s="6">
        <f t="shared" si="5945"/>
        <v>11.63771856</v>
      </c>
      <c r="X4448" s="17"/>
      <c r="Y4448" s="17"/>
      <c r="Z4448" s="17"/>
      <c r="AA4448" s="17"/>
      <c r="AB4448" s="17"/>
      <c r="AC4448" s="17"/>
      <c r="AE4448" s="16"/>
      <c r="AF4448" s="16"/>
      <c r="AG4448" s="16"/>
      <c r="AH4448" s="16"/>
      <c r="AI4448" s="16"/>
      <c r="AJ4448" s="16"/>
      <c r="AL4448" s="16"/>
      <c r="AM4448" s="16"/>
      <c r="AN4448" s="16"/>
      <c r="AO4448" s="16"/>
      <c r="AP4448" s="16"/>
      <c r="AQ4448" s="16"/>
      <c r="BI4448" s="1">
        <v>17</v>
      </c>
      <c r="BJ4448" s="6">
        <f>SUM($R$5:R4450)-$AB$2</f>
        <v>453.70917259999936</v>
      </c>
      <c r="BK4448" s="6">
        <f>SUM($R$5:S4450)-$AB$2</f>
        <v>2239.4420122880001</v>
      </c>
      <c r="BL4448" s="6">
        <f>SUM($R$5:T4450)-$AB$2</f>
        <v>6703.7741115080007</v>
      </c>
      <c r="BM4448" s="6">
        <f>SUM($R$5:U4450)-$AB$2</f>
        <v>12953.83905041606</v>
      </c>
      <c r="BN4448" s="6">
        <f>SUM($R$5:V4450)-$AB$2</f>
        <v>21882.503248856145</v>
      </c>
      <c r="BO4448" s="6">
        <f>SUM($R$5:W4450)-$AB$2</f>
        <v>32596.900286984055</v>
      </c>
      <c r="BP4448" s="16"/>
    </row>
    <row r="4449" spans="1:68" x14ac:dyDescent="0.45">
      <c r="A4449" s="1">
        <v>2008</v>
      </c>
      <c r="B4449" s="1">
        <v>7</v>
      </c>
      <c r="C4449" s="1">
        <v>4</v>
      </c>
      <c r="D4449" s="1">
        <v>19</v>
      </c>
      <c r="E4449" s="1">
        <v>22.2</v>
      </c>
      <c r="F4449" s="1">
        <v>147.91</v>
      </c>
      <c r="G4449" s="4"/>
      <c r="H4449" s="4"/>
      <c r="Q4449" s="1">
        <v>16</v>
      </c>
      <c r="R4449" s="6">
        <f t="shared" si="5940"/>
        <v>0.41900359999999998</v>
      </c>
      <c r="S4449" s="6">
        <f t="shared" si="5941"/>
        <v>1.6257339679999998</v>
      </c>
      <c r="T4449" s="6">
        <f t="shared" si="5942"/>
        <v>4.0643349199999994</v>
      </c>
      <c r="U4449" s="6">
        <f t="shared" si="5943"/>
        <v>5.6900688879999999</v>
      </c>
      <c r="V4449" s="6">
        <f t="shared" si="5944"/>
        <v>8.1286698399999988</v>
      </c>
      <c r="W4449" s="6">
        <f t="shared" si="5945"/>
        <v>9.7544038079999993</v>
      </c>
      <c r="X4449" s="17"/>
      <c r="Y4449" s="17"/>
      <c r="Z4449" s="17"/>
      <c r="AA4449" s="17"/>
      <c r="AB4449" s="17"/>
      <c r="AC4449" s="17"/>
      <c r="AE4449" s="16"/>
      <c r="AF4449" s="16"/>
      <c r="AG4449" s="16"/>
      <c r="AH4449" s="16"/>
      <c r="AI4449" s="16"/>
      <c r="AJ4449" s="16"/>
      <c r="AL4449" s="16"/>
      <c r="AM4449" s="16"/>
      <c r="AN4449" s="16"/>
      <c r="AO4449" s="16"/>
      <c r="AP4449" s="16"/>
      <c r="AQ4449" s="16"/>
      <c r="BI4449" s="1">
        <v>18</v>
      </c>
      <c r="BJ4449" s="6">
        <f>SUM($R$5:R4451)-$AB$2</f>
        <v>453.91126779999934</v>
      </c>
      <c r="BK4449" s="6">
        <f>SUM($R$5:S4451)-$AB$2</f>
        <v>2240.4282368639997</v>
      </c>
      <c r="BL4449" s="6">
        <f>SUM($R$5:T4451)-$AB$2</f>
        <v>6706.7206595240013</v>
      </c>
      <c r="BM4449" s="6">
        <f>SUM($R$5:U4451)-$AB$2</f>
        <v>12959.530051248059</v>
      </c>
      <c r="BN4449" s="6">
        <f>SUM($R$5:V4451)-$AB$2</f>
        <v>21892.114896568142</v>
      </c>
      <c r="BO4449" s="6">
        <f>SUM($R$5:W4451)-$AB$2</f>
        <v>32611.216710952052</v>
      </c>
      <c r="BP4449" s="16"/>
    </row>
    <row r="4450" spans="1:68" x14ac:dyDescent="0.45">
      <c r="A4450" s="1">
        <v>2008</v>
      </c>
      <c r="B4450" s="1">
        <v>7</v>
      </c>
      <c r="C4450" s="1">
        <v>4</v>
      </c>
      <c r="D4450" s="1">
        <v>20</v>
      </c>
      <c r="E4450" s="1">
        <v>20.3</v>
      </c>
      <c r="F4450" s="1">
        <v>0.94</v>
      </c>
      <c r="G4450" s="4"/>
      <c r="H4450" s="4"/>
      <c r="Q4450" s="1">
        <v>17</v>
      </c>
      <c r="R4450" s="6">
        <f t="shared" si="5940"/>
        <v>0.31691779999999992</v>
      </c>
      <c r="S4450" s="6">
        <f t="shared" si="5941"/>
        <v>1.2296410639999997</v>
      </c>
      <c r="T4450" s="6">
        <f t="shared" si="5942"/>
        <v>3.074102659999999</v>
      </c>
      <c r="U4450" s="6">
        <f t="shared" si="5943"/>
        <v>4.3037437239999994</v>
      </c>
      <c r="V4450" s="6">
        <f t="shared" si="5944"/>
        <v>6.148205319999998</v>
      </c>
      <c r="W4450" s="6">
        <f t="shared" si="5945"/>
        <v>7.3778463839999988</v>
      </c>
      <c r="X4450" s="17"/>
      <c r="Y4450" s="17"/>
      <c r="Z4450" s="17"/>
      <c r="AA4450" s="17"/>
      <c r="AB4450" s="17"/>
      <c r="AC4450" s="17"/>
      <c r="AE4450" s="16"/>
      <c r="AF4450" s="16"/>
      <c r="AG4450" s="16"/>
      <c r="AH4450" s="16"/>
      <c r="AI4450" s="16"/>
      <c r="AJ4450" s="16"/>
      <c r="AL4450" s="16"/>
      <c r="AM4450" s="16"/>
      <c r="AN4450" s="16"/>
      <c r="AO4450" s="16"/>
      <c r="AP4450" s="16"/>
      <c r="AQ4450" s="16"/>
      <c r="BI4450" s="1">
        <v>19</v>
      </c>
      <c r="BJ4450" s="6">
        <f>SUM($R$5:R4452)-$AB$2</f>
        <v>453.99705559999933</v>
      </c>
      <c r="BK4450" s="6">
        <f>SUM($R$5:S4452)-$AB$2</f>
        <v>2240.8468813279997</v>
      </c>
      <c r="BL4450" s="6">
        <f>SUM($R$5:T4452)-$AB$2</f>
        <v>6707.9714456480015</v>
      </c>
      <c r="BM4450" s="6">
        <f>SUM($R$5:U4452)-$AB$2</f>
        <v>12961.945835696059</v>
      </c>
      <c r="BN4450" s="6">
        <f>SUM($R$5:V4452)-$AB$2</f>
        <v>21896.19496433614</v>
      </c>
      <c r="BO4450" s="6">
        <f>SUM($R$5:W4452)-$AB$2</f>
        <v>32617.29391870405</v>
      </c>
      <c r="BP4450" s="16"/>
    </row>
    <row r="4451" spans="1:68" x14ac:dyDescent="0.45">
      <c r="A4451" s="1">
        <v>2008</v>
      </c>
      <c r="B4451" s="1">
        <v>7</v>
      </c>
      <c r="C4451" s="1">
        <v>4</v>
      </c>
      <c r="D4451" s="1">
        <v>21</v>
      </c>
      <c r="E4451" s="1">
        <v>20</v>
      </c>
      <c r="F4451" s="1">
        <v>0</v>
      </c>
      <c r="G4451" s="4"/>
      <c r="H4451" s="4"/>
      <c r="Q4451" s="1">
        <v>18</v>
      </c>
      <c r="R4451" s="6">
        <f t="shared" si="5940"/>
        <v>0.20209519999999997</v>
      </c>
      <c r="S4451" s="6">
        <f t="shared" si="5941"/>
        <v>0.78412937599999988</v>
      </c>
      <c r="T4451" s="6">
        <f t="shared" si="5942"/>
        <v>1.9603234399999996</v>
      </c>
      <c r="U4451" s="6">
        <f t="shared" si="5943"/>
        <v>2.7444528159999995</v>
      </c>
      <c r="V4451" s="6">
        <f t="shared" si="5944"/>
        <v>3.9206468799999992</v>
      </c>
      <c r="W4451" s="6">
        <f t="shared" si="5945"/>
        <v>4.7047762559999997</v>
      </c>
      <c r="X4451" s="17"/>
      <c r="Y4451" s="17"/>
      <c r="Z4451" s="17"/>
      <c r="AA4451" s="17"/>
      <c r="AB4451" s="17"/>
      <c r="AC4451" s="17"/>
      <c r="AE4451" s="16"/>
      <c r="AF4451" s="16"/>
      <c r="AG4451" s="16"/>
      <c r="AH4451" s="16"/>
      <c r="AI4451" s="16"/>
      <c r="AJ4451" s="16"/>
      <c r="AL4451" s="16"/>
      <c r="AM4451" s="16"/>
      <c r="AN4451" s="16"/>
      <c r="AO4451" s="16"/>
      <c r="AP4451" s="16"/>
      <c r="AQ4451" s="16"/>
      <c r="BI4451" s="1">
        <v>20</v>
      </c>
      <c r="BJ4451" s="6">
        <f>SUM($R$5:R4453)-$AB$2</f>
        <v>453.9976007999993</v>
      </c>
      <c r="BK4451" s="6">
        <f>SUM($R$5:S4453)-$AB$2</f>
        <v>2240.8495419039996</v>
      </c>
      <c r="BL4451" s="6">
        <f>SUM($R$5:T4453)-$AB$2</f>
        <v>6707.9793946640011</v>
      </c>
      <c r="BM4451" s="6">
        <f>SUM($R$5:U4453)-$AB$2</f>
        <v>12961.961188528059</v>
      </c>
      <c r="BN4451" s="6">
        <f>SUM($R$5:V4453)-$AB$2</f>
        <v>21896.220894048136</v>
      </c>
      <c r="BO4451" s="6">
        <f>SUM($R$5:W4453)-$AB$2</f>
        <v>32617.332540672047</v>
      </c>
      <c r="BP4451" s="16"/>
    </row>
    <row r="4452" spans="1:68" x14ac:dyDescent="0.45">
      <c r="A4452" s="1">
        <v>2008</v>
      </c>
      <c r="B4452" s="1">
        <v>7</v>
      </c>
      <c r="C4452" s="1">
        <v>4</v>
      </c>
      <c r="D4452" s="1">
        <v>22</v>
      </c>
      <c r="E4452" s="1">
        <v>19.8</v>
      </c>
      <c r="F4452" s="1">
        <v>0</v>
      </c>
      <c r="G4452" s="4"/>
      <c r="H4452" s="4"/>
      <c r="Q4452" s="1">
        <v>19</v>
      </c>
      <c r="R4452" s="6">
        <f t="shared" si="5940"/>
        <v>8.5787799999999984E-2</v>
      </c>
      <c r="S4452" s="6">
        <f t="shared" si="5941"/>
        <v>0.33285666399999997</v>
      </c>
      <c r="T4452" s="6">
        <f t="shared" si="5942"/>
        <v>0.83214165999999989</v>
      </c>
      <c r="U4452" s="6">
        <f t="shared" si="5943"/>
        <v>1.1649983239999999</v>
      </c>
      <c r="V4452" s="6">
        <f t="shared" si="5944"/>
        <v>1.6642833199999998</v>
      </c>
      <c r="W4452" s="6">
        <f t="shared" si="5945"/>
        <v>1.9971399839999999</v>
      </c>
      <c r="X4452" s="17"/>
      <c r="Y4452" s="17"/>
      <c r="Z4452" s="17"/>
      <c r="AA4452" s="17"/>
      <c r="AB4452" s="17"/>
      <c r="AC4452" s="17"/>
      <c r="AE4452" s="16"/>
      <c r="AF4452" s="16"/>
      <c r="AG4452" s="16"/>
      <c r="AH4452" s="16"/>
      <c r="AI4452" s="16"/>
      <c r="AJ4452" s="16"/>
      <c r="AL4452" s="16"/>
      <c r="AM4452" s="16"/>
      <c r="AN4452" s="16"/>
      <c r="AO4452" s="16"/>
      <c r="AP4452" s="16"/>
      <c r="AQ4452" s="16"/>
      <c r="BI4452" s="1">
        <v>21</v>
      </c>
      <c r="BJ4452" s="6">
        <f>SUM($R$5:R4454)-$AB$2</f>
        <v>453.9976007999993</v>
      </c>
      <c r="BK4452" s="6">
        <f>SUM($R$5:S4454)-$AB$2</f>
        <v>2240.8495419039996</v>
      </c>
      <c r="BL4452" s="6">
        <f>SUM($R$5:T4454)-$AB$2</f>
        <v>6707.9793946640011</v>
      </c>
      <c r="BM4452" s="6">
        <f>SUM($R$5:U4454)-$AB$2</f>
        <v>12961.961188528059</v>
      </c>
      <c r="BN4452" s="6">
        <f>SUM($R$5:V4454)-$AB$2</f>
        <v>21896.220894048136</v>
      </c>
      <c r="BO4452" s="6">
        <f>SUM($R$5:W4454)-$AB$2</f>
        <v>32617.332540672047</v>
      </c>
      <c r="BP4452" s="16"/>
    </row>
    <row r="4453" spans="1:68" x14ac:dyDescent="0.45">
      <c r="A4453" s="1">
        <v>2008</v>
      </c>
      <c r="B4453" s="1">
        <v>7</v>
      </c>
      <c r="C4453" s="1">
        <v>4</v>
      </c>
      <c r="D4453" s="1">
        <v>23</v>
      </c>
      <c r="E4453" s="1">
        <v>20</v>
      </c>
      <c r="F4453" s="1">
        <v>0</v>
      </c>
      <c r="G4453" s="4"/>
      <c r="H4453" s="4"/>
      <c r="Q4453" s="1">
        <v>20</v>
      </c>
      <c r="R4453" s="6">
        <f t="shared" si="5940"/>
        <v>5.4519999999999992E-4</v>
      </c>
      <c r="S4453" s="6">
        <f t="shared" si="5941"/>
        <v>2.1153759999999995E-3</v>
      </c>
      <c r="T4453" s="6">
        <f t="shared" si="5942"/>
        <v>5.2884399999999984E-3</v>
      </c>
      <c r="U4453" s="6">
        <f t="shared" si="5943"/>
        <v>7.4038159999999988E-3</v>
      </c>
      <c r="V4453" s="6">
        <f t="shared" si="5944"/>
        <v>1.0576879999999997E-2</v>
      </c>
      <c r="W4453" s="6">
        <f t="shared" si="5945"/>
        <v>1.2692255999999999E-2</v>
      </c>
      <c r="X4453" s="17"/>
      <c r="Y4453" s="17"/>
      <c r="Z4453" s="17"/>
      <c r="AA4453" s="17"/>
      <c r="AB4453" s="17"/>
      <c r="AC4453" s="17"/>
      <c r="AE4453" s="16"/>
      <c r="AF4453" s="16"/>
      <c r="AG4453" s="16"/>
      <c r="AH4453" s="16"/>
      <c r="AI4453" s="16"/>
      <c r="AJ4453" s="16"/>
      <c r="AL4453" s="16"/>
      <c r="AM4453" s="16"/>
      <c r="AN4453" s="16"/>
      <c r="AO4453" s="16"/>
      <c r="AP4453" s="16"/>
      <c r="AQ4453" s="16"/>
      <c r="BI4453" s="1">
        <v>22</v>
      </c>
      <c r="BJ4453" s="6">
        <f>SUM($R$5:R4455)-$AB$2</f>
        <v>453.9976007999993</v>
      </c>
      <c r="BK4453" s="6">
        <f>SUM($R$5:S4455)-$AB$2</f>
        <v>2240.8495419039996</v>
      </c>
      <c r="BL4453" s="6">
        <f>SUM($R$5:T4455)-$AB$2</f>
        <v>6707.9793946640011</v>
      </c>
      <c r="BM4453" s="6">
        <f>SUM($R$5:U4455)-$AB$2</f>
        <v>12961.961188528059</v>
      </c>
      <c r="BN4453" s="6">
        <f>SUM($R$5:V4455)-$AB$2</f>
        <v>21896.220894048136</v>
      </c>
      <c r="BO4453" s="6">
        <f>SUM($R$5:W4455)-$AB$2</f>
        <v>32617.332540672047</v>
      </c>
      <c r="BP4453" s="16"/>
    </row>
    <row r="4454" spans="1:68" x14ac:dyDescent="0.45">
      <c r="A4454" s="1">
        <v>2008</v>
      </c>
      <c r="B4454" s="1">
        <v>7</v>
      </c>
      <c r="C4454" s="1">
        <v>5</v>
      </c>
      <c r="D4454" s="1">
        <v>0</v>
      </c>
      <c r="E4454" s="1">
        <v>20.100000000000001</v>
      </c>
      <c r="F4454" s="1">
        <v>0</v>
      </c>
      <c r="G4454" s="4"/>
      <c r="H4454" s="4"/>
      <c r="Q4454" s="1">
        <v>21</v>
      </c>
      <c r="R4454" s="6">
        <f t="shared" si="5940"/>
        <v>0</v>
      </c>
      <c r="S4454" s="6">
        <f t="shared" si="5941"/>
        <v>0</v>
      </c>
      <c r="T4454" s="6">
        <f t="shared" si="5942"/>
        <v>0</v>
      </c>
      <c r="U4454" s="6">
        <f t="shared" si="5943"/>
        <v>0</v>
      </c>
      <c r="V4454" s="6">
        <f t="shared" si="5944"/>
        <v>0</v>
      </c>
      <c r="W4454" s="6">
        <f t="shared" si="5945"/>
        <v>0</v>
      </c>
      <c r="X4454" s="17"/>
      <c r="Y4454" s="17"/>
      <c r="Z4454" s="17"/>
      <c r="AA4454" s="17"/>
      <c r="AB4454" s="17"/>
      <c r="AC4454" s="17"/>
      <c r="AE4454" s="16"/>
      <c r="AF4454" s="16"/>
      <c r="AG4454" s="16"/>
      <c r="AH4454" s="16"/>
      <c r="AI4454" s="16"/>
      <c r="AJ4454" s="16"/>
      <c r="AL4454" s="16"/>
      <c r="AM4454" s="16"/>
      <c r="AN4454" s="16"/>
      <c r="AO4454" s="16"/>
      <c r="AP4454" s="16"/>
      <c r="AQ4454" s="16"/>
      <c r="BI4454" s="1">
        <v>23</v>
      </c>
      <c r="BJ4454" s="6">
        <f>SUM($R$5:R4456)-$AB$2</f>
        <v>453.9976007999993</v>
      </c>
      <c r="BK4454" s="6">
        <f>SUM($R$5:S4456)-$AB$2</f>
        <v>2240.8495419039996</v>
      </c>
      <c r="BL4454" s="6">
        <f>SUM($R$5:T4456)-$AB$2</f>
        <v>6707.9793946640011</v>
      </c>
      <c r="BM4454" s="6">
        <f>SUM($R$5:U4456)-$AB$2</f>
        <v>12961.961188528059</v>
      </c>
      <c r="BN4454" s="6">
        <f>SUM($R$5:V4456)-$AB$2</f>
        <v>21896.220894048136</v>
      </c>
      <c r="BO4454" s="6">
        <f>SUM($R$5:W4456)-$AB$2</f>
        <v>32617.332540672047</v>
      </c>
      <c r="BP4454" s="16"/>
    </row>
    <row r="4455" spans="1:68" x14ac:dyDescent="0.45">
      <c r="A4455" s="1">
        <v>2008</v>
      </c>
      <c r="B4455" s="1">
        <v>7</v>
      </c>
      <c r="C4455" s="1">
        <v>5</v>
      </c>
      <c r="D4455" s="1">
        <v>1</v>
      </c>
      <c r="E4455" s="1">
        <v>20.3</v>
      </c>
      <c r="F4455" s="1">
        <v>0</v>
      </c>
      <c r="G4455" s="4"/>
      <c r="H4455" s="4"/>
      <c r="Q4455" s="1">
        <v>22</v>
      </c>
      <c r="R4455" s="6">
        <f t="shared" si="5940"/>
        <v>0</v>
      </c>
      <c r="S4455" s="6">
        <f t="shared" si="5941"/>
        <v>0</v>
      </c>
      <c r="T4455" s="6">
        <f t="shared" si="5942"/>
        <v>0</v>
      </c>
      <c r="U4455" s="6">
        <f t="shared" si="5943"/>
        <v>0</v>
      </c>
      <c r="V4455" s="6">
        <f t="shared" si="5944"/>
        <v>0</v>
      </c>
      <c r="W4455" s="6">
        <f t="shared" si="5945"/>
        <v>0</v>
      </c>
      <c r="X4455" s="17"/>
      <c r="Y4455" s="17"/>
      <c r="Z4455" s="17"/>
      <c r="AA4455" s="17"/>
      <c r="AB4455" s="17"/>
      <c r="AC4455" s="17"/>
      <c r="AE4455" s="16"/>
      <c r="AF4455" s="16"/>
      <c r="AG4455" s="16"/>
      <c r="AH4455" s="16"/>
      <c r="AI4455" s="16"/>
      <c r="AJ4455" s="16"/>
      <c r="AL4455" s="16"/>
      <c r="AM4455" s="16"/>
      <c r="AN4455" s="16"/>
      <c r="AO4455" s="16"/>
      <c r="AP4455" s="16"/>
      <c r="AQ4455" s="16"/>
      <c r="BI4455" s="1">
        <v>0</v>
      </c>
      <c r="BJ4455" s="6">
        <f t="shared" ref="BJ4455" si="5976">R4457-$AB$2</f>
        <v>-6.53125</v>
      </c>
      <c r="BK4455" s="6">
        <f t="shared" ref="BK4455" si="5977">S4457-$AB$2</f>
        <v>-6.53125</v>
      </c>
      <c r="BL4455" s="6">
        <f t="shared" ref="BL4455" si="5978">T4457-$AB$2</f>
        <v>-6.53125</v>
      </c>
      <c r="BM4455" s="6">
        <f t="shared" ref="BM4455" si="5979">U4457-$AB$2</f>
        <v>-6.53125</v>
      </c>
      <c r="BN4455" s="6">
        <f t="shared" ref="BN4455" si="5980">V4457-$AB$2</f>
        <v>-6.53125</v>
      </c>
      <c r="BO4455" s="6">
        <f t="shared" ref="BO4455" si="5981">W4457-$AB$2</f>
        <v>-6.53125</v>
      </c>
      <c r="BP4455" s="16">
        <v>187</v>
      </c>
    </row>
    <row r="4456" spans="1:68" x14ac:dyDescent="0.45">
      <c r="A4456" s="1">
        <v>2008</v>
      </c>
      <c r="B4456" s="1">
        <v>7</v>
      </c>
      <c r="C4456" s="1">
        <v>5</v>
      </c>
      <c r="D4456" s="1">
        <v>2</v>
      </c>
      <c r="E4456" s="1">
        <v>20.3</v>
      </c>
      <c r="F4456" s="1">
        <v>0</v>
      </c>
      <c r="G4456" s="4"/>
      <c r="H4456" s="4"/>
      <c r="Q4456" s="1">
        <v>23</v>
      </c>
      <c r="R4456" s="6">
        <f t="shared" si="5940"/>
        <v>0</v>
      </c>
      <c r="S4456" s="6">
        <f t="shared" si="5941"/>
        <v>0</v>
      </c>
      <c r="T4456" s="6">
        <f t="shared" si="5942"/>
        <v>0</v>
      </c>
      <c r="U4456" s="6">
        <f t="shared" si="5943"/>
        <v>0</v>
      </c>
      <c r="V4456" s="6">
        <f t="shared" si="5944"/>
        <v>0</v>
      </c>
      <c r="W4456" s="6">
        <f t="shared" si="5945"/>
        <v>0</v>
      </c>
      <c r="X4456" s="17"/>
      <c r="Y4456" s="17"/>
      <c r="Z4456" s="17"/>
      <c r="AA4456" s="17"/>
      <c r="AB4456" s="17"/>
      <c r="AC4456" s="17"/>
      <c r="AE4456" s="16"/>
      <c r="AF4456" s="16"/>
      <c r="AG4456" s="16"/>
      <c r="AH4456" s="16"/>
      <c r="AI4456" s="16"/>
      <c r="AJ4456" s="16"/>
      <c r="AL4456" s="16"/>
      <c r="AM4456" s="16"/>
      <c r="AN4456" s="16"/>
      <c r="AO4456" s="16"/>
      <c r="AP4456" s="16"/>
      <c r="AQ4456" s="16"/>
      <c r="BI4456" s="1">
        <v>1</v>
      </c>
      <c r="BJ4456" s="6">
        <f>SUM($R$5:R4458)-$AB$2</f>
        <v>453.9976007999993</v>
      </c>
      <c r="BK4456" s="6">
        <f>SUM($R$5:S4458)-$AB$2</f>
        <v>2240.8495419039996</v>
      </c>
      <c r="BL4456" s="6">
        <f>SUM($R$5:T4458)-$AB$2</f>
        <v>6707.9793946640011</v>
      </c>
      <c r="BM4456" s="6">
        <f>SUM($R$5:U4458)-$AB$2</f>
        <v>12961.961188528059</v>
      </c>
      <c r="BN4456" s="6">
        <f>SUM($R$5:V4458)-$AB$2</f>
        <v>21896.220894048136</v>
      </c>
      <c r="BO4456" s="6">
        <f>SUM($R$5:W4458)-$AB$2</f>
        <v>32617.332540672047</v>
      </c>
      <c r="BP4456" s="16"/>
    </row>
    <row r="4457" spans="1:68" x14ac:dyDescent="0.45">
      <c r="A4457" s="1">
        <v>2008</v>
      </c>
      <c r="B4457" s="1">
        <v>7</v>
      </c>
      <c r="C4457" s="1">
        <v>5</v>
      </c>
      <c r="D4457" s="1">
        <v>3</v>
      </c>
      <c r="E4457" s="1">
        <v>20</v>
      </c>
      <c r="F4457" s="1">
        <v>0</v>
      </c>
      <c r="G4457" s="4"/>
      <c r="H4457" s="4"/>
      <c r="Q4457" s="1">
        <v>0</v>
      </c>
      <c r="R4457" s="6">
        <f t="shared" si="5940"/>
        <v>0</v>
      </c>
      <c r="S4457" s="6">
        <f t="shared" si="5941"/>
        <v>0</v>
      </c>
      <c r="T4457" s="6">
        <f t="shared" si="5942"/>
        <v>0</v>
      </c>
      <c r="U4457" s="6">
        <f t="shared" si="5943"/>
        <v>0</v>
      </c>
      <c r="V4457" s="6">
        <f t="shared" si="5944"/>
        <v>0</v>
      </c>
      <c r="W4457" s="6">
        <f t="shared" si="5945"/>
        <v>0</v>
      </c>
      <c r="X4457" s="17"/>
      <c r="Y4457" s="17"/>
      <c r="Z4457" s="17"/>
      <c r="AA4457" s="17"/>
      <c r="AB4457" s="17"/>
      <c r="AC4457" s="17"/>
      <c r="AE4457" s="16"/>
      <c r="AF4457" s="16"/>
      <c r="AG4457" s="16"/>
      <c r="AH4457" s="16"/>
      <c r="AI4457" s="16"/>
      <c r="AJ4457" s="16"/>
      <c r="AL4457" s="16"/>
      <c r="AM4457" s="16"/>
      <c r="AN4457" s="16"/>
      <c r="AO4457" s="16"/>
      <c r="AP4457" s="16"/>
      <c r="AQ4457" s="16"/>
      <c r="BI4457" s="1">
        <v>2</v>
      </c>
      <c r="BJ4457" s="6">
        <f>SUM($R$5:R4459)-$AB$2</f>
        <v>453.9976007999993</v>
      </c>
      <c r="BK4457" s="6">
        <f>SUM($R$5:S4459)-$AB$2</f>
        <v>2240.8495419039996</v>
      </c>
      <c r="BL4457" s="6">
        <f>SUM($R$5:T4459)-$AB$2</f>
        <v>6707.9793946640011</v>
      </c>
      <c r="BM4457" s="6">
        <f>SUM($R$5:U4459)-$AB$2</f>
        <v>12961.961188528059</v>
      </c>
      <c r="BN4457" s="6">
        <f>SUM($R$5:V4459)-$AB$2</f>
        <v>21896.220894048136</v>
      </c>
      <c r="BO4457" s="6">
        <f>SUM($R$5:W4459)-$AB$2</f>
        <v>32617.332540672047</v>
      </c>
      <c r="BP4457" s="16"/>
    </row>
    <row r="4458" spans="1:68" x14ac:dyDescent="0.45">
      <c r="A4458" s="1">
        <v>2008</v>
      </c>
      <c r="B4458" s="1">
        <v>7</v>
      </c>
      <c r="C4458" s="1">
        <v>5</v>
      </c>
      <c r="D4458" s="1">
        <v>4</v>
      </c>
      <c r="E4458" s="1">
        <v>20.2</v>
      </c>
      <c r="F4458" s="1">
        <v>0</v>
      </c>
      <c r="G4458" s="4"/>
      <c r="H4458" s="4"/>
      <c r="Q4458" s="1">
        <v>1</v>
      </c>
      <c r="R4458" s="6">
        <f t="shared" si="5940"/>
        <v>0</v>
      </c>
      <c r="S4458" s="6">
        <f t="shared" si="5941"/>
        <v>0</v>
      </c>
      <c r="T4458" s="6">
        <f t="shared" si="5942"/>
        <v>0</v>
      </c>
      <c r="U4458" s="6">
        <f t="shared" si="5943"/>
        <v>0</v>
      </c>
      <c r="V4458" s="6">
        <f t="shared" si="5944"/>
        <v>0</v>
      </c>
      <c r="W4458" s="6">
        <f t="shared" si="5945"/>
        <v>0</v>
      </c>
      <c r="X4458" s="17"/>
      <c r="Y4458" s="17"/>
      <c r="Z4458" s="17"/>
      <c r="AA4458" s="17"/>
      <c r="AB4458" s="17"/>
      <c r="AC4458" s="17"/>
      <c r="AE4458" s="16"/>
      <c r="AF4458" s="16"/>
      <c r="AG4458" s="16"/>
      <c r="AH4458" s="16"/>
      <c r="AI4458" s="16"/>
      <c r="AJ4458" s="16"/>
      <c r="AL4458" s="16"/>
      <c r="AM4458" s="16"/>
      <c r="AN4458" s="16"/>
      <c r="AO4458" s="16"/>
      <c r="AP4458" s="16"/>
      <c r="AQ4458" s="16"/>
      <c r="BI4458" s="1">
        <v>3</v>
      </c>
      <c r="BJ4458" s="6">
        <f>SUM($R$5:R4460)-$AB$2</f>
        <v>453.9976007999993</v>
      </c>
      <c r="BK4458" s="6">
        <f>SUM($R$5:S4460)-$AB$2</f>
        <v>2240.8495419039996</v>
      </c>
      <c r="BL4458" s="6">
        <f>SUM($R$5:T4460)-$AB$2</f>
        <v>6707.9793946640011</v>
      </c>
      <c r="BM4458" s="6">
        <f>SUM($R$5:U4460)-$AB$2</f>
        <v>12961.961188528059</v>
      </c>
      <c r="BN4458" s="6">
        <f>SUM($R$5:V4460)-$AB$2</f>
        <v>21896.220894048136</v>
      </c>
      <c r="BO4458" s="6">
        <f>SUM($R$5:W4460)-$AB$2</f>
        <v>32617.332540672047</v>
      </c>
      <c r="BP4458" s="16"/>
    </row>
    <row r="4459" spans="1:68" x14ac:dyDescent="0.45">
      <c r="A4459" s="1">
        <v>2008</v>
      </c>
      <c r="B4459" s="1">
        <v>7</v>
      </c>
      <c r="C4459" s="1">
        <v>5</v>
      </c>
      <c r="D4459" s="1">
        <v>5</v>
      </c>
      <c r="E4459" s="1">
        <v>20.399999999999999</v>
      </c>
      <c r="F4459" s="1">
        <v>0</v>
      </c>
      <c r="G4459" s="4"/>
      <c r="H4459" s="4"/>
      <c r="Q4459" s="1">
        <v>2</v>
      </c>
      <c r="R4459" s="6">
        <f t="shared" si="5940"/>
        <v>0</v>
      </c>
      <c r="S4459" s="6">
        <f t="shared" si="5941"/>
        <v>0</v>
      </c>
      <c r="T4459" s="6">
        <f t="shared" si="5942"/>
        <v>0</v>
      </c>
      <c r="U4459" s="6">
        <f t="shared" si="5943"/>
        <v>0</v>
      </c>
      <c r="V4459" s="6">
        <f t="shared" si="5944"/>
        <v>0</v>
      </c>
      <c r="W4459" s="6">
        <f t="shared" si="5945"/>
        <v>0</v>
      </c>
      <c r="X4459" s="17"/>
      <c r="Y4459" s="17"/>
      <c r="Z4459" s="17"/>
      <c r="AA4459" s="17"/>
      <c r="AB4459" s="17"/>
      <c r="AC4459" s="17"/>
      <c r="AE4459" s="16"/>
      <c r="AF4459" s="16"/>
      <c r="AG4459" s="16"/>
      <c r="AH4459" s="16"/>
      <c r="AI4459" s="16"/>
      <c r="AJ4459" s="16"/>
      <c r="AL4459" s="16"/>
      <c r="AM4459" s="16"/>
      <c r="AN4459" s="16"/>
      <c r="AO4459" s="16"/>
      <c r="AP4459" s="16"/>
      <c r="AQ4459" s="16"/>
      <c r="BI4459" s="1">
        <v>4</v>
      </c>
      <c r="BJ4459" s="6">
        <f>SUM($R$5:R4461)-$AB$2</f>
        <v>453.9976007999993</v>
      </c>
      <c r="BK4459" s="6">
        <f>SUM($R$5:S4461)-$AB$2</f>
        <v>2240.8495419039996</v>
      </c>
      <c r="BL4459" s="6">
        <f>SUM($R$5:T4461)-$AB$2</f>
        <v>6707.9793946640011</v>
      </c>
      <c r="BM4459" s="6">
        <f>SUM($R$5:U4461)-$AB$2</f>
        <v>12961.961188528059</v>
      </c>
      <c r="BN4459" s="6">
        <f>SUM($R$5:V4461)-$AB$2</f>
        <v>21896.220894048136</v>
      </c>
      <c r="BO4459" s="6">
        <f>SUM($R$5:W4461)-$AB$2</f>
        <v>32617.332540672047</v>
      </c>
      <c r="BP4459" s="16"/>
    </row>
    <row r="4460" spans="1:68" x14ac:dyDescent="0.45">
      <c r="A4460" s="1">
        <v>2008</v>
      </c>
      <c r="B4460" s="1">
        <v>7</v>
      </c>
      <c r="C4460" s="1">
        <v>5</v>
      </c>
      <c r="D4460" s="1">
        <v>6</v>
      </c>
      <c r="E4460" s="1">
        <v>20.5</v>
      </c>
      <c r="F4460" s="1">
        <v>0.73</v>
      </c>
      <c r="G4460" s="4"/>
      <c r="H4460" s="4"/>
      <c r="Q4460" s="1">
        <v>3</v>
      </c>
      <c r="R4460" s="6">
        <f t="shared" si="5940"/>
        <v>0</v>
      </c>
      <c r="S4460" s="6">
        <f t="shared" si="5941"/>
        <v>0</v>
      </c>
      <c r="T4460" s="6">
        <f t="shared" si="5942"/>
        <v>0</v>
      </c>
      <c r="U4460" s="6">
        <f t="shared" si="5943"/>
        <v>0</v>
      </c>
      <c r="V4460" s="6">
        <f t="shared" si="5944"/>
        <v>0</v>
      </c>
      <c r="W4460" s="6">
        <f t="shared" si="5945"/>
        <v>0</v>
      </c>
      <c r="X4460" s="17"/>
      <c r="Y4460" s="17"/>
      <c r="Z4460" s="17"/>
      <c r="AA4460" s="17"/>
      <c r="AB4460" s="17"/>
      <c r="AC4460" s="17"/>
      <c r="AE4460" s="16"/>
      <c r="AF4460" s="16"/>
      <c r="AG4460" s="16"/>
      <c r="AH4460" s="16"/>
      <c r="AI4460" s="16"/>
      <c r="AJ4460" s="16"/>
      <c r="AL4460" s="16"/>
      <c r="AM4460" s="16"/>
      <c r="AN4460" s="16"/>
      <c r="AO4460" s="16"/>
      <c r="AP4460" s="16"/>
      <c r="AQ4460" s="16"/>
      <c r="BI4460" s="1">
        <v>5</v>
      </c>
      <c r="BJ4460" s="6">
        <f>SUM($R$5:R4462)-$AB$2</f>
        <v>453.9976007999993</v>
      </c>
      <c r="BK4460" s="6">
        <f>SUM($R$5:S4462)-$AB$2</f>
        <v>2240.8495419039996</v>
      </c>
      <c r="BL4460" s="6">
        <f>SUM($R$5:T4462)-$AB$2</f>
        <v>6707.9793946640011</v>
      </c>
      <c r="BM4460" s="6">
        <f>SUM($R$5:U4462)-$AB$2</f>
        <v>12961.961188528059</v>
      </c>
      <c r="BN4460" s="6">
        <f>SUM($R$5:V4462)-$AB$2</f>
        <v>21896.220894048136</v>
      </c>
      <c r="BO4460" s="6">
        <f>SUM($R$5:W4462)-$AB$2</f>
        <v>32617.332540672047</v>
      </c>
      <c r="BP4460" s="16"/>
    </row>
    <row r="4461" spans="1:68" x14ac:dyDescent="0.45">
      <c r="A4461" s="1">
        <v>2008</v>
      </c>
      <c r="B4461" s="1">
        <v>7</v>
      </c>
      <c r="C4461" s="1">
        <v>5</v>
      </c>
      <c r="D4461" s="1">
        <v>7</v>
      </c>
      <c r="E4461" s="1">
        <v>20.5</v>
      </c>
      <c r="F4461" s="1">
        <v>24.83</v>
      </c>
      <c r="G4461" s="4"/>
      <c r="H4461" s="4"/>
      <c r="Q4461" s="1">
        <v>4</v>
      </c>
      <c r="R4461" s="6">
        <f t="shared" si="5940"/>
        <v>0</v>
      </c>
      <c r="S4461" s="6">
        <f t="shared" si="5941"/>
        <v>0</v>
      </c>
      <c r="T4461" s="6">
        <f t="shared" si="5942"/>
        <v>0</v>
      </c>
      <c r="U4461" s="6">
        <f t="shared" si="5943"/>
        <v>0</v>
      </c>
      <c r="V4461" s="6">
        <f t="shared" si="5944"/>
        <v>0</v>
      </c>
      <c r="W4461" s="6">
        <f t="shared" si="5945"/>
        <v>0</v>
      </c>
      <c r="X4461" s="17"/>
      <c r="Y4461" s="17"/>
      <c r="Z4461" s="17"/>
      <c r="AA4461" s="17"/>
      <c r="AB4461" s="17"/>
      <c r="AC4461" s="17"/>
      <c r="AE4461" s="16"/>
      <c r="AF4461" s="16"/>
      <c r="AG4461" s="16"/>
      <c r="AH4461" s="16"/>
      <c r="AI4461" s="16"/>
      <c r="AJ4461" s="16"/>
      <c r="AL4461" s="16"/>
      <c r="AM4461" s="16"/>
      <c r="AN4461" s="16"/>
      <c r="AO4461" s="16"/>
      <c r="AP4461" s="16"/>
      <c r="AQ4461" s="16"/>
      <c r="BI4461" s="1">
        <v>6</v>
      </c>
      <c r="BJ4461" s="6">
        <f>SUM($R$5:R4463)-$AB$2</f>
        <v>453.99802419999929</v>
      </c>
      <c r="BK4461" s="6">
        <f>SUM($R$5:S4463)-$AB$2</f>
        <v>2240.8516080959994</v>
      </c>
      <c r="BL4461" s="6">
        <f>SUM($R$5:T4463)-$AB$2</f>
        <v>6707.9855678360009</v>
      </c>
      <c r="BM4461" s="6">
        <f>SUM($R$5:U4463)-$AB$2</f>
        <v>12961.973111472062</v>
      </c>
      <c r="BN4461" s="6">
        <f>SUM($R$5:V4463)-$AB$2</f>
        <v>21896.24103095214</v>
      </c>
      <c r="BO4461" s="6">
        <f>SUM($R$5:W4463)-$AB$2</f>
        <v>32617.362534328051</v>
      </c>
      <c r="BP4461" s="16"/>
    </row>
    <row r="4462" spans="1:68" x14ac:dyDescent="0.45">
      <c r="A4462" s="1">
        <v>2008</v>
      </c>
      <c r="B4462" s="1">
        <v>7</v>
      </c>
      <c r="C4462" s="1">
        <v>5</v>
      </c>
      <c r="D4462" s="1">
        <v>8</v>
      </c>
      <c r="E4462" s="1">
        <v>20.6</v>
      </c>
      <c r="F4462" s="1">
        <v>69.11</v>
      </c>
      <c r="G4462" s="4"/>
      <c r="H4462" s="4"/>
      <c r="Q4462" s="1">
        <v>5</v>
      </c>
      <c r="R4462" s="6">
        <f t="shared" si="5940"/>
        <v>0</v>
      </c>
      <c r="S4462" s="6">
        <f t="shared" si="5941"/>
        <v>0</v>
      </c>
      <c r="T4462" s="6">
        <f t="shared" si="5942"/>
        <v>0</v>
      </c>
      <c r="U4462" s="6">
        <f t="shared" si="5943"/>
        <v>0</v>
      </c>
      <c r="V4462" s="6">
        <f t="shared" si="5944"/>
        <v>0</v>
      </c>
      <c r="W4462" s="6">
        <f t="shared" si="5945"/>
        <v>0</v>
      </c>
      <c r="X4462" s="17"/>
      <c r="Y4462" s="17"/>
      <c r="Z4462" s="17"/>
      <c r="AA4462" s="17"/>
      <c r="AB4462" s="17"/>
      <c r="AC4462" s="17"/>
      <c r="AE4462" s="16"/>
      <c r="AF4462" s="16"/>
      <c r="AG4462" s="16"/>
      <c r="AH4462" s="16"/>
      <c r="AI4462" s="16"/>
      <c r="AJ4462" s="16"/>
      <c r="AL4462" s="16"/>
      <c r="AM4462" s="16"/>
      <c r="AN4462" s="16"/>
      <c r="AO4462" s="16"/>
      <c r="AP4462" s="16"/>
      <c r="AQ4462" s="16"/>
      <c r="BI4462" s="1">
        <v>7</v>
      </c>
      <c r="BJ4462" s="6">
        <f>SUM($R$5:R4464)-$AB$2</f>
        <v>454.01242559999929</v>
      </c>
      <c r="BK4462" s="6">
        <f>SUM($R$5:S4464)-$AB$2</f>
        <v>2240.9218869279998</v>
      </c>
      <c r="BL4462" s="6">
        <f>SUM($R$5:T4464)-$AB$2</f>
        <v>6708.1955402480007</v>
      </c>
      <c r="BM4462" s="6">
        <f>SUM($R$5:U4464)-$AB$2</f>
        <v>12962.378654896062</v>
      </c>
      <c r="BN4462" s="6">
        <f>SUM($R$5:V4464)-$AB$2</f>
        <v>21896.925961536141</v>
      </c>
      <c r="BO4462" s="6">
        <f>SUM($R$5:W4464)-$AB$2</f>
        <v>32618.38272950405</v>
      </c>
      <c r="BP4462" s="16"/>
    </row>
    <row r="4463" spans="1:68" x14ac:dyDescent="0.45">
      <c r="A4463" s="1">
        <v>2008</v>
      </c>
      <c r="B4463" s="1">
        <v>7</v>
      </c>
      <c r="C4463" s="1">
        <v>5</v>
      </c>
      <c r="D4463" s="1">
        <v>9</v>
      </c>
      <c r="E4463" s="1">
        <v>21.3</v>
      </c>
      <c r="F4463" s="1">
        <v>118.1</v>
      </c>
      <c r="G4463" s="4"/>
      <c r="H4463" s="4"/>
      <c r="Q4463" s="1">
        <v>6</v>
      </c>
      <c r="R4463" s="6">
        <f t="shared" si="5940"/>
        <v>4.2339999999999994E-4</v>
      </c>
      <c r="S4463" s="6">
        <f t="shared" si="5941"/>
        <v>1.6427919999999999E-3</v>
      </c>
      <c r="T4463" s="6">
        <f t="shared" si="5942"/>
        <v>4.1069799999999988E-3</v>
      </c>
      <c r="U4463" s="6">
        <f t="shared" si="5943"/>
        <v>5.7497719999999993E-3</v>
      </c>
      <c r="V4463" s="6">
        <f t="shared" si="5944"/>
        <v>8.2139599999999976E-3</v>
      </c>
      <c r="W4463" s="6">
        <f t="shared" si="5945"/>
        <v>9.8567519999999981E-3</v>
      </c>
      <c r="X4463" s="17"/>
      <c r="Y4463" s="17"/>
      <c r="Z4463" s="17"/>
      <c r="AA4463" s="17"/>
      <c r="AB4463" s="17"/>
      <c r="AC4463" s="17"/>
      <c r="AE4463" s="16"/>
      <c r="AF4463" s="16"/>
      <c r="AG4463" s="16"/>
      <c r="AH4463" s="16"/>
      <c r="AI4463" s="16"/>
      <c r="AJ4463" s="16"/>
      <c r="AL4463" s="16"/>
      <c r="AM4463" s="16"/>
      <c r="AN4463" s="16"/>
      <c r="AO4463" s="16"/>
      <c r="AP4463" s="16"/>
      <c r="AQ4463" s="16"/>
      <c r="BI4463" s="1">
        <v>8</v>
      </c>
      <c r="BJ4463" s="6">
        <f>SUM($R$5:R4465)-$AB$2</f>
        <v>454.05250939999928</v>
      </c>
      <c r="BK4463" s="6">
        <f>SUM($R$5:S4465)-$AB$2</f>
        <v>2241.1174958719998</v>
      </c>
      <c r="BL4463" s="6">
        <f>SUM($R$5:T4465)-$AB$2</f>
        <v>6708.7799620520009</v>
      </c>
      <c r="BM4463" s="6">
        <f>SUM($R$5:U4465)-$AB$2</f>
        <v>12963.507414704061</v>
      </c>
      <c r="BN4463" s="6">
        <f>SUM($R$5:V4465)-$AB$2</f>
        <v>21898.832347064141</v>
      </c>
      <c r="BO4463" s="6">
        <f>SUM($R$5:W4465)-$AB$2</f>
        <v>32621.222265896049</v>
      </c>
      <c r="BP4463" s="16"/>
    </row>
    <row r="4464" spans="1:68" x14ac:dyDescent="0.45">
      <c r="A4464" s="1">
        <v>2008</v>
      </c>
      <c r="B4464" s="1">
        <v>7</v>
      </c>
      <c r="C4464" s="1">
        <v>5</v>
      </c>
      <c r="D4464" s="1">
        <v>10</v>
      </c>
      <c r="E4464" s="1">
        <v>22.1</v>
      </c>
      <c r="F4464" s="1">
        <v>179.33</v>
      </c>
      <c r="G4464" s="4"/>
      <c r="H4464" s="4"/>
      <c r="Q4464" s="1">
        <v>7</v>
      </c>
      <c r="R4464" s="6">
        <f t="shared" si="5940"/>
        <v>1.4401399999999998E-2</v>
      </c>
      <c r="S4464" s="6">
        <f t="shared" si="5941"/>
        <v>5.5877431999999991E-2</v>
      </c>
      <c r="T4464" s="6">
        <f t="shared" si="5942"/>
        <v>0.13969357999999996</v>
      </c>
      <c r="U4464" s="6">
        <f t="shared" si="5943"/>
        <v>0.19557101199999999</v>
      </c>
      <c r="V4464" s="6">
        <f t="shared" si="5944"/>
        <v>0.27938715999999991</v>
      </c>
      <c r="W4464" s="6">
        <f t="shared" si="5945"/>
        <v>0.33526459199999997</v>
      </c>
      <c r="X4464" s="17"/>
      <c r="Y4464" s="17"/>
      <c r="Z4464" s="17"/>
      <c r="AA4464" s="17"/>
      <c r="AB4464" s="17"/>
      <c r="AC4464" s="17"/>
      <c r="AE4464" s="16"/>
      <c r="AF4464" s="16"/>
      <c r="AG4464" s="16"/>
      <c r="AH4464" s="16"/>
      <c r="AI4464" s="16"/>
      <c r="AJ4464" s="16"/>
      <c r="AL4464" s="16"/>
      <c r="AM4464" s="16"/>
      <c r="AN4464" s="16"/>
      <c r="AO4464" s="16"/>
      <c r="AP4464" s="16"/>
      <c r="AQ4464" s="16"/>
      <c r="BI4464" s="1">
        <v>9</v>
      </c>
      <c r="BJ4464" s="6">
        <f>SUM($R$5:R4466)-$AB$2</f>
        <v>454.12100739999926</v>
      </c>
      <c r="BK4464" s="6">
        <f>SUM($R$5:S4466)-$AB$2</f>
        <v>2241.4517661119999</v>
      </c>
      <c r="BL4464" s="6">
        <f>SUM($R$5:T4466)-$AB$2</f>
        <v>6709.7786628920003</v>
      </c>
      <c r="BM4464" s="6">
        <f>SUM($R$5:U4466)-$AB$2</f>
        <v>12965.436318384061</v>
      </c>
      <c r="BN4464" s="6">
        <f>SUM($R$5:V4466)-$AB$2</f>
        <v>21902.090111944144</v>
      </c>
      <c r="BO4464" s="6">
        <f>SUM($R$5:W4466)-$AB$2</f>
        <v>32626.074664216052</v>
      </c>
      <c r="BP4464" s="16"/>
    </row>
    <row r="4465" spans="1:68" x14ac:dyDescent="0.45">
      <c r="A4465" s="1">
        <v>2008</v>
      </c>
      <c r="B4465" s="1">
        <v>7</v>
      </c>
      <c r="C4465" s="1">
        <v>5</v>
      </c>
      <c r="D4465" s="1">
        <v>11</v>
      </c>
      <c r="E4465" s="1">
        <v>22.9</v>
      </c>
      <c r="F4465" s="1">
        <v>318.20999999999998</v>
      </c>
      <c r="G4465" s="4"/>
      <c r="H4465" s="4"/>
      <c r="Q4465" s="1">
        <v>8</v>
      </c>
      <c r="R4465" s="6">
        <f t="shared" si="5940"/>
        <v>4.0083799999999996E-2</v>
      </c>
      <c r="S4465" s="6">
        <f t="shared" si="5941"/>
        <v>0.15552514399999998</v>
      </c>
      <c r="T4465" s="6">
        <f t="shared" si="5942"/>
        <v>0.38881285999999993</v>
      </c>
      <c r="U4465" s="6">
        <f t="shared" si="5943"/>
        <v>0.54433800399999999</v>
      </c>
      <c r="V4465" s="6">
        <f t="shared" si="5944"/>
        <v>0.77762571999999985</v>
      </c>
      <c r="W4465" s="6">
        <f t="shared" si="5945"/>
        <v>0.93315086399999991</v>
      </c>
      <c r="X4465" s="17"/>
      <c r="Y4465" s="17"/>
      <c r="Z4465" s="17"/>
      <c r="AA4465" s="17"/>
      <c r="AB4465" s="17"/>
      <c r="AC4465" s="17"/>
      <c r="AE4465" s="16"/>
      <c r="AF4465" s="16"/>
      <c r="AG4465" s="16"/>
      <c r="AH4465" s="16"/>
      <c r="AI4465" s="16"/>
      <c r="AJ4465" s="16"/>
      <c r="AL4465" s="16"/>
      <c r="AM4465" s="16"/>
      <c r="AN4465" s="16"/>
      <c r="AO4465" s="16"/>
      <c r="AP4465" s="16"/>
      <c r="AQ4465" s="16"/>
      <c r="BI4465" s="1">
        <v>10</v>
      </c>
      <c r="BJ4465" s="6">
        <f>SUM($R$5:R4467)-$AB$2</f>
        <v>454.22501879999925</v>
      </c>
      <c r="BK4465" s="6">
        <f>SUM($R$5:S4467)-$AB$2</f>
        <v>2241.9593417440001</v>
      </c>
      <c r="BL4465" s="6">
        <f>SUM($R$5:T4467)-$AB$2</f>
        <v>6711.2951491039994</v>
      </c>
      <c r="BM4465" s="6">
        <f>SUM($R$5:U4467)-$AB$2</f>
        <v>12968.365279408061</v>
      </c>
      <c r="BN4465" s="6">
        <f>SUM($R$5:V4467)-$AB$2</f>
        <v>21907.036894128145</v>
      </c>
      <c r="BO4465" s="6">
        <f>SUM($R$5:W4467)-$AB$2</f>
        <v>32633.442831792054</v>
      </c>
      <c r="BP4465" s="16"/>
    </row>
    <row r="4466" spans="1:68" x14ac:dyDescent="0.45">
      <c r="A4466" s="1">
        <v>2008</v>
      </c>
      <c r="B4466" s="1">
        <v>7</v>
      </c>
      <c r="C4466" s="1">
        <v>5</v>
      </c>
      <c r="D4466" s="1">
        <v>12</v>
      </c>
      <c r="E4466" s="1">
        <v>23.2</v>
      </c>
      <c r="F4466" s="1">
        <v>687.84</v>
      </c>
      <c r="G4466" s="4"/>
      <c r="H4466" s="4"/>
      <c r="Q4466" s="1">
        <v>9</v>
      </c>
      <c r="R4466" s="6">
        <f t="shared" si="5940"/>
        <v>6.8497999999999989E-2</v>
      </c>
      <c r="S4466" s="6">
        <f t="shared" si="5941"/>
        <v>0.26577223999999994</v>
      </c>
      <c r="T4466" s="6">
        <f t="shared" si="5942"/>
        <v>0.66443059999999987</v>
      </c>
      <c r="U4466" s="6">
        <f t="shared" si="5943"/>
        <v>0.93020283999999998</v>
      </c>
      <c r="V4466" s="6">
        <f t="shared" si="5944"/>
        <v>1.3288611999999997</v>
      </c>
      <c r="W4466" s="6">
        <f t="shared" si="5945"/>
        <v>1.5946334399999997</v>
      </c>
      <c r="X4466" s="17"/>
      <c r="Y4466" s="17"/>
      <c r="Z4466" s="17"/>
      <c r="AA4466" s="17"/>
      <c r="AB4466" s="17"/>
      <c r="AC4466" s="17"/>
      <c r="AE4466" s="16"/>
      <c r="AF4466" s="16"/>
      <c r="AG4466" s="16"/>
      <c r="AH4466" s="16"/>
      <c r="AI4466" s="16"/>
      <c r="AJ4466" s="16"/>
      <c r="AL4466" s="16"/>
      <c r="AM4466" s="16"/>
      <c r="AN4466" s="16"/>
      <c r="AO4466" s="16"/>
      <c r="AP4466" s="16"/>
      <c r="AQ4466" s="16"/>
      <c r="BI4466" s="1">
        <v>11</v>
      </c>
      <c r="BJ4466" s="6">
        <f>SUM($R$5:R4468)-$AB$2</f>
        <v>454.40958059999923</v>
      </c>
      <c r="BK4466" s="6">
        <f>SUM($R$5:S4468)-$AB$2</f>
        <v>2242.8600033280004</v>
      </c>
      <c r="BL4466" s="6">
        <f>SUM($R$5:T4468)-$AB$2</f>
        <v>6713.9860601479995</v>
      </c>
      <c r="BM4466" s="6">
        <f>SUM($R$5:U4468)-$AB$2</f>
        <v>12973.562539696062</v>
      </c>
      <c r="BN4466" s="6">
        <f>SUM($R$5:V4468)-$AB$2</f>
        <v>21915.814653336143</v>
      </c>
      <c r="BO4466" s="6">
        <f>SUM($R$5:W4468)-$AB$2</f>
        <v>32646.517189704053</v>
      </c>
      <c r="BP4466" s="16"/>
    </row>
    <row r="4467" spans="1:68" x14ac:dyDescent="0.45">
      <c r="A4467" s="1">
        <v>2008</v>
      </c>
      <c r="B4467" s="1">
        <v>7</v>
      </c>
      <c r="C4467" s="1">
        <v>5</v>
      </c>
      <c r="D4467" s="1">
        <v>13</v>
      </c>
      <c r="E4467" s="1">
        <v>24.8</v>
      </c>
      <c r="F4467" s="1">
        <v>929.63</v>
      </c>
      <c r="G4467" s="4"/>
      <c r="H4467" s="4"/>
      <c r="Q4467" s="1">
        <v>10</v>
      </c>
      <c r="R4467" s="6">
        <f t="shared" si="5940"/>
        <v>0.10401139999999999</v>
      </c>
      <c r="S4467" s="6">
        <f t="shared" si="5941"/>
        <v>0.40356423199999997</v>
      </c>
      <c r="T4467" s="6">
        <f t="shared" si="5942"/>
        <v>1.0089105799999998</v>
      </c>
      <c r="U4467" s="6">
        <f t="shared" si="5943"/>
        <v>1.4124748119999999</v>
      </c>
      <c r="V4467" s="6">
        <f t="shared" si="5944"/>
        <v>2.0178211599999996</v>
      </c>
      <c r="W4467" s="6">
        <f t="shared" si="5945"/>
        <v>2.4213853920000004</v>
      </c>
      <c r="X4467" s="17"/>
      <c r="Y4467" s="17"/>
      <c r="Z4467" s="17"/>
      <c r="AA4467" s="17"/>
      <c r="AB4467" s="17"/>
      <c r="AC4467" s="17"/>
      <c r="AE4467" s="16"/>
      <c r="AF4467" s="16"/>
      <c r="AG4467" s="16"/>
      <c r="AH4467" s="16"/>
      <c r="AI4467" s="16"/>
      <c r="AJ4467" s="16"/>
      <c r="AL4467" s="16"/>
      <c r="AM4467" s="16"/>
      <c r="AN4467" s="16"/>
      <c r="AO4467" s="16"/>
      <c r="AP4467" s="16"/>
      <c r="AQ4467" s="16"/>
      <c r="BI4467" s="1">
        <v>12</v>
      </c>
      <c r="BJ4467" s="6">
        <f t="shared" ref="BJ4467" si="5982">R4469-$AB$2</f>
        <v>-6.1323027999999997</v>
      </c>
      <c r="BK4467" s="6">
        <f t="shared" ref="BK4467" si="5983">S4469-$AB$2</f>
        <v>-4.9833348639999997</v>
      </c>
      <c r="BL4467" s="6">
        <f t="shared" ref="BL4467" si="5984">T4469-$AB$2</f>
        <v>-2.6614621600000001</v>
      </c>
      <c r="BM4467" s="6">
        <f t="shared" ref="BM4467" si="5985">U4469-$AB$2</f>
        <v>-1.1135470239999998</v>
      </c>
      <c r="BN4467" s="6">
        <f t="shared" ref="BN4467" si="5986">V4469-$AB$2</f>
        <v>1.2083256799999997</v>
      </c>
      <c r="BO4467" s="6">
        <f t="shared" ref="BO4467" si="5987">W4469-$AB$2</f>
        <v>2.7562408160000018</v>
      </c>
      <c r="BP4467" s="16"/>
    </row>
    <row r="4468" spans="1:68" x14ac:dyDescent="0.45">
      <c r="A4468" s="1">
        <v>2008</v>
      </c>
      <c r="B4468" s="1">
        <v>7</v>
      </c>
      <c r="C4468" s="1">
        <v>5</v>
      </c>
      <c r="D4468" s="1">
        <v>14</v>
      </c>
      <c r="E4468" s="1">
        <v>25.4</v>
      </c>
      <c r="F4468" s="1">
        <v>952.41</v>
      </c>
      <c r="G4468" s="4"/>
      <c r="H4468" s="4"/>
      <c r="Q4468" s="1">
        <v>11</v>
      </c>
      <c r="R4468" s="6">
        <f t="shared" si="5940"/>
        <v>0.18456179999999997</v>
      </c>
      <c r="S4468" s="6">
        <f t="shared" si="5941"/>
        <v>0.71609978399999985</v>
      </c>
      <c r="T4468" s="6">
        <f t="shared" si="5942"/>
        <v>1.7902494599999996</v>
      </c>
      <c r="U4468" s="6">
        <f t="shared" si="5943"/>
        <v>2.5063492439999995</v>
      </c>
      <c r="V4468" s="6">
        <f t="shared" si="5944"/>
        <v>3.5804989199999993</v>
      </c>
      <c r="W4468" s="6">
        <f t="shared" si="5945"/>
        <v>4.296598704</v>
      </c>
      <c r="X4468" s="17"/>
      <c r="Y4468" s="17"/>
      <c r="Z4468" s="17"/>
      <c r="AA4468" s="17"/>
      <c r="AB4468" s="17"/>
      <c r="AC4468" s="17"/>
      <c r="AE4468" s="16"/>
      <c r="AF4468" s="16"/>
      <c r="AG4468" s="16"/>
      <c r="AH4468" s="16"/>
      <c r="AI4468" s="16"/>
      <c r="AJ4468" s="16"/>
      <c r="AL4468" s="16"/>
      <c r="AM4468" s="16"/>
      <c r="AN4468" s="16"/>
      <c r="AO4468" s="16"/>
      <c r="AP4468" s="16"/>
      <c r="AQ4468" s="16"/>
      <c r="BI4468" s="1">
        <v>13</v>
      </c>
      <c r="BJ4468" s="6">
        <f>SUM($R$5:R4470)-$AB$2</f>
        <v>455.34771319999925</v>
      </c>
      <c r="BK4468" s="6">
        <f>SUM($R$5:S4470)-$AB$2</f>
        <v>2247.4380904160003</v>
      </c>
      <c r="BL4468" s="6">
        <f>SUM($R$5:T4470)-$AB$2</f>
        <v>6727.6640334559988</v>
      </c>
      <c r="BM4468" s="6">
        <f>SUM($R$5:U4470)-$AB$2</f>
        <v>12999.980353712061</v>
      </c>
      <c r="BN4468" s="6">
        <f>SUM($R$5:V4470)-$AB$2</f>
        <v>21960.432239792146</v>
      </c>
      <c r="BO4468" s="6">
        <f>SUM($R$5:W4470)-$AB$2</f>
        <v>32712.974503088055</v>
      </c>
      <c r="BP4468" s="16"/>
    </row>
    <row r="4469" spans="1:68" x14ac:dyDescent="0.45">
      <c r="A4469" s="1">
        <v>2008</v>
      </c>
      <c r="B4469" s="1">
        <v>7</v>
      </c>
      <c r="C4469" s="1">
        <v>5</v>
      </c>
      <c r="D4469" s="1">
        <v>15</v>
      </c>
      <c r="E4469" s="1">
        <v>25</v>
      </c>
      <c r="F4469" s="1">
        <v>863.54</v>
      </c>
      <c r="G4469" s="4"/>
      <c r="H4469" s="4"/>
      <c r="Q4469" s="1">
        <v>12</v>
      </c>
      <c r="R4469" s="6">
        <f t="shared" si="5940"/>
        <v>0.3989472</v>
      </c>
      <c r="S4469" s="6">
        <f t="shared" si="5941"/>
        <v>1.5479151360000001</v>
      </c>
      <c r="T4469" s="6">
        <f t="shared" si="5942"/>
        <v>3.8697878399999999</v>
      </c>
      <c r="U4469" s="6">
        <f t="shared" si="5943"/>
        <v>5.4177029760000002</v>
      </c>
      <c r="V4469" s="6">
        <f t="shared" si="5944"/>
        <v>7.7395756799999997</v>
      </c>
      <c r="W4469" s="6">
        <f t="shared" si="5945"/>
        <v>9.2874908160000018</v>
      </c>
      <c r="X4469" s="17">
        <f t="shared" ref="X4469" si="5988">SUM(R4469:R4493)-$Z$2</f>
        <v>-0.26284479999999899</v>
      </c>
      <c r="Y4469" s="17">
        <f t="shared" ref="Y4469" si="5989">SUM(S4469:S4493)-$Z$2</f>
        <v>14.028162175999997</v>
      </c>
      <c r="Z4469" s="17">
        <f t="shared" ref="Z4469" si="5990">SUM(T4469:T4493)-$Z$2</f>
        <v>42.907905439999993</v>
      </c>
      <c r="AA4469" s="17">
        <f t="shared" ref="AA4469" si="5991">SUM(U4469:U4493)-$Z$2</f>
        <v>62.161067616000004</v>
      </c>
      <c r="AB4469" s="17">
        <f t="shared" ref="AB4469" si="5992">SUM(V4469:V4493)-$Z$2</f>
        <v>91.040810879999995</v>
      </c>
      <c r="AC4469" s="17">
        <f t="shared" ref="AC4469" si="5993">SUM(W4469:W4493)-$Z$2</f>
        <v>110.29397305600003</v>
      </c>
      <c r="AE4469" s="16">
        <f t="shared" ref="AE4469" si="5994">IF(X4469&gt;0,1,0)</f>
        <v>0</v>
      </c>
      <c r="AF4469" s="16">
        <f t="shared" ref="AF4469" si="5995">IF(Y4469&gt;0,1,0)</f>
        <v>1</v>
      </c>
      <c r="AG4469" s="16">
        <f t="shared" ref="AG4469" si="5996">IF(Z4469&gt;0,1,0)</f>
        <v>1</v>
      </c>
      <c r="AH4469" s="16">
        <f t="shared" ref="AH4469" si="5997">IF(AA4469&gt;0,1,0)</f>
        <v>1</v>
      </c>
      <c r="AI4469" s="16">
        <f t="shared" ref="AI4469" si="5998">IF(AB4469&gt;0,1,0)</f>
        <v>1</v>
      </c>
      <c r="AJ4469" s="16">
        <f t="shared" ref="AJ4469" si="5999">IF(AC4469&gt;0,1,0)</f>
        <v>1</v>
      </c>
      <c r="AL4469" s="16">
        <f t="shared" ref="AL4469" si="6000">IF(X4469&lt;0,ABS(X4469*$AP$1),0)</f>
        <v>0</v>
      </c>
      <c r="AM4469" s="16">
        <f t="shared" ref="AM4469" si="6001">IF(Y4469&lt;0,ABS(Y4469*$AP$1),0)</f>
        <v>0</v>
      </c>
      <c r="AN4469" s="16">
        <f t="shared" ref="AN4469" si="6002">IF(Z4469&lt;0,ABS(Z4469*$AP$1),0)</f>
        <v>0</v>
      </c>
      <c r="AO4469" s="16">
        <f t="shared" ref="AO4469" si="6003">IF(AA4469&lt;0,ABS(AA4469*$AP$1),0)</f>
        <v>0</v>
      </c>
      <c r="AP4469" s="16">
        <f t="shared" ref="AP4469" si="6004">IF(AB4469&lt;0,ABS(AB4469*$AP$1),0)</f>
        <v>0</v>
      </c>
      <c r="AQ4469" s="16">
        <f t="shared" ref="AQ4469" si="6005">IF(AC4469&lt;0,ABS(AC4469*$AP$1),0)</f>
        <v>0</v>
      </c>
      <c r="BI4469" s="1">
        <v>14</v>
      </c>
      <c r="BJ4469" s="6">
        <f>SUM($R$5:R4471)-$AB$2</f>
        <v>455.90011099999924</v>
      </c>
      <c r="BK4469" s="6">
        <f>SUM($R$5:S4471)-$AB$2</f>
        <v>2250.1337916800003</v>
      </c>
      <c r="BL4469" s="6">
        <f>SUM($R$5:T4471)-$AB$2</f>
        <v>6735.7179933799989</v>
      </c>
      <c r="BM4469" s="6">
        <f>SUM($R$5:U4471)-$AB$2</f>
        <v>13015.535875760061</v>
      </c>
      <c r="BN4469" s="6">
        <f>SUM($R$5:V4471)-$AB$2</f>
        <v>21986.704279160145</v>
      </c>
      <c r="BO4469" s="6">
        <f>SUM($R$5:W4471)-$AB$2</f>
        <v>32752.106363240055</v>
      </c>
      <c r="BP4469" s="16"/>
    </row>
    <row r="4470" spans="1:68" x14ac:dyDescent="0.45">
      <c r="A4470" s="1">
        <v>2008</v>
      </c>
      <c r="B4470" s="1">
        <v>7</v>
      </c>
      <c r="C4470" s="1">
        <v>5</v>
      </c>
      <c r="D4470" s="1">
        <v>16</v>
      </c>
      <c r="E4470" s="1">
        <v>24.2</v>
      </c>
      <c r="F4470" s="1">
        <v>725.98</v>
      </c>
      <c r="G4470" s="4"/>
      <c r="H4470" s="4"/>
      <c r="Q4470" s="1">
        <v>13</v>
      </c>
      <c r="R4470" s="6">
        <f t="shared" si="5940"/>
        <v>0.53918539999999993</v>
      </c>
      <c r="S4470" s="6">
        <f t="shared" si="5941"/>
        <v>2.0920393519999996</v>
      </c>
      <c r="T4470" s="6">
        <f t="shared" si="5942"/>
        <v>5.2300983799999994</v>
      </c>
      <c r="U4470" s="6">
        <f t="shared" si="5943"/>
        <v>7.322137731999999</v>
      </c>
      <c r="V4470" s="6">
        <f t="shared" si="5944"/>
        <v>10.460196759999999</v>
      </c>
      <c r="W4470" s="6">
        <f t="shared" si="5945"/>
        <v>12.552236112000001</v>
      </c>
      <c r="X4470" s="17"/>
      <c r="Y4470" s="17"/>
      <c r="Z4470" s="17"/>
      <c r="AA4470" s="17"/>
      <c r="AB4470" s="17"/>
      <c r="AC4470" s="17"/>
      <c r="AE4470" s="16"/>
      <c r="AF4470" s="16"/>
      <c r="AG4470" s="16"/>
      <c r="AH4470" s="16"/>
      <c r="AI4470" s="16"/>
      <c r="AJ4470" s="16"/>
      <c r="AL4470" s="16"/>
      <c r="AM4470" s="16"/>
      <c r="AN4470" s="16"/>
      <c r="AO4470" s="16"/>
      <c r="AP4470" s="16"/>
      <c r="AQ4470" s="16"/>
      <c r="BI4470" s="1">
        <v>15</v>
      </c>
      <c r="BJ4470" s="6">
        <f>SUM($R$5:R4472)-$AB$2</f>
        <v>456.40096419999924</v>
      </c>
      <c r="BK4470" s="6">
        <f>SUM($R$5:S4472)-$AB$2</f>
        <v>2252.5779552960003</v>
      </c>
      <c r="BL4470" s="6">
        <f>SUM($R$5:T4472)-$AB$2</f>
        <v>6743.0204330359993</v>
      </c>
      <c r="BM4470" s="6">
        <f>SUM($R$5:U4472)-$AB$2</f>
        <v>13029.63990187206</v>
      </c>
      <c r="BN4470" s="6">
        <f>SUM($R$5:V4472)-$AB$2</f>
        <v>22010.524857352146</v>
      </c>
      <c r="BO4470" s="6">
        <f>SUM($R$5:W4472)-$AB$2</f>
        <v>32787.586803928054</v>
      </c>
      <c r="BP4470" s="16"/>
    </row>
    <row r="4471" spans="1:68" x14ac:dyDescent="0.45">
      <c r="A4471" s="1">
        <v>2008</v>
      </c>
      <c r="B4471" s="1">
        <v>7</v>
      </c>
      <c r="C4471" s="1">
        <v>5</v>
      </c>
      <c r="D4471" s="1">
        <v>17</v>
      </c>
      <c r="E4471" s="1">
        <v>23.3</v>
      </c>
      <c r="F4471" s="1">
        <v>550.72</v>
      </c>
      <c r="G4471" s="4"/>
      <c r="H4471" s="4"/>
      <c r="Q4471" s="1">
        <v>14</v>
      </c>
      <c r="R4471" s="6">
        <f t="shared" si="5940"/>
        <v>0.55239779999999994</v>
      </c>
      <c r="S4471" s="6">
        <f t="shared" si="5941"/>
        <v>2.1433034639999997</v>
      </c>
      <c r="T4471" s="6">
        <f t="shared" si="5942"/>
        <v>5.3582586599999997</v>
      </c>
      <c r="U4471" s="6">
        <f t="shared" si="5943"/>
        <v>7.5015621239999994</v>
      </c>
      <c r="V4471" s="6">
        <f t="shared" si="5944"/>
        <v>10.716517319999999</v>
      </c>
      <c r="W4471" s="6">
        <f t="shared" si="5945"/>
        <v>12.859820784</v>
      </c>
      <c r="X4471" s="17"/>
      <c r="Y4471" s="17"/>
      <c r="Z4471" s="17"/>
      <c r="AA4471" s="17"/>
      <c r="AB4471" s="17"/>
      <c r="AC4471" s="17"/>
      <c r="AE4471" s="16"/>
      <c r="AF4471" s="16"/>
      <c r="AG4471" s="16"/>
      <c r="AH4471" s="16"/>
      <c r="AI4471" s="16"/>
      <c r="AJ4471" s="16"/>
      <c r="AL4471" s="16"/>
      <c r="AM4471" s="16"/>
      <c r="AN4471" s="16"/>
      <c r="AO4471" s="16"/>
      <c r="AP4471" s="16"/>
      <c r="AQ4471" s="16"/>
      <c r="BI4471" s="1">
        <v>16</v>
      </c>
      <c r="BJ4471" s="6">
        <f>SUM($R$5:R4473)-$AB$2</f>
        <v>456.82203259999926</v>
      </c>
      <c r="BK4471" s="6">
        <f>SUM($R$5:S4473)-$AB$2</f>
        <v>2254.6327690880003</v>
      </c>
      <c r="BL4471" s="6">
        <f>SUM($R$5:T4473)-$AB$2</f>
        <v>6749.1596103079992</v>
      </c>
      <c r="BM4471" s="6">
        <f>SUM($R$5:U4473)-$AB$2</f>
        <v>13041.497188016063</v>
      </c>
      <c r="BN4471" s="6">
        <f>SUM($R$5:V4473)-$AB$2</f>
        <v>22030.550870456143</v>
      </c>
      <c r="BO4471" s="6">
        <f>SUM($R$5:W4473)-$AB$2</f>
        <v>32817.415289384051</v>
      </c>
      <c r="BP4471" s="16"/>
    </row>
    <row r="4472" spans="1:68" x14ac:dyDescent="0.45">
      <c r="A4472" s="1">
        <v>2008</v>
      </c>
      <c r="B4472" s="1">
        <v>7</v>
      </c>
      <c r="C4472" s="1">
        <v>5</v>
      </c>
      <c r="D4472" s="1">
        <v>18</v>
      </c>
      <c r="E4472" s="1">
        <v>22</v>
      </c>
      <c r="F4472" s="1">
        <v>351.97</v>
      </c>
      <c r="G4472" s="4"/>
      <c r="H4472" s="4"/>
      <c r="Q4472" s="1">
        <v>15</v>
      </c>
      <c r="R4472" s="6">
        <f t="shared" si="5940"/>
        <v>0.5008532</v>
      </c>
      <c r="S4472" s="6">
        <f t="shared" si="5941"/>
        <v>1.9433104159999999</v>
      </c>
      <c r="T4472" s="6">
        <f t="shared" si="5942"/>
        <v>4.8582760399999989</v>
      </c>
      <c r="U4472" s="6">
        <f t="shared" si="5943"/>
        <v>6.801586455999999</v>
      </c>
      <c r="V4472" s="6">
        <f t="shared" si="5944"/>
        <v>9.7165520799999978</v>
      </c>
      <c r="W4472" s="6">
        <f t="shared" si="5945"/>
        <v>11.659862496000001</v>
      </c>
      <c r="X4472" s="17"/>
      <c r="Y4472" s="17"/>
      <c r="Z4472" s="17"/>
      <c r="AA4472" s="17"/>
      <c r="AB4472" s="17"/>
      <c r="AC4472" s="17"/>
      <c r="AE4472" s="16"/>
      <c r="AF4472" s="16"/>
      <c r="AG4472" s="16"/>
      <c r="AH4472" s="16"/>
      <c r="AI4472" s="16"/>
      <c r="AJ4472" s="16"/>
      <c r="AL4472" s="16"/>
      <c r="AM4472" s="16"/>
      <c r="AN4472" s="16"/>
      <c r="AO4472" s="16"/>
      <c r="AP4472" s="16"/>
      <c r="AQ4472" s="16"/>
      <c r="BI4472" s="1">
        <v>17</v>
      </c>
      <c r="BJ4472" s="6">
        <f>SUM($R$5:R4474)-$AB$2</f>
        <v>457.14145019999927</v>
      </c>
      <c r="BK4472" s="6">
        <f>SUM($R$5:S4474)-$AB$2</f>
        <v>2256.1915269760007</v>
      </c>
      <c r="BL4472" s="6">
        <f>SUM($R$5:T4474)-$AB$2</f>
        <v>6753.8167189159985</v>
      </c>
      <c r="BM4472" s="6">
        <f>SUM($R$5:U4474)-$AB$2</f>
        <v>13050.491987632064</v>
      </c>
      <c r="BN4472" s="6">
        <f>SUM($R$5:V4474)-$AB$2</f>
        <v>22045.742371512144</v>
      </c>
      <c r="BO4472" s="6">
        <f>SUM($R$5:W4474)-$AB$2</f>
        <v>32840.042832168045</v>
      </c>
      <c r="BP4472" s="16"/>
    </row>
    <row r="4473" spans="1:68" x14ac:dyDescent="0.45">
      <c r="A4473" s="1">
        <v>2008</v>
      </c>
      <c r="B4473" s="1">
        <v>7</v>
      </c>
      <c r="C4473" s="1">
        <v>5</v>
      </c>
      <c r="D4473" s="1">
        <v>19</v>
      </c>
      <c r="E4473" s="1">
        <v>20.7</v>
      </c>
      <c r="F4473" s="1">
        <v>149.32</v>
      </c>
      <c r="G4473" s="4"/>
      <c r="H4473" s="4"/>
      <c r="Q4473" s="1">
        <v>16</v>
      </c>
      <c r="R4473" s="6">
        <f t="shared" si="5940"/>
        <v>0.42106840000000001</v>
      </c>
      <c r="S4473" s="6">
        <f t="shared" si="5941"/>
        <v>1.633745392</v>
      </c>
      <c r="T4473" s="6">
        <f t="shared" si="5942"/>
        <v>4.0843634799999995</v>
      </c>
      <c r="U4473" s="6">
        <f t="shared" si="5943"/>
        <v>5.7181088720000002</v>
      </c>
      <c r="V4473" s="6">
        <f t="shared" si="5944"/>
        <v>8.168726959999999</v>
      </c>
      <c r="W4473" s="6">
        <f t="shared" si="5945"/>
        <v>9.8024723520000006</v>
      </c>
      <c r="X4473" s="17"/>
      <c r="Y4473" s="17"/>
      <c r="Z4473" s="17"/>
      <c r="AA4473" s="17"/>
      <c r="AB4473" s="17"/>
      <c r="AC4473" s="17"/>
      <c r="AE4473" s="16"/>
      <c r="AF4473" s="16"/>
      <c r="AG4473" s="16"/>
      <c r="AH4473" s="16"/>
      <c r="AI4473" s="16"/>
      <c r="AJ4473" s="16"/>
      <c r="AL4473" s="16"/>
      <c r="AM4473" s="16"/>
      <c r="AN4473" s="16"/>
      <c r="AO4473" s="16"/>
      <c r="AP4473" s="16"/>
      <c r="AQ4473" s="16"/>
      <c r="BI4473" s="1">
        <v>18</v>
      </c>
      <c r="BJ4473" s="6">
        <f>SUM($R$5:R4475)-$AB$2</f>
        <v>457.34559279999928</v>
      </c>
      <c r="BK4473" s="6">
        <f>SUM($R$5:S4475)-$AB$2</f>
        <v>2257.1877428640009</v>
      </c>
      <c r="BL4473" s="6">
        <f>SUM($R$5:T4475)-$AB$2</f>
        <v>6756.7931180239984</v>
      </c>
      <c r="BM4473" s="6">
        <f>SUM($R$5:U4475)-$AB$2</f>
        <v>13056.240643248062</v>
      </c>
      <c r="BN4473" s="6">
        <f>SUM($R$5:V4475)-$AB$2</f>
        <v>22055.451393568143</v>
      </c>
      <c r="BO4473" s="6">
        <f>SUM($R$5:W4475)-$AB$2</f>
        <v>32854.504293952043</v>
      </c>
      <c r="BP4473" s="16"/>
    </row>
    <row r="4474" spans="1:68" x14ac:dyDescent="0.45">
      <c r="A4474" s="1">
        <v>2008</v>
      </c>
      <c r="B4474" s="1">
        <v>7</v>
      </c>
      <c r="C4474" s="1">
        <v>5</v>
      </c>
      <c r="D4474" s="1">
        <v>20</v>
      </c>
      <c r="E4474" s="1">
        <v>18.899999999999999</v>
      </c>
      <c r="F4474" s="1">
        <v>0.79</v>
      </c>
      <c r="G4474" s="4"/>
      <c r="H4474" s="4"/>
      <c r="Q4474" s="1">
        <v>17</v>
      </c>
      <c r="R4474" s="6">
        <f t="shared" si="5940"/>
        <v>0.31941759999999997</v>
      </c>
      <c r="S4474" s="6">
        <f t="shared" si="5941"/>
        <v>1.239340288</v>
      </c>
      <c r="T4474" s="6">
        <f t="shared" si="5942"/>
        <v>3.09835072</v>
      </c>
      <c r="U4474" s="6">
        <f t="shared" si="5943"/>
        <v>4.3376910080000002</v>
      </c>
      <c r="V4474" s="6">
        <f t="shared" si="5944"/>
        <v>6.19670144</v>
      </c>
      <c r="W4474" s="6">
        <f t="shared" si="5945"/>
        <v>7.4360417280000002</v>
      </c>
      <c r="X4474" s="17"/>
      <c r="Y4474" s="17"/>
      <c r="Z4474" s="17"/>
      <c r="AA4474" s="17"/>
      <c r="AB4474" s="17"/>
      <c r="AC4474" s="17"/>
      <c r="AE4474" s="16"/>
      <c r="AF4474" s="16"/>
      <c r="AG4474" s="16"/>
      <c r="AH4474" s="16"/>
      <c r="AI4474" s="16"/>
      <c r="AJ4474" s="16"/>
      <c r="AL4474" s="16"/>
      <c r="AM4474" s="16"/>
      <c r="AN4474" s="16"/>
      <c r="AO4474" s="16"/>
      <c r="AP4474" s="16"/>
      <c r="AQ4474" s="16"/>
      <c r="BI4474" s="1">
        <v>19</v>
      </c>
      <c r="BJ4474" s="6">
        <f>SUM($R$5:R4476)-$AB$2</f>
        <v>457.43219839999927</v>
      </c>
      <c r="BK4474" s="6">
        <f>SUM($R$5:S4476)-$AB$2</f>
        <v>2257.610378192001</v>
      </c>
      <c r="BL4474" s="6">
        <f>SUM($R$5:T4476)-$AB$2</f>
        <v>6758.0558276719985</v>
      </c>
      <c r="BM4474" s="6">
        <f>SUM($R$5:U4476)-$AB$2</f>
        <v>13058.679456944061</v>
      </c>
      <c r="BN4474" s="6">
        <f>SUM($R$5:V4476)-$AB$2</f>
        <v>22059.570355904147</v>
      </c>
      <c r="BO4474" s="6">
        <f>SUM($R$5:W4476)-$AB$2</f>
        <v>32860.639434656048</v>
      </c>
      <c r="BP4474" s="16"/>
    </row>
    <row r="4475" spans="1:68" x14ac:dyDescent="0.45">
      <c r="A4475" s="1">
        <v>2008</v>
      </c>
      <c r="B4475" s="1">
        <v>7</v>
      </c>
      <c r="C4475" s="1">
        <v>5</v>
      </c>
      <c r="D4475" s="1">
        <v>21</v>
      </c>
      <c r="E4475" s="1">
        <v>17.899999999999999</v>
      </c>
      <c r="F4475" s="1">
        <v>0</v>
      </c>
      <c r="G4475" s="4"/>
      <c r="H4475" s="4"/>
      <c r="Q4475" s="1">
        <v>18</v>
      </c>
      <c r="R4475" s="6">
        <f t="shared" si="5940"/>
        <v>0.20414260000000001</v>
      </c>
      <c r="S4475" s="6">
        <f t="shared" si="5941"/>
        <v>0.7920732880000001</v>
      </c>
      <c r="T4475" s="6">
        <f t="shared" si="5942"/>
        <v>1.98018322</v>
      </c>
      <c r="U4475" s="6">
        <f t="shared" si="5943"/>
        <v>2.7722565080000003</v>
      </c>
      <c r="V4475" s="6">
        <f t="shared" si="5944"/>
        <v>3.96036644</v>
      </c>
      <c r="W4475" s="6">
        <f t="shared" si="5945"/>
        <v>4.7524397280000006</v>
      </c>
      <c r="X4475" s="17"/>
      <c r="Y4475" s="17"/>
      <c r="Z4475" s="17"/>
      <c r="AA4475" s="17"/>
      <c r="AB4475" s="17"/>
      <c r="AC4475" s="17"/>
      <c r="AE4475" s="16"/>
      <c r="AF4475" s="16"/>
      <c r="AG4475" s="16"/>
      <c r="AH4475" s="16"/>
      <c r="AI4475" s="16"/>
      <c r="AJ4475" s="16"/>
      <c r="AL4475" s="16"/>
      <c r="AM4475" s="16"/>
      <c r="AN4475" s="16"/>
      <c r="AO4475" s="16"/>
      <c r="AP4475" s="16"/>
      <c r="AQ4475" s="16"/>
      <c r="BI4475" s="1">
        <v>20</v>
      </c>
      <c r="BJ4475" s="6">
        <f>SUM($R$5:R4477)-$AB$2</f>
        <v>457.43265659999929</v>
      </c>
      <c r="BK4475" s="6">
        <f>SUM($R$5:S4477)-$AB$2</f>
        <v>2257.6126142080011</v>
      </c>
      <c r="BL4475" s="6">
        <f>SUM($R$5:T4477)-$AB$2</f>
        <v>6758.0625082279985</v>
      </c>
      <c r="BM4475" s="6">
        <f>SUM($R$5:U4477)-$AB$2</f>
        <v>13058.692359856061</v>
      </c>
      <c r="BN4475" s="6">
        <f>SUM($R$5:V4477)-$AB$2</f>
        <v>22059.59214789615</v>
      </c>
      <c r="BO4475" s="6">
        <f>SUM($R$5:W4477)-$AB$2</f>
        <v>32860.671893544051</v>
      </c>
      <c r="BP4475" s="16"/>
    </row>
    <row r="4476" spans="1:68" x14ac:dyDescent="0.45">
      <c r="A4476" s="1">
        <v>2008</v>
      </c>
      <c r="B4476" s="1">
        <v>7</v>
      </c>
      <c r="C4476" s="1">
        <v>5</v>
      </c>
      <c r="D4476" s="1">
        <v>22</v>
      </c>
      <c r="E4476" s="1">
        <v>17.5</v>
      </c>
      <c r="F4476" s="1">
        <v>0</v>
      </c>
      <c r="G4476" s="4"/>
      <c r="H4476" s="4"/>
      <c r="Q4476" s="1">
        <v>19</v>
      </c>
      <c r="R4476" s="6">
        <f t="shared" si="5940"/>
        <v>8.6605599999999991E-2</v>
      </c>
      <c r="S4476" s="6">
        <f t="shared" si="5941"/>
        <v>0.33602972799999997</v>
      </c>
      <c r="T4476" s="6">
        <f t="shared" si="5942"/>
        <v>0.84007431999999993</v>
      </c>
      <c r="U4476" s="6">
        <f t="shared" si="5943"/>
        <v>1.176104048</v>
      </c>
      <c r="V4476" s="6">
        <f t="shared" si="5944"/>
        <v>1.6801486399999999</v>
      </c>
      <c r="W4476" s="6">
        <f t="shared" si="5945"/>
        <v>2.0161783680000003</v>
      </c>
      <c r="X4476" s="17"/>
      <c r="Y4476" s="17"/>
      <c r="Z4476" s="17"/>
      <c r="AA4476" s="17"/>
      <c r="AB4476" s="17"/>
      <c r="AC4476" s="17"/>
      <c r="AE4476" s="16"/>
      <c r="AF4476" s="16"/>
      <c r="AG4476" s="16"/>
      <c r="AH4476" s="16"/>
      <c r="AI4476" s="16"/>
      <c r="AJ4476" s="16"/>
      <c r="AL4476" s="16"/>
      <c r="AM4476" s="16"/>
      <c r="AN4476" s="16"/>
      <c r="AO4476" s="16"/>
      <c r="AP4476" s="16"/>
      <c r="AQ4476" s="16"/>
      <c r="BI4476" s="1">
        <v>21</v>
      </c>
      <c r="BJ4476" s="6">
        <f>SUM($R$5:R4478)-$AB$2</f>
        <v>457.43265659999929</v>
      </c>
      <c r="BK4476" s="6">
        <f>SUM($R$5:S4478)-$AB$2</f>
        <v>2257.6126142080011</v>
      </c>
      <c r="BL4476" s="6">
        <f>SUM($R$5:T4478)-$AB$2</f>
        <v>6758.0625082279985</v>
      </c>
      <c r="BM4476" s="6">
        <f>SUM($R$5:U4478)-$AB$2</f>
        <v>13058.692359856061</v>
      </c>
      <c r="BN4476" s="6">
        <f>SUM($R$5:V4478)-$AB$2</f>
        <v>22059.59214789615</v>
      </c>
      <c r="BO4476" s="6">
        <f>SUM($R$5:W4478)-$AB$2</f>
        <v>32860.671893544051</v>
      </c>
      <c r="BP4476" s="16"/>
    </row>
    <row r="4477" spans="1:68" x14ac:dyDescent="0.45">
      <c r="A4477" s="1">
        <v>2008</v>
      </c>
      <c r="B4477" s="1">
        <v>7</v>
      </c>
      <c r="C4477" s="1">
        <v>5</v>
      </c>
      <c r="D4477" s="1">
        <v>23</v>
      </c>
      <c r="E4477" s="1">
        <v>17.2</v>
      </c>
      <c r="F4477" s="1">
        <v>0</v>
      </c>
      <c r="G4477" s="4"/>
      <c r="H4477" s="4"/>
      <c r="Q4477" s="1">
        <v>20</v>
      </c>
      <c r="R4477" s="6">
        <f t="shared" si="5940"/>
        <v>4.5819999999999997E-4</v>
      </c>
      <c r="S4477" s="6">
        <f t="shared" si="5941"/>
        <v>1.7778159999999998E-3</v>
      </c>
      <c r="T4477" s="6">
        <f t="shared" si="5942"/>
        <v>4.4445400000000003E-3</v>
      </c>
      <c r="U4477" s="6">
        <f t="shared" si="5943"/>
        <v>6.2223559999999992E-3</v>
      </c>
      <c r="V4477" s="6">
        <f t="shared" si="5944"/>
        <v>8.8890800000000006E-3</v>
      </c>
      <c r="W4477" s="6">
        <f t="shared" si="5945"/>
        <v>1.0666896000000002E-2</v>
      </c>
      <c r="X4477" s="17"/>
      <c r="Y4477" s="17"/>
      <c r="Z4477" s="17"/>
      <c r="AA4477" s="17"/>
      <c r="AB4477" s="17"/>
      <c r="AC4477" s="17"/>
      <c r="AE4477" s="16"/>
      <c r="AF4477" s="16"/>
      <c r="AG4477" s="16"/>
      <c r="AH4477" s="16"/>
      <c r="AI4477" s="16"/>
      <c r="AJ4477" s="16"/>
      <c r="AL4477" s="16"/>
      <c r="AM4477" s="16"/>
      <c r="AN4477" s="16"/>
      <c r="AO4477" s="16"/>
      <c r="AP4477" s="16"/>
      <c r="AQ4477" s="16"/>
      <c r="BI4477" s="1">
        <v>22</v>
      </c>
      <c r="BJ4477" s="6">
        <f>SUM($R$5:R4479)-$AB$2</f>
        <v>457.43265659999929</v>
      </c>
      <c r="BK4477" s="6">
        <f>SUM($R$5:S4479)-$AB$2</f>
        <v>2257.6126142080011</v>
      </c>
      <c r="BL4477" s="6">
        <f>SUM($R$5:T4479)-$AB$2</f>
        <v>6758.0625082279985</v>
      </c>
      <c r="BM4477" s="6">
        <f>SUM($R$5:U4479)-$AB$2</f>
        <v>13058.692359856061</v>
      </c>
      <c r="BN4477" s="6">
        <f>SUM($R$5:V4479)-$AB$2</f>
        <v>22059.59214789615</v>
      </c>
      <c r="BO4477" s="6">
        <f>SUM($R$5:W4479)-$AB$2</f>
        <v>32860.671893544051</v>
      </c>
      <c r="BP4477" s="16"/>
    </row>
    <row r="4478" spans="1:68" x14ac:dyDescent="0.45">
      <c r="A4478" s="1">
        <v>2008</v>
      </c>
      <c r="B4478" s="1">
        <v>7</v>
      </c>
      <c r="C4478" s="1">
        <v>6</v>
      </c>
      <c r="D4478" s="1">
        <v>0</v>
      </c>
      <c r="E4478" s="1">
        <v>16.8</v>
      </c>
      <c r="F4478" s="1">
        <v>0</v>
      </c>
      <c r="G4478" s="4"/>
      <c r="H4478" s="4"/>
      <c r="Q4478" s="1">
        <v>21</v>
      </c>
      <c r="R4478" s="6">
        <f t="shared" si="5940"/>
        <v>0</v>
      </c>
      <c r="S4478" s="6">
        <f t="shared" si="5941"/>
        <v>0</v>
      </c>
      <c r="T4478" s="6">
        <f t="shared" si="5942"/>
        <v>0</v>
      </c>
      <c r="U4478" s="6">
        <f t="shared" si="5943"/>
        <v>0</v>
      </c>
      <c r="V4478" s="6">
        <f t="shared" si="5944"/>
        <v>0</v>
      </c>
      <c r="W4478" s="6">
        <f t="shared" si="5945"/>
        <v>0</v>
      </c>
      <c r="X4478" s="17"/>
      <c r="Y4478" s="17"/>
      <c r="Z4478" s="17"/>
      <c r="AA4478" s="17"/>
      <c r="AB4478" s="17"/>
      <c r="AC4478" s="17"/>
      <c r="AE4478" s="16"/>
      <c r="AF4478" s="16"/>
      <c r="AG4478" s="16"/>
      <c r="AH4478" s="16"/>
      <c r="AI4478" s="16"/>
      <c r="AJ4478" s="16"/>
      <c r="AL4478" s="16"/>
      <c r="AM4478" s="16"/>
      <c r="AN4478" s="16"/>
      <c r="AO4478" s="16"/>
      <c r="AP4478" s="16"/>
      <c r="AQ4478" s="16"/>
      <c r="BI4478" s="1">
        <v>23</v>
      </c>
      <c r="BJ4478" s="6">
        <f>SUM($R$5:R4480)-$AB$2</f>
        <v>457.43265659999929</v>
      </c>
      <c r="BK4478" s="6">
        <f>SUM($R$5:S4480)-$AB$2</f>
        <v>2257.6126142080011</v>
      </c>
      <c r="BL4478" s="6">
        <f>SUM($R$5:T4480)-$AB$2</f>
        <v>6758.0625082279985</v>
      </c>
      <c r="BM4478" s="6">
        <f>SUM($R$5:U4480)-$AB$2</f>
        <v>13058.692359856061</v>
      </c>
      <c r="BN4478" s="6">
        <f>SUM($R$5:V4480)-$AB$2</f>
        <v>22059.59214789615</v>
      </c>
      <c r="BO4478" s="6">
        <f>SUM($R$5:W4480)-$AB$2</f>
        <v>32860.671893544051</v>
      </c>
      <c r="BP4478" s="16"/>
    </row>
    <row r="4479" spans="1:68" x14ac:dyDescent="0.45">
      <c r="A4479" s="1">
        <v>2008</v>
      </c>
      <c r="B4479" s="1">
        <v>7</v>
      </c>
      <c r="C4479" s="1">
        <v>6</v>
      </c>
      <c r="D4479" s="1">
        <v>1</v>
      </c>
      <c r="E4479" s="1">
        <v>16.5</v>
      </c>
      <c r="F4479" s="1">
        <v>0</v>
      </c>
      <c r="G4479" s="4"/>
      <c r="H4479" s="4"/>
      <c r="Q4479" s="1">
        <v>22</v>
      </c>
      <c r="R4479" s="6">
        <f t="shared" si="5940"/>
        <v>0</v>
      </c>
      <c r="S4479" s="6">
        <f t="shared" si="5941"/>
        <v>0</v>
      </c>
      <c r="T4479" s="6">
        <f t="shared" si="5942"/>
        <v>0</v>
      </c>
      <c r="U4479" s="6">
        <f t="shared" si="5943"/>
        <v>0</v>
      </c>
      <c r="V4479" s="6">
        <f t="shared" si="5944"/>
        <v>0</v>
      </c>
      <c r="W4479" s="6">
        <f t="shared" si="5945"/>
        <v>0</v>
      </c>
      <c r="X4479" s="17"/>
      <c r="Y4479" s="17"/>
      <c r="Z4479" s="17"/>
      <c r="AA4479" s="17"/>
      <c r="AB4479" s="17"/>
      <c r="AC4479" s="17"/>
      <c r="AE4479" s="16"/>
      <c r="AF4479" s="16"/>
      <c r="AG4479" s="16"/>
      <c r="AH4479" s="16"/>
      <c r="AI4479" s="16"/>
      <c r="AJ4479" s="16"/>
      <c r="AL4479" s="16"/>
      <c r="AM4479" s="16"/>
      <c r="AN4479" s="16"/>
      <c r="AO4479" s="16"/>
      <c r="AP4479" s="16"/>
      <c r="AQ4479" s="16"/>
      <c r="BI4479" s="1">
        <v>0</v>
      </c>
      <c r="BJ4479" s="6">
        <f t="shared" ref="BJ4479" si="6006">R4481-$AB$2</f>
        <v>-6.53125</v>
      </c>
      <c r="BK4479" s="6">
        <f t="shared" ref="BK4479" si="6007">S4481-$AB$2</f>
        <v>-6.53125</v>
      </c>
      <c r="BL4479" s="6">
        <f t="shared" ref="BL4479" si="6008">T4481-$AB$2</f>
        <v>-6.53125</v>
      </c>
      <c r="BM4479" s="6">
        <f t="shared" ref="BM4479" si="6009">U4481-$AB$2</f>
        <v>-6.53125</v>
      </c>
      <c r="BN4479" s="6">
        <f t="shared" ref="BN4479" si="6010">V4481-$AB$2</f>
        <v>-6.53125</v>
      </c>
      <c r="BO4479" s="6">
        <f t="shared" ref="BO4479" si="6011">W4481-$AB$2</f>
        <v>-6.53125</v>
      </c>
      <c r="BP4479" s="16">
        <v>188</v>
      </c>
    </row>
    <row r="4480" spans="1:68" x14ac:dyDescent="0.45">
      <c r="A4480" s="1">
        <v>2008</v>
      </c>
      <c r="B4480" s="1">
        <v>7</v>
      </c>
      <c r="C4480" s="1">
        <v>6</v>
      </c>
      <c r="D4480" s="1">
        <v>2</v>
      </c>
      <c r="E4480" s="1">
        <v>16.3</v>
      </c>
      <c r="F4480" s="1">
        <v>0</v>
      </c>
      <c r="G4480" s="4"/>
      <c r="H4480" s="4"/>
      <c r="Q4480" s="1">
        <v>23</v>
      </c>
      <c r="R4480" s="6">
        <f t="shared" si="5940"/>
        <v>0</v>
      </c>
      <c r="S4480" s="6">
        <f t="shared" si="5941"/>
        <v>0</v>
      </c>
      <c r="T4480" s="6">
        <f t="shared" si="5942"/>
        <v>0</v>
      </c>
      <c r="U4480" s="6">
        <f t="shared" si="5943"/>
        <v>0</v>
      </c>
      <c r="V4480" s="6">
        <f t="shared" si="5944"/>
        <v>0</v>
      </c>
      <c r="W4480" s="6">
        <f t="shared" si="5945"/>
        <v>0</v>
      </c>
      <c r="X4480" s="17"/>
      <c r="Y4480" s="17"/>
      <c r="Z4480" s="17"/>
      <c r="AA4480" s="17"/>
      <c r="AB4480" s="17"/>
      <c r="AC4480" s="17"/>
      <c r="AE4480" s="16"/>
      <c r="AF4480" s="16"/>
      <c r="AG4480" s="16"/>
      <c r="AH4480" s="16"/>
      <c r="AI4480" s="16"/>
      <c r="AJ4480" s="16"/>
      <c r="AL4480" s="16"/>
      <c r="AM4480" s="16"/>
      <c r="AN4480" s="16"/>
      <c r="AO4480" s="16"/>
      <c r="AP4480" s="16"/>
      <c r="AQ4480" s="16"/>
      <c r="BI4480" s="1">
        <v>1</v>
      </c>
      <c r="BJ4480" s="6">
        <f>SUM($R$5:R4482)-$AB$2</f>
        <v>457.43265659999929</v>
      </c>
      <c r="BK4480" s="6">
        <f>SUM($R$5:S4482)-$AB$2</f>
        <v>2257.6126142080011</v>
      </c>
      <c r="BL4480" s="6">
        <f>SUM($R$5:T4482)-$AB$2</f>
        <v>6758.0625082279985</v>
      </c>
      <c r="BM4480" s="6">
        <f>SUM($R$5:U4482)-$AB$2</f>
        <v>13058.692359856061</v>
      </c>
      <c r="BN4480" s="6">
        <f>SUM($R$5:V4482)-$AB$2</f>
        <v>22059.59214789615</v>
      </c>
      <c r="BO4480" s="6">
        <f>SUM($R$5:W4482)-$AB$2</f>
        <v>32860.671893544051</v>
      </c>
      <c r="BP4480" s="16"/>
    </row>
    <row r="4481" spans="1:68" x14ac:dyDescent="0.45">
      <c r="A4481" s="1">
        <v>2008</v>
      </c>
      <c r="B4481" s="1">
        <v>7</v>
      </c>
      <c r="C4481" s="1">
        <v>6</v>
      </c>
      <c r="D4481" s="1">
        <v>3</v>
      </c>
      <c r="E4481" s="1">
        <v>16.100000000000001</v>
      </c>
      <c r="F4481" s="1">
        <v>0</v>
      </c>
      <c r="G4481" s="4"/>
      <c r="H4481" s="4"/>
      <c r="Q4481" s="1">
        <v>0</v>
      </c>
      <c r="R4481" s="6">
        <f t="shared" si="5940"/>
        <v>0</v>
      </c>
      <c r="S4481" s="6">
        <f t="shared" si="5941"/>
        <v>0</v>
      </c>
      <c r="T4481" s="6">
        <f t="shared" si="5942"/>
        <v>0</v>
      </c>
      <c r="U4481" s="6">
        <f t="shared" si="5943"/>
        <v>0</v>
      </c>
      <c r="V4481" s="6">
        <f t="shared" si="5944"/>
        <v>0</v>
      </c>
      <c r="W4481" s="6">
        <f t="shared" si="5945"/>
        <v>0</v>
      </c>
      <c r="X4481" s="17"/>
      <c r="Y4481" s="17"/>
      <c r="Z4481" s="17"/>
      <c r="AA4481" s="17"/>
      <c r="AB4481" s="17"/>
      <c r="AC4481" s="17"/>
      <c r="AE4481" s="16"/>
      <c r="AF4481" s="16"/>
      <c r="AG4481" s="16"/>
      <c r="AH4481" s="16"/>
      <c r="AI4481" s="16"/>
      <c r="AJ4481" s="16"/>
      <c r="AL4481" s="16"/>
      <c r="AM4481" s="16"/>
      <c r="AN4481" s="16"/>
      <c r="AO4481" s="16"/>
      <c r="AP4481" s="16"/>
      <c r="AQ4481" s="16"/>
      <c r="BI4481" s="1">
        <v>2</v>
      </c>
      <c r="BJ4481" s="6">
        <f>SUM($R$5:R4483)-$AB$2</f>
        <v>457.43265659999929</v>
      </c>
      <c r="BK4481" s="6">
        <f>SUM($R$5:S4483)-$AB$2</f>
        <v>2257.6126142080011</v>
      </c>
      <c r="BL4481" s="6">
        <f>SUM($R$5:T4483)-$AB$2</f>
        <v>6758.0625082279985</v>
      </c>
      <c r="BM4481" s="6">
        <f>SUM($R$5:U4483)-$AB$2</f>
        <v>13058.692359856061</v>
      </c>
      <c r="BN4481" s="6">
        <f>SUM($R$5:V4483)-$AB$2</f>
        <v>22059.59214789615</v>
      </c>
      <c r="BO4481" s="6">
        <f>SUM($R$5:W4483)-$AB$2</f>
        <v>32860.671893544051</v>
      </c>
      <c r="BP4481" s="16"/>
    </row>
    <row r="4482" spans="1:68" x14ac:dyDescent="0.45">
      <c r="A4482" s="1">
        <v>2008</v>
      </c>
      <c r="B4482" s="1">
        <v>7</v>
      </c>
      <c r="C4482" s="1">
        <v>6</v>
      </c>
      <c r="D4482" s="1">
        <v>4</v>
      </c>
      <c r="E4482" s="1">
        <v>16.100000000000001</v>
      </c>
      <c r="F4482" s="1">
        <v>0</v>
      </c>
      <c r="G4482" s="4"/>
      <c r="H4482" s="4"/>
      <c r="Q4482" s="1">
        <v>1</v>
      </c>
      <c r="R4482" s="6">
        <f t="shared" si="5940"/>
        <v>0</v>
      </c>
      <c r="S4482" s="6">
        <f t="shared" si="5941"/>
        <v>0</v>
      </c>
      <c r="T4482" s="6">
        <f t="shared" si="5942"/>
        <v>0</v>
      </c>
      <c r="U4482" s="6">
        <f t="shared" si="5943"/>
        <v>0</v>
      </c>
      <c r="V4482" s="6">
        <f t="shared" si="5944"/>
        <v>0</v>
      </c>
      <c r="W4482" s="6">
        <f t="shared" si="5945"/>
        <v>0</v>
      </c>
      <c r="X4482" s="17"/>
      <c r="Y4482" s="17"/>
      <c r="Z4482" s="17"/>
      <c r="AA4482" s="17"/>
      <c r="AB4482" s="17"/>
      <c r="AC4482" s="17"/>
      <c r="AE4482" s="16"/>
      <c r="AF4482" s="16"/>
      <c r="AG4482" s="16"/>
      <c r="AH4482" s="16"/>
      <c r="AI4482" s="16"/>
      <c r="AJ4482" s="16"/>
      <c r="AL4482" s="16"/>
      <c r="AM4482" s="16"/>
      <c r="AN4482" s="16"/>
      <c r="AO4482" s="16"/>
      <c r="AP4482" s="16"/>
      <c r="AQ4482" s="16"/>
      <c r="BI4482" s="1">
        <v>3</v>
      </c>
      <c r="BJ4482" s="6">
        <f>SUM($R$5:R4484)-$AB$2</f>
        <v>457.43265659999929</v>
      </c>
      <c r="BK4482" s="6">
        <f>SUM($R$5:S4484)-$AB$2</f>
        <v>2257.6126142080011</v>
      </c>
      <c r="BL4482" s="6">
        <f>SUM($R$5:T4484)-$AB$2</f>
        <v>6758.0625082279985</v>
      </c>
      <c r="BM4482" s="6">
        <f>SUM($R$5:U4484)-$AB$2</f>
        <v>13058.692359856061</v>
      </c>
      <c r="BN4482" s="6">
        <f>SUM($R$5:V4484)-$AB$2</f>
        <v>22059.59214789615</v>
      </c>
      <c r="BO4482" s="6">
        <f>SUM($R$5:W4484)-$AB$2</f>
        <v>32860.671893544051</v>
      </c>
      <c r="BP4482" s="16"/>
    </row>
    <row r="4483" spans="1:68" x14ac:dyDescent="0.45">
      <c r="A4483" s="1">
        <v>2008</v>
      </c>
      <c r="B4483" s="1">
        <v>7</v>
      </c>
      <c r="C4483" s="1">
        <v>6</v>
      </c>
      <c r="D4483" s="1">
        <v>5</v>
      </c>
      <c r="E4483" s="1">
        <v>15.9</v>
      </c>
      <c r="F4483" s="1">
        <v>0</v>
      </c>
      <c r="G4483" s="4"/>
      <c r="H4483" s="4"/>
      <c r="Q4483" s="1">
        <v>2</v>
      </c>
      <c r="R4483" s="6">
        <f t="shared" si="5940"/>
        <v>0</v>
      </c>
      <c r="S4483" s="6">
        <f t="shared" si="5941"/>
        <v>0</v>
      </c>
      <c r="T4483" s="6">
        <f t="shared" si="5942"/>
        <v>0</v>
      </c>
      <c r="U4483" s="6">
        <f t="shared" si="5943"/>
        <v>0</v>
      </c>
      <c r="V4483" s="6">
        <f t="shared" si="5944"/>
        <v>0</v>
      </c>
      <c r="W4483" s="6">
        <f t="shared" si="5945"/>
        <v>0</v>
      </c>
      <c r="X4483" s="17"/>
      <c r="Y4483" s="17"/>
      <c r="Z4483" s="17"/>
      <c r="AA4483" s="17"/>
      <c r="AB4483" s="17"/>
      <c r="AC4483" s="17"/>
      <c r="AE4483" s="16"/>
      <c r="AF4483" s="16"/>
      <c r="AG4483" s="16"/>
      <c r="AH4483" s="16"/>
      <c r="AI4483" s="16"/>
      <c r="AJ4483" s="16"/>
      <c r="AL4483" s="16"/>
      <c r="AM4483" s="16"/>
      <c r="AN4483" s="16"/>
      <c r="AO4483" s="16"/>
      <c r="AP4483" s="16"/>
      <c r="AQ4483" s="16"/>
      <c r="BI4483" s="1">
        <v>4</v>
      </c>
      <c r="BJ4483" s="6">
        <f>SUM($R$5:R4485)-$AB$2</f>
        <v>457.43265659999929</v>
      </c>
      <c r="BK4483" s="6">
        <f>SUM($R$5:S4485)-$AB$2</f>
        <v>2257.6126142080011</v>
      </c>
      <c r="BL4483" s="6">
        <f>SUM($R$5:T4485)-$AB$2</f>
        <v>6758.0625082279985</v>
      </c>
      <c r="BM4483" s="6">
        <f>SUM($R$5:U4485)-$AB$2</f>
        <v>13058.692359856061</v>
      </c>
      <c r="BN4483" s="6">
        <f>SUM($R$5:V4485)-$AB$2</f>
        <v>22059.59214789615</v>
      </c>
      <c r="BO4483" s="6">
        <f>SUM($R$5:W4485)-$AB$2</f>
        <v>32860.671893544051</v>
      </c>
      <c r="BP4483" s="16"/>
    </row>
    <row r="4484" spans="1:68" x14ac:dyDescent="0.45">
      <c r="A4484" s="1">
        <v>2008</v>
      </c>
      <c r="B4484" s="1">
        <v>7</v>
      </c>
      <c r="C4484" s="1">
        <v>6</v>
      </c>
      <c r="D4484" s="1">
        <v>6</v>
      </c>
      <c r="E4484" s="1">
        <v>15.8</v>
      </c>
      <c r="F4484" s="1">
        <v>24.96</v>
      </c>
      <c r="G4484" s="4"/>
      <c r="H4484" s="4"/>
      <c r="Q4484" s="1">
        <v>3</v>
      </c>
      <c r="R4484" s="6">
        <f t="shared" si="5940"/>
        <v>0</v>
      </c>
      <c r="S4484" s="6">
        <f t="shared" si="5941"/>
        <v>0</v>
      </c>
      <c r="T4484" s="6">
        <f t="shared" si="5942"/>
        <v>0</v>
      </c>
      <c r="U4484" s="6">
        <f t="shared" si="5943"/>
        <v>0</v>
      </c>
      <c r="V4484" s="6">
        <f t="shared" si="5944"/>
        <v>0</v>
      </c>
      <c r="W4484" s="6">
        <f t="shared" si="5945"/>
        <v>0</v>
      </c>
      <c r="X4484" s="17"/>
      <c r="Y4484" s="17"/>
      <c r="Z4484" s="17"/>
      <c r="AA4484" s="17"/>
      <c r="AB4484" s="17"/>
      <c r="AC4484" s="17"/>
      <c r="AE4484" s="16"/>
      <c r="AF4484" s="16"/>
      <c r="AG4484" s="16"/>
      <c r="AH4484" s="16"/>
      <c r="AI4484" s="16"/>
      <c r="AJ4484" s="16"/>
      <c r="AL4484" s="16"/>
      <c r="AM4484" s="16"/>
      <c r="AN4484" s="16"/>
      <c r="AO4484" s="16"/>
      <c r="AP4484" s="16"/>
      <c r="AQ4484" s="16"/>
      <c r="BI4484" s="1">
        <v>5</v>
      </c>
      <c r="BJ4484" s="6">
        <f>SUM($R$5:R4486)-$AB$2</f>
        <v>457.43265659999929</v>
      </c>
      <c r="BK4484" s="6">
        <f>SUM($R$5:S4486)-$AB$2</f>
        <v>2257.6126142080011</v>
      </c>
      <c r="BL4484" s="6">
        <f>SUM($R$5:T4486)-$AB$2</f>
        <v>6758.0625082279985</v>
      </c>
      <c r="BM4484" s="6">
        <f>SUM($R$5:U4486)-$AB$2</f>
        <v>13058.692359856061</v>
      </c>
      <c r="BN4484" s="6">
        <f>SUM($R$5:V4486)-$AB$2</f>
        <v>22059.59214789615</v>
      </c>
      <c r="BO4484" s="6">
        <f>SUM($R$5:W4486)-$AB$2</f>
        <v>32860.671893544051</v>
      </c>
      <c r="BP4484" s="16"/>
    </row>
    <row r="4485" spans="1:68" x14ac:dyDescent="0.45">
      <c r="A4485" s="1">
        <v>2008</v>
      </c>
      <c r="B4485" s="1">
        <v>7</v>
      </c>
      <c r="C4485" s="1">
        <v>6</v>
      </c>
      <c r="D4485" s="1">
        <v>7</v>
      </c>
      <c r="E4485" s="1">
        <v>16.8</v>
      </c>
      <c r="F4485" s="1">
        <v>209.03</v>
      </c>
      <c r="G4485" s="4"/>
      <c r="H4485" s="4"/>
      <c r="Q4485" s="1">
        <v>4</v>
      </c>
      <c r="R4485" s="6">
        <f t="shared" si="5940"/>
        <v>0</v>
      </c>
      <c r="S4485" s="6">
        <f t="shared" si="5941"/>
        <v>0</v>
      </c>
      <c r="T4485" s="6">
        <f t="shared" si="5942"/>
        <v>0</v>
      </c>
      <c r="U4485" s="6">
        <f t="shared" si="5943"/>
        <v>0</v>
      </c>
      <c r="V4485" s="6">
        <f t="shared" si="5944"/>
        <v>0</v>
      </c>
      <c r="W4485" s="6">
        <f t="shared" si="5945"/>
        <v>0</v>
      </c>
      <c r="X4485" s="17"/>
      <c r="Y4485" s="17"/>
      <c r="Z4485" s="17"/>
      <c r="AA4485" s="17"/>
      <c r="AB4485" s="17"/>
      <c r="AC4485" s="17"/>
      <c r="AE4485" s="16"/>
      <c r="AF4485" s="16"/>
      <c r="AG4485" s="16"/>
      <c r="AH4485" s="16"/>
      <c r="AI4485" s="16"/>
      <c r="AJ4485" s="16"/>
      <c r="AL4485" s="16"/>
      <c r="AM4485" s="16"/>
      <c r="AN4485" s="16"/>
      <c r="AO4485" s="16"/>
      <c r="AP4485" s="16"/>
      <c r="AQ4485" s="16"/>
      <c r="BI4485" s="1">
        <v>6</v>
      </c>
      <c r="BJ4485" s="6">
        <f>SUM($R$5:R4487)-$AB$2</f>
        <v>457.4471333999993</v>
      </c>
      <c r="BK4485" s="6">
        <f>SUM($R$5:S4487)-$AB$2</f>
        <v>2257.6832609920011</v>
      </c>
      <c r="BL4485" s="6">
        <f>SUM($R$5:T4487)-$AB$2</f>
        <v>6758.2735799719985</v>
      </c>
      <c r="BM4485" s="6">
        <f>SUM($R$5:U4487)-$AB$2</f>
        <v>13059.10002654406</v>
      </c>
      <c r="BN4485" s="6">
        <f>SUM($R$5:V4487)-$AB$2</f>
        <v>22060.280664504146</v>
      </c>
      <c r="BO4485" s="6">
        <f>SUM($R$5:W4487)-$AB$2</f>
        <v>32861.697430056047</v>
      </c>
      <c r="BP4485" s="16"/>
    </row>
    <row r="4486" spans="1:68" x14ac:dyDescent="0.45">
      <c r="A4486" s="1">
        <v>2008</v>
      </c>
      <c r="B4486" s="1">
        <v>7</v>
      </c>
      <c r="C4486" s="1">
        <v>6</v>
      </c>
      <c r="D4486" s="1">
        <v>8</v>
      </c>
      <c r="E4486" s="1">
        <v>17.8</v>
      </c>
      <c r="F4486" s="1">
        <v>419.03</v>
      </c>
      <c r="G4486" s="4"/>
      <c r="H4486" s="4"/>
      <c r="Q4486" s="1">
        <v>5</v>
      </c>
      <c r="R4486" s="6">
        <f t="shared" ref="R4486:R4549" si="6012">$AX$2*F4483*$R$4/1000</f>
        <v>0</v>
      </c>
      <c r="S4486" s="6">
        <f t="shared" ref="S4486:S4549" si="6013">$AX$2*F4483*($S$4*$AU$2)/1000</f>
        <v>0</v>
      </c>
      <c r="T4486" s="6">
        <f t="shared" ref="T4486:T4549" si="6014">$AX$2*F4483*($T$4*$AU$2)/1000</f>
        <v>0</v>
      </c>
      <c r="U4486" s="6">
        <f t="shared" ref="U4486:U4549" si="6015">$AX$2*F4483*($U$4*$AU$2)/1000</f>
        <v>0</v>
      </c>
      <c r="V4486" s="6">
        <f t="shared" ref="V4486:V4549" si="6016">$AX$2*F4483*($V$4*$AU$2)/1000</f>
        <v>0</v>
      </c>
      <c r="W4486" s="6">
        <f t="shared" ref="W4486:W4549" si="6017">$AX$2*F4483*($W$4*$AU$2)/1000</f>
        <v>0</v>
      </c>
      <c r="X4486" s="17"/>
      <c r="Y4486" s="17"/>
      <c r="Z4486" s="17"/>
      <c r="AA4486" s="17"/>
      <c r="AB4486" s="17"/>
      <c r="AC4486" s="17"/>
      <c r="AE4486" s="16"/>
      <c r="AF4486" s="16"/>
      <c r="AG4486" s="16"/>
      <c r="AH4486" s="16"/>
      <c r="AI4486" s="16"/>
      <c r="AJ4486" s="16"/>
      <c r="AL4486" s="16"/>
      <c r="AM4486" s="16"/>
      <c r="AN4486" s="16"/>
      <c r="AO4486" s="16"/>
      <c r="AP4486" s="16"/>
      <c r="AQ4486" s="16"/>
      <c r="BI4486" s="1">
        <v>7</v>
      </c>
      <c r="BJ4486" s="6">
        <f>SUM($R$5:R4488)-$AB$2</f>
        <v>457.56837079999929</v>
      </c>
      <c r="BK4486" s="6">
        <f>SUM($R$5:S4488)-$AB$2</f>
        <v>2258.2748995040015</v>
      </c>
      <c r="BL4486" s="6">
        <f>SUM($R$5:T4488)-$AB$2</f>
        <v>6760.0412212639985</v>
      </c>
      <c r="BM4486" s="6">
        <f>SUM($R$5:U4488)-$AB$2</f>
        <v>13062.514071728059</v>
      </c>
      <c r="BN4486" s="6">
        <f>SUM($R$5:V4488)-$AB$2</f>
        <v>22066.046715248143</v>
      </c>
      <c r="BO4486" s="6">
        <f>SUM($R$5:W4488)-$AB$2</f>
        <v>32870.285887472048</v>
      </c>
      <c r="BP4486" s="16"/>
    </row>
    <row r="4487" spans="1:68" x14ac:dyDescent="0.45">
      <c r="A4487" s="1">
        <v>2008</v>
      </c>
      <c r="B4487" s="1">
        <v>7</v>
      </c>
      <c r="C4487" s="1">
        <v>6</v>
      </c>
      <c r="D4487" s="1">
        <v>9</v>
      </c>
      <c r="E4487" s="1">
        <v>18.8</v>
      </c>
      <c r="F4487" s="1">
        <v>619.39</v>
      </c>
      <c r="G4487" s="4"/>
      <c r="H4487" s="4"/>
      <c r="Q4487" s="1">
        <v>6</v>
      </c>
      <c r="R4487" s="6">
        <f t="shared" si="6012"/>
        <v>1.44768E-2</v>
      </c>
      <c r="S4487" s="6">
        <f t="shared" si="6013"/>
        <v>5.6169983999999992E-2</v>
      </c>
      <c r="T4487" s="6">
        <f t="shared" si="6014"/>
        <v>0.14042495999999996</v>
      </c>
      <c r="U4487" s="6">
        <f t="shared" si="6015"/>
        <v>0.19659494399999999</v>
      </c>
      <c r="V4487" s="6">
        <f t="shared" si="6016"/>
        <v>0.28084991999999992</v>
      </c>
      <c r="W4487" s="6">
        <f t="shared" si="6017"/>
        <v>0.33701990399999998</v>
      </c>
      <c r="X4487" s="17"/>
      <c r="Y4487" s="17"/>
      <c r="Z4487" s="17"/>
      <c r="AA4487" s="17"/>
      <c r="AB4487" s="17"/>
      <c r="AC4487" s="17"/>
      <c r="AE4487" s="16"/>
      <c r="AF4487" s="16"/>
      <c r="AG4487" s="16"/>
      <c r="AH4487" s="16"/>
      <c r="AI4487" s="16"/>
      <c r="AJ4487" s="16"/>
      <c r="AL4487" s="16"/>
      <c r="AM4487" s="16"/>
      <c r="AN4487" s="16"/>
      <c r="AO4487" s="16"/>
      <c r="AP4487" s="16"/>
      <c r="AQ4487" s="16"/>
      <c r="BI4487" s="1">
        <v>8</v>
      </c>
      <c r="BJ4487" s="6">
        <f>SUM($R$5:R4489)-$AB$2</f>
        <v>457.81140819999928</v>
      </c>
      <c r="BK4487" s="6">
        <f>SUM($R$5:S4489)-$AB$2</f>
        <v>2259.4609220160014</v>
      </c>
      <c r="BL4487" s="6">
        <f>SUM($R$5:T4489)-$AB$2</f>
        <v>6763.5847065559983</v>
      </c>
      <c r="BM4487" s="6">
        <f>SUM($R$5:U4489)-$AB$2</f>
        <v>13069.358004912059</v>
      </c>
      <c r="BN4487" s="6">
        <f>SUM($R$5:V4489)-$AB$2</f>
        <v>22077.605573992147</v>
      </c>
      <c r="BO4487" s="6">
        <f>SUM($R$5:W4489)-$AB$2</f>
        <v>32887.502656888049</v>
      </c>
      <c r="BP4487" s="16"/>
    </row>
    <row r="4488" spans="1:68" x14ac:dyDescent="0.45">
      <c r="A4488" s="1">
        <v>2008</v>
      </c>
      <c r="B4488" s="1">
        <v>7</v>
      </c>
      <c r="C4488" s="1">
        <v>6</v>
      </c>
      <c r="D4488" s="1">
        <v>10</v>
      </c>
      <c r="E4488" s="1">
        <v>20</v>
      </c>
      <c r="F4488" s="1">
        <v>789.31</v>
      </c>
      <c r="G4488" s="4"/>
      <c r="H4488" s="4"/>
      <c r="Q4488" s="1">
        <v>7</v>
      </c>
      <c r="R4488" s="6">
        <f t="shared" si="6012"/>
        <v>0.1212374</v>
      </c>
      <c r="S4488" s="6">
        <f t="shared" si="6013"/>
        <v>0.47040111199999995</v>
      </c>
      <c r="T4488" s="6">
        <f t="shared" si="6014"/>
        <v>1.1760027799999997</v>
      </c>
      <c r="U4488" s="6">
        <f t="shared" si="6015"/>
        <v>1.6464038919999999</v>
      </c>
      <c r="V4488" s="6">
        <f t="shared" si="6016"/>
        <v>2.3520055599999994</v>
      </c>
      <c r="W4488" s="6">
        <f t="shared" si="6017"/>
        <v>2.8224066720000001</v>
      </c>
      <c r="X4488" s="17"/>
      <c r="Y4488" s="17"/>
      <c r="Z4488" s="17"/>
      <c r="AA4488" s="17"/>
      <c r="AB4488" s="17"/>
      <c r="AC4488" s="17"/>
      <c r="AE4488" s="16"/>
      <c r="AF4488" s="16"/>
      <c r="AG4488" s="16"/>
      <c r="AH4488" s="16"/>
      <c r="AI4488" s="16"/>
      <c r="AJ4488" s="16"/>
      <c r="AL4488" s="16"/>
      <c r="AM4488" s="16"/>
      <c r="AN4488" s="16"/>
      <c r="AO4488" s="16"/>
      <c r="AP4488" s="16"/>
      <c r="AQ4488" s="16"/>
      <c r="BI4488" s="1">
        <v>9</v>
      </c>
      <c r="BJ4488" s="6">
        <f>SUM($R$5:R4490)-$AB$2</f>
        <v>458.17065439999925</v>
      </c>
      <c r="BK4488" s="6">
        <f>SUM($R$5:S4490)-$AB$2</f>
        <v>2261.2140434720013</v>
      </c>
      <c r="BL4488" s="6">
        <f>SUM($R$5:T4490)-$AB$2</f>
        <v>6768.8225161519977</v>
      </c>
      <c r="BM4488" s="6">
        <f>SUM($R$5:U4490)-$AB$2</f>
        <v>13079.47437790406</v>
      </c>
      <c r="BN4488" s="6">
        <f>SUM($R$5:V4490)-$AB$2</f>
        <v>22094.691323264149</v>
      </c>
      <c r="BO4488" s="6">
        <f>SUM($R$5:W4490)-$AB$2</f>
        <v>32912.951657696052</v>
      </c>
      <c r="BP4488" s="16"/>
    </row>
    <row r="4489" spans="1:68" x14ac:dyDescent="0.45">
      <c r="A4489" s="1">
        <v>2008</v>
      </c>
      <c r="B4489" s="1">
        <v>7</v>
      </c>
      <c r="C4489" s="1">
        <v>6</v>
      </c>
      <c r="D4489" s="1">
        <v>11</v>
      </c>
      <c r="E4489" s="1">
        <v>20.6</v>
      </c>
      <c r="F4489" s="1">
        <v>918.45</v>
      </c>
      <c r="G4489" s="4"/>
      <c r="H4489" s="4"/>
      <c r="Q4489" s="1">
        <v>8</v>
      </c>
      <c r="R4489" s="6">
        <f t="shared" si="6012"/>
        <v>0.24303739999999996</v>
      </c>
      <c r="S4489" s="6">
        <f t="shared" si="6013"/>
        <v>0.94298511199999979</v>
      </c>
      <c r="T4489" s="6">
        <f t="shared" si="6014"/>
        <v>2.3574627799999992</v>
      </c>
      <c r="U4489" s="6">
        <f t="shared" si="6015"/>
        <v>3.3004478919999998</v>
      </c>
      <c r="V4489" s="6">
        <f t="shared" si="6016"/>
        <v>4.7149255599999984</v>
      </c>
      <c r="W4489" s="6">
        <f t="shared" si="6017"/>
        <v>5.657910671999999</v>
      </c>
      <c r="X4489" s="17"/>
      <c r="Y4489" s="17"/>
      <c r="Z4489" s="17"/>
      <c r="AA4489" s="17"/>
      <c r="AB4489" s="17"/>
      <c r="AC4489" s="17"/>
      <c r="AE4489" s="16"/>
      <c r="AF4489" s="16"/>
      <c r="AG4489" s="16"/>
      <c r="AH4489" s="16"/>
      <c r="AI4489" s="16"/>
      <c r="AJ4489" s="16"/>
      <c r="AL4489" s="16"/>
      <c r="AM4489" s="16"/>
      <c r="AN4489" s="16"/>
      <c r="AO4489" s="16"/>
      <c r="AP4489" s="16"/>
      <c r="AQ4489" s="16"/>
      <c r="BI4489" s="1">
        <v>10</v>
      </c>
      <c r="BJ4489" s="6">
        <f>SUM($R$5:R4491)-$AB$2</f>
        <v>458.62845419999923</v>
      </c>
      <c r="BK4489" s="6">
        <f>SUM($R$5:S4491)-$AB$2</f>
        <v>2263.4481064960014</v>
      </c>
      <c r="BL4489" s="6">
        <f>SUM($R$5:T4491)-$AB$2</f>
        <v>6775.497237235998</v>
      </c>
      <c r="BM4489" s="6">
        <f>SUM($R$5:U4491)-$AB$2</f>
        <v>13092.36602027206</v>
      </c>
      <c r="BN4489" s="6">
        <f>SUM($R$5:V4491)-$AB$2</f>
        <v>22116.464281752153</v>
      </c>
      <c r="BO4489" s="6">
        <f>SUM($R$5:W4491)-$AB$2</f>
        <v>32945.382195528051</v>
      </c>
      <c r="BP4489" s="16"/>
    </row>
    <row r="4490" spans="1:68" x14ac:dyDescent="0.45">
      <c r="A4490" s="1">
        <v>2008</v>
      </c>
      <c r="B4490" s="1">
        <v>7</v>
      </c>
      <c r="C4490" s="1">
        <v>6</v>
      </c>
      <c r="D4490" s="1">
        <v>12</v>
      </c>
      <c r="E4490" s="1">
        <v>20.100000000000001</v>
      </c>
      <c r="F4490" s="1">
        <v>363.07</v>
      </c>
      <c r="G4490" s="4"/>
      <c r="H4490" s="4"/>
      <c r="Q4490" s="1">
        <v>9</v>
      </c>
      <c r="R4490" s="6">
        <f t="shared" si="6012"/>
        <v>0.35924619999999996</v>
      </c>
      <c r="S4490" s="6">
        <f t="shared" si="6013"/>
        <v>1.3938752559999998</v>
      </c>
      <c r="T4490" s="6">
        <f t="shared" si="6014"/>
        <v>3.4846881399999998</v>
      </c>
      <c r="U4490" s="6">
        <f t="shared" si="6015"/>
        <v>4.8785633959999997</v>
      </c>
      <c r="V4490" s="6">
        <f t="shared" si="6016"/>
        <v>6.9693762799999996</v>
      </c>
      <c r="W4490" s="6">
        <f t="shared" si="6017"/>
        <v>8.3632515359999999</v>
      </c>
      <c r="X4490" s="17"/>
      <c r="Y4490" s="17"/>
      <c r="Z4490" s="17"/>
      <c r="AA4490" s="17"/>
      <c r="AB4490" s="17"/>
      <c r="AC4490" s="17"/>
      <c r="AE4490" s="16"/>
      <c r="AF4490" s="16"/>
      <c r="AG4490" s="16"/>
      <c r="AH4490" s="16"/>
      <c r="AI4490" s="16"/>
      <c r="AJ4490" s="16"/>
      <c r="AL4490" s="16"/>
      <c r="AM4490" s="16"/>
      <c r="AN4490" s="16"/>
      <c r="AO4490" s="16"/>
      <c r="AP4490" s="16"/>
      <c r="AQ4490" s="16"/>
      <c r="BI4490" s="1">
        <v>11</v>
      </c>
      <c r="BJ4490" s="6">
        <f>SUM($R$5:R4492)-$AB$2</f>
        <v>459.1611551999992</v>
      </c>
      <c r="BK4490" s="6">
        <f>SUM($R$5:S4492)-$AB$2</f>
        <v>2266.0476873760017</v>
      </c>
      <c r="BL4490" s="6">
        <f>SUM($R$5:T4492)-$AB$2</f>
        <v>6783.2640178159982</v>
      </c>
      <c r="BM4490" s="6">
        <f>SUM($R$5:U4492)-$AB$2</f>
        <v>13107.366880432059</v>
      </c>
      <c r="BN4490" s="6">
        <f>SUM($R$5:V4492)-$AB$2</f>
        <v>22141.799541312153</v>
      </c>
      <c r="BO4490" s="6">
        <f>SUM($R$5:W4492)-$AB$2</f>
        <v>32983.11873436805</v>
      </c>
      <c r="BP4490" s="16"/>
    </row>
    <row r="4491" spans="1:68" x14ac:dyDescent="0.45">
      <c r="A4491" s="1">
        <v>2008</v>
      </c>
      <c r="B4491" s="1">
        <v>7</v>
      </c>
      <c r="C4491" s="1">
        <v>6</v>
      </c>
      <c r="D4491" s="1">
        <v>13</v>
      </c>
      <c r="E4491" s="1">
        <v>20.7</v>
      </c>
      <c r="F4491" s="1">
        <v>846.05</v>
      </c>
      <c r="G4491" s="4"/>
      <c r="H4491" s="4"/>
      <c r="Q4491" s="1">
        <v>10</v>
      </c>
      <c r="R4491" s="6">
        <f t="shared" si="6012"/>
        <v>0.45779979999999992</v>
      </c>
      <c r="S4491" s="6">
        <f t="shared" si="6013"/>
        <v>1.7762632239999998</v>
      </c>
      <c r="T4491" s="6">
        <f t="shared" si="6014"/>
        <v>4.4406580599999987</v>
      </c>
      <c r="U4491" s="6">
        <f t="shared" si="6015"/>
        <v>6.2169212839999988</v>
      </c>
      <c r="V4491" s="6">
        <f t="shared" si="6016"/>
        <v>8.8813161199999975</v>
      </c>
      <c r="W4491" s="6">
        <f t="shared" si="6017"/>
        <v>10.657579344</v>
      </c>
      <c r="X4491" s="17"/>
      <c r="Y4491" s="17"/>
      <c r="Z4491" s="17"/>
      <c r="AA4491" s="17"/>
      <c r="AB4491" s="17"/>
      <c r="AC4491" s="17"/>
      <c r="AE4491" s="16"/>
      <c r="AF4491" s="16"/>
      <c r="AG4491" s="16"/>
      <c r="AH4491" s="16"/>
      <c r="AI4491" s="16"/>
      <c r="AJ4491" s="16"/>
      <c r="AL4491" s="16"/>
      <c r="AM4491" s="16"/>
      <c r="AN4491" s="16"/>
      <c r="AO4491" s="16"/>
      <c r="AP4491" s="16"/>
      <c r="AQ4491" s="16"/>
      <c r="BI4491" s="1">
        <v>12</v>
      </c>
      <c r="BJ4491" s="6">
        <f t="shared" ref="BJ4491" si="6018">R4493-$AB$2</f>
        <v>-6.3206693999999999</v>
      </c>
      <c r="BK4491" s="6">
        <f t="shared" ref="BK4491" si="6019">S4493-$AB$2</f>
        <v>-5.7141972719999998</v>
      </c>
      <c r="BL4491" s="6">
        <f t="shared" ref="BL4491" si="6020">T4493-$AB$2</f>
        <v>-4.4886181800000005</v>
      </c>
      <c r="BM4491" s="6">
        <f t="shared" ref="BM4491" si="6021">U4493-$AB$2</f>
        <v>-3.6715654520000003</v>
      </c>
      <c r="BN4491" s="6">
        <f t="shared" ref="BN4491" si="6022">V4493-$AB$2</f>
        <v>-2.4459863600000009</v>
      </c>
      <c r="BO4491" s="6">
        <f t="shared" ref="BO4491" si="6023">W4493-$AB$2</f>
        <v>-1.6289336319999999</v>
      </c>
      <c r="BP4491" s="16"/>
    </row>
    <row r="4492" spans="1:68" x14ac:dyDescent="0.45">
      <c r="A4492" s="1">
        <v>2008</v>
      </c>
      <c r="B4492" s="1">
        <v>7</v>
      </c>
      <c r="C4492" s="1">
        <v>6</v>
      </c>
      <c r="D4492" s="1">
        <v>14</v>
      </c>
      <c r="E4492" s="1">
        <v>20.8</v>
      </c>
      <c r="F4492" s="1">
        <v>628.5</v>
      </c>
      <c r="G4492" s="4"/>
      <c r="H4492" s="4"/>
      <c r="Q4492" s="1">
        <v>11</v>
      </c>
      <c r="R4492" s="6">
        <f t="shared" si="6012"/>
        <v>0.53270099999999998</v>
      </c>
      <c r="S4492" s="6">
        <f t="shared" si="6013"/>
        <v>2.0668798800000001</v>
      </c>
      <c r="T4492" s="6">
        <f t="shared" si="6014"/>
        <v>5.1671997000000003</v>
      </c>
      <c r="U4492" s="6">
        <f t="shared" si="6015"/>
        <v>7.2340795800000004</v>
      </c>
      <c r="V4492" s="6">
        <f t="shared" si="6016"/>
        <v>10.334399400000001</v>
      </c>
      <c r="W4492" s="6">
        <f t="shared" si="6017"/>
        <v>12.401279280000001</v>
      </c>
      <c r="X4492" s="17"/>
      <c r="Y4492" s="17"/>
      <c r="Z4492" s="17"/>
      <c r="AA4492" s="17"/>
      <c r="AB4492" s="17"/>
      <c r="AC4492" s="17"/>
      <c r="AE4492" s="16"/>
      <c r="AF4492" s="16"/>
      <c r="AG4492" s="16"/>
      <c r="AH4492" s="16"/>
      <c r="AI4492" s="16"/>
      <c r="AJ4492" s="16"/>
      <c r="AL4492" s="16"/>
      <c r="AM4492" s="16"/>
      <c r="AN4492" s="16"/>
      <c r="AO4492" s="16"/>
      <c r="AP4492" s="16"/>
      <c r="AQ4492" s="16"/>
      <c r="BI4492" s="1">
        <v>13</v>
      </c>
      <c r="BJ4492" s="6">
        <f>SUM($R$5:R4494)-$AB$2</f>
        <v>459.8624447999992</v>
      </c>
      <c r="BK4492" s="6">
        <f>SUM($R$5:S4494)-$AB$2</f>
        <v>2269.4699806240019</v>
      </c>
      <c r="BL4492" s="6">
        <f>SUM($R$5:T4494)-$AB$2</f>
        <v>6793.4888201839976</v>
      </c>
      <c r="BM4492" s="6">
        <f>SUM($R$5:U4494)-$AB$2</f>
        <v>13127.11519556806</v>
      </c>
      <c r="BN4492" s="6">
        <f>SUM($R$5:V4494)-$AB$2</f>
        <v>22175.152874688159</v>
      </c>
      <c r="BO4492" s="6">
        <f>SUM($R$5:W4494)-$AB$2</f>
        <v>33032.798089632051</v>
      </c>
      <c r="BP4492" s="16"/>
    </row>
    <row r="4493" spans="1:68" x14ac:dyDescent="0.45">
      <c r="A4493" s="1">
        <v>2008</v>
      </c>
      <c r="B4493" s="1">
        <v>7</v>
      </c>
      <c r="C4493" s="1">
        <v>6</v>
      </c>
      <c r="D4493" s="1">
        <v>15</v>
      </c>
      <c r="E4493" s="1">
        <v>20.7</v>
      </c>
      <c r="F4493" s="1">
        <v>802.94</v>
      </c>
      <c r="G4493" s="4"/>
      <c r="H4493" s="4"/>
      <c r="Q4493" s="1">
        <v>12</v>
      </c>
      <c r="R4493" s="6">
        <f t="shared" si="6012"/>
        <v>0.21058059999999998</v>
      </c>
      <c r="S4493" s="6">
        <f t="shared" si="6013"/>
        <v>0.81705272799999984</v>
      </c>
      <c r="T4493" s="6">
        <f t="shared" si="6014"/>
        <v>2.0426318199999995</v>
      </c>
      <c r="U4493" s="6">
        <f t="shared" si="6015"/>
        <v>2.8596845479999997</v>
      </c>
      <c r="V4493" s="6">
        <f t="shared" si="6016"/>
        <v>4.0852636399999991</v>
      </c>
      <c r="W4493" s="6">
        <f t="shared" si="6017"/>
        <v>4.9023163680000001</v>
      </c>
      <c r="X4493" s="17">
        <f t="shared" ref="X4493" si="6024">SUM(R4493:R4517)-$Z$2</f>
        <v>-0.3452396000000002</v>
      </c>
      <c r="Y4493" s="17">
        <f t="shared" ref="Y4493" si="6025">SUM(S4493:S4517)-$Z$2</f>
        <v>13.708470351999997</v>
      </c>
      <c r="Z4493" s="17">
        <f t="shared" ref="Z4493" si="6026">SUM(T4493:T4517)-$Z$2</f>
        <v>42.108675879999986</v>
      </c>
      <c r="AA4493" s="17">
        <f t="shared" ref="AA4493" si="6027">SUM(U4493:U4517)-$Z$2</f>
        <v>61.042146232</v>
      </c>
      <c r="AB4493" s="17">
        <f t="shared" ref="AB4493" si="6028">SUM(V4493:V4517)-$Z$2</f>
        <v>89.44235175999998</v>
      </c>
      <c r="AC4493" s="17">
        <f t="shared" ref="AC4493" si="6029">SUM(W4493:W4517)-$Z$2</f>
        <v>108.37582211200002</v>
      </c>
      <c r="AE4493" s="16">
        <f t="shared" ref="AE4493" si="6030">IF(X4493&gt;0,1,0)</f>
        <v>0</v>
      </c>
      <c r="AF4493" s="16">
        <f t="shared" ref="AF4493" si="6031">IF(Y4493&gt;0,1,0)</f>
        <v>1</v>
      </c>
      <c r="AG4493" s="16">
        <f t="shared" ref="AG4493" si="6032">IF(Z4493&gt;0,1,0)</f>
        <v>1</v>
      </c>
      <c r="AH4493" s="16">
        <f t="shared" ref="AH4493" si="6033">IF(AA4493&gt;0,1,0)</f>
        <v>1</v>
      </c>
      <c r="AI4493" s="16">
        <f t="shared" ref="AI4493" si="6034">IF(AB4493&gt;0,1,0)</f>
        <v>1</v>
      </c>
      <c r="AJ4493" s="16">
        <f t="shared" ref="AJ4493" si="6035">IF(AC4493&gt;0,1,0)</f>
        <v>1</v>
      </c>
      <c r="AL4493" s="16">
        <f t="shared" ref="AL4493" si="6036">IF(X4493&lt;0,ABS(X4493*$AP$1),0)</f>
        <v>0</v>
      </c>
      <c r="AM4493" s="16">
        <f t="shared" ref="AM4493" si="6037">IF(Y4493&lt;0,ABS(Y4493*$AP$1),0)</f>
        <v>0</v>
      </c>
      <c r="AN4493" s="16">
        <f t="shared" ref="AN4493" si="6038">IF(Z4493&lt;0,ABS(Z4493*$AP$1),0)</f>
        <v>0</v>
      </c>
      <c r="AO4493" s="16">
        <f t="shared" ref="AO4493" si="6039">IF(AA4493&lt;0,ABS(AA4493*$AP$1),0)</f>
        <v>0</v>
      </c>
      <c r="AP4493" s="16">
        <f t="shared" ref="AP4493" si="6040">IF(AB4493&lt;0,ABS(AB4493*$AP$1),0)</f>
        <v>0</v>
      </c>
      <c r="AQ4493" s="16">
        <f t="shared" ref="AQ4493" si="6041">IF(AC4493&lt;0,ABS(AC4493*$AP$1),0)</f>
        <v>0</v>
      </c>
      <c r="BI4493" s="1">
        <v>14</v>
      </c>
      <c r="BJ4493" s="6">
        <f>SUM($R$5:R4495)-$AB$2</f>
        <v>460.2269747999992</v>
      </c>
      <c r="BK4493" s="6">
        <f>SUM($R$5:S4495)-$AB$2</f>
        <v>2271.2488870240018</v>
      </c>
      <c r="BL4493" s="6">
        <f>SUM($R$5:T4495)-$AB$2</f>
        <v>6798.8036675839976</v>
      </c>
      <c r="BM4493" s="6">
        <f>SUM($R$5:U4495)-$AB$2</f>
        <v>13137.380360368061</v>
      </c>
      <c r="BN4493" s="6">
        <f>SUM($R$5:V4495)-$AB$2</f>
        <v>22192.489921488155</v>
      </c>
      <c r="BO4493" s="6">
        <f>SUM($R$5:W4495)-$AB$2</f>
        <v>33058.621394832044</v>
      </c>
      <c r="BP4493" s="16"/>
    </row>
    <row r="4494" spans="1:68" x14ac:dyDescent="0.45">
      <c r="A4494" s="1">
        <v>2008</v>
      </c>
      <c r="B4494" s="1">
        <v>7</v>
      </c>
      <c r="C4494" s="1">
        <v>6</v>
      </c>
      <c r="D4494" s="1">
        <v>16</v>
      </c>
      <c r="E4494" s="1">
        <v>20.7</v>
      </c>
      <c r="F4494" s="1">
        <v>740.41</v>
      </c>
      <c r="G4494" s="4"/>
      <c r="H4494" s="4"/>
      <c r="Q4494" s="1">
        <v>13</v>
      </c>
      <c r="R4494" s="6">
        <f t="shared" si="6012"/>
        <v>0.49070899999999995</v>
      </c>
      <c r="S4494" s="6">
        <f t="shared" si="6013"/>
        <v>1.9039509199999998</v>
      </c>
      <c r="T4494" s="6">
        <f t="shared" si="6014"/>
        <v>4.7598772999999994</v>
      </c>
      <c r="U4494" s="6">
        <f t="shared" si="6015"/>
        <v>6.6638282199999992</v>
      </c>
      <c r="V4494" s="6">
        <f t="shared" si="6016"/>
        <v>9.5197545999999988</v>
      </c>
      <c r="W4494" s="6">
        <f t="shared" si="6017"/>
        <v>11.42370552</v>
      </c>
      <c r="X4494" s="17"/>
      <c r="Y4494" s="17"/>
      <c r="Z4494" s="17"/>
      <c r="AA4494" s="17"/>
      <c r="AB4494" s="17"/>
      <c r="AC4494" s="17"/>
      <c r="AE4494" s="16"/>
      <c r="AF4494" s="16"/>
      <c r="AG4494" s="16"/>
      <c r="AH4494" s="16"/>
      <c r="AI4494" s="16"/>
      <c r="AJ4494" s="16"/>
      <c r="AL4494" s="16"/>
      <c r="AM4494" s="16"/>
      <c r="AN4494" s="16"/>
      <c r="AO4494" s="16"/>
      <c r="AP4494" s="16"/>
      <c r="AQ4494" s="16"/>
      <c r="BI4494" s="1">
        <v>15</v>
      </c>
      <c r="BJ4494" s="6">
        <f>SUM($R$5:R4496)-$AB$2</f>
        <v>460.6926799999992</v>
      </c>
      <c r="BK4494" s="6">
        <f>SUM($R$5:S4496)-$AB$2</f>
        <v>2273.5215284000014</v>
      </c>
      <c r="BL4494" s="6">
        <f>SUM($R$5:T4496)-$AB$2</f>
        <v>6805.593649399998</v>
      </c>
      <c r="BM4494" s="6">
        <f>SUM($R$5:U4496)-$AB$2</f>
        <v>13150.494618800061</v>
      </c>
      <c r="BN4494" s="6">
        <f>SUM($R$5:V4496)-$AB$2</f>
        <v>22214.638860800154</v>
      </c>
      <c r="BO4494" s="6">
        <f>SUM($R$5:W4496)-$AB$2</f>
        <v>33091.611951200037</v>
      </c>
      <c r="BP4494" s="16"/>
    </row>
    <row r="4495" spans="1:68" x14ac:dyDescent="0.45">
      <c r="A4495" s="1">
        <v>2008</v>
      </c>
      <c r="B4495" s="1">
        <v>7</v>
      </c>
      <c r="C4495" s="1">
        <v>6</v>
      </c>
      <c r="D4495" s="1">
        <v>17</v>
      </c>
      <c r="E4495" s="1">
        <v>20.3</v>
      </c>
      <c r="F4495" s="1">
        <v>561</v>
      </c>
      <c r="G4495" s="4"/>
      <c r="H4495" s="4"/>
      <c r="Q4495" s="1">
        <v>14</v>
      </c>
      <c r="R4495" s="6">
        <f t="shared" si="6012"/>
        <v>0.36452999999999997</v>
      </c>
      <c r="S4495" s="6">
        <f t="shared" si="6013"/>
        <v>1.4143763999999999</v>
      </c>
      <c r="T4495" s="6">
        <f t="shared" si="6014"/>
        <v>3.5359409999999993</v>
      </c>
      <c r="U4495" s="6">
        <f t="shared" si="6015"/>
        <v>4.9503174000000003</v>
      </c>
      <c r="V4495" s="6">
        <f t="shared" si="6016"/>
        <v>7.0718819999999987</v>
      </c>
      <c r="W4495" s="6">
        <f t="shared" si="6017"/>
        <v>8.4862584000000005</v>
      </c>
      <c r="X4495" s="17"/>
      <c r="Y4495" s="17"/>
      <c r="Z4495" s="17"/>
      <c r="AA4495" s="17"/>
      <c r="AB4495" s="17"/>
      <c r="AC4495" s="17"/>
      <c r="AE4495" s="16"/>
      <c r="AF4495" s="16"/>
      <c r="AG4495" s="16"/>
      <c r="AH4495" s="16"/>
      <c r="AI4495" s="16"/>
      <c r="AJ4495" s="16"/>
      <c r="AL4495" s="16"/>
      <c r="AM4495" s="16"/>
      <c r="AN4495" s="16"/>
      <c r="AO4495" s="16"/>
      <c r="AP4495" s="16"/>
      <c r="AQ4495" s="16"/>
      <c r="BI4495" s="1">
        <v>16</v>
      </c>
      <c r="BJ4495" s="6">
        <f>SUM($R$5:R4497)-$AB$2</f>
        <v>461.12211779999922</v>
      </c>
      <c r="BK4495" s="6">
        <f>SUM($R$5:S4497)-$AB$2</f>
        <v>2275.6171848640015</v>
      </c>
      <c r="BL4495" s="6">
        <f>SUM($R$5:T4497)-$AB$2</f>
        <v>6811.8548525239976</v>
      </c>
      <c r="BM4495" s="6">
        <f>SUM($R$5:U4497)-$AB$2</f>
        <v>13162.587587248061</v>
      </c>
      <c r="BN4495" s="6">
        <f>SUM($R$5:V4497)-$AB$2</f>
        <v>22235.062922568155</v>
      </c>
      <c r="BO4495" s="6">
        <f>SUM($R$5:W4497)-$AB$2</f>
        <v>33122.033324952034</v>
      </c>
      <c r="BP4495" s="16"/>
    </row>
    <row r="4496" spans="1:68" x14ac:dyDescent="0.45">
      <c r="A4496" s="1">
        <v>2008</v>
      </c>
      <c r="B4496" s="1">
        <v>7</v>
      </c>
      <c r="C4496" s="1">
        <v>6</v>
      </c>
      <c r="D4496" s="1">
        <v>18</v>
      </c>
      <c r="E4496" s="1">
        <v>19.7</v>
      </c>
      <c r="F4496" s="1">
        <v>357.63</v>
      </c>
      <c r="G4496" s="4"/>
      <c r="H4496" s="4"/>
      <c r="Q4496" s="1">
        <v>15</v>
      </c>
      <c r="R4496" s="6">
        <f t="shared" si="6012"/>
        <v>0.46570519999999999</v>
      </c>
      <c r="S4496" s="6">
        <f t="shared" si="6013"/>
        <v>1.806936176</v>
      </c>
      <c r="T4496" s="6">
        <f t="shared" si="6014"/>
        <v>4.5173404399999999</v>
      </c>
      <c r="U4496" s="6">
        <f t="shared" si="6015"/>
        <v>6.3242766159999997</v>
      </c>
      <c r="V4496" s="6">
        <f t="shared" si="6016"/>
        <v>9.0346808799999998</v>
      </c>
      <c r="W4496" s="6">
        <f t="shared" si="6017"/>
        <v>10.841617056</v>
      </c>
      <c r="X4496" s="17"/>
      <c r="Y4496" s="17"/>
      <c r="Z4496" s="17"/>
      <c r="AA4496" s="17"/>
      <c r="AB4496" s="17"/>
      <c r="AC4496" s="17"/>
      <c r="AE4496" s="16"/>
      <c r="AF4496" s="16"/>
      <c r="AG4496" s="16"/>
      <c r="AH4496" s="16"/>
      <c r="AI4496" s="16"/>
      <c r="AJ4496" s="16"/>
      <c r="AL4496" s="16"/>
      <c r="AM4496" s="16"/>
      <c r="AN4496" s="16"/>
      <c r="AO4496" s="16"/>
      <c r="AP4496" s="16"/>
      <c r="AQ4496" s="16"/>
      <c r="BI4496" s="1">
        <v>17</v>
      </c>
      <c r="BJ4496" s="6">
        <f>SUM($R$5:R4498)-$AB$2</f>
        <v>461.44749779999921</v>
      </c>
      <c r="BK4496" s="6">
        <f>SUM($R$5:S4498)-$AB$2</f>
        <v>2277.2050392640017</v>
      </c>
      <c r="BL4496" s="6">
        <f>SUM($R$5:T4498)-$AB$2</f>
        <v>6816.5988929239984</v>
      </c>
      <c r="BM4496" s="6">
        <f>SUM($R$5:U4498)-$AB$2</f>
        <v>13171.750288048062</v>
      </c>
      <c r="BN4496" s="6">
        <f>SUM($R$5:V4498)-$AB$2</f>
        <v>22250.537995368151</v>
      </c>
      <c r="BO4496" s="6">
        <f>SUM($R$5:W4498)-$AB$2</f>
        <v>33145.083244152032</v>
      </c>
      <c r="BP4496" s="16"/>
    </row>
    <row r="4497" spans="1:68" x14ac:dyDescent="0.45">
      <c r="A4497" s="1">
        <v>2008</v>
      </c>
      <c r="B4497" s="1">
        <v>7</v>
      </c>
      <c r="C4497" s="1">
        <v>6</v>
      </c>
      <c r="D4497" s="1">
        <v>19</v>
      </c>
      <c r="E4497" s="1">
        <v>19</v>
      </c>
      <c r="F4497" s="1">
        <v>150.84</v>
      </c>
      <c r="G4497" s="4"/>
      <c r="H4497" s="4"/>
      <c r="Q4497" s="1">
        <v>16</v>
      </c>
      <c r="R4497" s="6">
        <f t="shared" si="6012"/>
        <v>0.42943779999999993</v>
      </c>
      <c r="S4497" s="6">
        <f t="shared" si="6013"/>
        <v>1.6662186639999998</v>
      </c>
      <c r="T4497" s="6">
        <f t="shared" si="6014"/>
        <v>4.1655466599999986</v>
      </c>
      <c r="U4497" s="6">
        <f t="shared" si="6015"/>
        <v>5.8317653239999991</v>
      </c>
      <c r="V4497" s="6">
        <f t="shared" si="6016"/>
        <v>8.3310933199999972</v>
      </c>
      <c r="W4497" s="6">
        <f t="shared" si="6017"/>
        <v>9.9973119839999978</v>
      </c>
      <c r="X4497" s="17"/>
      <c r="Y4497" s="17"/>
      <c r="Z4497" s="17"/>
      <c r="AA4497" s="17"/>
      <c r="AB4497" s="17"/>
      <c r="AC4497" s="17"/>
      <c r="AE4497" s="16"/>
      <c r="AF4497" s="16"/>
      <c r="AG4497" s="16"/>
      <c r="AH4497" s="16"/>
      <c r="AI4497" s="16"/>
      <c r="AJ4497" s="16"/>
      <c r="AL4497" s="16"/>
      <c r="AM4497" s="16"/>
      <c r="AN4497" s="16"/>
      <c r="AO4497" s="16"/>
      <c r="AP4497" s="16"/>
      <c r="AQ4497" s="16"/>
      <c r="BI4497" s="1">
        <v>18</v>
      </c>
      <c r="BJ4497" s="6">
        <f>SUM($R$5:R4499)-$AB$2</f>
        <v>461.65492319999919</v>
      </c>
      <c r="BK4497" s="6">
        <f>SUM($R$5:S4499)-$AB$2</f>
        <v>2278.2172752160018</v>
      </c>
      <c r="BL4497" s="6">
        <f>SUM($R$5:T4499)-$AB$2</f>
        <v>6819.6231552559984</v>
      </c>
      <c r="BM4497" s="6">
        <f>SUM($R$5:U4499)-$AB$2</f>
        <v>13177.591387312061</v>
      </c>
      <c r="BN4497" s="6">
        <f>SUM($R$5:V4499)-$AB$2</f>
        <v>22260.403147392153</v>
      </c>
      <c r="BO4497" s="6">
        <f>SUM($R$5:W4499)-$AB$2</f>
        <v>33159.777259488037</v>
      </c>
      <c r="BP4497" s="16"/>
    </row>
    <row r="4498" spans="1:68" x14ac:dyDescent="0.45">
      <c r="A4498" s="1">
        <v>2008</v>
      </c>
      <c r="B4498" s="1">
        <v>7</v>
      </c>
      <c r="C4498" s="1">
        <v>6</v>
      </c>
      <c r="D4498" s="1">
        <v>20</v>
      </c>
      <c r="E4498" s="1">
        <v>17.7</v>
      </c>
      <c r="F4498" s="1">
        <v>0.62</v>
      </c>
      <c r="G4498" s="4"/>
      <c r="H4498" s="4"/>
      <c r="Q4498" s="1">
        <v>17</v>
      </c>
      <c r="R4498" s="6">
        <f t="shared" si="6012"/>
        <v>0.32538</v>
      </c>
      <c r="S4498" s="6">
        <f t="shared" si="6013"/>
        <v>1.2624744000000001</v>
      </c>
      <c r="T4498" s="6">
        <f t="shared" si="6014"/>
        <v>3.1561859999999995</v>
      </c>
      <c r="U4498" s="6">
        <f t="shared" si="6015"/>
        <v>4.4186603999999994</v>
      </c>
      <c r="V4498" s="6">
        <f t="shared" si="6016"/>
        <v>6.312371999999999</v>
      </c>
      <c r="W4498" s="6">
        <f t="shared" si="6017"/>
        <v>7.5748464000000002</v>
      </c>
      <c r="X4498" s="17"/>
      <c r="Y4498" s="17"/>
      <c r="Z4498" s="17"/>
      <c r="AA4498" s="17"/>
      <c r="AB4498" s="17"/>
      <c r="AC4498" s="17"/>
      <c r="AE4498" s="16"/>
      <c r="AF4498" s="16"/>
      <c r="AG4498" s="16"/>
      <c r="AH4498" s="16"/>
      <c r="AI4498" s="16"/>
      <c r="AJ4498" s="16"/>
      <c r="AL4498" s="16"/>
      <c r="AM4498" s="16"/>
      <c r="AN4498" s="16"/>
      <c r="AO4498" s="16"/>
      <c r="AP4498" s="16"/>
      <c r="AQ4498" s="16"/>
      <c r="BI4498" s="1">
        <v>19</v>
      </c>
      <c r="BJ4498" s="6">
        <f>SUM($R$5:R4500)-$AB$2</f>
        <v>461.74241039999919</v>
      </c>
      <c r="BK4498" s="6">
        <f>SUM($R$5:S4500)-$AB$2</f>
        <v>2278.6442127520017</v>
      </c>
      <c r="BL4498" s="6">
        <f>SUM($R$5:T4500)-$AB$2</f>
        <v>6820.8987186319982</v>
      </c>
      <c r="BM4498" s="6">
        <f>SUM($R$5:U4500)-$AB$2</f>
        <v>13180.055026864062</v>
      </c>
      <c r="BN4498" s="6">
        <f>SUM($R$5:V4500)-$AB$2</f>
        <v>22264.564038624154</v>
      </c>
      <c r="BO4498" s="6">
        <f>SUM($R$5:W4500)-$AB$2</f>
        <v>33165.974852736035</v>
      </c>
      <c r="BP4498" s="16"/>
    </row>
    <row r="4499" spans="1:68" x14ac:dyDescent="0.45">
      <c r="A4499" s="1">
        <v>2008</v>
      </c>
      <c r="B4499" s="1">
        <v>7</v>
      </c>
      <c r="C4499" s="1">
        <v>6</v>
      </c>
      <c r="D4499" s="1">
        <v>21</v>
      </c>
      <c r="E4499" s="1">
        <v>17.2</v>
      </c>
      <c r="F4499" s="1">
        <v>0</v>
      </c>
      <c r="G4499" s="4"/>
      <c r="H4499" s="4"/>
      <c r="Q4499" s="1">
        <v>18</v>
      </c>
      <c r="R4499" s="6">
        <f t="shared" si="6012"/>
        <v>0.20742540000000001</v>
      </c>
      <c r="S4499" s="6">
        <f t="shared" si="6013"/>
        <v>0.80481055199999996</v>
      </c>
      <c r="T4499" s="6">
        <f t="shared" si="6014"/>
        <v>2.01202638</v>
      </c>
      <c r="U4499" s="6">
        <f t="shared" si="6015"/>
        <v>2.8168369320000002</v>
      </c>
      <c r="V4499" s="6">
        <f t="shared" si="6016"/>
        <v>4.02405276</v>
      </c>
      <c r="W4499" s="6">
        <f t="shared" si="6017"/>
        <v>4.8288633120000002</v>
      </c>
      <c r="X4499" s="17"/>
      <c r="Y4499" s="17"/>
      <c r="Z4499" s="17"/>
      <c r="AA4499" s="17"/>
      <c r="AB4499" s="17"/>
      <c r="AC4499" s="17"/>
      <c r="AE4499" s="16"/>
      <c r="AF4499" s="16"/>
      <c r="AG4499" s="16"/>
      <c r="AH4499" s="16"/>
      <c r="AI4499" s="16"/>
      <c r="AJ4499" s="16"/>
      <c r="AL4499" s="16"/>
      <c r="AM4499" s="16"/>
      <c r="AN4499" s="16"/>
      <c r="AO4499" s="16"/>
      <c r="AP4499" s="16"/>
      <c r="AQ4499" s="16"/>
      <c r="BI4499" s="1">
        <v>20</v>
      </c>
      <c r="BJ4499" s="6">
        <f>SUM($R$5:R4501)-$AB$2</f>
        <v>461.74276999999921</v>
      </c>
      <c r="BK4499" s="6">
        <f>SUM($R$5:S4501)-$AB$2</f>
        <v>2278.6459676000018</v>
      </c>
      <c r="BL4499" s="6">
        <f>SUM($R$5:T4501)-$AB$2</f>
        <v>6820.9039615999982</v>
      </c>
      <c r="BM4499" s="6">
        <f>SUM($R$5:U4501)-$AB$2</f>
        <v>13180.065153200063</v>
      </c>
      <c r="BN4499" s="6">
        <f>SUM($R$5:V4501)-$AB$2</f>
        <v>22264.581141200157</v>
      </c>
      <c r="BO4499" s="6">
        <f>SUM($R$5:W4501)-$AB$2</f>
        <v>33166.000326800036</v>
      </c>
      <c r="BP4499" s="16"/>
    </row>
    <row r="4500" spans="1:68" x14ac:dyDescent="0.45">
      <c r="A4500" s="1">
        <v>2008</v>
      </c>
      <c r="B4500" s="1">
        <v>7</v>
      </c>
      <c r="C4500" s="1">
        <v>6</v>
      </c>
      <c r="D4500" s="1">
        <v>22</v>
      </c>
      <c r="E4500" s="1">
        <v>16.7</v>
      </c>
      <c r="F4500" s="1">
        <v>0</v>
      </c>
      <c r="G4500" s="4"/>
      <c r="H4500" s="4"/>
      <c r="Q4500" s="1">
        <v>19</v>
      </c>
      <c r="R4500" s="6">
        <f t="shared" si="6012"/>
        <v>8.7487200000000001E-2</v>
      </c>
      <c r="S4500" s="6">
        <f t="shared" si="6013"/>
        <v>0.33945033600000002</v>
      </c>
      <c r="T4500" s="6">
        <f t="shared" si="6014"/>
        <v>0.84862583999999996</v>
      </c>
      <c r="U4500" s="6">
        <f t="shared" si="6015"/>
        <v>1.188076176</v>
      </c>
      <c r="V4500" s="6">
        <f t="shared" si="6016"/>
        <v>1.6972516799999999</v>
      </c>
      <c r="W4500" s="6">
        <f t="shared" si="6017"/>
        <v>2.036702016</v>
      </c>
      <c r="X4500" s="17"/>
      <c r="Y4500" s="17"/>
      <c r="Z4500" s="17"/>
      <c r="AA4500" s="17"/>
      <c r="AB4500" s="17"/>
      <c r="AC4500" s="17"/>
      <c r="AE4500" s="16"/>
      <c r="AF4500" s="16"/>
      <c r="AG4500" s="16"/>
      <c r="AH4500" s="16"/>
      <c r="AI4500" s="16"/>
      <c r="AJ4500" s="16"/>
      <c r="AL4500" s="16"/>
      <c r="AM4500" s="16"/>
      <c r="AN4500" s="16"/>
      <c r="AO4500" s="16"/>
      <c r="AP4500" s="16"/>
      <c r="AQ4500" s="16"/>
      <c r="BI4500" s="1">
        <v>21</v>
      </c>
      <c r="BJ4500" s="6">
        <f>SUM($R$5:R4502)-$AB$2</f>
        <v>461.74276999999921</v>
      </c>
      <c r="BK4500" s="6">
        <f>SUM($R$5:S4502)-$AB$2</f>
        <v>2278.6459676000018</v>
      </c>
      <c r="BL4500" s="6">
        <f>SUM($R$5:T4502)-$AB$2</f>
        <v>6820.9039615999982</v>
      </c>
      <c r="BM4500" s="6">
        <f>SUM($R$5:U4502)-$AB$2</f>
        <v>13180.065153200063</v>
      </c>
      <c r="BN4500" s="6">
        <f>SUM($R$5:V4502)-$AB$2</f>
        <v>22264.581141200157</v>
      </c>
      <c r="BO4500" s="6">
        <f>SUM($R$5:W4502)-$AB$2</f>
        <v>33166.000326800036</v>
      </c>
      <c r="BP4500" s="16"/>
    </row>
    <row r="4501" spans="1:68" x14ac:dyDescent="0.45">
      <c r="A4501" s="1">
        <v>2008</v>
      </c>
      <c r="B4501" s="1">
        <v>7</v>
      </c>
      <c r="C4501" s="1">
        <v>6</v>
      </c>
      <c r="D4501" s="1">
        <v>23</v>
      </c>
      <c r="E4501" s="1">
        <v>16.5</v>
      </c>
      <c r="F4501" s="1">
        <v>0</v>
      </c>
      <c r="G4501" s="4"/>
      <c r="H4501" s="4"/>
      <c r="Q4501" s="1">
        <v>20</v>
      </c>
      <c r="R4501" s="6">
        <f t="shared" si="6012"/>
        <v>3.5959999999999996E-4</v>
      </c>
      <c r="S4501" s="6">
        <f t="shared" si="6013"/>
        <v>1.3952479999999998E-3</v>
      </c>
      <c r="T4501" s="6">
        <f t="shared" si="6014"/>
        <v>3.4881199999999995E-3</v>
      </c>
      <c r="U4501" s="6">
        <f t="shared" si="6015"/>
        <v>4.8833679999999999E-3</v>
      </c>
      <c r="V4501" s="6">
        <f t="shared" si="6016"/>
        <v>6.976239999999999E-3</v>
      </c>
      <c r="W4501" s="6">
        <f t="shared" si="6017"/>
        <v>8.3714879999999998E-3</v>
      </c>
      <c r="X4501" s="17"/>
      <c r="Y4501" s="17"/>
      <c r="Z4501" s="17"/>
      <c r="AA4501" s="17"/>
      <c r="AB4501" s="17"/>
      <c r="AC4501" s="17"/>
      <c r="AE4501" s="16"/>
      <c r="AF4501" s="16"/>
      <c r="AG4501" s="16"/>
      <c r="AH4501" s="16"/>
      <c r="AI4501" s="16"/>
      <c r="AJ4501" s="16"/>
      <c r="AL4501" s="16"/>
      <c r="AM4501" s="16"/>
      <c r="AN4501" s="16"/>
      <c r="AO4501" s="16"/>
      <c r="AP4501" s="16"/>
      <c r="AQ4501" s="16"/>
      <c r="BI4501" s="1">
        <v>22</v>
      </c>
      <c r="BJ4501" s="6">
        <f>SUM($R$5:R4503)-$AB$2</f>
        <v>461.74276999999921</v>
      </c>
      <c r="BK4501" s="6">
        <f>SUM($R$5:S4503)-$AB$2</f>
        <v>2278.6459676000018</v>
      </c>
      <c r="BL4501" s="6">
        <f>SUM($R$5:T4503)-$AB$2</f>
        <v>6820.9039615999982</v>
      </c>
      <c r="BM4501" s="6">
        <f>SUM($R$5:U4503)-$AB$2</f>
        <v>13180.065153200063</v>
      </c>
      <c r="BN4501" s="6">
        <f>SUM($R$5:V4503)-$AB$2</f>
        <v>22264.581141200157</v>
      </c>
      <c r="BO4501" s="6">
        <f>SUM($R$5:W4503)-$AB$2</f>
        <v>33166.000326800036</v>
      </c>
      <c r="BP4501" s="16"/>
    </row>
    <row r="4502" spans="1:68" x14ac:dyDescent="0.45">
      <c r="A4502" s="1">
        <v>2008</v>
      </c>
      <c r="B4502" s="1">
        <v>7</v>
      </c>
      <c r="C4502" s="1">
        <v>7</v>
      </c>
      <c r="D4502" s="1">
        <v>0</v>
      </c>
      <c r="E4502" s="1">
        <v>16.399999999999999</v>
      </c>
      <c r="F4502" s="1">
        <v>0</v>
      </c>
      <c r="G4502" s="4"/>
      <c r="H4502" s="4"/>
      <c r="Q4502" s="1">
        <v>21</v>
      </c>
      <c r="R4502" s="6">
        <f t="shared" si="6012"/>
        <v>0</v>
      </c>
      <c r="S4502" s="6">
        <f t="shared" si="6013"/>
        <v>0</v>
      </c>
      <c r="T4502" s="6">
        <f t="shared" si="6014"/>
        <v>0</v>
      </c>
      <c r="U4502" s="6">
        <f t="shared" si="6015"/>
        <v>0</v>
      </c>
      <c r="V4502" s="6">
        <f t="shared" si="6016"/>
        <v>0</v>
      </c>
      <c r="W4502" s="6">
        <f t="shared" si="6017"/>
        <v>0</v>
      </c>
      <c r="X4502" s="17"/>
      <c r="Y4502" s="17"/>
      <c r="Z4502" s="17"/>
      <c r="AA4502" s="17"/>
      <c r="AB4502" s="17"/>
      <c r="AC4502" s="17"/>
      <c r="AE4502" s="16"/>
      <c r="AF4502" s="16"/>
      <c r="AG4502" s="16"/>
      <c r="AH4502" s="16"/>
      <c r="AI4502" s="16"/>
      <c r="AJ4502" s="16"/>
      <c r="AL4502" s="16"/>
      <c r="AM4502" s="16"/>
      <c r="AN4502" s="16"/>
      <c r="AO4502" s="16"/>
      <c r="AP4502" s="16"/>
      <c r="AQ4502" s="16"/>
      <c r="BI4502" s="1">
        <v>23</v>
      </c>
      <c r="BJ4502" s="6">
        <f>SUM($R$5:R4504)-$AB$2</f>
        <v>461.74276999999921</v>
      </c>
      <c r="BK4502" s="6">
        <f>SUM($R$5:S4504)-$AB$2</f>
        <v>2278.6459676000018</v>
      </c>
      <c r="BL4502" s="6">
        <f>SUM($R$5:T4504)-$AB$2</f>
        <v>6820.9039615999982</v>
      </c>
      <c r="BM4502" s="6">
        <f>SUM($R$5:U4504)-$AB$2</f>
        <v>13180.065153200063</v>
      </c>
      <c r="BN4502" s="6">
        <f>SUM($R$5:V4504)-$AB$2</f>
        <v>22264.581141200157</v>
      </c>
      <c r="BO4502" s="6">
        <f>SUM($R$5:W4504)-$AB$2</f>
        <v>33166.000326800036</v>
      </c>
      <c r="BP4502" s="16"/>
    </row>
    <row r="4503" spans="1:68" x14ac:dyDescent="0.45">
      <c r="A4503" s="1">
        <v>2008</v>
      </c>
      <c r="B4503" s="1">
        <v>7</v>
      </c>
      <c r="C4503" s="1">
        <v>7</v>
      </c>
      <c r="D4503" s="1">
        <v>1</v>
      </c>
      <c r="E4503" s="1">
        <v>16.3</v>
      </c>
      <c r="F4503" s="1">
        <v>0</v>
      </c>
      <c r="G4503" s="4"/>
      <c r="H4503" s="4"/>
      <c r="Q4503" s="1">
        <v>22</v>
      </c>
      <c r="R4503" s="6">
        <f t="shared" si="6012"/>
        <v>0</v>
      </c>
      <c r="S4503" s="6">
        <f t="shared" si="6013"/>
        <v>0</v>
      </c>
      <c r="T4503" s="6">
        <f t="shared" si="6014"/>
        <v>0</v>
      </c>
      <c r="U4503" s="6">
        <f t="shared" si="6015"/>
        <v>0</v>
      </c>
      <c r="V4503" s="6">
        <f t="shared" si="6016"/>
        <v>0</v>
      </c>
      <c r="W4503" s="6">
        <f t="shared" si="6017"/>
        <v>0</v>
      </c>
      <c r="X4503" s="17"/>
      <c r="Y4503" s="17"/>
      <c r="Z4503" s="17"/>
      <c r="AA4503" s="17"/>
      <c r="AB4503" s="17"/>
      <c r="AC4503" s="17"/>
      <c r="AE4503" s="16"/>
      <c r="AF4503" s="16"/>
      <c r="AG4503" s="16"/>
      <c r="AH4503" s="16"/>
      <c r="AI4503" s="16"/>
      <c r="AJ4503" s="16"/>
      <c r="AL4503" s="16"/>
      <c r="AM4503" s="16"/>
      <c r="AN4503" s="16"/>
      <c r="AO4503" s="16"/>
      <c r="AP4503" s="16"/>
      <c r="AQ4503" s="16"/>
      <c r="BI4503" s="1">
        <v>0</v>
      </c>
      <c r="BJ4503" s="6">
        <f t="shared" ref="BJ4503" si="6042">R4505-$AB$2</f>
        <v>-6.53125</v>
      </c>
      <c r="BK4503" s="6">
        <f t="shared" ref="BK4503" si="6043">S4505-$AB$2</f>
        <v>-6.53125</v>
      </c>
      <c r="BL4503" s="6">
        <f t="shared" ref="BL4503" si="6044">T4505-$AB$2</f>
        <v>-6.53125</v>
      </c>
      <c r="BM4503" s="6">
        <f t="shared" ref="BM4503" si="6045">U4505-$AB$2</f>
        <v>-6.53125</v>
      </c>
      <c r="BN4503" s="6">
        <f t="shared" ref="BN4503" si="6046">V4505-$AB$2</f>
        <v>-6.53125</v>
      </c>
      <c r="BO4503" s="6">
        <f t="shared" ref="BO4503" si="6047">W4505-$AB$2</f>
        <v>-6.53125</v>
      </c>
      <c r="BP4503" s="16">
        <v>189</v>
      </c>
    </row>
    <row r="4504" spans="1:68" x14ac:dyDescent="0.45">
      <c r="A4504" s="1">
        <v>2008</v>
      </c>
      <c r="B4504" s="1">
        <v>7</v>
      </c>
      <c r="C4504" s="1">
        <v>7</v>
      </c>
      <c r="D4504" s="1">
        <v>2</v>
      </c>
      <c r="E4504" s="1">
        <v>16.2</v>
      </c>
      <c r="F4504" s="1">
        <v>0</v>
      </c>
      <c r="G4504" s="4"/>
      <c r="H4504" s="4"/>
      <c r="Q4504" s="1">
        <v>23</v>
      </c>
      <c r="R4504" s="6">
        <f t="shared" si="6012"/>
        <v>0</v>
      </c>
      <c r="S4504" s="6">
        <f t="shared" si="6013"/>
        <v>0</v>
      </c>
      <c r="T4504" s="6">
        <f t="shared" si="6014"/>
        <v>0</v>
      </c>
      <c r="U4504" s="6">
        <f t="shared" si="6015"/>
        <v>0</v>
      </c>
      <c r="V4504" s="6">
        <f t="shared" si="6016"/>
        <v>0</v>
      </c>
      <c r="W4504" s="6">
        <f t="shared" si="6017"/>
        <v>0</v>
      </c>
      <c r="X4504" s="17"/>
      <c r="Y4504" s="17"/>
      <c r="Z4504" s="17"/>
      <c r="AA4504" s="17"/>
      <c r="AB4504" s="17"/>
      <c r="AC4504" s="17"/>
      <c r="AE4504" s="16"/>
      <c r="AF4504" s="16"/>
      <c r="AG4504" s="16"/>
      <c r="AH4504" s="16"/>
      <c r="AI4504" s="16"/>
      <c r="AJ4504" s="16"/>
      <c r="AL4504" s="16"/>
      <c r="AM4504" s="16"/>
      <c r="AN4504" s="16"/>
      <c r="AO4504" s="16"/>
      <c r="AP4504" s="16"/>
      <c r="AQ4504" s="16"/>
      <c r="BI4504" s="1">
        <v>1</v>
      </c>
      <c r="BJ4504" s="6">
        <f>SUM($R$5:R4506)-$AB$2</f>
        <v>461.74276999999921</v>
      </c>
      <c r="BK4504" s="6">
        <f>SUM($R$5:S4506)-$AB$2</f>
        <v>2278.6459676000018</v>
      </c>
      <c r="BL4504" s="6">
        <f>SUM($R$5:T4506)-$AB$2</f>
        <v>6820.9039615999982</v>
      </c>
      <c r="BM4504" s="6">
        <f>SUM($R$5:U4506)-$AB$2</f>
        <v>13180.065153200063</v>
      </c>
      <c r="BN4504" s="6">
        <f>SUM($R$5:V4506)-$AB$2</f>
        <v>22264.581141200157</v>
      </c>
      <c r="BO4504" s="6">
        <f>SUM($R$5:W4506)-$AB$2</f>
        <v>33166.000326800036</v>
      </c>
      <c r="BP4504" s="16"/>
    </row>
    <row r="4505" spans="1:68" x14ac:dyDescent="0.45">
      <c r="A4505" s="1">
        <v>2008</v>
      </c>
      <c r="B4505" s="1">
        <v>7</v>
      </c>
      <c r="C4505" s="1">
        <v>7</v>
      </c>
      <c r="D4505" s="1">
        <v>3</v>
      </c>
      <c r="E4505" s="1">
        <v>16.100000000000001</v>
      </c>
      <c r="F4505" s="1">
        <v>0</v>
      </c>
      <c r="G4505" s="4"/>
      <c r="H4505" s="4"/>
      <c r="Q4505" s="1">
        <v>0</v>
      </c>
      <c r="R4505" s="6">
        <f t="shared" si="6012"/>
        <v>0</v>
      </c>
      <c r="S4505" s="6">
        <f t="shared" si="6013"/>
        <v>0</v>
      </c>
      <c r="T4505" s="6">
        <f t="shared" si="6014"/>
        <v>0</v>
      </c>
      <c r="U4505" s="6">
        <f t="shared" si="6015"/>
        <v>0</v>
      </c>
      <c r="V4505" s="6">
        <f t="shared" si="6016"/>
        <v>0</v>
      </c>
      <c r="W4505" s="6">
        <f t="shared" si="6017"/>
        <v>0</v>
      </c>
      <c r="X4505" s="17"/>
      <c r="Y4505" s="17"/>
      <c r="Z4505" s="17"/>
      <c r="AA4505" s="17"/>
      <c r="AB4505" s="17"/>
      <c r="AC4505" s="17"/>
      <c r="AE4505" s="16"/>
      <c r="AF4505" s="16"/>
      <c r="AG4505" s="16"/>
      <c r="AH4505" s="16"/>
      <c r="AI4505" s="16"/>
      <c r="AJ4505" s="16"/>
      <c r="AL4505" s="16"/>
      <c r="AM4505" s="16"/>
      <c r="AN4505" s="16"/>
      <c r="AO4505" s="16"/>
      <c r="AP4505" s="16"/>
      <c r="AQ4505" s="16"/>
      <c r="BI4505" s="1">
        <v>2</v>
      </c>
      <c r="BJ4505" s="6">
        <f>SUM($R$5:R4507)-$AB$2</f>
        <v>461.74276999999921</v>
      </c>
      <c r="BK4505" s="6">
        <f>SUM($R$5:S4507)-$AB$2</f>
        <v>2278.6459676000018</v>
      </c>
      <c r="BL4505" s="6">
        <f>SUM($R$5:T4507)-$AB$2</f>
        <v>6820.9039615999982</v>
      </c>
      <c r="BM4505" s="6">
        <f>SUM($R$5:U4507)-$AB$2</f>
        <v>13180.065153200063</v>
      </c>
      <c r="BN4505" s="6">
        <f>SUM($R$5:V4507)-$AB$2</f>
        <v>22264.581141200157</v>
      </c>
      <c r="BO4505" s="6">
        <f>SUM($R$5:W4507)-$AB$2</f>
        <v>33166.000326800036</v>
      </c>
      <c r="BP4505" s="16"/>
    </row>
    <row r="4506" spans="1:68" x14ac:dyDescent="0.45">
      <c r="A4506" s="1">
        <v>2008</v>
      </c>
      <c r="B4506" s="1">
        <v>7</v>
      </c>
      <c r="C4506" s="1">
        <v>7</v>
      </c>
      <c r="D4506" s="1">
        <v>4</v>
      </c>
      <c r="E4506" s="1">
        <v>16.100000000000001</v>
      </c>
      <c r="F4506" s="1">
        <v>0</v>
      </c>
      <c r="G4506" s="4"/>
      <c r="H4506" s="4"/>
      <c r="Q4506" s="1">
        <v>1</v>
      </c>
      <c r="R4506" s="6">
        <f t="shared" si="6012"/>
        <v>0</v>
      </c>
      <c r="S4506" s="6">
        <f t="shared" si="6013"/>
        <v>0</v>
      </c>
      <c r="T4506" s="6">
        <f t="shared" si="6014"/>
        <v>0</v>
      </c>
      <c r="U4506" s="6">
        <f t="shared" si="6015"/>
        <v>0</v>
      </c>
      <c r="V4506" s="6">
        <f t="shared" si="6016"/>
        <v>0</v>
      </c>
      <c r="W4506" s="6">
        <f t="shared" si="6017"/>
        <v>0</v>
      </c>
      <c r="X4506" s="17"/>
      <c r="Y4506" s="17"/>
      <c r="Z4506" s="17"/>
      <c r="AA4506" s="17"/>
      <c r="AB4506" s="17"/>
      <c r="AC4506" s="17"/>
      <c r="AE4506" s="16"/>
      <c r="AF4506" s="16"/>
      <c r="AG4506" s="16"/>
      <c r="AH4506" s="16"/>
      <c r="AI4506" s="16"/>
      <c r="AJ4506" s="16"/>
      <c r="AL4506" s="16"/>
      <c r="AM4506" s="16"/>
      <c r="AN4506" s="16"/>
      <c r="AO4506" s="16"/>
      <c r="AP4506" s="16"/>
      <c r="AQ4506" s="16"/>
      <c r="BI4506" s="1">
        <v>3</v>
      </c>
      <c r="BJ4506" s="6">
        <f>SUM($R$5:R4508)-$AB$2</f>
        <v>461.74276999999921</v>
      </c>
      <c r="BK4506" s="6">
        <f>SUM($R$5:S4508)-$AB$2</f>
        <v>2278.6459676000018</v>
      </c>
      <c r="BL4506" s="6">
        <f>SUM($R$5:T4508)-$AB$2</f>
        <v>6820.9039615999982</v>
      </c>
      <c r="BM4506" s="6">
        <f>SUM($R$5:U4508)-$AB$2</f>
        <v>13180.065153200063</v>
      </c>
      <c r="BN4506" s="6">
        <f>SUM($R$5:V4508)-$AB$2</f>
        <v>22264.581141200157</v>
      </c>
      <c r="BO4506" s="6">
        <f>SUM($R$5:W4508)-$AB$2</f>
        <v>33166.000326800036</v>
      </c>
      <c r="BP4506" s="16"/>
    </row>
    <row r="4507" spans="1:68" x14ac:dyDescent="0.45">
      <c r="A4507" s="1">
        <v>2008</v>
      </c>
      <c r="B4507" s="1">
        <v>7</v>
      </c>
      <c r="C4507" s="1">
        <v>7</v>
      </c>
      <c r="D4507" s="1">
        <v>5</v>
      </c>
      <c r="E4507" s="1">
        <v>16.100000000000001</v>
      </c>
      <c r="F4507" s="1">
        <v>0</v>
      </c>
      <c r="G4507" s="4"/>
      <c r="H4507" s="4"/>
      <c r="Q4507" s="1">
        <v>2</v>
      </c>
      <c r="R4507" s="6">
        <f t="shared" si="6012"/>
        <v>0</v>
      </c>
      <c r="S4507" s="6">
        <f t="shared" si="6013"/>
        <v>0</v>
      </c>
      <c r="T4507" s="6">
        <f t="shared" si="6014"/>
        <v>0</v>
      </c>
      <c r="U4507" s="6">
        <f t="shared" si="6015"/>
        <v>0</v>
      </c>
      <c r="V4507" s="6">
        <f t="shared" si="6016"/>
        <v>0</v>
      </c>
      <c r="W4507" s="6">
        <f t="shared" si="6017"/>
        <v>0</v>
      </c>
      <c r="X4507" s="17"/>
      <c r="Y4507" s="17"/>
      <c r="Z4507" s="17"/>
      <c r="AA4507" s="17"/>
      <c r="AB4507" s="17"/>
      <c r="AC4507" s="17"/>
      <c r="AE4507" s="16"/>
      <c r="AF4507" s="16"/>
      <c r="AG4507" s="16"/>
      <c r="AH4507" s="16"/>
      <c r="AI4507" s="16"/>
      <c r="AJ4507" s="16"/>
      <c r="AL4507" s="16"/>
      <c r="AM4507" s="16"/>
      <c r="AN4507" s="16"/>
      <c r="AO4507" s="16"/>
      <c r="AP4507" s="16"/>
      <c r="AQ4507" s="16"/>
      <c r="BI4507" s="1">
        <v>4</v>
      </c>
      <c r="BJ4507" s="6">
        <f>SUM($R$5:R4509)-$AB$2</f>
        <v>461.74276999999921</v>
      </c>
      <c r="BK4507" s="6">
        <f>SUM($R$5:S4509)-$AB$2</f>
        <v>2278.6459676000018</v>
      </c>
      <c r="BL4507" s="6">
        <f>SUM($R$5:T4509)-$AB$2</f>
        <v>6820.9039615999982</v>
      </c>
      <c r="BM4507" s="6">
        <f>SUM($R$5:U4509)-$AB$2</f>
        <v>13180.065153200063</v>
      </c>
      <c r="BN4507" s="6">
        <f>SUM($R$5:V4509)-$AB$2</f>
        <v>22264.581141200157</v>
      </c>
      <c r="BO4507" s="6">
        <f>SUM($R$5:W4509)-$AB$2</f>
        <v>33166.000326800036</v>
      </c>
      <c r="BP4507" s="16"/>
    </row>
    <row r="4508" spans="1:68" x14ac:dyDescent="0.45">
      <c r="A4508" s="1">
        <v>2008</v>
      </c>
      <c r="B4508" s="1">
        <v>7</v>
      </c>
      <c r="C4508" s="1">
        <v>7</v>
      </c>
      <c r="D4508" s="1">
        <v>6</v>
      </c>
      <c r="E4508" s="1">
        <v>16.100000000000001</v>
      </c>
      <c r="F4508" s="1">
        <v>24</v>
      </c>
      <c r="G4508" s="4"/>
      <c r="H4508" s="4"/>
      <c r="Q4508" s="1">
        <v>3</v>
      </c>
      <c r="R4508" s="6">
        <f t="shared" si="6012"/>
        <v>0</v>
      </c>
      <c r="S4508" s="6">
        <f t="shared" si="6013"/>
        <v>0</v>
      </c>
      <c r="T4508" s="6">
        <f t="shared" si="6014"/>
        <v>0</v>
      </c>
      <c r="U4508" s="6">
        <f t="shared" si="6015"/>
        <v>0</v>
      </c>
      <c r="V4508" s="6">
        <f t="shared" si="6016"/>
        <v>0</v>
      </c>
      <c r="W4508" s="6">
        <f t="shared" si="6017"/>
        <v>0</v>
      </c>
      <c r="X4508" s="17"/>
      <c r="Y4508" s="17"/>
      <c r="Z4508" s="17"/>
      <c r="AA4508" s="17"/>
      <c r="AB4508" s="17"/>
      <c r="AC4508" s="17"/>
      <c r="AE4508" s="16"/>
      <c r="AF4508" s="16"/>
      <c r="AG4508" s="16"/>
      <c r="AH4508" s="16"/>
      <c r="AI4508" s="16"/>
      <c r="AJ4508" s="16"/>
      <c r="AL4508" s="16"/>
      <c r="AM4508" s="16"/>
      <c r="AN4508" s="16"/>
      <c r="AO4508" s="16"/>
      <c r="AP4508" s="16"/>
      <c r="AQ4508" s="16"/>
      <c r="BI4508" s="1">
        <v>5</v>
      </c>
      <c r="BJ4508" s="6">
        <f>SUM($R$5:R4510)-$AB$2</f>
        <v>461.74276999999921</v>
      </c>
      <c r="BK4508" s="6">
        <f>SUM($R$5:S4510)-$AB$2</f>
        <v>2278.6459676000018</v>
      </c>
      <c r="BL4508" s="6">
        <f>SUM($R$5:T4510)-$AB$2</f>
        <v>6820.9039615999982</v>
      </c>
      <c r="BM4508" s="6">
        <f>SUM($R$5:U4510)-$AB$2</f>
        <v>13180.065153200063</v>
      </c>
      <c r="BN4508" s="6">
        <f>SUM($R$5:V4510)-$AB$2</f>
        <v>22264.581141200157</v>
      </c>
      <c r="BO4508" s="6">
        <f>SUM($R$5:W4510)-$AB$2</f>
        <v>33166.000326800036</v>
      </c>
      <c r="BP4508" s="16"/>
    </row>
    <row r="4509" spans="1:68" x14ac:dyDescent="0.45">
      <c r="A4509" s="1">
        <v>2008</v>
      </c>
      <c r="B4509" s="1">
        <v>7</v>
      </c>
      <c r="C4509" s="1">
        <v>7</v>
      </c>
      <c r="D4509" s="1">
        <v>7</v>
      </c>
      <c r="E4509" s="1">
        <v>17</v>
      </c>
      <c r="F4509" s="1">
        <v>207.14</v>
      </c>
      <c r="G4509" s="4"/>
      <c r="H4509" s="4"/>
      <c r="Q4509" s="1">
        <v>4</v>
      </c>
      <c r="R4509" s="6">
        <f t="shared" si="6012"/>
        <v>0</v>
      </c>
      <c r="S4509" s="6">
        <f t="shared" si="6013"/>
        <v>0</v>
      </c>
      <c r="T4509" s="6">
        <f t="shared" si="6014"/>
        <v>0</v>
      </c>
      <c r="U4509" s="6">
        <f t="shared" si="6015"/>
        <v>0</v>
      </c>
      <c r="V4509" s="6">
        <f t="shared" si="6016"/>
        <v>0</v>
      </c>
      <c r="W4509" s="6">
        <f t="shared" si="6017"/>
        <v>0</v>
      </c>
      <c r="X4509" s="17"/>
      <c r="Y4509" s="17"/>
      <c r="Z4509" s="17"/>
      <c r="AA4509" s="17"/>
      <c r="AB4509" s="17"/>
      <c r="AC4509" s="17"/>
      <c r="AE4509" s="16"/>
      <c r="AF4509" s="16"/>
      <c r="AG4509" s="16"/>
      <c r="AH4509" s="16"/>
      <c r="AI4509" s="16"/>
      <c r="AJ4509" s="16"/>
      <c r="AL4509" s="16"/>
      <c r="AM4509" s="16"/>
      <c r="AN4509" s="16"/>
      <c r="AO4509" s="16"/>
      <c r="AP4509" s="16"/>
      <c r="AQ4509" s="16"/>
      <c r="BI4509" s="1">
        <v>6</v>
      </c>
      <c r="BJ4509" s="6">
        <f>SUM($R$5:R4511)-$AB$2</f>
        <v>461.7566899999992</v>
      </c>
      <c r="BK4509" s="6">
        <f>SUM($R$5:S4511)-$AB$2</f>
        <v>2278.7138972000016</v>
      </c>
      <c r="BL4509" s="6">
        <f>SUM($R$5:T4511)-$AB$2</f>
        <v>6821.1069151999991</v>
      </c>
      <c r="BM4509" s="6">
        <f>SUM($R$5:U4511)-$AB$2</f>
        <v>13180.457140400062</v>
      </c>
      <c r="BN4509" s="6">
        <f>SUM($R$5:V4511)-$AB$2</f>
        <v>22265.243176400156</v>
      </c>
      <c r="BO4509" s="6">
        <f>SUM($R$5:W4511)-$AB$2</f>
        <v>33166.986419600034</v>
      </c>
      <c r="BP4509" s="16"/>
    </row>
    <row r="4510" spans="1:68" x14ac:dyDescent="0.45">
      <c r="A4510" s="1">
        <v>2008</v>
      </c>
      <c r="B4510" s="1">
        <v>7</v>
      </c>
      <c r="C4510" s="1">
        <v>7</v>
      </c>
      <c r="D4510" s="1">
        <v>8</v>
      </c>
      <c r="E4510" s="1">
        <v>17.899999999999999</v>
      </c>
      <c r="F4510" s="1">
        <v>416.37</v>
      </c>
      <c r="G4510" s="4"/>
      <c r="H4510" s="4"/>
      <c r="Q4510" s="1">
        <v>5</v>
      </c>
      <c r="R4510" s="6">
        <f t="shared" si="6012"/>
        <v>0</v>
      </c>
      <c r="S4510" s="6">
        <f t="shared" si="6013"/>
        <v>0</v>
      </c>
      <c r="T4510" s="6">
        <f t="shared" si="6014"/>
        <v>0</v>
      </c>
      <c r="U4510" s="6">
        <f t="shared" si="6015"/>
        <v>0</v>
      </c>
      <c r="V4510" s="6">
        <f t="shared" si="6016"/>
        <v>0</v>
      </c>
      <c r="W4510" s="6">
        <f t="shared" si="6017"/>
        <v>0</v>
      </c>
      <c r="X4510" s="17"/>
      <c r="Y4510" s="17"/>
      <c r="Z4510" s="17"/>
      <c r="AA4510" s="17"/>
      <c r="AB4510" s="17"/>
      <c r="AC4510" s="17"/>
      <c r="AE4510" s="16"/>
      <c r="AF4510" s="16"/>
      <c r="AG4510" s="16"/>
      <c r="AH4510" s="16"/>
      <c r="AI4510" s="16"/>
      <c r="AJ4510" s="16"/>
      <c r="AL4510" s="16"/>
      <c r="AM4510" s="16"/>
      <c r="AN4510" s="16"/>
      <c r="AO4510" s="16"/>
      <c r="AP4510" s="16"/>
      <c r="AQ4510" s="16"/>
      <c r="BI4510" s="1">
        <v>7</v>
      </c>
      <c r="BJ4510" s="6">
        <f>SUM($R$5:R4512)-$AB$2</f>
        <v>461.87683119999917</v>
      </c>
      <c r="BK4510" s="6">
        <f>SUM($R$5:S4512)-$AB$2</f>
        <v>2279.3001862560018</v>
      </c>
      <c r="BL4510" s="6">
        <f>SUM($R$5:T4512)-$AB$2</f>
        <v>6822.8585738959991</v>
      </c>
      <c r="BM4510" s="6">
        <f>SUM($R$5:U4512)-$AB$2</f>
        <v>13183.840316592061</v>
      </c>
      <c r="BN4510" s="6">
        <f>SUM($R$5:V4512)-$AB$2</f>
        <v>22270.957091872158</v>
      </c>
      <c r="BO4510" s="6">
        <f>SUM($R$5:W4512)-$AB$2</f>
        <v>33175.497222208032</v>
      </c>
      <c r="BP4510" s="16"/>
    </row>
    <row r="4511" spans="1:68" x14ac:dyDescent="0.45">
      <c r="A4511" s="1">
        <v>2008</v>
      </c>
      <c r="B4511" s="1">
        <v>7</v>
      </c>
      <c r="C4511" s="1">
        <v>7</v>
      </c>
      <c r="D4511" s="1">
        <v>9</v>
      </c>
      <c r="E4511" s="1">
        <v>18.7</v>
      </c>
      <c r="F4511" s="1">
        <v>615.96</v>
      </c>
      <c r="G4511" s="4"/>
      <c r="H4511" s="4"/>
      <c r="Q4511" s="1">
        <v>6</v>
      </c>
      <c r="R4511" s="6">
        <f t="shared" si="6012"/>
        <v>1.3919999999999998E-2</v>
      </c>
      <c r="S4511" s="6">
        <f t="shared" si="6013"/>
        <v>5.4009599999999991E-2</v>
      </c>
      <c r="T4511" s="6">
        <f t="shared" si="6014"/>
        <v>0.13502399999999998</v>
      </c>
      <c r="U4511" s="6">
        <f t="shared" si="6015"/>
        <v>0.18903359999999997</v>
      </c>
      <c r="V4511" s="6">
        <f t="shared" si="6016"/>
        <v>0.27004799999999995</v>
      </c>
      <c r="W4511" s="6">
        <f t="shared" si="6017"/>
        <v>0.3240576</v>
      </c>
      <c r="X4511" s="17"/>
      <c r="Y4511" s="17"/>
      <c r="Z4511" s="17"/>
      <c r="AA4511" s="17"/>
      <c r="AB4511" s="17"/>
      <c r="AC4511" s="17"/>
      <c r="AE4511" s="16"/>
      <c r="AF4511" s="16"/>
      <c r="AG4511" s="16"/>
      <c r="AH4511" s="16"/>
      <c r="AI4511" s="16"/>
      <c r="AJ4511" s="16"/>
      <c r="AL4511" s="16"/>
      <c r="AM4511" s="16"/>
      <c r="AN4511" s="16"/>
      <c r="AO4511" s="16"/>
      <c r="AP4511" s="16"/>
      <c r="AQ4511" s="16"/>
      <c r="BI4511" s="1">
        <v>8</v>
      </c>
      <c r="BJ4511" s="6">
        <f>SUM($R$5:R4513)-$AB$2</f>
        <v>462.11832579999918</v>
      </c>
      <c r="BK4511" s="6">
        <f>SUM($R$5:S4513)-$AB$2</f>
        <v>2280.4786799040016</v>
      </c>
      <c r="BL4511" s="6">
        <f>SUM($R$5:T4513)-$AB$2</f>
        <v>6826.3795651639994</v>
      </c>
      <c r="BM4511" s="6">
        <f>SUM($R$5:U4513)-$AB$2</f>
        <v>13190.640804528062</v>
      </c>
      <c r="BN4511" s="6">
        <f>SUM($R$5:V4513)-$AB$2</f>
        <v>22282.442575048161</v>
      </c>
      <c r="BO4511" s="6">
        <f>SUM($R$5:W4513)-$AB$2</f>
        <v>33192.604699672025</v>
      </c>
      <c r="BP4511" s="16"/>
    </row>
    <row r="4512" spans="1:68" x14ac:dyDescent="0.45">
      <c r="A4512" s="1">
        <v>2008</v>
      </c>
      <c r="B4512" s="1">
        <v>7</v>
      </c>
      <c r="C4512" s="1">
        <v>7</v>
      </c>
      <c r="D4512" s="1">
        <v>10</v>
      </c>
      <c r="E4512" s="1">
        <v>19.7</v>
      </c>
      <c r="F4512" s="1">
        <v>787.25</v>
      </c>
      <c r="G4512" s="4"/>
      <c r="H4512" s="4"/>
      <c r="Q4512" s="1">
        <v>7</v>
      </c>
      <c r="R4512" s="6">
        <f t="shared" si="6012"/>
        <v>0.12014119999999999</v>
      </c>
      <c r="S4512" s="6">
        <f t="shared" si="6013"/>
        <v>0.46614785599999992</v>
      </c>
      <c r="T4512" s="6">
        <f t="shared" si="6014"/>
        <v>1.1653696399999998</v>
      </c>
      <c r="U4512" s="6">
        <f t="shared" si="6015"/>
        <v>1.6315174959999996</v>
      </c>
      <c r="V4512" s="6">
        <f t="shared" si="6016"/>
        <v>2.3307392799999995</v>
      </c>
      <c r="W4512" s="6">
        <f t="shared" si="6017"/>
        <v>2.7968871359999996</v>
      </c>
      <c r="X4512" s="17"/>
      <c r="Y4512" s="17"/>
      <c r="Z4512" s="17"/>
      <c r="AA4512" s="17"/>
      <c r="AB4512" s="17"/>
      <c r="AC4512" s="17"/>
      <c r="AE4512" s="16"/>
      <c r="AF4512" s="16"/>
      <c r="AG4512" s="16"/>
      <c r="AH4512" s="16"/>
      <c r="AI4512" s="16"/>
      <c r="AJ4512" s="16"/>
      <c r="AL4512" s="16"/>
      <c r="AM4512" s="16"/>
      <c r="AN4512" s="16"/>
      <c r="AO4512" s="16"/>
      <c r="AP4512" s="16"/>
      <c r="AQ4512" s="16"/>
      <c r="BI4512" s="1">
        <v>9</v>
      </c>
      <c r="BJ4512" s="6">
        <f>SUM($R$5:R4514)-$AB$2</f>
        <v>462.4755825999992</v>
      </c>
      <c r="BK4512" s="6">
        <f>SUM($R$5:S4514)-$AB$2</f>
        <v>2282.2220930880017</v>
      </c>
      <c r="BL4512" s="6">
        <f>SUM($R$5:T4514)-$AB$2</f>
        <v>6831.5883693079995</v>
      </c>
      <c r="BM4512" s="6">
        <f>SUM($R$5:U4514)-$AB$2</f>
        <v>13200.701156016063</v>
      </c>
      <c r="BN4512" s="6">
        <f>SUM($R$5:V4514)-$AB$2</f>
        <v>22299.433708456159</v>
      </c>
      <c r="BO4512" s="6">
        <f>SUM($R$5:W4514)-$AB$2</f>
        <v>33217.912771384021</v>
      </c>
      <c r="BP4512" s="16"/>
    </row>
    <row r="4513" spans="1:68" x14ac:dyDescent="0.45">
      <c r="A4513" s="1">
        <v>2008</v>
      </c>
      <c r="B4513" s="1">
        <v>7</v>
      </c>
      <c r="C4513" s="1">
        <v>7</v>
      </c>
      <c r="D4513" s="1">
        <v>11</v>
      </c>
      <c r="E4513" s="1">
        <v>20.6</v>
      </c>
      <c r="F4513" s="1">
        <v>915.7</v>
      </c>
      <c r="G4513" s="4"/>
      <c r="H4513" s="4"/>
      <c r="Q4513" s="1">
        <v>8</v>
      </c>
      <c r="R4513" s="6">
        <f t="shared" si="6012"/>
        <v>0.2414946</v>
      </c>
      <c r="S4513" s="6">
        <f t="shared" si="6013"/>
        <v>0.93699904799999989</v>
      </c>
      <c r="T4513" s="6">
        <f t="shared" si="6014"/>
        <v>2.3424976199999996</v>
      </c>
      <c r="U4513" s="6">
        <f t="shared" si="6015"/>
        <v>3.2794966679999997</v>
      </c>
      <c r="V4513" s="6">
        <f t="shared" si="6016"/>
        <v>4.6849952399999992</v>
      </c>
      <c r="W4513" s="6">
        <f t="shared" si="6017"/>
        <v>5.6219942879999998</v>
      </c>
      <c r="X4513" s="17"/>
      <c r="Y4513" s="17"/>
      <c r="Z4513" s="17"/>
      <c r="AA4513" s="17"/>
      <c r="AB4513" s="17"/>
      <c r="AC4513" s="17"/>
      <c r="AE4513" s="16"/>
      <c r="AF4513" s="16"/>
      <c r="AG4513" s="16"/>
      <c r="AH4513" s="16"/>
      <c r="AI4513" s="16"/>
      <c r="AJ4513" s="16"/>
      <c r="AL4513" s="16"/>
      <c r="AM4513" s="16"/>
      <c r="AN4513" s="16"/>
      <c r="AO4513" s="16"/>
      <c r="AP4513" s="16"/>
      <c r="AQ4513" s="16"/>
      <c r="BI4513" s="1">
        <v>10</v>
      </c>
      <c r="BJ4513" s="6">
        <f>SUM($R$5:R4515)-$AB$2</f>
        <v>462.93218759999922</v>
      </c>
      <c r="BK4513" s="6">
        <f>SUM($R$5:S4515)-$AB$2</f>
        <v>2284.4503254880015</v>
      </c>
      <c r="BL4513" s="6">
        <f>SUM($R$5:T4515)-$AB$2</f>
        <v>6838.2456702079999</v>
      </c>
      <c r="BM4513" s="6">
        <f>SUM($R$5:U4515)-$AB$2</f>
        <v>13213.55915281606</v>
      </c>
      <c r="BN4513" s="6">
        <f>SUM($R$5:V4515)-$AB$2</f>
        <v>22321.14984225616</v>
      </c>
      <c r="BO4513" s="6">
        <f>SUM($R$5:W4515)-$AB$2</f>
        <v>33250.258669584022</v>
      </c>
      <c r="BP4513" s="16"/>
    </row>
    <row r="4514" spans="1:68" x14ac:dyDescent="0.45">
      <c r="A4514" s="1">
        <v>2008</v>
      </c>
      <c r="B4514" s="1">
        <v>7</v>
      </c>
      <c r="C4514" s="1">
        <v>7</v>
      </c>
      <c r="D4514" s="1">
        <v>12</v>
      </c>
      <c r="E4514" s="1">
        <v>21.1</v>
      </c>
      <c r="F4514" s="1">
        <v>995.9</v>
      </c>
      <c r="G4514" s="4"/>
      <c r="H4514" s="4"/>
      <c r="Q4514" s="1">
        <v>9</v>
      </c>
      <c r="R4514" s="6">
        <f t="shared" si="6012"/>
        <v>0.35725679999999999</v>
      </c>
      <c r="S4514" s="6">
        <f t="shared" si="6013"/>
        <v>1.386156384</v>
      </c>
      <c r="T4514" s="6">
        <f t="shared" si="6014"/>
        <v>3.4653909599999997</v>
      </c>
      <c r="U4514" s="6">
        <f t="shared" si="6015"/>
        <v>4.8515473439999992</v>
      </c>
      <c r="V4514" s="6">
        <f t="shared" si="6016"/>
        <v>6.9307819199999994</v>
      </c>
      <c r="W4514" s="6">
        <f t="shared" si="6017"/>
        <v>8.3169383040000007</v>
      </c>
      <c r="X4514" s="17"/>
      <c r="Y4514" s="17"/>
      <c r="Z4514" s="17"/>
      <c r="AA4514" s="17"/>
      <c r="AB4514" s="17"/>
      <c r="AC4514" s="17"/>
      <c r="AE4514" s="16"/>
      <c r="AF4514" s="16"/>
      <c r="AG4514" s="16"/>
      <c r="AH4514" s="16"/>
      <c r="AI4514" s="16"/>
      <c r="AJ4514" s="16"/>
      <c r="AL4514" s="16"/>
      <c r="AM4514" s="16"/>
      <c r="AN4514" s="16"/>
      <c r="AO4514" s="16"/>
      <c r="AP4514" s="16"/>
      <c r="AQ4514" s="16"/>
      <c r="BI4514" s="1">
        <v>11</v>
      </c>
      <c r="BJ4514" s="6">
        <f>SUM($R$5:R4516)-$AB$2</f>
        <v>463.46329359999925</v>
      </c>
      <c r="BK4514" s="6">
        <f>SUM($R$5:S4516)-$AB$2</f>
        <v>2287.0421227680013</v>
      </c>
      <c r="BL4514" s="6">
        <f>SUM($R$5:T4516)-$AB$2</f>
        <v>6845.989195688001</v>
      </c>
      <c r="BM4514" s="6">
        <f>SUM($R$5:U4516)-$AB$2</f>
        <v>13228.51509777606</v>
      </c>
      <c r="BN4514" s="6">
        <f>SUM($R$5:V4516)-$AB$2</f>
        <v>22346.409243616159</v>
      </c>
      <c r="BO4514" s="6">
        <f>SUM($R$5:W4516)-$AB$2</f>
        <v>33287.882218624014</v>
      </c>
      <c r="BP4514" s="16"/>
    </row>
    <row r="4515" spans="1:68" x14ac:dyDescent="0.45">
      <c r="A4515" s="1">
        <v>2008</v>
      </c>
      <c r="B4515" s="1">
        <v>7</v>
      </c>
      <c r="C4515" s="1">
        <v>7</v>
      </c>
      <c r="D4515" s="1">
        <v>13</v>
      </c>
      <c r="E4515" s="1">
        <v>21.4</v>
      </c>
      <c r="F4515" s="1">
        <v>1015.6</v>
      </c>
      <c r="G4515" s="4"/>
      <c r="H4515" s="4"/>
      <c r="Q4515" s="1">
        <v>10</v>
      </c>
      <c r="R4515" s="6">
        <f t="shared" si="6012"/>
        <v>0.45660499999999998</v>
      </c>
      <c r="S4515" s="6">
        <f t="shared" si="6013"/>
        <v>1.7716273999999999</v>
      </c>
      <c r="T4515" s="6">
        <f t="shared" si="6014"/>
        <v>4.4290684999999996</v>
      </c>
      <c r="U4515" s="6">
        <f t="shared" si="6015"/>
        <v>6.2006958999999995</v>
      </c>
      <c r="V4515" s="6">
        <f t="shared" si="6016"/>
        <v>8.8581369999999993</v>
      </c>
      <c r="W4515" s="6">
        <f t="shared" si="6017"/>
        <v>10.629764400000001</v>
      </c>
      <c r="X4515" s="17"/>
      <c r="Y4515" s="17"/>
      <c r="Z4515" s="17"/>
      <c r="AA4515" s="17"/>
      <c r="AB4515" s="17"/>
      <c r="AC4515" s="17"/>
      <c r="AE4515" s="16"/>
      <c r="AF4515" s="16"/>
      <c r="AG4515" s="16"/>
      <c r="AH4515" s="16"/>
      <c r="AI4515" s="16"/>
      <c r="AJ4515" s="16"/>
      <c r="AL4515" s="16"/>
      <c r="AM4515" s="16"/>
      <c r="AN4515" s="16"/>
      <c r="AO4515" s="16"/>
      <c r="AP4515" s="16"/>
      <c r="AQ4515" s="16"/>
      <c r="BI4515" s="1">
        <v>12</v>
      </c>
      <c r="BJ4515" s="6">
        <f t="shared" ref="BJ4515" si="6048">R4517-$AB$2</f>
        <v>-5.9536280000000001</v>
      </c>
      <c r="BK4515" s="6">
        <f t="shared" ref="BK4515" si="6049">S4517-$AB$2</f>
        <v>-4.2900766400000006</v>
      </c>
      <c r="BL4515" s="6">
        <f t="shared" ref="BL4515" si="6050">T4517-$AB$2</f>
        <v>-0.92831660000000138</v>
      </c>
      <c r="BM4515" s="6">
        <f t="shared" ref="BM4515" si="6051">U4517-$AB$2</f>
        <v>1.3128567599999998</v>
      </c>
      <c r="BN4515" s="6">
        <f t="shared" ref="BN4515" si="6052">V4517-$AB$2</f>
        <v>4.6746167999999972</v>
      </c>
      <c r="BO4515" s="6">
        <f t="shared" ref="BO4515" si="6053">W4517-$AB$2</f>
        <v>6.9157901600000002</v>
      </c>
      <c r="BP4515" s="16"/>
    </row>
    <row r="4516" spans="1:68" x14ac:dyDescent="0.45">
      <c r="A4516" s="1">
        <v>2008</v>
      </c>
      <c r="B4516" s="1">
        <v>7</v>
      </c>
      <c r="C4516" s="1">
        <v>7</v>
      </c>
      <c r="D4516" s="1">
        <v>14</v>
      </c>
      <c r="E4516" s="1">
        <v>21.5</v>
      </c>
      <c r="F4516" s="1">
        <v>976.75</v>
      </c>
      <c r="G4516" s="4"/>
      <c r="H4516" s="4"/>
      <c r="Q4516" s="1">
        <v>11</v>
      </c>
      <c r="R4516" s="6">
        <f t="shared" si="6012"/>
        <v>0.53110599999999997</v>
      </c>
      <c r="S4516" s="6">
        <f t="shared" si="6013"/>
        <v>2.0606912799999999</v>
      </c>
      <c r="T4516" s="6">
        <f t="shared" si="6014"/>
        <v>5.1517282</v>
      </c>
      <c r="U4516" s="6">
        <f t="shared" si="6015"/>
        <v>7.2124194799999994</v>
      </c>
      <c r="V4516" s="6">
        <f t="shared" si="6016"/>
        <v>10.3034564</v>
      </c>
      <c r="W4516" s="6">
        <f t="shared" si="6017"/>
        <v>12.36414768</v>
      </c>
      <c r="X4516" s="17"/>
      <c r="Y4516" s="17"/>
      <c r="Z4516" s="17"/>
      <c r="AA4516" s="17"/>
      <c r="AB4516" s="17"/>
      <c r="AC4516" s="17"/>
      <c r="AE4516" s="16"/>
      <c r="AF4516" s="16"/>
      <c r="AG4516" s="16"/>
      <c r="AH4516" s="16"/>
      <c r="AI4516" s="16"/>
      <c r="AJ4516" s="16"/>
      <c r="AL4516" s="16"/>
      <c r="AM4516" s="16"/>
      <c r="AN4516" s="16"/>
      <c r="AO4516" s="16"/>
      <c r="AP4516" s="16"/>
      <c r="AQ4516" s="16"/>
      <c r="BI4516" s="1">
        <v>13</v>
      </c>
      <c r="BJ4516" s="6">
        <f>SUM($R$5:R4518)-$AB$2</f>
        <v>464.62996359999926</v>
      </c>
      <c r="BK4516" s="6">
        <f>SUM($R$5:S4518)-$AB$2</f>
        <v>2292.735472368001</v>
      </c>
      <c r="BL4516" s="6">
        <f>SUM($R$5:T4518)-$AB$2</f>
        <v>6862.999244288002</v>
      </c>
      <c r="BM4516" s="6">
        <f>SUM($R$5:U4518)-$AB$2</f>
        <v>13261.36852497606</v>
      </c>
      <c r="BN4516" s="6">
        <f>SUM($R$5:V4518)-$AB$2</f>
        <v>22401.896068816161</v>
      </c>
      <c r="BO4516" s="6">
        <f>SUM($R$5:W4518)-$AB$2</f>
        <v>33370.529121424013</v>
      </c>
      <c r="BP4516" s="16"/>
    </row>
    <row r="4517" spans="1:68" x14ac:dyDescent="0.45">
      <c r="A4517" s="1">
        <v>2008</v>
      </c>
      <c r="B4517" s="1">
        <v>7</v>
      </c>
      <c r="C4517" s="1">
        <v>7</v>
      </c>
      <c r="D4517" s="1">
        <v>15</v>
      </c>
      <c r="E4517" s="1">
        <v>21.4</v>
      </c>
      <c r="F4517" s="1">
        <v>882.92</v>
      </c>
      <c r="G4517" s="4"/>
      <c r="H4517" s="4"/>
      <c r="Q4517" s="1">
        <v>12</v>
      </c>
      <c r="R4517" s="6">
        <f t="shared" si="6012"/>
        <v>0.57762199999999997</v>
      </c>
      <c r="S4517" s="6">
        <f t="shared" si="6013"/>
        <v>2.2411733599999999</v>
      </c>
      <c r="T4517" s="6">
        <f t="shared" si="6014"/>
        <v>5.6029333999999986</v>
      </c>
      <c r="U4517" s="6">
        <f t="shared" si="6015"/>
        <v>7.8441067599999998</v>
      </c>
      <c r="V4517" s="6">
        <f t="shared" si="6016"/>
        <v>11.205866799999997</v>
      </c>
      <c r="W4517" s="6">
        <f t="shared" si="6017"/>
        <v>13.44704016</v>
      </c>
      <c r="X4517" s="17">
        <f t="shared" ref="X4517" si="6054">SUM(R4517:R4541)-$Z$2</f>
        <v>0.34393380000000029</v>
      </c>
      <c r="Y4517" s="17">
        <f t="shared" ref="Y4517" si="6055">SUM(S4517:S4541)-$Z$2</f>
        <v>16.382463143999999</v>
      </c>
      <c r="Z4517" s="17">
        <f t="shared" ref="Z4517" si="6056">SUM(T4517:T4541)-$Z$2</f>
        <v>48.793657859999989</v>
      </c>
      <c r="AA4517" s="17">
        <f t="shared" ref="AA4517" si="6057">SUM(U4517:U4541)-$Z$2</f>
        <v>70.401121004000004</v>
      </c>
      <c r="AB4517" s="17">
        <f t="shared" ref="AB4517" si="6058">SUM(V4517:V4541)-$Z$2</f>
        <v>102.81231571999999</v>
      </c>
      <c r="AC4517" s="17">
        <f t="shared" ref="AC4517" si="6059">SUM(W4517:W4541)-$Z$2</f>
        <v>124.41977886399999</v>
      </c>
      <c r="AE4517" s="16">
        <f t="shared" ref="AE4517" si="6060">IF(X4517&gt;0,1,0)</f>
        <v>1</v>
      </c>
      <c r="AF4517" s="16">
        <f t="shared" ref="AF4517" si="6061">IF(Y4517&gt;0,1,0)</f>
        <v>1</v>
      </c>
      <c r="AG4517" s="16">
        <f t="shared" ref="AG4517" si="6062">IF(Z4517&gt;0,1,0)</f>
        <v>1</v>
      </c>
      <c r="AH4517" s="16">
        <f t="shared" ref="AH4517" si="6063">IF(AA4517&gt;0,1,0)</f>
        <v>1</v>
      </c>
      <c r="AI4517" s="16">
        <f t="shared" ref="AI4517" si="6064">IF(AB4517&gt;0,1,0)</f>
        <v>1</v>
      </c>
      <c r="AJ4517" s="16">
        <f t="shared" ref="AJ4517" si="6065">IF(AC4517&gt;0,1,0)</f>
        <v>1</v>
      </c>
      <c r="AL4517" s="16">
        <f t="shared" ref="AL4517" si="6066">IF(X4517&lt;0,ABS(X4517*$AP$1),0)</f>
        <v>0</v>
      </c>
      <c r="AM4517" s="16">
        <f t="shared" ref="AM4517" si="6067">IF(Y4517&lt;0,ABS(Y4517*$AP$1),0)</f>
        <v>0</v>
      </c>
      <c r="AN4517" s="16">
        <f t="shared" ref="AN4517" si="6068">IF(Z4517&lt;0,ABS(Z4517*$AP$1),0)</f>
        <v>0</v>
      </c>
      <c r="AO4517" s="16">
        <f t="shared" ref="AO4517" si="6069">IF(AA4517&lt;0,ABS(AA4517*$AP$1),0)</f>
        <v>0</v>
      </c>
      <c r="AP4517" s="16">
        <f t="shared" ref="AP4517" si="6070">IF(AB4517&lt;0,ABS(AB4517*$AP$1),0)</f>
        <v>0</v>
      </c>
      <c r="AQ4517" s="16">
        <f t="shared" ref="AQ4517" si="6071">IF(AC4517&lt;0,ABS(AC4517*$AP$1),0)</f>
        <v>0</v>
      </c>
      <c r="BI4517" s="1">
        <v>14</v>
      </c>
      <c r="BJ4517" s="6">
        <f>SUM($R$5:R4519)-$AB$2</f>
        <v>465.19647859999924</v>
      </c>
      <c r="BK4517" s="6">
        <f>SUM($R$5:S4519)-$AB$2</f>
        <v>2295.500065568001</v>
      </c>
      <c r="BL4517" s="6">
        <f>SUM($R$5:T4519)-$AB$2</f>
        <v>6871.2590329880022</v>
      </c>
      <c r="BM4517" s="6">
        <f>SUM($R$5:U4519)-$AB$2</f>
        <v>13277.32158737606</v>
      </c>
      <c r="BN4517" s="6">
        <f>SUM($R$5:V4519)-$AB$2</f>
        <v>22428.839522216156</v>
      </c>
      <c r="BO4517" s="6">
        <f>SUM($R$5:W4519)-$AB$2</f>
        <v>33410.661044024018</v>
      </c>
      <c r="BP4517" s="16"/>
    </row>
    <row r="4518" spans="1:68" x14ac:dyDescent="0.45">
      <c r="A4518" s="1">
        <v>2008</v>
      </c>
      <c r="B4518" s="1">
        <v>7</v>
      </c>
      <c r="C4518" s="1">
        <v>7</v>
      </c>
      <c r="D4518" s="1">
        <v>16</v>
      </c>
      <c r="E4518" s="1">
        <v>21.3</v>
      </c>
      <c r="F4518" s="1">
        <v>739.6</v>
      </c>
      <c r="G4518" s="4"/>
      <c r="H4518" s="4"/>
      <c r="Q4518" s="1">
        <v>13</v>
      </c>
      <c r="R4518" s="6">
        <f t="shared" si="6012"/>
        <v>0.58904800000000002</v>
      </c>
      <c r="S4518" s="6">
        <f t="shared" si="6013"/>
        <v>2.2855062400000001</v>
      </c>
      <c r="T4518" s="6">
        <f t="shared" si="6014"/>
        <v>5.7137655999999994</v>
      </c>
      <c r="U4518" s="6">
        <f t="shared" si="6015"/>
        <v>7.9992718400000005</v>
      </c>
      <c r="V4518" s="6">
        <f t="shared" si="6016"/>
        <v>11.427531199999999</v>
      </c>
      <c r="W4518" s="6">
        <f t="shared" si="6017"/>
        <v>13.713037440000001</v>
      </c>
      <c r="X4518" s="17"/>
      <c r="Y4518" s="17"/>
      <c r="Z4518" s="17"/>
      <c r="AA4518" s="17"/>
      <c r="AB4518" s="17"/>
      <c r="AC4518" s="17"/>
      <c r="AE4518" s="16"/>
      <c r="AF4518" s="16"/>
      <c r="AG4518" s="16"/>
      <c r="AH4518" s="16"/>
      <c r="AI4518" s="16"/>
      <c r="AJ4518" s="16"/>
      <c r="AL4518" s="16"/>
      <c r="AM4518" s="16"/>
      <c r="AN4518" s="16"/>
      <c r="AO4518" s="16"/>
      <c r="AP4518" s="16"/>
      <c r="AQ4518" s="16"/>
      <c r="BI4518" s="1">
        <v>15</v>
      </c>
      <c r="BJ4518" s="6">
        <f>SUM($R$5:R4520)-$AB$2</f>
        <v>465.70857219999925</v>
      </c>
      <c r="BK4518" s="6">
        <f>SUM($R$5:S4520)-$AB$2</f>
        <v>2297.9990823360008</v>
      </c>
      <c r="BL4518" s="6">
        <f>SUM($R$5:T4520)-$AB$2</f>
        <v>6878.7253576760031</v>
      </c>
      <c r="BM4518" s="6">
        <f>SUM($R$5:U4520)-$AB$2</f>
        <v>13291.742143152062</v>
      </c>
      <c r="BN4518" s="6">
        <f>SUM($R$5:V4520)-$AB$2</f>
        <v>22453.194693832153</v>
      </c>
      <c r="BO4518" s="6">
        <f>SUM($R$5:W4520)-$AB$2</f>
        <v>33446.937754648017</v>
      </c>
      <c r="BP4518" s="16"/>
    </row>
    <row r="4519" spans="1:68" x14ac:dyDescent="0.45">
      <c r="A4519" s="1">
        <v>2008</v>
      </c>
      <c r="B4519" s="1">
        <v>7</v>
      </c>
      <c r="C4519" s="1">
        <v>7</v>
      </c>
      <c r="D4519" s="1">
        <v>17</v>
      </c>
      <c r="E4519" s="1">
        <v>21</v>
      </c>
      <c r="F4519" s="1">
        <v>559.59</v>
      </c>
      <c r="G4519" s="4"/>
      <c r="H4519" s="4"/>
      <c r="Q4519" s="1">
        <v>14</v>
      </c>
      <c r="R4519" s="6">
        <f t="shared" si="6012"/>
        <v>0.56651499999999999</v>
      </c>
      <c r="S4519" s="6">
        <f t="shared" si="6013"/>
        <v>2.1980781999999999</v>
      </c>
      <c r="T4519" s="6">
        <f t="shared" si="6014"/>
        <v>5.4951954999999995</v>
      </c>
      <c r="U4519" s="6">
        <f t="shared" si="6015"/>
        <v>7.6932736999999998</v>
      </c>
      <c r="V4519" s="6">
        <f t="shared" si="6016"/>
        <v>10.990390999999999</v>
      </c>
      <c r="W4519" s="6">
        <f t="shared" si="6017"/>
        <v>13.1884692</v>
      </c>
      <c r="X4519" s="17"/>
      <c r="Y4519" s="17"/>
      <c r="Z4519" s="17"/>
      <c r="AA4519" s="17"/>
      <c r="AB4519" s="17"/>
      <c r="AC4519" s="17"/>
      <c r="AE4519" s="16"/>
      <c r="AF4519" s="16"/>
      <c r="AG4519" s="16"/>
      <c r="AH4519" s="16"/>
      <c r="AI4519" s="16"/>
      <c r="AJ4519" s="16"/>
      <c r="AL4519" s="16"/>
      <c r="AM4519" s="16"/>
      <c r="AN4519" s="16"/>
      <c r="AO4519" s="16"/>
      <c r="AP4519" s="16"/>
      <c r="AQ4519" s="16"/>
      <c r="BI4519" s="1">
        <v>16</v>
      </c>
      <c r="BJ4519" s="6">
        <f>SUM($R$5:R4521)-$AB$2</f>
        <v>466.13754019999925</v>
      </c>
      <c r="BK4519" s="6">
        <f>SUM($R$5:S4521)-$AB$2</f>
        <v>2300.092446176001</v>
      </c>
      <c r="BL4519" s="6">
        <f>SUM($R$5:T4521)-$AB$2</f>
        <v>6884.9797111160033</v>
      </c>
      <c r="BM4519" s="6">
        <f>SUM($R$5:U4521)-$AB$2</f>
        <v>13303.821882032064</v>
      </c>
      <c r="BN4519" s="6">
        <f>SUM($R$5:V4521)-$AB$2</f>
        <v>22473.596411912156</v>
      </c>
      <c r="BO4519" s="6">
        <f>SUM($R$5:W4521)-$AB$2</f>
        <v>33477.325847768028</v>
      </c>
      <c r="BP4519" s="16"/>
    </row>
    <row r="4520" spans="1:68" x14ac:dyDescent="0.45">
      <c r="A4520" s="1">
        <v>2008</v>
      </c>
      <c r="B4520" s="1">
        <v>7</v>
      </c>
      <c r="C4520" s="1">
        <v>7</v>
      </c>
      <c r="D4520" s="1">
        <v>18</v>
      </c>
      <c r="E4520" s="1">
        <v>20.399999999999999</v>
      </c>
      <c r="F4520" s="1">
        <v>356.3</v>
      </c>
      <c r="G4520" s="4"/>
      <c r="H4520" s="4"/>
      <c r="Q4520" s="1">
        <v>15</v>
      </c>
      <c r="R4520" s="6">
        <f t="shared" si="6012"/>
        <v>0.51209359999999993</v>
      </c>
      <c r="S4520" s="6">
        <f t="shared" si="6013"/>
        <v>1.9869231679999997</v>
      </c>
      <c r="T4520" s="6">
        <f t="shared" si="6014"/>
        <v>4.9673079199999997</v>
      </c>
      <c r="U4520" s="6">
        <f t="shared" si="6015"/>
        <v>6.9542310879999985</v>
      </c>
      <c r="V4520" s="6">
        <f t="shared" si="6016"/>
        <v>9.9346158399999993</v>
      </c>
      <c r="W4520" s="6">
        <f t="shared" si="6017"/>
        <v>11.921539007999998</v>
      </c>
      <c r="X4520" s="17"/>
      <c r="Y4520" s="17"/>
      <c r="Z4520" s="17"/>
      <c r="AA4520" s="17"/>
      <c r="AB4520" s="17"/>
      <c r="AC4520" s="17"/>
      <c r="AE4520" s="16"/>
      <c r="AF4520" s="16"/>
      <c r="AG4520" s="16"/>
      <c r="AH4520" s="16"/>
      <c r="AI4520" s="16"/>
      <c r="AJ4520" s="16"/>
      <c r="AL4520" s="16"/>
      <c r="AM4520" s="16"/>
      <c r="AN4520" s="16"/>
      <c r="AO4520" s="16"/>
      <c r="AP4520" s="16"/>
      <c r="AQ4520" s="16"/>
      <c r="BI4520" s="1">
        <v>17</v>
      </c>
      <c r="BJ4520" s="6">
        <f>SUM($R$5:R4522)-$AB$2</f>
        <v>466.46210239999925</v>
      </c>
      <c r="BK4520" s="6">
        <f>SUM($R$5:S4522)-$AB$2</f>
        <v>2301.6763097120011</v>
      </c>
      <c r="BL4520" s="6">
        <f>SUM($R$5:T4522)-$AB$2</f>
        <v>6889.7118279920041</v>
      </c>
      <c r="BM4520" s="6">
        <f>SUM($R$5:U4522)-$AB$2</f>
        <v>13312.961553584062</v>
      </c>
      <c r="BN4520" s="6">
        <f>SUM($R$5:V4522)-$AB$2</f>
        <v>22489.032590144154</v>
      </c>
      <c r="BO4520" s="6">
        <f>SUM($R$5:W4522)-$AB$2</f>
        <v>33500.31783401603</v>
      </c>
      <c r="BP4520" s="16"/>
    </row>
    <row r="4521" spans="1:68" x14ac:dyDescent="0.45">
      <c r="A4521" s="1">
        <v>2008</v>
      </c>
      <c r="B4521" s="1">
        <v>7</v>
      </c>
      <c r="C4521" s="1">
        <v>7</v>
      </c>
      <c r="D4521" s="1">
        <v>19</v>
      </c>
      <c r="E4521" s="1">
        <v>19.600000000000001</v>
      </c>
      <c r="F4521" s="1">
        <v>149.57</v>
      </c>
      <c r="G4521" s="4"/>
      <c r="H4521" s="4"/>
      <c r="Q4521" s="1">
        <v>16</v>
      </c>
      <c r="R4521" s="6">
        <f t="shared" si="6012"/>
        <v>0.42896799999999996</v>
      </c>
      <c r="S4521" s="6">
        <f t="shared" si="6013"/>
        <v>1.6643958399999998</v>
      </c>
      <c r="T4521" s="6">
        <f t="shared" si="6014"/>
        <v>4.1609895999999988</v>
      </c>
      <c r="U4521" s="6">
        <f t="shared" si="6015"/>
        <v>5.8253854399999989</v>
      </c>
      <c r="V4521" s="6">
        <f t="shared" si="6016"/>
        <v>8.3219791999999977</v>
      </c>
      <c r="W4521" s="6">
        <f t="shared" si="6017"/>
        <v>9.9863750399999986</v>
      </c>
      <c r="X4521" s="17"/>
      <c r="Y4521" s="17"/>
      <c r="Z4521" s="17"/>
      <c r="AA4521" s="17"/>
      <c r="AB4521" s="17"/>
      <c r="AC4521" s="17"/>
      <c r="AE4521" s="16"/>
      <c r="AF4521" s="16"/>
      <c r="AG4521" s="16"/>
      <c r="AH4521" s="16"/>
      <c r="AI4521" s="16"/>
      <c r="AJ4521" s="16"/>
      <c r="AL4521" s="16"/>
      <c r="AM4521" s="16"/>
      <c r="AN4521" s="16"/>
      <c r="AO4521" s="16"/>
      <c r="AP4521" s="16"/>
      <c r="AQ4521" s="16"/>
      <c r="BI4521" s="1">
        <v>18</v>
      </c>
      <c r="BJ4521" s="6">
        <f>SUM($R$5:R4523)-$AB$2</f>
        <v>466.66875639999927</v>
      </c>
      <c r="BK4521" s="6">
        <f>SUM($R$5:S4523)-$AB$2</f>
        <v>2302.6847812320011</v>
      </c>
      <c r="BL4521" s="6">
        <f>SUM($R$5:T4523)-$AB$2</f>
        <v>6892.7248433120039</v>
      </c>
      <c r="BM4521" s="6">
        <f>SUM($R$5:U4523)-$AB$2</f>
        <v>13318.78093022406</v>
      </c>
      <c r="BN4521" s="6">
        <f>SUM($R$5:V4523)-$AB$2</f>
        <v>22498.861054384157</v>
      </c>
      <c r="BO4521" s="6">
        <f>SUM($R$5:W4523)-$AB$2</f>
        <v>33514.957203376034</v>
      </c>
      <c r="BP4521" s="16"/>
    </row>
    <row r="4522" spans="1:68" x14ac:dyDescent="0.45">
      <c r="A4522" s="1">
        <v>2008</v>
      </c>
      <c r="B4522" s="1">
        <v>7</v>
      </c>
      <c r="C4522" s="1">
        <v>7</v>
      </c>
      <c r="D4522" s="1">
        <v>20</v>
      </c>
      <c r="E4522" s="1">
        <v>18.2</v>
      </c>
      <c r="F4522" s="1">
        <v>0.45</v>
      </c>
      <c r="G4522" s="4"/>
      <c r="H4522" s="4"/>
      <c r="Q4522" s="1">
        <v>17</v>
      </c>
      <c r="R4522" s="6">
        <f t="shared" si="6012"/>
        <v>0.32456220000000002</v>
      </c>
      <c r="S4522" s="6">
        <f t="shared" si="6013"/>
        <v>1.259301336</v>
      </c>
      <c r="T4522" s="6">
        <f t="shared" si="6014"/>
        <v>3.1482533399999997</v>
      </c>
      <c r="U4522" s="6">
        <f t="shared" si="6015"/>
        <v>4.4075546760000011</v>
      </c>
      <c r="V4522" s="6">
        <f t="shared" si="6016"/>
        <v>6.2965066799999994</v>
      </c>
      <c r="W4522" s="6">
        <f t="shared" si="6017"/>
        <v>7.5558080160000012</v>
      </c>
      <c r="X4522" s="17"/>
      <c r="Y4522" s="17"/>
      <c r="Z4522" s="17"/>
      <c r="AA4522" s="17"/>
      <c r="AB4522" s="17"/>
      <c r="AC4522" s="17"/>
      <c r="AE4522" s="16"/>
      <c r="AF4522" s="16"/>
      <c r="AG4522" s="16"/>
      <c r="AH4522" s="16"/>
      <c r="AI4522" s="16"/>
      <c r="AJ4522" s="16"/>
      <c r="AL4522" s="16"/>
      <c r="AM4522" s="16"/>
      <c r="AN4522" s="16"/>
      <c r="AO4522" s="16"/>
      <c r="AP4522" s="16"/>
      <c r="AQ4522" s="16"/>
      <c r="BI4522" s="1">
        <v>19</v>
      </c>
      <c r="BJ4522" s="6">
        <f>SUM($R$5:R4524)-$AB$2</f>
        <v>466.75550699999928</v>
      </c>
      <c r="BK4522" s="6">
        <f>SUM($R$5:S4524)-$AB$2</f>
        <v>2303.1081241600009</v>
      </c>
      <c r="BL4522" s="6">
        <f>SUM($R$5:T4524)-$AB$2</f>
        <v>6893.9896670600037</v>
      </c>
      <c r="BM4522" s="6">
        <f>SUM($R$5:U4524)-$AB$2</f>
        <v>13321.223827120059</v>
      </c>
      <c r="BN4522" s="6">
        <f>SUM($R$5:V4524)-$AB$2</f>
        <v>22502.986912920154</v>
      </c>
      <c r="BO4522" s="6">
        <f>SUM($R$5:W4524)-$AB$2</f>
        <v>33521.102615880038</v>
      </c>
      <c r="BP4522" s="16"/>
    </row>
    <row r="4523" spans="1:68" x14ac:dyDescent="0.45">
      <c r="A4523" s="1">
        <v>2008</v>
      </c>
      <c r="B4523" s="1">
        <v>7</v>
      </c>
      <c r="C4523" s="1">
        <v>7</v>
      </c>
      <c r="D4523" s="1">
        <v>21</v>
      </c>
      <c r="E4523" s="1">
        <v>17.3</v>
      </c>
      <c r="F4523" s="1">
        <v>0</v>
      </c>
      <c r="G4523" s="4"/>
      <c r="H4523" s="4"/>
      <c r="Q4523" s="1">
        <v>18</v>
      </c>
      <c r="R4523" s="6">
        <f t="shared" si="6012"/>
        <v>0.206654</v>
      </c>
      <c r="S4523" s="6">
        <f t="shared" si="6013"/>
        <v>0.80181751999999995</v>
      </c>
      <c r="T4523" s="6">
        <f t="shared" si="6014"/>
        <v>2.0045438</v>
      </c>
      <c r="U4523" s="6">
        <f t="shared" si="6015"/>
        <v>2.8063613200000002</v>
      </c>
      <c r="V4523" s="6">
        <f t="shared" si="6016"/>
        <v>4.0090876</v>
      </c>
      <c r="W4523" s="6">
        <f t="shared" si="6017"/>
        <v>4.8109051200000001</v>
      </c>
      <c r="X4523" s="17"/>
      <c r="Y4523" s="17"/>
      <c r="Z4523" s="17"/>
      <c r="AA4523" s="17"/>
      <c r="AB4523" s="17"/>
      <c r="AC4523" s="17"/>
      <c r="AE4523" s="16"/>
      <c r="AF4523" s="16"/>
      <c r="AG4523" s="16"/>
      <c r="AH4523" s="16"/>
      <c r="AI4523" s="16"/>
      <c r="AJ4523" s="16"/>
      <c r="AL4523" s="16"/>
      <c r="AM4523" s="16"/>
      <c r="AN4523" s="16"/>
      <c r="AO4523" s="16"/>
      <c r="AP4523" s="16"/>
      <c r="AQ4523" s="16"/>
      <c r="BI4523" s="1">
        <v>20</v>
      </c>
      <c r="BJ4523" s="6">
        <f>SUM($R$5:R4525)-$AB$2</f>
        <v>466.75576799999931</v>
      </c>
      <c r="BK4523" s="6">
        <f>SUM($R$5:S4525)-$AB$2</f>
        <v>2303.1093978400008</v>
      </c>
      <c r="BL4523" s="6">
        <f>SUM($R$5:T4525)-$AB$2</f>
        <v>6893.9934724400036</v>
      </c>
      <c r="BM4523" s="6">
        <f>SUM($R$5:U4525)-$AB$2</f>
        <v>13321.231176880059</v>
      </c>
      <c r="BN4523" s="6">
        <f>SUM($R$5:V4525)-$AB$2</f>
        <v>22502.999326080157</v>
      </c>
      <c r="BO4523" s="6">
        <f>SUM($R$5:W4525)-$AB$2</f>
        <v>33521.121105120037</v>
      </c>
      <c r="BP4523" s="16"/>
    </row>
    <row r="4524" spans="1:68" x14ac:dyDescent="0.45">
      <c r="A4524" s="1">
        <v>2008</v>
      </c>
      <c r="B4524" s="1">
        <v>7</v>
      </c>
      <c r="C4524" s="1">
        <v>7</v>
      </c>
      <c r="D4524" s="1">
        <v>22</v>
      </c>
      <c r="E4524" s="1">
        <v>16.899999999999999</v>
      </c>
      <c r="F4524" s="1">
        <v>0</v>
      </c>
      <c r="G4524" s="4"/>
      <c r="H4524" s="4"/>
      <c r="Q4524" s="1">
        <v>19</v>
      </c>
      <c r="R4524" s="6">
        <f t="shared" si="6012"/>
        <v>8.6750599999999997E-2</v>
      </c>
      <c r="S4524" s="6">
        <f t="shared" si="6013"/>
        <v>0.33659232799999994</v>
      </c>
      <c r="T4524" s="6">
        <f t="shared" si="6014"/>
        <v>0.84148081999999991</v>
      </c>
      <c r="U4524" s="6">
        <f t="shared" si="6015"/>
        <v>1.178073148</v>
      </c>
      <c r="V4524" s="6">
        <f t="shared" si="6016"/>
        <v>1.6829616399999998</v>
      </c>
      <c r="W4524" s="6">
        <f t="shared" si="6017"/>
        <v>2.0195539679999999</v>
      </c>
      <c r="X4524" s="17"/>
      <c r="Y4524" s="17"/>
      <c r="Z4524" s="17"/>
      <c r="AA4524" s="17"/>
      <c r="AB4524" s="17"/>
      <c r="AC4524" s="17"/>
      <c r="AE4524" s="16"/>
      <c r="AF4524" s="16"/>
      <c r="AG4524" s="16"/>
      <c r="AH4524" s="16"/>
      <c r="AI4524" s="16"/>
      <c r="AJ4524" s="16"/>
      <c r="AL4524" s="16"/>
      <c r="AM4524" s="16"/>
      <c r="AN4524" s="16"/>
      <c r="AO4524" s="16"/>
      <c r="AP4524" s="16"/>
      <c r="AQ4524" s="16"/>
      <c r="BI4524" s="1">
        <v>21</v>
      </c>
      <c r="BJ4524" s="6">
        <f>SUM($R$5:R4526)-$AB$2</f>
        <v>466.75576799999931</v>
      </c>
      <c r="BK4524" s="6">
        <f>SUM($R$5:S4526)-$AB$2</f>
        <v>2303.1093978400008</v>
      </c>
      <c r="BL4524" s="6">
        <f>SUM($R$5:T4526)-$AB$2</f>
        <v>6893.9934724400036</v>
      </c>
      <c r="BM4524" s="6">
        <f>SUM($R$5:U4526)-$AB$2</f>
        <v>13321.231176880059</v>
      </c>
      <c r="BN4524" s="6">
        <f>SUM($R$5:V4526)-$AB$2</f>
        <v>22502.999326080157</v>
      </c>
      <c r="BO4524" s="6">
        <f>SUM($R$5:W4526)-$AB$2</f>
        <v>33521.121105120037</v>
      </c>
      <c r="BP4524" s="16"/>
    </row>
    <row r="4525" spans="1:68" x14ac:dyDescent="0.45">
      <c r="A4525" s="1">
        <v>2008</v>
      </c>
      <c r="B4525" s="1">
        <v>7</v>
      </c>
      <c r="C4525" s="1">
        <v>7</v>
      </c>
      <c r="D4525" s="1">
        <v>23</v>
      </c>
      <c r="E4525" s="1">
        <v>16.7</v>
      </c>
      <c r="F4525" s="1">
        <v>0</v>
      </c>
      <c r="G4525" s="4"/>
      <c r="H4525" s="4"/>
      <c r="Q4525" s="1">
        <v>20</v>
      </c>
      <c r="R4525" s="6">
        <f t="shared" si="6012"/>
        <v>2.61E-4</v>
      </c>
      <c r="S4525" s="6">
        <f t="shared" si="6013"/>
        <v>1.01268E-3</v>
      </c>
      <c r="T4525" s="6">
        <f t="shared" si="6014"/>
        <v>2.5317E-3</v>
      </c>
      <c r="U4525" s="6">
        <f t="shared" si="6015"/>
        <v>3.5443800000000002E-3</v>
      </c>
      <c r="V4525" s="6">
        <f t="shared" si="6016"/>
        <v>5.0634E-3</v>
      </c>
      <c r="W4525" s="6">
        <f t="shared" si="6017"/>
        <v>6.0760800000000002E-3</v>
      </c>
      <c r="X4525" s="17"/>
      <c r="Y4525" s="17"/>
      <c r="Z4525" s="17"/>
      <c r="AA4525" s="17"/>
      <c r="AB4525" s="17"/>
      <c r="AC4525" s="17"/>
      <c r="AE4525" s="16"/>
      <c r="AF4525" s="16"/>
      <c r="AG4525" s="16"/>
      <c r="AH4525" s="16"/>
      <c r="AI4525" s="16"/>
      <c r="AJ4525" s="16"/>
      <c r="AL4525" s="16"/>
      <c r="AM4525" s="16"/>
      <c r="AN4525" s="16"/>
      <c r="AO4525" s="16"/>
      <c r="AP4525" s="16"/>
      <c r="AQ4525" s="16"/>
      <c r="BI4525" s="1">
        <v>22</v>
      </c>
      <c r="BJ4525" s="6">
        <f>SUM($R$5:R4527)-$AB$2</f>
        <v>466.75576799999931</v>
      </c>
      <c r="BK4525" s="6">
        <f>SUM($R$5:S4527)-$AB$2</f>
        <v>2303.1093978400008</v>
      </c>
      <c r="BL4525" s="6">
        <f>SUM($R$5:T4527)-$AB$2</f>
        <v>6893.9934724400036</v>
      </c>
      <c r="BM4525" s="6">
        <f>SUM($R$5:U4527)-$AB$2</f>
        <v>13321.231176880059</v>
      </c>
      <c r="BN4525" s="6">
        <f>SUM($R$5:V4527)-$AB$2</f>
        <v>22502.999326080157</v>
      </c>
      <c r="BO4525" s="6">
        <f>SUM($R$5:W4527)-$AB$2</f>
        <v>33521.121105120037</v>
      </c>
      <c r="BP4525" s="16"/>
    </row>
    <row r="4526" spans="1:68" x14ac:dyDescent="0.45">
      <c r="A4526" s="1">
        <v>2008</v>
      </c>
      <c r="B4526" s="1">
        <v>7</v>
      </c>
      <c r="C4526" s="1">
        <v>8</v>
      </c>
      <c r="D4526" s="1">
        <v>0</v>
      </c>
      <c r="E4526" s="1">
        <v>16.7</v>
      </c>
      <c r="F4526" s="1">
        <v>0</v>
      </c>
      <c r="G4526" s="4"/>
      <c r="H4526" s="4"/>
      <c r="Q4526" s="1">
        <v>21</v>
      </c>
      <c r="R4526" s="6">
        <f t="shared" si="6012"/>
        <v>0</v>
      </c>
      <c r="S4526" s="6">
        <f t="shared" si="6013"/>
        <v>0</v>
      </c>
      <c r="T4526" s="6">
        <f t="shared" si="6014"/>
        <v>0</v>
      </c>
      <c r="U4526" s="6">
        <f t="shared" si="6015"/>
        <v>0</v>
      </c>
      <c r="V4526" s="6">
        <f t="shared" si="6016"/>
        <v>0</v>
      </c>
      <c r="W4526" s="6">
        <f t="shared" si="6017"/>
        <v>0</v>
      </c>
      <c r="X4526" s="17"/>
      <c r="Y4526" s="17"/>
      <c r="Z4526" s="17"/>
      <c r="AA4526" s="17"/>
      <c r="AB4526" s="17"/>
      <c r="AC4526" s="17"/>
      <c r="AE4526" s="16"/>
      <c r="AF4526" s="16"/>
      <c r="AG4526" s="16"/>
      <c r="AH4526" s="16"/>
      <c r="AI4526" s="16"/>
      <c r="AJ4526" s="16"/>
      <c r="AL4526" s="16"/>
      <c r="AM4526" s="16"/>
      <c r="AN4526" s="16"/>
      <c r="AO4526" s="16"/>
      <c r="AP4526" s="16"/>
      <c r="AQ4526" s="16"/>
      <c r="BI4526" s="1">
        <v>23</v>
      </c>
      <c r="BJ4526" s="6">
        <f>SUM($R$5:R4528)-$AB$2</f>
        <v>466.75576799999931</v>
      </c>
      <c r="BK4526" s="6">
        <f>SUM($R$5:S4528)-$AB$2</f>
        <v>2303.1093978400008</v>
      </c>
      <c r="BL4526" s="6">
        <f>SUM($R$5:T4528)-$AB$2</f>
        <v>6893.9934724400036</v>
      </c>
      <c r="BM4526" s="6">
        <f>SUM($R$5:U4528)-$AB$2</f>
        <v>13321.231176880059</v>
      </c>
      <c r="BN4526" s="6">
        <f>SUM($R$5:V4528)-$AB$2</f>
        <v>22502.999326080157</v>
      </c>
      <c r="BO4526" s="6">
        <f>SUM($R$5:W4528)-$AB$2</f>
        <v>33521.121105120037</v>
      </c>
      <c r="BP4526" s="16"/>
    </row>
    <row r="4527" spans="1:68" x14ac:dyDescent="0.45">
      <c r="A4527" s="1">
        <v>2008</v>
      </c>
      <c r="B4527" s="1">
        <v>7</v>
      </c>
      <c r="C4527" s="1">
        <v>8</v>
      </c>
      <c r="D4527" s="1">
        <v>1</v>
      </c>
      <c r="E4527" s="1">
        <v>17</v>
      </c>
      <c r="F4527" s="1">
        <v>0</v>
      </c>
      <c r="G4527" s="4"/>
      <c r="H4527" s="4"/>
      <c r="Q4527" s="1">
        <v>22</v>
      </c>
      <c r="R4527" s="6">
        <f t="shared" si="6012"/>
        <v>0</v>
      </c>
      <c r="S4527" s="6">
        <f t="shared" si="6013"/>
        <v>0</v>
      </c>
      <c r="T4527" s="6">
        <f t="shared" si="6014"/>
        <v>0</v>
      </c>
      <c r="U4527" s="6">
        <f t="shared" si="6015"/>
        <v>0</v>
      </c>
      <c r="V4527" s="6">
        <f t="shared" si="6016"/>
        <v>0</v>
      </c>
      <c r="W4527" s="6">
        <f t="shared" si="6017"/>
        <v>0</v>
      </c>
      <c r="X4527" s="17"/>
      <c r="Y4527" s="17"/>
      <c r="Z4527" s="17"/>
      <c r="AA4527" s="17"/>
      <c r="AB4527" s="17"/>
      <c r="AC4527" s="17"/>
      <c r="AE4527" s="16"/>
      <c r="AF4527" s="16"/>
      <c r="AG4527" s="16"/>
      <c r="AH4527" s="16"/>
      <c r="AI4527" s="16"/>
      <c r="AJ4527" s="16"/>
      <c r="AL4527" s="16"/>
      <c r="AM4527" s="16"/>
      <c r="AN4527" s="16"/>
      <c r="AO4527" s="16"/>
      <c r="AP4527" s="16"/>
      <c r="AQ4527" s="16"/>
      <c r="BI4527" s="1">
        <v>0</v>
      </c>
      <c r="BJ4527" s="6">
        <f t="shared" ref="BJ4527" si="6072">R4529-$AB$2</f>
        <v>-6.53125</v>
      </c>
      <c r="BK4527" s="6">
        <f t="shared" ref="BK4527" si="6073">S4529-$AB$2</f>
        <v>-6.53125</v>
      </c>
      <c r="BL4527" s="6">
        <f t="shared" ref="BL4527" si="6074">T4529-$AB$2</f>
        <v>-6.53125</v>
      </c>
      <c r="BM4527" s="6">
        <f t="shared" ref="BM4527" si="6075">U4529-$AB$2</f>
        <v>-6.53125</v>
      </c>
      <c r="BN4527" s="6">
        <f t="shared" ref="BN4527" si="6076">V4529-$AB$2</f>
        <v>-6.53125</v>
      </c>
      <c r="BO4527" s="6">
        <f t="shared" ref="BO4527" si="6077">W4529-$AB$2</f>
        <v>-6.53125</v>
      </c>
      <c r="BP4527" s="16">
        <v>190</v>
      </c>
    </row>
    <row r="4528" spans="1:68" x14ac:dyDescent="0.45">
      <c r="A4528" s="1">
        <v>2008</v>
      </c>
      <c r="B4528" s="1">
        <v>7</v>
      </c>
      <c r="C4528" s="1">
        <v>8</v>
      </c>
      <c r="D4528" s="1">
        <v>2</v>
      </c>
      <c r="E4528" s="1">
        <v>17.100000000000001</v>
      </c>
      <c r="F4528" s="1">
        <v>0</v>
      </c>
      <c r="G4528" s="4"/>
      <c r="H4528" s="4"/>
      <c r="Q4528" s="1">
        <v>23</v>
      </c>
      <c r="R4528" s="6">
        <f t="shared" si="6012"/>
        <v>0</v>
      </c>
      <c r="S4528" s="6">
        <f t="shared" si="6013"/>
        <v>0</v>
      </c>
      <c r="T4528" s="6">
        <f t="shared" si="6014"/>
        <v>0</v>
      </c>
      <c r="U4528" s="6">
        <f t="shared" si="6015"/>
        <v>0</v>
      </c>
      <c r="V4528" s="6">
        <f t="shared" si="6016"/>
        <v>0</v>
      </c>
      <c r="W4528" s="6">
        <f t="shared" si="6017"/>
        <v>0</v>
      </c>
      <c r="X4528" s="17"/>
      <c r="Y4528" s="17"/>
      <c r="Z4528" s="17"/>
      <c r="AA4528" s="17"/>
      <c r="AB4528" s="17"/>
      <c r="AC4528" s="17"/>
      <c r="AE4528" s="16"/>
      <c r="AF4528" s="16"/>
      <c r="AG4528" s="16"/>
      <c r="AH4528" s="16"/>
      <c r="AI4528" s="16"/>
      <c r="AJ4528" s="16"/>
      <c r="AL4528" s="16"/>
      <c r="AM4528" s="16"/>
      <c r="AN4528" s="16"/>
      <c r="AO4528" s="16"/>
      <c r="AP4528" s="16"/>
      <c r="AQ4528" s="16"/>
      <c r="BI4528" s="1">
        <v>1</v>
      </c>
      <c r="BJ4528" s="6">
        <f>SUM($R$5:R4530)-$AB$2</f>
        <v>466.75576799999931</v>
      </c>
      <c r="BK4528" s="6">
        <f>SUM($R$5:S4530)-$AB$2</f>
        <v>2303.1093978400008</v>
      </c>
      <c r="BL4528" s="6">
        <f>SUM($R$5:T4530)-$AB$2</f>
        <v>6893.9934724400036</v>
      </c>
      <c r="BM4528" s="6">
        <f>SUM($R$5:U4530)-$AB$2</f>
        <v>13321.231176880059</v>
      </c>
      <c r="BN4528" s="6">
        <f>SUM($R$5:V4530)-$AB$2</f>
        <v>22502.999326080157</v>
      </c>
      <c r="BO4528" s="6">
        <f>SUM($R$5:W4530)-$AB$2</f>
        <v>33521.121105120037</v>
      </c>
      <c r="BP4528" s="16"/>
    </row>
    <row r="4529" spans="1:68" x14ac:dyDescent="0.45">
      <c r="A4529" s="1">
        <v>2008</v>
      </c>
      <c r="B4529" s="1">
        <v>7</v>
      </c>
      <c r="C4529" s="1">
        <v>8</v>
      </c>
      <c r="D4529" s="1">
        <v>3</v>
      </c>
      <c r="E4529" s="1">
        <v>17</v>
      </c>
      <c r="F4529" s="1">
        <v>0</v>
      </c>
      <c r="G4529" s="4"/>
      <c r="H4529" s="4"/>
      <c r="Q4529" s="1">
        <v>0</v>
      </c>
      <c r="R4529" s="6">
        <f t="shared" si="6012"/>
        <v>0</v>
      </c>
      <c r="S4529" s="6">
        <f t="shared" si="6013"/>
        <v>0</v>
      </c>
      <c r="T4529" s="6">
        <f t="shared" si="6014"/>
        <v>0</v>
      </c>
      <c r="U4529" s="6">
        <f t="shared" si="6015"/>
        <v>0</v>
      </c>
      <c r="V4529" s="6">
        <f t="shared" si="6016"/>
        <v>0</v>
      </c>
      <c r="W4529" s="6">
        <f t="shared" si="6017"/>
        <v>0</v>
      </c>
      <c r="X4529" s="17"/>
      <c r="Y4529" s="17"/>
      <c r="Z4529" s="17"/>
      <c r="AA4529" s="17"/>
      <c r="AB4529" s="17"/>
      <c r="AC4529" s="17"/>
      <c r="AE4529" s="16"/>
      <c r="AF4529" s="16"/>
      <c r="AG4529" s="16"/>
      <c r="AH4529" s="16"/>
      <c r="AI4529" s="16"/>
      <c r="AJ4529" s="16"/>
      <c r="AL4529" s="16"/>
      <c r="AM4529" s="16"/>
      <c r="AN4529" s="16"/>
      <c r="AO4529" s="16"/>
      <c r="AP4529" s="16"/>
      <c r="AQ4529" s="16"/>
      <c r="BI4529" s="1">
        <v>2</v>
      </c>
      <c r="BJ4529" s="6">
        <f>SUM($R$5:R4531)-$AB$2</f>
        <v>466.75576799999931</v>
      </c>
      <c r="BK4529" s="6">
        <f>SUM($R$5:S4531)-$AB$2</f>
        <v>2303.1093978400008</v>
      </c>
      <c r="BL4529" s="6">
        <f>SUM($R$5:T4531)-$AB$2</f>
        <v>6893.9934724400036</v>
      </c>
      <c r="BM4529" s="6">
        <f>SUM($R$5:U4531)-$AB$2</f>
        <v>13321.231176880059</v>
      </c>
      <c r="BN4529" s="6">
        <f>SUM($R$5:V4531)-$AB$2</f>
        <v>22502.999326080157</v>
      </c>
      <c r="BO4529" s="6">
        <f>SUM($R$5:W4531)-$AB$2</f>
        <v>33521.121105120037</v>
      </c>
      <c r="BP4529" s="16"/>
    </row>
    <row r="4530" spans="1:68" x14ac:dyDescent="0.45">
      <c r="A4530" s="1">
        <v>2008</v>
      </c>
      <c r="B4530" s="1">
        <v>7</v>
      </c>
      <c r="C4530" s="1">
        <v>8</v>
      </c>
      <c r="D4530" s="1">
        <v>4</v>
      </c>
      <c r="E4530" s="1">
        <v>17.100000000000001</v>
      </c>
      <c r="F4530" s="1">
        <v>0</v>
      </c>
      <c r="G4530" s="4"/>
      <c r="H4530" s="4"/>
      <c r="Q4530" s="1">
        <v>1</v>
      </c>
      <c r="R4530" s="6">
        <f t="shared" si="6012"/>
        <v>0</v>
      </c>
      <c r="S4530" s="6">
        <f t="shared" si="6013"/>
        <v>0</v>
      </c>
      <c r="T4530" s="6">
        <f t="shared" si="6014"/>
        <v>0</v>
      </c>
      <c r="U4530" s="6">
        <f t="shared" si="6015"/>
        <v>0</v>
      </c>
      <c r="V4530" s="6">
        <f t="shared" si="6016"/>
        <v>0</v>
      </c>
      <c r="W4530" s="6">
        <f t="shared" si="6017"/>
        <v>0</v>
      </c>
      <c r="X4530" s="17"/>
      <c r="Y4530" s="17"/>
      <c r="Z4530" s="17"/>
      <c r="AA4530" s="17"/>
      <c r="AB4530" s="17"/>
      <c r="AC4530" s="17"/>
      <c r="AE4530" s="16"/>
      <c r="AF4530" s="16"/>
      <c r="AG4530" s="16"/>
      <c r="AH4530" s="16"/>
      <c r="AI4530" s="16"/>
      <c r="AJ4530" s="16"/>
      <c r="AL4530" s="16"/>
      <c r="AM4530" s="16"/>
      <c r="AN4530" s="16"/>
      <c r="AO4530" s="16"/>
      <c r="AP4530" s="16"/>
      <c r="AQ4530" s="16"/>
      <c r="BI4530" s="1">
        <v>3</v>
      </c>
      <c r="BJ4530" s="6">
        <f>SUM($R$5:R4532)-$AB$2</f>
        <v>466.75576799999931</v>
      </c>
      <c r="BK4530" s="6">
        <f>SUM($R$5:S4532)-$AB$2</f>
        <v>2303.1093978400008</v>
      </c>
      <c r="BL4530" s="6">
        <f>SUM($R$5:T4532)-$AB$2</f>
        <v>6893.9934724400036</v>
      </c>
      <c r="BM4530" s="6">
        <f>SUM($R$5:U4532)-$AB$2</f>
        <v>13321.231176880059</v>
      </c>
      <c r="BN4530" s="6">
        <f>SUM($R$5:V4532)-$AB$2</f>
        <v>22502.999326080157</v>
      </c>
      <c r="BO4530" s="6">
        <f>SUM($R$5:W4532)-$AB$2</f>
        <v>33521.121105120037</v>
      </c>
      <c r="BP4530" s="16"/>
    </row>
    <row r="4531" spans="1:68" x14ac:dyDescent="0.45">
      <c r="A4531" s="1">
        <v>2008</v>
      </c>
      <c r="B4531" s="1">
        <v>7</v>
      </c>
      <c r="C4531" s="1">
        <v>8</v>
      </c>
      <c r="D4531" s="1">
        <v>5</v>
      </c>
      <c r="E4531" s="1">
        <v>17</v>
      </c>
      <c r="F4531" s="1">
        <v>0</v>
      </c>
      <c r="G4531" s="4"/>
      <c r="H4531" s="4"/>
      <c r="Q4531" s="1">
        <v>2</v>
      </c>
      <c r="R4531" s="6">
        <f t="shared" si="6012"/>
        <v>0</v>
      </c>
      <c r="S4531" s="6">
        <f t="shared" si="6013"/>
        <v>0</v>
      </c>
      <c r="T4531" s="6">
        <f t="shared" si="6014"/>
        <v>0</v>
      </c>
      <c r="U4531" s="6">
        <f t="shared" si="6015"/>
        <v>0</v>
      </c>
      <c r="V4531" s="6">
        <f t="shared" si="6016"/>
        <v>0</v>
      </c>
      <c r="W4531" s="6">
        <f t="shared" si="6017"/>
        <v>0</v>
      </c>
      <c r="X4531" s="17"/>
      <c r="Y4531" s="17"/>
      <c r="Z4531" s="17"/>
      <c r="AA4531" s="17"/>
      <c r="AB4531" s="17"/>
      <c r="AC4531" s="17"/>
      <c r="AE4531" s="16"/>
      <c r="AF4531" s="16"/>
      <c r="AG4531" s="16"/>
      <c r="AH4531" s="16"/>
      <c r="AI4531" s="16"/>
      <c r="AJ4531" s="16"/>
      <c r="AL4531" s="16"/>
      <c r="AM4531" s="16"/>
      <c r="AN4531" s="16"/>
      <c r="AO4531" s="16"/>
      <c r="AP4531" s="16"/>
      <c r="AQ4531" s="16"/>
      <c r="BI4531" s="1">
        <v>4</v>
      </c>
      <c r="BJ4531" s="6">
        <f>SUM($R$5:R4533)-$AB$2</f>
        <v>466.75576799999931</v>
      </c>
      <c r="BK4531" s="6">
        <f>SUM($R$5:S4533)-$AB$2</f>
        <v>2303.1093978400008</v>
      </c>
      <c r="BL4531" s="6">
        <f>SUM($R$5:T4533)-$AB$2</f>
        <v>6893.9934724400036</v>
      </c>
      <c r="BM4531" s="6">
        <f>SUM($R$5:U4533)-$AB$2</f>
        <v>13321.231176880059</v>
      </c>
      <c r="BN4531" s="6">
        <f>SUM($R$5:V4533)-$AB$2</f>
        <v>22502.999326080157</v>
      </c>
      <c r="BO4531" s="6">
        <f>SUM($R$5:W4533)-$AB$2</f>
        <v>33521.121105120037</v>
      </c>
      <c r="BP4531" s="16"/>
    </row>
    <row r="4532" spans="1:68" x14ac:dyDescent="0.45">
      <c r="A4532" s="1">
        <v>2008</v>
      </c>
      <c r="B4532" s="1">
        <v>7</v>
      </c>
      <c r="C4532" s="1">
        <v>8</v>
      </c>
      <c r="D4532" s="1">
        <v>6</v>
      </c>
      <c r="E4532" s="1">
        <v>17</v>
      </c>
      <c r="F4532" s="1">
        <v>22.65</v>
      </c>
      <c r="G4532" s="4"/>
      <c r="H4532" s="4"/>
      <c r="Q4532" s="1">
        <v>3</v>
      </c>
      <c r="R4532" s="6">
        <f t="shared" si="6012"/>
        <v>0</v>
      </c>
      <c r="S4532" s="6">
        <f t="shared" si="6013"/>
        <v>0</v>
      </c>
      <c r="T4532" s="6">
        <f t="shared" si="6014"/>
        <v>0</v>
      </c>
      <c r="U4532" s="6">
        <f t="shared" si="6015"/>
        <v>0</v>
      </c>
      <c r="V4532" s="6">
        <f t="shared" si="6016"/>
        <v>0</v>
      </c>
      <c r="W4532" s="6">
        <f t="shared" si="6017"/>
        <v>0</v>
      </c>
      <c r="X4532" s="17"/>
      <c r="Y4532" s="17"/>
      <c r="Z4532" s="17"/>
      <c r="AA4532" s="17"/>
      <c r="AB4532" s="17"/>
      <c r="AC4532" s="17"/>
      <c r="AE4532" s="16"/>
      <c r="AF4532" s="16"/>
      <c r="AG4532" s="16"/>
      <c r="AH4532" s="16"/>
      <c r="AI4532" s="16"/>
      <c r="AJ4532" s="16"/>
      <c r="AL4532" s="16"/>
      <c r="AM4532" s="16"/>
      <c r="AN4532" s="16"/>
      <c r="AO4532" s="16"/>
      <c r="AP4532" s="16"/>
      <c r="AQ4532" s="16"/>
      <c r="BI4532" s="1">
        <v>5</v>
      </c>
      <c r="BJ4532" s="6">
        <f>SUM($R$5:R4534)-$AB$2</f>
        <v>466.75576799999931</v>
      </c>
      <c r="BK4532" s="6">
        <f>SUM($R$5:S4534)-$AB$2</f>
        <v>2303.1093978400008</v>
      </c>
      <c r="BL4532" s="6">
        <f>SUM($R$5:T4534)-$AB$2</f>
        <v>6893.9934724400036</v>
      </c>
      <c r="BM4532" s="6">
        <f>SUM($R$5:U4534)-$AB$2</f>
        <v>13321.231176880059</v>
      </c>
      <c r="BN4532" s="6">
        <f>SUM($R$5:V4534)-$AB$2</f>
        <v>22502.999326080157</v>
      </c>
      <c r="BO4532" s="6">
        <f>SUM($R$5:W4534)-$AB$2</f>
        <v>33521.121105120037</v>
      </c>
      <c r="BP4532" s="16"/>
    </row>
    <row r="4533" spans="1:68" x14ac:dyDescent="0.45">
      <c r="A4533" s="1">
        <v>2008</v>
      </c>
      <c r="B4533" s="1">
        <v>7</v>
      </c>
      <c r="C4533" s="1">
        <v>8</v>
      </c>
      <c r="D4533" s="1">
        <v>7</v>
      </c>
      <c r="E4533" s="1">
        <v>18.100000000000001</v>
      </c>
      <c r="F4533" s="1">
        <v>203.55</v>
      </c>
      <c r="G4533" s="4"/>
      <c r="H4533" s="4"/>
      <c r="Q4533" s="1">
        <v>4</v>
      </c>
      <c r="R4533" s="6">
        <f t="shared" si="6012"/>
        <v>0</v>
      </c>
      <c r="S4533" s="6">
        <f t="shared" si="6013"/>
        <v>0</v>
      </c>
      <c r="T4533" s="6">
        <f t="shared" si="6014"/>
        <v>0</v>
      </c>
      <c r="U4533" s="6">
        <f t="shared" si="6015"/>
        <v>0</v>
      </c>
      <c r="V4533" s="6">
        <f t="shared" si="6016"/>
        <v>0</v>
      </c>
      <c r="W4533" s="6">
        <f t="shared" si="6017"/>
        <v>0</v>
      </c>
      <c r="X4533" s="17"/>
      <c r="Y4533" s="17"/>
      <c r="Z4533" s="17"/>
      <c r="AA4533" s="17"/>
      <c r="AB4533" s="17"/>
      <c r="AC4533" s="17"/>
      <c r="AE4533" s="16"/>
      <c r="AF4533" s="16"/>
      <c r="AG4533" s="16"/>
      <c r="AH4533" s="16"/>
      <c r="AI4533" s="16"/>
      <c r="AJ4533" s="16"/>
      <c r="AL4533" s="16"/>
      <c r="AM4533" s="16"/>
      <c r="AN4533" s="16"/>
      <c r="AO4533" s="16"/>
      <c r="AP4533" s="16"/>
      <c r="AQ4533" s="16"/>
      <c r="BI4533" s="1">
        <v>6</v>
      </c>
      <c r="BJ4533" s="6">
        <f>SUM($R$5:R4535)-$AB$2</f>
        <v>466.76890499999928</v>
      </c>
      <c r="BK4533" s="6">
        <f>SUM($R$5:S4535)-$AB$2</f>
        <v>2303.1735064000009</v>
      </c>
      <c r="BL4533" s="6">
        <f>SUM($R$5:T4535)-$AB$2</f>
        <v>6894.1850099000039</v>
      </c>
      <c r="BM4533" s="6">
        <f>SUM($R$5:U4535)-$AB$2</f>
        <v>13321.601114800058</v>
      </c>
      <c r="BN4533" s="6">
        <f>SUM($R$5:V4535)-$AB$2</f>
        <v>22503.624121800156</v>
      </c>
      <c r="BO4533" s="6">
        <f>SUM($R$5:W4535)-$AB$2</f>
        <v>33522.05173020003</v>
      </c>
      <c r="BP4533" s="16"/>
    </row>
    <row r="4534" spans="1:68" x14ac:dyDescent="0.45">
      <c r="A4534" s="1">
        <v>2008</v>
      </c>
      <c r="B4534" s="1">
        <v>7</v>
      </c>
      <c r="C4534" s="1">
        <v>8</v>
      </c>
      <c r="D4534" s="1">
        <v>8</v>
      </c>
      <c r="E4534" s="1">
        <v>19.3</v>
      </c>
      <c r="F4534" s="1">
        <v>411.08</v>
      </c>
      <c r="G4534" s="4"/>
      <c r="H4534" s="4"/>
      <c r="Q4534" s="1">
        <v>5</v>
      </c>
      <c r="R4534" s="6">
        <f t="shared" si="6012"/>
        <v>0</v>
      </c>
      <c r="S4534" s="6">
        <f t="shared" si="6013"/>
        <v>0</v>
      </c>
      <c r="T4534" s="6">
        <f t="shared" si="6014"/>
        <v>0</v>
      </c>
      <c r="U4534" s="6">
        <f t="shared" si="6015"/>
        <v>0</v>
      </c>
      <c r="V4534" s="6">
        <f t="shared" si="6016"/>
        <v>0</v>
      </c>
      <c r="W4534" s="6">
        <f t="shared" si="6017"/>
        <v>0</v>
      </c>
      <c r="X4534" s="17"/>
      <c r="Y4534" s="17"/>
      <c r="Z4534" s="17"/>
      <c r="AA4534" s="17"/>
      <c r="AB4534" s="17"/>
      <c r="AC4534" s="17"/>
      <c r="AE4534" s="16"/>
      <c r="AF4534" s="16"/>
      <c r="AG4534" s="16"/>
      <c r="AH4534" s="16"/>
      <c r="AI4534" s="16"/>
      <c r="AJ4534" s="16"/>
      <c r="AL4534" s="16"/>
      <c r="AM4534" s="16"/>
      <c r="AN4534" s="16"/>
      <c r="AO4534" s="16"/>
      <c r="AP4534" s="16"/>
      <c r="AQ4534" s="16"/>
      <c r="BI4534" s="1">
        <v>7</v>
      </c>
      <c r="BJ4534" s="6">
        <f>SUM($R$5:R4536)-$AB$2</f>
        <v>466.8869639999993</v>
      </c>
      <c r="BK4534" s="6">
        <f>SUM($R$5:S4536)-$AB$2</f>
        <v>2303.749634320001</v>
      </c>
      <c r="BL4534" s="6">
        <f>SUM($R$5:T4536)-$AB$2</f>
        <v>6895.9063101200045</v>
      </c>
      <c r="BM4534" s="6">
        <f>SUM($R$5:U4536)-$AB$2</f>
        <v>13324.925656240057</v>
      </c>
      <c r="BN4534" s="6">
        <f>SUM($R$5:V4536)-$AB$2</f>
        <v>22509.239007840155</v>
      </c>
      <c r="BO4534" s="6">
        <f>SUM($R$5:W4536)-$AB$2</f>
        <v>33530.415029760028</v>
      </c>
      <c r="BP4534" s="16"/>
    </row>
    <row r="4535" spans="1:68" x14ac:dyDescent="0.45">
      <c r="A4535" s="1">
        <v>2008</v>
      </c>
      <c r="B4535" s="1">
        <v>7</v>
      </c>
      <c r="C4535" s="1">
        <v>8</v>
      </c>
      <c r="D4535" s="1">
        <v>9</v>
      </c>
      <c r="E4535" s="1">
        <v>20.100000000000001</v>
      </c>
      <c r="F4535" s="1">
        <v>609.21</v>
      </c>
      <c r="G4535" s="4"/>
      <c r="H4535" s="4"/>
      <c r="Q4535" s="1">
        <v>6</v>
      </c>
      <c r="R4535" s="6">
        <f t="shared" si="6012"/>
        <v>1.3136999999999999E-2</v>
      </c>
      <c r="S4535" s="6">
        <f t="shared" si="6013"/>
        <v>5.0971559999999999E-2</v>
      </c>
      <c r="T4535" s="6">
        <f t="shared" si="6014"/>
        <v>0.12742889999999998</v>
      </c>
      <c r="U4535" s="6">
        <f t="shared" si="6015"/>
        <v>0.17840045999999998</v>
      </c>
      <c r="V4535" s="6">
        <f t="shared" si="6016"/>
        <v>0.25485779999999997</v>
      </c>
      <c r="W4535" s="6">
        <f t="shared" si="6017"/>
        <v>0.30582935999999999</v>
      </c>
      <c r="X4535" s="17"/>
      <c r="Y4535" s="17"/>
      <c r="Z4535" s="17"/>
      <c r="AA4535" s="17"/>
      <c r="AB4535" s="17"/>
      <c r="AC4535" s="17"/>
      <c r="AE4535" s="16"/>
      <c r="AF4535" s="16"/>
      <c r="AG4535" s="16"/>
      <c r="AH4535" s="16"/>
      <c r="AI4535" s="16"/>
      <c r="AJ4535" s="16"/>
      <c r="AL4535" s="16"/>
      <c r="AM4535" s="16"/>
      <c r="AN4535" s="16"/>
      <c r="AO4535" s="16"/>
      <c r="AP4535" s="16"/>
      <c r="AQ4535" s="16"/>
      <c r="BI4535" s="1">
        <v>8</v>
      </c>
      <c r="BJ4535" s="6">
        <f>SUM($R$5:R4537)-$AB$2</f>
        <v>467.12539039999928</v>
      </c>
      <c r="BK4535" s="6">
        <f>SUM($R$5:S4537)-$AB$2</f>
        <v>2304.9131551520013</v>
      </c>
      <c r="BL4535" s="6">
        <f>SUM($R$5:T4537)-$AB$2</f>
        <v>6899.3825670320048</v>
      </c>
      <c r="BM4535" s="6">
        <f>SUM($R$5:U4537)-$AB$2</f>
        <v>13331.639743664056</v>
      </c>
      <c r="BN4535" s="6">
        <f>SUM($R$5:V4537)-$AB$2</f>
        <v>22520.578567424156</v>
      </c>
      <c r="BO4535" s="6">
        <f>SUM($R$5:W4537)-$AB$2</f>
        <v>33547.305155936025</v>
      </c>
      <c r="BP4535" s="16"/>
    </row>
    <row r="4536" spans="1:68" x14ac:dyDescent="0.45">
      <c r="A4536" s="1">
        <v>2008</v>
      </c>
      <c r="B4536" s="1">
        <v>7</v>
      </c>
      <c r="C4536" s="1">
        <v>8</v>
      </c>
      <c r="D4536" s="1">
        <v>10</v>
      </c>
      <c r="E4536" s="1">
        <v>21.1</v>
      </c>
      <c r="F4536" s="1">
        <v>779.79</v>
      </c>
      <c r="G4536" s="4"/>
      <c r="H4536" s="4"/>
      <c r="Q4536" s="1">
        <v>7</v>
      </c>
      <c r="R4536" s="6">
        <f t="shared" si="6012"/>
        <v>0.118059</v>
      </c>
      <c r="S4536" s="6">
        <f t="shared" si="6013"/>
        <v>0.45806891999999999</v>
      </c>
      <c r="T4536" s="6">
        <f t="shared" si="6014"/>
        <v>1.1451723</v>
      </c>
      <c r="U4536" s="6">
        <f t="shared" si="6015"/>
        <v>1.6032412199999999</v>
      </c>
      <c r="V4536" s="6">
        <f t="shared" si="6016"/>
        <v>2.2903446000000001</v>
      </c>
      <c r="W4536" s="6">
        <f t="shared" si="6017"/>
        <v>2.7484135200000002</v>
      </c>
      <c r="X4536" s="17"/>
      <c r="Y4536" s="17"/>
      <c r="Z4536" s="17"/>
      <c r="AA4536" s="17"/>
      <c r="AB4536" s="17"/>
      <c r="AC4536" s="17"/>
      <c r="AE4536" s="16"/>
      <c r="AF4536" s="16"/>
      <c r="AG4536" s="16"/>
      <c r="AH4536" s="16"/>
      <c r="AI4536" s="16"/>
      <c r="AJ4536" s="16"/>
      <c r="AL4536" s="16"/>
      <c r="AM4536" s="16"/>
      <c r="AN4536" s="16"/>
      <c r="AO4536" s="16"/>
      <c r="AP4536" s="16"/>
      <c r="AQ4536" s="16"/>
      <c r="BI4536" s="1">
        <v>9</v>
      </c>
      <c r="BJ4536" s="6">
        <f>SUM($R$5:R4538)-$AB$2</f>
        <v>467.47873219999929</v>
      </c>
      <c r="BK4536" s="6">
        <f>SUM($R$5:S4538)-$AB$2</f>
        <v>2306.6374631360013</v>
      </c>
      <c r="BL4536" s="6">
        <f>SUM($R$5:T4538)-$AB$2</f>
        <v>6904.5342904760046</v>
      </c>
      <c r="BM4536" s="6">
        <f>SUM($R$5:U4538)-$AB$2</f>
        <v>13341.589848752057</v>
      </c>
      <c r="BN4536" s="6">
        <f>SUM($R$5:V4538)-$AB$2</f>
        <v>22537.383503432156</v>
      </c>
      <c r="BO4536" s="6">
        <f>SUM($R$5:W4538)-$AB$2</f>
        <v>33572.335889048023</v>
      </c>
      <c r="BP4536" s="16"/>
    </row>
    <row r="4537" spans="1:68" x14ac:dyDescent="0.45">
      <c r="A4537" s="1">
        <v>2008</v>
      </c>
      <c r="B4537" s="1">
        <v>7</v>
      </c>
      <c r="C4537" s="1">
        <v>8</v>
      </c>
      <c r="D4537" s="1">
        <v>11</v>
      </c>
      <c r="E4537" s="1">
        <v>22.2</v>
      </c>
      <c r="F4537" s="1">
        <v>909.11</v>
      </c>
      <c r="G4537" s="4"/>
      <c r="H4537" s="4"/>
      <c r="Q4537" s="1">
        <v>8</v>
      </c>
      <c r="R4537" s="6">
        <f t="shared" si="6012"/>
        <v>0.23842639999999998</v>
      </c>
      <c r="S4537" s="6">
        <f t="shared" si="6013"/>
        <v>0.92509443199999986</v>
      </c>
      <c r="T4537" s="6">
        <f t="shared" si="6014"/>
        <v>2.3127360799999996</v>
      </c>
      <c r="U4537" s="6">
        <f t="shared" si="6015"/>
        <v>3.2378305119999995</v>
      </c>
      <c r="V4537" s="6">
        <f t="shared" si="6016"/>
        <v>4.6254721599999993</v>
      </c>
      <c r="W4537" s="6">
        <f t="shared" si="6017"/>
        <v>5.5505665919999991</v>
      </c>
      <c r="X4537" s="17"/>
      <c r="Y4537" s="17"/>
      <c r="Z4537" s="17"/>
      <c r="AA4537" s="17"/>
      <c r="AB4537" s="17"/>
      <c r="AC4537" s="17"/>
      <c r="AE4537" s="16"/>
      <c r="AF4537" s="16"/>
      <c r="AG4537" s="16"/>
      <c r="AH4537" s="16"/>
      <c r="AI4537" s="16"/>
      <c r="AJ4537" s="16"/>
      <c r="AL4537" s="16"/>
      <c r="AM4537" s="16"/>
      <c r="AN4537" s="16"/>
      <c r="AO4537" s="16"/>
      <c r="AP4537" s="16"/>
      <c r="AQ4537" s="16"/>
      <c r="BI4537" s="1">
        <v>10</v>
      </c>
      <c r="BJ4537" s="6">
        <f>SUM($R$5:R4539)-$AB$2</f>
        <v>467.93101039999931</v>
      </c>
      <c r="BK4537" s="6">
        <f>SUM($R$5:S4539)-$AB$2</f>
        <v>2308.8445807520011</v>
      </c>
      <c r="BL4537" s="6">
        <f>SUM($R$5:T4539)-$AB$2</f>
        <v>6911.1285066320052</v>
      </c>
      <c r="BM4537" s="6">
        <f>SUM($R$5:U4539)-$AB$2</f>
        <v>13354.326002864058</v>
      </c>
      <c r="BN4537" s="6">
        <f>SUM($R$5:V4539)-$AB$2</f>
        <v>22558.893854624155</v>
      </c>
      <c r="BO4537" s="6">
        <f>SUM($R$5:W4539)-$AB$2</f>
        <v>33604.37527673602</v>
      </c>
      <c r="BP4537" s="16"/>
    </row>
    <row r="4538" spans="1:68" x14ac:dyDescent="0.45">
      <c r="A4538" s="1">
        <v>2008</v>
      </c>
      <c r="B4538" s="1">
        <v>7</v>
      </c>
      <c r="C4538" s="1">
        <v>8</v>
      </c>
      <c r="D4538" s="1">
        <v>12</v>
      </c>
      <c r="E4538" s="1">
        <v>24.2</v>
      </c>
      <c r="F4538" s="1">
        <v>989.54</v>
      </c>
      <c r="G4538" s="4"/>
      <c r="H4538" s="4"/>
      <c r="Q4538" s="1">
        <v>9</v>
      </c>
      <c r="R4538" s="6">
        <f t="shared" si="6012"/>
        <v>0.35334179999999998</v>
      </c>
      <c r="S4538" s="6">
        <f t="shared" si="6013"/>
        <v>1.3709661839999998</v>
      </c>
      <c r="T4538" s="6">
        <f t="shared" si="6014"/>
        <v>3.4274154599999997</v>
      </c>
      <c r="U4538" s="6">
        <f t="shared" si="6015"/>
        <v>4.798381644</v>
      </c>
      <c r="V4538" s="6">
        <f t="shared" si="6016"/>
        <v>6.8548309199999995</v>
      </c>
      <c r="W4538" s="6">
        <f t="shared" si="6017"/>
        <v>8.2257971039999997</v>
      </c>
      <c r="X4538" s="17"/>
      <c r="Y4538" s="17"/>
      <c r="Z4538" s="17"/>
      <c r="AA4538" s="17"/>
      <c r="AB4538" s="17"/>
      <c r="AC4538" s="17"/>
      <c r="AE4538" s="16"/>
      <c r="AF4538" s="16"/>
      <c r="AG4538" s="16"/>
      <c r="AH4538" s="16"/>
      <c r="AI4538" s="16"/>
      <c r="AJ4538" s="16"/>
      <c r="AL4538" s="16"/>
      <c r="AM4538" s="16"/>
      <c r="AN4538" s="16"/>
      <c r="AO4538" s="16"/>
      <c r="AP4538" s="16"/>
      <c r="AQ4538" s="16"/>
      <c r="BI4538" s="1">
        <v>11</v>
      </c>
      <c r="BJ4538" s="6">
        <f>SUM($R$5:R4540)-$AB$2</f>
        <v>468.45829419999933</v>
      </c>
      <c r="BK4538" s="6">
        <f>SUM($R$5:S4540)-$AB$2</f>
        <v>2311.4177256960011</v>
      </c>
      <c r="BL4538" s="6">
        <f>SUM($R$5:T4540)-$AB$2</f>
        <v>6918.8163044360053</v>
      </c>
      <c r="BM4538" s="6">
        <f>SUM($R$5:U4540)-$AB$2</f>
        <v>13369.174314672058</v>
      </c>
      <c r="BN4538" s="6">
        <f>SUM($R$5:V4540)-$AB$2</f>
        <v>22583.971472152156</v>
      </c>
      <c r="BO4538" s="6">
        <f>SUM($R$5:W4540)-$AB$2</f>
        <v>33641.728061128015</v>
      </c>
      <c r="BP4538" s="16"/>
    </row>
    <row r="4539" spans="1:68" x14ac:dyDescent="0.45">
      <c r="A4539" s="1">
        <v>2008</v>
      </c>
      <c r="B4539" s="1">
        <v>7</v>
      </c>
      <c r="C4539" s="1">
        <v>8</v>
      </c>
      <c r="D4539" s="1">
        <v>13</v>
      </c>
      <c r="E4539" s="1">
        <v>25.1</v>
      </c>
      <c r="F4539" s="1">
        <v>1010.82</v>
      </c>
      <c r="G4539" s="4"/>
      <c r="H4539" s="4"/>
      <c r="Q4539" s="1">
        <v>10</v>
      </c>
      <c r="R4539" s="6">
        <f t="shared" si="6012"/>
        <v>0.45227819999999996</v>
      </c>
      <c r="S4539" s="6">
        <f t="shared" si="6013"/>
        <v>1.7548394159999998</v>
      </c>
      <c r="T4539" s="6">
        <f t="shared" si="6014"/>
        <v>4.3870985399999993</v>
      </c>
      <c r="U4539" s="6">
        <f t="shared" si="6015"/>
        <v>6.1419379559999996</v>
      </c>
      <c r="V4539" s="6">
        <f t="shared" si="6016"/>
        <v>8.7741970799999986</v>
      </c>
      <c r="W4539" s="6">
        <f t="shared" si="6017"/>
        <v>10.529036496</v>
      </c>
      <c r="X4539" s="17"/>
      <c r="Y4539" s="17"/>
      <c r="Z4539" s="17"/>
      <c r="AA4539" s="17"/>
      <c r="AB4539" s="17"/>
      <c r="AC4539" s="17"/>
      <c r="AE4539" s="16"/>
      <c r="AF4539" s="16"/>
      <c r="AG4539" s="16"/>
      <c r="AH4539" s="16"/>
      <c r="AI4539" s="16"/>
      <c r="AJ4539" s="16"/>
      <c r="AL4539" s="16"/>
      <c r="AM4539" s="16"/>
      <c r="AN4539" s="16"/>
      <c r="AO4539" s="16"/>
      <c r="AP4539" s="16"/>
      <c r="AQ4539" s="16"/>
      <c r="BI4539" s="1">
        <v>12</v>
      </c>
      <c r="BJ4539" s="6">
        <f t="shared" ref="BJ4539" si="6078">R4541-$AB$2</f>
        <v>-5.9573168000000001</v>
      </c>
      <c r="BK4539" s="6">
        <f t="shared" ref="BK4539" si="6079">S4541-$AB$2</f>
        <v>-4.3043891839999997</v>
      </c>
      <c r="BL4539" s="6">
        <f t="shared" ref="BL4539" si="6080">T4541-$AB$2</f>
        <v>-0.96409796000000103</v>
      </c>
      <c r="BM4539" s="6">
        <f t="shared" ref="BM4539" si="6081">U4541-$AB$2</f>
        <v>1.2627628559999993</v>
      </c>
      <c r="BN4539" s="6">
        <f t="shared" ref="BN4539" si="6082">V4541-$AB$2</f>
        <v>4.6030540799999979</v>
      </c>
      <c r="BO4539" s="6">
        <f t="shared" ref="BO4539" si="6083">W4541-$AB$2</f>
        <v>6.8299148959999982</v>
      </c>
      <c r="BP4539" s="16"/>
    </row>
    <row r="4540" spans="1:68" x14ac:dyDescent="0.45">
      <c r="A4540" s="1">
        <v>2008</v>
      </c>
      <c r="B4540" s="1">
        <v>7</v>
      </c>
      <c r="C4540" s="1">
        <v>8</v>
      </c>
      <c r="D4540" s="1">
        <v>14</v>
      </c>
      <c r="E4540" s="1">
        <v>25.6</v>
      </c>
      <c r="F4540" s="1">
        <v>973.03</v>
      </c>
      <c r="G4540" s="4"/>
      <c r="H4540" s="4"/>
      <c r="Q4540" s="1">
        <v>11</v>
      </c>
      <c r="R4540" s="6">
        <f t="shared" si="6012"/>
        <v>0.52728379999999997</v>
      </c>
      <c r="S4540" s="6">
        <f t="shared" si="6013"/>
        <v>2.0458611439999999</v>
      </c>
      <c r="T4540" s="6">
        <f t="shared" si="6014"/>
        <v>5.1146528599999996</v>
      </c>
      <c r="U4540" s="6">
        <f t="shared" si="6015"/>
        <v>7.1605140039999986</v>
      </c>
      <c r="V4540" s="6">
        <f t="shared" si="6016"/>
        <v>10.229305719999999</v>
      </c>
      <c r="W4540" s="6">
        <f t="shared" si="6017"/>
        <v>12.275166863999999</v>
      </c>
      <c r="X4540" s="17"/>
      <c r="Y4540" s="17"/>
      <c r="Z4540" s="17"/>
      <c r="AA4540" s="17"/>
      <c r="AB4540" s="17"/>
      <c r="AC4540" s="17"/>
      <c r="AE4540" s="16"/>
      <c r="AF4540" s="16"/>
      <c r="AG4540" s="16"/>
      <c r="AH4540" s="16"/>
      <c r="AI4540" s="16"/>
      <c r="AJ4540" s="16"/>
      <c r="AL4540" s="16"/>
      <c r="AM4540" s="16"/>
      <c r="AN4540" s="16"/>
      <c r="AO4540" s="16"/>
      <c r="AP4540" s="16"/>
      <c r="AQ4540" s="16"/>
      <c r="BI4540" s="1">
        <v>13</v>
      </c>
      <c r="BJ4540" s="6">
        <f>SUM($R$5:R4542)-$AB$2</f>
        <v>469.61850299999935</v>
      </c>
      <c r="BK4540" s="6">
        <f>SUM($R$5:S4542)-$AB$2</f>
        <v>2317.0795446400011</v>
      </c>
      <c r="BL4540" s="6">
        <f>SUM($R$5:T4542)-$AB$2</f>
        <v>6935.7321487400059</v>
      </c>
      <c r="BM4540" s="6">
        <f>SUM($R$5:U4542)-$AB$2</f>
        <v>13401.845794480058</v>
      </c>
      <c r="BN4540" s="6">
        <f>SUM($R$5:V4542)-$AB$2</f>
        <v>22639.151002680155</v>
      </c>
      <c r="BO4540" s="6">
        <f>SUM($R$5:W4542)-$AB$2</f>
        <v>33723.917252520012</v>
      </c>
      <c r="BP4540" s="16"/>
    </row>
    <row r="4541" spans="1:68" x14ac:dyDescent="0.45">
      <c r="A4541" s="1">
        <v>2008</v>
      </c>
      <c r="B4541" s="1">
        <v>7</v>
      </c>
      <c r="C4541" s="1">
        <v>8</v>
      </c>
      <c r="D4541" s="1">
        <v>15</v>
      </c>
      <c r="E4541" s="1">
        <v>25.3</v>
      </c>
      <c r="F4541" s="1">
        <v>879.52</v>
      </c>
      <c r="G4541" s="4"/>
      <c r="H4541" s="4"/>
      <c r="Q4541" s="1">
        <v>12</v>
      </c>
      <c r="R4541" s="6">
        <f t="shared" si="6012"/>
        <v>0.57393319999999992</v>
      </c>
      <c r="S4541" s="6">
        <f t="shared" si="6013"/>
        <v>2.2268608159999999</v>
      </c>
      <c r="T4541" s="6">
        <f t="shared" si="6014"/>
        <v>5.567152039999999</v>
      </c>
      <c r="U4541" s="6">
        <f t="shared" si="6015"/>
        <v>7.7940128559999993</v>
      </c>
      <c r="V4541" s="6">
        <f t="shared" si="6016"/>
        <v>11.134304079999998</v>
      </c>
      <c r="W4541" s="6">
        <f t="shared" si="6017"/>
        <v>13.361164895999998</v>
      </c>
      <c r="X4541" s="17">
        <f t="shared" ref="X4541" si="6084">SUM(R4541:R4565)-$Z$2</f>
        <v>0.35251199999999905</v>
      </c>
      <c r="Y4541" s="17">
        <f t="shared" ref="Y4541" si="6085">SUM(S4541:S4565)-$Z$2</f>
        <v>16.415746560000002</v>
      </c>
      <c r="Z4541" s="17">
        <f t="shared" ref="Z4541" si="6086">SUM(T4541:T4565)-$Z$2</f>
        <v>48.87686639999999</v>
      </c>
      <c r="AA4541" s="17">
        <f t="shared" ref="AA4541" si="6087">SUM(U4541:U4565)-$Z$2</f>
        <v>70.517612959999994</v>
      </c>
      <c r="AB4541" s="17">
        <f t="shared" ref="AB4541" si="6088">SUM(V4541:V4565)-$Z$2</f>
        <v>102.97873279999999</v>
      </c>
      <c r="AC4541" s="17">
        <f t="shared" ref="AC4541" si="6089">SUM(W4541:W4565)-$Z$2</f>
        <v>124.61947935999999</v>
      </c>
      <c r="AE4541" s="16">
        <f t="shared" ref="AE4541" si="6090">IF(X4541&gt;0,1,0)</f>
        <v>1</v>
      </c>
      <c r="AF4541" s="16">
        <f t="shared" ref="AF4541" si="6091">IF(Y4541&gt;0,1,0)</f>
        <v>1</v>
      </c>
      <c r="AG4541" s="16">
        <f t="shared" ref="AG4541" si="6092">IF(Z4541&gt;0,1,0)</f>
        <v>1</v>
      </c>
      <c r="AH4541" s="16">
        <f t="shared" ref="AH4541" si="6093">IF(AA4541&gt;0,1,0)</f>
        <v>1</v>
      </c>
      <c r="AI4541" s="16">
        <f t="shared" ref="AI4541" si="6094">IF(AB4541&gt;0,1,0)</f>
        <v>1</v>
      </c>
      <c r="AJ4541" s="16">
        <f t="shared" ref="AJ4541" si="6095">IF(AC4541&gt;0,1,0)</f>
        <v>1</v>
      </c>
      <c r="AL4541" s="16">
        <f t="shared" ref="AL4541" si="6096">IF(X4541&lt;0,ABS(X4541*$AP$1),0)</f>
        <v>0</v>
      </c>
      <c r="AM4541" s="16">
        <f t="shared" ref="AM4541" si="6097">IF(Y4541&lt;0,ABS(Y4541*$AP$1),0)</f>
        <v>0</v>
      </c>
      <c r="AN4541" s="16">
        <f t="shared" ref="AN4541" si="6098">IF(Z4541&lt;0,ABS(Z4541*$AP$1),0)</f>
        <v>0</v>
      </c>
      <c r="AO4541" s="16">
        <f t="shared" ref="AO4541" si="6099">IF(AA4541&lt;0,ABS(AA4541*$AP$1),0)</f>
        <v>0</v>
      </c>
      <c r="AP4541" s="16">
        <f t="shared" ref="AP4541" si="6100">IF(AB4541&lt;0,ABS(AB4541*$AP$1),0)</f>
        <v>0</v>
      </c>
      <c r="AQ4541" s="16">
        <f t="shared" ref="AQ4541" si="6101">IF(AC4541&lt;0,ABS(AC4541*$AP$1),0)</f>
        <v>0</v>
      </c>
      <c r="BI4541" s="1">
        <v>14</v>
      </c>
      <c r="BJ4541" s="6">
        <f>SUM($R$5:R4543)-$AB$2</f>
        <v>470.18286039999936</v>
      </c>
      <c r="BK4541" s="6">
        <f>SUM($R$5:S4543)-$AB$2</f>
        <v>2319.8336087520011</v>
      </c>
      <c r="BL4541" s="6">
        <f>SUM($R$5:T4543)-$AB$2</f>
        <v>6943.9604796320054</v>
      </c>
      <c r="BM4541" s="6">
        <f>SUM($R$5:U4543)-$AB$2</f>
        <v>13417.73809886406</v>
      </c>
      <c r="BN4541" s="6">
        <f>SUM($R$5:V4543)-$AB$2</f>
        <v>22665.991840624152</v>
      </c>
      <c r="BO4541" s="6">
        <f>SUM($R$5:W4543)-$AB$2</f>
        <v>33763.89633073601</v>
      </c>
      <c r="BP4541" s="16"/>
    </row>
    <row r="4542" spans="1:68" x14ac:dyDescent="0.45">
      <c r="A4542" s="1">
        <v>2008</v>
      </c>
      <c r="B4542" s="1">
        <v>7</v>
      </c>
      <c r="C4542" s="1">
        <v>8</v>
      </c>
      <c r="D4542" s="1">
        <v>16</v>
      </c>
      <c r="E4542" s="1">
        <v>24.1</v>
      </c>
      <c r="F4542" s="1">
        <v>737.98</v>
      </c>
      <c r="G4542" s="4"/>
      <c r="H4542" s="4"/>
      <c r="Q4542" s="1">
        <v>13</v>
      </c>
      <c r="R4542" s="6">
        <f t="shared" si="6012"/>
        <v>0.5862755999999999</v>
      </c>
      <c r="S4542" s="6">
        <f t="shared" si="6013"/>
        <v>2.274749328</v>
      </c>
      <c r="T4542" s="6">
        <f t="shared" si="6014"/>
        <v>5.6868733199999983</v>
      </c>
      <c r="U4542" s="6">
        <f t="shared" si="6015"/>
        <v>7.9616226479999996</v>
      </c>
      <c r="V4542" s="6">
        <f t="shared" si="6016"/>
        <v>11.373746639999997</v>
      </c>
      <c r="W4542" s="6">
        <f t="shared" si="6017"/>
        <v>13.648495967999999</v>
      </c>
      <c r="X4542" s="17"/>
      <c r="Y4542" s="17"/>
      <c r="Z4542" s="17"/>
      <c r="AA4542" s="17"/>
      <c r="AB4542" s="17"/>
      <c r="AC4542" s="17"/>
      <c r="AE4542" s="16"/>
      <c r="AF4542" s="16"/>
      <c r="AG4542" s="16"/>
      <c r="AH4542" s="16"/>
      <c r="AI4542" s="16"/>
      <c r="AJ4542" s="16"/>
      <c r="AL4542" s="16"/>
      <c r="AM4542" s="16"/>
      <c r="AN4542" s="16"/>
      <c r="AO4542" s="16"/>
      <c r="AP4542" s="16"/>
      <c r="AQ4542" s="16"/>
      <c r="BI4542" s="1">
        <v>15</v>
      </c>
      <c r="BJ4542" s="6">
        <f>SUM($R$5:R4544)-$AB$2</f>
        <v>470.69298199999935</v>
      </c>
      <c r="BK4542" s="6">
        <f>SUM($R$5:S4544)-$AB$2</f>
        <v>2322.3230021600007</v>
      </c>
      <c r="BL4542" s="6">
        <f>SUM($R$5:T4544)-$AB$2</f>
        <v>6951.3980525600055</v>
      </c>
      <c r="BM4542" s="6">
        <f>SUM($R$5:U4544)-$AB$2</f>
        <v>13432.103123120061</v>
      </c>
      <c r="BN4542" s="6">
        <f>SUM($R$5:V4544)-$AB$2</f>
        <v>22690.253223920154</v>
      </c>
      <c r="BO4542" s="6">
        <f>SUM($R$5:W4544)-$AB$2</f>
        <v>33800.033344880008</v>
      </c>
      <c r="BP4542" s="16"/>
    </row>
    <row r="4543" spans="1:68" x14ac:dyDescent="0.45">
      <c r="A4543" s="1">
        <v>2008</v>
      </c>
      <c r="B4543" s="1">
        <v>7</v>
      </c>
      <c r="C4543" s="1">
        <v>8</v>
      </c>
      <c r="D4543" s="1">
        <v>17</v>
      </c>
      <c r="E4543" s="1">
        <v>22.9</v>
      </c>
      <c r="F4543" s="1">
        <v>558.49</v>
      </c>
      <c r="G4543" s="4"/>
      <c r="H4543" s="4"/>
      <c r="Q4543" s="1">
        <v>14</v>
      </c>
      <c r="R4543" s="6">
        <f t="shared" si="6012"/>
        <v>0.56435740000000001</v>
      </c>
      <c r="S4543" s="6">
        <f t="shared" si="6013"/>
        <v>2.1897067119999996</v>
      </c>
      <c r="T4543" s="6">
        <f t="shared" si="6014"/>
        <v>5.4742667799999989</v>
      </c>
      <c r="U4543" s="6">
        <f t="shared" si="6015"/>
        <v>7.6639734920000002</v>
      </c>
      <c r="V4543" s="6">
        <f t="shared" si="6016"/>
        <v>10.948533559999998</v>
      </c>
      <c r="W4543" s="6">
        <f t="shared" si="6017"/>
        <v>13.138240272000001</v>
      </c>
      <c r="X4543" s="17"/>
      <c r="Y4543" s="17"/>
      <c r="Z4543" s="17"/>
      <c r="AA4543" s="17"/>
      <c r="AB4543" s="17"/>
      <c r="AC4543" s="17"/>
      <c r="AE4543" s="16"/>
      <c r="AF4543" s="16"/>
      <c r="AG4543" s="16"/>
      <c r="AH4543" s="16"/>
      <c r="AI4543" s="16"/>
      <c r="AJ4543" s="16"/>
      <c r="AL4543" s="16"/>
      <c r="AM4543" s="16"/>
      <c r="AN4543" s="16"/>
      <c r="AO4543" s="16"/>
      <c r="AP4543" s="16"/>
      <c r="AQ4543" s="16"/>
      <c r="BI4543" s="1">
        <v>16</v>
      </c>
      <c r="BJ4543" s="6">
        <f>SUM($R$5:R4545)-$AB$2</f>
        <v>471.12101039999936</v>
      </c>
      <c r="BK4543" s="6">
        <f>SUM($R$5:S4545)-$AB$2</f>
        <v>2324.4117807520006</v>
      </c>
      <c r="BL4543" s="6">
        <f>SUM($R$5:T4545)-$AB$2</f>
        <v>6957.6387066320049</v>
      </c>
      <c r="BM4543" s="6">
        <f>SUM($R$5:U4545)-$AB$2</f>
        <v>13444.156402864062</v>
      </c>
      <c r="BN4543" s="6">
        <f>SUM($R$5:V4545)-$AB$2</f>
        <v>22710.610254624156</v>
      </c>
      <c r="BO4543" s="6">
        <f>SUM($R$5:W4545)-$AB$2</f>
        <v>33830.354876736004</v>
      </c>
      <c r="BP4543" s="16"/>
    </row>
    <row r="4544" spans="1:68" x14ac:dyDescent="0.45">
      <c r="A4544" s="1">
        <v>2008</v>
      </c>
      <c r="B4544" s="1">
        <v>7</v>
      </c>
      <c r="C4544" s="1">
        <v>8</v>
      </c>
      <c r="D4544" s="1">
        <v>18</v>
      </c>
      <c r="E4544" s="1">
        <v>21.8</v>
      </c>
      <c r="F4544" s="1">
        <v>355.22</v>
      </c>
      <c r="G4544" s="4"/>
      <c r="H4544" s="4"/>
      <c r="Q4544" s="1">
        <v>15</v>
      </c>
      <c r="R4544" s="6">
        <f t="shared" si="6012"/>
        <v>0.51012159999999995</v>
      </c>
      <c r="S4544" s="6">
        <f t="shared" si="6013"/>
        <v>1.9792718079999998</v>
      </c>
      <c r="T4544" s="6">
        <f t="shared" si="6014"/>
        <v>4.9481795199999992</v>
      </c>
      <c r="U4544" s="6">
        <f t="shared" si="6015"/>
        <v>6.9274513279999992</v>
      </c>
      <c r="V4544" s="6">
        <f t="shared" si="6016"/>
        <v>9.8963590399999983</v>
      </c>
      <c r="W4544" s="6">
        <f t="shared" si="6017"/>
        <v>11.875630847999998</v>
      </c>
      <c r="X4544" s="17"/>
      <c r="Y4544" s="17"/>
      <c r="Z4544" s="17"/>
      <c r="AA4544" s="17"/>
      <c r="AB4544" s="17"/>
      <c r="AC4544" s="17"/>
      <c r="AE4544" s="16"/>
      <c r="AF4544" s="16"/>
      <c r="AG4544" s="16"/>
      <c r="AH4544" s="16"/>
      <c r="AI4544" s="16"/>
      <c r="AJ4544" s="16"/>
      <c r="AL4544" s="16"/>
      <c r="AM4544" s="16"/>
      <c r="AN4544" s="16"/>
      <c r="AO4544" s="16"/>
      <c r="AP4544" s="16"/>
      <c r="AQ4544" s="16"/>
      <c r="BI4544" s="1">
        <v>17</v>
      </c>
      <c r="BJ4544" s="6">
        <f>SUM($R$5:R4546)-$AB$2</f>
        <v>471.44493459999939</v>
      </c>
      <c r="BK4544" s="6">
        <f>SUM($R$5:S4546)-$AB$2</f>
        <v>2325.9925308480006</v>
      </c>
      <c r="BL4544" s="6">
        <f>SUM($R$5:T4546)-$AB$2</f>
        <v>6962.3615214680049</v>
      </c>
      <c r="BM4544" s="6">
        <f>SUM($R$5:U4546)-$AB$2</f>
        <v>13453.278108336061</v>
      </c>
      <c r="BN4544" s="6">
        <f>SUM($R$5:V4546)-$AB$2</f>
        <v>22726.016089576155</v>
      </c>
      <c r="BO4544" s="6">
        <f>SUM($R$5:W4546)-$AB$2</f>
        <v>33853.301667064006</v>
      </c>
      <c r="BP4544" s="16"/>
    </row>
    <row r="4545" spans="1:68" x14ac:dyDescent="0.45">
      <c r="A4545" s="1">
        <v>2008</v>
      </c>
      <c r="B4545" s="1">
        <v>7</v>
      </c>
      <c r="C4545" s="1">
        <v>8</v>
      </c>
      <c r="D4545" s="1">
        <v>19</v>
      </c>
      <c r="E4545" s="1">
        <v>20.6</v>
      </c>
      <c r="F4545" s="1">
        <v>148.52000000000001</v>
      </c>
      <c r="G4545" s="4"/>
      <c r="H4545" s="4"/>
      <c r="Q4545" s="1">
        <v>16</v>
      </c>
      <c r="R4545" s="6">
        <f t="shared" si="6012"/>
        <v>0.42802839999999998</v>
      </c>
      <c r="S4545" s="6">
        <f t="shared" si="6013"/>
        <v>1.6607501920000001</v>
      </c>
      <c r="T4545" s="6">
        <f t="shared" si="6014"/>
        <v>4.1518754799999993</v>
      </c>
      <c r="U4545" s="6">
        <f t="shared" si="6015"/>
        <v>5.8126256720000002</v>
      </c>
      <c r="V4545" s="6">
        <f t="shared" si="6016"/>
        <v>8.3037509599999986</v>
      </c>
      <c r="W4545" s="6">
        <f t="shared" si="6017"/>
        <v>9.9645011520000004</v>
      </c>
      <c r="X4545" s="17"/>
      <c r="Y4545" s="17"/>
      <c r="Z4545" s="17"/>
      <c r="AA4545" s="17"/>
      <c r="AB4545" s="17"/>
      <c r="AC4545" s="17"/>
      <c r="AE4545" s="16"/>
      <c r="AF4545" s="16"/>
      <c r="AG4545" s="16"/>
      <c r="AH4545" s="16"/>
      <c r="AI4545" s="16"/>
      <c r="AJ4545" s="16"/>
      <c r="AL4545" s="16"/>
      <c r="AM4545" s="16"/>
      <c r="AN4545" s="16"/>
      <c r="AO4545" s="16"/>
      <c r="AP4545" s="16"/>
      <c r="AQ4545" s="16"/>
      <c r="BI4545" s="1">
        <v>18</v>
      </c>
      <c r="BJ4545" s="6">
        <f>SUM($R$5:R4547)-$AB$2</f>
        <v>471.65096219999941</v>
      </c>
      <c r="BK4545" s="6">
        <f>SUM($R$5:S4547)-$AB$2</f>
        <v>2326.9979455360008</v>
      </c>
      <c r="BL4545" s="6">
        <f>SUM($R$5:T4547)-$AB$2</f>
        <v>6965.3654038760051</v>
      </c>
      <c r="BM4545" s="6">
        <f>SUM($R$5:U4547)-$AB$2</f>
        <v>13459.079845552058</v>
      </c>
      <c r="BN4545" s="6">
        <f>SUM($R$5:V4547)-$AB$2</f>
        <v>22735.814762232152</v>
      </c>
      <c r="BO4545" s="6">
        <f>SUM($R$5:W4547)-$AB$2</f>
        <v>33867.896662248</v>
      </c>
      <c r="BP4545" s="16"/>
    </row>
    <row r="4546" spans="1:68" x14ac:dyDescent="0.45">
      <c r="A4546" s="1">
        <v>2008</v>
      </c>
      <c r="B4546" s="1">
        <v>7</v>
      </c>
      <c r="C4546" s="1">
        <v>8</v>
      </c>
      <c r="D4546" s="1">
        <v>20</v>
      </c>
      <c r="E4546" s="1">
        <v>19</v>
      </c>
      <c r="F4546" s="1">
        <v>0.31</v>
      </c>
      <c r="G4546" s="4"/>
      <c r="H4546" s="4"/>
      <c r="Q4546" s="1">
        <v>17</v>
      </c>
      <c r="R4546" s="6">
        <f t="shared" si="6012"/>
        <v>0.3239242</v>
      </c>
      <c r="S4546" s="6">
        <f t="shared" si="6013"/>
        <v>1.2568258959999998</v>
      </c>
      <c r="T4546" s="6">
        <f t="shared" si="6014"/>
        <v>3.1420647399999999</v>
      </c>
      <c r="U4546" s="6">
        <f t="shared" si="6015"/>
        <v>4.398890636</v>
      </c>
      <c r="V4546" s="6">
        <f t="shared" si="6016"/>
        <v>6.2841294799999998</v>
      </c>
      <c r="W4546" s="6">
        <f t="shared" si="6017"/>
        <v>7.5409553760000003</v>
      </c>
      <c r="X4546" s="17"/>
      <c r="Y4546" s="17"/>
      <c r="Z4546" s="17"/>
      <c r="AA4546" s="17"/>
      <c r="AB4546" s="17"/>
      <c r="AC4546" s="17"/>
      <c r="AE4546" s="16"/>
      <c r="AF4546" s="16"/>
      <c r="AG4546" s="16"/>
      <c r="AH4546" s="16"/>
      <c r="AI4546" s="16"/>
      <c r="AJ4546" s="16"/>
      <c r="AL4546" s="16"/>
      <c r="AM4546" s="16"/>
      <c r="AN4546" s="16"/>
      <c r="AO4546" s="16"/>
      <c r="AP4546" s="16"/>
      <c r="AQ4546" s="16"/>
      <c r="BI4546" s="1">
        <v>19</v>
      </c>
      <c r="BJ4546" s="6">
        <f>SUM($R$5:R4548)-$AB$2</f>
        <v>471.73710379999943</v>
      </c>
      <c r="BK4546" s="6">
        <f>SUM($R$5:S4548)-$AB$2</f>
        <v>2327.4183165440004</v>
      </c>
      <c r="BL4546" s="6">
        <f>SUM($R$5:T4548)-$AB$2</f>
        <v>6966.6213484040054</v>
      </c>
      <c r="BM4546" s="6">
        <f>SUM($R$5:U4548)-$AB$2</f>
        <v>13461.505593008058</v>
      </c>
      <c r="BN4546" s="6">
        <f>SUM($R$5:V4548)-$AB$2</f>
        <v>22739.911656728153</v>
      </c>
      <c r="BO4546" s="6">
        <f>SUM($R$5:W4548)-$AB$2</f>
        <v>33873.998933192001</v>
      </c>
      <c r="BP4546" s="16"/>
    </row>
    <row r="4547" spans="1:68" x14ac:dyDescent="0.45">
      <c r="A4547" s="1">
        <v>2008</v>
      </c>
      <c r="B4547" s="1">
        <v>7</v>
      </c>
      <c r="C4547" s="1">
        <v>8</v>
      </c>
      <c r="D4547" s="1">
        <v>21</v>
      </c>
      <c r="E4547" s="1">
        <v>18.2</v>
      </c>
      <c r="F4547" s="1">
        <v>0</v>
      </c>
      <c r="G4547" s="4"/>
      <c r="H4547" s="4"/>
      <c r="Q4547" s="1">
        <v>18</v>
      </c>
      <c r="R4547" s="6">
        <f t="shared" si="6012"/>
        <v>0.20602760000000001</v>
      </c>
      <c r="S4547" s="6">
        <f t="shared" si="6013"/>
        <v>0.79938708799999991</v>
      </c>
      <c r="T4547" s="6">
        <f t="shared" si="6014"/>
        <v>1.9984677199999998</v>
      </c>
      <c r="U4547" s="6">
        <f t="shared" si="6015"/>
        <v>2.7978548079999999</v>
      </c>
      <c r="V4547" s="6">
        <f t="shared" si="6016"/>
        <v>3.9969354399999997</v>
      </c>
      <c r="W4547" s="6">
        <f t="shared" si="6017"/>
        <v>4.796322528000001</v>
      </c>
      <c r="X4547" s="17"/>
      <c r="Y4547" s="17"/>
      <c r="Z4547" s="17"/>
      <c r="AA4547" s="17"/>
      <c r="AB4547" s="17"/>
      <c r="AC4547" s="17"/>
      <c r="AE4547" s="16"/>
      <c r="AF4547" s="16"/>
      <c r="AG4547" s="16"/>
      <c r="AH4547" s="16"/>
      <c r="AI4547" s="16"/>
      <c r="AJ4547" s="16"/>
      <c r="AL4547" s="16"/>
      <c r="AM4547" s="16"/>
      <c r="AN4547" s="16"/>
      <c r="AO4547" s="16"/>
      <c r="AP4547" s="16"/>
      <c r="AQ4547" s="16"/>
      <c r="BI4547" s="1">
        <v>20</v>
      </c>
      <c r="BJ4547" s="6">
        <f>SUM($R$5:R4549)-$AB$2</f>
        <v>471.73728359999944</v>
      </c>
      <c r="BK4547" s="6">
        <f>SUM($R$5:S4549)-$AB$2</f>
        <v>2327.4191939680004</v>
      </c>
      <c r="BL4547" s="6">
        <f>SUM($R$5:T4549)-$AB$2</f>
        <v>6966.6239698880063</v>
      </c>
      <c r="BM4547" s="6">
        <f>SUM($R$5:U4549)-$AB$2</f>
        <v>13461.510656176059</v>
      </c>
      <c r="BN4547" s="6">
        <f>SUM($R$5:V4549)-$AB$2</f>
        <v>22739.920208016152</v>
      </c>
      <c r="BO4547" s="6">
        <f>SUM($R$5:W4549)-$AB$2</f>
        <v>33874.011670223997</v>
      </c>
      <c r="BP4547" s="16"/>
    </row>
    <row r="4548" spans="1:68" x14ac:dyDescent="0.45">
      <c r="A4548" s="1">
        <v>2008</v>
      </c>
      <c r="B4548" s="1">
        <v>7</v>
      </c>
      <c r="C4548" s="1">
        <v>8</v>
      </c>
      <c r="D4548" s="1">
        <v>22</v>
      </c>
      <c r="E4548" s="1">
        <v>17.8</v>
      </c>
      <c r="F4548" s="1">
        <v>0</v>
      </c>
      <c r="G4548" s="4"/>
      <c r="H4548" s="4"/>
      <c r="Q4548" s="1">
        <v>19</v>
      </c>
      <c r="R4548" s="6">
        <f t="shared" si="6012"/>
        <v>8.6141599999999999E-2</v>
      </c>
      <c r="S4548" s="6">
        <f t="shared" si="6013"/>
        <v>0.33422940800000001</v>
      </c>
      <c r="T4548" s="6">
        <f t="shared" si="6014"/>
        <v>0.83557351999999996</v>
      </c>
      <c r="U4548" s="6">
        <f t="shared" si="6015"/>
        <v>1.169802928</v>
      </c>
      <c r="V4548" s="6">
        <f t="shared" si="6016"/>
        <v>1.6711470399999999</v>
      </c>
      <c r="W4548" s="6">
        <f t="shared" si="6017"/>
        <v>2.0053764479999998</v>
      </c>
      <c r="X4548" s="17"/>
      <c r="Y4548" s="17"/>
      <c r="Z4548" s="17"/>
      <c r="AA4548" s="17"/>
      <c r="AB4548" s="17"/>
      <c r="AC4548" s="17"/>
      <c r="AE4548" s="16"/>
      <c r="AF4548" s="16"/>
      <c r="AG4548" s="16"/>
      <c r="AH4548" s="16"/>
      <c r="AI4548" s="16"/>
      <c r="AJ4548" s="16"/>
      <c r="AL4548" s="16"/>
      <c r="AM4548" s="16"/>
      <c r="AN4548" s="16"/>
      <c r="AO4548" s="16"/>
      <c r="AP4548" s="16"/>
      <c r="AQ4548" s="16"/>
      <c r="BI4548" s="1">
        <v>21</v>
      </c>
      <c r="BJ4548" s="6">
        <f>SUM($R$5:R4550)-$AB$2</f>
        <v>471.73728359999944</v>
      </c>
      <c r="BK4548" s="6">
        <f>SUM($R$5:S4550)-$AB$2</f>
        <v>2327.4191939680004</v>
      </c>
      <c r="BL4548" s="6">
        <f>SUM($R$5:T4550)-$AB$2</f>
        <v>6966.6239698880063</v>
      </c>
      <c r="BM4548" s="6">
        <f>SUM($R$5:U4550)-$AB$2</f>
        <v>13461.510656176059</v>
      </c>
      <c r="BN4548" s="6">
        <f>SUM($R$5:V4550)-$AB$2</f>
        <v>22739.920208016152</v>
      </c>
      <c r="BO4548" s="6">
        <f>SUM($R$5:W4550)-$AB$2</f>
        <v>33874.011670223997</v>
      </c>
      <c r="BP4548" s="16"/>
    </row>
    <row r="4549" spans="1:68" x14ac:dyDescent="0.45">
      <c r="A4549" s="1">
        <v>2008</v>
      </c>
      <c r="B4549" s="1">
        <v>7</v>
      </c>
      <c r="C4549" s="1">
        <v>8</v>
      </c>
      <c r="D4549" s="1">
        <v>23</v>
      </c>
      <c r="E4549" s="1">
        <v>17.7</v>
      </c>
      <c r="F4549" s="1">
        <v>0</v>
      </c>
      <c r="G4549" s="4"/>
      <c r="H4549" s="4"/>
      <c r="Q4549" s="1">
        <v>20</v>
      </c>
      <c r="R4549" s="6">
        <f t="shared" si="6012"/>
        <v>1.7979999999999998E-4</v>
      </c>
      <c r="S4549" s="6">
        <f t="shared" si="6013"/>
        <v>6.9762399999999988E-4</v>
      </c>
      <c r="T4549" s="6">
        <f t="shared" si="6014"/>
        <v>1.7440599999999998E-3</v>
      </c>
      <c r="U4549" s="6">
        <f t="shared" si="6015"/>
        <v>2.441684E-3</v>
      </c>
      <c r="V4549" s="6">
        <f t="shared" si="6016"/>
        <v>3.4881199999999995E-3</v>
      </c>
      <c r="W4549" s="6">
        <f t="shared" si="6017"/>
        <v>4.1857439999999999E-3</v>
      </c>
      <c r="X4549" s="17"/>
      <c r="Y4549" s="17"/>
      <c r="Z4549" s="17"/>
      <c r="AA4549" s="17"/>
      <c r="AB4549" s="17"/>
      <c r="AC4549" s="17"/>
      <c r="AE4549" s="16"/>
      <c r="AF4549" s="16"/>
      <c r="AG4549" s="16"/>
      <c r="AH4549" s="16"/>
      <c r="AI4549" s="16"/>
      <c r="AJ4549" s="16"/>
      <c r="AL4549" s="16"/>
      <c r="AM4549" s="16"/>
      <c r="AN4549" s="16"/>
      <c r="AO4549" s="16"/>
      <c r="AP4549" s="16"/>
      <c r="AQ4549" s="16"/>
      <c r="BI4549" s="1">
        <v>22</v>
      </c>
      <c r="BJ4549" s="6">
        <f>SUM($R$5:R4551)-$AB$2</f>
        <v>471.73728359999944</v>
      </c>
      <c r="BK4549" s="6">
        <f>SUM($R$5:S4551)-$AB$2</f>
        <v>2327.4191939680004</v>
      </c>
      <c r="BL4549" s="6">
        <f>SUM($R$5:T4551)-$AB$2</f>
        <v>6966.6239698880063</v>
      </c>
      <c r="BM4549" s="6">
        <f>SUM($R$5:U4551)-$AB$2</f>
        <v>13461.510656176059</v>
      </c>
      <c r="BN4549" s="6">
        <f>SUM($R$5:V4551)-$AB$2</f>
        <v>22739.920208016152</v>
      </c>
      <c r="BO4549" s="6">
        <f>SUM($R$5:W4551)-$AB$2</f>
        <v>33874.011670223997</v>
      </c>
      <c r="BP4549" s="16"/>
    </row>
    <row r="4550" spans="1:68" x14ac:dyDescent="0.45">
      <c r="A4550" s="1">
        <v>2008</v>
      </c>
      <c r="B4550" s="1">
        <v>7</v>
      </c>
      <c r="C4550" s="1">
        <v>9</v>
      </c>
      <c r="D4550" s="1">
        <v>0</v>
      </c>
      <c r="E4550" s="1">
        <v>17.5</v>
      </c>
      <c r="F4550" s="1">
        <v>0</v>
      </c>
      <c r="G4550" s="4"/>
      <c r="H4550" s="4"/>
      <c r="Q4550" s="1">
        <v>21</v>
      </c>
      <c r="R4550" s="6">
        <f t="shared" ref="R4550:R4613" si="6102">$AX$2*F4547*$R$4/1000</f>
        <v>0</v>
      </c>
      <c r="S4550" s="6">
        <f t="shared" ref="S4550:S4613" si="6103">$AX$2*F4547*($S$4*$AU$2)/1000</f>
        <v>0</v>
      </c>
      <c r="T4550" s="6">
        <f t="shared" ref="T4550:T4613" si="6104">$AX$2*F4547*($T$4*$AU$2)/1000</f>
        <v>0</v>
      </c>
      <c r="U4550" s="6">
        <f t="shared" ref="U4550:U4613" si="6105">$AX$2*F4547*($U$4*$AU$2)/1000</f>
        <v>0</v>
      </c>
      <c r="V4550" s="6">
        <f t="shared" ref="V4550:V4613" si="6106">$AX$2*F4547*($V$4*$AU$2)/1000</f>
        <v>0</v>
      </c>
      <c r="W4550" s="6">
        <f t="shared" ref="W4550:W4613" si="6107">$AX$2*F4547*($W$4*$AU$2)/1000</f>
        <v>0</v>
      </c>
      <c r="X4550" s="17"/>
      <c r="Y4550" s="17"/>
      <c r="Z4550" s="17"/>
      <c r="AA4550" s="17"/>
      <c r="AB4550" s="17"/>
      <c r="AC4550" s="17"/>
      <c r="AE4550" s="16"/>
      <c r="AF4550" s="16"/>
      <c r="AG4550" s="16"/>
      <c r="AH4550" s="16"/>
      <c r="AI4550" s="16"/>
      <c r="AJ4550" s="16"/>
      <c r="AL4550" s="16"/>
      <c r="AM4550" s="16"/>
      <c r="AN4550" s="16"/>
      <c r="AO4550" s="16"/>
      <c r="AP4550" s="16"/>
      <c r="AQ4550" s="16"/>
      <c r="BI4550" s="1">
        <v>23</v>
      </c>
      <c r="BJ4550" s="6">
        <f>SUM($R$5:R4552)-$AB$2</f>
        <v>471.73728359999944</v>
      </c>
      <c r="BK4550" s="6">
        <f>SUM($R$5:S4552)-$AB$2</f>
        <v>2327.4191939680004</v>
      </c>
      <c r="BL4550" s="6">
        <f>SUM($R$5:T4552)-$AB$2</f>
        <v>6966.6239698880063</v>
      </c>
      <c r="BM4550" s="6">
        <f>SUM($R$5:U4552)-$AB$2</f>
        <v>13461.510656176059</v>
      </c>
      <c r="BN4550" s="6">
        <f>SUM($R$5:V4552)-$AB$2</f>
        <v>22739.920208016152</v>
      </c>
      <c r="BO4550" s="6">
        <f>SUM($R$5:W4552)-$AB$2</f>
        <v>33874.011670223997</v>
      </c>
      <c r="BP4550" s="16"/>
    </row>
    <row r="4551" spans="1:68" x14ac:dyDescent="0.45">
      <c r="A4551" s="1">
        <v>2008</v>
      </c>
      <c r="B4551" s="1">
        <v>7</v>
      </c>
      <c r="C4551" s="1">
        <v>9</v>
      </c>
      <c r="D4551" s="1">
        <v>1</v>
      </c>
      <c r="E4551" s="1">
        <v>17.399999999999999</v>
      </c>
      <c r="F4551" s="1">
        <v>0</v>
      </c>
      <c r="G4551" s="4"/>
      <c r="H4551" s="4"/>
      <c r="Q4551" s="1">
        <v>22</v>
      </c>
      <c r="R4551" s="6">
        <f t="shared" si="6102"/>
        <v>0</v>
      </c>
      <c r="S4551" s="6">
        <f t="shared" si="6103"/>
        <v>0</v>
      </c>
      <c r="T4551" s="6">
        <f t="shared" si="6104"/>
        <v>0</v>
      </c>
      <c r="U4551" s="6">
        <f t="shared" si="6105"/>
        <v>0</v>
      </c>
      <c r="V4551" s="6">
        <f t="shared" si="6106"/>
        <v>0</v>
      </c>
      <c r="W4551" s="6">
        <f t="shared" si="6107"/>
        <v>0</v>
      </c>
      <c r="X4551" s="17"/>
      <c r="Y4551" s="17"/>
      <c r="Z4551" s="17"/>
      <c r="AA4551" s="17"/>
      <c r="AB4551" s="17"/>
      <c r="AC4551" s="17"/>
      <c r="AE4551" s="16"/>
      <c r="AF4551" s="16"/>
      <c r="AG4551" s="16"/>
      <c r="AH4551" s="16"/>
      <c r="AI4551" s="16"/>
      <c r="AJ4551" s="16"/>
      <c r="AL4551" s="16"/>
      <c r="AM4551" s="16"/>
      <c r="AN4551" s="16"/>
      <c r="AO4551" s="16"/>
      <c r="AP4551" s="16"/>
      <c r="AQ4551" s="16"/>
      <c r="BI4551" s="1">
        <v>0</v>
      </c>
      <c r="BJ4551" s="6">
        <f t="shared" ref="BJ4551" si="6108">R4553-$AB$2</f>
        <v>-6.53125</v>
      </c>
      <c r="BK4551" s="6">
        <f t="shared" ref="BK4551" si="6109">S4553-$AB$2</f>
        <v>-6.53125</v>
      </c>
      <c r="BL4551" s="6">
        <f t="shared" ref="BL4551" si="6110">T4553-$AB$2</f>
        <v>-6.53125</v>
      </c>
      <c r="BM4551" s="6">
        <f t="shared" ref="BM4551" si="6111">U4553-$AB$2</f>
        <v>-6.53125</v>
      </c>
      <c r="BN4551" s="6">
        <f t="shared" ref="BN4551" si="6112">V4553-$AB$2</f>
        <v>-6.53125</v>
      </c>
      <c r="BO4551" s="6">
        <f t="shared" ref="BO4551" si="6113">W4553-$AB$2</f>
        <v>-6.53125</v>
      </c>
      <c r="BP4551" s="16">
        <v>191</v>
      </c>
    </row>
    <row r="4552" spans="1:68" x14ac:dyDescent="0.45">
      <c r="A4552" s="1">
        <v>2008</v>
      </c>
      <c r="B4552" s="1">
        <v>7</v>
      </c>
      <c r="C4552" s="1">
        <v>9</v>
      </c>
      <c r="D4552" s="1">
        <v>2</v>
      </c>
      <c r="E4552" s="1">
        <v>17.2</v>
      </c>
      <c r="F4552" s="1">
        <v>0</v>
      </c>
      <c r="G4552" s="4"/>
      <c r="H4552" s="4"/>
      <c r="Q4552" s="1">
        <v>23</v>
      </c>
      <c r="R4552" s="6">
        <f t="shared" si="6102"/>
        <v>0</v>
      </c>
      <c r="S4552" s="6">
        <f t="shared" si="6103"/>
        <v>0</v>
      </c>
      <c r="T4552" s="6">
        <f t="shared" si="6104"/>
        <v>0</v>
      </c>
      <c r="U4552" s="6">
        <f t="shared" si="6105"/>
        <v>0</v>
      </c>
      <c r="V4552" s="6">
        <f t="shared" si="6106"/>
        <v>0</v>
      </c>
      <c r="W4552" s="6">
        <f t="shared" si="6107"/>
        <v>0</v>
      </c>
      <c r="X4552" s="17"/>
      <c r="Y4552" s="17"/>
      <c r="Z4552" s="17"/>
      <c r="AA4552" s="17"/>
      <c r="AB4552" s="17"/>
      <c r="AC4552" s="17"/>
      <c r="AE4552" s="16"/>
      <c r="AF4552" s="16"/>
      <c r="AG4552" s="16"/>
      <c r="AH4552" s="16"/>
      <c r="AI4552" s="16"/>
      <c r="AJ4552" s="16"/>
      <c r="AL4552" s="16"/>
      <c r="AM4552" s="16"/>
      <c r="AN4552" s="16"/>
      <c r="AO4552" s="16"/>
      <c r="AP4552" s="16"/>
      <c r="AQ4552" s="16"/>
      <c r="BI4552" s="1">
        <v>1</v>
      </c>
      <c r="BJ4552" s="6">
        <f>SUM($R$5:R4554)-$AB$2</f>
        <v>471.73728359999944</v>
      </c>
      <c r="BK4552" s="6">
        <f>SUM($R$5:S4554)-$AB$2</f>
        <v>2327.4191939680004</v>
      </c>
      <c r="BL4552" s="6">
        <f>SUM($R$5:T4554)-$AB$2</f>
        <v>6966.6239698880063</v>
      </c>
      <c r="BM4552" s="6">
        <f>SUM($R$5:U4554)-$AB$2</f>
        <v>13461.510656176059</v>
      </c>
      <c r="BN4552" s="6">
        <f>SUM($R$5:V4554)-$AB$2</f>
        <v>22739.920208016152</v>
      </c>
      <c r="BO4552" s="6">
        <f>SUM($R$5:W4554)-$AB$2</f>
        <v>33874.011670223997</v>
      </c>
      <c r="BP4552" s="16"/>
    </row>
    <row r="4553" spans="1:68" x14ac:dyDescent="0.45">
      <c r="A4553" s="1">
        <v>2008</v>
      </c>
      <c r="B4553" s="1">
        <v>7</v>
      </c>
      <c r="C4553" s="1">
        <v>9</v>
      </c>
      <c r="D4553" s="1">
        <v>3</v>
      </c>
      <c r="E4553" s="1">
        <v>17</v>
      </c>
      <c r="F4553" s="1">
        <v>0</v>
      </c>
      <c r="G4553" s="4"/>
      <c r="H4553" s="4"/>
      <c r="Q4553" s="1">
        <v>0</v>
      </c>
      <c r="R4553" s="6">
        <f t="shared" si="6102"/>
        <v>0</v>
      </c>
      <c r="S4553" s="6">
        <f t="shared" si="6103"/>
        <v>0</v>
      </c>
      <c r="T4553" s="6">
        <f t="shared" si="6104"/>
        <v>0</v>
      </c>
      <c r="U4553" s="6">
        <f t="shared" si="6105"/>
        <v>0</v>
      </c>
      <c r="V4553" s="6">
        <f t="shared" si="6106"/>
        <v>0</v>
      </c>
      <c r="W4553" s="6">
        <f t="shared" si="6107"/>
        <v>0</v>
      </c>
      <c r="X4553" s="17"/>
      <c r="Y4553" s="17"/>
      <c r="Z4553" s="17"/>
      <c r="AA4553" s="17"/>
      <c r="AB4553" s="17"/>
      <c r="AC4553" s="17"/>
      <c r="AE4553" s="16"/>
      <c r="AF4553" s="16"/>
      <c r="AG4553" s="16"/>
      <c r="AH4553" s="16"/>
      <c r="AI4553" s="16"/>
      <c r="AJ4553" s="16"/>
      <c r="AL4553" s="16"/>
      <c r="AM4553" s="16"/>
      <c r="AN4553" s="16"/>
      <c r="AO4553" s="16"/>
      <c r="AP4553" s="16"/>
      <c r="AQ4553" s="16"/>
      <c r="BI4553" s="1">
        <v>2</v>
      </c>
      <c r="BJ4553" s="6">
        <f>SUM($R$5:R4555)-$AB$2</f>
        <v>471.73728359999944</v>
      </c>
      <c r="BK4553" s="6">
        <f>SUM($R$5:S4555)-$AB$2</f>
        <v>2327.4191939680004</v>
      </c>
      <c r="BL4553" s="6">
        <f>SUM($R$5:T4555)-$AB$2</f>
        <v>6966.6239698880063</v>
      </c>
      <c r="BM4553" s="6">
        <f>SUM($R$5:U4555)-$AB$2</f>
        <v>13461.510656176059</v>
      </c>
      <c r="BN4553" s="6">
        <f>SUM($R$5:V4555)-$AB$2</f>
        <v>22739.920208016152</v>
      </c>
      <c r="BO4553" s="6">
        <f>SUM($R$5:W4555)-$AB$2</f>
        <v>33874.011670223997</v>
      </c>
      <c r="BP4553" s="16"/>
    </row>
    <row r="4554" spans="1:68" x14ac:dyDescent="0.45">
      <c r="A4554" s="1">
        <v>2008</v>
      </c>
      <c r="B4554" s="1">
        <v>7</v>
      </c>
      <c r="C4554" s="1">
        <v>9</v>
      </c>
      <c r="D4554" s="1">
        <v>4</v>
      </c>
      <c r="E4554" s="1">
        <v>16.899999999999999</v>
      </c>
      <c r="F4554" s="1">
        <v>0</v>
      </c>
      <c r="G4554" s="4"/>
      <c r="H4554" s="4"/>
      <c r="Q4554" s="1">
        <v>1</v>
      </c>
      <c r="R4554" s="6">
        <f t="shared" si="6102"/>
        <v>0</v>
      </c>
      <c r="S4554" s="6">
        <f t="shared" si="6103"/>
        <v>0</v>
      </c>
      <c r="T4554" s="6">
        <f t="shared" si="6104"/>
        <v>0</v>
      </c>
      <c r="U4554" s="6">
        <f t="shared" si="6105"/>
        <v>0</v>
      </c>
      <c r="V4554" s="6">
        <f t="shared" si="6106"/>
        <v>0</v>
      </c>
      <c r="W4554" s="6">
        <f t="shared" si="6107"/>
        <v>0</v>
      </c>
      <c r="X4554" s="17"/>
      <c r="Y4554" s="17"/>
      <c r="Z4554" s="17"/>
      <c r="AA4554" s="17"/>
      <c r="AB4554" s="17"/>
      <c r="AC4554" s="17"/>
      <c r="AE4554" s="16"/>
      <c r="AF4554" s="16"/>
      <c r="AG4554" s="16"/>
      <c r="AH4554" s="16"/>
      <c r="AI4554" s="16"/>
      <c r="AJ4554" s="16"/>
      <c r="AL4554" s="16"/>
      <c r="AM4554" s="16"/>
      <c r="AN4554" s="16"/>
      <c r="AO4554" s="16"/>
      <c r="AP4554" s="16"/>
      <c r="AQ4554" s="16"/>
      <c r="BI4554" s="1">
        <v>3</v>
      </c>
      <c r="BJ4554" s="6">
        <f>SUM($R$5:R4556)-$AB$2</f>
        <v>471.73728359999944</v>
      </c>
      <c r="BK4554" s="6">
        <f>SUM($R$5:S4556)-$AB$2</f>
        <v>2327.4191939680004</v>
      </c>
      <c r="BL4554" s="6">
        <f>SUM($R$5:T4556)-$AB$2</f>
        <v>6966.6239698880063</v>
      </c>
      <c r="BM4554" s="6">
        <f>SUM($R$5:U4556)-$AB$2</f>
        <v>13461.510656176059</v>
      </c>
      <c r="BN4554" s="6">
        <f>SUM($R$5:V4556)-$AB$2</f>
        <v>22739.920208016152</v>
      </c>
      <c r="BO4554" s="6">
        <f>SUM($R$5:W4556)-$AB$2</f>
        <v>33874.011670223997</v>
      </c>
      <c r="BP4554" s="16"/>
    </row>
    <row r="4555" spans="1:68" x14ac:dyDescent="0.45">
      <c r="A4555" s="1">
        <v>2008</v>
      </c>
      <c r="B4555" s="1">
        <v>7</v>
      </c>
      <c r="C4555" s="1">
        <v>9</v>
      </c>
      <c r="D4555" s="1">
        <v>5</v>
      </c>
      <c r="E4555" s="1">
        <v>16.8</v>
      </c>
      <c r="F4555" s="1">
        <v>0</v>
      </c>
      <c r="G4555" s="4"/>
      <c r="H4555" s="4"/>
      <c r="Q4555" s="1">
        <v>2</v>
      </c>
      <c r="R4555" s="6">
        <f t="shared" si="6102"/>
        <v>0</v>
      </c>
      <c r="S4555" s="6">
        <f t="shared" si="6103"/>
        <v>0</v>
      </c>
      <c r="T4555" s="6">
        <f t="shared" si="6104"/>
        <v>0</v>
      </c>
      <c r="U4555" s="6">
        <f t="shared" si="6105"/>
        <v>0</v>
      </c>
      <c r="V4555" s="6">
        <f t="shared" si="6106"/>
        <v>0</v>
      </c>
      <c r="W4555" s="6">
        <f t="shared" si="6107"/>
        <v>0</v>
      </c>
      <c r="X4555" s="17"/>
      <c r="Y4555" s="17"/>
      <c r="Z4555" s="17"/>
      <c r="AA4555" s="17"/>
      <c r="AB4555" s="17"/>
      <c r="AC4555" s="17"/>
      <c r="AE4555" s="16"/>
      <c r="AF4555" s="16"/>
      <c r="AG4555" s="16"/>
      <c r="AH4555" s="16"/>
      <c r="AI4555" s="16"/>
      <c r="AJ4555" s="16"/>
      <c r="AL4555" s="16"/>
      <c r="AM4555" s="16"/>
      <c r="AN4555" s="16"/>
      <c r="AO4555" s="16"/>
      <c r="AP4555" s="16"/>
      <c r="AQ4555" s="16"/>
      <c r="BI4555" s="1">
        <v>4</v>
      </c>
      <c r="BJ4555" s="6">
        <f>SUM($R$5:R4557)-$AB$2</f>
        <v>471.73728359999944</v>
      </c>
      <c r="BK4555" s="6">
        <f>SUM($R$5:S4557)-$AB$2</f>
        <v>2327.4191939680004</v>
      </c>
      <c r="BL4555" s="6">
        <f>SUM($R$5:T4557)-$AB$2</f>
        <v>6966.6239698880063</v>
      </c>
      <c r="BM4555" s="6">
        <f>SUM($R$5:U4557)-$AB$2</f>
        <v>13461.510656176059</v>
      </c>
      <c r="BN4555" s="6">
        <f>SUM($R$5:V4557)-$AB$2</f>
        <v>22739.920208016152</v>
      </c>
      <c r="BO4555" s="6">
        <f>SUM($R$5:W4557)-$AB$2</f>
        <v>33874.011670223997</v>
      </c>
      <c r="BP4555" s="16"/>
    </row>
    <row r="4556" spans="1:68" x14ac:dyDescent="0.45">
      <c r="A4556" s="1">
        <v>2008</v>
      </c>
      <c r="B4556" s="1">
        <v>7</v>
      </c>
      <c r="C4556" s="1">
        <v>9</v>
      </c>
      <c r="D4556" s="1">
        <v>6</v>
      </c>
      <c r="E4556" s="1">
        <v>16.899999999999999</v>
      </c>
      <c r="F4556" s="1">
        <v>22.05</v>
      </c>
      <c r="G4556" s="4"/>
      <c r="H4556" s="4"/>
      <c r="Q4556" s="1">
        <v>3</v>
      </c>
      <c r="R4556" s="6">
        <f t="shared" si="6102"/>
        <v>0</v>
      </c>
      <c r="S4556" s="6">
        <f t="shared" si="6103"/>
        <v>0</v>
      </c>
      <c r="T4556" s="6">
        <f t="shared" si="6104"/>
        <v>0</v>
      </c>
      <c r="U4556" s="6">
        <f t="shared" si="6105"/>
        <v>0</v>
      </c>
      <c r="V4556" s="6">
        <f t="shared" si="6106"/>
        <v>0</v>
      </c>
      <c r="W4556" s="6">
        <f t="shared" si="6107"/>
        <v>0</v>
      </c>
      <c r="X4556" s="17"/>
      <c r="Y4556" s="17"/>
      <c r="Z4556" s="17"/>
      <c r="AA4556" s="17"/>
      <c r="AB4556" s="17"/>
      <c r="AC4556" s="17"/>
      <c r="AE4556" s="16"/>
      <c r="AF4556" s="16"/>
      <c r="AG4556" s="16"/>
      <c r="AH4556" s="16"/>
      <c r="AI4556" s="16"/>
      <c r="AJ4556" s="16"/>
      <c r="AL4556" s="16"/>
      <c r="AM4556" s="16"/>
      <c r="AN4556" s="16"/>
      <c r="AO4556" s="16"/>
      <c r="AP4556" s="16"/>
      <c r="AQ4556" s="16"/>
      <c r="BI4556" s="1">
        <v>5</v>
      </c>
      <c r="BJ4556" s="6">
        <f>SUM($R$5:R4558)-$AB$2</f>
        <v>471.73728359999944</v>
      </c>
      <c r="BK4556" s="6">
        <f>SUM($R$5:S4558)-$AB$2</f>
        <v>2327.4191939680004</v>
      </c>
      <c r="BL4556" s="6">
        <f>SUM($R$5:T4558)-$AB$2</f>
        <v>6966.6239698880063</v>
      </c>
      <c r="BM4556" s="6">
        <f>SUM($R$5:U4558)-$AB$2</f>
        <v>13461.510656176059</v>
      </c>
      <c r="BN4556" s="6">
        <f>SUM($R$5:V4558)-$AB$2</f>
        <v>22739.920208016152</v>
      </c>
      <c r="BO4556" s="6">
        <f>SUM($R$5:W4558)-$AB$2</f>
        <v>33874.011670223997</v>
      </c>
      <c r="BP4556" s="16"/>
    </row>
    <row r="4557" spans="1:68" x14ac:dyDescent="0.45">
      <c r="A4557" s="1">
        <v>2008</v>
      </c>
      <c r="B4557" s="1">
        <v>7</v>
      </c>
      <c r="C4557" s="1">
        <v>9</v>
      </c>
      <c r="D4557" s="1">
        <v>7</v>
      </c>
      <c r="E4557" s="1">
        <v>17.8</v>
      </c>
      <c r="F4557" s="1">
        <v>205.2</v>
      </c>
      <c r="G4557" s="4"/>
      <c r="H4557" s="4"/>
      <c r="Q4557" s="1">
        <v>4</v>
      </c>
      <c r="R4557" s="6">
        <f t="shared" si="6102"/>
        <v>0</v>
      </c>
      <c r="S4557" s="6">
        <f t="shared" si="6103"/>
        <v>0</v>
      </c>
      <c r="T4557" s="6">
        <f t="shared" si="6104"/>
        <v>0</v>
      </c>
      <c r="U4557" s="6">
        <f t="shared" si="6105"/>
        <v>0</v>
      </c>
      <c r="V4557" s="6">
        <f t="shared" si="6106"/>
        <v>0</v>
      </c>
      <c r="W4557" s="6">
        <f t="shared" si="6107"/>
        <v>0</v>
      </c>
      <c r="X4557" s="17"/>
      <c r="Y4557" s="17"/>
      <c r="Z4557" s="17"/>
      <c r="AA4557" s="17"/>
      <c r="AB4557" s="17"/>
      <c r="AC4557" s="17"/>
      <c r="AE4557" s="16"/>
      <c r="AF4557" s="16"/>
      <c r="AG4557" s="16"/>
      <c r="AH4557" s="16"/>
      <c r="AI4557" s="16"/>
      <c r="AJ4557" s="16"/>
      <c r="AL4557" s="16"/>
      <c r="AM4557" s="16"/>
      <c r="AN4557" s="16"/>
      <c r="AO4557" s="16"/>
      <c r="AP4557" s="16"/>
      <c r="AQ4557" s="16"/>
      <c r="BI4557" s="1">
        <v>6</v>
      </c>
      <c r="BJ4557" s="6">
        <f>SUM($R$5:R4559)-$AB$2</f>
        <v>471.75007259999944</v>
      </c>
      <c r="BK4557" s="6">
        <f>SUM($R$5:S4559)-$AB$2</f>
        <v>2327.4816042880002</v>
      </c>
      <c r="BL4557" s="6">
        <f>SUM($R$5:T4559)-$AB$2</f>
        <v>6966.810433508007</v>
      </c>
      <c r="BM4557" s="6">
        <f>SUM($R$5:U4559)-$AB$2</f>
        <v>13461.87079441606</v>
      </c>
      <c r="BN4557" s="6">
        <f>SUM($R$5:V4559)-$AB$2</f>
        <v>22740.52845285615</v>
      </c>
      <c r="BO4557" s="6">
        <f>SUM($R$5:W4559)-$AB$2</f>
        <v>33874.917642983994</v>
      </c>
      <c r="BP4557" s="16"/>
    </row>
    <row r="4558" spans="1:68" x14ac:dyDescent="0.45">
      <c r="A4558" s="1">
        <v>2008</v>
      </c>
      <c r="B4558" s="1">
        <v>7</v>
      </c>
      <c r="C4558" s="1">
        <v>9</v>
      </c>
      <c r="D4558" s="1">
        <v>8</v>
      </c>
      <c r="E4558" s="1">
        <v>19.100000000000001</v>
      </c>
      <c r="F4558" s="1">
        <v>415.47</v>
      </c>
      <c r="G4558" s="4"/>
      <c r="H4558" s="4"/>
      <c r="Q4558" s="1">
        <v>5</v>
      </c>
      <c r="R4558" s="6">
        <f t="shared" si="6102"/>
        <v>0</v>
      </c>
      <c r="S4558" s="6">
        <f t="shared" si="6103"/>
        <v>0</v>
      </c>
      <c r="T4558" s="6">
        <f t="shared" si="6104"/>
        <v>0</v>
      </c>
      <c r="U4558" s="6">
        <f t="shared" si="6105"/>
        <v>0</v>
      </c>
      <c r="V4558" s="6">
        <f t="shared" si="6106"/>
        <v>0</v>
      </c>
      <c r="W4558" s="6">
        <f t="shared" si="6107"/>
        <v>0</v>
      </c>
      <c r="X4558" s="17"/>
      <c r="Y4558" s="17"/>
      <c r="Z4558" s="17"/>
      <c r="AA4558" s="17"/>
      <c r="AB4558" s="17"/>
      <c r="AC4558" s="17"/>
      <c r="AE4558" s="16"/>
      <c r="AF4558" s="16"/>
      <c r="AG4558" s="16"/>
      <c r="AH4558" s="16"/>
      <c r="AI4558" s="16"/>
      <c r="AJ4558" s="16"/>
      <c r="AL4558" s="16"/>
      <c r="AM4558" s="16"/>
      <c r="AN4558" s="16"/>
      <c r="AO4558" s="16"/>
      <c r="AP4558" s="16"/>
      <c r="AQ4558" s="16"/>
      <c r="BI4558" s="1">
        <v>7</v>
      </c>
      <c r="BJ4558" s="6">
        <f>SUM($R$5:R4560)-$AB$2</f>
        <v>471.86908859999943</v>
      </c>
      <c r="BK4558" s="6">
        <f>SUM($R$5:S4560)-$AB$2</f>
        <v>2328.0624023680002</v>
      </c>
      <c r="BL4558" s="6">
        <f>SUM($R$5:T4560)-$AB$2</f>
        <v>6968.5456867880066</v>
      </c>
      <c r="BM4558" s="6">
        <f>SUM($R$5:U4560)-$AB$2</f>
        <v>13465.22228497606</v>
      </c>
      <c r="BN4558" s="6">
        <f>SUM($R$5:V4560)-$AB$2</f>
        <v>22746.188853816151</v>
      </c>
      <c r="BO4558" s="6">
        <f>SUM($R$5:W4560)-$AB$2</f>
        <v>33883.348736423992</v>
      </c>
      <c r="BP4558" s="16"/>
    </row>
    <row r="4559" spans="1:68" x14ac:dyDescent="0.45">
      <c r="A4559" s="1">
        <v>2008</v>
      </c>
      <c r="B4559" s="1">
        <v>7</v>
      </c>
      <c r="C4559" s="1">
        <v>9</v>
      </c>
      <c r="D4559" s="1">
        <v>9</v>
      </c>
      <c r="E4559" s="1">
        <v>20.399999999999999</v>
      </c>
      <c r="F4559" s="1">
        <v>615.87</v>
      </c>
      <c r="G4559" s="4"/>
      <c r="H4559" s="4"/>
      <c r="Q4559" s="1">
        <v>6</v>
      </c>
      <c r="R4559" s="6">
        <f t="shared" si="6102"/>
        <v>1.2789E-2</v>
      </c>
      <c r="S4559" s="6">
        <f t="shared" si="6103"/>
        <v>4.9621319999999997E-2</v>
      </c>
      <c r="T4559" s="6">
        <f t="shared" si="6104"/>
        <v>0.12405329999999999</v>
      </c>
      <c r="U4559" s="6">
        <f t="shared" si="6105"/>
        <v>0.17367462</v>
      </c>
      <c r="V4559" s="6">
        <f t="shared" si="6106"/>
        <v>0.24810659999999998</v>
      </c>
      <c r="W4559" s="6">
        <f t="shared" si="6107"/>
        <v>0.29772791999999998</v>
      </c>
      <c r="X4559" s="17"/>
      <c r="Y4559" s="17"/>
      <c r="Z4559" s="17"/>
      <c r="AA4559" s="17"/>
      <c r="AB4559" s="17"/>
      <c r="AC4559" s="17"/>
      <c r="AE4559" s="16"/>
      <c r="AF4559" s="16"/>
      <c r="AG4559" s="16"/>
      <c r="AH4559" s="16"/>
      <c r="AI4559" s="16"/>
      <c r="AJ4559" s="16"/>
      <c r="AL4559" s="16"/>
      <c r="AM4559" s="16"/>
      <c r="AN4559" s="16"/>
      <c r="AO4559" s="16"/>
      <c r="AP4559" s="16"/>
      <c r="AQ4559" s="16"/>
      <c r="BI4559" s="1">
        <v>8</v>
      </c>
      <c r="BJ4559" s="6">
        <f>SUM($R$5:R4561)-$AB$2</f>
        <v>472.11006119999945</v>
      </c>
      <c r="BK4559" s="6">
        <f>SUM($R$5:S4561)-$AB$2</f>
        <v>2329.2383486560002</v>
      </c>
      <c r="BL4559" s="6">
        <f>SUM($R$5:T4561)-$AB$2</f>
        <v>6972.059067296007</v>
      </c>
      <c r="BM4559" s="6">
        <f>SUM($R$5:U4561)-$AB$2</f>
        <v>13472.00807339206</v>
      </c>
      <c r="BN4559" s="6">
        <f>SUM($R$5:V4561)-$AB$2</f>
        <v>22757.649510672152</v>
      </c>
      <c r="BO4559" s="6">
        <f>SUM($R$5:W4561)-$AB$2</f>
        <v>33900.419235407986</v>
      </c>
      <c r="BP4559" s="16"/>
    </row>
    <row r="4560" spans="1:68" x14ac:dyDescent="0.45">
      <c r="A4560" s="1">
        <v>2008</v>
      </c>
      <c r="B4560" s="1">
        <v>7</v>
      </c>
      <c r="C4560" s="1">
        <v>9</v>
      </c>
      <c r="D4560" s="1">
        <v>10</v>
      </c>
      <c r="E4560" s="1">
        <v>21.6</v>
      </c>
      <c r="F4560" s="1">
        <v>787.98</v>
      </c>
      <c r="G4560" s="4"/>
      <c r="H4560" s="4"/>
      <c r="Q4560" s="1">
        <v>7</v>
      </c>
      <c r="R4560" s="6">
        <f t="shared" si="6102"/>
        <v>0.119016</v>
      </c>
      <c r="S4560" s="6">
        <f t="shared" si="6103"/>
        <v>0.46178207999999993</v>
      </c>
      <c r="T4560" s="6">
        <f t="shared" si="6104"/>
        <v>1.1544551999999999</v>
      </c>
      <c r="U4560" s="6">
        <f t="shared" si="6105"/>
        <v>1.6162372799999998</v>
      </c>
      <c r="V4560" s="6">
        <f t="shared" si="6106"/>
        <v>2.3089103999999998</v>
      </c>
      <c r="W4560" s="6">
        <f t="shared" si="6107"/>
        <v>2.7706924799999997</v>
      </c>
      <c r="X4560" s="17"/>
      <c r="Y4560" s="17"/>
      <c r="Z4560" s="17"/>
      <c r="AA4560" s="17"/>
      <c r="AB4560" s="17"/>
      <c r="AC4560" s="17"/>
      <c r="AE4560" s="16"/>
      <c r="AF4560" s="16"/>
      <c r="AG4560" s="16"/>
      <c r="AH4560" s="16"/>
      <c r="AI4560" s="16"/>
      <c r="AJ4560" s="16"/>
      <c r="AL4560" s="16"/>
      <c r="AM4560" s="16"/>
      <c r="AN4560" s="16"/>
      <c r="AO4560" s="16"/>
      <c r="AP4560" s="16"/>
      <c r="AQ4560" s="16"/>
      <c r="BI4560" s="1">
        <v>9</v>
      </c>
      <c r="BJ4560" s="6">
        <f>SUM($R$5:R4562)-$AB$2</f>
        <v>472.46726579999944</v>
      </c>
      <c r="BK4560" s="6">
        <f>SUM($R$5:S4562)-$AB$2</f>
        <v>2330.9815071040002</v>
      </c>
      <c r="BL4560" s="6">
        <f>SUM($R$5:T4562)-$AB$2</f>
        <v>6977.2671103640068</v>
      </c>
      <c r="BM4560" s="6">
        <f>SUM($R$5:U4562)-$AB$2</f>
        <v>13482.066954928061</v>
      </c>
      <c r="BN4560" s="6">
        <f>SUM($R$5:V4562)-$AB$2</f>
        <v>22774.638161448151</v>
      </c>
      <c r="BO4560" s="6">
        <f>SUM($R$5:W4562)-$AB$2</f>
        <v>33925.72360927199</v>
      </c>
      <c r="BP4560" s="16"/>
    </row>
    <row r="4561" spans="1:68" x14ac:dyDescent="0.45">
      <c r="A4561" s="1">
        <v>2008</v>
      </c>
      <c r="B4561" s="1">
        <v>7</v>
      </c>
      <c r="C4561" s="1">
        <v>9</v>
      </c>
      <c r="D4561" s="1">
        <v>11</v>
      </c>
      <c r="E4561" s="1">
        <v>22.3</v>
      </c>
      <c r="F4561" s="1">
        <v>917.22</v>
      </c>
      <c r="G4561" s="4"/>
      <c r="H4561" s="4"/>
      <c r="Q4561" s="1">
        <v>8</v>
      </c>
      <c r="R4561" s="6">
        <f t="shared" si="6102"/>
        <v>0.24097260000000001</v>
      </c>
      <c r="S4561" s="6">
        <f t="shared" si="6103"/>
        <v>0.93497368799999991</v>
      </c>
      <c r="T4561" s="6">
        <f t="shared" si="6104"/>
        <v>2.3374342199999996</v>
      </c>
      <c r="U4561" s="6">
        <f t="shared" si="6105"/>
        <v>3.2724079079999999</v>
      </c>
      <c r="V4561" s="6">
        <f t="shared" si="6106"/>
        <v>4.6748684399999991</v>
      </c>
      <c r="W4561" s="6">
        <f t="shared" si="6107"/>
        <v>5.6098421280000004</v>
      </c>
      <c r="X4561" s="17"/>
      <c r="Y4561" s="17"/>
      <c r="Z4561" s="17"/>
      <c r="AA4561" s="17"/>
      <c r="AB4561" s="17"/>
      <c r="AC4561" s="17"/>
      <c r="AE4561" s="16"/>
      <c r="AF4561" s="16"/>
      <c r="AG4561" s="16"/>
      <c r="AH4561" s="16"/>
      <c r="AI4561" s="16"/>
      <c r="AJ4561" s="16"/>
      <c r="AL4561" s="16"/>
      <c r="AM4561" s="16"/>
      <c r="AN4561" s="16"/>
      <c r="AO4561" s="16"/>
      <c r="AP4561" s="16"/>
      <c r="AQ4561" s="16"/>
      <c r="BI4561" s="1">
        <v>10</v>
      </c>
      <c r="BJ4561" s="6">
        <f>SUM($R$5:R4563)-$AB$2</f>
        <v>472.92429419999945</v>
      </c>
      <c r="BK4561" s="6">
        <f>SUM($R$5:S4563)-$AB$2</f>
        <v>2333.2118056960003</v>
      </c>
      <c r="BL4561" s="6">
        <f>SUM($R$5:T4563)-$AB$2</f>
        <v>6983.9305844360069</v>
      </c>
      <c r="BM4561" s="6">
        <f>SUM($R$5:U4563)-$AB$2</f>
        <v>13494.936874672061</v>
      </c>
      <c r="BN4561" s="6">
        <f>SUM($R$5:V4563)-$AB$2</f>
        <v>22796.374432152152</v>
      </c>
      <c r="BO4561" s="6">
        <f>SUM($R$5:W4563)-$AB$2</f>
        <v>33958.099501127996</v>
      </c>
      <c r="BP4561" s="16"/>
    </row>
    <row r="4562" spans="1:68" x14ac:dyDescent="0.45">
      <c r="A4562" s="1">
        <v>2008</v>
      </c>
      <c r="B4562" s="1">
        <v>7</v>
      </c>
      <c r="C4562" s="1">
        <v>9</v>
      </c>
      <c r="D4562" s="1">
        <v>12</v>
      </c>
      <c r="E4562" s="1">
        <v>24.1</v>
      </c>
      <c r="F4562" s="1">
        <v>999.18</v>
      </c>
      <c r="G4562" s="4"/>
      <c r="H4562" s="4"/>
      <c r="Q4562" s="1">
        <v>9</v>
      </c>
      <c r="R4562" s="6">
        <f t="shared" si="6102"/>
        <v>0.35720459999999998</v>
      </c>
      <c r="S4562" s="6">
        <f t="shared" si="6103"/>
        <v>1.385953848</v>
      </c>
      <c r="T4562" s="6">
        <f t="shared" si="6104"/>
        <v>3.4648846199999994</v>
      </c>
      <c r="U4562" s="6">
        <f t="shared" si="6105"/>
        <v>4.8508384680000001</v>
      </c>
      <c r="V4562" s="6">
        <f t="shared" si="6106"/>
        <v>6.9297692399999988</v>
      </c>
      <c r="W4562" s="6">
        <f t="shared" si="6107"/>
        <v>8.3157230879999986</v>
      </c>
      <c r="X4562" s="17"/>
      <c r="Y4562" s="17"/>
      <c r="Z4562" s="17"/>
      <c r="AA4562" s="17"/>
      <c r="AB4562" s="17"/>
      <c r="AC4562" s="17"/>
      <c r="AE4562" s="16"/>
      <c r="AF4562" s="16"/>
      <c r="AG4562" s="16"/>
      <c r="AH4562" s="16"/>
      <c r="AI4562" s="16"/>
      <c r="AJ4562" s="16"/>
      <c r="AL4562" s="16"/>
      <c r="AM4562" s="16"/>
      <c r="AN4562" s="16"/>
      <c r="AO4562" s="16"/>
      <c r="AP4562" s="16"/>
      <c r="AQ4562" s="16"/>
      <c r="BI4562" s="1">
        <v>11</v>
      </c>
      <c r="BJ4562" s="6">
        <f>SUM($R$5:R4564)-$AB$2</f>
        <v>473.45628179999943</v>
      </c>
      <c r="BK4562" s="6">
        <f>SUM($R$5:S4564)-$AB$2</f>
        <v>2335.807905184</v>
      </c>
      <c r="BL4562" s="6">
        <f>SUM($R$5:T4564)-$AB$2</f>
        <v>6991.6869636440078</v>
      </c>
      <c r="BM4562" s="6">
        <f>SUM($R$5:U4564)-$AB$2</f>
        <v>13509.91764548806</v>
      </c>
      <c r="BN4562" s="6">
        <f>SUM($R$5:V4564)-$AB$2</f>
        <v>22821.675762408151</v>
      </c>
      <c r="BO4562" s="6">
        <f>SUM($R$5:W4564)-$AB$2</f>
        <v>33995.785502711995</v>
      </c>
      <c r="BP4562" s="16"/>
    </row>
    <row r="4563" spans="1:68" x14ac:dyDescent="0.45">
      <c r="A4563" s="1">
        <v>2008</v>
      </c>
      <c r="B4563" s="1">
        <v>7</v>
      </c>
      <c r="C4563" s="1">
        <v>9</v>
      </c>
      <c r="D4563" s="1">
        <v>13</v>
      </c>
      <c r="E4563" s="1">
        <v>24.8</v>
      </c>
      <c r="F4563" s="1">
        <v>1017.58</v>
      </c>
      <c r="G4563" s="4"/>
      <c r="H4563" s="4"/>
      <c r="Q4563" s="1">
        <v>10</v>
      </c>
      <c r="R4563" s="6">
        <f t="shared" si="6102"/>
        <v>0.4570284</v>
      </c>
      <c r="S4563" s="6">
        <f t="shared" si="6103"/>
        <v>1.773270192</v>
      </c>
      <c r="T4563" s="6">
        <f t="shared" si="6104"/>
        <v>4.4331754800000001</v>
      </c>
      <c r="U4563" s="6">
        <f t="shared" si="6105"/>
        <v>6.2064456720000001</v>
      </c>
      <c r="V4563" s="6">
        <f t="shared" si="6106"/>
        <v>8.8663509600000001</v>
      </c>
      <c r="W4563" s="6">
        <f t="shared" si="6107"/>
        <v>10.639621152</v>
      </c>
      <c r="X4563" s="17"/>
      <c r="Y4563" s="17"/>
      <c r="Z4563" s="17"/>
      <c r="AA4563" s="17"/>
      <c r="AB4563" s="17"/>
      <c r="AC4563" s="17"/>
      <c r="AE4563" s="16"/>
      <c r="AF4563" s="16"/>
      <c r="AG4563" s="16"/>
      <c r="AH4563" s="16"/>
      <c r="AI4563" s="16"/>
      <c r="AJ4563" s="16"/>
      <c r="AL4563" s="16"/>
      <c r="AM4563" s="16"/>
      <c r="AN4563" s="16"/>
      <c r="AO4563" s="16"/>
      <c r="AP4563" s="16"/>
      <c r="AQ4563" s="16"/>
      <c r="BI4563" s="1">
        <v>12</v>
      </c>
      <c r="BJ4563" s="6">
        <f t="shared" ref="BJ4563" si="6114">R4565-$AB$2</f>
        <v>-5.9517255999999996</v>
      </c>
      <c r="BK4563" s="6">
        <f t="shared" ref="BK4563" si="6115">S4565-$AB$2</f>
        <v>-4.2826953280000009</v>
      </c>
      <c r="BL4563" s="6">
        <f t="shared" ref="BL4563" si="6116">T4565-$AB$2</f>
        <v>-0.90986332000000125</v>
      </c>
      <c r="BM4563" s="6">
        <f t="shared" ref="BM4563" si="6117">U4565-$AB$2</f>
        <v>1.3386913519999988</v>
      </c>
      <c r="BN4563" s="6">
        <f t="shared" ref="BN4563" si="6118">V4565-$AB$2</f>
        <v>4.7115233599999975</v>
      </c>
      <c r="BO4563" s="6">
        <f t="shared" ref="BO4563" si="6119">W4565-$AB$2</f>
        <v>6.9600780319999984</v>
      </c>
      <c r="BP4563" s="16"/>
    </row>
    <row r="4564" spans="1:68" x14ac:dyDescent="0.45">
      <c r="A4564" s="1">
        <v>2008</v>
      </c>
      <c r="B4564" s="1">
        <v>7</v>
      </c>
      <c r="C4564" s="1">
        <v>9</v>
      </c>
      <c r="D4564" s="1">
        <v>14</v>
      </c>
      <c r="E4564" s="1">
        <v>25</v>
      </c>
      <c r="F4564" s="1">
        <v>979.79</v>
      </c>
      <c r="G4564" s="4"/>
      <c r="H4564" s="4"/>
      <c r="Q4564" s="1">
        <v>11</v>
      </c>
      <c r="R4564" s="6">
        <f t="shared" si="6102"/>
        <v>0.53198759999999989</v>
      </c>
      <c r="S4564" s="6">
        <f t="shared" si="6103"/>
        <v>2.0641118879999993</v>
      </c>
      <c r="T4564" s="6">
        <f t="shared" si="6104"/>
        <v>5.1602797199999983</v>
      </c>
      <c r="U4564" s="6">
        <f t="shared" si="6105"/>
        <v>7.2243916079999986</v>
      </c>
      <c r="V4564" s="6">
        <f t="shared" si="6106"/>
        <v>10.320559439999997</v>
      </c>
      <c r="W4564" s="6">
        <f t="shared" si="6107"/>
        <v>12.384671327999998</v>
      </c>
      <c r="X4564" s="17"/>
      <c r="Y4564" s="17"/>
      <c r="Z4564" s="17"/>
      <c r="AA4564" s="17"/>
      <c r="AB4564" s="17"/>
      <c r="AC4564" s="17"/>
      <c r="AE4564" s="16"/>
      <c r="AF4564" s="16"/>
      <c r="AG4564" s="16"/>
      <c r="AH4564" s="16"/>
      <c r="AI4564" s="16"/>
      <c r="AJ4564" s="16"/>
      <c r="AL4564" s="16"/>
      <c r="AM4564" s="16"/>
      <c r="AN4564" s="16"/>
      <c r="AO4564" s="16"/>
      <c r="AP4564" s="16"/>
      <c r="AQ4564" s="16"/>
      <c r="BI4564" s="1">
        <v>13</v>
      </c>
      <c r="BJ4564" s="6">
        <f>SUM($R$5:R4566)-$AB$2</f>
        <v>474.62600259999948</v>
      </c>
      <c r="BK4564" s="6">
        <f>SUM($R$5:S4566)-$AB$2</f>
        <v>2341.5161426879999</v>
      </c>
      <c r="BL4564" s="6">
        <f>SUM($R$5:T4566)-$AB$2</f>
        <v>7008.7414929080087</v>
      </c>
      <c r="BM4564" s="6">
        <f>SUM($R$5:U4566)-$AB$2</f>
        <v>13542.856983216063</v>
      </c>
      <c r="BN4564" s="6">
        <f>SUM($R$5:V4566)-$AB$2</f>
        <v>22877.307683656152</v>
      </c>
      <c r="BO4564" s="6">
        <f>SUM($R$5:W4566)-$AB$2</f>
        <v>34078.648524183991</v>
      </c>
      <c r="BP4564" s="16"/>
    </row>
    <row r="4565" spans="1:68" x14ac:dyDescent="0.45">
      <c r="A4565" s="1">
        <v>2008</v>
      </c>
      <c r="B4565" s="1">
        <v>7</v>
      </c>
      <c r="C4565" s="1">
        <v>9</v>
      </c>
      <c r="D4565" s="1">
        <v>15</v>
      </c>
      <c r="E4565" s="1">
        <v>24.8</v>
      </c>
      <c r="F4565" s="1">
        <v>887.98</v>
      </c>
      <c r="G4565" s="4"/>
      <c r="H4565" s="4"/>
      <c r="Q4565" s="1">
        <v>12</v>
      </c>
      <c r="R4565" s="6">
        <f t="shared" si="6102"/>
        <v>0.57952439999999994</v>
      </c>
      <c r="S4565" s="6">
        <f t="shared" si="6103"/>
        <v>2.2485546719999996</v>
      </c>
      <c r="T4565" s="6">
        <f t="shared" si="6104"/>
        <v>5.6213866799999987</v>
      </c>
      <c r="U4565" s="6">
        <f t="shared" si="6105"/>
        <v>7.8699413519999988</v>
      </c>
      <c r="V4565" s="6">
        <f t="shared" si="6106"/>
        <v>11.242773359999997</v>
      </c>
      <c r="W4565" s="6">
        <f t="shared" si="6107"/>
        <v>13.491328031999998</v>
      </c>
      <c r="X4565" s="17">
        <f t="shared" ref="X4565" si="6120">SUM(R4565:R4589)-$Z$2</f>
        <v>0.3557194000000008</v>
      </c>
      <c r="Y4565" s="17">
        <f t="shared" ref="Y4565" si="6121">SUM(S4565:S4589)-$Z$2</f>
        <v>16.428191271999999</v>
      </c>
      <c r="Z4565" s="17">
        <f t="shared" ref="Z4565" si="6122">SUM(T4565:T4589)-$Z$2</f>
        <v>48.907978179999994</v>
      </c>
      <c r="AA4565" s="17">
        <f t="shared" ref="AA4565" si="6123">SUM(U4565:U4589)-$Z$2</f>
        <v>70.561169452000016</v>
      </c>
      <c r="AB4565" s="17">
        <f t="shared" ref="AB4565" si="6124">SUM(V4565:V4589)-$Z$2</f>
        <v>103.04095636</v>
      </c>
      <c r="AC4565" s="17">
        <f t="shared" ref="AC4565" si="6125">SUM(W4565:W4589)-$Z$2</f>
        <v>124.69414763199998</v>
      </c>
      <c r="AE4565" s="16">
        <f t="shared" ref="AE4565" si="6126">IF(X4565&gt;0,1,0)</f>
        <v>1</v>
      </c>
      <c r="AF4565" s="16">
        <f t="shared" ref="AF4565" si="6127">IF(Y4565&gt;0,1,0)</f>
        <v>1</v>
      </c>
      <c r="AG4565" s="16">
        <f t="shared" ref="AG4565" si="6128">IF(Z4565&gt;0,1,0)</f>
        <v>1</v>
      </c>
      <c r="AH4565" s="16">
        <f t="shared" ref="AH4565" si="6129">IF(AA4565&gt;0,1,0)</f>
        <v>1</v>
      </c>
      <c r="AI4565" s="16">
        <f t="shared" ref="AI4565" si="6130">IF(AB4565&gt;0,1,0)</f>
        <v>1</v>
      </c>
      <c r="AJ4565" s="16">
        <f t="shared" ref="AJ4565" si="6131">IF(AC4565&gt;0,1,0)</f>
        <v>1</v>
      </c>
      <c r="AL4565" s="16">
        <f t="shared" ref="AL4565" si="6132">IF(X4565&lt;0,ABS(X4565*$AP$1),0)</f>
        <v>0</v>
      </c>
      <c r="AM4565" s="16">
        <f t="shared" ref="AM4565" si="6133">IF(Y4565&lt;0,ABS(Y4565*$AP$1),0)</f>
        <v>0</v>
      </c>
      <c r="AN4565" s="16">
        <f t="shared" ref="AN4565" si="6134">IF(Z4565&lt;0,ABS(Z4565*$AP$1),0)</f>
        <v>0</v>
      </c>
      <c r="AO4565" s="16">
        <f t="shared" ref="AO4565" si="6135">IF(AA4565&lt;0,ABS(AA4565*$AP$1),0)</f>
        <v>0</v>
      </c>
      <c r="AP4565" s="16">
        <f t="shared" ref="AP4565" si="6136">IF(AB4565&lt;0,ABS(AB4565*$AP$1),0)</f>
        <v>0</v>
      </c>
      <c r="AQ4565" s="16">
        <f t="shared" ref="AQ4565" si="6137">IF(AC4565&lt;0,ABS(AC4565*$AP$1),0)</f>
        <v>0</v>
      </c>
      <c r="BI4565" s="1">
        <v>14</v>
      </c>
      <c r="BJ4565" s="6">
        <f>SUM($R$5:R4567)-$AB$2</f>
        <v>475.19428079999949</v>
      </c>
      <c r="BK4565" s="6">
        <f>SUM($R$5:S4567)-$AB$2</f>
        <v>2344.2893403039998</v>
      </c>
      <c r="BL4565" s="6">
        <f>SUM($R$5:T4567)-$AB$2</f>
        <v>7017.0269890640093</v>
      </c>
      <c r="BM4565" s="6">
        <f>SUM($R$5:U4567)-$AB$2</f>
        <v>13558.859697328064</v>
      </c>
      <c r="BN4565" s="6">
        <f>SUM($R$5:V4567)-$AB$2</f>
        <v>22904.334994848152</v>
      </c>
      <c r="BO4565" s="6">
        <f>SUM($R$5:W4567)-$AB$2</f>
        <v>34118.905351871996</v>
      </c>
      <c r="BP4565" s="16"/>
    </row>
    <row r="4566" spans="1:68" x14ac:dyDescent="0.45">
      <c r="A4566" s="1">
        <v>2008</v>
      </c>
      <c r="B4566" s="1">
        <v>7</v>
      </c>
      <c r="C4566" s="1">
        <v>9</v>
      </c>
      <c r="D4566" s="1">
        <v>16</v>
      </c>
      <c r="E4566" s="1">
        <v>24.4</v>
      </c>
      <c r="F4566" s="1">
        <v>745.2</v>
      </c>
      <c r="G4566" s="4"/>
      <c r="H4566" s="4"/>
      <c r="Q4566" s="1">
        <v>13</v>
      </c>
      <c r="R4566" s="6">
        <f t="shared" si="6102"/>
        <v>0.59019640000000007</v>
      </c>
      <c r="S4566" s="6">
        <f t="shared" si="6103"/>
        <v>2.289962032</v>
      </c>
      <c r="T4566" s="6">
        <f t="shared" si="6104"/>
        <v>5.7249050799999992</v>
      </c>
      <c r="U4566" s="6">
        <f t="shared" si="6105"/>
        <v>8.014867112000001</v>
      </c>
      <c r="V4566" s="6">
        <f t="shared" si="6106"/>
        <v>11.449810159999998</v>
      </c>
      <c r="W4566" s="6">
        <f t="shared" si="6107"/>
        <v>13.739772192000002</v>
      </c>
      <c r="X4566" s="17"/>
      <c r="Y4566" s="17"/>
      <c r="Z4566" s="17"/>
      <c r="AA4566" s="17"/>
      <c r="AB4566" s="17"/>
      <c r="AC4566" s="17"/>
      <c r="AE4566" s="16"/>
      <c r="AF4566" s="16"/>
      <c r="AG4566" s="16"/>
      <c r="AH4566" s="16"/>
      <c r="AI4566" s="16"/>
      <c r="AJ4566" s="16"/>
      <c r="AL4566" s="16"/>
      <c r="AM4566" s="16"/>
      <c r="AN4566" s="16"/>
      <c r="AO4566" s="16"/>
      <c r="AP4566" s="16"/>
      <c r="AQ4566" s="16"/>
      <c r="BI4566" s="1">
        <v>15</v>
      </c>
      <c r="BJ4566" s="6">
        <f>SUM($R$5:R4568)-$AB$2</f>
        <v>475.7093091999995</v>
      </c>
      <c r="BK4566" s="6">
        <f>SUM($R$5:S4568)-$AB$2</f>
        <v>2346.8026788960001</v>
      </c>
      <c r="BL4566" s="6">
        <f>SUM($R$5:T4568)-$AB$2</f>
        <v>7024.5361031360089</v>
      </c>
      <c r="BM4566" s="6">
        <f>SUM($R$5:U4568)-$AB$2</f>
        <v>13573.362897072064</v>
      </c>
      <c r="BN4566" s="6">
        <f>SUM($R$5:V4568)-$AB$2</f>
        <v>22928.829745552153</v>
      </c>
      <c r="BO4566" s="6">
        <f>SUM($R$5:W4568)-$AB$2</f>
        <v>34155.38996372799</v>
      </c>
      <c r="BP4566" s="16"/>
    </row>
    <row r="4567" spans="1:68" x14ac:dyDescent="0.45">
      <c r="A4567" s="1">
        <v>2008</v>
      </c>
      <c r="B4567" s="1">
        <v>7</v>
      </c>
      <c r="C4567" s="1">
        <v>9</v>
      </c>
      <c r="D4567" s="1">
        <v>17</v>
      </c>
      <c r="E4567" s="1">
        <v>23.8</v>
      </c>
      <c r="F4567" s="1">
        <v>563.61</v>
      </c>
      <c r="G4567" s="4"/>
      <c r="H4567" s="4"/>
      <c r="Q4567" s="1">
        <v>14</v>
      </c>
      <c r="R4567" s="6">
        <f t="shared" si="6102"/>
        <v>0.56827819999999996</v>
      </c>
      <c r="S4567" s="6">
        <f t="shared" si="6103"/>
        <v>2.2049194159999996</v>
      </c>
      <c r="T4567" s="6">
        <f t="shared" si="6104"/>
        <v>5.5122985399999989</v>
      </c>
      <c r="U4567" s="6">
        <f t="shared" si="6105"/>
        <v>7.7172179559999998</v>
      </c>
      <c r="V4567" s="6">
        <f t="shared" si="6106"/>
        <v>11.024597079999998</v>
      </c>
      <c r="W4567" s="6">
        <f t="shared" si="6107"/>
        <v>13.229516496</v>
      </c>
      <c r="X4567" s="17"/>
      <c r="Y4567" s="17"/>
      <c r="Z4567" s="17"/>
      <c r="AA4567" s="17"/>
      <c r="AB4567" s="17"/>
      <c r="AC4567" s="17"/>
      <c r="AE4567" s="16"/>
      <c r="AF4567" s="16"/>
      <c r="AG4567" s="16"/>
      <c r="AH4567" s="16"/>
      <c r="AI4567" s="16"/>
      <c r="AJ4567" s="16"/>
      <c r="AL4567" s="16"/>
      <c r="AM4567" s="16"/>
      <c r="AN4567" s="16"/>
      <c r="AO4567" s="16"/>
      <c r="AP4567" s="16"/>
      <c r="AQ4567" s="16"/>
      <c r="BI4567" s="1">
        <v>16</v>
      </c>
      <c r="BJ4567" s="6">
        <f>SUM($R$5:R4569)-$AB$2</f>
        <v>476.14152519999948</v>
      </c>
      <c r="BK4567" s="6">
        <f>SUM($R$5:S4569)-$AB$2</f>
        <v>2348.9118929760002</v>
      </c>
      <c r="BL4567" s="6">
        <f>SUM($R$5:T4569)-$AB$2</f>
        <v>7030.837812416009</v>
      </c>
      <c r="BM4567" s="6">
        <f>SUM($R$5:U4569)-$AB$2</f>
        <v>13585.534099632065</v>
      </c>
      <c r="BN4567" s="6">
        <f>SUM($R$5:V4569)-$AB$2</f>
        <v>22949.385938512158</v>
      </c>
      <c r="BO4567" s="6">
        <f>SUM($R$5:W4569)-$AB$2</f>
        <v>34186.008145167994</v>
      </c>
      <c r="BP4567" s="16"/>
    </row>
    <row r="4568" spans="1:68" x14ac:dyDescent="0.45">
      <c r="A4568" s="1">
        <v>2008</v>
      </c>
      <c r="B4568" s="1">
        <v>7</v>
      </c>
      <c r="C4568" s="1">
        <v>9</v>
      </c>
      <c r="D4568" s="1">
        <v>18</v>
      </c>
      <c r="E4568" s="1">
        <v>22.9</v>
      </c>
      <c r="F4568" s="1">
        <v>358.24</v>
      </c>
      <c r="G4568" s="4"/>
      <c r="H4568" s="4"/>
      <c r="Q4568" s="1">
        <v>15</v>
      </c>
      <c r="R4568" s="6">
        <f t="shared" si="6102"/>
        <v>0.51502839999999994</v>
      </c>
      <c r="S4568" s="6">
        <f t="shared" si="6103"/>
        <v>1.9983101919999997</v>
      </c>
      <c r="T4568" s="6">
        <f t="shared" si="6104"/>
        <v>4.995775479999998</v>
      </c>
      <c r="U4568" s="6">
        <f t="shared" si="6105"/>
        <v>6.9940856719999989</v>
      </c>
      <c r="V4568" s="6">
        <f t="shared" si="6106"/>
        <v>9.9915509599999961</v>
      </c>
      <c r="W4568" s="6">
        <f t="shared" si="6107"/>
        <v>11.989861152</v>
      </c>
      <c r="X4568" s="17"/>
      <c r="Y4568" s="17"/>
      <c r="Z4568" s="17"/>
      <c r="AA4568" s="17"/>
      <c r="AB4568" s="17"/>
      <c r="AC4568" s="17"/>
      <c r="AE4568" s="16"/>
      <c r="AF4568" s="16"/>
      <c r="AG4568" s="16"/>
      <c r="AH4568" s="16"/>
      <c r="AI4568" s="16"/>
      <c r="AJ4568" s="16"/>
      <c r="AL4568" s="16"/>
      <c r="AM4568" s="16"/>
      <c r="AN4568" s="16"/>
      <c r="AO4568" s="16"/>
      <c r="AP4568" s="16"/>
      <c r="AQ4568" s="16"/>
      <c r="BI4568" s="1">
        <v>17</v>
      </c>
      <c r="BJ4568" s="6">
        <f>SUM($R$5:R4570)-$AB$2</f>
        <v>476.46841899999947</v>
      </c>
      <c r="BK4568" s="6">
        <f>SUM($R$5:S4570)-$AB$2</f>
        <v>2350.5071347200005</v>
      </c>
      <c r="BL4568" s="6">
        <f>SUM($R$5:T4570)-$AB$2</f>
        <v>7035.6039240200089</v>
      </c>
      <c r="BM4568" s="6">
        <f>SUM($R$5:U4570)-$AB$2</f>
        <v>13594.739429040064</v>
      </c>
      <c r="BN4568" s="6">
        <f>SUM($R$5:V4570)-$AB$2</f>
        <v>22964.933007640157</v>
      </c>
      <c r="BO4568" s="6">
        <f>SUM($R$5:W4570)-$AB$2</f>
        <v>34209.165301959991</v>
      </c>
      <c r="BP4568" s="16"/>
    </row>
    <row r="4569" spans="1:68" x14ac:dyDescent="0.45">
      <c r="A4569" s="1">
        <v>2008</v>
      </c>
      <c r="B4569" s="1">
        <v>7</v>
      </c>
      <c r="C4569" s="1">
        <v>9</v>
      </c>
      <c r="D4569" s="1">
        <v>19</v>
      </c>
      <c r="E4569" s="1">
        <v>21.5</v>
      </c>
      <c r="F4569" s="1">
        <v>149.13</v>
      </c>
      <c r="G4569" s="4"/>
      <c r="H4569" s="4"/>
      <c r="Q4569" s="1">
        <v>16</v>
      </c>
      <c r="R4569" s="6">
        <f t="shared" si="6102"/>
        <v>0.43221599999999999</v>
      </c>
      <c r="S4569" s="6">
        <f t="shared" si="6103"/>
        <v>1.6769980800000002</v>
      </c>
      <c r="T4569" s="6">
        <f t="shared" si="6104"/>
        <v>4.1924951999999998</v>
      </c>
      <c r="U4569" s="6">
        <f t="shared" si="6105"/>
        <v>5.8694932800000004</v>
      </c>
      <c r="V4569" s="6">
        <f t="shared" si="6106"/>
        <v>8.3849903999999995</v>
      </c>
      <c r="W4569" s="6">
        <f t="shared" si="6107"/>
        <v>10.06198848</v>
      </c>
      <c r="X4569" s="17"/>
      <c r="Y4569" s="17"/>
      <c r="Z4569" s="17"/>
      <c r="AA4569" s="17"/>
      <c r="AB4569" s="17"/>
      <c r="AC4569" s="17"/>
      <c r="AE4569" s="16"/>
      <c r="AF4569" s="16"/>
      <c r="AG4569" s="16"/>
      <c r="AH4569" s="16"/>
      <c r="AI4569" s="16"/>
      <c r="AJ4569" s="16"/>
      <c r="AL4569" s="16"/>
      <c r="AM4569" s="16"/>
      <c r="AN4569" s="16"/>
      <c r="AO4569" s="16"/>
      <c r="AP4569" s="16"/>
      <c r="AQ4569" s="16"/>
      <c r="BI4569" s="1">
        <v>18</v>
      </c>
      <c r="BJ4569" s="6">
        <f>SUM($R$5:R4571)-$AB$2</f>
        <v>476.67619819999948</v>
      </c>
      <c r="BK4569" s="6">
        <f>SUM($R$5:S4571)-$AB$2</f>
        <v>2351.5210972160007</v>
      </c>
      <c r="BL4569" s="6">
        <f>SUM($R$5:T4571)-$AB$2</f>
        <v>7038.6333447560091</v>
      </c>
      <c r="BM4569" s="6">
        <f>SUM($R$5:U4571)-$AB$2</f>
        <v>13600.590491312063</v>
      </c>
      <c r="BN4569" s="6">
        <f>SUM($R$5:V4571)-$AB$2</f>
        <v>22974.814986392154</v>
      </c>
      <c r="BO4569" s="6">
        <f>SUM($R$5:W4571)-$AB$2</f>
        <v>34223.884380487987</v>
      </c>
      <c r="BP4569" s="16"/>
    </row>
    <row r="4570" spans="1:68" x14ac:dyDescent="0.45">
      <c r="A4570" s="1">
        <v>2008</v>
      </c>
      <c r="B4570" s="1">
        <v>7</v>
      </c>
      <c r="C4570" s="1">
        <v>9</v>
      </c>
      <c r="D4570" s="1">
        <v>20</v>
      </c>
      <c r="E4570" s="1">
        <v>19.7</v>
      </c>
      <c r="F4570" s="1">
        <v>0.19</v>
      </c>
      <c r="G4570" s="4"/>
      <c r="H4570" s="4"/>
      <c r="Q4570" s="1">
        <v>17</v>
      </c>
      <c r="R4570" s="6">
        <f t="shared" si="6102"/>
        <v>0.32689380000000001</v>
      </c>
      <c r="S4570" s="6">
        <f t="shared" si="6103"/>
        <v>1.2683479439999998</v>
      </c>
      <c r="T4570" s="6">
        <f t="shared" si="6104"/>
        <v>3.1708698599999998</v>
      </c>
      <c r="U4570" s="6">
        <f t="shared" si="6105"/>
        <v>4.4392178040000001</v>
      </c>
      <c r="V4570" s="6">
        <f t="shared" si="6106"/>
        <v>6.3417397199999996</v>
      </c>
      <c r="W4570" s="6">
        <f t="shared" si="6107"/>
        <v>7.6100876640000008</v>
      </c>
      <c r="X4570" s="17"/>
      <c r="Y4570" s="17"/>
      <c r="Z4570" s="17"/>
      <c r="AA4570" s="17"/>
      <c r="AB4570" s="17"/>
      <c r="AC4570" s="17"/>
      <c r="AE4570" s="16"/>
      <c r="AF4570" s="16"/>
      <c r="AG4570" s="16"/>
      <c r="AH4570" s="16"/>
      <c r="AI4570" s="16"/>
      <c r="AJ4570" s="16"/>
      <c r="AL4570" s="16"/>
      <c r="AM4570" s="16"/>
      <c r="AN4570" s="16"/>
      <c r="AO4570" s="16"/>
      <c r="AP4570" s="16"/>
      <c r="AQ4570" s="16"/>
      <c r="BI4570" s="1">
        <v>19</v>
      </c>
      <c r="BJ4570" s="6">
        <f>SUM($R$5:R4572)-$AB$2</f>
        <v>476.76269359999947</v>
      </c>
      <c r="BK4570" s="6">
        <f>SUM($R$5:S4572)-$AB$2</f>
        <v>2351.9431947680005</v>
      </c>
      <c r="BL4570" s="6">
        <f>SUM($R$5:T4572)-$AB$2</f>
        <v>7039.8944476880097</v>
      </c>
      <c r="BM4570" s="6">
        <f>SUM($R$5:U4572)-$AB$2</f>
        <v>13603.026201776063</v>
      </c>
      <c r="BN4570" s="6">
        <f>SUM($R$5:V4572)-$AB$2</f>
        <v>22978.928707616153</v>
      </c>
      <c r="BO4570" s="6">
        <f>SUM($R$5:W4572)-$AB$2</f>
        <v>34230.011714623986</v>
      </c>
      <c r="BP4570" s="16"/>
    </row>
    <row r="4571" spans="1:68" x14ac:dyDescent="0.45">
      <c r="A4571" s="1">
        <v>2008</v>
      </c>
      <c r="B4571" s="1">
        <v>7</v>
      </c>
      <c r="C4571" s="1">
        <v>9</v>
      </c>
      <c r="D4571" s="1">
        <v>21</v>
      </c>
      <c r="E4571" s="1">
        <v>18.8</v>
      </c>
      <c r="F4571" s="1">
        <v>0</v>
      </c>
      <c r="G4571" s="4"/>
      <c r="H4571" s="4"/>
      <c r="Q4571" s="1">
        <v>18</v>
      </c>
      <c r="R4571" s="6">
        <f t="shared" si="6102"/>
        <v>0.2077792</v>
      </c>
      <c r="S4571" s="6">
        <f t="shared" si="6103"/>
        <v>0.80618329600000005</v>
      </c>
      <c r="T4571" s="6">
        <f t="shared" si="6104"/>
        <v>2.0154582400000001</v>
      </c>
      <c r="U4571" s="6">
        <f t="shared" si="6105"/>
        <v>2.821641536</v>
      </c>
      <c r="V4571" s="6">
        <f t="shared" si="6106"/>
        <v>4.0309164800000001</v>
      </c>
      <c r="W4571" s="6">
        <f t="shared" si="6107"/>
        <v>4.8370997759999996</v>
      </c>
      <c r="X4571" s="17"/>
      <c r="Y4571" s="17"/>
      <c r="Z4571" s="17"/>
      <c r="AA4571" s="17"/>
      <c r="AB4571" s="17"/>
      <c r="AC4571" s="17"/>
      <c r="AE4571" s="16"/>
      <c r="AF4571" s="16"/>
      <c r="AG4571" s="16"/>
      <c r="AH4571" s="16"/>
      <c r="AI4571" s="16"/>
      <c r="AJ4571" s="16"/>
      <c r="AL4571" s="16"/>
      <c r="AM4571" s="16"/>
      <c r="AN4571" s="16"/>
      <c r="AO4571" s="16"/>
      <c r="AP4571" s="16"/>
      <c r="AQ4571" s="16"/>
      <c r="BI4571" s="1">
        <v>20</v>
      </c>
      <c r="BJ4571" s="6">
        <f>SUM($R$5:R4573)-$AB$2</f>
        <v>476.76280379999946</v>
      </c>
      <c r="BK4571" s="6">
        <f>SUM($R$5:S4573)-$AB$2</f>
        <v>2351.9437325440008</v>
      </c>
      <c r="BL4571" s="6">
        <f>SUM($R$5:T4573)-$AB$2</f>
        <v>7039.8960544040092</v>
      </c>
      <c r="BM4571" s="6">
        <f>SUM($R$5:U4573)-$AB$2</f>
        <v>13603.029305008065</v>
      </c>
      <c r="BN4571" s="6">
        <f>SUM($R$5:V4573)-$AB$2</f>
        <v>22978.933948728154</v>
      </c>
      <c r="BO4571" s="6">
        <f>SUM($R$5:W4573)-$AB$2</f>
        <v>34230.019521191993</v>
      </c>
      <c r="BP4571" s="16"/>
    </row>
    <row r="4572" spans="1:68" x14ac:dyDescent="0.45">
      <c r="A4572" s="1">
        <v>2008</v>
      </c>
      <c r="B4572" s="1">
        <v>7</v>
      </c>
      <c r="C4572" s="1">
        <v>9</v>
      </c>
      <c r="D4572" s="1">
        <v>22</v>
      </c>
      <c r="E4572" s="1">
        <v>18.5</v>
      </c>
      <c r="F4572" s="1">
        <v>0</v>
      </c>
      <c r="G4572" s="4"/>
      <c r="H4572" s="4"/>
      <c r="Q4572" s="1">
        <v>19</v>
      </c>
      <c r="R4572" s="6">
        <f t="shared" si="6102"/>
        <v>8.6495399999999986E-2</v>
      </c>
      <c r="S4572" s="6">
        <f t="shared" si="6103"/>
        <v>0.33560215199999993</v>
      </c>
      <c r="T4572" s="6">
        <f t="shared" si="6104"/>
        <v>0.8390053799999998</v>
      </c>
      <c r="U4572" s="6">
        <f t="shared" si="6105"/>
        <v>1.1746075319999998</v>
      </c>
      <c r="V4572" s="6">
        <f t="shared" si="6106"/>
        <v>1.6780107599999996</v>
      </c>
      <c r="W4572" s="6">
        <f t="shared" si="6107"/>
        <v>2.0136129119999997</v>
      </c>
      <c r="X4572" s="17"/>
      <c r="Y4572" s="17"/>
      <c r="Z4572" s="17"/>
      <c r="AA4572" s="17"/>
      <c r="AB4572" s="17"/>
      <c r="AC4572" s="17"/>
      <c r="AE4572" s="16"/>
      <c r="AF4572" s="16"/>
      <c r="AG4572" s="16"/>
      <c r="AH4572" s="16"/>
      <c r="AI4572" s="16"/>
      <c r="AJ4572" s="16"/>
      <c r="AL4572" s="16"/>
      <c r="AM4572" s="16"/>
      <c r="AN4572" s="16"/>
      <c r="AO4572" s="16"/>
      <c r="AP4572" s="16"/>
      <c r="AQ4572" s="16"/>
      <c r="BI4572" s="1">
        <v>21</v>
      </c>
      <c r="BJ4572" s="6">
        <f>SUM($R$5:R4574)-$AB$2</f>
        <v>476.76280379999946</v>
      </c>
      <c r="BK4572" s="6">
        <f>SUM($R$5:S4574)-$AB$2</f>
        <v>2351.9437325440008</v>
      </c>
      <c r="BL4572" s="6">
        <f>SUM($R$5:T4574)-$AB$2</f>
        <v>7039.8960544040092</v>
      </c>
      <c r="BM4572" s="6">
        <f>SUM($R$5:U4574)-$AB$2</f>
        <v>13603.029305008065</v>
      </c>
      <c r="BN4572" s="6">
        <f>SUM($R$5:V4574)-$AB$2</f>
        <v>22978.933948728154</v>
      </c>
      <c r="BO4572" s="6">
        <f>SUM($R$5:W4574)-$AB$2</f>
        <v>34230.019521191993</v>
      </c>
      <c r="BP4572" s="16"/>
    </row>
    <row r="4573" spans="1:68" x14ac:dyDescent="0.45">
      <c r="A4573" s="1">
        <v>2008</v>
      </c>
      <c r="B4573" s="1">
        <v>7</v>
      </c>
      <c r="C4573" s="1">
        <v>9</v>
      </c>
      <c r="D4573" s="1">
        <v>23</v>
      </c>
      <c r="E4573" s="1">
        <v>18.399999999999999</v>
      </c>
      <c r="F4573" s="1">
        <v>0</v>
      </c>
      <c r="G4573" s="4"/>
      <c r="H4573" s="4"/>
      <c r="Q4573" s="1">
        <v>20</v>
      </c>
      <c r="R4573" s="6">
        <f t="shared" si="6102"/>
        <v>1.102E-4</v>
      </c>
      <c r="S4573" s="6">
        <f t="shared" si="6103"/>
        <v>4.2757599999999993E-4</v>
      </c>
      <c r="T4573" s="6">
        <f t="shared" si="6104"/>
        <v>1.0689399999999998E-3</v>
      </c>
      <c r="U4573" s="6">
        <f t="shared" si="6105"/>
        <v>1.496516E-3</v>
      </c>
      <c r="V4573" s="6">
        <f t="shared" si="6106"/>
        <v>2.1378799999999996E-3</v>
      </c>
      <c r="W4573" s="6">
        <f t="shared" si="6107"/>
        <v>2.5654559999999998E-3</v>
      </c>
      <c r="X4573" s="17"/>
      <c r="Y4573" s="17"/>
      <c r="Z4573" s="17"/>
      <c r="AA4573" s="17"/>
      <c r="AB4573" s="17"/>
      <c r="AC4573" s="17"/>
      <c r="AE4573" s="16"/>
      <c r="AF4573" s="16"/>
      <c r="AG4573" s="16"/>
      <c r="AH4573" s="16"/>
      <c r="AI4573" s="16"/>
      <c r="AJ4573" s="16"/>
      <c r="AL4573" s="16"/>
      <c r="AM4573" s="16"/>
      <c r="AN4573" s="16"/>
      <c r="AO4573" s="16"/>
      <c r="AP4573" s="16"/>
      <c r="AQ4573" s="16"/>
      <c r="BI4573" s="1">
        <v>22</v>
      </c>
      <c r="BJ4573" s="6">
        <f>SUM($R$5:R4575)-$AB$2</f>
        <v>476.76280379999946</v>
      </c>
      <c r="BK4573" s="6">
        <f>SUM($R$5:S4575)-$AB$2</f>
        <v>2351.9437325440008</v>
      </c>
      <c r="BL4573" s="6">
        <f>SUM($R$5:T4575)-$AB$2</f>
        <v>7039.8960544040092</v>
      </c>
      <c r="BM4573" s="6">
        <f>SUM($R$5:U4575)-$AB$2</f>
        <v>13603.029305008065</v>
      </c>
      <c r="BN4573" s="6">
        <f>SUM($R$5:V4575)-$AB$2</f>
        <v>22978.933948728154</v>
      </c>
      <c r="BO4573" s="6">
        <f>SUM($R$5:W4575)-$AB$2</f>
        <v>34230.019521191993</v>
      </c>
      <c r="BP4573" s="16"/>
    </row>
    <row r="4574" spans="1:68" x14ac:dyDescent="0.45">
      <c r="A4574" s="1">
        <v>2008</v>
      </c>
      <c r="B4574" s="1">
        <v>7</v>
      </c>
      <c r="C4574" s="1">
        <v>10</v>
      </c>
      <c r="D4574" s="1">
        <v>0</v>
      </c>
      <c r="E4574" s="1">
        <v>18.3</v>
      </c>
      <c r="F4574" s="1">
        <v>0</v>
      </c>
      <c r="G4574" s="4"/>
      <c r="H4574" s="4"/>
      <c r="Q4574" s="1">
        <v>21</v>
      </c>
      <c r="R4574" s="6">
        <f t="shared" si="6102"/>
        <v>0</v>
      </c>
      <c r="S4574" s="6">
        <f t="shared" si="6103"/>
        <v>0</v>
      </c>
      <c r="T4574" s="6">
        <f t="shared" si="6104"/>
        <v>0</v>
      </c>
      <c r="U4574" s="6">
        <f t="shared" si="6105"/>
        <v>0</v>
      </c>
      <c r="V4574" s="6">
        <f t="shared" si="6106"/>
        <v>0</v>
      </c>
      <c r="W4574" s="6">
        <f t="shared" si="6107"/>
        <v>0</v>
      </c>
      <c r="X4574" s="17"/>
      <c r="Y4574" s="17"/>
      <c r="Z4574" s="17"/>
      <c r="AA4574" s="17"/>
      <c r="AB4574" s="17"/>
      <c r="AC4574" s="17"/>
      <c r="AE4574" s="16"/>
      <c r="AF4574" s="16"/>
      <c r="AG4574" s="16"/>
      <c r="AH4574" s="16"/>
      <c r="AI4574" s="16"/>
      <c r="AJ4574" s="16"/>
      <c r="AL4574" s="16"/>
      <c r="AM4574" s="16"/>
      <c r="AN4574" s="16"/>
      <c r="AO4574" s="16"/>
      <c r="AP4574" s="16"/>
      <c r="AQ4574" s="16"/>
      <c r="BI4574" s="1">
        <v>23</v>
      </c>
      <c r="BJ4574" s="6">
        <f>SUM($R$5:R4576)-$AB$2</f>
        <v>476.76280379999946</v>
      </c>
      <c r="BK4574" s="6">
        <f>SUM($R$5:S4576)-$AB$2</f>
        <v>2351.9437325440008</v>
      </c>
      <c r="BL4574" s="6">
        <f>SUM($R$5:T4576)-$AB$2</f>
        <v>7039.8960544040092</v>
      </c>
      <c r="BM4574" s="6">
        <f>SUM($R$5:U4576)-$AB$2</f>
        <v>13603.029305008065</v>
      </c>
      <c r="BN4574" s="6">
        <f>SUM($R$5:V4576)-$AB$2</f>
        <v>22978.933948728154</v>
      </c>
      <c r="BO4574" s="6">
        <f>SUM($R$5:W4576)-$AB$2</f>
        <v>34230.019521191993</v>
      </c>
      <c r="BP4574" s="16"/>
    </row>
    <row r="4575" spans="1:68" x14ac:dyDescent="0.45">
      <c r="A4575" s="1">
        <v>2008</v>
      </c>
      <c r="B4575" s="1">
        <v>7</v>
      </c>
      <c r="C4575" s="1">
        <v>10</v>
      </c>
      <c r="D4575" s="1">
        <v>1</v>
      </c>
      <c r="E4575" s="1">
        <v>18.2</v>
      </c>
      <c r="F4575" s="1">
        <v>0</v>
      </c>
      <c r="G4575" s="4"/>
      <c r="H4575" s="4"/>
      <c r="Q4575" s="1">
        <v>22</v>
      </c>
      <c r="R4575" s="6">
        <f t="shared" si="6102"/>
        <v>0</v>
      </c>
      <c r="S4575" s="6">
        <f t="shared" si="6103"/>
        <v>0</v>
      </c>
      <c r="T4575" s="6">
        <f t="shared" si="6104"/>
        <v>0</v>
      </c>
      <c r="U4575" s="6">
        <f t="shared" si="6105"/>
        <v>0</v>
      </c>
      <c r="V4575" s="6">
        <f t="shared" si="6106"/>
        <v>0</v>
      </c>
      <c r="W4575" s="6">
        <f t="shared" si="6107"/>
        <v>0</v>
      </c>
      <c r="X4575" s="17"/>
      <c r="Y4575" s="17"/>
      <c r="Z4575" s="17"/>
      <c r="AA4575" s="17"/>
      <c r="AB4575" s="17"/>
      <c r="AC4575" s="17"/>
      <c r="AE4575" s="16"/>
      <c r="AF4575" s="16"/>
      <c r="AG4575" s="16"/>
      <c r="AH4575" s="16"/>
      <c r="AI4575" s="16"/>
      <c r="AJ4575" s="16"/>
      <c r="AL4575" s="16"/>
      <c r="AM4575" s="16"/>
      <c r="AN4575" s="16"/>
      <c r="AO4575" s="16"/>
      <c r="AP4575" s="16"/>
      <c r="AQ4575" s="16"/>
      <c r="BI4575" s="1">
        <v>0</v>
      </c>
      <c r="BJ4575" s="6">
        <f t="shared" ref="BJ4575" si="6138">R4577-$AB$2</f>
        <v>-6.53125</v>
      </c>
      <c r="BK4575" s="6">
        <f t="shared" ref="BK4575" si="6139">S4577-$AB$2</f>
        <v>-6.53125</v>
      </c>
      <c r="BL4575" s="6">
        <f t="shared" ref="BL4575" si="6140">T4577-$AB$2</f>
        <v>-6.53125</v>
      </c>
      <c r="BM4575" s="6">
        <f t="shared" ref="BM4575" si="6141">U4577-$AB$2</f>
        <v>-6.53125</v>
      </c>
      <c r="BN4575" s="6">
        <f t="shared" ref="BN4575" si="6142">V4577-$AB$2</f>
        <v>-6.53125</v>
      </c>
      <c r="BO4575" s="6">
        <f t="shared" ref="BO4575" si="6143">W4577-$AB$2</f>
        <v>-6.53125</v>
      </c>
      <c r="BP4575" s="16">
        <v>192</v>
      </c>
    </row>
    <row r="4576" spans="1:68" x14ac:dyDescent="0.45">
      <c r="A4576" s="1">
        <v>2008</v>
      </c>
      <c r="B4576" s="1">
        <v>7</v>
      </c>
      <c r="C4576" s="1">
        <v>10</v>
      </c>
      <c r="D4576" s="1">
        <v>2</v>
      </c>
      <c r="E4576" s="1">
        <v>18</v>
      </c>
      <c r="F4576" s="1">
        <v>0</v>
      </c>
      <c r="G4576" s="4"/>
      <c r="H4576" s="4"/>
      <c r="Q4576" s="1">
        <v>23</v>
      </c>
      <c r="R4576" s="6">
        <f t="shared" si="6102"/>
        <v>0</v>
      </c>
      <c r="S4576" s="6">
        <f t="shared" si="6103"/>
        <v>0</v>
      </c>
      <c r="T4576" s="6">
        <f t="shared" si="6104"/>
        <v>0</v>
      </c>
      <c r="U4576" s="6">
        <f t="shared" si="6105"/>
        <v>0</v>
      </c>
      <c r="V4576" s="6">
        <f t="shared" si="6106"/>
        <v>0</v>
      </c>
      <c r="W4576" s="6">
        <f t="shared" si="6107"/>
        <v>0</v>
      </c>
      <c r="X4576" s="17"/>
      <c r="Y4576" s="17"/>
      <c r="Z4576" s="17"/>
      <c r="AA4576" s="17"/>
      <c r="AB4576" s="17"/>
      <c r="AC4576" s="17"/>
      <c r="AE4576" s="16"/>
      <c r="AF4576" s="16"/>
      <c r="AG4576" s="16"/>
      <c r="AH4576" s="16"/>
      <c r="AI4576" s="16"/>
      <c r="AJ4576" s="16"/>
      <c r="AL4576" s="16"/>
      <c r="AM4576" s="16"/>
      <c r="AN4576" s="16"/>
      <c r="AO4576" s="16"/>
      <c r="AP4576" s="16"/>
      <c r="AQ4576" s="16"/>
      <c r="BI4576" s="1">
        <v>1</v>
      </c>
      <c r="BJ4576" s="6">
        <f>SUM($R$5:R4578)-$AB$2</f>
        <v>476.76280379999946</v>
      </c>
      <c r="BK4576" s="6">
        <f>SUM($R$5:S4578)-$AB$2</f>
        <v>2351.9437325440008</v>
      </c>
      <c r="BL4576" s="6">
        <f>SUM($R$5:T4578)-$AB$2</f>
        <v>7039.8960544040092</v>
      </c>
      <c r="BM4576" s="6">
        <f>SUM($R$5:U4578)-$AB$2</f>
        <v>13603.029305008065</v>
      </c>
      <c r="BN4576" s="6">
        <f>SUM($R$5:V4578)-$AB$2</f>
        <v>22978.933948728154</v>
      </c>
      <c r="BO4576" s="6">
        <f>SUM($R$5:W4578)-$AB$2</f>
        <v>34230.019521191993</v>
      </c>
      <c r="BP4576" s="16"/>
    </row>
    <row r="4577" spans="1:68" x14ac:dyDescent="0.45">
      <c r="A4577" s="1">
        <v>2008</v>
      </c>
      <c r="B4577" s="1">
        <v>7</v>
      </c>
      <c r="C4577" s="1">
        <v>10</v>
      </c>
      <c r="D4577" s="1">
        <v>3</v>
      </c>
      <c r="E4577" s="1">
        <v>17.8</v>
      </c>
      <c r="F4577" s="1">
        <v>0</v>
      </c>
      <c r="G4577" s="4"/>
      <c r="H4577" s="4"/>
      <c r="Q4577" s="1">
        <v>0</v>
      </c>
      <c r="R4577" s="6">
        <f t="shared" si="6102"/>
        <v>0</v>
      </c>
      <c r="S4577" s="6">
        <f t="shared" si="6103"/>
        <v>0</v>
      </c>
      <c r="T4577" s="6">
        <f t="shared" si="6104"/>
        <v>0</v>
      </c>
      <c r="U4577" s="6">
        <f t="shared" si="6105"/>
        <v>0</v>
      </c>
      <c r="V4577" s="6">
        <f t="shared" si="6106"/>
        <v>0</v>
      </c>
      <c r="W4577" s="6">
        <f t="shared" si="6107"/>
        <v>0</v>
      </c>
      <c r="X4577" s="17"/>
      <c r="Y4577" s="17"/>
      <c r="Z4577" s="17"/>
      <c r="AA4577" s="17"/>
      <c r="AB4577" s="17"/>
      <c r="AC4577" s="17"/>
      <c r="AE4577" s="16"/>
      <c r="AF4577" s="16"/>
      <c r="AG4577" s="16"/>
      <c r="AH4577" s="16"/>
      <c r="AI4577" s="16"/>
      <c r="AJ4577" s="16"/>
      <c r="AL4577" s="16"/>
      <c r="AM4577" s="16"/>
      <c r="AN4577" s="16"/>
      <c r="AO4577" s="16"/>
      <c r="AP4577" s="16"/>
      <c r="AQ4577" s="16"/>
      <c r="BI4577" s="1">
        <v>2</v>
      </c>
      <c r="BJ4577" s="6">
        <f>SUM($R$5:R4579)-$AB$2</f>
        <v>476.76280379999946</v>
      </c>
      <c r="BK4577" s="6">
        <f>SUM($R$5:S4579)-$AB$2</f>
        <v>2351.9437325440008</v>
      </c>
      <c r="BL4577" s="6">
        <f>SUM($R$5:T4579)-$AB$2</f>
        <v>7039.8960544040092</v>
      </c>
      <c r="BM4577" s="6">
        <f>SUM($R$5:U4579)-$AB$2</f>
        <v>13603.029305008065</v>
      </c>
      <c r="BN4577" s="6">
        <f>SUM($R$5:V4579)-$AB$2</f>
        <v>22978.933948728154</v>
      </c>
      <c r="BO4577" s="6">
        <f>SUM($R$5:W4579)-$AB$2</f>
        <v>34230.019521191993</v>
      </c>
      <c r="BP4577" s="16"/>
    </row>
    <row r="4578" spans="1:68" x14ac:dyDescent="0.45">
      <c r="A4578" s="1">
        <v>2008</v>
      </c>
      <c r="B4578" s="1">
        <v>7</v>
      </c>
      <c r="C4578" s="1">
        <v>10</v>
      </c>
      <c r="D4578" s="1">
        <v>4</v>
      </c>
      <c r="E4578" s="1">
        <v>17.5</v>
      </c>
      <c r="F4578" s="1">
        <v>0</v>
      </c>
      <c r="G4578" s="4"/>
      <c r="H4578" s="4"/>
      <c r="Q4578" s="1">
        <v>1</v>
      </c>
      <c r="R4578" s="6">
        <f t="shared" si="6102"/>
        <v>0</v>
      </c>
      <c r="S4578" s="6">
        <f t="shared" si="6103"/>
        <v>0</v>
      </c>
      <c r="T4578" s="6">
        <f t="shared" si="6104"/>
        <v>0</v>
      </c>
      <c r="U4578" s="6">
        <f t="shared" si="6105"/>
        <v>0</v>
      </c>
      <c r="V4578" s="6">
        <f t="shared" si="6106"/>
        <v>0</v>
      </c>
      <c r="W4578" s="6">
        <f t="shared" si="6107"/>
        <v>0</v>
      </c>
      <c r="X4578" s="17"/>
      <c r="Y4578" s="17"/>
      <c r="Z4578" s="17"/>
      <c r="AA4578" s="17"/>
      <c r="AB4578" s="17"/>
      <c r="AC4578" s="17"/>
      <c r="AE4578" s="16"/>
      <c r="AF4578" s="16"/>
      <c r="AG4578" s="16"/>
      <c r="AH4578" s="16"/>
      <c r="AI4578" s="16"/>
      <c r="AJ4578" s="16"/>
      <c r="AL4578" s="16"/>
      <c r="AM4578" s="16"/>
      <c r="AN4578" s="16"/>
      <c r="AO4578" s="16"/>
      <c r="AP4578" s="16"/>
      <c r="AQ4578" s="16"/>
      <c r="BI4578" s="1">
        <v>3</v>
      </c>
      <c r="BJ4578" s="6">
        <f>SUM($R$5:R4580)-$AB$2</f>
        <v>476.76280379999946</v>
      </c>
      <c r="BK4578" s="6">
        <f>SUM($R$5:S4580)-$AB$2</f>
        <v>2351.9437325440008</v>
      </c>
      <c r="BL4578" s="6">
        <f>SUM($R$5:T4580)-$AB$2</f>
        <v>7039.8960544040092</v>
      </c>
      <c r="BM4578" s="6">
        <f>SUM($R$5:U4580)-$AB$2</f>
        <v>13603.029305008065</v>
      </c>
      <c r="BN4578" s="6">
        <f>SUM($R$5:V4580)-$AB$2</f>
        <v>22978.933948728154</v>
      </c>
      <c r="BO4578" s="6">
        <f>SUM($R$5:W4580)-$AB$2</f>
        <v>34230.019521191993</v>
      </c>
      <c r="BP4578" s="16"/>
    </row>
    <row r="4579" spans="1:68" x14ac:dyDescent="0.45">
      <c r="A4579" s="1">
        <v>2008</v>
      </c>
      <c r="B4579" s="1">
        <v>7</v>
      </c>
      <c r="C4579" s="1">
        <v>10</v>
      </c>
      <c r="D4579" s="1">
        <v>5</v>
      </c>
      <c r="E4579" s="1">
        <v>17.3</v>
      </c>
      <c r="F4579" s="1">
        <v>0</v>
      </c>
      <c r="G4579" s="4"/>
      <c r="H4579" s="4"/>
      <c r="Q4579" s="1">
        <v>2</v>
      </c>
      <c r="R4579" s="6">
        <f t="shared" si="6102"/>
        <v>0</v>
      </c>
      <c r="S4579" s="6">
        <f t="shared" si="6103"/>
        <v>0</v>
      </c>
      <c r="T4579" s="6">
        <f t="shared" si="6104"/>
        <v>0</v>
      </c>
      <c r="U4579" s="6">
        <f t="shared" si="6105"/>
        <v>0</v>
      </c>
      <c r="V4579" s="6">
        <f t="shared" si="6106"/>
        <v>0</v>
      </c>
      <c r="W4579" s="6">
        <f t="shared" si="6107"/>
        <v>0</v>
      </c>
      <c r="X4579" s="17"/>
      <c r="Y4579" s="17"/>
      <c r="Z4579" s="17"/>
      <c r="AA4579" s="17"/>
      <c r="AB4579" s="17"/>
      <c r="AC4579" s="17"/>
      <c r="AE4579" s="16"/>
      <c r="AF4579" s="16"/>
      <c r="AG4579" s="16"/>
      <c r="AH4579" s="16"/>
      <c r="AI4579" s="16"/>
      <c r="AJ4579" s="16"/>
      <c r="AL4579" s="16"/>
      <c r="AM4579" s="16"/>
      <c r="AN4579" s="16"/>
      <c r="AO4579" s="16"/>
      <c r="AP4579" s="16"/>
      <c r="AQ4579" s="16"/>
      <c r="BI4579" s="1">
        <v>4</v>
      </c>
      <c r="BJ4579" s="6">
        <f>SUM($R$5:R4581)-$AB$2</f>
        <v>476.76280379999946</v>
      </c>
      <c r="BK4579" s="6">
        <f>SUM($R$5:S4581)-$AB$2</f>
        <v>2351.9437325440008</v>
      </c>
      <c r="BL4579" s="6">
        <f>SUM($R$5:T4581)-$AB$2</f>
        <v>7039.8960544040092</v>
      </c>
      <c r="BM4579" s="6">
        <f>SUM($R$5:U4581)-$AB$2</f>
        <v>13603.029305008065</v>
      </c>
      <c r="BN4579" s="6">
        <f>SUM($R$5:V4581)-$AB$2</f>
        <v>22978.933948728154</v>
      </c>
      <c r="BO4579" s="6">
        <f>SUM($R$5:W4581)-$AB$2</f>
        <v>34230.019521191993</v>
      </c>
      <c r="BP4579" s="16"/>
    </row>
    <row r="4580" spans="1:68" x14ac:dyDescent="0.45">
      <c r="A4580" s="1">
        <v>2008</v>
      </c>
      <c r="B4580" s="1">
        <v>7</v>
      </c>
      <c r="C4580" s="1">
        <v>10</v>
      </c>
      <c r="D4580" s="1">
        <v>6</v>
      </c>
      <c r="E4580" s="1">
        <v>17.399999999999999</v>
      </c>
      <c r="F4580" s="1">
        <v>20.8</v>
      </c>
      <c r="G4580" s="4"/>
      <c r="H4580" s="4"/>
      <c r="Q4580" s="1">
        <v>3</v>
      </c>
      <c r="R4580" s="6">
        <f t="shared" si="6102"/>
        <v>0</v>
      </c>
      <c r="S4580" s="6">
        <f t="shared" si="6103"/>
        <v>0</v>
      </c>
      <c r="T4580" s="6">
        <f t="shared" si="6104"/>
        <v>0</v>
      </c>
      <c r="U4580" s="6">
        <f t="shared" si="6105"/>
        <v>0</v>
      </c>
      <c r="V4580" s="6">
        <f t="shared" si="6106"/>
        <v>0</v>
      </c>
      <c r="W4580" s="6">
        <f t="shared" si="6107"/>
        <v>0</v>
      </c>
      <c r="X4580" s="17"/>
      <c r="Y4580" s="17"/>
      <c r="Z4580" s="17"/>
      <c r="AA4580" s="17"/>
      <c r="AB4580" s="17"/>
      <c r="AC4580" s="17"/>
      <c r="AE4580" s="16"/>
      <c r="AF4580" s="16"/>
      <c r="AG4580" s="16"/>
      <c r="AH4580" s="16"/>
      <c r="AI4580" s="16"/>
      <c r="AJ4580" s="16"/>
      <c r="AL4580" s="16"/>
      <c r="AM4580" s="16"/>
      <c r="AN4580" s="16"/>
      <c r="AO4580" s="16"/>
      <c r="AP4580" s="16"/>
      <c r="AQ4580" s="16"/>
      <c r="BI4580" s="1">
        <v>5</v>
      </c>
      <c r="BJ4580" s="6">
        <f>SUM($R$5:R4582)-$AB$2</f>
        <v>476.76280379999946</v>
      </c>
      <c r="BK4580" s="6">
        <f>SUM($R$5:S4582)-$AB$2</f>
        <v>2351.9437325440008</v>
      </c>
      <c r="BL4580" s="6">
        <f>SUM($R$5:T4582)-$AB$2</f>
        <v>7039.8960544040092</v>
      </c>
      <c r="BM4580" s="6">
        <f>SUM($R$5:U4582)-$AB$2</f>
        <v>13603.029305008065</v>
      </c>
      <c r="BN4580" s="6">
        <f>SUM($R$5:V4582)-$AB$2</f>
        <v>22978.933948728154</v>
      </c>
      <c r="BO4580" s="6">
        <f>SUM($R$5:W4582)-$AB$2</f>
        <v>34230.019521191993</v>
      </c>
      <c r="BP4580" s="16"/>
    </row>
    <row r="4581" spans="1:68" x14ac:dyDescent="0.45">
      <c r="A4581" s="1">
        <v>2008</v>
      </c>
      <c r="B4581" s="1">
        <v>7</v>
      </c>
      <c r="C4581" s="1">
        <v>10</v>
      </c>
      <c r="D4581" s="1">
        <v>7</v>
      </c>
      <c r="E4581" s="1">
        <v>18.3</v>
      </c>
      <c r="F4581" s="1">
        <v>202.47</v>
      </c>
      <c r="G4581" s="4"/>
      <c r="H4581" s="4"/>
      <c r="Q4581" s="1">
        <v>4</v>
      </c>
      <c r="R4581" s="6">
        <f t="shared" si="6102"/>
        <v>0</v>
      </c>
      <c r="S4581" s="6">
        <f t="shared" si="6103"/>
        <v>0</v>
      </c>
      <c r="T4581" s="6">
        <f t="shared" si="6104"/>
        <v>0</v>
      </c>
      <c r="U4581" s="6">
        <f t="shared" si="6105"/>
        <v>0</v>
      </c>
      <c r="V4581" s="6">
        <f t="shared" si="6106"/>
        <v>0</v>
      </c>
      <c r="W4581" s="6">
        <f t="shared" si="6107"/>
        <v>0</v>
      </c>
      <c r="X4581" s="17"/>
      <c r="Y4581" s="17"/>
      <c r="Z4581" s="17"/>
      <c r="AA4581" s="17"/>
      <c r="AB4581" s="17"/>
      <c r="AC4581" s="17"/>
      <c r="AE4581" s="16"/>
      <c r="AF4581" s="16"/>
      <c r="AG4581" s="16"/>
      <c r="AH4581" s="16"/>
      <c r="AI4581" s="16"/>
      <c r="AJ4581" s="16"/>
      <c r="AL4581" s="16"/>
      <c r="AM4581" s="16"/>
      <c r="AN4581" s="16"/>
      <c r="AO4581" s="16"/>
      <c r="AP4581" s="16"/>
      <c r="AQ4581" s="16"/>
      <c r="BI4581" s="1">
        <v>6</v>
      </c>
      <c r="BJ4581" s="6">
        <f>SUM($R$5:R4583)-$AB$2</f>
        <v>476.77486779999947</v>
      </c>
      <c r="BK4581" s="6">
        <f>SUM($R$5:S4583)-$AB$2</f>
        <v>2352.0026048640007</v>
      </c>
      <c r="BL4581" s="6">
        <f>SUM($R$5:T4583)-$AB$2</f>
        <v>7040.0719475240094</v>
      </c>
      <c r="BM4581" s="6">
        <f>SUM($R$5:U4583)-$AB$2</f>
        <v>13603.369027248065</v>
      </c>
      <c r="BN4581" s="6">
        <f>SUM($R$5:V4583)-$AB$2</f>
        <v>22979.507712568153</v>
      </c>
      <c r="BO4581" s="6">
        <f>SUM($R$5:W4583)-$AB$2</f>
        <v>34230.874134951991</v>
      </c>
      <c r="BP4581" s="16"/>
    </row>
    <row r="4582" spans="1:68" x14ac:dyDescent="0.45">
      <c r="A4582" s="1">
        <v>2008</v>
      </c>
      <c r="B4582" s="1">
        <v>7</v>
      </c>
      <c r="C4582" s="1">
        <v>10</v>
      </c>
      <c r="D4582" s="1">
        <v>8</v>
      </c>
      <c r="E4582" s="1">
        <v>19.399999999999999</v>
      </c>
      <c r="F4582" s="1">
        <v>411.46</v>
      </c>
      <c r="G4582" s="4"/>
      <c r="H4582" s="4"/>
      <c r="Q4582" s="1">
        <v>5</v>
      </c>
      <c r="R4582" s="6">
        <f t="shared" si="6102"/>
        <v>0</v>
      </c>
      <c r="S4582" s="6">
        <f t="shared" si="6103"/>
        <v>0</v>
      </c>
      <c r="T4582" s="6">
        <f t="shared" si="6104"/>
        <v>0</v>
      </c>
      <c r="U4582" s="6">
        <f t="shared" si="6105"/>
        <v>0</v>
      </c>
      <c r="V4582" s="6">
        <f t="shared" si="6106"/>
        <v>0</v>
      </c>
      <c r="W4582" s="6">
        <f t="shared" si="6107"/>
        <v>0</v>
      </c>
      <c r="X4582" s="17"/>
      <c r="Y4582" s="17"/>
      <c r="Z4582" s="17"/>
      <c r="AA4582" s="17"/>
      <c r="AB4582" s="17"/>
      <c r="AC4582" s="17"/>
      <c r="AE4582" s="16"/>
      <c r="AF4582" s="16"/>
      <c r="AG4582" s="16"/>
      <c r="AH4582" s="16"/>
      <c r="AI4582" s="16"/>
      <c r="AJ4582" s="16"/>
      <c r="AL4582" s="16"/>
      <c r="AM4582" s="16"/>
      <c r="AN4582" s="16"/>
      <c r="AO4582" s="16"/>
      <c r="AP4582" s="16"/>
      <c r="AQ4582" s="16"/>
      <c r="BI4582" s="1">
        <v>7</v>
      </c>
      <c r="BJ4582" s="6">
        <f>SUM($R$5:R4584)-$AB$2</f>
        <v>476.89230039999944</v>
      </c>
      <c r="BK4582" s="6">
        <f>SUM($R$5:S4584)-$AB$2</f>
        <v>2352.5756759520009</v>
      </c>
      <c r="BL4582" s="6">
        <f>SUM($R$5:T4584)-$AB$2</f>
        <v>7041.7841148320094</v>
      </c>
      <c r="BM4582" s="6">
        <f>SUM($R$5:U4584)-$AB$2</f>
        <v>13606.675929264065</v>
      </c>
      <c r="BN4582" s="6">
        <f>SUM($R$5:V4584)-$AB$2</f>
        <v>22985.092807024153</v>
      </c>
      <c r="BO4582" s="6">
        <f>SUM($R$5:W4584)-$AB$2</f>
        <v>34239.193060335987</v>
      </c>
      <c r="BP4582" s="16"/>
    </row>
    <row r="4583" spans="1:68" x14ac:dyDescent="0.45">
      <c r="A4583" s="1">
        <v>2008</v>
      </c>
      <c r="B4583" s="1">
        <v>7</v>
      </c>
      <c r="C4583" s="1">
        <v>10</v>
      </c>
      <c r="D4583" s="1">
        <v>9</v>
      </c>
      <c r="E4583" s="1">
        <v>20.6</v>
      </c>
      <c r="F4583" s="1">
        <v>610.9</v>
      </c>
      <c r="G4583" s="4"/>
      <c r="H4583" s="4"/>
      <c r="Q4583" s="1">
        <v>6</v>
      </c>
      <c r="R4583" s="6">
        <f t="shared" si="6102"/>
        <v>1.2064E-2</v>
      </c>
      <c r="S4583" s="6">
        <f t="shared" si="6103"/>
        <v>4.680832E-2</v>
      </c>
      <c r="T4583" s="6">
        <f t="shared" si="6104"/>
        <v>0.11702079999999999</v>
      </c>
      <c r="U4583" s="6">
        <f t="shared" si="6105"/>
        <v>0.16382911999999999</v>
      </c>
      <c r="V4583" s="6">
        <f t="shared" si="6106"/>
        <v>0.23404159999999999</v>
      </c>
      <c r="W4583" s="6">
        <f t="shared" si="6107"/>
        <v>0.28084991999999998</v>
      </c>
      <c r="X4583" s="17"/>
      <c r="Y4583" s="17"/>
      <c r="Z4583" s="17"/>
      <c r="AA4583" s="17"/>
      <c r="AB4583" s="17"/>
      <c r="AC4583" s="17"/>
      <c r="AE4583" s="16"/>
      <c r="AF4583" s="16"/>
      <c r="AG4583" s="16"/>
      <c r="AH4583" s="16"/>
      <c r="AI4583" s="16"/>
      <c r="AJ4583" s="16"/>
      <c r="AL4583" s="16"/>
      <c r="AM4583" s="16"/>
      <c r="AN4583" s="16"/>
      <c r="AO4583" s="16"/>
      <c r="AP4583" s="16"/>
      <c r="AQ4583" s="16"/>
      <c r="BI4583" s="1">
        <v>8</v>
      </c>
      <c r="BJ4583" s="6">
        <f>SUM($R$5:R4585)-$AB$2</f>
        <v>477.13094719999947</v>
      </c>
      <c r="BK4583" s="6">
        <f>SUM($R$5:S4585)-$AB$2</f>
        <v>2353.740272336001</v>
      </c>
      <c r="BL4583" s="6">
        <f>SUM($R$5:T4585)-$AB$2</f>
        <v>7045.2635851760097</v>
      </c>
      <c r="BM4583" s="6">
        <f>SUM($R$5:U4585)-$AB$2</f>
        <v>13613.396223152065</v>
      </c>
      <c r="BN4583" s="6">
        <f>SUM($R$5:V4585)-$AB$2</f>
        <v>22996.442848832157</v>
      </c>
      <c r="BO4583" s="6">
        <f>SUM($R$5:W4585)-$AB$2</f>
        <v>34256.098799647989</v>
      </c>
      <c r="BP4583" s="16"/>
    </row>
    <row r="4584" spans="1:68" x14ac:dyDescent="0.45">
      <c r="A4584" s="1">
        <v>2008</v>
      </c>
      <c r="B4584" s="1">
        <v>7</v>
      </c>
      <c r="C4584" s="1">
        <v>10</v>
      </c>
      <c r="D4584" s="1">
        <v>10</v>
      </c>
      <c r="E4584" s="1">
        <v>22.1</v>
      </c>
      <c r="F4584" s="1">
        <v>782.47</v>
      </c>
      <c r="G4584" s="4"/>
      <c r="H4584" s="4"/>
      <c r="Q4584" s="1">
        <v>7</v>
      </c>
      <c r="R4584" s="6">
        <f t="shared" si="6102"/>
        <v>0.1174326</v>
      </c>
      <c r="S4584" s="6">
        <f t="shared" si="6103"/>
        <v>0.45563848799999995</v>
      </c>
      <c r="T4584" s="6">
        <f t="shared" si="6104"/>
        <v>1.1390962199999999</v>
      </c>
      <c r="U4584" s="6">
        <f t="shared" si="6105"/>
        <v>1.5947347080000001</v>
      </c>
      <c r="V4584" s="6">
        <f t="shared" si="6106"/>
        <v>2.2781924399999998</v>
      </c>
      <c r="W4584" s="6">
        <f t="shared" si="6107"/>
        <v>2.7338309279999997</v>
      </c>
      <c r="X4584" s="17"/>
      <c r="Y4584" s="17"/>
      <c r="Z4584" s="17"/>
      <c r="AA4584" s="17"/>
      <c r="AB4584" s="17"/>
      <c r="AC4584" s="17"/>
      <c r="AE4584" s="16"/>
      <c r="AF4584" s="16"/>
      <c r="AG4584" s="16"/>
      <c r="AH4584" s="16"/>
      <c r="AI4584" s="16"/>
      <c r="AJ4584" s="16"/>
      <c r="AL4584" s="16"/>
      <c r="AM4584" s="16"/>
      <c r="AN4584" s="16"/>
      <c r="AO4584" s="16"/>
      <c r="AP4584" s="16"/>
      <c r="AQ4584" s="16"/>
      <c r="BI4584" s="1">
        <v>9</v>
      </c>
      <c r="BJ4584" s="6">
        <f>SUM($R$5:R4586)-$AB$2</f>
        <v>477.48526919999949</v>
      </c>
      <c r="BK4584" s="6">
        <f>SUM($R$5:S4586)-$AB$2</f>
        <v>2355.469363696001</v>
      </c>
      <c r="BL4584" s="6">
        <f>SUM($R$5:T4586)-$AB$2</f>
        <v>7050.4295999360093</v>
      </c>
      <c r="BM4584" s="6">
        <f>SUM($R$5:U4586)-$AB$2</f>
        <v>13623.373930672065</v>
      </c>
      <c r="BN4584" s="6">
        <f>SUM($R$5:V4586)-$AB$2</f>
        <v>23013.294403152158</v>
      </c>
      <c r="BO4584" s="6">
        <f>SUM($R$5:W4586)-$AB$2</f>
        <v>34281.198970127989</v>
      </c>
      <c r="BP4584" s="16"/>
    </row>
    <row r="4585" spans="1:68" x14ac:dyDescent="0.45">
      <c r="A4585" s="1">
        <v>2008</v>
      </c>
      <c r="B4585" s="1">
        <v>7</v>
      </c>
      <c r="C4585" s="1">
        <v>10</v>
      </c>
      <c r="D4585" s="1">
        <v>11</v>
      </c>
      <c r="E4585" s="1">
        <v>23.1</v>
      </c>
      <c r="F4585" s="1">
        <v>912.56</v>
      </c>
      <c r="G4585" s="4"/>
      <c r="H4585" s="4"/>
      <c r="Q4585" s="1">
        <v>8</v>
      </c>
      <c r="R4585" s="6">
        <f t="shared" si="6102"/>
        <v>0.23864679999999999</v>
      </c>
      <c r="S4585" s="6">
        <f t="shared" si="6103"/>
        <v>0.92594958399999994</v>
      </c>
      <c r="T4585" s="6">
        <f t="shared" si="6104"/>
        <v>2.3148739599999999</v>
      </c>
      <c r="U4585" s="6">
        <f t="shared" si="6105"/>
        <v>3.2408235439999999</v>
      </c>
      <c r="V4585" s="6">
        <f t="shared" si="6106"/>
        <v>4.6297479199999998</v>
      </c>
      <c r="W4585" s="6">
        <f t="shared" si="6107"/>
        <v>5.5556975039999994</v>
      </c>
      <c r="X4585" s="17"/>
      <c r="Y4585" s="17"/>
      <c r="Z4585" s="17"/>
      <c r="AA4585" s="17"/>
      <c r="AB4585" s="17"/>
      <c r="AC4585" s="17"/>
      <c r="AE4585" s="16"/>
      <c r="AF4585" s="16"/>
      <c r="AG4585" s="16"/>
      <c r="AH4585" s="16"/>
      <c r="AI4585" s="16"/>
      <c r="AJ4585" s="16"/>
      <c r="AL4585" s="16"/>
      <c r="AM4585" s="16"/>
      <c r="AN4585" s="16"/>
      <c r="AO4585" s="16"/>
      <c r="AP4585" s="16"/>
      <c r="AQ4585" s="16"/>
      <c r="BI4585" s="1">
        <v>10</v>
      </c>
      <c r="BJ4585" s="6">
        <f>SUM($R$5:R4587)-$AB$2</f>
        <v>477.93910179999949</v>
      </c>
      <c r="BK4585" s="6">
        <f>SUM($R$5:S4587)-$AB$2</f>
        <v>2357.6840667840011</v>
      </c>
      <c r="BL4585" s="6">
        <f>SUM($R$5:T4587)-$AB$2</f>
        <v>7057.0464792440098</v>
      </c>
      <c r="BM4585" s="6">
        <f>SUM($R$5:U4587)-$AB$2</f>
        <v>13636.153856688064</v>
      </c>
      <c r="BN4585" s="6">
        <f>SUM($R$5:V4587)-$AB$2</f>
        <v>23034.878681608156</v>
      </c>
      <c r="BO4585" s="6">
        <f>SUM($R$5:W4587)-$AB$2</f>
        <v>34313.348471511985</v>
      </c>
      <c r="BP4585" s="16"/>
    </row>
    <row r="4586" spans="1:68" x14ac:dyDescent="0.45">
      <c r="A4586" s="1">
        <v>2008</v>
      </c>
      <c r="B4586" s="1">
        <v>7</v>
      </c>
      <c r="C4586" s="1">
        <v>10</v>
      </c>
      <c r="D4586" s="1">
        <v>12</v>
      </c>
      <c r="E4586" s="1">
        <v>25.7</v>
      </c>
      <c r="F4586" s="1">
        <v>980.37</v>
      </c>
      <c r="G4586" s="4"/>
      <c r="H4586" s="4"/>
      <c r="Q4586" s="1">
        <v>9</v>
      </c>
      <c r="R4586" s="6">
        <f t="shared" si="6102"/>
        <v>0.35432199999999997</v>
      </c>
      <c r="S4586" s="6">
        <f t="shared" si="6103"/>
        <v>1.3747693599999997</v>
      </c>
      <c r="T4586" s="6">
        <f t="shared" si="6104"/>
        <v>3.4369233999999991</v>
      </c>
      <c r="U4586" s="6">
        <f t="shared" si="6105"/>
        <v>4.8116927599999988</v>
      </c>
      <c r="V4586" s="6">
        <f t="shared" si="6106"/>
        <v>6.8738467999999981</v>
      </c>
      <c r="W4586" s="6">
        <f t="shared" si="6107"/>
        <v>8.2486161599999992</v>
      </c>
      <c r="X4586" s="17"/>
      <c r="Y4586" s="17"/>
      <c r="Z4586" s="17"/>
      <c r="AA4586" s="17"/>
      <c r="AB4586" s="17"/>
      <c r="AC4586" s="17"/>
      <c r="AE4586" s="16"/>
      <c r="AF4586" s="16"/>
      <c r="AG4586" s="16"/>
      <c r="AH4586" s="16"/>
      <c r="AI4586" s="16"/>
      <c r="AJ4586" s="16"/>
      <c r="AL4586" s="16"/>
      <c r="AM4586" s="16"/>
      <c r="AN4586" s="16"/>
      <c r="AO4586" s="16"/>
      <c r="AP4586" s="16"/>
      <c r="AQ4586" s="16"/>
      <c r="BI4586" s="1">
        <v>11</v>
      </c>
      <c r="BJ4586" s="6">
        <f>SUM($R$5:R4588)-$AB$2</f>
        <v>478.46838659999952</v>
      </c>
      <c r="BK4586" s="6">
        <f>SUM($R$5:S4588)-$AB$2</f>
        <v>2360.2669766080012</v>
      </c>
      <c r="BL4586" s="6">
        <f>SUM($R$5:T4588)-$AB$2</f>
        <v>7064.7634516280095</v>
      </c>
      <c r="BM4586" s="6">
        <f>SUM($R$5:U4588)-$AB$2</f>
        <v>13651.058516656067</v>
      </c>
      <c r="BN4586" s="6">
        <f>SUM($R$5:V4588)-$AB$2</f>
        <v>23060.051466696154</v>
      </c>
      <c r="BO4586" s="6">
        <f>SUM($R$5:W4588)-$AB$2</f>
        <v>34350.843006743984</v>
      </c>
      <c r="BP4586" s="16"/>
    </row>
    <row r="4587" spans="1:68" x14ac:dyDescent="0.45">
      <c r="A4587" s="1">
        <v>2008</v>
      </c>
      <c r="B4587" s="1">
        <v>7</v>
      </c>
      <c r="C4587" s="1">
        <v>10</v>
      </c>
      <c r="D4587" s="1">
        <v>13</v>
      </c>
      <c r="E4587" s="1">
        <v>26</v>
      </c>
      <c r="F4587" s="1">
        <v>1000.48</v>
      </c>
      <c r="G4587" s="4"/>
      <c r="H4587" s="4"/>
      <c r="Q4587" s="1">
        <v>10</v>
      </c>
      <c r="R4587" s="6">
        <f t="shared" si="6102"/>
        <v>0.45383259999999997</v>
      </c>
      <c r="S4587" s="6">
        <f t="shared" si="6103"/>
        <v>1.7608704879999999</v>
      </c>
      <c r="T4587" s="6">
        <f t="shared" si="6104"/>
        <v>4.4021762199999994</v>
      </c>
      <c r="U4587" s="6">
        <f t="shared" si="6105"/>
        <v>6.1630467079999995</v>
      </c>
      <c r="V4587" s="6">
        <f t="shared" si="6106"/>
        <v>8.8043524399999988</v>
      </c>
      <c r="W4587" s="6">
        <f t="shared" si="6107"/>
        <v>10.565222927999999</v>
      </c>
      <c r="X4587" s="17"/>
      <c r="Y4587" s="17"/>
      <c r="Z4587" s="17"/>
      <c r="AA4587" s="17"/>
      <c r="AB4587" s="17"/>
      <c r="AC4587" s="17"/>
      <c r="AE4587" s="16"/>
      <c r="AF4587" s="16"/>
      <c r="AG4587" s="16"/>
      <c r="AH4587" s="16"/>
      <c r="AI4587" s="16"/>
      <c r="AJ4587" s="16"/>
      <c r="AL4587" s="16"/>
      <c r="AM4587" s="16"/>
      <c r="AN4587" s="16"/>
      <c r="AO4587" s="16"/>
      <c r="AP4587" s="16"/>
      <c r="AQ4587" s="16"/>
      <c r="BI4587" s="1">
        <v>12</v>
      </c>
      <c r="BJ4587" s="6">
        <f t="shared" ref="BJ4587" si="6144">R4589-$AB$2</f>
        <v>-5.9626353999999999</v>
      </c>
      <c r="BK4587" s="6">
        <f t="shared" ref="BK4587" si="6145">S4589-$AB$2</f>
        <v>-4.3250253519999999</v>
      </c>
      <c r="BL4587" s="6">
        <f t="shared" ref="BL4587" si="6146">T4589-$AB$2</f>
        <v>-1.0156883800000003</v>
      </c>
      <c r="BM4587" s="6">
        <f t="shared" ref="BM4587" si="6147">U4589-$AB$2</f>
        <v>1.1905362679999998</v>
      </c>
      <c r="BN4587" s="6">
        <f t="shared" ref="BN4587" si="6148">V4589-$AB$2</f>
        <v>4.4998732399999994</v>
      </c>
      <c r="BO4587" s="6">
        <f t="shared" ref="BO4587" si="6149">W4589-$AB$2</f>
        <v>6.7060978880000004</v>
      </c>
      <c r="BP4587" s="16"/>
    </row>
    <row r="4588" spans="1:68" x14ac:dyDescent="0.45">
      <c r="A4588" s="1">
        <v>2008</v>
      </c>
      <c r="B4588" s="1">
        <v>7</v>
      </c>
      <c r="C4588" s="1">
        <v>10</v>
      </c>
      <c r="D4588" s="1">
        <v>14</v>
      </c>
      <c r="E4588" s="1">
        <v>26.1</v>
      </c>
      <c r="F4588" s="1">
        <v>962.69</v>
      </c>
      <c r="G4588" s="4"/>
      <c r="H4588" s="4"/>
      <c r="Q4588" s="1">
        <v>11</v>
      </c>
      <c r="R4588" s="6">
        <f t="shared" si="6102"/>
        <v>0.52928479999999989</v>
      </c>
      <c r="S4588" s="6">
        <f t="shared" si="6103"/>
        <v>2.0536250239999996</v>
      </c>
      <c r="T4588" s="6">
        <f t="shared" si="6104"/>
        <v>5.1340625599999985</v>
      </c>
      <c r="U4588" s="6">
        <f t="shared" si="6105"/>
        <v>7.1876875839999981</v>
      </c>
      <c r="V4588" s="6">
        <f t="shared" si="6106"/>
        <v>10.268125119999997</v>
      </c>
      <c r="W4588" s="6">
        <f t="shared" si="6107"/>
        <v>12.321750143999997</v>
      </c>
      <c r="X4588" s="17"/>
      <c r="Y4588" s="17"/>
      <c r="Z4588" s="17"/>
      <c r="AA4588" s="17"/>
      <c r="AB4588" s="17"/>
      <c r="AC4588" s="17"/>
      <c r="AE4588" s="16"/>
      <c r="AF4588" s="16"/>
      <c r="AG4588" s="16"/>
      <c r="AH4588" s="16"/>
      <c r="AI4588" s="16"/>
      <c r="AJ4588" s="16"/>
      <c r="AL4588" s="16"/>
      <c r="AM4588" s="16"/>
      <c r="AN4588" s="16"/>
      <c r="AO4588" s="16"/>
      <c r="AP4588" s="16"/>
      <c r="AQ4588" s="16"/>
      <c r="BI4588" s="1">
        <v>13</v>
      </c>
      <c r="BJ4588" s="6">
        <f>SUM($R$5:R4590)-$AB$2</f>
        <v>479.61727959999951</v>
      </c>
      <c r="BK4588" s="6">
        <f>SUM($R$5:S4590)-$AB$2</f>
        <v>2365.8735744480014</v>
      </c>
      <c r="BL4588" s="6">
        <f>SUM($R$5:T4590)-$AB$2</f>
        <v>7081.5143115680085</v>
      </c>
      <c r="BM4588" s="6">
        <f>SUM($R$5:U4590)-$AB$2</f>
        <v>13683.41134353607</v>
      </c>
      <c r="BN4588" s="6">
        <f>SUM($R$5:V4590)-$AB$2</f>
        <v>23114.692817776158</v>
      </c>
      <c r="BO4588" s="6">
        <f>SUM($R$5:W4590)-$AB$2</f>
        <v>34432.230586863981</v>
      </c>
      <c r="BP4588" s="16"/>
    </row>
    <row r="4589" spans="1:68" x14ac:dyDescent="0.45">
      <c r="A4589" s="1">
        <v>2008</v>
      </c>
      <c r="B4589" s="1">
        <v>7</v>
      </c>
      <c r="C4589" s="1">
        <v>10</v>
      </c>
      <c r="D4589" s="1">
        <v>15</v>
      </c>
      <c r="E4589" s="1">
        <v>26</v>
      </c>
      <c r="F4589" s="1">
        <v>869.75</v>
      </c>
      <c r="G4589" s="4"/>
      <c r="H4589" s="4"/>
      <c r="Q4589" s="1">
        <v>12</v>
      </c>
      <c r="R4589" s="6">
        <f t="shared" si="6102"/>
        <v>0.56861459999999997</v>
      </c>
      <c r="S4589" s="6">
        <f t="shared" si="6103"/>
        <v>2.2062246480000001</v>
      </c>
      <c r="T4589" s="6">
        <f t="shared" si="6104"/>
        <v>5.5155616199999997</v>
      </c>
      <c r="U4589" s="6">
        <f t="shared" si="6105"/>
        <v>7.7217862679999998</v>
      </c>
      <c r="V4589" s="6">
        <f t="shared" si="6106"/>
        <v>11.031123239999999</v>
      </c>
      <c r="W4589" s="6">
        <f t="shared" si="6107"/>
        <v>13.237347888</v>
      </c>
      <c r="X4589" s="17">
        <f t="shared" ref="X4589" si="6150">SUM(R4589:R4613)-$Z$2</f>
        <v>-1.0041021999999993</v>
      </c>
      <c r="Y4589" s="17">
        <f t="shared" ref="Y4589" si="6151">SUM(S4589:S4613)-$Z$2</f>
        <v>11.152083463999995</v>
      </c>
      <c r="Z4589" s="17">
        <f t="shared" ref="Z4589" si="6152">SUM(T4589:T4613)-$Z$2</f>
        <v>35.717708660000007</v>
      </c>
      <c r="AA4589" s="17">
        <f t="shared" ref="AA4589" si="6153">SUM(U4589:U4613)-$Z$2</f>
        <v>52.094792123999994</v>
      </c>
      <c r="AB4589" s="17">
        <f t="shared" ref="AB4589" si="6154">SUM(V4589:V4613)-$Z$2</f>
        <v>76.660417320000022</v>
      </c>
      <c r="AC4589" s="17">
        <f t="shared" ref="AC4589" si="6155">SUM(W4589:W4613)-$Z$2</f>
        <v>93.037500784000031</v>
      </c>
      <c r="AE4589" s="16">
        <f t="shared" ref="AE4589" si="6156">IF(X4589&gt;0,1,0)</f>
        <v>0</v>
      </c>
      <c r="AF4589" s="16">
        <f t="shared" ref="AF4589" si="6157">IF(Y4589&gt;0,1,0)</f>
        <v>1</v>
      </c>
      <c r="AG4589" s="16">
        <f t="shared" ref="AG4589" si="6158">IF(Z4589&gt;0,1,0)</f>
        <v>1</v>
      </c>
      <c r="AH4589" s="16">
        <f t="shared" ref="AH4589" si="6159">IF(AA4589&gt;0,1,0)</f>
        <v>1</v>
      </c>
      <c r="AI4589" s="16">
        <f t="shared" ref="AI4589" si="6160">IF(AB4589&gt;0,1,0)</f>
        <v>1</v>
      </c>
      <c r="AJ4589" s="16">
        <f t="shared" ref="AJ4589" si="6161">IF(AC4589&gt;0,1,0)</f>
        <v>1</v>
      </c>
      <c r="AL4589" s="16">
        <f t="shared" ref="AL4589" si="6162">IF(X4589&lt;0,ABS(X4589*$AP$1),0)</f>
        <v>0</v>
      </c>
      <c r="AM4589" s="16">
        <f t="shared" ref="AM4589" si="6163">IF(Y4589&lt;0,ABS(Y4589*$AP$1),0)</f>
        <v>0</v>
      </c>
      <c r="AN4589" s="16">
        <f t="shared" ref="AN4589" si="6164">IF(Z4589&lt;0,ABS(Z4589*$AP$1),0)</f>
        <v>0</v>
      </c>
      <c r="AO4589" s="16">
        <f t="shared" ref="AO4589" si="6165">IF(AA4589&lt;0,ABS(AA4589*$AP$1),0)</f>
        <v>0</v>
      </c>
      <c r="AP4589" s="16">
        <f t="shared" ref="AP4589" si="6166">IF(AB4589&lt;0,ABS(AB4589*$AP$1),0)</f>
        <v>0</v>
      </c>
      <c r="AQ4589" s="16">
        <f t="shared" ref="AQ4589" si="6167">IF(AC4589&lt;0,ABS(AC4589*$AP$1),0)</f>
        <v>0</v>
      </c>
      <c r="BI4589" s="1">
        <v>14</v>
      </c>
      <c r="BJ4589" s="6">
        <f>SUM($R$5:R4591)-$AB$2</f>
        <v>480.17563979999949</v>
      </c>
      <c r="BK4589" s="6">
        <f>SUM($R$5:S4591)-$AB$2</f>
        <v>2368.5983722240017</v>
      </c>
      <c r="BL4589" s="6">
        <f>SUM($R$5:T4591)-$AB$2</f>
        <v>7089.6552032840082</v>
      </c>
      <c r="BM4589" s="6">
        <f>SUM($R$5:U4591)-$AB$2</f>
        <v>13699.134766768071</v>
      </c>
      <c r="BN4589" s="6">
        <f>SUM($R$5:V4591)-$AB$2</f>
        <v>23141.248428888161</v>
      </c>
      <c r="BO4589" s="6">
        <f>SUM($R$5:W4591)-$AB$2</f>
        <v>34471.784823431975</v>
      </c>
      <c r="BP4589" s="16"/>
    </row>
    <row r="4590" spans="1:68" x14ac:dyDescent="0.45">
      <c r="A4590" s="1">
        <v>2008</v>
      </c>
      <c r="B4590" s="1">
        <v>7</v>
      </c>
      <c r="C4590" s="1">
        <v>10</v>
      </c>
      <c r="D4590" s="1">
        <v>16</v>
      </c>
      <c r="E4590" s="1">
        <v>25.5</v>
      </c>
      <c r="F4590" s="1">
        <v>728.69</v>
      </c>
      <c r="G4590" s="4"/>
      <c r="H4590" s="4"/>
      <c r="Q4590" s="1">
        <v>13</v>
      </c>
      <c r="R4590" s="6">
        <f t="shared" si="6102"/>
        <v>0.58027839999999997</v>
      </c>
      <c r="S4590" s="6">
        <f t="shared" si="6103"/>
        <v>2.2514801919999994</v>
      </c>
      <c r="T4590" s="6">
        <f t="shared" si="6104"/>
        <v>5.6287004799999982</v>
      </c>
      <c r="U4590" s="6">
        <f t="shared" si="6105"/>
        <v>7.8801806719999989</v>
      </c>
      <c r="V4590" s="6">
        <f t="shared" si="6106"/>
        <v>11.257400959999996</v>
      </c>
      <c r="W4590" s="6">
        <f t="shared" si="6107"/>
        <v>13.508881151999999</v>
      </c>
      <c r="X4590" s="17"/>
      <c r="Y4590" s="17"/>
      <c r="Z4590" s="17"/>
      <c r="AA4590" s="17"/>
      <c r="AB4590" s="17"/>
      <c r="AC4590" s="17"/>
      <c r="AE4590" s="16"/>
      <c r="AF4590" s="16"/>
      <c r="AG4590" s="16"/>
      <c r="AH4590" s="16"/>
      <c r="AI4590" s="16"/>
      <c r="AJ4590" s="16"/>
      <c r="AL4590" s="16"/>
      <c r="AM4590" s="16"/>
      <c r="AN4590" s="16"/>
      <c r="AO4590" s="16"/>
      <c r="AP4590" s="16"/>
      <c r="AQ4590" s="16"/>
      <c r="BI4590" s="1">
        <v>15</v>
      </c>
      <c r="BJ4590" s="6">
        <f>SUM($R$5:R4592)-$AB$2</f>
        <v>480.68009479999949</v>
      </c>
      <c r="BK4590" s="6">
        <f>SUM($R$5:S4592)-$AB$2</f>
        <v>2371.0601126240012</v>
      </c>
      <c r="BL4590" s="6">
        <f>SUM($R$5:T4592)-$AB$2</f>
        <v>7097.0101571840078</v>
      </c>
      <c r="BM4590" s="6">
        <f>SUM($R$5:U4592)-$AB$2</f>
        <v>13713.34021956807</v>
      </c>
      <c r="BN4590" s="6">
        <f>SUM($R$5:V4592)-$AB$2</f>
        <v>23165.240308688157</v>
      </c>
      <c r="BO4590" s="6">
        <f>SUM($R$5:W4592)-$AB$2</f>
        <v>34507.520415631974</v>
      </c>
      <c r="BP4590" s="16"/>
    </row>
    <row r="4591" spans="1:68" x14ac:dyDescent="0.45">
      <c r="A4591" s="1">
        <v>2008</v>
      </c>
      <c r="B4591" s="1">
        <v>7</v>
      </c>
      <c r="C4591" s="1">
        <v>10</v>
      </c>
      <c r="D4591" s="1">
        <v>17</v>
      </c>
      <c r="E4591" s="1">
        <v>24.6</v>
      </c>
      <c r="F4591" s="1">
        <v>550.1</v>
      </c>
      <c r="G4591" s="4"/>
      <c r="H4591" s="4"/>
      <c r="Q4591" s="1">
        <v>14</v>
      </c>
      <c r="R4591" s="6">
        <f t="shared" si="6102"/>
        <v>0.55836019999999997</v>
      </c>
      <c r="S4591" s="6">
        <f t="shared" si="6103"/>
        <v>2.1664375759999999</v>
      </c>
      <c r="T4591" s="6">
        <f t="shared" si="6104"/>
        <v>5.4160939399999988</v>
      </c>
      <c r="U4591" s="6">
        <f t="shared" si="6105"/>
        <v>7.5825315159999995</v>
      </c>
      <c r="V4591" s="6">
        <f t="shared" si="6106"/>
        <v>10.832187879999998</v>
      </c>
      <c r="W4591" s="6">
        <f t="shared" si="6107"/>
        <v>12.998625455999999</v>
      </c>
      <c r="X4591" s="17"/>
      <c r="Y4591" s="17"/>
      <c r="Z4591" s="17"/>
      <c r="AA4591" s="17"/>
      <c r="AB4591" s="17"/>
      <c r="AC4591" s="17"/>
      <c r="AE4591" s="16"/>
      <c r="AF4591" s="16"/>
      <c r="AG4591" s="16"/>
      <c r="AH4591" s="16"/>
      <c r="AI4591" s="16"/>
      <c r="AJ4591" s="16"/>
      <c r="AL4591" s="16"/>
      <c r="AM4591" s="16"/>
      <c r="AN4591" s="16"/>
      <c r="AO4591" s="16"/>
      <c r="AP4591" s="16"/>
      <c r="AQ4591" s="16"/>
      <c r="BI4591" s="1">
        <v>16</v>
      </c>
      <c r="BJ4591" s="6">
        <f>SUM($R$5:R4593)-$AB$2</f>
        <v>481.10273499999948</v>
      </c>
      <c r="BK4591" s="6">
        <f>SUM($R$5:S4593)-$AB$2</f>
        <v>2373.1225968000012</v>
      </c>
      <c r="BL4591" s="6">
        <f>SUM($R$5:T4593)-$AB$2</f>
        <v>7103.1722513000077</v>
      </c>
      <c r="BM4591" s="6">
        <f>SUM($R$5:U4593)-$AB$2</f>
        <v>13725.24176760007</v>
      </c>
      <c r="BN4591" s="6">
        <f>SUM($R$5:V4593)-$AB$2</f>
        <v>23185.341076600158</v>
      </c>
      <c r="BO4591" s="6">
        <f>SUM($R$5:W4593)-$AB$2</f>
        <v>34537.460247399977</v>
      </c>
      <c r="BP4591" s="16"/>
    </row>
    <row r="4592" spans="1:68" x14ac:dyDescent="0.45">
      <c r="A4592" s="1">
        <v>2008</v>
      </c>
      <c r="B4592" s="1">
        <v>7</v>
      </c>
      <c r="C4592" s="1">
        <v>10</v>
      </c>
      <c r="D4592" s="1">
        <v>18</v>
      </c>
      <c r="E4592" s="1">
        <v>23.6</v>
      </c>
      <c r="F4592" s="1">
        <v>348.26</v>
      </c>
      <c r="G4592" s="4"/>
      <c r="H4592" s="4"/>
      <c r="Q4592" s="1">
        <v>15</v>
      </c>
      <c r="R4592" s="6">
        <f t="shared" si="6102"/>
        <v>0.50445499999999999</v>
      </c>
      <c r="S4592" s="6">
        <f t="shared" si="6103"/>
        <v>1.9572854</v>
      </c>
      <c r="T4592" s="6">
        <f t="shared" si="6104"/>
        <v>4.8932134999999999</v>
      </c>
      <c r="U4592" s="6">
        <f t="shared" si="6105"/>
        <v>6.8504988999999998</v>
      </c>
      <c r="V4592" s="6">
        <f t="shared" si="6106"/>
        <v>9.7864269999999998</v>
      </c>
      <c r="W4592" s="6">
        <f t="shared" si="6107"/>
        <v>11.7437124</v>
      </c>
      <c r="X4592" s="17"/>
      <c r="Y4592" s="17"/>
      <c r="Z4592" s="17"/>
      <c r="AA4592" s="17"/>
      <c r="AB4592" s="17"/>
      <c r="AC4592" s="17"/>
      <c r="AE4592" s="16"/>
      <c r="AF4592" s="16"/>
      <c r="AG4592" s="16"/>
      <c r="AH4592" s="16"/>
      <c r="AI4592" s="16"/>
      <c r="AJ4592" s="16"/>
      <c r="AL4592" s="16"/>
      <c r="AM4592" s="16"/>
      <c r="AN4592" s="16"/>
      <c r="AO4592" s="16"/>
      <c r="AP4592" s="16"/>
      <c r="AQ4592" s="16"/>
      <c r="BI4592" s="1">
        <v>17</v>
      </c>
      <c r="BJ4592" s="6">
        <f>SUM($R$5:R4594)-$AB$2</f>
        <v>481.42179299999947</v>
      </c>
      <c r="BK4592" s="6">
        <f>SUM($R$5:S4594)-$AB$2</f>
        <v>2374.6795998400012</v>
      </c>
      <c r="BL4592" s="6">
        <f>SUM($R$5:T4594)-$AB$2</f>
        <v>7107.824116940008</v>
      </c>
      <c r="BM4592" s="6">
        <f>SUM($R$5:U4594)-$AB$2</f>
        <v>13734.226440880069</v>
      </c>
      <c r="BN4592" s="6">
        <f>SUM($R$5:V4594)-$AB$2</f>
        <v>23200.515475080159</v>
      </c>
      <c r="BO4592" s="6">
        <f>SUM($R$5:W4594)-$AB$2</f>
        <v>34560.062316119976</v>
      </c>
      <c r="BP4592" s="16"/>
    </row>
    <row r="4593" spans="1:68" x14ac:dyDescent="0.45">
      <c r="A4593" s="1">
        <v>2008</v>
      </c>
      <c r="B4593" s="1">
        <v>7</v>
      </c>
      <c r="C4593" s="1">
        <v>10</v>
      </c>
      <c r="D4593" s="1">
        <v>19</v>
      </c>
      <c r="E4593" s="1">
        <v>22.4</v>
      </c>
      <c r="F4593" s="1">
        <v>143.46</v>
      </c>
      <c r="G4593" s="4"/>
      <c r="H4593" s="4"/>
      <c r="Q4593" s="1">
        <v>16</v>
      </c>
      <c r="R4593" s="6">
        <f t="shared" si="6102"/>
        <v>0.42264019999999997</v>
      </c>
      <c r="S4593" s="6">
        <f t="shared" si="6103"/>
        <v>1.6398439759999999</v>
      </c>
      <c r="T4593" s="6">
        <f t="shared" si="6104"/>
        <v>4.0996099399999997</v>
      </c>
      <c r="U4593" s="6">
        <f t="shared" si="6105"/>
        <v>5.7394539159999995</v>
      </c>
      <c r="V4593" s="6">
        <f t="shared" si="6106"/>
        <v>8.1992198799999993</v>
      </c>
      <c r="W4593" s="6">
        <f t="shared" si="6107"/>
        <v>9.839063856000001</v>
      </c>
      <c r="X4593" s="17"/>
      <c r="Y4593" s="17"/>
      <c r="Z4593" s="17"/>
      <c r="AA4593" s="17"/>
      <c r="AB4593" s="17"/>
      <c r="AC4593" s="17"/>
      <c r="AE4593" s="16"/>
      <c r="AF4593" s="16"/>
      <c r="AG4593" s="16"/>
      <c r="AH4593" s="16"/>
      <c r="AI4593" s="16"/>
      <c r="AJ4593" s="16"/>
      <c r="AL4593" s="16"/>
      <c r="AM4593" s="16"/>
      <c r="AN4593" s="16"/>
      <c r="AO4593" s="16"/>
      <c r="AP4593" s="16"/>
      <c r="AQ4593" s="16"/>
      <c r="BI4593" s="1">
        <v>18</v>
      </c>
      <c r="BJ4593" s="6">
        <f>SUM($R$5:R4595)-$AB$2</f>
        <v>481.62378379999944</v>
      </c>
      <c r="BK4593" s="6">
        <f>SUM($R$5:S4595)-$AB$2</f>
        <v>2375.6653149440012</v>
      </c>
      <c r="BL4593" s="6">
        <f>SUM($R$5:T4595)-$AB$2</f>
        <v>7110.7691428040089</v>
      </c>
      <c r="BM4593" s="6">
        <f>SUM($R$5:U4595)-$AB$2</f>
        <v>13739.914501808069</v>
      </c>
      <c r="BN4593" s="6">
        <f>SUM($R$5:V4595)-$AB$2</f>
        <v>23210.12215752816</v>
      </c>
      <c r="BO4593" s="6">
        <f>SUM($R$5:W4595)-$AB$2</f>
        <v>34574.371344391977</v>
      </c>
      <c r="BP4593" s="16"/>
    </row>
    <row r="4594" spans="1:68" x14ac:dyDescent="0.45">
      <c r="A4594" s="1">
        <v>2008</v>
      </c>
      <c r="B4594" s="1">
        <v>7</v>
      </c>
      <c r="C4594" s="1">
        <v>10</v>
      </c>
      <c r="D4594" s="1">
        <v>20</v>
      </c>
      <c r="E4594" s="1">
        <v>20.6</v>
      </c>
      <c r="F4594" s="1">
        <v>0.09</v>
      </c>
      <c r="G4594" s="4"/>
      <c r="H4594" s="4"/>
      <c r="Q4594" s="1">
        <v>17</v>
      </c>
      <c r="R4594" s="6">
        <f t="shared" si="6102"/>
        <v>0.31905800000000001</v>
      </c>
      <c r="S4594" s="6">
        <f t="shared" si="6103"/>
        <v>1.2379450399999998</v>
      </c>
      <c r="T4594" s="6">
        <f t="shared" si="6104"/>
        <v>3.0948625999999999</v>
      </c>
      <c r="U4594" s="6">
        <f t="shared" si="6105"/>
        <v>4.3328076400000004</v>
      </c>
      <c r="V4594" s="6">
        <f t="shared" si="6106"/>
        <v>6.1897251999999998</v>
      </c>
      <c r="W4594" s="6">
        <f t="shared" si="6107"/>
        <v>7.4276702400000003</v>
      </c>
      <c r="X4594" s="17"/>
      <c r="Y4594" s="17"/>
      <c r="Z4594" s="17"/>
      <c r="AA4594" s="17"/>
      <c r="AB4594" s="17"/>
      <c r="AC4594" s="17"/>
      <c r="AE4594" s="16"/>
      <c r="AF4594" s="16"/>
      <c r="AG4594" s="16"/>
      <c r="AH4594" s="16"/>
      <c r="AI4594" s="16"/>
      <c r="AJ4594" s="16"/>
      <c r="AL4594" s="16"/>
      <c r="AM4594" s="16"/>
      <c r="AN4594" s="16"/>
      <c r="AO4594" s="16"/>
      <c r="AP4594" s="16"/>
      <c r="AQ4594" s="16"/>
      <c r="BI4594" s="1">
        <v>19</v>
      </c>
      <c r="BJ4594" s="6">
        <f>SUM($R$5:R4596)-$AB$2</f>
        <v>481.70699059999947</v>
      </c>
      <c r="BK4594" s="6">
        <f>SUM($R$5:S4596)-$AB$2</f>
        <v>2376.0713641280013</v>
      </c>
      <c r="BL4594" s="6">
        <f>SUM($R$5:T4596)-$AB$2</f>
        <v>7111.9822979480086</v>
      </c>
      <c r="BM4594" s="6">
        <f>SUM($R$5:U4596)-$AB$2</f>
        <v>13742.257605296069</v>
      </c>
      <c r="BN4594" s="6">
        <f>SUM($R$5:V4596)-$AB$2</f>
        <v>23214.079472936166</v>
      </c>
      <c r="BO4594" s="6">
        <f>SUM($R$5:W4596)-$AB$2</f>
        <v>34580.265714103974</v>
      </c>
      <c r="BP4594" s="16"/>
    </row>
    <row r="4595" spans="1:68" x14ac:dyDescent="0.45">
      <c r="A4595" s="1">
        <v>2008</v>
      </c>
      <c r="B4595" s="1">
        <v>7</v>
      </c>
      <c r="C4595" s="1">
        <v>10</v>
      </c>
      <c r="D4595" s="1">
        <v>21</v>
      </c>
      <c r="E4595" s="1">
        <v>19.8</v>
      </c>
      <c r="F4595" s="1">
        <v>0</v>
      </c>
      <c r="G4595" s="4"/>
      <c r="H4595" s="4"/>
      <c r="Q4595" s="1">
        <v>18</v>
      </c>
      <c r="R4595" s="6">
        <f t="shared" si="6102"/>
        <v>0.20199079999999997</v>
      </c>
      <c r="S4595" s="6">
        <f t="shared" si="6103"/>
        <v>0.78372430399999982</v>
      </c>
      <c r="T4595" s="6">
        <f t="shared" si="6104"/>
        <v>1.9593107599999997</v>
      </c>
      <c r="U4595" s="6">
        <f t="shared" si="6105"/>
        <v>2.7430350639999999</v>
      </c>
      <c r="V4595" s="6">
        <f t="shared" si="6106"/>
        <v>3.9186215199999994</v>
      </c>
      <c r="W4595" s="6">
        <f t="shared" si="6107"/>
        <v>4.702345824</v>
      </c>
      <c r="X4595" s="17"/>
      <c r="Y4595" s="17"/>
      <c r="Z4595" s="17"/>
      <c r="AA4595" s="17"/>
      <c r="AB4595" s="17"/>
      <c r="AC4595" s="17"/>
      <c r="AE4595" s="16"/>
      <c r="AF4595" s="16"/>
      <c r="AG4595" s="16"/>
      <c r="AH4595" s="16"/>
      <c r="AI4595" s="16"/>
      <c r="AJ4595" s="16"/>
      <c r="AL4595" s="16"/>
      <c r="AM4595" s="16"/>
      <c r="AN4595" s="16"/>
      <c r="AO4595" s="16"/>
      <c r="AP4595" s="16"/>
      <c r="AQ4595" s="16"/>
      <c r="BI4595" s="1">
        <v>20</v>
      </c>
      <c r="BJ4595" s="6">
        <f>SUM($R$5:R4597)-$AB$2</f>
        <v>481.7070427999995</v>
      </c>
      <c r="BK4595" s="6">
        <f>SUM($R$5:S4597)-$AB$2</f>
        <v>2376.0716188640013</v>
      </c>
      <c r="BL4595" s="6">
        <f>SUM($R$5:T4597)-$AB$2</f>
        <v>7111.983059024009</v>
      </c>
      <c r="BM4595" s="6">
        <f>SUM($R$5:U4597)-$AB$2</f>
        <v>13742.259075248068</v>
      </c>
      <c r="BN4595" s="6">
        <f>SUM($R$5:V4597)-$AB$2</f>
        <v>23214.081955568166</v>
      </c>
      <c r="BO4595" s="6">
        <f>SUM($R$5:W4597)-$AB$2</f>
        <v>34580.269411951973</v>
      </c>
      <c r="BP4595" s="16"/>
    </row>
    <row r="4596" spans="1:68" x14ac:dyDescent="0.45">
      <c r="A4596" s="1">
        <v>2008</v>
      </c>
      <c r="B4596" s="1">
        <v>7</v>
      </c>
      <c r="C4596" s="1">
        <v>10</v>
      </c>
      <c r="D4596" s="1">
        <v>22</v>
      </c>
      <c r="E4596" s="1">
        <v>19.5</v>
      </c>
      <c r="F4596" s="1">
        <v>0</v>
      </c>
      <c r="G4596" s="4"/>
      <c r="H4596" s="4"/>
      <c r="Q4596" s="1">
        <v>19</v>
      </c>
      <c r="R4596" s="6">
        <f t="shared" si="6102"/>
        <v>8.3206799999999997E-2</v>
      </c>
      <c r="S4596" s="6">
        <f t="shared" si="6103"/>
        <v>0.32284238399999998</v>
      </c>
      <c r="T4596" s="6">
        <f t="shared" si="6104"/>
        <v>0.80710596000000001</v>
      </c>
      <c r="U4596" s="6">
        <f t="shared" si="6105"/>
        <v>1.1299483440000002</v>
      </c>
      <c r="V4596" s="6">
        <f t="shared" si="6106"/>
        <v>1.61421192</v>
      </c>
      <c r="W4596" s="6">
        <f t="shared" si="6107"/>
        <v>1.9370543040000003</v>
      </c>
      <c r="X4596" s="17"/>
      <c r="Y4596" s="17"/>
      <c r="Z4596" s="17"/>
      <c r="AA4596" s="17"/>
      <c r="AB4596" s="17"/>
      <c r="AC4596" s="17"/>
      <c r="AE4596" s="16"/>
      <c r="AF4596" s="16"/>
      <c r="AG4596" s="16"/>
      <c r="AH4596" s="16"/>
      <c r="AI4596" s="16"/>
      <c r="AJ4596" s="16"/>
      <c r="AL4596" s="16"/>
      <c r="AM4596" s="16"/>
      <c r="AN4596" s="16"/>
      <c r="AO4596" s="16"/>
      <c r="AP4596" s="16"/>
      <c r="AQ4596" s="16"/>
      <c r="BI4596" s="1">
        <v>21</v>
      </c>
      <c r="BJ4596" s="6">
        <f>SUM($R$5:R4598)-$AB$2</f>
        <v>481.7070427999995</v>
      </c>
      <c r="BK4596" s="6">
        <f>SUM($R$5:S4598)-$AB$2</f>
        <v>2376.0716188640013</v>
      </c>
      <c r="BL4596" s="6">
        <f>SUM($R$5:T4598)-$AB$2</f>
        <v>7111.983059024009</v>
      </c>
      <c r="BM4596" s="6">
        <f>SUM($R$5:U4598)-$AB$2</f>
        <v>13742.259075248068</v>
      </c>
      <c r="BN4596" s="6">
        <f>SUM($R$5:V4598)-$AB$2</f>
        <v>23214.081955568166</v>
      </c>
      <c r="BO4596" s="6">
        <f>SUM($R$5:W4598)-$AB$2</f>
        <v>34580.269411951973</v>
      </c>
      <c r="BP4596" s="16"/>
    </row>
    <row r="4597" spans="1:68" x14ac:dyDescent="0.45">
      <c r="A4597" s="1">
        <v>2008</v>
      </c>
      <c r="B4597" s="1">
        <v>7</v>
      </c>
      <c r="C4597" s="1">
        <v>10</v>
      </c>
      <c r="D4597" s="1">
        <v>23</v>
      </c>
      <c r="E4597" s="1">
        <v>19.8</v>
      </c>
      <c r="F4597" s="1">
        <v>0</v>
      </c>
      <c r="G4597" s="4"/>
      <c r="H4597" s="4"/>
      <c r="Q4597" s="1">
        <v>20</v>
      </c>
      <c r="R4597" s="6">
        <f t="shared" si="6102"/>
        <v>5.2199999999999995E-5</v>
      </c>
      <c r="S4597" s="6">
        <f t="shared" si="6103"/>
        <v>2.0253599999999999E-4</v>
      </c>
      <c r="T4597" s="6">
        <f t="shared" si="6104"/>
        <v>5.0633999999999987E-4</v>
      </c>
      <c r="U4597" s="6">
        <f t="shared" si="6105"/>
        <v>7.0887599999999999E-4</v>
      </c>
      <c r="V4597" s="6">
        <f t="shared" si="6106"/>
        <v>1.0126799999999997E-3</v>
      </c>
      <c r="W4597" s="6">
        <f t="shared" si="6107"/>
        <v>1.2152160000000001E-3</v>
      </c>
      <c r="X4597" s="17"/>
      <c r="Y4597" s="17"/>
      <c r="Z4597" s="17"/>
      <c r="AA4597" s="17"/>
      <c r="AB4597" s="17"/>
      <c r="AC4597" s="17"/>
      <c r="AE4597" s="16"/>
      <c r="AF4597" s="16"/>
      <c r="AG4597" s="16"/>
      <c r="AH4597" s="16"/>
      <c r="AI4597" s="16"/>
      <c r="AJ4597" s="16"/>
      <c r="AL4597" s="16"/>
      <c r="AM4597" s="16"/>
      <c r="AN4597" s="16"/>
      <c r="AO4597" s="16"/>
      <c r="AP4597" s="16"/>
      <c r="AQ4597" s="16"/>
      <c r="BI4597" s="1">
        <v>22</v>
      </c>
      <c r="BJ4597" s="6">
        <f>SUM($R$5:R4599)-$AB$2</f>
        <v>481.7070427999995</v>
      </c>
      <c r="BK4597" s="6">
        <f>SUM($R$5:S4599)-$AB$2</f>
        <v>2376.0716188640013</v>
      </c>
      <c r="BL4597" s="6">
        <f>SUM($R$5:T4599)-$AB$2</f>
        <v>7111.983059024009</v>
      </c>
      <c r="BM4597" s="6">
        <f>SUM($R$5:U4599)-$AB$2</f>
        <v>13742.259075248068</v>
      </c>
      <c r="BN4597" s="6">
        <f>SUM($R$5:V4599)-$AB$2</f>
        <v>23214.081955568166</v>
      </c>
      <c r="BO4597" s="6">
        <f>SUM($R$5:W4599)-$AB$2</f>
        <v>34580.269411951973</v>
      </c>
      <c r="BP4597" s="16"/>
    </row>
    <row r="4598" spans="1:68" x14ac:dyDescent="0.45">
      <c r="A4598" s="1">
        <v>2008</v>
      </c>
      <c r="B4598" s="1">
        <v>7</v>
      </c>
      <c r="C4598" s="1">
        <v>11</v>
      </c>
      <c r="D4598" s="1">
        <v>0</v>
      </c>
      <c r="E4598" s="1">
        <v>20</v>
      </c>
      <c r="F4598" s="1">
        <v>0</v>
      </c>
      <c r="G4598" s="4"/>
      <c r="H4598" s="4"/>
      <c r="Q4598" s="1">
        <v>21</v>
      </c>
      <c r="R4598" s="6">
        <f t="shared" si="6102"/>
        <v>0</v>
      </c>
      <c r="S4598" s="6">
        <f t="shared" si="6103"/>
        <v>0</v>
      </c>
      <c r="T4598" s="6">
        <f t="shared" si="6104"/>
        <v>0</v>
      </c>
      <c r="U4598" s="6">
        <f t="shared" si="6105"/>
        <v>0</v>
      </c>
      <c r="V4598" s="6">
        <f t="shared" si="6106"/>
        <v>0</v>
      </c>
      <c r="W4598" s="6">
        <f t="shared" si="6107"/>
        <v>0</v>
      </c>
      <c r="X4598" s="17"/>
      <c r="Y4598" s="17"/>
      <c r="Z4598" s="17"/>
      <c r="AA4598" s="17"/>
      <c r="AB4598" s="17"/>
      <c r="AC4598" s="17"/>
      <c r="AE4598" s="16"/>
      <c r="AF4598" s="16"/>
      <c r="AG4598" s="16"/>
      <c r="AH4598" s="16"/>
      <c r="AI4598" s="16"/>
      <c r="AJ4598" s="16"/>
      <c r="AL4598" s="16"/>
      <c r="AM4598" s="16"/>
      <c r="AN4598" s="16"/>
      <c r="AO4598" s="16"/>
      <c r="AP4598" s="16"/>
      <c r="AQ4598" s="16"/>
      <c r="BI4598" s="1">
        <v>23</v>
      </c>
      <c r="BJ4598" s="6">
        <f>SUM($R$5:R4600)-$AB$2</f>
        <v>481.7070427999995</v>
      </c>
      <c r="BK4598" s="6">
        <f>SUM($R$5:S4600)-$AB$2</f>
        <v>2376.0716188640013</v>
      </c>
      <c r="BL4598" s="6">
        <f>SUM($R$5:T4600)-$AB$2</f>
        <v>7111.983059024009</v>
      </c>
      <c r="BM4598" s="6">
        <f>SUM($R$5:U4600)-$AB$2</f>
        <v>13742.259075248068</v>
      </c>
      <c r="BN4598" s="6">
        <f>SUM($R$5:V4600)-$AB$2</f>
        <v>23214.081955568166</v>
      </c>
      <c r="BO4598" s="6">
        <f>SUM($R$5:W4600)-$AB$2</f>
        <v>34580.269411951973</v>
      </c>
      <c r="BP4598" s="16"/>
    </row>
    <row r="4599" spans="1:68" x14ac:dyDescent="0.45">
      <c r="A4599" s="1">
        <v>2008</v>
      </c>
      <c r="B4599" s="1">
        <v>7</v>
      </c>
      <c r="C4599" s="1">
        <v>11</v>
      </c>
      <c r="D4599" s="1">
        <v>1</v>
      </c>
      <c r="E4599" s="1">
        <v>19.899999999999999</v>
      </c>
      <c r="F4599" s="1">
        <v>0</v>
      </c>
      <c r="G4599" s="4"/>
      <c r="H4599" s="4"/>
      <c r="Q4599" s="1">
        <v>22</v>
      </c>
      <c r="R4599" s="6">
        <f t="shared" si="6102"/>
        <v>0</v>
      </c>
      <c r="S4599" s="6">
        <f t="shared" si="6103"/>
        <v>0</v>
      </c>
      <c r="T4599" s="6">
        <f t="shared" si="6104"/>
        <v>0</v>
      </c>
      <c r="U4599" s="6">
        <f t="shared" si="6105"/>
        <v>0</v>
      </c>
      <c r="V4599" s="6">
        <f t="shared" si="6106"/>
        <v>0</v>
      </c>
      <c r="W4599" s="6">
        <f t="shared" si="6107"/>
        <v>0</v>
      </c>
      <c r="X4599" s="17"/>
      <c r="Y4599" s="17"/>
      <c r="Z4599" s="17"/>
      <c r="AA4599" s="17"/>
      <c r="AB4599" s="17"/>
      <c r="AC4599" s="17"/>
      <c r="AE4599" s="16"/>
      <c r="AF4599" s="16"/>
      <c r="AG4599" s="16"/>
      <c r="AH4599" s="16"/>
      <c r="AI4599" s="16"/>
      <c r="AJ4599" s="16"/>
      <c r="AL4599" s="16"/>
      <c r="AM4599" s="16"/>
      <c r="AN4599" s="16"/>
      <c r="AO4599" s="16"/>
      <c r="AP4599" s="16"/>
      <c r="AQ4599" s="16"/>
      <c r="BI4599" s="1">
        <v>0</v>
      </c>
      <c r="BJ4599" s="6">
        <f t="shared" ref="BJ4599" si="6168">R4601-$AB$2</f>
        <v>-6.53125</v>
      </c>
      <c r="BK4599" s="6">
        <f t="shared" ref="BK4599" si="6169">S4601-$AB$2</f>
        <v>-6.53125</v>
      </c>
      <c r="BL4599" s="6">
        <f t="shared" ref="BL4599" si="6170">T4601-$AB$2</f>
        <v>-6.53125</v>
      </c>
      <c r="BM4599" s="6">
        <f t="shared" ref="BM4599" si="6171">U4601-$AB$2</f>
        <v>-6.53125</v>
      </c>
      <c r="BN4599" s="6">
        <f t="shared" ref="BN4599" si="6172">V4601-$AB$2</f>
        <v>-6.53125</v>
      </c>
      <c r="BO4599" s="6">
        <f t="shared" ref="BO4599" si="6173">W4601-$AB$2</f>
        <v>-6.53125</v>
      </c>
      <c r="BP4599" s="16">
        <v>193</v>
      </c>
    </row>
    <row r="4600" spans="1:68" x14ac:dyDescent="0.45">
      <c r="A4600" s="1">
        <v>2008</v>
      </c>
      <c r="B4600" s="1">
        <v>7</v>
      </c>
      <c r="C4600" s="1">
        <v>11</v>
      </c>
      <c r="D4600" s="1">
        <v>2</v>
      </c>
      <c r="E4600" s="1">
        <v>19.8</v>
      </c>
      <c r="F4600" s="1">
        <v>0</v>
      </c>
      <c r="G4600" s="4"/>
      <c r="H4600" s="4"/>
      <c r="Q4600" s="1">
        <v>23</v>
      </c>
      <c r="R4600" s="6">
        <f t="shared" si="6102"/>
        <v>0</v>
      </c>
      <c r="S4600" s="6">
        <f t="shared" si="6103"/>
        <v>0</v>
      </c>
      <c r="T4600" s="6">
        <f t="shared" si="6104"/>
        <v>0</v>
      </c>
      <c r="U4600" s="6">
        <f t="shared" si="6105"/>
        <v>0</v>
      </c>
      <c r="V4600" s="6">
        <f t="shared" si="6106"/>
        <v>0</v>
      </c>
      <c r="W4600" s="6">
        <f t="shared" si="6107"/>
        <v>0</v>
      </c>
      <c r="X4600" s="17"/>
      <c r="Y4600" s="17"/>
      <c r="Z4600" s="17"/>
      <c r="AA4600" s="17"/>
      <c r="AB4600" s="17"/>
      <c r="AC4600" s="17"/>
      <c r="AE4600" s="16"/>
      <c r="AF4600" s="16"/>
      <c r="AG4600" s="16"/>
      <c r="AH4600" s="16"/>
      <c r="AI4600" s="16"/>
      <c r="AJ4600" s="16"/>
      <c r="AL4600" s="16"/>
      <c r="AM4600" s="16"/>
      <c r="AN4600" s="16"/>
      <c r="AO4600" s="16"/>
      <c r="AP4600" s="16"/>
      <c r="AQ4600" s="16"/>
      <c r="BI4600" s="1">
        <v>1</v>
      </c>
      <c r="BJ4600" s="6">
        <f>SUM($R$5:R4602)-$AB$2</f>
        <v>481.7070427999995</v>
      </c>
      <c r="BK4600" s="6">
        <f>SUM($R$5:S4602)-$AB$2</f>
        <v>2376.0716188640013</v>
      </c>
      <c r="BL4600" s="6">
        <f>SUM($R$5:T4602)-$AB$2</f>
        <v>7111.983059024009</v>
      </c>
      <c r="BM4600" s="6">
        <f>SUM($R$5:U4602)-$AB$2</f>
        <v>13742.259075248068</v>
      </c>
      <c r="BN4600" s="6">
        <f>SUM($R$5:V4602)-$AB$2</f>
        <v>23214.081955568166</v>
      </c>
      <c r="BO4600" s="6">
        <f>SUM($R$5:W4602)-$AB$2</f>
        <v>34580.269411951973</v>
      </c>
      <c r="BP4600" s="16"/>
    </row>
    <row r="4601" spans="1:68" x14ac:dyDescent="0.45">
      <c r="A4601" s="1">
        <v>2008</v>
      </c>
      <c r="B4601" s="1">
        <v>7</v>
      </c>
      <c r="C4601" s="1">
        <v>11</v>
      </c>
      <c r="D4601" s="1">
        <v>3</v>
      </c>
      <c r="E4601" s="1">
        <v>19.7</v>
      </c>
      <c r="F4601" s="1">
        <v>0</v>
      </c>
      <c r="G4601" s="4"/>
      <c r="H4601" s="4"/>
      <c r="Q4601" s="1">
        <v>0</v>
      </c>
      <c r="R4601" s="6">
        <f t="shared" si="6102"/>
        <v>0</v>
      </c>
      <c r="S4601" s="6">
        <f t="shared" si="6103"/>
        <v>0</v>
      </c>
      <c r="T4601" s="6">
        <f t="shared" si="6104"/>
        <v>0</v>
      </c>
      <c r="U4601" s="6">
        <f t="shared" si="6105"/>
        <v>0</v>
      </c>
      <c r="V4601" s="6">
        <f t="shared" si="6106"/>
        <v>0</v>
      </c>
      <c r="W4601" s="6">
        <f t="shared" si="6107"/>
        <v>0</v>
      </c>
      <c r="X4601" s="17"/>
      <c r="Y4601" s="17"/>
      <c r="Z4601" s="17"/>
      <c r="AA4601" s="17"/>
      <c r="AB4601" s="17"/>
      <c r="AC4601" s="17"/>
      <c r="AE4601" s="16"/>
      <c r="AF4601" s="16"/>
      <c r="AG4601" s="16"/>
      <c r="AH4601" s="16"/>
      <c r="AI4601" s="16"/>
      <c r="AJ4601" s="16"/>
      <c r="AL4601" s="16"/>
      <c r="AM4601" s="16"/>
      <c r="AN4601" s="16"/>
      <c r="AO4601" s="16"/>
      <c r="AP4601" s="16"/>
      <c r="AQ4601" s="16"/>
      <c r="BI4601" s="1">
        <v>2</v>
      </c>
      <c r="BJ4601" s="6">
        <f>SUM($R$5:R4603)-$AB$2</f>
        <v>481.7070427999995</v>
      </c>
      <c r="BK4601" s="6">
        <f>SUM($R$5:S4603)-$AB$2</f>
        <v>2376.0716188640013</v>
      </c>
      <c r="BL4601" s="6">
        <f>SUM($R$5:T4603)-$AB$2</f>
        <v>7111.983059024009</v>
      </c>
      <c r="BM4601" s="6">
        <f>SUM($R$5:U4603)-$AB$2</f>
        <v>13742.259075248068</v>
      </c>
      <c r="BN4601" s="6">
        <f>SUM($R$5:V4603)-$AB$2</f>
        <v>23214.081955568166</v>
      </c>
      <c r="BO4601" s="6">
        <f>SUM($R$5:W4603)-$AB$2</f>
        <v>34580.269411951973</v>
      </c>
      <c r="BP4601" s="16"/>
    </row>
    <row r="4602" spans="1:68" x14ac:dyDescent="0.45">
      <c r="A4602" s="1">
        <v>2008</v>
      </c>
      <c r="B4602" s="1">
        <v>7</v>
      </c>
      <c r="C4602" s="1">
        <v>11</v>
      </c>
      <c r="D4602" s="1">
        <v>4</v>
      </c>
      <c r="E4602" s="1">
        <v>19.8</v>
      </c>
      <c r="F4602" s="1">
        <v>0</v>
      </c>
      <c r="G4602" s="4"/>
      <c r="H4602" s="4"/>
      <c r="Q4602" s="1">
        <v>1</v>
      </c>
      <c r="R4602" s="6">
        <f t="shared" si="6102"/>
        <v>0</v>
      </c>
      <c r="S4602" s="6">
        <f t="shared" si="6103"/>
        <v>0</v>
      </c>
      <c r="T4602" s="6">
        <f t="shared" si="6104"/>
        <v>0</v>
      </c>
      <c r="U4602" s="6">
        <f t="shared" si="6105"/>
        <v>0</v>
      </c>
      <c r="V4602" s="6">
        <f t="shared" si="6106"/>
        <v>0</v>
      </c>
      <c r="W4602" s="6">
        <f t="shared" si="6107"/>
        <v>0</v>
      </c>
      <c r="X4602" s="17"/>
      <c r="Y4602" s="17"/>
      <c r="Z4602" s="17"/>
      <c r="AA4602" s="17"/>
      <c r="AB4602" s="17"/>
      <c r="AC4602" s="17"/>
      <c r="AE4602" s="16"/>
      <c r="AF4602" s="16"/>
      <c r="AG4602" s="16"/>
      <c r="AH4602" s="16"/>
      <c r="AI4602" s="16"/>
      <c r="AJ4602" s="16"/>
      <c r="AL4602" s="16"/>
      <c r="AM4602" s="16"/>
      <c r="AN4602" s="16"/>
      <c r="AO4602" s="16"/>
      <c r="AP4602" s="16"/>
      <c r="AQ4602" s="16"/>
      <c r="BI4602" s="1">
        <v>3</v>
      </c>
      <c r="BJ4602" s="6">
        <f>SUM($R$5:R4604)-$AB$2</f>
        <v>481.7070427999995</v>
      </c>
      <c r="BK4602" s="6">
        <f>SUM($R$5:S4604)-$AB$2</f>
        <v>2376.0716188640013</v>
      </c>
      <c r="BL4602" s="6">
        <f>SUM($R$5:T4604)-$AB$2</f>
        <v>7111.983059024009</v>
      </c>
      <c r="BM4602" s="6">
        <f>SUM($R$5:U4604)-$AB$2</f>
        <v>13742.259075248068</v>
      </c>
      <c r="BN4602" s="6">
        <f>SUM($R$5:V4604)-$AB$2</f>
        <v>23214.081955568166</v>
      </c>
      <c r="BO4602" s="6">
        <f>SUM($R$5:W4604)-$AB$2</f>
        <v>34580.269411951973</v>
      </c>
      <c r="BP4602" s="16"/>
    </row>
    <row r="4603" spans="1:68" x14ac:dyDescent="0.45">
      <c r="A4603" s="1">
        <v>2008</v>
      </c>
      <c r="B4603" s="1">
        <v>7</v>
      </c>
      <c r="C4603" s="1">
        <v>11</v>
      </c>
      <c r="D4603" s="1">
        <v>5</v>
      </c>
      <c r="E4603" s="1">
        <v>19.899999999999999</v>
      </c>
      <c r="F4603" s="1">
        <v>0</v>
      </c>
      <c r="G4603" s="4"/>
      <c r="H4603" s="4"/>
      <c r="Q4603" s="1">
        <v>2</v>
      </c>
      <c r="R4603" s="6">
        <f t="shared" si="6102"/>
        <v>0</v>
      </c>
      <c r="S4603" s="6">
        <f t="shared" si="6103"/>
        <v>0</v>
      </c>
      <c r="T4603" s="6">
        <f t="shared" si="6104"/>
        <v>0</v>
      </c>
      <c r="U4603" s="6">
        <f t="shared" si="6105"/>
        <v>0</v>
      </c>
      <c r="V4603" s="6">
        <f t="shared" si="6106"/>
        <v>0</v>
      </c>
      <c r="W4603" s="6">
        <f t="shared" si="6107"/>
        <v>0</v>
      </c>
      <c r="X4603" s="17"/>
      <c r="Y4603" s="17"/>
      <c r="Z4603" s="17"/>
      <c r="AA4603" s="17"/>
      <c r="AB4603" s="17"/>
      <c r="AC4603" s="17"/>
      <c r="AE4603" s="16"/>
      <c r="AF4603" s="16"/>
      <c r="AG4603" s="16"/>
      <c r="AH4603" s="16"/>
      <c r="AI4603" s="16"/>
      <c r="AJ4603" s="16"/>
      <c r="AL4603" s="16"/>
      <c r="AM4603" s="16"/>
      <c r="AN4603" s="16"/>
      <c r="AO4603" s="16"/>
      <c r="AP4603" s="16"/>
      <c r="AQ4603" s="16"/>
      <c r="BI4603" s="1">
        <v>4</v>
      </c>
      <c r="BJ4603" s="6">
        <f>SUM($R$5:R4605)-$AB$2</f>
        <v>481.7070427999995</v>
      </c>
      <c r="BK4603" s="6">
        <f>SUM($R$5:S4605)-$AB$2</f>
        <v>2376.0716188640013</v>
      </c>
      <c r="BL4603" s="6">
        <f>SUM($R$5:T4605)-$AB$2</f>
        <v>7111.983059024009</v>
      </c>
      <c r="BM4603" s="6">
        <f>SUM($R$5:U4605)-$AB$2</f>
        <v>13742.259075248068</v>
      </c>
      <c r="BN4603" s="6">
        <f>SUM($R$5:V4605)-$AB$2</f>
        <v>23214.081955568166</v>
      </c>
      <c r="BO4603" s="6">
        <f>SUM($R$5:W4605)-$AB$2</f>
        <v>34580.269411951973</v>
      </c>
      <c r="BP4603" s="16"/>
    </row>
    <row r="4604" spans="1:68" x14ac:dyDescent="0.45">
      <c r="A4604" s="1">
        <v>2008</v>
      </c>
      <c r="B4604" s="1">
        <v>7</v>
      </c>
      <c r="C4604" s="1">
        <v>11</v>
      </c>
      <c r="D4604" s="1">
        <v>6</v>
      </c>
      <c r="E4604" s="1">
        <v>19.3</v>
      </c>
      <c r="F4604" s="1">
        <v>3.42</v>
      </c>
      <c r="G4604" s="4"/>
      <c r="H4604" s="4"/>
      <c r="Q4604" s="1">
        <v>3</v>
      </c>
      <c r="R4604" s="6">
        <f t="shared" si="6102"/>
        <v>0</v>
      </c>
      <c r="S4604" s="6">
        <f t="shared" si="6103"/>
        <v>0</v>
      </c>
      <c r="T4604" s="6">
        <f t="shared" si="6104"/>
        <v>0</v>
      </c>
      <c r="U4604" s="6">
        <f t="shared" si="6105"/>
        <v>0</v>
      </c>
      <c r="V4604" s="6">
        <f t="shared" si="6106"/>
        <v>0</v>
      </c>
      <c r="W4604" s="6">
        <f t="shared" si="6107"/>
        <v>0</v>
      </c>
      <c r="X4604" s="17"/>
      <c r="Y4604" s="17"/>
      <c r="Z4604" s="17"/>
      <c r="AA4604" s="17"/>
      <c r="AB4604" s="17"/>
      <c r="AC4604" s="17"/>
      <c r="AE4604" s="16"/>
      <c r="AF4604" s="16"/>
      <c r="AG4604" s="16"/>
      <c r="AH4604" s="16"/>
      <c r="AI4604" s="16"/>
      <c r="AJ4604" s="16"/>
      <c r="AL4604" s="16"/>
      <c r="AM4604" s="16"/>
      <c r="AN4604" s="16"/>
      <c r="AO4604" s="16"/>
      <c r="AP4604" s="16"/>
      <c r="AQ4604" s="16"/>
      <c r="BI4604" s="1">
        <v>5</v>
      </c>
      <c r="BJ4604" s="6">
        <f>SUM($R$5:R4606)-$AB$2</f>
        <v>481.7070427999995</v>
      </c>
      <c r="BK4604" s="6">
        <f>SUM($R$5:S4606)-$AB$2</f>
        <v>2376.0716188640013</v>
      </c>
      <c r="BL4604" s="6">
        <f>SUM($R$5:T4606)-$AB$2</f>
        <v>7111.983059024009</v>
      </c>
      <c r="BM4604" s="6">
        <f>SUM($R$5:U4606)-$AB$2</f>
        <v>13742.259075248068</v>
      </c>
      <c r="BN4604" s="6">
        <f>SUM($R$5:V4606)-$AB$2</f>
        <v>23214.081955568166</v>
      </c>
      <c r="BO4604" s="6">
        <f>SUM($R$5:W4606)-$AB$2</f>
        <v>34580.269411951973</v>
      </c>
      <c r="BP4604" s="16"/>
    </row>
    <row r="4605" spans="1:68" x14ac:dyDescent="0.45">
      <c r="A4605" s="1">
        <v>2008</v>
      </c>
      <c r="B4605" s="1">
        <v>7</v>
      </c>
      <c r="C4605" s="1">
        <v>11</v>
      </c>
      <c r="D4605" s="1">
        <v>7</v>
      </c>
      <c r="E4605" s="1">
        <v>19.5</v>
      </c>
      <c r="F4605" s="1">
        <v>173.5</v>
      </c>
      <c r="G4605" s="4"/>
      <c r="H4605" s="4"/>
      <c r="Q4605" s="1">
        <v>4</v>
      </c>
      <c r="R4605" s="6">
        <f t="shared" si="6102"/>
        <v>0</v>
      </c>
      <c r="S4605" s="6">
        <f t="shared" si="6103"/>
        <v>0</v>
      </c>
      <c r="T4605" s="6">
        <f t="shared" si="6104"/>
        <v>0</v>
      </c>
      <c r="U4605" s="6">
        <f t="shared" si="6105"/>
        <v>0</v>
      </c>
      <c r="V4605" s="6">
        <f t="shared" si="6106"/>
        <v>0</v>
      </c>
      <c r="W4605" s="6">
        <f t="shared" si="6107"/>
        <v>0</v>
      </c>
      <c r="X4605" s="17"/>
      <c r="Y4605" s="17"/>
      <c r="Z4605" s="17"/>
      <c r="AA4605" s="17"/>
      <c r="AB4605" s="17"/>
      <c r="AC4605" s="17"/>
      <c r="AE4605" s="16"/>
      <c r="AF4605" s="16"/>
      <c r="AG4605" s="16"/>
      <c r="AH4605" s="16"/>
      <c r="AI4605" s="16"/>
      <c r="AJ4605" s="16"/>
      <c r="AL4605" s="16"/>
      <c r="AM4605" s="16"/>
      <c r="AN4605" s="16"/>
      <c r="AO4605" s="16"/>
      <c r="AP4605" s="16"/>
      <c r="AQ4605" s="16"/>
      <c r="BI4605" s="1">
        <v>6</v>
      </c>
      <c r="BJ4605" s="6">
        <f>SUM($R$5:R4607)-$AB$2</f>
        <v>481.70902639999952</v>
      </c>
      <c r="BK4605" s="6">
        <f>SUM($R$5:S4607)-$AB$2</f>
        <v>2376.0812988320013</v>
      </c>
      <c r="BL4605" s="6">
        <f>SUM($R$5:T4607)-$AB$2</f>
        <v>7112.0119799120093</v>
      </c>
      <c r="BM4605" s="6">
        <f>SUM($R$5:U4607)-$AB$2</f>
        <v>13742.314933424068</v>
      </c>
      <c r="BN4605" s="6">
        <f>SUM($R$5:V4607)-$AB$2</f>
        <v>23214.176295584166</v>
      </c>
      <c r="BO4605" s="6">
        <f>SUM($R$5:W4607)-$AB$2</f>
        <v>34580.409930175971</v>
      </c>
      <c r="BP4605" s="16"/>
    </row>
    <row r="4606" spans="1:68" x14ac:dyDescent="0.45">
      <c r="A4606" s="1">
        <v>2008</v>
      </c>
      <c r="B4606" s="1">
        <v>7</v>
      </c>
      <c r="C4606" s="1">
        <v>11</v>
      </c>
      <c r="D4606" s="1">
        <v>8</v>
      </c>
      <c r="E4606" s="1">
        <v>21.3</v>
      </c>
      <c r="F4606" s="1">
        <v>326.97000000000003</v>
      </c>
      <c r="G4606" s="4"/>
      <c r="H4606" s="4"/>
      <c r="Q4606" s="1">
        <v>5</v>
      </c>
      <c r="R4606" s="6">
        <f t="shared" si="6102"/>
        <v>0</v>
      </c>
      <c r="S4606" s="6">
        <f t="shared" si="6103"/>
        <v>0</v>
      </c>
      <c r="T4606" s="6">
        <f t="shared" si="6104"/>
        <v>0</v>
      </c>
      <c r="U4606" s="6">
        <f t="shared" si="6105"/>
        <v>0</v>
      </c>
      <c r="V4606" s="6">
        <f t="shared" si="6106"/>
        <v>0</v>
      </c>
      <c r="W4606" s="6">
        <f t="shared" si="6107"/>
        <v>0</v>
      </c>
      <c r="X4606" s="17"/>
      <c r="Y4606" s="17"/>
      <c r="Z4606" s="17"/>
      <c r="AA4606" s="17"/>
      <c r="AB4606" s="17"/>
      <c r="AC4606" s="17"/>
      <c r="AE4606" s="16"/>
      <c r="AF4606" s="16"/>
      <c r="AG4606" s="16"/>
      <c r="AH4606" s="16"/>
      <c r="AI4606" s="16"/>
      <c r="AJ4606" s="16"/>
      <c r="AL4606" s="16"/>
      <c r="AM4606" s="16"/>
      <c r="AN4606" s="16"/>
      <c r="AO4606" s="16"/>
      <c r="AP4606" s="16"/>
      <c r="AQ4606" s="16"/>
      <c r="BI4606" s="1">
        <v>7</v>
      </c>
      <c r="BJ4606" s="6">
        <f>SUM($R$5:R4608)-$AB$2</f>
        <v>481.80965639999954</v>
      </c>
      <c r="BK4606" s="6">
        <f>SUM($R$5:S4608)-$AB$2</f>
        <v>2376.5723732320012</v>
      </c>
      <c r="BL4606" s="6">
        <f>SUM($R$5:T4608)-$AB$2</f>
        <v>7113.4791653120092</v>
      </c>
      <c r="BM4606" s="6">
        <f>SUM($R$5:U4608)-$AB$2</f>
        <v>13745.148674224069</v>
      </c>
      <c r="BN4606" s="6">
        <f>SUM($R$5:V4608)-$AB$2</f>
        <v>23218.962258384166</v>
      </c>
      <c r="BO4606" s="6">
        <f>SUM($R$5:W4608)-$AB$2</f>
        <v>34587.538559375978</v>
      </c>
      <c r="BP4606" s="16"/>
    </row>
    <row r="4607" spans="1:68" x14ac:dyDescent="0.45">
      <c r="A4607" s="1">
        <v>2008</v>
      </c>
      <c r="B4607" s="1">
        <v>7</v>
      </c>
      <c r="C4607" s="1">
        <v>11</v>
      </c>
      <c r="D4607" s="1">
        <v>9</v>
      </c>
      <c r="E4607" s="1">
        <v>22.1</v>
      </c>
      <c r="F4607" s="1">
        <v>223.5</v>
      </c>
      <c r="G4607" s="4"/>
      <c r="H4607" s="4"/>
      <c r="Q4607" s="1">
        <v>6</v>
      </c>
      <c r="R4607" s="6">
        <f t="shared" si="6102"/>
        <v>1.9835999999999999E-3</v>
      </c>
      <c r="S4607" s="6">
        <f t="shared" si="6103"/>
        <v>7.6963679999999986E-3</v>
      </c>
      <c r="T4607" s="6">
        <f t="shared" si="6104"/>
        <v>1.9240919999999995E-2</v>
      </c>
      <c r="U4607" s="6">
        <f t="shared" si="6105"/>
        <v>2.6937288E-2</v>
      </c>
      <c r="V4607" s="6">
        <f t="shared" si="6106"/>
        <v>3.8481839999999989E-2</v>
      </c>
      <c r="W4607" s="6">
        <f t="shared" si="6107"/>
        <v>4.6178207999999998E-2</v>
      </c>
      <c r="X4607" s="17"/>
      <c r="Y4607" s="17"/>
      <c r="Z4607" s="17"/>
      <c r="AA4607" s="17"/>
      <c r="AB4607" s="17"/>
      <c r="AC4607" s="17"/>
      <c r="AE4607" s="16"/>
      <c r="AF4607" s="16"/>
      <c r="AG4607" s="16"/>
      <c r="AH4607" s="16"/>
      <c r="AI4607" s="16"/>
      <c r="AJ4607" s="16"/>
      <c r="AL4607" s="16"/>
      <c r="AM4607" s="16"/>
      <c r="AN4607" s="16"/>
      <c r="AO4607" s="16"/>
      <c r="AP4607" s="16"/>
      <c r="AQ4607" s="16"/>
      <c r="BI4607" s="1">
        <v>8</v>
      </c>
      <c r="BJ4607" s="6">
        <f>SUM($R$5:R4609)-$AB$2</f>
        <v>481.99929899999955</v>
      </c>
      <c r="BK4607" s="6">
        <f>SUM($R$5:S4609)-$AB$2</f>
        <v>2377.4978291200009</v>
      </c>
      <c r="BL4607" s="6">
        <f>SUM($R$5:T4609)-$AB$2</f>
        <v>7116.2441544200092</v>
      </c>
      <c r="BM4607" s="6">
        <f>SUM($R$5:U4609)-$AB$2</f>
        <v>13750.489009840068</v>
      </c>
      <c r="BN4607" s="6">
        <f>SUM($R$5:V4609)-$AB$2</f>
        <v>23227.981660440168</v>
      </c>
      <c r="BO4607" s="6">
        <f>SUM($R$5:W4609)-$AB$2</f>
        <v>34600.972841159986</v>
      </c>
      <c r="BP4607" s="16"/>
    </row>
    <row r="4608" spans="1:68" x14ac:dyDescent="0.45">
      <c r="A4608" s="1">
        <v>2008</v>
      </c>
      <c r="B4608" s="1">
        <v>7</v>
      </c>
      <c r="C4608" s="1">
        <v>11</v>
      </c>
      <c r="D4608" s="1">
        <v>10</v>
      </c>
      <c r="E4608" s="1">
        <v>22.4</v>
      </c>
      <c r="F4608" s="1">
        <v>209.77</v>
      </c>
      <c r="G4608" s="4"/>
      <c r="H4608" s="4"/>
      <c r="Q4608" s="1">
        <v>7</v>
      </c>
      <c r="R4608" s="6">
        <f t="shared" si="6102"/>
        <v>0.10063</v>
      </c>
      <c r="S4608" s="6">
        <f t="shared" si="6103"/>
        <v>0.39044439999999997</v>
      </c>
      <c r="T4608" s="6">
        <f t="shared" si="6104"/>
        <v>0.97611099999999984</v>
      </c>
      <c r="U4608" s="6">
        <f t="shared" si="6105"/>
        <v>1.3665554</v>
      </c>
      <c r="V4608" s="6">
        <f t="shared" si="6106"/>
        <v>1.9522219999999997</v>
      </c>
      <c r="W4608" s="6">
        <f t="shared" si="6107"/>
        <v>2.3426664000000001</v>
      </c>
      <c r="X4608" s="17"/>
      <c r="Y4608" s="17"/>
      <c r="Z4608" s="17"/>
      <c r="AA4608" s="17"/>
      <c r="AB4608" s="17"/>
      <c r="AC4608" s="17"/>
      <c r="AE4608" s="16"/>
      <c r="AF4608" s="16"/>
      <c r="AG4608" s="16"/>
      <c r="AH4608" s="16"/>
      <c r="AI4608" s="16"/>
      <c r="AJ4608" s="16"/>
      <c r="AL4608" s="16"/>
      <c r="AM4608" s="16"/>
      <c r="AN4608" s="16"/>
      <c r="AO4608" s="16"/>
      <c r="AP4608" s="16"/>
      <c r="AQ4608" s="16"/>
      <c r="BI4608" s="1">
        <v>9</v>
      </c>
      <c r="BJ4608" s="6">
        <f>SUM($R$5:R4610)-$AB$2</f>
        <v>482.12892899999957</v>
      </c>
      <c r="BK4608" s="6">
        <f>SUM($R$5:S4610)-$AB$2</f>
        <v>2378.1304235200009</v>
      </c>
      <c r="BL4608" s="6">
        <f>SUM($R$5:T4610)-$AB$2</f>
        <v>7118.1341598200088</v>
      </c>
      <c r="BM4608" s="6">
        <f>SUM($R$5:U4610)-$AB$2</f>
        <v>13754.139390640068</v>
      </c>
      <c r="BN4608" s="6">
        <f>SUM($R$5:V4610)-$AB$2</f>
        <v>23234.146863240167</v>
      </c>
      <c r="BO4608" s="6">
        <f>SUM($R$5:W4610)-$AB$2</f>
        <v>34610.155830359989</v>
      </c>
      <c r="BP4608" s="16"/>
    </row>
    <row r="4609" spans="1:68" x14ac:dyDescent="0.45">
      <c r="A4609" s="1">
        <v>2008</v>
      </c>
      <c r="B4609" s="1">
        <v>7</v>
      </c>
      <c r="C4609" s="1">
        <v>11</v>
      </c>
      <c r="D4609" s="1">
        <v>11</v>
      </c>
      <c r="E4609" s="1">
        <v>23</v>
      </c>
      <c r="F4609" s="1">
        <v>366.31</v>
      </c>
      <c r="G4609" s="4"/>
      <c r="H4609" s="4"/>
      <c r="Q4609" s="1">
        <v>8</v>
      </c>
      <c r="R4609" s="6">
        <f t="shared" si="6102"/>
        <v>0.18964260000000002</v>
      </c>
      <c r="S4609" s="6">
        <f t="shared" si="6103"/>
        <v>0.73581328800000001</v>
      </c>
      <c r="T4609" s="6">
        <f t="shared" si="6104"/>
        <v>1.8395332200000001</v>
      </c>
      <c r="U4609" s="6">
        <f t="shared" si="6105"/>
        <v>2.575346508</v>
      </c>
      <c r="V4609" s="6">
        <f t="shared" si="6106"/>
        <v>3.6790664400000002</v>
      </c>
      <c r="W4609" s="6">
        <f t="shared" si="6107"/>
        <v>4.4148797280000007</v>
      </c>
      <c r="X4609" s="17"/>
      <c r="Y4609" s="17"/>
      <c r="Z4609" s="17"/>
      <c r="AA4609" s="17"/>
      <c r="AB4609" s="17"/>
      <c r="AC4609" s="17"/>
      <c r="AE4609" s="16"/>
      <c r="AF4609" s="16"/>
      <c r="AG4609" s="16"/>
      <c r="AH4609" s="16"/>
      <c r="AI4609" s="16"/>
      <c r="AJ4609" s="16"/>
      <c r="AL4609" s="16"/>
      <c r="AM4609" s="16"/>
      <c r="AN4609" s="16"/>
      <c r="AO4609" s="16"/>
      <c r="AP4609" s="16"/>
      <c r="AQ4609" s="16"/>
      <c r="BI4609" s="1">
        <v>10</v>
      </c>
      <c r="BJ4609" s="6">
        <f>SUM($R$5:R4611)-$AB$2</f>
        <v>482.2505955999996</v>
      </c>
      <c r="BK4609" s="6">
        <f>SUM($R$5:S4611)-$AB$2</f>
        <v>2378.724156528001</v>
      </c>
      <c r="BL4609" s="6">
        <f>SUM($R$5:T4611)-$AB$2</f>
        <v>7119.9080588480083</v>
      </c>
      <c r="BM4609" s="6">
        <f>SUM($R$5:U4611)-$AB$2</f>
        <v>13757.565522096067</v>
      </c>
      <c r="BN4609" s="6">
        <f>SUM($R$5:V4611)-$AB$2</f>
        <v>23239.933326736169</v>
      </c>
      <c r="BO4609" s="6">
        <f>SUM($R$5:W4611)-$AB$2</f>
        <v>34618.774692303989</v>
      </c>
      <c r="BP4609" s="16"/>
    </row>
    <row r="4610" spans="1:68" x14ac:dyDescent="0.45">
      <c r="A4610" s="1">
        <v>2008</v>
      </c>
      <c r="B4610" s="1">
        <v>7</v>
      </c>
      <c r="C4610" s="1">
        <v>11</v>
      </c>
      <c r="D4610" s="1">
        <v>12</v>
      </c>
      <c r="E4610" s="1">
        <v>22.4</v>
      </c>
      <c r="F4610" s="1">
        <v>390.05</v>
      </c>
      <c r="G4610" s="4"/>
      <c r="H4610" s="4"/>
      <c r="Q4610" s="1">
        <v>9</v>
      </c>
      <c r="R4610" s="6">
        <f t="shared" si="6102"/>
        <v>0.12963</v>
      </c>
      <c r="S4610" s="6">
        <f t="shared" si="6103"/>
        <v>0.50296439999999998</v>
      </c>
      <c r="T4610" s="6">
        <f t="shared" si="6104"/>
        <v>1.2574109999999998</v>
      </c>
      <c r="U4610" s="6">
        <f t="shared" si="6105"/>
        <v>1.7603753999999998</v>
      </c>
      <c r="V4610" s="6">
        <f t="shared" si="6106"/>
        <v>2.5148219999999997</v>
      </c>
      <c r="W4610" s="6">
        <f t="shared" si="6107"/>
        <v>3.0177863999999999</v>
      </c>
      <c r="X4610" s="17"/>
      <c r="Y4610" s="17"/>
      <c r="Z4610" s="17"/>
      <c r="AA4610" s="17"/>
      <c r="AB4610" s="17"/>
      <c r="AC4610" s="17"/>
      <c r="AE4610" s="16"/>
      <c r="AF4610" s="16"/>
      <c r="AG4610" s="16"/>
      <c r="AH4610" s="16"/>
      <c r="AI4610" s="16"/>
      <c r="AJ4610" s="16"/>
      <c r="AL4610" s="16"/>
      <c r="AM4610" s="16"/>
      <c r="AN4610" s="16"/>
      <c r="AO4610" s="16"/>
      <c r="AP4610" s="16"/>
      <c r="AQ4610" s="16"/>
      <c r="BI4610" s="1">
        <v>11</v>
      </c>
      <c r="BJ4610" s="6">
        <f>SUM($R$5:R4612)-$AB$2</f>
        <v>482.46305539999958</v>
      </c>
      <c r="BK4610" s="6">
        <f>SUM($R$5:S4612)-$AB$2</f>
        <v>2379.7609603520009</v>
      </c>
      <c r="BL4610" s="6">
        <f>SUM($R$5:T4612)-$AB$2</f>
        <v>7123.0057227320085</v>
      </c>
      <c r="BM4610" s="6">
        <f>SUM($R$5:U4612)-$AB$2</f>
        <v>13763.548390064067</v>
      </c>
      <c r="BN4610" s="6">
        <f>SUM($R$5:V4612)-$AB$2</f>
        <v>23250.03791482417</v>
      </c>
      <c r="BO4610" s="6">
        <f>SUM($R$5:W4612)-$AB$2</f>
        <v>34633.825344535988</v>
      </c>
      <c r="BP4610" s="16"/>
    </row>
    <row r="4611" spans="1:68" x14ac:dyDescent="0.45">
      <c r="A4611" s="1">
        <v>2008</v>
      </c>
      <c r="B4611" s="1">
        <v>7</v>
      </c>
      <c r="C4611" s="1">
        <v>11</v>
      </c>
      <c r="D4611" s="1">
        <v>13</v>
      </c>
      <c r="E4611" s="1">
        <v>23.3</v>
      </c>
      <c r="F4611" s="1">
        <v>779.07</v>
      </c>
      <c r="G4611" s="4"/>
      <c r="H4611" s="4"/>
      <c r="Q4611" s="1">
        <v>10</v>
      </c>
      <c r="R4611" s="6">
        <f t="shared" si="6102"/>
        <v>0.1216666</v>
      </c>
      <c r="S4611" s="6">
        <f t="shared" si="6103"/>
        <v>0.47206640800000005</v>
      </c>
      <c r="T4611" s="6">
        <f t="shared" si="6104"/>
        <v>1.1801660199999999</v>
      </c>
      <c r="U4611" s="6">
        <f t="shared" si="6105"/>
        <v>1.652232428</v>
      </c>
      <c r="V4611" s="6">
        <f t="shared" si="6106"/>
        <v>2.3603320399999999</v>
      </c>
      <c r="W4611" s="6">
        <f t="shared" si="6107"/>
        <v>2.8323984480000002</v>
      </c>
      <c r="X4611" s="17"/>
      <c r="Y4611" s="17"/>
      <c r="Z4611" s="17"/>
      <c r="AA4611" s="17"/>
      <c r="AB4611" s="17"/>
      <c r="AC4611" s="17"/>
      <c r="AE4611" s="16"/>
      <c r="AF4611" s="16"/>
      <c r="AG4611" s="16"/>
      <c r="AH4611" s="16"/>
      <c r="AI4611" s="16"/>
      <c r="AJ4611" s="16"/>
      <c r="AL4611" s="16"/>
      <c r="AM4611" s="16"/>
      <c r="AN4611" s="16"/>
      <c r="AO4611" s="16"/>
      <c r="AP4611" s="16"/>
      <c r="AQ4611" s="16"/>
      <c r="BI4611" s="1">
        <v>12</v>
      </c>
      <c r="BJ4611" s="6">
        <f t="shared" ref="BJ4611" si="6174">R4613-$AB$2</f>
        <v>-6.305021</v>
      </c>
      <c r="BK4611" s="6">
        <f t="shared" ref="BK4611" si="6175">S4613-$AB$2</f>
        <v>-5.6534814799999999</v>
      </c>
      <c r="BL4611" s="6">
        <f t="shared" ref="BL4611" si="6176">T4613-$AB$2</f>
        <v>-4.3368286999999999</v>
      </c>
      <c r="BM4611" s="6">
        <f t="shared" ref="BM4611" si="6177">U4613-$AB$2</f>
        <v>-3.4590601800000003</v>
      </c>
      <c r="BN4611" s="6">
        <f t="shared" ref="BN4611" si="6178">V4613-$AB$2</f>
        <v>-2.1424074000000006</v>
      </c>
      <c r="BO4611" s="6">
        <f t="shared" ref="BO4611" si="6179">W4613-$AB$2</f>
        <v>-1.2646388800000006</v>
      </c>
      <c r="BP4611" s="16"/>
    </row>
    <row r="4612" spans="1:68" x14ac:dyDescent="0.45">
      <c r="A4612" s="1">
        <v>2008</v>
      </c>
      <c r="B4612" s="1">
        <v>7</v>
      </c>
      <c r="C4612" s="1">
        <v>11</v>
      </c>
      <c r="D4612" s="1">
        <v>14</v>
      </c>
      <c r="E4612" s="1">
        <v>23.6</v>
      </c>
      <c r="F4612" s="1">
        <v>814.27</v>
      </c>
      <c r="G4612" s="4"/>
      <c r="H4612" s="4"/>
      <c r="Q4612" s="1">
        <v>11</v>
      </c>
      <c r="R4612" s="6">
        <f t="shared" si="6102"/>
        <v>0.21245979999999998</v>
      </c>
      <c r="S4612" s="6">
        <f t="shared" si="6103"/>
        <v>0.82434402399999984</v>
      </c>
      <c r="T4612" s="6">
        <f t="shared" si="6104"/>
        <v>2.0608600599999995</v>
      </c>
      <c r="U4612" s="6">
        <f t="shared" si="6105"/>
        <v>2.8852040839999997</v>
      </c>
      <c r="V4612" s="6">
        <f t="shared" si="6106"/>
        <v>4.1217201199999991</v>
      </c>
      <c r="W4612" s="6">
        <f t="shared" si="6107"/>
        <v>4.9460641440000002</v>
      </c>
      <c r="X4612" s="17"/>
      <c r="Y4612" s="17"/>
      <c r="Z4612" s="17"/>
      <c r="AA4612" s="17"/>
      <c r="AB4612" s="17"/>
      <c r="AC4612" s="17"/>
      <c r="AE4612" s="16"/>
      <c r="AF4612" s="16"/>
      <c r="AG4612" s="16"/>
      <c r="AH4612" s="16"/>
      <c r="AI4612" s="16"/>
      <c r="AJ4612" s="16"/>
      <c r="AL4612" s="16"/>
      <c r="AM4612" s="16"/>
      <c r="AN4612" s="16"/>
      <c r="AO4612" s="16"/>
      <c r="AP4612" s="16"/>
      <c r="AQ4612" s="16"/>
      <c r="BI4612" s="1">
        <v>13</v>
      </c>
      <c r="BJ4612" s="6">
        <f>SUM($R$5:R4614)-$AB$2</f>
        <v>483.14114499999954</v>
      </c>
      <c r="BK4612" s="6">
        <f>SUM($R$5:S4614)-$AB$2</f>
        <v>2383.0700376000009</v>
      </c>
      <c r="BL4612" s="6">
        <f>SUM($R$5:T4614)-$AB$2</f>
        <v>7132.892269100008</v>
      </c>
      <c r="BM4612" s="6">
        <f>SUM($R$5:U4614)-$AB$2</f>
        <v>13782.643393200069</v>
      </c>
      <c r="BN4612" s="6">
        <f>SUM($R$5:V4614)-$AB$2</f>
        <v>23282.287856200168</v>
      </c>
      <c r="BO4612" s="6">
        <f>SUM($R$5:W4614)-$AB$2</f>
        <v>34681.86121179998</v>
      </c>
      <c r="BP4612" s="16"/>
    </row>
    <row r="4613" spans="1:68" x14ac:dyDescent="0.45">
      <c r="A4613" s="1">
        <v>2008</v>
      </c>
      <c r="B4613" s="1">
        <v>7</v>
      </c>
      <c r="C4613" s="1">
        <v>11</v>
      </c>
      <c r="D4613" s="1">
        <v>15</v>
      </c>
      <c r="E4613" s="1">
        <v>23.9</v>
      </c>
      <c r="F4613" s="1">
        <v>724.86</v>
      </c>
      <c r="G4613" s="4"/>
      <c r="H4613" s="4"/>
      <c r="Q4613" s="1">
        <v>12</v>
      </c>
      <c r="R4613" s="6">
        <f t="shared" si="6102"/>
        <v>0.22622899999999999</v>
      </c>
      <c r="S4613" s="6">
        <f t="shared" si="6103"/>
        <v>0.87776851999999994</v>
      </c>
      <c r="T4613" s="6">
        <f t="shared" si="6104"/>
        <v>2.1944212999999997</v>
      </c>
      <c r="U4613" s="6">
        <f t="shared" si="6105"/>
        <v>3.0721898199999997</v>
      </c>
      <c r="V4613" s="6">
        <f t="shared" si="6106"/>
        <v>4.3888425999999994</v>
      </c>
      <c r="W4613" s="6">
        <f t="shared" si="6107"/>
        <v>5.2666111199999994</v>
      </c>
      <c r="X4613" s="17">
        <f t="shared" ref="X4613" si="6180">SUM(R4613:R4637)-$Z$2</f>
        <v>-0.96905860000000033</v>
      </c>
      <c r="Y4613" s="17">
        <f t="shared" ref="Y4613" si="6181">SUM(S4613:S4637)-$Z$2</f>
        <v>11.288052631999998</v>
      </c>
      <c r="Z4613" s="17">
        <f t="shared" ref="Z4613" si="6182">SUM(T4613:T4637)-$Z$2</f>
        <v>36.057631579999992</v>
      </c>
      <c r="AA4613" s="17">
        <f t="shared" ref="AA4613" si="6183">SUM(U4613:U4637)-$Z$2</f>
        <v>52.570684211999982</v>
      </c>
      <c r="AB4613" s="17">
        <f t="shared" ref="AB4613" si="6184">SUM(V4613:V4637)-$Z$2</f>
        <v>77.340263159999992</v>
      </c>
      <c r="AC4613" s="17">
        <f t="shared" ref="AC4613" si="6185">SUM(W4613:W4637)-$Z$2</f>
        <v>93.853315792000018</v>
      </c>
      <c r="AE4613" s="16">
        <f t="shared" ref="AE4613" si="6186">IF(X4613&gt;0,1,0)</f>
        <v>0</v>
      </c>
      <c r="AF4613" s="16">
        <f t="shared" ref="AF4613" si="6187">IF(Y4613&gt;0,1,0)</f>
        <v>1</v>
      </c>
      <c r="AG4613" s="16">
        <f t="shared" ref="AG4613" si="6188">IF(Z4613&gt;0,1,0)</f>
        <v>1</v>
      </c>
      <c r="AH4613" s="16">
        <f t="shared" ref="AH4613" si="6189">IF(AA4613&gt;0,1,0)</f>
        <v>1</v>
      </c>
      <c r="AI4613" s="16">
        <f t="shared" ref="AI4613" si="6190">IF(AB4613&gt;0,1,0)</f>
        <v>1</v>
      </c>
      <c r="AJ4613" s="16">
        <f t="shared" ref="AJ4613" si="6191">IF(AC4613&gt;0,1,0)</f>
        <v>1</v>
      </c>
      <c r="AL4613" s="16">
        <f t="shared" ref="AL4613" si="6192">IF(X4613&lt;0,ABS(X4613*$AP$1),0)</f>
        <v>0</v>
      </c>
      <c r="AM4613" s="16">
        <f t="shared" ref="AM4613" si="6193">IF(Y4613&lt;0,ABS(Y4613*$AP$1),0)</f>
        <v>0</v>
      </c>
      <c r="AN4613" s="16">
        <f t="shared" ref="AN4613" si="6194">IF(Z4613&lt;0,ABS(Z4613*$AP$1),0)</f>
        <v>0</v>
      </c>
      <c r="AO4613" s="16">
        <f t="shared" ref="AO4613" si="6195">IF(AA4613&lt;0,ABS(AA4613*$AP$1),0)</f>
        <v>0</v>
      </c>
      <c r="AP4613" s="16">
        <f t="shared" ref="AP4613" si="6196">IF(AB4613&lt;0,ABS(AB4613*$AP$1),0)</f>
        <v>0</v>
      </c>
      <c r="AQ4613" s="16">
        <f t="shared" ref="AQ4613" si="6197">IF(AC4613&lt;0,ABS(AC4613*$AP$1),0)</f>
        <v>0</v>
      </c>
      <c r="BI4613" s="1">
        <v>14</v>
      </c>
      <c r="BJ4613" s="6">
        <f>SUM($R$5:R4615)-$AB$2</f>
        <v>483.61342159999953</v>
      </c>
      <c r="BK4613" s="6">
        <f>SUM($R$5:S4615)-$AB$2</f>
        <v>2385.374747408001</v>
      </c>
      <c r="BL4613" s="6">
        <f>SUM($R$5:T4615)-$AB$2</f>
        <v>7139.7780619280084</v>
      </c>
      <c r="BM4613" s="6">
        <f>SUM($R$5:U4615)-$AB$2</f>
        <v>13795.942702256069</v>
      </c>
      <c r="BN4613" s="6">
        <f>SUM($R$5:V4615)-$AB$2</f>
        <v>23304.749331296171</v>
      </c>
      <c r="BO4613" s="6">
        <f>SUM($R$5:W4615)-$AB$2</f>
        <v>34715.317286143974</v>
      </c>
      <c r="BP4613" s="16"/>
    </row>
    <row r="4614" spans="1:68" x14ac:dyDescent="0.45">
      <c r="A4614" s="1">
        <v>2008</v>
      </c>
      <c r="B4614" s="1">
        <v>7</v>
      </c>
      <c r="C4614" s="1">
        <v>11</v>
      </c>
      <c r="D4614" s="1">
        <v>16</v>
      </c>
      <c r="E4614" s="1">
        <v>23.8</v>
      </c>
      <c r="F4614" s="1">
        <v>644.58000000000004</v>
      </c>
      <c r="G4614" s="4"/>
      <c r="H4614" s="4"/>
      <c r="Q4614" s="1">
        <v>13</v>
      </c>
      <c r="R4614" s="6">
        <f t="shared" ref="R4614:R4677" si="6198">$AX$2*F4611*$R$4/1000</f>
        <v>0.4518606</v>
      </c>
      <c r="S4614" s="6">
        <f t="shared" ref="S4614:S4677" si="6199">$AX$2*F4611*($S$4*$AU$2)/1000</f>
        <v>1.753219128</v>
      </c>
      <c r="T4614" s="6">
        <f t="shared" ref="T4614:T4677" si="6200">$AX$2*F4611*($T$4*$AU$2)/1000</f>
        <v>4.3830478199999998</v>
      </c>
      <c r="U4614" s="6">
        <f t="shared" ref="U4614:U4677" si="6201">$AX$2*F4611*($U$4*$AU$2)/1000</f>
        <v>6.1362669479999994</v>
      </c>
      <c r="V4614" s="6">
        <f t="shared" ref="V4614:V4677" si="6202">$AX$2*F4611*($V$4*$AU$2)/1000</f>
        <v>8.7660956399999996</v>
      </c>
      <c r="W4614" s="6">
        <f t="shared" ref="W4614:W4677" si="6203">$AX$2*F4611*($W$4*$AU$2)/1000</f>
        <v>10.519314768000001</v>
      </c>
      <c r="X4614" s="17"/>
      <c r="Y4614" s="17"/>
      <c r="Z4614" s="17"/>
      <c r="AA4614" s="17"/>
      <c r="AB4614" s="17"/>
      <c r="AC4614" s="17"/>
      <c r="AE4614" s="16"/>
      <c r="AF4614" s="16"/>
      <c r="AG4614" s="16"/>
      <c r="AH4614" s="16"/>
      <c r="AI4614" s="16"/>
      <c r="AJ4614" s="16"/>
      <c r="AL4614" s="16"/>
      <c r="AM4614" s="16"/>
      <c r="AN4614" s="16"/>
      <c r="AO4614" s="16"/>
      <c r="AP4614" s="16"/>
      <c r="AQ4614" s="16"/>
      <c r="BI4614" s="1">
        <v>15</v>
      </c>
      <c r="BJ4614" s="6">
        <f>SUM($R$5:R4616)-$AB$2</f>
        <v>484.03384039999952</v>
      </c>
      <c r="BK4614" s="6">
        <f>SUM($R$5:S4616)-$AB$2</f>
        <v>2387.4263911520011</v>
      </c>
      <c r="BL4614" s="6">
        <f>SUM($R$5:T4616)-$AB$2</f>
        <v>7145.9077680320088</v>
      </c>
      <c r="BM4614" s="6">
        <f>SUM($R$5:U4616)-$AB$2</f>
        <v>13807.781695664069</v>
      </c>
      <c r="BN4614" s="6">
        <f>SUM($R$5:V4616)-$AB$2</f>
        <v>23324.744449424172</v>
      </c>
      <c r="BO4614" s="6">
        <f>SUM($R$5:W4616)-$AB$2</f>
        <v>34745.099753935981</v>
      </c>
      <c r="BP4614" s="16"/>
    </row>
    <row r="4615" spans="1:68" x14ac:dyDescent="0.45">
      <c r="A4615" s="1">
        <v>2008</v>
      </c>
      <c r="B4615" s="1">
        <v>7</v>
      </c>
      <c r="C4615" s="1">
        <v>11</v>
      </c>
      <c r="D4615" s="1">
        <v>17</v>
      </c>
      <c r="E4615" s="1">
        <v>23.4</v>
      </c>
      <c r="F4615" s="1">
        <v>540.03</v>
      </c>
      <c r="G4615" s="4"/>
      <c r="H4615" s="4"/>
      <c r="Q4615" s="1">
        <v>14</v>
      </c>
      <c r="R4615" s="6">
        <f t="shared" si="6198"/>
        <v>0.47227659999999999</v>
      </c>
      <c r="S4615" s="6">
        <f t="shared" si="6199"/>
        <v>1.8324332079999999</v>
      </c>
      <c r="T4615" s="6">
        <f t="shared" si="6200"/>
        <v>4.5810830199999995</v>
      </c>
      <c r="U4615" s="6">
        <f t="shared" si="6201"/>
        <v>6.4135162279999998</v>
      </c>
      <c r="V4615" s="6">
        <f t="shared" si="6202"/>
        <v>9.1621660399999989</v>
      </c>
      <c r="W4615" s="6">
        <f t="shared" si="6203"/>
        <v>10.994599248</v>
      </c>
      <c r="X4615" s="17"/>
      <c r="Y4615" s="17"/>
      <c r="Z4615" s="17"/>
      <c r="AA4615" s="17"/>
      <c r="AB4615" s="17"/>
      <c r="AC4615" s="17"/>
      <c r="AE4615" s="16"/>
      <c r="AF4615" s="16"/>
      <c r="AG4615" s="16"/>
      <c r="AH4615" s="16"/>
      <c r="AI4615" s="16"/>
      <c r="AJ4615" s="16"/>
      <c r="AL4615" s="16"/>
      <c r="AM4615" s="16"/>
      <c r="AN4615" s="16"/>
      <c r="AO4615" s="16"/>
      <c r="AP4615" s="16"/>
      <c r="AQ4615" s="16"/>
      <c r="BI4615" s="1">
        <v>16</v>
      </c>
      <c r="BJ4615" s="6">
        <f>SUM($R$5:R4617)-$AB$2</f>
        <v>484.40769679999954</v>
      </c>
      <c r="BK4615" s="6">
        <f>SUM($R$5:S4617)-$AB$2</f>
        <v>2389.2508103840009</v>
      </c>
      <c r="BL4615" s="6">
        <f>SUM($R$5:T4617)-$AB$2</f>
        <v>7151.3585943440085</v>
      </c>
      <c r="BM4615" s="6">
        <f>SUM($R$5:U4617)-$AB$2</f>
        <v>13818.309491888069</v>
      </c>
      <c r="BN4615" s="6">
        <f>SUM($R$5:V4617)-$AB$2</f>
        <v>23342.525059808173</v>
      </c>
      <c r="BO4615" s="6">
        <f>SUM($R$5:W4617)-$AB$2</f>
        <v>34771.583741311981</v>
      </c>
      <c r="BP4615" s="16"/>
    </row>
    <row r="4616" spans="1:68" x14ac:dyDescent="0.45">
      <c r="A4616" s="1">
        <v>2008</v>
      </c>
      <c r="B4616" s="1">
        <v>7</v>
      </c>
      <c r="C4616" s="1">
        <v>11</v>
      </c>
      <c r="D4616" s="1">
        <v>18</v>
      </c>
      <c r="E4616" s="1">
        <v>22.7</v>
      </c>
      <c r="F4616" s="1">
        <v>341.24</v>
      </c>
      <c r="G4616" s="4"/>
      <c r="H4616" s="4"/>
      <c r="Q4616" s="1">
        <v>15</v>
      </c>
      <c r="R4616" s="6">
        <f t="shared" si="6198"/>
        <v>0.42041879999999998</v>
      </c>
      <c r="S4616" s="6">
        <f t="shared" si="6199"/>
        <v>1.6312249439999997</v>
      </c>
      <c r="T4616" s="6">
        <f t="shared" si="6200"/>
        <v>4.0780623599999997</v>
      </c>
      <c r="U4616" s="6">
        <f t="shared" si="6201"/>
        <v>5.7092873039999992</v>
      </c>
      <c r="V4616" s="6">
        <f t="shared" si="6202"/>
        <v>8.1561247199999993</v>
      </c>
      <c r="W4616" s="6">
        <f t="shared" si="6203"/>
        <v>9.7873496639999988</v>
      </c>
      <c r="X4616" s="17"/>
      <c r="Y4616" s="17"/>
      <c r="Z4616" s="17"/>
      <c r="AA4616" s="17"/>
      <c r="AB4616" s="17"/>
      <c r="AC4616" s="17"/>
      <c r="AE4616" s="16"/>
      <c r="AF4616" s="16"/>
      <c r="AG4616" s="16"/>
      <c r="AH4616" s="16"/>
      <c r="AI4616" s="16"/>
      <c r="AJ4616" s="16"/>
      <c r="AL4616" s="16"/>
      <c r="AM4616" s="16"/>
      <c r="AN4616" s="16"/>
      <c r="AO4616" s="16"/>
      <c r="AP4616" s="16"/>
      <c r="AQ4616" s="16"/>
      <c r="BI4616" s="1">
        <v>17</v>
      </c>
      <c r="BJ4616" s="6">
        <f>SUM($R$5:R4618)-$AB$2</f>
        <v>484.72091419999953</v>
      </c>
      <c r="BK4616" s="6">
        <f>SUM($R$5:S4618)-$AB$2</f>
        <v>2390.7793112960012</v>
      </c>
      <c r="BL4616" s="6">
        <f>SUM($R$5:T4618)-$AB$2</f>
        <v>7155.9253040360081</v>
      </c>
      <c r="BM4616" s="6">
        <f>SUM($R$5:U4618)-$AB$2</f>
        <v>13827.12969387207</v>
      </c>
      <c r="BN4616" s="6">
        <f>SUM($R$5:V4618)-$AB$2</f>
        <v>23357.42167935217</v>
      </c>
      <c r="BO4616" s="6">
        <f>SUM($R$5:W4618)-$AB$2</f>
        <v>34793.772061927979</v>
      </c>
      <c r="BP4616" s="16"/>
    </row>
    <row r="4617" spans="1:68" x14ac:dyDescent="0.45">
      <c r="A4617" s="1">
        <v>2008</v>
      </c>
      <c r="B4617" s="1">
        <v>7</v>
      </c>
      <c r="C4617" s="1">
        <v>11</v>
      </c>
      <c r="D4617" s="1">
        <v>19</v>
      </c>
      <c r="E4617" s="1">
        <v>21.5</v>
      </c>
      <c r="F4617" s="1">
        <v>139.63</v>
      </c>
      <c r="G4617" s="4"/>
      <c r="H4617" s="4"/>
      <c r="Q4617" s="1">
        <v>16</v>
      </c>
      <c r="R4617" s="6">
        <f t="shared" si="6198"/>
        <v>0.37385640000000003</v>
      </c>
      <c r="S4617" s="6">
        <f t="shared" si="6199"/>
        <v>1.4505628320000001</v>
      </c>
      <c r="T4617" s="6">
        <f t="shared" si="6200"/>
        <v>3.6264070799999999</v>
      </c>
      <c r="U4617" s="6">
        <f t="shared" si="6201"/>
        <v>5.0769699120000009</v>
      </c>
      <c r="V4617" s="6">
        <f t="shared" si="6202"/>
        <v>7.2528141599999998</v>
      </c>
      <c r="W4617" s="6">
        <f t="shared" si="6203"/>
        <v>8.7033769920000008</v>
      </c>
      <c r="X4617" s="17"/>
      <c r="Y4617" s="17"/>
      <c r="Z4617" s="17"/>
      <c r="AA4617" s="17"/>
      <c r="AB4617" s="17"/>
      <c r="AC4617" s="17"/>
      <c r="AE4617" s="16"/>
      <c r="AF4617" s="16"/>
      <c r="AG4617" s="16"/>
      <c r="AH4617" s="16"/>
      <c r="AI4617" s="16"/>
      <c r="AJ4617" s="16"/>
      <c r="AL4617" s="16"/>
      <c r="AM4617" s="16"/>
      <c r="AN4617" s="16"/>
      <c r="AO4617" s="16"/>
      <c r="AP4617" s="16"/>
      <c r="AQ4617" s="16"/>
      <c r="BI4617" s="1">
        <v>18</v>
      </c>
      <c r="BJ4617" s="6">
        <f>SUM($R$5:R4619)-$AB$2</f>
        <v>484.91883339999953</v>
      </c>
      <c r="BK4617" s="6">
        <f>SUM($R$5:S4619)-$AB$2</f>
        <v>2391.7451569920013</v>
      </c>
      <c r="BL4617" s="6">
        <f>SUM($R$5:T4619)-$AB$2</f>
        <v>7158.8109659720076</v>
      </c>
      <c r="BM4617" s="6">
        <f>SUM($R$5:U4619)-$AB$2</f>
        <v>13832.703098544071</v>
      </c>
      <c r="BN4617" s="6">
        <f>SUM($R$5:V4619)-$AB$2</f>
        <v>23366.834716504171</v>
      </c>
      <c r="BO4617" s="6">
        <f>SUM($R$5:W4619)-$AB$2</f>
        <v>34807.79265805598</v>
      </c>
      <c r="BP4617" s="16"/>
    </row>
    <row r="4618" spans="1:68" x14ac:dyDescent="0.45">
      <c r="A4618" s="1">
        <v>2008</v>
      </c>
      <c r="B4618" s="1">
        <v>7</v>
      </c>
      <c r="C4618" s="1">
        <v>11</v>
      </c>
      <c r="D4618" s="1">
        <v>20</v>
      </c>
      <c r="E4618" s="1">
        <v>19.8</v>
      </c>
      <c r="F4618" s="1">
        <v>0.02</v>
      </c>
      <c r="G4618" s="4"/>
      <c r="H4618" s="4"/>
      <c r="Q4618" s="1">
        <v>17</v>
      </c>
      <c r="R4618" s="6">
        <f t="shared" si="6198"/>
        <v>0.31321739999999992</v>
      </c>
      <c r="S4618" s="6">
        <f t="shared" si="6199"/>
        <v>1.2152835119999998</v>
      </c>
      <c r="T4618" s="6">
        <f t="shared" si="6200"/>
        <v>3.0382087799999988</v>
      </c>
      <c r="U4618" s="6">
        <f t="shared" si="6201"/>
        <v>4.2534922919999989</v>
      </c>
      <c r="V4618" s="6">
        <f t="shared" si="6202"/>
        <v>6.0764175599999977</v>
      </c>
      <c r="W4618" s="6">
        <f t="shared" si="6203"/>
        <v>7.2917010719999986</v>
      </c>
      <c r="X4618" s="17"/>
      <c r="Y4618" s="17"/>
      <c r="Z4618" s="17"/>
      <c r="AA4618" s="17"/>
      <c r="AB4618" s="17"/>
      <c r="AC4618" s="17"/>
      <c r="AE4618" s="16"/>
      <c r="AF4618" s="16"/>
      <c r="AG4618" s="16"/>
      <c r="AH4618" s="16"/>
      <c r="AI4618" s="16"/>
      <c r="AJ4618" s="16"/>
      <c r="AL4618" s="16"/>
      <c r="AM4618" s="16"/>
      <c r="AN4618" s="16"/>
      <c r="AO4618" s="16"/>
      <c r="AP4618" s="16"/>
      <c r="AQ4618" s="16"/>
      <c r="BI4618" s="1">
        <v>19</v>
      </c>
      <c r="BJ4618" s="6">
        <f>SUM($R$5:R4620)-$AB$2</f>
        <v>484.9998187999995</v>
      </c>
      <c r="BK4618" s="6">
        <f>SUM($R$5:S4620)-$AB$2</f>
        <v>2392.1403657440014</v>
      </c>
      <c r="BL4618" s="6">
        <f>SUM($R$5:T4620)-$AB$2</f>
        <v>7159.9917331040078</v>
      </c>
      <c r="BM4618" s="6">
        <f>SUM($R$5:U4620)-$AB$2</f>
        <v>13834.983647408069</v>
      </c>
      <c r="BN4618" s="6">
        <f>SUM($R$5:V4620)-$AB$2</f>
        <v>23370.686382128169</v>
      </c>
      <c r="BO4618" s="6">
        <f>SUM($R$5:W4620)-$AB$2</f>
        <v>34813.529663791982</v>
      </c>
      <c r="BP4618" s="16"/>
    </row>
    <row r="4619" spans="1:68" x14ac:dyDescent="0.45">
      <c r="A4619" s="1">
        <v>2008</v>
      </c>
      <c r="B4619" s="1">
        <v>7</v>
      </c>
      <c r="C4619" s="1">
        <v>11</v>
      </c>
      <c r="D4619" s="1">
        <v>21</v>
      </c>
      <c r="E4619" s="1">
        <v>18.7</v>
      </c>
      <c r="F4619" s="1">
        <v>0</v>
      </c>
      <c r="G4619" s="4"/>
      <c r="H4619" s="4"/>
      <c r="Q4619" s="1">
        <v>18</v>
      </c>
      <c r="R4619" s="6">
        <f t="shared" si="6198"/>
        <v>0.19791919999999999</v>
      </c>
      <c r="S4619" s="6">
        <f t="shared" si="6199"/>
        <v>0.76792649599999996</v>
      </c>
      <c r="T4619" s="6">
        <f t="shared" si="6200"/>
        <v>1.9198162399999996</v>
      </c>
      <c r="U4619" s="6">
        <f t="shared" si="6201"/>
        <v>2.6877427359999997</v>
      </c>
      <c r="V4619" s="6">
        <f t="shared" si="6202"/>
        <v>3.8396324799999992</v>
      </c>
      <c r="W4619" s="6">
        <f t="shared" si="6203"/>
        <v>4.607558976</v>
      </c>
      <c r="X4619" s="17"/>
      <c r="Y4619" s="17"/>
      <c r="Z4619" s="17"/>
      <c r="AA4619" s="17"/>
      <c r="AB4619" s="17"/>
      <c r="AC4619" s="17"/>
      <c r="AE4619" s="16"/>
      <c r="AF4619" s="16"/>
      <c r="AG4619" s="16"/>
      <c r="AH4619" s="16"/>
      <c r="AI4619" s="16"/>
      <c r="AJ4619" s="16"/>
      <c r="AL4619" s="16"/>
      <c r="AM4619" s="16"/>
      <c r="AN4619" s="16"/>
      <c r="AO4619" s="16"/>
      <c r="AP4619" s="16"/>
      <c r="AQ4619" s="16"/>
      <c r="BI4619" s="1">
        <v>20</v>
      </c>
      <c r="BJ4619" s="6">
        <f>SUM($R$5:R4621)-$AB$2</f>
        <v>484.9998303999995</v>
      </c>
      <c r="BK4619" s="6">
        <f>SUM($R$5:S4621)-$AB$2</f>
        <v>2392.1404223520017</v>
      </c>
      <c r="BL4619" s="6">
        <f>SUM($R$5:T4621)-$AB$2</f>
        <v>7159.9919022320073</v>
      </c>
      <c r="BM4619" s="6">
        <f>SUM($R$5:U4621)-$AB$2</f>
        <v>13834.983974064069</v>
      </c>
      <c r="BN4619" s="6">
        <f>SUM($R$5:V4621)-$AB$2</f>
        <v>23370.68693382417</v>
      </c>
      <c r="BO4619" s="6">
        <f>SUM($R$5:W4621)-$AB$2</f>
        <v>34813.530485535979</v>
      </c>
      <c r="BP4619" s="16"/>
    </row>
    <row r="4620" spans="1:68" x14ac:dyDescent="0.45">
      <c r="A4620" s="1">
        <v>2008</v>
      </c>
      <c r="B4620" s="1">
        <v>7</v>
      </c>
      <c r="C4620" s="1">
        <v>11</v>
      </c>
      <c r="D4620" s="1">
        <v>22</v>
      </c>
      <c r="E4620" s="1">
        <v>18.100000000000001</v>
      </c>
      <c r="F4620" s="1">
        <v>0</v>
      </c>
      <c r="G4620" s="4"/>
      <c r="H4620" s="4"/>
      <c r="Q4620" s="1">
        <v>19</v>
      </c>
      <c r="R4620" s="6">
        <f t="shared" si="6198"/>
        <v>8.0985399999999999E-2</v>
      </c>
      <c r="S4620" s="6">
        <f t="shared" si="6199"/>
        <v>0.31422335199999996</v>
      </c>
      <c r="T4620" s="6">
        <f t="shared" si="6200"/>
        <v>0.78555837999999989</v>
      </c>
      <c r="U4620" s="6">
        <f t="shared" si="6201"/>
        <v>1.0997817319999998</v>
      </c>
      <c r="V4620" s="6">
        <f t="shared" si="6202"/>
        <v>1.5711167599999998</v>
      </c>
      <c r="W4620" s="6">
        <f t="shared" si="6203"/>
        <v>1.8853401120000002</v>
      </c>
      <c r="X4620" s="17"/>
      <c r="Y4620" s="17"/>
      <c r="Z4620" s="17"/>
      <c r="AA4620" s="17"/>
      <c r="AB4620" s="17"/>
      <c r="AC4620" s="17"/>
      <c r="AE4620" s="16"/>
      <c r="AF4620" s="16"/>
      <c r="AG4620" s="16"/>
      <c r="AH4620" s="16"/>
      <c r="AI4620" s="16"/>
      <c r="AJ4620" s="16"/>
      <c r="AL4620" s="16"/>
      <c r="AM4620" s="16"/>
      <c r="AN4620" s="16"/>
      <c r="AO4620" s="16"/>
      <c r="AP4620" s="16"/>
      <c r="AQ4620" s="16"/>
      <c r="BI4620" s="1">
        <v>21</v>
      </c>
      <c r="BJ4620" s="6">
        <f>SUM($R$5:R4622)-$AB$2</f>
        <v>484.9998303999995</v>
      </c>
      <c r="BK4620" s="6">
        <f>SUM($R$5:S4622)-$AB$2</f>
        <v>2392.1404223520017</v>
      </c>
      <c r="BL4620" s="6">
        <f>SUM($R$5:T4622)-$AB$2</f>
        <v>7159.9919022320073</v>
      </c>
      <c r="BM4620" s="6">
        <f>SUM($R$5:U4622)-$AB$2</f>
        <v>13834.983974064069</v>
      </c>
      <c r="BN4620" s="6">
        <f>SUM($R$5:V4622)-$AB$2</f>
        <v>23370.68693382417</v>
      </c>
      <c r="BO4620" s="6">
        <f>SUM($R$5:W4622)-$AB$2</f>
        <v>34813.530485535979</v>
      </c>
      <c r="BP4620" s="16"/>
    </row>
    <row r="4621" spans="1:68" x14ac:dyDescent="0.45">
      <c r="A4621" s="1">
        <v>2008</v>
      </c>
      <c r="B4621" s="1">
        <v>7</v>
      </c>
      <c r="C4621" s="1">
        <v>11</v>
      </c>
      <c r="D4621" s="1">
        <v>23</v>
      </c>
      <c r="E4621" s="1">
        <v>17.7</v>
      </c>
      <c r="F4621" s="1">
        <v>0</v>
      </c>
      <c r="G4621" s="4"/>
      <c r="H4621" s="4"/>
      <c r="Q4621" s="1">
        <v>20</v>
      </c>
      <c r="R4621" s="6">
        <f t="shared" si="6198"/>
        <v>1.1599999999999999E-5</v>
      </c>
      <c r="S4621" s="6">
        <f t="shared" si="6199"/>
        <v>4.5007999999999993E-5</v>
      </c>
      <c r="T4621" s="6">
        <f t="shared" si="6200"/>
        <v>1.1251999999999999E-4</v>
      </c>
      <c r="U4621" s="6">
        <f t="shared" si="6201"/>
        <v>1.5752800000000001E-4</v>
      </c>
      <c r="V4621" s="6">
        <f t="shared" si="6202"/>
        <v>2.2503999999999997E-4</v>
      </c>
      <c r="W4621" s="6">
        <f t="shared" si="6203"/>
        <v>2.70048E-4</v>
      </c>
      <c r="X4621" s="17"/>
      <c r="Y4621" s="17"/>
      <c r="Z4621" s="17"/>
      <c r="AA4621" s="17"/>
      <c r="AB4621" s="17"/>
      <c r="AC4621" s="17"/>
      <c r="AE4621" s="16"/>
      <c r="AF4621" s="16"/>
      <c r="AG4621" s="16"/>
      <c r="AH4621" s="16"/>
      <c r="AI4621" s="16"/>
      <c r="AJ4621" s="16"/>
      <c r="AL4621" s="16"/>
      <c r="AM4621" s="16"/>
      <c r="AN4621" s="16"/>
      <c r="AO4621" s="16"/>
      <c r="AP4621" s="16"/>
      <c r="AQ4621" s="16"/>
      <c r="BI4621" s="1">
        <v>22</v>
      </c>
      <c r="BJ4621" s="6">
        <f>SUM($R$5:R4623)-$AB$2</f>
        <v>484.9998303999995</v>
      </c>
      <c r="BK4621" s="6">
        <f>SUM($R$5:S4623)-$AB$2</f>
        <v>2392.1404223520017</v>
      </c>
      <c r="BL4621" s="6">
        <f>SUM($R$5:T4623)-$AB$2</f>
        <v>7159.9919022320073</v>
      </c>
      <c r="BM4621" s="6">
        <f>SUM($R$5:U4623)-$AB$2</f>
        <v>13834.983974064069</v>
      </c>
      <c r="BN4621" s="6">
        <f>SUM($R$5:V4623)-$AB$2</f>
        <v>23370.68693382417</v>
      </c>
      <c r="BO4621" s="6">
        <f>SUM($R$5:W4623)-$AB$2</f>
        <v>34813.530485535979</v>
      </c>
      <c r="BP4621" s="16"/>
    </row>
    <row r="4622" spans="1:68" x14ac:dyDescent="0.45">
      <c r="A4622" s="1">
        <v>2008</v>
      </c>
      <c r="B4622" s="1">
        <v>7</v>
      </c>
      <c r="C4622" s="1">
        <v>12</v>
      </c>
      <c r="D4622" s="1">
        <v>0</v>
      </c>
      <c r="E4622" s="1">
        <v>17.399999999999999</v>
      </c>
      <c r="F4622" s="1">
        <v>0</v>
      </c>
      <c r="G4622" s="4"/>
      <c r="H4622" s="4"/>
      <c r="Q4622" s="1">
        <v>21</v>
      </c>
      <c r="R4622" s="6">
        <f t="shared" si="6198"/>
        <v>0</v>
      </c>
      <c r="S4622" s="6">
        <f t="shared" si="6199"/>
        <v>0</v>
      </c>
      <c r="T4622" s="6">
        <f t="shared" si="6200"/>
        <v>0</v>
      </c>
      <c r="U4622" s="6">
        <f t="shared" si="6201"/>
        <v>0</v>
      </c>
      <c r="V4622" s="6">
        <f t="shared" si="6202"/>
        <v>0</v>
      </c>
      <c r="W4622" s="6">
        <f t="shared" si="6203"/>
        <v>0</v>
      </c>
      <c r="X4622" s="17"/>
      <c r="Y4622" s="17"/>
      <c r="Z4622" s="17"/>
      <c r="AA4622" s="17"/>
      <c r="AB4622" s="17"/>
      <c r="AC4622" s="17"/>
      <c r="AE4622" s="16"/>
      <c r="AF4622" s="16"/>
      <c r="AG4622" s="16"/>
      <c r="AH4622" s="16"/>
      <c r="AI4622" s="16"/>
      <c r="AJ4622" s="16"/>
      <c r="AL4622" s="16"/>
      <c r="AM4622" s="16"/>
      <c r="AN4622" s="16"/>
      <c r="AO4622" s="16"/>
      <c r="AP4622" s="16"/>
      <c r="AQ4622" s="16"/>
      <c r="BI4622" s="1">
        <v>23</v>
      </c>
      <c r="BJ4622" s="6">
        <f>SUM($R$5:R4624)-$AB$2</f>
        <v>484.9998303999995</v>
      </c>
      <c r="BK4622" s="6">
        <f>SUM($R$5:S4624)-$AB$2</f>
        <v>2392.1404223520017</v>
      </c>
      <c r="BL4622" s="6">
        <f>SUM($R$5:T4624)-$AB$2</f>
        <v>7159.9919022320073</v>
      </c>
      <c r="BM4622" s="6">
        <f>SUM($R$5:U4624)-$AB$2</f>
        <v>13834.983974064069</v>
      </c>
      <c r="BN4622" s="6">
        <f>SUM($R$5:V4624)-$AB$2</f>
        <v>23370.68693382417</v>
      </c>
      <c r="BO4622" s="6">
        <f>SUM($R$5:W4624)-$AB$2</f>
        <v>34813.530485535979</v>
      </c>
      <c r="BP4622" s="16"/>
    </row>
    <row r="4623" spans="1:68" x14ac:dyDescent="0.45">
      <c r="A4623" s="1">
        <v>2008</v>
      </c>
      <c r="B4623" s="1">
        <v>7</v>
      </c>
      <c r="C4623" s="1">
        <v>12</v>
      </c>
      <c r="D4623" s="1">
        <v>1</v>
      </c>
      <c r="E4623" s="1">
        <v>17.2</v>
      </c>
      <c r="F4623" s="1">
        <v>0</v>
      </c>
      <c r="G4623" s="4"/>
      <c r="H4623" s="4"/>
      <c r="Q4623" s="1">
        <v>22</v>
      </c>
      <c r="R4623" s="6">
        <f t="shared" si="6198"/>
        <v>0</v>
      </c>
      <c r="S4623" s="6">
        <f t="shared" si="6199"/>
        <v>0</v>
      </c>
      <c r="T4623" s="6">
        <f t="shared" si="6200"/>
        <v>0</v>
      </c>
      <c r="U4623" s="6">
        <f t="shared" si="6201"/>
        <v>0</v>
      </c>
      <c r="V4623" s="6">
        <f t="shared" si="6202"/>
        <v>0</v>
      </c>
      <c r="W4623" s="6">
        <f t="shared" si="6203"/>
        <v>0</v>
      </c>
      <c r="X4623" s="17"/>
      <c r="Y4623" s="17"/>
      <c r="Z4623" s="17"/>
      <c r="AA4623" s="17"/>
      <c r="AB4623" s="17"/>
      <c r="AC4623" s="17"/>
      <c r="AE4623" s="16"/>
      <c r="AF4623" s="16"/>
      <c r="AG4623" s="16"/>
      <c r="AH4623" s="16"/>
      <c r="AI4623" s="16"/>
      <c r="AJ4623" s="16"/>
      <c r="AL4623" s="16"/>
      <c r="AM4623" s="16"/>
      <c r="AN4623" s="16"/>
      <c r="AO4623" s="16"/>
      <c r="AP4623" s="16"/>
      <c r="AQ4623" s="16"/>
      <c r="BI4623" s="1">
        <v>0</v>
      </c>
      <c r="BJ4623" s="6">
        <f t="shared" ref="BJ4623" si="6204">R4625-$AB$2</f>
        <v>-6.53125</v>
      </c>
      <c r="BK4623" s="6">
        <f t="shared" ref="BK4623" si="6205">S4625-$AB$2</f>
        <v>-6.53125</v>
      </c>
      <c r="BL4623" s="6">
        <f t="shared" ref="BL4623" si="6206">T4625-$AB$2</f>
        <v>-6.53125</v>
      </c>
      <c r="BM4623" s="6">
        <f t="shared" ref="BM4623" si="6207">U4625-$AB$2</f>
        <v>-6.53125</v>
      </c>
      <c r="BN4623" s="6">
        <f t="shared" ref="BN4623" si="6208">V4625-$AB$2</f>
        <v>-6.53125</v>
      </c>
      <c r="BO4623" s="6">
        <f t="shared" ref="BO4623" si="6209">W4625-$AB$2</f>
        <v>-6.53125</v>
      </c>
      <c r="BP4623" s="16">
        <v>194</v>
      </c>
    </row>
    <row r="4624" spans="1:68" x14ac:dyDescent="0.45">
      <c r="A4624" s="1">
        <v>2008</v>
      </c>
      <c r="B4624" s="1">
        <v>7</v>
      </c>
      <c r="C4624" s="1">
        <v>12</v>
      </c>
      <c r="D4624" s="1">
        <v>2</v>
      </c>
      <c r="E4624" s="1">
        <v>17.2</v>
      </c>
      <c r="F4624" s="1">
        <v>0</v>
      </c>
      <c r="G4624" s="4"/>
      <c r="H4624" s="4"/>
      <c r="Q4624" s="1">
        <v>23</v>
      </c>
      <c r="R4624" s="6">
        <f t="shared" si="6198"/>
        <v>0</v>
      </c>
      <c r="S4624" s="6">
        <f t="shared" si="6199"/>
        <v>0</v>
      </c>
      <c r="T4624" s="6">
        <f t="shared" si="6200"/>
        <v>0</v>
      </c>
      <c r="U4624" s="6">
        <f t="shared" si="6201"/>
        <v>0</v>
      </c>
      <c r="V4624" s="6">
        <f t="shared" si="6202"/>
        <v>0</v>
      </c>
      <c r="W4624" s="6">
        <f t="shared" si="6203"/>
        <v>0</v>
      </c>
      <c r="X4624" s="17"/>
      <c r="Y4624" s="17"/>
      <c r="Z4624" s="17"/>
      <c r="AA4624" s="17"/>
      <c r="AB4624" s="17"/>
      <c r="AC4624" s="17"/>
      <c r="AE4624" s="16"/>
      <c r="AF4624" s="16"/>
      <c r="AG4624" s="16"/>
      <c r="AH4624" s="16"/>
      <c r="AI4624" s="16"/>
      <c r="AJ4624" s="16"/>
      <c r="AL4624" s="16"/>
      <c r="AM4624" s="16"/>
      <c r="AN4624" s="16"/>
      <c r="AO4624" s="16"/>
      <c r="AP4624" s="16"/>
      <c r="AQ4624" s="16"/>
      <c r="BI4624" s="1">
        <v>1</v>
      </c>
      <c r="BJ4624" s="6">
        <f>SUM($R$5:R4626)-$AB$2</f>
        <v>484.9998303999995</v>
      </c>
      <c r="BK4624" s="6">
        <f>SUM($R$5:S4626)-$AB$2</f>
        <v>2392.1404223520017</v>
      </c>
      <c r="BL4624" s="6">
        <f>SUM($R$5:T4626)-$AB$2</f>
        <v>7159.9919022320073</v>
      </c>
      <c r="BM4624" s="6">
        <f>SUM($R$5:U4626)-$AB$2</f>
        <v>13834.983974064069</v>
      </c>
      <c r="BN4624" s="6">
        <f>SUM($R$5:V4626)-$AB$2</f>
        <v>23370.68693382417</v>
      </c>
      <c r="BO4624" s="6">
        <f>SUM($R$5:W4626)-$AB$2</f>
        <v>34813.530485535979</v>
      </c>
      <c r="BP4624" s="16"/>
    </row>
    <row r="4625" spans="1:68" x14ac:dyDescent="0.45">
      <c r="A4625" s="1">
        <v>2008</v>
      </c>
      <c r="B4625" s="1">
        <v>7</v>
      </c>
      <c r="C4625" s="1">
        <v>12</v>
      </c>
      <c r="D4625" s="1">
        <v>3</v>
      </c>
      <c r="E4625" s="1">
        <v>17</v>
      </c>
      <c r="F4625" s="1">
        <v>0</v>
      </c>
      <c r="G4625" s="4"/>
      <c r="H4625" s="4"/>
      <c r="Q4625" s="1">
        <v>0</v>
      </c>
      <c r="R4625" s="6">
        <f t="shared" si="6198"/>
        <v>0</v>
      </c>
      <c r="S4625" s="6">
        <f t="shared" si="6199"/>
        <v>0</v>
      </c>
      <c r="T4625" s="6">
        <f t="shared" si="6200"/>
        <v>0</v>
      </c>
      <c r="U4625" s="6">
        <f t="shared" si="6201"/>
        <v>0</v>
      </c>
      <c r="V4625" s="6">
        <f t="shared" si="6202"/>
        <v>0</v>
      </c>
      <c r="W4625" s="6">
        <f t="shared" si="6203"/>
        <v>0</v>
      </c>
      <c r="X4625" s="17"/>
      <c r="Y4625" s="17"/>
      <c r="Z4625" s="17"/>
      <c r="AA4625" s="17"/>
      <c r="AB4625" s="17"/>
      <c r="AC4625" s="17"/>
      <c r="AE4625" s="16"/>
      <c r="AF4625" s="16"/>
      <c r="AG4625" s="16"/>
      <c r="AH4625" s="16"/>
      <c r="AI4625" s="16"/>
      <c r="AJ4625" s="16"/>
      <c r="AL4625" s="16"/>
      <c r="AM4625" s="16"/>
      <c r="AN4625" s="16"/>
      <c r="AO4625" s="16"/>
      <c r="AP4625" s="16"/>
      <c r="AQ4625" s="16"/>
      <c r="BI4625" s="1">
        <v>2</v>
      </c>
      <c r="BJ4625" s="6">
        <f>SUM($R$5:R4627)-$AB$2</f>
        <v>484.9998303999995</v>
      </c>
      <c r="BK4625" s="6">
        <f>SUM($R$5:S4627)-$AB$2</f>
        <v>2392.1404223520017</v>
      </c>
      <c r="BL4625" s="6">
        <f>SUM($R$5:T4627)-$AB$2</f>
        <v>7159.9919022320073</v>
      </c>
      <c r="BM4625" s="6">
        <f>SUM($R$5:U4627)-$AB$2</f>
        <v>13834.983974064069</v>
      </c>
      <c r="BN4625" s="6">
        <f>SUM($R$5:V4627)-$AB$2</f>
        <v>23370.68693382417</v>
      </c>
      <c r="BO4625" s="6">
        <f>SUM($R$5:W4627)-$AB$2</f>
        <v>34813.530485535979</v>
      </c>
      <c r="BP4625" s="16"/>
    </row>
    <row r="4626" spans="1:68" x14ac:dyDescent="0.45">
      <c r="A4626" s="1">
        <v>2008</v>
      </c>
      <c r="B4626" s="1">
        <v>7</v>
      </c>
      <c r="C4626" s="1">
        <v>12</v>
      </c>
      <c r="D4626" s="1">
        <v>4</v>
      </c>
      <c r="E4626" s="1">
        <v>16.8</v>
      </c>
      <c r="F4626" s="1">
        <v>0</v>
      </c>
      <c r="G4626" s="4"/>
      <c r="H4626" s="4"/>
      <c r="Q4626" s="1">
        <v>1</v>
      </c>
      <c r="R4626" s="6">
        <f t="shared" si="6198"/>
        <v>0</v>
      </c>
      <c r="S4626" s="6">
        <f t="shared" si="6199"/>
        <v>0</v>
      </c>
      <c r="T4626" s="6">
        <f t="shared" si="6200"/>
        <v>0</v>
      </c>
      <c r="U4626" s="6">
        <f t="shared" si="6201"/>
        <v>0</v>
      </c>
      <c r="V4626" s="6">
        <f t="shared" si="6202"/>
        <v>0</v>
      </c>
      <c r="W4626" s="6">
        <f t="shared" si="6203"/>
        <v>0</v>
      </c>
      <c r="X4626" s="17"/>
      <c r="Y4626" s="17"/>
      <c r="Z4626" s="17"/>
      <c r="AA4626" s="17"/>
      <c r="AB4626" s="17"/>
      <c r="AC4626" s="17"/>
      <c r="AE4626" s="16"/>
      <c r="AF4626" s="16"/>
      <c r="AG4626" s="16"/>
      <c r="AH4626" s="16"/>
      <c r="AI4626" s="16"/>
      <c r="AJ4626" s="16"/>
      <c r="AL4626" s="16"/>
      <c r="AM4626" s="16"/>
      <c r="AN4626" s="16"/>
      <c r="AO4626" s="16"/>
      <c r="AP4626" s="16"/>
      <c r="AQ4626" s="16"/>
      <c r="BI4626" s="1">
        <v>3</v>
      </c>
      <c r="BJ4626" s="6">
        <f>SUM($R$5:R4628)-$AB$2</f>
        <v>484.9998303999995</v>
      </c>
      <c r="BK4626" s="6">
        <f>SUM($R$5:S4628)-$AB$2</f>
        <v>2392.1404223520017</v>
      </c>
      <c r="BL4626" s="6">
        <f>SUM($R$5:T4628)-$AB$2</f>
        <v>7159.9919022320073</v>
      </c>
      <c r="BM4626" s="6">
        <f>SUM($R$5:U4628)-$AB$2</f>
        <v>13834.983974064069</v>
      </c>
      <c r="BN4626" s="6">
        <f>SUM($R$5:V4628)-$AB$2</f>
        <v>23370.68693382417</v>
      </c>
      <c r="BO4626" s="6">
        <f>SUM($R$5:W4628)-$AB$2</f>
        <v>34813.530485535979</v>
      </c>
      <c r="BP4626" s="16"/>
    </row>
    <row r="4627" spans="1:68" x14ac:dyDescent="0.45">
      <c r="A4627" s="1">
        <v>2008</v>
      </c>
      <c r="B4627" s="1">
        <v>7</v>
      </c>
      <c r="C4627" s="1">
        <v>12</v>
      </c>
      <c r="D4627" s="1">
        <v>5</v>
      </c>
      <c r="E4627" s="1">
        <v>16.7</v>
      </c>
      <c r="F4627" s="1">
        <v>0</v>
      </c>
      <c r="G4627" s="4"/>
      <c r="H4627" s="4"/>
      <c r="Q4627" s="1">
        <v>2</v>
      </c>
      <c r="R4627" s="6">
        <f t="shared" si="6198"/>
        <v>0</v>
      </c>
      <c r="S4627" s="6">
        <f t="shared" si="6199"/>
        <v>0</v>
      </c>
      <c r="T4627" s="6">
        <f t="shared" si="6200"/>
        <v>0</v>
      </c>
      <c r="U4627" s="6">
        <f t="shared" si="6201"/>
        <v>0</v>
      </c>
      <c r="V4627" s="6">
        <f t="shared" si="6202"/>
        <v>0</v>
      </c>
      <c r="W4627" s="6">
        <f t="shared" si="6203"/>
        <v>0</v>
      </c>
      <c r="X4627" s="17"/>
      <c r="Y4627" s="17"/>
      <c r="Z4627" s="17"/>
      <c r="AA4627" s="17"/>
      <c r="AB4627" s="17"/>
      <c r="AC4627" s="17"/>
      <c r="AE4627" s="16"/>
      <c r="AF4627" s="16"/>
      <c r="AG4627" s="16"/>
      <c r="AH4627" s="16"/>
      <c r="AI4627" s="16"/>
      <c r="AJ4627" s="16"/>
      <c r="AL4627" s="16"/>
      <c r="AM4627" s="16"/>
      <c r="AN4627" s="16"/>
      <c r="AO4627" s="16"/>
      <c r="AP4627" s="16"/>
      <c r="AQ4627" s="16"/>
      <c r="BI4627" s="1">
        <v>4</v>
      </c>
      <c r="BJ4627" s="6">
        <f>SUM($R$5:R4629)-$AB$2</f>
        <v>484.9998303999995</v>
      </c>
      <c r="BK4627" s="6">
        <f>SUM($R$5:S4629)-$AB$2</f>
        <v>2392.1404223520017</v>
      </c>
      <c r="BL4627" s="6">
        <f>SUM($R$5:T4629)-$AB$2</f>
        <v>7159.9919022320073</v>
      </c>
      <c r="BM4627" s="6">
        <f>SUM($R$5:U4629)-$AB$2</f>
        <v>13834.983974064069</v>
      </c>
      <c r="BN4627" s="6">
        <f>SUM($R$5:V4629)-$AB$2</f>
        <v>23370.68693382417</v>
      </c>
      <c r="BO4627" s="6">
        <f>SUM($R$5:W4629)-$AB$2</f>
        <v>34813.530485535979</v>
      </c>
      <c r="BP4627" s="16"/>
    </row>
    <row r="4628" spans="1:68" x14ac:dyDescent="0.45">
      <c r="A4628" s="1">
        <v>2008</v>
      </c>
      <c r="B4628" s="1">
        <v>7</v>
      </c>
      <c r="C4628" s="1">
        <v>12</v>
      </c>
      <c r="D4628" s="1">
        <v>6</v>
      </c>
      <c r="E4628" s="1">
        <v>16.8</v>
      </c>
      <c r="F4628" s="1">
        <v>18.39</v>
      </c>
      <c r="G4628" s="4"/>
      <c r="H4628" s="4"/>
      <c r="Q4628" s="1">
        <v>3</v>
      </c>
      <c r="R4628" s="6">
        <f t="shared" si="6198"/>
        <v>0</v>
      </c>
      <c r="S4628" s="6">
        <f t="shared" si="6199"/>
        <v>0</v>
      </c>
      <c r="T4628" s="6">
        <f t="shared" si="6200"/>
        <v>0</v>
      </c>
      <c r="U4628" s="6">
        <f t="shared" si="6201"/>
        <v>0</v>
      </c>
      <c r="V4628" s="6">
        <f t="shared" si="6202"/>
        <v>0</v>
      </c>
      <c r="W4628" s="6">
        <f t="shared" si="6203"/>
        <v>0</v>
      </c>
      <c r="X4628" s="17"/>
      <c r="Y4628" s="17"/>
      <c r="Z4628" s="17"/>
      <c r="AA4628" s="17"/>
      <c r="AB4628" s="17"/>
      <c r="AC4628" s="17"/>
      <c r="AE4628" s="16"/>
      <c r="AF4628" s="16"/>
      <c r="AG4628" s="16"/>
      <c r="AH4628" s="16"/>
      <c r="AI4628" s="16"/>
      <c r="AJ4628" s="16"/>
      <c r="AL4628" s="16"/>
      <c r="AM4628" s="16"/>
      <c r="AN4628" s="16"/>
      <c r="AO4628" s="16"/>
      <c r="AP4628" s="16"/>
      <c r="AQ4628" s="16"/>
      <c r="BI4628" s="1">
        <v>5</v>
      </c>
      <c r="BJ4628" s="6">
        <f>SUM($R$5:R4630)-$AB$2</f>
        <v>484.9998303999995</v>
      </c>
      <c r="BK4628" s="6">
        <f>SUM($R$5:S4630)-$AB$2</f>
        <v>2392.1404223520017</v>
      </c>
      <c r="BL4628" s="6">
        <f>SUM($R$5:T4630)-$AB$2</f>
        <v>7159.9919022320073</v>
      </c>
      <c r="BM4628" s="6">
        <f>SUM($R$5:U4630)-$AB$2</f>
        <v>13834.983974064069</v>
      </c>
      <c r="BN4628" s="6">
        <f>SUM($R$5:V4630)-$AB$2</f>
        <v>23370.68693382417</v>
      </c>
      <c r="BO4628" s="6">
        <f>SUM($R$5:W4630)-$AB$2</f>
        <v>34813.530485535979</v>
      </c>
      <c r="BP4628" s="16"/>
    </row>
    <row r="4629" spans="1:68" x14ac:dyDescent="0.45">
      <c r="A4629" s="1">
        <v>2008</v>
      </c>
      <c r="B4629" s="1">
        <v>7</v>
      </c>
      <c r="C4629" s="1">
        <v>12</v>
      </c>
      <c r="D4629" s="1">
        <v>7</v>
      </c>
      <c r="E4629" s="1">
        <v>17.600000000000001</v>
      </c>
      <c r="F4629" s="1">
        <v>197.73</v>
      </c>
      <c r="G4629" s="4"/>
      <c r="H4629" s="4"/>
      <c r="Q4629" s="1">
        <v>4</v>
      </c>
      <c r="R4629" s="6">
        <f t="shared" si="6198"/>
        <v>0</v>
      </c>
      <c r="S4629" s="6">
        <f t="shared" si="6199"/>
        <v>0</v>
      </c>
      <c r="T4629" s="6">
        <f t="shared" si="6200"/>
        <v>0</v>
      </c>
      <c r="U4629" s="6">
        <f t="shared" si="6201"/>
        <v>0</v>
      </c>
      <c r="V4629" s="6">
        <f t="shared" si="6202"/>
        <v>0</v>
      </c>
      <c r="W4629" s="6">
        <f t="shared" si="6203"/>
        <v>0</v>
      </c>
      <c r="X4629" s="17"/>
      <c r="Y4629" s="17"/>
      <c r="Z4629" s="17"/>
      <c r="AA4629" s="17"/>
      <c r="AB4629" s="17"/>
      <c r="AC4629" s="17"/>
      <c r="AE4629" s="16"/>
      <c r="AF4629" s="16"/>
      <c r="AG4629" s="16"/>
      <c r="AH4629" s="16"/>
      <c r="AI4629" s="16"/>
      <c r="AJ4629" s="16"/>
      <c r="AL4629" s="16"/>
      <c r="AM4629" s="16"/>
      <c r="AN4629" s="16"/>
      <c r="AO4629" s="16"/>
      <c r="AP4629" s="16"/>
      <c r="AQ4629" s="16"/>
      <c r="BI4629" s="1">
        <v>6</v>
      </c>
      <c r="BJ4629" s="6">
        <f>SUM($R$5:R4631)-$AB$2</f>
        <v>485.0104965999995</v>
      </c>
      <c r="BK4629" s="6">
        <f>SUM($R$5:S4631)-$AB$2</f>
        <v>2392.1924734080017</v>
      </c>
      <c r="BL4629" s="6">
        <f>SUM($R$5:T4631)-$AB$2</f>
        <v>7160.1474154280077</v>
      </c>
      <c r="BM4629" s="6">
        <f>SUM($R$5:U4631)-$AB$2</f>
        <v>13835.284334256068</v>
      </c>
      <c r="BN4629" s="6">
        <f>SUM($R$5:V4631)-$AB$2</f>
        <v>23371.194218296168</v>
      </c>
      <c r="BO4629" s="6">
        <f>SUM($R$5:W4631)-$AB$2</f>
        <v>34814.286079143982</v>
      </c>
      <c r="BP4629" s="16"/>
    </row>
    <row r="4630" spans="1:68" x14ac:dyDescent="0.45">
      <c r="A4630" s="1">
        <v>2008</v>
      </c>
      <c r="B4630" s="1">
        <v>7</v>
      </c>
      <c r="C4630" s="1">
        <v>12</v>
      </c>
      <c r="D4630" s="1">
        <v>8</v>
      </c>
      <c r="E4630" s="1">
        <v>18.600000000000001</v>
      </c>
      <c r="F4630" s="1">
        <v>407.07</v>
      </c>
      <c r="G4630" s="4"/>
      <c r="H4630" s="4"/>
      <c r="Q4630" s="1">
        <v>5</v>
      </c>
      <c r="R4630" s="6">
        <f t="shared" si="6198"/>
        <v>0</v>
      </c>
      <c r="S4630" s="6">
        <f t="shared" si="6199"/>
        <v>0</v>
      </c>
      <c r="T4630" s="6">
        <f t="shared" si="6200"/>
        <v>0</v>
      </c>
      <c r="U4630" s="6">
        <f t="shared" si="6201"/>
        <v>0</v>
      </c>
      <c r="V4630" s="6">
        <f t="shared" si="6202"/>
        <v>0</v>
      </c>
      <c r="W4630" s="6">
        <f t="shared" si="6203"/>
        <v>0</v>
      </c>
      <c r="X4630" s="17"/>
      <c r="Y4630" s="17"/>
      <c r="Z4630" s="17"/>
      <c r="AA4630" s="17"/>
      <c r="AB4630" s="17"/>
      <c r="AC4630" s="17"/>
      <c r="AE4630" s="16"/>
      <c r="AF4630" s="16"/>
      <c r="AG4630" s="16"/>
      <c r="AH4630" s="16"/>
      <c r="AI4630" s="16"/>
      <c r="AJ4630" s="16"/>
      <c r="AL4630" s="16"/>
      <c r="AM4630" s="16"/>
      <c r="AN4630" s="16"/>
      <c r="AO4630" s="16"/>
      <c r="AP4630" s="16"/>
      <c r="AQ4630" s="16"/>
      <c r="BI4630" s="1">
        <v>7</v>
      </c>
      <c r="BJ4630" s="6">
        <f>SUM($R$5:R4632)-$AB$2</f>
        <v>485.12517999999949</v>
      </c>
      <c r="BK4630" s="6">
        <f>SUM($R$5:S4632)-$AB$2</f>
        <v>2392.7521284000018</v>
      </c>
      <c r="BL4630" s="6">
        <f>SUM($R$5:T4632)-$AB$2</f>
        <v>7161.8194994000078</v>
      </c>
      <c r="BM4630" s="6">
        <f>SUM($R$5:U4632)-$AB$2</f>
        <v>13838.513818800066</v>
      </c>
      <c r="BN4630" s="6">
        <f>SUM($R$5:V4632)-$AB$2</f>
        <v>23376.648560800164</v>
      </c>
      <c r="BO4630" s="6">
        <f>SUM($R$5:W4632)-$AB$2</f>
        <v>34822.410251199974</v>
      </c>
      <c r="BP4630" s="16"/>
    </row>
    <row r="4631" spans="1:68" x14ac:dyDescent="0.45">
      <c r="A4631" s="1">
        <v>2008</v>
      </c>
      <c r="B4631" s="1">
        <v>7</v>
      </c>
      <c r="C4631" s="1">
        <v>12</v>
      </c>
      <c r="D4631" s="1">
        <v>9</v>
      </c>
      <c r="E4631" s="1">
        <v>19.3</v>
      </c>
      <c r="F4631" s="1">
        <v>300.87</v>
      </c>
      <c r="G4631" s="4"/>
      <c r="H4631" s="4"/>
      <c r="Q4631" s="1">
        <v>6</v>
      </c>
      <c r="R4631" s="6">
        <f t="shared" si="6198"/>
        <v>1.0666200000000001E-2</v>
      </c>
      <c r="S4631" s="6">
        <f t="shared" si="6199"/>
        <v>4.1384855999999998E-2</v>
      </c>
      <c r="T4631" s="6">
        <f t="shared" si="6200"/>
        <v>0.10346213999999999</v>
      </c>
      <c r="U4631" s="6">
        <f t="shared" si="6201"/>
        <v>0.14484699599999998</v>
      </c>
      <c r="V4631" s="6">
        <f t="shared" si="6202"/>
        <v>0.20692427999999999</v>
      </c>
      <c r="W4631" s="6">
        <f t="shared" si="6203"/>
        <v>0.24830913600000001</v>
      </c>
      <c r="X4631" s="17"/>
      <c r="Y4631" s="17"/>
      <c r="Z4631" s="17"/>
      <c r="AA4631" s="17"/>
      <c r="AB4631" s="17"/>
      <c r="AC4631" s="17"/>
      <c r="AE4631" s="16"/>
      <c r="AF4631" s="16"/>
      <c r="AG4631" s="16"/>
      <c r="AH4631" s="16"/>
      <c r="AI4631" s="16"/>
      <c r="AJ4631" s="16"/>
      <c r="AL4631" s="16"/>
      <c r="AM4631" s="16"/>
      <c r="AN4631" s="16"/>
      <c r="AO4631" s="16"/>
      <c r="AP4631" s="16"/>
      <c r="AQ4631" s="16"/>
      <c r="BI4631" s="1">
        <v>8</v>
      </c>
      <c r="BJ4631" s="6">
        <f>SUM($R$5:R4633)-$AB$2</f>
        <v>485.36128059999947</v>
      </c>
      <c r="BK4631" s="6">
        <f>SUM($R$5:S4633)-$AB$2</f>
        <v>2393.9042993280018</v>
      </c>
      <c r="BL4631" s="6">
        <f>SUM($R$5:T4633)-$AB$2</f>
        <v>7165.2618461480079</v>
      </c>
      <c r="BM4631" s="6">
        <f>SUM($R$5:U4633)-$AB$2</f>
        <v>13845.162411696065</v>
      </c>
      <c r="BN4631" s="6">
        <f>SUM($R$5:V4633)-$AB$2</f>
        <v>23387.877505336164</v>
      </c>
      <c r="BO4631" s="6">
        <f>SUM($R$5:W4633)-$AB$2</f>
        <v>34839.135617703971</v>
      </c>
      <c r="BP4631" s="16"/>
    </row>
    <row r="4632" spans="1:68" x14ac:dyDescent="0.45">
      <c r="A4632" s="1">
        <v>2008</v>
      </c>
      <c r="B4632" s="1">
        <v>7</v>
      </c>
      <c r="C4632" s="1">
        <v>12</v>
      </c>
      <c r="D4632" s="1">
        <v>10</v>
      </c>
      <c r="E4632" s="1">
        <v>19.3</v>
      </c>
      <c r="F4632" s="1">
        <v>193.79</v>
      </c>
      <c r="G4632" s="4"/>
      <c r="H4632" s="4"/>
      <c r="Q4632" s="1">
        <v>7</v>
      </c>
      <c r="R4632" s="6">
        <f t="shared" si="6198"/>
        <v>0.11468339999999999</v>
      </c>
      <c r="S4632" s="6">
        <f t="shared" si="6199"/>
        <v>0.44497159199999992</v>
      </c>
      <c r="T4632" s="6">
        <f t="shared" si="6200"/>
        <v>1.11242898</v>
      </c>
      <c r="U4632" s="6">
        <f t="shared" si="6201"/>
        <v>1.5574005719999997</v>
      </c>
      <c r="V4632" s="6">
        <f t="shared" si="6202"/>
        <v>2.22485796</v>
      </c>
      <c r="W4632" s="6">
        <f t="shared" si="6203"/>
        <v>2.6698295519999999</v>
      </c>
      <c r="X4632" s="17"/>
      <c r="Y4632" s="17"/>
      <c r="Z4632" s="17"/>
      <c r="AA4632" s="17"/>
      <c r="AB4632" s="17"/>
      <c r="AC4632" s="17"/>
      <c r="AE4632" s="16"/>
      <c r="AF4632" s="16"/>
      <c r="AG4632" s="16"/>
      <c r="AH4632" s="16"/>
      <c r="AI4632" s="16"/>
      <c r="AJ4632" s="16"/>
      <c r="AL4632" s="16"/>
      <c r="AM4632" s="16"/>
      <c r="AN4632" s="16"/>
      <c r="AO4632" s="16"/>
      <c r="AP4632" s="16"/>
      <c r="AQ4632" s="16"/>
      <c r="BI4632" s="1">
        <v>9</v>
      </c>
      <c r="BJ4632" s="6">
        <f>SUM($R$5:R4634)-$AB$2</f>
        <v>485.53578519999945</v>
      </c>
      <c r="BK4632" s="6">
        <f>SUM($R$5:S4634)-$AB$2</f>
        <v>2394.7558817760018</v>
      </c>
      <c r="BL4632" s="6">
        <f>SUM($R$5:T4634)-$AB$2</f>
        <v>7167.806123216008</v>
      </c>
      <c r="BM4632" s="6">
        <f>SUM($R$5:U4634)-$AB$2</f>
        <v>13850.076461232065</v>
      </c>
      <c r="BN4632" s="6">
        <f>SUM($R$5:V4634)-$AB$2</f>
        <v>23396.176944112161</v>
      </c>
      <c r="BO4632" s="6">
        <f>SUM($R$5:W4634)-$AB$2</f>
        <v>34851.497523567967</v>
      </c>
      <c r="BP4632" s="16"/>
    </row>
    <row r="4633" spans="1:68" x14ac:dyDescent="0.45">
      <c r="A4633" s="1">
        <v>2008</v>
      </c>
      <c r="B4633" s="1">
        <v>7</v>
      </c>
      <c r="C4633" s="1">
        <v>12</v>
      </c>
      <c r="D4633" s="1">
        <v>11</v>
      </c>
      <c r="E4633" s="1">
        <v>20.2</v>
      </c>
      <c r="F4633" s="1">
        <v>887.38</v>
      </c>
      <c r="G4633" s="4"/>
      <c r="H4633" s="4"/>
      <c r="Q4633" s="1">
        <v>8</v>
      </c>
      <c r="R4633" s="6">
        <f t="shared" si="6198"/>
        <v>0.23610059999999999</v>
      </c>
      <c r="S4633" s="6">
        <f t="shared" si="6199"/>
        <v>0.91607032799999988</v>
      </c>
      <c r="T4633" s="6">
        <f t="shared" si="6200"/>
        <v>2.2901758199999995</v>
      </c>
      <c r="U4633" s="6">
        <f t="shared" si="6201"/>
        <v>3.2062461479999995</v>
      </c>
      <c r="V4633" s="6">
        <f t="shared" si="6202"/>
        <v>4.5803516399999991</v>
      </c>
      <c r="W4633" s="6">
        <f t="shared" si="6203"/>
        <v>5.4964219679999999</v>
      </c>
      <c r="X4633" s="17"/>
      <c r="Y4633" s="17"/>
      <c r="Z4633" s="17"/>
      <c r="AA4633" s="17"/>
      <c r="AB4633" s="17"/>
      <c r="AC4633" s="17"/>
      <c r="AE4633" s="16"/>
      <c r="AF4633" s="16"/>
      <c r="AG4633" s="16"/>
      <c r="AH4633" s="16"/>
      <c r="AI4633" s="16"/>
      <c r="AJ4633" s="16"/>
      <c r="AL4633" s="16"/>
      <c r="AM4633" s="16"/>
      <c r="AN4633" s="16"/>
      <c r="AO4633" s="16"/>
      <c r="AP4633" s="16"/>
      <c r="AQ4633" s="16"/>
      <c r="BI4633" s="1">
        <v>10</v>
      </c>
      <c r="BJ4633" s="6">
        <f>SUM($R$5:R4635)-$AB$2</f>
        <v>485.64818339999943</v>
      </c>
      <c r="BK4633" s="6">
        <f>SUM($R$5:S4635)-$AB$2</f>
        <v>2395.3043849920018</v>
      </c>
      <c r="BL4633" s="6">
        <f>SUM($R$5:T4635)-$AB$2</f>
        <v>7169.4448889720079</v>
      </c>
      <c r="BM4633" s="6">
        <f>SUM($R$5:U4635)-$AB$2</f>
        <v>13853.241594544066</v>
      </c>
      <c r="BN4633" s="6">
        <f>SUM($R$5:V4635)-$AB$2</f>
        <v>23401.522602504163</v>
      </c>
      <c r="BO4633" s="6">
        <f>SUM($R$5:W4635)-$AB$2</f>
        <v>34859.459812055968</v>
      </c>
      <c r="BP4633" s="16"/>
    </row>
    <row r="4634" spans="1:68" x14ac:dyDescent="0.45">
      <c r="A4634" s="1">
        <v>2008</v>
      </c>
      <c r="B4634" s="1">
        <v>7</v>
      </c>
      <c r="C4634" s="1">
        <v>12</v>
      </c>
      <c r="D4634" s="1">
        <v>12</v>
      </c>
      <c r="E4634" s="1">
        <v>21.1</v>
      </c>
      <c r="F4634" s="1">
        <v>958.85</v>
      </c>
      <c r="G4634" s="4"/>
      <c r="H4634" s="4"/>
      <c r="Q4634" s="1">
        <v>9</v>
      </c>
      <c r="R4634" s="6">
        <f t="shared" si="6198"/>
        <v>0.17450459999999998</v>
      </c>
      <c r="S4634" s="6">
        <f t="shared" si="6199"/>
        <v>0.67707784799999993</v>
      </c>
      <c r="T4634" s="6">
        <f t="shared" si="6200"/>
        <v>1.6926946199999997</v>
      </c>
      <c r="U4634" s="6">
        <f t="shared" si="6201"/>
        <v>2.3697724679999999</v>
      </c>
      <c r="V4634" s="6">
        <f t="shared" si="6202"/>
        <v>3.3853892399999994</v>
      </c>
      <c r="W4634" s="6">
        <f t="shared" si="6203"/>
        <v>4.062467088</v>
      </c>
      <c r="X4634" s="17"/>
      <c r="Y4634" s="17"/>
      <c r="Z4634" s="17"/>
      <c r="AA4634" s="17"/>
      <c r="AB4634" s="17"/>
      <c r="AC4634" s="17"/>
      <c r="AE4634" s="16"/>
      <c r="AF4634" s="16"/>
      <c r="AG4634" s="16"/>
      <c r="AH4634" s="16"/>
      <c r="AI4634" s="16"/>
      <c r="AJ4634" s="16"/>
      <c r="AL4634" s="16"/>
      <c r="AM4634" s="16"/>
      <c r="AN4634" s="16"/>
      <c r="AO4634" s="16"/>
      <c r="AP4634" s="16"/>
      <c r="AQ4634" s="16"/>
      <c r="BI4634" s="1">
        <v>11</v>
      </c>
      <c r="BJ4634" s="6">
        <f>SUM($R$5:R4636)-$AB$2</f>
        <v>486.1628637999994</v>
      </c>
      <c r="BK4634" s="6">
        <f>SUM($R$5:S4636)-$AB$2</f>
        <v>2397.8160253440019</v>
      </c>
      <c r="BL4634" s="6">
        <f>SUM($R$5:T4636)-$AB$2</f>
        <v>7176.948929204008</v>
      </c>
      <c r="BM4634" s="6">
        <f>SUM($R$5:U4636)-$AB$2</f>
        <v>13867.734994608067</v>
      </c>
      <c r="BN4634" s="6">
        <f>SUM($R$5:V4636)-$AB$2</f>
        <v>23426.000802328166</v>
      </c>
      <c r="BO4634" s="6">
        <f>SUM($R$5:W4636)-$AB$2</f>
        <v>34895.919771591965</v>
      </c>
      <c r="BP4634" s="16"/>
    </row>
    <row r="4635" spans="1:68" x14ac:dyDescent="0.45">
      <c r="A4635" s="1">
        <v>2008</v>
      </c>
      <c r="B4635" s="1">
        <v>7</v>
      </c>
      <c r="C4635" s="1">
        <v>12</v>
      </c>
      <c r="D4635" s="1">
        <v>13</v>
      </c>
      <c r="E4635" s="1">
        <v>20.8</v>
      </c>
      <c r="F4635" s="1">
        <v>510.21</v>
      </c>
      <c r="G4635" s="4"/>
      <c r="H4635" s="4"/>
      <c r="Q4635" s="1">
        <v>10</v>
      </c>
      <c r="R4635" s="6">
        <f t="shared" si="6198"/>
        <v>0.11239819999999999</v>
      </c>
      <c r="S4635" s="6">
        <f t="shared" si="6199"/>
        <v>0.4361050159999999</v>
      </c>
      <c r="T4635" s="6">
        <f t="shared" si="6200"/>
        <v>1.0902625399999997</v>
      </c>
      <c r="U4635" s="6">
        <f t="shared" si="6201"/>
        <v>1.5263675559999998</v>
      </c>
      <c r="V4635" s="6">
        <f t="shared" si="6202"/>
        <v>2.1805250799999993</v>
      </c>
      <c r="W4635" s="6">
        <f t="shared" si="6203"/>
        <v>2.6166300959999997</v>
      </c>
      <c r="X4635" s="17"/>
      <c r="Y4635" s="17"/>
      <c r="Z4635" s="17"/>
      <c r="AA4635" s="17"/>
      <c r="AB4635" s="17"/>
      <c r="AC4635" s="17"/>
      <c r="AE4635" s="16"/>
      <c r="AF4635" s="16"/>
      <c r="AG4635" s="16"/>
      <c r="AH4635" s="16"/>
      <c r="AI4635" s="16"/>
      <c r="AJ4635" s="16"/>
      <c r="AL4635" s="16"/>
      <c r="AM4635" s="16"/>
      <c r="AN4635" s="16"/>
      <c r="AO4635" s="16"/>
      <c r="AP4635" s="16"/>
      <c r="AQ4635" s="16"/>
      <c r="BI4635" s="1">
        <v>12</v>
      </c>
      <c r="BJ4635" s="6">
        <f t="shared" ref="BJ4635" si="6210">R4637-$AB$2</f>
        <v>-5.975117</v>
      </c>
      <c r="BK4635" s="6">
        <f t="shared" ref="BK4635" si="6211">S4637-$AB$2</f>
        <v>-4.3734539600000009</v>
      </c>
      <c r="BL4635" s="6">
        <f t="shared" ref="BL4635" si="6212">T4637-$AB$2</f>
        <v>-1.1367599000000013</v>
      </c>
      <c r="BM4635" s="6">
        <f t="shared" ref="BM4635" si="6213">U4637-$AB$2</f>
        <v>1.0210361399999996</v>
      </c>
      <c r="BN4635" s="6">
        <f t="shared" ref="BN4635" si="6214">V4637-$AB$2</f>
        <v>4.2577301999999975</v>
      </c>
      <c r="BO4635" s="6">
        <f t="shared" ref="BO4635" si="6215">W4637-$AB$2</f>
        <v>6.4155262399999984</v>
      </c>
      <c r="BP4635" s="16"/>
    </row>
    <row r="4636" spans="1:68" x14ac:dyDescent="0.45">
      <c r="A4636" s="1">
        <v>2008</v>
      </c>
      <c r="B4636" s="1">
        <v>7</v>
      </c>
      <c r="C4636" s="1">
        <v>12</v>
      </c>
      <c r="D4636" s="1">
        <v>14</v>
      </c>
      <c r="E4636" s="1">
        <v>21</v>
      </c>
      <c r="F4636" s="1">
        <v>971.55</v>
      </c>
      <c r="G4636" s="4"/>
      <c r="H4636" s="4"/>
      <c r="Q4636" s="1">
        <v>11</v>
      </c>
      <c r="R4636" s="6">
        <f t="shared" si="6198"/>
        <v>0.51468039999999993</v>
      </c>
      <c r="S4636" s="6">
        <f t="shared" si="6199"/>
        <v>1.9969599519999996</v>
      </c>
      <c r="T4636" s="6">
        <f t="shared" si="6200"/>
        <v>4.9923998799999989</v>
      </c>
      <c r="U4636" s="6">
        <f t="shared" si="6201"/>
        <v>6.989359831999999</v>
      </c>
      <c r="V4636" s="6">
        <f t="shared" si="6202"/>
        <v>9.9847997599999978</v>
      </c>
      <c r="W4636" s="6">
        <f t="shared" si="6203"/>
        <v>11.981759711999999</v>
      </c>
      <c r="X4636" s="17"/>
      <c r="Y4636" s="17"/>
      <c r="Z4636" s="17"/>
      <c r="AA4636" s="17"/>
      <c r="AB4636" s="17"/>
      <c r="AC4636" s="17"/>
      <c r="AE4636" s="16"/>
      <c r="AF4636" s="16"/>
      <c r="AG4636" s="16"/>
      <c r="AH4636" s="16"/>
      <c r="AI4636" s="16"/>
      <c r="AJ4636" s="16"/>
      <c r="AL4636" s="16"/>
      <c r="AM4636" s="16"/>
      <c r="AN4636" s="16"/>
      <c r="AO4636" s="16"/>
      <c r="AP4636" s="16"/>
      <c r="AQ4636" s="16"/>
      <c r="BI4636" s="1">
        <v>13</v>
      </c>
      <c r="BJ4636" s="6">
        <f>SUM($R$5:R4638)-$AB$2</f>
        <v>487.01491859999936</v>
      </c>
      <c r="BK4636" s="6">
        <f>SUM($R$5:S4638)-$AB$2</f>
        <v>2401.9740527680019</v>
      </c>
      <c r="BL4636" s="6">
        <f>SUM($R$5:T4638)-$AB$2</f>
        <v>7189.3718881880077</v>
      </c>
      <c r="BM4636" s="6">
        <f>SUM($R$5:U4638)-$AB$2</f>
        <v>13891.728857776066</v>
      </c>
      <c r="BN4636" s="6">
        <f>SUM($R$5:V4638)-$AB$2</f>
        <v>23466.524528616159</v>
      </c>
      <c r="BO4636" s="6">
        <f>SUM($R$5:W4638)-$AB$2</f>
        <v>34956.27933362397</v>
      </c>
      <c r="BP4636" s="16"/>
    </row>
    <row r="4637" spans="1:68" x14ac:dyDescent="0.45">
      <c r="A4637" s="1">
        <v>2008</v>
      </c>
      <c r="B4637" s="1">
        <v>7</v>
      </c>
      <c r="C4637" s="1">
        <v>12</v>
      </c>
      <c r="D4637" s="1">
        <v>15</v>
      </c>
      <c r="E4637" s="1">
        <v>21.1</v>
      </c>
      <c r="F4637" s="1">
        <v>872.75</v>
      </c>
      <c r="G4637" s="4"/>
      <c r="H4637" s="4"/>
      <c r="Q4637" s="1">
        <v>12</v>
      </c>
      <c r="R4637" s="6">
        <f t="shared" si="6198"/>
        <v>0.55613299999999988</v>
      </c>
      <c r="S4637" s="6">
        <f t="shared" si="6199"/>
        <v>2.1577960399999996</v>
      </c>
      <c r="T4637" s="6">
        <f t="shared" si="6200"/>
        <v>5.3944900999999987</v>
      </c>
      <c r="U4637" s="6">
        <f t="shared" si="6201"/>
        <v>7.5522861399999996</v>
      </c>
      <c r="V4637" s="6">
        <f t="shared" si="6202"/>
        <v>10.788980199999997</v>
      </c>
      <c r="W4637" s="6">
        <f t="shared" si="6203"/>
        <v>12.946776239999998</v>
      </c>
      <c r="X4637" s="17">
        <f t="shared" ref="X4637" si="6216">SUM(R4637:R4661)-$Z$2</f>
        <v>-0.12323299999999993</v>
      </c>
      <c r="Y4637" s="17">
        <f t="shared" ref="Y4637" si="6217">SUM(S4637:S4661)-$Z$2</f>
        <v>14.569855959999996</v>
      </c>
      <c r="Z4637" s="17">
        <f t="shared" ref="Z4637" si="6218">SUM(T4637:T4661)-$Z$2</f>
        <v>44.262139899999987</v>
      </c>
      <c r="AA4637" s="17">
        <f t="shared" ref="AA4637" si="6219">SUM(U4637:U4661)-$Z$2</f>
        <v>64.056995860000001</v>
      </c>
      <c r="AB4637" s="17">
        <f t="shared" ref="AB4637" si="6220">SUM(V4637:V4661)-$Z$2</f>
        <v>93.749279799999982</v>
      </c>
      <c r="AC4637" s="17">
        <f t="shared" ref="AC4637" si="6221">SUM(W4637:W4661)-$Z$2</f>
        <v>113.54413576000002</v>
      </c>
      <c r="AE4637" s="16">
        <f t="shared" ref="AE4637" si="6222">IF(X4637&gt;0,1,0)</f>
        <v>0</v>
      </c>
      <c r="AF4637" s="16">
        <f t="shared" ref="AF4637" si="6223">IF(Y4637&gt;0,1,0)</f>
        <v>1</v>
      </c>
      <c r="AG4637" s="16">
        <f t="shared" ref="AG4637" si="6224">IF(Z4637&gt;0,1,0)</f>
        <v>1</v>
      </c>
      <c r="AH4637" s="16">
        <f t="shared" ref="AH4637" si="6225">IF(AA4637&gt;0,1,0)</f>
        <v>1</v>
      </c>
      <c r="AI4637" s="16">
        <f t="shared" ref="AI4637" si="6226">IF(AB4637&gt;0,1,0)</f>
        <v>1</v>
      </c>
      <c r="AJ4637" s="16">
        <f t="shared" ref="AJ4637" si="6227">IF(AC4637&gt;0,1,0)</f>
        <v>1</v>
      </c>
      <c r="AL4637" s="16">
        <f t="shared" ref="AL4637" si="6228">IF(X4637&lt;0,ABS(X4637*$AP$1),0)</f>
        <v>0</v>
      </c>
      <c r="AM4637" s="16">
        <f t="shared" ref="AM4637" si="6229">IF(Y4637&lt;0,ABS(Y4637*$AP$1),0)</f>
        <v>0</v>
      </c>
      <c r="AN4637" s="16">
        <f t="shared" ref="AN4637" si="6230">IF(Z4637&lt;0,ABS(Z4637*$AP$1),0)</f>
        <v>0</v>
      </c>
      <c r="AO4637" s="16">
        <f t="shared" ref="AO4637" si="6231">IF(AA4637&lt;0,ABS(AA4637*$AP$1),0)</f>
        <v>0</v>
      </c>
      <c r="AP4637" s="16">
        <f t="shared" ref="AP4637" si="6232">IF(AB4637&lt;0,ABS(AB4637*$AP$1),0)</f>
        <v>0</v>
      </c>
      <c r="AQ4637" s="16">
        <f t="shared" ref="AQ4637" si="6233">IF(AC4637&lt;0,ABS(AC4637*$AP$1),0)</f>
        <v>0</v>
      </c>
      <c r="BI4637" s="1">
        <v>14</v>
      </c>
      <c r="BJ4637" s="6">
        <f>SUM($R$5:R4639)-$AB$2</f>
        <v>487.57841759999934</v>
      </c>
      <c r="BK4637" s="6">
        <f>SUM($R$5:S4639)-$AB$2</f>
        <v>2404.723927888002</v>
      </c>
      <c r="BL4637" s="6">
        <f>SUM($R$5:T4639)-$AB$2</f>
        <v>7197.5877036080074</v>
      </c>
      <c r="BM4637" s="6">
        <f>SUM($R$5:U4639)-$AB$2</f>
        <v>13907.596989616068</v>
      </c>
      <c r="BN4637" s="6">
        <f>SUM($R$5:V4639)-$AB$2</f>
        <v>23493.324541056161</v>
      </c>
      <c r="BO4637" s="6">
        <f>SUM($R$5:W4639)-$AB$2</f>
        <v>34996.19760278397</v>
      </c>
      <c r="BP4637" s="16"/>
    </row>
    <row r="4638" spans="1:68" x14ac:dyDescent="0.45">
      <c r="A4638" s="1">
        <v>2008</v>
      </c>
      <c r="B4638" s="1">
        <v>7</v>
      </c>
      <c r="C4638" s="1">
        <v>12</v>
      </c>
      <c r="D4638" s="1">
        <v>16</v>
      </c>
      <c r="E4638" s="1">
        <v>20.399999999999999</v>
      </c>
      <c r="F4638" s="1">
        <v>645.11</v>
      </c>
      <c r="G4638" s="4"/>
      <c r="H4638" s="4"/>
      <c r="Q4638" s="1">
        <v>13</v>
      </c>
      <c r="R4638" s="6">
        <f t="shared" si="6198"/>
        <v>0.29592179999999996</v>
      </c>
      <c r="S4638" s="6">
        <f t="shared" si="6199"/>
        <v>1.1481765839999998</v>
      </c>
      <c r="T4638" s="6">
        <f t="shared" si="6200"/>
        <v>2.8704414599999994</v>
      </c>
      <c r="U4638" s="6">
        <f t="shared" si="6201"/>
        <v>4.0186180439999992</v>
      </c>
      <c r="V4638" s="6">
        <f t="shared" si="6202"/>
        <v>5.7408829199999989</v>
      </c>
      <c r="W4638" s="6">
        <f t="shared" si="6203"/>
        <v>6.8890595039999996</v>
      </c>
      <c r="X4638" s="17"/>
      <c r="Y4638" s="17"/>
      <c r="Z4638" s="17"/>
      <c r="AA4638" s="17"/>
      <c r="AB4638" s="17"/>
      <c r="AC4638" s="17"/>
      <c r="AE4638" s="16"/>
      <c r="AF4638" s="16"/>
      <c r="AG4638" s="16"/>
      <c r="AH4638" s="16"/>
      <c r="AI4638" s="16"/>
      <c r="AJ4638" s="16"/>
      <c r="AL4638" s="16"/>
      <c r="AM4638" s="16"/>
      <c r="AN4638" s="16"/>
      <c r="AO4638" s="16"/>
      <c r="AP4638" s="16"/>
      <c r="AQ4638" s="16"/>
      <c r="BI4638" s="1">
        <v>15</v>
      </c>
      <c r="BJ4638" s="6">
        <f>SUM($R$5:R4640)-$AB$2</f>
        <v>488.08461259999933</v>
      </c>
      <c r="BK4638" s="6">
        <f>SUM($R$5:S4640)-$AB$2</f>
        <v>2407.1941594880018</v>
      </c>
      <c r="BL4638" s="6">
        <f>SUM($R$5:T4640)-$AB$2</f>
        <v>7204.9680267080075</v>
      </c>
      <c r="BM4638" s="6">
        <f>SUM($R$5:U4640)-$AB$2</f>
        <v>13921.851440816068</v>
      </c>
      <c r="BN4638" s="6">
        <f>SUM($R$5:V4640)-$AB$2</f>
        <v>23517.399175256163</v>
      </c>
      <c r="BO4638" s="6">
        <f>SUM($R$5:W4640)-$AB$2</f>
        <v>35032.056456583974</v>
      </c>
      <c r="BP4638" s="16"/>
    </row>
    <row r="4639" spans="1:68" x14ac:dyDescent="0.45">
      <c r="A4639" s="1">
        <v>2008</v>
      </c>
      <c r="B4639" s="1">
        <v>7</v>
      </c>
      <c r="C4639" s="1">
        <v>12</v>
      </c>
      <c r="D4639" s="1">
        <v>17</v>
      </c>
      <c r="E4639" s="1">
        <v>20.2</v>
      </c>
      <c r="F4639" s="1">
        <v>415.85</v>
      </c>
      <c r="G4639" s="4"/>
      <c r="H4639" s="4"/>
      <c r="Q4639" s="1">
        <v>14</v>
      </c>
      <c r="R4639" s="6">
        <f t="shared" si="6198"/>
        <v>0.56349899999999986</v>
      </c>
      <c r="S4639" s="6">
        <f t="shared" si="6199"/>
        <v>2.1863761199999994</v>
      </c>
      <c r="T4639" s="6">
        <f t="shared" si="6200"/>
        <v>5.465940299999998</v>
      </c>
      <c r="U4639" s="6">
        <f t="shared" si="6201"/>
        <v>7.6523164199999991</v>
      </c>
      <c r="V4639" s="6">
        <f t="shared" si="6202"/>
        <v>10.931880599999996</v>
      </c>
      <c r="W4639" s="6">
        <f t="shared" si="6203"/>
        <v>13.11825672</v>
      </c>
      <c r="X4639" s="17"/>
      <c r="Y4639" s="17"/>
      <c r="Z4639" s="17"/>
      <c r="AA4639" s="17"/>
      <c r="AB4639" s="17"/>
      <c r="AC4639" s="17"/>
      <c r="AE4639" s="16"/>
      <c r="AF4639" s="16"/>
      <c r="AG4639" s="16"/>
      <c r="AH4639" s="16"/>
      <c r="AI4639" s="16"/>
      <c r="AJ4639" s="16"/>
      <c r="AL4639" s="16"/>
      <c r="AM4639" s="16"/>
      <c r="AN4639" s="16"/>
      <c r="AO4639" s="16"/>
      <c r="AP4639" s="16"/>
      <c r="AQ4639" s="16"/>
      <c r="BI4639" s="1">
        <v>16</v>
      </c>
      <c r="BJ4639" s="6">
        <f>SUM($R$5:R4641)-$AB$2</f>
        <v>488.45877639999935</v>
      </c>
      <c r="BK4639" s="6">
        <f>SUM($R$5:S4641)-$AB$2</f>
        <v>2409.0200788320021</v>
      </c>
      <c r="BL4639" s="6">
        <f>SUM($R$5:T4641)-$AB$2</f>
        <v>7210.4233349120077</v>
      </c>
      <c r="BM4639" s="6">
        <f>SUM($R$5:U4641)-$AB$2</f>
        <v>13932.387893424066</v>
      </c>
      <c r="BN4639" s="6">
        <f>SUM($R$5:V4641)-$AB$2</f>
        <v>23535.194405584163</v>
      </c>
      <c r="BO4639" s="6">
        <f>SUM($R$5:W4641)-$AB$2</f>
        <v>35058.562220175976</v>
      </c>
      <c r="BP4639" s="16"/>
    </row>
    <row r="4640" spans="1:68" x14ac:dyDescent="0.45">
      <c r="A4640" s="1">
        <v>2008</v>
      </c>
      <c r="B4640" s="1">
        <v>7</v>
      </c>
      <c r="C4640" s="1">
        <v>12</v>
      </c>
      <c r="D4640" s="1">
        <v>18</v>
      </c>
      <c r="E4640" s="1">
        <v>20.100000000000001</v>
      </c>
      <c r="F4640" s="1">
        <v>351.47</v>
      </c>
      <c r="G4640" s="4"/>
      <c r="H4640" s="4"/>
      <c r="Q4640" s="1">
        <v>15</v>
      </c>
      <c r="R4640" s="6">
        <f t="shared" si="6198"/>
        <v>0.50619499999999995</v>
      </c>
      <c r="S4640" s="6">
        <f t="shared" si="6199"/>
        <v>1.9640365999999998</v>
      </c>
      <c r="T4640" s="6">
        <f t="shared" si="6200"/>
        <v>4.9100914999999992</v>
      </c>
      <c r="U4640" s="6">
        <f t="shared" si="6201"/>
        <v>6.8741281000000001</v>
      </c>
      <c r="V4640" s="6">
        <f t="shared" si="6202"/>
        <v>9.8201829999999983</v>
      </c>
      <c r="W4640" s="6">
        <f t="shared" si="6203"/>
        <v>11.7842196</v>
      </c>
      <c r="X4640" s="17"/>
      <c r="Y4640" s="17"/>
      <c r="Z4640" s="17"/>
      <c r="AA4640" s="17"/>
      <c r="AB4640" s="17"/>
      <c r="AC4640" s="17"/>
      <c r="AE4640" s="16"/>
      <c r="AF4640" s="16"/>
      <c r="AG4640" s="16"/>
      <c r="AH4640" s="16"/>
      <c r="AI4640" s="16"/>
      <c r="AJ4640" s="16"/>
      <c r="AL4640" s="16"/>
      <c r="AM4640" s="16"/>
      <c r="AN4640" s="16"/>
      <c r="AO4640" s="16"/>
      <c r="AP4640" s="16"/>
      <c r="AQ4640" s="16"/>
      <c r="BI4640" s="1">
        <v>17</v>
      </c>
      <c r="BJ4640" s="6">
        <f>SUM($R$5:R4642)-$AB$2</f>
        <v>488.69996939999936</v>
      </c>
      <c r="BK4640" s="6">
        <f>SUM($R$5:S4642)-$AB$2</f>
        <v>2410.1971006720019</v>
      </c>
      <c r="BL4640" s="6">
        <f>SUM($R$5:T4642)-$AB$2</f>
        <v>7213.9399288520071</v>
      </c>
      <c r="BM4640" s="6">
        <f>SUM($R$5:U4642)-$AB$2</f>
        <v>13939.179888304065</v>
      </c>
      <c r="BN4640" s="6">
        <f>SUM($R$5:V4642)-$AB$2</f>
        <v>23546.665544664167</v>
      </c>
      <c r="BO4640" s="6">
        <f>SUM($R$5:W4642)-$AB$2</f>
        <v>35075.648332295983</v>
      </c>
      <c r="BP4640" s="16"/>
    </row>
    <row r="4641" spans="1:68" x14ac:dyDescent="0.45">
      <c r="A4641" s="1">
        <v>2008</v>
      </c>
      <c r="B4641" s="1">
        <v>7</v>
      </c>
      <c r="C4641" s="1">
        <v>12</v>
      </c>
      <c r="D4641" s="1">
        <v>19</v>
      </c>
      <c r="E4641" s="1">
        <v>19.600000000000001</v>
      </c>
      <c r="F4641" s="1">
        <v>143.38999999999999</v>
      </c>
      <c r="G4641" s="4"/>
      <c r="H4641" s="4"/>
      <c r="Q4641" s="1">
        <v>16</v>
      </c>
      <c r="R4641" s="6">
        <f t="shared" si="6198"/>
        <v>0.37416379999999999</v>
      </c>
      <c r="S4641" s="6">
        <f t="shared" si="6199"/>
        <v>1.4517555439999998</v>
      </c>
      <c r="T4641" s="6">
        <f t="shared" si="6200"/>
        <v>3.6293888599999997</v>
      </c>
      <c r="U4641" s="6">
        <f t="shared" si="6201"/>
        <v>5.0811444039999998</v>
      </c>
      <c r="V4641" s="6">
        <f t="shared" si="6202"/>
        <v>7.2587777199999994</v>
      </c>
      <c r="W4641" s="6">
        <f t="shared" si="6203"/>
        <v>8.7105332640000004</v>
      </c>
      <c r="X4641" s="17"/>
      <c r="Y4641" s="17"/>
      <c r="Z4641" s="17"/>
      <c r="AA4641" s="17"/>
      <c r="AB4641" s="17"/>
      <c r="AC4641" s="17"/>
      <c r="AE4641" s="16"/>
      <c r="AF4641" s="16"/>
      <c r="AG4641" s="16"/>
      <c r="AH4641" s="16"/>
      <c r="AI4641" s="16"/>
      <c r="AJ4641" s="16"/>
      <c r="AL4641" s="16"/>
      <c r="AM4641" s="16"/>
      <c r="AN4641" s="16"/>
      <c r="AO4641" s="16"/>
      <c r="AP4641" s="16"/>
      <c r="AQ4641" s="16"/>
      <c r="BI4641" s="1">
        <v>18</v>
      </c>
      <c r="BJ4641" s="6">
        <f>SUM($R$5:R4643)-$AB$2</f>
        <v>488.90382199999937</v>
      </c>
      <c r="BK4641" s="6">
        <f>SUM($R$5:S4643)-$AB$2</f>
        <v>2411.1919013600018</v>
      </c>
      <c r="BL4641" s="6">
        <f>SUM($R$5:T4643)-$AB$2</f>
        <v>7216.9120997600066</v>
      </c>
      <c r="BM4641" s="6">
        <f>SUM($R$5:U4643)-$AB$2</f>
        <v>13944.920377520066</v>
      </c>
      <c r="BN4641" s="6">
        <f>SUM($R$5:V4643)-$AB$2</f>
        <v>23556.360774320168</v>
      </c>
      <c r="BO4641" s="6">
        <f>SUM($R$5:W4643)-$AB$2</f>
        <v>35090.089250479978</v>
      </c>
      <c r="BP4641" s="16"/>
    </row>
    <row r="4642" spans="1:68" x14ac:dyDescent="0.45">
      <c r="A4642" s="1">
        <v>2008</v>
      </c>
      <c r="B4642" s="1">
        <v>7</v>
      </c>
      <c r="C4642" s="1">
        <v>12</v>
      </c>
      <c r="D4642" s="1">
        <v>20</v>
      </c>
      <c r="E4642" s="1">
        <v>18.100000000000001</v>
      </c>
      <c r="F4642" s="1">
        <v>0</v>
      </c>
      <c r="G4642" s="4"/>
      <c r="H4642" s="4"/>
      <c r="Q4642" s="1">
        <v>17</v>
      </c>
      <c r="R4642" s="6">
        <f t="shared" si="6198"/>
        <v>0.24119299999999999</v>
      </c>
      <c r="S4642" s="6">
        <f t="shared" si="6199"/>
        <v>0.93582883999999988</v>
      </c>
      <c r="T4642" s="6">
        <f t="shared" si="6200"/>
        <v>2.3395720999999998</v>
      </c>
      <c r="U4642" s="6">
        <f t="shared" si="6201"/>
        <v>3.2754009399999999</v>
      </c>
      <c r="V4642" s="6">
        <f t="shared" si="6202"/>
        <v>4.6791441999999996</v>
      </c>
      <c r="W4642" s="6">
        <f t="shared" si="6203"/>
        <v>5.6149730399999997</v>
      </c>
      <c r="X4642" s="17"/>
      <c r="Y4642" s="17"/>
      <c r="Z4642" s="17"/>
      <c r="AA4642" s="17"/>
      <c r="AB4642" s="17"/>
      <c r="AC4642" s="17"/>
      <c r="AE4642" s="16"/>
      <c r="AF4642" s="16"/>
      <c r="AG4642" s="16"/>
      <c r="AH4642" s="16"/>
      <c r="AI4642" s="16"/>
      <c r="AJ4642" s="16"/>
      <c r="AL4642" s="16"/>
      <c r="AM4642" s="16"/>
      <c r="AN4642" s="16"/>
      <c r="AO4642" s="16"/>
      <c r="AP4642" s="16"/>
      <c r="AQ4642" s="16"/>
      <c r="BI4642" s="1">
        <v>19</v>
      </c>
      <c r="BJ4642" s="6">
        <f>SUM($R$5:R4644)-$AB$2</f>
        <v>488.98698819999936</v>
      </c>
      <c r="BK4642" s="6">
        <f>SUM($R$5:S4644)-$AB$2</f>
        <v>2411.5977524160016</v>
      </c>
      <c r="BL4642" s="6">
        <f>SUM($R$5:T4644)-$AB$2</f>
        <v>7218.1246629560064</v>
      </c>
      <c r="BM4642" s="6">
        <f>SUM($R$5:U4644)-$AB$2</f>
        <v>13947.262337712067</v>
      </c>
      <c r="BN4642" s="6">
        <f>SUM($R$5:V4644)-$AB$2</f>
        <v>23560.316158792168</v>
      </c>
      <c r="BO4642" s="6">
        <f>SUM($R$5:W4644)-$AB$2</f>
        <v>35095.980744087981</v>
      </c>
      <c r="BP4642" s="16"/>
    </row>
    <row r="4643" spans="1:68" x14ac:dyDescent="0.45">
      <c r="A4643" s="1">
        <v>2008</v>
      </c>
      <c r="B4643" s="1">
        <v>7</v>
      </c>
      <c r="C4643" s="1">
        <v>12</v>
      </c>
      <c r="D4643" s="1">
        <v>21</v>
      </c>
      <c r="E4643" s="1">
        <v>17.399999999999999</v>
      </c>
      <c r="F4643" s="1">
        <v>0</v>
      </c>
      <c r="G4643" s="4"/>
      <c r="H4643" s="4"/>
      <c r="Q4643" s="1">
        <v>18</v>
      </c>
      <c r="R4643" s="6">
        <f t="shared" si="6198"/>
        <v>0.20385259999999999</v>
      </c>
      <c r="S4643" s="6">
        <f t="shared" si="6199"/>
        <v>0.79094808799999994</v>
      </c>
      <c r="T4643" s="6">
        <f t="shared" si="6200"/>
        <v>1.9773702199999998</v>
      </c>
      <c r="U4643" s="6">
        <f t="shared" si="6201"/>
        <v>2.768318308</v>
      </c>
      <c r="V4643" s="6">
        <f t="shared" si="6202"/>
        <v>3.9547404399999997</v>
      </c>
      <c r="W4643" s="6">
        <f t="shared" si="6203"/>
        <v>4.7456885279999996</v>
      </c>
      <c r="X4643" s="17"/>
      <c r="Y4643" s="17"/>
      <c r="Z4643" s="17"/>
      <c r="AA4643" s="17"/>
      <c r="AB4643" s="17"/>
      <c r="AC4643" s="17"/>
      <c r="AE4643" s="16"/>
      <c r="AF4643" s="16"/>
      <c r="AG4643" s="16"/>
      <c r="AH4643" s="16"/>
      <c r="AI4643" s="16"/>
      <c r="AJ4643" s="16"/>
      <c r="AL4643" s="16"/>
      <c r="AM4643" s="16"/>
      <c r="AN4643" s="16"/>
      <c r="AO4643" s="16"/>
      <c r="AP4643" s="16"/>
      <c r="AQ4643" s="16"/>
      <c r="BI4643" s="1">
        <v>20</v>
      </c>
      <c r="BJ4643" s="6">
        <f>SUM($R$5:R4645)-$AB$2</f>
        <v>488.98698819999936</v>
      </c>
      <c r="BK4643" s="6">
        <f>SUM($R$5:S4645)-$AB$2</f>
        <v>2411.5977524160016</v>
      </c>
      <c r="BL4643" s="6">
        <f>SUM($R$5:T4645)-$AB$2</f>
        <v>7218.1246629560064</v>
      </c>
      <c r="BM4643" s="6">
        <f>SUM($R$5:U4645)-$AB$2</f>
        <v>13947.262337712067</v>
      </c>
      <c r="BN4643" s="6">
        <f>SUM($R$5:V4645)-$AB$2</f>
        <v>23560.316158792168</v>
      </c>
      <c r="BO4643" s="6">
        <f>SUM($R$5:W4645)-$AB$2</f>
        <v>35095.980744087981</v>
      </c>
      <c r="BP4643" s="16"/>
    </row>
    <row r="4644" spans="1:68" x14ac:dyDescent="0.45">
      <c r="A4644" s="1">
        <v>2008</v>
      </c>
      <c r="B4644" s="1">
        <v>7</v>
      </c>
      <c r="C4644" s="1">
        <v>12</v>
      </c>
      <c r="D4644" s="1">
        <v>22</v>
      </c>
      <c r="E4644" s="1">
        <v>17</v>
      </c>
      <c r="F4644" s="1">
        <v>0</v>
      </c>
      <c r="G4644" s="4"/>
      <c r="H4644" s="4"/>
      <c r="Q4644" s="1">
        <v>19</v>
      </c>
      <c r="R4644" s="6">
        <f t="shared" si="6198"/>
        <v>8.3166199999999996E-2</v>
      </c>
      <c r="S4644" s="6">
        <f t="shared" si="6199"/>
        <v>0.32268485599999996</v>
      </c>
      <c r="T4644" s="6">
        <f t="shared" si="6200"/>
        <v>0.80671213999999991</v>
      </c>
      <c r="U4644" s="6">
        <f t="shared" si="6201"/>
        <v>1.1293969959999999</v>
      </c>
      <c r="V4644" s="6">
        <f t="shared" si="6202"/>
        <v>1.6134242799999998</v>
      </c>
      <c r="W4644" s="6">
        <f t="shared" si="6203"/>
        <v>1.9361091359999998</v>
      </c>
      <c r="X4644" s="17"/>
      <c r="Y4644" s="17"/>
      <c r="Z4644" s="17"/>
      <c r="AA4644" s="17"/>
      <c r="AB4644" s="17"/>
      <c r="AC4644" s="17"/>
      <c r="AE4644" s="16"/>
      <c r="AF4644" s="16"/>
      <c r="AG4644" s="16"/>
      <c r="AH4644" s="16"/>
      <c r="AI4644" s="16"/>
      <c r="AJ4644" s="16"/>
      <c r="AL4644" s="16"/>
      <c r="AM4644" s="16"/>
      <c r="AN4644" s="16"/>
      <c r="AO4644" s="16"/>
      <c r="AP4644" s="16"/>
      <c r="AQ4644" s="16"/>
      <c r="BI4644" s="1">
        <v>21</v>
      </c>
      <c r="BJ4644" s="6">
        <f>SUM($R$5:R4646)-$AB$2</f>
        <v>488.98698819999936</v>
      </c>
      <c r="BK4644" s="6">
        <f>SUM($R$5:S4646)-$AB$2</f>
        <v>2411.5977524160016</v>
      </c>
      <c r="BL4644" s="6">
        <f>SUM($R$5:T4646)-$AB$2</f>
        <v>7218.1246629560064</v>
      </c>
      <c r="BM4644" s="6">
        <f>SUM($R$5:U4646)-$AB$2</f>
        <v>13947.262337712067</v>
      </c>
      <c r="BN4644" s="6">
        <f>SUM($R$5:V4646)-$AB$2</f>
        <v>23560.316158792168</v>
      </c>
      <c r="BO4644" s="6">
        <f>SUM($R$5:W4646)-$AB$2</f>
        <v>35095.980744087981</v>
      </c>
      <c r="BP4644" s="16"/>
    </row>
    <row r="4645" spans="1:68" x14ac:dyDescent="0.45">
      <c r="A4645" s="1">
        <v>2008</v>
      </c>
      <c r="B4645" s="1">
        <v>7</v>
      </c>
      <c r="C4645" s="1">
        <v>12</v>
      </c>
      <c r="D4645" s="1">
        <v>23</v>
      </c>
      <c r="E4645" s="1">
        <v>16.7</v>
      </c>
      <c r="F4645" s="1">
        <v>0</v>
      </c>
      <c r="G4645" s="4"/>
      <c r="H4645" s="4"/>
      <c r="Q4645" s="1">
        <v>20</v>
      </c>
      <c r="R4645" s="6">
        <f t="shared" si="6198"/>
        <v>0</v>
      </c>
      <c r="S4645" s="6">
        <f t="shared" si="6199"/>
        <v>0</v>
      </c>
      <c r="T4645" s="6">
        <f t="shared" si="6200"/>
        <v>0</v>
      </c>
      <c r="U4645" s="6">
        <f t="shared" si="6201"/>
        <v>0</v>
      </c>
      <c r="V4645" s="6">
        <f t="shared" si="6202"/>
        <v>0</v>
      </c>
      <c r="W4645" s="6">
        <f t="shared" si="6203"/>
        <v>0</v>
      </c>
      <c r="X4645" s="17"/>
      <c r="Y4645" s="17"/>
      <c r="Z4645" s="17"/>
      <c r="AA4645" s="17"/>
      <c r="AB4645" s="17"/>
      <c r="AC4645" s="17"/>
      <c r="AE4645" s="16"/>
      <c r="AF4645" s="16"/>
      <c r="AG4645" s="16"/>
      <c r="AH4645" s="16"/>
      <c r="AI4645" s="16"/>
      <c r="AJ4645" s="16"/>
      <c r="AL4645" s="16"/>
      <c r="AM4645" s="16"/>
      <c r="AN4645" s="16"/>
      <c r="AO4645" s="16"/>
      <c r="AP4645" s="16"/>
      <c r="AQ4645" s="16"/>
      <c r="BI4645" s="1">
        <v>22</v>
      </c>
      <c r="BJ4645" s="6">
        <f>SUM($R$5:R4647)-$AB$2</f>
        <v>488.98698819999936</v>
      </c>
      <c r="BK4645" s="6">
        <f>SUM($R$5:S4647)-$AB$2</f>
        <v>2411.5977524160016</v>
      </c>
      <c r="BL4645" s="6">
        <f>SUM($R$5:T4647)-$AB$2</f>
        <v>7218.1246629560064</v>
      </c>
      <c r="BM4645" s="6">
        <f>SUM($R$5:U4647)-$AB$2</f>
        <v>13947.262337712067</v>
      </c>
      <c r="BN4645" s="6">
        <f>SUM($R$5:V4647)-$AB$2</f>
        <v>23560.316158792168</v>
      </c>
      <c r="BO4645" s="6">
        <f>SUM($R$5:W4647)-$AB$2</f>
        <v>35095.980744087981</v>
      </c>
      <c r="BP4645" s="16"/>
    </row>
    <row r="4646" spans="1:68" x14ac:dyDescent="0.45">
      <c r="A4646" s="1">
        <v>2008</v>
      </c>
      <c r="B4646" s="1">
        <v>7</v>
      </c>
      <c r="C4646" s="1">
        <v>13</v>
      </c>
      <c r="D4646" s="1">
        <v>0</v>
      </c>
      <c r="E4646" s="1">
        <v>16.600000000000001</v>
      </c>
      <c r="F4646" s="1">
        <v>0</v>
      </c>
      <c r="G4646" s="4"/>
      <c r="H4646" s="4"/>
      <c r="Q4646" s="1">
        <v>21</v>
      </c>
      <c r="R4646" s="6">
        <f t="shared" si="6198"/>
        <v>0</v>
      </c>
      <c r="S4646" s="6">
        <f t="shared" si="6199"/>
        <v>0</v>
      </c>
      <c r="T4646" s="6">
        <f t="shared" si="6200"/>
        <v>0</v>
      </c>
      <c r="U4646" s="6">
        <f t="shared" si="6201"/>
        <v>0</v>
      </c>
      <c r="V4646" s="6">
        <f t="shared" si="6202"/>
        <v>0</v>
      </c>
      <c r="W4646" s="6">
        <f t="shared" si="6203"/>
        <v>0</v>
      </c>
      <c r="X4646" s="17"/>
      <c r="Y4646" s="17"/>
      <c r="Z4646" s="17"/>
      <c r="AA4646" s="17"/>
      <c r="AB4646" s="17"/>
      <c r="AC4646" s="17"/>
      <c r="AE4646" s="16"/>
      <c r="AF4646" s="16"/>
      <c r="AG4646" s="16"/>
      <c r="AH4646" s="16"/>
      <c r="AI4646" s="16"/>
      <c r="AJ4646" s="16"/>
      <c r="AL4646" s="16"/>
      <c r="AM4646" s="16"/>
      <c r="AN4646" s="16"/>
      <c r="AO4646" s="16"/>
      <c r="AP4646" s="16"/>
      <c r="AQ4646" s="16"/>
      <c r="BI4646" s="1">
        <v>23</v>
      </c>
      <c r="BJ4646" s="6">
        <f>SUM($R$5:R4648)-$AB$2</f>
        <v>488.98698819999936</v>
      </c>
      <c r="BK4646" s="6">
        <f>SUM($R$5:S4648)-$AB$2</f>
        <v>2411.5977524160016</v>
      </c>
      <c r="BL4646" s="6">
        <f>SUM($R$5:T4648)-$AB$2</f>
        <v>7218.1246629560064</v>
      </c>
      <c r="BM4646" s="6">
        <f>SUM($R$5:U4648)-$AB$2</f>
        <v>13947.262337712067</v>
      </c>
      <c r="BN4646" s="6">
        <f>SUM($R$5:V4648)-$AB$2</f>
        <v>23560.316158792168</v>
      </c>
      <c r="BO4646" s="6">
        <f>SUM($R$5:W4648)-$AB$2</f>
        <v>35095.980744087981</v>
      </c>
      <c r="BP4646" s="16"/>
    </row>
    <row r="4647" spans="1:68" x14ac:dyDescent="0.45">
      <c r="A4647" s="1">
        <v>2008</v>
      </c>
      <c r="B4647" s="1">
        <v>7</v>
      </c>
      <c r="C4647" s="1">
        <v>13</v>
      </c>
      <c r="D4647" s="1">
        <v>1</v>
      </c>
      <c r="E4647" s="1">
        <v>16.8</v>
      </c>
      <c r="F4647" s="1">
        <v>0</v>
      </c>
      <c r="G4647" s="4"/>
      <c r="H4647" s="4"/>
      <c r="Q4647" s="1">
        <v>22</v>
      </c>
      <c r="R4647" s="6">
        <f t="shared" si="6198"/>
        <v>0</v>
      </c>
      <c r="S4647" s="6">
        <f t="shared" si="6199"/>
        <v>0</v>
      </c>
      <c r="T4647" s="6">
        <f t="shared" si="6200"/>
        <v>0</v>
      </c>
      <c r="U4647" s="6">
        <f t="shared" si="6201"/>
        <v>0</v>
      </c>
      <c r="V4647" s="6">
        <f t="shared" si="6202"/>
        <v>0</v>
      </c>
      <c r="W4647" s="6">
        <f t="shared" si="6203"/>
        <v>0</v>
      </c>
      <c r="X4647" s="17"/>
      <c r="Y4647" s="17"/>
      <c r="Z4647" s="17"/>
      <c r="AA4647" s="17"/>
      <c r="AB4647" s="17"/>
      <c r="AC4647" s="17"/>
      <c r="AE4647" s="16"/>
      <c r="AF4647" s="16"/>
      <c r="AG4647" s="16"/>
      <c r="AH4647" s="16"/>
      <c r="AI4647" s="16"/>
      <c r="AJ4647" s="16"/>
      <c r="AL4647" s="16"/>
      <c r="AM4647" s="16"/>
      <c r="AN4647" s="16"/>
      <c r="AO4647" s="16"/>
      <c r="AP4647" s="16"/>
      <c r="AQ4647" s="16"/>
      <c r="BI4647" s="1">
        <v>0</v>
      </c>
      <c r="BJ4647" s="6">
        <f t="shared" ref="BJ4647" si="6234">R4649-$AB$2</f>
        <v>-6.53125</v>
      </c>
      <c r="BK4647" s="6">
        <f t="shared" ref="BK4647" si="6235">S4649-$AB$2</f>
        <v>-6.53125</v>
      </c>
      <c r="BL4647" s="6">
        <f t="shared" ref="BL4647" si="6236">T4649-$AB$2</f>
        <v>-6.53125</v>
      </c>
      <c r="BM4647" s="6">
        <f t="shared" ref="BM4647" si="6237">U4649-$AB$2</f>
        <v>-6.53125</v>
      </c>
      <c r="BN4647" s="6">
        <f t="shared" ref="BN4647" si="6238">V4649-$AB$2</f>
        <v>-6.53125</v>
      </c>
      <c r="BO4647" s="6">
        <f t="shared" ref="BO4647" si="6239">W4649-$AB$2</f>
        <v>-6.53125</v>
      </c>
      <c r="BP4647" s="16">
        <v>195</v>
      </c>
    </row>
    <row r="4648" spans="1:68" x14ac:dyDescent="0.45">
      <c r="A4648" s="1">
        <v>2008</v>
      </c>
      <c r="B4648" s="1">
        <v>7</v>
      </c>
      <c r="C4648" s="1">
        <v>13</v>
      </c>
      <c r="D4648" s="1">
        <v>2</v>
      </c>
      <c r="E4648" s="1">
        <v>16.7</v>
      </c>
      <c r="F4648" s="1">
        <v>0</v>
      </c>
      <c r="G4648" s="4"/>
      <c r="H4648" s="4"/>
      <c r="Q4648" s="1">
        <v>23</v>
      </c>
      <c r="R4648" s="6">
        <f t="shared" si="6198"/>
        <v>0</v>
      </c>
      <c r="S4648" s="6">
        <f t="shared" si="6199"/>
        <v>0</v>
      </c>
      <c r="T4648" s="6">
        <f t="shared" si="6200"/>
        <v>0</v>
      </c>
      <c r="U4648" s="6">
        <f t="shared" si="6201"/>
        <v>0</v>
      </c>
      <c r="V4648" s="6">
        <f t="shared" si="6202"/>
        <v>0</v>
      </c>
      <c r="W4648" s="6">
        <f t="shared" si="6203"/>
        <v>0</v>
      </c>
      <c r="X4648" s="17"/>
      <c r="Y4648" s="17"/>
      <c r="Z4648" s="17"/>
      <c r="AA4648" s="17"/>
      <c r="AB4648" s="17"/>
      <c r="AC4648" s="17"/>
      <c r="AE4648" s="16"/>
      <c r="AF4648" s="16"/>
      <c r="AG4648" s="16"/>
      <c r="AH4648" s="16"/>
      <c r="AI4648" s="16"/>
      <c r="AJ4648" s="16"/>
      <c r="AL4648" s="16"/>
      <c r="AM4648" s="16"/>
      <c r="AN4648" s="16"/>
      <c r="AO4648" s="16"/>
      <c r="AP4648" s="16"/>
      <c r="AQ4648" s="16"/>
      <c r="BI4648" s="1">
        <v>1</v>
      </c>
      <c r="BJ4648" s="6">
        <f>SUM($R$5:R4650)-$AB$2</f>
        <v>488.98698819999936</v>
      </c>
      <c r="BK4648" s="6">
        <f>SUM($R$5:S4650)-$AB$2</f>
        <v>2411.5977524160016</v>
      </c>
      <c r="BL4648" s="6">
        <f>SUM($R$5:T4650)-$AB$2</f>
        <v>7218.1246629560064</v>
      </c>
      <c r="BM4648" s="6">
        <f>SUM($R$5:U4650)-$AB$2</f>
        <v>13947.262337712067</v>
      </c>
      <c r="BN4648" s="6">
        <f>SUM($R$5:V4650)-$AB$2</f>
        <v>23560.316158792168</v>
      </c>
      <c r="BO4648" s="6">
        <f>SUM($R$5:W4650)-$AB$2</f>
        <v>35095.980744087981</v>
      </c>
      <c r="BP4648" s="16"/>
    </row>
    <row r="4649" spans="1:68" x14ac:dyDescent="0.45">
      <c r="A4649" s="1">
        <v>2008</v>
      </c>
      <c r="B4649" s="1">
        <v>7</v>
      </c>
      <c r="C4649" s="1">
        <v>13</v>
      </c>
      <c r="D4649" s="1">
        <v>3</v>
      </c>
      <c r="E4649" s="1">
        <v>16.7</v>
      </c>
      <c r="F4649" s="1">
        <v>0</v>
      </c>
      <c r="G4649" s="4"/>
      <c r="H4649" s="4"/>
      <c r="Q4649" s="1">
        <v>0</v>
      </c>
      <c r="R4649" s="6">
        <f t="shared" si="6198"/>
        <v>0</v>
      </c>
      <c r="S4649" s="6">
        <f t="shared" si="6199"/>
        <v>0</v>
      </c>
      <c r="T4649" s="6">
        <f t="shared" si="6200"/>
        <v>0</v>
      </c>
      <c r="U4649" s="6">
        <f t="shared" si="6201"/>
        <v>0</v>
      </c>
      <c r="V4649" s="6">
        <f t="shared" si="6202"/>
        <v>0</v>
      </c>
      <c r="W4649" s="6">
        <f t="shared" si="6203"/>
        <v>0</v>
      </c>
      <c r="X4649" s="17"/>
      <c r="Y4649" s="17"/>
      <c r="Z4649" s="17"/>
      <c r="AA4649" s="17"/>
      <c r="AB4649" s="17"/>
      <c r="AC4649" s="17"/>
      <c r="AE4649" s="16"/>
      <c r="AF4649" s="16"/>
      <c r="AG4649" s="16"/>
      <c r="AH4649" s="16"/>
      <c r="AI4649" s="16"/>
      <c r="AJ4649" s="16"/>
      <c r="AL4649" s="16"/>
      <c r="AM4649" s="16"/>
      <c r="AN4649" s="16"/>
      <c r="AO4649" s="16"/>
      <c r="AP4649" s="16"/>
      <c r="AQ4649" s="16"/>
      <c r="BI4649" s="1">
        <v>2</v>
      </c>
      <c r="BJ4649" s="6">
        <f>SUM($R$5:R4651)-$AB$2</f>
        <v>488.98698819999936</v>
      </c>
      <c r="BK4649" s="6">
        <f>SUM($R$5:S4651)-$AB$2</f>
        <v>2411.5977524160016</v>
      </c>
      <c r="BL4649" s="6">
        <f>SUM($R$5:T4651)-$AB$2</f>
        <v>7218.1246629560064</v>
      </c>
      <c r="BM4649" s="6">
        <f>SUM($R$5:U4651)-$AB$2</f>
        <v>13947.262337712067</v>
      </c>
      <c r="BN4649" s="6">
        <f>SUM($R$5:V4651)-$AB$2</f>
        <v>23560.316158792168</v>
      </c>
      <c r="BO4649" s="6">
        <f>SUM($R$5:W4651)-$AB$2</f>
        <v>35095.980744087981</v>
      </c>
      <c r="BP4649" s="16"/>
    </row>
    <row r="4650" spans="1:68" x14ac:dyDescent="0.45">
      <c r="A4650" s="1">
        <v>2008</v>
      </c>
      <c r="B4650" s="1">
        <v>7</v>
      </c>
      <c r="C4650" s="1">
        <v>13</v>
      </c>
      <c r="D4650" s="1">
        <v>4</v>
      </c>
      <c r="E4650" s="1">
        <v>16.8</v>
      </c>
      <c r="F4650" s="1">
        <v>0</v>
      </c>
      <c r="G4650" s="4"/>
      <c r="H4650" s="4"/>
      <c r="Q4650" s="1">
        <v>1</v>
      </c>
      <c r="R4650" s="6">
        <f t="shared" si="6198"/>
        <v>0</v>
      </c>
      <c r="S4650" s="6">
        <f t="shared" si="6199"/>
        <v>0</v>
      </c>
      <c r="T4650" s="6">
        <f t="shared" si="6200"/>
        <v>0</v>
      </c>
      <c r="U4650" s="6">
        <f t="shared" si="6201"/>
        <v>0</v>
      </c>
      <c r="V4650" s="6">
        <f t="shared" si="6202"/>
        <v>0</v>
      </c>
      <c r="W4650" s="6">
        <f t="shared" si="6203"/>
        <v>0</v>
      </c>
      <c r="X4650" s="17"/>
      <c r="Y4650" s="17"/>
      <c r="Z4650" s="17"/>
      <c r="AA4650" s="17"/>
      <c r="AB4650" s="17"/>
      <c r="AC4650" s="17"/>
      <c r="AE4650" s="16"/>
      <c r="AF4650" s="16"/>
      <c r="AG4650" s="16"/>
      <c r="AH4650" s="16"/>
      <c r="AI4650" s="16"/>
      <c r="AJ4650" s="16"/>
      <c r="AL4650" s="16"/>
      <c r="AM4650" s="16"/>
      <c r="AN4650" s="16"/>
      <c r="AO4650" s="16"/>
      <c r="AP4650" s="16"/>
      <c r="AQ4650" s="16"/>
      <c r="BI4650" s="1">
        <v>3</v>
      </c>
      <c r="BJ4650" s="6">
        <f>SUM($R$5:R4652)-$AB$2</f>
        <v>488.98698819999936</v>
      </c>
      <c r="BK4650" s="6">
        <f>SUM($R$5:S4652)-$AB$2</f>
        <v>2411.5977524160016</v>
      </c>
      <c r="BL4650" s="6">
        <f>SUM($R$5:T4652)-$AB$2</f>
        <v>7218.1246629560064</v>
      </c>
      <c r="BM4650" s="6">
        <f>SUM($R$5:U4652)-$AB$2</f>
        <v>13947.262337712067</v>
      </c>
      <c r="BN4650" s="6">
        <f>SUM($R$5:V4652)-$AB$2</f>
        <v>23560.316158792168</v>
      </c>
      <c r="BO4650" s="6">
        <f>SUM($R$5:W4652)-$AB$2</f>
        <v>35095.980744087981</v>
      </c>
      <c r="BP4650" s="16"/>
    </row>
    <row r="4651" spans="1:68" x14ac:dyDescent="0.45">
      <c r="A4651" s="1">
        <v>2008</v>
      </c>
      <c r="B4651" s="1">
        <v>7</v>
      </c>
      <c r="C4651" s="1">
        <v>13</v>
      </c>
      <c r="D4651" s="1">
        <v>5</v>
      </c>
      <c r="E4651" s="1">
        <v>16.8</v>
      </c>
      <c r="F4651" s="1">
        <v>0</v>
      </c>
      <c r="G4651" s="4"/>
      <c r="H4651" s="4"/>
      <c r="Q4651" s="1">
        <v>2</v>
      </c>
      <c r="R4651" s="6">
        <f t="shared" si="6198"/>
        <v>0</v>
      </c>
      <c r="S4651" s="6">
        <f t="shared" si="6199"/>
        <v>0</v>
      </c>
      <c r="T4651" s="6">
        <f t="shared" si="6200"/>
        <v>0</v>
      </c>
      <c r="U4651" s="6">
        <f t="shared" si="6201"/>
        <v>0</v>
      </c>
      <c r="V4651" s="6">
        <f t="shared" si="6202"/>
        <v>0</v>
      </c>
      <c r="W4651" s="6">
        <f t="shared" si="6203"/>
        <v>0</v>
      </c>
      <c r="X4651" s="17"/>
      <c r="Y4651" s="17"/>
      <c r="Z4651" s="17"/>
      <c r="AA4651" s="17"/>
      <c r="AB4651" s="17"/>
      <c r="AC4651" s="17"/>
      <c r="AE4651" s="16"/>
      <c r="AF4651" s="16"/>
      <c r="AG4651" s="16"/>
      <c r="AH4651" s="16"/>
      <c r="AI4651" s="16"/>
      <c r="AJ4651" s="16"/>
      <c r="AL4651" s="16"/>
      <c r="AM4651" s="16"/>
      <c r="AN4651" s="16"/>
      <c r="AO4651" s="16"/>
      <c r="AP4651" s="16"/>
      <c r="AQ4651" s="16"/>
      <c r="BI4651" s="1">
        <v>4</v>
      </c>
      <c r="BJ4651" s="6">
        <f>SUM($R$5:R4653)-$AB$2</f>
        <v>488.98698819999936</v>
      </c>
      <c r="BK4651" s="6">
        <f>SUM($R$5:S4653)-$AB$2</f>
        <v>2411.5977524160016</v>
      </c>
      <c r="BL4651" s="6">
        <f>SUM($R$5:T4653)-$AB$2</f>
        <v>7218.1246629560064</v>
      </c>
      <c r="BM4651" s="6">
        <f>SUM($R$5:U4653)-$AB$2</f>
        <v>13947.262337712067</v>
      </c>
      <c r="BN4651" s="6">
        <f>SUM($R$5:V4653)-$AB$2</f>
        <v>23560.316158792168</v>
      </c>
      <c r="BO4651" s="6">
        <f>SUM($R$5:W4653)-$AB$2</f>
        <v>35095.980744087981</v>
      </c>
      <c r="BP4651" s="16"/>
    </row>
    <row r="4652" spans="1:68" x14ac:dyDescent="0.45">
      <c r="A4652" s="1">
        <v>2008</v>
      </c>
      <c r="B4652" s="1">
        <v>7</v>
      </c>
      <c r="C4652" s="1">
        <v>13</v>
      </c>
      <c r="D4652" s="1">
        <v>6</v>
      </c>
      <c r="E4652" s="1">
        <v>16.8</v>
      </c>
      <c r="F4652" s="1">
        <v>17.649999999999999</v>
      </c>
      <c r="G4652" s="4"/>
      <c r="H4652" s="4"/>
      <c r="Q4652" s="1">
        <v>3</v>
      </c>
      <c r="R4652" s="6">
        <f t="shared" si="6198"/>
        <v>0</v>
      </c>
      <c r="S4652" s="6">
        <f t="shared" si="6199"/>
        <v>0</v>
      </c>
      <c r="T4652" s="6">
        <f t="shared" si="6200"/>
        <v>0</v>
      </c>
      <c r="U4652" s="6">
        <f t="shared" si="6201"/>
        <v>0</v>
      </c>
      <c r="V4652" s="6">
        <f t="shared" si="6202"/>
        <v>0</v>
      </c>
      <c r="W4652" s="6">
        <f t="shared" si="6203"/>
        <v>0</v>
      </c>
      <c r="X4652" s="17"/>
      <c r="Y4652" s="17"/>
      <c r="Z4652" s="17"/>
      <c r="AA4652" s="17"/>
      <c r="AB4652" s="17"/>
      <c r="AC4652" s="17"/>
      <c r="AE4652" s="16"/>
      <c r="AF4652" s="16"/>
      <c r="AG4652" s="16"/>
      <c r="AH4652" s="16"/>
      <c r="AI4652" s="16"/>
      <c r="AJ4652" s="16"/>
      <c r="AL4652" s="16"/>
      <c r="AM4652" s="16"/>
      <c r="AN4652" s="16"/>
      <c r="AO4652" s="16"/>
      <c r="AP4652" s="16"/>
      <c r="AQ4652" s="16"/>
      <c r="BI4652" s="1">
        <v>5</v>
      </c>
      <c r="BJ4652" s="6">
        <f>SUM($R$5:R4654)-$AB$2</f>
        <v>488.98698819999936</v>
      </c>
      <c r="BK4652" s="6">
        <f>SUM($R$5:S4654)-$AB$2</f>
        <v>2411.5977524160016</v>
      </c>
      <c r="BL4652" s="6">
        <f>SUM($R$5:T4654)-$AB$2</f>
        <v>7218.1246629560064</v>
      </c>
      <c r="BM4652" s="6">
        <f>SUM($R$5:U4654)-$AB$2</f>
        <v>13947.262337712067</v>
      </c>
      <c r="BN4652" s="6">
        <f>SUM($R$5:V4654)-$AB$2</f>
        <v>23560.316158792168</v>
      </c>
      <c r="BO4652" s="6">
        <f>SUM($R$5:W4654)-$AB$2</f>
        <v>35095.980744087981</v>
      </c>
      <c r="BP4652" s="16"/>
    </row>
    <row r="4653" spans="1:68" x14ac:dyDescent="0.45">
      <c r="A4653" s="1">
        <v>2008</v>
      </c>
      <c r="B4653" s="1">
        <v>7</v>
      </c>
      <c r="C4653" s="1">
        <v>13</v>
      </c>
      <c r="D4653" s="1">
        <v>7</v>
      </c>
      <c r="E4653" s="1">
        <v>17.600000000000001</v>
      </c>
      <c r="F4653" s="1">
        <v>199.06</v>
      </c>
      <c r="G4653" s="4"/>
      <c r="H4653" s="4"/>
      <c r="Q4653" s="1">
        <v>4</v>
      </c>
      <c r="R4653" s="6">
        <f t="shared" si="6198"/>
        <v>0</v>
      </c>
      <c r="S4653" s="6">
        <f t="shared" si="6199"/>
        <v>0</v>
      </c>
      <c r="T4653" s="6">
        <f t="shared" si="6200"/>
        <v>0</v>
      </c>
      <c r="U4653" s="6">
        <f t="shared" si="6201"/>
        <v>0</v>
      </c>
      <c r="V4653" s="6">
        <f t="shared" si="6202"/>
        <v>0</v>
      </c>
      <c r="W4653" s="6">
        <f t="shared" si="6203"/>
        <v>0</v>
      </c>
      <c r="X4653" s="17"/>
      <c r="Y4653" s="17"/>
      <c r="Z4653" s="17"/>
      <c r="AA4653" s="17"/>
      <c r="AB4653" s="17"/>
      <c r="AC4653" s="17"/>
      <c r="AE4653" s="16"/>
      <c r="AF4653" s="16"/>
      <c r="AG4653" s="16"/>
      <c r="AH4653" s="16"/>
      <c r="AI4653" s="16"/>
      <c r="AJ4653" s="16"/>
      <c r="AL4653" s="16"/>
      <c r="AM4653" s="16"/>
      <c r="AN4653" s="16"/>
      <c r="AO4653" s="16"/>
      <c r="AP4653" s="16"/>
      <c r="AQ4653" s="16"/>
      <c r="BI4653" s="1">
        <v>6</v>
      </c>
      <c r="BJ4653" s="6">
        <f>SUM($R$5:R4655)-$AB$2</f>
        <v>488.99722519999938</v>
      </c>
      <c r="BK4653" s="6">
        <f>SUM($R$5:S4655)-$AB$2</f>
        <v>2411.6477089760015</v>
      </c>
      <c r="BL4653" s="6">
        <f>SUM($R$5:T4655)-$AB$2</f>
        <v>7218.2739184160064</v>
      </c>
      <c r="BM4653" s="6">
        <f>SUM($R$5:U4655)-$AB$2</f>
        <v>13947.550611632068</v>
      </c>
      <c r="BN4653" s="6">
        <f>SUM($R$5:V4655)-$AB$2</f>
        <v>23560.803030512168</v>
      </c>
      <c r="BO4653" s="6">
        <f>SUM($R$5:W4655)-$AB$2</f>
        <v>35096.705933167992</v>
      </c>
      <c r="BP4653" s="16"/>
    </row>
    <row r="4654" spans="1:68" x14ac:dyDescent="0.45">
      <c r="A4654" s="1">
        <v>2008</v>
      </c>
      <c r="B4654" s="1">
        <v>7</v>
      </c>
      <c r="C4654" s="1">
        <v>13</v>
      </c>
      <c r="D4654" s="1">
        <v>8</v>
      </c>
      <c r="E4654" s="1">
        <v>18.7</v>
      </c>
      <c r="F4654" s="1">
        <v>409.19</v>
      </c>
      <c r="G4654" s="4"/>
      <c r="H4654" s="4"/>
      <c r="Q4654" s="1">
        <v>5</v>
      </c>
      <c r="R4654" s="6">
        <f t="shared" si="6198"/>
        <v>0</v>
      </c>
      <c r="S4654" s="6">
        <f t="shared" si="6199"/>
        <v>0</v>
      </c>
      <c r="T4654" s="6">
        <f t="shared" si="6200"/>
        <v>0</v>
      </c>
      <c r="U4654" s="6">
        <f t="shared" si="6201"/>
        <v>0</v>
      </c>
      <c r="V4654" s="6">
        <f t="shared" si="6202"/>
        <v>0</v>
      </c>
      <c r="W4654" s="6">
        <f t="shared" si="6203"/>
        <v>0</v>
      </c>
      <c r="X4654" s="17"/>
      <c r="Y4654" s="17"/>
      <c r="Z4654" s="17"/>
      <c r="AA4654" s="17"/>
      <c r="AB4654" s="17"/>
      <c r="AC4654" s="17"/>
      <c r="AE4654" s="16"/>
      <c r="AF4654" s="16"/>
      <c r="AG4654" s="16"/>
      <c r="AH4654" s="16"/>
      <c r="AI4654" s="16"/>
      <c r="AJ4654" s="16"/>
      <c r="AL4654" s="16"/>
      <c r="AM4654" s="16"/>
      <c r="AN4654" s="16"/>
      <c r="AO4654" s="16"/>
      <c r="AP4654" s="16"/>
      <c r="AQ4654" s="16"/>
      <c r="BI4654" s="1">
        <v>7</v>
      </c>
      <c r="BJ4654" s="6">
        <f>SUM($R$5:R4656)-$AB$2</f>
        <v>489.11267999999939</v>
      </c>
      <c r="BK4654" s="6">
        <f>SUM($R$5:S4656)-$AB$2</f>
        <v>2412.2111284000016</v>
      </c>
      <c r="BL4654" s="6">
        <f>SUM($R$5:T4656)-$AB$2</f>
        <v>7219.9572494000067</v>
      </c>
      <c r="BM4654" s="6">
        <f>SUM($R$5:U4656)-$AB$2</f>
        <v>13950.801818800068</v>
      </c>
      <c r="BN4654" s="6">
        <f>SUM($R$5:V4656)-$AB$2</f>
        <v>23566.294060800166</v>
      </c>
      <c r="BO4654" s="6">
        <f>SUM($R$5:W4656)-$AB$2</f>
        <v>35104.884751199992</v>
      </c>
      <c r="BP4654" s="16"/>
    </row>
    <row r="4655" spans="1:68" x14ac:dyDescent="0.45">
      <c r="A4655" s="1">
        <v>2008</v>
      </c>
      <c r="B4655" s="1">
        <v>7</v>
      </c>
      <c r="C4655" s="1">
        <v>13</v>
      </c>
      <c r="D4655" s="1">
        <v>9</v>
      </c>
      <c r="E4655" s="1">
        <v>19.600000000000001</v>
      </c>
      <c r="F4655" s="1">
        <v>609.38</v>
      </c>
      <c r="G4655" s="4"/>
      <c r="H4655" s="4"/>
      <c r="Q4655" s="1">
        <v>6</v>
      </c>
      <c r="R4655" s="6">
        <f t="shared" si="6198"/>
        <v>1.0236999999999998E-2</v>
      </c>
      <c r="S4655" s="6">
        <f t="shared" si="6199"/>
        <v>3.9719559999999994E-2</v>
      </c>
      <c r="T4655" s="6">
        <f t="shared" si="6200"/>
        <v>9.9298899999999982E-2</v>
      </c>
      <c r="U4655" s="6">
        <f t="shared" si="6201"/>
        <v>0.13901845999999998</v>
      </c>
      <c r="V4655" s="6">
        <f t="shared" si="6202"/>
        <v>0.19859779999999996</v>
      </c>
      <c r="W4655" s="6">
        <f t="shared" si="6203"/>
        <v>0.23831735999999998</v>
      </c>
      <c r="X4655" s="17"/>
      <c r="Y4655" s="17"/>
      <c r="Z4655" s="17"/>
      <c r="AA4655" s="17"/>
      <c r="AB4655" s="17"/>
      <c r="AC4655" s="17"/>
      <c r="AE4655" s="16"/>
      <c r="AF4655" s="16"/>
      <c r="AG4655" s="16"/>
      <c r="AH4655" s="16"/>
      <c r="AI4655" s="16"/>
      <c r="AJ4655" s="16"/>
      <c r="AL4655" s="16"/>
      <c r="AM4655" s="16"/>
      <c r="AN4655" s="16"/>
      <c r="AO4655" s="16"/>
      <c r="AP4655" s="16"/>
      <c r="AQ4655" s="16"/>
      <c r="BI4655" s="1">
        <v>8</v>
      </c>
      <c r="BJ4655" s="6">
        <f>SUM($R$5:R4657)-$AB$2</f>
        <v>489.35001019999936</v>
      </c>
      <c r="BK4655" s="6">
        <f>SUM($R$5:S4657)-$AB$2</f>
        <v>2413.3692997760018</v>
      </c>
      <c r="BL4655" s="6">
        <f>SUM($R$5:T4657)-$AB$2</f>
        <v>7223.4175237160061</v>
      </c>
      <c r="BM4655" s="6">
        <f>SUM($R$5:U4657)-$AB$2</f>
        <v>13957.485037232067</v>
      </c>
      <c r="BN4655" s="6">
        <f>SUM($R$5:V4657)-$AB$2</f>
        <v>23577.581485112172</v>
      </c>
      <c r="BO4655" s="6">
        <f>SUM($R$5:W4657)-$AB$2</f>
        <v>35121.697222567986</v>
      </c>
      <c r="BP4655" s="16"/>
    </row>
    <row r="4656" spans="1:68" x14ac:dyDescent="0.45">
      <c r="A4656" s="1">
        <v>2008</v>
      </c>
      <c r="B4656" s="1">
        <v>7</v>
      </c>
      <c r="C4656" s="1">
        <v>13</v>
      </c>
      <c r="D4656" s="1">
        <v>10</v>
      </c>
      <c r="E4656" s="1">
        <v>20.6</v>
      </c>
      <c r="F4656" s="1">
        <v>782.08</v>
      </c>
      <c r="G4656" s="4"/>
      <c r="H4656" s="4"/>
      <c r="Q4656" s="1">
        <v>7</v>
      </c>
      <c r="R4656" s="6">
        <f t="shared" si="6198"/>
        <v>0.1154548</v>
      </c>
      <c r="S4656" s="6">
        <f t="shared" si="6199"/>
        <v>0.44796462399999998</v>
      </c>
      <c r="T4656" s="6">
        <f t="shared" si="6200"/>
        <v>1.1199115599999998</v>
      </c>
      <c r="U4656" s="6">
        <f t="shared" si="6201"/>
        <v>1.567876184</v>
      </c>
      <c r="V4656" s="6">
        <f t="shared" si="6202"/>
        <v>2.2398231199999996</v>
      </c>
      <c r="W4656" s="6">
        <f t="shared" si="6203"/>
        <v>2.6877877439999995</v>
      </c>
      <c r="X4656" s="17"/>
      <c r="Y4656" s="17"/>
      <c r="Z4656" s="17"/>
      <c r="AA4656" s="17"/>
      <c r="AB4656" s="17"/>
      <c r="AC4656" s="17"/>
      <c r="AE4656" s="16"/>
      <c r="AF4656" s="16"/>
      <c r="AG4656" s="16"/>
      <c r="AH4656" s="16"/>
      <c r="AI4656" s="16"/>
      <c r="AJ4656" s="16"/>
      <c r="AL4656" s="16"/>
      <c r="AM4656" s="16"/>
      <c r="AN4656" s="16"/>
      <c r="AO4656" s="16"/>
      <c r="AP4656" s="16"/>
      <c r="AQ4656" s="16"/>
      <c r="BI4656" s="1">
        <v>9</v>
      </c>
      <c r="BJ4656" s="6">
        <f>SUM($R$5:R4658)-$AB$2</f>
        <v>489.70345059999937</v>
      </c>
      <c r="BK4656" s="6">
        <f>SUM($R$5:S4658)-$AB$2</f>
        <v>2415.0940889280018</v>
      </c>
      <c r="BL4656" s="6">
        <f>SUM($R$5:T4658)-$AB$2</f>
        <v>7228.570684748006</v>
      </c>
      <c r="BM4656" s="6">
        <f>SUM($R$5:U4658)-$AB$2</f>
        <v>13967.437918896067</v>
      </c>
      <c r="BN4656" s="6">
        <f>SUM($R$5:V4658)-$AB$2</f>
        <v>23594.391110536169</v>
      </c>
      <c r="BO4656" s="6">
        <f>SUM($R$5:W4658)-$AB$2</f>
        <v>35146.734940503986</v>
      </c>
      <c r="BP4656" s="16"/>
    </row>
    <row r="4657" spans="1:68" x14ac:dyDescent="0.45">
      <c r="A4657" s="1">
        <v>2008</v>
      </c>
      <c r="B4657" s="1">
        <v>7</v>
      </c>
      <c r="C4657" s="1">
        <v>13</v>
      </c>
      <c r="D4657" s="1">
        <v>11</v>
      </c>
      <c r="E4657" s="1">
        <v>21.6</v>
      </c>
      <c r="F4657" s="1">
        <v>913.67</v>
      </c>
      <c r="G4657" s="4"/>
      <c r="H4657" s="4"/>
      <c r="Q4657" s="1">
        <v>8</v>
      </c>
      <c r="R4657" s="6">
        <f t="shared" si="6198"/>
        <v>0.23733019999999999</v>
      </c>
      <c r="S4657" s="6">
        <f t="shared" si="6199"/>
        <v>0.92084117599999993</v>
      </c>
      <c r="T4657" s="6">
        <f t="shared" si="6200"/>
        <v>2.3021029399999997</v>
      </c>
      <c r="U4657" s="6">
        <f t="shared" si="6201"/>
        <v>3.2229441159999999</v>
      </c>
      <c r="V4657" s="6">
        <f t="shared" si="6202"/>
        <v>4.6042058799999994</v>
      </c>
      <c r="W4657" s="6">
        <f t="shared" si="6203"/>
        <v>5.525047056</v>
      </c>
      <c r="X4657" s="17"/>
      <c r="Y4657" s="17"/>
      <c r="Z4657" s="17"/>
      <c r="AA4657" s="17"/>
      <c r="AB4657" s="17"/>
      <c r="AC4657" s="17"/>
      <c r="AE4657" s="16"/>
      <c r="AF4657" s="16"/>
      <c r="AG4657" s="16"/>
      <c r="AH4657" s="16"/>
      <c r="AI4657" s="16"/>
      <c r="AJ4657" s="16"/>
      <c r="AL4657" s="16"/>
      <c r="AM4657" s="16"/>
      <c r="AN4657" s="16"/>
      <c r="AO4657" s="16"/>
      <c r="AP4657" s="16"/>
      <c r="AQ4657" s="16"/>
      <c r="BI4657" s="1">
        <v>10</v>
      </c>
      <c r="BJ4657" s="6">
        <f>SUM($R$5:R4659)-$AB$2</f>
        <v>490.15705699999938</v>
      </c>
      <c r="BK4657" s="6">
        <f>SUM($R$5:S4659)-$AB$2</f>
        <v>2417.3076881600018</v>
      </c>
      <c r="BL4657" s="6">
        <f>SUM($R$5:T4659)-$AB$2</f>
        <v>7235.1842660600059</v>
      </c>
      <c r="BM4657" s="6">
        <f>SUM($R$5:U4659)-$AB$2</f>
        <v>13980.211475120066</v>
      </c>
      <c r="BN4657" s="6">
        <f>SUM($R$5:V4659)-$AB$2</f>
        <v>23615.964630920171</v>
      </c>
      <c r="BO4657" s="6">
        <f>SUM($R$5:W4659)-$AB$2</f>
        <v>35178.868417879989</v>
      </c>
      <c r="BP4657" s="16"/>
    </row>
    <row r="4658" spans="1:68" x14ac:dyDescent="0.45">
      <c r="A4658" s="1">
        <v>2008</v>
      </c>
      <c r="B4658" s="1">
        <v>7</v>
      </c>
      <c r="C4658" s="1">
        <v>13</v>
      </c>
      <c r="D4658" s="1">
        <v>12</v>
      </c>
      <c r="E4658" s="1">
        <v>24.1</v>
      </c>
      <c r="F4658" s="1">
        <v>995.94</v>
      </c>
      <c r="G4658" s="4"/>
      <c r="H4658" s="4"/>
      <c r="Q4658" s="1">
        <v>9</v>
      </c>
      <c r="R4658" s="6">
        <f t="shared" si="6198"/>
        <v>0.35344039999999993</v>
      </c>
      <c r="S4658" s="6">
        <f t="shared" si="6199"/>
        <v>1.3713487519999998</v>
      </c>
      <c r="T4658" s="6">
        <f t="shared" si="6200"/>
        <v>3.4283718799999994</v>
      </c>
      <c r="U4658" s="6">
        <f t="shared" si="6201"/>
        <v>4.7997206319999997</v>
      </c>
      <c r="V4658" s="6">
        <f t="shared" si="6202"/>
        <v>6.8567437599999987</v>
      </c>
      <c r="W4658" s="6">
        <f t="shared" si="6203"/>
        <v>8.2280925119999999</v>
      </c>
      <c r="X4658" s="17"/>
      <c r="Y4658" s="17"/>
      <c r="Z4658" s="17"/>
      <c r="AA4658" s="17"/>
      <c r="AB4658" s="17"/>
      <c r="AC4658" s="17"/>
      <c r="AE4658" s="16"/>
      <c r="AF4658" s="16"/>
      <c r="AG4658" s="16"/>
      <c r="AH4658" s="16"/>
      <c r="AI4658" s="16"/>
      <c r="AJ4658" s="16"/>
      <c r="AL4658" s="16"/>
      <c r="AM4658" s="16"/>
      <c r="AN4658" s="16"/>
      <c r="AO4658" s="16"/>
      <c r="AP4658" s="16"/>
      <c r="AQ4658" s="16"/>
      <c r="BI4658" s="1">
        <v>11</v>
      </c>
      <c r="BJ4658" s="6">
        <f>SUM($R$5:R4660)-$AB$2</f>
        <v>490.68698559999939</v>
      </c>
      <c r="BK4658" s="6">
        <f>SUM($R$5:S4660)-$AB$2</f>
        <v>2419.8937397280019</v>
      </c>
      <c r="BL4658" s="6">
        <f>SUM($R$5:T4660)-$AB$2</f>
        <v>7242.9106250480054</v>
      </c>
      <c r="BM4658" s="6">
        <f>SUM($R$5:U4660)-$AB$2</f>
        <v>13995.134264496068</v>
      </c>
      <c r="BN4658" s="6">
        <f>SUM($R$5:V4660)-$AB$2</f>
        <v>23641.168035136172</v>
      </c>
      <c r="BO4658" s="6">
        <f>SUM($R$5:W4660)-$AB$2</f>
        <v>35216.40855990399</v>
      </c>
      <c r="BP4658" s="16"/>
    </row>
    <row r="4659" spans="1:68" x14ac:dyDescent="0.45">
      <c r="A4659" s="1">
        <v>2008</v>
      </c>
      <c r="B4659" s="1">
        <v>7</v>
      </c>
      <c r="C4659" s="1">
        <v>13</v>
      </c>
      <c r="D4659" s="1">
        <v>13</v>
      </c>
      <c r="E4659" s="1">
        <v>25</v>
      </c>
      <c r="F4659" s="1">
        <v>1016.55</v>
      </c>
      <c r="G4659" s="4"/>
      <c r="H4659" s="4"/>
      <c r="Q4659" s="1">
        <v>10</v>
      </c>
      <c r="R4659" s="6">
        <f t="shared" si="6198"/>
        <v>0.45360640000000002</v>
      </c>
      <c r="S4659" s="6">
        <f t="shared" si="6199"/>
        <v>1.759992832</v>
      </c>
      <c r="T4659" s="6">
        <f t="shared" si="6200"/>
        <v>4.39998208</v>
      </c>
      <c r="U4659" s="6">
        <f t="shared" si="6201"/>
        <v>6.1599749120000009</v>
      </c>
      <c r="V4659" s="6">
        <f t="shared" si="6202"/>
        <v>8.79996416</v>
      </c>
      <c r="W4659" s="6">
        <f t="shared" si="6203"/>
        <v>10.559956992000002</v>
      </c>
      <c r="X4659" s="17"/>
      <c r="Y4659" s="17"/>
      <c r="Z4659" s="17"/>
      <c r="AA4659" s="17"/>
      <c r="AB4659" s="17"/>
      <c r="AC4659" s="17"/>
      <c r="AE4659" s="16"/>
      <c r="AF4659" s="16"/>
      <c r="AG4659" s="16"/>
      <c r="AH4659" s="16"/>
      <c r="AI4659" s="16"/>
      <c r="AJ4659" s="16"/>
      <c r="AL4659" s="16"/>
      <c r="AM4659" s="16"/>
      <c r="AN4659" s="16"/>
      <c r="AO4659" s="16"/>
      <c r="AP4659" s="16"/>
      <c r="AQ4659" s="16"/>
      <c r="BI4659" s="1">
        <v>12</v>
      </c>
      <c r="BJ4659" s="6">
        <f t="shared" ref="BJ4659" si="6240">R4661-$AB$2</f>
        <v>-5.9536047999999999</v>
      </c>
      <c r="BK4659" s="6">
        <f t="shared" ref="BK4659" si="6241">S4661-$AB$2</f>
        <v>-4.2899866239999991</v>
      </c>
      <c r="BL4659" s="6">
        <f t="shared" ref="BL4659" si="6242">T4661-$AB$2</f>
        <v>-0.92809155999999948</v>
      </c>
      <c r="BM4659" s="6">
        <f t="shared" ref="BM4659" si="6243">U4661-$AB$2</f>
        <v>1.3131718160000005</v>
      </c>
      <c r="BN4659" s="6">
        <f t="shared" ref="BN4659" si="6244">V4661-$AB$2</f>
        <v>4.675066880000001</v>
      </c>
      <c r="BO4659" s="6">
        <f t="shared" ref="BO4659" si="6245">W4661-$AB$2</f>
        <v>6.916330256000002</v>
      </c>
      <c r="BP4659" s="16"/>
    </row>
    <row r="4660" spans="1:68" x14ac:dyDescent="0.45">
      <c r="A4660" s="1">
        <v>2008</v>
      </c>
      <c r="B4660" s="1">
        <v>7</v>
      </c>
      <c r="C4660" s="1">
        <v>13</v>
      </c>
      <c r="D4660" s="1">
        <v>14</v>
      </c>
      <c r="E4660" s="1">
        <v>25.5</v>
      </c>
      <c r="F4660" s="1">
        <v>977.04</v>
      </c>
      <c r="G4660" s="4"/>
      <c r="H4660" s="4"/>
      <c r="Q4660" s="1">
        <v>11</v>
      </c>
      <c r="R4660" s="6">
        <f t="shared" si="6198"/>
        <v>0.52992859999999997</v>
      </c>
      <c r="S4660" s="6">
        <f t="shared" si="6199"/>
        <v>2.0561229679999995</v>
      </c>
      <c r="T4660" s="6">
        <f t="shared" si="6200"/>
        <v>5.1403074199999992</v>
      </c>
      <c r="U4660" s="6">
        <f t="shared" si="6201"/>
        <v>7.1964303879999996</v>
      </c>
      <c r="V4660" s="6">
        <f t="shared" si="6202"/>
        <v>10.280614839999998</v>
      </c>
      <c r="W4660" s="6">
        <f t="shared" si="6203"/>
        <v>12.336737808000001</v>
      </c>
      <c r="X4660" s="17"/>
      <c r="Y4660" s="17"/>
      <c r="Z4660" s="17"/>
      <c r="AA4660" s="17"/>
      <c r="AB4660" s="17"/>
      <c r="AC4660" s="17"/>
      <c r="AE4660" s="16"/>
      <c r="AF4660" s="16"/>
      <c r="AG4660" s="16"/>
      <c r="AH4660" s="16"/>
      <c r="AI4660" s="16"/>
      <c r="AJ4660" s="16"/>
      <c r="AL4660" s="16"/>
      <c r="AM4660" s="16"/>
      <c r="AN4660" s="16"/>
      <c r="AO4660" s="16"/>
      <c r="AP4660" s="16"/>
      <c r="AQ4660" s="16"/>
      <c r="BI4660" s="1">
        <v>13</v>
      </c>
      <c r="BJ4660" s="6">
        <f>SUM($R$5:R4662)-$AB$2</f>
        <v>491.85422979999942</v>
      </c>
      <c r="BK4660" s="6">
        <f>SUM($R$5:S4662)-$AB$2</f>
        <v>2425.589891424002</v>
      </c>
      <c r="BL4660" s="6">
        <f>SUM($R$5:T4662)-$AB$2</f>
        <v>7259.9290454840038</v>
      </c>
      <c r="BM4660" s="6">
        <f>SUM($R$5:U4662)-$AB$2</f>
        <v>14028.003861168068</v>
      </c>
      <c r="BN4660" s="6">
        <f>SUM($R$5:V4662)-$AB$2</f>
        <v>23696.682169288171</v>
      </c>
      <c r="BO4660" s="6">
        <f>SUM($R$5:W4662)-$AB$2</f>
        <v>35299.096139031986</v>
      </c>
      <c r="BP4660" s="16"/>
    </row>
    <row r="4661" spans="1:68" x14ac:dyDescent="0.45">
      <c r="A4661" s="1">
        <v>2008</v>
      </c>
      <c r="B4661" s="1">
        <v>7</v>
      </c>
      <c r="C4661" s="1">
        <v>13</v>
      </c>
      <c r="D4661" s="1">
        <v>15</v>
      </c>
      <c r="E4661" s="1">
        <v>25.2</v>
      </c>
      <c r="F4661" s="1">
        <v>880.41</v>
      </c>
      <c r="G4661" s="4"/>
      <c r="H4661" s="4"/>
      <c r="Q4661" s="1">
        <v>12</v>
      </c>
      <c r="R4661" s="6">
        <f t="shared" si="6198"/>
        <v>0.57764520000000008</v>
      </c>
      <c r="S4661" s="6">
        <f t="shared" si="6199"/>
        <v>2.2412633760000005</v>
      </c>
      <c r="T4661" s="6">
        <f t="shared" si="6200"/>
        <v>5.6031584400000005</v>
      </c>
      <c r="U4661" s="6">
        <f t="shared" si="6201"/>
        <v>7.8444218160000005</v>
      </c>
      <c r="V4661" s="6">
        <f t="shared" si="6202"/>
        <v>11.206316880000001</v>
      </c>
      <c r="W4661" s="6">
        <f t="shared" si="6203"/>
        <v>13.447580256000002</v>
      </c>
      <c r="X4661" s="17">
        <f t="shared" ref="X4661" si="6246">SUM(R4661:R4685)-$Z$2</f>
        <v>0.31513100000000094</v>
      </c>
      <c r="Y4661" s="17">
        <f t="shared" ref="Y4661" si="6247">SUM(S4661:S4685)-$Z$2</f>
        <v>16.270708280000001</v>
      </c>
      <c r="Z4661" s="17">
        <f t="shared" ref="Z4661" si="6248">SUM(T4661:T4685)-$Z$2</f>
        <v>48.514270699999997</v>
      </c>
      <c r="AA4661" s="17">
        <f t="shared" ref="AA4661" si="6249">SUM(U4661:U4685)-$Z$2</f>
        <v>70.00997898</v>
      </c>
      <c r="AB4661" s="17">
        <f t="shared" ref="AB4661" si="6250">SUM(V4661:V4685)-$Z$2</f>
        <v>102.2535414</v>
      </c>
      <c r="AC4661" s="17">
        <f t="shared" ref="AC4661" si="6251">SUM(W4661:W4685)-$Z$2</f>
        <v>123.74924967999999</v>
      </c>
      <c r="AE4661" s="16">
        <f t="shared" ref="AE4661" si="6252">IF(X4661&gt;0,1,0)</f>
        <v>1</v>
      </c>
      <c r="AF4661" s="16">
        <f t="shared" ref="AF4661" si="6253">IF(Y4661&gt;0,1,0)</f>
        <v>1</v>
      </c>
      <c r="AG4661" s="16">
        <f t="shared" ref="AG4661" si="6254">IF(Z4661&gt;0,1,0)</f>
        <v>1</v>
      </c>
      <c r="AH4661" s="16">
        <f t="shared" ref="AH4661" si="6255">IF(AA4661&gt;0,1,0)</f>
        <v>1</v>
      </c>
      <c r="AI4661" s="16">
        <f t="shared" ref="AI4661" si="6256">IF(AB4661&gt;0,1,0)</f>
        <v>1</v>
      </c>
      <c r="AJ4661" s="16">
        <f t="shared" ref="AJ4661" si="6257">IF(AC4661&gt;0,1,0)</f>
        <v>1</v>
      </c>
      <c r="AL4661" s="16">
        <f t="shared" ref="AL4661" si="6258">IF(X4661&lt;0,ABS(X4661*$AP$1),0)</f>
        <v>0</v>
      </c>
      <c r="AM4661" s="16">
        <f t="shared" ref="AM4661" si="6259">IF(Y4661&lt;0,ABS(Y4661*$AP$1),0)</f>
        <v>0</v>
      </c>
      <c r="AN4661" s="16">
        <f t="shared" ref="AN4661" si="6260">IF(Z4661&lt;0,ABS(Z4661*$AP$1),0)</f>
        <v>0</v>
      </c>
      <c r="AO4661" s="16">
        <f t="shared" ref="AO4661" si="6261">IF(AA4661&lt;0,ABS(AA4661*$AP$1),0)</f>
        <v>0</v>
      </c>
      <c r="AP4661" s="16">
        <f t="shared" ref="AP4661" si="6262">IF(AB4661&lt;0,ABS(AB4661*$AP$1),0)</f>
        <v>0</v>
      </c>
      <c r="AQ4661" s="16">
        <f t="shared" ref="AQ4661" si="6263">IF(AC4661&lt;0,ABS(AC4661*$AP$1),0)</f>
        <v>0</v>
      </c>
      <c r="BI4661" s="1">
        <v>14</v>
      </c>
      <c r="BJ4661" s="6">
        <f>SUM($R$5:R4663)-$AB$2</f>
        <v>492.42091299999942</v>
      </c>
      <c r="BK4661" s="6">
        <f>SUM($R$5:S4663)-$AB$2</f>
        <v>2428.3553054400022</v>
      </c>
      <c r="BL4661" s="6">
        <f>SUM($R$5:T4663)-$AB$2</f>
        <v>7268.1912865400036</v>
      </c>
      <c r="BM4661" s="6">
        <f>SUM($R$5:U4663)-$AB$2</f>
        <v>14043.961660080069</v>
      </c>
      <c r="BN4661" s="6">
        <f>SUM($R$5:V4663)-$AB$2</f>
        <v>23723.633622280169</v>
      </c>
      <c r="BO4661" s="6">
        <f>SUM($R$5:W4663)-$AB$2</f>
        <v>35339.239976919984</v>
      </c>
      <c r="BP4661" s="16"/>
    </row>
    <row r="4662" spans="1:68" x14ac:dyDescent="0.45">
      <c r="A4662" s="1">
        <v>2008</v>
      </c>
      <c r="B4662" s="1">
        <v>7</v>
      </c>
      <c r="C4662" s="1">
        <v>13</v>
      </c>
      <c r="D4662" s="1">
        <v>16</v>
      </c>
      <c r="E4662" s="1">
        <v>23.9</v>
      </c>
      <c r="F4662" s="1">
        <v>736.61</v>
      </c>
      <c r="G4662" s="4"/>
      <c r="H4662" s="4"/>
      <c r="Q4662" s="1">
        <v>13</v>
      </c>
      <c r="R4662" s="6">
        <f t="shared" si="6198"/>
        <v>0.58959899999999998</v>
      </c>
      <c r="S4662" s="6">
        <f t="shared" si="6199"/>
        <v>2.2876441199999995</v>
      </c>
      <c r="T4662" s="6">
        <f t="shared" si="6200"/>
        <v>5.7191102999999996</v>
      </c>
      <c r="U4662" s="6">
        <f t="shared" si="6201"/>
        <v>8.00675442</v>
      </c>
      <c r="V4662" s="6">
        <f t="shared" si="6202"/>
        <v>11.438220599999999</v>
      </c>
      <c r="W4662" s="6">
        <f t="shared" si="6203"/>
        <v>13.725864719999999</v>
      </c>
      <c r="X4662" s="17"/>
      <c r="Y4662" s="17"/>
      <c r="Z4662" s="17"/>
      <c r="AA4662" s="17"/>
      <c r="AB4662" s="17"/>
      <c r="AC4662" s="17"/>
      <c r="AE4662" s="16"/>
      <c r="AF4662" s="16"/>
      <c r="AG4662" s="16"/>
      <c r="AH4662" s="16"/>
      <c r="AI4662" s="16"/>
      <c r="AJ4662" s="16"/>
      <c r="AL4662" s="16"/>
      <c r="AM4662" s="16"/>
      <c r="AN4662" s="16"/>
      <c r="AO4662" s="16"/>
      <c r="AP4662" s="16"/>
      <c r="AQ4662" s="16"/>
      <c r="BI4662" s="1">
        <v>15</v>
      </c>
      <c r="BJ4662" s="6">
        <f>SUM($R$5:R4664)-$AB$2</f>
        <v>492.9315507999994</v>
      </c>
      <c r="BK4662" s="6">
        <f>SUM($R$5:S4664)-$AB$2</f>
        <v>2430.8472179040023</v>
      </c>
      <c r="BL4662" s="6">
        <f>SUM($R$5:T4664)-$AB$2</f>
        <v>7275.6363856640037</v>
      </c>
      <c r="BM4662" s="6">
        <f>SUM($R$5:U4664)-$AB$2</f>
        <v>14058.341220528067</v>
      </c>
      <c r="BN4662" s="6">
        <f>SUM($R$5:V4664)-$AB$2</f>
        <v>23747.919556048164</v>
      </c>
      <c r="BO4662" s="6">
        <f>SUM($R$5:W4664)-$AB$2</f>
        <v>35375.413558671986</v>
      </c>
      <c r="BP4662" s="16"/>
    </row>
    <row r="4663" spans="1:68" x14ac:dyDescent="0.45">
      <c r="A4663" s="1">
        <v>2008</v>
      </c>
      <c r="B4663" s="1">
        <v>7</v>
      </c>
      <c r="C4663" s="1">
        <v>13</v>
      </c>
      <c r="D4663" s="1">
        <v>17</v>
      </c>
      <c r="E4663" s="1">
        <v>22.6</v>
      </c>
      <c r="F4663" s="1">
        <v>554.63</v>
      </c>
      <c r="G4663" s="4"/>
      <c r="H4663" s="4"/>
      <c r="Q4663" s="1">
        <v>14</v>
      </c>
      <c r="R4663" s="6">
        <f t="shared" si="6198"/>
        <v>0.56668319999999994</v>
      </c>
      <c r="S4663" s="6">
        <f t="shared" si="6199"/>
        <v>2.1987308159999999</v>
      </c>
      <c r="T4663" s="6">
        <f t="shared" si="6200"/>
        <v>5.4968270399999994</v>
      </c>
      <c r="U4663" s="6">
        <f t="shared" si="6201"/>
        <v>7.6955578559999998</v>
      </c>
      <c r="V4663" s="6">
        <f t="shared" si="6202"/>
        <v>10.993654079999999</v>
      </c>
      <c r="W4663" s="6">
        <f t="shared" si="6203"/>
        <v>13.192384896</v>
      </c>
      <c r="X4663" s="17"/>
      <c r="Y4663" s="17"/>
      <c r="Z4663" s="17"/>
      <c r="AA4663" s="17"/>
      <c r="AB4663" s="17"/>
      <c r="AC4663" s="17"/>
      <c r="AE4663" s="16"/>
      <c r="AF4663" s="16"/>
      <c r="AG4663" s="16"/>
      <c r="AH4663" s="16"/>
      <c r="AI4663" s="16"/>
      <c r="AJ4663" s="16"/>
      <c r="AL4663" s="16"/>
      <c r="AM4663" s="16"/>
      <c r="AN4663" s="16"/>
      <c r="AO4663" s="16"/>
      <c r="AP4663" s="16"/>
      <c r="AQ4663" s="16"/>
      <c r="BI4663" s="1">
        <v>16</v>
      </c>
      <c r="BJ4663" s="6">
        <f>SUM($R$5:R4665)-$AB$2</f>
        <v>493.35878459999941</v>
      </c>
      <c r="BK4663" s="6">
        <f>SUM($R$5:S4665)-$AB$2</f>
        <v>2432.9321188480021</v>
      </c>
      <c r="BL4663" s="6">
        <f>SUM($R$5:T4665)-$AB$2</f>
        <v>7281.8654544680039</v>
      </c>
      <c r="BM4663" s="6">
        <f>SUM($R$5:U4665)-$AB$2</f>
        <v>14070.372124336067</v>
      </c>
      <c r="BN4663" s="6">
        <f>SUM($R$5:V4665)-$AB$2</f>
        <v>23768.238795576166</v>
      </c>
      <c r="BO4663" s="6">
        <f>SUM($R$5:W4665)-$AB$2</f>
        <v>35405.678801063987</v>
      </c>
      <c r="BP4663" s="16"/>
    </row>
    <row r="4664" spans="1:68" x14ac:dyDescent="0.45">
      <c r="A4664" s="1">
        <v>2008</v>
      </c>
      <c r="B4664" s="1">
        <v>7</v>
      </c>
      <c r="C4664" s="1">
        <v>13</v>
      </c>
      <c r="D4664" s="1">
        <v>18</v>
      </c>
      <c r="E4664" s="1">
        <v>21.5</v>
      </c>
      <c r="F4664" s="1">
        <v>348.95</v>
      </c>
      <c r="G4664" s="4"/>
      <c r="H4664" s="4"/>
      <c r="Q4664" s="1">
        <v>15</v>
      </c>
      <c r="R4664" s="6">
        <f t="shared" si="6198"/>
        <v>0.51063779999999992</v>
      </c>
      <c r="S4664" s="6">
        <f t="shared" si="6199"/>
        <v>1.9812746639999999</v>
      </c>
      <c r="T4664" s="6">
        <f t="shared" si="6200"/>
        <v>4.9531866599999992</v>
      </c>
      <c r="U4664" s="6">
        <f t="shared" si="6201"/>
        <v>6.9344613239999999</v>
      </c>
      <c r="V4664" s="6">
        <f t="shared" si="6202"/>
        <v>9.9063733199999984</v>
      </c>
      <c r="W4664" s="6">
        <f t="shared" si="6203"/>
        <v>11.887647983999999</v>
      </c>
      <c r="X4664" s="17"/>
      <c r="Y4664" s="17"/>
      <c r="Z4664" s="17"/>
      <c r="AA4664" s="17"/>
      <c r="AB4664" s="17"/>
      <c r="AC4664" s="17"/>
      <c r="AE4664" s="16"/>
      <c r="AF4664" s="16"/>
      <c r="AG4664" s="16"/>
      <c r="AH4664" s="16"/>
      <c r="AI4664" s="16"/>
      <c r="AJ4664" s="16"/>
      <c r="AL4664" s="16"/>
      <c r="AM4664" s="16"/>
      <c r="AN4664" s="16"/>
      <c r="AO4664" s="16"/>
      <c r="AP4664" s="16"/>
      <c r="AQ4664" s="16"/>
      <c r="BI4664" s="1">
        <v>17</v>
      </c>
      <c r="BJ4664" s="6">
        <f>SUM($R$5:R4666)-$AB$2</f>
        <v>493.68046999999939</v>
      </c>
      <c r="BK4664" s="6">
        <f>SUM($R$5:S4666)-$AB$2</f>
        <v>2434.5019436000025</v>
      </c>
      <c r="BL4664" s="6">
        <f>SUM($R$5:T4666)-$AB$2</f>
        <v>7286.5556276000043</v>
      </c>
      <c r="BM4664" s="6">
        <f>SUM($R$5:U4666)-$AB$2</f>
        <v>14079.430785200066</v>
      </c>
      <c r="BN4664" s="6">
        <f>SUM($R$5:V4666)-$AB$2</f>
        <v>23783.538153200167</v>
      </c>
      <c r="BO4664" s="6">
        <f>SUM($R$5:W4666)-$AB$2</f>
        <v>35428.466994799986</v>
      </c>
      <c r="BP4664" s="16"/>
    </row>
    <row r="4665" spans="1:68" x14ac:dyDescent="0.45">
      <c r="A4665" s="1">
        <v>2008</v>
      </c>
      <c r="B4665" s="1">
        <v>7</v>
      </c>
      <c r="C4665" s="1">
        <v>13</v>
      </c>
      <c r="D4665" s="1">
        <v>19</v>
      </c>
      <c r="E4665" s="1">
        <v>20.100000000000001</v>
      </c>
      <c r="F4665" s="1">
        <v>141.28</v>
      </c>
      <c r="G4665" s="4"/>
      <c r="H4665" s="4"/>
      <c r="Q4665" s="1">
        <v>16</v>
      </c>
      <c r="R4665" s="6">
        <f t="shared" si="6198"/>
        <v>0.4272338</v>
      </c>
      <c r="S4665" s="6">
        <f t="shared" si="6199"/>
        <v>1.6576671439999997</v>
      </c>
      <c r="T4665" s="6">
        <f t="shared" si="6200"/>
        <v>4.1441678599999996</v>
      </c>
      <c r="U4665" s="6">
        <f t="shared" si="6201"/>
        <v>5.801835004</v>
      </c>
      <c r="V4665" s="6">
        <f t="shared" si="6202"/>
        <v>8.2883357199999992</v>
      </c>
      <c r="W4665" s="6">
        <f t="shared" si="6203"/>
        <v>9.9460028640000004</v>
      </c>
      <c r="X4665" s="17"/>
      <c r="Y4665" s="17"/>
      <c r="Z4665" s="17"/>
      <c r="AA4665" s="17"/>
      <c r="AB4665" s="17"/>
      <c r="AC4665" s="17"/>
      <c r="AE4665" s="16"/>
      <c r="AF4665" s="16"/>
      <c r="AG4665" s="16"/>
      <c r="AH4665" s="16"/>
      <c r="AI4665" s="16"/>
      <c r="AJ4665" s="16"/>
      <c r="AL4665" s="16"/>
      <c r="AM4665" s="16"/>
      <c r="AN4665" s="16"/>
      <c r="AO4665" s="16"/>
      <c r="AP4665" s="16"/>
      <c r="AQ4665" s="16"/>
      <c r="BI4665" s="1">
        <v>18</v>
      </c>
      <c r="BJ4665" s="6">
        <f>SUM($R$5:R4667)-$AB$2</f>
        <v>493.88286099999937</v>
      </c>
      <c r="BK4665" s="6">
        <f>SUM($R$5:S4667)-$AB$2</f>
        <v>2435.4896116800023</v>
      </c>
      <c r="BL4665" s="6">
        <f>SUM($R$5:T4667)-$AB$2</f>
        <v>7289.5064883800042</v>
      </c>
      <c r="BM4665" s="6">
        <f>SUM($R$5:U4667)-$AB$2</f>
        <v>14085.130115760065</v>
      </c>
      <c r="BN4665" s="6">
        <f>SUM($R$5:V4667)-$AB$2</f>
        <v>23793.163869160162</v>
      </c>
      <c r="BO4665" s="6">
        <f>SUM($R$5:W4667)-$AB$2</f>
        <v>35442.804373239989</v>
      </c>
      <c r="BP4665" s="16"/>
    </row>
    <row r="4666" spans="1:68" x14ac:dyDescent="0.45">
      <c r="A4666" s="1">
        <v>2008</v>
      </c>
      <c r="B4666" s="1">
        <v>7</v>
      </c>
      <c r="C4666" s="1">
        <v>13</v>
      </c>
      <c r="D4666" s="1">
        <v>20</v>
      </c>
      <c r="E4666" s="1">
        <v>18.7</v>
      </c>
      <c r="F4666" s="1">
        <v>0</v>
      </c>
      <c r="G4666" s="4"/>
      <c r="H4666" s="4"/>
      <c r="Q4666" s="1">
        <v>17</v>
      </c>
      <c r="R4666" s="6">
        <f t="shared" si="6198"/>
        <v>0.32168539999999995</v>
      </c>
      <c r="S4666" s="6">
        <f t="shared" si="6199"/>
        <v>1.2481393519999999</v>
      </c>
      <c r="T4666" s="6">
        <f t="shared" si="6200"/>
        <v>3.1203483799999994</v>
      </c>
      <c r="U4666" s="6">
        <f t="shared" si="6201"/>
        <v>4.3684877319999993</v>
      </c>
      <c r="V4666" s="6">
        <f t="shared" si="6202"/>
        <v>6.2406967599999987</v>
      </c>
      <c r="W4666" s="6">
        <f t="shared" si="6203"/>
        <v>7.4888361119999987</v>
      </c>
      <c r="X4666" s="17"/>
      <c r="Y4666" s="17"/>
      <c r="Z4666" s="17"/>
      <c r="AA4666" s="17"/>
      <c r="AB4666" s="17"/>
      <c r="AC4666" s="17"/>
      <c r="AE4666" s="16"/>
      <c r="AF4666" s="16"/>
      <c r="AG4666" s="16"/>
      <c r="AH4666" s="16"/>
      <c r="AI4666" s="16"/>
      <c r="AJ4666" s="16"/>
      <c r="AL4666" s="16"/>
      <c r="AM4666" s="16"/>
      <c r="AN4666" s="16"/>
      <c r="AO4666" s="16"/>
      <c r="AP4666" s="16"/>
      <c r="AQ4666" s="16"/>
      <c r="BI4666" s="1">
        <v>19</v>
      </c>
      <c r="BJ4666" s="6">
        <f>SUM($R$5:R4668)-$AB$2</f>
        <v>493.96480339999937</v>
      </c>
      <c r="BK4666" s="6">
        <f>SUM($R$5:S4668)-$AB$2</f>
        <v>2435.8894905920024</v>
      </c>
      <c r="BL4666" s="6">
        <f>SUM($R$5:T4668)-$AB$2</f>
        <v>7290.7012085720044</v>
      </c>
      <c r="BM4666" s="6">
        <f>SUM($R$5:U4668)-$AB$2</f>
        <v>14087.437613744063</v>
      </c>
      <c r="BN4666" s="6">
        <f>SUM($R$5:V4668)-$AB$2</f>
        <v>23797.061049704163</v>
      </c>
      <c r="BO4666" s="6">
        <f>SUM($R$5:W4668)-$AB$2</f>
        <v>35448.609172855991</v>
      </c>
      <c r="BP4666" s="16"/>
    </row>
    <row r="4667" spans="1:68" x14ac:dyDescent="0.45">
      <c r="A4667" s="1">
        <v>2008</v>
      </c>
      <c r="B4667" s="1">
        <v>7</v>
      </c>
      <c r="C4667" s="1">
        <v>13</v>
      </c>
      <c r="D4667" s="1">
        <v>21</v>
      </c>
      <c r="E4667" s="1">
        <v>18.100000000000001</v>
      </c>
      <c r="F4667" s="1">
        <v>0</v>
      </c>
      <c r="G4667" s="4"/>
      <c r="H4667" s="4"/>
      <c r="Q4667" s="1">
        <v>18</v>
      </c>
      <c r="R4667" s="6">
        <f t="shared" si="6198"/>
        <v>0.20239099999999999</v>
      </c>
      <c r="S4667" s="6">
        <f t="shared" si="6199"/>
        <v>0.78527707999999996</v>
      </c>
      <c r="T4667" s="6">
        <f t="shared" si="6200"/>
        <v>1.9631926999999998</v>
      </c>
      <c r="U4667" s="6">
        <f t="shared" si="6201"/>
        <v>2.7484697799999998</v>
      </c>
      <c r="V4667" s="6">
        <f t="shared" si="6202"/>
        <v>3.9263853999999996</v>
      </c>
      <c r="W4667" s="6">
        <f t="shared" si="6203"/>
        <v>4.7116624800000002</v>
      </c>
      <c r="X4667" s="17"/>
      <c r="Y4667" s="17"/>
      <c r="Z4667" s="17"/>
      <c r="AA4667" s="17"/>
      <c r="AB4667" s="17"/>
      <c r="AC4667" s="17"/>
      <c r="AE4667" s="16"/>
      <c r="AF4667" s="16"/>
      <c r="AG4667" s="16"/>
      <c r="AH4667" s="16"/>
      <c r="AI4667" s="16"/>
      <c r="AJ4667" s="16"/>
      <c r="AL4667" s="16"/>
      <c r="AM4667" s="16"/>
      <c r="AN4667" s="16"/>
      <c r="AO4667" s="16"/>
      <c r="AP4667" s="16"/>
      <c r="AQ4667" s="16"/>
      <c r="BI4667" s="1">
        <v>20</v>
      </c>
      <c r="BJ4667" s="6">
        <f>SUM($R$5:R4669)-$AB$2</f>
        <v>493.96480339999937</v>
      </c>
      <c r="BK4667" s="6">
        <f>SUM($R$5:S4669)-$AB$2</f>
        <v>2435.8894905920024</v>
      </c>
      <c r="BL4667" s="6">
        <f>SUM($R$5:T4669)-$AB$2</f>
        <v>7290.7012085720044</v>
      </c>
      <c r="BM4667" s="6">
        <f>SUM($R$5:U4669)-$AB$2</f>
        <v>14087.437613744063</v>
      </c>
      <c r="BN4667" s="6">
        <f>SUM($R$5:V4669)-$AB$2</f>
        <v>23797.061049704163</v>
      </c>
      <c r="BO4667" s="6">
        <f>SUM($R$5:W4669)-$AB$2</f>
        <v>35448.609172855991</v>
      </c>
      <c r="BP4667" s="16"/>
    </row>
    <row r="4668" spans="1:68" x14ac:dyDescent="0.45">
      <c r="A4668" s="1">
        <v>2008</v>
      </c>
      <c r="B4668" s="1">
        <v>7</v>
      </c>
      <c r="C4668" s="1">
        <v>13</v>
      </c>
      <c r="D4668" s="1">
        <v>22</v>
      </c>
      <c r="E4668" s="1">
        <v>17.7</v>
      </c>
      <c r="F4668" s="1">
        <v>0</v>
      </c>
      <c r="G4668" s="4"/>
      <c r="H4668" s="4"/>
      <c r="Q4668" s="1">
        <v>19</v>
      </c>
      <c r="R4668" s="6">
        <f t="shared" si="6198"/>
        <v>8.1942399999999999E-2</v>
      </c>
      <c r="S4668" s="6">
        <f t="shared" si="6199"/>
        <v>0.31793651199999995</v>
      </c>
      <c r="T4668" s="6">
        <f t="shared" si="6200"/>
        <v>0.79484127999999987</v>
      </c>
      <c r="U4668" s="6">
        <f t="shared" si="6201"/>
        <v>1.1127777919999999</v>
      </c>
      <c r="V4668" s="6">
        <f t="shared" si="6202"/>
        <v>1.5896825599999997</v>
      </c>
      <c r="W4668" s="6">
        <f t="shared" si="6203"/>
        <v>1.9076190719999999</v>
      </c>
      <c r="X4668" s="17"/>
      <c r="Y4668" s="17"/>
      <c r="Z4668" s="17"/>
      <c r="AA4668" s="17"/>
      <c r="AB4668" s="17"/>
      <c r="AC4668" s="17"/>
      <c r="AE4668" s="16"/>
      <c r="AF4668" s="16"/>
      <c r="AG4668" s="16"/>
      <c r="AH4668" s="16"/>
      <c r="AI4668" s="16"/>
      <c r="AJ4668" s="16"/>
      <c r="AL4668" s="16"/>
      <c r="AM4668" s="16"/>
      <c r="AN4668" s="16"/>
      <c r="AO4668" s="16"/>
      <c r="AP4668" s="16"/>
      <c r="AQ4668" s="16"/>
      <c r="BI4668" s="1">
        <v>21</v>
      </c>
      <c r="BJ4668" s="6">
        <f>SUM($R$5:R4670)-$AB$2</f>
        <v>493.96480339999937</v>
      </c>
      <c r="BK4668" s="6">
        <f>SUM($R$5:S4670)-$AB$2</f>
        <v>2435.8894905920024</v>
      </c>
      <c r="BL4668" s="6">
        <f>SUM($R$5:T4670)-$AB$2</f>
        <v>7290.7012085720044</v>
      </c>
      <c r="BM4668" s="6">
        <f>SUM($R$5:U4670)-$AB$2</f>
        <v>14087.437613744063</v>
      </c>
      <c r="BN4668" s="6">
        <f>SUM($R$5:V4670)-$AB$2</f>
        <v>23797.061049704163</v>
      </c>
      <c r="BO4668" s="6">
        <f>SUM($R$5:W4670)-$AB$2</f>
        <v>35448.609172855991</v>
      </c>
      <c r="BP4668" s="16"/>
    </row>
    <row r="4669" spans="1:68" x14ac:dyDescent="0.45">
      <c r="A4669" s="1">
        <v>2008</v>
      </c>
      <c r="B4669" s="1">
        <v>7</v>
      </c>
      <c r="C4669" s="1">
        <v>13</v>
      </c>
      <c r="D4669" s="1">
        <v>23</v>
      </c>
      <c r="E4669" s="1">
        <v>17.399999999999999</v>
      </c>
      <c r="F4669" s="1">
        <v>0</v>
      </c>
      <c r="G4669" s="4"/>
      <c r="H4669" s="4"/>
      <c r="Q4669" s="1">
        <v>20</v>
      </c>
      <c r="R4669" s="6">
        <f t="shared" si="6198"/>
        <v>0</v>
      </c>
      <c r="S4669" s="6">
        <f t="shared" si="6199"/>
        <v>0</v>
      </c>
      <c r="T4669" s="6">
        <f t="shared" si="6200"/>
        <v>0</v>
      </c>
      <c r="U4669" s="6">
        <f t="shared" si="6201"/>
        <v>0</v>
      </c>
      <c r="V4669" s="6">
        <f t="shared" si="6202"/>
        <v>0</v>
      </c>
      <c r="W4669" s="6">
        <f t="shared" si="6203"/>
        <v>0</v>
      </c>
      <c r="X4669" s="17"/>
      <c r="Y4669" s="17"/>
      <c r="Z4669" s="17"/>
      <c r="AA4669" s="17"/>
      <c r="AB4669" s="17"/>
      <c r="AC4669" s="17"/>
      <c r="AE4669" s="16"/>
      <c r="AF4669" s="16"/>
      <c r="AG4669" s="16"/>
      <c r="AH4669" s="16"/>
      <c r="AI4669" s="16"/>
      <c r="AJ4669" s="16"/>
      <c r="AL4669" s="16"/>
      <c r="AM4669" s="16"/>
      <c r="AN4669" s="16"/>
      <c r="AO4669" s="16"/>
      <c r="AP4669" s="16"/>
      <c r="AQ4669" s="16"/>
      <c r="BI4669" s="1">
        <v>22</v>
      </c>
      <c r="BJ4669" s="6">
        <f>SUM($R$5:R4671)-$AB$2</f>
        <v>493.96480339999937</v>
      </c>
      <c r="BK4669" s="6">
        <f>SUM($R$5:S4671)-$AB$2</f>
        <v>2435.8894905920024</v>
      </c>
      <c r="BL4669" s="6">
        <f>SUM($R$5:T4671)-$AB$2</f>
        <v>7290.7012085720044</v>
      </c>
      <c r="BM4669" s="6">
        <f>SUM($R$5:U4671)-$AB$2</f>
        <v>14087.437613744063</v>
      </c>
      <c r="BN4669" s="6">
        <f>SUM($R$5:V4671)-$AB$2</f>
        <v>23797.061049704163</v>
      </c>
      <c r="BO4669" s="6">
        <f>SUM($R$5:W4671)-$AB$2</f>
        <v>35448.609172855991</v>
      </c>
      <c r="BP4669" s="16"/>
    </row>
    <row r="4670" spans="1:68" x14ac:dyDescent="0.45">
      <c r="A4670" s="1">
        <v>2008</v>
      </c>
      <c r="B4670" s="1">
        <v>7</v>
      </c>
      <c r="C4670" s="1">
        <v>14</v>
      </c>
      <c r="D4670" s="1">
        <v>0</v>
      </c>
      <c r="E4670" s="1">
        <v>17.3</v>
      </c>
      <c r="F4670" s="1">
        <v>0</v>
      </c>
      <c r="G4670" s="4"/>
      <c r="H4670" s="4"/>
      <c r="Q4670" s="1">
        <v>21</v>
      </c>
      <c r="R4670" s="6">
        <f t="shared" si="6198"/>
        <v>0</v>
      </c>
      <c r="S4670" s="6">
        <f t="shared" si="6199"/>
        <v>0</v>
      </c>
      <c r="T4670" s="6">
        <f t="shared" si="6200"/>
        <v>0</v>
      </c>
      <c r="U4670" s="6">
        <f t="shared" si="6201"/>
        <v>0</v>
      </c>
      <c r="V4670" s="6">
        <f t="shared" si="6202"/>
        <v>0</v>
      </c>
      <c r="W4670" s="6">
        <f t="shared" si="6203"/>
        <v>0</v>
      </c>
      <c r="X4670" s="17"/>
      <c r="Y4670" s="17"/>
      <c r="Z4670" s="17"/>
      <c r="AA4670" s="17"/>
      <c r="AB4670" s="17"/>
      <c r="AC4670" s="17"/>
      <c r="AE4670" s="16"/>
      <c r="AF4670" s="16"/>
      <c r="AG4670" s="16"/>
      <c r="AH4670" s="16"/>
      <c r="AI4670" s="16"/>
      <c r="AJ4670" s="16"/>
      <c r="AL4670" s="16"/>
      <c r="AM4670" s="16"/>
      <c r="AN4670" s="16"/>
      <c r="AO4670" s="16"/>
      <c r="AP4670" s="16"/>
      <c r="AQ4670" s="16"/>
      <c r="BI4670" s="1">
        <v>23</v>
      </c>
      <c r="BJ4670" s="6">
        <f>SUM($R$5:R4672)-$AB$2</f>
        <v>493.96480339999937</v>
      </c>
      <c r="BK4670" s="6">
        <f>SUM($R$5:S4672)-$AB$2</f>
        <v>2435.8894905920024</v>
      </c>
      <c r="BL4670" s="6">
        <f>SUM($R$5:T4672)-$AB$2</f>
        <v>7290.7012085720044</v>
      </c>
      <c r="BM4670" s="6">
        <f>SUM($R$5:U4672)-$AB$2</f>
        <v>14087.437613744063</v>
      </c>
      <c r="BN4670" s="6">
        <f>SUM($R$5:V4672)-$AB$2</f>
        <v>23797.061049704163</v>
      </c>
      <c r="BO4670" s="6">
        <f>SUM($R$5:W4672)-$AB$2</f>
        <v>35448.609172855991</v>
      </c>
      <c r="BP4670" s="16"/>
    </row>
    <row r="4671" spans="1:68" x14ac:dyDescent="0.45">
      <c r="A4671" s="1">
        <v>2008</v>
      </c>
      <c r="B4671" s="1">
        <v>7</v>
      </c>
      <c r="C4671" s="1">
        <v>14</v>
      </c>
      <c r="D4671" s="1">
        <v>1</v>
      </c>
      <c r="E4671" s="1">
        <v>17.100000000000001</v>
      </c>
      <c r="F4671" s="1">
        <v>0</v>
      </c>
      <c r="G4671" s="4"/>
      <c r="H4671" s="4"/>
      <c r="Q4671" s="1">
        <v>22</v>
      </c>
      <c r="R4671" s="6">
        <f t="shared" si="6198"/>
        <v>0</v>
      </c>
      <c r="S4671" s="6">
        <f t="shared" si="6199"/>
        <v>0</v>
      </c>
      <c r="T4671" s="6">
        <f t="shared" si="6200"/>
        <v>0</v>
      </c>
      <c r="U4671" s="6">
        <f t="shared" si="6201"/>
        <v>0</v>
      </c>
      <c r="V4671" s="6">
        <f t="shared" si="6202"/>
        <v>0</v>
      </c>
      <c r="W4671" s="6">
        <f t="shared" si="6203"/>
        <v>0</v>
      </c>
      <c r="X4671" s="17"/>
      <c r="Y4671" s="17"/>
      <c r="Z4671" s="17"/>
      <c r="AA4671" s="17"/>
      <c r="AB4671" s="17"/>
      <c r="AC4671" s="17"/>
      <c r="AE4671" s="16"/>
      <c r="AF4671" s="16"/>
      <c r="AG4671" s="16"/>
      <c r="AH4671" s="16"/>
      <c r="AI4671" s="16"/>
      <c r="AJ4671" s="16"/>
      <c r="AL4671" s="16"/>
      <c r="AM4671" s="16"/>
      <c r="AN4671" s="16"/>
      <c r="AO4671" s="16"/>
      <c r="AP4671" s="16"/>
      <c r="AQ4671" s="16"/>
      <c r="BI4671" s="1">
        <v>0</v>
      </c>
      <c r="BJ4671" s="6">
        <f t="shared" ref="BJ4671" si="6264">R4673-$AB$2</f>
        <v>-6.53125</v>
      </c>
      <c r="BK4671" s="6">
        <f t="shared" ref="BK4671" si="6265">S4673-$AB$2</f>
        <v>-6.53125</v>
      </c>
      <c r="BL4671" s="6">
        <f t="shared" ref="BL4671" si="6266">T4673-$AB$2</f>
        <v>-6.53125</v>
      </c>
      <c r="BM4671" s="6">
        <f t="shared" ref="BM4671" si="6267">U4673-$AB$2</f>
        <v>-6.53125</v>
      </c>
      <c r="BN4671" s="6">
        <f t="shared" ref="BN4671" si="6268">V4673-$AB$2</f>
        <v>-6.53125</v>
      </c>
      <c r="BO4671" s="6">
        <f t="shared" ref="BO4671" si="6269">W4673-$AB$2</f>
        <v>-6.53125</v>
      </c>
      <c r="BP4671" s="16">
        <v>196</v>
      </c>
    </row>
    <row r="4672" spans="1:68" x14ac:dyDescent="0.45">
      <c r="A4672" s="1">
        <v>2008</v>
      </c>
      <c r="B4672" s="1">
        <v>7</v>
      </c>
      <c r="C4672" s="1">
        <v>14</v>
      </c>
      <c r="D4672" s="1">
        <v>2</v>
      </c>
      <c r="E4672" s="1">
        <v>17</v>
      </c>
      <c r="F4672" s="1">
        <v>0</v>
      </c>
      <c r="G4672" s="4"/>
      <c r="H4672" s="4"/>
      <c r="Q4672" s="1">
        <v>23</v>
      </c>
      <c r="R4672" s="6">
        <f t="shared" si="6198"/>
        <v>0</v>
      </c>
      <c r="S4672" s="6">
        <f t="shared" si="6199"/>
        <v>0</v>
      </c>
      <c r="T4672" s="6">
        <f t="shared" si="6200"/>
        <v>0</v>
      </c>
      <c r="U4672" s="6">
        <f t="shared" si="6201"/>
        <v>0</v>
      </c>
      <c r="V4672" s="6">
        <f t="shared" si="6202"/>
        <v>0</v>
      </c>
      <c r="W4672" s="6">
        <f t="shared" si="6203"/>
        <v>0</v>
      </c>
      <c r="X4672" s="17"/>
      <c r="Y4672" s="17"/>
      <c r="Z4672" s="17"/>
      <c r="AA4672" s="17"/>
      <c r="AB4672" s="17"/>
      <c r="AC4672" s="17"/>
      <c r="AE4672" s="16"/>
      <c r="AF4672" s="16"/>
      <c r="AG4672" s="16"/>
      <c r="AH4672" s="16"/>
      <c r="AI4672" s="16"/>
      <c r="AJ4672" s="16"/>
      <c r="AL4672" s="16"/>
      <c r="AM4672" s="16"/>
      <c r="AN4672" s="16"/>
      <c r="AO4672" s="16"/>
      <c r="AP4672" s="16"/>
      <c r="AQ4672" s="16"/>
      <c r="BI4672" s="1">
        <v>1</v>
      </c>
      <c r="BJ4672" s="6">
        <f>SUM($R$5:R4674)-$AB$2</f>
        <v>493.96480339999937</v>
      </c>
      <c r="BK4672" s="6">
        <f>SUM($R$5:S4674)-$AB$2</f>
        <v>2435.8894905920024</v>
      </c>
      <c r="BL4672" s="6">
        <f>SUM($R$5:T4674)-$AB$2</f>
        <v>7290.7012085720044</v>
      </c>
      <c r="BM4672" s="6">
        <f>SUM($R$5:U4674)-$AB$2</f>
        <v>14087.437613744063</v>
      </c>
      <c r="BN4672" s="6">
        <f>SUM($R$5:V4674)-$AB$2</f>
        <v>23797.061049704163</v>
      </c>
      <c r="BO4672" s="6">
        <f>SUM($R$5:W4674)-$AB$2</f>
        <v>35448.609172855991</v>
      </c>
      <c r="BP4672" s="16"/>
    </row>
    <row r="4673" spans="1:68" x14ac:dyDescent="0.45">
      <c r="A4673" s="1">
        <v>2008</v>
      </c>
      <c r="B4673" s="1">
        <v>7</v>
      </c>
      <c r="C4673" s="1">
        <v>14</v>
      </c>
      <c r="D4673" s="1">
        <v>3</v>
      </c>
      <c r="E4673" s="1">
        <v>16.899999999999999</v>
      </c>
      <c r="F4673" s="1">
        <v>0</v>
      </c>
      <c r="G4673" s="4"/>
      <c r="H4673" s="4"/>
      <c r="Q4673" s="1">
        <v>0</v>
      </c>
      <c r="R4673" s="6">
        <f t="shared" si="6198"/>
        <v>0</v>
      </c>
      <c r="S4673" s="6">
        <f t="shared" si="6199"/>
        <v>0</v>
      </c>
      <c r="T4673" s="6">
        <f t="shared" si="6200"/>
        <v>0</v>
      </c>
      <c r="U4673" s="6">
        <f t="shared" si="6201"/>
        <v>0</v>
      </c>
      <c r="V4673" s="6">
        <f t="shared" si="6202"/>
        <v>0</v>
      </c>
      <c r="W4673" s="6">
        <f t="shared" si="6203"/>
        <v>0</v>
      </c>
      <c r="X4673" s="17"/>
      <c r="Y4673" s="17"/>
      <c r="Z4673" s="17"/>
      <c r="AA4673" s="17"/>
      <c r="AB4673" s="17"/>
      <c r="AC4673" s="17"/>
      <c r="AE4673" s="16"/>
      <c r="AF4673" s="16"/>
      <c r="AG4673" s="16"/>
      <c r="AH4673" s="16"/>
      <c r="AI4673" s="16"/>
      <c r="AJ4673" s="16"/>
      <c r="AL4673" s="16"/>
      <c r="AM4673" s="16"/>
      <c r="AN4673" s="16"/>
      <c r="AO4673" s="16"/>
      <c r="AP4673" s="16"/>
      <c r="AQ4673" s="16"/>
      <c r="BI4673" s="1">
        <v>2</v>
      </c>
      <c r="BJ4673" s="6">
        <f>SUM($R$5:R4675)-$AB$2</f>
        <v>493.96480339999937</v>
      </c>
      <c r="BK4673" s="6">
        <f>SUM($R$5:S4675)-$AB$2</f>
        <v>2435.8894905920024</v>
      </c>
      <c r="BL4673" s="6">
        <f>SUM($R$5:T4675)-$AB$2</f>
        <v>7290.7012085720044</v>
      </c>
      <c r="BM4673" s="6">
        <f>SUM($R$5:U4675)-$AB$2</f>
        <v>14087.437613744063</v>
      </c>
      <c r="BN4673" s="6">
        <f>SUM($R$5:V4675)-$AB$2</f>
        <v>23797.061049704163</v>
      </c>
      <c r="BO4673" s="6">
        <f>SUM($R$5:W4675)-$AB$2</f>
        <v>35448.609172855991</v>
      </c>
      <c r="BP4673" s="16"/>
    </row>
    <row r="4674" spans="1:68" x14ac:dyDescent="0.45">
      <c r="A4674" s="1">
        <v>2008</v>
      </c>
      <c r="B4674" s="1">
        <v>7</v>
      </c>
      <c r="C4674" s="1">
        <v>14</v>
      </c>
      <c r="D4674" s="1">
        <v>4</v>
      </c>
      <c r="E4674" s="1">
        <v>16.8</v>
      </c>
      <c r="F4674" s="1">
        <v>0</v>
      </c>
      <c r="G4674" s="4"/>
      <c r="H4674" s="4"/>
      <c r="Q4674" s="1">
        <v>1</v>
      </c>
      <c r="R4674" s="6">
        <f t="shared" si="6198"/>
        <v>0</v>
      </c>
      <c r="S4674" s="6">
        <f t="shared" si="6199"/>
        <v>0</v>
      </c>
      <c r="T4674" s="6">
        <f t="shared" si="6200"/>
        <v>0</v>
      </c>
      <c r="U4674" s="6">
        <f t="shared" si="6201"/>
        <v>0</v>
      </c>
      <c r="V4674" s="6">
        <f t="shared" si="6202"/>
        <v>0</v>
      </c>
      <c r="W4674" s="6">
        <f t="shared" si="6203"/>
        <v>0</v>
      </c>
      <c r="X4674" s="17"/>
      <c r="Y4674" s="17"/>
      <c r="Z4674" s="17"/>
      <c r="AA4674" s="17"/>
      <c r="AB4674" s="17"/>
      <c r="AC4674" s="17"/>
      <c r="AE4674" s="16"/>
      <c r="AF4674" s="16"/>
      <c r="AG4674" s="16"/>
      <c r="AH4674" s="16"/>
      <c r="AI4674" s="16"/>
      <c r="AJ4674" s="16"/>
      <c r="AL4674" s="16"/>
      <c r="AM4674" s="16"/>
      <c r="AN4674" s="16"/>
      <c r="AO4674" s="16"/>
      <c r="AP4674" s="16"/>
      <c r="AQ4674" s="16"/>
      <c r="BI4674" s="1">
        <v>3</v>
      </c>
      <c r="BJ4674" s="6">
        <f>SUM($R$5:R4676)-$AB$2</f>
        <v>493.96480339999937</v>
      </c>
      <c r="BK4674" s="6">
        <f>SUM($R$5:S4676)-$AB$2</f>
        <v>2435.8894905920024</v>
      </c>
      <c r="BL4674" s="6">
        <f>SUM($R$5:T4676)-$AB$2</f>
        <v>7290.7012085720044</v>
      </c>
      <c r="BM4674" s="6">
        <f>SUM($R$5:U4676)-$AB$2</f>
        <v>14087.437613744063</v>
      </c>
      <c r="BN4674" s="6">
        <f>SUM($R$5:V4676)-$AB$2</f>
        <v>23797.061049704163</v>
      </c>
      <c r="BO4674" s="6">
        <f>SUM($R$5:W4676)-$AB$2</f>
        <v>35448.609172855991</v>
      </c>
      <c r="BP4674" s="16"/>
    </row>
    <row r="4675" spans="1:68" x14ac:dyDescent="0.45">
      <c r="A4675" s="1">
        <v>2008</v>
      </c>
      <c r="B4675" s="1">
        <v>7</v>
      </c>
      <c r="C4675" s="1">
        <v>14</v>
      </c>
      <c r="D4675" s="1">
        <v>5</v>
      </c>
      <c r="E4675" s="1">
        <v>16.7</v>
      </c>
      <c r="F4675" s="1">
        <v>0</v>
      </c>
      <c r="G4675" s="4"/>
      <c r="H4675" s="4"/>
      <c r="Q4675" s="1">
        <v>2</v>
      </c>
      <c r="R4675" s="6">
        <f t="shared" si="6198"/>
        <v>0</v>
      </c>
      <c r="S4675" s="6">
        <f t="shared" si="6199"/>
        <v>0</v>
      </c>
      <c r="T4675" s="6">
        <f t="shared" si="6200"/>
        <v>0</v>
      </c>
      <c r="U4675" s="6">
        <f t="shared" si="6201"/>
        <v>0</v>
      </c>
      <c r="V4675" s="6">
        <f t="shared" si="6202"/>
        <v>0</v>
      </c>
      <c r="W4675" s="6">
        <f t="shared" si="6203"/>
        <v>0</v>
      </c>
      <c r="X4675" s="17"/>
      <c r="Y4675" s="17"/>
      <c r="Z4675" s="17"/>
      <c r="AA4675" s="17"/>
      <c r="AB4675" s="17"/>
      <c r="AC4675" s="17"/>
      <c r="AE4675" s="16"/>
      <c r="AF4675" s="16"/>
      <c r="AG4675" s="16"/>
      <c r="AH4675" s="16"/>
      <c r="AI4675" s="16"/>
      <c r="AJ4675" s="16"/>
      <c r="AL4675" s="16"/>
      <c r="AM4675" s="16"/>
      <c r="AN4675" s="16"/>
      <c r="AO4675" s="16"/>
      <c r="AP4675" s="16"/>
      <c r="AQ4675" s="16"/>
      <c r="BI4675" s="1">
        <v>4</v>
      </c>
      <c r="BJ4675" s="6">
        <f>SUM($R$5:R4677)-$AB$2</f>
        <v>493.96480339999937</v>
      </c>
      <c r="BK4675" s="6">
        <f>SUM($R$5:S4677)-$AB$2</f>
        <v>2435.8894905920024</v>
      </c>
      <c r="BL4675" s="6">
        <f>SUM($R$5:T4677)-$AB$2</f>
        <v>7290.7012085720044</v>
      </c>
      <c r="BM4675" s="6">
        <f>SUM($R$5:U4677)-$AB$2</f>
        <v>14087.437613744063</v>
      </c>
      <c r="BN4675" s="6">
        <f>SUM($R$5:V4677)-$AB$2</f>
        <v>23797.061049704163</v>
      </c>
      <c r="BO4675" s="6">
        <f>SUM($R$5:W4677)-$AB$2</f>
        <v>35448.609172855991</v>
      </c>
      <c r="BP4675" s="16"/>
    </row>
    <row r="4676" spans="1:68" x14ac:dyDescent="0.45">
      <c r="A4676" s="1">
        <v>2008</v>
      </c>
      <c r="B4676" s="1">
        <v>7</v>
      </c>
      <c r="C4676" s="1">
        <v>14</v>
      </c>
      <c r="D4676" s="1">
        <v>6</v>
      </c>
      <c r="E4676" s="1">
        <v>16.899999999999999</v>
      </c>
      <c r="F4676" s="1">
        <v>16.440000000000001</v>
      </c>
      <c r="G4676" s="4"/>
      <c r="H4676" s="4"/>
      <c r="Q4676" s="1">
        <v>3</v>
      </c>
      <c r="R4676" s="6">
        <f t="shared" si="6198"/>
        <v>0</v>
      </c>
      <c r="S4676" s="6">
        <f t="shared" si="6199"/>
        <v>0</v>
      </c>
      <c r="T4676" s="6">
        <f t="shared" si="6200"/>
        <v>0</v>
      </c>
      <c r="U4676" s="6">
        <f t="shared" si="6201"/>
        <v>0</v>
      </c>
      <c r="V4676" s="6">
        <f t="shared" si="6202"/>
        <v>0</v>
      </c>
      <c r="W4676" s="6">
        <f t="shared" si="6203"/>
        <v>0</v>
      </c>
      <c r="X4676" s="17"/>
      <c r="Y4676" s="17"/>
      <c r="Z4676" s="17"/>
      <c r="AA4676" s="17"/>
      <c r="AB4676" s="17"/>
      <c r="AC4676" s="17"/>
      <c r="AE4676" s="16"/>
      <c r="AF4676" s="16"/>
      <c r="AG4676" s="16"/>
      <c r="AH4676" s="16"/>
      <c r="AI4676" s="16"/>
      <c r="AJ4676" s="16"/>
      <c r="AL4676" s="16"/>
      <c r="AM4676" s="16"/>
      <c r="AN4676" s="16"/>
      <c r="AO4676" s="16"/>
      <c r="AP4676" s="16"/>
      <c r="AQ4676" s="16"/>
      <c r="BI4676" s="1">
        <v>5</v>
      </c>
      <c r="BJ4676" s="6">
        <f>SUM($R$5:R4678)-$AB$2</f>
        <v>493.96480339999937</v>
      </c>
      <c r="BK4676" s="6">
        <f>SUM($R$5:S4678)-$AB$2</f>
        <v>2435.8894905920024</v>
      </c>
      <c r="BL4676" s="6">
        <f>SUM($R$5:T4678)-$AB$2</f>
        <v>7290.7012085720044</v>
      </c>
      <c r="BM4676" s="6">
        <f>SUM($R$5:U4678)-$AB$2</f>
        <v>14087.437613744063</v>
      </c>
      <c r="BN4676" s="6">
        <f>SUM($R$5:V4678)-$AB$2</f>
        <v>23797.061049704163</v>
      </c>
      <c r="BO4676" s="6">
        <f>SUM($R$5:W4678)-$AB$2</f>
        <v>35448.609172855991</v>
      </c>
      <c r="BP4676" s="16"/>
    </row>
    <row r="4677" spans="1:68" x14ac:dyDescent="0.45">
      <c r="A4677" s="1">
        <v>2008</v>
      </c>
      <c r="B4677" s="1">
        <v>7</v>
      </c>
      <c r="C4677" s="1">
        <v>14</v>
      </c>
      <c r="D4677" s="1">
        <v>7</v>
      </c>
      <c r="E4677" s="1">
        <v>17.899999999999999</v>
      </c>
      <c r="F4677" s="1">
        <v>196.96</v>
      </c>
      <c r="G4677" s="4"/>
      <c r="H4677" s="4"/>
      <c r="Q4677" s="1">
        <v>4</v>
      </c>
      <c r="R4677" s="6">
        <f t="shared" si="6198"/>
        <v>0</v>
      </c>
      <c r="S4677" s="6">
        <f t="shared" si="6199"/>
        <v>0</v>
      </c>
      <c r="T4677" s="6">
        <f t="shared" si="6200"/>
        <v>0</v>
      </c>
      <c r="U4677" s="6">
        <f t="shared" si="6201"/>
        <v>0</v>
      </c>
      <c r="V4677" s="6">
        <f t="shared" si="6202"/>
        <v>0</v>
      </c>
      <c r="W4677" s="6">
        <f t="shared" si="6203"/>
        <v>0</v>
      </c>
      <c r="X4677" s="17"/>
      <c r="Y4677" s="17"/>
      <c r="Z4677" s="17"/>
      <c r="AA4677" s="17"/>
      <c r="AB4677" s="17"/>
      <c r="AC4677" s="17"/>
      <c r="AE4677" s="16"/>
      <c r="AF4677" s="16"/>
      <c r="AG4677" s="16"/>
      <c r="AH4677" s="16"/>
      <c r="AI4677" s="16"/>
      <c r="AJ4677" s="16"/>
      <c r="AL4677" s="16"/>
      <c r="AM4677" s="16"/>
      <c r="AN4677" s="16"/>
      <c r="AO4677" s="16"/>
      <c r="AP4677" s="16"/>
      <c r="AQ4677" s="16"/>
      <c r="BI4677" s="1">
        <v>6</v>
      </c>
      <c r="BJ4677" s="6">
        <f>SUM($R$5:R4679)-$AB$2</f>
        <v>493.97433859999938</v>
      </c>
      <c r="BK4677" s="6">
        <f>SUM($R$5:S4679)-$AB$2</f>
        <v>2435.9360223680023</v>
      </c>
      <c r="BL4677" s="6">
        <f>SUM($R$5:T4679)-$AB$2</f>
        <v>7290.8402317880045</v>
      </c>
      <c r="BM4677" s="6">
        <f>SUM($R$5:U4679)-$AB$2</f>
        <v>14087.706124976065</v>
      </c>
      <c r="BN4677" s="6">
        <f>SUM($R$5:V4679)-$AB$2</f>
        <v>23797.51454381616</v>
      </c>
      <c r="BO4677" s="6">
        <f>SUM($R$5:W4679)-$AB$2</f>
        <v>35449.284646423985</v>
      </c>
      <c r="BP4677" s="16"/>
    </row>
    <row r="4678" spans="1:68" x14ac:dyDescent="0.45">
      <c r="A4678" s="1">
        <v>2008</v>
      </c>
      <c r="B4678" s="1">
        <v>7</v>
      </c>
      <c r="C4678" s="1">
        <v>14</v>
      </c>
      <c r="D4678" s="1">
        <v>8</v>
      </c>
      <c r="E4678" s="1">
        <v>19.2</v>
      </c>
      <c r="F4678" s="1">
        <v>407.31</v>
      </c>
      <c r="G4678" s="4"/>
      <c r="H4678" s="4"/>
      <c r="Q4678" s="1">
        <v>5</v>
      </c>
      <c r="R4678" s="6">
        <f t="shared" ref="R4678:R4741" si="6270">$AX$2*F4675*$R$4/1000</f>
        <v>0</v>
      </c>
      <c r="S4678" s="6">
        <f t="shared" ref="S4678:S4741" si="6271">$AX$2*F4675*($S$4*$AU$2)/1000</f>
        <v>0</v>
      </c>
      <c r="T4678" s="6">
        <f t="shared" ref="T4678:T4741" si="6272">$AX$2*F4675*($T$4*$AU$2)/1000</f>
        <v>0</v>
      </c>
      <c r="U4678" s="6">
        <f t="shared" ref="U4678:U4741" si="6273">$AX$2*F4675*($U$4*$AU$2)/1000</f>
        <v>0</v>
      </c>
      <c r="V4678" s="6">
        <f t="shared" ref="V4678:V4741" si="6274">$AX$2*F4675*($V$4*$AU$2)/1000</f>
        <v>0</v>
      </c>
      <c r="W4678" s="6">
        <f t="shared" ref="W4678:W4741" si="6275">$AX$2*F4675*($W$4*$AU$2)/1000</f>
        <v>0</v>
      </c>
      <c r="X4678" s="17"/>
      <c r="Y4678" s="17"/>
      <c r="Z4678" s="17"/>
      <c r="AA4678" s="17"/>
      <c r="AB4678" s="17"/>
      <c r="AC4678" s="17"/>
      <c r="AE4678" s="16"/>
      <c r="AF4678" s="16"/>
      <c r="AG4678" s="16"/>
      <c r="AH4678" s="16"/>
      <c r="AI4678" s="16"/>
      <c r="AJ4678" s="16"/>
      <c r="AL4678" s="16"/>
      <c r="AM4678" s="16"/>
      <c r="AN4678" s="16"/>
      <c r="AO4678" s="16"/>
      <c r="AP4678" s="16"/>
      <c r="AQ4678" s="16"/>
      <c r="BI4678" s="1">
        <v>7</v>
      </c>
      <c r="BJ4678" s="6">
        <f>SUM($R$5:R4680)-$AB$2</f>
        <v>494.0885753999994</v>
      </c>
      <c r="BK4678" s="6">
        <f>SUM($R$5:S4680)-$AB$2</f>
        <v>2436.4934979520026</v>
      </c>
      <c r="BL4678" s="6">
        <f>SUM($R$5:T4680)-$AB$2</f>
        <v>7292.5058043320041</v>
      </c>
      <c r="BM4678" s="6">
        <f>SUM($R$5:U4680)-$AB$2</f>
        <v>14090.923033264065</v>
      </c>
      <c r="BN4678" s="6">
        <f>SUM($R$5:V4680)-$AB$2</f>
        <v>23802.94764602416</v>
      </c>
      <c r="BO4678" s="6">
        <f>SUM($R$5:W4680)-$AB$2</f>
        <v>35457.377181335985</v>
      </c>
      <c r="BP4678" s="16"/>
    </row>
    <row r="4679" spans="1:68" x14ac:dyDescent="0.45">
      <c r="A4679" s="1">
        <v>2008</v>
      </c>
      <c r="B4679" s="1">
        <v>7</v>
      </c>
      <c r="C4679" s="1">
        <v>14</v>
      </c>
      <c r="D4679" s="1">
        <v>9</v>
      </c>
      <c r="E4679" s="1">
        <v>20.6</v>
      </c>
      <c r="F4679" s="1">
        <v>607.57000000000005</v>
      </c>
      <c r="G4679" s="4"/>
      <c r="H4679" s="4"/>
      <c r="Q4679" s="1">
        <v>6</v>
      </c>
      <c r="R4679" s="6">
        <f t="shared" si="6270"/>
        <v>9.5351999999999989E-3</v>
      </c>
      <c r="S4679" s="6">
        <f t="shared" si="6271"/>
        <v>3.6996575999999996E-2</v>
      </c>
      <c r="T4679" s="6">
        <f t="shared" si="6272"/>
        <v>9.249143999999998E-2</v>
      </c>
      <c r="U4679" s="6">
        <f t="shared" si="6273"/>
        <v>0.12948801599999998</v>
      </c>
      <c r="V4679" s="6">
        <f t="shared" si="6274"/>
        <v>0.18498287999999996</v>
      </c>
      <c r="W4679" s="6">
        <f t="shared" si="6275"/>
        <v>0.22197945599999999</v>
      </c>
      <c r="X4679" s="17"/>
      <c r="Y4679" s="17"/>
      <c r="Z4679" s="17"/>
      <c r="AA4679" s="17"/>
      <c r="AB4679" s="17"/>
      <c r="AC4679" s="17"/>
      <c r="AE4679" s="16"/>
      <c r="AF4679" s="16"/>
      <c r="AG4679" s="16"/>
      <c r="AH4679" s="16"/>
      <c r="AI4679" s="16"/>
      <c r="AJ4679" s="16"/>
      <c r="AL4679" s="16"/>
      <c r="AM4679" s="16"/>
      <c r="AN4679" s="16"/>
      <c r="AO4679" s="16"/>
      <c r="AP4679" s="16"/>
      <c r="AQ4679" s="16"/>
      <c r="BI4679" s="1">
        <v>8</v>
      </c>
      <c r="BJ4679" s="6">
        <f>SUM($R$5:R4681)-$AB$2</f>
        <v>494.32481519999942</v>
      </c>
      <c r="BK4679" s="6">
        <f>SUM($R$5:S4681)-$AB$2</f>
        <v>2437.6463481760024</v>
      </c>
      <c r="BL4679" s="6">
        <f>SUM($R$5:T4681)-$AB$2</f>
        <v>7295.9501806160042</v>
      </c>
      <c r="BM4679" s="6">
        <f>SUM($R$5:U4681)-$AB$2</f>
        <v>14097.575546032065</v>
      </c>
      <c r="BN4679" s="6">
        <f>SUM($R$5:V4681)-$AB$2</f>
        <v>23814.183210912161</v>
      </c>
      <c r="BO4679" s="6">
        <f>SUM($R$5:W4681)-$AB$2</f>
        <v>35474.112408767978</v>
      </c>
      <c r="BP4679" s="16"/>
    </row>
    <row r="4680" spans="1:68" x14ac:dyDescent="0.45">
      <c r="A4680" s="1">
        <v>2008</v>
      </c>
      <c r="B4680" s="1">
        <v>7</v>
      </c>
      <c r="C4680" s="1">
        <v>14</v>
      </c>
      <c r="D4680" s="1">
        <v>10</v>
      </c>
      <c r="E4680" s="1">
        <v>21.9</v>
      </c>
      <c r="F4680" s="1">
        <v>779.93</v>
      </c>
      <c r="G4680" s="4"/>
      <c r="H4680" s="4"/>
      <c r="Q4680" s="1">
        <v>7</v>
      </c>
      <c r="R4680" s="6">
        <f t="shared" si="6270"/>
        <v>0.1142368</v>
      </c>
      <c r="S4680" s="6">
        <f t="shared" si="6271"/>
        <v>0.443238784</v>
      </c>
      <c r="T4680" s="6">
        <f t="shared" si="6272"/>
        <v>1.1080969599999999</v>
      </c>
      <c r="U4680" s="6">
        <f t="shared" si="6273"/>
        <v>1.551335744</v>
      </c>
      <c r="V4680" s="6">
        <f t="shared" si="6274"/>
        <v>2.2161939199999998</v>
      </c>
      <c r="W4680" s="6">
        <f t="shared" si="6275"/>
        <v>2.6594327040000003</v>
      </c>
      <c r="X4680" s="17"/>
      <c r="Y4680" s="17"/>
      <c r="Z4680" s="17"/>
      <c r="AA4680" s="17"/>
      <c r="AB4680" s="17"/>
      <c r="AC4680" s="17"/>
      <c r="AE4680" s="16"/>
      <c r="AF4680" s="16"/>
      <c r="AG4680" s="16"/>
      <c r="AH4680" s="16"/>
      <c r="AI4680" s="16"/>
      <c r="AJ4680" s="16"/>
      <c r="AL4680" s="16"/>
      <c r="AM4680" s="16"/>
      <c r="AN4680" s="16"/>
      <c r="AO4680" s="16"/>
      <c r="AP4680" s="16"/>
      <c r="AQ4680" s="16"/>
      <c r="BI4680" s="1">
        <v>9</v>
      </c>
      <c r="BJ4680" s="6">
        <f>SUM($R$5:R4682)-$AB$2</f>
        <v>494.6772057999994</v>
      </c>
      <c r="BK4680" s="6">
        <f>SUM($R$5:S4682)-$AB$2</f>
        <v>2439.3660143040024</v>
      </c>
      <c r="BL4680" s="6">
        <f>SUM($R$5:T4682)-$AB$2</f>
        <v>7301.0880355640047</v>
      </c>
      <c r="BM4680" s="6">
        <f>SUM($R$5:U4682)-$AB$2</f>
        <v>14107.498865328065</v>
      </c>
      <c r="BN4680" s="6">
        <f>SUM($R$5:V4682)-$AB$2</f>
        <v>23830.942907848159</v>
      </c>
      <c r="BO4680" s="6">
        <f>SUM($R$5:W4682)-$AB$2</f>
        <v>35499.075758871972</v>
      </c>
      <c r="BP4680" s="16"/>
    </row>
    <row r="4681" spans="1:68" x14ac:dyDescent="0.45">
      <c r="A4681" s="1">
        <v>2008</v>
      </c>
      <c r="B4681" s="1">
        <v>7</v>
      </c>
      <c r="C4681" s="1">
        <v>14</v>
      </c>
      <c r="D4681" s="1">
        <v>11</v>
      </c>
      <c r="E4681" s="1">
        <v>22.6</v>
      </c>
      <c r="F4681" s="1">
        <v>909.36</v>
      </c>
      <c r="G4681" s="4"/>
      <c r="H4681" s="4"/>
      <c r="Q4681" s="1">
        <v>8</v>
      </c>
      <c r="R4681" s="6">
        <f t="shared" si="6270"/>
        <v>0.23623979999999997</v>
      </c>
      <c r="S4681" s="6">
        <f t="shared" si="6271"/>
        <v>0.91661042399999981</v>
      </c>
      <c r="T4681" s="6">
        <f t="shared" si="6272"/>
        <v>2.2915260599999998</v>
      </c>
      <c r="U4681" s="6">
        <f t="shared" si="6273"/>
        <v>3.2081364839999997</v>
      </c>
      <c r="V4681" s="6">
        <f t="shared" si="6274"/>
        <v>4.5830521199999996</v>
      </c>
      <c r="W4681" s="6">
        <f t="shared" si="6275"/>
        <v>5.4996625439999995</v>
      </c>
      <c r="X4681" s="17"/>
      <c r="Y4681" s="17"/>
      <c r="Z4681" s="17"/>
      <c r="AA4681" s="17"/>
      <c r="AB4681" s="17"/>
      <c r="AC4681" s="17"/>
      <c r="AE4681" s="16"/>
      <c r="AF4681" s="16"/>
      <c r="AG4681" s="16"/>
      <c r="AH4681" s="16"/>
      <c r="AI4681" s="16"/>
      <c r="AJ4681" s="16"/>
      <c r="AL4681" s="16"/>
      <c r="AM4681" s="16"/>
      <c r="AN4681" s="16"/>
      <c r="AO4681" s="16"/>
      <c r="AP4681" s="16"/>
      <c r="AQ4681" s="16"/>
      <c r="BI4681" s="1">
        <v>10</v>
      </c>
      <c r="BJ4681" s="6">
        <f>SUM($R$5:R4683)-$AB$2</f>
        <v>495.12956519999938</v>
      </c>
      <c r="BK4681" s="6">
        <f>SUM($R$5:S4683)-$AB$2</f>
        <v>2441.5735281760026</v>
      </c>
      <c r="BL4681" s="6">
        <f>SUM($R$5:T4683)-$AB$2</f>
        <v>7307.6834356160052</v>
      </c>
      <c r="BM4681" s="6">
        <f>SUM($R$5:U4683)-$AB$2</f>
        <v>14120.237306032066</v>
      </c>
      <c r="BN4681" s="6">
        <f>SUM($R$5:V4683)-$AB$2</f>
        <v>23852.45712091216</v>
      </c>
      <c r="BO4681" s="6">
        <f>SUM($R$5:W4683)-$AB$2</f>
        <v>35531.120898767964</v>
      </c>
      <c r="BP4681" s="16"/>
    </row>
    <row r="4682" spans="1:68" x14ac:dyDescent="0.45">
      <c r="A4682" s="1">
        <v>2008</v>
      </c>
      <c r="B4682" s="1">
        <v>7</v>
      </c>
      <c r="C4682" s="1">
        <v>14</v>
      </c>
      <c r="D4682" s="1">
        <v>12</v>
      </c>
      <c r="E4682" s="1">
        <v>26.4</v>
      </c>
      <c r="F4682" s="1">
        <v>982.97</v>
      </c>
      <c r="G4682" s="4"/>
      <c r="H4682" s="4"/>
      <c r="Q4682" s="1">
        <v>9</v>
      </c>
      <c r="R4682" s="6">
        <f t="shared" si="6270"/>
        <v>0.3523906</v>
      </c>
      <c r="S4682" s="6">
        <f t="shared" si="6271"/>
        <v>1.367275528</v>
      </c>
      <c r="T4682" s="6">
        <f t="shared" si="6272"/>
        <v>3.4181888199999997</v>
      </c>
      <c r="U4682" s="6">
        <f t="shared" si="6273"/>
        <v>4.7854643480000005</v>
      </c>
      <c r="V4682" s="6">
        <f t="shared" si="6274"/>
        <v>6.8363776399999994</v>
      </c>
      <c r="W4682" s="6">
        <f t="shared" si="6275"/>
        <v>8.2036531680000007</v>
      </c>
      <c r="X4682" s="17"/>
      <c r="Y4682" s="17"/>
      <c r="Z4682" s="17"/>
      <c r="AA4682" s="17"/>
      <c r="AB4682" s="17"/>
      <c r="AC4682" s="17"/>
      <c r="AE4682" s="16"/>
      <c r="AF4682" s="16"/>
      <c r="AG4682" s="16"/>
      <c r="AH4682" s="16"/>
      <c r="AI4682" s="16"/>
      <c r="AJ4682" s="16"/>
      <c r="AL4682" s="16"/>
      <c r="AM4682" s="16"/>
      <c r="AN4682" s="16"/>
      <c r="AO4682" s="16"/>
      <c r="AP4682" s="16"/>
      <c r="AQ4682" s="16"/>
      <c r="BI4682" s="1">
        <v>11</v>
      </c>
      <c r="BJ4682" s="6">
        <f>SUM($R$5:R4684)-$AB$2</f>
        <v>495.65699399999937</v>
      </c>
      <c r="BK4682" s="6">
        <f>SUM($R$5:S4684)-$AB$2</f>
        <v>2444.1473807200027</v>
      </c>
      <c r="BL4682" s="6">
        <f>SUM($R$5:T4684)-$AB$2</f>
        <v>7315.3733475200052</v>
      </c>
      <c r="BM4682" s="6">
        <f>SUM($R$5:U4684)-$AB$2</f>
        <v>14135.089701040066</v>
      </c>
      <c r="BN4682" s="6">
        <f>SUM($R$5:V4684)-$AB$2</f>
        <v>23877.541634640158</v>
      </c>
      <c r="BO4682" s="6">
        <f>SUM($R$5:W4684)-$AB$2</f>
        <v>35568.483954959971</v>
      </c>
      <c r="BP4682" s="16"/>
    </row>
    <row r="4683" spans="1:68" x14ac:dyDescent="0.45">
      <c r="A4683" s="1">
        <v>2008</v>
      </c>
      <c r="B4683" s="1">
        <v>7</v>
      </c>
      <c r="C4683" s="1">
        <v>14</v>
      </c>
      <c r="D4683" s="1">
        <v>13</v>
      </c>
      <c r="E4683" s="1">
        <v>27.4</v>
      </c>
      <c r="F4683" s="1">
        <v>1004.53</v>
      </c>
      <c r="G4683" s="4"/>
      <c r="H4683" s="4"/>
      <c r="Q4683" s="1">
        <v>10</v>
      </c>
      <c r="R4683" s="6">
        <f t="shared" si="6270"/>
        <v>0.45235939999999991</v>
      </c>
      <c r="S4683" s="6">
        <f t="shared" si="6271"/>
        <v>1.7551544719999996</v>
      </c>
      <c r="T4683" s="6">
        <f t="shared" si="6272"/>
        <v>4.3878861799999997</v>
      </c>
      <c r="U4683" s="6">
        <f t="shared" si="6273"/>
        <v>6.1430406519999989</v>
      </c>
      <c r="V4683" s="6">
        <f t="shared" si="6274"/>
        <v>8.7757723599999995</v>
      </c>
      <c r="W4683" s="6">
        <f t="shared" si="6275"/>
        <v>10.530926831999999</v>
      </c>
      <c r="X4683" s="17"/>
      <c r="Y4683" s="17"/>
      <c r="Z4683" s="17"/>
      <c r="AA4683" s="17"/>
      <c r="AB4683" s="17"/>
      <c r="AC4683" s="17"/>
      <c r="AE4683" s="16"/>
      <c r="AF4683" s="16"/>
      <c r="AG4683" s="16"/>
      <c r="AH4683" s="16"/>
      <c r="AI4683" s="16"/>
      <c r="AJ4683" s="16"/>
      <c r="AL4683" s="16"/>
      <c r="AM4683" s="16"/>
      <c r="AN4683" s="16"/>
      <c r="AO4683" s="16"/>
      <c r="AP4683" s="16"/>
      <c r="AQ4683" s="16"/>
      <c r="BI4683" s="1">
        <v>12</v>
      </c>
      <c r="BJ4683" s="6">
        <f t="shared" ref="BJ4683" si="6276">R4685-$AB$2</f>
        <v>-5.9611274000000005</v>
      </c>
      <c r="BK4683" s="6">
        <f t="shared" ref="BK4683" si="6277">S4685-$AB$2</f>
        <v>-4.3191743120000003</v>
      </c>
      <c r="BL4683" s="6">
        <f t="shared" ref="BL4683" si="6278">T4685-$AB$2</f>
        <v>-1.0010607800000013</v>
      </c>
      <c r="BM4683" s="6">
        <f t="shared" ref="BM4683" si="6279">U4685-$AB$2</f>
        <v>1.2110149079999992</v>
      </c>
      <c r="BN4683" s="6">
        <f t="shared" ref="BN4683" si="6280">V4685-$AB$2</f>
        <v>4.5291284399999974</v>
      </c>
      <c r="BO4683" s="6">
        <f t="shared" ref="BO4683" si="6281">W4685-$AB$2</f>
        <v>6.7412041279999997</v>
      </c>
      <c r="BP4683" s="16"/>
    </row>
    <row r="4684" spans="1:68" x14ac:dyDescent="0.45">
      <c r="A4684" s="1">
        <v>2008</v>
      </c>
      <c r="B4684" s="1">
        <v>7</v>
      </c>
      <c r="C4684" s="1">
        <v>14</v>
      </c>
      <c r="D4684" s="1">
        <v>14</v>
      </c>
      <c r="E4684" s="1">
        <v>28.3</v>
      </c>
      <c r="F4684" s="1">
        <v>967.14</v>
      </c>
      <c r="G4684" s="4"/>
      <c r="H4684" s="4"/>
      <c r="Q4684" s="1">
        <v>11</v>
      </c>
      <c r="R4684" s="6">
        <f t="shared" si="6270"/>
        <v>0.52742880000000003</v>
      </c>
      <c r="S4684" s="6">
        <f t="shared" si="6271"/>
        <v>2.0464237440000002</v>
      </c>
      <c r="T4684" s="6">
        <f t="shared" si="6272"/>
        <v>5.1160593600000004</v>
      </c>
      <c r="U4684" s="6">
        <f t="shared" si="6273"/>
        <v>7.1624831039999997</v>
      </c>
      <c r="V4684" s="6">
        <f t="shared" si="6274"/>
        <v>10.232118720000001</v>
      </c>
      <c r="W4684" s="6">
        <f t="shared" si="6275"/>
        <v>12.278542464000003</v>
      </c>
      <c r="X4684" s="17"/>
      <c r="Y4684" s="17"/>
      <c r="Z4684" s="17"/>
      <c r="AA4684" s="17"/>
      <c r="AB4684" s="17"/>
      <c r="AC4684" s="17"/>
      <c r="AE4684" s="16"/>
      <c r="AF4684" s="16"/>
      <c r="AG4684" s="16"/>
      <c r="AH4684" s="16"/>
      <c r="AI4684" s="16"/>
      <c r="AJ4684" s="16"/>
      <c r="AL4684" s="16"/>
      <c r="AM4684" s="16"/>
      <c r="AN4684" s="16"/>
      <c r="AO4684" s="16"/>
      <c r="AP4684" s="16"/>
      <c r="AQ4684" s="16"/>
      <c r="BI4684" s="1">
        <v>13</v>
      </c>
      <c r="BJ4684" s="6">
        <f>SUM($R$5:R4686)-$AB$2</f>
        <v>496.80974399999934</v>
      </c>
      <c r="BK4684" s="6">
        <f>SUM($R$5:S4686)-$AB$2</f>
        <v>2449.772800720003</v>
      </c>
      <c r="BL4684" s="6">
        <f>SUM($R$5:T4686)-$AB$2</f>
        <v>7332.1804425200053</v>
      </c>
      <c r="BM4684" s="6">
        <f>SUM($R$5:U4686)-$AB$2</f>
        <v>14167.551141040065</v>
      </c>
      <c r="BN4684" s="6">
        <f>SUM($R$5:V4686)-$AB$2</f>
        <v>23932.366424640153</v>
      </c>
      <c r="BO4684" s="6">
        <f>SUM($R$5:W4686)-$AB$2</f>
        <v>35650.144764959972</v>
      </c>
      <c r="BP4684" s="16"/>
    </row>
    <row r="4685" spans="1:68" x14ac:dyDescent="0.45">
      <c r="A4685" s="1">
        <v>2008</v>
      </c>
      <c r="B4685" s="1">
        <v>7</v>
      </c>
      <c r="C4685" s="1">
        <v>14</v>
      </c>
      <c r="D4685" s="1">
        <v>15</v>
      </c>
      <c r="E4685" s="1">
        <v>29.1</v>
      </c>
      <c r="F4685" s="1">
        <v>873.86</v>
      </c>
      <c r="G4685" s="4"/>
      <c r="H4685" s="4"/>
      <c r="Q4685" s="1">
        <v>12</v>
      </c>
      <c r="R4685" s="6">
        <f t="shared" si="6270"/>
        <v>0.57012259999999992</v>
      </c>
      <c r="S4685" s="6">
        <f t="shared" si="6271"/>
        <v>2.2120756879999997</v>
      </c>
      <c r="T4685" s="6">
        <f t="shared" si="6272"/>
        <v>5.5301892199999987</v>
      </c>
      <c r="U4685" s="6">
        <f t="shared" si="6273"/>
        <v>7.7422649079999992</v>
      </c>
      <c r="V4685" s="6">
        <f t="shared" si="6274"/>
        <v>11.060378439999997</v>
      </c>
      <c r="W4685" s="6">
        <f t="shared" si="6275"/>
        <v>13.272454128</v>
      </c>
      <c r="X4685" s="17">
        <f t="shared" ref="X4685" si="6282">SUM(R4685:R4709)-$Z$2</f>
        <v>0.25074519999999989</v>
      </c>
      <c r="Y4685" s="17">
        <f t="shared" ref="Y4685" si="6283">SUM(S4685:S4709)-$Z$2</f>
        <v>16.020891375999994</v>
      </c>
      <c r="Z4685" s="17">
        <f t="shared" ref="Z4685" si="6284">SUM(T4685:T4709)-$Z$2</f>
        <v>47.889728439999992</v>
      </c>
      <c r="AA4685" s="17">
        <f t="shared" ref="AA4685" si="6285">SUM(U4685:U4709)-$Z$2</f>
        <v>69.135619816000002</v>
      </c>
      <c r="AB4685" s="17">
        <f t="shared" ref="AB4685" si="6286">SUM(V4685:V4709)-$Z$2</f>
        <v>101.00445687999999</v>
      </c>
      <c r="AC4685" s="17">
        <f t="shared" ref="AC4685" si="6287">SUM(W4685:W4709)-$Z$2</f>
        <v>122.25034825600001</v>
      </c>
      <c r="AE4685" s="16">
        <f t="shared" ref="AE4685" si="6288">IF(X4685&gt;0,1,0)</f>
        <v>1</v>
      </c>
      <c r="AF4685" s="16">
        <f t="shared" ref="AF4685" si="6289">IF(Y4685&gt;0,1,0)</f>
        <v>1</v>
      </c>
      <c r="AG4685" s="16">
        <f t="shared" ref="AG4685" si="6290">IF(Z4685&gt;0,1,0)</f>
        <v>1</v>
      </c>
      <c r="AH4685" s="16">
        <f t="shared" ref="AH4685" si="6291">IF(AA4685&gt;0,1,0)</f>
        <v>1</v>
      </c>
      <c r="AI4685" s="16">
        <f t="shared" ref="AI4685" si="6292">IF(AB4685&gt;0,1,0)</f>
        <v>1</v>
      </c>
      <c r="AJ4685" s="16">
        <f t="shared" ref="AJ4685" si="6293">IF(AC4685&gt;0,1,0)</f>
        <v>1</v>
      </c>
      <c r="AL4685" s="16">
        <f t="shared" ref="AL4685" si="6294">IF(X4685&lt;0,ABS(X4685*$AP$1),0)</f>
        <v>0</v>
      </c>
      <c r="AM4685" s="16">
        <f t="shared" ref="AM4685" si="6295">IF(Y4685&lt;0,ABS(Y4685*$AP$1),0)</f>
        <v>0</v>
      </c>
      <c r="AN4685" s="16">
        <f t="shared" ref="AN4685" si="6296">IF(Z4685&lt;0,ABS(Z4685*$AP$1),0)</f>
        <v>0</v>
      </c>
      <c r="AO4685" s="16">
        <f t="shared" ref="AO4685" si="6297">IF(AA4685&lt;0,ABS(AA4685*$AP$1),0)</f>
        <v>0</v>
      </c>
      <c r="AP4685" s="16">
        <f t="shared" ref="AP4685" si="6298">IF(AB4685&lt;0,ABS(AB4685*$AP$1),0)</f>
        <v>0</v>
      </c>
      <c r="AQ4685" s="16">
        <f t="shared" ref="AQ4685" si="6299">IF(AC4685&lt;0,ABS(AC4685*$AP$1),0)</f>
        <v>0</v>
      </c>
      <c r="BI4685" s="1">
        <v>14</v>
      </c>
      <c r="BJ4685" s="6">
        <f>SUM($R$5:R4687)-$AB$2</f>
        <v>497.37068519999934</v>
      </c>
      <c r="BK4685" s="6">
        <f>SUM($R$5:S4687)-$AB$2</f>
        <v>2452.5101937760028</v>
      </c>
      <c r="BL4685" s="6">
        <f>SUM($R$5:T4687)-$AB$2</f>
        <v>7340.3589652160063</v>
      </c>
      <c r="BM4685" s="6">
        <f>SUM($R$5:U4687)-$AB$2</f>
        <v>14183.347245232064</v>
      </c>
      <c r="BN4685" s="6">
        <f>SUM($R$5:V4687)-$AB$2</f>
        <v>23959.044788112154</v>
      </c>
      <c r="BO4685" s="6">
        <f>SUM($R$5:W4687)-$AB$2</f>
        <v>35689.88183956797</v>
      </c>
      <c r="BP4685" s="16"/>
    </row>
    <row r="4686" spans="1:68" x14ac:dyDescent="0.45">
      <c r="A4686" s="1">
        <v>2008</v>
      </c>
      <c r="B4686" s="1">
        <v>7</v>
      </c>
      <c r="C4686" s="1">
        <v>14</v>
      </c>
      <c r="D4686" s="1">
        <v>16</v>
      </c>
      <c r="E4686" s="1">
        <v>29.5</v>
      </c>
      <c r="F4686" s="1">
        <v>730.85</v>
      </c>
      <c r="G4686" s="4"/>
      <c r="H4686" s="4"/>
      <c r="Q4686" s="1">
        <v>13</v>
      </c>
      <c r="R4686" s="6">
        <f t="shared" si="6270"/>
        <v>0.58262740000000002</v>
      </c>
      <c r="S4686" s="6">
        <f t="shared" si="6271"/>
        <v>2.2605943119999998</v>
      </c>
      <c r="T4686" s="6">
        <f t="shared" si="6272"/>
        <v>5.6514857799999989</v>
      </c>
      <c r="U4686" s="6">
        <f t="shared" si="6273"/>
        <v>7.9120800919999992</v>
      </c>
      <c r="V4686" s="6">
        <f t="shared" si="6274"/>
        <v>11.302971559999998</v>
      </c>
      <c r="W4686" s="6">
        <f t="shared" si="6275"/>
        <v>13.563565872</v>
      </c>
      <c r="X4686" s="17"/>
      <c r="Y4686" s="17"/>
      <c r="Z4686" s="17"/>
      <c r="AA4686" s="17"/>
      <c r="AB4686" s="17"/>
      <c r="AC4686" s="17"/>
      <c r="AE4686" s="16"/>
      <c r="AF4686" s="16"/>
      <c r="AG4686" s="16"/>
      <c r="AH4686" s="16"/>
      <c r="AI4686" s="16"/>
      <c r="AJ4686" s="16"/>
      <c r="AL4686" s="16"/>
      <c r="AM4686" s="16"/>
      <c r="AN4686" s="16"/>
      <c r="AO4686" s="16"/>
      <c r="AP4686" s="16"/>
      <c r="AQ4686" s="16"/>
      <c r="BI4686" s="1">
        <v>15</v>
      </c>
      <c r="BJ4686" s="6">
        <f>SUM($R$5:R4688)-$AB$2</f>
        <v>497.87752399999937</v>
      </c>
      <c r="BK4686" s="6">
        <f>SUM($R$5:S4688)-$AB$2</f>
        <v>2454.9835671200026</v>
      </c>
      <c r="BL4686" s="6">
        <f>SUM($R$5:T4688)-$AB$2</f>
        <v>7347.7486749200061</v>
      </c>
      <c r="BM4686" s="6">
        <f>SUM($R$5:U4688)-$AB$2</f>
        <v>14197.619825840065</v>
      </c>
      <c r="BN4686" s="6">
        <f>SUM($R$5:V4688)-$AB$2</f>
        <v>23983.150041440153</v>
      </c>
      <c r="BO4686" s="6">
        <f>SUM($R$5:W4688)-$AB$2</f>
        <v>35725.786300159969</v>
      </c>
      <c r="BP4686" s="16"/>
    </row>
    <row r="4687" spans="1:68" x14ac:dyDescent="0.45">
      <c r="A4687" s="1">
        <v>2008</v>
      </c>
      <c r="B4687" s="1">
        <v>7</v>
      </c>
      <c r="C4687" s="1">
        <v>14</v>
      </c>
      <c r="D4687" s="1">
        <v>17</v>
      </c>
      <c r="E4687" s="1">
        <v>29.6</v>
      </c>
      <c r="F4687" s="1">
        <v>549.44000000000005</v>
      </c>
      <c r="G4687" s="4"/>
      <c r="H4687" s="4"/>
      <c r="Q4687" s="1">
        <v>14</v>
      </c>
      <c r="R4687" s="6">
        <f t="shared" si="6270"/>
        <v>0.56094120000000003</v>
      </c>
      <c r="S4687" s="6">
        <f t="shared" si="6271"/>
        <v>2.1764518559999995</v>
      </c>
      <c r="T4687" s="6">
        <f t="shared" si="6272"/>
        <v>5.4411296399999989</v>
      </c>
      <c r="U4687" s="6">
        <f t="shared" si="6273"/>
        <v>7.6175814959999997</v>
      </c>
      <c r="V4687" s="6">
        <f t="shared" si="6274"/>
        <v>10.882259279999998</v>
      </c>
      <c r="W4687" s="6">
        <f t="shared" si="6275"/>
        <v>13.058711135999999</v>
      </c>
      <c r="X4687" s="17"/>
      <c r="Y4687" s="17"/>
      <c r="Z4687" s="17"/>
      <c r="AA4687" s="17"/>
      <c r="AB4687" s="17"/>
      <c r="AC4687" s="17"/>
      <c r="AE4687" s="16"/>
      <c r="AF4687" s="16"/>
      <c r="AG4687" s="16"/>
      <c r="AH4687" s="16"/>
      <c r="AI4687" s="16"/>
      <c r="AJ4687" s="16"/>
      <c r="AL4687" s="16"/>
      <c r="AM4687" s="16"/>
      <c r="AN4687" s="16"/>
      <c r="AO4687" s="16"/>
      <c r="AP4687" s="16"/>
      <c r="AQ4687" s="16"/>
      <c r="BI4687" s="1">
        <v>16</v>
      </c>
      <c r="BJ4687" s="6">
        <f>SUM($R$5:R4689)-$AB$2</f>
        <v>498.30141699999939</v>
      </c>
      <c r="BK4687" s="6">
        <f>SUM($R$5:S4689)-$AB$2</f>
        <v>2457.0521649600028</v>
      </c>
      <c r="BL4687" s="6">
        <f>SUM($R$5:T4689)-$AB$2</f>
        <v>7353.9290348600061</v>
      </c>
      <c r="BM4687" s="6">
        <f>SUM($R$5:U4689)-$AB$2</f>
        <v>14209.556652720064</v>
      </c>
      <c r="BN4687" s="6">
        <f>SUM($R$5:V4689)-$AB$2</f>
        <v>24003.310392520154</v>
      </c>
      <c r="BO4687" s="6">
        <f>SUM($R$5:W4689)-$AB$2</f>
        <v>35755.814880279977</v>
      </c>
      <c r="BP4687" s="16"/>
    </row>
    <row r="4688" spans="1:68" x14ac:dyDescent="0.45">
      <c r="A4688" s="1">
        <v>2008</v>
      </c>
      <c r="B4688" s="1">
        <v>7</v>
      </c>
      <c r="C4688" s="1">
        <v>14</v>
      </c>
      <c r="D4688" s="1">
        <v>18</v>
      </c>
      <c r="E4688" s="1">
        <v>27.9</v>
      </c>
      <c r="F4688" s="1">
        <v>344.41</v>
      </c>
      <c r="G4688" s="4"/>
      <c r="H4688" s="4"/>
      <c r="Q4688" s="1">
        <v>15</v>
      </c>
      <c r="R4688" s="6">
        <f t="shared" si="6270"/>
        <v>0.50683880000000003</v>
      </c>
      <c r="S4688" s="6">
        <f t="shared" si="6271"/>
        <v>1.9665345439999999</v>
      </c>
      <c r="T4688" s="6">
        <f t="shared" si="6272"/>
        <v>4.916336359999999</v>
      </c>
      <c r="U4688" s="6">
        <f t="shared" si="6273"/>
        <v>6.8828709040000007</v>
      </c>
      <c r="V4688" s="6">
        <f t="shared" si="6274"/>
        <v>9.8326727199999979</v>
      </c>
      <c r="W4688" s="6">
        <f t="shared" si="6275"/>
        <v>11.799207264000001</v>
      </c>
      <c r="X4688" s="17"/>
      <c r="Y4688" s="17"/>
      <c r="Z4688" s="17"/>
      <c r="AA4688" s="17"/>
      <c r="AB4688" s="17"/>
      <c r="AC4688" s="17"/>
      <c r="AE4688" s="16"/>
      <c r="AF4688" s="16"/>
      <c r="AG4688" s="16"/>
      <c r="AH4688" s="16"/>
      <c r="AI4688" s="16"/>
      <c r="AJ4688" s="16"/>
      <c r="AL4688" s="16"/>
      <c r="AM4688" s="16"/>
      <c r="AN4688" s="16"/>
      <c r="AO4688" s="16"/>
      <c r="AP4688" s="16"/>
      <c r="AQ4688" s="16"/>
      <c r="BI4688" s="1">
        <v>17</v>
      </c>
      <c r="BJ4688" s="6">
        <f>SUM($R$5:R4690)-$AB$2</f>
        <v>498.62009219999936</v>
      </c>
      <c r="BK4688" s="6">
        <f>SUM($R$5:S4690)-$AB$2</f>
        <v>2458.6072999360031</v>
      </c>
      <c r="BL4688" s="6">
        <f>SUM($R$5:T4690)-$AB$2</f>
        <v>7358.5753192760058</v>
      </c>
      <c r="BM4688" s="6">
        <f>SUM($R$5:U4690)-$AB$2</f>
        <v>14218.530546352065</v>
      </c>
      <c r="BN4688" s="6">
        <f>SUM($R$5:V4690)-$AB$2</f>
        <v>24018.466585032154</v>
      </c>
      <c r="BO4688" s="6">
        <f>SUM($R$5:W4690)-$AB$2</f>
        <v>35778.389831447974</v>
      </c>
      <c r="BP4688" s="16"/>
    </row>
    <row r="4689" spans="1:68" x14ac:dyDescent="0.45">
      <c r="A4689" s="1">
        <v>2008</v>
      </c>
      <c r="B4689" s="1">
        <v>7</v>
      </c>
      <c r="C4689" s="1">
        <v>14</v>
      </c>
      <c r="D4689" s="1">
        <v>19</v>
      </c>
      <c r="E4689" s="1">
        <v>24.6</v>
      </c>
      <c r="F4689" s="1">
        <v>137.54</v>
      </c>
      <c r="G4689" s="4"/>
      <c r="H4689" s="4"/>
      <c r="Q4689" s="1">
        <v>16</v>
      </c>
      <c r="R4689" s="6">
        <f t="shared" si="6270"/>
        <v>0.42389299999999996</v>
      </c>
      <c r="S4689" s="6">
        <f t="shared" si="6271"/>
        <v>1.6447048399999999</v>
      </c>
      <c r="T4689" s="6">
        <f t="shared" si="6272"/>
        <v>4.1117620999999991</v>
      </c>
      <c r="U4689" s="6">
        <f t="shared" si="6273"/>
        <v>5.7564669399999993</v>
      </c>
      <c r="V4689" s="6">
        <f t="shared" si="6274"/>
        <v>8.2235241999999982</v>
      </c>
      <c r="W4689" s="6">
        <f t="shared" si="6275"/>
        <v>9.868229040000001</v>
      </c>
      <c r="X4689" s="17"/>
      <c r="Y4689" s="17"/>
      <c r="Z4689" s="17"/>
      <c r="AA4689" s="17"/>
      <c r="AB4689" s="17"/>
      <c r="AC4689" s="17"/>
      <c r="AE4689" s="16"/>
      <c r="AF4689" s="16"/>
      <c r="AG4689" s="16"/>
      <c r="AH4689" s="16"/>
      <c r="AI4689" s="16"/>
      <c r="AJ4689" s="16"/>
      <c r="AL4689" s="16"/>
      <c r="AM4689" s="16"/>
      <c r="AN4689" s="16"/>
      <c r="AO4689" s="16"/>
      <c r="AP4689" s="16"/>
      <c r="AQ4689" s="16"/>
      <c r="BI4689" s="1">
        <v>18</v>
      </c>
      <c r="BJ4689" s="6">
        <f>SUM($R$5:R4691)-$AB$2</f>
        <v>498.81984999999935</v>
      </c>
      <c r="BK4689" s="6">
        <f>SUM($R$5:S4691)-$AB$2</f>
        <v>2459.582118000003</v>
      </c>
      <c r="BL4689" s="6">
        <f>SUM($R$5:T4691)-$AB$2</f>
        <v>7361.4877880000058</v>
      </c>
      <c r="BM4689" s="6">
        <f>SUM($R$5:U4691)-$AB$2</f>
        <v>14224.155726000065</v>
      </c>
      <c r="BN4689" s="6">
        <f>SUM($R$5:V4691)-$AB$2</f>
        <v>24027.967066000154</v>
      </c>
      <c r="BO4689" s="6">
        <f>SUM($R$5:W4691)-$AB$2</f>
        <v>35792.540673999974</v>
      </c>
      <c r="BP4689" s="16"/>
    </row>
    <row r="4690" spans="1:68" x14ac:dyDescent="0.45">
      <c r="A4690" s="1">
        <v>2008</v>
      </c>
      <c r="B4690" s="1">
        <v>7</v>
      </c>
      <c r="C4690" s="1">
        <v>14</v>
      </c>
      <c r="D4690" s="1">
        <v>20</v>
      </c>
      <c r="E4690" s="1">
        <v>22.8</v>
      </c>
      <c r="F4690" s="1">
        <v>0</v>
      </c>
      <c r="G4690" s="4"/>
      <c r="H4690" s="4"/>
      <c r="Q4690" s="1">
        <v>17</v>
      </c>
      <c r="R4690" s="6">
        <f t="shared" si="6270"/>
        <v>0.31867519999999999</v>
      </c>
      <c r="S4690" s="6">
        <f t="shared" si="6271"/>
        <v>1.2364597760000002</v>
      </c>
      <c r="T4690" s="6">
        <f t="shared" si="6272"/>
        <v>3.0911494400000001</v>
      </c>
      <c r="U4690" s="6">
        <f t="shared" si="6273"/>
        <v>4.3276092159999999</v>
      </c>
      <c r="V4690" s="6">
        <f t="shared" si="6274"/>
        <v>6.1822988800000003</v>
      </c>
      <c r="W4690" s="6">
        <f t="shared" si="6275"/>
        <v>7.4187586560000005</v>
      </c>
      <c r="X4690" s="17"/>
      <c r="Y4690" s="17"/>
      <c r="Z4690" s="17"/>
      <c r="AA4690" s="17"/>
      <c r="AB4690" s="17"/>
      <c r="AC4690" s="17"/>
      <c r="AE4690" s="16"/>
      <c r="AF4690" s="16"/>
      <c r="AG4690" s="16"/>
      <c r="AH4690" s="16"/>
      <c r="AI4690" s="16"/>
      <c r="AJ4690" s="16"/>
      <c r="AL4690" s="16"/>
      <c r="AM4690" s="16"/>
      <c r="AN4690" s="16"/>
      <c r="AO4690" s="16"/>
      <c r="AP4690" s="16"/>
      <c r="AQ4690" s="16"/>
      <c r="BI4690" s="1">
        <v>19</v>
      </c>
      <c r="BJ4690" s="6">
        <f>SUM($R$5:R4692)-$AB$2</f>
        <v>498.89962319999933</v>
      </c>
      <c r="BK4690" s="6">
        <f>SUM($R$5:S4692)-$AB$2</f>
        <v>2459.9714112160032</v>
      </c>
      <c r="BL4690" s="6">
        <f>SUM($R$5:T4692)-$AB$2</f>
        <v>7362.650881256006</v>
      </c>
      <c r="BM4690" s="6">
        <f>SUM($R$5:U4692)-$AB$2</f>
        <v>14226.402139312064</v>
      </c>
      <c r="BN4690" s="6">
        <f>SUM($R$5:V4692)-$AB$2</f>
        <v>24031.761079392152</v>
      </c>
      <c r="BO4690" s="6">
        <f>SUM($R$5:W4692)-$AB$2</f>
        <v>35798.191807487972</v>
      </c>
      <c r="BP4690" s="16"/>
    </row>
    <row r="4691" spans="1:68" x14ac:dyDescent="0.45">
      <c r="A4691" s="1">
        <v>2008</v>
      </c>
      <c r="B4691" s="1">
        <v>7</v>
      </c>
      <c r="C4691" s="1">
        <v>14</v>
      </c>
      <c r="D4691" s="1">
        <v>21</v>
      </c>
      <c r="E4691" s="1">
        <v>22</v>
      </c>
      <c r="F4691" s="1">
        <v>0</v>
      </c>
      <c r="G4691" s="4"/>
      <c r="H4691" s="4"/>
      <c r="Q4691" s="1">
        <v>18</v>
      </c>
      <c r="R4691" s="6">
        <f t="shared" si="6270"/>
        <v>0.19975780000000001</v>
      </c>
      <c r="S4691" s="6">
        <f t="shared" si="6271"/>
        <v>0.77506026399999994</v>
      </c>
      <c r="T4691" s="6">
        <f t="shared" si="6272"/>
        <v>1.9376506599999999</v>
      </c>
      <c r="U4691" s="6">
        <f t="shared" si="6273"/>
        <v>2.712710924</v>
      </c>
      <c r="V4691" s="6">
        <f t="shared" si="6274"/>
        <v>3.8753013199999997</v>
      </c>
      <c r="W4691" s="6">
        <f t="shared" si="6275"/>
        <v>4.6503615840000005</v>
      </c>
      <c r="X4691" s="17"/>
      <c r="Y4691" s="17"/>
      <c r="Z4691" s="17"/>
      <c r="AA4691" s="17"/>
      <c r="AB4691" s="17"/>
      <c r="AC4691" s="17"/>
      <c r="AE4691" s="16"/>
      <c r="AF4691" s="16"/>
      <c r="AG4691" s="16"/>
      <c r="AH4691" s="16"/>
      <c r="AI4691" s="16"/>
      <c r="AJ4691" s="16"/>
      <c r="AL4691" s="16"/>
      <c r="AM4691" s="16"/>
      <c r="AN4691" s="16"/>
      <c r="AO4691" s="16"/>
      <c r="AP4691" s="16"/>
      <c r="AQ4691" s="16"/>
      <c r="BI4691" s="1">
        <v>20</v>
      </c>
      <c r="BJ4691" s="6">
        <f>SUM($R$5:R4693)-$AB$2</f>
        <v>498.89962319999933</v>
      </c>
      <c r="BK4691" s="6">
        <f>SUM($R$5:S4693)-$AB$2</f>
        <v>2459.9714112160032</v>
      </c>
      <c r="BL4691" s="6">
        <f>SUM($R$5:T4693)-$AB$2</f>
        <v>7362.650881256006</v>
      </c>
      <c r="BM4691" s="6">
        <f>SUM($R$5:U4693)-$AB$2</f>
        <v>14226.402139312064</v>
      </c>
      <c r="BN4691" s="6">
        <f>SUM($R$5:V4693)-$AB$2</f>
        <v>24031.761079392152</v>
      </c>
      <c r="BO4691" s="6">
        <f>SUM($R$5:W4693)-$AB$2</f>
        <v>35798.191807487972</v>
      </c>
      <c r="BP4691" s="16"/>
    </row>
    <row r="4692" spans="1:68" x14ac:dyDescent="0.45">
      <c r="A4692" s="1">
        <v>2008</v>
      </c>
      <c r="B4692" s="1">
        <v>7</v>
      </c>
      <c r="C4692" s="1">
        <v>14</v>
      </c>
      <c r="D4692" s="1">
        <v>22</v>
      </c>
      <c r="E4692" s="1">
        <v>21.4</v>
      </c>
      <c r="F4692" s="1">
        <v>0</v>
      </c>
      <c r="G4692" s="4"/>
      <c r="H4692" s="4"/>
      <c r="Q4692" s="1">
        <v>19</v>
      </c>
      <c r="R4692" s="6">
        <f t="shared" si="6270"/>
        <v>7.9773199999999989E-2</v>
      </c>
      <c r="S4692" s="6">
        <f t="shared" si="6271"/>
        <v>0.30952001599999995</v>
      </c>
      <c r="T4692" s="6">
        <f t="shared" si="6272"/>
        <v>0.7738000399999998</v>
      </c>
      <c r="U4692" s="6">
        <f t="shared" si="6273"/>
        <v>1.0833200559999998</v>
      </c>
      <c r="V4692" s="6">
        <f t="shared" si="6274"/>
        <v>1.5476000799999996</v>
      </c>
      <c r="W4692" s="6">
        <f t="shared" si="6275"/>
        <v>1.8571200959999998</v>
      </c>
      <c r="X4692" s="17"/>
      <c r="Y4692" s="17"/>
      <c r="Z4692" s="17"/>
      <c r="AA4692" s="17"/>
      <c r="AB4692" s="17"/>
      <c r="AC4692" s="17"/>
      <c r="AE4692" s="16"/>
      <c r="AF4692" s="16"/>
      <c r="AG4692" s="16"/>
      <c r="AH4692" s="16"/>
      <c r="AI4692" s="16"/>
      <c r="AJ4692" s="16"/>
      <c r="AL4692" s="16"/>
      <c r="AM4692" s="16"/>
      <c r="AN4692" s="16"/>
      <c r="AO4692" s="16"/>
      <c r="AP4692" s="16"/>
      <c r="AQ4692" s="16"/>
      <c r="BI4692" s="1">
        <v>21</v>
      </c>
      <c r="BJ4692" s="6">
        <f>SUM($R$5:R4694)-$AB$2</f>
        <v>498.89962319999933</v>
      </c>
      <c r="BK4692" s="6">
        <f>SUM($R$5:S4694)-$AB$2</f>
        <v>2459.9714112160032</v>
      </c>
      <c r="BL4692" s="6">
        <f>SUM($R$5:T4694)-$AB$2</f>
        <v>7362.650881256006</v>
      </c>
      <c r="BM4692" s="6">
        <f>SUM($R$5:U4694)-$AB$2</f>
        <v>14226.402139312064</v>
      </c>
      <c r="BN4692" s="6">
        <f>SUM($R$5:V4694)-$AB$2</f>
        <v>24031.761079392152</v>
      </c>
      <c r="BO4692" s="6">
        <f>SUM($R$5:W4694)-$AB$2</f>
        <v>35798.191807487972</v>
      </c>
      <c r="BP4692" s="16"/>
    </row>
    <row r="4693" spans="1:68" x14ac:dyDescent="0.45">
      <c r="A4693" s="1">
        <v>2008</v>
      </c>
      <c r="B4693" s="1">
        <v>7</v>
      </c>
      <c r="C4693" s="1">
        <v>14</v>
      </c>
      <c r="D4693" s="1">
        <v>23</v>
      </c>
      <c r="E4693" s="1">
        <v>20.8</v>
      </c>
      <c r="F4693" s="1">
        <v>0</v>
      </c>
      <c r="G4693" s="4"/>
      <c r="H4693" s="4"/>
      <c r="Q4693" s="1">
        <v>20</v>
      </c>
      <c r="R4693" s="6">
        <f t="shared" si="6270"/>
        <v>0</v>
      </c>
      <c r="S4693" s="6">
        <f t="shared" si="6271"/>
        <v>0</v>
      </c>
      <c r="T4693" s="6">
        <f t="shared" si="6272"/>
        <v>0</v>
      </c>
      <c r="U4693" s="6">
        <f t="shared" si="6273"/>
        <v>0</v>
      </c>
      <c r="V4693" s="6">
        <f t="shared" si="6274"/>
        <v>0</v>
      </c>
      <c r="W4693" s="6">
        <f t="shared" si="6275"/>
        <v>0</v>
      </c>
      <c r="X4693" s="17"/>
      <c r="Y4693" s="17"/>
      <c r="Z4693" s="17"/>
      <c r="AA4693" s="17"/>
      <c r="AB4693" s="17"/>
      <c r="AC4693" s="17"/>
      <c r="AE4693" s="16"/>
      <c r="AF4693" s="16"/>
      <c r="AG4693" s="16"/>
      <c r="AH4693" s="16"/>
      <c r="AI4693" s="16"/>
      <c r="AJ4693" s="16"/>
      <c r="AL4693" s="16"/>
      <c r="AM4693" s="16"/>
      <c r="AN4693" s="16"/>
      <c r="AO4693" s="16"/>
      <c r="AP4693" s="16"/>
      <c r="AQ4693" s="16"/>
      <c r="BI4693" s="1">
        <v>22</v>
      </c>
      <c r="BJ4693" s="6">
        <f>SUM($R$5:R4695)-$AB$2</f>
        <v>498.89962319999933</v>
      </c>
      <c r="BK4693" s="6">
        <f>SUM($R$5:S4695)-$AB$2</f>
        <v>2459.9714112160032</v>
      </c>
      <c r="BL4693" s="6">
        <f>SUM($R$5:T4695)-$AB$2</f>
        <v>7362.650881256006</v>
      </c>
      <c r="BM4693" s="6">
        <f>SUM($R$5:U4695)-$AB$2</f>
        <v>14226.402139312064</v>
      </c>
      <c r="BN4693" s="6">
        <f>SUM($R$5:V4695)-$AB$2</f>
        <v>24031.761079392152</v>
      </c>
      <c r="BO4693" s="6">
        <f>SUM($R$5:W4695)-$AB$2</f>
        <v>35798.191807487972</v>
      </c>
      <c r="BP4693" s="16"/>
    </row>
    <row r="4694" spans="1:68" x14ac:dyDescent="0.45">
      <c r="A4694" s="1">
        <v>2008</v>
      </c>
      <c r="B4694" s="1">
        <v>7</v>
      </c>
      <c r="C4694" s="1">
        <v>15</v>
      </c>
      <c r="D4694" s="1">
        <v>0</v>
      </c>
      <c r="E4694" s="1">
        <v>20.5</v>
      </c>
      <c r="F4694" s="1">
        <v>0</v>
      </c>
      <c r="G4694" s="4"/>
      <c r="H4694" s="4"/>
      <c r="Q4694" s="1">
        <v>21</v>
      </c>
      <c r="R4694" s="6">
        <f t="shared" si="6270"/>
        <v>0</v>
      </c>
      <c r="S4694" s="6">
        <f t="shared" si="6271"/>
        <v>0</v>
      </c>
      <c r="T4694" s="6">
        <f t="shared" si="6272"/>
        <v>0</v>
      </c>
      <c r="U4694" s="6">
        <f t="shared" si="6273"/>
        <v>0</v>
      </c>
      <c r="V4694" s="6">
        <f t="shared" si="6274"/>
        <v>0</v>
      </c>
      <c r="W4694" s="6">
        <f t="shared" si="6275"/>
        <v>0</v>
      </c>
      <c r="X4694" s="17"/>
      <c r="Y4694" s="17"/>
      <c r="Z4694" s="17"/>
      <c r="AA4694" s="17"/>
      <c r="AB4694" s="17"/>
      <c r="AC4694" s="17"/>
      <c r="AE4694" s="16"/>
      <c r="AF4694" s="16"/>
      <c r="AG4694" s="16"/>
      <c r="AH4694" s="16"/>
      <c r="AI4694" s="16"/>
      <c r="AJ4694" s="16"/>
      <c r="AL4694" s="16"/>
      <c r="AM4694" s="16"/>
      <c r="AN4694" s="16"/>
      <c r="AO4694" s="16"/>
      <c r="AP4694" s="16"/>
      <c r="AQ4694" s="16"/>
      <c r="BI4694" s="1">
        <v>23</v>
      </c>
      <c r="BJ4694" s="6">
        <f>SUM($R$5:R4696)-$AB$2</f>
        <v>498.89962319999933</v>
      </c>
      <c r="BK4694" s="6">
        <f>SUM($R$5:S4696)-$AB$2</f>
        <v>2459.9714112160032</v>
      </c>
      <c r="BL4694" s="6">
        <f>SUM($R$5:T4696)-$AB$2</f>
        <v>7362.650881256006</v>
      </c>
      <c r="BM4694" s="6">
        <f>SUM($R$5:U4696)-$AB$2</f>
        <v>14226.402139312064</v>
      </c>
      <c r="BN4694" s="6">
        <f>SUM($R$5:V4696)-$AB$2</f>
        <v>24031.761079392152</v>
      </c>
      <c r="BO4694" s="6">
        <f>SUM($R$5:W4696)-$AB$2</f>
        <v>35798.191807487972</v>
      </c>
      <c r="BP4694" s="16"/>
    </row>
    <row r="4695" spans="1:68" x14ac:dyDescent="0.45">
      <c r="A4695" s="1">
        <v>2008</v>
      </c>
      <c r="B4695" s="1">
        <v>7</v>
      </c>
      <c r="C4695" s="1">
        <v>15</v>
      </c>
      <c r="D4695" s="1">
        <v>1</v>
      </c>
      <c r="E4695" s="1">
        <v>20.2</v>
      </c>
      <c r="F4695" s="1">
        <v>0</v>
      </c>
      <c r="G4695" s="4"/>
      <c r="H4695" s="4"/>
      <c r="Q4695" s="1">
        <v>22</v>
      </c>
      <c r="R4695" s="6">
        <f t="shared" si="6270"/>
        <v>0</v>
      </c>
      <c r="S4695" s="6">
        <f t="shared" si="6271"/>
        <v>0</v>
      </c>
      <c r="T4695" s="6">
        <f t="shared" si="6272"/>
        <v>0</v>
      </c>
      <c r="U4695" s="6">
        <f t="shared" si="6273"/>
        <v>0</v>
      </c>
      <c r="V4695" s="6">
        <f t="shared" si="6274"/>
        <v>0</v>
      </c>
      <c r="W4695" s="6">
        <f t="shared" si="6275"/>
        <v>0</v>
      </c>
      <c r="X4695" s="17"/>
      <c r="Y4695" s="17"/>
      <c r="Z4695" s="17"/>
      <c r="AA4695" s="17"/>
      <c r="AB4695" s="17"/>
      <c r="AC4695" s="17"/>
      <c r="AE4695" s="16"/>
      <c r="AF4695" s="16"/>
      <c r="AG4695" s="16"/>
      <c r="AH4695" s="16"/>
      <c r="AI4695" s="16"/>
      <c r="AJ4695" s="16"/>
      <c r="AL4695" s="16"/>
      <c r="AM4695" s="16"/>
      <c r="AN4695" s="16"/>
      <c r="AO4695" s="16"/>
      <c r="AP4695" s="16"/>
      <c r="AQ4695" s="16"/>
      <c r="BI4695" s="1">
        <v>0</v>
      </c>
      <c r="BJ4695" s="6">
        <f t="shared" ref="BJ4695" si="6300">R4697-$AB$2</f>
        <v>-6.53125</v>
      </c>
      <c r="BK4695" s="6">
        <f t="shared" ref="BK4695" si="6301">S4697-$AB$2</f>
        <v>-6.53125</v>
      </c>
      <c r="BL4695" s="6">
        <f t="shared" ref="BL4695" si="6302">T4697-$AB$2</f>
        <v>-6.53125</v>
      </c>
      <c r="BM4695" s="6">
        <f t="shared" ref="BM4695" si="6303">U4697-$AB$2</f>
        <v>-6.53125</v>
      </c>
      <c r="BN4695" s="6">
        <f t="shared" ref="BN4695" si="6304">V4697-$AB$2</f>
        <v>-6.53125</v>
      </c>
      <c r="BO4695" s="6">
        <f t="shared" ref="BO4695" si="6305">W4697-$AB$2</f>
        <v>-6.53125</v>
      </c>
      <c r="BP4695" s="16">
        <v>197</v>
      </c>
    </row>
    <row r="4696" spans="1:68" x14ac:dyDescent="0.45">
      <c r="A4696" s="1">
        <v>2008</v>
      </c>
      <c r="B4696" s="1">
        <v>7</v>
      </c>
      <c r="C4696" s="1">
        <v>15</v>
      </c>
      <c r="D4696" s="1">
        <v>2</v>
      </c>
      <c r="E4696" s="1">
        <v>20.399999999999999</v>
      </c>
      <c r="F4696" s="1">
        <v>0</v>
      </c>
      <c r="G4696" s="4"/>
      <c r="H4696" s="4"/>
      <c r="Q4696" s="1">
        <v>23</v>
      </c>
      <c r="R4696" s="6">
        <f t="shared" si="6270"/>
        <v>0</v>
      </c>
      <c r="S4696" s="6">
        <f t="shared" si="6271"/>
        <v>0</v>
      </c>
      <c r="T4696" s="6">
        <f t="shared" si="6272"/>
        <v>0</v>
      </c>
      <c r="U4696" s="6">
        <f t="shared" si="6273"/>
        <v>0</v>
      </c>
      <c r="V4696" s="6">
        <f t="shared" si="6274"/>
        <v>0</v>
      </c>
      <c r="W4696" s="6">
        <f t="shared" si="6275"/>
        <v>0</v>
      </c>
      <c r="X4696" s="17"/>
      <c r="Y4696" s="17"/>
      <c r="Z4696" s="17"/>
      <c r="AA4696" s="17"/>
      <c r="AB4696" s="17"/>
      <c r="AC4696" s="17"/>
      <c r="AE4696" s="16"/>
      <c r="AF4696" s="16"/>
      <c r="AG4696" s="16"/>
      <c r="AH4696" s="16"/>
      <c r="AI4696" s="16"/>
      <c r="AJ4696" s="16"/>
      <c r="AL4696" s="16"/>
      <c r="AM4696" s="16"/>
      <c r="AN4696" s="16"/>
      <c r="AO4696" s="16"/>
      <c r="AP4696" s="16"/>
      <c r="AQ4696" s="16"/>
      <c r="BI4696" s="1">
        <v>1</v>
      </c>
      <c r="BJ4696" s="6">
        <f>SUM($R$5:R4698)-$AB$2</f>
        <v>498.89962319999933</v>
      </c>
      <c r="BK4696" s="6">
        <f>SUM($R$5:S4698)-$AB$2</f>
        <v>2459.9714112160032</v>
      </c>
      <c r="BL4696" s="6">
        <f>SUM($R$5:T4698)-$AB$2</f>
        <v>7362.650881256006</v>
      </c>
      <c r="BM4696" s="6">
        <f>SUM($R$5:U4698)-$AB$2</f>
        <v>14226.402139312064</v>
      </c>
      <c r="BN4696" s="6">
        <f>SUM($R$5:V4698)-$AB$2</f>
        <v>24031.761079392152</v>
      </c>
      <c r="BO4696" s="6">
        <f>SUM($R$5:W4698)-$AB$2</f>
        <v>35798.191807487972</v>
      </c>
      <c r="BP4696" s="16"/>
    </row>
    <row r="4697" spans="1:68" x14ac:dyDescent="0.45">
      <c r="A4697" s="1">
        <v>2008</v>
      </c>
      <c r="B4697" s="1">
        <v>7</v>
      </c>
      <c r="C4697" s="1">
        <v>15</v>
      </c>
      <c r="D4697" s="1">
        <v>3</v>
      </c>
      <c r="E4697" s="1">
        <v>20.5</v>
      </c>
      <c r="F4697" s="1">
        <v>0</v>
      </c>
      <c r="G4697" s="4"/>
      <c r="H4697" s="4"/>
      <c r="Q4697" s="1">
        <v>0</v>
      </c>
      <c r="R4697" s="6">
        <f t="shared" si="6270"/>
        <v>0</v>
      </c>
      <c r="S4697" s="6">
        <f t="shared" si="6271"/>
        <v>0</v>
      </c>
      <c r="T4697" s="6">
        <f t="shared" si="6272"/>
        <v>0</v>
      </c>
      <c r="U4697" s="6">
        <f t="shared" si="6273"/>
        <v>0</v>
      </c>
      <c r="V4697" s="6">
        <f t="shared" si="6274"/>
        <v>0</v>
      </c>
      <c r="W4697" s="6">
        <f t="shared" si="6275"/>
        <v>0</v>
      </c>
      <c r="X4697" s="17"/>
      <c r="Y4697" s="17"/>
      <c r="Z4697" s="17"/>
      <c r="AA4697" s="17"/>
      <c r="AB4697" s="17"/>
      <c r="AC4697" s="17"/>
      <c r="AE4697" s="16"/>
      <c r="AF4697" s="16"/>
      <c r="AG4697" s="16"/>
      <c r="AH4697" s="16"/>
      <c r="AI4697" s="16"/>
      <c r="AJ4697" s="16"/>
      <c r="AL4697" s="16"/>
      <c r="AM4697" s="16"/>
      <c r="AN4697" s="16"/>
      <c r="AO4697" s="16"/>
      <c r="AP4697" s="16"/>
      <c r="AQ4697" s="16"/>
      <c r="BI4697" s="1">
        <v>2</v>
      </c>
      <c r="BJ4697" s="6">
        <f>SUM($R$5:R4699)-$AB$2</f>
        <v>498.89962319999933</v>
      </c>
      <c r="BK4697" s="6">
        <f>SUM($R$5:S4699)-$AB$2</f>
        <v>2459.9714112160032</v>
      </c>
      <c r="BL4697" s="6">
        <f>SUM($R$5:T4699)-$AB$2</f>
        <v>7362.650881256006</v>
      </c>
      <c r="BM4697" s="6">
        <f>SUM($R$5:U4699)-$AB$2</f>
        <v>14226.402139312064</v>
      </c>
      <c r="BN4697" s="6">
        <f>SUM($R$5:V4699)-$AB$2</f>
        <v>24031.761079392152</v>
      </c>
      <c r="BO4697" s="6">
        <f>SUM($R$5:W4699)-$AB$2</f>
        <v>35798.191807487972</v>
      </c>
      <c r="BP4697" s="16"/>
    </row>
    <row r="4698" spans="1:68" x14ac:dyDescent="0.45">
      <c r="A4698" s="1">
        <v>2008</v>
      </c>
      <c r="B4698" s="1">
        <v>7</v>
      </c>
      <c r="C4698" s="1">
        <v>15</v>
      </c>
      <c r="D4698" s="1">
        <v>4</v>
      </c>
      <c r="E4698" s="1">
        <v>20.7</v>
      </c>
      <c r="F4698" s="1">
        <v>0</v>
      </c>
      <c r="G4698" s="4"/>
      <c r="H4698" s="4"/>
      <c r="Q4698" s="1">
        <v>1</v>
      </c>
      <c r="R4698" s="6">
        <f t="shared" si="6270"/>
        <v>0</v>
      </c>
      <c r="S4698" s="6">
        <f t="shared" si="6271"/>
        <v>0</v>
      </c>
      <c r="T4698" s="6">
        <f t="shared" si="6272"/>
        <v>0</v>
      </c>
      <c r="U4698" s="6">
        <f t="shared" si="6273"/>
        <v>0</v>
      </c>
      <c r="V4698" s="6">
        <f t="shared" si="6274"/>
        <v>0</v>
      </c>
      <c r="W4698" s="6">
        <f t="shared" si="6275"/>
        <v>0</v>
      </c>
      <c r="X4698" s="17"/>
      <c r="Y4698" s="17"/>
      <c r="Z4698" s="17"/>
      <c r="AA4698" s="17"/>
      <c r="AB4698" s="17"/>
      <c r="AC4698" s="17"/>
      <c r="AE4698" s="16"/>
      <c r="AF4698" s="16"/>
      <c r="AG4698" s="16"/>
      <c r="AH4698" s="16"/>
      <c r="AI4698" s="16"/>
      <c r="AJ4698" s="16"/>
      <c r="AL4698" s="16"/>
      <c r="AM4698" s="16"/>
      <c r="AN4698" s="16"/>
      <c r="AO4698" s="16"/>
      <c r="AP4698" s="16"/>
      <c r="AQ4698" s="16"/>
      <c r="BI4698" s="1">
        <v>3</v>
      </c>
      <c r="BJ4698" s="6">
        <f>SUM($R$5:R4700)-$AB$2</f>
        <v>498.89962319999933</v>
      </c>
      <c r="BK4698" s="6">
        <f>SUM($R$5:S4700)-$AB$2</f>
        <v>2459.9714112160032</v>
      </c>
      <c r="BL4698" s="6">
        <f>SUM($R$5:T4700)-$AB$2</f>
        <v>7362.650881256006</v>
      </c>
      <c r="BM4698" s="6">
        <f>SUM($R$5:U4700)-$AB$2</f>
        <v>14226.402139312064</v>
      </c>
      <c r="BN4698" s="6">
        <f>SUM($R$5:V4700)-$AB$2</f>
        <v>24031.761079392152</v>
      </c>
      <c r="BO4698" s="6">
        <f>SUM($R$5:W4700)-$AB$2</f>
        <v>35798.191807487972</v>
      </c>
      <c r="BP4698" s="16"/>
    </row>
    <row r="4699" spans="1:68" x14ac:dyDescent="0.45">
      <c r="A4699" s="1">
        <v>2008</v>
      </c>
      <c r="B4699" s="1">
        <v>7</v>
      </c>
      <c r="C4699" s="1">
        <v>15</v>
      </c>
      <c r="D4699" s="1">
        <v>5</v>
      </c>
      <c r="E4699" s="1">
        <v>20.8</v>
      </c>
      <c r="F4699" s="1">
        <v>0</v>
      </c>
      <c r="G4699" s="4"/>
      <c r="H4699" s="4"/>
      <c r="Q4699" s="1">
        <v>2</v>
      </c>
      <c r="R4699" s="6">
        <f t="shared" si="6270"/>
        <v>0</v>
      </c>
      <c r="S4699" s="6">
        <f t="shared" si="6271"/>
        <v>0</v>
      </c>
      <c r="T4699" s="6">
        <f t="shared" si="6272"/>
        <v>0</v>
      </c>
      <c r="U4699" s="6">
        <f t="shared" si="6273"/>
        <v>0</v>
      </c>
      <c r="V4699" s="6">
        <f t="shared" si="6274"/>
        <v>0</v>
      </c>
      <c r="W4699" s="6">
        <f t="shared" si="6275"/>
        <v>0</v>
      </c>
      <c r="X4699" s="17"/>
      <c r="Y4699" s="17"/>
      <c r="Z4699" s="17"/>
      <c r="AA4699" s="17"/>
      <c r="AB4699" s="17"/>
      <c r="AC4699" s="17"/>
      <c r="AE4699" s="16"/>
      <c r="AF4699" s="16"/>
      <c r="AG4699" s="16"/>
      <c r="AH4699" s="16"/>
      <c r="AI4699" s="16"/>
      <c r="AJ4699" s="16"/>
      <c r="AL4699" s="16"/>
      <c r="AM4699" s="16"/>
      <c r="AN4699" s="16"/>
      <c r="AO4699" s="16"/>
      <c r="AP4699" s="16"/>
      <c r="AQ4699" s="16"/>
      <c r="BI4699" s="1">
        <v>4</v>
      </c>
      <c r="BJ4699" s="6">
        <f>SUM($R$5:R4701)-$AB$2</f>
        <v>498.89962319999933</v>
      </c>
      <c r="BK4699" s="6">
        <f>SUM($R$5:S4701)-$AB$2</f>
        <v>2459.9714112160032</v>
      </c>
      <c r="BL4699" s="6">
        <f>SUM($R$5:T4701)-$AB$2</f>
        <v>7362.650881256006</v>
      </c>
      <c r="BM4699" s="6">
        <f>SUM($R$5:U4701)-$AB$2</f>
        <v>14226.402139312064</v>
      </c>
      <c r="BN4699" s="6">
        <f>SUM($R$5:V4701)-$AB$2</f>
        <v>24031.761079392152</v>
      </c>
      <c r="BO4699" s="6">
        <f>SUM($R$5:W4701)-$AB$2</f>
        <v>35798.191807487972</v>
      </c>
      <c r="BP4699" s="16"/>
    </row>
    <row r="4700" spans="1:68" x14ac:dyDescent="0.45">
      <c r="A4700" s="1">
        <v>2008</v>
      </c>
      <c r="B4700" s="1">
        <v>7</v>
      </c>
      <c r="C4700" s="1">
        <v>15</v>
      </c>
      <c r="D4700" s="1">
        <v>6</v>
      </c>
      <c r="E4700" s="1">
        <v>20.5</v>
      </c>
      <c r="F4700" s="1">
        <v>14.75</v>
      </c>
      <c r="G4700" s="4"/>
      <c r="H4700" s="4"/>
      <c r="Q4700" s="1">
        <v>3</v>
      </c>
      <c r="R4700" s="6">
        <f t="shared" si="6270"/>
        <v>0</v>
      </c>
      <c r="S4700" s="6">
        <f t="shared" si="6271"/>
        <v>0</v>
      </c>
      <c r="T4700" s="6">
        <f t="shared" si="6272"/>
        <v>0</v>
      </c>
      <c r="U4700" s="6">
        <f t="shared" si="6273"/>
        <v>0</v>
      </c>
      <c r="V4700" s="6">
        <f t="shared" si="6274"/>
        <v>0</v>
      </c>
      <c r="W4700" s="6">
        <f t="shared" si="6275"/>
        <v>0</v>
      </c>
      <c r="X4700" s="17"/>
      <c r="Y4700" s="17"/>
      <c r="Z4700" s="17"/>
      <c r="AA4700" s="17"/>
      <c r="AB4700" s="17"/>
      <c r="AC4700" s="17"/>
      <c r="AE4700" s="16"/>
      <c r="AF4700" s="16"/>
      <c r="AG4700" s="16"/>
      <c r="AH4700" s="16"/>
      <c r="AI4700" s="16"/>
      <c r="AJ4700" s="16"/>
      <c r="AL4700" s="16"/>
      <c r="AM4700" s="16"/>
      <c r="AN4700" s="16"/>
      <c r="AO4700" s="16"/>
      <c r="AP4700" s="16"/>
      <c r="AQ4700" s="16"/>
      <c r="BI4700" s="1">
        <v>5</v>
      </c>
      <c r="BJ4700" s="6">
        <f>SUM($R$5:R4702)-$AB$2</f>
        <v>498.89962319999933</v>
      </c>
      <c r="BK4700" s="6">
        <f>SUM($R$5:S4702)-$AB$2</f>
        <v>2459.9714112160032</v>
      </c>
      <c r="BL4700" s="6">
        <f>SUM($R$5:T4702)-$AB$2</f>
        <v>7362.650881256006</v>
      </c>
      <c r="BM4700" s="6">
        <f>SUM($R$5:U4702)-$AB$2</f>
        <v>14226.402139312064</v>
      </c>
      <c r="BN4700" s="6">
        <f>SUM($R$5:V4702)-$AB$2</f>
        <v>24031.761079392152</v>
      </c>
      <c r="BO4700" s="6">
        <f>SUM($R$5:W4702)-$AB$2</f>
        <v>35798.191807487972</v>
      </c>
      <c r="BP4700" s="16"/>
    </row>
    <row r="4701" spans="1:68" x14ac:dyDescent="0.45">
      <c r="A4701" s="1">
        <v>2008</v>
      </c>
      <c r="B4701" s="1">
        <v>7</v>
      </c>
      <c r="C4701" s="1">
        <v>15</v>
      </c>
      <c r="D4701" s="1">
        <v>7</v>
      </c>
      <c r="E4701" s="1">
        <v>20.399999999999999</v>
      </c>
      <c r="F4701" s="1">
        <v>191.35</v>
      </c>
      <c r="G4701" s="4"/>
      <c r="H4701" s="4"/>
      <c r="Q4701" s="1">
        <v>4</v>
      </c>
      <c r="R4701" s="6">
        <f t="shared" si="6270"/>
        <v>0</v>
      </c>
      <c r="S4701" s="6">
        <f t="shared" si="6271"/>
        <v>0</v>
      </c>
      <c r="T4701" s="6">
        <f t="shared" si="6272"/>
        <v>0</v>
      </c>
      <c r="U4701" s="6">
        <f t="shared" si="6273"/>
        <v>0</v>
      </c>
      <c r="V4701" s="6">
        <f t="shared" si="6274"/>
        <v>0</v>
      </c>
      <c r="W4701" s="6">
        <f t="shared" si="6275"/>
        <v>0</v>
      </c>
      <c r="X4701" s="17"/>
      <c r="Y4701" s="17"/>
      <c r="Z4701" s="17"/>
      <c r="AA4701" s="17"/>
      <c r="AB4701" s="17"/>
      <c r="AC4701" s="17"/>
      <c r="AE4701" s="16"/>
      <c r="AF4701" s="16"/>
      <c r="AG4701" s="16"/>
      <c r="AH4701" s="16"/>
      <c r="AI4701" s="16"/>
      <c r="AJ4701" s="16"/>
      <c r="AL4701" s="16"/>
      <c r="AM4701" s="16"/>
      <c r="AN4701" s="16"/>
      <c r="AO4701" s="16"/>
      <c r="AP4701" s="16"/>
      <c r="AQ4701" s="16"/>
      <c r="BI4701" s="1">
        <v>6</v>
      </c>
      <c r="BJ4701" s="6">
        <f>SUM($R$5:R4703)-$AB$2</f>
        <v>498.90817819999933</v>
      </c>
      <c r="BK4701" s="6">
        <f>SUM($R$5:S4703)-$AB$2</f>
        <v>2460.0131596160031</v>
      </c>
      <c r="BL4701" s="6">
        <f>SUM($R$5:T4703)-$AB$2</f>
        <v>7362.7756131560063</v>
      </c>
      <c r="BM4701" s="6">
        <f>SUM($R$5:U4703)-$AB$2</f>
        <v>14226.643048112064</v>
      </c>
      <c r="BN4701" s="6">
        <f>SUM($R$5:V4703)-$AB$2</f>
        <v>24032.167955192152</v>
      </c>
      <c r="BO4701" s="6">
        <f>SUM($R$5:W4703)-$AB$2</f>
        <v>35798.797843687971</v>
      </c>
      <c r="BP4701" s="16"/>
    </row>
    <row r="4702" spans="1:68" x14ac:dyDescent="0.45">
      <c r="A4702" s="1">
        <v>2008</v>
      </c>
      <c r="B4702" s="1">
        <v>7</v>
      </c>
      <c r="C4702" s="1">
        <v>15</v>
      </c>
      <c r="D4702" s="1">
        <v>8</v>
      </c>
      <c r="E4702" s="1">
        <v>21.8</v>
      </c>
      <c r="F4702" s="1">
        <v>398.68</v>
      </c>
      <c r="G4702" s="4"/>
      <c r="H4702" s="4"/>
      <c r="Q4702" s="1">
        <v>5</v>
      </c>
      <c r="R4702" s="6">
        <f t="shared" si="6270"/>
        <v>0</v>
      </c>
      <c r="S4702" s="6">
        <f t="shared" si="6271"/>
        <v>0</v>
      </c>
      <c r="T4702" s="6">
        <f t="shared" si="6272"/>
        <v>0</v>
      </c>
      <c r="U4702" s="6">
        <f t="shared" si="6273"/>
        <v>0</v>
      </c>
      <c r="V4702" s="6">
        <f t="shared" si="6274"/>
        <v>0</v>
      </c>
      <c r="W4702" s="6">
        <f t="shared" si="6275"/>
        <v>0</v>
      </c>
      <c r="X4702" s="17"/>
      <c r="Y4702" s="17"/>
      <c r="Z4702" s="17"/>
      <c r="AA4702" s="17"/>
      <c r="AB4702" s="17"/>
      <c r="AC4702" s="17"/>
      <c r="AE4702" s="16"/>
      <c r="AF4702" s="16"/>
      <c r="AG4702" s="16"/>
      <c r="AH4702" s="16"/>
      <c r="AI4702" s="16"/>
      <c r="AJ4702" s="16"/>
      <c r="AL4702" s="16"/>
      <c r="AM4702" s="16"/>
      <c r="AN4702" s="16"/>
      <c r="AO4702" s="16"/>
      <c r="AP4702" s="16"/>
      <c r="AQ4702" s="16"/>
      <c r="BI4702" s="1">
        <v>7</v>
      </c>
      <c r="BJ4702" s="6">
        <f>SUM($R$5:R4704)-$AB$2</f>
        <v>499.0191611999993</v>
      </c>
      <c r="BK4702" s="6">
        <f>SUM($R$5:S4704)-$AB$2</f>
        <v>2460.5547566560031</v>
      </c>
      <c r="BL4702" s="6">
        <f>SUM($R$5:T4704)-$AB$2</f>
        <v>7364.3937452960063</v>
      </c>
      <c r="BM4702" s="6">
        <f>SUM($R$5:U4704)-$AB$2</f>
        <v>14229.768329392064</v>
      </c>
      <c r="BN4702" s="6">
        <f>SUM($R$5:V4704)-$AB$2</f>
        <v>24037.446306672151</v>
      </c>
      <c r="BO4702" s="6">
        <f>SUM($R$5:W4704)-$AB$2</f>
        <v>35806.659879407976</v>
      </c>
      <c r="BP4702" s="16"/>
    </row>
    <row r="4703" spans="1:68" x14ac:dyDescent="0.45">
      <c r="A4703" s="1">
        <v>2008</v>
      </c>
      <c r="B4703" s="1">
        <v>7</v>
      </c>
      <c r="C4703" s="1">
        <v>15</v>
      </c>
      <c r="D4703" s="1">
        <v>9</v>
      </c>
      <c r="E4703" s="1">
        <v>23.6</v>
      </c>
      <c r="F4703" s="1">
        <v>597.09</v>
      </c>
      <c r="G4703" s="4"/>
      <c r="H4703" s="4"/>
      <c r="Q4703" s="1">
        <v>6</v>
      </c>
      <c r="R4703" s="6">
        <f t="shared" si="6270"/>
        <v>8.5550000000000001E-3</v>
      </c>
      <c r="S4703" s="6">
        <f t="shared" si="6271"/>
        <v>3.3193399999999998E-2</v>
      </c>
      <c r="T4703" s="6">
        <f t="shared" si="6272"/>
        <v>8.2983499999999988E-2</v>
      </c>
      <c r="U4703" s="6">
        <f t="shared" si="6273"/>
        <v>0.1161769</v>
      </c>
      <c r="V4703" s="6">
        <f t="shared" si="6274"/>
        <v>0.16596699999999998</v>
      </c>
      <c r="W4703" s="6">
        <f t="shared" si="6275"/>
        <v>0.19916040000000002</v>
      </c>
      <c r="X4703" s="17"/>
      <c r="Y4703" s="17"/>
      <c r="Z4703" s="17"/>
      <c r="AA4703" s="17"/>
      <c r="AB4703" s="17"/>
      <c r="AC4703" s="17"/>
      <c r="AE4703" s="16"/>
      <c r="AF4703" s="16"/>
      <c r="AG4703" s="16"/>
      <c r="AH4703" s="16"/>
      <c r="AI4703" s="16"/>
      <c r="AJ4703" s="16"/>
      <c r="AL4703" s="16"/>
      <c r="AM4703" s="16"/>
      <c r="AN4703" s="16"/>
      <c r="AO4703" s="16"/>
      <c r="AP4703" s="16"/>
      <c r="AQ4703" s="16"/>
      <c r="BI4703" s="1">
        <v>8</v>
      </c>
      <c r="BJ4703" s="6">
        <f>SUM($R$5:R4705)-$AB$2</f>
        <v>499.25039559999931</v>
      </c>
      <c r="BK4703" s="6">
        <f>SUM($R$5:S4705)-$AB$2</f>
        <v>2461.683180528003</v>
      </c>
      <c r="BL4703" s="6">
        <f>SUM($R$5:T4705)-$AB$2</f>
        <v>7367.7651428480067</v>
      </c>
      <c r="BM4703" s="6">
        <f>SUM($R$5:U4705)-$AB$2</f>
        <v>14236.279890096064</v>
      </c>
      <c r="BN4703" s="6">
        <f>SUM($R$5:V4705)-$AB$2</f>
        <v>24048.443814736151</v>
      </c>
      <c r="BO4703" s="6">
        <f>SUM($R$5:W4705)-$AB$2</f>
        <v>35823.040524303979</v>
      </c>
      <c r="BP4703" s="16"/>
    </row>
    <row r="4704" spans="1:68" x14ac:dyDescent="0.45">
      <c r="A4704" s="1">
        <v>2008</v>
      </c>
      <c r="B4704" s="1">
        <v>7</v>
      </c>
      <c r="C4704" s="1">
        <v>15</v>
      </c>
      <c r="D4704" s="1">
        <v>10</v>
      </c>
      <c r="E4704" s="1">
        <v>25</v>
      </c>
      <c r="F4704" s="1">
        <v>767.98</v>
      </c>
      <c r="G4704" s="4"/>
      <c r="H4704" s="4"/>
      <c r="Q4704" s="1">
        <v>7</v>
      </c>
      <c r="R4704" s="6">
        <f t="shared" si="6270"/>
        <v>0.11098299999999998</v>
      </c>
      <c r="S4704" s="6">
        <f t="shared" si="6271"/>
        <v>0.43061403999999992</v>
      </c>
      <c r="T4704" s="6">
        <f t="shared" si="6272"/>
        <v>1.0765350999999999</v>
      </c>
      <c r="U4704" s="6">
        <f t="shared" si="6273"/>
        <v>1.5071491399999997</v>
      </c>
      <c r="V4704" s="6">
        <f t="shared" si="6274"/>
        <v>2.1530701999999997</v>
      </c>
      <c r="W4704" s="6">
        <f t="shared" si="6275"/>
        <v>2.5836842400000002</v>
      </c>
      <c r="X4704" s="17"/>
      <c r="Y4704" s="17"/>
      <c r="Z4704" s="17"/>
      <c r="AA4704" s="17"/>
      <c r="AB4704" s="17"/>
      <c r="AC4704" s="17"/>
      <c r="AE4704" s="16"/>
      <c r="AF4704" s="16"/>
      <c r="AG4704" s="16"/>
      <c r="AH4704" s="16"/>
      <c r="AI4704" s="16"/>
      <c r="AJ4704" s="16"/>
      <c r="AL4704" s="16"/>
      <c r="AM4704" s="16"/>
      <c r="AN4704" s="16"/>
      <c r="AO4704" s="16"/>
      <c r="AP4704" s="16"/>
      <c r="AQ4704" s="16"/>
      <c r="BI4704" s="1">
        <v>9</v>
      </c>
      <c r="BJ4704" s="6">
        <f>SUM($R$5:R4706)-$AB$2</f>
        <v>499.59670779999931</v>
      </c>
      <c r="BK4704" s="6">
        <f>SUM($R$5:S4706)-$AB$2</f>
        <v>2463.373184064003</v>
      </c>
      <c r="BL4704" s="6">
        <f>SUM($R$5:T4706)-$AB$2</f>
        <v>7372.8143747240074</v>
      </c>
      <c r="BM4704" s="6">
        <f>SUM($R$5:U4706)-$AB$2</f>
        <v>14246.032041648063</v>
      </c>
      <c r="BN4704" s="6">
        <f>SUM($R$5:V4706)-$AB$2</f>
        <v>24064.914422968148</v>
      </c>
      <c r="BO4704" s="6">
        <f>SUM($R$5:W4706)-$AB$2</f>
        <v>35847.573280551973</v>
      </c>
      <c r="BP4704" s="16"/>
    </row>
    <row r="4705" spans="1:68" x14ac:dyDescent="0.45">
      <c r="A4705" s="1">
        <v>2008</v>
      </c>
      <c r="B4705" s="1">
        <v>7</v>
      </c>
      <c r="C4705" s="1">
        <v>15</v>
      </c>
      <c r="D4705" s="1">
        <v>11</v>
      </c>
      <c r="E4705" s="1">
        <v>26.2</v>
      </c>
      <c r="F4705" s="1">
        <v>897.36</v>
      </c>
      <c r="G4705" s="4"/>
      <c r="H4705" s="4"/>
      <c r="Q4705" s="1">
        <v>8</v>
      </c>
      <c r="R4705" s="6">
        <f t="shared" si="6270"/>
        <v>0.23123440000000001</v>
      </c>
      <c r="S4705" s="6">
        <f t="shared" si="6271"/>
        <v>0.89718947199999988</v>
      </c>
      <c r="T4705" s="6">
        <f t="shared" si="6272"/>
        <v>2.2429736799999995</v>
      </c>
      <c r="U4705" s="6">
        <f t="shared" si="6273"/>
        <v>3.140163152</v>
      </c>
      <c r="V4705" s="6">
        <f t="shared" si="6274"/>
        <v>4.4859473599999991</v>
      </c>
      <c r="W4705" s="6">
        <f t="shared" si="6275"/>
        <v>5.3831368319999999</v>
      </c>
      <c r="X4705" s="17"/>
      <c r="Y4705" s="17"/>
      <c r="Z4705" s="17"/>
      <c r="AA4705" s="17"/>
      <c r="AB4705" s="17"/>
      <c r="AC4705" s="17"/>
      <c r="AE4705" s="16"/>
      <c r="AF4705" s="16"/>
      <c r="AG4705" s="16"/>
      <c r="AH4705" s="16"/>
      <c r="AI4705" s="16"/>
      <c r="AJ4705" s="16"/>
      <c r="AL4705" s="16"/>
      <c r="AM4705" s="16"/>
      <c r="AN4705" s="16"/>
      <c r="AO4705" s="16"/>
      <c r="AP4705" s="16"/>
      <c r="AQ4705" s="16"/>
      <c r="BI4705" s="1">
        <v>10</v>
      </c>
      <c r="BJ4705" s="6">
        <f>SUM($R$5:R4707)-$AB$2</f>
        <v>500.04213619999933</v>
      </c>
      <c r="BK4705" s="6">
        <f>SUM($R$5:S4707)-$AB$2</f>
        <v>2465.5468746560027</v>
      </c>
      <c r="BL4705" s="6">
        <f>SUM($R$5:T4707)-$AB$2</f>
        <v>7379.3087207960079</v>
      </c>
      <c r="BM4705" s="6">
        <f>SUM($R$5:U4707)-$AB$2</f>
        <v>14258.575305392063</v>
      </c>
      <c r="BN4705" s="6">
        <f>SUM($R$5:V4707)-$AB$2</f>
        <v>24086.098997672147</v>
      </c>
      <c r="BO4705" s="6">
        <f>SUM($R$5:W4707)-$AB$2</f>
        <v>35879.127428407977</v>
      </c>
      <c r="BP4705" s="16"/>
    </row>
    <row r="4706" spans="1:68" x14ac:dyDescent="0.45">
      <c r="A4706" s="1">
        <v>2008</v>
      </c>
      <c r="B4706" s="1">
        <v>7</v>
      </c>
      <c r="C4706" s="1">
        <v>15</v>
      </c>
      <c r="D4706" s="1">
        <v>12</v>
      </c>
      <c r="E4706" s="1">
        <v>27.9</v>
      </c>
      <c r="F4706" s="1">
        <v>982.99</v>
      </c>
      <c r="G4706" s="4"/>
      <c r="H4706" s="4"/>
      <c r="Q4706" s="1">
        <v>9</v>
      </c>
      <c r="R4706" s="6">
        <f t="shared" si="6270"/>
        <v>0.34631220000000001</v>
      </c>
      <c r="S4706" s="6">
        <f t="shared" si="6271"/>
        <v>1.343691336</v>
      </c>
      <c r="T4706" s="6">
        <f t="shared" si="6272"/>
        <v>3.35922834</v>
      </c>
      <c r="U4706" s="6">
        <f t="shared" si="6273"/>
        <v>4.7029196760000005</v>
      </c>
      <c r="V4706" s="6">
        <f t="shared" si="6274"/>
        <v>6.7184566800000001</v>
      </c>
      <c r="W4706" s="6">
        <f t="shared" si="6275"/>
        <v>8.0621480160000019</v>
      </c>
      <c r="X4706" s="17"/>
      <c r="Y4706" s="17"/>
      <c r="Z4706" s="17"/>
      <c r="AA4706" s="17"/>
      <c r="AB4706" s="17"/>
      <c r="AC4706" s="17"/>
      <c r="AE4706" s="16"/>
      <c r="AF4706" s="16"/>
      <c r="AG4706" s="16"/>
      <c r="AH4706" s="16"/>
      <c r="AI4706" s="16"/>
      <c r="AJ4706" s="16"/>
      <c r="AL4706" s="16"/>
      <c r="AM4706" s="16"/>
      <c r="AN4706" s="16"/>
      <c r="AO4706" s="16"/>
      <c r="AP4706" s="16"/>
      <c r="AQ4706" s="16"/>
      <c r="BI4706" s="1">
        <v>11</v>
      </c>
      <c r="BJ4706" s="6">
        <f>SUM($R$5:R4708)-$AB$2</f>
        <v>500.56260499999934</v>
      </c>
      <c r="BK4706" s="6">
        <f>SUM($R$5:S4708)-$AB$2</f>
        <v>2468.0867624000025</v>
      </c>
      <c r="BL4706" s="6">
        <f>SUM($R$5:T4708)-$AB$2</f>
        <v>7386.8971559000083</v>
      </c>
      <c r="BM4706" s="6">
        <f>SUM($R$5:U4708)-$AB$2</f>
        <v>14273.231706800063</v>
      </c>
      <c r="BN4706" s="6">
        <f>SUM($R$5:V4708)-$AB$2</f>
        <v>24110.852493800146</v>
      </c>
      <c r="BO4706" s="6">
        <f>SUM($R$5:W4708)-$AB$2</f>
        <v>35915.997438199971</v>
      </c>
      <c r="BP4706" s="16"/>
    </row>
    <row r="4707" spans="1:68" x14ac:dyDescent="0.45">
      <c r="A4707" s="1">
        <v>2008</v>
      </c>
      <c r="B4707" s="1">
        <v>7</v>
      </c>
      <c r="C4707" s="1">
        <v>15</v>
      </c>
      <c r="D4707" s="1">
        <v>13</v>
      </c>
      <c r="E4707" s="1">
        <v>28.4</v>
      </c>
      <c r="F4707" s="1">
        <v>1003.51</v>
      </c>
      <c r="G4707" s="4"/>
      <c r="H4707" s="4"/>
      <c r="Q4707" s="1">
        <v>10</v>
      </c>
      <c r="R4707" s="6">
        <f t="shared" si="6270"/>
        <v>0.44542839999999995</v>
      </c>
      <c r="S4707" s="6">
        <f t="shared" si="6271"/>
        <v>1.7282621919999996</v>
      </c>
      <c r="T4707" s="6">
        <f t="shared" si="6272"/>
        <v>4.3206554799999992</v>
      </c>
      <c r="U4707" s="6">
        <f t="shared" si="6273"/>
        <v>6.048917672</v>
      </c>
      <c r="V4707" s="6">
        <f t="shared" si="6274"/>
        <v>8.6413109599999984</v>
      </c>
      <c r="W4707" s="6">
        <f t="shared" si="6275"/>
        <v>10.369573151999999</v>
      </c>
      <c r="X4707" s="17"/>
      <c r="Y4707" s="17"/>
      <c r="Z4707" s="17"/>
      <c r="AA4707" s="17"/>
      <c r="AB4707" s="17"/>
      <c r="AC4707" s="17"/>
      <c r="AE4707" s="16"/>
      <c r="AF4707" s="16"/>
      <c r="AG4707" s="16"/>
      <c r="AH4707" s="16"/>
      <c r="AI4707" s="16"/>
      <c r="AJ4707" s="16"/>
      <c r="AL4707" s="16"/>
      <c r="AM4707" s="16"/>
      <c r="AN4707" s="16"/>
      <c r="AO4707" s="16"/>
      <c r="AP4707" s="16"/>
      <c r="AQ4707" s="16"/>
      <c r="BI4707" s="1">
        <v>12</v>
      </c>
      <c r="BJ4707" s="6">
        <f t="shared" ref="BJ4707" si="6306">R4709-$AB$2</f>
        <v>-5.9611158</v>
      </c>
      <c r="BK4707" s="6">
        <f t="shared" ref="BK4707" si="6307">S4709-$AB$2</f>
        <v>-4.3191293040000005</v>
      </c>
      <c r="BL4707" s="6">
        <f t="shared" ref="BL4707" si="6308">T4709-$AB$2</f>
        <v>-1.0009482600000013</v>
      </c>
      <c r="BM4707" s="6">
        <f t="shared" ref="BM4707" si="6309">U4709-$AB$2</f>
        <v>1.211172436</v>
      </c>
      <c r="BN4707" s="6">
        <f t="shared" ref="BN4707" si="6310">V4709-$AB$2</f>
        <v>4.5293534799999975</v>
      </c>
      <c r="BO4707" s="6">
        <f t="shared" ref="BO4707" si="6311">W4709-$AB$2</f>
        <v>6.7414741760000005</v>
      </c>
      <c r="BP4707" s="16"/>
    </row>
    <row r="4708" spans="1:68" x14ac:dyDescent="0.45">
      <c r="A4708" s="1">
        <v>2008</v>
      </c>
      <c r="B4708" s="1">
        <v>7</v>
      </c>
      <c r="C4708" s="1">
        <v>15</v>
      </c>
      <c r="D4708" s="1">
        <v>14</v>
      </c>
      <c r="E4708" s="1">
        <v>27.5</v>
      </c>
      <c r="F4708" s="1">
        <v>964.62</v>
      </c>
      <c r="G4708" s="4"/>
      <c r="H4708" s="4"/>
      <c r="Q4708" s="1">
        <v>11</v>
      </c>
      <c r="R4708" s="6">
        <f t="shared" si="6270"/>
        <v>0.52046879999999995</v>
      </c>
      <c r="S4708" s="6">
        <f t="shared" si="6271"/>
        <v>2.0194189439999999</v>
      </c>
      <c r="T4708" s="6">
        <f t="shared" si="6272"/>
        <v>5.0485473599999997</v>
      </c>
      <c r="U4708" s="6">
        <f t="shared" si="6273"/>
        <v>7.0679663039999996</v>
      </c>
      <c r="V4708" s="6">
        <f t="shared" si="6274"/>
        <v>10.097094719999999</v>
      </c>
      <c r="W4708" s="6">
        <f t="shared" si="6275"/>
        <v>12.116513663999999</v>
      </c>
      <c r="X4708" s="17"/>
      <c r="Y4708" s="17"/>
      <c r="Z4708" s="17"/>
      <c r="AA4708" s="17"/>
      <c r="AB4708" s="17"/>
      <c r="AC4708" s="17"/>
      <c r="AE4708" s="16"/>
      <c r="AF4708" s="16"/>
      <c r="AG4708" s="16"/>
      <c r="AH4708" s="16"/>
      <c r="AI4708" s="16"/>
      <c r="AJ4708" s="16"/>
      <c r="AL4708" s="16"/>
      <c r="AM4708" s="16"/>
      <c r="AN4708" s="16"/>
      <c r="AO4708" s="16"/>
      <c r="AP4708" s="16"/>
      <c r="AQ4708" s="16"/>
      <c r="BI4708" s="1">
        <v>13</v>
      </c>
      <c r="BJ4708" s="6">
        <f>SUM($R$5:R4710)-$AB$2</f>
        <v>501.71477499999935</v>
      </c>
      <c r="BK4708" s="6">
        <f>SUM($R$5:S4710)-$AB$2</f>
        <v>2473.709352000003</v>
      </c>
      <c r="BL4708" s="6">
        <f>SUM($R$5:T4710)-$AB$2</f>
        <v>7403.6957945000086</v>
      </c>
      <c r="BM4708" s="6">
        <f>SUM($R$5:U4710)-$AB$2</f>
        <v>14305.676814000062</v>
      </c>
      <c r="BN4708" s="6">
        <f>SUM($R$5:V4710)-$AB$2</f>
        <v>24165.649699000143</v>
      </c>
      <c r="BO4708" s="6">
        <f>SUM($R$5:W4710)-$AB$2</f>
        <v>35997.61716099998</v>
      </c>
      <c r="BP4708" s="16"/>
    </row>
    <row r="4709" spans="1:68" x14ac:dyDescent="0.45">
      <c r="A4709" s="1">
        <v>2008</v>
      </c>
      <c r="B4709" s="1">
        <v>7</v>
      </c>
      <c r="C4709" s="1">
        <v>15</v>
      </c>
      <c r="D4709" s="1">
        <v>15</v>
      </c>
      <c r="E4709" s="1">
        <v>26.8</v>
      </c>
      <c r="F4709" s="1">
        <v>868.79</v>
      </c>
      <c r="G4709" s="4"/>
      <c r="H4709" s="4"/>
      <c r="Q4709" s="1">
        <v>12</v>
      </c>
      <c r="R4709" s="6">
        <f t="shared" si="6270"/>
        <v>0.57013419999999992</v>
      </c>
      <c r="S4709" s="6">
        <f t="shared" si="6271"/>
        <v>2.2121206959999999</v>
      </c>
      <c r="T4709" s="6">
        <f t="shared" si="6272"/>
        <v>5.5303017399999987</v>
      </c>
      <c r="U4709" s="6">
        <f t="shared" si="6273"/>
        <v>7.742422436</v>
      </c>
      <c r="V4709" s="6">
        <f t="shared" si="6274"/>
        <v>11.060603479999997</v>
      </c>
      <c r="W4709" s="6">
        <f t="shared" si="6275"/>
        <v>13.272724176000001</v>
      </c>
      <c r="X4709" s="17">
        <f t="shared" ref="X4709" si="6312">SUM(R4709:R4733)-$Z$2</f>
        <v>0.24425500000000078</v>
      </c>
      <c r="Y4709" s="17">
        <f t="shared" ref="Y4709" si="6313">SUM(S4709:S4733)-$Z$2</f>
        <v>15.995709400000004</v>
      </c>
      <c r="Z4709" s="17">
        <f t="shared" ref="Z4709" si="6314">SUM(T4709:T4733)-$Z$2</f>
        <v>47.826773499999994</v>
      </c>
      <c r="AA4709" s="17">
        <f t="shared" ref="AA4709" si="6315">SUM(U4709:U4733)-$Z$2</f>
        <v>69.047482900000006</v>
      </c>
      <c r="AB4709" s="17">
        <f t="shared" ref="AB4709" si="6316">SUM(V4709:V4733)-$Z$2</f>
        <v>100.878547</v>
      </c>
      <c r="AC4709" s="17">
        <f t="shared" ref="AC4709" si="6317">SUM(W4709:W4733)-$Z$2</f>
        <v>122.0992564</v>
      </c>
      <c r="AE4709" s="16">
        <f t="shared" ref="AE4709" si="6318">IF(X4709&gt;0,1,0)</f>
        <v>1</v>
      </c>
      <c r="AF4709" s="16">
        <f t="shared" ref="AF4709" si="6319">IF(Y4709&gt;0,1,0)</f>
        <v>1</v>
      </c>
      <c r="AG4709" s="16">
        <f t="shared" ref="AG4709" si="6320">IF(Z4709&gt;0,1,0)</f>
        <v>1</v>
      </c>
      <c r="AH4709" s="16">
        <f t="shared" ref="AH4709" si="6321">IF(AA4709&gt;0,1,0)</f>
        <v>1</v>
      </c>
      <c r="AI4709" s="16">
        <f t="shared" ref="AI4709" si="6322">IF(AB4709&gt;0,1,0)</f>
        <v>1</v>
      </c>
      <c r="AJ4709" s="16">
        <f t="shared" ref="AJ4709" si="6323">IF(AC4709&gt;0,1,0)</f>
        <v>1</v>
      </c>
      <c r="AL4709" s="16">
        <f t="shared" ref="AL4709" si="6324">IF(X4709&lt;0,ABS(X4709*$AP$1),0)</f>
        <v>0</v>
      </c>
      <c r="AM4709" s="16">
        <f t="shared" ref="AM4709" si="6325">IF(Y4709&lt;0,ABS(Y4709*$AP$1),0)</f>
        <v>0</v>
      </c>
      <c r="AN4709" s="16">
        <f t="shared" ref="AN4709" si="6326">IF(Z4709&lt;0,ABS(Z4709*$AP$1),0)</f>
        <v>0</v>
      </c>
      <c r="AO4709" s="16">
        <f t="shared" ref="AO4709" si="6327">IF(AA4709&lt;0,ABS(AA4709*$AP$1),0)</f>
        <v>0</v>
      </c>
      <c r="AP4709" s="16">
        <f t="shared" ref="AP4709" si="6328">IF(AB4709&lt;0,ABS(AB4709*$AP$1),0)</f>
        <v>0</v>
      </c>
      <c r="AQ4709" s="16">
        <f t="shared" ref="AQ4709" si="6329">IF(AC4709&lt;0,ABS(AC4709*$AP$1),0)</f>
        <v>0</v>
      </c>
      <c r="BI4709" s="1">
        <v>14</v>
      </c>
      <c r="BJ4709" s="6">
        <f>SUM($R$5:R4711)-$AB$2</f>
        <v>502.27425459999932</v>
      </c>
      <c r="BK4709" s="6">
        <f>SUM($R$5:S4711)-$AB$2</f>
        <v>2476.4396124480031</v>
      </c>
      <c r="BL4709" s="6">
        <f>SUM($R$5:T4711)-$AB$2</f>
        <v>7411.8530070680081</v>
      </c>
      <c r="BM4709" s="6">
        <f>SUM($R$5:U4711)-$AB$2</f>
        <v>14321.431759536064</v>
      </c>
      <c r="BN4709" s="6">
        <f>SUM($R$5:V4711)-$AB$2</f>
        <v>24192.258548776143</v>
      </c>
      <c r="BO4709" s="6">
        <f>SUM($R$5:W4711)-$AB$2</f>
        <v>36037.250695863979</v>
      </c>
      <c r="BP4709" s="16"/>
    </row>
    <row r="4710" spans="1:68" x14ac:dyDescent="0.45">
      <c r="A4710" s="1">
        <v>2008</v>
      </c>
      <c r="B4710" s="1">
        <v>7</v>
      </c>
      <c r="C4710" s="1">
        <v>15</v>
      </c>
      <c r="D4710" s="1">
        <v>16</v>
      </c>
      <c r="E4710" s="1">
        <v>27.6</v>
      </c>
      <c r="F4710" s="1">
        <v>724.89</v>
      </c>
      <c r="G4710" s="4"/>
      <c r="H4710" s="4"/>
      <c r="Q4710" s="1">
        <v>13</v>
      </c>
      <c r="R4710" s="6">
        <f t="shared" si="6270"/>
        <v>0.58203579999999999</v>
      </c>
      <c r="S4710" s="6">
        <f t="shared" si="6271"/>
        <v>2.2582989039999997</v>
      </c>
      <c r="T4710" s="6">
        <f t="shared" si="6272"/>
        <v>5.6457472599999994</v>
      </c>
      <c r="U4710" s="6">
        <f t="shared" si="6273"/>
        <v>7.9040461640000004</v>
      </c>
      <c r="V4710" s="6">
        <f t="shared" si="6274"/>
        <v>11.291494519999999</v>
      </c>
      <c r="W4710" s="6">
        <f t="shared" si="6275"/>
        <v>13.549793424000001</v>
      </c>
      <c r="X4710" s="17"/>
      <c r="Y4710" s="17"/>
      <c r="Z4710" s="17"/>
      <c r="AA4710" s="17"/>
      <c r="AB4710" s="17"/>
      <c r="AC4710" s="17"/>
      <c r="AE4710" s="16"/>
      <c r="AF4710" s="16"/>
      <c r="AG4710" s="16"/>
      <c r="AH4710" s="16"/>
      <c r="AI4710" s="16"/>
      <c r="AJ4710" s="16"/>
      <c r="AL4710" s="16"/>
      <c r="AM4710" s="16"/>
      <c r="AN4710" s="16"/>
      <c r="AO4710" s="16"/>
      <c r="AP4710" s="16"/>
      <c r="AQ4710" s="16"/>
      <c r="BI4710" s="1">
        <v>15</v>
      </c>
      <c r="BJ4710" s="6">
        <f>SUM($R$5:R4712)-$AB$2</f>
        <v>502.7781527999993</v>
      </c>
      <c r="BK4710" s="6">
        <f>SUM($R$5:S4712)-$AB$2</f>
        <v>2478.898635664003</v>
      </c>
      <c r="BL4710" s="6">
        <f>SUM($R$5:T4712)-$AB$2</f>
        <v>7419.1998428240076</v>
      </c>
      <c r="BM4710" s="6">
        <f>SUM($R$5:U4712)-$AB$2</f>
        <v>14335.621532848067</v>
      </c>
      <c r="BN4710" s="6">
        <f>SUM($R$5:V4712)-$AB$2</f>
        <v>24216.223947168146</v>
      </c>
      <c r="BO4710" s="6">
        <f>SUM($R$5:W4712)-$AB$2</f>
        <v>36072.94684435198</v>
      </c>
      <c r="BP4710" s="16"/>
    </row>
    <row r="4711" spans="1:68" x14ac:dyDescent="0.45">
      <c r="A4711" s="1">
        <v>2008</v>
      </c>
      <c r="B4711" s="1">
        <v>7</v>
      </c>
      <c r="C4711" s="1">
        <v>15</v>
      </c>
      <c r="D4711" s="1">
        <v>17</v>
      </c>
      <c r="E4711" s="1">
        <v>28.6</v>
      </c>
      <c r="F4711" s="1">
        <v>543.75</v>
      </c>
      <c r="G4711" s="4"/>
      <c r="H4711" s="4"/>
      <c r="Q4711" s="1">
        <v>14</v>
      </c>
      <c r="R4711" s="6">
        <f t="shared" si="6270"/>
        <v>0.55947959999999997</v>
      </c>
      <c r="S4711" s="6">
        <f t="shared" si="6271"/>
        <v>2.1707808479999997</v>
      </c>
      <c r="T4711" s="6">
        <f t="shared" si="6272"/>
        <v>5.4269521200000002</v>
      </c>
      <c r="U4711" s="6">
        <f t="shared" si="6273"/>
        <v>7.5977329679999999</v>
      </c>
      <c r="V4711" s="6">
        <f t="shared" si="6274"/>
        <v>10.85390424</v>
      </c>
      <c r="W4711" s="6">
        <f t="shared" si="6275"/>
        <v>13.024685088</v>
      </c>
      <c r="X4711" s="17"/>
      <c r="Y4711" s="17"/>
      <c r="Z4711" s="17"/>
      <c r="AA4711" s="17"/>
      <c r="AB4711" s="17"/>
      <c r="AC4711" s="17"/>
      <c r="AE4711" s="16"/>
      <c r="AF4711" s="16"/>
      <c r="AG4711" s="16"/>
      <c r="AH4711" s="16"/>
      <c r="AI4711" s="16"/>
      <c r="AJ4711" s="16"/>
      <c r="AL4711" s="16"/>
      <c r="AM4711" s="16"/>
      <c r="AN4711" s="16"/>
      <c r="AO4711" s="16"/>
      <c r="AP4711" s="16"/>
      <c r="AQ4711" s="16"/>
      <c r="BI4711" s="1">
        <v>16</v>
      </c>
      <c r="BJ4711" s="6">
        <f>SUM($R$5:R4713)-$AB$2</f>
        <v>503.19858899999929</v>
      </c>
      <c r="BK4711" s="6">
        <f>SUM($R$5:S4713)-$AB$2</f>
        <v>2480.9503643200032</v>
      </c>
      <c r="BL4711" s="6">
        <f>SUM($R$5:T4713)-$AB$2</f>
        <v>7425.3298026200073</v>
      </c>
      <c r="BM4711" s="6">
        <f>SUM($R$5:U4713)-$AB$2</f>
        <v>14347.461016240068</v>
      </c>
      <c r="BN4711" s="6">
        <f>SUM($R$5:V4713)-$AB$2</f>
        <v>24236.219892840145</v>
      </c>
      <c r="BO4711" s="6">
        <f>SUM($R$5:W4713)-$AB$2</f>
        <v>36102.730544759979</v>
      </c>
      <c r="BP4711" s="16"/>
    </row>
    <row r="4712" spans="1:68" x14ac:dyDescent="0.45">
      <c r="A4712" s="1">
        <v>2008</v>
      </c>
      <c r="B4712" s="1">
        <v>7</v>
      </c>
      <c r="C4712" s="1">
        <v>15</v>
      </c>
      <c r="D4712" s="1">
        <v>18</v>
      </c>
      <c r="E4712" s="1">
        <v>27.9</v>
      </c>
      <c r="F4712" s="1">
        <v>341.18</v>
      </c>
      <c r="G4712" s="4"/>
      <c r="H4712" s="4"/>
      <c r="Q4712" s="1">
        <v>15</v>
      </c>
      <c r="R4712" s="6">
        <f t="shared" si="6270"/>
        <v>0.50389819999999996</v>
      </c>
      <c r="S4712" s="6">
        <f t="shared" si="6271"/>
        <v>1.9551250159999998</v>
      </c>
      <c r="T4712" s="6">
        <f t="shared" si="6272"/>
        <v>4.8878125399999988</v>
      </c>
      <c r="U4712" s="6">
        <f t="shared" si="6273"/>
        <v>6.842937555999999</v>
      </c>
      <c r="V4712" s="6">
        <f t="shared" si="6274"/>
        <v>9.7756250799999975</v>
      </c>
      <c r="W4712" s="6">
        <f t="shared" si="6275"/>
        <v>11.730750095999998</v>
      </c>
      <c r="X4712" s="17"/>
      <c r="Y4712" s="17"/>
      <c r="Z4712" s="17"/>
      <c r="AA4712" s="17"/>
      <c r="AB4712" s="17"/>
      <c r="AC4712" s="17"/>
      <c r="AE4712" s="16"/>
      <c r="AF4712" s="16"/>
      <c r="AG4712" s="16"/>
      <c r="AH4712" s="16"/>
      <c r="AI4712" s="16"/>
      <c r="AJ4712" s="16"/>
      <c r="AL4712" s="16"/>
      <c r="AM4712" s="16"/>
      <c r="AN4712" s="16"/>
      <c r="AO4712" s="16"/>
      <c r="AP4712" s="16"/>
      <c r="AQ4712" s="16"/>
      <c r="BI4712" s="1">
        <v>17</v>
      </c>
      <c r="BJ4712" s="6">
        <f>SUM($R$5:R4714)-$AB$2</f>
        <v>503.51396399999931</v>
      </c>
      <c r="BK4712" s="6">
        <f>SUM($R$5:S4714)-$AB$2</f>
        <v>2482.4893943200032</v>
      </c>
      <c r="BL4712" s="6">
        <f>SUM($R$5:T4714)-$AB$2</f>
        <v>7429.9279701200076</v>
      </c>
      <c r="BM4712" s="6">
        <f>SUM($R$5:U4714)-$AB$2</f>
        <v>14356.341976240068</v>
      </c>
      <c r="BN4712" s="6">
        <f>SUM($R$5:V4714)-$AB$2</f>
        <v>24251.219127840144</v>
      </c>
      <c r="BO4712" s="6">
        <f>SUM($R$5:W4714)-$AB$2</f>
        <v>36125.071709759985</v>
      </c>
      <c r="BP4712" s="16"/>
    </row>
    <row r="4713" spans="1:68" x14ac:dyDescent="0.45">
      <c r="A4713" s="1">
        <v>2008</v>
      </c>
      <c r="B4713" s="1">
        <v>7</v>
      </c>
      <c r="C4713" s="1">
        <v>15</v>
      </c>
      <c r="D4713" s="1">
        <v>19</v>
      </c>
      <c r="E4713" s="1">
        <v>25.8</v>
      </c>
      <c r="F4713" s="1">
        <v>135.83000000000001</v>
      </c>
      <c r="G4713" s="4"/>
      <c r="H4713" s="4"/>
      <c r="Q4713" s="1">
        <v>16</v>
      </c>
      <c r="R4713" s="6">
        <f t="shared" si="6270"/>
        <v>0.42043619999999998</v>
      </c>
      <c r="S4713" s="6">
        <f t="shared" si="6271"/>
        <v>1.6312924559999999</v>
      </c>
      <c r="T4713" s="6">
        <f t="shared" si="6272"/>
        <v>4.0782311399999998</v>
      </c>
      <c r="U4713" s="6">
        <f t="shared" si="6273"/>
        <v>5.7095235960000004</v>
      </c>
      <c r="V4713" s="6">
        <f t="shared" si="6274"/>
        <v>8.1564622799999995</v>
      </c>
      <c r="W4713" s="6">
        <f t="shared" si="6275"/>
        <v>9.7877547360000001</v>
      </c>
      <c r="X4713" s="17"/>
      <c r="Y4713" s="17"/>
      <c r="Z4713" s="17"/>
      <c r="AA4713" s="17"/>
      <c r="AB4713" s="17"/>
      <c r="AC4713" s="17"/>
      <c r="AE4713" s="16"/>
      <c r="AF4713" s="16"/>
      <c r="AG4713" s="16"/>
      <c r="AH4713" s="16"/>
      <c r="AI4713" s="16"/>
      <c r="AJ4713" s="16"/>
      <c r="AL4713" s="16"/>
      <c r="AM4713" s="16"/>
      <c r="AN4713" s="16"/>
      <c r="AO4713" s="16"/>
      <c r="AP4713" s="16"/>
      <c r="AQ4713" s="16"/>
      <c r="BI4713" s="1">
        <v>18</v>
      </c>
      <c r="BJ4713" s="6">
        <f>SUM($R$5:R4715)-$AB$2</f>
        <v>503.71184839999933</v>
      </c>
      <c r="BK4713" s="6">
        <f>SUM($R$5:S4715)-$AB$2</f>
        <v>2483.4550701920034</v>
      </c>
      <c r="BL4713" s="6">
        <f>SUM($R$5:T4715)-$AB$2</f>
        <v>7432.8131246720068</v>
      </c>
      <c r="BM4713" s="6">
        <f>SUM($R$5:U4715)-$AB$2</f>
        <v>14361.91440094407</v>
      </c>
      <c r="BN4713" s="6">
        <f>SUM($R$5:V4715)-$AB$2</f>
        <v>24260.630509904146</v>
      </c>
      <c r="BO4713" s="6">
        <f>SUM($R$5:W4715)-$AB$2</f>
        <v>36139.089840655972</v>
      </c>
      <c r="BP4713" s="16"/>
    </row>
    <row r="4714" spans="1:68" x14ac:dyDescent="0.45">
      <c r="A4714" s="1">
        <v>2008</v>
      </c>
      <c r="B4714" s="1">
        <v>7</v>
      </c>
      <c r="C4714" s="1">
        <v>15</v>
      </c>
      <c r="D4714" s="1">
        <v>20</v>
      </c>
      <c r="E4714" s="1">
        <v>23.7</v>
      </c>
      <c r="F4714" s="1">
        <v>0</v>
      </c>
      <c r="G4714" s="4"/>
      <c r="H4714" s="4"/>
      <c r="Q4714" s="1">
        <v>17</v>
      </c>
      <c r="R4714" s="6">
        <f t="shared" si="6270"/>
        <v>0.31537500000000002</v>
      </c>
      <c r="S4714" s="6">
        <f t="shared" si="6271"/>
        <v>1.2236549999999999</v>
      </c>
      <c r="T4714" s="6">
        <f t="shared" si="6272"/>
        <v>3.0591374999999998</v>
      </c>
      <c r="U4714" s="6">
        <f t="shared" si="6273"/>
        <v>4.2827925000000002</v>
      </c>
      <c r="V4714" s="6">
        <f t="shared" si="6274"/>
        <v>6.1182749999999997</v>
      </c>
      <c r="W4714" s="6">
        <f t="shared" si="6275"/>
        <v>7.3419300000000005</v>
      </c>
      <c r="X4714" s="17"/>
      <c r="Y4714" s="17"/>
      <c r="Z4714" s="17"/>
      <c r="AA4714" s="17"/>
      <c r="AB4714" s="17"/>
      <c r="AC4714" s="17"/>
      <c r="AE4714" s="16"/>
      <c r="AF4714" s="16"/>
      <c r="AG4714" s="16"/>
      <c r="AH4714" s="16"/>
      <c r="AI4714" s="16"/>
      <c r="AJ4714" s="16"/>
      <c r="AL4714" s="16"/>
      <c r="AM4714" s="16"/>
      <c r="AN4714" s="16"/>
      <c r="AO4714" s="16"/>
      <c r="AP4714" s="16"/>
      <c r="AQ4714" s="16"/>
      <c r="BI4714" s="1">
        <v>19</v>
      </c>
      <c r="BJ4714" s="6">
        <f>SUM($R$5:R4716)-$AB$2</f>
        <v>503.79062979999935</v>
      </c>
      <c r="BK4714" s="6">
        <f>SUM($R$5:S4716)-$AB$2</f>
        <v>2483.8395234240033</v>
      </c>
      <c r="BL4714" s="6">
        <f>SUM($R$5:T4716)-$AB$2</f>
        <v>7433.9617574840067</v>
      </c>
      <c r="BM4714" s="6">
        <f>SUM($R$5:U4716)-$AB$2</f>
        <v>14364.132885168068</v>
      </c>
      <c r="BN4714" s="6">
        <f>SUM($R$5:V4716)-$AB$2</f>
        <v>24264.377353288146</v>
      </c>
      <c r="BO4714" s="6">
        <f>SUM($R$5:W4716)-$AB$2</f>
        <v>36144.670715031978</v>
      </c>
      <c r="BP4714" s="16"/>
    </row>
    <row r="4715" spans="1:68" x14ac:dyDescent="0.45">
      <c r="A4715" s="1">
        <v>2008</v>
      </c>
      <c r="B4715" s="1">
        <v>7</v>
      </c>
      <c r="C4715" s="1">
        <v>15</v>
      </c>
      <c r="D4715" s="1">
        <v>21</v>
      </c>
      <c r="E4715" s="1">
        <v>22.5</v>
      </c>
      <c r="F4715" s="1">
        <v>0</v>
      </c>
      <c r="G4715" s="4"/>
      <c r="H4715" s="4"/>
      <c r="Q4715" s="1">
        <v>18</v>
      </c>
      <c r="R4715" s="6">
        <f t="shared" si="6270"/>
        <v>0.19788439999999999</v>
      </c>
      <c r="S4715" s="6">
        <f t="shared" si="6271"/>
        <v>0.76779147199999997</v>
      </c>
      <c r="T4715" s="6">
        <f t="shared" si="6272"/>
        <v>1.9194786799999999</v>
      </c>
      <c r="U4715" s="6">
        <f t="shared" si="6273"/>
        <v>2.687270152</v>
      </c>
      <c r="V4715" s="6">
        <f t="shared" si="6274"/>
        <v>3.8389573599999998</v>
      </c>
      <c r="W4715" s="6">
        <f t="shared" si="6275"/>
        <v>4.6067488320000001</v>
      </c>
      <c r="X4715" s="17"/>
      <c r="Y4715" s="17"/>
      <c r="Z4715" s="17"/>
      <c r="AA4715" s="17"/>
      <c r="AB4715" s="17"/>
      <c r="AC4715" s="17"/>
      <c r="AE4715" s="16"/>
      <c r="AF4715" s="16"/>
      <c r="AG4715" s="16"/>
      <c r="AH4715" s="16"/>
      <c r="AI4715" s="16"/>
      <c r="AJ4715" s="16"/>
      <c r="AL4715" s="16"/>
      <c r="AM4715" s="16"/>
      <c r="AN4715" s="16"/>
      <c r="AO4715" s="16"/>
      <c r="AP4715" s="16"/>
      <c r="AQ4715" s="16"/>
      <c r="BI4715" s="1">
        <v>20</v>
      </c>
      <c r="BJ4715" s="6">
        <f>SUM($R$5:R4717)-$AB$2</f>
        <v>503.79062979999935</v>
      </c>
      <c r="BK4715" s="6">
        <f>SUM($R$5:S4717)-$AB$2</f>
        <v>2483.8395234240033</v>
      </c>
      <c r="BL4715" s="6">
        <f>SUM($R$5:T4717)-$AB$2</f>
        <v>7433.9617574840067</v>
      </c>
      <c r="BM4715" s="6">
        <f>SUM($R$5:U4717)-$AB$2</f>
        <v>14364.132885168068</v>
      </c>
      <c r="BN4715" s="6">
        <f>SUM($R$5:V4717)-$AB$2</f>
        <v>24264.377353288146</v>
      </c>
      <c r="BO4715" s="6">
        <f>SUM($R$5:W4717)-$AB$2</f>
        <v>36144.670715031978</v>
      </c>
      <c r="BP4715" s="16"/>
    </row>
    <row r="4716" spans="1:68" x14ac:dyDescent="0.45">
      <c r="A4716" s="1">
        <v>2008</v>
      </c>
      <c r="B4716" s="1">
        <v>7</v>
      </c>
      <c r="C4716" s="1">
        <v>15</v>
      </c>
      <c r="D4716" s="1">
        <v>22</v>
      </c>
      <c r="E4716" s="1">
        <v>22</v>
      </c>
      <c r="F4716" s="1">
        <v>0</v>
      </c>
      <c r="G4716" s="4"/>
      <c r="H4716" s="4"/>
      <c r="Q4716" s="1">
        <v>19</v>
      </c>
      <c r="R4716" s="6">
        <f t="shared" si="6270"/>
        <v>7.8781400000000001E-2</v>
      </c>
      <c r="S4716" s="6">
        <f t="shared" si="6271"/>
        <v>0.30567183199999998</v>
      </c>
      <c r="T4716" s="6">
        <f t="shared" si="6272"/>
        <v>0.76417957999999997</v>
      </c>
      <c r="U4716" s="6">
        <f t="shared" si="6273"/>
        <v>1.069851412</v>
      </c>
      <c r="V4716" s="6">
        <f t="shared" si="6274"/>
        <v>1.5283591599999999</v>
      </c>
      <c r="W4716" s="6">
        <f t="shared" si="6275"/>
        <v>1.8340309920000002</v>
      </c>
      <c r="X4716" s="17"/>
      <c r="Y4716" s="17"/>
      <c r="Z4716" s="17"/>
      <c r="AA4716" s="17"/>
      <c r="AB4716" s="17"/>
      <c r="AC4716" s="17"/>
      <c r="AE4716" s="16"/>
      <c r="AF4716" s="16"/>
      <c r="AG4716" s="16"/>
      <c r="AH4716" s="16"/>
      <c r="AI4716" s="16"/>
      <c r="AJ4716" s="16"/>
      <c r="AL4716" s="16"/>
      <c r="AM4716" s="16"/>
      <c r="AN4716" s="16"/>
      <c r="AO4716" s="16"/>
      <c r="AP4716" s="16"/>
      <c r="AQ4716" s="16"/>
      <c r="BI4716" s="1">
        <v>21</v>
      </c>
      <c r="BJ4716" s="6">
        <f>SUM($R$5:R4718)-$AB$2</f>
        <v>503.79062979999935</v>
      </c>
      <c r="BK4716" s="6">
        <f>SUM($R$5:S4718)-$AB$2</f>
        <v>2483.8395234240033</v>
      </c>
      <c r="BL4716" s="6">
        <f>SUM($R$5:T4718)-$AB$2</f>
        <v>7433.9617574840067</v>
      </c>
      <c r="BM4716" s="6">
        <f>SUM($R$5:U4718)-$AB$2</f>
        <v>14364.132885168068</v>
      </c>
      <c r="BN4716" s="6">
        <f>SUM($R$5:V4718)-$AB$2</f>
        <v>24264.377353288146</v>
      </c>
      <c r="BO4716" s="6">
        <f>SUM($R$5:W4718)-$AB$2</f>
        <v>36144.670715031978</v>
      </c>
      <c r="BP4716" s="16"/>
    </row>
    <row r="4717" spans="1:68" x14ac:dyDescent="0.45">
      <c r="A4717" s="1">
        <v>2008</v>
      </c>
      <c r="B4717" s="1">
        <v>7</v>
      </c>
      <c r="C4717" s="1">
        <v>15</v>
      </c>
      <c r="D4717" s="1">
        <v>23</v>
      </c>
      <c r="E4717" s="1">
        <v>21.7</v>
      </c>
      <c r="F4717" s="1">
        <v>0</v>
      </c>
      <c r="G4717" s="4"/>
      <c r="H4717" s="4"/>
      <c r="Q4717" s="1">
        <v>20</v>
      </c>
      <c r="R4717" s="6">
        <f t="shared" si="6270"/>
        <v>0</v>
      </c>
      <c r="S4717" s="6">
        <f t="shared" si="6271"/>
        <v>0</v>
      </c>
      <c r="T4717" s="6">
        <f t="shared" si="6272"/>
        <v>0</v>
      </c>
      <c r="U4717" s="6">
        <f t="shared" si="6273"/>
        <v>0</v>
      </c>
      <c r="V4717" s="6">
        <f t="shared" si="6274"/>
        <v>0</v>
      </c>
      <c r="W4717" s="6">
        <f t="shared" si="6275"/>
        <v>0</v>
      </c>
      <c r="X4717" s="17"/>
      <c r="Y4717" s="17"/>
      <c r="Z4717" s="17"/>
      <c r="AA4717" s="17"/>
      <c r="AB4717" s="17"/>
      <c r="AC4717" s="17"/>
      <c r="AE4717" s="16"/>
      <c r="AF4717" s="16"/>
      <c r="AG4717" s="16"/>
      <c r="AH4717" s="16"/>
      <c r="AI4717" s="16"/>
      <c r="AJ4717" s="16"/>
      <c r="AL4717" s="16"/>
      <c r="AM4717" s="16"/>
      <c r="AN4717" s="16"/>
      <c r="AO4717" s="16"/>
      <c r="AP4717" s="16"/>
      <c r="AQ4717" s="16"/>
      <c r="BI4717" s="1">
        <v>22</v>
      </c>
      <c r="BJ4717" s="6">
        <f>SUM($R$5:R4719)-$AB$2</f>
        <v>503.79062979999935</v>
      </c>
      <c r="BK4717" s="6">
        <f>SUM($R$5:S4719)-$AB$2</f>
        <v>2483.8395234240033</v>
      </c>
      <c r="BL4717" s="6">
        <f>SUM($R$5:T4719)-$AB$2</f>
        <v>7433.9617574840067</v>
      </c>
      <c r="BM4717" s="6">
        <f>SUM($R$5:U4719)-$AB$2</f>
        <v>14364.132885168068</v>
      </c>
      <c r="BN4717" s="6">
        <f>SUM($R$5:V4719)-$AB$2</f>
        <v>24264.377353288146</v>
      </c>
      <c r="BO4717" s="6">
        <f>SUM($R$5:W4719)-$AB$2</f>
        <v>36144.670715031978</v>
      </c>
      <c r="BP4717" s="16"/>
    </row>
    <row r="4718" spans="1:68" x14ac:dyDescent="0.45">
      <c r="A4718" s="1">
        <v>2008</v>
      </c>
      <c r="B4718" s="1">
        <v>7</v>
      </c>
      <c r="C4718" s="1">
        <v>16</v>
      </c>
      <c r="D4718" s="1">
        <v>0</v>
      </c>
      <c r="E4718" s="1">
        <v>21.4</v>
      </c>
      <c r="F4718" s="1">
        <v>0</v>
      </c>
      <c r="G4718" s="4"/>
      <c r="H4718" s="4"/>
      <c r="Q4718" s="1">
        <v>21</v>
      </c>
      <c r="R4718" s="6">
        <f t="shared" si="6270"/>
        <v>0</v>
      </c>
      <c r="S4718" s="6">
        <f t="shared" si="6271"/>
        <v>0</v>
      </c>
      <c r="T4718" s="6">
        <f t="shared" si="6272"/>
        <v>0</v>
      </c>
      <c r="U4718" s="6">
        <f t="shared" si="6273"/>
        <v>0</v>
      </c>
      <c r="V4718" s="6">
        <f t="shared" si="6274"/>
        <v>0</v>
      </c>
      <c r="W4718" s="6">
        <f t="shared" si="6275"/>
        <v>0</v>
      </c>
      <c r="X4718" s="17"/>
      <c r="Y4718" s="17"/>
      <c r="Z4718" s="17"/>
      <c r="AA4718" s="17"/>
      <c r="AB4718" s="17"/>
      <c r="AC4718" s="17"/>
      <c r="AE4718" s="16"/>
      <c r="AF4718" s="16"/>
      <c r="AG4718" s="16"/>
      <c r="AH4718" s="16"/>
      <c r="AI4718" s="16"/>
      <c r="AJ4718" s="16"/>
      <c r="AL4718" s="16"/>
      <c r="AM4718" s="16"/>
      <c r="AN4718" s="16"/>
      <c r="AO4718" s="16"/>
      <c r="AP4718" s="16"/>
      <c r="AQ4718" s="16"/>
      <c r="BI4718" s="1">
        <v>23</v>
      </c>
      <c r="BJ4718" s="6">
        <f>SUM($R$5:R4720)-$AB$2</f>
        <v>503.79062979999935</v>
      </c>
      <c r="BK4718" s="6">
        <f>SUM($R$5:S4720)-$AB$2</f>
        <v>2483.8395234240033</v>
      </c>
      <c r="BL4718" s="6">
        <f>SUM($R$5:T4720)-$AB$2</f>
        <v>7433.9617574840067</v>
      </c>
      <c r="BM4718" s="6">
        <f>SUM($R$5:U4720)-$AB$2</f>
        <v>14364.132885168068</v>
      </c>
      <c r="BN4718" s="6">
        <f>SUM($R$5:V4720)-$AB$2</f>
        <v>24264.377353288146</v>
      </c>
      <c r="BO4718" s="6">
        <f>SUM($R$5:W4720)-$AB$2</f>
        <v>36144.670715031978</v>
      </c>
      <c r="BP4718" s="16"/>
    </row>
    <row r="4719" spans="1:68" x14ac:dyDescent="0.45">
      <c r="A4719" s="1">
        <v>2008</v>
      </c>
      <c r="B4719" s="1">
        <v>7</v>
      </c>
      <c r="C4719" s="1">
        <v>16</v>
      </c>
      <c r="D4719" s="1">
        <v>1</v>
      </c>
      <c r="E4719" s="1">
        <v>21.1</v>
      </c>
      <c r="F4719" s="1">
        <v>0</v>
      </c>
      <c r="G4719" s="4"/>
      <c r="H4719" s="4"/>
      <c r="Q4719" s="1">
        <v>22</v>
      </c>
      <c r="R4719" s="6">
        <f t="shared" si="6270"/>
        <v>0</v>
      </c>
      <c r="S4719" s="6">
        <f t="shared" si="6271"/>
        <v>0</v>
      </c>
      <c r="T4719" s="6">
        <f t="shared" si="6272"/>
        <v>0</v>
      </c>
      <c r="U4719" s="6">
        <f t="shared" si="6273"/>
        <v>0</v>
      </c>
      <c r="V4719" s="6">
        <f t="shared" si="6274"/>
        <v>0</v>
      </c>
      <c r="W4719" s="6">
        <f t="shared" si="6275"/>
        <v>0</v>
      </c>
      <c r="X4719" s="17"/>
      <c r="Y4719" s="17"/>
      <c r="Z4719" s="17"/>
      <c r="AA4719" s="17"/>
      <c r="AB4719" s="17"/>
      <c r="AC4719" s="17"/>
      <c r="AE4719" s="16"/>
      <c r="AF4719" s="16"/>
      <c r="AG4719" s="16"/>
      <c r="AH4719" s="16"/>
      <c r="AI4719" s="16"/>
      <c r="AJ4719" s="16"/>
      <c r="AL4719" s="16"/>
      <c r="AM4719" s="16"/>
      <c r="AN4719" s="16"/>
      <c r="AO4719" s="16"/>
      <c r="AP4719" s="16"/>
      <c r="AQ4719" s="16"/>
      <c r="BI4719" s="1">
        <v>0</v>
      </c>
      <c r="BJ4719" s="6">
        <f t="shared" ref="BJ4719" si="6330">R4721-$AB$2</f>
        <v>-6.53125</v>
      </c>
      <c r="BK4719" s="6">
        <f t="shared" ref="BK4719" si="6331">S4721-$AB$2</f>
        <v>-6.53125</v>
      </c>
      <c r="BL4719" s="6">
        <f t="shared" ref="BL4719" si="6332">T4721-$AB$2</f>
        <v>-6.53125</v>
      </c>
      <c r="BM4719" s="6">
        <f t="shared" ref="BM4719" si="6333">U4721-$AB$2</f>
        <v>-6.53125</v>
      </c>
      <c r="BN4719" s="6">
        <f t="shared" ref="BN4719" si="6334">V4721-$AB$2</f>
        <v>-6.53125</v>
      </c>
      <c r="BO4719" s="6">
        <f t="shared" ref="BO4719" si="6335">W4721-$AB$2</f>
        <v>-6.53125</v>
      </c>
      <c r="BP4719" s="16">
        <v>198</v>
      </c>
    </row>
    <row r="4720" spans="1:68" x14ac:dyDescent="0.45">
      <c r="A4720" s="1">
        <v>2008</v>
      </c>
      <c r="B4720" s="1">
        <v>7</v>
      </c>
      <c r="C4720" s="1">
        <v>16</v>
      </c>
      <c r="D4720" s="1">
        <v>2</v>
      </c>
      <c r="E4720" s="1">
        <v>20.9</v>
      </c>
      <c r="F4720" s="1">
        <v>0</v>
      </c>
      <c r="G4720" s="4"/>
      <c r="H4720" s="4"/>
      <c r="Q4720" s="1">
        <v>23</v>
      </c>
      <c r="R4720" s="6">
        <f t="shared" si="6270"/>
        <v>0</v>
      </c>
      <c r="S4720" s="6">
        <f t="shared" si="6271"/>
        <v>0</v>
      </c>
      <c r="T4720" s="6">
        <f t="shared" si="6272"/>
        <v>0</v>
      </c>
      <c r="U4720" s="6">
        <f t="shared" si="6273"/>
        <v>0</v>
      </c>
      <c r="V4720" s="6">
        <f t="shared" si="6274"/>
        <v>0</v>
      </c>
      <c r="W4720" s="6">
        <f t="shared" si="6275"/>
        <v>0</v>
      </c>
      <c r="X4720" s="17"/>
      <c r="Y4720" s="17"/>
      <c r="Z4720" s="17"/>
      <c r="AA4720" s="17"/>
      <c r="AB4720" s="17"/>
      <c r="AC4720" s="17"/>
      <c r="AE4720" s="16"/>
      <c r="AF4720" s="16"/>
      <c r="AG4720" s="16"/>
      <c r="AH4720" s="16"/>
      <c r="AI4720" s="16"/>
      <c r="AJ4720" s="16"/>
      <c r="AL4720" s="16"/>
      <c r="AM4720" s="16"/>
      <c r="AN4720" s="16"/>
      <c r="AO4720" s="16"/>
      <c r="AP4720" s="16"/>
      <c r="AQ4720" s="16"/>
      <c r="BI4720" s="1">
        <v>1</v>
      </c>
      <c r="BJ4720" s="6">
        <f>SUM($R$5:R4722)-$AB$2</f>
        <v>503.79062979999935</v>
      </c>
      <c r="BK4720" s="6">
        <f>SUM($R$5:S4722)-$AB$2</f>
        <v>2483.8395234240033</v>
      </c>
      <c r="BL4720" s="6">
        <f>SUM($R$5:T4722)-$AB$2</f>
        <v>7433.9617574840067</v>
      </c>
      <c r="BM4720" s="6">
        <f>SUM($R$5:U4722)-$AB$2</f>
        <v>14364.132885168068</v>
      </c>
      <c r="BN4720" s="6">
        <f>SUM($R$5:V4722)-$AB$2</f>
        <v>24264.377353288146</v>
      </c>
      <c r="BO4720" s="6">
        <f>SUM($R$5:W4722)-$AB$2</f>
        <v>36144.670715031978</v>
      </c>
      <c r="BP4720" s="16"/>
    </row>
    <row r="4721" spans="1:68" x14ac:dyDescent="0.45">
      <c r="A4721" s="1">
        <v>2008</v>
      </c>
      <c r="B4721" s="1">
        <v>7</v>
      </c>
      <c r="C4721" s="1">
        <v>16</v>
      </c>
      <c r="D4721" s="1">
        <v>3</v>
      </c>
      <c r="E4721" s="1">
        <v>20.9</v>
      </c>
      <c r="F4721" s="1">
        <v>0</v>
      </c>
      <c r="G4721" s="4"/>
      <c r="H4721" s="4"/>
      <c r="Q4721" s="1">
        <v>0</v>
      </c>
      <c r="R4721" s="6">
        <f t="shared" si="6270"/>
        <v>0</v>
      </c>
      <c r="S4721" s="6">
        <f t="shared" si="6271"/>
        <v>0</v>
      </c>
      <c r="T4721" s="6">
        <f t="shared" si="6272"/>
        <v>0</v>
      </c>
      <c r="U4721" s="6">
        <f t="shared" si="6273"/>
        <v>0</v>
      </c>
      <c r="V4721" s="6">
        <f t="shared" si="6274"/>
        <v>0</v>
      </c>
      <c r="W4721" s="6">
        <f t="shared" si="6275"/>
        <v>0</v>
      </c>
      <c r="X4721" s="17"/>
      <c r="Y4721" s="17"/>
      <c r="Z4721" s="17"/>
      <c r="AA4721" s="17"/>
      <c r="AB4721" s="17"/>
      <c r="AC4721" s="17"/>
      <c r="AE4721" s="16"/>
      <c r="AF4721" s="16"/>
      <c r="AG4721" s="16"/>
      <c r="AH4721" s="16"/>
      <c r="AI4721" s="16"/>
      <c r="AJ4721" s="16"/>
      <c r="AL4721" s="16"/>
      <c r="AM4721" s="16"/>
      <c r="AN4721" s="16"/>
      <c r="AO4721" s="16"/>
      <c r="AP4721" s="16"/>
      <c r="AQ4721" s="16"/>
      <c r="BI4721" s="1">
        <v>2</v>
      </c>
      <c r="BJ4721" s="6">
        <f>SUM($R$5:R4723)-$AB$2</f>
        <v>503.79062979999935</v>
      </c>
      <c r="BK4721" s="6">
        <f>SUM($R$5:S4723)-$AB$2</f>
        <v>2483.8395234240033</v>
      </c>
      <c r="BL4721" s="6">
        <f>SUM($R$5:T4723)-$AB$2</f>
        <v>7433.9617574840067</v>
      </c>
      <c r="BM4721" s="6">
        <f>SUM($R$5:U4723)-$AB$2</f>
        <v>14364.132885168068</v>
      </c>
      <c r="BN4721" s="6">
        <f>SUM($R$5:V4723)-$AB$2</f>
        <v>24264.377353288146</v>
      </c>
      <c r="BO4721" s="6">
        <f>SUM($R$5:W4723)-$AB$2</f>
        <v>36144.670715031978</v>
      </c>
      <c r="BP4721" s="16"/>
    </row>
    <row r="4722" spans="1:68" x14ac:dyDescent="0.45">
      <c r="A4722" s="1">
        <v>2008</v>
      </c>
      <c r="B4722" s="1">
        <v>7</v>
      </c>
      <c r="C4722" s="1">
        <v>16</v>
      </c>
      <c r="D4722" s="1">
        <v>4</v>
      </c>
      <c r="E4722" s="1">
        <v>20.9</v>
      </c>
      <c r="F4722" s="1">
        <v>0</v>
      </c>
      <c r="G4722" s="4"/>
      <c r="H4722" s="4"/>
      <c r="Q4722" s="1">
        <v>1</v>
      </c>
      <c r="R4722" s="6">
        <f t="shared" si="6270"/>
        <v>0</v>
      </c>
      <c r="S4722" s="6">
        <f t="shared" si="6271"/>
        <v>0</v>
      </c>
      <c r="T4722" s="6">
        <f t="shared" si="6272"/>
        <v>0</v>
      </c>
      <c r="U4722" s="6">
        <f t="shared" si="6273"/>
        <v>0</v>
      </c>
      <c r="V4722" s="6">
        <f t="shared" si="6274"/>
        <v>0</v>
      </c>
      <c r="W4722" s="6">
        <f t="shared" si="6275"/>
        <v>0</v>
      </c>
      <c r="X4722" s="17"/>
      <c r="Y4722" s="17"/>
      <c r="Z4722" s="17"/>
      <c r="AA4722" s="17"/>
      <c r="AB4722" s="17"/>
      <c r="AC4722" s="17"/>
      <c r="AE4722" s="16"/>
      <c r="AF4722" s="16"/>
      <c r="AG4722" s="16"/>
      <c r="AH4722" s="16"/>
      <c r="AI4722" s="16"/>
      <c r="AJ4722" s="16"/>
      <c r="AL4722" s="16"/>
      <c r="AM4722" s="16"/>
      <c r="AN4722" s="16"/>
      <c r="AO4722" s="16"/>
      <c r="AP4722" s="16"/>
      <c r="AQ4722" s="16"/>
      <c r="BI4722" s="1">
        <v>3</v>
      </c>
      <c r="BJ4722" s="6">
        <f>SUM($R$5:R4724)-$AB$2</f>
        <v>503.79062979999935</v>
      </c>
      <c r="BK4722" s="6">
        <f>SUM($R$5:S4724)-$AB$2</f>
        <v>2483.8395234240033</v>
      </c>
      <c r="BL4722" s="6">
        <f>SUM($R$5:T4724)-$AB$2</f>
        <v>7433.9617574840067</v>
      </c>
      <c r="BM4722" s="6">
        <f>SUM($R$5:U4724)-$AB$2</f>
        <v>14364.132885168068</v>
      </c>
      <c r="BN4722" s="6">
        <f>SUM($R$5:V4724)-$AB$2</f>
        <v>24264.377353288146</v>
      </c>
      <c r="BO4722" s="6">
        <f>SUM($R$5:W4724)-$AB$2</f>
        <v>36144.670715031978</v>
      </c>
      <c r="BP4722" s="16"/>
    </row>
    <row r="4723" spans="1:68" x14ac:dyDescent="0.45">
      <c r="A4723" s="1">
        <v>2008</v>
      </c>
      <c r="B4723" s="1">
        <v>7</v>
      </c>
      <c r="C4723" s="1">
        <v>16</v>
      </c>
      <c r="D4723" s="1">
        <v>5</v>
      </c>
      <c r="E4723" s="1">
        <v>20.7</v>
      </c>
      <c r="F4723" s="1">
        <v>0</v>
      </c>
      <c r="G4723" s="4"/>
      <c r="H4723" s="4"/>
      <c r="Q4723" s="1">
        <v>2</v>
      </c>
      <c r="R4723" s="6">
        <f t="shared" si="6270"/>
        <v>0</v>
      </c>
      <c r="S4723" s="6">
        <f t="shared" si="6271"/>
        <v>0</v>
      </c>
      <c r="T4723" s="6">
        <f t="shared" si="6272"/>
        <v>0</v>
      </c>
      <c r="U4723" s="6">
        <f t="shared" si="6273"/>
        <v>0</v>
      </c>
      <c r="V4723" s="6">
        <f t="shared" si="6274"/>
        <v>0</v>
      </c>
      <c r="W4723" s="6">
        <f t="shared" si="6275"/>
        <v>0</v>
      </c>
      <c r="X4723" s="17"/>
      <c r="Y4723" s="17"/>
      <c r="Z4723" s="17"/>
      <c r="AA4723" s="17"/>
      <c r="AB4723" s="17"/>
      <c r="AC4723" s="17"/>
      <c r="AE4723" s="16"/>
      <c r="AF4723" s="16"/>
      <c r="AG4723" s="16"/>
      <c r="AH4723" s="16"/>
      <c r="AI4723" s="16"/>
      <c r="AJ4723" s="16"/>
      <c r="AL4723" s="16"/>
      <c r="AM4723" s="16"/>
      <c r="AN4723" s="16"/>
      <c r="AO4723" s="16"/>
      <c r="AP4723" s="16"/>
      <c r="AQ4723" s="16"/>
      <c r="BI4723" s="1">
        <v>4</v>
      </c>
      <c r="BJ4723" s="6">
        <f>SUM($R$5:R4725)-$AB$2</f>
        <v>503.79062979999935</v>
      </c>
      <c r="BK4723" s="6">
        <f>SUM($R$5:S4725)-$AB$2</f>
        <v>2483.8395234240033</v>
      </c>
      <c r="BL4723" s="6">
        <f>SUM($R$5:T4725)-$AB$2</f>
        <v>7433.9617574840067</v>
      </c>
      <c r="BM4723" s="6">
        <f>SUM($R$5:U4725)-$AB$2</f>
        <v>14364.132885168068</v>
      </c>
      <c r="BN4723" s="6">
        <f>SUM($R$5:V4725)-$AB$2</f>
        <v>24264.377353288146</v>
      </c>
      <c r="BO4723" s="6">
        <f>SUM($R$5:W4725)-$AB$2</f>
        <v>36144.670715031978</v>
      </c>
      <c r="BP4723" s="16"/>
    </row>
    <row r="4724" spans="1:68" x14ac:dyDescent="0.45">
      <c r="A4724" s="1">
        <v>2008</v>
      </c>
      <c r="B4724" s="1">
        <v>7</v>
      </c>
      <c r="C4724" s="1">
        <v>16</v>
      </c>
      <c r="D4724" s="1">
        <v>6</v>
      </c>
      <c r="E4724" s="1">
        <v>20.399999999999999</v>
      </c>
      <c r="F4724" s="1">
        <v>13.83</v>
      </c>
      <c r="G4724" s="4"/>
      <c r="H4724" s="4"/>
      <c r="Q4724" s="1">
        <v>3</v>
      </c>
      <c r="R4724" s="6">
        <f t="shared" si="6270"/>
        <v>0</v>
      </c>
      <c r="S4724" s="6">
        <f t="shared" si="6271"/>
        <v>0</v>
      </c>
      <c r="T4724" s="6">
        <f t="shared" si="6272"/>
        <v>0</v>
      </c>
      <c r="U4724" s="6">
        <f t="shared" si="6273"/>
        <v>0</v>
      </c>
      <c r="V4724" s="6">
        <f t="shared" si="6274"/>
        <v>0</v>
      </c>
      <c r="W4724" s="6">
        <f t="shared" si="6275"/>
        <v>0</v>
      </c>
      <c r="X4724" s="17"/>
      <c r="Y4724" s="17"/>
      <c r="Z4724" s="17"/>
      <c r="AA4724" s="17"/>
      <c r="AB4724" s="17"/>
      <c r="AC4724" s="17"/>
      <c r="AE4724" s="16"/>
      <c r="AF4724" s="16"/>
      <c r="AG4724" s="16"/>
      <c r="AH4724" s="16"/>
      <c r="AI4724" s="16"/>
      <c r="AJ4724" s="16"/>
      <c r="AL4724" s="16"/>
      <c r="AM4724" s="16"/>
      <c r="AN4724" s="16"/>
      <c r="AO4724" s="16"/>
      <c r="AP4724" s="16"/>
      <c r="AQ4724" s="16"/>
      <c r="BI4724" s="1">
        <v>5</v>
      </c>
      <c r="BJ4724" s="6">
        <f>SUM($R$5:R4726)-$AB$2</f>
        <v>503.79062979999935</v>
      </c>
      <c r="BK4724" s="6">
        <f>SUM($R$5:S4726)-$AB$2</f>
        <v>2483.8395234240033</v>
      </c>
      <c r="BL4724" s="6">
        <f>SUM($R$5:T4726)-$AB$2</f>
        <v>7433.9617574840067</v>
      </c>
      <c r="BM4724" s="6">
        <f>SUM($R$5:U4726)-$AB$2</f>
        <v>14364.132885168068</v>
      </c>
      <c r="BN4724" s="6">
        <f>SUM($R$5:V4726)-$AB$2</f>
        <v>24264.377353288146</v>
      </c>
      <c r="BO4724" s="6">
        <f>SUM($R$5:W4726)-$AB$2</f>
        <v>36144.670715031978</v>
      </c>
      <c r="BP4724" s="16"/>
    </row>
    <row r="4725" spans="1:68" x14ac:dyDescent="0.45">
      <c r="A4725" s="1">
        <v>2008</v>
      </c>
      <c r="B4725" s="1">
        <v>7</v>
      </c>
      <c r="C4725" s="1">
        <v>16</v>
      </c>
      <c r="D4725" s="1">
        <v>7</v>
      </c>
      <c r="E4725" s="1">
        <v>21.1</v>
      </c>
      <c r="F4725" s="1">
        <v>191.82</v>
      </c>
      <c r="G4725" s="4"/>
      <c r="H4725" s="4"/>
      <c r="Q4725" s="1">
        <v>4</v>
      </c>
      <c r="R4725" s="6">
        <f t="shared" si="6270"/>
        <v>0</v>
      </c>
      <c r="S4725" s="6">
        <f t="shared" si="6271"/>
        <v>0</v>
      </c>
      <c r="T4725" s="6">
        <f t="shared" si="6272"/>
        <v>0</v>
      </c>
      <c r="U4725" s="6">
        <f t="shared" si="6273"/>
        <v>0</v>
      </c>
      <c r="V4725" s="6">
        <f t="shared" si="6274"/>
        <v>0</v>
      </c>
      <c r="W4725" s="6">
        <f t="shared" si="6275"/>
        <v>0</v>
      </c>
      <c r="X4725" s="17"/>
      <c r="Y4725" s="17"/>
      <c r="Z4725" s="17"/>
      <c r="AA4725" s="17"/>
      <c r="AB4725" s="17"/>
      <c r="AC4725" s="17"/>
      <c r="AE4725" s="16"/>
      <c r="AF4725" s="16"/>
      <c r="AG4725" s="16"/>
      <c r="AH4725" s="16"/>
      <c r="AI4725" s="16"/>
      <c r="AJ4725" s="16"/>
      <c r="AL4725" s="16"/>
      <c r="AM4725" s="16"/>
      <c r="AN4725" s="16"/>
      <c r="AO4725" s="16"/>
      <c r="AP4725" s="16"/>
      <c r="AQ4725" s="16"/>
      <c r="BI4725" s="1">
        <v>6</v>
      </c>
      <c r="BJ4725" s="6">
        <f>SUM($R$5:R4727)-$AB$2</f>
        <v>503.79865119999937</v>
      </c>
      <c r="BK4725" s="6">
        <f>SUM($R$5:S4727)-$AB$2</f>
        <v>2483.8786678560032</v>
      </c>
      <c r="BL4725" s="6">
        <f>SUM($R$5:T4727)-$AB$2</f>
        <v>7434.0787094960069</v>
      </c>
      <c r="BM4725" s="6">
        <f>SUM($R$5:U4727)-$AB$2</f>
        <v>14364.35876779207</v>
      </c>
      <c r="BN4725" s="6">
        <f>SUM($R$5:V4727)-$AB$2</f>
        <v>24264.758851072151</v>
      </c>
      <c r="BO4725" s="6">
        <f>SUM($R$5:W4727)-$AB$2</f>
        <v>36145.238951007974</v>
      </c>
      <c r="BP4725" s="16"/>
    </row>
    <row r="4726" spans="1:68" x14ac:dyDescent="0.45">
      <c r="A4726" s="1">
        <v>2008</v>
      </c>
      <c r="B4726" s="1">
        <v>7</v>
      </c>
      <c r="C4726" s="1">
        <v>16</v>
      </c>
      <c r="D4726" s="1">
        <v>8</v>
      </c>
      <c r="E4726" s="1">
        <v>22.3</v>
      </c>
      <c r="F4726" s="1">
        <v>401.57</v>
      </c>
      <c r="G4726" s="4"/>
      <c r="H4726" s="4"/>
      <c r="Q4726" s="1">
        <v>5</v>
      </c>
      <c r="R4726" s="6">
        <f t="shared" si="6270"/>
        <v>0</v>
      </c>
      <c r="S4726" s="6">
        <f t="shared" si="6271"/>
        <v>0</v>
      </c>
      <c r="T4726" s="6">
        <f t="shared" si="6272"/>
        <v>0</v>
      </c>
      <c r="U4726" s="6">
        <f t="shared" si="6273"/>
        <v>0</v>
      </c>
      <c r="V4726" s="6">
        <f t="shared" si="6274"/>
        <v>0</v>
      </c>
      <c r="W4726" s="6">
        <f t="shared" si="6275"/>
        <v>0</v>
      </c>
      <c r="X4726" s="17"/>
      <c r="Y4726" s="17"/>
      <c r="Z4726" s="17"/>
      <c r="AA4726" s="17"/>
      <c r="AB4726" s="17"/>
      <c r="AC4726" s="17"/>
      <c r="AE4726" s="16"/>
      <c r="AF4726" s="16"/>
      <c r="AG4726" s="16"/>
      <c r="AH4726" s="16"/>
      <c r="AI4726" s="16"/>
      <c r="AJ4726" s="16"/>
      <c r="AL4726" s="16"/>
      <c r="AM4726" s="16"/>
      <c r="AN4726" s="16"/>
      <c r="AO4726" s="16"/>
      <c r="AP4726" s="16"/>
      <c r="AQ4726" s="16"/>
      <c r="BI4726" s="1">
        <v>7</v>
      </c>
      <c r="BJ4726" s="6">
        <f>SUM($R$5:R4728)-$AB$2</f>
        <v>503.90990679999936</v>
      </c>
      <c r="BK4726" s="6">
        <f>SUM($R$5:S4728)-$AB$2</f>
        <v>2484.4215951840029</v>
      </c>
      <c r="BL4726" s="6">
        <f>SUM($R$5:T4728)-$AB$2</f>
        <v>7435.7008161440062</v>
      </c>
      <c r="BM4726" s="6">
        <f>SUM($R$5:U4728)-$AB$2</f>
        <v>14367.491725488071</v>
      </c>
      <c r="BN4726" s="6">
        <f>SUM($R$5:V4728)-$AB$2</f>
        <v>24270.050167408153</v>
      </c>
      <c r="BO4726" s="6">
        <f>SUM($R$5:W4728)-$AB$2</f>
        <v>36153.120297711976</v>
      </c>
      <c r="BP4726" s="16"/>
    </row>
    <row r="4727" spans="1:68" x14ac:dyDescent="0.45">
      <c r="A4727" s="1">
        <v>2008</v>
      </c>
      <c r="B4727" s="1">
        <v>7</v>
      </c>
      <c r="C4727" s="1">
        <v>16</v>
      </c>
      <c r="D4727" s="1">
        <v>9</v>
      </c>
      <c r="E4727" s="1">
        <v>24</v>
      </c>
      <c r="F4727" s="1">
        <v>601.61</v>
      </c>
      <c r="G4727" s="4"/>
      <c r="H4727" s="4"/>
      <c r="Q4727" s="1">
        <v>6</v>
      </c>
      <c r="R4727" s="6">
        <f t="shared" si="6270"/>
        <v>8.0213999999999997E-3</v>
      </c>
      <c r="S4727" s="6">
        <f t="shared" si="6271"/>
        <v>3.1123031999999998E-2</v>
      </c>
      <c r="T4727" s="6">
        <f t="shared" si="6272"/>
        <v>7.7807579999999987E-2</v>
      </c>
      <c r="U4727" s="6">
        <f t="shared" si="6273"/>
        <v>0.108930612</v>
      </c>
      <c r="V4727" s="6">
        <f t="shared" si="6274"/>
        <v>0.15561515999999997</v>
      </c>
      <c r="W4727" s="6">
        <f t="shared" si="6275"/>
        <v>0.186738192</v>
      </c>
      <c r="X4727" s="17"/>
      <c r="Y4727" s="17"/>
      <c r="Z4727" s="17"/>
      <c r="AA4727" s="17"/>
      <c r="AB4727" s="17"/>
      <c r="AC4727" s="17"/>
      <c r="AE4727" s="16"/>
      <c r="AF4727" s="16"/>
      <c r="AG4727" s="16"/>
      <c r="AH4727" s="16"/>
      <c r="AI4727" s="16"/>
      <c r="AJ4727" s="16"/>
      <c r="AL4727" s="16"/>
      <c r="AM4727" s="16"/>
      <c r="AN4727" s="16"/>
      <c r="AO4727" s="16"/>
      <c r="AP4727" s="16"/>
      <c r="AQ4727" s="16"/>
      <c r="BI4727" s="1">
        <v>8</v>
      </c>
      <c r="BJ4727" s="6">
        <f>SUM($R$5:R4729)-$AB$2</f>
        <v>504.14281739999939</v>
      </c>
      <c r="BK4727" s="6">
        <f>SUM($R$5:S4729)-$AB$2</f>
        <v>2485.5581989120033</v>
      </c>
      <c r="BL4727" s="6">
        <f>SUM($R$5:T4729)-$AB$2</f>
        <v>7439.0966526920056</v>
      </c>
      <c r="BM4727" s="6">
        <f>SUM($R$5:U4729)-$AB$2</f>
        <v>14374.050487984072</v>
      </c>
      <c r="BN4727" s="6">
        <f>SUM($R$5:V4729)-$AB$2</f>
        <v>24281.127395544154</v>
      </c>
      <c r="BO4727" s="6">
        <f>SUM($R$5:W4729)-$AB$2</f>
        <v>36169.61968461598</v>
      </c>
      <c r="BP4727" s="16"/>
    </row>
    <row r="4728" spans="1:68" x14ac:dyDescent="0.45">
      <c r="A4728" s="1">
        <v>2008</v>
      </c>
      <c r="B4728" s="1">
        <v>7</v>
      </c>
      <c r="C4728" s="1">
        <v>16</v>
      </c>
      <c r="D4728" s="1">
        <v>10</v>
      </c>
      <c r="E4728" s="1">
        <v>25.5</v>
      </c>
      <c r="F4728" s="1">
        <v>773.26</v>
      </c>
      <c r="G4728" s="4"/>
      <c r="H4728" s="4"/>
      <c r="Q4728" s="1">
        <v>7</v>
      </c>
      <c r="R4728" s="6">
        <f t="shared" si="6270"/>
        <v>0.11125559999999998</v>
      </c>
      <c r="S4728" s="6">
        <f t="shared" si="6271"/>
        <v>0.43167172799999992</v>
      </c>
      <c r="T4728" s="6">
        <f t="shared" si="6272"/>
        <v>1.0791793199999997</v>
      </c>
      <c r="U4728" s="6">
        <f t="shared" si="6273"/>
        <v>1.5108510479999997</v>
      </c>
      <c r="V4728" s="6">
        <f t="shared" si="6274"/>
        <v>2.1583586399999994</v>
      </c>
      <c r="W4728" s="6">
        <f t="shared" si="6275"/>
        <v>2.5900303679999999</v>
      </c>
      <c r="X4728" s="17"/>
      <c r="Y4728" s="17"/>
      <c r="Z4728" s="17"/>
      <c r="AA4728" s="17"/>
      <c r="AB4728" s="17"/>
      <c r="AC4728" s="17"/>
      <c r="AE4728" s="16"/>
      <c r="AF4728" s="16"/>
      <c r="AG4728" s="16"/>
      <c r="AH4728" s="16"/>
      <c r="AI4728" s="16"/>
      <c r="AJ4728" s="16"/>
      <c r="AL4728" s="16"/>
      <c r="AM4728" s="16"/>
      <c r="AN4728" s="16"/>
      <c r="AO4728" s="16"/>
      <c r="AP4728" s="16"/>
      <c r="AQ4728" s="16"/>
      <c r="BI4728" s="1">
        <v>9</v>
      </c>
      <c r="BJ4728" s="6">
        <f>SUM($R$5:R4730)-$AB$2</f>
        <v>504.49175119999938</v>
      </c>
      <c r="BK4728" s="6">
        <f>SUM($R$5:S4730)-$AB$2</f>
        <v>2487.2609958560033</v>
      </c>
      <c r="BL4728" s="6">
        <f>SUM($R$5:T4730)-$AB$2</f>
        <v>7444.1841074960048</v>
      </c>
      <c r="BM4728" s="6">
        <f>SUM($R$5:U4730)-$AB$2</f>
        <v>14383.876463792072</v>
      </c>
      <c r="BN4728" s="6">
        <f>SUM($R$5:V4730)-$AB$2</f>
        <v>24297.722687072153</v>
      </c>
      <c r="BO4728" s="6">
        <f>SUM($R$5:W4730)-$AB$2</f>
        <v>36194.338155007979</v>
      </c>
      <c r="BP4728" s="16"/>
    </row>
    <row r="4729" spans="1:68" x14ac:dyDescent="0.45">
      <c r="A4729" s="1">
        <v>2008</v>
      </c>
      <c r="B4729" s="1">
        <v>7</v>
      </c>
      <c r="C4729" s="1">
        <v>16</v>
      </c>
      <c r="D4729" s="1">
        <v>11</v>
      </c>
      <c r="E4729" s="1">
        <v>27.4</v>
      </c>
      <c r="F4729" s="1">
        <v>903.22</v>
      </c>
      <c r="G4729" s="4"/>
      <c r="H4729" s="4"/>
      <c r="Q4729" s="1">
        <v>8</v>
      </c>
      <c r="R4729" s="6">
        <f t="shared" si="6270"/>
        <v>0.2329106</v>
      </c>
      <c r="S4729" s="6">
        <f t="shared" si="6271"/>
        <v>0.9036931279999999</v>
      </c>
      <c r="T4729" s="6">
        <f t="shared" si="6272"/>
        <v>2.2592328199999998</v>
      </c>
      <c r="U4729" s="6">
        <f t="shared" si="6273"/>
        <v>3.1629259480000003</v>
      </c>
      <c r="V4729" s="6">
        <f t="shared" si="6274"/>
        <v>4.5184656399999996</v>
      </c>
      <c r="W4729" s="6">
        <f t="shared" si="6275"/>
        <v>5.4221587680000001</v>
      </c>
      <c r="X4729" s="17"/>
      <c r="Y4729" s="17"/>
      <c r="Z4729" s="17"/>
      <c r="AA4729" s="17"/>
      <c r="AB4729" s="17"/>
      <c r="AC4729" s="17"/>
      <c r="AE4729" s="16"/>
      <c r="AF4729" s="16"/>
      <c r="AG4729" s="16"/>
      <c r="AH4729" s="16"/>
      <c r="AI4729" s="16"/>
      <c r="AJ4729" s="16"/>
      <c r="AL4729" s="16"/>
      <c r="AM4729" s="16"/>
      <c r="AN4729" s="16"/>
      <c r="AO4729" s="16"/>
      <c r="AP4729" s="16"/>
      <c r="AQ4729" s="16"/>
      <c r="BI4729" s="1">
        <v>10</v>
      </c>
      <c r="BJ4729" s="6">
        <f>SUM($R$5:R4731)-$AB$2</f>
        <v>504.94024199999939</v>
      </c>
      <c r="BK4729" s="6">
        <f>SUM($R$5:S4731)-$AB$2</f>
        <v>2489.4496309600031</v>
      </c>
      <c r="BL4729" s="6">
        <f>SUM($R$5:T4731)-$AB$2</f>
        <v>7450.7231033600046</v>
      </c>
      <c r="BM4729" s="6">
        <f>SUM($R$5:U4731)-$AB$2</f>
        <v>14396.505964720071</v>
      </c>
      <c r="BN4729" s="6">
        <f>SUM($R$5:V4731)-$AB$2</f>
        <v>24319.052909520153</v>
      </c>
      <c r="BO4729" s="6">
        <f>SUM($R$5:W4731)-$AB$2</f>
        <v>36226.109243279978</v>
      </c>
      <c r="BP4729" s="16"/>
    </row>
    <row r="4730" spans="1:68" x14ac:dyDescent="0.45">
      <c r="A4730" s="1">
        <v>2008</v>
      </c>
      <c r="B4730" s="1">
        <v>7</v>
      </c>
      <c r="C4730" s="1">
        <v>16</v>
      </c>
      <c r="D4730" s="1">
        <v>12</v>
      </c>
      <c r="E4730" s="1">
        <v>28.1</v>
      </c>
      <c r="F4730" s="1">
        <v>978.88</v>
      </c>
      <c r="G4730" s="4"/>
      <c r="H4730" s="4"/>
      <c r="Q4730" s="1">
        <v>9</v>
      </c>
      <c r="R4730" s="6">
        <f t="shared" si="6270"/>
        <v>0.34893379999999996</v>
      </c>
      <c r="S4730" s="6">
        <f t="shared" si="6271"/>
        <v>1.353863144</v>
      </c>
      <c r="T4730" s="6">
        <f t="shared" si="6272"/>
        <v>3.3846578599999995</v>
      </c>
      <c r="U4730" s="6">
        <f t="shared" si="6273"/>
        <v>4.738521003999999</v>
      </c>
      <c r="V4730" s="6">
        <f t="shared" si="6274"/>
        <v>6.7693157199999989</v>
      </c>
      <c r="W4730" s="6">
        <f t="shared" si="6275"/>
        <v>8.1231788639999998</v>
      </c>
      <c r="X4730" s="17"/>
      <c r="Y4730" s="17"/>
      <c r="Z4730" s="17"/>
      <c r="AA4730" s="17"/>
      <c r="AB4730" s="17"/>
      <c r="AC4730" s="17"/>
      <c r="AE4730" s="16"/>
      <c r="AF4730" s="16"/>
      <c r="AG4730" s="16"/>
      <c r="AH4730" s="16"/>
      <c r="AI4730" s="16"/>
      <c r="AJ4730" s="16"/>
      <c r="AL4730" s="16"/>
      <c r="AM4730" s="16"/>
      <c r="AN4730" s="16"/>
      <c r="AO4730" s="16"/>
      <c r="AP4730" s="16"/>
      <c r="AQ4730" s="16"/>
      <c r="BI4730" s="1">
        <v>11</v>
      </c>
      <c r="BJ4730" s="6">
        <f>SUM($R$5:R4732)-$AB$2</f>
        <v>505.4641095999994</v>
      </c>
      <c r="BK4730" s="6">
        <f>SUM($R$5:S4732)-$AB$2</f>
        <v>2492.0061048480029</v>
      </c>
      <c r="BL4730" s="6">
        <f>SUM($R$5:T4732)-$AB$2</f>
        <v>7458.3610929680053</v>
      </c>
      <c r="BM4730" s="6">
        <f>SUM($R$5:U4732)-$AB$2</f>
        <v>14411.258076336071</v>
      </c>
      <c r="BN4730" s="6">
        <f>SUM($R$5:V4732)-$AB$2</f>
        <v>24343.968052576154</v>
      </c>
      <c r="BO4730" s="6">
        <f>SUM($R$5:W4732)-$AB$2</f>
        <v>36263.22002406398</v>
      </c>
      <c r="BP4730" s="16"/>
    </row>
    <row r="4731" spans="1:68" x14ac:dyDescent="0.45">
      <c r="A4731" s="1">
        <v>2008</v>
      </c>
      <c r="B4731" s="1">
        <v>7</v>
      </c>
      <c r="C4731" s="1">
        <v>16</v>
      </c>
      <c r="D4731" s="1">
        <v>13</v>
      </c>
      <c r="E4731" s="1">
        <v>29.1</v>
      </c>
      <c r="F4731" s="1">
        <v>997.87</v>
      </c>
      <c r="G4731" s="4"/>
      <c r="H4731" s="4"/>
      <c r="Q4731" s="1">
        <v>10</v>
      </c>
      <c r="R4731" s="6">
        <f t="shared" si="6270"/>
        <v>0.44849079999999997</v>
      </c>
      <c r="S4731" s="6">
        <f t="shared" si="6271"/>
        <v>1.740144304</v>
      </c>
      <c r="T4731" s="6">
        <f t="shared" si="6272"/>
        <v>4.3503607599999992</v>
      </c>
      <c r="U4731" s="6">
        <f t="shared" si="6273"/>
        <v>6.0905050640000002</v>
      </c>
      <c r="V4731" s="6">
        <f t="shared" si="6274"/>
        <v>8.7007215199999983</v>
      </c>
      <c r="W4731" s="6">
        <f t="shared" si="6275"/>
        <v>10.440865824000001</v>
      </c>
      <c r="X4731" s="17"/>
      <c r="Y4731" s="17"/>
      <c r="Z4731" s="17"/>
      <c r="AA4731" s="17"/>
      <c r="AB4731" s="17"/>
      <c r="AC4731" s="17"/>
      <c r="AE4731" s="16"/>
      <c r="AF4731" s="16"/>
      <c r="AG4731" s="16"/>
      <c r="AH4731" s="16"/>
      <c r="AI4731" s="16"/>
      <c r="AJ4731" s="16"/>
      <c r="AL4731" s="16"/>
      <c r="AM4731" s="16"/>
      <c r="AN4731" s="16"/>
      <c r="AO4731" s="16"/>
      <c r="AP4731" s="16"/>
      <c r="AQ4731" s="16"/>
      <c r="BI4731" s="1">
        <v>12</v>
      </c>
      <c r="BJ4731" s="6">
        <f t="shared" ref="BJ4731" si="6336">R4733-$AB$2</f>
        <v>-5.9634996000000005</v>
      </c>
      <c r="BK4731" s="6">
        <f t="shared" ref="BK4731" si="6337">S4733-$AB$2</f>
        <v>-4.3283784480000005</v>
      </c>
      <c r="BL4731" s="6">
        <f t="shared" ref="BL4731" si="6338">T4733-$AB$2</f>
        <v>-1.0240711200000003</v>
      </c>
      <c r="BM4731" s="6">
        <f t="shared" ref="BM4731" si="6339">U4733-$AB$2</f>
        <v>1.1788004320000001</v>
      </c>
      <c r="BN4731" s="6">
        <f t="shared" ref="BN4731" si="6340">V4733-$AB$2</f>
        <v>4.4831077599999993</v>
      </c>
      <c r="BO4731" s="6">
        <f t="shared" ref="BO4731" si="6341">W4733-$AB$2</f>
        <v>6.6859793120000006</v>
      </c>
      <c r="BP4731" s="16"/>
    </row>
    <row r="4732" spans="1:68" x14ac:dyDescent="0.45">
      <c r="A4732" s="1">
        <v>2008</v>
      </c>
      <c r="B4732" s="1">
        <v>7</v>
      </c>
      <c r="C4732" s="1">
        <v>16</v>
      </c>
      <c r="D4732" s="1">
        <v>14</v>
      </c>
      <c r="E4732" s="1">
        <v>29.6</v>
      </c>
      <c r="F4732" s="1">
        <v>958.43</v>
      </c>
      <c r="G4732" s="4"/>
      <c r="H4732" s="4"/>
      <c r="Q4732" s="1">
        <v>11</v>
      </c>
      <c r="R4732" s="6">
        <f t="shared" si="6270"/>
        <v>0.52386759999999988</v>
      </c>
      <c r="S4732" s="6">
        <f t="shared" si="6271"/>
        <v>2.0326062879999998</v>
      </c>
      <c r="T4732" s="6">
        <f t="shared" si="6272"/>
        <v>5.0815157199999987</v>
      </c>
      <c r="U4732" s="6">
        <f t="shared" si="6273"/>
        <v>7.1141220079999989</v>
      </c>
      <c r="V4732" s="6">
        <f t="shared" si="6274"/>
        <v>10.163031439999997</v>
      </c>
      <c r="W4732" s="6">
        <f t="shared" si="6275"/>
        <v>12.195637727999999</v>
      </c>
      <c r="X4732" s="17"/>
      <c r="Y4732" s="17"/>
      <c r="Z4732" s="17"/>
      <c r="AA4732" s="17"/>
      <c r="AB4732" s="17"/>
      <c r="AC4732" s="17"/>
      <c r="AE4732" s="16"/>
      <c r="AF4732" s="16"/>
      <c r="AG4732" s="16"/>
      <c r="AH4732" s="16"/>
      <c r="AI4732" s="16"/>
      <c r="AJ4732" s="16"/>
      <c r="AL4732" s="16"/>
      <c r="AM4732" s="16"/>
      <c r="AN4732" s="16"/>
      <c r="AO4732" s="16"/>
      <c r="AP4732" s="16"/>
      <c r="AQ4732" s="16"/>
      <c r="BI4732" s="1">
        <v>13</v>
      </c>
      <c r="BJ4732" s="6">
        <f>SUM($R$5:R4734)-$AB$2</f>
        <v>506.61062459999937</v>
      </c>
      <c r="BK4732" s="6">
        <f>SUM($R$5:S4734)-$AB$2</f>
        <v>2497.6010980480028</v>
      </c>
      <c r="BL4732" s="6">
        <f>SUM($R$5:T4734)-$AB$2</f>
        <v>7475.0772816680046</v>
      </c>
      <c r="BM4732" s="6">
        <f>SUM($R$5:U4734)-$AB$2</f>
        <v>14443.543938736071</v>
      </c>
      <c r="BN4732" s="6">
        <f>SUM($R$5:V4734)-$AB$2</f>
        <v>24398.496305976154</v>
      </c>
      <c r="BO4732" s="6">
        <f>SUM($R$5:W4734)-$AB$2</f>
        <v>36344.439146663972</v>
      </c>
      <c r="BP4732" s="16"/>
    </row>
    <row r="4733" spans="1:68" x14ac:dyDescent="0.45">
      <c r="A4733" s="1">
        <v>2008</v>
      </c>
      <c r="B4733" s="1">
        <v>7</v>
      </c>
      <c r="C4733" s="1">
        <v>16</v>
      </c>
      <c r="D4733" s="1">
        <v>15</v>
      </c>
      <c r="E4733" s="1">
        <v>29.9</v>
      </c>
      <c r="F4733" s="1">
        <v>863.48</v>
      </c>
      <c r="G4733" s="4"/>
      <c r="H4733" s="4"/>
      <c r="Q4733" s="1">
        <v>12</v>
      </c>
      <c r="R4733" s="6">
        <f t="shared" si="6270"/>
        <v>0.56775039999999999</v>
      </c>
      <c r="S4733" s="6">
        <f t="shared" si="6271"/>
        <v>2.202871552</v>
      </c>
      <c r="T4733" s="6">
        <f t="shared" si="6272"/>
        <v>5.5071788799999997</v>
      </c>
      <c r="U4733" s="6">
        <f t="shared" si="6273"/>
        <v>7.7100504320000001</v>
      </c>
      <c r="V4733" s="6">
        <f t="shared" si="6274"/>
        <v>11.014357759999999</v>
      </c>
      <c r="W4733" s="6">
        <f t="shared" si="6275"/>
        <v>13.217229312000001</v>
      </c>
      <c r="X4733" s="17">
        <f t="shared" ref="X4733" si="6342">SUM(R4733:R4757)-$Z$2</f>
        <v>0.22059679999999915</v>
      </c>
      <c r="Y4733" s="17">
        <f t="shared" ref="Y4733" si="6343">SUM(S4733:S4757)-$Z$2</f>
        <v>15.903915583999998</v>
      </c>
      <c r="Z4733" s="17">
        <f t="shared" ref="Z4733" si="6344">SUM(T4733:T4757)-$Z$2</f>
        <v>47.597288959999986</v>
      </c>
      <c r="AA4733" s="17">
        <f t="shared" ref="AA4733" si="6345">SUM(U4733:U4757)-$Z$2</f>
        <v>68.726204544000012</v>
      </c>
      <c r="AB4733" s="17">
        <f t="shared" ref="AB4733" si="6346">SUM(V4733:V4757)-$Z$2</f>
        <v>100.41957791999998</v>
      </c>
      <c r="AC4733" s="17">
        <f t="shared" ref="AC4733" si="6347">SUM(W4733:W4757)-$Z$2</f>
        <v>121.54849350399998</v>
      </c>
      <c r="AE4733" s="16">
        <f t="shared" ref="AE4733" si="6348">IF(X4733&gt;0,1,0)</f>
        <v>1</v>
      </c>
      <c r="AF4733" s="16">
        <f t="shared" ref="AF4733" si="6349">IF(Y4733&gt;0,1,0)</f>
        <v>1</v>
      </c>
      <c r="AG4733" s="16">
        <f t="shared" ref="AG4733" si="6350">IF(Z4733&gt;0,1,0)</f>
        <v>1</v>
      </c>
      <c r="AH4733" s="16">
        <f t="shared" ref="AH4733" si="6351">IF(AA4733&gt;0,1,0)</f>
        <v>1</v>
      </c>
      <c r="AI4733" s="16">
        <f t="shared" ref="AI4733" si="6352">IF(AB4733&gt;0,1,0)</f>
        <v>1</v>
      </c>
      <c r="AJ4733" s="16">
        <f t="shared" ref="AJ4733" si="6353">IF(AC4733&gt;0,1,0)</f>
        <v>1</v>
      </c>
      <c r="AL4733" s="16">
        <f t="shared" ref="AL4733" si="6354">IF(X4733&lt;0,ABS(X4733*$AP$1),0)</f>
        <v>0</v>
      </c>
      <c r="AM4733" s="16">
        <f t="shared" ref="AM4733" si="6355">IF(Y4733&lt;0,ABS(Y4733*$AP$1),0)</f>
        <v>0</v>
      </c>
      <c r="AN4733" s="16">
        <f t="shared" ref="AN4733" si="6356">IF(Z4733&lt;0,ABS(Z4733*$AP$1),0)</f>
        <v>0</v>
      </c>
      <c r="AO4733" s="16">
        <f t="shared" ref="AO4733" si="6357">IF(AA4733&lt;0,ABS(AA4733*$AP$1),0)</f>
        <v>0</v>
      </c>
      <c r="AP4733" s="16">
        <f t="shared" ref="AP4733" si="6358">IF(AB4733&lt;0,ABS(AB4733*$AP$1),0)</f>
        <v>0</v>
      </c>
      <c r="AQ4733" s="16">
        <f t="shared" ref="AQ4733" si="6359">IF(AC4733&lt;0,ABS(AC4733*$AP$1),0)</f>
        <v>0</v>
      </c>
      <c r="BI4733" s="1">
        <v>14</v>
      </c>
      <c r="BJ4733" s="6">
        <f>SUM($R$5:R4735)-$AB$2</f>
        <v>507.16651399999932</v>
      </c>
      <c r="BK4733" s="6">
        <f>SUM($R$5:S4735)-$AB$2</f>
        <v>2500.313838320003</v>
      </c>
      <c r="BL4733" s="6">
        <f>SUM($R$5:T4735)-$AB$2</f>
        <v>7483.1821491200044</v>
      </c>
      <c r="BM4733" s="6">
        <f>SUM($R$5:U4735)-$AB$2</f>
        <v>14459.197784240072</v>
      </c>
      <c r="BN4733" s="6">
        <f>SUM($R$5:V4735)-$AB$2</f>
        <v>24424.934405840155</v>
      </c>
      <c r="BO4733" s="6">
        <f>SUM($R$5:W4735)-$AB$2</f>
        <v>36383.818351759968</v>
      </c>
      <c r="BP4733" s="16"/>
    </row>
    <row r="4734" spans="1:68" x14ac:dyDescent="0.45">
      <c r="A4734" s="1">
        <v>2008</v>
      </c>
      <c r="B4734" s="1">
        <v>7</v>
      </c>
      <c r="C4734" s="1">
        <v>16</v>
      </c>
      <c r="D4734" s="1">
        <v>16</v>
      </c>
      <c r="E4734" s="1">
        <v>29.7</v>
      </c>
      <c r="F4734" s="1">
        <v>720.38</v>
      </c>
      <c r="G4734" s="4"/>
      <c r="H4734" s="4"/>
      <c r="Q4734" s="1">
        <v>13</v>
      </c>
      <c r="R4734" s="6">
        <f t="shared" si="6270"/>
        <v>0.57876459999999996</v>
      </c>
      <c r="S4734" s="6">
        <f t="shared" si="6271"/>
        <v>2.2456066479999999</v>
      </c>
      <c r="T4734" s="6">
        <f t="shared" si="6272"/>
        <v>5.6140166199999992</v>
      </c>
      <c r="U4734" s="6">
        <f t="shared" si="6273"/>
        <v>7.8596232679999991</v>
      </c>
      <c r="V4734" s="6">
        <f t="shared" si="6274"/>
        <v>11.228033239999998</v>
      </c>
      <c r="W4734" s="6">
        <f t="shared" si="6275"/>
        <v>13.473639887999999</v>
      </c>
      <c r="X4734" s="17"/>
      <c r="Y4734" s="17"/>
      <c r="Z4734" s="17"/>
      <c r="AA4734" s="17"/>
      <c r="AB4734" s="17"/>
      <c r="AC4734" s="17"/>
      <c r="AE4734" s="16"/>
      <c r="AF4734" s="16"/>
      <c r="AG4734" s="16"/>
      <c r="AH4734" s="16"/>
      <c r="AI4734" s="16"/>
      <c r="AJ4734" s="16"/>
      <c r="AL4734" s="16"/>
      <c r="AM4734" s="16"/>
      <c r="AN4734" s="16"/>
      <c r="AO4734" s="16"/>
      <c r="AP4734" s="16"/>
      <c r="AQ4734" s="16"/>
      <c r="BI4734" s="1">
        <v>15</v>
      </c>
      <c r="BJ4734" s="6">
        <f>SUM($R$5:R4736)-$AB$2</f>
        <v>507.66733239999928</v>
      </c>
      <c r="BK4734" s="6">
        <f>SUM($R$5:S4736)-$AB$2</f>
        <v>2502.7578321120027</v>
      </c>
      <c r="BL4734" s="6">
        <f>SUM($R$5:T4736)-$AB$2</f>
        <v>7490.4840813920036</v>
      </c>
      <c r="BM4734" s="6">
        <f>SUM($R$5:U4736)-$AB$2</f>
        <v>14473.300830384071</v>
      </c>
      <c r="BN4734" s="6">
        <f>SUM($R$5:V4736)-$AB$2</f>
        <v>24448.753328944153</v>
      </c>
      <c r="BO4734" s="6">
        <f>SUM($R$5:W4736)-$AB$2</f>
        <v>36419.296327215976</v>
      </c>
      <c r="BP4734" s="16"/>
    </row>
    <row r="4735" spans="1:68" x14ac:dyDescent="0.45">
      <c r="A4735" s="1">
        <v>2008</v>
      </c>
      <c r="B4735" s="1">
        <v>7</v>
      </c>
      <c r="C4735" s="1">
        <v>16</v>
      </c>
      <c r="D4735" s="1">
        <v>17</v>
      </c>
      <c r="E4735" s="1">
        <v>28.5</v>
      </c>
      <c r="F4735" s="1">
        <v>540.74</v>
      </c>
      <c r="G4735" s="4"/>
      <c r="H4735" s="4"/>
      <c r="Q4735" s="1">
        <v>14</v>
      </c>
      <c r="R4735" s="6">
        <f t="shared" si="6270"/>
        <v>0.55588939999999987</v>
      </c>
      <c r="S4735" s="6">
        <f t="shared" si="6271"/>
        <v>2.1568508719999997</v>
      </c>
      <c r="T4735" s="6">
        <f t="shared" si="6272"/>
        <v>5.3921271799999984</v>
      </c>
      <c r="U4735" s="6">
        <f t="shared" si="6273"/>
        <v>7.5489780519999989</v>
      </c>
      <c r="V4735" s="6">
        <f t="shared" si="6274"/>
        <v>10.784254359999997</v>
      </c>
      <c r="W4735" s="6">
        <f t="shared" si="6275"/>
        <v>12.941105231999998</v>
      </c>
      <c r="X4735" s="17"/>
      <c r="Y4735" s="17"/>
      <c r="Z4735" s="17"/>
      <c r="AA4735" s="17"/>
      <c r="AB4735" s="17"/>
      <c r="AC4735" s="17"/>
      <c r="AE4735" s="16"/>
      <c r="AF4735" s="16"/>
      <c r="AG4735" s="16"/>
      <c r="AH4735" s="16"/>
      <c r="AI4735" s="16"/>
      <c r="AJ4735" s="16"/>
      <c r="AL4735" s="16"/>
      <c r="AM4735" s="16"/>
      <c r="AN4735" s="16"/>
      <c r="AO4735" s="16"/>
      <c r="AP4735" s="16"/>
      <c r="AQ4735" s="16"/>
      <c r="BI4735" s="1">
        <v>16</v>
      </c>
      <c r="BJ4735" s="6">
        <f>SUM($R$5:R4737)-$AB$2</f>
        <v>508.08515279999926</v>
      </c>
      <c r="BK4735" s="6">
        <f>SUM($R$5:S4737)-$AB$2</f>
        <v>2504.7967956640027</v>
      </c>
      <c r="BL4735" s="6">
        <f>SUM($R$5:T4737)-$AB$2</f>
        <v>7496.5759028240036</v>
      </c>
      <c r="BM4735" s="6">
        <f>SUM($R$5:U4737)-$AB$2</f>
        <v>14485.066652848072</v>
      </c>
      <c r="BN4735" s="6">
        <f>SUM($R$5:V4737)-$AB$2</f>
        <v>24468.624867168153</v>
      </c>
      <c r="BO4735" s="6">
        <f>SUM($R$5:W4737)-$AB$2</f>
        <v>36448.894724351972</v>
      </c>
      <c r="BP4735" s="16"/>
    </row>
    <row r="4736" spans="1:68" x14ac:dyDescent="0.45">
      <c r="A4736" s="1">
        <v>2008</v>
      </c>
      <c r="B4736" s="1">
        <v>7</v>
      </c>
      <c r="C4736" s="1">
        <v>16</v>
      </c>
      <c r="D4736" s="1">
        <v>18</v>
      </c>
      <c r="E4736" s="1">
        <v>26.6</v>
      </c>
      <c r="F4736" s="1">
        <v>338.56</v>
      </c>
      <c r="G4736" s="4"/>
      <c r="H4736" s="4"/>
      <c r="Q4736" s="1">
        <v>15</v>
      </c>
      <c r="R4736" s="6">
        <f t="shared" si="6270"/>
        <v>0.5008184</v>
      </c>
      <c r="S4736" s="6">
        <f t="shared" si="6271"/>
        <v>1.9431753919999999</v>
      </c>
      <c r="T4736" s="6">
        <f t="shared" si="6272"/>
        <v>4.8579384799999996</v>
      </c>
      <c r="U4736" s="6">
        <f t="shared" si="6273"/>
        <v>6.8011138720000002</v>
      </c>
      <c r="V4736" s="6">
        <f t="shared" si="6274"/>
        <v>9.7158769599999992</v>
      </c>
      <c r="W4736" s="6">
        <f t="shared" si="6275"/>
        <v>11.659052352</v>
      </c>
      <c r="X4736" s="17"/>
      <c r="Y4736" s="17"/>
      <c r="Z4736" s="17"/>
      <c r="AA4736" s="17"/>
      <c r="AB4736" s="17"/>
      <c r="AC4736" s="17"/>
      <c r="AE4736" s="16"/>
      <c r="AF4736" s="16"/>
      <c r="AG4736" s="16"/>
      <c r="AH4736" s="16"/>
      <c r="AI4736" s="16"/>
      <c r="AJ4736" s="16"/>
      <c r="AL4736" s="16"/>
      <c r="AM4736" s="16"/>
      <c r="AN4736" s="16"/>
      <c r="AO4736" s="16"/>
      <c r="AP4736" s="16"/>
      <c r="AQ4736" s="16"/>
      <c r="BI4736" s="1">
        <v>17</v>
      </c>
      <c r="BJ4736" s="6">
        <f>SUM($R$5:R4738)-$AB$2</f>
        <v>508.3987819999993</v>
      </c>
      <c r="BK4736" s="6">
        <f>SUM($R$5:S4738)-$AB$2</f>
        <v>2506.3273061600025</v>
      </c>
      <c r="BL4736" s="6">
        <f>SUM($R$5:T4738)-$AB$2</f>
        <v>7501.1486165600036</v>
      </c>
      <c r="BM4736" s="6">
        <f>SUM($R$5:U4738)-$AB$2</f>
        <v>14493.898451120072</v>
      </c>
      <c r="BN4736" s="6">
        <f>SUM($R$5:V4738)-$AB$2</f>
        <v>24483.541071920154</v>
      </c>
      <c r="BO4736" s="6">
        <f>SUM($R$5:W4738)-$AB$2</f>
        <v>36471.11221687997</v>
      </c>
      <c r="BP4736" s="16"/>
    </row>
    <row r="4737" spans="1:68" x14ac:dyDescent="0.45">
      <c r="A4737" s="1">
        <v>2008</v>
      </c>
      <c r="B4737" s="1">
        <v>7</v>
      </c>
      <c r="C4737" s="1">
        <v>16</v>
      </c>
      <c r="D4737" s="1">
        <v>19</v>
      </c>
      <c r="E4737" s="1">
        <v>24.6</v>
      </c>
      <c r="F4737" s="1">
        <v>133.75</v>
      </c>
      <c r="G4737" s="4"/>
      <c r="H4737" s="4"/>
      <c r="Q4737" s="1">
        <v>16</v>
      </c>
      <c r="R4737" s="6">
        <f t="shared" si="6270"/>
        <v>0.41782039999999993</v>
      </c>
      <c r="S4737" s="6">
        <f t="shared" si="6271"/>
        <v>1.6211431519999999</v>
      </c>
      <c r="T4737" s="6">
        <f t="shared" si="6272"/>
        <v>4.0528578799999995</v>
      </c>
      <c r="U4737" s="6">
        <f t="shared" si="6273"/>
        <v>5.6740010319999996</v>
      </c>
      <c r="V4737" s="6">
        <f t="shared" si="6274"/>
        <v>8.1057157599999989</v>
      </c>
      <c r="W4737" s="6">
        <f t="shared" si="6275"/>
        <v>9.7268589119999991</v>
      </c>
      <c r="X4737" s="17"/>
      <c r="Y4737" s="17"/>
      <c r="Z4737" s="17"/>
      <c r="AA4737" s="17"/>
      <c r="AB4737" s="17"/>
      <c r="AC4737" s="17"/>
      <c r="AE4737" s="16"/>
      <c r="AF4737" s="16"/>
      <c r="AG4737" s="16"/>
      <c r="AH4737" s="16"/>
      <c r="AI4737" s="16"/>
      <c r="AJ4737" s="16"/>
      <c r="AL4737" s="16"/>
      <c r="AM4737" s="16"/>
      <c r="AN4737" s="16"/>
      <c r="AO4737" s="16"/>
      <c r="AP4737" s="16"/>
      <c r="AQ4737" s="16"/>
      <c r="BI4737" s="1">
        <v>18</v>
      </c>
      <c r="BJ4737" s="6">
        <f>SUM($R$5:R4739)-$AB$2</f>
        <v>508.59514679999927</v>
      </c>
      <c r="BK4737" s="6">
        <f>SUM($R$5:S4739)-$AB$2</f>
        <v>2507.2855663840028</v>
      </c>
      <c r="BL4737" s="6">
        <f>SUM($R$5:T4739)-$AB$2</f>
        <v>7504.0116153440031</v>
      </c>
      <c r="BM4737" s="6">
        <f>SUM($R$5:U4739)-$AB$2</f>
        <v>14499.428083888073</v>
      </c>
      <c r="BN4737" s="6">
        <f>SUM($R$5:V4739)-$AB$2</f>
        <v>24492.880181808152</v>
      </c>
      <c r="BO4737" s="6">
        <f>SUM($R$5:W4739)-$AB$2</f>
        <v>36485.022699311972</v>
      </c>
      <c r="BP4737" s="16"/>
    </row>
    <row r="4738" spans="1:68" x14ac:dyDescent="0.45">
      <c r="A4738" s="1">
        <v>2008</v>
      </c>
      <c r="B4738" s="1">
        <v>7</v>
      </c>
      <c r="C4738" s="1">
        <v>16</v>
      </c>
      <c r="D4738" s="1">
        <v>20</v>
      </c>
      <c r="E4738" s="1">
        <v>22.5</v>
      </c>
      <c r="F4738" s="1">
        <v>0</v>
      </c>
      <c r="G4738" s="4"/>
      <c r="H4738" s="4"/>
      <c r="Q4738" s="1">
        <v>17</v>
      </c>
      <c r="R4738" s="6">
        <f t="shared" si="6270"/>
        <v>0.31362919999999994</v>
      </c>
      <c r="S4738" s="6">
        <f t="shared" si="6271"/>
        <v>1.2168812959999997</v>
      </c>
      <c r="T4738" s="6">
        <f t="shared" si="6272"/>
        <v>3.0422032399999992</v>
      </c>
      <c r="U4738" s="6">
        <f t="shared" si="6273"/>
        <v>4.2590845359999996</v>
      </c>
      <c r="V4738" s="6">
        <f t="shared" si="6274"/>
        <v>6.0844064799999984</v>
      </c>
      <c r="W4738" s="6">
        <f t="shared" si="6275"/>
        <v>7.3012877759999988</v>
      </c>
      <c r="X4738" s="17"/>
      <c r="Y4738" s="17"/>
      <c r="Z4738" s="17"/>
      <c r="AA4738" s="17"/>
      <c r="AB4738" s="17"/>
      <c r="AC4738" s="17"/>
      <c r="AE4738" s="16"/>
      <c r="AF4738" s="16"/>
      <c r="AG4738" s="16"/>
      <c r="AH4738" s="16"/>
      <c r="AI4738" s="16"/>
      <c r="AJ4738" s="16"/>
      <c r="AL4738" s="16"/>
      <c r="AM4738" s="16"/>
      <c r="AN4738" s="16"/>
      <c r="AO4738" s="16"/>
      <c r="AP4738" s="16"/>
      <c r="AQ4738" s="16"/>
      <c r="BI4738" s="1">
        <v>19</v>
      </c>
      <c r="BJ4738" s="6">
        <f>SUM($R$5:R4740)-$AB$2</f>
        <v>508.67272179999929</v>
      </c>
      <c r="BK4738" s="6">
        <f>SUM($R$5:S4740)-$AB$2</f>
        <v>2507.6641323840026</v>
      </c>
      <c r="BL4738" s="6">
        <f>SUM($R$5:T4740)-$AB$2</f>
        <v>7505.1426588440036</v>
      </c>
      <c r="BM4738" s="6">
        <f>SUM($R$5:U4740)-$AB$2</f>
        <v>14501.612595888073</v>
      </c>
      <c r="BN4738" s="6">
        <f>SUM($R$5:V4740)-$AB$2</f>
        <v>24496.569648808148</v>
      </c>
      <c r="BO4738" s="6">
        <f>SUM($R$5:W4740)-$AB$2</f>
        <v>36490.518112311969</v>
      </c>
      <c r="BP4738" s="16"/>
    </row>
    <row r="4739" spans="1:68" x14ac:dyDescent="0.45">
      <c r="A4739" s="1">
        <v>2008</v>
      </c>
      <c r="B4739" s="1">
        <v>7</v>
      </c>
      <c r="C4739" s="1">
        <v>16</v>
      </c>
      <c r="D4739" s="1">
        <v>21</v>
      </c>
      <c r="E4739" s="1">
        <v>21.7</v>
      </c>
      <c r="F4739" s="1">
        <v>0</v>
      </c>
      <c r="G4739" s="4"/>
      <c r="H4739" s="4"/>
      <c r="Q4739" s="1">
        <v>18</v>
      </c>
      <c r="R4739" s="6">
        <f t="shared" si="6270"/>
        <v>0.19636479999999998</v>
      </c>
      <c r="S4739" s="6">
        <f t="shared" si="6271"/>
        <v>0.76189542399999999</v>
      </c>
      <c r="T4739" s="6">
        <f t="shared" si="6272"/>
        <v>1.9047385599999995</v>
      </c>
      <c r="U4739" s="6">
        <f t="shared" si="6273"/>
        <v>2.6666339839999997</v>
      </c>
      <c r="V4739" s="6">
        <f t="shared" si="6274"/>
        <v>3.8094771199999991</v>
      </c>
      <c r="W4739" s="6">
        <f t="shared" si="6275"/>
        <v>4.5713725439999999</v>
      </c>
      <c r="X4739" s="17"/>
      <c r="Y4739" s="17"/>
      <c r="Z4739" s="17"/>
      <c r="AA4739" s="17"/>
      <c r="AB4739" s="17"/>
      <c r="AC4739" s="17"/>
      <c r="AE4739" s="16"/>
      <c r="AF4739" s="16"/>
      <c r="AG4739" s="16"/>
      <c r="AH4739" s="16"/>
      <c r="AI4739" s="16"/>
      <c r="AJ4739" s="16"/>
      <c r="AL4739" s="16"/>
      <c r="AM4739" s="16"/>
      <c r="AN4739" s="16"/>
      <c r="AO4739" s="16"/>
      <c r="AP4739" s="16"/>
      <c r="AQ4739" s="16"/>
      <c r="BI4739" s="1">
        <v>20</v>
      </c>
      <c r="BJ4739" s="6">
        <f>SUM($R$5:R4741)-$AB$2</f>
        <v>508.67272179999929</v>
      </c>
      <c r="BK4739" s="6">
        <f>SUM($R$5:S4741)-$AB$2</f>
        <v>2507.6641323840026</v>
      </c>
      <c r="BL4739" s="6">
        <f>SUM($R$5:T4741)-$AB$2</f>
        <v>7505.1426588440036</v>
      </c>
      <c r="BM4739" s="6">
        <f>SUM($R$5:U4741)-$AB$2</f>
        <v>14501.612595888073</v>
      </c>
      <c r="BN4739" s="6">
        <f>SUM($R$5:V4741)-$AB$2</f>
        <v>24496.569648808148</v>
      </c>
      <c r="BO4739" s="6">
        <f>SUM($R$5:W4741)-$AB$2</f>
        <v>36490.518112311969</v>
      </c>
      <c r="BP4739" s="16"/>
    </row>
    <row r="4740" spans="1:68" x14ac:dyDescent="0.45">
      <c r="A4740" s="1">
        <v>2008</v>
      </c>
      <c r="B4740" s="1">
        <v>7</v>
      </c>
      <c r="C4740" s="1">
        <v>16</v>
      </c>
      <c r="D4740" s="1">
        <v>22</v>
      </c>
      <c r="E4740" s="1">
        <v>21.2</v>
      </c>
      <c r="F4740" s="1">
        <v>0</v>
      </c>
      <c r="G4740" s="4"/>
      <c r="H4740" s="4"/>
      <c r="Q4740" s="1">
        <v>19</v>
      </c>
      <c r="R4740" s="6">
        <f t="shared" si="6270"/>
        <v>7.7574999999999991E-2</v>
      </c>
      <c r="S4740" s="6">
        <f t="shared" si="6271"/>
        <v>0.30099099999999995</v>
      </c>
      <c r="T4740" s="6">
        <f t="shared" si="6272"/>
        <v>0.7524774999999998</v>
      </c>
      <c r="U4740" s="6">
        <f t="shared" si="6273"/>
        <v>1.0534684999999999</v>
      </c>
      <c r="V4740" s="6">
        <f t="shared" si="6274"/>
        <v>1.5049549999999996</v>
      </c>
      <c r="W4740" s="6">
        <f t="shared" si="6275"/>
        <v>1.8059459999999998</v>
      </c>
      <c r="X4740" s="17"/>
      <c r="Y4740" s="17"/>
      <c r="Z4740" s="17"/>
      <c r="AA4740" s="17"/>
      <c r="AB4740" s="17"/>
      <c r="AC4740" s="17"/>
      <c r="AE4740" s="16"/>
      <c r="AF4740" s="16"/>
      <c r="AG4740" s="16"/>
      <c r="AH4740" s="16"/>
      <c r="AI4740" s="16"/>
      <c r="AJ4740" s="16"/>
      <c r="AL4740" s="16"/>
      <c r="AM4740" s="16"/>
      <c r="AN4740" s="16"/>
      <c r="AO4740" s="16"/>
      <c r="AP4740" s="16"/>
      <c r="AQ4740" s="16"/>
      <c r="BI4740" s="1">
        <v>21</v>
      </c>
      <c r="BJ4740" s="6">
        <f>SUM($R$5:R4742)-$AB$2</f>
        <v>508.67272179999929</v>
      </c>
      <c r="BK4740" s="6">
        <f>SUM($R$5:S4742)-$AB$2</f>
        <v>2507.6641323840026</v>
      </c>
      <c r="BL4740" s="6">
        <f>SUM($R$5:T4742)-$AB$2</f>
        <v>7505.1426588440036</v>
      </c>
      <c r="BM4740" s="6">
        <f>SUM($R$5:U4742)-$AB$2</f>
        <v>14501.612595888073</v>
      </c>
      <c r="BN4740" s="6">
        <f>SUM($R$5:V4742)-$AB$2</f>
        <v>24496.569648808148</v>
      </c>
      <c r="BO4740" s="6">
        <f>SUM($R$5:W4742)-$AB$2</f>
        <v>36490.518112311969</v>
      </c>
      <c r="BP4740" s="16"/>
    </row>
    <row r="4741" spans="1:68" x14ac:dyDescent="0.45">
      <c r="A4741" s="1">
        <v>2008</v>
      </c>
      <c r="B4741" s="1">
        <v>7</v>
      </c>
      <c r="C4741" s="1">
        <v>16</v>
      </c>
      <c r="D4741" s="1">
        <v>23</v>
      </c>
      <c r="E4741" s="1">
        <v>20.9</v>
      </c>
      <c r="F4741" s="1">
        <v>0</v>
      </c>
      <c r="G4741" s="4"/>
      <c r="H4741" s="4"/>
      <c r="Q4741" s="1">
        <v>20</v>
      </c>
      <c r="R4741" s="6">
        <f t="shared" si="6270"/>
        <v>0</v>
      </c>
      <c r="S4741" s="6">
        <f t="shared" si="6271"/>
        <v>0</v>
      </c>
      <c r="T4741" s="6">
        <f t="shared" si="6272"/>
        <v>0</v>
      </c>
      <c r="U4741" s="6">
        <f t="shared" si="6273"/>
        <v>0</v>
      </c>
      <c r="V4741" s="6">
        <f t="shared" si="6274"/>
        <v>0</v>
      </c>
      <c r="W4741" s="6">
        <f t="shared" si="6275"/>
        <v>0</v>
      </c>
      <c r="X4741" s="17"/>
      <c r="Y4741" s="17"/>
      <c r="Z4741" s="17"/>
      <c r="AA4741" s="17"/>
      <c r="AB4741" s="17"/>
      <c r="AC4741" s="17"/>
      <c r="AE4741" s="16"/>
      <c r="AF4741" s="16"/>
      <c r="AG4741" s="16"/>
      <c r="AH4741" s="16"/>
      <c r="AI4741" s="16"/>
      <c r="AJ4741" s="16"/>
      <c r="AL4741" s="16"/>
      <c r="AM4741" s="16"/>
      <c r="AN4741" s="16"/>
      <c r="AO4741" s="16"/>
      <c r="AP4741" s="16"/>
      <c r="AQ4741" s="16"/>
      <c r="BI4741" s="1">
        <v>22</v>
      </c>
      <c r="BJ4741" s="6">
        <f>SUM($R$5:R4743)-$AB$2</f>
        <v>508.67272179999929</v>
      </c>
      <c r="BK4741" s="6">
        <f>SUM($R$5:S4743)-$AB$2</f>
        <v>2507.6641323840026</v>
      </c>
      <c r="BL4741" s="6">
        <f>SUM($R$5:T4743)-$AB$2</f>
        <v>7505.1426588440036</v>
      </c>
      <c r="BM4741" s="6">
        <f>SUM($R$5:U4743)-$AB$2</f>
        <v>14501.612595888073</v>
      </c>
      <c r="BN4741" s="6">
        <f>SUM($R$5:V4743)-$AB$2</f>
        <v>24496.569648808148</v>
      </c>
      <c r="BO4741" s="6">
        <f>SUM($R$5:W4743)-$AB$2</f>
        <v>36490.518112311969</v>
      </c>
      <c r="BP4741" s="16"/>
    </row>
    <row r="4742" spans="1:68" x14ac:dyDescent="0.45">
      <c r="A4742" s="1">
        <v>2008</v>
      </c>
      <c r="B4742" s="1">
        <v>7</v>
      </c>
      <c r="C4742" s="1">
        <v>17</v>
      </c>
      <c r="D4742" s="1">
        <v>0</v>
      </c>
      <c r="E4742" s="1">
        <v>20.6</v>
      </c>
      <c r="F4742" s="1">
        <v>0</v>
      </c>
      <c r="G4742" s="4"/>
      <c r="H4742" s="4"/>
      <c r="Q4742" s="1">
        <v>21</v>
      </c>
      <c r="R4742" s="6">
        <f t="shared" ref="R4742:R4805" si="6360">$AX$2*F4739*$R$4/1000</f>
        <v>0</v>
      </c>
      <c r="S4742" s="6">
        <f t="shared" ref="S4742:S4805" si="6361">$AX$2*F4739*($S$4*$AU$2)/1000</f>
        <v>0</v>
      </c>
      <c r="T4742" s="6">
        <f t="shared" ref="T4742:T4805" si="6362">$AX$2*F4739*($T$4*$AU$2)/1000</f>
        <v>0</v>
      </c>
      <c r="U4742" s="6">
        <f t="shared" ref="U4742:U4805" si="6363">$AX$2*F4739*($U$4*$AU$2)/1000</f>
        <v>0</v>
      </c>
      <c r="V4742" s="6">
        <f t="shared" ref="V4742:V4805" si="6364">$AX$2*F4739*($V$4*$AU$2)/1000</f>
        <v>0</v>
      </c>
      <c r="W4742" s="6">
        <f t="shared" ref="W4742:W4805" si="6365">$AX$2*F4739*($W$4*$AU$2)/1000</f>
        <v>0</v>
      </c>
      <c r="X4742" s="17"/>
      <c r="Y4742" s="17"/>
      <c r="Z4742" s="17"/>
      <c r="AA4742" s="17"/>
      <c r="AB4742" s="17"/>
      <c r="AC4742" s="17"/>
      <c r="AE4742" s="16"/>
      <c r="AF4742" s="16"/>
      <c r="AG4742" s="16"/>
      <c r="AH4742" s="16"/>
      <c r="AI4742" s="16"/>
      <c r="AJ4742" s="16"/>
      <c r="AL4742" s="16"/>
      <c r="AM4742" s="16"/>
      <c r="AN4742" s="16"/>
      <c r="AO4742" s="16"/>
      <c r="AP4742" s="16"/>
      <c r="AQ4742" s="16"/>
      <c r="BI4742" s="1">
        <v>23</v>
      </c>
      <c r="BJ4742" s="6">
        <f>SUM($R$5:R4744)-$AB$2</f>
        <v>508.67272179999929</v>
      </c>
      <c r="BK4742" s="6">
        <f>SUM($R$5:S4744)-$AB$2</f>
        <v>2507.6641323840026</v>
      </c>
      <c r="BL4742" s="6">
        <f>SUM($R$5:T4744)-$AB$2</f>
        <v>7505.1426588440036</v>
      </c>
      <c r="BM4742" s="6">
        <f>SUM($R$5:U4744)-$AB$2</f>
        <v>14501.612595888073</v>
      </c>
      <c r="BN4742" s="6">
        <f>SUM($R$5:V4744)-$AB$2</f>
        <v>24496.569648808148</v>
      </c>
      <c r="BO4742" s="6">
        <f>SUM($R$5:W4744)-$AB$2</f>
        <v>36490.518112311969</v>
      </c>
      <c r="BP4742" s="16"/>
    </row>
    <row r="4743" spans="1:68" x14ac:dyDescent="0.45">
      <c r="A4743" s="1">
        <v>2008</v>
      </c>
      <c r="B4743" s="1">
        <v>7</v>
      </c>
      <c r="C4743" s="1">
        <v>17</v>
      </c>
      <c r="D4743" s="1">
        <v>1</v>
      </c>
      <c r="E4743" s="1">
        <v>20.5</v>
      </c>
      <c r="F4743" s="1">
        <v>0</v>
      </c>
      <c r="G4743" s="4"/>
      <c r="H4743" s="4"/>
      <c r="Q4743" s="1">
        <v>22</v>
      </c>
      <c r="R4743" s="6">
        <f t="shared" si="6360"/>
        <v>0</v>
      </c>
      <c r="S4743" s="6">
        <f t="shared" si="6361"/>
        <v>0</v>
      </c>
      <c r="T4743" s="6">
        <f t="shared" si="6362"/>
        <v>0</v>
      </c>
      <c r="U4743" s="6">
        <f t="shared" si="6363"/>
        <v>0</v>
      </c>
      <c r="V4743" s="6">
        <f t="shared" si="6364"/>
        <v>0</v>
      </c>
      <c r="W4743" s="6">
        <f t="shared" si="6365"/>
        <v>0</v>
      </c>
      <c r="X4743" s="17"/>
      <c r="Y4743" s="17"/>
      <c r="Z4743" s="17"/>
      <c r="AA4743" s="17"/>
      <c r="AB4743" s="17"/>
      <c r="AC4743" s="17"/>
      <c r="AE4743" s="16"/>
      <c r="AF4743" s="16"/>
      <c r="AG4743" s="16"/>
      <c r="AH4743" s="16"/>
      <c r="AI4743" s="16"/>
      <c r="AJ4743" s="16"/>
      <c r="AL4743" s="16"/>
      <c r="AM4743" s="16"/>
      <c r="AN4743" s="16"/>
      <c r="AO4743" s="16"/>
      <c r="AP4743" s="16"/>
      <c r="AQ4743" s="16"/>
      <c r="BI4743" s="1">
        <v>0</v>
      </c>
      <c r="BJ4743" s="6">
        <f t="shared" ref="BJ4743" si="6366">R4745-$AB$2</f>
        <v>-6.53125</v>
      </c>
      <c r="BK4743" s="6">
        <f t="shared" ref="BK4743" si="6367">S4745-$AB$2</f>
        <v>-6.53125</v>
      </c>
      <c r="BL4743" s="6">
        <f t="shared" ref="BL4743" si="6368">T4745-$AB$2</f>
        <v>-6.53125</v>
      </c>
      <c r="BM4743" s="6">
        <f t="shared" ref="BM4743" si="6369">U4745-$AB$2</f>
        <v>-6.53125</v>
      </c>
      <c r="BN4743" s="6">
        <f t="shared" ref="BN4743" si="6370">V4745-$AB$2</f>
        <v>-6.53125</v>
      </c>
      <c r="BO4743" s="6">
        <f t="shared" ref="BO4743" si="6371">W4745-$AB$2</f>
        <v>-6.53125</v>
      </c>
      <c r="BP4743" s="16">
        <v>199</v>
      </c>
    </row>
    <row r="4744" spans="1:68" x14ac:dyDescent="0.45">
      <c r="A4744" s="1">
        <v>2008</v>
      </c>
      <c r="B4744" s="1">
        <v>7</v>
      </c>
      <c r="C4744" s="1">
        <v>17</v>
      </c>
      <c r="D4744" s="1">
        <v>2</v>
      </c>
      <c r="E4744" s="1">
        <v>20.2</v>
      </c>
      <c r="F4744" s="1">
        <v>0</v>
      </c>
      <c r="G4744" s="4"/>
      <c r="H4744" s="4"/>
      <c r="Q4744" s="1">
        <v>23</v>
      </c>
      <c r="R4744" s="6">
        <f t="shared" si="6360"/>
        <v>0</v>
      </c>
      <c r="S4744" s="6">
        <f t="shared" si="6361"/>
        <v>0</v>
      </c>
      <c r="T4744" s="6">
        <f t="shared" si="6362"/>
        <v>0</v>
      </c>
      <c r="U4744" s="6">
        <f t="shared" si="6363"/>
        <v>0</v>
      </c>
      <c r="V4744" s="6">
        <f t="shared" si="6364"/>
        <v>0</v>
      </c>
      <c r="W4744" s="6">
        <f t="shared" si="6365"/>
        <v>0</v>
      </c>
      <c r="X4744" s="17"/>
      <c r="Y4744" s="17"/>
      <c r="Z4744" s="17"/>
      <c r="AA4744" s="17"/>
      <c r="AB4744" s="17"/>
      <c r="AC4744" s="17"/>
      <c r="AE4744" s="16"/>
      <c r="AF4744" s="16"/>
      <c r="AG4744" s="16"/>
      <c r="AH4744" s="16"/>
      <c r="AI4744" s="16"/>
      <c r="AJ4744" s="16"/>
      <c r="AL4744" s="16"/>
      <c r="AM4744" s="16"/>
      <c r="AN4744" s="16"/>
      <c r="AO4744" s="16"/>
      <c r="AP4744" s="16"/>
      <c r="AQ4744" s="16"/>
      <c r="BI4744" s="1">
        <v>1</v>
      </c>
      <c r="BJ4744" s="6">
        <f>SUM($R$5:R4746)-$AB$2</f>
        <v>508.67272179999929</v>
      </c>
      <c r="BK4744" s="6">
        <f>SUM($R$5:S4746)-$AB$2</f>
        <v>2507.6641323840026</v>
      </c>
      <c r="BL4744" s="6">
        <f>SUM($R$5:T4746)-$AB$2</f>
        <v>7505.1426588440036</v>
      </c>
      <c r="BM4744" s="6">
        <f>SUM($R$5:U4746)-$AB$2</f>
        <v>14501.612595888073</v>
      </c>
      <c r="BN4744" s="6">
        <f>SUM($R$5:V4746)-$AB$2</f>
        <v>24496.569648808148</v>
      </c>
      <c r="BO4744" s="6">
        <f>SUM($R$5:W4746)-$AB$2</f>
        <v>36490.518112311969</v>
      </c>
      <c r="BP4744" s="16"/>
    </row>
    <row r="4745" spans="1:68" x14ac:dyDescent="0.45">
      <c r="A4745" s="1">
        <v>2008</v>
      </c>
      <c r="B4745" s="1">
        <v>7</v>
      </c>
      <c r="C4745" s="1">
        <v>17</v>
      </c>
      <c r="D4745" s="1">
        <v>3</v>
      </c>
      <c r="E4745" s="1">
        <v>20.100000000000001</v>
      </c>
      <c r="F4745" s="1">
        <v>0</v>
      </c>
      <c r="G4745" s="4"/>
      <c r="H4745" s="4"/>
      <c r="Q4745" s="1">
        <v>0</v>
      </c>
      <c r="R4745" s="6">
        <f t="shared" si="6360"/>
        <v>0</v>
      </c>
      <c r="S4745" s="6">
        <f t="shared" si="6361"/>
        <v>0</v>
      </c>
      <c r="T4745" s="6">
        <f t="shared" si="6362"/>
        <v>0</v>
      </c>
      <c r="U4745" s="6">
        <f t="shared" si="6363"/>
        <v>0</v>
      </c>
      <c r="V4745" s="6">
        <f t="shared" si="6364"/>
        <v>0</v>
      </c>
      <c r="W4745" s="6">
        <f t="shared" si="6365"/>
        <v>0</v>
      </c>
      <c r="X4745" s="17"/>
      <c r="Y4745" s="17"/>
      <c r="Z4745" s="17"/>
      <c r="AA4745" s="17"/>
      <c r="AB4745" s="17"/>
      <c r="AC4745" s="17"/>
      <c r="AE4745" s="16"/>
      <c r="AF4745" s="16"/>
      <c r="AG4745" s="16"/>
      <c r="AH4745" s="16"/>
      <c r="AI4745" s="16"/>
      <c r="AJ4745" s="16"/>
      <c r="AL4745" s="16"/>
      <c r="AM4745" s="16"/>
      <c r="AN4745" s="16"/>
      <c r="AO4745" s="16"/>
      <c r="AP4745" s="16"/>
      <c r="AQ4745" s="16"/>
      <c r="BI4745" s="1">
        <v>2</v>
      </c>
      <c r="BJ4745" s="6">
        <f>SUM($R$5:R4747)-$AB$2</f>
        <v>508.67272179999929</v>
      </c>
      <c r="BK4745" s="6">
        <f>SUM($R$5:S4747)-$AB$2</f>
        <v>2507.6641323840026</v>
      </c>
      <c r="BL4745" s="6">
        <f>SUM($R$5:T4747)-$AB$2</f>
        <v>7505.1426588440036</v>
      </c>
      <c r="BM4745" s="6">
        <f>SUM($R$5:U4747)-$AB$2</f>
        <v>14501.612595888073</v>
      </c>
      <c r="BN4745" s="6">
        <f>SUM($R$5:V4747)-$AB$2</f>
        <v>24496.569648808148</v>
      </c>
      <c r="BO4745" s="6">
        <f>SUM($R$5:W4747)-$AB$2</f>
        <v>36490.518112311969</v>
      </c>
      <c r="BP4745" s="16"/>
    </row>
    <row r="4746" spans="1:68" x14ac:dyDescent="0.45">
      <c r="A4746" s="1">
        <v>2008</v>
      </c>
      <c r="B4746" s="1">
        <v>7</v>
      </c>
      <c r="C4746" s="1">
        <v>17</v>
      </c>
      <c r="D4746" s="1">
        <v>4</v>
      </c>
      <c r="E4746" s="1">
        <v>20.100000000000001</v>
      </c>
      <c r="F4746" s="1">
        <v>0</v>
      </c>
      <c r="G4746" s="4"/>
      <c r="H4746" s="4"/>
      <c r="Q4746" s="1">
        <v>1</v>
      </c>
      <c r="R4746" s="6">
        <f t="shared" si="6360"/>
        <v>0</v>
      </c>
      <c r="S4746" s="6">
        <f t="shared" si="6361"/>
        <v>0</v>
      </c>
      <c r="T4746" s="6">
        <f t="shared" si="6362"/>
        <v>0</v>
      </c>
      <c r="U4746" s="6">
        <f t="shared" si="6363"/>
        <v>0</v>
      </c>
      <c r="V4746" s="6">
        <f t="shared" si="6364"/>
        <v>0</v>
      </c>
      <c r="W4746" s="6">
        <f t="shared" si="6365"/>
        <v>0</v>
      </c>
      <c r="X4746" s="17"/>
      <c r="Y4746" s="17"/>
      <c r="Z4746" s="17"/>
      <c r="AA4746" s="17"/>
      <c r="AB4746" s="17"/>
      <c r="AC4746" s="17"/>
      <c r="AE4746" s="16"/>
      <c r="AF4746" s="16"/>
      <c r="AG4746" s="16"/>
      <c r="AH4746" s="16"/>
      <c r="AI4746" s="16"/>
      <c r="AJ4746" s="16"/>
      <c r="AL4746" s="16"/>
      <c r="AM4746" s="16"/>
      <c r="AN4746" s="16"/>
      <c r="AO4746" s="16"/>
      <c r="AP4746" s="16"/>
      <c r="AQ4746" s="16"/>
      <c r="BI4746" s="1">
        <v>3</v>
      </c>
      <c r="BJ4746" s="6">
        <f>SUM($R$5:R4748)-$AB$2</f>
        <v>508.67272179999929</v>
      </c>
      <c r="BK4746" s="6">
        <f>SUM($R$5:S4748)-$AB$2</f>
        <v>2507.6641323840026</v>
      </c>
      <c r="BL4746" s="6">
        <f>SUM($R$5:T4748)-$AB$2</f>
        <v>7505.1426588440036</v>
      </c>
      <c r="BM4746" s="6">
        <f>SUM($R$5:U4748)-$AB$2</f>
        <v>14501.612595888073</v>
      </c>
      <c r="BN4746" s="6">
        <f>SUM($R$5:V4748)-$AB$2</f>
        <v>24496.569648808148</v>
      </c>
      <c r="BO4746" s="6">
        <f>SUM($R$5:W4748)-$AB$2</f>
        <v>36490.518112311969</v>
      </c>
      <c r="BP4746" s="16"/>
    </row>
    <row r="4747" spans="1:68" x14ac:dyDescent="0.45">
      <c r="A4747" s="1">
        <v>2008</v>
      </c>
      <c r="B4747" s="1">
        <v>7</v>
      </c>
      <c r="C4747" s="1">
        <v>17</v>
      </c>
      <c r="D4747" s="1">
        <v>5</v>
      </c>
      <c r="E4747" s="1">
        <v>20.100000000000001</v>
      </c>
      <c r="F4747" s="1">
        <v>0</v>
      </c>
      <c r="G4747" s="4"/>
      <c r="H4747" s="4"/>
      <c r="Q4747" s="1">
        <v>2</v>
      </c>
      <c r="R4747" s="6">
        <f t="shared" si="6360"/>
        <v>0</v>
      </c>
      <c r="S4747" s="6">
        <f t="shared" si="6361"/>
        <v>0</v>
      </c>
      <c r="T4747" s="6">
        <f t="shared" si="6362"/>
        <v>0</v>
      </c>
      <c r="U4747" s="6">
        <f t="shared" si="6363"/>
        <v>0</v>
      </c>
      <c r="V4747" s="6">
        <f t="shared" si="6364"/>
        <v>0</v>
      </c>
      <c r="W4747" s="6">
        <f t="shared" si="6365"/>
        <v>0</v>
      </c>
      <c r="X4747" s="17"/>
      <c r="Y4747" s="17"/>
      <c r="Z4747" s="17"/>
      <c r="AA4747" s="17"/>
      <c r="AB4747" s="17"/>
      <c r="AC4747" s="17"/>
      <c r="AE4747" s="16"/>
      <c r="AF4747" s="16"/>
      <c r="AG4747" s="16"/>
      <c r="AH4747" s="16"/>
      <c r="AI4747" s="16"/>
      <c r="AJ4747" s="16"/>
      <c r="AL4747" s="16"/>
      <c r="AM4747" s="16"/>
      <c r="AN4747" s="16"/>
      <c r="AO4747" s="16"/>
      <c r="AP4747" s="16"/>
      <c r="AQ4747" s="16"/>
      <c r="BI4747" s="1">
        <v>4</v>
      </c>
      <c r="BJ4747" s="6">
        <f>SUM($R$5:R4749)-$AB$2</f>
        <v>508.67272179999929</v>
      </c>
      <c r="BK4747" s="6">
        <f>SUM($R$5:S4749)-$AB$2</f>
        <v>2507.6641323840026</v>
      </c>
      <c r="BL4747" s="6">
        <f>SUM($R$5:T4749)-$AB$2</f>
        <v>7505.1426588440036</v>
      </c>
      <c r="BM4747" s="6">
        <f>SUM($R$5:U4749)-$AB$2</f>
        <v>14501.612595888073</v>
      </c>
      <c r="BN4747" s="6">
        <f>SUM($R$5:V4749)-$AB$2</f>
        <v>24496.569648808148</v>
      </c>
      <c r="BO4747" s="6">
        <f>SUM($R$5:W4749)-$AB$2</f>
        <v>36490.518112311969</v>
      </c>
      <c r="BP4747" s="16"/>
    </row>
    <row r="4748" spans="1:68" x14ac:dyDescent="0.45">
      <c r="A4748" s="1">
        <v>2008</v>
      </c>
      <c r="B4748" s="1">
        <v>7</v>
      </c>
      <c r="C4748" s="1">
        <v>17</v>
      </c>
      <c r="D4748" s="1">
        <v>6</v>
      </c>
      <c r="E4748" s="1">
        <v>20.100000000000001</v>
      </c>
      <c r="F4748" s="1">
        <v>12.67</v>
      </c>
      <c r="G4748" s="4"/>
      <c r="H4748" s="4"/>
      <c r="Q4748" s="1">
        <v>3</v>
      </c>
      <c r="R4748" s="6">
        <f t="shared" si="6360"/>
        <v>0</v>
      </c>
      <c r="S4748" s="6">
        <f t="shared" si="6361"/>
        <v>0</v>
      </c>
      <c r="T4748" s="6">
        <f t="shared" si="6362"/>
        <v>0</v>
      </c>
      <c r="U4748" s="6">
        <f t="shared" si="6363"/>
        <v>0</v>
      </c>
      <c r="V4748" s="6">
        <f t="shared" si="6364"/>
        <v>0</v>
      </c>
      <c r="W4748" s="6">
        <f t="shared" si="6365"/>
        <v>0</v>
      </c>
      <c r="X4748" s="17"/>
      <c r="Y4748" s="17"/>
      <c r="Z4748" s="17"/>
      <c r="AA4748" s="17"/>
      <c r="AB4748" s="17"/>
      <c r="AC4748" s="17"/>
      <c r="AE4748" s="16"/>
      <c r="AF4748" s="16"/>
      <c r="AG4748" s="16"/>
      <c r="AH4748" s="16"/>
      <c r="AI4748" s="16"/>
      <c r="AJ4748" s="16"/>
      <c r="AL4748" s="16"/>
      <c r="AM4748" s="16"/>
      <c r="AN4748" s="16"/>
      <c r="AO4748" s="16"/>
      <c r="AP4748" s="16"/>
      <c r="AQ4748" s="16"/>
      <c r="BI4748" s="1">
        <v>5</v>
      </c>
      <c r="BJ4748" s="6">
        <f>SUM($R$5:R4750)-$AB$2</f>
        <v>508.67272179999929</v>
      </c>
      <c r="BK4748" s="6">
        <f>SUM($R$5:S4750)-$AB$2</f>
        <v>2507.6641323840026</v>
      </c>
      <c r="BL4748" s="6">
        <f>SUM($R$5:T4750)-$AB$2</f>
        <v>7505.1426588440036</v>
      </c>
      <c r="BM4748" s="6">
        <f>SUM($R$5:U4750)-$AB$2</f>
        <v>14501.612595888073</v>
      </c>
      <c r="BN4748" s="6">
        <f>SUM($R$5:V4750)-$AB$2</f>
        <v>24496.569648808148</v>
      </c>
      <c r="BO4748" s="6">
        <f>SUM($R$5:W4750)-$AB$2</f>
        <v>36490.518112311969</v>
      </c>
      <c r="BP4748" s="16"/>
    </row>
    <row r="4749" spans="1:68" x14ac:dyDescent="0.45">
      <c r="A4749" s="1">
        <v>2008</v>
      </c>
      <c r="B4749" s="1">
        <v>7</v>
      </c>
      <c r="C4749" s="1">
        <v>17</v>
      </c>
      <c r="D4749" s="1">
        <v>7</v>
      </c>
      <c r="E4749" s="1">
        <v>20.9</v>
      </c>
      <c r="F4749" s="1">
        <v>189.99</v>
      </c>
      <c r="G4749" s="4"/>
      <c r="H4749" s="4"/>
      <c r="Q4749" s="1">
        <v>4</v>
      </c>
      <c r="R4749" s="6">
        <f t="shared" si="6360"/>
        <v>0</v>
      </c>
      <c r="S4749" s="6">
        <f t="shared" si="6361"/>
        <v>0</v>
      </c>
      <c r="T4749" s="6">
        <f t="shared" si="6362"/>
        <v>0</v>
      </c>
      <c r="U4749" s="6">
        <f t="shared" si="6363"/>
        <v>0</v>
      </c>
      <c r="V4749" s="6">
        <f t="shared" si="6364"/>
        <v>0</v>
      </c>
      <c r="W4749" s="6">
        <f t="shared" si="6365"/>
        <v>0</v>
      </c>
      <c r="X4749" s="17"/>
      <c r="Y4749" s="17"/>
      <c r="Z4749" s="17"/>
      <c r="AA4749" s="17"/>
      <c r="AB4749" s="17"/>
      <c r="AC4749" s="17"/>
      <c r="AE4749" s="16"/>
      <c r="AF4749" s="16"/>
      <c r="AG4749" s="16"/>
      <c r="AH4749" s="16"/>
      <c r="AI4749" s="16"/>
      <c r="AJ4749" s="16"/>
      <c r="AL4749" s="16"/>
      <c r="AM4749" s="16"/>
      <c r="AN4749" s="16"/>
      <c r="AO4749" s="16"/>
      <c r="AP4749" s="16"/>
      <c r="AQ4749" s="16"/>
      <c r="BI4749" s="1">
        <v>6</v>
      </c>
      <c r="BJ4749" s="6">
        <f>SUM($R$5:R4751)-$AB$2</f>
        <v>508.68007039999929</v>
      </c>
      <c r="BK4749" s="6">
        <f>SUM($R$5:S4751)-$AB$2</f>
        <v>2507.699993552003</v>
      </c>
      <c r="BL4749" s="6">
        <f>SUM($R$5:T4751)-$AB$2</f>
        <v>7505.2498014320036</v>
      </c>
      <c r="BM4749" s="6">
        <f>SUM($R$5:U4751)-$AB$2</f>
        <v>14501.819532464073</v>
      </c>
      <c r="BN4749" s="6">
        <f>SUM($R$5:V4751)-$AB$2</f>
        <v>24496.919148224148</v>
      </c>
      <c r="BO4749" s="6">
        <f>SUM($R$5:W4751)-$AB$2</f>
        <v>36491.038687135973</v>
      </c>
      <c r="BP4749" s="16"/>
    </row>
    <row r="4750" spans="1:68" x14ac:dyDescent="0.45">
      <c r="A4750" s="1">
        <v>2008</v>
      </c>
      <c r="B4750" s="1">
        <v>7</v>
      </c>
      <c r="C4750" s="1">
        <v>17</v>
      </c>
      <c r="D4750" s="1">
        <v>8</v>
      </c>
      <c r="E4750" s="1">
        <v>22.4</v>
      </c>
      <c r="F4750" s="1">
        <v>400</v>
      </c>
      <c r="G4750" s="4"/>
      <c r="H4750" s="4"/>
      <c r="Q4750" s="1">
        <v>5</v>
      </c>
      <c r="R4750" s="6">
        <f t="shared" si="6360"/>
        <v>0</v>
      </c>
      <c r="S4750" s="6">
        <f t="shared" si="6361"/>
        <v>0</v>
      </c>
      <c r="T4750" s="6">
        <f t="shared" si="6362"/>
        <v>0</v>
      </c>
      <c r="U4750" s="6">
        <f t="shared" si="6363"/>
        <v>0</v>
      </c>
      <c r="V4750" s="6">
        <f t="shared" si="6364"/>
        <v>0</v>
      </c>
      <c r="W4750" s="6">
        <f t="shared" si="6365"/>
        <v>0</v>
      </c>
      <c r="X4750" s="17"/>
      <c r="Y4750" s="17"/>
      <c r="Z4750" s="17"/>
      <c r="AA4750" s="17"/>
      <c r="AB4750" s="17"/>
      <c r="AC4750" s="17"/>
      <c r="AE4750" s="16"/>
      <c r="AF4750" s="16"/>
      <c r="AG4750" s="16"/>
      <c r="AH4750" s="16"/>
      <c r="AI4750" s="16"/>
      <c r="AJ4750" s="16"/>
      <c r="AL4750" s="16"/>
      <c r="AM4750" s="16"/>
      <c r="AN4750" s="16"/>
      <c r="AO4750" s="16"/>
      <c r="AP4750" s="16"/>
      <c r="AQ4750" s="16"/>
      <c r="BI4750" s="1">
        <v>7</v>
      </c>
      <c r="BJ4750" s="6">
        <f>SUM($R$5:R4752)-$AB$2</f>
        <v>508.79026459999932</v>
      </c>
      <c r="BK4750" s="6">
        <f>SUM($R$5:S4752)-$AB$2</f>
        <v>2508.2377412480032</v>
      </c>
      <c r="BL4750" s="6">
        <f>SUM($R$5:T4752)-$AB$2</f>
        <v>7506.8564328680031</v>
      </c>
      <c r="BM4750" s="6">
        <f>SUM($R$5:U4752)-$AB$2</f>
        <v>14504.922601136072</v>
      </c>
      <c r="BN4750" s="6">
        <f>SUM($R$5:V4752)-$AB$2</f>
        <v>24502.159984376147</v>
      </c>
      <c r="BO4750" s="6">
        <f>SUM($R$5:W4752)-$AB$2</f>
        <v>36498.844844263978</v>
      </c>
      <c r="BP4750" s="16"/>
    </row>
    <row r="4751" spans="1:68" x14ac:dyDescent="0.45">
      <c r="A4751" s="1">
        <v>2008</v>
      </c>
      <c r="B4751" s="1">
        <v>7</v>
      </c>
      <c r="C4751" s="1">
        <v>17</v>
      </c>
      <c r="D4751" s="1">
        <v>9</v>
      </c>
      <c r="E4751" s="1">
        <v>23.7</v>
      </c>
      <c r="F4751" s="1">
        <v>600.85</v>
      </c>
      <c r="G4751" s="4"/>
      <c r="H4751" s="4"/>
      <c r="Q4751" s="1">
        <v>6</v>
      </c>
      <c r="R4751" s="6">
        <f t="shared" si="6360"/>
        <v>7.3485999999999994E-3</v>
      </c>
      <c r="S4751" s="6">
        <f t="shared" si="6361"/>
        <v>2.8512567999999999E-2</v>
      </c>
      <c r="T4751" s="6">
        <f t="shared" si="6362"/>
        <v>7.1281419999999984E-2</v>
      </c>
      <c r="U4751" s="6">
        <f t="shared" si="6363"/>
        <v>9.9793988E-2</v>
      </c>
      <c r="V4751" s="6">
        <f t="shared" si="6364"/>
        <v>0.14256283999999997</v>
      </c>
      <c r="W4751" s="6">
        <f t="shared" si="6365"/>
        <v>0.17107540799999998</v>
      </c>
      <c r="X4751" s="17"/>
      <c r="Y4751" s="17"/>
      <c r="Z4751" s="17"/>
      <c r="AA4751" s="17"/>
      <c r="AB4751" s="17"/>
      <c r="AC4751" s="17"/>
      <c r="AE4751" s="16"/>
      <c r="AF4751" s="16"/>
      <c r="AG4751" s="16"/>
      <c r="AH4751" s="16"/>
      <c r="AI4751" s="16"/>
      <c r="AJ4751" s="16"/>
      <c r="AL4751" s="16"/>
      <c r="AM4751" s="16"/>
      <c r="AN4751" s="16"/>
      <c r="AO4751" s="16"/>
      <c r="AP4751" s="16"/>
      <c r="AQ4751" s="16"/>
      <c r="BI4751" s="1">
        <v>8</v>
      </c>
      <c r="BJ4751" s="6">
        <f>SUM($R$5:R4753)-$AB$2</f>
        <v>509.02226459999929</v>
      </c>
      <c r="BK4751" s="6">
        <f>SUM($R$5:S4753)-$AB$2</f>
        <v>2509.3699012480033</v>
      </c>
      <c r="BL4751" s="6">
        <f>SUM($R$5:T4753)-$AB$2</f>
        <v>7510.2389928680032</v>
      </c>
      <c r="BM4751" s="6">
        <f>SUM($R$5:U4753)-$AB$2</f>
        <v>14511.455721136072</v>
      </c>
      <c r="BN4751" s="6">
        <f>SUM($R$5:V4753)-$AB$2</f>
        <v>24513.193904376149</v>
      </c>
      <c r="BO4751" s="6">
        <f>SUM($R$5:W4753)-$AB$2</f>
        <v>36515.279724263979</v>
      </c>
      <c r="BP4751" s="16"/>
    </row>
    <row r="4752" spans="1:68" x14ac:dyDescent="0.45">
      <c r="A4752" s="1">
        <v>2008</v>
      </c>
      <c r="B4752" s="1">
        <v>7</v>
      </c>
      <c r="C4752" s="1">
        <v>17</v>
      </c>
      <c r="D4752" s="1">
        <v>10</v>
      </c>
      <c r="E4752" s="1">
        <v>24.9</v>
      </c>
      <c r="F4752" s="1">
        <v>773.6</v>
      </c>
      <c r="G4752" s="4"/>
      <c r="H4752" s="4"/>
      <c r="Q4752" s="1">
        <v>7</v>
      </c>
      <c r="R4752" s="6">
        <f t="shared" si="6360"/>
        <v>0.11019419999999999</v>
      </c>
      <c r="S4752" s="6">
        <f t="shared" si="6361"/>
        <v>0.42755349599999998</v>
      </c>
      <c r="T4752" s="6">
        <f t="shared" si="6362"/>
        <v>1.0688837399999997</v>
      </c>
      <c r="U4752" s="6">
        <f t="shared" si="6363"/>
        <v>1.496437236</v>
      </c>
      <c r="V4752" s="6">
        <f t="shared" si="6364"/>
        <v>2.1377674799999995</v>
      </c>
      <c r="W4752" s="6">
        <f t="shared" si="6365"/>
        <v>2.5653209759999998</v>
      </c>
      <c r="X4752" s="17"/>
      <c r="Y4752" s="17"/>
      <c r="Z4752" s="17"/>
      <c r="AA4752" s="17"/>
      <c r="AB4752" s="17"/>
      <c r="AC4752" s="17"/>
      <c r="AE4752" s="16"/>
      <c r="AF4752" s="16"/>
      <c r="AG4752" s="16"/>
      <c r="AH4752" s="16"/>
      <c r="AI4752" s="16"/>
      <c r="AJ4752" s="16"/>
      <c r="AL4752" s="16"/>
      <c r="AM4752" s="16"/>
      <c r="AN4752" s="16"/>
      <c r="AO4752" s="16"/>
      <c r="AP4752" s="16"/>
      <c r="AQ4752" s="16"/>
      <c r="BI4752" s="1">
        <v>9</v>
      </c>
      <c r="BJ4752" s="6">
        <f>SUM($R$5:R4754)-$AB$2</f>
        <v>509.37075759999925</v>
      </c>
      <c r="BK4752" s="6">
        <f>SUM($R$5:S4754)-$AB$2</f>
        <v>2511.0705470880034</v>
      </c>
      <c r="BL4752" s="6">
        <f>SUM($R$5:T4754)-$AB$2</f>
        <v>7515.3200208080034</v>
      </c>
      <c r="BM4752" s="6">
        <f>SUM($R$5:U4754)-$AB$2</f>
        <v>14521.269284016071</v>
      </c>
      <c r="BN4752" s="6">
        <f>SUM($R$5:V4754)-$AB$2</f>
        <v>24529.768231456153</v>
      </c>
      <c r="BO4752" s="6">
        <f>SUM($R$5:W4754)-$AB$2</f>
        <v>36539.966968383975</v>
      </c>
      <c r="BP4752" s="16"/>
    </row>
    <row r="4753" spans="1:68" x14ac:dyDescent="0.45">
      <c r="A4753" s="1">
        <v>2008</v>
      </c>
      <c r="B4753" s="1">
        <v>7</v>
      </c>
      <c r="C4753" s="1">
        <v>17</v>
      </c>
      <c r="D4753" s="1">
        <v>11</v>
      </c>
      <c r="E4753" s="1">
        <v>26.2</v>
      </c>
      <c r="F4753" s="1">
        <v>904.33</v>
      </c>
      <c r="G4753" s="4"/>
      <c r="H4753" s="4"/>
      <c r="Q4753" s="1">
        <v>8</v>
      </c>
      <c r="R4753" s="6">
        <f t="shared" si="6360"/>
        <v>0.23199999999999998</v>
      </c>
      <c r="S4753" s="6">
        <f t="shared" si="6361"/>
        <v>0.90015999999999985</v>
      </c>
      <c r="T4753" s="6">
        <f t="shared" si="6362"/>
        <v>2.2503999999999995</v>
      </c>
      <c r="U4753" s="6">
        <f t="shared" si="6363"/>
        <v>3.1505599999999996</v>
      </c>
      <c r="V4753" s="6">
        <f t="shared" si="6364"/>
        <v>4.500799999999999</v>
      </c>
      <c r="W4753" s="6">
        <f t="shared" si="6365"/>
        <v>5.4009600000000004</v>
      </c>
      <c r="X4753" s="17"/>
      <c r="Y4753" s="17"/>
      <c r="Z4753" s="17"/>
      <c r="AA4753" s="17"/>
      <c r="AB4753" s="17"/>
      <c r="AC4753" s="17"/>
      <c r="AE4753" s="16"/>
      <c r="AF4753" s="16"/>
      <c r="AG4753" s="16"/>
      <c r="AH4753" s="16"/>
      <c r="AI4753" s="16"/>
      <c r="AJ4753" s="16"/>
      <c r="AL4753" s="16"/>
      <c r="AM4753" s="16"/>
      <c r="AN4753" s="16"/>
      <c r="AO4753" s="16"/>
      <c r="AP4753" s="16"/>
      <c r="AQ4753" s="16"/>
      <c r="BI4753" s="1">
        <v>10</v>
      </c>
      <c r="BJ4753" s="6">
        <f>SUM($R$5:R4755)-$AB$2</f>
        <v>509.8194455999992</v>
      </c>
      <c r="BK4753" s="6">
        <f>SUM($R$5:S4755)-$AB$2</f>
        <v>2513.2601445280034</v>
      </c>
      <c r="BL4753" s="6">
        <f>SUM($R$5:T4755)-$AB$2</f>
        <v>7521.8618918480042</v>
      </c>
      <c r="BM4753" s="6">
        <f>SUM($R$5:U4755)-$AB$2</f>
        <v>14533.904338096072</v>
      </c>
      <c r="BN4753" s="6">
        <f>SUM($R$5:V4755)-$AB$2</f>
        <v>24551.107832736154</v>
      </c>
      <c r="BO4753" s="6">
        <f>SUM($R$5:W4755)-$AB$2</f>
        <v>36571.752026303977</v>
      </c>
      <c r="BP4753" s="16"/>
    </row>
    <row r="4754" spans="1:68" x14ac:dyDescent="0.45">
      <c r="A4754" s="1">
        <v>2008</v>
      </c>
      <c r="B4754" s="1">
        <v>7</v>
      </c>
      <c r="C4754" s="1">
        <v>17</v>
      </c>
      <c r="D4754" s="1">
        <v>12</v>
      </c>
      <c r="E4754" s="1">
        <v>29.1</v>
      </c>
      <c r="F4754" s="1">
        <v>975.43</v>
      </c>
      <c r="G4754" s="4"/>
      <c r="H4754" s="4"/>
      <c r="Q4754" s="1">
        <v>9</v>
      </c>
      <c r="R4754" s="6">
        <f t="shared" si="6360"/>
        <v>0.348493</v>
      </c>
      <c r="S4754" s="6">
        <f t="shared" si="6361"/>
        <v>1.35215284</v>
      </c>
      <c r="T4754" s="6">
        <f t="shared" si="6362"/>
        <v>3.3803820999999998</v>
      </c>
      <c r="U4754" s="6">
        <f t="shared" si="6363"/>
        <v>4.7325349399999999</v>
      </c>
      <c r="V4754" s="6">
        <f t="shared" si="6364"/>
        <v>6.7607641999999997</v>
      </c>
      <c r="W4754" s="6">
        <f t="shared" si="6365"/>
        <v>8.112917040000001</v>
      </c>
      <c r="X4754" s="17"/>
      <c r="Y4754" s="17"/>
      <c r="Z4754" s="17"/>
      <c r="AA4754" s="17"/>
      <c r="AB4754" s="17"/>
      <c r="AC4754" s="17"/>
      <c r="AE4754" s="16"/>
      <c r="AF4754" s="16"/>
      <c r="AG4754" s="16"/>
      <c r="AH4754" s="16"/>
      <c r="AI4754" s="16"/>
      <c r="AJ4754" s="16"/>
      <c r="AL4754" s="16"/>
      <c r="AM4754" s="16"/>
      <c r="AN4754" s="16"/>
      <c r="AO4754" s="16"/>
      <c r="AP4754" s="16"/>
      <c r="AQ4754" s="16"/>
      <c r="BI4754" s="1">
        <v>11</v>
      </c>
      <c r="BJ4754" s="6">
        <f>SUM($R$5:R4756)-$AB$2</f>
        <v>510.34395699999925</v>
      </c>
      <c r="BK4754" s="6">
        <f>SUM($R$5:S4756)-$AB$2</f>
        <v>2515.8197601600032</v>
      </c>
      <c r="BL4754" s="6">
        <f>SUM($R$5:T4756)-$AB$2</f>
        <v>7529.5092680600037</v>
      </c>
      <c r="BM4754" s="6">
        <f>SUM($R$5:U4756)-$AB$2</f>
        <v>14548.674579120072</v>
      </c>
      <c r="BN4754" s="6">
        <f>SUM($R$5:V4756)-$AB$2</f>
        <v>24576.053594920155</v>
      </c>
      <c r="BO4754" s="6">
        <f>SUM($R$5:W4756)-$AB$2</f>
        <v>36608.908413879981</v>
      </c>
      <c r="BP4754" s="16"/>
    </row>
    <row r="4755" spans="1:68" x14ac:dyDescent="0.45">
      <c r="A4755" s="1">
        <v>2008</v>
      </c>
      <c r="B4755" s="1">
        <v>7</v>
      </c>
      <c r="C4755" s="1">
        <v>17</v>
      </c>
      <c r="D4755" s="1">
        <v>13</v>
      </c>
      <c r="E4755" s="1">
        <v>29.9</v>
      </c>
      <c r="F4755" s="1">
        <v>996.26</v>
      </c>
      <c r="G4755" s="4"/>
      <c r="H4755" s="4"/>
      <c r="Q4755" s="1">
        <v>10</v>
      </c>
      <c r="R4755" s="6">
        <f t="shared" si="6360"/>
        <v>0.44868799999999998</v>
      </c>
      <c r="S4755" s="6">
        <f t="shared" si="6361"/>
        <v>1.7409094399999998</v>
      </c>
      <c r="T4755" s="6">
        <f t="shared" si="6362"/>
        <v>4.3522735999999993</v>
      </c>
      <c r="U4755" s="6">
        <f t="shared" si="6363"/>
        <v>6.0931830399999996</v>
      </c>
      <c r="V4755" s="6">
        <f t="shared" si="6364"/>
        <v>8.7045471999999986</v>
      </c>
      <c r="W4755" s="6">
        <f t="shared" si="6365"/>
        <v>10.44545664</v>
      </c>
      <c r="X4755" s="17"/>
      <c r="Y4755" s="17"/>
      <c r="Z4755" s="17"/>
      <c r="AA4755" s="17"/>
      <c r="AB4755" s="17"/>
      <c r="AC4755" s="17"/>
      <c r="AE4755" s="16"/>
      <c r="AF4755" s="16"/>
      <c r="AG4755" s="16"/>
      <c r="AH4755" s="16"/>
      <c r="AI4755" s="16"/>
      <c r="AJ4755" s="16"/>
      <c r="AL4755" s="16"/>
      <c r="AM4755" s="16"/>
      <c r="AN4755" s="16"/>
      <c r="AO4755" s="16"/>
      <c r="AP4755" s="16"/>
      <c r="AQ4755" s="16"/>
      <c r="BI4755" s="1">
        <v>12</v>
      </c>
      <c r="BJ4755" s="6">
        <f t="shared" ref="BJ4755" si="6372">R4757-$AB$2</f>
        <v>-5.9655006000000004</v>
      </c>
      <c r="BK4755" s="6">
        <f t="shared" ref="BK4755" si="6373">S4757-$AB$2</f>
        <v>-4.3361423280000002</v>
      </c>
      <c r="BL4755" s="6">
        <f t="shared" ref="BL4755" si="6374">T4757-$AB$2</f>
        <v>-1.0434808200000019</v>
      </c>
      <c r="BM4755" s="6">
        <f t="shared" ref="BM4755" si="6375">U4757-$AB$2</f>
        <v>1.1516268519999997</v>
      </c>
      <c r="BN4755" s="6">
        <f t="shared" ref="BN4755" si="6376">V4757-$AB$2</f>
        <v>4.4442883599999963</v>
      </c>
      <c r="BO4755" s="6">
        <f t="shared" ref="BO4755" si="6377">W4757-$AB$2</f>
        <v>6.6393960319999987</v>
      </c>
      <c r="BP4755" s="16"/>
    </row>
    <row r="4756" spans="1:68" x14ac:dyDescent="0.45">
      <c r="A4756" s="1">
        <v>2008</v>
      </c>
      <c r="B4756" s="1">
        <v>7</v>
      </c>
      <c r="C4756" s="1">
        <v>17</v>
      </c>
      <c r="D4756" s="1">
        <v>14</v>
      </c>
      <c r="E4756" s="1">
        <v>29.4</v>
      </c>
      <c r="F4756" s="1">
        <v>958.78</v>
      </c>
      <c r="G4756" s="4"/>
      <c r="H4756" s="4"/>
      <c r="Q4756" s="1">
        <v>11</v>
      </c>
      <c r="R4756" s="6">
        <f t="shared" si="6360"/>
        <v>0.52451139999999996</v>
      </c>
      <c r="S4756" s="6">
        <f t="shared" si="6361"/>
        <v>2.0351042320000001</v>
      </c>
      <c r="T4756" s="6">
        <f t="shared" si="6362"/>
        <v>5.0877605799999994</v>
      </c>
      <c r="U4756" s="6">
        <f t="shared" si="6363"/>
        <v>7.1228648119999995</v>
      </c>
      <c r="V4756" s="6">
        <f t="shared" si="6364"/>
        <v>10.175521159999999</v>
      </c>
      <c r="W4756" s="6">
        <f t="shared" si="6365"/>
        <v>12.210625392000001</v>
      </c>
      <c r="X4756" s="17"/>
      <c r="Y4756" s="17"/>
      <c r="Z4756" s="17"/>
      <c r="AA4756" s="17"/>
      <c r="AB4756" s="17"/>
      <c r="AC4756" s="17"/>
      <c r="AE4756" s="16"/>
      <c r="AF4756" s="16"/>
      <c r="AG4756" s="16"/>
      <c r="AH4756" s="16"/>
      <c r="AI4756" s="16"/>
      <c r="AJ4756" s="16"/>
      <c r="AL4756" s="16"/>
      <c r="AM4756" s="16"/>
      <c r="AN4756" s="16"/>
      <c r="AO4756" s="16"/>
      <c r="AP4756" s="16"/>
      <c r="AQ4756" s="16"/>
      <c r="BI4756" s="1">
        <v>13</v>
      </c>
      <c r="BJ4756" s="6">
        <f>SUM($R$5:R4758)-$AB$2</f>
        <v>511.48753719999922</v>
      </c>
      <c r="BK4756" s="6">
        <f>SUM($R$5:S4758)-$AB$2</f>
        <v>2521.4004315360035</v>
      </c>
      <c r="BL4756" s="6">
        <f>SUM($R$5:T4758)-$AB$2</f>
        <v>7546.1826673760033</v>
      </c>
      <c r="BM4756" s="6">
        <f>SUM($R$5:U4758)-$AB$2</f>
        <v>14580.877797552072</v>
      </c>
      <c r="BN4756" s="6">
        <f>SUM($R$5:V4758)-$AB$2</f>
        <v>24630.44226923215</v>
      </c>
      <c r="BO4756" s="6">
        <f>SUM($R$5:W4758)-$AB$2</f>
        <v>36689.919635247963</v>
      </c>
      <c r="BP4756" s="16"/>
    </row>
    <row r="4757" spans="1:68" x14ac:dyDescent="0.45">
      <c r="A4757" s="1">
        <v>2008</v>
      </c>
      <c r="B4757" s="1">
        <v>7</v>
      </c>
      <c r="C4757" s="1">
        <v>17</v>
      </c>
      <c r="D4757" s="1">
        <v>15</v>
      </c>
      <c r="E4757" s="1">
        <v>28.8</v>
      </c>
      <c r="F4757" s="1">
        <v>860.55</v>
      </c>
      <c r="G4757" s="4"/>
      <c r="H4757" s="4"/>
      <c r="Q4757" s="1">
        <v>12</v>
      </c>
      <c r="R4757" s="6">
        <f t="shared" si="6360"/>
        <v>0.56574939999999996</v>
      </c>
      <c r="S4757" s="6">
        <f t="shared" si="6361"/>
        <v>2.1951076719999998</v>
      </c>
      <c r="T4757" s="6">
        <f t="shared" si="6362"/>
        <v>5.4877691799999981</v>
      </c>
      <c r="U4757" s="6">
        <f t="shared" si="6363"/>
        <v>7.6828768519999997</v>
      </c>
      <c r="V4757" s="6">
        <f t="shared" si="6364"/>
        <v>10.975538359999996</v>
      </c>
      <c r="W4757" s="6">
        <f t="shared" si="6365"/>
        <v>13.170646031999999</v>
      </c>
      <c r="X4757" s="17">
        <f t="shared" ref="X4757" si="6378">SUM(R4757:R4781)-$Z$2</f>
        <v>-0.66815460000000026</v>
      </c>
      <c r="Y4757" s="17">
        <f t="shared" ref="Y4757" si="6379">SUM(S4757:S4781)-$Z$2</f>
        <v>12.455560151999999</v>
      </c>
      <c r="Z4757" s="17">
        <f t="shared" ref="Z4757" si="6380">SUM(T4757:T4781)-$Z$2</f>
        <v>38.976400379999987</v>
      </c>
      <c r="AA4757" s="17">
        <f t="shared" ref="AA4757" si="6381">SUM(U4757:U4781)-$Z$2</f>
        <v>56.656960532000006</v>
      </c>
      <c r="AB4757" s="17">
        <f t="shared" ref="AB4757" si="6382">SUM(V4757:V4781)-$Z$2</f>
        <v>83.177800759999982</v>
      </c>
      <c r="AC4757" s="17">
        <f t="shared" ref="AC4757" si="6383">SUM(W4757:W4781)-$Z$2</f>
        <v>100.85836091199999</v>
      </c>
      <c r="AE4757" s="16">
        <f t="shared" ref="AE4757" si="6384">IF(X4757&gt;0,1,0)</f>
        <v>0</v>
      </c>
      <c r="AF4757" s="16">
        <f t="shared" ref="AF4757" si="6385">IF(Y4757&gt;0,1,0)</f>
        <v>1</v>
      </c>
      <c r="AG4757" s="16">
        <f t="shared" ref="AG4757" si="6386">IF(Z4757&gt;0,1,0)</f>
        <v>1</v>
      </c>
      <c r="AH4757" s="16">
        <f t="shared" ref="AH4757" si="6387">IF(AA4757&gt;0,1,0)</f>
        <v>1</v>
      </c>
      <c r="AI4757" s="16">
        <f t="shared" ref="AI4757" si="6388">IF(AB4757&gt;0,1,0)</f>
        <v>1</v>
      </c>
      <c r="AJ4757" s="16">
        <f t="shared" ref="AJ4757" si="6389">IF(AC4757&gt;0,1,0)</f>
        <v>1</v>
      </c>
      <c r="AL4757" s="16">
        <f t="shared" ref="AL4757" si="6390">IF(X4757&lt;0,ABS(X4757*$AP$1),0)</f>
        <v>0</v>
      </c>
      <c r="AM4757" s="16">
        <f t="shared" ref="AM4757" si="6391">IF(Y4757&lt;0,ABS(Y4757*$AP$1),0)</f>
        <v>0</v>
      </c>
      <c r="AN4757" s="16">
        <f t="shared" ref="AN4757" si="6392">IF(Z4757&lt;0,ABS(Z4757*$AP$1),0)</f>
        <v>0</v>
      </c>
      <c r="AO4757" s="16">
        <f t="shared" ref="AO4757" si="6393">IF(AA4757&lt;0,ABS(AA4757*$AP$1),0)</f>
        <v>0</v>
      </c>
      <c r="AP4757" s="16">
        <f t="shared" ref="AP4757" si="6394">IF(AB4757&lt;0,ABS(AB4757*$AP$1),0)</f>
        <v>0</v>
      </c>
      <c r="AQ4757" s="16">
        <f t="shared" ref="AQ4757" si="6395">IF(AC4757&lt;0,ABS(AC4757*$AP$1),0)</f>
        <v>0</v>
      </c>
      <c r="BI4757" s="1">
        <v>14</v>
      </c>
      <c r="BJ4757" s="6">
        <f>SUM($R$5:R4759)-$AB$2</f>
        <v>512.04362959999924</v>
      </c>
      <c r="BK4757" s="6">
        <f>SUM($R$5:S4759)-$AB$2</f>
        <v>2524.1141624480038</v>
      </c>
      <c r="BL4757" s="6">
        <f>SUM($R$5:T4759)-$AB$2</f>
        <v>7554.2904945680029</v>
      </c>
      <c r="BM4757" s="6">
        <f>SUM($R$5:U4759)-$AB$2</f>
        <v>14596.537359536072</v>
      </c>
      <c r="BN4757" s="6">
        <f>SUM($R$5:V4759)-$AB$2</f>
        <v>24656.890023776148</v>
      </c>
      <c r="BO4757" s="6">
        <f>SUM($R$5:W4759)-$AB$2</f>
        <v>36729.313220863965</v>
      </c>
      <c r="BP4757" s="16"/>
    </row>
    <row r="4758" spans="1:68" x14ac:dyDescent="0.45">
      <c r="A4758" s="1">
        <v>2008</v>
      </c>
      <c r="B4758" s="1">
        <v>7</v>
      </c>
      <c r="C4758" s="1">
        <v>17</v>
      </c>
      <c r="D4758" s="1">
        <v>16</v>
      </c>
      <c r="E4758" s="1">
        <v>28</v>
      </c>
      <c r="F4758" s="1">
        <v>656.33</v>
      </c>
      <c r="G4758" s="4"/>
      <c r="H4758" s="4"/>
      <c r="Q4758" s="1">
        <v>13</v>
      </c>
      <c r="R4758" s="6">
        <f t="shared" si="6360"/>
        <v>0.57783079999999998</v>
      </c>
      <c r="S4758" s="6">
        <f t="shared" si="6361"/>
        <v>2.2419835039999998</v>
      </c>
      <c r="T4758" s="6">
        <f t="shared" si="6362"/>
        <v>5.6049587599999997</v>
      </c>
      <c r="U4758" s="6">
        <f t="shared" si="6363"/>
        <v>7.8469422639999991</v>
      </c>
      <c r="V4758" s="6">
        <f t="shared" si="6364"/>
        <v>11.209917519999999</v>
      </c>
      <c r="W4758" s="6">
        <f t="shared" si="6365"/>
        <v>13.451901024</v>
      </c>
      <c r="X4758" s="17"/>
      <c r="Y4758" s="17"/>
      <c r="Z4758" s="17"/>
      <c r="AA4758" s="17"/>
      <c r="AB4758" s="17"/>
      <c r="AC4758" s="17"/>
      <c r="AE4758" s="16"/>
      <c r="AF4758" s="16"/>
      <c r="AG4758" s="16"/>
      <c r="AH4758" s="16"/>
      <c r="AI4758" s="16"/>
      <c r="AJ4758" s="16"/>
      <c r="AL4758" s="16"/>
      <c r="AM4758" s="16"/>
      <c r="AN4758" s="16"/>
      <c r="AO4758" s="16"/>
      <c r="AP4758" s="16"/>
      <c r="AQ4758" s="16"/>
      <c r="BI4758" s="1">
        <v>15</v>
      </c>
      <c r="BJ4758" s="6">
        <f>SUM($R$5:R4760)-$AB$2</f>
        <v>512.54274859999919</v>
      </c>
      <c r="BK4758" s="6">
        <f>SUM($R$5:S4760)-$AB$2</f>
        <v>2526.5498631680039</v>
      </c>
      <c r="BL4758" s="6">
        <f>SUM($R$5:T4760)-$AB$2</f>
        <v>7561.5676495880025</v>
      </c>
      <c r="BM4758" s="6">
        <f>SUM($R$5:U4760)-$AB$2</f>
        <v>14610.592550576072</v>
      </c>
      <c r="BN4758" s="6">
        <f>SUM($R$5:V4760)-$AB$2</f>
        <v>24680.628123416151</v>
      </c>
      <c r="BO4758" s="6">
        <f>SUM($R$5:W4760)-$AB$2</f>
        <v>36764.670810823969</v>
      </c>
      <c r="BP4758" s="16"/>
    </row>
    <row r="4759" spans="1:68" x14ac:dyDescent="0.45">
      <c r="A4759" s="1">
        <v>2008</v>
      </c>
      <c r="B4759" s="1">
        <v>7</v>
      </c>
      <c r="C4759" s="1">
        <v>17</v>
      </c>
      <c r="D4759" s="1">
        <v>17</v>
      </c>
      <c r="E4759" s="1">
        <v>26.2</v>
      </c>
      <c r="F4759" s="1">
        <v>397.41</v>
      </c>
      <c r="G4759" s="4"/>
      <c r="H4759" s="4"/>
      <c r="Q4759" s="1">
        <v>14</v>
      </c>
      <c r="R4759" s="6">
        <f t="shared" si="6360"/>
        <v>0.55609240000000004</v>
      </c>
      <c r="S4759" s="6">
        <f t="shared" si="6361"/>
        <v>2.1576385120000001</v>
      </c>
      <c r="T4759" s="6">
        <f t="shared" si="6362"/>
        <v>5.3940962799999994</v>
      </c>
      <c r="U4759" s="6">
        <f t="shared" si="6363"/>
        <v>7.5517347920000004</v>
      </c>
      <c r="V4759" s="6">
        <f t="shared" si="6364"/>
        <v>10.788192559999999</v>
      </c>
      <c r="W4759" s="6">
        <f t="shared" si="6365"/>
        <v>12.945831072000001</v>
      </c>
      <c r="X4759" s="17"/>
      <c r="Y4759" s="17"/>
      <c r="Z4759" s="17"/>
      <c r="AA4759" s="17"/>
      <c r="AB4759" s="17"/>
      <c r="AC4759" s="17"/>
      <c r="AE4759" s="16"/>
      <c r="AF4759" s="16"/>
      <c r="AG4759" s="16"/>
      <c r="AH4759" s="16"/>
      <c r="AI4759" s="16"/>
      <c r="AJ4759" s="16"/>
      <c r="AL4759" s="16"/>
      <c r="AM4759" s="16"/>
      <c r="AN4759" s="16"/>
      <c r="AO4759" s="16"/>
      <c r="AP4759" s="16"/>
      <c r="AQ4759" s="16"/>
      <c r="BI4759" s="1">
        <v>16</v>
      </c>
      <c r="BJ4759" s="6">
        <f>SUM($R$5:R4761)-$AB$2</f>
        <v>512.92341999999917</v>
      </c>
      <c r="BK4759" s="6">
        <f>SUM($R$5:S4761)-$AB$2</f>
        <v>2528.4075396000039</v>
      </c>
      <c r="BL4759" s="6">
        <f>SUM($R$5:T4761)-$AB$2</f>
        <v>7567.1178386000029</v>
      </c>
      <c r="BM4759" s="6">
        <f>SUM($R$5:U4761)-$AB$2</f>
        <v>14621.312257200072</v>
      </c>
      <c r="BN4759" s="6">
        <f>SUM($R$5:V4761)-$AB$2</f>
        <v>24698.732855200153</v>
      </c>
      <c r="BO4759" s="6">
        <f>SUM($R$5:W4761)-$AB$2</f>
        <v>36791.637572799969</v>
      </c>
      <c r="BP4759" s="16"/>
    </row>
    <row r="4760" spans="1:68" x14ac:dyDescent="0.45">
      <c r="A4760" s="1">
        <v>2008</v>
      </c>
      <c r="B4760" s="1">
        <v>7</v>
      </c>
      <c r="C4760" s="1">
        <v>17</v>
      </c>
      <c r="D4760" s="1">
        <v>18</v>
      </c>
      <c r="E4760" s="1">
        <v>24.1</v>
      </c>
      <c r="F4760" s="1">
        <v>143.63</v>
      </c>
      <c r="G4760" s="4"/>
      <c r="H4760" s="4"/>
      <c r="Q4760" s="1">
        <v>15</v>
      </c>
      <c r="R4760" s="6">
        <f t="shared" si="6360"/>
        <v>0.49911899999999992</v>
      </c>
      <c r="S4760" s="6">
        <f t="shared" si="6361"/>
        <v>1.9365817199999997</v>
      </c>
      <c r="T4760" s="6">
        <f t="shared" si="6362"/>
        <v>4.8414542999999988</v>
      </c>
      <c r="U4760" s="6">
        <f t="shared" si="6363"/>
        <v>6.7780360199999983</v>
      </c>
      <c r="V4760" s="6">
        <f t="shared" si="6364"/>
        <v>9.6829085999999975</v>
      </c>
      <c r="W4760" s="6">
        <f t="shared" si="6365"/>
        <v>11.619490319999999</v>
      </c>
      <c r="X4760" s="17"/>
      <c r="Y4760" s="17"/>
      <c r="Z4760" s="17"/>
      <c r="AA4760" s="17"/>
      <c r="AB4760" s="17"/>
      <c r="AC4760" s="17"/>
      <c r="AE4760" s="16"/>
      <c r="AF4760" s="16"/>
      <c r="AG4760" s="16"/>
      <c r="AH4760" s="16"/>
      <c r="AI4760" s="16"/>
      <c r="AJ4760" s="16"/>
      <c r="AL4760" s="16"/>
      <c r="AM4760" s="16"/>
      <c r="AN4760" s="16"/>
      <c r="AO4760" s="16"/>
      <c r="AP4760" s="16"/>
      <c r="AQ4760" s="16"/>
      <c r="BI4760" s="1">
        <v>17</v>
      </c>
      <c r="BJ4760" s="6">
        <f>SUM($R$5:R4762)-$AB$2</f>
        <v>513.15391779999914</v>
      </c>
      <c r="BK4760" s="6">
        <f>SUM($R$5:S4762)-$AB$2</f>
        <v>2529.5323688640042</v>
      </c>
      <c r="BL4760" s="6">
        <f>SUM($R$5:T4762)-$AB$2</f>
        <v>7570.4784965240033</v>
      </c>
      <c r="BM4760" s="6">
        <f>SUM($R$5:U4762)-$AB$2</f>
        <v>14627.80307524807</v>
      </c>
      <c r="BN4760" s="6">
        <f>SUM($R$5:V4762)-$AB$2</f>
        <v>24709.695330568149</v>
      </c>
      <c r="BO4760" s="6">
        <f>SUM($R$5:W4762)-$AB$2</f>
        <v>36807.966036951962</v>
      </c>
      <c r="BP4760" s="16"/>
    </row>
    <row r="4761" spans="1:68" x14ac:dyDescent="0.45">
      <c r="A4761" s="1">
        <v>2008</v>
      </c>
      <c r="B4761" s="1">
        <v>7</v>
      </c>
      <c r="C4761" s="1">
        <v>17</v>
      </c>
      <c r="D4761" s="1">
        <v>19</v>
      </c>
      <c r="E4761" s="1">
        <v>22.8</v>
      </c>
      <c r="F4761" s="1">
        <v>19.579999999999998</v>
      </c>
      <c r="G4761" s="4"/>
      <c r="H4761" s="4"/>
      <c r="Q4761" s="1">
        <v>16</v>
      </c>
      <c r="R4761" s="6">
        <f t="shared" si="6360"/>
        <v>0.38067139999999999</v>
      </c>
      <c r="S4761" s="6">
        <f t="shared" si="6361"/>
        <v>1.4770050320000001</v>
      </c>
      <c r="T4761" s="6">
        <f t="shared" si="6362"/>
        <v>3.6925125799999998</v>
      </c>
      <c r="U4761" s="6">
        <f t="shared" si="6363"/>
        <v>5.1695176120000008</v>
      </c>
      <c r="V4761" s="6">
        <f t="shared" si="6364"/>
        <v>7.3850251599999996</v>
      </c>
      <c r="W4761" s="6">
        <f t="shared" si="6365"/>
        <v>8.8620301920000006</v>
      </c>
      <c r="X4761" s="17"/>
      <c r="Y4761" s="17"/>
      <c r="Z4761" s="17"/>
      <c r="AA4761" s="17"/>
      <c r="AB4761" s="17"/>
      <c r="AC4761" s="17"/>
      <c r="AE4761" s="16"/>
      <c r="AF4761" s="16"/>
      <c r="AG4761" s="16"/>
      <c r="AH4761" s="16"/>
      <c r="AI4761" s="16"/>
      <c r="AJ4761" s="16"/>
      <c r="AL4761" s="16"/>
      <c r="AM4761" s="16"/>
      <c r="AN4761" s="16"/>
      <c r="AO4761" s="16"/>
      <c r="AP4761" s="16"/>
      <c r="AQ4761" s="16"/>
      <c r="BI4761" s="1">
        <v>18</v>
      </c>
      <c r="BJ4761" s="6">
        <f>SUM($R$5:R4763)-$AB$2</f>
        <v>513.23722319999911</v>
      </c>
      <c r="BK4761" s="6">
        <f>SUM($R$5:S4763)-$AB$2</f>
        <v>2529.9388992160043</v>
      </c>
      <c r="BL4761" s="6">
        <f>SUM($R$5:T4763)-$AB$2</f>
        <v>7571.6930892560031</v>
      </c>
      <c r="BM4761" s="6">
        <f>SUM($R$5:U4763)-$AB$2</f>
        <v>14630.14895531207</v>
      </c>
      <c r="BN4761" s="6">
        <f>SUM($R$5:V4763)-$AB$2</f>
        <v>24713.657335392149</v>
      </c>
      <c r="BO4761" s="6">
        <f>SUM($R$5:W4763)-$AB$2</f>
        <v>36813.867391487969</v>
      </c>
      <c r="BP4761" s="16"/>
    </row>
    <row r="4762" spans="1:68" x14ac:dyDescent="0.45">
      <c r="A4762" s="1">
        <v>2008</v>
      </c>
      <c r="B4762" s="1">
        <v>7</v>
      </c>
      <c r="C4762" s="1">
        <v>17</v>
      </c>
      <c r="D4762" s="1">
        <v>20</v>
      </c>
      <c r="E4762" s="1">
        <v>21.9</v>
      </c>
      <c r="F4762" s="1">
        <v>0</v>
      </c>
      <c r="G4762" s="4"/>
      <c r="H4762" s="4"/>
      <c r="Q4762" s="1">
        <v>17</v>
      </c>
      <c r="R4762" s="6">
        <f t="shared" si="6360"/>
        <v>0.2304978</v>
      </c>
      <c r="S4762" s="6">
        <f t="shared" si="6361"/>
        <v>0.89433146399999996</v>
      </c>
      <c r="T4762" s="6">
        <f t="shared" si="6362"/>
        <v>2.2358286600000001</v>
      </c>
      <c r="U4762" s="6">
        <f t="shared" si="6363"/>
        <v>3.1301601240000001</v>
      </c>
      <c r="V4762" s="6">
        <f t="shared" si="6364"/>
        <v>4.4716573200000003</v>
      </c>
      <c r="W4762" s="6">
        <f t="shared" si="6365"/>
        <v>5.3659887839999998</v>
      </c>
      <c r="X4762" s="17"/>
      <c r="Y4762" s="17"/>
      <c r="Z4762" s="17"/>
      <c r="AA4762" s="17"/>
      <c r="AB4762" s="17"/>
      <c r="AC4762" s="17"/>
      <c r="AE4762" s="16"/>
      <c r="AF4762" s="16"/>
      <c r="AG4762" s="16"/>
      <c r="AH4762" s="16"/>
      <c r="AI4762" s="16"/>
      <c r="AJ4762" s="16"/>
      <c r="AL4762" s="16"/>
      <c r="AM4762" s="16"/>
      <c r="AN4762" s="16"/>
      <c r="AO4762" s="16"/>
      <c r="AP4762" s="16"/>
      <c r="AQ4762" s="16"/>
      <c r="BI4762" s="1">
        <v>19</v>
      </c>
      <c r="BJ4762" s="6">
        <f>SUM($R$5:R4764)-$AB$2</f>
        <v>513.24857959999906</v>
      </c>
      <c r="BK4762" s="6">
        <f>SUM($R$5:S4764)-$AB$2</f>
        <v>2529.9943184480039</v>
      </c>
      <c r="BL4762" s="6">
        <f>SUM($R$5:T4764)-$AB$2</f>
        <v>7571.8586655680037</v>
      </c>
      <c r="BM4762" s="6">
        <f>SUM($R$5:U4764)-$AB$2</f>
        <v>14630.468751536069</v>
      </c>
      <c r="BN4762" s="6">
        <f>SUM($R$5:V4764)-$AB$2</f>
        <v>24714.197445776146</v>
      </c>
      <c r="BO4762" s="6">
        <f>SUM($R$5:W4764)-$AB$2</f>
        <v>36814.67187886397</v>
      </c>
      <c r="BP4762" s="16"/>
    </row>
    <row r="4763" spans="1:68" x14ac:dyDescent="0.45">
      <c r="A4763" s="1">
        <v>2008</v>
      </c>
      <c r="B4763" s="1">
        <v>7</v>
      </c>
      <c r="C4763" s="1">
        <v>17</v>
      </c>
      <c r="D4763" s="1">
        <v>21</v>
      </c>
      <c r="E4763" s="1">
        <v>21.3</v>
      </c>
      <c r="F4763" s="1">
        <v>0</v>
      </c>
      <c r="G4763" s="4"/>
      <c r="H4763" s="4"/>
      <c r="Q4763" s="1">
        <v>18</v>
      </c>
      <c r="R4763" s="6">
        <f t="shared" si="6360"/>
        <v>8.3305399999999988E-2</v>
      </c>
      <c r="S4763" s="6">
        <f t="shared" si="6361"/>
        <v>0.32322495199999995</v>
      </c>
      <c r="T4763" s="6">
        <f t="shared" si="6362"/>
        <v>0.80806237999999986</v>
      </c>
      <c r="U4763" s="6">
        <f t="shared" si="6363"/>
        <v>1.1312873319999999</v>
      </c>
      <c r="V4763" s="6">
        <f t="shared" si="6364"/>
        <v>1.6161247599999997</v>
      </c>
      <c r="W4763" s="6">
        <f t="shared" si="6365"/>
        <v>1.9393497120000001</v>
      </c>
      <c r="X4763" s="17"/>
      <c r="Y4763" s="17"/>
      <c r="Z4763" s="17"/>
      <c r="AA4763" s="17"/>
      <c r="AB4763" s="17"/>
      <c r="AC4763" s="17"/>
      <c r="AE4763" s="16"/>
      <c r="AF4763" s="16"/>
      <c r="AG4763" s="16"/>
      <c r="AH4763" s="16"/>
      <c r="AI4763" s="16"/>
      <c r="AJ4763" s="16"/>
      <c r="AL4763" s="16"/>
      <c r="AM4763" s="16"/>
      <c r="AN4763" s="16"/>
      <c r="AO4763" s="16"/>
      <c r="AP4763" s="16"/>
      <c r="AQ4763" s="16"/>
      <c r="BI4763" s="1">
        <v>20</v>
      </c>
      <c r="BJ4763" s="6">
        <f>SUM($R$5:R4765)-$AB$2</f>
        <v>513.24857959999906</v>
      </c>
      <c r="BK4763" s="6">
        <f>SUM($R$5:S4765)-$AB$2</f>
        <v>2529.9943184480039</v>
      </c>
      <c r="BL4763" s="6">
        <f>SUM($R$5:T4765)-$AB$2</f>
        <v>7571.8586655680037</v>
      </c>
      <c r="BM4763" s="6">
        <f>SUM($R$5:U4765)-$AB$2</f>
        <v>14630.468751536069</v>
      </c>
      <c r="BN4763" s="6">
        <f>SUM($R$5:V4765)-$AB$2</f>
        <v>24714.197445776146</v>
      </c>
      <c r="BO4763" s="6">
        <f>SUM($R$5:W4765)-$AB$2</f>
        <v>36814.67187886397</v>
      </c>
      <c r="BP4763" s="16"/>
    </row>
    <row r="4764" spans="1:68" x14ac:dyDescent="0.45">
      <c r="A4764" s="1">
        <v>2008</v>
      </c>
      <c r="B4764" s="1">
        <v>7</v>
      </c>
      <c r="C4764" s="1">
        <v>17</v>
      </c>
      <c r="D4764" s="1">
        <v>22</v>
      </c>
      <c r="E4764" s="1">
        <v>21</v>
      </c>
      <c r="F4764" s="1">
        <v>0</v>
      </c>
      <c r="G4764" s="4"/>
      <c r="H4764" s="4"/>
      <c r="Q4764" s="1">
        <v>19</v>
      </c>
      <c r="R4764" s="6">
        <f t="shared" si="6360"/>
        <v>1.1356399999999999E-2</v>
      </c>
      <c r="S4764" s="6">
        <f t="shared" si="6361"/>
        <v>4.4062831999999996E-2</v>
      </c>
      <c r="T4764" s="6">
        <f t="shared" si="6362"/>
        <v>0.11015707999999998</v>
      </c>
      <c r="U4764" s="6">
        <f t="shared" si="6363"/>
        <v>0.15421991199999999</v>
      </c>
      <c r="V4764" s="6">
        <f t="shared" si="6364"/>
        <v>0.22031415999999995</v>
      </c>
      <c r="W4764" s="6">
        <f t="shared" si="6365"/>
        <v>0.26437699199999998</v>
      </c>
      <c r="X4764" s="17"/>
      <c r="Y4764" s="17"/>
      <c r="Z4764" s="17"/>
      <c r="AA4764" s="17"/>
      <c r="AB4764" s="17"/>
      <c r="AC4764" s="17"/>
      <c r="AE4764" s="16"/>
      <c r="AF4764" s="16"/>
      <c r="AG4764" s="16"/>
      <c r="AH4764" s="16"/>
      <c r="AI4764" s="16"/>
      <c r="AJ4764" s="16"/>
      <c r="AL4764" s="16"/>
      <c r="AM4764" s="16"/>
      <c r="AN4764" s="16"/>
      <c r="AO4764" s="16"/>
      <c r="AP4764" s="16"/>
      <c r="AQ4764" s="16"/>
      <c r="BI4764" s="1">
        <v>21</v>
      </c>
      <c r="BJ4764" s="6">
        <f>SUM($R$5:R4766)-$AB$2</f>
        <v>513.24857959999906</v>
      </c>
      <c r="BK4764" s="6">
        <f>SUM($R$5:S4766)-$AB$2</f>
        <v>2529.9943184480039</v>
      </c>
      <c r="BL4764" s="6">
        <f>SUM($R$5:T4766)-$AB$2</f>
        <v>7571.8586655680037</v>
      </c>
      <c r="BM4764" s="6">
        <f>SUM($R$5:U4766)-$AB$2</f>
        <v>14630.468751536069</v>
      </c>
      <c r="BN4764" s="6">
        <f>SUM($R$5:V4766)-$AB$2</f>
        <v>24714.197445776146</v>
      </c>
      <c r="BO4764" s="6">
        <f>SUM($R$5:W4766)-$AB$2</f>
        <v>36814.67187886397</v>
      </c>
      <c r="BP4764" s="16"/>
    </row>
    <row r="4765" spans="1:68" x14ac:dyDescent="0.45">
      <c r="A4765" s="1">
        <v>2008</v>
      </c>
      <c r="B4765" s="1">
        <v>7</v>
      </c>
      <c r="C4765" s="1">
        <v>17</v>
      </c>
      <c r="D4765" s="1">
        <v>23</v>
      </c>
      <c r="E4765" s="1">
        <v>20.8</v>
      </c>
      <c r="F4765" s="1">
        <v>0</v>
      </c>
      <c r="G4765" s="4"/>
      <c r="H4765" s="4"/>
      <c r="Q4765" s="1">
        <v>20</v>
      </c>
      <c r="R4765" s="6">
        <f t="shared" si="6360"/>
        <v>0</v>
      </c>
      <c r="S4765" s="6">
        <f t="shared" si="6361"/>
        <v>0</v>
      </c>
      <c r="T4765" s="6">
        <f t="shared" si="6362"/>
        <v>0</v>
      </c>
      <c r="U4765" s="6">
        <f t="shared" si="6363"/>
        <v>0</v>
      </c>
      <c r="V4765" s="6">
        <f t="shared" si="6364"/>
        <v>0</v>
      </c>
      <c r="W4765" s="6">
        <f t="shared" si="6365"/>
        <v>0</v>
      </c>
      <c r="X4765" s="17"/>
      <c r="Y4765" s="17"/>
      <c r="Z4765" s="17"/>
      <c r="AA4765" s="17"/>
      <c r="AB4765" s="17"/>
      <c r="AC4765" s="17"/>
      <c r="AE4765" s="16"/>
      <c r="AF4765" s="16"/>
      <c r="AG4765" s="16"/>
      <c r="AH4765" s="16"/>
      <c r="AI4765" s="16"/>
      <c r="AJ4765" s="16"/>
      <c r="AL4765" s="16"/>
      <c r="AM4765" s="16"/>
      <c r="AN4765" s="16"/>
      <c r="AO4765" s="16"/>
      <c r="AP4765" s="16"/>
      <c r="AQ4765" s="16"/>
      <c r="BI4765" s="1">
        <v>22</v>
      </c>
      <c r="BJ4765" s="6">
        <f>SUM($R$5:R4767)-$AB$2</f>
        <v>513.24857959999906</v>
      </c>
      <c r="BK4765" s="6">
        <f>SUM($R$5:S4767)-$AB$2</f>
        <v>2529.9943184480039</v>
      </c>
      <c r="BL4765" s="6">
        <f>SUM($R$5:T4767)-$AB$2</f>
        <v>7571.8586655680037</v>
      </c>
      <c r="BM4765" s="6">
        <f>SUM($R$5:U4767)-$AB$2</f>
        <v>14630.468751536069</v>
      </c>
      <c r="BN4765" s="6">
        <f>SUM($R$5:V4767)-$AB$2</f>
        <v>24714.197445776146</v>
      </c>
      <c r="BO4765" s="6">
        <f>SUM($R$5:W4767)-$AB$2</f>
        <v>36814.67187886397</v>
      </c>
      <c r="BP4765" s="16"/>
    </row>
    <row r="4766" spans="1:68" x14ac:dyDescent="0.45">
      <c r="A4766" s="1">
        <v>2008</v>
      </c>
      <c r="B4766" s="1">
        <v>7</v>
      </c>
      <c r="C4766" s="1">
        <v>18</v>
      </c>
      <c r="D4766" s="1">
        <v>0</v>
      </c>
      <c r="E4766" s="1">
        <v>20.8</v>
      </c>
      <c r="F4766" s="1">
        <v>0</v>
      </c>
      <c r="G4766" s="4"/>
      <c r="H4766" s="4"/>
      <c r="Q4766" s="1">
        <v>21</v>
      </c>
      <c r="R4766" s="6">
        <f t="shared" si="6360"/>
        <v>0</v>
      </c>
      <c r="S4766" s="6">
        <f t="shared" si="6361"/>
        <v>0</v>
      </c>
      <c r="T4766" s="6">
        <f t="shared" si="6362"/>
        <v>0</v>
      </c>
      <c r="U4766" s="6">
        <f t="shared" si="6363"/>
        <v>0</v>
      </c>
      <c r="V4766" s="6">
        <f t="shared" si="6364"/>
        <v>0</v>
      </c>
      <c r="W4766" s="6">
        <f t="shared" si="6365"/>
        <v>0</v>
      </c>
      <c r="X4766" s="17"/>
      <c r="Y4766" s="17"/>
      <c r="Z4766" s="17"/>
      <c r="AA4766" s="17"/>
      <c r="AB4766" s="17"/>
      <c r="AC4766" s="17"/>
      <c r="AE4766" s="16"/>
      <c r="AF4766" s="16"/>
      <c r="AG4766" s="16"/>
      <c r="AH4766" s="16"/>
      <c r="AI4766" s="16"/>
      <c r="AJ4766" s="16"/>
      <c r="AL4766" s="16"/>
      <c r="AM4766" s="16"/>
      <c r="AN4766" s="16"/>
      <c r="AO4766" s="16"/>
      <c r="AP4766" s="16"/>
      <c r="AQ4766" s="16"/>
      <c r="BI4766" s="1">
        <v>23</v>
      </c>
      <c r="BJ4766" s="6">
        <f>SUM($R$5:R4768)-$AB$2</f>
        <v>513.24857959999906</v>
      </c>
      <c r="BK4766" s="6">
        <f>SUM($R$5:S4768)-$AB$2</f>
        <v>2529.9943184480039</v>
      </c>
      <c r="BL4766" s="6">
        <f>SUM($R$5:T4768)-$AB$2</f>
        <v>7571.8586655680037</v>
      </c>
      <c r="BM4766" s="6">
        <f>SUM($R$5:U4768)-$AB$2</f>
        <v>14630.468751536069</v>
      </c>
      <c r="BN4766" s="6">
        <f>SUM($R$5:V4768)-$AB$2</f>
        <v>24714.197445776146</v>
      </c>
      <c r="BO4766" s="6">
        <f>SUM($R$5:W4768)-$AB$2</f>
        <v>36814.67187886397</v>
      </c>
      <c r="BP4766" s="16"/>
    </row>
    <row r="4767" spans="1:68" x14ac:dyDescent="0.45">
      <c r="A4767" s="1">
        <v>2008</v>
      </c>
      <c r="B4767" s="1">
        <v>7</v>
      </c>
      <c r="C4767" s="1">
        <v>18</v>
      </c>
      <c r="D4767" s="1">
        <v>1</v>
      </c>
      <c r="E4767" s="1">
        <v>20.7</v>
      </c>
      <c r="F4767" s="1">
        <v>0</v>
      </c>
      <c r="G4767" s="4"/>
      <c r="H4767" s="4"/>
      <c r="Q4767" s="1">
        <v>22</v>
      </c>
      <c r="R4767" s="6">
        <f t="shared" si="6360"/>
        <v>0</v>
      </c>
      <c r="S4767" s="6">
        <f t="shared" si="6361"/>
        <v>0</v>
      </c>
      <c r="T4767" s="6">
        <f t="shared" si="6362"/>
        <v>0</v>
      </c>
      <c r="U4767" s="6">
        <f t="shared" si="6363"/>
        <v>0</v>
      </c>
      <c r="V4767" s="6">
        <f t="shared" si="6364"/>
        <v>0</v>
      </c>
      <c r="W4767" s="6">
        <f t="shared" si="6365"/>
        <v>0</v>
      </c>
      <c r="X4767" s="17"/>
      <c r="Y4767" s="17"/>
      <c r="Z4767" s="17"/>
      <c r="AA4767" s="17"/>
      <c r="AB4767" s="17"/>
      <c r="AC4767" s="17"/>
      <c r="AE4767" s="16"/>
      <c r="AF4767" s="16"/>
      <c r="AG4767" s="16"/>
      <c r="AH4767" s="16"/>
      <c r="AI4767" s="16"/>
      <c r="AJ4767" s="16"/>
      <c r="AL4767" s="16"/>
      <c r="AM4767" s="16"/>
      <c r="AN4767" s="16"/>
      <c r="AO4767" s="16"/>
      <c r="AP4767" s="16"/>
      <c r="AQ4767" s="16"/>
      <c r="BI4767" s="1">
        <v>0</v>
      </c>
      <c r="BJ4767" s="6">
        <f t="shared" ref="BJ4767" si="6396">R4769-$AB$2</f>
        <v>-6.53125</v>
      </c>
      <c r="BK4767" s="6">
        <f t="shared" ref="BK4767" si="6397">S4769-$AB$2</f>
        <v>-6.53125</v>
      </c>
      <c r="BL4767" s="6">
        <f t="shared" ref="BL4767" si="6398">T4769-$AB$2</f>
        <v>-6.53125</v>
      </c>
      <c r="BM4767" s="6">
        <f t="shared" ref="BM4767" si="6399">U4769-$AB$2</f>
        <v>-6.53125</v>
      </c>
      <c r="BN4767" s="6">
        <f t="shared" ref="BN4767" si="6400">V4769-$AB$2</f>
        <v>-6.53125</v>
      </c>
      <c r="BO4767" s="6">
        <f t="shared" ref="BO4767" si="6401">W4769-$AB$2</f>
        <v>-6.53125</v>
      </c>
      <c r="BP4767" s="16">
        <v>200</v>
      </c>
    </row>
    <row r="4768" spans="1:68" x14ac:dyDescent="0.45">
      <c r="A4768" s="1">
        <v>2008</v>
      </c>
      <c r="B4768" s="1">
        <v>7</v>
      </c>
      <c r="C4768" s="1">
        <v>18</v>
      </c>
      <c r="D4768" s="1">
        <v>2</v>
      </c>
      <c r="E4768" s="1">
        <v>20.6</v>
      </c>
      <c r="F4768" s="1">
        <v>0</v>
      </c>
      <c r="G4768" s="4"/>
      <c r="H4768" s="4"/>
      <c r="Q4768" s="1">
        <v>23</v>
      </c>
      <c r="R4768" s="6">
        <f t="shared" si="6360"/>
        <v>0</v>
      </c>
      <c r="S4768" s="6">
        <f t="shared" si="6361"/>
        <v>0</v>
      </c>
      <c r="T4768" s="6">
        <f t="shared" si="6362"/>
        <v>0</v>
      </c>
      <c r="U4768" s="6">
        <f t="shared" si="6363"/>
        <v>0</v>
      </c>
      <c r="V4768" s="6">
        <f t="shared" si="6364"/>
        <v>0</v>
      </c>
      <c r="W4768" s="6">
        <f t="shared" si="6365"/>
        <v>0</v>
      </c>
      <c r="X4768" s="17"/>
      <c r="Y4768" s="17"/>
      <c r="Z4768" s="17"/>
      <c r="AA4768" s="17"/>
      <c r="AB4768" s="17"/>
      <c r="AC4768" s="17"/>
      <c r="AE4768" s="16"/>
      <c r="AF4768" s="16"/>
      <c r="AG4768" s="16"/>
      <c r="AH4768" s="16"/>
      <c r="AI4768" s="16"/>
      <c r="AJ4768" s="16"/>
      <c r="AL4768" s="16"/>
      <c r="AM4768" s="16"/>
      <c r="AN4768" s="16"/>
      <c r="AO4768" s="16"/>
      <c r="AP4768" s="16"/>
      <c r="AQ4768" s="16"/>
      <c r="BI4768" s="1">
        <v>1</v>
      </c>
      <c r="BJ4768" s="6">
        <f>SUM($R$5:R4770)-$AB$2</f>
        <v>513.24857959999906</v>
      </c>
      <c r="BK4768" s="6">
        <f>SUM($R$5:S4770)-$AB$2</f>
        <v>2529.9943184480039</v>
      </c>
      <c r="BL4768" s="6">
        <f>SUM($R$5:T4770)-$AB$2</f>
        <v>7571.8586655680037</v>
      </c>
      <c r="BM4768" s="6">
        <f>SUM($R$5:U4770)-$AB$2</f>
        <v>14630.468751536069</v>
      </c>
      <c r="BN4768" s="6">
        <f>SUM($R$5:V4770)-$AB$2</f>
        <v>24714.197445776146</v>
      </c>
      <c r="BO4768" s="6">
        <f>SUM($R$5:W4770)-$AB$2</f>
        <v>36814.67187886397</v>
      </c>
      <c r="BP4768" s="16"/>
    </row>
    <row r="4769" spans="1:68" x14ac:dyDescent="0.45">
      <c r="A4769" s="1">
        <v>2008</v>
      </c>
      <c r="B4769" s="1">
        <v>7</v>
      </c>
      <c r="C4769" s="1">
        <v>18</v>
      </c>
      <c r="D4769" s="1">
        <v>3</v>
      </c>
      <c r="E4769" s="1">
        <v>20.5</v>
      </c>
      <c r="F4769" s="1">
        <v>0</v>
      </c>
      <c r="G4769" s="4"/>
      <c r="H4769" s="4"/>
      <c r="Q4769" s="1">
        <v>0</v>
      </c>
      <c r="R4769" s="6">
        <f t="shared" si="6360"/>
        <v>0</v>
      </c>
      <c r="S4769" s="6">
        <f t="shared" si="6361"/>
        <v>0</v>
      </c>
      <c r="T4769" s="6">
        <f t="shared" si="6362"/>
        <v>0</v>
      </c>
      <c r="U4769" s="6">
        <f t="shared" si="6363"/>
        <v>0</v>
      </c>
      <c r="V4769" s="6">
        <f t="shared" si="6364"/>
        <v>0</v>
      </c>
      <c r="W4769" s="6">
        <f t="shared" si="6365"/>
        <v>0</v>
      </c>
      <c r="X4769" s="17"/>
      <c r="Y4769" s="17"/>
      <c r="Z4769" s="17"/>
      <c r="AA4769" s="17"/>
      <c r="AB4769" s="17"/>
      <c r="AC4769" s="17"/>
      <c r="AE4769" s="16"/>
      <c r="AF4769" s="16"/>
      <c r="AG4769" s="16"/>
      <c r="AH4769" s="16"/>
      <c r="AI4769" s="16"/>
      <c r="AJ4769" s="16"/>
      <c r="AL4769" s="16"/>
      <c r="AM4769" s="16"/>
      <c r="AN4769" s="16"/>
      <c r="AO4769" s="16"/>
      <c r="AP4769" s="16"/>
      <c r="AQ4769" s="16"/>
      <c r="BI4769" s="1">
        <v>2</v>
      </c>
      <c r="BJ4769" s="6">
        <f>SUM($R$5:R4771)-$AB$2</f>
        <v>513.24857959999906</v>
      </c>
      <c r="BK4769" s="6">
        <f>SUM($R$5:S4771)-$AB$2</f>
        <v>2529.9943184480039</v>
      </c>
      <c r="BL4769" s="6">
        <f>SUM($R$5:T4771)-$AB$2</f>
        <v>7571.8586655680037</v>
      </c>
      <c r="BM4769" s="6">
        <f>SUM($R$5:U4771)-$AB$2</f>
        <v>14630.468751536069</v>
      </c>
      <c r="BN4769" s="6">
        <f>SUM($R$5:V4771)-$AB$2</f>
        <v>24714.197445776146</v>
      </c>
      <c r="BO4769" s="6">
        <f>SUM($R$5:W4771)-$AB$2</f>
        <v>36814.67187886397</v>
      </c>
      <c r="BP4769" s="16"/>
    </row>
    <row r="4770" spans="1:68" x14ac:dyDescent="0.45">
      <c r="A4770" s="1">
        <v>2008</v>
      </c>
      <c r="B4770" s="1">
        <v>7</v>
      </c>
      <c r="C4770" s="1">
        <v>18</v>
      </c>
      <c r="D4770" s="1">
        <v>4</v>
      </c>
      <c r="E4770" s="1">
        <v>20.399999999999999</v>
      </c>
      <c r="F4770" s="1">
        <v>0</v>
      </c>
      <c r="G4770" s="4"/>
      <c r="H4770" s="4"/>
      <c r="Q4770" s="1">
        <v>1</v>
      </c>
      <c r="R4770" s="6">
        <f t="shared" si="6360"/>
        <v>0</v>
      </c>
      <c r="S4770" s="6">
        <f t="shared" si="6361"/>
        <v>0</v>
      </c>
      <c r="T4770" s="6">
        <f t="shared" si="6362"/>
        <v>0</v>
      </c>
      <c r="U4770" s="6">
        <f t="shared" si="6363"/>
        <v>0</v>
      </c>
      <c r="V4770" s="6">
        <f t="shared" si="6364"/>
        <v>0</v>
      </c>
      <c r="W4770" s="6">
        <f t="shared" si="6365"/>
        <v>0</v>
      </c>
      <c r="X4770" s="17"/>
      <c r="Y4770" s="17"/>
      <c r="Z4770" s="17"/>
      <c r="AA4770" s="17"/>
      <c r="AB4770" s="17"/>
      <c r="AC4770" s="17"/>
      <c r="AE4770" s="16"/>
      <c r="AF4770" s="16"/>
      <c r="AG4770" s="16"/>
      <c r="AH4770" s="16"/>
      <c r="AI4770" s="16"/>
      <c r="AJ4770" s="16"/>
      <c r="AL4770" s="16"/>
      <c r="AM4770" s="16"/>
      <c r="AN4770" s="16"/>
      <c r="AO4770" s="16"/>
      <c r="AP4770" s="16"/>
      <c r="AQ4770" s="16"/>
      <c r="BI4770" s="1">
        <v>3</v>
      </c>
      <c r="BJ4770" s="6">
        <f>SUM($R$5:R4772)-$AB$2</f>
        <v>513.24857959999906</v>
      </c>
      <c r="BK4770" s="6">
        <f>SUM($R$5:S4772)-$AB$2</f>
        <v>2529.9943184480039</v>
      </c>
      <c r="BL4770" s="6">
        <f>SUM($R$5:T4772)-$AB$2</f>
        <v>7571.8586655680037</v>
      </c>
      <c r="BM4770" s="6">
        <f>SUM($R$5:U4772)-$AB$2</f>
        <v>14630.468751536069</v>
      </c>
      <c r="BN4770" s="6">
        <f>SUM($R$5:V4772)-$AB$2</f>
        <v>24714.197445776146</v>
      </c>
      <c r="BO4770" s="6">
        <f>SUM($R$5:W4772)-$AB$2</f>
        <v>36814.67187886397</v>
      </c>
      <c r="BP4770" s="16"/>
    </row>
    <row r="4771" spans="1:68" x14ac:dyDescent="0.45">
      <c r="A4771" s="1">
        <v>2008</v>
      </c>
      <c r="B4771" s="1">
        <v>7</v>
      </c>
      <c r="C4771" s="1">
        <v>18</v>
      </c>
      <c r="D4771" s="1">
        <v>5</v>
      </c>
      <c r="E4771" s="1">
        <v>20.3</v>
      </c>
      <c r="F4771" s="1">
        <v>0</v>
      </c>
      <c r="G4771" s="4"/>
      <c r="H4771" s="4"/>
      <c r="Q4771" s="1">
        <v>2</v>
      </c>
      <c r="R4771" s="6">
        <f t="shared" si="6360"/>
        <v>0</v>
      </c>
      <c r="S4771" s="6">
        <f t="shared" si="6361"/>
        <v>0</v>
      </c>
      <c r="T4771" s="6">
        <f t="shared" si="6362"/>
        <v>0</v>
      </c>
      <c r="U4771" s="6">
        <f t="shared" si="6363"/>
        <v>0</v>
      </c>
      <c r="V4771" s="6">
        <f t="shared" si="6364"/>
        <v>0</v>
      </c>
      <c r="W4771" s="6">
        <f t="shared" si="6365"/>
        <v>0</v>
      </c>
      <c r="X4771" s="17"/>
      <c r="Y4771" s="17"/>
      <c r="Z4771" s="17"/>
      <c r="AA4771" s="17"/>
      <c r="AB4771" s="17"/>
      <c r="AC4771" s="17"/>
      <c r="AE4771" s="16"/>
      <c r="AF4771" s="16"/>
      <c r="AG4771" s="16"/>
      <c r="AH4771" s="16"/>
      <c r="AI4771" s="16"/>
      <c r="AJ4771" s="16"/>
      <c r="AL4771" s="16"/>
      <c r="AM4771" s="16"/>
      <c r="AN4771" s="16"/>
      <c r="AO4771" s="16"/>
      <c r="AP4771" s="16"/>
      <c r="AQ4771" s="16"/>
      <c r="BI4771" s="1">
        <v>4</v>
      </c>
      <c r="BJ4771" s="6">
        <f>SUM($R$5:R4773)-$AB$2</f>
        <v>513.24857959999906</v>
      </c>
      <c r="BK4771" s="6">
        <f>SUM($R$5:S4773)-$AB$2</f>
        <v>2529.9943184480039</v>
      </c>
      <c r="BL4771" s="6">
        <f>SUM($R$5:T4773)-$AB$2</f>
        <v>7571.8586655680037</v>
      </c>
      <c r="BM4771" s="6">
        <f>SUM($R$5:U4773)-$AB$2</f>
        <v>14630.468751536069</v>
      </c>
      <c r="BN4771" s="6">
        <f>SUM($R$5:V4773)-$AB$2</f>
        <v>24714.197445776146</v>
      </c>
      <c r="BO4771" s="6">
        <f>SUM($R$5:W4773)-$AB$2</f>
        <v>36814.67187886397</v>
      </c>
      <c r="BP4771" s="16"/>
    </row>
    <row r="4772" spans="1:68" x14ac:dyDescent="0.45">
      <c r="A4772" s="1">
        <v>2008</v>
      </c>
      <c r="B4772" s="1">
        <v>7</v>
      </c>
      <c r="C4772" s="1">
        <v>18</v>
      </c>
      <c r="D4772" s="1">
        <v>6</v>
      </c>
      <c r="E4772" s="1">
        <v>20.2</v>
      </c>
      <c r="F4772" s="1">
        <v>0</v>
      </c>
      <c r="G4772" s="4"/>
      <c r="H4772" s="4"/>
      <c r="Q4772" s="1">
        <v>3</v>
      </c>
      <c r="R4772" s="6">
        <f t="shared" si="6360"/>
        <v>0</v>
      </c>
      <c r="S4772" s="6">
        <f t="shared" si="6361"/>
        <v>0</v>
      </c>
      <c r="T4772" s="6">
        <f t="shared" si="6362"/>
        <v>0</v>
      </c>
      <c r="U4772" s="6">
        <f t="shared" si="6363"/>
        <v>0</v>
      </c>
      <c r="V4772" s="6">
        <f t="shared" si="6364"/>
        <v>0</v>
      </c>
      <c r="W4772" s="6">
        <f t="shared" si="6365"/>
        <v>0</v>
      </c>
      <c r="X4772" s="17"/>
      <c r="Y4772" s="17"/>
      <c r="Z4772" s="17"/>
      <c r="AA4772" s="17"/>
      <c r="AB4772" s="17"/>
      <c r="AC4772" s="17"/>
      <c r="AE4772" s="16"/>
      <c r="AF4772" s="16"/>
      <c r="AG4772" s="16"/>
      <c r="AH4772" s="16"/>
      <c r="AI4772" s="16"/>
      <c r="AJ4772" s="16"/>
      <c r="AL4772" s="16"/>
      <c r="AM4772" s="16"/>
      <c r="AN4772" s="16"/>
      <c r="AO4772" s="16"/>
      <c r="AP4772" s="16"/>
      <c r="AQ4772" s="16"/>
      <c r="BI4772" s="1">
        <v>5</v>
      </c>
      <c r="BJ4772" s="6">
        <f>SUM($R$5:R4774)-$AB$2</f>
        <v>513.24857959999906</v>
      </c>
      <c r="BK4772" s="6">
        <f>SUM($R$5:S4774)-$AB$2</f>
        <v>2529.9943184480039</v>
      </c>
      <c r="BL4772" s="6">
        <f>SUM($R$5:T4774)-$AB$2</f>
        <v>7571.8586655680037</v>
      </c>
      <c r="BM4772" s="6">
        <f>SUM($R$5:U4774)-$AB$2</f>
        <v>14630.468751536069</v>
      </c>
      <c r="BN4772" s="6">
        <f>SUM($R$5:V4774)-$AB$2</f>
        <v>24714.197445776146</v>
      </c>
      <c r="BO4772" s="6">
        <f>SUM($R$5:W4774)-$AB$2</f>
        <v>36814.67187886397</v>
      </c>
      <c r="BP4772" s="16"/>
    </row>
    <row r="4773" spans="1:68" x14ac:dyDescent="0.45">
      <c r="A4773" s="1">
        <v>2008</v>
      </c>
      <c r="B4773" s="1">
        <v>7</v>
      </c>
      <c r="C4773" s="1">
        <v>18</v>
      </c>
      <c r="D4773" s="1">
        <v>7</v>
      </c>
      <c r="E4773" s="1">
        <v>20.2</v>
      </c>
      <c r="F4773" s="1">
        <v>42.65</v>
      </c>
      <c r="G4773" s="4"/>
      <c r="H4773" s="4"/>
      <c r="Q4773" s="1">
        <v>4</v>
      </c>
      <c r="R4773" s="6">
        <f t="shared" si="6360"/>
        <v>0</v>
      </c>
      <c r="S4773" s="6">
        <f t="shared" si="6361"/>
        <v>0</v>
      </c>
      <c r="T4773" s="6">
        <f t="shared" si="6362"/>
        <v>0</v>
      </c>
      <c r="U4773" s="6">
        <f t="shared" si="6363"/>
        <v>0</v>
      </c>
      <c r="V4773" s="6">
        <f t="shared" si="6364"/>
        <v>0</v>
      </c>
      <c r="W4773" s="6">
        <f t="shared" si="6365"/>
        <v>0</v>
      </c>
      <c r="X4773" s="17"/>
      <c r="Y4773" s="17"/>
      <c r="Z4773" s="17"/>
      <c r="AA4773" s="17"/>
      <c r="AB4773" s="17"/>
      <c r="AC4773" s="17"/>
      <c r="AE4773" s="16"/>
      <c r="AF4773" s="16"/>
      <c r="AG4773" s="16"/>
      <c r="AH4773" s="16"/>
      <c r="AI4773" s="16"/>
      <c r="AJ4773" s="16"/>
      <c r="AL4773" s="16"/>
      <c r="AM4773" s="16"/>
      <c r="AN4773" s="16"/>
      <c r="AO4773" s="16"/>
      <c r="AP4773" s="16"/>
      <c r="AQ4773" s="16"/>
      <c r="BI4773" s="1">
        <v>6</v>
      </c>
      <c r="BJ4773" s="6">
        <f>SUM($R$5:R4775)-$AB$2</f>
        <v>513.24857959999906</v>
      </c>
      <c r="BK4773" s="6">
        <f>SUM($R$5:S4775)-$AB$2</f>
        <v>2529.9943184480039</v>
      </c>
      <c r="BL4773" s="6">
        <f>SUM($R$5:T4775)-$AB$2</f>
        <v>7571.8586655680037</v>
      </c>
      <c r="BM4773" s="6">
        <f>SUM($R$5:U4775)-$AB$2</f>
        <v>14630.468751536069</v>
      </c>
      <c r="BN4773" s="6">
        <f>SUM($R$5:V4775)-$AB$2</f>
        <v>24714.197445776146</v>
      </c>
      <c r="BO4773" s="6">
        <f>SUM($R$5:W4775)-$AB$2</f>
        <v>36814.67187886397</v>
      </c>
      <c r="BP4773" s="16"/>
    </row>
    <row r="4774" spans="1:68" x14ac:dyDescent="0.45">
      <c r="A4774" s="1">
        <v>2008</v>
      </c>
      <c r="B4774" s="1">
        <v>7</v>
      </c>
      <c r="C4774" s="1">
        <v>18</v>
      </c>
      <c r="D4774" s="1">
        <v>8</v>
      </c>
      <c r="E4774" s="1">
        <v>20.7</v>
      </c>
      <c r="F4774" s="1">
        <v>144.69999999999999</v>
      </c>
      <c r="G4774" s="4"/>
      <c r="H4774" s="4"/>
      <c r="Q4774" s="1">
        <v>5</v>
      </c>
      <c r="R4774" s="6">
        <f t="shared" si="6360"/>
        <v>0</v>
      </c>
      <c r="S4774" s="6">
        <f t="shared" si="6361"/>
        <v>0</v>
      </c>
      <c r="T4774" s="6">
        <f t="shared" si="6362"/>
        <v>0</v>
      </c>
      <c r="U4774" s="6">
        <f t="shared" si="6363"/>
        <v>0</v>
      </c>
      <c r="V4774" s="6">
        <f t="shared" si="6364"/>
        <v>0</v>
      </c>
      <c r="W4774" s="6">
        <f t="shared" si="6365"/>
        <v>0</v>
      </c>
      <c r="X4774" s="17"/>
      <c r="Y4774" s="17"/>
      <c r="Z4774" s="17"/>
      <c r="AA4774" s="17"/>
      <c r="AB4774" s="17"/>
      <c r="AC4774" s="17"/>
      <c r="AE4774" s="16"/>
      <c r="AF4774" s="16"/>
      <c r="AG4774" s="16"/>
      <c r="AH4774" s="16"/>
      <c r="AI4774" s="16"/>
      <c r="AJ4774" s="16"/>
      <c r="AL4774" s="16"/>
      <c r="AM4774" s="16"/>
      <c r="AN4774" s="16"/>
      <c r="AO4774" s="16"/>
      <c r="AP4774" s="16"/>
      <c r="AQ4774" s="16"/>
      <c r="BI4774" s="1">
        <v>7</v>
      </c>
      <c r="BJ4774" s="6">
        <f>SUM($R$5:R4776)-$AB$2</f>
        <v>513.27331659999902</v>
      </c>
      <c r="BK4774" s="6">
        <f>SUM($R$5:S4776)-$AB$2</f>
        <v>2530.1150350080043</v>
      </c>
      <c r="BL4774" s="6">
        <f>SUM($R$5:T4776)-$AB$2</f>
        <v>7572.2193310280036</v>
      </c>
      <c r="BM4774" s="6">
        <f>SUM($R$5:U4776)-$AB$2</f>
        <v>14631.165345456067</v>
      </c>
      <c r="BN4774" s="6">
        <f>SUM($R$5:V4776)-$AB$2</f>
        <v>24715.373937496148</v>
      </c>
      <c r="BO4774" s="6">
        <f>SUM($R$5:W4776)-$AB$2</f>
        <v>36816.424247943978</v>
      </c>
      <c r="BP4774" s="16"/>
    </row>
    <row r="4775" spans="1:68" x14ac:dyDescent="0.45">
      <c r="A4775" s="1">
        <v>2008</v>
      </c>
      <c r="B4775" s="1">
        <v>7</v>
      </c>
      <c r="C4775" s="1">
        <v>18</v>
      </c>
      <c r="D4775" s="1">
        <v>9</v>
      </c>
      <c r="E4775" s="1">
        <v>21.5</v>
      </c>
      <c r="F4775" s="1">
        <v>307.63</v>
      </c>
      <c r="G4775" s="4"/>
      <c r="H4775" s="4"/>
      <c r="Q4775" s="1">
        <v>6</v>
      </c>
      <c r="R4775" s="6">
        <f t="shared" si="6360"/>
        <v>0</v>
      </c>
      <c r="S4775" s="6">
        <f t="shared" si="6361"/>
        <v>0</v>
      </c>
      <c r="T4775" s="6">
        <f t="shared" si="6362"/>
        <v>0</v>
      </c>
      <c r="U4775" s="6">
        <f t="shared" si="6363"/>
        <v>0</v>
      </c>
      <c r="V4775" s="6">
        <f t="shared" si="6364"/>
        <v>0</v>
      </c>
      <c r="W4775" s="6">
        <f t="shared" si="6365"/>
        <v>0</v>
      </c>
      <c r="X4775" s="17"/>
      <c r="Y4775" s="17"/>
      <c r="Z4775" s="17"/>
      <c r="AA4775" s="17"/>
      <c r="AB4775" s="17"/>
      <c r="AC4775" s="17"/>
      <c r="AE4775" s="16"/>
      <c r="AF4775" s="16"/>
      <c r="AG4775" s="16"/>
      <c r="AH4775" s="16"/>
      <c r="AI4775" s="16"/>
      <c r="AJ4775" s="16"/>
      <c r="AL4775" s="16"/>
      <c r="AM4775" s="16"/>
      <c r="AN4775" s="16"/>
      <c r="AO4775" s="16"/>
      <c r="AP4775" s="16"/>
      <c r="AQ4775" s="16"/>
      <c r="BI4775" s="1">
        <v>8</v>
      </c>
      <c r="BJ4775" s="6">
        <f>SUM($R$5:R4777)-$AB$2</f>
        <v>513.35724259999904</v>
      </c>
      <c r="BK4775" s="6">
        <f>SUM($R$5:S4777)-$AB$2</f>
        <v>2530.5245938880039</v>
      </c>
      <c r="BL4775" s="6">
        <f>SUM($R$5:T4777)-$AB$2</f>
        <v>7573.4429721080032</v>
      </c>
      <c r="BM4775" s="6">
        <f>SUM($R$5:U4777)-$AB$2</f>
        <v>14633.528701616067</v>
      </c>
      <c r="BN4775" s="6">
        <f>SUM($R$5:V4777)-$AB$2</f>
        <v>24719.365458056149</v>
      </c>
      <c r="BO4775" s="6">
        <f>SUM($R$5:W4777)-$AB$2</f>
        <v>36822.369565783971</v>
      </c>
      <c r="BP4775" s="16"/>
    </row>
    <row r="4776" spans="1:68" x14ac:dyDescent="0.45">
      <c r="A4776" s="1">
        <v>2008</v>
      </c>
      <c r="B4776" s="1">
        <v>7</v>
      </c>
      <c r="C4776" s="1">
        <v>18</v>
      </c>
      <c r="D4776" s="1">
        <v>10</v>
      </c>
      <c r="E4776" s="1">
        <v>22.5</v>
      </c>
      <c r="F4776" s="1">
        <v>547.64</v>
      </c>
      <c r="G4776" s="4"/>
      <c r="H4776" s="4"/>
      <c r="Q4776" s="1">
        <v>7</v>
      </c>
      <c r="R4776" s="6">
        <f t="shared" si="6360"/>
        <v>2.4736999999999999E-2</v>
      </c>
      <c r="S4776" s="6">
        <f t="shared" si="6361"/>
        <v>9.5979559999999992E-2</v>
      </c>
      <c r="T4776" s="6">
        <f t="shared" si="6362"/>
        <v>0.23994889999999996</v>
      </c>
      <c r="U4776" s="6">
        <f t="shared" si="6363"/>
        <v>0.33592845999999998</v>
      </c>
      <c r="V4776" s="6">
        <f t="shared" si="6364"/>
        <v>0.47989779999999993</v>
      </c>
      <c r="W4776" s="6">
        <f t="shared" si="6365"/>
        <v>0.57587736</v>
      </c>
      <c r="X4776" s="17"/>
      <c r="Y4776" s="17"/>
      <c r="Z4776" s="17"/>
      <c r="AA4776" s="17"/>
      <c r="AB4776" s="17"/>
      <c r="AC4776" s="17"/>
      <c r="AE4776" s="16"/>
      <c r="AF4776" s="16"/>
      <c r="AG4776" s="16"/>
      <c r="AH4776" s="16"/>
      <c r="AI4776" s="16"/>
      <c r="AJ4776" s="16"/>
      <c r="AL4776" s="16"/>
      <c r="AM4776" s="16"/>
      <c r="AN4776" s="16"/>
      <c r="AO4776" s="16"/>
      <c r="AP4776" s="16"/>
      <c r="AQ4776" s="16"/>
      <c r="BI4776" s="1">
        <v>9</v>
      </c>
      <c r="BJ4776" s="6">
        <f>SUM($R$5:R4778)-$AB$2</f>
        <v>513.53566799999908</v>
      </c>
      <c r="BK4776" s="6">
        <f>SUM($R$5:S4778)-$AB$2</f>
        <v>2531.3953098400038</v>
      </c>
      <c r="BL4776" s="6">
        <f>SUM($R$5:T4778)-$AB$2</f>
        <v>7576.0444144400035</v>
      </c>
      <c r="BM4776" s="6">
        <f>SUM($R$5:U4778)-$AB$2</f>
        <v>14638.553160880067</v>
      </c>
      <c r="BN4776" s="6">
        <f>SUM($R$5:V4778)-$AB$2</f>
        <v>24727.851370080149</v>
      </c>
      <c r="BO4776" s="6">
        <f>SUM($R$5:W4778)-$AB$2</f>
        <v>36835.009221119974</v>
      </c>
      <c r="BP4776" s="16"/>
    </row>
    <row r="4777" spans="1:68" x14ac:dyDescent="0.45">
      <c r="A4777" s="1">
        <v>2008</v>
      </c>
      <c r="B4777" s="1">
        <v>7</v>
      </c>
      <c r="C4777" s="1">
        <v>18</v>
      </c>
      <c r="D4777" s="1">
        <v>11</v>
      </c>
      <c r="E4777" s="1">
        <v>23.5</v>
      </c>
      <c r="F4777" s="1">
        <v>826.99</v>
      </c>
      <c r="G4777" s="4"/>
      <c r="H4777" s="4"/>
      <c r="Q4777" s="1">
        <v>8</v>
      </c>
      <c r="R4777" s="6">
        <f t="shared" si="6360"/>
        <v>8.3925999999999987E-2</v>
      </c>
      <c r="S4777" s="6">
        <f t="shared" si="6361"/>
        <v>0.32563287999999996</v>
      </c>
      <c r="T4777" s="6">
        <f t="shared" si="6362"/>
        <v>0.81408219999999987</v>
      </c>
      <c r="U4777" s="6">
        <f t="shared" si="6363"/>
        <v>1.13971508</v>
      </c>
      <c r="V4777" s="6">
        <f t="shared" si="6364"/>
        <v>1.6281643999999997</v>
      </c>
      <c r="W4777" s="6">
        <f t="shared" si="6365"/>
        <v>1.9537972799999999</v>
      </c>
      <c r="X4777" s="17"/>
      <c r="Y4777" s="17"/>
      <c r="Z4777" s="17"/>
      <c r="AA4777" s="17"/>
      <c r="AB4777" s="17"/>
      <c r="AC4777" s="17"/>
      <c r="AE4777" s="16"/>
      <c r="AF4777" s="16"/>
      <c r="AG4777" s="16"/>
      <c r="AH4777" s="16"/>
      <c r="AI4777" s="16"/>
      <c r="AJ4777" s="16"/>
      <c r="AL4777" s="16"/>
      <c r="AM4777" s="16"/>
      <c r="AN4777" s="16"/>
      <c r="AO4777" s="16"/>
      <c r="AP4777" s="16"/>
      <c r="AQ4777" s="16"/>
      <c r="BI4777" s="1">
        <v>10</v>
      </c>
      <c r="BJ4777" s="6">
        <f>SUM($R$5:R4779)-$AB$2</f>
        <v>513.85329919999913</v>
      </c>
      <c r="BK4777" s="6">
        <f>SUM($R$5:S4779)-$AB$2</f>
        <v>2532.9453500960039</v>
      </c>
      <c r="BL4777" s="6">
        <f>SUM($R$5:T4779)-$AB$2</f>
        <v>7580.6754773360026</v>
      </c>
      <c r="BM4777" s="6">
        <f>SUM($R$5:U4779)-$AB$2</f>
        <v>14647.497655472067</v>
      </c>
      <c r="BN4777" s="6">
        <f>SUM($R$5:V4779)-$AB$2</f>
        <v>24742.957909952147</v>
      </c>
      <c r="BO4777" s="6">
        <f>SUM($R$5:W4779)-$AB$2</f>
        <v>36857.510215327966</v>
      </c>
      <c r="BP4777" s="16"/>
    </row>
    <row r="4778" spans="1:68" x14ac:dyDescent="0.45">
      <c r="A4778" s="1">
        <v>2008</v>
      </c>
      <c r="B4778" s="1">
        <v>7</v>
      </c>
      <c r="C4778" s="1">
        <v>18</v>
      </c>
      <c r="D4778" s="1">
        <v>12</v>
      </c>
      <c r="E4778" s="1">
        <v>29</v>
      </c>
      <c r="F4778" s="1">
        <v>979.05</v>
      </c>
      <c r="G4778" s="4"/>
      <c r="H4778" s="4"/>
      <c r="Q4778" s="1">
        <v>9</v>
      </c>
      <c r="R4778" s="6">
        <f t="shared" si="6360"/>
        <v>0.17842539999999998</v>
      </c>
      <c r="S4778" s="6">
        <f t="shared" si="6361"/>
        <v>0.69229055199999989</v>
      </c>
      <c r="T4778" s="6">
        <f t="shared" si="6362"/>
        <v>1.7307263799999999</v>
      </c>
      <c r="U4778" s="6">
        <f t="shared" si="6363"/>
        <v>2.4230169319999999</v>
      </c>
      <c r="V4778" s="6">
        <f t="shared" si="6364"/>
        <v>3.4614527599999998</v>
      </c>
      <c r="W4778" s="6">
        <f t="shared" si="6365"/>
        <v>4.1537433120000005</v>
      </c>
      <c r="X4778" s="17"/>
      <c r="Y4778" s="17"/>
      <c r="Z4778" s="17"/>
      <c r="AA4778" s="17"/>
      <c r="AB4778" s="17"/>
      <c r="AC4778" s="17"/>
      <c r="AE4778" s="16"/>
      <c r="AF4778" s="16"/>
      <c r="AG4778" s="16"/>
      <c r="AH4778" s="16"/>
      <c r="AI4778" s="16"/>
      <c r="AJ4778" s="16"/>
      <c r="AL4778" s="16"/>
      <c r="AM4778" s="16"/>
      <c r="AN4778" s="16"/>
      <c r="AO4778" s="16"/>
      <c r="AP4778" s="16"/>
      <c r="AQ4778" s="16"/>
      <c r="BI4778" s="1">
        <v>11</v>
      </c>
      <c r="BJ4778" s="6">
        <f>SUM($R$5:R4780)-$AB$2</f>
        <v>514.33295339999916</v>
      </c>
      <c r="BK4778" s="6">
        <f>SUM($R$5:S4780)-$AB$2</f>
        <v>2535.2860625920039</v>
      </c>
      <c r="BL4778" s="6">
        <f>SUM($R$5:T4780)-$AB$2</f>
        <v>7587.6688355720025</v>
      </c>
      <c r="BM4778" s="6">
        <f>SUM($R$5:U4780)-$AB$2</f>
        <v>14661.004717744067</v>
      </c>
      <c r="BN4778" s="6">
        <f>SUM($R$5:V4780)-$AB$2</f>
        <v>24765.770263704144</v>
      </c>
      <c r="BO4778" s="6">
        <f>SUM($R$5:W4780)-$AB$2</f>
        <v>36891.488918855968</v>
      </c>
      <c r="BP4778" s="16"/>
    </row>
    <row r="4779" spans="1:68" x14ac:dyDescent="0.45">
      <c r="A4779" s="1">
        <v>2008</v>
      </c>
      <c r="B4779" s="1">
        <v>7</v>
      </c>
      <c r="C4779" s="1">
        <v>18</v>
      </c>
      <c r="D4779" s="1">
        <v>13</v>
      </c>
      <c r="E4779" s="1">
        <v>30.4</v>
      </c>
      <c r="F4779" s="1">
        <v>1000.91</v>
      </c>
      <c r="G4779" s="4"/>
      <c r="H4779" s="4"/>
      <c r="Q4779" s="1">
        <v>10</v>
      </c>
      <c r="R4779" s="6">
        <f t="shared" si="6360"/>
        <v>0.3176312</v>
      </c>
      <c r="S4779" s="6">
        <f t="shared" si="6361"/>
        <v>1.2324090560000001</v>
      </c>
      <c r="T4779" s="6">
        <f t="shared" si="6362"/>
        <v>3.0810226399999996</v>
      </c>
      <c r="U4779" s="6">
        <f t="shared" si="6363"/>
        <v>4.3134316959999994</v>
      </c>
      <c r="V4779" s="6">
        <f t="shared" si="6364"/>
        <v>6.1620452799999992</v>
      </c>
      <c r="W4779" s="6">
        <f t="shared" si="6365"/>
        <v>7.3944543359999999</v>
      </c>
      <c r="X4779" s="17"/>
      <c r="Y4779" s="17"/>
      <c r="Z4779" s="17"/>
      <c r="AA4779" s="17"/>
      <c r="AB4779" s="17"/>
      <c r="AC4779" s="17"/>
      <c r="AE4779" s="16"/>
      <c r="AF4779" s="16"/>
      <c r="AG4779" s="16"/>
      <c r="AH4779" s="16"/>
      <c r="AI4779" s="16"/>
      <c r="AJ4779" s="16"/>
      <c r="AL4779" s="16"/>
      <c r="AM4779" s="16"/>
      <c r="AN4779" s="16"/>
      <c r="AO4779" s="16"/>
      <c r="AP4779" s="16"/>
      <c r="AQ4779" s="16"/>
      <c r="BI4779" s="1">
        <v>12</v>
      </c>
      <c r="BJ4779" s="6">
        <f t="shared" ref="BJ4779" si="6402">R4781-$AB$2</f>
        <v>-5.9634010000000002</v>
      </c>
      <c r="BK4779" s="6">
        <f t="shared" ref="BK4779" si="6403">S4781-$AB$2</f>
        <v>-4.3279958800000005</v>
      </c>
      <c r="BL4779" s="6">
        <f t="shared" ref="BL4779" si="6404">T4781-$AB$2</f>
        <v>-1.0231147000000007</v>
      </c>
      <c r="BM4779" s="6">
        <f t="shared" ref="BM4779" si="6405">U4781-$AB$2</f>
        <v>1.1801394199999997</v>
      </c>
      <c r="BN4779" s="6">
        <f t="shared" ref="BN4779" si="6406">V4781-$AB$2</f>
        <v>4.4850205999999986</v>
      </c>
      <c r="BO4779" s="6">
        <f t="shared" ref="BO4779" si="6407">W4781-$AB$2</f>
        <v>6.688274719999999</v>
      </c>
      <c r="BP4779" s="16"/>
    </row>
    <row r="4780" spans="1:68" x14ac:dyDescent="0.45">
      <c r="A4780" s="1">
        <v>2008</v>
      </c>
      <c r="B4780" s="1">
        <v>7</v>
      </c>
      <c r="C4780" s="1">
        <v>18</v>
      </c>
      <c r="D4780" s="1">
        <v>14</v>
      </c>
      <c r="E4780" s="1">
        <v>31.2</v>
      </c>
      <c r="F4780" s="1">
        <v>962.61</v>
      </c>
      <c r="G4780" s="4"/>
      <c r="H4780" s="4"/>
      <c r="Q4780" s="1">
        <v>11</v>
      </c>
      <c r="R4780" s="6">
        <f t="shared" si="6360"/>
        <v>0.47965419999999992</v>
      </c>
      <c r="S4780" s="6">
        <f t="shared" si="6361"/>
        <v>1.8610582959999997</v>
      </c>
      <c r="T4780" s="6">
        <f t="shared" si="6362"/>
        <v>4.6526457399999988</v>
      </c>
      <c r="U4780" s="6">
        <f t="shared" si="6363"/>
        <v>6.5137040359999991</v>
      </c>
      <c r="V4780" s="6">
        <f t="shared" si="6364"/>
        <v>9.3052914799999975</v>
      </c>
      <c r="W4780" s="6">
        <f t="shared" si="6365"/>
        <v>11.166349775999999</v>
      </c>
      <c r="X4780" s="17"/>
      <c r="Y4780" s="17"/>
      <c r="Z4780" s="17"/>
      <c r="AA4780" s="17"/>
      <c r="AB4780" s="17"/>
      <c r="AC4780" s="17"/>
      <c r="AE4780" s="16"/>
      <c r="AF4780" s="16"/>
      <c r="AG4780" s="16"/>
      <c r="AH4780" s="16"/>
      <c r="AI4780" s="16"/>
      <c r="AJ4780" s="16"/>
      <c r="AL4780" s="16"/>
      <c r="AM4780" s="16"/>
      <c r="AN4780" s="16"/>
      <c r="AO4780" s="16"/>
      <c r="AP4780" s="16"/>
      <c r="AQ4780" s="16"/>
      <c r="BI4780" s="1">
        <v>13</v>
      </c>
      <c r="BJ4780" s="6">
        <f>SUM($R$5:R4782)-$AB$2</f>
        <v>515.48133019999921</v>
      </c>
      <c r="BK4780" s="6">
        <f>SUM($R$5:S4782)-$AB$2</f>
        <v>2540.8901413760036</v>
      </c>
      <c r="BL4780" s="6">
        <f>SUM($R$5:T4782)-$AB$2</f>
        <v>7604.4121693160014</v>
      </c>
      <c r="BM4780" s="6">
        <f>SUM($R$5:U4782)-$AB$2</f>
        <v>14693.343008432068</v>
      </c>
      <c r="BN4780" s="6">
        <f>SUM($R$5:V4782)-$AB$2</f>
        <v>24820.387064312145</v>
      </c>
      <c r="BO4780" s="6">
        <f>SUM($R$5:W4782)-$AB$2</f>
        <v>36972.839931367955</v>
      </c>
      <c r="BP4780" s="16"/>
    </row>
    <row r="4781" spans="1:68" x14ac:dyDescent="0.45">
      <c r="A4781" s="1">
        <v>2008</v>
      </c>
      <c r="B4781" s="1">
        <v>7</v>
      </c>
      <c r="C4781" s="1">
        <v>18</v>
      </c>
      <c r="D4781" s="1">
        <v>15</v>
      </c>
      <c r="E4781" s="1">
        <v>31.1</v>
      </c>
      <c r="F4781" s="1">
        <v>867.19</v>
      </c>
      <c r="G4781" s="4"/>
      <c r="H4781" s="4"/>
      <c r="Q4781" s="1">
        <v>12</v>
      </c>
      <c r="R4781" s="6">
        <f t="shared" si="6360"/>
        <v>0.56784899999999994</v>
      </c>
      <c r="S4781" s="6">
        <f t="shared" si="6361"/>
        <v>2.2032541199999995</v>
      </c>
      <c r="T4781" s="6">
        <f t="shared" si="6362"/>
        <v>5.5081352999999993</v>
      </c>
      <c r="U4781" s="6">
        <f t="shared" si="6363"/>
        <v>7.7113894199999997</v>
      </c>
      <c r="V4781" s="6">
        <f t="shared" si="6364"/>
        <v>11.016270599999999</v>
      </c>
      <c r="W4781" s="6">
        <f t="shared" si="6365"/>
        <v>13.219524719999999</v>
      </c>
      <c r="X4781" s="17">
        <f t="shared" ref="X4781" si="6408">SUM(R4781:R4805)-$Z$2</f>
        <v>0.18223560000000028</v>
      </c>
      <c r="Y4781" s="17">
        <f t="shared" ref="Y4781" si="6409">SUM(S4781:S4805)-$Z$2</f>
        <v>15.755074127999999</v>
      </c>
      <c r="Z4781" s="17">
        <f t="shared" ref="Z4781" si="6410">SUM(T4781:T4805)-$Z$2</f>
        <v>47.225185319999994</v>
      </c>
      <c r="AA4781" s="17">
        <f t="shared" ref="AA4781" si="6411">SUM(U4781:U4805)-$Z$2</f>
        <v>68.205259448000021</v>
      </c>
      <c r="AB4781" s="17">
        <f t="shared" ref="AB4781" si="6412">SUM(V4781:V4805)-$Z$2</f>
        <v>99.675370639999997</v>
      </c>
      <c r="AC4781" s="17">
        <f t="shared" ref="AC4781" si="6413">SUM(W4781:W4805)-$Z$2</f>
        <v>120.65544476800002</v>
      </c>
      <c r="AE4781" s="16">
        <f t="shared" ref="AE4781" si="6414">IF(X4781&gt;0,1,0)</f>
        <v>1</v>
      </c>
      <c r="AF4781" s="16">
        <f t="shared" ref="AF4781" si="6415">IF(Y4781&gt;0,1,0)</f>
        <v>1</v>
      </c>
      <c r="AG4781" s="16">
        <f t="shared" ref="AG4781" si="6416">IF(Z4781&gt;0,1,0)</f>
        <v>1</v>
      </c>
      <c r="AH4781" s="16">
        <f t="shared" ref="AH4781" si="6417">IF(AA4781&gt;0,1,0)</f>
        <v>1</v>
      </c>
      <c r="AI4781" s="16">
        <f t="shared" ref="AI4781" si="6418">IF(AB4781&gt;0,1,0)</f>
        <v>1</v>
      </c>
      <c r="AJ4781" s="16">
        <f t="shared" ref="AJ4781" si="6419">IF(AC4781&gt;0,1,0)</f>
        <v>1</v>
      </c>
      <c r="AL4781" s="16">
        <f t="shared" ref="AL4781" si="6420">IF(X4781&lt;0,ABS(X4781*$AP$1),0)</f>
        <v>0</v>
      </c>
      <c r="AM4781" s="16">
        <f t="shared" ref="AM4781" si="6421">IF(Y4781&lt;0,ABS(Y4781*$AP$1),0)</f>
        <v>0</v>
      </c>
      <c r="AN4781" s="16">
        <f t="shared" ref="AN4781" si="6422">IF(Z4781&lt;0,ABS(Z4781*$AP$1),0)</f>
        <v>0</v>
      </c>
      <c r="AO4781" s="16">
        <f t="shared" ref="AO4781" si="6423">IF(AA4781&lt;0,ABS(AA4781*$AP$1),0)</f>
        <v>0</v>
      </c>
      <c r="AP4781" s="16">
        <f t="shared" ref="AP4781" si="6424">IF(AB4781&lt;0,ABS(AB4781*$AP$1),0)</f>
        <v>0</v>
      </c>
      <c r="AQ4781" s="16">
        <f t="shared" ref="AQ4781" si="6425">IF(AC4781&lt;0,ABS(AC4781*$AP$1),0)</f>
        <v>0</v>
      </c>
      <c r="BI4781" s="1">
        <v>14</v>
      </c>
      <c r="BJ4781" s="6">
        <f>SUM($R$5:R4783)-$AB$2</f>
        <v>516.03964399999916</v>
      </c>
      <c r="BK4781" s="6">
        <f>SUM($R$5:S4783)-$AB$2</f>
        <v>2543.6147127200038</v>
      </c>
      <c r="BL4781" s="6">
        <f>SUM($R$5:T4783)-$AB$2</f>
        <v>7612.5523845200014</v>
      </c>
      <c r="BM4781" s="6">
        <f>SUM($R$5:U4783)-$AB$2</f>
        <v>14709.06512504007</v>
      </c>
      <c r="BN4781" s="6">
        <f>SUM($R$5:V4783)-$AB$2</f>
        <v>24846.940468640143</v>
      </c>
      <c r="BO4781" s="6">
        <f>SUM($R$5:W4783)-$AB$2</f>
        <v>37012.390880959952</v>
      </c>
      <c r="BP4781" s="16"/>
    </row>
    <row r="4782" spans="1:68" x14ac:dyDescent="0.45">
      <c r="A4782" s="1">
        <v>2008</v>
      </c>
      <c r="B4782" s="1">
        <v>7</v>
      </c>
      <c r="C4782" s="1">
        <v>18</v>
      </c>
      <c r="D4782" s="1">
        <v>16</v>
      </c>
      <c r="E4782" s="1">
        <v>30.6</v>
      </c>
      <c r="F4782" s="1">
        <v>722.55</v>
      </c>
      <c r="G4782" s="4"/>
      <c r="H4782" s="4"/>
      <c r="Q4782" s="1">
        <v>13</v>
      </c>
      <c r="R4782" s="6">
        <f t="shared" si="6360"/>
        <v>0.58052779999999993</v>
      </c>
      <c r="S4782" s="6">
        <f t="shared" si="6361"/>
        <v>2.2524478639999996</v>
      </c>
      <c r="T4782" s="6">
        <f t="shared" si="6362"/>
        <v>5.6311196599999995</v>
      </c>
      <c r="U4782" s="6">
        <f t="shared" si="6363"/>
        <v>7.8835675239999992</v>
      </c>
      <c r="V4782" s="6">
        <f t="shared" si="6364"/>
        <v>11.262239319999999</v>
      </c>
      <c r="W4782" s="6">
        <f t="shared" si="6365"/>
        <v>13.514687184</v>
      </c>
      <c r="X4782" s="17"/>
      <c r="Y4782" s="17"/>
      <c r="Z4782" s="17"/>
      <c r="AA4782" s="17"/>
      <c r="AB4782" s="17"/>
      <c r="AC4782" s="17"/>
      <c r="AE4782" s="16"/>
      <c r="AF4782" s="16"/>
      <c r="AG4782" s="16"/>
      <c r="AH4782" s="16"/>
      <c r="AI4782" s="16"/>
      <c r="AJ4782" s="16"/>
      <c r="AL4782" s="16"/>
      <c r="AM4782" s="16"/>
      <c r="AN4782" s="16"/>
      <c r="AO4782" s="16"/>
      <c r="AP4782" s="16"/>
      <c r="AQ4782" s="16"/>
      <c r="BI4782" s="1">
        <v>15</v>
      </c>
      <c r="BJ4782" s="6">
        <f>SUM($R$5:R4784)-$AB$2</f>
        <v>516.54261419999921</v>
      </c>
      <c r="BK4782" s="6">
        <f>SUM($R$5:S4784)-$AB$2</f>
        <v>2546.0692072960042</v>
      </c>
      <c r="BL4782" s="6">
        <f>SUM($R$5:T4784)-$AB$2</f>
        <v>7619.8856900360015</v>
      </c>
      <c r="BM4782" s="6">
        <f>SUM($R$5:U4784)-$AB$2</f>
        <v>14723.228765872069</v>
      </c>
      <c r="BN4782" s="6">
        <f>SUM($R$5:V4784)-$AB$2</f>
        <v>24870.861731352143</v>
      </c>
      <c r="BO4782" s="6">
        <f>SUM($R$5:W4784)-$AB$2</f>
        <v>37048.021289927958</v>
      </c>
      <c r="BP4782" s="16"/>
    </row>
    <row r="4783" spans="1:68" x14ac:dyDescent="0.45">
      <c r="A4783" s="1">
        <v>2008</v>
      </c>
      <c r="B4783" s="1">
        <v>7</v>
      </c>
      <c r="C4783" s="1">
        <v>18</v>
      </c>
      <c r="D4783" s="1">
        <v>17</v>
      </c>
      <c r="E4783" s="1">
        <v>30.5</v>
      </c>
      <c r="F4783" s="1">
        <v>539.94000000000005</v>
      </c>
      <c r="G4783" s="4"/>
      <c r="H4783" s="4"/>
      <c r="Q4783" s="1">
        <v>14</v>
      </c>
      <c r="R4783" s="6">
        <f t="shared" si="6360"/>
        <v>0.55831379999999997</v>
      </c>
      <c r="S4783" s="6">
        <f t="shared" si="6361"/>
        <v>2.166257544</v>
      </c>
      <c r="T4783" s="6">
        <f t="shared" si="6362"/>
        <v>5.4156438600000003</v>
      </c>
      <c r="U4783" s="6">
        <f t="shared" si="6363"/>
        <v>7.5819014039999999</v>
      </c>
      <c r="V4783" s="6">
        <f t="shared" si="6364"/>
        <v>10.831287720000001</v>
      </c>
      <c r="W4783" s="6">
        <f t="shared" si="6365"/>
        <v>12.997545264000001</v>
      </c>
      <c r="X4783" s="17"/>
      <c r="Y4783" s="17"/>
      <c r="Z4783" s="17"/>
      <c r="AA4783" s="17"/>
      <c r="AB4783" s="17"/>
      <c r="AC4783" s="17"/>
      <c r="AE4783" s="16"/>
      <c r="AF4783" s="16"/>
      <c r="AG4783" s="16"/>
      <c r="AH4783" s="16"/>
      <c r="AI4783" s="16"/>
      <c r="AJ4783" s="16"/>
      <c r="AL4783" s="16"/>
      <c r="AM4783" s="16"/>
      <c r="AN4783" s="16"/>
      <c r="AO4783" s="16"/>
      <c r="AP4783" s="16"/>
      <c r="AQ4783" s="16"/>
      <c r="BI4783" s="1">
        <v>16</v>
      </c>
      <c r="BJ4783" s="6">
        <f>SUM($R$5:R4785)-$AB$2</f>
        <v>516.96169319999922</v>
      </c>
      <c r="BK4783" s="6">
        <f>SUM($R$5:S4785)-$AB$2</f>
        <v>2548.1143128160038</v>
      </c>
      <c r="BL4783" s="6">
        <f>SUM($R$5:T4785)-$AB$2</f>
        <v>7625.9958618560013</v>
      </c>
      <c r="BM4783" s="6">
        <f>SUM($R$5:U4785)-$AB$2</f>
        <v>14735.030030512067</v>
      </c>
      <c r="BN4783" s="6">
        <f>SUM($R$5:V4785)-$AB$2</f>
        <v>24890.793128592144</v>
      </c>
      <c r="BO4783" s="6">
        <f>SUM($R$5:W4785)-$AB$2</f>
        <v>37077.708846287962</v>
      </c>
      <c r="BP4783" s="16"/>
    </row>
    <row r="4784" spans="1:68" x14ac:dyDescent="0.45">
      <c r="A4784" s="1">
        <v>2008</v>
      </c>
      <c r="B4784" s="1">
        <v>7</v>
      </c>
      <c r="C4784" s="1">
        <v>18</v>
      </c>
      <c r="D4784" s="1">
        <v>18</v>
      </c>
      <c r="E4784" s="1">
        <v>28.1</v>
      </c>
      <c r="F4784" s="1">
        <v>334.71</v>
      </c>
      <c r="G4784" s="4"/>
      <c r="H4784" s="4"/>
      <c r="Q4784" s="1">
        <v>15</v>
      </c>
      <c r="R4784" s="6">
        <f t="shared" si="6360"/>
        <v>0.50297019999999992</v>
      </c>
      <c r="S4784" s="6">
        <f t="shared" si="6361"/>
        <v>1.9515243759999998</v>
      </c>
      <c r="T4784" s="6">
        <f t="shared" si="6362"/>
        <v>4.8788109399999993</v>
      </c>
      <c r="U4784" s="6">
        <f t="shared" si="6363"/>
        <v>6.8303353159999993</v>
      </c>
      <c r="V4784" s="6">
        <f t="shared" si="6364"/>
        <v>9.7576218799999985</v>
      </c>
      <c r="W4784" s="6">
        <f t="shared" si="6365"/>
        <v>11.709146256</v>
      </c>
      <c r="X4784" s="17"/>
      <c r="Y4784" s="17"/>
      <c r="Z4784" s="17"/>
      <c r="AA4784" s="17"/>
      <c r="AB4784" s="17"/>
      <c r="AC4784" s="17"/>
      <c r="AE4784" s="16"/>
      <c r="AF4784" s="16"/>
      <c r="AG4784" s="16"/>
      <c r="AH4784" s="16"/>
      <c r="AI4784" s="16"/>
      <c r="AJ4784" s="16"/>
      <c r="AL4784" s="16"/>
      <c r="AM4784" s="16"/>
      <c r="AN4784" s="16"/>
      <c r="AO4784" s="16"/>
      <c r="AP4784" s="16"/>
      <c r="AQ4784" s="16"/>
      <c r="BI4784" s="1">
        <v>17</v>
      </c>
      <c r="BJ4784" s="6">
        <f>SUM($R$5:R4786)-$AB$2</f>
        <v>517.27485839999918</v>
      </c>
      <c r="BK4784" s="6">
        <f>SUM($R$5:S4786)-$AB$2</f>
        <v>2549.6425589920041</v>
      </c>
      <c r="BL4784" s="6">
        <f>SUM($R$5:T4786)-$AB$2</f>
        <v>7630.5618104720015</v>
      </c>
      <c r="BM4784" s="6">
        <f>SUM($R$5:U4786)-$AB$2</f>
        <v>14743.848762544067</v>
      </c>
      <c r="BN4784" s="6">
        <f>SUM($R$5:V4786)-$AB$2</f>
        <v>24905.687265504144</v>
      </c>
      <c r="BO4784" s="6">
        <f>SUM($R$5:W4786)-$AB$2</f>
        <v>37099.893469055962</v>
      </c>
      <c r="BP4784" s="16"/>
    </row>
    <row r="4785" spans="1:68" x14ac:dyDescent="0.45">
      <c r="A4785" s="1">
        <v>2008</v>
      </c>
      <c r="B4785" s="1">
        <v>7</v>
      </c>
      <c r="C4785" s="1">
        <v>18</v>
      </c>
      <c r="D4785" s="1">
        <v>19</v>
      </c>
      <c r="E4785" s="1">
        <v>25.8</v>
      </c>
      <c r="F4785" s="1">
        <v>129.29</v>
      </c>
      <c r="G4785" s="4"/>
      <c r="H4785" s="4"/>
      <c r="Q4785" s="1">
        <v>16</v>
      </c>
      <c r="R4785" s="6">
        <f t="shared" si="6360"/>
        <v>0.41907899999999992</v>
      </c>
      <c r="S4785" s="6">
        <f t="shared" si="6361"/>
        <v>1.6260265199999997</v>
      </c>
      <c r="T4785" s="6">
        <f t="shared" si="6362"/>
        <v>4.0650662999999989</v>
      </c>
      <c r="U4785" s="6">
        <f t="shared" si="6363"/>
        <v>5.6910928199999988</v>
      </c>
      <c r="V4785" s="6">
        <f t="shared" si="6364"/>
        <v>8.1301325999999978</v>
      </c>
      <c r="W4785" s="6">
        <f t="shared" si="6365"/>
        <v>9.7561591199999977</v>
      </c>
      <c r="X4785" s="17"/>
      <c r="Y4785" s="17"/>
      <c r="Z4785" s="17"/>
      <c r="AA4785" s="17"/>
      <c r="AB4785" s="17"/>
      <c r="AC4785" s="17"/>
      <c r="AE4785" s="16"/>
      <c r="AF4785" s="16"/>
      <c r="AG4785" s="16"/>
      <c r="AH4785" s="16"/>
      <c r="AI4785" s="16"/>
      <c r="AJ4785" s="16"/>
      <c r="AL4785" s="16"/>
      <c r="AM4785" s="16"/>
      <c r="AN4785" s="16"/>
      <c r="AO4785" s="16"/>
      <c r="AP4785" s="16"/>
      <c r="AQ4785" s="16"/>
      <c r="BI4785" s="1">
        <v>18</v>
      </c>
      <c r="BJ4785" s="6">
        <f>SUM($R$5:R4787)-$AB$2</f>
        <v>517.46899019999921</v>
      </c>
      <c r="BK4785" s="6">
        <f>SUM($R$5:S4787)-$AB$2</f>
        <v>2550.5899221760042</v>
      </c>
      <c r="BL4785" s="6">
        <f>SUM($R$5:T4787)-$AB$2</f>
        <v>7633.3922521160021</v>
      </c>
      <c r="BM4785" s="6">
        <f>SUM($R$5:U4787)-$AB$2</f>
        <v>14749.315514032067</v>
      </c>
      <c r="BN4785" s="6">
        <f>SUM($R$5:V4787)-$AB$2</f>
        <v>24914.920173912142</v>
      </c>
      <c r="BO4785" s="6">
        <f>SUM($R$5:W4787)-$AB$2</f>
        <v>37113.645765767957</v>
      </c>
      <c r="BP4785" s="16"/>
    </row>
    <row r="4786" spans="1:68" x14ac:dyDescent="0.45">
      <c r="A4786" s="1">
        <v>2008</v>
      </c>
      <c r="B4786" s="1">
        <v>7</v>
      </c>
      <c r="C4786" s="1">
        <v>18</v>
      </c>
      <c r="D4786" s="1">
        <v>20</v>
      </c>
      <c r="E4786" s="1">
        <v>23.9</v>
      </c>
      <c r="F4786" s="1">
        <v>0</v>
      </c>
      <c r="G4786" s="4"/>
      <c r="H4786" s="4"/>
      <c r="Q4786" s="1">
        <v>17</v>
      </c>
      <c r="R4786" s="6">
        <f t="shared" si="6360"/>
        <v>0.31316520000000003</v>
      </c>
      <c r="S4786" s="6">
        <f t="shared" si="6361"/>
        <v>1.2150809759999999</v>
      </c>
      <c r="T4786" s="6">
        <f t="shared" si="6362"/>
        <v>3.0377024399999999</v>
      </c>
      <c r="U4786" s="6">
        <f t="shared" si="6363"/>
        <v>4.2527834160000006</v>
      </c>
      <c r="V4786" s="6">
        <f t="shared" si="6364"/>
        <v>6.0754048799999998</v>
      </c>
      <c r="W4786" s="6">
        <f t="shared" si="6365"/>
        <v>7.290485856000001</v>
      </c>
      <c r="X4786" s="17"/>
      <c r="Y4786" s="17"/>
      <c r="Z4786" s="17"/>
      <c r="AA4786" s="17"/>
      <c r="AB4786" s="17"/>
      <c r="AC4786" s="17"/>
      <c r="AE4786" s="16"/>
      <c r="AF4786" s="16"/>
      <c r="AG4786" s="16"/>
      <c r="AH4786" s="16"/>
      <c r="AI4786" s="16"/>
      <c r="AJ4786" s="16"/>
      <c r="AL4786" s="16"/>
      <c r="AM4786" s="16"/>
      <c r="AN4786" s="16"/>
      <c r="AO4786" s="16"/>
      <c r="AP4786" s="16"/>
      <c r="AQ4786" s="16"/>
      <c r="BI4786" s="1">
        <v>19</v>
      </c>
      <c r="BJ4786" s="6">
        <f>SUM($R$5:R4788)-$AB$2</f>
        <v>517.54397839999922</v>
      </c>
      <c r="BK4786" s="6">
        <f>SUM($R$5:S4788)-$AB$2</f>
        <v>2550.9558645920042</v>
      </c>
      <c r="BL4786" s="6">
        <f>SUM($R$5:T4788)-$AB$2</f>
        <v>7634.4855800720015</v>
      </c>
      <c r="BM4786" s="6">
        <f>SUM($R$5:U4788)-$AB$2</f>
        <v>14751.427181744066</v>
      </c>
      <c r="BN4786" s="6">
        <f>SUM($R$5:V4788)-$AB$2</f>
        <v>24918.486612704142</v>
      </c>
      <c r="BO4786" s="6">
        <f>SUM($R$5:W4788)-$AB$2</f>
        <v>37118.957929855962</v>
      </c>
      <c r="BP4786" s="16"/>
    </row>
    <row r="4787" spans="1:68" x14ac:dyDescent="0.45">
      <c r="A4787" s="1">
        <v>2008</v>
      </c>
      <c r="B4787" s="1">
        <v>7</v>
      </c>
      <c r="C4787" s="1">
        <v>18</v>
      </c>
      <c r="D4787" s="1">
        <v>21</v>
      </c>
      <c r="E4787" s="1">
        <v>23.2</v>
      </c>
      <c r="F4787" s="1">
        <v>0</v>
      </c>
      <c r="G4787" s="4"/>
      <c r="H4787" s="4"/>
      <c r="Q4787" s="1">
        <v>18</v>
      </c>
      <c r="R4787" s="6">
        <f t="shared" si="6360"/>
        <v>0.19413179999999997</v>
      </c>
      <c r="S4787" s="6">
        <f t="shared" si="6361"/>
        <v>0.75323138399999978</v>
      </c>
      <c r="T4787" s="6">
        <f t="shared" si="6362"/>
        <v>1.8830784599999995</v>
      </c>
      <c r="U4787" s="6">
        <f t="shared" si="6363"/>
        <v>2.6363098439999995</v>
      </c>
      <c r="V4787" s="6">
        <f t="shared" si="6364"/>
        <v>3.7661569199999989</v>
      </c>
      <c r="W4787" s="6">
        <f t="shared" si="6365"/>
        <v>4.5193883039999996</v>
      </c>
      <c r="X4787" s="17"/>
      <c r="Y4787" s="17"/>
      <c r="Z4787" s="17"/>
      <c r="AA4787" s="17"/>
      <c r="AB4787" s="17"/>
      <c r="AC4787" s="17"/>
      <c r="AE4787" s="16"/>
      <c r="AF4787" s="16"/>
      <c r="AG4787" s="16"/>
      <c r="AH4787" s="16"/>
      <c r="AI4787" s="16"/>
      <c r="AJ4787" s="16"/>
      <c r="AL4787" s="16"/>
      <c r="AM4787" s="16"/>
      <c r="AN4787" s="16"/>
      <c r="AO4787" s="16"/>
      <c r="AP4787" s="16"/>
      <c r="AQ4787" s="16"/>
      <c r="BI4787" s="1">
        <v>20</v>
      </c>
      <c r="BJ4787" s="6">
        <f>SUM($R$5:R4789)-$AB$2</f>
        <v>517.54397839999922</v>
      </c>
      <c r="BK4787" s="6">
        <f>SUM($R$5:S4789)-$AB$2</f>
        <v>2550.9558645920042</v>
      </c>
      <c r="BL4787" s="6">
        <f>SUM($R$5:T4789)-$AB$2</f>
        <v>7634.4855800720015</v>
      </c>
      <c r="BM4787" s="6">
        <f>SUM($R$5:U4789)-$AB$2</f>
        <v>14751.427181744066</v>
      </c>
      <c r="BN4787" s="6">
        <f>SUM($R$5:V4789)-$AB$2</f>
        <v>24918.486612704142</v>
      </c>
      <c r="BO4787" s="6">
        <f>SUM($R$5:W4789)-$AB$2</f>
        <v>37118.957929855962</v>
      </c>
      <c r="BP4787" s="16"/>
    </row>
    <row r="4788" spans="1:68" x14ac:dyDescent="0.45">
      <c r="A4788" s="1">
        <v>2008</v>
      </c>
      <c r="B4788" s="1">
        <v>7</v>
      </c>
      <c r="C4788" s="1">
        <v>18</v>
      </c>
      <c r="D4788" s="1">
        <v>22</v>
      </c>
      <c r="E4788" s="1">
        <v>22.9</v>
      </c>
      <c r="F4788" s="1">
        <v>0</v>
      </c>
      <c r="G4788" s="4"/>
      <c r="H4788" s="4"/>
      <c r="Q4788" s="1">
        <v>19</v>
      </c>
      <c r="R4788" s="6">
        <f t="shared" si="6360"/>
        <v>7.4988199999999991E-2</v>
      </c>
      <c r="S4788" s="6">
        <f t="shared" si="6361"/>
        <v>0.29095421599999999</v>
      </c>
      <c r="T4788" s="6">
        <f t="shared" si="6362"/>
        <v>0.72738553999999989</v>
      </c>
      <c r="U4788" s="6">
        <f t="shared" si="6363"/>
        <v>1.0183397559999998</v>
      </c>
      <c r="V4788" s="6">
        <f t="shared" si="6364"/>
        <v>1.4547710799999998</v>
      </c>
      <c r="W4788" s="6">
        <f t="shared" si="6365"/>
        <v>1.7457252959999998</v>
      </c>
      <c r="X4788" s="17"/>
      <c r="Y4788" s="17"/>
      <c r="Z4788" s="17"/>
      <c r="AA4788" s="17"/>
      <c r="AB4788" s="17"/>
      <c r="AC4788" s="17"/>
      <c r="AE4788" s="16"/>
      <c r="AF4788" s="16"/>
      <c r="AG4788" s="16"/>
      <c r="AH4788" s="16"/>
      <c r="AI4788" s="16"/>
      <c r="AJ4788" s="16"/>
      <c r="AL4788" s="16"/>
      <c r="AM4788" s="16"/>
      <c r="AN4788" s="16"/>
      <c r="AO4788" s="16"/>
      <c r="AP4788" s="16"/>
      <c r="AQ4788" s="16"/>
      <c r="BI4788" s="1">
        <v>21</v>
      </c>
      <c r="BJ4788" s="6">
        <f>SUM($R$5:R4790)-$AB$2</f>
        <v>517.54397839999922</v>
      </c>
      <c r="BK4788" s="6">
        <f>SUM($R$5:S4790)-$AB$2</f>
        <v>2550.9558645920042</v>
      </c>
      <c r="BL4788" s="6">
        <f>SUM($R$5:T4790)-$AB$2</f>
        <v>7634.4855800720015</v>
      </c>
      <c r="BM4788" s="6">
        <f>SUM($R$5:U4790)-$AB$2</f>
        <v>14751.427181744066</v>
      </c>
      <c r="BN4788" s="6">
        <f>SUM($R$5:V4790)-$AB$2</f>
        <v>24918.486612704142</v>
      </c>
      <c r="BO4788" s="6">
        <f>SUM($R$5:W4790)-$AB$2</f>
        <v>37118.957929855962</v>
      </c>
      <c r="BP4788" s="16"/>
    </row>
    <row r="4789" spans="1:68" x14ac:dyDescent="0.45">
      <c r="A4789" s="1">
        <v>2008</v>
      </c>
      <c r="B4789" s="1">
        <v>7</v>
      </c>
      <c r="C4789" s="1">
        <v>18</v>
      </c>
      <c r="D4789" s="1">
        <v>23</v>
      </c>
      <c r="E4789" s="1">
        <v>22.6</v>
      </c>
      <c r="F4789" s="1">
        <v>0</v>
      </c>
      <c r="G4789" s="4"/>
      <c r="H4789" s="4"/>
      <c r="Q4789" s="1">
        <v>20</v>
      </c>
      <c r="R4789" s="6">
        <f t="shared" si="6360"/>
        <v>0</v>
      </c>
      <c r="S4789" s="6">
        <f t="shared" si="6361"/>
        <v>0</v>
      </c>
      <c r="T4789" s="6">
        <f t="shared" si="6362"/>
        <v>0</v>
      </c>
      <c r="U4789" s="6">
        <f t="shared" si="6363"/>
        <v>0</v>
      </c>
      <c r="V4789" s="6">
        <f t="shared" si="6364"/>
        <v>0</v>
      </c>
      <c r="W4789" s="6">
        <f t="shared" si="6365"/>
        <v>0</v>
      </c>
      <c r="X4789" s="17"/>
      <c r="Y4789" s="17"/>
      <c r="Z4789" s="17"/>
      <c r="AA4789" s="17"/>
      <c r="AB4789" s="17"/>
      <c r="AC4789" s="17"/>
      <c r="AE4789" s="16"/>
      <c r="AF4789" s="16"/>
      <c r="AG4789" s="16"/>
      <c r="AH4789" s="16"/>
      <c r="AI4789" s="16"/>
      <c r="AJ4789" s="16"/>
      <c r="AL4789" s="16"/>
      <c r="AM4789" s="16"/>
      <c r="AN4789" s="16"/>
      <c r="AO4789" s="16"/>
      <c r="AP4789" s="16"/>
      <c r="AQ4789" s="16"/>
      <c r="BI4789" s="1">
        <v>22</v>
      </c>
      <c r="BJ4789" s="6">
        <f>SUM($R$5:R4791)-$AB$2</f>
        <v>517.54397839999922</v>
      </c>
      <c r="BK4789" s="6">
        <f>SUM($R$5:S4791)-$AB$2</f>
        <v>2550.9558645920042</v>
      </c>
      <c r="BL4789" s="6">
        <f>SUM($R$5:T4791)-$AB$2</f>
        <v>7634.4855800720015</v>
      </c>
      <c r="BM4789" s="6">
        <f>SUM($R$5:U4791)-$AB$2</f>
        <v>14751.427181744066</v>
      </c>
      <c r="BN4789" s="6">
        <f>SUM($R$5:V4791)-$AB$2</f>
        <v>24918.486612704142</v>
      </c>
      <c r="BO4789" s="6">
        <f>SUM($R$5:W4791)-$AB$2</f>
        <v>37118.957929855962</v>
      </c>
      <c r="BP4789" s="16"/>
    </row>
    <row r="4790" spans="1:68" x14ac:dyDescent="0.45">
      <c r="A4790" s="1">
        <v>2008</v>
      </c>
      <c r="B4790" s="1">
        <v>7</v>
      </c>
      <c r="C4790" s="1">
        <v>19</v>
      </c>
      <c r="D4790" s="1">
        <v>0</v>
      </c>
      <c r="E4790" s="1">
        <v>22.2</v>
      </c>
      <c r="F4790" s="1">
        <v>0</v>
      </c>
      <c r="G4790" s="4"/>
      <c r="H4790" s="4"/>
      <c r="Q4790" s="1">
        <v>21</v>
      </c>
      <c r="R4790" s="6">
        <f t="shared" si="6360"/>
        <v>0</v>
      </c>
      <c r="S4790" s="6">
        <f t="shared" si="6361"/>
        <v>0</v>
      </c>
      <c r="T4790" s="6">
        <f t="shared" si="6362"/>
        <v>0</v>
      </c>
      <c r="U4790" s="6">
        <f t="shared" si="6363"/>
        <v>0</v>
      </c>
      <c r="V4790" s="6">
        <f t="shared" si="6364"/>
        <v>0</v>
      </c>
      <c r="W4790" s="6">
        <f t="shared" si="6365"/>
        <v>0</v>
      </c>
      <c r="X4790" s="17"/>
      <c r="Y4790" s="17"/>
      <c r="Z4790" s="17"/>
      <c r="AA4790" s="17"/>
      <c r="AB4790" s="17"/>
      <c r="AC4790" s="17"/>
      <c r="AE4790" s="16"/>
      <c r="AF4790" s="16"/>
      <c r="AG4790" s="16"/>
      <c r="AH4790" s="16"/>
      <c r="AI4790" s="16"/>
      <c r="AJ4790" s="16"/>
      <c r="AL4790" s="16"/>
      <c r="AM4790" s="16"/>
      <c r="AN4790" s="16"/>
      <c r="AO4790" s="16"/>
      <c r="AP4790" s="16"/>
      <c r="AQ4790" s="16"/>
      <c r="BI4790" s="1">
        <v>23</v>
      </c>
      <c r="BJ4790" s="6">
        <f>SUM($R$5:R4792)-$AB$2</f>
        <v>517.54397839999922</v>
      </c>
      <c r="BK4790" s="6">
        <f>SUM($R$5:S4792)-$AB$2</f>
        <v>2550.9558645920042</v>
      </c>
      <c r="BL4790" s="6">
        <f>SUM($R$5:T4792)-$AB$2</f>
        <v>7634.4855800720015</v>
      </c>
      <c r="BM4790" s="6">
        <f>SUM($R$5:U4792)-$AB$2</f>
        <v>14751.427181744066</v>
      </c>
      <c r="BN4790" s="6">
        <f>SUM($R$5:V4792)-$AB$2</f>
        <v>24918.486612704142</v>
      </c>
      <c r="BO4790" s="6">
        <f>SUM($R$5:W4792)-$AB$2</f>
        <v>37118.957929855962</v>
      </c>
      <c r="BP4790" s="16"/>
    </row>
    <row r="4791" spans="1:68" x14ac:dyDescent="0.45">
      <c r="A4791" s="1">
        <v>2008</v>
      </c>
      <c r="B4791" s="1">
        <v>7</v>
      </c>
      <c r="C4791" s="1">
        <v>19</v>
      </c>
      <c r="D4791" s="1">
        <v>1</v>
      </c>
      <c r="E4791" s="1">
        <v>21.7</v>
      </c>
      <c r="F4791" s="1">
        <v>0</v>
      </c>
      <c r="G4791" s="4"/>
      <c r="H4791" s="4"/>
      <c r="Q4791" s="1">
        <v>22</v>
      </c>
      <c r="R4791" s="6">
        <f t="shared" si="6360"/>
        <v>0</v>
      </c>
      <c r="S4791" s="6">
        <f t="shared" si="6361"/>
        <v>0</v>
      </c>
      <c r="T4791" s="6">
        <f t="shared" si="6362"/>
        <v>0</v>
      </c>
      <c r="U4791" s="6">
        <f t="shared" si="6363"/>
        <v>0</v>
      </c>
      <c r="V4791" s="6">
        <f t="shared" si="6364"/>
        <v>0</v>
      </c>
      <c r="W4791" s="6">
        <f t="shared" si="6365"/>
        <v>0</v>
      </c>
      <c r="X4791" s="17"/>
      <c r="Y4791" s="17"/>
      <c r="Z4791" s="17"/>
      <c r="AA4791" s="17"/>
      <c r="AB4791" s="17"/>
      <c r="AC4791" s="17"/>
      <c r="AE4791" s="16"/>
      <c r="AF4791" s="16"/>
      <c r="AG4791" s="16"/>
      <c r="AH4791" s="16"/>
      <c r="AI4791" s="16"/>
      <c r="AJ4791" s="16"/>
      <c r="AL4791" s="16"/>
      <c r="AM4791" s="16"/>
      <c r="AN4791" s="16"/>
      <c r="AO4791" s="16"/>
      <c r="AP4791" s="16"/>
      <c r="AQ4791" s="16"/>
      <c r="BI4791" s="1">
        <v>0</v>
      </c>
      <c r="BJ4791" s="6">
        <f t="shared" ref="BJ4791" si="6426">R4793-$AB$2</f>
        <v>-6.53125</v>
      </c>
      <c r="BK4791" s="6">
        <f t="shared" ref="BK4791" si="6427">S4793-$AB$2</f>
        <v>-6.53125</v>
      </c>
      <c r="BL4791" s="6">
        <f t="shared" ref="BL4791" si="6428">T4793-$AB$2</f>
        <v>-6.53125</v>
      </c>
      <c r="BM4791" s="6">
        <f t="shared" ref="BM4791" si="6429">U4793-$AB$2</f>
        <v>-6.53125</v>
      </c>
      <c r="BN4791" s="6">
        <f t="shared" ref="BN4791" si="6430">V4793-$AB$2</f>
        <v>-6.53125</v>
      </c>
      <c r="BO4791" s="6">
        <f t="shared" ref="BO4791" si="6431">W4793-$AB$2</f>
        <v>-6.53125</v>
      </c>
      <c r="BP4791" s="16">
        <v>201</v>
      </c>
    </row>
    <row r="4792" spans="1:68" x14ac:dyDescent="0.45">
      <c r="A4792" s="1">
        <v>2008</v>
      </c>
      <c r="B4792" s="1">
        <v>7</v>
      </c>
      <c r="C4792" s="1">
        <v>19</v>
      </c>
      <c r="D4792" s="1">
        <v>2</v>
      </c>
      <c r="E4792" s="1">
        <v>21.4</v>
      </c>
      <c r="F4792" s="1">
        <v>0</v>
      </c>
      <c r="G4792" s="4"/>
      <c r="H4792" s="4"/>
      <c r="Q4792" s="1">
        <v>23</v>
      </c>
      <c r="R4792" s="6">
        <f t="shared" si="6360"/>
        <v>0</v>
      </c>
      <c r="S4792" s="6">
        <f t="shared" si="6361"/>
        <v>0</v>
      </c>
      <c r="T4792" s="6">
        <f t="shared" si="6362"/>
        <v>0</v>
      </c>
      <c r="U4792" s="6">
        <f t="shared" si="6363"/>
        <v>0</v>
      </c>
      <c r="V4792" s="6">
        <f t="shared" si="6364"/>
        <v>0</v>
      </c>
      <c r="W4792" s="6">
        <f t="shared" si="6365"/>
        <v>0</v>
      </c>
      <c r="X4792" s="17"/>
      <c r="Y4792" s="17"/>
      <c r="Z4792" s="17"/>
      <c r="AA4792" s="17"/>
      <c r="AB4792" s="17"/>
      <c r="AC4792" s="17"/>
      <c r="AE4792" s="16"/>
      <c r="AF4792" s="16"/>
      <c r="AG4792" s="16"/>
      <c r="AH4792" s="16"/>
      <c r="AI4792" s="16"/>
      <c r="AJ4792" s="16"/>
      <c r="AL4792" s="16"/>
      <c r="AM4792" s="16"/>
      <c r="AN4792" s="16"/>
      <c r="AO4792" s="16"/>
      <c r="AP4792" s="16"/>
      <c r="AQ4792" s="16"/>
      <c r="BI4792" s="1">
        <v>1</v>
      </c>
      <c r="BJ4792" s="6">
        <f>SUM($R$5:R4794)-$AB$2</f>
        <v>517.54397839999922</v>
      </c>
      <c r="BK4792" s="6">
        <f>SUM($R$5:S4794)-$AB$2</f>
        <v>2550.9558645920042</v>
      </c>
      <c r="BL4792" s="6">
        <f>SUM($R$5:T4794)-$AB$2</f>
        <v>7634.4855800720015</v>
      </c>
      <c r="BM4792" s="6">
        <f>SUM($R$5:U4794)-$AB$2</f>
        <v>14751.427181744066</v>
      </c>
      <c r="BN4792" s="6">
        <f>SUM($R$5:V4794)-$AB$2</f>
        <v>24918.486612704142</v>
      </c>
      <c r="BO4792" s="6">
        <f>SUM($R$5:W4794)-$AB$2</f>
        <v>37118.957929855962</v>
      </c>
      <c r="BP4792" s="16"/>
    </row>
    <row r="4793" spans="1:68" x14ac:dyDescent="0.45">
      <c r="A4793" s="1">
        <v>2008</v>
      </c>
      <c r="B4793" s="1">
        <v>7</v>
      </c>
      <c r="C4793" s="1">
        <v>19</v>
      </c>
      <c r="D4793" s="1">
        <v>3</v>
      </c>
      <c r="E4793" s="1">
        <v>21.1</v>
      </c>
      <c r="F4793" s="1">
        <v>0</v>
      </c>
      <c r="G4793" s="4"/>
      <c r="H4793" s="4"/>
      <c r="Q4793" s="1">
        <v>0</v>
      </c>
      <c r="R4793" s="6">
        <f t="shared" si="6360"/>
        <v>0</v>
      </c>
      <c r="S4793" s="6">
        <f t="shared" si="6361"/>
        <v>0</v>
      </c>
      <c r="T4793" s="6">
        <f t="shared" si="6362"/>
        <v>0</v>
      </c>
      <c r="U4793" s="6">
        <f t="shared" si="6363"/>
        <v>0</v>
      </c>
      <c r="V4793" s="6">
        <f t="shared" si="6364"/>
        <v>0</v>
      </c>
      <c r="W4793" s="6">
        <f t="shared" si="6365"/>
        <v>0</v>
      </c>
      <c r="X4793" s="17"/>
      <c r="Y4793" s="17"/>
      <c r="Z4793" s="17"/>
      <c r="AA4793" s="17"/>
      <c r="AB4793" s="17"/>
      <c r="AC4793" s="17"/>
      <c r="AE4793" s="16"/>
      <c r="AF4793" s="16"/>
      <c r="AG4793" s="16"/>
      <c r="AH4793" s="16"/>
      <c r="AI4793" s="16"/>
      <c r="AJ4793" s="16"/>
      <c r="AL4793" s="16"/>
      <c r="AM4793" s="16"/>
      <c r="AN4793" s="16"/>
      <c r="AO4793" s="16"/>
      <c r="AP4793" s="16"/>
      <c r="AQ4793" s="16"/>
      <c r="BI4793" s="1">
        <v>2</v>
      </c>
      <c r="BJ4793" s="6">
        <f>SUM($R$5:R4795)-$AB$2</f>
        <v>517.54397839999922</v>
      </c>
      <c r="BK4793" s="6">
        <f>SUM($R$5:S4795)-$AB$2</f>
        <v>2550.9558645920042</v>
      </c>
      <c r="BL4793" s="6">
        <f>SUM($R$5:T4795)-$AB$2</f>
        <v>7634.4855800720015</v>
      </c>
      <c r="BM4793" s="6">
        <f>SUM($R$5:U4795)-$AB$2</f>
        <v>14751.427181744066</v>
      </c>
      <c r="BN4793" s="6">
        <f>SUM($R$5:V4795)-$AB$2</f>
        <v>24918.486612704142</v>
      </c>
      <c r="BO4793" s="6">
        <f>SUM($R$5:W4795)-$AB$2</f>
        <v>37118.957929855962</v>
      </c>
      <c r="BP4793" s="16"/>
    </row>
    <row r="4794" spans="1:68" x14ac:dyDescent="0.45">
      <c r="A4794" s="1">
        <v>2008</v>
      </c>
      <c r="B4794" s="1">
        <v>7</v>
      </c>
      <c r="C4794" s="1">
        <v>19</v>
      </c>
      <c r="D4794" s="1">
        <v>4</v>
      </c>
      <c r="E4794" s="1">
        <v>20.7</v>
      </c>
      <c r="F4794" s="1">
        <v>0</v>
      </c>
      <c r="G4794" s="4"/>
      <c r="H4794" s="4"/>
      <c r="Q4794" s="1">
        <v>1</v>
      </c>
      <c r="R4794" s="6">
        <f t="shared" si="6360"/>
        <v>0</v>
      </c>
      <c r="S4794" s="6">
        <f t="shared" si="6361"/>
        <v>0</v>
      </c>
      <c r="T4794" s="6">
        <f t="shared" si="6362"/>
        <v>0</v>
      </c>
      <c r="U4794" s="6">
        <f t="shared" si="6363"/>
        <v>0</v>
      </c>
      <c r="V4794" s="6">
        <f t="shared" si="6364"/>
        <v>0</v>
      </c>
      <c r="W4794" s="6">
        <f t="shared" si="6365"/>
        <v>0</v>
      </c>
      <c r="X4794" s="17"/>
      <c r="Y4794" s="17"/>
      <c r="Z4794" s="17"/>
      <c r="AA4794" s="17"/>
      <c r="AB4794" s="17"/>
      <c r="AC4794" s="17"/>
      <c r="AE4794" s="16"/>
      <c r="AF4794" s="16"/>
      <c r="AG4794" s="16"/>
      <c r="AH4794" s="16"/>
      <c r="AI4794" s="16"/>
      <c r="AJ4794" s="16"/>
      <c r="AL4794" s="16"/>
      <c r="AM4794" s="16"/>
      <c r="AN4794" s="16"/>
      <c r="AO4794" s="16"/>
      <c r="AP4794" s="16"/>
      <c r="AQ4794" s="16"/>
      <c r="BI4794" s="1">
        <v>3</v>
      </c>
      <c r="BJ4794" s="6">
        <f>SUM($R$5:R4796)-$AB$2</f>
        <v>517.54397839999922</v>
      </c>
      <c r="BK4794" s="6">
        <f>SUM($R$5:S4796)-$AB$2</f>
        <v>2550.9558645920042</v>
      </c>
      <c r="BL4794" s="6">
        <f>SUM($R$5:T4796)-$AB$2</f>
        <v>7634.4855800720015</v>
      </c>
      <c r="BM4794" s="6">
        <f>SUM($R$5:U4796)-$AB$2</f>
        <v>14751.427181744066</v>
      </c>
      <c r="BN4794" s="6">
        <f>SUM($R$5:V4796)-$AB$2</f>
        <v>24918.486612704142</v>
      </c>
      <c r="BO4794" s="6">
        <f>SUM($R$5:W4796)-$AB$2</f>
        <v>37118.957929855962</v>
      </c>
      <c r="BP4794" s="16"/>
    </row>
    <row r="4795" spans="1:68" x14ac:dyDescent="0.45">
      <c r="A4795" s="1">
        <v>2008</v>
      </c>
      <c r="B4795" s="1">
        <v>7</v>
      </c>
      <c r="C4795" s="1">
        <v>19</v>
      </c>
      <c r="D4795" s="1">
        <v>5</v>
      </c>
      <c r="E4795" s="1">
        <v>20.399999999999999</v>
      </c>
      <c r="F4795" s="1">
        <v>0</v>
      </c>
      <c r="G4795" s="4"/>
      <c r="H4795" s="4"/>
      <c r="Q4795" s="1">
        <v>2</v>
      </c>
      <c r="R4795" s="6">
        <f t="shared" si="6360"/>
        <v>0</v>
      </c>
      <c r="S4795" s="6">
        <f t="shared" si="6361"/>
        <v>0</v>
      </c>
      <c r="T4795" s="6">
        <f t="shared" si="6362"/>
        <v>0</v>
      </c>
      <c r="U4795" s="6">
        <f t="shared" si="6363"/>
        <v>0</v>
      </c>
      <c r="V4795" s="6">
        <f t="shared" si="6364"/>
        <v>0</v>
      </c>
      <c r="W4795" s="6">
        <f t="shared" si="6365"/>
        <v>0</v>
      </c>
      <c r="X4795" s="17"/>
      <c r="Y4795" s="17"/>
      <c r="Z4795" s="17"/>
      <c r="AA4795" s="17"/>
      <c r="AB4795" s="17"/>
      <c r="AC4795" s="17"/>
      <c r="AE4795" s="16"/>
      <c r="AF4795" s="16"/>
      <c r="AG4795" s="16"/>
      <c r="AH4795" s="16"/>
      <c r="AI4795" s="16"/>
      <c r="AJ4795" s="16"/>
      <c r="AL4795" s="16"/>
      <c r="AM4795" s="16"/>
      <c r="AN4795" s="16"/>
      <c r="AO4795" s="16"/>
      <c r="AP4795" s="16"/>
      <c r="AQ4795" s="16"/>
      <c r="BI4795" s="1">
        <v>4</v>
      </c>
      <c r="BJ4795" s="6">
        <f>SUM($R$5:R4797)-$AB$2</f>
        <v>517.54397839999922</v>
      </c>
      <c r="BK4795" s="6">
        <f>SUM($R$5:S4797)-$AB$2</f>
        <v>2550.9558645920042</v>
      </c>
      <c r="BL4795" s="6">
        <f>SUM($R$5:T4797)-$AB$2</f>
        <v>7634.4855800720015</v>
      </c>
      <c r="BM4795" s="6">
        <f>SUM($R$5:U4797)-$AB$2</f>
        <v>14751.427181744066</v>
      </c>
      <c r="BN4795" s="6">
        <f>SUM($R$5:V4797)-$AB$2</f>
        <v>24918.486612704142</v>
      </c>
      <c r="BO4795" s="6">
        <f>SUM($R$5:W4797)-$AB$2</f>
        <v>37118.957929855962</v>
      </c>
      <c r="BP4795" s="16"/>
    </row>
    <row r="4796" spans="1:68" x14ac:dyDescent="0.45">
      <c r="A4796" s="1">
        <v>2008</v>
      </c>
      <c r="B4796" s="1">
        <v>7</v>
      </c>
      <c r="C4796" s="1">
        <v>19</v>
      </c>
      <c r="D4796" s="1">
        <v>6</v>
      </c>
      <c r="E4796" s="1">
        <v>20.399999999999999</v>
      </c>
      <c r="F4796" s="1">
        <v>10.11</v>
      </c>
      <c r="G4796" s="4"/>
      <c r="H4796" s="4"/>
      <c r="Q4796" s="1">
        <v>3</v>
      </c>
      <c r="R4796" s="6">
        <f t="shared" si="6360"/>
        <v>0</v>
      </c>
      <c r="S4796" s="6">
        <f t="shared" si="6361"/>
        <v>0</v>
      </c>
      <c r="T4796" s="6">
        <f t="shared" si="6362"/>
        <v>0</v>
      </c>
      <c r="U4796" s="6">
        <f t="shared" si="6363"/>
        <v>0</v>
      </c>
      <c r="V4796" s="6">
        <f t="shared" si="6364"/>
        <v>0</v>
      </c>
      <c r="W4796" s="6">
        <f t="shared" si="6365"/>
        <v>0</v>
      </c>
      <c r="X4796" s="17"/>
      <c r="Y4796" s="17"/>
      <c r="Z4796" s="17"/>
      <c r="AA4796" s="17"/>
      <c r="AB4796" s="17"/>
      <c r="AC4796" s="17"/>
      <c r="AE4796" s="16"/>
      <c r="AF4796" s="16"/>
      <c r="AG4796" s="16"/>
      <c r="AH4796" s="16"/>
      <c r="AI4796" s="16"/>
      <c r="AJ4796" s="16"/>
      <c r="AL4796" s="16"/>
      <c r="AM4796" s="16"/>
      <c r="AN4796" s="16"/>
      <c r="AO4796" s="16"/>
      <c r="AP4796" s="16"/>
      <c r="AQ4796" s="16"/>
      <c r="BI4796" s="1">
        <v>5</v>
      </c>
      <c r="BJ4796" s="6">
        <f>SUM($R$5:R4798)-$AB$2</f>
        <v>517.54397839999922</v>
      </c>
      <c r="BK4796" s="6">
        <f>SUM($R$5:S4798)-$AB$2</f>
        <v>2550.9558645920042</v>
      </c>
      <c r="BL4796" s="6">
        <f>SUM($R$5:T4798)-$AB$2</f>
        <v>7634.4855800720015</v>
      </c>
      <c r="BM4796" s="6">
        <f>SUM($R$5:U4798)-$AB$2</f>
        <v>14751.427181744066</v>
      </c>
      <c r="BN4796" s="6">
        <f>SUM($R$5:V4798)-$AB$2</f>
        <v>24918.486612704142</v>
      </c>
      <c r="BO4796" s="6">
        <f>SUM($R$5:W4798)-$AB$2</f>
        <v>37118.957929855962</v>
      </c>
      <c r="BP4796" s="16"/>
    </row>
    <row r="4797" spans="1:68" x14ac:dyDescent="0.45">
      <c r="A4797" s="1">
        <v>2008</v>
      </c>
      <c r="B4797" s="1">
        <v>7</v>
      </c>
      <c r="C4797" s="1">
        <v>19</v>
      </c>
      <c r="D4797" s="1">
        <v>7</v>
      </c>
      <c r="E4797" s="1">
        <v>21.3</v>
      </c>
      <c r="F4797" s="1">
        <v>183.01</v>
      </c>
      <c r="G4797" s="4"/>
      <c r="H4797" s="4"/>
      <c r="Q4797" s="1">
        <v>4</v>
      </c>
      <c r="R4797" s="6">
        <f t="shared" si="6360"/>
        <v>0</v>
      </c>
      <c r="S4797" s="6">
        <f t="shared" si="6361"/>
        <v>0</v>
      </c>
      <c r="T4797" s="6">
        <f t="shared" si="6362"/>
        <v>0</v>
      </c>
      <c r="U4797" s="6">
        <f t="shared" si="6363"/>
        <v>0</v>
      </c>
      <c r="V4797" s="6">
        <f t="shared" si="6364"/>
        <v>0</v>
      </c>
      <c r="W4797" s="6">
        <f t="shared" si="6365"/>
        <v>0</v>
      </c>
      <c r="X4797" s="17"/>
      <c r="Y4797" s="17"/>
      <c r="Z4797" s="17"/>
      <c r="AA4797" s="17"/>
      <c r="AB4797" s="17"/>
      <c r="AC4797" s="17"/>
      <c r="AE4797" s="16"/>
      <c r="AF4797" s="16"/>
      <c r="AG4797" s="16"/>
      <c r="AH4797" s="16"/>
      <c r="AI4797" s="16"/>
      <c r="AJ4797" s="16"/>
      <c r="AL4797" s="16"/>
      <c r="AM4797" s="16"/>
      <c r="AN4797" s="16"/>
      <c r="AO4797" s="16"/>
      <c r="AP4797" s="16"/>
      <c r="AQ4797" s="16"/>
      <c r="BI4797" s="1">
        <v>6</v>
      </c>
      <c r="BJ4797" s="6">
        <f>SUM($R$5:R4799)-$AB$2</f>
        <v>517.54984219999926</v>
      </c>
      <c r="BK4797" s="6">
        <f>SUM($R$5:S4799)-$AB$2</f>
        <v>2550.9844799360044</v>
      </c>
      <c r="BL4797" s="6">
        <f>SUM($R$5:T4799)-$AB$2</f>
        <v>7634.571074276002</v>
      </c>
      <c r="BM4797" s="6">
        <f>SUM($R$5:U4799)-$AB$2</f>
        <v>14751.592306352064</v>
      </c>
      <c r="BN4797" s="6">
        <f>SUM($R$5:V4799)-$AB$2</f>
        <v>24918.765495032141</v>
      </c>
      <c r="BO4797" s="6">
        <f>SUM($R$5:W4799)-$AB$2</f>
        <v>37119.373321447951</v>
      </c>
      <c r="BP4797" s="16"/>
    </row>
    <row r="4798" spans="1:68" x14ac:dyDescent="0.45">
      <c r="A4798" s="1">
        <v>2008</v>
      </c>
      <c r="B4798" s="1">
        <v>7</v>
      </c>
      <c r="C4798" s="1">
        <v>19</v>
      </c>
      <c r="D4798" s="1">
        <v>8</v>
      </c>
      <c r="E4798" s="1">
        <v>23.5</v>
      </c>
      <c r="F4798" s="1">
        <v>390.56</v>
      </c>
      <c r="G4798" s="4"/>
      <c r="H4798" s="4"/>
      <c r="Q4798" s="1">
        <v>5</v>
      </c>
      <c r="R4798" s="6">
        <f t="shared" si="6360"/>
        <v>0</v>
      </c>
      <c r="S4798" s="6">
        <f t="shared" si="6361"/>
        <v>0</v>
      </c>
      <c r="T4798" s="6">
        <f t="shared" si="6362"/>
        <v>0</v>
      </c>
      <c r="U4798" s="6">
        <f t="shared" si="6363"/>
        <v>0</v>
      </c>
      <c r="V4798" s="6">
        <f t="shared" si="6364"/>
        <v>0</v>
      </c>
      <c r="W4798" s="6">
        <f t="shared" si="6365"/>
        <v>0</v>
      </c>
      <c r="X4798" s="17"/>
      <c r="Y4798" s="17"/>
      <c r="Z4798" s="17"/>
      <c r="AA4798" s="17"/>
      <c r="AB4798" s="17"/>
      <c r="AC4798" s="17"/>
      <c r="AE4798" s="16"/>
      <c r="AF4798" s="16"/>
      <c r="AG4798" s="16"/>
      <c r="AH4798" s="16"/>
      <c r="AI4798" s="16"/>
      <c r="AJ4798" s="16"/>
      <c r="AL4798" s="16"/>
      <c r="AM4798" s="16"/>
      <c r="AN4798" s="16"/>
      <c r="AO4798" s="16"/>
      <c r="AP4798" s="16"/>
      <c r="AQ4798" s="16"/>
      <c r="BI4798" s="1">
        <v>7</v>
      </c>
      <c r="BJ4798" s="6">
        <f>SUM($R$5:R4800)-$AB$2</f>
        <v>517.6559879999993</v>
      </c>
      <c r="BK4798" s="6">
        <f>SUM($R$5:S4800)-$AB$2</f>
        <v>2551.5024714400042</v>
      </c>
      <c r="BL4798" s="6">
        <f>SUM($R$5:T4800)-$AB$2</f>
        <v>7636.1186800400028</v>
      </c>
      <c r="BM4798" s="6">
        <f>SUM($R$5:U4800)-$AB$2</f>
        <v>14754.581372080065</v>
      </c>
      <c r="BN4798" s="6">
        <f>SUM($R$5:V4800)-$AB$2</f>
        <v>24923.813789280139</v>
      </c>
      <c r="BO4798" s="6">
        <f>SUM($R$5:W4800)-$AB$2</f>
        <v>37126.892689919943</v>
      </c>
      <c r="BP4798" s="16"/>
    </row>
    <row r="4799" spans="1:68" x14ac:dyDescent="0.45">
      <c r="A4799" s="1">
        <v>2008</v>
      </c>
      <c r="B4799" s="1">
        <v>7</v>
      </c>
      <c r="C4799" s="1">
        <v>19</v>
      </c>
      <c r="D4799" s="1">
        <v>9</v>
      </c>
      <c r="E4799" s="1">
        <v>24.8</v>
      </c>
      <c r="F4799" s="1">
        <v>588.95000000000005</v>
      </c>
      <c r="G4799" s="4"/>
      <c r="H4799" s="4"/>
      <c r="Q4799" s="1">
        <v>6</v>
      </c>
      <c r="R4799" s="6">
        <f t="shared" si="6360"/>
        <v>5.8637999999999997E-3</v>
      </c>
      <c r="S4799" s="6">
        <f t="shared" si="6361"/>
        <v>2.2751543999999995E-2</v>
      </c>
      <c r="T4799" s="6">
        <f t="shared" si="6362"/>
        <v>5.6878859999999989E-2</v>
      </c>
      <c r="U4799" s="6">
        <f t="shared" si="6363"/>
        <v>7.9630404000000002E-2</v>
      </c>
      <c r="V4799" s="6">
        <f t="shared" si="6364"/>
        <v>0.11375771999999998</v>
      </c>
      <c r="W4799" s="6">
        <f t="shared" si="6365"/>
        <v>0.13650926399999999</v>
      </c>
      <c r="X4799" s="17"/>
      <c r="Y4799" s="17"/>
      <c r="Z4799" s="17"/>
      <c r="AA4799" s="17"/>
      <c r="AB4799" s="17"/>
      <c r="AC4799" s="17"/>
      <c r="AE4799" s="16"/>
      <c r="AF4799" s="16"/>
      <c r="AG4799" s="16"/>
      <c r="AH4799" s="16"/>
      <c r="AI4799" s="16"/>
      <c r="AJ4799" s="16"/>
      <c r="AL4799" s="16"/>
      <c r="AM4799" s="16"/>
      <c r="AN4799" s="16"/>
      <c r="AO4799" s="16"/>
      <c r="AP4799" s="16"/>
      <c r="AQ4799" s="16"/>
      <c r="BI4799" s="1">
        <v>8</v>
      </c>
      <c r="BJ4799" s="6">
        <f>SUM($R$5:R4801)-$AB$2</f>
        <v>517.88251279999929</v>
      </c>
      <c r="BK4799" s="6">
        <f>SUM($R$5:S4801)-$AB$2</f>
        <v>2552.6079124640041</v>
      </c>
      <c r="BL4799" s="6">
        <f>SUM($R$5:T4801)-$AB$2</f>
        <v>7639.4214116240028</v>
      </c>
      <c r="BM4799" s="6">
        <f>SUM($R$5:U4801)-$AB$2</f>
        <v>14760.960310448065</v>
      </c>
      <c r="BN4799" s="6">
        <f>SUM($R$5:V4801)-$AB$2</f>
        <v>24934.587308768139</v>
      </c>
      <c r="BO4799" s="6">
        <f>SUM($R$5:W4801)-$AB$2</f>
        <v>37142.939706751939</v>
      </c>
      <c r="BP4799" s="16"/>
    </row>
    <row r="4800" spans="1:68" x14ac:dyDescent="0.45">
      <c r="A4800" s="1">
        <v>2008</v>
      </c>
      <c r="B4800" s="1">
        <v>7</v>
      </c>
      <c r="C4800" s="1">
        <v>19</v>
      </c>
      <c r="D4800" s="1">
        <v>10</v>
      </c>
      <c r="E4800" s="1">
        <v>26.4</v>
      </c>
      <c r="F4800" s="1">
        <v>759.62</v>
      </c>
      <c r="G4800" s="4"/>
      <c r="H4800" s="4"/>
      <c r="Q4800" s="1">
        <v>7</v>
      </c>
      <c r="R4800" s="6">
        <f t="shared" si="6360"/>
        <v>0.1061458</v>
      </c>
      <c r="S4800" s="6">
        <f t="shared" si="6361"/>
        <v>0.41184570399999998</v>
      </c>
      <c r="T4800" s="6">
        <f t="shared" si="6362"/>
        <v>1.0296142599999998</v>
      </c>
      <c r="U4800" s="6">
        <f t="shared" si="6363"/>
        <v>1.4414599639999999</v>
      </c>
      <c r="V4800" s="6">
        <f t="shared" si="6364"/>
        <v>2.0592285199999996</v>
      </c>
      <c r="W4800" s="6">
        <f t="shared" si="6365"/>
        <v>2.4710742240000001</v>
      </c>
      <c r="X4800" s="17"/>
      <c r="Y4800" s="17"/>
      <c r="Z4800" s="17"/>
      <c r="AA4800" s="17"/>
      <c r="AB4800" s="17"/>
      <c r="AC4800" s="17"/>
      <c r="AE4800" s="16"/>
      <c r="AF4800" s="16"/>
      <c r="AG4800" s="16"/>
      <c r="AH4800" s="16"/>
      <c r="AI4800" s="16"/>
      <c r="AJ4800" s="16"/>
      <c r="AL4800" s="16"/>
      <c r="AM4800" s="16"/>
      <c r="AN4800" s="16"/>
      <c r="AO4800" s="16"/>
      <c r="AP4800" s="16"/>
      <c r="AQ4800" s="16"/>
      <c r="BI4800" s="1">
        <v>9</v>
      </c>
      <c r="BJ4800" s="6">
        <f>SUM($R$5:R4802)-$AB$2</f>
        <v>518.22410379999928</v>
      </c>
      <c r="BK4800" s="6">
        <f>SUM($R$5:S4802)-$AB$2</f>
        <v>2554.2748765440042</v>
      </c>
      <c r="BL4800" s="6">
        <f>SUM($R$5:T4802)-$AB$2</f>
        <v>7644.4018084040026</v>
      </c>
      <c r="BM4800" s="6">
        <f>SUM($R$5:U4802)-$AB$2</f>
        <v>14770.579513008066</v>
      </c>
      <c r="BN4800" s="6">
        <f>SUM($R$5:V4802)-$AB$2</f>
        <v>24950.83337672814</v>
      </c>
      <c r="BO4800" s="6">
        <f>SUM($R$5:W4802)-$AB$2</f>
        <v>37167.138013191936</v>
      </c>
      <c r="BP4800" s="16"/>
    </row>
    <row r="4801" spans="1:68" x14ac:dyDescent="0.45">
      <c r="A4801" s="1">
        <v>2008</v>
      </c>
      <c r="B4801" s="1">
        <v>7</v>
      </c>
      <c r="C4801" s="1">
        <v>19</v>
      </c>
      <c r="D4801" s="1">
        <v>11</v>
      </c>
      <c r="E4801" s="1">
        <v>27.9</v>
      </c>
      <c r="F4801" s="1">
        <v>888.99</v>
      </c>
      <c r="G4801" s="4"/>
      <c r="H4801" s="4"/>
      <c r="Q4801" s="1">
        <v>8</v>
      </c>
      <c r="R4801" s="6">
        <f t="shared" si="6360"/>
        <v>0.2265248</v>
      </c>
      <c r="S4801" s="6">
        <f t="shared" si="6361"/>
        <v>0.87891622399999991</v>
      </c>
      <c r="T4801" s="6">
        <f t="shared" si="6362"/>
        <v>2.1972905599999999</v>
      </c>
      <c r="U4801" s="6">
        <f t="shared" si="6363"/>
        <v>3.076206784</v>
      </c>
      <c r="V4801" s="6">
        <f t="shared" si="6364"/>
        <v>4.3945811199999998</v>
      </c>
      <c r="W4801" s="6">
        <f t="shared" si="6365"/>
        <v>5.2734973439999999</v>
      </c>
      <c r="X4801" s="17"/>
      <c r="Y4801" s="17"/>
      <c r="Z4801" s="17"/>
      <c r="AA4801" s="17"/>
      <c r="AB4801" s="17"/>
      <c r="AC4801" s="17"/>
      <c r="AE4801" s="16"/>
      <c r="AF4801" s="16"/>
      <c r="AG4801" s="16"/>
      <c r="AH4801" s="16"/>
      <c r="AI4801" s="16"/>
      <c r="AJ4801" s="16"/>
      <c r="AL4801" s="16"/>
      <c r="AM4801" s="16"/>
      <c r="AN4801" s="16"/>
      <c r="AO4801" s="16"/>
      <c r="AP4801" s="16"/>
      <c r="AQ4801" s="16"/>
      <c r="BI4801" s="1">
        <v>10</v>
      </c>
      <c r="BJ4801" s="6">
        <f>SUM($R$5:R4803)-$AB$2</f>
        <v>518.66468339999926</v>
      </c>
      <c r="BK4801" s="6">
        <f>SUM($R$5:S4803)-$AB$2</f>
        <v>2556.4249049920045</v>
      </c>
      <c r="BL4801" s="6">
        <f>SUM($R$5:T4803)-$AB$2</f>
        <v>7650.8254589720027</v>
      </c>
      <c r="BM4801" s="6">
        <f>SUM($R$5:U4803)-$AB$2</f>
        <v>14782.986234544065</v>
      </c>
      <c r="BN4801" s="6">
        <f>SUM($R$5:V4803)-$AB$2</f>
        <v>24971.787342504136</v>
      </c>
      <c r="BO4801" s="6">
        <f>SUM($R$5:W4803)-$AB$2</f>
        <v>37198.348672055938</v>
      </c>
      <c r="BP4801" s="16"/>
    </row>
    <row r="4802" spans="1:68" x14ac:dyDescent="0.45">
      <c r="A4802" s="1">
        <v>2008</v>
      </c>
      <c r="B4802" s="1">
        <v>7</v>
      </c>
      <c r="C4802" s="1">
        <v>19</v>
      </c>
      <c r="D4802" s="1">
        <v>12</v>
      </c>
      <c r="E4802" s="1">
        <v>26.8</v>
      </c>
      <c r="F4802" s="1">
        <v>965.33</v>
      </c>
      <c r="G4802" s="4"/>
      <c r="H4802" s="4"/>
      <c r="Q4802" s="1">
        <v>9</v>
      </c>
      <c r="R4802" s="6">
        <f t="shared" si="6360"/>
        <v>0.34159100000000003</v>
      </c>
      <c r="S4802" s="6">
        <f t="shared" si="6361"/>
        <v>1.3253730800000001</v>
      </c>
      <c r="T4802" s="6">
        <f t="shared" si="6362"/>
        <v>3.3134326999999999</v>
      </c>
      <c r="U4802" s="6">
        <f t="shared" si="6363"/>
        <v>4.6388057799999993</v>
      </c>
      <c r="V4802" s="6">
        <f t="shared" si="6364"/>
        <v>6.6268653999999998</v>
      </c>
      <c r="W4802" s="6">
        <f t="shared" si="6365"/>
        <v>7.952238480000001</v>
      </c>
      <c r="X4802" s="17"/>
      <c r="Y4802" s="17"/>
      <c r="Z4802" s="17"/>
      <c r="AA4802" s="17"/>
      <c r="AB4802" s="17"/>
      <c r="AC4802" s="17"/>
      <c r="AE4802" s="16"/>
      <c r="AF4802" s="16"/>
      <c r="AG4802" s="16"/>
      <c r="AH4802" s="16"/>
      <c r="AI4802" s="16"/>
      <c r="AJ4802" s="16"/>
      <c r="AL4802" s="16"/>
      <c r="AM4802" s="16"/>
      <c r="AN4802" s="16"/>
      <c r="AO4802" s="16"/>
      <c r="AP4802" s="16"/>
      <c r="AQ4802" s="16"/>
      <c r="BI4802" s="1">
        <v>11</v>
      </c>
      <c r="BJ4802" s="6">
        <f>SUM($R$5:R4804)-$AB$2</f>
        <v>519.18029759999922</v>
      </c>
      <c r="BK4802" s="6">
        <f>SUM($R$5:S4804)-$AB$2</f>
        <v>2558.9411022880045</v>
      </c>
      <c r="BL4802" s="6">
        <f>SUM($R$5:T4804)-$AB$2</f>
        <v>7658.343114008002</v>
      </c>
      <c r="BM4802" s="6">
        <f>SUM($R$5:U4804)-$AB$2</f>
        <v>14797.505930416064</v>
      </c>
      <c r="BN4802" s="6">
        <f>SUM($R$5:V4804)-$AB$2</f>
        <v>24996.309953856136</v>
      </c>
      <c r="BO4802" s="6">
        <f>SUM($R$5:W4804)-$AB$2</f>
        <v>37234.874781983934</v>
      </c>
      <c r="BP4802" s="16"/>
    </row>
    <row r="4803" spans="1:68" x14ac:dyDescent="0.45">
      <c r="A4803" s="1">
        <v>2008</v>
      </c>
      <c r="B4803" s="1">
        <v>7</v>
      </c>
      <c r="C4803" s="1">
        <v>19</v>
      </c>
      <c r="D4803" s="1">
        <v>13</v>
      </c>
      <c r="E4803" s="1">
        <v>27.1</v>
      </c>
      <c r="F4803" s="1">
        <v>986.08</v>
      </c>
      <c r="G4803" s="4"/>
      <c r="H4803" s="4"/>
      <c r="Q4803" s="1">
        <v>10</v>
      </c>
      <c r="R4803" s="6">
        <f t="shared" si="6360"/>
        <v>0.44057959999999996</v>
      </c>
      <c r="S4803" s="6">
        <f t="shared" si="6361"/>
        <v>1.7094488479999999</v>
      </c>
      <c r="T4803" s="6">
        <f t="shared" si="6362"/>
        <v>4.2736221199999989</v>
      </c>
      <c r="U4803" s="6">
        <f t="shared" si="6363"/>
        <v>5.9830709679999998</v>
      </c>
      <c r="V4803" s="6">
        <f t="shared" si="6364"/>
        <v>8.5472442399999977</v>
      </c>
      <c r="W4803" s="6">
        <f t="shared" si="6365"/>
        <v>10.256693088</v>
      </c>
      <c r="X4803" s="17"/>
      <c r="Y4803" s="17"/>
      <c r="Z4803" s="17"/>
      <c r="AA4803" s="17"/>
      <c r="AB4803" s="17"/>
      <c r="AC4803" s="17"/>
      <c r="AE4803" s="16"/>
      <c r="AF4803" s="16"/>
      <c r="AG4803" s="16"/>
      <c r="AH4803" s="16"/>
      <c r="AI4803" s="16"/>
      <c r="AJ4803" s="16"/>
      <c r="AL4803" s="16"/>
      <c r="AM4803" s="16"/>
      <c r="AN4803" s="16"/>
      <c r="AO4803" s="16"/>
      <c r="AP4803" s="16"/>
      <c r="AQ4803" s="16"/>
      <c r="BI4803" s="1">
        <v>12</v>
      </c>
      <c r="BJ4803" s="6">
        <f t="shared" ref="BJ4803" si="6432">R4805-$AB$2</f>
        <v>-5.9713586000000003</v>
      </c>
      <c r="BK4803" s="6">
        <f t="shared" ref="BK4803" si="6433">S4805-$AB$2</f>
        <v>-4.358871368</v>
      </c>
      <c r="BL4803" s="6">
        <f t="shared" ref="BL4803" si="6434">T4805-$AB$2</f>
        <v>-1.1003034200000004</v>
      </c>
      <c r="BM4803" s="6">
        <f t="shared" ref="BM4803" si="6435">U4805-$AB$2</f>
        <v>1.0720752119999997</v>
      </c>
      <c r="BN4803" s="6">
        <f t="shared" ref="BN4803" si="6436">V4805-$AB$2</f>
        <v>4.3306431599999993</v>
      </c>
      <c r="BO4803" s="6">
        <f t="shared" ref="BO4803" si="6437">W4805-$AB$2</f>
        <v>6.5030217920000002</v>
      </c>
      <c r="BP4803" s="16"/>
    </row>
    <row r="4804" spans="1:68" x14ac:dyDescent="0.45">
      <c r="A4804" s="1">
        <v>2008</v>
      </c>
      <c r="B4804" s="1">
        <v>7</v>
      </c>
      <c r="C4804" s="1">
        <v>19</v>
      </c>
      <c r="D4804" s="1">
        <v>14</v>
      </c>
      <c r="E4804" s="1">
        <v>27.4</v>
      </c>
      <c r="F4804" s="1">
        <v>948.7</v>
      </c>
      <c r="G4804" s="4"/>
      <c r="H4804" s="4"/>
      <c r="Q4804" s="1">
        <v>11</v>
      </c>
      <c r="R4804" s="6">
        <f t="shared" si="6360"/>
        <v>0.51561420000000002</v>
      </c>
      <c r="S4804" s="6">
        <f t="shared" si="6361"/>
        <v>2.0005830959999997</v>
      </c>
      <c r="T4804" s="6">
        <f t="shared" si="6362"/>
        <v>5.0014577400000002</v>
      </c>
      <c r="U4804" s="6">
        <f t="shared" si="6363"/>
        <v>7.0020408359999999</v>
      </c>
      <c r="V4804" s="6">
        <f t="shared" si="6364"/>
        <v>10.00291548</v>
      </c>
      <c r="W4804" s="6">
        <f t="shared" si="6365"/>
        <v>12.003498576</v>
      </c>
      <c r="X4804" s="17"/>
      <c r="Y4804" s="17"/>
      <c r="Z4804" s="17"/>
      <c r="AA4804" s="17"/>
      <c r="AB4804" s="17"/>
      <c r="AC4804" s="17"/>
      <c r="AE4804" s="16"/>
      <c r="AF4804" s="16"/>
      <c r="AG4804" s="16"/>
      <c r="AH4804" s="16"/>
      <c r="AI4804" s="16"/>
      <c r="AJ4804" s="16"/>
      <c r="AL4804" s="16"/>
      <c r="AM4804" s="16"/>
      <c r="AN4804" s="16"/>
      <c r="AO4804" s="16"/>
      <c r="AP4804" s="16"/>
      <c r="AQ4804" s="16"/>
      <c r="BI4804" s="1">
        <v>13</v>
      </c>
      <c r="BJ4804" s="6">
        <f>SUM($R$5:R4806)-$AB$2</f>
        <v>520.31211539999924</v>
      </c>
      <c r="BK4804" s="6">
        <f>SUM($R$5:S4806)-$AB$2</f>
        <v>2564.4643731520046</v>
      </c>
      <c r="BL4804" s="6">
        <f>SUM($R$5:T4806)-$AB$2</f>
        <v>7674.8450175320013</v>
      </c>
      <c r="BM4804" s="6">
        <f>SUM($R$5:U4806)-$AB$2</f>
        <v>14829.377919664064</v>
      </c>
      <c r="BN4804" s="6">
        <f>SUM($R$5:V4806)-$AB$2</f>
        <v>25050.139208424138</v>
      </c>
      <c r="BO4804" s="6">
        <f>SUM($R$5:W4806)-$AB$2</f>
        <v>37315.052754935939</v>
      </c>
      <c r="BP4804" s="16"/>
    </row>
    <row r="4805" spans="1:68" x14ac:dyDescent="0.45">
      <c r="A4805" s="1">
        <v>2008</v>
      </c>
      <c r="B4805" s="1">
        <v>7</v>
      </c>
      <c r="C4805" s="1">
        <v>19</v>
      </c>
      <c r="D4805" s="1">
        <v>15</v>
      </c>
      <c r="E4805" s="1">
        <v>27.5</v>
      </c>
      <c r="F4805" s="1">
        <v>855.84</v>
      </c>
      <c r="G4805" s="4"/>
      <c r="H4805" s="4"/>
      <c r="Q4805" s="1">
        <v>12</v>
      </c>
      <c r="R4805" s="6">
        <f t="shared" si="6360"/>
        <v>0.55989139999999993</v>
      </c>
      <c r="S4805" s="6">
        <f t="shared" si="6361"/>
        <v>2.172378632</v>
      </c>
      <c r="T4805" s="6">
        <f t="shared" si="6362"/>
        <v>5.4309465799999996</v>
      </c>
      <c r="U4805" s="6">
        <f t="shared" si="6363"/>
        <v>7.6033252119999997</v>
      </c>
      <c r="V4805" s="6">
        <f t="shared" si="6364"/>
        <v>10.861893159999999</v>
      </c>
      <c r="W4805" s="6">
        <f t="shared" si="6365"/>
        <v>13.034271792</v>
      </c>
      <c r="X4805" s="17">
        <f t="shared" ref="X4805" si="6438">SUM(R4805:R4829)-$Z$2</f>
        <v>0.13610819999999979</v>
      </c>
      <c r="Y4805" s="17">
        <f t="shared" ref="Y4805" si="6439">SUM(S4805:S4829)-$Z$2</f>
        <v>15.576099816000001</v>
      </c>
      <c r="Z4805" s="17">
        <f t="shared" ref="Z4805" si="6440">SUM(T4805:T4829)-$Z$2</f>
        <v>46.777749539999995</v>
      </c>
      <c r="AA4805" s="17">
        <f t="shared" ref="AA4805" si="6441">SUM(U4805:U4829)-$Z$2</f>
        <v>67.578849355999992</v>
      </c>
      <c r="AB4805" s="17">
        <f t="shared" ref="AB4805" si="6442">SUM(V4805:V4829)-$Z$2</f>
        <v>98.780499079999998</v>
      </c>
      <c r="AC4805" s="17">
        <f t="shared" ref="AC4805" si="6443">SUM(W4805:W4829)-$Z$2</f>
        <v>119.58159889599999</v>
      </c>
      <c r="AE4805" s="16">
        <f t="shared" ref="AE4805" si="6444">IF(X4805&gt;0,1,0)</f>
        <v>1</v>
      </c>
      <c r="AF4805" s="16">
        <f t="shared" ref="AF4805" si="6445">IF(Y4805&gt;0,1,0)</f>
        <v>1</v>
      </c>
      <c r="AG4805" s="16">
        <f t="shared" ref="AG4805" si="6446">IF(Z4805&gt;0,1,0)</f>
        <v>1</v>
      </c>
      <c r="AH4805" s="16">
        <f t="shared" ref="AH4805" si="6447">IF(AA4805&gt;0,1,0)</f>
        <v>1</v>
      </c>
      <c r="AI4805" s="16">
        <f t="shared" ref="AI4805" si="6448">IF(AB4805&gt;0,1,0)</f>
        <v>1</v>
      </c>
      <c r="AJ4805" s="16">
        <f t="shared" ref="AJ4805" si="6449">IF(AC4805&gt;0,1,0)</f>
        <v>1</v>
      </c>
      <c r="AL4805" s="16">
        <f t="shared" ref="AL4805" si="6450">IF(X4805&lt;0,ABS(X4805*$AP$1),0)</f>
        <v>0</v>
      </c>
      <c r="AM4805" s="16">
        <f t="shared" ref="AM4805" si="6451">IF(Y4805&lt;0,ABS(Y4805*$AP$1),0)</f>
        <v>0</v>
      </c>
      <c r="AN4805" s="16">
        <f t="shared" ref="AN4805" si="6452">IF(Z4805&lt;0,ABS(Z4805*$AP$1),0)</f>
        <v>0</v>
      </c>
      <c r="AO4805" s="16">
        <f t="shared" ref="AO4805" si="6453">IF(AA4805&lt;0,ABS(AA4805*$AP$1),0)</f>
        <v>0</v>
      </c>
      <c r="AP4805" s="16">
        <f t="shared" ref="AP4805" si="6454">IF(AB4805&lt;0,ABS(AB4805*$AP$1),0)</f>
        <v>0</v>
      </c>
      <c r="AQ4805" s="16">
        <f t="shared" ref="AQ4805" si="6455">IF(AC4805&lt;0,ABS(AC4805*$AP$1),0)</f>
        <v>0</v>
      </c>
      <c r="BI4805" s="1">
        <v>14</v>
      </c>
      <c r="BJ4805" s="6">
        <f>SUM($R$5:R4807)-$AB$2</f>
        <v>520.86236139999926</v>
      </c>
      <c r="BK4805" s="6">
        <f>SUM($R$5:S4807)-$AB$2</f>
        <v>2567.1495736320044</v>
      </c>
      <c r="BL4805" s="6">
        <f>SUM($R$5:T4807)-$AB$2</f>
        <v>7682.8676042120005</v>
      </c>
      <c r="BM4805" s="6">
        <f>SUM($R$5:U4807)-$AB$2</f>
        <v>14844.872847024066</v>
      </c>
      <c r="BN4805" s="6">
        <f>SUM($R$5:V4807)-$AB$2</f>
        <v>25076.308908184139</v>
      </c>
      <c r="BO4805" s="6">
        <f>SUM($R$5:W4807)-$AB$2</f>
        <v>37354.032181575938</v>
      </c>
      <c r="BP4805" s="16"/>
    </row>
    <row r="4806" spans="1:68" x14ac:dyDescent="0.45">
      <c r="A4806" s="1">
        <v>2008</v>
      </c>
      <c r="B4806" s="1">
        <v>7</v>
      </c>
      <c r="C4806" s="1">
        <v>19</v>
      </c>
      <c r="D4806" s="1">
        <v>16</v>
      </c>
      <c r="E4806" s="1">
        <v>27.4</v>
      </c>
      <c r="F4806" s="1">
        <v>713.88</v>
      </c>
      <c r="G4806" s="4"/>
      <c r="H4806" s="4"/>
      <c r="Q4806" s="1">
        <v>13</v>
      </c>
      <c r="R4806" s="6">
        <f t="shared" ref="R4806:R4869" si="6456">$AX$2*F4803*$R$4/1000</f>
        <v>0.57192639999999995</v>
      </c>
      <c r="S4806" s="6">
        <f t="shared" ref="S4806:S4869" si="6457">$AX$2*F4803*($S$4*$AU$2)/1000</f>
        <v>2.2190744319999998</v>
      </c>
      <c r="T4806" s="6">
        <f t="shared" ref="T4806:T4869" si="6458">$AX$2*F4803*($T$4*$AU$2)/1000</f>
        <v>5.5476860799999992</v>
      </c>
      <c r="U4806" s="6">
        <f t="shared" ref="U4806:U4869" si="6459">$AX$2*F4803*($U$4*$AU$2)/1000</f>
        <v>7.7667605119999985</v>
      </c>
      <c r="V4806" s="6">
        <f t="shared" ref="V4806:V4869" si="6460">$AX$2*F4803*($V$4*$AU$2)/1000</f>
        <v>11.095372159999998</v>
      </c>
      <c r="W4806" s="6">
        <f t="shared" ref="W4806:W4869" si="6461">$AX$2*F4803*($W$4*$AU$2)/1000</f>
        <v>13.314446591999999</v>
      </c>
      <c r="X4806" s="17"/>
      <c r="Y4806" s="17"/>
      <c r="Z4806" s="17"/>
      <c r="AA4806" s="17"/>
      <c r="AB4806" s="17"/>
      <c r="AC4806" s="17"/>
      <c r="AE4806" s="16"/>
      <c r="AF4806" s="16"/>
      <c r="AG4806" s="16"/>
      <c r="AH4806" s="16"/>
      <c r="AI4806" s="16"/>
      <c r="AJ4806" s="16"/>
      <c r="AL4806" s="16"/>
      <c r="AM4806" s="16"/>
      <c r="AN4806" s="16"/>
      <c r="AO4806" s="16"/>
      <c r="AP4806" s="16"/>
      <c r="AQ4806" s="16"/>
      <c r="BI4806" s="1">
        <v>15</v>
      </c>
      <c r="BJ4806" s="6">
        <f>SUM($R$5:R4808)-$AB$2</f>
        <v>521.35874859999922</v>
      </c>
      <c r="BK4806" s="6">
        <f>SUM($R$5:S4808)-$AB$2</f>
        <v>2569.5719431680041</v>
      </c>
      <c r="BL4806" s="6">
        <f>SUM($R$5:T4808)-$AB$2</f>
        <v>7690.1049295880002</v>
      </c>
      <c r="BM4806" s="6">
        <f>SUM($R$5:U4808)-$AB$2</f>
        <v>14858.851110576068</v>
      </c>
      <c r="BN4806" s="6">
        <f>SUM($R$5:V4808)-$AB$2</f>
        <v>25099.917083416141</v>
      </c>
      <c r="BO4806" s="6">
        <f>SUM($R$5:W4808)-$AB$2</f>
        <v>37389.19625082393</v>
      </c>
      <c r="BP4806" s="16"/>
    </row>
    <row r="4807" spans="1:68" x14ac:dyDescent="0.45">
      <c r="A4807" s="1">
        <v>2008</v>
      </c>
      <c r="B4807" s="1">
        <v>7</v>
      </c>
      <c r="C4807" s="1">
        <v>19</v>
      </c>
      <c r="D4807" s="1">
        <v>17</v>
      </c>
      <c r="E4807" s="1">
        <v>27.3</v>
      </c>
      <c r="F4807" s="1">
        <v>533.9</v>
      </c>
      <c r="G4807" s="4"/>
      <c r="H4807" s="4"/>
      <c r="Q4807" s="1">
        <v>14</v>
      </c>
      <c r="R4807" s="6">
        <f t="shared" si="6456"/>
        <v>0.55024600000000001</v>
      </c>
      <c r="S4807" s="6">
        <f t="shared" si="6457"/>
        <v>2.1349544799999998</v>
      </c>
      <c r="T4807" s="6">
        <f t="shared" si="6458"/>
        <v>5.3373861999999992</v>
      </c>
      <c r="U4807" s="6">
        <f t="shared" si="6459"/>
        <v>7.4723406799999994</v>
      </c>
      <c r="V4807" s="6">
        <f t="shared" si="6460"/>
        <v>10.674772399999998</v>
      </c>
      <c r="W4807" s="6">
        <f t="shared" si="6461"/>
        <v>12.809726879999999</v>
      </c>
      <c r="X4807" s="17"/>
      <c r="Y4807" s="17"/>
      <c r="Z4807" s="17"/>
      <c r="AA4807" s="17"/>
      <c r="AB4807" s="17"/>
      <c r="AC4807" s="17"/>
      <c r="AE4807" s="16"/>
      <c r="AF4807" s="16"/>
      <c r="AG4807" s="16"/>
      <c r="AH4807" s="16"/>
      <c r="AI4807" s="16"/>
      <c r="AJ4807" s="16"/>
      <c r="AL4807" s="16"/>
      <c r="AM4807" s="16"/>
      <c r="AN4807" s="16"/>
      <c r="AO4807" s="16"/>
      <c r="AP4807" s="16"/>
      <c r="AQ4807" s="16"/>
      <c r="BI4807" s="1">
        <v>16</v>
      </c>
      <c r="BJ4807" s="6">
        <f>SUM($R$5:R4809)-$AB$2</f>
        <v>521.77279899999917</v>
      </c>
      <c r="BK4807" s="6">
        <f>SUM($R$5:S4809)-$AB$2</f>
        <v>2571.5925091200043</v>
      </c>
      <c r="BL4807" s="6">
        <f>SUM($R$5:T4809)-$AB$2</f>
        <v>7696.1417844199996</v>
      </c>
      <c r="BM4807" s="6">
        <f>SUM($R$5:U4809)-$AB$2</f>
        <v>14870.510769840068</v>
      </c>
      <c r="BN4807" s="6">
        <f>SUM($R$5:V4809)-$AB$2</f>
        <v>25119.609320440144</v>
      </c>
      <c r="BO4807" s="6">
        <f>SUM($R$5:W4809)-$AB$2</f>
        <v>37418.527581159928</v>
      </c>
      <c r="BP4807" s="16"/>
    </row>
    <row r="4808" spans="1:68" x14ac:dyDescent="0.45">
      <c r="A4808" s="1">
        <v>2008</v>
      </c>
      <c r="B4808" s="1">
        <v>7</v>
      </c>
      <c r="C4808" s="1">
        <v>19</v>
      </c>
      <c r="D4808" s="1">
        <v>18</v>
      </c>
      <c r="E4808" s="1">
        <v>27.3</v>
      </c>
      <c r="F4808" s="1">
        <v>331.13</v>
      </c>
      <c r="G4808" s="4"/>
      <c r="H4808" s="4"/>
      <c r="Q4808" s="1">
        <v>15</v>
      </c>
      <c r="R4808" s="6">
        <f t="shared" si="6456"/>
        <v>0.49638720000000003</v>
      </c>
      <c r="S4808" s="6">
        <f t="shared" si="6457"/>
        <v>1.9259823360000001</v>
      </c>
      <c r="T4808" s="6">
        <f t="shared" si="6458"/>
        <v>4.8149558399999997</v>
      </c>
      <c r="U4808" s="6">
        <f t="shared" si="6459"/>
        <v>6.7409381760000002</v>
      </c>
      <c r="V4808" s="6">
        <f t="shared" si="6460"/>
        <v>9.6299116799999993</v>
      </c>
      <c r="W4808" s="6">
        <f t="shared" si="6461"/>
        <v>11.555894016</v>
      </c>
      <c r="X4808" s="17"/>
      <c r="Y4808" s="17"/>
      <c r="Z4808" s="17"/>
      <c r="AA4808" s="17"/>
      <c r="AB4808" s="17"/>
      <c r="AC4808" s="17"/>
      <c r="AE4808" s="16"/>
      <c r="AF4808" s="16"/>
      <c r="AG4808" s="16"/>
      <c r="AH4808" s="16"/>
      <c r="AI4808" s="16"/>
      <c r="AJ4808" s="16"/>
      <c r="AL4808" s="16"/>
      <c r="AM4808" s="16"/>
      <c r="AN4808" s="16"/>
      <c r="AO4808" s="16"/>
      <c r="AP4808" s="16"/>
      <c r="AQ4808" s="16"/>
      <c r="BI4808" s="1">
        <v>17</v>
      </c>
      <c r="BJ4808" s="6">
        <f>SUM($R$5:R4810)-$AB$2</f>
        <v>522.08246099999917</v>
      </c>
      <c r="BK4808" s="6">
        <f>SUM($R$5:S4810)-$AB$2</f>
        <v>2573.1036596800045</v>
      </c>
      <c r="BL4808" s="6">
        <f>SUM($R$5:T4810)-$AB$2</f>
        <v>7700.6566563799997</v>
      </c>
      <c r="BM4808" s="6">
        <f>SUM($R$5:U4810)-$AB$2</f>
        <v>14879.230851760069</v>
      </c>
      <c r="BN4808" s="6">
        <f>SUM($R$5:V4810)-$AB$2</f>
        <v>25134.336845160145</v>
      </c>
      <c r="BO4808" s="6">
        <f>SUM($R$5:W4810)-$AB$2</f>
        <v>37440.464037239923</v>
      </c>
      <c r="BP4808" s="16"/>
    </row>
    <row r="4809" spans="1:68" x14ac:dyDescent="0.45">
      <c r="A4809" s="1">
        <v>2008</v>
      </c>
      <c r="B4809" s="1">
        <v>7</v>
      </c>
      <c r="C4809" s="1">
        <v>19</v>
      </c>
      <c r="D4809" s="1">
        <v>19</v>
      </c>
      <c r="E4809" s="1">
        <v>26.9</v>
      </c>
      <c r="F4809" s="1">
        <v>126.62</v>
      </c>
      <c r="G4809" s="4"/>
      <c r="H4809" s="4"/>
      <c r="Q4809" s="1">
        <v>16</v>
      </c>
      <c r="R4809" s="6">
        <f t="shared" si="6456"/>
        <v>0.41405039999999999</v>
      </c>
      <c r="S4809" s="6">
        <f t="shared" si="6457"/>
        <v>1.6065155519999998</v>
      </c>
      <c r="T4809" s="6">
        <f t="shared" si="6458"/>
        <v>4.0162888799999994</v>
      </c>
      <c r="U4809" s="6">
        <f t="shared" si="6459"/>
        <v>5.6228044319999997</v>
      </c>
      <c r="V4809" s="6">
        <f t="shared" si="6460"/>
        <v>8.0325777599999988</v>
      </c>
      <c r="W4809" s="6">
        <f t="shared" si="6461"/>
        <v>9.6390933119999982</v>
      </c>
      <c r="X4809" s="17"/>
      <c r="Y4809" s="17"/>
      <c r="Z4809" s="17"/>
      <c r="AA4809" s="17"/>
      <c r="AB4809" s="17"/>
      <c r="AC4809" s="17"/>
      <c r="AE4809" s="16"/>
      <c r="AF4809" s="16"/>
      <c r="AG4809" s="16"/>
      <c r="AH4809" s="16"/>
      <c r="AI4809" s="16"/>
      <c r="AJ4809" s="16"/>
      <c r="AL4809" s="16"/>
      <c r="AM4809" s="16"/>
      <c r="AN4809" s="16"/>
      <c r="AO4809" s="16"/>
      <c r="AP4809" s="16"/>
      <c r="AQ4809" s="16"/>
      <c r="BI4809" s="1">
        <v>18</v>
      </c>
      <c r="BJ4809" s="6">
        <f>SUM($R$5:R4811)-$AB$2</f>
        <v>522.27451639999913</v>
      </c>
      <c r="BK4809" s="6">
        <f>SUM($R$5:S4811)-$AB$2</f>
        <v>2574.0408900320044</v>
      </c>
      <c r="BL4809" s="6">
        <f>SUM($R$5:T4811)-$AB$2</f>
        <v>7703.4568241119996</v>
      </c>
      <c r="BM4809" s="6">
        <f>SUM($R$5:U4811)-$AB$2</f>
        <v>14884.639131824069</v>
      </c>
      <c r="BN4809" s="6">
        <f>SUM($R$5:V4811)-$AB$2</f>
        <v>25143.470999984143</v>
      </c>
      <c r="BO4809" s="6">
        <f>SUM($R$5:W4811)-$AB$2</f>
        <v>37454.06924177592</v>
      </c>
      <c r="BP4809" s="16"/>
    </row>
    <row r="4810" spans="1:68" x14ac:dyDescent="0.45">
      <c r="A4810" s="1">
        <v>2008</v>
      </c>
      <c r="B4810" s="1">
        <v>7</v>
      </c>
      <c r="C4810" s="1">
        <v>19</v>
      </c>
      <c r="D4810" s="1">
        <v>20</v>
      </c>
      <c r="E4810" s="1">
        <v>24.6</v>
      </c>
      <c r="F4810" s="1">
        <v>0</v>
      </c>
      <c r="G4810" s="4"/>
      <c r="H4810" s="4"/>
      <c r="Q4810" s="1">
        <v>17</v>
      </c>
      <c r="R4810" s="6">
        <f t="shared" si="6456"/>
        <v>0.30966199999999999</v>
      </c>
      <c r="S4810" s="6">
        <f t="shared" si="6457"/>
        <v>1.2014885599999998</v>
      </c>
      <c r="T4810" s="6">
        <f t="shared" si="6458"/>
        <v>3.0037213999999994</v>
      </c>
      <c r="U4810" s="6">
        <f t="shared" si="6459"/>
        <v>4.2052099600000004</v>
      </c>
      <c r="V4810" s="6">
        <f t="shared" si="6460"/>
        <v>6.0074427999999989</v>
      </c>
      <c r="W4810" s="6">
        <f t="shared" si="6461"/>
        <v>7.2089313599999993</v>
      </c>
      <c r="X4810" s="17"/>
      <c r="Y4810" s="17"/>
      <c r="Z4810" s="17"/>
      <c r="AA4810" s="17"/>
      <c r="AB4810" s="17"/>
      <c r="AC4810" s="17"/>
      <c r="AE4810" s="16"/>
      <c r="AF4810" s="16"/>
      <c r="AG4810" s="16"/>
      <c r="AH4810" s="16"/>
      <c r="AI4810" s="16"/>
      <c r="AJ4810" s="16"/>
      <c r="AL4810" s="16"/>
      <c r="AM4810" s="16"/>
      <c r="AN4810" s="16"/>
      <c r="AO4810" s="16"/>
      <c r="AP4810" s="16"/>
      <c r="AQ4810" s="16"/>
      <c r="BI4810" s="1">
        <v>19</v>
      </c>
      <c r="BJ4810" s="6">
        <f>SUM($R$5:R4812)-$AB$2</f>
        <v>522.34795599999916</v>
      </c>
      <c r="BK4810" s="6">
        <f>SUM($R$5:S4812)-$AB$2</f>
        <v>2574.3992752800041</v>
      </c>
      <c r="BL4810" s="6">
        <f>SUM($R$5:T4812)-$AB$2</f>
        <v>7704.5275734799989</v>
      </c>
      <c r="BM4810" s="6">
        <f>SUM($R$5:U4812)-$AB$2</f>
        <v>14886.707190960069</v>
      </c>
      <c r="BN4810" s="6">
        <f>SUM($R$5:V4812)-$AB$2</f>
        <v>25146.963787360146</v>
      </c>
      <c r="BO4810" s="6">
        <f>SUM($R$5:W4812)-$AB$2</f>
        <v>37459.271703039922</v>
      </c>
      <c r="BP4810" s="16"/>
    </row>
    <row r="4811" spans="1:68" x14ac:dyDescent="0.45">
      <c r="A4811" s="1">
        <v>2008</v>
      </c>
      <c r="B4811" s="1">
        <v>7</v>
      </c>
      <c r="C4811" s="1">
        <v>19</v>
      </c>
      <c r="D4811" s="1">
        <v>21</v>
      </c>
      <c r="E4811" s="1">
        <v>22.8</v>
      </c>
      <c r="F4811" s="1">
        <v>0</v>
      </c>
      <c r="G4811" s="4"/>
      <c r="H4811" s="4"/>
      <c r="Q4811" s="1">
        <v>18</v>
      </c>
      <c r="R4811" s="6">
        <f t="shared" si="6456"/>
        <v>0.19205539999999999</v>
      </c>
      <c r="S4811" s="6">
        <f t="shared" si="6457"/>
        <v>0.74517495199999995</v>
      </c>
      <c r="T4811" s="6">
        <f t="shared" si="6458"/>
        <v>1.8629373799999998</v>
      </c>
      <c r="U4811" s="6">
        <f t="shared" si="6459"/>
        <v>2.6081123319999997</v>
      </c>
      <c r="V4811" s="6">
        <f t="shared" si="6460"/>
        <v>3.7258747599999995</v>
      </c>
      <c r="W4811" s="6">
        <f t="shared" si="6461"/>
        <v>4.4710497120000001</v>
      </c>
      <c r="X4811" s="17"/>
      <c r="Y4811" s="17"/>
      <c r="Z4811" s="17"/>
      <c r="AA4811" s="17"/>
      <c r="AB4811" s="17"/>
      <c r="AC4811" s="17"/>
      <c r="AE4811" s="16"/>
      <c r="AF4811" s="16"/>
      <c r="AG4811" s="16"/>
      <c r="AH4811" s="16"/>
      <c r="AI4811" s="16"/>
      <c r="AJ4811" s="16"/>
      <c r="AL4811" s="16"/>
      <c r="AM4811" s="16"/>
      <c r="AN4811" s="16"/>
      <c r="AO4811" s="16"/>
      <c r="AP4811" s="16"/>
      <c r="AQ4811" s="16"/>
      <c r="BI4811" s="1">
        <v>20</v>
      </c>
      <c r="BJ4811" s="6">
        <f>SUM($R$5:R4813)-$AB$2</f>
        <v>522.34795599999916</v>
      </c>
      <c r="BK4811" s="6">
        <f>SUM($R$5:S4813)-$AB$2</f>
        <v>2574.3992752800041</v>
      </c>
      <c r="BL4811" s="6">
        <f>SUM($R$5:T4813)-$AB$2</f>
        <v>7704.5275734799989</v>
      </c>
      <c r="BM4811" s="6">
        <f>SUM($R$5:U4813)-$AB$2</f>
        <v>14886.707190960069</v>
      </c>
      <c r="BN4811" s="6">
        <f>SUM($R$5:V4813)-$AB$2</f>
        <v>25146.963787360146</v>
      </c>
      <c r="BO4811" s="6">
        <f>SUM($R$5:W4813)-$AB$2</f>
        <v>37459.271703039922</v>
      </c>
      <c r="BP4811" s="16"/>
    </row>
    <row r="4812" spans="1:68" x14ac:dyDescent="0.45">
      <c r="A4812" s="1">
        <v>2008</v>
      </c>
      <c r="B4812" s="1">
        <v>7</v>
      </c>
      <c r="C4812" s="1">
        <v>19</v>
      </c>
      <c r="D4812" s="1">
        <v>22</v>
      </c>
      <c r="E4812" s="1">
        <v>22.1</v>
      </c>
      <c r="F4812" s="1">
        <v>0</v>
      </c>
      <c r="G4812" s="4"/>
      <c r="H4812" s="4"/>
      <c r="Q4812" s="1">
        <v>19</v>
      </c>
      <c r="R4812" s="6">
        <f t="shared" si="6456"/>
        <v>7.3439599999999994E-2</v>
      </c>
      <c r="S4812" s="6">
        <f t="shared" si="6457"/>
        <v>0.284945648</v>
      </c>
      <c r="T4812" s="6">
        <f t="shared" si="6458"/>
        <v>0.71236411999999993</v>
      </c>
      <c r="U4812" s="6">
        <f t="shared" si="6459"/>
        <v>0.99730976799999993</v>
      </c>
      <c r="V4812" s="6">
        <f t="shared" si="6460"/>
        <v>1.4247282399999999</v>
      </c>
      <c r="W4812" s="6">
        <f t="shared" si="6461"/>
        <v>1.709673888</v>
      </c>
      <c r="X4812" s="17"/>
      <c r="Y4812" s="17"/>
      <c r="Z4812" s="17"/>
      <c r="AA4812" s="17"/>
      <c r="AB4812" s="17"/>
      <c r="AC4812" s="17"/>
      <c r="AE4812" s="16"/>
      <c r="AF4812" s="16"/>
      <c r="AG4812" s="16"/>
      <c r="AH4812" s="16"/>
      <c r="AI4812" s="16"/>
      <c r="AJ4812" s="16"/>
      <c r="AL4812" s="16"/>
      <c r="AM4812" s="16"/>
      <c r="AN4812" s="16"/>
      <c r="AO4812" s="16"/>
      <c r="AP4812" s="16"/>
      <c r="AQ4812" s="16"/>
      <c r="BI4812" s="1">
        <v>21</v>
      </c>
      <c r="BJ4812" s="6">
        <f>SUM($R$5:R4814)-$AB$2</f>
        <v>522.34795599999916</v>
      </c>
      <c r="BK4812" s="6">
        <f>SUM($R$5:S4814)-$AB$2</f>
        <v>2574.3992752800041</v>
      </c>
      <c r="BL4812" s="6">
        <f>SUM($R$5:T4814)-$AB$2</f>
        <v>7704.5275734799989</v>
      </c>
      <c r="BM4812" s="6">
        <f>SUM($R$5:U4814)-$AB$2</f>
        <v>14886.707190960069</v>
      </c>
      <c r="BN4812" s="6">
        <f>SUM($R$5:V4814)-$AB$2</f>
        <v>25146.963787360146</v>
      </c>
      <c r="BO4812" s="6">
        <f>SUM($R$5:W4814)-$AB$2</f>
        <v>37459.271703039922</v>
      </c>
      <c r="BP4812" s="16"/>
    </row>
    <row r="4813" spans="1:68" x14ac:dyDescent="0.45">
      <c r="A4813" s="1">
        <v>2008</v>
      </c>
      <c r="B4813" s="1">
        <v>7</v>
      </c>
      <c r="C4813" s="1">
        <v>19</v>
      </c>
      <c r="D4813" s="1">
        <v>23</v>
      </c>
      <c r="E4813" s="1">
        <v>21.5</v>
      </c>
      <c r="F4813" s="1">
        <v>0</v>
      </c>
      <c r="G4813" s="4"/>
      <c r="H4813" s="4"/>
      <c r="Q4813" s="1">
        <v>20</v>
      </c>
      <c r="R4813" s="6">
        <f t="shared" si="6456"/>
        <v>0</v>
      </c>
      <c r="S4813" s="6">
        <f t="shared" si="6457"/>
        <v>0</v>
      </c>
      <c r="T4813" s="6">
        <f t="shared" si="6458"/>
        <v>0</v>
      </c>
      <c r="U4813" s="6">
        <f t="shared" si="6459"/>
        <v>0</v>
      </c>
      <c r="V4813" s="6">
        <f t="shared" si="6460"/>
        <v>0</v>
      </c>
      <c r="W4813" s="6">
        <f t="shared" si="6461"/>
        <v>0</v>
      </c>
      <c r="X4813" s="17"/>
      <c r="Y4813" s="17"/>
      <c r="Z4813" s="17"/>
      <c r="AA4813" s="17"/>
      <c r="AB4813" s="17"/>
      <c r="AC4813" s="17"/>
      <c r="AE4813" s="16"/>
      <c r="AF4813" s="16"/>
      <c r="AG4813" s="16"/>
      <c r="AH4813" s="16"/>
      <c r="AI4813" s="16"/>
      <c r="AJ4813" s="16"/>
      <c r="AL4813" s="16"/>
      <c r="AM4813" s="16"/>
      <c r="AN4813" s="16"/>
      <c r="AO4813" s="16"/>
      <c r="AP4813" s="16"/>
      <c r="AQ4813" s="16"/>
      <c r="BI4813" s="1">
        <v>22</v>
      </c>
      <c r="BJ4813" s="6">
        <f>SUM($R$5:R4815)-$AB$2</f>
        <v>522.34795599999916</v>
      </c>
      <c r="BK4813" s="6">
        <f>SUM($R$5:S4815)-$AB$2</f>
        <v>2574.3992752800041</v>
      </c>
      <c r="BL4813" s="6">
        <f>SUM($R$5:T4815)-$AB$2</f>
        <v>7704.5275734799989</v>
      </c>
      <c r="BM4813" s="6">
        <f>SUM($R$5:U4815)-$AB$2</f>
        <v>14886.707190960069</v>
      </c>
      <c r="BN4813" s="6">
        <f>SUM($R$5:V4815)-$AB$2</f>
        <v>25146.963787360146</v>
      </c>
      <c r="BO4813" s="6">
        <f>SUM($R$5:W4815)-$AB$2</f>
        <v>37459.271703039922</v>
      </c>
      <c r="BP4813" s="16"/>
    </row>
    <row r="4814" spans="1:68" x14ac:dyDescent="0.45">
      <c r="A4814" s="1">
        <v>2008</v>
      </c>
      <c r="B4814" s="1">
        <v>7</v>
      </c>
      <c r="C4814" s="1">
        <v>20</v>
      </c>
      <c r="D4814" s="1">
        <v>0</v>
      </c>
      <c r="E4814" s="1">
        <v>21</v>
      </c>
      <c r="F4814" s="1">
        <v>0</v>
      </c>
      <c r="G4814" s="4"/>
      <c r="H4814" s="4"/>
      <c r="Q4814" s="1">
        <v>21</v>
      </c>
      <c r="R4814" s="6">
        <f t="shared" si="6456"/>
        <v>0</v>
      </c>
      <c r="S4814" s="6">
        <f t="shared" si="6457"/>
        <v>0</v>
      </c>
      <c r="T4814" s="6">
        <f t="shared" si="6458"/>
        <v>0</v>
      </c>
      <c r="U4814" s="6">
        <f t="shared" si="6459"/>
        <v>0</v>
      </c>
      <c r="V4814" s="6">
        <f t="shared" si="6460"/>
        <v>0</v>
      </c>
      <c r="W4814" s="6">
        <f t="shared" si="6461"/>
        <v>0</v>
      </c>
      <c r="X4814" s="17"/>
      <c r="Y4814" s="17"/>
      <c r="Z4814" s="17"/>
      <c r="AA4814" s="17"/>
      <c r="AB4814" s="17"/>
      <c r="AC4814" s="17"/>
      <c r="AE4814" s="16"/>
      <c r="AF4814" s="16"/>
      <c r="AG4814" s="16"/>
      <c r="AH4814" s="16"/>
      <c r="AI4814" s="16"/>
      <c r="AJ4814" s="16"/>
      <c r="AL4814" s="16"/>
      <c r="AM4814" s="16"/>
      <c r="AN4814" s="16"/>
      <c r="AO4814" s="16"/>
      <c r="AP4814" s="16"/>
      <c r="AQ4814" s="16"/>
      <c r="BI4814" s="1">
        <v>23</v>
      </c>
      <c r="BJ4814" s="6">
        <f>SUM($R$5:R4816)-$AB$2</f>
        <v>522.34795599999916</v>
      </c>
      <c r="BK4814" s="6">
        <f>SUM($R$5:S4816)-$AB$2</f>
        <v>2574.3992752800041</v>
      </c>
      <c r="BL4814" s="6">
        <f>SUM($R$5:T4816)-$AB$2</f>
        <v>7704.5275734799989</v>
      </c>
      <c r="BM4814" s="6">
        <f>SUM($R$5:U4816)-$AB$2</f>
        <v>14886.707190960069</v>
      </c>
      <c r="BN4814" s="6">
        <f>SUM($R$5:V4816)-$AB$2</f>
        <v>25146.963787360146</v>
      </c>
      <c r="BO4814" s="6">
        <f>SUM($R$5:W4816)-$AB$2</f>
        <v>37459.271703039922</v>
      </c>
      <c r="BP4814" s="16"/>
    </row>
    <row r="4815" spans="1:68" x14ac:dyDescent="0.45">
      <c r="A4815" s="1">
        <v>2008</v>
      </c>
      <c r="B4815" s="1">
        <v>7</v>
      </c>
      <c r="C4815" s="1">
        <v>20</v>
      </c>
      <c r="D4815" s="1">
        <v>1</v>
      </c>
      <c r="E4815" s="1">
        <v>20.6</v>
      </c>
      <c r="F4815" s="1">
        <v>0</v>
      </c>
      <c r="G4815" s="4"/>
      <c r="H4815" s="4"/>
      <c r="Q4815" s="1">
        <v>22</v>
      </c>
      <c r="R4815" s="6">
        <f t="shared" si="6456"/>
        <v>0</v>
      </c>
      <c r="S4815" s="6">
        <f t="shared" si="6457"/>
        <v>0</v>
      </c>
      <c r="T4815" s="6">
        <f t="shared" si="6458"/>
        <v>0</v>
      </c>
      <c r="U4815" s="6">
        <f t="shared" si="6459"/>
        <v>0</v>
      </c>
      <c r="V4815" s="6">
        <f t="shared" si="6460"/>
        <v>0</v>
      </c>
      <c r="W4815" s="6">
        <f t="shared" si="6461"/>
        <v>0</v>
      </c>
      <c r="X4815" s="17"/>
      <c r="Y4815" s="17"/>
      <c r="Z4815" s="17"/>
      <c r="AA4815" s="17"/>
      <c r="AB4815" s="17"/>
      <c r="AC4815" s="17"/>
      <c r="AE4815" s="16"/>
      <c r="AF4815" s="16"/>
      <c r="AG4815" s="16"/>
      <c r="AH4815" s="16"/>
      <c r="AI4815" s="16"/>
      <c r="AJ4815" s="16"/>
      <c r="AL4815" s="16"/>
      <c r="AM4815" s="16"/>
      <c r="AN4815" s="16"/>
      <c r="AO4815" s="16"/>
      <c r="AP4815" s="16"/>
      <c r="AQ4815" s="16"/>
      <c r="BI4815" s="1">
        <v>0</v>
      </c>
      <c r="BJ4815" s="6">
        <f t="shared" ref="BJ4815" si="6462">R4817-$AB$2</f>
        <v>-6.53125</v>
      </c>
      <c r="BK4815" s="6">
        <f t="shared" ref="BK4815" si="6463">S4817-$AB$2</f>
        <v>-6.53125</v>
      </c>
      <c r="BL4815" s="6">
        <f t="shared" ref="BL4815" si="6464">T4817-$AB$2</f>
        <v>-6.53125</v>
      </c>
      <c r="BM4815" s="6">
        <f t="shared" ref="BM4815" si="6465">U4817-$AB$2</f>
        <v>-6.53125</v>
      </c>
      <c r="BN4815" s="6">
        <f t="shared" ref="BN4815" si="6466">V4817-$AB$2</f>
        <v>-6.53125</v>
      </c>
      <c r="BO4815" s="6">
        <f t="shared" ref="BO4815" si="6467">W4817-$AB$2</f>
        <v>-6.53125</v>
      </c>
      <c r="BP4815" s="16">
        <v>202</v>
      </c>
    </row>
    <row r="4816" spans="1:68" x14ac:dyDescent="0.45">
      <c r="A4816" s="1">
        <v>2008</v>
      </c>
      <c r="B4816" s="1">
        <v>7</v>
      </c>
      <c r="C4816" s="1">
        <v>20</v>
      </c>
      <c r="D4816" s="1">
        <v>2</v>
      </c>
      <c r="E4816" s="1">
        <v>20.2</v>
      </c>
      <c r="F4816" s="1">
        <v>0</v>
      </c>
      <c r="G4816" s="4"/>
      <c r="H4816" s="4"/>
      <c r="Q4816" s="1">
        <v>23</v>
      </c>
      <c r="R4816" s="6">
        <f t="shared" si="6456"/>
        <v>0</v>
      </c>
      <c r="S4816" s="6">
        <f t="shared" si="6457"/>
        <v>0</v>
      </c>
      <c r="T4816" s="6">
        <f t="shared" si="6458"/>
        <v>0</v>
      </c>
      <c r="U4816" s="6">
        <f t="shared" si="6459"/>
        <v>0</v>
      </c>
      <c r="V4816" s="6">
        <f t="shared" si="6460"/>
        <v>0</v>
      </c>
      <c r="W4816" s="6">
        <f t="shared" si="6461"/>
        <v>0</v>
      </c>
      <c r="X4816" s="17"/>
      <c r="Y4816" s="17"/>
      <c r="Z4816" s="17"/>
      <c r="AA4816" s="17"/>
      <c r="AB4816" s="17"/>
      <c r="AC4816" s="17"/>
      <c r="AE4816" s="16"/>
      <c r="AF4816" s="16"/>
      <c r="AG4816" s="16"/>
      <c r="AH4816" s="16"/>
      <c r="AI4816" s="16"/>
      <c r="AJ4816" s="16"/>
      <c r="AL4816" s="16"/>
      <c r="AM4816" s="16"/>
      <c r="AN4816" s="16"/>
      <c r="AO4816" s="16"/>
      <c r="AP4816" s="16"/>
      <c r="AQ4816" s="16"/>
      <c r="BI4816" s="1">
        <v>1</v>
      </c>
      <c r="BJ4816" s="6">
        <f>SUM($R$5:R4818)-$AB$2</f>
        <v>522.34795599999916</v>
      </c>
      <c r="BK4816" s="6">
        <f>SUM($R$5:S4818)-$AB$2</f>
        <v>2574.3992752800041</v>
      </c>
      <c r="BL4816" s="6">
        <f>SUM($R$5:T4818)-$AB$2</f>
        <v>7704.5275734799989</v>
      </c>
      <c r="BM4816" s="6">
        <f>SUM($R$5:U4818)-$AB$2</f>
        <v>14886.707190960069</v>
      </c>
      <c r="BN4816" s="6">
        <f>SUM($R$5:V4818)-$AB$2</f>
        <v>25146.963787360146</v>
      </c>
      <c r="BO4816" s="6">
        <f>SUM($R$5:W4818)-$AB$2</f>
        <v>37459.271703039922</v>
      </c>
      <c r="BP4816" s="16"/>
    </row>
    <row r="4817" spans="1:68" x14ac:dyDescent="0.45">
      <c r="A4817" s="1">
        <v>2008</v>
      </c>
      <c r="B4817" s="1">
        <v>7</v>
      </c>
      <c r="C4817" s="1">
        <v>20</v>
      </c>
      <c r="D4817" s="1">
        <v>3</v>
      </c>
      <c r="E4817" s="1">
        <v>20.2</v>
      </c>
      <c r="F4817" s="1">
        <v>0</v>
      </c>
      <c r="G4817" s="4"/>
      <c r="H4817" s="4"/>
      <c r="Q4817" s="1">
        <v>0</v>
      </c>
      <c r="R4817" s="6">
        <f t="shared" si="6456"/>
        <v>0</v>
      </c>
      <c r="S4817" s="6">
        <f t="shared" si="6457"/>
        <v>0</v>
      </c>
      <c r="T4817" s="6">
        <f t="shared" si="6458"/>
        <v>0</v>
      </c>
      <c r="U4817" s="6">
        <f t="shared" si="6459"/>
        <v>0</v>
      </c>
      <c r="V4817" s="6">
        <f t="shared" si="6460"/>
        <v>0</v>
      </c>
      <c r="W4817" s="6">
        <f t="shared" si="6461"/>
        <v>0</v>
      </c>
      <c r="X4817" s="17"/>
      <c r="Y4817" s="17"/>
      <c r="Z4817" s="17"/>
      <c r="AA4817" s="17"/>
      <c r="AB4817" s="17"/>
      <c r="AC4817" s="17"/>
      <c r="AE4817" s="16"/>
      <c r="AF4817" s="16"/>
      <c r="AG4817" s="16"/>
      <c r="AH4817" s="16"/>
      <c r="AI4817" s="16"/>
      <c r="AJ4817" s="16"/>
      <c r="AL4817" s="16"/>
      <c r="AM4817" s="16"/>
      <c r="AN4817" s="16"/>
      <c r="AO4817" s="16"/>
      <c r="AP4817" s="16"/>
      <c r="AQ4817" s="16"/>
      <c r="BI4817" s="1">
        <v>2</v>
      </c>
      <c r="BJ4817" s="6">
        <f>SUM($R$5:R4819)-$AB$2</f>
        <v>522.34795599999916</v>
      </c>
      <c r="BK4817" s="6">
        <f>SUM($R$5:S4819)-$AB$2</f>
        <v>2574.3992752800041</v>
      </c>
      <c r="BL4817" s="6">
        <f>SUM($R$5:T4819)-$AB$2</f>
        <v>7704.5275734799989</v>
      </c>
      <c r="BM4817" s="6">
        <f>SUM($R$5:U4819)-$AB$2</f>
        <v>14886.707190960069</v>
      </c>
      <c r="BN4817" s="6">
        <f>SUM($R$5:V4819)-$AB$2</f>
        <v>25146.963787360146</v>
      </c>
      <c r="BO4817" s="6">
        <f>SUM($R$5:W4819)-$AB$2</f>
        <v>37459.271703039922</v>
      </c>
      <c r="BP4817" s="16"/>
    </row>
    <row r="4818" spans="1:68" x14ac:dyDescent="0.45">
      <c r="A4818" s="1">
        <v>2008</v>
      </c>
      <c r="B4818" s="1">
        <v>7</v>
      </c>
      <c r="C4818" s="1">
        <v>20</v>
      </c>
      <c r="D4818" s="1">
        <v>4</v>
      </c>
      <c r="E4818" s="1">
        <v>20.3</v>
      </c>
      <c r="F4818" s="1">
        <v>0</v>
      </c>
      <c r="G4818" s="4"/>
      <c r="H4818" s="4"/>
      <c r="Q4818" s="1">
        <v>1</v>
      </c>
      <c r="R4818" s="6">
        <f t="shared" si="6456"/>
        <v>0</v>
      </c>
      <c r="S4818" s="6">
        <f t="shared" si="6457"/>
        <v>0</v>
      </c>
      <c r="T4818" s="6">
        <f t="shared" si="6458"/>
        <v>0</v>
      </c>
      <c r="U4818" s="6">
        <f t="shared" si="6459"/>
        <v>0</v>
      </c>
      <c r="V4818" s="6">
        <f t="shared" si="6460"/>
        <v>0</v>
      </c>
      <c r="W4818" s="6">
        <f t="shared" si="6461"/>
        <v>0</v>
      </c>
      <c r="X4818" s="17"/>
      <c r="Y4818" s="17"/>
      <c r="Z4818" s="17"/>
      <c r="AA4818" s="17"/>
      <c r="AB4818" s="17"/>
      <c r="AC4818" s="17"/>
      <c r="AE4818" s="16"/>
      <c r="AF4818" s="16"/>
      <c r="AG4818" s="16"/>
      <c r="AH4818" s="16"/>
      <c r="AI4818" s="16"/>
      <c r="AJ4818" s="16"/>
      <c r="AL4818" s="16"/>
      <c r="AM4818" s="16"/>
      <c r="AN4818" s="16"/>
      <c r="AO4818" s="16"/>
      <c r="AP4818" s="16"/>
      <c r="AQ4818" s="16"/>
      <c r="BI4818" s="1">
        <v>3</v>
      </c>
      <c r="BJ4818" s="6">
        <f>SUM($R$5:R4820)-$AB$2</f>
        <v>522.34795599999916</v>
      </c>
      <c r="BK4818" s="6">
        <f>SUM($R$5:S4820)-$AB$2</f>
        <v>2574.3992752800041</v>
      </c>
      <c r="BL4818" s="6">
        <f>SUM($R$5:T4820)-$AB$2</f>
        <v>7704.5275734799989</v>
      </c>
      <c r="BM4818" s="6">
        <f>SUM($R$5:U4820)-$AB$2</f>
        <v>14886.707190960069</v>
      </c>
      <c r="BN4818" s="6">
        <f>SUM($R$5:V4820)-$AB$2</f>
        <v>25146.963787360146</v>
      </c>
      <c r="BO4818" s="6">
        <f>SUM($R$5:W4820)-$AB$2</f>
        <v>37459.271703039922</v>
      </c>
      <c r="BP4818" s="16"/>
    </row>
    <row r="4819" spans="1:68" x14ac:dyDescent="0.45">
      <c r="A4819" s="1">
        <v>2008</v>
      </c>
      <c r="B4819" s="1">
        <v>7</v>
      </c>
      <c r="C4819" s="1">
        <v>20</v>
      </c>
      <c r="D4819" s="1">
        <v>5</v>
      </c>
      <c r="E4819" s="1">
        <v>20.100000000000001</v>
      </c>
      <c r="F4819" s="1">
        <v>0</v>
      </c>
      <c r="G4819" s="4"/>
      <c r="H4819" s="4"/>
      <c r="Q4819" s="1">
        <v>2</v>
      </c>
      <c r="R4819" s="6">
        <f t="shared" si="6456"/>
        <v>0</v>
      </c>
      <c r="S4819" s="6">
        <f t="shared" si="6457"/>
        <v>0</v>
      </c>
      <c r="T4819" s="6">
        <f t="shared" si="6458"/>
        <v>0</v>
      </c>
      <c r="U4819" s="6">
        <f t="shared" si="6459"/>
        <v>0</v>
      </c>
      <c r="V4819" s="6">
        <f t="shared" si="6460"/>
        <v>0</v>
      </c>
      <c r="W4819" s="6">
        <f t="shared" si="6461"/>
        <v>0</v>
      </c>
      <c r="X4819" s="17"/>
      <c r="Y4819" s="17"/>
      <c r="Z4819" s="17"/>
      <c r="AA4819" s="17"/>
      <c r="AB4819" s="17"/>
      <c r="AC4819" s="17"/>
      <c r="AE4819" s="16"/>
      <c r="AF4819" s="16"/>
      <c r="AG4819" s="16"/>
      <c r="AH4819" s="16"/>
      <c r="AI4819" s="16"/>
      <c r="AJ4819" s="16"/>
      <c r="AL4819" s="16"/>
      <c r="AM4819" s="16"/>
      <c r="AN4819" s="16"/>
      <c r="AO4819" s="16"/>
      <c r="AP4819" s="16"/>
      <c r="AQ4819" s="16"/>
      <c r="BI4819" s="1">
        <v>4</v>
      </c>
      <c r="BJ4819" s="6">
        <f>SUM($R$5:R4821)-$AB$2</f>
        <v>522.34795599999916</v>
      </c>
      <c r="BK4819" s="6">
        <f>SUM($R$5:S4821)-$AB$2</f>
        <v>2574.3992752800041</v>
      </c>
      <c r="BL4819" s="6">
        <f>SUM($R$5:T4821)-$AB$2</f>
        <v>7704.5275734799989</v>
      </c>
      <c r="BM4819" s="6">
        <f>SUM($R$5:U4821)-$AB$2</f>
        <v>14886.707190960069</v>
      </c>
      <c r="BN4819" s="6">
        <f>SUM($R$5:V4821)-$AB$2</f>
        <v>25146.963787360146</v>
      </c>
      <c r="BO4819" s="6">
        <f>SUM($R$5:W4821)-$AB$2</f>
        <v>37459.271703039922</v>
      </c>
      <c r="BP4819" s="16"/>
    </row>
    <row r="4820" spans="1:68" x14ac:dyDescent="0.45">
      <c r="A4820" s="1">
        <v>2008</v>
      </c>
      <c r="B4820" s="1">
        <v>7</v>
      </c>
      <c r="C4820" s="1">
        <v>20</v>
      </c>
      <c r="D4820" s="1">
        <v>6</v>
      </c>
      <c r="E4820" s="1">
        <v>19.899999999999999</v>
      </c>
      <c r="F4820" s="1">
        <v>8.91</v>
      </c>
      <c r="G4820" s="4"/>
      <c r="H4820" s="4"/>
      <c r="Q4820" s="1">
        <v>3</v>
      </c>
      <c r="R4820" s="6">
        <f t="shared" si="6456"/>
        <v>0</v>
      </c>
      <c r="S4820" s="6">
        <f t="shared" si="6457"/>
        <v>0</v>
      </c>
      <c r="T4820" s="6">
        <f t="shared" si="6458"/>
        <v>0</v>
      </c>
      <c r="U4820" s="6">
        <f t="shared" si="6459"/>
        <v>0</v>
      </c>
      <c r="V4820" s="6">
        <f t="shared" si="6460"/>
        <v>0</v>
      </c>
      <c r="W4820" s="6">
        <f t="shared" si="6461"/>
        <v>0</v>
      </c>
      <c r="X4820" s="17"/>
      <c r="Y4820" s="17"/>
      <c r="Z4820" s="17"/>
      <c r="AA4820" s="17"/>
      <c r="AB4820" s="17"/>
      <c r="AC4820" s="17"/>
      <c r="AE4820" s="16"/>
      <c r="AF4820" s="16"/>
      <c r="AG4820" s="16"/>
      <c r="AH4820" s="16"/>
      <c r="AI4820" s="16"/>
      <c r="AJ4820" s="16"/>
      <c r="AL4820" s="16"/>
      <c r="AM4820" s="16"/>
      <c r="AN4820" s="16"/>
      <c r="AO4820" s="16"/>
      <c r="AP4820" s="16"/>
      <c r="AQ4820" s="16"/>
      <c r="BI4820" s="1">
        <v>5</v>
      </c>
      <c r="BJ4820" s="6">
        <f>SUM($R$5:R4822)-$AB$2</f>
        <v>522.34795599999916</v>
      </c>
      <c r="BK4820" s="6">
        <f>SUM($R$5:S4822)-$AB$2</f>
        <v>2574.3992752800041</v>
      </c>
      <c r="BL4820" s="6">
        <f>SUM($R$5:T4822)-$AB$2</f>
        <v>7704.5275734799989</v>
      </c>
      <c r="BM4820" s="6">
        <f>SUM($R$5:U4822)-$AB$2</f>
        <v>14886.707190960069</v>
      </c>
      <c r="BN4820" s="6">
        <f>SUM($R$5:V4822)-$AB$2</f>
        <v>25146.963787360146</v>
      </c>
      <c r="BO4820" s="6">
        <f>SUM($R$5:W4822)-$AB$2</f>
        <v>37459.271703039922</v>
      </c>
      <c r="BP4820" s="16"/>
    </row>
    <row r="4821" spans="1:68" x14ac:dyDescent="0.45">
      <c r="A4821" s="1">
        <v>2008</v>
      </c>
      <c r="B4821" s="1">
        <v>7</v>
      </c>
      <c r="C4821" s="1">
        <v>20</v>
      </c>
      <c r="D4821" s="1">
        <v>7</v>
      </c>
      <c r="E4821" s="1">
        <v>20.5</v>
      </c>
      <c r="F4821" s="1">
        <v>180.27</v>
      </c>
      <c r="G4821" s="4"/>
      <c r="H4821" s="4"/>
      <c r="Q4821" s="1">
        <v>4</v>
      </c>
      <c r="R4821" s="6">
        <f t="shared" si="6456"/>
        <v>0</v>
      </c>
      <c r="S4821" s="6">
        <f t="shared" si="6457"/>
        <v>0</v>
      </c>
      <c r="T4821" s="6">
        <f t="shared" si="6458"/>
        <v>0</v>
      </c>
      <c r="U4821" s="6">
        <f t="shared" si="6459"/>
        <v>0</v>
      </c>
      <c r="V4821" s="6">
        <f t="shared" si="6460"/>
        <v>0</v>
      </c>
      <c r="W4821" s="6">
        <f t="shared" si="6461"/>
        <v>0</v>
      </c>
      <c r="X4821" s="17"/>
      <c r="Y4821" s="17"/>
      <c r="Z4821" s="17"/>
      <c r="AA4821" s="17"/>
      <c r="AB4821" s="17"/>
      <c r="AC4821" s="17"/>
      <c r="AE4821" s="16"/>
      <c r="AF4821" s="16"/>
      <c r="AG4821" s="16"/>
      <c r="AH4821" s="16"/>
      <c r="AI4821" s="16"/>
      <c r="AJ4821" s="16"/>
      <c r="AL4821" s="16"/>
      <c r="AM4821" s="16"/>
      <c r="AN4821" s="16"/>
      <c r="AO4821" s="16"/>
      <c r="AP4821" s="16"/>
      <c r="AQ4821" s="16"/>
      <c r="BI4821" s="1">
        <v>6</v>
      </c>
      <c r="BJ4821" s="6">
        <f>SUM($R$5:R4823)-$AB$2</f>
        <v>522.35312379999914</v>
      </c>
      <c r="BK4821" s="6">
        <f>SUM($R$5:S4823)-$AB$2</f>
        <v>2574.4244941440043</v>
      </c>
      <c r="BL4821" s="6">
        <f>SUM($R$5:T4823)-$AB$2</f>
        <v>7704.6029200039984</v>
      </c>
      <c r="BM4821" s="6">
        <f>SUM($R$5:U4823)-$AB$2</f>
        <v>14886.85271620807</v>
      </c>
      <c r="BN4821" s="6">
        <f>SUM($R$5:V4823)-$AB$2</f>
        <v>25147.209567928148</v>
      </c>
      <c r="BO4821" s="6">
        <f>SUM($R$5:W4823)-$AB$2</f>
        <v>37459.637789991924</v>
      </c>
      <c r="BP4821" s="16"/>
    </row>
    <row r="4822" spans="1:68" x14ac:dyDescent="0.45">
      <c r="A4822" s="1">
        <v>2008</v>
      </c>
      <c r="B4822" s="1">
        <v>7</v>
      </c>
      <c r="C4822" s="1">
        <v>20</v>
      </c>
      <c r="D4822" s="1">
        <v>8</v>
      </c>
      <c r="E4822" s="1">
        <v>21.9</v>
      </c>
      <c r="F4822" s="1">
        <v>387.54</v>
      </c>
      <c r="G4822" s="4"/>
      <c r="H4822" s="4"/>
      <c r="Q4822" s="1">
        <v>5</v>
      </c>
      <c r="R4822" s="6">
        <f t="shared" si="6456"/>
        <v>0</v>
      </c>
      <c r="S4822" s="6">
        <f t="shared" si="6457"/>
        <v>0</v>
      </c>
      <c r="T4822" s="6">
        <f t="shared" si="6458"/>
        <v>0</v>
      </c>
      <c r="U4822" s="6">
        <f t="shared" si="6459"/>
        <v>0</v>
      </c>
      <c r="V4822" s="6">
        <f t="shared" si="6460"/>
        <v>0</v>
      </c>
      <c r="W4822" s="6">
        <f t="shared" si="6461"/>
        <v>0</v>
      </c>
      <c r="X4822" s="17"/>
      <c r="Y4822" s="17"/>
      <c r="Z4822" s="17"/>
      <c r="AA4822" s="17"/>
      <c r="AB4822" s="17"/>
      <c r="AC4822" s="17"/>
      <c r="AE4822" s="16"/>
      <c r="AF4822" s="16"/>
      <c r="AG4822" s="16"/>
      <c r="AH4822" s="16"/>
      <c r="AI4822" s="16"/>
      <c r="AJ4822" s="16"/>
      <c r="AL4822" s="16"/>
      <c r="AM4822" s="16"/>
      <c r="AN4822" s="16"/>
      <c r="AO4822" s="16"/>
      <c r="AP4822" s="16"/>
      <c r="AQ4822" s="16"/>
      <c r="BI4822" s="1">
        <v>7</v>
      </c>
      <c r="BJ4822" s="6">
        <f>SUM($R$5:R4824)-$AB$2</f>
        <v>522.45768039999916</v>
      </c>
      <c r="BK4822" s="6">
        <f>SUM($R$5:S4824)-$AB$2</f>
        <v>2574.934730352004</v>
      </c>
      <c r="BL4822" s="6">
        <f>SUM($R$5:T4824)-$AB$2</f>
        <v>7706.127355231999</v>
      </c>
      <c r="BM4822" s="6">
        <f>SUM($R$5:U4824)-$AB$2</f>
        <v>14889.79703006407</v>
      </c>
      <c r="BN4822" s="6">
        <f>SUM($R$5:V4824)-$AB$2</f>
        <v>25152.182279824148</v>
      </c>
      <c r="BO4822" s="6">
        <f>SUM($R$5:W4824)-$AB$2</f>
        <v>37467.044579535926</v>
      </c>
      <c r="BP4822" s="16"/>
    </row>
    <row r="4823" spans="1:68" x14ac:dyDescent="0.45">
      <c r="A4823" s="1">
        <v>2008</v>
      </c>
      <c r="B4823" s="1">
        <v>7</v>
      </c>
      <c r="C4823" s="1">
        <v>20</v>
      </c>
      <c r="D4823" s="1">
        <v>9</v>
      </c>
      <c r="E4823" s="1">
        <v>23.2</v>
      </c>
      <c r="F4823" s="1">
        <v>587.03</v>
      </c>
      <c r="G4823" s="4"/>
      <c r="H4823" s="4"/>
      <c r="Q4823" s="1">
        <v>6</v>
      </c>
      <c r="R4823" s="6">
        <f t="shared" si="6456"/>
        <v>5.1677999999999993E-3</v>
      </c>
      <c r="S4823" s="6">
        <f t="shared" si="6457"/>
        <v>2.0051063999999997E-2</v>
      </c>
      <c r="T4823" s="6">
        <f t="shared" si="6458"/>
        <v>5.0127659999999991E-2</v>
      </c>
      <c r="U4823" s="6">
        <f t="shared" si="6459"/>
        <v>7.0178723999999998E-2</v>
      </c>
      <c r="V4823" s="6">
        <f t="shared" si="6460"/>
        <v>0.10025531999999998</v>
      </c>
      <c r="W4823" s="6">
        <f t="shared" si="6461"/>
        <v>0.12030638399999999</v>
      </c>
      <c r="X4823" s="17"/>
      <c r="Y4823" s="17"/>
      <c r="Z4823" s="17"/>
      <c r="AA4823" s="17"/>
      <c r="AB4823" s="17"/>
      <c r="AC4823" s="17"/>
      <c r="AE4823" s="16"/>
      <c r="AF4823" s="16"/>
      <c r="AG4823" s="16"/>
      <c r="AH4823" s="16"/>
      <c r="AI4823" s="16"/>
      <c r="AJ4823" s="16"/>
      <c r="AL4823" s="16"/>
      <c r="AM4823" s="16"/>
      <c r="AN4823" s="16"/>
      <c r="AO4823" s="16"/>
      <c r="AP4823" s="16"/>
      <c r="AQ4823" s="16"/>
      <c r="BI4823" s="1">
        <v>8</v>
      </c>
      <c r="BJ4823" s="6">
        <f>SUM($R$5:R4825)-$AB$2</f>
        <v>522.68245359999912</v>
      </c>
      <c r="BK4823" s="6">
        <f>SUM($R$5:S4825)-$AB$2</f>
        <v>2576.0316235680039</v>
      </c>
      <c r="BL4823" s="6">
        <f>SUM($R$5:T4825)-$AB$2</f>
        <v>7709.404548487998</v>
      </c>
      <c r="BM4823" s="6">
        <f>SUM($R$5:U4825)-$AB$2</f>
        <v>14896.126643376068</v>
      </c>
      <c r="BN4823" s="6">
        <f>SUM($R$5:V4825)-$AB$2</f>
        <v>25162.872493216146</v>
      </c>
      <c r="BO4823" s="6">
        <f>SUM($R$5:W4825)-$AB$2</f>
        <v>37482.967513023934</v>
      </c>
      <c r="BP4823" s="16"/>
    </row>
    <row r="4824" spans="1:68" x14ac:dyDescent="0.45">
      <c r="A4824" s="1">
        <v>2008</v>
      </c>
      <c r="B4824" s="1">
        <v>7</v>
      </c>
      <c r="C4824" s="1">
        <v>20</v>
      </c>
      <c r="D4824" s="1">
        <v>10</v>
      </c>
      <c r="E4824" s="1">
        <v>24.3</v>
      </c>
      <c r="F4824" s="1">
        <v>759.71</v>
      </c>
      <c r="G4824" s="4"/>
      <c r="H4824" s="4"/>
      <c r="Q4824" s="1">
        <v>7</v>
      </c>
      <c r="R4824" s="6">
        <f t="shared" si="6456"/>
        <v>0.1045566</v>
      </c>
      <c r="S4824" s="6">
        <f t="shared" si="6457"/>
        <v>0.40567960799999997</v>
      </c>
      <c r="T4824" s="6">
        <f t="shared" si="6458"/>
        <v>1.01419902</v>
      </c>
      <c r="U4824" s="6">
        <f t="shared" si="6459"/>
        <v>1.4198786280000002</v>
      </c>
      <c r="V4824" s="6">
        <f t="shared" si="6460"/>
        <v>2.0283980399999999</v>
      </c>
      <c r="W4824" s="6">
        <f t="shared" si="6461"/>
        <v>2.4340776480000006</v>
      </c>
      <c r="X4824" s="17"/>
      <c r="Y4824" s="17"/>
      <c r="Z4824" s="17"/>
      <c r="AA4824" s="17"/>
      <c r="AB4824" s="17"/>
      <c r="AC4824" s="17"/>
      <c r="AE4824" s="16"/>
      <c r="AF4824" s="16"/>
      <c r="AG4824" s="16"/>
      <c r="AH4824" s="16"/>
      <c r="AI4824" s="16"/>
      <c r="AJ4824" s="16"/>
      <c r="AL4824" s="16"/>
      <c r="AM4824" s="16"/>
      <c r="AN4824" s="16"/>
      <c r="AO4824" s="16"/>
      <c r="AP4824" s="16"/>
      <c r="AQ4824" s="16"/>
      <c r="BI4824" s="1">
        <v>9</v>
      </c>
      <c r="BJ4824" s="6">
        <f>SUM($R$5:R4826)-$AB$2</f>
        <v>523.02293099999918</v>
      </c>
      <c r="BK4824" s="6">
        <f>SUM($R$5:S4826)-$AB$2</f>
        <v>2577.693153280004</v>
      </c>
      <c r="BL4824" s="6">
        <f>SUM($R$5:T4826)-$AB$2</f>
        <v>7714.3687089799978</v>
      </c>
      <c r="BM4824" s="6">
        <f>SUM($R$5:U4826)-$AB$2</f>
        <v>14905.714486960067</v>
      </c>
      <c r="BN4824" s="6">
        <f>SUM($R$5:V4826)-$AB$2</f>
        <v>25179.065598360143</v>
      </c>
      <c r="BO4824" s="6">
        <f>SUM($R$5:W4826)-$AB$2</f>
        <v>37507.086932039936</v>
      </c>
      <c r="BP4824" s="16"/>
    </row>
    <row r="4825" spans="1:68" x14ac:dyDescent="0.45">
      <c r="A4825" s="1">
        <v>2008</v>
      </c>
      <c r="B4825" s="1">
        <v>7</v>
      </c>
      <c r="C4825" s="1">
        <v>20</v>
      </c>
      <c r="D4825" s="1">
        <v>11</v>
      </c>
      <c r="E4825" s="1">
        <v>25.5</v>
      </c>
      <c r="F4825" s="1">
        <v>890.74</v>
      </c>
      <c r="G4825" s="4"/>
      <c r="H4825" s="4"/>
      <c r="Q4825" s="1">
        <v>8</v>
      </c>
      <c r="R4825" s="6">
        <f t="shared" si="6456"/>
        <v>0.22477320000000001</v>
      </c>
      <c r="S4825" s="6">
        <f t="shared" si="6457"/>
        <v>0.872120016</v>
      </c>
      <c r="T4825" s="6">
        <f t="shared" si="6458"/>
        <v>2.1803000400000001</v>
      </c>
      <c r="U4825" s="6">
        <f t="shared" si="6459"/>
        <v>3.0524200559999999</v>
      </c>
      <c r="V4825" s="6">
        <f t="shared" si="6460"/>
        <v>4.3606000800000002</v>
      </c>
      <c r="W4825" s="6">
        <f t="shared" si="6461"/>
        <v>5.2327200960000004</v>
      </c>
      <c r="X4825" s="17"/>
      <c r="Y4825" s="17"/>
      <c r="Z4825" s="17"/>
      <c r="AA4825" s="17"/>
      <c r="AB4825" s="17"/>
      <c r="AC4825" s="17"/>
      <c r="AE4825" s="16"/>
      <c r="AF4825" s="16"/>
      <c r="AG4825" s="16"/>
      <c r="AH4825" s="16"/>
      <c r="AI4825" s="16"/>
      <c r="AJ4825" s="16"/>
      <c r="AL4825" s="16"/>
      <c r="AM4825" s="16"/>
      <c r="AN4825" s="16"/>
      <c r="AO4825" s="16"/>
      <c r="AP4825" s="16"/>
      <c r="AQ4825" s="16"/>
      <c r="BI4825" s="1">
        <v>10</v>
      </c>
      <c r="BJ4825" s="6">
        <f>SUM($R$5:R4827)-$AB$2</f>
        <v>523.46356279999918</v>
      </c>
      <c r="BK4825" s="6">
        <f>SUM($R$5:S4827)-$AB$2</f>
        <v>2579.8434364640043</v>
      </c>
      <c r="BL4825" s="6">
        <f>SUM($R$5:T4827)-$AB$2</f>
        <v>7720.7931206239973</v>
      </c>
      <c r="BM4825" s="6">
        <f>SUM($R$5:U4827)-$AB$2</f>
        <v>14918.122678448068</v>
      </c>
      <c r="BN4825" s="6">
        <f>SUM($R$5:V4827)-$AB$2</f>
        <v>25200.022046768143</v>
      </c>
      <c r="BO4825" s="6">
        <f>SUM($R$5:W4827)-$AB$2</f>
        <v>37538.301288751929</v>
      </c>
      <c r="BP4825" s="16"/>
    </row>
    <row r="4826" spans="1:68" x14ac:dyDescent="0.45">
      <c r="A4826" s="1">
        <v>2008</v>
      </c>
      <c r="B4826" s="1">
        <v>7</v>
      </c>
      <c r="C4826" s="1">
        <v>20</v>
      </c>
      <c r="D4826" s="1">
        <v>12</v>
      </c>
      <c r="E4826" s="1">
        <v>25.5</v>
      </c>
      <c r="F4826" s="1">
        <v>967.61</v>
      </c>
      <c r="G4826" s="4"/>
      <c r="H4826" s="4"/>
      <c r="Q4826" s="1">
        <v>9</v>
      </c>
      <c r="R4826" s="6">
        <f t="shared" si="6456"/>
        <v>0.34047739999999999</v>
      </c>
      <c r="S4826" s="6">
        <f t="shared" si="6457"/>
        <v>1.321052312</v>
      </c>
      <c r="T4826" s="6">
        <f t="shared" si="6458"/>
        <v>3.3026307799999994</v>
      </c>
      <c r="U4826" s="6">
        <f t="shared" si="6459"/>
        <v>4.6236830920000003</v>
      </c>
      <c r="V4826" s="6">
        <f t="shared" si="6460"/>
        <v>6.6052615599999989</v>
      </c>
      <c r="W4826" s="6">
        <f t="shared" si="6461"/>
        <v>7.9263138719999997</v>
      </c>
      <c r="X4826" s="17"/>
      <c r="Y4826" s="17"/>
      <c r="Z4826" s="17"/>
      <c r="AA4826" s="17"/>
      <c r="AB4826" s="17"/>
      <c r="AC4826" s="17"/>
      <c r="AE4826" s="16"/>
      <c r="AF4826" s="16"/>
      <c r="AG4826" s="16"/>
      <c r="AH4826" s="16"/>
      <c r="AI4826" s="16"/>
      <c r="AJ4826" s="16"/>
      <c r="AL4826" s="16"/>
      <c r="AM4826" s="16"/>
      <c r="AN4826" s="16"/>
      <c r="AO4826" s="16"/>
      <c r="AP4826" s="16"/>
      <c r="AQ4826" s="16"/>
      <c r="BI4826" s="1">
        <v>11</v>
      </c>
      <c r="BJ4826" s="6">
        <f>SUM($R$5:R4828)-$AB$2</f>
        <v>523.98019199999919</v>
      </c>
      <c r="BK4826" s="6">
        <f>SUM($R$5:S4828)-$AB$2</f>
        <v>2582.3645869600041</v>
      </c>
      <c r="BL4826" s="6">
        <f>SUM($R$5:T4828)-$AB$2</f>
        <v>7728.3255743599984</v>
      </c>
      <c r="BM4826" s="6">
        <f>SUM($R$5:U4828)-$AB$2</f>
        <v>14932.670956720067</v>
      </c>
      <c r="BN4826" s="6">
        <f>SUM($R$5:V4828)-$AB$2</f>
        <v>25224.592931520143</v>
      </c>
      <c r="BO4826" s="6">
        <f>SUM($R$5:W4828)-$AB$2</f>
        <v>37574.899301279926</v>
      </c>
      <c r="BP4826" s="16"/>
    </row>
    <row r="4827" spans="1:68" x14ac:dyDescent="0.45">
      <c r="A4827" s="1">
        <v>2008</v>
      </c>
      <c r="B4827" s="1">
        <v>7</v>
      </c>
      <c r="C4827" s="1">
        <v>20</v>
      </c>
      <c r="D4827" s="1">
        <v>13</v>
      </c>
      <c r="E4827" s="1">
        <v>25.2</v>
      </c>
      <c r="F4827" s="1">
        <v>988.84</v>
      </c>
      <c r="G4827" s="4"/>
      <c r="H4827" s="4"/>
      <c r="Q4827" s="1">
        <v>10</v>
      </c>
      <c r="R4827" s="6">
        <f t="shared" si="6456"/>
        <v>0.44063180000000002</v>
      </c>
      <c r="S4827" s="6">
        <f t="shared" si="6457"/>
        <v>1.7096513840000001</v>
      </c>
      <c r="T4827" s="6">
        <f t="shared" si="6458"/>
        <v>4.27412846</v>
      </c>
      <c r="U4827" s="6">
        <f t="shared" si="6459"/>
        <v>5.9837798439999998</v>
      </c>
      <c r="V4827" s="6">
        <f t="shared" si="6460"/>
        <v>8.54825692</v>
      </c>
      <c r="W4827" s="6">
        <f t="shared" si="6461"/>
        <v>10.257908304000001</v>
      </c>
      <c r="X4827" s="17"/>
      <c r="Y4827" s="17"/>
      <c r="Z4827" s="17"/>
      <c r="AA4827" s="17"/>
      <c r="AB4827" s="17"/>
      <c r="AC4827" s="17"/>
      <c r="AE4827" s="16"/>
      <c r="AF4827" s="16"/>
      <c r="AG4827" s="16"/>
      <c r="AH4827" s="16"/>
      <c r="AI4827" s="16"/>
      <c r="AJ4827" s="16"/>
      <c r="AL4827" s="16"/>
      <c r="AM4827" s="16"/>
      <c r="AN4827" s="16"/>
      <c r="AO4827" s="16"/>
      <c r="AP4827" s="16"/>
      <c r="AQ4827" s="16"/>
      <c r="BI4827" s="1">
        <v>12</v>
      </c>
      <c r="BJ4827" s="6">
        <f t="shared" ref="BJ4827" si="6468">R4829-$AB$2</f>
        <v>-5.9700362</v>
      </c>
      <c r="BK4827" s="6">
        <f t="shared" ref="BK4827" si="6469">S4829-$AB$2</f>
        <v>-4.3537404560000006</v>
      </c>
      <c r="BL4827" s="6">
        <f t="shared" ref="BL4827" si="6470">T4829-$AB$2</f>
        <v>-1.0874761400000006</v>
      </c>
      <c r="BM4827" s="6">
        <f t="shared" ref="BM4827" si="6471">U4829-$AB$2</f>
        <v>1.0900334039999997</v>
      </c>
      <c r="BN4827" s="6">
        <f t="shared" ref="BN4827" si="6472">V4829-$AB$2</f>
        <v>4.3562977199999988</v>
      </c>
      <c r="BO4827" s="6">
        <f t="shared" ref="BO4827" si="6473">W4829-$AB$2</f>
        <v>6.5338072640000018</v>
      </c>
      <c r="BP4827" s="16"/>
    </row>
    <row r="4828" spans="1:68" x14ac:dyDescent="0.45">
      <c r="A4828" s="1">
        <v>2008</v>
      </c>
      <c r="B4828" s="1">
        <v>7</v>
      </c>
      <c r="C4828" s="1">
        <v>20</v>
      </c>
      <c r="D4828" s="1">
        <v>14</v>
      </c>
      <c r="E4828" s="1">
        <v>24.9</v>
      </c>
      <c r="F4828" s="1">
        <v>950.83</v>
      </c>
      <c r="G4828" s="4"/>
      <c r="H4828" s="4"/>
      <c r="Q4828" s="1">
        <v>11</v>
      </c>
      <c r="R4828" s="6">
        <f t="shared" si="6456"/>
        <v>0.51662920000000001</v>
      </c>
      <c r="S4828" s="6">
        <f t="shared" si="6457"/>
        <v>2.0045212960000001</v>
      </c>
      <c r="T4828" s="6">
        <f t="shared" si="6458"/>
        <v>5.0113032399999993</v>
      </c>
      <c r="U4828" s="6">
        <f t="shared" si="6459"/>
        <v>7.0158245359999993</v>
      </c>
      <c r="V4828" s="6">
        <f t="shared" si="6460"/>
        <v>10.022606479999999</v>
      </c>
      <c r="W4828" s="6">
        <f t="shared" si="6461"/>
        <v>12.027127775999999</v>
      </c>
      <c r="X4828" s="17"/>
      <c r="Y4828" s="17"/>
      <c r="Z4828" s="17"/>
      <c r="AA4828" s="17"/>
      <c r="AB4828" s="17"/>
      <c r="AC4828" s="17"/>
      <c r="AE4828" s="16"/>
      <c r="AF4828" s="16"/>
      <c r="AG4828" s="16"/>
      <c r="AH4828" s="16"/>
      <c r="AI4828" s="16"/>
      <c r="AJ4828" s="16"/>
      <c r="AL4828" s="16"/>
      <c r="AM4828" s="16"/>
      <c r="AN4828" s="16"/>
      <c r="AO4828" s="16"/>
      <c r="AP4828" s="16"/>
      <c r="AQ4828" s="16"/>
      <c r="BI4828" s="1">
        <v>13</v>
      </c>
      <c r="BJ4828" s="6">
        <f>SUM($R$5:R4830)-$AB$2</f>
        <v>525.11493299999916</v>
      </c>
      <c r="BK4828" s="6">
        <f>SUM($R$5:S4830)-$AB$2</f>
        <v>2587.902123040004</v>
      </c>
      <c r="BL4828" s="6">
        <f>SUM($R$5:T4830)-$AB$2</f>
        <v>7744.8700981399979</v>
      </c>
      <c r="BM4828" s="6">
        <f>SUM($R$5:U4830)-$AB$2</f>
        <v>14964.625263280068</v>
      </c>
      <c r="BN4828" s="6">
        <f>SUM($R$5:V4830)-$AB$2</f>
        <v>25278.561213480141</v>
      </c>
      <c r="BO4828" s="6">
        <f>SUM($R$5:W4830)-$AB$2</f>
        <v>37655.28435371993</v>
      </c>
      <c r="BP4828" s="16"/>
    </row>
    <row r="4829" spans="1:68" x14ac:dyDescent="0.45">
      <c r="A4829" s="1">
        <v>2008</v>
      </c>
      <c r="B4829" s="1">
        <v>7</v>
      </c>
      <c r="C4829" s="1">
        <v>20</v>
      </c>
      <c r="D4829" s="1">
        <v>15</v>
      </c>
      <c r="E4829" s="1">
        <v>25.8</v>
      </c>
      <c r="F4829" s="1">
        <v>856.92</v>
      </c>
      <c r="G4829" s="4"/>
      <c r="H4829" s="4"/>
      <c r="Q4829" s="1">
        <v>12</v>
      </c>
      <c r="R4829" s="6">
        <f t="shared" si="6456"/>
        <v>0.56121379999999998</v>
      </c>
      <c r="S4829" s="6">
        <f t="shared" si="6457"/>
        <v>2.1775095439999999</v>
      </c>
      <c r="T4829" s="6">
        <f t="shared" si="6458"/>
        <v>5.4437738599999994</v>
      </c>
      <c r="U4829" s="6">
        <f t="shared" si="6459"/>
        <v>7.6212834039999997</v>
      </c>
      <c r="V4829" s="6">
        <f t="shared" si="6460"/>
        <v>10.887547719999999</v>
      </c>
      <c r="W4829" s="6">
        <f t="shared" si="6461"/>
        <v>13.065057264000002</v>
      </c>
      <c r="X4829" s="17">
        <f t="shared" ref="X4829" si="6474">SUM(R4829:R4853)-$Z$2</f>
        <v>0.15006299999999939</v>
      </c>
      <c r="Y4829" s="17">
        <f t="shared" ref="Y4829" si="6475">SUM(S4829:S4853)-$Z$2</f>
        <v>15.63024444</v>
      </c>
      <c r="Z4829" s="17">
        <f t="shared" ref="Z4829" si="6476">SUM(T4829:T4853)-$Z$2</f>
        <v>46.913111099999995</v>
      </c>
      <c r="AA4829" s="17">
        <f t="shared" ref="AA4829" si="6477">SUM(U4829:U4853)-$Z$2</f>
        <v>67.768355540000002</v>
      </c>
      <c r="AB4829" s="17">
        <f t="shared" ref="AB4829" si="6478">SUM(V4829:V4853)-$Z$2</f>
        <v>99.051222199999998</v>
      </c>
      <c r="AC4829" s="17">
        <f t="shared" ref="AC4829" si="6479">SUM(W4829:W4853)-$Z$2</f>
        <v>119.90646664000002</v>
      </c>
      <c r="AE4829" s="16">
        <f t="shared" ref="AE4829" si="6480">IF(X4829&gt;0,1,0)</f>
        <v>1</v>
      </c>
      <c r="AF4829" s="16">
        <f t="shared" ref="AF4829" si="6481">IF(Y4829&gt;0,1,0)</f>
        <v>1</v>
      </c>
      <c r="AG4829" s="16">
        <f t="shared" ref="AG4829" si="6482">IF(Z4829&gt;0,1,0)</f>
        <v>1</v>
      </c>
      <c r="AH4829" s="16">
        <f t="shared" ref="AH4829" si="6483">IF(AA4829&gt;0,1,0)</f>
        <v>1</v>
      </c>
      <c r="AI4829" s="16">
        <f t="shared" ref="AI4829" si="6484">IF(AB4829&gt;0,1,0)</f>
        <v>1</v>
      </c>
      <c r="AJ4829" s="16">
        <f t="shared" ref="AJ4829" si="6485">IF(AC4829&gt;0,1,0)</f>
        <v>1</v>
      </c>
      <c r="AL4829" s="16">
        <f t="shared" ref="AL4829" si="6486">IF(X4829&lt;0,ABS(X4829*$AP$1),0)</f>
        <v>0</v>
      </c>
      <c r="AM4829" s="16">
        <f t="shared" ref="AM4829" si="6487">IF(Y4829&lt;0,ABS(Y4829*$AP$1),0)</f>
        <v>0</v>
      </c>
      <c r="AN4829" s="16">
        <f t="shared" ref="AN4829" si="6488">IF(Z4829&lt;0,ABS(Z4829*$AP$1),0)</f>
        <v>0</v>
      </c>
      <c r="AO4829" s="16">
        <f t="shared" ref="AO4829" si="6489">IF(AA4829&lt;0,ABS(AA4829*$AP$1),0)</f>
        <v>0</v>
      </c>
      <c r="AP4829" s="16">
        <f t="shared" ref="AP4829" si="6490">IF(AB4829&lt;0,ABS(AB4829*$AP$1),0)</f>
        <v>0</v>
      </c>
      <c r="AQ4829" s="16">
        <f t="shared" ref="AQ4829" si="6491">IF(AC4829&lt;0,ABS(AC4829*$AP$1),0)</f>
        <v>0</v>
      </c>
      <c r="BI4829" s="1">
        <v>14</v>
      </c>
      <c r="BJ4829" s="6">
        <f>SUM($R$5:R4831)-$AB$2</f>
        <v>525.6664143999991</v>
      </c>
      <c r="BK4829" s="6">
        <f>SUM($R$5:S4831)-$AB$2</f>
        <v>2590.5933522720038</v>
      </c>
      <c r="BL4829" s="6">
        <f>SUM($R$5:T4831)-$AB$2</f>
        <v>7752.9106969519971</v>
      </c>
      <c r="BM4829" s="6">
        <f>SUM($R$5:U4831)-$AB$2</f>
        <v>14980.154979504068</v>
      </c>
      <c r="BN4829" s="6">
        <f>SUM($R$5:V4831)-$AB$2</f>
        <v>25304.789668864141</v>
      </c>
      <c r="BO4829" s="6">
        <f>SUM($R$5:W4831)-$AB$2</f>
        <v>37694.35129609592</v>
      </c>
      <c r="BP4829" s="16"/>
    </row>
    <row r="4830" spans="1:68" x14ac:dyDescent="0.45">
      <c r="A4830" s="1">
        <v>2008</v>
      </c>
      <c r="B4830" s="1">
        <v>7</v>
      </c>
      <c r="C4830" s="1">
        <v>20</v>
      </c>
      <c r="D4830" s="1">
        <v>16</v>
      </c>
      <c r="E4830" s="1">
        <v>26.4</v>
      </c>
      <c r="F4830" s="1">
        <v>714.73</v>
      </c>
      <c r="G4830" s="4"/>
      <c r="H4830" s="4"/>
      <c r="Q4830" s="1">
        <v>13</v>
      </c>
      <c r="R4830" s="6">
        <f t="shared" si="6456"/>
        <v>0.57352720000000001</v>
      </c>
      <c r="S4830" s="6">
        <f t="shared" si="6457"/>
        <v>2.2252855359999999</v>
      </c>
      <c r="T4830" s="6">
        <f t="shared" si="6458"/>
        <v>5.5632138399999995</v>
      </c>
      <c r="U4830" s="6">
        <f t="shared" si="6459"/>
        <v>7.7884993759999999</v>
      </c>
      <c r="V4830" s="6">
        <f t="shared" si="6460"/>
        <v>11.126427679999999</v>
      </c>
      <c r="W4830" s="6">
        <f t="shared" si="6461"/>
        <v>13.351713216</v>
      </c>
      <c r="X4830" s="17"/>
      <c r="Y4830" s="17"/>
      <c r="Z4830" s="17"/>
      <c r="AA4830" s="17"/>
      <c r="AB4830" s="17"/>
      <c r="AC4830" s="17"/>
      <c r="AE4830" s="16"/>
      <c r="AF4830" s="16"/>
      <c r="AG4830" s="16"/>
      <c r="AH4830" s="16"/>
      <c r="AI4830" s="16"/>
      <c r="AJ4830" s="16"/>
      <c r="AL4830" s="16"/>
      <c r="AM4830" s="16"/>
      <c r="AN4830" s="16"/>
      <c r="AO4830" s="16"/>
      <c r="AP4830" s="16"/>
      <c r="AQ4830" s="16"/>
      <c r="BI4830" s="1">
        <v>15</v>
      </c>
      <c r="BJ4830" s="6">
        <f>SUM($R$5:R4832)-$AB$2</f>
        <v>526.16342799999904</v>
      </c>
      <c r="BK4830" s="6">
        <f>SUM($R$5:S4832)-$AB$2</f>
        <v>2593.0187786400038</v>
      </c>
      <c r="BL4830" s="6">
        <f>SUM($R$5:T4832)-$AB$2</f>
        <v>7760.1571552399973</v>
      </c>
      <c r="BM4830" s="6">
        <f>SUM($R$5:U4832)-$AB$2</f>
        <v>14994.150882480068</v>
      </c>
      <c r="BN4830" s="6">
        <f>SUM($R$5:V4832)-$AB$2</f>
        <v>25328.427635680146</v>
      </c>
      <c r="BO4830" s="6">
        <f>SUM($R$5:W4832)-$AB$2</f>
        <v>37729.559739519922</v>
      </c>
      <c r="BP4830" s="16"/>
    </row>
    <row r="4831" spans="1:68" x14ac:dyDescent="0.45">
      <c r="A4831" s="1">
        <v>2008</v>
      </c>
      <c r="B4831" s="1">
        <v>7</v>
      </c>
      <c r="C4831" s="1">
        <v>20</v>
      </c>
      <c r="D4831" s="1">
        <v>17</v>
      </c>
      <c r="E4831" s="1">
        <v>25.6</v>
      </c>
      <c r="F4831" s="1">
        <v>534.69000000000005</v>
      </c>
      <c r="G4831" s="4"/>
      <c r="H4831" s="4"/>
      <c r="Q4831" s="1">
        <v>14</v>
      </c>
      <c r="R4831" s="6">
        <f t="shared" si="6456"/>
        <v>0.55148140000000001</v>
      </c>
      <c r="S4831" s="6">
        <f t="shared" si="6457"/>
        <v>2.1397478319999998</v>
      </c>
      <c r="T4831" s="6">
        <f t="shared" si="6458"/>
        <v>5.3493695799999994</v>
      </c>
      <c r="U4831" s="6">
        <f t="shared" si="6459"/>
        <v>7.4891174120000006</v>
      </c>
      <c r="V4831" s="6">
        <f t="shared" si="6460"/>
        <v>10.698739159999999</v>
      </c>
      <c r="W4831" s="6">
        <f t="shared" si="6461"/>
        <v>12.838486992</v>
      </c>
      <c r="X4831" s="17"/>
      <c r="Y4831" s="17"/>
      <c r="Z4831" s="17"/>
      <c r="AA4831" s="17"/>
      <c r="AB4831" s="17"/>
      <c r="AC4831" s="17"/>
      <c r="AE4831" s="16"/>
      <c r="AF4831" s="16"/>
      <c r="AG4831" s="16"/>
      <c r="AH4831" s="16"/>
      <c r="AI4831" s="16"/>
      <c r="AJ4831" s="16"/>
      <c r="AL4831" s="16"/>
      <c r="AM4831" s="16"/>
      <c r="AN4831" s="16"/>
      <c r="AO4831" s="16"/>
      <c r="AP4831" s="16"/>
      <c r="AQ4831" s="16"/>
      <c r="BI4831" s="1">
        <v>16</v>
      </c>
      <c r="BJ4831" s="6">
        <f>SUM($R$5:R4833)-$AB$2</f>
        <v>526.577971399999</v>
      </c>
      <c r="BK4831" s="6">
        <f>SUM($R$5:S4833)-$AB$2</f>
        <v>2595.0417504320039</v>
      </c>
      <c r="BL4831" s="6">
        <f>SUM($R$5:T4833)-$AB$2</f>
        <v>7766.2011980119978</v>
      </c>
      <c r="BM4831" s="6">
        <f>SUM($R$5:U4833)-$AB$2</f>
        <v>15005.824424624068</v>
      </c>
      <c r="BN4831" s="6">
        <f>SUM($R$5:V4833)-$AB$2</f>
        <v>25348.143319784143</v>
      </c>
      <c r="BO4831" s="6">
        <f>SUM($R$5:W4833)-$AB$2</f>
        <v>37758.925993975929</v>
      </c>
      <c r="BP4831" s="16"/>
    </row>
    <row r="4832" spans="1:68" x14ac:dyDescent="0.45">
      <c r="A4832" s="1">
        <v>2008</v>
      </c>
      <c r="B4832" s="1">
        <v>7</v>
      </c>
      <c r="C4832" s="1">
        <v>20</v>
      </c>
      <c r="D4832" s="1">
        <v>18</v>
      </c>
      <c r="E4832" s="1">
        <v>24.3</v>
      </c>
      <c r="F4832" s="1">
        <v>331.22</v>
      </c>
      <c r="G4832" s="4"/>
      <c r="H4832" s="4"/>
      <c r="Q4832" s="1">
        <v>15</v>
      </c>
      <c r="R4832" s="6">
        <f t="shared" si="6456"/>
        <v>0.49701359999999994</v>
      </c>
      <c r="S4832" s="6">
        <f t="shared" si="6457"/>
        <v>1.9284127679999996</v>
      </c>
      <c r="T4832" s="6">
        <f t="shared" si="6458"/>
        <v>4.8210319199999994</v>
      </c>
      <c r="U4832" s="6">
        <f t="shared" si="6459"/>
        <v>6.7494446879999996</v>
      </c>
      <c r="V4832" s="6">
        <f t="shared" si="6460"/>
        <v>9.6420638399999987</v>
      </c>
      <c r="W4832" s="6">
        <f t="shared" si="6461"/>
        <v>11.570476608</v>
      </c>
      <c r="X4832" s="17"/>
      <c r="Y4832" s="17"/>
      <c r="Z4832" s="17"/>
      <c r="AA4832" s="17"/>
      <c r="AB4832" s="17"/>
      <c r="AC4832" s="17"/>
      <c r="AE4832" s="16"/>
      <c r="AF4832" s="16"/>
      <c r="AG4832" s="16"/>
      <c r="AH4832" s="16"/>
      <c r="AI4832" s="16"/>
      <c r="AJ4832" s="16"/>
      <c r="AL4832" s="16"/>
      <c r="AM4832" s="16"/>
      <c r="AN4832" s="16"/>
      <c r="AO4832" s="16"/>
      <c r="AP4832" s="16"/>
      <c r="AQ4832" s="16"/>
      <c r="BI4832" s="1">
        <v>17</v>
      </c>
      <c r="BJ4832" s="6">
        <f>SUM($R$5:R4834)-$AB$2</f>
        <v>526.88809159999903</v>
      </c>
      <c r="BK4832" s="6">
        <f>SUM($R$5:S4834)-$AB$2</f>
        <v>2596.5551370080038</v>
      </c>
      <c r="BL4832" s="6">
        <f>SUM($R$5:T4834)-$AB$2</f>
        <v>7770.722750527998</v>
      </c>
      <c r="BM4832" s="6">
        <f>SUM($R$5:U4834)-$AB$2</f>
        <v>15014.557409456069</v>
      </c>
      <c r="BN4832" s="6">
        <f>SUM($R$5:V4834)-$AB$2</f>
        <v>25362.892636496141</v>
      </c>
      <c r="BO4832" s="6">
        <f>SUM($R$5:W4834)-$AB$2</f>
        <v>37780.894908943927</v>
      </c>
      <c r="BP4832" s="16"/>
    </row>
    <row r="4833" spans="1:68" x14ac:dyDescent="0.45">
      <c r="A4833" s="1">
        <v>2008</v>
      </c>
      <c r="B4833" s="1">
        <v>7</v>
      </c>
      <c r="C4833" s="1">
        <v>20</v>
      </c>
      <c r="D4833" s="1">
        <v>19</v>
      </c>
      <c r="E4833" s="1">
        <v>23</v>
      </c>
      <c r="F4833" s="1">
        <v>125.55</v>
      </c>
      <c r="G4833" s="4"/>
      <c r="H4833" s="4"/>
      <c r="Q4833" s="1">
        <v>16</v>
      </c>
      <c r="R4833" s="6">
        <f t="shared" si="6456"/>
        <v>0.41454339999999995</v>
      </c>
      <c r="S4833" s="6">
        <f t="shared" si="6457"/>
        <v>1.6084283919999998</v>
      </c>
      <c r="T4833" s="6">
        <f t="shared" si="6458"/>
        <v>4.0210709799999993</v>
      </c>
      <c r="U4833" s="6">
        <f t="shared" si="6459"/>
        <v>5.6294993719999997</v>
      </c>
      <c r="V4833" s="6">
        <f t="shared" si="6460"/>
        <v>8.0421419599999986</v>
      </c>
      <c r="W4833" s="6">
        <f t="shared" si="6461"/>
        <v>9.650570351999999</v>
      </c>
      <c r="X4833" s="17"/>
      <c r="Y4833" s="17"/>
      <c r="Z4833" s="17"/>
      <c r="AA4833" s="17"/>
      <c r="AB4833" s="17"/>
      <c r="AC4833" s="17"/>
      <c r="AE4833" s="16"/>
      <c r="AF4833" s="16"/>
      <c r="AG4833" s="16"/>
      <c r="AH4833" s="16"/>
      <c r="AI4833" s="16"/>
      <c r="AJ4833" s="16"/>
      <c r="AL4833" s="16"/>
      <c r="AM4833" s="16"/>
      <c r="AN4833" s="16"/>
      <c r="AO4833" s="16"/>
      <c r="AP4833" s="16"/>
      <c r="AQ4833" s="16"/>
      <c r="BI4833" s="1">
        <v>18</v>
      </c>
      <c r="BJ4833" s="6">
        <f>SUM($R$5:R4835)-$AB$2</f>
        <v>527.08019919999902</v>
      </c>
      <c r="BK4833" s="6">
        <f>SUM($R$5:S4835)-$AB$2</f>
        <v>2597.4926220960037</v>
      </c>
      <c r="BL4833" s="6">
        <f>SUM($R$5:T4835)-$AB$2</f>
        <v>7773.5236793359973</v>
      </c>
      <c r="BM4833" s="6">
        <f>SUM($R$5:U4835)-$AB$2</f>
        <v>15019.967159472068</v>
      </c>
      <c r="BN4833" s="6">
        <f>SUM($R$5:V4835)-$AB$2</f>
        <v>25372.029273952143</v>
      </c>
      <c r="BO4833" s="6">
        <f>SUM($R$5:W4835)-$AB$2</f>
        <v>37794.50381132793</v>
      </c>
      <c r="BP4833" s="16"/>
    </row>
    <row r="4834" spans="1:68" x14ac:dyDescent="0.45">
      <c r="A4834" s="1">
        <v>2008</v>
      </c>
      <c r="B4834" s="1">
        <v>7</v>
      </c>
      <c r="C4834" s="1">
        <v>20</v>
      </c>
      <c r="D4834" s="1">
        <v>20</v>
      </c>
      <c r="E4834" s="1">
        <v>21.6</v>
      </c>
      <c r="F4834" s="1">
        <v>0</v>
      </c>
      <c r="G4834" s="4"/>
      <c r="H4834" s="4"/>
      <c r="Q4834" s="1">
        <v>17</v>
      </c>
      <c r="R4834" s="6">
        <f t="shared" si="6456"/>
        <v>0.31012020000000001</v>
      </c>
      <c r="S4834" s="6">
        <f t="shared" si="6457"/>
        <v>1.203266376</v>
      </c>
      <c r="T4834" s="6">
        <f t="shared" si="6458"/>
        <v>3.00816594</v>
      </c>
      <c r="U4834" s="6">
        <f t="shared" si="6459"/>
        <v>4.2114323160000007</v>
      </c>
      <c r="V4834" s="6">
        <f t="shared" si="6460"/>
        <v>6.0163318800000001</v>
      </c>
      <c r="W4834" s="6">
        <f t="shared" si="6461"/>
        <v>7.2195982560000003</v>
      </c>
      <c r="X4834" s="17"/>
      <c r="Y4834" s="17"/>
      <c r="Z4834" s="17"/>
      <c r="AA4834" s="17"/>
      <c r="AB4834" s="17"/>
      <c r="AC4834" s="17"/>
      <c r="AE4834" s="16"/>
      <c r="AF4834" s="16"/>
      <c r="AG4834" s="16"/>
      <c r="AH4834" s="16"/>
      <c r="AI4834" s="16"/>
      <c r="AJ4834" s="16"/>
      <c r="AL4834" s="16"/>
      <c r="AM4834" s="16"/>
      <c r="AN4834" s="16"/>
      <c r="AO4834" s="16"/>
      <c r="AP4834" s="16"/>
      <c r="AQ4834" s="16"/>
      <c r="BI4834" s="1">
        <v>19</v>
      </c>
      <c r="BJ4834" s="6">
        <f>SUM($R$5:R4836)-$AB$2</f>
        <v>527.153018199999</v>
      </c>
      <c r="BK4834" s="6">
        <f>SUM($R$5:S4836)-$AB$2</f>
        <v>2597.8479788160039</v>
      </c>
      <c r="BL4834" s="6">
        <f>SUM($R$5:T4836)-$AB$2</f>
        <v>7774.5853803559967</v>
      </c>
      <c r="BM4834" s="6">
        <f>SUM($R$5:U4836)-$AB$2</f>
        <v>15022.017742512069</v>
      </c>
      <c r="BN4834" s="6">
        <f>SUM($R$5:V4836)-$AB$2</f>
        <v>25375.492545592144</v>
      </c>
      <c r="BO4834" s="6">
        <f>SUM($R$5:W4836)-$AB$2</f>
        <v>37799.662309287931</v>
      </c>
      <c r="BP4834" s="16"/>
    </row>
    <row r="4835" spans="1:68" x14ac:dyDescent="0.45">
      <c r="A4835" s="1">
        <v>2008</v>
      </c>
      <c r="B4835" s="1">
        <v>7</v>
      </c>
      <c r="C4835" s="1">
        <v>20</v>
      </c>
      <c r="D4835" s="1">
        <v>21</v>
      </c>
      <c r="E4835" s="1">
        <v>21</v>
      </c>
      <c r="F4835" s="1">
        <v>0</v>
      </c>
      <c r="G4835" s="4"/>
      <c r="H4835" s="4"/>
      <c r="Q4835" s="1">
        <v>18</v>
      </c>
      <c r="R4835" s="6">
        <f t="shared" si="6456"/>
        <v>0.19210759999999999</v>
      </c>
      <c r="S4835" s="6">
        <f t="shared" si="6457"/>
        <v>0.74537748799999992</v>
      </c>
      <c r="T4835" s="6">
        <f t="shared" si="6458"/>
        <v>1.8634437199999998</v>
      </c>
      <c r="U4835" s="6">
        <f t="shared" si="6459"/>
        <v>2.6088212079999997</v>
      </c>
      <c r="V4835" s="6">
        <f t="shared" si="6460"/>
        <v>3.7268874399999996</v>
      </c>
      <c r="W4835" s="6">
        <f t="shared" si="6461"/>
        <v>4.4722649279999995</v>
      </c>
      <c r="X4835" s="17"/>
      <c r="Y4835" s="17"/>
      <c r="Z4835" s="17"/>
      <c r="AA4835" s="17"/>
      <c r="AB4835" s="17"/>
      <c r="AC4835" s="17"/>
      <c r="AE4835" s="16"/>
      <c r="AF4835" s="16"/>
      <c r="AG4835" s="16"/>
      <c r="AH4835" s="16"/>
      <c r="AI4835" s="16"/>
      <c r="AJ4835" s="16"/>
      <c r="AL4835" s="16"/>
      <c r="AM4835" s="16"/>
      <c r="AN4835" s="16"/>
      <c r="AO4835" s="16"/>
      <c r="AP4835" s="16"/>
      <c r="AQ4835" s="16"/>
      <c r="BI4835" s="1">
        <v>20</v>
      </c>
      <c r="BJ4835" s="6">
        <f>SUM($R$5:R4837)-$AB$2</f>
        <v>527.153018199999</v>
      </c>
      <c r="BK4835" s="6">
        <f>SUM($R$5:S4837)-$AB$2</f>
        <v>2597.8479788160039</v>
      </c>
      <c r="BL4835" s="6">
        <f>SUM($R$5:T4837)-$AB$2</f>
        <v>7774.5853803559967</v>
      </c>
      <c r="BM4835" s="6">
        <f>SUM($R$5:U4837)-$AB$2</f>
        <v>15022.017742512069</v>
      </c>
      <c r="BN4835" s="6">
        <f>SUM($R$5:V4837)-$AB$2</f>
        <v>25375.492545592144</v>
      </c>
      <c r="BO4835" s="6">
        <f>SUM($R$5:W4837)-$AB$2</f>
        <v>37799.662309287931</v>
      </c>
      <c r="BP4835" s="16"/>
    </row>
    <row r="4836" spans="1:68" x14ac:dyDescent="0.45">
      <c r="A4836" s="1">
        <v>2008</v>
      </c>
      <c r="B4836" s="1">
        <v>7</v>
      </c>
      <c r="C4836" s="1">
        <v>20</v>
      </c>
      <c r="D4836" s="1">
        <v>22</v>
      </c>
      <c r="E4836" s="1">
        <v>20.7</v>
      </c>
      <c r="F4836" s="1">
        <v>0</v>
      </c>
      <c r="G4836" s="4"/>
      <c r="H4836" s="4"/>
      <c r="Q4836" s="1">
        <v>19</v>
      </c>
      <c r="R4836" s="6">
        <f t="shared" si="6456"/>
        <v>7.2818999999999995E-2</v>
      </c>
      <c r="S4836" s="6">
        <f t="shared" si="6457"/>
        <v>0.28253771999999994</v>
      </c>
      <c r="T4836" s="6">
        <f t="shared" si="6458"/>
        <v>0.70634429999999981</v>
      </c>
      <c r="U4836" s="6">
        <f t="shared" si="6459"/>
        <v>0.98888201999999992</v>
      </c>
      <c r="V4836" s="6">
        <f t="shared" si="6460"/>
        <v>1.4126885999999996</v>
      </c>
      <c r="W4836" s="6">
        <f t="shared" si="6461"/>
        <v>1.6952263199999997</v>
      </c>
      <c r="X4836" s="17"/>
      <c r="Y4836" s="17"/>
      <c r="Z4836" s="17"/>
      <c r="AA4836" s="17"/>
      <c r="AB4836" s="17"/>
      <c r="AC4836" s="17"/>
      <c r="AE4836" s="16"/>
      <c r="AF4836" s="16"/>
      <c r="AG4836" s="16"/>
      <c r="AH4836" s="16"/>
      <c r="AI4836" s="16"/>
      <c r="AJ4836" s="16"/>
      <c r="AL4836" s="16"/>
      <c r="AM4836" s="16"/>
      <c r="AN4836" s="16"/>
      <c r="AO4836" s="16"/>
      <c r="AP4836" s="16"/>
      <c r="AQ4836" s="16"/>
      <c r="BI4836" s="1">
        <v>21</v>
      </c>
      <c r="BJ4836" s="6">
        <f>SUM($R$5:R4838)-$AB$2</f>
        <v>527.153018199999</v>
      </c>
      <c r="BK4836" s="6">
        <f>SUM($R$5:S4838)-$AB$2</f>
        <v>2597.8479788160039</v>
      </c>
      <c r="BL4836" s="6">
        <f>SUM($R$5:T4838)-$AB$2</f>
        <v>7774.5853803559967</v>
      </c>
      <c r="BM4836" s="6">
        <f>SUM($R$5:U4838)-$AB$2</f>
        <v>15022.017742512069</v>
      </c>
      <c r="BN4836" s="6">
        <f>SUM($R$5:V4838)-$AB$2</f>
        <v>25375.492545592144</v>
      </c>
      <c r="BO4836" s="6">
        <f>SUM($R$5:W4838)-$AB$2</f>
        <v>37799.662309287931</v>
      </c>
      <c r="BP4836" s="16"/>
    </row>
    <row r="4837" spans="1:68" x14ac:dyDescent="0.45">
      <c r="A4837" s="1">
        <v>2008</v>
      </c>
      <c r="B4837" s="1">
        <v>7</v>
      </c>
      <c r="C4837" s="1">
        <v>20</v>
      </c>
      <c r="D4837" s="1">
        <v>23</v>
      </c>
      <c r="E4837" s="1">
        <v>20.3</v>
      </c>
      <c r="F4837" s="1">
        <v>0</v>
      </c>
      <c r="G4837" s="4"/>
      <c r="H4837" s="4"/>
      <c r="Q4837" s="1">
        <v>20</v>
      </c>
      <c r="R4837" s="6">
        <f t="shared" si="6456"/>
        <v>0</v>
      </c>
      <c r="S4837" s="6">
        <f t="shared" si="6457"/>
        <v>0</v>
      </c>
      <c r="T4837" s="6">
        <f t="shared" si="6458"/>
        <v>0</v>
      </c>
      <c r="U4837" s="6">
        <f t="shared" si="6459"/>
        <v>0</v>
      </c>
      <c r="V4837" s="6">
        <f t="shared" si="6460"/>
        <v>0</v>
      </c>
      <c r="W4837" s="6">
        <f t="shared" si="6461"/>
        <v>0</v>
      </c>
      <c r="X4837" s="17"/>
      <c r="Y4837" s="17"/>
      <c r="Z4837" s="17"/>
      <c r="AA4837" s="17"/>
      <c r="AB4837" s="17"/>
      <c r="AC4837" s="17"/>
      <c r="AE4837" s="16"/>
      <c r="AF4837" s="16"/>
      <c r="AG4837" s="16"/>
      <c r="AH4837" s="16"/>
      <c r="AI4837" s="16"/>
      <c r="AJ4837" s="16"/>
      <c r="AL4837" s="16"/>
      <c r="AM4837" s="16"/>
      <c r="AN4837" s="16"/>
      <c r="AO4837" s="16"/>
      <c r="AP4837" s="16"/>
      <c r="AQ4837" s="16"/>
      <c r="BI4837" s="1">
        <v>22</v>
      </c>
      <c r="BJ4837" s="6">
        <f>SUM($R$5:R4839)-$AB$2</f>
        <v>527.153018199999</v>
      </c>
      <c r="BK4837" s="6">
        <f>SUM($R$5:S4839)-$AB$2</f>
        <v>2597.8479788160039</v>
      </c>
      <c r="BL4837" s="6">
        <f>SUM($R$5:T4839)-$AB$2</f>
        <v>7774.5853803559967</v>
      </c>
      <c r="BM4837" s="6">
        <f>SUM($R$5:U4839)-$AB$2</f>
        <v>15022.017742512069</v>
      </c>
      <c r="BN4837" s="6">
        <f>SUM($R$5:V4839)-$AB$2</f>
        <v>25375.492545592144</v>
      </c>
      <c r="BO4837" s="6">
        <f>SUM($R$5:W4839)-$AB$2</f>
        <v>37799.662309287931</v>
      </c>
      <c r="BP4837" s="16"/>
    </row>
    <row r="4838" spans="1:68" x14ac:dyDescent="0.45">
      <c r="A4838" s="1">
        <v>2008</v>
      </c>
      <c r="B4838" s="1">
        <v>7</v>
      </c>
      <c r="C4838" s="1">
        <v>21</v>
      </c>
      <c r="D4838" s="1">
        <v>0</v>
      </c>
      <c r="E4838" s="1">
        <v>20.100000000000001</v>
      </c>
      <c r="F4838" s="1">
        <v>0</v>
      </c>
      <c r="G4838" s="4"/>
      <c r="H4838" s="4"/>
      <c r="Q4838" s="1">
        <v>21</v>
      </c>
      <c r="R4838" s="6">
        <f t="shared" si="6456"/>
        <v>0</v>
      </c>
      <c r="S4838" s="6">
        <f t="shared" si="6457"/>
        <v>0</v>
      </c>
      <c r="T4838" s="6">
        <f t="shared" si="6458"/>
        <v>0</v>
      </c>
      <c r="U4838" s="6">
        <f t="shared" si="6459"/>
        <v>0</v>
      </c>
      <c r="V4838" s="6">
        <f t="shared" si="6460"/>
        <v>0</v>
      </c>
      <c r="W4838" s="6">
        <f t="shared" si="6461"/>
        <v>0</v>
      </c>
      <c r="X4838" s="17"/>
      <c r="Y4838" s="17"/>
      <c r="Z4838" s="17"/>
      <c r="AA4838" s="17"/>
      <c r="AB4838" s="17"/>
      <c r="AC4838" s="17"/>
      <c r="AE4838" s="16"/>
      <c r="AF4838" s="16"/>
      <c r="AG4838" s="16"/>
      <c r="AH4838" s="16"/>
      <c r="AI4838" s="16"/>
      <c r="AJ4838" s="16"/>
      <c r="AL4838" s="16"/>
      <c r="AM4838" s="16"/>
      <c r="AN4838" s="16"/>
      <c r="AO4838" s="16"/>
      <c r="AP4838" s="16"/>
      <c r="AQ4838" s="16"/>
      <c r="BI4838" s="1">
        <v>23</v>
      </c>
      <c r="BJ4838" s="6">
        <f>SUM($R$5:R4840)-$AB$2</f>
        <v>527.153018199999</v>
      </c>
      <c r="BK4838" s="6">
        <f>SUM($R$5:S4840)-$AB$2</f>
        <v>2597.8479788160039</v>
      </c>
      <c r="BL4838" s="6">
        <f>SUM($R$5:T4840)-$AB$2</f>
        <v>7774.5853803559967</v>
      </c>
      <c r="BM4838" s="6">
        <f>SUM($R$5:U4840)-$AB$2</f>
        <v>15022.017742512069</v>
      </c>
      <c r="BN4838" s="6">
        <f>SUM($R$5:V4840)-$AB$2</f>
        <v>25375.492545592144</v>
      </c>
      <c r="BO4838" s="6">
        <f>SUM($R$5:W4840)-$AB$2</f>
        <v>37799.662309287931</v>
      </c>
      <c r="BP4838" s="16"/>
    </row>
    <row r="4839" spans="1:68" x14ac:dyDescent="0.45">
      <c r="A4839" s="1">
        <v>2008</v>
      </c>
      <c r="B4839" s="1">
        <v>7</v>
      </c>
      <c r="C4839" s="1">
        <v>21</v>
      </c>
      <c r="D4839" s="1">
        <v>1</v>
      </c>
      <c r="E4839" s="1">
        <v>19.8</v>
      </c>
      <c r="F4839" s="1">
        <v>0</v>
      </c>
      <c r="G4839" s="4"/>
      <c r="H4839" s="4"/>
      <c r="Q4839" s="1">
        <v>22</v>
      </c>
      <c r="R4839" s="6">
        <f t="shared" si="6456"/>
        <v>0</v>
      </c>
      <c r="S4839" s="6">
        <f t="shared" si="6457"/>
        <v>0</v>
      </c>
      <c r="T4839" s="6">
        <f t="shared" si="6458"/>
        <v>0</v>
      </c>
      <c r="U4839" s="6">
        <f t="shared" si="6459"/>
        <v>0</v>
      </c>
      <c r="V4839" s="6">
        <f t="shared" si="6460"/>
        <v>0</v>
      </c>
      <c r="W4839" s="6">
        <f t="shared" si="6461"/>
        <v>0</v>
      </c>
      <c r="X4839" s="17"/>
      <c r="Y4839" s="17"/>
      <c r="Z4839" s="17"/>
      <c r="AA4839" s="17"/>
      <c r="AB4839" s="17"/>
      <c r="AC4839" s="17"/>
      <c r="AE4839" s="16"/>
      <c r="AF4839" s="16"/>
      <c r="AG4839" s="16"/>
      <c r="AH4839" s="16"/>
      <c r="AI4839" s="16"/>
      <c r="AJ4839" s="16"/>
      <c r="AL4839" s="16"/>
      <c r="AM4839" s="16"/>
      <c r="AN4839" s="16"/>
      <c r="AO4839" s="16"/>
      <c r="AP4839" s="16"/>
      <c r="AQ4839" s="16"/>
      <c r="BI4839" s="1">
        <v>0</v>
      </c>
      <c r="BJ4839" s="6">
        <f t="shared" ref="BJ4839" si="6492">R4841-$AB$2</f>
        <v>-6.53125</v>
      </c>
      <c r="BK4839" s="6">
        <f t="shared" ref="BK4839" si="6493">S4841-$AB$2</f>
        <v>-6.53125</v>
      </c>
      <c r="BL4839" s="6">
        <f t="shared" ref="BL4839" si="6494">T4841-$AB$2</f>
        <v>-6.53125</v>
      </c>
      <c r="BM4839" s="6">
        <f t="shared" ref="BM4839" si="6495">U4841-$AB$2</f>
        <v>-6.53125</v>
      </c>
      <c r="BN4839" s="6">
        <f t="shared" ref="BN4839" si="6496">V4841-$AB$2</f>
        <v>-6.53125</v>
      </c>
      <c r="BO4839" s="6">
        <f t="shared" ref="BO4839" si="6497">W4841-$AB$2</f>
        <v>-6.53125</v>
      </c>
      <c r="BP4839" s="16">
        <v>203</v>
      </c>
    </row>
    <row r="4840" spans="1:68" x14ac:dyDescent="0.45">
      <c r="A4840" s="1">
        <v>2008</v>
      </c>
      <c r="B4840" s="1">
        <v>7</v>
      </c>
      <c r="C4840" s="1">
        <v>21</v>
      </c>
      <c r="D4840" s="1">
        <v>2</v>
      </c>
      <c r="E4840" s="1">
        <v>19.7</v>
      </c>
      <c r="F4840" s="1">
        <v>0</v>
      </c>
      <c r="G4840" s="4"/>
      <c r="H4840" s="4"/>
      <c r="Q4840" s="1">
        <v>23</v>
      </c>
      <c r="R4840" s="6">
        <f t="shared" si="6456"/>
        <v>0</v>
      </c>
      <c r="S4840" s="6">
        <f t="shared" si="6457"/>
        <v>0</v>
      </c>
      <c r="T4840" s="6">
        <f t="shared" si="6458"/>
        <v>0</v>
      </c>
      <c r="U4840" s="6">
        <f t="shared" si="6459"/>
        <v>0</v>
      </c>
      <c r="V4840" s="6">
        <f t="shared" si="6460"/>
        <v>0</v>
      </c>
      <c r="W4840" s="6">
        <f t="shared" si="6461"/>
        <v>0</v>
      </c>
      <c r="X4840" s="17"/>
      <c r="Y4840" s="17"/>
      <c r="Z4840" s="17"/>
      <c r="AA4840" s="17"/>
      <c r="AB4840" s="17"/>
      <c r="AC4840" s="17"/>
      <c r="AE4840" s="16"/>
      <c r="AF4840" s="16"/>
      <c r="AG4840" s="16"/>
      <c r="AH4840" s="16"/>
      <c r="AI4840" s="16"/>
      <c r="AJ4840" s="16"/>
      <c r="AL4840" s="16"/>
      <c r="AM4840" s="16"/>
      <c r="AN4840" s="16"/>
      <c r="AO4840" s="16"/>
      <c r="AP4840" s="16"/>
      <c r="AQ4840" s="16"/>
      <c r="BI4840" s="1">
        <v>1</v>
      </c>
      <c r="BJ4840" s="6">
        <f>SUM($R$5:R4842)-$AB$2</f>
        <v>527.153018199999</v>
      </c>
      <c r="BK4840" s="6">
        <f>SUM($R$5:S4842)-$AB$2</f>
        <v>2597.8479788160039</v>
      </c>
      <c r="BL4840" s="6">
        <f>SUM($R$5:T4842)-$AB$2</f>
        <v>7774.5853803559967</v>
      </c>
      <c r="BM4840" s="6">
        <f>SUM($R$5:U4842)-$AB$2</f>
        <v>15022.017742512069</v>
      </c>
      <c r="BN4840" s="6">
        <f>SUM($R$5:V4842)-$AB$2</f>
        <v>25375.492545592144</v>
      </c>
      <c r="BO4840" s="6">
        <f>SUM($R$5:W4842)-$AB$2</f>
        <v>37799.662309287931</v>
      </c>
      <c r="BP4840" s="16"/>
    </row>
    <row r="4841" spans="1:68" x14ac:dyDescent="0.45">
      <c r="A4841" s="1">
        <v>2008</v>
      </c>
      <c r="B4841" s="1">
        <v>7</v>
      </c>
      <c r="C4841" s="1">
        <v>21</v>
      </c>
      <c r="D4841" s="1">
        <v>3</v>
      </c>
      <c r="E4841" s="1">
        <v>19.5</v>
      </c>
      <c r="F4841" s="1">
        <v>0</v>
      </c>
      <c r="G4841" s="4"/>
      <c r="H4841" s="4"/>
      <c r="Q4841" s="1">
        <v>0</v>
      </c>
      <c r="R4841" s="6">
        <f t="shared" si="6456"/>
        <v>0</v>
      </c>
      <c r="S4841" s="6">
        <f t="shared" si="6457"/>
        <v>0</v>
      </c>
      <c r="T4841" s="6">
        <f t="shared" si="6458"/>
        <v>0</v>
      </c>
      <c r="U4841" s="6">
        <f t="shared" si="6459"/>
        <v>0</v>
      </c>
      <c r="V4841" s="6">
        <f t="shared" si="6460"/>
        <v>0</v>
      </c>
      <c r="W4841" s="6">
        <f t="shared" si="6461"/>
        <v>0</v>
      </c>
      <c r="X4841" s="17"/>
      <c r="Y4841" s="17"/>
      <c r="Z4841" s="17"/>
      <c r="AA4841" s="17"/>
      <c r="AB4841" s="17"/>
      <c r="AC4841" s="17"/>
      <c r="AE4841" s="16"/>
      <c r="AF4841" s="16"/>
      <c r="AG4841" s="16"/>
      <c r="AH4841" s="16"/>
      <c r="AI4841" s="16"/>
      <c r="AJ4841" s="16"/>
      <c r="AL4841" s="16"/>
      <c r="AM4841" s="16"/>
      <c r="AN4841" s="16"/>
      <c r="AO4841" s="16"/>
      <c r="AP4841" s="16"/>
      <c r="AQ4841" s="16"/>
      <c r="BI4841" s="1">
        <v>2</v>
      </c>
      <c r="BJ4841" s="6">
        <f>SUM($R$5:R4843)-$AB$2</f>
        <v>527.153018199999</v>
      </c>
      <c r="BK4841" s="6">
        <f>SUM($R$5:S4843)-$AB$2</f>
        <v>2597.8479788160039</v>
      </c>
      <c r="BL4841" s="6">
        <f>SUM($R$5:T4843)-$AB$2</f>
        <v>7774.5853803559967</v>
      </c>
      <c r="BM4841" s="6">
        <f>SUM($R$5:U4843)-$AB$2</f>
        <v>15022.017742512069</v>
      </c>
      <c r="BN4841" s="6">
        <f>SUM($R$5:V4843)-$AB$2</f>
        <v>25375.492545592144</v>
      </c>
      <c r="BO4841" s="6">
        <f>SUM($R$5:W4843)-$AB$2</f>
        <v>37799.662309287931</v>
      </c>
      <c r="BP4841" s="16"/>
    </row>
    <row r="4842" spans="1:68" x14ac:dyDescent="0.45">
      <c r="A4842" s="1">
        <v>2008</v>
      </c>
      <c r="B4842" s="1">
        <v>7</v>
      </c>
      <c r="C4842" s="1">
        <v>21</v>
      </c>
      <c r="D4842" s="1">
        <v>4</v>
      </c>
      <c r="E4842" s="1">
        <v>19.399999999999999</v>
      </c>
      <c r="F4842" s="1">
        <v>0</v>
      </c>
      <c r="G4842" s="4"/>
      <c r="H4842" s="4"/>
      <c r="Q4842" s="1">
        <v>1</v>
      </c>
      <c r="R4842" s="6">
        <f t="shared" si="6456"/>
        <v>0</v>
      </c>
      <c r="S4842" s="6">
        <f t="shared" si="6457"/>
        <v>0</v>
      </c>
      <c r="T4842" s="6">
        <f t="shared" si="6458"/>
        <v>0</v>
      </c>
      <c r="U4842" s="6">
        <f t="shared" si="6459"/>
        <v>0</v>
      </c>
      <c r="V4842" s="6">
        <f t="shared" si="6460"/>
        <v>0</v>
      </c>
      <c r="W4842" s="6">
        <f t="shared" si="6461"/>
        <v>0</v>
      </c>
      <c r="X4842" s="17"/>
      <c r="Y4842" s="17"/>
      <c r="Z4842" s="17"/>
      <c r="AA4842" s="17"/>
      <c r="AB4842" s="17"/>
      <c r="AC4842" s="17"/>
      <c r="AE4842" s="16"/>
      <c r="AF4842" s="16"/>
      <c r="AG4842" s="16"/>
      <c r="AH4842" s="16"/>
      <c r="AI4842" s="16"/>
      <c r="AJ4842" s="16"/>
      <c r="AL4842" s="16"/>
      <c r="AM4842" s="16"/>
      <c r="AN4842" s="16"/>
      <c r="AO4842" s="16"/>
      <c r="AP4842" s="16"/>
      <c r="AQ4842" s="16"/>
      <c r="BI4842" s="1">
        <v>3</v>
      </c>
      <c r="BJ4842" s="6">
        <f>SUM($R$5:R4844)-$AB$2</f>
        <v>527.153018199999</v>
      </c>
      <c r="BK4842" s="6">
        <f>SUM($R$5:S4844)-$AB$2</f>
        <v>2597.8479788160039</v>
      </c>
      <c r="BL4842" s="6">
        <f>SUM($R$5:T4844)-$AB$2</f>
        <v>7774.5853803559967</v>
      </c>
      <c r="BM4842" s="6">
        <f>SUM($R$5:U4844)-$AB$2</f>
        <v>15022.017742512069</v>
      </c>
      <c r="BN4842" s="6">
        <f>SUM($R$5:V4844)-$AB$2</f>
        <v>25375.492545592144</v>
      </c>
      <c r="BO4842" s="6">
        <f>SUM($R$5:W4844)-$AB$2</f>
        <v>37799.662309287931</v>
      </c>
      <c r="BP4842" s="16"/>
    </row>
    <row r="4843" spans="1:68" x14ac:dyDescent="0.45">
      <c r="A4843" s="1">
        <v>2008</v>
      </c>
      <c r="B4843" s="1">
        <v>7</v>
      </c>
      <c r="C4843" s="1">
        <v>21</v>
      </c>
      <c r="D4843" s="1">
        <v>5</v>
      </c>
      <c r="E4843" s="1">
        <v>19.3</v>
      </c>
      <c r="F4843" s="1">
        <v>0</v>
      </c>
      <c r="G4843" s="4"/>
      <c r="H4843" s="4"/>
      <c r="Q4843" s="1">
        <v>2</v>
      </c>
      <c r="R4843" s="6">
        <f t="shared" si="6456"/>
        <v>0</v>
      </c>
      <c r="S4843" s="6">
        <f t="shared" si="6457"/>
        <v>0</v>
      </c>
      <c r="T4843" s="6">
        <f t="shared" si="6458"/>
        <v>0</v>
      </c>
      <c r="U4843" s="6">
        <f t="shared" si="6459"/>
        <v>0</v>
      </c>
      <c r="V4843" s="6">
        <f t="shared" si="6460"/>
        <v>0</v>
      </c>
      <c r="W4843" s="6">
        <f t="shared" si="6461"/>
        <v>0</v>
      </c>
      <c r="X4843" s="17"/>
      <c r="Y4843" s="17"/>
      <c r="Z4843" s="17"/>
      <c r="AA4843" s="17"/>
      <c r="AB4843" s="17"/>
      <c r="AC4843" s="17"/>
      <c r="AE4843" s="16"/>
      <c r="AF4843" s="16"/>
      <c r="AG4843" s="16"/>
      <c r="AH4843" s="16"/>
      <c r="AI4843" s="16"/>
      <c r="AJ4843" s="16"/>
      <c r="AL4843" s="16"/>
      <c r="AM4843" s="16"/>
      <c r="AN4843" s="16"/>
      <c r="AO4843" s="16"/>
      <c r="AP4843" s="16"/>
      <c r="AQ4843" s="16"/>
      <c r="BI4843" s="1">
        <v>4</v>
      </c>
      <c r="BJ4843" s="6">
        <f>SUM($R$5:R4845)-$AB$2</f>
        <v>527.153018199999</v>
      </c>
      <c r="BK4843" s="6">
        <f>SUM($R$5:S4845)-$AB$2</f>
        <v>2597.8479788160039</v>
      </c>
      <c r="BL4843" s="6">
        <f>SUM($R$5:T4845)-$AB$2</f>
        <v>7774.5853803559967</v>
      </c>
      <c r="BM4843" s="6">
        <f>SUM($R$5:U4845)-$AB$2</f>
        <v>15022.017742512069</v>
      </c>
      <c r="BN4843" s="6">
        <f>SUM($R$5:V4845)-$AB$2</f>
        <v>25375.492545592144</v>
      </c>
      <c r="BO4843" s="6">
        <f>SUM($R$5:W4845)-$AB$2</f>
        <v>37799.662309287931</v>
      </c>
      <c r="BP4843" s="16"/>
    </row>
    <row r="4844" spans="1:68" x14ac:dyDescent="0.45">
      <c r="A4844" s="1">
        <v>2008</v>
      </c>
      <c r="B4844" s="1">
        <v>7</v>
      </c>
      <c r="C4844" s="1">
        <v>21</v>
      </c>
      <c r="D4844" s="1">
        <v>6</v>
      </c>
      <c r="E4844" s="1">
        <v>19.2</v>
      </c>
      <c r="F4844" s="1">
        <v>7.81</v>
      </c>
      <c r="G4844" s="4"/>
      <c r="H4844" s="4"/>
      <c r="Q4844" s="1">
        <v>3</v>
      </c>
      <c r="R4844" s="6">
        <f t="shared" si="6456"/>
        <v>0</v>
      </c>
      <c r="S4844" s="6">
        <f t="shared" si="6457"/>
        <v>0</v>
      </c>
      <c r="T4844" s="6">
        <f t="shared" si="6458"/>
        <v>0</v>
      </c>
      <c r="U4844" s="6">
        <f t="shared" si="6459"/>
        <v>0</v>
      </c>
      <c r="V4844" s="6">
        <f t="shared" si="6460"/>
        <v>0</v>
      </c>
      <c r="W4844" s="6">
        <f t="shared" si="6461"/>
        <v>0</v>
      </c>
      <c r="X4844" s="17"/>
      <c r="Y4844" s="17"/>
      <c r="Z4844" s="17"/>
      <c r="AA4844" s="17"/>
      <c r="AB4844" s="17"/>
      <c r="AC4844" s="17"/>
      <c r="AE4844" s="16"/>
      <c r="AF4844" s="16"/>
      <c r="AG4844" s="16"/>
      <c r="AH4844" s="16"/>
      <c r="AI4844" s="16"/>
      <c r="AJ4844" s="16"/>
      <c r="AL4844" s="16"/>
      <c r="AM4844" s="16"/>
      <c r="AN4844" s="16"/>
      <c r="AO4844" s="16"/>
      <c r="AP4844" s="16"/>
      <c r="AQ4844" s="16"/>
      <c r="BI4844" s="1">
        <v>5</v>
      </c>
      <c r="BJ4844" s="6">
        <f>SUM($R$5:R4846)-$AB$2</f>
        <v>527.153018199999</v>
      </c>
      <c r="BK4844" s="6">
        <f>SUM($R$5:S4846)-$AB$2</f>
        <v>2597.8479788160039</v>
      </c>
      <c r="BL4844" s="6">
        <f>SUM($R$5:T4846)-$AB$2</f>
        <v>7774.5853803559967</v>
      </c>
      <c r="BM4844" s="6">
        <f>SUM($R$5:U4846)-$AB$2</f>
        <v>15022.017742512069</v>
      </c>
      <c r="BN4844" s="6">
        <f>SUM($R$5:V4846)-$AB$2</f>
        <v>25375.492545592144</v>
      </c>
      <c r="BO4844" s="6">
        <f>SUM($R$5:W4846)-$AB$2</f>
        <v>37799.662309287931</v>
      </c>
      <c r="BP4844" s="16"/>
    </row>
    <row r="4845" spans="1:68" x14ac:dyDescent="0.45">
      <c r="A4845" s="1">
        <v>2008</v>
      </c>
      <c r="B4845" s="1">
        <v>7</v>
      </c>
      <c r="C4845" s="1">
        <v>21</v>
      </c>
      <c r="D4845" s="1">
        <v>7</v>
      </c>
      <c r="E4845" s="1">
        <v>19.8</v>
      </c>
      <c r="F4845" s="1">
        <v>180.21</v>
      </c>
      <c r="G4845" s="4"/>
      <c r="H4845" s="4"/>
      <c r="Q4845" s="1">
        <v>4</v>
      </c>
      <c r="R4845" s="6">
        <f t="shared" si="6456"/>
        <v>0</v>
      </c>
      <c r="S4845" s="6">
        <f t="shared" si="6457"/>
        <v>0</v>
      </c>
      <c r="T4845" s="6">
        <f t="shared" si="6458"/>
        <v>0</v>
      </c>
      <c r="U4845" s="6">
        <f t="shared" si="6459"/>
        <v>0</v>
      </c>
      <c r="V4845" s="6">
        <f t="shared" si="6460"/>
        <v>0</v>
      </c>
      <c r="W4845" s="6">
        <f t="shared" si="6461"/>
        <v>0</v>
      </c>
      <c r="X4845" s="17"/>
      <c r="Y4845" s="17"/>
      <c r="Z4845" s="17"/>
      <c r="AA4845" s="17"/>
      <c r="AB4845" s="17"/>
      <c r="AC4845" s="17"/>
      <c r="AE4845" s="16"/>
      <c r="AF4845" s="16"/>
      <c r="AG4845" s="16"/>
      <c r="AH4845" s="16"/>
      <c r="AI4845" s="16"/>
      <c r="AJ4845" s="16"/>
      <c r="AL4845" s="16"/>
      <c r="AM4845" s="16"/>
      <c r="AN4845" s="16"/>
      <c r="AO4845" s="16"/>
      <c r="AP4845" s="16"/>
      <c r="AQ4845" s="16"/>
      <c r="BI4845" s="1">
        <v>6</v>
      </c>
      <c r="BJ4845" s="6">
        <f>SUM($R$5:R4847)-$AB$2</f>
        <v>527.157547999999</v>
      </c>
      <c r="BK4845" s="6">
        <f>SUM($R$5:S4847)-$AB$2</f>
        <v>2597.870084240004</v>
      </c>
      <c r="BL4845" s="6">
        <f>SUM($R$5:T4847)-$AB$2</f>
        <v>7774.6514248399963</v>
      </c>
      <c r="BM4845" s="6">
        <f>SUM($R$5:U4847)-$AB$2</f>
        <v>15022.14530168007</v>
      </c>
      <c r="BN4845" s="6">
        <f>SUM($R$5:V4847)-$AB$2</f>
        <v>25375.707982880143</v>
      </c>
      <c r="BO4845" s="6">
        <f>SUM($R$5:W4847)-$AB$2</f>
        <v>37799.983200319926</v>
      </c>
      <c r="BP4845" s="16"/>
    </row>
    <row r="4846" spans="1:68" x14ac:dyDescent="0.45">
      <c r="A4846" s="1">
        <v>2008</v>
      </c>
      <c r="B4846" s="1">
        <v>7</v>
      </c>
      <c r="C4846" s="1">
        <v>21</v>
      </c>
      <c r="D4846" s="1">
        <v>8</v>
      </c>
      <c r="E4846" s="1">
        <v>21.3</v>
      </c>
      <c r="F4846" s="1">
        <v>389.98</v>
      </c>
      <c r="G4846" s="4"/>
      <c r="H4846" s="4"/>
      <c r="Q4846" s="1">
        <v>5</v>
      </c>
      <c r="R4846" s="6">
        <f t="shared" si="6456"/>
        <v>0</v>
      </c>
      <c r="S4846" s="6">
        <f t="shared" si="6457"/>
        <v>0</v>
      </c>
      <c r="T4846" s="6">
        <f t="shared" si="6458"/>
        <v>0</v>
      </c>
      <c r="U4846" s="6">
        <f t="shared" si="6459"/>
        <v>0</v>
      </c>
      <c r="V4846" s="6">
        <f t="shared" si="6460"/>
        <v>0</v>
      </c>
      <c r="W4846" s="6">
        <f t="shared" si="6461"/>
        <v>0</v>
      </c>
      <c r="X4846" s="17"/>
      <c r="Y4846" s="17"/>
      <c r="Z4846" s="17"/>
      <c r="AA4846" s="17"/>
      <c r="AB4846" s="17"/>
      <c r="AC4846" s="17"/>
      <c r="AE4846" s="16"/>
      <c r="AF4846" s="16"/>
      <c r="AG4846" s="16"/>
      <c r="AH4846" s="16"/>
      <c r="AI4846" s="16"/>
      <c r="AJ4846" s="16"/>
      <c r="AL4846" s="16"/>
      <c r="AM4846" s="16"/>
      <c r="AN4846" s="16"/>
      <c r="AO4846" s="16"/>
      <c r="AP4846" s="16"/>
      <c r="AQ4846" s="16"/>
      <c r="BI4846" s="1">
        <v>7</v>
      </c>
      <c r="BJ4846" s="6">
        <f>SUM($R$5:R4848)-$AB$2</f>
        <v>527.26206979999904</v>
      </c>
      <c r="BK4846" s="6">
        <f>SUM($R$5:S4848)-$AB$2</f>
        <v>2598.3801506240038</v>
      </c>
      <c r="BL4846" s="6">
        <f>SUM($R$5:T4848)-$AB$2</f>
        <v>7776.1753526839966</v>
      </c>
      <c r="BM4846" s="6">
        <f>SUM($R$5:U4848)-$AB$2</f>
        <v>15025.08863556807</v>
      </c>
      <c r="BN4846" s="6">
        <f>SUM($R$5:V4848)-$AB$2</f>
        <v>25380.679039688141</v>
      </c>
      <c r="BO4846" s="6">
        <f>SUM($R$5:W4848)-$AB$2</f>
        <v>37807.387524631922</v>
      </c>
      <c r="BP4846" s="16"/>
    </row>
    <row r="4847" spans="1:68" x14ac:dyDescent="0.45">
      <c r="A4847" s="1">
        <v>2008</v>
      </c>
      <c r="B4847" s="1">
        <v>7</v>
      </c>
      <c r="C4847" s="1">
        <v>21</v>
      </c>
      <c r="D4847" s="1">
        <v>9</v>
      </c>
      <c r="E4847" s="1">
        <v>22.5</v>
      </c>
      <c r="F4847" s="1">
        <v>590.92999999999995</v>
      </c>
      <c r="G4847" s="4"/>
      <c r="H4847" s="4"/>
      <c r="Q4847" s="1">
        <v>6</v>
      </c>
      <c r="R4847" s="6">
        <f t="shared" si="6456"/>
        <v>4.5297999999999996E-3</v>
      </c>
      <c r="S4847" s="6">
        <f t="shared" si="6457"/>
        <v>1.7575623999999998E-2</v>
      </c>
      <c r="T4847" s="6">
        <f t="shared" si="6458"/>
        <v>4.3939059999999995E-2</v>
      </c>
      <c r="U4847" s="6">
        <f t="shared" si="6459"/>
        <v>6.1514683999999993E-2</v>
      </c>
      <c r="V4847" s="6">
        <f t="shared" si="6460"/>
        <v>8.787811999999999E-2</v>
      </c>
      <c r="W4847" s="6">
        <f t="shared" si="6461"/>
        <v>0.105453744</v>
      </c>
      <c r="X4847" s="17"/>
      <c r="Y4847" s="17"/>
      <c r="Z4847" s="17"/>
      <c r="AA4847" s="17"/>
      <c r="AB4847" s="17"/>
      <c r="AC4847" s="17"/>
      <c r="AE4847" s="16"/>
      <c r="AF4847" s="16"/>
      <c r="AG4847" s="16"/>
      <c r="AH4847" s="16"/>
      <c r="AI4847" s="16"/>
      <c r="AJ4847" s="16"/>
      <c r="AL4847" s="16"/>
      <c r="AM4847" s="16"/>
      <c r="AN4847" s="16"/>
      <c r="AO4847" s="16"/>
      <c r="AP4847" s="16"/>
      <c r="AQ4847" s="16"/>
      <c r="BI4847" s="1">
        <v>8</v>
      </c>
      <c r="BJ4847" s="6">
        <f>SUM($R$5:R4849)-$AB$2</f>
        <v>527.488258199999</v>
      </c>
      <c r="BK4847" s="6">
        <f>SUM($R$5:S4849)-$AB$2</f>
        <v>2599.4839500160037</v>
      </c>
      <c r="BL4847" s="6">
        <f>SUM($R$5:T4849)-$AB$2</f>
        <v>7779.4731795559965</v>
      </c>
      <c r="BM4847" s="6">
        <f>SUM($R$5:U4849)-$AB$2</f>
        <v>15031.45810091207</v>
      </c>
      <c r="BN4847" s="6">
        <f>SUM($R$5:V4849)-$AB$2</f>
        <v>25391.43655999214</v>
      </c>
      <c r="BO4847" s="6">
        <f>SUM($R$5:W4849)-$AB$2</f>
        <v>37823.410710887925</v>
      </c>
      <c r="BP4847" s="16"/>
    </row>
    <row r="4848" spans="1:68" x14ac:dyDescent="0.45">
      <c r="A4848" s="1">
        <v>2008</v>
      </c>
      <c r="B4848" s="1">
        <v>7</v>
      </c>
      <c r="C4848" s="1">
        <v>21</v>
      </c>
      <c r="D4848" s="1">
        <v>10</v>
      </c>
      <c r="E4848" s="1">
        <v>23.8</v>
      </c>
      <c r="F4848" s="1">
        <v>763.57</v>
      </c>
      <c r="G4848" s="4"/>
      <c r="H4848" s="4"/>
      <c r="Q4848" s="1">
        <v>7</v>
      </c>
      <c r="R4848" s="6">
        <f t="shared" si="6456"/>
        <v>0.1045218</v>
      </c>
      <c r="S4848" s="6">
        <f t="shared" si="6457"/>
        <v>0.40554458399999999</v>
      </c>
      <c r="T4848" s="6">
        <f t="shared" si="6458"/>
        <v>1.01386146</v>
      </c>
      <c r="U4848" s="6">
        <f t="shared" si="6459"/>
        <v>1.419406044</v>
      </c>
      <c r="V4848" s="6">
        <f t="shared" si="6460"/>
        <v>2.02772292</v>
      </c>
      <c r="W4848" s="6">
        <f t="shared" si="6461"/>
        <v>2.4332675039999998</v>
      </c>
      <c r="X4848" s="17"/>
      <c r="Y4848" s="17"/>
      <c r="Z4848" s="17"/>
      <c r="AA4848" s="17"/>
      <c r="AB4848" s="17"/>
      <c r="AC4848" s="17"/>
      <c r="AE4848" s="16"/>
      <c r="AF4848" s="16"/>
      <c r="AG4848" s="16"/>
      <c r="AH4848" s="16"/>
      <c r="AI4848" s="16"/>
      <c r="AJ4848" s="16"/>
      <c r="AL4848" s="16"/>
      <c r="AM4848" s="16"/>
      <c r="AN4848" s="16"/>
      <c r="AO4848" s="16"/>
      <c r="AP4848" s="16"/>
      <c r="AQ4848" s="16"/>
      <c r="BI4848" s="1">
        <v>9</v>
      </c>
      <c r="BJ4848" s="6">
        <f>SUM($R$5:R4850)-$AB$2</f>
        <v>527.83099759999902</v>
      </c>
      <c r="BK4848" s="6">
        <f>SUM($R$5:S4850)-$AB$2</f>
        <v>2601.1565182880036</v>
      </c>
      <c r="BL4848" s="6">
        <f>SUM($R$5:T4850)-$AB$2</f>
        <v>7784.4703200079966</v>
      </c>
      <c r="BM4848" s="6">
        <f>SUM($R$5:U4850)-$AB$2</f>
        <v>15041.109642416068</v>
      </c>
      <c r="BN4848" s="6">
        <f>SUM($R$5:V4850)-$AB$2</f>
        <v>25407.73724585614</v>
      </c>
      <c r="BO4848" s="6">
        <f>SUM($R$5:W4850)-$AB$2</f>
        <v>37847.690369983931</v>
      </c>
      <c r="BP4848" s="16"/>
    </row>
    <row r="4849" spans="1:68" x14ac:dyDescent="0.45">
      <c r="A4849" s="1">
        <v>2008</v>
      </c>
      <c r="B4849" s="1">
        <v>7</v>
      </c>
      <c r="C4849" s="1">
        <v>21</v>
      </c>
      <c r="D4849" s="1">
        <v>11</v>
      </c>
      <c r="E4849" s="1">
        <v>25.3</v>
      </c>
      <c r="F4849" s="1">
        <v>894.32</v>
      </c>
      <c r="G4849" s="4"/>
      <c r="H4849" s="4"/>
      <c r="Q4849" s="1">
        <v>8</v>
      </c>
      <c r="R4849" s="6">
        <f t="shared" si="6456"/>
        <v>0.22618840000000001</v>
      </c>
      <c r="S4849" s="6">
        <f t="shared" si="6457"/>
        <v>0.87761099200000003</v>
      </c>
      <c r="T4849" s="6">
        <f t="shared" si="6458"/>
        <v>2.1940274799999999</v>
      </c>
      <c r="U4849" s="6">
        <f t="shared" si="6459"/>
        <v>3.0716384720000001</v>
      </c>
      <c r="V4849" s="6">
        <f t="shared" si="6460"/>
        <v>4.3880549599999998</v>
      </c>
      <c r="W4849" s="6">
        <f t="shared" si="6461"/>
        <v>5.265665952</v>
      </c>
      <c r="X4849" s="17"/>
      <c r="Y4849" s="17"/>
      <c r="Z4849" s="17"/>
      <c r="AA4849" s="17"/>
      <c r="AB4849" s="17"/>
      <c r="AC4849" s="17"/>
      <c r="AE4849" s="16"/>
      <c r="AF4849" s="16"/>
      <c r="AG4849" s="16"/>
      <c r="AH4849" s="16"/>
      <c r="AI4849" s="16"/>
      <c r="AJ4849" s="16"/>
      <c r="AL4849" s="16"/>
      <c r="AM4849" s="16"/>
      <c r="AN4849" s="16"/>
      <c r="AO4849" s="16"/>
      <c r="AP4849" s="16"/>
      <c r="AQ4849" s="16"/>
      <c r="BI4849" s="1">
        <v>10</v>
      </c>
      <c r="BJ4849" s="6">
        <f>SUM($R$5:R4851)-$AB$2</f>
        <v>528.27386819999901</v>
      </c>
      <c r="BK4849" s="6">
        <f>SUM($R$5:S4851)-$AB$2</f>
        <v>2603.3177268160034</v>
      </c>
      <c r="BL4849" s="6">
        <f>SUM($R$5:T4851)-$AB$2</f>
        <v>7790.9273733559967</v>
      </c>
      <c r="BM4849" s="6">
        <f>SUM($R$5:U4851)-$AB$2</f>
        <v>15053.580878512068</v>
      </c>
      <c r="BN4849" s="6">
        <f>SUM($R$5:V4851)-$AB$2</f>
        <v>25428.800171592142</v>
      </c>
      <c r="BO4849" s="6">
        <f>SUM($R$5:W4851)-$AB$2</f>
        <v>37879.063323287934</v>
      </c>
      <c r="BP4849" s="16"/>
    </row>
    <row r="4850" spans="1:68" x14ac:dyDescent="0.45">
      <c r="A4850" s="1">
        <v>2008</v>
      </c>
      <c r="B4850" s="1">
        <v>7</v>
      </c>
      <c r="C4850" s="1">
        <v>21</v>
      </c>
      <c r="D4850" s="1">
        <v>12</v>
      </c>
      <c r="E4850" s="1">
        <v>27.8</v>
      </c>
      <c r="F4850" s="1">
        <v>970.14</v>
      </c>
      <c r="G4850" s="4"/>
      <c r="H4850" s="4"/>
      <c r="Q4850" s="1">
        <v>9</v>
      </c>
      <c r="R4850" s="6">
        <f t="shared" si="6456"/>
        <v>0.34273939999999992</v>
      </c>
      <c r="S4850" s="6">
        <f t="shared" si="6457"/>
        <v>1.3298288719999996</v>
      </c>
      <c r="T4850" s="6">
        <f t="shared" si="6458"/>
        <v>3.3245721799999992</v>
      </c>
      <c r="U4850" s="6">
        <f t="shared" si="6459"/>
        <v>4.654401051999999</v>
      </c>
      <c r="V4850" s="6">
        <f t="shared" si="6460"/>
        <v>6.6491443599999984</v>
      </c>
      <c r="W4850" s="6">
        <f t="shared" si="6461"/>
        <v>7.9789732319999986</v>
      </c>
      <c r="X4850" s="17"/>
      <c r="Y4850" s="17"/>
      <c r="Z4850" s="17"/>
      <c r="AA4850" s="17"/>
      <c r="AB4850" s="17"/>
      <c r="AC4850" s="17"/>
      <c r="AE4850" s="16"/>
      <c r="AF4850" s="16"/>
      <c r="AG4850" s="16"/>
      <c r="AH4850" s="16"/>
      <c r="AI4850" s="16"/>
      <c r="AJ4850" s="16"/>
      <c r="AL4850" s="16"/>
      <c r="AM4850" s="16"/>
      <c r="AN4850" s="16"/>
      <c r="AO4850" s="16"/>
      <c r="AP4850" s="16"/>
      <c r="AQ4850" s="16"/>
      <c r="BI4850" s="1">
        <v>11</v>
      </c>
      <c r="BJ4850" s="6">
        <f>SUM($R$5:R4852)-$AB$2</f>
        <v>528.79257379999899</v>
      </c>
      <c r="BK4850" s="6">
        <f>SUM($R$5:S4852)-$AB$2</f>
        <v>2605.8490101440034</v>
      </c>
      <c r="BL4850" s="6">
        <f>SUM($R$5:T4852)-$AB$2</f>
        <v>7798.4901010039976</v>
      </c>
      <c r="BM4850" s="6">
        <f>SUM($R$5:U4852)-$AB$2</f>
        <v>15068.187628208068</v>
      </c>
      <c r="BN4850" s="6">
        <f>SUM($R$5:V4852)-$AB$2</f>
        <v>25453.469809928145</v>
      </c>
      <c r="BO4850" s="6">
        <f>SUM($R$5:W4852)-$AB$2</f>
        <v>37915.808427991928</v>
      </c>
      <c r="BP4850" s="16"/>
    </row>
    <row r="4851" spans="1:68" x14ac:dyDescent="0.45">
      <c r="A4851" s="1">
        <v>2008</v>
      </c>
      <c r="B4851" s="1">
        <v>7</v>
      </c>
      <c r="C4851" s="1">
        <v>21</v>
      </c>
      <c r="D4851" s="1">
        <v>13</v>
      </c>
      <c r="E4851" s="1">
        <v>28.7</v>
      </c>
      <c r="F4851" s="1">
        <v>990.88</v>
      </c>
      <c r="G4851" s="4"/>
      <c r="H4851" s="4"/>
      <c r="Q4851" s="1">
        <v>10</v>
      </c>
      <c r="R4851" s="6">
        <f t="shared" si="6456"/>
        <v>0.4428706</v>
      </c>
      <c r="S4851" s="6">
        <f t="shared" si="6457"/>
        <v>1.7183379280000002</v>
      </c>
      <c r="T4851" s="6">
        <f t="shared" si="6458"/>
        <v>4.2958448200000001</v>
      </c>
      <c r="U4851" s="6">
        <f t="shared" si="6459"/>
        <v>6.0141827480000005</v>
      </c>
      <c r="V4851" s="6">
        <f t="shared" si="6460"/>
        <v>8.5916896400000002</v>
      </c>
      <c r="W4851" s="6">
        <f t="shared" si="6461"/>
        <v>10.310027568000001</v>
      </c>
      <c r="X4851" s="17"/>
      <c r="Y4851" s="17"/>
      <c r="Z4851" s="17"/>
      <c r="AA4851" s="17"/>
      <c r="AB4851" s="17"/>
      <c r="AC4851" s="17"/>
      <c r="AE4851" s="16"/>
      <c r="AF4851" s="16"/>
      <c r="AG4851" s="16"/>
      <c r="AH4851" s="16"/>
      <c r="AI4851" s="16"/>
      <c r="AJ4851" s="16"/>
      <c r="AL4851" s="16"/>
      <c r="AM4851" s="16"/>
      <c r="AN4851" s="16"/>
      <c r="AO4851" s="16"/>
      <c r="AP4851" s="16"/>
      <c r="AQ4851" s="16"/>
      <c r="BI4851" s="1">
        <v>12</v>
      </c>
      <c r="BJ4851" s="6">
        <f t="shared" ref="BJ4851" si="6498">R4853-$AB$2</f>
        <v>-5.9685687999999999</v>
      </c>
      <c r="BK4851" s="6">
        <f t="shared" ref="BK4851" si="6499">S4853-$AB$2</f>
        <v>-4.348046944</v>
      </c>
      <c r="BL4851" s="6">
        <f t="shared" ref="BL4851" si="6500">T4853-$AB$2</f>
        <v>-1.0732423600000001</v>
      </c>
      <c r="BM4851" s="6">
        <f t="shared" ref="BM4851" si="6501">U4853-$AB$2</f>
        <v>1.1099606959999999</v>
      </c>
      <c r="BN4851" s="6">
        <f t="shared" ref="BN4851" si="6502">V4853-$AB$2</f>
        <v>4.3847652799999999</v>
      </c>
      <c r="BO4851" s="6">
        <f t="shared" ref="BO4851" si="6503">W4853-$AB$2</f>
        <v>6.5679683359999999</v>
      </c>
      <c r="BP4851" s="16"/>
    </row>
    <row r="4852" spans="1:68" x14ac:dyDescent="0.45">
      <c r="A4852" s="1">
        <v>2008</v>
      </c>
      <c r="B4852" s="1">
        <v>7</v>
      </c>
      <c r="C4852" s="1">
        <v>21</v>
      </c>
      <c r="D4852" s="1">
        <v>14</v>
      </c>
      <c r="E4852" s="1">
        <v>28.7</v>
      </c>
      <c r="F4852" s="1">
        <v>952.11</v>
      </c>
      <c r="G4852" s="4"/>
      <c r="H4852" s="4"/>
      <c r="Q4852" s="1">
        <v>11</v>
      </c>
      <c r="R4852" s="6">
        <f t="shared" si="6456"/>
        <v>0.51870559999999999</v>
      </c>
      <c r="S4852" s="6">
        <f t="shared" si="6457"/>
        <v>2.0125777280000001</v>
      </c>
      <c r="T4852" s="6">
        <f t="shared" si="6458"/>
        <v>5.0314443199999994</v>
      </c>
      <c r="U4852" s="6">
        <f t="shared" si="6459"/>
        <v>7.0440220479999995</v>
      </c>
      <c r="V4852" s="6">
        <f t="shared" si="6460"/>
        <v>10.062888639999999</v>
      </c>
      <c r="W4852" s="6">
        <f t="shared" si="6461"/>
        <v>12.075466368000001</v>
      </c>
      <c r="X4852" s="17"/>
      <c r="Y4852" s="17"/>
      <c r="Z4852" s="17"/>
      <c r="AA4852" s="17"/>
      <c r="AB4852" s="17"/>
      <c r="AC4852" s="17"/>
      <c r="AE4852" s="16"/>
      <c r="AF4852" s="16"/>
      <c r="AG4852" s="16"/>
      <c r="AH4852" s="16"/>
      <c r="AI4852" s="16"/>
      <c r="AJ4852" s="16"/>
      <c r="AL4852" s="16"/>
      <c r="AM4852" s="16"/>
      <c r="AN4852" s="16"/>
      <c r="AO4852" s="16"/>
      <c r="AP4852" s="16"/>
      <c r="AQ4852" s="16"/>
      <c r="BI4852" s="1">
        <v>13</v>
      </c>
      <c r="BJ4852" s="6">
        <f>SUM($R$5:R4854)-$AB$2</f>
        <v>529.92996539999899</v>
      </c>
      <c r="BK4852" s="6">
        <f>SUM($R$5:S4854)-$AB$2</f>
        <v>2611.3994811520033</v>
      </c>
      <c r="BL4852" s="6">
        <f>SUM($R$5:T4854)-$AB$2</f>
        <v>7815.0732705319979</v>
      </c>
      <c r="BM4852" s="6">
        <f>SUM($R$5:U4854)-$AB$2</f>
        <v>15100.216575664066</v>
      </c>
      <c r="BN4852" s="6">
        <f>SUM($R$5:V4854)-$AB$2</f>
        <v>25507.564154424148</v>
      </c>
      <c r="BO4852" s="6">
        <f>SUM($R$5:W4854)-$AB$2</f>
        <v>37996.381248935926</v>
      </c>
      <c r="BP4852" s="16"/>
    </row>
    <row r="4853" spans="1:68" x14ac:dyDescent="0.45">
      <c r="A4853" s="1">
        <v>2008</v>
      </c>
      <c r="B4853" s="1">
        <v>7</v>
      </c>
      <c r="C4853" s="1">
        <v>21</v>
      </c>
      <c r="D4853" s="1">
        <v>15</v>
      </c>
      <c r="E4853" s="1">
        <v>29</v>
      </c>
      <c r="F4853" s="1">
        <v>858.08</v>
      </c>
      <c r="G4853" s="4"/>
      <c r="H4853" s="4"/>
      <c r="Q4853" s="1">
        <v>12</v>
      </c>
      <c r="R4853" s="6">
        <f t="shared" si="6456"/>
        <v>0.56268119999999999</v>
      </c>
      <c r="S4853" s="6">
        <f t="shared" si="6457"/>
        <v>2.183203056</v>
      </c>
      <c r="T4853" s="6">
        <f t="shared" si="6458"/>
        <v>5.4580076399999999</v>
      </c>
      <c r="U4853" s="6">
        <f t="shared" si="6459"/>
        <v>7.6412106959999999</v>
      </c>
      <c r="V4853" s="6">
        <f t="shared" si="6460"/>
        <v>10.91601528</v>
      </c>
      <c r="W4853" s="6">
        <f t="shared" si="6461"/>
        <v>13.099218336</v>
      </c>
      <c r="X4853" s="17">
        <f t="shared" ref="X4853" si="6504">SUM(R4853:R4877)-$Z$2</f>
        <v>0.13910679999999953</v>
      </c>
      <c r="Y4853" s="17">
        <f t="shared" ref="Y4853" si="6505">SUM(S4853:S4877)-$Z$2</f>
        <v>15.587734383999996</v>
      </c>
      <c r="Z4853" s="17">
        <f t="shared" ref="Z4853" si="6506">SUM(T4853:T4877)-$Z$2</f>
        <v>46.806835959999994</v>
      </c>
      <c r="AA4853" s="17">
        <f t="shared" ref="AA4853" si="6507">SUM(U4853:U4877)-$Z$2</f>
        <v>67.619570343999996</v>
      </c>
      <c r="AB4853" s="17">
        <f t="shared" ref="AB4853" si="6508">SUM(V4853:V4877)-$Z$2</f>
        <v>98.838671919999996</v>
      </c>
      <c r="AC4853" s="17">
        <f t="shared" ref="AC4853" si="6509">SUM(W4853:W4877)-$Z$2</f>
        <v>119.65140630399998</v>
      </c>
      <c r="AE4853" s="16">
        <f t="shared" ref="AE4853" si="6510">IF(X4853&gt;0,1,0)</f>
        <v>1</v>
      </c>
      <c r="AF4853" s="16">
        <f t="shared" ref="AF4853" si="6511">IF(Y4853&gt;0,1,0)</f>
        <v>1</v>
      </c>
      <c r="AG4853" s="16">
        <f t="shared" ref="AG4853" si="6512">IF(Z4853&gt;0,1,0)</f>
        <v>1</v>
      </c>
      <c r="AH4853" s="16">
        <f t="shared" ref="AH4853" si="6513">IF(AA4853&gt;0,1,0)</f>
        <v>1</v>
      </c>
      <c r="AI4853" s="16">
        <f t="shared" ref="AI4853" si="6514">IF(AB4853&gt;0,1,0)</f>
        <v>1</v>
      </c>
      <c r="AJ4853" s="16">
        <f t="shared" ref="AJ4853" si="6515">IF(AC4853&gt;0,1,0)</f>
        <v>1</v>
      </c>
      <c r="AL4853" s="16">
        <f t="shared" ref="AL4853" si="6516">IF(X4853&lt;0,ABS(X4853*$AP$1),0)</f>
        <v>0</v>
      </c>
      <c r="AM4853" s="16">
        <f t="shared" ref="AM4853" si="6517">IF(Y4853&lt;0,ABS(Y4853*$AP$1),0)</f>
        <v>0</v>
      </c>
      <c r="AN4853" s="16">
        <f t="shared" ref="AN4853" si="6518">IF(Z4853&lt;0,ABS(Z4853*$AP$1),0)</f>
        <v>0</v>
      </c>
      <c r="AO4853" s="16">
        <f t="shared" ref="AO4853" si="6519">IF(AA4853&lt;0,ABS(AA4853*$AP$1),0)</f>
        <v>0</v>
      </c>
      <c r="AP4853" s="16">
        <f t="shared" ref="AP4853" si="6520">IF(AB4853&lt;0,ABS(AB4853*$AP$1),0)</f>
        <v>0</v>
      </c>
      <c r="AQ4853" s="16">
        <f t="shared" ref="AQ4853" si="6521">IF(AC4853&lt;0,ABS(AC4853*$AP$1),0)</f>
        <v>0</v>
      </c>
      <c r="BI4853" s="1">
        <v>14</v>
      </c>
      <c r="BJ4853" s="6">
        <f>SUM($R$5:R4855)-$AB$2</f>
        <v>530.48218919999897</v>
      </c>
      <c r="BK4853" s="6">
        <f>SUM($R$5:S4855)-$AB$2</f>
        <v>2614.0943332960032</v>
      </c>
      <c r="BL4853" s="6">
        <f>SUM($R$5:T4855)-$AB$2</f>
        <v>7823.1246935359977</v>
      </c>
      <c r="BM4853" s="6">
        <f>SUM($R$5:U4855)-$AB$2</f>
        <v>15115.767197872065</v>
      </c>
      <c r="BN4853" s="6">
        <f>SUM($R$5:V4855)-$AB$2</f>
        <v>25533.827918352152</v>
      </c>
      <c r="BO4853" s="6">
        <f>SUM($R$5:W4855)-$AB$2</f>
        <v>38035.500782927928</v>
      </c>
      <c r="BP4853" s="16"/>
    </row>
    <row r="4854" spans="1:68" x14ac:dyDescent="0.45">
      <c r="A4854" s="1">
        <v>2008</v>
      </c>
      <c r="B4854" s="1">
        <v>7</v>
      </c>
      <c r="C4854" s="1">
        <v>21</v>
      </c>
      <c r="D4854" s="1">
        <v>16</v>
      </c>
      <c r="E4854" s="1">
        <v>29.4</v>
      </c>
      <c r="F4854" s="1">
        <v>715.07</v>
      </c>
      <c r="G4854" s="4"/>
      <c r="H4854" s="4"/>
      <c r="Q4854" s="1">
        <v>13</v>
      </c>
      <c r="R4854" s="6">
        <f t="shared" si="6456"/>
        <v>0.57471039999999995</v>
      </c>
      <c r="S4854" s="6">
        <f t="shared" si="6457"/>
        <v>2.2298763519999998</v>
      </c>
      <c r="T4854" s="6">
        <f t="shared" si="6458"/>
        <v>5.5746908799999995</v>
      </c>
      <c r="U4854" s="6">
        <f t="shared" si="6459"/>
        <v>7.8045672319999992</v>
      </c>
      <c r="V4854" s="6">
        <f t="shared" si="6460"/>
        <v>11.149381759999999</v>
      </c>
      <c r="W4854" s="6">
        <f t="shared" si="6461"/>
        <v>13.379258111999999</v>
      </c>
      <c r="X4854" s="17"/>
      <c r="Y4854" s="17"/>
      <c r="Z4854" s="17"/>
      <c r="AA4854" s="17"/>
      <c r="AB4854" s="17"/>
      <c r="AC4854" s="17"/>
      <c r="AE4854" s="16"/>
      <c r="AF4854" s="16"/>
      <c r="AG4854" s="16"/>
      <c r="AH4854" s="16"/>
      <c r="AI4854" s="16"/>
      <c r="AJ4854" s="16"/>
      <c r="AL4854" s="16"/>
      <c r="AM4854" s="16"/>
      <c r="AN4854" s="16"/>
      <c r="AO4854" s="16"/>
      <c r="AP4854" s="16"/>
      <c r="AQ4854" s="16"/>
      <c r="BI4854" s="1">
        <v>15</v>
      </c>
      <c r="BJ4854" s="6">
        <f>SUM($R$5:R4856)-$AB$2</f>
        <v>530.97987559999899</v>
      </c>
      <c r="BK4854" s="6">
        <f>SUM($R$5:S4856)-$AB$2</f>
        <v>2616.5230429280032</v>
      </c>
      <c r="BL4854" s="6">
        <f>SUM($R$5:T4856)-$AB$2</f>
        <v>7830.3809612479981</v>
      </c>
      <c r="BM4854" s="6">
        <f>SUM($R$5:U4856)-$AB$2</f>
        <v>15129.782046896065</v>
      </c>
      <c r="BN4854" s="6">
        <f>SUM($R$5:V4856)-$AB$2</f>
        <v>25557.497883536147</v>
      </c>
      <c r="BO4854" s="6">
        <f>SUM($R$5:W4856)-$AB$2</f>
        <v>38070.756887503921</v>
      </c>
      <c r="BP4854" s="16"/>
    </row>
    <row r="4855" spans="1:68" x14ac:dyDescent="0.45">
      <c r="A4855" s="1">
        <v>2008</v>
      </c>
      <c r="B4855" s="1">
        <v>7</v>
      </c>
      <c r="C4855" s="1">
        <v>21</v>
      </c>
      <c r="D4855" s="1">
        <v>17</v>
      </c>
      <c r="E4855" s="1">
        <v>27.9</v>
      </c>
      <c r="F4855" s="1">
        <v>534.38</v>
      </c>
      <c r="G4855" s="4"/>
      <c r="H4855" s="4"/>
      <c r="Q4855" s="1">
        <v>14</v>
      </c>
      <c r="R4855" s="6">
        <f t="shared" si="6456"/>
        <v>0.55222379999999993</v>
      </c>
      <c r="S4855" s="6">
        <f t="shared" si="6457"/>
        <v>2.1426283439999998</v>
      </c>
      <c r="T4855" s="6">
        <f t="shared" si="6458"/>
        <v>5.3565708599999997</v>
      </c>
      <c r="U4855" s="6">
        <f t="shared" si="6459"/>
        <v>7.499199204</v>
      </c>
      <c r="V4855" s="6">
        <f t="shared" si="6460"/>
        <v>10.713141719999999</v>
      </c>
      <c r="W4855" s="6">
        <f t="shared" si="6461"/>
        <v>12.855770064</v>
      </c>
      <c r="X4855" s="17"/>
      <c r="Y4855" s="17"/>
      <c r="Z4855" s="17"/>
      <c r="AA4855" s="17"/>
      <c r="AB4855" s="17"/>
      <c r="AC4855" s="17"/>
      <c r="AE4855" s="16"/>
      <c r="AF4855" s="16"/>
      <c r="AG4855" s="16"/>
      <c r="AH4855" s="16"/>
      <c r="AI4855" s="16"/>
      <c r="AJ4855" s="16"/>
      <c r="AL4855" s="16"/>
      <c r="AM4855" s="16"/>
      <c r="AN4855" s="16"/>
      <c r="AO4855" s="16"/>
      <c r="AP4855" s="16"/>
      <c r="AQ4855" s="16"/>
      <c r="BI4855" s="1">
        <v>16</v>
      </c>
      <c r="BJ4855" s="6">
        <f>SUM($R$5:R4857)-$AB$2</f>
        <v>531.39461619999895</v>
      </c>
      <c r="BK4855" s="6">
        <f>SUM($R$5:S4857)-$AB$2</f>
        <v>2618.5469770560035</v>
      </c>
      <c r="BL4855" s="6">
        <f>SUM($R$5:T4857)-$AB$2</f>
        <v>7836.4278791959987</v>
      </c>
      <c r="BM4855" s="6">
        <f>SUM($R$5:U4857)-$AB$2</f>
        <v>15141.461142192064</v>
      </c>
      <c r="BN4855" s="6">
        <f>SUM($R$5:V4857)-$AB$2</f>
        <v>25577.222946472146</v>
      </c>
      <c r="BO4855" s="6">
        <f>SUM($R$5:W4857)-$AB$2</f>
        <v>38100.137111607917</v>
      </c>
      <c r="BP4855" s="16"/>
    </row>
    <row r="4856" spans="1:68" x14ac:dyDescent="0.45">
      <c r="A4856" s="1">
        <v>2008</v>
      </c>
      <c r="B4856" s="1">
        <v>7</v>
      </c>
      <c r="C4856" s="1">
        <v>21</v>
      </c>
      <c r="D4856" s="1">
        <v>18</v>
      </c>
      <c r="E4856" s="1">
        <v>25.5</v>
      </c>
      <c r="F4856" s="1">
        <v>330.03</v>
      </c>
      <c r="G4856" s="4"/>
      <c r="H4856" s="4"/>
      <c r="Q4856" s="1">
        <v>15</v>
      </c>
      <c r="R4856" s="6">
        <f t="shared" si="6456"/>
        <v>0.49768639999999997</v>
      </c>
      <c r="S4856" s="6">
        <f t="shared" si="6457"/>
        <v>1.931023232</v>
      </c>
      <c r="T4856" s="6">
        <f t="shared" si="6458"/>
        <v>4.8275580800000002</v>
      </c>
      <c r="U4856" s="6">
        <f t="shared" si="6459"/>
        <v>6.7585813120000005</v>
      </c>
      <c r="V4856" s="6">
        <f t="shared" si="6460"/>
        <v>9.6551161600000004</v>
      </c>
      <c r="W4856" s="6">
        <f t="shared" si="6461"/>
        <v>11.586139392000002</v>
      </c>
      <c r="X4856" s="17"/>
      <c r="Y4856" s="17"/>
      <c r="Z4856" s="17"/>
      <c r="AA4856" s="17"/>
      <c r="AB4856" s="17"/>
      <c r="AC4856" s="17"/>
      <c r="AE4856" s="16"/>
      <c r="AF4856" s="16"/>
      <c r="AG4856" s="16"/>
      <c r="AH4856" s="16"/>
      <c r="AI4856" s="16"/>
      <c r="AJ4856" s="16"/>
      <c r="AL4856" s="16"/>
      <c r="AM4856" s="16"/>
      <c r="AN4856" s="16"/>
      <c r="AO4856" s="16"/>
      <c r="AP4856" s="16"/>
      <c r="AQ4856" s="16"/>
      <c r="BI4856" s="1">
        <v>17</v>
      </c>
      <c r="BJ4856" s="6">
        <f>SUM($R$5:R4858)-$AB$2</f>
        <v>531.70455659999891</v>
      </c>
      <c r="BK4856" s="6">
        <f>SUM($R$5:S4858)-$AB$2</f>
        <v>2620.0594862080034</v>
      </c>
      <c r="BL4856" s="6">
        <f>SUM($R$5:T4858)-$AB$2</f>
        <v>7840.9468102279989</v>
      </c>
      <c r="BM4856" s="6">
        <f>SUM($R$5:U4858)-$AB$2</f>
        <v>15150.189063856064</v>
      </c>
      <c r="BN4856" s="6">
        <f>SUM($R$5:V4858)-$AB$2</f>
        <v>25591.963711896144</v>
      </c>
      <c r="BO4856" s="6">
        <f>SUM($R$5:W4858)-$AB$2</f>
        <v>38122.093289543925</v>
      </c>
      <c r="BP4856" s="16"/>
    </row>
    <row r="4857" spans="1:68" x14ac:dyDescent="0.45">
      <c r="A4857" s="1">
        <v>2008</v>
      </c>
      <c r="B4857" s="1">
        <v>7</v>
      </c>
      <c r="C4857" s="1">
        <v>21</v>
      </c>
      <c r="D4857" s="1">
        <v>19</v>
      </c>
      <c r="E4857" s="1">
        <v>23.7</v>
      </c>
      <c r="F4857" s="1">
        <v>123.82</v>
      </c>
      <c r="G4857" s="4"/>
      <c r="H4857" s="4"/>
      <c r="Q4857" s="1">
        <v>16</v>
      </c>
      <c r="R4857" s="6">
        <f t="shared" si="6456"/>
        <v>0.41474059999999996</v>
      </c>
      <c r="S4857" s="6">
        <f t="shared" si="6457"/>
        <v>1.6091935279999998</v>
      </c>
      <c r="T4857" s="6">
        <f t="shared" si="6458"/>
        <v>4.0229838199999994</v>
      </c>
      <c r="U4857" s="6">
        <f t="shared" si="6459"/>
        <v>5.632177347999999</v>
      </c>
      <c r="V4857" s="6">
        <f t="shared" si="6460"/>
        <v>8.0459676399999989</v>
      </c>
      <c r="W4857" s="6">
        <f t="shared" si="6461"/>
        <v>9.6551611680000011</v>
      </c>
      <c r="X4857" s="17"/>
      <c r="Y4857" s="17"/>
      <c r="Z4857" s="17"/>
      <c r="AA4857" s="17"/>
      <c r="AB4857" s="17"/>
      <c r="AC4857" s="17"/>
      <c r="AE4857" s="16"/>
      <c r="AF4857" s="16"/>
      <c r="AG4857" s="16"/>
      <c r="AH4857" s="16"/>
      <c r="AI4857" s="16"/>
      <c r="AJ4857" s="16"/>
      <c r="AL4857" s="16"/>
      <c r="AM4857" s="16"/>
      <c r="AN4857" s="16"/>
      <c r="AO4857" s="16"/>
      <c r="AP4857" s="16"/>
      <c r="AQ4857" s="16"/>
      <c r="BI4857" s="1">
        <v>18</v>
      </c>
      <c r="BJ4857" s="6">
        <f>SUM($R$5:R4859)-$AB$2</f>
        <v>531.89597399999889</v>
      </c>
      <c r="BK4857" s="6">
        <f>SUM($R$5:S4859)-$AB$2</f>
        <v>2620.9936031200032</v>
      </c>
      <c r="BL4857" s="6">
        <f>SUM($R$5:T4859)-$AB$2</f>
        <v>7843.7376759199997</v>
      </c>
      <c r="BM4857" s="6">
        <f>SUM($R$5:U4859)-$AB$2</f>
        <v>15155.579377840062</v>
      </c>
      <c r="BN4857" s="6">
        <f>SUM($R$5:V4859)-$AB$2</f>
        <v>25601.067523440142</v>
      </c>
      <c r="BO4857" s="6">
        <f>SUM($R$5:W4859)-$AB$2</f>
        <v>38135.653298159923</v>
      </c>
      <c r="BP4857" s="16"/>
    </row>
    <row r="4858" spans="1:68" x14ac:dyDescent="0.45">
      <c r="A4858" s="1">
        <v>2008</v>
      </c>
      <c r="B4858" s="1">
        <v>7</v>
      </c>
      <c r="C4858" s="1">
        <v>21</v>
      </c>
      <c r="D4858" s="1">
        <v>20</v>
      </c>
      <c r="E4858" s="1">
        <v>22.1</v>
      </c>
      <c r="F4858" s="1">
        <v>0</v>
      </c>
      <c r="G4858" s="4"/>
      <c r="H4858" s="4"/>
      <c r="Q4858" s="1">
        <v>17</v>
      </c>
      <c r="R4858" s="6">
        <f t="shared" si="6456"/>
        <v>0.30994039999999995</v>
      </c>
      <c r="S4858" s="6">
        <f t="shared" si="6457"/>
        <v>1.2025687519999997</v>
      </c>
      <c r="T4858" s="6">
        <f t="shared" si="6458"/>
        <v>3.0064218799999995</v>
      </c>
      <c r="U4858" s="6">
        <f t="shared" si="6459"/>
        <v>4.208990631999999</v>
      </c>
      <c r="V4858" s="6">
        <f t="shared" si="6460"/>
        <v>6.0128437599999991</v>
      </c>
      <c r="W4858" s="6">
        <f t="shared" si="6461"/>
        <v>7.2154125119999986</v>
      </c>
      <c r="X4858" s="17"/>
      <c r="Y4858" s="17"/>
      <c r="Z4858" s="17"/>
      <c r="AA4858" s="17"/>
      <c r="AB4858" s="17"/>
      <c r="AC4858" s="17"/>
      <c r="AE4858" s="16"/>
      <c r="AF4858" s="16"/>
      <c r="AG4858" s="16"/>
      <c r="AH4858" s="16"/>
      <c r="AI4858" s="16"/>
      <c r="AJ4858" s="16"/>
      <c r="AL4858" s="16"/>
      <c r="AM4858" s="16"/>
      <c r="AN4858" s="16"/>
      <c r="AO4858" s="16"/>
      <c r="AP4858" s="16"/>
      <c r="AQ4858" s="16"/>
      <c r="BI4858" s="1">
        <v>19</v>
      </c>
      <c r="BJ4858" s="6">
        <f>SUM($R$5:R4860)-$AB$2</f>
        <v>531.96778959999892</v>
      </c>
      <c r="BK4858" s="6">
        <f>SUM($R$5:S4860)-$AB$2</f>
        <v>2621.3440632480028</v>
      </c>
      <c r="BL4858" s="6">
        <f>SUM($R$5:T4860)-$AB$2</f>
        <v>7844.7847473679994</v>
      </c>
      <c r="BM4858" s="6">
        <f>SUM($R$5:U4860)-$AB$2</f>
        <v>15157.601705136061</v>
      </c>
      <c r="BN4858" s="6">
        <f>SUM($R$5:V4860)-$AB$2</f>
        <v>25604.483073376141</v>
      </c>
      <c r="BO4858" s="6">
        <f>SUM($R$5:W4860)-$AB$2</f>
        <v>38140.740715263928</v>
      </c>
      <c r="BP4858" s="16"/>
    </row>
    <row r="4859" spans="1:68" x14ac:dyDescent="0.45">
      <c r="A4859" s="1">
        <v>2008</v>
      </c>
      <c r="B4859" s="1">
        <v>7</v>
      </c>
      <c r="C4859" s="1">
        <v>21</v>
      </c>
      <c r="D4859" s="1">
        <v>21</v>
      </c>
      <c r="E4859" s="1">
        <v>21.6</v>
      </c>
      <c r="F4859" s="1">
        <v>0</v>
      </c>
      <c r="G4859" s="4"/>
      <c r="H4859" s="4"/>
      <c r="Q4859" s="1">
        <v>18</v>
      </c>
      <c r="R4859" s="6">
        <f t="shared" si="6456"/>
        <v>0.19141739999999996</v>
      </c>
      <c r="S4859" s="6">
        <f t="shared" si="6457"/>
        <v>0.74269951199999984</v>
      </c>
      <c r="T4859" s="6">
        <f t="shared" si="6458"/>
        <v>1.8567487799999995</v>
      </c>
      <c r="U4859" s="6">
        <f t="shared" si="6459"/>
        <v>2.5994482919999995</v>
      </c>
      <c r="V4859" s="6">
        <f t="shared" si="6460"/>
        <v>3.7134975599999991</v>
      </c>
      <c r="W4859" s="6">
        <f t="shared" si="6461"/>
        <v>4.4561970719999993</v>
      </c>
      <c r="X4859" s="17"/>
      <c r="Y4859" s="17"/>
      <c r="Z4859" s="17"/>
      <c r="AA4859" s="17"/>
      <c r="AB4859" s="17"/>
      <c r="AC4859" s="17"/>
      <c r="AE4859" s="16"/>
      <c r="AF4859" s="16"/>
      <c r="AG4859" s="16"/>
      <c r="AH4859" s="16"/>
      <c r="AI4859" s="16"/>
      <c r="AJ4859" s="16"/>
      <c r="AL4859" s="16"/>
      <c r="AM4859" s="16"/>
      <c r="AN4859" s="16"/>
      <c r="AO4859" s="16"/>
      <c r="AP4859" s="16"/>
      <c r="AQ4859" s="16"/>
      <c r="BI4859" s="1">
        <v>20</v>
      </c>
      <c r="BJ4859" s="6">
        <f>SUM($R$5:R4861)-$AB$2</f>
        <v>531.96778959999892</v>
      </c>
      <c r="BK4859" s="6">
        <f>SUM($R$5:S4861)-$AB$2</f>
        <v>2621.3440632480028</v>
      </c>
      <c r="BL4859" s="6">
        <f>SUM($R$5:T4861)-$AB$2</f>
        <v>7844.7847473679994</v>
      </c>
      <c r="BM4859" s="6">
        <f>SUM($R$5:U4861)-$AB$2</f>
        <v>15157.601705136061</v>
      </c>
      <c r="BN4859" s="6">
        <f>SUM($R$5:V4861)-$AB$2</f>
        <v>25604.483073376141</v>
      </c>
      <c r="BO4859" s="6">
        <f>SUM($R$5:W4861)-$AB$2</f>
        <v>38140.740715263928</v>
      </c>
      <c r="BP4859" s="16"/>
    </row>
    <row r="4860" spans="1:68" x14ac:dyDescent="0.45">
      <c r="A4860" s="1">
        <v>2008</v>
      </c>
      <c r="B4860" s="1">
        <v>7</v>
      </c>
      <c r="C4860" s="1">
        <v>21</v>
      </c>
      <c r="D4860" s="1">
        <v>22</v>
      </c>
      <c r="E4860" s="1">
        <v>21.5</v>
      </c>
      <c r="F4860" s="1">
        <v>0</v>
      </c>
      <c r="G4860" s="4"/>
      <c r="H4860" s="4"/>
      <c r="Q4860" s="1">
        <v>19</v>
      </c>
      <c r="R4860" s="6">
        <f t="shared" si="6456"/>
        <v>7.1815599999999993E-2</v>
      </c>
      <c r="S4860" s="6">
        <f t="shared" si="6457"/>
        <v>0.27864452799999995</v>
      </c>
      <c r="T4860" s="6">
        <f t="shared" si="6458"/>
        <v>0.69661131999999981</v>
      </c>
      <c r="U4860" s="6">
        <f t="shared" si="6459"/>
        <v>0.97525584799999987</v>
      </c>
      <c r="V4860" s="6">
        <f t="shared" si="6460"/>
        <v>1.3932226399999996</v>
      </c>
      <c r="W4860" s="6">
        <f t="shared" si="6461"/>
        <v>1.6718671679999997</v>
      </c>
      <c r="X4860" s="17"/>
      <c r="Y4860" s="17"/>
      <c r="Z4860" s="17"/>
      <c r="AA4860" s="17"/>
      <c r="AB4860" s="17"/>
      <c r="AC4860" s="17"/>
      <c r="AE4860" s="16"/>
      <c r="AF4860" s="16"/>
      <c r="AG4860" s="16"/>
      <c r="AH4860" s="16"/>
      <c r="AI4860" s="16"/>
      <c r="AJ4860" s="16"/>
      <c r="AL4860" s="16"/>
      <c r="AM4860" s="16"/>
      <c r="AN4860" s="16"/>
      <c r="AO4860" s="16"/>
      <c r="AP4860" s="16"/>
      <c r="AQ4860" s="16"/>
      <c r="BI4860" s="1">
        <v>21</v>
      </c>
      <c r="BJ4860" s="6">
        <f>SUM($R$5:R4862)-$AB$2</f>
        <v>531.96778959999892</v>
      </c>
      <c r="BK4860" s="6">
        <f>SUM($R$5:S4862)-$AB$2</f>
        <v>2621.3440632480028</v>
      </c>
      <c r="BL4860" s="6">
        <f>SUM($R$5:T4862)-$AB$2</f>
        <v>7844.7847473679994</v>
      </c>
      <c r="BM4860" s="6">
        <f>SUM($R$5:U4862)-$AB$2</f>
        <v>15157.601705136061</v>
      </c>
      <c r="BN4860" s="6">
        <f>SUM($R$5:V4862)-$AB$2</f>
        <v>25604.483073376141</v>
      </c>
      <c r="BO4860" s="6">
        <f>SUM($R$5:W4862)-$AB$2</f>
        <v>38140.740715263928</v>
      </c>
      <c r="BP4860" s="16"/>
    </row>
    <row r="4861" spans="1:68" x14ac:dyDescent="0.45">
      <c r="A4861" s="1">
        <v>2008</v>
      </c>
      <c r="B4861" s="1">
        <v>7</v>
      </c>
      <c r="C4861" s="1">
        <v>21</v>
      </c>
      <c r="D4861" s="1">
        <v>23</v>
      </c>
      <c r="E4861" s="1">
        <v>21.2</v>
      </c>
      <c r="F4861" s="1">
        <v>0</v>
      </c>
      <c r="G4861" s="4"/>
      <c r="H4861" s="4"/>
      <c r="Q4861" s="1">
        <v>20</v>
      </c>
      <c r="R4861" s="6">
        <f t="shared" si="6456"/>
        <v>0</v>
      </c>
      <c r="S4861" s="6">
        <f t="shared" si="6457"/>
        <v>0</v>
      </c>
      <c r="T4861" s="6">
        <f t="shared" si="6458"/>
        <v>0</v>
      </c>
      <c r="U4861" s="6">
        <f t="shared" si="6459"/>
        <v>0</v>
      </c>
      <c r="V4861" s="6">
        <f t="shared" si="6460"/>
        <v>0</v>
      </c>
      <c r="W4861" s="6">
        <f t="shared" si="6461"/>
        <v>0</v>
      </c>
      <c r="X4861" s="17"/>
      <c r="Y4861" s="17"/>
      <c r="Z4861" s="17"/>
      <c r="AA4861" s="17"/>
      <c r="AB4861" s="17"/>
      <c r="AC4861" s="17"/>
      <c r="AE4861" s="16"/>
      <c r="AF4861" s="16"/>
      <c r="AG4861" s="16"/>
      <c r="AH4861" s="16"/>
      <c r="AI4861" s="16"/>
      <c r="AJ4861" s="16"/>
      <c r="AL4861" s="16"/>
      <c r="AM4861" s="16"/>
      <c r="AN4861" s="16"/>
      <c r="AO4861" s="16"/>
      <c r="AP4861" s="16"/>
      <c r="AQ4861" s="16"/>
      <c r="BI4861" s="1">
        <v>22</v>
      </c>
      <c r="BJ4861" s="6">
        <f>SUM($R$5:R4863)-$AB$2</f>
        <v>531.96778959999892</v>
      </c>
      <c r="BK4861" s="6">
        <f>SUM($R$5:S4863)-$AB$2</f>
        <v>2621.3440632480028</v>
      </c>
      <c r="BL4861" s="6">
        <f>SUM($R$5:T4863)-$AB$2</f>
        <v>7844.7847473679994</v>
      </c>
      <c r="BM4861" s="6">
        <f>SUM($R$5:U4863)-$AB$2</f>
        <v>15157.601705136061</v>
      </c>
      <c r="BN4861" s="6">
        <f>SUM($R$5:V4863)-$AB$2</f>
        <v>25604.483073376141</v>
      </c>
      <c r="BO4861" s="6">
        <f>SUM($R$5:W4863)-$AB$2</f>
        <v>38140.740715263928</v>
      </c>
      <c r="BP4861" s="16"/>
    </row>
    <row r="4862" spans="1:68" x14ac:dyDescent="0.45">
      <c r="A4862" s="1">
        <v>2008</v>
      </c>
      <c r="B4862" s="1">
        <v>7</v>
      </c>
      <c r="C4862" s="1">
        <v>22</v>
      </c>
      <c r="D4862" s="1">
        <v>0</v>
      </c>
      <c r="E4862" s="1">
        <v>21.2</v>
      </c>
      <c r="F4862" s="1">
        <v>0</v>
      </c>
      <c r="G4862" s="4"/>
      <c r="H4862" s="4"/>
      <c r="Q4862" s="1">
        <v>21</v>
      </c>
      <c r="R4862" s="6">
        <f t="shared" si="6456"/>
        <v>0</v>
      </c>
      <c r="S4862" s="6">
        <f t="shared" si="6457"/>
        <v>0</v>
      </c>
      <c r="T4862" s="6">
        <f t="shared" si="6458"/>
        <v>0</v>
      </c>
      <c r="U4862" s="6">
        <f t="shared" si="6459"/>
        <v>0</v>
      </c>
      <c r="V4862" s="6">
        <f t="shared" si="6460"/>
        <v>0</v>
      </c>
      <c r="W4862" s="6">
        <f t="shared" si="6461"/>
        <v>0</v>
      </c>
      <c r="X4862" s="17"/>
      <c r="Y4862" s="17"/>
      <c r="Z4862" s="17"/>
      <c r="AA4862" s="17"/>
      <c r="AB4862" s="17"/>
      <c r="AC4862" s="17"/>
      <c r="AE4862" s="16"/>
      <c r="AF4862" s="16"/>
      <c r="AG4862" s="16"/>
      <c r="AH4862" s="16"/>
      <c r="AI4862" s="16"/>
      <c r="AJ4862" s="16"/>
      <c r="AL4862" s="16"/>
      <c r="AM4862" s="16"/>
      <c r="AN4862" s="16"/>
      <c r="AO4862" s="16"/>
      <c r="AP4862" s="16"/>
      <c r="AQ4862" s="16"/>
      <c r="BI4862" s="1">
        <v>23</v>
      </c>
      <c r="BJ4862" s="6">
        <f>SUM($R$5:R4864)-$AB$2</f>
        <v>531.96778959999892</v>
      </c>
      <c r="BK4862" s="6">
        <f>SUM($R$5:S4864)-$AB$2</f>
        <v>2621.3440632480028</v>
      </c>
      <c r="BL4862" s="6">
        <f>SUM($R$5:T4864)-$AB$2</f>
        <v>7844.7847473679994</v>
      </c>
      <c r="BM4862" s="6">
        <f>SUM($R$5:U4864)-$AB$2</f>
        <v>15157.601705136061</v>
      </c>
      <c r="BN4862" s="6">
        <f>SUM($R$5:V4864)-$AB$2</f>
        <v>25604.483073376141</v>
      </c>
      <c r="BO4862" s="6">
        <f>SUM($R$5:W4864)-$AB$2</f>
        <v>38140.740715263928</v>
      </c>
      <c r="BP4862" s="16"/>
    </row>
    <row r="4863" spans="1:68" x14ac:dyDescent="0.45">
      <c r="A4863" s="1">
        <v>2008</v>
      </c>
      <c r="B4863" s="1">
        <v>7</v>
      </c>
      <c r="C4863" s="1">
        <v>22</v>
      </c>
      <c r="D4863" s="1">
        <v>1</v>
      </c>
      <c r="E4863" s="1">
        <v>21.1</v>
      </c>
      <c r="F4863" s="1">
        <v>0</v>
      </c>
      <c r="G4863" s="4"/>
      <c r="H4863" s="4"/>
      <c r="Q4863" s="1">
        <v>22</v>
      </c>
      <c r="R4863" s="6">
        <f t="shared" si="6456"/>
        <v>0</v>
      </c>
      <c r="S4863" s="6">
        <f t="shared" si="6457"/>
        <v>0</v>
      </c>
      <c r="T4863" s="6">
        <f t="shared" si="6458"/>
        <v>0</v>
      </c>
      <c r="U4863" s="6">
        <f t="shared" si="6459"/>
        <v>0</v>
      </c>
      <c r="V4863" s="6">
        <f t="shared" si="6460"/>
        <v>0</v>
      </c>
      <c r="W4863" s="6">
        <f t="shared" si="6461"/>
        <v>0</v>
      </c>
      <c r="X4863" s="17"/>
      <c r="Y4863" s="17"/>
      <c r="Z4863" s="17"/>
      <c r="AA4863" s="17"/>
      <c r="AB4863" s="17"/>
      <c r="AC4863" s="17"/>
      <c r="AE4863" s="16"/>
      <c r="AF4863" s="16"/>
      <c r="AG4863" s="16"/>
      <c r="AH4863" s="16"/>
      <c r="AI4863" s="16"/>
      <c r="AJ4863" s="16"/>
      <c r="AL4863" s="16"/>
      <c r="AM4863" s="16"/>
      <c r="AN4863" s="16"/>
      <c r="AO4863" s="16"/>
      <c r="AP4863" s="16"/>
      <c r="AQ4863" s="16"/>
      <c r="BI4863" s="1">
        <v>0</v>
      </c>
      <c r="BJ4863" s="6">
        <f t="shared" ref="BJ4863" si="6522">R4865-$AB$2</f>
        <v>-6.53125</v>
      </c>
      <c r="BK4863" s="6">
        <f t="shared" ref="BK4863" si="6523">S4865-$AB$2</f>
        <v>-6.53125</v>
      </c>
      <c r="BL4863" s="6">
        <f t="shared" ref="BL4863" si="6524">T4865-$AB$2</f>
        <v>-6.53125</v>
      </c>
      <c r="BM4863" s="6">
        <f t="shared" ref="BM4863" si="6525">U4865-$AB$2</f>
        <v>-6.53125</v>
      </c>
      <c r="BN4863" s="6">
        <f t="shared" ref="BN4863" si="6526">V4865-$AB$2</f>
        <v>-6.53125</v>
      </c>
      <c r="BO4863" s="6">
        <f t="shared" ref="BO4863" si="6527">W4865-$AB$2</f>
        <v>-6.53125</v>
      </c>
      <c r="BP4863" s="16">
        <v>204</v>
      </c>
    </row>
    <row r="4864" spans="1:68" x14ac:dyDescent="0.45">
      <c r="A4864" s="1">
        <v>2008</v>
      </c>
      <c r="B4864" s="1">
        <v>7</v>
      </c>
      <c r="C4864" s="1">
        <v>22</v>
      </c>
      <c r="D4864" s="1">
        <v>2</v>
      </c>
      <c r="E4864" s="1">
        <v>20.8</v>
      </c>
      <c r="F4864" s="1">
        <v>0</v>
      </c>
      <c r="G4864" s="4"/>
      <c r="H4864" s="4"/>
      <c r="Q4864" s="1">
        <v>23</v>
      </c>
      <c r="R4864" s="6">
        <f t="shared" si="6456"/>
        <v>0</v>
      </c>
      <c r="S4864" s="6">
        <f t="shared" si="6457"/>
        <v>0</v>
      </c>
      <c r="T4864" s="6">
        <f t="shared" si="6458"/>
        <v>0</v>
      </c>
      <c r="U4864" s="6">
        <f t="shared" si="6459"/>
        <v>0</v>
      </c>
      <c r="V4864" s="6">
        <f t="shared" si="6460"/>
        <v>0</v>
      </c>
      <c r="W4864" s="6">
        <f t="shared" si="6461"/>
        <v>0</v>
      </c>
      <c r="X4864" s="17"/>
      <c r="Y4864" s="17"/>
      <c r="Z4864" s="17"/>
      <c r="AA4864" s="17"/>
      <c r="AB4864" s="17"/>
      <c r="AC4864" s="17"/>
      <c r="AE4864" s="16"/>
      <c r="AF4864" s="16"/>
      <c r="AG4864" s="16"/>
      <c r="AH4864" s="16"/>
      <c r="AI4864" s="16"/>
      <c r="AJ4864" s="16"/>
      <c r="AL4864" s="16"/>
      <c r="AM4864" s="16"/>
      <c r="AN4864" s="16"/>
      <c r="AO4864" s="16"/>
      <c r="AP4864" s="16"/>
      <c r="AQ4864" s="16"/>
      <c r="BI4864" s="1">
        <v>1</v>
      </c>
      <c r="BJ4864" s="6">
        <f>SUM($R$5:R4866)-$AB$2</f>
        <v>531.96778959999892</v>
      </c>
      <c r="BK4864" s="6">
        <f>SUM($R$5:S4866)-$AB$2</f>
        <v>2621.3440632480028</v>
      </c>
      <c r="BL4864" s="6">
        <f>SUM($R$5:T4866)-$AB$2</f>
        <v>7844.7847473679994</v>
      </c>
      <c r="BM4864" s="6">
        <f>SUM($R$5:U4866)-$AB$2</f>
        <v>15157.601705136061</v>
      </c>
      <c r="BN4864" s="6">
        <f>SUM($R$5:V4866)-$AB$2</f>
        <v>25604.483073376141</v>
      </c>
      <c r="BO4864" s="6">
        <f>SUM($R$5:W4866)-$AB$2</f>
        <v>38140.740715263928</v>
      </c>
      <c r="BP4864" s="16"/>
    </row>
    <row r="4865" spans="1:68" x14ac:dyDescent="0.45">
      <c r="A4865" s="1">
        <v>2008</v>
      </c>
      <c r="B4865" s="1">
        <v>7</v>
      </c>
      <c r="C4865" s="1">
        <v>22</v>
      </c>
      <c r="D4865" s="1">
        <v>3</v>
      </c>
      <c r="E4865" s="1">
        <v>20.6</v>
      </c>
      <c r="F4865" s="1">
        <v>0</v>
      </c>
      <c r="G4865" s="4"/>
      <c r="H4865" s="4"/>
      <c r="Q4865" s="1">
        <v>0</v>
      </c>
      <c r="R4865" s="6">
        <f t="shared" si="6456"/>
        <v>0</v>
      </c>
      <c r="S4865" s="6">
        <f t="shared" si="6457"/>
        <v>0</v>
      </c>
      <c r="T4865" s="6">
        <f t="shared" si="6458"/>
        <v>0</v>
      </c>
      <c r="U4865" s="6">
        <f t="shared" si="6459"/>
        <v>0</v>
      </c>
      <c r="V4865" s="6">
        <f t="shared" si="6460"/>
        <v>0</v>
      </c>
      <c r="W4865" s="6">
        <f t="shared" si="6461"/>
        <v>0</v>
      </c>
      <c r="X4865" s="17"/>
      <c r="Y4865" s="17"/>
      <c r="Z4865" s="17"/>
      <c r="AA4865" s="17"/>
      <c r="AB4865" s="17"/>
      <c r="AC4865" s="17"/>
      <c r="AE4865" s="16"/>
      <c r="AF4865" s="16"/>
      <c r="AG4865" s="16"/>
      <c r="AH4865" s="16"/>
      <c r="AI4865" s="16"/>
      <c r="AJ4865" s="16"/>
      <c r="AL4865" s="16"/>
      <c r="AM4865" s="16"/>
      <c r="AN4865" s="16"/>
      <c r="AO4865" s="16"/>
      <c r="AP4865" s="16"/>
      <c r="AQ4865" s="16"/>
      <c r="BI4865" s="1">
        <v>2</v>
      </c>
      <c r="BJ4865" s="6">
        <f>SUM($R$5:R4867)-$AB$2</f>
        <v>531.96778959999892</v>
      </c>
      <c r="BK4865" s="6">
        <f>SUM($R$5:S4867)-$AB$2</f>
        <v>2621.3440632480028</v>
      </c>
      <c r="BL4865" s="6">
        <f>SUM($R$5:T4867)-$AB$2</f>
        <v>7844.7847473679994</v>
      </c>
      <c r="BM4865" s="6">
        <f>SUM($R$5:U4867)-$AB$2</f>
        <v>15157.601705136061</v>
      </c>
      <c r="BN4865" s="6">
        <f>SUM($R$5:V4867)-$AB$2</f>
        <v>25604.483073376141</v>
      </c>
      <c r="BO4865" s="6">
        <f>SUM($R$5:W4867)-$AB$2</f>
        <v>38140.740715263928</v>
      </c>
      <c r="BP4865" s="16"/>
    </row>
    <row r="4866" spans="1:68" x14ac:dyDescent="0.45">
      <c r="A4866" s="1">
        <v>2008</v>
      </c>
      <c r="B4866" s="1">
        <v>7</v>
      </c>
      <c r="C4866" s="1">
        <v>22</v>
      </c>
      <c r="D4866" s="1">
        <v>4</v>
      </c>
      <c r="E4866" s="1">
        <v>20.3</v>
      </c>
      <c r="F4866" s="1">
        <v>0</v>
      </c>
      <c r="G4866" s="4"/>
      <c r="H4866" s="4"/>
      <c r="Q4866" s="1">
        <v>1</v>
      </c>
      <c r="R4866" s="6">
        <f t="shared" si="6456"/>
        <v>0</v>
      </c>
      <c r="S4866" s="6">
        <f t="shared" si="6457"/>
        <v>0</v>
      </c>
      <c r="T4866" s="6">
        <f t="shared" si="6458"/>
        <v>0</v>
      </c>
      <c r="U4866" s="6">
        <f t="shared" si="6459"/>
        <v>0</v>
      </c>
      <c r="V4866" s="6">
        <f t="shared" si="6460"/>
        <v>0</v>
      </c>
      <c r="W4866" s="6">
        <f t="shared" si="6461"/>
        <v>0</v>
      </c>
      <c r="X4866" s="17"/>
      <c r="Y4866" s="17"/>
      <c r="Z4866" s="17"/>
      <c r="AA4866" s="17"/>
      <c r="AB4866" s="17"/>
      <c r="AC4866" s="17"/>
      <c r="AE4866" s="16"/>
      <c r="AF4866" s="16"/>
      <c r="AG4866" s="16"/>
      <c r="AH4866" s="16"/>
      <c r="AI4866" s="16"/>
      <c r="AJ4866" s="16"/>
      <c r="AL4866" s="16"/>
      <c r="AM4866" s="16"/>
      <c r="AN4866" s="16"/>
      <c r="AO4866" s="16"/>
      <c r="AP4866" s="16"/>
      <c r="AQ4866" s="16"/>
      <c r="BI4866" s="1">
        <v>3</v>
      </c>
      <c r="BJ4866" s="6">
        <f>SUM($R$5:R4868)-$AB$2</f>
        <v>531.96778959999892</v>
      </c>
      <c r="BK4866" s="6">
        <f>SUM($R$5:S4868)-$AB$2</f>
        <v>2621.3440632480028</v>
      </c>
      <c r="BL4866" s="6">
        <f>SUM($R$5:T4868)-$AB$2</f>
        <v>7844.7847473679994</v>
      </c>
      <c r="BM4866" s="6">
        <f>SUM($R$5:U4868)-$AB$2</f>
        <v>15157.601705136061</v>
      </c>
      <c r="BN4866" s="6">
        <f>SUM($R$5:V4868)-$AB$2</f>
        <v>25604.483073376141</v>
      </c>
      <c r="BO4866" s="6">
        <f>SUM($R$5:W4868)-$AB$2</f>
        <v>38140.740715263928</v>
      </c>
      <c r="BP4866" s="16"/>
    </row>
    <row r="4867" spans="1:68" x14ac:dyDescent="0.45">
      <c r="A4867" s="1">
        <v>2008</v>
      </c>
      <c r="B4867" s="1">
        <v>7</v>
      </c>
      <c r="C4867" s="1">
        <v>22</v>
      </c>
      <c r="D4867" s="1">
        <v>5</v>
      </c>
      <c r="E4867" s="1">
        <v>19.899999999999999</v>
      </c>
      <c r="F4867" s="1">
        <v>0</v>
      </c>
      <c r="G4867" s="4"/>
      <c r="H4867" s="4"/>
      <c r="Q4867" s="1">
        <v>2</v>
      </c>
      <c r="R4867" s="6">
        <f t="shared" si="6456"/>
        <v>0</v>
      </c>
      <c r="S4867" s="6">
        <f t="shared" si="6457"/>
        <v>0</v>
      </c>
      <c r="T4867" s="6">
        <f t="shared" si="6458"/>
        <v>0</v>
      </c>
      <c r="U4867" s="6">
        <f t="shared" si="6459"/>
        <v>0</v>
      </c>
      <c r="V4867" s="6">
        <f t="shared" si="6460"/>
        <v>0</v>
      </c>
      <c r="W4867" s="6">
        <f t="shared" si="6461"/>
        <v>0</v>
      </c>
      <c r="X4867" s="17"/>
      <c r="Y4867" s="17"/>
      <c r="Z4867" s="17"/>
      <c r="AA4867" s="17"/>
      <c r="AB4867" s="17"/>
      <c r="AC4867" s="17"/>
      <c r="AE4867" s="16"/>
      <c r="AF4867" s="16"/>
      <c r="AG4867" s="16"/>
      <c r="AH4867" s="16"/>
      <c r="AI4867" s="16"/>
      <c r="AJ4867" s="16"/>
      <c r="AL4867" s="16"/>
      <c r="AM4867" s="16"/>
      <c r="AN4867" s="16"/>
      <c r="AO4867" s="16"/>
      <c r="AP4867" s="16"/>
      <c r="AQ4867" s="16"/>
      <c r="BI4867" s="1">
        <v>4</v>
      </c>
      <c r="BJ4867" s="6">
        <f>SUM($R$5:R4869)-$AB$2</f>
        <v>531.96778959999892</v>
      </c>
      <c r="BK4867" s="6">
        <f>SUM($R$5:S4869)-$AB$2</f>
        <v>2621.3440632480028</v>
      </c>
      <c r="BL4867" s="6">
        <f>SUM($R$5:T4869)-$AB$2</f>
        <v>7844.7847473679994</v>
      </c>
      <c r="BM4867" s="6">
        <f>SUM($R$5:U4869)-$AB$2</f>
        <v>15157.601705136061</v>
      </c>
      <c r="BN4867" s="6">
        <f>SUM($R$5:V4869)-$AB$2</f>
        <v>25604.483073376141</v>
      </c>
      <c r="BO4867" s="6">
        <f>SUM($R$5:W4869)-$AB$2</f>
        <v>38140.740715263928</v>
      </c>
      <c r="BP4867" s="16"/>
    </row>
    <row r="4868" spans="1:68" x14ac:dyDescent="0.45">
      <c r="A4868" s="1">
        <v>2008</v>
      </c>
      <c r="B4868" s="1">
        <v>7</v>
      </c>
      <c r="C4868" s="1">
        <v>22</v>
      </c>
      <c r="D4868" s="1">
        <v>6</v>
      </c>
      <c r="E4868" s="1">
        <v>19.600000000000001</v>
      </c>
      <c r="F4868" s="1">
        <v>6.83</v>
      </c>
      <c r="G4868" s="4"/>
      <c r="H4868" s="4"/>
      <c r="Q4868" s="1">
        <v>3</v>
      </c>
      <c r="R4868" s="6">
        <f t="shared" si="6456"/>
        <v>0</v>
      </c>
      <c r="S4868" s="6">
        <f t="shared" si="6457"/>
        <v>0</v>
      </c>
      <c r="T4868" s="6">
        <f t="shared" si="6458"/>
        <v>0</v>
      </c>
      <c r="U4868" s="6">
        <f t="shared" si="6459"/>
        <v>0</v>
      </c>
      <c r="V4868" s="6">
        <f t="shared" si="6460"/>
        <v>0</v>
      </c>
      <c r="W4868" s="6">
        <f t="shared" si="6461"/>
        <v>0</v>
      </c>
      <c r="X4868" s="17"/>
      <c r="Y4868" s="17"/>
      <c r="Z4868" s="17"/>
      <c r="AA4868" s="17"/>
      <c r="AB4868" s="17"/>
      <c r="AC4868" s="17"/>
      <c r="AE4868" s="16"/>
      <c r="AF4868" s="16"/>
      <c r="AG4868" s="16"/>
      <c r="AH4868" s="16"/>
      <c r="AI4868" s="16"/>
      <c r="AJ4868" s="16"/>
      <c r="AL4868" s="16"/>
      <c r="AM4868" s="16"/>
      <c r="AN4868" s="16"/>
      <c r="AO4868" s="16"/>
      <c r="AP4868" s="16"/>
      <c r="AQ4868" s="16"/>
      <c r="BI4868" s="1">
        <v>5</v>
      </c>
      <c r="BJ4868" s="6">
        <f>SUM($R$5:R4870)-$AB$2</f>
        <v>531.96778959999892</v>
      </c>
      <c r="BK4868" s="6">
        <f>SUM($R$5:S4870)-$AB$2</f>
        <v>2621.3440632480028</v>
      </c>
      <c r="BL4868" s="6">
        <f>SUM($R$5:T4870)-$AB$2</f>
        <v>7844.7847473679994</v>
      </c>
      <c r="BM4868" s="6">
        <f>SUM($R$5:U4870)-$AB$2</f>
        <v>15157.601705136061</v>
      </c>
      <c r="BN4868" s="6">
        <f>SUM($R$5:V4870)-$AB$2</f>
        <v>25604.483073376141</v>
      </c>
      <c r="BO4868" s="6">
        <f>SUM($R$5:W4870)-$AB$2</f>
        <v>38140.740715263928</v>
      </c>
      <c r="BP4868" s="16"/>
    </row>
    <row r="4869" spans="1:68" x14ac:dyDescent="0.45">
      <c r="A4869" s="1">
        <v>2008</v>
      </c>
      <c r="B4869" s="1">
        <v>7</v>
      </c>
      <c r="C4869" s="1">
        <v>22</v>
      </c>
      <c r="D4869" s="1">
        <v>7</v>
      </c>
      <c r="E4869" s="1">
        <v>19.899999999999999</v>
      </c>
      <c r="F4869" s="1">
        <v>178.45</v>
      </c>
      <c r="G4869" s="4"/>
      <c r="H4869" s="4"/>
      <c r="Q4869" s="1">
        <v>4</v>
      </c>
      <c r="R4869" s="6">
        <f t="shared" si="6456"/>
        <v>0</v>
      </c>
      <c r="S4869" s="6">
        <f t="shared" si="6457"/>
        <v>0</v>
      </c>
      <c r="T4869" s="6">
        <f t="shared" si="6458"/>
        <v>0</v>
      </c>
      <c r="U4869" s="6">
        <f t="shared" si="6459"/>
        <v>0</v>
      </c>
      <c r="V4869" s="6">
        <f t="shared" si="6460"/>
        <v>0</v>
      </c>
      <c r="W4869" s="6">
        <f t="shared" si="6461"/>
        <v>0</v>
      </c>
      <c r="X4869" s="17"/>
      <c r="Y4869" s="17"/>
      <c r="Z4869" s="17"/>
      <c r="AA4869" s="17"/>
      <c r="AB4869" s="17"/>
      <c r="AC4869" s="17"/>
      <c r="AE4869" s="16"/>
      <c r="AF4869" s="16"/>
      <c r="AG4869" s="16"/>
      <c r="AH4869" s="16"/>
      <c r="AI4869" s="16"/>
      <c r="AJ4869" s="16"/>
      <c r="AL4869" s="16"/>
      <c r="AM4869" s="16"/>
      <c r="AN4869" s="16"/>
      <c r="AO4869" s="16"/>
      <c r="AP4869" s="16"/>
      <c r="AQ4869" s="16"/>
      <c r="BI4869" s="1">
        <v>6</v>
      </c>
      <c r="BJ4869" s="6">
        <f>SUM($R$5:R4871)-$AB$2</f>
        <v>531.9717509999989</v>
      </c>
      <c r="BK4869" s="6">
        <f>SUM($R$5:S4871)-$AB$2</f>
        <v>2621.3633948800029</v>
      </c>
      <c r="BL4869" s="6">
        <f>SUM($R$5:T4871)-$AB$2</f>
        <v>7844.8425045799995</v>
      </c>
      <c r="BM4869" s="6">
        <f>SUM($R$5:U4871)-$AB$2</f>
        <v>15157.713258160062</v>
      </c>
      <c r="BN4869" s="6">
        <f>SUM($R$5:V4871)-$AB$2</f>
        <v>25604.671477560143</v>
      </c>
      <c r="BO4869" s="6">
        <f>SUM($R$5:W4871)-$AB$2</f>
        <v>38141.021340839929</v>
      </c>
      <c r="BP4869" s="16"/>
    </row>
    <row r="4870" spans="1:68" x14ac:dyDescent="0.45">
      <c r="A4870" s="1">
        <v>2008</v>
      </c>
      <c r="B4870" s="1">
        <v>7</v>
      </c>
      <c r="C4870" s="1">
        <v>22</v>
      </c>
      <c r="D4870" s="1">
        <v>8</v>
      </c>
      <c r="E4870" s="1">
        <v>22</v>
      </c>
      <c r="F4870" s="1">
        <v>387.88</v>
      </c>
      <c r="G4870" s="4"/>
      <c r="H4870" s="4"/>
      <c r="Q4870" s="1">
        <v>5</v>
      </c>
      <c r="R4870" s="6">
        <f t="shared" ref="R4870:R4933" si="6528">$AX$2*F4867*$R$4/1000</f>
        <v>0</v>
      </c>
      <c r="S4870" s="6">
        <f t="shared" ref="S4870:S4933" si="6529">$AX$2*F4867*($S$4*$AU$2)/1000</f>
        <v>0</v>
      </c>
      <c r="T4870" s="6">
        <f t="shared" ref="T4870:T4933" si="6530">$AX$2*F4867*($T$4*$AU$2)/1000</f>
        <v>0</v>
      </c>
      <c r="U4870" s="6">
        <f t="shared" ref="U4870:U4933" si="6531">$AX$2*F4867*($U$4*$AU$2)/1000</f>
        <v>0</v>
      </c>
      <c r="V4870" s="6">
        <f t="shared" ref="V4870:V4933" si="6532">$AX$2*F4867*($V$4*$AU$2)/1000</f>
        <v>0</v>
      </c>
      <c r="W4870" s="6">
        <f t="shared" ref="W4870:W4933" si="6533">$AX$2*F4867*($W$4*$AU$2)/1000</f>
        <v>0</v>
      </c>
      <c r="X4870" s="17"/>
      <c r="Y4870" s="17"/>
      <c r="Z4870" s="17"/>
      <c r="AA4870" s="17"/>
      <c r="AB4870" s="17"/>
      <c r="AC4870" s="17"/>
      <c r="AE4870" s="16"/>
      <c r="AF4870" s="16"/>
      <c r="AG4870" s="16"/>
      <c r="AH4870" s="16"/>
      <c r="AI4870" s="16"/>
      <c r="AJ4870" s="16"/>
      <c r="AL4870" s="16"/>
      <c r="AM4870" s="16"/>
      <c r="AN4870" s="16"/>
      <c r="AO4870" s="16"/>
      <c r="AP4870" s="16"/>
      <c r="AQ4870" s="16"/>
      <c r="BI4870" s="1">
        <v>7</v>
      </c>
      <c r="BJ4870" s="6">
        <f>SUM($R$5:R4872)-$AB$2</f>
        <v>532.07525199999895</v>
      </c>
      <c r="BK4870" s="6">
        <f>SUM($R$5:S4872)-$AB$2</f>
        <v>2621.8684797600031</v>
      </c>
      <c r="BL4870" s="6">
        <f>SUM($R$5:T4872)-$AB$2</f>
        <v>7846.3515491599992</v>
      </c>
      <c r="BM4870" s="6">
        <f>SUM($R$5:U4872)-$AB$2</f>
        <v>15160.627846320062</v>
      </c>
      <c r="BN4870" s="6">
        <f>SUM($R$5:V4872)-$AB$2</f>
        <v>25609.593985120144</v>
      </c>
      <c r="BO4870" s="6">
        <f>SUM($R$5:W4872)-$AB$2</f>
        <v>38148.353351679922</v>
      </c>
      <c r="BP4870" s="16"/>
    </row>
    <row r="4871" spans="1:68" x14ac:dyDescent="0.45">
      <c r="A4871" s="1">
        <v>2008</v>
      </c>
      <c r="B4871" s="1">
        <v>7</v>
      </c>
      <c r="C4871" s="1">
        <v>22</v>
      </c>
      <c r="D4871" s="1">
        <v>9</v>
      </c>
      <c r="E4871" s="1">
        <v>23.4</v>
      </c>
      <c r="F4871" s="1">
        <v>587.91</v>
      </c>
      <c r="G4871" s="4"/>
      <c r="H4871" s="4"/>
      <c r="Q4871" s="1">
        <v>6</v>
      </c>
      <c r="R4871" s="6">
        <f t="shared" si="6528"/>
        <v>3.9613999999999995E-3</v>
      </c>
      <c r="S4871" s="6">
        <f t="shared" si="6529"/>
        <v>1.5370231999999999E-2</v>
      </c>
      <c r="T4871" s="6">
        <f t="shared" si="6530"/>
        <v>3.8425579999999994E-2</v>
      </c>
      <c r="U4871" s="6">
        <f t="shared" si="6531"/>
        <v>5.3795811999999998E-2</v>
      </c>
      <c r="V4871" s="6">
        <f t="shared" si="6532"/>
        <v>7.6851159999999988E-2</v>
      </c>
      <c r="W4871" s="6">
        <f t="shared" si="6533"/>
        <v>9.2221391999999999E-2</v>
      </c>
      <c r="X4871" s="17"/>
      <c r="Y4871" s="17"/>
      <c r="Z4871" s="17"/>
      <c r="AA4871" s="17"/>
      <c r="AB4871" s="17"/>
      <c r="AC4871" s="17"/>
      <c r="AE4871" s="16"/>
      <c r="AF4871" s="16"/>
      <c r="AG4871" s="16"/>
      <c r="AH4871" s="16"/>
      <c r="AI4871" s="16"/>
      <c r="AJ4871" s="16"/>
      <c r="AL4871" s="16"/>
      <c r="AM4871" s="16"/>
      <c r="AN4871" s="16"/>
      <c r="AO4871" s="16"/>
      <c r="AP4871" s="16"/>
      <c r="AQ4871" s="16"/>
      <c r="BI4871" s="1">
        <v>8</v>
      </c>
      <c r="BJ4871" s="6">
        <f>SUM($R$5:R4873)-$AB$2</f>
        <v>532.30022239999892</v>
      </c>
      <c r="BK4871" s="6">
        <f>SUM($R$5:S4873)-$AB$2</f>
        <v>2622.9663353120031</v>
      </c>
      <c r="BL4871" s="6">
        <f>SUM($R$5:T4873)-$AB$2</f>
        <v>7849.6316175919992</v>
      </c>
      <c r="BM4871" s="6">
        <f>SUM($R$5:U4873)-$AB$2</f>
        <v>15166.963012784063</v>
      </c>
      <c r="BN4871" s="6">
        <f>SUM($R$5:V4873)-$AB$2</f>
        <v>25620.293577344142</v>
      </c>
      <c r="BO4871" s="6">
        <f>SUM($R$5:W4873)-$AB$2</f>
        <v>38164.290254815918</v>
      </c>
      <c r="BP4871" s="16"/>
    </row>
    <row r="4872" spans="1:68" x14ac:dyDescent="0.45">
      <c r="A4872" s="1">
        <v>2008</v>
      </c>
      <c r="B4872" s="1">
        <v>7</v>
      </c>
      <c r="C4872" s="1">
        <v>22</v>
      </c>
      <c r="D4872" s="1">
        <v>10</v>
      </c>
      <c r="E4872" s="1">
        <v>24.9</v>
      </c>
      <c r="F4872" s="1">
        <v>759.31</v>
      </c>
      <c r="G4872" s="4"/>
      <c r="H4872" s="4"/>
      <c r="Q4872" s="1">
        <v>7</v>
      </c>
      <c r="R4872" s="6">
        <f t="shared" si="6528"/>
        <v>0.103501</v>
      </c>
      <c r="S4872" s="6">
        <f t="shared" si="6529"/>
        <v>0.40158387999999995</v>
      </c>
      <c r="T4872" s="6">
        <f t="shared" si="6530"/>
        <v>1.0039596999999998</v>
      </c>
      <c r="U4872" s="6">
        <f t="shared" si="6531"/>
        <v>1.4055435799999998</v>
      </c>
      <c r="V4872" s="6">
        <f t="shared" si="6532"/>
        <v>2.0079193999999996</v>
      </c>
      <c r="W4872" s="6">
        <f t="shared" si="6533"/>
        <v>2.40950328</v>
      </c>
      <c r="X4872" s="17"/>
      <c r="Y4872" s="17"/>
      <c r="Z4872" s="17"/>
      <c r="AA4872" s="17"/>
      <c r="AB4872" s="17"/>
      <c r="AC4872" s="17"/>
      <c r="AE4872" s="16"/>
      <c r="AF4872" s="16"/>
      <c r="AG4872" s="16"/>
      <c r="AH4872" s="16"/>
      <c r="AI4872" s="16"/>
      <c r="AJ4872" s="16"/>
      <c r="AL4872" s="16"/>
      <c r="AM4872" s="16"/>
      <c r="AN4872" s="16"/>
      <c r="AO4872" s="16"/>
      <c r="AP4872" s="16"/>
      <c r="AQ4872" s="16"/>
      <c r="BI4872" s="1">
        <v>9</v>
      </c>
      <c r="BJ4872" s="6">
        <f>SUM($R$5:R4874)-$AB$2</f>
        <v>532.64121019999891</v>
      </c>
      <c r="BK4872" s="6">
        <f>SUM($R$5:S4874)-$AB$2</f>
        <v>2624.6303557760034</v>
      </c>
      <c r="BL4872" s="6">
        <f>SUM($R$5:T4874)-$AB$2</f>
        <v>7854.6032197159993</v>
      </c>
      <c r="BM4872" s="6">
        <f>SUM($R$5:U4874)-$AB$2</f>
        <v>15176.565229232063</v>
      </c>
      <c r="BN4872" s="6">
        <f>SUM($R$5:V4874)-$AB$2</f>
        <v>25636.510957112139</v>
      </c>
      <c r="BO4872" s="6">
        <f>SUM($R$5:W4874)-$AB$2</f>
        <v>38188.445830567922</v>
      </c>
      <c r="BP4872" s="16"/>
    </row>
    <row r="4873" spans="1:68" x14ac:dyDescent="0.45">
      <c r="A4873" s="1">
        <v>2008</v>
      </c>
      <c r="B4873" s="1">
        <v>7</v>
      </c>
      <c r="C4873" s="1">
        <v>22</v>
      </c>
      <c r="D4873" s="1">
        <v>11</v>
      </c>
      <c r="E4873" s="1">
        <v>26.4</v>
      </c>
      <c r="F4873" s="1">
        <v>888.51</v>
      </c>
      <c r="G4873" s="4"/>
      <c r="H4873" s="4"/>
      <c r="Q4873" s="1">
        <v>8</v>
      </c>
      <c r="R4873" s="6">
        <f t="shared" si="6528"/>
        <v>0.22497039999999999</v>
      </c>
      <c r="S4873" s="6">
        <f t="shared" si="6529"/>
        <v>0.87288515199999994</v>
      </c>
      <c r="T4873" s="6">
        <f t="shared" si="6530"/>
        <v>2.1822128799999998</v>
      </c>
      <c r="U4873" s="6">
        <f t="shared" si="6531"/>
        <v>3.0550980320000001</v>
      </c>
      <c r="V4873" s="6">
        <f t="shared" si="6532"/>
        <v>4.3644257599999996</v>
      </c>
      <c r="W4873" s="6">
        <f t="shared" si="6533"/>
        <v>5.2373109119999999</v>
      </c>
      <c r="X4873" s="17"/>
      <c r="Y4873" s="17"/>
      <c r="Z4873" s="17"/>
      <c r="AA4873" s="17"/>
      <c r="AB4873" s="17"/>
      <c r="AC4873" s="17"/>
      <c r="AE4873" s="16"/>
      <c r="AF4873" s="16"/>
      <c r="AG4873" s="16"/>
      <c r="AH4873" s="16"/>
      <c r="AI4873" s="16"/>
      <c r="AJ4873" s="16"/>
      <c r="AL4873" s="16"/>
      <c r="AM4873" s="16"/>
      <c r="AN4873" s="16"/>
      <c r="AO4873" s="16"/>
      <c r="AP4873" s="16"/>
      <c r="AQ4873" s="16"/>
      <c r="BI4873" s="1">
        <v>10</v>
      </c>
      <c r="BJ4873" s="6">
        <f>SUM($R$5:R4875)-$AB$2</f>
        <v>533.08160999999893</v>
      </c>
      <c r="BK4873" s="6">
        <f>SUM($R$5:S4875)-$AB$2</f>
        <v>2626.7795068000032</v>
      </c>
      <c r="BL4873" s="6">
        <f>SUM($R$5:T4875)-$AB$2</f>
        <v>7861.0242487999985</v>
      </c>
      <c r="BM4873" s="6">
        <f>SUM($R$5:U4875)-$AB$2</f>
        <v>15188.966887600063</v>
      </c>
      <c r="BN4873" s="6">
        <f>SUM($R$5:V4875)-$AB$2</f>
        <v>25657.456371600143</v>
      </c>
      <c r="BO4873" s="6">
        <f>SUM($R$5:W4875)-$AB$2</f>
        <v>38219.643752399919</v>
      </c>
      <c r="BP4873" s="16"/>
    </row>
    <row r="4874" spans="1:68" x14ac:dyDescent="0.45">
      <c r="A4874" s="1">
        <v>2008</v>
      </c>
      <c r="B4874" s="1">
        <v>7</v>
      </c>
      <c r="C4874" s="1">
        <v>22</v>
      </c>
      <c r="D4874" s="1">
        <v>12</v>
      </c>
      <c r="E4874" s="1">
        <v>28</v>
      </c>
      <c r="F4874" s="1">
        <v>965.06</v>
      </c>
      <c r="G4874" s="4"/>
      <c r="H4874" s="4"/>
      <c r="Q4874" s="1">
        <v>9</v>
      </c>
      <c r="R4874" s="6">
        <f t="shared" si="6528"/>
        <v>0.34098779999999995</v>
      </c>
      <c r="S4874" s="6">
        <f t="shared" si="6529"/>
        <v>1.3230326639999996</v>
      </c>
      <c r="T4874" s="6">
        <f t="shared" si="6530"/>
        <v>3.307581659999999</v>
      </c>
      <c r="U4874" s="6">
        <f t="shared" si="6531"/>
        <v>4.6306143239999988</v>
      </c>
      <c r="V4874" s="6">
        <f t="shared" si="6532"/>
        <v>6.615163319999998</v>
      </c>
      <c r="W4874" s="6">
        <f t="shared" si="6533"/>
        <v>7.9381959839999992</v>
      </c>
      <c r="X4874" s="17"/>
      <c r="Y4874" s="17"/>
      <c r="Z4874" s="17"/>
      <c r="AA4874" s="17"/>
      <c r="AB4874" s="17"/>
      <c r="AC4874" s="17"/>
      <c r="AE4874" s="16"/>
      <c r="AF4874" s="16"/>
      <c r="AG4874" s="16"/>
      <c r="AH4874" s="16"/>
      <c r="AI4874" s="16"/>
      <c r="AJ4874" s="16"/>
      <c r="AL4874" s="16"/>
      <c r="AM4874" s="16"/>
      <c r="AN4874" s="16"/>
      <c r="AO4874" s="16"/>
      <c r="AP4874" s="16"/>
      <c r="AQ4874" s="16"/>
      <c r="BI4874" s="1">
        <v>11</v>
      </c>
      <c r="BJ4874" s="6">
        <f>SUM($R$5:R4876)-$AB$2</f>
        <v>533.59694579999893</v>
      </c>
      <c r="BK4874" s="6">
        <f>SUM($R$5:S4876)-$AB$2</f>
        <v>2629.2943455040031</v>
      </c>
      <c r="BL4874" s="6">
        <f>SUM($R$5:T4876)-$AB$2</f>
        <v>7868.5378447639987</v>
      </c>
      <c r="BM4874" s="6">
        <f>SUM($R$5:U4876)-$AB$2</f>
        <v>15203.478743728065</v>
      </c>
      <c r="BN4874" s="6">
        <f>SUM($R$5:V4876)-$AB$2</f>
        <v>25681.965742248143</v>
      </c>
      <c r="BO4874" s="6">
        <f>SUM($R$5:W4876)-$AB$2</f>
        <v>38256.150140471924</v>
      </c>
      <c r="BP4874" s="16"/>
    </row>
    <row r="4875" spans="1:68" x14ac:dyDescent="0.45">
      <c r="A4875" s="1">
        <v>2008</v>
      </c>
      <c r="B4875" s="1">
        <v>7</v>
      </c>
      <c r="C4875" s="1">
        <v>22</v>
      </c>
      <c r="D4875" s="1">
        <v>13</v>
      </c>
      <c r="E4875" s="1">
        <v>28.5</v>
      </c>
      <c r="F4875" s="1">
        <v>985.69</v>
      </c>
      <c r="G4875" s="4"/>
      <c r="H4875" s="4"/>
      <c r="Q4875" s="1">
        <v>10</v>
      </c>
      <c r="R4875" s="6">
        <f t="shared" si="6528"/>
        <v>0.4403997999999999</v>
      </c>
      <c r="S4875" s="6">
        <f t="shared" si="6529"/>
        <v>1.7087512239999996</v>
      </c>
      <c r="T4875" s="6">
        <f t="shared" si="6530"/>
        <v>4.2718780599999988</v>
      </c>
      <c r="U4875" s="6">
        <f t="shared" si="6531"/>
        <v>5.980629283999999</v>
      </c>
      <c r="V4875" s="6">
        <f t="shared" si="6532"/>
        <v>8.5437561199999976</v>
      </c>
      <c r="W4875" s="6">
        <f t="shared" si="6533"/>
        <v>10.252507343999998</v>
      </c>
      <c r="X4875" s="17"/>
      <c r="Y4875" s="17"/>
      <c r="Z4875" s="17"/>
      <c r="AA4875" s="17"/>
      <c r="AB4875" s="17"/>
      <c r="AC4875" s="17"/>
      <c r="AE4875" s="16"/>
      <c r="AF4875" s="16"/>
      <c r="AG4875" s="16"/>
      <c r="AH4875" s="16"/>
      <c r="AI4875" s="16"/>
      <c r="AJ4875" s="16"/>
      <c r="AL4875" s="16"/>
      <c r="AM4875" s="16"/>
      <c r="AN4875" s="16"/>
      <c r="AO4875" s="16"/>
      <c r="AP4875" s="16"/>
      <c r="AQ4875" s="16"/>
      <c r="BI4875" s="1">
        <v>12</v>
      </c>
      <c r="BJ4875" s="6">
        <f t="shared" ref="BJ4875" si="6534">R4877-$AB$2</f>
        <v>-5.9715151999999998</v>
      </c>
      <c r="BK4875" s="6">
        <f t="shared" ref="BK4875" si="6535">S4877-$AB$2</f>
        <v>-4.3594789760000001</v>
      </c>
      <c r="BL4875" s="6">
        <f t="shared" ref="BL4875" si="6536">T4877-$AB$2</f>
        <v>-1.1018224400000012</v>
      </c>
      <c r="BM4875" s="6">
        <f t="shared" ref="BM4875" si="6537">U4877-$AB$2</f>
        <v>1.0699485839999996</v>
      </c>
      <c r="BN4875" s="6">
        <f t="shared" ref="BN4875" si="6538">V4877-$AB$2</f>
        <v>4.3276051199999976</v>
      </c>
      <c r="BO4875" s="6">
        <f t="shared" ref="BO4875" si="6539">W4877-$AB$2</f>
        <v>6.4993761439999993</v>
      </c>
      <c r="BP4875" s="16"/>
    </row>
    <row r="4876" spans="1:68" x14ac:dyDescent="0.45">
      <c r="A4876" s="1">
        <v>2008</v>
      </c>
      <c r="B4876" s="1">
        <v>7</v>
      </c>
      <c r="C4876" s="1">
        <v>22</v>
      </c>
      <c r="D4876" s="1">
        <v>14</v>
      </c>
      <c r="E4876" s="1">
        <v>28.1</v>
      </c>
      <c r="F4876" s="1">
        <v>948.07</v>
      </c>
      <c r="G4876" s="4"/>
      <c r="H4876" s="4"/>
      <c r="Q4876" s="1">
        <v>11</v>
      </c>
      <c r="R4876" s="6">
        <f t="shared" si="6528"/>
        <v>0.5153357999999999</v>
      </c>
      <c r="S4876" s="6">
        <f t="shared" si="6529"/>
        <v>1.9995029039999996</v>
      </c>
      <c r="T4876" s="6">
        <f t="shared" si="6530"/>
        <v>4.9987572599999996</v>
      </c>
      <c r="U4876" s="6">
        <f t="shared" si="6531"/>
        <v>6.9982601639999995</v>
      </c>
      <c r="V4876" s="6">
        <f t="shared" si="6532"/>
        <v>9.9975145199999993</v>
      </c>
      <c r="W4876" s="6">
        <f t="shared" si="6533"/>
        <v>11.997017423999999</v>
      </c>
      <c r="X4876" s="17"/>
      <c r="Y4876" s="17"/>
      <c r="Z4876" s="17"/>
      <c r="AA4876" s="17"/>
      <c r="AB4876" s="17"/>
      <c r="AC4876" s="17"/>
      <c r="AE4876" s="16"/>
      <c r="AF4876" s="16"/>
      <c r="AG4876" s="16"/>
      <c r="AH4876" s="16"/>
      <c r="AI4876" s="16"/>
      <c r="AJ4876" s="16"/>
      <c r="AL4876" s="16"/>
      <c r="AM4876" s="16"/>
      <c r="AN4876" s="16"/>
      <c r="AO4876" s="16"/>
      <c r="AP4876" s="16"/>
      <c r="AQ4876" s="16"/>
      <c r="BI4876" s="1">
        <v>13</v>
      </c>
      <c r="BJ4876" s="6">
        <f>SUM($R$5:R4878)-$AB$2</f>
        <v>534.72838079999894</v>
      </c>
      <c r="BK4876" s="6">
        <f>SUM($R$5:S4878)-$AB$2</f>
        <v>2634.8157483040031</v>
      </c>
      <c r="BL4876" s="6">
        <f>SUM($R$5:T4878)-$AB$2</f>
        <v>7885.0341670639982</v>
      </c>
      <c r="BM4876" s="6">
        <f>SUM($R$5:U4878)-$AB$2</f>
        <v>15235.339953328064</v>
      </c>
      <c r="BN4876" s="6">
        <f>SUM($R$5:V4878)-$AB$2</f>
        <v>25735.776790848147</v>
      </c>
      <c r="BO4876" s="6">
        <f>SUM($R$5:W4878)-$AB$2</f>
        <v>38336.300995871912</v>
      </c>
      <c r="BP4876" s="16"/>
    </row>
    <row r="4877" spans="1:68" x14ac:dyDescent="0.45">
      <c r="A4877" s="1">
        <v>2008</v>
      </c>
      <c r="B4877" s="1">
        <v>7</v>
      </c>
      <c r="C4877" s="1">
        <v>22</v>
      </c>
      <c r="D4877" s="1">
        <v>15</v>
      </c>
      <c r="E4877" s="1">
        <v>27.7</v>
      </c>
      <c r="F4877" s="1">
        <v>854.91</v>
      </c>
      <c r="G4877" s="4"/>
      <c r="H4877" s="4"/>
      <c r="Q4877" s="1">
        <v>12</v>
      </c>
      <c r="R4877" s="6">
        <f t="shared" si="6528"/>
        <v>0.55973479999999998</v>
      </c>
      <c r="S4877" s="6">
        <f t="shared" si="6529"/>
        <v>2.1717710239999999</v>
      </c>
      <c r="T4877" s="6">
        <f t="shared" si="6530"/>
        <v>5.4294275599999988</v>
      </c>
      <c r="U4877" s="6">
        <f t="shared" si="6531"/>
        <v>7.6011985839999996</v>
      </c>
      <c r="V4877" s="6">
        <f t="shared" si="6532"/>
        <v>10.858855119999998</v>
      </c>
      <c r="W4877" s="6">
        <f t="shared" si="6533"/>
        <v>13.030626143999999</v>
      </c>
      <c r="X4877" s="17">
        <f t="shared" ref="X4877" si="6540">SUM(R4877:R4901)-$Z$2</f>
        <v>9.3663799999999853E-2</v>
      </c>
      <c r="Y4877" s="17">
        <f t="shared" ref="Y4877" si="6541">SUM(S4877:S4901)-$Z$2</f>
        <v>15.411415544000002</v>
      </c>
      <c r="Z4877" s="17">
        <f t="shared" ref="Z4877" si="6542">SUM(T4877:T4901)-$Z$2</f>
        <v>46.366038859999989</v>
      </c>
      <c r="AA4877" s="17">
        <f t="shared" ref="AA4877" si="6543">SUM(U4877:U4901)-$Z$2</f>
        <v>67.002454404000005</v>
      </c>
      <c r="AB4877" s="17">
        <f t="shared" ref="AB4877" si="6544">SUM(V4877:V4901)-$Z$2</f>
        <v>97.957077719999987</v>
      </c>
      <c r="AC4877" s="17">
        <f t="shared" ref="AC4877" si="6545">SUM(W4877:W4901)-$Z$2</f>
        <v>118.59349326400002</v>
      </c>
      <c r="AE4877" s="16">
        <f t="shared" ref="AE4877" si="6546">IF(X4877&gt;0,1,0)</f>
        <v>1</v>
      </c>
      <c r="AF4877" s="16">
        <f t="shared" ref="AF4877" si="6547">IF(Y4877&gt;0,1,0)</f>
        <v>1</v>
      </c>
      <c r="AG4877" s="16">
        <f t="shared" ref="AG4877" si="6548">IF(Z4877&gt;0,1,0)</f>
        <v>1</v>
      </c>
      <c r="AH4877" s="16">
        <f t="shared" ref="AH4877" si="6549">IF(AA4877&gt;0,1,0)</f>
        <v>1</v>
      </c>
      <c r="AI4877" s="16">
        <f t="shared" ref="AI4877" si="6550">IF(AB4877&gt;0,1,0)</f>
        <v>1</v>
      </c>
      <c r="AJ4877" s="16">
        <f t="shared" ref="AJ4877" si="6551">IF(AC4877&gt;0,1,0)</f>
        <v>1</v>
      </c>
      <c r="AL4877" s="16">
        <f t="shared" ref="AL4877" si="6552">IF(X4877&lt;0,ABS(X4877*$AP$1),0)</f>
        <v>0</v>
      </c>
      <c r="AM4877" s="16">
        <f t="shared" ref="AM4877" si="6553">IF(Y4877&lt;0,ABS(Y4877*$AP$1),0)</f>
        <v>0</v>
      </c>
      <c r="AN4877" s="16">
        <f t="shared" ref="AN4877" si="6554">IF(Z4877&lt;0,ABS(Z4877*$AP$1),0)</f>
        <v>0</v>
      </c>
      <c r="AO4877" s="16">
        <f t="shared" ref="AO4877" si="6555">IF(AA4877&lt;0,ABS(AA4877*$AP$1),0)</f>
        <v>0</v>
      </c>
      <c r="AP4877" s="16">
        <f t="shared" ref="AP4877" si="6556">IF(AB4877&lt;0,ABS(AB4877*$AP$1),0)</f>
        <v>0</v>
      </c>
      <c r="AQ4877" s="16">
        <f t="shared" ref="AQ4877" si="6557">IF(AC4877&lt;0,ABS(AC4877*$AP$1),0)</f>
        <v>0</v>
      </c>
      <c r="BI4877" s="1">
        <v>14</v>
      </c>
      <c r="BJ4877" s="6">
        <f>SUM($R$5:R4879)-$AB$2</f>
        <v>535.278261399999</v>
      </c>
      <c r="BK4877" s="6">
        <f>SUM($R$5:S4879)-$AB$2</f>
        <v>2637.499165632003</v>
      </c>
      <c r="BL4877" s="6">
        <f>SUM($R$5:T4879)-$AB$2</f>
        <v>7893.0514262119978</v>
      </c>
      <c r="BM4877" s="6">
        <f>SUM($R$5:U4879)-$AB$2</f>
        <v>15250.824591024066</v>
      </c>
      <c r="BN4877" s="6">
        <f>SUM($R$5:V4879)-$AB$2</f>
        <v>25761.929112184149</v>
      </c>
      <c r="BO4877" s="6">
        <f>SUM($R$5:W4879)-$AB$2</f>
        <v>38375.254537575907</v>
      </c>
      <c r="BP4877" s="16"/>
    </row>
    <row r="4878" spans="1:68" x14ac:dyDescent="0.45">
      <c r="A4878" s="1">
        <v>2008</v>
      </c>
      <c r="B4878" s="1">
        <v>7</v>
      </c>
      <c r="C4878" s="1">
        <v>22</v>
      </c>
      <c r="D4878" s="1">
        <v>16</v>
      </c>
      <c r="E4878" s="1">
        <v>27.7</v>
      </c>
      <c r="F4878" s="1">
        <v>712.41</v>
      </c>
      <c r="G4878" s="4"/>
      <c r="H4878" s="4"/>
      <c r="Q4878" s="1">
        <v>13</v>
      </c>
      <c r="R4878" s="6">
        <f t="shared" si="6528"/>
        <v>0.57170019999999999</v>
      </c>
      <c r="S4878" s="6">
        <f t="shared" si="6529"/>
        <v>2.2181967759999996</v>
      </c>
      <c r="T4878" s="6">
        <f t="shared" si="6530"/>
        <v>5.5454919399999998</v>
      </c>
      <c r="U4878" s="6">
        <f t="shared" si="6531"/>
        <v>7.7636887159999999</v>
      </c>
      <c r="V4878" s="6">
        <f t="shared" si="6532"/>
        <v>11.09098388</v>
      </c>
      <c r="W4878" s="6">
        <f t="shared" si="6533"/>
        <v>13.309180656000001</v>
      </c>
      <c r="X4878" s="17"/>
      <c r="Y4878" s="17"/>
      <c r="Z4878" s="17"/>
      <c r="AA4878" s="17"/>
      <c r="AB4878" s="17"/>
      <c r="AC4878" s="17"/>
      <c r="AE4878" s="16"/>
      <c r="AF4878" s="16"/>
      <c r="AG4878" s="16"/>
      <c r="AH4878" s="16"/>
      <c r="AI4878" s="16"/>
      <c r="AJ4878" s="16"/>
      <c r="AL4878" s="16"/>
      <c r="AM4878" s="16"/>
      <c r="AN4878" s="16"/>
      <c r="AO4878" s="16"/>
      <c r="AP4878" s="16"/>
      <c r="AQ4878" s="16"/>
      <c r="BI4878" s="1">
        <v>15</v>
      </c>
      <c r="BJ4878" s="6">
        <f>SUM($R$5:R4880)-$AB$2</f>
        <v>535.77410919999897</v>
      </c>
      <c r="BK4878" s="6">
        <f>SUM($R$5:S4880)-$AB$2</f>
        <v>2639.9189028960027</v>
      </c>
      <c r="BL4878" s="6">
        <f>SUM($R$5:T4880)-$AB$2</f>
        <v>7900.2808871359975</v>
      </c>
      <c r="BM4878" s="6">
        <f>SUM($R$5:U4880)-$AB$2</f>
        <v>15264.787665072068</v>
      </c>
      <c r="BN4878" s="6">
        <f>SUM($R$5:V4880)-$AB$2</f>
        <v>25785.511633552152</v>
      </c>
      <c r="BO4878" s="6">
        <f>SUM($R$5:W4880)-$AB$2</f>
        <v>38410.380395727909</v>
      </c>
      <c r="BP4878" s="16"/>
    </row>
    <row r="4879" spans="1:68" x14ac:dyDescent="0.45">
      <c r="A4879" s="1">
        <v>2008</v>
      </c>
      <c r="B4879" s="1">
        <v>7</v>
      </c>
      <c r="C4879" s="1">
        <v>22</v>
      </c>
      <c r="D4879" s="1">
        <v>17</v>
      </c>
      <c r="E4879" s="1">
        <v>27.7</v>
      </c>
      <c r="F4879" s="1">
        <v>531.12</v>
      </c>
      <c r="G4879" s="4"/>
      <c r="H4879" s="4"/>
      <c r="Q4879" s="1">
        <v>14</v>
      </c>
      <c r="R4879" s="6">
        <f t="shared" si="6528"/>
        <v>0.54988059999999994</v>
      </c>
      <c r="S4879" s="6">
        <f t="shared" si="6529"/>
        <v>2.1335367279999997</v>
      </c>
      <c r="T4879" s="6">
        <f t="shared" si="6530"/>
        <v>5.33384182</v>
      </c>
      <c r="U4879" s="6">
        <f t="shared" si="6531"/>
        <v>7.4673785480000001</v>
      </c>
      <c r="V4879" s="6">
        <f t="shared" si="6532"/>
        <v>10.66768364</v>
      </c>
      <c r="W4879" s="6">
        <f t="shared" si="6533"/>
        <v>12.801220368000001</v>
      </c>
      <c r="X4879" s="17"/>
      <c r="Y4879" s="17"/>
      <c r="Z4879" s="17"/>
      <c r="AA4879" s="17"/>
      <c r="AB4879" s="17"/>
      <c r="AC4879" s="17"/>
      <c r="AE4879" s="16"/>
      <c r="AF4879" s="16"/>
      <c r="AG4879" s="16"/>
      <c r="AH4879" s="16"/>
      <c r="AI4879" s="16"/>
      <c r="AJ4879" s="16"/>
      <c r="AL4879" s="16"/>
      <c r="AM4879" s="16"/>
      <c r="AN4879" s="16"/>
      <c r="AO4879" s="16"/>
      <c r="AP4879" s="16"/>
      <c r="AQ4879" s="16"/>
      <c r="BI4879" s="1">
        <v>16</v>
      </c>
      <c r="BJ4879" s="6">
        <f>SUM($R$5:R4881)-$AB$2</f>
        <v>536.18730699999901</v>
      </c>
      <c r="BK4879" s="6">
        <f>SUM($R$5:S4881)-$AB$2</f>
        <v>2641.9353081600029</v>
      </c>
      <c r="BL4879" s="6">
        <f>SUM($R$5:T4881)-$AB$2</f>
        <v>7906.3053110599967</v>
      </c>
      <c r="BM4879" s="6">
        <f>SUM($R$5:U4881)-$AB$2</f>
        <v>15276.42331512007</v>
      </c>
      <c r="BN4879" s="6">
        <f>SUM($R$5:V4881)-$AB$2</f>
        <v>25805.163320920154</v>
      </c>
      <c r="BO4879" s="6">
        <f>SUM($R$5:W4881)-$AB$2</f>
        <v>38439.65132787991</v>
      </c>
      <c r="BP4879" s="16"/>
    </row>
    <row r="4880" spans="1:68" x14ac:dyDescent="0.45">
      <c r="A4880" s="1">
        <v>2008</v>
      </c>
      <c r="B4880" s="1">
        <v>7</v>
      </c>
      <c r="C4880" s="1">
        <v>22</v>
      </c>
      <c r="D4880" s="1">
        <v>18</v>
      </c>
      <c r="E4880" s="1">
        <v>27.5</v>
      </c>
      <c r="F4880" s="1">
        <v>323.33999999999997</v>
      </c>
      <c r="G4880" s="4"/>
      <c r="H4880" s="4"/>
      <c r="Q4880" s="1">
        <v>15</v>
      </c>
      <c r="R4880" s="6">
        <f t="shared" si="6528"/>
        <v>0.49584779999999995</v>
      </c>
      <c r="S4880" s="6">
        <f t="shared" si="6529"/>
        <v>1.9238894639999999</v>
      </c>
      <c r="T4880" s="6">
        <f t="shared" si="6530"/>
        <v>4.8097236599999986</v>
      </c>
      <c r="U4880" s="6">
        <f t="shared" si="6531"/>
        <v>6.7336131239999997</v>
      </c>
      <c r="V4880" s="6">
        <f t="shared" si="6532"/>
        <v>9.6194473199999972</v>
      </c>
      <c r="W4880" s="6">
        <f t="shared" si="6533"/>
        <v>11.543336783999999</v>
      </c>
      <c r="X4880" s="17"/>
      <c r="Y4880" s="17"/>
      <c r="Z4880" s="17"/>
      <c r="AA4880" s="17"/>
      <c r="AB4880" s="17"/>
      <c r="AC4880" s="17"/>
      <c r="AE4880" s="16"/>
      <c r="AF4880" s="16"/>
      <c r="AG4880" s="16"/>
      <c r="AH4880" s="16"/>
      <c r="AI4880" s="16"/>
      <c r="AJ4880" s="16"/>
      <c r="AL4880" s="16"/>
      <c r="AM4880" s="16"/>
      <c r="AN4880" s="16"/>
      <c r="AO4880" s="16"/>
      <c r="AP4880" s="16"/>
      <c r="AQ4880" s="16"/>
      <c r="BI4880" s="1">
        <v>17</v>
      </c>
      <c r="BJ4880" s="6">
        <f>SUM($R$5:R4882)-$AB$2</f>
        <v>536.49535659999901</v>
      </c>
      <c r="BK4880" s="6">
        <f>SUM($R$5:S4882)-$AB$2</f>
        <v>2643.4385902080026</v>
      </c>
      <c r="BL4880" s="6">
        <f>SUM($R$5:T4882)-$AB$2</f>
        <v>7910.7966742279968</v>
      </c>
      <c r="BM4880" s="6">
        <f>SUM($R$5:U4882)-$AB$2</f>
        <v>15285.097991856072</v>
      </c>
      <c r="BN4880" s="6">
        <f>SUM($R$5:V4882)-$AB$2</f>
        <v>25819.814159896152</v>
      </c>
      <c r="BO4880" s="6">
        <f>SUM($R$5:W4882)-$AB$2</f>
        <v>38461.473561543899</v>
      </c>
      <c r="BP4880" s="16"/>
    </row>
    <row r="4881" spans="1:68" x14ac:dyDescent="0.45">
      <c r="A4881" s="1">
        <v>2008</v>
      </c>
      <c r="B4881" s="1">
        <v>7</v>
      </c>
      <c r="C4881" s="1">
        <v>22</v>
      </c>
      <c r="D4881" s="1">
        <v>19</v>
      </c>
      <c r="E4881" s="1">
        <v>25.7</v>
      </c>
      <c r="F4881" s="1">
        <v>92.41</v>
      </c>
      <c r="G4881" s="4"/>
      <c r="H4881" s="4"/>
      <c r="Q4881" s="1">
        <v>16</v>
      </c>
      <c r="R4881" s="6">
        <f t="shared" si="6528"/>
        <v>0.41319779999999995</v>
      </c>
      <c r="S4881" s="6">
        <f t="shared" si="6529"/>
        <v>1.6032074639999998</v>
      </c>
      <c r="T4881" s="6">
        <f t="shared" si="6530"/>
        <v>4.0080186599999994</v>
      </c>
      <c r="U4881" s="6">
        <f t="shared" si="6531"/>
        <v>5.6112261239999999</v>
      </c>
      <c r="V4881" s="6">
        <f t="shared" si="6532"/>
        <v>8.0160373199999988</v>
      </c>
      <c r="W4881" s="6">
        <f t="shared" si="6533"/>
        <v>9.619244784000001</v>
      </c>
      <c r="X4881" s="17"/>
      <c r="Y4881" s="17"/>
      <c r="Z4881" s="17"/>
      <c r="AA4881" s="17"/>
      <c r="AB4881" s="17"/>
      <c r="AC4881" s="17"/>
      <c r="AE4881" s="16"/>
      <c r="AF4881" s="16"/>
      <c r="AG4881" s="16"/>
      <c r="AH4881" s="16"/>
      <c r="AI4881" s="16"/>
      <c r="AJ4881" s="16"/>
      <c r="AL4881" s="16"/>
      <c r="AM4881" s="16"/>
      <c r="AN4881" s="16"/>
      <c r="AO4881" s="16"/>
      <c r="AP4881" s="16"/>
      <c r="AQ4881" s="16"/>
      <c r="BI4881" s="1">
        <v>18</v>
      </c>
      <c r="BJ4881" s="6">
        <f>SUM($R$5:R4883)-$AB$2</f>
        <v>536.68289379999896</v>
      </c>
      <c r="BK4881" s="6">
        <f>SUM($R$5:S4883)-$AB$2</f>
        <v>2644.3537717440026</v>
      </c>
      <c r="BL4881" s="6">
        <f>SUM($R$5:T4883)-$AB$2</f>
        <v>7913.5309666039966</v>
      </c>
      <c r="BM4881" s="6">
        <f>SUM($R$5:U4883)-$AB$2</f>
        <v>15290.379039408072</v>
      </c>
      <c r="BN4881" s="6">
        <f>SUM($R$5:V4883)-$AB$2</f>
        <v>25828.733429128151</v>
      </c>
      <c r="BO4881" s="6">
        <f>SUM($R$5:W4883)-$AB$2</f>
        <v>38474.758696791898</v>
      </c>
      <c r="BP4881" s="16"/>
    </row>
    <row r="4882" spans="1:68" x14ac:dyDescent="0.45">
      <c r="A4882" s="1">
        <v>2008</v>
      </c>
      <c r="B4882" s="1">
        <v>7</v>
      </c>
      <c r="C4882" s="1">
        <v>22</v>
      </c>
      <c r="D4882" s="1">
        <v>20</v>
      </c>
      <c r="E4882" s="1">
        <v>23.5</v>
      </c>
      <c r="F4882" s="1">
        <v>0</v>
      </c>
      <c r="G4882" s="4"/>
      <c r="H4882" s="4"/>
      <c r="Q4882" s="1">
        <v>17</v>
      </c>
      <c r="R4882" s="6">
        <f t="shared" si="6528"/>
        <v>0.30804959999999998</v>
      </c>
      <c r="S4882" s="6">
        <f t="shared" si="6529"/>
        <v>1.1952324480000001</v>
      </c>
      <c r="T4882" s="6">
        <f t="shared" si="6530"/>
        <v>2.9880811199999999</v>
      </c>
      <c r="U4882" s="6">
        <f t="shared" si="6531"/>
        <v>4.183313568</v>
      </c>
      <c r="V4882" s="6">
        <f t="shared" si="6532"/>
        <v>5.9761622399999998</v>
      </c>
      <c r="W4882" s="6">
        <f t="shared" si="6533"/>
        <v>7.1713946880000004</v>
      </c>
      <c r="X4882" s="17"/>
      <c r="Y4882" s="17"/>
      <c r="Z4882" s="17"/>
      <c r="AA4882" s="17"/>
      <c r="AB4882" s="17"/>
      <c r="AC4882" s="17"/>
      <c r="AE4882" s="16"/>
      <c r="AF4882" s="16"/>
      <c r="AG4882" s="16"/>
      <c r="AH4882" s="16"/>
      <c r="AI4882" s="16"/>
      <c r="AJ4882" s="16"/>
      <c r="AL4882" s="16"/>
      <c r="AM4882" s="16"/>
      <c r="AN4882" s="16"/>
      <c r="AO4882" s="16"/>
      <c r="AP4882" s="16"/>
      <c r="AQ4882" s="16"/>
      <c r="BI4882" s="1">
        <v>19</v>
      </c>
      <c r="BJ4882" s="6">
        <f>SUM($R$5:R4884)-$AB$2</f>
        <v>536.736491599999</v>
      </c>
      <c r="BK4882" s="6">
        <f>SUM($R$5:S4884)-$AB$2</f>
        <v>2644.6153290080024</v>
      </c>
      <c r="BL4882" s="6">
        <f>SUM($R$5:T4884)-$AB$2</f>
        <v>7914.3124225279962</v>
      </c>
      <c r="BM4882" s="6">
        <f>SUM($R$5:U4884)-$AB$2</f>
        <v>15291.888353456074</v>
      </c>
      <c r="BN4882" s="6">
        <f>SUM($R$5:V4884)-$AB$2</f>
        <v>25831.282540496155</v>
      </c>
      <c r="BO4882" s="6">
        <f>SUM($R$5:W4884)-$AB$2</f>
        <v>38478.555564943905</v>
      </c>
      <c r="BP4882" s="16"/>
    </row>
    <row r="4883" spans="1:68" x14ac:dyDescent="0.45">
      <c r="A4883" s="1">
        <v>2008</v>
      </c>
      <c r="B4883" s="1">
        <v>7</v>
      </c>
      <c r="C4883" s="1">
        <v>22</v>
      </c>
      <c r="D4883" s="1">
        <v>21</v>
      </c>
      <c r="E4883" s="1">
        <v>22.4</v>
      </c>
      <c r="F4883" s="1">
        <v>0</v>
      </c>
      <c r="G4883" s="4"/>
      <c r="H4883" s="4"/>
      <c r="Q4883" s="1">
        <v>18</v>
      </c>
      <c r="R4883" s="6">
        <f t="shared" si="6528"/>
        <v>0.18753719999999999</v>
      </c>
      <c r="S4883" s="6">
        <f t="shared" si="6529"/>
        <v>0.727644336</v>
      </c>
      <c r="T4883" s="6">
        <f t="shared" si="6530"/>
        <v>1.8191108399999998</v>
      </c>
      <c r="U4883" s="6">
        <f t="shared" si="6531"/>
        <v>2.5467551759999996</v>
      </c>
      <c r="V4883" s="6">
        <f t="shared" si="6532"/>
        <v>3.6382216799999996</v>
      </c>
      <c r="W4883" s="6">
        <f t="shared" si="6533"/>
        <v>4.365866016</v>
      </c>
      <c r="X4883" s="17"/>
      <c r="Y4883" s="17"/>
      <c r="Z4883" s="17"/>
      <c r="AA4883" s="17"/>
      <c r="AB4883" s="17"/>
      <c r="AC4883" s="17"/>
      <c r="AE4883" s="16"/>
      <c r="AF4883" s="16"/>
      <c r="AG4883" s="16"/>
      <c r="AH4883" s="16"/>
      <c r="AI4883" s="16"/>
      <c r="AJ4883" s="16"/>
      <c r="AL4883" s="16"/>
      <c r="AM4883" s="16"/>
      <c r="AN4883" s="16"/>
      <c r="AO4883" s="16"/>
      <c r="AP4883" s="16"/>
      <c r="AQ4883" s="16"/>
      <c r="BI4883" s="1">
        <v>20</v>
      </c>
      <c r="BJ4883" s="6">
        <f>SUM($R$5:R4885)-$AB$2</f>
        <v>536.736491599999</v>
      </c>
      <c r="BK4883" s="6">
        <f>SUM($R$5:S4885)-$AB$2</f>
        <v>2644.6153290080024</v>
      </c>
      <c r="BL4883" s="6">
        <f>SUM($R$5:T4885)-$AB$2</f>
        <v>7914.3124225279962</v>
      </c>
      <c r="BM4883" s="6">
        <f>SUM($R$5:U4885)-$AB$2</f>
        <v>15291.888353456074</v>
      </c>
      <c r="BN4883" s="6">
        <f>SUM($R$5:V4885)-$AB$2</f>
        <v>25831.282540496155</v>
      </c>
      <c r="BO4883" s="6">
        <f>SUM($R$5:W4885)-$AB$2</f>
        <v>38478.555564943905</v>
      </c>
      <c r="BP4883" s="16"/>
    </row>
    <row r="4884" spans="1:68" x14ac:dyDescent="0.45">
      <c r="A4884" s="1">
        <v>2008</v>
      </c>
      <c r="B4884" s="1">
        <v>7</v>
      </c>
      <c r="C4884" s="1">
        <v>22</v>
      </c>
      <c r="D4884" s="1">
        <v>22</v>
      </c>
      <c r="E4884" s="1">
        <v>21.8</v>
      </c>
      <c r="F4884" s="1">
        <v>0</v>
      </c>
      <c r="G4884" s="4"/>
      <c r="H4884" s="4"/>
      <c r="Q4884" s="1">
        <v>19</v>
      </c>
      <c r="R4884" s="6">
        <f t="shared" si="6528"/>
        <v>5.3597799999999994E-2</v>
      </c>
      <c r="S4884" s="6">
        <f t="shared" si="6529"/>
        <v>0.20795946399999996</v>
      </c>
      <c r="T4884" s="6">
        <f t="shared" si="6530"/>
        <v>0.51989865999999985</v>
      </c>
      <c r="U4884" s="6">
        <f t="shared" si="6531"/>
        <v>0.72785812399999983</v>
      </c>
      <c r="V4884" s="6">
        <f t="shared" si="6532"/>
        <v>1.0397973199999997</v>
      </c>
      <c r="W4884" s="6">
        <f t="shared" si="6533"/>
        <v>1.2477567839999999</v>
      </c>
      <c r="X4884" s="17"/>
      <c r="Y4884" s="17"/>
      <c r="Z4884" s="17"/>
      <c r="AA4884" s="17"/>
      <c r="AB4884" s="17"/>
      <c r="AC4884" s="17"/>
      <c r="AE4884" s="16"/>
      <c r="AF4884" s="16"/>
      <c r="AG4884" s="16"/>
      <c r="AH4884" s="16"/>
      <c r="AI4884" s="16"/>
      <c r="AJ4884" s="16"/>
      <c r="AL4884" s="16"/>
      <c r="AM4884" s="16"/>
      <c r="AN4884" s="16"/>
      <c r="AO4884" s="16"/>
      <c r="AP4884" s="16"/>
      <c r="AQ4884" s="16"/>
      <c r="BI4884" s="1">
        <v>21</v>
      </c>
      <c r="BJ4884" s="6">
        <f>SUM($R$5:R4886)-$AB$2</f>
        <v>536.736491599999</v>
      </c>
      <c r="BK4884" s="6">
        <f>SUM($R$5:S4886)-$AB$2</f>
        <v>2644.6153290080024</v>
      </c>
      <c r="BL4884" s="6">
        <f>SUM($R$5:T4886)-$AB$2</f>
        <v>7914.3124225279962</v>
      </c>
      <c r="BM4884" s="6">
        <f>SUM($R$5:U4886)-$AB$2</f>
        <v>15291.888353456074</v>
      </c>
      <c r="BN4884" s="6">
        <f>SUM($R$5:V4886)-$AB$2</f>
        <v>25831.282540496155</v>
      </c>
      <c r="BO4884" s="6">
        <f>SUM($R$5:W4886)-$AB$2</f>
        <v>38478.555564943905</v>
      </c>
      <c r="BP4884" s="16"/>
    </row>
    <row r="4885" spans="1:68" x14ac:dyDescent="0.45">
      <c r="A4885" s="1">
        <v>2008</v>
      </c>
      <c r="B4885" s="1">
        <v>7</v>
      </c>
      <c r="C4885" s="1">
        <v>22</v>
      </c>
      <c r="D4885" s="1">
        <v>23</v>
      </c>
      <c r="E4885" s="1">
        <v>21.4</v>
      </c>
      <c r="F4885" s="1">
        <v>0</v>
      </c>
      <c r="G4885" s="4"/>
      <c r="H4885" s="4"/>
      <c r="Q4885" s="1">
        <v>20</v>
      </c>
      <c r="R4885" s="6">
        <f t="shared" si="6528"/>
        <v>0</v>
      </c>
      <c r="S4885" s="6">
        <f t="shared" si="6529"/>
        <v>0</v>
      </c>
      <c r="T4885" s="6">
        <f t="shared" si="6530"/>
        <v>0</v>
      </c>
      <c r="U4885" s="6">
        <f t="shared" si="6531"/>
        <v>0</v>
      </c>
      <c r="V4885" s="6">
        <f t="shared" si="6532"/>
        <v>0</v>
      </c>
      <c r="W4885" s="6">
        <f t="shared" si="6533"/>
        <v>0</v>
      </c>
      <c r="X4885" s="17"/>
      <c r="Y4885" s="17"/>
      <c r="Z4885" s="17"/>
      <c r="AA4885" s="17"/>
      <c r="AB4885" s="17"/>
      <c r="AC4885" s="17"/>
      <c r="AE4885" s="16"/>
      <c r="AF4885" s="16"/>
      <c r="AG4885" s="16"/>
      <c r="AH4885" s="16"/>
      <c r="AI4885" s="16"/>
      <c r="AJ4885" s="16"/>
      <c r="AL4885" s="16"/>
      <c r="AM4885" s="16"/>
      <c r="AN4885" s="16"/>
      <c r="AO4885" s="16"/>
      <c r="AP4885" s="16"/>
      <c r="AQ4885" s="16"/>
      <c r="BI4885" s="1">
        <v>22</v>
      </c>
      <c r="BJ4885" s="6">
        <f>SUM($R$5:R4887)-$AB$2</f>
        <v>536.736491599999</v>
      </c>
      <c r="BK4885" s="6">
        <f>SUM($R$5:S4887)-$AB$2</f>
        <v>2644.6153290080024</v>
      </c>
      <c r="BL4885" s="6">
        <f>SUM($R$5:T4887)-$AB$2</f>
        <v>7914.3124225279962</v>
      </c>
      <c r="BM4885" s="6">
        <f>SUM($R$5:U4887)-$AB$2</f>
        <v>15291.888353456074</v>
      </c>
      <c r="BN4885" s="6">
        <f>SUM($R$5:V4887)-$AB$2</f>
        <v>25831.282540496155</v>
      </c>
      <c r="BO4885" s="6">
        <f>SUM($R$5:W4887)-$AB$2</f>
        <v>38478.555564943905</v>
      </c>
      <c r="BP4885" s="16"/>
    </row>
    <row r="4886" spans="1:68" x14ac:dyDescent="0.45">
      <c r="A4886" s="1">
        <v>2008</v>
      </c>
      <c r="B4886" s="1">
        <v>7</v>
      </c>
      <c r="C4886" s="1">
        <v>23</v>
      </c>
      <c r="D4886" s="1">
        <v>0</v>
      </c>
      <c r="E4886" s="1">
        <v>21.3</v>
      </c>
      <c r="F4886" s="1">
        <v>0</v>
      </c>
      <c r="G4886" s="4"/>
      <c r="H4886" s="4"/>
      <c r="Q4886" s="1">
        <v>21</v>
      </c>
      <c r="R4886" s="6">
        <f t="shared" si="6528"/>
        <v>0</v>
      </c>
      <c r="S4886" s="6">
        <f t="shared" si="6529"/>
        <v>0</v>
      </c>
      <c r="T4886" s="6">
        <f t="shared" si="6530"/>
        <v>0</v>
      </c>
      <c r="U4886" s="6">
        <f t="shared" si="6531"/>
        <v>0</v>
      </c>
      <c r="V4886" s="6">
        <f t="shared" si="6532"/>
        <v>0</v>
      </c>
      <c r="W4886" s="6">
        <f t="shared" si="6533"/>
        <v>0</v>
      </c>
      <c r="X4886" s="17"/>
      <c r="Y4886" s="17"/>
      <c r="Z4886" s="17"/>
      <c r="AA4886" s="17"/>
      <c r="AB4886" s="17"/>
      <c r="AC4886" s="17"/>
      <c r="AE4886" s="16"/>
      <c r="AF4886" s="16"/>
      <c r="AG4886" s="16"/>
      <c r="AH4886" s="16"/>
      <c r="AI4886" s="16"/>
      <c r="AJ4886" s="16"/>
      <c r="AL4886" s="16"/>
      <c r="AM4886" s="16"/>
      <c r="AN4886" s="16"/>
      <c r="AO4886" s="16"/>
      <c r="AP4886" s="16"/>
      <c r="AQ4886" s="16"/>
      <c r="BI4886" s="1">
        <v>23</v>
      </c>
      <c r="BJ4886" s="6">
        <f>SUM($R$5:R4888)-$AB$2</f>
        <v>536.736491599999</v>
      </c>
      <c r="BK4886" s="6">
        <f>SUM($R$5:S4888)-$AB$2</f>
        <v>2644.6153290080024</v>
      </c>
      <c r="BL4886" s="6">
        <f>SUM($R$5:T4888)-$AB$2</f>
        <v>7914.3124225279962</v>
      </c>
      <c r="BM4886" s="6">
        <f>SUM($R$5:U4888)-$AB$2</f>
        <v>15291.888353456074</v>
      </c>
      <c r="BN4886" s="6">
        <f>SUM($R$5:V4888)-$AB$2</f>
        <v>25831.282540496155</v>
      </c>
      <c r="BO4886" s="6">
        <f>SUM($R$5:W4888)-$AB$2</f>
        <v>38478.555564943905</v>
      </c>
      <c r="BP4886" s="16"/>
    </row>
    <row r="4887" spans="1:68" x14ac:dyDescent="0.45">
      <c r="A4887" s="1">
        <v>2008</v>
      </c>
      <c r="B4887" s="1">
        <v>7</v>
      </c>
      <c r="C4887" s="1">
        <v>23</v>
      </c>
      <c r="D4887" s="1">
        <v>1</v>
      </c>
      <c r="E4887" s="1">
        <v>21.2</v>
      </c>
      <c r="F4887" s="1">
        <v>0</v>
      </c>
      <c r="G4887" s="4"/>
      <c r="H4887" s="4"/>
      <c r="Q4887" s="1">
        <v>22</v>
      </c>
      <c r="R4887" s="6">
        <f t="shared" si="6528"/>
        <v>0</v>
      </c>
      <c r="S4887" s="6">
        <f t="shared" si="6529"/>
        <v>0</v>
      </c>
      <c r="T4887" s="6">
        <f t="shared" si="6530"/>
        <v>0</v>
      </c>
      <c r="U4887" s="6">
        <f t="shared" si="6531"/>
        <v>0</v>
      </c>
      <c r="V4887" s="6">
        <f t="shared" si="6532"/>
        <v>0</v>
      </c>
      <c r="W4887" s="6">
        <f t="shared" si="6533"/>
        <v>0</v>
      </c>
      <c r="X4887" s="17"/>
      <c r="Y4887" s="17"/>
      <c r="Z4887" s="17"/>
      <c r="AA4887" s="17"/>
      <c r="AB4887" s="17"/>
      <c r="AC4887" s="17"/>
      <c r="AE4887" s="16"/>
      <c r="AF4887" s="16"/>
      <c r="AG4887" s="16"/>
      <c r="AH4887" s="16"/>
      <c r="AI4887" s="16"/>
      <c r="AJ4887" s="16"/>
      <c r="AL4887" s="16"/>
      <c r="AM4887" s="16"/>
      <c r="AN4887" s="16"/>
      <c r="AO4887" s="16"/>
      <c r="AP4887" s="16"/>
      <c r="AQ4887" s="16"/>
      <c r="BI4887" s="1">
        <v>0</v>
      </c>
      <c r="BJ4887" s="6">
        <f t="shared" ref="BJ4887" si="6558">R4889-$AB$2</f>
        <v>-6.53125</v>
      </c>
      <c r="BK4887" s="6">
        <f t="shared" ref="BK4887" si="6559">S4889-$AB$2</f>
        <v>-6.53125</v>
      </c>
      <c r="BL4887" s="6">
        <f t="shared" ref="BL4887" si="6560">T4889-$AB$2</f>
        <v>-6.53125</v>
      </c>
      <c r="BM4887" s="6">
        <f t="shared" ref="BM4887" si="6561">U4889-$AB$2</f>
        <v>-6.53125</v>
      </c>
      <c r="BN4887" s="6">
        <f t="shared" ref="BN4887" si="6562">V4889-$AB$2</f>
        <v>-6.53125</v>
      </c>
      <c r="BO4887" s="6">
        <f t="shared" ref="BO4887" si="6563">W4889-$AB$2</f>
        <v>-6.53125</v>
      </c>
      <c r="BP4887" s="16">
        <v>205</v>
      </c>
    </row>
    <row r="4888" spans="1:68" x14ac:dyDescent="0.45">
      <c r="A4888" s="1">
        <v>2008</v>
      </c>
      <c r="B4888" s="1">
        <v>7</v>
      </c>
      <c r="C4888" s="1">
        <v>23</v>
      </c>
      <c r="D4888" s="1">
        <v>2</v>
      </c>
      <c r="E4888" s="1">
        <v>20.8</v>
      </c>
      <c r="F4888" s="1">
        <v>0</v>
      </c>
      <c r="G4888" s="4"/>
      <c r="H4888" s="4"/>
      <c r="Q4888" s="1">
        <v>23</v>
      </c>
      <c r="R4888" s="6">
        <f t="shared" si="6528"/>
        <v>0</v>
      </c>
      <c r="S4888" s="6">
        <f t="shared" si="6529"/>
        <v>0</v>
      </c>
      <c r="T4888" s="6">
        <f t="shared" si="6530"/>
        <v>0</v>
      </c>
      <c r="U4888" s="6">
        <f t="shared" si="6531"/>
        <v>0</v>
      </c>
      <c r="V4888" s="6">
        <f t="shared" si="6532"/>
        <v>0</v>
      </c>
      <c r="W4888" s="6">
        <f t="shared" si="6533"/>
        <v>0</v>
      </c>
      <c r="X4888" s="17"/>
      <c r="Y4888" s="17"/>
      <c r="Z4888" s="17"/>
      <c r="AA4888" s="17"/>
      <c r="AB4888" s="17"/>
      <c r="AC4888" s="17"/>
      <c r="AE4888" s="16"/>
      <c r="AF4888" s="16"/>
      <c r="AG4888" s="16"/>
      <c r="AH4888" s="16"/>
      <c r="AI4888" s="16"/>
      <c r="AJ4888" s="16"/>
      <c r="AL4888" s="16"/>
      <c r="AM4888" s="16"/>
      <c r="AN4888" s="16"/>
      <c r="AO4888" s="16"/>
      <c r="AP4888" s="16"/>
      <c r="AQ4888" s="16"/>
      <c r="BI4888" s="1">
        <v>1</v>
      </c>
      <c r="BJ4888" s="6">
        <f>SUM($R$5:R4890)-$AB$2</f>
        <v>536.736491599999</v>
      </c>
      <c r="BK4888" s="6">
        <f>SUM($R$5:S4890)-$AB$2</f>
        <v>2644.6153290080024</v>
      </c>
      <c r="BL4888" s="6">
        <f>SUM($R$5:T4890)-$AB$2</f>
        <v>7914.3124225279962</v>
      </c>
      <c r="BM4888" s="6">
        <f>SUM($R$5:U4890)-$AB$2</f>
        <v>15291.888353456074</v>
      </c>
      <c r="BN4888" s="6">
        <f>SUM($R$5:V4890)-$AB$2</f>
        <v>25831.282540496155</v>
      </c>
      <c r="BO4888" s="6">
        <f>SUM($R$5:W4890)-$AB$2</f>
        <v>38478.555564943905</v>
      </c>
      <c r="BP4888" s="16"/>
    </row>
    <row r="4889" spans="1:68" x14ac:dyDescent="0.45">
      <c r="A4889" s="1">
        <v>2008</v>
      </c>
      <c r="B4889" s="1">
        <v>7</v>
      </c>
      <c r="C4889" s="1">
        <v>23</v>
      </c>
      <c r="D4889" s="1">
        <v>3</v>
      </c>
      <c r="E4889" s="1">
        <v>20.3</v>
      </c>
      <c r="F4889" s="1">
        <v>0</v>
      </c>
      <c r="G4889" s="4"/>
      <c r="H4889" s="4"/>
      <c r="Q4889" s="1">
        <v>0</v>
      </c>
      <c r="R4889" s="6">
        <f t="shared" si="6528"/>
        <v>0</v>
      </c>
      <c r="S4889" s="6">
        <f t="shared" si="6529"/>
        <v>0</v>
      </c>
      <c r="T4889" s="6">
        <f t="shared" si="6530"/>
        <v>0</v>
      </c>
      <c r="U4889" s="6">
        <f t="shared" si="6531"/>
        <v>0</v>
      </c>
      <c r="V4889" s="6">
        <f t="shared" si="6532"/>
        <v>0</v>
      </c>
      <c r="W4889" s="6">
        <f t="shared" si="6533"/>
        <v>0</v>
      </c>
      <c r="X4889" s="17"/>
      <c r="Y4889" s="17"/>
      <c r="Z4889" s="17"/>
      <c r="AA4889" s="17"/>
      <c r="AB4889" s="17"/>
      <c r="AC4889" s="17"/>
      <c r="AE4889" s="16"/>
      <c r="AF4889" s="16"/>
      <c r="AG4889" s="16"/>
      <c r="AH4889" s="16"/>
      <c r="AI4889" s="16"/>
      <c r="AJ4889" s="16"/>
      <c r="AL4889" s="16"/>
      <c r="AM4889" s="16"/>
      <c r="AN4889" s="16"/>
      <c r="AO4889" s="16"/>
      <c r="AP4889" s="16"/>
      <c r="AQ4889" s="16"/>
      <c r="BI4889" s="1">
        <v>2</v>
      </c>
      <c r="BJ4889" s="6">
        <f>SUM($R$5:R4891)-$AB$2</f>
        <v>536.736491599999</v>
      </c>
      <c r="BK4889" s="6">
        <f>SUM($R$5:S4891)-$AB$2</f>
        <v>2644.6153290080024</v>
      </c>
      <c r="BL4889" s="6">
        <f>SUM($R$5:T4891)-$AB$2</f>
        <v>7914.3124225279962</v>
      </c>
      <c r="BM4889" s="6">
        <f>SUM($R$5:U4891)-$AB$2</f>
        <v>15291.888353456074</v>
      </c>
      <c r="BN4889" s="6">
        <f>SUM($R$5:V4891)-$AB$2</f>
        <v>25831.282540496155</v>
      </c>
      <c r="BO4889" s="6">
        <f>SUM($R$5:W4891)-$AB$2</f>
        <v>38478.555564943905</v>
      </c>
      <c r="BP4889" s="16"/>
    </row>
    <row r="4890" spans="1:68" x14ac:dyDescent="0.45">
      <c r="A4890" s="1">
        <v>2008</v>
      </c>
      <c r="B4890" s="1">
        <v>7</v>
      </c>
      <c r="C4890" s="1">
        <v>23</v>
      </c>
      <c r="D4890" s="1">
        <v>4</v>
      </c>
      <c r="E4890" s="1">
        <v>19.8</v>
      </c>
      <c r="F4890" s="1">
        <v>0</v>
      </c>
      <c r="G4890" s="4"/>
      <c r="H4890" s="4"/>
      <c r="Q4890" s="1">
        <v>1</v>
      </c>
      <c r="R4890" s="6">
        <f t="shared" si="6528"/>
        <v>0</v>
      </c>
      <c r="S4890" s="6">
        <f t="shared" si="6529"/>
        <v>0</v>
      </c>
      <c r="T4890" s="6">
        <f t="shared" si="6530"/>
        <v>0</v>
      </c>
      <c r="U4890" s="6">
        <f t="shared" si="6531"/>
        <v>0</v>
      </c>
      <c r="V4890" s="6">
        <f t="shared" si="6532"/>
        <v>0</v>
      </c>
      <c r="W4890" s="6">
        <f t="shared" si="6533"/>
        <v>0</v>
      </c>
      <c r="X4890" s="17"/>
      <c r="Y4890" s="17"/>
      <c r="Z4890" s="17"/>
      <c r="AA4890" s="17"/>
      <c r="AB4890" s="17"/>
      <c r="AC4890" s="17"/>
      <c r="AE4890" s="16"/>
      <c r="AF4890" s="16"/>
      <c r="AG4890" s="16"/>
      <c r="AH4890" s="16"/>
      <c r="AI4890" s="16"/>
      <c r="AJ4890" s="16"/>
      <c r="AL4890" s="16"/>
      <c r="AM4890" s="16"/>
      <c r="AN4890" s="16"/>
      <c r="AO4890" s="16"/>
      <c r="AP4890" s="16"/>
      <c r="AQ4890" s="16"/>
      <c r="BI4890" s="1">
        <v>3</v>
      </c>
      <c r="BJ4890" s="6">
        <f>SUM($R$5:R4892)-$AB$2</f>
        <v>536.736491599999</v>
      </c>
      <c r="BK4890" s="6">
        <f>SUM($R$5:S4892)-$AB$2</f>
        <v>2644.6153290080024</v>
      </c>
      <c r="BL4890" s="6">
        <f>SUM($R$5:T4892)-$AB$2</f>
        <v>7914.3124225279962</v>
      </c>
      <c r="BM4890" s="6">
        <f>SUM($R$5:U4892)-$AB$2</f>
        <v>15291.888353456074</v>
      </c>
      <c r="BN4890" s="6">
        <f>SUM($R$5:V4892)-$AB$2</f>
        <v>25831.282540496155</v>
      </c>
      <c r="BO4890" s="6">
        <f>SUM($R$5:W4892)-$AB$2</f>
        <v>38478.555564943905</v>
      </c>
      <c r="BP4890" s="16"/>
    </row>
    <row r="4891" spans="1:68" x14ac:dyDescent="0.45">
      <c r="A4891" s="1">
        <v>2008</v>
      </c>
      <c r="B4891" s="1">
        <v>7</v>
      </c>
      <c r="C4891" s="1">
        <v>23</v>
      </c>
      <c r="D4891" s="1">
        <v>5</v>
      </c>
      <c r="E4891" s="1">
        <v>19.399999999999999</v>
      </c>
      <c r="F4891" s="1">
        <v>0</v>
      </c>
      <c r="G4891" s="4"/>
      <c r="H4891" s="4"/>
      <c r="Q4891" s="1">
        <v>2</v>
      </c>
      <c r="R4891" s="6">
        <f t="shared" si="6528"/>
        <v>0</v>
      </c>
      <c r="S4891" s="6">
        <f t="shared" si="6529"/>
        <v>0</v>
      </c>
      <c r="T4891" s="6">
        <f t="shared" si="6530"/>
        <v>0</v>
      </c>
      <c r="U4891" s="6">
        <f t="shared" si="6531"/>
        <v>0</v>
      </c>
      <c r="V4891" s="6">
        <f t="shared" si="6532"/>
        <v>0</v>
      </c>
      <c r="W4891" s="6">
        <f t="shared" si="6533"/>
        <v>0</v>
      </c>
      <c r="X4891" s="17"/>
      <c r="Y4891" s="17"/>
      <c r="Z4891" s="17"/>
      <c r="AA4891" s="17"/>
      <c r="AB4891" s="17"/>
      <c r="AC4891" s="17"/>
      <c r="AE4891" s="16"/>
      <c r="AF4891" s="16"/>
      <c r="AG4891" s="16"/>
      <c r="AH4891" s="16"/>
      <c r="AI4891" s="16"/>
      <c r="AJ4891" s="16"/>
      <c r="AL4891" s="16"/>
      <c r="AM4891" s="16"/>
      <c r="AN4891" s="16"/>
      <c r="AO4891" s="16"/>
      <c r="AP4891" s="16"/>
      <c r="AQ4891" s="16"/>
      <c r="BI4891" s="1">
        <v>4</v>
      </c>
      <c r="BJ4891" s="6">
        <f>SUM($R$5:R4893)-$AB$2</f>
        <v>536.736491599999</v>
      </c>
      <c r="BK4891" s="6">
        <f>SUM($R$5:S4893)-$AB$2</f>
        <v>2644.6153290080024</v>
      </c>
      <c r="BL4891" s="6">
        <f>SUM($R$5:T4893)-$AB$2</f>
        <v>7914.3124225279962</v>
      </c>
      <c r="BM4891" s="6">
        <f>SUM($R$5:U4893)-$AB$2</f>
        <v>15291.888353456074</v>
      </c>
      <c r="BN4891" s="6">
        <f>SUM($R$5:V4893)-$AB$2</f>
        <v>25831.282540496155</v>
      </c>
      <c r="BO4891" s="6">
        <f>SUM($R$5:W4893)-$AB$2</f>
        <v>38478.555564943905</v>
      </c>
      <c r="BP4891" s="16"/>
    </row>
    <row r="4892" spans="1:68" x14ac:dyDescent="0.45">
      <c r="A4892" s="1">
        <v>2008</v>
      </c>
      <c r="B4892" s="1">
        <v>7</v>
      </c>
      <c r="C4892" s="1">
        <v>23</v>
      </c>
      <c r="D4892" s="1">
        <v>6</v>
      </c>
      <c r="E4892" s="1">
        <v>18.8</v>
      </c>
      <c r="F4892" s="1">
        <v>5.81</v>
      </c>
      <c r="G4892" s="4"/>
      <c r="H4892" s="4"/>
      <c r="Q4892" s="1">
        <v>3</v>
      </c>
      <c r="R4892" s="6">
        <f t="shared" si="6528"/>
        <v>0</v>
      </c>
      <c r="S4892" s="6">
        <f t="shared" si="6529"/>
        <v>0</v>
      </c>
      <c r="T4892" s="6">
        <f t="shared" si="6530"/>
        <v>0</v>
      </c>
      <c r="U4892" s="6">
        <f t="shared" si="6531"/>
        <v>0</v>
      </c>
      <c r="V4892" s="6">
        <f t="shared" si="6532"/>
        <v>0</v>
      </c>
      <c r="W4892" s="6">
        <f t="shared" si="6533"/>
        <v>0</v>
      </c>
      <c r="X4892" s="17"/>
      <c r="Y4892" s="17"/>
      <c r="Z4892" s="17"/>
      <c r="AA4892" s="17"/>
      <c r="AB4892" s="17"/>
      <c r="AC4892" s="17"/>
      <c r="AE4892" s="16"/>
      <c r="AF4892" s="16"/>
      <c r="AG4892" s="16"/>
      <c r="AH4892" s="16"/>
      <c r="AI4892" s="16"/>
      <c r="AJ4892" s="16"/>
      <c r="AL4892" s="16"/>
      <c r="AM4892" s="16"/>
      <c r="AN4892" s="16"/>
      <c r="AO4892" s="16"/>
      <c r="AP4892" s="16"/>
      <c r="AQ4892" s="16"/>
      <c r="BI4892" s="1">
        <v>5</v>
      </c>
      <c r="BJ4892" s="6">
        <f>SUM($R$5:R4894)-$AB$2</f>
        <v>536.736491599999</v>
      </c>
      <c r="BK4892" s="6">
        <f>SUM($R$5:S4894)-$AB$2</f>
        <v>2644.6153290080024</v>
      </c>
      <c r="BL4892" s="6">
        <f>SUM($R$5:T4894)-$AB$2</f>
        <v>7914.3124225279962</v>
      </c>
      <c r="BM4892" s="6">
        <f>SUM($R$5:U4894)-$AB$2</f>
        <v>15291.888353456074</v>
      </c>
      <c r="BN4892" s="6">
        <f>SUM($R$5:V4894)-$AB$2</f>
        <v>25831.282540496155</v>
      </c>
      <c r="BO4892" s="6">
        <f>SUM($R$5:W4894)-$AB$2</f>
        <v>38478.555564943905</v>
      </c>
      <c r="BP4892" s="16"/>
    </row>
    <row r="4893" spans="1:68" x14ac:dyDescent="0.45">
      <c r="A4893" s="1">
        <v>2008</v>
      </c>
      <c r="B4893" s="1">
        <v>7</v>
      </c>
      <c r="C4893" s="1">
        <v>23</v>
      </c>
      <c r="D4893" s="1">
        <v>7</v>
      </c>
      <c r="E4893" s="1">
        <v>19.2</v>
      </c>
      <c r="F4893" s="1">
        <v>175.26</v>
      </c>
      <c r="G4893" s="4"/>
      <c r="H4893" s="4"/>
      <c r="Q4893" s="1">
        <v>4</v>
      </c>
      <c r="R4893" s="6">
        <f t="shared" si="6528"/>
        <v>0</v>
      </c>
      <c r="S4893" s="6">
        <f t="shared" si="6529"/>
        <v>0</v>
      </c>
      <c r="T4893" s="6">
        <f t="shared" si="6530"/>
        <v>0</v>
      </c>
      <c r="U4893" s="6">
        <f t="shared" si="6531"/>
        <v>0</v>
      </c>
      <c r="V4893" s="6">
        <f t="shared" si="6532"/>
        <v>0</v>
      </c>
      <c r="W4893" s="6">
        <f t="shared" si="6533"/>
        <v>0</v>
      </c>
      <c r="X4893" s="17"/>
      <c r="Y4893" s="17"/>
      <c r="Z4893" s="17"/>
      <c r="AA4893" s="17"/>
      <c r="AB4893" s="17"/>
      <c r="AC4893" s="17"/>
      <c r="AE4893" s="16"/>
      <c r="AF4893" s="16"/>
      <c r="AG4893" s="16"/>
      <c r="AH4893" s="16"/>
      <c r="AI4893" s="16"/>
      <c r="AJ4893" s="16"/>
      <c r="AL4893" s="16"/>
      <c r="AM4893" s="16"/>
      <c r="AN4893" s="16"/>
      <c r="AO4893" s="16"/>
      <c r="AP4893" s="16"/>
      <c r="AQ4893" s="16"/>
      <c r="BI4893" s="1">
        <v>6</v>
      </c>
      <c r="BJ4893" s="6">
        <f>SUM($R$5:R4895)-$AB$2</f>
        <v>536.73986139999897</v>
      </c>
      <c r="BK4893" s="6">
        <f>SUM($R$5:S4895)-$AB$2</f>
        <v>2644.6317736320025</v>
      </c>
      <c r="BL4893" s="6">
        <f>SUM($R$5:T4895)-$AB$2</f>
        <v>7914.361554211996</v>
      </c>
      <c r="BM4893" s="6">
        <f>SUM($R$5:U4895)-$AB$2</f>
        <v>15291.983247024074</v>
      </c>
      <c r="BN4893" s="6">
        <f>SUM($R$5:V4895)-$AB$2</f>
        <v>25831.442808184158</v>
      </c>
      <c r="BO4893" s="6">
        <f>SUM($R$5:W4895)-$AB$2</f>
        <v>38478.794281575894</v>
      </c>
      <c r="BP4893" s="16"/>
    </row>
    <row r="4894" spans="1:68" x14ac:dyDescent="0.45">
      <c r="A4894" s="1">
        <v>2008</v>
      </c>
      <c r="B4894" s="1">
        <v>7</v>
      </c>
      <c r="C4894" s="1">
        <v>23</v>
      </c>
      <c r="D4894" s="1">
        <v>8</v>
      </c>
      <c r="E4894" s="1">
        <v>20.7</v>
      </c>
      <c r="F4894" s="1">
        <v>383.63</v>
      </c>
      <c r="G4894" s="4"/>
      <c r="H4894" s="4"/>
      <c r="Q4894" s="1">
        <v>5</v>
      </c>
      <c r="R4894" s="6">
        <f t="shared" si="6528"/>
        <v>0</v>
      </c>
      <c r="S4894" s="6">
        <f t="shared" si="6529"/>
        <v>0</v>
      </c>
      <c r="T4894" s="6">
        <f t="shared" si="6530"/>
        <v>0</v>
      </c>
      <c r="U4894" s="6">
        <f t="shared" si="6531"/>
        <v>0</v>
      </c>
      <c r="V4894" s="6">
        <f t="shared" si="6532"/>
        <v>0</v>
      </c>
      <c r="W4894" s="6">
        <f t="shared" si="6533"/>
        <v>0</v>
      </c>
      <c r="X4894" s="17"/>
      <c r="Y4894" s="17"/>
      <c r="Z4894" s="17"/>
      <c r="AA4894" s="17"/>
      <c r="AB4894" s="17"/>
      <c r="AC4894" s="17"/>
      <c r="AE4894" s="16"/>
      <c r="AF4894" s="16"/>
      <c r="AG4894" s="16"/>
      <c r="AH4894" s="16"/>
      <c r="AI4894" s="16"/>
      <c r="AJ4894" s="16"/>
      <c r="AL4894" s="16"/>
      <c r="AM4894" s="16"/>
      <c r="AN4894" s="16"/>
      <c r="AO4894" s="16"/>
      <c r="AP4894" s="16"/>
      <c r="AQ4894" s="16"/>
      <c r="BI4894" s="1">
        <v>7</v>
      </c>
      <c r="BJ4894" s="6">
        <f>SUM($R$5:R4896)-$AB$2</f>
        <v>536.84151219999899</v>
      </c>
      <c r="BK4894" s="6">
        <f>SUM($R$5:S4896)-$AB$2</f>
        <v>2645.1278295360021</v>
      </c>
      <c r="BL4894" s="6">
        <f>SUM($R$5:T4896)-$AB$2</f>
        <v>7915.8436228759965</v>
      </c>
      <c r="BM4894" s="6">
        <f>SUM($R$5:U4896)-$AB$2</f>
        <v>15294.845733552074</v>
      </c>
      <c r="BN4894" s="6">
        <f>SUM($R$5:V4896)-$AB$2</f>
        <v>25836.277320232159</v>
      </c>
      <c r="BO4894" s="6">
        <f>SUM($R$5:W4896)-$AB$2</f>
        <v>38485.995224247898</v>
      </c>
      <c r="BP4894" s="16"/>
    </row>
    <row r="4895" spans="1:68" x14ac:dyDescent="0.45">
      <c r="A4895" s="1">
        <v>2008</v>
      </c>
      <c r="B4895" s="1">
        <v>7</v>
      </c>
      <c r="C4895" s="1">
        <v>23</v>
      </c>
      <c r="D4895" s="1">
        <v>9</v>
      </c>
      <c r="E4895" s="1">
        <v>22.1</v>
      </c>
      <c r="F4895" s="1">
        <v>583.49</v>
      </c>
      <c r="G4895" s="4"/>
      <c r="H4895" s="4"/>
      <c r="Q4895" s="1">
        <v>6</v>
      </c>
      <c r="R4895" s="6">
        <f t="shared" si="6528"/>
        <v>3.3697999999999996E-3</v>
      </c>
      <c r="S4895" s="6">
        <f t="shared" si="6529"/>
        <v>1.3074823999999997E-2</v>
      </c>
      <c r="T4895" s="6">
        <f t="shared" si="6530"/>
        <v>3.2687059999999997E-2</v>
      </c>
      <c r="U4895" s="6">
        <f t="shared" si="6531"/>
        <v>4.5761883999999996E-2</v>
      </c>
      <c r="V4895" s="6">
        <f t="shared" si="6532"/>
        <v>6.5374119999999994E-2</v>
      </c>
      <c r="W4895" s="6">
        <f t="shared" si="6533"/>
        <v>7.8448943999999993E-2</v>
      </c>
      <c r="X4895" s="17"/>
      <c r="Y4895" s="17"/>
      <c r="Z4895" s="17"/>
      <c r="AA4895" s="17"/>
      <c r="AB4895" s="17"/>
      <c r="AC4895" s="17"/>
      <c r="AE4895" s="16"/>
      <c r="AF4895" s="16"/>
      <c r="AG4895" s="16"/>
      <c r="AH4895" s="16"/>
      <c r="AI4895" s="16"/>
      <c r="AJ4895" s="16"/>
      <c r="AL4895" s="16"/>
      <c r="AM4895" s="16"/>
      <c r="AN4895" s="16"/>
      <c r="AO4895" s="16"/>
      <c r="AP4895" s="16"/>
      <c r="AQ4895" s="16"/>
      <c r="BI4895" s="1">
        <v>8</v>
      </c>
      <c r="BJ4895" s="6">
        <f>SUM($R$5:R4897)-$AB$2</f>
        <v>537.06401759999903</v>
      </c>
      <c r="BK4895" s="6">
        <f>SUM($R$5:S4897)-$AB$2</f>
        <v>2646.213655888002</v>
      </c>
      <c r="BL4895" s="6">
        <f>SUM($R$5:T4897)-$AB$2</f>
        <v>7919.0877516079972</v>
      </c>
      <c r="BM4895" s="6">
        <f>SUM($R$5:U4897)-$AB$2</f>
        <v>15301.111485616073</v>
      </c>
      <c r="BN4895" s="6">
        <f>SUM($R$5:V4897)-$AB$2</f>
        <v>25846.85967705616</v>
      </c>
      <c r="BO4895" s="6">
        <f>SUM($R$5:W4897)-$AB$2</f>
        <v>38501.757506783899</v>
      </c>
      <c r="BP4895" s="16"/>
    </row>
    <row r="4896" spans="1:68" x14ac:dyDescent="0.45">
      <c r="A4896" s="1">
        <v>2008</v>
      </c>
      <c r="B4896" s="1">
        <v>7</v>
      </c>
      <c r="C4896" s="1">
        <v>23</v>
      </c>
      <c r="D4896" s="1">
        <v>10</v>
      </c>
      <c r="E4896" s="1">
        <v>23.6</v>
      </c>
      <c r="F4896" s="1">
        <v>755.73</v>
      </c>
      <c r="G4896" s="4"/>
      <c r="H4896" s="4"/>
      <c r="Q4896" s="1">
        <v>7</v>
      </c>
      <c r="R4896" s="6">
        <f t="shared" si="6528"/>
        <v>0.10165079999999999</v>
      </c>
      <c r="S4896" s="6">
        <f t="shared" si="6529"/>
        <v>0.39440510399999995</v>
      </c>
      <c r="T4896" s="6">
        <f t="shared" si="6530"/>
        <v>0.98601275999999982</v>
      </c>
      <c r="U4896" s="6">
        <f t="shared" si="6531"/>
        <v>1.3804178639999998</v>
      </c>
      <c r="V4896" s="6">
        <f t="shared" si="6532"/>
        <v>1.9720255199999996</v>
      </c>
      <c r="W4896" s="6">
        <f t="shared" si="6533"/>
        <v>2.3664306239999999</v>
      </c>
      <c r="X4896" s="17"/>
      <c r="Y4896" s="17"/>
      <c r="Z4896" s="17"/>
      <c r="AA4896" s="17"/>
      <c r="AB4896" s="17"/>
      <c r="AC4896" s="17"/>
      <c r="AE4896" s="16"/>
      <c r="AF4896" s="16"/>
      <c r="AG4896" s="16"/>
      <c r="AH4896" s="16"/>
      <c r="AI4896" s="16"/>
      <c r="AJ4896" s="16"/>
      <c r="AL4896" s="16"/>
      <c r="AM4896" s="16"/>
      <c r="AN4896" s="16"/>
      <c r="AO4896" s="16"/>
      <c r="AP4896" s="16"/>
      <c r="AQ4896" s="16"/>
      <c r="BI4896" s="1">
        <v>9</v>
      </c>
      <c r="BJ4896" s="6">
        <f>SUM($R$5:R4898)-$AB$2</f>
        <v>537.402441799999</v>
      </c>
      <c r="BK4896" s="6">
        <f>SUM($R$5:S4898)-$AB$2</f>
        <v>2647.865165984002</v>
      </c>
      <c r="BL4896" s="6">
        <f>SUM($R$5:T4898)-$AB$2</f>
        <v>7924.021976443998</v>
      </c>
      <c r="BM4896" s="6">
        <f>SUM($R$5:U4898)-$AB$2</f>
        <v>15310.641511088072</v>
      </c>
      <c r="BN4896" s="6">
        <f>SUM($R$5:V4898)-$AB$2</f>
        <v>25862.955132008159</v>
      </c>
      <c r="BO4896" s="6">
        <f>SUM($R$5:W4898)-$AB$2</f>
        <v>38525.731477111905</v>
      </c>
      <c r="BP4896" s="16"/>
    </row>
    <row r="4897" spans="1:68" x14ac:dyDescent="0.45">
      <c r="A4897" s="1">
        <v>2008</v>
      </c>
      <c r="B4897" s="1">
        <v>7</v>
      </c>
      <c r="C4897" s="1">
        <v>23</v>
      </c>
      <c r="D4897" s="1">
        <v>11</v>
      </c>
      <c r="E4897" s="1">
        <v>25</v>
      </c>
      <c r="F4897" s="1">
        <v>885.83</v>
      </c>
      <c r="G4897" s="4"/>
      <c r="H4897" s="4"/>
      <c r="Q4897" s="1">
        <v>8</v>
      </c>
      <c r="R4897" s="6">
        <f t="shared" si="6528"/>
        <v>0.22250539999999999</v>
      </c>
      <c r="S4897" s="6">
        <f t="shared" si="6529"/>
        <v>0.86332095199999992</v>
      </c>
      <c r="T4897" s="6">
        <f t="shared" si="6530"/>
        <v>2.1583023799999994</v>
      </c>
      <c r="U4897" s="6">
        <f t="shared" si="6531"/>
        <v>3.0216233319999999</v>
      </c>
      <c r="V4897" s="6">
        <f t="shared" si="6532"/>
        <v>4.3166047599999988</v>
      </c>
      <c r="W4897" s="6">
        <f t="shared" si="6533"/>
        <v>5.1799257120000002</v>
      </c>
      <c r="X4897" s="17"/>
      <c r="Y4897" s="17"/>
      <c r="Z4897" s="17"/>
      <c r="AA4897" s="17"/>
      <c r="AB4897" s="17"/>
      <c r="AC4897" s="17"/>
      <c r="AE4897" s="16"/>
      <c r="AF4897" s="16"/>
      <c r="AG4897" s="16"/>
      <c r="AH4897" s="16"/>
      <c r="AI4897" s="16"/>
      <c r="AJ4897" s="16"/>
      <c r="AL4897" s="16"/>
      <c r="AM4897" s="16"/>
      <c r="AN4897" s="16"/>
      <c r="AO4897" s="16"/>
      <c r="AP4897" s="16"/>
      <c r="AQ4897" s="16"/>
      <c r="BI4897" s="1">
        <v>10</v>
      </c>
      <c r="BJ4897" s="6">
        <f>SUM($R$5:R4899)-$AB$2</f>
        <v>537.84076519999894</v>
      </c>
      <c r="BK4897" s="6">
        <f>SUM($R$5:S4899)-$AB$2</f>
        <v>2650.0041841760021</v>
      </c>
      <c r="BL4897" s="6">
        <f>SUM($R$5:T4899)-$AB$2</f>
        <v>7930.4127316159975</v>
      </c>
      <c r="BM4897" s="6">
        <f>SUM($R$5:U4899)-$AB$2</f>
        <v>15322.984698032073</v>
      </c>
      <c r="BN4897" s="6">
        <f>SUM($R$5:V4899)-$AB$2</f>
        <v>25883.801792912163</v>
      </c>
      <c r="BO4897" s="6">
        <f>SUM($R$5:W4899)-$AB$2</f>
        <v>38556.782306767906</v>
      </c>
      <c r="BP4897" s="16"/>
    </row>
    <row r="4898" spans="1:68" x14ac:dyDescent="0.45">
      <c r="A4898" s="1">
        <v>2008</v>
      </c>
      <c r="B4898" s="1">
        <v>7</v>
      </c>
      <c r="C4898" s="1">
        <v>23</v>
      </c>
      <c r="D4898" s="1">
        <v>12</v>
      </c>
      <c r="E4898" s="1">
        <v>24.5</v>
      </c>
      <c r="F4898" s="1">
        <v>967.35</v>
      </c>
      <c r="G4898" s="4"/>
      <c r="H4898" s="4"/>
      <c r="Q4898" s="1">
        <v>9</v>
      </c>
      <c r="R4898" s="6">
        <f t="shared" si="6528"/>
        <v>0.33842420000000001</v>
      </c>
      <c r="S4898" s="6">
        <f t="shared" si="6529"/>
        <v>1.3130858959999998</v>
      </c>
      <c r="T4898" s="6">
        <f t="shared" si="6530"/>
        <v>3.2827147399999994</v>
      </c>
      <c r="U4898" s="6">
        <f t="shared" si="6531"/>
        <v>4.5958006359999999</v>
      </c>
      <c r="V4898" s="6">
        <f t="shared" si="6532"/>
        <v>6.5654294799999988</v>
      </c>
      <c r="W4898" s="6">
        <f t="shared" si="6533"/>
        <v>7.8785153760000002</v>
      </c>
      <c r="X4898" s="17"/>
      <c r="Y4898" s="17"/>
      <c r="Z4898" s="17"/>
      <c r="AA4898" s="17"/>
      <c r="AB4898" s="17"/>
      <c r="AC4898" s="17"/>
      <c r="AE4898" s="16"/>
      <c r="AF4898" s="16"/>
      <c r="AG4898" s="16"/>
      <c r="AH4898" s="16"/>
      <c r="AI4898" s="16"/>
      <c r="AJ4898" s="16"/>
      <c r="AL4898" s="16"/>
      <c r="AM4898" s="16"/>
      <c r="AN4898" s="16"/>
      <c r="AO4898" s="16"/>
      <c r="AP4898" s="16"/>
      <c r="AQ4898" s="16"/>
      <c r="BI4898" s="1">
        <v>11</v>
      </c>
      <c r="BJ4898" s="6">
        <f>SUM($R$5:R4900)-$AB$2</f>
        <v>538.35454659999891</v>
      </c>
      <c r="BK4898" s="6">
        <f>SUM($R$5:S4900)-$AB$2</f>
        <v>2652.5114374080022</v>
      </c>
      <c r="BL4898" s="6">
        <f>SUM($R$5:T4900)-$AB$2</f>
        <v>7937.9036644279977</v>
      </c>
      <c r="BM4898" s="6">
        <f>SUM($R$5:U4900)-$AB$2</f>
        <v>15337.452782256074</v>
      </c>
      <c r="BN4898" s="6">
        <f>SUM($R$5:V4900)-$AB$2</f>
        <v>25908.237236296165</v>
      </c>
      <c r="BO4898" s="6">
        <f>SUM($R$5:W4900)-$AB$2</f>
        <v>38593.178581143904</v>
      </c>
      <c r="BP4898" s="16"/>
    </row>
    <row r="4899" spans="1:68" x14ac:dyDescent="0.45">
      <c r="A4899" s="1">
        <v>2008</v>
      </c>
      <c r="B4899" s="1">
        <v>7</v>
      </c>
      <c r="C4899" s="1">
        <v>23</v>
      </c>
      <c r="D4899" s="1">
        <v>13</v>
      </c>
      <c r="E4899" s="1">
        <v>25.3</v>
      </c>
      <c r="F4899" s="1">
        <v>989.24</v>
      </c>
      <c r="G4899" s="4"/>
      <c r="H4899" s="4"/>
      <c r="Q4899" s="1">
        <v>10</v>
      </c>
      <c r="R4899" s="6">
        <f t="shared" si="6528"/>
        <v>0.43832339999999997</v>
      </c>
      <c r="S4899" s="6">
        <f t="shared" si="6529"/>
        <v>1.700694792</v>
      </c>
      <c r="T4899" s="6">
        <f t="shared" si="6530"/>
        <v>4.2517369799999996</v>
      </c>
      <c r="U4899" s="6">
        <f t="shared" si="6531"/>
        <v>5.9524317719999997</v>
      </c>
      <c r="V4899" s="6">
        <f t="shared" si="6532"/>
        <v>8.5034739599999991</v>
      </c>
      <c r="W4899" s="6">
        <f t="shared" si="6533"/>
        <v>10.204168751999999</v>
      </c>
      <c r="X4899" s="17"/>
      <c r="Y4899" s="17"/>
      <c r="Z4899" s="17"/>
      <c r="AA4899" s="17"/>
      <c r="AB4899" s="17"/>
      <c r="AC4899" s="17"/>
      <c r="AE4899" s="16"/>
      <c r="AF4899" s="16"/>
      <c r="AG4899" s="16"/>
      <c r="AH4899" s="16"/>
      <c r="AI4899" s="16"/>
      <c r="AJ4899" s="16"/>
      <c r="AL4899" s="16"/>
      <c r="AM4899" s="16"/>
      <c r="AN4899" s="16"/>
      <c r="AO4899" s="16"/>
      <c r="AP4899" s="16"/>
      <c r="AQ4899" s="16"/>
      <c r="BI4899" s="1">
        <v>12</v>
      </c>
      <c r="BJ4899" s="6">
        <f t="shared" ref="BJ4899" si="6564">R4901-$AB$2</f>
        <v>-5.9701870000000001</v>
      </c>
      <c r="BK4899" s="6">
        <f t="shared" ref="BK4899" si="6565">S4901-$AB$2</f>
        <v>-4.3543255600000004</v>
      </c>
      <c r="BL4899" s="6">
        <f t="shared" ref="BL4899" si="6566">T4901-$AB$2</f>
        <v>-1.0889389000000005</v>
      </c>
      <c r="BM4899" s="6">
        <f t="shared" ref="BM4899" si="6567">U4901-$AB$2</f>
        <v>1.08798554</v>
      </c>
      <c r="BN4899" s="6">
        <f t="shared" ref="BN4899" si="6568">V4901-$AB$2</f>
        <v>4.353372199999999</v>
      </c>
      <c r="BO4899" s="6">
        <f t="shared" ref="BO4899" si="6569">W4901-$AB$2</f>
        <v>6.5302966400000013</v>
      </c>
      <c r="BP4899" s="16"/>
    </row>
    <row r="4900" spans="1:68" x14ac:dyDescent="0.45">
      <c r="A4900" s="1">
        <v>2008</v>
      </c>
      <c r="B4900" s="1">
        <v>7</v>
      </c>
      <c r="C4900" s="1">
        <v>23</v>
      </c>
      <c r="D4900" s="1">
        <v>14</v>
      </c>
      <c r="E4900" s="1">
        <v>25.4</v>
      </c>
      <c r="F4900" s="1">
        <v>951.09</v>
      </c>
      <c r="G4900" s="4"/>
      <c r="H4900" s="4"/>
      <c r="Q4900" s="1">
        <v>11</v>
      </c>
      <c r="R4900" s="6">
        <f t="shared" si="6528"/>
        <v>0.51378139999999994</v>
      </c>
      <c r="S4900" s="6">
        <f t="shared" si="6529"/>
        <v>1.9934718319999998</v>
      </c>
      <c r="T4900" s="6">
        <f t="shared" si="6530"/>
        <v>4.9836795799999987</v>
      </c>
      <c r="U4900" s="6">
        <f t="shared" si="6531"/>
        <v>6.9771514119999996</v>
      </c>
      <c r="V4900" s="6">
        <f t="shared" si="6532"/>
        <v>9.9673591599999973</v>
      </c>
      <c r="W4900" s="6">
        <f t="shared" si="6533"/>
        <v>11.960830992</v>
      </c>
      <c r="X4900" s="17"/>
      <c r="Y4900" s="17"/>
      <c r="Z4900" s="17"/>
      <c r="AA4900" s="17"/>
      <c r="AB4900" s="17"/>
      <c r="AC4900" s="17"/>
      <c r="AE4900" s="16"/>
      <c r="AF4900" s="16"/>
      <c r="AG4900" s="16"/>
      <c r="AH4900" s="16"/>
      <c r="AI4900" s="16"/>
      <c r="AJ4900" s="16"/>
      <c r="AL4900" s="16"/>
      <c r="AM4900" s="16"/>
      <c r="AN4900" s="16"/>
      <c r="AO4900" s="16"/>
      <c r="AP4900" s="16"/>
      <c r="AQ4900" s="16"/>
      <c r="BI4900" s="1">
        <v>13</v>
      </c>
      <c r="BJ4900" s="6">
        <f>SUM($R$5:R4902)-$AB$2</f>
        <v>539.48936879999894</v>
      </c>
      <c r="BK4900" s="6">
        <f>SUM($R$5:S4902)-$AB$2</f>
        <v>2658.0493697440024</v>
      </c>
      <c r="BL4900" s="6">
        <f>SUM($R$5:T4902)-$AB$2</f>
        <v>7954.449372103998</v>
      </c>
      <c r="BM4900" s="6">
        <f>SUM($R$5:U4902)-$AB$2</f>
        <v>15369.409375408073</v>
      </c>
      <c r="BN4900" s="6">
        <f>SUM($R$5:V4902)-$AB$2</f>
        <v>25962.209380128166</v>
      </c>
      <c r="BO4900" s="6">
        <f>SUM($R$5:W4902)-$AB$2</f>
        <v>38673.569385791896</v>
      </c>
      <c r="BP4900" s="16"/>
    </row>
    <row r="4901" spans="1:68" x14ac:dyDescent="0.45">
      <c r="A4901" s="1">
        <v>2008</v>
      </c>
      <c r="B4901" s="1">
        <v>7</v>
      </c>
      <c r="C4901" s="1">
        <v>23</v>
      </c>
      <c r="D4901" s="1">
        <v>15</v>
      </c>
      <c r="E4901" s="1">
        <v>24.4</v>
      </c>
      <c r="F4901" s="1">
        <v>856.69</v>
      </c>
      <c r="G4901" s="4"/>
      <c r="H4901" s="4"/>
      <c r="Q4901" s="1">
        <v>12</v>
      </c>
      <c r="R4901" s="6">
        <f t="shared" si="6528"/>
        <v>0.56106299999999998</v>
      </c>
      <c r="S4901" s="6">
        <f t="shared" si="6529"/>
        <v>2.1769244399999996</v>
      </c>
      <c r="T4901" s="6">
        <f t="shared" si="6530"/>
        <v>5.4423110999999995</v>
      </c>
      <c r="U4901" s="6">
        <f t="shared" si="6531"/>
        <v>7.61923554</v>
      </c>
      <c r="V4901" s="6">
        <f t="shared" si="6532"/>
        <v>10.884622199999999</v>
      </c>
      <c r="W4901" s="6">
        <f t="shared" si="6533"/>
        <v>13.061546640000001</v>
      </c>
      <c r="X4901" s="17">
        <f t="shared" ref="X4901" si="6570">SUM(R4901:R4925)-$Z$2</f>
        <v>-0.16244680000000056</v>
      </c>
      <c r="Y4901" s="17">
        <f t="shared" ref="Y4901" si="6571">SUM(S4901:S4925)-$Z$2</f>
        <v>14.417706416</v>
      </c>
      <c r="Z4901" s="17">
        <f t="shared" ref="Z4901" si="6572">SUM(T4901:T4925)-$Z$2</f>
        <v>43.881766039999988</v>
      </c>
      <c r="AA4901" s="17">
        <f t="shared" ref="AA4901" si="6573">SUM(U4901:U4925)-$Z$2</f>
        <v>63.524472455999991</v>
      </c>
      <c r="AB4901" s="17">
        <f t="shared" ref="AB4901" si="6574">SUM(V4901:V4925)-$Z$2</f>
        <v>92.988532079999985</v>
      </c>
      <c r="AC4901" s="17">
        <f t="shared" ref="AC4901" si="6575">SUM(W4901:W4925)-$Z$2</f>
        <v>112.63123849600001</v>
      </c>
      <c r="AE4901" s="16">
        <f t="shared" ref="AE4901" si="6576">IF(X4901&gt;0,1,0)</f>
        <v>0</v>
      </c>
      <c r="AF4901" s="16">
        <f t="shared" ref="AF4901" si="6577">IF(Y4901&gt;0,1,0)</f>
        <v>1</v>
      </c>
      <c r="AG4901" s="16">
        <f t="shared" ref="AG4901" si="6578">IF(Z4901&gt;0,1,0)</f>
        <v>1</v>
      </c>
      <c r="AH4901" s="16">
        <f t="shared" ref="AH4901" si="6579">IF(AA4901&gt;0,1,0)</f>
        <v>1</v>
      </c>
      <c r="AI4901" s="16">
        <f t="shared" ref="AI4901" si="6580">IF(AB4901&gt;0,1,0)</f>
        <v>1</v>
      </c>
      <c r="AJ4901" s="16">
        <f t="shared" ref="AJ4901" si="6581">IF(AC4901&gt;0,1,0)</f>
        <v>1</v>
      </c>
      <c r="AL4901" s="16">
        <f t="shared" ref="AL4901" si="6582">IF(X4901&lt;0,ABS(X4901*$AP$1),0)</f>
        <v>0</v>
      </c>
      <c r="AM4901" s="16">
        <f t="shared" ref="AM4901" si="6583">IF(Y4901&lt;0,ABS(Y4901*$AP$1),0)</f>
        <v>0</v>
      </c>
      <c r="AN4901" s="16">
        <f t="shared" ref="AN4901" si="6584">IF(Z4901&lt;0,ABS(Z4901*$AP$1),0)</f>
        <v>0</v>
      </c>
      <c r="AO4901" s="16">
        <f t="shared" ref="AO4901" si="6585">IF(AA4901&lt;0,ABS(AA4901*$AP$1),0)</f>
        <v>0</v>
      </c>
      <c r="AP4901" s="16">
        <f t="shared" ref="AP4901" si="6586">IF(AB4901&lt;0,ABS(AB4901*$AP$1),0)</f>
        <v>0</v>
      </c>
      <c r="AQ4901" s="16">
        <f t="shared" ref="AQ4901" si="6587">IF(AC4901&lt;0,ABS(AC4901*$AP$1),0)</f>
        <v>0</v>
      </c>
      <c r="BI4901" s="1">
        <v>14</v>
      </c>
      <c r="BJ4901" s="6">
        <f>SUM($R$5:R4903)-$AB$2</f>
        <v>540.04100099999891</v>
      </c>
      <c r="BK4901" s="6">
        <f>SUM($R$5:S4903)-$AB$2</f>
        <v>2660.7413348800023</v>
      </c>
      <c r="BL4901" s="6">
        <f>SUM($R$5:T4903)-$AB$2</f>
        <v>7962.4921695799985</v>
      </c>
      <c r="BM4901" s="6">
        <f>SUM($R$5:U4903)-$AB$2</f>
        <v>15384.943338160074</v>
      </c>
      <c r="BN4901" s="6">
        <f>SUM($R$5:V4903)-$AB$2</f>
        <v>25988.445007560164</v>
      </c>
      <c r="BO4901" s="6">
        <f>SUM($R$5:W4903)-$AB$2</f>
        <v>38712.647010839886</v>
      </c>
      <c r="BP4901" s="16"/>
    </row>
    <row r="4902" spans="1:68" x14ac:dyDescent="0.45">
      <c r="A4902" s="1">
        <v>2008</v>
      </c>
      <c r="B4902" s="1">
        <v>7</v>
      </c>
      <c r="C4902" s="1">
        <v>23</v>
      </c>
      <c r="D4902" s="1">
        <v>16</v>
      </c>
      <c r="E4902" s="1">
        <v>23.6</v>
      </c>
      <c r="F4902" s="1">
        <v>714.86</v>
      </c>
      <c r="G4902" s="4"/>
      <c r="H4902" s="4"/>
      <c r="Q4902" s="1">
        <v>13</v>
      </c>
      <c r="R4902" s="6">
        <f t="shared" si="6528"/>
        <v>0.57375919999999991</v>
      </c>
      <c r="S4902" s="6">
        <f t="shared" si="6529"/>
        <v>2.2261856959999999</v>
      </c>
      <c r="T4902" s="6">
        <f t="shared" si="6530"/>
        <v>5.565464239999999</v>
      </c>
      <c r="U4902" s="6">
        <f t="shared" si="6531"/>
        <v>7.7916499359999998</v>
      </c>
      <c r="V4902" s="6">
        <f t="shared" si="6532"/>
        <v>11.130928479999998</v>
      </c>
      <c r="W4902" s="6">
        <f t="shared" si="6533"/>
        <v>13.357114176</v>
      </c>
      <c r="X4902" s="17"/>
      <c r="Y4902" s="17"/>
      <c r="Z4902" s="17"/>
      <c r="AA4902" s="17"/>
      <c r="AB4902" s="17"/>
      <c r="AC4902" s="17"/>
      <c r="AE4902" s="16"/>
      <c r="AF4902" s="16"/>
      <c r="AG4902" s="16"/>
      <c r="AH4902" s="16"/>
      <c r="AI4902" s="16"/>
      <c r="AJ4902" s="16"/>
      <c r="AL4902" s="16"/>
      <c r="AM4902" s="16"/>
      <c r="AN4902" s="16"/>
      <c r="AO4902" s="16"/>
      <c r="AP4902" s="16"/>
      <c r="AQ4902" s="16"/>
      <c r="BI4902" s="1">
        <v>15</v>
      </c>
      <c r="BJ4902" s="6">
        <f>SUM($R$5:R4904)-$AB$2</f>
        <v>540.53788119999888</v>
      </c>
      <c r="BK4902" s="6">
        <f>SUM($R$5:S4904)-$AB$2</f>
        <v>2663.1661102560024</v>
      </c>
      <c r="BL4902" s="6">
        <f>SUM($R$5:T4904)-$AB$2</f>
        <v>7969.7366828959985</v>
      </c>
      <c r="BM4902" s="6">
        <f>SUM($R$5:U4904)-$AB$2</f>
        <v>15398.935484592075</v>
      </c>
      <c r="BN4902" s="6">
        <f>SUM($R$5:V4904)-$AB$2</f>
        <v>26012.076629872165</v>
      </c>
      <c r="BO4902" s="6">
        <f>SUM($R$5:W4904)-$AB$2</f>
        <v>38747.846004207888</v>
      </c>
      <c r="BP4902" s="16"/>
    </row>
    <row r="4903" spans="1:68" x14ac:dyDescent="0.45">
      <c r="A4903" s="1">
        <v>2008</v>
      </c>
      <c r="B4903" s="1">
        <v>7</v>
      </c>
      <c r="C4903" s="1">
        <v>23</v>
      </c>
      <c r="D4903" s="1">
        <v>17</v>
      </c>
      <c r="E4903" s="1">
        <v>23</v>
      </c>
      <c r="F4903" s="1">
        <v>534.03</v>
      </c>
      <c r="G4903" s="4"/>
      <c r="H4903" s="4"/>
      <c r="Q4903" s="1">
        <v>14</v>
      </c>
      <c r="R4903" s="6">
        <f t="shared" si="6528"/>
        <v>0.55163220000000002</v>
      </c>
      <c r="S4903" s="6">
        <f t="shared" si="6529"/>
        <v>2.1403329359999996</v>
      </c>
      <c r="T4903" s="6">
        <f t="shared" si="6530"/>
        <v>5.3508323400000002</v>
      </c>
      <c r="U4903" s="6">
        <f t="shared" si="6531"/>
        <v>7.4911652760000003</v>
      </c>
      <c r="V4903" s="6">
        <f t="shared" si="6532"/>
        <v>10.70166468</v>
      </c>
      <c r="W4903" s="6">
        <f t="shared" si="6533"/>
        <v>12.841997616</v>
      </c>
      <c r="X4903" s="17"/>
      <c r="Y4903" s="17"/>
      <c r="Z4903" s="17"/>
      <c r="AA4903" s="17"/>
      <c r="AB4903" s="17"/>
      <c r="AC4903" s="17"/>
      <c r="AE4903" s="16"/>
      <c r="AF4903" s="16"/>
      <c r="AG4903" s="16"/>
      <c r="AH4903" s="16"/>
      <c r="AI4903" s="16"/>
      <c r="AJ4903" s="16"/>
      <c r="AL4903" s="16"/>
      <c r="AM4903" s="16"/>
      <c r="AN4903" s="16"/>
      <c r="AO4903" s="16"/>
      <c r="AP4903" s="16"/>
      <c r="AQ4903" s="16"/>
      <c r="BI4903" s="1">
        <v>16</v>
      </c>
      <c r="BJ4903" s="6">
        <f>SUM($R$5:R4905)-$AB$2</f>
        <v>540.95249999999885</v>
      </c>
      <c r="BK4903" s="6">
        <f>SUM($R$5:S4905)-$AB$2</f>
        <v>2665.1894500000026</v>
      </c>
      <c r="BL4903" s="6">
        <f>SUM($R$5:T4905)-$AB$2</f>
        <v>7975.7818249999991</v>
      </c>
      <c r="BM4903" s="6">
        <f>SUM($R$5:U4905)-$AB$2</f>
        <v>15410.611150000073</v>
      </c>
      <c r="BN4903" s="6">
        <f>SUM($R$5:V4905)-$AB$2</f>
        <v>26031.795900000165</v>
      </c>
      <c r="BO4903" s="6">
        <f>SUM($R$5:W4905)-$AB$2</f>
        <v>38777.217599999887</v>
      </c>
      <c r="BP4903" s="16"/>
    </row>
    <row r="4904" spans="1:68" x14ac:dyDescent="0.45">
      <c r="A4904" s="1">
        <v>2008</v>
      </c>
      <c r="B4904" s="1">
        <v>7</v>
      </c>
      <c r="C4904" s="1">
        <v>23</v>
      </c>
      <c r="D4904" s="1">
        <v>18</v>
      </c>
      <c r="E4904" s="1">
        <v>22</v>
      </c>
      <c r="F4904" s="1">
        <v>328.55</v>
      </c>
      <c r="G4904" s="4"/>
      <c r="H4904" s="4"/>
      <c r="Q4904" s="1">
        <v>15</v>
      </c>
      <c r="R4904" s="6">
        <f t="shared" si="6528"/>
        <v>0.49688019999999999</v>
      </c>
      <c r="S4904" s="6">
        <f t="shared" si="6529"/>
        <v>1.927895176</v>
      </c>
      <c r="T4904" s="6">
        <f t="shared" si="6530"/>
        <v>4.8197379399999996</v>
      </c>
      <c r="U4904" s="6">
        <f t="shared" si="6531"/>
        <v>6.7476331160000003</v>
      </c>
      <c r="V4904" s="6">
        <f t="shared" si="6532"/>
        <v>9.6394758799999991</v>
      </c>
      <c r="W4904" s="6">
        <f t="shared" si="6533"/>
        <v>11.567371056000001</v>
      </c>
      <c r="X4904" s="17"/>
      <c r="Y4904" s="17"/>
      <c r="Z4904" s="17"/>
      <c r="AA4904" s="17"/>
      <c r="AB4904" s="17"/>
      <c r="AC4904" s="17"/>
      <c r="AE4904" s="16"/>
      <c r="AF4904" s="16"/>
      <c r="AG4904" s="16"/>
      <c r="AH4904" s="16"/>
      <c r="AI4904" s="16"/>
      <c r="AJ4904" s="16"/>
      <c r="AL4904" s="16"/>
      <c r="AM4904" s="16"/>
      <c r="AN4904" s="16"/>
      <c r="AO4904" s="16"/>
      <c r="AP4904" s="16"/>
      <c r="AQ4904" s="16"/>
      <c r="BI4904" s="1">
        <v>17</v>
      </c>
      <c r="BJ4904" s="6">
        <f>SUM($R$5:R4906)-$AB$2</f>
        <v>541.26223739999887</v>
      </c>
      <c r="BK4904" s="6">
        <f>SUM($R$5:S4906)-$AB$2</f>
        <v>2666.7009685120024</v>
      </c>
      <c r="BL4904" s="6">
        <f>SUM($R$5:T4906)-$AB$2</f>
        <v>7980.2977962919995</v>
      </c>
      <c r="BM4904" s="6">
        <f>SUM($R$5:U4906)-$AB$2</f>
        <v>15419.333355184075</v>
      </c>
      <c r="BN4904" s="6">
        <f>SUM($R$5:V4906)-$AB$2</f>
        <v>26046.527010744161</v>
      </c>
      <c r="BO4904" s="6">
        <f>SUM($R$5:W4906)-$AB$2</f>
        <v>38799.159397415882</v>
      </c>
      <c r="BP4904" s="16"/>
    </row>
    <row r="4905" spans="1:68" x14ac:dyDescent="0.45">
      <c r="A4905" s="1">
        <v>2008</v>
      </c>
      <c r="B4905" s="1">
        <v>7</v>
      </c>
      <c r="C4905" s="1">
        <v>23</v>
      </c>
      <c r="D4905" s="1">
        <v>19</v>
      </c>
      <c r="E4905" s="1">
        <v>20.5</v>
      </c>
      <c r="F4905" s="1">
        <v>120.58</v>
      </c>
      <c r="G4905" s="4"/>
      <c r="H4905" s="4"/>
      <c r="Q4905" s="1">
        <v>16</v>
      </c>
      <c r="R4905" s="6">
        <f t="shared" si="6528"/>
        <v>0.41461879999999995</v>
      </c>
      <c r="S4905" s="6">
        <f t="shared" si="6529"/>
        <v>1.6087209439999999</v>
      </c>
      <c r="T4905" s="6">
        <f t="shared" si="6530"/>
        <v>4.0218023599999988</v>
      </c>
      <c r="U4905" s="6">
        <f t="shared" si="6531"/>
        <v>5.6305233039999996</v>
      </c>
      <c r="V4905" s="6">
        <f t="shared" si="6532"/>
        <v>8.0436047199999976</v>
      </c>
      <c r="W4905" s="6">
        <f t="shared" si="6533"/>
        <v>9.6523256639999993</v>
      </c>
      <c r="X4905" s="17"/>
      <c r="Y4905" s="17"/>
      <c r="Z4905" s="17"/>
      <c r="AA4905" s="17"/>
      <c r="AB4905" s="17"/>
      <c r="AC4905" s="17"/>
      <c r="AE4905" s="16"/>
      <c r="AF4905" s="16"/>
      <c r="AG4905" s="16"/>
      <c r="AH4905" s="16"/>
      <c r="AI4905" s="16"/>
      <c r="AJ4905" s="16"/>
      <c r="AL4905" s="16"/>
      <c r="AM4905" s="16"/>
      <c r="AN4905" s="16"/>
      <c r="AO4905" s="16"/>
      <c r="AP4905" s="16"/>
      <c r="AQ4905" s="16"/>
      <c r="BI4905" s="1">
        <v>18</v>
      </c>
      <c r="BJ4905" s="6">
        <f>SUM($R$5:R4907)-$AB$2</f>
        <v>541.45279639999887</v>
      </c>
      <c r="BK4905" s="6">
        <f>SUM($R$5:S4907)-$AB$2</f>
        <v>2667.6308964320024</v>
      </c>
      <c r="BL4905" s="6">
        <f>SUM($R$5:T4907)-$AB$2</f>
        <v>7983.0761465119986</v>
      </c>
      <c r="BM4905" s="6">
        <f>SUM($R$5:U4907)-$AB$2</f>
        <v>15424.699496624075</v>
      </c>
      <c r="BN4905" s="6">
        <f>SUM($R$5:V4907)-$AB$2</f>
        <v>26055.589996784161</v>
      </c>
      <c r="BO4905" s="6">
        <f>SUM($R$5:W4907)-$AB$2</f>
        <v>38812.658596975889</v>
      </c>
      <c r="BP4905" s="16"/>
    </row>
    <row r="4906" spans="1:68" x14ac:dyDescent="0.45">
      <c r="A4906" s="1">
        <v>2008</v>
      </c>
      <c r="B4906" s="1">
        <v>7</v>
      </c>
      <c r="C4906" s="1">
        <v>23</v>
      </c>
      <c r="D4906" s="1">
        <v>20</v>
      </c>
      <c r="E4906" s="1">
        <v>18.899999999999999</v>
      </c>
      <c r="F4906" s="1">
        <v>0</v>
      </c>
      <c r="G4906" s="4"/>
      <c r="H4906" s="4"/>
      <c r="Q4906" s="1">
        <v>17</v>
      </c>
      <c r="R4906" s="6">
        <f t="shared" si="6528"/>
        <v>0.3097374</v>
      </c>
      <c r="S4906" s="6">
        <f t="shared" si="6529"/>
        <v>1.2017811119999999</v>
      </c>
      <c r="T4906" s="6">
        <f t="shared" si="6530"/>
        <v>3.0044527799999998</v>
      </c>
      <c r="U4906" s="6">
        <f t="shared" si="6531"/>
        <v>4.2062338920000002</v>
      </c>
      <c r="V4906" s="6">
        <f t="shared" si="6532"/>
        <v>6.0089055599999996</v>
      </c>
      <c r="W4906" s="6">
        <f t="shared" si="6533"/>
        <v>7.2106866719999996</v>
      </c>
      <c r="X4906" s="17"/>
      <c r="Y4906" s="17"/>
      <c r="Z4906" s="17"/>
      <c r="AA4906" s="17"/>
      <c r="AB4906" s="17"/>
      <c r="AC4906" s="17"/>
      <c r="AE4906" s="16"/>
      <c r="AF4906" s="16"/>
      <c r="AG4906" s="16"/>
      <c r="AH4906" s="16"/>
      <c r="AI4906" s="16"/>
      <c r="AJ4906" s="16"/>
      <c r="AL4906" s="16"/>
      <c r="AM4906" s="16"/>
      <c r="AN4906" s="16"/>
      <c r="AO4906" s="16"/>
      <c r="AP4906" s="16"/>
      <c r="AQ4906" s="16"/>
      <c r="BI4906" s="1">
        <v>19</v>
      </c>
      <c r="BJ4906" s="6">
        <f>SUM($R$5:R4908)-$AB$2</f>
        <v>541.52273279999883</v>
      </c>
      <c r="BK4906" s="6">
        <f>SUM($R$5:S4908)-$AB$2</f>
        <v>2667.9721860640025</v>
      </c>
      <c r="BL4906" s="6">
        <f>SUM($R$5:T4908)-$AB$2</f>
        <v>7984.0958192239987</v>
      </c>
      <c r="BM4906" s="6">
        <f>SUM($R$5:U4908)-$AB$2</f>
        <v>15426.668905648074</v>
      </c>
      <c r="BN4906" s="6">
        <f>SUM($R$5:V4908)-$AB$2</f>
        <v>26058.916171968162</v>
      </c>
      <c r="BO4906" s="6">
        <f>SUM($R$5:W4908)-$AB$2</f>
        <v>38817.612891551893</v>
      </c>
      <c r="BP4906" s="16"/>
    </row>
    <row r="4907" spans="1:68" x14ac:dyDescent="0.45">
      <c r="A4907" s="1">
        <v>2008</v>
      </c>
      <c r="B4907" s="1">
        <v>7</v>
      </c>
      <c r="C4907" s="1">
        <v>23</v>
      </c>
      <c r="D4907" s="1">
        <v>21</v>
      </c>
      <c r="E4907" s="1">
        <v>18.2</v>
      </c>
      <c r="F4907" s="1">
        <v>0</v>
      </c>
      <c r="G4907" s="4"/>
      <c r="H4907" s="4"/>
      <c r="Q4907" s="1">
        <v>18</v>
      </c>
      <c r="R4907" s="6">
        <f t="shared" si="6528"/>
        <v>0.19055900000000001</v>
      </c>
      <c r="S4907" s="6">
        <f t="shared" si="6529"/>
        <v>0.73936891999999999</v>
      </c>
      <c r="T4907" s="6">
        <f t="shared" si="6530"/>
        <v>1.8484223</v>
      </c>
      <c r="U4907" s="6">
        <f t="shared" si="6531"/>
        <v>2.5877912200000002</v>
      </c>
      <c r="V4907" s="6">
        <f t="shared" si="6532"/>
        <v>3.6968445999999999</v>
      </c>
      <c r="W4907" s="6">
        <f t="shared" si="6533"/>
        <v>4.4362135199999999</v>
      </c>
      <c r="X4907" s="17"/>
      <c r="Y4907" s="17"/>
      <c r="Z4907" s="17"/>
      <c r="AA4907" s="17"/>
      <c r="AB4907" s="17"/>
      <c r="AC4907" s="17"/>
      <c r="AE4907" s="16"/>
      <c r="AF4907" s="16"/>
      <c r="AG4907" s="16"/>
      <c r="AH4907" s="16"/>
      <c r="AI4907" s="16"/>
      <c r="AJ4907" s="16"/>
      <c r="AL4907" s="16"/>
      <c r="AM4907" s="16"/>
      <c r="AN4907" s="16"/>
      <c r="AO4907" s="16"/>
      <c r="AP4907" s="16"/>
      <c r="AQ4907" s="16"/>
      <c r="BI4907" s="1">
        <v>20</v>
      </c>
      <c r="BJ4907" s="6">
        <f>SUM($R$5:R4909)-$AB$2</f>
        <v>541.52273279999883</v>
      </c>
      <c r="BK4907" s="6">
        <f>SUM($R$5:S4909)-$AB$2</f>
        <v>2667.9721860640025</v>
      </c>
      <c r="BL4907" s="6">
        <f>SUM($R$5:T4909)-$AB$2</f>
        <v>7984.0958192239987</v>
      </c>
      <c r="BM4907" s="6">
        <f>SUM($R$5:U4909)-$AB$2</f>
        <v>15426.668905648074</v>
      </c>
      <c r="BN4907" s="6">
        <f>SUM($R$5:V4909)-$AB$2</f>
        <v>26058.916171968162</v>
      </c>
      <c r="BO4907" s="6">
        <f>SUM($R$5:W4909)-$AB$2</f>
        <v>38817.612891551893</v>
      </c>
      <c r="BP4907" s="16"/>
    </row>
    <row r="4908" spans="1:68" x14ac:dyDescent="0.45">
      <c r="A4908" s="1">
        <v>2008</v>
      </c>
      <c r="B4908" s="1">
        <v>7</v>
      </c>
      <c r="C4908" s="1">
        <v>23</v>
      </c>
      <c r="D4908" s="1">
        <v>22</v>
      </c>
      <c r="E4908" s="1">
        <v>17.899999999999999</v>
      </c>
      <c r="F4908" s="1">
        <v>0</v>
      </c>
      <c r="G4908" s="4"/>
      <c r="H4908" s="4"/>
      <c r="Q4908" s="1">
        <v>19</v>
      </c>
      <c r="R4908" s="6">
        <f t="shared" si="6528"/>
        <v>6.9936399999999996E-2</v>
      </c>
      <c r="S4908" s="6">
        <f t="shared" si="6529"/>
        <v>0.27135323199999994</v>
      </c>
      <c r="T4908" s="6">
        <f t="shared" si="6530"/>
        <v>0.67838307999999981</v>
      </c>
      <c r="U4908" s="6">
        <f t="shared" si="6531"/>
        <v>0.94973631199999986</v>
      </c>
      <c r="V4908" s="6">
        <f t="shared" si="6532"/>
        <v>1.3567661599999996</v>
      </c>
      <c r="W4908" s="6">
        <f t="shared" si="6533"/>
        <v>1.6281193919999999</v>
      </c>
      <c r="X4908" s="17"/>
      <c r="Y4908" s="17"/>
      <c r="Z4908" s="17"/>
      <c r="AA4908" s="17"/>
      <c r="AB4908" s="17"/>
      <c r="AC4908" s="17"/>
      <c r="AE4908" s="16"/>
      <c r="AF4908" s="16"/>
      <c r="AG4908" s="16"/>
      <c r="AH4908" s="16"/>
      <c r="AI4908" s="16"/>
      <c r="AJ4908" s="16"/>
      <c r="AL4908" s="16"/>
      <c r="AM4908" s="16"/>
      <c r="AN4908" s="16"/>
      <c r="AO4908" s="16"/>
      <c r="AP4908" s="16"/>
      <c r="AQ4908" s="16"/>
      <c r="BI4908" s="1">
        <v>21</v>
      </c>
      <c r="BJ4908" s="6">
        <f>SUM($R$5:R4910)-$AB$2</f>
        <v>541.52273279999883</v>
      </c>
      <c r="BK4908" s="6">
        <f>SUM($R$5:S4910)-$AB$2</f>
        <v>2667.9721860640025</v>
      </c>
      <c r="BL4908" s="6">
        <f>SUM($R$5:T4910)-$AB$2</f>
        <v>7984.0958192239987</v>
      </c>
      <c r="BM4908" s="6">
        <f>SUM($R$5:U4910)-$AB$2</f>
        <v>15426.668905648074</v>
      </c>
      <c r="BN4908" s="6">
        <f>SUM($R$5:V4910)-$AB$2</f>
        <v>26058.916171968162</v>
      </c>
      <c r="BO4908" s="6">
        <f>SUM($R$5:W4910)-$AB$2</f>
        <v>38817.612891551893</v>
      </c>
      <c r="BP4908" s="16"/>
    </row>
    <row r="4909" spans="1:68" x14ac:dyDescent="0.45">
      <c r="A4909" s="1">
        <v>2008</v>
      </c>
      <c r="B4909" s="1">
        <v>7</v>
      </c>
      <c r="C4909" s="1">
        <v>23</v>
      </c>
      <c r="D4909" s="1">
        <v>23</v>
      </c>
      <c r="E4909" s="1">
        <v>17.7</v>
      </c>
      <c r="F4909" s="1">
        <v>0</v>
      </c>
      <c r="G4909" s="4"/>
      <c r="H4909" s="4"/>
      <c r="Q4909" s="1">
        <v>20</v>
      </c>
      <c r="R4909" s="6">
        <f t="shared" si="6528"/>
        <v>0</v>
      </c>
      <c r="S4909" s="6">
        <f t="shared" si="6529"/>
        <v>0</v>
      </c>
      <c r="T4909" s="6">
        <f t="shared" si="6530"/>
        <v>0</v>
      </c>
      <c r="U4909" s="6">
        <f t="shared" si="6531"/>
        <v>0</v>
      </c>
      <c r="V4909" s="6">
        <f t="shared" si="6532"/>
        <v>0</v>
      </c>
      <c r="W4909" s="6">
        <f t="shared" si="6533"/>
        <v>0</v>
      </c>
      <c r="X4909" s="17"/>
      <c r="Y4909" s="17"/>
      <c r="Z4909" s="17"/>
      <c r="AA4909" s="17"/>
      <c r="AB4909" s="17"/>
      <c r="AC4909" s="17"/>
      <c r="AE4909" s="16"/>
      <c r="AF4909" s="16"/>
      <c r="AG4909" s="16"/>
      <c r="AH4909" s="16"/>
      <c r="AI4909" s="16"/>
      <c r="AJ4909" s="16"/>
      <c r="AL4909" s="16"/>
      <c r="AM4909" s="16"/>
      <c r="AN4909" s="16"/>
      <c r="AO4909" s="16"/>
      <c r="AP4909" s="16"/>
      <c r="AQ4909" s="16"/>
      <c r="BI4909" s="1">
        <v>22</v>
      </c>
      <c r="BJ4909" s="6">
        <f>SUM($R$5:R4911)-$AB$2</f>
        <v>541.52273279999883</v>
      </c>
      <c r="BK4909" s="6">
        <f>SUM($R$5:S4911)-$AB$2</f>
        <v>2667.9721860640025</v>
      </c>
      <c r="BL4909" s="6">
        <f>SUM($R$5:T4911)-$AB$2</f>
        <v>7984.0958192239987</v>
      </c>
      <c r="BM4909" s="6">
        <f>SUM($R$5:U4911)-$AB$2</f>
        <v>15426.668905648074</v>
      </c>
      <c r="BN4909" s="6">
        <f>SUM($R$5:V4911)-$AB$2</f>
        <v>26058.916171968162</v>
      </c>
      <c r="BO4909" s="6">
        <f>SUM($R$5:W4911)-$AB$2</f>
        <v>38817.612891551893</v>
      </c>
      <c r="BP4909" s="16"/>
    </row>
    <row r="4910" spans="1:68" x14ac:dyDescent="0.45">
      <c r="A4910" s="1">
        <v>2008</v>
      </c>
      <c r="B4910" s="1">
        <v>7</v>
      </c>
      <c r="C4910" s="1">
        <v>24</v>
      </c>
      <c r="D4910" s="1">
        <v>0</v>
      </c>
      <c r="E4910" s="1">
        <v>17.5</v>
      </c>
      <c r="F4910" s="1">
        <v>0</v>
      </c>
      <c r="G4910" s="4"/>
      <c r="H4910" s="4"/>
      <c r="Q4910" s="1">
        <v>21</v>
      </c>
      <c r="R4910" s="6">
        <f t="shared" si="6528"/>
        <v>0</v>
      </c>
      <c r="S4910" s="6">
        <f t="shared" si="6529"/>
        <v>0</v>
      </c>
      <c r="T4910" s="6">
        <f t="shared" si="6530"/>
        <v>0</v>
      </c>
      <c r="U4910" s="6">
        <f t="shared" si="6531"/>
        <v>0</v>
      </c>
      <c r="V4910" s="6">
        <f t="shared" si="6532"/>
        <v>0</v>
      </c>
      <c r="W4910" s="6">
        <f t="shared" si="6533"/>
        <v>0</v>
      </c>
      <c r="X4910" s="17"/>
      <c r="Y4910" s="17"/>
      <c r="Z4910" s="17"/>
      <c r="AA4910" s="17"/>
      <c r="AB4910" s="17"/>
      <c r="AC4910" s="17"/>
      <c r="AE4910" s="16"/>
      <c r="AF4910" s="16"/>
      <c r="AG4910" s="16"/>
      <c r="AH4910" s="16"/>
      <c r="AI4910" s="16"/>
      <c r="AJ4910" s="16"/>
      <c r="AL4910" s="16"/>
      <c r="AM4910" s="16"/>
      <c r="AN4910" s="16"/>
      <c r="AO4910" s="16"/>
      <c r="AP4910" s="16"/>
      <c r="AQ4910" s="16"/>
      <c r="BI4910" s="1">
        <v>23</v>
      </c>
      <c r="BJ4910" s="6">
        <f>SUM($R$5:R4912)-$AB$2</f>
        <v>541.52273279999883</v>
      </c>
      <c r="BK4910" s="6">
        <f>SUM($R$5:S4912)-$AB$2</f>
        <v>2667.9721860640025</v>
      </c>
      <c r="BL4910" s="6">
        <f>SUM($R$5:T4912)-$AB$2</f>
        <v>7984.0958192239987</v>
      </c>
      <c r="BM4910" s="6">
        <f>SUM($R$5:U4912)-$AB$2</f>
        <v>15426.668905648074</v>
      </c>
      <c r="BN4910" s="6">
        <f>SUM($R$5:V4912)-$AB$2</f>
        <v>26058.916171968162</v>
      </c>
      <c r="BO4910" s="6">
        <f>SUM($R$5:W4912)-$AB$2</f>
        <v>38817.612891551893</v>
      </c>
      <c r="BP4910" s="16"/>
    </row>
    <row r="4911" spans="1:68" x14ac:dyDescent="0.45">
      <c r="A4911" s="1">
        <v>2008</v>
      </c>
      <c r="B4911" s="1">
        <v>7</v>
      </c>
      <c r="C4911" s="1">
        <v>24</v>
      </c>
      <c r="D4911" s="1">
        <v>1</v>
      </c>
      <c r="E4911" s="1">
        <v>17.399999999999999</v>
      </c>
      <c r="F4911" s="1">
        <v>0</v>
      </c>
      <c r="G4911" s="4"/>
      <c r="H4911" s="4"/>
      <c r="Q4911" s="1">
        <v>22</v>
      </c>
      <c r="R4911" s="6">
        <f t="shared" si="6528"/>
        <v>0</v>
      </c>
      <c r="S4911" s="6">
        <f t="shared" si="6529"/>
        <v>0</v>
      </c>
      <c r="T4911" s="6">
        <f t="shared" si="6530"/>
        <v>0</v>
      </c>
      <c r="U4911" s="6">
        <f t="shared" si="6531"/>
        <v>0</v>
      </c>
      <c r="V4911" s="6">
        <f t="shared" si="6532"/>
        <v>0</v>
      </c>
      <c r="W4911" s="6">
        <f t="shared" si="6533"/>
        <v>0</v>
      </c>
      <c r="X4911" s="17"/>
      <c r="Y4911" s="17"/>
      <c r="Z4911" s="17"/>
      <c r="AA4911" s="17"/>
      <c r="AB4911" s="17"/>
      <c r="AC4911" s="17"/>
      <c r="AE4911" s="16"/>
      <c r="AF4911" s="16"/>
      <c r="AG4911" s="16"/>
      <c r="AH4911" s="16"/>
      <c r="AI4911" s="16"/>
      <c r="AJ4911" s="16"/>
      <c r="AL4911" s="16"/>
      <c r="AM4911" s="16"/>
      <c r="AN4911" s="16"/>
      <c r="AO4911" s="16"/>
      <c r="AP4911" s="16"/>
      <c r="AQ4911" s="16"/>
      <c r="BI4911" s="1">
        <v>0</v>
      </c>
      <c r="BJ4911" s="6">
        <f t="shared" ref="BJ4911" si="6588">R4913-$AB$2</f>
        <v>-6.53125</v>
      </c>
      <c r="BK4911" s="6">
        <f t="shared" ref="BK4911" si="6589">S4913-$AB$2</f>
        <v>-6.53125</v>
      </c>
      <c r="BL4911" s="6">
        <f t="shared" ref="BL4911" si="6590">T4913-$AB$2</f>
        <v>-6.53125</v>
      </c>
      <c r="BM4911" s="6">
        <f t="shared" ref="BM4911" si="6591">U4913-$AB$2</f>
        <v>-6.53125</v>
      </c>
      <c r="BN4911" s="6">
        <f t="shared" ref="BN4911" si="6592">V4913-$AB$2</f>
        <v>-6.53125</v>
      </c>
      <c r="BO4911" s="6">
        <f t="shared" ref="BO4911" si="6593">W4913-$AB$2</f>
        <v>-6.53125</v>
      </c>
      <c r="BP4911" s="16">
        <v>206</v>
      </c>
    </row>
    <row r="4912" spans="1:68" x14ac:dyDescent="0.45">
      <c r="A4912" s="1">
        <v>2008</v>
      </c>
      <c r="B4912" s="1">
        <v>7</v>
      </c>
      <c r="C4912" s="1">
        <v>24</v>
      </c>
      <c r="D4912" s="1">
        <v>2</v>
      </c>
      <c r="E4912" s="1">
        <v>17.2</v>
      </c>
      <c r="F4912" s="1">
        <v>0</v>
      </c>
      <c r="G4912" s="4"/>
      <c r="H4912" s="4"/>
      <c r="Q4912" s="1">
        <v>23</v>
      </c>
      <c r="R4912" s="6">
        <f t="shared" si="6528"/>
        <v>0</v>
      </c>
      <c r="S4912" s="6">
        <f t="shared" si="6529"/>
        <v>0</v>
      </c>
      <c r="T4912" s="6">
        <f t="shared" si="6530"/>
        <v>0</v>
      </c>
      <c r="U4912" s="6">
        <f t="shared" si="6531"/>
        <v>0</v>
      </c>
      <c r="V4912" s="6">
        <f t="shared" si="6532"/>
        <v>0</v>
      </c>
      <c r="W4912" s="6">
        <f t="shared" si="6533"/>
        <v>0</v>
      </c>
      <c r="X4912" s="17"/>
      <c r="Y4912" s="17"/>
      <c r="Z4912" s="17"/>
      <c r="AA4912" s="17"/>
      <c r="AB4912" s="17"/>
      <c r="AC4912" s="17"/>
      <c r="AE4912" s="16"/>
      <c r="AF4912" s="16"/>
      <c r="AG4912" s="16"/>
      <c r="AH4912" s="16"/>
      <c r="AI4912" s="16"/>
      <c r="AJ4912" s="16"/>
      <c r="AL4912" s="16"/>
      <c r="AM4912" s="16"/>
      <c r="AN4912" s="16"/>
      <c r="AO4912" s="16"/>
      <c r="AP4912" s="16"/>
      <c r="AQ4912" s="16"/>
      <c r="BI4912" s="1">
        <v>1</v>
      </c>
      <c r="BJ4912" s="6">
        <f>SUM($R$5:R4914)-$AB$2</f>
        <v>541.52273279999883</v>
      </c>
      <c r="BK4912" s="6">
        <f>SUM($R$5:S4914)-$AB$2</f>
        <v>2667.9721860640025</v>
      </c>
      <c r="BL4912" s="6">
        <f>SUM($R$5:T4914)-$AB$2</f>
        <v>7984.0958192239987</v>
      </c>
      <c r="BM4912" s="6">
        <f>SUM($R$5:U4914)-$AB$2</f>
        <v>15426.668905648074</v>
      </c>
      <c r="BN4912" s="6">
        <f>SUM($R$5:V4914)-$AB$2</f>
        <v>26058.916171968162</v>
      </c>
      <c r="BO4912" s="6">
        <f>SUM($R$5:W4914)-$AB$2</f>
        <v>38817.612891551893</v>
      </c>
      <c r="BP4912" s="16"/>
    </row>
    <row r="4913" spans="1:68" x14ac:dyDescent="0.45">
      <c r="A4913" s="1">
        <v>2008</v>
      </c>
      <c r="B4913" s="1">
        <v>7</v>
      </c>
      <c r="C4913" s="1">
        <v>24</v>
      </c>
      <c r="D4913" s="1">
        <v>3</v>
      </c>
      <c r="E4913" s="1">
        <v>17</v>
      </c>
      <c r="F4913" s="1">
        <v>0</v>
      </c>
      <c r="G4913" s="4"/>
      <c r="H4913" s="4"/>
      <c r="Q4913" s="1">
        <v>0</v>
      </c>
      <c r="R4913" s="6">
        <f t="shared" si="6528"/>
        <v>0</v>
      </c>
      <c r="S4913" s="6">
        <f t="shared" si="6529"/>
        <v>0</v>
      </c>
      <c r="T4913" s="6">
        <f t="shared" si="6530"/>
        <v>0</v>
      </c>
      <c r="U4913" s="6">
        <f t="shared" si="6531"/>
        <v>0</v>
      </c>
      <c r="V4913" s="6">
        <f t="shared" si="6532"/>
        <v>0</v>
      </c>
      <c r="W4913" s="6">
        <f t="shared" si="6533"/>
        <v>0</v>
      </c>
      <c r="X4913" s="17"/>
      <c r="Y4913" s="17"/>
      <c r="Z4913" s="17"/>
      <c r="AA4913" s="17"/>
      <c r="AB4913" s="17"/>
      <c r="AC4913" s="17"/>
      <c r="AE4913" s="16"/>
      <c r="AF4913" s="16"/>
      <c r="AG4913" s="16"/>
      <c r="AH4913" s="16"/>
      <c r="AI4913" s="16"/>
      <c r="AJ4913" s="16"/>
      <c r="AL4913" s="16"/>
      <c r="AM4913" s="16"/>
      <c r="AN4913" s="16"/>
      <c r="AO4913" s="16"/>
      <c r="AP4913" s="16"/>
      <c r="AQ4913" s="16"/>
      <c r="BI4913" s="1">
        <v>2</v>
      </c>
      <c r="BJ4913" s="6">
        <f>SUM($R$5:R4915)-$AB$2</f>
        <v>541.52273279999883</v>
      </c>
      <c r="BK4913" s="6">
        <f>SUM($R$5:S4915)-$AB$2</f>
        <v>2667.9721860640025</v>
      </c>
      <c r="BL4913" s="6">
        <f>SUM($R$5:T4915)-$AB$2</f>
        <v>7984.0958192239987</v>
      </c>
      <c r="BM4913" s="6">
        <f>SUM($R$5:U4915)-$AB$2</f>
        <v>15426.668905648074</v>
      </c>
      <c r="BN4913" s="6">
        <f>SUM($R$5:V4915)-$AB$2</f>
        <v>26058.916171968162</v>
      </c>
      <c r="BO4913" s="6">
        <f>SUM($R$5:W4915)-$AB$2</f>
        <v>38817.612891551893</v>
      </c>
      <c r="BP4913" s="16"/>
    </row>
    <row r="4914" spans="1:68" x14ac:dyDescent="0.45">
      <c r="A4914" s="1">
        <v>2008</v>
      </c>
      <c r="B4914" s="1">
        <v>7</v>
      </c>
      <c r="C4914" s="1">
        <v>24</v>
      </c>
      <c r="D4914" s="1">
        <v>4</v>
      </c>
      <c r="E4914" s="1">
        <v>16.8</v>
      </c>
      <c r="F4914" s="1">
        <v>0</v>
      </c>
      <c r="G4914" s="4"/>
      <c r="H4914" s="4"/>
      <c r="Q4914" s="1">
        <v>1</v>
      </c>
      <c r="R4914" s="6">
        <f t="shared" si="6528"/>
        <v>0</v>
      </c>
      <c r="S4914" s="6">
        <f t="shared" si="6529"/>
        <v>0</v>
      </c>
      <c r="T4914" s="6">
        <f t="shared" si="6530"/>
        <v>0</v>
      </c>
      <c r="U4914" s="6">
        <f t="shared" si="6531"/>
        <v>0</v>
      </c>
      <c r="V4914" s="6">
        <f t="shared" si="6532"/>
        <v>0</v>
      </c>
      <c r="W4914" s="6">
        <f t="shared" si="6533"/>
        <v>0</v>
      </c>
      <c r="X4914" s="17"/>
      <c r="Y4914" s="17"/>
      <c r="Z4914" s="17"/>
      <c r="AA4914" s="17"/>
      <c r="AB4914" s="17"/>
      <c r="AC4914" s="17"/>
      <c r="AE4914" s="16"/>
      <c r="AF4914" s="16"/>
      <c r="AG4914" s="16"/>
      <c r="AH4914" s="16"/>
      <c r="AI4914" s="16"/>
      <c r="AJ4914" s="16"/>
      <c r="AL4914" s="16"/>
      <c r="AM4914" s="16"/>
      <c r="AN4914" s="16"/>
      <c r="AO4914" s="16"/>
      <c r="AP4914" s="16"/>
      <c r="AQ4914" s="16"/>
      <c r="BI4914" s="1">
        <v>3</v>
      </c>
      <c r="BJ4914" s="6">
        <f>SUM($R$5:R4916)-$AB$2</f>
        <v>541.52273279999883</v>
      </c>
      <c r="BK4914" s="6">
        <f>SUM($R$5:S4916)-$AB$2</f>
        <v>2667.9721860640025</v>
      </c>
      <c r="BL4914" s="6">
        <f>SUM($R$5:T4916)-$AB$2</f>
        <v>7984.0958192239987</v>
      </c>
      <c r="BM4914" s="6">
        <f>SUM($R$5:U4916)-$AB$2</f>
        <v>15426.668905648074</v>
      </c>
      <c r="BN4914" s="6">
        <f>SUM($R$5:V4916)-$AB$2</f>
        <v>26058.916171968162</v>
      </c>
      <c r="BO4914" s="6">
        <f>SUM($R$5:W4916)-$AB$2</f>
        <v>38817.612891551893</v>
      </c>
      <c r="BP4914" s="16"/>
    </row>
    <row r="4915" spans="1:68" x14ac:dyDescent="0.45">
      <c r="A4915" s="1">
        <v>2008</v>
      </c>
      <c r="B4915" s="1">
        <v>7</v>
      </c>
      <c r="C4915" s="1">
        <v>24</v>
      </c>
      <c r="D4915" s="1">
        <v>5</v>
      </c>
      <c r="E4915" s="1">
        <v>16.600000000000001</v>
      </c>
      <c r="F4915" s="1">
        <v>0</v>
      </c>
      <c r="G4915" s="4"/>
      <c r="H4915" s="4"/>
      <c r="Q4915" s="1">
        <v>2</v>
      </c>
      <c r="R4915" s="6">
        <f t="shared" si="6528"/>
        <v>0</v>
      </c>
      <c r="S4915" s="6">
        <f t="shared" si="6529"/>
        <v>0</v>
      </c>
      <c r="T4915" s="6">
        <f t="shared" si="6530"/>
        <v>0</v>
      </c>
      <c r="U4915" s="6">
        <f t="shared" si="6531"/>
        <v>0</v>
      </c>
      <c r="V4915" s="6">
        <f t="shared" si="6532"/>
        <v>0</v>
      </c>
      <c r="W4915" s="6">
        <f t="shared" si="6533"/>
        <v>0</v>
      </c>
      <c r="X4915" s="17"/>
      <c r="Y4915" s="17"/>
      <c r="Z4915" s="17"/>
      <c r="AA4915" s="17"/>
      <c r="AB4915" s="17"/>
      <c r="AC4915" s="17"/>
      <c r="AE4915" s="16"/>
      <c r="AF4915" s="16"/>
      <c r="AG4915" s="16"/>
      <c r="AH4915" s="16"/>
      <c r="AI4915" s="16"/>
      <c r="AJ4915" s="16"/>
      <c r="AL4915" s="16"/>
      <c r="AM4915" s="16"/>
      <c r="AN4915" s="16"/>
      <c r="AO4915" s="16"/>
      <c r="AP4915" s="16"/>
      <c r="AQ4915" s="16"/>
      <c r="BI4915" s="1">
        <v>4</v>
      </c>
      <c r="BJ4915" s="6">
        <f>SUM($R$5:R4917)-$AB$2</f>
        <v>541.52273279999883</v>
      </c>
      <c r="BK4915" s="6">
        <f>SUM($R$5:S4917)-$AB$2</f>
        <v>2667.9721860640025</v>
      </c>
      <c r="BL4915" s="6">
        <f>SUM($R$5:T4917)-$AB$2</f>
        <v>7984.0958192239987</v>
      </c>
      <c r="BM4915" s="6">
        <f>SUM($R$5:U4917)-$AB$2</f>
        <v>15426.668905648074</v>
      </c>
      <c r="BN4915" s="6">
        <f>SUM($R$5:V4917)-$AB$2</f>
        <v>26058.916171968162</v>
      </c>
      <c r="BO4915" s="6">
        <f>SUM($R$5:W4917)-$AB$2</f>
        <v>38817.612891551893</v>
      </c>
      <c r="BP4915" s="16"/>
    </row>
    <row r="4916" spans="1:68" x14ac:dyDescent="0.45">
      <c r="A4916" s="1">
        <v>2008</v>
      </c>
      <c r="B4916" s="1">
        <v>7</v>
      </c>
      <c r="C4916" s="1">
        <v>24</v>
      </c>
      <c r="D4916" s="1">
        <v>6</v>
      </c>
      <c r="E4916" s="1">
        <v>16.7</v>
      </c>
      <c r="F4916" s="1">
        <v>4.79</v>
      </c>
      <c r="G4916" s="4"/>
      <c r="H4916" s="4"/>
      <c r="Q4916" s="1">
        <v>3</v>
      </c>
      <c r="R4916" s="6">
        <f t="shared" si="6528"/>
        <v>0</v>
      </c>
      <c r="S4916" s="6">
        <f t="shared" si="6529"/>
        <v>0</v>
      </c>
      <c r="T4916" s="6">
        <f t="shared" si="6530"/>
        <v>0</v>
      </c>
      <c r="U4916" s="6">
        <f t="shared" si="6531"/>
        <v>0</v>
      </c>
      <c r="V4916" s="6">
        <f t="shared" si="6532"/>
        <v>0</v>
      </c>
      <c r="W4916" s="6">
        <f t="shared" si="6533"/>
        <v>0</v>
      </c>
      <c r="X4916" s="17"/>
      <c r="Y4916" s="17"/>
      <c r="Z4916" s="17"/>
      <c r="AA4916" s="17"/>
      <c r="AB4916" s="17"/>
      <c r="AC4916" s="17"/>
      <c r="AE4916" s="16"/>
      <c r="AF4916" s="16"/>
      <c r="AG4916" s="16"/>
      <c r="AH4916" s="16"/>
      <c r="AI4916" s="16"/>
      <c r="AJ4916" s="16"/>
      <c r="AL4916" s="16"/>
      <c r="AM4916" s="16"/>
      <c r="AN4916" s="16"/>
      <c r="AO4916" s="16"/>
      <c r="AP4916" s="16"/>
      <c r="AQ4916" s="16"/>
      <c r="BI4916" s="1">
        <v>5</v>
      </c>
      <c r="BJ4916" s="6">
        <f>SUM($R$5:R4918)-$AB$2</f>
        <v>541.52273279999883</v>
      </c>
      <c r="BK4916" s="6">
        <f>SUM($R$5:S4918)-$AB$2</f>
        <v>2667.9721860640025</v>
      </c>
      <c r="BL4916" s="6">
        <f>SUM($R$5:T4918)-$AB$2</f>
        <v>7984.0958192239987</v>
      </c>
      <c r="BM4916" s="6">
        <f>SUM($R$5:U4918)-$AB$2</f>
        <v>15426.668905648074</v>
      </c>
      <c r="BN4916" s="6">
        <f>SUM($R$5:V4918)-$AB$2</f>
        <v>26058.916171968162</v>
      </c>
      <c r="BO4916" s="6">
        <f>SUM($R$5:W4918)-$AB$2</f>
        <v>38817.612891551893</v>
      </c>
      <c r="BP4916" s="16"/>
    </row>
    <row r="4917" spans="1:68" x14ac:dyDescent="0.45">
      <c r="A4917" s="1">
        <v>2008</v>
      </c>
      <c r="B4917" s="1">
        <v>7</v>
      </c>
      <c r="C4917" s="1">
        <v>24</v>
      </c>
      <c r="D4917" s="1">
        <v>7</v>
      </c>
      <c r="E4917" s="1">
        <v>17.5</v>
      </c>
      <c r="F4917" s="1">
        <v>175.13</v>
      </c>
      <c r="G4917" s="4"/>
      <c r="H4917" s="4"/>
      <c r="Q4917" s="1">
        <v>4</v>
      </c>
      <c r="R4917" s="6">
        <f t="shared" si="6528"/>
        <v>0</v>
      </c>
      <c r="S4917" s="6">
        <f t="shared" si="6529"/>
        <v>0</v>
      </c>
      <c r="T4917" s="6">
        <f t="shared" si="6530"/>
        <v>0</v>
      </c>
      <c r="U4917" s="6">
        <f t="shared" si="6531"/>
        <v>0</v>
      </c>
      <c r="V4917" s="6">
        <f t="shared" si="6532"/>
        <v>0</v>
      </c>
      <c r="W4917" s="6">
        <f t="shared" si="6533"/>
        <v>0</v>
      </c>
      <c r="X4917" s="17"/>
      <c r="Y4917" s="17"/>
      <c r="Z4917" s="17"/>
      <c r="AA4917" s="17"/>
      <c r="AB4917" s="17"/>
      <c r="AC4917" s="17"/>
      <c r="AE4917" s="16"/>
      <c r="AF4917" s="16"/>
      <c r="AG4917" s="16"/>
      <c r="AH4917" s="16"/>
      <c r="AI4917" s="16"/>
      <c r="AJ4917" s="16"/>
      <c r="AL4917" s="16"/>
      <c r="AM4917" s="16"/>
      <c r="AN4917" s="16"/>
      <c r="AO4917" s="16"/>
      <c r="AP4917" s="16"/>
      <c r="AQ4917" s="16"/>
      <c r="BI4917" s="1">
        <v>6</v>
      </c>
      <c r="BJ4917" s="6">
        <f>SUM($R$5:R4919)-$AB$2</f>
        <v>541.5255109999988</v>
      </c>
      <c r="BK4917" s="6">
        <f>SUM($R$5:S4919)-$AB$2</f>
        <v>2667.9857436800025</v>
      </c>
      <c r="BL4917" s="6">
        <f>SUM($R$5:T4919)-$AB$2</f>
        <v>7984.1363253799991</v>
      </c>
      <c r="BM4917" s="6">
        <f>SUM($R$5:U4919)-$AB$2</f>
        <v>15426.747139760073</v>
      </c>
      <c r="BN4917" s="6">
        <f>SUM($R$5:V4919)-$AB$2</f>
        <v>26059.048303160162</v>
      </c>
      <c r="BO4917" s="6">
        <f>SUM($R$5:W4919)-$AB$2</f>
        <v>38817.809699239886</v>
      </c>
      <c r="BP4917" s="16"/>
    </row>
    <row r="4918" spans="1:68" x14ac:dyDescent="0.45">
      <c r="A4918" s="1">
        <v>2008</v>
      </c>
      <c r="B4918" s="1">
        <v>7</v>
      </c>
      <c r="C4918" s="1">
        <v>24</v>
      </c>
      <c r="D4918" s="1">
        <v>8</v>
      </c>
      <c r="E4918" s="1">
        <v>18.899999999999999</v>
      </c>
      <c r="F4918" s="1">
        <v>386.71</v>
      </c>
      <c r="G4918" s="4"/>
      <c r="H4918" s="4"/>
      <c r="Q4918" s="1">
        <v>5</v>
      </c>
      <c r="R4918" s="6">
        <f t="shared" si="6528"/>
        <v>0</v>
      </c>
      <c r="S4918" s="6">
        <f t="shared" si="6529"/>
        <v>0</v>
      </c>
      <c r="T4918" s="6">
        <f t="shared" si="6530"/>
        <v>0</v>
      </c>
      <c r="U4918" s="6">
        <f t="shared" si="6531"/>
        <v>0</v>
      </c>
      <c r="V4918" s="6">
        <f t="shared" si="6532"/>
        <v>0</v>
      </c>
      <c r="W4918" s="6">
        <f t="shared" si="6533"/>
        <v>0</v>
      </c>
      <c r="X4918" s="17"/>
      <c r="Y4918" s="17"/>
      <c r="Z4918" s="17"/>
      <c r="AA4918" s="17"/>
      <c r="AB4918" s="17"/>
      <c r="AC4918" s="17"/>
      <c r="AE4918" s="16"/>
      <c r="AF4918" s="16"/>
      <c r="AG4918" s="16"/>
      <c r="AH4918" s="16"/>
      <c r="AI4918" s="16"/>
      <c r="AJ4918" s="16"/>
      <c r="AL4918" s="16"/>
      <c r="AM4918" s="16"/>
      <c r="AN4918" s="16"/>
      <c r="AO4918" s="16"/>
      <c r="AP4918" s="16"/>
      <c r="AQ4918" s="16"/>
      <c r="BI4918" s="1">
        <v>7</v>
      </c>
      <c r="BJ4918" s="6">
        <f>SUM($R$5:R4920)-$AB$2</f>
        <v>541.6270863999988</v>
      </c>
      <c r="BK4918" s="6">
        <f>SUM($R$5:S4920)-$AB$2</f>
        <v>2668.4814316320026</v>
      </c>
      <c r="BL4918" s="6">
        <f>SUM($R$5:T4920)-$AB$2</f>
        <v>7985.6172947119985</v>
      </c>
      <c r="BM4918" s="6">
        <f>SUM($R$5:U4920)-$AB$2</f>
        <v>15429.607503024074</v>
      </c>
      <c r="BN4918" s="6">
        <f>SUM($R$5:V4920)-$AB$2</f>
        <v>26063.87922918416</v>
      </c>
      <c r="BO4918" s="6">
        <f>SUM($R$5:W4920)-$AB$2</f>
        <v>38825.005300575889</v>
      </c>
      <c r="BP4918" s="16"/>
    </row>
    <row r="4919" spans="1:68" x14ac:dyDescent="0.45">
      <c r="A4919" s="1">
        <v>2008</v>
      </c>
      <c r="B4919" s="1">
        <v>7</v>
      </c>
      <c r="C4919" s="1">
        <v>24</v>
      </c>
      <c r="D4919" s="1">
        <v>9</v>
      </c>
      <c r="E4919" s="1">
        <v>19.8</v>
      </c>
      <c r="F4919" s="1">
        <v>587.79</v>
      </c>
      <c r="G4919" s="4"/>
      <c r="H4919" s="4"/>
      <c r="Q4919" s="1">
        <v>6</v>
      </c>
      <c r="R4919" s="6">
        <f t="shared" si="6528"/>
        <v>2.7782000000000002E-3</v>
      </c>
      <c r="S4919" s="6">
        <f t="shared" si="6529"/>
        <v>1.0779416E-2</v>
      </c>
      <c r="T4919" s="6">
        <f t="shared" si="6530"/>
        <v>2.6948539999999997E-2</v>
      </c>
      <c r="U4919" s="6">
        <f t="shared" si="6531"/>
        <v>3.7727956E-2</v>
      </c>
      <c r="V4919" s="6">
        <f t="shared" si="6532"/>
        <v>5.3897079999999993E-2</v>
      </c>
      <c r="W4919" s="6">
        <f t="shared" si="6533"/>
        <v>6.4676496E-2</v>
      </c>
      <c r="X4919" s="17"/>
      <c r="Y4919" s="17"/>
      <c r="Z4919" s="17"/>
      <c r="AA4919" s="17"/>
      <c r="AB4919" s="17"/>
      <c r="AC4919" s="17"/>
      <c r="AE4919" s="16"/>
      <c r="AF4919" s="16"/>
      <c r="AG4919" s="16"/>
      <c r="AH4919" s="16"/>
      <c r="AI4919" s="16"/>
      <c r="AJ4919" s="16"/>
      <c r="AL4919" s="16"/>
      <c r="AM4919" s="16"/>
      <c r="AN4919" s="16"/>
      <c r="AO4919" s="16"/>
      <c r="AP4919" s="16"/>
      <c r="AQ4919" s="16"/>
      <c r="BI4919" s="1">
        <v>8</v>
      </c>
      <c r="BJ4919" s="6">
        <f>SUM($R$5:R4921)-$AB$2</f>
        <v>541.85137819999875</v>
      </c>
      <c r="BK4919" s="6">
        <f>SUM($R$5:S4921)-$AB$2</f>
        <v>2669.5759756160028</v>
      </c>
      <c r="BL4919" s="6">
        <f>SUM($R$5:T4921)-$AB$2</f>
        <v>7988.8874691559986</v>
      </c>
      <c r="BM4919" s="6">
        <f>SUM($R$5:U4921)-$AB$2</f>
        <v>15435.923560112074</v>
      </c>
      <c r="BN4919" s="6">
        <f>SUM($R$5:V4921)-$AB$2</f>
        <v>26074.54654719216</v>
      </c>
      <c r="BO4919" s="6">
        <f>SUM($R$5:W4921)-$AB$2</f>
        <v>38840.894131687885</v>
      </c>
      <c r="BP4919" s="16"/>
    </row>
    <row r="4920" spans="1:68" x14ac:dyDescent="0.45">
      <c r="A4920" s="1">
        <v>2008</v>
      </c>
      <c r="B4920" s="1">
        <v>7</v>
      </c>
      <c r="C4920" s="1">
        <v>24</v>
      </c>
      <c r="D4920" s="1">
        <v>10</v>
      </c>
      <c r="E4920" s="1">
        <v>20.8</v>
      </c>
      <c r="F4920" s="1">
        <v>759.85</v>
      </c>
      <c r="G4920" s="4"/>
      <c r="H4920" s="4"/>
      <c r="Q4920" s="1">
        <v>7</v>
      </c>
      <c r="R4920" s="6">
        <f t="shared" si="6528"/>
        <v>0.10157539999999998</v>
      </c>
      <c r="S4920" s="6">
        <f t="shared" si="6529"/>
        <v>0.39411255199999995</v>
      </c>
      <c r="T4920" s="6">
        <f t="shared" si="6530"/>
        <v>0.98528137999999976</v>
      </c>
      <c r="U4920" s="6">
        <f t="shared" si="6531"/>
        <v>1.3793939319999999</v>
      </c>
      <c r="V4920" s="6">
        <f t="shared" si="6532"/>
        <v>1.9705627599999995</v>
      </c>
      <c r="W4920" s="6">
        <f t="shared" si="6533"/>
        <v>2.3646753119999997</v>
      </c>
      <c r="X4920" s="17"/>
      <c r="Y4920" s="17"/>
      <c r="Z4920" s="17"/>
      <c r="AA4920" s="17"/>
      <c r="AB4920" s="17"/>
      <c r="AC4920" s="17"/>
      <c r="AE4920" s="16"/>
      <c r="AF4920" s="16"/>
      <c r="AG4920" s="16"/>
      <c r="AH4920" s="16"/>
      <c r="AI4920" s="16"/>
      <c r="AJ4920" s="16"/>
      <c r="AL4920" s="16"/>
      <c r="AM4920" s="16"/>
      <c r="AN4920" s="16"/>
      <c r="AO4920" s="16"/>
      <c r="AP4920" s="16"/>
      <c r="AQ4920" s="16"/>
      <c r="BI4920" s="1">
        <v>9</v>
      </c>
      <c r="BJ4920" s="6">
        <f>SUM($R$5:R4922)-$AB$2</f>
        <v>542.19229639999878</v>
      </c>
      <c r="BK4920" s="6">
        <f>SUM($R$5:S4922)-$AB$2</f>
        <v>2671.2396564320029</v>
      </c>
      <c r="BL4920" s="6">
        <f>SUM($R$5:T4922)-$AB$2</f>
        <v>7993.8580565119973</v>
      </c>
      <c r="BM4920" s="6">
        <f>SUM($R$5:U4922)-$AB$2</f>
        <v>15445.523816624074</v>
      </c>
      <c r="BN4920" s="6">
        <f>SUM($R$5:V4922)-$AB$2</f>
        <v>26090.760616784159</v>
      </c>
      <c r="BO4920" s="6">
        <f>SUM($R$5:W4922)-$AB$2</f>
        <v>38865.04477697589</v>
      </c>
      <c r="BP4920" s="16"/>
    </row>
    <row r="4921" spans="1:68" x14ac:dyDescent="0.45">
      <c r="A4921" s="1">
        <v>2008</v>
      </c>
      <c r="B4921" s="1">
        <v>7</v>
      </c>
      <c r="C4921" s="1">
        <v>24</v>
      </c>
      <c r="D4921" s="1">
        <v>11</v>
      </c>
      <c r="E4921" s="1">
        <v>21.3</v>
      </c>
      <c r="F4921" s="1">
        <v>675.92</v>
      </c>
      <c r="G4921" s="4"/>
      <c r="H4921" s="4"/>
      <c r="Q4921" s="1">
        <v>8</v>
      </c>
      <c r="R4921" s="6">
        <f t="shared" si="6528"/>
        <v>0.22429179999999996</v>
      </c>
      <c r="S4921" s="6">
        <f t="shared" si="6529"/>
        <v>0.87025218399999982</v>
      </c>
      <c r="T4921" s="6">
        <f t="shared" si="6530"/>
        <v>2.1756304599999994</v>
      </c>
      <c r="U4921" s="6">
        <f t="shared" si="6531"/>
        <v>3.0458826439999993</v>
      </c>
      <c r="V4921" s="6">
        <f t="shared" si="6532"/>
        <v>4.3512609199999988</v>
      </c>
      <c r="W4921" s="6">
        <f t="shared" si="6533"/>
        <v>5.2215131039999996</v>
      </c>
      <c r="X4921" s="17"/>
      <c r="Y4921" s="17"/>
      <c r="Z4921" s="17"/>
      <c r="AA4921" s="17"/>
      <c r="AB4921" s="17"/>
      <c r="AC4921" s="17"/>
      <c r="AE4921" s="16"/>
      <c r="AF4921" s="16"/>
      <c r="AG4921" s="16"/>
      <c r="AH4921" s="16"/>
      <c r="AI4921" s="16"/>
      <c r="AJ4921" s="16"/>
      <c r="AL4921" s="16"/>
      <c r="AM4921" s="16"/>
      <c r="AN4921" s="16"/>
      <c r="AO4921" s="16"/>
      <c r="AP4921" s="16"/>
      <c r="AQ4921" s="16"/>
      <c r="BI4921" s="1">
        <v>10</v>
      </c>
      <c r="BJ4921" s="6">
        <f>SUM($R$5:R4923)-$AB$2</f>
        <v>542.63300939999874</v>
      </c>
      <c r="BK4921" s="6">
        <f>SUM($R$5:S4923)-$AB$2</f>
        <v>2673.3903358720027</v>
      </c>
      <c r="BL4921" s="6">
        <f>SUM($R$5:T4923)-$AB$2</f>
        <v>8000.2836520519977</v>
      </c>
      <c r="BM4921" s="6">
        <f>SUM($R$5:U4923)-$AB$2</f>
        <v>15457.934294704073</v>
      </c>
      <c r="BN4921" s="6">
        <f>SUM($R$5:V4923)-$AB$2</f>
        <v>26111.720927064158</v>
      </c>
      <c r="BO4921" s="6">
        <f>SUM($R$5:W4923)-$AB$2</f>
        <v>38896.264885895893</v>
      </c>
      <c r="BP4921" s="16"/>
    </row>
    <row r="4922" spans="1:68" x14ac:dyDescent="0.45">
      <c r="A4922" s="1">
        <v>2008</v>
      </c>
      <c r="B4922" s="1">
        <v>7</v>
      </c>
      <c r="C4922" s="1">
        <v>24</v>
      </c>
      <c r="D4922" s="1">
        <v>12</v>
      </c>
      <c r="E4922" s="1">
        <v>21.7</v>
      </c>
      <c r="F4922" s="1">
        <v>675.96</v>
      </c>
      <c r="G4922" s="4"/>
      <c r="H4922" s="4"/>
      <c r="Q4922" s="1">
        <v>9</v>
      </c>
      <c r="R4922" s="6">
        <f t="shared" si="6528"/>
        <v>0.34091819999999995</v>
      </c>
      <c r="S4922" s="6">
        <f t="shared" si="6529"/>
        <v>1.3227626159999997</v>
      </c>
      <c r="T4922" s="6">
        <f t="shared" si="6530"/>
        <v>3.3069065399999995</v>
      </c>
      <c r="U4922" s="6">
        <f t="shared" si="6531"/>
        <v>4.6296691559999994</v>
      </c>
      <c r="V4922" s="6">
        <f t="shared" si="6532"/>
        <v>6.613813079999999</v>
      </c>
      <c r="W4922" s="6">
        <f t="shared" si="6533"/>
        <v>7.9365756959999993</v>
      </c>
      <c r="X4922" s="17"/>
      <c r="Y4922" s="17"/>
      <c r="Z4922" s="17"/>
      <c r="AA4922" s="17"/>
      <c r="AB4922" s="17"/>
      <c r="AC4922" s="17"/>
      <c r="AE4922" s="16"/>
      <c r="AF4922" s="16"/>
      <c r="AG4922" s="16"/>
      <c r="AH4922" s="16"/>
      <c r="AI4922" s="16"/>
      <c r="AJ4922" s="16"/>
      <c r="AL4922" s="16"/>
      <c r="AM4922" s="16"/>
      <c r="AN4922" s="16"/>
      <c r="AO4922" s="16"/>
      <c r="AP4922" s="16"/>
      <c r="AQ4922" s="16"/>
      <c r="BI4922" s="1">
        <v>11</v>
      </c>
      <c r="BJ4922" s="6">
        <f>SUM($R$5:R4924)-$AB$2</f>
        <v>543.02504299999873</v>
      </c>
      <c r="BK4922" s="6">
        <f>SUM($R$5:S4924)-$AB$2</f>
        <v>2675.3034598400027</v>
      </c>
      <c r="BL4922" s="6">
        <f>SUM($R$5:T4924)-$AB$2</f>
        <v>8005.9995019399976</v>
      </c>
      <c r="BM4922" s="6">
        <f>SUM($R$5:U4924)-$AB$2</f>
        <v>15468.973960880074</v>
      </c>
      <c r="BN4922" s="6">
        <f>SUM($R$5:V4924)-$AB$2</f>
        <v>26130.366045080162</v>
      </c>
      <c r="BO4922" s="6">
        <f>SUM($R$5:W4924)-$AB$2</f>
        <v>38924.036546119896</v>
      </c>
      <c r="BP4922" s="16"/>
    </row>
    <row r="4923" spans="1:68" x14ac:dyDescent="0.45">
      <c r="A4923" s="1">
        <v>2008</v>
      </c>
      <c r="B4923" s="1">
        <v>7</v>
      </c>
      <c r="C4923" s="1">
        <v>24</v>
      </c>
      <c r="D4923" s="1">
        <v>13</v>
      </c>
      <c r="E4923" s="1">
        <v>22.4</v>
      </c>
      <c r="F4923" s="1">
        <v>681.36</v>
      </c>
      <c r="G4923" s="4"/>
      <c r="H4923" s="4"/>
      <c r="Q4923" s="1">
        <v>10</v>
      </c>
      <c r="R4923" s="6">
        <f t="shared" si="6528"/>
        <v>0.44071299999999997</v>
      </c>
      <c r="S4923" s="6">
        <f t="shared" si="6529"/>
        <v>1.7099664399999999</v>
      </c>
      <c r="T4923" s="6">
        <f t="shared" si="6530"/>
        <v>4.2749160999999996</v>
      </c>
      <c r="U4923" s="6">
        <f t="shared" si="6531"/>
        <v>5.9848825399999992</v>
      </c>
      <c r="V4923" s="6">
        <f t="shared" si="6532"/>
        <v>8.5498321999999991</v>
      </c>
      <c r="W4923" s="6">
        <f t="shared" si="6533"/>
        <v>10.25979864</v>
      </c>
      <c r="X4923" s="17"/>
      <c r="Y4923" s="17"/>
      <c r="Z4923" s="17"/>
      <c r="AA4923" s="17"/>
      <c r="AB4923" s="17"/>
      <c r="AC4923" s="17"/>
      <c r="AE4923" s="16"/>
      <c r="AF4923" s="16"/>
      <c r="AG4923" s="16"/>
      <c r="AH4923" s="16"/>
      <c r="AI4923" s="16"/>
      <c r="AJ4923" s="16"/>
      <c r="AL4923" s="16"/>
      <c r="AM4923" s="16"/>
      <c r="AN4923" s="16"/>
      <c r="AO4923" s="16"/>
      <c r="AP4923" s="16"/>
      <c r="AQ4923" s="16"/>
      <c r="BI4923" s="1">
        <v>12</v>
      </c>
      <c r="BJ4923" s="6">
        <f t="shared" ref="BJ4923" si="6594">R4925-$AB$2</f>
        <v>-6.1391932000000002</v>
      </c>
      <c r="BK4923" s="6">
        <f t="shared" ref="BK4923" si="6595">S4925-$AB$2</f>
        <v>-5.010069616</v>
      </c>
      <c r="BL4923" s="6">
        <f t="shared" ref="BL4923" si="6596">T4925-$AB$2</f>
        <v>-2.7282990400000005</v>
      </c>
      <c r="BM4923" s="6">
        <f t="shared" ref="BM4923" si="6597">U4925-$AB$2</f>
        <v>-1.2071186559999996</v>
      </c>
      <c r="BN4923" s="6">
        <f t="shared" ref="BN4923" si="6598">V4925-$AB$2</f>
        <v>1.0746519199999991</v>
      </c>
      <c r="BO4923" s="6">
        <f t="shared" ref="BO4923" si="6599">W4925-$AB$2</f>
        <v>2.5958323040000018</v>
      </c>
      <c r="BP4923" s="16"/>
    </row>
    <row r="4924" spans="1:68" x14ac:dyDescent="0.45">
      <c r="A4924" s="1">
        <v>2008</v>
      </c>
      <c r="B4924" s="1">
        <v>7</v>
      </c>
      <c r="C4924" s="1">
        <v>24</v>
      </c>
      <c r="D4924" s="1">
        <v>14</v>
      </c>
      <c r="E4924" s="1">
        <v>22.5</v>
      </c>
      <c r="F4924" s="1">
        <v>616.42999999999995</v>
      </c>
      <c r="G4924" s="4"/>
      <c r="H4924" s="4"/>
      <c r="Q4924" s="1">
        <v>11</v>
      </c>
      <c r="R4924" s="6">
        <f t="shared" si="6528"/>
        <v>0.39203359999999993</v>
      </c>
      <c r="S4924" s="6">
        <f t="shared" si="6529"/>
        <v>1.5210903679999996</v>
      </c>
      <c r="T4924" s="6">
        <f t="shared" si="6530"/>
        <v>3.802725919999999</v>
      </c>
      <c r="U4924" s="6">
        <f t="shared" si="6531"/>
        <v>5.3238162879999988</v>
      </c>
      <c r="V4924" s="6">
        <f t="shared" si="6532"/>
        <v>7.605451839999998</v>
      </c>
      <c r="W4924" s="6">
        <f t="shared" si="6533"/>
        <v>9.1265422079999983</v>
      </c>
      <c r="X4924" s="17"/>
      <c r="Y4924" s="17"/>
      <c r="Z4924" s="17"/>
      <c r="AA4924" s="17"/>
      <c r="AB4924" s="17"/>
      <c r="AC4924" s="17"/>
      <c r="AE4924" s="16"/>
      <c r="AF4924" s="16"/>
      <c r="AG4924" s="16"/>
      <c r="AH4924" s="16"/>
      <c r="AI4924" s="16"/>
      <c r="AJ4924" s="16"/>
      <c r="AL4924" s="16"/>
      <c r="AM4924" s="16"/>
      <c r="AN4924" s="16"/>
      <c r="AO4924" s="16"/>
      <c r="AP4924" s="16"/>
      <c r="AQ4924" s="16"/>
      <c r="BI4924" s="1">
        <v>13</v>
      </c>
      <c r="BJ4924" s="6">
        <f>SUM($R$5:R4926)-$AB$2</f>
        <v>543.81228859999874</v>
      </c>
      <c r="BK4924" s="6">
        <f>SUM($R$5:S4926)-$AB$2</f>
        <v>2679.145218368003</v>
      </c>
      <c r="BL4924" s="6">
        <f>SUM($R$5:T4926)-$AB$2</f>
        <v>8017.4775427879977</v>
      </c>
      <c r="BM4924" s="6">
        <f>SUM($R$5:U4926)-$AB$2</f>
        <v>15491.142796976072</v>
      </c>
      <c r="BN4924" s="6">
        <f>SUM($R$5:V4926)-$AB$2</f>
        <v>26167.807445816161</v>
      </c>
      <c r="BO4924" s="6">
        <f>SUM($R$5:W4926)-$AB$2</f>
        <v>38979.805024423913</v>
      </c>
      <c r="BP4924" s="16"/>
    </row>
    <row r="4925" spans="1:68" x14ac:dyDescent="0.45">
      <c r="A4925" s="1">
        <v>2008</v>
      </c>
      <c r="B4925" s="1">
        <v>7</v>
      </c>
      <c r="C4925" s="1">
        <v>24</v>
      </c>
      <c r="D4925" s="1">
        <v>15</v>
      </c>
      <c r="E4925" s="1">
        <v>22.3</v>
      </c>
      <c r="F4925" s="1">
        <v>502.59</v>
      </c>
      <c r="G4925" s="4"/>
      <c r="H4925" s="4"/>
      <c r="Q4925" s="1">
        <v>12</v>
      </c>
      <c r="R4925" s="6">
        <f t="shared" si="6528"/>
        <v>0.39205679999999998</v>
      </c>
      <c r="S4925" s="6">
        <f t="shared" si="6529"/>
        <v>1.521180384</v>
      </c>
      <c r="T4925" s="6">
        <f t="shared" si="6530"/>
        <v>3.8029509599999995</v>
      </c>
      <c r="U4925" s="6">
        <f t="shared" si="6531"/>
        <v>5.3241313440000004</v>
      </c>
      <c r="V4925" s="6">
        <f t="shared" si="6532"/>
        <v>7.6059019199999991</v>
      </c>
      <c r="W4925" s="6">
        <f t="shared" si="6533"/>
        <v>9.1270823040000018</v>
      </c>
      <c r="X4925" s="17">
        <f t="shared" ref="X4925" si="6600">SUM(R4925:R4949)-$Z$2</f>
        <v>-2.4757188000000006</v>
      </c>
      <c r="Y4925" s="17">
        <f t="shared" ref="Y4925" si="6601">SUM(S4925:S4949)-$Z$2</f>
        <v>5.4422110559999961</v>
      </c>
      <c r="Z4925" s="17">
        <f t="shared" ref="Z4925" si="6602">SUM(T4925:T4949)-$Z$2</f>
        <v>21.443027640000004</v>
      </c>
      <c r="AA4925" s="17">
        <f t="shared" ref="AA4925" si="6603">SUM(U4925:U4949)-$Z$2</f>
        <v>32.110238695999996</v>
      </c>
      <c r="AB4925" s="17">
        <f t="shared" ref="AB4925" si="6604">SUM(V4925:V4949)-$Z$2</f>
        <v>48.111055280000002</v>
      </c>
      <c r="AC4925" s="17">
        <f t="shared" ref="AC4925" si="6605">SUM(W4925:W4949)-$Z$2</f>
        <v>58.77826633599998</v>
      </c>
      <c r="AE4925" s="16">
        <f t="shared" ref="AE4925" si="6606">IF(X4925&gt;0,1,0)</f>
        <v>0</v>
      </c>
      <c r="AF4925" s="16">
        <f t="shared" ref="AF4925" si="6607">IF(Y4925&gt;0,1,0)</f>
        <v>1</v>
      </c>
      <c r="AG4925" s="16">
        <f t="shared" ref="AG4925" si="6608">IF(Z4925&gt;0,1,0)</f>
        <v>1</v>
      </c>
      <c r="AH4925" s="16">
        <f t="shared" ref="AH4925" si="6609">IF(AA4925&gt;0,1,0)</f>
        <v>1</v>
      </c>
      <c r="AI4925" s="16">
        <f t="shared" ref="AI4925" si="6610">IF(AB4925&gt;0,1,0)</f>
        <v>1</v>
      </c>
      <c r="AJ4925" s="16">
        <f t="shared" ref="AJ4925" si="6611">IF(AC4925&gt;0,1,0)</f>
        <v>1</v>
      </c>
      <c r="AL4925" s="16">
        <f t="shared" ref="AL4925" si="6612">IF(X4925&lt;0,ABS(X4925*$AP$1),0)</f>
        <v>0</v>
      </c>
      <c r="AM4925" s="16">
        <f t="shared" ref="AM4925" si="6613">IF(Y4925&lt;0,ABS(Y4925*$AP$1),0)</f>
        <v>0</v>
      </c>
      <c r="AN4925" s="16">
        <f t="shared" ref="AN4925" si="6614">IF(Z4925&lt;0,ABS(Z4925*$AP$1),0)</f>
        <v>0</v>
      </c>
      <c r="AO4925" s="16">
        <f t="shared" ref="AO4925" si="6615">IF(AA4925&lt;0,ABS(AA4925*$AP$1),0)</f>
        <v>0</v>
      </c>
      <c r="AP4925" s="16">
        <f t="shared" ref="AP4925" si="6616">IF(AB4925&lt;0,ABS(AB4925*$AP$1),0)</f>
        <v>0</v>
      </c>
      <c r="AQ4925" s="16">
        <f t="shared" ref="AQ4925" si="6617">IF(AC4925&lt;0,ABS(AC4925*$AP$1),0)</f>
        <v>0</v>
      </c>
      <c r="BI4925" s="1">
        <v>14</v>
      </c>
      <c r="BJ4925" s="6">
        <f>SUM($R$5:R4927)-$AB$2</f>
        <v>544.16981799999871</v>
      </c>
      <c r="BK4925" s="6">
        <f>SUM($R$5:S4927)-$AB$2</f>
        <v>2680.8899618400033</v>
      </c>
      <c r="BL4925" s="6">
        <f>SUM($R$5:T4927)-$AB$2</f>
        <v>8022.6903214399972</v>
      </c>
      <c r="BM4925" s="6">
        <f>SUM($R$5:U4927)-$AB$2</f>
        <v>15501.210824880071</v>
      </c>
      <c r="BN4925" s="6">
        <f>SUM($R$5:V4927)-$AB$2</f>
        <v>26184.811544080163</v>
      </c>
      <c r="BO4925" s="6">
        <f>SUM($R$5:W4927)-$AB$2</f>
        <v>39005.132407119912</v>
      </c>
      <c r="BP4925" s="16"/>
    </row>
    <row r="4926" spans="1:68" x14ac:dyDescent="0.45">
      <c r="A4926" s="1">
        <v>2008</v>
      </c>
      <c r="B4926" s="1">
        <v>7</v>
      </c>
      <c r="C4926" s="1">
        <v>24</v>
      </c>
      <c r="D4926" s="1">
        <v>16</v>
      </c>
      <c r="E4926" s="1">
        <v>21.8</v>
      </c>
      <c r="F4926" s="1">
        <v>381.13</v>
      </c>
      <c r="G4926" s="4"/>
      <c r="H4926" s="4"/>
      <c r="Q4926" s="1">
        <v>13</v>
      </c>
      <c r="R4926" s="6">
        <f t="shared" si="6528"/>
        <v>0.39518879999999995</v>
      </c>
      <c r="S4926" s="6">
        <f t="shared" si="6529"/>
        <v>1.5333325439999999</v>
      </c>
      <c r="T4926" s="6">
        <f t="shared" si="6530"/>
        <v>3.8333313599999994</v>
      </c>
      <c r="U4926" s="6">
        <f t="shared" si="6531"/>
        <v>5.3666639039999993</v>
      </c>
      <c r="V4926" s="6">
        <f t="shared" si="6532"/>
        <v>7.6666627199999988</v>
      </c>
      <c r="W4926" s="6">
        <f t="shared" si="6533"/>
        <v>9.199995264</v>
      </c>
      <c r="X4926" s="17"/>
      <c r="Y4926" s="17"/>
      <c r="Z4926" s="17"/>
      <c r="AA4926" s="17"/>
      <c r="AB4926" s="17"/>
      <c r="AC4926" s="17"/>
      <c r="AE4926" s="16"/>
      <c r="AF4926" s="16"/>
      <c r="AG4926" s="16"/>
      <c r="AH4926" s="16"/>
      <c r="AI4926" s="16"/>
      <c r="AJ4926" s="16"/>
      <c r="AL4926" s="16"/>
      <c r="AM4926" s="16"/>
      <c r="AN4926" s="16"/>
      <c r="AO4926" s="16"/>
      <c r="AP4926" s="16"/>
      <c r="AQ4926" s="16"/>
      <c r="BI4926" s="1">
        <v>15</v>
      </c>
      <c r="BJ4926" s="6">
        <f>SUM($R$5:R4928)-$AB$2</f>
        <v>544.46132019999868</v>
      </c>
      <c r="BK4926" s="6">
        <f>SUM($R$5:S4928)-$AB$2</f>
        <v>2682.3124925760035</v>
      </c>
      <c r="BL4926" s="6">
        <f>SUM($R$5:T4928)-$AB$2</f>
        <v>8026.9404235159964</v>
      </c>
      <c r="BM4926" s="6">
        <f>SUM($R$5:U4928)-$AB$2</f>
        <v>15509.419526832069</v>
      </c>
      <c r="BN4926" s="6">
        <f>SUM($R$5:V4928)-$AB$2</f>
        <v>26198.675388712167</v>
      </c>
      <c r="BO4926" s="6">
        <f>SUM($R$5:W4928)-$AB$2</f>
        <v>39025.782422967917</v>
      </c>
      <c r="BP4926" s="16"/>
    </row>
    <row r="4927" spans="1:68" x14ac:dyDescent="0.45">
      <c r="A4927" s="1">
        <v>2008</v>
      </c>
      <c r="B4927" s="1">
        <v>7</v>
      </c>
      <c r="C4927" s="1">
        <v>24</v>
      </c>
      <c r="D4927" s="1">
        <v>17</v>
      </c>
      <c r="E4927" s="1">
        <v>21.5</v>
      </c>
      <c r="F4927" s="1">
        <v>268.08999999999997</v>
      </c>
      <c r="G4927" s="4"/>
      <c r="H4927" s="4"/>
      <c r="Q4927" s="1">
        <v>14</v>
      </c>
      <c r="R4927" s="6">
        <f t="shared" si="6528"/>
        <v>0.35752939999999994</v>
      </c>
      <c r="S4927" s="6">
        <f t="shared" si="6529"/>
        <v>1.3872140719999997</v>
      </c>
      <c r="T4927" s="6">
        <f t="shared" si="6530"/>
        <v>3.4680351799999993</v>
      </c>
      <c r="U4927" s="6">
        <f t="shared" si="6531"/>
        <v>4.8552492519999992</v>
      </c>
      <c r="V4927" s="6">
        <f t="shared" si="6532"/>
        <v>6.9360703599999987</v>
      </c>
      <c r="W4927" s="6">
        <f t="shared" si="6533"/>
        <v>8.3232844319999977</v>
      </c>
      <c r="X4927" s="17"/>
      <c r="Y4927" s="17"/>
      <c r="Z4927" s="17"/>
      <c r="AA4927" s="17"/>
      <c r="AB4927" s="17"/>
      <c r="AC4927" s="17"/>
      <c r="AE4927" s="16"/>
      <c r="AF4927" s="16"/>
      <c r="AG4927" s="16"/>
      <c r="AH4927" s="16"/>
      <c r="AI4927" s="16"/>
      <c r="AJ4927" s="16"/>
      <c r="AL4927" s="16"/>
      <c r="AM4927" s="16"/>
      <c r="AN4927" s="16"/>
      <c r="AO4927" s="16"/>
      <c r="AP4927" s="16"/>
      <c r="AQ4927" s="16"/>
      <c r="BI4927" s="1">
        <v>16</v>
      </c>
      <c r="BJ4927" s="6">
        <f>SUM($R$5:R4929)-$AB$2</f>
        <v>544.68237559999864</v>
      </c>
      <c r="BK4927" s="6">
        <f>SUM($R$5:S4929)-$AB$2</f>
        <v>2683.3912429280035</v>
      </c>
      <c r="BL4927" s="6">
        <f>SUM($R$5:T4929)-$AB$2</f>
        <v>8030.1634112479969</v>
      </c>
      <c r="BM4927" s="6">
        <f>SUM($R$5:U4929)-$AB$2</f>
        <v>15515.644446896067</v>
      </c>
      <c r="BN4927" s="6">
        <f>SUM($R$5:V4929)-$AB$2</f>
        <v>26209.188783536167</v>
      </c>
      <c r="BO4927" s="6">
        <f>SUM($R$5:W4929)-$AB$2</f>
        <v>39041.441987503917</v>
      </c>
      <c r="BP4927" s="16"/>
    </row>
    <row r="4928" spans="1:68" x14ac:dyDescent="0.45">
      <c r="A4928" s="1">
        <v>2008</v>
      </c>
      <c r="B4928" s="1">
        <v>7</v>
      </c>
      <c r="C4928" s="1">
        <v>24</v>
      </c>
      <c r="D4928" s="1">
        <v>18</v>
      </c>
      <c r="E4928" s="1">
        <v>21.2</v>
      </c>
      <c r="F4928" s="1">
        <v>145.51</v>
      </c>
      <c r="G4928" s="4"/>
      <c r="H4928" s="4"/>
      <c r="Q4928" s="1">
        <v>15</v>
      </c>
      <c r="R4928" s="6">
        <f t="shared" si="6528"/>
        <v>0.29150219999999993</v>
      </c>
      <c r="S4928" s="6">
        <f t="shared" si="6529"/>
        <v>1.1310285359999999</v>
      </c>
      <c r="T4928" s="6">
        <f t="shared" si="6530"/>
        <v>2.8275713399999995</v>
      </c>
      <c r="U4928" s="6">
        <f t="shared" si="6531"/>
        <v>3.9585998759999992</v>
      </c>
      <c r="V4928" s="6">
        <f t="shared" si="6532"/>
        <v>5.6551426799999991</v>
      </c>
      <c r="W4928" s="6">
        <f t="shared" si="6533"/>
        <v>6.7861712159999996</v>
      </c>
      <c r="X4928" s="17"/>
      <c r="Y4928" s="17"/>
      <c r="Z4928" s="17"/>
      <c r="AA4928" s="17"/>
      <c r="AB4928" s="17"/>
      <c r="AC4928" s="17"/>
      <c r="AE4928" s="16"/>
      <c r="AF4928" s="16"/>
      <c r="AG4928" s="16"/>
      <c r="AH4928" s="16"/>
      <c r="AI4928" s="16"/>
      <c r="AJ4928" s="16"/>
      <c r="AL4928" s="16"/>
      <c r="AM4928" s="16"/>
      <c r="AN4928" s="16"/>
      <c r="AO4928" s="16"/>
      <c r="AP4928" s="16"/>
      <c r="AQ4928" s="16"/>
      <c r="BI4928" s="1">
        <v>17</v>
      </c>
      <c r="BJ4928" s="6">
        <f>SUM($R$5:R4930)-$AB$2</f>
        <v>544.83786779999866</v>
      </c>
      <c r="BK4928" s="6">
        <f>SUM($R$5:S4930)-$AB$2</f>
        <v>2684.1500448640036</v>
      </c>
      <c r="BL4928" s="6">
        <f>SUM($R$5:T4930)-$AB$2</f>
        <v>8032.4304875239959</v>
      </c>
      <c r="BM4928" s="6">
        <f>SUM($R$5:U4930)-$AB$2</f>
        <v>15520.023107248066</v>
      </c>
      <c r="BN4928" s="6">
        <f>SUM($R$5:V4930)-$AB$2</f>
        <v>26216.583992568168</v>
      </c>
      <c r="BO4928" s="6">
        <f>SUM($R$5:W4930)-$AB$2</f>
        <v>39052.457054951919</v>
      </c>
      <c r="BP4928" s="16"/>
    </row>
    <row r="4929" spans="1:68" x14ac:dyDescent="0.45">
      <c r="A4929" s="1">
        <v>2008</v>
      </c>
      <c r="B4929" s="1">
        <v>7</v>
      </c>
      <c r="C4929" s="1">
        <v>24</v>
      </c>
      <c r="D4929" s="1">
        <v>19</v>
      </c>
      <c r="E4929" s="1">
        <v>20.2</v>
      </c>
      <c r="F4929" s="1">
        <v>26.44</v>
      </c>
      <c r="G4929" s="4"/>
      <c r="H4929" s="4"/>
      <c r="Q4929" s="1">
        <v>16</v>
      </c>
      <c r="R4929" s="6">
        <f t="shared" si="6528"/>
        <v>0.22105539999999999</v>
      </c>
      <c r="S4929" s="6">
        <f t="shared" si="6529"/>
        <v>0.8576949519999999</v>
      </c>
      <c r="T4929" s="6">
        <f t="shared" si="6530"/>
        <v>2.1442373799999994</v>
      </c>
      <c r="U4929" s="6">
        <f t="shared" si="6531"/>
        <v>3.001932332</v>
      </c>
      <c r="V4929" s="6">
        <f t="shared" si="6532"/>
        <v>4.2884747599999988</v>
      </c>
      <c r="W4929" s="6">
        <f t="shared" si="6533"/>
        <v>5.1461697119999998</v>
      </c>
      <c r="X4929" s="17"/>
      <c r="Y4929" s="17"/>
      <c r="Z4929" s="17"/>
      <c r="AA4929" s="17"/>
      <c r="AB4929" s="17"/>
      <c r="AC4929" s="17"/>
      <c r="AE4929" s="16"/>
      <c r="AF4929" s="16"/>
      <c r="AG4929" s="16"/>
      <c r="AH4929" s="16"/>
      <c r="AI4929" s="16"/>
      <c r="AJ4929" s="16"/>
      <c r="AL4929" s="16"/>
      <c r="AM4929" s="16"/>
      <c r="AN4929" s="16"/>
      <c r="AO4929" s="16"/>
      <c r="AP4929" s="16"/>
      <c r="AQ4929" s="16"/>
      <c r="BI4929" s="1">
        <v>18</v>
      </c>
      <c r="BJ4929" s="6">
        <f>SUM($R$5:R4931)-$AB$2</f>
        <v>544.9222635999987</v>
      </c>
      <c r="BK4929" s="6">
        <f>SUM($R$5:S4931)-$AB$2</f>
        <v>2684.5618963680035</v>
      </c>
      <c r="BL4929" s="6">
        <f>SUM($R$5:T4931)-$AB$2</f>
        <v>8033.6609782879959</v>
      </c>
      <c r="BM4929" s="6">
        <f>SUM($R$5:U4931)-$AB$2</f>
        <v>15522.399692976067</v>
      </c>
      <c r="BN4929" s="6">
        <f>SUM($R$5:V4931)-$AB$2</f>
        <v>26220.597856816166</v>
      </c>
      <c r="BO4929" s="6">
        <f>SUM($R$5:W4931)-$AB$2</f>
        <v>39058.435653423912</v>
      </c>
      <c r="BP4929" s="16"/>
    </row>
    <row r="4930" spans="1:68" x14ac:dyDescent="0.45">
      <c r="A4930" s="1">
        <v>2008</v>
      </c>
      <c r="B4930" s="1">
        <v>7</v>
      </c>
      <c r="C4930" s="1">
        <v>24</v>
      </c>
      <c r="D4930" s="1">
        <v>20</v>
      </c>
      <c r="E4930" s="1">
        <v>19.399999999999999</v>
      </c>
      <c r="F4930" s="1">
        <v>0</v>
      </c>
      <c r="G4930" s="4"/>
      <c r="H4930" s="4"/>
      <c r="Q4930" s="1">
        <v>17</v>
      </c>
      <c r="R4930" s="6">
        <f t="shared" si="6528"/>
        <v>0.15549219999999997</v>
      </c>
      <c r="S4930" s="6">
        <f t="shared" si="6529"/>
        <v>0.60330973599999982</v>
      </c>
      <c r="T4930" s="6">
        <f t="shared" si="6530"/>
        <v>1.5082743399999994</v>
      </c>
      <c r="U4930" s="6">
        <f t="shared" si="6531"/>
        <v>2.1115840759999998</v>
      </c>
      <c r="V4930" s="6">
        <f t="shared" si="6532"/>
        <v>3.0165486799999988</v>
      </c>
      <c r="W4930" s="6">
        <f t="shared" si="6533"/>
        <v>3.6198584159999996</v>
      </c>
      <c r="X4930" s="17"/>
      <c r="Y4930" s="17"/>
      <c r="Z4930" s="17"/>
      <c r="AA4930" s="17"/>
      <c r="AB4930" s="17"/>
      <c r="AC4930" s="17"/>
      <c r="AE4930" s="16"/>
      <c r="AF4930" s="16"/>
      <c r="AG4930" s="16"/>
      <c r="AH4930" s="16"/>
      <c r="AI4930" s="16"/>
      <c r="AJ4930" s="16"/>
      <c r="AL4930" s="16"/>
      <c r="AM4930" s="16"/>
      <c r="AN4930" s="16"/>
      <c r="AO4930" s="16"/>
      <c r="AP4930" s="16"/>
      <c r="AQ4930" s="16"/>
      <c r="BI4930" s="1">
        <v>19</v>
      </c>
      <c r="BJ4930" s="6">
        <f>SUM($R$5:R4932)-$AB$2</f>
        <v>544.93759879999868</v>
      </c>
      <c r="BK4930" s="6">
        <f>SUM($R$5:S4932)-$AB$2</f>
        <v>2684.6367321440039</v>
      </c>
      <c r="BL4930" s="6">
        <f>SUM($R$5:T4932)-$AB$2</f>
        <v>8033.884565503995</v>
      </c>
      <c r="BM4930" s="6">
        <f>SUM($R$5:U4932)-$AB$2</f>
        <v>15522.831532208067</v>
      </c>
      <c r="BN4930" s="6">
        <f>SUM($R$5:V4932)-$AB$2</f>
        <v>26221.327198928167</v>
      </c>
      <c r="BO4930" s="6">
        <f>SUM($R$5:W4932)-$AB$2</f>
        <v>39059.521998991906</v>
      </c>
      <c r="BP4930" s="16"/>
    </row>
    <row r="4931" spans="1:68" x14ac:dyDescent="0.45">
      <c r="A4931" s="1">
        <v>2008</v>
      </c>
      <c r="B4931" s="1">
        <v>7</v>
      </c>
      <c r="C4931" s="1">
        <v>24</v>
      </c>
      <c r="D4931" s="1">
        <v>21</v>
      </c>
      <c r="E4931" s="1">
        <v>19.2</v>
      </c>
      <c r="F4931" s="1">
        <v>0</v>
      </c>
      <c r="G4931" s="4"/>
      <c r="H4931" s="4"/>
      <c r="Q4931" s="1">
        <v>18</v>
      </c>
      <c r="R4931" s="6">
        <f t="shared" si="6528"/>
        <v>8.4395799999999993E-2</v>
      </c>
      <c r="S4931" s="6">
        <f t="shared" si="6529"/>
        <v>0.32745570399999996</v>
      </c>
      <c r="T4931" s="6">
        <f t="shared" si="6530"/>
        <v>0.81863925999999987</v>
      </c>
      <c r="U4931" s="6">
        <f t="shared" si="6531"/>
        <v>1.146094964</v>
      </c>
      <c r="V4931" s="6">
        <f t="shared" si="6532"/>
        <v>1.6372785199999997</v>
      </c>
      <c r="W4931" s="6">
        <f t="shared" si="6533"/>
        <v>1.9647342240000001</v>
      </c>
      <c r="X4931" s="17"/>
      <c r="Y4931" s="17"/>
      <c r="Z4931" s="17"/>
      <c r="AA4931" s="17"/>
      <c r="AB4931" s="17"/>
      <c r="AC4931" s="17"/>
      <c r="AE4931" s="16"/>
      <c r="AF4931" s="16"/>
      <c r="AG4931" s="16"/>
      <c r="AH4931" s="16"/>
      <c r="AI4931" s="16"/>
      <c r="AJ4931" s="16"/>
      <c r="AL4931" s="16"/>
      <c r="AM4931" s="16"/>
      <c r="AN4931" s="16"/>
      <c r="AO4931" s="16"/>
      <c r="AP4931" s="16"/>
      <c r="AQ4931" s="16"/>
      <c r="BI4931" s="1">
        <v>20</v>
      </c>
      <c r="BJ4931" s="6">
        <f>SUM($R$5:R4933)-$AB$2</f>
        <v>544.93759879999868</v>
      </c>
      <c r="BK4931" s="6">
        <f>SUM($R$5:S4933)-$AB$2</f>
        <v>2684.6367321440039</v>
      </c>
      <c r="BL4931" s="6">
        <f>SUM($R$5:T4933)-$AB$2</f>
        <v>8033.884565503995</v>
      </c>
      <c r="BM4931" s="6">
        <f>SUM($R$5:U4933)-$AB$2</f>
        <v>15522.831532208067</v>
      </c>
      <c r="BN4931" s="6">
        <f>SUM($R$5:V4933)-$AB$2</f>
        <v>26221.327198928167</v>
      </c>
      <c r="BO4931" s="6">
        <f>SUM($R$5:W4933)-$AB$2</f>
        <v>39059.521998991906</v>
      </c>
      <c r="BP4931" s="16"/>
    </row>
    <row r="4932" spans="1:68" x14ac:dyDescent="0.45">
      <c r="A4932" s="1">
        <v>2008</v>
      </c>
      <c r="B4932" s="1">
        <v>7</v>
      </c>
      <c r="C4932" s="1">
        <v>24</v>
      </c>
      <c r="D4932" s="1">
        <v>22</v>
      </c>
      <c r="E4932" s="1">
        <v>19.3</v>
      </c>
      <c r="F4932" s="1">
        <v>0</v>
      </c>
      <c r="G4932" s="4"/>
      <c r="H4932" s="4"/>
      <c r="Q4932" s="1">
        <v>19</v>
      </c>
      <c r="R4932" s="6">
        <f t="shared" si="6528"/>
        <v>1.53352E-2</v>
      </c>
      <c r="S4932" s="6">
        <f t="shared" si="6529"/>
        <v>5.9500575999999999E-2</v>
      </c>
      <c r="T4932" s="6">
        <f t="shared" si="6530"/>
        <v>0.14875144000000001</v>
      </c>
      <c r="U4932" s="6">
        <f t="shared" si="6531"/>
        <v>0.20825201599999998</v>
      </c>
      <c r="V4932" s="6">
        <f t="shared" si="6532"/>
        <v>0.29750288000000003</v>
      </c>
      <c r="W4932" s="6">
        <f t="shared" si="6533"/>
        <v>0.35700345600000005</v>
      </c>
      <c r="X4932" s="17"/>
      <c r="Y4932" s="17"/>
      <c r="Z4932" s="17"/>
      <c r="AA4932" s="17"/>
      <c r="AB4932" s="17"/>
      <c r="AC4932" s="17"/>
      <c r="AE4932" s="16"/>
      <c r="AF4932" s="16"/>
      <c r="AG4932" s="16"/>
      <c r="AH4932" s="16"/>
      <c r="AI4932" s="16"/>
      <c r="AJ4932" s="16"/>
      <c r="AL4932" s="16"/>
      <c r="AM4932" s="16"/>
      <c r="AN4932" s="16"/>
      <c r="AO4932" s="16"/>
      <c r="AP4932" s="16"/>
      <c r="AQ4932" s="16"/>
      <c r="BI4932" s="1">
        <v>21</v>
      </c>
      <c r="BJ4932" s="6">
        <f>SUM($R$5:R4934)-$AB$2</f>
        <v>544.93759879999868</v>
      </c>
      <c r="BK4932" s="6">
        <f>SUM($R$5:S4934)-$AB$2</f>
        <v>2684.6367321440039</v>
      </c>
      <c r="BL4932" s="6">
        <f>SUM($R$5:T4934)-$AB$2</f>
        <v>8033.884565503995</v>
      </c>
      <c r="BM4932" s="6">
        <f>SUM($R$5:U4934)-$AB$2</f>
        <v>15522.831532208067</v>
      </c>
      <c r="BN4932" s="6">
        <f>SUM($R$5:V4934)-$AB$2</f>
        <v>26221.327198928167</v>
      </c>
      <c r="BO4932" s="6">
        <f>SUM($R$5:W4934)-$AB$2</f>
        <v>39059.521998991906</v>
      </c>
      <c r="BP4932" s="16"/>
    </row>
    <row r="4933" spans="1:68" x14ac:dyDescent="0.45">
      <c r="A4933" s="1">
        <v>2008</v>
      </c>
      <c r="B4933" s="1">
        <v>7</v>
      </c>
      <c r="C4933" s="1">
        <v>24</v>
      </c>
      <c r="D4933" s="1">
        <v>23</v>
      </c>
      <c r="E4933" s="1">
        <v>19.399999999999999</v>
      </c>
      <c r="F4933" s="1">
        <v>0</v>
      </c>
      <c r="G4933" s="4"/>
      <c r="H4933" s="4"/>
      <c r="Q4933" s="1">
        <v>20</v>
      </c>
      <c r="R4933" s="6">
        <f t="shared" si="6528"/>
        <v>0</v>
      </c>
      <c r="S4933" s="6">
        <f t="shared" si="6529"/>
        <v>0</v>
      </c>
      <c r="T4933" s="6">
        <f t="shared" si="6530"/>
        <v>0</v>
      </c>
      <c r="U4933" s="6">
        <f t="shared" si="6531"/>
        <v>0</v>
      </c>
      <c r="V4933" s="6">
        <f t="shared" si="6532"/>
        <v>0</v>
      </c>
      <c r="W4933" s="6">
        <f t="shared" si="6533"/>
        <v>0</v>
      </c>
      <c r="X4933" s="17"/>
      <c r="Y4933" s="17"/>
      <c r="Z4933" s="17"/>
      <c r="AA4933" s="17"/>
      <c r="AB4933" s="17"/>
      <c r="AC4933" s="17"/>
      <c r="AE4933" s="16"/>
      <c r="AF4933" s="16"/>
      <c r="AG4933" s="16"/>
      <c r="AH4933" s="16"/>
      <c r="AI4933" s="16"/>
      <c r="AJ4933" s="16"/>
      <c r="AL4933" s="16"/>
      <c r="AM4933" s="16"/>
      <c r="AN4933" s="16"/>
      <c r="AO4933" s="16"/>
      <c r="AP4933" s="16"/>
      <c r="AQ4933" s="16"/>
      <c r="BI4933" s="1">
        <v>22</v>
      </c>
      <c r="BJ4933" s="6">
        <f>SUM($R$5:R4935)-$AB$2</f>
        <v>544.93759879999868</v>
      </c>
      <c r="BK4933" s="6">
        <f>SUM($R$5:S4935)-$AB$2</f>
        <v>2684.6367321440039</v>
      </c>
      <c r="BL4933" s="6">
        <f>SUM($R$5:T4935)-$AB$2</f>
        <v>8033.884565503995</v>
      </c>
      <c r="BM4933" s="6">
        <f>SUM($R$5:U4935)-$AB$2</f>
        <v>15522.831532208067</v>
      </c>
      <c r="BN4933" s="6">
        <f>SUM($R$5:V4935)-$AB$2</f>
        <v>26221.327198928167</v>
      </c>
      <c r="BO4933" s="6">
        <f>SUM($R$5:W4935)-$AB$2</f>
        <v>39059.521998991906</v>
      </c>
      <c r="BP4933" s="16"/>
    </row>
    <row r="4934" spans="1:68" x14ac:dyDescent="0.45">
      <c r="A4934" s="1">
        <v>2008</v>
      </c>
      <c r="B4934" s="1">
        <v>7</v>
      </c>
      <c r="C4934" s="1">
        <v>25</v>
      </c>
      <c r="D4934" s="1">
        <v>0</v>
      </c>
      <c r="E4934" s="1">
        <v>19.600000000000001</v>
      </c>
      <c r="F4934" s="1">
        <v>0</v>
      </c>
      <c r="G4934" s="4"/>
      <c r="H4934" s="4"/>
      <c r="Q4934" s="1">
        <v>21</v>
      </c>
      <c r="R4934" s="6">
        <f t="shared" ref="R4934:R4997" si="6618">$AX$2*F4931*$R$4/1000</f>
        <v>0</v>
      </c>
      <c r="S4934" s="6">
        <f t="shared" ref="S4934:S4997" si="6619">$AX$2*F4931*($S$4*$AU$2)/1000</f>
        <v>0</v>
      </c>
      <c r="T4934" s="6">
        <f t="shared" ref="T4934:T4997" si="6620">$AX$2*F4931*($T$4*$AU$2)/1000</f>
        <v>0</v>
      </c>
      <c r="U4934" s="6">
        <f t="shared" ref="U4934:U4997" si="6621">$AX$2*F4931*($U$4*$AU$2)/1000</f>
        <v>0</v>
      </c>
      <c r="V4934" s="6">
        <f t="shared" ref="V4934:V4997" si="6622">$AX$2*F4931*($V$4*$AU$2)/1000</f>
        <v>0</v>
      </c>
      <c r="W4934" s="6">
        <f t="shared" ref="W4934:W4997" si="6623">$AX$2*F4931*($W$4*$AU$2)/1000</f>
        <v>0</v>
      </c>
      <c r="X4934" s="17"/>
      <c r="Y4934" s="17"/>
      <c r="Z4934" s="17"/>
      <c r="AA4934" s="17"/>
      <c r="AB4934" s="17"/>
      <c r="AC4934" s="17"/>
      <c r="AE4934" s="16"/>
      <c r="AF4934" s="16"/>
      <c r="AG4934" s="16"/>
      <c r="AH4934" s="16"/>
      <c r="AI4934" s="16"/>
      <c r="AJ4934" s="16"/>
      <c r="AL4934" s="16"/>
      <c r="AM4934" s="16"/>
      <c r="AN4934" s="16"/>
      <c r="AO4934" s="16"/>
      <c r="AP4934" s="16"/>
      <c r="AQ4934" s="16"/>
      <c r="BI4934" s="1">
        <v>23</v>
      </c>
      <c r="BJ4934" s="6">
        <f>SUM($R$5:R4936)-$AB$2</f>
        <v>544.93759879999868</v>
      </c>
      <c r="BK4934" s="6">
        <f>SUM($R$5:S4936)-$AB$2</f>
        <v>2684.6367321440039</v>
      </c>
      <c r="BL4934" s="6">
        <f>SUM($R$5:T4936)-$AB$2</f>
        <v>8033.884565503995</v>
      </c>
      <c r="BM4934" s="6">
        <f>SUM($R$5:U4936)-$AB$2</f>
        <v>15522.831532208067</v>
      </c>
      <c r="BN4934" s="6">
        <f>SUM($R$5:V4936)-$AB$2</f>
        <v>26221.327198928167</v>
      </c>
      <c r="BO4934" s="6">
        <f>SUM($R$5:W4936)-$AB$2</f>
        <v>39059.521998991906</v>
      </c>
      <c r="BP4934" s="16"/>
    </row>
    <row r="4935" spans="1:68" x14ac:dyDescent="0.45">
      <c r="A4935" s="1">
        <v>2008</v>
      </c>
      <c r="B4935" s="1">
        <v>7</v>
      </c>
      <c r="C4935" s="1">
        <v>25</v>
      </c>
      <c r="D4935" s="1">
        <v>1</v>
      </c>
      <c r="E4935" s="1">
        <v>19.8</v>
      </c>
      <c r="F4935" s="1">
        <v>0</v>
      </c>
      <c r="G4935" s="4"/>
      <c r="H4935" s="4"/>
      <c r="Q4935" s="1">
        <v>22</v>
      </c>
      <c r="R4935" s="6">
        <f t="shared" si="6618"/>
        <v>0</v>
      </c>
      <c r="S4935" s="6">
        <f t="shared" si="6619"/>
        <v>0</v>
      </c>
      <c r="T4935" s="6">
        <f t="shared" si="6620"/>
        <v>0</v>
      </c>
      <c r="U4935" s="6">
        <f t="shared" si="6621"/>
        <v>0</v>
      </c>
      <c r="V4935" s="6">
        <f t="shared" si="6622"/>
        <v>0</v>
      </c>
      <c r="W4935" s="6">
        <f t="shared" si="6623"/>
        <v>0</v>
      </c>
      <c r="X4935" s="17"/>
      <c r="Y4935" s="17"/>
      <c r="Z4935" s="17"/>
      <c r="AA4935" s="17"/>
      <c r="AB4935" s="17"/>
      <c r="AC4935" s="17"/>
      <c r="AE4935" s="16"/>
      <c r="AF4935" s="16"/>
      <c r="AG4935" s="16"/>
      <c r="AH4935" s="16"/>
      <c r="AI4935" s="16"/>
      <c r="AJ4935" s="16"/>
      <c r="AL4935" s="16"/>
      <c r="AM4935" s="16"/>
      <c r="AN4935" s="16"/>
      <c r="AO4935" s="16"/>
      <c r="AP4935" s="16"/>
      <c r="AQ4935" s="16"/>
      <c r="BI4935" s="1">
        <v>0</v>
      </c>
      <c r="BJ4935" s="6">
        <f t="shared" ref="BJ4935" si="6624">R4937-$AB$2</f>
        <v>-6.53125</v>
      </c>
      <c r="BK4935" s="6">
        <f t="shared" ref="BK4935" si="6625">S4937-$AB$2</f>
        <v>-6.53125</v>
      </c>
      <c r="BL4935" s="6">
        <f t="shared" ref="BL4935" si="6626">T4937-$AB$2</f>
        <v>-6.53125</v>
      </c>
      <c r="BM4935" s="6">
        <f t="shared" ref="BM4935" si="6627">U4937-$AB$2</f>
        <v>-6.53125</v>
      </c>
      <c r="BN4935" s="6">
        <f t="shared" ref="BN4935" si="6628">V4937-$AB$2</f>
        <v>-6.53125</v>
      </c>
      <c r="BO4935" s="6">
        <f t="shared" ref="BO4935" si="6629">W4937-$AB$2</f>
        <v>-6.53125</v>
      </c>
      <c r="BP4935" s="16">
        <v>207</v>
      </c>
    </row>
    <row r="4936" spans="1:68" x14ac:dyDescent="0.45">
      <c r="A4936" s="1">
        <v>2008</v>
      </c>
      <c r="B4936" s="1">
        <v>7</v>
      </c>
      <c r="C4936" s="1">
        <v>25</v>
      </c>
      <c r="D4936" s="1">
        <v>2</v>
      </c>
      <c r="E4936" s="1">
        <v>19.899999999999999</v>
      </c>
      <c r="F4936" s="1">
        <v>0</v>
      </c>
      <c r="G4936" s="4"/>
      <c r="H4936" s="4"/>
      <c r="Q4936" s="1">
        <v>23</v>
      </c>
      <c r="R4936" s="6">
        <f t="shared" si="6618"/>
        <v>0</v>
      </c>
      <c r="S4936" s="6">
        <f t="shared" si="6619"/>
        <v>0</v>
      </c>
      <c r="T4936" s="6">
        <f t="shared" si="6620"/>
        <v>0</v>
      </c>
      <c r="U4936" s="6">
        <f t="shared" si="6621"/>
        <v>0</v>
      </c>
      <c r="V4936" s="6">
        <f t="shared" si="6622"/>
        <v>0</v>
      </c>
      <c r="W4936" s="6">
        <f t="shared" si="6623"/>
        <v>0</v>
      </c>
      <c r="X4936" s="17"/>
      <c r="Y4936" s="17"/>
      <c r="Z4936" s="17"/>
      <c r="AA4936" s="17"/>
      <c r="AB4936" s="17"/>
      <c r="AC4936" s="17"/>
      <c r="AE4936" s="16"/>
      <c r="AF4936" s="16"/>
      <c r="AG4936" s="16"/>
      <c r="AH4936" s="16"/>
      <c r="AI4936" s="16"/>
      <c r="AJ4936" s="16"/>
      <c r="AL4936" s="16"/>
      <c r="AM4936" s="16"/>
      <c r="AN4936" s="16"/>
      <c r="AO4936" s="16"/>
      <c r="AP4936" s="16"/>
      <c r="AQ4936" s="16"/>
      <c r="BI4936" s="1">
        <v>1</v>
      </c>
      <c r="BJ4936" s="6">
        <f>SUM($R$5:R4938)-$AB$2</f>
        <v>544.93759879999868</v>
      </c>
      <c r="BK4936" s="6">
        <f>SUM($R$5:S4938)-$AB$2</f>
        <v>2684.6367321440039</v>
      </c>
      <c r="BL4936" s="6">
        <f>SUM($R$5:T4938)-$AB$2</f>
        <v>8033.884565503995</v>
      </c>
      <c r="BM4936" s="6">
        <f>SUM($R$5:U4938)-$AB$2</f>
        <v>15522.831532208067</v>
      </c>
      <c r="BN4936" s="6">
        <f>SUM($R$5:V4938)-$AB$2</f>
        <v>26221.327198928167</v>
      </c>
      <c r="BO4936" s="6">
        <f>SUM($R$5:W4938)-$AB$2</f>
        <v>39059.521998991906</v>
      </c>
      <c r="BP4936" s="16"/>
    </row>
    <row r="4937" spans="1:68" x14ac:dyDescent="0.45">
      <c r="A4937" s="1">
        <v>2008</v>
      </c>
      <c r="B4937" s="1">
        <v>7</v>
      </c>
      <c r="C4937" s="1">
        <v>25</v>
      </c>
      <c r="D4937" s="1">
        <v>3</v>
      </c>
      <c r="E4937" s="1">
        <v>19.899999999999999</v>
      </c>
      <c r="F4937" s="1">
        <v>0</v>
      </c>
      <c r="G4937" s="4"/>
      <c r="H4937" s="4"/>
      <c r="Q4937" s="1">
        <v>0</v>
      </c>
      <c r="R4937" s="6">
        <f t="shared" si="6618"/>
        <v>0</v>
      </c>
      <c r="S4937" s="6">
        <f t="shared" si="6619"/>
        <v>0</v>
      </c>
      <c r="T4937" s="6">
        <f t="shared" si="6620"/>
        <v>0</v>
      </c>
      <c r="U4937" s="6">
        <f t="shared" si="6621"/>
        <v>0</v>
      </c>
      <c r="V4937" s="6">
        <f t="shared" si="6622"/>
        <v>0</v>
      </c>
      <c r="W4937" s="6">
        <f t="shared" si="6623"/>
        <v>0</v>
      </c>
      <c r="X4937" s="17"/>
      <c r="Y4937" s="17"/>
      <c r="Z4937" s="17"/>
      <c r="AA4937" s="17"/>
      <c r="AB4937" s="17"/>
      <c r="AC4937" s="17"/>
      <c r="AE4937" s="16"/>
      <c r="AF4937" s="16"/>
      <c r="AG4937" s="16"/>
      <c r="AH4937" s="16"/>
      <c r="AI4937" s="16"/>
      <c r="AJ4937" s="16"/>
      <c r="AL4937" s="16"/>
      <c r="AM4937" s="16"/>
      <c r="AN4937" s="16"/>
      <c r="AO4937" s="16"/>
      <c r="AP4937" s="16"/>
      <c r="AQ4937" s="16"/>
      <c r="BI4937" s="1">
        <v>2</v>
      </c>
      <c r="BJ4937" s="6">
        <f>SUM($R$5:R4939)-$AB$2</f>
        <v>544.93759879999868</v>
      </c>
      <c r="BK4937" s="6">
        <f>SUM($R$5:S4939)-$AB$2</f>
        <v>2684.6367321440039</v>
      </c>
      <c r="BL4937" s="6">
        <f>SUM($R$5:T4939)-$AB$2</f>
        <v>8033.884565503995</v>
      </c>
      <c r="BM4937" s="6">
        <f>SUM($R$5:U4939)-$AB$2</f>
        <v>15522.831532208067</v>
      </c>
      <c r="BN4937" s="6">
        <f>SUM($R$5:V4939)-$AB$2</f>
        <v>26221.327198928167</v>
      </c>
      <c r="BO4937" s="6">
        <f>SUM($R$5:W4939)-$AB$2</f>
        <v>39059.521998991906</v>
      </c>
      <c r="BP4937" s="16"/>
    </row>
    <row r="4938" spans="1:68" x14ac:dyDescent="0.45">
      <c r="A4938" s="1">
        <v>2008</v>
      </c>
      <c r="B4938" s="1">
        <v>7</v>
      </c>
      <c r="C4938" s="1">
        <v>25</v>
      </c>
      <c r="D4938" s="1">
        <v>4</v>
      </c>
      <c r="E4938" s="1">
        <v>19.899999999999999</v>
      </c>
      <c r="F4938" s="1">
        <v>0</v>
      </c>
      <c r="G4938" s="4"/>
      <c r="H4938" s="4"/>
      <c r="Q4938" s="1">
        <v>1</v>
      </c>
      <c r="R4938" s="6">
        <f t="shared" si="6618"/>
        <v>0</v>
      </c>
      <c r="S4938" s="6">
        <f t="shared" si="6619"/>
        <v>0</v>
      </c>
      <c r="T4938" s="6">
        <f t="shared" si="6620"/>
        <v>0</v>
      </c>
      <c r="U4938" s="6">
        <f t="shared" si="6621"/>
        <v>0</v>
      </c>
      <c r="V4938" s="6">
        <f t="shared" si="6622"/>
        <v>0</v>
      </c>
      <c r="W4938" s="6">
        <f t="shared" si="6623"/>
        <v>0</v>
      </c>
      <c r="X4938" s="17"/>
      <c r="Y4938" s="17"/>
      <c r="Z4938" s="17"/>
      <c r="AA4938" s="17"/>
      <c r="AB4938" s="17"/>
      <c r="AC4938" s="17"/>
      <c r="AE4938" s="16"/>
      <c r="AF4938" s="16"/>
      <c r="AG4938" s="16"/>
      <c r="AH4938" s="16"/>
      <c r="AI4938" s="16"/>
      <c r="AJ4938" s="16"/>
      <c r="AL4938" s="16"/>
      <c r="AM4938" s="16"/>
      <c r="AN4938" s="16"/>
      <c r="AO4938" s="16"/>
      <c r="AP4938" s="16"/>
      <c r="AQ4938" s="16"/>
      <c r="BI4938" s="1">
        <v>3</v>
      </c>
      <c r="BJ4938" s="6">
        <f>SUM($R$5:R4940)-$AB$2</f>
        <v>544.93759879999868</v>
      </c>
      <c r="BK4938" s="6">
        <f>SUM($R$5:S4940)-$AB$2</f>
        <v>2684.6367321440039</v>
      </c>
      <c r="BL4938" s="6">
        <f>SUM($R$5:T4940)-$AB$2</f>
        <v>8033.884565503995</v>
      </c>
      <c r="BM4938" s="6">
        <f>SUM($R$5:U4940)-$AB$2</f>
        <v>15522.831532208067</v>
      </c>
      <c r="BN4938" s="6">
        <f>SUM($R$5:V4940)-$AB$2</f>
        <v>26221.327198928167</v>
      </c>
      <c r="BO4938" s="6">
        <f>SUM($R$5:W4940)-$AB$2</f>
        <v>39059.521998991906</v>
      </c>
      <c r="BP4938" s="16"/>
    </row>
    <row r="4939" spans="1:68" x14ac:dyDescent="0.45">
      <c r="A4939" s="1">
        <v>2008</v>
      </c>
      <c r="B4939" s="1">
        <v>7</v>
      </c>
      <c r="C4939" s="1">
        <v>25</v>
      </c>
      <c r="D4939" s="1">
        <v>5</v>
      </c>
      <c r="E4939" s="1">
        <v>20.100000000000001</v>
      </c>
      <c r="F4939" s="1">
        <v>0</v>
      </c>
      <c r="G4939" s="4"/>
      <c r="H4939" s="4"/>
      <c r="Q4939" s="1">
        <v>2</v>
      </c>
      <c r="R4939" s="6">
        <f t="shared" si="6618"/>
        <v>0</v>
      </c>
      <c r="S4939" s="6">
        <f t="shared" si="6619"/>
        <v>0</v>
      </c>
      <c r="T4939" s="6">
        <f t="shared" si="6620"/>
        <v>0</v>
      </c>
      <c r="U4939" s="6">
        <f t="shared" si="6621"/>
        <v>0</v>
      </c>
      <c r="V4939" s="6">
        <f t="shared" si="6622"/>
        <v>0</v>
      </c>
      <c r="W4939" s="6">
        <f t="shared" si="6623"/>
        <v>0</v>
      </c>
      <c r="X4939" s="17"/>
      <c r="Y4939" s="17"/>
      <c r="Z4939" s="17"/>
      <c r="AA4939" s="17"/>
      <c r="AB4939" s="17"/>
      <c r="AC4939" s="17"/>
      <c r="AE4939" s="16"/>
      <c r="AF4939" s="16"/>
      <c r="AG4939" s="16"/>
      <c r="AH4939" s="16"/>
      <c r="AI4939" s="16"/>
      <c r="AJ4939" s="16"/>
      <c r="AL4939" s="16"/>
      <c r="AM4939" s="16"/>
      <c r="AN4939" s="16"/>
      <c r="AO4939" s="16"/>
      <c r="AP4939" s="16"/>
      <c r="AQ4939" s="16"/>
      <c r="BI4939" s="1">
        <v>4</v>
      </c>
      <c r="BJ4939" s="6">
        <f>SUM($R$5:R4941)-$AB$2</f>
        <v>544.93759879999868</v>
      </c>
      <c r="BK4939" s="6">
        <f>SUM($R$5:S4941)-$AB$2</f>
        <v>2684.6367321440039</v>
      </c>
      <c r="BL4939" s="6">
        <f>SUM($R$5:T4941)-$AB$2</f>
        <v>8033.884565503995</v>
      </c>
      <c r="BM4939" s="6">
        <f>SUM($R$5:U4941)-$AB$2</f>
        <v>15522.831532208067</v>
      </c>
      <c r="BN4939" s="6">
        <f>SUM($R$5:V4941)-$AB$2</f>
        <v>26221.327198928167</v>
      </c>
      <c r="BO4939" s="6">
        <f>SUM($R$5:W4941)-$AB$2</f>
        <v>39059.521998991906</v>
      </c>
      <c r="BP4939" s="16"/>
    </row>
    <row r="4940" spans="1:68" x14ac:dyDescent="0.45">
      <c r="A4940" s="1">
        <v>2008</v>
      </c>
      <c r="B4940" s="1">
        <v>7</v>
      </c>
      <c r="C4940" s="1">
        <v>25</v>
      </c>
      <c r="D4940" s="1">
        <v>6</v>
      </c>
      <c r="E4940" s="1">
        <v>20.100000000000001</v>
      </c>
      <c r="F4940" s="1">
        <v>1.32</v>
      </c>
      <c r="G4940" s="4"/>
      <c r="H4940" s="4"/>
      <c r="Q4940" s="1">
        <v>3</v>
      </c>
      <c r="R4940" s="6">
        <f t="shared" si="6618"/>
        <v>0</v>
      </c>
      <c r="S4940" s="6">
        <f t="shared" si="6619"/>
        <v>0</v>
      </c>
      <c r="T4940" s="6">
        <f t="shared" si="6620"/>
        <v>0</v>
      </c>
      <c r="U4940" s="6">
        <f t="shared" si="6621"/>
        <v>0</v>
      </c>
      <c r="V4940" s="6">
        <f t="shared" si="6622"/>
        <v>0</v>
      </c>
      <c r="W4940" s="6">
        <f t="shared" si="6623"/>
        <v>0</v>
      </c>
      <c r="X4940" s="17"/>
      <c r="Y4940" s="17"/>
      <c r="Z4940" s="17"/>
      <c r="AA4940" s="17"/>
      <c r="AB4940" s="17"/>
      <c r="AC4940" s="17"/>
      <c r="AE4940" s="16"/>
      <c r="AF4940" s="16"/>
      <c r="AG4940" s="16"/>
      <c r="AH4940" s="16"/>
      <c r="AI4940" s="16"/>
      <c r="AJ4940" s="16"/>
      <c r="AL4940" s="16"/>
      <c r="AM4940" s="16"/>
      <c r="AN4940" s="16"/>
      <c r="AO4940" s="16"/>
      <c r="AP4940" s="16"/>
      <c r="AQ4940" s="16"/>
      <c r="BI4940" s="1">
        <v>5</v>
      </c>
      <c r="BJ4940" s="6">
        <f>SUM($R$5:R4942)-$AB$2</f>
        <v>544.93759879999868</v>
      </c>
      <c r="BK4940" s="6">
        <f>SUM($R$5:S4942)-$AB$2</f>
        <v>2684.6367321440039</v>
      </c>
      <c r="BL4940" s="6">
        <f>SUM($R$5:T4942)-$AB$2</f>
        <v>8033.884565503995</v>
      </c>
      <c r="BM4940" s="6">
        <f>SUM($R$5:U4942)-$AB$2</f>
        <v>15522.831532208067</v>
      </c>
      <c r="BN4940" s="6">
        <f>SUM($R$5:V4942)-$AB$2</f>
        <v>26221.327198928167</v>
      </c>
      <c r="BO4940" s="6">
        <f>SUM($R$5:W4942)-$AB$2</f>
        <v>39059.521998991906</v>
      </c>
      <c r="BP4940" s="16"/>
    </row>
    <row r="4941" spans="1:68" x14ac:dyDescent="0.45">
      <c r="A4941" s="1">
        <v>2008</v>
      </c>
      <c r="B4941" s="1">
        <v>7</v>
      </c>
      <c r="C4941" s="1">
        <v>25</v>
      </c>
      <c r="D4941" s="1">
        <v>7</v>
      </c>
      <c r="E4941" s="1">
        <v>20.3</v>
      </c>
      <c r="F4941" s="1">
        <v>108</v>
      </c>
      <c r="G4941" s="4"/>
      <c r="H4941" s="4"/>
      <c r="Q4941" s="1">
        <v>4</v>
      </c>
      <c r="R4941" s="6">
        <f t="shared" si="6618"/>
        <v>0</v>
      </c>
      <c r="S4941" s="6">
        <f t="shared" si="6619"/>
        <v>0</v>
      </c>
      <c r="T4941" s="6">
        <f t="shared" si="6620"/>
        <v>0</v>
      </c>
      <c r="U4941" s="6">
        <f t="shared" si="6621"/>
        <v>0</v>
      </c>
      <c r="V4941" s="6">
        <f t="shared" si="6622"/>
        <v>0</v>
      </c>
      <c r="W4941" s="6">
        <f t="shared" si="6623"/>
        <v>0</v>
      </c>
      <c r="X4941" s="17"/>
      <c r="Y4941" s="17"/>
      <c r="Z4941" s="17"/>
      <c r="AA4941" s="17"/>
      <c r="AB4941" s="17"/>
      <c r="AC4941" s="17"/>
      <c r="AE4941" s="16"/>
      <c r="AF4941" s="16"/>
      <c r="AG4941" s="16"/>
      <c r="AH4941" s="16"/>
      <c r="AI4941" s="16"/>
      <c r="AJ4941" s="16"/>
      <c r="AL4941" s="16"/>
      <c r="AM4941" s="16"/>
      <c r="AN4941" s="16"/>
      <c r="AO4941" s="16"/>
      <c r="AP4941" s="16"/>
      <c r="AQ4941" s="16"/>
      <c r="BI4941" s="1">
        <v>6</v>
      </c>
      <c r="BJ4941" s="6">
        <f>SUM($R$5:R4943)-$AB$2</f>
        <v>544.9383643999987</v>
      </c>
      <c r="BK4941" s="6">
        <f>SUM($R$5:S4943)-$AB$2</f>
        <v>2684.6404682720035</v>
      </c>
      <c r="BL4941" s="6">
        <f>SUM($R$5:T4943)-$AB$2</f>
        <v>8033.8957279519955</v>
      </c>
      <c r="BM4941" s="6">
        <f>SUM($R$5:U4943)-$AB$2</f>
        <v>15522.853091504066</v>
      </c>
      <c r="BN4941" s="6">
        <f>SUM($R$5:V4943)-$AB$2</f>
        <v>26221.363610864169</v>
      </c>
      <c r="BO4941" s="6">
        <f>SUM($R$5:W4943)-$AB$2</f>
        <v>39059.576234095912</v>
      </c>
      <c r="BP4941" s="16"/>
    </row>
    <row r="4942" spans="1:68" x14ac:dyDescent="0.45">
      <c r="A4942" s="1">
        <v>2008</v>
      </c>
      <c r="B4942" s="1">
        <v>7</v>
      </c>
      <c r="C4942" s="1">
        <v>25</v>
      </c>
      <c r="D4942" s="1">
        <v>8</v>
      </c>
      <c r="E4942" s="1">
        <v>20.6</v>
      </c>
      <c r="F4942" s="1">
        <v>91.35</v>
      </c>
      <c r="G4942" s="4"/>
      <c r="H4942" s="4"/>
      <c r="Q4942" s="1">
        <v>5</v>
      </c>
      <c r="R4942" s="6">
        <f t="shared" si="6618"/>
        <v>0</v>
      </c>
      <c r="S4942" s="6">
        <f t="shared" si="6619"/>
        <v>0</v>
      </c>
      <c r="T4942" s="6">
        <f t="shared" si="6620"/>
        <v>0</v>
      </c>
      <c r="U4942" s="6">
        <f t="shared" si="6621"/>
        <v>0</v>
      </c>
      <c r="V4942" s="6">
        <f t="shared" si="6622"/>
        <v>0</v>
      </c>
      <c r="W4942" s="6">
        <f t="shared" si="6623"/>
        <v>0</v>
      </c>
      <c r="X4942" s="17"/>
      <c r="Y4942" s="17"/>
      <c r="Z4942" s="17"/>
      <c r="AA4942" s="17"/>
      <c r="AB4942" s="17"/>
      <c r="AC4942" s="17"/>
      <c r="AE4942" s="16"/>
      <c r="AF4942" s="16"/>
      <c r="AG4942" s="16"/>
      <c r="AH4942" s="16"/>
      <c r="AI4942" s="16"/>
      <c r="AJ4942" s="16"/>
      <c r="AL4942" s="16"/>
      <c r="AM4942" s="16"/>
      <c r="AN4942" s="16"/>
      <c r="AO4942" s="16"/>
      <c r="AP4942" s="16"/>
      <c r="AQ4942" s="16"/>
      <c r="BI4942" s="1">
        <v>7</v>
      </c>
      <c r="BJ4942" s="6">
        <f>SUM($R$5:R4944)-$AB$2</f>
        <v>545.00100439999869</v>
      </c>
      <c r="BK4942" s="6">
        <f>SUM($R$5:S4944)-$AB$2</f>
        <v>2684.9461514720037</v>
      </c>
      <c r="BL4942" s="6">
        <f>SUM($R$5:T4944)-$AB$2</f>
        <v>8034.8090191519959</v>
      </c>
      <c r="BM4942" s="6">
        <f>SUM($R$5:U4944)-$AB$2</f>
        <v>15524.617033904067</v>
      </c>
      <c r="BN4942" s="6">
        <f>SUM($R$5:V4944)-$AB$2</f>
        <v>26224.342769264167</v>
      </c>
      <c r="BO4942" s="6">
        <f>SUM($R$5:W4944)-$AB$2</f>
        <v>39064.013651695903</v>
      </c>
      <c r="BP4942" s="16"/>
    </row>
    <row r="4943" spans="1:68" x14ac:dyDescent="0.45">
      <c r="A4943" s="1">
        <v>2008</v>
      </c>
      <c r="B4943" s="1">
        <v>7</v>
      </c>
      <c r="C4943" s="1">
        <v>25</v>
      </c>
      <c r="D4943" s="1">
        <v>9</v>
      </c>
      <c r="E4943" s="1">
        <v>20.8</v>
      </c>
      <c r="F4943" s="1">
        <v>153.44</v>
      </c>
      <c r="G4943" s="4"/>
      <c r="H4943" s="4"/>
      <c r="Q4943" s="1">
        <v>6</v>
      </c>
      <c r="R4943" s="6">
        <f t="shared" si="6618"/>
        <v>7.6559999999999996E-4</v>
      </c>
      <c r="S4943" s="6">
        <f t="shared" si="6619"/>
        <v>2.9705279999999996E-3</v>
      </c>
      <c r="T4943" s="6">
        <f t="shared" si="6620"/>
        <v>7.4263199999999984E-3</v>
      </c>
      <c r="U4943" s="6">
        <f t="shared" si="6621"/>
        <v>1.0396847999999998E-2</v>
      </c>
      <c r="V4943" s="6">
        <f t="shared" si="6622"/>
        <v>1.4852639999999997E-2</v>
      </c>
      <c r="W4943" s="6">
        <f t="shared" si="6623"/>
        <v>1.7823168E-2</v>
      </c>
      <c r="X4943" s="17"/>
      <c r="Y4943" s="17"/>
      <c r="Z4943" s="17"/>
      <c r="AA4943" s="17"/>
      <c r="AB4943" s="17"/>
      <c r="AC4943" s="17"/>
      <c r="AE4943" s="16"/>
      <c r="AF4943" s="16"/>
      <c r="AG4943" s="16"/>
      <c r="AH4943" s="16"/>
      <c r="AI4943" s="16"/>
      <c r="AJ4943" s="16"/>
      <c r="AL4943" s="16"/>
      <c r="AM4943" s="16"/>
      <c r="AN4943" s="16"/>
      <c r="AO4943" s="16"/>
      <c r="AP4943" s="16"/>
      <c r="AQ4943" s="16"/>
      <c r="BI4943" s="1">
        <v>8</v>
      </c>
      <c r="BJ4943" s="6">
        <f>SUM($R$5:R4945)-$AB$2</f>
        <v>545.05398739999873</v>
      </c>
      <c r="BK4943" s="6">
        <f>SUM($R$5:S4945)-$AB$2</f>
        <v>2685.2047085120039</v>
      </c>
      <c r="BL4943" s="6">
        <f>SUM($R$5:T4945)-$AB$2</f>
        <v>8035.5815112919954</v>
      </c>
      <c r="BM4943" s="6">
        <f>SUM($R$5:U4945)-$AB$2</f>
        <v>15526.109035184067</v>
      </c>
      <c r="BN4943" s="6">
        <f>SUM($R$5:V4945)-$AB$2</f>
        <v>26226.862640744166</v>
      </c>
      <c r="BO4943" s="6">
        <f>SUM($R$5:W4945)-$AB$2</f>
        <v>39067.766967415911</v>
      </c>
      <c r="BP4943" s="16"/>
    </row>
    <row r="4944" spans="1:68" x14ac:dyDescent="0.45">
      <c r="A4944" s="1">
        <v>2008</v>
      </c>
      <c r="B4944" s="1">
        <v>7</v>
      </c>
      <c r="C4944" s="1">
        <v>25</v>
      </c>
      <c r="D4944" s="1">
        <v>10</v>
      </c>
      <c r="E4944" s="1">
        <v>21.2</v>
      </c>
      <c r="F4944" s="1">
        <v>280.23</v>
      </c>
      <c r="G4944" s="4"/>
      <c r="H4944" s="4"/>
      <c r="Q4944" s="1">
        <v>7</v>
      </c>
      <c r="R4944" s="6">
        <f t="shared" si="6618"/>
        <v>6.2639999999999987E-2</v>
      </c>
      <c r="S4944" s="6">
        <f t="shared" si="6619"/>
        <v>0.24304319999999996</v>
      </c>
      <c r="T4944" s="6">
        <f t="shared" si="6620"/>
        <v>0.60760799999999993</v>
      </c>
      <c r="U4944" s="6">
        <f t="shared" si="6621"/>
        <v>0.85065119999999994</v>
      </c>
      <c r="V4944" s="6">
        <f t="shared" si="6622"/>
        <v>1.2152159999999999</v>
      </c>
      <c r="W4944" s="6">
        <f t="shared" si="6623"/>
        <v>1.4582591999999999</v>
      </c>
      <c r="X4944" s="17"/>
      <c r="Y4944" s="17"/>
      <c r="Z4944" s="17"/>
      <c r="AA4944" s="17"/>
      <c r="AB4944" s="17"/>
      <c r="AC4944" s="17"/>
      <c r="AE4944" s="16"/>
      <c r="AF4944" s="16"/>
      <c r="AG4944" s="16"/>
      <c r="AH4944" s="16"/>
      <c r="AI4944" s="16"/>
      <c r="AJ4944" s="16"/>
      <c r="AL4944" s="16"/>
      <c r="AM4944" s="16"/>
      <c r="AN4944" s="16"/>
      <c r="AO4944" s="16"/>
      <c r="AP4944" s="16"/>
      <c r="AQ4944" s="16"/>
      <c r="BI4944" s="1">
        <v>9</v>
      </c>
      <c r="BJ4944" s="6">
        <f>SUM($R$5:R4946)-$AB$2</f>
        <v>545.14298259999873</v>
      </c>
      <c r="BK4944" s="6">
        <f>SUM($R$5:S4946)-$AB$2</f>
        <v>2685.6390050880041</v>
      </c>
      <c r="BL4944" s="6">
        <f>SUM($R$5:T4946)-$AB$2</f>
        <v>8036.8790613079955</v>
      </c>
      <c r="BM4944" s="6">
        <f>SUM($R$5:U4946)-$AB$2</f>
        <v>15528.615140016067</v>
      </c>
      <c r="BN4944" s="6">
        <f>SUM($R$5:V4946)-$AB$2</f>
        <v>26231.095252456165</v>
      </c>
      <c r="BO4944" s="6">
        <f>SUM($R$5:W4946)-$AB$2</f>
        <v>39074.071387383912</v>
      </c>
      <c r="BP4944" s="16"/>
    </row>
    <row r="4945" spans="1:68" x14ac:dyDescent="0.45">
      <c r="A4945" s="1">
        <v>2008</v>
      </c>
      <c r="B4945" s="1">
        <v>7</v>
      </c>
      <c r="C4945" s="1">
        <v>25</v>
      </c>
      <c r="D4945" s="1">
        <v>11</v>
      </c>
      <c r="E4945" s="1">
        <v>21.8</v>
      </c>
      <c r="F4945" s="1">
        <v>348.15</v>
      </c>
      <c r="G4945" s="4"/>
      <c r="H4945" s="4"/>
      <c r="Q4945" s="1">
        <v>8</v>
      </c>
      <c r="R4945" s="6">
        <f t="shared" si="6618"/>
        <v>5.2982999999999988E-2</v>
      </c>
      <c r="S4945" s="6">
        <f t="shared" si="6619"/>
        <v>0.20557403999999996</v>
      </c>
      <c r="T4945" s="6">
        <f t="shared" si="6620"/>
        <v>0.51393509999999987</v>
      </c>
      <c r="U4945" s="6">
        <f t="shared" si="6621"/>
        <v>0.71950913999999988</v>
      </c>
      <c r="V4945" s="6">
        <f t="shared" si="6622"/>
        <v>1.0278701999999997</v>
      </c>
      <c r="W4945" s="6">
        <f t="shared" si="6623"/>
        <v>1.2334442399999999</v>
      </c>
      <c r="X4945" s="17"/>
      <c r="Y4945" s="17"/>
      <c r="Z4945" s="17"/>
      <c r="AA4945" s="17"/>
      <c r="AB4945" s="17"/>
      <c r="AC4945" s="17"/>
      <c r="AE4945" s="16"/>
      <c r="AF4945" s="16"/>
      <c r="AG4945" s="16"/>
      <c r="AH4945" s="16"/>
      <c r="AI4945" s="16"/>
      <c r="AJ4945" s="16"/>
      <c r="AL4945" s="16"/>
      <c r="AM4945" s="16"/>
      <c r="AN4945" s="16"/>
      <c r="AO4945" s="16"/>
      <c r="AP4945" s="16"/>
      <c r="AQ4945" s="16"/>
      <c r="BI4945" s="1">
        <v>10</v>
      </c>
      <c r="BJ4945" s="6">
        <f>SUM($R$5:R4947)-$AB$2</f>
        <v>545.30551599999876</v>
      </c>
      <c r="BK4945" s="6">
        <f>SUM($R$5:S4947)-$AB$2</f>
        <v>2686.432168080004</v>
      </c>
      <c r="BL4945" s="6">
        <f>SUM($R$5:T4947)-$AB$2</f>
        <v>8039.2487982799958</v>
      </c>
      <c r="BM4945" s="6">
        <f>SUM($R$5:U4947)-$AB$2</f>
        <v>15533.192080560068</v>
      </c>
      <c r="BN4945" s="6">
        <f>SUM($R$5:V4947)-$AB$2</f>
        <v>26238.825340960168</v>
      </c>
      <c r="BO4945" s="6">
        <f>SUM($R$5:W4947)-$AB$2</f>
        <v>39085.585253439909</v>
      </c>
      <c r="BP4945" s="16"/>
    </row>
    <row r="4946" spans="1:68" x14ac:dyDescent="0.45">
      <c r="A4946" s="1">
        <v>2008</v>
      </c>
      <c r="B4946" s="1">
        <v>7</v>
      </c>
      <c r="C4946" s="1">
        <v>25</v>
      </c>
      <c r="D4946" s="1">
        <v>12</v>
      </c>
      <c r="E4946" s="1">
        <v>22.2</v>
      </c>
      <c r="F4946" s="1">
        <v>460.14</v>
      </c>
      <c r="G4946" s="4"/>
      <c r="H4946" s="4"/>
      <c r="Q4946" s="1">
        <v>9</v>
      </c>
      <c r="R4946" s="6">
        <f t="shared" si="6618"/>
        <v>8.8995199999999997E-2</v>
      </c>
      <c r="S4946" s="6">
        <f t="shared" si="6619"/>
        <v>0.34530137599999999</v>
      </c>
      <c r="T4946" s="6">
        <f t="shared" si="6620"/>
        <v>0.86325343999999993</v>
      </c>
      <c r="U4946" s="6">
        <f t="shared" si="6621"/>
        <v>1.2085548160000001</v>
      </c>
      <c r="V4946" s="6">
        <f t="shared" si="6622"/>
        <v>1.7265068799999999</v>
      </c>
      <c r="W4946" s="6">
        <f t="shared" si="6623"/>
        <v>2.0718082560000002</v>
      </c>
      <c r="X4946" s="17"/>
      <c r="Y4946" s="17"/>
      <c r="Z4946" s="17"/>
      <c r="AA4946" s="17"/>
      <c r="AB4946" s="17"/>
      <c r="AC4946" s="17"/>
      <c r="AE4946" s="16"/>
      <c r="AF4946" s="16"/>
      <c r="AG4946" s="16"/>
      <c r="AH4946" s="16"/>
      <c r="AI4946" s="16"/>
      <c r="AJ4946" s="16"/>
      <c r="AL4946" s="16"/>
      <c r="AM4946" s="16"/>
      <c r="AN4946" s="16"/>
      <c r="AO4946" s="16"/>
      <c r="AP4946" s="16"/>
      <c r="AQ4946" s="16"/>
      <c r="BI4946" s="1">
        <v>11</v>
      </c>
      <c r="BJ4946" s="6">
        <f>SUM($R$5:R4948)-$AB$2</f>
        <v>545.50744299999872</v>
      </c>
      <c r="BK4946" s="6">
        <f>SUM($R$5:S4948)-$AB$2</f>
        <v>2687.4175718400043</v>
      </c>
      <c r="BL4946" s="6">
        <f>SUM($R$5:T4948)-$AB$2</f>
        <v>8042.1928939399959</v>
      </c>
      <c r="BM4946" s="6">
        <f>SUM($R$5:U4948)-$AB$2</f>
        <v>15538.878344880066</v>
      </c>
      <c r="BN4946" s="6">
        <f>SUM($R$5:V4948)-$AB$2</f>
        <v>26248.428989080163</v>
      </c>
      <c r="BO4946" s="6">
        <f>SUM($R$5:W4948)-$AB$2</f>
        <v>39099.889762119907</v>
      </c>
      <c r="BP4946" s="16"/>
    </row>
    <row r="4947" spans="1:68" x14ac:dyDescent="0.45">
      <c r="A4947" s="1">
        <v>2008</v>
      </c>
      <c r="B4947" s="1">
        <v>7</v>
      </c>
      <c r="C4947" s="1">
        <v>25</v>
      </c>
      <c r="D4947" s="1">
        <v>13</v>
      </c>
      <c r="E4947" s="1">
        <v>22.8</v>
      </c>
      <c r="F4947" s="1">
        <v>455.45</v>
      </c>
      <c r="G4947" s="4"/>
      <c r="H4947" s="4"/>
      <c r="Q4947" s="1">
        <v>10</v>
      </c>
      <c r="R4947" s="6">
        <f t="shared" si="6618"/>
        <v>0.16253339999999999</v>
      </c>
      <c r="S4947" s="6">
        <f t="shared" si="6619"/>
        <v>0.63062959200000002</v>
      </c>
      <c r="T4947" s="6">
        <f t="shared" si="6620"/>
        <v>1.5765739799999998</v>
      </c>
      <c r="U4947" s="6">
        <f t="shared" si="6621"/>
        <v>2.2072035720000001</v>
      </c>
      <c r="V4947" s="6">
        <f t="shared" si="6622"/>
        <v>3.1531479599999996</v>
      </c>
      <c r="W4947" s="6">
        <f t="shared" si="6623"/>
        <v>3.7837775520000001</v>
      </c>
      <c r="X4947" s="17"/>
      <c r="Y4947" s="17"/>
      <c r="Z4947" s="17"/>
      <c r="AA4947" s="17"/>
      <c r="AB4947" s="17"/>
      <c r="AC4947" s="17"/>
      <c r="AE4947" s="16"/>
      <c r="AF4947" s="16"/>
      <c r="AG4947" s="16"/>
      <c r="AH4947" s="16"/>
      <c r="AI4947" s="16"/>
      <c r="AJ4947" s="16"/>
      <c r="AL4947" s="16"/>
      <c r="AM4947" s="16"/>
      <c r="AN4947" s="16"/>
      <c r="AO4947" s="16"/>
      <c r="AP4947" s="16"/>
      <c r="AQ4947" s="16"/>
      <c r="BI4947" s="1">
        <v>12</v>
      </c>
      <c r="BJ4947" s="6">
        <f t="shared" ref="BJ4947" si="6630">R4949-$AB$2</f>
        <v>-6.2643687999999997</v>
      </c>
      <c r="BK4947" s="6">
        <f t="shared" ref="BK4947" si="6631">S4949-$AB$2</f>
        <v>-5.4957509440000001</v>
      </c>
      <c r="BL4947" s="6">
        <f t="shared" ref="BL4947" si="6632">T4949-$AB$2</f>
        <v>-3.9425023600000002</v>
      </c>
      <c r="BM4947" s="6">
        <f t="shared" ref="BM4947" si="6633">U4949-$AB$2</f>
        <v>-2.9070033040000003</v>
      </c>
      <c r="BN4947" s="6">
        <f t="shared" ref="BN4947" si="6634">V4949-$AB$2</f>
        <v>-1.3537547200000004</v>
      </c>
      <c r="BO4947" s="6">
        <f t="shared" ref="BO4947" si="6635">W4949-$AB$2</f>
        <v>-0.31825566400000049</v>
      </c>
      <c r="BP4947" s="16"/>
    </row>
    <row r="4948" spans="1:68" x14ac:dyDescent="0.45">
      <c r="A4948" s="1">
        <v>2008</v>
      </c>
      <c r="B4948" s="1">
        <v>7</v>
      </c>
      <c r="C4948" s="1">
        <v>25</v>
      </c>
      <c r="D4948" s="1">
        <v>14</v>
      </c>
      <c r="E4948" s="1">
        <v>23.3</v>
      </c>
      <c r="F4948" s="1">
        <v>711.92</v>
      </c>
      <c r="G4948" s="4"/>
      <c r="H4948" s="4"/>
      <c r="Q4948" s="1">
        <v>11</v>
      </c>
      <c r="R4948" s="6">
        <f t="shared" si="6618"/>
        <v>0.20192699999999997</v>
      </c>
      <c r="S4948" s="6">
        <f t="shared" si="6619"/>
        <v>0.78347675999999977</v>
      </c>
      <c r="T4948" s="6">
        <f t="shared" si="6620"/>
        <v>1.9586918999999996</v>
      </c>
      <c r="U4948" s="6">
        <f t="shared" si="6621"/>
        <v>2.7421686599999995</v>
      </c>
      <c r="V4948" s="6">
        <f t="shared" si="6622"/>
        <v>3.9173837999999992</v>
      </c>
      <c r="W4948" s="6">
        <f t="shared" si="6623"/>
        <v>4.7008605599999989</v>
      </c>
      <c r="X4948" s="17"/>
      <c r="Y4948" s="17"/>
      <c r="Z4948" s="17"/>
      <c r="AA4948" s="17"/>
      <c r="AB4948" s="17"/>
      <c r="AC4948" s="17"/>
      <c r="AE4948" s="16"/>
      <c r="AF4948" s="16"/>
      <c r="AG4948" s="16"/>
      <c r="AH4948" s="16"/>
      <c r="AI4948" s="16"/>
      <c r="AJ4948" s="16"/>
      <c r="AL4948" s="16"/>
      <c r="AM4948" s="16"/>
      <c r="AN4948" s="16"/>
      <c r="AO4948" s="16"/>
      <c r="AP4948" s="16"/>
      <c r="AQ4948" s="16"/>
      <c r="BI4948" s="1">
        <v>13</v>
      </c>
      <c r="BJ4948" s="6">
        <f>SUM($R$5:R4950)-$AB$2</f>
        <v>546.0384851999986</v>
      </c>
      <c r="BK4948" s="6">
        <f>SUM($R$5:S4950)-$AB$2</f>
        <v>2690.0090577760043</v>
      </c>
      <c r="BL4948" s="6">
        <f>SUM($R$5:T4950)-$AB$2</f>
        <v>8049.9354892159963</v>
      </c>
      <c r="BM4948" s="6">
        <f>SUM($R$5:U4950)-$AB$2</f>
        <v>15553.832493232067</v>
      </c>
      <c r="BN4948" s="6">
        <f>SUM($R$5:V4950)-$AB$2</f>
        <v>26273.685356112161</v>
      </c>
      <c r="BO4948" s="6">
        <f>SUM($R$5:W4950)-$AB$2</f>
        <v>39137.508791567903</v>
      </c>
      <c r="BP4948" s="16"/>
    </row>
    <row r="4949" spans="1:68" x14ac:dyDescent="0.45">
      <c r="A4949" s="1">
        <v>2008</v>
      </c>
      <c r="B4949" s="1">
        <v>7</v>
      </c>
      <c r="C4949" s="1">
        <v>25</v>
      </c>
      <c r="D4949" s="1">
        <v>15</v>
      </c>
      <c r="E4949" s="1">
        <v>23.7</v>
      </c>
      <c r="F4949" s="1">
        <v>742.4</v>
      </c>
      <c r="G4949" s="4"/>
      <c r="H4949" s="4"/>
      <c r="Q4949" s="1">
        <v>12</v>
      </c>
      <c r="R4949" s="6">
        <f t="shared" si="6618"/>
        <v>0.26688119999999999</v>
      </c>
      <c r="S4949" s="6">
        <f t="shared" si="6619"/>
        <v>1.0354990559999999</v>
      </c>
      <c r="T4949" s="6">
        <f t="shared" si="6620"/>
        <v>2.5887476399999998</v>
      </c>
      <c r="U4949" s="6">
        <f t="shared" si="6621"/>
        <v>3.6242466959999997</v>
      </c>
      <c r="V4949" s="6">
        <f t="shared" si="6622"/>
        <v>5.1774952799999996</v>
      </c>
      <c r="W4949" s="6">
        <f t="shared" si="6623"/>
        <v>6.2129943359999995</v>
      </c>
      <c r="X4949" s="17">
        <f t="shared" ref="X4949" si="6636">SUM(R4949:R4973)-$Z$2</f>
        <v>-1.5470807999999998</v>
      </c>
      <c r="Y4949" s="17">
        <f t="shared" ref="Y4949" si="6637">SUM(S4949:S4973)-$Z$2</f>
        <v>9.0453264959999995</v>
      </c>
      <c r="Z4949" s="17">
        <f t="shared" ref="Z4949" si="6638">SUM(T4949:T4973)-$Z$2</f>
        <v>30.450816239999995</v>
      </c>
      <c r="AA4949" s="17">
        <f t="shared" ref="AA4949" si="6639">SUM(U4949:U4973)-$Z$2</f>
        <v>44.721142735999997</v>
      </c>
      <c r="AB4949" s="17">
        <f t="shared" ref="AB4949" si="6640">SUM(V4949:V4973)-$Z$2</f>
        <v>66.126632479999998</v>
      </c>
      <c r="AC4949" s="17">
        <f t="shared" ref="AC4949" si="6641">SUM(W4949:W4973)-$Z$2</f>
        <v>80.396958975999993</v>
      </c>
      <c r="AE4949" s="16">
        <f t="shared" ref="AE4949" si="6642">IF(X4949&gt;0,1,0)</f>
        <v>0</v>
      </c>
      <c r="AF4949" s="16">
        <f t="shared" ref="AF4949" si="6643">IF(Y4949&gt;0,1,0)</f>
        <v>1</v>
      </c>
      <c r="AG4949" s="16">
        <f t="shared" ref="AG4949" si="6644">IF(Z4949&gt;0,1,0)</f>
        <v>1</v>
      </c>
      <c r="AH4949" s="16">
        <f t="shared" ref="AH4949" si="6645">IF(AA4949&gt;0,1,0)</f>
        <v>1</v>
      </c>
      <c r="AI4949" s="16">
        <f t="shared" ref="AI4949" si="6646">IF(AB4949&gt;0,1,0)</f>
        <v>1</v>
      </c>
      <c r="AJ4949" s="16">
        <f t="shared" ref="AJ4949" si="6647">IF(AC4949&gt;0,1,0)</f>
        <v>1</v>
      </c>
      <c r="AL4949" s="16">
        <f t="shared" ref="AL4949" si="6648">IF(X4949&lt;0,ABS(X4949*$AP$1),0)</f>
        <v>0</v>
      </c>
      <c r="AM4949" s="16">
        <f t="shared" ref="AM4949" si="6649">IF(Y4949&lt;0,ABS(Y4949*$AP$1),0)</f>
        <v>0</v>
      </c>
      <c r="AN4949" s="16">
        <f t="shared" ref="AN4949" si="6650">IF(Z4949&lt;0,ABS(Z4949*$AP$1),0)</f>
        <v>0</v>
      </c>
      <c r="AO4949" s="16">
        <f t="shared" ref="AO4949" si="6651">IF(AA4949&lt;0,ABS(AA4949*$AP$1),0)</f>
        <v>0</v>
      </c>
      <c r="AP4949" s="16">
        <f t="shared" ref="AP4949" si="6652">IF(AB4949&lt;0,ABS(AB4949*$AP$1),0)</f>
        <v>0</v>
      </c>
      <c r="AQ4949" s="16">
        <f t="shared" ref="AQ4949" si="6653">IF(AC4949&lt;0,ABS(AC4949*$AP$1),0)</f>
        <v>0</v>
      </c>
      <c r="BI4949" s="1">
        <v>14</v>
      </c>
      <c r="BJ4949" s="6">
        <f>SUM($R$5:R4951)-$AB$2</f>
        <v>546.45139879999863</v>
      </c>
      <c r="BK4949" s="6">
        <f>SUM($R$5:S4951)-$AB$2</f>
        <v>2692.0240761440045</v>
      </c>
      <c r="BL4949" s="6">
        <f>SUM($R$5:T4951)-$AB$2</f>
        <v>8055.9557695039957</v>
      </c>
      <c r="BM4949" s="6">
        <f>SUM($R$5:U4951)-$AB$2</f>
        <v>15565.460140208066</v>
      </c>
      <c r="BN4949" s="6">
        <f>SUM($R$5:V4951)-$AB$2</f>
        <v>26293.323526928161</v>
      </c>
      <c r="BO4949" s="6">
        <f>SUM($R$5:W4951)-$AB$2</f>
        <v>39166.759590991896</v>
      </c>
      <c r="BP4949" s="16"/>
    </row>
    <row r="4950" spans="1:68" x14ac:dyDescent="0.45">
      <c r="A4950" s="1">
        <v>2008</v>
      </c>
      <c r="B4950" s="1">
        <v>7</v>
      </c>
      <c r="C4950" s="1">
        <v>25</v>
      </c>
      <c r="D4950" s="1">
        <v>16</v>
      </c>
      <c r="E4950" s="1">
        <v>23.7</v>
      </c>
      <c r="F4950" s="1">
        <v>595.48</v>
      </c>
      <c r="G4950" s="4"/>
      <c r="H4950" s="4"/>
      <c r="Q4950" s="1">
        <v>13</v>
      </c>
      <c r="R4950" s="6">
        <f t="shared" si="6618"/>
        <v>0.26416099999999998</v>
      </c>
      <c r="S4950" s="6">
        <f t="shared" si="6619"/>
        <v>1.0249446800000002</v>
      </c>
      <c r="T4950" s="6">
        <f t="shared" si="6620"/>
        <v>2.5623616999999999</v>
      </c>
      <c r="U4950" s="6">
        <f t="shared" si="6621"/>
        <v>3.5873063799999998</v>
      </c>
      <c r="V4950" s="6">
        <f t="shared" si="6622"/>
        <v>5.1247233999999997</v>
      </c>
      <c r="W4950" s="6">
        <f t="shared" si="6623"/>
        <v>6.1496680800000005</v>
      </c>
      <c r="X4950" s="17"/>
      <c r="Y4950" s="17"/>
      <c r="Z4950" s="17"/>
      <c r="AA4950" s="17"/>
      <c r="AB4950" s="17"/>
      <c r="AC4950" s="17"/>
      <c r="AE4950" s="16"/>
      <c r="AF4950" s="16"/>
      <c r="AG4950" s="16"/>
      <c r="AH4950" s="16"/>
      <c r="AI4950" s="16"/>
      <c r="AJ4950" s="16"/>
      <c r="AL4950" s="16"/>
      <c r="AM4950" s="16"/>
      <c r="AN4950" s="16"/>
      <c r="AO4950" s="16"/>
      <c r="AP4950" s="16"/>
      <c r="AQ4950" s="16"/>
      <c r="BI4950" s="1">
        <v>15</v>
      </c>
      <c r="BJ4950" s="6">
        <f>SUM($R$5:R4952)-$AB$2</f>
        <v>546.88199079999868</v>
      </c>
      <c r="BK4950" s="6">
        <f>SUM($R$5:S4952)-$AB$2</f>
        <v>2694.1253651040047</v>
      </c>
      <c r="BL4950" s="6">
        <f>SUM($R$5:T4952)-$AB$2</f>
        <v>8062.2338008639954</v>
      </c>
      <c r="BM4950" s="6">
        <f>SUM($R$5:U4952)-$AB$2</f>
        <v>15577.585610928068</v>
      </c>
      <c r="BN4950" s="6">
        <f>SUM($R$5:V4952)-$AB$2</f>
        <v>26313.802482448165</v>
      </c>
      <c r="BO4950" s="6">
        <f>SUM($R$5:W4952)-$AB$2</f>
        <v>39197.26272827189</v>
      </c>
      <c r="BP4950" s="16"/>
    </row>
    <row r="4951" spans="1:68" x14ac:dyDescent="0.45">
      <c r="A4951" s="1">
        <v>2008</v>
      </c>
      <c r="B4951" s="1">
        <v>7</v>
      </c>
      <c r="C4951" s="1">
        <v>25</v>
      </c>
      <c r="D4951" s="1">
        <v>17</v>
      </c>
      <c r="E4951" s="1">
        <v>23.5</v>
      </c>
      <c r="F4951" s="1">
        <v>415.63</v>
      </c>
      <c r="G4951" s="4"/>
      <c r="H4951" s="4"/>
      <c r="Q4951" s="1">
        <v>14</v>
      </c>
      <c r="R4951" s="6">
        <f t="shared" si="6618"/>
        <v>0.41291359999999999</v>
      </c>
      <c r="S4951" s="6">
        <f t="shared" si="6619"/>
        <v>1.602104768</v>
      </c>
      <c r="T4951" s="6">
        <f t="shared" si="6620"/>
        <v>4.0052619199999997</v>
      </c>
      <c r="U4951" s="6">
        <f t="shared" si="6621"/>
        <v>5.6073666879999999</v>
      </c>
      <c r="V4951" s="6">
        <f t="shared" si="6622"/>
        <v>8.0105238399999994</v>
      </c>
      <c r="W4951" s="6">
        <f t="shared" si="6623"/>
        <v>9.6126286079999996</v>
      </c>
      <c r="X4951" s="17"/>
      <c r="Y4951" s="17"/>
      <c r="Z4951" s="17"/>
      <c r="AA4951" s="17"/>
      <c r="AB4951" s="17"/>
      <c r="AC4951" s="17"/>
      <c r="AE4951" s="16"/>
      <c r="AF4951" s="16"/>
      <c r="AG4951" s="16"/>
      <c r="AH4951" s="16"/>
      <c r="AI4951" s="16"/>
      <c r="AJ4951" s="16"/>
      <c r="AL4951" s="16"/>
      <c r="AM4951" s="16"/>
      <c r="AN4951" s="16"/>
      <c r="AO4951" s="16"/>
      <c r="AP4951" s="16"/>
      <c r="AQ4951" s="16"/>
      <c r="BI4951" s="1">
        <v>16</v>
      </c>
      <c r="BJ4951" s="6">
        <f>SUM($R$5:R4953)-$AB$2</f>
        <v>547.22736919999863</v>
      </c>
      <c r="BK4951" s="6">
        <f>SUM($R$5:S4953)-$AB$2</f>
        <v>2695.8108116960047</v>
      </c>
      <c r="BL4951" s="6">
        <f>SUM($R$5:T4953)-$AB$2</f>
        <v>8067.269417935996</v>
      </c>
      <c r="BM4951" s="6">
        <f>SUM($R$5:U4953)-$AB$2</f>
        <v>15587.311466672067</v>
      </c>
      <c r="BN4951" s="6">
        <f>SUM($R$5:V4953)-$AB$2</f>
        <v>26330.228679152166</v>
      </c>
      <c r="BO4951" s="6">
        <f>SUM($R$5:W4953)-$AB$2</f>
        <v>39221.7293341279</v>
      </c>
      <c r="BP4951" s="16"/>
    </row>
    <row r="4952" spans="1:68" x14ac:dyDescent="0.45">
      <c r="A4952" s="1">
        <v>2008</v>
      </c>
      <c r="B4952" s="1">
        <v>7</v>
      </c>
      <c r="C4952" s="1">
        <v>25</v>
      </c>
      <c r="D4952" s="1">
        <v>18</v>
      </c>
      <c r="E4952" s="1">
        <v>23.2</v>
      </c>
      <c r="F4952" s="1">
        <v>248.42</v>
      </c>
      <c r="G4952" s="4"/>
      <c r="H4952" s="4"/>
      <c r="Q4952" s="1">
        <v>15</v>
      </c>
      <c r="R4952" s="6">
        <f t="shared" si="6618"/>
        <v>0.43059199999999997</v>
      </c>
      <c r="S4952" s="6">
        <f t="shared" si="6619"/>
        <v>1.6706969599999999</v>
      </c>
      <c r="T4952" s="6">
        <f t="shared" si="6620"/>
        <v>4.1767423999999993</v>
      </c>
      <c r="U4952" s="6">
        <f t="shared" si="6621"/>
        <v>5.8474393599999992</v>
      </c>
      <c r="V4952" s="6">
        <f t="shared" si="6622"/>
        <v>8.3534847999999986</v>
      </c>
      <c r="W4952" s="6">
        <f t="shared" si="6623"/>
        <v>10.024181759999999</v>
      </c>
      <c r="X4952" s="17"/>
      <c r="Y4952" s="17"/>
      <c r="Z4952" s="17"/>
      <c r="AA4952" s="17"/>
      <c r="AB4952" s="17"/>
      <c r="AC4952" s="17"/>
      <c r="AE4952" s="16"/>
      <c r="AF4952" s="16"/>
      <c r="AG4952" s="16"/>
      <c r="AH4952" s="16"/>
      <c r="AI4952" s="16"/>
      <c r="AJ4952" s="16"/>
      <c r="AL4952" s="16"/>
      <c r="AM4952" s="16"/>
      <c r="AN4952" s="16"/>
      <c r="AO4952" s="16"/>
      <c r="AP4952" s="16"/>
      <c r="AQ4952" s="16"/>
      <c r="BI4952" s="1">
        <v>17</v>
      </c>
      <c r="BJ4952" s="6">
        <f>SUM($R$5:R4954)-$AB$2</f>
        <v>547.46843459999866</v>
      </c>
      <c r="BK4952" s="6">
        <f>SUM($R$5:S4954)-$AB$2</f>
        <v>2696.9872108480049</v>
      </c>
      <c r="BL4952" s="6">
        <f>SUM($R$5:T4954)-$AB$2</f>
        <v>8070.7841514679949</v>
      </c>
      <c r="BM4952" s="6">
        <f>SUM($R$5:U4954)-$AB$2</f>
        <v>15594.099868336067</v>
      </c>
      <c r="BN4952" s="6">
        <f>SUM($R$5:V4954)-$AB$2</f>
        <v>26341.693749576167</v>
      </c>
      <c r="BO4952" s="6">
        <f>SUM($R$5:W4954)-$AB$2</f>
        <v>39238.806407063908</v>
      </c>
      <c r="BP4952" s="16"/>
    </row>
    <row r="4953" spans="1:68" x14ac:dyDescent="0.45">
      <c r="A4953" s="1">
        <v>2008</v>
      </c>
      <c r="B4953" s="1">
        <v>7</v>
      </c>
      <c r="C4953" s="1">
        <v>25</v>
      </c>
      <c r="D4953" s="1">
        <v>19</v>
      </c>
      <c r="E4953" s="1">
        <v>22.2</v>
      </c>
      <c r="F4953" s="1">
        <v>85.11</v>
      </c>
      <c r="G4953" s="4"/>
      <c r="H4953" s="4"/>
      <c r="Q4953" s="1">
        <v>16</v>
      </c>
      <c r="R4953" s="6">
        <f t="shared" si="6618"/>
        <v>0.34537839999999997</v>
      </c>
      <c r="S4953" s="6">
        <f t="shared" si="6619"/>
        <v>1.3400681919999999</v>
      </c>
      <c r="T4953" s="6">
        <f t="shared" si="6620"/>
        <v>3.3501704799999996</v>
      </c>
      <c r="U4953" s="6">
        <f t="shared" si="6621"/>
        <v>4.6902386720000004</v>
      </c>
      <c r="V4953" s="6">
        <f t="shared" si="6622"/>
        <v>6.7003409599999992</v>
      </c>
      <c r="W4953" s="6">
        <f t="shared" si="6623"/>
        <v>8.0404091520000005</v>
      </c>
      <c r="X4953" s="17"/>
      <c r="Y4953" s="17"/>
      <c r="Z4953" s="17"/>
      <c r="AA4953" s="17"/>
      <c r="AB4953" s="17"/>
      <c r="AC4953" s="17"/>
      <c r="AE4953" s="16"/>
      <c r="AF4953" s="16"/>
      <c r="AG4953" s="16"/>
      <c r="AH4953" s="16"/>
      <c r="AI4953" s="16"/>
      <c r="AJ4953" s="16"/>
      <c r="AL4953" s="16"/>
      <c r="AM4953" s="16"/>
      <c r="AN4953" s="16"/>
      <c r="AO4953" s="16"/>
      <c r="AP4953" s="16"/>
      <c r="AQ4953" s="16"/>
      <c r="BI4953" s="1">
        <v>18</v>
      </c>
      <c r="BJ4953" s="6">
        <f>SUM($R$5:R4955)-$AB$2</f>
        <v>547.6125181999987</v>
      </c>
      <c r="BK4953" s="6">
        <f>SUM($R$5:S4955)-$AB$2</f>
        <v>2697.6903388160049</v>
      </c>
      <c r="BL4953" s="6">
        <f>SUM($R$5:T4955)-$AB$2</f>
        <v>8072.8848903559956</v>
      </c>
      <c r="BM4953" s="6">
        <f>SUM($R$5:U4955)-$AB$2</f>
        <v>15598.157262512066</v>
      </c>
      <c r="BN4953" s="6">
        <f>SUM($R$5:V4955)-$AB$2</f>
        <v>26348.546365592167</v>
      </c>
      <c r="BO4953" s="6">
        <f>SUM($R$5:W4955)-$AB$2</f>
        <v>39249.013289287905</v>
      </c>
      <c r="BP4953" s="16"/>
    </row>
    <row r="4954" spans="1:68" x14ac:dyDescent="0.45">
      <c r="A4954" s="1">
        <v>2008</v>
      </c>
      <c r="B4954" s="1">
        <v>7</v>
      </c>
      <c r="C4954" s="1">
        <v>25</v>
      </c>
      <c r="D4954" s="1">
        <v>20</v>
      </c>
      <c r="E4954" s="1">
        <v>21.5</v>
      </c>
      <c r="F4954" s="1">
        <v>0</v>
      </c>
      <c r="G4954" s="4"/>
      <c r="H4954" s="4"/>
      <c r="Q4954" s="1">
        <v>17</v>
      </c>
      <c r="R4954" s="6">
        <f t="shared" si="6618"/>
        <v>0.24106539999999999</v>
      </c>
      <c r="S4954" s="6">
        <f t="shared" si="6619"/>
        <v>0.93533375199999991</v>
      </c>
      <c r="T4954" s="6">
        <f t="shared" si="6620"/>
        <v>2.3383343799999996</v>
      </c>
      <c r="U4954" s="6">
        <f t="shared" si="6621"/>
        <v>3.2736681319999996</v>
      </c>
      <c r="V4954" s="6">
        <f t="shared" si="6622"/>
        <v>4.6766687599999992</v>
      </c>
      <c r="W4954" s="6">
        <f t="shared" si="6623"/>
        <v>5.6120025120000001</v>
      </c>
      <c r="X4954" s="17"/>
      <c r="Y4954" s="17"/>
      <c r="Z4954" s="17"/>
      <c r="AA4954" s="17"/>
      <c r="AB4954" s="17"/>
      <c r="AC4954" s="17"/>
      <c r="AE4954" s="16"/>
      <c r="AF4954" s="16"/>
      <c r="AG4954" s="16"/>
      <c r="AH4954" s="16"/>
      <c r="AI4954" s="16"/>
      <c r="AJ4954" s="16"/>
      <c r="AL4954" s="16"/>
      <c r="AM4954" s="16"/>
      <c r="AN4954" s="16"/>
      <c r="AO4954" s="16"/>
      <c r="AP4954" s="16"/>
      <c r="AQ4954" s="16"/>
      <c r="BI4954" s="1">
        <v>19</v>
      </c>
      <c r="BJ4954" s="6">
        <f>SUM($R$5:R4956)-$AB$2</f>
        <v>547.66188199999874</v>
      </c>
      <c r="BK4954" s="6">
        <f>SUM($R$5:S4956)-$AB$2</f>
        <v>2697.9312341600048</v>
      </c>
      <c r="BL4954" s="6">
        <f>SUM($R$5:T4956)-$AB$2</f>
        <v>8073.6046145599958</v>
      </c>
      <c r="BM4954" s="6">
        <f>SUM($R$5:U4956)-$AB$2</f>
        <v>15599.547347120066</v>
      </c>
      <c r="BN4954" s="6">
        <f>SUM($R$5:V4956)-$AB$2</f>
        <v>26350.894107920165</v>
      </c>
      <c r="BO4954" s="6">
        <f>SUM($R$5:W4956)-$AB$2</f>
        <v>39252.5102208799</v>
      </c>
      <c r="BP4954" s="16"/>
    </row>
    <row r="4955" spans="1:68" x14ac:dyDescent="0.45">
      <c r="A4955" s="1">
        <v>2008</v>
      </c>
      <c r="B4955" s="1">
        <v>7</v>
      </c>
      <c r="C4955" s="1">
        <v>25</v>
      </c>
      <c r="D4955" s="1">
        <v>21</v>
      </c>
      <c r="E4955" s="1">
        <v>20.9</v>
      </c>
      <c r="F4955" s="1">
        <v>0</v>
      </c>
      <c r="G4955" s="4"/>
      <c r="H4955" s="4"/>
      <c r="Q4955" s="1">
        <v>18</v>
      </c>
      <c r="R4955" s="6">
        <f t="shared" si="6618"/>
        <v>0.14408359999999998</v>
      </c>
      <c r="S4955" s="6">
        <f t="shared" si="6619"/>
        <v>0.55904436800000001</v>
      </c>
      <c r="T4955" s="6">
        <f t="shared" si="6620"/>
        <v>1.3976109199999998</v>
      </c>
      <c r="U4955" s="6">
        <f t="shared" si="6621"/>
        <v>1.9566552879999999</v>
      </c>
      <c r="V4955" s="6">
        <f t="shared" si="6622"/>
        <v>2.7952218399999995</v>
      </c>
      <c r="W4955" s="6">
        <f t="shared" si="6623"/>
        <v>3.3542662079999999</v>
      </c>
      <c r="X4955" s="17"/>
      <c r="Y4955" s="17"/>
      <c r="Z4955" s="17"/>
      <c r="AA4955" s="17"/>
      <c r="AB4955" s="17"/>
      <c r="AC4955" s="17"/>
      <c r="AE4955" s="16"/>
      <c r="AF4955" s="16"/>
      <c r="AG4955" s="16"/>
      <c r="AH4955" s="16"/>
      <c r="AI4955" s="16"/>
      <c r="AJ4955" s="16"/>
      <c r="AL4955" s="16"/>
      <c r="AM4955" s="16"/>
      <c r="AN4955" s="16"/>
      <c r="AO4955" s="16"/>
      <c r="AP4955" s="16"/>
      <c r="AQ4955" s="16"/>
      <c r="BI4955" s="1">
        <v>20</v>
      </c>
      <c r="BJ4955" s="6">
        <f>SUM($R$5:R4957)-$AB$2</f>
        <v>547.66188199999874</v>
      </c>
      <c r="BK4955" s="6">
        <f>SUM($R$5:S4957)-$AB$2</f>
        <v>2697.9312341600048</v>
      </c>
      <c r="BL4955" s="6">
        <f>SUM($R$5:T4957)-$AB$2</f>
        <v>8073.6046145599958</v>
      </c>
      <c r="BM4955" s="6">
        <f>SUM($R$5:U4957)-$AB$2</f>
        <v>15599.547347120066</v>
      </c>
      <c r="BN4955" s="6">
        <f>SUM($R$5:V4957)-$AB$2</f>
        <v>26350.894107920165</v>
      </c>
      <c r="BO4955" s="6">
        <f>SUM($R$5:W4957)-$AB$2</f>
        <v>39252.5102208799</v>
      </c>
      <c r="BP4955" s="16"/>
    </row>
    <row r="4956" spans="1:68" x14ac:dyDescent="0.45">
      <c r="A4956" s="1">
        <v>2008</v>
      </c>
      <c r="B4956" s="1">
        <v>7</v>
      </c>
      <c r="C4956" s="1">
        <v>25</v>
      </c>
      <c r="D4956" s="1">
        <v>22</v>
      </c>
      <c r="E4956" s="1">
        <v>20.7</v>
      </c>
      <c r="F4956" s="1">
        <v>0</v>
      </c>
      <c r="G4956" s="4"/>
      <c r="H4956" s="4"/>
      <c r="Q4956" s="1">
        <v>19</v>
      </c>
      <c r="R4956" s="6">
        <f t="shared" si="6618"/>
        <v>4.9363799999999999E-2</v>
      </c>
      <c r="S4956" s="6">
        <f t="shared" si="6619"/>
        <v>0.191531544</v>
      </c>
      <c r="T4956" s="6">
        <f t="shared" si="6620"/>
        <v>0.47882885999999997</v>
      </c>
      <c r="U4956" s="6">
        <f t="shared" si="6621"/>
        <v>0.67036040399999997</v>
      </c>
      <c r="V4956" s="6">
        <f t="shared" si="6622"/>
        <v>0.95765771999999993</v>
      </c>
      <c r="W4956" s="6">
        <f t="shared" si="6623"/>
        <v>1.1491892640000001</v>
      </c>
      <c r="X4956" s="17"/>
      <c r="Y4956" s="17"/>
      <c r="Z4956" s="17"/>
      <c r="AA4956" s="17"/>
      <c r="AB4956" s="17"/>
      <c r="AC4956" s="17"/>
      <c r="AE4956" s="16"/>
      <c r="AF4956" s="16"/>
      <c r="AG4956" s="16"/>
      <c r="AH4956" s="16"/>
      <c r="AI4956" s="16"/>
      <c r="AJ4956" s="16"/>
      <c r="AL4956" s="16"/>
      <c r="AM4956" s="16"/>
      <c r="AN4956" s="16"/>
      <c r="AO4956" s="16"/>
      <c r="AP4956" s="16"/>
      <c r="AQ4956" s="16"/>
      <c r="BI4956" s="1">
        <v>21</v>
      </c>
      <c r="BJ4956" s="6">
        <f>SUM($R$5:R4958)-$AB$2</f>
        <v>547.66188199999874</v>
      </c>
      <c r="BK4956" s="6">
        <f>SUM($R$5:S4958)-$AB$2</f>
        <v>2697.9312341600048</v>
      </c>
      <c r="BL4956" s="6">
        <f>SUM($R$5:T4958)-$AB$2</f>
        <v>8073.6046145599958</v>
      </c>
      <c r="BM4956" s="6">
        <f>SUM($R$5:U4958)-$AB$2</f>
        <v>15599.547347120066</v>
      </c>
      <c r="BN4956" s="6">
        <f>SUM($R$5:V4958)-$AB$2</f>
        <v>26350.894107920165</v>
      </c>
      <c r="BO4956" s="6">
        <f>SUM($R$5:W4958)-$AB$2</f>
        <v>39252.5102208799</v>
      </c>
      <c r="BP4956" s="16"/>
    </row>
    <row r="4957" spans="1:68" x14ac:dyDescent="0.45">
      <c r="A4957" s="1">
        <v>2008</v>
      </c>
      <c r="B4957" s="1">
        <v>7</v>
      </c>
      <c r="C4957" s="1">
        <v>25</v>
      </c>
      <c r="D4957" s="1">
        <v>23</v>
      </c>
      <c r="E4957" s="1">
        <v>20.399999999999999</v>
      </c>
      <c r="F4957" s="1">
        <v>0</v>
      </c>
      <c r="G4957" s="4"/>
      <c r="H4957" s="4"/>
      <c r="Q4957" s="1">
        <v>20</v>
      </c>
      <c r="R4957" s="6">
        <f t="shared" si="6618"/>
        <v>0</v>
      </c>
      <c r="S4957" s="6">
        <f t="shared" si="6619"/>
        <v>0</v>
      </c>
      <c r="T4957" s="6">
        <f t="shared" si="6620"/>
        <v>0</v>
      </c>
      <c r="U4957" s="6">
        <f t="shared" si="6621"/>
        <v>0</v>
      </c>
      <c r="V4957" s="6">
        <f t="shared" si="6622"/>
        <v>0</v>
      </c>
      <c r="W4957" s="6">
        <f t="shared" si="6623"/>
        <v>0</v>
      </c>
      <c r="X4957" s="17"/>
      <c r="Y4957" s="17"/>
      <c r="Z4957" s="17"/>
      <c r="AA4957" s="17"/>
      <c r="AB4957" s="17"/>
      <c r="AC4957" s="17"/>
      <c r="AE4957" s="16"/>
      <c r="AF4957" s="16"/>
      <c r="AG4957" s="16"/>
      <c r="AH4957" s="16"/>
      <c r="AI4957" s="16"/>
      <c r="AJ4957" s="16"/>
      <c r="AL4957" s="16"/>
      <c r="AM4957" s="16"/>
      <c r="AN4957" s="16"/>
      <c r="AO4957" s="16"/>
      <c r="AP4957" s="16"/>
      <c r="AQ4957" s="16"/>
      <c r="BI4957" s="1">
        <v>22</v>
      </c>
      <c r="BJ4957" s="6">
        <f>SUM($R$5:R4959)-$AB$2</f>
        <v>547.66188199999874</v>
      </c>
      <c r="BK4957" s="6">
        <f>SUM($R$5:S4959)-$AB$2</f>
        <v>2697.9312341600048</v>
      </c>
      <c r="BL4957" s="6">
        <f>SUM($R$5:T4959)-$AB$2</f>
        <v>8073.6046145599958</v>
      </c>
      <c r="BM4957" s="6">
        <f>SUM($R$5:U4959)-$AB$2</f>
        <v>15599.547347120066</v>
      </c>
      <c r="BN4957" s="6">
        <f>SUM($R$5:V4959)-$AB$2</f>
        <v>26350.894107920165</v>
      </c>
      <c r="BO4957" s="6">
        <f>SUM($R$5:W4959)-$AB$2</f>
        <v>39252.5102208799</v>
      </c>
      <c r="BP4957" s="16"/>
    </row>
    <row r="4958" spans="1:68" x14ac:dyDescent="0.45">
      <c r="A4958" s="1">
        <v>2008</v>
      </c>
      <c r="B4958" s="1">
        <v>7</v>
      </c>
      <c r="C4958" s="1">
        <v>26</v>
      </c>
      <c r="D4958" s="1">
        <v>0</v>
      </c>
      <c r="E4958" s="1">
        <v>20.100000000000001</v>
      </c>
      <c r="F4958" s="1">
        <v>0</v>
      </c>
      <c r="G4958" s="4"/>
      <c r="H4958" s="4"/>
      <c r="Q4958" s="1">
        <v>21</v>
      </c>
      <c r="R4958" s="6">
        <f t="shared" si="6618"/>
        <v>0</v>
      </c>
      <c r="S4958" s="6">
        <f t="shared" si="6619"/>
        <v>0</v>
      </c>
      <c r="T4958" s="6">
        <f t="shared" si="6620"/>
        <v>0</v>
      </c>
      <c r="U4958" s="6">
        <f t="shared" si="6621"/>
        <v>0</v>
      </c>
      <c r="V4958" s="6">
        <f t="shared" si="6622"/>
        <v>0</v>
      </c>
      <c r="W4958" s="6">
        <f t="shared" si="6623"/>
        <v>0</v>
      </c>
      <c r="X4958" s="17"/>
      <c r="Y4958" s="17"/>
      <c r="Z4958" s="17"/>
      <c r="AA4958" s="17"/>
      <c r="AB4958" s="17"/>
      <c r="AC4958" s="17"/>
      <c r="AE4958" s="16"/>
      <c r="AF4958" s="16"/>
      <c r="AG4958" s="16"/>
      <c r="AH4958" s="16"/>
      <c r="AI4958" s="16"/>
      <c r="AJ4958" s="16"/>
      <c r="AL4958" s="16"/>
      <c r="AM4958" s="16"/>
      <c r="AN4958" s="16"/>
      <c r="AO4958" s="16"/>
      <c r="AP4958" s="16"/>
      <c r="AQ4958" s="16"/>
      <c r="BI4958" s="1">
        <v>23</v>
      </c>
      <c r="BJ4958" s="6">
        <f>SUM($R$5:R4960)-$AB$2</f>
        <v>547.66188199999874</v>
      </c>
      <c r="BK4958" s="6">
        <f>SUM($R$5:S4960)-$AB$2</f>
        <v>2697.9312341600048</v>
      </c>
      <c r="BL4958" s="6">
        <f>SUM($R$5:T4960)-$AB$2</f>
        <v>8073.6046145599958</v>
      </c>
      <c r="BM4958" s="6">
        <f>SUM($R$5:U4960)-$AB$2</f>
        <v>15599.547347120066</v>
      </c>
      <c r="BN4958" s="6">
        <f>SUM($R$5:V4960)-$AB$2</f>
        <v>26350.894107920165</v>
      </c>
      <c r="BO4958" s="6">
        <f>SUM($R$5:W4960)-$AB$2</f>
        <v>39252.5102208799</v>
      </c>
      <c r="BP4958" s="16"/>
    </row>
    <row r="4959" spans="1:68" x14ac:dyDescent="0.45">
      <c r="A4959" s="1">
        <v>2008</v>
      </c>
      <c r="B4959" s="1">
        <v>7</v>
      </c>
      <c r="C4959" s="1">
        <v>26</v>
      </c>
      <c r="D4959" s="1">
        <v>1</v>
      </c>
      <c r="E4959" s="1">
        <v>20.3</v>
      </c>
      <c r="F4959" s="1">
        <v>0</v>
      </c>
      <c r="G4959" s="4"/>
      <c r="H4959" s="4"/>
      <c r="Q4959" s="1">
        <v>22</v>
      </c>
      <c r="R4959" s="6">
        <f t="shared" si="6618"/>
        <v>0</v>
      </c>
      <c r="S4959" s="6">
        <f t="shared" si="6619"/>
        <v>0</v>
      </c>
      <c r="T4959" s="6">
        <f t="shared" si="6620"/>
        <v>0</v>
      </c>
      <c r="U4959" s="6">
        <f t="shared" si="6621"/>
        <v>0</v>
      </c>
      <c r="V4959" s="6">
        <f t="shared" si="6622"/>
        <v>0</v>
      </c>
      <c r="W4959" s="6">
        <f t="shared" si="6623"/>
        <v>0</v>
      </c>
      <c r="X4959" s="17"/>
      <c r="Y4959" s="17"/>
      <c r="Z4959" s="17"/>
      <c r="AA4959" s="17"/>
      <c r="AB4959" s="17"/>
      <c r="AC4959" s="17"/>
      <c r="AE4959" s="16"/>
      <c r="AF4959" s="16"/>
      <c r="AG4959" s="16"/>
      <c r="AH4959" s="16"/>
      <c r="AI4959" s="16"/>
      <c r="AJ4959" s="16"/>
      <c r="AL4959" s="16"/>
      <c r="AM4959" s="16"/>
      <c r="AN4959" s="16"/>
      <c r="AO4959" s="16"/>
      <c r="AP4959" s="16"/>
      <c r="AQ4959" s="16"/>
      <c r="BI4959" s="1">
        <v>0</v>
      </c>
      <c r="BJ4959" s="6">
        <f t="shared" ref="BJ4959" si="6654">R4961-$AB$2</f>
        <v>-6.53125</v>
      </c>
      <c r="BK4959" s="6">
        <f t="shared" ref="BK4959" si="6655">S4961-$AB$2</f>
        <v>-6.53125</v>
      </c>
      <c r="BL4959" s="6">
        <f t="shared" ref="BL4959" si="6656">T4961-$AB$2</f>
        <v>-6.53125</v>
      </c>
      <c r="BM4959" s="6">
        <f t="shared" ref="BM4959" si="6657">U4961-$AB$2</f>
        <v>-6.53125</v>
      </c>
      <c r="BN4959" s="6">
        <f t="shared" ref="BN4959" si="6658">V4961-$AB$2</f>
        <v>-6.53125</v>
      </c>
      <c r="BO4959" s="6">
        <f t="shared" ref="BO4959" si="6659">W4961-$AB$2</f>
        <v>-6.53125</v>
      </c>
      <c r="BP4959" s="16">
        <v>208</v>
      </c>
    </row>
    <row r="4960" spans="1:68" x14ac:dyDescent="0.45">
      <c r="A4960" s="1">
        <v>2008</v>
      </c>
      <c r="B4960" s="1">
        <v>7</v>
      </c>
      <c r="C4960" s="1">
        <v>26</v>
      </c>
      <c r="D4960" s="1">
        <v>2</v>
      </c>
      <c r="E4960" s="1">
        <v>20.7</v>
      </c>
      <c r="F4960" s="1">
        <v>0</v>
      </c>
      <c r="G4960" s="4"/>
      <c r="H4960" s="4"/>
      <c r="Q4960" s="1">
        <v>23</v>
      </c>
      <c r="R4960" s="6">
        <f t="shared" si="6618"/>
        <v>0</v>
      </c>
      <c r="S4960" s="6">
        <f t="shared" si="6619"/>
        <v>0</v>
      </c>
      <c r="T4960" s="6">
        <f t="shared" si="6620"/>
        <v>0</v>
      </c>
      <c r="U4960" s="6">
        <f t="shared" si="6621"/>
        <v>0</v>
      </c>
      <c r="V4960" s="6">
        <f t="shared" si="6622"/>
        <v>0</v>
      </c>
      <c r="W4960" s="6">
        <f t="shared" si="6623"/>
        <v>0</v>
      </c>
      <c r="X4960" s="17"/>
      <c r="Y4960" s="17"/>
      <c r="Z4960" s="17"/>
      <c r="AA4960" s="17"/>
      <c r="AB4960" s="17"/>
      <c r="AC4960" s="17"/>
      <c r="AE4960" s="16"/>
      <c r="AF4960" s="16"/>
      <c r="AG4960" s="16"/>
      <c r="AH4960" s="16"/>
      <c r="AI4960" s="16"/>
      <c r="AJ4960" s="16"/>
      <c r="AL4960" s="16"/>
      <c r="AM4960" s="16"/>
      <c r="AN4960" s="16"/>
      <c r="AO4960" s="16"/>
      <c r="AP4960" s="16"/>
      <c r="AQ4960" s="16"/>
      <c r="BI4960" s="1">
        <v>1</v>
      </c>
      <c r="BJ4960" s="6">
        <f>SUM($R$5:R4962)-$AB$2</f>
        <v>547.66188199999874</v>
      </c>
      <c r="BK4960" s="6">
        <f>SUM($R$5:S4962)-$AB$2</f>
        <v>2697.9312341600048</v>
      </c>
      <c r="BL4960" s="6">
        <f>SUM($R$5:T4962)-$AB$2</f>
        <v>8073.6046145599958</v>
      </c>
      <c r="BM4960" s="6">
        <f>SUM($R$5:U4962)-$AB$2</f>
        <v>15599.547347120066</v>
      </c>
      <c r="BN4960" s="6">
        <f>SUM($R$5:V4962)-$AB$2</f>
        <v>26350.894107920165</v>
      </c>
      <c r="BO4960" s="6">
        <f>SUM($R$5:W4962)-$AB$2</f>
        <v>39252.5102208799</v>
      </c>
      <c r="BP4960" s="16"/>
    </row>
    <row r="4961" spans="1:68" x14ac:dyDescent="0.45">
      <c r="A4961" s="1">
        <v>2008</v>
      </c>
      <c r="B4961" s="1">
        <v>7</v>
      </c>
      <c r="C4961" s="1">
        <v>26</v>
      </c>
      <c r="D4961" s="1">
        <v>3</v>
      </c>
      <c r="E4961" s="1">
        <v>20.7</v>
      </c>
      <c r="F4961" s="1">
        <v>0</v>
      </c>
      <c r="G4961" s="4"/>
      <c r="H4961" s="4"/>
      <c r="Q4961" s="1">
        <v>0</v>
      </c>
      <c r="R4961" s="6">
        <f t="shared" si="6618"/>
        <v>0</v>
      </c>
      <c r="S4961" s="6">
        <f t="shared" si="6619"/>
        <v>0</v>
      </c>
      <c r="T4961" s="6">
        <f t="shared" si="6620"/>
        <v>0</v>
      </c>
      <c r="U4961" s="6">
        <f t="shared" si="6621"/>
        <v>0</v>
      </c>
      <c r="V4961" s="6">
        <f t="shared" si="6622"/>
        <v>0</v>
      </c>
      <c r="W4961" s="6">
        <f t="shared" si="6623"/>
        <v>0</v>
      </c>
      <c r="X4961" s="17"/>
      <c r="Y4961" s="17"/>
      <c r="Z4961" s="17"/>
      <c r="AA4961" s="17"/>
      <c r="AB4961" s="17"/>
      <c r="AC4961" s="17"/>
      <c r="AE4961" s="16"/>
      <c r="AF4961" s="16"/>
      <c r="AG4961" s="16"/>
      <c r="AH4961" s="16"/>
      <c r="AI4961" s="16"/>
      <c r="AJ4961" s="16"/>
      <c r="AL4961" s="16"/>
      <c r="AM4961" s="16"/>
      <c r="AN4961" s="16"/>
      <c r="AO4961" s="16"/>
      <c r="AP4961" s="16"/>
      <c r="AQ4961" s="16"/>
      <c r="BI4961" s="1">
        <v>2</v>
      </c>
      <c r="BJ4961" s="6">
        <f>SUM($R$5:R4963)-$AB$2</f>
        <v>547.66188199999874</v>
      </c>
      <c r="BK4961" s="6">
        <f>SUM($R$5:S4963)-$AB$2</f>
        <v>2697.9312341600048</v>
      </c>
      <c r="BL4961" s="6">
        <f>SUM($R$5:T4963)-$AB$2</f>
        <v>8073.6046145599958</v>
      </c>
      <c r="BM4961" s="6">
        <f>SUM($R$5:U4963)-$AB$2</f>
        <v>15599.547347120066</v>
      </c>
      <c r="BN4961" s="6">
        <f>SUM($R$5:V4963)-$AB$2</f>
        <v>26350.894107920165</v>
      </c>
      <c r="BO4961" s="6">
        <f>SUM($R$5:W4963)-$AB$2</f>
        <v>39252.5102208799</v>
      </c>
      <c r="BP4961" s="16"/>
    </row>
    <row r="4962" spans="1:68" x14ac:dyDescent="0.45">
      <c r="A4962" s="1">
        <v>2008</v>
      </c>
      <c r="B4962" s="1">
        <v>7</v>
      </c>
      <c r="C4962" s="1">
        <v>26</v>
      </c>
      <c r="D4962" s="1">
        <v>4</v>
      </c>
      <c r="E4962" s="1">
        <v>20.9</v>
      </c>
      <c r="F4962" s="1">
        <v>0</v>
      </c>
      <c r="G4962" s="4"/>
      <c r="H4962" s="4"/>
      <c r="Q4962" s="1">
        <v>1</v>
      </c>
      <c r="R4962" s="6">
        <f t="shared" si="6618"/>
        <v>0</v>
      </c>
      <c r="S4962" s="6">
        <f t="shared" si="6619"/>
        <v>0</v>
      </c>
      <c r="T4962" s="6">
        <f t="shared" si="6620"/>
        <v>0</v>
      </c>
      <c r="U4962" s="6">
        <f t="shared" si="6621"/>
        <v>0</v>
      </c>
      <c r="V4962" s="6">
        <f t="shared" si="6622"/>
        <v>0</v>
      </c>
      <c r="W4962" s="6">
        <f t="shared" si="6623"/>
        <v>0</v>
      </c>
      <c r="X4962" s="17"/>
      <c r="Y4962" s="17"/>
      <c r="Z4962" s="17"/>
      <c r="AA4962" s="17"/>
      <c r="AB4962" s="17"/>
      <c r="AC4962" s="17"/>
      <c r="AE4962" s="16"/>
      <c r="AF4962" s="16"/>
      <c r="AG4962" s="16"/>
      <c r="AH4962" s="16"/>
      <c r="AI4962" s="16"/>
      <c r="AJ4962" s="16"/>
      <c r="AL4962" s="16"/>
      <c r="AM4962" s="16"/>
      <c r="AN4962" s="16"/>
      <c r="AO4962" s="16"/>
      <c r="AP4962" s="16"/>
      <c r="AQ4962" s="16"/>
      <c r="BI4962" s="1">
        <v>3</v>
      </c>
      <c r="BJ4962" s="6">
        <f>SUM($R$5:R4964)-$AB$2</f>
        <v>547.66188199999874</v>
      </c>
      <c r="BK4962" s="6">
        <f>SUM($R$5:S4964)-$AB$2</f>
        <v>2697.9312341600048</v>
      </c>
      <c r="BL4962" s="6">
        <f>SUM($R$5:T4964)-$AB$2</f>
        <v>8073.6046145599958</v>
      </c>
      <c r="BM4962" s="6">
        <f>SUM($R$5:U4964)-$AB$2</f>
        <v>15599.547347120066</v>
      </c>
      <c r="BN4962" s="6">
        <f>SUM($R$5:V4964)-$AB$2</f>
        <v>26350.894107920165</v>
      </c>
      <c r="BO4962" s="6">
        <f>SUM($R$5:W4964)-$AB$2</f>
        <v>39252.5102208799</v>
      </c>
      <c r="BP4962" s="16"/>
    </row>
    <row r="4963" spans="1:68" x14ac:dyDescent="0.45">
      <c r="A4963" s="1">
        <v>2008</v>
      </c>
      <c r="B4963" s="1">
        <v>7</v>
      </c>
      <c r="C4963" s="1">
        <v>26</v>
      </c>
      <c r="D4963" s="1">
        <v>5</v>
      </c>
      <c r="E4963" s="1">
        <v>21.2</v>
      </c>
      <c r="F4963" s="1">
        <v>0</v>
      </c>
      <c r="G4963" s="4"/>
      <c r="H4963" s="4"/>
      <c r="Q4963" s="1">
        <v>2</v>
      </c>
      <c r="R4963" s="6">
        <f t="shared" si="6618"/>
        <v>0</v>
      </c>
      <c r="S4963" s="6">
        <f t="shared" si="6619"/>
        <v>0</v>
      </c>
      <c r="T4963" s="6">
        <f t="shared" si="6620"/>
        <v>0</v>
      </c>
      <c r="U4963" s="6">
        <f t="shared" si="6621"/>
        <v>0</v>
      </c>
      <c r="V4963" s="6">
        <f t="shared" si="6622"/>
        <v>0</v>
      </c>
      <c r="W4963" s="6">
        <f t="shared" si="6623"/>
        <v>0</v>
      </c>
      <c r="X4963" s="17"/>
      <c r="Y4963" s="17"/>
      <c r="Z4963" s="17"/>
      <c r="AA4963" s="17"/>
      <c r="AB4963" s="17"/>
      <c r="AC4963" s="17"/>
      <c r="AE4963" s="16"/>
      <c r="AF4963" s="16"/>
      <c r="AG4963" s="16"/>
      <c r="AH4963" s="16"/>
      <c r="AI4963" s="16"/>
      <c r="AJ4963" s="16"/>
      <c r="AL4963" s="16"/>
      <c r="AM4963" s="16"/>
      <c r="AN4963" s="16"/>
      <c r="AO4963" s="16"/>
      <c r="AP4963" s="16"/>
      <c r="AQ4963" s="16"/>
      <c r="BI4963" s="1">
        <v>4</v>
      </c>
      <c r="BJ4963" s="6">
        <f>SUM($R$5:R4965)-$AB$2</f>
        <v>547.66188199999874</v>
      </c>
      <c r="BK4963" s="6">
        <f>SUM($R$5:S4965)-$AB$2</f>
        <v>2697.9312341600048</v>
      </c>
      <c r="BL4963" s="6">
        <f>SUM($R$5:T4965)-$AB$2</f>
        <v>8073.6046145599958</v>
      </c>
      <c r="BM4963" s="6">
        <f>SUM($R$5:U4965)-$AB$2</f>
        <v>15599.547347120066</v>
      </c>
      <c r="BN4963" s="6">
        <f>SUM($R$5:V4965)-$AB$2</f>
        <v>26350.894107920165</v>
      </c>
      <c r="BO4963" s="6">
        <f>SUM($R$5:W4965)-$AB$2</f>
        <v>39252.5102208799</v>
      </c>
      <c r="BP4963" s="16"/>
    </row>
    <row r="4964" spans="1:68" x14ac:dyDescent="0.45">
      <c r="A4964" s="1">
        <v>2008</v>
      </c>
      <c r="B4964" s="1">
        <v>7</v>
      </c>
      <c r="C4964" s="1">
        <v>26</v>
      </c>
      <c r="D4964" s="1">
        <v>6</v>
      </c>
      <c r="E4964" s="1">
        <v>20.6</v>
      </c>
      <c r="F4964" s="1">
        <v>0</v>
      </c>
      <c r="G4964" s="4"/>
      <c r="H4964" s="4"/>
      <c r="Q4964" s="1">
        <v>3</v>
      </c>
      <c r="R4964" s="6">
        <f t="shared" si="6618"/>
        <v>0</v>
      </c>
      <c r="S4964" s="6">
        <f t="shared" si="6619"/>
        <v>0</v>
      </c>
      <c r="T4964" s="6">
        <f t="shared" si="6620"/>
        <v>0</v>
      </c>
      <c r="U4964" s="6">
        <f t="shared" si="6621"/>
        <v>0</v>
      </c>
      <c r="V4964" s="6">
        <f t="shared" si="6622"/>
        <v>0</v>
      </c>
      <c r="W4964" s="6">
        <f t="shared" si="6623"/>
        <v>0</v>
      </c>
      <c r="X4964" s="17"/>
      <c r="Y4964" s="17"/>
      <c r="Z4964" s="17"/>
      <c r="AA4964" s="17"/>
      <c r="AB4964" s="17"/>
      <c r="AC4964" s="17"/>
      <c r="AE4964" s="16"/>
      <c r="AF4964" s="16"/>
      <c r="AG4964" s="16"/>
      <c r="AH4964" s="16"/>
      <c r="AI4964" s="16"/>
      <c r="AJ4964" s="16"/>
      <c r="AL4964" s="16"/>
      <c r="AM4964" s="16"/>
      <c r="AN4964" s="16"/>
      <c r="AO4964" s="16"/>
      <c r="AP4964" s="16"/>
      <c r="AQ4964" s="16"/>
      <c r="BI4964" s="1">
        <v>5</v>
      </c>
      <c r="BJ4964" s="6">
        <f>SUM($R$5:R4966)-$AB$2</f>
        <v>547.66188199999874</v>
      </c>
      <c r="BK4964" s="6">
        <f>SUM($R$5:S4966)-$AB$2</f>
        <v>2697.9312341600048</v>
      </c>
      <c r="BL4964" s="6">
        <f>SUM($R$5:T4966)-$AB$2</f>
        <v>8073.6046145599958</v>
      </c>
      <c r="BM4964" s="6">
        <f>SUM($R$5:U4966)-$AB$2</f>
        <v>15599.547347120066</v>
      </c>
      <c r="BN4964" s="6">
        <f>SUM($R$5:V4966)-$AB$2</f>
        <v>26350.894107920165</v>
      </c>
      <c r="BO4964" s="6">
        <f>SUM($R$5:W4966)-$AB$2</f>
        <v>39252.5102208799</v>
      </c>
      <c r="BP4964" s="16"/>
    </row>
    <row r="4965" spans="1:68" x14ac:dyDescent="0.45">
      <c r="A4965" s="1">
        <v>2008</v>
      </c>
      <c r="B4965" s="1">
        <v>7</v>
      </c>
      <c r="C4965" s="1">
        <v>26</v>
      </c>
      <c r="D4965" s="1">
        <v>7</v>
      </c>
      <c r="E4965" s="1">
        <v>20.3</v>
      </c>
      <c r="F4965" s="1">
        <v>40.090000000000003</v>
      </c>
      <c r="G4965" s="4"/>
      <c r="H4965" s="4"/>
      <c r="Q4965" s="1">
        <v>4</v>
      </c>
      <c r="R4965" s="6">
        <f t="shared" si="6618"/>
        <v>0</v>
      </c>
      <c r="S4965" s="6">
        <f t="shared" si="6619"/>
        <v>0</v>
      </c>
      <c r="T4965" s="6">
        <f t="shared" si="6620"/>
        <v>0</v>
      </c>
      <c r="U4965" s="6">
        <f t="shared" si="6621"/>
        <v>0</v>
      </c>
      <c r="V4965" s="6">
        <f t="shared" si="6622"/>
        <v>0</v>
      </c>
      <c r="W4965" s="6">
        <f t="shared" si="6623"/>
        <v>0</v>
      </c>
      <c r="X4965" s="17"/>
      <c r="Y4965" s="17"/>
      <c r="Z4965" s="17"/>
      <c r="AA4965" s="17"/>
      <c r="AB4965" s="17"/>
      <c r="AC4965" s="17"/>
      <c r="AE4965" s="16"/>
      <c r="AF4965" s="16"/>
      <c r="AG4965" s="16"/>
      <c r="AH4965" s="16"/>
      <c r="AI4965" s="16"/>
      <c r="AJ4965" s="16"/>
      <c r="AL4965" s="16"/>
      <c r="AM4965" s="16"/>
      <c r="AN4965" s="16"/>
      <c r="AO4965" s="16"/>
      <c r="AP4965" s="16"/>
      <c r="AQ4965" s="16"/>
      <c r="BI4965" s="1">
        <v>6</v>
      </c>
      <c r="BJ4965" s="6">
        <f>SUM($R$5:R4967)-$AB$2</f>
        <v>547.66188199999874</v>
      </c>
      <c r="BK4965" s="6">
        <f>SUM($R$5:S4967)-$AB$2</f>
        <v>2697.9312341600048</v>
      </c>
      <c r="BL4965" s="6">
        <f>SUM($R$5:T4967)-$AB$2</f>
        <v>8073.6046145599958</v>
      </c>
      <c r="BM4965" s="6">
        <f>SUM($R$5:U4967)-$AB$2</f>
        <v>15599.547347120066</v>
      </c>
      <c r="BN4965" s="6">
        <f>SUM($R$5:V4967)-$AB$2</f>
        <v>26350.894107920165</v>
      </c>
      <c r="BO4965" s="6">
        <f>SUM($R$5:W4967)-$AB$2</f>
        <v>39252.5102208799</v>
      </c>
      <c r="BP4965" s="16"/>
    </row>
    <row r="4966" spans="1:68" x14ac:dyDescent="0.45">
      <c r="A4966" s="1">
        <v>2008</v>
      </c>
      <c r="B4966" s="1">
        <v>7</v>
      </c>
      <c r="C4966" s="1">
        <v>26</v>
      </c>
      <c r="D4966" s="1">
        <v>8</v>
      </c>
      <c r="E4966" s="1">
        <v>20.8</v>
      </c>
      <c r="F4966" s="1">
        <v>100.78</v>
      </c>
      <c r="G4966" s="4"/>
      <c r="H4966" s="4"/>
      <c r="Q4966" s="1">
        <v>5</v>
      </c>
      <c r="R4966" s="6">
        <f t="shared" si="6618"/>
        <v>0</v>
      </c>
      <c r="S4966" s="6">
        <f t="shared" si="6619"/>
        <v>0</v>
      </c>
      <c r="T4966" s="6">
        <f t="shared" si="6620"/>
        <v>0</v>
      </c>
      <c r="U4966" s="6">
        <f t="shared" si="6621"/>
        <v>0</v>
      </c>
      <c r="V4966" s="6">
        <f t="shared" si="6622"/>
        <v>0</v>
      </c>
      <c r="W4966" s="6">
        <f t="shared" si="6623"/>
        <v>0</v>
      </c>
      <c r="X4966" s="17"/>
      <c r="Y4966" s="17"/>
      <c r="Z4966" s="17"/>
      <c r="AA4966" s="17"/>
      <c r="AB4966" s="17"/>
      <c r="AC4966" s="17"/>
      <c r="AE4966" s="16"/>
      <c r="AF4966" s="16"/>
      <c r="AG4966" s="16"/>
      <c r="AH4966" s="16"/>
      <c r="AI4966" s="16"/>
      <c r="AJ4966" s="16"/>
      <c r="AL4966" s="16"/>
      <c r="AM4966" s="16"/>
      <c r="AN4966" s="16"/>
      <c r="AO4966" s="16"/>
      <c r="AP4966" s="16"/>
      <c r="AQ4966" s="16"/>
      <c r="BI4966" s="1">
        <v>7</v>
      </c>
      <c r="BJ4966" s="6">
        <f>SUM($R$5:R4968)-$AB$2</f>
        <v>547.68513419999874</v>
      </c>
      <c r="BK4966" s="6">
        <f>SUM($R$5:S4968)-$AB$2</f>
        <v>2698.044704896005</v>
      </c>
      <c r="BL4966" s="6">
        <f>SUM($R$5:T4968)-$AB$2</f>
        <v>8073.9436316359952</v>
      </c>
      <c r="BM4966" s="6">
        <f>SUM($R$5:U4968)-$AB$2</f>
        <v>15600.202129072066</v>
      </c>
      <c r="BN4966" s="6">
        <f>SUM($R$5:V4968)-$AB$2</f>
        <v>26351.999982552163</v>
      </c>
      <c r="BO4966" s="6">
        <f>SUM($R$5:W4968)-$AB$2</f>
        <v>39254.157406727907</v>
      </c>
      <c r="BP4966" s="16"/>
    </row>
    <row r="4967" spans="1:68" x14ac:dyDescent="0.45">
      <c r="A4967" s="1">
        <v>2008</v>
      </c>
      <c r="B4967" s="1">
        <v>7</v>
      </c>
      <c r="C4967" s="1">
        <v>26</v>
      </c>
      <c r="D4967" s="1">
        <v>9</v>
      </c>
      <c r="E4967" s="1">
        <v>22.1</v>
      </c>
      <c r="F4967" s="1">
        <v>188.36</v>
      </c>
      <c r="G4967" s="4"/>
      <c r="H4967" s="4"/>
      <c r="Q4967" s="1">
        <v>6</v>
      </c>
      <c r="R4967" s="6">
        <f t="shared" si="6618"/>
        <v>0</v>
      </c>
      <c r="S4967" s="6">
        <f t="shared" si="6619"/>
        <v>0</v>
      </c>
      <c r="T4967" s="6">
        <f t="shared" si="6620"/>
        <v>0</v>
      </c>
      <c r="U4967" s="6">
        <f t="shared" si="6621"/>
        <v>0</v>
      </c>
      <c r="V4967" s="6">
        <f t="shared" si="6622"/>
        <v>0</v>
      </c>
      <c r="W4967" s="6">
        <f t="shared" si="6623"/>
        <v>0</v>
      </c>
      <c r="X4967" s="17"/>
      <c r="Y4967" s="17"/>
      <c r="Z4967" s="17"/>
      <c r="AA4967" s="17"/>
      <c r="AB4967" s="17"/>
      <c r="AC4967" s="17"/>
      <c r="AE4967" s="16"/>
      <c r="AF4967" s="16"/>
      <c r="AG4967" s="16"/>
      <c r="AH4967" s="16"/>
      <c r="AI4967" s="16"/>
      <c r="AJ4967" s="16"/>
      <c r="AL4967" s="16"/>
      <c r="AM4967" s="16"/>
      <c r="AN4967" s="16"/>
      <c r="AO4967" s="16"/>
      <c r="AP4967" s="16"/>
      <c r="AQ4967" s="16"/>
      <c r="BI4967" s="1">
        <v>8</v>
      </c>
      <c r="BJ4967" s="6">
        <f>SUM($R$5:R4969)-$AB$2</f>
        <v>547.74358659999871</v>
      </c>
      <c r="BK4967" s="6">
        <f>SUM($R$5:S4969)-$AB$2</f>
        <v>2698.329952608005</v>
      </c>
      <c r="BL4967" s="6">
        <f>SUM($R$5:T4969)-$AB$2</f>
        <v>8074.795867627995</v>
      </c>
      <c r="BM4967" s="6">
        <f>SUM($R$5:U4969)-$AB$2</f>
        <v>15601.848148656067</v>
      </c>
      <c r="BN4967" s="6">
        <f>SUM($R$5:V4969)-$AB$2</f>
        <v>26354.779978696159</v>
      </c>
      <c r="BO4967" s="6">
        <f>SUM($R$5:W4969)-$AB$2</f>
        <v>39258.298174743912</v>
      </c>
      <c r="BP4967" s="16"/>
    </row>
    <row r="4968" spans="1:68" x14ac:dyDescent="0.45">
      <c r="A4968" s="1">
        <v>2008</v>
      </c>
      <c r="B4968" s="1">
        <v>7</v>
      </c>
      <c r="C4968" s="1">
        <v>26</v>
      </c>
      <c r="D4968" s="1">
        <v>10</v>
      </c>
      <c r="E4968" s="1">
        <v>23</v>
      </c>
      <c r="F4968" s="1">
        <v>638.73</v>
      </c>
      <c r="G4968" s="4"/>
      <c r="H4968" s="4"/>
      <c r="Q4968" s="1">
        <v>7</v>
      </c>
      <c r="R4968" s="6">
        <f t="shared" si="6618"/>
        <v>2.3252200000000001E-2</v>
      </c>
      <c r="S4968" s="6">
        <f t="shared" si="6619"/>
        <v>9.0218536000000002E-2</v>
      </c>
      <c r="T4968" s="6">
        <f t="shared" si="6620"/>
        <v>0.22554634000000001</v>
      </c>
      <c r="U4968" s="6">
        <f t="shared" si="6621"/>
        <v>0.31576487600000003</v>
      </c>
      <c r="V4968" s="6">
        <f t="shared" si="6622"/>
        <v>0.45109268000000002</v>
      </c>
      <c r="W4968" s="6">
        <f t="shared" si="6623"/>
        <v>0.54131121600000009</v>
      </c>
      <c r="X4968" s="17"/>
      <c r="Y4968" s="17"/>
      <c r="Z4968" s="17"/>
      <c r="AA4968" s="17"/>
      <c r="AB4968" s="17"/>
      <c r="AC4968" s="17"/>
      <c r="AE4968" s="16"/>
      <c r="AF4968" s="16"/>
      <c r="AG4968" s="16"/>
      <c r="AH4968" s="16"/>
      <c r="AI4968" s="16"/>
      <c r="AJ4968" s="16"/>
      <c r="AL4968" s="16"/>
      <c r="AM4968" s="16"/>
      <c r="AN4968" s="16"/>
      <c r="AO4968" s="16"/>
      <c r="AP4968" s="16"/>
      <c r="AQ4968" s="16"/>
      <c r="BI4968" s="1">
        <v>9</v>
      </c>
      <c r="BJ4968" s="6">
        <f>SUM($R$5:R4970)-$AB$2</f>
        <v>547.85283539999875</v>
      </c>
      <c r="BK4968" s="6">
        <f>SUM($R$5:S4970)-$AB$2</f>
        <v>2698.8630867520051</v>
      </c>
      <c r="BL4968" s="6">
        <f>SUM($R$5:T4970)-$AB$2</f>
        <v>8076.3887151319959</v>
      </c>
      <c r="BM4968" s="6">
        <f>SUM($R$5:U4970)-$AB$2</f>
        <v>15604.924594864067</v>
      </c>
      <c r="BN4968" s="6">
        <f>SUM($R$5:V4970)-$AB$2</f>
        <v>26359.975851624156</v>
      </c>
      <c r="BO4968" s="6">
        <f>SUM($R$5:W4970)-$AB$2</f>
        <v>39266.037359735907</v>
      </c>
      <c r="BP4968" s="16"/>
    </row>
    <row r="4969" spans="1:68" x14ac:dyDescent="0.45">
      <c r="A4969" s="1">
        <v>2008</v>
      </c>
      <c r="B4969" s="1">
        <v>7</v>
      </c>
      <c r="C4969" s="1">
        <v>26</v>
      </c>
      <c r="D4969" s="1">
        <v>11</v>
      </c>
      <c r="E4969" s="1">
        <v>23.6</v>
      </c>
      <c r="F4969" s="1">
        <v>823.46</v>
      </c>
      <c r="G4969" s="4"/>
      <c r="H4969" s="4"/>
      <c r="Q4969" s="1">
        <v>8</v>
      </c>
      <c r="R4969" s="6">
        <f t="shared" si="6618"/>
        <v>5.8452399999999995E-2</v>
      </c>
      <c r="S4969" s="6">
        <f t="shared" si="6619"/>
        <v>0.226795312</v>
      </c>
      <c r="T4969" s="6">
        <f t="shared" si="6620"/>
        <v>0.5669882799999999</v>
      </c>
      <c r="U4969" s="6">
        <f t="shared" si="6621"/>
        <v>0.79378359200000004</v>
      </c>
      <c r="V4969" s="6">
        <f t="shared" si="6622"/>
        <v>1.1339765599999998</v>
      </c>
      <c r="W4969" s="6">
        <f t="shared" si="6623"/>
        <v>1.3607718719999999</v>
      </c>
      <c r="X4969" s="17"/>
      <c r="Y4969" s="17"/>
      <c r="Z4969" s="17"/>
      <c r="AA4969" s="17"/>
      <c r="AB4969" s="17"/>
      <c r="AC4969" s="17"/>
      <c r="AE4969" s="16"/>
      <c r="AF4969" s="16"/>
      <c r="AG4969" s="16"/>
      <c r="AH4969" s="16"/>
      <c r="AI4969" s="16"/>
      <c r="AJ4969" s="16"/>
      <c r="AL4969" s="16"/>
      <c r="AM4969" s="16"/>
      <c r="AN4969" s="16"/>
      <c r="AO4969" s="16"/>
      <c r="AP4969" s="16"/>
      <c r="AQ4969" s="16"/>
      <c r="BI4969" s="1">
        <v>10</v>
      </c>
      <c r="BJ4969" s="6">
        <f>SUM($R$5:R4971)-$AB$2</f>
        <v>548.2232987999987</v>
      </c>
      <c r="BK4969" s="6">
        <f>SUM($R$5:S4971)-$AB$2</f>
        <v>2700.6709481440053</v>
      </c>
      <c r="BL4969" s="6">
        <f>SUM($R$5:T4971)-$AB$2</f>
        <v>8081.7900715039959</v>
      </c>
      <c r="BM4969" s="6">
        <f>SUM($R$5:U4971)-$AB$2</f>
        <v>15615.356844208067</v>
      </c>
      <c r="BN4969" s="6">
        <f>SUM($R$5:V4971)-$AB$2</f>
        <v>26377.595090928153</v>
      </c>
      <c r="BO4969" s="6">
        <f>SUM($R$5:W4971)-$AB$2</f>
        <v>39292.2809869919</v>
      </c>
      <c r="BP4969" s="16"/>
    </row>
    <row r="4970" spans="1:68" x14ac:dyDescent="0.45">
      <c r="A4970" s="1">
        <v>2008</v>
      </c>
      <c r="B4970" s="1">
        <v>7</v>
      </c>
      <c r="C4970" s="1">
        <v>26</v>
      </c>
      <c r="D4970" s="1">
        <v>12</v>
      </c>
      <c r="E4970" s="1">
        <v>22.9</v>
      </c>
      <c r="F4970" s="1">
        <v>835.27</v>
      </c>
      <c r="G4970" s="4"/>
      <c r="H4970" s="4"/>
      <c r="Q4970" s="1">
        <v>9</v>
      </c>
      <c r="R4970" s="6">
        <f t="shared" si="6618"/>
        <v>0.10924880000000001</v>
      </c>
      <c r="S4970" s="6">
        <f t="shared" si="6619"/>
        <v>0.423885344</v>
      </c>
      <c r="T4970" s="6">
        <f t="shared" si="6620"/>
        <v>1.0597133599999999</v>
      </c>
      <c r="U4970" s="6">
        <f t="shared" si="6621"/>
        <v>1.483598704</v>
      </c>
      <c r="V4970" s="6">
        <f t="shared" si="6622"/>
        <v>2.1194267199999999</v>
      </c>
      <c r="W4970" s="6">
        <f t="shared" si="6623"/>
        <v>2.5433120640000002</v>
      </c>
      <c r="X4970" s="17"/>
      <c r="Y4970" s="17"/>
      <c r="Z4970" s="17"/>
      <c r="AA4970" s="17"/>
      <c r="AB4970" s="17"/>
      <c r="AC4970" s="17"/>
      <c r="AE4970" s="16"/>
      <c r="AF4970" s="16"/>
      <c r="AG4970" s="16"/>
      <c r="AH4970" s="16"/>
      <c r="AI4970" s="16"/>
      <c r="AJ4970" s="16"/>
      <c r="AL4970" s="16"/>
      <c r="AM4970" s="16"/>
      <c r="AN4970" s="16"/>
      <c r="AO4970" s="16"/>
      <c r="AP4970" s="16"/>
      <c r="AQ4970" s="16"/>
      <c r="BI4970" s="1">
        <v>11</v>
      </c>
      <c r="BJ4970" s="6">
        <f>SUM($R$5:R4972)-$AB$2</f>
        <v>548.70090559999869</v>
      </c>
      <c r="BK4970" s="6">
        <f>SUM($R$5:S4972)-$AB$2</f>
        <v>2703.0016693280054</v>
      </c>
      <c r="BL4970" s="6">
        <f>SUM($R$5:T4972)-$AB$2</f>
        <v>8088.7535786479957</v>
      </c>
      <c r="BM4970" s="6">
        <f>SUM($R$5:U4972)-$AB$2</f>
        <v>15628.806251696065</v>
      </c>
      <c r="BN4970" s="6">
        <f>SUM($R$5:V4972)-$AB$2</f>
        <v>26400.310070336152</v>
      </c>
      <c r="BO4970" s="6">
        <f>SUM($R$5:W4972)-$AB$2</f>
        <v>39326.114652703895</v>
      </c>
      <c r="BP4970" s="16"/>
    </row>
    <row r="4971" spans="1:68" x14ac:dyDescent="0.45">
      <c r="A4971" s="1">
        <v>2008</v>
      </c>
      <c r="B4971" s="1">
        <v>7</v>
      </c>
      <c r="C4971" s="1">
        <v>26</v>
      </c>
      <c r="D4971" s="1">
        <v>13</v>
      </c>
      <c r="E4971" s="1">
        <v>23.2</v>
      </c>
      <c r="F4971" s="1">
        <v>853.79</v>
      </c>
      <c r="G4971" s="4"/>
      <c r="H4971" s="4"/>
      <c r="Q4971" s="1">
        <v>10</v>
      </c>
      <c r="R4971" s="6">
        <f t="shared" si="6618"/>
        <v>0.3704634</v>
      </c>
      <c r="S4971" s="6">
        <f t="shared" si="6619"/>
        <v>1.437397992</v>
      </c>
      <c r="T4971" s="6">
        <f t="shared" si="6620"/>
        <v>3.5934949799999996</v>
      </c>
      <c r="U4971" s="6">
        <f t="shared" si="6621"/>
        <v>5.0308929719999993</v>
      </c>
      <c r="V4971" s="6">
        <f t="shared" si="6622"/>
        <v>7.1869899599999991</v>
      </c>
      <c r="W4971" s="6">
        <f t="shared" si="6623"/>
        <v>8.6243879519999993</v>
      </c>
      <c r="X4971" s="17"/>
      <c r="Y4971" s="17"/>
      <c r="Z4971" s="17"/>
      <c r="AA4971" s="17"/>
      <c r="AB4971" s="17"/>
      <c r="AC4971" s="17"/>
      <c r="AE4971" s="16"/>
      <c r="AF4971" s="16"/>
      <c r="AG4971" s="16"/>
      <c r="AH4971" s="16"/>
      <c r="AI4971" s="16"/>
      <c r="AJ4971" s="16"/>
      <c r="AL4971" s="16"/>
      <c r="AM4971" s="16"/>
      <c r="AN4971" s="16"/>
      <c r="AO4971" s="16"/>
      <c r="AP4971" s="16"/>
      <c r="AQ4971" s="16"/>
      <c r="BI4971" s="1">
        <v>12</v>
      </c>
      <c r="BJ4971" s="6">
        <f t="shared" ref="BJ4971" si="6660">R4973-$AB$2</f>
        <v>-6.0467934000000003</v>
      </c>
      <c r="BK4971" s="6">
        <f t="shared" ref="BK4971" si="6661">S4973-$AB$2</f>
        <v>-4.6515583920000001</v>
      </c>
      <c r="BL4971" s="6">
        <f t="shared" ref="BL4971" si="6662">T4973-$AB$2</f>
        <v>-1.8320209800000002</v>
      </c>
      <c r="BM4971" s="6">
        <f t="shared" ref="BM4971" si="6663">U4973-$AB$2</f>
        <v>4.767062799999966E-2</v>
      </c>
      <c r="BN4971" s="6">
        <f t="shared" ref="BN4971" si="6664">V4973-$AB$2</f>
        <v>2.8672080399999995</v>
      </c>
      <c r="BO4971" s="6">
        <f t="shared" ref="BO4971" si="6665">W4973-$AB$2</f>
        <v>4.7468996480000012</v>
      </c>
      <c r="BP4971" s="16"/>
    </row>
    <row r="4972" spans="1:68" x14ac:dyDescent="0.45">
      <c r="A4972" s="1">
        <v>2008</v>
      </c>
      <c r="B4972" s="1">
        <v>7</v>
      </c>
      <c r="C4972" s="1">
        <v>26</v>
      </c>
      <c r="D4972" s="1">
        <v>14</v>
      </c>
      <c r="E4972" s="1">
        <v>23.6</v>
      </c>
      <c r="F4972" s="1">
        <v>896.9</v>
      </c>
      <c r="G4972" s="4"/>
      <c r="H4972" s="4"/>
      <c r="Q4972" s="1">
        <v>11</v>
      </c>
      <c r="R4972" s="6">
        <f t="shared" si="6618"/>
        <v>0.47760679999999994</v>
      </c>
      <c r="S4972" s="6">
        <f t="shared" si="6619"/>
        <v>1.8531143839999997</v>
      </c>
      <c r="T4972" s="6">
        <f t="shared" si="6620"/>
        <v>4.6327859599999996</v>
      </c>
      <c r="U4972" s="6">
        <f t="shared" si="6621"/>
        <v>6.485900344</v>
      </c>
      <c r="V4972" s="6">
        <f t="shared" si="6622"/>
        <v>9.2655719199999993</v>
      </c>
      <c r="W4972" s="6">
        <f t="shared" si="6623"/>
        <v>11.118686303999999</v>
      </c>
      <c r="X4972" s="17"/>
      <c r="Y4972" s="17"/>
      <c r="Z4972" s="17"/>
      <c r="AA4972" s="17"/>
      <c r="AB4972" s="17"/>
      <c r="AC4972" s="17"/>
      <c r="AE4972" s="16"/>
      <c r="AF4972" s="16"/>
      <c r="AG4972" s="16"/>
      <c r="AH4972" s="16"/>
      <c r="AI4972" s="16"/>
      <c r="AJ4972" s="16"/>
      <c r="AL4972" s="16"/>
      <c r="AM4972" s="16"/>
      <c r="AN4972" s="16"/>
      <c r="AO4972" s="16"/>
      <c r="AP4972" s="16"/>
      <c r="AQ4972" s="16"/>
      <c r="BI4972" s="1">
        <v>13</v>
      </c>
      <c r="BJ4972" s="6">
        <f>SUM($R$5:R4974)-$AB$2</f>
        <v>549.68056039999874</v>
      </c>
      <c r="BK4972" s="6">
        <f>SUM($R$5:S4974)-$AB$2</f>
        <v>2707.7823847520053</v>
      </c>
      <c r="BL4972" s="6">
        <f>SUM($R$5:T4974)-$AB$2</f>
        <v>8103.0369456319959</v>
      </c>
      <c r="BM4972" s="6">
        <f>SUM($R$5:U4974)-$AB$2</f>
        <v>15656.393330864064</v>
      </c>
      <c r="BN4972" s="6">
        <f>SUM($R$5:V4974)-$AB$2</f>
        <v>26446.902452624148</v>
      </c>
      <c r="BO4972" s="6">
        <f>SUM($R$5:W4974)-$AB$2</f>
        <v>39395.5133987359</v>
      </c>
      <c r="BP4972" s="16"/>
    </row>
    <row r="4973" spans="1:68" x14ac:dyDescent="0.45">
      <c r="A4973" s="1">
        <v>2008</v>
      </c>
      <c r="B4973" s="1">
        <v>7</v>
      </c>
      <c r="C4973" s="1">
        <v>26</v>
      </c>
      <c r="D4973" s="1">
        <v>15</v>
      </c>
      <c r="E4973" s="1">
        <v>23.8</v>
      </c>
      <c r="F4973" s="1">
        <v>848.6</v>
      </c>
      <c r="G4973" s="4"/>
      <c r="H4973" s="4"/>
      <c r="Q4973" s="1">
        <v>12</v>
      </c>
      <c r="R4973" s="6">
        <f t="shared" si="6618"/>
        <v>0.48445659999999996</v>
      </c>
      <c r="S4973" s="6">
        <f t="shared" si="6619"/>
        <v>1.8796916079999999</v>
      </c>
      <c r="T4973" s="6">
        <f t="shared" si="6620"/>
        <v>4.6992290199999998</v>
      </c>
      <c r="U4973" s="6">
        <f t="shared" si="6621"/>
        <v>6.5789206279999997</v>
      </c>
      <c r="V4973" s="6">
        <f t="shared" si="6622"/>
        <v>9.3984580399999995</v>
      </c>
      <c r="W4973" s="6">
        <f t="shared" si="6623"/>
        <v>11.278149648000001</v>
      </c>
      <c r="X4973" s="17">
        <f t="shared" ref="X4973" si="6666">SUM(R4973:R4997)-$Z$2</f>
        <v>-0.92918940000000028</v>
      </c>
      <c r="Y4973" s="17">
        <f t="shared" ref="Y4973" si="6667">SUM(S4973:S4997)-$Z$2</f>
        <v>11.442745128</v>
      </c>
      <c r="Z4973" s="17">
        <f t="shared" ref="Z4973" si="6668">SUM(T4973:T4997)-$Z$2</f>
        <v>36.444362819999988</v>
      </c>
      <c r="AA4973" s="17">
        <f t="shared" ref="AA4973" si="6669">SUM(U4973:U4997)-$Z$2</f>
        <v>53.112107947999981</v>
      </c>
      <c r="AB4973" s="17">
        <f t="shared" ref="AB4973" si="6670">SUM(V4973:V4997)-$Z$2</f>
        <v>78.113725639999984</v>
      </c>
      <c r="AC4973" s="17">
        <f t="shared" ref="AC4973" si="6671">SUM(W4973:W4997)-$Z$2</f>
        <v>94.781470768000005</v>
      </c>
      <c r="AE4973" s="16">
        <f t="shared" ref="AE4973" si="6672">IF(X4973&gt;0,1,0)</f>
        <v>0</v>
      </c>
      <c r="AF4973" s="16">
        <f t="shared" ref="AF4973" si="6673">IF(Y4973&gt;0,1,0)</f>
        <v>1</v>
      </c>
      <c r="AG4973" s="16">
        <f t="shared" ref="AG4973" si="6674">IF(Z4973&gt;0,1,0)</f>
        <v>1</v>
      </c>
      <c r="AH4973" s="16">
        <f t="shared" ref="AH4973" si="6675">IF(AA4973&gt;0,1,0)</f>
        <v>1</v>
      </c>
      <c r="AI4973" s="16">
        <f t="shared" ref="AI4973" si="6676">IF(AB4973&gt;0,1,0)</f>
        <v>1</v>
      </c>
      <c r="AJ4973" s="16">
        <f t="shared" ref="AJ4973" si="6677">IF(AC4973&gt;0,1,0)</f>
        <v>1</v>
      </c>
      <c r="AL4973" s="16">
        <f t="shared" ref="AL4973" si="6678">IF(X4973&lt;0,ABS(X4973*$AP$1),0)</f>
        <v>0</v>
      </c>
      <c r="AM4973" s="16">
        <f t="shared" ref="AM4973" si="6679">IF(Y4973&lt;0,ABS(Y4973*$AP$1),0)</f>
        <v>0</v>
      </c>
      <c r="AN4973" s="16">
        <f t="shared" ref="AN4973" si="6680">IF(Z4973&lt;0,ABS(Z4973*$AP$1),0)</f>
        <v>0</v>
      </c>
      <c r="AO4973" s="16">
        <f t="shared" ref="AO4973" si="6681">IF(AA4973&lt;0,ABS(AA4973*$AP$1),0)</f>
        <v>0</v>
      </c>
      <c r="AP4973" s="16">
        <f t="shared" ref="AP4973" si="6682">IF(AB4973&lt;0,ABS(AB4973*$AP$1),0)</f>
        <v>0</v>
      </c>
      <c r="AQ4973" s="16">
        <f t="shared" ref="AQ4973" si="6683">IF(AC4973&lt;0,ABS(AC4973*$AP$1),0)</f>
        <v>0</v>
      </c>
      <c r="BI4973" s="1">
        <v>14</v>
      </c>
      <c r="BJ4973" s="6">
        <f>SUM($R$5:R4975)-$AB$2</f>
        <v>550.20076239999878</v>
      </c>
      <c r="BK4973" s="6">
        <f>SUM($R$5:S4975)-$AB$2</f>
        <v>2710.3209705120053</v>
      </c>
      <c r="BL4973" s="6">
        <f>SUM($R$5:T4975)-$AB$2</f>
        <v>8110.6214907919957</v>
      </c>
      <c r="BM4973" s="6">
        <f>SUM($R$5:U4975)-$AB$2</f>
        <v>15671.042219184064</v>
      </c>
      <c r="BN4973" s="6">
        <f>SUM($R$5:V4975)-$AB$2</f>
        <v>26471.643259744149</v>
      </c>
      <c r="BO4973" s="6">
        <f>SUM($R$5:W4975)-$AB$2</f>
        <v>39432.364508415892</v>
      </c>
      <c r="BP4973" s="16"/>
    </row>
    <row r="4974" spans="1:68" x14ac:dyDescent="0.45">
      <c r="A4974" s="1">
        <v>2008</v>
      </c>
      <c r="B4974" s="1">
        <v>7</v>
      </c>
      <c r="C4974" s="1">
        <v>26</v>
      </c>
      <c r="D4974" s="1">
        <v>16</v>
      </c>
      <c r="E4974" s="1">
        <v>23.7</v>
      </c>
      <c r="F4974" s="1">
        <v>704.85</v>
      </c>
      <c r="G4974" s="4"/>
      <c r="H4974" s="4"/>
      <c r="Q4974" s="1">
        <v>13</v>
      </c>
      <c r="R4974" s="6">
        <f t="shared" si="6618"/>
        <v>0.49519819999999992</v>
      </c>
      <c r="S4974" s="6">
        <f t="shared" si="6619"/>
        <v>1.9213690159999997</v>
      </c>
      <c r="T4974" s="6">
        <f t="shared" si="6620"/>
        <v>4.8034225399999988</v>
      </c>
      <c r="U4974" s="6">
        <f t="shared" si="6621"/>
        <v>6.7247915559999996</v>
      </c>
      <c r="V4974" s="6">
        <f t="shared" si="6622"/>
        <v>9.6068450799999976</v>
      </c>
      <c r="W4974" s="6">
        <f t="shared" si="6623"/>
        <v>11.528214095999999</v>
      </c>
      <c r="X4974" s="17"/>
      <c r="Y4974" s="17"/>
      <c r="Z4974" s="17"/>
      <c r="AA4974" s="17"/>
      <c r="AB4974" s="17"/>
      <c r="AC4974" s="17"/>
      <c r="AE4974" s="16"/>
      <c r="AF4974" s="16"/>
      <c r="AG4974" s="16"/>
      <c r="AH4974" s="16"/>
      <c r="AI4974" s="16"/>
      <c r="AJ4974" s="16"/>
      <c r="AL4974" s="16"/>
      <c r="AM4974" s="16"/>
      <c r="AN4974" s="16"/>
      <c r="AO4974" s="16"/>
      <c r="AP4974" s="16"/>
      <c r="AQ4974" s="16"/>
      <c r="BI4974" s="1">
        <v>15</v>
      </c>
      <c r="BJ4974" s="6">
        <f>SUM($R$5:R4976)-$AB$2</f>
        <v>550.69295039999884</v>
      </c>
      <c r="BK4974" s="6">
        <f>SUM($R$5:S4976)-$AB$2</f>
        <v>2712.7228479520054</v>
      </c>
      <c r="BL4974" s="6">
        <f>SUM($R$5:T4976)-$AB$2</f>
        <v>8117.7975918319962</v>
      </c>
      <c r="BM4974" s="6">
        <f>SUM($R$5:U4976)-$AB$2</f>
        <v>15684.902233264065</v>
      </c>
      <c r="BN4974" s="6">
        <f>SUM($R$5:V4976)-$AB$2</f>
        <v>26495.051721024149</v>
      </c>
      <c r="BO4974" s="6">
        <f>SUM($R$5:W4976)-$AB$2</f>
        <v>39467.231106335887</v>
      </c>
      <c r="BP4974" s="16"/>
    </row>
    <row r="4975" spans="1:68" x14ac:dyDescent="0.45">
      <c r="A4975" s="1">
        <v>2008</v>
      </c>
      <c r="B4975" s="1">
        <v>7</v>
      </c>
      <c r="C4975" s="1">
        <v>26</v>
      </c>
      <c r="D4975" s="1">
        <v>17</v>
      </c>
      <c r="E4975" s="1">
        <v>23.2</v>
      </c>
      <c r="F4975" s="1">
        <v>522.29</v>
      </c>
      <c r="G4975" s="4"/>
      <c r="H4975" s="4"/>
      <c r="Q4975" s="1">
        <v>14</v>
      </c>
      <c r="R4975" s="6">
        <f t="shared" si="6618"/>
        <v>0.52020200000000005</v>
      </c>
      <c r="S4975" s="6">
        <f t="shared" si="6619"/>
        <v>2.0183837599999999</v>
      </c>
      <c r="T4975" s="6">
        <f t="shared" si="6620"/>
        <v>5.0459594000000001</v>
      </c>
      <c r="U4975" s="6">
        <f t="shared" si="6621"/>
        <v>7.06434316</v>
      </c>
      <c r="V4975" s="6">
        <f t="shared" si="6622"/>
        <v>10.0919188</v>
      </c>
      <c r="W4975" s="6">
        <f t="shared" si="6623"/>
        <v>12.110302560000001</v>
      </c>
      <c r="X4975" s="17"/>
      <c r="Y4975" s="17"/>
      <c r="Z4975" s="17"/>
      <c r="AA4975" s="17"/>
      <c r="AB4975" s="17"/>
      <c r="AC4975" s="17"/>
      <c r="AE4975" s="16"/>
      <c r="AF4975" s="16"/>
      <c r="AG4975" s="16"/>
      <c r="AH4975" s="16"/>
      <c r="AI4975" s="16"/>
      <c r="AJ4975" s="16"/>
      <c r="AL4975" s="16"/>
      <c r="AM4975" s="16"/>
      <c r="AN4975" s="16"/>
      <c r="AO4975" s="16"/>
      <c r="AP4975" s="16"/>
      <c r="AQ4975" s="16"/>
      <c r="BI4975" s="1">
        <v>16</v>
      </c>
      <c r="BJ4975" s="6">
        <f>SUM($R$5:R4977)-$AB$2</f>
        <v>551.10176339999884</v>
      </c>
      <c r="BK4975" s="6">
        <f>SUM($R$5:S4977)-$AB$2</f>
        <v>2714.7178553920053</v>
      </c>
      <c r="BL4975" s="6">
        <f>SUM($R$5:T4977)-$AB$2</f>
        <v>8123.7580853719965</v>
      </c>
      <c r="BM4975" s="6">
        <f>SUM($R$5:U4977)-$AB$2</f>
        <v>15696.414407344066</v>
      </c>
      <c r="BN4975" s="6">
        <f>SUM($R$5:V4977)-$AB$2</f>
        <v>26514.494867304147</v>
      </c>
      <c r="BO4975" s="6">
        <f>SUM($R$5:W4977)-$AB$2</f>
        <v>39496.191419255891</v>
      </c>
      <c r="BP4975" s="16"/>
    </row>
    <row r="4976" spans="1:68" x14ac:dyDescent="0.45">
      <c r="A4976" s="1">
        <v>2008</v>
      </c>
      <c r="B4976" s="1">
        <v>7</v>
      </c>
      <c r="C4976" s="1">
        <v>26</v>
      </c>
      <c r="D4976" s="1">
        <v>18</v>
      </c>
      <c r="E4976" s="1">
        <v>22.6</v>
      </c>
      <c r="F4976" s="1">
        <v>316.93</v>
      </c>
      <c r="G4976" s="4"/>
      <c r="H4976" s="4"/>
      <c r="Q4976" s="1">
        <v>15</v>
      </c>
      <c r="R4976" s="6">
        <f t="shared" si="6618"/>
        <v>0.49218800000000001</v>
      </c>
      <c r="S4976" s="6">
        <f t="shared" si="6619"/>
        <v>1.90968944</v>
      </c>
      <c r="T4976" s="6">
        <f t="shared" si="6620"/>
        <v>4.7742235999999991</v>
      </c>
      <c r="U4976" s="6">
        <f t="shared" si="6621"/>
        <v>6.6839130399999993</v>
      </c>
      <c r="V4976" s="6">
        <f t="shared" si="6622"/>
        <v>9.5484471999999982</v>
      </c>
      <c r="W4976" s="6">
        <f t="shared" si="6623"/>
        <v>11.458136640000001</v>
      </c>
      <c r="X4976" s="17"/>
      <c r="Y4976" s="17"/>
      <c r="Z4976" s="17"/>
      <c r="AA4976" s="17"/>
      <c r="AB4976" s="17"/>
      <c r="AC4976" s="17"/>
      <c r="AE4976" s="16"/>
      <c r="AF4976" s="16"/>
      <c r="AG4976" s="16"/>
      <c r="AH4976" s="16"/>
      <c r="AI4976" s="16"/>
      <c r="AJ4976" s="16"/>
      <c r="AL4976" s="16"/>
      <c r="AM4976" s="16"/>
      <c r="AN4976" s="16"/>
      <c r="AO4976" s="16"/>
      <c r="AP4976" s="16"/>
      <c r="AQ4976" s="16"/>
      <c r="BI4976" s="1">
        <v>17</v>
      </c>
      <c r="BJ4976" s="6">
        <f>SUM($R$5:R4978)-$AB$2</f>
        <v>551.40469159999884</v>
      </c>
      <c r="BK4976" s="6">
        <f>SUM($R$5:S4978)-$AB$2</f>
        <v>2716.1961450080057</v>
      </c>
      <c r="BL4976" s="6">
        <f>SUM($R$5:T4978)-$AB$2</f>
        <v>8128.1747785279958</v>
      </c>
      <c r="BM4976" s="6">
        <f>SUM($R$5:U4978)-$AB$2</f>
        <v>15704.944865456067</v>
      </c>
      <c r="BN4976" s="6">
        <f>SUM($R$5:V4978)-$AB$2</f>
        <v>26528.902132496147</v>
      </c>
      <c r="BO4976" s="6">
        <f>SUM($R$5:W4978)-$AB$2</f>
        <v>39517.65085294388</v>
      </c>
      <c r="BP4976" s="16"/>
    </row>
    <row r="4977" spans="1:68" x14ac:dyDescent="0.45">
      <c r="A4977" s="1">
        <v>2008</v>
      </c>
      <c r="B4977" s="1">
        <v>7</v>
      </c>
      <c r="C4977" s="1">
        <v>26</v>
      </c>
      <c r="D4977" s="1">
        <v>19</v>
      </c>
      <c r="E4977" s="1">
        <v>21.5</v>
      </c>
      <c r="F4977" s="1">
        <v>111.13</v>
      </c>
      <c r="G4977" s="4"/>
      <c r="H4977" s="4"/>
      <c r="Q4977" s="1">
        <v>16</v>
      </c>
      <c r="R4977" s="6">
        <f t="shared" si="6618"/>
        <v>0.40881299999999998</v>
      </c>
      <c r="S4977" s="6">
        <f t="shared" si="6619"/>
        <v>1.5861944400000001</v>
      </c>
      <c r="T4977" s="6">
        <f t="shared" si="6620"/>
        <v>3.9654860999999997</v>
      </c>
      <c r="U4977" s="6">
        <f t="shared" si="6621"/>
        <v>5.5516805400000004</v>
      </c>
      <c r="V4977" s="6">
        <f t="shared" si="6622"/>
        <v>7.9309721999999994</v>
      </c>
      <c r="W4977" s="6">
        <f t="shared" si="6623"/>
        <v>9.5171666399999992</v>
      </c>
      <c r="X4977" s="17"/>
      <c r="Y4977" s="17"/>
      <c r="Z4977" s="17"/>
      <c r="AA4977" s="17"/>
      <c r="AB4977" s="17"/>
      <c r="AC4977" s="17"/>
      <c r="AE4977" s="16"/>
      <c r="AF4977" s="16"/>
      <c r="AG4977" s="16"/>
      <c r="AH4977" s="16"/>
      <c r="AI4977" s="16"/>
      <c r="AJ4977" s="16"/>
      <c r="AL4977" s="16"/>
      <c r="AM4977" s="16"/>
      <c r="AN4977" s="16"/>
      <c r="AO4977" s="16"/>
      <c r="AP4977" s="16"/>
      <c r="AQ4977" s="16"/>
      <c r="BI4977" s="1">
        <v>18</v>
      </c>
      <c r="BJ4977" s="6">
        <f>SUM($R$5:R4979)-$AB$2</f>
        <v>551.58851099999879</v>
      </c>
      <c r="BK4977" s="6">
        <f>SUM($R$5:S4979)-$AB$2</f>
        <v>2717.093183680006</v>
      </c>
      <c r="BL4977" s="6">
        <f>SUM($R$5:T4979)-$AB$2</f>
        <v>8130.8548653799962</v>
      </c>
      <c r="BM4977" s="6">
        <f>SUM($R$5:U4979)-$AB$2</f>
        <v>15710.121219760065</v>
      </c>
      <c r="BN4977" s="6">
        <f>SUM($R$5:V4979)-$AB$2</f>
        <v>26537.644583160145</v>
      </c>
      <c r="BO4977" s="6">
        <f>SUM($R$5:W4979)-$AB$2</f>
        <v>39530.672619239878</v>
      </c>
      <c r="BP4977" s="16"/>
    </row>
    <row r="4978" spans="1:68" x14ac:dyDescent="0.45">
      <c r="A4978" s="1">
        <v>2008</v>
      </c>
      <c r="B4978" s="1">
        <v>7</v>
      </c>
      <c r="C4978" s="1">
        <v>26</v>
      </c>
      <c r="D4978" s="1">
        <v>20</v>
      </c>
      <c r="E4978" s="1">
        <v>19.8</v>
      </c>
      <c r="F4978" s="1">
        <v>0</v>
      </c>
      <c r="G4978" s="4"/>
      <c r="H4978" s="4"/>
      <c r="Q4978" s="1">
        <v>17</v>
      </c>
      <c r="R4978" s="6">
        <f t="shared" si="6618"/>
        <v>0.30292819999999993</v>
      </c>
      <c r="S4978" s="6">
        <f t="shared" si="6619"/>
        <v>1.1753614159999997</v>
      </c>
      <c r="T4978" s="6">
        <f t="shared" si="6620"/>
        <v>2.9384035399999995</v>
      </c>
      <c r="U4978" s="6">
        <f t="shared" si="6621"/>
        <v>4.1137649559999989</v>
      </c>
      <c r="V4978" s="6">
        <f t="shared" si="6622"/>
        <v>5.876807079999999</v>
      </c>
      <c r="W4978" s="6">
        <f t="shared" si="6623"/>
        <v>7.0521684959999993</v>
      </c>
      <c r="X4978" s="17"/>
      <c r="Y4978" s="17"/>
      <c r="Z4978" s="17"/>
      <c r="AA4978" s="17"/>
      <c r="AB4978" s="17"/>
      <c r="AC4978" s="17"/>
      <c r="AE4978" s="16"/>
      <c r="AF4978" s="16"/>
      <c r="AG4978" s="16"/>
      <c r="AH4978" s="16"/>
      <c r="AI4978" s="16"/>
      <c r="AJ4978" s="16"/>
      <c r="AL4978" s="16"/>
      <c r="AM4978" s="16"/>
      <c r="AN4978" s="16"/>
      <c r="AO4978" s="16"/>
      <c r="AP4978" s="16"/>
      <c r="AQ4978" s="16"/>
      <c r="BI4978" s="1">
        <v>19</v>
      </c>
      <c r="BJ4978" s="6">
        <f>SUM($R$5:R4980)-$AB$2</f>
        <v>551.65296639999883</v>
      </c>
      <c r="BK4978" s="6">
        <f>SUM($R$5:S4980)-$AB$2</f>
        <v>2717.4077260320059</v>
      </c>
      <c r="BL4978" s="6">
        <f>SUM($R$5:T4980)-$AB$2</f>
        <v>8131.7946251119965</v>
      </c>
      <c r="BM4978" s="6">
        <f>SUM($R$5:U4980)-$AB$2</f>
        <v>15711.936283824065</v>
      </c>
      <c r="BN4978" s="6">
        <f>SUM($R$5:V4980)-$AB$2</f>
        <v>26540.710081984143</v>
      </c>
      <c r="BO4978" s="6">
        <f>SUM($R$5:W4980)-$AB$2</f>
        <v>39535.238639775882</v>
      </c>
      <c r="BP4978" s="16"/>
    </row>
    <row r="4979" spans="1:68" x14ac:dyDescent="0.45">
      <c r="A4979" s="1">
        <v>2008</v>
      </c>
      <c r="B4979" s="1">
        <v>7</v>
      </c>
      <c r="C4979" s="1">
        <v>26</v>
      </c>
      <c r="D4979" s="1">
        <v>21</v>
      </c>
      <c r="E4979" s="1">
        <v>19</v>
      </c>
      <c r="F4979" s="1">
        <v>0</v>
      </c>
      <c r="G4979" s="4"/>
      <c r="H4979" s="4"/>
      <c r="Q4979" s="1">
        <v>18</v>
      </c>
      <c r="R4979" s="6">
        <f t="shared" si="6618"/>
        <v>0.18381939999999999</v>
      </c>
      <c r="S4979" s="6">
        <f t="shared" si="6619"/>
        <v>0.7132192719999999</v>
      </c>
      <c r="T4979" s="6">
        <f t="shared" si="6620"/>
        <v>1.7830481799999998</v>
      </c>
      <c r="U4979" s="6">
        <f t="shared" si="6621"/>
        <v>2.4962674520000001</v>
      </c>
      <c r="V4979" s="6">
        <f t="shared" si="6622"/>
        <v>3.5660963599999995</v>
      </c>
      <c r="W4979" s="6">
        <f t="shared" si="6623"/>
        <v>4.2793156319999994</v>
      </c>
      <c r="X4979" s="17"/>
      <c r="Y4979" s="17"/>
      <c r="Z4979" s="17"/>
      <c r="AA4979" s="17"/>
      <c r="AB4979" s="17"/>
      <c r="AC4979" s="17"/>
      <c r="AE4979" s="16"/>
      <c r="AF4979" s="16"/>
      <c r="AG4979" s="16"/>
      <c r="AH4979" s="16"/>
      <c r="AI4979" s="16"/>
      <c r="AJ4979" s="16"/>
      <c r="AL4979" s="16"/>
      <c r="AM4979" s="16"/>
      <c r="AN4979" s="16"/>
      <c r="AO4979" s="16"/>
      <c r="AP4979" s="16"/>
      <c r="AQ4979" s="16"/>
      <c r="BI4979" s="1">
        <v>20</v>
      </c>
      <c r="BJ4979" s="6">
        <f>SUM($R$5:R4981)-$AB$2</f>
        <v>551.65296639999883</v>
      </c>
      <c r="BK4979" s="6">
        <f>SUM($R$5:S4981)-$AB$2</f>
        <v>2717.4077260320059</v>
      </c>
      <c r="BL4979" s="6">
        <f>SUM($R$5:T4981)-$AB$2</f>
        <v>8131.7946251119965</v>
      </c>
      <c r="BM4979" s="6">
        <f>SUM($R$5:U4981)-$AB$2</f>
        <v>15711.936283824065</v>
      </c>
      <c r="BN4979" s="6">
        <f>SUM($R$5:V4981)-$AB$2</f>
        <v>26540.710081984143</v>
      </c>
      <c r="BO4979" s="6">
        <f>SUM($R$5:W4981)-$AB$2</f>
        <v>39535.238639775882</v>
      </c>
      <c r="BP4979" s="16"/>
    </row>
    <row r="4980" spans="1:68" x14ac:dyDescent="0.45">
      <c r="A4980" s="1">
        <v>2008</v>
      </c>
      <c r="B4980" s="1">
        <v>7</v>
      </c>
      <c r="C4980" s="1">
        <v>26</v>
      </c>
      <c r="D4980" s="1">
        <v>22</v>
      </c>
      <c r="E4980" s="1">
        <v>18.7</v>
      </c>
      <c r="F4980" s="1">
        <v>0</v>
      </c>
      <c r="G4980" s="4"/>
      <c r="H4980" s="4"/>
      <c r="Q4980" s="1">
        <v>19</v>
      </c>
      <c r="R4980" s="6">
        <f t="shared" si="6618"/>
        <v>6.4455399999999996E-2</v>
      </c>
      <c r="S4980" s="6">
        <f t="shared" si="6619"/>
        <v>0.25008695199999997</v>
      </c>
      <c r="T4980" s="6">
        <f t="shared" si="6620"/>
        <v>0.62521737999999993</v>
      </c>
      <c r="U4980" s="6">
        <f t="shared" si="6621"/>
        <v>0.87530433199999991</v>
      </c>
      <c r="V4980" s="6">
        <f t="shared" si="6622"/>
        <v>1.2504347599999999</v>
      </c>
      <c r="W4980" s="6">
        <f t="shared" si="6623"/>
        <v>1.5005217120000001</v>
      </c>
      <c r="X4980" s="17"/>
      <c r="Y4980" s="17"/>
      <c r="Z4980" s="17"/>
      <c r="AA4980" s="17"/>
      <c r="AB4980" s="17"/>
      <c r="AC4980" s="17"/>
      <c r="AE4980" s="16"/>
      <c r="AF4980" s="16"/>
      <c r="AG4980" s="16"/>
      <c r="AH4980" s="16"/>
      <c r="AI4980" s="16"/>
      <c r="AJ4980" s="16"/>
      <c r="AL4980" s="16"/>
      <c r="AM4980" s="16"/>
      <c r="AN4980" s="16"/>
      <c r="AO4980" s="16"/>
      <c r="AP4980" s="16"/>
      <c r="AQ4980" s="16"/>
      <c r="BI4980" s="1">
        <v>21</v>
      </c>
      <c r="BJ4980" s="6">
        <f>SUM($R$5:R4982)-$AB$2</f>
        <v>551.65296639999883</v>
      </c>
      <c r="BK4980" s="6">
        <f>SUM($R$5:S4982)-$AB$2</f>
        <v>2717.4077260320059</v>
      </c>
      <c r="BL4980" s="6">
        <f>SUM($R$5:T4982)-$AB$2</f>
        <v>8131.7946251119965</v>
      </c>
      <c r="BM4980" s="6">
        <f>SUM($R$5:U4982)-$AB$2</f>
        <v>15711.936283824065</v>
      </c>
      <c r="BN4980" s="6">
        <f>SUM($R$5:V4982)-$AB$2</f>
        <v>26540.710081984143</v>
      </c>
      <c r="BO4980" s="6">
        <f>SUM($R$5:W4982)-$AB$2</f>
        <v>39535.238639775882</v>
      </c>
      <c r="BP4980" s="16"/>
    </row>
    <row r="4981" spans="1:68" x14ac:dyDescent="0.45">
      <c r="A4981" s="1">
        <v>2008</v>
      </c>
      <c r="B4981" s="1">
        <v>7</v>
      </c>
      <c r="C4981" s="1">
        <v>26</v>
      </c>
      <c r="D4981" s="1">
        <v>23</v>
      </c>
      <c r="E4981" s="1">
        <v>18.5</v>
      </c>
      <c r="F4981" s="1">
        <v>0</v>
      </c>
      <c r="G4981" s="4"/>
      <c r="H4981" s="4"/>
      <c r="Q4981" s="1">
        <v>20</v>
      </c>
      <c r="R4981" s="6">
        <f t="shared" si="6618"/>
        <v>0</v>
      </c>
      <c r="S4981" s="6">
        <f t="shared" si="6619"/>
        <v>0</v>
      </c>
      <c r="T4981" s="6">
        <f t="shared" si="6620"/>
        <v>0</v>
      </c>
      <c r="U4981" s="6">
        <f t="shared" si="6621"/>
        <v>0</v>
      </c>
      <c r="V4981" s="6">
        <f t="shared" si="6622"/>
        <v>0</v>
      </c>
      <c r="W4981" s="6">
        <f t="shared" si="6623"/>
        <v>0</v>
      </c>
      <c r="X4981" s="17"/>
      <c r="Y4981" s="17"/>
      <c r="Z4981" s="17"/>
      <c r="AA4981" s="17"/>
      <c r="AB4981" s="17"/>
      <c r="AC4981" s="17"/>
      <c r="AE4981" s="16"/>
      <c r="AF4981" s="16"/>
      <c r="AG4981" s="16"/>
      <c r="AH4981" s="16"/>
      <c r="AI4981" s="16"/>
      <c r="AJ4981" s="16"/>
      <c r="AL4981" s="16"/>
      <c r="AM4981" s="16"/>
      <c r="AN4981" s="16"/>
      <c r="AO4981" s="16"/>
      <c r="AP4981" s="16"/>
      <c r="AQ4981" s="16"/>
      <c r="BI4981" s="1">
        <v>22</v>
      </c>
      <c r="BJ4981" s="6">
        <f>SUM($R$5:R4983)-$AB$2</f>
        <v>551.65296639999883</v>
      </c>
      <c r="BK4981" s="6">
        <f>SUM($R$5:S4983)-$AB$2</f>
        <v>2717.4077260320059</v>
      </c>
      <c r="BL4981" s="6">
        <f>SUM($R$5:T4983)-$AB$2</f>
        <v>8131.7946251119965</v>
      </c>
      <c r="BM4981" s="6">
        <f>SUM($R$5:U4983)-$AB$2</f>
        <v>15711.936283824065</v>
      </c>
      <c r="BN4981" s="6">
        <f>SUM($R$5:V4983)-$AB$2</f>
        <v>26540.710081984143</v>
      </c>
      <c r="BO4981" s="6">
        <f>SUM($R$5:W4983)-$AB$2</f>
        <v>39535.238639775882</v>
      </c>
      <c r="BP4981" s="16"/>
    </row>
    <row r="4982" spans="1:68" x14ac:dyDescent="0.45">
      <c r="A4982" s="1">
        <v>2008</v>
      </c>
      <c r="B4982" s="1">
        <v>7</v>
      </c>
      <c r="C4982" s="1">
        <v>27</v>
      </c>
      <c r="D4982" s="1">
        <v>0</v>
      </c>
      <c r="E4982" s="1">
        <v>18.399999999999999</v>
      </c>
      <c r="F4982" s="1">
        <v>0</v>
      </c>
      <c r="G4982" s="4"/>
      <c r="H4982" s="4"/>
      <c r="Q4982" s="1">
        <v>21</v>
      </c>
      <c r="R4982" s="6">
        <f t="shared" si="6618"/>
        <v>0</v>
      </c>
      <c r="S4982" s="6">
        <f t="shared" si="6619"/>
        <v>0</v>
      </c>
      <c r="T4982" s="6">
        <f t="shared" si="6620"/>
        <v>0</v>
      </c>
      <c r="U4982" s="6">
        <f t="shared" si="6621"/>
        <v>0</v>
      </c>
      <c r="V4982" s="6">
        <f t="shared" si="6622"/>
        <v>0</v>
      </c>
      <c r="W4982" s="6">
        <f t="shared" si="6623"/>
        <v>0</v>
      </c>
      <c r="X4982" s="17"/>
      <c r="Y4982" s="17"/>
      <c r="Z4982" s="17"/>
      <c r="AA4982" s="17"/>
      <c r="AB4982" s="17"/>
      <c r="AC4982" s="17"/>
      <c r="AE4982" s="16"/>
      <c r="AF4982" s="16"/>
      <c r="AG4982" s="16"/>
      <c r="AH4982" s="16"/>
      <c r="AI4982" s="16"/>
      <c r="AJ4982" s="16"/>
      <c r="AL4982" s="16"/>
      <c r="AM4982" s="16"/>
      <c r="AN4982" s="16"/>
      <c r="AO4982" s="16"/>
      <c r="AP4982" s="16"/>
      <c r="AQ4982" s="16"/>
      <c r="BI4982" s="1">
        <v>23</v>
      </c>
      <c r="BJ4982" s="6">
        <f>SUM($R$5:R4984)-$AB$2</f>
        <v>551.65296639999883</v>
      </c>
      <c r="BK4982" s="6">
        <f>SUM($R$5:S4984)-$AB$2</f>
        <v>2717.4077260320059</v>
      </c>
      <c r="BL4982" s="6">
        <f>SUM($R$5:T4984)-$AB$2</f>
        <v>8131.7946251119965</v>
      </c>
      <c r="BM4982" s="6">
        <f>SUM($R$5:U4984)-$AB$2</f>
        <v>15711.936283824065</v>
      </c>
      <c r="BN4982" s="6">
        <f>SUM($R$5:V4984)-$AB$2</f>
        <v>26540.710081984143</v>
      </c>
      <c r="BO4982" s="6">
        <f>SUM($R$5:W4984)-$AB$2</f>
        <v>39535.238639775882</v>
      </c>
      <c r="BP4982" s="16"/>
    </row>
    <row r="4983" spans="1:68" x14ac:dyDescent="0.45">
      <c r="A4983" s="1">
        <v>2008</v>
      </c>
      <c r="B4983" s="1">
        <v>7</v>
      </c>
      <c r="C4983" s="1">
        <v>27</v>
      </c>
      <c r="D4983" s="1">
        <v>1</v>
      </c>
      <c r="E4983" s="1">
        <v>18.399999999999999</v>
      </c>
      <c r="F4983" s="1">
        <v>0</v>
      </c>
      <c r="G4983" s="4"/>
      <c r="H4983" s="4"/>
      <c r="Q4983" s="1">
        <v>22</v>
      </c>
      <c r="R4983" s="6">
        <f t="shared" si="6618"/>
        <v>0</v>
      </c>
      <c r="S4983" s="6">
        <f t="shared" si="6619"/>
        <v>0</v>
      </c>
      <c r="T4983" s="6">
        <f t="shared" si="6620"/>
        <v>0</v>
      </c>
      <c r="U4983" s="6">
        <f t="shared" si="6621"/>
        <v>0</v>
      </c>
      <c r="V4983" s="6">
        <f t="shared" si="6622"/>
        <v>0</v>
      </c>
      <c r="W4983" s="6">
        <f t="shared" si="6623"/>
        <v>0</v>
      </c>
      <c r="X4983" s="17"/>
      <c r="Y4983" s="17"/>
      <c r="Z4983" s="17"/>
      <c r="AA4983" s="17"/>
      <c r="AB4983" s="17"/>
      <c r="AC4983" s="17"/>
      <c r="AE4983" s="16"/>
      <c r="AF4983" s="16"/>
      <c r="AG4983" s="16"/>
      <c r="AH4983" s="16"/>
      <c r="AI4983" s="16"/>
      <c r="AJ4983" s="16"/>
      <c r="AL4983" s="16"/>
      <c r="AM4983" s="16"/>
      <c r="AN4983" s="16"/>
      <c r="AO4983" s="16"/>
      <c r="AP4983" s="16"/>
      <c r="AQ4983" s="16"/>
      <c r="BI4983" s="1">
        <v>0</v>
      </c>
      <c r="BJ4983" s="6">
        <f t="shared" ref="BJ4983" si="6684">R4985-$AB$2</f>
        <v>-6.53125</v>
      </c>
      <c r="BK4983" s="6">
        <f t="shared" ref="BK4983" si="6685">S4985-$AB$2</f>
        <v>-6.53125</v>
      </c>
      <c r="BL4983" s="6">
        <f t="shared" ref="BL4983" si="6686">T4985-$AB$2</f>
        <v>-6.53125</v>
      </c>
      <c r="BM4983" s="6">
        <f t="shared" ref="BM4983" si="6687">U4985-$AB$2</f>
        <v>-6.53125</v>
      </c>
      <c r="BN4983" s="6">
        <f t="shared" ref="BN4983" si="6688">V4985-$AB$2</f>
        <v>-6.53125</v>
      </c>
      <c r="BO4983" s="6">
        <f t="shared" ref="BO4983" si="6689">W4985-$AB$2</f>
        <v>-6.53125</v>
      </c>
      <c r="BP4983" s="16">
        <v>209</v>
      </c>
    </row>
    <row r="4984" spans="1:68" x14ac:dyDescent="0.45">
      <c r="A4984" s="1">
        <v>2008</v>
      </c>
      <c r="B4984" s="1">
        <v>7</v>
      </c>
      <c r="C4984" s="1">
        <v>27</v>
      </c>
      <c r="D4984" s="1">
        <v>2</v>
      </c>
      <c r="E4984" s="1">
        <v>18.399999999999999</v>
      </c>
      <c r="F4984" s="1">
        <v>0</v>
      </c>
      <c r="G4984" s="4"/>
      <c r="H4984" s="4"/>
      <c r="Q4984" s="1">
        <v>23</v>
      </c>
      <c r="R4984" s="6">
        <f t="shared" si="6618"/>
        <v>0</v>
      </c>
      <c r="S4984" s="6">
        <f t="shared" si="6619"/>
        <v>0</v>
      </c>
      <c r="T4984" s="6">
        <f t="shared" si="6620"/>
        <v>0</v>
      </c>
      <c r="U4984" s="6">
        <f t="shared" si="6621"/>
        <v>0</v>
      </c>
      <c r="V4984" s="6">
        <f t="shared" si="6622"/>
        <v>0</v>
      </c>
      <c r="W4984" s="6">
        <f t="shared" si="6623"/>
        <v>0</v>
      </c>
      <c r="X4984" s="17"/>
      <c r="Y4984" s="17"/>
      <c r="Z4984" s="17"/>
      <c r="AA4984" s="17"/>
      <c r="AB4984" s="17"/>
      <c r="AC4984" s="17"/>
      <c r="AE4984" s="16"/>
      <c r="AF4984" s="16"/>
      <c r="AG4984" s="16"/>
      <c r="AH4984" s="16"/>
      <c r="AI4984" s="16"/>
      <c r="AJ4984" s="16"/>
      <c r="AL4984" s="16"/>
      <c r="AM4984" s="16"/>
      <c r="AN4984" s="16"/>
      <c r="AO4984" s="16"/>
      <c r="AP4984" s="16"/>
      <c r="AQ4984" s="16"/>
      <c r="BI4984" s="1">
        <v>1</v>
      </c>
      <c r="BJ4984" s="6">
        <f>SUM($R$5:R4986)-$AB$2</f>
        <v>551.65296639999883</v>
      </c>
      <c r="BK4984" s="6">
        <f>SUM($R$5:S4986)-$AB$2</f>
        <v>2717.4077260320059</v>
      </c>
      <c r="BL4984" s="6">
        <f>SUM($R$5:T4986)-$AB$2</f>
        <v>8131.7946251119965</v>
      </c>
      <c r="BM4984" s="6">
        <f>SUM($R$5:U4986)-$AB$2</f>
        <v>15711.936283824065</v>
      </c>
      <c r="BN4984" s="6">
        <f>SUM($R$5:V4986)-$AB$2</f>
        <v>26540.710081984143</v>
      </c>
      <c r="BO4984" s="6">
        <f>SUM($R$5:W4986)-$AB$2</f>
        <v>39535.238639775882</v>
      </c>
      <c r="BP4984" s="16"/>
    </row>
    <row r="4985" spans="1:68" x14ac:dyDescent="0.45">
      <c r="A4985" s="1">
        <v>2008</v>
      </c>
      <c r="B4985" s="1">
        <v>7</v>
      </c>
      <c r="C4985" s="1">
        <v>27</v>
      </c>
      <c r="D4985" s="1">
        <v>3</v>
      </c>
      <c r="E4985" s="1">
        <v>18.399999999999999</v>
      </c>
      <c r="F4985" s="1">
        <v>0</v>
      </c>
      <c r="G4985" s="4"/>
      <c r="H4985" s="4"/>
      <c r="Q4985" s="1">
        <v>0</v>
      </c>
      <c r="R4985" s="6">
        <f t="shared" si="6618"/>
        <v>0</v>
      </c>
      <c r="S4985" s="6">
        <f t="shared" si="6619"/>
        <v>0</v>
      </c>
      <c r="T4985" s="6">
        <f t="shared" si="6620"/>
        <v>0</v>
      </c>
      <c r="U4985" s="6">
        <f t="shared" si="6621"/>
        <v>0</v>
      </c>
      <c r="V4985" s="6">
        <f t="shared" si="6622"/>
        <v>0</v>
      </c>
      <c r="W4985" s="6">
        <f t="shared" si="6623"/>
        <v>0</v>
      </c>
      <c r="X4985" s="17"/>
      <c r="Y4985" s="17"/>
      <c r="Z4985" s="17"/>
      <c r="AA4985" s="17"/>
      <c r="AB4985" s="17"/>
      <c r="AC4985" s="17"/>
      <c r="AE4985" s="16"/>
      <c r="AF4985" s="16"/>
      <c r="AG4985" s="16"/>
      <c r="AH4985" s="16"/>
      <c r="AI4985" s="16"/>
      <c r="AJ4985" s="16"/>
      <c r="AL4985" s="16"/>
      <c r="AM4985" s="16"/>
      <c r="AN4985" s="16"/>
      <c r="AO4985" s="16"/>
      <c r="AP4985" s="16"/>
      <c r="AQ4985" s="16"/>
      <c r="BI4985" s="1">
        <v>2</v>
      </c>
      <c r="BJ4985" s="6">
        <f>SUM($R$5:R4987)-$AB$2</f>
        <v>551.65296639999883</v>
      </c>
      <c r="BK4985" s="6">
        <f>SUM($R$5:S4987)-$AB$2</f>
        <v>2717.4077260320059</v>
      </c>
      <c r="BL4985" s="6">
        <f>SUM($R$5:T4987)-$AB$2</f>
        <v>8131.7946251119965</v>
      </c>
      <c r="BM4985" s="6">
        <f>SUM($R$5:U4987)-$AB$2</f>
        <v>15711.936283824065</v>
      </c>
      <c r="BN4985" s="6">
        <f>SUM($R$5:V4987)-$AB$2</f>
        <v>26540.710081984143</v>
      </c>
      <c r="BO4985" s="6">
        <f>SUM($R$5:W4987)-$AB$2</f>
        <v>39535.238639775882</v>
      </c>
      <c r="BP4985" s="16"/>
    </row>
    <row r="4986" spans="1:68" x14ac:dyDescent="0.45">
      <c r="A4986" s="1">
        <v>2008</v>
      </c>
      <c r="B4986" s="1">
        <v>7</v>
      </c>
      <c r="C4986" s="1">
        <v>27</v>
      </c>
      <c r="D4986" s="1">
        <v>4</v>
      </c>
      <c r="E4986" s="1">
        <v>18.5</v>
      </c>
      <c r="F4986" s="1">
        <v>0</v>
      </c>
      <c r="G4986" s="4"/>
      <c r="H4986" s="4"/>
      <c r="Q4986" s="1">
        <v>1</v>
      </c>
      <c r="R4986" s="6">
        <f t="shared" si="6618"/>
        <v>0</v>
      </c>
      <c r="S4986" s="6">
        <f t="shared" si="6619"/>
        <v>0</v>
      </c>
      <c r="T4986" s="6">
        <f t="shared" si="6620"/>
        <v>0</v>
      </c>
      <c r="U4986" s="6">
        <f t="shared" si="6621"/>
        <v>0</v>
      </c>
      <c r="V4986" s="6">
        <f t="shared" si="6622"/>
        <v>0</v>
      </c>
      <c r="W4986" s="6">
        <f t="shared" si="6623"/>
        <v>0</v>
      </c>
      <c r="X4986" s="17"/>
      <c r="Y4986" s="17"/>
      <c r="Z4986" s="17"/>
      <c r="AA4986" s="17"/>
      <c r="AB4986" s="17"/>
      <c r="AC4986" s="17"/>
      <c r="AE4986" s="16"/>
      <c r="AF4986" s="16"/>
      <c r="AG4986" s="16"/>
      <c r="AH4986" s="16"/>
      <c r="AI4986" s="16"/>
      <c r="AJ4986" s="16"/>
      <c r="AL4986" s="16"/>
      <c r="AM4986" s="16"/>
      <c r="AN4986" s="16"/>
      <c r="AO4986" s="16"/>
      <c r="AP4986" s="16"/>
      <c r="AQ4986" s="16"/>
      <c r="BI4986" s="1">
        <v>3</v>
      </c>
      <c r="BJ4986" s="6">
        <f>SUM($R$5:R4988)-$AB$2</f>
        <v>551.65296639999883</v>
      </c>
      <c r="BK4986" s="6">
        <f>SUM($R$5:S4988)-$AB$2</f>
        <v>2717.4077260320059</v>
      </c>
      <c r="BL4986" s="6">
        <f>SUM($R$5:T4988)-$AB$2</f>
        <v>8131.7946251119965</v>
      </c>
      <c r="BM4986" s="6">
        <f>SUM($R$5:U4988)-$AB$2</f>
        <v>15711.936283824065</v>
      </c>
      <c r="BN4986" s="6">
        <f>SUM($R$5:V4988)-$AB$2</f>
        <v>26540.710081984143</v>
      </c>
      <c r="BO4986" s="6">
        <f>SUM($R$5:W4988)-$AB$2</f>
        <v>39535.238639775882</v>
      </c>
      <c r="BP4986" s="16"/>
    </row>
    <row r="4987" spans="1:68" x14ac:dyDescent="0.45">
      <c r="A4987" s="1">
        <v>2008</v>
      </c>
      <c r="B4987" s="1">
        <v>7</v>
      </c>
      <c r="C4987" s="1">
        <v>27</v>
      </c>
      <c r="D4987" s="1">
        <v>5</v>
      </c>
      <c r="E4987" s="1">
        <v>18.600000000000001</v>
      </c>
      <c r="F4987" s="1">
        <v>0</v>
      </c>
      <c r="G4987" s="4"/>
      <c r="H4987" s="4"/>
      <c r="Q4987" s="1">
        <v>2</v>
      </c>
      <c r="R4987" s="6">
        <f t="shared" si="6618"/>
        <v>0</v>
      </c>
      <c r="S4987" s="6">
        <f t="shared" si="6619"/>
        <v>0</v>
      </c>
      <c r="T4987" s="6">
        <f t="shared" si="6620"/>
        <v>0</v>
      </c>
      <c r="U4987" s="6">
        <f t="shared" si="6621"/>
        <v>0</v>
      </c>
      <c r="V4987" s="6">
        <f t="shared" si="6622"/>
        <v>0</v>
      </c>
      <c r="W4987" s="6">
        <f t="shared" si="6623"/>
        <v>0</v>
      </c>
      <c r="X4987" s="17"/>
      <c r="Y4987" s="17"/>
      <c r="Z4987" s="17"/>
      <c r="AA4987" s="17"/>
      <c r="AB4987" s="17"/>
      <c r="AC4987" s="17"/>
      <c r="AE4987" s="16"/>
      <c r="AF4987" s="16"/>
      <c r="AG4987" s="16"/>
      <c r="AH4987" s="16"/>
      <c r="AI4987" s="16"/>
      <c r="AJ4987" s="16"/>
      <c r="AL4987" s="16"/>
      <c r="AM4987" s="16"/>
      <c r="AN4987" s="16"/>
      <c r="AO4987" s="16"/>
      <c r="AP4987" s="16"/>
      <c r="AQ4987" s="16"/>
      <c r="BI4987" s="1">
        <v>4</v>
      </c>
      <c r="BJ4987" s="6">
        <f>SUM($R$5:R4989)-$AB$2</f>
        <v>551.65296639999883</v>
      </c>
      <c r="BK4987" s="6">
        <f>SUM($R$5:S4989)-$AB$2</f>
        <v>2717.4077260320059</v>
      </c>
      <c r="BL4987" s="6">
        <f>SUM($R$5:T4989)-$AB$2</f>
        <v>8131.7946251119965</v>
      </c>
      <c r="BM4987" s="6">
        <f>SUM($R$5:U4989)-$AB$2</f>
        <v>15711.936283824065</v>
      </c>
      <c r="BN4987" s="6">
        <f>SUM($R$5:V4989)-$AB$2</f>
        <v>26540.710081984143</v>
      </c>
      <c r="BO4987" s="6">
        <f>SUM($R$5:W4989)-$AB$2</f>
        <v>39535.238639775882</v>
      </c>
      <c r="BP4987" s="16"/>
    </row>
    <row r="4988" spans="1:68" x14ac:dyDescent="0.45">
      <c r="A4988" s="1">
        <v>2008</v>
      </c>
      <c r="B4988" s="1">
        <v>7</v>
      </c>
      <c r="C4988" s="1">
        <v>27</v>
      </c>
      <c r="D4988" s="1">
        <v>6</v>
      </c>
      <c r="E4988" s="1">
        <v>18.8</v>
      </c>
      <c r="F4988" s="1">
        <v>0</v>
      </c>
      <c r="G4988" s="4"/>
      <c r="H4988" s="4"/>
      <c r="Q4988" s="1">
        <v>3</v>
      </c>
      <c r="R4988" s="6">
        <f t="shared" si="6618"/>
        <v>0</v>
      </c>
      <c r="S4988" s="6">
        <f t="shared" si="6619"/>
        <v>0</v>
      </c>
      <c r="T4988" s="6">
        <f t="shared" si="6620"/>
        <v>0</v>
      </c>
      <c r="U4988" s="6">
        <f t="shared" si="6621"/>
        <v>0</v>
      </c>
      <c r="V4988" s="6">
        <f t="shared" si="6622"/>
        <v>0</v>
      </c>
      <c r="W4988" s="6">
        <f t="shared" si="6623"/>
        <v>0</v>
      </c>
      <c r="X4988" s="17"/>
      <c r="Y4988" s="17"/>
      <c r="Z4988" s="17"/>
      <c r="AA4988" s="17"/>
      <c r="AB4988" s="17"/>
      <c r="AC4988" s="17"/>
      <c r="AE4988" s="16"/>
      <c r="AF4988" s="16"/>
      <c r="AG4988" s="16"/>
      <c r="AH4988" s="16"/>
      <c r="AI4988" s="16"/>
      <c r="AJ4988" s="16"/>
      <c r="AL4988" s="16"/>
      <c r="AM4988" s="16"/>
      <c r="AN4988" s="16"/>
      <c r="AO4988" s="16"/>
      <c r="AP4988" s="16"/>
      <c r="AQ4988" s="16"/>
      <c r="BI4988" s="1">
        <v>5</v>
      </c>
      <c r="BJ4988" s="6">
        <f>SUM($R$5:R4990)-$AB$2</f>
        <v>551.65296639999883</v>
      </c>
      <c r="BK4988" s="6">
        <f>SUM($R$5:S4990)-$AB$2</f>
        <v>2717.4077260320059</v>
      </c>
      <c r="BL4988" s="6">
        <f>SUM($R$5:T4990)-$AB$2</f>
        <v>8131.7946251119965</v>
      </c>
      <c r="BM4988" s="6">
        <f>SUM($R$5:U4990)-$AB$2</f>
        <v>15711.936283824065</v>
      </c>
      <c r="BN4988" s="6">
        <f>SUM($R$5:V4990)-$AB$2</f>
        <v>26540.710081984143</v>
      </c>
      <c r="BO4988" s="6">
        <f>SUM($R$5:W4990)-$AB$2</f>
        <v>39535.238639775882</v>
      </c>
      <c r="BP4988" s="16"/>
    </row>
    <row r="4989" spans="1:68" x14ac:dyDescent="0.45">
      <c r="A4989" s="1">
        <v>2008</v>
      </c>
      <c r="B4989" s="1">
        <v>7</v>
      </c>
      <c r="C4989" s="1">
        <v>27</v>
      </c>
      <c r="D4989" s="1">
        <v>7</v>
      </c>
      <c r="E4989" s="1">
        <v>18.8</v>
      </c>
      <c r="F4989" s="1">
        <v>14.65</v>
      </c>
      <c r="G4989" s="4"/>
      <c r="H4989" s="4"/>
      <c r="Q4989" s="1">
        <v>4</v>
      </c>
      <c r="R4989" s="6">
        <f t="shared" si="6618"/>
        <v>0</v>
      </c>
      <c r="S4989" s="6">
        <f t="shared" si="6619"/>
        <v>0</v>
      </c>
      <c r="T4989" s="6">
        <f t="shared" si="6620"/>
        <v>0</v>
      </c>
      <c r="U4989" s="6">
        <f t="shared" si="6621"/>
        <v>0</v>
      </c>
      <c r="V4989" s="6">
        <f t="shared" si="6622"/>
        <v>0</v>
      </c>
      <c r="W4989" s="6">
        <f t="shared" si="6623"/>
        <v>0</v>
      </c>
      <c r="X4989" s="17"/>
      <c r="Y4989" s="17"/>
      <c r="Z4989" s="17"/>
      <c r="AA4989" s="17"/>
      <c r="AB4989" s="17"/>
      <c r="AC4989" s="17"/>
      <c r="AE4989" s="16"/>
      <c r="AF4989" s="16"/>
      <c r="AG4989" s="16"/>
      <c r="AH4989" s="16"/>
      <c r="AI4989" s="16"/>
      <c r="AJ4989" s="16"/>
      <c r="AL4989" s="16"/>
      <c r="AM4989" s="16"/>
      <c r="AN4989" s="16"/>
      <c r="AO4989" s="16"/>
      <c r="AP4989" s="16"/>
      <c r="AQ4989" s="16"/>
      <c r="BI4989" s="1">
        <v>6</v>
      </c>
      <c r="BJ4989" s="6">
        <f>SUM($R$5:R4991)-$AB$2</f>
        <v>551.65296639999883</v>
      </c>
      <c r="BK4989" s="6">
        <f>SUM($R$5:S4991)-$AB$2</f>
        <v>2717.4077260320059</v>
      </c>
      <c r="BL4989" s="6">
        <f>SUM($R$5:T4991)-$AB$2</f>
        <v>8131.7946251119965</v>
      </c>
      <c r="BM4989" s="6">
        <f>SUM($R$5:U4991)-$AB$2</f>
        <v>15711.936283824065</v>
      </c>
      <c r="BN4989" s="6">
        <f>SUM($R$5:V4991)-$AB$2</f>
        <v>26540.710081984143</v>
      </c>
      <c r="BO4989" s="6">
        <f>SUM($R$5:W4991)-$AB$2</f>
        <v>39535.238639775882</v>
      </c>
      <c r="BP4989" s="16"/>
    </row>
    <row r="4990" spans="1:68" x14ac:dyDescent="0.45">
      <c r="A4990" s="1">
        <v>2008</v>
      </c>
      <c r="B4990" s="1">
        <v>7</v>
      </c>
      <c r="C4990" s="1">
        <v>27</v>
      </c>
      <c r="D4990" s="1">
        <v>8</v>
      </c>
      <c r="E4990" s="1">
        <v>19</v>
      </c>
      <c r="F4990" s="1">
        <v>60.99</v>
      </c>
      <c r="G4990" s="4"/>
      <c r="H4990" s="4"/>
      <c r="Q4990" s="1">
        <v>5</v>
      </c>
      <c r="R4990" s="6">
        <f t="shared" si="6618"/>
        <v>0</v>
      </c>
      <c r="S4990" s="6">
        <f t="shared" si="6619"/>
        <v>0</v>
      </c>
      <c r="T4990" s="6">
        <f t="shared" si="6620"/>
        <v>0</v>
      </c>
      <c r="U4990" s="6">
        <f t="shared" si="6621"/>
        <v>0</v>
      </c>
      <c r="V4990" s="6">
        <f t="shared" si="6622"/>
        <v>0</v>
      </c>
      <c r="W4990" s="6">
        <f t="shared" si="6623"/>
        <v>0</v>
      </c>
      <c r="X4990" s="17"/>
      <c r="Y4990" s="17"/>
      <c r="Z4990" s="17"/>
      <c r="AA4990" s="17"/>
      <c r="AB4990" s="17"/>
      <c r="AC4990" s="17"/>
      <c r="AE4990" s="16"/>
      <c r="AF4990" s="16"/>
      <c r="AG4990" s="16"/>
      <c r="AH4990" s="16"/>
      <c r="AI4990" s="16"/>
      <c r="AJ4990" s="16"/>
      <c r="AL4990" s="16"/>
      <c r="AM4990" s="16"/>
      <c r="AN4990" s="16"/>
      <c r="AO4990" s="16"/>
      <c r="AP4990" s="16"/>
      <c r="AQ4990" s="16"/>
      <c r="BI4990" s="1">
        <v>7</v>
      </c>
      <c r="BJ4990" s="6">
        <f>SUM($R$5:R4992)-$AB$2</f>
        <v>551.66146339999887</v>
      </c>
      <c r="BK4990" s="6">
        <f>SUM($R$5:S4992)-$AB$2</f>
        <v>2717.4491913920056</v>
      </c>
      <c r="BL4990" s="6">
        <f>SUM($R$5:T4992)-$AB$2</f>
        <v>8131.9185113719968</v>
      </c>
      <c r="BM4990" s="6">
        <f>SUM($R$5:U4992)-$AB$2</f>
        <v>15712.175559344065</v>
      </c>
      <c r="BN4990" s="6">
        <f>SUM($R$5:V4992)-$AB$2</f>
        <v>26541.114199304142</v>
      </c>
      <c r="BO4990" s="6">
        <f>SUM($R$5:W4992)-$AB$2</f>
        <v>39535.84056725588</v>
      </c>
      <c r="BP4990" s="16"/>
    </row>
    <row r="4991" spans="1:68" x14ac:dyDescent="0.45">
      <c r="A4991" s="1">
        <v>2008</v>
      </c>
      <c r="B4991" s="1">
        <v>7</v>
      </c>
      <c r="C4991" s="1">
        <v>27</v>
      </c>
      <c r="D4991" s="1">
        <v>9</v>
      </c>
      <c r="E4991" s="1">
        <v>19.7</v>
      </c>
      <c r="F4991" s="1">
        <v>155.22999999999999</v>
      </c>
      <c r="G4991" s="4"/>
      <c r="H4991" s="4"/>
      <c r="Q4991" s="1">
        <v>6</v>
      </c>
      <c r="R4991" s="6">
        <f t="shared" si="6618"/>
        <v>0</v>
      </c>
      <c r="S4991" s="6">
        <f t="shared" si="6619"/>
        <v>0</v>
      </c>
      <c r="T4991" s="6">
        <f t="shared" si="6620"/>
        <v>0</v>
      </c>
      <c r="U4991" s="6">
        <f t="shared" si="6621"/>
        <v>0</v>
      </c>
      <c r="V4991" s="6">
        <f t="shared" si="6622"/>
        <v>0</v>
      </c>
      <c r="W4991" s="6">
        <f t="shared" si="6623"/>
        <v>0</v>
      </c>
      <c r="X4991" s="17"/>
      <c r="Y4991" s="17"/>
      <c r="Z4991" s="17"/>
      <c r="AA4991" s="17"/>
      <c r="AB4991" s="17"/>
      <c r="AC4991" s="17"/>
      <c r="AE4991" s="16"/>
      <c r="AF4991" s="16"/>
      <c r="AG4991" s="16"/>
      <c r="AH4991" s="16"/>
      <c r="AI4991" s="16"/>
      <c r="AJ4991" s="16"/>
      <c r="AL4991" s="16"/>
      <c r="AM4991" s="16"/>
      <c r="AN4991" s="16"/>
      <c r="AO4991" s="16"/>
      <c r="AP4991" s="16"/>
      <c r="AQ4991" s="16"/>
      <c r="BI4991" s="1">
        <v>8</v>
      </c>
      <c r="BJ4991" s="6">
        <f>SUM($R$5:R4993)-$AB$2</f>
        <v>551.69683759999884</v>
      </c>
      <c r="BK4991" s="6">
        <f>SUM($R$5:S4993)-$AB$2</f>
        <v>2717.6218174880059</v>
      </c>
      <c r="BL4991" s="6">
        <f>SUM($R$5:T4993)-$AB$2</f>
        <v>8132.4342672079965</v>
      </c>
      <c r="BM4991" s="6">
        <f>SUM($R$5:U4993)-$AB$2</f>
        <v>15713.171696816065</v>
      </c>
      <c r="BN4991" s="6">
        <f>SUM($R$5:V4993)-$AB$2</f>
        <v>26542.796596256143</v>
      </c>
      <c r="BO4991" s="6">
        <f>SUM($R$5:W4993)-$AB$2</f>
        <v>39538.34647558388</v>
      </c>
      <c r="BP4991" s="16"/>
    </row>
    <row r="4992" spans="1:68" x14ac:dyDescent="0.45">
      <c r="A4992" s="1">
        <v>2008</v>
      </c>
      <c r="B4992" s="1">
        <v>7</v>
      </c>
      <c r="C4992" s="1">
        <v>27</v>
      </c>
      <c r="D4992" s="1">
        <v>10</v>
      </c>
      <c r="E4992" s="1">
        <v>22</v>
      </c>
      <c r="F4992" s="1">
        <v>416.41</v>
      </c>
      <c r="G4992" s="4"/>
      <c r="H4992" s="4"/>
      <c r="Q4992" s="1">
        <v>7</v>
      </c>
      <c r="R4992" s="6">
        <f t="shared" si="6618"/>
        <v>8.4969999999999993E-3</v>
      </c>
      <c r="S4992" s="6">
        <f t="shared" si="6619"/>
        <v>3.2968359999999995E-2</v>
      </c>
      <c r="T4992" s="6">
        <f t="shared" si="6620"/>
        <v>8.2420899999999991E-2</v>
      </c>
      <c r="U4992" s="6">
        <f t="shared" si="6621"/>
        <v>0.11538925999999999</v>
      </c>
      <c r="V4992" s="6">
        <f t="shared" si="6622"/>
        <v>0.16484179999999998</v>
      </c>
      <c r="W4992" s="6">
        <f t="shared" si="6623"/>
        <v>0.19781015999999998</v>
      </c>
      <c r="X4992" s="17"/>
      <c r="Y4992" s="17"/>
      <c r="Z4992" s="17"/>
      <c r="AA4992" s="17"/>
      <c r="AB4992" s="17"/>
      <c r="AC4992" s="17"/>
      <c r="AE4992" s="16"/>
      <c r="AF4992" s="16"/>
      <c r="AG4992" s="16"/>
      <c r="AH4992" s="16"/>
      <c r="AI4992" s="16"/>
      <c r="AJ4992" s="16"/>
      <c r="AL4992" s="16"/>
      <c r="AM4992" s="16"/>
      <c r="AN4992" s="16"/>
      <c r="AO4992" s="16"/>
      <c r="AP4992" s="16"/>
      <c r="AQ4992" s="16"/>
      <c r="BI4992" s="1">
        <v>9</v>
      </c>
      <c r="BJ4992" s="6">
        <f>SUM($R$5:R4994)-$AB$2</f>
        <v>551.78687099999888</v>
      </c>
      <c r="BK4992" s="6">
        <f>SUM($R$5:S4994)-$AB$2</f>
        <v>2718.0611804800055</v>
      </c>
      <c r="BL4992" s="6">
        <f>SUM($R$5:T4994)-$AB$2</f>
        <v>8133.7469541799965</v>
      </c>
      <c r="BM4992" s="6">
        <f>SUM($R$5:U4994)-$AB$2</f>
        <v>15715.707037360065</v>
      </c>
      <c r="BN4992" s="6">
        <f>SUM($R$5:V4994)-$AB$2</f>
        <v>26547.078584760144</v>
      </c>
      <c r="BO4992" s="6">
        <f>SUM($R$5:W4994)-$AB$2</f>
        <v>39544.724441639875</v>
      </c>
      <c r="BP4992" s="16"/>
    </row>
    <row r="4993" spans="1:68" x14ac:dyDescent="0.45">
      <c r="A4993" s="1">
        <v>2008</v>
      </c>
      <c r="B4993" s="1">
        <v>7</v>
      </c>
      <c r="C4993" s="1">
        <v>27</v>
      </c>
      <c r="D4993" s="1">
        <v>11</v>
      </c>
      <c r="E4993" s="1">
        <v>22.6</v>
      </c>
      <c r="F4993" s="1">
        <v>711.36</v>
      </c>
      <c r="G4993" s="4"/>
      <c r="H4993" s="4"/>
      <c r="Q4993" s="1">
        <v>8</v>
      </c>
      <c r="R4993" s="6">
        <f t="shared" si="6618"/>
        <v>3.5374200000000001E-2</v>
      </c>
      <c r="S4993" s="6">
        <f t="shared" si="6619"/>
        <v>0.13725189600000001</v>
      </c>
      <c r="T4993" s="6">
        <f t="shared" si="6620"/>
        <v>0.34312973999999996</v>
      </c>
      <c r="U4993" s="6">
        <f t="shared" si="6621"/>
        <v>0.480381636</v>
      </c>
      <c r="V4993" s="6">
        <f t="shared" si="6622"/>
        <v>0.68625947999999992</v>
      </c>
      <c r="W4993" s="6">
        <f t="shared" si="6623"/>
        <v>0.82351137600000002</v>
      </c>
      <c r="X4993" s="17"/>
      <c r="Y4993" s="17"/>
      <c r="Z4993" s="17"/>
      <c r="AA4993" s="17"/>
      <c r="AB4993" s="17"/>
      <c r="AC4993" s="17"/>
      <c r="AE4993" s="16"/>
      <c r="AF4993" s="16"/>
      <c r="AG4993" s="16"/>
      <c r="AH4993" s="16"/>
      <c r="AI4993" s="16"/>
      <c r="AJ4993" s="16"/>
      <c r="AL4993" s="16"/>
      <c r="AM4993" s="16"/>
      <c r="AN4993" s="16"/>
      <c r="AO4993" s="16"/>
      <c r="AP4993" s="16"/>
      <c r="AQ4993" s="16"/>
      <c r="BI4993" s="1">
        <v>10</v>
      </c>
      <c r="BJ4993" s="6">
        <f>SUM($R$5:R4995)-$AB$2</f>
        <v>552.02838879999888</v>
      </c>
      <c r="BK4993" s="6">
        <f>SUM($R$5:S4995)-$AB$2</f>
        <v>2719.2397873440054</v>
      </c>
      <c r="BL4993" s="6">
        <f>SUM($R$5:T4995)-$AB$2</f>
        <v>8137.2682837039965</v>
      </c>
      <c r="BM4993" s="6">
        <f>SUM($R$5:U4995)-$AB$2</f>
        <v>15722.508178608065</v>
      </c>
      <c r="BN4993" s="6">
        <f>SUM($R$5:V4995)-$AB$2</f>
        <v>26558.565171328144</v>
      </c>
      <c r="BO4993" s="6">
        <f>SUM($R$5:W4995)-$AB$2</f>
        <v>39561.833562591877</v>
      </c>
      <c r="BP4993" s="16"/>
    </row>
    <row r="4994" spans="1:68" x14ac:dyDescent="0.45">
      <c r="A4994" s="1">
        <v>2008</v>
      </c>
      <c r="B4994" s="1">
        <v>7</v>
      </c>
      <c r="C4994" s="1">
        <v>27</v>
      </c>
      <c r="D4994" s="1">
        <v>12</v>
      </c>
      <c r="E4994" s="1">
        <v>25</v>
      </c>
      <c r="F4994" s="1">
        <v>958.17</v>
      </c>
      <c r="G4994" s="4"/>
      <c r="H4994" s="4"/>
      <c r="Q4994" s="1">
        <v>9</v>
      </c>
      <c r="R4994" s="6">
        <f t="shared" si="6618"/>
        <v>9.0033399999999986E-2</v>
      </c>
      <c r="S4994" s="6">
        <f t="shared" si="6619"/>
        <v>0.34932959199999991</v>
      </c>
      <c r="T4994" s="6">
        <f t="shared" si="6620"/>
        <v>0.87332397999999978</v>
      </c>
      <c r="U4994" s="6">
        <f t="shared" si="6621"/>
        <v>1.2226535719999998</v>
      </c>
      <c r="V4994" s="6">
        <f t="shared" si="6622"/>
        <v>1.7466479599999996</v>
      </c>
      <c r="W4994" s="6">
        <f t="shared" si="6623"/>
        <v>2.0959775519999999</v>
      </c>
      <c r="X4994" s="17"/>
      <c r="Y4994" s="17"/>
      <c r="Z4994" s="17"/>
      <c r="AA4994" s="17"/>
      <c r="AB4994" s="17"/>
      <c r="AC4994" s="17"/>
      <c r="AE4994" s="16"/>
      <c r="AF4994" s="16"/>
      <c r="AG4994" s="16"/>
      <c r="AH4994" s="16"/>
      <c r="AI4994" s="16"/>
      <c r="AJ4994" s="16"/>
      <c r="AL4994" s="16"/>
      <c r="AM4994" s="16"/>
      <c r="AN4994" s="16"/>
      <c r="AO4994" s="16"/>
      <c r="AP4994" s="16"/>
      <c r="AQ4994" s="16"/>
      <c r="BI4994" s="1">
        <v>11</v>
      </c>
      <c r="BJ4994" s="6">
        <f>SUM($R$5:R4996)-$AB$2</f>
        <v>552.44097759999886</v>
      </c>
      <c r="BK4994" s="6">
        <f>SUM($R$5:S4996)-$AB$2</f>
        <v>2721.2532206880055</v>
      </c>
      <c r="BL4994" s="6">
        <f>SUM($R$5:T4996)-$AB$2</f>
        <v>8143.2838284079962</v>
      </c>
      <c r="BM4994" s="6">
        <f>SUM($R$5:U4996)-$AB$2</f>
        <v>15734.126679216064</v>
      </c>
      <c r="BN4994" s="6">
        <f>SUM($R$5:V4996)-$AB$2</f>
        <v>26578.187894656145</v>
      </c>
      <c r="BO4994" s="6">
        <f>SUM($R$5:W4996)-$AB$2</f>
        <v>39591.061353183883</v>
      </c>
      <c r="BP4994" s="16"/>
    </row>
    <row r="4995" spans="1:68" x14ac:dyDescent="0.45">
      <c r="A4995" s="1">
        <v>2008</v>
      </c>
      <c r="B4995" s="1">
        <v>7</v>
      </c>
      <c r="C4995" s="1">
        <v>27</v>
      </c>
      <c r="D4995" s="1">
        <v>13</v>
      </c>
      <c r="E4995" s="1">
        <v>25.3</v>
      </c>
      <c r="F4995" s="1">
        <v>979.21</v>
      </c>
      <c r="G4995" s="4"/>
      <c r="H4995" s="4"/>
      <c r="Q4995" s="1">
        <v>10</v>
      </c>
      <c r="R4995" s="6">
        <f t="shared" si="6618"/>
        <v>0.2415178</v>
      </c>
      <c r="S4995" s="6">
        <f t="shared" si="6619"/>
        <v>0.93708906400000003</v>
      </c>
      <c r="T4995" s="6">
        <f t="shared" si="6620"/>
        <v>2.3427226599999997</v>
      </c>
      <c r="U4995" s="6">
        <f t="shared" si="6621"/>
        <v>3.279811724</v>
      </c>
      <c r="V4995" s="6">
        <f t="shared" si="6622"/>
        <v>4.6854453199999995</v>
      </c>
      <c r="W4995" s="6">
        <f t="shared" si="6623"/>
        <v>5.6225343840000006</v>
      </c>
      <c r="X4995" s="17"/>
      <c r="Y4995" s="17"/>
      <c r="Z4995" s="17"/>
      <c r="AA4995" s="17"/>
      <c r="AB4995" s="17"/>
      <c r="AC4995" s="17"/>
      <c r="AE4995" s="16"/>
      <c r="AF4995" s="16"/>
      <c r="AG4995" s="16"/>
      <c r="AH4995" s="16"/>
      <c r="AI4995" s="16"/>
      <c r="AJ4995" s="16"/>
      <c r="AL4995" s="16"/>
      <c r="AM4995" s="16"/>
      <c r="AN4995" s="16"/>
      <c r="AO4995" s="16"/>
      <c r="AP4995" s="16"/>
      <c r="AQ4995" s="16"/>
      <c r="BI4995" s="1">
        <v>12</v>
      </c>
      <c r="BJ4995" s="6">
        <f t="shared" ref="BJ4995" si="6690">R4997-$AB$2</f>
        <v>-5.9755114000000003</v>
      </c>
      <c r="BK4995" s="6">
        <f t="shared" ref="BK4995" si="6691">S4997-$AB$2</f>
        <v>-4.3749842320000001</v>
      </c>
      <c r="BL4995" s="6">
        <f t="shared" ref="BL4995" si="6692">T4997-$AB$2</f>
        <v>-1.1405855800000015</v>
      </c>
      <c r="BM4995" s="6">
        <f t="shared" ref="BM4995" si="6693">U4997-$AB$2</f>
        <v>1.0156801879999984</v>
      </c>
      <c r="BN4995" s="6">
        <f t="shared" ref="BN4995" si="6694">V4997-$AB$2</f>
        <v>4.2500788399999969</v>
      </c>
      <c r="BO4995" s="6">
        <f t="shared" ref="BO4995" si="6695">W4997-$AB$2</f>
        <v>6.4063446079999977</v>
      </c>
      <c r="BP4995" s="16"/>
    </row>
    <row r="4996" spans="1:68" x14ac:dyDescent="0.45">
      <c r="A4996" s="1">
        <v>2008</v>
      </c>
      <c r="B4996" s="1">
        <v>7</v>
      </c>
      <c r="C4996" s="1">
        <v>27</v>
      </c>
      <c r="D4996" s="1">
        <v>14</v>
      </c>
      <c r="E4996" s="1">
        <v>25.3</v>
      </c>
      <c r="F4996" s="1">
        <v>940.67</v>
      </c>
      <c r="G4996" s="4"/>
      <c r="H4996" s="4"/>
      <c r="Q4996" s="1">
        <v>11</v>
      </c>
      <c r="R4996" s="6">
        <f t="shared" si="6618"/>
        <v>0.41258879999999998</v>
      </c>
      <c r="S4996" s="6">
        <f t="shared" si="6619"/>
        <v>1.6008445439999999</v>
      </c>
      <c r="T4996" s="6">
        <f t="shared" si="6620"/>
        <v>4.0021113599999998</v>
      </c>
      <c r="U4996" s="6">
        <f t="shared" si="6621"/>
        <v>5.6029559040000008</v>
      </c>
      <c r="V4996" s="6">
        <f t="shared" si="6622"/>
        <v>8.0042227199999996</v>
      </c>
      <c r="W4996" s="6">
        <f t="shared" si="6623"/>
        <v>9.6050672640000005</v>
      </c>
      <c r="X4996" s="17"/>
      <c r="Y4996" s="17"/>
      <c r="Z4996" s="17"/>
      <c r="AA4996" s="17"/>
      <c r="AB4996" s="17"/>
      <c r="AC4996" s="17"/>
      <c r="AE4996" s="16"/>
      <c r="AF4996" s="16"/>
      <c r="AG4996" s="16"/>
      <c r="AH4996" s="16"/>
      <c r="AI4996" s="16"/>
      <c r="AJ4996" s="16"/>
      <c r="AL4996" s="16"/>
      <c r="AM4996" s="16"/>
      <c r="AN4996" s="16"/>
      <c r="AO4996" s="16"/>
      <c r="AP4996" s="16"/>
      <c r="AQ4996" s="16"/>
      <c r="BI4996" s="1">
        <v>13</v>
      </c>
      <c r="BJ4996" s="6">
        <f>SUM($R$5:R4998)-$AB$2</f>
        <v>553.56465799999887</v>
      </c>
      <c r="BK4996" s="6">
        <f>SUM($R$5:S4998)-$AB$2</f>
        <v>2726.7367810400056</v>
      </c>
      <c r="BL4996" s="6">
        <f>SUM($R$5:T4998)-$AB$2</f>
        <v>8159.6670886399952</v>
      </c>
      <c r="BM4996" s="6">
        <f>SUM($R$5:U4998)-$AB$2</f>
        <v>15765.769519280064</v>
      </c>
      <c r="BN4996" s="6">
        <f>SUM($R$5:V4998)-$AB$2</f>
        <v>26631.630134480143</v>
      </c>
      <c r="BO4996" s="6">
        <f>SUM($R$5:W4998)-$AB$2</f>
        <v>39670.662872719891</v>
      </c>
      <c r="BP4996" s="16"/>
    </row>
    <row r="4997" spans="1:68" x14ac:dyDescent="0.45">
      <c r="A4997" s="1">
        <v>2008</v>
      </c>
      <c r="B4997" s="1">
        <v>7</v>
      </c>
      <c r="C4997" s="1">
        <v>27</v>
      </c>
      <c r="D4997" s="1">
        <v>15</v>
      </c>
      <c r="E4997" s="1">
        <v>25.2</v>
      </c>
      <c r="F4997" s="1">
        <v>845.35</v>
      </c>
      <c r="G4997" s="4"/>
      <c r="H4997" s="4"/>
      <c r="Q4997" s="1">
        <v>12</v>
      </c>
      <c r="R4997" s="6">
        <f t="shared" si="6618"/>
        <v>0.55573859999999986</v>
      </c>
      <c r="S4997" s="6">
        <f t="shared" si="6619"/>
        <v>2.1562657679999999</v>
      </c>
      <c r="T4997" s="6">
        <f t="shared" si="6620"/>
        <v>5.3906644199999985</v>
      </c>
      <c r="U4997" s="6">
        <f t="shared" si="6621"/>
        <v>7.5469301879999984</v>
      </c>
      <c r="V4997" s="6">
        <f t="shared" si="6622"/>
        <v>10.781328839999997</v>
      </c>
      <c r="W4997" s="6">
        <f t="shared" si="6623"/>
        <v>12.937594607999998</v>
      </c>
      <c r="X4997" s="17">
        <f t="shared" ref="X4997" si="6696">SUM(R4997:R5021)-$Z$2</f>
        <v>5.0216000000000705E-2</v>
      </c>
      <c r="Y4997" s="17">
        <f t="shared" ref="Y4997" si="6697">SUM(S4997:S5021)-$Z$2</f>
        <v>15.24283808</v>
      </c>
      <c r="Z4997" s="17">
        <f t="shared" ref="Z4997" si="6698">SUM(T4997:T5021)-$Z$2</f>
        <v>45.944595199999988</v>
      </c>
      <c r="AA4997" s="17">
        <f t="shared" ref="AA4997" si="6699">SUM(U4997:U5021)-$Z$2</f>
        <v>66.412433280000002</v>
      </c>
      <c r="AB4997" s="17">
        <f t="shared" ref="AB4997" si="6700">SUM(V4997:V5021)-$Z$2</f>
        <v>97.114190399999984</v>
      </c>
      <c r="AC4997" s="17">
        <f t="shared" ref="AC4997" si="6701">SUM(W4997:W5021)-$Z$2</f>
        <v>117.58202848000002</v>
      </c>
      <c r="AE4997" s="16">
        <f t="shared" ref="AE4997" si="6702">IF(X4997&gt;0,1,0)</f>
        <v>1</v>
      </c>
      <c r="AF4997" s="16">
        <f t="shared" ref="AF4997" si="6703">IF(Y4997&gt;0,1,0)</f>
        <v>1</v>
      </c>
      <c r="AG4997" s="16">
        <f t="shared" ref="AG4997" si="6704">IF(Z4997&gt;0,1,0)</f>
        <v>1</v>
      </c>
      <c r="AH4997" s="16">
        <f t="shared" ref="AH4997" si="6705">IF(AA4997&gt;0,1,0)</f>
        <v>1</v>
      </c>
      <c r="AI4997" s="16">
        <f t="shared" ref="AI4997" si="6706">IF(AB4997&gt;0,1,0)</f>
        <v>1</v>
      </c>
      <c r="AJ4997" s="16">
        <f t="shared" ref="AJ4997" si="6707">IF(AC4997&gt;0,1,0)</f>
        <v>1</v>
      </c>
      <c r="AL4997" s="16">
        <f t="shared" ref="AL4997" si="6708">IF(X4997&lt;0,ABS(X4997*$AP$1),0)</f>
        <v>0</v>
      </c>
      <c r="AM4997" s="16">
        <f t="shared" ref="AM4997" si="6709">IF(Y4997&lt;0,ABS(Y4997*$AP$1),0)</f>
        <v>0</v>
      </c>
      <c r="AN4997" s="16">
        <f t="shared" ref="AN4997" si="6710">IF(Z4997&lt;0,ABS(Z4997*$AP$1),0)</f>
        <v>0</v>
      </c>
      <c r="AO4997" s="16">
        <f t="shared" ref="AO4997" si="6711">IF(AA4997&lt;0,ABS(AA4997*$AP$1),0)</f>
        <v>0</v>
      </c>
      <c r="AP4997" s="16">
        <f t="shared" ref="AP4997" si="6712">IF(AB4997&lt;0,ABS(AB4997*$AP$1),0)</f>
        <v>0</v>
      </c>
      <c r="AQ4997" s="16">
        <f t="shared" ref="AQ4997" si="6713">IF(AC4997&lt;0,ABS(AC4997*$AP$1),0)</f>
        <v>0</v>
      </c>
      <c r="BI4997" s="1">
        <v>14</v>
      </c>
      <c r="BJ4997" s="6">
        <f>SUM($R$5:R4999)-$AB$2</f>
        <v>554.11024659999885</v>
      </c>
      <c r="BK4997" s="6">
        <f>SUM($R$5:S4999)-$AB$2</f>
        <v>2729.3992534080057</v>
      </c>
      <c r="BL4997" s="6">
        <f>SUM($R$5:T4999)-$AB$2</f>
        <v>8167.6217704279952</v>
      </c>
      <c r="BM4997" s="6">
        <f>SUM($R$5:U4999)-$AB$2</f>
        <v>15781.133294256064</v>
      </c>
      <c r="BN4997" s="6">
        <f>SUM($R$5:V4999)-$AB$2</f>
        <v>26657.578328296146</v>
      </c>
      <c r="BO4997" s="6">
        <f>SUM($R$5:W4999)-$AB$2</f>
        <v>39709.312369143889</v>
      </c>
      <c r="BP4997" s="16"/>
    </row>
    <row r="4998" spans="1:68" x14ac:dyDescent="0.45">
      <c r="A4998" s="1">
        <v>2008</v>
      </c>
      <c r="B4998" s="1">
        <v>7</v>
      </c>
      <c r="C4998" s="1">
        <v>27</v>
      </c>
      <c r="D4998" s="1">
        <v>16</v>
      </c>
      <c r="E4998" s="1">
        <v>24.9</v>
      </c>
      <c r="F4998" s="1">
        <v>700.85</v>
      </c>
      <c r="G4998" s="4"/>
      <c r="H4998" s="4"/>
      <c r="Q4998" s="1">
        <v>13</v>
      </c>
      <c r="R4998" s="6">
        <f t="shared" ref="R4998:R5061" si="6714">$AX$2*F4995*$R$4/1000</f>
        <v>0.56794179999999994</v>
      </c>
      <c r="S4998" s="6">
        <f t="shared" ref="S4998:S5061" si="6715">$AX$2*F4995*($S$4*$AU$2)/1000</f>
        <v>2.2036141839999996</v>
      </c>
      <c r="T4998" s="6">
        <f t="shared" ref="T4998:T5061" si="6716">$AX$2*F4995*($T$4*$AU$2)/1000</f>
        <v>5.5090354599999989</v>
      </c>
      <c r="U4998" s="6">
        <f t="shared" ref="U4998:U5061" si="6717">$AX$2*F4995*($U$4*$AU$2)/1000</f>
        <v>7.712649643999999</v>
      </c>
      <c r="V4998" s="6">
        <f t="shared" ref="V4998:V5061" si="6718">$AX$2*F4995*($V$4*$AU$2)/1000</f>
        <v>11.018070919999998</v>
      </c>
      <c r="W4998" s="6">
        <f t="shared" ref="W4998:W5061" si="6719">$AX$2*F4995*($W$4*$AU$2)/1000</f>
        <v>13.221685104000001</v>
      </c>
      <c r="X4998" s="17"/>
      <c r="Y4998" s="17"/>
      <c r="Z4998" s="17"/>
      <c r="AA4998" s="17"/>
      <c r="AB4998" s="17"/>
      <c r="AC4998" s="17"/>
      <c r="AE4998" s="16"/>
      <c r="AF4998" s="16"/>
      <c r="AG4998" s="16"/>
      <c r="AH4998" s="16"/>
      <c r="AI4998" s="16"/>
      <c r="AJ4998" s="16"/>
      <c r="AL4998" s="16"/>
      <c r="AM4998" s="16"/>
      <c r="AN4998" s="16"/>
      <c r="AO4998" s="16"/>
      <c r="AP4998" s="16"/>
      <c r="AQ4998" s="16"/>
      <c r="BI4998" s="1">
        <v>15</v>
      </c>
      <c r="BJ4998" s="6">
        <f>SUM($R$5:R5000)-$AB$2</f>
        <v>554.60054959999889</v>
      </c>
      <c r="BK4998" s="6">
        <f>SUM($R$5:S5000)-$AB$2</f>
        <v>2731.7919320480059</v>
      </c>
      <c r="BL4998" s="6">
        <f>SUM($R$5:T5000)-$AB$2</f>
        <v>8174.7703881679954</v>
      </c>
      <c r="BM4998" s="6">
        <f>SUM($R$5:U5000)-$AB$2</f>
        <v>15794.940226736064</v>
      </c>
      <c r="BN4998" s="6">
        <f>SUM($R$5:V5000)-$AB$2</f>
        <v>26680.897138976143</v>
      </c>
      <c r="BO4998" s="6">
        <f>SUM($R$5:W5000)-$AB$2</f>
        <v>39744.045433663887</v>
      </c>
      <c r="BP4998" s="16"/>
    </row>
    <row r="4999" spans="1:68" x14ac:dyDescent="0.45">
      <c r="A4999" s="1">
        <v>2008</v>
      </c>
      <c r="B4999" s="1">
        <v>7</v>
      </c>
      <c r="C4999" s="1">
        <v>27</v>
      </c>
      <c r="D4999" s="1">
        <v>17</v>
      </c>
      <c r="E4999" s="1">
        <v>24.2</v>
      </c>
      <c r="F4999" s="1">
        <v>518.51</v>
      </c>
      <c r="G4999" s="4"/>
      <c r="H4999" s="4"/>
      <c r="Q4999" s="1">
        <v>14</v>
      </c>
      <c r="R4999" s="6">
        <f t="shared" si="6714"/>
        <v>0.54558859999999998</v>
      </c>
      <c r="S4999" s="6">
        <f t="shared" si="6715"/>
        <v>2.1168837679999997</v>
      </c>
      <c r="T4999" s="6">
        <f t="shared" si="6716"/>
        <v>5.2922094199999989</v>
      </c>
      <c r="U4999" s="6">
        <f t="shared" si="6717"/>
        <v>7.4090931879999991</v>
      </c>
      <c r="V4999" s="6">
        <f t="shared" si="6718"/>
        <v>10.584418839999998</v>
      </c>
      <c r="W4999" s="6">
        <f t="shared" si="6719"/>
        <v>12.701302607999999</v>
      </c>
      <c r="X4999" s="17"/>
      <c r="Y4999" s="17"/>
      <c r="Z4999" s="17"/>
      <c r="AA4999" s="17"/>
      <c r="AB4999" s="17"/>
      <c r="AC4999" s="17"/>
      <c r="AE4999" s="16"/>
      <c r="AF4999" s="16"/>
      <c r="AG4999" s="16"/>
      <c r="AH4999" s="16"/>
      <c r="AI4999" s="16"/>
      <c r="AJ4999" s="16"/>
      <c r="AL4999" s="16"/>
      <c r="AM4999" s="16"/>
      <c r="AN4999" s="16"/>
      <c r="AO4999" s="16"/>
      <c r="AP4999" s="16"/>
      <c r="AQ4999" s="16"/>
      <c r="BI4999" s="1">
        <v>16</v>
      </c>
      <c r="BJ4999" s="6">
        <f>SUM($R$5:R5001)-$AB$2</f>
        <v>555.00704259999884</v>
      </c>
      <c r="BK4999" s="6">
        <f>SUM($R$5:S5001)-$AB$2</f>
        <v>2733.7756178880059</v>
      </c>
      <c r="BL4999" s="6">
        <f>SUM($R$5:T5001)-$AB$2</f>
        <v>8180.6970561079961</v>
      </c>
      <c r="BM4999" s="6">
        <f>SUM($R$5:U5001)-$AB$2</f>
        <v>15806.387069616065</v>
      </c>
      <c r="BN4999" s="6">
        <f>SUM($R$5:V5001)-$AB$2</f>
        <v>26700.229946056141</v>
      </c>
      <c r="BO4999" s="6">
        <f>SUM($R$5:W5001)-$AB$2</f>
        <v>39772.841397783894</v>
      </c>
      <c r="BP4999" s="16"/>
    </row>
    <row r="5000" spans="1:68" x14ac:dyDescent="0.45">
      <c r="A5000" s="1">
        <v>2008</v>
      </c>
      <c r="B5000" s="1">
        <v>7</v>
      </c>
      <c r="C5000" s="1">
        <v>27</v>
      </c>
      <c r="D5000" s="1">
        <v>18</v>
      </c>
      <c r="E5000" s="1">
        <v>23.6</v>
      </c>
      <c r="F5000" s="1">
        <v>313.11</v>
      </c>
      <c r="G5000" s="4"/>
      <c r="H5000" s="4"/>
      <c r="Q5000" s="1">
        <v>15</v>
      </c>
      <c r="R5000" s="6">
        <f t="shared" si="6714"/>
        <v>0.49030299999999999</v>
      </c>
      <c r="S5000" s="6">
        <f t="shared" si="6715"/>
        <v>1.90237564</v>
      </c>
      <c r="T5000" s="6">
        <f t="shared" si="6716"/>
        <v>4.7559391</v>
      </c>
      <c r="U5000" s="6">
        <f t="shared" si="6717"/>
        <v>6.6583147399999998</v>
      </c>
      <c r="V5000" s="6">
        <f t="shared" si="6718"/>
        <v>9.5118781999999999</v>
      </c>
      <c r="W5000" s="6">
        <f t="shared" si="6719"/>
        <v>11.414253840000001</v>
      </c>
      <c r="X5000" s="17"/>
      <c r="Y5000" s="17"/>
      <c r="Z5000" s="17"/>
      <c r="AA5000" s="17"/>
      <c r="AB5000" s="17"/>
      <c r="AC5000" s="17"/>
      <c r="AE5000" s="16"/>
      <c r="AF5000" s="16"/>
      <c r="AG5000" s="16"/>
      <c r="AH5000" s="16"/>
      <c r="AI5000" s="16"/>
      <c r="AJ5000" s="16"/>
      <c r="AL5000" s="16"/>
      <c r="AM5000" s="16"/>
      <c r="AN5000" s="16"/>
      <c r="AO5000" s="16"/>
      <c r="AP5000" s="16"/>
      <c r="AQ5000" s="16"/>
      <c r="BI5000" s="1">
        <v>17</v>
      </c>
      <c r="BJ5000" s="6">
        <f>SUM($R$5:R5002)-$AB$2</f>
        <v>555.30777839999882</v>
      </c>
      <c r="BK5000" s="6">
        <f>SUM($R$5:S5002)-$AB$2</f>
        <v>2735.2432085920059</v>
      </c>
      <c r="BL5000" s="6">
        <f>SUM($R$5:T5002)-$AB$2</f>
        <v>8185.0817840719965</v>
      </c>
      <c r="BM5000" s="6">
        <f>SUM($R$5:U5002)-$AB$2</f>
        <v>15814.855789744064</v>
      </c>
      <c r="BN5000" s="6">
        <f>SUM($R$5:V5002)-$AB$2</f>
        <v>26714.532940704139</v>
      </c>
      <c r="BO5000" s="6">
        <f>SUM($R$5:W5002)-$AB$2</f>
        <v>39794.145521855899</v>
      </c>
      <c r="BP5000" s="16"/>
    </row>
    <row r="5001" spans="1:68" x14ac:dyDescent="0.45">
      <c r="A5001" s="1">
        <v>2008</v>
      </c>
      <c r="B5001" s="1">
        <v>7</v>
      </c>
      <c r="C5001" s="1">
        <v>27</v>
      </c>
      <c r="D5001" s="1">
        <v>19</v>
      </c>
      <c r="E5001" s="1">
        <v>22.2</v>
      </c>
      <c r="F5001" s="1">
        <v>107.71</v>
      </c>
      <c r="G5001" s="4"/>
      <c r="H5001" s="4"/>
      <c r="Q5001" s="1">
        <v>16</v>
      </c>
      <c r="R5001" s="6">
        <f t="shared" si="6714"/>
        <v>0.40649299999999999</v>
      </c>
      <c r="S5001" s="6">
        <f t="shared" si="6715"/>
        <v>1.5771928399999999</v>
      </c>
      <c r="T5001" s="6">
        <f t="shared" si="6716"/>
        <v>3.9429820999999996</v>
      </c>
      <c r="U5001" s="6">
        <f t="shared" si="6717"/>
        <v>5.5201749399999995</v>
      </c>
      <c r="V5001" s="6">
        <f t="shared" si="6718"/>
        <v>7.8859641999999992</v>
      </c>
      <c r="W5001" s="6">
        <f t="shared" si="6719"/>
        <v>9.4631570400000005</v>
      </c>
      <c r="X5001" s="17"/>
      <c r="Y5001" s="17"/>
      <c r="Z5001" s="17"/>
      <c r="AA5001" s="17"/>
      <c r="AB5001" s="17"/>
      <c r="AC5001" s="17"/>
      <c r="AE5001" s="16"/>
      <c r="AF5001" s="16"/>
      <c r="AG5001" s="16"/>
      <c r="AH5001" s="16"/>
      <c r="AI5001" s="16"/>
      <c r="AJ5001" s="16"/>
      <c r="AL5001" s="16"/>
      <c r="AM5001" s="16"/>
      <c r="AN5001" s="16"/>
      <c r="AO5001" s="16"/>
      <c r="AP5001" s="16"/>
      <c r="AQ5001" s="16"/>
      <c r="BI5001" s="1">
        <v>18</v>
      </c>
      <c r="BJ5001" s="6">
        <f>SUM($R$5:R5003)-$AB$2</f>
        <v>555.48938219999877</v>
      </c>
      <c r="BK5001" s="6">
        <f>SUM($R$5:S5003)-$AB$2</f>
        <v>2736.1294351360061</v>
      </c>
      <c r="BL5001" s="6">
        <f>SUM($R$5:T5003)-$AB$2</f>
        <v>8187.7295674759953</v>
      </c>
      <c r="BM5001" s="6">
        <f>SUM($R$5:U5003)-$AB$2</f>
        <v>15819.969752752064</v>
      </c>
      <c r="BN5001" s="6">
        <f>SUM($R$5:V5003)-$AB$2</f>
        <v>26723.170017432141</v>
      </c>
      <c r="BO5001" s="6">
        <f>SUM($R$5:W5003)-$AB$2</f>
        <v>39807.010335047911</v>
      </c>
      <c r="BP5001" s="16"/>
    </row>
    <row r="5002" spans="1:68" x14ac:dyDescent="0.45">
      <c r="A5002" s="1">
        <v>2008</v>
      </c>
      <c r="B5002" s="1">
        <v>7</v>
      </c>
      <c r="C5002" s="1">
        <v>27</v>
      </c>
      <c r="D5002" s="1">
        <v>20</v>
      </c>
      <c r="E5002" s="1">
        <v>20.9</v>
      </c>
      <c r="F5002" s="1">
        <v>0</v>
      </c>
      <c r="G5002" s="4"/>
      <c r="H5002" s="4"/>
      <c r="Q5002" s="1">
        <v>17</v>
      </c>
      <c r="R5002" s="6">
        <f t="shared" si="6714"/>
        <v>0.3007358</v>
      </c>
      <c r="S5002" s="6">
        <f t="shared" si="6715"/>
        <v>1.1668549039999998</v>
      </c>
      <c r="T5002" s="6">
        <f t="shared" si="6716"/>
        <v>2.9171372599999996</v>
      </c>
      <c r="U5002" s="6">
        <f t="shared" si="6717"/>
        <v>4.0839921639999996</v>
      </c>
      <c r="V5002" s="6">
        <f t="shared" si="6718"/>
        <v>5.8342745199999992</v>
      </c>
      <c r="W5002" s="6">
        <f t="shared" si="6719"/>
        <v>7.0011294240000002</v>
      </c>
      <c r="X5002" s="17"/>
      <c r="Y5002" s="17"/>
      <c r="Z5002" s="17"/>
      <c r="AA5002" s="17"/>
      <c r="AB5002" s="17"/>
      <c r="AC5002" s="17"/>
      <c r="AE5002" s="16"/>
      <c r="AF5002" s="16"/>
      <c r="AG5002" s="16"/>
      <c r="AH5002" s="16"/>
      <c r="AI5002" s="16"/>
      <c r="AJ5002" s="16"/>
      <c r="AL5002" s="16"/>
      <c r="AM5002" s="16"/>
      <c r="AN5002" s="16"/>
      <c r="AO5002" s="16"/>
      <c r="AP5002" s="16"/>
      <c r="AQ5002" s="16"/>
      <c r="BI5002" s="1">
        <v>19</v>
      </c>
      <c r="BJ5002" s="6">
        <f>SUM($R$5:R5004)-$AB$2</f>
        <v>555.5518539999988</v>
      </c>
      <c r="BK5002" s="6">
        <f>SUM($R$5:S5004)-$AB$2</f>
        <v>2736.4342975200061</v>
      </c>
      <c r="BL5002" s="6">
        <f>SUM($R$5:T5004)-$AB$2</f>
        <v>8188.6404063199952</v>
      </c>
      <c r="BM5002" s="6">
        <f>SUM($R$5:U5004)-$AB$2</f>
        <v>15821.728958640064</v>
      </c>
      <c r="BN5002" s="6">
        <f>SUM($R$5:V5004)-$AB$2</f>
        <v>26726.14117624014</v>
      </c>
      <c r="BO5002" s="6">
        <f>SUM($R$5:W5004)-$AB$2</f>
        <v>39811.43583735991</v>
      </c>
      <c r="BP5002" s="16"/>
    </row>
    <row r="5003" spans="1:68" x14ac:dyDescent="0.45">
      <c r="A5003" s="1">
        <v>2008</v>
      </c>
      <c r="B5003" s="1">
        <v>7</v>
      </c>
      <c r="C5003" s="1">
        <v>27</v>
      </c>
      <c r="D5003" s="1">
        <v>21</v>
      </c>
      <c r="E5003" s="1">
        <v>21</v>
      </c>
      <c r="F5003" s="1">
        <v>0</v>
      </c>
      <c r="G5003" s="4"/>
      <c r="H5003" s="4"/>
      <c r="Q5003" s="1">
        <v>18</v>
      </c>
      <c r="R5003" s="6">
        <f t="shared" si="6714"/>
        <v>0.18160380000000001</v>
      </c>
      <c r="S5003" s="6">
        <f t="shared" si="6715"/>
        <v>0.70462274400000002</v>
      </c>
      <c r="T5003" s="6">
        <f t="shared" si="6716"/>
        <v>1.76155686</v>
      </c>
      <c r="U5003" s="6">
        <f t="shared" si="6717"/>
        <v>2.4661796040000001</v>
      </c>
      <c r="V5003" s="6">
        <f t="shared" si="6718"/>
        <v>3.52311372</v>
      </c>
      <c r="W5003" s="6">
        <f t="shared" si="6719"/>
        <v>4.2277364640000004</v>
      </c>
      <c r="X5003" s="17"/>
      <c r="Y5003" s="17"/>
      <c r="Z5003" s="17"/>
      <c r="AA5003" s="17"/>
      <c r="AB5003" s="17"/>
      <c r="AC5003" s="17"/>
      <c r="AE5003" s="16"/>
      <c r="AF5003" s="16"/>
      <c r="AG5003" s="16"/>
      <c r="AH5003" s="16"/>
      <c r="AI5003" s="16"/>
      <c r="AJ5003" s="16"/>
      <c r="AL5003" s="16"/>
      <c r="AM5003" s="16"/>
      <c r="AN5003" s="16"/>
      <c r="AO5003" s="16"/>
      <c r="AP5003" s="16"/>
      <c r="AQ5003" s="16"/>
      <c r="BI5003" s="1">
        <v>20</v>
      </c>
      <c r="BJ5003" s="6">
        <f>SUM($R$5:R5005)-$AB$2</f>
        <v>555.5518539999988</v>
      </c>
      <c r="BK5003" s="6">
        <f>SUM($R$5:S5005)-$AB$2</f>
        <v>2736.4342975200061</v>
      </c>
      <c r="BL5003" s="6">
        <f>SUM($R$5:T5005)-$AB$2</f>
        <v>8188.6404063199952</v>
      </c>
      <c r="BM5003" s="6">
        <f>SUM($R$5:U5005)-$AB$2</f>
        <v>15821.728958640064</v>
      </c>
      <c r="BN5003" s="6">
        <f>SUM($R$5:V5005)-$AB$2</f>
        <v>26726.14117624014</v>
      </c>
      <c r="BO5003" s="6">
        <f>SUM($R$5:W5005)-$AB$2</f>
        <v>39811.43583735991</v>
      </c>
      <c r="BP5003" s="16"/>
    </row>
    <row r="5004" spans="1:68" x14ac:dyDescent="0.45">
      <c r="A5004" s="1">
        <v>2008</v>
      </c>
      <c r="B5004" s="1">
        <v>7</v>
      </c>
      <c r="C5004" s="1">
        <v>27</v>
      </c>
      <c r="D5004" s="1">
        <v>22</v>
      </c>
      <c r="E5004" s="1">
        <v>20.9</v>
      </c>
      <c r="F5004" s="1">
        <v>0</v>
      </c>
      <c r="G5004" s="4"/>
      <c r="H5004" s="4"/>
      <c r="Q5004" s="1">
        <v>19</v>
      </c>
      <c r="R5004" s="6">
        <f t="shared" si="6714"/>
        <v>6.2471799999999994E-2</v>
      </c>
      <c r="S5004" s="6">
        <f t="shared" si="6715"/>
        <v>0.24239058399999996</v>
      </c>
      <c r="T5004" s="6">
        <f t="shared" si="6716"/>
        <v>0.60597645999999983</v>
      </c>
      <c r="U5004" s="6">
        <f t="shared" si="6717"/>
        <v>0.84836704399999996</v>
      </c>
      <c r="V5004" s="6">
        <f t="shared" si="6718"/>
        <v>1.2119529199999997</v>
      </c>
      <c r="W5004" s="6">
        <f t="shared" si="6719"/>
        <v>1.4543435039999999</v>
      </c>
      <c r="X5004" s="17"/>
      <c r="Y5004" s="17"/>
      <c r="Z5004" s="17"/>
      <c r="AA5004" s="17"/>
      <c r="AB5004" s="17"/>
      <c r="AC5004" s="17"/>
      <c r="AE5004" s="16"/>
      <c r="AF5004" s="16"/>
      <c r="AG5004" s="16"/>
      <c r="AH5004" s="16"/>
      <c r="AI5004" s="16"/>
      <c r="AJ5004" s="16"/>
      <c r="AL5004" s="16"/>
      <c r="AM5004" s="16"/>
      <c r="AN5004" s="16"/>
      <c r="AO5004" s="16"/>
      <c r="AP5004" s="16"/>
      <c r="AQ5004" s="16"/>
      <c r="BI5004" s="1">
        <v>21</v>
      </c>
      <c r="BJ5004" s="6">
        <f>SUM($R$5:R5006)-$AB$2</f>
        <v>555.5518539999988</v>
      </c>
      <c r="BK5004" s="6">
        <f>SUM($R$5:S5006)-$AB$2</f>
        <v>2736.4342975200061</v>
      </c>
      <c r="BL5004" s="6">
        <f>SUM($R$5:T5006)-$AB$2</f>
        <v>8188.6404063199952</v>
      </c>
      <c r="BM5004" s="6">
        <f>SUM($R$5:U5006)-$AB$2</f>
        <v>15821.728958640064</v>
      </c>
      <c r="BN5004" s="6">
        <f>SUM($R$5:V5006)-$AB$2</f>
        <v>26726.14117624014</v>
      </c>
      <c r="BO5004" s="6">
        <f>SUM($R$5:W5006)-$AB$2</f>
        <v>39811.43583735991</v>
      </c>
      <c r="BP5004" s="16"/>
    </row>
    <row r="5005" spans="1:68" x14ac:dyDescent="0.45">
      <c r="A5005" s="1">
        <v>2008</v>
      </c>
      <c r="B5005" s="1">
        <v>7</v>
      </c>
      <c r="C5005" s="1">
        <v>27</v>
      </c>
      <c r="D5005" s="1">
        <v>23</v>
      </c>
      <c r="E5005" s="1">
        <v>20.7</v>
      </c>
      <c r="F5005" s="1">
        <v>0</v>
      </c>
      <c r="G5005" s="4"/>
      <c r="H5005" s="4"/>
      <c r="Q5005" s="1">
        <v>20</v>
      </c>
      <c r="R5005" s="6">
        <f t="shared" si="6714"/>
        <v>0</v>
      </c>
      <c r="S5005" s="6">
        <f t="shared" si="6715"/>
        <v>0</v>
      </c>
      <c r="T5005" s="6">
        <f t="shared" si="6716"/>
        <v>0</v>
      </c>
      <c r="U5005" s="6">
        <f t="shared" si="6717"/>
        <v>0</v>
      </c>
      <c r="V5005" s="6">
        <f t="shared" si="6718"/>
        <v>0</v>
      </c>
      <c r="W5005" s="6">
        <f t="shared" si="6719"/>
        <v>0</v>
      </c>
      <c r="X5005" s="17"/>
      <c r="Y5005" s="17"/>
      <c r="Z5005" s="17"/>
      <c r="AA5005" s="17"/>
      <c r="AB5005" s="17"/>
      <c r="AC5005" s="17"/>
      <c r="AE5005" s="16"/>
      <c r="AF5005" s="16"/>
      <c r="AG5005" s="16"/>
      <c r="AH5005" s="16"/>
      <c r="AI5005" s="16"/>
      <c r="AJ5005" s="16"/>
      <c r="AL5005" s="16"/>
      <c r="AM5005" s="16"/>
      <c r="AN5005" s="16"/>
      <c r="AO5005" s="16"/>
      <c r="AP5005" s="16"/>
      <c r="AQ5005" s="16"/>
      <c r="BI5005" s="1">
        <v>22</v>
      </c>
      <c r="BJ5005" s="6">
        <f>SUM($R$5:R5007)-$AB$2</f>
        <v>555.5518539999988</v>
      </c>
      <c r="BK5005" s="6">
        <f>SUM($R$5:S5007)-$AB$2</f>
        <v>2736.4342975200061</v>
      </c>
      <c r="BL5005" s="6">
        <f>SUM($R$5:T5007)-$AB$2</f>
        <v>8188.6404063199952</v>
      </c>
      <c r="BM5005" s="6">
        <f>SUM($R$5:U5007)-$AB$2</f>
        <v>15821.728958640064</v>
      </c>
      <c r="BN5005" s="6">
        <f>SUM($R$5:V5007)-$AB$2</f>
        <v>26726.14117624014</v>
      </c>
      <c r="BO5005" s="6">
        <f>SUM($R$5:W5007)-$AB$2</f>
        <v>39811.43583735991</v>
      </c>
      <c r="BP5005" s="16"/>
    </row>
    <row r="5006" spans="1:68" x14ac:dyDescent="0.45">
      <c r="A5006" s="1">
        <v>2008</v>
      </c>
      <c r="B5006" s="1">
        <v>7</v>
      </c>
      <c r="C5006" s="1">
        <v>28</v>
      </c>
      <c r="D5006" s="1">
        <v>0</v>
      </c>
      <c r="E5006" s="1">
        <v>20.9</v>
      </c>
      <c r="F5006" s="1">
        <v>0</v>
      </c>
      <c r="G5006" s="4"/>
      <c r="H5006" s="4"/>
      <c r="Q5006" s="1">
        <v>21</v>
      </c>
      <c r="R5006" s="6">
        <f t="shared" si="6714"/>
        <v>0</v>
      </c>
      <c r="S5006" s="6">
        <f t="shared" si="6715"/>
        <v>0</v>
      </c>
      <c r="T5006" s="6">
        <f t="shared" si="6716"/>
        <v>0</v>
      </c>
      <c r="U5006" s="6">
        <f t="shared" si="6717"/>
        <v>0</v>
      </c>
      <c r="V5006" s="6">
        <f t="shared" si="6718"/>
        <v>0</v>
      </c>
      <c r="W5006" s="6">
        <f t="shared" si="6719"/>
        <v>0</v>
      </c>
      <c r="X5006" s="17"/>
      <c r="Y5006" s="17"/>
      <c r="Z5006" s="17"/>
      <c r="AA5006" s="17"/>
      <c r="AB5006" s="17"/>
      <c r="AC5006" s="17"/>
      <c r="AE5006" s="16"/>
      <c r="AF5006" s="16"/>
      <c r="AG5006" s="16"/>
      <c r="AH5006" s="16"/>
      <c r="AI5006" s="16"/>
      <c r="AJ5006" s="16"/>
      <c r="AL5006" s="16"/>
      <c r="AM5006" s="16"/>
      <c r="AN5006" s="16"/>
      <c r="AO5006" s="16"/>
      <c r="AP5006" s="16"/>
      <c r="AQ5006" s="16"/>
      <c r="BI5006" s="1">
        <v>23</v>
      </c>
      <c r="BJ5006" s="6">
        <f>SUM($R$5:R5008)-$AB$2</f>
        <v>555.5518539999988</v>
      </c>
      <c r="BK5006" s="6">
        <f>SUM($R$5:S5008)-$AB$2</f>
        <v>2736.4342975200061</v>
      </c>
      <c r="BL5006" s="6">
        <f>SUM($R$5:T5008)-$AB$2</f>
        <v>8188.6404063199952</v>
      </c>
      <c r="BM5006" s="6">
        <f>SUM($R$5:U5008)-$AB$2</f>
        <v>15821.728958640064</v>
      </c>
      <c r="BN5006" s="6">
        <f>SUM($R$5:V5008)-$AB$2</f>
        <v>26726.14117624014</v>
      </c>
      <c r="BO5006" s="6">
        <f>SUM($R$5:W5008)-$AB$2</f>
        <v>39811.43583735991</v>
      </c>
      <c r="BP5006" s="16"/>
    </row>
    <row r="5007" spans="1:68" x14ac:dyDescent="0.45">
      <c r="A5007" s="1">
        <v>2008</v>
      </c>
      <c r="B5007" s="1">
        <v>7</v>
      </c>
      <c r="C5007" s="1">
        <v>28</v>
      </c>
      <c r="D5007" s="1">
        <v>1</v>
      </c>
      <c r="E5007" s="1">
        <v>20.399999999999999</v>
      </c>
      <c r="F5007" s="1">
        <v>0</v>
      </c>
      <c r="G5007" s="4"/>
      <c r="H5007" s="4"/>
      <c r="Q5007" s="1">
        <v>22</v>
      </c>
      <c r="R5007" s="6">
        <f t="shared" si="6714"/>
        <v>0</v>
      </c>
      <c r="S5007" s="6">
        <f t="shared" si="6715"/>
        <v>0</v>
      </c>
      <c r="T5007" s="6">
        <f t="shared" si="6716"/>
        <v>0</v>
      </c>
      <c r="U5007" s="6">
        <f t="shared" si="6717"/>
        <v>0</v>
      </c>
      <c r="V5007" s="6">
        <f t="shared" si="6718"/>
        <v>0</v>
      </c>
      <c r="W5007" s="6">
        <f t="shared" si="6719"/>
        <v>0</v>
      </c>
      <c r="X5007" s="17"/>
      <c r="Y5007" s="17"/>
      <c r="Z5007" s="17"/>
      <c r="AA5007" s="17"/>
      <c r="AB5007" s="17"/>
      <c r="AC5007" s="17"/>
      <c r="AE5007" s="16"/>
      <c r="AF5007" s="16"/>
      <c r="AG5007" s="16"/>
      <c r="AH5007" s="16"/>
      <c r="AI5007" s="16"/>
      <c r="AJ5007" s="16"/>
      <c r="AL5007" s="16"/>
      <c r="AM5007" s="16"/>
      <c r="AN5007" s="16"/>
      <c r="AO5007" s="16"/>
      <c r="AP5007" s="16"/>
      <c r="AQ5007" s="16"/>
      <c r="BI5007" s="1">
        <v>0</v>
      </c>
      <c r="BJ5007" s="6">
        <f t="shared" ref="BJ5007" si="6720">R5009-$AB$2</f>
        <v>-6.53125</v>
      </c>
      <c r="BK5007" s="6">
        <f t="shared" ref="BK5007" si="6721">S5009-$AB$2</f>
        <v>-6.53125</v>
      </c>
      <c r="BL5007" s="6">
        <f t="shared" ref="BL5007" si="6722">T5009-$AB$2</f>
        <v>-6.53125</v>
      </c>
      <c r="BM5007" s="6">
        <f t="shared" ref="BM5007" si="6723">U5009-$AB$2</f>
        <v>-6.53125</v>
      </c>
      <c r="BN5007" s="6">
        <f t="shared" ref="BN5007" si="6724">V5009-$AB$2</f>
        <v>-6.53125</v>
      </c>
      <c r="BO5007" s="6">
        <f t="shared" ref="BO5007" si="6725">W5009-$AB$2</f>
        <v>-6.53125</v>
      </c>
      <c r="BP5007" s="16">
        <v>210</v>
      </c>
    </row>
    <row r="5008" spans="1:68" x14ac:dyDescent="0.45">
      <c r="A5008" s="1">
        <v>2008</v>
      </c>
      <c r="B5008" s="1">
        <v>7</v>
      </c>
      <c r="C5008" s="1">
        <v>28</v>
      </c>
      <c r="D5008" s="1">
        <v>2</v>
      </c>
      <c r="E5008" s="1">
        <v>20.100000000000001</v>
      </c>
      <c r="F5008" s="1">
        <v>0</v>
      </c>
      <c r="G5008" s="4"/>
      <c r="H5008" s="4"/>
      <c r="Q5008" s="1">
        <v>23</v>
      </c>
      <c r="R5008" s="6">
        <f t="shared" si="6714"/>
        <v>0</v>
      </c>
      <c r="S5008" s="6">
        <f t="shared" si="6715"/>
        <v>0</v>
      </c>
      <c r="T5008" s="6">
        <f t="shared" si="6716"/>
        <v>0</v>
      </c>
      <c r="U5008" s="6">
        <f t="shared" si="6717"/>
        <v>0</v>
      </c>
      <c r="V5008" s="6">
        <f t="shared" si="6718"/>
        <v>0</v>
      </c>
      <c r="W5008" s="6">
        <f t="shared" si="6719"/>
        <v>0</v>
      </c>
      <c r="X5008" s="17"/>
      <c r="Y5008" s="17"/>
      <c r="Z5008" s="17"/>
      <c r="AA5008" s="17"/>
      <c r="AB5008" s="17"/>
      <c r="AC5008" s="17"/>
      <c r="AE5008" s="16"/>
      <c r="AF5008" s="16"/>
      <c r="AG5008" s="16"/>
      <c r="AH5008" s="16"/>
      <c r="AI5008" s="16"/>
      <c r="AJ5008" s="16"/>
      <c r="AL5008" s="16"/>
      <c r="AM5008" s="16"/>
      <c r="AN5008" s="16"/>
      <c r="AO5008" s="16"/>
      <c r="AP5008" s="16"/>
      <c r="AQ5008" s="16"/>
      <c r="BI5008" s="1">
        <v>1</v>
      </c>
      <c r="BJ5008" s="6">
        <f>SUM($R$5:R5010)-$AB$2</f>
        <v>555.5518539999988</v>
      </c>
      <c r="BK5008" s="6">
        <f>SUM($R$5:S5010)-$AB$2</f>
        <v>2736.4342975200061</v>
      </c>
      <c r="BL5008" s="6">
        <f>SUM($R$5:T5010)-$AB$2</f>
        <v>8188.6404063199952</v>
      </c>
      <c r="BM5008" s="6">
        <f>SUM($R$5:U5010)-$AB$2</f>
        <v>15821.728958640064</v>
      </c>
      <c r="BN5008" s="6">
        <f>SUM($R$5:V5010)-$AB$2</f>
        <v>26726.14117624014</v>
      </c>
      <c r="BO5008" s="6">
        <f>SUM($R$5:W5010)-$AB$2</f>
        <v>39811.43583735991</v>
      </c>
      <c r="BP5008" s="16"/>
    </row>
    <row r="5009" spans="1:68" x14ac:dyDescent="0.45">
      <c r="A5009" s="1">
        <v>2008</v>
      </c>
      <c r="B5009" s="1">
        <v>7</v>
      </c>
      <c r="C5009" s="1">
        <v>28</v>
      </c>
      <c r="D5009" s="1">
        <v>3</v>
      </c>
      <c r="E5009" s="1">
        <v>19.7</v>
      </c>
      <c r="F5009" s="1">
        <v>0</v>
      </c>
      <c r="G5009" s="4"/>
      <c r="H5009" s="4"/>
      <c r="Q5009" s="1">
        <v>0</v>
      </c>
      <c r="R5009" s="6">
        <f t="shared" si="6714"/>
        <v>0</v>
      </c>
      <c r="S5009" s="6">
        <f t="shared" si="6715"/>
        <v>0</v>
      </c>
      <c r="T5009" s="6">
        <f t="shared" si="6716"/>
        <v>0</v>
      </c>
      <c r="U5009" s="6">
        <f t="shared" si="6717"/>
        <v>0</v>
      </c>
      <c r="V5009" s="6">
        <f t="shared" si="6718"/>
        <v>0</v>
      </c>
      <c r="W5009" s="6">
        <f t="shared" si="6719"/>
        <v>0</v>
      </c>
      <c r="X5009" s="17"/>
      <c r="Y5009" s="17"/>
      <c r="Z5009" s="17"/>
      <c r="AA5009" s="17"/>
      <c r="AB5009" s="17"/>
      <c r="AC5009" s="17"/>
      <c r="AE5009" s="16"/>
      <c r="AF5009" s="16"/>
      <c r="AG5009" s="16"/>
      <c r="AH5009" s="16"/>
      <c r="AI5009" s="16"/>
      <c r="AJ5009" s="16"/>
      <c r="AL5009" s="16"/>
      <c r="AM5009" s="16"/>
      <c r="AN5009" s="16"/>
      <c r="AO5009" s="16"/>
      <c r="AP5009" s="16"/>
      <c r="AQ5009" s="16"/>
      <c r="BI5009" s="1">
        <v>2</v>
      </c>
      <c r="BJ5009" s="6">
        <f>SUM($R$5:R5011)-$AB$2</f>
        <v>555.5518539999988</v>
      </c>
      <c r="BK5009" s="6">
        <f>SUM($R$5:S5011)-$AB$2</f>
        <v>2736.4342975200061</v>
      </c>
      <c r="BL5009" s="6">
        <f>SUM($R$5:T5011)-$AB$2</f>
        <v>8188.6404063199952</v>
      </c>
      <c r="BM5009" s="6">
        <f>SUM($R$5:U5011)-$AB$2</f>
        <v>15821.728958640064</v>
      </c>
      <c r="BN5009" s="6">
        <f>SUM($R$5:V5011)-$AB$2</f>
        <v>26726.14117624014</v>
      </c>
      <c r="BO5009" s="6">
        <f>SUM($R$5:W5011)-$AB$2</f>
        <v>39811.43583735991</v>
      </c>
      <c r="BP5009" s="16"/>
    </row>
    <row r="5010" spans="1:68" x14ac:dyDescent="0.45">
      <c r="A5010" s="1">
        <v>2008</v>
      </c>
      <c r="B5010" s="1">
        <v>7</v>
      </c>
      <c r="C5010" s="1">
        <v>28</v>
      </c>
      <c r="D5010" s="1">
        <v>4</v>
      </c>
      <c r="E5010" s="1">
        <v>19.3</v>
      </c>
      <c r="F5010" s="1">
        <v>0</v>
      </c>
      <c r="G5010" s="4"/>
      <c r="H5010" s="4"/>
      <c r="Q5010" s="1">
        <v>1</v>
      </c>
      <c r="R5010" s="6">
        <f t="shared" si="6714"/>
        <v>0</v>
      </c>
      <c r="S5010" s="6">
        <f t="shared" si="6715"/>
        <v>0</v>
      </c>
      <c r="T5010" s="6">
        <f t="shared" si="6716"/>
        <v>0</v>
      </c>
      <c r="U5010" s="6">
        <f t="shared" si="6717"/>
        <v>0</v>
      </c>
      <c r="V5010" s="6">
        <f t="shared" si="6718"/>
        <v>0</v>
      </c>
      <c r="W5010" s="6">
        <f t="shared" si="6719"/>
        <v>0</v>
      </c>
      <c r="X5010" s="17"/>
      <c r="Y5010" s="17"/>
      <c r="Z5010" s="17"/>
      <c r="AA5010" s="17"/>
      <c r="AB5010" s="17"/>
      <c r="AC5010" s="17"/>
      <c r="AE5010" s="16"/>
      <c r="AF5010" s="16"/>
      <c r="AG5010" s="16"/>
      <c r="AH5010" s="16"/>
      <c r="AI5010" s="16"/>
      <c r="AJ5010" s="16"/>
      <c r="AL5010" s="16"/>
      <c r="AM5010" s="16"/>
      <c r="AN5010" s="16"/>
      <c r="AO5010" s="16"/>
      <c r="AP5010" s="16"/>
      <c r="AQ5010" s="16"/>
      <c r="BI5010" s="1">
        <v>3</v>
      </c>
      <c r="BJ5010" s="6">
        <f>SUM($R$5:R5012)-$AB$2</f>
        <v>555.5518539999988</v>
      </c>
      <c r="BK5010" s="6">
        <f>SUM($R$5:S5012)-$AB$2</f>
        <v>2736.4342975200061</v>
      </c>
      <c r="BL5010" s="6">
        <f>SUM($R$5:T5012)-$AB$2</f>
        <v>8188.6404063199952</v>
      </c>
      <c r="BM5010" s="6">
        <f>SUM($R$5:U5012)-$AB$2</f>
        <v>15821.728958640064</v>
      </c>
      <c r="BN5010" s="6">
        <f>SUM($R$5:V5012)-$AB$2</f>
        <v>26726.14117624014</v>
      </c>
      <c r="BO5010" s="6">
        <f>SUM($R$5:W5012)-$AB$2</f>
        <v>39811.43583735991</v>
      </c>
      <c r="BP5010" s="16"/>
    </row>
    <row r="5011" spans="1:68" x14ac:dyDescent="0.45">
      <c r="A5011" s="1">
        <v>2008</v>
      </c>
      <c r="B5011" s="1">
        <v>7</v>
      </c>
      <c r="C5011" s="1">
        <v>28</v>
      </c>
      <c r="D5011" s="1">
        <v>5</v>
      </c>
      <c r="E5011" s="1">
        <v>18.899999999999999</v>
      </c>
      <c r="F5011" s="1">
        <v>0</v>
      </c>
      <c r="G5011" s="4"/>
      <c r="H5011" s="4"/>
      <c r="Q5011" s="1">
        <v>2</v>
      </c>
      <c r="R5011" s="6">
        <f t="shared" si="6714"/>
        <v>0</v>
      </c>
      <c r="S5011" s="6">
        <f t="shared" si="6715"/>
        <v>0</v>
      </c>
      <c r="T5011" s="6">
        <f t="shared" si="6716"/>
        <v>0</v>
      </c>
      <c r="U5011" s="6">
        <f t="shared" si="6717"/>
        <v>0</v>
      </c>
      <c r="V5011" s="6">
        <f t="shared" si="6718"/>
        <v>0</v>
      </c>
      <c r="W5011" s="6">
        <f t="shared" si="6719"/>
        <v>0</v>
      </c>
      <c r="X5011" s="17"/>
      <c r="Y5011" s="17"/>
      <c r="Z5011" s="17"/>
      <c r="AA5011" s="17"/>
      <c r="AB5011" s="17"/>
      <c r="AC5011" s="17"/>
      <c r="AE5011" s="16"/>
      <c r="AF5011" s="16"/>
      <c r="AG5011" s="16"/>
      <c r="AH5011" s="16"/>
      <c r="AI5011" s="16"/>
      <c r="AJ5011" s="16"/>
      <c r="AL5011" s="16"/>
      <c r="AM5011" s="16"/>
      <c r="AN5011" s="16"/>
      <c r="AO5011" s="16"/>
      <c r="AP5011" s="16"/>
      <c r="AQ5011" s="16"/>
      <c r="BI5011" s="1">
        <v>4</v>
      </c>
      <c r="BJ5011" s="6">
        <f>SUM($R$5:R5013)-$AB$2</f>
        <v>555.5518539999988</v>
      </c>
      <c r="BK5011" s="6">
        <f>SUM($R$5:S5013)-$AB$2</f>
        <v>2736.4342975200061</v>
      </c>
      <c r="BL5011" s="6">
        <f>SUM($R$5:T5013)-$AB$2</f>
        <v>8188.6404063199952</v>
      </c>
      <c r="BM5011" s="6">
        <f>SUM($R$5:U5013)-$AB$2</f>
        <v>15821.728958640064</v>
      </c>
      <c r="BN5011" s="6">
        <f>SUM($R$5:V5013)-$AB$2</f>
        <v>26726.14117624014</v>
      </c>
      <c r="BO5011" s="6">
        <f>SUM($R$5:W5013)-$AB$2</f>
        <v>39811.43583735991</v>
      </c>
      <c r="BP5011" s="16"/>
    </row>
    <row r="5012" spans="1:68" x14ac:dyDescent="0.45">
      <c r="A5012" s="1">
        <v>2008</v>
      </c>
      <c r="B5012" s="1">
        <v>7</v>
      </c>
      <c r="C5012" s="1">
        <v>28</v>
      </c>
      <c r="D5012" s="1">
        <v>6</v>
      </c>
      <c r="E5012" s="1">
        <v>18.2</v>
      </c>
      <c r="F5012" s="1">
        <v>1.44</v>
      </c>
      <c r="G5012" s="4"/>
      <c r="H5012" s="4"/>
      <c r="Q5012" s="1">
        <v>3</v>
      </c>
      <c r="R5012" s="6">
        <f t="shared" si="6714"/>
        <v>0</v>
      </c>
      <c r="S5012" s="6">
        <f t="shared" si="6715"/>
        <v>0</v>
      </c>
      <c r="T5012" s="6">
        <f t="shared" si="6716"/>
        <v>0</v>
      </c>
      <c r="U5012" s="6">
        <f t="shared" si="6717"/>
        <v>0</v>
      </c>
      <c r="V5012" s="6">
        <f t="shared" si="6718"/>
        <v>0</v>
      </c>
      <c r="W5012" s="6">
        <f t="shared" si="6719"/>
        <v>0</v>
      </c>
      <c r="X5012" s="17"/>
      <c r="Y5012" s="17"/>
      <c r="Z5012" s="17"/>
      <c r="AA5012" s="17"/>
      <c r="AB5012" s="17"/>
      <c r="AC5012" s="17"/>
      <c r="AE5012" s="16"/>
      <c r="AF5012" s="16"/>
      <c r="AG5012" s="16"/>
      <c r="AH5012" s="16"/>
      <c r="AI5012" s="16"/>
      <c r="AJ5012" s="16"/>
      <c r="AL5012" s="16"/>
      <c r="AM5012" s="16"/>
      <c r="AN5012" s="16"/>
      <c r="AO5012" s="16"/>
      <c r="AP5012" s="16"/>
      <c r="AQ5012" s="16"/>
      <c r="BI5012" s="1">
        <v>5</v>
      </c>
      <c r="BJ5012" s="6">
        <f>SUM($R$5:R5014)-$AB$2</f>
        <v>555.5518539999988</v>
      </c>
      <c r="BK5012" s="6">
        <f>SUM($R$5:S5014)-$AB$2</f>
        <v>2736.4342975200061</v>
      </c>
      <c r="BL5012" s="6">
        <f>SUM($R$5:T5014)-$AB$2</f>
        <v>8188.6404063199952</v>
      </c>
      <c r="BM5012" s="6">
        <f>SUM($R$5:U5014)-$AB$2</f>
        <v>15821.728958640064</v>
      </c>
      <c r="BN5012" s="6">
        <f>SUM($R$5:V5014)-$AB$2</f>
        <v>26726.14117624014</v>
      </c>
      <c r="BO5012" s="6">
        <f>SUM($R$5:W5014)-$AB$2</f>
        <v>39811.43583735991</v>
      </c>
      <c r="BP5012" s="16"/>
    </row>
    <row r="5013" spans="1:68" x14ac:dyDescent="0.45">
      <c r="A5013" s="1">
        <v>2008</v>
      </c>
      <c r="B5013" s="1">
        <v>7</v>
      </c>
      <c r="C5013" s="1">
        <v>28</v>
      </c>
      <c r="D5013" s="1">
        <v>7</v>
      </c>
      <c r="E5013" s="1">
        <v>18.399999999999999</v>
      </c>
      <c r="F5013" s="1">
        <v>162.21</v>
      </c>
      <c r="G5013" s="4"/>
      <c r="H5013" s="4"/>
      <c r="Q5013" s="1">
        <v>4</v>
      </c>
      <c r="R5013" s="6">
        <f t="shared" si="6714"/>
        <v>0</v>
      </c>
      <c r="S5013" s="6">
        <f t="shared" si="6715"/>
        <v>0</v>
      </c>
      <c r="T5013" s="6">
        <f t="shared" si="6716"/>
        <v>0</v>
      </c>
      <c r="U5013" s="6">
        <f t="shared" si="6717"/>
        <v>0</v>
      </c>
      <c r="V5013" s="6">
        <f t="shared" si="6718"/>
        <v>0</v>
      </c>
      <c r="W5013" s="6">
        <f t="shared" si="6719"/>
        <v>0</v>
      </c>
      <c r="X5013" s="17"/>
      <c r="Y5013" s="17"/>
      <c r="Z5013" s="17"/>
      <c r="AA5013" s="17"/>
      <c r="AB5013" s="17"/>
      <c r="AC5013" s="17"/>
      <c r="AE5013" s="16"/>
      <c r="AF5013" s="16"/>
      <c r="AG5013" s="16"/>
      <c r="AH5013" s="16"/>
      <c r="AI5013" s="16"/>
      <c r="AJ5013" s="16"/>
      <c r="AL5013" s="16"/>
      <c r="AM5013" s="16"/>
      <c r="AN5013" s="16"/>
      <c r="AO5013" s="16"/>
      <c r="AP5013" s="16"/>
      <c r="AQ5013" s="16"/>
      <c r="BI5013" s="1">
        <v>6</v>
      </c>
      <c r="BJ5013" s="6">
        <f>SUM($R$5:R5015)-$AB$2</f>
        <v>555.55268919999878</v>
      </c>
      <c r="BK5013" s="6">
        <f>SUM($R$5:S5015)-$AB$2</f>
        <v>2736.4383732960059</v>
      </c>
      <c r="BL5013" s="6">
        <f>SUM($R$5:T5015)-$AB$2</f>
        <v>8188.6525835359953</v>
      </c>
      <c r="BM5013" s="6">
        <f>SUM($R$5:U5015)-$AB$2</f>
        <v>15821.752477872064</v>
      </c>
      <c r="BN5013" s="6">
        <f>SUM($R$5:V5015)-$AB$2</f>
        <v>26726.180898352141</v>
      </c>
      <c r="BO5013" s="6">
        <f>SUM($R$5:W5015)-$AB$2</f>
        <v>39811.495002927906</v>
      </c>
      <c r="BP5013" s="16"/>
    </row>
    <row r="5014" spans="1:68" x14ac:dyDescent="0.45">
      <c r="A5014" s="1">
        <v>2008</v>
      </c>
      <c r="B5014" s="1">
        <v>7</v>
      </c>
      <c r="C5014" s="1">
        <v>28</v>
      </c>
      <c r="D5014" s="1">
        <v>8</v>
      </c>
      <c r="E5014" s="1">
        <v>19.100000000000001</v>
      </c>
      <c r="F5014" s="1">
        <v>373.95</v>
      </c>
      <c r="G5014" s="4"/>
      <c r="H5014" s="4"/>
      <c r="Q5014" s="1">
        <v>5</v>
      </c>
      <c r="R5014" s="6">
        <f t="shared" si="6714"/>
        <v>0</v>
      </c>
      <c r="S5014" s="6">
        <f t="shared" si="6715"/>
        <v>0</v>
      </c>
      <c r="T5014" s="6">
        <f t="shared" si="6716"/>
        <v>0</v>
      </c>
      <c r="U5014" s="6">
        <f t="shared" si="6717"/>
        <v>0</v>
      </c>
      <c r="V5014" s="6">
        <f t="shared" si="6718"/>
        <v>0</v>
      </c>
      <c r="W5014" s="6">
        <f t="shared" si="6719"/>
        <v>0</v>
      </c>
      <c r="X5014" s="17"/>
      <c r="Y5014" s="17"/>
      <c r="Z5014" s="17"/>
      <c r="AA5014" s="17"/>
      <c r="AB5014" s="17"/>
      <c r="AC5014" s="17"/>
      <c r="AE5014" s="16"/>
      <c r="AF5014" s="16"/>
      <c r="AG5014" s="16"/>
      <c r="AH5014" s="16"/>
      <c r="AI5014" s="16"/>
      <c r="AJ5014" s="16"/>
      <c r="AL5014" s="16"/>
      <c r="AM5014" s="16"/>
      <c r="AN5014" s="16"/>
      <c r="AO5014" s="16"/>
      <c r="AP5014" s="16"/>
      <c r="AQ5014" s="16"/>
      <c r="BI5014" s="1">
        <v>7</v>
      </c>
      <c r="BJ5014" s="6">
        <f>SUM($R$5:R5016)-$AB$2</f>
        <v>555.64677099999881</v>
      </c>
      <c r="BK5014" s="6">
        <f>SUM($R$5:S5016)-$AB$2</f>
        <v>2736.8974924800059</v>
      </c>
      <c r="BL5014" s="6">
        <f>SUM($R$5:T5016)-$AB$2</f>
        <v>8190.0242961799941</v>
      </c>
      <c r="BM5014" s="6">
        <f>SUM($R$5:U5016)-$AB$2</f>
        <v>15824.401821360063</v>
      </c>
      <c r="BN5014" s="6">
        <f>SUM($R$5:V5016)-$AB$2</f>
        <v>26730.655428760143</v>
      </c>
      <c r="BO5014" s="6">
        <f>SUM($R$5:W5016)-$AB$2</f>
        <v>39818.159757639914</v>
      </c>
      <c r="BP5014" s="16"/>
    </row>
    <row r="5015" spans="1:68" x14ac:dyDescent="0.45">
      <c r="A5015" s="1">
        <v>2008</v>
      </c>
      <c r="B5015" s="1">
        <v>7</v>
      </c>
      <c r="C5015" s="1">
        <v>28</v>
      </c>
      <c r="D5015" s="1">
        <v>9</v>
      </c>
      <c r="E5015" s="1">
        <v>19.600000000000001</v>
      </c>
      <c r="F5015" s="1">
        <v>578.63</v>
      </c>
      <c r="G5015" s="4"/>
      <c r="H5015" s="4"/>
      <c r="Q5015" s="1">
        <v>6</v>
      </c>
      <c r="R5015" s="6">
        <f t="shared" si="6714"/>
        <v>8.3519999999999992E-4</v>
      </c>
      <c r="S5015" s="6">
        <f t="shared" si="6715"/>
        <v>3.2405759999999998E-3</v>
      </c>
      <c r="T5015" s="6">
        <f t="shared" si="6716"/>
        <v>8.1014399999999979E-3</v>
      </c>
      <c r="U5015" s="6">
        <f t="shared" si="6717"/>
        <v>1.1342016E-2</v>
      </c>
      <c r="V5015" s="6">
        <f t="shared" si="6718"/>
        <v>1.6202879999999996E-2</v>
      </c>
      <c r="W5015" s="6">
        <f t="shared" si="6719"/>
        <v>1.9443456000000001E-2</v>
      </c>
      <c r="X5015" s="17"/>
      <c r="Y5015" s="17"/>
      <c r="Z5015" s="17"/>
      <c r="AA5015" s="17"/>
      <c r="AB5015" s="17"/>
      <c r="AC5015" s="17"/>
      <c r="AE5015" s="16"/>
      <c r="AF5015" s="16"/>
      <c r="AG5015" s="16"/>
      <c r="AH5015" s="16"/>
      <c r="AI5015" s="16"/>
      <c r="AJ5015" s="16"/>
      <c r="AL5015" s="16"/>
      <c r="AM5015" s="16"/>
      <c r="AN5015" s="16"/>
      <c r="AO5015" s="16"/>
      <c r="AP5015" s="16"/>
      <c r="AQ5015" s="16"/>
      <c r="BI5015" s="1">
        <v>8</v>
      </c>
      <c r="BJ5015" s="6">
        <f>SUM($R$5:R5017)-$AB$2</f>
        <v>555.86366199999884</v>
      </c>
      <c r="BK5015" s="6">
        <f>SUM($R$5:S5017)-$AB$2</f>
        <v>2737.9559205600058</v>
      </c>
      <c r="BL5015" s="6">
        <f>SUM($R$5:T5017)-$AB$2</f>
        <v>8193.1865669599938</v>
      </c>
      <c r="BM5015" s="6">
        <f>SUM($R$5:U5017)-$AB$2</f>
        <v>15830.509471920062</v>
      </c>
      <c r="BN5015" s="6">
        <f>SUM($R$5:V5017)-$AB$2</f>
        <v>26740.970764720143</v>
      </c>
      <c r="BO5015" s="6">
        <f>SUM($R$5:W5017)-$AB$2</f>
        <v>39833.524316079907</v>
      </c>
      <c r="BP5015" s="16"/>
    </row>
    <row r="5016" spans="1:68" x14ac:dyDescent="0.45">
      <c r="A5016" s="1">
        <v>2008</v>
      </c>
      <c r="B5016" s="1">
        <v>7</v>
      </c>
      <c r="C5016" s="1">
        <v>28</v>
      </c>
      <c r="D5016" s="1">
        <v>10</v>
      </c>
      <c r="E5016" s="1">
        <v>20.6</v>
      </c>
      <c r="F5016" s="1">
        <v>756.16</v>
      </c>
      <c r="G5016" s="4"/>
      <c r="H5016" s="4"/>
      <c r="Q5016" s="1">
        <v>7</v>
      </c>
      <c r="R5016" s="6">
        <f t="shared" si="6714"/>
        <v>9.4081800000000007E-2</v>
      </c>
      <c r="S5016" s="6">
        <f t="shared" si="6715"/>
        <v>0.36503738399999996</v>
      </c>
      <c r="T5016" s="6">
        <f t="shared" si="6716"/>
        <v>0.91259345999999997</v>
      </c>
      <c r="U5016" s="6">
        <f t="shared" si="6717"/>
        <v>1.2776308439999999</v>
      </c>
      <c r="V5016" s="6">
        <f t="shared" si="6718"/>
        <v>1.8251869199999999</v>
      </c>
      <c r="W5016" s="6">
        <f t="shared" si="6719"/>
        <v>2.1902243040000005</v>
      </c>
      <c r="X5016" s="17"/>
      <c r="Y5016" s="17"/>
      <c r="Z5016" s="17"/>
      <c r="AA5016" s="17"/>
      <c r="AB5016" s="17"/>
      <c r="AC5016" s="17"/>
      <c r="AE5016" s="16"/>
      <c r="AF5016" s="16"/>
      <c r="AG5016" s="16"/>
      <c r="AH5016" s="16"/>
      <c r="AI5016" s="16"/>
      <c r="AJ5016" s="16"/>
      <c r="AL5016" s="16"/>
      <c r="AM5016" s="16"/>
      <c r="AN5016" s="16"/>
      <c r="AO5016" s="16"/>
      <c r="AP5016" s="16"/>
      <c r="AQ5016" s="16"/>
      <c r="BI5016" s="1">
        <v>9</v>
      </c>
      <c r="BJ5016" s="6">
        <f>SUM($R$5:R5018)-$AB$2</f>
        <v>556.1992673999988</v>
      </c>
      <c r="BK5016" s="6">
        <f>SUM($R$5:S5018)-$AB$2</f>
        <v>2739.593674912006</v>
      </c>
      <c r="BL5016" s="6">
        <f>SUM($R$5:T5018)-$AB$2</f>
        <v>8198.0796936919924</v>
      </c>
      <c r="BM5016" s="6">
        <f>SUM($R$5:U5018)-$AB$2</f>
        <v>15839.960119984062</v>
      </c>
      <c r="BN5016" s="6">
        <f>SUM($R$5:V5018)-$AB$2</f>
        <v>26756.932157544143</v>
      </c>
      <c r="BO5016" s="6">
        <f>SUM($R$5:W5018)-$AB$2</f>
        <v>39857.298602615912</v>
      </c>
      <c r="BP5016" s="16"/>
    </row>
    <row r="5017" spans="1:68" x14ac:dyDescent="0.45">
      <c r="A5017" s="1">
        <v>2008</v>
      </c>
      <c r="B5017" s="1">
        <v>7</v>
      </c>
      <c r="C5017" s="1">
        <v>28</v>
      </c>
      <c r="D5017" s="1">
        <v>11</v>
      </c>
      <c r="E5017" s="1">
        <v>21.7</v>
      </c>
      <c r="F5017" s="1">
        <v>890.12</v>
      </c>
      <c r="G5017" s="4"/>
      <c r="H5017" s="4"/>
      <c r="Q5017" s="1">
        <v>8</v>
      </c>
      <c r="R5017" s="6">
        <f t="shared" si="6714"/>
        <v>0.216891</v>
      </c>
      <c r="S5017" s="6">
        <f t="shared" si="6715"/>
        <v>0.84153707999999994</v>
      </c>
      <c r="T5017" s="6">
        <f t="shared" si="6716"/>
        <v>2.1038426999999995</v>
      </c>
      <c r="U5017" s="6">
        <f t="shared" si="6717"/>
        <v>2.9453797799999997</v>
      </c>
      <c r="V5017" s="6">
        <f t="shared" si="6718"/>
        <v>4.207685399999999</v>
      </c>
      <c r="W5017" s="6">
        <f t="shared" si="6719"/>
        <v>5.0492224800000001</v>
      </c>
      <c r="X5017" s="17"/>
      <c r="Y5017" s="17"/>
      <c r="Z5017" s="17"/>
      <c r="AA5017" s="17"/>
      <c r="AB5017" s="17"/>
      <c r="AC5017" s="17"/>
      <c r="AE5017" s="16"/>
      <c r="AF5017" s="16"/>
      <c r="AG5017" s="16"/>
      <c r="AH5017" s="16"/>
      <c r="AI5017" s="16"/>
      <c r="AJ5017" s="16"/>
      <c r="AL5017" s="16"/>
      <c r="AM5017" s="16"/>
      <c r="AN5017" s="16"/>
      <c r="AO5017" s="16"/>
      <c r="AP5017" s="16"/>
      <c r="AQ5017" s="16"/>
      <c r="BI5017" s="1">
        <v>10</v>
      </c>
      <c r="BJ5017" s="6">
        <f>SUM($R$5:R5019)-$AB$2</f>
        <v>556.63784019999878</v>
      </c>
      <c r="BK5017" s="6">
        <f>SUM($R$5:S5019)-$AB$2</f>
        <v>2741.7339101760062</v>
      </c>
      <c r="BL5017" s="6">
        <f>SUM($R$5:T5019)-$AB$2</f>
        <v>8204.4740851159913</v>
      </c>
      <c r="BM5017" s="6">
        <f>SUM($R$5:U5019)-$AB$2</f>
        <v>15852.31033003206</v>
      </c>
      <c r="BN5017" s="6">
        <f>SUM($R$5:V5019)-$AB$2</f>
        <v>26777.790679912141</v>
      </c>
      <c r="BO5017" s="6">
        <f>SUM($R$5:W5019)-$AB$2</f>
        <v>39888.367099767915</v>
      </c>
      <c r="BP5017" s="16"/>
    </row>
    <row r="5018" spans="1:68" x14ac:dyDescent="0.45">
      <c r="A5018" s="1">
        <v>2008</v>
      </c>
      <c r="B5018" s="1">
        <v>7</v>
      </c>
      <c r="C5018" s="1">
        <v>28</v>
      </c>
      <c r="D5018" s="1">
        <v>12</v>
      </c>
      <c r="E5018" s="1">
        <v>23.7</v>
      </c>
      <c r="F5018" s="1">
        <v>969.11</v>
      </c>
      <c r="G5018" s="4"/>
      <c r="H5018" s="4"/>
      <c r="Q5018" s="1">
        <v>9</v>
      </c>
      <c r="R5018" s="6">
        <f t="shared" si="6714"/>
        <v>0.3356054</v>
      </c>
      <c r="S5018" s="6">
        <f t="shared" si="6715"/>
        <v>1.3021489519999998</v>
      </c>
      <c r="T5018" s="6">
        <f t="shared" si="6716"/>
        <v>3.2553723799999994</v>
      </c>
      <c r="U5018" s="6">
        <f t="shared" si="6717"/>
        <v>4.5575213319999994</v>
      </c>
      <c r="V5018" s="6">
        <f t="shared" si="6718"/>
        <v>6.5107447599999988</v>
      </c>
      <c r="W5018" s="6">
        <f t="shared" si="6719"/>
        <v>7.8128937120000002</v>
      </c>
      <c r="X5018" s="17"/>
      <c r="Y5018" s="17"/>
      <c r="Z5018" s="17"/>
      <c r="AA5018" s="17"/>
      <c r="AB5018" s="17"/>
      <c r="AC5018" s="17"/>
      <c r="AE5018" s="16"/>
      <c r="AF5018" s="16"/>
      <c r="AG5018" s="16"/>
      <c r="AH5018" s="16"/>
      <c r="AI5018" s="16"/>
      <c r="AJ5018" s="16"/>
      <c r="AL5018" s="16"/>
      <c r="AM5018" s="16"/>
      <c r="AN5018" s="16"/>
      <c r="AO5018" s="16"/>
      <c r="AP5018" s="16"/>
      <c r="AQ5018" s="16"/>
      <c r="BI5018" s="1">
        <v>11</v>
      </c>
      <c r="BJ5018" s="6">
        <f>SUM($R$5:R5020)-$AB$2</f>
        <v>557.15410979999876</v>
      </c>
      <c r="BK5018" s="6">
        <f>SUM($R$5:S5020)-$AB$2</f>
        <v>2744.2533058240065</v>
      </c>
      <c r="BL5018" s="6">
        <f>SUM($R$5:T5020)-$AB$2</f>
        <v>8212.0012958839907</v>
      </c>
      <c r="BM5018" s="6">
        <f>SUM($R$5:U5020)-$AB$2</f>
        <v>15866.84848196806</v>
      </c>
      <c r="BN5018" s="6">
        <f>SUM($R$5:V5020)-$AB$2</f>
        <v>26802.344462088138</v>
      </c>
      <c r="BO5018" s="6">
        <f>SUM($R$5:W5020)-$AB$2</f>
        <v>39924.939638231917</v>
      </c>
      <c r="BP5018" s="16"/>
    </row>
    <row r="5019" spans="1:68" x14ac:dyDescent="0.45">
      <c r="A5019" s="1">
        <v>2008</v>
      </c>
      <c r="B5019" s="1">
        <v>7</v>
      </c>
      <c r="C5019" s="1">
        <v>28</v>
      </c>
      <c r="D5019" s="1">
        <v>13</v>
      </c>
      <c r="E5019" s="1">
        <v>24</v>
      </c>
      <c r="F5019" s="1">
        <v>982.47</v>
      </c>
      <c r="G5019" s="4"/>
      <c r="H5019" s="4"/>
      <c r="Q5019" s="1">
        <v>10</v>
      </c>
      <c r="R5019" s="6">
        <f t="shared" si="6714"/>
        <v>0.43857279999999998</v>
      </c>
      <c r="S5019" s="6">
        <f t="shared" si="6715"/>
        <v>1.7016624639999998</v>
      </c>
      <c r="T5019" s="6">
        <f t="shared" si="6716"/>
        <v>4.25415616</v>
      </c>
      <c r="U5019" s="6">
        <f t="shared" si="6717"/>
        <v>5.955818624</v>
      </c>
      <c r="V5019" s="6">
        <f t="shared" si="6718"/>
        <v>8.5083123199999999</v>
      </c>
      <c r="W5019" s="6">
        <f t="shared" si="6719"/>
        <v>10.209974784</v>
      </c>
      <c r="X5019" s="17"/>
      <c r="Y5019" s="17"/>
      <c r="Z5019" s="17"/>
      <c r="AA5019" s="17"/>
      <c r="AB5019" s="17"/>
      <c r="AC5019" s="17"/>
      <c r="AE5019" s="16"/>
      <c r="AF5019" s="16"/>
      <c r="AG5019" s="16"/>
      <c r="AH5019" s="16"/>
      <c r="AI5019" s="16"/>
      <c r="AJ5019" s="16"/>
      <c r="AL5019" s="16"/>
      <c r="AM5019" s="16"/>
      <c r="AN5019" s="16"/>
      <c r="AO5019" s="16"/>
      <c r="AP5019" s="16"/>
      <c r="AQ5019" s="16"/>
      <c r="BI5019" s="1">
        <v>12</v>
      </c>
      <c r="BJ5019" s="6">
        <f t="shared" ref="BJ5019" si="6726">R5021-$AB$2</f>
        <v>-5.9691662000000001</v>
      </c>
      <c r="BK5019" s="6">
        <f t="shared" ref="BK5019" si="6727">S5021-$AB$2</f>
        <v>-4.3503648560000006</v>
      </c>
      <c r="BL5019" s="6">
        <f t="shared" ref="BL5019" si="6728">T5021-$AB$2</f>
        <v>-1.0790371400000005</v>
      </c>
      <c r="BM5019" s="6">
        <f t="shared" ref="BM5019" si="6729">U5021-$AB$2</f>
        <v>1.1018480040000007</v>
      </c>
      <c r="BN5019" s="6">
        <f t="shared" ref="BN5019" si="6730">V5021-$AB$2</f>
        <v>4.373175719999999</v>
      </c>
      <c r="BO5019" s="6">
        <f t="shared" ref="BO5019" si="6731">W5021-$AB$2</f>
        <v>6.5540608640000002</v>
      </c>
      <c r="BP5019" s="16"/>
    </row>
    <row r="5020" spans="1:68" x14ac:dyDescent="0.45">
      <c r="A5020" s="1">
        <v>2008</v>
      </c>
      <c r="B5020" s="1">
        <v>7</v>
      </c>
      <c r="C5020" s="1">
        <v>28</v>
      </c>
      <c r="D5020" s="1">
        <v>14</v>
      </c>
      <c r="E5020" s="1">
        <v>24</v>
      </c>
      <c r="F5020" s="1">
        <v>916.17</v>
      </c>
      <c r="G5020" s="4"/>
      <c r="H5020" s="4"/>
      <c r="Q5020" s="1">
        <v>11</v>
      </c>
      <c r="R5020" s="6">
        <f t="shared" si="6714"/>
        <v>0.5162696</v>
      </c>
      <c r="S5020" s="6">
        <f t="shared" si="6715"/>
        <v>2.0031260479999999</v>
      </c>
      <c r="T5020" s="6">
        <f t="shared" si="6716"/>
        <v>5.0078151199999992</v>
      </c>
      <c r="U5020" s="6">
        <f t="shared" si="6717"/>
        <v>7.0109411679999996</v>
      </c>
      <c r="V5020" s="6">
        <f t="shared" si="6718"/>
        <v>10.015630239999998</v>
      </c>
      <c r="W5020" s="6">
        <f t="shared" si="6719"/>
        <v>12.018756288000001</v>
      </c>
      <c r="X5020" s="17"/>
      <c r="Y5020" s="17"/>
      <c r="Z5020" s="17"/>
      <c r="AA5020" s="17"/>
      <c r="AB5020" s="17"/>
      <c r="AC5020" s="17"/>
      <c r="AE5020" s="16"/>
      <c r="AF5020" s="16"/>
      <c r="AG5020" s="16"/>
      <c r="AH5020" s="16"/>
      <c r="AI5020" s="16"/>
      <c r="AJ5020" s="16"/>
      <c r="AL5020" s="16"/>
      <c r="AM5020" s="16"/>
      <c r="AN5020" s="16"/>
      <c r="AO5020" s="16"/>
      <c r="AP5020" s="16"/>
      <c r="AQ5020" s="16"/>
      <c r="BI5020" s="1">
        <v>13</v>
      </c>
      <c r="BJ5020" s="6">
        <f>SUM($R$5:R5022)-$AB$2</f>
        <v>558.28602619999879</v>
      </c>
      <c r="BK5020" s="6">
        <f>SUM($R$5:S5022)-$AB$2</f>
        <v>2749.7770578560066</v>
      </c>
      <c r="BL5020" s="6">
        <f>SUM($R$5:T5022)-$AB$2</f>
        <v>8228.5046369959909</v>
      </c>
      <c r="BM5020" s="6">
        <f>SUM($R$5:U5022)-$AB$2</f>
        <v>15898.723247792061</v>
      </c>
      <c r="BN5020" s="6">
        <f>SUM($R$5:V5022)-$AB$2</f>
        <v>26856.178406072137</v>
      </c>
      <c r="BO5020" s="6">
        <f>SUM($R$5:W5022)-$AB$2</f>
        <v>40005.124596007925</v>
      </c>
      <c r="BP5020" s="16"/>
    </row>
    <row r="5021" spans="1:68" x14ac:dyDescent="0.45">
      <c r="A5021" s="1">
        <v>2008</v>
      </c>
      <c r="B5021" s="1">
        <v>7</v>
      </c>
      <c r="C5021" s="1">
        <v>28</v>
      </c>
      <c r="D5021" s="1">
        <v>15</v>
      </c>
      <c r="E5021" s="1">
        <v>23.7</v>
      </c>
      <c r="F5021" s="1">
        <v>793.39</v>
      </c>
      <c r="G5021" s="4"/>
      <c r="H5021" s="4"/>
      <c r="Q5021" s="1">
        <v>12</v>
      </c>
      <c r="R5021" s="6">
        <f t="shared" si="6714"/>
        <v>0.56208380000000002</v>
      </c>
      <c r="S5021" s="6">
        <f t="shared" si="6715"/>
        <v>2.1808851439999999</v>
      </c>
      <c r="T5021" s="6">
        <f t="shared" si="6716"/>
        <v>5.4522128599999995</v>
      </c>
      <c r="U5021" s="6">
        <f t="shared" si="6717"/>
        <v>7.6330980040000007</v>
      </c>
      <c r="V5021" s="6">
        <f t="shared" si="6718"/>
        <v>10.904425719999999</v>
      </c>
      <c r="W5021" s="6">
        <f t="shared" si="6719"/>
        <v>13.085310864</v>
      </c>
      <c r="X5021" s="17">
        <f t="shared" ref="X5021" si="6732">SUM(R5021:R5045)-$Z$2</f>
        <v>-0.3094013999999996</v>
      </c>
      <c r="Y5021" s="17">
        <f t="shared" ref="Y5021" si="6733">SUM(S5021:S5045)-$Z$2</f>
        <v>13.847522567999997</v>
      </c>
      <c r="Z5021" s="17">
        <f t="shared" ref="Z5021" si="6734">SUM(T5021:T5045)-$Z$2</f>
        <v>42.45630641999999</v>
      </c>
      <c r="AA5021" s="17">
        <f t="shared" ref="AA5021" si="6735">SUM(U5021:U5045)-$Z$2</f>
        <v>61.528828987999994</v>
      </c>
      <c r="AB5021" s="17">
        <f t="shared" ref="AB5021" si="6736">SUM(V5021:V5045)-$Z$2</f>
        <v>90.137612839999989</v>
      </c>
      <c r="AC5021" s="17">
        <f t="shared" ref="AC5021" si="6737">SUM(W5021:W5045)-$Z$2</f>
        <v>109.21013540800001</v>
      </c>
      <c r="AE5021" s="16">
        <f t="shared" ref="AE5021" si="6738">IF(X5021&gt;0,1,0)</f>
        <v>0</v>
      </c>
      <c r="AF5021" s="16">
        <f t="shared" ref="AF5021" si="6739">IF(Y5021&gt;0,1,0)</f>
        <v>1</v>
      </c>
      <c r="AG5021" s="16">
        <f t="shared" ref="AG5021" si="6740">IF(Z5021&gt;0,1,0)</f>
        <v>1</v>
      </c>
      <c r="AH5021" s="16">
        <f t="shared" ref="AH5021" si="6741">IF(AA5021&gt;0,1,0)</f>
        <v>1</v>
      </c>
      <c r="AI5021" s="16">
        <f t="shared" ref="AI5021" si="6742">IF(AB5021&gt;0,1,0)</f>
        <v>1</v>
      </c>
      <c r="AJ5021" s="16">
        <f t="shared" ref="AJ5021" si="6743">IF(AC5021&gt;0,1,0)</f>
        <v>1</v>
      </c>
      <c r="AL5021" s="16">
        <f t="shared" ref="AL5021" si="6744">IF(X5021&lt;0,ABS(X5021*$AP$1),0)</f>
        <v>0</v>
      </c>
      <c r="AM5021" s="16">
        <f t="shared" ref="AM5021" si="6745">IF(Y5021&lt;0,ABS(Y5021*$AP$1),0)</f>
        <v>0</v>
      </c>
      <c r="AN5021" s="16">
        <f t="shared" ref="AN5021" si="6746">IF(Z5021&lt;0,ABS(Z5021*$AP$1),0)</f>
        <v>0</v>
      </c>
      <c r="AO5021" s="16">
        <f t="shared" ref="AO5021" si="6747">IF(AA5021&lt;0,ABS(AA5021*$AP$1),0)</f>
        <v>0</v>
      </c>
      <c r="AP5021" s="16">
        <f t="shared" ref="AP5021" si="6748">IF(AB5021&lt;0,ABS(AB5021*$AP$1),0)</f>
        <v>0</v>
      </c>
      <c r="AQ5021" s="16">
        <f t="shared" ref="AQ5021" si="6749">IF(AC5021&lt;0,ABS(AC5021*$AP$1),0)</f>
        <v>0</v>
      </c>
      <c r="BI5021" s="1">
        <v>14</v>
      </c>
      <c r="BJ5021" s="6">
        <f>SUM($R$5:R5023)-$AB$2</f>
        <v>558.81740479999883</v>
      </c>
      <c r="BK5021" s="6">
        <f>SUM($R$5:S5023)-$AB$2</f>
        <v>2752.3701854240066</v>
      </c>
      <c r="BL5021" s="6">
        <f>SUM($R$5:T5023)-$AB$2</f>
        <v>8236.2521369839924</v>
      </c>
      <c r="BM5021" s="6">
        <f>SUM($R$5:U5023)-$AB$2</f>
        <v>15913.686869168063</v>
      </c>
      <c r="BN5021" s="6">
        <f>SUM($R$5:V5023)-$AB$2</f>
        <v>26881.450772288135</v>
      </c>
      <c r="BO5021" s="6">
        <f>SUM($R$5:W5023)-$AB$2</f>
        <v>40042.767456031921</v>
      </c>
      <c r="BP5021" s="16"/>
    </row>
    <row r="5022" spans="1:68" x14ac:dyDescent="0.45">
      <c r="A5022" s="1">
        <v>2008</v>
      </c>
      <c r="B5022" s="1">
        <v>7</v>
      </c>
      <c r="C5022" s="1">
        <v>28</v>
      </c>
      <c r="D5022" s="1">
        <v>16</v>
      </c>
      <c r="E5022" s="1">
        <v>23.1</v>
      </c>
      <c r="F5022" s="1">
        <v>631.22</v>
      </c>
      <c r="G5022" s="4"/>
      <c r="H5022" s="4"/>
      <c r="Q5022" s="1">
        <v>13</v>
      </c>
      <c r="R5022" s="6">
        <f t="shared" si="6714"/>
        <v>0.56983259999999991</v>
      </c>
      <c r="S5022" s="6">
        <f t="shared" si="6715"/>
        <v>2.2109504879999999</v>
      </c>
      <c r="T5022" s="6">
        <f t="shared" si="6716"/>
        <v>5.527376219999999</v>
      </c>
      <c r="U5022" s="6">
        <f t="shared" si="6717"/>
        <v>7.7383267079999998</v>
      </c>
      <c r="V5022" s="6">
        <f t="shared" si="6718"/>
        <v>11.054752439999998</v>
      </c>
      <c r="W5022" s="6">
        <f t="shared" si="6719"/>
        <v>13.265702928</v>
      </c>
      <c r="X5022" s="17"/>
      <c r="Y5022" s="17"/>
      <c r="Z5022" s="17"/>
      <c r="AA5022" s="17"/>
      <c r="AB5022" s="17"/>
      <c r="AC5022" s="17"/>
      <c r="AE5022" s="16"/>
      <c r="AF5022" s="16"/>
      <c r="AG5022" s="16"/>
      <c r="AH5022" s="16"/>
      <c r="AI5022" s="16"/>
      <c r="AJ5022" s="16"/>
      <c r="AL5022" s="16"/>
      <c r="AM5022" s="16"/>
      <c r="AN5022" s="16"/>
      <c r="AO5022" s="16"/>
      <c r="AP5022" s="16"/>
      <c r="AQ5022" s="16"/>
      <c r="BI5022" s="1">
        <v>15</v>
      </c>
      <c r="BJ5022" s="6">
        <f>SUM($R$5:R5024)-$AB$2</f>
        <v>559.27757099999883</v>
      </c>
      <c r="BK5022" s="6">
        <f>SUM($R$5:S5024)-$AB$2</f>
        <v>2754.6157964800068</v>
      </c>
      <c r="BL5022" s="6">
        <f>SUM($R$5:T5024)-$AB$2</f>
        <v>8242.961360179992</v>
      </c>
      <c r="BM5022" s="6">
        <f>SUM($R$5:U5024)-$AB$2</f>
        <v>15926.645149360062</v>
      </c>
      <c r="BN5022" s="6">
        <f>SUM($R$5:V5024)-$AB$2</f>
        <v>26903.336276760132</v>
      </c>
      <c r="BO5022" s="6">
        <f>SUM($R$5:W5024)-$AB$2</f>
        <v>40075.365629639928</v>
      </c>
      <c r="BP5022" s="16"/>
    </row>
    <row r="5023" spans="1:68" x14ac:dyDescent="0.45">
      <c r="A5023" s="1">
        <v>2008</v>
      </c>
      <c r="B5023" s="1">
        <v>7</v>
      </c>
      <c r="C5023" s="1">
        <v>28</v>
      </c>
      <c r="D5023" s="1">
        <v>17</v>
      </c>
      <c r="E5023" s="1">
        <v>22.1</v>
      </c>
      <c r="F5023" s="1">
        <v>464.51</v>
      </c>
      <c r="G5023" s="4"/>
      <c r="H5023" s="4"/>
      <c r="Q5023" s="1">
        <v>14</v>
      </c>
      <c r="R5023" s="6">
        <f t="shared" si="6714"/>
        <v>0.53137859999999992</v>
      </c>
      <c r="S5023" s="6">
        <f t="shared" si="6715"/>
        <v>2.0617489679999994</v>
      </c>
      <c r="T5023" s="6">
        <f t="shared" si="6716"/>
        <v>5.1543724199999987</v>
      </c>
      <c r="U5023" s="6">
        <f t="shared" si="6717"/>
        <v>7.2161213879999986</v>
      </c>
      <c r="V5023" s="6">
        <f t="shared" si="6718"/>
        <v>10.308744839999997</v>
      </c>
      <c r="W5023" s="6">
        <f t="shared" si="6719"/>
        <v>12.370493807999997</v>
      </c>
      <c r="X5023" s="17"/>
      <c r="Y5023" s="17"/>
      <c r="Z5023" s="17"/>
      <c r="AA5023" s="17"/>
      <c r="AB5023" s="17"/>
      <c r="AC5023" s="17"/>
      <c r="AE5023" s="16"/>
      <c r="AF5023" s="16"/>
      <c r="AG5023" s="16"/>
      <c r="AH5023" s="16"/>
      <c r="AI5023" s="16"/>
      <c r="AJ5023" s="16"/>
      <c r="AL5023" s="16"/>
      <c r="AM5023" s="16"/>
      <c r="AN5023" s="16"/>
      <c r="AO5023" s="16"/>
      <c r="AP5023" s="16"/>
      <c r="AQ5023" s="16"/>
      <c r="BI5023" s="1">
        <v>16</v>
      </c>
      <c r="BJ5023" s="6">
        <f>SUM($R$5:R5025)-$AB$2</f>
        <v>559.64367859999879</v>
      </c>
      <c r="BK5023" s="6">
        <f>SUM($R$5:S5025)-$AB$2</f>
        <v>2756.4024015680066</v>
      </c>
      <c r="BL5023" s="6">
        <f>SUM($R$5:T5025)-$AB$2</f>
        <v>8248.2992089879917</v>
      </c>
      <c r="BM5023" s="6">
        <f>SUM($R$5:U5025)-$AB$2</f>
        <v>15936.954739376062</v>
      </c>
      <c r="BN5023" s="6">
        <f>SUM($R$5:V5025)-$AB$2</f>
        <v>26920.748354216132</v>
      </c>
      <c r="BO5023" s="6">
        <f>SUM($R$5:W5025)-$AB$2</f>
        <v>40101.300692023928</v>
      </c>
      <c r="BP5023" s="16"/>
    </row>
    <row r="5024" spans="1:68" x14ac:dyDescent="0.45">
      <c r="A5024" s="1">
        <v>2008</v>
      </c>
      <c r="B5024" s="1">
        <v>7</v>
      </c>
      <c r="C5024" s="1">
        <v>28</v>
      </c>
      <c r="D5024" s="1">
        <v>18</v>
      </c>
      <c r="E5024" s="1">
        <v>21.2</v>
      </c>
      <c r="F5024" s="1">
        <v>316.13</v>
      </c>
      <c r="G5024" s="4"/>
      <c r="H5024" s="4"/>
      <c r="Q5024" s="1">
        <v>15</v>
      </c>
      <c r="R5024" s="6">
        <f t="shared" si="6714"/>
        <v>0.46016619999999997</v>
      </c>
      <c r="S5024" s="6">
        <f t="shared" si="6715"/>
        <v>1.7854448559999998</v>
      </c>
      <c r="T5024" s="6">
        <f t="shared" si="6716"/>
        <v>4.4636121399999995</v>
      </c>
      <c r="U5024" s="6">
        <f t="shared" si="6717"/>
        <v>6.2490569959999993</v>
      </c>
      <c r="V5024" s="6">
        <f t="shared" si="6718"/>
        <v>8.927224279999999</v>
      </c>
      <c r="W5024" s="6">
        <f t="shared" si="6719"/>
        <v>10.712669135999999</v>
      </c>
      <c r="X5024" s="17"/>
      <c r="Y5024" s="17"/>
      <c r="Z5024" s="17"/>
      <c r="AA5024" s="17"/>
      <c r="AB5024" s="17"/>
      <c r="AC5024" s="17"/>
      <c r="AE5024" s="16"/>
      <c r="AF5024" s="16"/>
      <c r="AG5024" s="16"/>
      <c r="AH5024" s="16"/>
      <c r="AI5024" s="16"/>
      <c r="AJ5024" s="16"/>
      <c r="AL5024" s="16"/>
      <c r="AM5024" s="16"/>
      <c r="AN5024" s="16"/>
      <c r="AO5024" s="16"/>
      <c r="AP5024" s="16"/>
      <c r="AQ5024" s="16"/>
      <c r="BI5024" s="1">
        <v>17</v>
      </c>
      <c r="BJ5024" s="6">
        <f>SUM($R$5:R5026)-$AB$2</f>
        <v>559.91309439999884</v>
      </c>
      <c r="BK5024" s="6">
        <f>SUM($R$5:S5026)-$AB$2</f>
        <v>2757.7171506720065</v>
      </c>
      <c r="BL5024" s="6">
        <f>SUM($R$5:T5026)-$AB$2</f>
        <v>8252.2272913519919</v>
      </c>
      <c r="BM5024" s="6">
        <f>SUM($R$5:U5026)-$AB$2</f>
        <v>15944.541488304063</v>
      </c>
      <c r="BN5024" s="6">
        <f>SUM($R$5:V5026)-$AB$2</f>
        <v>26933.561769664131</v>
      </c>
      <c r="BO5024" s="6">
        <f>SUM($R$5:W5026)-$AB$2</f>
        <v>40120.386107295926</v>
      </c>
      <c r="BP5024" s="16"/>
    </row>
    <row r="5025" spans="1:68" x14ac:dyDescent="0.45">
      <c r="A5025" s="1">
        <v>2008</v>
      </c>
      <c r="B5025" s="1">
        <v>7</v>
      </c>
      <c r="C5025" s="1">
        <v>28</v>
      </c>
      <c r="D5025" s="1">
        <v>19</v>
      </c>
      <c r="E5025" s="1">
        <v>20.100000000000001</v>
      </c>
      <c r="F5025" s="1">
        <v>108.66</v>
      </c>
      <c r="G5025" s="4"/>
      <c r="H5025" s="4"/>
      <c r="Q5025" s="1">
        <v>16</v>
      </c>
      <c r="R5025" s="6">
        <f t="shared" si="6714"/>
        <v>0.36610759999999998</v>
      </c>
      <c r="S5025" s="6">
        <f t="shared" si="6715"/>
        <v>1.4204974880000001</v>
      </c>
      <c r="T5025" s="6">
        <f t="shared" si="6716"/>
        <v>3.5512437199999995</v>
      </c>
      <c r="U5025" s="6">
        <f t="shared" si="6717"/>
        <v>4.9717412079999992</v>
      </c>
      <c r="V5025" s="6">
        <f t="shared" si="6718"/>
        <v>7.1024874399999991</v>
      </c>
      <c r="W5025" s="6">
        <f t="shared" si="6719"/>
        <v>8.5229849279999996</v>
      </c>
      <c r="X5025" s="17"/>
      <c r="Y5025" s="17"/>
      <c r="Z5025" s="17"/>
      <c r="AA5025" s="17"/>
      <c r="AB5025" s="17"/>
      <c r="AC5025" s="17"/>
      <c r="AE5025" s="16"/>
      <c r="AF5025" s="16"/>
      <c r="AG5025" s="16"/>
      <c r="AH5025" s="16"/>
      <c r="AI5025" s="16"/>
      <c r="AJ5025" s="16"/>
      <c r="AL5025" s="16"/>
      <c r="AM5025" s="16"/>
      <c r="AN5025" s="16"/>
      <c r="AO5025" s="16"/>
      <c r="AP5025" s="16"/>
      <c r="AQ5025" s="16"/>
      <c r="BI5025" s="1">
        <v>18</v>
      </c>
      <c r="BJ5025" s="6">
        <f>SUM($R$5:R5027)-$AB$2</f>
        <v>560.09644979999882</v>
      </c>
      <c r="BK5025" s="6">
        <f>SUM($R$5:S5027)-$AB$2</f>
        <v>2758.6119250240063</v>
      </c>
      <c r="BL5025" s="6">
        <f>SUM($R$5:T5027)-$AB$2</f>
        <v>8254.9006130839916</v>
      </c>
      <c r="BM5025" s="6">
        <f>SUM($R$5:U5027)-$AB$2</f>
        <v>15949.704776368062</v>
      </c>
      <c r="BN5025" s="6">
        <f>SUM($R$5:V5027)-$AB$2</f>
        <v>26942.282152488129</v>
      </c>
      <c r="BO5025" s="6">
        <f>SUM($R$5:W5027)-$AB$2</f>
        <v>40133.375003831927</v>
      </c>
      <c r="BP5025" s="16"/>
    </row>
    <row r="5026" spans="1:68" x14ac:dyDescent="0.45">
      <c r="A5026" s="1">
        <v>2008</v>
      </c>
      <c r="B5026" s="1">
        <v>7</v>
      </c>
      <c r="C5026" s="1">
        <v>28</v>
      </c>
      <c r="D5026" s="1">
        <v>20</v>
      </c>
      <c r="E5026" s="1">
        <v>18.600000000000001</v>
      </c>
      <c r="F5026" s="1">
        <v>0</v>
      </c>
      <c r="G5026" s="4"/>
      <c r="H5026" s="4"/>
      <c r="Q5026" s="1">
        <v>17</v>
      </c>
      <c r="R5026" s="6">
        <f t="shared" si="6714"/>
        <v>0.26941579999999998</v>
      </c>
      <c r="S5026" s="6">
        <f t="shared" si="6715"/>
        <v>1.0453333039999999</v>
      </c>
      <c r="T5026" s="6">
        <f t="shared" si="6716"/>
        <v>2.6133332600000001</v>
      </c>
      <c r="U5026" s="6">
        <f t="shared" si="6717"/>
        <v>3.6586665640000002</v>
      </c>
      <c r="V5026" s="6">
        <f t="shared" si="6718"/>
        <v>5.2266665200000002</v>
      </c>
      <c r="W5026" s="6">
        <f t="shared" si="6719"/>
        <v>6.2719998240000008</v>
      </c>
      <c r="X5026" s="17"/>
      <c r="Y5026" s="17"/>
      <c r="Z5026" s="17"/>
      <c r="AA5026" s="17"/>
      <c r="AB5026" s="17"/>
      <c r="AC5026" s="17"/>
      <c r="AE5026" s="16"/>
      <c r="AF5026" s="16"/>
      <c r="AG5026" s="16"/>
      <c r="AH5026" s="16"/>
      <c r="AI5026" s="16"/>
      <c r="AJ5026" s="16"/>
      <c r="AL5026" s="16"/>
      <c r="AM5026" s="16"/>
      <c r="AN5026" s="16"/>
      <c r="AO5026" s="16"/>
      <c r="AP5026" s="16"/>
      <c r="AQ5026" s="16"/>
      <c r="BI5026" s="1">
        <v>19</v>
      </c>
      <c r="BJ5026" s="6">
        <f>SUM($R$5:R5028)-$AB$2</f>
        <v>560.15947259999882</v>
      </c>
      <c r="BK5026" s="6">
        <f>SUM($R$5:S5028)-$AB$2</f>
        <v>2758.9194762880061</v>
      </c>
      <c r="BL5026" s="6">
        <f>SUM($R$5:T5028)-$AB$2</f>
        <v>8255.8194855079928</v>
      </c>
      <c r="BM5026" s="6">
        <f>SUM($R$5:U5028)-$AB$2</f>
        <v>15951.479498416064</v>
      </c>
      <c r="BN5026" s="6">
        <f>SUM($R$5:V5028)-$AB$2</f>
        <v>26945.279516856132</v>
      </c>
      <c r="BO5026" s="6">
        <f>SUM($R$5:W5028)-$AB$2</f>
        <v>40137.839538983928</v>
      </c>
      <c r="BP5026" s="16"/>
    </row>
    <row r="5027" spans="1:68" x14ac:dyDescent="0.45">
      <c r="A5027" s="1">
        <v>2008</v>
      </c>
      <c r="B5027" s="1">
        <v>7</v>
      </c>
      <c r="C5027" s="1">
        <v>28</v>
      </c>
      <c r="D5027" s="1">
        <v>21</v>
      </c>
      <c r="E5027" s="1">
        <v>17.899999999999999</v>
      </c>
      <c r="F5027" s="1">
        <v>0</v>
      </c>
      <c r="G5027" s="4"/>
      <c r="H5027" s="4"/>
      <c r="Q5027" s="1">
        <v>18</v>
      </c>
      <c r="R5027" s="6">
        <f t="shared" si="6714"/>
        <v>0.18335539999999997</v>
      </c>
      <c r="S5027" s="6">
        <f t="shared" si="6715"/>
        <v>0.71141895199999983</v>
      </c>
      <c r="T5027" s="6">
        <f t="shared" si="6716"/>
        <v>1.7785473799999996</v>
      </c>
      <c r="U5027" s="6">
        <f t="shared" si="6717"/>
        <v>2.4899663319999994</v>
      </c>
      <c r="V5027" s="6">
        <f t="shared" si="6718"/>
        <v>3.5570947599999991</v>
      </c>
      <c r="W5027" s="6">
        <f t="shared" si="6719"/>
        <v>4.2685137119999998</v>
      </c>
      <c r="X5027" s="17"/>
      <c r="Y5027" s="17"/>
      <c r="Z5027" s="17"/>
      <c r="AA5027" s="17"/>
      <c r="AB5027" s="17"/>
      <c r="AC5027" s="17"/>
      <c r="AE5027" s="16"/>
      <c r="AF5027" s="16"/>
      <c r="AG5027" s="16"/>
      <c r="AH5027" s="16"/>
      <c r="AI5027" s="16"/>
      <c r="AJ5027" s="16"/>
      <c r="AL5027" s="16"/>
      <c r="AM5027" s="16"/>
      <c r="AN5027" s="16"/>
      <c r="AO5027" s="16"/>
      <c r="AP5027" s="16"/>
      <c r="AQ5027" s="16"/>
      <c r="BI5027" s="1">
        <v>20</v>
      </c>
      <c r="BJ5027" s="6">
        <f>SUM($R$5:R5029)-$AB$2</f>
        <v>560.15947259999882</v>
      </c>
      <c r="BK5027" s="6">
        <f>SUM($R$5:S5029)-$AB$2</f>
        <v>2758.9194762880061</v>
      </c>
      <c r="BL5027" s="6">
        <f>SUM($R$5:T5029)-$AB$2</f>
        <v>8255.8194855079928</v>
      </c>
      <c r="BM5027" s="6">
        <f>SUM($R$5:U5029)-$AB$2</f>
        <v>15951.479498416064</v>
      </c>
      <c r="BN5027" s="6">
        <f>SUM($R$5:V5029)-$AB$2</f>
        <v>26945.279516856132</v>
      </c>
      <c r="BO5027" s="6">
        <f>SUM($R$5:W5029)-$AB$2</f>
        <v>40137.839538983928</v>
      </c>
      <c r="BP5027" s="16"/>
    </row>
    <row r="5028" spans="1:68" x14ac:dyDescent="0.45">
      <c r="A5028" s="1">
        <v>2008</v>
      </c>
      <c r="B5028" s="1">
        <v>7</v>
      </c>
      <c r="C5028" s="1">
        <v>28</v>
      </c>
      <c r="D5028" s="1">
        <v>22</v>
      </c>
      <c r="E5028" s="1">
        <v>17.5</v>
      </c>
      <c r="F5028" s="1">
        <v>0</v>
      </c>
      <c r="G5028" s="4"/>
      <c r="H5028" s="4"/>
      <c r="Q5028" s="1">
        <v>19</v>
      </c>
      <c r="R5028" s="6">
        <f t="shared" si="6714"/>
        <v>6.302279999999999E-2</v>
      </c>
      <c r="S5028" s="6">
        <f t="shared" si="6715"/>
        <v>0.24452846399999997</v>
      </c>
      <c r="T5028" s="6">
        <f t="shared" si="6716"/>
        <v>0.61132115999999992</v>
      </c>
      <c r="U5028" s="6">
        <f t="shared" si="6717"/>
        <v>0.85584962399999998</v>
      </c>
      <c r="V5028" s="6">
        <f t="shared" si="6718"/>
        <v>1.2226423199999998</v>
      </c>
      <c r="W5028" s="6">
        <f t="shared" si="6719"/>
        <v>1.4671707839999999</v>
      </c>
      <c r="X5028" s="17"/>
      <c r="Y5028" s="17"/>
      <c r="Z5028" s="17"/>
      <c r="AA5028" s="17"/>
      <c r="AB5028" s="17"/>
      <c r="AC5028" s="17"/>
      <c r="AE5028" s="16"/>
      <c r="AF5028" s="16"/>
      <c r="AG5028" s="16"/>
      <c r="AH5028" s="16"/>
      <c r="AI5028" s="16"/>
      <c r="AJ5028" s="16"/>
      <c r="AL5028" s="16"/>
      <c r="AM5028" s="16"/>
      <c r="AN5028" s="16"/>
      <c r="AO5028" s="16"/>
      <c r="AP5028" s="16"/>
      <c r="AQ5028" s="16"/>
      <c r="BI5028" s="1">
        <v>21</v>
      </c>
      <c r="BJ5028" s="6">
        <f>SUM($R$5:R5030)-$AB$2</f>
        <v>560.15947259999882</v>
      </c>
      <c r="BK5028" s="6">
        <f>SUM($R$5:S5030)-$AB$2</f>
        <v>2758.9194762880061</v>
      </c>
      <c r="BL5028" s="6">
        <f>SUM($R$5:T5030)-$AB$2</f>
        <v>8255.8194855079928</v>
      </c>
      <c r="BM5028" s="6">
        <f>SUM($R$5:U5030)-$AB$2</f>
        <v>15951.479498416064</v>
      </c>
      <c r="BN5028" s="6">
        <f>SUM($R$5:V5030)-$AB$2</f>
        <v>26945.279516856132</v>
      </c>
      <c r="BO5028" s="6">
        <f>SUM($R$5:W5030)-$AB$2</f>
        <v>40137.839538983928</v>
      </c>
      <c r="BP5028" s="16"/>
    </row>
    <row r="5029" spans="1:68" x14ac:dyDescent="0.45">
      <c r="A5029" s="1">
        <v>2008</v>
      </c>
      <c r="B5029" s="1">
        <v>7</v>
      </c>
      <c r="C5029" s="1">
        <v>28</v>
      </c>
      <c r="D5029" s="1">
        <v>23</v>
      </c>
      <c r="E5029" s="1">
        <v>17.3</v>
      </c>
      <c r="F5029" s="1">
        <v>0</v>
      </c>
      <c r="G5029" s="4"/>
      <c r="H5029" s="4"/>
      <c r="Q5029" s="1">
        <v>20</v>
      </c>
      <c r="R5029" s="6">
        <f t="shared" si="6714"/>
        <v>0</v>
      </c>
      <c r="S5029" s="6">
        <f t="shared" si="6715"/>
        <v>0</v>
      </c>
      <c r="T5029" s="6">
        <f t="shared" si="6716"/>
        <v>0</v>
      </c>
      <c r="U5029" s="6">
        <f t="shared" si="6717"/>
        <v>0</v>
      </c>
      <c r="V5029" s="6">
        <f t="shared" si="6718"/>
        <v>0</v>
      </c>
      <c r="W5029" s="6">
        <f t="shared" si="6719"/>
        <v>0</v>
      </c>
      <c r="X5029" s="17"/>
      <c r="Y5029" s="17"/>
      <c r="Z5029" s="17"/>
      <c r="AA5029" s="17"/>
      <c r="AB5029" s="17"/>
      <c r="AC5029" s="17"/>
      <c r="AE5029" s="16"/>
      <c r="AF5029" s="16"/>
      <c r="AG5029" s="16"/>
      <c r="AH5029" s="16"/>
      <c r="AI5029" s="16"/>
      <c r="AJ5029" s="16"/>
      <c r="AL5029" s="16"/>
      <c r="AM5029" s="16"/>
      <c r="AN5029" s="16"/>
      <c r="AO5029" s="16"/>
      <c r="AP5029" s="16"/>
      <c r="AQ5029" s="16"/>
      <c r="BI5029" s="1">
        <v>22</v>
      </c>
      <c r="BJ5029" s="6">
        <f>SUM($R$5:R5031)-$AB$2</f>
        <v>560.15947259999882</v>
      </c>
      <c r="BK5029" s="6">
        <f>SUM($R$5:S5031)-$AB$2</f>
        <v>2758.9194762880061</v>
      </c>
      <c r="BL5029" s="6">
        <f>SUM($R$5:T5031)-$AB$2</f>
        <v>8255.8194855079928</v>
      </c>
      <c r="BM5029" s="6">
        <f>SUM($R$5:U5031)-$AB$2</f>
        <v>15951.479498416064</v>
      </c>
      <c r="BN5029" s="6">
        <f>SUM($R$5:V5031)-$AB$2</f>
        <v>26945.279516856132</v>
      </c>
      <c r="BO5029" s="6">
        <f>SUM($R$5:W5031)-$AB$2</f>
        <v>40137.839538983928</v>
      </c>
      <c r="BP5029" s="16"/>
    </row>
    <row r="5030" spans="1:68" x14ac:dyDescent="0.45">
      <c r="A5030" s="1">
        <v>2008</v>
      </c>
      <c r="B5030" s="1">
        <v>7</v>
      </c>
      <c r="C5030" s="1">
        <v>29</v>
      </c>
      <c r="D5030" s="1">
        <v>0</v>
      </c>
      <c r="E5030" s="1">
        <v>17.100000000000001</v>
      </c>
      <c r="F5030" s="1">
        <v>0</v>
      </c>
      <c r="G5030" s="4"/>
      <c r="H5030" s="4"/>
      <c r="Q5030" s="1">
        <v>21</v>
      </c>
      <c r="R5030" s="6">
        <f t="shared" si="6714"/>
        <v>0</v>
      </c>
      <c r="S5030" s="6">
        <f t="shared" si="6715"/>
        <v>0</v>
      </c>
      <c r="T5030" s="6">
        <f t="shared" si="6716"/>
        <v>0</v>
      </c>
      <c r="U5030" s="6">
        <f t="shared" si="6717"/>
        <v>0</v>
      </c>
      <c r="V5030" s="6">
        <f t="shared" si="6718"/>
        <v>0</v>
      </c>
      <c r="W5030" s="6">
        <f t="shared" si="6719"/>
        <v>0</v>
      </c>
      <c r="X5030" s="17"/>
      <c r="Y5030" s="17"/>
      <c r="Z5030" s="17"/>
      <c r="AA5030" s="17"/>
      <c r="AB5030" s="17"/>
      <c r="AC5030" s="17"/>
      <c r="AE5030" s="16"/>
      <c r="AF5030" s="16"/>
      <c r="AG5030" s="16"/>
      <c r="AH5030" s="16"/>
      <c r="AI5030" s="16"/>
      <c r="AJ5030" s="16"/>
      <c r="AL5030" s="16"/>
      <c r="AM5030" s="16"/>
      <c r="AN5030" s="16"/>
      <c r="AO5030" s="16"/>
      <c r="AP5030" s="16"/>
      <c r="AQ5030" s="16"/>
      <c r="BI5030" s="1">
        <v>23</v>
      </c>
      <c r="BJ5030" s="6">
        <f>SUM($R$5:R5032)-$AB$2</f>
        <v>560.15947259999882</v>
      </c>
      <c r="BK5030" s="6">
        <f>SUM($R$5:S5032)-$AB$2</f>
        <v>2758.9194762880061</v>
      </c>
      <c r="BL5030" s="6">
        <f>SUM($R$5:T5032)-$AB$2</f>
        <v>8255.8194855079928</v>
      </c>
      <c r="BM5030" s="6">
        <f>SUM($R$5:U5032)-$AB$2</f>
        <v>15951.479498416064</v>
      </c>
      <c r="BN5030" s="6">
        <f>SUM($R$5:V5032)-$AB$2</f>
        <v>26945.279516856132</v>
      </c>
      <c r="BO5030" s="6">
        <f>SUM($R$5:W5032)-$AB$2</f>
        <v>40137.839538983928</v>
      </c>
      <c r="BP5030" s="16"/>
    </row>
    <row r="5031" spans="1:68" x14ac:dyDescent="0.45">
      <c r="A5031" s="1">
        <v>2008</v>
      </c>
      <c r="B5031" s="1">
        <v>7</v>
      </c>
      <c r="C5031" s="1">
        <v>29</v>
      </c>
      <c r="D5031" s="1">
        <v>1</v>
      </c>
      <c r="E5031" s="1">
        <v>17</v>
      </c>
      <c r="F5031" s="1">
        <v>0</v>
      </c>
      <c r="G5031" s="4"/>
      <c r="H5031" s="4"/>
      <c r="Q5031" s="1">
        <v>22</v>
      </c>
      <c r="R5031" s="6">
        <f t="shared" si="6714"/>
        <v>0</v>
      </c>
      <c r="S5031" s="6">
        <f t="shared" si="6715"/>
        <v>0</v>
      </c>
      <c r="T5031" s="6">
        <f t="shared" si="6716"/>
        <v>0</v>
      </c>
      <c r="U5031" s="6">
        <f t="shared" si="6717"/>
        <v>0</v>
      </c>
      <c r="V5031" s="6">
        <f t="shared" si="6718"/>
        <v>0</v>
      </c>
      <c r="W5031" s="6">
        <f t="shared" si="6719"/>
        <v>0</v>
      </c>
      <c r="X5031" s="17"/>
      <c r="Y5031" s="17"/>
      <c r="Z5031" s="17"/>
      <c r="AA5031" s="17"/>
      <c r="AB5031" s="17"/>
      <c r="AC5031" s="17"/>
      <c r="AE5031" s="16"/>
      <c r="AF5031" s="16"/>
      <c r="AG5031" s="16"/>
      <c r="AH5031" s="16"/>
      <c r="AI5031" s="16"/>
      <c r="AJ5031" s="16"/>
      <c r="AL5031" s="16"/>
      <c r="AM5031" s="16"/>
      <c r="AN5031" s="16"/>
      <c r="AO5031" s="16"/>
      <c r="AP5031" s="16"/>
      <c r="AQ5031" s="16"/>
      <c r="BI5031" s="1">
        <v>0</v>
      </c>
      <c r="BJ5031" s="6">
        <f t="shared" ref="BJ5031" si="6750">R5033-$AB$2</f>
        <v>-6.53125</v>
      </c>
      <c r="BK5031" s="6">
        <f t="shared" ref="BK5031" si="6751">S5033-$AB$2</f>
        <v>-6.53125</v>
      </c>
      <c r="BL5031" s="6">
        <f t="shared" ref="BL5031" si="6752">T5033-$AB$2</f>
        <v>-6.53125</v>
      </c>
      <c r="BM5031" s="6">
        <f t="shared" ref="BM5031" si="6753">U5033-$AB$2</f>
        <v>-6.53125</v>
      </c>
      <c r="BN5031" s="6">
        <f t="shared" ref="BN5031" si="6754">V5033-$AB$2</f>
        <v>-6.53125</v>
      </c>
      <c r="BO5031" s="6">
        <f t="shared" ref="BO5031" si="6755">W5033-$AB$2</f>
        <v>-6.53125</v>
      </c>
      <c r="BP5031" s="16">
        <v>211</v>
      </c>
    </row>
    <row r="5032" spans="1:68" x14ac:dyDescent="0.45">
      <c r="A5032" s="1">
        <v>2008</v>
      </c>
      <c r="B5032" s="1">
        <v>7</v>
      </c>
      <c r="C5032" s="1">
        <v>29</v>
      </c>
      <c r="D5032" s="1">
        <v>2</v>
      </c>
      <c r="E5032" s="1">
        <v>16.899999999999999</v>
      </c>
      <c r="F5032" s="1">
        <v>0</v>
      </c>
      <c r="G5032" s="4"/>
      <c r="H5032" s="4"/>
      <c r="Q5032" s="1">
        <v>23</v>
      </c>
      <c r="R5032" s="6">
        <f t="shared" si="6714"/>
        <v>0</v>
      </c>
      <c r="S5032" s="6">
        <f t="shared" si="6715"/>
        <v>0</v>
      </c>
      <c r="T5032" s="6">
        <f t="shared" si="6716"/>
        <v>0</v>
      </c>
      <c r="U5032" s="6">
        <f t="shared" si="6717"/>
        <v>0</v>
      </c>
      <c r="V5032" s="6">
        <f t="shared" si="6718"/>
        <v>0</v>
      </c>
      <c r="W5032" s="6">
        <f t="shared" si="6719"/>
        <v>0</v>
      </c>
      <c r="X5032" s="17"/>
      <c r="Y5032" s="17"/>
      <c r="Z5032" s="17"/>
      <c r="AA5032" s="17"/>
      <c r="AB5032" s="17"/>
      <c r="AC5032" s="17"/>
      <c r="AE5032" s="16"/>
      <c r="AF5032" s="16"/>
      <c r="AG5032" s="16"/>
      <c r="AH5032" s="16"/>
      <c r="AI5032" s="16"/>
      <c r="AJ5032" s="16"/>
      <c r="AL5032" s="16"/>
      <c r="AM5032" s="16"/>
      <c r="AN5032" s="16"/>
      <c r="AO5032" s="16"/>
      <c r="AP5032" s="16"/>
      <c r="AQ5032" s="16"/>
      <c r="BI5032" s="1">
        <v>1</v>
      </c>
      <c r="BJ5032" s="6">
        <f>SUM($R$5:R5034)-$AB$2</f>
        <v>560.15947259999882</v>
      </c>
      <c r="BK5032" s="6">
        <f>SUM($R$5:S5034)-$AB$2</f>
        <v>2758.9194762880061</v>
      </c>
      <c r="BL5032" s="6">
        <f>SUM($R$5:T5034)-$AB$2</f>
        <v>8255.8194855079928</v>
      </c>
      <c r="BM5032" s="6">
        <f>SUM($R$5:U5034)-$AB$2</f>
        <v>15951.479498416064</v>
      </c>
      <c r="BN5032" s="6">
        <f>SUM($R$5:V5034)-$AB$2</f>
        <v>26945.279516856132</v>
      </c>
      <c r="BO5032" s="6">
        <f>SUM($R$5:W5034)-$AB$2</f>
        <v>40137.839538983928</v>
      </c>
      <c r="BP5032" s="16"/>
    </row>
    <row r="5033" spans="1:68" x14ac:dyDescent="0.45">
      <c r="A5033" s="1">
        <v>2008</v>
      </c>
      <c r="B5033" s="1">
        <v>7</v>
      </c>
      <c r="C5033" s="1">
        <v>29</v>
      </c>
      <c r="D5033" s="1">
        <v>3</v>
      </c>
      <c r="E5033" s="1">
        <v>16.7</v>
      </c>
      <c r="F5033" s="1">
        <v>0</v>
      </c>
      <c r="G5033" s="4"/>
      <c r="H5033" s="4"/>
      <c r="Q5033" s="1">
        <v>0</v>
      </c>
      <c r="R5033" s="6">
        <f t="shared" si="6714"/>
        <v>0</v>
      </c>
      <c r="S5033" s="6">
        <f t="shared" si="6715"/>
        <v>0</v>
      </c>
      <c r="T5033" s="6">
        <f t="shared" si="6716"/>
        <v>0</v>
      </c>
      <c r="U5033" s="6">
        <f t="shared" si="6717"/>
        <v>0</v>
      </c>
      <c r="V5033" s="6">
        <f t="shared" si="6718"/>
        <v>0</v>
      </c>
      <c r="W5033" s="6">
        <f t="shared" si="6719"/>
        <v>0</v>
      </c>
      <c r="X5033" s="17"/>
      <c r="Y5033" s="17"/>
      <c r="Z5033" s="17"/>
      <c r="AA5033" s="17"/>
      <c r="AB5033" s="17"/>
      <c r="AC5033" s="17"/>
      <c r="AE5033" s="16"/>
      <c r="AF5033" s="16"/>
      <c r="AG5033" s="16"/>
      <c r="AH5033" s="16"/>
      <c r="AI5033" s="16"/>
      <c r="AJ5033" s="16"/>
      <c r="AL5033" s="16"/>
      <c r="AM5033" s="16"/>
      <c r="AN5033" s="16"/>
      <c r="AO5033" s="16"/>
      <c r="AP5033" s="16"/>
      <c r="AQ5033" s="16"/>
      <c r="BI5033" s="1">
        <v>2</v>
      </c>
      <c r="BJ5033" s="6">
        <f>SUM($R$5:R5035)-$AB$2</f>
        <v>560.15947259999882</v>
      </c>
      <c r="BK5033" s="6">
        <f>SUM($R$5:S5035)-$AB$2</f>
        <v>2758.9194762880061</v>
      </c>
      <c r="BL5033" s="6">
        <f>SUM($R$5:T5035)-$AB$2</f>
        <v>8255.8194855079928</v>
      </c>
      <c r="BM5033" s="6">
        <f>SUM($R$5:U5035)-$AB$2</f>
        <v>15951.479498416064</v>
      </c>
      <c r="BN5033" s="6">
        <f>SUM($R$5:V5035)-$AB$2</f>
        <v>26945.279516856132</v>
      </c>
      <c r="BO5033" s="6">
        <f>SUM($R$5:W5035)-$AB$2</f>
        <v>40137.839538983928</v>
      </c>
      <c r="BP5033" s="16"/>
    </row>
    <row r="5034" spans="1:68" x14ac:dyDescent="0.45">
      <c r="A5034" s="1">
        <v>2008</v>
      </c>
      <c r="B5034" s="1">
        <v>7</v>
      </c>
      <c r="C5034" s="1">
        <v>29</v>
      </c>
      <c r="D5034" s="1">
        <v>4</v>
      </c>
      <c r="E5034" s="1">
        <v>16.7</v>
      </c>
      <c r="F5034" s="1">
        <v>0</v>
      </c>
      <c r="G5034" s="4"/>
      <c r="H5034" s="4"/>
      <c r="Q5034" s="1">
        <v>1</v>
      </c>
      <c r="R5034" s="6">
        <f t="shared" si="6714"/>
        <v>0</v>
      </c>
      <c r="S5034" s="6">
        <f t="shared" si="6715"/>
        <v>0</v>
      </c>
      <c r="T5034" s="6">
        <f t="shared" si="6716"/>
        <v>0</v>
      </c>
      <c r="U5034" s="6">
        <f t="shared" si="6717"/>
        <v>0</v>
      </c>
      <c r="V5034" s="6">
        <f t="shared" si="6718"/>
        <v>0</v>
      </c>
      <c r="W5034" s="6">
        <f t="shared" si="6719"/>
        <v>0</v>
      </c>
      <c r="X5034" s="17"/>
      <c r="Y5034" s="17"/>
      <c r="Z5034" s="17"/>
      <c r="AA5034" s="17"/>
      <c r="AB5034" s="17"/>
      <c r="AC5034" s="17"/>
      <c r="AE5034" s="16"/>
      <c r="AF5034" s="16"/>
      <c r="AG5034" s="16"/>
      <c r="AH5034" s="16"/>
      <c r="AI5034" s="16"/>
      <c r="AJ5034" s="16"/>
      <c r="AL5034" s="16"/>
      <c r="AM5034" s="16"/>
      <c r="AN5034" s="16"/>
      <c r="AO5034" s="16"/>
      <c r="AP5034" s="16"/>
      <c r="AQ5034" s="16"/>
      <c r="BI5034" s="1">
        <v>3</v>
      </c>
      <c r="BJ5034" s="6">
        <f>SUM($R$5:R5036)-$AB$2</f>
        <v>560.15947259999882</v>
      </c>
      <c r="BK5034" s="6">
        <f>SUM($R$5:S5036)-$AB$2</f>
        <v>2758.9194762880061</v>
      </c>
      <c r="BL5034" s="6">
        <f>SUM($R$5:T5036)-$AB$2</f>
        <v>8255.8194855079928</v>
      </c>
      <c r="BM5034" s="6">
        <f>SUM($R$5:U5036)-$AB$2</f>
        <v>15951.479498416064</v>
      </c>
      <c r="BN5034" s="6">
        <f>SUM($R$5:V5036)-$AB$2</f>
        <v>26945.279516856132</v>
      </c>
      <c r="BO5034" s="6">
        <f>SUM($R$5:W5036)-$AB$2</f>
        <v>40137.839538983928</v>
      </c>
      <c r="BP5034" s="16"/>
    </row>
    <row r="5035" spans="1:68" x14ac:dyDescent="0.45">
      <c r="A5035" s="1">
        <v>2008</v>
      </c>
      <c r="B5035" s="1">
        <v>7</v>
      </c>
      <c r="C5035" s="1">
        <v>29</v>
      </c>
      <c r="D5035" s="1">
        <v>5</v>
      </c>
      <c r="E5035" s="1">
        <v>16.7</v>
      </c>
      <c r="F5035" s="1">
        <v>0</v>
      </c>
      <c r="G5035" s="4"/>
      <c r="H5035" s="4"/>
      <c r="Q5035" s="1">
        <v>2</v>
      </c>
      <c r="R5035" s="6">
        <f t="shared" si="6714"/>
        <v>0</v>
      </c>
      <c r="S5035" s="6">
        <f t="shared" si="6715"/>
        <v>0</v>
      </c>
      <c r="T5035" s="6">
        <f t="shared" si="6716"/>
        <v>0</v>
      </c>
      <c r="U5035" s="6">
        <f t="shared" si="6717"/>
        <v>0</v>
      </c>
      <c r="V5035" s="6">
        <f t="shared" si="6718"/>
        <v>0</v>
      </c>
      <c r="W5035" s="6">
        <f t="shared" si="6719"/>
        <v>0</v>
      </c>
      <c r="X5035" s="17"/>
      <c r="Y5035" s="17"/>
      <c r="Z5035" s="17"/>
      <c r="AA5035" s="17"/>
      <c r="AB5035" s="17"/>
      <c r="AC5035" s="17"/>
      <c r="AE5035" s="16"/>
      <c r="AF5035" s="16"/>
      <c r="AG5035" s="16"/>
      <c r="AH5035" s="16"/>
      <c r="AI5035" s="16"/>
      <c r="AJ5035" s="16"/>
      <c r="AL5035" s="16"/>
      <c r="AM5035" s="16"/>
      <c r="AN5035" s="16"/>
      <c r="AO5035" s="16"/>
      <c r="AP5035" s="16"/>
      <c r="AQ5035" s="16"/>
      <c r="BI5035" s="1">
        <v>4</v>
      </c>
      <c r="BJ5035" s="6">
        <f>SUM($R$5:R5037)-$AB$2</f>
        <v>560.15947259999882</v>
      </c>
      <c r="BK5035" s="6">
        <f>SUM($R$5:S5037)-$AB$2</f>
        <v>2758.9194762880061</v>
      </c>
      <c r="BL5035" s="6">
        <f>SUM($R$5:T5037)-$AB$2</f>
        <v>8255.8194855079928</v>
      </c>
      <c r="BM5035" s="6">
        <f>SUM($R$5:U5037)-$AB$2</f>
        <v>15951.479498416064</v>
      </c>
      <c r="BN5035" s="6">
        <f>SUM($R$5:V5037)-$AB$2</f>
        <v>26945.279516856132</v>
      </c>
      <c r="BO5035" s="6">
        <f>SUM($R$5:W5037)-$AB$2</f>
        <v>40137.839538983928</v>
      </c>
      <c r="BP5035" s="16"/>
    </row>
    <row r="5036" spans="1:68" x14ac:dyDescent="0.45">
      <c r="A5036" s="1">
        <v>2008</v>
      </c>
      <c r="B5036" s="1">
        <v>7</v>
      </c>
      <c r="C5036" s="1">
        <v>29</v>
      </c>
      <c r="D5036" s="1">
        <v>6</v>
      </c>
      <c r="E5036" s="1">
        <v>16.7</v>
      </c>
      <c r="F5036" s="1">
        <v>0</v>
      </c>
      <c r="G5036" s="4"/>
      <c r="H5036" s="4"/>
      <c r="Q5036" s="1">
        <v>3</v>
      </c>
      <c r="R5036" s="6">
        <f t="shared" si="6714"/>
        <v>0</v>
      </c>
      <c r="S5036" s="6">
        <f t="shared" si="6715"/>
        <v>0</v>
      </c>
      <c r="T5036" s="6">
        <f t="shared" si="6716"/>
        <v>0</v>
      </c>
      <c r="U5036" s="6">
        <f t="shared" si="6717"/>
        <v>0</v>
      </c>
      <c r="V5036" s="6">
        <f t="shared" si="6718"/>
        <v>0</v>
      </c>
      <c r="W5036" s="6">
        <f t="shared" si="6719"/>
        <v>0</v>
      </c>
      <c r="X5036" s="17"/>
      <c r="Y5036" s="17"/>
      <c r="Z5036" s="17"/>
      <c r="AA5036" s="17"/>
      <c r="AB5036" s="17"/>
      <c r="AC5036" s="17"/>
      <c r="AE5036" s="16"/>
      <c r="AF5036" s="16"/>
      <c r="AG5036" s="16"/>
      <c r="AH5036" s="16"/>
      <c r="AI5036" s="16"/>
      <c r="AJ5036" s="16"/>
      <c r="AL5036" s="16"/>
      <c r="AM5036" s="16"/>
      <c r="AN5036" s="16"/>
      <c r="AO5036" s="16"/>
      <c r="AP5036" s="16"/>
      <c r="AQ5036" s="16"/>
      <c r="BI5036" s="1">
        <v>5</v>
      </c>
      <c r="BJ5036" s="6">
        <f>SUM($R$5:R5038)-$AB$2</f>
        <v>560.15947259999882</v>
      </c>
      <c r="BK5036" s="6">
        <f>SUM($R$5:S5038)-$AB$2</f>
        <v>2758.9194762880061</v>
      </c>
      <c r="BL5036" s="6">
        <f>SUM($R$5:T5038)-$AB$2</f>
        <v>8255.8194855079928</v>
      </c>
      <c r="BM5036" s="6">
        <f>SUM($R$5:U5038)-$AB$2</f>
        <v>15951.479498416064</v>
      </c>
      <c r="BN5036" s="6">
        <f>SUM($R$5:V5038)-$AB$2</f>
        <v>26945.279516856132</v>
      </c>
      <c r="BO5036" s="6">
        <f>SUM($R$5:W5038)-$AB$2</f>
        <v>40137.839538983928</v>
      </c>
      <c r="BP5036" s="16"/>
    </row>
    <row r="5037" spans="1:68" x14ac:dyDescent="0.45">
      <c r="A5037" s="1">
        <v>2008</v>
      </c>
      <c r="B5037" s="1">
        <v>7</v>
      </c>
      <c r="C5037" s="1">
        <v>29</v>
      </c>
      <c r="D5037" s="1">
        <v>7</v>
      </c>
      <c r="E5037" s="1">
        <v>16.899999999999999</v>
      </c>
      <c r="F5037" s="1">
        <v>51.33</v>
      </c>
      <c r="G5037" s="4"/>
      <c r="H5037" s="4"/>
      <c r="Q5037" s="1">
        <v>4</v>
      </c>
      <c r="R5037" s="6">
        <f t="shared" si="6714"/>
        <v>0</v>
      </c>
      <c r="S5037" s="6">
        <f t="shared" si="6715"/>
        <v>0</v>
      </c>
      <c r="T5037" s="6">
        <f t="shared" si="6716"/>
        <v>0</v>
      </c>
      <c r="U5037" s="6">
        <f t="shared" si="6717"/>
        <v>0</v>
      </c>
      <c r="V5037" s="6">
        <f t="shared" si="6718"/>
        <v>0</v>
      </c>
      <c r="W5037" s="6">
        <f t="shared" si="6719"/>
        <v>0</v>
      </c>
      <c r="X5037" s="17"/>
      <c r="Y5037" s="17"/>
      <c r="Z5037" s="17"/>
      <c r="AA5037" s="17"/>
      <c r="AB5037" s="17"/>
      <c r="AC5037" s="17"/>
      <c r="AE5037" s="16"/>
      <c r="AF5037" s="16"/>
      <c r="AG5037" s="16"/>
      <c r="AH5037" s="16"/>
      <c r="AI5037" s="16"/>
      <c r="AJ5037" s="16"/>
      <c r="AL5037" s="16"/>
      <c r="AM5037" s="16"/>
      <c r="AN5037" s="16"/>
      <c r="AO5037" s="16"/>
      <c r="AP5037" s="16"/>
      <c r="AQ5037" s="16"/>
      <c r="BI5037" s="1">
        <v>6</v>
      </c>
      <c r="BJ5037" s="6">
        <f>SUM($R$5:R5039)-$AB$2</f>
        <v>560.15947259999882</v>
      </c>
      <c r="BK5037" s="6">
        <f>SUM($R$5:S5039)-$AB$2</f>
        <v>2758.9194762880061</v>
      </c>
      <c r="BL5037" s="6">
        <f>SUM($R$5:T5039)-$AB$2</f>
        <v>8255.8194855079928</v>
      </c>
      <c r="BM5037" s="6">
        <f>SUM($R$5:U5039)-$AB$2</f>
        <v>15951.479498416064</v>
      </c>
      <c r="BN5037" s="6">
        <f>SUM($R$5:V5039)-$AB$2</f>
        <v>26945.279516856132</v>
      </c>
      <c r="BO5037" s="6">
        <f>SUM($R$5:W5039)-$AB$2</f>
        <v>40137.839538983928</v>
      </c>
      <c r="BP5037" s="16"/>
    </row>
    <row r="5038" spans="1:68" x14ac:dyDescent="0.45">
      <c r="A5038" s="1">
        <v>2008</v>
      </c>
      <c r="B5038" s="1">
        <v>7</v>
      </c>
      <c r="C5038" s="1">
        <v>29</v>
      </c>
      <c r="D5038" s="1">
        <v>8</v>
      </c>
      <c r="E5038" s="1">
        <v>17.8</v>
      </c>
      <c r="F5038" s="1">
        <v>192.92</v>
      </c>
      <c r="G5038" s="4"/>
      <c r="H5038" s="4"/>
      <c r="Q5038" s="1">
        <v>5</v>
      </c>
      <c r="R5038" s="6">
        <f t="shared" si="6714"/>
        <v>0</v>
      </c>
      <c r="S5038" s="6">
        <f t="shared" si="6715"/>
        <v>0</v>
      </c>
      <c r="T5038" s="6">
        <f t="shared" si="6716"/>
        <v>0</v>
      </c>
      <c r="U5038" s="6">
        <f t="shared" si="6717"/>
        <v>0</v>
      </c>
      <c r="V5038" s="6">
        <f t="shared" si="6718"/>
        <v>0</v>
      </c>
      <c r="W5038" s="6">
        <f t="shared" si="6719"/>
        <v>0</v>
      </c>
      <c r="X5038" s="17"/>
      <c r="Y5038" s="17"/>
      <c r="Z5038" s="17"/>
      <c r="AA5038" s="17"/>
      <c r="AB5038" s="17"/>
      <c r="AC5038" s="17"/>
      <c r="AE5038" s="16"/>
      <c r="AF5038" s="16"/>
      <c r="AG5038" s="16"/>
      <c r="AH5038" s="16"/>
      <c r="AI5038" s="16"/>
      <c r="AJ5038" s="16"/>
      <c r="AL5038" s="16"/>
      <c r="AM5038" s="16"/>
      <c r="AN5038" s="16"/>
      <c r="AO5038" s="16"/>
      <c r="AP5038" s="16"/>
      <c r="AQ5038" s="16"/>
      <c r="BI5038" s="1">
        <v>7</v>
      </c>
      <c r="BJ5038" s="6">
        <f>SUM($R$5:R5040)-$AB$2</f>
        <v>560.18924399999878</v>
      </c>
      <c r="BK5038" s="6">
        <f>SUM($R$5:S5040)-$AB$2</f>
        <v>2759.0647607200058</v>
      </c>
      <c r="BL5038" s="6">
        <f>SUM($R$5:T5040)-$AB$2</f>
        <v>8256.2535525199946</v>
      </c>
      <c r="BM5038" s="6">
        <f>SUM($R$5:U5040)-$AB$2</f>
        <v>15952.317861040065</v>
      </c>
      <c r="BN5038" s="6">
        <f>SUM($R$5:V5040)-$AB$2</f>
        <v>26946.695444640132</v>
      </c>
      <c r="BO5038" s="6">
        <f>SUM($R$5:W5040)-$AB$2</f>
        <v>40139.948544959923</v>
      </c>
      <c r="BP5038" s="16"/>
    </row>
    <row r="5039" spans="1:68" x14ac:dyDescent="0.45">
      <c r="A5039" s="1">
        <v>2008</v>
      </c>
      <c r="B5039" s="1">
        <v>7</v>
      </c>
      <c r="C5039" s="1">
        <v>29</v>
      </c>
      <c r="D5039" s="1">
        <v>9</v>
      </c>
      <c r="E5039" s="1">
        <v>18.7</v>
      </c>
      <c r="F5039" s="1">
        <v>504.91</v>
      </c>
      <c r="G5039" s="4"/>
      <c r="H5039" s="4"/>
      <c r="Q5039" s="1">
        <v>6</v>
      </c>
      <c r="R5039" s="6">
        <f t="shared" si="6714"/>
        <v>0</v>
      </c>
      <c r="S5039" s="6">
        <f t="shared" si="6715"/>
        <v>0</v>
      </c>
      <c r="T5039" s="6">
        <f t="shared" si="6716"/>
        <v>0</v>
      </c>
      <c r="U5039" s="6">
        <f t="shared" si="6717"/>
        <v>0</v>
      </c>
      <c r="V5039" s="6">
        <f t="shared" si="6718"/>
        <v>0</v>
      </c>
      <c r="W5039" s="6">
        <f t="shared" si="6719"/>
        <v>0</v>
      </c>
      <c r="X5039" s="17"/>
      <c r="Y5039" s="17"/>
      <c r="Z5039" s="17"/>
      <c r="AA5039" s="17"/>
      <c r="AB5039" s="17"/>
      <c r="AC5039" s="17"/>
      <c r="AE5039" s="16"/>
      <c r="AF5039" s="16"/>
      <c r="AG5039" s="16"/>
      <c r="AH5039" s="16"/>
      <c r="AI5039" s="16"/>
      <c r="AJ5039" s="16"/>
      <c r="AL5039" s="16"/>
      <c r="AM5039" s="16"/>
      <c r="AN5039" s="16"/>
      <c r="AO5039" s="16"/>
      <c r="AP5039" s="16"/>
      <c r="AQ5039" s="16"/>
      <c r="BI5039" s="1">
        <v>8</v>
      </c>
      <c r="BJ5039" s="6">
        <f>SUM($R$5:R5041)-$AB$2</f>
        <v>560.30113759999881</v>
      </c>
      <c r="BK5039" s="6">
        <f>SUM($R$5:S5041)-$AB$2</f>
        <v>2759.6108014880056</v>
      </c>
      <c r="BL5039" s="6">
        <f>SUM($R$5:T5041)-$AB$2</f>
        <v>8257.8849612079957</v>
      </c>
      <c r="BM5039" s="6">
        <f>SUM($R$5:U5041)-$AB$2</f>
        <v>15955.468784816067</v>
      </c>
      <c r="BN5039" s="6">
        <f>SUM($R$5:V5041)-$AB$2</f>
        <v>26952.017104256134</v>
      </c>
      <c r="BO5039" s="6">
        <f>SUM($R$5:W5041)-$AB$2</f>
        <v>40147.875087583932</v>
      </c>
      <c r="BP5039" s="16"/>
    </row>
    <row r="5040" spans="1:68" x14ac:dyDescent="0.45">
      <c r="A5040" s="1">
        <v>2008</v>
      </c>
      <c r="B5040" s="1">
        <v>7</v>
      </c>
      <c r="C5040" s="1">
        <v>29</v>
      </c>
      <c r="D5040" s="1">
        <v>10</v>
      </c>
      <c r="E5040" s="1">
        <v>19.7</v>
      </c>
      <c r="F5040" s="1">
        <v>695.95</v>
      </c>
      <c r="G5040" s="4"/>
      <c r="H5040" s="4"/>
      <c r="Q5040" s="1">
        <v>7</v>
      </c>
      <c r="R5040" s="6">
        <f t="shared" si="6714"/>
        <v>2.9771399999999996E-2</v>
      </c>
      <c r="S5040" s="6">
        <f t="shared" si="6715"/>
        <v>0.11551303199999999</v>
      </c>
      <c r="T5040" s="6">
        <f t="shared" si="6716"/>
        <v>0.28878257999999996</v>
      </c>
      <c r="U5040" s="6">
        <f t="shared" si="6717"/>
        <v>0.40429561199999997</v>
      </c>
      <c r="V5040" s="6">
        <f t="shared" si="6718"/>
        <v>0.57756515999999991</v>
      </c>
      <c r="W5040" s="6">
        <f t="shared" si="6719"/>
        <v>0.69307819199999998</v>
      </c>
      <c r="X5040" s="17"/>
      <c r="Y5040" s="17"/>
      <c r="Z5040" s="17"/>
      <c r="AA5040" s="17"/>
      <c r="AB5040" s="17"/>
      <c r="AC5040" s="17"/>
      <c r="AE5040" s="16"/>
      <c r="AF5040" s="16"/>
      <c r="AG5040" s="16"/>
      <c r="AH5040" s="16"/>
      <c r="AI5040" s="16"/>
      <c r="AJ5040" s="16"/>
      <c r="AL5040" s="16"/>
      <c r="AM5040" s="16"/>
      <c r="AN5040" s="16"/>
      <c r="AO5040" s="16"/>
      <c r="AP5040" s="16"/>
      <c r="AQ5040" s="16"/>
      <c r="BI5040" s="1">
        <v>9</v>
      </c>
      <c r="BJ5040" s="6">
        <f>SUM($R$5:R5042)-$AB$2</f>
        <v>560.59398539999881</v>
      </c>
      <c r="BK5040" s="6">
        <f>SUM($R$5:S5042)-$AB$2</f>
        <v>2761.0398987520052</v>
      </c>
      <c r="BL5040" s="6">
        <f>SUM($R$5:T5042)-$AB$2</f>
        <v>8262.1546821319953</v>
      </c>
      <c r="BM5040" s="6">
        <f>SUM($R$5:U5042)-$AB$2</f>
        <v>15963.715378864066</v>
      </c>
      <c r="BN5040" s="6">
        <f>SUM($R$5:V5042)-$AB$2</f>
        <v>26965.944945624135</v>
      </c>
      <c r="BO5040" s="6">
        <f>SUM($R$5:W5042)-$AB$2</f>
        <v>40168.620425735928</v>
      </c>
      <c r="BP5040" s="16"/>
    </row>
    <row r="5041" spans="1:68" x14ac:dyDescent="0.45">
      <c r="A5041" s="1">
        <v>2008</v>
      </c>
      <c r="B5041" s="1">
        <v>7</v>
      </c>
      <c r="C5041" s="1">
        <v>29</v>
      </c>
      <c r="D5041" s="1">
        <v>11</v>
      </c>
      <c r="E5041" s="1">
        <v>20.9</v>
      </c>
      <c r="F5041" s="1">
        <v>869.37</v>
      </c>
      <c r="G5041" s="4"/>
      <c r="H5041" s="4"/>
      <c r="Q5041" s="1">
        <v>8</v>
      </c>
      <c r="R5041" s="6">
        <f t="shared" si="6714"/>
        <v>0.11189359999999998</v>
      </c>
      <c r="S5041" s="6">
        <f t="shared" si="6715"/>
        <v>0.43414716799999992</v>
      </c>
      <c r="T5041" s="6">
        <f t="shared" si="6716"/>
        <v>1.0853679199999997</v>
      </c>
      <c r="U5041" s="6">
        <f t="shared" si="6717"/>
        <v>1.5195150879999997</v>
      </c>
      <c r="V5041" s="6">
        <f t="shared" si="6718"/>
        <v>2.1707358399999994</v>
      </c>
      <c r="W5041" s="6">
        <f t="shared" si="6719"/>
        <v>2.6048830079999998</v>
      </c>
      <c r="X5041" s="17"/>
      <c r="Y5041" s="17"/>
      <c r="Z5041" s="17"/>
      <c r="AA5041" s="17"/>
      <c r="AB5041" s="17"/>
      <c r="AC5041" s="17"/>
      <c r="AE5041" s="16"/>
      <c r="AF5041" s="16"/>
      <c r="AG5041" s="16"/>
      <c r="AH5041" s="16"/>
      <c r="AI5041" s="16"/>
      <c r="AJ5041" s="16"/>
      <c r="AL5041" s="16"/>
      <c r="AM5041" s="16"/>
      <c r="AN5041" s="16"/>
      <c r="AO5041" s="16"/>
      <c r="AP5041" s="16"/>
      <c r="AQ5041" s="16"/>
      <c r="BI5041" s="1">
        <v>10</v>
      </c>
      <c r="BJ5041" s="6">
        <f>SUM($R$5:R5043)-$AB$2</f>
        <v>560.99763639999878</v>
      </c>
      <c r="BK5041" s="6">
        <f>SUM($R$5:S5043)-$AB$2</f>
        <v>2763.0097156320053</v>
      </c>
      <c r="BL5041" s="6">
        <f>SUM($R$5:T5043)-$AB$2</f>
        <v>8268.0399137119966</v>
      </c>
      <c r="BM5041" s="6">
        <f>SUM($R$5:U5043)-$AB$2</f>
        <v>15975.082191024068</v>
      </c>
      <c r="BN5041" s="6">
        <f>SUM($R$5:V5043)-$AB$2</f>
        <v>26985.142587184138</v>
      </c>
      <c r="BO5041" s="6">
        <f>SUM($R$5:W5043)-$AB$2</f>
        <v>40197.215062575939</v>
      </c>
      <c r="BP5041" s="16"/>
    </row>
    <row r="5042" spans="1:68" x14ac:dyDescent="0.45">
      <c r="A5042" s="1">
        <v>2008</v>
      </c>
      <c r="B5042" s="1">
        <v>7</v>
      </c>
      <c r="C5042" s="1">
        <v>29</v>
      </c>
      <c r="D5042" s="1">
        <v>12</v>
      </c>
      <c r="E5042" s="1">
        <v>23.3</v>
      </c>
      <c r="F5042" s="1">
        <v>979.03</v>
      </c>
      <c r="G5042" s="4"/>
      <c r="H5042" s="4"/>
      <c r="Q5042" s="1">
        <v>9</v>
      </c>
      <c r="R5042" s="6">
        <f t="shared" si="6714"/>
        <v>0.29284779999999999</v>
      </c>
      <c r="S5042" s="6">
        <f t="shared" si="6715"/>
        <v>1.136249464</v>
      </c>
      <c r="T5042" s="6">
        <f t="shared" si="6716"/>
        <v>2.8406236599999999</v>
      </c>
      <c r="U5042" s="6">
        <f t="shared" si="6717"/>
        <v>3.9768731240000004</v>
      </c>
      <c r="V5042" s="6">
        <f t="shared" si="6718"/>
        <v>5.6812473199999998</v>
      </c>
      <c r="W5042" s="6">
        <f t="shared" si="6719"/>
        <v>6.8174967840000011</v>
      </c>
      <c r="X5042" s="17"/>
      <c r="Y5042" s="17"/>
      <c r="Z5042" s="17"/>
      <c r="AA5042" s="17"/>
      <c r="AB5042" s="17"/>
      <c r="AC5042" s="17"/>
      <c r="AE5042" s="16"/>
      <c r="AF5042" s="16"/>
      <c r="AG5042" s="16"/>
      <c r="AH5042" s="16"/>
      <c r="AI5042" s="16"/>
      <c r="AJ5042" s="16"/>
      <c r="AL5042" s="16"/>
      <c r="AM5042" s="16"/>
      <c r="AN5042" s="16"/>
      <c r="AO5042" s="16"/>
      <c r="AP5042" s="16"/>
      <c r="AQ5042" s="16"/>
      <c r="BI5042" s="1">
        <v>11</v>
      </c>
      <c r="BJ5042" s="6">
        <f>SUM($R$5:R5044)-$AB$2</f>
        <v>561.5018709999988</v>
      </c>
      <c r="BK5042" s="6">
        <f>SUM($R$5:S5044)-$AB$2</f>
        <v>2765.4703804800051</v>
      </c>
      <c r="BL5042" s="6">
        <f>SUM($R$5:T5044)-$AB$2</f>
        <v>8275.3916541799954</v>
      </c>
      <c r="BM5042" s="6">
        <f>SUM($R$5:U5044)-$AB$2</f>
        <v>15989.281437360067</v>
      </c>
      <c r="BN5042" s="6">
        <f>SUM($R$5:V5044)-$AB$2</f>
        <v>27009.123984760139</v>
      </c>
      <c r="BO5042" s="6">
        <f>SUM($R$5:W5044)-$AB$2</f>
        <v>40232.935041639932</v>
      </c>
      <c r="BP5042" s="16"/>
    </row>
    <row r="5043" spans="1:68" x14ac:dyDescent="0.45">
      <c r="A5043" s="1">
        <v>2008</v>
      </c>
      <c r="B5043" s="1">
        <v>7</v>
      </c>
      <c r="C5043" s="1">
        <v>29</v>
      </c>
      <c r="D5043" s="1">
        <v>13</v>
      </c>
      <c r="E5043" s="1">
        <v>23.9</v>
      </c>
      <c r="F5043" s="1">
        <v>999.72</v>
      </c>
      <c r="G5043" s="4"/>
      <c r="H5043" s="4"/>
      <c r="Q5043" s="1">
        <v>10</v>
      </c>
      <c r="R5043" s="6">
        <f t="shared" si="6714"/>
        <v>0.40365100000000004</v>
      </c>
      <c r="S5043" s="6">
        <f t="shared" si="6715"/>
        <v>1.56616588</v>
      </c>
      <c r="T5043" s="6">
        <f t="shared" si="6716"/>
        <v>3.9154146999999999</v>
      </c>
      <c r="U5043" s="6">
        <f t="shared" si="6717"/>
        <v>5.4815805800000001</v>
      </c>
      <c r="V5043" s="6">
        <f t="shared" si="6718"/>
        <v>7.8308293999999998</v>
      </c>
      <c r="W5043" s="6">
        <f t="shared" si="6719"/>
        <v>9.3969952800000005</v>
      </c>
      <c r="X5043" s="17"/>
      <c r="Y5043" s="17"/>
      <c r="Z5043" s="17"/>
      <c r="AA5043" s="17"/>
      <c r="AB5043" s="17"/>
      <c r="AC5043" s="17"/>
      <c r="AE5043" s="16"/>
      <c r="AF5043" s="16"/>
      <c r="AG5043" s="16"/>
      <c r="AH5043" s="16"/>
      <c r="AI5043" s="16"/>
      <c r="AJ5043" s="16"/>
      <c r="AL5043" s="16"/>
      <c r="AM5043" s="16"/>
      <c r="AN5043" s="16"/>
      <c r="AO5043" s="16"/>
      <c r="AP5043" s="16"/>
      <c r="AQ5043" s="16"/>
      <c r="BI5043" s="1">
        <v>12</v>
      </c>
      <c r="BJ5043" s="6">
        <f t="shared" ref="BJ5043" si="6756">R5045-$AB$2</f>
        <v>-5.9634125999999998</v>
      </c>
      <c r="BK5043" s="6">
        <f t="shared" ref="BK5043" si="6757">S5045-$AB$2</f>
        <v>-4.3280408880000003</v>
      </c>
      <c r="BL5043" s="6">
        <f t="shared" ref="BL5043" si="6758">T5045-$AB$2</f>
        <v>-1.0232272200000017</v>
      </c>
      <c r="BM5043" s="6">
        <f t="shared" ref="BM5043" si="6759">U5045-$AB$2</f>
        <v>1.1799818919999989</v>
      </c>
      <c r="BN5043" s="6">
        <f t="shared" ref="BN5043" si="6760">V5045-$AB$2</f>
        <v>4.4847955599999967</v>
      </c>
      <c r="BO5043" s="6">
        <f t="shared" ref="BO5043" si="6761">W5045-$AB$2</f>
        <v>6.6880046719999982</v>
      </c>
      <c r="BP5043" s="16"/>
    </row>
    <row r="5044" spans="1:68" x14ac:dyDescent="0.45">
      <c r="A5044" s="1">
        <v>2008</v>
      </c>
      <c r="B5044" s="1">
        <v>7</v>
      </c>
      <c r="C5044" s="1">
        <v>29</v>
      </c>
      <c r="D5044" s="1">
        <v>14</v>
      </c>
      <c r="E5044" s="1">
        <v>23.9</v>
      </c>
      <c r="F5044" s="1">
        <v>961.16</v>
      </c>
      <c r="G5044" s="4"/>
      <c r="H5044" s="4"/>
      <c r="Q5044" s="1">
        <v>11</v>
      </c>
      <c r="R5044" s="6">
        <f t="shared" si="6714"/>
        <v>0.50423459999999998</v>
      </c>
      <c r="S5044" s="6">
        <f t="shared" si="6715"/>
        <v>1.9564302479999998</v>
      </c>
      <c r="T5044" s="6">
        <f t="shared" si="6716"/>
        <v>4.8910756199999987</v>
      </c>
      <c r="U5044" s="6">
        <f t="shared" si="6717"/>
        <v>6.8475058679999989</v>
      </c>
      <c r="V5044" s="6">
        <f t="shared" si="6718"/>
        <v>9.7821512399999975</v>
      </c>
      <c r="W5044" s="6">
        <f t="shared" si="6719"/>
        <v>11.738581487999999</v>
      </c>
      <c r="X5044" s="17"/>
      <c r="Y5044" s="17"/>
      <c r="Z5044" s="17"/>
      <c r="AA5044" s="17"/>
      <c r="AB5044" s="17"/>
      <c r="AC5044" s="17"/>
      <c r="AE5044" s="16"/>
      <c r="AF5044" s="16"/>
      <c r="AG5044" s="16"/>
      <c r="AH5044" s="16"/>
      <c r="AI5044" s="16"/>
      <c r="AJ5044" s="16"/>
      <c r="AL5044" s="16"/>
      <c r="AM5044" s="16"/>
      <c r="AN5044" s="16"/>
      <c r="AO5044" s="16"/>
      <c r="AP5044" s="16"/>
      <c r="AQ5044" s="16"/>
      <c r="BI5044" s="1">
        <v>13</v>
      </c>
      <c r="BJ5044" s="6">
        <f>SUM($R$5:R5046)-$AB$2</f>
        <v>562.64954599999885</v>
      </c>
      <c r="BK5044" s="6">
        <f>SUM($R$5:S5046)-$AB$2</f>
        <v>2771.071034480005</v>
      </c>
      <c r="BL5044" s="6">
        <f>SUM($R$5:T5046)-$AB$2</f>
        <v>8292.1247556799954</v>
      </c>
      <c r="BM5044" s="6">
        <f>SUM($R$5:U5046)-$AB$2</f>
        <v>16021.599965360068</v>
      </c>
      <c r="BN5044" s="6">
        <f>SUM($R$5:V5046)-$AB$2</f>
        <v>27063.707407760143</v>
      </c>
      <c r="BO5044" s="6">
        <f>SUM($R$5:W5046)-$AB$2</f>
        <v>40314.23633863993</v>
      </c>
      <c r="BP5044" s="16"/>
    </row>
    <row r="5045" spans="1:68" x14ac:dyDescent="0.45">
      <c r="A5045" s="1">
        <v>2008</v>
      </c>
      <c r="B5045" s="1">
        <v>7</v>
      </c>
      <c r="C5045" s="1">
        <v>29</v>
      </c>
      <c r="D5045" s="1">
        <v>15</v>
      </c>
      <c r="E5045" s="1">
        <v>23.5</v>
      </c>
      <c r="F5045" s="1">
        <v>864.39</v>
      </c>
      <c r="G5045" s="4"/>
      <c r="H5045" s="4"/>
      <c r="Q5045" s="1">
        <v>12</v>
      </c>
      <c r="R5045" s="6">
        <f t="shared" si="6714"/>
        <v>0.56783739999999994</v>
      </c>
      <c r="S5045" s="6">
        <f t="shared" si="6715"/>
        <v>2.2032091119999997</v>
      </c>
      <c r="T5045" s="6">
        <f t="shared" si="6716"/>
        <v>5.5080227799999983</v>
      </c>
      <c r="U5045" s="6">
        <f t="shared" si="6717"/>
        <v>7.7112318919999989</v>
      </c>
      <c r="V5045" s="6">
        <f t="shared" si="6718"/>
        <v>11.016045559999997</v>
      </c>
      <c r="W5045" s="6">
        <f t="shared" si="6719"/>
        <v>13.219254671999998</v>
      </c>
      <c r="X5045" s="17">
        <f t="shared" ref="X5045" si="6762">SUM(R5045:R5069)-$Z$2</f>
        <v>-0.24710940000000026</v>
      </c>
      <c r="Y5045" s="17">
        <f t="shared" ref="Y5045" si="6763">SUM(S5045:S5069)-$Z$2</f>
        <v>14.089215527999999</v>
      </c>
      <c r="Z5045" s="17">
        <f t="shared" ref="Z5045" si="6764">SUM(T5045:T5069)-$Z$2</f>
        <v>43.060538819999977</v>
      </c>
      <c r="AA5045" s="17">
        <f t="shared" ref="AA5045" si="6765">SUM(U5045:U5069)-$Z$2</f>
        <v>62.374754347999989</v>
      </c>
      <c r="AB5045" s="17">
        <f t="shared" ref="AB5045" si="6766">SUM(V5045:V5069)-$Z$2</f>
        <v>91.346077639999962</v>
      </c>
      <c r="AC5045" s="17">
        <f t="shared" ref="AC5045" si="6767">SUM(W5045:W5069)-$Z$2</f>
        <v>110.66029316799998</v>
      </c>
      <c r="AE5045" s="16">
        <f t="shared" ref="AE5045" si="6768">IF(X5045&gt;0,1,0)</f>
        <v>0</v>
      </c>
      <c r="AF5045" s="16">
        <f t="shared" ref="AF5045" si="6769">IF(Y5045&gt;0,1,0)</f>
        <v>1</v>
      </c>
      <c r="AG5045" s="16">
        <f t="shared" ref="AG5045" si="6770">IF(Z5045&gt;0,1,0)</f>
        <v>1</v>
      </c>
      <c r="AH5045" s="16">
        <f t="shared" ref="AH5045" si="6771">IF(AA5045&gt;0,1,0)</f>
        <v>1</v>
      </c>
      <c r="AI5045" s="16">
        <f t="shared" ref="AI5045" si="6772">IF(AB5045&gt;0,1,0)</f>
        <v>1</v>
      </c>
      <c r="AJ5045" s="16">
        <f t="shared" ref="AJ5045" si="6773">IF(AC5045&gt;0,1,0)</f>
        <v>1</v>
      </c>
      <c r="AL5045" s="16">
        <f t="shared" ref="AL5045" si="6774">IF(X5045&lt;0,ABS(X5045*$AP$1),0)</f>
        <v>0</v>
      </c>
      <c r="AM5045" s="16">
        <f t="shared" ref="AM5045" si="6775">IF(Y5045&lt;0,ABS(Y5045*$AP$1),0)</f>
        <v>0</v>
      </c>
      <c r="AN5045" s="16">
        <f t="shared" ref="AN5045" si="6776">IF(Z5045&lt;0,ABS(Z5045*$AP$1),0)</f>
        <v>0</v>
      </c>
      <c r="AO5045" s="16">
        <f t="shared" ref="AO5045" si="6777">IF(AA5045&lt;0,ABS(AA5045*$AP$1),0)</f>
        <v>0</v>
      </c>
      <c r="AP5045" s="16">
        <f t="shared" ref="AP5045" si="6778">IF(AB5045&lt;0,ABS(AB5045*$AP$1),0)</f>
        <v>0</v>
      </c>
      <c r="AQ5045" s="16">
        <f t="shared" ref="AQ5045" si="6779">IF(AC5045&lt;0,ABS(AC5045*$AP$1),0)</f>
        <v>0</v>
      </c>
      <c r="BI5045" s="1">
        <v>14</v>
      </c>
      <c r="BJ5045" s="6">
        <f>SUM($R$5:R5047)-$AB$2</f>
        <v>563.20701879999888</v>
      </c>
      <c r="BK5045" s="6">
        <f>SUM($R$5:S5047)-$AB$2</f>
        <v>2773.791501744005</v>
      </c>
      <c r="BL5045" s="6">
        <f>SUM($R$5:T5047)-$AB$2</f>
        <v>8300.2527091039956</v>
      </c>
      <c r="BM5045" s="6">
        <f>SUM($R$5:U5047)-$AB$2</f>
        <v>16037.298399408068</v>
      </c>
      <c r="BN5045" s="6">
        <f>SUM($R$5:V5047)-$AB$2</f>
        <v>27090.220814128141</v>
      </c>
      <c r="BO5045" s="6">
        <f>SUM($R$5:W5047)-$AB$2</f>
        <v>40353.727711791929</v>
      </c>
      <c r="BP5045" s="16"/>
    </row>
    <row r="5046" spans="1:68" x14ac:dyDescent="0.45">
      <c r="A5046" s="1">
        <v>2008</v>
      </c>
      <c r="B5046" s="1">
        <v>7</v>
      </c>
      <c r="C5046" s="1">
        <v>29</v>
      </c>
      <c r="D5046" s="1">
        <v>16</v>
      </c>
      <c r="E5046" s="1">
        <v>23</v>
      </c>
      <c r="F5046" s="1">
        <v>716.92</v>
      </c>
      <c r="G5046" s="4"/>
      <c r="H5046" s="4"/>
      <c r="Q5046" s="1">
        <v>13</v>
      </c>
      <c r="R5046" s="6">
        <f t="shared" si="6714"/>
        <v>0.57983759999999995</v>
      </c>
      <c r="S5046" s="6">
        <f t="shared" si="6715"/>
        <v>2.2497698879999999</v>
      </c>
      <c r="T5046" s="6">
        <f t="shared" si="6716"/>
        <v>5.6244247199999995</v>
      </c>
      <c r="U5046" s="6">
        <f t="shared" si="6717"/>
        <v>7.8741946079999998</v>
      </c>
      <c r="V5046" s="6">
        <f t="shared" si="6718"/>
        <v>11.248849439999999</v>
      </c>
      <c r="W5046" s="6">
        <f t="shared" si="6719"/>
        <v>13.498619327999998</v>
      </c>
      <c r="X5046" s="17"/>
      <c r="Y5046" s="17"/>
      <c r="Z5046" s="17"/>
      <c r="AA5046" s="17"/>
      <c r="AB5046" s="17"/>
      <c r="AC5046" s="17"/>
      <c r="AE5046" s="16"/>
      <c r="AF5046" s="16"/>
      <c r="AG5046" s="16"/>
      <c r="AH5046" s="16"/>
      <c r="AI5046" s="16"/>
      <c r="AJ5046" s="16"/>
      <c r="AL5046" s="16"/>
      <c r="AM5046" s="16"/>
      <c r="AN5046" s="16"/>
      <c r="AO5046" s="16"/>
      <c r="AP5046" s="16"/>
      <c r="AQ5046" s="16"/>
      <c r="BI5046" s="1">
        <v>15</v>
      </c>
      <c r="BJ5046" s="6">
        <f>SUM($R$5:R5048)-$AB$2</f>
        <v>563.70836499999882</v>
      </c>
      <c r="BK5046" s="6">
        <f>SUM($R$5:S5048)-$AB$2</f>
        <v>2776.2380712000054</v>
      </c>
      <c r="BL5046" s="6">
        <f>SUM($R$5:T5048)-$AB$2</f>
        <v>8307.5623366999953</v>
      </c>
      <c r="BM5046" s="6">
        <f>SUM($R$5:U5048)-$AB$2</f>
        <v>16051.416308400068</v>
      </c>
      <c r="BN5046" s="6">
        <f>SUM($R$5:V5048)-$AB$2</f>
        <v>27114.064839400136</v>
      </c>
      <c r="BO5046" s="6">
        <f>SUM($R$5:W5048)-$AB$2</f>
        <v>40389.243076599923</v>
      </c>
      <c r="BP5046" s="16"/>
    </row>
    <row r="5047" spans="1:68" x14ac:dyDescent="0.45">
      <c r="A5047" s="1">
        <v>2008</v>
      </c>
      <c r="B5047" s="1">
        <v>7</v>
      </c>
      <c r="C5047" s="1">
        <v>29</v>
      </c>
      <c r="D5047" s="1">
        <v>17</v>
      </c>
      <c r="E5047" s="1">
        <v>22.5</v>
      </c>
      <c r="F5047" s="1">
        <v>529.66999999999996</v>
      </c>
      <c r="G5047" s="4"/>
      <c r="H5047" s="4"/>
      <c r="Q5047" s="1">
        <v>14</v>
      </c>
      <c r="R5047" s="6">
        <f t="shared" si="6714"/>
        <v>0.55747279999999988</v>
      </c>
      <c r="S5047" s="6">
        <f t="shared" si="6715"/>
        <v>2.1629944639999996</v>
      </c>
      <c r="T5047" s="6">
        <f t="shared" si="6716"/>
        <v>5.4074861599999986</v>
      </c>
      <c r="U5047" s="6">
        <f t="shared" si="6717"/>
        <v>7.5704806239999991</v>
      </c>
      <c r="V5047" s="6">
        <f t="shared" si="6718"/>
        <v>10.814972319999997</v>
      </c>
      <c r="W5047" s="6">
        <f t="shared" si="6719"/>
        <v>12.977966783999998</v>
      </c>
      <c r="X5047" s="17"/>
      <c r="Y5047" s="17"/>
      <c r="Z5047" s="17"/>
      <c r="AA5047" s="17"/>
      <c r="AB5047" s="17"/>
      <c r="AC5047" s="17"/>
      <c r="AE5047" s="16"/>
      <c r="AF5047" s="16"/>
      <c r="AG5047" s="16"/>
      <c r="AH5047" s="16"/>
      <c r="AI5047" s="16"/>
      <c r="AJ5047" s="16"/>
      <c r="AL5047" s="16"/>
      <c r="AM5047" s="16"/>
      <c r="AN5047" s="16"/>
      <c r="AO5047" s="16"/>
      <c r="AP5047" s="16"/>
      <c r="AQ5047" s="16"/>
      <c r="BI5047" s="1">
        <v>16</v>
      </c>
      <c r="BJ5047" s="6">
        <f>SUM($R$5:R5049)-$AB$2</f>
        <v>564.1241785999988</v>
      </c>
      <c r="BK5047" s="6">
        <f>SUM($R$5:S5049)-$AB$2</f>
        <v>2778.2672415680054</v>
      </c>
      <c r="BL5047" s="6">
        <f>SUM($R$5:T5049)-$AB$2</f>
        <v>8313.6248989879969</v>
      </c>
      <c r="BM5047" s="6">
        <f>SUM($R$5:U5049)-$AB$2</f>
        <v>16063.125619376069</v>
      </c>
      <c r="BN5047" s="6">
        <f>SUM($R$5:V5049)-$AB$2</f>
        <v>27133.840934216136</v>
      </c>
      <c r="BO5047" s="6">
        <f>SUM($R$5:W5049)-$AB$2</f>
        <v>40418.699312023913</v>
      </c>
      <c r="BP5047" s="16"/>
    </row>
    <row r="5048" spans="1:68" x14ac:dyDescent="0.45">
      <c r="A5048" s="1">
        <v>2008</v>
      </c>
      <c r="B5048" s="1">
        <v>7</v>
      </c>
      <c r="C5048" s="1">
        <v>29</v>
      </c>
      <c r="D5048" s="1">
        <v>18</v>
      </c>
      <c r="E5048" s="1">
        <v>21.7</v>
      </c>
      <c r="F5048" s="1">
        <v>318.41000000000003</v>
      </c>
      <c r="G5048" s="4"/>
      <c r="H5048" s="4"/>
      <c r="Q5048" s="1">
        <v>15</v>
      </c>
      <c r="R5048" s="6">
        <f t="shared" si="6714"/>
        <v>0.50134619999999996</v>
      </c>
      <c r="S5048" s="6">
        <f t="shared" si="6715"/>
        <v>1.9452232559999998</v>
      </c>
      <c r="T5048" s="6">
        <f t="shared" si="6716"/>
        <v>4.8630581399999988</v>
      </c>
      <c r="U5048" s="6">
        <f t="shared" si="6717"/>
        <v>6.808281395999999</v>
      </c>
      <c r="V5048" s="6">
        <f t="shared" si="6718"/>
        <v>9.7261162799999976</v>
      </c>
      <c r="W5048" s="6">
        <f t="shared" si="6719"/>
        <v>11.671339536</v>
      </c>
      <c r="X5048" s="17"/>
      <c r="Y5048" s="17"/>
      <c r="Z5048" s="17"/>
      <c r="AA5048" s="17"/>
      <c r="AB5048" s="17"/>
      <c r="AC5048" s="17"/>
      <c r="AE5048" s="16"/>
      <c r="AF5048" s="16"/>
      <c r="AG5048" s="16"/>
      <c r="AH5048" s="16"/>
      <c r="AI5048" s="16"/>
      <c r="AJ5048" s="16"/>
      <c r="AL5048" s="16"/>
      <c r="AM5048" s="16"/>
      <c r="AN5048" s="16"/>
      <c r="AO5048" s="16"/>
      <c r="AP5048" s="16"/>
      <c r="AQ5048" s="16"/>
      <c r="BI5048" s="1">
        <v>17</v>
      </c>
      <c r="BJ5048" s="6">
        <f>SUM($R$5:R5050)-$AB$2</f>
        <v>564.43138719999877</v>
      </c>
      <c r="BK5048" s="6">
        <f>SUM($R$5:S5050)-$AB$2</f>
        <v>2779.7664195360057</v>
      </c>
      <c r="BL5048" s="6">
        <f>SUM($R$5:T5050)-$AB$2</f>
        <v>8318.1040003759954</v>
      </c>
      <c r="BM5048" s="6">
        <f>SUM($R$5:U5050)-$AB$2</f>
        <v>16071.776613552067</v>
      </c>
      <c r="BN5048" s="6">
        <f>SUM($R$5:V5050)-$AB$2</f>
        <v>27148.451775232134</v>
      </c>
      <c r="BO5048" s="6">
        <f>SUM($R$5:W5050)-$AB$2</f>
        <v>40440.461969247925</v>
      </c>
      <c r="BP5048" s="16"/>
    </row>
    <row r="5049" spans="1:68" x14ac:dyDescent="0.45">
      <c r="A5049" s="1">
        <v>2008</v>
      </c>
      <c r="B5049" s="1">
        <v>7</v>
      </c>
      <c r="C5049" s="1">
        <v>29</v>
      </c>
      <c r="D5049" s="1">
        <v>19</v>
      </c>
      <c r="E5049" s="1">
        <v>20.3</v>
      </c>
      <c r="F5049" s="1">
        <v>106.77</v>
      </c>
      <c r="G5049" s="4"/>
      <c r="H5049" s="4"/>
      <c r="Q5049" s="1">
        <v>16</v>
      </c>
      <c r="R5049" s="6">
        <f t="shared" si="6714"/>
        <v>0.41581359999999995</v>
      </c>
      <c r="S5049" s="6">
        <f t="shared" si="6715"/>
        <v>1.6133567679999998</v>
      </c>
      <c r="T5049" s="6">
        <f t="shared" si="6716"/>
        <v>4.0333919199999988</v>
      </c>
      <c r="U5049" s="6">
        <f t="shared" si="6717"/>
        <v>5.6467486879999997</v>
      </c>
      <c r="V5049" s="6">
        <f t="shared" si="6718"/>
        <v>8.0667838399999976</v>
      </c>
      <c r="W5049" s="6">
        <f t="shared" si="6719"/>
        <v>9.6801406080000003</v>
      </c>
      <c r="X5049" s="17"/>
      <c r="Y5049" s="17"/>
      <c r="Z5049" s="17"/>
      <c r="AA5049" s="17"/>
      <c r="AB5049" s="17"/>
      <c r="AC5049" s="17"/>
      <c r="AE5049" s="16"/>
      <c r="AF5049" s="16"/>
      <c r="AG5049" s="16"/>
      <c r="AH5049" s="16"/>
      <c r="AI5049" s="16"/>
      <c r="AJ5049" s="16"/>
      <c r="AL5049" s="16"/>
      <c r="AM5049" s="16"/>
      <c r="AN5049" s="16"/>
      <c r="AO5049" s="16"/>
      <c r="AP5049" s="16"/>
      <c r="AQ5049" s="16"/>
      <c r="BI5049" s="1">
        <v>18</v>
      </c>
      <c r="BJ5049" s="6">
        <f>SUM($R$5:R5051)-$AB$2</f>
        <v>564.6160649999988</v>
      </c>
      <c r="BK5049" s="6">
        <f>SUM($R$5:S5051)-$AB$2</f>
        <v>2780.6676472000058</v>
      </c>
      <c r="BL5049" s="6">
        <f>SUM($R$5:T5051)-$AB$2</f>
        <v>8320.7966026999966</v>
      </c>
      <c r="BM5049" s="6">
        <f>SUM($R$5:U5051)-$AB$2</f>
        <v>16076.977140400068</v>
      </c>
      <c r="BN5049" s="6">
        <f>SUM($R$5:V5051)-$AB$2</f>
        <v>27157.235051400134</v>
      </c>
      <c r="BO5049" s="6">
        <f>SUM($R$5:W5051)-$AB$2</f>
        <v>40453.544544599928</v>
      </c>
      <c r="BP5049" s="16"/>
    </row>
    <row r="5050" spans="1:68" x14ac:dyDescent="0.45">
      <c r="A5050" s="1">
        <v>2008</v>
      </c>
      <c r="B5050" s="1">
        <v>7</v>
      </c>
      <c r="C5050" s="1">
        <v>29</v>
      </c>
      <c r="D5050" s="1">
        <v>20</v>
      </c>
      <c r="E5050" s="1">
        <v>18.600000000000001</v>
      </c>
      <c r="F5050" s="1">
        <v>0</v>
      </c>
      <c r="G5050" s="4"/>
      <c r="H5050" s="4"/>
      <c r="Q5050" s="1">
        <v>17</v>
      </c>
      <c r="R5050" s="6">
        <f t="shared" si="6714"/>
        <v>0.30720859999999994</v>
      </c>
      <c r="S5050" s="6">
        <f t="shared" si="6715"/>
        <v>1.1919693679999999</v>
      </c>
      <c r="T5050" s="6">
        <f t="shared" si="6716"/>
        <v>2.9799234199999991</v>
      </c>
      <c r="U5050" s="6">
        <f t="shared" si="6717"/>
        <v>4.1718927879999992</v>
      </c>
      <c r="V5050" s="6">
        <f t="shared" si="6718"/>
        <v>5.9598468399999982</v>
      </c>
      <c r="W5050" s="6">
        <f t="shared" si="6719"/>
        <v>7.1518162079999987</v>
      </c>
      <c r="X5050" s="17"/>
      <c r="Y5050" s="17"/>
      <c r="Z5050" s="17"/>
      <c r="AA5050" s="17"/>
      <c r="AB5050" s="17"/>
      <c r="AC5050" s="17"/>
      <c r="AE5050" s="16"/>
      <c r="AF5050" s="16"/>
      <c r="AG5050" s="16"/>
      <c r="AH5050" s="16"/>
      <c r="AI5050" s="16"/>
      <c r="AJ5050" s="16"/>
      <c r="AL5050" s="16"/>
      <c r="AM5050" s="16"/>
      <c r="AN5050" s="16"/>
      <c r="AO5050" s="16"/>
      <c r="AP5050" s="16"/>
      <c r="AQ5050" s="16"/>
      <c r="BI5050" s="1">
        <v>19</v>
      </c>
      <c r="BJ5050" s="6">
        <f>SUM($R$5:R5052)-$AB$2</f>
        <v>564.67799159999879</v>
      </c>
      <c r="BK5050" s="6">
        <f>SUM($R$5:S5052)-$AB$2</f>
        <v>2780.9698490080059</v>
      </c>
      <c r="BL5050" s="6">
        <f>SUM($R$5:T5052)-$AB$2</f>
        <v>8321.699492527996</v>
      </c>
      <c r="BM5050" s="6">
        <f>SUM($R$5:U5052)-$AB$2</f>
        <v>16078.720993456067</v>
      </c>
      <c r="BN5050" s="6">
        <f>SUM($R$5:V5052)-$AB$2</f>
        <v>27160.180280496137</v>
      </c>
      <c r="BO5050" s="6">
        <f>SUM($R$5:W5052)-$AB$2</f>
        <v>40457.931424943934</v>
      </c>
      <c r="BP5050" s="16"/>
    </row>
    <row r="5051" spans="1:68" x14ac:dyDescent="0.45">
      <c r="A5051" s="1">
        <v>2008</v>
      </c>
      <c r="B5051" s="1">
        <v>7</v>
      </c>
      <c r="C5051" s="1">
        <v>29</v>
      </c>
      <c r="D5051" s="1">
        <v>21</v>
      </c>
      <c r="E5051" s="1">
        <v>18</v>
      </c>
      <c r="F5051" s="1">
        <v>0</v>
      </c>
      <c r="G5051" s="4"/>
      <c r="H5051" s="4"/>
      <c r="Q5051" s="1">
        <v>18</v>
      </c>
      <c r="R5051" s="6">
        <f t="shared" si="6714"/>
        <v>0.1846778</v>
      </c>
      <c r="S5051" s="6">
        <f t="shared" si="6715"/>
        <v>0.71654986399999998</v>
      </c>
      <c r="T5051" s="6">
        <f t="shared" si="6716"/>
        <v>1.7913746599999998</v>
      </c>
      <c r="U5051" s="6">
        <f t="shared" si="6717"/>
        <v>2.5079245239999999</v>
      </c>
      <c r="V5051" s="6">
        <f t="shared" si="6718"/>
        <v>3.5827493199999996</v>
      </c>
      <c r="W5051" s="6">
        <f t="shared" si="6719"/>
        <v>4.2992991840000006</v>
      </c>
      <c r="X5051" s="17"/>
      <c r="Y5051" s="17"/>
      <c r="Z5051" s="17"/>
      <c r="AA5051" s="17"/>
      <c r="AB5051" s="17"/>
      <c r="AC5051" s="17"/>
      <c r="AE5051" s="16"/>
      <c r="AF5051" s="16"/>
      <c r="AG5051" s="16"/>
      <c r="AH5051" s="16"/>
      <c r="AI5051" s="16"/>
      <c r="AJ5051" s="16"/>
      <c r="AL5051" s="16"/>
      <c r="AM5051" s="16"/>
      <c r="AN5051" s="16"/>
      <c r="AO5051" s="16"/>
      <c r="AP5051" s="16"/>
      <c r="AQ5051" s="16"/>
      <c r="BI5051" s="1">
        <v>20</v>
      </c>
      <c r="BJ5051" s="6">
        <f>SUM($R$5:R5053)-$AB$2</f>
        <v>564.67799159999879</v>
      </c>
      <c r="BK5051" s="6">
        <f>SUM($R$5:S5053)-$AB$2</f>
        <v>2780.9698490080059</v>
      </c>
      <c r="BL5051" s="6">
        <f>SUM($R$5:T5053)-$AB$2</f>
        <v>8321.699492527996</v>
      </c>
      <c r="BM5051" s="6">
        <f>SUM($R$5:U5053)-$AB$2</f>
        <v>16078.720993456067</v>
      </c>
      <c r="BN5051" s="6">
        <f>SUM($R$5:V5053)-$AB$2</f>
        <v>27160.180280496137</v>
      </c>
      <c r="BO5051" s="6">
        <f>SUM($R$5:W5053)-$AB$2</f>
        <v>40457.931424943934</v>
      </c>
      <c r="BP5051" s="16"/>
    </row>
    <row r="5052" spans="1:68" x14ac:dyDescent="0.45">
      <c r="A5052" s="1">
        <v>2008</v>
      </c>
      <c r="B5052" s="1">
        <v>7</v>
      </c>
      <c r="C5052" s="1">
        <v>29</v>
      </c>
      <c r="D5052" s="1">
        <v>22</v>
      </c>
      <c r="E5052" s="1">
        <v>17.8</v>
      </c>
      <c r="F5052" s="1">
        <v>0</v>
      </c>
      <c r="G5052" s="4"/>
      <c r="H5052" s="4"/>
      <c r="Q5052" s="1">
        <v>19</v>
      </c>
      <c r="R5052" s="6">
        <f t="shared" si="6714"/>
        <v>6.1926599999999991E-2</v>
      </c>
      <c r="S5052" s="6">
        <f t="shared" si="6715"/>
        <v>0.24027520799999996</v>
      </c>
      <c r="T5052" s="6">
        <f t="shared" si="6716"/>
        <v>0.60068801999999999</v>
      </c>
      <c r="U5052" s="6">
        <f t="shared" si="6717"/>
        <v>0.84096322800000001</v>
      </c>
      <c r="V5052" s="6">
        <f t="shared" si="6718"/>
        <v>1.20137604</v>
      </c>
      <c r="W5052" s="6">
        <f t="shared" si="6719"/>
        <v>1.4416512479999999</v>
      </c>
      <c r="X5052" s="17"/>
      <c r="Y5052" s="17"/>
      <c r="Z5052" s="17"/>
      <c r="AA5052" s="17"/>
      <c r="AB5052" s="17"/>
      <c r="AC5052" s="17"/>
      <c r="AE5052" s="16"/>
      <c r="AF5052" s="16"/>
      <c r="AG5052" s="16"/>
      <c r="AH5052" s="16"/>
      <c r="AI5052" s="16"/>
      <c r="AJ5052" s="16"/>
      <c r="AL5052" s="16"/>
      <c r="AM5052" s="16"/>
      <c r="AN5052" s="16"/>
      <c r="AO5052" s="16"/>
      <c r="AP5052" s="16"/>
      <c r="AQ5052" s="16"/>
      <c r="BI5052" s="1">
        <v>21</v>
      </c>
      <c r="BJ5052" s="6">
        <f>SUM($R$5:R5054)-$AB$2</f>
        <v>564.67799159999879</v>
      </c>
      <c r="BK5052" s="6">
        <f>SUM($R$5:S5054)-$AB$2</f>
        <v>2780.9698490080059</v>
      </c>
      <c r="BL5052" s="6">
        <f>SUM($R$5:T5054)-$AB$2</f>
        <v>8321.699492527996</v>
      </c>
      <c r="BM5052" s="6">
        <f>SUM($R$5:U5054)-$AB$2</f>
        <v>16078.720993456067</v>
      </c>
      <c r="BN5052" s="6">
        <f>SUM($R$5:V5054)-$AB$2</f>
        <v>27160.180280496137</v>
      </c>
      <c r="BO5052" s="6">
        <f>SUM($R$5:W5054)-$AB$2</f>
        <v>40457.931424943934</v>
      </c>
      <c r="BP5052" s="16"/>
    </row>
    <row r="5053" spans="1:68" x14ac:dyDescent="0.45">
      <c r="A5053" s="1">
        <v>2008</v>
      </c>
      <c r="B5053" s="1">
        <v>7</v>
      </c>
      <c r="C5053" s="1">
        <v>29</v>
      </c>
      <c r="D5053" s="1">
        <v>23</v>
      </c>
      <c r="E5053" s="1">
        <v>17.7</v>
      </c>
      <c r="F5053" s="1">
        <v>0</v>
      </c>
      <c r="G5053" s="4"/>
      <c r="H5053" s="4"/>
      <c r="Q5053" s="1">
        <v>20</v>
      </c>
      <c r="R5053" s="6">
        <f t="shared" si="6714"/>
        <v>0</v>
      </c>
      <c r="S5053" s="6">
        <f t="shared" si="6715"/>
        <v>0</v>
      </c>
      <c r="T5053" s="6">
        <f t="shared" si="6716"/>
        <v>0</v>
      </c>
      <c r="U5053" s="6">
        <f t="shared" si="6717"/>
        <v>0</v>
      </c>
      <c r="V5053" s="6">
        <f t="shared" si="6718"/>
        <v>0</v>
      </c>
      <c r="W5053" s="6">
        <f t="shared" si="6719"/>
        <v>0</v>
      </c>
      <c r="X5053" s="17"/>
      <c r="Y5053" s="17"/>
      <c r="Z5053" s="17"/>
      <c r="AA5053" s="17"/>
      <c r="AB5053" s="17"/>
      <c r="AC5053" s="17"/>
      <c r="AE5053" s="16"/>
      <c r="AF5053" s="16"/>
      <c r="AG5053" s="16"/>
      <c r="AH5053" s="16"/>
      <c r="AI5053" s="16"/>
      <c r="AJ5053" s="16"/>
      <c r="AL5053" s="16"/>
      <c r="AM5053" s="16"/>
      <c r="AN5053" s="16"/>
      <c r="AO5053" s="16"/>
      <c r="AP5053" s="16"/>
      <c r="AQ5053" s="16"/>
      <c r="BI5053" s="1">
        <v>22</v>
      </c>
      <c r="BJ5053" s="6">
        <f>SUM($R$5:R5055)-$AB$2</f>
        <v>564.67799159999879</v>
      </c>
      <c r="BK5053" s="6">
        <f>SUM($R$5:S5055)-$AB$2</f>
        <v>2780.9698490080059</v>
      </c>
      <c r="BL5053" s="6">
        <f>SUM($R$5:T5055)-$AB$2</f>
        <v>8321.699492527996</v>
      </c>
      <c r="BM5053" s="6">
        <f>SUM($R$5:U5055)-$AB$2</f>
        <v>16078.720993456067</v>
      </c>
      <c r="BN5053" s="6">
        <f>SUM($R$5:V5055)-$AB$2</f>
        <v>27160.180280496137</v>
      </c>
      <c r="BO5053" s="6">
        <f>SUM($R$5:W5055)-$AB$2</f>
        <v>40457.931424943934</v>
      </c>
      <c r="BP5053" s="16"/>
    </row>
    <row r="5054" spans="1:68" x14ac:dyDescent="0.45">
      <c r="A5054" s="1">
        <v>2008</v>
      </c>
      <c r="B5054" s="1">
        <v>7</v>
      </c>
      <c r="C5054" s="1">
        <v>30</v>
      </c>
      <c r="D5054" s="1">
        <v>0</v>
      </c>
      <c r="E5054" s="1">
        <v>17.600000000000001</v>
      </c>
      <c r="F5054" s="1">
        <v>0</v>
      </c>
      <c r="G5054" s="4"/>
      <c r="H5054" s="4"/>
      <c r="Q5054" s="1">
        <v>21</v>
      </c>
      <c r="R5054" s="6">
        <f t="shared" si="6714"/>
        <v>0</v>
      </c>
      <c r="S5054" s="6">
        <f t="shared" si="6715"/>
        <v>0</v>
      </c>
      <c r="T5054" s="6">
        <f t="shared" si="6716"/>
        <v>0</v>
      </c>
      <c r="U5054" s="6">
        <f t="shared" si="6717"/>
        <v>0</v>
      </c>
      <c r="V5054" s="6">
        <f t="shared" si="6718"/>
        <v>0</v>
      </c>
      <c r="W5054" s="6">
        <f t="shared" si="6719"/>
        <v>0</v>
      </c>
      <c r="X5054" s="17"/>
      <c r="Y5054" s="17"/>
      <c r="Z5054" s="17"/>
      <c r="AA5054" s="17"/>
      <c r="AB5054" s="17"/>
      <c r="AC5054" s="17"/>
      <c r="AE5054" s="16"/>
      <c r="AF5054" s="16"/>
      <c r="AG5054" s="16"/>
      <c r="AH5054" s="16"/>
      <c r="AI5054" s="16"/>
      <c r="AJ5054" s="16"/>
      <c r="AL5054" s="16"/>
      <c r="AM5054" s="16"/>
      <c r="AN5054" s="16"/>
      <c r="AO5054" s="16"/>
      <c r="AP5054" s="16"/>
      <c r="AQ5054" s="16"/>
      <c r="BI5054" s="1">
        <v>23</v>
      </c>
      <c r="BJ5054" s="6">
        <f>SUM($R$5:R5056)-$AB$2</f>
        <v>564.67799159999879</v>
      </c>
      <c r="BK5054" s="6">
        <f>SUM($R$5:S5056)-$AB$2</f>
        <v>2780.9698490080059</v>
      </c>
      <c r="BL5054" s="6">
        <f>SUM($R$5:T5056)-$AB$2</f>
        <v>8321.699492527996</v>
      </c>
      <c r="BM5054" s="6">
        <f>SUM($R$5:U5056)-$AB$2</f>
        <v>16078.720993456067</v>
      </c>
      <c r="BN5054" s="6">
        <f>SUM($R$5:V5056)-$AB$2</f>
        <v>27160.180280496137</v>
      </c>
      <c r="BO5054" s="6">
        <f>SUM($R$5:W5056)-$AB$2</f>
        <v>40457.931424943934</v>
      </c>
      <c r="BP5054" s="16"/>
    </row>
    <row r="5055" spans="1:68" x14ac:dyDescent="0.45">
      <c r="A5055" s="1">
        <v>2008</v>
      </c>
      <c r="B5055" s="1">
        <v>7</v>
      </c>
      <c r="C5055" s="1">
        <v>30</v>
      </c>
      <c r="D5055" s="1">
        <v>1</v>
      </c>
      <c r="E5055" s="1">
        <v>17.5</v>
      </c>
      <c r="F5055" s="1">
        <v>0</v>
      </c>
      <c r="G5055" s="4"/>
      <c r="H5055" s="4"/>
      <c r="Q5055" s="1">
        <v>22</v>
      </c>
      <c r="R5055" s="6">
        <f t="shared" si="6714"/>
        <v>0</v>
      </c>
      <c r="S5055" s="6">
        <f t="shared" si="6715"/>
        <v>0</v>
      </c>
      <c r="T5055" s="6">
        <f t="shared" si="6716"/>
        <v>0</v>
      </c>
      <c r="U5055" s="6">
        <f t="shared" si="6717"/>
        <v>0</v>
      </c>
      <c r="V5055" s="6">
        <f t="shared" si="6718"/>
        <v>0</v>
      </c>
      <c r="W5055" s="6">
        <f t="shared" si="6719"/>
        <v>0</v>
      </c>
      <c r="X5055" s="17"/>
      <c r="Y5055" s="17"/>
      <c r="Z5055" s="17"/>
      <c r="AA5055" s="17"/>
      <c r="AB5055" s="17"/>
      <c r="AC5055" s="17"/>
      <c r="AE5055" s="16"/>
      <c r="AF5055" s="16"/>
      <c r="AG5055" s="16"/>
      <c r="AH5055" s="16"/>
      <c r="AI5055" s="16"/>
      <c r="AJ5055" s="16"/>
      <c r="AL5055" s="16"/>
      <c r="AM5055" s="16"/>
      <c r="AN5055" s="16"/>
      <c r="AO5055" s="16"/>
      <c r="AP5055" s="16"/>
      <c r="AQ5055" s="16"/>
      <c r="BI5055" s="1">
        <v>0</v>
      </c>
      <c r="BJ5055" s="6">
        <f t="shared" ref="BJ5055" si="6780">R5057-$AB$2</f>
        <v>-6.53125</v>
      </c>
      <c r="BK5055" s="6">
        <f t="shared" ref="BK5055" si="6781">S5057-$AB$2</f>
        <v>-6.53125</v>
      </c>
      <c r="BL5055" s="6">
        <f t="shared" ref="BL5055" si="6782">T5057-$AB$2</f>
        <v>-6.53125</v>
      </c>
      <c r="BM5055" s="6">
        <f t="shared" ref="BM5055" si="6783">U5057-$AB$2</f>
        <v>-6.53125</v>
      </c>
      <c r="BN5055" s="6">
        <f t="shared" ref="BN5055" si="6784">V5057-$AB$2</f>
        <v>-6.53125</v>
      </c>
      <c r="BO5055" s="6">
        <f t="shared" ref="BO5055" si="6785">W5057-$AB$2</f>
        <v>-6.53125</v>
      </c>
      <c r="BP5055" s="16">
        <v>212</v>
      </c>
    </row>
    <row r="5056" spans="1:68" x14ac:dyDescent="0.45">
      <c r="A5056" s="1">
        <v>2008</v>
      </c>
      <c r="B5056" s="1">
        <v>7</v>
      </c>
      <c r="C5056" s="1">
        <v>30</v>
      </c>
      <c r="D5056" s="1">
        <v>2</v>
      </c>
      <c r="E5056" s="1">
        <v>17.399999999999999</v>
      </c>
      <c r="F5056" s="1">
        <v>0</v>
      </c>
      <c r="G5056" s="4"/>
      <c r="H5056" s="4"/>
      <c r="Q5056" s="1">
        <v>23</v>
      </c>
      <c r="R5056" s="6">
        <f t="shared" si="6714"/>
        <v>0</v>
      </c>
      <c r="S5056" s="6">
        <f t="shared" si="6715"/>
        <v>0</v>
      </c>
      <c r="T5056" s="6">
        <f t="shared" si="6716"/>
        <v>0</v>
      </c>
      <c r="U5056" s="6">
        <f t="shared" si="6717"/>
        <v>0</v>
      </c>
      <c r="V5056" s="6">
        <f t="shared" si="6718"/>
        <v>0</v>
      </c>
      <c r="W5056" s="6">
        <f t="shared" si="6719"/>
        <v>0</v>
      </c>
      <c r="X5056" s="17"/>
      <c r="Y5056" s="17"/>
      <c r="Z5056" s="17"/>
      <c r="AA5056" s="17"/>
      <c r="AB5056" s="17"/>
      <c r="AC5056" s="17"/>
      <c r="AE5056" s="16"/>
      <c r="AF5056" s="16"/>
      <c r="AG5056" s="16"/>
      <c r="AH5056" s="16"/>
      <c r="AI5056" s="16"/>
      <c r="AJ5056" s="16"/>
      <c r="AL5056" s="16"/>
      <c r="AM5056" s="16"/>
      <c r="AN5056" s="16"/>
      <c r="AO5056" s="16"/>
      <c r="AP5056" s="16"/>
      <c r="AQ5056" s="16"/>
      <c r="BI5056" s="1">
        <v>1</v>
      </c>
      <c r="BJ5056" s="6">
        <f>SUM($R$5:R5058)-$AB$2</f>
        <v>564.67799159999879</v>
      </c>
      <c r="BK5056" s="6">
        <f>SUM($R$5:S5058)-$AB$2</f>
        <v>2780.9698490080059</v>
      </c>
      <c r="BL5056" s="6">
        <f>SUM($R$5:T5058)-$AB$2</f>
        <v>8321.699492527996</v>
      </c>
      <c r="BM5056" s="6">
        <f>SUM($R$5:U5058)-$AB$2</f>
        <v>16078.720993456067</v>
      </c>
      <c r="BN5056" s="6">
        <f>SUM($R$5:V5058)-$AB$2</f>
        <v>27160.180280496137</v>
      </c>
      <c r="BO5056" s="6">
        <f>SUM($R$5:W5058)-$AB$2</f>
        <v>40457.931424943934</v>
      </c>
      <c r="BP5056" s="16"/>
    </row>
    <row r="5057" spans="1:68" x14ac:dyDescent="0.45">
      <c r="A5057" s="1">
        <v>2008</v>
      </c>
      <c r="B5057" s="1">
        <v>7</v>
      </c>
      <c r="C5057" s="1">
        <v>30</v>
      </c>
      <c r="D5057" s="1">
        <v>3</v>
      </c>
      <c r="E5057" s="1">
        <v>17.3</v>
      </c>
      <c r="F5057" s="1">
        <v>0</v>
      </c>
      <c r="G5057" s="4"/>
      <c r="H5057" s="4"/>
      <c r="Q5057" s="1">
        <v>0</v>
      </c>
      <c r="R5057" s="6">
        <f t="shared" si="6714"/>
        <v>0</v>
      </c>
      <c r="S5057" s="6">
        <f t="shared" si="6715"/>
        <v>0</v>
      </c>
      <c r="T5057" s="6">
        <f t="shared" si="6716"/>
        <v>0</v>
      </c>
      <c r="U5057" s="6">
        <f t="shared" si="6717"/>
        <v>0</v>
      </c>
      <c r="V5057" s="6">
        <f t="shared" si="6718"/>
        <v>0</v>
      </c>
      <c r="W5057" s="6">
        <f t="shared" si="6719"/>
        <v>0</v>
      </c>
      <c r="X5057" s="17"/>
      <c r="Y5057" s="17"/>
      <c r="Z5057" s="17"/>
      <c r="AA5057" s="17"/>
      <c r="AB5057" s="17"/>
      <c r="AC5057" s="17"/>
      <c r="AE5057" s="16"/>
      <c r="AF5057" s="16"/>
      <c r="AG5057" s="16"/>
      <c r="AH5057" s="16"/>
      <c r="AI5057" s="16"/>
      <c r="AJ5057" s="16"/>
      <c r="AL5057" s="16"/>
      <c r="AM5057" s="16"/>
      <c r="AN5057" s="16"/>
      <c r="AO5057" s="16"/>
      <c r="AP5057" s="16"/>
      <c r="AQ5057" s="16"/>
      <c r="BI5057" s="1">
        <v>2</v>
      </c>
      <c r="BJ5057" s="6">
        <f>SUM($R$5:R5059)-$AB$2</f>
        <v>564.67799159999879</v>
      </c>
      <c r="BK5057" s="6">
        <f>SUM($R$5:S5059)-$AB$2</f>
        <v>2780.9698490080059</v>
      </c>
      <c r="BL5057" s="6">
        <f>SUM($R$5:T5059)-$AB$2</f>
        <v>8321.699492527996</v>
      </c>
      <c r="BM5057" s="6">
        <f>SUM($R$5:U5059)-$AB$2</f>
        <v>16078.720993456067</v>
      </c>
      <c r="BN5057" s="6">
        <f>SUM($R$5:V5059)-$AB$2</f>
        <v>27160.180280496137</v>
      </c>
      <c r="BO5057" s="6">
        <f>SUM($R$5:W5059)-$AB$2</f>
        <v>40457.931424943934</v>
      </c>
      <c r="BP5057" s="16"/>
    </row>
    <row r="5058" spans="1:68" x14ac:dyDescent="0.45">
      <c r="A5058" s="1">
        <v>2008</v>
      </c>
      <c r="B5058" s="1">
        <v>7</v>
      </c>
      <c r="C5058" s="1">
        <v>30</v>
      </c>
      <c r="D5058" s="1">
        <v>4</v>
      </c>
      <c r="E5058" s="1">
        <v>17.3</v>
      </c>
      <c r="F5058" s="1">
        <v>0</v>
      </c>
      <c r="G5058" s="4"/>
      <c r="H5058" s="4"/>
      <c r="Q5058" s="1">
        <v>1</v>
      </c>
      <c r="R5058" s="6">
        <f t="shared" si="6714"/>
        <v>0</v>
      </c>
      <c r="S5058" s="6">
        <f t="shared" si="6715"/>
        <v>0</v>
      </c>
      <c r="T5058" s="6">
        <f t="shared" si="6716"/>
        <v>0</v>
      </c>
      <c r="U5058" s="6">
        <f t="shared" si="6717"/>
        <v>0</v>
      </c>
      <c r="V5058" s="6">
        <f t="shared" si="6718"/>
        <v>0</v>
      </c>
      <c r="W5058" s="6">
        <f t="shared" si="6719"/>
        <v>0</v>
      </c>
      <c r="X5058" s="17"/>
      <c r="Y5058" s="17"/>
      <c r="Z5058" s="17"/>
      <c r="AA5058" s="17"/>
      <c r="AB5058" s="17"/>
      <c r="AC5058" s="17"/>
      <c r="AE5058" s="16"/>
      <c r="AF5058" s="16"/>
      <c r="AG5058" s="16"/>
      <c r="AH5058" s="16"/>
      <c r="AI5058" s="16"/>
      <c r="AJ5058" s="16"/>
      <c r="AL5058" s="16"/>
      <c r="AM5058" s="16"/>
      <c r="AN5058" s="16"/>
      <c r="AO5058" s="16"/>
      <c r="AP5058" s="16"/>
      <c r="AQ5058" s="16"/>
      <c r="BI5058" s="1">
        <v>3</v>
      </c>
      <c r="BJ5058" s="6">
        <f>SUM($R$5:R5060)-$AB$2</f>
        <v>564.67799159999879</v>
      </c>
      <c r="BK5058" s="6">
        <f>SUM($R$5:S5060)-$AB$2</f>
        <v>2780.9698490080059</v>
      </c>
      <c r="BL5058" s="6">
        <f>SUM($R$5:T5060)-$AB$2</f>
        <v>8321.699492527996</v>
      </c>
      <c r="BM5058" s="6">
        <f>SUM($R$5:U5060)-$AB$2</f>
        <v>16078.720993456067</v>
      </c>
      <c r="BN5058" s="6">
        <f>SUM($R$5:V5060)-$AB$2</f>
        <v>27160.180280496137</v>
      </c>
      <c r="BO5058" s="6">
        <f>SUM($R$5:W5060)-$AB$2</f>
        <v>40457.931424943934</v>
      </c>
      <c r="BP5058" s="16"/>
    </row>
    <row r="5059" spans="1:68" x14ac:dyDescent="0.45">
      <c r="A5059" s="1">
        <v>2008</v>
      </c>
      <c r="B5059" s="1">
        <v>7</v>
      </c>
      <c r="C5059" s="1">
        <v>30</v>
      </c>
      <c r="D5059" s="1">
        <v>5</v>
      </c>
      <c r="E5059" s="1">
        <v>17.3</v>
      </c>
      <c r="F5059" s="1">
        <v>0</v>
      </c>
      <c r="G5059" s="4"/>
      <c r="H5059" s="4"/>
      <c r="Q5059" s="1">
        <v>2</v>
      </c>
      <c r="R5059" s="6">
        <f t="shared" si="6714"/>
        <v>0</v>
      </c>
      <c r="S5059" s="6">
        <f t="shared" si="6715"/>
        <v>0</v>
      </c>
      <c r="T5059" s="6">
        <f t="shared" si="6716"/>
        <v>0</v>
      </c>
      <c r="U5059" s="6">
        <f t="shared" si="6717"/>
        <v>0</v>
      </c>
      <c r="V5059" s="6">
        <f t="shared" si="6718"/>
        <v>0</v>
      </c>
      <c r="W5059" s="6">
        <f t="shared" si="6719"/>
        <v>0</v>
      </c>
      <c r="X5059" s="17"/>
      <c r="Y5059" s="17"/>
      <c r="Z5059" s="17"/>
      <c r="AA5059" s="17"/>
      <c r="AB5059" s="17"/>
      <c r="AC5059" s="17"/>
      <c r="AE5059" s="16"/>
      <c r="AF5059" s="16"/>
      <c r="AG5059" s="16"/>
      <c r="AH5059" s="16"/>
      <c r="AI5059" s="16"/>
      <c r="AJ5059" s="16"/>
      <c r="AL5059" s="16"/>
      <c r="AM5059" s="16"/>
      <c r="AN5059" s="16"/>
      <c r="AO5059" s="16"/>
      <c r="AP5059" s="16"/>
      <c r="AQ5059" s="16"/>
      <c r="BI5059" s="1">
        <v>4</v>
      </c>
      <c r="BJ5059" s="6">
        <f>SUM($R$5:R5061)-$AB$2</f>
        <v>564.67799159999879</v>
      </c>
      <c r="BK5059" s="6">
        <f>SUM($R$5:S5061)-$AB$2</f>
        <v>2780.9698490080059</v>
      </c>
      <c r="BL5059" s="6">
        <f>SUM($R$5:T5061)-$AB$2</f>
        <v>8321.699492527996</v>
      </c>
      <c r="BM5059" s="6">
        <f>SUM($R$5:U5061)-$AB$2</f>
        <v>16078.720993456067</v>
      </c>
      <c r="BN5059" s="6">
        <f>SUM($R$5:V5061)-$AB$2</f>
        <v>27160.180280496137</v>
      </c>
      <c r="BO5059" s="6">
        <f>SUM($R$5:W5061)-$AB$2</f>
        <v>40457.931424943934</v>
      </c>
      <c r="BP5059" s="16"/>
    </row>
    <row r="5060" spans="1:68" x14ac:dyDescent="0.45">
      <c r="A5060" s="1">
        <v>2008</v>
      </c>
      <c r="B5060" s="1">
        <v>7</v>
      </c>
      <c r="C5060" s="1">
        <v>30</v>
      </c>
      <c r="D5060" s="1">
        <v>6</v>
      </c>
      <c r="E5060" s="1">
        <v>17.3</v>
      </c>
      <c r="F5060" s="1">
        <v>0.53</v>
      </c>
      <c r="G5060" s="4"/>
      <c r="H5060" s="4"/>
      <c r="Q5060" s="1">
        <v>3</v>
      </c>
      <c r="R5060" s="6">
        <f t="shared" si="6714"/>
        <v>0</v>
      </c>
      <c r="S5060" s="6">
        <f t="shared" si="6715"/>
        <v>0</v>
      </c>
      <c r="T5060" s="6">
        <f t="shared" si="6716"/>
        <v>0</v>
      </c>
      <c r="U5060" s="6">
        <f t="shared" si="6717"/>
        <v>0</v>
      </c>
      <c r="V5060" s="6">
        <f t="shared" si="6718"/>
        <v>0</v>
      </c>
      <c r="W5060" s="6">
        <f t="shared" si="6719"/>
        <v>0</v>
      </c>
      <c r="X5060" s="17"/>
      <c r="Y5060" s="17"/>
      <c r="Z5060" s="17"/>
      <c r="AA5060" s="17"/>
      <c r="AB5060" s="17"/>
      <c r="AC5060" s="17"/>
      <c r="AE5060" s="16"/>
      <c r="AF5060" s="16"/>
      <c r="AG5060" s="16"/>
      <c r="AH5060" s="16"/>
      <c r="AI5060" s="16"/>
      <c r="AJ5060" s="16"/>
      <c r="AL5060" s="16"/>
      <c r="AM5060" s="16"/>
      <c r="AN5060" s="16"/>
      <c r="AO5060" s="16"/>
      <c r="AP5060" s="16"/>
      <c r="AQ5060" s="16"/>
      <c r="BI5060" s="1">
        <v>5</v>
      </c>
      <c r="BJ5060" s="6">
        <f>SUM($R$5:R5062)-$AB$2</f>
        <v>564.67799159999879</v>
      </c>
      <c r="BK5060" s="6">
        <f>SUM($R$5:S5062)-$AB$2</f>
        <v>2780.9698490080059</v>
      </c>
      <c r="BL5060" s="6">
        <f>SUM($R$5:T5062)-$AB$2</f>
        <v>8321.699492527996</v>
      </c>
      <c r="BM5060" s="6">
        <f>SUM($R$5:U5062)-$AB$2</f>
        <v>16078.720993456067</v>
      </c>
      <c r="BN5060" s="6">
        <f>SUM($R$5:V5062)-$AB$2</f>
        <v>27160.180280496137</v>
      </c>
      <c r="BO5060" s="6">
        <f>SUM($R$5:W5062)-$AB$2</f>
        <v>40457.931424943934</v>
      </c>
      <c r="BP5060" s="16"/>
    </row>
    <row r="5061" spans="1:68" x14ac:dyDescent="0.45">
      <c r="A5061" s="1">
        <v>2008</v>
      </c>
      <c r="B5061" s="1">
        <v>7</v>
      </c>
      <c r="C5061" s="1">
        <v>30</v>
      </c>
      <c r="D5061" s="1">
        <v>7</v>
      </c>
      <c r="E5061" s="1">
        <v>18.100000000000001</v>
      </c>
      <c r="F5061" s="1">
        <v>155.07</v>
      </c>
      <c r="G5061" s="4"/>
      <c r="H5061" s="4"/>
      <c r="Q5061" s="1">
        <v>4</v>
      </c>
      <c r="R5061" s="6">
        <f t="shared" si="6714"/>
        <v>0</v>
      </c>
      <c r="S5061" s="6">
        <f t="shared" si="6715"/>
        <v>0</v>
      </c>
      <c r="T5061" s="6">
        <f t="shared" si="6716"/>
        <v>0</v>
      </c>
      <c r="U5061" s="6">
        <f t="shared" si="6717"/>
        <v>0</v>
      </c>
      <c r="V5061" s="6">
        <f t="shared" si="6718"/>
        <v>0</v>
      </c>
      <c r="W5061" s="6">
        <f t="shared" si="6719"/>
        <v>0</v>
      </c>
      <c r="X5061" s="17"/>
      <c r="Y5061" s="17"/>
      <c r="Z5061" s="17"/>
      <c r="AA5061" s="17"/>
      <c r="AB5061" s="17"/>
      <c r="AC5061" s="17"/>
      <c r="AE5061" s="16"/>
      <c r="AF5061" s="16"/>
      <c r="AG5061" s="16"/>
      <c r="AH5061" s="16"/>
      <c r="AI5061" s="16"/>
      <c r="AJ5061" s="16"/>
      <c r="AL5061" s="16"/>
      <c r="AM5061" s="16"/>
      <c r="AN5061" s="16"/>
      <c r="AO5061" s="16"/>
      <c r="AP5061" s="16"/>
      <c r="AQ5061" s="16"/>
      <c r="BI5061" s="1">
        <v>6</v>
      </c>
      <c r="BJ5061" s="6">
        <f>SUM($R$5:R5063)-$AB$2</f>
        <v>564.67829899999879</v>
      </c>
      <c r="BK5061" s="6">
        <f>SUM($R$5:S5063)-$AB$2</f>
        <v>2780.9713491200059</v>
      </c>
      <c r="BL5061" s="6">
        <f>SUM($R$5:T5063)-$AB$2</f>
        <v>8321.7039744199956</v>
      </c>
      <c r="BM5061" s="6">
        <f>SUM($R$5:U5063)-$AB$2</f>
        <v>16078.729649840066</v>
      </c>
      <c r="BN5061" s="6">
        <f>SUM($R$5:V5063)-$AB$2</f>
        <v>27160.194900440139</v>
      </c>
      <c r="BO5061" s="6">
        <f>SUM($R$5:W5063)-$AB$2</f>
        <v>40457.953201159929</v>
      </c>
      <c r="BP5061" s="16"/>
    </row>
    <row r="5062" spans="1:68" x14ac:dyDescent="0.45">
      <c r="A5062" s="1">
        <v>2008</v>
      </c>
      <c r="B5062" s="1">
        <v>7</v>
      </c>
      <c r="C5062" s="1">
        <v>30</v>
      </c>
      <c r="D5062" s="1">
        <v>8</v>
      </c>
      <c r="E5062" s="1">
        <v>19.7</v>
      </c>
      <c r="F5062" s="1">
        <v>363.76</v>
      </c>
      <c r="G5062" s="4"/>
      <c r="H5062" s="4"/>
      <c r="Q5062" s="1">
        <v>5</v>
      </c>
      <c r="R5062" s="6">
        <f t="shared" ref="R5062:R5125" si="6786">$AX$2*F5059*$R$4/1000</f>
        <v>0</v>
      </c>
      <c r="S5062" s="6">
        <f t="shared" ref="S5062:S5125" si="6787">$AX$2*F5059*($S$4*$AU$2)/1000</f>
        <v>0</v>
      </c>
      <c r="T5062" s="6">
        <f t="shared" ref="T5062:T5125" si="6788">$AX$2*F5059*($T$4*$AU$2)/1000</f>
        <v>0</v>
      </c>
      <c r="U5062" s="6">
        <f t="shared" ref="U5062:U5125" si="6789">$AX$2*F5059*($U$4*$AU$2)/1000</f>
        <v>0</v>
      </c>
      <c r="V5062" s="6">
        <f t="shared" ref="V5062:V5125" si="6790">$AX$2*F5059*($V$4*$AU$2)/1000</f>
        <v>0</v>
      </c>
      <c r="W5062" s="6">
        <f t="shared" ref="W5062:W5125" si="6791">$AX$2*F5059*($W$4*$AU$2)/1000</f>
        <v>0</v>
      </c>
      <c r="X5062" s="17"/>
      <c r="Y5062" s="17"/>
      <c r="Z5062" s="17"/>
      <c r="AA5062" s="17"/>
      <c r="AB5062" s="17"/>
      <c r="AC5062" s="17"/>
      <c r="AE5062" s="16"/>
      <c r="AF5062" s="16"/>
      <c r="AG5062" s="16"/>
      <c r="AH5062" s="16"/>
      <c r="AI5062" s="16"/>
      <c r="AJ5062" s="16"/>
      <c r="AL5062" s="16"/>
      <c r="AM5062" s="16"/>
      <c r="AN5062" s="16"/>
      <c r="AO5062" s="16"/>
      <c r="AP5062" s="16"/>
      <c r="AQ5062" s="16"/>
      <c r="BI5062" s="1">
        <v>7</v>
      </c>
      <c r="BJ5062" s="6">
        <f>SUM($R$5:R5064)-$AB$2</f>
        <v>564.76823959999876</v>
      </c>
      <c r="BK5062" s="6">
        <f>SUM($R$5:S5064)-$AB$2</f>
        <v>2781.4102592480058</v>
      </c>
      <c r="BL5062" s="6">
        <f>SUM($R$5:T5064)-$AB$2</f>
        <v>8323.0153083679961</v>
      </c>
      <c r="BM5062" s="6">
        <f>SUM($R$5:U5064)-$AB$2</f>
        <v>16081.262377136067</v>
      </c>
      <c r="BN5062" s="6">
        <f>SUM($R$5:V5064)-$AB$2</f>
        <v>27164.47247537614</v>
      </c>
      <c r="BO5062" s="6">
        <f>SUM($R$5:W5064)-$AB$2</f>
        <v>40464.32459326394</v>
      </c>
      <c r="BP5062" s="16"/>
    </row>
    <row r="5063" spans="1:68" x14ac:dyDescent="0.45">
      <c r="A5063" s="1">
        <v>2008</v>
      </c>
      <c r="B5063" s="1">
        <v>7</v>
      </c>
      <c r="C5063" s="1">
        <v>30</v>
      </c>
      <c r="D5063" s="1">
        <v>9</v>
      </c>
      <c r="E5063" s="1">
        <v>20.3</v>
      </c>
      <c r="F5063" s="1">
        <v>460.48</v>
      </c>
      <c r="G5063" s="4"/>
      <c r="H5063" s="4"/>
      <c r="Q5063" s="1">
        <v>6</v>
      </c>
      <c r="R5063" s="6">
        <f t="shared" si="6786"/>
        <v>3.0739999999999999E-4</v>
      </c>
      <c r="S5063" s="6">
        <f t="shared" si="6787"/>
        <v>1.1927120000000001E-3</v>
      </c>
      <c r="T5063" s="6">
        <f t="shared" si="6788"/>
        <v>2.9817799999999998E-3</v>
      </c>
      <c r="U5063" s="6">
        <f t="shared" si="6789"/>
        <v>4.1744920000000001E-3</v>
      </c>
      <c r="V5063" s="6">
        <f t="shared" si="6790"/>
        <v>5.9635599999999997E-3</v>
      </c>
      <c r="W5063" s="6">
        <f t="shared" si="6791"/>
        <v>7.156272E-3</v>
      </c>
      <c r="X5063" s="17"/>
      <c r="Y5063" s="17"/>
      <c r="Z5063" s="17"/>
      <c r="AA5063" s="17"/>
      <c r="AB5063" s="17"/>
      <c r="AC5063" s="17"/>
      <c r="AE5063" s="16"/>
      <c r="AF5063" s="16"/>
      <c r="AG5063" s="16"/>
      <c r="AH5063" s="16"/>
      <c r="AI5063" s="16"/>
      <c r="AJ5063" s="16"/>
      <c r="AL5063" s="16"/>
      <c r="AM5063" s="16"/>
      <c r="AN5063" s="16"/>
      <c r="AO5063" s="16"/>
      <c r="AP5063" s="16"/>
      <c r="AQ5063" s="16"/>
      <c r="BI5063" s="1">
        <v>8</v>
      </c>
      <c r="BJ5063" s="6">
        <f>SUM($R$5:R5065)-$AB$2</f>
        <v>564.97922039999878</v>
      </c>
      <c r="BK5063" s="6">
        <f>SUM($R$5:S5065)-$AB$2</f>
        <v>2782.4398455520059</v>
      </c>
      <c r="BL5063" s="6">
        <f>SUM($R$5:T5065)-$AB$2</f>
        <v>8326.0914084319975</v>
      </c>
      <c r="BM5063" s="6">
        <f>SUM($R$5:U5065)-$AB$2</f>
        <v>16087.203596464069</v>
      </c>
      <c r="BN5063" s="6">
        <f>SUM($R$5:V5065)-$AB$2</f>
        <v>27174.506722224138</v>
      </c>
      <c r="BO5063" s="6">
        <f>SUM($R$5:W5065)-$AB$2</f>
        <v>40479.270473135941</v>
      </c>
      <c r="BP5063" s="16"/>
    </row>
    <row r="5064" spans="1:68" x14ac:dyDescent="0.45">
      <c r="A5064" s="1">
        <v>2008</v>
      </c>
      <c r="B5064" s="1">
        <v>7</v>
      </c>
      <c r="C5064" s="1">
        <v>30</v>
      </c>
      <c r="D5064" s="1">
        <v>10</v>
      </c>
      <c r="E5064" s="1">
        <v>21</v>
      </c>
      <c r="F5064" s="1">
        <v>505.08</v>
      </c>
      <c r="G5064" s="4"/>
      <c r="H5064" s="4"/>
      <c r="Q5064" s="1">
        <v>7</v>
      </c>
      <c r="R5064" s="6">
        <f t="shared" si="6786"/>
        <v>8.9940599999999996E-2</v>
      </c>
      <c r="S5064" s="6">
        <f t="shared" si="6787"/>
        <v>0.34896952799999997</v>
      </c>
      <c r="T5064" s="6">
        <f t="shared" si="6788"/>
        <v>0.87242381999999985</v>
      </c>
      <c r="U5064" s="6">
        <f t="shared" si="6789"/>
        <v>1.2213933479999999</v>
      </c>
      <c r="V5064" s="6">
        <f t="shared" si="6790"/>
        <v>1.7448476399999997</v>
      </c>
      <c r="W5064" s="6">
        <f t="shared" si="6791"/>
        <v>2.0938171680000002</v>
      </c>
      <c r="X5064" s="17"/>
      <c r="Y5064" s="17"/>
      <c r="Z5064" s="17"/>
      <c r="AA5064" s="17"/>
      <c r="AB5064" s="17"/>
      <c r="AC5064" s="17"/>
      <c r="AE5064" s="16"/>
      <c r="AF5064" s="16"/>
      <c r="AG5064" s="16"/>
      <c r="AH5064" s="16"/>
      <c r="AI5064" s="16"/>
      <c r="AJ5064" s="16"/>
      <c r="AL5064" s="16"/>
      <c r="AM5064" s="16"/>
      <c r="AN5064" s="16"/>
      <c r="AO5064" s="16"/>
      <c r="AP5064" s="16"/>
      <c r="AQ5064" s="16"/>
      <c r="BI5064" s="1">
        <v>9</v>
      </c>
      <c r="BJ5064" s="6">
        <f>SUM($R$5:R5066)-$AB$2</f>
        <v>565.24629879999873</v>
      </c>
      <c r="BK5064" s="6">
        <f>SUM($R$5:S5066)-$AB$2</f>
        <v>2783.7431881440061</v>
      </c>
      <c r="BL5064" s="6">
        <f>SUM($R$5:T5066)-$AB$2</f>
        <v>8329.985411503998</v>
      </c>
      <c r="BM5064" s="6">
        <f>SUM($R$5:U5066)-$AB$2</f>
        <v>16094.72452420807</v>
      </c>
      <c r="BN5064" s="6">
        <f>SUM($R$5:V5066)-$AB$2</f>
        <v>27187.208970928139</v>
      </c>
      <c r="BO5064" s="6">
        <f>SUM($R$5:W5066)-$AB$2</f>
        <v>40498.190306991935</v>
      </c>
      <c r="BP5064" s="16"/>
    </row>
    <row r="5065" spans="1:68" x14ac:dyDescent="0.45">
      <c r="A5065" s="1">
        <v>2008</v>
      </c>
      <c r="B5065" s="1">
        <v>7</v>
      </c>
      <c r="C5065" s="1">
        <v>30</v>
      </c>
      <c r="D5065" s="1">
        <v>11</v>
      </c>
      <c r="E5065" s="1">
        <v>22.1</v>
      </c>
      <c r="F5065" s="1">
        <v>668.53</v>
      </c>
      <c r="G5065" s="4"/>
      <c r="H5065" s="4"/>
      <c r="Q5065" s="1">
        <v>8</v>
      </c>
      <c r="R5065" s="6">
        <f t="shared" si="6786"/>
        <v>0.2109808</v>
      </c>
      <c r="S5065" s="6">
        <f t="shared" si="6787"/>
        <v>0.81860550399999987</v>
      </c>
      <c r="T5065" s="6">
        <f t="shared" si="6788"/>
        <v>2.0465137599999998</v>
      </c>
      <c r="U5065" s="6">
        <f t="shared" si="6789"/>
        <v>2.8651192640000001</v>
      </c>
      <c r="V5065" s="6">
        <f t="shared" si="6790"/>
        <v>4.0930275199999997</v>
      </c>
      <c r="W5065" s="6">
        <f t="shared" si="6791"/>
        <v>4.9116330239999995</v>
      </c>
      <c r="X5065" s="17"/>
      <c r="Y5065" s="17"/>
      <c r="Z5065" s="17"/>
      <c r="AA5065" s="17"/>
      <c r="AB5065" s="17"/>
      <c r="AC5065" s="17"/>
      <c r="AE5065" s="16"/>
      <c r="AF5065" s="16"/>
      <c r="AG5065" s="16"/>
      <c r="AH5065" s="16"/>
      <c r="AI5065" s="16"/>
      <c r="AJ5065" s="16"/>
      <c r="AL5065" s="16"/>
      <c r="AM5065" s="16"/>
      <c r="AN5065" s="16"/>
      <c r="AO5065" s="16"/>
      <c r="AP5065" s="16"/>
      <c r="AQ5065" s="16"/>
      <c r="BI5065" s="1">
        <v>10</v>
      </c>
      <c r="BJ5065" s="6">
        <f>SUM($R$5:R5067)-$AB$2</f>
        <v>565.53924519999873</v>
      </c>
      <c r="BK5065" s="6">
        <f>SUM($R$5:S5067)-$AB$2</f>
        <v>2785.1727665760059</v>
      </c>
      <c r="BL5065" s="6">
        <f>SUM($R$5:T5067)-$AB$2</f>
        <v>8334.2565700159976</v>
      </c>
      <c r="BM5065" s="6">
        <f>SUM($R$5:U5067)-$AB$2</f>
        <v>16102.97389483207</v>
      </c>
      <c r="BN5065" s="6">
        <f>SUM($R$5:V5067)-$AB$2</f>
        <v>27201.14150171214</v>
      </c>
      <c r="BO5065" s="6">
        <f>SUM($R$5:W5067)-$AB$2</f>
        <v>40518.942629967933</v>
      </c>
      <c r="BP5065" s="16"/>
    </row>
    <row r="5066" spans="1:68" x14ac:dyDescent="0.45">
      <c r="A5066" s="1">
        <v>2008</v>
      </c>
      <c r="B5066" s="1">
        <v>7</v>
      </c>
      <c r="C5066" s="1">
        <v>30</v>
      </c>
      <c r="D5066" s="1">
        <v>12</v>
      </c>
      <c r="E5066" s="1">
        <v>25.3</v>
      </c>
      <c r="F5066" s="1">
        <v>953.05</v>
      </c>
      <c r="G5066" s="4"/>
      <c r="H5066" s="4"/>
      <c r="Q5066" s="1">
        <v>9</v>
      </c>
      <c r="R5066" s="6">
        <f t="shared" si="6786"/>
        <v>0.26707839999999999</v>
      </c>
      <c r="S5066" s="6">
        <f t="shared" si="6787"/>
        <v>1.036264192</v>
      </c>
      <c r="T5066" s="6">
        <f t="shared" si="6788"/>
        <v>2.5906604799999995</v>
      </c>
      <c r="U5066" s="6">
        <f t="shared" si="6789"/>
        <v>3.6269246719999995</v>
      </c>
      <c r="V5066" s="6">
        <f t="shared" si="6790"/>
        <v>5.181320959999999</v>
      </c>
      <c r="W5066" s="6">
        <f t="shared" si="6791"/>
        <v>6.2175851519999998</v>
      </c>
      <c r="X5066" s="17"/>
      <c r="Y5066" s="17"/>
      <c r="Z5066" s="17"/>
      <c r="AA5066" s="17"/>
      <c r="AB5066" s="17"/>
      <c r="AC5066" s="17"/>
      <c r="AE5066" s="16"/>
      <c r="AF5066" s="16"/>
      <c r="AG5066" s="16"/>
      <c r="AH5066" s="16"/>
      <c r="AI5066" s="16"/>
      <c r="AJ5066" s="16"/>
      <c r="AL5066" s="16"/>
      <c r="AM5066" s="16"/>
      <c r="AN5066" s="16"/>
      <c r="AO5066" s="16"/>
      <c r="AP5066" s="16"/>
      <c r="AQ5066" s="16"/>
      <c r="BI5066" s="1">
        <v>11</v>
      </c>
      <c r="BJ5066" s="6">
        <f>SUM($R$5:R5068)-$AB$2</f>
        <v>565.9269925999987</v>
      </c>
      <c r="BK5066" s="6">
        <f>SUM($R$5:S5068)-$AB$2</f>
        <v>2787.0649738880061</v>
      </c>
      <c r="BL5066" s="6">
        <f>SUM($R$5:T5068)-$AB$2</f>
        <v>8339.9099271079976</v>
      </c>
      <c r="BM5066" s="6">
        <f>SUM($R$5:U5068)-$AB$2</f>
        <v>16113.89286161607</v>
      </c>
      <c r="BN5066" s="6">
        <f>SUM($R$5:V5068)-$AB$2</f>
        <v>27219.582768056142</v>
      </c>
      <c r="BO5066" s="6">
        <f>SUM($R$5:W5068)-$AB$2</f>
        <v>40546.410655783926</v>
      </c>
      <c r="BP5066" s="16"/>
    </row>
    <row r="5067" spans="1:68" x14ac:dyDescent="0.45">
      <c r="A5067" s="1">
        <v>2008</v>
      </c>
      <c r="B5067" s="1">
        <v>7</v>
      </c>
      <c r="C5067" s="1">
        <v>30</v>
      </c>
      <c r="D5067" s="1">
        <v>13</v>
      </c>
      <c r="E5067" s="1">
        <v>26.1</v>
      </c>
      <c r="F5067" s="1">
        <v>974.23</v>
      </c>
      <c r="G5067" s="4"/>
      <c r="H5067" s="4"/>
      <c r="Q5067" s="1">
        <v>10</v>
      </c>
      <c r="R5067" s="6">
        <f t="shared" si="6786"/>
        <v>0.2929464</v>
      </c>
      <c r="S5067" s="6">
        <f t="shared" si="6787"/>
        <v>1.1366320320000001</v>
      </c>
      <c r="T5067" s="6">
        <f t="shared" si="6788"/>
        <v>2.8415800799999995</v>
      </c>
      <c r="U5067" s="6">
        <f t="shared" si="6789"/>
        <v>3.9782121119999996</v>
      </c>
      <c r="V5067" s="6">
        <f t="shared" si="6790"/>
        <v>5.683160159999999</v>
      </c>
      <c r="W5067" s="6">
        <f t="shared" si="6791"/>
        <v>6.8197921919999995</v>
      </c>
      <c r="X5067" s="17"/>
      <c r="Y5067" s="17"/>
      <c r="Z5067" s="17"/>
      <c r="AA5067" s="17"/>
      <c r="AB5067" s="17"/>
      <c r="AC5067" s="17"/>
      <c r="AE5067" s="16"/>
      <c r="AF5067" s="16"/>
      <c r="AG5067" s="16"/>
      <c r="AH5067" s="16"/>
      <c r="AI5067" s="16"/>
      <c r="AJ5067" s="16"/>
      <c r="AL5067" s="16"/>
      <c r="AM5067" s="16"/>
      <c r="AN5067" s="16"/>
      <c r="AO5067" s="16"/>
      <c r="AP5067" s="16"/>
      <c r="AQ5067" s="16"/>
      <c r="BI5067" s="1">
        <v>12</v>
      </c>
      <c r="BJ5067" s="6">
        <f t="shared" ref="BJ5067" si="6792">R5069-$AB$2</f>
        <v>-5.9784810000000004</v>
      </c>
      <c r="BK5067" s="6">
        <f t="shared" ref="BK5067" si="6793">S5069-$AB$2</f>
        <v>-4.3865062800000008</v>
      </c>
      <c r="BL5067" s="6">
        <f t="shared" ref="BL5067" si="6794">T5069-$AB$2</f>
        <v>-1.1693907000000019</v>
      </c>
      <c r="BM5067" s="6">
        <f t="shared" ref="BM5067" si="6795">U5069-$AB$2</f>
        <v>0.97535301999999824</v>
      </c>
      <c r="BN5067" s="6">
        <f t="shared" ref="BN5067" si="6796">V5069-$AB$2</f>
        <v>4.1924685999999962</v>
      </c>
      <c r="BO5067" s="6">
        <f t="shared" ref="BO5067" si="6797">W5069-$AB$2</f>
        <v>6.337212319999999</v>
      </c>
      <c r="BP5067" s="16"/>
    </row>
    <row r="5068" spans="1:68" x14ac:dyDescent="0.45">
      <c r="A5068" s="1">
        <v>2008</v>
      </c>
      <c r="B5068" s="1">
        <v>7</v>
      </c>
      <c r="C5068" s="1">
        <v>30</v>
      </c>
      <c r="D5068" s="1">
        <v>14</v>
      </c>
      <c r="E5068" s="1">
        <v>26.5</v>
      </c>
      <c r="F5068" s="1">
        <v>936.14</v>
      </c>
      <c r="G5068" s="4"/>
      <c r="H5068" s="4"/>
      <c r="Q5068" s="1">
        <v>11</v>
      </c>
      <c r="R5068" s="6">
        <f t="shared" si="6786"/>
        <v>0.38774739999999996</v>
      </c>
      <c r="S5068" s="6">
        <f t="shared" si="6787"/>
        <v>1.5044599119999997</v>
      </c>
      <c r="T5068" s="6">
        <f t="shared" si="6788"/>
        <v>3.7611497799999993</v>
      </c>
      <c r="U5068" s="6">
        <f t="shared" si="6789"/>
        <v>5.265609692</v>
      </c>
      <c r="V5068" s="6">
        <f t="shared" si="6790"/>
        <v>7.5222995599999987</v>
      </c>
      <c r="W5068" s="6">
        <f t="shared" si="6791"/>
        <v>9.0267594720000002</v>
      </c>
      <c r="X5068" s="17"/>
      <c r="Y5068" s="17"/>
      <c r="Z5068" s="17"/>
      <c r="AA5068" s="17"/>
      <c r="AB5068" s="17"/>
      <c r="AC5068" s="17"/>
      <c r="AE5068" s="16"/>
      <c r="AF5068" s="16"/>
      <c r="AG5068" s="16"/>
      <c r="AH5068" s="16"/>
      <c r="AI5068" s="16"/>
      <c r="AJ5068" s="16"/>
      <c r="AL5068" s="16"/>
      <c r="AM5068" s="16"/>
      <c r="AN5068" s="16"/>
      <c r="AO5068" s="16"/>
      <c r="AP5068" s="16"/>
      <c r="AQ5068" s="16"/>
      <c r="BI5068" s="1">
        <v>13</v>
      </c>
      <c r="BJ5068" s="6">
        <f>SUM($R$5:R5070)-$AB$2</f>
        <v>567.04481499999872</v>
      </c>
      <c r="BK5068" s="6">
        <f>SUM($R$5:S5070)-$AB$2</f>
        <v>2792.5199472000058</v>
      </c>
      <c r="BL5068" s="6">
        <f>SUM($R$5:T5070)-$AB$2</f>
        <v>8356.2077776999977</v>
      </c>
      <c r="BM5068" s="6">
        <f>SUM($R$5:U5070)-$AB$2</f>
        <v>16145.370740400071</v>
      </c>
      <c r="BN5068" s="6">
        <f>SUM($R$5:V5070)-$AB$2</f>
        <v>27272.746401400145</v>
      </c>
      <c r="BO5068" s="6">
        <f>SUM($R$5:W5070)-$AB$2</f>
        <v>40625.597194599926</v>
      </c>
      <c r="BP5068" s="16"/>
    </row>
    <row r="5069" spans="1:68" x14ac:dyDescent="0.45">
      <c r="A5069" s="1">
        <v>2008</v>
      </c>
      <c r="B5069" s="1">
        <v>7</v>
      </c>
      <c r="C5069" s="1">
        <v>30</v>
      </c>
      <c r="D5069" s="1">
        <v>15</v>
      </c>
      <c r="E5069" s="1">
        <v>26.5</v>
      </c>
      <c r="F5069" s="1">
        <v>841.14</v>
      </c>
      <c r="G5069" s="4"/>
      <c r="H5069" s="4"/>
      <c r="Q5069" s="1">
        <v>12</v>
      </c>
      <c r="R5069" s="6">
        <f t="shared" si="6786"/>
        <v>0.55276899999999984</v>
      </c>
      <c r="S5069" s="6">
        <f t="shared" si="6787"/>
        <v>2.1447437199999997</v>
      </c>
      <c r="T5069" s="6">
        <f t="shared" si="6788"/>
        <v>5.3618592999999981</v>
      </c>
      <c r="U5069" s="6">
        <f t="shared" si="6789"/>
        <v>7.5066030199999982</v>
      </c>
      <c r="V5069" s="6">
        <f t="shared" si="6790"/>
        <v>10.723718599999996</v>
      </c>
      <c r="W5069" s="6">
        <f t="shared" si="6791"/>
        <v>12.868462319999999</v>
      </c>
      <c r="X5069" s="17">
        <f t="shared" ref="X5069" si="6798">SUM(R5069:R5093)-$Z$2</f>
        <v>-0.27395759999999925</v>
      </c>
      <c r="Y5069" s="17">
        <f t="shared" ref="Y5069" si="6799">SUM(S5069:S5093)-$Z$2</f>
        <v>13.985044512000004</v>
      </c>
      <c r="Z5069" s="17">
        <f t="shared" ref="Z5069" si="6800">SUM(T5069:T5093)-$Z$2</f>
        <v>42.800111279999996</v>
      </c>
      <c r="AA5069" s="17">
        <f t="shared" ref="AA5069" si="6801">SUM(U5069:U5093)-$Z$2</f>
        <v>62.010155791999999</v>
      </c>
      <c r="AB5069" s="17">
        <f t="shared" ref="AB5069" si="6802">SUM(V5069:V5093)-$Z$2</f>
        <v>90.82522256</v>
      </c>
      <c r="AC5069" s="17">
        <f t="shared" ref="AC5069" si="6803">SUM(W5069:W5093)-$Z$2</f>
        <v>110.035267072</v>
      </c>
      <c r="AE5069" s="16">
        <f t="shared" ref="AE5069" si="6804">IF(X5069&gt;0,1,0)</f>
        <v>0</v>
      </c>
      <c r="AF5069" s="16">
        <f t="shared" ref="AF5069" si="6805">IF(Y5069&gt;0,1,0)</f>
        <v>1</v>
      </c>
      <c r="AG5069" s="16">
        <f t="shared" ref="AG5069" si="6806">IF(Z5069&gt;0,1,0)</f>
        <v>1</v>
      </c>
      <c r="AH5069" s="16">
        <f t="shared" ref="AH5069" si="6807">IF(AA5069&gt;0,1,0)</f>
        <v>1</v>
      </c>
      <c r="AI5069" s="16">
        <f t="shared" ref="AI5069" si="6808">IF(AB5069&gt;0,1,0)</f>
        <v>1</v>
      </c>
      <c r="AJ5069" s="16">
        <f t="shared" ref="AJ5069" si="6809">IF(AC5069&gt;0,1,0)</f>
        <v>1</v>
      </c>
      <c r="AL5069" s="16">
        <f t="shared" ref="AL5069" si="6810">IF(X5069&lt;0,ABS(X5069*$AP$1),0)</f>
        <v>0</v>
      </c>
      <c r="AM5069" s="16">
        <f t="shared" ref="AM5069" si="6811">IF(Y5069&lt;0,ABS(Y5069*$AP$1),0)</f>
        <v>0</v>
      </c>
      <c r="AN5069" s="16">
        <f t="shared" ref="AN5069" si="6812">IF(Z5069&lt;0,ABS(Z5069*$AP$1),0)</f>
        <v>0</v>
      </c>
      <c r="AO5069" s="16">
        <f t="shared" ref="AO5069" si="6813">IF(AA5069&lt;0,ABS(AA5069*$AP$1),0)</f>
        <v>0</v>
      </c>
      <c r="AP5069" s="16">
        <f t="shared" ref="AP5069" si="6814">IF(AB5069&lt;0,ABS(AB5069*$AP$1),0)</f>
        <v>0</v>
      </c>
      <c r="AQ5069" s="16">
        <f t="shared" ref="AQ5069" si="6815">IF(AC5069&lt;0,ABS(AC5069*$AP$1),0)</f>
        <v>0</v>
      </c>
      <c r="BI5069" s="1">
        <v>14</v>
      </c>
      <c r="BJ5069" s="6">
        <f>SUM($R$5:R5071)-$AB$2</f>
        <v>567.58777619999876</v>
      </c>
      <c r="BK5069" s="6">
        <f>SUM($R$5:S5071)-$AB$2</f>
        <v>2795.1695978560056</v>
      </c>
      <c r="BL5069" s="6">
        <f>SUM($R$5:T5071)-$AB$2</f>
        <v>8364.1241519959985</v>
      </c>
      <c r="BM5069" s="6">
        <f>SUM($R$5:U5071)-$AB$2</f>
        <v>16160.660527792072</v>
      </c>
      <c r="BN5069" s="6">
        <f>SUM($R$5:V5071)-$AB$2</f>
        <v>27298.569636072145</v>
      </c>
      <c r="BO5069" s="6">
        <f>SUM($R$5:W5071)-$AB$2</f>
        <v>40664.060566007931</v>
      </c>
      <c r="BP5069" s="16"/>
    </row>
    <row r="5070" spans="1:68" x14ac:dyDescent="0.45">
      <c r="A5070" s="1">
        <v>2008</v>
      </c>
      <c r="B5070" s="1">
        <v>7</v>
      </c>
      <c r="C5070" s="1">
        <v>30</v>
      </c>
      <c r="D5070" s="1">
        <v>16</v>
      </c>
      <c r="E5070" s="1">
        <v>26.2</v>
      </c>
      <c r="F5070" s="1">
        <v>696.37</v>
      </c>
      <c r="G5070" s="4"/>
      <c r="H5070" s="4"/>
      <c r="Q5070" s="1">
        <v>13</v>
      </c>
      <c r="R5070" s="6">
        <f t="shared" si="6786"/>
        <v>0.56505340000000004</v>
      </c>
      <c r="S5070" s="6">
        <f t="shared" si="6787"/>
        <v>2.1924071920000001</v>
      </c>
      <c r="T5070" s="6">
        <f t="shared" si="6788"/>
        <v>5.4810179799999998</v>
      </c>
      <c r="U5070" s="6">
        <f t="shared" si="6789"/>
        <v>7.673425172</v>
      </c>
      <c r="V5070" s="6">
        <f t="shared" si="6790"/>
        <v>10.96203596</v>
      </c>
      <c r="W5070" s="6">
        <f t="shared" si="6791"/>
        <v>13.154443152000002</v>
      </c>
      <c r="X5070" s="17"/>
      <c r="Y5070" s="17"/>
      <c r="Z5070" s="17"/>
      <c r="AA5070" s="17"/>
      <c r="AB5070" s="17"/>
      <c r="AC5070" s="17"/>
      <c r="AE5070" s="16"/>
      <c r="AF5070" s="16"/>
      <c r="AG5070" s="16"/>
      <c r="AH5070" s="16"/>
      <c r="AI5070" s="16"/>
      <c r="AJ5070" s="16"/>
      <c r="AL5070" s="16"/>
      <c r="AM5070" s="16"/>
      <c r="AN5070" s="16"/>
      <c r="AO5070" s="16"/>
      <c r="AP5070" s="16"/>
      <c r="AQ5070" s="16"/>
      <c r="BI5070" s="1">
        <v>15</v>
      </c>
      <c r="BJ5070" s="6">
        <f>SUM($R$5:R5072)-$AB$2</f>
        <v>568.07563739999875</v>
      </c>
      <c r="BK5070" s="6">
        <f>SUM($R$5:S5072)-$AB$2</f>
        <v>2797.5503605120057</v>
      </c>
      <c r="BL5070" s="6">
        <f>SUM($R$5:T5072)-$AB$2</f>
        <v>8371.2371682919984</v>
      </c>
      <c r="BM5070" s="6">
        <f>SUM($R$5:U5072)-$AB$2</f>
        <v>16174.398699184072</v>
      </c>
      <c r="BN5070" s="6">
        <f>SUM($R$5:V5072)-$AB$2</f>
        <v>27321.772314744147</v>
      </c>
      <c r="BO5070" s="6">
        <f>SUM($R$5:W5072)-$AB$2</f>
        <v>40698.620653415936</v>
      </c>
      <c r="BP5070" s="16"/>
    </row>
    <row r="5071" spans="1:68" x14ac:dyDescent="0.45">
      <c r="A5071" s="1">
        <v>2008</v>
      </c>
      <c r="B5071" s="1">
        <v>7</v>
      </c>
      <c r="C5071" s="1">
        <v>30</v>
      </c>
      <c r="D5071" s="1">
        <v>17</v>
      </c>
      <c r="E5071" s="1">
        <v>25.4</v>
      </c>
      <c r="F5071" s="1">
        <v>513.05999999999995</v>
      </c>
      <c r="G5071" s="4"/>
      <c r="H5071" s="4"/>
      <c r="Q5071" s="1">
        <v>14</v>
      </c>
      <c r="R5071" s="6">
        <f t="shared" si="6786"/>
        <v>0.54296119999999992</v>
      </c>
      <c r="S5071" s="6">
        <f t="shared" si="6787"/>
        <v>2.1066894559999998</v>
      </c>
      <c r="T5071" s="6">
        <f t="shared" si="6788"/>
        <v>5.2667236399999995</v>
      </c>
      <c r="U5071" s="6">
        <f t="shared" si="6789"/>
        <v>7.3734130959999993</v>
      </c>
      <c r="V5071" s="6">
        <f t="shared" si="6790"/>
        <v>10.533447279999999</v>
      </c>
      <c r="W5071" s="6">
        <f t="shared" si="6791"/>
        <v>12.640136736000001</v>
      </c>
      <c r="X5071" s="17"/>
      <c r="Y5071" s="17"/>
      <c r="Z5071" s="17"/>
      <c r="AA5071" s="17"/>
      <c r="AB5071" s="17"/>
      <c r="AC5071" s="17"/>
      <c r="AE5071" s="16"/>
      <c r="AF5071" s="16"/>
      <c r="AG5071" s="16"/>
      <c r="AH5071" s="16"/>
      <c r="AI5071" s="16"/>
      <c r="AJ5071" s="16"/>
      <c r="AL5071" s="16"/>
      <c r="AM5071" s="16"/>
      <c r="AN5071" s="16"/>
      <c r="AO5071" s="16"/>
      <c r="AP5071" s="16"/>
      <c r="AQ5071" s="16"/>
      <c r="BI5071" s="1">
        <v>16</v>
      </c>
      <c r="BJ5071" s="6">
        <f>SUM($R$5:R5073)-$AB$2</f>
        <v>568.4795319999987</v>
      </c>
      <c r="BK5071" s="6">
        <f>SUM($R$5:S5073)-$AB$2</f>
        <v>2799.5213661600055</v>
      </c>
      <c r="BL5071" s="6">
        <f>SUM($R$5:T5073)-$AB$2</f>
        <v>8377.1259515599977</v>
      </c>
      <c r="BM5071" s="6">
        <f>SUM($R$5:U5073)-$AB$2</f>
        <v>16185.772371120071</v>
      </c>
      <c r="BN5071" s="6">
        <f>SUM($R$5:V5073)-$AB$2</f>
        <v>27340.981541920148</v>
      </c>
      <c r="BO5071" s="6">
        <f>SUM($R$5:W5073)-$AB$2</f>
        <v>40727.232546879939</v>
      </c>
      <c r="BP5071" s="16"/>
    </row>
    <row r="5072" spans="1:68" x14ac:dyDescent="0.45">
      <c r="A5072" s="1">
        <v>2008</v>
      </c>
      <c r="B5072" s="1">
        <v>7</v>
      </c>
      <c r="C5072" s="1">
        <v>30</v>
      </c>
      <c r="D5072" s="1">
        <v>18</v>
      </c>
      <c r="E5072" s="1">
        <v>24.5</v>
      </c>
      <c r="F5072" s="1">
        <v>306.56</v>
      </c>
      <c r="G5072" s="4"/>
      <c r="H5072" s="4"/>
      <c r="Q5072" s="1">
        <v>15</v>
      </c>
      <c r="R5072" s="6">
        <f t="shared" si="6786"/>
        <v>0.48786119999999994</v>
      </c>
      <c r="S5072" s="6">
        <f t="shared" si="6787"/>
        <v>1.8929014559999999</v>
      </c>
      <c r="T5072" s="6">
        <f t="shared" si="6788"/>
        <v>4.7322536399999988</v>
      </c>
      <c r="U5072" s="6">
        <f t="shared" si="6789"/>
        <v>6.6251550959999994</v>
      </c>
      <c r="V5072" s="6">
        <f t="shared" si="6790"/>
        <v>9.4645072799999976</v>
      </c>
      <c r="W5072" s="6">
        <f t="shared" si="6791"/>
        <v>11.357408736</v>
      </c>
      <c r="X5072" s="17"/>
      <c r="Y5072" s="17"/>
      <c r="Z5072" s="17"/>
      <c r="AA5072" s="17"/>
      <c r="AB5072" s="17"/>
      <c r="AC5072" s="17"/>
      <c r="AE5072" s="16"/>
      <c r="AF5072" s="16"/>
      <c r="AG5072" s="16"/>
      <c r="AH5072" s="16"/>
      <c r="AI5072" s="16"/>
      <c r="AJ5072" s="16"/>
      <c r="AL5072" s="16"/>
      <c r="AM5072" s="16"/>
      <c r="AN5072" s="16"/>
      <c r="AO5072" s="16"/>
      <c r="AP5072" s="16"/>
      <c r="AQ5072" s="16"/>
      <c r="BI5072" s="1">
        <v>17</v>
      </c>
      <c r="BJ5072" s="6">
        <f>SUM($R$5:R5074)-$AB$2</f>
        <v>568.77710679999871</v>
      </c>
      <c r="BK5072" s="6">
        <f>SUM($R$5:S5074)-$AB$2</f>
        <v>2800.9735311840054</v>
      </c>
      <c r="BL5072" s="6">
        <f>SUM($R$5:T5074)-$AB$2</f>
        <v>8381.4645921439987</v>
      </c>
      <c r="BM5072" s="6">
        <f>SUM($R$5:U5074)-$AB$2</f>
        <v>16194.152077488072</v>
      </c>
      <c r="BN5072" s="6">
        <f>SUM($R$5:V5074)-$AB$2</f>
        <v>27355.134199408149</v>
      </c>
      <c r="BO5072" s="6">
        <f>SUM($R$5:W5074)-$AB$2</f>
        <v>40748.312745711941</v>
      </c>
      <c r="BP5072" s="16"/>
    </row>
    <row r="5073" spans="1:68" x14ac:dyDescent="0.45">
      <c r="A5073" s="1">
        <v>2008</v>
      </c>
      <c r="B5073" s="1">
        <v>7</v>
      </c>
      <c r="C5073" s="1">
        <v>30</v>
      </c>
      <c r="D5073" s="1">
        <v>19</v>
      </c>
      <c r="E5073" s="1">
        <v>22.7</v>
      </c>
      <c r="F5073" s="1">
        <v>100.51</v>
      </c>
      <c r="G5073" s="4"/>
      <c r="H5073" s="4"/>
      <c r="Q5073" s="1">
        <v>16</v>
      </c>
      <c r="R5073" s="6">
        <f t="shared" si="6786"/>
        <v>0.40389459999999999</v>
      </c>
      <c r="S5073" s="6">
        <f t="shared" si="6787"/>
        <v>1.5671110479999997</v>
      </c>
      <c r="T5073" s="6">
        <f t="shared" si="6788"/>
        <v>3.9177776199999994</v>
      </c>
      <c r="U5073" s="6">
        <f t="shared" si="6789"/>
        <v>5.484888668</v>
      </c>
      <c r="V5073" s="6">
        <f t="shared" si="6790"/>
        <v>7.8355552399999988</v>
      </c>
      <c r="W5073" s="6">
        <f t="shared" si="6791"/>
        <v>9.4026662880000007</v>
      </c>
      <c r="X5073" s="17"/>
      <c r="Y5073" s="17"/>
      <c r="Z5073" s="17"/>
      <c r="AA5073" s="17"/>
      <c r="AB5073" s="17"/>
      <c r="AC5073" s="17"/>
      <c r="AE5073" s="16"/>
      <c r="AF5073" s="16"/>
      <c r="AG5073" s="16"/>
      <c r="AH5073" s="16"/>
      <c r="AI5073" s="16"/>
      <c r="AJ5073" s="16"/>
      <c r="AL5073" s="16"/>
      <c r="AM5073" s="16"/>
      <c r="AN5073" s="16"/>
      <c r="AO5073" s="16"/>
      <c r="AP5073" s="16"/>
      <c r="AQ5073" s="16"/>
      <c r="BI5073" s="1">
        <v>18</v>
      </c>
      <c r="BJ5073" s="6">
        <f>SUM($R$5:R5075)-$AB$2</f>
        <v>568.9549115999987</v>
      </c>
      <c r="BK5073" s="6">
        <f>SUM($R$5:S5075)-$AB$2</f>
        <v>2801.8412186080054</v>
      </c>
      <c r="BL5073" s="6">
        <f>SUM($R$5:T5075)-$AB$2</f>
        <v>8384.0569861279982</v>
      </c>
      <c r="BM5073" s="6">
        <f>SUM($R$5:U5075)-$AB$2</f>
        <v>16199.159060656071</v>
      </c>
      <c r="BN5073" s="6">
        <f>SUM($R$5:V5075)-$AB$2</f>
        <v>27363.590595696151</v>
      </c>
      <c r="BO5073" s="6">
        <f>SUM($R$5:W5075)-$AB$2</f>
        <v>40760.908437743936</v>
      </c>
      <c r="BP5073" s="16"/>
    </row>
    <row r="5074" spans="1:68" x14ac:dyDescent="0.45">
      <c r="A5074" s="1">
        <v>2008</v>
      </c>
      <c r="B5074" s="1">
        <v>7</v>
      </c>
      <c r="C5074" s="1">
        <v>30</v>
      </c>
      <c r="D5074" s="1">
        <v>20</v>
      </c>
      <c r="E5074" s="1">
        <v>20.9</v>
      </c>
      <c r="F5074" s="1">
        <v>0</v>
      </c>
      <c r="G5074" s="4"/>
      <c r="H5074" s="4"/>
      <c r="Q5074" s="1">
        <v>17</v>
      </c>
      <c r="R5074" s="6">
        <f t="shared" si="6786"/>
        <v>0.29757479999999992</v>
      </c>
      <c r="S5074" s="6">
        <f t="shared" si="6787"/>
        <v>1.1545902239999997</v>
      </c>
      <c r="T5074" s="6">
        <f t="shared" si="6788"/>
        <v>2.8864755599999992</v>
      </c>
      <c r="U5074" s="6">
        <f t="shared" si="6789"/>
        <v>4.0410657839999988</v>
      </c>
      <c r="V5074" s="6">
        <f t="shared" si="6790"/>
        <v>5.7729511199999983</v>
      </c>
      <c r="W5074" s="6">
        <f t="shared" si="6791"/>
        <v>6.927541343999998</v>
      </c>
      <c r="X5074" s="17"/>
      <c r="Y5074" s="17"/>
      <c r="Z5074" s="17"/>
      <c r="AA5074" s="17"/>
      <c r="AB5074" s="17"/>
      <c r="AC5074" s="17"/>
      <c r="AE5074" s="16"/>
      <c r="AF5074" s="16"/>
      <c r="AG5074" s="16"/>
      <c r="AH5074" s="16"/>
      <c r="AI5074" s="16"/>
      <c r="AJ5074" s="16"/>
      <c r="AL5074" s="16"/>
      <c r="AM5074" s="16"/>
      <c r="AN5074" s="16"/>
      <c r="AO5074" s="16"/>
      <c r="AP5074" s="16"/>
      <c r="AQ5074" s="16"/>
      <c r="BI5074" s="1">
        <v>19</v>
      </c>
      <c r="BJ5074" s="6">
        <f>SUM($R$5:R5076)-$AB$2</f>
        <v>569.01320739999869</v>
      </c>
      <c r="BK5074" s="6">
        <f>SUM($R$5:S5076)-$AB$2</f>
        <v>2802.1257021120055</v>
      </c>
      <c r="BL5074" s="6">
        <f>SUM($R$5:T5076)-$AB$2</f>
        <v>8384.9069388919979</v>
      </c>
      <c r="BM5074" s="6">
        <f>SUM($R$5:U5076)-$AB$2</f>
        <v>16200.800670384071</v>
      </c>
      <c r="BN5074" s="6">
        <f>SUM($R$5:V5076)-$AB$2</f>
        <v>27366.363143944152</v>
      </c>
      <c r="BO5074" s="6">
        <f>SUM($R$5:W5076)-$AB$2</f>
        <v>40765.038112215938</v>
      </c>
      <c r="BP5074" s="16"/>
    </row>
    <row r="5075" spans="1:68" x14ac:dyDescent="0.45">
      <c r="A5075" s="1">
        <v>2008</v>
      </c>
      <c r="B5075" s="1">
        <v>7</v>
      </c>
      <c r="C5075" s="1">
        <v>30</v>
      </c>
      <c r="D5075" s="1">
        <v>21</v>
      </c>
      <c r="E5075" s="1">
        <v>20.3</v>
      </c>
      <c r="F5075" s="1">
        <v>0</v>
      </c>
      <c r="G5075" s="4"/>
      <c r="H5075" s="4"/>
      <c r="Q5075" s="1">
        <v>18</v>
      </c>
      <c r="R5075" s="6">
        <f t="shared" si="6786"/>
        <v>0.17780480000000001</v>
      </c>
      <c r="S5075" s="6">
        <f t="shared" si="6787"/>
        <v>0.689882624</v>
      </c>
      <c r="T5075" s="6">
        <f t="shared" si="6788"/>
        <v>1.7247065599999998</v>
      </c>
      <c r="U5075" s="6">
        <f t="shared" si="6789"/>
        <v>2.414589184</v>
      </c>
      <c r="V5075" s="6">
        <f t="shared" si="6790"/>
        <v>3.4494131199999996</v>
      </c>
      <c r="W5075" s="6">
        <f t="shared" si="6791"/>
        <v>4.139295744</v>
      </c>
      <c r="X5075" s="17"/>
      <c r="Y5075" s="17"/>
      <c r="Z5075" s="17"/>
      <c r="AA5075" s="17"/>
      <c r="AB5075" s="17"/>
      <c r="AC5075" s="17"/>
      <c r="AE5075" s="16"/>
      <c r="AF5075" s="16"/>
      <c r="AG5075" s="16"/>
      <c r="AH5075" s="16"/>
      <c r="AI5075" s="16"/>
      <c r="AJ5075" s="16"/>
      <c r="AL5075" s="16"/>
      <c r="AM5075" s="16"/>
      <c r="AN5075" s="16"/>
      <c r="AO5075" s="16"/>
      <c r="AP5075" s="16"/>
      <c r="AQ5075" s="16"/>
      <c r="BI5075" s="1">
        <v>20</v>
      </c>
      <c r="BJ5075" s="6">
        <f>SUM($R$5:R5077)-$AB$2</f>
        <v>569.01320739999869</v>
      </c>
      <c r="BK5075" s="6">
        <f>SUM($R$5:S5077)-$AB$2</f>
        <v>2802.1257021120055</v>
      </c>
      <c r="BL5075" s="6">
        <f>SUM($R$5:T5077)-$AB$2</f>
        <v>8384.9069388919979</v>
      </c>
      <c r="BM5075" s="6">
        <f>SUM($R$5:U5077)-$AB$2</f>
        <v>16200.800670384071</v>
      </c>
      <c r="BN5075" s="6">
        <f>SUM($R$5:V5077)-$AB$2</f>
        <v>27366.363143944152</v>
      </c>
      <c r="BO5075" s="6">
        <f>SUM($R$5:W5077)-$AB$2</f>
        <v>40765.038112215938</v>
      </c>
      <c r="BP5075" s="16"/>
    </row>
    <row r="5076" spans="1:68" x14ac:dyDescent="0.45">
      <c r="A5076" s="1">
        <v>2008</v>
      </c>
      <c r="B5076" s="1">
        <v>7</v>
      </c>
      <c r="C5076" s="1">
        <v>30</v>
      </c>
      <c r="D5076" s="1">
        <v>22</v>
      </c>
      <c r="E5076" s="1">
        <v>20</v>
      </c>
      <c r="F5076" s="1">
        <v>0</v>
      </c>
      <c r="G5076" s="4"/>
      <c r="H5076" s="4"/>
      <c r="Q5076" s="1">
        <v>19</v>
      </c>
      <c r="R5076" s="6">
        <f t="shared" si="6786"/>
        <v>5.8295800000000002E-2</v>
      </c>
      <c r="S5076" s="6">
        <f t="shared" si="6787"/>
        <v>0.22618770399999999</v>
      </c>
      <c r="T5076" s="6">
        <f t="shared" si="6788"/>
        <v>0.56546925999999997</v>
      </c>
      <c r="U5076" s="6">
        <f t="shared" si="6789"/>
        <v>0.79165696399999996</v>
      </c>
      <c r="V5076" s="6">
        <f t="shared" si="6790"/>
        <v>1.1309385199999999</v>
      </c>
      <c r="W5076" s="6">
        <f t="shared" si="6791"/>
        <v>1.3571262240000002</v>
      </c>
      <c r="X5076" s="17"/>
      <c r="Y5076" s="17"/>
      <c r="Z5076" s="17"/>
      <c r="AA5076" s="17"/>
      <c r="AB5076" s="17"/>
      <c r="AC5076" s="17"/>
      <c r="AE5076" s="16"/>
      <c r="AF5076" s="16"/>
      <c r="AG5076" s="16"/>
      <c r="AH5076" s="16"/>
      <c r="AI5076" s="16"/>
      <c r="AJ5076" s="16"/>
      <c r="AL5076" s="16"/>
      <c r="AM5076" s="16"/>
      <c r="AN5076" s="16"/>
      <c r="AO5076" s="16"/>
      <c r="AP5076" s="16"/>
      <c r="AQ5076" s="16"/>
      <c r="BI5076" s="1">
        <v>21</v>
      </c>
      <c r="BJ5076" s="6">
        <f>SUM($R$5:R5078)-$AB$2</f>
        <v>569.01320739999869</v>
      </c>
      <c r="BK5076" s="6">
        <f>SUM($R$5:S5078)-$AB$2</f>
        <v>2802.1257021120055</v>
      </c>
      <c r="BL5076" s="6">
        <f>SUM($R$5:T5078)-$AB$2</f>
        <v>8384.9069388919979</v>
      </c>
      <c r="BM5076" s="6">
        <f>SUM($R$5:U5078)-$AB$2</f>
        <v>16200.800670384071</v>
      </c>
      <c r="BN5076" s="6">
        <f>SUM($R$5:V5078)-$AB$2</f>
        <v>27366.363143944152</v>
      </c>
      <c r="BO5076" s="6">
        <f>SUM($R$5:W5078)-$AB$2</f>
        <v>40765.038112215938</v>
      </c>
      <c r="BP5076" s="16"/>
    </row>
    <row r="5077" spans="1:68" x14ac:dyDescent="0.45">
      <c r="A5077" s="1">
        <v>2008</v>
      </c>
      <c r="B5077" s="1">
        <v>7</v>
      </c>
      <c r="C5077" s="1">
        <v>30</v>
      </c>
      <c r="D5077" s="1">
        <v>23</v>
      </c>
      <c r="E5077" s="1">
        <v>19.7</v>
      </c>
      <c r="F5077" s="1">
        <v>0</v>
      </c>
      <c r="G5077" s="4"/>
      <c r="H5077" s="4"/>
      <c r="Q5077" s="1">
        <v>20</v>
      </c>
      <c r="R5077" s="6">
        <f t="shared" si="6786"/>
        <v>0</v>
      </c>
      <c r="S5077" s="6">
        <f t="shared" si="6787"/>
        <v>0</v>
      </c>
      <c r="T5077" s="6">
        <f t="shared" si="6788"/>
        <v>0</v>
      </c>
      <c r="U5077" s="6">
        <f t="shared" si="6789"/>
        <v>0</v>
      </c>
      <c r="V5077" s="6">
        <f t="shared" si="6790"/>
        <v>0</v>
      </c>
      <c r="W5077" s="6">
        <f t="shared" si="6791"/>
        <v>0</v>
      </c>
      <c r="X5077" s="17"/>
      <c r="Y5077" s="17"/>
      <c r="Z5077" s="17"/>
      <c r="AA5077" s="17"/>
      <c r="AB5077" s="17"/>
      <c r="AC5077" s="17"/>
      <c r="AE5077" s="16"/>
      <c r="AF5077" s="16"/>
      <c r="AG5077" s="16"/>
      <c r="AH5077" s="16"/>
      <c r="AI5077" s="16"/>
      <c r="AJ5077" s="16"/>
      <c r="AL5077" s="16"/>
      <c r="AM5077" s="16"/>
      <c r="AN5077" s="16"/>
      <c r="AO5077" s="16"/>
      <c r="AP5077" s="16"/>
      <c r="AQ5077" s="16"/>
      <c r="BI5077" s="1">
        <v>22</v>
      </c>
      <c r="BJ5077" s="6">
        <f>SUM($R$5:R5079)-$AB$2</f>
        <v>569.01320739999869</v>
      </c>
      <c r="BK5077" s="6">
        <f>SUM($R$5:S5079)-$AB$2</f>
        <v>2802.1257021120055</v>
      </c>
      <c r="BL5077" s="6">
        <f>SUM($R$5:T5079)-$AB$2</f>
        <v>8384.9069388919979</v>
      </c>
      <c r="BM5077" s="6">
        <f>SUM($R$5:U5079)-$AB$2</f>
        <v>16200.800670384071</v>
      </c>
      <c r="BN5077" s="6">
        <f>SUM($R$5:V5079)-$AB$2</f>
        <v>27366.363143944152</v>
      </c>
      <c r="BO5077" s="6">
        <f>SUM($R$5:W5079)-$AB$2</f>
        <v>40765.038112215938</v>
      </c>
      <c r="BP5077" s="16"/>
    </row>
    <row r="5078" spans="1:68" x14ac:dyDescent="0.45">
      <c r="A5078" s="1">
        <v>2008</v>
      </c>
      <c r="B5078" s="1">
        <v>7</v>
      </c>
      <c r="C5078" s="1">
        <v>31</v>
      </c>
      <c r="D5078" s="1">
        <v>0</v>
      </c>
      <c r="E5078" s="1">
        <v>19.3</v>
      </c>
      <c r="F5078" s="1">
        <v>0</v>
      </c>
      <c r="G5078" s="4"/>
      <c r="H5078" s="4"/>
      <c r="Q5078" s="1">
        <v>21</v>
      </c>
      <c r="R5078" s="6">
        <f t="shared" si="6786"/>
        <v>0</v>
      </c>
      <c r="S5078" s="6">
        <f t="shared" si="6787"/>
        <v>0</v>
      </c>
      <c r="T5078" s="6">
        <f t="shared" si="6788"/>
        <v>0</v>
      </c>
      <c r="U5078" s="6">
        <f t="shared" si="6789"/>
        <v>0</v>
      </c>
      <c r="V5078" s="6">
        <f t="shared" si="6790"/>
        <v>0</v>
      </c>
      <c r="W5078" s="6">
        <f t="shared" si="6791"/>
        <v>0</v>
      </c>
      <c r="X5078" s="17"/>
      <c r="Y5078" s="17"/>
      <c r="Z5078" s="17"/>
      <c r="AA5078" s="17"/>
      <c r="AB5078" s="17"/>
      <c r="AC5078" s="17"/>
      <c r="AE5078" s="16"/>
      <c r="AF5078" s="16"/>
      <c r="AG5078" s="16"/>
      <c r="AH5078" s="16"/>
      <c r="AI5078" s="16"/>
      <c r="AJ5078" s="16"/>
      <c r="AL5078" s="16"/>
      <c r="AM5078" s="16"/>
      <c r="AN5078" s="16"/>
      <c r="AO5078" s="16"/>
      <c r="AP5078" s="16"/>
      <c r="AQ5078" s="16"/>
      <c r="BI5078" s="1">
        <v>23</v>
      </c>
      <c r="BJ5078" s="6">
        <f>SUM($R$5:R5080)-$AB$2</f>
        <v>569.01320739999869</v>
      </c>
      <c r="BK5078" s="6">
        <f>SUM($R$5:S5080)-$AB$2</f>
        <v>2802.1257021120055</v>
      </c>
      <c r="BL5078" s="6">
        <f>SUM($R$5:T5080)-$AB$2</f>
        <v>8384.9069388919979</v>
      </c>
      <c r="BM5078" s="6">
        <f>SUM($R$5:U5080)-$AB$2</f>
        <v>16200.800670384071</v>
      </c>
      <c r="BN5078" s="6">
        <f>SUM($R$5:V5080)-$AB$2</f>
        <v>27366.363143944152</v>
      </c>
      <c r="BO5078" s="6">
        <f>SUM($R$5:W5080)-$AB$2</f>
        <v>40765.038112215938</v>
      </c>
      <c r="BP5078" s="16"/>
    </row>
    <row r="5079" spans="1:68" x14ac:dyDescent="0.45">
      <c r="A5079" s="1">
        <v>2008</v>
      </c>
      <c r="B5079" s="1">
        <v>7</v>
      </c>
      <c r="C5079" s="1">
        <v>31</v>
      </c>
      <c r="D5079" s="1">
        <v>1</v>
      </c>
      <c r="E5079" s="1">
        <v>19.100000000000001</v>
      </c>
      <c r="F5079" s="1">
        <v>0</v>
      </c>
      <c r="G5079" s="4"/>
      <c r="H5079" s="4"/>
      <c r="Q5079" s="1">
        <v>22</v>
      </c>
      <c r="R5079" s="6">
        <f t="shared" si="6786"/>
        <v>0</v>
      </c>
      <c r="S5079" s="6">
        <f t="shared" si="6787"/>
        <v>0</v>
      </c>
      <c r="T5079" s="6">
        <f t="shared" si="6788"/>
        <v>0</v>
      </c>
      <c r="U5079" s="6">
        <f t="shared" si="6789"/>
        <v>0</v>
      </c>
      <c r="V5079" s="6">
        <f t="shared" si="6790"/>
        <v>0</v>
      </c>
      <c r="W5079" s="6">
        <f t="shared" si="6791"/>
        <v>0</v>
      </c>
      <c r="X5079" s="17"/>
      <c r="Y5079" s="17"/>
      <c r="Z5079" s="17"/>
      <c r="AA5079" s="17"/>
      <c r="AB5079" s="17"/>
      <c r="AC5079" s="17"/>
      <c r="AE5079" s="16"/>
      <c r="AF5079" s="16"/>
      <c r="AG5079" s="16"/>
      <c r="AH5079" s="16"/>
      <c r="AI5079" s="16"/>
      <c r="AJ5079" s="16"/>
      <c r="AL5079" s="16"/>
      <c r="AM5079" s="16"/>
      <c r="AN5079" s="16"/>
      <c r="AO5079" s="16"/>
      <c r="AP5079" s="16"/>
      <c r="AQ5079" s="16"/>
      <c r="BI5079" s="1">
        <v>0</v>
      </c>
      <c r="BJ5079" s="6">
        <f t="shared" ref="BJ5079" si="6816">R5081-$AB$2</f>
        <v>-6.53125</v>
      </c>
      <c r="BK5079" s="6">
        <f t="shared" ref="BK5079" si="6817">S5081-$AB$2</f>
        <v>-6.53125</v>
      </c>
      <c r="BL5079" s="6">
        <f t="shared" ref="BL5079" si="6818">T5081-$AB$2</f>
        <v>-6.53125</v>
      </c>
      <c r="BM5079" s="6">
        <f t="shared" ref="BM5079" si="6819">U5081-$AB$2</f>
        <v>-6.53125</v>
      </c>
      <c r="BN5079" s="6">
        <f t="shared" ref="BN5079" si="6820">V5081-$AB$2</f>
        <v>-6.53125</v>
      </c>
      <c r="BO5079" s="6">
        <f t="shared" ref="BO5079" si="6821">W5081-$AB$2</f>
        <v>-6.53125</v>
      </c>
      <c r="BP5079" s="16">
        <v>213</v>
      </c>
    </row>
    <row r="5080" spans="1:68" x14ac:dyDescent="0.45">
      <c r="A5080" s="1">
        <v>2008</v>
      </c>
      <c r="B5080" s="1">
        <v>7</v>
      </c>
      <c r="C5080" s="1">
        <v>31</v>
      </c>
      <c r="D5080" s="1">
        <v>2</v>
      </c>
      <c r="E5080" s="1">
        <v>19</v>
      </c>
      <c r="F5080" s="1">
        <v>0</v>
      </c>
      <c r="G5080" s="4"/>
      <c r="H5080" s="4"/>
      <c r="Q5080" s="1">
        <v>23</v>
      </c>
      <c r="R5080" s="6">
        <f t="shared" si="6786"/>
        <v>0</v>
      </c>
      <c r="S5080" s="6">
        <f t="shared" si="6787"/>
        <v>0</v>
      </c>
      <c r="T5080" s="6">
        <f t="shared" si="6788"/>
        <v>0</v>
      </c>
      <c r="U5080" s="6">
        <f t="shared" si="6789"/>
        <v>0</v>
      </c>
      <c r="V5080" s="6">
        <f t="shared" si="6790"/>
        <v>0</v>
      </c>
      <c r="W5080" s="6">
        <f t="shared" si="6791"/>
        <v>0</v>
      </c>
      <c r="X5080" s="17"/>
      <c r="Y5080" s="17"/>
      <c r="Z5080" s="17"/>
      <c r="AA5080" s="17"/>
      <c r="AB5080" s="17"/>
      <c r="AC5080" s="17"/>
      <c r="AE5080" s="16"/>
      <c r="AF5080" s="16"/>
      <c r="AG5080" s="16"/>
      <c r="AH5080" s="16"/>
      <c r="AI5080" s="16"/>
      <c r="AJ5080" s="16"/>
      <c r="AL5080" s="16"/>
      <c r="AM5080" s="16"/>
      <c r="AN5080" s="16"/>
      <c r="AO5080" s="16"/>
      <c r="AP5080" s="16"/>
      <c r="AQ5080" s="16"/>
      <c r="BI5080" s="1">
        <v>1</v>
      </c>
      <c r="BJ5080" s="6">
        <f>SUM($R$5:R5082)-$AB$2</f>
        <v>569.01320739999869</v>
      </c>
      <c r="BK5080" s="6">
        <f>SUM($R$5:S5082)-$AB$2</f>
        <v>2802.1257021120055</v>
      </c>
      <c r="BL5080" s="6">
        <f>SUM($R$5:T5082)-$AB$2</f>
        <v>8384.9069388919979</v>
      </c>
      <c r="BM5080" s="6">
        <f>SUM($R$5:U5082)-$AB$2</f>
        <v>16200.800670384071</v>
      </c>
      <c r="BN5080" s="6">
        <f>SUM($R$5:V5082)-$AB$2</f>
        <v>27366.363143944152</v>
      </c>
      <c r="BO5080" s="6">
        <f>SUM($R$5:W5082)-$AB$2</f>
        <v>40765.038112215938</v>
      </c>
      <c r="BP5080" s="16"/>
    </row>
    <row r="5081" spans="1:68" x14ac:dyDescent="0.45">
      <c r="A5081" s="1">
        <v>2008</v>
      </c>
      <c r="B5081" s="1">
        <v>7</v>
      </c>
      <c r="C5081" s="1">
        <v>31</v>
      </c>
      <c r="D5081" s="1">
        <v>3</v>
      </c>
      <c r="E5081" s="1">
        <v>19.3</v>
      </c>
      <c r="F5081" s="1">
        <v>0</v>
      </c>
      <c r="G5081" s="4"/>
      <c r="H5081" s="4"/>
      <c r="Q5081" s="1">
        <v>0</v>
      </c>
      <c r="R5081" s="6">
        <f t="shared" si="6786"/>
        <v>0</v>
      </c>
      <c r="S5081" s="6">
        <f t="shared" si="6787"/>
        <v>0</v>
      </c>
      <c r="T5081" s="6">
        <f t="shared" si="6788"/>
        <v>0</v>
      </c>
      <c r="U5081" s="6">
        <f t="shared" si="6789"/>
        <v>0</v>
      </c>
      <c r="V5081" s="6">
        <f t="shared" si="6790"/>
        <v>0</v>
      </c>
      <c r="W5081" s="6">
        <f t="shared" si="6791"/>
        <v>0</v>
      </c>
      <c r="X5081" s="17"/>
      <c r="Y5081" s="17"/>
      <c r="Z5081" s="17"/>
      <c r="AA5081" s="17"/>
      <c r="AB5081" s="17"/>
      <c r="AC5081" s="17"/>
      <c r="AE5081" s="16"/>
      <c r="AF5081" s="16"/>
      <c r="AG5081" s="16"/>
      <c r="AH5081" s="16"/>
      <c r="AI5081" s="16"/>
      <c r="AJ5081" s="16"/>
      <c r="AL5081" s="16"/>
      <c r="AM5081" s="16"/>
      <c r="AN5081" s="16"/>
      <c r="AO5081" s="16"/>
      <c r="AP5081" s="16"/>
      <c r="AQ5081" s="16"/>
      <c r="BI5081" s="1">
        <v>2</v>
      </c>
      <c r="BJ5081" s="6">
        <f>SUM($R$5:R5083)-$AB$2</f>
        <v>569.01320739999869</v>
      </c>
      <c r="BK5081" s="6">
        <f>SUM($R$5:S5083)-$AB$2</f>
        <v>2802.1257021120055</v>
      </c>
      <c r="BL5081" s="6">
        <f>SUM($R$5:T5083)-$AB$2</f>
        <v>8384.9069388919979</v>
      </c>
      <c r="BM5081" s="6">
        <f>SUM($R$5:U5083)-$AB$2</f>
        <v>16200.800670384071</v>
      </c>
      <c r="BN5081" s="6">
        <f>SUM($R$5:V5083)-$AB$2</f>
        <v>27366.363143944152</v>
      </c>
      <c r="BO5081" s="6">
        <f>SUM($R$5:W5083)-$AB$2</f>
        <v>40765.038112215938</v>
      </c>
      <c r="BP5081" s="16"/>
    </row>
    <row r="5082" spans="1:68" x14ac:dyDescent="0.45">
      <c r="A5082" s="1">
        <v>2008</v>
      </c>
      <c r="B5082" s="1">
        <v>7</v>
      </c>
      <c r="C5082" s="1">
        <v>31</v>
      </c>
      <c r="D5082" s="1">
        <v>4</v>
      </c>
      <c r="E5082" s="1">
        <v>19.399999999999999</v>
      </c>
      <c r="F5082" s="1">
        <v>0</v>
      </c>
      <c r="G5082" s="4"/>
      <c r="H5082" s="4"/>
      <c r="Q5082" s="1">
        <v>1</v>
      </c>
      <c r="R5082" s="6">
        <f t="shared" si="6786"/>
        <v>0</v>
      </c>
      <c r="S5082" s="6">
        <f t="shared" si="6787"/>
        <v>0</v>
      </c>
      <c r="T5082" s="6">
        <f t="shared" si="6788"/>
        <v>0</v>
      </c>
      <c r="U5082" s="6">
        <f t="shared" si="6789"/>
        <v>0</v>
      </c>
      <c r="V5082" s="6">
        <f t="shared" si="6790"/>
        <v>0</v>
      </c>
      <c r="W5082" s="6">
        <f t="shared" si="6791"/>
        <v>0</v>
      </c>
      <c r="X5082" s="17"/>
      <c r="Y5082" s="17"/>
      <c r="Z5082" s="17"/>
      <c r="AA5082" s="17"/>
      <c r="AB5082" s="17"/>
      <c r="AC5082" s="17"/>
      <c r="AE5082" s="16"/>
      <c r="AF5082" s="16"/>
      <c r="AG5082" s="16"/>
      <c r="AH5082" s="16"/>
      <c r="AI5082" s="16"/>
      <c r="AJ5082" s="16"/>
      <c r="AL5082" s="16"/>
      <c r="AM5082" s="16"/>
      <c r="AN5082" s="16"/>
      <c r="AO5082" s="16"/>
      <c r="AP5082" s="16"/>
      <c r="AQ5082" s="16"/>
      <c r="BI5082" s="1">
        <v>3</v>
      </c>
      <c r="BJ5082" s="6">
        <f>SUM($R$5:R5084)-$AB$2</f>
        <v>569.01320739999869</v>
      </c>
      <c r="BK5082" s="6">
        <f>SUM($R$5:S5084)-$AB$2</f>
        <v>2802.1257021120055</v>
      </c>
      <c r="BL5082" s="6">
        <f>SUM($R$5:T5084)-$AB$2</f>
        <v>8384.9069388919979</v>
      </c>
      <c r="BM5082" s="6">
        <f>SUM($R$5:U5084)-$AB$2</f>
        <v>16200.800670384071</v>
      </c>
      <c r="BN5082" s="6">
        <f>SUM($R$5:V5084)-$AB$2</f>
        <v>27366.363143944152</v>
      </c>
      <c r="BO5082" s="6">
        <f>SUM($R$5:W5084)-$AB$2</f>
        <v>40765.038112215938</v>
      </c>
      <c r="BP5082" s="16"/>
    </row>
    <row r="5083" spans="1:68" x14ac:dyDescent="0.45">
      <c r="A5083" s="1">
        <v>2008</v>
      </c>
      <c r="B5083" s="1">
        <v>7</v>
      </c>
      <c r="C5083" s="1">
        <v>31</v>
      </c>
      <c r="D5083" s="1">
        <v>5</v>
      </c>
      <c r="E5083" s="1">
        <v>19.2</v>
      </c>
      <c r="F5083" s="1">
        <v>0</v>
      </c>
      <c r="G5083" s="4"/>
      <c r="H5083" s="4"/>
      <c r="Q5083" s="1">
        <v>2</v>
      </c>
      <c r="R5083" s="6">
        <f t="shared" si="6786"/>
        <v>0</v>
      </c>
      <c r="S5083" s="6">
        <f t="shared" si="6787"/>
        <v>0</v>
      </c>
      <c r="T5083" s="6">
        <f t="shared" si="6788"/>
        <v>0</v>
      </c>
      <c r="U5083" s="6">
        <f t="shared" si="6789"/>
        <v>0</v>
      </c>
      <c r="V5083" s="6">
        <f t="shared" si="6790"/>
        <v>0</v>
      </c>
      <c r="W5083" s="6">
        <f t="shared" si="6791"/>
        <v>0</v>
      </c>
      <c r="X5083" s="17"/>
      <c r="Y5083" s="17"/>
      <c r="Z5083" s="17"/>
      <c r="AA5083" s="17"/>
      <c r="AB5083" s="17"/>
      <c r="AC5083" s="17"/>
      <c r="AE5083" s="16"/>
      <c r="AF5083" s="16"/>
      <c r="AG5083" s="16"/>
      <c r="AH5083" s="16"/>
      <c r="AI5083" s="16"/>
      <c r="AJ5083" s="16"/>
      <c r="AL5083" s="16"/>
      <c r="AM5083" s="16"/>
      <c r="AN5083" s="16"/>
      <c r="AO5083" s="16"/>
      <c r="AP5083" s="16"/>
      <c r="AQ5083" s="16"/>
      <c r="BI5083" s="1">
        <v>4</v>
      </c>
      <c r="BJ5083" s="6">
        <f>SUM($R$5:R5085)-$AB$2</f>
        <v>569.01320739999869</v>
      </c>
      <c r="BK5083" s="6">
        <f>SUM($R$5:S5085)-$AB$2</f>
        <v>2802.1257021120055</v>
      </c>
      <c r="BL5083" s="6">
        <f>SUM($R$5:T5085)-$AB$2</f>
        <v>8384.9069388919979</v>
      </c>
      <c r="BM5083" s="6">
        <f>SUM($R$5:U5085)-$AB$2</f>
        <v>16200.800670384071</v>
      </c>
      <c r="BN5083" s="6">
        <f>SUM($R$5:V5085)-$AB$2</f>
        <v>27366.363143944152</v>
      </c>
      <c r="BO5083" s="6">
        <f>SUM($R$5:W5085)-$AB$2</f>
        <v>40765.038112215938</v>
      </c>
      <c r="BP5083" s="16"/>
    </row>
    <row r="5084" spans="1:68" x14ac:dyDescent="0.45">
      <c r="A5084" s="1">
        <v>2008</v>
      </c>
      <c r="B5084" s="1">
        <v>7</v>
      </c>
      <c r="C5084" s="1">
        <v>31</v>
      </c>
      <c r="D5084" s="1">
        <v>6</v>
      </c>
      <c r="E5084" s="1">
        <v>19.100000000000001</v>
      </c>
      <c r="F5084" s="1">
        <v>0</v>
      </c>
      <c r="G5084" s="4"/>
      <c r="H5084" s="4"/>
      <c r="Q5084" s="1">
        <v>3</v>
      </c>
      <c r="R5084" s="6">
        <f t="shared" si="6786"/>
        <v>0</v>
      </c>
      <c r="S5084" s="6">
        <f t="shared" si="6787"/>
        <v>0</v>
      </c>
      <c r="T5084" s="6">
        <f t="shared" si="6788"/>
        <v>0</v>
      </c>
      <c r="U5084" s="6">
        <f t="shared" si="6789"/>
        <v>0</v>
      </c>
      <c r="V5084" s="6">
        <f t="shared" si="6790"/>
        <v>0</v>
      </c>
      <c r="W5084" s="6">
        <f t="shared" si="6791"/>
        <v>0</v>
      </c>
      <c r="X5084" s="17"/>
      <c r="Y5084" s="17"/>
      <c r="Z5084" s="17"/>
      <c r="AA5084" s="17"/>
      <c r="AB5084" s="17"/>
      <c r="AC5084" s="17"/>
      <c r="AE5084" s="16"/>
      <c r="AF5084" s="16"/>
      <c r="AG5084" s="16"/>
      <c r="AH5084" s="16"/>
      <c r="AI5084" s="16"/>
      <c r="AJ5084" s="16"/>
      <c r="AL5084" s="16"/>
      <c r="AM5084" s="16"/>
      <c r="AN5084" s="16"/>
      <c r="AO5084" s="16"/>
      <c r="AP5084" s="16"/>
      <c r="AQ5084" s="16"/>
      <c r="BI5084" s="1">
        <v>5</v>
      </c>
      <c r="BJ5084" s="6">
        <f>SUM($R$5:R5086)-$AB$2</f>
        <v>569.01320739999869</v>
      </c>
      <c r="BK5084" s="6">
        <f>SUM($R$5:S5086)-$AB$2</f>
        <v>2802.1257021120055</v>
      </c>
      <c r="BL5084" s="6">
        <f>SUM($R$5:T5086)-$AB$2</f>
        <v>8384.9069388919979</v>
      </c>
      <c r="BM5084" s="6">
        <f>SUM($R$5:U5086)-$AB$2</f>
        <v>16200.800670384071</v>
      </c>
      <c r="BN5084" s="6">
        <f>SUM($R$5:V5086)-$AB$2</f>
        <v>27366.363143944152</v>
      </c>
      <c r="BO5084" s="6">
        <f>SUM($R$5:W5086)-$AB$2</f>
        <v>40765.038112215938</v>
      </c>
      <c r="BP5084" s="16"/>
    </row>
    <row r="5085" spans="1:68" x14ac:dyDescent="0.45">
      <c r="A5085" s="1">
        <v>2008</v>
      </c>
      <c r="B5085" s="1">
        <v>7</v>
      </c>
      <c r="C5085" s="1">
        <v>31</v>
      </c>
      <c r="D5085" s="1">
        <v>7</v>
      </c>
      <c r="E5085" s="1">
        <v>19.100000000000001</v>
      </c>
      <c r="F5085" s="1">
        <v>126.07</v>
      </c>
      <c r="G5085" s="4"/>
      <c r="H5085" s="4"/>
      <c r="Q5085" s="1">
        <v>4</v>
      </c>
      <c r="R5085" s="6">
        <f t="shared" si="6786"/>
        <v>0</v>
      </c>
      <c r="S5085" s="6">
        <f t="shared" si="6787"/>
        <v>0</v>
      </c>
      <c r="T5085" s="6">
        <f t="shared" si="6788"/>
        <v>0</v>
      </c>
      <c r="U5085" s="6">
        <f t="shared" si="6789"/>
        <v>0</v>
      </c>
      <c r="V5085" s="6">
        <f t="shared" si="6790"/>
        <v>0</v>
      </c>
      <c r="W5085" s="6">
        <f t="shared" si="6791"/>
        <v>0</v>
      </c>
      <c r="X5085" s="17"/>
      <c r="Y5085" s="17"/>
      <c r="Z5085" s="17"/>
      <c r="AA5085" s="17"/>
      <c r="AB5085" s="17"/>
      <c r="AC5085" s="17"/>
      <c r="AE5085" s="16"/>
      <c r="AF5085" s="16"/>
      <c r="AG5085" s="16"/>
      <c r="AH5085" s="16"/>
      <c r="AI5085" s="16"/>
      <c r="AJ5085" s="16"/>
      <c r="AL5085" s="16"/>
      <c r="AM5085" s="16"/>
      <c r="AN5085" s="16"/>
      <c r="AO5085" s="16"/>
      <c r="AP5085" s="16"/>
      <c r="AQ5085" s="16"/>
      <c r="BI5085" s="1">
        <v>6</v>
      </c>
      <c r="BJ5085" s="6">
        <f>SUM($R$5:R5087)-$AB$2</f>
        <v>569.01320739999869</v>
      </c>
      <c r="BK5085" s="6">
        <f>SUM($R$5:S5087)-$AB$2</f>
        <v>2802.1257021120055</v>
      </c>
      <c r="BL5085" s="6">
        <f>SUM($R$5:T5087)-$AB$2</f>
        <v>8384.9069388919979</v>
      </c>
      <c r="BM5085" s="6">
        <f>SUM($R$5:U5087)-$AB$2</f>
        <v>16200.800670384071</v>
      </c>
      <c r="BN5085" s="6">
        <f>SUM($R$5:V5087)-$AB$2</f>
        <v>27366.363143944152</v>
      </c>
      <c r="BO5085" s="6">
        <f>SUM($R$5:W5087)-$AB$2</f>
        <v>40765.038112215938</v>
      </c>
      <c r="BP5085" s="16"/>
    </row>
    <row r="5086" spans="1:68" x14ac:dyDescent="0.45">
      <c r="A5086" s="1">
        <v>2008</v>
      </c>
      <c r="B5086" s="1">
        <v>7</v>
      </c>
      <c r="C5086" s="1">
        <v>31</v>
      </c>
      <c r="D5086" s="1">
        <v>8</v>
      </c>
      <c r="E5086" s="1">
        <v>20.3</v>
      </c>
      <c r="F5086" s="1">
        <v>301.93</v>
      </c>
      <c r="G5086" s="4"/>
      <c r="H5086" s="4"/>
      <c r="Q5086" s="1">
        <v>5</v>
      </c>
      <c r="R5086" s="6">
        <f t="shared" si="6786"/>
        <v>0</v>
      </c>
      <c r="S5086" s="6">
        <f t="shared" si="6787"/>
        <v>0</v>
      </c>
      <c r="T5086" s="6">
        <f t="shared" si="6788"/>
        <v>0</v>
      </c>
      <c r="U5086" s="6">
        <f t="shared" si="6789"/>
        <v>0</v>
      </c>
      <c r="V5086" s="6">
        <f t="shared" si="6790"/>
        <v>0</v>
      </c>
      <c r="W5086" s="6">
        <f t="shared" si="6791"/>
        <v>0</v>
      </c>
      <c r="X5086" s="17"/>
      <c r="Y5086" s="17"/>
      <c r="Z5086" s="17"/>
      <c r="AA5086" s="17"/>
      <c r="AB5086" s="17"/>
      <c r="AC5086" s="17"/>
      <c r="AE5086" s="16"/>
      <c r="AF5086" s="16"/>
      <c r="AG5086" s="16"/>
      <c r="AH5086" s="16"/>
      <c r="AI5086" s="16"/>
      <c r="AJ5086" s="16"/>
      <c r="AL5086" s="16"/>
      <c r="AM5086" s="16"/>
      <c r="AN5086" s="16"/>
      <c r="AO5086" s="16"/>
      <c r="AP5086" s="16"/>
      <c r="AQ5086" s="16"/>
      <c r="BI5086" s="1">
        <v>7</v>
      </c>
      <c r="BJ5086" s="6">
        <f>SUM($R$5:R5088)-$AB$2</f>
        <v>569.08632799999873</v>
      </c>
      <c r="BK5086" s="6">
        <f>SUM($R$5:S5088)-$AB$2</f>
        <v>2802.4825306400053</v>
      </c>
      <c r="BL5086" s="6">
        <f>SUM($R$5:T5088)-$AB$2</f>
        <v>8385.9730372399972</v>
      </c>
      <c r="BM5086" s="6">
        <f>SUM($R$5:U5088)-$AB$2</f>
        <v>16202.85974648007</v>
      </c>
      <c r="BN5086" s="6">
        <f>SUM($R$5:V5088)-$AB$2</f>
        <v>27369.840759680148</v>
      </c>
      <c r="BO5086" s="6">
        <f>SUM($R$5:W5088)-$AB$2</f>
        <v>40770.217975519932</v>
      </c>
      <c r="BP5086" s="16"/>
    </row>
    <row r="5087" spans="1:68" x14ac:dyDescent="0.45">
      <c r="A5087" s="1">
        <v>2008</v>
      </c>
      <c r="B5087" s="1">
        <v>7</v>
      </c>
      <c r="C5087" s="1">
        <v>31</v>
      </c>
      <c r="D5087" s="1">
        <v>9</v>
      </c>
      <c r="E5087" s="1">
        <v>22</v>
      </c>
      <c r="F5087" s="1">
        <v>564.67999999999995</v>
      </c>
      <c r="G5087" s="4"/>
      <c r="H5087" s="4"/>
      <c r="Q5087" s="1">
        <v>6</v>
      </c>
      <c r="R5087" s="6">
        <f t="shared" si="6786"/>
        <v>0</v>
      </c>
      <c r="S5087" s="6">
        <f t="shared" si="6787"/>
        <v>0</v>
      </c>
      <c r="T5087" s="6">
        <f t="shared" si="6788"/>
        <v>0</v>
      </c>
      <c r="U5087" s="6">
        <f t="shared" si="6789"/>
        <v>0</v>
      </c>
      <c r="V5087" s="6">
        <f t="shared" si="6790"/>
        <v>0</v>
      </c>
      <c r="W5087" s="6">
        <f t="shared" si="6791"/>
        <v>0</v>
      </c>
      <c r="X5087" s="17"/>
      <c r="Y5087" s="17"/>
      <c r="Z5087" s="17"/>
      <c r="AA5087" s="17"/>
      <c r="AB5087" s="17"/>
      <c r="AC5087" s="17"/>
      <c r="AE5087" s="16"/>
      <c r="AF5087" s="16"/>
      <c r="AG5087" s="16"/>
      <c r="AH5087" s="16"/>
      <c r="AI5087" s="16"/>
      <c r="AJ5087" s="16"/>
      <c r="AL5087" s="16"/>
      <c r="AM5087" s="16"/>
      <c r="AN5087" s="16"/>
      <c r="AO5087" s="16"/>
      <c r="AP5087" s="16"/>
      <c r="AQ5087" s="16"/>
      <c r="BI5087" s="1">
        <v>8</v>
      </c>
      <c r="BJ5087" s="6">
        <f>SUM($R$5:R5089)-$AB$2</f>
        <v>569.2614473999987</v>
      </c>
      <c r="BK5087" s="6">
        <f>SUM($R$5:S5089)-$AB$2</f>
        <v>2803.3371133120049</v>
      </c>
      <c r="BL5087" s="6">
        <f>SUM($R$5:T5089)-$AB$2</f>
        <v>8388.5262780919966</v>
      </c>
      <c r="BM5087" s="6">
        <f>SUM($R$5:U5089)-$AB$2</f>
        <v>16207.791108784069</v>
      </c>
      <c r="BN5087" s="6">
        <f>SUM($R$5:V5089)-$AB$2</f>
        <v>27378.169438344146</v>
      </c>
      <c r="BO5087" s="6">
        <f>SUM($R$5:W5089)-$AB$2</f>
        <v>40782.623433815934</v>
      </c>
      <c r="BP5087" s="16"/>
    </row>
    <row r="5088" spans="1:68" x14ac:dyDescent="0.45">
      <c r="A5088" s="1">
        <v>2008</v>
      </c>
      <c r="B5088" s="1">
        <v>7</v>
      </c>
      <c r="C5088" s="1">
        <v>31</v>
      </c>
      <c r="D5088" s="1">
        <v>10</v>
      </c>
      <c r="E5088" s="1">
        <v>23.5</v>
      </c>
      <c r="F5088" s="1">
        <v>746.7</v>
      </c>
      <c r="G5088" s="4"/>
      <c r="H5088" s="4"/>
      <c r="Q5088" s="1">
        <v>7</v>
      </c>
      <c r="R5088" s="6">
        <f t="shared" si="6786"/>
        <v>7.3120599999999994E-2</v>
      </c>
      <c r="S5088" s="6">
        <f t="shared" si="6787"/>
        <v>0.283707928</v>
      </c>
      <c r="T5088" s="6">
        <f t="shared" si="6788"/>
        <v>0.70926981999999983</v>
      </c>
      <c r="U5088" s="6">
        <f t="shared" si="6789"/>
        <v>0.99297774799999994</v>
      </c>
      <c r="V5088" s="6">
        <f t="shared" si="6790"/>
        <v>1.4185396399999997</v>
      </c>
      <c r="W5088" s="6">
        <f t="shared" si="6791"/>
        <v>1.702247568</v>
      </c>
      <c r="X5088" s="17"/>
      <c r="Y5088" s="17"/>
      <c r="Z5088" s="17"/>
      <c r="AA5088" s="17"/>
      <c r="AB5088" s="17"/>
      <c r="AC5088" s="17"/>
      <c r="AE5088" s="16"/>
      <c r="AF5088" s="16"/>
      <c r="AG5088" s="16"/>
      <c r="AH5088" s="16"/>
      <c r="AI5088" s="16"/>
      <c r="AJ5088" s="16"/>
      <c r="AL5088" s="16"/>
      <c r="AM5088" s="16"/>
      <c r="AN5088" s="16"/>
      <c r="AO5088" s="16"/>
      <c r="AP5088" s="16"/>
      <c r="AQ5088" s="16"/>
      <c r="BI5088" s="1">
        <v>9</v>
      </c>
      <c r="BJ5088" s="6">
        <f>SUM($R$5:R5090)-$AB$2</f>
        <v>569.58896179999874</v>
      </c>
      <c r="BK5088" s="6">
        <f>SUM($R$5:S5090)-$AB$2</f>
        <v>2804.9353835840047</v>
      </c>
      <c r="BL5088" s="6">
        <f>SUM($R$5:T5090)-$AB$2</f>
        <v>8393.3014380439963</v>
      </c>
      <c r="BM5088" s="6">
        <f>SUM($R$5:U5090)-$AB$2</f>
        <v>16217.013914288069</v>
      </c>
      <c r="BN5088" s="6">
        <f>SUM($R$5:V5090)-$AB$2</f>
        <v>27393.746023208147</v>
      </c>
      <c r="BO5088" s="6">
        <f>SUM($R$5:W5090)-$AB$2</f>
        <v>40805.824553911923</v>
      </c>
      <c r="BP5088" s="16"/>
    </row>
    <row r="5089" spans="1:68" x14ac:dyDescent="0.45">
      <c r="A5089" s="1">
        <v>2008</v>
      </c>
      <c r="B5089" s="1">
        <v>7</v>
      </c>
      <c r="C5089" s="1">
        <v>31</v>
      </c>
      <c r="D5089" s="1">
        <v>11</v>
      </c>
      <c r="E5089" s="1">
        <v>24.7</v>
      </c>
      <c r="F5089" s="1">
        <v>836.06</v>
      </c>
      <c r="G5089" s="4"/>
      <c r="H5089" s="4"/>
      <c r="Q5089" s="1">
        <v>8</v>
      </c>
      <c r="R5089" s="6">
        <f t="shared" si="6786"/>
        <v>0.17511939999999998</v>
      </c>
      <c r="S5089" s="6">
        <f t="shared" si="6787"/>
        <v>0.67946327200000001</v>
      </c>
      <c r="T5089" s="6">
        <f t="shared" si="6788"/>
        <v>1.6986581799999996</v>
      </c>
      <c r="U5089" s="6">
        <f t="shared" si="6789"/>
        <v>2.3781214519999998</v>
      </c>
      <c r="V5089" s="6">
        <f t="shared" si="6790"/>
        <v>3.3973163599999991</v>
      </c>
      <c r="W5089" s="6">
        <f t="shared" si="6791"/>
        <v>4.076779632</v>
      </c>
      <c r="X5089" s="17"/>
      <c r="Y5089" s="17"/>
      <c r="Z5089" s="17"/>
      <c r="AA5089" s="17"/>
      <c r="AB5089" s="17"/>
      <c r="AC5089" s="17"/>
      <c r="AE5089" s="16"/>
      <c r="AF5089" s="16"/>
      <c r="AG5089" s="16"/>
      <c r="AH5089" s="16"/>
      <c r="AI5089" s="16"/>
      <c r="AJ5089" s="16"/>
      <c r="AL5089" s="16"/>
      <c r="AM5089" s="16"/>
      <c r="AN5089" s="16"/>
      <c r="AO5089" s="16"/>
      <c r="AP5089" s="16"/>
      <c r="AQ5089" s="16"/>
      <c r="BI5089" s="1">
        <v>10</v>
      </c>
      <c r="BJ5089" s="6">
        <f>SUM($R$5:R5091)-$AB$2</f>
        <v>570.02204779999875</v>
      </c>
      <c r="BK5089" s="6">
        <f>SUM($R$5:S5091)-$AB$2</f>
        <v>2807.0488432640045</v>
      </c>
      <c r="BL5089" s="6">
        <f>SUM($R$5:T5091)-$AB$2</f>
        <v>8399.6158319239948</v>
      </c>
      <c r="BM5089" s="6">
        <f>SUM($R$5:U5091)-$AB$2</f>
        <v>16229.209616048067</v>
      </c>
      <c r="BN5089" s="6">
        <f>SUM($R$5:V5091)-$AB$2</f>
        <v>27414.343593368147</v>
      </c>
      <c r="BO5089" s="6">
        <f>SUM($R$5:W5091)-$AB$2</f>
        <v>40836.504366151923</v>
      </c>
      <c r="BP5089" s="16"/>
    </row>
    <row r="5090" spans="1:68" x14ac:dyDescent="0.45">
      <c r="A5090" s="1">
        <v>2008</v>
      </c>
      <c r="B5090" s="1">
        <v>7</v>
      </c>
      <c r="C5090" s="1">
        <v>31</v>
      </c>
      <c r="D5090" s="1">
        <v>12</v>
      </c>
      <c r="E5090" s="1">
        <v>23.7</v>
      </c>
      <c r="F5090" s="1">
        <v>639.78</v>
      </c>
      <c r="G5090" s="4"/>
      <c r="H5090" s="4"/>
      <c r="Q5090" s="1">
        <v>9</v>
      </c>
      <c r="R5090" s="6">
        <f t="shared" si="6786"/>
        <v>0.32751439999999998</v>
      </c>
      <c r="S5090" s="6">
        <f t="shared" si="6787"/>
        <v>1.2707558719999996</v>
      </c>
      <c r="T5090" s="6">
        <f t="shared" si="6788"/>
        <v>3.1768896799999995</v>
      </c>
      <c r="U5090" s="6">
        <f t="shared" si="6789"/>
        <v>4.447645552</v>
      </c>
      <c r="V5090" s="6">
        <f t="shared" si="6790"/>
        <v>6.353779359999999</v>
      </c>
      <c r="W5090" s="6">
        <f t="shared" si="6791"/>
        <v>7.6245352319999995</v>
      </c>
      <c r="X5090" s="17"/>
      <c r="Y5090" s="17"/>
      <c r="Z5090" s="17"/>
      <c r="AA5090" s="17"/>
      <c r="AB5090" s="17"/>
      <c r="AC5090" s="17"/>
      <c r="AE5090" s="16"/>
      <c r="AF5090" s="16"/>
      <c r="AG5090" s="16"/>
      <c r="AH5090" s="16"/>
      <c r="AI5090" s="16"/>
      <c r="AJ5090" s="16"/>
      <c r="AL5090" s="16"/>
      <c r="AM5090" s="16"/>
      <c r="AN5090" s="16"/>
      <c r="AO5090" s="16"/>
      <c r="AP5090" s="16"/>
      <c r="AQ5090" s="16"/>
      <c r="BI5090" s="1">
        <v>11</v>
      </c>
      <c r="BJ5090" s="6">
        <f>SUM($R$5:R5092)-$AB$2</f>
        <v>570.5069625999987</v>
      </c>
      <c r="BK5090" s="6">
        <f>SUM($R$5:S5092)-$AB$2</f>
        <v>2809.4152274880043</v>
      </c>
      <c r="BL5090" s="6">
        <f>SUM($R$5:T5092)-$AB$2</f>
        <v>8406.6858897079946</v>
      </c>
      <c r="BM5090" s="6">
        <f>SUM($R$5:U5092)-$AB$2</f>
        <v>16242.864816816067</v>
      </c>
      <c r="BN5090" s="6">
        <f>SUM($R$5:V5092)-$AB$2</f>
        <v>27437.406141256146</v>
      </c>
      <c r="BO5090" s="6">
        <f>SUM($R$5:W5092)-$AB$2</f>
        <v>40870.85573058392</v>
      </c>
      <c r="BP5090" s="16"/>
    </row>
    <row r="5091" spans="1:68" x14ac:dyDescent="0.45">
      <c r="A5091" s="1">
        <v>2008</v>
      </c>
      <c r="B5091" s="1">
        <v>7</v>
      </c>
      <c r="C5091" s="1">
        <v>31</v>
      </c>
      <c r="D5091" s="1">
        <v>13</v>
      </c>
      <c r="E5091" s="1">
        <v>23.8</v>
      </c>
      <c r="F5091" s="1">
        <v>695.74</v>
      </c>
      <c r="G5091" s="4"/>
      <c r="H5091" s="4"/>
      <c r="Q5091" s="1">
        <v>10</v>
      </c>
      <c r="R5091" s="6">
        <f t="shared" si="6786"/>
        <v>0.43308600000000003</v>
      </c>
      <c r="S5091" s="6">
        <f t="shared" si="6787"/>
        <v>1.68037368</v>
      </c>
      <c r="T5091" s="6">
        <f t="shared" si="6788"/>
        <v>4.2009341999999998</v>
      </c>
      <c r="U5091" s="6">
        <f t="shared" si="6789"/>
        <v>5.8813078800000005</v>
      </c>
      <c r="V5091" s="6">
        <f t="shared" si="6790"/>
        <v>8.4018683999999997</v>
      </c>
      <c r="W5091" s="6">
        <f t="shared" si="6791"/>
        <v>10.08224208</v>
      </c>
      <c r="X5091" s="17"/>
      <c r="Y5091" s="17"/>
      <c r="Z5091" s="17"/>
      <c r="AA5091" s="17"/>
      <c r="AB5091" s="17"/>
      <c r="AC5091" s="17"/>
      <c r="AE5091" s="16"/>
      <c r="AF5091" s="16"/>
      <c r="AG5091" s="16"/>
      <c r="AH5091" s="16"/>
      <c r="AI5091" s="16"/>
      <c r="AJ5091" s="16"/>
      <c r="AL5091" s="16"/>
      <c r="AM5091" s="16"/>
      <c r="AN5091" s="16"/>
      <c r="AO5091" s="16"/>
      <c r="AP5091" s="16"/>
      <c r="AQ5091" s="16"/>
      <c r="BI5091" s="1">
        <v>12</v>
      </c>
      <c r="BJ5091" s="6">
        <f t="shared" ref="BJ5091" si="6822">R5093-$AB$2</f>
        <v>-6.1601775999999999</v>
      </c>
      <c r="BK5091" s="6">
        <f t="shared" ref="BK5091" si="6823">S5093-$AB$2</f>
        <v>-5.0914890880000003</v>
      </c>
      <c r="BL5091" s="6">
        <f t="shared" ref="BL5091" si="6824">T5093-$AB$2</f>
        <v>-2.9318477200000008</v>
      </c>
      <c r="BM5091" s="6">
        <f t="shared" ref="BM5091" si="6825">U5093-$AB$2</f>
        <v>-1.4920868080000007</v>
      </c>
      <c r="BN5091" s="6">
        <f t="shared" ref="BN5091" si="6826">V5093-$AB$2</f>
        <v>0.66755455999999835</v>
      </c>
      <c r="BO5091" s="6">
        <f t="shared" ref="BO5091" si="6827">W5093-$AB$2</f>
        <v>2.1073154719999998</v>
      </c>
      <c r="BP5091" s="16"/>
    </row>
    <row r="5092" spans="1:68" x14ac:dyDescent="0.45">
      <c r="A5092" s="1">
        <v>2008</v>
      </c>
      <c r="B5092" s="1">
        <v>7</v>
      </c>
      <c r="C5092" s="1">
        <v>31</v>
      </c>
      <c r="D5092" s="1">
        <v>14</v>
      </c>
      <c r="E5092" s="1">
        <v>24.1</v>
      </c>
      <c r="F5092" s="1">
        <v>780.96</v>
      </c>
      <c r="G5092" s="4"/>
      <c r="H5092" s="4"/>
      <c r="Q5092" s="1">
        <v>11</v>
      </c>
      <c r="R5092" s="6">
        <f t="shared" si="6786"/>
        <v>0.48491479999999998</v>
      </c>
      <c r="S5092" s="6">
        <f t="shared" si="6787"/>
        <v>1.8814694239999998</v>
      </c>
      <c r="T5092" s="6">
        <f t="shared" si="6788"/>
        <v>4.7036735599999995</v>
      </c>
      <c r="U5092" s="6">
        <f t="shared" si="6789"/>
        <v>6.5851429839999991</v>
      </c>
      <c r="V5092" s="6">
        <f t="shared" si="6790"/>
        <v>9.407347119999999</v>
      </c>
      <c r="W5092" s="6">
        <f t="shared" si="6791"/>
        <v>11.288816543999999</v>
      </c>
      <c r="X5092" s="17"/>
      <c r="Y5092" s="17"/>
      <c r="Z5092" s="17"/>
      <c r="AA5092" s="17"/>
      <c r="AB5092" s="17"/>
      <c r="AC5092" s="17"/>
      <c r="AE5092" s="16"/>
      <c r="AF5092" s="16"/>
      <c r="AG5092" s="16"/>
      <c r="AH5092" s="16"/>
      <c r="AI5092" s="16"/>
      <c r="AJ5092" s="16"/>
      <c r="AL5092" s="16"/>
      <c r="AM5092" s="16"/>
      <c r="AN5092" s="16"/>
      <c r="AO5092" s="16"/>
      <c r="AP5092" s="16"/>
      <c r="AQ5092" s="16"/>
      <c r="BI5092" s="1">
        <v>13</v>
      </c>
      <c r="BJ5092" s="6">
        <f>SUM($R$5:R5094)-$AB$2</f>
        <v>571.28156419999868</v>
      </c>
      <c r="BK5092" s="6">
        <f>SUM($R$5:S5094)-$AB$2</f>
        <v>2813.1952832960042</v>
      </c>
      <c r="BL5092" s="6">
        <f>SUM($R$5:T5094)-$AB$2</f>
        <v>8417.9795810359956</v>
      </c>
      <c r="BM5092" s="6">
        <f>SUM($R$5:U5094)-$AB$2</f>
        <v>16264.677597872067</v>
      </c>
      <c r="BN5092" s="6">
        <f>SUM($R$5:V5094)-$AB$2</f>
        <v>27474.246193352152</v>
      </c>
      <c r="BO5092" s="6">
        <f>SUM($R$5:W5094)-$AB$2</f>
        <v>40925.72850792791</v>
      </c>
      <c r="BP5092" s="16"/>
    </row>
    <row r="5093" spans="1:68" x14ac:dyDescent="0.45">
      <c r="A5093" s="1">
        <v>2008</v>
      </c>
      <c r="B5093" s="1">
        <v>7</v>
      </c>
      <c r="C5093" s="1">
        <v>31</v>
      </c>
      <c r="D5093" s="1">
        <v>15</v>
      </c>
      <c r="E5093" s="1">
        <v>24.5</v>
      </c>
      <c r="F5093" s="1">
        <v>831.79</v>
      </c>
      <c r="G5093" s="4"/>
      <c r="H5093" s="4"/>
      <c r="Q5093" s="1">
        <v>12</v>
      </c>
      <c r="R5093" s="6">
        <f t="shared" si="6786"/>
        <v>0.37107239999999997</v>
      </c>
      <c r="S5093" s="6">
        <f t="shared" si="6787"/>
        <v>1.4397609119999997</v>
      </c>
      <c r="T5093" s="6">
        <f t="shared" si="6788"/>
        <v>3.5994022799999992</v>
      </c>
      <c r="U5093" s="6">
        <f t="shared" si="6789"/>
        <v>5.0391631919999993</v>
      </c>
      <c r="V5093" s="6">
        <f t="shared" si="6790"/>
        <v>7.1988045599999984</v>
      </c>
      <c r="W5093" s="6">
        <f t="shared" si="6791"/>
        <v>8.6385654719999998</v>
      </c>
      <c r="X5093" s="17">
        <f t="shared" ref="X5093" si="6828">SUM(R5093:R5117)-$Z$2</f>
        <v>-1.3178938000000007</v>
      </c>
      <c r="Y5093" s="17">
        <f t="shared" ref="Y5093" si="6829">SUM(S5093:S5117)-$Z$2</f>
        <v>9.9345720559999986</v>
      </c>
      <c r="Z5093" s="17">
        <f t="shared" ref="Z5093" si="6830">SUM(T5093:T5117)-$Z$2</f>
        <v>32.673930139999989</v>
      </c>
      <c r="AA5093" s="17">
        <f t="shared" ref="AA5093" si="6831">SUM(U5093:U5117)-$Z$2</f>
        <v>47.833502195999998</v>
      </c>
      <c r="AB5093" s="17">
        <f t="shared" ref="AB5093" si="6832">SUM(V5093:V5117)-$Z$2</f>
        <v>70.572860279999986</v>
      </c>
      <c r="AC5093" s="17">
        <f t="shared" ref="AC5093" si="6833">SUM(W5093:W5117)-$Z$2</f>
        <v>85.732432336000002</v>
      </c>
      <c r="AE5093" s="16">
        <f t="shared" ref="AE5093" si="6834">IF(X5093&gt;0,1,0)</f>
        <v>0</v>
      </c>
      <c r="AF5093" s="16">
        <f t="shared" ref="AF5093" si="6835">IF(Y5093&gt;0,1,0)</f>
        <v>1</v>
      </c>
      <c r="AG5093" s="16">
        <f t="shared" ref="AG5093" si="6836">IF(Z5093&gt;0,1,0)</f>
        <v>1</v>
      </c>
      <c r="AH5093" s="16">
        <f t="shared" ref="AH5093" si="6837">IF(AA5093&gt;0,1,0)</f>
        <v>1</v>
      </c>
      <c r="AI5093" s="16">
        <f t="shared" ref="AI5093" si="6838">IF(AB5093&gt;0,1,0)</f>
        <v>1</v>
      </c>
      <c r="AJ5093" s="16">
        <f t="shared" ref="AJ5093" si="6839">IF(AC5093&gt;0,1,0)</f>
        <v>1</v>
      </c>
      <c r="AL5093" s="16">
        <f t="shared" ref="AL5093" si="6840">IF(X5093&lt;0,ABS(X5093*$AP$1),0)</f>
        <v>0</v>
      </c>
      <c r="AM5093" s="16">
        <f t="shared" ref="AM5093" si="6841">IF(Y5093&lt;0,ABS(Y5093*$AP$1),0)</f>
        <v>0</v>
      </c>
      <c r="AN5093" s="16">
        <f t="shared" ref="AN5093" si="6842">IF(Z5093&lt;0,ABS(Z5093*$AP$1),0)</f>
        <v>0</v>
      </c>
      <c r="AO5093" s="16">
        <f t="shared" ref="AO5093" si="6843">IF(AA5093&lt;0,ABS(AA5093*$AP$1),0)</f>
        <v>0</v>
      </c>
      <c r="AP5093" s="16">
        <f t="shared" ref="AP5093" si="6844">IF(AB5093&lt;0,ABS(AB5093*$AP$1),0)</f>
        <v>0</v>
      </c>
      <c r="AQ5093" s="16">
        <f t="shared" ref="AQ5093" si="6845">IF(AC5093&lt;0,ABS(AC5093*$AP$1),0)</f>
        <v>0</v>
      </c>
      <c r="BI5093" s="1">
        <v>14</v>
      </c>
      <c r="BJ5093" s="6">
        <f>SUM($R$5:R5095)-$AB$2</f>
        <v>571.73452099999872</v>
      </c>
      <c r="BK5093" s="6">
        <f>SUM($R$5:S5095)-$AB$2</f>
        <v>2815.4057124800038</v>
      </c>
      <c r="BL5093" s="6">
        <f>SUM($R$5:T5095)-$AB$2</f>
        <v>8424.5836911799961</v>
      </c>
      <c r="BM5093" s="6">
        <f>SUM($R$5:U5095)-$AB$2</f>
        <v>16277.432861360068</v>
      </c>
      <c r="BN5093" s="6">
        <f>SUM($R$5:V5095)-$AB$2</f>
        <v>27495.788818760153</v>
      </c>
      <c r="BO5093" s="6">
        <f>SUM($R$5:W5095)-$AB$2</f>
        <v>40957.815967639908</v>
      </c>
      <c r="BP5093" s="16"/>
    </row>
    <row r="5094" spans="1:68" x14ac:dyDescent="0.45">
      <c r="A5094" s="1">
        <v>2008</v>
      </c>
      <c r="B5094" s="1">
        <v>7</v>
      </c>
      <c r="C5094" s="1">
        <v>31</v>
      </c>
      <c r="D5094" s="1">
        <v>16</v>
      </c>
      <c r="E5094" s="1">
        <v>24.3</v>
      </c>
      <c r="F5094" s="1">
        <v>688.29</v>
      </c>
      <c r="G5094" s="4"/>
      <c r="H5094" s="4"/>
      <c r="Q5094" s="1">
        <v>13</v>
      </c>
      <c r="R5094" s="6">
        <f t="shared" si="6786"/>
        <v>0.40352919999999998</v>
      </c>
      <c r="S5094" s="6">
        <f t="shared" si="6787"/>
        <v>1.5656932959999998</v>
      </c>
      <c r="T5094" s="6">
        <f t="shared" si="6788"/>
        <v>3.9142332399999997</v>
      </c>
      <c r="U5094" s="6">
        <f t="shared" si="6789"/>
        <v>5.4799265359999998</v>
      </c>
      <c r="V5094" s="6">
        <f t="shared" si="6790"/>
        <v>7.8284664799999995</v>
      </c>
      <c r="W5094" s="6">
        <f t="shared" si="6791"/>
        <v>9.3941597760000004</v>
      </c>
      <c r="X5094" s="17"/>
      <c r="Y5094" s="17"/>
      <c r="Z5094" s="17"/>
      <c r="AA5094" s="17"/>
      <c r="AB5094" s="17"/>
      <c r="AC5094" s="17"/>
      <c r="AE5094" s="16"/>
      <c r="AF5094" s="16"/>
      <c r="AG5094" s="16"/>
      <c r="AH5094" s="16"/>
      <c r="AI5094" s="16"/>
      <c r="AJ5094" s="16"/>
      <c r="AL5094" s="16"/>
      <c r="AM5094" s="16"/>
      <c r="AN5094" s="16"/>
      <c r="AO5094" s="16"/>
      <c r="AP5094" s="16"/>
      <c r="AQ5094" s="16"/>
      <c r="BI5094" s="1">
        <v>15</v>
      </c>
      <c r="BJ5094" s="6">
        <f>SUM($R$5:R5096)-$AB$2</f>
        <v>572.21695919999877</v>
      </c>
      <c r="BK5094" s="6">
        <f>SUM($R$5:S5096)-$AB$2</f>
        <v>2817.7600108960041</v>
      </c>
      <c r="BL5094" s="6">
        <f>SUM($R$5:T5096)-$AB$2</f>
        <v>8431.6176401359971</v>
      </c>
      <c r="BM5094" s="6">
        <f>SUM($R$5:U5096)-$AB$2</f>
        <v>16291.01832107207</v>
      </c>
      <c r="BN5094" s="6">
        <f>SUM($R$5:V5096)-$AB$2</f>
        <v>27518.733579552154</v>
      </c>
      <c r="BO5094" s="6">
        <f>SUM($R$5:W5096)-$AB$2</f>
        <v>40991.991889727906</v>
      </c>
      <c r="BP5094" s="16"/>
    </row>
    <row r="5095" spans="1:68" x14ac:dyDescent="0.45">
      <c r="A5095" s="1">
        <v>2008</v>
      </c>
      <c r="B5095" s="1">
        <v>7</v>
      </c>
      <c r="C5095" s="1">
        <v>31</v>
      </c>
      <c r="D5095" s="1">
        <v>17</v>
      </c>
      <c r="E5095" s="1">
        <v>23.9</v>
      </c>
      <c r="F5095" s="1">
        <v>506.78</v>
      </c>
      <c r="G5095" s="4"/>
      <c r="H5095" s="4"/>
      <c r="Q5095" s="1">
        <v>14</v>
      </c>
      <c r="R5095" s="6">
        <f t="shared" si="6786"/>
        <v>0.45295679999999999</v>
      </c>
      <c r="S5095" s="6">
        <f t="shared" si="6787"/>
        <v>1.7574723839999999</v>
      </c>
      <c r="T5095" s="6">
        <f t="shared" si="6788"/>
        <v>4.3936809599999993</v>
      </c>
      <c r="U5095" s="6">
        <f t="shared" si="6789"/>
        <v>6.1511533439999999</v>
      </c>
      <c r="V5095" s="6">
        <f t="shared" si="6790"/>
        <v>8.7873619199999986</v>
      </c>
      <c r="W5095" s="6">
        <f t="shared" si="6791"/>
        <v>10.544834304</v>
      </c>
      <c r="X5095" s="17"/>
      <c r="Y5095" s="17"/>
      <c r="Z5095" s="17"/>
      <c r="AA5095" s="17"/>
      <c r="AB5095" s="17"/>
      <c r="AC5095" s="17"/>
      <c r="AE5095" s="16"/>
      <c r="AF5095" s="16"/>
      <c r="AG5095" s="16"/>
      <c r="AH5095" s="16"/>
      <c r="AI5095" s="16"/>
      <c r="AJ5095" s="16"/>
      <c r="AL5095" s="16"/>
      <c r="AM5095" s="16"/>
      <c r="AN5095" s="16"/>
      <c r="AO5095" s="16"/>
      <c r="AP5095" s="16"/>
      <c r="AQ5095" s="16"/>
      <c r="BI5095" s="1">
        <v>16</v>
      </c>
      <c r="BJ5095" s="6">
        <f>SUM($R$5:R5097)-$AB$2</f>
        <v>572.61616739999874</v>
      </c>
      <c r="BK5095" s="6">
        <f>SUM($R$5:S5097)-$AB$2</f>
        <v>2819.7081469120039</v>
      </c>
      <c r="BL5095" s="6">
        <f>SUM($R$5:T5097)-$AB$2</f>
        <v>8437.4380956919977</v>
      </c>
      <c r="BM5095" s="6">
        <f>SUM($R$5:U5097)-$AB$2</f>
        <v>16302.26002398407</v>
      </c>
      <c r="BN5095" s="6">
        <f>SUM($R$5:V5097)-$AB$2</f>
        <v>27537.719921544154</v>
      </c>
      <c r="BO5095" s="6">
        <f>SUM($R$5:W5097)-$AB$2</f>
        <v>41020.271798615904</v>
      </c>
      <c r="BP5095" s="16"/>
    </row>
    <row r="5096" spans="1:68" x14ac:dyDescent="0.45">
      <c r="A5096" s="1">
        <v>2008</v>
      </c>
      <c r="B5096" s="1">
        <v>7</v>
      </c>
      <c r="C5096" s="1">
        <v>31</v>
      </c>
      <c r="D5096" s="1">
        <v>18</v>
      </c>
      <c r="E5096" s="1">
        <v>23.6</v>
      </c>
      <c r="F5096" s="1">
        <v>301.83999999999997</v>
      </c>
      <c r="G5096" s="4"/>
      <c r="H5096" s="4"/>
      <c r="Q5096" s="1">
        <v>15</v>
      </c>
      <c r="R5096" s="6">
        <f t="shared" si="6786"/>
        <v>0.48243819999999993</v>
      </c>
      <c r="S5096" s="6">
        <f t="shared" si="6787"/>
        <v>1.8718602159999997</v>
      </c>
      <c r="T5096" s="6">
        <f t="shared" si="6788"/>
        <v>4.679650539999999</v>
      </c>
      <c r="U5096" s="6">
        <f t="shared" si="6789"/>
        <v>6.551510755999999</v>
      </c>
      <c r="V5096" s="6">
        <f t="shared" si="6790"/>
        <v>9.3593010799999981</v>
      </c>
      <c r="W5096" s="6">
        <f t="shared" si="6791"/>
        <v>11.231161295999998</v>
      </c>
      <c r="X5096" s="17"/>
      <c r="Y5096" s="17"/>
      <c r="Z5096" s="17"/>
      <c r="AA5096" s="17"/>
      <c r="AB5096" s="17"/>
      <c r="AC5096" s="17"/>
      <c r="AE5096" s="16"/>
      <c r="AF5096" s="16"/>
      <c r="AG5096" s="16"/>
      <c r="AH5096" s="16"/>
      <c r="AI5096" s="16"/>
      <c r="AJ5096" s="16"/>
      <c r="AL5096" s="16"/>
      <c r="AM5096" s="16"/>
      <c r="AN5096" s="16"/>
      <c r="AO5096" s="16"/>
      <c r="AP5096" s="16"/>
      <c r="AQ5096" s="16"/>
      <c r="BI5096" s="1">
        <v>17</v>
      </c>
      <c r="BJ5096" s="6">
        <f>SUM($R$5:R5098)-$AB$2</f>
        <v>572.91009979999876</v>
      </c>
      <c r="BK5096" s="6">
        <f>SUM($R$5:S5098)-$AB$2</f>
        <v>2821.142537024004</v>
      </c>
      <c r="BL5096" s="6">
        <f>SUM($R$5:T5098)-$AB$2</f>
        <v>8441.7236300839977</v>
      </c>
      <c r="BM5096" s="6">
        <f>SUM($R$5:U5098)-$AB$2</f>
        <v>16310.537160368071</v>
      </c>
      <c r="BN5096" s="6">
        <f>SUM($R$5:V5098)-$AB$2</f>
        <v>27551.699346488156</v>
      </c>
      <c r="BO5096" s="6">
        <f>SUM($R$5:W5098)-$AB$2</f>
        <v>41041.093969831905</v>
      </c>
      <c r="BP5096" s="16"/>
    </row>
    <row r="5097" spans="1:68" x14ac:dyDescent="0.45">
      <c r="A5097" s="1">
        <v>2008</v>
      </c>
      <c r="B5097" s="1">
        <v>7</v>
      </c>
      <c r="C5097" s="1">
        <v>31</v>
      </c>
      <c r="D5097" s="1">
        <v>19</v>
      </c>
      <c r="E5097" s="1">
        <v>22.3</v>
      </c>
      <c r="F5097" s="1">
        <v>97.28</v>
      </c>
      <c r="G5097" s="4"/>
      <c r="H5097" s="4"/>
      <c r="Q5097" s="1">
        <v>16</v>
      </c>
      <c r="R5097" s="6">
        <f t="shared" si="6786"/>
        <v>0.39920819999999996</v>
      </c>
      <c r="S5097" s="6">
        <f t="shared" si="6787"/>
        <v>1.548927816</v>
      </c>
      <c r="T5097" s="6">
        <f t="shared" si="6788"/>
        <v>3.8723195399999994</v>
      </c>
      <c r="U5097" s="6">
        <f t="shared" si="6789"/>
        <v>5.4212473560000003</v>
      </c>
      <c r="V5097" s="6">
        <f t="shared" si="6790"/>
        <v>7.7446390799999989</v>
      </c>
      <c r="W5097" s="6">
        <f t="shared" si="6791"/>
        <v>9.2935668959999997</v>
      </c>
      <c r="X5097" s="17"/>
      <c r="Y5097" s="17"/>
      <c r="Z5097" s="17"/>
      <c r="AA5097" s="17"/>
      <c r="AB5097" s="17"/>
      <c r="AC5097" s="17"/>
      <c r="AE5097" s="16"/>
      <c r="AF5097" s="16"/>
      <c r="AG5097" s="16"/>
      <c r="AH5097" s="16"/>
      <c r="AI5097" s="16"/>
      <c r="AJ5097" s="16"/>
      <c r="AL5097" s="16"/>
      <c r="AM5097" s="16"/>
      <c r="AN5097" s="16"/>
      <c r="AO5097" s="16"/>
      <c r="AP5097" s="16"/>
      <c r="AQ5097" s="16"/>
      <c r="BI5097" s="1">
        <v>18</v>
      </c>
      <c r="BJ5097" s="6">
        <f>SUM($R$5:R5099)-$AB$2</f>
        <v>573.08516699999871</v>
      </c>
      <c r="BK5097" s="6">
        <f>SUM($R$5:S5099)-$AB$2</f>
        <v>2821.9968649600037</v>
      </c>
      <c r="BL5097" s="6">
        <f>SUM($R$5:T5099)-$AB$2</f>
        <v>8444.2761098599985</v>
      </c>
      <c r="BM5097" s="6">
        <f>SUM($R$5:U5099)-$AB$2</f>
        <v>16315.467052720071</v>
      </c>
      <c r="BN5097" s="6">
        <f>SUM($R$5:V5099)-$AB$2</f>
        <v>27560.025542520158</v>
      </c>
      <c r="BO5097" s="6">
        <f>SUM($R$5:W5099)-$AB$2</f>
        <v>41053.495730279901</v>
      </c>
      <c r="BP5097" s="16"/>
    </row>
    <row r="5098" spans="1:68" x14ac:dyDescent="0.45">
      <c r="A5098" s="1">
        <v>2008</v>
      </c>
      <c r="B5098" s="1">
        <v>7</v>
      </c>
      <c r="C5098" s="1">
        <v>31</v>
      </c>
      <c r="D5098" s="1">
        <v>20</v>
      </c>
      <c r="E5098" s="1">
        <v>21</v>
      </c>
      <c r="F5098" s="1">
        <v>0</v>
      </c>
      <c r="G5098" s="4"/>
      <c r="H5098" s="4"/>
      <c r="Q5098" s="1">
        <v>17</v>
      </c>
      <c r="R5098" s="6">
        <f t="shared" si="6786"/>
        <v>0.29393239999999998</v>
      </c>
      <c r="S5098" s="6">
        <f t="shared" si="6787"/>
        <v>1.1404577119999999</v>
      </c>
      <c r="T5098" s="6">
        <f t="shared" si="6788"/>
        <v>2.8511442799999993</v>
      </c>
      <c r="U5098" s="6">
        <f t="shared" si="6789"/>
        <v>3.9916019919999992</v>
      </c>
      <c r="V5098" s="6">
        <f t="shared" si="6790"/>
        <v>5.7022885599999986</v>
      </c>
      <c r="W5098" s="6">
        <f t="shared" si="6791"/>
        <v>6.8427462719999994</v>
      </c>
      <c r="X5098" s="17"/>
      <c r="Y5098" s="17"/>
      <c r="Z5098" s="17"/>
      <c r="AA5098" s="17"/>
      <c r="AB5098" s="17"/>
      <c r="AC5098" s="17"/>
      <c r="AE5098" s="16"/>
      <c r="AF5098" s="16"/>
      <c r="AG5098" s="16"/>
      <c r="AH5098" s="16"/>
      <c r="AI5098" s="16"/>
      <c r="AJ5098" s="16"/>
      <c r="AL5098" s="16"/>
      <c r="AM5098" s="16"/>
      <c r="AN5098" s="16"/>
      <c r="AO5098" s="16"/>
      <c r="AP5098" s="16"/>
      <c r="AQ5098" s="16"/>
      <c r="BI5098" s="1">
        <v>19</v>
      </c>
      <c r="BJ5098" s="6">
        <f>SUM($R$5:R5100)-$AB$2</f>
        <v>573.14158939999868</v>
      </c>
      <c r="BK5098" s="6">
        <f>SUM($R$5:S5100)-$AB$2</f>
        <v>2822.2722062720036</v>
      </c>
      <c r="BL5098" s="6">
        <f>SUM($R$5:T5100)-$AB$2</f>
        <v>8445.0987484519992</v>
      </c>
      <c r="BM5098" s="6">
        <f>SUM($R$5:U5100)-$AB$2</f>
        <v>16317.055907504071</v>
      </c>
      <c r="BN5098" s="6">
        <f>SUM($R$5:V5100)-$AB$2</f>
        <v>27562.708991864161</v>
      </c>
      <c r="BO5098" s="6">
        <f>SUM($R$5:W5100)-$AB$2</f>
        <v>41057.492693095905</v>
      </c>
      <c r="BP5098" s="16"/>
    </row>
    <row r="5099" spans="1:68" x14ac:dyDescent="0.45">
      <c r="A5099" s="1">
        <v>2008</v>
      </c>
      <c r="B5099" s="1">
        <v>7</v>
      </c>
      <c r="C5099" s="1">
        <v>31</v>
      </c>
      <c r="D5099" s="1">
        <v>21</v>
      </c>
      <c r="E5099" s="1">
        <v>20.8</v>
      </c>
      <c r="F5099" s="1">
        <v>0</v>
      </c>
      <c r="G5099" s="4"/>
      <c r="H5099" s="4"/>
      <c r="Q5099" s="1">
        <v>18</v>
      </c>
      <c r="R5099" s="6">
        <f t="shared" si="6786"/>
        <v>0.17506719999999998</v>
      </c>
      <c r="S5099" s="6">
        <f t="shared" si="6787"/>
        <v>0.67926073599999992</v>
      </c>
      <c r="T5099" s="6">
        <f t="shared" si="6788"/>
        <v>1.6981518399999997</v>
      </c>
      <c r="U5099" s="6">
        <f t="shared" si="6789"/>
        <v>2.3774125759999998</v>
      </c>
      <c r="V5099" s="6">
        <f t="shared" si="6790"/>
        <v>3.3963036799999995</v>
      </c>
      <c r="W5099" s="6">
        <f t="shared" si="6791"/>
        <v>4.0755644159999997</v>
      </c>
      <c r="X5099" s="17"/>
      <c r="Y5099" s="17"/>
      <c r="Z5099" s="17"/>
      <c r="AA5099" s="17"/>
      <c r="AB5099" s="17"/>
      <c r="AC5099" s="17"/>
      <c r="AE5099" s="16"/>
      <c r="AF5099" s="16"/>
      <c r="AG5099" s="16"/>
      <c r="AH5099" s="16"/>
      <c r="AI5099" s="16"/>
      <c r="AJ5099" s="16"/>
      <c r="AL5099" s="16"/>
      <c r="AM5099" s="16"/>
      <c r="AN5099" s="16"/>
      <c r="AO5099" s="16"/>
      <c r="AP5099" s="16"/>
      <c r="AQ5099" s="16"/>
      <c r="BI5099" s="1">
        <v>20</v>
      </c>
      <c r="BJ5099" s="6">
        <f>SUM($R$5:R5101)-$AB$2</f>
        <v>573.14158939999868</v>
      </c>
      <c r="BK5099" s="6">
        <f>SUM($R$5:S5101)-$AB$2</f>
        <v>2822.2722062720036</v>
      </c>
      <c r="BL5099" s="6">
        <f>SUM($R$5:T5101)-$AB$2</f>
        <v>8445.0987484519992</v>
      </c>
      <c r="BM5099" s="6">
        <f>SUM($R$5:U5101)-$AB$2</f>
        <v>16317.055907504071</v>
      </c>
      <c r="BN5099" s="6">
        <f>SUM($R$5:V5101)-$AB$2</f>
        <v>27562.708991864161</v>
      </c>
      <c r="BO5099" s="6">
        <f>SUM($R$5:W5101)-$AB$2</f>
        <v>41057.492693095905</v>
      </c>
      <c r="BP5099" s="16"/>
    </row>
    <row r="5100" spans="1:68" x14ac:dyDescent="0.45">
      <c r="A5100" s="1">
        <v>2008</v>
      </c>
      <c r="B5100" s="1">
        <v>7</v>
      </c>
      <c r="C5100" s="1">
        <v>31</v>
      </c>
      <c r="D5100" s="1">
        <v>22</v>
      </c>
      <c r="E5100" s="1">
        <v>20.7</v>
      </c>
      <c r="F5100" s="1">
        <v>0</v>
      </c>
      <c r="G5100" s="4"/>
      <c r="H5100" s="4"/>
      <c r="Q5100" s="1">
        <v>19</v>
      </c>
      <c r="R5100" s="6">
        <f t="shared" si="6786"/>
        <v>5.6422399999999998E-2</v>
      </c>
      <c r="S5100" s="6">
        <f t="shared" si="6787"/>
        <v>0.21891891199999997</v>
      </c>
      <c r="T5100" s="6">
        <f t="shared" si="6788"/>
        <v>0.54729727999999989</v>
      </c>
      <c r="U5100" s="6">
        <f t="shared" si="6789"/>
        <v>0.76621619200000002</v>
      </c>
      <c r="V5100" s="6">
        <f t="shared" si="6790"/>
        <v>1.0945945599999998</v>
      </c>
      <c r="W5100" s="6">
        <f t="shared" si="6791"/>
        <v>1.3135134719999999</v>
      </c>
      <c r="X5100" s="17"/>
      <c r="Y5100" s="17"/>
      <c r="Z5100" s="17"/>
      <c r="AA5100" s="17"/>
      <c r="AB5100" s="17"/>
      <c r="AC5100" s="17"/>
      <c r="AE5100" s="16"/>
      <c r="AF5100" s="16"/>
      <c r="AG5100" s="16"/>
      <c r="AH5100" s="16"/>
      <c r="AI5100" s="16"/>
      <c r="AJ5100" s="16"/>
      <c r="AL5100" s="16"/>
      <c r="AM5100" s="16"/>
      <c r="AN5100" s="16"/>
      <c r="AO5100" s="16"/>
      <c r="AP5100" s="16"/>
      <c r="AQ5100" s="16"/>
      <c r="BI5100" s="1">
        <v>21</v>
      </c>
      <c r="BJ5100" s="6">
        <f>SUM($R$5:R5102)-$AB$2</f>
        <v>573.14158939999868</v>
      </c>
      <c r="BK5100" s="6">
        <f>SUM($R$5:S5102)-$AB$2</f>
        <v>2822.2722062720036</v>
      </c>
      <c r="BL5100" s="6">
        <f>SUM($R$5:T5102)-$AB$2</f>
        <v>8445.0987484519992</v>
      </c>
      <c r="BM5100" s="6">
        <f>SUM($R$5:U5102)-$AB$2</f>
        <v>16317.055907504071</v>
      </c>
      <c r="BN5100" s="6">
        <f>SUM($R$5:V5102)-$AB$2</f>
        <v>27562.708991864161</v>
      </c>
      <c r="BO5100" s="6">
        <f>SUM($R$5:W5102)-$AB$2</f>
        <v>41057.492693095905</v>
      </c>
      <c r="BP5100" s="16"/>
    </row>
    <row r="5101" spans="1:68" x14ac:dyDescent="0.45">
      <c r="A5101" s="1">
        <v>2008</v>
      </c>
      <c r="B5101" s="1">
        <v>7</v>
      </c>
      <c r="C5101" s="1">
        <v>31</v>
      </c>
      <c r="D5101" s="1">
        <v>23</v>
      </c>
      <c r="E5101" s="1">
        <v>20.5</v>
      </c>
      <c r="F5101" s="1">
        <v>0</v>
      </c>
      <c r="G5101" s="4"/>
      <c r="H5101" s="4"/>
      <c r="Q5101" s="1">
        <v>20</v>
      </c>
      <c r="R5101" s="6">
        <f t="shared" si="6786"/>
        <v>0</v>
      </c>
      <c r="S5101" s="6">
        <f t="shared" si="6787"/>
        <v>0</v>
      </c>
      <c r="T5101" s="6">
        <f t="shared" si="6788"/>
        <v>0</v>
      </c>
      <c r="U5101" s="6">
        <f t="shared" si="6789"/>
        <v>0</v>
      </c>
      <c r="V5101" s="6">
        <f t="shared" si="6790"/>
        <v>0</v>
      </c>
      <c r="W5101" s="6">
        <f t="shared" si="6791"/>
        <v>0</v>
      </c>
      <c r="X5101" s="17"/>
      <c r="Y5101" s="17"/>
      <c r="Z5101" s="17"/>
      <c r="AA5101" s="17"/>
      <c r="AB5101" s="17"/>
      <c r="AC5101" s="17"/>
      <c r="AE5101" s="16"/>
      <c r="AF5101" s="16"/>
      <c r="AG5101" s="16"/>
      <c r="AH5101" s="16"/>
      <c r="AI5101" s="16"/>
      <c r="AJ5101" s="16"/>
      <c r="AL5101" s="16"/>
      <c r="AM5101" s="16"/>
      <c r="AN5101" s="16"/>
      <c r="AO5101" s="16"/>
      <c r="AP5101" s="16"/>
      <c r="AQ5101" s="16"/>
      <c r="BI5101" s="1">
        <v>22</v>
      </c>
      <c r="BJ5101" s="6">
        <f>SUM($R$5:R5103)-$AB$2</f>
        <v>573.14158939999868</v>
      </c>
      <c r="BK5101" s="6">
        <f>SUM($R$5:S5103)-$AB$2</f>
        <v>2822.2722062720036</v>
      </c>
      <c r="BL5101" s="6">
        <f>SUM($R$5:T5103)-$AB$2</f>
        <v>8445.0987484519992</v>
      </c>
      <c r="BM5101" s="6">
        <f>SUM($R$5:U5103)-$AB$2</f>
        <v>16317.055907504071</v>
      </c>
      <c r="BN5101" s="6">
        <f>SUM($R$5:V5103)-$AB$2</f>
        <v>27562.708991864161</v>
      </c>
      <c r="BO5101" s="6">
        <f>SUM($R$5:W5103)-$AB$2</f>
        <v>41057.492693095905</v>
      </c>
      <c r="BP5101" s="16"/>
    </row>
    <row r="5102" spans="1:68" x14ac:dyDescent="0.45">
      <c r="A5102" s="1">
        <v>2008</v>
      </c>
      <c r="B5102" s="1">
        <v>8</v>
      </c>
      <c r="C5102" s="1">
        <v>1</v>
      </c>
      <c r="D5102" s="1">
        <v>0</v>
      </c>
      <c r="E5102" s="1">
        <v>20.2</v>
      </c>
      <c r="F5102" s="1">
        <v>0</v>
      </c>
      <c r="G5102" s="4"/>
      <c r="H5102" s="4"/>
      <c r="Q5102" s="1">
        <v>21</v>
      </c>
      <c r="R5102" s="6">
        <f t="shared" si="6786"/>
        <v>0</v>
      </c>
      <c r="S5102" s="6">
        <f t="shared" si="6787"/>
        <v>0</v>
      </c>
      <c r="T5102" s="6">
        <f t="shared" si="6788"/>
        <v>0</v>
      </c>
      <c r="U5102" s="6">
        <f t="shared" si="6789"/>
        <v>0</v>
      </c>
      <c r="V5102" s="6">
        <f t="shared" si="6790"/>
        <v>0</v>
      </c>
      <c r="W5102" s="6">
        <f t="shared" si="6791"/>
        <v>0</v>
      </c>
      <c r="X5102" s="17"/>
      <c r="Y5102" s="17"/>
      <c r="Z5102" s="17"/>
      <c r="AA5102" s="17"/>
      <c r="AB5102" s="17"/>
      <c r="AC5102" s="17"/>
      <c r="AE5102" s="16"/>
      <c r="AF5102" s="16"/>
      <c r="AG5102" s="16"/>
      <c r="AH5102" s="16"/>
      <c r="AI5102" s="16"/>
      <c r="AJ5102" s="16"/>
      <c r="AL5102" s="16"/>
      <c r="AM5102" s="16"/>
      <c r="AN5102" s="16"/>
      <c r="AO5102" s="16"/>
      <c r="AP5102" s="16"/>
      <c r="AQ5102" s="16"/>
      <c r="BI5102" s="1">
        <v>23</v>
      </c>
      <c r="BJ5102" s="6">
        <f>SUM($R$5:R5104)-$AB$2</f>
        <v>573.14158939999868</v>
      </c>
      <c r="BK5102" s="6">
        <f>SUM($R$5:S5104)-$AB$2</f>
        <v>2822.2722062720036</v>
      </c>
      <c r="BL5102" s="6">
        <f>SUM($R$5:T5104)-$AB$2</f>
        <v>8445.0987484519992</v>
      </c>
      <c r="BM5102" s="6">
        <f>SUM($R$5:U5104)-$AB$2</f>
        <v>16317.055907504071</v>
      </c>
      <c r="BN5102" s="6">
        <f>SUM($R$5:V5104)-$AB$2</f>
        <v>27562.708991864161</v>
      </c>
      <c r="BO5102" s="6">
        <f>SUM($R$5:W5104)-$AB$2</f>
        <v>41057.492693095905</v>
      </c>
      <c r="BP5102" s="16"/>
    </row>
    <row r="5103" spans="1:68" x14ac:dyDescent="0.45">
      <c r="A5103" s="1">
        <v>2008</v>
      </c>
      <c r="B5103" s="1">
        <v>8</v>
      </c>
      <c r="C5103" s="1">
        <v>1</v>
      </c>
      <c r="D5103" s="1">
        <v>1</v>
      </c>
      <c r="E5103" s="1">
        <v>20</v>
      </c>
      <c r="F5103" s="1">
        <v>0</v>
      </c>
      <c r="G5103" s="4"/>
      <c r="H5103" s="4"/>
      <c r="Q5103" s="1">
        <v>22</v>
      </c>
      <c r="R5103" s="6">
        <f t="shared" si="6786"/>
        <v>0</v>
      </c>
      <c r="S5103" s="6">
        <f t="shared" si="6787"/>
        <v>0</v>
      </c>
      <c r="T5103" s="6">
        <f t="shared" si="6788"/>
        <v>0</v>
      </c>
      <c r="U5103" s="6">
        <f t="shared" si="6789"/>
        <v>0</v>
      </c>
      <c r="V5103" s="6">
        <f t="shared" si="6790"/>
        <v>0</v>
      </c>
      <c r="W5103" s="6">
        <f t="shared" si="6791"/>
        <v>0</v>
      </c>
      <c r="X5103" s="17"/>
      <c r="Y5103" s="17"/>
      <c r="Z5103" s="17"/>
      <c r="AA5103" s="17"/>
      <c r="AB5103" s="17"/>
      <c r="AC5103" s="17"/>
      <c r="AE5103" s="16"/>
      <c r="AF5103" s="16"/>
      <c r="AG5103" s="16"/>
      <c r="AH5103" s="16"/>
      <c r="AI5103" s="16"/>
      <c r="AJ5103" s="16"/>
      <c r="AL5103" s="16"/>
      <c r="AM5103" s="16"/>
      <c r="AN5103" s="16"/>
      <c r="AO5103" s="16"/>
      <c r="AP5103" s="16"/>
      <c r="AQ5103" s="16"/>
      <c r="BI5103" s="1">
        <v>0</v>
      </c>
      <c r="BJ5103" s="6">
        <f t="shared" ref="BJ5103" si="6846">R5105-$AB$2</f>
        <v>-6.53125</v>
      </c>
      <c r="BK5103" s="6">
        <f t="shared" ref="BK5103" si="6847">S5105-$AB$2</f>
        <v>-6.53125</v>
      </c>
      <c r="BL5103" s="6">
        <f t="shared" ref="BL5103" si="6848">T5105-$AB$2</f>
        <v>-6.53125</v>
      </c>
      <c r="BM5103" s="6">
        <f t="shared" ref="BM5103" si="6849">U5105-$AB$2</f>
        <v>-6.53125</v>
      </c>
      <c r="BN5103" s="6">
        <f t="shared" ref="BN5103" si="6850">V5105-$AB$2</f>
        <v>-6.53125</v>
      </c>
      <c r="BO5103" s="6">
        <f t="shared" ref="BO5103" si="6851">W5105-$AB$2</f>
        <v>-6.53125</v>
      </c>
      <c r="BP5103" s="16">
        <v>214</v>
      </c>
    </row>
    <row r="5104" spans="1:68" x14ac:dyDescent="0.45">
      <c r="A5104" s="1">
        <v>2008</v>
      </c>
      <c r="B5104" s="1">
        <v>8</v>
      </c>
      <c r="C5104" s="1">
        <v>1</v>
      </c>
      <c r="D5104" s="1">
        <v>2</v>
      </c>
      <c r="E5104" s="1">
        <v>19.899999999999999</v>
      </c>
      <c r="F5104" s="1">
        <v>0</v>
      </c>
      <c r="G5104" s="4"/>
      <c r="H5104" s="4"/>
      <c r="Q5104" s="1">
        <v>23</v>
      </c>
      <c r="R5104" s="6">
        <f t="shared" si="6786"/>
        <v>0</v>
      </c>
      <c r="S5104" s="6">
        <f t="shared" si="6787"/>
        <v>0</v>
      </c>
      <c r="T5104" s="6">
        <f t="shared" si="6788"/>
        <v>0</v>
      </c>
      <c r="U5104" s="6">
        <f t="shared" si="6789"/>
        <v>0</v>
      </c>
      <c r="V5104" s="6">
        <f t="shared" si="6790"/>
        <v>0</v>
      </c>
      <c r="W5104" s="6">
        <f t="shared" si="6791"/>
        <v>0</v>
      </c>
      <c r="X5104" s="17"/>
      <c r="Y5104" s="17"/>
      <c r="Z5104" s="17"/>
      <c r="AA5104" s="17"/>
      <c r="AB5104" s="17"/>
      <c r="AC5104" s="17"/>
      <c r="AE5104" s="16"/>
      <c r="AF5104" s="16"/>
      <c r="AG5104" s="16"/>
      <c r="AH5104" s="16"/>
      <c r="AI5104" s="16"/>
      <c r="AJ5104" s="16"/>
      <c r="AL5104" s="16"/>
      <c r="AM5104" s="16"/>
      <c r="AN5104" s="16"/>
      <c r="AO5104" s="16"/>
      <c r="AP5104" s="16"/>
      <c r="AQ5104" s="16"/>
      <c r="BI5104" s="1">
        <v>1</v>
      </c>
      <c r="BJ5104" s="6">
        <f>SUM($R$5:R5106)-$AB$2</f>
        <v>573.14158939999868</v>
      </c>
      <c r="BK5104" s="6">
        <f>SUM($R$5:S5106)-$AB$2</f>
        <v>2822.2722062720036</v>
      </c>
      <c r="BL5104" s="6">
        <f>SUM($R$5:T5106)-$AB$2</f>
        <v>8445.0987484519992</v>
      </c>
      <c r="BM5104" s="6">
        <f>SUM($R$5:U5106)-$AB$2</f>
        <v>16317.055907504071</v>
      </c>
      <c r="BN5104" s="6">
        <f>SUM($R$5:V5106)-$AB$2</f>
        <v>27562.708991864161</v>
      </c>
      <c r="BO5104" s="6">
        <f>SUM($R$5:W5106)-$AB$2</f>
        <v>41057.492693095905</v>
      </c>
      <c r="BP5104" s="16"/>
    </row>
    <row r="5105" spans="1:68" x14ac:dyDescent="0.45">
      <c r="A5105" s="1">
        <v>2008</v>
      </c>
      <c r="B5105" s="1">
        <v>8</v>
      </c>
      <c r="C5105" s="1">
        <v>1</v>
      </c>
      <c r="D5105" s="1">
        <v>3</v>
      </c>
      <c r="E5105" s="1">
        <v>19.7</v>
      </c>
      <c r="F5105" s="1">
        <v>0</v>
      </c>
      <c r="G5105" s="4"/>
      <c r="H5105" s="4"/>
      <c r="Q5105" s="1">
        <v>0</v>
      </c>
      <c r="R5105" s="6">
        <f t="shared" si="6786"/>
        <v>0</v>
      </c>
      <c r="S5105" s="6">
        <f t="shared" si="6787"/>
        <v>0</v>
      </c>
      <c r="T5105" s="6">
        <f t="shared" si="6788"/>
        <v>0</v>
      </c>
      <c r="U5105" s="6">
        <f t="shared" si="6789"/>
        <v>0</v>
      </c>
      <c r="V5105" s="6">
        <f t="shared" si="6790"/>
        <v>0</v>
      </c>
      <c r="W5105" s="6">
        <f t="shared" si="6791"/>
        <v>0</v>
      </c>
      <c r="X5105" s="17"/>
      <c r="Y5105" s="17"/>
      <c r="Z5105" s="17"/>
      <c r="AA5105" s="17"/>
      <c r="AB5105" s="17"/>
      <c r="AC5105" s="17"/>
      <c r="AE5105" s="16"/>
      <c r="AF5105" s="16"/>
      <c r="AG5105" s="16"/>
      <c r="AH5105" s="16"/>
      <c r="AI5105" s="16"/>
      <c r="AJ5105" s="16"/>
      <c r="AL5105" s="16"/>
      <c r="AM5105" s="16"/>
      <c r="AN5105" s="16"/>
      <c r="AO5105" s="16"/>
      <c r="AP5105" s="16"/>
      <c r="AQ5105" s="16"/>
      <c r="BI5105" s="1">
        <v>2</v>
      </c>
      <c r="BJ5105" s="6">
        <f>SUM($R$5:R5107)-$AB$2</f>
        <v>573.14158939999868</v>
      </c>
      <c r="BK5105" s="6">
        <f>SUM($R$5:S5107)-$AB$2</f>
        <v>2822.2722062720036</v>
      </c>
      <c r="BL5105" s="6">
        <f>SUM($R$5:T5107)-$AB$2</f>
        <v>8445.0987484519992</v>
      </c>
      <c r="BM5105" s="6">
        <f>SUM($R$5:U5107)-$AB$2</f>
        <v>16317.055907504071</v>
      </c>
      <c r="BN5105" s="6">
        <f>SUM($R$5:V5107)-$AB$2</f>
        <v>27562.708991864161</v>
      </c>
      <c r="BO5105" s="6">
        <f>SUM($R$5:W5107)-$AB$2</f>
        <v>41057.492693095905</v>
      </c>
      <c r="BP5105" s="16"/>
    </row>
    <row r="5106" spans="1:68" x14ac:dyDescent="0.45">
      <c r="A5106" s="1">
        <v>2008</v>
      </c>
      <c r="B5106" s="1">
        <v>8</v>
      </c>
      <c r="C5106" s="1">
        <v>1</v>
      </c>
      <c r="D5106" s="1">
        <v>4</v>
      </c>
      <c r="E5106" s="1">
        <v>19.5</v>
      </c>
      <c r="F5106" s="1">
        <v>0</v>
      </c>
      <c r="G5106" s="4"/>
      <c r="H5106" s="4"/>
      <c r="Q5106" s="1">
        <v>1</v>
      </c>
      <c r="R5106" s="6">
        <f t="shared" si="6786"/>
        <v>0</v>
      </c>
      <c r="S5106" s="6">
        <f t="shared" si="6787"/>
        <v>0</v>
      </c>
      <c r="T5106" s="6">
        <f t="shared" si="6788"/>
        <v>0</v>
      </c>
      <c r="U5106" s="6">
        <f t="shared" si="6789"/>
        <v>0</v>
      </c>
      <c r="V5106" s="6">
        <f t="shared" si="6790"/>
        <v>0</v>
      </c>
      <c r="W5106" s="6">
        <f t="shared" si="6791"/>
        <v>0</v>
      </c>
      <c r="X5106" s="17"/>
      <c r="Y5106" s="17"/>
      <c r="Z5106" s="17"/>
      <c r="AA5106" s="17"/>
      <c r="AB5106" s="17"/>
      <c r="AC5106" s="17"/>
      <c r="AE5106" s="16"/>
      <c r="AF5106" s="16"/>
      <c r="AG5106" s="16"/>
      <c r="AH5106" s="16"/>
      <c r="AI5106" s="16"/>
      <c r="AJ5106" s="16"/>
      <c r="AL5106" s="16"/>
      <c r="AM5106" s="16"/>
      <c r="AN5106" s="16"/>
      <c r="AO5106" s="16"/>
      <c r="AP5106" s="16"/>
      <c r="AQ5106" s="16"/>
      <c r="BI5106" s="1">
        <v>3</v>
      </c>
      <c r="BJ5106" s="6">
        <f>SUM($R$5:R5108)-$AB$2</f>
        <v>573.14158939999868</v>
      </c>
      <c r="BK5106" s="6">
        <f>SUM($R$5:S5108)-$AB$2</f>
        <v>2822.2722062720036</v>
      </c>
      <c r="BL5106" s="6">
        <f>SUM($R$5:T5108)-$AB$2</f>
        <v>8445.0987484519992</v>
      </c>
      <c r="BM5106" s="6">
        <f>SUM($R$5:U5108)-$AB$2</f>
        <v>16317.055907504071</v>
      </c>
      <c r="BN5106" s="6">
        <f>SUM($R$5:V5108)-$AB$2</f>
        <v>27562.708991864161</v>
      </c>
      <c r="BO5106" s="6">
        <f>SUM($R$5:W5108)-$AB$2</f>
        <v>41057.492693095905</v>
      </c>
      <c r="BP5106" s="16"/>
    </row>
    <row r="5107" spans="1:68" x14ac:dyDescent="0.45">
      <c r="A5107" s="1">
        <v>2008</v>
      </c>
      <c r="B5107" s="1">
        <v>8</v>
      </c>
      <c r="C5107" s="1">
        <v>1</v>
      </c>
      <c r="D5107" s="1">
        <v>5</v>
      </c>
      <c r="E5107" s="1">
        <v>19.3</v>
      </c>
      <c r="F5107" s="1">
        <v>0</v>
      </c>
      <c r="G5107" s="4"/>
      <c r="H5107" s="4"/>
      <c r="Q5107" s="1">
        <v>2</v>
      </c>
      <c r="R5107" s="6">
        <f t="shared" si="6786"/>
        <v>0</v>
      </c>
      <c r="S5107" s="6">
        <f t="shared" si="6787"/>
        <v>0</v>
      </c>
      <c r="T5107" s="6">
        <f t="shared" si="6788"/>
        <v>0</v>
      </c>
      <c r="U5107" s="6">
        <f t="shared" si="6789"/>
        <v>0</v>
      </c>
      <c r="V5107" s="6">
        <f t="shared" si="6790"/>
        <v>0</v>
      </c>
      <c r="W5107" s="6">
        <f t="shared" si="6791"/>
        <v>0</v>
      </c>
      <c r="X5107" s="17"/>
      <c r="Y5107" s="17"/>
      <c r="Z5107" s="17"/>
      <c r="AA5107" s="17"/>
      <c r="AB5107" s="17"/>
      <c r="AC5107" s="17"/>
      <c r="AE5107" s="16"/>
      <c r="AF5107" s="16"/>
      <c r="AG5107" s="16"/>
      <c r="AH5107" s="16"/>
      <c r="AI5107" s="16"/>
      <c r="AJ5107" s="16"/>
      <c r="AL5107" s="16"/>
      <c r="AM5107" s="16"/>
      <c r="AN5107" s="16"/>
      <c r="AO5107" s="16"/>
      <c r="AP5107" s="16"/>
      <c r="AQ5107" s="16"/>
      <c r="BI5107" s="1">
        <v>4</v>
      </c>
      <c r="BJ5107" s="6">
        <f>SUM($R$5:R5109)-$AB$2</f>
        <v>573.14158939999868</v>
      </c>
      <c r="BK5107" s="6">
        <f>SUM($R$5:S5109)-$AB$2</f>
        <v>2822.2722062720036</v>
      </c>
      <c r="BL5107" s="6">
        <f>SUM($R$5:T5109)-$AB$2</f>
        <v>8445.0987484519992</v>
      </c>
      <c r="BM5107" s="6">
        <f>SUM($R$5:U5109)-$AB$2</f>
        <v>16317.055907504071</v>
      </c>
      <c r="BN5107" s="6">
        <f>SUM($R$5:V5109)-$AB$2</f>
        <v>27562.708991864161</v>
      </c>
      <c r="BO5107" s="6">
        <f>SUM($R$5:W5109)-$AB$2</f>
        <v>41057.492693095905</v>
      </c>
      <c r="BP5107" s="16"/>
    </row>
    <row r="5108" spans="1:68" x14ac:dyDescent="0.45">
      <c r="A5108" s="1">
        <v>2008</v>
      </c>
      <c r="B5108" s="1">
        <v>8</v>
      </c>
      <c r="C5108" s="1">
        <v>1</v>
      </c>
      <c r="D5108" s="1">
        <v>6</v>
      </c>
      <c r="E5108" s="1">
        <v>19.2</v>
      </c>
      <c r="F5108" s="1">
        <v>0</v>
      </c>
      <c r="G5108" s="4"/>
      <c r="H5108" s="4"/>
      <c r="Q5108" s="1">
        <v>3</v>
      </c>
      <c r="R5108" s="6">
        <f t="shared" si="6786"/>
        <v>0</v>
      </c>
      <c r="S5108" s="6">
        <f t="shared" si="6787"/>
        <v>0</v>
      </c>
      <c r="T5108" s="6">
        <f t="shared" si="6788"/>
        <v>0</v>
      </c>
      <c r="U5108" s="6">
        <f t="shared" si="6789"/>
        <v>0</v>
      </c>
      <c r="V5108" s="6">
        <f t="shared" si="6790"/>
        <v>0</v>
      </c>
      <c r="W5108" s="6">
        <f t="shared" si="6791"/>
        <v>0</v>
      </c>
      <c r="X5108" s="17"/>
      <c r="Y5108" s="17"/>
      <c r="Z5108" s="17"/>
      <c r="AA5108" s="17"/>
      <c r="AB5108" s="17"/>
      <c r="AC5108" s="17"/>
      <c r="AE5108" s="16"/>
      <c r="AF5108" s="16"/>
      <c r="AG5108" s="16"/>
      <c r="AH5108" s="16"/>
      <c r="AI5108" s="16"/>
      <c r="AJ5108" s="16"/>
      <c r="AL5108" s="16"/>
      <c r="AM5108" s="16"/>
      <c r="AN5108" s="16"/>
      <c r="AO5108" s="16"/>
      <c r="AP5108" s="16"/>
      <c r="AQ5108" s="16"/>
      <c r="BI5108" s="1">
        <v>5</v>
      </c>
      <c r="BJ5108" s="6">
        <f>SUM($R$5:R5110)-$AB$2</f>
        <v>573.14158939999868</v>
      </c>
      <c r="BK5108" s="6">
        <f>SUM($R$5:S5110)-$AB$2</f>
        <v>2822.2722062720036</v>
      </c>
      <c r="BL5108" s="6">
        <f>SUM($R$5:T5110)-$AB$2</f>
        <v>8445.0987484519992</v>
      </c>
      <c r="BM5108" s="6">
        <f>SUM($R$5:U5110)-$AB$2</f>
        <v>16317.055907504071</v>
      </c>
      <c r="BN5108" s="6">
        <f>SUM($R$5:V5110)-$AB$2</f>
        <v>27562.708991864161</v>
      </c>
      <c r="BO5108" s="6">
        <f>SUM($R$5:W5110)-$AB$2</f>
        <v>41057.492693095905</v>
      </c>
      <c r="BP5108" s="16"/>
    </row>
    <row r="5109" spans="1:68" x14ac:dyDescent="0.45">
      <c r="A5109" s="1">
        <v>2008</v>
      </c>
      <c r="B5109" s="1">
        <v>8</v>
      </c>
      <c r="C5109" s="1">
        <v>1</v>
      </c>
      <c r="D5109" s="1">
        <v>7</v>
      </c>
      <c r="E5109" s="1">
        <v>19.100000000000001</v>
      </c>
      <c r="F5109" s="1">
        <v>36.76</v>
      </c>
      <c r="G5109" s="4"/>
      <c r="H5109" s="4"/>
      <c r="Q5109" s="1">
        <v>4</v>
      </c>
      <c r="R5109" s="6">
        <f t="shared" si="6786"/>
        <v>0</v>
      </c>
      <c r="S5109" s="6">
        <f t="shared" si="6787"/>
        <v>0</v>
      </c>
      <c r="T5109" s="6">
        <f t="shared" si="6788"/>
        <v>0</v>
      </c>
      <c r="U5109" s="6">
        <f t="shared" si="6789"/>
        <v>0</v>
      </c>
      <c r="V5109" s="6">
        <f t="shared" si="6790"/>
        <v>0</v>
      </c>
      <c r="W5109" s="6">
        <f t="shared" si="6791"/>
        <v>0</v>
      </c>
      <c r="X5109" s="17"/>
      <c r="Y5109" s="17"/>
      <c r="Z5109" s="17"/>
      <c r="AA5109" s="17"/>
      <c r="AB5109" s="17"/>
      <c r="AC5109" s="17"/>
      <c r="AE5109" s="16"/>
      <c r="AF5109" s="16"/>
      <c r="AG5109" s="16"/>
      <c r="AH5109" s="16"/>
      <c r="AI5109" s="16"/>
      <c r="AJ5109" s="16"/>
      <c r="AL5109" s="16"/>
      <c r="AM5109" s="16"/>
      <c r="AN5109" s="16"/>
      <c r="AO5109" s="16"/>
      <c r="AP5109" s="16"/>
      <c r="AQ5109" s="16"/>
      <c r="BI5109" s="1">
        <v>6</v>
      </c>
      <c r="BJ5109" s="6">
        <f>SUM($R$5:R5111)-$AB$2</f>
        <v>573.14158939999868</v>
      </c>
      <c r="BK5109" s="6">
        <f>SUM($R$5:S5111)-$AB$2</f>
        <v>2822.2722062720036</v>
      </c>
      <c r="BL5109" s="6">
        <f>SUM($R$5:T5111)-$AB$2</f>
        <v>8445.0987484519992</v>
      </c>
      <c r="BM5109" s="6">
        <f>SUM($R$5:U5111)-$AB$2</f>
        <v>16317.055907504071</v>
      </c>
      <c r="BN5109" s="6">
        <f>SUM($R$5:V5111)-$AB$2</f>
        <v>27562.708991864161</v>
      </c>
      <c r="BO5109" s="6">
        <f>SUM($R$5:W5111)-$AB$2</f>
        <v>41057.492693095905</v>
      </c>
      <c r="BP5109" s="16"/>
    </row>
    <row r="5110" spans="1:68" x14ac:dyDescent="0.45">
      <c r="A5110" s="1">
        <v>2008</v>
      </c>
      <c r="B5110" s="1">
        <v>8</v>
      </c>
      <c r="C5110" s="1">
        <v>1</v>
      </c>
      <c r="D5110" s="1">
        <v>8</v>
      </c>
      <c r="E5110" s="1">
        <v>19.5</v>
      </c>
      <c r="F5110" s="1">
        <v>121.3</v>
      </c>
      <c r="G5110" s="4"/>
      <c r="H5110" s="4"/>
      <c r="Q5110" s="1">
        <v>5</v>
      </c>
      <c r="R5110" s="6">
        <f t="shared" si="6786"/>
        <v>0</v>
      </c>
      <c r="S5110" s="6">
        <f t="shared" si="6787"/>
        <v>0</v>
      </c>
      <c r="T5110" s="6">
        <f t="shared" si="6788"/>
        <v>0</v>
      </c>
      <c r="U5110" s="6">
        <f t="shared" si="6789"/>
        <v>0</v>
      </c>
      <c r="V5110" s="6">
        <f t="shared" si="6790"/>
        <v>0</v>
      </c>
      <c r="W5110" s="6">
        <f t="shared" si="6791"/>
        <v>0</v>
      </c>
      <c r="X5110" s="17"/>
      <c r="Y5110" s="17"/>
      <c r="Z5110" s="17"/>
      <c r="AA5110" s="17"/>
      <c r="AB5110" s="17"/>
      <c r="AC5110" s="17"/>
      <c r="AE5110" s="16"/>
      <c r="AF5110" s="16"/>
      <c r="AG5110" s="16"/>
      <c r="AH5110" s="16"/>
      <c r="AI5110" s="16"/>
      <c r="AJ5110" s="16"/>
      <c r="AL5110" s="16"/>
      <c r="AM5110" s="16"/>
      <c r="AN5110" s="16"/>
      <c r="AO5110" s="16"/>
      <c r="AP5110" s="16"/>
      <c r="AQ5110" s="16"/>
      <c r="BI5110" s="1">
        <v>7</v>
      </c>
      <c r="BJ5110" s="6">
        <f>SUM($R$5:R5112)-$AB$2</f>
        <v>573.16291019999869</v>
      </c>
      <c r="BK5110" s="6">
        <f>SUM($R$5:S5112)-$AB$2</f>
        <v>2822.3762517760038</v>
      </c>
      <c r="BL5110" s="6">
        <f>SUM($R$5:T5112)-$AB$2</f>
        <v>8445.4096057159986</v>
      </c>
      <c r="BM5110" s="6">
        <f>SUM($R$5:U5112)-$AB$2</f>
        <v>16317.656301232071</v>
      </c>
      <c r="BN5110" s="6">
        <f>SUM($R$5:V5112)-$AB$2</f>
        <v>27563.723009112156</v>
      </c>
      <c r="BO5110" s="6">
        <f>SUM($R$5:W5112)-$AB$2</f>
        <v>41059.003058567898</v>
      </c>
      <c r="BP5110" s="16"/>
    </row>
    <row r="5111" spans="1:68" x14ac:dyDescent="0.45">
      <c r="A5111" s="1">
        <v>2008</v>
      </c>
      <c r="B5111" s="1">
        <v>8</v>
      </c>
      <c r="C5111" s="1">
        <v>1</v>
      </c>
      <c r="D5111" s="1">
        <v>9</v>
      </c>
      <c r="E5111" s="1">
        <v>20.2</v>
      </c>
      <c r="F5111" s="1">
        <v>250.2</v>
      </c>
      <c r="G5111" s="4"/>
      <c r="H5111" s="4"/>
      <c r="Q5111" s="1">
        <v>6</v>
      </c>
      <c r="R5111" s="6">
        <f t="shared" si="6786"/>
        <v>0</v>
      </c>
      <c r="S5111" s="6">
        <f t="shared" si="6787"/>
        <v>0</v>
      </c>
      <c r="T5111" s="6">
        <f t="shared" si="6788"/>
        <v>0</v>
      </c>
      <c r="U5111" s="6">
        <f t="shared" si="6789"/>
        <v>0</v>
      </c>
      <c r="V5111" s="6">
        <f t="shared" si="6790"/>
        <v>0</v>
      </c>
      <c r="W5111" s="6">
        <f t="shared" si="6791"/>
        <v>0</v>
      </c>
      <c r="X5111" s="17"/>
      <c r="Y5111" s="17"/>
      <c r="Z5111" s="17"/>
      <c r="AA5111" s="17"/>
      <c r="AB5111" s="17"/>
      <c r="AC5111" s="17"/>
      <c r="AE5111" s="16"/>
      <c r="AF5111" s="16"/>
      <c r="AG5111" s="16"/>
      <c r="AH5111" s="16"/>
      <c r="AI5111" s="16"/>
      <c r="AJ5111" s="16"/>
      <c r="AL5111" s="16"/>
      <c r="AM5111" s="16"/>
      <c r="AN5111" s="16"/>
      <c r="AO5111" s="16"/>
      <c r="AP5111" s="16"/>
      <c r="AQ5111" s="16"/>
      <c r="BI5111" s="1">
        <v>8</v>
      </c>
      <c r="BJ5111" s="6">
        <f>SUM($R$5:R5113)-$AB$2</f>
        <v>573.23326419999864</v>
      </c>
      <c r="BK5111" s="6">
        <f>SUM($R$5:S5113)-$AB$2</f>
        <v>2822.7195792960038</v>
      </c>
      <c r="BL5111" s="6">
        <f>SUM($R$5:T5113)-$AB$2</f>
        <v>8446.4353670359978</v>
      </c>
      <c r="BM5111" s="6">
        <f>SUM($R$5:U5113)-$AB$2</f>
        <v>16319.63746987207</v>
      </c>
      <c r="BN5111" s="6">
        <f>SUM($R$5:V5113)-$AB$2</f>
        <v>27567.06904535216</v>
      </c>
      <c r="BO5111" s="6">
        <f>SUM($R$5:W5113)-$AB$2</f>
        <v>41063.986935927896</v>
      </c>
      <c r="BP5111" s="16"/>
    </row>
    <row r="5112" spans="1:68" x14ac:dyDescent="0.45">
      <c r="A5112" s="1">
        <v>2008</v>
      </c>
      <c r="B5112" s="1">
        <v>8</v>
      </c>
      <c r="C5112" s="1">
        <v>1</v>
      </c>
      <c r="D5112" s="1">
        <v>10</v>
      </c>
      <c r="E5112" s="1">
        <v>20.6</v>
      </c>
      <c r="F5112" s="1">
        <v>382.88</v>
      </c>
      <c r="G5112" s="4"/>
      <c r="H5112" s="4"/>
      <c r="Q5112" s="1">
        <v>7</v>
      </c>
      <c r="R5112" s="6">
        <f t="shared" si="6786"/>
        <v>2.1320799999999997E-2</v>
      </c>
      <c r="S5112" s="6">
        <f t="shared" si="6787"/>
        <v>8.2724703999999982E-2</v>
      </c>
      <c r="T5112" s="6">
        <f t="shared" si="6788"/>
        <v>0.20681175999999996</v>
      </c>
      <c r="U5112" s="6">
        <f t="shared" si="6789"/>
        <v>0.28953646399999999</v>
      </c>
      <c r="V5112" s="6">
        <f t="shared" si="6790"/>
        <v>0.41362351999999991</v>
      </c>
      <c r="W5112" s="6">
        <f t="shared" si="6791"/>
        <v>0.49634822399999995</v>
      </c>
      <c r="X5112" s="17"/>
      <c r="Y5112" s="17"/>
      <c r="Z5112" s="17"/>
      <c r="AA5112" s="17"/>
      <c r="AB5112" s="17"/>
      <c r="AC5112" s="17"/>
      <c r="AE5112" s="16"/>
      <c r="AF5112" s="16"/>
      <c r="AG5112" s="16"/>
      <c r="AH5112" s="16"/>
      <c r="AI5112" s="16"/>
      <c r="AJ5112" s="16"/>
      <c r="AL5112" s="16"/>
      <c r="AM5112" s="16"/>
      <c r="AN5112" s="16"/>
      <c r="AO5112" s="16"/>
      <c r="AP5112" s="16"/>
      <c r="AQ5112" s="16"/>
      <c r="BI5112" s="1">
        <v>9</v>
      </c>
      <c r="BJ5112" s="6">
        <f>SUM($R$5:R5114)-$AB$2</f>
        <v>573.37838019999867</v>
      </c>
      <c r="BK5112" s="6">
        <f>SUM($R$5:S5114)-$AB$2</f>
        <v>2823.4277453760037</v>
      </c>
      <c r="BL5112" s="6">
        <f>SUM($R$5:T5114)-$AB$2</f>
        <v>8448.5511583159969</v>
      </c>
      <c r="BM5112" s="6">
        <f>SUM($R$5:U5114)-$AB$2</f>
        <v>16323.723936432069</v>
      </c>
      <c r="BN5112" s="6">
        <f>SUM($R$5:V5114)-$AB$2</f>
        <v>27573.970762312161</v>
      </c>
      <c r="BO5112" s="6">
        <f>SUM($R$5:W5114)-$AB$2</f>
        <v>41074.2669533679</v>
      </c>
      <c r="BP5112" s="16"/>
    </row>
    <row r="5113" spans="1:68" x14ac:dyDescent="0.45">
      <c r="A5113" s="1">
        <v>2008</v>
      </c>
      <c r="B5113" s="1">
        <v>8</v>
      </c>
      <c r="C5113" s="1">
        <v>1</v>
      </c>
      <c r="D5113" s="1">
        <v>11</v>
      </c>
      <c r="E5113" s="1">
        <v>21.4</v>
      </c>
      <c r="F5113" s="1">
        <v>548.11</v>
      </c>
      <c r="G5113" s="4"/>
      <c r="H5113" s="4"/>
      <c r="Q5113" s="1">
        <v>8</v>
      </c>
      <c r="R5113" s="6">
        <f t="shared" si="6786"/>
        <v>7.0354E-2</v>
      </c>
      <c r="S5113" s="6">
        <f t="shared" si="6787"/>
        <v>0.27297352000000003</v>
      </c>
      <c r="T5113" s="6">
        <f t="shared" si="6788"/>
        <v>0.68243379999999987</v>
      </c>
      <c r="U5113" s="6">
        <f t="shared" si="6789"/>
        <v>0.95540732000000006</v>
      </c>
      <c r="V5113" s="6">
        <f t="shared" si="6790"/>
        <v>1.3648675999999997</v>
      </c>
      <c r="W5113" s="6">
        <f t="shared" si="6791"/>
        <v>1.63784112</v>
      </c>
      <c r="X5113" s="17"/>
      <c r="Y5113" s="17"/>
      <c r="Z5113" s="17"/>
      <c r="AA5113" s="17"/>
      <c r="AB5113" s="17"/>
      <c r="AC5113" s="17"/>
      <c r="AE5113" s="16"/>
      <c r="AF5113" s="16"/>
      <c r="AG5113" s="16"/>
      <c r="AH5113" s="16"/>
      <c r="AI5113" s="16"/>
      <c r="AJ5113" s="16"/>
      <c r="AL5113" s="16"/>
      <c r="AM5113" s="16"/>
      <c r="AN5113" s="16"/>
      <c r="AO5113" s="16"/>
      <c r="AP5113" s="16"/>
      <c r="AQ5113" s="16"/>
      <c r="BI5113" s="1">
        <v>10</v>
      </c>
      <c r="BJ5113" s="6">
        <f>SUM($R$5:R5115)-$AB$2</f>
        <v>573.60045059999868</v>
      </c>
      <c r="BK5113" s="6">
        <f>SUM($R$5:S5115)-$AB$2</f>
        <v>2824.511448928004</v>
      </c>
      <c r="BL5113" s="6">
        <f>SUM($R$5:T5115)-$AB$2</f>
        <v>8451.7889447479974</v>
      </c>
      <c r="BM5113" s="6">
        <f>SUM($R$5:U5115)-$AB$2</f>
        <v>16329.977438896069</v>
      </c>
      <c r="BN5113" s="6">
        <f>SUM($R$5:V5115)-$AB$2</f>
        <v>27584.532430536161</v>
      </c>
      <c r="BO5113" s="6">
        <f>SUM($R$5:W5115)-$AB$2</f>
        <v>41089.9984205039</v>
      </c>
      <c r="BP5113" s="16"/>
    </row>
    <row r="5114" spans="1:68" x14ac:dyDescent="0.45">
      <c r="A5114" s="1">
        <v>2008</v>
      </c>
      <c r="B5114" s="1">
        <v>8</v>
      </c>
      <c r="C5114" s="1">
        <v>1</v>
      </c>
      <c r="D5114" s="1">
        <v>12</v>
      </c>
      <c r="E5114" s="1">
        <v>22.3</v>
      </c>
      <c r="F5114" s="1">
        <v>854.68</v>
      </c>
      <c r="G5114" s="4"/>
      <c r="H5114" s="4"/>
      <c r="Q5114" s="1">
        <v>9</v>
      </c>
      <c r="R5114" s="6">
        <f t="shared" si="6786"/>
        <v>0.14511599999999999</v>
      </c>
      <c r="S5114" s="6">
        <f t="shared" si="6787"/>
        <v>0.56305008000000001</v>
      </c>
      <c r="T5114" s="6">
        <f t="shared" si="6788"/>
        <v>1.4076251999999998</v>
      </c>
      <c r="U5114" s="6">
        <f t="shared" si="6789"/>
        <v>1.9706752799999998</v>
      </c>
      <c r="V5114" s="6">
        <f t="shared" si="6790"/>
        <v>2.8152503999999996</v>
      </c>
      <c r="W5114" s="6">
        <f t="shared" si="6791"/>
        <v>3.3783004800000001</v>
      </c>
      <c r="X5114" s="17"/>
      <c r="Y5114" s="17"/>
      <c r="Z5114" s="17"/>
      <c r="AA5114" s="17"/>
      <c r="AB5114" s="17"/>
      <c r="AC5114" s="17"/>
      <c r="AE5114" s="16"/>
      <c r="AF5114" s="16"/>
      <c r="AG5114" s="16"/>
      <c r="AH5114" s="16"/>
      <c r="AI5114" s="16"/>
      <c r="AJ5114" s="16"/>
      <c r="AL5114" s="16"/>
      <c r="AM5114" s="16"/>
      <c r="AN5114" s="16"/>
      <c r="AO5114" s="16"/>
      <c r="AP5114" s="16"/>
      <c r="AQ5114" s="16"/>
      <c r="BI5114" s="1">
        <v>11</v>
      </c>
      <c r="BJ5114" s="6">
        <f>SUM($R$5:R5116)-$AB$2</f>
        <v>573.91835439999863</v>
      </c>
      <c r="BK5114" s="6">
        <f>SUM($R$5:S5116)-$AB$2</f>
        <v>2826.0628194720039</v>
      </c>
      <c r="BL5114" s="6">
        <f>SUM($R$5:T5116)-$AB$2</f>
        <v>8456.4239821519986</v>
      </c>
      <c r="BM5114" s="6">
        <f>SUM($R$5:U5116)-$AB$2</f>
        <v>16338.929609904069</v>
      </c>
      <c r="BN5114" s="6">
        <f>SUM($R$5:V5116)-$AB$2</f>
        <v>27599.651935264163</v>
      </c>
      <c r="BO5114" s="6">
        <f>SUM($R$5:W5116)-$AB$2</f>
        <v>41112.518725695903</v>
      </c>
      <c r="BP5114" s="16"/>
    </row>
    <row r="5115" spans="1:68" x14ac:dyDescent="0.45">
      <c r="A5115" s="1">
        <v>2008</v>
      </c>
      <c r="B5115" s="1">
        <v>8</v>
      </c>
      <c r="C5115" s="1">
        <v>1</v>
      </c>
      <c r="D5115" s="1">
        <v>13</v>
      </c>
      <c r="E5115" s="1">
        <v>22.7</v>
      </c>
      <c r="F5115" s="1">
        <v>928.81</v>
      </c>
      <c r="G5115" s="4"/>
      <c r="H5115" s="4"/>
      <c r="Q5115" s="1">
        <v>10</v>
      </c>
      <c r="R5115" s="6">
        <f t="shared" si="6786"/>
        <v>0.22207039999999997</v>
      </c>
      <c r="S5115" s="6">
        <f t="shared" si="6787"/>
        <v>0.8616331519999999</v>
      </c>
      <c r="T5115" s="6">
        <f t="shared" si="6788"/>
        <v>2.1540828799999994</v>
      </c>
      <c r="U5115" s="6">
        <f t="shared" si="6789"/>
        <v>3.0157160319999998</v>
      </c>
      <c r="V5115" s="6">
        <f t="shared" si="6790"/>
        <v>4.3081657599999987</v>
      </c>
      <c r="W5115" s="6">
        <f t="shared" si="6791"/>
        <v>5.1697989119999992</v>
      </c>
      <c r="X5115" s="17"/>
      <c r="Y5115" s="17"/>
      <c r="Z5115" s="17"/>
      <c r="AA5115" s="17"/>
      <c r="AB5115" s="17"/>
      <c r="AC5115" s="17"/>
      <c r="AE5115" s="16"/>
      <c r="AF5115" s="16"/>
      <c r="AG5115" s="16"/>
      <c r="AH5115" s="16"/>
      <c r="AI5115" s="16"/>
      <c r="AJ5115" s="16"/>
      <c r="AL5115" s="16"/>
      <c r="AM5115" s="16"/>
      <c r="AN5115" s="16"/>
      <c r="AO5115" s="16"/>
      <c r="AP5115" s="16"/>
      <c r="AQ5115" s="16"/>
      <c r="BI5115" s="1">
        <v>12</v>
      </c>
      <c r="BJ5115" s="6">
        <f t="shared" ref="BJ5115" si="6852">R5117-$AB$2</f>
        <v>-6.0355356000000002</v>
      </c>
      <c r="BK5115" s="6">
        <f t="shared" ref="BK5115" si="6853">S5117-$AB$2</f>
        <v>-4.6078781280000003</v>
      </c>
      <c r="BL5115" s="6">
        <f t="shared" ref="BL5115" si="6854">T5117-$AB$2</f>
        <v>-1.7228203200000003</v>
      </c>
      <c r="BM5115" s="6">
        <f t="shared" ref="BM5115" si="6855">U5117-$AB$2</f>
        <v>0.20055155199999941</v>
      </c>
      <c r="BN5115" s="6">
        <f t="shared" ref="BN5115" si="6856">V5117-$AB$2</f>
        <v>3.0856093599999994</v>
      </c>
      <c r="BO5115" s="6">
        <f t="shared" ref="BO5115" si="6857">W5117-$AB$2</f>
        <v>5.008981232</v>
      </c>
      <c r="BP5115" s="16"/>
    </row>
    <row r="5116" spans="1:68" x14ac:dyDescent="0.45">
      <c r="A5116" s="1">
        <v>2008</v>
      </c>
      <c r="B5116" s="1">
        <v>8</v>
      </c>
      <c r="C5116" s="1">
        <v>1</v>
      </c>
      <c r="D5116" s="1">
        <v>14</v>
      </c>
      <c r="E5116" s="1">
        <v>22.8</v>
      </c>
      <c r="F5116" s="1">
        <v>934.45</v>
      </c>
      <c r="G5116" s="4"/>
      <c r="H5116" s="4"/>
      <c r="Q5116" s="1">
        <v>11</v>
      </c>
      <c r="R5116" s="6">
        <f t="shared" si="6786"/>
        <v>0.31790380000000001</v>
      </c>
      <c r="S5116" s="6">
        <f t="shared" si="6787"/>
        <v>1.2334667439999998</v>
      </c>
      <c r="T5116" s="6">
        <f t="shared" si="6788"/>
        <v>3.0836668599999997</v>
      </c>
      <c r="U5116" s="6">
        <f t="shared" si="6789"/>
        <v>4.3171336039999995</v>
      </c>
      <c r="V5116" s="6">
        <f t="shared" si="6790"/>
        <v>6.1673337199999994</v>
      </c>
      <c r="W5116" s="6">
        <f t="shared" si="6791"/>
        <v>7.4008004639999996</v>
      </c>
      <c r="X5116" s="17"/>
      <c r="Y5116" s="17"/>
      <c r="Z5116" s="17"/>
      <c r="AA5116" s="17"/>
      <c r="AB5116" s="17"/>
      <c r="AC5116" s="17"/>
      <c r="AE5116" s="16"/>
      <c r="AF5116" s="16"/>
      <c r="AG5116" s="16"/>
      <c r="AH5116" s="16"/>
      <c r="AI5116" s="16"/>
      <c r="AJ5116" s="16"/>
      <c r="AL5116" s="16"/>
      <c r="AM5116" s="16"/>
      <c r="AN5116" s="16"/>
      <c r="AO5116" s="16"/>
      <c r="AP5116" s="16"/>
      <c r="AQ5116" s="16"/>
      <c r="BI5116" s="1">
        <v>13</v>
      </c>
      <c r="BJ5116" s="6">
        <f>SUM($R$5:R5118)-$AB$2</f>
        <v>574.95277859999862</v>
      </c>
      <c r="BK5116" s="6">
        <f>SUM($R$5:S5118)-$AB$2</f>
        <v>2831.1108095680042</v>
      </c>
      <c r="BL5116" s="6">
        <f>SUM($R$5:T5118)-$AB$2</f>
        <v>8471.5058869879995</v>
      </c>
      <c r="BM5116" s="6">
        <f>SUM($R$5:U5118)-$AB$2</f>
        <v>16368.05899537607</v>
      </c>
      <c r="BN5116" s="6">
        <f>SUM($R$5:V5118)-$AB$2</f>
        <v>27648.849150216163</v>
      </c>
      <c r="BO5116" s="6">
        <f>SUM($R$5:W5118)-$AB$2</f>
        <v>41185.797336023905</v>
      </c>
      <c r="BP5116" s="16"/>
    </row>
    <row r="5117" spans="1:68" x14ac:dyDescent="0.45">
      <c r="A5117" s="1">
        <v>2008</v>
      </c>
      <c r="B5117" s="1">
        <v>8</v>
      </c>
      <c r="C5117" s="1">
        <v>1</v>
      </c>
      <c r="D5117" s="1">
        <v>15</v>
      </c>
      <c r="E5117" s="1">
        <v>22.6</v>
      </c>
      <c r="F5117" s="1">
        <v>838.91</v>
      </c>
      <c r="G5117" s="4"/>
      <c r="H5117" s="4"/>
      <c r="Q5117" s="1">
        <v>12</v>
      </c>
      <c r="R5117" s="6">
        <f t="shared" si="6786"/>
        <v>0.49571439999999994</v>
      </c>
      <c r="S5117" s="6">
        <f t="shared" si="6787"/>
        <v>1.9233718719999997</v>
      </c>
      <c r="T5117" s="6">
        <f t="shared" si="6788"/>
        <v>4.8084296799999997</v>
      </c>
      <c r="U5117" s="6">
        <f t="shared" si="6789"/>
        <v>6.7318015519999994</v>
      </c>
      <c r="V5117" s="6">
        <f t="shared" si="6790"/>
        <v>9.6168593599999994</v>
      </c>
      <c r="W5117" s="6">
        <f t="shared" si="6791"/>
        <v>11.540231232</v>
      </c>
      <c r="X5117" s="17">
        <f t="shared" ref="X5117" si="6858">SUM(R5117:R5141)-$Z$2</f>
        <v>-0.15927999999999987</v>
      </c>
      <c r="Y5117" s="17">
        <f t="shared" ref="Y5117" si="6859">SUM(S5117:S5141)-$Z$2</f>
        <v>14.429993599999998</v>
      </c>
      <c r="Z5117" s="17">
        <f t="shared" ref="Z5117" si="6860">SUM(T5117:T5141)-$Z$2</f>
        <v>43.912483999999992</v>
      </c>
      <c r="AA5117" s="17">
        <f t="shared" ref="AA5117" si="6861">SUM(U5117:U5141)-$Z$2</f>
        <v>63.567477599999982</v>
      </c>
      <c r="AB5117" s="17">
        <f t="shared" ref="AB5117" si="6862">SUM(V5117:V5141)-$Z$2</f>
        <v>93.049967999999993</v>
      </c>
      <c r="AC5117" s="17">
        <f t="shared" ref="AC5117" si="6863">SUM(W5117:W5141)-$Z$2</f>
        <v>112.70496160000002</v>
      </c>
      <c r="AE5117" s="16">
        <f t="shared" ref="AE5117" si="6864">IF(X5117&gt;0,1,0)</f>
        <v>0</v>
      </c>
      <c r="AF5117" s="16">
        <f t="shared" ref="AF5117" si="6865">IF(Y5117&gt;0,1,0)</f>
        <v>1</v>
      </c>
      <c r="AG5117" s="16">
        <f t="shared" ref="AG5117" si="6866">IF(Z5117&gt;0,1,0)</f>
        <v>1</v>
      </c>
      <c r="AH5117" s="16">
        <f t="shared" ref="AH5117" si="6867">IF(AA5117&gt;0,1,0)</f>
        <v>1</v>
      </c>
      <c r="AI5117" s="16">
        <f t="shared" ref="AI5117" si="6868">IF(AB5117&gt;0,1,0)</f>
        <v>1</v>
      </c>
      <c r="AJ5117" s="16">
        <f t="shared" ref="AJ5117" si="6869">IF(AC5117&gt;0,1,0)</f>
        <v>1</v>
      </c>
      <c r="AL5117" s="16">
        <f t="shared" ref="AL5117" si="6870">IF(X5117&lt;0,ABS(X5117*$AP$1),0)</f>
        <v>0</v>
      </c>
      <c r="AM5117" s="16">
        <f t="shared" ref="AM5117" si="6871">IF(Y5117&lt;0,ABS(Y5117*$AP$1),0)</f>
        <v>0</v>
      </c>
      <c r="AN5117" s="16">
        <f t="shared" ref="AN5117" si="6872">IF(Z5117&lt;0,ABS(Z5117*$AP$1),0)</f>
        <v>0</v>
      </c>
      <c r="AO5117" s="16">
        <f t="shared" ref="AO5117" si="6873">IF(AA5117&lt;0,ABS(AA5117*$AP$1),0)</f>
        <v>0</v>
      </c>
      <c r="AP5117" s="16">
        <f t="shared" ref="AP5117" si="6874">IF(AB5117&lt;0,ABS(AB5117*$AP$1),0)</f>
        <v>0</v>
      </c>
      <c r="AQ5117" s="16">
        <f t="shared" ref="AQ5117" si="6875">IF(AC5117&lt;0,ABS(AC5117*$AP$1),0)</f>
        <v>0</v>
      </c>
      <c r="BI5117" s="1">
        <v>14</v>
      </c>
      <c r="BJ5117" s="6">
        <f>SUM($R$5:R5119)-$AB$2</f>
        <v>575.49475959999859</v>
      </c>
      <c r="BK5117" s="6">
        <f>SUM($R$5:S5119)-$AB$2</f>
        <v>2833.755676848004</v>
      </c>
      <c r="BL5117" s="6">
        <f>SUM($R$5:T5119)-$AB$2</f>
        <v>8479.4079699679987</v>
      </c>
      <c r="BM5117" s="6">
        <f>SUM($R$5:U5119)-$AB$2</f>
        <v>16383.321180336068</v>
      </c>
      <c r="BN5117" s="6">
        <f>SUM($R$5:V5119)-$AB$2</f>
        <v>27674.625766576162</v>
      </c>
      <c r="BO5117" s="6">
        <f>SUM($R$5:W5119)-$AB$2</f>
        <v>41224.191270063908</v>
      </c>
      <c r="BP5117" s="16"/>
    </row>
    <row r="5118" spans="1:68" x14ac:dyDescent="0.45">
      <c r="A5118" s="1">
        <v>2008</v>
      </c>
      <c r="B5118" s="1">
        <v>8</v>
      </c>
      <c r="C5118" s="1">
        <v>1</v>
      </c>
      <c r="D5118" s="1">
        <v>16</v>
      </c>
      <c r="E5118" s="1">
        <v>22.2</v>
      </c>
      <c r="F5118" s="1">
        <v>692.54</v>
      </c>
      <c r="G5118" s="4"/>
      <c r="H5118" s="4"/>
      <c r="Q5118" s="1">
        <v>13</v>
      </c>
      <c r="R5118" s="6">
        <f t="shared" si="6786"/>
        <v>0.53870980000000002</v>
      </c>
      <c r="S5118" s="6">
        <f t="shared" si="6787"/>
        <v>2.0901940240000001</v>
      </c>
      <c r="T5118" s="6">
        <f t="shared" si="6788"/>
        <v>5.2254850599999987</v>
      </c>
      <c r="U5118" s="6">
        <f t="shared" si="6789"/>
        <v>7.3156790839999992</v>
      </c>
      <c r="V5118" s="6">
        <f t="shared" si="6790"/>
        <v>10.450970119999997</v>
      </c>
      <c r="W5118" s="6">
        <f t="shared" si="6791"/>
        <v>12.541164144</v>
      </c>
      <c r="X5118" s="17"/>
      <c r="Y5118" s="17"/>
      <c r="Z5118" s="17"/>
      <c r="AA5118" s="17"/>
      <c r="AB5118" s="17"/>
      <c r="AC5118" s="17"/>
      <c r="AE5118" s="16"/>
      <c r="AF5118" s="16"/>
      <c r="AG5118" s="16"/>
      <c r="AH5118" s="16"/>
      <c r="AI5118" s="16"/>
      <c r="AJ5118" s="16"/>
      <c r="AL5118" s="16"/>
      <c r="AM5118" s="16"/>
      <c r="AN5118" s="16"/>
      <c r="AO5118" s="16"/>
      <c r="AP5118" s="16"/>
      <c r="AQ5118" s="16"/>
      <c r="BI5118" s="1">
        <v>15</v>
      </c>
      <c r="BJ5118" s="6">
        <f>SUM($R$5:R5120)-$AB$2</f>
        <v>575.98132739999858</v>
      </c>
      <c r="BK5118" s="6">
        <f>SUM($R$5:S5120)-$AB$2</f>
        <v>2836.1301277120042</v>
      </c>
      <c r="BL5118" s="6">
        <f>SUM($R$5:T5120)-$AB$2</f>
        <v>8486.5021284920003</v>
      </c>
      <c r="BM5118" s="6">
        <f>SUM($R$5:U5120)-$AB$2</f>
        <v>16397.022929584065</v>
      </c>
      <c r="BN5118" s="6">
        <f>SUM($R$5:V5120)-$AB$2</f>
        <v>27697.76693114416</v>
      </c>
      <c r="BO5118" s="6">
        <f>SUM($R$5:W5120)-$AB$2</f>
        <v>41258.659733015906</v>
      </c>
      <c r="BP5118" s="16"/>
    </row>
    <row r="5119" spans="1:68" x14ac:dyDescent="0.45">
      <c r="A5119" s="1">
        <v>2008</v>
      </c>
      <c r="B5119" s="1">
        <v>8</v>
      </c>
      <c r="C5119" s="1">
        <v>1</v>
      </c>
      <c r="D5119" s="1">
        <v>17</v>
      </c>
      <c r="E5119" s="1">
        <v>21.7</v>
      </c>
      <c r="F5119" s="1">
        <v>507.83</v>
      </c>
      <c r="G5119" s="4"/>
      <c r="H5119" s="4"/>
      <c r="Q5119" s="1">
        <v>14</v>
      </c>
      <c r="R5119" s="6">
        <f t="shared" si="6786"/>
        <v>0.54198100000000005</v>
      </c>
      <c r="S5119" s="6">
        <f t="shared" si="6787"/>
        <v>2.1028862799999999</v>
      </c>
      <c r="T5119" s="6">
        <f t="shared" si="6788"/>
        <v>5.2572156999999997</v>
      </c>
      <c r="U5119" s="6">
        <f t="shared" si="6789"/>
        <v>7.3601019800000005</v>
      </c>
      <c r="V5119" s="6">
        <f t="shared" si="6790"/>
        <v>10.514431399999999</v>
      </c>
      <c r="W5119" s="6">
        <f t="shared" si="6791"/>
        <v>12.617317679999999</v>
      </c>
      <c r="X5119" s="17"/>
      <c r="Y5119" s="17"/>
      <c r="Z5119" s="17"/>
      <c r="AA5119" s="17"/>
      <c r="AB5119" s="17"/>
      <c r="AC5119" s="17"/>
      <c r="AE5119" s="16"/>
      <c r="AF5119" s="16"/>
      <c r="AG5119" s="16"/>
      <c r="AH5119" s="16"/>
      <c r="AI5119" s="16"/>
      <c r="AJ5119" s="16"/>
      <c r="AL5119" s="16"/>
      <c r="AM5119" s="16"/>
      <c r="AN5119" s="16"/>
      <c r="AO5119" s="16"/>
      <c r="AP5119" s="16"/>
      <c r="AQ5119" s="16"/>
      <c r="BI5119" s="1">
        <v>16</v>
      </c>
      <c r="BJ5119" s="6">
        <f>SUM($R$5:R5121)-$AB$2</f>
        <v>576.38300059999858</v>
      </c>
      <c r="BK5119" s="6">
        <f>SUM($R$5:S5121)-$AB$2</f>
        <v>2838.0902929280041</v>
      </c>
      <c r="BL5119" s="6">
        <f>SUM($R$5:T5121)-$AB$2</f>
        <v>8492.3585237480002</v>
      </c>
      <c r="BM5119" s="6">
        <f>SUM($R$5:U5121)-$AB$2</f>
        <v>16408.334046896067</v>
      </c>
      <c r="BN5119" s="6">
        <f>SUM($R$5:V5121)-$AB$2</f>
        <v>27716.870508536162</v>
      </c>
      <c r="BO5119" s="6">
        <f>SUM($R$5:W5121)-$AB$2</f>
        <v>41287.114262503914</v>
      </c>
      <c r="BP5119" s="16"/>
    </row>
    <row r="5120" spans="1:68" x14ac:dyDescent="0.45">
      <c r="A5120" s="1">
        <v>2008</v>
      </c>
      <c r="B5120" s="1">
        <v>8</v>
      </c>
      <c r="C5120" s="1">
        <v>1</v>
      </c>
      <c r="D5120" s="1">
        <v>18</v>
      </c>
      <c r="E5120" s="1">
        <v>21</v>
      </c>
      <c r="F5120" s="1">
        <v>300.54000000000002</v>
      </c>
      <c r="G5120" s="4"/>
      <c r="H5120" s="4"/>
      <c r="Q5120" s="1">
        <v>15</v>
      </c>
      <c r="R5120" s="6">
        <f t="shared" si="6786"/>
        <v>0.48656779999999994</v>
      </c>
      <c r="S5120" s="6">
        <f t="shared" si="6787"/>
        <v>1.8878830639999997</v>
      </c>
      <c r="T5120" s="6">
        <f t="shared" si="6788"/>
        <v>4.7197076599999992</v>
      </c>
      <c r="U5120" s="6">
        <f t="shared" si="6789"/>
        <v>6.6075907239999987</v>
      </c>
      <c r="V5120" s="6">
        <f t="shared" si="6790"/>
        <v>9.4394153199999984</v>
      </c>
      <c r="W5120" s="6">
        <f t="shared" si="6791"/>
        <v>11.327298383999999</v>
      </c>
      <c r="X5120" s="17"/>
      <c r="Y5120" s="17"/>
      <c r="Z5120" s="17"/>
      <c r="AA5120" s="17"/>
      <c r="AB5120" s="17"/>
      <c r="AC5120" s="17"/>
      <c r="AE5120" s="16"/>
      <c r="AF5120" s="16"/>
      <c r="AG5120" s="16"/>
      <c r="AH5120" s="16"/>
      <c r="AI5120" s="16"/>
      <c r="AJ5120" s="16"/>
      <c r="AL5120" s="16"/>
      <c r="AM5120" s="16"/>
      <c r="AN5120" s="16"/>
      <c r="AO5120" s="16"/>
      <c r="AP5120" s="16"/>
      <c r="AQ5120" s="16"/>
      <c r="BI5120" s="1">
        <v>17</v>
      </c>
      <c r="BJ5120" s="6">
        <f>SUM($R$5:R5122)-$AB$2</f>
        <v>576.67754199999854</v>
      </c>
      <c r="BK5120" s="6">
        <f>SUM($R$5:S5122)-$AB$2</f>
        <v>2839.5276549600044</v>
      </c>
      <c r="BL5120" s="6">
        <f>SUM($R$5:T5122)-$AB$2</f>
        <v>8496.6529373600006</v>
      </c>
      <c r="BM5120" s="6">
        <f>SUM($R$5:U5122)-$AB$2</f>
        <v>16416.628332720065</v>
      </c>
      <c r="BN5120" s="6">
        <f>SUM($R$5:V5122)-$AB$2</f>
        <v>27730.878897520161</v>
      </c>
      <c r="BO5120" s="6">
        <f>SUM($R$5:W5122)-$AB$2</f>
        <v>41307.979575279911</v>
      </c>
      <c r="BP5120" s="16"/>
    </row>
    <row r="5121" spans="1:68" x14ac:dyDescent="0.45">
      <c r="A5121" s="1">
        <v>2008</v>
      </c>
      <c r="B5121" s="1">
        <v>8</v>
      </c>
      <c r="C5121" s="1">
        <v>1</v>
      </c>
      <c r="D5121" s="1">
        <v>19</v>
      </c>
      <c r="E5121" s="1">
        <v>19.899999999999999</v>
      </c>
      <c r="F5121" s="1">
        <v>94.82</v>
      </c>
      <c r="G5121" s="4"/>
      <c r="H5121" s="4"/>
      <c r="Q5121" s="1">
        <v>16</v>
      </c>
      <c r="R5121" s="6">
        <f t="shared" si="6786"/>
        <v>0.40167319999999995</v>
      </c>
      <c r="S5121" s="6">
        <f t="shared" si="6787"/>
        <v>1.5584920159999998</v>
      </c>
      <c r="T5121" s="6">
        <f t="shared" si="6788"/>
        <v>3.8962300399999994</v>
      </c>
      <c r="U5121" s="6">
        <f t="shared" si="6789"/>
        <v>5.4547220559999996</v>
      </c>
      <c r="V5121" s="6">
        <f t="shared" si="6790"/>
        <v>7.7924600799999988</v>
      </c>
      <c r="W5121" s="6">
        <f t="shared" si="6791"/>
        <v>9.3509520959999985</v>
      </c>
      <c r="X5121" s="17"/>
      <c r="Y5121" s="17"/>
      <c r="Z5121" s="17"/>
      <c r="AA5121" s="17"/>
      <c r="AB5121" s="17"/>
      <c r="AC5121" s="17"/>
      <c r="AE5121" s="16"/>
      <c r="AF5121" s="16"/>
      <c r="AG5121" s="16"/>
      <c r="AH5121" s="16"/>
      <c r="AI5121" s="16"/>
      <c r="AJ5121" s="16"/>
      <c r="AL5121" s="16"/>
      <c r="AM5121" s="16"/>
      <c r="AN5121" s="16"/>
      <c r="AO5121" s="16"/>
      <c r="AP5121" s="16"/>
      <c r="AQ5121" s="16"/>
      <c r="BI5121" s="1">
        <v>18</v>
      </c>
      <c r="BJ5121" s="6">
        <f>SUM($R$5:R5123)-$AB$2</f>
        <v>576.85185519999857</v>
      </c>
      <c r="BK5121" s="6">
        <f>SUM($R$5:S5123)-$AB$2</f>
        <v>2840.3783033760046</v>
      </c>
      <c r="BL5121" s="6">
        <f>SUM($R$5:T5123)-$AB$2</f>
        <v>8499.1944238159995</v>
      </c>
      <c r="BM5121" s="6">
        <f>SUM($R$5:U5123)-$AB$2</f>
        <v>16421.536992432066</v>
      </c>
      <c r="BN5121" s="6">
        <f>SUM($R$5:V5123)-$AB$2</f>
        <v>27739.169233312161</v>
      </c>
      <c r="BO5121" s="6">
        <f>SUM($R$5:W5123)-$AB$2</f>
        <v>41320.327922367906</v>
      </c>
      <c r="BP5121" s="16"/>
    </row>
    <row r="5122" spans="1:68" x14ac:dyDescent="0.45">
      <c r="A5122" s="1">
        <v>2008</v>
      </c>
      <c r="B5122" s="1">
        <v>8</v>
      </c>
      <c r="C5122" s="1">
        <v>1</v>
      </c>
      <c r="D5122" s="1">
        <v>20</v>
      </c>
      <c r="E5122" s="1">
        <v>18.8</v>
      </c>
      <c r="F5122" s="1">
        <v>0</v>
      </c>
      <c r="G5122" s="4"/>
      <c r="H5122" s="4"/>
      <c r="Q5122" s="1">
        <v>17</v>
      </c>
      <c r="R5122" s="6">
        <f t="shared" si="6786"/>
        <v>0.29454139999999995</v>
      </c>
      <c r="S5122" s="6">
        <f t="shared" si="6787"/>
        <v>1.1428206319999996</v>
      </c>
      <c r="T5122" s="6">
        <f t="shared" si="6788"/>
        <v>2.8570515799999994</v>
      </c>
      <c r="U5122" s="6">
        <f t="shared" si="6789"/>
        <v>3.9998722119999992</v>
      </c>
      <c r="V5122" s="6">
        <f t="shared" si="6790"/>
        <v>5.7141031599999987</v>
      </c>
      <c r="W5122" s="6">
        <f t="shared" si="6791"/>
        <v>6.8569237919999999</v>
      </c>
      <c r="X5122" s="17"/>
      <c r="Y5122" s="17"/>
      <c r="Z5122" s="17"/>
      <c r="AA5122" s="17"/>
      <c r="AB5122" s="17"/>
      <c r="AC5122" s="17"/>
      <c r="AE5122" s="16"/>
      <c r="AF5122" s="16"/>
      <c r="AG5122" s="16"/>
      <c r="AH5122" s="16"/>
      <c r="AI5122" s="16"/>
      <c r="AJ5122" s="16"/>
      <c r="AL5122" s="16"/>
      <c r="AM5122" s="16"/>
      <c r="AN5122" s="16"/>
      <c r="AO5122" s="16"/>
      <c r="AP5122" s="16"/>
      <c r="AQ5122" s="16"/>
      <c r="BI5122" s="1">
        <v>19</v>
      </c>
      <c r="BJ5122" s="6">
        <f>SUM($R$5:R5124)-$AB$2</f>
        <v>576.90685079999855</v>
      </c>
      <c r="BK5122" s="6">
        <f>SUM($R$5:S5124)-$AB$2</f>
        <v>2840.6466819040047</v>
      </c>
      <c r="BL5122" s="6">
        <f>SUM($R$5:T5124)-$AB$2</f>
        <v>8499.996259663998</v>
      </c>
      <c r="BM5122" s="6">
        <f>SUM($R$5:U5124)-$AB$2</f>
        <v>16423.085668528067</v>
      </c>
      <c r="BN5122" s="6">
        <f>SUM($R$5:V5124)-$AB$2</f>
        <v>27741.784824048162</v>
      </c>
      <c r="BO5122" s="6">
        <f>SUM($R$5:W5124)-$AB$2</f>
        <v>41324.223810671916</v>
      </c>
      <c r="BP5122" s="16"/>
    </row>
    <row r="5123" spans="1:68" x14ac:dyDescent="0.45">
      <c r="A5123" s="1">
        <v>2008</v>
      </c>
      <c r="B5123" s="1">
        <v>8</v>
      </c>
      <c r="C5123" s="1">
        <v>1</v>
      </c>
      <c r="D5123" s="1">
        <v>21</v>
      </c>
      <c r="E5123" s="1">
        <v>18.399999999999999</v>
      </c>
      <c r="F5123" s="1">
        <v>0</v>
      </c>
      <c r="G5123" s="4"/>
      <c r="H5123" s="4"/>
      <c r="Q5123" s="1">
        <v>18</v>
      </c>
      <c r="R5123" s="6">
        <f t="shared" si="6786"/>
        <v>0.1743132</v>
      </c>
      <c r="S5123" s="6">
        <f t="shared" si="6787"/>
        <v>0.67633521599999991</v>
      </c>
      <c r="T5123" s="6">
        <f t="shared" si="6788"/>
        <v>1.6908380399999998</v>
      </c>
      <c r="U5123" s="6">
        <f t="shared" si="6789"/>
        <v>2.3671732560000001</v>
      </c>
      <c r="V5123" s="6">
        <f t="shared" si="6790"/>
        <v>3.3816760799999996</v>
      </c>
      <c r="W5123" s="6">
        <f t="shared" si="6791"/>
        <v>4.0580112960000001</v>
      </c>
      <c r="X5123" s="17"/>
      <c r="Y5123" s="17"/>
      <c r="Z5123" s="17"/>
      <c r="AA5123" s="17"/>
      <c r="AB5123" s="17"/>
      <c r="AC5123" s="17"/>
      <c r="AE5123" s="16"/>
      <c r="AF5123" s="16"/>
      <c r="AG5123" s="16"/>
      <c r="AH5123" s="16"/>
      <c r="AI5123" s="16"/>
      <c r="AJ5123" s="16"/>
      <c r="AL5123" s="16"/>
      <c r="AM5123" s="16"/>
      <c r="AN5123" s="16"/>
      <c r="AO5123" s="16"/>
      <c r="AP5123" s="16"/>
      <c r="AQ5123" s="16"/>
      <c r="BI5123" s="1">
        <v>20</v>
      </c>
      <c r="BJ5123" s="6">
        <f>SUM($R$5:R5125)-$AB$2</f>
        <v>576.90685079999855</v>
      </c>
      <c r="BK5123" s="6">
        <f>SUM($R$5:S5125)-$AB$2</f>
        <v>2840.6466819040047</v>
      </c>
      <c r="BL5123" s="6">
        <f>SUM($R$5:T5125)-$AB$2</f>
        <v>8499.996259663998</v>
      </c>
      <c r="BM5123" s="6">
        <f>SUM($R$5:U5125)-$AB$2</f>
        <v>16423.085668528067</v>
      </c>
      <c r="BN5123" s="6">
        <f>SUM($R$5:V5125)-$AB$2</f>
        <v>27741.784824048162</v>
      </c>
      <c r="BO5123" s="6">
        <f>SUM($R$5:W5125)-$AB$2</f>
        <v>41324.223810671916</v>
      </c>
      <c r="BP5123" s="16"/>
    </row>
    <row r="5124" spans="1:68" x14ac:dyDescent="0.45">
      <c r="A5124" s="1">
        <v>2008</v>
      </c>
      <c r="B5124" s="1">
        <v>8</v>
      </c>
      <c r="C5124" s="1">
        <v>1</v>
      </c>
      <c r="D5124" s="1">
        <v>22</v>
      </c>
      <c r="E5124" s="1">
        <v>18.2</v>
      </c>
      <c r="F5124" s="1">
        <v>0</v>
      </c>
      <c r="G5124" s="4"/>
      <c r="H5124" s="4"/>
      <c r="Q5124" s="1">
        <v>19</v>
      </c>
      <c r="R5124" s="6">
        <f t="shared" si="6786"/>
        <v>5.4995599999999992E-2</v>
      </c>
      <c r="S5124" s="6">
        <f t="shared" si="6787"/>
        <v>0.21338292799999997</v>
      </c>
      <c r="T5124" s="6">
        <f t="shared" si="6788"/>
        <v>0.5334573199999999</v>
      </c>
      <c r="U5124" s="6">
        <f t="shared" si="6789"/>
        <v>0.74684024799999982</v>
      </c>
      <c r="V5124" s="6">
        <f t="shared" si="6790"/>
        <v>1.0669146399999998</v>
      </c>
      <c r="W5124" s="6">
        <f t="shared" si="6791"/>
        <v>1.2802975679999997</v>
      </c>
      <c r="X5124" s="17"/>
      <c r="Y5124" s="17"/>
      <c r="Z5124" s="17"/>
      <c r="AA5124" s="17"/>
      <c r="AB5124" s="17"/>
      <c r="AC5124" s="17"/>
      <c r="AE5124" s="16"/>
      <c r="AF5124" s="16"/>
      <c r="AG5124" s="16"/>
      <c r="AH5124" s="16"/>
      <c r="AI5124" s="16"/>
      <c r="AJ5124" s="16"/>
      <c r="AL5124" s="16"/>
      <c r="AM5124" s="16"/>
      <c r="AN5124" s="16"/>
      <c r="AO5124" s="16"/>
      <c r="AP5124" s="16"/>
      <c r="AQ5124" s="16"/>
      <c r="BI5124" s="1">
        <v>21</v>
      </c>
      <c r="BJ5124" s="6">
        <f>SUM($R$5:R5126)-$AB$2</f>
        <v>576.90685079999855</v>
      </c>
      <c r="BK5124" s="6">
        <f>SUM($R$5:S5126)-$AB$2</f>
        <v>2840.6466819040047</v>
      </c>
      <c r="BL5124" s="6">
        <f>SUM($R$5:T5126)-$AB$2</f>
        <v>8499.996259663998</v>
      </c>
      <c r="BM5124" s="6">
        <f>SUM($R$5:U5126)-$AB$2</f>
        <v>16423.085668528067</v>
      </c>
      <c r="BN5124" s="6">
        <f>SUM($R$5:V5126)-$AB$2</f>
        <v>27741.784824048162</v>
      </c>
      <c r="BO5124" s="6">
        <f>SUM($R$5:W5126)-$AB$2</f>
        <v>41324.223810671916</v>
      </c>
      <c r="BP5124" s="16"/>
    </row>
    <row r="5125" spans="1:68" x14ac:dyDescent="0.45">
      <c r="A5125" s="1">
        <v>2008</v>
      </c>
      <c r="B5125" s="1">
        <v>8</v>
      </c>
      <c r="C5125" s="1">
        <v>1</v>
      </c>
      <c r="D5125" s="1">
        <v>23</v>
      </c>
      <c r="E5125" s="1">
        <v>18.100000000000001</v>
      </c>
      <c r="F5125" s="1">
        <v>0</v>
      </c>
      <c r="G5125" s="4"/>
      <c r="H5125" s="4"/>
      <c r="Q5125" s="1">
        <v>20</v>
      </c>
      <c r="R5125" s="6">
        <f t="shared" si="6786"/>
        <v>0</v>
      </c>
      <c r="S5125" s="6">
        <f t="shared" si="6787"/>
        <v>0</v>
      </c>
      <c r="T5125" s="6">
        <f t="shared" si="6788"/>
        <v>0</v>
      </c>
      <c r="U5125" s="6">
        <f t="shared" si="6789"/>
        <v>0</v>
      </c>
      <c r="V5125" s="6">
        <f t="shared" si="6790"/>
        <v>0</v>
      </c>
      <c r="W5125" s="6">
        <f t="shared" si="6791"/>
        <v>0</v>
      </c>
      <c r="X5125" s="17"/>
      <c r="Y5125" s="17"/>
      <c r="Z5125" s="17"/>
      <c r="AA5125" s="17"/>
      <c r="AB5125" s="17"/>
      <c r="AC5125" s="17"/>
      <c r="AE5125" s="16"/>
      <c r="AF5125" s="16"/>
      <c r="AG5125" s="16"/>
      <c r="AH5125" s="16"/>
      <c r="AI5125" s="16"/>
      <c r="AJ5125" s="16"/>
      <c r="AL5125" s="16"/>
      <c r="AM5125" s="16"/>
      <c r="AN5125" s="16"/>
      <c r="AO5125" s="16"/>
      <c r="AP5125" s="16"/>
      <c r="AQ5125" s="16"/>
      <c r="BI5125" s="1">
        <v>22</v>
      </c>
      <c r="BJ5125" s="6">
        <f>SUM($R$5:R5127)-$AB$2</f>
        <v>576.90685079999855</v>
      </c>
      <c r="BK5125" s="6">
        <f>SUM($R$5:S5127)-$AB$2</f>
        <v>2840.6466819040047</v>
      </c>
      <c r="BL5125" s="6">
        <f>SUM($R$5:T5127)-$AB$2</f>
        <v>8499.996259663998</v>
      </c>
      <c r="BM5125" s="6">
        <f>SUM($R$5:U5127)-$AB$2</f>
        <v>16423.085668528067</v>
      </c>
      <c r="BN5125" s="6">
        <f>SUM($R$5:V5127)-$AB$2</f>
        <v>27741.784824048162</v>
      </c>
      <c r="BO5125" s="6">
        <f>SUM($R$5:W5127)-$AB$2</f>
        <v>41324.223810671916</v>
      </c>
      <c r="BP5125" s="16"/>
    </row>
    <row r="5126" spans="1:68" x14ac:dyDescent="0.45">
      <c r="A5126" s="1">
        <v>2008</v>
      </c>
      <c r="B5126" s="1">
        <v>8</v>
      </c>
      <c r="C5126" s="1">
        <v>2</v>
      </c>
      <c r="D5126" s="1">
        <v>0</v>
      </c>
      <c r="E5126" s="1">
        <v>18.100000000000001</v>
      </c>
      <c r="F5126" s="1">
        <v>0</v>
      </c>
      <c r="G5126" s="4"/>
      <c r="H5126" s="4"/>
      <c r="Q5126" s="1">
        <v>21</v>
      </c>
      <c r="R5126" s="6">
        <f t="shared" ref="R5126:R5189" si="6876">$AX$2*F5123*$R$4/1000</f>
        <v>0</v>
      </c>
      <c r="S5126" s="6">
        <f t="shared" ref="S5126:S5189" si="6877">$AX$2*F5123*($S$4*$AU$2)/1000</f>
        <v>0</v>
      </c>
      <c r="T5126" s="6">
        <f t="shared" ref="T5126:T5189" si="6878">$AX$2*F5123*($T$4*$AU$2)/1000</f>
        <v>0</v>
      </c>
      <c r="U5126" s="6">
        <f t="shared" ref="U5126:U5189" si="6879">$AX$2*F5123*($U$4*$AU$2)/1000</f>
        <v>0</v>
      </c>
      <c r="V5126" s="6">
        <f t="shared" ref="V5126:V5189" si="6880">$AX$2*F5123*($V$4*$AU$2)/1000</f>
        <v>0</v>
      </c>
      <c r="W5126" s="6">
        <f t="shared" ref="W5126:W5189" si="6881">$AX$2*F5123*($W$4*$AU$2)/1000</f>
        <v>0</v>
      </c>
      <c r="X5126" s="17"/>
      <c r="Y5126" s="17"/>
      <c r="Z5126" s="17"/>
      <c r="AA5126" s="17"/>
      <c r="AB5126" s="17"/>
      <c r="AC5126" s="17"/>
      <c r="AE5126" s="16"/>
      <c r="AF5126" s="16"/>
      <c r="AG5126" s="16"/>
      <c r="AH5126" s="16"/>
      <c r="AI5126" s="16"/>
      <c r="AJ5126" s="16"/>
      <c r="AL5126" s="16"/>
      <c r="AM5126" s="16"/>
      <c r="AN5126" s="16"/>
      <c r="AO5126" s="16"/>
      <c r="AP5126" s="16"/>
      <c r="AQ5126" s="16"/>
      <c r="BI5126" s="1">
        <v>23</v>
      </c>
      <c r="BJ5126" s="6">
        <f>SUM($R$5:R5128)-$AB$2</f>
        <v>576.90685079999855</v>
      </c>
      <c r="BK5126" s="6">
        <f>SUM($R$5:S5128)-$AB$2</f>
        <v>2840.6466819040047</v>
      </c>
      <c r="BL5126" s="6">
        <f>SUM($R$5:T5128)-$AB$2</f>
        <v>8499.996259663998</v>
      </c>
      <c r="BM5126" s="6">
        <f>SUM($R$5:U5128)-$AB$2</f>
        <v>16423.085668528067</v>
      </c>
      <c r="BN5126" s="6">
        <f>SUM($R$5:V5128)-$AB$2</f>
        <v>27741.784824048162</v>
      </c>
      <c r="BO5126" s="6">
        <f>SUM($R$5:W5128)-$AB$2</f>
        <v>41324.223810671916</v>
      </c>
      <c r="BP5126" s="16"/>
    </row>
    <row r="5127" spans="1:68" x14ac:dyDescent="0.45">
      <c r="A5127" s="1">
        <v>2008</v>
      </c>
      <c r="B5127" s="1">
        <v>8</v>
      </c>
      <c r="C5127" s="1">
        <v>2</v>
      </c>
      <c r="D5127" s="1">
        <v>1</v>
      </c>
      <c r="E5127" s="1">
        <v>18.2</v>
      </c>
      <c r="F5127" s="1">
        <v>0</v>
      </c>
      <c r="G5127" s="4"/>
      <c r="H5127" s="4"/>
      <c r="Q5127" s="1">
        <v>22</v>
      </c>
      <c r="R5127" s="6">
        <f t="shared" si="6876"/>
        <v>0</v>
      </c>
      <c r="S5127" s="6">
        <f t="shared" si="6877"/>
        <v>0</v>
      </c>
      <c r="T5127" s="6">
        <f t="shared" si="6878"/>
        <v>0</v>
      </c>
      <c r="U5127" s="6">
        <f t="shared" si="6879"/>
        <v>0</v>
      </c>
      <c r="V5127" s="6">
        <f t="shared" si="6880"/>
        <v>0</v>
      </c>
      <c r="W5127" s="6">
        <f t="shared" si="6881"/>
        <v>0</v>
      </c>
      <c r="X5127" s="17"/>
      <c r="Y5127" s="17"/>
      <c r="Z5127" s="17"/>
      <c r="AA5127" s="17"/>
      <c r="AB5127" s="17"/>
      <c r="AC5127" s="17"/>
      <c r="AE5127" s="16"/>
      <c r="AF5127" s="16"/>
      <c r="AG5127" s="16"/>
      <c r="AH5127" s="16"/>
      <c r="AI5127" s="16"/>
      <c r="AJ5127" s="16"/>
      <c r="AL5127" s="16"/>
      <c r="AM5127" s="16"/>
      <c r="AN5127" s="16"/>
      <c r="AO5127" s="16"/>
      <c r="AP5127" s="16"/>
      <c r="AQ5127" s="16"/>
      <c r="BI5127" s="1">
        <v>0</v>
      </c>
      <c r="BJ5127" s="6">
        <f t="shared" ref="BJ5127" si="6882">R5129-$AB$2</f>
        <v>-6.53125</v>
      </c>
      <c r="BK5127" s="6">
        <f t="shared" ref="BK5127" si="6883">S5129-$AB$2</f>
        <v>-6.53125</v>
      </c>
      <c r="BL5127" s="6">
        <f t="shared" ref="BL5127" si="6884">T5129-$AB$2</f>
        <v>-6.53125</v>
      </c>
      <c r="BM5127" s="6">
        <f t="shared" ref="BM5127" si="6885">U5129-$AB$2</f>
        <v>-6.53125</v>
      </c>
      <c r="BN5127" s="6">
        <f t="shared" ref="BN5127" si="6886">V5129-$AB$2</f>
        <v>-6.53125</v>
      </c>
      <c r="BO5127" s="6">
        <f t="shared" ref="BO5127" si="6887">W5129-$AB$2</f>
        <v>-6.53125</v>
      </c>
      <c r="BP5127" s="16">
        <v>215</v>
      </c>
    </row>
    <row r="5128" spans="1:68" x14ac:dyDescent="0.45">
      <c r="A5128" s="1">
        <v>2008</v>
      </c>
      <c r="B5128" s="1">
        <v>8</v>
      </c>
      <c r="C5128" s="1">
        <v>2</v>
      </c>
      <c r="D5128" s="1">
        <v>2</v>
      </c>
      <c r="E5128" s="1">
        <v>18.3</v>
      </c>
      <c r="F5128" s="1">
        <v>0</v>
      </c>
      <c r="G5128" s="4"/>
      <c r="H5128" s="4"/>
      <c r="Q5128" s="1">
        <v>23</v>
      </c>
      <c r="R5128" s="6">
        <f t="shared" si="6876"/>
        <v>0</v>
      </c>
      <c r="S5128" s="6">
        <f t="shared" si="6877"/>
        <v>0</v>
      </c>
      <c r="T5128" s="6">
        <f t="shared" si="6878"/>
        <v>0</v>
      </c>
      <c r="U5128" s="6">
        <f t="shared" si="6879"/>
        <v>0</v>
      </c>
      <c r="V5128" s="6">
        <f t="shared" si="6880"/>
        <v>0</v>
      </c>
      <c r="W5128" s="6">
        <f t="shared" si="6881"/>
        <v>0</v>
      </c>
      <c r="X5128" s="17"/>
      <c r="Y5128" s="17"/>
      <c r="Z5128" s="17"/>
      <c r="AA5128" s="17"/>
      <c r="AB5128" s="17"/>
      <c r="AC5128" s="17"/>
      <c r="AE5128" s="16"/>
      <c r="AF5128" s="16"/>
      <c r="AG5128" s="16"/>
      <c r="AH5128" s="16"/>
      <c r="AI5128" s="16"/>
      <c r="AJ5128" s="16"/>
      <c r="AL5128" s="16"/>
      <c r="AM5128" s="16"/>
      <c r="AN5128" s="16"/>
      <c r="AO5128" s="16"/>
      <c r="AP5128" s="16"/>
      <c r="AQ5128" s="16"/>
      <c r="BI5128" s="1">
        <v>1</v>
      </c>
      <c r="BJ5128" s="6">
        <f>SUM($R$5:R5130)-$AB$2</f>
        <v>576.90685079999855</v>
      </c>
      <c r="BK5128" s="6">
        <f>SUM($R$5:S5130)-$AB$2</f>
        <v>2840.6466819040047</v>
      </c>
      <c r="BL5128" s="6">
        <f>SUM($R$5:T5130)-$AB$2</f>
        <v>8499.996259663998</v>
      </c>
      <c r="BM5128" s="6">
        <f>SUM($R$5:U5130)-$AB$2</f>
        <v>16423.085668528067</v>
      </c>
      <c r="BN5128" s="6">
        <f>SUM($R$5:V5130)-$AB$2</f>
        <v>27741.784824048162</v>
      </c>
      <c r="BO5128" s="6">
        <f>SUM($R$5:W5130)-$AB$2</f>
        <v>41324.223810671916</v>
      </c>
      <c r="BP5128" s="16"/>
    </row>
    <row r="5129" spans="1:68" x14ac:dyDescent="0.45">
      <c r="A5129" s="1">
        <v>2008</v>
      </c>
      <c r="B5129" s="1">
        <v>8</v>
      </c>
      <c r="C5129" s="1">
        <v>2</v>
      </c>
      <c r="D5129" s="1">
        <v>3</v>
      </c>
      <c r="E5129" s="1">
        <v>18.399999999999999</v>
      </c>
      <c r="F5129" s="1">
        <v>0</v>
      </c>
      <c r="G5129" s="4"/>
      <c r="H5129" s="4"/>
      <c r="Q5129" s="1">
        <v>0</v>
      </c>
      <c r="R5129" s="6">
        <f t="shared" si="6876"/>
        <v>0</v>
      </c>
      <c r="S5129" s="6">
        <f t="shared" si="6877"/>
        <v>0</v>
      </c>
      <c r="T5129" s="6">
        <f t="shared" si="6878"/>
        <v>0</v>
      </c>
      <c r="U5129" s="6">
        <f t="shared" si="6879"/>
        <v>0</v>
      </c>
      <c r="V5129" s="6">
        <f t="shared" si="6880"/>
        <v>0</v>
      </c>
      <c r="W5129" s="6">
        <f t="shared" si="6881"/>
        <v>0</v>
      </c>
      <c r="X5129" s="17"/>
      <c r="Y5129" s="17"/>
      <c r="Z5129" s="17"/>
      <c r="AA5129" s="17"/>
      <c r="AB5129" s="17"/>
      <c r="AC5129" s="17"/>
      <c r="AE5129" s="16"/>
      <c r="AF5129" s="16"/>
      <c r="AG5129" s="16"/>
      <c r="AH5129" s="16"/>
      <c r="AI5129" s="16"/>
      <c r="AJ5129" s="16"/>
      <c r="AL5129" s="16"/>
      <c r="AM5129" s="16"/>
      <c r="AN5129" s="16"/>
      <c r="AO5129" s="16"/>
      <c r="AP5129" s="16"/>
      <c r="AQ5129" s="16"/>
      <c r="BI5129" s="1">
        <v>2</v>
      </c>
      <c r="BJ5129" s="6">
        <f>SUM($R$5:R5131)-$AB$2</f>
        <v>576.90685079999855</v>
      </c>
      <c r="BK5129" s="6">
        <f>SUM($R$5:S5131)-$AB$2</f>
        <v>2840.6466819040047</v>
      </c>
      <c r="BL5129" s="6">
        <f>SUM($R$5:T5131)-$AB$2</f>
        <v>8499.996259663998</v>
      </c>
      <c r="BM5129" s="6">
        <f>SUM($R$5:U5131)-$AB$2</f>
        <v>16423.085668528067</v>
      </c>
      <c r="BN5129" s="6">
        <f>SUM($R$5:V5131)-$AB$2</f>
        <v>27741.784824048162</v>
      </c>
      <c r="BO5129" s="6">
        <f>SUM($R$5:W5131)-$AB$2</f>
        <v>41324.223810671916</v>
      </c>
      <c r="BP5129" s="16"/>
    </row>
    <row r="5130" spans="1:68" x14ac:dyDescent="0.45">
      <c r="A5130" s="1">
        <v>2008</v>
      </c>
      <c r="B5130" s="1">
        <v>8</v>
      </c>
      <c r="C5130" s="1">
        <v>2</v>
      </c>
      <c r="D5130" s="1">
        <v>4</v>
      </c>
      <c r="E5130" s="1">
        <v>18.5</v>
      </c>
      <c r="F5130" s="1">
        <v>0</v>
      </c>
      <c r="G5130" s="4"/>
      <c r="H5130" s="4"/>
      <c r="Q5130" s="1">
        <v>1</v>
      </c>
      <c r="R5130" s="6">
        <f t="shared" si="6876"/>
        <v>0</v>
      </c>
      <c r="S5130" s="6">
        <f t="shared" si="6877"/>
        <v>0</v>
      </c>
      <c r="T5130" s="6">
        <f t="shared" si="6878"/>
        <v>0</v>
      </c>
      <c r="U5130" s="6">
        <f t="shared" si="6879"/>
        <v>0</v>
      </c>
      <c r="V5130" s="6">
        <f t="shared" si="6880"/>
        <v>0</v>
      </c>
      <c r="W5130" s="6">
        <f t="shared" si="6881"/>
        <v>0</v>
      </c>
      <c r="X5130" s="17"/>
      <c r="Y5130" s="17"/>
      <c r="Z5130" s="17"/>
      <c r="AA5130" s="17"/>
      <c r="AB5130" s="17"/>
      <c r="AC5130" s="17"/>
      <c r="AE5130" s="16"/>
      <c r="AF5130" s="16"/>
      <c r="AG5130" s="16"/>
      <c r="AH5130" s="16"/>
      <c r="AI5130" s="16"/>
      <c r="AJ5130" s="16"/>
      <c r="AL5130" s="16"/>
      <c r="AM5130" s="16"/>
      <c r="AN5130" s="16"/>
      <c r="AO5130" s="16"/>
      <c r="AP5130" s="16"/>
      <c r="AQ5130" s="16"/>
      <c r="BI5130" s="1">
        <v>3</v>
      </c>
      <c r="BJ5130" s="6">
        <f>SUM($R$5:R5132)-$AB$2</f>
        <v>576.90685079999855</v>
      </c>
      <c r="BK5130" s="6">
        <f>SUM($R$5:S5132)-$AB$2</f>
        <v>2840.6466819040047</v>
      </c>
      <c r="BL5130" s="6">
        <f>SUM($R$5:T5132)-$AB$2</f>
        <v>8499.996259663998</v>
      </c>
      <c r="BM5130" s="6">
        <f>SUM($R$5:U5132)-$AB$2</f>
        <v>16423.085668528067</v>
      </c>
      <c r="BN5130" s="6">
        <f>SUM($R$5:V5132)-$AB$2</f>
        <v>27741.784824048162</v>
      </c>
      <c r="BO5130" s="6">
        <f>SUM($R$5:W5132)-$AB$2</f>
        <v>41324.223810671916</v>
      </c>
      <c r="BP5130" s="16"/>
    </row>
    <row r="5131" spans="1:68" x14ac:dyDescent="0.45">
      <c r="A5131" s="1">
        <v>2008</v>
      </c>
      <c r="B5131" s="1">
        <v>8</v>
      </c>
      <c r="C5131" s="1">
        <v>2</v>
      </c>
      <c r="D5131" s="1">
        <v>5</v>
      </c>
      <c r="E5131" s="1">
        <v>18.8</v>
      </c>
      <c r="F5131" s="1">
        <v>0</v>
      </c>
      <c r="G5131" s="4"/>
      <c r="H5131" s="4"/>
      <c r="Q5131" s="1">
        <v>2</v>
      </c>
      <c r="R5131" s="6">
        <f t="shared" si="6876"/>
        <v>0</v>
      </c>
      <c r="S5131" s="6">
        <f t="shared" si="6877"/>
        <v>0</v>
      </c>
      <c r="T5131" s="6">
        <f t="shared" si="6878"/>
        <v>0</v>
      </c>
      <c r="U5131" s="6">
        <f t="shared" si="6879"/>
        <v>0</v>
      </c>
      <c r="V5131" s="6">
        <f t="shared" si="6880"/>
        <v>0</v>
      </c>
      <c r="W5131" s="6">
        <f t="shared" si="6881"/>
        <v>0</v>
      </c>
      <c r="X5131" s="17"/>
      <c r="Y5131" s="17"/>
      <c r="Z5131" s="17"/>
      <c r="AA5131" s="17"/>
      <c r="AB5131" s="17"/>
      <c r="AC5131" s="17"/>
      <c r="AE5131" s="16"/>
      <c r="AF5131" s="16"/>
      <c r="AG5131" s="16"/>
      <c r="AH5131" s="16"/>
      <c r="AI5131" s="16"/>
      <c r="AJ5131" s="16"/>
      <c r="AL5131" s="16"/>
      <c r="AM5131" s="16"/>
      <c r="AN5131" s="16"/>
      <c r="AO5131" s="16"/>
      <c r="AP5131" s="16"/>
      <c r="AQ5131" s="16"/>
      <c r="BI5131" s="1">
        <v>4</v>
      </c>
      <c r="BJ5131" s="6">
        <f>SUM($R$5:R5133)-$AB$2</f>
        <v>576.90685079999855</v>
      </c>
      <c r="BK5131" s="6">
        <f>SUM($R$5:S5133)-$AB$2</f>
        <v>2840.6466819040047</v>
      </c>
      <c r="BL5131" s="6">
        <f>SUM($R$5:T5133)-$AB$2</f>
        <v>8499.996259663998</v>
      </c>
      <c r="BM5131" s="6">
        <f>SUM($R$5:U5133)-$AB$2</f>
        <v>16423.085668528067</v>
      </c>
      <c r="BN5131" s="6">
        <f>SUM($R$5:V5133)-$AB$2</f>
        <v>27741.784824048162</v>
      </c>
      <c r="BO5131" s="6">
        <f>SUM($R$5:W5133)-$AB$2</f>
        <v>41324.223810671916</v>
      </c>
      <c r="BP5131" s="16"/>
    </row>
    <row r="5132" spans="1:68" x14ac:dyDescent="0.45">
      <c r="A5132" s="1">
        <v>2008</v>
      </c>
      <c r="B5132" s="1">
        <v>8</v>
      </c>
      <c r="C5132" s="1">
        <v>2</v>
      </c>
      <c r="D5132" s="1">
        <v>6</v>
      </c>
      <c r="E5132" s="1">
        <v>19.2</v>
      </c>
      <c r="F5132" s="1">
        <v>0</v>
      </c>
      <c r="G5132" s="4"/>
      <c r="H5132" s="4"/>
      <c r="Q5132" s="1">
        <v>3</v>
      </c>
      <c r="R5132" s="6">
        <f t="shared" si="6876"/>
        <v>0</v>
      </c>
      <c r="S5132" s="6">
        <f t="shared" si="6877"/>
        <v>0</v>
      </c>
      <c r="T5132" s="6">
        <f t="shared" si="6878"/>
        <v>0</v>
      </c>
      <c r="U5132" s="6">
        <f t="shared" si="6879"/>
        <v>0</v>
      </c>
      <c r="V5132" s="6">
        <f t="shared" si="6880"/>
        <v>0</v>
      </c>
      <c r="W5132" s="6">
        <f t="shared" si="6881"/>
        <v>0</v>
      </c>
      <c r="X5132" s="17"/>
      <c r="Y5132" s="17"/>
      <c r="Z5132" s="17"/>
      <c r="AA5132" s="17"/>
      <c r="AB5132" s="17"/>
      <c r="AC5132" s="17"/>
      <c r="AE5132" s="16"/>
      <c r="AF5132" s="16"/>
      <c r="AG5132" s="16"/>
      <c r="AH5132" s="16"/>
      <c r="AI5132" s="16"/>
      <c r="AJ5132" s="16"/>
      <c r="AL5132" s="16"/>
      <c r="AM5132" s="16"/>
      <c r="AN5132" s="16"/>
      <c r="AO5132" s="16"/>
      <c r="AP5132" s="16"/>
      <c r="AQ5132" s="16"/>
      <c r="BI5132" s="1">
        <v>5</v>
      </c>
      <c r="BJ5132" s="6">
        <f>SUM($R$5:R5134)-$AB$2</f>
        <v>576.90685079999855</v>
      </c>
      <c r="BK5132" s="6">
        <f>SUM($R$5:S5134)-$AB$2</f>
        <v>2840.6466819040047</v>
      </c>
      <c r="BL5132" s="6">
        <f>SUM($R$5:T5134)-$AB$2</f>
        <v>8499.996259663998</v>
      </c>
      <c r="BM5132" s="6">
        <f>SUM($R$5:U5134)-$AB$2</f>
        <v>16423.085668528067</v>
      </c>
      <c r="BN5132" s="6">
        <f>SUM($R$5:V5134)-$AB$2</f>
        <v>27741.784824048162</v>
      </c>
      <c r="BO5132" s="6">
        <f>SUM($R$5:W5134)-$AB$2</f>
        <v>41324.223810671916</v>
      </c>
      <c r="BP5132" s="16"/>
    </row>
    <row r="5133" spans="1:68" x14ac:dyDescent="0.45">
      <c r="A5133" s="1">
        <v>2008</v>
      </c>
      <c r="B5133" s="1">
        <v>8</v>
      </c>
      <c r="C5133" s="1">
        <v>2</v>
      </c>
      <c r="D5133" s="1">
        <v>7</v>
      </c>
      <c r="E5133" s="1">
        <v>20</v>
      </c>
      <c r="F5133" s="1">
        <v>145.22</v>
      </c>
      <c r="G5133" s="4"/>
      <c r="H5133" s="4"/>
      <c r="Q5133" s="1">
        <v>4</v>
      </c>
      <c r="R5133" s="6">
        <f t="shared" si="6876"/>
        <v>0</v>
      </c>
      <c r="S5133" s="6">
        <f t="shared" si="6877"/>
        <v>0</v>
      </c>
      <c r="T5133" s="6">
        <f t="shared" si="6878"/>
        <v>0</v>
      </c>
      <c r="U5133" s="6">
        <f t="shared" si="6879"/>
        <v>0</v>
      </c>
      <c r="V5133" s="6">
        <f t="shared" si="6880"/>
        <v>0</v>
      </c>
      <c r="W5133" s="6">
        <f t="shared" si="6881"/>
        <v>0</v>
      </c>
      <c r="X5133" s="17"/>
      <c r="Y5133" s="17"/>
      <c r="Z5133" s="17"/>
      <c r="AA5133" s="17"/>
      <c r="AB5133" s="17"/>
      <c r="AC5133" s="17"/>
      <c r="AE5133" s="16"/>
      <c r="AF5133" s="16"/>
      <c r="AG5133" s="16"/>
      <c r="AH5133" s="16"/>
      <c r="AI5133" s="16"/>
      <c r="AJ5133" s="16"/>
      <c r="AL5133" s="16"/>
      <c r="AM5133" s="16"/>
      <c r="AN5133" s="16"/>
      <c r="AO5133" s="16"/>
      <c r="AP5133" s="16"/>
      <c r="AQ5133" s="16"/>
      <c r="BI5133" s="1">
        <v>6</v>
      </c>
      <c r="BJ5133" s="6">
        <f>SUM($R$5:R5135)-$AB$2</f>
        <v>576.90685079999855</v>
      </c>
      <c r="BK5133" s="6">
        <f>SUM($R$5:S5135)-$AB$2</f>
        <v>2840.6466819040047</v>
      </c>
      <c r="BL5133" s="6">
        <f>SUM($R$5:T5135)-$AB$2</f>
        <v>8499.996259663998</v>
      </c>
      <c r="BM5133" s="6">
        <f>SUM($R$5:U5135)-$AB$2</f>
        <v>16423.085668528067</v>
      </c>
      <c r="BN5133" s="6">
        <f>SUM($R$5:V5135)-$AB$2</f>
        <v>27741.784824048162</v>
      </c>
      <c r="BO5133" s="6">
        <f>SUM($R$5:W5135)-$AB$2</f>
        <v>41324.223810671916</v>
      </c>
      <c r="BP5133" s="16"/>
    </row>
    <row r="5134" spans="1:68" x14ac:dyDescent="0.45">
      <c r="A5134" s="1">
        <v>2008</v>
      </c>
      <c r="B5134" s="1">
        <v>8</v>
      </c>
      <c r="C5134" s="1">
        <v>2</v>
      </c>
      <c r="D5134" s="1">
        <v>8</v>
      </c>
      <c r="E5134" s="1">
        <v>21.4</v>
      </c>
      <c r="F5134" s="1">
        <v>352.12</v>
      </c>
      <c r="G5134" s="4"/>
      <c r="H5134" s="4"/>
      <c r="Q5134" s="1">
        <v>5</v>
      </c>
      <c r="R5134" s="6">
        <f t="shared" si="6876"/>
        <v>0</v>
      </c>
      <c r="S5134" s="6">
        <f t="shared" si="6877"/>
        <v>0</v>
      </c>
      <c r="T5134" s="6">
        <f t="shared" si="6878"/>
        <v>0</v>
      </c>
      <c r="U5134" s="6">
        <f t="shared" si="6879"/>
        <v>0</v>
      </c>
      <c r="V5134" s="6">
        <f t="shared" si="6880"/>
        <v>0</v>
      </c>
      <c r="W5134" s="6">
        <f t="shared" si="6881"/>
        <v>0</v>
      </c>
      <c r="X5134" s="17"/>
      <c r="Y5134" s="17"/>
      <c r="Z5134" s="17"/>
      <c r="AA5134" s="17"/>
      <c r="AB5134" s="17"/>
      <c r="AC5134" s="17"/>
      <c r="AE5134" s="16"/>
      <c r="AF5134" s="16"/>
      <c r="AG5134" s="16"/>
      <c r="AH5134" s="16"/>
      <c r="AI5134" s="16"/>
      <c r="AJ5134" s="16"/>
      <c r="AL5134" s="16"/>
      <c r="AM5134" s="16"/>
      <c r="AN5134" s="16"/>
      <c r="AO5134" s="16"/>
      <c r="AP5134" s="16"/>
      <c r="AQ5134" s="16"/>
      <c r="BI5134" s="1">
        <v>7</v>
      </c>
      <c r="BJ5134" s="6">
        <f>SUM($R$5:R5136)-$AB$2</f>
        <v>576.99107839999851</v>
      </c>
      <c r="BK5134" s="6">
        <f>SUM($R$5:S5136)-$AB$2</f>
        <v>2841.0577125920045</v>
      </c>
      <c r="BL5134" s="6">
        <f>SUM($R$5:T5136)-$AB$2</f>
        <v>8501.2242980719984</v>
      </c>
      <c r="BM5134" s="6">
        <f>SUM($R$5:U5136)-$AB$2</f>
        <v>16425.457517744067</v>
      </c>
      <c r="BN5134" s="6">
        <f>SUM($R$5:V5136)-$AB$2</f>
        <v>27745.790688704161</v>
      </c>
      <c r="BO5134" s="6">
        <f>SUM($R$5:W5136)-$AB$2</f>
        <v>41330.190493855909</v>
      </c>
      <c r="BP5134" s="16"/>
    </row>
    <row r="5135" spans="1:68" x14ac:dyDescent="0.45">
      <c r="A5135" s="1">
        <v>2008</v>
      </c>
      <c r="B5135" s="1">
        <v>8</v>
      </c>
      <c r="C5135" s="1">
        <v>2</v>
      </c>
      <c r="D5135" s="1">
        <v>9</v>
      </c>
      <c r="E5135" s="1">
        <v>22.6</v>
      </c>
      <c r="F5135" s="1">
        <v>552.29999999999995</v>
      </c>
      <c r="G5135" s="4"/>
      <c r="H5135" s="4"/>
      <c r="Q5135" s="1">
        <v>6</v>
      </c>
      <c r="R5135" s="6">
        <f t="shared" si="6876"/>
        <v>0</v>
      </c>
      <c r="S5135" s="6">
        <f t="shared" si="6877"/>
        <v>0</v>
      </c>
      <c r="T5135" s="6">
        <f t="shared" si="6878"/>
        <v>0</v>
      </c>
      <c r="U5135" s="6">
        <f t="shared" si="6879"/>
        <v>0</v>
      </c>
      <c r="V5135" s="6">
        <f t="shared" si="6880"/>
        <v>0</v>
      </c>
      <c r="W5135" s="6">
        <f t="shared" si="6881"/>
        <v>0</v>
      </c>
      <c r="X5135" s="17"/>
      <c r="Y5135" s="17"/>
      <c r="Z5135" s="17"/>
      <c r="AA5135" s="17"/>
      <c r="AB5135" s="17"/>
      <c r="AC5135" s="17"/>
      <c r="AE5135" s="16"/>
      <c r="AF5135" s="16"/>
      <c r="AG5135" s="16"/>
      <c r="AH5135" s="16"/>
      <c r="AI5135" s="16"/>
      <c r="AJ5135" s="16"/>
      <c r="AL5135" s="16"/>
      <c r="AM5135" s="16"/>
      <c r="AN5135" s="16"/>
      <c r="AO5135" s="16"/>
      <c r="AP5135" s="16"/>
      <c r="AQ5135" s="16"/>
      <c r="BI5135" s="1">
        <v>8</v>
      </c>
      <c r="BJ5135" s="6">
        <f>SUM($R$5:R5137)-$AB$2</f>
        <v>577.19530799999848</v>
      </c>
      <c r="BK5135" s="6">
        <f>SUM($R$5:S5137)-$AB$2</f>
        <v>2842.0543530400046</v>
      </c>
      <c r="BL5135" s="6">
        <f>SUM($R$5:T5137)-$AB$2</f>
        <v>8504.2019656399989</v>
      </c>
      <c r="BM5135" s="6">
        <f>SUM($R$5:U5137)-$AB$2</f>
        <v>16431.208623280068</v>
      </c>
      <c r="BN5135" s="6">
        <f>SUM($R$5:V5137)-$AB$2</f>
        <v>27755.503848480163</v>
      </c>
      <c r="BO5135" s="6">
        <f>SUM($R$5:W5137)-$AB$2</f>
        <v>41344.658118719904</v>
      </c>
      <c r="BP5135" s="16"/>
    </row>
    <row r="5136" spans="1:68" x14ac:dyDescent="0.45">
      <c r="A5136" s="1">
        <v>2008</v>
      </c>
      <c r="B5136" s="1">
        <v>8</v>
      </c>
      <c r="C5136" s="1">
        <v>2</v>
      </c>
      <c r="D5136" s="1">
        <v>10</v>
      </c>
      <c r="E5136" s="1">
        <v>23.3</v>
      </c>
      <c r="F5136" s="1">
        <v>725.21</v>
      </c>
      <c r="G5136" s="4"/>
      <c r="H5136" s="4"/>
      <c r="Q5136" s="1">
        <v>7</v>
      </c>
      <c r="R5136" s="6">
        <f t="shared" si="6876"/>
        <v>8.42276E-2</v>
      </c>
      <c r="S5136" s="6">
        <f t="shared" si="6877"/>
        <v>0.32680308799999996</v>
      </c>
      <c r="T5136" s="6">
        <f t="shared" si="6878"/>
        <v>0.81700771999999999</v>
      </c>
      <c r="U5136" s="6">
        <f t="shared" si="6879"/>
        <v>1.143810808</v>
      </c>
      <c r="V5136" s="6">
        <f t="shared" si="6880"/>
        <v>1.63401544</v>
      </c>
      <c r="W5136" s="6">
        <f t="shared" si="6881"/>
        <v>1.9608185280000001</v>
      </c>
      <c r="X5136" s="17"/>
      <c r="Y5136" s="17"/>
      <c r="Z5136" s="17"/>
      <c r="AA5136" s="17"/>
      <c r="AB5136" s="17"/>
      <c r="AC5136" s="17"/>
      <c r="AE5136" s="16"/>
      <c r="AF5136" s="16"/>
      <c r="AG5136" s="16"/>
      <c r="AH5136" s="16"/>
      <c r="AI5136" s="16"/>
      <c r="AJ5136" s="16"/>
      <c r="AL5136" s="16"/>
      <c r="AM5136" s="16"/>
      <c r="AN5136" s="16"/>
      <c r="AO5136" s="16"/>
      <c r="AP5136" s="16"/>
      <c r="AQ5136" s="16"/>
      <c r="BI5136" s="1">
        <v>9</v>
      </c>
      <c r="BJ5136" s="6">
        <f>SUM($R$5:R5138)-$AB$2</f>
        <v>577.51564199999848</v>
      </c>
      <c r="BK5136" s="6">
        <f>SUM($R$5:S5138)-$AB$2</f>
        <v>2843.6175829600047</v>
      </c>
      <c r="BL5136" s="6">
        <f>SUM($R$5:T5138)-$AB$2</f>
        <v>8508.8724353599991</v>
      </c>
      <c r="BM5136" s="6">
        <f>SUM($R$5:U5138)-$AB$2</f>
        <v>16440.229228720069</v>
      </c>
      <c r="BN5136" s="6">
        <f>SUM($R$5:V5138)-$AB$2</f>
        <v>27770.738933520162</v>
      </c>
      <c r="BO5136" s="6">
        <f>SUM($R$5:W5138)-$AB$2</f>
        <v>41367.350579279904</v>
      </c>
      <c r="BP5136" s="16"/>
    </row>
    <row r="5137" spans="1:68" x14ac:dyDescent="0.45">
      <c r="A5137" s="1">
        <v>2008</v>
      </c>
      <c r="B5137" s="1">
        <v>8</v>
      </c>
      <c r="C5137" s="1">
        <v>2</v>
      </c>
      <c r="D5137" s="1">
        <v>11</v>
      </c>
      <c r="E5137" s="1">
        <v>24</v>
      </c>
      <c r="F5137" s="1">
        <v>856.55</v>
      </c>
      <c r="G5137" s="4"/>
      <c r="H5137" s="4"/>
      <c r="Q5137" s="1">
        <v>8</v>
      </c>
      <c r="R5137" s="6">
        <f t="shared" si="6876"/>
        <v>0.20422959999999998</v>
      </c>
      <c r="S5137" s="6">
        <f t="shared" si="6877"/>
        <v>0.79241084799999983</v>
      </c>
      <c r="T5137" s="6">
        <f t="shared" si="6878"/>
        <v>1.9810271199999996</v>
      </c>
      <c r="U5137" s="6">
        <f t="shared" si="6879"/>
        <v>2.7734379679999996</v>
      </c>
      <c r="V5137" s="6">
        <f t="shared" si="6880"/>
        <v>3.9620542399999992</v>
      </c>
      <c r="W5137" s="6">
        <f t="shared" si="6881"/>
        <v>4.7544650879999999</v>
      </c>
      <c r="X5137" s="17"/>
      <c r="Y5137" s="17"/>
      <c r="Z5137" s="17"/>
      <c r="AA5137" s="17"/>
      <c r="AB5137" s="17"/>
      <c r="AC5137" s="17"/>
      <c r="AE5137" s="16"/>
      <c r="AF5137" s="16"/>
      <c r="AG5137" s="16"/>
      <c r="AH5137" s="16"/>
      <c r="AI5137" s="16"/>
      <c r="AJ5137" s="16"/>
      <c r="AL5137" s="16"/>
      <c r="AM5137" s="16"/>
      <c r="AN5137" s="16"/>
      <c r="AO5137" s="16"/>
      <c r="AP5137" s="16"/>
      <c r="AQ5137" s="16"/>
      <c r="BI5137" s="1">
        <v>10</v>
      </c>
      <c r="BJ5137" s="6">
        <f>SUM($R$5:R5139)-$AB$2</f>
        <v>577.93626379999853</v>
      </c>
      <c r="BK5137" s="6">
        <f>SUM($R$5:S5139)-$AB$2</f>
        <v>2845.6702173440049</v>
      </c>
      <c r="BL5137" s="6">
        <f>SUM($R$5:T5139)-$AB$2</f>
        <v>8515.0051012039985</v>
      </c>
      <c r="BM5137" s="6">
        <f>SUM($R$5:U5139)-$AB$2</f>
        <v>16452.073938608068</v>
      </c>
      <c r="BN5137" s="6">
        <f>SUM($R$5:V5139)-$AB$2</f>
        <v>27790.743706328161</v>
      </c>
      <c r="BO5137" s="6">
        <f>SUM($R$5:W5139)-$AB$2</f>
        <v>41397.147427591903</v>
      </c>
      <c r="BP5137" s="16"/>
    </row>
    <row r="5138" spans="1:68" x14ac:dyDescent="0.45">
      <c r="A5138" s="1">
        <v>2008</v>
      </c>
      <c r="B5138" s="1">
        <v>8</v>
      </c>
      <c r="C5138" s="1">
        <v>2</v>
      </c>
      <c r="D5138" s="1">
        <v>12</v>
      </c>
      <c r="E5138" s="1">
        <v>26.9</v>
      </c>
      <c r="F5138" s="1">
        <v>950.02</v>
      </c>
      <c r="G5138" s="4"/>
      <c r="H5138" s="4"/>
      <c r="Q5138" s="1">
        <v>9</v>
      </c>
      <c r="R5138" s="6">
        <f t="shared" si="6876"/>
        <v>0.32033399999999995</v>
      </c>
      <c r="S5138" s="6">
        <f t="shared" si="6877"/>
        <v>1.2428959199999996</v>
      </c>
      <c r="T5138" s="6">
        <f t="shared" si="6878"/>
        <v>3.1072397999999994</v>
      </c>
      <c r="U5138" s="6">
        <f t="shared" si="6879"/>
        <v>4.350135719999999</v>
      </c>
      <c r="V5138" s="6">
        <f t="shared" si="6880"/>
        <v>6.2144795999999989</v>
      </c>
      <c r="W5138" s="6">
        <f t="shared" si="6881"/>
        <v>7.4573755199999985</v>
      </c>
      <c r="X5138" s="17"/>
      <c r="Y5138" s="17"/>
      <c r="Z5138" s="17"/>
      <c r="AA5138" s="17"/>
      <c r="AB5138" s="17"/>
      <c r="AC5138" s="17"/>
      <c r="AE5138" s="16"/>
      <c r="AF5138" s="16"/>
      <c r="AG5138" s="16"/>
      <c r="AH5138" s="16"/>
      <c r="AI5138" s="16"/>
      <c r="AJ5138" s="16"/>
      <c r="AL5138" s="16"/>
      <c r="AM5138" s="16"/>
      <c r="AN5138" s="16"/>
      <c r="AO5138" s="16"/>
      <c r="AP5138" s="16"/>
      <c r="AQ5138" s="16"/>
      <c r="BI5138" s="1">
        <v>11</v>
      </c>
      <c r="BJ5138" s="6">
        <f>SUM($R$5:R5140)-$AB$2</f>
        <v>578.43306279999854</v>
      </c>
      <c r="BK5138" s="6">
        <f>SUM($R$5:S5140)-$AB$2</f>
        <v>2848.094596464005</v>
      </c>
      <c r="BL5138" s="6">
        <f>SUM($R$5:T5140)-$AB$2</f>
        <v>8522.2484306239985</v>
      </c>
      <c r="BM5138" s="6">
        <f>SUM($R$5:U5140)-$AB$2</f>
        <v>16466.063798448067</v>
      </c>
      <c r="BN5138" s="6">
        <f>SUM($R$5:V5140)-$AB$2</f>
        <v>27814.37146676816</v>
      </c>
      <c r="BO5138" s="6">
        <f>SUM($R$5:W5140)-$AB$2</f>
        <v>41432.340668751902</v>
      </c>
      <c r="BP5138" s="16"/>
    </row>
    <row r="5139" spans="1:68" x14ac:dyDescent="0.45">
      <c r="A5139" s="1">
        <v>2008</v>
      </c>
      <c r="B5139" s="1">
        <v>8</v>
      </c>
      <c r="C5139" s="1">
        <v>2</v>
      </c>
      <c r="D5139" s="1">
        <v>13</v>
      </c>
      <c r="E5139" s="1">
        <v>27.9</v>
      </c>
      <c r="F5139" s="1">
        <v>972.5</v>
      </c>
      <c r="G5139" s="4"/>
      <c r="H5139" s="4"/>
      <c r="Q5139" s="1">
        <v>10</v>
      </c>
      <c r="R5139" s="6">
        <f t="shared" si="6876"/>
        <v>0.42062179999999999</v>
      </c>
      <c r="S5139" s="6">
        <f t="shared" si="6877"/>
        <v>1.6320125840000002</v>
      </c>
      <c r="T5139" s="6">
        <f t="shared" si="6878"/>
        <v>4.0800314599999998</v>
      </c>
      <c r="U5139" s="6">
        <f t="shared" si="6879"/>
        <v>5.7120440440000007</v>
      </c>
      <c r="V5139" s="6">
        <f t="shared" si="6880"/>
        <v>8.1600629199999997</v>
      </c>
      <c r="W5139" s="6">
        <f t="shared" si="6881"/>
        <v>9.7920755039999996</v>
      </c>
      <c r="X5139" s="17"/>
      <c r="Y5139" s="17"/>
      <c r="Z5139" s="17"/>
      <c r="AA5139" s="17"/>
      <c r="AB5139" s="17"/>
      <c r="AC5139" s="17"/>
      <c r="AE5139" s="16"/>
      <c r="AF5139" s="16"/>
      <c r="AG5139" s="16"/>
      <c r="AH5139" s="16"/>
      <c r="AI5139" s="16"/>
      <c r="AJ5139" s="16"/>
      <c r="AL5139" s="16"/>
      <c r="AM5139" s="16"/>
      <c r="AN5139" s="16"/>
      <c r="AO5139" s="16"/>
      <c r="AP5139" s="16"/>
      <c r="AQ5139" s="16"/>
      <c r="BI5139" s="1">
        <v>12</v>
      </c>
      <c r="BJ5139" s="6">
        <f t="shared" ref="BJ5139" si="6888">R5141-$AB$2</f>
        <v>-5.9802384000000002</v>
      </c>
      <c r="BK5139" s="6">
        <f t="shared" ref="BK5139" si="6889">S5141-$AB$2</f>
        <v>-4.3933249920000002</v>
      </c>
      <c r="BL5139" s="6">
        <f t="shared" ref="BL5139" si="6890">T5141-$AB$2</f>
        <v>-1.1864374800000013</v>
      </c>
      <c r="BM5139" s="6">
        <f t="shared" ref="BM5139" si="6891">U5141-$AB$2</f>
        <v>0.95148752799999858</v>
      </c>
      <c r="BN5139" s="6">
        <f t="shared" ref="BN5139" si="6892">V5141-$AB$2</f>
        <v>4.1583750399999975</v>
      </c>
      <c r="BO5139" s="6">
        <f t="shared" ref="BO5139" si="6893">W5141-$AB$2</f>
        <v>6.2963000479999991</v>
      </c>
      <c r="BP5139" s="16"/>
    </row>
    <row r="5140" spans="1:68" x14ac:dyDescent="0.45">
      <c r="A5140" s="1">
        <v>2008</v>
      </c>
      <c r="B5140" s="1">
        <v>8</v>
      </c>
      <c r="C5140" s="1">
        <v>2</v>
      </c>
      <c r="D5140" s="1">
        <v>14</v>
      </c>
      <c r="E5140" s="1">
        <v>27.8</v>
      </c>
      <c r="F5140" s="1">
        <v>932.92</v>
      </c>
      <c r="G5140" s="4"/>
      <c r="H5140" s="4"/>
      <c r="Q5140" s="1">
        <v>11</v>
      </c>
      <c r="R5140" s="6">
        <f t="shared" si="6876"/>
        <v>0.49679899999999994</v>
      </c>
      <c r="S5140" s="6">
        <f t="shared" si="6877"/>
        <v>1.9275801199999996</v>
      </c>
      <c r="T5140" s="6">
        <f t="shared" si="6878"/>
        <v>4.8189502999999982</v>
      </c>
      <c r="U5140" s="6">
        <f t="shared" si="6879"/>
        <v>6.7465304199999991</v>
      </c>
      <c r="V5140" s="6">
        <f t="shared" si="6880"/>
        <v>9.6379005999999965</v>
      </c>
      <c r="W5140" s="6">
        <f t="shared" si="6881"/>
        <v>11.56548072</v>
      </c>
      <c r="X5140" s="17"/>
      <c r="Y5140" s="17"/>
      <c r="Z5140" s="17"/>
      <c r="AA5140" s="17"/>
      <c r="AB5140" s="17"/>
      <c r="AC5140" s="17"/>
      <c r="AE5140" s="16"/>
      <c r="AF5140" s="16"/>
      <c r="AG5140" s="16"/>
      <c r="AH5140" s="16"/>
      <c r="AI5140" s="16"/>
      <c r="AJ5140" s="16"/>
      <c r="AL5140" s="16"/>
      <c r="AM5140" s="16"/>
      <c r="AN5140" s="16"/>
      <c r="AO5140" s="16"/>
      <c r="AP5140" s="16"/>
      <c r="AQ5140" s="16"/>
      <c r="BI5140" s="1">
        <v>13</v>
      </c>
      <c r="BJ5140" s="6">
        <f>SUM($R$5:R5142)-$AB$2</f>
        <v>579.54812439999853</v>
      </c>
      <c r="BK5140" s="6">
        <f>SUM($R$5:S5142)-$AB$2</f>
        <v>2853.5360970720048</v>
      </c>
      <c r="BL5140" s="6">
        <f>SUM($R$5:T5142)-$AB$2</f>
        <v>8538.5060287519991</v>
      </c>
      <c r="BM5140" s="6">
        <f>SUM($R$5:U5142)-$AB$2</f>
        <v>16497.463933104071</v>
      </c>
      <c r="BN5140" s="6">
        <f>SUM($R$5:V5142)-$AB$2</f>
        <v>27867.403796464161</v>
      </c>
      <c r="BO5140" s="6">
        <f>SUM($R$5:W5142)-$AB$2</f>
        <v>41511.331632495909</v>
      </c>
      <c r="BP5140" s="16"/>
    </row>
    <row r="5141" spans="1:68" x14ac:dyDescent="0.45">
      <c r="A5141" s="1">
        <v>2008</v>
      </c>
      <c r="B5141" s="1">
        <v>8</v>
      </c>
      <c r="C5141" s="1">
        <v>2</v>
      </c>
      <c r="D5141" s="1">
        <v>15</v>
      </c>
      <c r="E5141" s="1">
        <v>27.5</v>
      </c>
      <c r="F5141" s="1">
        <v>837.57</v>
      </c>
      <c r="G5141" s="4"/>
      <c r="H5141" s="4"/>
      <c r="Q5141" s="1">
        <v>12</v>
      </c>
      <c r="R5141" s="6">
        <f t="shared" si="6876"/>
        <v>0.55101159999999993</v>
      </c>
      <c r="S5141" s="6">
        <f t="shared" si="6877"/>
        <v>2.1379250079999998</v>
      </c>
      <c r="T5141" s="6">
        <f t="shared" si="6878"/>
        <v>5.3448125199999987</v>
      </c>
      <c r="U5141" s="6">
        <f t="shared" si="6879"/>
        <v>7.4827375279999986</v>
      </c>
      <c r="V5141" s="6">
        <f t="shared" si="6880"/>
        <v>10.689625039999997</v>
      </c>
      <c r="W5141" s="6">
        <f t="shared" si="6881"/>
        <v>12.827550047999999</v>
      </c>
      <c r="X5141" s="17">
        <f t="shared" ref="X5141" si="6894">SUM(R5141:R5165)-$Z$2</f>
        <v>-6.4745799999999853E-2</v>
      </c>
      <c r="Y5141" s="17">
        <f t="shared" ref="Y5141" si="6895">SUM(S5141:S5165)-$Z$2</f>
        <v>14.796786295999999</v>
      </c>
      <c r="Z5141" s="17">
        <f t="shared" ref="Z5141" si="6896">SUM(T5141:T5165)-$Z$2</f>
        <v>44.829465739999989</v>
      </c>
      <c r="AA5141" s="17">
        <f t="shared" ref="AA5141" si="6897">SUM(U5141:U5165)-$Z$2</f>
        <v>64.851252036000005</v>
      </c>
      <c r="AB5141" s="17">
        <f t="shared" ref="AB5141" si="6898">SUM(V5141:V5165)-$Z$2</f>
        <v>94.883931479999987</v>
      </c>
      <c r="AC5141" s="17">
        <f t="shared" ref="AC5141" si="6899">SUM(W5141:W5165)-$Z$2</f>
        <v>114.905717776</v>
      </c>
      <c r="AE5141" s="16">
        <f t="shared" ref="AE5141" si="6900">IF(X5141&gt;0,1,0)</f>
        <v>0</v>
      </c>
      <c r="AF5141" s="16">
        <f t="shared" ref="AF5141" si="6901">IF(Y5141&gt;0,1,0)</f>
        <v>1</v>
      </c>
      <c r="AG5141" s="16">
        <f t="shared" ref="AG5141" si="6902">IF(Z5141&gt;0,1,0)</f>
        <v>1</v>
      </c>
      <c r="AH5141" s="16">
        <f t="shared" ref="AH5141" si="6903">IF(AA5141&gt;0,1,0)</f>
        <v>1</v>
      </c>
      <c r="AI5141" s="16">
        <f t="shared" ref="AI5141" si="6904">IF(AB5141&gt;0,1,0)</f>
        <v>1</v>
      </c>
      <c r="AJ5141" s="16">
        <f t="shared" ref="AJ5141" si="6905">IF(AC5141&gt;0,1,0)</f>
        <v>1</v>
      </c>
      <c r="AL5141" s="16">
        <f t="shared" ref="AL5141" si="6906">IF(X5141&lt;0,ABS(X5141*$AP$1),0)</f>
        <v>0</v>
      </c>
      <c r="AM5141" s="16">
        <f t="shared" ref="AM5141" si="6907">IF(Y5141&lt;0,ABS(Y5141*$AP$1),0)</f>
        <v>0</v>
      </c>
      <c r="AN5141" s="16">
        <f t="shared" ref="AN5141" si="6908">IF(Z5141&lt;0,ABS(Z5141*$AP$1),0)</f>
        <v>0</v>
      </c>
      <c r="AO5141" s="16">
        <f t="shared" ref="AO5141" si="6909">IF(AA5141&lt;0,ABS(AA5141*$AP$1),0)</f>
        <v>0</v>
      </c>
      <c r="AP5141" s="16">
        <f t="shared" ref="AP5141" si="6910">IF(AB5141&lt;0,ABS(AB5141*$AP$1),0)</f>
        <v>0</v>
      </c>
      <c r="AQ5141" s="16">
        <f t="shared" ref="AQ5141" si="6911">IF(AC5141&lt;0,ABS(AC5141*$AP$1),0)</f>
        <v>0</v>
      </c>
      <c r="BI5141" s="1">
        <v>14</v>
      </c>
      <c r="BJ5141" s="6">
        <f>SUM($R$5:R5143)-$AB$2</f>
        <v>580.08921799999848</v>
      </c>
      <c r="BK5141" s="6">
        <f>SUM($R$5:S5143)-$AB$2</f>
        <v>2856.1766338400048</v>
      </c>
      <c r="BL5141" s="6">
        <f>SUM($R$5:T5143)-$AB$2</f>
        <v>8546.3951734399998</v>
      </c>
      <c r="BM5141" s="6">
        <f>SUM($R$5:U5143)-$AB$2</f>
        <v>16512.701128880071</v>
      </c>
      <c r="BN5141" s="6">
        <f>SUM($R$5:V5143)-$AB$2</f>
        <v>27893.138208080163</v>
      </c>
      <c r="BO5141" s="6">
        <f>SUM($R$5:W5143)-$AB$2</f>
        <v>41549.66270311991</v>
      </c>
      <c r="BP5141" s="16"/>
    </row>
    <row r="5142" spans="1:68" x14ac:dyDescent="0.45">
      <c r="A5142" s="1">
        <v>2008</v>
      </c>
      <c r="B5142" s="1">
        <v>8</v>
      </c>
      <c r="C5142" s="1">
        <v>2</v>
      </c>
      <c r="D5142" s="1">
        <v>16</v>
      </c>
      <c r="E5142" s="1">
        <v>27.3</v>
      </c>
      <c r="F5142" s="1">
        <v>692.57</v>
      </c>
      <c r="G5142" s="4"/>
      <c r="H5142" s="4"/>
      <c r="Q5142" s="1">
        <v>13</v>
      </c>
      <c r="R5142" s="6">
        <f t="shared" si="6876"/>
        <v>0.56404999999999994</v>
      </c>
      <c r="S5142" s="6">
        <f t="shared" si="6877"/>
        <v>2.1885139999999996</v>
      </c>
      <c r="T5142" s="6">
        <f t="shared" si="6878"/>
        <v>5.4712849999999991</v>
      </c>
      <c r="U5142" s="6">
        <f t="shared" si="6879"/>
        <v>7.6597989999999987</v>
      </c>
      <c r="V5142" s="6">
        <f t="shared" si="6880"/>
        <v>10.942569999999998</v>
      </c>
      <c r="W5142" s="6">
        <f t="shared" si="6881"/>
        <v>13.131084</v>
      </c>
      <c r="X5142" s="17"/>
      <c r="Y5142" s="17"/>
      <c r="Z5142" s="17"/>
      <c r="AA5142" s="17"/>
      <c r="AB5142" s="17"/>
      <c r="AC5142" s="17"/>
      <c r="AE5142" s="16"/>
      <c r="AF5142" s="16"/>
      <c r="AG5142" s="16"/>
      <c r="AH5142" s="16"/>
      <c r="AI5142" s="16"/>
      <c r="AJ5142" s="16"/>
      <c r="AL5142" s="16"/>
      <c r="AM5142" s="16"/>
      <c r="AN5142" s="16"/>
      <c r="AO5142" s="16"/>
      <c r="AP5142" s="16"/>
      <c r="AQ5142" s="16"/>
      <c r="BI5142" s="1">
        <v>15</v>
      </c>
      <c r="BJ5142" s="6">
        <f>SUM($R$5:R5144)-$AB$2</f>
        <v>580.57500859999845</v>
      </c>
      <c r="BK5142" s="6">
        <f>SUM($R$5:S5144)-$AB$2</f>
        <v>2858.5472919680051</v>
      </c>
      <c r="BL5142" s="6">
        <f>SUM($R$5:T5144)-$AB$2</f>
        <v>8553.4780003880005</v>
      </c>
      <c r="BM5142" s="6">
        <f>SUM($R$5:U5144)-$AB$2</f>
        <v>16526.380992176069</v>
      </c>
      <c r="BN5142" s="6">
        <f>SUM($R$5:V5144)-$AB$2</f>
        <v>27916.242409016162</v>
      </c>
      <c r="BO5142" s="6">
        <f>SUM($R$5:W5144)-$AB$2</f>
        <v>41584.076109223912</v>
      </c>
      <c r="BP5142" s="16"/>
    </row>
    <row r="5143" spans="1:68" x14ac:dyDescent="0.45">
      <c r="A5143" s="1">
        <v>2008</v>
      </c>
      <c r="B5143" s="1">
        <v>8</v>
      </c>
      <c r="C5143" s="1">
        <v>2</v>
      </c>
      <c r="D5143" s="1">
        <v>17</v>
      </c>
      <c r="E5143" s="1">
        <v>26.8</v>
      </c>
      <c r="F5143" s="1">
        <v>507.75</v>
      </c>
      <c r="G5143" s="4"/>
      <c r="H5143" s="4"/>
      <c r="Q5143" s="1">
        <v>14</v>
      </c>
      <c r="R5143" s="6">
        <f t="shared" si="6876"/>
        <v>0.54109359999999995</v>
      </c>
      <c r="S5143" s="6">
        <f t="shared" si="6877"/>
        <v>2.0994431679999996</v>
      </c>
      <c r="T5143" s="6">
        <f t="shared" si="6878"/>
        <v>5.2486079199999986</v>
      </c>
      <c r="U5143" s="6">
        <f t="shared" si="6879"/>
        <v>7.3480510879999992</v>
      </c>
      <c r="V5143" s="6">
        <f t="shared" si="6880"/>
        <v>10.497215839999997</v>
      </c>
      <c r="W5143" s="6">
        <f t="shared" si="6881"/>
        <v>12.596659008</v>
      </c>
      <c r="X5143" s="17"/>
      <c r="Y5143" s="17"/>
      <c r="Z5143" s="17"/>
      <c r="AA5143" s="17"/>
      <c r="AB5143" s="17"/>
      <c r="AC5143" s="17"/>
      <c r="AE5143" s="16"/>
      <c r="AF5143" s="16"/>
      <c r="AG5143" s="16"/>
      <c r="AH5143" s="16"/>
      <c r="AI5143" s="16"/>
      <c r="AJ5143" s="16"/>
      <c r="AL5143" s="16"/>
      <c r="AM5143" s="16"/>
      <c r="AN5143" s="16"/>
      <c r="AO5143" s="16"/>
      <c r="AP5143" s="16"/>
      <c r="AQ5143" s="16"/>
      <c r="BI5143" s="1">
        <v>16</v>
      </c>
      <c r="BJ5143" s="6">
        <f>SUM($R$5:R5145)-$AB$2</f>
        <v>580.97669919999851</v>
      </c>
      <c r="BK5143" s="6">
        <f>SUM($R$5:S5145)-$AB$2</f>
        <v>2860.5075420960052</v>
      </c>
      <c r="BL5143" s="6">
        <f>SUM($R$5:T5145)-$AB$2</f>
        <v>8559.3346493360004</v>
      </c>
      <c r="BM5143" s="6">
        <f>SUM($R$5:U5145)-$AB$2</f>
        <v>16537.69259947207</v>
      </c>
      <c r="BN5143" s="6">
        <f>SUM($R$5:V5145)-$AB$2</f>
        <v>27935.346813952161</v>
      </c>
      <c r="BO5143" s="6">
        <f>SUM($R$5:W5145)-$AB$2</f>
        <v>41612.531871327912</v>
      </c>
      <c r="BP5143" s="16"/>
    </row>
    <row r="5144" spans="1:68" x14ac:dyDescent="0.45">
      <c r="A5144" s="1">
        <v>2008</v>
      </c>
      <c r="B5144" s="1">
        <v>8</v>
      </c>
      <c r="C5144" s="1">
        <v>2</v>
      </c>
      <c r="D5144" s="1">
        <v>18</v>
      </c>
      <c r="E5144" s="1">
        <v>26.1</v>
      </c>
      <c r="F5144" s="1">
        <v>299.3</v>
      </c>
      <c r="G5144" s="4"/>
      <c r="H5144" s="4"/>
      <c r="Q5144" s="1">
        <v>15</v>
      </c>
      <c r="R5144" s="6">
        <f t="shared" si="6876"/>
        <v>0.48579059999999996</v>
      </c>
      <c r="S5144" s="6">
        <f t="shared" si="6877"/>
        <v>1.884867528</v>
      </c>
      <c r="T5144" s="6">
        <f t="shared" si="6878"/>
        <v>4.7121688199999996</v>
      </c>
      <c r="U5144" s="6">
        <f t="shared" si="6879"/>
        <v>6.5970363479999996</v>
      </c>
      <c r="V5144" s="6">
        <f t="shared" si="6880"/>
        <v>9.4243376399999992</v>
      </c>
      <c r="W5144" s="6">
        <f t="shared" si="6881"/>
        <v>11.309205168</v>
      </c>
      <c r="X5144" s="17"/>
      <c r="Y5144" s="17"/>
      <c r="Z5144" s="17"/>
      <c r="AA5144" s="17"/>
      <c r="AB5144" s="17"/>
      <c r="AC5144" s="17"/>
      <c r="AE5144" s="16"/>
      <c r="AF5144" s="16"/>
      <c r="AG5144" s="16"/>
      <c r="AH5144" s="16"/>
      <c r="AI5144" s="16"/>
      <c r="AJ5144" s="16"/>
      <c r="AL5144" s="16"/>
      <c r="AM5144" s="16"/>
      <c r="AN5144" s="16"/>
      <c r="AO5144" s="16"/>
      <c r="AP5144" s="16"/>
      <c r="AQ5144" s="16"/>
      <c r="BI5144" s="1">
        <v>17</v>
      </c>
      <c r="BJ5144" s="6">
        <f>SUM($R$5:R5146)-$AB$2</f>
        <v>581.27119419999849</v>
      </c>
      <c r="BK5144" s="6">
        <f>SUM($R$5:S5146)-$AB$2</f>
        <v>2861.9446776960053</v>
      </c>
      <c r="BL5144" s="6">
        <f>SUM($R$5:T5146)-$AB$2</f>
        <v>8563.6283864359993</v>
      </c>
      <c r="BM5144" s="6">
        <f>SUM($R$5:U5146)-$AB$2</f>
        <v>16545.985578672065</v>
      </c>
      <c r="BN5144" s="6">
        <f>SUM($R$5:V5146)-$AB$2</f>
        <v>27949.352996152156</v>
      </c>
      <c r="BO5144" s="6">
        <f>SUM($R$5:W5146)-$AB$2</f>
        <v>41633.39389712792</v>
      </c>
      <c r="BP5144" s="16"/>
    </row>
    <row r="5145" spans="1:68" x14ac:dyDescent="0.45">
      <c r="A5145" s="1">
        <v>2008</v>
      </c>
      <c r="B5145" s="1">
        <v>8</v>
      </c>
      <c r="C5145" s="1">
        <v>2</v>
      </c>
      <c r="D5145" s="1">
        <v>19</v>
      </c>
      <c r="E5145" s="1">
        <v>24.5</v>
      </c>
      <c r="F5145" s="1">
        <v>92.59</v>
      </c>
      <c r="G5145" s="4"/>
      <c r="H5145" s="4"/>
      <c r="Q5145" s="1">
        <v>16</v>
      </c>
      <c r="R5145" s="6">
        <f t="shared" si="6876"/>
        <v>0.40169060000000001</v>
      </c>
      <c r="S5145" s="6">
        <f t="shared" si="6877"/>
        <v>1.558559528</v>
      </c>
      <c r="T5145" s="6">
        <f t="shared" si="6878"/>
        <v>3.8963988199999999</v>
      </c>
      <c r="U5145" s="6">
        <f t="shared" si="6879"/>
        <v>5.4549583479999999</v>
      </c>
      <c r="V5145" s="6">
        <f t="shared" si="6880"/>
        <v>7.7927976399999999</v>
      </c>
      <c r="W5145" s="6">
        <f t="shared" si="6881"/>
        <v>9.3513571679999998</v>
      </c>
      <c r="X5145" s="17"/>
      <c r="Y5145" s="17"/>
      <c r="Z5145" s="17"/>
      <c r="AA5145" s="17"/>
      <c r="AB5145" s="17"/>
      <c r="AC5145" s="17"/>
      <c r="AE5145" s="16"/>
      <c r="AF5145" s="16"/>
      <c r="AG5145" s="16"/>
      <c r="AH5145" s="16"/>
      <c r="AI5145" s="16"/>
      <c r="AJ5145" s="16"/>
      <c r="AL5145" s="16"/>
      <c r="AM5145" s="16"/>
      <c r="AN5145" s="16"/>
      <c r="AO5145" s="16"/>
      <c r="AP5145" s="16"/>
      <c r="AQ5145" s="16"/>
      <c r="BI5145" s="1">
        <v>18</v>
      </c>
      <c r="BJ5145" s="6">
        <f>SUM($R$5:R5147)-$AB$2</f>
        <v>581.44478819999847</v>
      </c>
      <c r="BK5145" s="6">
        <f>SUM($R$5:S5147)-$AB$2</f>
        <v>2862.7918164160051</v>
      </c>
      <c r="BL5145" s="6">
        <f>SUM($R$5:T5147)-$AB$2</f>
        <v>8566.1593869560002</v>
      </c>
      <c r="BM5145" s="6">
        <f>SUM($R$5:U5147)-$AB$2</f>
        <v>16550.873985712067</v>
      </c>
      <c r="BN5145" s="6">
        <f>SUM($R$5:V5147)-$AB$2</f>
        <v>27957.609126792158</v>
      </c>
      <c r="BO5145" s="6">
        <f>SUM($R$5:W5147)-$AB$2</f>
        <v>41645.691296087913</v>
      </c>
      <c r="BP5145" s="16"/>
    </row>
    <row r="5146" spans="1:68" x14ac:dyDescent="0.45">
      <c r="A5146" s="1">
        <v>2008</v>
      </c>
      <c r="B5146" s="1">
        <v>8</v>
      </c>
      <c r="C5146" s="1">
        <v>2</v>
      </c>
      <c r="D5146" s="1">
        <v>20</v>
      </c>
      <c r="E5146" s="1">
        <v>22.9</v>
      </c>
      <c r="F5146" s="1">
        <v>0</v>
      </c>
      <c r="G5146" s="4"/>
      <c r="H5146" s="4"/>
      <c r="Q5146" s="1">
        <v>17</v>
      </c>
      <c r="R5146" s="6">
        <f t="shared" si="6876"/>
        <v>0.29449500000000001</v>
      </c>
      <c r="S5146" s="6">
        <f t="shared" si="6877"/>
        <v>1.1426406</v>
      </c>
      <c r="T5146" s="6">
        <f t="shared" si="6878"/>
        <v>2.8566014999999996</v>
      </c>
      <c r="U5146" s="6">
        <f t="shared" si="6879"/>
        <v>3.9992421</v>
      </c>
      <c r="V5146" s="6">
        <f t="shared" si="6880"/>
        <v>5.7132029999999991</v>
      </c>
      <c r="W5146" s="6">
        <f t="shared" si="6881"/>
        <v>6.8558436</v>
      </c>
      <c r="X5146" s="17"/>
      <c r="Y5146" s="17"/>
      <c r="Z5146" s="17"/>
      <c r="AA5146" s="17"/>
      <c r="AB5146" s="17"/>
      <c r="AC5146" s="17"/>
      <c r="AE5146" s="16"/>
      <c r="AF5146" s="16"/>
      <c r="AG5146" s="16"/>
      <c r="AH5146" s="16"/>
      <c r="AI5146" s="16"/>
      <c r="AJ5146" s="16"/>
      <c r="AL5146" s="16"/>
      <c r="AM5146" s="16"/>
      <c r="AN5146" s="16"/>
      <c r="AO5146" s="16"/>
      <c r="AP5146" s="16"/>
      <c r="AQ5146" s="16"/>
      <c r="BI5146" s="1">
        <v>19</v>
      </c>
      <c r="BJ5146" s="6">
        <f>SUM($R$5:R5148)-$AB$2</f>
        <v>581.49849039999845</v>
      </c>
      <c r="BK5146" s="6">
        <f>SUM($R$5:S5148)-$AB$2</f>
        <v>2863.0538831520048</v>
      </c>
      <c r="BL5146" s="6">
        <f>SUM($R$5:T5148)-$AB$2</f>
        <v>8566.9423650320005</v>
      </c>
      <c r="BM5146" s="6">
        <f>SUM($R$5:U5148)-$AB$2</f>
        <v>16552.386239664069</v>
      </c>
      <c r="BN5146" s="6">
        <f>SUM($R$5:V5148)-$AB$2</f>
        <v>27960.163203424159</v>
      </c>
      <c r="BO5146" s="6">
        <f>SUM($R$5:W5148)-$AB$2</f>
        <v>41649.495559935916</v>
      </c>
      <c r="BP5146" s="16"/>
    </row>
    <row r="5147" spans="1:68" x14ac:dyDescent="0.45">
      <c r="A5147" s="1">
        <v>2008</v>
      </c>
      <c r="B5147" s="1">
        <v>8</v>
      </c>
      <c r="C5147" s="1">
        <v>2</v>
      </c>
      <c r="D5147" s="1">
        <v>21</v>
      </c>
      <c r="E5147" s="1">
        <v>21.9</v>
      </c>
      <c r="F5147" s="1">
        <v>0</v>
      </c>
      <c r="G5147" s="4"/>
      <c r="H5147" s="4"/>
      <c r="Q5147" s="1">
        <v>18</v>
      </c>
      <c r="R5147" s="6">
        <f t="shared" si="6876"/>
        <v>0.173594</v>
      </c>
      <c r="S5147" s="6">
        <f t="shared" si="6877"/>
        <v>0.67354471999999999</v>
      </c>
      <c r="T5147" s="6">
        <f t="shared" si="6878"/>
        <v>1.6838617999999999</v>
      </c>
      <c r="U5147" s="6">
        <f t="shared" si="6879"/>
        <v>2.3574065200000001</v>
      </c>
      <c r="V5147" s="6">
        <f t="shared" si="6880"/>
        <v>3.3677235999999997</v>
      </c>
      <c r="W5147" s="6">
        <f t="shared" si="6881"/>
        <v>4.0412683200000004</v>
      </c>
      <c r="X5147" s="17"/>
      <c r="Y5147" s="17"/>
      <c r="Z5147" s="17"/>
      <c r="AA5147" s="17"/>
      <c r="AB5147" s="17"/>
      <c r="AC5147" s="17"/>
      <c r="AE5147" s="16"/>
      <c r="AF5147" s="16"/>
      <c r="AG5147" s="16"/>
      <c r="AH5147" s="16"/>
      <c r="AI5147" s="16"/>
      <c r="AJ5147" s="16"/>
      <c r="AL5147" s="16"/>
      <c r="AM5147" s="16"/>
      <c r="AN5147" s="16"/>
      <c r="AO5147" s="16"/>
      <c r="AP5147" s="16"/>
      <c r="AQ5147" s="16"/>
      <c r="BI5147" s="1">
        <v>20</v>
      </c>
      <c r="BJ5147" s="6">
        <f>SUM($R$5:R5149)-$AB$2</f>
        <v>581.49849039999845</v>
      </c>
      <c r="BK5147" s="6">
        <f>SUM($R$5:S5149)-$AB$2</f>
        <v>2863.0538831520048</v>
      </c>
      <c r="BL5147" s="6">
        <f>SUM($R$5:T5149)-$AB$2</f>
        <v>8566.9423650320005</v>
      </c>
      <c r="BM5147" s="6">
        <f>SUM($R$5:U5149)-$AB$2</f>
        <v>16552.386239664069</v>
      </c>
      <c r="BN5147" s="6">
        <f>SUM($R$5:V5149)-$AB$2</f>
        <v>27960.163203424159</v>
      </c>
      <c r="BO5147" s="6">
        <f>SUM($R$5:W5149)-$AB$2</f>
        <v>41649.495559935916</v>
      </c>
      <c r="BP5147" s="16"/>
    </row>
    <row r="5148" spans="1:68" x14ac:dyDescent="0.45">
      <c r="A5148" s="1">
        <v>2008</v>
      </c>
      <c r="B5148" s="1">
        <v>8</v>
      </c>
      <c r="C5148" s="1">
        <v>2</v>
      </c>
      <c r="D5148" s="1">
        <v>22</v>
      </c>
      <c r="E5148" s="1">
        <v>21.6</v>
      </c>
      <c r="F5148" s="1">
        <v>0</v>
      </c>
      <c r="G5148" s="4"/>
      <c r="H5148" s="4"/>
      <c r="Q5148" s="1">
        <v>19</v>
      </c>
      <c r="R5148" s="6">
        <f t="shared" si="6876"/>
        <v>5.3702199999999999E-2</v>
      </c>
      <c r="S5148" s="6">
        <f t="shared" si="6877"/>
        <v>0.20836453599999999</v>
      </c>
      <c r="T5148" s="6">
        <f t="shared" si="6878"/>
        <v>0.52091133999999994</v>
      </c>
      <c r="U5148" s="6">
        <f t="shared" si="6879"/>
        <v>0.72927587599999988</v>
      </c>
      <c r="V5148" s="6">
        <f t="shared" si="6880"/>
        <v>1.0418226799999999</v>
      </c>
      <c r="W5148" s="6">
        <f t="shared" si="6881"/>
        <v>1.250187216</v>
      </c>
      <c r="X5148" s="17"/>
      <c r="Y5148" s="17"/>
      <c r="Z5148" s="17"/>
      <c r="AA5148" s="17"/>
      <c r="AB5148" s="17"/>
      <c r="AC5148" s="17"/>
      <c r="AE5148" s="16"/>
      <c r="AF5148" s="16"/>
      <c r="AG5148" s="16"/>
      <c r="AH5148" s="16"/>
      <c r="AI5148" s="16"/>
      <c r="AJ5148" s="16"/>
      <c r="AL5148" s="16"/>
      <c r="AM5148" s="16"/>
      <c r="AN5148" s="16"/>
      <c r="AO5148" s="16"/>
      <c r="AP5148" s="16"/>
      <c r="AQ5148" s="16"/>
      <c r="BI5148" s="1">
        <v>21</v>
      </c>
      <c r="BJ5148" s="6">
        <f>SUM($R$5:R5150)-$AB$2</f>
        <v>581.49849039999845</v>
      </c>
      <c r="BK5148" s="6">
        <f>SUM($R$5:S5150)-$AB$2</f>
        <v>2863.0538831520048</v>
      </c>
      <c r="BL5148" s="6">
        <f>SUM($R$5:T5150)-$AB$2</f>
        <v>8566.9423650320005</v>
      </c>
      <c r="BM5148" s="6">
        <f>SUM($R$5:U5150)-$AB$2</f>
        <v>16552.386239664069</v>
      </c>
      <c r="BN5148" s="6">
        <f>SUM($R$5:V5150)-$AB$2</f>
        <v>27960.163203424159</v>
      </c>
      <c r="BO5148" s="6">
        <f>SUM($R$5:W5150)-$AB$2</f>
        <v>41649.495559935916</v>
      </c>
      <c r="BP5148" s="16"/>
    </row>
    <row r="5149" spans="1:68" x14ac:dyDescent="0.45">
      <c r="A5149" s="1">
        <v>2008</v>
      </c>
      <c r="B5149" s="1">
        <v>8</v>
      </c>
      <c r="C5149" s="1">
        <v>2</v>
      </c>
      <c r="D5149" s="1">
        <v>23</v>
      </c>
      <c r="E5149" s="1">
        <v>21.4</v>
      </c>
      <c r="F5149" s="1">
        <v>0</v>
      </c>
      <c r="G5149" s="4"/>
      <c r="H5149" s="4"/>
      <c r="Q5149" s="1">
        <v>20</v>
      </c>
      <c r="R5149" s="6">
        <f t="shared" si="6876"/>
        <v>0</v>
      </c>
      <c r="S5149" s="6">
        <f t="shared" si="6877"/>
        <v>0</v>
      </c>
      <c r="T5149" s="6">
        <f t="shared" si="6878"/>
        <v>0</v>
      </c>
      <c r="U5149" s="6">
        <f t="shared" si="6879"/>
        <v>0</v>
      </c>
      <c r="V5149" s="6">
        <f t="shared" si="6880"/>
        <v>0</v>
      </c>
      <c r="W5149" s="6">
        <f t="shared" si="6881"/>
        <v>0</v>
      </c>
      <c r="X5149" s="17"/>
      <c r="Y5149" s="17"/>
      <c r="Z5149" s="17"/>
      <c r="AA5149" s="17"/>
      <c r="AB5149" s="17"/>
      <c r="AC5149" s="17"/>
      <c r="AE5149" s="16"/>
      <c r="AF5149" s="16"/>
      <c r="AG5149" s="16"/>
      <c r="AH5149" s="16"/>
      <c r="AI5149" s="16"/>
      <c r="AJ5149" s="16"/>
      <c r="AL5149" s="16"/>
      <c r="AM5149" s="16"/>
      <c r="AN5149" s="16"/>
      <c r="AO5149" s="16"/>
      <c r="AP5149" s="16"/>
      <c r="AQ5149" s="16"/>
      <c r="BI5149" s="1">
        <v>22</v>
      </c>
      <c r="BJ5149" s="6">
        <f>SUM($R$5:R5151)-$AB$2</f>
        <v>581.49849039999845</v>
      </c>
      <c r="BK5149" s="6">
        <f>SUM($R$5:S5151)-$AB$2</f>
        <v>2863.0538831520048</v>
      </c>
      <c r="BL5149" s="6">
        <f>SUM($R$5:T5151)-$AB$2</f>
        <v>8566.9423650320005</v>
      </c>
      <c r="BM5149" s="6">
        <f>SUM($R$5:U5151)-$AB$2</f>
        <v>16552.386239664069</v>
      </c>
      <c r="BN5149" s="6">
        <f>SUM($R$5:V5151)-$AB$2</f>
        <v>27960.163203424159</v>
      </c>
      <c r="BO5149" s="6">
        <f>SUM($R$5:W5151)-$AB$2</f>
        <v>41649.495559935916</v>
      </c>
      <c r="BP5149" s="16"/>
    </row>
    <row r="5150" spans="1:68" x14ac:dyDescent="0.45">
      <c r="A5150" s="1">
        <v>2008</v>
      </c>
      <c r="B5150" s="1">
        <v>8</v>
      </c>
      <c r="C5150" s="1">
        <v>3</v>
      </c>
      <c r="D5150" s="1">
        <v>0</v>
      </c>
      <c r="E5150" s="1">
        <v>21.3</v>
      </c>
      <c r="F5150" s="1">
        <v>0</v>
      </c>
      <c r="G5150" s="4"/>
      <c r="H5150" s="4"/>
      <c r="Q5150" s="1">
        <v>21</v>
      </c>
      <c r="R5150" s="6">
        <f t="shared" si="6876"/>
        <v>0</v>
      </c>
      <c r="S5150" s="6">
        <f t="shared" si="6877"/>
        <v>0</v>
      </c>
      <c r="T5150" s="6">
        <f t="shared" si="6878"/>
        <v>0</v>
      </c>
      <c r="U5150" s="6">
        <f t="shared" si="6879"/>
        <v>0</v>
      </c>
      <c r="V5150" s="6">
        <f t="shared" si="6880"/>
        <v>0</v>
      </c>
      <c r="W5150" s="6">
        <f t="shared" si="6881"/>
        <v>0</v>
      </c>
      <c r="X5150" s="17"/>
      <c r="Y5150" s="17"/>
      <c r="Z5150" s="17"/>
      <c r="AA5150" s="17"/>
      <c r="AB5150" s="17"/>
      <c r="AC5150" s="17"/>
      <c r="AE5150" s="16"/>
      <c r="AF5150" s="16"/>
      <c r="AG5150" s="16"/>
      <c r="AH5150" s="16"/>
      <c r="AI5150" s="16"/>
      <c r="AJ5150" s="16"/>
      <c r="AL5150" s="16"/>
      <c r="AM5150" s="16"/>
      <c r="AN5150" s="16"/>
      <c r="AO5150" s="16"/>
      <c r="AP5150" s="16"/>
      <c r="AQ5150" s="16"/>
      <c r="BI5150" s="1">
        <v>23</v>
      </c>
      <c r="BJ5150" s="6">
        <f>SUM($R$5:R5152)-$AB$2</f>
        <v>581.49849039999845</v>
      </c>
      <c r="BK5150" s="6">
        <f>SUM($R$5:S5152)-$AB$2</f>
        <v>2863.0538831520048</v>
      </c>
      <c r="BL5150" s="6">
        <f>SUM($R$5:T5152)-$AB$2</f>
        <v>8566.9423650320005</v>
      </c>
      <c r="BM5150" s="6">
        <f>SUM($R$5:U5152)-$AB$2</f>
        <v>16552.386239664069</v>
      </c>
      <c r="BN5150" s="6">
        <f>SUM($R$5:V5152)-$AB$2</f>
        <v>27960.163203424159</v>
      </c>
      <c r="BO5150" s="6">
        <f>SUM($R$5:W5152)-$AB$2</f>
        <v>41649.495559935916</v>
      </c>
      <c r="BP5150" s="16"/>
    </row>
    <row r="5151" spans="1:68" x14ac:dyDescent="0.45">
      <c r="A5151" s="1">
        <v>2008</v>
      </c>
      <c r="B5151" s="1">
        <v>8</v>
      </c>
      <c r="C5151" s="1">
        <v>3</v>
      </c>
      <c r="D5151" s="1">
        <v>1</v>
      </c>
      <c r="E5151" s="1">
        <v>21.3</v>
      </c>
      <c r="F5151" s="1">
        <v>0</v>
      </c>
      <c r="G5151" s="4"/>
      <c r="H5151" s="4"/>
      <c r="Q5151" s="1">
        <v>22</v>
      </c>
      <c r="R5151" s="6">
        <f t="shared" si="6876"/>
        <v>0</v>
      </c>
      <c r="S5151" s="6">
        <f t="shared" si="6877"/>
        <v>0</v>
      </c>
      <c r="T5151" s="6">
        <f t="shared" si="6878"/>
        <v>0</v>
      </c>
      <c r="U5151" s="6">
        <f t="shared" si="6879"/>
        <v>0</v>
      </c>
      <c r="V5151" s="6">
        <f t="shared" si="6880"/>
        <v>0</v>
      </c>
      <c r="W5151" s="6">
        <f t="shared" si="6881"/>
        <v>0</v>
      </c>
      <c r="X5151" s="17"/>
      <c r="Y5151" s="17"/>
      <c r="Z5151" s="17"/>
      <c r="AA5151" s="17"/>
      <c r="AB5151" s="17"/>
      <c r="AC5151" s="17"/>
      <c r="AE5151" s="16"/>
      <c r="AF5151" s="16"/>
      <c r="AG5151" s="16"/>
      <c r="AH5151" s="16"/>
      <c r="AI5151" s="16"/>
      <c r="AJ5151" s="16"/>
      <c r="AL5151" s="16"/>
      <c r="AM5151" s="16"/>
      <c r="AN5151" s="16"/>
      <c r="AO5151" s="16"/>
      <c r="AP5151" s="16"/>
      <c r="AQ5151" s="16"/>
      <c r="BI5151" s="1">
        <v>0</v>
      </c>
      <c r="BJ5151" s="6">
        <f t="shared" ref="BJ5151" si="6912">R5153-$AB$2</f>
        <v>-6.53125</v>
      </c>
      <c r="BK5151" s="6">
        <f t="shared" ref="BK5151" si="6913">S5153-$AB$2</f>
        <v>-6.53125</v>
      </c>
      <c r="BL5151" s="6">
        <f t="shared" ref="BL5151" si="6914">T5153-$AB$2</f>
        <v>-6.53125</v>
      </c>
      <c r="BM5151" s="6">
        <f t="shared" ref="BM5151" si="6915">U5153-$AB$2</f>
        <v>-6.53125</v>
      </c>
      <c r="BN5151" s="6">
        <f t="shared" ref="BN5151" si="6916">V5153-$AB$2</f>
        <v>-6.53125</v>
      </c>
      <c r="BO5151" s="6">
        <f t="shared" ref="BO5151" si="6917">W5153-$AB$2</f>
        <v>-6.53125</v>
      </c>
      <c r="BP5151" s="16">
        <v>216</v>
      </c>
    </row>
    <row r="5152" spans="1:68" x14ac:dyDescent="0.45">
      <c r="A5152" s="1">
        <v>2008</v>
      </c>
      <c r="B5152" s="1">
        <v>8</v>
      </c>
      <c r="C5152" s="1">
        <v>3</v>
      </c>
      <c r="D5152" s="1">
        <v>2</v>
      </c>
      <c r="E5152" s="1">
        <v>21.3</v>
      </c>
      <c r="F5152" s="1">
        <v>0</v>
      </c>
      <c r="G5152" s="4"/>
      <c r="H5152" s="4"/>
      <c r="Q5152" s="1">
        <v>23</v>
      </c>
      <c r="R5152" s="6">
        <f t="shared" si="6876"/>
        <v>0</v>
      </c>
      <c r="S5152" s="6">
        <f t="shared" si="6877"/>
        <v>0</v>
      </c>
      <c r="T5152" s="6">
        <f t="shared" si="6878"/>
        <v>0</v>
      </c>
      <c r="U5152" s="6">
        <f t="shared" si="6879"/>
        <v>0</v>
      </c>
      <c r="V5152" s="6">
        <f t="shared" si="6880"/>
        <v>0</v>
      </c>
      <c r="W5152" s="6">
        <f t="shared" si="6881"/>
        <v>0</v>
      </c>
      <c r="X5152" s="17"/>
      <c r="Y5152" s="17"/>
      <c r="Z5152" s="17"/>
      <c r="AA5152" s="17"/>
      <c r="AB5152" s="17"/>
      <c r="AC5152" s="17"/>
      <c r="AE5152" s="16"/>
      <c r="AF5152" s="16"/>
      <c r="AG5152" s="16"/>
      <c r="AH5152" s="16"/>
      <c r="AI5152" s="16"/>
      <c r="AJ5152" s="16"/>
      <c r="AL5152" s="16"/>
      <c r="AM5152" s="16"/>
      <c r="AN5152" s="16"/>
      <c r="AO5152" s="16"/>
      <c r="AP5152" s="16"/>
      <c r="AQ5152" s="16"/>
      <c r="BI5152" s="1">
        <v>1</v>
      </c>
      <c r="BJ5152" s="6">
        <f>SUM($R$5:R5154)-$AB$2</f>
        <v>581.49849039999845</v>
      </c>
      <c r="BK5152" s="6">
        <f>SUM($R$5:S5154)-$AB$2</f>
        <v>2863.0538831520048</v>
      </c>
      <c r="BL5152" s="6">
        <f>SUM($R$5:T5154)-$AB$2</f>
        <v>8566.9423650320005</v>
      </c>
      <c r="BM5152" s="6">
        <f>SUM($R$5:U5154)-$AB$2</f>
        <v>16552.386239664069</v>
      </c>
      <c r="BN5152" s="6">
        <f>SUM($R$5:V5154)-$AB$2</f>
        <v>27960.163203424159</v>
      </c>
      <c r="BO5152" s="6">
        <f>SUM($R$5:W5154)-$AB$2</f>
        <v>41649.495559935916</v>
      </c>
      <c r="BP5152" s="16"/>
    </row>
    <row r="5153" spans="1:68" x14ac:dyDescent="0.45">
      <c r="A5153" s="1">
        <v>2008</v>
      </c>
      <c r="B5153" s="1">
        <v>8</v>
      </c>
      <c r="C5153" s="1">
        <v>3</v>
      </c>
      <c r="D5153" s="1">
        <v>3</v>
      </c>
      <c r="E5153" s="1">
        <v>21.2</v>
      </c>
      <c r="F5153" s="1">
        <v>0</v>
      </c>
      <c r="G5153" s="4"/>
      <c r="H5153" s="4"/>
      <c r="Q5153" s="1">
        <v>0</v>
      </c>
      <c r="R5153" s="6">
        <f t="shared" si="6876"/>
        <v>0</v>
      </c>
      <c r="S5153" s="6">
        <f t="shared" si="6877"/>
        <v>0</v>
      </c>
      <c r="T5153" s="6">
        <f t="shared" si="6878"/>
        <v>0</v>
      </c>
      <c r="U5153" s="6">
        <f t="shared" si="6879"/>
        <v>0</v>
      </c>
      <c r="V5153" s="6">
        <f t="shared" si="6880"/>
        <v>0</v>
      </c>
      <c r="W5153" s="6">
        <f t="shared" si="6881"/>
        <v>0</v>
      </c>
      <c r="X5153" s="17"/>
      <c r="Y5153" s="17"/>
      <c r="Z5153" s="17"/>
      <c r="AA5153" s="17"/>
      <c r="AB5153" s="17"/>
      <c r="AC5153" s="17"/>
      <c r="AE5153" s="16"/>
      <c r="AF5153" s="16"/>
      <c r="AG5153" s="16"/>
      <c r="AH5153" s="16"/>
      <c r="AI5153" s="16"/>
      <c r="AJ5153" s="16"/>
      <c r="AL5153" s="16"/>
      <c r="AM5153" s="16"/>
      <c r="AN5153" s="16"/>
      <c r="AO5153" s="16"/>
      <c r="AP5153" s="16"/>
      <c r="AQ5153" s="16"/>
      <c r="BI5153" s="1">
        <v>2</v>
      </c>
      <c r="BJ5153" s="6">
        <f>SUM($R$5:R5155)-$AB$2</f>
        <v>581.49849039999845</v>
      </c>
      <c r="BK5153" s="6">
        <f>SUM($R$5:S5155)-$AB$2</f>
        <v>2863.0538831520048</v>
      </c>
      <c r="BL5153" s="6">
        <f>SUM($R$5:T5155)-$AB$2</f>
        <v>8566.9423650320005</v>
      </c>
      <c r="BM5153" s="6">
        <f>SUM($R$5:U5155)-$AB$2</f>
        <v>16552.386239664069</v>
      </c>
      <c r="BN5153" s="6">
        <f>SUM($R$5:V5155)-$AB$2</f>
        <v>27960.163203424159</v>
      </c>
      <c r="BO5153" s="6">
        <f>SUM($R$5:W5155)-$AB$2</f>
        <v>41649.495559935916</v>
      </c>
      <c r="BP5153" s="16"/>
    </row>
    <row r="5154" spans="1:68" x14ac:dyDescent="0.45">
      <c r="A5154" s="1">
        <v>2008</v>
      </c>
      <c r="B5154" s="1">
        <v>8</v>
      </c>
      <c r="C5154" s="1">
        <v>3</v>
      </c>
      <c r="D5154" s="1">
        <v>4</v>
      </c>
      <c r="E5154" s="1">
        <v>21.1</v>
      </c>
      <c r="F5154" s="1">
        <v>0</v>
      </c>
      <c r="G5154" s="4"/>
      <c r="H5154" s="4"/>
      <c r="Q5154" s="1">
        <v>1</v>
      </c>
      <c r="R5154" s="6">
        <f t="shared" si="6876"/>
        <v>0</v>
      </c>
      <c r="S5154" s="6">
        <f t="shared" si="6877"/>
        <v>0</v>
      </c>
      <c r="T5154" s="6">
        <f t="shared" si="6878"/>
        <v>0</v>
      </c>
      <c r="U5154" s="6">
        <f t="shared" si="6879"/>
        <v>0</v>
      </c>
      <c r="V5154" s="6">
        <f t="shared" si="6880"/>
        <v>0</v>
      </c>
      <c r="W5154" s="6">
        <f t="shared" si="6881"/>
        <v>0</v>
      </c>
      <c r="X5154" s="17"/>
      <c r="Y5154" s="17"/>
      <c r="Z5154" s="17"/>
      <c r="AA5154" s="17"/>
      <c r="AB5154" s="17"/>
      <c r="AC5154" s="17"/>
      <c r="AE5154" s="16"/>
      <c r="AF5154" s="16"/>
      <c r="AG5154" s="16"/>
      <c r="AH5154" s="16"/>
      <c r="AI5154" s="16"/>
      <c r="AJ5154" s="16"/>
      <c r="AL5154" s="16"/>
      <c r="AM5154" s="16"/>
      <c r="AN5154" s="16"/>
      <c r="AO5154" s="16"/>
      <c r="AP5154" s="16"/>
      <c r="AQ5154" s="16"/>
      <c r="BI5154" s="1">
        <v>3</v>
      </c>
      <c r="BJ5154" s="6">
        <f>SUM($R$5:R5156)-$AB$2</f>
        <v>581.49849039999845</v>
      </c>
      <c r="BK5154" s="6">
        <f>SUM($R$5:S5156)-$AB$2</f>
        <v>2863.0538831520048</v>
      </c>
      <c r="BL5154" s="6">
        <f>SUM($R$5:T5156)-$AB$2</f>
        <v>8566.9423650320005</v>
      </c>
      <c r="BM5154" s="6">
        <f>SUM($R$5:U5156)-$AB$2</f>
        <v>16552.386239664069</v>
      </c>
      <c r="BN5154" s="6">
        <f>SUM($R$5:V5156)-$AB$2</f>
        <v>27960.163203424159</v>
      </c>
      <c r="BO5154" s="6">
        <f>SUM($R$5:W5156)-$AB$2</f>
        <v>41649.495559935916</v>
      </c>
      <c r="BP5154" s="16"/>
    </row>
    <row r="5155" spans="1:68" x14ac:dyDescent="0.45">
      <c r="A5155" s="1">
        <v>2008</v>
      </c>
      <c r="B5155" s="1">
        <v>8</v>
      </c>
      <c r="C5155" s="1">
        <v>3</v>
      </c>
      <c r="D5155" s="1">
        <v>5</v>
      </c>
      <c r="E5155" s="1">
        <v>21.2</v>
      </c>
      <c r="F5155" s="1">
        <v>0</v>
      </c>
      <c r="G5155" s="4"/>
      <c r="H5155" s="4"/>
      <c r="Q5155" s="1">
        <v>2</v>
      </c>
      <c r="R5155" s="6">
        <f t="shared" si="6876"/>
        <v>0</v>
      </c>
      <c r="S5155" s="6">
        <f t="shared" si="6877"/>
        <v>0</v>
      </c>
      <c r="T5155" s="6">
        <f t="shared" si="6878"/>
        <v>0</v>
      </c>
      <c r="U5155" s="6">
        <f t="shared" si="6879"/>
        <v>0</v>
      </c>
      <c r="V5155" s="6">
        <f t="shared" si="6880"/>
        <v>0</v>
      </c>
      <c r="W5155" s="6">
        <f t="shared" si="6881"/>
        <v>0</v>
      </c>
      <c r="X5155" s="17"/>
      <c r="Y5155" s="17"/>
      <c r="Z5155" s="17"/>
      <c r="AA5155" s="17"/>
      <c r="AB5155" s="17"/>
      <c r="AC5155" s="17"/>
      <c r="AE5155" s="16"/>
      <c r="AF5155" s="16"/>
      <c r="AG5155" s="16"/>
      <c r="AH5155" s="16"/>
      <c r="AI5155" s="16"/>
      <c r="AJ5155" s="16"/>
      <c r="AL5155" s="16"/>
      <c r="AM5155" s="16"/>
      <c r="AN5155" s="16"/>
      <c r="AO5155" s="16"/>
      <c r="AP5155" s="16"/>
      <c r="AQ5155" s="16"/>
      <c r="BI5155" s="1">
        <v>4</v>
      </c>
      <c r="BJ5155" s="6">
        <f>SUM($R$5:R5157)-$AB$2</f>
        <v>581.49849039999845</v>
      </c>
      <c r="BK5155" s="6">
        <f>SUM($R$5:S5157)-$AB$2</f>
        <v>2863.0538831520048</v>
      </c>
      <c r="BL5155" s="6">
        <f>SUM($R$5:T5157)-$AB$2</f>
        <v>8566.9423650320005</v>
      </c>
      <c r="BM5155" s="6">
        <f>SUM($R$5:U5157)-$AB$2</f>
        <v>16552.386239664069</v>
      </c>
      <c r="BN5155" s="6">
        <f>SUM($R$5:V5157)-$AB$2</f>
        <v>27960.163203424159</v>
      </c>
      <c r="BO5155" s="6">
        <f>SUM($R$5:W5157)-$AB$2</f>
        <v>41649.495559935916</v>
      </c>
      <c r="BP5155" s="16"/>
    </row>
    <row r="5156" spans="1:68" x14ac:dyDescent="0.45">
      <c r="A5156" s="1">
        <v>2008</v>
      </c>
      <c r="B5156" s="1">
        <v>8</v>
      </c>
      <c r="C5156" s="1">
        <v>3</v>
      </c>
      <c r="D5156" s="1">
        <v>6</v>
      </c>
      <c r="E5156" s="1">
        <v>21.4</v>
      </c>
      <c r="F5156" s="1">
        <v>0</v>
      </c>
      <c r="G5156" s="4"/>
      <c r="H5156" s="4"/>
      <c r="Q5156" s="1">
        <v>3</v>
      </c>
      <c r="R5156" s="6">
        <f t="shared" si="6876"/>
        <v>0</v>
      </c>
      <c r="S5156" s="6">
        <f t="shared" si="6877"/>
        <v>0</v>
      </c>
      <c r="T5156" s="6">
        <f t="shared" si="6878"/>
        <v>0</v>
      </c>
      <c r="U5156" s="6">
        <f t="shared" si="6879"/>
        <v>0</v>
      </c>
      <c r="V5156" s="6">
        <f t="shared" si="6880"/>
        <v>0</v>
      </c>
      <c r="W5156" s="6">
        <f t="shared" si="6881"/>
        <v>0</v>
      </c>
      <c r="X5156" s="17"/>
      <c r="Y5156" s="17"/>
      <c r="Z5156" s="17"/>
      <c r="AA5156" s="17"/>
      <c r="AB5156" s="17"/>
      <c r="AC5156" s="17"/>
      <c r="AE5156" s="16"/>
      <c r="AF5156" s="16"/>
      <c r="AG5156" s="16"/>
      <c r="AH5156" s="16"/>
      <c r="AI5156" s="16"/>
      <c r="AJ5156" s="16"/>
      <c r="AL5156" s="16"/>
      <c r="AM5156" s="16"/>
      <c r="AN5156" s="16"/>
      <c r="AO5156" s="16"/>
      <c r="AP5156" s="16"/>
      <c r="AQ5156" s="16"/>
      <c r="BI5156" s="1">
        <v>5</v>
      </c>
      <c r="BJ5156" s="6">
        <f>SUM($R$5:R5158)-$AB$2</f>
        <v>581.49849039999845</v>
      </c>
      <c r="BK5156" s="6">
        <f>SUM($R$5:S5158)-$AB$2</f>
        <v>2863.0538831520048</v>
      </c>
      <c r="BL5156" s="6">
        <f>SUM($R$5:T5158)-$AB$2</f>
        <v>8566.9423650320005</v>
      </c>
      <c r="BM5156" s="6">
        <f>SUM($R$5:U5158)-$AB$2</f>
        <v>16552.386239664069</v>
      </c>
      <c r="BN5156" s="6">
        <f>SUM($R$5:V5158)-$AB$2</f>
        <v>27960.163203424159</v>
      </c>
      <c r="BO5156" s="6">
        <f>SUM($R$5:W5158)-$AB$2</f>
        <v>41649.495559935916</v>
      </c>
      <c r="BP5156" s="16"/>
    </row>
    <row r="5157" spans="1:68" x14ac:dyDescent="0.45">
      <c r="A5157" s="1">
        <v>2008</v>
      </c>
      <c r="B5157" s="1">
        <v>8</v>
      </c>
      <c r="C5157" s="1">
        <v>3</v>
      </c>
      <c r="D5157" s="1">
        <v>7</v>
      </c>
      <c r="E5157" s="1">
        <v>22.2</v>
      </c>
      <c r="F5157" s="1">
        <v>144.94999999999999</v>
      </c>
      <c r="G5157" s="4"/>
      <c r="H5157" s="4"/>
      <c r="Q5157" s="1">
        <v>4</v>
      </c>
      <c r="R5157" s="6">
        <f t="shared" si="6876"/>
        <v>0</v>
      </c>
      <c r="S5157" s="6">
        <f t="shared" si="6877"/>
        <v>0</v>
      </c>
      <c r="T5157" s="6">
        <f t="shared" si="6878"/>
        <v>0</v>
      </c>
      <c r="U5157" s="6">
        <f t="shared" si="6879"/>
        <v>0</v>
      </c>
      <c r="V5157" s="6">
        <f t="shared" si="6880"/>
        <v>0</v>
      </c>
      <c r="W5157" s="6">
        <f t="shared" si="6881"/>
        <v>0</v>
      </c>
      <c r="X5157" s="17"/>
      <c r="Y5157" s="17"/>
      <c r="Z5157" s="17"/>
      <c r="AA5157" s="17"/>
      <c r="AB5157" s="17"/>
      <c r="AC5157" s="17"/>
      <c r="AE5157" s="16"/>
      <c r="AF5157" s="16"/>
      <c r="AG5157" s="16"/>
      <c r="AH5157" s="16"/>
      <c r="AI5157" s="16"/>
      <c r="AJ5157" s="16"/>
      <c r="AL5157" s="16"/>
      <c r="AM5157" s="16"/>
      <c r="AN5157" s="16"/>
      <c r="AO5157" s="16"/>
      <c r="AP5157" s="16"/>
      <c r="AQ5157" s="16"/>
      <c r="BI5157" s="1">
        <v>6</v>
      </c>
      <c r="BJ5157" s="6">
        <f>SUM($R$5:R5159)-$AB$2</f>
        <v>581.49849039999845</v>
      </c>
      <c r="BK5157" s="6">
        <f>SUM($R$5:S5159)-$AB$2</f>
        <v>2863.0538831520048</v>
      </c>
      <c r="BL5157" s="6">
        <f>SUM($R$5:T5159)-$AB$2</f>
        <v>8566.9423650320005</v>
      </c>
      <c r="BM5157" s="6">
        <f>SUM($R$5:U5159)-$AB$2</f>
        <v>16552.386239664069</v>
      </c>
      <c r="BN5157" s="6">
        <f>SUM($R$5:V5159)-$AB$2</f>
        <v>27960.163203424159</v>
      </c>
      <c r="BO5157" s="6">
        <f>SUM($R$5:W5159)-$AB$2</f>
        <v>41649.495559935916</v>
      </c>
      <c r="BP5157" s="16"/>
    </row>
    <row r="5158" spans="1:68" x14ac:dyDescent="0.45">
      <c r="A5158" s="1">
        <v>2008</v>
      </c>
      <c r="B5158" s="1">
        <v>8</v>
      </c>
      <c r="C5158" s="1">
        <v>3</v>
      </c>
      <c r="D5158" s="1">
        <v>8</v>
      </c>
      <c r="E5158" s="1">
        <v>23.8</v>
      </c>
      <c r="F5158" s="1">
        <v>355.26</v>
      </c>
      <c r="G5158" s="4"/>
      <c r="H5158" s="4"/>
      <c r="Q5158" s="1">
        <v>5</v>
      </c>
      <c r="R5158" s="6">
        <f t="shared" si="6876"/>
        <v>0</v>
      </c>
      <c r="S5158" s="6">
        <f t="shared" si="6877"/>
        <v>0</v>
      </c>
      <c r="T5158" s="6">
        <f t="shared" si="6878"/>
        <v>0</v>
      </c>
      <c r="U5158" s="6">
        <f t="shared" si="6879"/>
        <v>0</v>
      </c>
      <c r="V5158" s="6">
        <f t="shared" si="6880"/>
        <v>0</v>
      </c>
      <c r="W5158" s="6">
        <f t="shared" si="6881"/>
        <v>0</v>
      </c>
      <c r="X5158" s="17"/>
      <c r="Y5158" s="17"/>
      <c r="Z5158" s="17"/>
      <c r="AA5158" s="17"/>
      <c r="AB5158" s="17"/>
      <c r="AC5158" s="17"/>
      <c r="AE5158" s="16"/>
      <c r="AF5158" s="16"/>
      <c r="AG5158" s="16"/>
      <c r="AH5158" s="16"/>
      <c r="AI5158" s="16"/>
      <c r="AJ5158" s="16"/>
      <c r="AL5158" s="16"/>
      <c r="AM5158" s="16"/>
      <c r="AN5158" s="16"/>
      <c r="AO5158" s="16"/>
      <c r="AP5158" s="16"/>
      <c r="AQ5158" s="16"/>
      <c r="BI5158" s="1">
        <v>7</v>
      </c>
      <c r="BJ5158" s="6">
        <f>SUM($R$5:R5160)-$AB$2</f>
        <v>581.58256139999844</v>
      </c>
      <c r="BK5158" s="6">
        <f>SUM($R$5:S5160)-$AB$2</f>
        <v>2863.464149632005</v>
      </c>
      <c r="BL5158" s="6">
        <f>SUM($R$5:T5160)-$AB$2</f>
        <v>8568.1681202119998</v>
      </c>
      <c r="BM5158" s="6">
        <f>SUM($R$5:U5160)-$AB$2</f>
        <v>16554.753679024067</v>
      </c>
      <c r="BN5158" s="6">
        <f>SUM($R$5:V5160)-$AB$2</f>
        <v>27964.161620184157</v>
      </c>
      <c r="BO5158" s="6">
        <f>SUM($R$5:W5160)-$AB$2</f>
        <v>41655.451149575907</v>
      </c>
      <c r="BP5158" s="16"/>
    </row>
    <row r="5159" spans="1:68" x14ac:dyDescent="0.45">
      <c r="A5159" s="1">
        <v>2008</v>
      </c>
      <c r="B5159" s="1">
        <v>8</v>
      </c>
      <c r="C5159" s="1">
        <v>3</v>
      </c>
      <c r="D5159" s="1">
        <v>9</v>
      </c>
      <c r="E5159" s="1">
        <v>25.1</v>
      </c>
      <c r="F5159" s="1">
        <v>558.57000000000005</v>
      </c>
      <c r="G5159" s="4"/>
      <c r="H5159" s="4"/>
      <c r="Q5159" s="1">
        <v>6</v>
      </c>
      <c r="R5159" s="6">
        <f t="shared" si="6876"/>
        <v>0</v>
      </c>
      <c r="S5159" s="6">
        <f t="shared" si="6877"/>
        <v>0</v>
      </c>
      <c r="T5159" s="6">
        <f t="shared" si="6878"/>
        <v>0</v>
      </c>
      <c r="U5159" s="6">
        <f t="shared" si="6879"/>
        <v>0</v>
      </c>
      <c r="V5159" s="6">
        <f t="shared" si="6880"/>
        <v>0</v>
      </c>
      <c r="W5159" s="6">
        <f t="shared" si="6881"/>
        <v>0</v>
      </c>
      <c r="X5159" s="17"/>
      <c r="Y5159" s="17"/>
      <c r="Z5159" s="17"/>
      <c r="AA5159" s="17"/>
      <c r="AB5159" s="17"/>
      <c r="AC5159" s="17"/>
      <c r="AE5159" s="16"/>
      <c r="AF5159" s="16"/>
      <c r="AG5159" s="16"/>
      <c r="AH5159" s="16"/>
      <c r="AI5159" s="16"/>
      <c r="AJ5159" s="16"/>
      <c r="AL5159" s="16"/>
      <c r="AM5159" s="16"/>
      <c r="AN5159" s="16"/>
      <c r="AO5159" s="16"/>
      <c r="AP5159" s="16"/>
      <c r="AQ5159" s="16"/>
      <c r="BI5159" s="1">
        <v>8</v>
      </c>
      <c r="BJ5159" s="6">
        <f>SUM($R$5:R5161)-$AB$2</f>
        <v>581.7886121999984</v>
      </c>
      <c r="BK5159" s="6">
        <f>SUM($R$5:S5161)-$AB$2</f>
        <v>2864.4696775360048</v>
      </c>
      <c r="BL5159" s="6">
        <f>SUM($R$5:T5161)-$AB$2</f>
        <v>8571.172340875999</v>
      </c>
      <c r="BM5159" s="6">
        <f>SUM($R$5:U5161)-$AB$2</f>
        <v>16560.556069552065</v>
      </c>
      <c r="BN5159" s="6">
        <f>SUM($R$5:V5161)-$AB$2</f>
        <v>27973.961396232156</v>
      </c>
      <c r="BO5159" s="6">
        <f>SUM($R$5:W5161)-$AB$2</f>
        <v>41670.04778824791</v>
      </c>
      <c r="BP5159" s="16"/>
    </row>
    <row r="5160" spans="1:68" x14ac:dyDescent="0.45">
      <c r="A5160" s="1">
        <v>2008</v>
      </c>
      <c r="B5160" s="1">
        <v>8</v>
      </c>
      <c r="C5160" s="1">
        <v>3</v>
      </c>
      <c r="D5160" s="1">
        <v>10</v>
      </c>
      <c r="E5160" s="1">
        <v>26.6</v>
      </c>
      <c r="F5160" s="1">
        <v>734.01</v>
      </c>
      <c r="G5160" s="4"/>
      <c r="H5160" s="4"/>
      <c r="Q5160" s="1">
        <v>7</v>
      </c>
      <c r="R5160" s="6">
        <f t="shared" si="6876"/>
        <v>8.4070999999999979E-2</v>
      </c>
      <c r="S5160" s="6">
        <f t="shared" si="6877"/>
        <v>0.32619547999999993</v>
      </c>
      <c r="T5160" s="6">
        <f t="shared" si="6878"/>
        <v>0.81548869999999973</v>
      </c>
      <c r="U5160" s="6">
        <f t="shared" si="6879"/>
        <v>1.1416841799999997</v>
      </c>
      <c r="V5160" s="6">
        <f t="shared" si="6880"/>
        <v>1.6309773999999995</v>
      </c>
      <c r="W5160" s="6">
        <f t="shared" si="6881"/>
        <v>1.9571728799999997</v>
      </c>
      <c r="X5160" s="17"/>
      <c r="Y5160" s="17"/>
      <c r="Z5160" s="17"/>
      <c r="AA5160" s="17"/>
      <c r="AB5160" s="17"/>
      <c r="AC5160" s="17"/>
      <c r="AE5160" s="16"/>
      <c r="AF5160" s="16"/>
      <c r="AG5160" s="16"/>
      <c r="AH5160" s="16"/>
      <c r="AI5160" s="16"/>
      <c r="AJ5160" s="16"/>
      <c r="AL5160" s="16"/>
      <c r="AM5160" s="16"/>
      <c r="AN5160" s="16"/>
      <c r="AO5160" s="16"/>
      <c r="AP5160" s="16"/>
      <c r="AQ5160" s="16"/>
      <c r="BI5160" s="1">
        <v>9</v>
      </c>
      <c r="BJ5160" s="6">
        <f>SUM($R$5:R5162)-$AB$2</f>
        <v>582.11258279999845</v>
      </c>
      <c r="BK5160" s="6">
        <f>SUM($R$5:S5162)-$AB$2</f>
        <v>2866.0506540640049</v>
      </c>
      <c r="BL5160" s="6">
        <f>SUM($R$5:T5162)-$AB$2</f>
        <v>8575.8958322239996</v>
      </c>
      <c r="BM5160" s="6">
        <f>SUM($R$5:U5162)-$AB$2</f>
        <v>16569.679081648064</v>
      </c>
      <c r="BN5160" s="6">
        <f>SUM($R$5:V5162)-$AB$2</f>
        <v>27989.369437968155</v>
      </c>
      <c r="BO5160" s="6">
        <f>SUM($R$5:W5162)-$AB$2</f>
        <v>41692.997865551908</v>
      </c>
      <c r="BP5160" s="16"/>
    </row>
    <row r="5161" spans="1:68" x14ac:dyDescent="0.45">
      <c r="A5161" s="1">
        <v>2008</v>
      </c>
      <c r="B5161" s="1">
        <v>8</v>
      </c>
      <c r="C5161" s="1">
        <v>3</v>
      </c>
      <c r="D5161" s="1">
        <v>11</v>
      </c>
      <c r="E5161" s="1">
        <v>28.3</v>
      </c>
      <c r="F5161" s="1">
        <v>867.38</v>
      </c>
      <c r="G5161" s="4"/>
      <c r="H5161" s="4"/>
      <c r="Q5161" s="1">
        <v>8</v>
      </c>
      <c r="R5161" s="6">
        <f t="shared" si="6876"/>
        <v>0.20605079999999998</v>
      </c>
      <c r="S5161" s="6">
        <f t="shared" si="6877"/>
        <v>0.79947710399999994</v>
      </c>
      <c r="T5161" s="6">
        <f t="shared" si="6878"/>
        <v>1.9986927599999997</v>
      </c>
      <c r="U5161" s="6">
        <f t="shared" si="6879"/>
        <v>2.7981698640000001</v>
      </c>
      <c r="V5161" s="6">
        <f t="shared" si="6880"/>
        <v>3.9973855199999995</v>
      </c>
      <c r="W5161" s="6">
        <f t="shared" si="6881"/>
        <v>4.7968626239999992</v>
      </c>
      <c r="X5161" s="17"/>
      <c r="Y5161" s="17"/>
      <c r="Z5161" s="17"/>
      <c r="AA5161" s="17"/>
      <c r="AB5161" s="17"/>
      <c r="AC5161" s="17"/>
      <c r="AE5161" s="16"/>
      <c r="AF5161" s="16"/>
      <c r="AG5161" s="16"/>
      <c r="AH5161" s="16"/>
      <c r="AI5161" s="16"/>
      <c r="AJ5161" s="16"/>
      <c r="AL5161" s="16"/>
      <c r="AM5161" s="16"/>
      <c r="AN5161" s="16"/>
      <c r="AO5161" s="16"/>
      <c r="AP5161" s="16"/>
      <c r="AQ5161" s="16"/>
      <c r="BI5161" s="1">
        <v>10</v>
      </c>
      <c r="BJ5161" s="6">
        <f>SUM($R$5:R5163)-$AB$2</f>
        <v>582.53830859999846</v>
      </c>
      <c r="BK5161" s="6">
        <f>SUM($R$5:S5163)-$AB$2</f>
        <v>2868.1281959680045</v>
      </c>
      <c r="BL5161" s="6">
        <f>SUM($R$5:T5163)-$AB$2</f>
        <v>8582.1029143880005</v>
      </c>
      <c r="BM5161" s="6">
        <f>SUM($R$5:U5163)-$AB$2</f>
        <v>16581.667520176066</v>
      </c>
      <c r="BN5161" s="6">
        <f>SUM($R$5:V5163)-$AB$2</f>
        <v>28009.616957016158</v>
      </c>
      <c r="BO5161" s="6">
        <f>SUM($R$5:W5163)-$AB$2</f>
        <v>41723.156281223914</v>
      </c>
      <c r="BP5161" s="16"/>
    </row>
    <row r="5162" spans="1:68" x14ac:dyDescent="0.45">
      <c r="A5162" s="1">
        <v>2008</v>
      </c>
      <c r="B5162" s="1">
        <v>8</v>
      </c>
      <c r="C5162" s="1">
        <v>3</v>
      </c>
      <c r="D5162" s="1">
        <v>12</v>
      </c>
      <c r="E5162" s="1">
        <v>28.7</v>
      </c>
      <c r="F5162" s="1">
        <v>951.6</v>
      </c>
      <c r="G5162" s="4"/>
      <c r="H5162" s="4"/>
      <c r="Q5162" s="1">
        <v>9</v>
      </c>
      <c r="R5162" s="6">
        <f t="shared" si="6876"/>
        <v>0.3239706</v>
      </c>
      <c r="S5162" s="6">
        <f t="shared" si="6877"/>
        <v>1.2570059280000001</v>
      </c>
      <c r="T5162" s="6">
        <f t="shared" si="6878"/>
        <v>3.1425148199999997</v>
      </c>
      <c r="U5162" s="6">
        <f t="shared" si="6879"/>
        <v>4.3995207479999996</v>
      </c>
      <c r="V5162" s="6">
        <f t="shared" si="6880"/>
        <v>6.2850296399999994</v>
      </c>
      <c r="W5162" s="6">
        <f t="shared" si="6881"/>
        <v>7.5420355680000002</v>
      </c>
      <c r="X5162" s="17"/>
      <c r="Y5162" s="17"/>
      <c r="Z5162" s="17"/>
      <c r="AA5162" s="17"/>
      <c r="AB5162" s="17"/>
      <c r="AC5162" s="17"/>
      <c r="AE5162" s="16"/>
      <c r="AF5162" s="16"/>
      <c r="AG5162" s="16"/>
      <c r="AH5162" s="16"/>
      <c r="AI5162" s="16"/>
      <c r="AJ5162" s="16"/>
      <c r="AL5162" s="16"/>
      <c r="AM5162" s="16"/>
      <c r="AN5162" s="16"/>
      <c r="AO5162" s="16"/>
      <c r="AP5162" s="16"/>
      <c r="AQ5162" s="16"/>
      <c r="BI5162" s="1">
        <v>11</v>
      </c>
      <c r="BJ5162" s="6">
        <f>SUM($R$5:R5164)-$AB$2</f>
        <v>583.0413889999985</v>
      </c>
      <c r="BK5162" s="6">
        <f>SUM($R$5:S5164)-$AB$2</f>
        <v>2870.5832283200043</v>
      </c>
      <c r="BL5162" s="6">
        <f>SUM($R$5:T5164)-$AB$2</f>
        <v>8589.4378266200001</v>
      </c>
      <c r="BM5162" s="6">
        <f>SUM($R$5:U5164)-$AB$2</f>
        <v>16595.834264240071</v>
      </c>
      <c r="BN5162" s="6">
        <f>SUM($R$5:V5164)-$AB$2</f>
        <v>28033.543460840163</v>
      </c>
      <c r="BO5162" s="6">
        <f>SUM($R$5:W5164)-$AB$2</f>
        <v>41758.794496759918</v>
      </c>
      <c r="BP5162" s="16"/>
    </row>
    <row r="5163" spans="1:68" x14ac:dyDescent="0.45">
      <c r="A5163" s="1">
        <v>2008</v>
      </c>
      <c r="B5163" s="1">
        <v>8</v>
      </c>
      <c r="C5163" s="1">
        <v>3</v>
      </c>
      <c r="D5163" s="1">
        <v>13</v>
      </c>
      <c r="E5163" s="1">
        <v>29.9</v>
      </c>
      <c r="F5163" s="1">
        <v>972.71</v>
      </c>
      <c r="G5163" s="4"/>
      <c r="H5163" s="4"/>
      <c r="Q5163" s="1">
        <v>10</v>
      </c>
      <c r="R5163" s="6">
        <f t="shared" si="6876"/>
        <v>0.42572579999999999</v>
      </c>
      <c r="S5163" s="6">
        <f t="shared" si="6877"/>
        <v>1.6518161039999999</v>
      </c>
      <c r="T5163" s="6">
        <f t="shared" si="6878"/>
        <v>4.1295402599999997</v>
      </c>
      <c r="U5163" s="6">
        <f t="shared" si="6879"/>
        <v>5.7813563640000005</v>
      </c>
      <c r="V5163" s="6">
        <f t="shared" si="6880"/>
        <v>8.2590805199999995</v>
      </c>
      <c r="W5163" s="6">
        <f t="shared" si="6881"/>
        <v>9.9108966240000012</v>
      </c>
      <c r="X5163" s="17"/>
      <c r="Y5163" s="17"/>
      <c r="Z5163" s="17"/>
      <c r="AA5163" s="17"/>
      <c r="AB5163" s="17"/>
      <c r="AC5163" s="17"/>
      <c r="AE5163" s="16"/>
      <c r="AF5163" s="16"/>
      <c r="AG5163" s="16"/>
      <c r="AH5163" s="16"/>
      <c r="AI5163" s="16"/>
      <c r="AJ5163" s="16"/>
      <c r="AL5163" s="16"/>
      <c r="AM5163" s="16"/>
      <c r="AN5163" s="16"/>
      <c r="AO5163" s="16"/>
      <c r="AP5163" s="16"/>
      <c r="AQ5163" s="16"/>
      <c r="BI5163" s="1">
        <v>12</v>
      </c>
      <c r="BJ5163" s="6">
        <f t="shared" ref="BJ5163" si="6918">R5165-$AB$2</f>
        <v>-5.9793219999999998</v>
      </c>
      <c r="BK5163" s="6">
        <f t="shared" ref="BK5163" si="6919">S5165-$AB$2</f>
        <v>-4.3897693600000007</v>
      </c>
      <c r="BL5163" s="6">
        <f t="shared" ref="BL5163" si="6920">T5165-$AB$2</f>
        <v>-1.1775484000000009</v>
      </c>
      <c r="BM5163" s="6">
        <f t="shared" ref="BM5163" si="6921">U5165-$AB$2</f>
        <v>0.96393224000000011</v>
      </c>
      <c r="BN5163" s="6">
        <f t="shared" ref="BN5163" si="6922">V5165-$AB$2</f>
        <v>4.1761531999999981</v>
      </c>
      <c r="BO5163" s="6">
        <f t="shared" ref="BO5163" si="6923">W5165-$AB$2</f>
        <v>6.3176338400000009</v>
      </c>
      <c r="BP5163" s="16"/>
    </row>
    <row r="5164" spans="1:68" x14ac:dyDescent="0.45">
      <c r="A5164" s="1">
        <v>2008</v>
      </c>
      <c r="B5164" s="1">
        <v>8</v>
      </c>
      <c r="C5164" s="1">
        <v>3</v>
      </c>
      <c r="D5164" s="1">
        <v>14</v>
      </c>
      <c r="E5164" s="1">
        <v>30.9</v>
      </c>
      <c r="F5164" s="1">
        <v>932.64</v>
      </c>
      <c r="G5164" s="4"/>
      <c r="H5164" s="4"/>
      <c r="Q5164" s="1">
        <v>11</v>
      </c>
      <c r="R5164" s="6">
        <f t="shared" si="6876"/>
        <v>0.50308039999999998</v>
      </c>
      <c r="S5164" s="6">
        <f t="shared" si="6877"/>
        <v>1.9519519519999997</v>
      </c>
      <c r="T5164" s="6">
        <f t="shared" si="6878"/>
        <v>4.8798798799999998</v>
      </c>
      <c r="U5164" s="6">
        <f t="shared" si="6879"/>
        <v>6.8318318319999989</v>
      </c>
      <c r="V5164" s="6">
        <f t="shared" si="6880"/>
        <v>9.7597597599999997</v>
      </c>
      <c r="W5164" s="6">
        <f t="shared" si="6881"/>
        <v>11.711711711999998</v>
      </c>
      <c r="X5164" s="17"/>
      <c r="Y5164" s="17"/>
      <c r="Z5164" s="17"/>
      <c r="AA5164" s="17"/>
      <c r="AB5164" s="17"/>
      <c r="AC5164" s="17"/>
      <c r="AE5164" s="16"/>
      <c r="AF5164" s="16"/>
      <c r="AG5164" s="16"/>
      <c r="AH5164" s="16"/>
      <c r="AI5164" s="16"/>
      <c r="AJ5164" s="16"/>
      <c r="AL5164" s="16"/>
      <c r="AM5164" s="16"/>
      <c r="AN5164" s="16"/>
      <c r="AO5164" s="16"/>
      <c r="AP5164" s="16"/>
      <c r="AQ5164" s="16"/>
      <c r="BI5164" s="1">
        <v>13</v>
      </c>
      <c r="BJ5164" s="6">
        <f>SUM($R$5:R5166)-$AB$2</f>
        <v>584.15748879999853</v>
      </c>
      <c r="BK5164" s="6">
        <f>SUM($R$5:S5166)-$AB$2</f>
        <v>2876.029795344004</v>
      </c>
      <c r="BL5164" s="6">
        <f>SUM($R$5:T5166)-$AB$2</f>
        <v>8605.7105617040015</v>
      </c>
      <c r="BM5164" s="6">
        <f>SUM($R$5:U5166)-$AB$2</f>
        <v>16627.263634608069</v>
      </c>
      <c r="BN5164" s="6">
        <f>SUM($R$5:V5166)-$AB$2</f>
        <v>28086.625167328159</v>
      </c>
      <c r="BO5164" s="6">
        <f>SUM($R$5:W5166)-$AB$2</f>
        <v>41837.859006591912</v>
      </c>
      <c r="BP5164" s="16"/>
    </row>
    <row r="5165" spans="1:68" x14ac:dyDescent="0.45">
      <c r="A5165" s="1">
        <v>2008</v>
      </c>
      <c r="B5165" s="1">
        <v>8</v>
      </c>
      <c r="C5165" s="1">
        <v>3</v>
      </c>
      <c r="D5165" s="1">
        <v>15</v>
      </c>
      <c r="E5165" s="1">
        <v>31.1</v>
      </c>
      <c r="F5165" s="1">
        <v>834.45</v>
      </c>
      <c r="G5165" s="4"/>
      <c r="H5165" s="4"/>
      <c r="Q5165" s="1">
        <v>12</v>
      </c>
      <c r="R5165" s="6">
        <f t="shared" si="6876"/>
        <v>0.55192799999999997</v>
      </c>
      <c r="S5165" s="6">
        <f t="shared" si="6877"/>
        <v>2.1414806399999997</v>
      </c>
      <c r="T5165" s="6">
        <f t="shared" si="6878"/>
        <v>5.3537015999999991</v>
      </c>
      <c r="U5165" s="6">
        <f t="shared" si="6879"/>
        <v>7.4951822400000001</v>
      </c>
      <c r="V5165" s="6">
        <f t="shared" si="6880"/>
        <v>10.707403199999998</v>
      </c>
      <c r="W5165" s="6">
        <f t="shared" si="6881"/>
        <v>12.848883840000001</v>
      </c>
      <c r="X5165" s="17">
        <f t="shared" ref="X5165" si="6924">SUM(R5165:R5189)-$Z$2</f>
        <v>-8.0864000000000935E-2</v>
      </c>
      <c r="Y5165" s="17">
        <f t="shared" ref="Y5165" si="6925">SUM(S5165:S5189)-$Z$2</f>
        <v>14.734247679999998</v>
      </c>
      <c r="Z5165" s="17">
        <f t="shared" ref="Z5165" si="6926">SUM(T5165:T5189)-$Z$2</f>
        <v>44.673119199999995</v>
      </c>
      <c r="AA5165" s="17">
        <f t="shared" ref="AA5165" si="6927">SUM(U5165:U5189)-$Z$2</f>
        <v>64.632366879999992</v>
      </c>
      <c r="AB5165" s="17">
        <f t="shared" ref="AB5165" si="6928">SUM(V5165:V5189)-$Z$2</f>
        <v>94.571238399999999</v>
      </c>
      <c r="AC5165" s="17">
        <f t="shared" ref="AC5165" si="6929">SUM(W5165:W5189)-$Z$2</f>
        <v>114.53048608</v>
      </c>
      <c r="AE5165" s="16">
        <f t="shared" ref="AE5165" si="6930">IF(X5165&gt;0,1,0)</f>
        <v>0</v>
      </c>
      <c r="AF5165" s="16">
        <f t="shared" ref="AF5165" si="6931">IF(Y5165&gt;0,1,0)</f>
        <v>1</v>
      </c>
      <c r="AG5165" s="16">
        <f t="shared" ref="AG5165" si="6932">IF(Z5165&gt;0,1,0)</f>
        <v>1</v>
      </c>
      <c r="AH5165" s="16">
        <f t="shared" ref="AH5165" si="6933">IF(AA5165&gt;0,1,0)</f>
        <v>1</v>
      </c>
      <c r="AI5165" s="16">
        <f t="shared" ref="AI5165" si="6934">IF(AB5165&gt;0,1,0)</f>
        <v>1</v>
      </c>
      <c r="AJ5165" s="16">
        <f t="shared" ref="AJ5165" si="6935">IF(AC5165&gt;0,1,0)</f>
        <v>1</v>
      </c>
      <c r="AL5165" s="16">
        <f t="shared" ref="AL5165" si="6936">IF(X5165&lt;0,ABS(X5165*$AP$1),0)</f>
        <v>0</v>
      </c>
      <c r="AM5165" s="16">
        <f t="shared" ref="AM5165" si="6937">IF(Y5165&lt;0,ABS(Y5165*$AP$1),0)</f>
        <v>0</v>
      </c>
      <c r="AN5165" s="16">
        <f t="shared" ref="AN5165" si="6938">IF(Z5165&lt;0,ABS(Z5165*$AP$1),0)</f>
        <v>0</v>
      </c>
      <c r="AO5165" s="16">
        <f t="shared" ref="AO5165" si="6939">IF(AA5165&lt;0,ABS(AA5165*$AP$1),0)</f>
        <v>0</v>
      </c>
      <c r="AP5165" s="16">
        <f t="shared" ref="AP5165" si="6940">IF(AB5165&lt;0,ABS(AB5165*$AP$1),0)</f>
        <v>0</v>
      </c>
      <c r="AQ5165" s="16">
        <f t="shared" ref="AQ5165" si="6941">IF(AC5165&lt;0,ABS(AC5165*$AP$1),0)</f>
        <v>0</v>
      </c>
      <c r="BI5165" s="1">
        <v>14</v>
      </c>
      <c r="BJ5165" s="6">
        <f>SUM($R$5:R5167)-$AB$2</f>
        <v>584.69841999999858</v>
      </c>
      <c r="BK5165" s="6">
        <f>SUM($R$5:S5167)-$AB$2</f>
        <v>2878.6695396000041</v>
      </c>
      <c r="BL5165" s="6">
        <f>SUM($R$5:T5167)-$AB$2</f>
        <v>8613.5973386000005</v>
      </c>
      <c r="BM5165" s="6">
        <f>SUM($R$5:U5167)-$AB$2</f>
        <v>16642.49625720007</v>
      </c>
      <c r="BN5165" s="6">
        <f>SUM($R$5:V5167)-$AB$2</f>
        <v>28112.351855200159</v>
      </c>
      <c r="BO5165" s="6">
        <f>SUM($R$5:W5167)-$AB$2</f>
        <v>41876.178572799909</v>
      </c>
      <c r="BP5165" s="16"/>
    </row>
    <row r="5166" spans="1:68" x14ac:dyDescent="0.45">
      <c r="A5166" s="1">
        <v>2008</v>
      </c>
      <c r="B5166" s="1">
        <v>8</v>
      </c>
      <c r="C5166" s="1">
        <v>3</v>
      </c>
      <c r="D5166" s="1">
        <v>16</v>
      </c>
      <c r="E5166" s="1">
        <v>30.2</v>
      </c>
      <c r="F5166" s="1">
        <v>688.04</v>
      </c>
      <c r="G5166" s="4"/>
      <c r="H5166" s="4"/>
      <c r="Q5166" s="1">
        <v>13</v>
      </c>
      <c r="R5166" s="6">
        <f t="shared" si="6876"/>
        <v>0.5641718</v>
      </c>
      <c r="S5166" s="6">
        <f t="shared" si="6877"/>
        <v>2.1889865839999998</v>
      </c>
      <c r="T5166" s="6">
        <f t="shared" si="6878"/>
        <v>5.4724664599999997</v>
      </c>
      <c r="U5166" s="6">
        <f t="shared" si="6879"/>
        <v>7.6614530439999999</v>
      </c>
      <c r="V5166" s="6">
        <f t="shared" si="6880"/>
        <v>10.944932919999999</v>
      </c>
      <c r="W5166" s="6">
        <f t="shared" si="6881"/>
        <v>13.133919504</v>
      </c>
      <c r="X5166" s="17"/>
      <c r="Y5166" s="17"/>
      <c r="Z5166" s="17"/>
      <c r="AA5166" s="17"/>
      <c r="AB5166" s="17"/>
      <c r="AC5166" s="17"/>
      <c r="AE5166" s="16"/>
      <c r="AF5166" s="16"/>
      <c r="AG5166" s="16"/>
      <c r="AH5166" s="16"/>
      <c r="AI5166" s="16"/>
      <c r="AJ5166" s="16"/>
      <c r="AL5166" s="16"/>
      <c r="AM5166" s="16"/>
      <c r="AN5166" s="16"/>
      <c r="AO5166" s="16"/>
      <c r="AP5166" s="16"/>
      <c r="AQ5166" s="16"/>
      <c r="BI5166" s="1">
        <v>15</v>
      </c>
      <c r="BJ5166" s="6">
        <f>SUM($R$5:R5168)-$AB$2</f>
        <v>585.18240099999855</v>
      </c>
      <c r="BK5166" s="6">
        <f>SUM($R$5:S5168)-$AB$2</f>
        <v>2881.031366880004</v>
      </c>
      <c r="BL5166" s="6">
        <f>SUM($R$5:T5168)-$AB$2</f>
        <v>8620.6537815800002</v>
      </c>
      <c r="BM5166" s="6">
        <f>SUM($R$5:U5168)-$AB$2</f>
        <v>16656.125162160068</v>
      </c>
      <c r="BN5166" s="6">
        <f>SUM($R$5:V5168)-$AB$2</f>
        <v>28135.369991560157</v>
      </c>
      <c r="BO5166" s="6">
        <f>SUM($R$5:W5168)-$AB$2</f>
        <v>41910.4637868399</v>
      </c>
      <c r="BP5166" s="16"/>
    </row>
    <row r="5167" spans="1:68" x14ac:dyDescent="0.45">
      <c r="A5167" s="1">
        <v>2008</v>
      </c>
      <c r="B5167" s="1">
        <v>8</v>
      </c>
      <c r="C5167" s="1">
        <v>3</v>
      </c>
      <c r="D5167" s="1">
        <v>17</v>
      </c>
      <c r="E5167" s="1">
        <v>29.1</v>
      </c>
      <c r="F5167" s="1">
        <v>504.17</v>
      </c>
      <c r="G5167" s="4"/>
      <c r="H5167" s="4"/>
      <c r="Q5167" s="1">
        <v>14</v>
      </c>
      <c r="R5167" s="6">
        <f t="shared" si="6876"/>
        <v>0.54093119999999995</v>
      </c>
      <c r="S5167" s="6">
        <f t="shared" si="6877"/>
        <v>2.098813056</v>
      </c>
      <c r="T5167" s="6">
        <f t="shared" si="6878"/>
        <v>5.2470326399999996</v>
      </c>
      <c r="U5167" s="6">
        <f t="shared" si="6879"/>
        <v>7.3458456960000005</v>
      </c>
      <c r="V5167" s="6">
        <f t="shared" si="6880"/>
        <v>10.494065279999999</v>
      </c>
      <c r="W5167" s="6">
        <f t="shared" si="6881"/>
        <v>12.592878336</v>
      </c>
      <c r="X5167" s="17"/>
      <c r="Y5167" s="17"/>
      <c r="Z5167" s="17"/>
      <c r="AA5167" s="17"/>
      <c r="AB5167" s="17"/>
      <c r="AC5167" s="17"/>
      <c r="AE5167" s="16"/>
      <c r="AF5167" s="16"/>
      <c r="AG5167" s="16"/>
      <c r="AH5167" s="16"/>
      <c r="AI5167" s="16"/>
      <c r="AJ5167" s="16"/>
      <c r="AL5167" s="16"/>
      <c r="AM5167" s="16"/>
      <c r="AN5167" s="16"/>
      <c r="AO5167" s="16"/>
      <c r="AP5167" s="16"/>
      <c r="AQ5167" s="16"/>
      <c r="BI5167" s="1">
        <v>16</v>
      </c>
      <c r="BJ5167" s="6">
        <f>SUM($R$5:R5169)-$AB$2</f>
        <v>585.58146419999855</v>
      </c>
      <c r="BK5167" s="6">
        <f>SUM($R$5:S5169)-$AB$2</f>
        <v>2882.9787952960041</v>
      </c>
      <c r="BL5167" s="6">
        <f>SUM($R$5:T5169)-$AB$2</f>
        <v>8626.472123036001</v>
      </c>
      <c r="BM5167" s="6">
        <f>SUM($R$5:U5169)-$AB$2</f>
        <v>16667.362781872063</v>
      </c>
      <c r="BN5167" s="6">
        <f>SUM($R$5:V5169)-$AB$2</f>
        <v>28154.349437352153</v>
      </c>
      <c r="BO5167" s="6">
        <f>SUM($R$5:W5169)-$AB$2</f>
        <v>41938.733423927893</v>
      </c>
      <c r="BP5167" s="16"/>
    </row>
    <row r="5168" spans="1:68" x14ac:dyDescent="0.45">
      <c r="A5168" s="1">
        <v>2008</v>
      </c>
      <c r="B5168" s="1">
        <v>8</v>
      </c>
      <c r="C5168" s="1">
        <v>3</v>
      </c>
      <c r="D5168" s="1">
        <v>18</v>
      </c>
      <c r="E5168" s="1">
        <v>27.3</v>
      </c>
      <c r="F5168" s="1">
        <v>296.20999999999998</v>
      </c>
      <c r="G5168" s="4"/>
      <c r="H5168" s="4"/>
      <c r="Q5168" s="1">
        <v>15</v>
      </c>
      <c r="R5168" s="6">
        <f t="shared" si="6876"/>
        <v>0.48398099999999999</v>
      </c>
      <c r="S5168" s="6">
        <f t="shared" si="6877"/>
        <v>1.87784628</v>
      </c>
      <c r="T5168" s="6">
        <f t="shared" si="6878"/>
        <v>4.6946156999999991</v>
      </c>
      <c r="U5168" s="6">
        <f t="shared" si="6879"/>
        <v>6.5724619799999999</v>
      </c>
      <c r="V5168" s="6">
        <f t="shared" si="6880"/>
        <v>9.3892313999999981</v>
      </c>
      <c r="W5168" s="6">
        <f t="shared" si="6881"/>
        <v>11.26707768</v>
      </c>
      <c r="X5168" s="17"/>
      <c r="Y5168" s="17"/>
      <c r="Z5168" s="17"/>
      <c r="AA5168" s="17"/>
      <c r="AB5168" s="17"/>
      <c r="AC5168" s="17"/>
      <c r="AE5168" s="16"/>
      <c r="AF5168" s="16"/>
      <c r="AG5168" s="16"/>
      <c r="AH5168" s="16"/>
      <c r="AI5168" s="16"/>
      <c r="AJ5168" s="16"/>
      <c r="AL5168" s="16"/>
      <c r="AM5168" s="16"/>
      <c r="AN5168" s="16"/>
      <c r="AO5168" s="16"/>
      <c r="AP5168" s="16"/>
      <c r="AQ5168" s="16"/>
      <c r="BI5168" s="1">
        <v>17</v>
      </c>
      <c r="BJ5168" s="6">
        <f>SUM($R$5:R5170)-$AB$2</f>
        <v>585.87388279999857</v>
      </c>
      <c r="BK5168" s="6">
        <f>SUM($R$5:S5170)-$AB$2</f>
        <v>2884.4057980640041</v>
      </c>
      <c r="BL5168" s="6">
        <f>SUM($R$5:T5170)-$AB$2</f>
        <v>8630.7355862240001</v>
      </c>
      <c r="BM5168" s="6">
        <f>SUM($R$5:U5170)-$AB$2</f>
        <v>16675.597289648063</v>
      </c>
      <c r="BN5168" s="6">
        <f>SUM($R$5:V5170)-$AB$2</f>
        <v>28168.256865968153</v>
      </c>
      <c r="BO5168" s="6">
        <f>SUM($R$5:W5170)-$AB$2</f>
        <v>41959.448357551897</v>
      </c>
      <c r="BP5168" s="16"/>
    </row>
    <row r="5169" spans="1:68" x14ac:dyDescent="0.45">
      <c r="A5169" s="1">
        <v>2008</v>
      </c>
      <c r="B5169" s="1">
        <v>8</v>
      </c>
      <c r="C5169" s="1">
        <v>3</v>
      </c>
      <c r="D5169" s="1">
        <v>19</v>
      </c>
      <c r="E5169" s="1">
        <v>25</v>
      </c>
      <c r="F5169" s="1">
        <v>89.88</v>
      </c>
      <c r="G5169" s="4"/>
      <c r="H5169" s="4"/>
      <c r="Q5169" s="1">
        <v>16</v>
      </c>
      <c r="R5169" s="6">
        <f t="shared" si="6876"/>
        <v>0.39906319999999995</v>
      </c>
      <c r="S5169" s="6">
        <f t="shared" si="6877"/>
        <v>1.5483652159999997</v>
      </c>
      <c r="T5169" s="6">
        <f t="shared" si="6878"/>
        <v>3.8709130399999991</v>
      </c>
      <c r="U5169" s="6">
        <f t="shared" si="6879"/>
        <v>5.4192782559999992</v>
      </c>
      <c r="V5169" s="6">
        <f t="shared" si="6880"/>
        <v>7.7418260799999983</v>
      </c>
      <c r="W5169" s="6">
        <f t="shared" si="6881"/>
        <v>9.2901912959999997</v>
      </c>
      <c r="X5169" s="17"/>
      <c r="Y5169" s="17"/>
      <c r="Z5169" s="17"/>
      <c r="AA5169" s="17"/>
      <c r="AB5169" s="17"/>
      <c r="AC5169" s="17"/>
      <c r="AE5169" s="16"/>
      <c r="AF5169" s="16"/>
      <c r="AG5169" s="16"/>
      <c r="AH5169" s="16"/>
      <c r="AI5169" s="16"/>
      <c r="AJ5169" s="16"/>
      <c r="AL5169" s="16"/>
      <c r="AM5169" s="16"/>
      <c r="AN5169" s="16"/>
      <c r="AO5169" s="16"/>
      <c r="AP5169" s="16"/>
      <c r="AQ5169" s="16"/>
      <c r="BI5169" s="1">
        <v>18</v>
      </c>
      <c r="BJ5169" s="6">
        <f>SUM($R$5:R5171)-$AB$2</f>
        <v>586.04568459999859</v>
      </c>
      <c r="BK5169" s="6">
        <f>SUM($R$5:S5171)-$AB$2</f>
        <v>2885.2441908480041</v>
      </c>
      <c r="BL5169" s="6">
        <f>SUM($R$5:T5171)-$AB$2</f>
        <v>8633.2404564679982</v>
      </c>
      <c r="BM5169" s="6">
        <f>SUM($R$5:U5171)-$AB$2</f>
        <v>16680.435228336064</v>
      </c>
      <c r="BN5169" s="6">
        <f>SUM($R$5:V5171)-$AB$2</f>
        <v>28176.427759576152</v>
      </c>
      <c r="BO5169" s="6">
        <f>SUM($R$5:W5171)-$AB$2</f>
        <v>41971.6187970639</v>
      </c>
      <c r="BP5169" s="16"/>
    </row>
    <row r="5170" spans="1:68" x14ac:dyDescent="0.45">
      <c r="A5170" s="1">
        <v>2008</v>
      </c>
      <c r="B5170" s="1">
        <v>8</v>
      </c>
      <c r="C5170" s="1">
        <v>3</v>
      </c>
      <c r="D5170" s="1">
        <v>20</v>
      </c>
      <c r="E5170" s="1">
        <v>23.3</v>
      </c>
      <c r="F5170" s="1">
        <v>0</v>
      </c>
      <c r="G5170" s="4"/>
      <c r="H5170" s="4"/>
      <c r="Q5170" s="1">
        <v>17</v>
      </c>
      <c r="R5170" s="6">
        <f t="shared" si="6876"/>
        <v>0.29241859999999997</v>
      </c>
      <c r="S5170" s="6">
        <f t="shared" si="6877"/>
        <v>1.1345841679999999</v>
      </c>
      <c r="T5170" s="6">
        <f t="shared" si="6878"/>
        <v>2.8364604199999994</v>
      </c>
      <c r="U5170" s="6">
        <f t="shared" si="6879"/>
        <v>3.9710445879999998</v>
      </c>
      <c r="V5170" s="6">
        <f t="shared" si="6880"/>
        <v>5.6729208399999989</v>
      </c>
      <c r="W5170" s="6">
        <f t="shared" si="6881"/>
        <v>6.8075050079999988</v>
      </c>
      <c r="X5170" s="17"/>
      <c r="Y5170" s="17"/>
      <c r="Z5170" s="17"/>
      <c r="AA5170" s="17"/>
      <c r="AB5170" s="17"/>
      <c r="AC5170" s="17"/>
      <c r="AE5170" s="16"/>
      <c r="AF5170" s="16"/>
      <c r="AG5170" s="16"/>
      <c r="AH5170" s="16"/>
      <c r="AI5170" s="16"/>
      <c r="AJ5170" s="16"/>
      <c r="AL5170" s="16"/>
      <c r="AM5170" s="16"/>
      <c r="AN5170" s="16"/>
      <c r="AO5170" s="16"/>
      <c r="AP5170" s="16"/>
      <c r="AQ5170" s="16"/>
      <c r="BI5170" s="1">
        <v>19</v>
      </c>
      <c r="BJ5170" s="6">
        <f>SUM($R$5:R5172)-$AB$2</f>
        <v>586.0978149999986</v>
      </c>
      <c r="BK5170" s="6">
        <f>SUM($R$5:S5172)-$AB$2</f>
        <v>2885.4985872000038</v>
      </c>
      <c r="BL5170" s="6">
        <f>SUM($R$5:T5172)-$AB$2</f>
        <v>8634.0005176999985</v>
      </c>
      <c r="BM5170" s="6">
        <f>SUM($R$5:U5172)-$AB$2</f>
        <v>16681.903220400061</v>
      </c>
      <c r="BN5170" s="6">
        <f>SUM($R$5:V5172)-$AB$2</f>
        <v>28178.90708140015</v>
      </c>
      <c r="BO5170" s="6">
        <f>SUM($R$5:W5172)-$AB$2</f>
        <v>41975.311714599899</v>
      </c>
      <c r="BP5170" s="16"/>
    </row>
    <row r="5171" spans="1:68" x14ac:dyDescent="0.45">
      <c r="A5171" s="1">
        <v>2008</v>
      </c>
      <c r="B5171" s="1">
        <v>8</v>
      </c>
      <c r="C5171" s="1">
        <v>3</v>
      </c>
      <c r="D5171" s="1">
        <v>21</v>
      </c>
      <c r="E5171" s="1">
        <v>22.5</v>
      </c>
      <c r="F5171" s="1">
        <v>0</v>
      </c>
      <c r="G5171" s="4"/>
      <c r="H5171" s="4"/>
      <c r="Q5171" s="1">
        <v>18</v>
      </c>
      <c r="R5171" s="6">
        <f t="shared" si="6876"/>
        <v>0.17180179999999998</v>
      </c>
      <c r="S5171" s="6">
        <f t="shared" si="6877"/>
        <v>0.66659098399999994</v>
      </c>
      <c r="T5171" s="6">
        <f t="shared" si="6878"/>
        <v>1.6664774599999999</v>
      </c>
      <c r="U5171" s="6">
        <f t="shared" si="6879"/>
        <v>2.3330684439999998</v>
      </c>
      <c r="V5171" s="6">
        <f t="shared" si="6880"/>
        <v>3.3329549199999997</v>
      </c>
      <c r="W5171" s="6">
        <f t="shared" si="6881"/>
        <v>3.9995459040000001</v>
      </c>
      <c r="X5171" s="17"/>
      <c r="Y5171" s="17"/>
      <c r="Z5171" s="17"/>
      <c r="AA5171" s="17"/>
      <c r="AB5171" s="17"/>
      <c r="AC5171" s="17"/>
      <c r="AE5171" s="16"/>
      <c r="AF5171" s="16"/>
      <c r="AG5171" s="16"/>
      <c r="AH5171" s="16"/>
      <c r="AI5171" s="16"/>
      <c r="AJ5171" s="16"/>
      <c r="AL5171" s="16"/>
      <c r="AM5171" s="16"/>
      <c r="AN5171" s="16"/>
      <c r="AO5171" s="16"/>
      <c r="AP5171" s="16"/>
      <c r="AQ5171" s="16"/>
      <c r="BI5171" s="1">
        <v>20</v>
      </c>
      <c r="BJ5171" s="6">
        <f>SUM($R$5:R5173)-$AB$2</f>
        <v>586.0978149999986</v>
      </c>
      <c r="BK5171" s="6">
        <f>SUM($R$5:S5173)-$AB$2</f>
        <v>2885.4985872000038</v>
      </c>
      <c r="BL5171" s="6">
        <f>SUM($R$5:T5173)-$AB$2</f>
        <v>8634.0005176999985</v>
      </c>
      <c r="BM5171" s="6">
        <f>SUM($R$5:U5173)-$AB$2</f>
        <v>16681.903220400061</v>
      </c>
      <c r="BN5171" s="6">
        <f>SUM($R$5:V5173)-$AB$2</f>
        <v>28178.90708140015</v>
      </c>
      <c r="BO5171" s="6">
        <f>SUM($R$5:W5173)-$AB$2</f>
        <v>41975.311714599899</v>
      </c>
      <c r="BP5171" s="16"/>
    </row>
    <row r="5172" spans="1:68" x14ac:dyDescent="0.45">
      <c r="A5172" s="1">
        <v>2008</v>
      </c>
      <c r="B5172" s="1">
        <v>8</v>
      </c>
      <c r="C5172" s="1">
        <v>3</v>
      </c>
      <c r="D5172" s="1">
        <v>22</v>
      </c>
      <c r="E5172" s="1">
        <v>22.1</v>
      </c>
      <c r="F5172" s="1">
        <v>0</v>
      </c>
      <c r="G5172" s="4"/>
      <c r="H5172" s="4"/>
      <c r="Q5172" s="1">
        <v>19</v>
      </c>
      <c r="R5172" s="6">
        <f t="shared" si="6876"/>
        <v>5.2130399999999993E-2</v>
      </c>
      <c r="S5172" s="6">
        <f t="shared" si="6877"/>
        <v>0.20226595199999997</v>
      </c>
      <c r="T5172" s="6">
        <f t="shared" si="6878"/>
        <v>0.50566487999999987</v>
      </c>
      <c r="U5172" s="6">
        <f t="shared" si="6879"/>
        <v>0.70793083199999984</v>
      </c>
      <c r="V5172" s="6">
        <f t="shared" si="6880"/>
        <v>1.0113297599999997</v>
      </c>
      <c r="W5172" s="6">
        <f t="shared" si="6881"/>
        <v>1.2135957119999998</v>
      </c>
      <c r="X5172" s="17"/>
      <c r="Y5172" s="17"/>
      <c r="Z5172" s="17"/>
      <c r="AA5172" s="17"/>
      <c r="AB5172" s="17"/>
      <c r="AC5172" s="17"/>
      <c r="AE5172" s="16"/>
      <c r="AF5172" s="16"/>
      <c r="AG5172" s="16"/>
      <c r="AH5172" s="16"/>
      <c r="AI5172" s="16"/>
      <c r="AJ5172" s="16"/>
      <c r="AL5172" s="16"/>
      <c r="AM5172" s="16"/>
      <c r="AN5172" s="16"/>
      <c r="AO5172" s="16"/>
      <c r="AP5172" s="16"/>
      <c r="AQ5172" s="16"/>
      <c r="BI5172" s="1">
        <v>21</v>
      </c>
      <c r="BJ5172" s="6">
        <f>SUM($R$5:R5174)-$AB$2</f>
        <v>586.0978149999986</v>
      </c>
      <c r="BK5172" s="6">
        <f>SUM($R$5:S5174)-$AB$2</f>
        <v>2885.4985872000038</v>
      </c>
      <c r="BL5172" s="6">
        <f>SUM($R$5:T5174)-$AB$2</f>
        <v>8634.0005176999985</v>
      </c>
      <c r="BM5172" s="6">
        <f>SUM($R$5:U5174)-$AB$2</f>
        <v>16681.903220400061</v>
      </c>
      <c r="BN5172" s="6">
        <f>SUM($R$5:V5174)-$AB$2</f>
        <v>28178.90708140015</v>
      </c>
      <c r="BO5172" s="6">
        <f>SUM($R$5:W5174)-$AB$2</f>
        <v>41975.311714599899</v>
      </c>
      <c r="BP5172" s="16"/>
    </row>
    <row r="5173" spans="1:68" x14ac:dyDescent="0.45">
      <c r="A5173" s="1">
        <v>2008</v>
      </c>
      <c r="B5173" s="1">
        <v>8</v>
      </c>
      <c r="C5173" s="1">
        <v>3</v>
      </c>
      <c r="D5173" s="1">
        <v>23</v>
      </c>
      <c r="E5173" s="1">
        <v>21.8</v>
      </c>
      <c r="F5173" s="1">
        <v>0</v>
      </c>
      <c r="G5173" s="4"/>
      <c r="H5173" s="4"/>
      <c r="Q5173" s="1">
        <v>20</v>
      </c>
      <c r="R5173" s="6">
        <f t="shared" si="6876"/>
        <v>0</v>
      </c>
      <c r="S5173" s="6">
        <f t="shared" si="6877"/>
        <v>0</v>
      </c>
      <c r="T5173" s="6">
        <f t="shared" si="6878"/>
        <v>0</v>
      </c>
      <c r="U5173" s="6">
        <f t="shared" si="6879"/>
        <v>0</v>
      </c>
      <c r="V5173" s="6">
        <f t="shared" si="6880"/>
        <v>0</v>
      </c>
      <c r="W5173" s="6">
        <f t="shared" si="6881"/>
        <v>0</v>
      </c>
      <c r="X5173" s="17"/>
      <c r="Y5173" s="17"/>
      <c r="Z5173" s="17"/>
      <c r="AA5173" s="17"/>
      <c r="AB5173" s="17"/>
      <c r="AC5173" s="17"/>
      <c r="AE5173" s="16"/>
      <c r="AF5173" s="16"/>
      <c r="AG5173" s="16"/>
      <c r="AH5173" s="16"/>
      <c r="AI5173" s="16"/>
      <c r="AJ5173" s="16"/>
      <c r="AL5173" s="16"/>
      <c r="AM5173" s="16"/>
      <c r="AN5173" s="16"/>
      <c r="AO5173" s="16"/>
      <c r="AP5173" s="16"/>
      <c r="AQ5173" s="16"/>
      <c r="BI5173" s="1">
        <v>22</v>
      </c>
      <c r="BJ5173" s="6">
        <f>SUM($R$5:R5175)-$AB$2</f>
        <v>586.0978149999986</v>
      </c>
      <c r="BK5173" s="6">
        <f>SUM($R$5:S5175)-$AB$2</f>
        <v>2885.4985872000038</v>
      </c>
      <c r="BL5173" s="6">
        <f>SUM($R$5:T5175)-$AB$2</f>
        <v>8634.0005176999985</v>
      </c>
      <c r="BM5173" s="6">
        <f>SUM($R$5:U5175)-$AB$2</f>
        <v>16681.903220400061</v>
      </c>
      <c r="BN5173" s="6">
        <f>SUM($R$5:V5175)-$AB$2</f>
        <v>28178.90708140015</v>
      </c>
      <c r="BO5173" s="6">
        <f>SUM($R$5:W5175)-$AB$2</f>
        <v>41975.311714599899</v>
      </c>
      <c r="BP5173" s="16"/>
    </row>
    <row r="5174" spans="1:68" x14ac:dyDescent="0.45">
      <c r="A5174" s="1">
        <v>2008</v>
      </c>
      <c r="B5174" s="1">
        <v>8</v>
      </c>
      <c r="C5174" s="1">
        <v>4</v>
      </c>
      <c r="D5174" s="1">
        <v>0</v>
      </c>
      <c r="E5174" s="1">
        <v>21.4</v>
      </c>
      <c r="F5174" s="1">
        <v>0</v>
      </c>
      <c r="G5174" s="4"/>
      <c r="H5174" s="4"/>
      <c r="Q5174" s="1">
        <v>21</v>
      </c>
      <c r="R5174" s="6">
        <f t="shared" si="6876"/>
        <v>0</v>
      </c>
      <c r="S5174" s="6">
        <f t="shared" si="6877"/>
        <v>0</v>
      </c>
      <c r="T5174" s="6">
        <f t="shared" si="6878"/>
        <v>0</v>
      </c>
      <c r="U5174" s="6">
        <f t="shared" si="6879"/>
        <v>0</v>
      </c>
      <c r="V5174" s="6">
        <f t="shared" si="6880"/>
        <v>0</v>
      </c>
      <c r="W5174" s="6">
        <f t="shared" si="6881"/>
        <v>0</v>
      </c>
      <c r="X5174" s="17"/>
      <c r="Y5174" s="17"/>
      <c r="Z5174" s="17"/>
      <c r="AA5174" s="17"/>
      <c r="AB5174" s="17"/>
      <c r="AC5174" s="17"/>
      <c r="AE5174" s="16"/>
      <c r="AF5174" s="16"/>
      <c r="AG5174" s="16"/>
      <c r="AH5174" s="16"/>
      <c r="AI5174" s="16"/>
      <c r="AJ5174" s="16"/>
      <c r="AL5174" s="16"/>
      <c r="AM5174" s="16"/>
      <c r="AN5174" s="16"/>
      <c r="AO5174" s="16"/>
      <c r="AP5174" s="16"/>
      <c r="AQ5174" s="16"/>
      <c r="BI5174" s="1">
        <v>23</v>
      </c>
      <c r="BJ5174" s="6">
        <f>SUM($R$5:R5176)-$AB$2</f>
        <v>586.0978149999986</v>
      </c>
      <c r="BK5174" s="6">
        <f>SUM($R$5:S5176)-$AB$2</f>
        <v>2885.4985872000038</v>
      </c>
      <c r="BL5174" s="6">
        <f>SUM($R$5:T5176)-$AB$2</f>
        <v>8634.0005176999985</v>
      </c>
      <c r="BM5174" s="6">
        <f>SUM($R$5:U5176)-$AB$2</f>
        <v>16681.903220400061</v>
      </c>
      <c r="BN5174" s="6">
        <f>SUM($R$5:V5176)-$AB$2</f>
        <v>28178.90708140015</v>
      </c>
      <c r="BO5174" s="6">
        <f>SUM($R$5:W5176)-$AB$2</f>
        <v>41975.311714599899</v>
      </c>
      <c r="BP5174" s="16"/>
    </row>
    <row r="5175" spans="1:68" x14ac:dyDescent="0.45">
      <c r="A5175" s="1">
        <v>2008</v>
      </c>
      <c r="B5175" s="1">
        <v>8</v>
      </c>
      <c r="C5175" s="1">
        <v>4</v>
      </c>
      <c r="D5175" s="1">
        <v>1</v>
      </c>
      <c r="E5175" s="1">
        <v>21.2</v>
      </c>
      <c r="F5175" s="1">
        <v>0</v>
      </c>
      <c r="G5175" s="4"/>
      <c r="H5175" s="4"/>
      <c r="Q5175" s="1">
        <v>22</v>
      </c>
      <c r="R5175" s="6">
        <f t="shared" si="6876"/>
        <v>0</v>
      </c>
      <c r="S5175" s="6">
        <f t="shared" si="6877"/>
        <v>0</v>
      </c>
      <c r="T5175" s="6">
        <f t="shared" si="6878"/>
        <v>0</v>
      </c>
      <c r="U5175" s="6">
        <f t="shared" si="6879"/>
        <v>0</v>
      </c>
      <c r="V5175" s="6">
        <f t="shared" si="6880"/>
        <v>0</v>
      </c>
      <c r="W5175" s="6">
        <f t="shared" si="6881"/>
        <v>0</v>
      </c>
      <c r="X5175" s="17"/>
      <c r="Y5175" s="17"/>
      <c r="Z5175" s="17"/>
      <c r="AA5175" s="17"/>
      <c r="AB5175" s="17"/>
      <c r="AC5175" s="17"/>
      <c r="AE5175" s="16"/>
      <c r="AF5175" s="16"/>
      <c r="AG5175" s="16"/>
      <c r="AH5175" s="16"/>
      <c r="AI5175" s="16"/>
      <c r="AJ5175" s="16"/>
      <c r="AL5175" s="16"/>
      <c r="AM5175" s="16"/>
      <c r="AN5175" s="16"/>
      <c r="AO5175" s="16"/>
      <c r="AP5175" s="16"/>
      <c r="AQ5175" s="16"/>
      <c r="BI5175" s="1">
        <v>0</v>
      </c>
      <c r="BJ5175" s="6">
        <f t="shared" ref="BJ5175" si="6942">R5177-$AB$2</f>
        <v>-6.53125</v>
      </c>
      <c r="BK5175" s="6">
        <f t="shared" ref="BK5175" si="6943">S5177-$AB$2</f>
        <v>-6.53125</v>
      </c>
      <c r="BL5175" s="6">
        <f t="shared" ref="BL5175" si="6944">T5177-$AB$2</f>
        <v>-6.53125</v>
      </c>
      <c r="BM5175" s="6">
        <f t="shared" ref="BM5175" si="6945">U5177-$AB$2</f>
        <v>-6.53125</v>
      </c>
      <c r="BN5175" s="6">
        <f t="shared" ref="BN5175" si="6946">V5177-$AB$2</f>
        <v>-6.53125</v>
      </c>
      <c r="BO5175" s="6">
        <f t="shared" ref="BO5175" si="6947">W5177-$AB$2</f>
        <v>-6.53125</v>
      </c>
      <c r="BP5175" s="16">
        <v>217</v>
      </c>
    </row>
    <row r="5176" spans="1:68" x14ac:dyDescent="0.45">
      <c r="A5176" s="1">
        <v>2008</v>
      </c>
      <c r="B5176" s="1">
        <v>8</v>
      </c>
      <c r="C5176" s="1">
        <v>4</v>
      </c>
      <c r="D5176" s="1">
        <v>2</v>
      </c>
      <c r="E5176" s="1">
        <v>20.9</v>
      </c>
      <c r="F5176" s="1">
        <v>0</v>
      </c>
      <c r="G5176" s="4"/>
      <c r="H5176" s="4"/>
      <c r="Q5176" s="1">
        <v>23</v>
      </c>
      <c r="R5176" s="6">
        <f t="shared" si="6876"/>
        <v>0</v>
      </c>
      <c r="S5176" s="6">
        <f t="shared" si="6877"/>
        <v>0</v>
      </c>
      <c r="T5176" s="6">
        <f t="shared" si="6878"/>
        <v>0</v>
      </c>
      <c r="U5176" s="6">
        <f t="shared" si="6879"/>
        <v>0</v>
      </c>
      <c r="V5176" s="6">
        <f t="shared" si="6880"/>
        <v>0</v>
      </c>
      <c r="W5176" s="6">
        <f t="shared" si="6881"/>
        <v>0</v>
      </c>
      <c r="X5176" s="17"/>
      <c r="Y5176" s="17"/>
      <c r="Z5176" s="17"/>
      <c r="AA5176" s="17"/>
      <c r="AB5176" s="17"/>
      <c r="AC5176" s="17"/>
      <c r="AE5176" s="16"/>
      <c r="AF5176" s="16"/>
      <c r="AG5176" s="16"/>
      <c r="AH5176" s="16"/>
      <c r="AI5176" s="16"/>
      <c r="AJ5176" s="16"/>
      <c r="AL5176" s="16"/>
      <c r="AM5176" s="16"/>
      <c r="AN5176" s="16"/>
      <c r="AO5176" s="16"/>
      <c r="AP5176" s="16"/>
      <c r="AQ5176" s="16"/>
      <c r="BI5176" s="1">
        <v>1</v>
      </c>
      <c r="BJ5176" s="6">
        <f>SUM($R$5:R5178)-$AB$2</f>
        <v>586.0978149999986</v>
      </c>
      <c r="BK5176" s="6">
        <f>SUM($R$5:S5178)-$AB$2</f>
        <v>2885.4985872000038</v>
      </c>
      <c r="BL5176" s="6">
        <f>SUM($R$5:T5178)-$AB$2</f>
        <v>8634.0005176999985</v>
      </c>
      <c r="BM5176" s="6">
        <f>SUM($R$5:U5178)-$AB$2</f>
        <v>16681.903220400061</v>
      </c>
      <c r="BN5176" s="6">
        <f>SUM($R$5:V5178)-$AB$2</f>
        <v>28178.90708140015</v>
      </c>
      <c r="BO5176" s="6">
        <f>SUM($R$5:W5178)-$AB$2</f>
        <v>41975.311714599899</v>
      </c>
      <c r="BP5176" s="16"/>
    </row>
    <row r="5177" spans="1:68" x14ac:dyDescent="0.45">
      <c r="A5177" s="1">
        <v>2008</v>
      </c>
      <c r="B5177" s="1">
        <v>8</v>
      </c>
      <c r="C5177" s="1">
        <v>4</v>
      </c>
      <c r="D5177" s="1">
        <v>3</v>
      </c>
      <c r="E5177" s="1">
        <v>20.9</v>
      </c>
      <c r="F5177" s="1">
        <v>0</v>
      </c>
      <c r="G5177" s="4"/>
      <c r="H5177" s="4"/>
      <c r="Q5177" s="1">
        <v>0</v>
      </c>
      <c r="R5177" s="6">
        <f t="shared" si="6876"/>
        <v>0</v>
      </c>
      <c r="S5177" s="6">
        <f t="shared" si="6877"/>
        <v>0</v>
      </c>
      <c r="T5177" s="6">
        <f t="shared" si="6878"/>
        <v>0</v>
      </c>
      <c r="U5177" s="6">
        <f t="shared" si="6879"/>
        <v>0</v>
      </c>
      <c r="V5177" s="6">
        <f t="shared" si="6880"/>
        <v>0</v>
      </c>
      <c r="W5177" s="6">
        <f t="shared" si="6881"/>
        <v>0</v>
      </c>
      <c r="X5177" s="17"/>
      <c r="Y5177" s="17"/>
      <c r="Z5177" s="17"/>
      <c r="AA5177" s="17"/>
      <c r="AB5177" s="17"/>
      <c r="AC5177" s="17"/>
      <c r="AE5177" s="16"/>
      <c r="AF5177" s="16"/>
      <c r="AG5177" s="16"/>
      <c r="AH5177" s="16"/>
      <c r="AI5177" s="16"/>
      <c r="AJ5177" s="16"/>
      <c r="AL5177" s="16"/>
      <c r="AM5177" s="16"/>
      <c r="AN5177" s="16"/>
      <c r="AO5177" s="16"/>
      <c r="AP5177" s="16"/>
      <c r="AQ5177" s="16"/>
      <c r="BI5177" s="1">
        <v>2</v>
      </c>
      <c r="BJ5177" s="6">
        <f>SUM($R$5:R5179)-$AB$2</f>
        <v>586.0978149999986</v>
      </c>
      <c r="BK5177" s="6">
        <f>SUM($R$5:S5179)-$AB$2</f>
        <v>2885.4985872000038</v>
      </c>
      <c r="BL5177" s="6">
        <f>SUM($R$5:T5179)-$AB$2</f>
        <v>8634.0005176999985</v>
      </c>
      <c r="BM5177" s="6">
        <f>SUM($R$5:U5179)-$AB$2</f>
        <v>16681.903220400061</v>
      </c>
      <c r="BN5177" s="6">
        <f>SUM($R$5:V5179)-$AB$2</f>
        <v>28178.90708140015</v>
      </c>
      <c r="BO5177" s="6">
        <f>SUM($R$5:W5179)-$AB$2</f>
        <v>41975.311714599899</v>
      </c>
      <c r="BP5177" s="16"/>
    </row>
    <row r="5178" spans="1:68" x14ac:dyDescent="0.45">
      <c r="A5178" s="1">
        <v>2008</v>
      </c>
      <c r="B5178" s="1">
        <v>8</v>
      </c>
      <c r="C5178" s="1">
        <v>4</v>
      </c>
      <c r="D5178" s="1">
        <v>4</v>
      </c>
      <c r="E5178" s="1">
        <v>20.9</v>
      </c>
      <c r="F5178" s="1">
        <v>0</v>
      </c>
      <c r="G5178" s="4"/>
      <c r="H5178" s="4"/>
      <c r="Q5178" s="1">
        <v>1</v>
      </c>
      <c r="R5178" s="6">
        <f t="shared" si="6876"/>
        <v>0</v>
      </c>
      <c r="S5178" s="6">
        <f t="shared" si="6877"/>
        <v>0</v>
      </c>
      <c r="T5178" s="6">
        <f t="shared" si="6878"/>
        <v>0</v>
      </c>
      <c r="U5178" s="6">
        <f t="shared" si="6879"/>
        <v>0</v>
      </c>
      <c r="V5178" s="6">
        <f t="shared" si="6880"/>
        <v>0</v>
      </c>
      <c r="W5178" s="6">
        <f t="shared" si="6881"/>
        <v>0</v>
      </c>
      <c r="X5178" s="17"/>
      <c r="Y5178" s="17"/>
      <c r="Z5178" s="17"/>
      <c r="AA5178" s="17"/>
      <c r="AB5178" s="17"/>
      <c r="AC5178" s="17"/>
      <c r="AE5178" s="16"/>
      <c r="AF5178" s="16"/>
      <c r="AG5178" s="16"/>
      <c r="AH5178" s="16"/>
      <c r="AI5178" s="16"/>
      <c r="AJ5178" s="16"/>
      <c r="AL5178" s="16"/>
      <c r="AM5178" s="16"/>
      <c r="AN5178" s="16"/>
      <c r="AO5178" s="16"/>
      <c r="AP5178" s="16"/>
      <c r="AQ5178" s="16"/>
      <c r="BI5178" s="1">
        <v>3</v>
      </c>
      <c r="BJ5178" s="6">
        <f>SUM($R$5:R5180)-$AB$2</f>
        <v>586.0978149999986</v>
      </c>
      <c r="BK5178" s="6">
        <f>SUM($R$5:S5180)-$AB$2</f>
        <v>2885.4985872000038</v>
      </c>
      <c r="BL5178" s="6">
        <f>SUM($R$5:T5180)-$AB$2</f>
        <v>8634.0005176999985</v>
      </c>
      <c r="BM5178" s="6">
        <f>SUM($R$5:U5180)-$AB$2</f>
        <v>16681.903220400061</v>
      </c>
      <c r="BN5178" s="6">
        <f>SUM($R$5:V5180)-$AB$2</f>
        <v>28178.90708140015</v>
      </c>
      <c r="BO5178" s="6">
        <f>SUM($R$5:W5180)-$AB$2</f>
        <v>41975.311714599899</v>
      </c>
      <c r="BP5178" s="16"/>
    </row>
    <row r="5179" spans="1:68" x14ac:dyDescent="0.45">
      <c r="A5179" s="1">
        <v>2008</v>
      </c>
      <c r="B5179" s="1">
        <v>8</v>
      </c>
      <c r="C5179" s="1">
        <v>4</v>
      </c>
      <c r="D5179" s="1">
        <v>5</v>
      </c>
      <c r="E5179" s="1">
        <v>20.8</v>
      </c>
      <c r="F5179" s="1">
        <v>0</v>
      </c>
      <c r="G5179" s="4"/>
      <c r="H5179" s="4"/>
      <c r="Q5179" s="1">
        <v>2</v>
      </c>
      <c r="R5179" s="6">
        <f t="shared" si="6876"/>
        <v>0</v>
      </c>
      <c r="S5179" s="6">
        <f t="shared" si="6877"/>
        <v>0</v>
      </c>
      <c r="T5179" s="6">
        <f t="shared" si="6878"/>
        <v>0</v>
      </c>
      <c r="U5179" s="6">
        <f t="shared" si="6879"/>
        <v>0</v>
      </c>
      <c r="V5179" s="6">
        <f t="shared" si="6880"/>
        <v>0</v>
      </c>
      <c r="W5179" s="6">
        <f t="shared" si="6881"/>
        <v>0</v>
      </c>
      <c r="X5179" s="17"/>
      <c r="Y5179" s="17"/>
      <c r="Z5179" s="17"/>
      <c r="AA5179" s="17"/>
      <c r="AB5179" s="17"/>
      <c r="AC5179" s="17"/>
      <c r="AE5179" s="16"/>
      <c r="AF5179" s="16"/>
      <c r="AG5179" s="16"/>
      <c r="AH5179" s="16"/>
      <c r="AI5179" s="16"/>
      <c r="AJ5179" s="16"/>
      <c r="AL5179" s="16"/>
      <c r="AM5179" s="16"/>
      <c r="AN5179" s="16"/>
      <c r="AO5179" s="16"/>
      <c r="AP5179" s="16"/>
      <c r="AQ5179" s="16"/>
      <c r="BI5179" s="1">
        <v>4</v>
      </c>
      <c r="BJ5179" s="6">
        <f>SUM($R$5:R5181)-$AB$2</f>
        <v>586.0978149999986</v>
      </c>
      <c r="BK5179" s="6">
        <f>SUM($R$5:S5181)-$AB$2</f>
        <v>2885.4985872000038</v>
      </c>
      <c r="BL5179" s="6">
        <f>SUM($R$5:T5181)-$AB$2</f>
        <v>8634.0005176999985</v>
      </c>
      <c r="BM5179" s="6">
        <f>SUM($R$5:U5181)-$AB$2</f>
        <v>16681.903220400061</v>
      </c>
      <c r="BN5179" s="6">
        <f>SUM($R$5:V5181)-$AB$2</f>
        <v>28178.90708140015</v>
      </c>
      <c r="BO5179" s="6">
        <f>SUM($R$5:W5181)-$AB$2</f>
        <v>41975.311714599899</v>
      </c>
      <c r="BP5179" s="16"/>
    </row>
    <row r="5180" spans="1:68" x14ac:dyDescent="0.45">
      <c r="A5180" s="1">
        <v>2008</v>
      </c>
      <c r="B5180" s="1">
        <v>8</v>
      </c>
      <c r="C5180" s="1">
        <v>4</v>
      </c>
      <c r="D5180" s="1">
        <v>6</v>
      </c>
      <c r="E5180" s="1">
        <v>20.7</v>
      </c>
      <c r="F5180" s="1">
        <v>0</v>
      </c>
      <c r="G5180" s="4"/>
      <c r="H5180" s="4"/>
      <c r="Q5180" s="1">
        <v>3</v>
      </c>
      <c r="R5180" s="6">
        <f t="shared" si="6876"/>
        <v>0</v>
      </c>
      <c r="S5180" s="6">
        <f t="shared" si="6877"/>
        <v>0</v>
      </c>
      <c r="T5180" s="6">
        <f t="shared" si="6878"/>
        <v>0</v>
      </c>
      <c r="U5180" s="6">
        <f t="shared" si="6879"/>
        <v>0</v>
      </c>
      <c r="V5180" s="6">
        <f t="shared" si="6880"/>
        <v>0</v>
      </c>
      <c r="W5180" s="6">
        <f t="shared" si="6881"/>
        <v>0</v>
      </c>
      <c r="X5180" s="17"/>
      <c r="Y5180" s="17"/>
      <c r="Z5180" s="17"/>
      <c r="AA5180" s="17"/>
      <c r="AB5180" s="17"/>
      <c r="AC5180" s="17"/>
      <c r="AE5180" s="16"/>
      <c r="AF5180" s="16"/>
      <c r="AG5180" s="16"/>
      <c r="AH5180" s="16"/>
      <c r="AI5180" s="16"/>
      <c r="AJ5180" s="16"/>
      <c r="AL5180" s="16"/>
      <c r="AM5180" s="16"/>
      <c r="AN5180" s="16"/>
      <c r="AO5180" s="16"/>
      <c r="AP5180" s="16"/>
      <c r="AQ5180" s="16"/>
      <c r="BI5180" s="1">
        <v>5</v>
      </c>
      <c r="BJ5180" s="6">
        <f>SUM($R$5:R5182)-$AB$2</f>
        <v>586.0978149999986</v>
      </c>
      <c r="BK5180" s="6">
        <f>SUM($R$5:S5182)-$AB$2</f>
        <v>2885.4985872000038</v>
      </c>
      <c r="BL5180" s="6">
        <f>SUM($R$5:T5182)-$AB$2</f>
        <v>8634.0005176999985</v>
      </c>
      <c r="BM5180" s="6">
        <f>SUM($R$5:U5182)-$AB$2</f>
        <v>16681.903220400061</v>
      </c>
      <c r="BN5180" s="6">
        <f>SUM($R$5:V5182)-$AB$2</f>
        <v>28178.90708140015</v>
      </c>
      <c r="BO5180" s="6">
        <f>SUM($R$5:W5182)-$AB$2</f>
        <v>41975.311714599899</v>
      </c>
      <c r="BP5180" s="16"/>
    </row>
    <row r="5181" spans="1:68" x14ac:dyDescent="0.45">
      <c r="A5181" s="1">
        <v>2008</v>
      </c>
      <c r="B5181" s="1">
        <v>8</v>
      </c>
      <c r="C5181" s="1">
        <v>4</v>
      </c>
      <c r="D5181" s="1">
        <v>7</v>
      </c>
      <c r="E5181" s="1">
        <v>21.4</v>
      </c>
      <c r="F5181" s="1">
        <v>141.84</v>
      </c>
      <c r="G5181" s="4"/>
      <c r="H5181" s="4"/>
      <c r="Q5181" s="1">
        <v>4</v>
      </c>
      <c r="R5181" s="6">
        <f t="shared" si="6876"/>
        <v>0</v>
      </c>
      <c r="S5181" s="6">
        <f t="shared" si="6877"/>
        <v>0</v>
      </c>
      <c r="T5181" s="6">
        <f t="shared" si="6878"/>
        <v>0</v>
      </c>
      <c r="U5181" s="6">
        <f t="shared" si="6879"/>
        <v>0</v>
      </c>
      <c r="V5181" s="6">
        <f t="shared" si="6880"/>
        <v>0</v>
      </c>
      <c r="W5181" s="6">
        <f t="shared" si="6881"/>
        <v>0</v>
      </c>
      <c r="X5181" s="17"/>
      <c r="Y5181" s="17"/>
      <c r="Z5181" s="17"/>
      <c r="AA5181" s="17"/>
      <c r="AB5181" s="17"/>
      <c r="AC5181" s="17"/>
      <c r="AE5181" s="16"/>
      <c r="AF5181" s="16"/>
      <c r="AG5181" s="16"/>
      <c r="AH5181" s="16"/>
      <c r="AI5181" s="16"/>
      <c r="AJ5181" s="16"/>
      <c r="AL5181" s="16"/>
      <c r="AM5181" s="16"/>
      <c r="AN5181" s="16"/>
      <c r="AO5181" s="16"/>
      <c r="AP5181" s="16"/>
      <c r="AQ5181" s="16"/>
      <c r="BI5181" s="1">
        <v>6</v>
      </c>
      <c r="BJ5181" s="6">
        <f>SUM($R$5:R5183)-$AB$2</f>
        <v>586.0978149999986</v>
      </c>
      <c r="BK5181" s="6">
        <f>SUM($R$5:S5183)-$AB$2</f>
        <v>2885.4985872000038</v>
      </c>
      <c r="BL5181" s="6">
        <f>SUM($R$5:T5183)-$AB$2</f>
        <v>8634.0005176999985</v>
      </c>
      <c r="BM5181" s="6">
        <f>SUM($R$5:U5183)-$AB$2</f>
        <v>16681.903220400061</v>
      </c>
      <c r="BN5181" s="6">
        <f>SUM($R$5:V5183)-$AB$2</f>
        <v>28178.90708140015</v>
      </c>
      <c r="BO5181" s="6">
        <f>SUM($R$5:W5183)-$AB$2</f>
        <v>41975.311714599899</v>
      </c>
      <c r="BP5181" s="16"/>
    </row>
    <row r="5182" spans="1:68" x14ac:dyDescent="0.45">
      <c r="A5182" s="1">
        <v>2008</v>
      </c>
      <c r="B5182" s="1">
        <v>8</v>
      </c>
      <c r="C5182" s="1">
        <v>4</v>
      </c>
      <c r="D5182" s="1">
        <v>8</v>
      </c>
      <c r="E5182" s="1">
        <v>22.9</v>
      </c>
      <c r="F5182" s="1">
        <v>352.19</v>
      </c>
      <c r="G5182" s="4"/>
      <c r="H5182" s="4"/>
      <c r="Q5182" s="1">
        <v>5</v>
      </c>
      <c r="R5182" s="6">
        <f t="shared" si="6876"/>
        <v>0</v>
      </c>
      <c r="S5182" s="6">
        <f t="shared" si="6877"/>
        <v>0</v>
      </c>
      <c r="T5182" s="6">
        <f t="shared" si="6878"/>
        <v>0</v>
      </c>
      <c r="U5182" s="6">
        <f t="shared" si="6879"/>
        <v>0</v>
      </c>
      <c r="V5182" s="6">
        <f t="shared" si="6880"/>
        <v>0</v>
      </c>
      <c r="W5182" s="6">
        <f t="shared" si="6881"/>
        <v>0</v>
      </c>
      <c r="X5182" s="17"/>
      <c r="Y5182" s="17"/>
      <c r="Z5182" s="17"/>
      <c r="AA5182" s="17"/>
      <c r="AB5182" s="17"/>
      <c r="AC5182" s="17"/>
      <c r="AE5182" s="16"/>
      <c r="AF5182" s="16"/>
      <c r="AG5182" s="16"/>
      <c r="AH5182" s="16"/>
      <c r="AI5182" s="16"/>
      <c r="AJ5182" s="16"/>
      <c r="AL5182" s="16"/>
      <c r="AM5182" s="16"/>
      <c r="AN5182" s="16"/>
      <c r="AO5182" s="16"/>
      <c r="AP5182" s="16"/>
      <c r="AQ5182" s="16"/>
      <c r="BI5182" s="1">
        <v>7</v>
      </c>
      <c r="BJ5182" s="6">
        <f>SUM($R$5:R5184)-$AB$2</f>
        <v>586.18008219999865</v>
      </c>
      <c r="BK5182" s="6">
        <f>SUM($R$5:S5184)-$AB$2</f>
        <v>2885.9000511360036</v>
      </c>
      <c r="BL5182" s="6">
        <f>SUM($R$5:T5184)-$AB$2</f>
        <v>8635.1999734759975</v>
      </c>
      <c r="BM5182" s="6">
        <f>SUM($R$5:U5184)-$AB$2</f>
        <v>16684.219864752064</v>
      </c>
      <c r="BN5182" s="6">
        <f>SUM($R$5:V5184)-$AB$2</f>
        <v>28182.819709432151</v>
      </c>
      <c r="BO5182" s="6">
        <f>SUM($R$5:W5184)-$AB$2</f>
        <v>41981.139523047903</v>
      </c>
      <c r="BP5182" s="16"/>
    </row>
    <row r="5183" spans="1:68" x14ac:dyDescent="0.45">
      <c r="A5183" s="1">
        <v>2008</v>
      </c>
      <c r="B5183" s="1">
        <v>8</v>
      </c>
      <c r="C5183" s="1">
        <v>4</v>
      </c>
      <c r="D5183" s="1">
        <v>9</v>
      </c>
      <c r="E5183" s="1">
        <v>24.5</v>
      </c>
      <c r="F5183" s="1">
        <v>556.09</v>
      </c>
      <c r="G5183" s="4"/>
      <c r="H5183" s="4"/>
      <c r="Q5183" s="1">
        <v>6</v>
      </c>
      <c r="R5183" s="6">
        <f t="shared" si="6876"/>
        <v>0</v>
      </c>
      <c r="S5183" s="6">
        <f t="shared" si="6877"/>
        <v>0</v>
      </c>
      <c r="T5183" s="6">
        <f t="shared" si="6878"/>
        <v>0</v>
      </c>
      <c r="U5183" s="6">
        <f t="shared" si="6879"/>
        <v>0</v>
      </c>
      <c r="V5183" s="6">
        <f t="shared" si="6880"/>
        <v>0</v>
      </c>
      <c r="W5183" s="6">
        <f t="shared" si="6881"/>
        <v>0</v>
      </c>
      <c r="X5183" s="17"/>
      <c r="Y5183" s="17"/>
      <c r="Z5183" s="17"/>
      <c r="AA5183" s="17"/>
      <c r="AB5183" s="17"/>
      <c r="AC5183" s="17"/>
      <c r="AE5183" s="16"/>
      <c r="AF5183" s="16"/>
      <c r="AG5183" s="16"/>
      <c r="AH5183" s="16"/>
      <c r="AI5183" s="16"/>
      <c r="AJ5183" s="16"/>
      <c r="AL5183" s="16"/>
      <c r="AM5183" s="16"/>
      <c r="AN5183" s="16"/>
      <c r="AO5183" s="16"/>
      <c r="AP5183" s="16"/>
      <c r="AQ5183" s="16"/>
      <c r="BI5183" s="1">
        <v>8</v>
      </c>
      <c r="BJ5183" s="6">
        <f>SUM($R$5:R5185)-$AB$2</f>
        <v>586.38435239999865</v>
      </c>
      <c r="BK5183" s="6">
        <f>SUM($R$5:S5185)-$AB$2</f>
        <v>2886.8968897120035</v>
      </c>
      <c r="BL5183" s="6">
        <f>SUM($R$5:T5185)-$AB$2</f>
        <v>8638.178232991997</v>
      </c>
      <c r="BM5183" s="6">
        <f>SUM($R$5:U5185)-$AB$2</f>
        <v>16689.972113584063</v>
      </c>
      <c r="BN5183" s="6">
        <f>SUM($R$5:V5185)-$AB$2</f>
        <v>28192.534800144149</v>
      </c>
      <c r="BO5183" s="6">
        <f>SUM($R$5:W5185)-$AB$2</f>
        <v>41995.610024015907</v>
      </c>
      <c r="BP5183" s="16"/>
    </row>
    <row r="5184" spans="1:68" x14ac:dyDescent="0.45">
      <c r="A5184" s="1">
        <v>2008</v>
      </c>
      <c r="B5184" s="1">
        <v>8</v>
      </c>
      <c r="C5184" s="1">
        <v>4</v>
      </c>
      <c r="D5184" s="1">
        <v>10</v>
      </c>
      <c r="E5184" s="1">
        <v>26</v>
      </c>
      <c r="F5184" s="1">
        <v>732.18</v>
      </c>
      <c r="G5184" s="4"/>
      <c r="H5184" s="4"/>
      <c r="Q5184" s="1">
        <v>7</v>
      </c>
      <c r="R5184" s="6">
        <f t="shared" si="6876"/>
        <v>8.2267199999999999E-2</v>
      </c>
      <c r="S5184" s="6">
        <f t="shared" si="6877"/>
        <v>0.31919673599999998</v>
      </c>
      <c r="T5184" s="6">
        <f t="shared" si="6878"/>
        <v>0.7979918399999999</v>
      </c>
      <c r="U5184" s="6">
        <f t="shared" si="6879"/>
        <v>1.117188576</v>
      </c>
      <c r="V5184" s="6">
        <f t="shared" si="6880"/>
        <v>1.5959836799999998</v>
      </c>
      <c r="W5184" s="6">
        <f t="shared" si="6881"/>
        <v>1.9151804160000001</v>
      </c>
      <c r="X5184" s="17"/>
      <c r="Y5184" s="17"/>
      <c r="Z5184" s="17"/>
      <c r="AA5184" s="17"/>
      <c r="AB5184" s="17"/>
      <c r="AC5184" s="17"/>
      <c r="AE5184" s="16"/>
      <c r="AF5184" s="16"/>
      <c r="AG5184" s="16"/>
      <c r="AH5184" s="16"/>
      <c r="AI5184" s="16"/>
      <c r="AJ5184" s="16"/>
      <c r="AL5184" s="16"/>
      <c r="AM5184" s="16"/>
      <c r="AN5184" s="16"/>
      <c r="AO5184" s="16"/>
      <c r="AP5184" s="16"/>
      <c r="AQ5184" s="16"/>
      <c r="BI5184" s="1">
        <v>9</v>
      </c>
      <c r="BJ5184" s="6">
        <f>SUM($R$5:R5186)-$AB$2</f>
        <v>586.7068845999986</v>
      </c>
      <c r="BK5184" s="6">
        <f>SUM($R$5:S5186)-$AB$2</f>
        <v>2888.4708468480035</v>
      </c>
      <c r="BL5184" s="6">
        <f>SUM($R$5:T5186)-$AB$2</f>
        <v>8642.880752467996</v>
      </c>
      <c r="BM5184" s="6">
        <f>SUM($R$5:U5186)-$AB$2</f>
        <v>16699.054620336061</v>
      </c>
      <c r="BN5184" s="6">
        <f>SUM($R$5:V5186)-$AB$2</f>
        <v>28207.874431576147</v>
      </c>
      <c r="BO5184" s="6">
        <f>SUM($R$5:W5186)-$AB$2</f>
        <v>42018.458205063915</v>
      </c>
      <c r="BP5184" s="16"/>
    </row>
    <row r="5185" spans="1:68" x14ac:dyDescent="0.45">
      <c r="A5185" s="1">
        <v>2008</v>
      </c>
      <c r="B5185" s="1">
        <v>8</v>
      </c>
      <c r="C5185" s="1">
        <v>4</v>
      </c>
      <c r="D5185" s="1">
        <v>11</v>
      </c>
      <c r="E5185" s="1">
        <v>27.6</v>
      </c>
      <c r="F5185" s="1">
        <v>866.25</v>
      </c>
      <c r="G5185" s="4"/>
      <c r="H5185" s="4"/>
      <c r="Q5185" s="1">
        <v>8</v>
      </c>
      <c r="R5185" s="6">
        <f t="shared" si="6876"/>
        <v>0.20427019999999999</v>
      </c>
      <c r="S5185" s="6">
        <f t="shared" si="6877"/>
        <v>0.79256837599999996</v>
      </c>
      <c r="T5185" s="6">
        <f t="shared" si="6878"/>
        <v>1.9814209399999998</v>
      </c>
      <c r="U5185" s="6">
        <f t="shared" si="6879"/>
        <v>2.7739893159999998</v>
      </c>
      <c r="V5185" s="6">
        <f t="shared" si="6880"/>
        <v>3.9628418799999996</v>
      </c>
      <c r="W5185" s="6">
        <f t="shared" si="6881"/>
        <v>4.7554102560000002</v>
      </c>
      <c r="X5185" s="17"/>
      <c r="Y5185" s="17"/>
      <c r="Z5185" s="17"/>
      <c r="AA5185" s="17"/>
      <c r="AB5185" s="17"/>
      <c r="AC5185" s="17"/>
      <c r="AE5185" s="16"/>
      <c r="AF5185" s="16"/>
      <c r="AG5185" s="16"/>
      <c r="AH5185" s="16"/>
      <c r="AI5185" s="16"/>
      <c r="AJ5185" s="16"/>
      <c r="AL5185" s="16"/>
      <c r="AM5185" s="16"/>
      <c r="AN5185" s="16"/>
      <c r="AO5185" s="16"/>
      <c r="AP5185" s="16"/>
      <c r="AQ5185" s="16"/>
      <c r="BI5185" s="1">
        <v>10</v>
      </c>
      <c r="BJ5185" s="6">
        <f>SUM($R$5:R5187)-$AB$2</f>
        <v>587.13154899999859</v>
      </c>
      <c r="BK5185" s="6">
        <f>SUM($R$5:S5187)-$AB$2</f>
        <v>2890.5432091200037</v>
      </c>
      <c r="BL5185" s="6">
        <f>SUM($R$5:T5187)-$AB$2</f>
        <v>8649.0723594199953</v>
      </c>
      <c r="BM5185" s="6">
        <f>SUM($R$5:U5187)-$AB$2</f>
        <v>16711.013169840062</v>
      </c>
      <c r="BN5185" s="6">
        <f>SUM($R$5:V5187)-$AB$2</f>
        <v>28228.071470440147</v>
      </c>
      <c r="BO5185" s="6">
        <f>SUM($R$5:W5187)-$AB$2</f>
        <v>42048.541431159916</v>
      </c>
      <c r="BP5185" s="16"/>
    </row>
    <row r="5186" spans="1:68" x14ac:dyDescent="0.45">
      <c r="A5186" s="1">
        <v>2008</v>
      </c>
      <c r="B5186" s="1">
        <v>8</v>
      </c>
      <c r="C5186" s="1">
        <v>4</v>
      </c>
      <c r="D5186" s="1">
        <v>12</v>
      </c>
      <c r="E5186" s="1">
        <v>29</v>
      </c>
      <c r="F5186" s="1">
        <v>950.95</v>
      </c>
      <c r="G5186" s="4"/>
      <c r="H5186" s="4"/>
      <c r="Q5186" s="1">
        <v>9</v>
      </c>
      <c r="R5186" s="6">
        <f t="shared" si="6876"/>
        <v>0.32253219999999999</v>
      </c>
      <c r="S5186" s="6">
        <f t="shared" si="6877"/>
        <v>1.2514249359999998</v>
      </c>
      <c r="T5186" s="6">
        <f t="shared" si="6878"/>
        <v>3.1285623399999993</v>
      </c>
      <c r="U5186" s="6">
        <f t="shared" si="6879"/>
        <v>4.3799872759999996</v>
      </c>
      <c r="V5186" s="6">
        <f t="shared" si="6880"/>
        <v>6.2571246799999987</v>
      </c>
      <c r="W5186" s="6">
        <f t="shared" si="6881"/>
        <v>7.5085496159999998</v>
      </c>
      <c r="X5186" s="17"/>
      <c r="Y5186" s="17"/>
      <c r="Z5186" s="17"/>
      <c r="AA5186" s="17"/>
      <c r="AB5186" s="17"/>
      <c r="AC5186" s="17"/>
      <c r="AE5186" s="16"/>
      <c r="AF5186" s="16"/>
      <c r="AG5186" s="16"/>
      <c r="AH5186" s="16"/>
      <c r="AI5186" s="16"/>
      <c r="AJ5186" s="16"/>
      <c r="AL5186" s="16"/>
      <c r="AM5186" s="16"/>
      <c r="AN5186" s="16"/>
      <c r="AO5186" s="16"/>
      <c r="AP5186" s="16"/>
      <c r="AQ5186" s="16"/>
      <c r="BI5186" s="1">
        <v>11</v>
      </c>
      <c r="BJ5186" s="6">
        <f>SUM($R$5:R5188)-$AB$2</f>
        <v>587.6339739999986</v>
      </c>
      <c r="BK5186" s="6">
        <f>SUM($R$5:S5188)-$AB$2</f>
        <v>2892.9950431200036</v>
      </c>
      <c r="BL5186" s="6">
        <f>SUM($R$5:T5188)-$AB$2</f>
        <v>8656.3977159199967</v>
      </c>
      <c r="BM5186" s="6">
        <f>SUM($R$5:U5188)-$AB$2</f>
        <v>16725.161457840059</v>
      </c>
      <c r="BN5186" s="6">
        <f>SUM($R$5:V5188)-$AB$2</f>
        <v>28251.966803440144</v>
      </c>
      <c r="BO5186" s="6">
        <f>SUM($R$5:W5188)-$AB$2</f>
        <v>42084.133218159906</v>
      </c>
      <c r="BP5186" s="16"/>
    </row>
    <row r="5187" spans="1:68" x14ac:dyDescent="0.45">
      <c r="A5187" s="1">
        <v>2008</v>
      </c>
      <c r="B5187" s="1">
        <v>8</v>
      </c>
      <c r="C5187" s="1">
        <v>4</v>
      </c>
      <c r="D5187" s="1">
        <v>13</v>
      </c>
      <c r="E5187" s="1">
        <v>29.9</v>
      </c>
      <c r="F5187" s="1">
        <v>972.79</v>
      </c>
      <c r="G5187" s="4"/>
      <c r="H5187" s="4"/>
      <c r="Q5187" s="1">
        <v>10</v>
      </c>
      <c r="R5187" s="6">
        <f t="shared" si="6876"/>
        <v>0.42466439999999994</v>
      </c>
      <c r="S5187" s="6">
        <f t="shared" si="6877"/>
        <v>1.6476978719999997</v>
      </c>
      <c r="T5187" s="6">
        <f t="shared" si="6878"/>
        <v>4.1192446799999987</v>
      </c>
      <c r="U5187" s="6">
        <f t="shared" si="6879"/>
        <v>5.7669425519999997</v>
      </c>
      <c r="V5187" s="6">
        <f t="shared" si="6880"/>
        <v>8.2384893599999973</v>
      </c>
      <c r="W5187" s="6">
        <f t="shared" si="6881"/>
        <v>9.8861872319999993</v>
      </c>
      <c r="X5187" s="17"/>
      <c r="Y5187" s="17"/>
      <c r="Z5187" s="17"/>
      <c r="AA5187" s="17"/>
      <c r="AB5187" s="17"/>
      <c r="AC5187" s="17"/>
      <c r="AE5187" s="16"/>
      <c r="AF5187" s="16"/>
      <c r="AG5187" s="16"/>
      <c r="AH5187" s="16"/>
      <c r="AI5187" s="16"/>
      <c r="AJ5187" s="16"/>
      <c r="AL5187" s="16"/>
      <c r="AM5187" s="16"/>
      <c r="AN5187" s="16"/>
      <c r="AO5187" s="16"/>
      <c r="AP5187" s="16"/>
      <c r="AQ5187" s="16"/>
      <c r="BI5187" s="1">
        <v>12</v>
      </c>
      <c r="BJ5187" s="6">
        <f t="shared" ref="BJ5187" si="6948">R5189-$AB$2</f>
        <v>-5.9796990000000001</v>
      </c>
      <c r="BK5187" s="6">
        <f t="shared" ref="BK5187" si="6949">S5189-$AB$2</f>
        <v>-4.3912321199999997</v>
      </c>
      <c r="BL5187" s="6">
        <f t="shared" ref="BL5187" si="6950">T5189-$AB$2</f>
        <v>-1.1812052999999993</v>
      </c>
      <c r="BM5187" s="6">
        <f t="shared" ref="BM5187" si="6951">U5189-$AB$2</f>
        <v>0.95881258000000091</v>
      </c>
      <c r="BN5187" s="6">
        <f t="shared" ref="BN5187" si="6952">V5189-$AB$2</f>
        <v>4.1688394000000013</v>
      </c>
      <c r="BO5187" s="6">
        <f t="shared" ref="BO5187" si="6953">W5189-$AB$2</f>
        <v>6.3088572800000016</v>
      </c>
      <c r="BP5187" s="16"/>
    </row>
    <row r="5188" spans="1:68" x14ac:dyDescent="0.45">
      <c r="A5188" s="1">
        <v>2008</v>
      </c>
      <c r="B5188" s="1">
        <v>8</v>
      </c>
      <c r="C5188" s="1">
        <v>4</v>
      </c>
      <c r="D5188" s="1">
        <v>14</v>
      </c>
      <c r="E5188" s="1">
        <v>30.6</v>
      </c>
      <c r="F5188" s="1">
        <v>933.56</v>
      </c>
      <c r="G5188" s="4"/>
      <c r="H5188" s="4"/>
      <c r="Q5188" s="1">
        <v>11</v>
      </c>
      <c r="R5188" s="6">
        <f t="shared" si="6876"/>
        <v>0.5024249999999999</v>
      </c>
      <c r="S5188" s="6">
        <f t="shared" si="6877"/>
        <v>1.9494089999999999</v>
      </c>
      <c r="T5188" s="6">
        <f t="shared" si="6878"/>
        <v>4.8735224999999991</v>
      </c>
      <c r="U5188" s="6">
        <f t="shared" si="6879"/>
        <v>6.8229314999999993</v>
      </c>
      <c r="V5188" s="6">
        <f t="shared" si="6880"/>
        <v>9.7470449999999982</v>
      </c>
      <c r="W5188" s="6">
        <f t="shared" si="6881"/>
        <v>11.696453999999999</v>
      </c>
      <c r="X5188" s="17"/>
      <c r="Y5188" s="17"/>
      <c r="Z5188" s="17"/>
      <c r="AA5188" s="17"/>
      <c r="AB5188" s="17"/>
      <c r="AC5188" s="17"/>
      <c r="AE5188" s="16"/>
      <c r="AF5188" s="16"/>
      <c r="AG5188" s="16"/>
      <c r="AH5188" s="16"/>
      <c r="AI5188" s="16"/>
      <c r="AJ5188" s="16"/>
      <c r="AL5188" s="16"/>
      <c r="AM5188" s="16"/>
      <c r="AN5188" s="16"/>
      <c r="AO5188" s="16"/>
      <c r="AP5188" s="16"/>
      <c r="AQ5188" s="16"/>
      <c r="BI5188" s="1">
        <v>13</v>
      </c>
      <c r="BJ5188" s="6">
        <f>SUM($R$5:R5190)-$AB$2</f>
        <v>588.74974319999865</v>
      </c>
      <c r="BK5188" s="6">
        <f>SUM($R$5:S5190)-$AB$2</f>
        <v>2898.4399968160037</v>
      </c>
      <c r="BL5188" s="6">
        <f>SUM($R$5:T5190)-$AB$2</f>
        <v>8672.6656308559977</v>
      </c>
      <c r="BM5188" s="6">
        <f>SUM($R$5:U5190)-$AB$2</f>
        <v>16756.581518512059</v>
      </c>
      <c r="BN5188" s="6">
        <f>SUM($R$5:V5190)-$AB$2</f>
        <v>28305.032786592146</v>
      </c>
      <c r="BO5188" s="6">
        <f>SUM($R$5:W5190)-$AB$2</f>
        <v>42163.174308287897</v>
      </c>
      <c r="BP5188" s="16"/>
    </row>
    <row r="5189" spans="1:68" x14ac:dyDescent="0.45">
      <c r="A5189" s="1">
        <v>2008</v>
      </c>
      <c r="B5189" s="1">
        <v>8</v>
      </c>
      <c r="C5189" s="1">
        <v>4</v>
      </c>
      <c r="D5189" s="1">
        <v>15</v>
      </c>
      <c r="E5189" s="1">
        <v>30.9</v>
      </c>
      <c r="F5189" s="1">
        <v>835.74</v>
      </c>
      <c r="G5189" s="4"/>
      <c r="H5189" s="4"/>
      <c r="Q5189" s="1">
        <v>12</v>
      </c>
      <c r="R5189" s="6">
        <f t="shared" si="6876"/>
        <v>0.55155100000000001</v>
      </c>
      <c r="S5189" s="6">
        <f t="shared" si="6877"/>
        <v>2.1400178800000003</v>
      </c>
      <c r="T5189" s="6">
        <f t="shared" si="6878"/>
        <v>5.3500447000000007</v>
      </c>
      <c r="U5189" s="6">
        <f t="shared" si="6879"/>
        <v>7.4900625800000009</v>
      </c>
      <c r="V5189" s="6">
        <f t="shared" si="6880"/>
        <v>10.700089400000001</v>
      </c>
      <c r="W5189" s="6">
        <f t="shared" si="6881"/>
        <v>12.840107280000002</v>
      </c>
      <c r="X5189" s="17">
        <f t="shared" ref="X5189" si="6954">SUM(R5189:R5213)-$Z$2</f>
        <v>-7.9744599999999721E-2</v>
      </c>
      <c r="Y5189" s="17">
        <f t="shared" ref="Y5189" si="6955">SUM(S5189:S5213)-$Z$2</f>
        <v>14.738590951999997</v>
      </c>
      <c r="Z5189" s="17">
        <f t="shared" ref="Z5189" si="6956">SUM(T5189:T5213)-$Z$2</f>
        <v>44.683977379999988</v>
      </c>
      <c r="AA5189" s="17">
        <f t="shared" ref="AA5189" si="6957">SUM(U5189:U5213)-$Z$2</f>
        <v>64.647568332000006</v>
      </c>
      <c r="AB5189" s="17">
        <f t="shared" ref="AB5189" si="6958">SUM(V5189:V5213)-$Z$2</f>
        <v>94.592954759999984</v>
      </c>
      <c r="AC5189" s="17">
        <f t="shared" ref="AC5189" si="6959">SUM(W5189:W5213)-$Z$2</f>
        <v>114.556545712</v>
      </c>
      <c r="AE5189" s="16">
        <f t="shared" ref="AE5189" si="6960">IF(X5189&gt;0,1,0)</f>
        <v>0</v>
      </c>
      <c r="AF5189" s="16">
        <f t="shared" ref="AF5189" si="6961">IF(Y5189&gt;0,1,0)</f>
        <v>1</v>
      </c>
      <c r="AG5189" s="16">
        <f t="shared" ref="AG5189" si="6962">IF(Z5189&gt;0,1,0)</f>
        <v>1</v>
      </c>
      <c r="AH5189" s="16">
        <f t="shared" ref="AH5189" si="6963">IF(AA5189&gt;0,1,0)</f>
        <v>1</v>
      </c>
      <c r="AI5189" s="16">
        <f t="shared" ref="AI5189" si="6964">IF(AB5189&gt;0,1,0)</f>
        <v>1</v>
      </c>
      <c r="AJ5189" s="16">
        <f t="shared" ref="AJ5189" si="6965">IF(AC5189&gt;0,1,0)</f>
        <v>1</v>
      </c>
      <c r="AL5189" s="16">
        <f t="shared" ref="AL5189" si="6966">IF(X5189&lt;0,ABS(X5189*$AP$1),0)</f>
        <v>0</v>
      </c>
      <c r="AM5189" s="16">
        <f t="shared" ref="AM5189" si="6967">IF(Y5189&lt;0,ABS(Y5189*$AP$1),0)</f>
        <v>0</v>
      </c>
      <c r="AN5189" s="16">
        <f t="shared" ref="AN5189" si="6968">IF(Z5189&lt;0,ABS(Z5189*$AP$1),0)</f>
        <v>0</v>
      </c>
      <c r="AO5189" s="16">
        <f t="shared" ref="AO5189" si="6969">IF(AA5189&lt;0,ABS(AA5189*$AP$1),0)</f>
        <v>0</v>
      </c>
      <c r="AP5189" s="16">
        <f t="shared" ref="AP5189" si="6970">IF(AB5189&lt;0,ABS(AB5189*$AP$1),0)</f>
        <v>0</v>
      </c>
      <c r="AQ5189" s="16">
        <f t="shared" ref="AQ5189" si="6971">IF(AC5189&lt;0,ABS(AC5189*$AP$1),0)</f>
        <v>0</v>
      </c>
      <c r="BI5189" s="1">
        <v>14</v>
      </c>
      <c r="BJ5189" s="6">
        <f>SUM($R$5:R5191)-$AB$2</f>
        <v>589.29120799999862</v>
      </c>
      <c r="BK5189" s="6">
        <f>SUM($R$5:S5191)-$AB$2</f>
        <v>2901.0823450400039</v>
      </c>
      <c r="BL5189" s="6">
        <f>SUM($R$5:T5191)-$AB$2</f>
        <v>8680.5601876399978</v>
      </c>
      <c r="BM5189" s="6">
        <f>SUM($R$5:U5191)-$AB$2</f>
        <v>16771.829167280059</v>
      </c>
      <c r="BN5189" s="6">
        <f>SUM($R$5:V5191)-$AB$2</f>
        <v>28330.784852480145</v>
      </c>
      <c r="BO5189" s="6">
        <f>SUM($R$5:W5191)-$AB$2</f>
        <v>42201.531674719889</v>
      </c>
      <c r="BP5189" s="16"/>
    </row>
    <row r="5190" spans="1:68" x14ac:dyDescent="0.45">
      <c r="A5190" s="1">
        <v>2008</v>
      </c>
      <c r="B5190" s="1">
        <v>8</v>
      </c>
      <c r="C5190" s="1">
        <v>4</v>
      </c>
      <c r="D5190" s="1">
        <v>16</v>
      </c>
      <c r="E5190" s="1">
        <v>29.9</v>
      </c>
      <c r="F5190" s="1">
        <v>687.83</v>
      </c>
      <c r="G5190" s="4"/>
      <c r="H5190" s="4"/>
      <c r="Q5190" s="1">
        <v>13</v>
      </c>
      <c r="R5190" s="6">
        <f t="shared" ref="R5190:R5253" si="6972">$AX$2*F5187*$R$4/1000</f>
        <v>0.56421819999999989</v>
      </c>
      <c r="S5190" s="6">
        <f t="shared" ref="S5190:S5253" si="6973">$AX$2*F5187*($S$4*$AU$2)/1000</f>
        <v>2.1891666159999996</v>
      </c>
      <c r="T5190" s="6">
        <f t="shared" ref="T5190:T5253" si="6974">$AX$2*F5187*($T$4*$AU$2)/1000</f>
        <v>5.4729165399999982</v>
      </c>
      <c r="U5190" s="6">
        <f t="shared" ref="U5190:U5253" si="6975">$AX$2*F5187*($U$4*$AU$2)/1000</f>
        <v>7.6620831559999987</v>
      </c>
      <c r="V5190" s="6">
        <f t="shared" ref="V5190:V5253" si="6976">$AX$2*F5187*($V$4*$AU$2)/1000</f>
        <v>10.945833079999996</v>
      </c>
      <c r="W5190" s="6">
        <f t="shared" ref="W5190:W5253" si="6977">$AX$2*F5187*($W$4*$AU$2)/1000</f>
        <v>13.134999696</v>
      </c>
      <c r="X5190" s="17"/>
      <c r="Y5190" s="17"/>
      <c r="Z5190" s="17"/>
      <c r="AA5190" s="17"/>
      <c r="AB5190" s="17"/>
      <c r="AC5190" s="17"/>
      <c r="AE5190" s="16"/>
      <c r="AF5190" s="16"/>
      <c r="AG5190" s="16"/>
      <c r="AH5190" s="16"/>
      <c r="AI5190" s="16"/>
      <c r="AJ5190" s="16"/>
      <c r="AL5190" s="16"/>
      <c r="AM5190" s="16"/>
      <c r="AN5190" s="16"/>
      <c r="AO5190" s="16"/>
      <c r="AP5190" s="16"/>
      <c r="AQ5190" s="16"/>
      <c r="BI5190" s="1">
        <v>15</v>
      </c>
      <c r="BJ5190" s="6">
        <f>SUM($R$5:R5192)-$AB$2</f>
        <v>589.77593719999857</v>
      </c>
      <c r="BK5190" s="6">
        <f>SUM($R$5:S5192)-$AB$2</f>
        <v>2903.4478235360039</v>
      </c>
      <c r="BL5190" s="6">
        <f>SUM($R$5:T5192)-$AB$2</f>
        <v>8687.627539375997</v>
      </c>
      <c r="BM5190" s="6">
        <f>SUM($R$5:U5192)-$AB$2</f>
        <v>16785.479141552059</v>
      </c>
      <c r="BN5190" s="6">
        <f>SUM($R$5:V5192)-$AB$2</f>
        <v>28353.838573232144</v>
      </c>
      <c r="BO5190" s="6">
        <f>SUM($R$5:W5192)-$AB$2</f>
        <v>42235.869891247887</v>
      </c>
      <c r="BP5190" s="16"/>
    </row>
    <row r="5191" spans="1:68" x14ac:dyDescent="0.45">
      <c r="A5191" s="1">
        <v>2008</v>
      </c>
      <c r="B5191" s="1">
        <v>8</v>
      </c>
      <c r="C5191" s="1">
        <v>4</v>
      </c>
      <c r="D5191" s="1">
        <v>17</v>
      </c>
      <c r="E5191" s="1">
        <v>28.4</v>
      </c>
      <c r="F5191" s="1">
        <v>502.51</v>
      </c>
      <c r="G5191" s="4"/>
      <c r="H5191" s="4"/>
      <c r="Q5191" s="1">
        <v>14</v>
      </c>
      <c r="R5191" s="6">
        <f t="shared" si="6972"/>
        <v>0.54146479999999997</v>
      </c>
      <c r="S5191" s="6">
        <f t="shared" si="6973"/>
        <v>2.1008834239999996</v>
      </c>
      <c r="T5191" s="6">
        <f t="shared" si="6974"/>
        <v>5.2522085599999988</v>
      </c>
      <c r="U5191" s="6">
        <f t="shared" si="6975"/>
        <v>7.3530919839999997</v>
      </c>
      <c r="V5191" s="6">
        <f t="shared" si="6976"/>
        <v>10.504417119999998</v>
      </c>
      <c r="W5191" s="6">
        <f t="shared" si="6977"/>
        <v>12.605300544</v>
      </c>
      <c r="X5191" s="17"/>
      <c r="Y5191" s="17"/>
      <c r="Z5191" s="17"/>
      <c r="AA5191" s="17"/>
      <c r="AB5191" s="17"/>
      <c r="AC5191" s="17"/>
      <c r="AE5191" s="16"/>
      <c r="AF5191" s="16"/>
      <c r="AG5191" s="16"/>
      <c r="AH5191" s="16"/>
      <c r="AI5191" s="16"/>
      <c r="AJ5191" s="16"/>
      <c r="AL5191" s="16"/>
      <c r="AM5191" s="16"/>
      <c r="AN5191" s="16"/>
      <c r="AO5191" s="16"/>
      <c r="AP5191" s="16"/>
      <c r="AQ5191" s="16"/>
      <c r="BI5191" s="1">
        <v>16</v>
      </c>
      <c r="BJ5191" s="6">
        <f>SUM($R$5:R5193)-$AB$2</f>
        <v>590.17487859999858</v>
      </c>
      <c r="BK5191" s="6">
        <f>SUM($R$5:S5193)-$AB$2</f>
        <v>2905.3946575680038</v>
      </c>
      <c r="BL5191" s="6">
        <f>SUM($R$5:T5193)-$AB$2</f>
        <v>8693.444104987997</v>
      </c>
      <c r="BM5191" s="6">
        <f>SUM($R$5:U5193)-$AB$2</f>
        <v>16796.713331376057</v>
      </c>
      <c r="BN5191" s="6">
        <f>SUM($R$5:V5193)-$AB$2</f>
        <v>28372.812226216141</v>
      </c>
      <c r="BO5191" s="6">
        <f>SUM($R$5:W5193)-$AB$2</f>
        <v>42264.130900023891</v>
      </c>
      <c r="BP5191" s="16"/>
    </row>
    <row r="5192" spans="1:68" x14ac:dyDescent="0.45">
      <c r="A5192" s="1">
        <v>2008</v>
      </c>
      <c r="B5192" s="1">
        <v>8</v>
      </c>
      <c r="C5192" s="1">
        <v>4</v>
      </c>
      <c r="D5192" s="1">
        <v>18</v>
      </c>
      <c r="E5192" s="1">
        <v>26.8</v>
      </c>
      <c r="F5192" s="1">
        <v>294.22000000000003</v>
      </c>
      <c r="G5192" s="4"/>
      <c r="H5192" s="4"/>
      <c r="Q5192" s="1">
        <v>15</v>
      </c>
      <c r="R5192" s="6">
        <f t="shared" si="6972"/>
        <v>0.48472919999999997</v>
      </c>
      <c r="S5192" s="6">
        <f t="shared" si="6973"/>
        <v>1.8807492959999998</v>
      </c>
      <c r="T5192" s="6">
        <f t="shared" si="6974"/>
        <v>4.7018732400000003</v>
      </c>
      <c r="U5192" s="6">
        <f t="shared" si="6975"/>
        <v>6.5826225359999997</v>
      </c>
      <c r="V5192" s="6">
        <f t="shared" si="6976"/>
        <v>9.4037464800000006</v>
      </c>
      <c r="W5192" s="6">
        <f t="shared" si="6977"/>
        <v>11.284495776</v>
      </c>
      <c r="X5192" s="17"/>
      <c r="Y5192" s="17"/>
      <c r="Z5192" s="17"/>
      <c r="AA5192" s="17"/>
      <c r="AB5192" s="17"/>
      <c r="AC5192" s="17"/>
      <c r="AE5192" s="16"/>
      <c r="AF5192" s="16"/>
      <c r="AG5192" s="16"/>
      <c r="AH5192" s="16"/>
      <c r="AI5192" s="16"/>
      <c r="AJ5192" s="16"/>
      <c r="AL5192" s="16"/>
      <c r="AM5192" s="16"/>
      <c r="AN5192" s="16"/>
      <c r="AO5192" s="16"/>
      <c r="AP5192" s="16"/>
      <c r="AQ5192" s="16"/>
      <c r="BI5192" s="1">
        <v>17</v>
      </c>
      <c r="BJ5192" s="6">
        <f>SUM($R$5:R5194)-$AB$2</f>
        <v>590.46633439999857</v>
      </c>
      <c r="BK5192" s="6">
        <f>SUM($R$5:S5194)-$AB$2</f>
        <v>2906.816961872004</v>
      </c>
      <c r="BL5192" s="6">
        <f>SUM($R$5:T5194)-$AB$2</f>
        <v>8697.6935305519964</v>
      </c>
      <c r="BM5192" s="6">
        <f>SUM($R$5:U5194)-$AB$2</f>
        <v>16804.920726704058</v>
      </c>
      <c r="BN5192" s="6">
        <f>SUM($R$5:V5194)-$AB$2</f>
        <v>28386.673864064142</v>
      </c>
      <c r="BO5192" s="6">
        <f>SUM($R$5:W5194)-$AB$2</f>
        <v>42284.777628895892</v>
      </c>
      <c r="BP5192" s="16"/>
    </row>
    <row r="5193" spans="1:68" x14ac:dyDescent="0.45">
      <c r="A5193" s="1">
        <v>2008</v>
      </c>
      <c r="B5193" s="1">
        <v>8</v>
      </c>
      <c r="C5193" s="1">
        <v>4</v>
      </c>
      <c r="D5193" s="1">
        <v>19</v>
      </c>
      <c r="E5193" s="1">
        <v>24.7</v>
      </c>
      <c r="F5193" s="1">
        <v>87.48</v>
      </c>
      <c r="G5193" s="4"/>
      <c r="H5193" s="4"/>
      <c r="Q5193" s="1">
        <v>16</v>
      </c>
      <c r="R5193" s="6">
        <f t="shared" si="6972"/>
        <v>0.3989414</v>
      </c>
      <c r="S5193" s="6">
        <f t="shared" si="6973"/>
        <v>1.5478926319999997</v>
      </c>
      <c r="T5193" s="6">
        <f t="shared" si="6974"/>
        <v>3.8697315799999998</v>
      </c>
      <c r="U5193" s="6">
        <f t="shared" si="6975"/>
        <v>5.4176242119999998</v>
      </c>
      <c r="V5193" s="6">
        <f t="shared" si="6976"/>
        <v>7.7394631599999997</v>
      </c>
      <c r="W5193" s="6">
        <f t="shared" si="6977"/>
        <v>9.2873557919999996</v>
      </c>
      <c r="X5193" s="17"/>
      <c r="Y5193" s="17"/>
      <c r="Z5193" s="17"/>
      <c r="AA5193" s="17"/>
      <c r="AB5193" s="17"/>
      <c r="AC5193" s="17"/>
      <c r="AE5193" s="16"/>
      <c r="AF5193" s="16"/>
      <c r="AG5193" s="16"/>
      <c r="AH5193" s="16"/>
      <c r="AI5193" s="16"/>
      <c r="AJ5193" s="16"/>
      <c r="AL5193" s="16"/>
      <c r="AM5193" s="16"/>
      <c r="AN5193" s="16"/>
      <c r="AO5193" s="16"/>
      <c r="AP5193" s="16"/>
      <c r="AQ5193" s="16"/>
      <c r="BI5193" s="1">
        <v>18</v>
      </c>
      <c r="BJ5193" s="6">
        <f>SUM($R$5:R5195)-$AB$2</f>
        <v>590.63698199999862</v>
      </c>
      <c r="BK5193" s="6">
        <f>SUM($R$5:S5195)-$AB$2</f>
        <v>2907.6497221600039</v>
      </c>
      <c r="BL5193" s="6">
        <f>SUM($R$5:T5195)-$AB$2</f>
        <v>8700.1815725599972</v>
      </c>
      <c r="BM5193" s="6">
        <f>SUM($R$5:U5195)-$AB$2</f>
        <v>16809.72616312006</v>
      </c>
      <c r="BN5193" s="6">
        <f>SUM($R$5:V5195)-$AB$2</f>
        <v>28394.789863920145</v>
      </c>
      <c r="BO5193" s="6">
        <f>SUM($R$5:W5195)-$AB$2</f>
        <v>42296.866304879892</v>
      </c>
      <c r="BP5193" s="16"/>
    </row>
    <row r="5194" spans="1:68" x14ac:dyDescent="0.45">
      <c r="A5194" s="1">
        <v>2008</v>
      </c>
      <c r="B5194" s="1">
        <v>8</v>
      </c>
      <c r="C5194" s="1">
        <v>4</v>
      </c>
      <c r="D5194" s="1">
        <v>20</v>
      </c>
      <c r="E5194" s="1">
        <v>22.9</v>
      </c>
      <c r="F5194" s="1">
        <v>0</v>
      </c>
      <c r="G5194" s="4"/>
      <c r="H5194" s="4"/>
      <c r="Q5194" s="1">
        <v>17</v>
      </c>
      <c r="R5194" s="6">
        <f t="shared" si="6972"/>
        <v>0.29145579999999993</v>
      </c>
      <c r="S5194" s="6">
        <f t="shared" si="6973"/>
        <v>1.1308485039999998</v>
      </c>
      <c r="T5194" s="6">
        <f t="shared" si="6974"/>
        <v>2.8271212599999993</v>
      </c>
      <c r="U5194" s="6">
        <f t="shared" si="6975"/>
        <v>3.9579697639999996</v>
      </c>
      <c r="V5194" s="6">
        <f t="shared" si="6976"/>
        <v>5.6542425199999986</v>
      </c>
      <c r="W5194" s="6">
        <f t="shared" si="6977"/>
        <v>6.7850910239999997</v>
      </c>
      <c r="X5194" s="17"/>
      <c r="Y5194" s="17"/>
      <c r="Z5194" s="17"/>
      <c r="AA5194" s="17"/>
      <c r="AB5194" s="17"/>
      <c r="AC5194" s="17"/>
      <c r="AE5194" s="16"/>
      <c r="AF5194" s="16"/>
      <c r="AG5194" s="16"/>
      <c r="AH5194" s="16"/>
      <c r="AI5194" s="16"/>
      <c r="AJ5194" s="16"/>
      <c r="AL5194" s="16"/>
      <c r="AM5194" s="16"/>
      <c r="AN5194" s="16"/>
      <c r="AO5194" s="16"/>
      <c r="AP5194" s="16"/>
      <c r="AQ5194" s="16"/>
      <c r="BI5194" s="1">
        <v>19</v>
      </c>
      <c r="BJ5194" s="6">
        <f>SUM($R$5:R5196)-$AB$2</f>
        <v>590.68772039999862</v>
      </c>
      <c r="BK5194" s="6">
        <f>SUM($R$5:S5196)-$AB$2</f>
        <v>2907.8973255520036</v>
      </c>
      <c r="BL5194" s="6">
        <f>SUM($R$5:T5196)-$AB$2</f>
        <v>8700.9213384319974</v>
      </c>
      <c r="BM5194" s="6">
        <f>SUM($R$5:U5196)-$AB$2</f>
        <v>16811.154956464063</v>
      </c>
      <c r="BN5194" s="6">
        <f>SUM($R$5:V5196)-$AB$2</f>
        <v>28397.202982224149</v>
      </c>
      <c r="BO5194" s="6">
        <f>SUM($R$5:W5196)-$AB$2</f>
        <v>42300.460613135896</v>
      </c>
      <c r="BP5194" s="16"/>
    </row>
    <row r="5195" spans="1:68" x14ac:dyDescent="0.45">
      <c r="A5195" s="1">
        <v>2008</v>
      </c>
      <c r="B5195" s="1">
        <v>8</v>
      </c>
      <c r="C5195" s="1">
        <v>4</v>
      </c>
      <c r="D5195" s="1">
        <v>21</v>
      </c>
      <c r="E5195" s="1">
        <v>22.2</v>
      </c>
      <c r="F5195" s="1">
        <v>0</v>
      </c>
      <c r="G5195" s="4"/>
      <c r="H5195" s="4"/>
      <c r="Q5195" s="1">
        <v>18</v>
      </c>
      <c r="R5195" s="6">
        <f t="shared" si="6972"/>
        <v>0.17064760000000001</v>
      </c>
      <c r="S5195" s="6">
        <f t="shared" si="6973"/>
        <v>0.662112688</v>
      </c>
      <c r="T5195" s="6">
        <f t="shared" si="6974"/>
        <v>1.6552817199999998</v>
      </c>
      <c r="U5195" s="6">
        <f t="shared" si="6975"/>
        <v>2.3173944080000002</v>
      </c>
      <c r="V5195" s="6">
        <f t="shared" si="6976"/>
        <v>3.3105634399999997</v>
      </c>
      <c r="W5195" s="6">
        <f t="shared" si="6977"/>
        <v>3.9726761280000007</v>
      </c>
      <c r="X5195" s="17"/>
      <c r="Y5195" s="17"/>
      <c r="Z5195" s="17"/>
      <c r="AA5195" s="17"/>
      <c r="AB5195" s="17"/>
      <c r="AC5195" s="17"/>
      <c r="AE5195" s="16"/>
      <c r="AF5195" s="16"/>
      <c r="AG5195" s="16"/>
      <c r="AH5195" s="16"/>
      <c r="AI5195" s="16"/>
      <c r="AJ5195" s="16"/>
      <c r="AL5195" s="16"/>
      <c r="AM5195" s="16"/>
      <c r="AN5195" s="16"/>
      <c r="AO5195" s="16"/>
      <c r="AP5195" s="16"/>
      <c r="AQ5195" s="16"/>
      <c r="BI5195" s="1">
        <v>20</v>
      </c>
      <c r="BJ5195" s="6">
        <f>SUM($R$5:R5197)-$AB$2</f>
        <v>590.68772039999862</v>
      </c>
      <c r="BK5195" s="6">
        <f>SUM($R$5:S5197)-$AB$2</f>
        <v>2907.8973255520036</v>
      </c>
      <c r="BL5195" s="6">
        <f>SUM($R$5:T5197)-$AB$2</f>
        <v>8700.9213384319974</v>
      </c>
      <c r="BM5195" s="6">
        <f>SUM($R$5:U5197)-$AB$2</f>
        <v>16811.154956464063</v>
      </c>
      <c r="BN5195" s="6">
        <f>SUM($R$5:V5197)-$AB$2</f>
        <v>28397.202982224149</v>
      </c>
      <c r="BO5195" s="6">
        <f>SUM($R$5:W5197)-$AB$2</f>
        <v>42300.460613135896</v>
      </c>
      <c r="BP5195" s="16"/>
    </row>
    <row r="5196" spans="1:68" x14ac:dyDescent="0.45">
      <c r="A5196" s="1">
        <v>2008</v>
      </c>
      <c r="B5196" s="1">
        <v>8</v>
      </c>
      <c r="C5196" s="1">
        <v>4</v>
      </c>
      <c r="D5196" s="1">
        <v>22</v>
      </c>
      <c r="E5196" s="1">
        <v>21.9</v>
      </c>
      <c r="F5196" s="1">
        <v>0</v>
      </c>
      <c r="G5196" s="4"/>
      <c r="H5196" s="4"/>
      <c r="Q5196" s="1">
        <v>19</v>
      </c>
      <c r="R5196" s="6">
        <f t="shared" si="6972"/>
        <v>5.0738399999999996E-2</v>
      </c>
      <c r="S5196" s="6">
        <f t="shared" si="6973"/>
        <v>0.19686499199999999</v>
      </c>
      <c r="T5196" s="6">
        <f t="shared" si="6974"/>
        <v>0.49216247999999996</v>
      </c>
      <c r="U5196" s="6">
        <f t="shared" si="6975"/>
        <v>0.68902747200000003</v>
      </c>
      <c r="V5196" s="6">
        <f t="shared" si="6976"/>
        <v>0.98432495999999992</v>
      </c>
      <c r="W5196" s="6">
        <f t="shared" si="6977"/>
        <v>1.181189952</v>
      </c>
      <c r="X5196" s="17"/>
      <c r="Y5196" s="17"/>
      <c r="Z5196" s="17"/>
      <c r="AA5196" s="17"/>
      <c r="AB5196" s="17"/>
      <c r="AC5196" s="17"/>
      <c r="AE5196" s="16"/>
      <c r="AF5196" s="16"/>
      <c r="AG5196" s="16"/>
      <c r="AH5196" s="16"/>
      <c r="AI5196" s="16"/>
      <c r="AJ5196" s="16"/>
      <c r="AL5196" s="16"/>
      <c r="AM5196" s="16"/>
      <c r="AN5196" s="16"/>
      <c r="AO5196" s="16"/>
      <c r="AP5196" s="16"/>
      <c r="AQ5196" s="16"/>
      <c r="BI5196" s="1">
        <v>21</v>
      </c>
      <c r="BJ5196" s="6">
        <f>SUM($R$5:R5198)-$AB$2</f>
        <v>590.68772039999862</v>
      </c>
      <c r="BK5196" s="6">
        <f>SUM($R$5:S5198)-$AB$2</f>
        <v>2907.8973255520036</v>
      </c>
      <c r="BL5196" s="6">
        <f>SUM($R$5:T5198)-$AB$2</f>
        <v>8700.9213384319974</v>
      </c>
      <c r="BM5196" s="6">
        <f>SUM($R$5:U5198)-$AB$2</f>
        <v>16811.154956464063</v>
      </c>
      <c r="BN5196" s="6">
        <f>SUM($R$5:V5198)-$AB$2</f>
        <v>28397.202982224149</v>
      </c>
      <c r="BO5196" s="6">
        <f>SUM($R$5:W5198)-$AB$2</f>
        <v>42300.460613135896</v>
      </c>
      <c r="BP5196" s="16"/>
    </row>
    <row r="5197" spans="1:68" x14ac:dyDescent="0.45">
      <c r="A5197" s="1">
        <v>2008</v>
      </c>
      <c r="B5197" s="1">
        <v>8</v>
      </c>
      <c r="C5197" s="1">
        <v>4</v>
      </c>
      <c r="D5197" s="1">
        <v>23</v>
      </c>
      <c r="E5197" s="1">
        <v>21.6</v>
      </c>
      <c r="F5197" s="1">
        <v>0</v>
      </c>
      <c r="G5197" s="4"/>
      <c r="H5197" s="4"/>
      <c r="Q5197" s="1">
        <v>20</v>
      </c>
      <c r="R5197" s="6">
        <f t="shared" si="6972"/>
        <v>0</v>
      </c>
      <c r="S5197" s="6">
        <f t="shared" si="6973"/>
        <v>0</v>
      </c>
      <c r="T5197" s="6">
        <f t="shared" si="6974"/>
        <v>0</v>
      </c>
      <c r="U5197" s="6">
        <f t="shared" si="6975"/>
        <v>0</v>
      </c>
      <c r="V5197" s="6">
        <f t="shared" si="6976"/>
        <v>0</v>
      </c>
      <c r="W5197" s="6">
        <f t="shared" si="6977"/>
        <v>0</v>
      </c>
      <c r="X5197" s="17"/>
      <c r="Y5197" s="17"/>
      <c r="Z5197" s="17"/>
      <c r="AA5197" s="17"/>
      <c r="AB5197" s="17"/>
      <c r="AC5197" s="17"/>
      <c r="AE5197" s="16"/>
      <c r="AF5197" s="16"/>
      <c r="AG5197" s="16"/>
      <c r="AH5197" s="16"/>
      <c r="AI5197" s="16"/>
      <c r="AJ5197" s="16"/>
      <c r="AL5197" s="16"/>
      <c r="AM5197" s="16"/>
      <c r="AN5197" s="16"/>
      <c r="AO5197" s="16"/>
      <c r="AP5197" s="16"/>
      <c r="AQ5197" s="16"/>
      <c r="BI5197" s="1">
        <v>22</v>
      </c>
      <c r="BJ5197" s="6">
        <f>SUM($R$5:R5199)-$AB$2</f>
        <v>590.68772039999862</v>
      </c>
      <c r="BK5197" s="6">
        <f>SUM($R$5:S5199)-$AB$2</f>
        <v>2907.8973255520036</v>
      </c>
      <c r="BL5197" s="6">
        <f>SUM($R$5:T5199)-$AB$2</f>
        <v>8700.9213384319974</v>
      </c>
      <c r="BM5197" s="6">
        <f>SUM($R$5:U5199)-$AB$2</f>
        <v>16811.154956464063</v>
      </c>
      <c r="BN5197" s="6">
        <f>SUM($R$5:V5199)-$AB$2</f>
        <v>28397.202982224149</v>
      </c>
      <c r="BO5197" s="6">
        <f>SUM($R$5:W5199)-$AB$2</f>
        <v>42300.460613135896</v>
      </c>
      <c r="BP5197" s="16"/>
    </row>
    <row r="5198" spans="1:68" x14ac:dyDescent="0.45">
      <c r="A5198" s="1">
        <v>2008</v>
      </c>
      <c r="B5198" s="1">
        <v>8</v>
      </c>
      <c r="C5198" s="1">
        <v>5</v>
      </c>
      <c r="D5198" s="1">
        <v>0</v>
      </c>
      <c r="E5198" s="1">
        <v>21.3</v>
      </c>
      <c r="F5198" s="1">
        <v>0</v>
      </c>
      <c r="G5198" s="4"/>
      <c r="H5198" s="4"/>
      <c r="Q5198" s="1">
        <v>21</v>
      </c>
      <c r="R5198" s="6">
        <f t="shared" si="6972"/>
        <v>0</v>
      </c>
      <c r="S5198" s="6">
        <f t="shared" si="6973"/>
        <v>0</v>
      </c>
      <c r="T5198" s="6">
        <f t="shared" si="6974"/>
        <v>0</v>
      </c>
      <c r="U5198" s="6">
        <f t="shared" si="6975"/>
        <v>0</v>
      </c>
      <c r="V5198" s="6">
        <f t="shared" si="6976"/>
        <v>0</v>
      </c>
      <c r="W5198" s="6">
        <f t="shared" si="6977"/>
        <v>0</v>
      </c>
      <c r="X5198" s="17"/>
      <c r="Y5198" s="17"/>
      <c r="Z5198" s="17"/>
      <c r="AA5198" s="17"/>
      <c r="AB5198" s="17"/>
      <c r="AC5198" s="17"/>
      <c r="AE5198" s="16"/>
      <c r="AF5198" s="16"/>
      <c r="AG5198" s="16"/>
      <c r="AH5198" s="16"/>
      <c r="AI5198" s="16"/>
      <c r="AJ5198" s="16"/>
      <c r="AL5198" s="16"/>
      <c r="AM5198" s="16"/>
      <c r="AN5198" s="16"/>
      <c r="AO5198" s="16"/>
      <c r="AP5198" s="16"/>
      <c r="AQ5198" s="16"/>
      <c r="BI5198" s="1">
        <v>23</v>
      </c>
      <c r="BJ5198" s="6">
        <f>SUM($R$5:R5200)-$AB$2</f>
        <v>590.68772039999862</v>
      </c>
      <c r="BK5198" s="6">
        <f>SUM($R$5:S5200)-$AB$2</f>
        <v>2907.8973255520036</v>
      </c>
      <c r="BL5198" s="6">
        <f>SUM($R$5:T5200)-$AB$2</f>
        <v>8700.9213384319974</v>
      </c>
      <c r="BM5198" s="6">
        <f>SUM($R$5:U5200)-$AB$2</f>
        <v>16811.154956464063</v>
      </c>
      <c r="BN5198" s="6">
        <f>SUM($R$5:V5200)-$AB$2</f>
        <v>28397.202982224149</v>
      </c>
      <c r="BO5198" s="6">
        <f>SUM($R$5:W5200)-$AB$2</f>
        <v>42300.460613135896</v>
      </c>
      <c r="BP5198" s="16"/>
    </row>
    <row r="5199" spans="1:68" x14ac:dyDescent="0.45">
      <c r="A5199" s="1">
        <v>2008</v>
      </c>
      <c r="B5199" s="1">
        <v>8</v>
      </c>
      <c r="C5199" s="1">
        <v>5</v>
      </c>
      <c r="D5199" s="1">
        <v>1</v>
      </c>
      <c r="E5199" s="1">
        <v>21.1</v>
      </c>
      <c r="F5199" s="1">
        <v>0</v>
      </c>
      <c r="G5199" s="4"/>
      <c r="H5199" s="4"/>
      <c r="Q5199" s="1">
        <v>22</v>
      </c>
      <c r="R5199" s="6">
        <f t="shared" si="6972"/>
        <v>0</v>
      </c>
      <c r="S5199" s="6">
        <f t="shared" si="6973"/>
        <v>0</v>
      </c>
      <c r="T5199" s="6">
        <f t="shared" si="6974"/>
        <v>0</v>
      </c>
      <c r="U5199" s="6">
        <f t="shared" si="6975"/>
        <v>0</v>
      </c>
      <c r="V5199" s="6">
        <f t="shared" si="6976"/>
        <v>0</v>
      </c>
      <c r="W5199" s="6">
        <f t="shared" si="6977"/>
        <v>0</v>
      </c>
      <c r="X5199" s="17"/>
      <c r="Y5199" s="17"/>
      <c r="Z5199" s="17"/>
      <c r="AA5199" s="17"/>
      <c r="AB5199" s="17"/>
      <c r="AC5199" s="17"/>
      <c r="AE5199" s="16"/>
      <c r="AF5199" s="16"/>
      <c r="AG5199" s="16"/>
      <c r="AH5199" s="16"/>
      <c r="AI5199" s="16"/>
      <c r="AJ5199" s="16"/>
      <c r="AL5199" s="16"/>
      <c r="AM5199" s="16"/>
      <c r="AN5199" s="16"/>
      <c r="AO5199" s="16"/>
      <c r="AP5199" s="16"/>
      <c r="AQ5199" s="16"/>
      <c r="BI5199" s="1">
        <v>0</v>
      </c>
      <c r="BJ5199" s="6">
        <f t="shared" ref="BJ5199" si="6978">R5201-$AB$2</f>
        <v>-6.53125</v>
      </c>
      <c r="BK5199" s="6">
        <f t="shared" ref="BK5199" si="6979">S5201-$AB$2</f>
        <v>-6.53125</v>
      </c>
      <c r="BL5199" s="6">
        <f t="shared" ref="BL5199" si="6980">T5201-$AB$2</f>
        <v>-6.53125</v>
      </c>
      <c r="BM5199" s="6">
        <f t="shared" ref="BM5199" si="6981">U5201-$AB$2</f>
        <v>-6.53125</v>
      </c>
      <c r="BN5199" s="6">
        <f t="shared" ref="BN5199" si="6982">V5201-$AB$2</f>
        <v>-6.53125</v>
      </c>
      <c r="BO5199" s="6">
        <f t="shared" ref="BO5199" si="6983">W5201-$AB$2</f>
        <v>-6.53125</v>
      </c>
      <c r="BP5199" s="16">
        <v>218</v>
      </c>
    </row>
    <row r="5200" spans="1:68" x14ac:dyDescent="0.45">
      <c r="A5200" s="1">
        <v>2008</v>
      </c>
      <c r="B5200" s="1">
        <v>8</v>
      </c>
      <c r="C5200" s="1">
        <v>5</v>
      </c>
      <c r="D5200" s="1">
        <v>2</v>
      </c>
      <c r="E5200" s="1">
        <v>21</v>
      </c>
      <c r="F5200" s="1">
        <v>0</v>
      </c>
      <c r="G5200" s="4"/>
      <c r="H5200" s="4"/>
      <c r="Q5200" s="1">
        <v>23</v>
      </c>
      <c r="R5200" s="6">
        <f t="shared" si="6972"/>
        <v>0</v>
      </c>
      <c r="S5200" s="6">
        <f t="shared" si="6973"/>
        <v>0</v>
      </c>
      <c r="T5200" s="6">
        <f t="shared" si="6974"/>
        <v>0</v>
      </c>
      <c r="U5200" s="6">
        <f t="shared" si="6975"/>
        <v>0</v>
      </c>
      <c r="V5200" s="6">
        <f t="shared" si="6976"/>
        <v>0</v>
      </c>
      <c r="W5200" s="6">
        <f t="shared" si="6977"/>
        <v>0</v>
      </c>
      <c r="X5200" s="17"/>
      <c r="Y5200" s="17"/>
      <c r="Z5200" s="17"/>
      <c r="AA5200" s="17"/>
      <c r="AB5200" s="17"/>
      <c r="AC5200" s="17"/>
      <c r="AE5200" s="16"/>
      <c r="AF5200" s="16"/>
      <c r="AG5200" s="16"/>
      <c r="AH5200" s="16"/>
      <c r="AI5200" s="16"/>
      <c r="AJ5200" s="16"/>
      <c r="AL5200" s="16"/>
      <c r="AM5200" s="16"/>
      <c r="AN5200" s="16"/>
      <c r="AO5200" s="16"/>
      <c r="AP5200" s="16"/>
      <c r="AQ5200" s="16"/>
      <c r="BI5200" s="1">
        <v>1</v>
      </c>
      <c r="BJ5200" s="6">
        <f>SUM($R$5:R5202)-$AB$2</f>
        <v>590.68772039999862</v>
      </c>
      <c r="BK5200" s="6">
        <f>SUM($R$5:S5202)-$AB$2</f>
        <v>2907.8973255520036</v>
      </c>
      <c r="BL5200" s="6">
        <f>SUM($R$5:T5202)-$AB$2</f>
        <v>8700.9213384319974</v>
      </c>
      <c r="BM5200" s="6">
        <f>SUM($R$5:U5202)-$AB$2</f>
        <v>16811.154956464063</v>
      </c>
      <c r="BN5200" s="6">
        <f>SUM($R$5:V5202)-$AB$2</f>
        <v>28397.202982224149</v>
      </c>
      <c r="BO5200" s="6">
        <f>SUM($R$5:W5202)-$AB$2</f>
        <v>42300.460613135896</v>
      </c>
      <c r="BP5200" s="16"/>
    </row>
    <row r="5201" spans="1:68" x14ac:dyDescent="0.45">
      <c r="A5201" s="1">
        <v>2008</v>
      </c>
      <c r="B5201" s="1">
        <v>8</v>
      </c>
      <c r="C5201" s="1">
        <v>5</v>
      </c>
      <c r="D5201" s="1">
        <v>3</v>
      </c>
      <c r="E5201" s="1">
        <v>20.8</v>
      </c>
      <c r="F5201" s="1">
        <v>0</v>
      </c>
      <c r="G5201" s="4"/>
      <c r="H5201" s="4"/>
      <c r="Q5201" s="1">
        <v>0</v>
      </c>
      <c r="R5201" s="6">
        <f t="shared" si="6972"/>
        <v>0</v>
      </c>
      <c r="S5201" s="6">
        <f t="shared" si="6973"/>
        <v>0</v>
      </c>
      <c r="T5201" s="6">
        <f t="shared" si="6974"/>
        <v>0</v>
      </c>
      <c r="U5201" s="6">
        <f t="shared" si="6975"/>
        <v>0</v>
      </c>
      <c r="V5201" s="6">
        <f t="shared" si="6976"/>
        <v>0</v>
      </c>
      <c r="W5201" s="6">
        <f t="shared" si="6977"/>
        <v>0</v>
      </c>
      <c r="X5201" s="17"/>
      <c r="Y5201" s="17"/>
      <c r="Z5201" s="17"/>
      <c r="AA5201" s="17"/>
      <c r="AB5201" s="17"/>
      <c r="AC5201" s="17"/>
      <c r="AE5201" s="16"/>
      <c r="AF5201" s="16"/>
      <c r="AG5201" s="16"/>
      <c r="AH5201" s="16"/>
      <c r="AI5201" s="16"/>
      <c r="AJ5201" s="16"/>
      <c r="AL5201" s="16"/>
      <c r="AM5201" s="16"/>
      <c r="AN5201" s="16"/>
      <c r="AO5201" s="16"/>
      <c r="AP5201" s="16"/>
      <c r="AQ5201" s="16"/>
      <c r="BI5201" s="1">
        <v>2</v>
      </c>
      <c r="BJ5201" s="6">
        <f>SUM($R$5:R5203)-$AB$2</f>
        <v>590.68772039999862</v>
      </c>
      <c r="BK5201" s="6">
        <f>SUM($R$5:S5203)-$AB$2</f>
        <v>2907.8973255520036</v>
      </c>
      <c r="BL5201" s="6">
        <f>SUM($R$5:T5203)-$AB$2</f>
        <v>8700.9213384319974</v>
      </c>
      <c r="BM5201" s="6">
        <f>SUM($R$5:U5203)-$AB$2</f>
        <v>16811.154956464063</v>
      </c>
      <c r="BN5201" s="6">
        <f>SUM($R$5:V5203)-$AB$2</f>
        <v>28397.202982224149</v>
      </c>
      <c r="BO5201" s="6">
        <f>SUM($R$5:W5203)-$AB$2</f>
        <v>42300.460613135896</v>
      </c>
      <c r="BP5201" s="16"/>
    </row>
    <row r="5202" spans="1:68" x14ac:dyDescent="0.45">
      <c r="A5202" s="1">
        <v>2008</v>
      </c>
      <c r="B5202" s="1">
        <v>8</v>
      </c>
      <c r="C5202" s="1">
        <v>5</v>
      </c>
      <c r="D5202" s="1">
        <v>4</v>
      </c>
      <c r="E5202" s="1">
        <v>20.7</v>
      </c>
      <c r="F5202" s="1">
        <v>0</v>
      </c>
      <c r="G5202" s="4"/>
      <c r="H5202" s="4"/>
      <c r="Q5202" s="1">
        <v>1</v>
      </c>
      <c r="R5202" s="6">
        <f t="shared" si="6972"/>
        <v>0</v>
      </c>
      <c r="S5202" s="6">
        <f t="shared" si="6973"/>
        <v>0</v>
      </c>
      <c r="T5202" s="6">
        <f t="shared" si="6974"/>
        <v>0</v>
      </c>
      <c r="U5202" s="6">
        <f t="shared" si="6975"/>
        <v>0</v>
      </c>
      <c r="V5202" s="6">
        <f t="shared" si="6976"/>
        <v>0</v>
      </c>
      <c r="W5202" s="6">
        <f t="shared" si="6977"/>
        <v>0</v>
      </c>
      <c r="X5202" s="17"/>
      <c r="Y5202" s="17"/>
      <c r="Z5202" s="17"/>
      <c r="AA5202" s="17"/>
      <c r="AB5202" s="17"/>
      <c r="AC5202" s="17"/>
      <c r="AE5202" s="16"/>
      <c r="AF5202" s="16"/>
      <c r="AG5202" s="16"/>
      <c r="AH5202" s="16"/>
      <c r="AI5202" s="16"/>
      <c r="AJ5202" s="16"/>
      <c r="AL5202" s="16"/>
      <c r="AM5202" s="16"/>
      <c r="AN5202" s="16"/>
      <c r="AO5202" s="16"/>
      <c r="AP5202" s="16"/>
      <c r="AQ5202" s="16"/>
      <c r="BI5202" s="1">
        <v>3</v>
      </c>
      <c r="BJ5202" s="6">
        <f>SUM($R$5:R5204)-$AB$2</f>
        <v>590.68772039999862</v>
      </c>
      <c r="BK5202" s="6">
        <f>SUM($R$5:S5204)-$AB$2</f>
        <v>2907.8973255520036</v>
      </c>
      <c r="BL5202" s="6">
        <f>SUM($R$5:T5204)-$AB$2</f>
        <v>8700.9213384319974</v>
      </c>
      <c r="BM5202" s="6">
        <f>SUM($R$5:U5204)-$AB$2</f>
        <v>16811.154956464063</v>
      </c>
      <c r="BN5202" s="6">
        <f>SUM($R$5:V5204)-$AB$2</f>
        <v>28397.202982224149</v>
      </c>
      <c r="BO5202" s="6">
        <f>SUM($R$5:W5204)-$AB$2</f>
        <v>42300.460613135896</v>
      </c>
      <c r="BP5202" s="16"/>
    </row>
    <row r="5203" spans="1:68" x14ac:dyDescent="0.45">
      <c r="A5203" s="1">
        <v>2008</v>
      </c>
      <c r="B5203" s="1">
        <v>8</v>
      </c>
      <c r="C5203" s="1">
        <v>5</v>
      </c>
      <c r="D5203" s="1">
        <v>5</v>
      </c>
      <c r="E5203" s="1">
        <v>20.7</v>
      </c>
      <c r="F5203" s="1">
        <v>0</v>
      </c>
      <c r="G5203" s="4"/>
      <c r="H5203" s="4"/>
      <c r="Q5203" s="1">
        <v>2</v>
      </c>
      <c r="R5203" s="6">
        <f t="shared" si="6972"/>
        <v>0</v>
      </c>
      <c r="S5203" s="6">
        <f t="shared" si="6973"/>
        <v>0</v>
      </c>
      <c r="T5203" s="6">
        <f t="shared" si="6974"/>
        <v>0</v>
      </c>
      <c r="U5203" s="6">
        <f t="shared" si="6975"/>
        <v>0</v>
      </c>
      <c r="V5203" s="6">
        <f t="shared" si="6976"/>
        <v>0</v>
      </c>
      <c r="W5203" s="6">
        <f t="shared" si="6977"/>
        <v>0</v>
      </c>
      <c r="X5203" s="17"/>
      <c r="Y5203" s="17"/>
      <c r="Z5203" s="17"/>
      <c r="AA5203" s="17"/>
      <c r="AB5203" s="17"/>
      <c r="AC5203" s="17"/>
      <c r="AE5203" s="16"/>
      <c r="AF5203" s="16"/>
      <c r="AG5203" s="16"/>
      <c r="AH5203" s="16"/>
      <c r="AI5203" s="16"/>
      <c r="AJ5203" s="16"/>
      <c r="AL5203" s="16"/>
      <c r="AM5203" s="16"/>
      <c r="AN5203" s="16"/>
      <c r="AO5203" s="16"/>
      <c r="AP5203" s="16"/>
      <c r="AQ5203" s="16"/>
      <c r="BI5203" s="1">
        <v>4</v>
      </c>
      <c r="BJ5203" s="6">
        <f>SUM($R$5:R5205)-$AB$2</f>
        <v>590.68772039999862</v>
      </c>
      <c r="BK5203" s="6">
        <f>SUM($R$5:S5205)-$AB$2</f>
        <v>2907.8973255520036</v>
      </c>
      <c r="BL5203" s="6">
        <f>SUM($R$5:T5205)-$AB$2</f>
        <v>8700.9213384319974</v>
      </c>
      <c r="BM5203" s="6">
        <f>SUM($R$5:U5205)-$AB$2</f>
        <v>16811.154956464063</v>
      </c>
      <c r="BN5203" s="6">
        <f>SUM($R$5:V5205)-$AB$2</f>
        <v>28397.202982224149</v>
      </c>
      <c r="BO5203" s="6">
        <f>SUM($R$5:W5205)-$AB$2</f>
        <v>42300.460613135896</v>
      </c>
      <c r="BP5203" s="16"/>
    </row>
    <row r="5204" spans="1:68" x14ac:dyDescent="0.45">
      <c r="A5204" s="1">
        <v>2008</v>
      </c>
      <c r="B5204" s="1">
        <v>8</v>
      </c>
      <c r="C5204" s="1">
        <v>5</v>
      </c>
      <c r="D5204" s="1">
        <v>6</v>
      </c>
      <c r="E5204" s="1">
        <v>20.8</v>
      </c>
      <c r="F5204" s="1">
        <v>0</v>
      </c>
      <c r="G5204" s="4"/>
      <c r="H5204" s="4"/>
      <c r="Q5204" s="1">
        <v>3</v>
      </c>
      <c r="R5204" s="6">
        <f t="shared" si="6972"/>
        <v>0</v>
      </c>
      <c r="S5204" s="6">
        <f t="shared" si="6973"/>
        <v>0</v>
      </c>
      <c r="T5204" s="6">
        <f t="shared" si="6974"/>
        <v>0</v>
      </c>
      <c r="U5204" s="6">
        <f t="shared" si="6975"/>
        <v>0</v>
      </c>
      <c r="V5204" s="6">
        <f t="shared" si="6976"/>
        <v>0</v>
      </c>
      <c r="W5204" s="6">
        <f t="shared" si="6977"/>
        <v>0</v>
      </c>
      <c r="X5204" s="17"/>
      <c r="Y5204" s="17"/>
      <c r="Z5204" s="17"/>
      <c r="AA5204" s="17"/>
      <c r="AB5204" s="17"/>
      <c r="AC5204" s="17"/>
      <c r="AE5204" s="16"/>
      <c r="AF5204" s="16"/>
      <c r="AG5204" s="16"/>
      <c r="AH5204" s="16"/>
      <c r="AI5204" s="16"/>
      <c r="AJ5204" s="16"/>
      <c r="AL5204" s="16"/>
      <c r="AM5204" s="16"/>
      <c r="AN5204" s="16"/>
      <c r="AO5204" s="16"/>
      <c r="AP5204" s="16"/>
      <c r="AQ5204" s="16"/>
      <c r="BI5204" s="1">
        <v>5</v>
      </c>
      <c r="BJ5204" s="6">
        <f>SUM($R$5:R5206)-$AB$2</f>
        <v>590.68772039999862</v>
      </c>
      <c r="BK5204" s="6">
        <f>SUM($R$5:S5206)-$AB$2</f>
        <v>2907.8973255520036</v>
      </c>
      <c r="BL5204" s="6">
        <f>SUM($R$5:T5206)-$AB$2</f>
        <v>8700.9213384319974</v>
      </c>
      <c r="BM5204" s="6">
        <f>SUM($R$5:U5206)-$AB$2</f>
        <v>16811.154956464063</v>
      </c>
      <c r="BN5204" s="6">
        <f>SUM($R$5:V5206)-$AB$2</f>
        <v>28397.202982224149</v>
      </c>
      <c r="BO5204" s="6">
        <f>SUM($R$5:W5206)-$AB$2</f>
        <v>42300.460613135896</v>
      </c>
      <c r="BP5204" s="16"/>
    </row>
    <row r="5205" spans="1:68" x14ac:dyDescent="0.45">
      <c r="A5205" s="1">
        <v>2008</v>
      </c>
      <c r="B5205" s="1">
        <v>8</v>
      </c>
      <c r="C5205" s="1">
        <v>5</v>
      </c>
      <c r="D5205" s="1">
        <v>7</v>
      </c>
      <c r="E5205" s="1">
        <v>21.5</v>
      </c>
      <c r="F5205" s="1">
        <v>140.22</v>
      </c>
      <c r="G5205" s="4"/>
      <c r="H5205" s="4"/>
      <c r="Q5205" s="1">
        <v>4</v>
      </c>
      <c r="R5205" s="6">
        <f t="shared" si="6972"/>
        <v>0</v>
      </c>
      <c r="S5205" s="6">
        <f t="shared" si="6973"/>
        <v>0</v>
      </c>
      <c r="T5205" s="6">
        <f t="shared" si="6974"/>
        <v>0</v>
      </c>
      <c r="U5205" s="6">
        <f t="shared" si="6975"/>
        <v>0</v>
      </c>
      <c r="V5205" s="6">
        <f t="shared" si="6976"/>
        <v>0</v>
      </c>
      <c r="W5205" s="6">
        <f t="shared" si="6977"/>
        <v>0</v>
      </c>
      <c r="X5205" s="17"/>
      <c r="Y5205" s="17"/>
      <c r="Z5205" s="17"/>
      <c r="AA5205" s="17"/>
      <c r="AB5205" s="17"/>
      <c r="AC5205" s="17"/>
      <c r="AE5205" s="16"/>
      <c r="AF5205" s="16"/>
      <c r="AG5205" s="16"/>
      <c r="AH5205" s="16"/>
      <c r="AI5205" s="16"/>
      <c r="AJ5205" s="16"/>
      <c r="AL5205" s="16"/>
      <c r="AM5205" s="16"/>
      <c r="AN5205" s="16"/>
      <c r="AO5205" s="16"/>
      <c r="AP5205" s="16"/>
      <c r="AQ5205" s="16"/>
      <c r="BI5205" s="1">
        <v>6</v>
      </c>
      <c r="BJ5205" s="6">
        <f>SUM($R$5:R5207)-$AB$2</f>
        <v>590.68772039999862</v>
      </c>
      <c r="BK5205" s="6">
        <f>SUM($R$5:S5207)-$AB$2</f>
        <v>2907.8973255520036</v>
      </c>
      <c r="BL5205" s="6">
        <f>SUM($R$5:T5207)-$AB$2</f>
        <v>8700.9213384319974</v>
      </c>
      <c r="BM5205" s="6">
        <f>SUM($R$5:U5207)-$AB$2</f>
        <v>16811.154956464063</v>
      </c>
      <c r="BN5205" s="6">
        <f>SUM($R$5:V5207)-$AB$2</f>
        <v>28397.202982224149</v>
      </c>
      <c r="BO5205" s="6">
        <f>SUM($R$5:W5207)-$AB$2</f>
        <v>42300.460613135896</v>
      </c>
      <c r="BP5205" s="16"/>
    </row>
    <row r="5206" spans="1:68" x14ac:dyDescent="0.45">
      <c r="A5206" s="1">
        <v>2008</v>
      </c>
      <c r="B5206" s="1">
        <v>8</v>
      </c>
      <c r="C5206" s="1">
        <v>5</v>
      </c>
      <c r="D5206" s="1">
        <v>8</v>
      </c>
      <c r="E5206" s="1">
        <v>22.9</v>
      </c>
      <c r="F5206" s="1">
        <v>352.27</v>
      </c>
      <c r="G5206" s="4"/>
      <c r="H5206" s="4"/>
      <c r="Q5206" s="1">
        <v>5</v>
      </c>
      <c r="R5206" s="6">
        <f t="shared" si="6972"/>
        <v>0</v>
      </c>
      <c r="S5206" s="6">
        <f t="shared" si="6973"/>
        <v>0</v>
      </c>
      <c r="T5206" s="6">
        <f t="shared" si="6974"/>
        <v>0</v>
      </c>
      <c r="U5206" s="6">
        <f t="shared" si="6975"/>
        <v>0</v>
      </c>
      <c r="V5206" s="6">
        <f t="shared" si="6976"/>
        <v>0</v>
      </c>
      <c r="W5206" s="6">
        <f t="shared" si="6977"/>
        <v>0</v>
      </c>
      <c r="X5206" s="17"/>
      <c r="Y5206" s="17"/>
      <c r="Z5206" s="17"/>
      <c r="AA5206" s="17"/>
      <c r="AB5206" s="17"/>
      <c r="AC5206" s="17"/>
      <c r="AE5206" s="16"/>
      <c r="AF5206" s="16"/>
      <c r="AG5206" s="16"/>
      <c r="AH5206" s="16"/>
      <c r="AI5206" s="16"/>
      <c r="AJ5206" s="16"/>
      <c r="AL5206" s="16"/>
      <c r="AM5206" s="16"/>
      <c r="AN5206" s="16"/>
      <c r="AO5206" s="16"/>
      <c r="AP5206" s="16"/>
      <c r="AQ5206" s="16"/>
      <c r="BI5206" s="1">
        <v>7</v>
      </c>
      <c r="BJ5206" s="6">
        <f>SUM($R$5:R5208)-$AB$2</f>
        <v>590.76904799999863</v>
      </c>
      <c r="BK5206" s="6">
        <f>SUM($R$5:S5208)-$AB$2</f>
        <v>2908.2942042400036</v>
      </c>
      <c r="BL5206" s="6">
        <f>SUM($R$5:T5208)-$AB$2</f>
        <v>8702.1070948399993</v>
      </c>
      <c r="BM5206" s="6">
        <f>SUM($R$5:U5208)-$AB$2</f>
        <v>16813.445141680062</v>
      </c>
      <c r="BN5206" s="6">
        <f>SUM($R$5:V5208)-$AB$2</f>
        <v>28401.07092288015</v>
      </c>
      <c r="BO5206" s="6">
        <f>SUM($R$5:W5208)-$AB$2</f>
        <v>42306.221860319893</v>
      </c>
      <c r="BP5206" s="16"/>
    </row>
    <row r="5207" spans="1:68" x14ac:dyDescent="0.45">
      <c r="A5207" s="1">
        <v>2008</v>
      </c>
      <c r="B5207" s="1">
        <v>8</v>
      </c>
      <c r="C5207" s="1">
        <v>5</v>
      </c>
      <c r="D5207" s="1">
        <v>9</v>
      </c>
      <c r="E5207" s="1">
        <v>24.5</v>
      </c>
      <c r="F5207" s="1">
        <v>557.58000000000004</v>
      </c>
      <c r="G5207" s="4"/>
      <c r="H5207" s="4"/>
      <c r="Q5207" s="1">
        <v>6</v>
      </c>
      <c r="R5207" s="6">
        <f t="shared" si="6972"/>
        <v>0</v>
      </c>
      <c r="S5207" s="6">
        <f t="shared" si="6973"/>
        <v>0</v>
      </c>
      <c r="T5207" s="6">
        <f t="shared" si="6974"/>
        <v>0</v>
      </c>
      <c r="U5207" s="6">
        <f t="shared" si="6975"/>
        <v>0</v>
      </c>
      <c r="V5207" s="6">
        <f t="shared" si="6976"/>
        <v>0</v>
      </c>
      <c r="W5207" s="6">
        <f t="shared" si="6977"/>
        <v>0</v>
      </c>
      <c r="X5207" s="17"/>
      <c r="Y5207" s="17"/>
      <c r="Z5207" s="17"/>
      <c r="AA5207" s="17"/>
      <c r="AB5207" s="17"/>
      <c r="AC5207" s="17"/>
      <c r="AE5207" s="16"/>
      <c r="AF5207" s="16"/>
      <c r="AG5207" s="16"/>
      <c r="AH5207" s="16"/>
      <c r="AI5207" s="16"/>
      <c r="AJ5207" s="16"/>
      <c r="AL5207" s="16"/>
      <c r="AM5207" s="16"/>
      <c r="AN5207" s="16"/>
      <c r="AO5207" s="16"/>
      <c r="AP5207" s="16"/>
      <c r="AQ5207" s="16"/>
      <c r="BI5207" s="1">
        <v>8</v>
      </c>
      <c r="BJ5207" s="6">
        <f>SUM($R$5:R5209)-$AB$2</f>
        <v>590.9733645999986</v>
      </c>
      <c r="BK5207" s="6">
        <f>SUM($R$5:S5209)-$AB$2</f>
        <v>2909.2912692480036</v>
      </c>
      <c r="BL5207" s="6">
        <f>SUM($R$5:T5209)-$AB$2</f>
        <v>8705.0860308679985</v>
      </c>
      <c r="BM5207" s="6">
        <f>SUM($R$5:U5209)-$AB$2</f>
        <v>16819.198697136064</v>
      </c>
      <c r="BN5207" s="6">
        <f>SUM($R$5:V5209)-$AB$2</f>
        <v>28410.788220376151</v>
      </c>
      <c r="BO5207" s="6">
        <f>SUM($R$5:W5209)-$AB$2</f>
        <v>42320.695648263893</v>
      </c>
      <c r="BP5207" s="16"/>
    </row>
    <row r="5208" spans="1:68" x14ac:dyDescent="0.45">
      <c r="A5208" s="1">
        <v>2008</v>
      </c>
      <c r="B5208" s="1">
        <v>8</v>
      </c>
      <c r="C5208" s="1">
        <v>5</v>
      </c>
      <c r="D5208" s="1">
        <v>10</v>
      </c>
      <c r="E5208" s="1">
        <v>26.3</v>
      </c>
      <c r="F5208" s="1">
        <v>734.79</v>
      </c>
      <c r="G5208" s="4"/>
      <c r="H5208" s="4"/>
      <c r="Q5208" s="1">
        <v>7</v>
      </c>
      <c r="R5208" s="6">
        <f t="shared" si="6972"/>
        <v>8.1327599999999986E-2</v>
      </c>
      <c r="S5208" s="6">
        <f t="shared" si="6973"/>
        <v>0.31555108799999992</v>
      </c>
      <c r="T5208" s="6">
        <f t="shared" si="6974"/>
        <v>0.78887771999999989</v>
      </c>
      <c r="U5208" s="6">
        <f t="shared" si="6975"/>
        <v>1.104428808</v>
      </c>
      <c r="V5208" s="6">
        <f t="shared" si="6976"/>
        <v>1.5777554399999998</v>
      </c>
      <c r="W5208" s="6">
        <f t="shared" si="6977"/>
        <v>1.8933065279999999</v>
      </c>
      <c r="X5208" s="17"/>
      <c r="Y5208" s="17"/>
      <c r="Z5208" s="17"/>
      <c r="AA5208" s="17"/>
      <c r="AB5208" s="17"/>
      <c r="AC5208" s="17"/>
      <c r="AE5208" s="16"/>
      <c r="AF5208" s="16"/>
      <c r="AG5208" s="16"/>
      <c r="AH5208" s="16"/>
      <c r="AI5208" s="16"/>
      <c r="AJ5208" s="16"/>
      <c r="AL5208" s="16"/>
      <c r="AM5208" s="16"/>
      <c r="AN5208" s="16"/>
      <c r="AO5208" s="16"/>
      <c r="AP5208" s="16"/>
      <c r="AQ5208" s="16"/>
      <c r="BI5208" s="1">
        <v>9</v>
      </c>
      <c r="BJ5208" s="6">
        <f>SUM($R$5:R5210)-$AB$2</f>
        <v>591.29676099999858</v>
      </c>
      <c r="BK5208" s="6">
        <f>SUM($R$5:S5210)-$AB$2</f>
        <v>2910.8694436800038</v>
      </c>
      <c r="BL5208" s="6">
        <f>SUM($R$5:T5210)-$AB$2</f>
        <v>8709.8011503799971</v>
      </c>
      <c r="BM5208" s="6">
        <f>SUM($R$5:U5210)-$AB$2</f>
        <v>16828.305539760062</v>
      </c>
      <c r="BN5208" s="6">
        <f>SUM($R$5:V5210)-$AB$2</f>
        <v>28426.168953160148</v>
      </c>
      <c r="BO5208" s="6">
        <f>SUM($R$5:W5210)-$AB$2</f>
        <v>42343.605049239894</v>
      </c>
      <c r="BP5208" s="16"/>
    </row>
    <row r="5209" spans="1:68" x14ac:dyDescent="0.45">
      <c r="A5209" s="1">
        <v>2008</v>
      </c>
      <c r="B5209" s="1">
        <v>8</v>
      </c>
      <c r="C5209" s="1">
        <v>5</v>
      </c>
      <c r="D5209" s="1">
        <v>11</v>
      </c>
      <c r="E5209" s="1">
        <v>27.7</v>
      </c>
      <c r="F5209" s="1">
        <v>868.92</v>
      </c>
      <c r="G5209" s="4"/>
      <c r="H5209" s="4"/>
      <c r="Q5209" s="1">
        <v>8</v>
      </c>
      <c r="R5209" s="6">
        <f t="shared" si="6972"/>
        <v>0.20431659999999996</v>
      </c>
      <c r="S5209" s="6">
        <f t="shared" si="6973"/>
        <v>0.79274840799999979</v>
      </c>
      <c r="T5209" s="6">
        <f t="shared" si="6974"/>
        <v>1.9818710199999996</v>
      </c>
      <c r="U5209" s="6">
        <f t="shared" si="6975"/>
        <v>2.7746194279999994</v>
      </c>
      <c r="V5209" s="6">
        <f t="shared" si="6976"/>
        <v>3.9637420399999992</v>
      </c>
      <c r="W5209" s="6">
        <f t="shared" si="6977"/>
        <v>4.7564904479999992</v>
      </c>
      <c r="X5209" s="17"/>
      <c r="Y5209" s="17"/>
      <c r="Z5209" s="17"/>
      <c r="AA5209" s="17"/>
      <c r="AB5209" s="17"/>
      <c r="AC5209" s="17"/>
      <c r="AE5209" s="16"/>
      <c r="AF5209" s="16"/>
      <c r="AG5209" s="16"/>
      <c r="AH5209" s="16"/>
      <c r="AI5209" s="16"/>
      <c r="AJ5209" s="16"/>
      <c r="AL5209" s="16"/>
      <c r="AM5209" s="16"/>
      <c r="AN5209" s="16"/>
      <c r="AO5209" s="16"/>
      <c r="AP5209" s="16"/>
      <c r="AQ5209" s="16"/>
      <c r="BI5209" s="1">
        <v>10</v>
      </c>
      <c r="BJ5209" s="6">
        <f>SUM($R$5:R5211)-$AB$2</f>
        <v>591.72293919999856</v>
      </c>
      <c r="BK5209" s="6">
        <f>SUM($R$5:S5211)-$AB$2</f>
        <v>2912.9491932960036</v>
      </c>
      <c r="BL5209" s="6">
        <f>SUM($R$5:T5211)-$AB$2</f>
        <v>8716.0148285359974</v>
      </c>
      <c r="BM5209" s="6">
        <f>SUM($R$5:U5211)-$AB$2</f>
        <v>16840.306717872063</v>
      </c>
      <c r="BN5209" s="6">
        <f>SUM($R$5:V5211)-$AB$2</f>
        <v>28446.437988352151</v>
      </c>
      <c r="BO5209" s="6">
        <f>SUM($R$5:W5211)-$AB$2</f>
        <v>42373.7955129279</v>
      </c>
      <c r="BP5209" s="16"/>
    </row>
    <row r="5210" spans="1:68" x14ac:dyDescent="0.45">
      <c r="A5210" s="1">
        <v>2008</v>
      </c>
      <c r="B5210" s="1">
        <v>8</v>
      </c>
      <c r="C5210" s="1">
        <v>5</v>
      </c>
      <c r="D5210" s="1">
        <v>12</v>
      </c>
      <c r="E5210" s="1">
        <v>28.4</v>
      </c>
      <c r="F5210" s="1">
        <v>952.27</v>
      </c>
      <c r="G5210" s="4"/>
      <c r="H5210" s="4"/>
      <c r="Q5210" s="1">
        <v>9</v>
      </c>
      <c r="R5210" s="6">
        <f t="shared" si="6972"/>
        <v>0.32339640000000003</v>
      </c>
      <c r="S5210" s="6">
        <f t="shared" si="6973"/>
        <v>1.2547780320000002</v>
      </c>
      <c r="T5210" s="6">
        <f t="shared" si="6974"/>
        <v>3.1369450799999998</v>
      </c>
      <c r="U5210" s="6">
        <f t="shared" si="6975"/>
        <v>4.3917231120000002</v>
      </c>
      <c r="V5210" s="6">
        <f t="shared" si="6976"/>
        <v>6.2738901599999997</v>
      </c>
      <c r="W5210" s="6">
        <f t="shared" si="6977"/>
        <v>7.5286681920000014</v>
      </c>
      <c r="X5210" s="17"/>
      <c r="Y5210" s="17"/>
      <c r="Z5210" s="17"/>
      <c r="AA5210" s="17"/>
      <c r="AB5210" s="17"/>
      <c r="AC5210" s="17"/>
      <c r="AE5210" s="16"/>
      <c r="AF5210" s="16"/>
      <c r="AG5210" s="16"/>
      <c r="AH5210" s="16"/>
      <c r="AI5210" s="16"/>
      <c r="AJ5210" s="16"/>
      <c r="AL5210" s="16"/>
      <c r="AM5210" s="16"/>
      <c r="AN5210" s="16"/>
      <c r="AO5210" s="16"/>
      <c r="AP5210" s="16"/>
      <c r="AQ5210" s="16"/>
      <c r="BI5210" s="1">
        <v>11</v>
      </c>
      <c r="BJ5210" s="6">
        <f>SUM($R$5:R5212)-$AB$2</f>
        <v>592.22691279999856</v>
      </c>
      <c r="BK5210" s="6">
        <f>SUM($R$5:S5212)-$AB$2</f>
        <v>2915.4085844640035</v>
      </c>
      <c r="BL5210" s="6">
        <f>SUM($R$5:T5212)-$AB$2</f>
        <v>8723.362763623998</v>
      </c>
      <c r="BM5210" s="6">
        <f>SUM($R$5:U5212)-$AB$2</f>
        <v>16854.498614448061</v>
      </c>
      <c r="BN5210" s="6">
        <f>SUM($R$5:V5212)-$AB$2</f>
        <v>28470.406972768149</v>
      </c>
      <c r="BO5210" s="6">
        <f>SUM($R$5:W5212)-$AB$2</f>
        <v>42409.497002751901</v>
      </c>
      <c r="BP5210" s="16"/>
    </row>
    <row r="5211" spans="1:68" x14ac:dyDescent="0.45">
      <c r="A5211" s="1">
        <v>2008</v>
      </c>
      <c r="B5211" s="1">
        <v>8</v>
      </c>
      <c r="C5211" s="1">
        <v>5</v>
      </c>
      <c r="D5211" s="1">
        <v>13</v>
      </c>
      <c r="E5211" s="1">
        <v>28.9</v>
      </c>
      <c r="F5211" s="1">
        <v>974.34</v>
      </c>
      <c r="G5211" s="4"/>
      <c r="H5211" s="4"/>
      <c r="Q5211" s="1">
        <v>10</v>
      </c>
      <c r="R5211" s="6">
        <f t="shared" si="6972"/>
        <v>0.42617819999999995</v>
      </c>
      <c r="S5211" s="6">
        <f t="shared" si="6973"/>
        <v>1.6535714159999997</v>
      </c>
      <c r="T5211" s="6">
        <f t="shared" si="6974"/>
        <v>4.1339285399999985</v>
      </c>
      <c r="U5211" s="6">
        <f t="shared" si="6975"/>
        <v>5.7874999559999996</v>
      </c>
      <c r="V5211" s="6">
        <f t="shared" si="6976"/>
        <v>8.2678570799999971</v>
      </c>
      <c r="W5211" s="6">
        <f t="shared" si="6977"/>
        <v>9.921428495999999</v>
      </c>
      <c r="X5211" s="17"/>
      <c r="Y5211" s="17"/>
      <c r="Z5211" s="17"/>
      <c r="AA5211" s="17"/>
      <c r="AB5211" s="17"/>
      <c r="AC5211" s="17"/>
      <c r="AE5211" s="16"/>
      <c r="AF5211" s="16"/>
      <c r="AG5211" s="16"/>
      <c r="AH5211" s="16"/>
      <c r="AI5211" s="16"/>
      <c r="AJ5211" s="16"/>
      <c r="AL5211" s="16"/>
      <c r="AM5211" s="16"/>
      <c r="AN5211" s="16"/>
      <c r="AO5211" s="16"/>
      <c r="AP5211" s="16"/>
      <c r="AQ5211" s="16"/>
      <c r="BI5211" s="1">
        <v>12</v>
      </c>
      <c r="BJ5211" s="6">
        <f t="shared" ref="BJ5211" si="6984">R5213-$AB$2</f>
        <v>-5.9789333999999998</v>
      </c>
      <c r="BK5211" s="6">
        <f t="shared" ref="BK5211" si="6985">S5213-$AB$2</f>
        <v>-4.3882615920000001</v>
      </c>
      <c r="BL5211" s="6">
        <f t="shared" ref="BL5211" si="6986">T5213-$AB$2</f>
        <v>-1.1737789799999998</v>
      </c>
      <c r="BM5211" s="6">
        <f t="shared" ref="BM5211" si="6987">U5213-$AB$2</f>
        <v>0.96920942800000009</v>
      </c>
      <c r="BN5211" s="6">
        <f t="shared" ref="BN5211" si="6988">V5213-$AB$2</f>
        <v>4.1836920400000004</v>
      </c>
      <c r="BO5211" s="6">
        <f t="shared" ref="BO5211" si="6989">W5213-$AB$2</f>
        <v>6.3266804480000012</v>
      </c>
      <c r="BP5211" s="16"/>
    </row>
    <row r="5212" spans="1:68" x14ac:dyDescent="0.45">
      <c r="A5212" s="1">
        <v>2008</v>
      </c>
      <c r="B5212" s="1">
        <v>8</v>
      </c>
      <c r="C5212" s="1">
        <v>5</v>
      </c>
      <c r="D5212" s="1">
        <v>14</v>
      </c>
      <c r="E5212" s="1">
        <v>28.8</v>
      </c>
      <c r="F5212" s="1">
        <v>934.75</v>
      </c>
      <c r="G5212" s="4"/>
      <c r="H5212" s="4"/>
      <c r="Q5212" s="1">
        <v>11</v>
      </c>
      <c r="R5212" s="6">
        <f t="shared" si="6972"/>
        <v>0.50397359999999991</v>
      </c>
      <c r="S5212" s="6">
        <f t="shared" si="6973"/>
        <v>1.9554175679999997</v>
      </c>
      <c r="T5212" s="6">
        <f t="shared" si="6974"/>
        <v>4.8885439199999992</v>
      </c>
      <c r="U5212" s="6">
        <f t="shared" si="6975"/>
        <v>6.8439614879999988</v>
      </c>
      <c r="V5212" s="6">
        <f t="shared" si="6976"/>
        <v>9.7770878399999983</v>
      </c>
      <c r="W5212" s="6">
        <f t="shared" si="6977"/>
        <v>11.732505408</v>
      </c>
      <c r="X5212" s="17"/>
      <c r="Y5212" s="17"/>
      <c r="Z5212" s="17"/>
      <c r="AA5212" s="17"/>
      <c r="AB5212" s="17"/>
      <c r="AC5212" s="17"/>
      <c r="AE5212" s="16"/>
      <c r="AF5212" s="16"/>
      <c r="AG5212" s="16"/>
      <c r="AH5212" s="16"/>
      <c r="AI5212" s="16"/>
      <c r="AJ5212" s="16"/>
      <c r="AL5212" s="16"/>
      <c r="AM5212" s="16"/>
      <c r="AN5212" s="16"/>
      <c r="AO5212" s="16"/>
      <c r="AP5212" s="16"/>
      <c r="AQ5212" s="16"/>
      <c r="BI5212" s="1">
        <v>13</v>
      </c>
      <c r="BJ5212" s="6">
        <f>SUM($R$5:R5214)-$AB$2</f>
        <v>593.34434659999863</v>
      </c>
      <c r="BK5212" s="6">
        <f>SUM($R$5:S5214)-$AB$2</f>
        <v>2920.8616614080029</v>
      </c>
      <c r="BL5212" s="6">
        <f>SUM($R$5:T5214)-$AB$2</f>
        <v>8739.6549484279985</v>
      </c>
      <c r="BM5212" s="6">
        <f>SUM($R$5:U5214)-$AB$2</f>
        <v>16885.96555025606</v>
      </c>
      <c r="BN5212" s="6">
        <f>SUM($R$5:V5214)-$AB$2</f>
        <v>28523.552124296148</v>
      </c>
      <c r="BO5212" s="6">
        <f>SUM($R$5:W5214)-$AB$2</f>
        <v>42488.656013143896</v>
      </c>
      <c r="BP5212" s="16"/>
    </row>
    <row r="5213" spans="1:68" x14ac:dyDescent="0.45">
      <c r="A5213" s="1">
        <v>2008</v>
      </c>
      <c r="B5213" s="1">
        <v>8</v>
      </c>
      <c r="C5213" s="1">
        <v>5</v>
      </c>
      <c r="D5213" s="1">
        <v>15</v>
      </c>
      <c r="E5213" s="1">
        <v>28.7</v>
      </c>
      <c r="F5213" s="1">
        <v>838.38</v>
      </c>
      <c r="G5213" s="4"/>
      <c r="H5213" s="4"/>
      <c r="Q5213" s="1">
        <v>12</v>
      </c>
      <c r="R5213" s="6">
        <f t="shared" si="6972"/>
        <v>0.55231660000000005</v>
      </c>
      <c r="S5213" s="6">
        <f t="shared" si="6973"/>
        <v>2.1429884079999999</v>
      </c>
      <c r="T5213" s="6">
        <f t="shared" si="6974"/>
        <v>5.3574710200000002</v>
      </c>
      <c r="U5213" s="6">
        <f t="shared" si="6975"/>
        <v>7.5004594280000001</v>
      </c>
      <c r="V5213" s="6">
        <f t="shared" si="6976"/>
        <v>10.71494204</v>
      </c>
      <c r="W5213" s="6">
        <f t="shared" si="6977"/>
        <v>12.857930448000001</v>
      </c>
      <c r="X5213" s="17">
        <f t="shared" ref="X5213" si="6990">SUM(R5213:R5237)-$Z$2</f>
        <v>-0.22346280000000007</v>
      </c>
      <c r="Y5213" s="17">
        <f t="shared" ref="Y5213" si="6991">SUM(S5213:S5237)-$Z$2</f>
        <v>14.180964336000001</v>
      </c>
      <c r="Z5213" s="17">
        <f t="shared" ref="Z5213" si="6992">SUM(T5213:T5237)-$Z$2</f>
        <v>43.289910839999997</v>
      </c>
      <c r="AA5213" s="17">
        <f t="shared" ref="AA5213" si="6993">SUM(U5213:U5237)-$Z$2</f>
        <v>62.695875176000008</v>
      </c>
      <c r="AB5213" s="17">
        <f t="shared" ref="AB5213" si="6994">SUM(V5213:V5237)-$Z$2</f>
        <v>91.804821680000003</v>
      </c>
      <c r="AC5213" s="17">
        <f t="shared" ref="AC5213" si="6995">SUM(W5213:W5237)-$Z$2</f>
        <v>111.21078601599999</v>
      </c>
      <c r="AE5213" s="16">
        <f t="shared" ref="AE5213" si="6996">IF(X5213&gt;0,1,0)</f>
        <v>0</v>
      </c>
      <c r="AF5213" s="16">
        <f t="shared" ref="AF5213" si="6997">IF(Y5213&gt;0,1,0)</f>
        <v>1</v>
      </c>
      <c r="AG5213" s="16">
        <f t="shared" ref="AG5213" si="6998">IF(Z5213&gt;0,1,0)</f>
        <v>1</v>
      </c>
      <c r="AH5213" s="16">
        <f t="shared" ref="AH5213" si="6999">IF(AA5213&gt;0,1,0)</f>
        <v>1</v>
      </c>
      <c r="AI5213" s="16">
        <f t="shared" ref="AI5213" si="7000">IF(AB5213&gt;0,1,0)</f>
        <v>1</v>
      </c>
      <c r="AJ5213" s="16">
        <f t="shared" ref="AJ5213" si="7001">IF(AC5213&gt;0,1,0)</f>
        <v>1</v>
      </c>
      <c r="AL5213" s="16">
        <f t="shared" ref="AL5213" si="7002">IF(X5213&lt;0,ABS(X5213*$AP$1),0)</f>
        <v>0</v>
      </c>
      <c r="AM5213" s="16">
        <f t="shared" ref="AM5213" si="7003">IF(Y5213&lt;0,ABS(Y5213*$AP$1),0)</f>
        <v>0</v>
      </c>
      <c r="AN5213" s="16">
        <f t="shared" ref="AN5213" si="7004">IF(Z5213&lt;0,ABS(Z5213*$AP$1),0)</f>
        <v>0</v>
      </c>
      <c r="AO5213" s="16">
        <f t="shared" ref="AO5213" si="7005">IF(AA5213&lt;0,ABS(AA5213*$AP$1),0)</f>
        <v>0</v>
      </c>
      <c r="AP5213" s="16">
        <f t="shared" ref="AP5213" si="7006">IF(AB5213&lt;0,ABS(AB5213*$AP$1),0)</f>
        <v>0</v>
      </c>
      <c r="AQ5213" s="16">
        <f t="shared" ref="AQ5213" si="7007">IF(AC5213&lt;0,ABS(AC5213*$AP$1),0)</f>
        <v>0</v>
      </c>
      <c r="BI5213" s="1">
        <v>14</v>
      </c>
      <c r="BJ5213" s="6">
        <f>SUM($R$5:R5215)-$AB$2</f>
        <v>593.88650159999861</v>
      </c>
      <c r="BK5213" s="6">
        <f>SUM($R$5:S5215)-$AB$2</f>
        <v>2923.5073778080032</v>
      </c>
      <c r="BL5213" s="6">
        <f>SUM($R$5:T5215)-$AB$2</f>
        <v>8747.5595683279971</v>
      </c>
      <c r="BM5213" s="6">
        <f>SUM($R$5:U5215)-$AB$2</f>
        <v>16901.232635056058</v>
      </c>
      <c r="BN5213" s="6">
        <f>SUM($R$5:V5215)-$AB$2</f>
        <v>28549.337016096146</v>
      </c>
      <c r="BO5213" s="6">
        <f>SUM($R$5:W5215)-$AB$2</f>
        <v>42527.062273343894</v>
      </c>
      <c r="BP5213" s="16"/>
    </row>
    <row r="5214" spans="1:68" x14ac:dyDescent="0.45">
      <c r="A5214" s="1">
        <v>2008</v>
      </c>
      <c r="B5214" s="1">
        <v>8</v>
      </c>
      <c r="C5214" s="1">
        <v>5</v>
      </c>
      <c r="D5214" s="1">
        <v>16</v>
      </c>
      <c r="E5214" s="1">
        <v>28.2</v>
      </c>
      <c r="F5214" s="1">
        <v>690.86</v>
      </c>
      <c r="G5214" s="4"/>
      <c r="H5214" s="4"/>
      <c r="Q5214" s="1">
        <v>13</v>
      </c>
      <c r="R5214" s="6">
        <f t="shared" si="6972"/>
        <v>0.56511719999999999</v>
      </c>
      <c r="S5214" s="6">
        <f t="shared" si="6973"/>
        <v>2.1926547360000002</v>
      </c>
      <c r="T5214" s="6">
        <f t="shared" si="6974"/>
        <v>5.4816368400000002</v>
      </c>
      <c r="U5214" s="6">
        <f t="shared" si="6975"/>
        <v>7.6742915760000008</v>
      </c>
      <c r="V5214" s="6">
        <f t="shared" si="6976"/>
        <v>10.96327368</v>
      </c>
      <c r="W5214" s="6">
        <f t="shared" si="6977"/>
        <v>13.155928416</v>
      </c>
      <c r="X5214" s="17"/>
      <c r="Y5214" s="17"/>
      <c r="Z5214" s="17"/>
      <c r="AA5214" s="17"/>
      <c r="AB5214" s="17"/>
      <c r="AC5214" s="17"/>
      <c r="AE5214" s="16"/>
      <c r="AF5214" s="16"/>
      <c r="AG5214" s="16"/>
      <c r="AH5214" s="16"/>
      <c r="AI5214" s="16"/>
      <c r="AJ5214" s="16"/>
      <c r="AL5214" s="16"/>
      <c r="AM5214" s="16"/>
      <c r="AN5214" s="16"/>
      <c r="AO5214" s="16"/>
      <c r="AP5214" s="16"/>
      <c r="AQ5214" s="16"/>
      <c r="BI5214" s="1">
        <v>15</v>
      </c>
      <c r="BJ5214" s="6">
        <f>SUM($R$5:R5216)-$AB$2</f>
        <v>594.3727619999986</v>
      </c>
      <c r="BK5214" s="6">
        <f>SUM($R$5:S5216)-$AB$2</f>
        <v>2925.8803285600034</v>
      </c>
      <c r="BL5214" s="6">
        <f>SUM($R$5:T5216)-$AB$2</f>
        <v>8754.6492449599973</v>
      </c>
      <c r="BM5214" s="6">
        <f>SUM($R$5:U5216)-$AB$2</f>
        <v>16914.925727920057</v>
      </c>
      <c r="BN5214" s="6">
        <f>SUM($R$5:V5216)-$AB$2</f>
        <v>28572.463560720145</v>
      </c>
      <c r="BO5214" s="6">
        <f>SUM($R$5:W5216)-$AB$2</f>
        <v>42561.508960079896</v>
      </c>
      <c r="BP5214" s="16"/>
    </row>
    <row r="5215" spans="1:68" x14ac:dyDescent="0.45">
      <c r="A5215" s="1">
        <v>2008</v>
      </c>
      <c r="B5215" s="1">
        <v>8</v>
      </c>
      <c r="C5215" s="1">
        <v>5</v>
      </c>
      <c r="D5215" s="1">
        <v>17</v>
      </c>
      <c r="E5215" s="1">
        <v>27.2</v>
      </c>
      <c r="F5215" s="1">
        <v>503.76</v>
      </c>
      <c r="G5215" s="4"/>
      <c r="H5215" s="4"/>
      <c r="Q5215" s="1">
        <v>14</v>
      </c>
      <c r="R5215" s="6">
        <f t="shared" si="6972"/>
        <v>0.54215499999999994</v>
      </c>
      <c r="S5215" s="6">
        <f t="shared" si="6973"/>
        <v>2.1035614000000002</v>
      </c>
      <c r="T5215" s="6">
        <f t="shared" si="6974"/>
        <v>5.2589034999999997</v>
      </c>
      <c r="U5215" s="6">
        <f t="shared" si="6975"/>
        <v>7.3624649</v>
      </c>
      <c r="V5215" s="6">
        <f t="shared" si="6976"/>
        <v>10.517806999999999</v>
      </c>
      <c r="W5215" s="6">
        <f t="shared" si="6977"/>
        <v>12.6213684</v>
      </c>
      <c r="X5215" s="17"/>
      <c r="Y5215" s="17"/>
      <c r="Z5215" s="17"/>
      <c r="AA5215" s="17"/>
      <c r="AB5215" s="17"/>
      <c r="AC5215" s="17"/>
      <c r="AE5215" s="16"/>
      <c r="AF5215" s="16"/>
      <c r="AG5215" s="16"/>
      <c r="AH5215" s="16"/>
      <c r="AI5215" s="16"/>
      <c r="AJ5215" s="16"/>
      <c r="AL5215" s="16"/>
      <c r="AM5215" s="16"/>
      <c r="AN5215" s="16"/>
      <c r="AO5215" s="16"/>
      <c r="AP5215" s="16"/>
      <c r="AQ5215" s="16"/>
      <c r="BI5215" s="1">
        <v>16</v>
      </c>
      <c r="BJ5215" s="6">
        <f>SUM($R$5:R5217)-$AB$2</f>
        <v>594.77346079999859</v>
      </c>
      <c r="BK5215" s="6">
        <f>SUM($R$5:S5217)-$AB$2</f>
        <v>2927.8357387040037</v>
      </c>
      <c r="BL5215" s="6">
        <f>SUM($R$5:T5217)-$AB$2</f>
        <v>8760.491433463998</v>
      </c>
      <c r="BM5215" s="6">
        <f>SUM($R$5:U5217)-$AB$2</f>
        <v>16926.209406128059</v>
      </c>
      <c r="BN5215" s="6">
        <f>SUM($R$5:V5217)-$AB$2</f>
        <v>28591.520795648146</v>
      </c>
      <c r="BO5215" s="6">
        <f>SUM($R$5:W5217)-$AB$2</f>
        <v>42589.894463071883</v>
      </c>
      <c r="BP5215" s="16"/>
    </row>
    <row r="5216" spans="1:68" x14ac:dyDescent="0.45">
      <c r="A5216" s="1">
        <v>2008</v>
      </c>
      <c r="B5216" s="1">
        <v>8</v>
      </c>
      <c r="C5216" s="1">
        <v>5</v>
      </c>
      <c r="D5216" s="1">
        <v>18</v>
      </c>
      <c r="E5216" s="1">
        <v>25.7</v>
      </c>
      <c r="F5216" s="1">
        <v>293.49</v>
      </c>
      <c r="G5216" s="4"/>
      <c r="H5216" s="4"/>
      <c r="Q5216" s="1">
        <v>15</v>
      </c>
      <c r="R5216" s="6">
        <f t="shared" si="6972"/>
        <v>0.48626039999999993</v>
      </c>
      <c r="S5216" s="6">
        <f t="shared" si="6973"/>
        <v>1.8866903519999998</v>
      </c>
      <c r="T5216" s="6">
        <f t="shared" si="6974"/>
        <v>4.7167258799999994</v>
      </c>
      <c r="U5216" s="6">
        <f t="shared" si="6975"/>
        <v>6.6034162319999998</v>
      </c>
      <c r="V5216" s="6">
        <f t="shared" si="6976"/>
        <v>9.4334517599999987</v>
      </c>
      <c r="W5216" s="6">
        <f t="shared" si="6977"/>
        <v>11.320142111999999</v>
      </c>
      <c r="X5216" s="17"/>
      <c r="Y5216" s="17"/>
      <c r="Z5216" s="17"/>
      <c r="AA5216" s="17"/>
      <c r="AB5216" s="17"/>
      <c r="AC5216" s="17"/>
      <c r="AE5216" s="16"/>
      <c r="AF5216" s="16"/>
      <c r="AG5216" s="16"/>
      <c r="AH5216" s="16"/>
      <c r="AI5216" s="16"/>
      <c r="AJ5216" s="16"/>
      <c r="AL5216" s="16"/>
      <c r="AM5216" s="16"/>
      <c r="AN5216" s="16"/>
      <c r="AO5216" s="16"/>
      <c r="AP5216" s="16"/>
      <c r="AQ5216" s="16"/>
      <c r="BI5216" s="1">
        <v>17</v>
      </c>
      <c r="BJ5216" s="6">
        <f>SUM($R$5:R5218)-$AB$2</f>
        <v>595.06564159999857</v>
      </c>
      <c r="BK5216" s="6">
        <f>SUM($R$5:S5218)-$AB$2</f>
        <v>2929.2615810080038</v>
      </c>
      <c r="BL5216" s="6">
        <f>SUM($R$5:T5218)-$AB$2</f>
        <v>8764.751429527998</v>
      </c>
      <c r="BM5216" s="6">
        <f>SUM($R$5:U5218)-$AB$2</f>
        <v>16934.437217456059</v>
      </c>
      <c r="BN5216" s="6">
        <f>SUM($R$5:V5218)-$AB$2</f>
        <v>28605.416914496149</v>
      </c>
      <c r="BO5216" s="6">
        <f>SUM($R$5:W5218)-$AB$2</f>
        <v>42610.592550943882</v>
      </c>
      <c r="BP5216" s="16"/>
    </row>
    <row r="5217" spans="1:68" x14ac:dyDescent="0.45">
      <c r="A5217" s="1">
        <v>2008</v>
      </c>
      <c r="B5217" s="1">
        <v>8</v>
      </c>
      <c r="C5217" s="1">
        <v>5</v>
      </c>
      <c r="D5217" s="1">
        <v>19</v>
      </c>
      <c r="E5217" s="1">
        <v>23.8</v>
      </c>
      <c r="F5217" s="1">
        <v>85.24</v>
      </c>
      <c r="G5217" s="4"/>
      <c r="H5217" s="4"/>
      <c r="Q5217" s="1">
        <v>16</v>
      </c>
      <c r="R5217" s="6">
        <f t="shared" si="6972"/>
        <v>0.40069880000000002</v>
      </c>
      <c r="S5217" s="6">
        <f t="shared" si="6973"/>
        <v>1.554711344</v>
      </c>
      <c r="T5217" s="6">
        <f t="shared" si="6974"/>
        <v>3.8867783599999997</v>
      </c>
      <c r="U5217" s="6">
        <f t="shared" si="6975"/>
        <v>5.4414897040000003</v>
      </c>
      <c r="V5217" s="6">
        <f t="shared" si="6976"/>
        <v>7.7735567199999993</v>
      </c>
      <c r="W5217" s="6">
        <f t="shared" si="6977"/>
        <v>9.3282680639999995</v>
      </c>
      <c r="X5217" s="17"/>
      <c r="Y5217" s="17"/>
      <c r="Z5217" s="17"/>
      <c r="AA5217" s="17"/>
      <c r="AB5217" s="17"/>
      <c r="AC5217" s="17"/>
      <c r="AE5217" s="16"/>
      <c r="AF5217" s="16"/>
      <c r="AG5217" s="16"/>
      <c r="AH5217" s="16"/>
      <c r="AI5217" s="16"/>
      <c r="AJ5217" s="16"/>
      <c r="AL5217" s="16"/>
      <c r="AM5217" s="16"/>
      <c r="AN5217" s="16"/>
      <c r="AO5217" s="16"/>
      <c r="AP5217" s="16"/>
      <c r="AQ5217" s="16"/>
      <c r="BI5217" s="1">
        <v>18</v>
      </c>
      <c r="BJ5217" s="6">
        <f>SUM($R$5:R5219)-$AB$2</f>
        <v>595.23586579999858</v>
      </c>
      <c r="BK5217" s="6">
        <f>SUM($R$5:S5219)-$AB$2</f>
        <v>2930.0922751040039</v>
      </c>
      <c r="BL5217" s="6">
        <f>SUM($R$5:T5219)-$AB$2</f>
        <v>8767.2332983639972</v>
      </c>
      <c r="BM5217" s="6">
        <f>SUM($R$5:U5219)-$AB$2</f>
        <v>16939.230730928059</v>
      </c>
      <c r="BN5217" s="6">
        <f>SUM($R$5:V5219)-$AB$2</f>
        <v>28613.512777448148</v>
      </c>
      <c r="BO5217" s="6">
        <f>SUM($R$5:W5219)-$AB$2</f>
        <v>42622.651233271885</v>
      </c>
      <c r="BP5217" s="16"/>
    </row>
    <row r="5218" spans="1:68" x14ac:dyDescent="0.45">
      <c r="A5218" s="1">
        <v>2008</v>
      </c>
      <c r="B5218" s="1">
        <v>8</v>
      </c>
      <c r="C5218" s="1">
        <v>5</v>
      </c>
      <c r="D5218" s="1">
        <v>20</v>
      </c>
      <c r="E5218" s="1">
        <v>22.1</v>
      </c>
      <c r="F5218" s="1">
        <v>0</v>
      </c>
      <c r="G5218" s="4"/>
      <c r="H5218" s="4"/>
      <c r="Q5218" s="1">
        <v>17</v>
      </c>
      <c r="R5218" s="6">
        <f t="shared" si="6972"/>
        <v>0.29218079999999996</v>
      </c>
      <c r="S5218" s="6">
        <f t="shared" si="6973"/>
        <v>1.133661504</v>
      </c>
      <c r="T5218" s="6">
        <f t="shared" si="6974"/>
        <v>2.8341537599999995</v>
      </c>
      <c r="U5218" s="6">
        <f t="shared" si="6975"/>
        <v>3.967815264</v>
      </c>
      <c r="V5218" s="6">
        <f t="shared" si="6976"/>
        <v>5.668307519999999</v>
      </c>
      <c r="W5218" s="6">
        <f t="shared" si="6977"/>
        <v>6.8019690239999999</v>
      </c>
      <c r="X5218" s="17"/>
      <c r="Y5218" s="17"/>
      <c r="Z5218" s="17"/>
      <c r="AA5218" s="17"/>
      <c r="AB5218" s="17"/>
      <c r="AC5218" s="17"/>
      <c r="AE5218" s="16"/>
      <c r="AF5218" s="16"/>
      <c r="AG5218" s="16"/>
      <c r="AH5218" s="16"/>
      <c r="AI5218" s="16"/>
      <c r="AJ5218" s="16"/>
      <c r="AL5218" s="16"/>
      <c r="AM5218" s="16"/>
      <c r="AN5218" s="16"/>
      <c r="AO5218" s="16"/>
      <c r="AP5218" s="16"/>
      <c r="AQ5218" s="16"/>
      <c r="BI5218" s="1">
        <v>19</v>
      </c>
      <c r="BJ5218" s="6">
        <f>SUM($R$5:R5220)-$AB$2</f>
        <v>595.28530499999863</v>
      </c>
      <c r="BK5218" s="6">
        <f>SUM($R$5:S5220)-$AB$2</f>
        <v>2930.3335384000038</v>
      </c>
      <c r="BL5218" s="6">
        <f>SUM($R$5:T5220)-$AB$2</f>
        <v>8767.9541218999984</v>
      </c>
      <c r="BM5218" s="6">
        <f>SUM($R$5:U5220)-$AB$2</f>
        <v>16940.622938800061</v>
      </c>
      <c r="BN5218" s="6">
        <f>SUM($R$5:V5220)-$AB$2</f>
        <v>28615.864105800152</v>
      </c>
      <c r="BO5218" s="6">
        <f>SUM($R$5:W5220)-$AB$2</f>
        <v>42626.15350619988</v>
      </c>
      <c r="BP5218" s="16"/>
    </row>
    <row r="5219" spans="1:68" x14ac:dyDescent="0.45">
      <c r="A5219" s="1">
        <v>2008</v>
      </c>
      <c r="B5219" s="1">
        <v>8</v>
      </c>
      <c r="C5219" s="1">
        <v>5</v>
      </c>
      <c r="D5219" s="1">
        <v>21</v>
      </c>
      <c r="E5219" s="1">
        <v>21.4</v>
      </c>
      <c r="F5219" s="1">
        <v>0</v>
      </c>
      <c r="G5219" s="4"/>
      <c r="H5219" s="4"/>
      <c r="Q5219" s="1">
        <v>18</v>
      </c>
      <c r="R5219" s="6">
        <f t="shared" si="6972"/>
        <v>0.17022419999999999</v>
      </c>
      <c r="S5219" s="6">
        <f t="shared" si="6973"/>
        <v>0.66046989599999995</v>
      </c>
      <c r="T5219" s="6">
        <f t="shared" si="6974"/>
        <v>1.6511747399999999</v>
      </c>
      <c r="U5219" s="6">
        <f t="shared" si="6975"/>
        <v>2.311644636</v>
      </c>
      <c r="V5219" s="6">
        <f t="shared" si="6976"/>
        <v>3.3023494799999997</v>
      </c>
      <c r="W5219" s="6">
        <f t="shared" si="6977"/>
        <v>3.9628193760000001</v>
      </c>
      <c r="X5219" s="17"/>
      <c r="Y5219" s="17"/>
      <c r="Z5219" s="17"/>
      <c r="AA5219" s="17"/>
      <c r="AB5219" s="17"/>
      <c r="AC5219" s="17"/>
      <c r="AE5219" s="16"/>
      <c r="AF5219" s="16"/>
      <c r="AG5219" s="16"/>
      <c r="AH5219" s="16"/>
      <c r="AI5219" s="16"/>
      <c r="AJ5219" s="16"/>
      <c r="AL5219" s="16"/>
      <c r="AM5219" s="16"/>
      <c r="AN5219" s="16"/>
      <c r="AO5219" s="16"/>
      <c r="AP5219" s="16"/>
      <c r="AQ5219" s="16"/>
      <c r="BI5219" s="1">
        <v>20</v>
      </c>
      <c r="BJ5219" s="6">
        <f>SUM($R$5:R5221)-$AB$2</f>
        <v>595.28530499999863</v>
      </c>
      <c r="BK5219" s="6">
        <f>SUM($R$5:S5221)-$AB$2</f>
        <v>2930.3335384000038</v>
      </c>
      <c r="BL5219" s="6">
        <f>SUM($R$5:T5221)-$AB$2</f>
        <v>8767.9541218999984</v>
      </c>
      <c r="BM5219" s="6">
        <f>SUM($R$5:U5221)-$AB$2</f>
        <v>16940.622938800061</v>
      </c>
      <c r="BN5219" s="6">
        <f>SUM($R$5:V5221)-$AB$2</f>
        <v>28615.864105800152</v>
      </c>
      <c r="BO5219" s="6">
        <f>SUM($R$5:W5221)-$AB$2</f>
        <v>42626.15350619988</v>
      </c>
      <c r="BP5219" s="16"/>
    </row>
    <row r="5220" spans="1:68" x14ac:dyDescent="0.45">
      <c r="A5220" s="1">
        <v>2008</v>
      </c>
      <c r="B5220" s="1">
        <v>8</v>
      </c>
      <c r="C5220" s="1">
        <v>5</v>
      </c>
      <c r="D5220" s="1">
        <v>22</v>
      </c>
      <c r="E5220" s="1">
        <v>21.2</v>
      </c>
      <c r="F5220" s="1">
        <v>0</v>
      </c>
      <c r="G5220" s="4"/>
      <c r="H5220" s="4"/>
      <c r="Q5220" s="1">
        <v>19</v>
      </c>
      <c r="R5220" s="6">
        <f t="shared" si="6972"/>
        <v>4.9439199999999996E-2</v>
      </c>
      <c r="S5220" s="6">
        <f t="shared" si="6973"/>
        <v>0.19182409599999997</v>
      </c>
      <c r="T5220" s="6">
        <f t="shared" si="6974"/>
        <v>0.47956023999999992</v>
      </c>
      <c r="U5220" s="6">
        <f t="shared" si="6975"/>
        <v>0.6713843359999998</v>
      </c>
      <c r="V5220" s="6">
        <f t="shared" si="6976"/>
        <v>0.95912047999999983</v>
      </c>
      <c r="W5220" s="6">
        <f t="shared" si="6977"/>
        <v>1.1509445759999999</v>
      </c>
      <c r="X5220" s="17"/>
      <c r="Y5220" s="17"/>
      <c r="Z5220" s="17"/>
      <c r="AA5220" s="17"/>
      <c r="AB5220" s="17"/>
      <c r="AC5220" s="17"/>
      <c r="AE5220" s="16"/>
      <c r="AF5220" s="16"/>
      <c r="AG5220" s="16"/>
      <c r="AH5220" s="16"/>
      <c r="AI5220" s="16"/>
      <c r="AJ5220" s="16"/>
      <c r="AL5220" s="16"/>
      <c r="AM5220" s="16"/>
      <c r="AN5220" s="16"/>
      <c r="AO5220" s="16"/>
      <c r="AP5220" s="16"/>
      <c r="AQ5220" s="16"/>
      <c r="BI5220" s="1">
        <v>21</v>
      </c>
      <c r="BJ5220" s="6">
        <f>SUM($R$5:R5222)-$AB$2</f>
        <v>595.28530499999863</v>
      </c>
      <c r="BK5220" s="6">
        <f>SUM($R$5:S5222)-$AB$2</f>
        <v>2930.3335384000038</v>
      </c>
      <c r="BL5220" s="6">
        <f>SUM($R$5:T5222)-$AB$2</f>
        <v>8767.9541218999984</v>
      </c>
      <c r="BM5220" s="6">
        <f>SUM($R$5:U5222)-$AB$2</f>
        <v>16940.622938800061</v>
      </c>
      <c r="BN5220" s="6">
        <f>SUM($R$5:V5222)-$AB$2</f>
        <v>28615.864105800152</v>
      </c>
      <c r="BO5220" s="6">
        <f>SUM($R$5:W5222)-$AB$2</f>
        <v>42626.15350619988</v>
      </c>
      <c r="BP5220" s="16"/>
    </row>
    <row r="5221" spans="1:68" x14ac:dyDescent="0.45">
      <c r="A5221" s="1">
        <v>2008</v>
      </c>
      <c r="B5221" s="1">
        <v>8</v>
      </c>
      <c r="C5221" s="1">
        <v>5</v>
      </c>
      <c r="D5221" s="1">
        <v>23</v>
      </c>
      <c r="E5221" s="1">
        <v>21.1</v>
      </c>
      <c r="F5221" s="1">
        <v>0</v>
      </c>
      <c r="G5221" s="4"/>
      <c r="H5221" s="4"/>
      <c r="Q5221" s="1">
        <v>20</v>
      </c>
      <c r="R5221" s="6">
        <f t="shared" si="6972"/>
        <v>0</v>
      </c>
      <c r="S5221" s="6">
        <f t="shared" si="6973"/>
        <v>0</v>
      </c>
      <c r="T5221" s="6">
        <f t="shared" si="6974"/>
        <v>0</v>
      </c>
      <c r="U5221" s="6">
        <f t="shared" si="6975"/>
        <v>0</v>
      </c>
      <c r="V5221" s="6">
        <f t="shared" si="6976"/>
        <v>0</v>
      </c>
      <c r="W5221" s="6">
        <f t="shared" si="6977"/>
        <v>0</v>
      </c>
      <c r="X5221" s="17"/>
      <c r="Y5221" s="17"/>
      <c r="Z5221" s="17"/>
      <c r="AA5221" s="17"/>
      <c r="AB5221" s="17"/>
      <c r="AC5221" s="17"/>
      <c r="AE5221" s="16"/>
      <c r="AF5221" s="16"/>
      <c r="AG5221" s="16"/>
      <c r="AH5221" s="16"/>
      <c r="AI5221" s="16"/>
      <c r="AJ5221" s="16"/>
      <c r="AL5221" s="16"/>
      <c r="AM5221" s="16"/>
      <c r="AN5221" s="16"/>
      <c r="AO5221" s="16"/>
      <c r="AP5221" s="16"/>
      <c r="AQ5221" s="16"/>
      <c r="BI5221" s="1">
        <v>22</v>
      </c>
      <c r="BJ5221" s="6">
        <f>SUM($R$5:R5223)-$AB$2</f>
        <v>595.28530499999863</v>
      </c>
      <c r="BK5221" s="6">
        <f>SUM($R$5:S5223)-$AB$2</f>
        <v>2930.3335384000038</v>
      </c>
      <c r="BL5221" s="6">
        <f>SUM($R$5:T5223)-$AB$2</f>
        <v>8767.9541218999984</v>
      </c>
      <c r="BM5221" s="6">
        <f>SUM($R$5:U5223)-$AB$2</f>
        <v>16940.622938800061</v>
      </c>
      <c r="BN5221" s="6">
        <f>SUM($R$5:V5223)-$AB$2</f>
        <v>28615.864105800152</v>
      </c>
      <c r="BO5221" s="6">
        <f>SUM($R$5:W5223)-$AB$2</f>
        <v>42626.15350619988</v>
      </c>
      <c r="BP5221" s="16"/>
    </row>
    <row r="5222" spans="1:68" x14ac:dyDescent="0.45">
      <c r="A5222" s="1">
        <v>2008</v>
      </c>
      <c r="B5222" s="1">
        <v>8</v>
      </c>
      <c r="C5222" s="1">
        <v>6</v>
      </c>
      <c r="D5222" s="1">
        <v>0</v>
      </c>
      <c r="E5222" s="1">
        <v>20.9</v>
      </c>
      <c r="F5222" s="1">
        <v>0</v>
      </c>
      <c r="G5222" s="4"/>
      <c r="H5222" s="4"/>
      <c r="Q5222" s="1">
        <v>21</v>
      </c>
      <c r="R5222" s="6">
        <f t="shared" si="6972"/>
        <v>0</v>
      </c>
      <c r="S5222" s="6">
        <f t="shared" si="6973"/>
        <v>0</v>
      </c>
      <c r="T5222" s="6">
        <f t="shared" si="6974"/>
        <v>0</v>
      </c>
      <c r="U5222" s="6">
        <f t="shared" si="6975"/>
        <v>0</v>
      </c>
      <c r="V5222" s="6">
        <f t="shared" si="6976"/>
        <v>0</v>
      </c>
      <c r="W5222" s="6">
        <f t="shared" si="6977"/>
        <v>0</v>
      </c>
      <c r="X5222" s="17"/>
      <c r="Y5222" s="17"/>
      <c r="Z5222" s="17"/>
      <c r="AA5222" s="17"/>
      <c r="AB5222" s="17"/>
      <c r="AC5222" s="17"/>
      <c r="AE5222" s="16"/>
      <c r="AF5222" s="16"/>
      <c r="AG5222" s="16"/>
      <c r="AH5222" s="16"/>
      <c r="AI5222" s="16"/>
      <c r="AJ5222" s="16"/>
      <c r="AL5222" s="16"/>
      <c r="AM5222" s="16"/>
      <c r="AN5222" s="16"/>
      <c r="AO5222" s="16"/>
      <c r="AP5222" s="16"/>
      <c r="AQ5222" s="16"/>
      <c r="BI5222" s="1">
        <v>23</v>
      </c>
      <c r="BJ5222" s="6">
        <f>SUM($R$5:R5224)-$AB$2</f>
        <v>595.28530499999863</v>
      </c>
      <c r="BK5222" s="6">
        <f>SUM($R$5:S5224)-$AB$2</f>
        <v>2930.3335384000038</v>
      </c>
      <c r="BL5222" s="6">
        <f>SUM($R$5:T5224)-$AB$2</f>
        <v>8767.9541218999984</v>
      </c>
      <c r="BM5222" s="6">
        <f>SUM($R$5:U5224)-$AB$2</f>
        <v>16940.622938800061</v>
      </c>
      <c r="BN5222" s="6">
        <f>SUM($R$5:V5224)-$AB$2</f>
        <v>28615.864105800152</v>
      </c>
      <c r="BO5222" s="6">
        <f>SUM($R$5:W5224)-$AB$2</f>
        <v>42626.15350619988</v>
      </c>
      <c r="BP5222" s="16"/>
    </row>
    <row r="5223" spans="1:68" x14ac:dyDescent="0.45">
      <c r="A5223" s="1">
        <v>2008</v>
      </c>
      <c r="B5223" s="1">
        <v>8</v>
      </c>
      <c r="C5223" s="1">
        <v>6</v>
      </c>
      <c r="D5223" s="1">
        <v>1</v>
      </c>
      <c r="E5223" s="1">
        <v>20.7</v>
      </c>
      <c r="F5223" s="1">
        <v>0</v>
      </c>
      <c r="G5223" s="4"/>
      <c r="H5223" s="4"/>
      <c r="Q5223" s="1">
        <v>22</v>
      </c>
      <c r="R5223" s="6">
        <f t="shared" si="6972"/>
        <v>0</v>
      </c>
      <c r="S5223" s="6">
        <f t="shared" si="6973"/>
        <v>0</v>
      </c>
      <c r="T5223" s="6">
        <f t="shared" si="6974"/>
        <v>0</v>
      </c>
      <c r="U5223" s="6">
        <f t="shared" si="6975"/>
        <v>0</v>
      </c>
      <c r="V5223" s="6">
        <f t="shared" si="6976"/>
        <v>0</v>
      </c>
      <c r="W5223" s="6">
        <f t="shared" si="6977"/>
        <v>0</v>
      </c>
      <c r="X5223" s="17"/>
      <c r="Y5223" s="17"/>
      <c r="Z5223" s="17"/>
      <c r="AA5223" s="17"/>
      <c r="AB5223" s="17"/>
      <c r="AC5223" s="17"/>
      <c r="AE5223" s="16"/>
      <c r="AF5223" s="16"/>
      <c r="AG5223" s="16"/>
      <c r="AH5223" s="16"/>
      <c r="AI5223" s="16"/>
      <c r="AJ5223" s="16"/>
      <c r="AL5223" s="16"/>
      <c r="AM5223" s="16"/>
      <c r="AN5223" s="16"/>
      <c r="AO5223" s="16"/>
      <c r="AP5223" s="16"/>
      <c r="AQ5223" s="16"/>
      <c r="BI5223" s="1">
        <v>0</v>
      </c>
      <c r="BJ5223" s="6">
        <f t="shared" ref="BJ5223" si="7008">R5225-$AB$2</f>
        <v>-6.53125</v>
      </c>
      <c r="BK5223" s="6">
        <f t="shared" ref="BK5223" si="7009">S5225-$AB$2</f>
        <v>-6.53125</v>
      </c>
      <c r="BL5223" s="6">
        <f t="shared" ref="BL5223" si="7010">T5225-$AB$2</f>
        <v>-6.53125</v>
      </c>
      <c r="BM5223" s="6">
        <f t="shared" ref="BM5223" si="7011">U5225-$AB$2</f>
        <v>-6.53125</v>
      </c>
      <c r="BN5223" s="6">
        <f t="shared" ref="BN5223" si="7012">V5225-$AB$2</f>
        <v>-6.53125</v>
      </c>
      <c r="BO5223" s="6">
        <f t="shared" ref="BO5223" si="7013">W5225-$AB$2</f>
        <v>-6.53125</v>
      </c>
      <c r="BP5223" s="16">
        <v>219</v>
      </c>
    </row>
    <row r="5224" spans="1:68" x14ac:dyDescent="0.45">
      <c r="A5224" s="1">
        <v>2008</v>
      </c>
      <c r="B5224" s="1">
        <v>8</v>
      </c>
      <c r="C5224" s="1">
        <v>6</v>
      </c>
      <c r="D5224" s="1">
        <v>2</v>
      </c>
      <c r="E5224" s="1">
        <v>20.5</v>
      </c>
      <c r="F5224" s="1">
        <v>0</v>
      </c>
      <c r="G5224" s="4"/>
      <c r="H5224" s="4"/>
      <c r="Q5224" s="1">
        <v>23</v>
      </c>
      <c r="R5224" s="6">
        <f t="shared" si="6972"/>
        <v>0</v>
      </c>
      <c r="S5224" s="6">
        <f t="shared" si="6973"/>
        <v>0</v>
      </c>
      <c r="T5224" s="6">
        <f t="shared" si="6974"/>
        <v>0</v>
      </c>
      <c r="U5224" s="6">
        <f t="shared" si="6975"/>
        <v>0</v>
      </c>
      <c r="V5224" s="6">
        <f t="shared" si="6976"/>
        <v>0</v>
      </c>
      <c r="W5224" s="6">
        <f t="shared" si="6977"/>
        <v>0</v>
      </c>
      <c r="X5224" s="17"/>
      <c r="Y5224" s="17"/>
      <c r="Z5224" s="17"/>
      <c r="AA5224" s="17"/>
      <c r="AB5224" s="17"/>
      <c r="AC5224" s="17"/>
      <c r="AE5224" s="16"/>
      <c r="AF5224" s="16"/>
      <c r="AG5224" s="16"/>
      <c r="AH5224" s="16"/>
      <c r="AI5224" s="16"/>
      <c r="AJ5224" s="16"/>
      <c r="AL5224" s="16"/>
      <c r="AM5224" s="16"/>
      <c r="AN5224" s="16"/>
      <c r="AO5224" s="16"/>
      <c r="AP5224" s="16"/>
      <c r="AQ5224" s="16"/>
      <c r="BI5224" s="1">
        <v>1</v>
      </c>
      <c r="BJ5224" s="6">
        <f>SUM($R$5:R5226)-$AB$2</f>
        <v>595.28530499999863</v>
      </c>
      <c r="BK5224" s="6">
        <f>SUM($R$5:S5226)-$AB$2</f>
        <v>2930.3335384000038</v>
      </c>
      <c r="BL5224" s="6">
        <f>SUM($R$5:T5226)-$AB$2</f>
        <v>8767.9541218999984</v>
      </c>
      <c r="BM5224" s="6">
        <f>SUM($R$5:U5226)-$AB$2</f>
        <v>16940.622938800061</v>
      </c>
      <c r="BN5224" s="6">
        <f>SUM($R$5:V5226)-$AB$2</f>
        <v>28615.864105800152</v>
      </c>
      <c r="BO5224" s="6">
        <f>SUM($R$5:W5226)-$AB$2</f>
        <v>42626.15350619988</v>
      </c>
      <c r="BP5224" s="16"/>
    </row>
    <row r="5225" spans="1:68" x14ac:dyDescent="0.45">
      <c r="A5225" s="1">
        <v>2008</v>
      </c>
      <c r="B5225" s="1">
        <v>8</v>
      </c>
      <c r="C5225" s="1">
        <v>6</v>
      </c>
      <c r="D5225" s="1">
        <v>3</v>
      </c>
      <c r="E5225" s="1">
        <v>20.2</v>
      </c>
      <c r="F5225" s="1">
        <v>0</v>
      </c>
      <c r="G5225" s="4"/>
      <c r="H5225" s="4"/>
      <c r="Q5225" s="1">
        <v>0</v>
      </c>
      <c r="R5225" s="6">
        <f t="shared" si="6972"/>
        <v>0</v>
      </c>
      <c r="S5225" s="6">
        <f t="shared" si="6973"/>
        <v>0</v>
      </c>
      <c r="T5225" s="6">
        <f t="shared" si="6974"/>
        <v>0</v>
      </c>
      <c r="U5225" s="6">
        <f t="shared" si="6975"/>
        <v>0</v>
      </c>
      <c r="V5225" s="6">
        <f t="shared" si="6976"/>
        <v>0</v>
      </c>
      <c r="W5225" s="6">
        <f t="shared" si="6977"/>
        <v>0</v>
      </c>
      <c r="X5225" s="17"/>
      <c r="Y5225" s="17"/>
      <c r="Z5225" s="17"/>
      <c r="AA5225" s="17"/>
      <c r="AB5225" s="17"/>
      <c r="AC5225" s="17"/>
      <c r="AE5225" s="16"/>
      <c r="AF5225" s="16"/>
      <c r="AG5225" s="16"/>
      <c r="AH5225" s="16"/>
      <c r="AI5225" s="16"/>
      <c r="AJ5225" s="16"/>
      <c r="AL5225" s="16"/>
      <c r="AM5225" s="16"/>
      <c r="AN5225" s="16"/>
      <c r="AO5225" s="16"/>
      <c r="AP5225" s="16"/>
      <c r="AQ5225" s="16"/>
      <c r="BI5225" s="1">
        <v>2</v>
      </c>
      <c r="BJ5225" s="6">
        <f>SUM($R$5:R5227)-$AB$2</f>
        <v>595.28530499999863</v>
      </c>
      <c r="BK5225" s="6">
        <f>SUM($R$5:S5227)-$AB$2</f>
        <v>2930.3335384000038</v>
      </c>
      <c r="BL5225" s="6">
        <f>SUM($R$5:T5227)-$AB$2</f>
        <v>8767.9541218999984</v>
      </c>
      <c r="BM5225" s="6">
        <f>SUM($R$5:U5227)-$AB$2</f>
        <v>16940.622938800061</v>
      </c>
      <c r="BN5225" s="6">
        <f>SUM($R$5:V5227)-$AB$2</f>
        <v>28615.864105800152</v>
      </c>
      <c r="BO5225" s="6">
        <f>SUM($R$5:W5227)-$AB$2</f>
        <v>42626.15350619988</v>
      </c>
      <c r="BP5225" s="16"/>
    </row>
    <row r="5226" spans="1:68" x14ac:dyDescent="0.45">
      <c r="A5226" s="1">
        <v>2008</v>
      </c>
      <c r="B5226" s="1">
        <v>8</v>
      </c>
      <c r="C5226" s="1">
        <v>6</v>
      </c>
      <c r="D5226" s="1">
        <v>4</v>
      </c>
      <c r="E5226" s="1">
        <v>19.899999999999999</v>
      </c>
      <c r="F5226" s="1">
        <v>0</v>
      </c>
      <c r="G5226" s="4"/>
      <c r="H5226" s="4"/>
      <c r="Q5226" s="1">
        <v>1</v>
      </c>
      <c r="R5226" s="6">
        <f t="shared" si="6972"/>
        <v>0</v>
      </c>
      <c r="S5226" s="6">
        <f t="shared" si="6973"/>
        <v>0</v>
      </c>
      <c r="T5226" s="6">
        <f t="shared" si="6974"/>
        <v>0</v>
      </c>
      <c r="U5226" s="6">
        <f t="shared" si="6975"/>
        <v>0</v>
      </c>
      <c r="V5226" s="6">
        <f t="shared" si="6976"/>
        <v>0</v>
      </c>
      <c r="W5226" s="6">
        <f t="shared" si="6977"/>
        <v>0</v>
      </c>
      <c r="X5226" s="17"/>
      <c r="Y5226" s="17"/>
      <c r="Z5226" s="17"/>
      <c r="AA5226" s="17"/>
      <c r="AB5226" s="17"/>
      <c r="AC5226" s="17"/>
      <c r="AE5226" s="16"/>
      <c r="AF5226" s="16"/>
      <c r="AG5226" s="16"/>
      <c r="AH5226" s="16"/>
      <c r="AI5226" s="16"/>
      <c r="AJ5226" s="16"/>
      <c r="AL5226" s="16"/>
      <c r="AM5226" s="16"/>
      <c r="AN5226" s="16"/>
      <c r="AO5226" s="16"/>
      <c r="AP5226" s="16"/>
      <c r="AQ5226" s="16"/>
      <c r="BI5226" s="1">
        <v>3</v>
      </c>
      <c r="BJ5226" s="6">
        <f>SUM($R$5:R5228)-$AB$2</f>
        <v>595.28530499999863</v>
      </c>
      <c r="BK5226" s="6">
        <f>SUM($R$5:S5228)-$AB$2</f>
        <v>2930.3335384000038</v>
      </c>
      <c r="BL5226" s="6">
        <f>SUM($R$5:T5228)-$AB$2</f>
        <v>8767.9541218999984</v>
      </c>
      <c r="BM5226" s="6">
        <f>SUM($R$5:U5228)-$AB$2</f>
        <v>16940.622938800061</v>
      </c>
      <c r="BN5226" s="6">
        <f>SUM($R$5:V5228)-$AB$2</f>
        <v>28615.864105800152</v>
      </c>
      <c r="BO5226" s="6">
        <f>SUM($R$5:W5228)-$AB$2</f>
        <v>42626.15350619988</v>
      </c>
      <c r="BP5226" s="16"/>
    </row>
    <row r="5227" spans="1:68" x14ac:dyDescent="0.45">
      <c r="A5227" s="1">
        <v>2008</v>
      </c>
      <c r="B5227" s="1">
        <v>8</v>
      </c>
      <c r="C5227" s="1">
        <v>6</v>
      </c>
      <c r="D5227" s="1">
        <v>5</v>
      </c>
      <c r="E5227" s="1">
        <v>19.600000000000001</v>
      </c>
      <c r="F5227" s="1">
        <v>0</v>
      </c>
      <c r="G5227" s="4"/>
      <c r="H5227" s="4"/>
      <c r="Q5227" s="1">
        <v>2</v>
      </c>
      <c r="R5227" s="6">
        <f t="shared" si="6972"/>
        <v>0</v>
      </c>
      <c r="S5227" s="6">
        <f t="shared" si="6973"/>
        <v>0</v>
      </c>
      <c r="T5227" s="6">
        <f t="shared" si="6974"/>
        <v>0</v>
      </c>
      <c r="U5227" s="6">
        <f t="shared" si="6975"/>
        <v>0</v>
      </c>
      <c r="V5227" s="6">
        <f t="shared" si="6976"/>
        <v>0</v>
      </c>
      <c r="W5227" s="6">
        <f t="shared" si="6977"/>
        <v>0</v>
      </c>
      <c r="X5227" s="17"/>
      <c r="Y5227" s="17"/>
      <c r="Z5227" s="17"/>
      <c r="AA5227" s="17"/>
      <c r="AB5227" s="17"/>
      <c r="AC5227" s="17"/>
      <c r="AE5227" s="16"/>
      <c r="AF5227" s="16"/>
      <c r="AG5227" s="16"/>
      <c r="AH5227" s="16"/>
      <c r="AI5227" s="16"/>
      <c r="AJ5227" s="16"/>
      <c r="AL5227" s="16"/>
      <c r="AM5227" s="16"/>
      <c r="AN5227" s="16"/>
      <c r="AO5227" s="16"/>
      <c r="AP5227" s="16"/>
      <c r="AQ5227" s="16"/>
      <c r="BI5227" s="1">
        <v>4</v>
      </c>
      <c r="BJ5227" s="6">
        <f>SUM($R$5:R5229)-$AB$2</f>
        <v>595.28530499999863</v>
      </c>
      <c r="BK5227" s="6">
        <f>SUM($R$5:S5229)-$AB$2</f>
        <v>2930.3335384000038</v>
      </c>
      <c r="BL5227" s="6">
        <f>SUM($R$5:T5229)-$AB$2</f>
        <v>8767.9541218999984</v>
      </c>
      <c r="BM5227" s="6">
        <f>SUM($R$5:U5229)-$AB$2</f>
        <v>16940.622938800061</v>
      </c>
      <c r="BN5227" s="6">
        <f>SUM($R$5:V5229)-$AB$2</f>
        <v>28615.864105800152</v>
      </c>
      <c r="BO5227" s="6">
        <f>SUM($R$5:W5229)-$AB$2</f>
        <v>42626.15350619988</v>
      </c>
      <c r="BP5227" s="16"/>
    </row>
    <row r="5228" spans="1:68" x14ac:dyDescent="0.45">
      <c r="A5228" s="1">
        <v>2008</v>
      </c>
      <c r="B5228" s="1">
        <v>8</v>
      </c>
      <c r="C5228" s="1">
        <v>6</v>
      </c>
      <c r="D5228" s="1">
        <v>6</v>
      </c>
      <c r="E5228" s="1">
        <v>19.399999999999999</v>
      </c>
      <c r="F5228" s="1">
        <v>0</v>
      </c>
      <c r="G5228" s="4"/>
      <c r="H5228" s="4"/>
      <c r="Q5228" s="1">
        <v>3</v>
      </c>
      <c r="R5228" s="6">
        <f t="shared" si="6972"/>
        <v>0</v>
      </c>
      <c r="S5228" s="6">
        <f t="shared" si="6973"/>
        <v>0</v>
      </c>
      <c r="T5228" s="6">
        <f t="shared" si="6974"/>
        <v>0</v>
      </c>
      <c r="U5228" s="6">
        <f t="shared" si="6975"/>
        <v>0</v>
      </c>
      <c r="V5228" s="6">
        <f t="shared" si="6976"/>
        <v>0</v>
      </c>
      <c r="W5228" s="6">
        <f t="shared" si="6977"/>
        <v>0</v>
      </c>
      <c r="X5228" s="17"/>
      <c r="Y5228" s="17"/>
      <c r="Z5228" s="17"/>
      <c r="AA5228" s="17"/>
      <c r="AB5228" s="17"/>
      <c r="AC5228" s="17"/>
      <c r="AE5228" s="16"/>
      <c r="AF5228" s="16"/>
      <c r="AG5228" s="16"/>
      <c r="AH5228" s="16"/>
      <c r="AI5228" s="16"/>
      <c r="AJ5228" s="16"/>
      <c r="AL5228" s="16"/>
      <c r="AM5228" s="16"/>
      <c r="AN5228" s="16"/>
      <c r="AO5228" s="16"/>
      <c r="AP5228" s="16"/>
      <c r="AQ5228" s="16"/>
      <c r="BI5228" s="1">
        <v>5</v>
      </c>
      <c r="BJ5228" s="6">
        <f>SUM($R$5:R5230)-$AB$2</f>
        <v>595.28530499999863</v>
      </c>
      <c r="BK5228" s="6">
        <f>SUM($R$5:S5230)-$AB$2</f>
        <v>2930.3335384000038</v>
      </c>
      <c r="BL5228" s="6">
        <f>SUM($R$5:T5230)-$AB$2</f>
        <v>8767.9541218999984</v>
      </c>
      <c r="BM5228" s="6">
        <f>SUM($R$5:U5230)-$AB$2</f>
        <v>16940.622938800061</v>
      </c>
      <c r="BN5228" s="6">
        <f>SUM($R$5:V5230)-$AB$2</f>
        <v>28615.864105800152</v>
      </c>
      <c r="BO5228" s="6">
        <f>SUM($R$5:W5230)-$AB$2</f>
        <v>42626.15350619988</v>
      </c>
      <c r="BP5228" s="16"/>
    </row>
    <row r="5229" spans="1:68" x14ac:dyDescent="0.45">
      <c r="A5229" s="1">
        <v>2008</v>
      </c>
      <c r="B5229" s="1">
        <v>8</v>
      </c>
      <c r="C5229" s="1">
        <v>6</v>
      </c>
      <c r="D5229" s="1">
        <v>7</v>
      </c>
      <c r="E5229" s="1">
        <v>19.8</v>
      </c>
      <c r="F5229" s="1">
        <v>131.83000000000001</v>
      </c>
      <c r="G5229" s="4"/>
      <c r="H5229" s="4"/>
      <c r="Q5229" s="1">
        <v>4</v>
      </c>
      <c r="R5229" s="6">
        <f t="shared" si="6972"/>
        <v>0</v>
      </c>
      <c r="S5229" s="6">
        <f t="shared" si="6973"/>
        <v>0</v>
      </c>
      <c r="T5229" s="6">
        <f t="shared" si="6974"/>
        <v>0</v>
      </c>
      <c r="U5229" s="6">
        <f t="shared" si="6975"/>
        <v>0</v>
      </c>
      <c r="V5229" s="6">
        <f t="shared" si="6976"/>
        <v>0</v>
      </c>
      <c r="W5229" s="6">
        <f t="shared" si="6977"/>
        <v>0</v>
      </c>
      <c r="X5229" s="17"/>
      <c r="Y5229" s="17"/>
      <c r="Z5229" s="17"/>
      <c r="AA5229" s="17"/>
      <c r="AB5229" s="17"/>
      <c r="AC5229" s="17"/>
      <c r="AE5229" s="16"/>
      <c r="AF5229" s="16"/>
      <c r="AG5229" s="16"/>
      <c r="AH5229" s="16"/>
      <c r="AI5229" s="16"/>
      <c r="AJ5229" s="16"/>
      <c r="AL5229" s="16"/>
      <c r="AM5229" s="16"/>
      <c r="AN5229" s="16"/>
      <c r="AO5229" s="16"/>
      <c r="AP5229" s="16"/>
      <c r="AQ5229" s="16"/>
      <c r="BI5229" s="1">
        <v>6</v>
      </c>
      <c r="BJ5229" s="6">
        <f>SUM($R$5:R5231)-$AB$2</f>
        <v>595.28530499999863</v>
      </c>
      <c r="BK5229" s="6">
        <f>SUM($R$5:S5231)-$AB$2</f>
        <v>2930.3335384000038</v>
      </c>
      <c r="BL5229" s="6">
        <f>SUM($R$5:T5231)-$AB$2</f>
        <v>8767.9541218999984</v>
      </c>
      <c r="BM5229" s="6">
        <f>SUM($R$5:U5231)-$AB$2</f>
        <v>16940.622938800061</v>
      </c>
      <c r="BN5229" s="6">
        <f>SUM($R$5:V5231)-$AB$2</f>
        <v>28615.864105800152</v>
      </c>
      <c r="BO5229" s="6">
        <f>SUM($R$5:W5231)-$AB$2</f>
        <v>42626.15350619988</v>
      </c>
      <c r="BP5229" s="16"/>
    </row>
    <row r="5230" spans="1:68" x14ac:dyDescent="0.45">
      <c r="A5230" s="1">
        <v>2008</v>
      </c>
      <c r="B5230" s="1">
        <v>8</v>
      </c>
      <c r="C5230" s="1">
        <v>6</v>
      </c>
      <c r="D5230" s="1">
        <v>8</v>
      </c>
      <c r="E5230" s="1">
        <v>21.1</v>
      </c>
      <c r="F5230" s="1">
        <v>347.19</v>
      </c>
      <c r="G5230" s="4"/>
      <c r="H5230" s="4"/>
      <c r="Q5230" s="1">
        <v>5</v>
      </c>
      <c r="R5230" s="6">
        <f t="shared" si="6972"/>
        <v>0</v>
      </c>
      <c r="S5230" s="6">
        <f t="shared" si="6973"/>
        <v>0</v>
      </c>
      <c r="T5230" s="6">
        <f t="shared" si="6974"/>
        <v>0</v>
      </c>
      <c r="U5230" s="6">
        <f t="shared" si="6975"/>
        <v>0</v>
      </c>
      <c r="V5230" s="6">
        <f t="shared" si="6976"/>
        <v>0</v>
      </c>
      <c r="W5230" s="6">
        <f t="shared" si="6977"/>
        <v>0</v>
      </c>
      <c r="X5230" s="17"/>
      <c r="Y5230" s="17"/>
      <c r="Z5230" s="17"/>
      <c r="AA5230" s="17"/>
      <c r="AB5230" s="17"/>
      <c r="AC5230" s="17"/>
      <c r="AE5230" s="16"/>
      <c r="AF5230" s="16"/>
      <c r="AG5230" s="16"/>
      <c r="AH5230" s="16"/>
      <c r="AI5230" s="16"/>
      <c r="AJ5230" s="16"/>
      <c r="AL5230" s="16"/>
      <c r="AM5230" s="16"/>
      <c r="AN5230" s="16"/>
      <c r="AO5230" s="16"/>
      <c r="AP5230" s="16"/>
      <c r="AQ5230" s="16"/>
      <c r="BI5230" s="1">
        <v>7</v>
      </c>
      <c r="BJ5230" s="6">
        <f>SUM($R$5:R5232)-$AB$2</f>
        <v>595.3617663999986</v>
      </c>
      <c r="BK5230" s="6">
        <f>SUM($R$5:S5232)-$AB$2</f>
        <v>2930.7066700320038</v>
      </c>
      <c r="BL5230" s="6">
        <f>SUM($R$5:T5232)-$AB$2</f>
        <v>8769.0689291119998</v>
      </c>
      <c r="BM5230" s="6">
        <f>SUM($R$5:U5232)-$AB$2</f>
        <v>16942.776091824064</v>
      </c>
      <c r="BN5230" s="6">
        <f>SUM($R$5:V5232)-$AB$2</f>
        <v>28619.500609984156</v>
      </c>
      <c r="BO5230" s="6">
        <f>SUM($R$5:W5232)-$AB$2</f>
        <v>42631.570031775875</v>
      </c>
      <c r="BP5230" s="16"/>
    </row>
    <row r="5231" spans="1:68" x14ac:dyDescent="0.45">
      <c r="A5231" s="1">
        <v>2008</v>
      </c>
      <c r="B5231" s="1">
        <v>8</v>
      </c>
      <c r="C5231" s="1">
        <v>6</v>
      </c>
      <c r="D5231" s="1">
        <v>9</v>
      </c>
      <c r="E5231" s="1">
        <v>22.4</v>
      </c>
      <c r="F5231" s="1">
        <v>551.46</v>
      </c>
      <c r="G5231" s="4"/>
      <c r="H5231" s="4"/>
      <c r="Q5231" s="1">
        <v>6</v>
      </c>
      <c r="R5231" s="6">
        <f t="shared" si="6972"/>
        <v>0</v>
      </c>
      <c r="S5231" s="6">
        <f t="shared" si="6973"/>
        <v>0</v>
      </c>
      <c r="T5231" s="6">
        <f t="shared" si="6974"/>
        <v>0</v>
      </c>
      <c r="U5231" s="6">
        <f t="shared" si="6975"/>
        <v>0</v>
      </c>
      <c r="V5231" s="6">
        <f t="shared" si="6976"/>
        <v>0</v>
      </c>
      <c r="W5231" s="6">
        <f t="shared" si="6977"/>
        <v>0</v>
      </c>
      <c r="X5231" s="17"/>
      <c r="Y5231" s="17"/>
      <c r="Z5231" s="17"/>
      <c r="AA5231" s="17"/>
      <c r="AB5231" s="17"/>
      <c r="AC5231" s="17"/>
      <c r="AE5231" s="16"/>
      <c r="AF5231" s="16"/>
      <c r="AG5231" s="16"/>
      <c r="AH5231" s="16"/>
      <c r="AI5231" s="16"/>
      <c r="AJ5231" s="16"/>
      <c r="AL5231" s="16"/>
      <c r="AM5231" s="16"/>
      <c r="AN5231" s="16"/>
      <c r="AO5231" s="16"/>
      <c r="AP5231" s="16"/>
      <c r="AQ5231" s="16"/>
      <c r="BI5231" s="1">
        <v>8</v>
      </c>
      <c r="BJ5231" s="6">
        <f>SUM($R$5:R5233)-$AB$2</f>
        <v>595.56313659999864</v>
      </c>
      <c r="BK5231" s="6">
        <f>SUM($R$5:S5233)-$AB$2</f>
        <v>2931.6893566080039</v>
      </c>
      <c r="BL5231" s="6">
        <f>SUM($R$5:T5233)-$AB$2</f>
        <v>8772.0049066280008</v>
      </c>
      <c r="BM5231" s="6">
        <f>SUM($R$5:U5233)-$AB$2</f>
        <v>16948.446676656065</v>
      </c>
      <c r="BN5231" s="6">
        <f>SUM($R$5:V5233)-$AB$2</f>
        <v>28629.077776696158</v>
      </c>
      <c r="BO5231" s="6">
        <f>SUM($R$5:W5233)-$AB$2</f>
        <v>42645.835096743875</v>
      </c>
      <c r="BP5231" s="16"/>
    </row>
    <row r="5232" spans="1:68" x14ac:dyDescent="0.45">
      <c r="A5232" s="1">
        <v>2008</v>
      </c>
      <c r="B5232" s="1">
        <v>8</v>
      </c>
      <c r="C5232" s="1">
        <v>6</v>
      </c>
      <c r="D5232" s="1">
        <v>10</v>
      </c>
      <c r="E5232" s="1">
        <v>23.9</v>
      </c>
      <c r="F5232" s="1">
        <v>727.86</v>
      </c>
      <c r="G5232" s="4"/>
      <c r="H5232" s="4"/>
      <c r="Q5232" s="1">
        <v>7</v>
      </c>
      <c r="R5232" s="6">
        <f t="shared" si="6972"/>
        <v>7.6461399999999999E-2</v>
      </c>
      <c r="S5232" s="6">
        <f t="shared" si="6973"/>
        <v>0.29667023199999998</v>
      </c>
      <c r="T5232" s="6">
        <f t="shared" si="6974"/>
        <v>0.74167558</v>
      </c>
      <c r="U5232" s="6">
        <f t="shared" si="6975"/>
        <v>1.038345812</v>
      </c>
      <c r="V5232" s="6">
        <f t="shared" si="6976"/>
        <v>1.48335116</v>
      </c>
      <c r="W5232" s="6">
        <f t="shared" si="6977"/>
        <v>1.7800213920000001</v>
      </c>
      <c r="X5232" s="17"/>
      <c r="Y5232" s="17"/>
      <c r="Z5232" s="17"/>
      <c r="AA5232" s="17"/>
      <c r="AB5232" s="17"/>
      <c r="AC5232" s="17"/>
      <c r="AE5232" s="16"/>
      <c r="AF5232" s="16"/>
      <c r="AG5232" s="16"/>
      <c r="AH5232" s="16"/>
      <c r="AI5232" s="16"/>
      <c r="AJ5232" s="16"/>
      <c r="AL5232" s="16"/>
      <c r="AM5232" s="16"/>
      <c r="AN5232" s="16"/>
      <c r="AO5232" s="16"/>
      <c r="AP5232" s="16"/>
      <c r="AQ5232" s="16"/>
      <c r="BI5232" s="1">
        <v>9</v>
      </c>
      <c r="BJ5232" s="6">
        <f>SUM($R$5:R5234)-$AB$2</f>
        <v>595.88298339999869</v>
      </c>
      <c r="BK5232" s="6">
        <f>SUM($R$5:S5234)-$AB$2</f>
        <v>2933.250208992004</v>
      </c>
      <c r="BL5232" s="6">
        <f>SUM($R$5:T5234)-$AB$2</f>
        <v>8776.6682729719996</v>
      </c>
      <c r="BM5232" s="6">
        <f>SUM($R$5:U5234)-$AB$2</f>
        <v>16957.453562544066</v>
      </c>
      <c r="BN5232" s="6">
        <f>SUM($R$5:V5234)-$AB$2</f>
        <v>28644.28969050416</v>
      </c>
      <c r="BO5232" s="6">
        <f>SUM($R$5:W5234)-$AB$2</f>
        <v>42668.493044055875</v>
      </c>
      <c r="BP5232" s="16"/>
    </row>
    <row r="5233" spans="1:68" x14ac:dyDescent="0.45">
      <c r="A5233" s="1">
        <v>2008</v>
      </c>
      <c r="B5233" s="1">
        <v>8</v>
      </c>
      <c r="C5233" s="1">
        <v>6</v>
      </c>
      <c r="D5233" s="1">
        <v>11</v>
      </c>
      <c r="E5233" s="1">
        <v>25.6</v>
      </c>
      <c r="F5233" s="1">
        <v>861.23</v>
      </c>
      <c r="G5233" s="4"/>
      <c r="H5233" s="4"/>
      <c r="Q5233" s="1">
        <v>8</v>
      </c>
      <c r="R5233" s="6">
        <f t="shared" si="6972"/>
        <v>0.20137019999999997</v>
      </c>
      <c r="S5233" s="6">
        <f t="shared" si="6973"/>
        <v>0.78131637599999992</v>
      </c>
      <c r="T5233" s="6">
        <f t="shared" si="6974"/>
        <v>1.9532909399999996</v>
      </c>
      <c r="U5233" s="6">
        <f t="shared" si="6975"/>
        <v>2.7346073159999995</v>
      </c>
      <c r="V5233" s="6">
        <f t="shared" si="6976"/>
        <v>3.9065818799999992</v>
      </c>
      <c r="W5233" s="6">
        <f t="shared" si="6977"/>
        <v>4.6878982559999995</v>
      </c>
      <c r="X5233" s="17"/>
      <c r="Y5233" s="17"/>
      <c r="Z5233" s="17"/>
      <c r="AA5233" s="17"/>
      <c r="AB5233" s="17"/>
      <c r="AC5233" s="17"/>
      <c r="AE5233" s="16"/>
      <c r="AF5233" s="16"/>
      <c r="AG5233" s="16"/>
      <c r="AH5233" s="16"/>
      <c r="AI5233" s="16"/>
      <c r="AJ5233" s="16"/>
      <c r="AL5233" s="16"/>
      <c r="AM5233" s="16"/>
      <c r="AN5233" s="16"/>
      <c r="AO5233" s="16"/>
      <c r="AP5233" s="16"/>
      <c r="AQ5233" s="16"/>
      <c r="BI5233" s="1">
        <v>10</v>
      </c>
      <c r="BJ5233" s="6">
        <f>SUM($R$5:R5235)-$AB$2</f>
        <v>596.30514219999873</v>
      </c>
      <c r="BK5233" s="6">
        <f>SUM($R$5:S5235)-$AB$2</f>
        <v>2935.3103439360038</v>
      </c>
      <c r="BL5233" s="6">
        <f>SUM($R$5:T5235)-$AB$2</f>
        <v>8782.8233482760006</v>
      </c>
      <c r="BM5233" s="6">
        <f>SUM($R$5:U5235)-$AB$2</f>
        <v>16969.341554352064</v>
      </c>
      <c r="BN5233" s="6">
        <f>SUM($R$5:V5235)-$AB$2</f>
        <v>28664.36756303216</v>
      </c>
      <c r="BO5233" s="6">
        <f>SUM($R$5:W5235)-$AB$2</f>
        <v>42698.398773447872</v>
      </c>
      <c r="BP5233" s="16"/>
    </row>
    <row r="5234" spans="1:68" x14ac:dyDescent="0.45">
      <c r="A5234" s="1">
        <v>2008</v>
      </c>
      <c r="B5234" s="1">
        <v>8</v>
      </c>
      <c r="C5234" s="1">
        <v>6</v>
      </c>
      <c r="D5234" s="1">
        <v>12</v>
      </c>
      <c r="E5234" s="1">
        <v>25.2</v>
      </c>
      <c r="F5234" s="1">
        <v>730.68</v>
      </c>
      <c r="G5234" s="4"/>
      <c r="H5234" s="4"/>
      <c r="Q5234" s="1">
        <v>9</v>
      </c>
      <c r="R5234" s="6">
        <f t="shared" si="6972"/>
        <v>0.31984679999999999</v>
      </c>
      <c r="S5234" s="6">
        <f t="shared" si="6973"/>
        <v>1.2410055839999998</v>
      </c>
      <c r="T5234" s="6">
        <f t="shared" si="6974"/>
        <v>3.1025139599999991</v>
      </c>
      <c r="U5234" s="6">
        <f t="shared" si="6975"/>
        <v>4.3435195439999994</v>
      </c>
      <c r="V5234" s="6">
        <f t="shared" si="6976"/>
        <v>6.2050279199999983</v>
      </c>
      <c r="W5234" s="6">
        <f t="shared" si="6977"/>
        <v>7.4460335039999999</v>
      </c>
      <c r="X5234" s="17"/>
      <c r="Y5234" s="17"/>
      <c r="Z5234" s="17"/>
      <c r="AA5234" s="17"/>
      <c r="AB5234" s="17"/>
      <c r="AC5234" s="17"/>
      <c r="AE5234" s="16"/>
      <c r="AF5234" s="16"/>
      <c r="AG5234" s="16"/>
      <c r="AH5234" s="16"/>
      <c r="AI5234" s="16"/>
      <c r="AJ5234" s="16"/>
      <c r="AL5234" s="16"/>
      <c r="AM5234" s="16"/>
      <c r="AN5234" s="16"/>
      <c r="AO5234" s="16"/>
      <c r="AP5234" s="16"/>
      <c r="AQ5234" s="16"/>
      <c r="BI5234" s="1">
        <v>11</v>
      </c>
      <c r="BJ5234" s="6">
        <f>SUM($R$5:R5236)-$AB$2</f>
        <v>596.80465559999868</v>
      </c>
      <c r="BK5234" s="6">
        <f>SUM($R$5:S5236)-$AB$2</f>
        <v>2937.7479693280038</v>
      </c>
      <c r="BL5234" s="6">
        <f>SUM($R$5:T5236)-$AB$2</f>
        <v>8790.1062536480003</v>
      </c>
      <c r="BM5234" s="6">
        <f>SUM($R$5:U5236)-$AB$2</f>
        <v>16983.407851696062</v>
      </c>
      <c r="BN5234" s="6">
        <f>SUM($R$5:V5236)-$AB$2</f>
        <v>28688.124420336157</v>
      </c>
      <c r="BO5234" s="6">
        <f>SUM($R$5:W5236)-$AB$2</f>
        <v>42733.784302703869</v>
      </c>
      <c r="BP5234" s="16"/>
    </row>
    <row r="5235" spans="1:68" x14ac:dyDescent="0.45">
      <c r="A5235" s="1">
        <v>2008</v>
      </c>
      <c r="B5235" s="1">
        <v>8</v>
      </c>
      <c r="C5235" s="1">
        <v>6</v>
      </c>
      <c r="D5235" s="1">
        <v>13</v>
      </c>
      <c r="E5235" s="1">
        <v>24.9</v>
      </c>
      <c r="F5235" s="1">
        <v>702.92</v>
      </c>
      <c r="G5235" s="4"/>
      <c r="H5235" s="4"/>
      <c r="Q5235" s="1">
        <v>10</v>
      </c>
      <c r="R5235" s="6">
        <f t="shared" si="6972"/>
        <v>0.4221588</v>
      </c>
      <c r="S5235" s="6">
        <f t="shared" si="6973"/>
        <v>1.637976144</v>
      </c>
      <c r="T5235" s="6">
        <f t="shared" si="6974"/>
        <v>4.0949403599999998</v>
      </c>
      <c r="U5235" s="6">
        <f t="shared" si="6975"/>
        <v>5.7329165039999994</v>
      </c>
      <c r="V5235" s="6">
        <f t="shared" si="6976"/>
        <v>8.1898807199999997</v>
      </c>
      <c r="W5235" s="6">
        <f t="shared" si="6977"/>
        <v>9.8278568639999992</v>
      </c>
      <c r="X5235" s="17"/>
      <c r="Y5235" s="17"/>
      <c r="Z5235" s="17"/>
      <c r="AA5235" s="17"/>
      <c r="AB5235" s="17"/>
      <c r="AC5235" s="17"/>
      <c r="AE5235" s="16"/>
      <c r="AF5235" s="16"/>
      <c r="AG5235" s="16"/>
      <c r="AH5235" s="16"/>
      <c r="AI5235" s="16"/>
      <c r="AJ5235" s="16"/>
      <c r="AL5235" s="16"/>
      <c r="AM5235" s="16"/>
      <c r="AN5235" s="16"/>
      <c r="AO5235" s="16"/>
      <c r="AP5235" s="16"/>
      <c r="AQ5235" s="16"/>
      <c r="BI5235" s="1">
        <v>12</v>
      </c>
      <c r="BJ5235" s="6">
        <f t="shared" ref="BJ5235" si="7014">R5237-$AB$2</f>
        <v>-6.1074555999999998</v>
      </c>
      <c r="BK5235" s="6">
        <f t="shared" ref="BK5235" si="7015">S5237-$AB$2</f>
        <v>-4.8869277279999999</v>
      </c>
      <c r="BL5235" s="6">
        <f t="shared" ref="BL5235" si="7016">T5237-$AB$2</f>
        <v>-2.4204443200000005</v>
      </c>
      <c r="BM5235" s="6">
        <f t="shared" ref="BM5235" si="7017">U5237-$AB$2</f>
        <v>-0.77612204800000129</v>
      </c>
      <c r="BN5235" s="6">
        <f t="shared" ref="BN5235" si="7018">V5237-$AB$2</f>
        <v>1.6903613599999989</v>
      </c>
      <c r="BO5235" s="6">
        <f t="shared" ref="BO5235" si="7019">W5237-$AB$2</f>
        <v>3.3346836319999991</v>
      </c>
      <c r="BP5235" s="16"/>
    </row>
    <row r="5236" spans="1:68" x14ac:dyDescent="0.45">
      <c r="A5236" s="1">
        <v>2008</v>
      </c>
      <c r="B5236" s="1">
        <v>8</v>
      </c>
      <c r="C5236" s="1">
        <v>6</v>
      </c>
      <c r="D5236" s="1">
        <v>14</v>
      </c>
      <c r="E5236" s="1">
        <v>24.9</v>
      </c>
      <c r="F5236" s="1">
        <v>678.88</v>
      </c>
      <c r="G5236" s="4"/>
      <c r="H5236" s="4"/>
      <c r="Q5236" s="1">
        <v>11</v>
      </c>
      <c r="R5236" s="6">
        <f t="shared" si="6972"/>
        <v>0.4995134</v>
      </c>
      <c r="S5236" s="6">
        <f t="shared" si="6973"/>
        <v>1.9381119919999998</v>
      </c>
      <c r="T5236" s="6">
        <f t="shared" si="6974"/>
        <v>4.845279979999999</v>
      </c>
      <c r="U5236" s="6">
        <f t="shared" si="6975"/>
        <v>6.7833919720000004</v>
      </c>
      <c r="V5236" s="6">
        <f t="shared" si="6976"/>
        <v>9.6905599599999981</v>
      </c>
      <c r="W5236" s="6">
        <f t="shared" si="6977"/>
        <v>11.628671952000001</v>
      </c>
      <c r="X5236" s="17"/>
      <c r="Y5236" s="17"/>
      <c r="Z5236" s="17"/>
      <c r="AA5236" s="17"/>
      <c r="AB5236" s="17"/>
      <c r="AC5236" s="17"/>
      <c r="AE5236" s="16"/>
      <c r="AF5236" s="16"/>
      <c r="AG5236" s="16"/>
      <c r="AH5236" s="16"/>
      <c r="AI5236" s="16"/>
      <c r="AJ5236" s="16"/>
      <c r="AL5236" s="16"/>
      <c r="AM5236" s="16"/>
      <c r="AN5236" s="16"/>
      <c r="AO5236" s="16"/>
      <c r="AP5236" s="16"/>
      <c r="AQ5236" s="16"/>
      <c r="BI5236" s="1">
        <v>13</v>
      </c>
      <c r="BJ5236" s="6">
        <f>SUM($R$5:R5238)-$AB$2</f>
        <v>597.63614359999872</v>
      </c>
      <c r="BK5236" s="6">
        <f>SUM($R$5:S5238)-$AB$2</f>
        <v>2941.805630768004</v>
      </c>
      <c r="BL5236" s="6">
        <f>SUM($R$5:T5238)-$AB$2</f>
        <v>8802.2293486880026</v>
      </c>
      <c r="BM5236" s="6">
        <f>SUM($R$5:U5238)-$AB$2</f>
        <v>17006.822553776066</v>
      </c>
      <c r="BN5236" s="6">
        <f>SUM($R$5:V5238)-$AB$2</f>
        <v>28727.669989616163</v>
      </c>
      <c r="BO5236" s="6">
        <f>SUM($R$5:W5238)-$AB$2</f>
        <v>42792.686912623853</v>
      </c>
      <c r="BP5236" s="16"/>
    </row>
    <row r="5237" spans="1:68" x14ac:dyDescent="0.45">
      <c r="A5237" s="1">
        <v>2008</v>
      </c>
      <c r="B5237" s="1">
        <v>8</v>
      </c>
      <c r="C5237" s="1">
        <v>6</v>
      </c>
      <c r="D5237" s="1">
        <v>15</v>
      </c>
      <c r="E5237" s="1">
        <v>24.8</v>
      </c>
      <c r="F5237" s="1">
        <v>591.02</v>
      </c>
      <c r="G5237" s="4"/>
      <c r="H5237" s="4"/>
      <c r="Q5237" s="1">
        <v>12</v>
      </c>
      <c r="R5237" s="6">
        <f t="shared" si="6972"/>
        <v>0.42379439999999996</v>
      </c>
      <c r="S5237" s="6">
        <f t="shared" si="6973"/>
        <v>1.6443222719999997</v>
      </c>
      <c r="T5237" s="6">
        <f t="shared" si="6974"/>
        <v>4.1108056799999995</v>
      </c>
      <c r="U5237" s="6">
        <f t="shared" si="6975"/>
        <v>5.7551279519999987</v>
      </c>
      <c r="V5237" s="6">
        <f t="shared" si="6976"/>
        <v>8.2216113599999989</v>
      </c>
      <c r="W5237" s="6">
        <f t="shared" si="6977"/>
        <v>9.8659336319999991</v>
      </c>
      <c r="X5237" s="17">
        <f t="shared" ref="X5237" si="7020">SUM(R5237:R5261)-$Z$2</f>
        <v>-1.3188972000000012</v>
      </c>
      <c r="Y5237" s="17">
        <f t="shared" ref="Y5237" si="7021">SUM(S5237:S5261)-$Z$2</f>
        <v>9.930678863999999</v>
      </c>
      <c r="Z5237" s="17">
        <f t="shared" ref="Z5237" si="7022">SUM(T5237:T5261)-$Z$2</f>
        <v>32.664197160000001</v>
      </c>
      <c r="AA5237" s="17">
        <f t="shared" ref="AA5237" si="7023">SUM(U5237:U5261)-$Z$2</f>
        <v>47.819876023999996</v>
      </c>
      <c r="AB5237" s="17">
        <f t="shared" ref="AB5237" si="7024">SUM(V5237:V5261)-$Z$2</f>
        <v>70.55339432000001</v>
      </c>
      <c r="AC5237" s="17">
        <f t="shared" ref="AC5237" si="7025">SUM(W5237:W5261)-$Z$2</f>
        <v>85.70907318399999</v>
      </c>
      <c r="AE5237" s="16">
        <f t="shared" ref="AE5237" si="7026">IF(X5237&gt;0,1,0)</f>
        <v>0</v>
      </c>
      <c r="AF5237" s="16">
        <f t="shared" ref="AF5237" si="7027">IF(Y5237&gt;0,1,0)</f>
        <v>1</v>
      </c>
      <c r="AG5237" s="16">
        <f t="shared" ref="AG5237" si="7028">IF(Z5237&gt;0,1,0)</f>
        <v>1</v>
      </c>
      <c r="AH5237" s="16">
        <f t="shared" ref="AH5237" si="7029">IF(AA5237&gt;0,1,0)</f>
        <v>1</v>
      </c>
      <c r="AI5237" s="16">
        <f t="shared" ref="AI5237" si="7030">IF(AB5237&gt;0,1,0)</f>
        <v>1</v>
      </c>
      <c r="AJ5237" s="16">
        <f t="shared" ref="AJ5237" si="7031">IF(AC5237&gt;0,1,0)</f>
        <v>1</v>
      </c>
      <c r="AL5237" s="16">
        <f t="shared" ref="AL5237" si="7032">IF(X5237&lt;0,ABS(X5237*$AP$1),0)</f>
        <v>0</v>
      </c>
      <c r="AM5237" s="16">
        <f t="shared" ref="AM5237" si="7033">IF(Y5237&lt;0,ABS(Y5237*$AP$1),0)</f>
        <v>0</v>
      </c>
      <c r="AN5237" s="16">
        <f t="shared" ref="AN5237" si="7034">IF(Z5237&lt;0,ABS(Z5237*$AP$1),0)</f>
        <v>0</v>
      </c>
      <c r="AO5237" s="16">
        <f t="shared" ref="AO5237" si="7035">IF(AA5237&lt;0,ABS(AA5237*$AP$1),0)</f>
        <v>0</v>
      </c>
      <c r="AP5237" s="16">
        <f t="shared" ref="AP5237" si="7036">IF(AB5237&lt;0,ABS(AB5237*$AP$1),0)</f>
        <v>0</v>
      </c>
      <c r="AQ5237" s="16">
        <f t="shared" ref="AQ5237" si="7037">IF(AC5237&lt;0,ABS(AC5237*$AP$1),0)</f>
        <v>0</v>
      </c>
      <c r="BI5237" s="1">
        <v>14</v>
      </c>
      <c r="BJ5237" s="6">
        <f>SUM($R$5:R5239)-$AB$2</f>
        <v>598.02989399999876</v>
      </c>
      <c r="BK5237" s="6">
        <f>SUM($R$5:S5239)-$AB$2</f>
        <v>2943.7271327200042</v>
      </c>
      <c r="BL5237" s="6">
        <f>SUM($R$5:T5239)-$AB$2</f>
        <v>8807.9702295200022</v>
      </c>
      <c r="BM5237" s="6">
        <f>SUM($R$5:U5239)-$AB$2</f>
        <v>17017.910565040067</v>
      </c>
      <c r="BN5237" s="6">
        <f>SUM($R$5:V5239)-$AB$2</f>
        <v>28746.396758640163</v>
      </c>
      <c r="BO5237" s="6">
        <f>SUM($R$5:W5239)-$AB$2</f>
        <v>42820.580190959852</v>
      </c>
      <c r="BP5237" s="16"/>
    </row>
    <row r="5238" spans="1:68" x14ac:dyDescent="0.45">
      <c r="A5238" s="1">
        <v>2008</v>
      </c>
      <c r="B5238" s="1">
        <v>8</v>
      </c>
      <c r="C5238" s="1">
        <v>6</v>
      </c>
      <c r="D5238" s="1">
        <v>16</v>
      </c>
      <c r="E5238" s="1">
        <v>24.6</v>
      </c>
      <c r="F5238" s="1">
        <v>528.19000000000005</v>
      </c>
      <c r="G5238" s="4"/>
      <c r="H5238" s="4"/>
      <c r="Q5238" s="1">
        <v>13</v>
      </c>
      <c r="R5238" s="6">
        <f t="shared" si="6972"/>
        <v>0.40769359999999993</v>
      </c>
      <c r="S5238" s="6">
        <f t="shared" si="6973"/>
        <v>1.5818511679999996</v>
      </c>
      <c r="T5238" s="6">
        <f t="shared" si="6974"/>
        <v>3.9546279199999992</v>
      </c>
      <c r="U5238" s="6">
        <f t="shared" si="6975"/>
        <v>5.5364790879999992</v>
      </c>
      <c r="V5238" s="6">
        <f t="shared" si="6976"/>
        <v>7.9092558399999984</v>
      </c>
      <c r="W5238" s="6">
        <f t="shared" si="6977"/>
        <v>9.4911070079999984</v>
      </c>
      <c r="X5238" s="17"/>
      <c r="Y5238" s="17"/>
      <c r="Z5238" s="17"/>
      <c r="AA5238" s="17"/>
      <c r="AB5238" s="17"/>
      <c r="AC5238" s="17"/>
      <c r="AE5238" s="16"/>
      <c r="AF5238" s="16"/>
      <c r="AG5238" s="16"/>
      <c r="AH5238" s="16"/>
      <c r="AI5238" s="16"/>
      <c r="AJ5238" s="16"/>
      <c r="AL5238" s="16"/>
      <c r="AM5238" s="16"/>
      <c r="AN5238" s="16"/>
      <c r="AO5238" s="16"/>
      <c r="AP5238" s="16"/>
      <c r="AQ5238" s="16"/>
      <c r="BI5238" s="1">
        <v>15</v>
      </c>
      <c r="BJ5238" s="6">
        <f>SUM($R$5:R5240)-$AB$2</f>
        <v>598.37268559999882</v>
      </c>
      <c r="BK5238" s="6">
        <f>SUM($R$5:S5240)-$AB$2</f>
        <v>2945.3999557280044</v>
      </c>
      <c r="BL5238" s="6">
        <f>SUM($R$5:T5240)-$AB$2</f>
        <v>8812.9681310480028</v>
      </c>
      <c r="BM5238" s="6">
        <f>SUM($R$5:U5240)-$AB$2</f>
        <v>17027.563576496068</v>
      </c>
      <c r="BN5238" s="6">
        <f>SUM($R$5:V5240)-$AB$2</f>
        <v>28762.699927136164</v>
      </c>
      <c r="BO5238" s="6">
        <f>SUM($R$5:W5240)-$AB$2</f>
        <v>42844.863547903842</v>
      </c>
      <c r="BP5238" s="16"/>
    </row>
    <row r="5239" spans="1:68" x14ac:dyDescent="0.45">
      <c r="A5239" s="1">
        <v>2008</v>
      </c>
      <c r="B5239" s="1">
        <v>8</v>
      </c>
      <c r="C5239" s="1">
        <v>6</v>
      </c>
      <c r="D5239" s="1">
        <v>17</v>
      </c>
      <c r="E5239" s="1">
        <v>24</v>
      </c>
      <c r="F5239" s="1">
        <v>355.46</v>
      </c>
      <c r="G5239" s="4"/>
      <c r="H5239" s="4"/>
      <c r="Q5239" s="1">
        <v>14</v>
      </c>
      <c r="R5239" s="6">
        <f t="shared" si="6972"/>
        <v>0.39375039999999994</v>
      </c>
      <c r="S5239" s="6">
        <f t="shared" si="6973"/>
        <v>1.5277515519999998</v>
      </c>
      <c r="T5239" s="6">
        <f t="shared" si="6974"/>
        <v>3.8193788799999995</v>
      </c>
      <c r="U5239" s="6">
        <f t="shared" si="6975"/>
        <v>5.3471304319999993</v>
      </c>
      <c r="V5239" s="6">
        <f t="shared" si="6976"/>
        <v>7.638757759999999</v>
      </c>
      <c r="W5239" s="6">
        <f t="shared" si="6977"/>
        <v>9.1665093120000005</v>
      </c>
      <c r="X5239" s="17"/>
      <c r="Y5239" s="17"/>
      <c r="Z5239" s="17"/>
      <c r="AA5239" s="17"/>
      <c r="AB5239" s="17"/>
      <c r="AC5239" s="17"/>
      <c r="AE5239" s="16"/>
      <c r="AF5239" s="16"/>
      <c r="AG5239" s="16"/>
      <c r="AH5239" s="16"/>
      <c r="AI5239" s="16"/>
      <c r="AJ5239" s="16"/>
      <c r="AL5239" s="16"/>
      <c r="AM5239" s="16"/>
      <c r="AN5239" s="16"/>
      <c r="AO5239" s="16"/>
      <c r="AP5239" s="16"/>
      <c r="AQ5239" s="16"/>
      <c r="BI5239" s="1">
        <v>16</v>
      </c>
      <c r="BJ5239" s="6">
        <f>SUM($R$5:R5241)-$AB$2</f>
        <v>598.67903579999881</v>
      </c>
      <c r="BK5239" s="6">
        <f>SUM($R$5:S5241)-$AB$2</f>
        <v>2946.8949447040045</v>
      </c>
      <c r="BL5239" s="6">
        <f>SUM($R$5:T5241)-$AB$2</f>
        <v>8817.4347169640041</v>
      </c>
      <c r="BM5239" s="6">
        <f>SUM($R$5:U5241)-$AB$2</f>
        <v>17036.190398128067</v>
      </c>
      <c r="BN5239" s="6">
        <f>SUM($R$5:V5241)-$AB$2</f>
        <v>28777.269942648163</v>
      </c>
      <c r="BO5239" s="6">
        <f>SUM($R$5:W5241)-$AB$2</f>
        <v>42866.565396071841</v>
      </c>
      <c r="BP5239" s="16"/>
    </row>
    <row r="5240" spans="1:68" x14ac:dyDescent="0.45">
      <c r="A5240" s="1">
        <v>2008</v>
      </c>
      <c r="B5240" s="1">
        <v>8</v>
      </c>
      <c r="C5240" s="1">
        <v>6</v>
      </c>
      <c r="D5240" s="1">
        <v>18</v>
      </c>
      <c r="E5240" s="1">
        <v>23</v>
      </c>
      <c r="F5240" s="1">
        <v>195.18</v>
      </c>
      <c r="G5240" s="4"/>
      <c r="H5240" s="4"/>
      <c r="Q5240" s="1">
        <v>15</v>
      </c>
      <c r="R5240" s="6">
        <f t="shared" si="6972"/>
        <v>0.34279159999999997</v>
      </c>
      <c r="S5240" s="6">
        <f t="shared" si="6973"/>
        <v>1.3300314079999997</v>
      </c>
      <c r="T5240" s="6">
        <f t="shared" si="6974"/>
        <v>3.3250785199999995</v>
      </c>
      <c r="U5240" s="6">
        <f t="shared" si="6975"/>
        <v>4.6551099279999999</v>
      </c>
      <c r="V5240" s="6">
        <f t="shared" si="6976"/>
        <v>6.650157039999999</v>
      </c>
      <c r="W5240" s="6">
        <f t="shared" si="6977"/>
        <v>7.9801884479999998</v>
      </c>
      <c r="X5240" s="17"/>
      <c r="Y5240" s="17"/>
      <c r="Z5240" s="17"/>
      <c r="AA5240" s="17"/>
      <c r="AB5240" s="17"/>
      <c r="AC5240" s="17"/>
      <c r="AE5240" s="16"/>
      <c r="AF5240" s="16"/>
      <c r="AG5240" s="16"/>
      <c r="AH5240" s="16"/>
      <c r="AI5240" s="16"/>
      <c r="AJ5240" s="16"/>
      <c r="AL5240" s="16"/>
      <c r="AM5240" s="16"/>
      <c r="AN5240" s="16"/>
      <c r="AO5240" s="16"/>
      <c r="AP5240" s="16"/>
      <c r="AQ5240" s="16"/>
      <c r="BI5240" s="1">
        <v>17</v>
      </c>
      <c r="BJ5240" s="6">
        <f>SUM($R$5:R5242)-$AB$2</f>
        <v>598.88520259999882</v>
      </c>
      <c r="BK5240" s="6">
        <f>SUM($R$5:S5242)-$AB$2</f>
        <v>2947.9010386880045</v>
      </c>
      <c r="BL5240" s="6">
        <f>SUM($R$5:T5242)-$AB$2</f>
        <v>8820.4406289080052</v>
      </c>
      <c r="BM5240" s="6">
        <f>SUM($R$5:U5242)-$AB$2</f>
        <v>17041.996055216066</v>
      </c>
      <c r="BN5240" s="6">
        <f>SUM($R$5:V5242)-$AB$2</f>
        <v>28787.075235656164</v>
      </c>
      <c r="BO5240" s="6">
        <f>SUM($R$5:W5242)-$AB$2</f>
        <v>42881.170252183852</v>
      </c>
      <c r="BP5240" s="16"/>
    </row>
    <row r="5241" spans="1:68" x14ac:dyDescent="0.45">
      <c r="A5241" s="1">
        <v>2008</v>
      </c>
      <c r="B5241" s="1">
        <v>8</v>
      </c>
      <c r="C5241" s="1">
        <v>6</v>
      </c>
      <c r="D5241" s="1">
        <v>19</v>
      </c>
      <c r="E5241" s="1">
        <v>21.4</v>
      </c>
      <c r="F5241" s="1">
        <v>81.239999999999995</v>
      </c>
      <c r="G5241" s="4"/>
      <c r="H5241" s="4"/>
      <c r="Q5241" s="1">
        <v>16</v>
      </c>
      <c r="R5241" s="6">
        <f t="shared" si="6972"/>
        <v>0.30635020000000002</v>
      </c>
      <c r="S5241" s="6">
        <f t="shared" si="6973"/>
        <v>1.1886387759999999</v>
      </c>
      <c r="T5241" s="6">
        <f t="shared" si="6974"/>
        <v>2.97159694</v>
      </c>
      <c r="U5241" s="6">
        <f t="shared" si="6975"/>
        <v>4.1602357159999999</v>
      </c>
      <c r="V5241" s="6">
        <f t="shared" si="6976"/>
        <v>5.9431938799999999</v>
      </c>
      <c r="W5241" s="6">
        <f t="shared" si="6977"/>
        <v>7.1318326560000012</v>
      </c>
      <c r="X5241" s="17"/>
      <c r="Y5241" s="17"/>
      <c r="Z5241" s="17"/>
      <c r="AA5241" s="17"/>
      <c r="AB5241" s="17"/>
      <c r="AC5241" s="17"/>
      <c r="AE5241" s="16"/>
      <c r="AF5241" s="16"/>
      <c r="AG5241" s="16"/>
      <c r="AH5241" s="16"/>
      <c r="AI5241" s="16"/>
      <c r="AJ5241" s="16"/>
      <c r="AL5241" s="16"/>
      <c r="AM5241" s="16"/>
      <c r="AN5241" s="16"/>
      <c r="AO5241" s="16"/>
      <c r="AP5241" s="16"/>
      <c r="AQ5241" s="16"/>
      <c r="BI5241" s="1">
        <v>18</v>
      </c>
      <c r="BJ5241" s="6">
        <f>SUM($R$5:R5243)-$AB$2</f>
        <v>598.99840699999879</v>
      </c>
      <c r="BK5241" s="6">
        <f>SUM($R$5:S5243)-$AB$2</f>
        <v>2948.4534761600048</v>
      </c>
      <c r="BL5241" s="6">
        <f>SUM($R$5:T5243)-$AB$2</f>
        <v>8822.0911490600065</v>
      </c>
      <c r="BM5241" s="6">
        <f>SUM($R$5:U5243)-$AB$2</f>
        <v>17045.183891120068</v>
      </c>
      <c r="BN5241" s="6">
        <f>SUM($R$5:V5243)-$AB$2</f>
        <v>28792.459236920167</v>
      </c>
      <c r="BO5241" s="6">
        <f>SUM($R$5:W5243)-$AB$2</f>
        <v>42889.189651879853</v>
      </c>
      <c r="BP5241" s="16"/>
    </row>
    <row r="5242" spans="1:68" x14ac:dyDescent="0.45">
      <c r="A5242" s="1">
        <v>2008</v>
      </c>
      <c r="B5242" s="1">
        <v>8</v>
      </c>
      <c r="C5242" s="1">
        <v>6</v>
      </c>
      <c r="D5242" s="1">
        <v>20</v>
      </c>
      <c r="E5242" s="1">
        <v>19.899999999999999</v>
      </c>
      <c r="F5242" s="1">
        <v>0</v>
      </c>
      <c r="G5242" s="4"/>
      <c r="H5242" s="4"/>
      <c r="Q5242" s="1">
        <v>17</v>
      </c>
      <c r="R5242" s="6">
        <f t="shared" si="6972"/>
        <v>0.20616679999999996</v>
      </c>
      <c r="S5242" s="6">
        <f t="shared" si="6973"/>
        <v>0.79992718399999985</v>
      </c>
      <c r="T5242" s="6">
        <f t="shared" si="6974"/>
        <v>1.9998179599999997</v>
      </c>
      <c r="U5242" s="6">
        <f t="shared" si="6975"/>
        <v>2.7997451439999996</v>
      </c>
      <c r="V5242" s="6">
        <f t="shared" si="6976"/>
        <v>3.9996359199999993</v>
      </c>
      <c r="W5242" s="6">
        <f t="shared" si="6977"/>
        <v>4.7995631039999997</v>
      </c>
      <c r="X5242" s="17"/>
      <c r="Y5242" s="17"/>
      <c r="Z5242" s="17"/>
      <c r="AA5242" s="17"/>
      <c r="AB5242" s="17"/>
      <c r="AC5242" s="17"/>
      <c r="AE5242" s="16"/>
      <c r="AF5242" s="16"/>
      <c r="AG5242" s="16"/>
      <c r="AH5242" s="16"/>
      <c r="AI5242" s="16"/>
      <c r="AJ5242" s="16"/>
      <c r="AL5242" s="16"/>
      <c r="AM5242" s="16"/>
      <c r="AN5242" s="16"/>
      <c r="AO5242" s="16"/>
      <c r="AP5242" s="16"/>
      <c r="AQ5242" s="16"/>
      <c r="BI5242" s="1">
        <v>19</v>
      </c>
      <c r="BJ5242" s="6">
        <f>SUM($R$5:R5244)-$AB$2</f>
        <v>599.04552619999879</v>
      </c>
      <c r="BK5242" s="6">
        <f>SUM($R$5:S5244)-$AB$2</f>
        <v>2948.6834178560048</v>
      </c>
      <c r="BL5242" s="6">
        <f>SUM($R$5:T5244)-$AB$2</f>
        <v>8822.7781469960082</v>
      </c>
      <c r="BM5242" s="6">
        <f>SUM($R$5:U5244)-$AB$2</f>
        <v>17046.510767792071</v>
      </c>
      <c r="BN5242" s="6">
        <f>SUM($R$5:V5244)-$AB$2</f>
        <v>28794.700226072171</v>
      </c>
      <c r="BO5242" s="6">
        <f>SUM($R$5:W5244)-$AB$2</f>
        <v>42892.527576007844</v>
      </c>
      <c r="BP5242" s="16"/>
    </row>
    <row r="5243" spans="1:68" x14ac:dyDescent="0.45">
      <c r="A5243" s="1">
        <v>2008</v>
      </c>
      <c r="B5243" s="1">
        <v>8</v>
      </c>
      <c r="C5243" s="1">
        <v>6</v>
      </c>
      <c r="D5243" s="1">
        <v>21</v>
      </c>
      <c r="E5243" s="1">
        <v>19.3</v>
      </c>
      <c r="F5243" s="1">
        <v>0</v>
      </c>
      <c r="G5243" s="4"/>
      <c r="H5243" s="4"/>
      <c r="Q5243" s="1">
        <v>18</v>
      </c>
      <c r="R5243" s="6">
        <f t="shared" si="6972"/>
        <v>0.1132044</v>
      </c>
      <c r="S5243" s="6">
        <f t="shared" si="6973"/>
        <v>0.43923307199999995</v>
      </c>
      <c r="T5243" s="6">
        <f t="shared" si="6974"/>
        <v>1.0980826799999996</v>
      </c>
      <c r="U5243" s="6">
        <f t="shared" si="6975"/>
        <v>1.537315752</v>
      </c>
      <c r="V5243" s="6">
        <f t="shared" si="6976"/>
        <v>2.1961653599999993</v>
      </c>
      <c r="W5243" s="6">
        <f t="shared" si="6977"/>
        <v>2.6353984320000001</v>
      </c>
      <c r="X5243" s="17"/>
      <c r="Y5243" s="17"/>
      <c r="Z5243" s="17"/>
      <c r="AA5243" s="17"/>
      <c r="AB5243" s="17"/>
      <c r="AC5243" s="17"/>
      <c r="AE5243" s="16"/>
      <c r="AF5243" s="16"/>
      <c r="AG5243" s="16"/>
      <c r="AH5243" s="16"/>
      <c r="AI5243" s="16"/>
      <c r="AJ5243" s="16"/>
      <c r="AL5243" s="16"/>
      <c r="AM5243" s="16"/>
      <c r="AN5243" s="16"/>
      <c r="AO5243" s="16"/>
      <c r="AP5243" s="16"/>
      <c r="AQ5243" s="16"/>
      <c r="BI5243" s="1">
        <v>20</v>
      </c>
      <c r="BJ5243" s="6">
        <f>SUM($R$5:R5245)-$AB$2</f>
        <v>599.04552619999879</v>
      </c>
      <c r="BK5243" s="6">
        <f>SUM($R$5:S5245)-$AB$2</f>
        <v>2948.6834178560048</v>
      </c>
      <c r="BL5243" s="6">
        <f>SUM($R$5:T5245)-$AB$2</f>
        <v>8822.7781469960082</v>
      </c>
      <c r="BM5243" s="6">
        <f>SUM($R$5:U5245)-$AB$2</f>
        <v>17046.510767792071</v>
      </c>
      <c r="BN5243" s="6">
        <f>SUM($R$5:V5245)-$AB$2</f>
        <v>28794.700226072171</v>
      </c>
      <c r="BO5243" s="6">
        <f>SUM($R$5:W5245)-$AB$2</f>
        <v>42892.527576007844</v>
      </c>
      <c r="BP5243" s="16"/>
    </row>
    <row r="5244" spans="1:68" x14ac:dyDescent="0.45">
      <c r="A5244" s="1">
        <v>2008</v>
      </c>
      <c r="B5244" s="1">
        <v>8</v>
      </c>
      <c r="C5244" s="1">
        <v>6</v>
      </c>
      <c r="D5244" s="1">
        <v>22</v>
      </c>
      <c r="E5244" s="1">
        <v>19</v>
      </c>
      <c r="F5244" s="1">
        <v>0</v>
      </c>
      <c r="G5244" s="4"/>
      <c r="H5244" s="4"/>
      <c r="Q5244" s="1">
        <v>19</v>
      </c>
      <c r="R5244" s="6">
        <f t="shared" si="6972"/>
        <v>4.7119199999999993E-2</v>
      </c>
      <c r="S5244" s="6">
        <f t="shared" si="6973"/>
        <v>0.18282249599999997</v>
      </c>
      <c r="T5244" s="6">
        <f t="shared" si="6974"/>
        <v>0.45705623999999989</v>
      </c>
      <c r="U5244" s="6">
        <f t="shared" si="6975"/>
        <v>0.63987873599999989</v>
      </c>
      <c r="V5244" s="6">
        <f t="shared" si="6976"/>
        <v>0.91411247999999978</v>
      </c>
      <c r="W5244" s="6">
        <f t="shared" si="6977"/>
        <v>1.0969349759999998</v>
      </c>
      <c r="X5244" s="17"/>
      <c r="Y5244" s="17"/>
      <c r="Z5244" s="17"/>
      <c r="AA5244" s="17"/>
      <c r="AB5244" s="17"/>
      <c r="AC5244" s="17"/>
      <c r="AE5244" s="16"/>
      <c r="AF5244" s="16"/>
      <c r="AG5244" s="16"/>
      <c r="AH5244" s="16"/>
      <c r="AI5244" s="16"/>
      <c r="AJ5244" s="16"/>
      <c r="AL5244" s="16"/>
      <c r="AM5244" s="16"/>
      <c r="AN5244" s="16"/>
      <c r="AO5244" s="16"/>
      <c r="AP5244" s="16"/>
      <c r="AQ5244" s="16"/>
      <c r="BI5244" s="1">
        <v>21</v>
      </c>
      <c r="BJ5244" s="6">
        <f>SUM($R$5:R5246)-$AB$2</f>
        <v>599.04552619999879</v>
      </c>
      <c r="BK5244" s="6">
        <f>SUM($R$5:S5246)-$AB$2</f>
        <v>2948.6834178560048</v>
      </c>
      <c r="BL5244" s="6">
        <f>SUM($R$5:T5246)-$AB$2</f>
        <v>8822.7781469960082</v>
      </c>
      <c r="BM5244" s="6">
        <f>SUM($R$5:U5246)-$AB$2</f>
        <v>17046.510767792071</v>
      </c>
      <c r="BN5244" s="6">
        <f>SUM($R$5:V5246)-$AB$2</f>
        <v>28794.700226072171</v>
      </c>
      <c r="BO5244" s="6">
        <f>SUM($R$5:W5246)-$AB$2</f>
        <v>42892.527576007844</v>
      </c>
      <c r="BP5244" s="16"/>
    </row>
    <row r="5245" spans="1:68" x14ac:dyDescent="0.45">
      <c r="A5245" s="1">
        <v>2008</v>
      </c>
      <c r="B5245" s="1">
        <v>8</v>
      </c>
      <c r="C5245" s="1">
        <v>6</v>
      </c>
      <c r="D5245" s="1">
        <v>23</v>
      </c>
      <c r="E5245" s="1">
        <v>18.899999999999999</v>
      </c>
      <c r="F5245" s="1">
        <v>0</v>
      </c>
      <c r="G5245" s="4"/>
      <c r="H5245" s="4"/>
      <c r="Q5245" s="1">
        <v>20</v>
      </c>
      <c r="R5245" s="6">
        <f t="shared" si="6972"/>
        <v>0</v>
      </c>
      <c r="S5245" s="6">
        <f t="shared" si="6973"/>
        <v>0</v>
      </c>
      <c r="T5245" s="6">
        <f t="shared" si="6974"/>
        <v>0</v>
      </c>
      <c r="U5245" s="6">
        <f t="shared" si="6975"/>
        <v>0</v>
      </c>
      <c r="V5245" s="6">
        <f t="shared" si="6976"/>
        <v>0</v>
      </c>
      <c r="W5245" s="6">
        <f t="shared" si="6977"/>
        <v>0</v>
      </c>
      <c r="X5245" s="17"/>
      <c r="Y5245" s="17"/>
      <c r="Z5245" s="17"/>
      <c r="AA5245" s="17"/>
      <c r="AB5245" s="17"/>
      <c r="AC5245" s="17"/>
      <c r="AE5245" s="16"/>
      <c r="AF5245" s="16"/>
      <c r="AG5245" s="16"/>
      <c r="AH5245" s="16"/>
      <c r="AI5245" s="16"/>
      <c r="AJ5245" s="16"/>
      <c r="AL5245" s="16"/>
      <c r="AM5245" s="16"/>
      <c r="AN5245" s="16"/>
      <c r="AO5245" s="16"/>
      <c r="AP5245" s="16"/>
      <c r="AQ5245" s="16"/>
      <c r="BI5245" s="1">
        <v>22</v>
      </c>
      <c r="BJ5245" s="6">
        <f>SUM($R$5:R5247)-$AB$2</f>
        <v>599.04552619999879</v>
      </c>
      <c r="BK5245" s="6">
        <f>SUM($R$5:S5247)-$AB$2</f>
        <v>2948.6834178560048</v>
      </c>
      <c r="BL5245" s="6">
        <f>SUM($R$5:T5247)-$AB$2</f>
        <v>8822.7781469960082</v>
      </c>
      <c r="BM5245" s="6">
        <f>SUM($R$5:U5247)-$AB$2</f>
        <v>17046.510767792071</v>
      </c>
      <c r="BN5245" s="6">
        <f>SUM($R$5:V5247)-$AB$2</f>
        <v>28794.700226072171</v>
      </c>
      <c r="BO5245" s="6">
        <f>SUM($R$5:W5247)-$AB$2</f>
        <v>42892.527576007844</v>
      </c>
      <c r="BP5245" s="16"/>
    </row>
    <row r="5246" spans="1:68" x14ac:dyDescent="0.45">
      <c r="A5246" s="1">
        <v>2008</v>
      </c>
      <c r="B5246" s="1">
        <v>8</v>
      </c>
      <c r="C5246" s="1">
        <v>7</v>
      </c>
      <c r="D5246" s="1">
        <v>0</v>
      </c>
      <c r="E5246" s="1">
        <v>19.100000000000001</v>
      </c>
      <c r="F5246" s="1">
        <v>0</v>
      </c>
      <c r="G5246" s="4"/>
      <c r="H5246" s="4"/>
      <c r="Q5246" s="1">
        <v>21</v>
      </c>
      <c r="R5246" s="6">
        <f t="shared" si="6972"/>
        <v>0</v>
      </c>
      <c r="S5246" s="6">
        <f t="shared" si="6973"/>
        <v>0</v>
      </c>
      <c r="T5246" s="6">
        <f t="shared" si="6974"/>
        <v>0</v>
      </c>
      <c r="U5246" s="6">
        <f t="shared" si="6975"/>
        <v>0</v>
      </c>
      <c r="V5246" s="6">
        <f t="shared" si="6976"/>
        <v>0</v>
      </c>
      <c r="W5246" s="6">
        <f t="shared" si="6977"/>
        <v>0</v>
      </c>
      <c r="X5246" s="17"/>
      <c r="Y5246" s="17"/>
      <c r="Z5246" s="17"/>
      <c r="AA5246" s="17"/>
      <c r="AB5246" s="17"/>
      <c r="AC5246" s="17"/>
      <c r="AE5246" s="16"/>
      <c r="AF5246" s="16"/>
      <c r="AG5246" s="16"/>
      <c r="AH5246" s="16"/>
      <c r="AI5246" s="16"/>
      <c r="AJ5246" s="16"/>
      <c r="AL5246" s="16"/>
      <c r="AM5246" s="16"/>
      <c r="AN5246" s="16"/>
      <c r="AO5246" s="16"/>
      <c r="AP5246" s="16"/>
      <c r="AQ5246" s="16"/>
      <c r="BI5246" s="1">
        <v>23</v>
      </c>
      <c r="BJ5246" s="6">
        <f>SUM($R$5:R5248)-$AB$2</f>
        <v>599.04552619999879</v>
      </c>
      <c r="BK5246" s="6">
        <f>SUM($R$5:S5248)-$AB$2</f>
        <v>2948.6834178560048</v>
      </c>
      <c r="BL5246" s="6">
        <f>SUM($R$5:T5248)-$AB$2</f>
        <v>8822.7781469960082</v>
      </c>
      <c r="BM5246" s="6">
        <f>SUM($R$5:U5248)-$AB$2</f>
        <v>17046.510767792071</v>
      </c>
      <c r="BN5246" s="6">
        <f>SUM($R$5:V5248)-$AB$2</f>
        <v>28794.700226072171</v>
      </c>
      <c r="BO5246" s="6">
        <f>SUM($R$5:W5248)-$AB$2</f>
        <v>42892.527576007844</v>
      </c>
      <c r="BP5246" s="16"/>
    </row>
    <row r="5247" spans="1:68" x14ac:dyDescent="0.45">
      <c r="A5247" s="1">
        <v>2008</v>
      </c>
      <c r="B5247" s="1">
        <v>8</v>
      </c>
      <c r="C5247" s="1">
        <v>7</v>
      </c>
      <c r="D5247" s="1">
        <v>1</v>
      </c>
      <c r="E5247" s="1">
        <v>19.100000000000001</v>
      </c>
      <c r="F5247" s="1">
        <v>0</v>
      </c>
      <c r="G5247" s="4"/>
      <c r="H5247" s="4"/>
      <c r="Q5247" s="1">
        <v>22</v>
      </c>
      <c r="R5247" s="6">
        <f t="shared" si="6972"/>
        <v>0</v>
      </c>
      <c r="S5247" s="6">
        <f t="shared" si="6973"/>
        <v>0</v>
      </c>
      <c r="T5247" s="6">
        <f t="shared" si="6974"/>
        <v>0</v>
      </c>
      <c r="U5247" s="6">
        <f t="shared" si="6975"/>
        <v>0</v>
      </c>
      <c r="V5247" s="6">
        <f t="shared" si="6976"/>
        <v>0</v>
      </c>
      <c r="W5247" s="6">
        <f t="shared" si="6977"/>
        <v>0</v>
      </c>
      <c r="X5247" s="17"/>
      <c r="Y5247" s="17"/>
      <c r="Z5247" s="17"/>
      <c r="AA5247" s="17"/>
      <c r="AB5247" s="17"/>
      <c r="AC5247" s="17"/>
      <c r="AE5247" s="16"/>
      <c r="AF5247" s="16"/>
      <c r="AG5247" s="16"/>
      <c r="AH5247" s="16"/>
      <c r="AI5247" s="16"/>
      <c r="AJ5247" s="16"/>
      <c r="AL5247" s="16"/>
      <c r="AM5247" s="16"/>
      <c r="AN5247" s="16"/>
      <c r="AO5247" s="16"/>
      <c r="AP5247" s="16"/>
      <c r="AQ5247" s="16"/>
      <c r="BI5247" s="1">
        <v>0</v>
      </c>
      <c r="BJ5247" s="6">
        <f t="shared" ref="BJ5247" si="7038">R5249-$AB$2</f>
        <v>-6.53125</v>
      </c>
      <c r="BK5247" s="6">
        <f t="shared" ref="BK5247" si="7039">S5249-$AB$2</f>
        <v>-6.53125</v>
      </c>
      <c r="BL5247" s="6">
        <f t="shared" ref="BL5247" si="7040">T5249-$AB$2</f>
        <v>-6.53125</v>
      </c>
      <c r="BM5247" s="6">
        <f t="shared" ref="BM5247" si="7041">U5249-$AB$2</f>
        <v>-6.53125</v>
      </c>
      <c r="BN5247" s="6">
        <f t="shared" ref="BN5247" si="7042">V5249-$AB$2</f>
        <v>-6.53125</v>
      </c>
      <c r="BO5247" s="6">
        <f t="shared" ref="BO5247" si="7043">W5249-$AB$2</f>
        <v>-6.53125</v>
      </c>
      <c r="BP5247" s="16">
        <v>220</v>
      </c>
    </row>
    <row r="5248" spans="1:68" x14ac:dyDescent="0.45">
      <c r="A5248" s="1">
        <v>2008</v>
      </c>
      <c r="B5248" s="1">
        <v>8</v>
      </c>
      <c r="C5248" s="1">
        <v>7</v>
      </c>
      <c r="D5248" s="1">
        <v>2</v>
      </c>
      <c r="E5248" s="1">
        <v>19.2</v>
      </c>
      <c r="F5248" s="1">
        <v>0</v>
      </c>
      <c r="G5248" s="4"/>
      <c r="H5248" s="4"/>
      <c r="Q5248" s="1">
        <v>23</v>
      </c>
      <c r="R5248" s="6">
        <f t="shared" si="6972"/>
        <v>0</v>
      </c>
      <c r="S5248" s="6">
        <f t="shared" si="6973"/>
        <v>0</v>
      </c>
      <c r="T5248" s="6">
        <f t="shared" si="6974"/>
        <v>0</v>
      </c>
      <c r="U5248" s="6">
        <f t="shared" si="6975"/>
        <v>0</v>
      </c>
      <c r="V5248" s="6">
        <f t="shared" si="6976"/>
        <v>0</v>
      </c>
      <c r="W5248" s="6">
        <f t="shared" si="6977"/>
        <v>0</v>
      </c>
      <c r="X5248" s="17"/>
      <c r="Y5248" s="17"/>
      <c r="Z5248" s="17"/>
      <c r="AA5248" s="17"/>
      <c r="AB5248" s="17"/>
      <c r="AC5248" s="17"/>
      <c r="AE5248" s="16"/>
      <c r="AF5248" s="16"/>
      <c r="AG5248" s="16"/>
      <c r="AH5248" s="16"/>
      <c r="AI5248" s="16"/>
      <c r="AJ5248" s="16"/>
      <c r="AL5248" s="16"/>
      <c r="AM5248" s="16"/>
      <c r="AN5248" s="16"/>
      <c r="AO5248" s="16"/>
      <c r="AP5248" s="16"/>
      <c r="AQ5248" s="16"/>
      <c r="BI5248" s="1">
        <v>1</v>
      </c>
      <c r="BJ5248" s="6">
        <f>SUM($R$5:R5250)-$AB$2</f>
        <v>599.04552619999879</v>
      </c>
      <c r="BK5248" s="6">
        <f>SUM($R$5:S5250)-$AB$2</f>
        <v>2948.6834178560048</v>
      </c>
      <c r="BL5248" s="6">
        <f>SUM($R$5:T5250)-$AB$2</f>
        <v>8822.7781469960082</v>
      </c>
      <c r="BM5248" s="6">
        <f>SUM($R$5:U5250)-$AB$2</f>
        <v>17046.510767792071</v>
      </c>
      <c r="BN5248" s="6">
        <f>SUM($R$5:V5250)-$AB$2</f>
        <v>28794.700226072171</v>
      </c>
      <c r="BO5248" s="6">
        <f>SUM($R$5:W5250)-$AB$2</f>
        <v>42892.527576007844</v>
      </c>
      <c r="BP5248" s="16"/>
    </row>
    <row r="5249" spans="1:68" x14ac:dyDescent="0.45">
      <c r="A5249" s="1">
        <v>2008</v>
      </c>
      <c r="B5249" s="1">
        <v>8</v>
      </c>
      <c r="C5249" s="1">
        <v>7</v>
      </c>
      <c r="D5249" s="1">
        <v>3</v>
      </c>
      <c r="E5249" s="1">
        <v>19.3</v>
      </c>
      <c r="F5249" s="1">
        <v>0</v>
      </c>
      <c r="G5249" s="4"/>
      <c r="H5249" s="4"/>
      <c r="Q5249" s="1">
        <v>0</v>
      </c>
      <c r="R5249" s="6">
        <f t="shared" si="6972"/>
        <v>0</v>
      </c>
      <c r="S5249" s="6">
        <f t="shared" si="6973"/>
        <v>0</v>
      </c>
      <c r="T5249" s="6">
        <f t="shared" si="6974"/>
        <v>0</v>
      </c>
      <c r="U5249" s="6">
        <f t="shared" si="6975"/>
        <v>0</v>
      </c>
      <c r="V5249" s="6">
        <f t="shared" si="6976"/>
        <v>0</v>
      </c>
      <c r="W5249" s="6">
        <f t="shared" si="6977"/>
        <v>0</v>
      </c>
      <c r="X5249" s="17"/>
      <c r="Y5249" s="17"/>
      <c r="Z5249" s="17"/>
      <c r="AA5249" s="17"/>
      <c r="AB5249" s="17"/>
      <c r="AC5249" s="17"/>
      <c r="AE5249" s="16"/>
      <c r="AF5249" s="16"/>
      <c r="AG5249" s="16"/>
      <c r="AH5249" s="16"/>
      <c r="AI5249" s="16"/>
      <c r="AJ5249" s="16"/>
      <c r="AL5249" s="16"/>
      <c r="AM5249" s="16"/>
      <c r="AN5249" s="16"/>
      <c r="AO5249" s="16"/>
      <c r="AP5249" s="16"/>
      <c r="AQ5249" s="16"/>
      <c r="BI5249" s="1">
        <v>2</v>
      </c>
      <c r="BJ5249" s="6">
        <f>SUM($R$5:R5251)-$AB$2</f>
        <v>599.04552619999879</v>
      </c>
      <c r="BK5249" s="6">
        <f>SUM($R$5:S5251)-$AB$2</f>
        <v>2948.6834178560048</v>
      </c>
      <c r="BL5249" s="6">
        <f>SUM($R$5:T5251)-$AB$2</f>
        <v>8822.7781469960082</v>
      </c>
      <c r="BM5249" s="6">
        <f>SUM($R$5:U5251)-$AB$2</f>
        <v>17046.510767792071</v>
      </c>
      <c r="BN5249" s="6">
        <f>SUM($R$5:V5251)-$AB$2</f>
        <v>28794.700226072171</v>
      </c>
      <c r="BO5249" s="6">
        <f>SUM($R$5:W5251)-$AB$2</f>
        <v>42892.527576007844</v>
      </c>
      <c r="BP5249" s="16"/>
    </row>
    <row r="5250" spans="1:68" x14ac:dyDescent="0.45">
      <c r="A5250" s="1">
        <v>2008</v>
      </c>
      <c r="B5250" s="1">
        <v>8</v>
      </c>
      <c r="C5250" s="1">
        <v>7</v>
      </c>
      <c r="D5250" s="1">
        <v>4</v>
      </c>
      <c r="E5250" s="1">
        <v>19.2</v>
      </c>
      <c r="F5250" s="1">
        <v>0</v>
      </c>
      <c r="G5250" s="4"/>
      <c r="H5250" s="4"/>
      <c r="Q5250" s="1">
        <v>1</v>
      </c>
      <c r="R5250" s="6">
        <f t="shared" si="6972"/>
        <v>0</v>
      </c>
      <c r="S5250" s="6">
        <f t="shared" si="6973"/>
        <v>0</v>
      </c>
      <c r="T5250" s="6">
        <f t="shared" si="6974"/>
        <v>0</v>
      </c>
      <c r="U5250" s="6">
        <f t="shared" si="6975"/>
        <v>0</v>
      </c>
      <c r="V5250" s="6">
        <f t="shared" si="6976"/>
        <v>0</v>
      </c>
      <c r="W5250" s="6">
        <f t="shared" si="6977"/>
        <v>0</v>
      </c>
      <c r="X5250" s="17"/>
      <c r="Y5250" s="17"/>
      <c r="Z5250" s="17"/>
      <c r="AA5250" s="17"/>
      <c r="AB5250" s="17"/>
      <c r="AC5250" s="17"/>
      <c r="AE5250" s="16"/>
      <c r="AF5250" s="16"/>
      <c r="AG5250" s="16"/>
      <c r="AH5250" s="16"/>
      <c r="AI5250" s="16"/>
      <c r="AJ5250" s="16"/>
      <c r="AL5250" s="16"/>
      <c r="AM5250" s="16"/>
      <c r="AN5250" s="16"/>
      <c r="AO5250" s="16"/>
      <c r="AP5250" s="16"/>
      <c r="AQ5250" s="16"/>
      <c r="BI5250" s="1">
        <v>3</v>
      </c>
      <c r="BJ5250" s="6">
        <f>SUM($R$5:R5252)-$AB$2</f>
        <v>599.04552619999879</v>
      </c>
      <c r="BK5250" s="6">
        <f>SUM($R$5:S5252)-$AB$2</f>
        <v>2948.6834178560048</v>
      </c>
      <c r="BL5250" s="6">
        <f>SUM($R$5:T5252)-$AB$2</f>
        <v>8822.7781469960082</v>
      </c>
      <c r="BM5250" s="6">
        <f>SUM($R$5:U5252)-$AB$2</f>
        <v>17046.510767792071</v>
      </c>
      <c r="BN5250" s="6">
        <f>SUM($R$5:V5252)-$AB$2</f>
        <v>28794.700226072171</v>
      </c>
      <c r="BO5250" s="6">
        <f>SUM($R$5:W5252)-$AB$2</f>
        <v>42892.527576007844</v>
      </c>
      <c r="BP5250" s="16"/>
    </row>
    <row r="5251" spans="1:68" x14ac:dyDescent="0.45">
      <c r="A5251" s="1">
        <v>2008</v>
      </c>
      <c r="B5251" s="1">
        <v>8</v>
      </c>
      <c r="C5251" s="1">
        <v>7</v>
      </c>
      <c r="D5251" s="1">
        <v>5</v>
      </c>
      <c r="E5251" s="1">
        <v>19.100000000000001</v>
      </c>
      <c r="F5251" s="1">
        <v>0</v>
      </c>
      <c r="G5251" s="4"/>
      <c r="H5251" s="4"/>
      <c r="Q5251" s="1">
        <v>2</v>
      </c>
      <c r="R5251" s="6">
        <f t="shared" si="6972"/>
        <v>0</v>
      </c>
      <c r="S5251" s="6">
        <f t="shared" si="6973"/>
        <v>0</v>
      </c>
      <c r="T5251" s="6">
        <f t="shared" si="6974"/>
        <v>0</v>
      </c>
      <c r="U5251" s="6">
        <f t="shared" si="6975"/>
        <v>0</v>
      </c>
      <c r="V5251" s="6">
        <f t="shared" si="6976"/>
        <v>0</v>
      </c>
      <c r="W5251" s="6">
        <f t="shared" si="6977"/>
        <v>0</v>
      </c>
      <c r="X5251" s="17"/>
      <c r="Y5251" s="17"/>
      <c r="Z5251" s="17"/>
      <c r="AA5251" s="17"/>
      <c r="AB5251" s="17"/>
      <c r="AC5251" s="17"/>
      <c r="AE5251" s="16"/>
      <c r="AF5251" s="16"/>
      <c r="AG5251" s="16"/>
      <c r="AH5251" s="16"/>
      <c r="AI5251" s="16"/>
      <c r="AJ5251" s="16"/>
      <c r="AL5251" s="16"/>
      <c r="AM5251" s="16"/>
      <c r="AN5251" s="16"/>
      <c r="AO5251" s="16"/>
      <c r="AP5251" s="16"/>
      <c r="AQ5251" s="16"/>
      <c r="BI5251" s="1">
        <v>4</v>
      </c>
      <c r="BJ5251" s="6">
        <f>SUM($R$5:R5253)-$AB$2</f>
        <v>599.04552619999879</v>
      </c>
      <c r="BK5251" s="6">
        <f>SUM($R$5:S5253)-$AB$2</f>
        <v>2948.6834178560048</v>
      </c>
      <c r="BL5251" s="6">
        <f>SUM($R$5:T5253)-$AB$2</f>
        <v>8822.7781469960082</v>
      </c>
      <c r="BM5251" s="6">
        <f>SUM($R$5:U5253)-$AB$2</f>
        <v>17046.510767792071</v>
      </c>
      <c r="BN5251" s="6">
        <f>SUM($R$5:V5253)-$AB$2</f>
        <v>28794.700226072171</v>
      </c>
      <c r="BO5251" s="6">
        <f>SUM($R$5:W5253)-$AB$2</f>
        <v>42892.527576007844</v>
      </c>
      <c r="BP5251" s="16"/>
    </row>
    <row r="5252" spans="1:68" x14ac:dyDescent="0.45">
      <c r="A5252" s="1">
        <v>2008</v>
      </c>
      <c r="B5252" s="1">
        <v>8</v>
      </c>
      <c r="C5252" s="1">
        <v>7</v>
      </c>
      <c r="D5252" s="1">
        <v>6</v>
      </c>
      <c r="E5252" s="1">
        <v>19.2</v>
      </c>
      <c r="F5252" s="1">
        <v>0</v>
      </c>
      <c r="G5252" s="4"/>
      <c r="H5252" s="4"/>
      <c r="Q5252" s="1">
        <v>3</v>
      </c>
      <c r="R5252" s="6">
        <f t="shared" si="6972"/>
        <v>0</v>
      </c>
      <c r="S5252" s="6">
        <f t="shared" si="6973"/>
        <v>0</v>
      </c>
      <c r="T5252" s="6">
        <f t="shared" si="6974"/>
        <v>0</v>
      </c>
      <c r="U5252" s="6">
        <f t="shared" si="6975"/>
        <v>0</v>
      </c>
      <c r="V5252" s="6">
        <f t="shared" si="6976"/>
        <v>0</v>
      </c>
      <c r="W5252" s="6">
        <f t="shared" si="6977"/>
        <v>0</v>
      </c>
      <c r="X5252" s="17"/>
      <c r="Y5252" s="17"/>
      <c r="Z5252" s="17"/>
      <c r="AA5252" s="17"/>
      <c r="AB5252" s="17"/>
      <c r="AC5252" s="17"/>
      <c r="AE5252" s="16"/>
      <c r="AF5252" s="16"/>
      <c r="AG5252" s="16"/>
      <c r="AH5252" s="16"/>
      <c r="AI5252" s="16"/>
      <c r="AJ5252" s="16"/>
      <c r="AL5252" s="16"/>
      <c r="AM5252" s="16"/>
      <c r="AN5252" s="16"/>
      <c r="AO5252" s="16"/>
      <c r="AP5252" s="16"/>
      <c r="AQ5252" s="16"/>
      <c r="BI5252" s="1">
        <v>5</v>
      </c>
      <c r="BJ5252" s="6">
        <f>SUM($R$5:R5254)-$AB$2</f>
        <v>599.04552619999879</v>
      </c>
      <c r="BK5252" s="6">
        <f>SUM($R$5:S5254)-$AB$2</f>
        <v>2948.6834178560048</v>
      </c>
      <c r="BL5252" s="6">
        <f>SUM($R$5:T5254)-$AB$2</f>
        <v>8822.7781469960082</v>
      </c>
      <c r="BM5252" s="6">
        <f>SUM($R$5:U5254)-$AB$2</f>
        <v>17046.510767792071</v>
      </c>
      <c r="BN5252" s="6">
        <f>SUM($R$5:V5254)-$AB$2</f>
        <v>28794.700226072171</v>
      </c>
      <c r="BO5252" s="6">
        <f>SUM($R$5:W5254)-$AB$2</f>
        <v>42892.527576007844</v>
      </c>
      <c r="BP5252" s="16"/>
    </row>
    <row r="5253" spans="1:68" x14ac:dyDescent="0.45">
      <c r="A5253" s="1">
        <v>2008</v>
      </c>
      <c r="B5253" s="1">
        <v>8</v>
      </c>
      <c r="C5253" s="1">
        <v>7</v>
      </c>
      <c r="D5253" s="1">
        <v>7</v>
      </c>
      <c r="E5253" s="1">
        <v>19.3</v>
      </c>
      <c r="F5253" s="1">
        <v>131.86000000000001</v>
      </c>
      <c r="G5253" s="4"/>
      <c r="H5253" s="4"/>
      <c r="Q5253" s="1">
        <v>4</v>
      </c>
      <c r="R5253" s="6">
        <f t="shared" si="6972"/>
        <v>0</v>
      </c>
      <c r="S5253" s="6">
        <f t="shared" si="6973"/>
        <v>0</v>
      </c>
      <c r="T5253" s="6">
        <f t="shared" si="6974"/>
        <v>0</v>
      </c>
      <c r="U5253" s="6">
        <f t="shared" si="6975"/>
        <v>0</v>
      </c>
      <c r="V5253" s="6">
        <f t="shared" si="6976"/>
        <v>0</v>
      </c>
      <c r="W5253" s="6">
        <f t="shared" si="6977"/>
        <v>0</v>
      </c>
      <c r="X5253" s="17"/>
      <c r="Y5253" s="17"/>
      <c r="Z5253" s="17"/>
      <c r="AA5253" s="17"/>
      <c r="AB5253" s="17"/>
      <c r="AC5253" s="17"/>
      <c r="AE5253" s="16"/>
      <c r="AF5253" s="16"/>
      <c r="AG5253" s="16"/>
      <c r="AH5253" s="16"/>
      <c r="AI5253" s="16"/>
      <c r="AJ5253" s="16"/>
      <c r="AL5253" s="16"/>
      <c r="AM5253" s="16"/>
      <c r="AN5253" s="16"/>
      <c r="AO5253" s="16"/>
      <c r="AP5253" s="16"/>
      <c r="AQ5253" s="16"/>
      <c r="BI5253" s="1">
        <v>6</v>
      </c>
      <c r="BJ5253" s="6">
        <f>SUM($R$5:R5255)-$AB$2</f>
        <v>599.04552619999879</v>
      </c>
      <c r="BK5253" s="6">
        <f>SUM($R$5:S5255)-$AB$2</f>
        <v>2948.6834178560048</v>
      </c>
      <c r="BL5253" s="6">
        <f>SUM($R$5:T5255)-$AB$2</f>
        <v>8822.7781469960082</v>
      </c>
      <c r="BM5253" s="6">
        <f>SUM($R$5:U5255)-$AB$2</f>
        <v>17046.510767792071</v>
      </c>
      <c r="BN5253" s="6">
        <f>SUM($R$5:V5255)-$AB$2</f>
        <v>28794.700226072171</v>
      </c>
      <c r="BO5253" s="6">
        <f>SUM($R$5:W5255)-$AB$2</f>
        <v>42892.527576007844</v>
      </c>
      <c r="BP5253" s="16"/>
    </row>
    <row r="5254" spans="1:68" x14ac:dyDescent="0.45">
      <c r="A5254" s="1">
        <v>2008</v>
      </c>
      <c r="B5254" s="1">
        <v>8</v>
      </c>
      <c r="C5254" s="1">
        <v>7</v>
      </c>
      <c r="D5254" s="1">
        <v>8</v>
      </c>
      <c r="E5254" s="1">
        <v>20.9</v>
      </c>
      <c r="F5254" s="1">
        <v>341.75</v>
      </c>
      <c r="G5254" s="4"/>
      <c r="H5254" s="4"/>
      <c r="Q5254" s="1">
        <v>5</v>
      </c>
      <c r="R5254" s="6">
        <f t="shared" ref="R5254:R5317" si="7044">$AX$2*F5251*$R$4/1000</f>
        <v>0</v>
      </c>
      <c r="S5254" s="6">
        <f t="shared" ref="S5254:S5317" si="7045">$AX$2*F5251*($S$4*$AU$2)/1000</f>
        <v>0</v>
      </c>
      <c r="T5254" s="6">
        <f t="shared" ref="T5254:T5317" si="7046">$AX$2*F5251*($T$4*$AU$2)/1000</f>
        <v>0</v>
      </c>
      <c r="U5254" s="6">
        <f t="shared" ref="U5254:U5317" si="7047">$AX$2*F5251*($U$4*$AU$2)/1000</f>
        <v>0</v>
      </c>
      <c r="V5254" s="6">
        <f t="shared" ref="V5254:V5317" si="7048">$AX$2*F5251*($V$4*$AU$2)/1000</f>
        <v>0</v>
      </c>
      <c r="W5254" s="6">
        <f t="shared" ref="W5254:W5317" si="7049">$AX$2*F5251*($W$4*$AU$2)/1000</f>
        <v>0</v>
      </c>
      <c r="X5254" s="17"/>
      <c r="Y5254" s="17"/>
      <c r="Z5254" s="17"/>
      <c r="AA5254" s="17"/>
      <c r="AB5254" s="17"/>
      <c r="AC5254" s="17"/>
      <c r="AE5254" s="16"/>
      <c r="AF5254" s="16"/>
      <c r="AG5254" s="16"/>
      <c r="AH5254" s="16"/>
      <c r="AI5254" s="16"/>
      <c r="AJ5254" s="16"/>
      <c r="AL5254" s="16"/>
      <c r="AM5254" s="16"/>
      <c r="AN5254" s="16"/>
      <c r="AO5254" s="16"/>
      <c r="AP5254" s="16"/>
      <c r="AQ5254" s="16"/>
      <c r="BI5254" s="1">
        <v>7</v>
      </c>
      <c r="BJ5254" s="6">
        <f>SUM($R$5:R5256)-$AB$2</f>
        <v>599.12200499999881</v>
      </c>
      <c r="BK5254" s="6">
        <f>SUM($R$5:S5256)-$AB$2</f>
        <v>2949.0566344000049</v>
      </c>
      <c r="BL5254" s="6">
        <f>SUM($R$5:T5256)-$AB$2</f>
        <v>8823.8932079000078</v>
      </c>
      <c r="BM5254" s="6">
        <f>SUM($R$5:U5256)-$AB$2</f>
        <v>17048.664410800073</v>
      </c>
      <c r="BN5254" s="6">
        <f>SUM($R$5:V5256)-$AB$2</f>
        <v>28798.337557800172</v>
      </c>
      <c r="BO5254" s="6">
        <f>SUM($R$5:W5256)-$AB$2</f>
        <v>42897.945334199852</v>
      </c>
      <c r="BP5254" s="16"/>
    </row>
    <row r="5255" spans="1:68" x14ac:dyDescent="0.45">
      <c r="A5255" s="1">
        <v>2008</v>
      </c>
      <c r="B5255" s="1">
        <v>8</v>
      </c>
      <c r="C5255" s="1">
        <v>7</v>
      </c>
      <c r="D5255" s="1">
        <v>9</v>
      </c>
      <c r="E5255" s="1">
        <v>22.1</v>
      </c>
      <c r="F5255" s="1">
        <v>545.97</v>
      </c>
      <c r="G5255" s="4"/>
      <c r="H5255" s="4"/>
      <c r="Q5255" s="1">
        <v>6</v>
      </c>
      <c r="R5255" s="6">
        <f t="shared" si="7044"/>
        <v>0</v>
      </c>
      <c r="S5255" s="6">
        <f t="shared" si="7045"/>
        <v>0</v>
      </c>
      <c r="T5255" s="6">
        <f t="shared" si="7046"/>
        <v>0</v>
      </c>
      <c r="U5255" s="6">
        <f t="shared" si="7047"/>
        <v>0</v>
      </c>
      <c r="V5255" s="6">
        <f t="shared" si="7048"/>
        <v>0</v>
      </c>
      <c r="W5255" s="6">
        <f t="shared" si="7049"/>
        <v>0</v>
      </c>
      <c r="X5255" s="17"/>
      <c r="Y5255" s="17"/>
      <c r="Z5255" s="17"/>
      <c r="AA5255" s="17"/>
      <c r="AB5255" s="17"/>
      <c r="AC5255" s="17"/>
      <c r="AE5255" s="16"/>
      <c r="AF5255" s="16"/>
      <c r="AG5255" s="16"/>
      <c r="AH5255" s="16"/>
      <c r="AI5255" s="16"/>
      <c r="AJ5255" s="16"/>
      <c r="AL5255" s="16"/>
      <c r="AM5255" s="16"/>
      <c r="AN5255" s="16"/>
      <c r="AO5255" s="16"/>
      <c r="AP5255" s="16"/>
      <c r="AQ5255" s="16"/>
      <c r="BI5255" s="1">
        <v>8</v>
      </c>
      <c r="BJ5255" s="6">
        <f>SUM($R$5:R5257)-$AB$2</f>
        <v>599.32021999999881</v>
      </c>
      <c r="BK5255" s="6">
        <f>SUM($R$5:S5257)-$AB$2</f>
        <v>2950.0239236000048</v>
      </c>
      <c r="BL5255" s="6">
        <f>SUM($R$5:T5257)-$AB$2</f>
        <v>8826.7831826000074</v>
      </c>
      <c r="BM5255" s="6">
        <f>SUM($R$5:U5257)-$AB$2</f>
        <v>17054.246145200075</v>
      </c>
      <c r="BN5255" s="6">
        <f>SUM($R$5:V5257)-$AB$2</f>
        <v>28807.764663200174</v>
      </c>
      <c r="BO5255" s="6">
        <f>SUM($R$5:W5257)-$AB$2</f>
        <v>42911.986884799851</v>
      </c>
      <c r="BP5255" s="16"/>
    </row>
    <row r="5256" spans="1:68" x14ac:dyDescent="0.45">
      <c r="A5256" s="1">
        <v>2008</v>
      </c>
      <c r="B5256" s="1">
        <v>8</v>
      </c>
      <c r="C5256" s="1">
        <v>7</v>
      </c>
      <c r="D5256" s="1">
        <v>10</v>
      </c>
      <c r="E5256" s="1">
        <v>22.4</v>
      </c>
      <c r="F5256" s="1">
        <v>133.19999999999999</v>
      </c>
      <c r="G5256" s="4"/>
      <c r="H5256" s="4"/>
      <c r="Q5256" s="1">
        <v>7</v>
      </c>
      <c r="R5256" s="6">
        <f t="shared" si="7044"/>
        <v>7.6478800000000013E-2</v>
      </c>
      <c r="S5256" s="6">
        <f t="shared" si="7045"/>
        <v>0.29673774400000003</v>
      </c>
      <c r="T5256" s="6">
        <f t="shared" si="7046"/>
        <v>0.74184436000000009</v>
      </c>
      <c r="U5256" s="6">
        <f t="shared" si="7047"/>
        <v>1.0385821040000001</v>
      </c>
      <c r="V5256" s="6">
        <f t="shared" si="7048"/>
        <v>1.4836887200000002</v>
      </c>
      <c r="W5256" s="6">
        <f t="shared" si="7049"/>
        <v>1.7804264640000003</v>
      </c>
      <c r="X5256" s="17"/>
      <c r="Y5256" s="17"/>
      <c r="Z5256" s="17"/>
      <c r="AA5256" s="17"/>
      <c r="AB5256" s="17"/>
      <c r="AC5256" s="17"/>
      <c r="AE5256" s="16"/>
      <c r="AF5256" s="16"/>
      <c r="AG5256" s="16"/>
      <c r="AH5256" s="16"/>
      <c r="AI5256" s="16"/>
      <c r="AJ5256" s="16"/>
      <c r="AL5256" s="16"/>
      <c r="AM5256" s="16"/>
      <c r="AN5256" s="16"/>
      <c r="AO5256" s="16"/>
      <c r="AP5256" s="16"/>
      <c r="AQ5256" s="16"/>
      <c r="BI5256" s="1">
        <v>9</v>
      </c>
      <c r="BJ5256" s="6">
        <f>SUM($R$5:R5258)-$AB$2</f>
        <v>599.63688259999878</v>
      </c>
      <c r="BK5256" s="6">
        <f>SUM($R$5:S5258)-$AB$2</f>
        <v>2951.5692370880051</v>
      </c>
      <c r="BL5256" s="6">
        <f>SUM($R$5:T5258)-$AB$2</f>
        <v>8831.4001233080089</v>
      </c>
      <c r="BM5256" s="6">
        <f>SUM($R$5:U5258)-$AB$2</f>
        <v>17063.163364016073</v>
      </c>
      <c r="BN5256" s="6">
        <f>SUM($R$5:V5258)-$AB$2</f>
        <v>28822.825136456173</v>
      </c>
      <c r="BO5256" s="6">
        <f>SUM($R$5:W5258)-$AB$2</f>
        <v>42934.419263383854</v>
      </c>
      <c r="BP5256" s="16"/>
    </row>
    <row r="5257" spans="1:68" x14ac:dyDescent="0.45">
      <c r="A5257" s="1">
        <v>2008</v>
      </c>
      <c r="B5257" s="1">
        <v>8</v>
      </c>
      <c r="C5257" s="1">
        <v>7</v>
      </c>
      <c r="D5257" s="1">
        <v>11</v>
      </c>
      <c r="E5257" s="1">
        <v>23.2</v>
      </c>
      <c r="F5257" s="1">
        <v>764.09</v>
      </c>
      <c r="G5257" s="4"/>
      <c r="H5257" s="4"/>
      <c r="Q5257" s="1">
        <v>8</v>
      </c>
      <c r="R5257" s="6">
        <f t="shared" si="7044"/>
        <v>0.19821499999999997</v>
      </c>
      <c r="S5257" s="6">
        <f t="shared" si="7045"/>
        <v>0.76907419999999993</v>
      </c>
      <c r="T5257" s="6">
        <f t="shared" si="7046"/>
        <v>1.9226854999999996</v>
      </c>
      <c r="U5257" s="6">
        <f t="shared" si="7047"/>
        <v>2.6917596999999995</v>
      </c>
      <c r="V5257" s="6">
        <f t="shared" si="7048"/>
        <v>3.8453709999999992</v>
      </c>
      <c r="W5257" s="6">
        <f t="shared" si="7049"/>
        <v>4.6144451999999996</v>
      </c>
      <c r="X5257" s="17"/>
      <c r="Y5257" s="17"/>
      <c r="Z5257" s="17"/>
      <c r="AA5257" s="17"/>
      <c r="AB5257" s="17"/>
      <c r="AC5257" s="17"/>
      <c r="AE5257" s="16"/>
      <c r="AF5257" s="16"/>
      <c r="AG5257" s="16"/>
      <c r="AH5257" s="16"/>
      <c r="AI5257" s="16"/>
      <c r="AJ5257" s="16"/>
      <c r="AL5257" s="16"/>
      <c r="AM5257" s="16"/>
      <c r="AN5257" s="16"/>
      <c r="AO5257" s="16"/>
      <c r="AP5257" s="16"/>
      <c r="AQ5257" s="16"/>
      <c r="BI5257" s="1">
        <v>10</v>
      </c>
      <c r="BJ5257" s="6">
        <f>SUM($R$5:R5259)-$AB$2</f>
        <v>599.71413859999882</v>
      </c>
      <c r="BK5257" s="6">
        <f>SUM($R$5:S5259)-$AB$2</f>
        <v>2951.9462463680052</v>
      </c>
      <c r="BL5257" s="6">
        <f>SUM($R$5:T5259)-$AB$2</f>
        <v>8832.5265157880094</v>
      </c>
      <c r="BM5257" s="6">
        <f>SUM($R$5:U5259)-$AB$2</f>
        <v>17065.338892976073</v>
      </c>
      <c r="BN5257" s="6">
        <f>SUM($R$5:V5259)-$AB$2</f>
        <v>28826.499431816173</v>
      </c>
      <c r="BO5257" s="6">
        <f>SUM($R$5:W5259)-$AB$2</f>
        <v>42939.892078423843</v>
      </c>
      <c r="BP5257" s="16"/>
    </row>
    <row r="5258" spans="1:68" x14ac:dyDescent="0.45">
      <c r="A5258" s="1">
        <v>2008</v>
      </c>
      <c r="B5258" s="1">
        <v>8</v>
      </c>
      <c r="C5258" s="1">
        <v>7</v>
      </c>
      <c r="D5258" s="1">
        <v>12</v>
      </c>
      <c r="E5258" s="1">
        <v>23.8</v>
      </c>
      <c r="F5258" s="1">
        <v>954.22</v>
      </c>
      <c r="G5258" s="4"/>
      <c r="H5258" s="4"/>
      <c r="Q5258" s="1">
        <v>9</v>
      </c>
      <c r="R5258" s="6">
        <f t="shared" si="7044"/>
        <v>0.31666260000000002</v>
      </c>
      <c r="S5258" s="6">
        <f t="shared" si="7045"/>
        <v>1.228650888</v>
      </c>
      <c r="T5258" s="6">
        <f t="shared" si="7046"/>
        <v>3.0716272199999999</v>
      </c>
      <c r="U5258" s="6">
        <f t="shared" si="7047"/>
        <v>4.3002781080000005</v>
      </c>
      <c r="V5258" s="6">
        <f t="shared" si="7048"/>
        <v>6.1432544399999998</v>
      </c>
      <c r="W5258" s="6">
        <f t="shared" si="7049"/>
        <v>7.3719053280000004</v>
      </c>
      <c r="X5258" s="17"/>
      <c r="Y5258" s="17"/>
      <c r="Z5258" s="17"/>
      <c r="AA5258" s="17"/>
      <c r="AB5258" s="17"/>
      <c r="AC5258" s="17"/>
      <c r="AE5258" s="16"/>
      <c r="AF5258" s="16"/>
      <c r="AG5258" s="16"/>
      <c r="AH5258" s="16"/>
      <c r="AI5258" s="16"/>
      <c r="AJ5258" s="16"/>
      <c r="AL5258" s="16"/>
      <c r="AM5258" s="16"/>
      <c r="AN5258" s="16"/>
      <c r="AO5258" s="16"/>
      <c r="AP5258" s="16"/>
      <c r="AQ5258" s="16"/>
      <c r="BI5258" s="1">
        <v>11</v>
      </c>
      <c r="BJ5258" s="6">
        <f>SUM($R$5:R5260)-$AB$2</f>
        <v>600.15731079999887</v>
      </c>
      <c r="BK5258" s="6">
        <f>SUM($R$5:S5260)-$AB$2</f>
        <v>2954.1089267040052</v>
      </c>
      <c r="BL5258" s="6">
        <f>SUM($R$5:T5260)-$AB$2</f>
        <v>8838.9879664640102</v>
      </c>
      <c r="BM5258" s="6">
        <f>SUM($R$5:U5260)-$AB$2</f>
        <v>17077.818622128074</v>
      </c>
      <c r="BN5258" s="6">
        <f>SUM($R$5:V5260)-$AB$2</f>
        <v>28847.576701648173</v>
      </c>
      <c r="BO5258" s="6">
        <f>SUM($R$5:W5260)-$AB$2</f>
        <v>42971.286397071846</v>
      </c>
      <c r="BP5258" s="16"/>
    </row>
    <row r="5259" spans="1:68" x14ac:dyDescent="0.45">
      <c r="A5259" s="1">
        <v>2008</v>
      </c>
      <c r="B5259" s="1">
        <v>8</v>
      </c>
      <c r="C5259" s="1">
        <v>7</v>
      </c>
      <c r="D5259" s="1">
        <v>13</v>
      </c>
      <c r="E5259" s="1">
        <v>24.1</v>
      </c>
      <c r="F5259" s="1">
        <v>977.77</v>
      </c>
      <c r="G5259" s="4"/>
      <c r="H5259" s="4"/>
      <c r="Q5259" s="1">
        <v>10</v>
      </c>
      <c r="R5259" s="6">
        <f t="shared" si="7044"/>
        <v>7.7255999999999991E-2</v>
      </c>
      <c r="S5259" s="6">
        <f t="shared" si="7045"/>
        <v>0.29975327999999996</v>
      </c>
      <c r="T5259" s="6">
        <f t="shared" si="7046"/>
        <v>0.74938319999999981</v>
      </c>
      <c r="U5259" s="6">
        <f t="shared" si="7047"/>
        <v>1.0491364799999998</v>
      </c>
      <c r="V5259" s="6">
        <f t="shared" si="7048"/>
        <v>1.4987663999999996</v>
      </c>
      <c r="W5259" s="6">
        <f t="shared" si="7049"/>
        <v>1.7985196799999996</v>
      </c>
      <c r="X5259" s="17"/>
      <c r="Y5259" s="17"/>
      <c r="Z5259" s="17"/>
      <c r="AA5259" s="17"/>
      <c r="AB5259" s="17"/>
      <c r="AC5259" s="17"/>
      <c r="AE5259" s="16"/>
      <c r="AF5259" s="16"/>
      <c r="AG5259" s="16"/>
      <c r="AH5259" s="16"/>
      <c r="AI5259" s="16"/>
      <c r="AJ5259" s="16"/>
      <c r="AL5259" s="16"/>
      <c r="AM5259" s="16"/>
      <c r="AN5259" s="16"/>
      <c r="AO5259" s="16"/>
      <c r="AP5259" s="16"/>
      <c r="AQ5259" s="16"/>
      <c r="BI5259" s="1">
        <v>12</v>
      </c>
      <c r="BJ5259" s="6">
        <f t="shared" ref="BJ5259" si="7050">R5261-$AB$2</f>
        <v>-5.9778023999999998</v>
      </c>
      <c r="BK5259" s="6">
        <f t="shared" ref="BK5259" si="7051">S5261-$AB$2</f>
        <v>-4.3838733120000004</v>
      </c>
      <c r="BL5259" s="6">
        <f t="shared" ref="BL5259" si="7052">T5261-$AB$2</f>
        <v>-1.162808280000001</v>
      </c>
      <c r="BM5259" s="6">
        <f t="shared" ref="BM5259" si="7053">U5261-$AB$2</f>
        <v>0.98456840799999945</v>
      </c>
      <c r="BN5259" s="6">
        <f t="shared" ref="BN5259" si="7054">V5261-$AB$2</f>
        <v>4.2056334399999979</v>
      </c>
      <c r="BO5259" s="6">
        <f t="shared" ref="BO5259" si="7055">W5261-$AB$2</f>
        <v>6.3530101279999993</v>
      </c>
      <c r="BP5259" s="16"/>
    </row>
    <row r="5260" spans="1:68" x14ac:dyDescent="0.45">
      <c r="A5260" s="1">
        <v>2008</v>
      </c>
      <c r="B5260" s="1">
        <v>8</v>
      </c>
      <c r="C5260" s="1">
        <v>7</v>
      </c>
      <c r="D5260" s="1">
        <v>14</v>
      </c>
      <c r="E5260" s="1">
        <v>24</v>
      </c>
      <c r="F5260" s="1">
        <v>907.17</v>
      </c>
      <c r="G5260" s="4"/>
      <c r="H5260" s="4"/>
      <c r="Q5260" s="1">
        <v>11</v>
      </c>
      <c r="R5260" s="6">
        <f t="shared" si="7044"/>
        <v>0.44317219999999996</v>
      </c>
      <c r="S5260" s="6">
        <f t="shared" si="7045"/>
        <v>1.719508136</v>
      </c>
      <c r="T5260" s="6">
        <f t="shared" si="7046"/>
        <v>4.298770339999999</v>
      </c>
      <c r="U5260" s="6">
        <f t="shared" si="7047"/>
        <v>6.0182784759999999</v>
      </c>
      <c r="V5260" s="6">
        <f t="shared" si="7048"/>
        <v>8.597540679999998</v>
      </c>
      <c r="W5260" s="6">
        <f t="shared" si="7049"/>
        <v>10.317048816</v>
      </c>
      <c r="X5260" s="17"/>
      <c r="Y5260" s="17"/>
      <c r="Z5260" s="17"/>
      <c r="AA5260" s="17"/>
      <c r="AB5260" s="17"/>
      <c r="AC5260" s="17"/>
      <c r="AE5260" s="16"/>
      <c r="AF5260" s="16"/>
      <c r="AG5260" s="16"/>
      <c r="AH5260" s="16"/>
      <c r="AI5260" s="16"/>
      <c r="AJ5260" s="16"/>
      <c r="AL5260" s="16"/>
      <c r="AM5260" s="16"/>
      <c r="AN5260" s="16"/>
      <c r="AO5260" s="16"/>
      <c r="AP5260" s="16"/>
      <c r="AQ5260" s="16"/>
      <c r="BI5260" s="1">
        <v>13</v>
      </c>
      <c r="BJ5260" s="6">
        <f>SUM($R$5:R5262)-$AB$2</f>
        <v>601.27786499999888</v>
      </c>
      <c r="BK5260" s="6">
        <f>SUM($R$5:S5262)-$AB$2</f>
        <v>2959.5772312000049</v>
      </c>
      <c r="BL5260" s="6">
        <f>SUM($R$5:T5262)-$AB$2</f>
        <v>8855.3256467000101</v>
      </c>
      <c r="BM5260" s="6">
        <f>SUM($R$5:U5262)-$AB$2</f>
        <v>17109.373428400075</v>
      </c>
      <c r="BN5260" s="6">
        <f>SUM($R$5:V5262)-$AB$2</f>
        <v>28900.870259400173</v>
      </c>
      <c r="BO5260" s="6">
        <f>SUM($R$5:W5262)-$AB$2</f>
        <v>43050.666456599844</v>
      </c>
      <c r="BP5260" s="16"/>
    </row>
    <row r="5261" spans="1:68" x14ac:dyDescent="0.45">
      <c r="A5261" s="1">
        <v>2008</v>
      </c>
      <c r="B5261" s="1">
        <v>8</v>
      </c>
      <c r="C5261" s="1">
        <v>7</v>
      </c>
      <c r="D5261" s="1">
        <v>15</v>
      </c>
      <c r="E5261" s="1">
        <v>22.9</v>
      </c>
      <c r="F5261" s="1">
        <v>615.80999999999995</v>
      </c>
      <c r="G5261" s="4"/>
      <c r="H5261" s="4"/>
      <c r="Q5261" s="1">
        <v>12</v>
      </c>
      <c r="R5261" s="6">
        <f t="shared" si="7044"/>
        <v>0.55344759999999993</v>
      </c>
      <c r="S5261" s="6">
        <f t="shared" si="7045"/>
        <v>2.147376688</v>
      </c>
      <c r="T5261" s="6">
        <f t="shared" si="7046"/>
        <v>5.368441719999999</v>
      </c>
      <c r="U5261" s="6">
        <f t="shared" si="7047"/>
        <v>7.5158184079999995</v>
      </c>
      <c r="V5261" s="6">
        <f t="shared" si="7048"/>
        <v>10.736883439999998</v>
      </c>
      <c r="W5261" s="6">
        <f t="shared" si="7049"/>
        <v>12.884260127999999</v>
      </c>
      <c r="X5261" s="17">
        <f t="shared" ref="X5261" si="7056">SUM(R5261:R5285)-$Z$2</f>
        <v>-1.2815278000000001</v>
      </c>
      <c r="Y5261" s="17">
        <f t="shared" ref="Y5261" si="7057">SUM(S5261:S5285)-$Z$2</f>
        <v>10.075672136</v>
      </c>
      <c r="Z5261" s="17">
        <f t="shared" ref="Z5261" si="7058">SUM(T5261:T5285)-$Z$2</f>
        <v>33.026680339999992</v>
      </c>
      <c r="AA5261" s="17">
        <f t="shared" ref="AA5261" si="7059">SUM(U5261:U5285)-$Z$2</f>
        <v>48.327352475999987</v>
      </c>
      <c r="AB5261" s="17">
        <f t="shared" ref="AB5261" si="7060">SUM(V5261:V5285)-$Z$2</f>
        <v>71.278360679999992</v>
      </c>
      <c r="AC5261" s="17">
        <f t="shared" ref="AC5261" si="7061">SUM(W5261:W5285)-$Z$2</f>
        <v>86.579032815999994</v>
      </c>
      <c r="AE5261" s="16">
        <f t="shared" ref="AE5261" si="7062">IF(X5261&gt;0,1,0)</f>
        <v>0</v>
      </c>
      <c r="AF5261" s="16">
        <f t="shared" ref="AF5261" si="7063">IF(Y5261&gt;0,1,0)</f>
        <v>1</v>
      </c>
      <c r="AG5261" s="16">
        <f t="shared" ref="AG5261" si="7064">IF(Z5261&gt;0,1,0)</f>
        <v>1</v>
      </c>
      <c r="AH5261" s="16">
        <f t="shared" ref="AH5261" si="7065">IF(AA5261&gt;0,1,0)</f>
        <v>1</v>
      </c>
      <c r="AI5261" s="16">
        <f t="shared" ref="AI5261" si="7066">IF(AB5261&gt;0,1,0)</f>
        <v>1</v>
      </c>
      <c r="AJ5261" s="16">
        <f t="shared" ref="AJ5261" si="7067">IF(AC5261&gt;0,1,0)</f>
        <v>1</v>
      </c>
      <c r="AL5261" s="16">
        <f t="shared" ref="AL5261" si="7068">IF(X5261&lt;0,ABS(X5261*$AP$1),0)</f>
        <v>0</v>
      </c>
      <c r="AM5261" s="16">
        <f t="shared" ref="AM5261" si="7069">IF(Y5261&lt;0,ABS(Y5261*$AP$1),0)</f>
        <v>0</v>
      </c>
      <c r="AN5261" s="16">
        <f t="shared" ref="AN5261" si="7070">IF(Z5261&lt;0,ABS(Z5261*$AP$1),0)</f>
        <v>0</v>
      </c>
      <c r="AO5261" s="16">
        <f t="shared" ref="AO5261" si="7071">IF(AA5261&lt;0,ABS(AA5261*$AP$1),0)</f>
        <v>0</v>
      </c>
      <c r="AP5261" s="16">
        <f t="shared" ref="AP5261" si="7072">IF(AB5261&lt;0,ABS(AB5261*$AP$1),0)</f>
        <v>0</v>
      </c>
      <c r="AQ5261" s="16">
        <f t="shared" ref="AQ5261" si="7073">IF(AC5261&lt;0,ABS(AC5261*$AP$1),0)</f>
        <v>0</v>
      </c>
      <c r="BI5261" s="1">
        <v>14</v>
      </c>
      <c r="BJ5261" s="6">
        <f>SUM($R$5:R5263)-$AB$2</f>
        <v>601.80402359999891</v>
      </c>
      <c r="BK5261" s="6">
        <f>SUM($R$5:S5263)-$AB$2</f>
        <v>2962.1448851680052</v>
      </c>
      <c r="BL5261" s="6">
        <f>SUM($R$5:T5263)-$AB$2</f>
        <v>8862.9970390880098</v>
      </c>
      <c r="BM5261" s="6">
        <f>SUM($R$5:U5263)-$AB$2</f>
        <v>17124.190054576076</v>
      </c>
      <c r="BN5261" s="6">
        <f>SUM($R$5:V5263)-$AB$2</f>
        <v>28925.894362416177</v>
      </c>
      <c r="BO5261" s="6">
        <f>SUM($R$5:W5263)-$AB$2</f>
        <v>43087.939531823838</v>
      </c>
      <c r="BP5261" s="16"/>
    </row>
    <row r="5262" spans="1:68" x14ac:dyDescent="0.45">
      <c r="A5262" s="1">
        <v>2008</v>
      </c>
      <c r="B5262" s="1">
        <v>8</v>
      </c>
      <c r="C5262" s="1">
        <v>7</v>
      </c>
      <c r="D5262" s="1">
        <v>16</v>
      </c>
      <c r="E5262" s="1">
        <v>22</v>
      </c>
      <c r="F5262" s="1">
        <v>441.49</v>
      </c>
      <c r="G5262" s="4"/>
      <c r="H5262" s="4"/>
      <c r="Q5262" s="1">
        <v>13</v>
      </c>
      <c r="R5262" s="6">
        <f t="shared" si="7044"/>
        <v>0.56710659999999991</v>
      </c>
      <c r="S5262" s="6">
        <f t="shared" si="7045"/>
        <v>2.200373608</v>
      </c>
      <c r="T5262" s="6">
        <f t="shared" si="7046"/>
        <v>5.500934019999999</v>
      </c>
      <c r="U5262" s="6">
        <f t="shared" si="7047"/>
        <v>7.7013076279999995</v>
      </c>
      <c r="V5262" s="6">
        <f t="shared" si="7048"/>
        <v>11.001868039999998</v>
      </c>
      <c r="W5262" s="6">
        <f t="shared" si="7049"/>
        <v>13.202241647999999</v>
      </c>
      <c r="X5262" s="17"/>
      <c r="Y5262" s="17"/>
      <c r="Z5262" s="17"/>
      <c r="AA5262" s="17"/>
      <c r="AB5262" s="17"/>
      <c r="AC5262" s="17"/>
      <c r="AE5262" s="16"/>
      <c r="AF5262" s="16"/>
      <c r="AG5262" s="16"/>
      <c r="AH5262" s="16"/>
      <c r="AI5262" s="16"/>
      <c r="AJ5262" s="16"/>
      <c r="AL5262" s="16"/>
      <c r="AM5262" s="16"/>
      <c r="AN5262" s="16"/>
      <c r="AO5262" s="16"/>
      <c r="AP5262" s="16"/>
      <c r="AQ5262" s="16"/>
      <c r="BI5262" s="1">
        <v>15</v>
      </c>
      <c r="BJ5262" s="6">
        <f>SUM($R$5:R5264)-$AB$2</f>
        <v>602.16119339999887</v>
      </c>
      <c r="BK5262" s="6">
        <f>SUM($R$5:S5264)-$AB$2</f>
        <v>2963.8878737920054</v>
      </c>
      <c r="BL5262" s="6">
        <f>SUM($R$5:T5264)-$AB$2</f>
        <v>8868.2045747720094</v>
      </c>
      <c r="BM5262" s="6">
        <f>SUM($R$5:U5264)-$AB$2</f>
        <v>17134.247956144081</v>
      </c>
      <c r="BN5262" s="6">
        <f>SUM($R$5:V5264)-$AB$2</f>
        <v>28942.881358104183</v>
      </c>
      <c r="BO5262" s="6">
        <f>SUM($R$5:W5264)-$AB$2</f>
        <v>43113.241440455837</v>
      </c>
      <c r="BP5262" s="16"/>
    </row>
    <row r="5263" spans="1:68" x14ac:dyDescent="0.45">
      <c r="A5263" s="1">
        <v>2008</v>
      </c>
      <c r="B5263" s="1">
        <v>8</v>
      </c>
      <c r="C5263" s="1">
        <v>7</v>
      </c>
      <c r="D5263" s="1">
        <v>17</v>
      </c>
      <c r="E5263" s="1">
        <v>21.3</v>
      </c>
      <c r="F5263" s="1">
        <v>264.92</v>
      </c>
      <c r="G5263" s="4"/>
      <c r="H5263" s="4"/>
      <c r="Q5263" s="1">
        <v>14</v>
      </c>
      <c r="R5263" s="6">
        <f t="shared" si="7044"/>
        <v>0.52615860000000003</v>
      </c>
      <c r="S5263" s="6">
        <f t="shared" si="7045"/>
        <v>2.0414953680000001</v>
      </c>
      <c r="T5263" s="6">
        <f t="shared" si="7046"/>
        <v>5.10373842</v>
      </c>
      <c r="U5263" s="6">
        <f t="shared" si="7047"/>
        <v>7.1452337879999996</v>
      </c>
      <c r="V5263" s="6">
        <f t="shared" si="7048"/>
        <v>10.20747684</v>
      </c>
      <c r="W5263" s="6">
        <f t="shared" si="7049"/>
        <v>12.248972208</v>
      </c>
      <c r="X5263" s="17"/>
      <c r="Y5263" s="17"/>
      <c r="Z5263" s="17"/>
      <c r="AA5263" s="17"/>
      <c r="AB5263" s="17"/>
      <c r="AC5263" s="17"/>
      <c r="AE5263" s="16"/>
      <c r="AF5263" s="16"/>
      <c r="AG5263" s="16"/>
      <c r="AH5263" s="16"/>
      <c r="AI5263" s="16"/>
      <c r="AJ5263" s="16"/>
      <c r="AL5263" s="16"/>
      <c r="AM5263" s="16"/>
      <c r="AN5263" s="16"/>
      <c r="AO5263" s="16"/>
      <c r="AP5263" s="16"/>
      <c r="AQ5263" s="16"/>
      <c r="BI5263" s="1">
        <v>16</v>
      </c>
      <c r="BJ5263" s="6">
        <f>SUM($R$5:R5265)-$AB$2</f>
        <v>602.41725759999883</v>
      </c>
      <c r="BK5263" s="6">
        <f>SUM($R$5:S5265)-$AB$2</f>
        <v>2965.1374670880055</v>
      </c>
      <c r="BL5263" s="6">
        <f>SUM($R$5:T5265)-$AB$2</f>
        <v>8871.93799080801</v>
      </c>
      <c r="BM5263" s="6">
        <f>SUM($R$5:U5265)-$AB$2</f>
        <v>17141.45872401608</v>
      </c>
      <c r="BN5263" s="6">
        <f>SUM($R$5:V5265)-$AB$2</f>
        <v>28955.059771456181</v>
      </c>
      <c r="BO5263" s="6">
        <f>SUM($R$5:W5265)-$AB$2</f>
        <v>43131.381028383839</v>
      </c>
      <c r="BP5263" s="16"/>
    </row>
    <row r="5264" spans="1:68" x14ac:dyDescent="0.45">
      <c r="A5264" s="1">
        <v>2008</v>
      </c>
      <c r="B5264" s="1">
        <v>8</v>
      </c>
      <c r="C5264" s="1">
        <v>7</v>
      </c>
      <c r="D5264" s="1">
        <v>18</v>
      </c>
      <c r="E5264" s="1">
        <v>20.399999999999999</v>
      </c>
      <c r="F5264" s="1">
        <v>116.16</v>
      </c>
      <c r="G5264" s="4"/>
      <c r="H5264" s="4"/>
      <c r="Q5264" s="1">
        <v>15</v>
      </c>
      <c r="R5264" s="6">
        <f t="shared" si="7044"/>
        <v>0.35716979999999993</v>
      </c>
      <c r="S5264" s="6">
        <f t="shared" si="7045"/>
        <v>1.3858188239999998</v>
      </c>
      <c r="T5264" s="6">
        <f t="shared" si="7046"/>
        <v>3.4645470599999992</v>
      </c>
      <c r="U5264" s="6">
        <f t="shared" si="7047"/>
        <v>4.8503658839999995</v>
      </c>
      <c r="V5264" s="6">
        <f t="shared" si="7048"/>
        <v>6.9290941199999985</v>
      </c>
      <c r="W5264" s="6">
        <f t="shared" si="7049"/>
        <v>8.3149129439999996</v>
      </c>
      <c r="X5264" s="17"/>
      <c r="Y5264" s="17"/>
      <c r="Z5264" s="17"/>
      <c r="AA5264" s="17"/>
      <c r="AB5264" s="17"/>
      <c r="AC5264" s="17"/>
      <c r="AE5264" s="16"/>
      <c r="AF5264" s="16"/>
      <c r="AG5264" s="16"/>
      <c r="AH5264" s="16"/>
      <c r="AI5264" s="16"/>
      <c r="AJ5264" s="16"/>
      <c r="AL5264" s="16"/>
      <c r="AM5264" s="16"/>
      <c r="AN5264" s="16"/>
      <c r="AO5264" s="16"/>
      <c r="AP5264" s="16"/>
      <c r="AQ5264" s="16"/>
      <c r="BI5264" s="1">
        <v>17</v>
      </c>
      <c r="BJ5264" s="6">
        <f>SUM($R$5:R5266)-$AB$2</f>
        <v>602.57091119999882</v>
      </c>
      <c r="BK5264" s="6">
        <f>SUM($R$5:S5266)-$AB$2</f>
        <v>2965.8872966560052</v>
      </c>
      <c r="BL5264" s="6">
        <f>SUM($R$5:T5266)-$AB$2</f>
        <v>8874.1782602960102</v>
      </c>
      <c r="BM5264" s="6">
        <f>SUM($R$5:U5266)-$AB$2</f>
        <v>17145.785609392078</v>
      </c>
      <c r="BN5264" s="6">
        <f>SUM($R$5:V5266)-$AB$2</f>
        <v>28962.36753667218</v>
      </c>
      <c r="BO5264" s="6">
        <f>SUM($R$5:W5266)-$AB$2</f>
        <v>43142.265849407835</v>
      </c>
      <c r="BP5264" s="16"/>
    </row>
    <row r="5265" spans="1:68" x14ac:dyDescent="0.45">
      <c r="A5265" s="1">
        <v>2008</v>
      </c>
      <c r="B5265" s="1">
        <v>8</v>
      </c>
      <c r="C5265" s="1">
        <v>7</v>
      </c>
      <c r="D5265" s="1">
        <v>19</v>
      </c>
      <c r="E5265" s="1">
        <v>19.2</v>
      </c>
      <c r="F5265" s="1">
        <v>10.92</v>
      </c>
      <c r="G5265" s="4"/>
      <c r="H5265" s="4"/>
      <c r="Q5265" s="1">
        <v>16</v>
      </c>
      <c r="R5265" s="6">
        <f t="shared" si="7044"/>
        <v>0.25606419999999996</v>
      </c>
      <c r="S5265" s="6">
        <f t="shared" si="7045"/>
        <v>0.99352909599999983</v>
      </c>
      <c r="T5265" s="6">
        <f t="shared" si="7046"/>
        <v>2.4838227399999995</v>
      </c>
      <c r="U5265" s="6">
        <f t="shared" si="7047"/>
        <v>3.477351836</v>
      </c>
      <c r="V5265" s="6">
        <f t="shared" si="7048"/>
        <v>4.9676454799999989</v>
      </c>
      <c r="W5265" s="6">
        <f t="shared" si="7049"/>
        <v>5.9611745759999994</v>
      </c>
      <c r="X5265" s="17"/>
      <c r="Y5265" s="17"/>
      <c r="Z5265" s="17"/>
      <c r="AA5265" s="17"/>
      <c r="AB5265" s="17"/>
      <c r="AC5265" s="17"/>
      <c r="AE5265" s="16"/>
      <c r="AF5265" s="16"/>
      <c r="AG5265" s="16"/>
      <c r="AH5265" s="16"/>
      <c r="AI5265" s="16"/>
      <c r="AJ5265" s="16"/>
      <c r="AL5265" s="16"/>
      <c r="AM5265" s="16"/>
      <c r="AN5265" s="16"/>
      <c r="AO5265" s="16"/>
      <c r="AP5265" s="16"/>
      <c r="AQ5265" s="16"/>
      <c r="BI5265" s="1">
        <v>18</v>
      </c>
      <c r="BJ5265" s="6">
        <f>SUM($R$5:R5267)-$AB$2</f>
        <v>602.63828399999886</v>
      </c>
      <c r="BK5265" s="6">
        <f>SUM($R$5:S5267)-$AB$2</f>
        <v>2966.2160759200056</v>
      </c>
      <c r="BL5265" s="6">
        <f>SUM($R$5:T5267)-$AB$2</f>
        <v>8875.160555720011</v>
      </c>
      <c r="BM5265" s="6">
        <f>SUM($R$5:U5267)-$AB$2</f>
        <v>17147.68282744008</v>
      </c>
      <c r="BN5265" s="6">
        <f>SUM($R$5:V5267)-$AB$2</f>
        <v>28965.571787040182</v>
      </c>
      <c r="BO5265" s="6">
        <f>SUM($R$5:W5267)-$AB$2</f>
        <v>43147.038538559827</v>
      </c>
      <c r="BP5265" s="16"/>
    </row>
    <row r="5266" spans="1:68" x14ac:dyDescent="0.45">
      <c r="A5266" s="1">
        <v>2008</v>
      </c>
      <c r="B5266" s="1">
        <v>8</v>
      </c>
      <c r="C5266" s="1">
        <v>7</v>
      </c>
      <c r="D5266" s="1">
        <v>20</v>
      </c>
      <c r="E5266" s="1">
        <v>18.5</v>
      </c>
      <c r="F5266" s="1">
        <v>0</v>
      </c>
      <c r="G5266" s="4"/>
      <c r="H5266" s="4"/>
      <c r="Q5266" s="1">
        <v>17</v>
      </c>
      <c r="R5266" s="6">
        <f t="shared" si="7044"/>
        <v>0.1536536</v>
      </c>
      <c r="S5266" s="6">
        <f t="shared" si="7045"/>
        <v>0.59617596800000006</v>
      </c>
      <c r="T5266" s="6">
        <f t="shared" si="7046"/>
        <v>1.49043992</v>
      </c>
      <c r="U5266" s="6">
        <f t="shared" si="7047"/>
        <v>2.0866158880000003</v>
      </c>
      <c r="V5266" s="6">
        <f t="shared" si="7048"/>
        <v>2.9808798400000001</v>
      </c>
      <c r="W5266" s="6">
        <f t="shared" si="7049"/>
        <v>3.5770558080000003</v>
      </c>
      <c r="X5266" s="17"/>
      <c r="Y5266" s="17"/>
      <c r="Z5266" s="17"/>
      <c r="AA5266" s="17"/>
      <c r="AB5266" s="17"/>
      <c r="AC5266" s="17"/>
      <c r="AE5266" s="16"/>
      <c r="AF5266" s="16"/>
      <c r="AG5266" s="16"/>
      <c r="AH5266" s="16"/>
      <c r="AI5266" s="16"/>
      <c r="AJ5266" s="16"/>
      <c r="AL5266" s="16"/>
      <c r="AM5266" s="16"/>
      <c r="AN5266" s="16"/>
      <c r="AO5266" s="16"/>
      <c r="AP5266" s="16"/>
      <c r="AQ5266" s="16"/>
      <c r="BI5266" s="1">
        <v>19</v>
      </c>
      <c r="BJ5266" s="6">
        <f>SUM($R$5:R5268)-$AB$2</f>
        <v>602.64461759999881</v>
      </c>
      <c r="BK5266" s="6">
        <f>SUM($R$5:S5268)-$AB$2</f>
        <v>2966.2469838880052</v>
      </c>
      <c r="BL5266" s="6">
        <f>SUM($R$5:T5268)-$AB$2</f>
        <v>8875.2528996080127</v>
      </c>
      <c r="BM5266" s="6">
        <f>SUM($R$5:U5268)-$AB$2</f>
        <v>17147.861181616077</v>
      </c>
      <c r="BN5266" s="6">
        <f>SUM($R$5:V5268)-$AB$2</f>
        <v>28965.873013056182</v>
      </c>
      <c r="BO5266" s="6">
        <f>SUM($R$5:W5268)-$AB$2</f>
        <v>43147.487210783831</v>
      </c>
      <c r="BP5266" s="16"/>
    </row>
    <row r="5267" spans="1:68" x14ac:dyDescent="0.45">
      <c r="A5267" s="1">
        <v>2008</v>
      </c>
      <c r="B5267" s="1">
        <v>8</v>
      </c>
      <c r="C5267" s="1">
        <v>7</v>
      </c>
      <c r="D5267" s="1">
        <v>21</v>
      </c>
      <c r="E5267" s="1">
        <v>18.100000000000001</v>
      </c>
      <c r="F5267" s="1">
        <v>0</v>
      </c>
      <c r="G5267" s="4"/>
      <c r="H5267" s="4"/>
      <c r="Q5267" s="1">
        <v>18</v>
      </c>
      <c r="R5267" s="6">
        <f t="shared" si="7044"/>
        <v>6.7372799999999997E-2</v>
      </c>
      <c r="S5267" s="6">
        <f t="shared" si="7045"/>
        <v>0.26140646399999995</v>
      </c>
      <c r="T5267" s="6">
        <f t="shared" si="7046"/>
        <v>0.6535161599999999</v>
      </c>
      <c r="U5267" s="6">
        <f t="shared" si="7047"/>
        <v>0.91492262399999991</v>
      </c>
      <c r="V5267" s="6">
        <f t="shared" si="7048"/>
        <v>1.3070323199999998</v>
      </c>
      <c r="W5267" s="6">
        <f t="shared" si="7049"/>
        <v>1.568438784</v>
      </c>
      <c r="X5267" s="17"/>
      <c r="Y5267" s="17"/>
      <c r="Z5267" s="17"/>
      <c r="AA5267" s="17"/>
      <c r="AB5267" s="17"/>
      <c r="AC5267" s="17"/>
      <c r="AE5267" s="16"/>
      <c r="AF5267" s="16"/>
      <c r="AG5267" s="16"/>
      <c r="AH5267" s="16"/>
      <c r="AI5267" s="16"/>
      <c r="AJ5267" s="16"/>
      <c r="AL5267" s="16"/>
      <c r="AM5267" s="16"/>
      <c r="AN5267" s="16"/>
      <c r="AO5267" s="16"/>
      <c r="AP5267" s="16"/>
      <c r="AQ5267" s="16"/>
      <c r="BI5267" s="1">
        <v>20</v>
      </c>
      <c r="BJ5267" s="6">
        <f>SUM($R$5:R5269)-$AB$2</f>
        <v>602.64461759999881</v>
      </c>
      <c r="BK5267" s="6">
        <f>SUM($R$5:S5269)-$AB$2</f>
        <v>2966.2469838880052</v>
      </c>
      <c r="BL5267" s="6">
        <f>SUM($R$5:T5269)-$AB$2</f>
        <v>8875.2528996080127</v>
      </c>
      <c r="BM5267" s="6">
        <f>SUM($R$5:U5269)-$AB$2</f>
        <v>17147.861181616077</v>
      </c>
      <c r="BN5267" s="6">
        <f>SUM($R$5:V5269)-$AB$2</f>
        <v>28965.873013056182</v>
      </c>
      <c r="BO5267" s="6">
        <f>SUM($R$5:W5269)-$AB$2</f>
        <v>43147.487210783831</v>
      </c>
      <c r="BP5267" s="16"/>
    </row>
    <row r="5268" spans="1:68" x14ac:dyDescent="0.45">
      <c r="A5268" s="1">
        <v>2008</v>
      </c>
      <c r="B5268" s="1">
        <v>8</v>
      </c>
      <c r="C5268" s="1">
        <v>7</v>
      </c>
      <c r="D5268" s="1">
        <v>22</v>
      </c>
      <c r="E5268" s="1">
        <v>18</v>
      </c>
      <c r="F5268" s="1">
        <v>0</v>
      </c>
      <c r="G5268" s="4"/>
      <c r="H5268" s="4"/>
      <c r="Q5268" s="1">
        <v>19</v>
      </c>
      <c r="R5268" s="6">
        <f t="shared" si="7044"/>
        <v>6.3336E-3</v>
      </c>
      <c r="S5268" s="6">
        <f t="shared" si="7045"/>
        <v>2.4574367999999999E-2</v>
      </c>
      <c r="T5268" s="6">
        <f t="shared" si="7046"/>
        <v>6.1435919999999998E-2</v>
      </c>
      <c r="U5268" s="6">
        <f t="shared" si="7047"/>
        <v>8.6010288000000004E-2</v>
      </c>
      <c r="V5268" s="6">
        <f t="shared" si="7048"/>
        <v>0.12287184</v>
      </c>
      <c r="W5268" s="6">
        <f t="shared" si="7049"/>
        <v>0.14744620800000002</v>
      </c>
      <c r="X5268" s="17"/>
      <c r="Y5268" s="17"/>
      <c r="Z5268" s="17"/>
      <c r="AA5268" s="17"/>
      <c r="AB5268" s="17"/>
      <c r="AC5268" s="17"/>
      <c r="AE5268" s="16"/>
      <c r="AF5268" s="16"/>
      <c r="AG5268" s="16"/>
      <c r="AH5268" s="16"/>
      <c r="AI5268" s="16"/>
      <c r="AJ5268" s="16"/>
      <c r="AL5268" s="16"/>
      <c r="AM5268" s="16"/>
      <c r="AN5268" s="16"/>
      <c r="AO5268" s="16"/>
      <c r="AP5268" s="16"/>
      <c r="AQ5268" s="16"/>
      <c r="BI5268" s="1">
        <v>21</v>
      </c>
      <c r="BJ5268" s="6">
        <f>SUM($R$5:R5270)-$AB$2</f>
        <v>602.64461759999881</v>
      </c>
      <c r="BK5268" s="6">
        <f>SUM($R$5:S5270)-$AB$2</f>
        <v>2966.2469838880052</v>
      </c>
      <c r="BL5268" s="6">
        <f>SUM($R$5:T5270)-$AB$2</f>
        <v>8875.2528996080127</v>
      </c>
      <c r="BM5268" s="6">
        <f>SUM($R$5:U5270)-$AB$2</f>
        <v>17147.861181616077</v>
      </c>
      <c r="BN5268" s="6">
        <f>SUM($R$5:V5270)-$AB$2</f>
        <v>28965.873013056182</v>
      </c>
      <c r="BO5268" s="6">
        <f>SUM($R$5:W5270)-$AB$2</f>
        <v>43147.487210783831</v>
      </c>
      <c r="BP5268" s="16"/>
    </row>
    <row r="5269" spans="1:68" x14ac:dyDescent="0.45">
      <c r="A5269" s="1">
        <v>2008</v>
      </c>
      <c r="B5269" s="1">
        <v>8</v>
      </c>
      <c r="C5269" s="1">
        <v>7</v>
      </c>
      <c r="D5269" s="1">
        <v>23</v>
      </c>
      <c r="E5269" s="1">
        <v>18</v>
      </c>
      <c r="F5269" s="1">
        <v>0</v>
      </c>
      <c r="G5269" s="4"/>
      <c r="H5269" s="4"/>
      <c r="Q5269" s="1">
        <v>20</v>
      </c>
      <c r="R5269" s="6">
        <f t="shared" si="7044"/>
        <v>0</v>
      </c>
      <c r="S5269" s="6">
        <f t="shared" si="7045"/>
        <v>0</v>
      </c>
      <c r="T5269" s="6">
        <f t="shared" si="7046"/>
        <v>0</v>
      </c>
      <c r="U5269" s="6">
        <f t="shared" si="7047"/>
        <v>0</v>
      </c>
      <c r="V5269" s="6">
        <f t="shared" si="7048"/>
        <v>0</v>
      </c>
      <c r="W5269" s="6">
        <f t="shared" si="7049"/>
        <v>0</v>
      </c>
      <c r="X5269" s="17"/>
      <c r="Y5269" s="17"/>
      <c r="Z5269" s="17"/>
      <c r="AA5269" s="17"/>
      <c r="AB5269" s="17"/>
      <c r="AC5269" s="17"/>
      <c r="AE5269" s="16"/>
      <c r="AF5269" s="16"/>
      <c r="AG5269" s="16"/>
      <c r="AH5269" s="16"/>
      <c r="AI5269" s="16"/>
      <c r="AJ5269" s="16"/>
      <c r="AL5269" s="16"/>
      <c r="AM5269" s="16"/>
      <c r="AN5269" s="16"/>
      <c r="AO5269" s="16"/>
      <c r="AP5269" s="16"/>
      <c r="AQ5269" s="16"/>
      <c r="BI5269" s="1">
        <v>22</v>
      </c>
      <c r="BJ5269" s="6">
        <f>SUM($R$5:R5271)-$AB$2</f>
        <v>602.64461759999881</v>
      </c>
      <c r="BK5269" s="6">
        <f>SUM($R$5:S5271)-$AB$2</f>
        <v>2966.2469838880052</v>
      </c>
      <c r="BL5269" s="6">
        <f>SUM($R$5:T5271)-$AB$2</f>
        <v>8875.2528996080127</v>
      </c>
      <c r="BM5269" s="6">
        <f>SUM($R$5:U5271)-$AB$2</f>
        <v>17147.861181616077</v>
      </c>
      <c r="BN5269" s="6">
        <f>SUM($R$5:V5271)-$AB$2</f>
        <v>28965.873013056182</v>
      </c>
      <c r="BO5269" s="6">
        <f>SUM($R$5:W5271)-$AB$2</f>
        <v>43147.487210783831</v>
      </c>
      <c r="BP5269" s="16"/>
    </row>
    <row r="5270" spans="1:68" x14ac:dyDescent="0.45">
      <c r="A5270" s="1">
        <v>2008</v>
      </c>
      <c r="B5270" s="1">
        <v>8</v>
      </c>
      <c r="C5270" s="1">
        <v>8</v>
      </c>
      <c r="D5270" s="1">
        <v>0</v>
      </c>
      <c r="E5270" s="1">
        <v>18.3</v>
      </c>
      <c r="F5270" s="1">
        <v>0</v>
      </c>
      <c r="G5270" s="4"/>
      <c r="H5270" s="4"/>
      <c r="Q5270" s="1">
        <v>21</v>
      </c>
      <c r="R5270" s="6">
        <f t="shared" si="7044"/>
        <v>0</v>
      </c>
      <c r="S5270" s="6">
        <f t="shared" si="7045"/>
        <v>0</v>
      </c>
      <c r="T5270" s="6">
        <f t="shared" si="7046"/>
        <v>0</v>
      </c>
      <c r="U5270" s="6">
        <f t="shared" si="7047"/>
        <v>0</v>
      </c>
      <c r="V5270" s="6">
        <f t="shared" si="7048"/>
        <v>0</v>
      </c>
      <c r="W5270" s="6">
        <f t="shared" si="7049"/>
        <v>0</v>
      </c>
      <c r="X5270" s="17"/>
      <c r="Y5270" s="17"/>
      <c r="Z5270" s="17"/>
      <c r="AA5270" s="17"/>
      <c r="AB5270" s="17"/>
      <c r="AC5270" s="17"/>
      <c r="AE5270" s="16"/>
      <c r="AF5270" s="16"/>
      <c r="AG5270" s="16"/>
      <c r="AH5270" s="16"/>
      <c r="AI5270" s="16"/>
      <c r="AJ5270" s="16"/>
      <c r="AL5270" s="16"/>
      <c r="AM5270" s="16"/>
      <c r="AN5270" s="16"/>
      <c r="AO5270" s="16"/>
      <c r="AP5270" s="16"/>
      <c r="AQ5270" s="16"/>
      <c r="BI5270" s="1">
        <v>23</v>
      </c>
      <c r="BJ5270" s="6">
        <f>SUM($R$5:R5272)-$AB$2</f>
        <v>602.64461759999881</v>
      </c>
      <c r="BK5270" s="6">
        <f>SUM($R$5:S5272)-$AB$2</f>
        <v>2966.2469838880052</v>
      </c>
      <c r="BL5270" s="6">
        <f>SUM($R$5:T5272)-$AB$2</f>
        <v>8875.2528996080127</v>
      </c>
      <c r="BM5270" s="6">
        <f>SUM($R$5:U5272)-$AB$2</f>
        <v>17147.861181616077</v>
      </c>
      <c r="BN5270" s="6">
        <f>SUM($R$5:V5272)-$AB$2</f>
        <v>28965.873013056182</v>
      </c>
      <c r="BO5270" s="6">
        <f>SUM($R$5:W5272)-$AB$2</f>
        <v>43147.487210783831</v>
      </c>
      <c r="BP5270" s="16"/>
    </row>
    <row r="5271" spans="1:68" x14ac:dyDescent="0.45">
      <c r="A5271" s="1">
        <v>2008</v>
      </c>
      <c r="B5271" s="1">
        <v>8</v>
      </c>
      <c r="C5271" s="1">
        <v>8</v>
      </c>
      <c r="D5271" s="1">
        <v>1</v>
      </c>
      <c r="E5271" s="1">
        <v>18.600000000000001</v>
      </c>
      <c r="F5271" s="1">
        <v>0</v>
      </c>
      <c r="G5271" s="4"/>
      <c r="H5271" s="4"/>
      <c r="Q5271" s="1">
        <v>22</v>
      </c>
      <c r="R5271" s="6">
        <f t="shared" si="7044"/>
        <v>0</v>
      </c>
      <c r="S5271" s="6">
        <f t="shared" si="7045"/>
        <v>0</v>
      </c>
      <c r="T5271" s="6">
        <f t="shared" si="7046"/>
        <v>0</v>
      </c>
      <c r="U5271" s="6">
        <f t="shared" si="7047"/>
        <v>0</v>
      </c>
      <c r="V5271" s="6">
        <f t="shared" si="7048"/>
        <v>0</v>
      </c>
      <c r="W5271" s="6">
        <f t="shared" si="7049"/>
        <v>0</v>
      </c>
      <c r="X5271" s="17"/>
      <c r="Y5271" s="17"/>
      <c r="Z5271" s="17"/>
      <c r="AA5271" s="17"/>
      <c r="AB5271" s="17"/>
      <c r="AC5271" s="17"/>
      <c r="AE5271" s="16"/>
      <c r="AF5271" s="16"/>
      <c r="AG5271" s="16"/>
      <c r="AH5271" s="16"/>
      <c r="AI5271" s="16"/>
      <c r="AJ5271" s="16"/>
      <c r="AL5271" s="16"/>
      <c r="AM5271" s="16"/>
      <c r="AN5271" s="16"/>
      <c r="AO5271" s="16"/>
      <c r="AP5271" s="16"/>
      <c r="AQ5271" s="16"/>
      <c r="BI5271" s="1">
        <v>0</v>
      </c>
      <c r="BJ5271" s="6">
        <f t="shared" ref="BJ5271" si="7074">R5273-$AB$2</f>
        <v>-6.53125</v>
      </c>
      <c r="BK5271" s="6">
        <f t="shared" ref="BK5271" si="7075">S5273-$AB$2</f>
        <v>-6.53125</v>
      </c>
      <c r="BL5271" s="6">
        <f t="shared" ref="BL5271" si="7076">T5273-$AB$2</f>
        <v>-6.53125</v>
      </c>
      <c r="BM5271" s="6">
        <f t="shared" ref="BM5271" si="7077">U5273-$AB$2</f>
        <v>-6.53125</v>
      </c>
      <c r="BN5271" s="6">
        <f t="shared" ref="BN5271" si="7078">V5273-$AB$2</f>
        <v>-6.53125</v>
      </c>
      <c r="BO5271" s="6">
        <f t="shared" ref="BO5271" si="7079">W5273-$AB$2</f>
        <v>-6.53125</v>
      </c>
      <c r="BP5271" s="16">
        <v>221</v>
      </c>
    </row>
    <row r="5272" spans="1:68" x14ac:dyDescent="0.45">
      <c r="A5272" s="1">
        <v>2008</v>
      </c>
      <c r="B5272" s="1">
        <v>8</v>
      </c>
      <c r="C5272" s="1">
        <v>8</v>
      </c>
      <c r="D5272" s="1">
        <v>2</v>
      </c>
      <c r="E5272" s="1">
        <v>18.600000000000001</v>
      </c>
      <c r="F5272" s="1">
        <v>0</v>
      </c>
      <c r="G5272" s="4"/>
      <c r="H5272" s="4"/>
      <c r="Q5272" s="1">
        <v>23</v>
      </c>
      <c r="R5272" s="6">
        <f t="shared" si="7044"/>
        <v>0</v>
      </c>
      <c r="S5272" s="6">
        <f t="shared" si="7045"/>
        <v>0</v>
      </c>
      <c r="T5272" s="6">
        <f t="shared" si="7046"/>
        <v>0</v>
      </c>
      <c r="U5272" s="6">
        <f t="shared" si="7047"/>
        <v>0</v>
      </c>
      <c r="V5272" s="6">
        <f t="shared" si="7048"/>
        <v>0</v>
      </c>
      <c r="W5272" s="6">
        <f t="shared" si="7049"/>
        <v>0</v>
      </c>
      <c r="X5272" s="17"/>
      <c r="Y5272" s="17"/>
      <c r="Z5272" s="17"/>
      <c r="AA5272" s="17"/>
      <c r="AB5272" s="17"/>
      <c r="AC5272" s="17"/>
      <c r="AE5272" s="16"/>
      <c r="AF5272" s="16"/>
      <c r="AG5272" s="16"/>
      <c r="AH5272" s="16"/>
      <c r="AI5272" s="16"/>
      <c r="AJ5272" s="16"/>
      <c r="AL5272" s="16"/>
      <c r="AM5272" s="16"/>
      <c r="AN5272" s="16"/>
      <c r="AO5272" s="16"/>
      <c r="AP5272" s="16"/>
      <c r="AQ5272" s="16"/>
      <c r="BI5272" s="1">
        <v>1</v>
      </c>
      <c r="BJ5272" s="6">
        <f>SUM($R$5:R5274)-$AB$2</f>
        <v>602.64461759999881</v>
      </c>
      <c r="BK5272" s="6">
        <f>SUM($R$5:S5274)-$AB$2</f>
        <v>2966.2469838880052</v>
      </c>
      <c r="BL5272" s="6">
        <f>SUM($R$5:T5274)-$AB$2</f>
        <v>8875.2528996080127</v>
      </c>
      <c r="BM5272" s="6">
        <f>SUM($R$5:U5274)-$AB$2</f>
        <v>17147.861181616077</v>
      </c>
      <c r="BN5272" s="6">
        <f>SUM($R$5:V5274)-$AB$2</f>
        <v>28965.873013056182</v>
      </c>
      <c r="BO5272" s="6">
        <f>SUM($R$5:W5274)-$AB$2</f>
        <v>43147.487210783831</v>
      </c>
      <c r="BP5272" s="16"/>
    </row>
    <row r="5273" spans="1:68" x14ac:dyDescent="0.45">
      <c r="A5273" s="1">
        <v>2008</v>
      </c>
      <c r="B5273" s="1">
        <v>8</v>
      </c>
      <c r="C5273" s="1">
        <v>8</v>
      </c>
      <c r="D5273" s="1">
        <v>3</v>
      </c>
      <c r="E5273" s="1">
        <v>18.399999999999999</v>
      </c>
      <c r="F5273" s="1">
        <v>0</v>
      </c>
      <c r="G5273" s="4"/>
      <c r="H5273" s="4"/>
      <c r="Q5273" s="1">
        <v>0</v>
      </c>
      <c r="R5273" s="6">
        <f t="shared" si="7044"/>
        <v>0</v>
      </c>
      <c r="S5273" s="6">
        <f t="shared" si="7045"/>
        <v>0</v>
      </c>
      <c r="T5273" s="6">
        <f t="shared" si="7046"/>
        <v>0</v>
      </c>
      <c r="U5273" s="6">
        <f t="shared" si="7047"/>
        <v>0</v>
      </c>
      <c r="V5273" s="6">
        <f t="shared" si="7048"/>
        <v>0</v>
      </c>
      <c r="W5273" s="6">
        <f t="shared" si="7049"/>
        <v>0</v>
      </c>
      <c r="X5273" s="17"/>
      <c r="Y5273" s="17"/>
      <c r="Z5273" s="17"/>
      <c r="AA5273" s="17"/>
      <c r="AB5273" s="17"/>
      <c r="AC5273" s="17"/>
      <c r="AE5273" s="16"/>
      <c r="AF5273" s="16"/>
      <c r="AG5273" s="16"/>
      <c r="AH5273" s="16"/>
      <c r="AI5273" s="16"/>
      <c r="AJ5273" s="16"/>
      <c r="AL5273" s="16"/>
      <c r="AM5273" s="16"/>
      <c r="AN5273" s="16"/>
      <c r="AO5273" s="16"/>
      <c r="AP5273" s="16"/>
      <c r="AQ5273" s="16"/>
      <c r="BI5273" s="1">
        <v>2</v>
      </c>
      <c r="BJ5273" s="6">
        <f>SUM($R$5:R5275)-$AB$2</f>
        <v>602.64461759999881</v>
      </c>
      <c r="BK5273" s="6">
        <f>SUM($R$5:S5275)-$AB$2</f>
        <v>2966.2469838880052</v>
      </c>
      <c r="BL5273" s="6">
        <f>SUM($R$5:T5275)-$AB$2</f>
        <v>8875.2528996080127</v>
      </c>
      <c r="BM5273" s="6">
        <f>SUM($R$5:U5275)-$AB$2</f>
        <v>17147.861181616077</v>
      </c>
      <c r="BN5273" s="6">
        <f>SUM($R$5:V5275)-$AB$2</f>
        <v>28965.873013056182</v>
      </c>
      <c r="BO5273" s="6">
        <f>SUM($R$5:W5275)-$AB$2</f>
        <v>43147.487210783831</v>
      </c>
      <c r="BP5273" s="16"/>
    </row>
    <row r="5274" spans="1:68" x14ac:dyDescent="0.45">
      <c r="A5274" s="1">
        <v>2008</v>
      </c>
      <c r="B5274" s="1">
        <v>8</v>
      </c>
      <c r="C5274" s="1">
        <v>8</v>
      </c>
      <c r="D5274" s="1">
        <v>4</v>
      </c>
      <c r="E5274" s="1">
        <v>18.399999999999999</v>
      </c>
      <c r="F5274" s="1">
        <v>0</v>
      </c>
      <c r="G5274" s="4"/>
      <c r="H5274" s="4"/>
      <c r="Q5274" s="1">
        <v>1</v>
      </c>
      <c r="R5274" s="6">
        <f t="shared" si="7044"/>
        <v>0</v>
      </c>
      <c r="S5274" s="6">
        <f t="shared" si="7045"/>
        <v>0</v>
      </c>
      <c r="T5274" s="6">
        <f t="shared" si="7046"/>
        <v>0</v>
      </c>
      <c r="U5274" s="6">
        <f t="shared" si="7047"/>
        <v>0</v>
      </c>
      <c r="V5274" s="6">
        <f t="shared" si="7048"/>
        <v>0</v>
      </c>
      <c r="W5274" s="6">
        <f t="shared" si="7049"/>
        <v>0</v>
      </c>
      <c r="X5274" s="17"/>
      <c r="Y5274" s="17"/>
      <c r="Z5274" s="17"/>
      <c r="AA5274" s="17"/>
      <c r="AB5274" s="17"/>
      <c r="AC5274" s="17"/>
      <c r="AE5274" s="16"/>
      <c r="AF5274" s="16"/>
      <c r="AG5274" s="16"/>
      <c r="AH5274" s="16"/>
      <c r="AI5274" s="16"/>
      <c r="AJ5274" s="16"/>
      <c r="AL5274" s="16"/>
      <c r="AM5274" s="16"/>
      <c r="AN5274" s="16"/>
      <c r="AO5274" s="16"/>
      <c r="AP5274" s="16"/>
      <c r="AQ5274" s="16"/>
      <c r="BI5274" s="1">
        <v>3</v>
      </c>
      <c r="BJ5274" s="6">
        <f>SUM($R$5:R5276)-$AB$2</f>
        <v>602.64461759999881</v>
      </c>
      <c r="BK5274" s="6">
        <f>SUM($R$5:S5276)-$AB$2</f>
        <v>2966.2469838880052</v>
      </c>
      <c r="BL5274" s="6">
        <f>SUM($R$5:T5276)-$AB$2</f>
        <v>8875.2528996080127</v>
      </c>
      <c r="BM5274" s="6">
        <f>SUM($R$5:U5276)-$AB$2</f>
        <v>17147.861181616077</v>
      </c>
      <c r="BN5274" s="6">
        <f>SUM($R$5:V5276)-$AB$2</f>
        <v>28965.873013056182</v>
      </c>
      <c r="BO5274" s="6">
        <f>SUM($R$5:W5276)-$AB$2</f>
        <v>43147.487210783831</v>
      </c>
      <c r="BP5274" s="16"/>
    </row>
    <row r="5275" spans="1:68" x14ac:dyDescent="0.45">
      <c r="A5275" s="1">
        <v>2008</v>
      </c>
      <c r="B5275" s="1">
        <v>8</v>
      </c>
      <c r="C5275" s="1">
        <v>8</v>
      </c>
      <c r="D5275" s="1">
        <v>5</v>
      </c>
      <c r="E5275" s="1">
        <v>18.399999999999999</v>
      </c>
      <c r="F5275" s="1">
        <v>0</v>
      </c>
      <c r="G5275" s="4"/>
      <c r="H5275" s="4"/>
      <c r="Q5275" s="1">
        <v>2</v>
      </c>
      <c r="R5275" s="6">
        <f t="shared" si="7044"/>
        <v>0</v>
      </c>
      <c r="S5275" s="6">
        <f t="shared" si="7045"/>
        <v>0</v>
      </c>
      <c r="T5275" s="6">
        <f t="shared" si="7046"/>
        <v>0</v>
      </c>
      <c r="U5275" s="6">
        <f t="shared" si="7047"/>
        <v>0</v>
      </c>
      <c r="V5275" s="6">
        <f t="shared" si="7048"/>
        <v>0</v>
      </c>
      <c r="W5275" s="6">
        <f t="shared" si="7049"/>
        <v>0</v>
      </c>
      <c r="X5275" s="17"/>
      <c r="Y5275" s="17"/>
      <c r="Z5275" s="17"/>
      <c r="AA5275" s="17"/>
      <c r="AB5275" s="17"/>
      <c r="AC5275" s="17"/>
      <c r="AE5275" s="16"/>
      <c r="AF5275" s="16"/>
      <c r="AG5275" s="16"/>
      <c r="AH5275" s="16"/>
      <c r="AI5275" s="16"/>
      <c r="AJ5275" s="16"/>
      <c r="AL5275" s="16"/>
      <c r="AM5275" s="16"/>
      <c r="AN5275" s="16"/>
      <c r="AO5275" s="16"/>
      <c r="AP5275" s="16"/>
      <c r="AQ5275" s="16"/>
      <c r="BI5275" s="1">
        <v>4</v>
      </c>
      <c r="BJ5275" s="6">
        <f>SUM($R$5:R5277)-$AB$2</f>
        <v>602.64461759999881</v>
      </c>
      <c r="BK5275" s="6">
        <f>SUM($R$5:S5277)-$AB$2</f>
        <v>2966.2469838880052</v>
      </c>
      <c r="BL5275" s="6">
        <f>SUM($R$5:T5277)-$AB$2</f>
        <v>8875.2528996080127</v>
      </c>
      <c r="BM5275" s="6">
        <f>SUM($R$5:U5277)-$AB$2</f>
        <v>17147.861181616077</v>
      </c>
      <c r="BN5275" s="6">
        <f>SUM($R$5:V5277)-$AB$2</f>
        <v>28965.873013056182</v>
      </c>
      <c r="BO5275" s="6">
        <f>SUM($R$5:W5277)-$AB$2</f>
        <v>43147.487210783831</v>
      </c>
      <c r="BP5275" s="16"/>
    </row>
    <row r="5276" spans="1:68" x14ac:dyDescent="0.45">
      <c r="A5276" s="1">
        <v>2008</v>
      </c>
      <c r="B5276" s="1">
        <v>8</v>
      </c>
      <c r="C5276" s="1">
        <v>8</v>
      </c>
      <c r="D5276" s="1">
        <v>6</v>
      </c>
      <c r="E5276" s="1">
        <v>18.2</v>
      </c>
      <c r="F5276" s="1">
        <v>0</v>
      </c>
      <c r="G5276" s="4"/>
      <c r="H5276" s="4"/>
      <c r="Q5276" s="1">
        <v>3</v>
      </c>
      <c r="R5276" s="6">
        <f t="shared" si="7044"/>
        <v>0</v>
      </c>
      <c r="S5276" s="6">
        <f t="shared" si="7045"/>
        <v>0</v>
      </c>
      <c r="T5276" s="6">
        <f t="shared" si="7046"/>
        <v>0</v>
      </c>
      <c r="U5276" s="6">
        <f t="shared" si="7047"/>
        <v>0</v>
      </c>
      <c r="V5276" s="6">
        <f t="shared" si="7048"/>
        <v>0</v>
      </c>
      <c r="W5276" s="6">
        <f t="shared" si="7049"/>
        <v>0</v>
      </c>
      <c r="X5276" s="17"/>
      <c r="Y5276" s="17"/>
      <c r="Z5276" s="17"/>
      <c r="AA5276" s="17"/>
      <c r="AB5276" s="17"/>
      <c r="AC5276" s="17"/>
      <c r="AE5276" s="16"/>
      <c r="AF5276" s="16"/>
      <c r="AG5276" s="16"/>
      <c r="AH5276" s="16"/>
      <c r="AI5276" s="16"/>
      <c r="AJ5276" s="16"/>
      <c r="AL5276" s="16"/>
      <c r="AM5276" s="16"/>
      <c r="AN5276" s="16"/>
      <c r="AO5276" s="16"/>
      <c r="AP5276" s="16"/>
      <c r="AQ5276" s="16"/>
      <c r="BI5276" s="1">
        <v>5</v>
      </c>
      <c r="BJ5276" s="6">
        <f>SUM($R$5:R5278)-$AB$2</f>
        <v>602.64461759999881</v>
      </c>
      <c r="BK5276" s="6">
        <f>SUM($R$5:S5278)-$AB$2</f>
        <v>2966.2469838880052</v>
      </c>
      <c r="BL5276" s="6">
        <f>SUM($R$5:T5278)-$AB$2</f>
        <v>8875.2528996080127</v>
      </c>
      <c r="BM5276" s="6">
        <f>SUM($R$5:U5278)-$AB$2</f>
        <v>17147.861181616077</v>
      </c>
      <c r="BN5276" s="6">
        <f>SUM($R$5:V5278)-$AB$2</f>
        <v>28965.873013056182</v>
      </c>
      <c r="BO5276" s="6">
        <f>SUM($R$5:W5278)-$AB$2</f>
        <v>43147.487210783831</v>
      </c>
      <c r="BP5276" s="16"/>
    </row>
    <row r="5277" spans="1:68" x14ac:dyDescent="0.45">
      <c r="A5277" s="1">
        <v>2008</v>
      </c>
      <c r="B5277" s="1">
        <v>8</v>
      </c>
      <c r="C5277" s="1">
        <v>8</v>
      </c>
      <c r="D5277" s="1">
        <v>7</v>
      </c>
      <c r="E5277" s="1">
        <v>18.3</v>
      </c>
      <c r="F5277" s="1">
        <v>36.020000000000003</v>
      </c>
      <c r="G5277" s="4"/>
      <c r="H5277" s="4"/>
      <c r="Q5277" s="1">
        <v>4</v>
      </c>
      <c r="R5277" s="6">
        <f t="shared" si="7044"/>
        <v>0</v>
      </c>
      <c r="S5277" s="6">
        <f t="shared" si="7045"/>
        <v>0</v>
      </c>
      <c r="T5277" s="6">
        <f t="shared" si="7046"/>
        <v>0</v>
      </c>
      <c r="U5277" s="6">
        <f t="shared" si="7047"/>
        <v>0</v>
      </c>
      <c r="V5277" s="6">
        <f t="shared" si="7048"/>
        <v>0</v>
      </c>
      <c r="W5277" s="6">
        <f t="shared" si="7049"/>
        <v>0</v>
      </c>
      <c r="X5277" s="17"/>
      <c r="Y5277" s="17"/>
      <c r="Z5277" s="17"/>
      <c r="AA5277" s="17"/>
      <c r="AB5277" s="17"/>
      <c r="AC5277" s="17"/>
      <c r="AE5277" s="16"/>
      <c r="AF5277" s="16"/>
      <c r="AG5277" s="16"/>
      <c r="AH5277" s="16"/>
      <c r="AI5277" s="16"/>
      <c r="AJ5277" s="16"/>
      <c r="AL5277" s="16"/>
      <c r="AM5277" s="16"/>
      <c r="AN5277" s="16"/>
      <c r="AO5277" s="16"/>
      <c r="AP5277" s="16"/>
      <c r="AQ5277" s="16"/>
      <c r="BI5277" s="1">
        <v>6</v>
      </c>
      <c r="BJ5277" s="6">
        <f>SUM($R$5:R5279)-$AB$2</f>
        <v>602.64461759999881</v>
      </c>
      <c r="BK5277" s="6">
        <f>SUM($R$5:S5279)-$AB$2</f>
        <v>2966.2469838880052</v>
      </c>
      <c r="BL5277" s="6">
        <f>SUM($R$5:T5279)-$AB$2</f>
        <v>8875.2528996080127</v>
      </c>
      <c r="BM5277" s="6">
        <f>SUM($R$5:U5279)-$AB$2</f>
        <v>17147.861181616077</v>
      </c>
      <c r="BN5277" s="6">
        <f>SUM($R$5:V5279)-$AB$2</f>
        <v>28965.873013056182</v>
      </c>
      <c r="BO5277" s="6">
        <f>SUM($R$5:W5279)-$AB$2</f>
        <v>43147.487210783831</v>
      </c>
      <c r="BP5277" s="16"/>
    </row>
    <row r="5278" spans="1:68" x14ac:dyDescent="0.45">
      <c r="A5278" s="1">
        <v>2008</v>
      </c>
      <c r="B5278" s="1">
        <v>8</v>
      </c>
      <c r="C5278" s="1">
        <v>8</v>
      </c>
      <c r="D5278" s="1">
        <v>8</v>
      </c>
      <c r="E5278" s="1">
        <v>18.8</v>
      </c>
      <c r="F5278" s="1">
        <v>123.29</v>
      </c>
      <c r="G5278" s="4"/>
      <c r="H5278" s="4"/>
      <c r="Q5278" s="1">
        <v>5</v>
      </c>
      <c r="R5278" s="6">
        <f t="shared" si="7044"/>
        <v>0</v>
      </c>
      <c r="S5278" s="6">
        <f t="shared" si="7045"/>
        <v>0</v>
      </c>
      <c r="T5278" s="6">
        <f t="shared" si="7046"/>
        <v>0</v>
      </c>
      <c r="U5278" s="6">
        <f t="shared" si="7047"/>
        <v>0</v>
      </c>
      <c r="V5278" s="6">
        <f t="shared" si="7048"/>
        <v>0</v>
      </c>
      <c r="W5278" s="6">
        <f t="shared" si="7049"/>
        <v>0</v>
      </c>
      <c r="X5278" s="17"/>
      <c r="Y5278" s="17"/>
      <c r="Z5278" s="17"/>
      <c r="AA5278" s="17"/>
      <c r="AB5278" s="17"/>
      <c r="AC5278" s="17"/>
      <c r="AE5278" s="16"/>
      <c r="AF5278" s="16"/>
      <c r="AG5278" s="16"/>
      <c r="AH5278" s="16"/>
      <c r="AI5278" s="16"/>
      <c r="AJ5278" s="16"/>
      <c r="AL5278" s="16"/>
      <c r="AM5278" s="16"/>
      <c r="AN5278" s="16"/>
      <c r="AO5278" s="16"/>
      <c r="AP5278" s="16"/>
      <c r="AQ5278" s="16"/>
      <c r="BI5278" s="1">
        <v>7</v>
      </c>
      <c r="BJ5278" s="6">
        <f>SUM($R$5:R5280)-$AB$2</f>
        <v>602.66550919999884</v>
      </c>
      <c r="BK5278" s="6">
        <f>SUM($R$5:S5280)-$AB$2</f>
        <v>2966.3489348960052</v>
      </c>
      <c r="BL5278" s="6">
        <f>SUM($R$5:T5280)-$AB$2</f>
        <v>8875.5574991360118</v>
      </c>
      <c r="BM5278" s="6">
        <f>SUM($R$5:U5280)-$AB$2</f>
        <v>17148.449489072078</v>
      </c>
      <c r="BN5278" s="6">
        <f>SUM($R$5:V5280)-$AB$2</f>
        <v>28966.866617552183</v>
      </c>
      <c r="BO5278" s="6">
        <f>SUM($R$5:W5280)-$AB$2</f>
        <v>43148.967171727825</v>
      </c>
      <c r="BP5278" s="16"/>
    </row>
    <row r="5279" spans="1:68" x14ac:dyDescent="0.45">
      <c r="A5279" s="1">
        <v>2008</v>
      </c>
      <c r="B5279" s="1">
        <v>8</v>
      </c>
      <c r="C5279" s="1">
        <v>8</v>
      </c>
      <c r="D5279" s="1">
        <v>9</v>
      </c>
      <c r="E5279" s="1">
        <v>19.8</v>
      </c>
      <c r="F5279" s="1">
        <v>294.08</v>
      </c>
      <c r="G5279" s="4"/>
      <c r="H5279" s="4"/>
      <c r="Q5279" s="1">
        <v>6</v>
      </c>
      <c r="R5279" s="6">
        <f t="shared" si="7044"/>
        <v>0</v>
      </c>
      <c r="S5279" s="6">
        <f t="shared" si="7045"/>
        <v>0</v>
      </c>
      <c r="T5279" s="6">
        <f t="shared" si="7046"/>
        <v>0</v>
      </c>
      <c r="U5279" s="6">
        <f t="shared" si="7047"/>
        <v>0</v>
      </c>
      <c r="V5279" s="6">
        <f t="shared" si="7048"/>
        <v>0</v>
      </c>
      <c r="W5279" s="6">
        <f t="shared" si="7049"/>
        <v>0</v>
      </c>
      <c r="X5279" s="17"/>
      <c r="Y5279" s="17"/>
      <c r="Z5279" s="17"/>
      <c r="AA5279" s="17"/>
      <c r="AB5279" s="17"/>
      <c r="AC5279" s="17"/>
      <c r="AE5279" s="16"/>
      <c r="AF5279" s="16"/>
      <c r="AG5279" s="16"/>
      <c r="AH5279" s="16"/>
      <c r="AI5279" s="16"/>
      <c r="AJ5279" s="16"/>
      <c r="AL5279" s="16"/>
      <c r="AM5279" s="16"/>
      <c r="AN5279" s="16"/>
      <c r="AO5279" s="16"/>
      <c r="AP5279" s="16"/>
      <c r="AQ5279" s="16"/>
      <c r="BI5279" s="1">
        <v>8</v>
      </c>
      <c r="BJ5279" s="6">
        <f>SUM($R$5:R5281)-$AB$2</f>
        <v>602.73701739999888</v>
      </c>
      <c r="BK5279" s="6">
        <f>SUM($R$5:S5281)-$AB$2</f>
        <v>2966.6978949120053</v>
      </c>
      <c r="BL5279" s="6">
        <f>SUM($R$5:T5281)-$AB$2</f>
        <v>8876.6000886920119</v>
      </c>
      <c r="BM5279" s="6">
        <f>SUM($R$5:U5281)-$AB$2</f>
        <v>17150.46315998408</v>
      </c>
      <c r="BN5279" s="6">
        <f>SUM($R$5:V5281)-$AB$2</f>
        <v>28970.267547544183</v>
      </c>
      <c r="BO5279" s="6">
        <f>SUM($R$5:W5281)-$AB$2</f>
        <v>43154.032812615835</v>
      </c>
      <c r="BP5279" s="16"/>
    </row>
    <row r="5280" spans="1:68" x14ac:dyDescent="0.45">
      <c r="A5280" s="1">
        <v>2008</v>
      </c>
      <c r="B5280" s="1">
        <v>8</v>
      </c>
      <c r="C5280" s="1">
        <v>8</v>
      </c>
      <c r="D5280" s="1">
        <v>10</v>
      </c>
      <c r="E5280" s="1">
        <v>20.6</v>
      </c>
      <c r="F5280" s="1">
        <v>489.1</v>
      </c>
      <c r="G5280" s="4"/>
      <c r="H5280" s="4"/>
      <c r="Q5280" s="1">
        <v>7</v>
      </c>
      <c r="R5280" s="6">
        <f t="shared" si="7044"/>
        <v>2.08916E-2</v>
      </c>
      <c r="S5280" s="6">
        <f t="shared" si="7045"/>
        <v>8.1059407999999999E-2</v>
      </c>
      <c r="T5280" s="6">
        <f t="shared" si="7046"/>
        <v>0.20264852</v>
      </c>
      <c r="U5280" s="6">
        <f t="shared" si="7047"/>
        <v>0.283707928</v>
      </c>
      <c r="V5280" s="6">
        <f t="shared" si="7048"/>
        <v>0.40529704</v>
      </c>
      <c r="W5280" s="6">
        <f t="shared" si="7049"/>
        <v>0.48635644800000005</v>
      </c>
      <c r="X5280" s="17"/>
      <c r="Y5280" s="17"/>
      <c r="Z5280" s="17"/>
      <c r="AA5280" s="17"/>
      <c r="AB5280" s="17"/>
      <c r="AC5280" s="17"/>
      <c r="AE5280" s="16"/>
      <c r="AF5280" s="16"/>
      <c r="AG5280" s="16"/>
      <c r="AH5280" s="16"/>
      <c r="AI5280" s="16"/>
      <c r="AJ5280" s="16"/>
      <c r="AL5280" s="16"/>
      <c r="AM5280" s="16"/>
      <c r="AN5280" s="16"/>
      <c r="AO5280" s="16"/>
      <c r="AP5280" s="16"/>
      <c r="AQ5280" s="16"/>
      <c r="BI5280" s="1">
        <v>9</v>
      </c>
      <c r="BJ5280" s="6">
        <f>SUM($R$5:R5282)-$AB$2</f>
        <v>602.90758379999886</v>
      </c>
      <c r="BK5280" s="6">
        <f>SUM($R$5:S5282)-$AB$2</f>
        <v>2967.5302589440053</v>
      </c>
      <c r="BL5280" s="6">
        <f>SUM($R$5:T5282)-$AB$2</f>
        <v>8879.0869468040109</v>
      </c>
      <c r="BM5280" s="6">
        <f>SUM($R$5:U5282)-$AB$2</f>
        <v>17155.266309808081</v>
      </c>
      <c r="BN5280" s="6">
        <f>SUM($R$5:V5282)-$AB$2</f>
        <v>28978.379685528183</v>
      </c>
      <c r="BO5280" s="6">
        <f>SUM($R$5:W5282)-$AB$2</f>
        <v>43166.115736391832</v>
      </c>
      <c r="BP5280" s="16"/>
    </row>
    <row r="5281" spans="1:68" x14ac:dyDescent="0.45">
      <c r="A5281" s="1">
        <v>2008</v>
      </c>
      <c r="B5281" s="1">
        <v>8</v>
      </c>
      <c r="C5281" s="1">
        <v>8</v>
      </c>
      <c r="D5281" s="1">
        <v>11</v>
      </c>
      <c r="E5281" s="1">
        <v>21.3</v>
      </c>
      <c r="F5281" s="1">
        <v>621.77</v>
      </c>
      <c r="G5281" s="4"/>
      <c r="H5281" s="4"/>
      <c r="Q5281" s="1">
        <v>8</v>
      </c>
      <c r="R5281" s="6">
        <f t="shared" si="7044"/>
        <v>7.1508200000000008E-2</v>
      </c>
      <c r="S5281" s="6">
        <f t="shared" si="7045"/>
        <v>0.27745181600000002</v>
      </c>
      <c r="T5281" s="6">
        <f t="shared" si="7046"/>
        <v>0.69362953999999999</v>
      </c>
      <c r="U5281" s="6">
        <f t="shared" si="7047"/>
        <v>0.97108135600000001</v>
      </c>
      <c r="V5281" s="6">
        <f t="shared" si="7048"/>
        <v>1.38725908</v>
      </c>
      <c r="W5281" s="6">
        <f t="shared" si="7049"/>
        <v>1.6647108960000001</v>
      </c>
      <c r="X5281" s="17"/>
      <c r="Y5281" s="17"/>
      <c r="Z5281" s="17"/>
      <c r="AA5281" s="17"/>
      <c r="AB5281" s="17"/>
      <c r="AC5281" s="17"/>
      <c r="AE5281" s="16"/>
      <c r="AF5281" s="16"/>
      <c r="AG5281" s="16"/>
      <c r="AH5281" s="16"/>
      <c r="AI5281" s="16"/>
      <c r="AJ5281" s="16"/>
      <c r="AL5281" s="16"/>
      <c r="AM5281" s="16"/>
      <c r="AN5281" s="16"/>
      <c r="AO5281" s="16"/>
      <c r="AP5281" s="16"/>
      <c r="AQ5281" s="16"/>
      <c r="BI5281" s="1">
        <v>10</v>
      </c>
      <c r="BJ5281" s="6">
        <f>SUM($R$5:R5283)-$AB$2</f>
        <v>603.19126179999887</v>
      </c>
      <c r="BK5281" s="6">
        <f>SUM($R$5:S5283)-$AB$2</f>
        <v>2968.9146075840049</v>
      </c>
      <c r="BL5281" s="6">
        <f>SUM($R$5:T5283)-$AB$2</f>
        <v>8883.2229720440118</v>
      </c>
      <c r="BM5281" s="6">
        <f>SUM($R$5:U5283)-$AB$2</f>
        <v>17163.254682288083</v>
      </c>
      <c r="BN5281" s="6">
        <f>SUM($R$5:V5283)-$AB$2</f>
        <v>28991.871411208187</v>
      </c>
      <c r="BO5281" s="6">
        <f>SUM($R$5:W5283)-$AB$2</f>
        <v>43186.21148591183</v>
      </c>
      <c r="BP5281" s="16"/>
    </row>
    <row r="5282" spans="1:68" x14ac:dyDescent="0.45">
      <c r="A5282" s="1">
        <v>2008</v>
      </c>
      <c r="B5282" s="1">
        <v>8</v>
      </c>
      <c r="C5282" s="1">
        <v>8</v>
      </c>
      <c r="D5282" s="1">
        <v>12</v>
      </c>
      <c r="E5282" s="1">
        <v>23.6</v>
      </c>
      <c r="F5282" s="1">
        <v>946.37</v>
      </c>
      <c r="G5282" s="4"/>
      <c r="H5282" s="4"/>
      <c r="Q5282" s="1">
        <v>9</v>
      </c>
      <c r="R5282" s="6">
        <f t="shared" si="7044"/>
        <v>0.17056639999999998</v>
      </c>
      <c r="S5282" s="6">
        <f t="shared" si="7045"/>
        <v>0.66179763199999986</v>
      </c>
      <c r="T5282" s="6">
        <f t="shared" si="7046"/>
        <v>1.6544940799999996</v>
      </c>
      <c r="U5282" s="6">
        <f t="shared" si="7047"/>
        <v>2.3162917119999999</v>
      </c>
      <c r="V5282" s="6">
        <f t="shared" si="7048"/>
        <v>3.3089881599999993</v>
      </c>
      <c r="W5282" s="6">
        <f t="shared" si="7049"/>
        <v>3.9707857919999996</v>
      </c>
      <c r="X5282" s="17"/>
      <c r="Y5282" s="17"/>
      <c r="Z5282" s="17"/>
      <c r="AA5282" s="17"/>
      <c r="AB5282" s="17"/>
      <c r="AC5282" s="17"/>
      <c r="AE5282" s="16"/>
      <c r="AF5282" s="16"/>
      <c r="AG5282" s="16"/>
      <c r="AH5282" s="16"/>
      <c r="AI5282" s="16"/>
      <c r="AJ5282" s="16"/>
      <c r="AL5282" s="16"/>
      <c r="AM5282" s="16"/>
      <c r="AN5282" s="16"/>
      <c r="AO5282" s="16"/>
      <c r="AP5282" s="16"/>
      <c r="AQ5282" s="16"/>
      <c r="BI5282" s="1">
        <v>11</v>
      </c>
      <c r="BJ5282" s="6">
        <f>SUM($R$5:R5284)-$AB$2</f>
        <v>603.55188839999892</v>
      </c>
      <c r="BK5282" s="6">
        <f>SUM($R$5:S5284)-$AB$2</f>
        <v>2970.674465392005</v>
      </c>
      <c r="BL5282" s="6">
        <f>SUM($R$5:T5284)-$AB$2</f>
        <v>8888.4809078720136</v>
      </c>
      <c r="BM5282" s="6">
        <f>SUM($R$5:U5284)-$AB$2</f>
        <v>17173.409927344081</v>
      </c>
      <c r="BN5282" s="6">
        <f>SUM($R$5:V5284)-$AB$2</f>
        <v>29009.022812304185</v>
      </c>
      <c r="BO5282" s="6">
        <f>SUM($R$5:W5284)-$AB$2</f>
        <v>43211.758274255822</v>
      </c>
      <c r="BP5282" s="16"/>
    </row>
    <row r="5283" spans="1:68" x14ac:dyDescent="0.45">
      <c r="A5283" s="1">
        <v>2008</v>
      </c>
      <c r="B5283" s="1">
        <v>8</v>
      </c>
      <c r="C5283" s="1">
        <v>8</v>
      </c>
      <c r="D5283" s="1">
        <v>13</v>
      </c>
      <c r="E5283" s="1">
        <v>23.9</v>
      </c>
      <c r="F5283" s="1">
        <v>968.29</v>
      </c>
      <c r="G5283" s="4"/>
      <c r="H5283" s="4"/>
      <c r="Q5283" s="1">
        <v>10</v>
      </c>
      <c r="R5283" s="6">
        <f t="shared" si="7044"/>
        <v>0.28367799999999999</v>
      </c>
      <c r="S5283" s="6">
        <f t="shared" si="7045"/>
        <v>1.1006706400000001</v>
      </c>
      <c r="T5283" s="6">
        <f t="shared" si="7046"/>
        <v>2.7516765999999997</v>
      </c>
      <c r="U5283" s="6">
        <f t="shared" si="7047"/>
        <v>3.8523472399999998</v>
      </c>
      <c r="V5283" s="6">
        <f t="shared" si="7048"/>
        <v>5.5033531999999994</v>
      </c>
      <c r="W5283" s="6">
        <f t="shared" si="7049"/>
        <v>6.60402384</v>
      </c>
      <c r="X5283" s="17"/>
      <c r="Y5283" s="17"/>
      <c r="Z5283" s="17"/>
      <c r="AA5283" s="17"/>
      <c r="AB5283" s="17"/>
      <c r="AC5283" s="17"/>
      <c r="AE5283" s="16"/>
      <c r="AF5283" s="16"/>
      <c r="AG5283" s="16"/>
      <c r="AH5283" s="16"/>
      <c r="AI5283" s="16"/>
      <c r="AJ5283" s="16"/>
      <c r="AL5283" s="16"/>
      <c r="AM5283" s="16"/>
      <c r="AN5283" s="16"/>
      <c r="AO5283" s="16"/>
      <c r="AP5283" s="16"/>
      <c r="AQ5283" s="16"/>
      <c r="BI5283" s="1">
        <v>12</v>
      </c>
      <c r="BJ5283" s="6">
        <f t="shared" ref="BJ5283" si="7080">R5285-$AB$2</f>
        <v>-5.9823554000000003</v>
      </c>
      <c r="BK5283" s="6">
        <f t="shared" ref="BK5283" si="7081">S5285-$AB$2</f>
        <v>-4.4015389520000001</v>
      </c>
      <c r="BL5283" s="6">
        <f t="shared" ref="BL5283" si="7082">T5285-$AB$2</f>
        <v>-1.2069723800000007</v>
      </c>
      <c r="BM5283" s="6">
        <f t="shared" ref="BM5283" si="7083">U5285-$AB$2</f>
        <v>0.92273866800000004</v>
      </c>
      <c r="BN5283" s="6">
        <f t="shared" ref="BN5283" si="7084">V5285-$AB$2</f>
        <v>4.1173052399999985</v>
      </c>
      <c r="BO5283" s="6">
        <f t="shared" ref="BO5283" si="7085">W5285-$AB$2</f>
        <v>6.2470162880000011</v>
      </c>
      <c r="BP5283" s="16"/>
    </row>
    <row r="5284" spans="1:68" x14ac:dyDescent="0.45">
      <c r="A5284" s="1">
        <v>2008</v>
      </c>
      <c r="B5284" s="1">
        <v>8</v>
      </c>
      <c r="C5284" s="1">
        <v>8</v>
      </c>
      <c r="D5284" s="1">
        <v>14</v>
      </c>
      <c r="E5284" s="1">
        <v>24</v>
      </c>
      <c r="F5284" s="1">
        <v>929.39</v>
      </c>
      <c r="G5284" s="4"/>
      <c r="H5284" s="4"/>
      <c r="Q5284" s="1">
        <v>11</v>
      </c>
      <c r="R5284" s="6">
        <f t="shared" si="7044"/>
        <v>0.36062659999999996</v>
      </c>
      <c r="S5284" s="6">
        <f t="shared" si="7045"/>
        <v>1.3992312079999998</v>
      </c>
      <c r="T5284" s="6">
        <f t="shared" si="7046"/>
        <v>3.498078019999999</v>
      </c>
      <c r="U5284" s="6">
        <f t="shared" si="7047"/>
        <v>4.8973092279999992</v>
      </c>
      <c r="V5284" s="6">
        <f t="shared" si="7048"/>
        <v>6.996156039999998</v>
      </c>
      <c r="W5284" s="6">
        <f t="shared" si="7049"/>
        <v>8.3953872479999987</v>
      </c>
      <c r="X5284" s="17"/>
      <c r="Y5284" s="17"/>
      <c r="Z5284" s="17"/>
      <c r="AA5284" s="17"/>
      <c r="AB5284" s="17"/>
      <c r="AC5284" s="17"/>
      <c r="AE5284" s="16"/>
      <c r="AF5284" s="16"/>
      <c r="AG5284" s="16"/>
      <c r="AH5284" s="16"/>
      <c r="AI5284" s="16"/>
      <c r="AJ5284" s="16"/>
      <c r="AL5284" s="16"/>
      <c r="AM5284" s="16"/>
      <c r="AN5284" s="16"/>
      <c r="AO5284" s="16"/>
      <c r="AP5284" s="16"/>
      <c r="AQ5284" s="16"/>
      <c r="BI5284" s="1">
        <v>13</v>
      </c>
      <c r="BJ5284" s="6">
        <f>SUM($R$5:R5286)-$AB$2</f>
        <v>604.66239119999898</v>
      </c>
      <c r="BK5284" s="6">
        <f>SUM($R$5:S5286)-$AB$2</f>
        <v>2976.0937190560053</v>
      </c>
      <c r="BL5284" s="6">
        <f>SUM($R$5:T5286)-$AB$2</f>
        <v>8904.6720386960151</v>
      </c>
      <c r="BM5284" s="6">
        <f>SUM($R$5:U5286)-$AB$2</f>
        <v>17204.681686192082</v>
      </c>
      <c r="BN5284" s="6">
        <f>SUM($R$5:V5286)-$AB$2</f>
        <v>29061.838325472188</v>
      </c>
      <c r="BO5284" s="6">
        <f>SUM($R$5:W5286)-$AB$2</f>
        <v>43290.426292607808</v>
      </c>
      <c r="BP5284" s="16"/>
    </row>
    <row r="5285" spans="1:68" x14ac:dyDescent="0.45">
      <c r="A5285" s="1">
        <v>2008</v>
      </c>
      <c r="B5285" s="1">
        <v>8</v>
      </c>
      <c r="C5285" s="1">
        <v>8</v>
      </c>
      <c r="D5285" s="1">
        <v>15</v>
      </c>
      <c r="E5285" s="1">
        <v>23.8</v>
      </c>
      <c r="F5285" s="1">
        <v>832.02</v>
      </c>
      <c r="G5285" s="4"/>
      <c r="H5285" s="4"/>
      <c r="Q5285" s="1">
        <v>12</v>
      </c>
      <c r="R5285" s="6">
        <f t="shared" si="7044"/>
        <v>0.54889460000000001</v>
      </c>
      <c r="S5285" s="6">
        <f t="shared" si="7045"/>
        <v>2.1297110479999999</v>
      </c>
      <c r="T5285" s="6">
        <f t="shared" si="7046"/>
        <v>5.3242776199999993</v>
      </c>
      <c r="U5285" s="6">
        <f t="shared" si="7047"/>
        <v>7.453988668</v>
      </c>
      <c r="V5285" s="6">
        <f t="shared" si="7048"/>
        <v>10.648555239999999</v>
      </c>
      <c r="W5285" s="6">
        <f t="shared" si="7049"/>
        <v>12.778266288000001</v>
      </c>
      <c r="X5285" s="17">
        <f t="shared" ref="X5285" si="7086">SUM(R5285:R5309)-$Z$2</f>
        <v>-0.16218580000000049</v>
      </c>
      <c r="Y5285" s="17">
        <f t="shared" ref="Y5285" si="7087">SUM(S5285:S5309)-$Z$2</f>
        <v>14.418719095999998</v>
      </c>
      <c r="Z5285" s="17">
        <f t="shared" ref="Z5285" si="7088">SUM(T5285:T5309)-$Z$2</f>
        <v>43.884297739999987</v>
      </c>
      <c r="AA5285" s="17">
        <f t="shared" ref="AA5285" si="7089">SUM(U5285:U5309)-$Z$2</f>
        <v>63.528016835999999</v>
      </c>
      <c r="AB5285" s="17">
        <f t="shared" ref="AB5285" si="7090">SUM(V5285:V5309)-$Z$2</f>
        <v>92.993595479999982</v>
      </c>
      <c r="AC5285" s="17">
        <f t="shared" ref="AC5285" si="7091">SUM(W5285:W5309)-$Z$2</f>
        <v>112.63731457599999</v>
      </c>
      <c r="AE5285" s="16">
        <f t="shared" ref="AE5285" si="7092">IF(X5285&gt;0,1,0)</f>
        <v>0</v>
      </c>
      <c r="AF5285" s="16">
        <f t="shared" ref="AF5285" si="7093">IF(Y5285&gt;0,1,0)</f>
        <v>1</v>
      </c>
      <c r="AG5285" s="16">
        <f t="shared" ref="AG5285" si="7094">IF(Z5285&gt;0,1,0)</f>
        <v>1</v>
      </c>
      <c r="AH5285" s="16">
        <f t="shared" ref="AH5285" si="7095">IF(AA5285&gt;0,1,0)</f>
        <v>1</v>
      </c>
      <c r="AI5285" s="16">
        <f t="shared" ref="AI5285" si="7096">IF(AB5285&gt;0,1,0)</f>
        <v>1</v>
      </c>
      <c r="AJ5285" s="16">
        <f t="shared" ref="AJ5285" si="7097">IF(AC5285&gt;0,1,0)</f>
        <v>1</v>
      </c>
      <c r="AL5285" s="16">
        <f t="shared" ref="AL5285" si="7098">IF(X5285&lt;0,ABS(X5285*$AP$1),0)</f>
        <v>0</v>
      </c>
      <c r="AM5285" s="16">
        <f t="shared" ref="AM5285" si="7099">IF(Y5285&lt;0,ABS(Y5285*$AP$1),0)</f>
        <v>0</v>
      </c>
      <c r="AN5285" s="16">
        <f t="shared" ref="AN5285" si="7100">IF(Z5285&lt;0,ABS(Z5285*$AP$1),0)</f>
        <v>0</v>
      </c>
      <c r="AO5285" s="16">
        <f t="shared" ref="AO5285" si="7101">IF(AA5285&lt;0,ABS(AA5285*$AP$1),0)</f>
        <v>0</v>
      </c>
      <c r="AP5285" s="16">
        <f t="shared" ref="AP5285" si="7102">IF(AB5285&lt;0,ABS(AB5285*$AP$1),0)</f>
        <v>0</v>
      </c>
      <c r="AQ5285" s="16">
        <f t="shared" ref="AQ5285" si="7103">IF(AC5285&lt;0,ABS(AC5285*$AP$1),0)</f>
        <v>0</v>
      </c>
      <c r="BI5285" s="1">
        <v>14</v>
      </c>
      <c r="BJ5285" s="6">
        <f>SUM($R$5:R5287)-$AB$2</f>
        <v>605.20143739999901</v>
      </c>
      <c r="BK5285" s="6">
        <f>SUM($R$5:S5287)-$AB$2</f>
        <v>2978.7242645120054</v>
      </c>
      <c r="BL5285" s="6">
        <f>SUM($R$5:T5287)-$AB$2</f>
        <v>8912.5313322920138</v>
      </c>
      <c r="BM5285" s="6">
        <f>SUM($R$5:U5287)-$AB$2</f>
        <v>17219.861227184083</v>
      </c>
      <c r="BN5285" s="6">
        <f>SUM($R$5:V5287)-$AB$2</f>
        <v>29087.47536274419</v>
      </c>
      <c r="BO5285" s="6">
        <f>SUM($R$5:W5287)-$AB$2</f>
        <v>43328.612325415808</v>
      </c>
      <c r="BP5285" s="16"/>
    </row>
    <row r="5286" spans="1:68" x14ac:dyDescent="0.45">
      <c r="A5286" s="1">
        <v>2008</v>
      </c>
      <c r="B5286" s="1">
        <v>8</v>
      </c>
      <c r="C5286" s="1">
        <v>8</v>
      </c>
      <c r="D5286" s="1">
        <v>16</v>
      </c>
      <c r="E5286" s="1">
        <v>23.3</v>
      </c>
      <c r="F5286" s="1">
        <v>683.35</v>
      </c>
      <c r="G5286" s="4"/>
      <c r="H5286" s="4"/>
      <c r="Q5286" s="1">
        <v>13</v>
      </c>
      <c r="R5286" s="6">
        <f t="shared" si="7044"/>
        <v>0.56160819999999989</v>
      </c>
      <c r="S5286" s="6">
        <f t="shared" si="7045"/>
        <v>2.1790398159999995</v>
      </c>
      <c r="T5286" s="6">
        <f t="shared" si="7046"/>
        <v>5.4475995399999979</v>
      </c>
      <c r="U5286" s="6">
        <f t="shared" si="7047"/>
        <v>7.6266393559999992</v>
      </c>
      <c r="V5286" s="6">
        <f t="shared" si="7048"/>
        <v>10.895199079999996</v>
      </c>
      <c r="W5286" s="6">
        <f t="shared" si="7049"/>
        <v>13.074238895999999</v>
      </c>
      <c r="X5286" s="17"/>
      <c r="Y5286" s="17"/>
      <c r="Z5286" s="17"/>
      <c r="AA5286" s="17"/>
      <c r="AB5286" s="17"/>
      <c r="AC5286" s="17"/>
      <c r="AE5286" s="16"/>
      <c r="AF5286" s="16"/>
      <c r="AG5286" s="16"/>
      <c r="AH5286" s="16"/>
      <c r="AI5286" s="16"/>
      <c r="AJ5286" s="16"/>
      <c r="AL5286" s="16"/>
      <c r="AM5286" s="16"/>
      <c r="AN5286" s="16"/>
      <c r="AO5286" s="16"/>
      <c r="AP5286" s="16"/>
      <c r="AQ5286" s="16"/>
      <c r="BI5286" s="1">
        <v>15</v>
      </c>
      <c r="BJ5286" s="6">
        <f>SUM($R$5:R5288)-$AB$2</f>
        <v>605.68400899999904</v>
      </c>
      <c r="BK5286" s="6">
        <f>SUM($R$5:S5288)-$AB$2</f>
        <v>2981.0792139200053</v>
      </c>
      <c r="BL5286" s="6">
        <f>SUM($R$5:T5288)-$AB$2</f>
        <v>8919.5672262200133</v>
      </c>
      <c r="BM5286" s="6">
        <f>SUM($R$5:U5288)-$AB$2</f>
        <v>17233.450443440084</v>
      </c>
      <c r="BN5286" s="6">
        <f>SUM($R$5:V5288)-$AB$2</f>
        <v>29110.42646804019</v>
      </c>
      <c r="BO5286" s="6">
        <f>SUM($R$5:W5288)-$AB$2</f>
        <v>43362.797697559807</v>
      </c>
      <c r="BP5286" s="16"/>
    </row>
    <row r="5287" spans="1:68" x14ac:dyDescent="0.45">
      <c r="A5287" s="1">
        <v>2008</v>
      </c>
      <c r="B5287" s="1">
        <v>8</v>
      </c>
      <c r="C5287" s="1">
        <v>8</v>
      </c>
      <c r="D5287" s="1">
        <v>17</v>
      </c>
      <c r="E5287" s="1">
        <v>22.4</v>
      </c>
      <c r="F5287" s="1">
        <v>495.05</v>
      </c>
      <c r="G5287" s="4"/>
      <c r="H5287" s="4"/>
      <c r="Q5287" s="1">
        <v>14</v>
      </c>
      <c r="R5287" s="6">
        <f t="shared" si="7044"/>
        <v>0.53904620000000003</v>
      </c>
      <c r="S5287" s="6">
        <f t="shared" si="7045"/>
        <v>2.0914992560000001</v>
      </c>
      <c r="T5287" s="6">
        <f t="shared" si="7046"/>
        <v>5.2287481399999995</v>
      </c>
      <c r="U5287" s="6">
        <f t="shared" si="7047"/>
        <v>7.3202473960000001</v>
      </c>
      <c r="V5287" s="6">
        <f t="shared" si="7048"/>
        <v>10.457496279999999</v>
      </c>
      <c r="W5287" s="6">
        <f t="shared" si="7049"/>
        <v>12.548995536</v>
      </c>
      <c r="X5287" s="17"/>
      <c r="Y5287" s="17"/>
      <c r="Z5287" s="17"/>
      <c r="AA5287" s="17"/>
      <c r="AB5287" s="17"/>
      <c r="AC5287" s="17"/>
      <c r="AE5287" s="16"/>
      <c r="AF5287" s="16"/>
      <c r="AG5287" s="16"/>
      <c r="AH5287" s="16"/>
      <c r="AI5287" s="16"/>
      <c r="AJ5287" s="16"/>
      <c r="AL5287" s="16"/>
      <c r="AM5287" s="16"/>
      <c r="AN5287" s="16"/>
      <c r="AO5287" s="16"/>
      <c r="AP5287" s="16"/>
      <c r="AQ5287" s="16"/>
      <c r="BI5287" s="1">
        <v>16</v>
      </c>
      <c r="BJ5287" s="6">
        <f>SUM($R$5:R5289)-$AB$2</f>
        <v>606.08035199999904</v>
      </c>
      <c r="BK5287" s="6">
        <f>SUM($R$5:S5289)-$AB$2</f>
        <v>2983.0133677600052</v>
      </c>
      <c r="BL5287" s="6">
        <f>SUM($R$5:T5289)-$AB$2</f>
        <v>8925.3459071600137</v>
      </c>
      <c r="BM5287" s="6">
        <f>SUM($R$5:U5289)-$AB$2</f>
        <v>17244.611462320081</v>
      </c>
      <c r="BN5287" s="6">
        <f>SUM($R$5:V5289)-$AB$2</f>
        <v>29129.276541120187</v>
      </c>
      <c r="BO5287" s="6">
        <f>SUM($R$5:W5289)-$AB$2</f>
        <v>43390.8746356798</v>
      </c>
      <c r="BP5287" s="16"/>
    </row>
    <row r="5288" spans="1:68" x14ac:dyDescent="0.45">
      <c r="A5288" s="1">
        <v>2008</v>
      </c>
      <c r="B5288" s="1">
        <v>8</v>
      </c>
      <c r="C5288" s="1">
        <v>8</v>
      </c>
      <c r="D5288" s="1">
        <v>18</v>
      </c>
      <c r="E5288" s="1">
        <v>21.6</v>
      </c>
      <c r="F5288" s="1">
        <v>283.82</v>
      </c>
      <c r="G5288" s="4"/>
      <c r="H5288" s="4"/>
      <c r="Q5288" s="1">
        <v>15</v>
      </c>
      <c r="R5288" s="6">
        <f t="shared" si="7044"/>
        <v>0.48257159999999993</v>
      </c>
      <c r="S5288" s="6">
        <f t="shared" si="7045"/>
        <v>1.8723778079999998</v>
      </c>
      <c r="T5288" s="6">
        <f t="shared" si="7046"/>
        <v>4.6809445199999988</v>
      </c>
      <c r="U5288" s="6">
        <f t="shared" si="7047"/>
        <v>6.5533223279999993</v>
      </c>
      <c r="V5288" s="6">
        <f t="shared" si="7048"/>
        <v>9.3618890399999977</v>
      </c>
      <c r="W5288" s="6">
        <f t="shared" si="7049"/>
        <v>11.234266847999999</v>
      </c>
      <c r="X5288" s="17"/>
      <c r="Y5288" s="17"/>
      <c r="Z5288" s="17"/>
      <c r="AA5288" s="17"/>
      <c r="AB5288" s="17"/>
      <c r="AC5288" s="17"/>
      <c r="AE5288" s="16"/>
      <c r="AF5288" s="16"/>
      <c r="AG5288" s="16"/>
      <c r="AH5288" s="16"/>
      <c r="AI5288" s="16"/>
      <c r="AJ5288" s="16"/>
      <c r="AL5288" s="16"/>
      <c r="AM5288" s="16"/>
      <c r="AN5288" s="16"/>
      <c r="AO5288" s="16"/>
      <c r="AP5288" s="16"/>
      <c r="AQ5288" s="16"/>
      <c r="BI5288" s="1">
        <v>17</v>
      </c>
      <c r="BJ5288" s="6">
        <f>SUM($R$5:R5290)-$AB$2</f>
        <v>606.36748099999909</v>
      </c>
      <c r="BK5288" s="6">
        <f>SUM($R$5:S5290)-$AB$2</f>
        <v>2984.4145572800048</v>
      </c>
      <c r="BL5288" s="6">
        <f>SUM($R$5:T5290)-$AB$2</f>
        <v>8929.5322479800143</v>
      </c>
      <c r="BM5288" s="6">
        <f>SUM($R$5:U5290)-$AB$2</f>
        <v>17252.697014960082</v>
      </c>
      <c r="BN5288" s="6">
        <f>SUM($R$5:V5290)-$AB$2</f>
        <v>29142.932396360189</v>
      </c>
      <c r="BO5288" s="6">
        <f>SUM($R$5:W5290)-$AB$2</f>
        <v>43411.21485403979</v>
      </c>
      <c r="BP5288" s="16"/>
    </row>
    <row r="5289" spans="1:68" x14ac:dyDescent="0.45">
      <c r="A5289" s="1">
        <v>2008</v>
      </c>
      <c r="B5289" s="1">
        <v>8</v>
      </c>
      <c r="C5289" s="1">
        <v>8</v>
      </c>
      <c r="D5289" s="1">
        <v>19</v>
      </c>
      <c r="E5289" s="1">
        <v>20.2</v>
      </c>
      <c r="F5289" s="1">
        <v>75.94</v>
      </c>
      <c r="G5289" s="4"/>
      <c r="H5289" s="4"/>
      <c r="Q5289" s="1">
        <v>16</v>
      </c>
      <c r="R5289" s="6">
        <f t="shared" si="7044"/>
        <v>0.39634299999999995</v>
      </c>
      <c r="S5289" s="6">
        <f t="shared" si="7045"/>
        <v>1.5378108399999999</v>
      </c>
      <c r="T5289" s="6">
        <f t="shared" si="7046"/>
        <v>3.8445270999999992</v>
      </c>
      <c r="U5289" s="6">
        <f t="shared" si="7047"/>
        <v>5.3823379399999993</v>
      </c>
      <c r="V5289" s="6">
        <f t="shared" si="7048"/>
        <v>7.6890541999999984</v>
      </c>
      <c r="W5289" s="6">
        <f t="shared" si="7049"/>
        <v>9.2268650399999981</v>
      </c>
      <c r="X5289" s="17"/>
      <c r="Y5289" s="17"/>
      <c r="Z5289" s="17"/>
      <c r="AA5289" s="17"/>
      <c r="AB5289" s="17"/>
      <c r="AC5289" s="17"/>
      <c r="AE5289" s="16"/>
      <c r="AF5289" s="16"/>
      <c r="AG5289" s="16"/>
      <c r="AH5289" s="16"/>
      <c r="AI5289" s="16"/>
      <c r="AJ5289" s="16"/>
      <c r="AL5289" s="16"/>
      <c r="AM5289" s="16"/>
      <c r="AN5289" s="16"/>
      <c r="AO5289" s="16"/>
      <c r="AP5289" s="16"/>
      <c r="AQ5289" s="16"/>
      <c r="BI5289" s="1">
        <v>18</v>
      </c>
      <c r="BJ5289" s="6">
        <f>SUM($R$5:R5291)-$AB$2</f>
        <v>606.53209659999914</v>
      </c>
      <c r="BK5289" s="6">
        <f>SUM($R$5:S5291)-$AB$2</f>
        <v>2985.2178814080048</v>
      </c>
      <c r="BL5289" s="6">
        <f>SUM($R$5:T5291)-$AB$2</f>
        <v>8931.9323434280159</v>
      </c>
      <c r="BM5289" s="6">
        <f>SUM($R$5:U5291)-$AB$2</f>
        <v>17257.332590256083</v>
      </c>
      <c r="BN5289" s="6">
        <f>SUM($R$5:V5291)-$AB$2</f>
        <v>29150.761514296191</v>
      </c>
      <c r="BO5289" s="6">
        <f>SUM($R$5:W5291)-$AB$2</f>
        <v>43422.876223143794</v>
      </c>
      <c r="BP5289" s="16"/>
    </row>
    <row r="5290" spans="1:68" x14ac:dyDescent="0.45">
      <c r="A5290" s="1">
        <v>2008</v>
      </c>
      <c r="B5290" s="1">
        <v>8</v>
      </c>
      <c r="C5290" s="1">
        <v>8</v>
      </c>
      <c r="D5290" s="1">
        <v>20</v>
      </c>
      <c r="E5290" s="1">
        <v>19</v>
      </c>
      <c r="F5290" s="1">
        <v>0</v>
      </c>
      <c r="G5290" s="4"/>
      <c r="H5290" s="4"/>
      <c r="Q5290" s="1">
        <v>17</v>
      </c>
      <c r="R5290" s="6">
        <f t="shared" si="7044"/>
        <v>0.28712899999999997</v>
      </c>
      <c r="S5290" s="6">
        <f t="shared" si="7045"/>
        <v>1.1140605199999998</v>
      </c>
      <c r="T5290" s="6">
        <f t="shared" si="7046"/>
        <v>2.7851512999999994</v>
      </c>
      <c r="U5290" s="6">
        <f t="shared" si="7047"/>
        <v>3.8992118199999997</v>
      </c>
      <c r="V5290" s="6">
        <f t="shared" si="7048"/>
        <v>5.5703025999999989</v>
      </c>
      <c r="W5290" s="6">
        <f t="shared" si="7049"/>
        <v>6.6843631199999987</v>
      </c>
      <c r="X5290" s="17"/>
      <c r="Y5290" s="17"/>
      <c r="Z5290" s="17"/>
      <c r="AA5290" s="17"/>
      <c r="AB5290" s="17"/>
      <c r="AC5290" s="17"/>
      <c r="AE5290" s="16"/>
      <c r="AF5290" s="16"/>
      <c r="AG5290" s="16"/>
      <c r="AH5290" s="16"/>
      <c r="AI5290" s="16"/>
      <c r="AJ5290" s="16"/>
      <c r="AL5290" s="16"/>
      <c r="AM5290" s="16"/>
      <c r="AN5290" s="16"/>
      <c r="AO5290" s="16"/>
      <c r="AP5290" s="16"/>
      <c r="AQ5290" s="16"/>
      <c r="BI5290" s="1">
        <v>19</v>
      </c>
      <c r="BJ5290" s="6">
        <f>SUM($R$5:R5292)-$AB$2</f>
        <v>606.57614179999916</v>
      </c>
      <c r="BK5290" s="6">
        <f>SUM($R$5:S5292)-$AB$2</f>
        <v>2985.4328219840045</v>
      </c>
      <c r="BL5290" s="6">
        <f>SUM($R$5:T5292)-$AB$2</f>
        <v>8932.5745224440161</v>
      </c>
      <c r="BM5290" s="6">
        <f>SUM($R$5:U5292)-$AB$2</f>
        <v>17258.572903088083</v>
      </c>
      <c r="BN5290" s="6">
        <f>SUM($R$5:V5292)-$AB$2</f>
        <v>29152.85630400819</v>
      </c>
      <c r="BO5290" s="6">
        <f>SUM($R$5:W5292)-$AB$2</f>
        <v>43425.996385111794</v>
      </c>
      <c r="BP5290" s="16"/>
    </row>
    <row r="5291" spans="1:68" x14ac:dyDescent="0.45">
      <c r="A5291" s="1">
        <v>2008</v>
      </c>
      <c r="B5291" s="1">
        <v>8</v>
      </c>
      <c r="C5291" s="1">
        <v>8</v>
      </c>
      <c r="D5291" s="1">
        <v>21</v>
      </c>
      <c r="E5291" s="1">
        <v>18.600000000000001</v>
      </c>
      <c r="F5291" s="1">
        <v>0</v>
      </c>
      <c r="G5291" s="4"/>
      <c r="H5291" s="4"/>
      <c r="Q5291" s="1">
        <v>18</v>
      </c>
      <c r="R5291" s="6">
        <f t="shared" si="7044"/>
        <v>0.16461559999999997</v>
      </c>
      <c r="S5291" s="6">
        <f t="shared" si="7045"/>
        <v>0.63870852799999989</v>
      </c>
      <c r="T5291" s="6">
        <f t="shared" si="7046"/>
        <v>1.5967713199999995</v>
      </c>
      <c r="U5291" s="6">
        <f t="shared" si="7047"/>
        <v>2.2354798479999993</v>
      </c>
      <c r="V5291" s="6">
        <f t="shared" si="7048"/>
        <v>3.1935426399999991</v>
      </c>
      <c r="W5291" s="6">
        <f t="shared" si="7049"/>
        <v>3.8322511679999995</v>
      </c>
      <c r="X5291" s="17"/>
      <c r="Y5291" s="17"/>
      <c r="Z5291" s="17"/>
      <c r="AA5291" s="17"/>
      <c r="AB5291" s="17"/>
      <c r="AC5291" s="17"/>
      <c r="AE5291" s="16"/>
      <c r="AF5291" s="16"/>
      <c r="AG5291" s="16"/>
      <c r="AH5291" s="16"/>
      <c r="AI5291" s="16"/>
      <c r="AJ5291" s="16"/>
      <c r="AL5291" s="16"/>
      <c r="AM5291" s="16"/>
      <c r="AN5291" s="16"/>
      <c r="AO5291" s="16"/>
      <c r="AP5291" s="16"/>
      <c r="AQ5291" s="16"/>
      <c r="BI5291" s="1">
        <v>20</v>
      </c>
      <c r="BJ5291" s="6">
        <f>SUM($R$5:R5293)-$AB$2</f>
        <v>606.57614179999916</v>
      </c>
      <c r="BK5291" s="6">
        <f>SUM($R$5:S5293)-$AB$2</f>
        <v>2985.4328219840045</v>
      </c>
      <c r="BL5291" s="6">
        <f>SUM($R$5:T5293)-$AB$2</f>
        <v>8932.5745224440161</v>
      </c>
      <c r="BM5291" s="6">
        <f>SUM($R$5:U5293)-$AB$2</f>
        <v>17258.572903088083</v>
      </c>
      <c r="BN5291" s="6">
        <f>SUM($R$5:V5293)-$AB$2</f>
        <v>29152.85630400819</v>
      </c>
      <c r="BO5291" s="6">
        <f>SUM($R$5:W5293)-$AB$2</f>
        <v>43425.996385111794</v>
      </c>
      <c r="BP5291" s="16"/>
    </row>
    <row r="5292" spans="1:68" x14ac:dyDescent="0.45">
      <c r="A5292" s="1">
        <v>2008</v>
      </c>
      <c r="B5292" s="1">
        <v>8</v>
      </c>
      <c r="C5292" s="1">
        <v>8</v>
      </c>
      <c r="D5292" s="1">
        <v>22</v>
      </c>
      <c r="E5292" s="1">
        <v>18.399999999999999</v>
      </c>
      <c r="F5292" s="1">
        <v>0</v>
      </c>
      <c r="G5292" s="4"/>
      <c r="H5292" s="4"/>
      <c r="Q5292" s="1">
        <v>19</v>
      </c>
      <c r="R5292" s="6">
        <f t="shared" si="7044"/>
        <v>4.4045199999999993E-2</v>
      </c>
      <c r="S5292" s="6">
        <f t="shared" si="7045"/>
        <v>0.17089537599999996</v>
      </c>
      <c r="T5292" s="6">
        <f t="shared" si="7046"/>
        <v>0.42723843999999989</v>
      </c>
      <c r="U5292" s="6">
        <f t="shared" si="7047"/>
        <v>0.59813381599999993</v>
      </c>
      <c r="V5292" s="6">
        <f t="shared" si="7048"/>
        <v>0.85447687999999977</v>
      </c>
      <c r="W5292" s="6">
        <f t="shared" si="7049"/>
        <v>1.0253722559999998</v>
      </c>
      <c r="X5292" s="17"/>
      <c r="Y5292" s="17"/>
      <c r="Z5292" s="17"/>
      <c r="AA5292" s="17"/>
      <c r="AB5292" s="17"/>
      <c r="AC5292" s="17"/>
      <c r="AE5292" s="16"/>
      <c r="AF5292" s="16"/>
      <c r="AG5292" s="16"/>
      <c r="AH5292" s="16"/>
      <c r="AI5292" s="16"/>
      <c r="AJ5292" s="16"/>
      <c r="AL5292" s="16"/>
      <c r="AM5292" s="16"/>
      <c r="AN5292" s="16"/>
      <c r="AO5292" s="16"/>
      <c r="AP5292" s="16"/>
      <c r="AQ5292" s="16"/>
      <c r="BI5292" s="1">
        <v>21</v>
      </c>
      <c r="BJ5292" s="6">
        <f>SUM($R$5:R5294)-$AB$2</f>
        <v>606.57614179999916</v>
      </c>
      <c r="BK5292" s="6">
        <f>SUM($R$5:S5294)-$AB$2</f>
        <v>2985.4328219840045</v>
      </c>
      <c r="BL5292" s="6">
        <f>SUM($R$5:T5294)-$AB$2</f>
        <v>8932.5745224440161</v>
      </c>
      <c r="BM5292" s="6">
        <f>SUM($R$5:U5294)-$AB$2</f>
        <v>17258.572903088083</v>
      </c>
      <c r="BN5292" s="6">
        <f>SUM($R$5:V5294)-$AB$2</f>
        <v>29152.85630400819</v>
      </c>
      <c r="BO5292" s="6">
        <f>SUM($R$5:W5294)-$AB$2</f>
        <v>43425.996385111794</v>
      </c>
      <c r="BP5292" s="16"/>
    </row>
    <row r="5293" spans="1:68" x14ac:dyDescent="0.45">
      <c r="A5293" s="1">
        <v>2008</v>
      </c>
      <c r="B5293" s="1">
        <v>8</v>
      </c>
      <c r="C5293" s="1">
        <v>8</v>
      </c>
      <c r="D5293" s="1">
        <v>23</v>
      </c>
      <c r="E5293" s="1">
        <v>18.2</v>
      </c>
      <c r="F5293" s="1">
        <v>0</v>
      </c>
      <c r="G5293" s="4"/>
      <c r="H5293" s="4"/>
      <c r="Q5293" s="1">
        <v>20</v>
      </c>
      <c r="R5293" s="6">
        <f t="shared" si="7044"/>
        <v>0</v>
      </c>
      <c r="S5293" s="6">
        <f t="shared" si="7045"/>
        <v>0</v>
      </c>
      <c r="T5293" s="6">
        <f t="shared" si="7046"/>
        <v>0</v>
      </c>
      <c r="U5293" s="6">
        <f t="shared" si="7047"/>
        <v>0</v>
      </c>
      <c r="V5293" s="6">
        <f t="shared" si="7048"/>
        <v>0</v>
      </c>
      <c r="W5293" s="6">
        <f t="shared" si="7049"/>
        <v>0</v>
      </c>
      <c r="X5293" s="17"/>
      <c r="Y5293" s="17"/>
      <c r="Z5293" s="17"/>
      <c r="AA5293" s="17"/>
      <c r="AB5293" s="17"/>
      <c r="AC5293" s="17"/>
      <c r="AE5293" s="16"/>
      <c r="AF5293" s="16"/>
      <c r="AG5293" s="16"/>
      <c r="AH5293" s="16"/>
      <c r="AI5293" s="16"/>
      <c r="AJ5293" s="16"/>
      <c r="AL5293" s="16"/>
      <c r="AM5293" s="16"/>
      <c r="AN5293" s="16"/>
      <c r="AO5293" s="16"/>
      <c r="AP5293" s="16"/>
      <c r="AQ5293" s="16"/>
      <c r="BI5293" s="1">
        <v>22</v>
      </c>
      <c r="BJ5293" s="6">
        <f>SUM($R$5:R5295)-$AB$2</f>
        <v>606.57614179999916</v>
      </c>
      <c r="BK5293" s="6">
        <f>SUM($R$5:S5295)-$AB$2</f>
        <v>2985.4328219840045</v>
      </c>
      <c r="BL5293" s="6">
        <f>SUM($R$5:T5295)-$AB$2</f>
        <v>8932.5745224440161</v>
      </c>
      <c r="BM5293" s="6">
        <f>SUM($R$5:U5295)-$AB$2</f>
        <v>17258.572903088083</v>
      </c>
      <c r="BN5293" s="6">
        <f>SUM($R$5:V5295)-$AB$2</f>
        <v>29152.85630400819</v>
      </c>
      <c r="BO5293" s="6">
        <f>SUM($R$5:W5295)-$AB$2</f>
        <v>43425.996385111794</v>
      </c>
      <c r="BP5293" s="16"/>
    </row>
    <row r="5294" spans="1:68" x14ac:dyDescent="0.45">
      <c r="A5294" s="1">
        <v>2008</v>
      </c>
      <c r="B5294" s="1">
        <v>8</v>
      </c>
      <c r="C5294" s="1">
        <v>9</v>
      </c>
      <c r="D5294" s="1">
        <v>0</v>
      </c>
      <c r="E5294" s="1">
        <v>18.2</v>
      </c>
      <c r="F5294" s="1">
        <v>0</v>
      </c>
      <c r="G5294" s="4"/>
      <c r="H5294" s="4"/>
      <c r="Q5294" s="1">
        <v>21</v>
      </c>
      <c r="R5294" s="6">
        <f t="shared" si="7044"/>
        <v>0</v>
      </c>
      <c r="S5294" s="6">
        <f t="shared" si="7045"/>
        <v>0</v>
      </c>
      <c r="T5294" s="6">
        <f t="shared" si="7046"/>
        <v>0</v>
      </c>
      <c r="U5294" s="6">
        <f t="shared" si="7047"/>
        <v>0</v>
      </c>
      <c r="V5294" s="6">
        <f t="shared" si="7048"/>
        <v>0</v>
      </c>
      <c r="W5294" s="6">
        <f t="shared" si="7049"/>
        <v>0</v>
      </c>
      <c r="X5294" s="17"/>
      <c r="Y5294" s="17"/>
      <c r="Z5294" s="17"/>
      <c r="AA5294" s="17"/>
      <c r="AB5294" s="17"/>
      <c r="AC5294" s="17"/>
      <c r="AE5294" s="16"/>
      <c r="AF5294" s="16"/>
      <c r="AG5294" s="16"/>
      <c r="AH5294" s="16"/>
      <c r="AI5294" s="16"/>
      <c r="AJ5294" s="16"/>
      <c r="AL5294" s="16"/>
      <c r="AM5294" s="16"/>
      <c r="AN5294" s="16"/>
      <c r="AO5294" s="16"/>
      <c r="AP5294" s="16"/>
      <c r="AQ5294" s="16"/>
      <c r="BI5294" s="1">
        <v>23</v>
      </c>
      <c r="BJ5294" s="6">
        <f>SUM($R$5:R5296)-$AB$2</f>
        <v>606.57614179999916</v>
      </c>
      <c r="BK5294" s="6">
        <f>SUM($R$5:S5296)-$AB$2</f>
        <v>2985.4328219840045</v>
      </c>
      <c r="BL5294" s="6">
        <f>SUM($R$5:T5296)-$AB$2</f>
        <v>8932.5745224440161</v>
      </c>
      <c r="BM5294" s="6">
        <f>SUM($R$5:U5296)-$AB$2</f>
        <v>17258.572903088083</v>
      </c>
      <c r="BN5294" s="6">
        <f>SUM($R$5:V5296)-$AB$2</f>
        <v>29152.85630400819</v>
      </c>
      <c r="BO5294" s="6">
        <f>SUM($R$5:W5296)-$AB$2</f>
        <v>43425.996385111794</v>
      </c>
      <c r="BP5294" s="16"/>
    </row>
    <row r="5295" spans="1:68" x14ac:dyDescent="0.45">
      <c r="A5295" s="1">
        <v>2008</v>
      </c>
      <c r="B5295" s="1">
        <v>8</v>
      </c>
      <c r="C5295" s="1">
        <v>9</v>
      </c>
      <c r="D5295" s="1">
        <v>1</v>
      </c>
      <c r="E5295" s="1">
        <v>18.100000000000001</v>
      </c>
      <c r="F5295" s="1">
        <v>0</v>
      </c>
      <c r="G5295" s="4"/>
      <c r="H5295" s="4"/>
      <c r="Q5295" s="1">
        <v>22</v>
      </c>
      <c r="R5295" s="6">
        <f t="shared" si="7044"/>
        <v>0</v>
      </c>
      <c r="S5295" s="6">
        <f t="shared" si="7045"/>
        <v>0</v>
      </c>
      <c r="T5295" s="6">
        <f t="shared" si="7046"/>
        <v>0</v>
      </c>
      <c r="U5295" s="6">
        <f t="shared" si="7047"/>
        <v>0</v>
      </c>
      <c r="V5295" s="6">
        <f t="shared" si="7048"/>
        <v>0</v>
      </c>
      <c r="W5295" s="6">
        <f t="shared" si="7049"/>
        <v>0</v>
      </c>
      <c r="X5295" s="17"/>
      <c r="Y5295" s="17"/>
      <c r="Z5295" s="17"/>
      <c r="AA5295" s="17"/>
      <c r="AB5295" s="17"/>
      <c r="AC5295" s="17"/>
      <c r="AE5295" s="16"/>
      <c r="AF5295" s="16"/>
      <c r="AG5295" s="16"/>
      <c r="AH5295" s="16"/>
      <c r="AI5295" s="16"/>
      <c r="AJ5295" s="16"/>
      <c r="AL5295" s="16"/>
      <c r="AM5295" s="16"/>
      <c r="AN5295" s="16"/>
      <c r="AO5295" s="16"/>
      <c r="AP5295" s="16"/>
      <c r="AQ5295" s="16"/>
      <c r="BI5295" s="1">
        <v>0</v>
      </c>
      <c r="BJ5295" s="6">
        <f t="shared" ref="BJ5295" si="7104">R5297-$AB$2</f>
        <v>-6.53125</v>
      </c>
      <c r="BK5295" s="6">
        <f t="shared" ref="BK5295" si="7105">S5297-$AB$2</f>
        <v>-6.53125</v>
      </c>
      <c r="BL5295" s="6">
        <f t="shared" ref="BL5295" si="7106">T5297-$AB$2</f>
        <v>-6.53125</v>
      </c>
      <c r="BM5295" s="6">
        <f t="shared" ref="BM5295" si="7107">U5297-$AB$2</f>
        <v>-6.53125</v>
      </c>
      <c r="BN5295" s="6">
        <f t="shared" ref="BN5295" si="7108">V5297-$AB$2</f>
        <v>-6.53125</v>
      </c>
      <c r="BO5295" s="6">
        <f t="shared" ref="BO5295" si="7109">W5297-$AB$2</f>
        <v>-6.53125</v>
      </c>
      <c r="BP5295" s="16">
        <v>222</v>
      </c>
    </row>
    <row r="5296" spans="1:68" x14ac:dyDescent="0.45">
      <c r="A5296" s="1">
        <v>2008</v>
      </c>
      <c r="B5296" s="1">
        <v>8</v>
      </c>
      <c r="C5296" s="1">
        <v>9</v>
      </c>
      <c r="D5296" s="1">
        <v>2</v>
      </c>
      <c r="E5296" s="1">
        <v>18.100000000000001</v>
      </c>
      <c r="F5296" s="1">
        <v>0</v>
      </c>
      <c r="G5296" s="4"/>
      <c r="H5296" s="4"/>
      <c r="Q5296" s="1">
        <v>23</v>
      </c>
      <c r="R5296" s="6">
        <f t="shared" si="7044"/>
        <v>0</v>
      </c>
      <c r="S5296" s="6">
        <f t="shared" si="7045"/>
        <v>0</v>
      </c>
      <c r="T5296" s="6">
        <f t="shared" si="7046"/>
        <v>0</v>
      </c>
      <c r="U5296" s="6">
        <f t="shared" si="7047"/>
        <v>0</v>
      </c>
      <c r="V5296" s="6">
        <f t="shared" si="7048"/>
        <v>0</v>
      </c>
      <c r="W5296" s="6">
        <f t="shared" si="7049"/>
        <v>0</v>
      </c>
      <c r="X5296" s="17"/>
      <c r="Y5296" s="17"/>
      <c r="Z5296" s="17"/>
      <c r="AA5296" s="17"/>
      <c r="AB5296" s="17"/>
      <c r="AC5296" s="17"/>
      <c r="AE5296" s="16"/>
      <c r="AF5296" s="16"/>
      <c r="AG5296" s="16"/>
      <c r="AH5296" s="16"/>
      <c r="AI5296" s="16"/>
      <c r="AJ5296" s="16"/>
      <c r="AL5296" s="16"/>
      <c r="AM5296" s="16"/>
      <c r="AN5296" s="16"/>
      <c r="AO5296" s="16"/>
      <c r="AP5296" s="16"/>
      <c r="AQ5296" s="16"/>
      <c r="BI5296" s="1">
        <v>1</v>
      </c>
      <c r="BJ5296" s="6">
        <f>SUM($R$5:R5298)-$AB$2</f>
        <v>606.57614179999916</v>
      </c>
      <c r="BK5296" s="6">
        <f>SUM($R$5:S5298)-$AB$2</f>
        <v>2985.4328219840045</v>
      </c>
      <c r="BL5296" s="6">
        <f>SUM($R$5:T5298)-$AB$2</f>
        <v>8932.5745224440161</v>
      </c>
      <c r="BM5296" s="6">
        <f>SUM($R$5:U5298)-$AB$2</f>
        <v>17258.572903088083</v>
      </c>
      <c r="BN5296" s="6">
        <f>SUM($R$5:V5298)-$AB$2</f>
        <v>29152.85630400819</v>
      </c>
      <c r="BO5296" s="6">
        <f>SUM($R$5:W5298)-$AB$2</f>
        <v>43425.996385111794</v>
      </c>
      <c r="BP5296" s="16"/>
    </row>
    <row r="5297" spans="1:68" x14ac:dyDescent="0.45">
      <c r="A5297" s="1">
        <v>2008</v>
      </c>
      <c r="B5297" s="1">
        <v>8</v>
      </c>
      <c r="C5297" s="1">
        <v>9</v>
      </c>
      <c r="D5297" s="1">
        <v>3</v>
      </c>
      <c r="E5297" s="1">
        <v>18.100000000000001</v>
      </c>
      <c r="F5297" s="1">
        <v>0</v>
      </c>
      <c r="G5297" s="4"/>
      <c r="H5297" s="4"/>
      <c r="Q5297" s="1">
        <v>0</v>
      </c>
      <c r="R5297" s="6">
        <f t="shared" si="7044"/>
        <v>0</v>
      </c>
      <c r="S5297" s="6">
        <f t="shared" si="7045"/>
        <v>0</v>
      </c>
      <c r="T5297" s="6">
        <f t="shared" si="7046"/>
        <v>0</v>
      </c>
      <c r="U5297" s="6">
        <f t="shared" si="7047"/>
        <v>0</v>
      </c>
      <c r="V5297" s="6">
        <f t="shared" si="7048"/>
        <v>0</v>
      </c>
      <c r="W5297" s="6">
        <f t="shared" si="7049"/>
        <v>0</v>
      </c>
      <c r="X5297" s="17"/>
      <c r="Y5297" s="17"/>
      <c r="Z5297" s="17"/>
      <c r="AA5297" s="17"/>
      <c r="AB5297" s="17"/>
      <c r="AC5297" s="17"/>
      <c r="AE5297" s="16"/>
      <c r="AF5297" s="16"/>
      <c r="AG5297" s="16"/>
      <c r="AH5297" s="16"/>
      <c r="AI5297" s="16"/>
      <c r="AJ5297" s="16"/>
      <c r="AL5297" s="16"/>
      <c r="AM5297" s="16"/>
      <c r="AN5297" s="16"/>
      <c r="AO5297" s="16"/>
      <c r="AP5297" s="16"/>
      <c r="AQ5297" s="16"/>
      <c r="BI5297" s="1">
        <v>2</v>
      </c>
      <c r="BJ5297" s="6">
        <f>SUM($R$5:R5299)-$AB$2</f>
        <v>606.57614179999916</v>
      </c>
      <c r="BK5297" s="6">
        <f>SUM($R$5:S5299)-$AB$2</f>
        <v>2985.4328219840045</v>
      </c>
      <c r="BL5297" s="6">
        <f>SUM($R$5:T5299)-$AB$2</f>
        <v>8932.5745224440161</v>
      </c>
      <c r="BM5297" s="6">
        <f>SUM($R$5:U5299)-$AB$2</f>
        <v>17258.572903088083</v>
      </c>
      <c r="BN5297" s="6">
        <f>SUM($R$5:V5299)-$AB$2</f>
        <v>29152.85630400819</v>
      </c>
      <c r="BO5297" s="6">
        <f>SUM($R$5:W5299)-$AB$2</f>
        <v>43425.996385111794</v>
      </c>
      <c r="BP5297" s="16"/>
    </row>
    <row r="5298" spans="1:68" x14ac:dyDescent="0.45">
      <c r="A5298" s="1">
        <v>2008</v>
      </c>
      <c r="B5298" s="1">
        <v>8</v>
      </c>
      <c r="C5298" s="1">
        <v>9</v>
      </c>
      <c r="D5298" s="1">
        <v>4</v>
      </c>
      <c r="E5298" s="1">
        <v>18.2</v>
      </c>
      <c r="F5298" s="1">
        <v>0</v>
      </c>
      <c r="G5298" s="4"/>
      <c r="H5298" s="4"/>
      <c r="Q5298" s="1">
        <v>1</v>
      </c>
      <c r="R5298" s="6">
        <f t="shared" si="7044"/>
        <v>0</v>
      </c>
      <c r="S5298" s="6">
        <f t="shared" si="7045"/>
        <v>0</v>
      </c>
      <c r="T5298" s="6">
        <f t="shared" si="7046"/>
        <v>0</v>
      </c>
      <c r="U5298" s="6">
        <f t="shared" si="7047"/>
        <v>0</v>
      </c>
      <c r="V5298" s="6">
        <f t="shared" si="7048"/>
        <v>0</v>
      </c>
      <c r="W5298" s="6">
        <f t="shared" si="7049"/>
        <v>0</v>
      </c>
      <c r="X5298" s="17"/>
      <c r="Y5298" s="17"/>
      <c r="Z5298" s="17"/>
      <c r="AA5298" s="17"/>
      <c r="AB5298" s="17"/>
      <c r="AC5298" s="17"/>
      <c r="AE5298" s="16"/>
      <c r="AF5298" s="16"/>
      <c r="AG5298" s="16"/>
      <c r="AH5298" s="16"/>
      <c r="AI5298" s="16"/>
      <c r="AJ5298" s="16"/>
      <c r="AL5298" s="16"/>
      <c r="AM5298" s="16"/>
      <c r="AN5298" s="16"/>
      <c r="AO5298" s="16"/>
      <c r="AP5298" s="16"/>
      <c r="AQ5298" s="16"/>
      <c r="BI5298" s="1">
        <v>3</v>
      </c>
      <c r="BJ5298" s="6">
        <f>SUM($R$5:R5300)-$AB$2</f>
        <v>606.57614179999916</v>
      </c>
      <c r="BK5298" s="6">
        <f>SUM($R$5:S5300)-$AB$2</f>
        <v>2985.4328219840045</v>
      </c>
      <c r="BL5298" s="6">
        <f>SUM($R$5:T5300)-$AB$2</f>
        <v>8932.5745224440161</v>
      </c>
      <c r="BM5298" s="6">
        <f>SUM($R$5:U5300)-$AB$2</f>
        <v>17258.572903088083</v>
      </c>
      <c r="BN5298" s="6">
        <f>SUM($R$5:V5300)-$AB$2</f>
        <v>29152.85630400819</v>
      </c>
      <c r="BO5298" s="6">
        <f>SUM($R$5:W5300)-$AB$2</f>
        <v>43425.996385111794</v>
      </c>
      <c r="BP5298" s="16"/>
    </row>
    <row r="5299" spans="1:68" x14ac:dyDescent="0.45">
      <c r="A5299" s="1">
        <v>2008</v>
      </c>
      <c r="B5299" s="1">
        <v>8</v>
      </c>
      <c r="C5299" s="1">
        <v>9</v>
      </c>
      <c r="D5299" s="1">
        <v>5</v>
      </c>
      <c r="E5299" s="1">
        <v>18.2</v>
      </c>
      <c r="F5299" s="1">
        <v>0</v>
      </c>
      <c r="G5299" s="4"/>
      <c r="H5299" s="4"/>
      <c r="Q5299" s="1">
        <v>2</v>
      </c>
      <c r="R5299" s="6">
        <f t="shared" si="7044"/>
        <v>0</v>
      </c>
      <c r="S5299" s="6">
        <f t="shared" si="7045"/>
        <v>0</v>
      </c>
      <c r="T5299" s="6">
        <f t="shared" si="7046"/>
        <v>0</v>
      </c>
      <c r="U5299" s="6">
        <f t="shared" si="7047"/>
        <v>0</v>
      </c>
      <c r="V5299" s="6">
        <f t="shared" si="7048"/>
        <v>0</v>
      </c>
      <c r="W5299" s="6">
        <f t="shared" si="7049"/>
        <v>0</v>
      </c>
      <c r="X5299" s="17"/>
      <c r="Y5299" s="17"/>
      <c r="Z5299" s="17"/>
      <c r="AA5299" s="17"/>
      <c r="AB5299" s="17"/>
      <c r="AC5299" s="17"/>
      <c r="AE5299" s="16"/>
      <c r="AF5299" s="16"/>
      <c r="AG5299" s="16"/>
      <c r="AH5299" s="16"/>
      <c r="AI5299" s="16"/>
      <c r="AJ5299" s="16"/>
      <c r="AL5299" s="16"/>
      <c r="AM5299" s="16"/>
      <c r="AN5299" s="16"/>
      <c r="AO5299" s="16"/>
      <c r="AP5299" s="16"/>
      <c r="AQ5299" s="16"/>
      <c r="BI5299" s="1">
        <v>4</v>
      </c>
      <c r="BJ5299" s="6">
        <f>SUM($R$5:R5301)-$AB$2</f>
        <v>606.57614179999916</v>
      </c>
      <c r="BK5299" s="6">
        <f>SUM($R$5:S5301)-$AB$2</f>
        <v>2985.4328219840045</v>
      </c>
      <c r="BL5299" s="6">
        <f>SUM($R$5:T5301)-$AB$2</f>
        <v>8932.5745224440161</v>
      </c>
      <c r="BM5299" s="6">
        <f>SUM($R$5:U5301)-$AB$2</f>
        <v>17258.572903088083</v>
      </c>
      <c r="BN5299" s="6">
        <f>SUM($R$5:V5301)-$AB$2</f>
        <v>29152.85630400819</v>
      </c>
      <c r="BO5299" s="6">
        <f>SUM($R$5:W5301)-$AB$2</f>
        <v>43425.996385111794</v>
      </c>
      <c r="BP5299" s="16"/>
    </row>
    <row r="5300" spans="1:68" x14ac:dyDescent="0.45">
      <c r="A5300" s="1">
        <v>2008</v>
      </c>
      <c r="B5300" s="1">
        <v>8</v>
      </c>
      <c r="C5300" s="1">
        <v>9</v>
      </c>
      <c r="D5300" s="1">
        <v>6</v>
      </c>
      <c r="E5300" s="1">
        <v>18.3</v>
      </c>
      <c r="F5300" s="1">
        <v>0</v>
      </c>
      <c r="G5300" s="4"/>
      <c r="H5300" s="4"/>
      <c r="Q5300" s="1">
        <v>3</v>
      </c>
      <c r="R5300" s="6">
        <f t="shared" si="7044"/>
        <v>0</v>
      </c>
      <c r="S5300" s="6">
        <f t="shared" si="7045"/>
        <v>0</v>
      </c>
      <c r="T5300" s="6">
        <f t="shared" si="7046"/>
        <v>0</v>
      </c>
      <c r="U5300" s="6">
        <f t="shared" si="7047"/>
        <v>0</v>
      </c>
      <c r="V5300" s="6">
        <f t="shared" si="7048"/>
        <v>0</v>
      </c>
      <c r="W5300" s="6">
        <f t="shared" si="7049"/>
        <v>0</v>
      </c>
      <c r="X5300" s="17"/>
      <c r="Y5300" s="17"/>
      <c r="Z5300" s="17"/>
      <c r="AA5300" s="17"/>
      <c r="AB5300" s="17"/>
      <c r="AC5300" s="17"/>
      <c r="AE5300" s="16"/>
      <c r="AF5300" s="16"/>
      <c r="AG5300" s="16"/>
      <c r="AH5300" s="16"/>
      <c r="AI5300" s="16"/>
      <c r="AJ5300" s="16"/>
      <c r="AL5300" s="16"/>
      <c r="AM5300" s="16"/>
      <c r="AN5300" s="16"/>
      <c r="AO5300" s="16"/>
      <c r="AP5300" s="16"/>
      <c r="AQ5300" s="16"/>
      <c r="BI5300" s="1">
        <v>5</v>
      </c>
      <c r="BJ5300" s="6">
        <f>SUM($R$5:R5302)-$AB$2</f>
        <v>606.57614179999916</v>
      </c>
      <c r="BK5300" s="6">
        <f>SUM($R$5:S5302)-$AB$2</f>
        <v>2985.4328219840045</v>
      </c>
      <c r="BL5300" s="6">
        <f>SUM($R$5:T5302)-$AB$2</f>
        <v>8932.5745224440161</v>
      </c>
      <c r="BM5300" s="6">
        <f>SUM($R$5:U5302)-$AB$2</f>
        <v>17258.572903088083</v>
      </c>
      <c r="BN5300" s="6">
        <f>SUM($R$5:V5302)-$AB$2</f>
        <v>29152.85630400819</v>
      </c>
      <c r="BO5300" s="6">
        <f>SUM($R$5:W5302)-$AB$2</f>
        <v>43425.996385111794</v>
      </c>
      <c r="BP5300" s="16"/>
    </row>
    <row r="5301" spans="1:68" x14ac:dyDescent="0.45">
      <c r="A5301" s="1">
        <v>2008</v>
      </c>
      <c r="B5301" s="1">
        <v>8</v>
      </c>
      <c r="C5301" s="1">
        <v>9</v>
      </c>
      <c r="D5301" s="1">
        <v>7</v>
      </c>
      <c r="E5301" s="1">
        <v>18.899999999999999</v>
      </c>
      <c r="F5301" s="1">
        <v>126.49</v>
      </c>
      <c r="G5301" s="4"/>
      <c r="H5301" s="4"/>
      <c r="Q5301" s="1">
        <v>4</v>
      </c>
      <c r="R5301" s="6">
        <f t="shared" si="7044"/>
        <v>0</v>
      </c>
      <c r="S5301" s="6">
        <f t="shared" si="7045"/>
        <v>0</v>
      </c>
      <c r="T5301" s="6">
        <f t="shared" si="7046"/>
        <v>0</v>
      </c>
      <c r="U5301" s="6">
        <f t="shared" si="7047"/>
        <v>0</v>
      </c>
      <c r="V5301" s="6">
        <f t="shared" si="7048"/>
        <v>0</v>
      </c>
      <c r="W5301" s="6">
        <f t="shared" si="7049"/>
        <v>0</v>
      </c>
      <c r="X5301" s="17"/>
      <c r="Y5301" s="17"/>
      <c r="Z5301" s="17"/>
      <c r="AA5301" s="17"/>
      <c r="AB5301" s="17"/>
      <c r="AC5301" s="17"/>
      <c r="AE5301" s="16"/>
      <c r="AF5301" s="16"/>
      <c r="AG5301" s="16"/>
      <c r="AH5301" s="16"/>
      <c r="AI5301" s="16"/>
      <c r="AJ5301" s="16"/>
      <c r="AL5301" s="16"/>
      <c r="AM5301" s="16"/>
      <c r="AN5301" s="16"/>
      <c r="AO5301" s="16"/>
      <c r="AP5301" s="16"/>
      <c r="AQ5301" s="16"/>
      <c r="BI5301" s="1">
        <v>6</v>
      </c>
      <c r="BJ5301" s="6">
        <f>SUM($R$5:R5303)-$AB$2</f>
        <v>606.57614179999916</v>
      </c>
      <c r="BK5301" s="6">
        <f>SUM($R$5:S5303)-$AB$2</f>
        <v>2985.4328219840045</v>
      </c>
      <c r="BL5301" s="6">
        <f>SUM($R$5:T5303)-$AB$2</f>
        <v>8932.5745224440161</v>
      </c>
      <c r="BM5301" s="6">
        <f>SUM($R$5:U5303)-$AB$2</f>
        <v>17258.572903088083</v>
      </c>
      <c r="BN5301" s="6">
        <f>SUM($R$5:V5303)-$AB$2</f>
        <v>29152.85630400819</v>
      </c>
      <c r="BO5301" s="6">
        <f>SUM($R$5:W5303)-$AB$2</f>
        <v>43425.996385111794</v>
      </c>
      <c r="BP5301" s="16"/>
    </row>
    <row r="5302" spans="1:68" x14ac:dyDescent="0.45">
      <c r="A5302" s="1">
        <v>2008</v>
      </c>
      <c r="B5302" s="1">
        <v>8</v>
      </c>
      <c r="C5302" s="1">
        <v>9</v>
      </c>
      <c r="D5302" s="1">
        <v>8</v>
      </c>
      <c r="E5302" s="1">
        <v>20.3</v>
      </c>
      <c r="F5302" s="1">
        <v>337.49</v>
      </c>
      <c r="G5302" s="4"/>
      <c r="H5302" s="4"/>
      <c r="Q5302" s="1">
        <v>5</v>
      </c>
      <c r="R5302" s="6">
        <f t="shared" si="7044"/>
        <v>0</v>
      </c>
      <c r="S5302" s="6">
        <f t="shared" si="7045"/>
        <v>0</v>
      </c>
      <c r="T5302" s="6">
        <f t="shared" si="7046"/>
        <v>0</v>
      </c>
      <c r="U5302" s="6">
        <f t="shared" si="7047"/>
        <v>0</v>
      </c>
      <c r="V5302" s="6">
        <f t="shared" si="7048"/>
        <v>0</v>
      </c>
      <c r="W5302" s="6">
        <f t="shared" si="7049"/>
        <v>0</v>
      </c>
      <c r="X5302" s="17"/>
      <c r="Y5302" s="17"/>
      <c r="Z5302" s="17"/>
      <c r="AA5302" s="17"/>
      <c r="AB5302" s="17"/>
      <c r="AC5302" s="17"/>
      <c r="AE5302" s="16"/>
      <c r="AF5302" s="16"/>
      <c r="AG5302" s="16"/>
      <c r="AH5302" s="16"/>
      <c r="AI5302" s="16"/>
      <c r="AJ5302" s="16"/>
      <c r="AL5302" s="16"/>
      <c r="AM5302" s="16"/>
      <c r="AN5302" s="16"/>
      <c r="AO5302" s="16"/>
      <c r="AP5302" s="16"/>
      <c r="AQ5302" s="16"/>
      <c r="BI5302" s="1">
        <v>7</v>
      </c>
      <c r="BJ5302" s="6">
        <f>SUM($R$5:R5304)-$AB$2</f>
        <v>606.64950599999918</v>
      </c>
      <c r="BK5302" s="6">
        <f>SUM($R$5:S5304)-$AB$2</f>
        <v>2985.7908392800045</v>
      </c>
      <c r="BL5302" s="6">
        <f>SUM($R$5:T5304)-$AB$2</f>
        <v>8933.6441724800152</v>
      </c>
      <c r="BM5302" s="6">
        <f>SUM($R$5:U5304)-$AB$2</f>
        <v>17260.638838960087</v>
      </c>
      <c r="BN5302" s="6">
        <f>SUM($R$5:V5304)-$AB$2</f>
        <v>29156.345505360194</v>
      </c>
      <c r="BO5302" s="6">
        <f>SUM($R$5:W5304)-$AB$2</f>
        <v>43431.193505039795</v>
      </c>
      <c r="BP5302" s="16"/>
    </row>
    <row r="5303" spans="1:68" x14ac:dyDescent="0.45">
      <c r="A5303" s="1">
        <v>2008</v>
      </c>
      <c r="B5303" s="1">
        <v>8</v>
      </c>
      <c r="C5303" s="1">
        <v>9</v>
      </c>
      <c r="D5303" s="1">
        <v>9</v>
      </c>
      <c r="E5303" s="1">
        <v>21.3</v>
      </c>
      <c r="F5303" s="1">
        <v>542.5</v>
      </c>
      <c r="G5303" s="4"/>
      <c r="H5303" s="4"/>
      <c r="Q5303" s="1">
        <v>6</v>
      </c>
      <c r="R5303" s="6">
        <f t="shared" si="7044"/>
        <v>0</v>
      </c>
      <c r="S5303" s="6">
        <f t="shared" si="7045"/>
        <v>0</v>
      </c>
      <c r="T5303" s="6">
        <f t="shared" si="7046"/>
        <v>0</v>
      </c>
      <c r="U5303" s="6">
        <f t="shared" si="7047"/>
        <v>0</v>
      </c>
      <c r="V5303" s="6">
        <f t="shared" si="7048"/>
        <v>0</v>
      </c>
      <c r="W5303" s="6">
        <f t="shared" si="7049"/>
        <v>0</v>
      </c>
      <c r="X5303" s="17"/>
      <c r="Y5303" s="17"/>
      <c r="Z5303" s="17"/>
      <c r="AA5303" s="17"/>
      <c r="AB5303" s="17"/>
      <c r="AC5303" s="17"/>
      <c r="AE5303" s="16"/>
      <c r="AF5303" s="16"/>
      <c r="AG5303" s="16"/>
      <c r="AH5303" s="16"/>
      <c r="AI5303" s="16"/>
      <c r="AJ5303" s="16"/>
      <c r="AL5303" s="16"/>
      <c r="AM5303" s="16"/>
      <c r="AN5303" s="16"/>
      <c r="AO5303" s="16"/>
      <c r="AP5303" s="16"/>
      <c r="AQ5303" s="16"/>
      <c r="BI5303" s="1">
        <v>8</v>
      </c>
      <c r="BJ5303" s="6">
        <f>SUM($R$5:R5305)-$AB$2</f>
        <v>606.84525019999921</v>
      </c>
      <c r="BK5303" s="6">
        <f>SUM($R$5:S5305)-$AB$2</f>
        <v>2986.7460709760044</v>
      </c>
      <c r="BL5303" s="6">
        <f>SUM($R$5:T5305)-$AB$2</f>
        <v>8936.4981229160148</v>
      </c>
      <c r="BM5303" s="6">
        <f>SUM($R$5:U5305)-$AB$2</f>
        <v>17266.150995632088</v>
      </c>
      <c r="BN5303" s="6">
        <f>SUM($R$5:V5305)-$AB$2</f>
        <v>29165.655099512194</v>
      </c>
      <c r="BO5303" s="6">
        <f>SUM($R$5:W5305)-$AB$2</f>
        <v>43445.060024167797</v>
      </c>
      <c r="BP5303" s="16"/>
    </row>
    <row r="5304" spans="1:68" x14ac:dyDescent="0.45">
      <c r="A5304" s="1">
        <v>2008</v>
      </c>
      <c r="B5304" s="1">
        <v>8</v>
      </c>
      <c r="C5304" s="1">
        <v>9</v>
      </c>
      <c r="D5304" s="1">
        <v>10</v>
      </c>
      <c r="E5304" s="1">
        <v>22</v>
      </c>
      <c r="F5304" s="1">
        <v>719.46</v>
      </c>
      <c r="G5304" s="4"/>
      <c r="H5304" s="4"/>
      <c r="Q5304" s="1">
        <v>7</v>
      </c>
      <c r="R5304" s="6">
        <f t="shared" si="7044"/>
        <v>7.3364199999999991E-2</v>
      </c>
      <c r="S5304" s="6">
        <f t="shared" si="7045"/>
        <v>0.28465309599999999</v>
      </c>
      <c r="T5304" s="6">
        <f t="shared" si="7046"/>
        <v>0.71163273999999987</v>
      </c>
      <c r="U5304" s="6">
        <f t="shared" si="7047"/>
        <v>0.99628583599999998</v>
      </c>
      <c r="V5304" s="6">
        <f t="shared" si="7048"/>
        <v>1.4232654799999997</v>
      </c>
      <c r="W5304" s="6">
        <f t="shared" si="7049"/>
        <v>1.707918576</v>
      </c>
      <c r="X5304" s="17"/>
      <c r="Y5304" s="17"/>
      <c r="Z5304" s="17"/>
      <c r="AA5304" s="17"/>
      <c r="AB5304" s="17"/>
      <c r="AC5304" s="17"/>
      <c r="AE5304" s="16"/>
      <c r="AF5304" s="16"/>
      <c r="AG5304" s="16"/>
      <c r="AH5304" s="16"/>
      <c r="AI5304" s="16"/>
      <c r="AJ5304" s="16"/>
      <c r="AL5304" s="16"/>
      <c r="AM5304" s="16"/>
      <c r="AN5304" s="16"/>
      <c r="AO5304" s="16"/>
      <c r="AP5304" s="16"/>
      <c r="AQ5304" s="16"/>
      <c r="BI5304" s="1">
        <v>9</v>
      </c>
      <c r="BJ5304" s="6">
        <f>SUM($R$5:R5306)-$AB$2</f>
        <v>607.15990019999924</v>
      </c>
      <c r="BK5304" s="6">
        <f>SUM($R$5:S5306)-$AB$2</f>
        <v>2988.2815629760044</v>
      </c>
      <c r="BL5304" s="6">
        <f>SUM($R$5:T5306)-$AB$2</f>
        <v>8941.0857199160164</v>
      </c>
      <c r="BM5304" s="6">
        <f>SUM($R$5:U5306)-$AB$2</f>
        <v>17275.011539632087</v>
      </c>
      <c r="BN5304" s="6">
        <f>SUM($R$5:V5306)-$AB$2</f>
        <v>29180.619853512195</v>
      </c>
      <c r="BO5304" s="6">
        <f>SUM($R$5:W5306)-$AB$2</f>
        <v>43467.349830167797</v>
      </c>
      <c r="BP5304" s="16"/>
    </row>
    <row r="5305" spans="1:68" x14ac:dyDescent="0.45">
      <c r="A5305" s="1">
        <v>2008</v>
      </c>
      <c r="B5305" s="1">
        <v>8</v>
      </c>
      <c r="C5305" s="1">
        <v>9</v>
      </c>
      <c r="D5305" s="1">
        <v>11</v>
      </c>
      <c r="E5305" s="1">
        <v>23.3</v>
      </c>
      <c r="F5305" s="1">
        <v>854.18</v>
      </c>
      <c r="G5305" s="4"/>
      <c r="H5305" s="4"/>
      <c r="Q5305" s="1">
        <v>8</v>
      </c>
      <c r="R5305" s="6">
        <f t="shared" si="7044"/>
        <v>0.19574419999999998</v>
      </c>
      <c r="S5305" s="6">
        <f t="shared" si="7045"/>
        <v>0.75948749599999987</v>
      </c>
      <c r="T5305" s="6">
        <f t="shared" si="7046"/>
        <v>1.8987187399999996</v>
      </c>
      <c r="U5305" s="6">
        <f t="shared" si="7047"/>
        <v>2.6582062359999994</v>
      </c>
      <c r="V5305" s="6">
        <f t="shared" si="7048"/>
        <v>3.7974374799999993</v>
      </c>
      <c r="W5305" s="6">
        <f t="shared" si="7049"/>
        <v>4.5569249759999995</v>
      </c>
      <c r="X5305" s="17"/>
      <c r="Y5305" s="17"/>
      <c r="Z5305" s="17"/>
      <c r="AA5305" s="17"/>
      <c r="AB5305" s="17"/>
      <c r="AC5305" s="17"/>
      <c r="AE5305" s="16"/>
      <c r="AF5305" s="16"/>
      <c r="AG5305" s="16"/>
      <c r="AH5305" s="16"/>
      <c r="AI5305" s="16"/>
      <c r="AJ5305" s="16"/>
      <c r="AL5305" s="16"/>
      <c r="AM5305" s="16"/>
      <c r="AN5305" s="16"/>
      <c r="AO5305" s="16"/>
      <c r="AP5305" s="16"/>
      <c r="AQ5305" s="16"/>
      <c r="BI5305" s="1">
        <v>10</v>
      </c>
      <c r="BJ5305" s="6">
        <f>SUM($R$5:R5307)-$AB$2</f>
        <v>607.5771869999993</v>
      </c>
      <c r="BK5305" s="6">
        <f>SUM($R$5:S5307)-$AB$2</f>
        <v>2990.3179225600043</v>
      </c>
      <c r="BL5305" s="6">
        <f>SUM($R$5:T5307)-$AB$2</f>
        <v>8947.169761460018</v>
      </c>
      <c r="BM5305" s="6">
        <f>SUM($R$5:U5307)-$AB$2</f>
        <v>17286.762335920088</v>
      </c>
      <c r="BN5305" s="6">
        <f>SUM($R$5:V5307)-$AB$2</f>
        <v>29200.466013720197</v>
      </c>
      <c r="BO5305" s="6">
        <f>SUM($R$5:W5307)-$AB$2</f>
        <v>43496.910427079805</v>
      </c>
      <c r="BP5305" s="16"/>
    </row>
    <row r="5306" spans="1:68" x14ac:dyDescent="0.45">
      <c r="A5306" s="1">
        <v>2008</v>
      </c>
      <c r="B5306" s="1">
        <v>8</v>
      </c>
      <c r="C5306" s="1">
        <v>9</v>
      </c>
      <c r="D5306" s="1">
        <v>12</v>
      </c>
      <c r="E5306" s="1">
        <v>27.1</v>
      </c>
      <c r="F5306" s="1">
        <v>934.64</v>
      </c>
      <c r="G5306" s="4"/>
      <c r="H5306" s="4"/>
      <c r="Q5306" s="1">
        <v>9</v>
      </c>
      <c r="R5306" s="6">
        <f t="shared" si="7044"/>
        <v>0.31464999999999999</v>
      </c>
      <c r="S5306" s="6">
        <f t="shared" si="7045"/>
        <v>1.2208419999999998</v>
      </c>
      <c r="T5306" s="6">
        <f t="shared" si="7046"/>
        <v>3.0521049999999996</v>
      </c>
      <c r="U5306" s="6">
        <f t="shared" si="7047"/>
        <v>4.2729470000000003</v>
      </c>
      <c r="V5306" s="6">
        <f t="shared" si="7048"/>
        <v>6.1042099999999992</v>
      </c>
      <c r="W5306" s="6">
        <f t="shared" si="7049"/>
        <v>7.3250519999999995</v>
      </c>
      <c r="X5306" s="17"/>
      <c r="Y5306" s="17"/>
      <c r="Z5306" s="17"/>
      <c r="AA5306" s="17"/>
      <c r="AB5306" s="17"/>
      <c r="AC5306" s="17"/>
      <c r="AE5306" s="16"/>
      <c r="AF5306" s="16"/>
      <c r="AG5306" s="16"/>
      <c r="AH5306" s="16"/>
      <c r="AI5306" s="16"/>
      <c r="AJ5306" s="16"/>
      <c r="AL5306" s="16"/>
      <c r="AM5306" s="16"/>
      <c r="AN5306" s="16"/>
      <c r="AO5306" s="16"/>
      <c r="AP5306" s="16"/>
      <c r="AQ5306" s="16"/>
      <c r="BI5306" s="1">
        <v>11</v>
      </c>
      <c r="BJ5306" s="6">
        <f>SUM($R$5:R5308)-$AB$2</f>
        <v>608.07261139999935</v>
      </c>
      <c r="BK5306" s="6">
        <f>SUM($R$5:S5308)-$AB$2</f>
        <v>2992.7355936320041</v>
      </c>
      <c r="BL5306" s="6">
        <f>SUM($R$5:T5308)-$AB$2</f>
        <v>8954.393049212018</v>
      </c>
      <c r="BM5306" s="6">
        <f>SUM($R$5:U5308)-$AB$2</f>
        <v>17300.713487024088</v>
      </c>
      <c r="BN5306" s="6">
        <f>SUM($R$5:V5308)-$AB$2</f>
        <v>29224.028398184197</v>
      </c>
      <c r="BO5306" s="6">
        <f>SUM($R$5:W5308)-$AB$2</f>
        <v>43532.00629157581</v>
      </c>
      <c r="BP5306" s="16"/>
    </row>
    <row r="5307" spans="1:68" x14ac:dyDescent="0.45">
      <c r="A5307" s="1">
        <v>2008</v>
      </c>
      <c r="B5307" s="1">
        <v>8</v>
      </c>
      <c r="C5307" s="1">
        <v>9</v>
      </c>
      <c r="D5307" s="1">
        <v>13</v>
      </c>
      <c r="E5307" s="1">
        <v>27.7</v>
      </c>
      <c r="F5307" s="1">
        <v>956.63</v>
      </c>
      <c r="G5307" s="4"/>
      <c r="H5307" s="4"/>
      <c r="Q5307" s="1">
        <v>10</v>
      </c>
      <c r="R5307" s="6">
        <f t="shared" si="7044"/>
        <v>0.41728679999999996</v>
      </c>
      <c r="S5307" s="6">
        <f t="shared" si="7045"/>
        <v>1.6190727839999999</v>
      </c>
      <c r="T5307" s="6">
        <f t="shared" si="7046"/>
        <v>4.0476819599999994</v>
      </c>
      <c r="U5307" s="6">
        <f t="shared" si="7047"/>
        <v>5.6667547439999995</v>
      </c>
      <c r="V5307" s="6">
        <f t="shared" si="7048"/>
        <v>8.0953639199999987</v>
      </c>
      <c r="W5307" s="6">
        <f t="shared" si="7049"/>
        <v>9.7144367040000006</v>
      </c>
      <c r="X5307" s="17"/>
      <c r="Y5307" s="17"/>
      <c r="Z5307" s="17"/>
      <c r="AA5307" s="17"/>
      <c r="AB5307" s="17"/>
      <c r="AC5307" s="17"/>
      <c r="AE5307" s="16"/>
      <c r="AF5307" s="16"/>
      <c r="AG5307" s="16"/>
      <c r="AH5307" s="16"/>
      <c r="AI5307" s="16"/>
      <c r="AJ5307" s="16"/>
      <c r="AL5307" s="16"/>
      <c r="AM5307" s="16"/>
      <c r="AN5307" s="16"/>
      <c r="AO5307" s="16"/>
      <c r="AP5307" s="16"/>
      <c r="AQ5307" s="16"/>
      <c r="BI5307" s="1">
        <v>12</v>
      </c>
      <c r="BJ5307" s="6">
        <f t="shared" ref="BJ5307" si="7110">R5309-$AB$2</f>
        <v>-5.9891588000000002</v>
      </c>
      <c r="BK5307" s="6">
        <f t="shared" ref="BK5307" si="7111">S5309-$AB$2</f>
        <v>-4.4279361440000002</v>
      </c>
      <c r="BL5307" s="6">
        <f t="shared" ref="BL5307" si="7112">T5309-$AB$2</f>
        <v>-1.2729653600000015</v>
      </c>
      <c r="BM5307" s="6">
        <f t="shared" ref="BM5307" si="7113">U5309-$AB$2</f>
        <v>0.83034849600000005</v>
      </c>
      <c r="BN5307" s="6">
        <f t="shared" ref="BN5307" si="7114">V5309-$AB$2</f>
        <v>3.985319279999997</v>
      </c>
      <c r="BO5307" s="6">
        <f t="shared" ref="BO5307" si="7115">W5309-$AB$2</f>
        <v>6.0886331360000003</v>
      </c>
      <c r="BP5307" s="16"/>
    </row>
    <row r="5308" spans="1:68" x14ac:dyDescent="0.45">
      <c r="A5308" s="1">
        <v>2008</v>
      </c>
      <c r="B5308" s="1">
        <v>8</v>
      </c>
      <c r="C5308" s="1">
        <v>9</v>
      </c>
      <c r="D5308" s="1">
        <v>14</v>
      </c>
      <c r="E5308" s="1">
        <v>27.7</v>
      </c>
      <c r="F5308" s="1">
        <v>917.46</v>
      </c>
      <c r="G5308" s="4"/>
      <c r="H5308" s="4"/>
      <c r="Q5308" s="1">
        <v>11</v>
      </c>
      <c r="R5308" s="6">
        <f t="shared" si="7044"/>
        <v>0.49542439999999993</v>
      </c>
      <c r="S5308" s="6">
        <f t="shared" si="7045"/>
        <v>1.9222466719999998</v>
      </c>
      <c r="T5308" s="6">
        <f t="shared" si="7046"/>
        <v>4.8056166799999991</v>
      </c>
      <c r="U5308" s="6">
        <f t="shared" si="7047"/>
        <v>6.7278633519999991</v>
      </c>
      <c r="V5308" s="6">
        <f t="shared" si="7048"/>
        <v>9.6112333599999982</v>
      </c>
      <c r="W5308" s="6">
        <f t="shared" si="7049"/>
        <v>11.533480032</v>
      </c>
      <c r="X5308" s="17"/>
      <c r="Y5308" s="17"/>
      <c r="Z5308" s="17"/>
      <c r="AA5308" s="17"/>
      <c r="AB5308" s="17"/>
      <c r="AC5308" s="17"/>
      <c r="AE5308" s="16"/>
      <c r="AF5308" s="16"/>
      <c r="AG5308" s="16"/>
      <c r="AH5308" s="16"/>
      <c r="AI5308" s="16"/>
      <c r="AJ5308" s="16"/>
      <c r="AL5308" s="16"/>
      <c r="AM5308" s="16"/>
      <c r="AN5308" s="16"/>
      <c r="AO5308" s="16"/>
      <c r="AP5308" s="16"/>
      <c r="AQ5308" s="16"/>
      <c r="BI5308" s="1">
        <v>13</v>
      </c>
      <c r="BJ5308" s="6">
        <f>SUM($R$5:R5310)-$AB$2</f>
        <v>609.16954799999928</v>
      </c>
      <c r="BK5308" s="6">
        <f>SUM($R$5:S5310)-$AB$2</f>
        <v>2998.0886442400042</v>
      </c>
      <c r="BL5308" s="6">
        <f>SUM($R$5:T5310)-$AB$2</f>
        <v>8970.3863848400179</v>
      </c>
      <c r="BM5308" s="6">
        <f>SUM($R$5:U5310)-$AB$2</f>
        <v>17331.603221680092</v>
      </c>
      <c r="BN5308" s="6">
        <f>SUM($R$5:V5310)-$AB$2</f>
        <v>29276.1987028802</v>
      </c>
      <c r="BO5308" s="6">
        <f>SUM($R$5:W5310)-$AB$2</f>
        <v>43609.713280319796</v>
      </c>
      <c r="BP5308" s="16"/>
    </row>
    <row r="5309" spans="1:68" x14ac:dyDescent="0.45">
      <c r="A5309" s="1">
        <v>2008</v>
      </c>
      <c r="B5309" s="1">
        <v>8</v>
      </c>
      <c r="C5309" s="1">
        <v>9</v>
      </c>
      <c r="D5309" s="1">
        <v>15</v>
      </c>
      <c r="E5309" s="1">
        <v>27.3</v>
      </c>
      <c r="F5309" s="1">
        <v>820.98</v>
      </c>
      <c r="G5309" s="4"/>
      <c r="H5309" s="4"/>
      <c r="Q5309" s="1">
        <v>12</v>
      </c>
      <c r="R5309" s="6">
        <f t="shared" si="7044"/>
        <v>0.5420912</v>
      </c>
      <c r="S5309" s="6">
        <f t="shared" si="7045"/>
        <v>2.1033138559999998</v>
      </c>
      <c r="T5309" s="6">
        <f t="shared" si="7046"/>
        <v>5.2582846399999985</v>
      </c>
      <c r="U5309" s="6">
        <f t="shared" si="7047"/>
        <v>7.361598496</v>
      </c>
      <c r="V5309" s="6">
        <f t="shared" si="7048"/>
        <v>10.516569279999997</v>
      </c>
      <c r="W5309" s="6">
        <f t="shared" si="7049"/>
        <v>12.619883136</v>
      </c>
      <c r="X5309" s="17">
        <f t="shared" ref="X5309" si="7116">SUM(R5309:R5333)-$Z$2</f>
        <v>-0.67960380000000065</v>
      </c>
      <c r="Y5309" s="17">
        <f t="shared" ref="Y5309" si="7117">SUM(S5309:S5333)-$Z$2</f>
        <v>12.411137255999998</v>
      </c>
      <c r="Z5309" s="17">
        <f t="shared" ref="Z5309" si="7118">SUM(T5309:T5333)-$Z$2</f>
        <v>38.865343139999986</v>
      </c>
      <c r="AA5309" s="17">
        <f t="shared" ref="AA5309" si="7119">SUM(U5309:U5333)-$Z$2</f>
        <v>56.501480395999984</v>
      </c>
      <c r="AB5309" s="17">
        <f t="shared" ref="AB5309" si="7120">SUM(V5309:V5333)-$Z$2</f>
        <v>82.955686279999981</v>
      </c>
      <c r="AC5309" s="17">
        <f t="shared" ref="AC5309" si="7121">SUM(W5309:W5333)-$Z$2</f>
        <v>100.59182353599999</v>
      </c>
      <c r="AE5309" s="16">
        <f t="shared" ref="AE5309" si="7122">IF(X5309&gt;0,1,0)</f>
        <v>0</v>
      </c>
      <c r="AF5309" s="16">
        <f t="shared" ref="AF5309" si="7123">IF(Y5309&gt;0,1,0)</f>
        <v>1</v>
      </c>
      <c r="AG5309" s="16">
        <f t="shared" ref="AG5309" si="7124">IF(Z5309&gt;0,1,0)</f>
        <v>1</v>
      </c>
      <c r="AH5309" s="16">
        <f t="shared" ref="AH5309" si="7125">IF(AA5309&gt;0,1,0)</f>
        <v>1</v>
      </c>
      <c r="AI5309" s="16">
        <f t="shared" ref="AI5309" si="7126">IF(AB5309&gt;0,1,0)</f>
        <v>1</v>
      </c>
      <c r="AJ5309" s="16">
        <f t="shared" ref="AJ5309" si="7127">IF(AC5309&gt;0,1,0)</f>
        <v>1</v>
      </c>
      <c r="AL5309" s="16">
        <f t="shared" ref="AL5309" si="7128">IF(X5309&lt;0,ABS(X5309*$AP$1),0)</f>
        <v>0</v>
      </c>
      <c r="AM5309" s="16">
        <f t="shared" ref="AM5309" si="7129">IF(Y5309&lt;0,ABS(Y5309*$AP$1),0)</f>
        <v>0</v>
      </c>
      <c r="AN5309" s="16">
        <f t="shared" ref="AN5309" si="7130">IF(Z5309&lt;0,ABS(Z5309*$AP$1),0)</f>
        <v>0</v>
      </c>
      <c r="AO5309" s="16">
        <f t="shared" ref="AO5309" si="7131">IF(AA5309&lt;0,ABS(AA5309*$AP$1),0)</f>
        <v>0</v>
      </c>
      <c r="AP5309" s="16">
        <f t="shared" ref="AP5309" si="7132">IF(AB5309&lt;0,ABS(AB5309*$AP$1),0)</f>
        <v>0</v>
      </c>
      <c r="AQ5309" s="16">
        <f t="shared" ref="AQ5309" si="7133">IF(AC5309&lt;0,ABS(AC5309*$AP$1),0)</f>
        <v>0</v>
      </c>
      <c r="BI5309" s="1">
        <v>14</v>
      </c>
      <c r="BJ5309" s="6">
        <f>SUM($R$5:R5311)-$AB$2</f>
        <v>609.7016747999993</v>
      </c>
      <c r="BK5309" s="6">
        <f>SUM($R$5:S5311)-$AB$2</f>
        <v>3000.6854230240042</v>
      </c>
      <c r="BL5309" s="6">
        <f>SUM($R$5:T5311)-$AB$2</f>
        <v>8978.144793584017</v>
      </c>
      <c r="BM5309" s="6">
        <f>SUM($R$5:U5311)-$AB$2</f>
        <v>17346.587912368093</v>
      </c>
      <c r="BN5309" s="6">
        <f>SUM($R$5:V5311)-$AB$2</f>
        <v>29301.506653488199</v>
      </c>
      <c r="BO5309" s="6">
        <f>SUM($R$5:W5311)-$AB$2</f>
        <v>43647.409142831792</v>
      </c>
      <c r="BP5309" s="16"/>
    </row>
    <row r="5310" spans="1:68" x14ac:dyDescent="0.45">
      <c r="A5310" s="1">
        <v>2008</v>
      </c>
      <c r="B5310" s="1">
        <v>8</v>
      </c>
      <c r="C5310" s="1">
        <v>9</v>
      </c>
      <c r="D5310" s="1">
        <v>16</v>
      </c>
      <c r="E5310" s="1">
        <v>26.8</v>
      </c>
      <c r="F5310" s="1">
        <v>674.06</v>
      </c>
      <c r="G5310" s="4"/>
      <c r="H5310" s="4"/>
      <c r="Q5310" s="1">
        <v>13</v>
      </c>
      <c r="R5310" s="6">
        <f t="shared" si="7044"/>
        <v>0.55484539999999993</v>
      </c>
      <c r="S5310" s="6">
        <f t="shared" si="7045"/>
        <v>2.1528001519999997</v>
      </c>
      <c r="T5310" s="6">
        <f t="shared" si="7046"/>
        <v>5.3820003799999983</v>
      </c>
      <c r="U5310" s="6">
        <f t="shared" si="7047"/>
        <v>7.5348005319999993</v>
      </c>
      <c r="V5310" s="6">
        <f t="shared" si="7048"/>
        <v>10.764000759999997</v>
      </c>
      <c r="W5310" s="6">
        <f t="shared" si="7049"/>
        <v>12.916800911999999</v>
      </c>
      <c r="X5310" s="17"/>
      <c r="Y5310" s="17"/>
      <c r="Z5310" s="17"/>
      <c r="AA5310" s="17"/>
      <c r="AB5310" s="17"/>
      <c r="AC5310" s="17"/>
      <c r="AE5310" s="16"/>
      <c r="AF5310" s="16"/>
      <c r="AG5310" s="16"/>
      <c r="AH5310" s="16"/>
      <c r="AI5310" s="16"/>
      <c r="AJ5310" s="16"/>
      <c r="AL5310" s="16"/>
      <c r="AM5310" s="16"/>
      <c r="AN5310" s="16"/>
      <c r="AO5310" s="16"/>
      <c r="AP5310" s="16"/>
      <c r="AQ5310" s="16"/>
      <c r="BI5310" s="1">
        <v>15</v>
      </c>
      <c r="BJ5310" s="6">
        <f>SUM($R$5:R5312)-$AB$2</f>
        <v>610.1778431999993</v>
      </c>
      <c r="BK5310" s="6">
        <f>SUM($R$5:S5312)-$AB$2</f>
        <v>3003.0091248160043</v>
      </c>
      <c r="BL5310" s="6">
        <f>SUM($R$5:T5312)-$AB$2</f>
        <v>8985.0873288560178</v>
      </c>
      <c r="BM5310" s="6">
        <f>SUM($R$5:U5312)-$AB$2</f>
        <v>17359.996814512091</v>
      </c>
      <c r="BN5310" s="6">
        <f>SUM($R$5:V5312)-$AB$2</f>
        <v>29324.153222592198</v>
      </c>
      <c r="BO5310" s="6">
        <f>SUM($R$5:W5312)-$AB$2</f>
        <v>43681.140912287789</v>
      </c>
      <c r="BP5310" s="16"/>
    </row>
    <row r="5311" spans="1:68" x14ac:dyDescent="0.45">
      <c r="A5311" s="1">
        <v>2008</v>
      </c>
      <c r="B5311" s="1">
        <v>8</v>
      </c>
      <c r="C5311" s="1">
        <v>9</v>
      </c>
      <c r="D5311" s="1">
        <v>17</v>
      </c>
      <c r="E5311" s="1">
        <v>25.9</v>
      </c>
      <c r="F5311" s="1">
        <v>487.69</v>
      </c>
      <c r="G5311" s="4"/>
      <c r="H5311" s="4"/>
      <c r="Q5311" s="1">
        <v>14</v>
      </c>
      <c r="R5311" s="6">
        <f t="shared" si="7044"/>
        <v>0.53212680000000001</v>
      </c>
      <c r="S5311" s="6">
        <f t="shared" si="7045"/>
        <v>2.0646519840000002</v>
      </c>
      <c r="T5311" s="6">
        <f t="shared" si="7046"/>
        <v>5.1616299599999991</v>
      </c>
      <c r="U5311" s="6">
        <f t="shared" si="7047"/>
        <v>7.2262819440000001</v>
      </c>
      <c r="V5311" s="6">
        <f t="shared" si="7048"/>
        <v>10.323259919999998</v>
      </c>
      <c r="W5311" s="6">
        <f t="shared" si="7049"/>
        <v>12.387911904000001</v>
      </c>
      <c r="X5311" s="17"/>
      <c r="Y5311" s="17"/>
      <c r="Z5311" s="17"/>
      <c r="AA5311" s="17"/>
      <c r="AB5311" s="17"/>
      <c r="AC5311" s="17"/>
      <c r="AE5311" s="16"/>
      <c r="AF5311" s="16"/>
      <c r="AG5311" s="16"/>
      <c r="AH5311" s="16"/>
      <c r="AI5311" s="16"/>
      <c r="AJ5311" s="16"/>
      <c r="AL5311" s="16"/>
      <c r="AM5311" s="16"/>
      <c r="AN5311" s="16"/>
      <c r="AO5311" s="16"/>
      <c r="AP5311" s="16"/>
      <c r="AQ5311" s="16"/>
      <c r="BI5311" s="1">
        <v>16</v>
      </c>
      <c r="BJ5311" s="6">
        <f>SUM($R$5:R5313)-$AB$2</f>
        <v>610.56879799999933</v>
      </c>
      <c r="BK5311" s="6">
        <f>SUM($R$5:S5313)-$AB$2</f>
        <v>3004.9169842400042</v>
      </c>
      <c r="BL5311" s="6">
        <f>SUM($R$5:T5313)-$AB$2</f>
        <v>8990.7874498400179</v>
      </c>
      <c r="BM5311" s="6">
        <f>SUM($R$5:U5313)-$AB$2</f>
        <v>17371.006101680094</v>
      </c>
      <c r="BN5311" s="6">
        <f>SUM($R$5:V5313)-$AB$2</f>
        <v>29342.747032880201</v>
      </c>
      <c r="BO5311" s="6">
        <f>SUM($R$5:W5313)-$AB$2</f>
        <v>43708.836150319781</v>
      </c>
      <c r="BP5311" s="16"/>
    </row>
    <row r="5312" spans="1:68" x14ac:dyDescent="0.45">
      <c r="A5312" s="1">
        <v>2008</v>
      </c>
      <c r="B5312" s="1">
        <v>8</v>
      </c>
      <c r="C5312" s="1">
        <v>9</v>
      </c>
      <c r="D5312" s="1">
        <v>18</v>
      </c>
      <c r="E5312" s="1">
        <v>24.7</v>
      </c>
      <c r="F5312" s="1">
        <v>278.36</v>
      </c>
      <c r="G5312" s="4"/>
      <c r="H5312" s="4"/>
      <c r="Q5312" s="1">
        <v>15</v>
      </c>
      <c r="R5312" s="6">
        <f t="shared" si="7044"/>
        <v>0.47616839999999994</v>
      </c>
      <c r="S5312" s="6">
        <f t="shared" si="7045"/>
        <v>1.8475333919999999</v>
      </c>
      <c r="T5312" s="6">
        <f t="shared" si="7046"/>
        <v>4.6188334799999993</v>
      </c>
      <c r="U5312" s="6">
        <f t="shared" si="7047"/>
        <v>6.466366872</v>
      </c>
      <c r="V5312" s="6">
        <f t="shared" si="7048"/>
        <v>9.2376669599999985</v>
      </c>
      <c r="W5312" s="6">
        <f t="shared" si="7049"/>
        <v>11.085200351999999</v>
      </c>
      <c r="X5312" s="17"/>
      <c r="Y5312" s="17"/>
      <c r="Z5312" s="17"/>
      <c r="AA5312" s="17"/>
      <c r="AB5312" s="17"/>
      <c r="AC5312" s="17"/>
      <c r="AE5312" s="16"/>
      <c r="AF5312" s="16"/>
      <c r="AG5312" s="16"/>
      <c r="AH5312" s="16"/>
      <c r="AI5312" s="16"/>
      <c r="AJ5312" s="16"/>
      <c r="AL5312" s="16"/>
      <c r="AM5312" s="16"/>
      <c r="AN5312" s="16"/>
      <c r="AO5312" s="16"/>
      <c r="AP5312" s="16"/>
      <c r="AQ5312" s="16"/>
      <c r="BI5312" s="1">
        <v>17</v>
      </c>
      <c r="BJ5312" s="6">
        <f>SUM($R$5:R5314)-$AB$2</f>
        <v>610.85165819999929</v>
      </c>
      <c r="BK5312" s="6">
        <f>SUM($R$5:S5314)-$AB$2</f>
        <v>3006.2973420160042</v>
      </c>
      <c r="BL5312" s="6">
        <f>SUM($R$5:T5314)-$AB$2</f>
        <v>8994.9115515560188</v>
      </c>
      <c r="BM5312" s="6">
        <f>SUM($R$5:U5314)-$AB$2</f>
        <v>17378.971444912091</v>
      </c>
      <c r="BN5312" s="6">
        <f>SUM($R$5:V5314)-$AB$2</f>
        <v>29356.199863992199</v>
      </c>
      <c r="BO5312" s="6">
        <f>SUM($R$5:W5314)-$AB$2</f>
        <v>43728.873966887775</v>
      </c>
      <c r="BP5312" s="16"/>
    </row>
    <row r="5313" spans="1:68" x14ac:dyDescent="0.45">
      <c r="A5313" s="1">
        <v>2008</v>
      </c>
      <c r="B5313" s="1">
        <v>8</v>
      </c>
      <c r="C5313" s="1">
        <v>9</v>
      </c>
      <c r="D5313" s="1">
        <v>19</v>
      </c>
      <c r="E5313" s="1">
        <v>22.9</v>
      </c>
      <c r="F5313" s="1">
        <v>72.39</v>
      </c>
      <c r="G5313" s="4"/>
      <c r="H5313" s="4"/>
      <c r="Q5313" s="1">
        <v>16</v>
      </c>
      <c r="R5313" s="6">
        <f t="shared" si="7044"/>
        <v>0.39095479999999994</v>
      </c>
      <c r="S5313" s="6">
        <f t="shared" si="7045"/>
        <v>1.5169046239999995</v>
      </c>
      <c r="T5313" s="6">
        <f t="shared" si="7046"/>
        <v>3.7922615599999991</v>
      </c>
      <c r="U5313" s="6">
        <f t="shared" si="7047"/>
        <v>5.3091661839999986</v>
      </c>
      <c r="V5313" s="6">
        <f t="shared" si="7048"/>
        <v>7.5845231199999983</v>
      </c>
      <c r="W5313" s="6">
        <f t="shared" si="7049"/>
        <v>9.1014277439999987</v>
      </c>
      <c r="X5313" s="17"/>
      <c r="Y5313" s="17"/>
      <c r="Z5313" s="17"/>
      <c r="AA5313" s="17"/>
      <c r="AB5313" s="17"/>
      <c r="AC5313" s="17"/>
      <c r="AE5313" s="16"/>
      <c r="AF5313" s="16"/>
      <c r="AG5313" s="16"/>
      <c r="AH5313" s="16"/>
      <c r="AI5313" s="16"/>
      <c r="AJ5313" s="16"/>
      <c r="AL5313" s="16"/>
      <c r="AM5313" s="16"/>
      <c r="AN5313" s="16"/>
      <c r="AO5313" s="16"/>
      <c r="AP5313" s="16"/>
      <c r="AQ5313" s="16"/>
      <c r="BI5313" s="1">
        <v>18</v>
      </c>
      <c r="BJ5313" s="6">
        <f>SUM($R$5:R5315)-$AB$2</f>
        <v>611.01310699999931</v>
      </c>
      <c r="BK5313" s="6">
        <f>SUM($R$5:S5315)-$AB$2</f>
        <v>3007.0852121600042</v>
      </c>
      <c r="BL5313" s="6">
        <f>SUM($R$5:T5315)-$AB$2</f>
        <v>8997.2654750600195</v>
      </c>
      <c r="BM5313" s="6">
        <f>SUM($R$5:U5315)-$AB$2</f>
        <v>17383.517843120091</v>
      </c>
      <c r="BN5313" s="6">
        <f>SUM($R$5:V5315)-$AB$2</f>
        <v>29363.878368920199</v>
      </c>
      <c r="BO5313" s="6">
        <f>SUM($R$5:W5315)-$AB$2</f>
        <v>43740.310999879774</v>
      </c>
      <c r="BP5313" s="16"/>
    </row>
    <row r="5314" spans="1:68" x14ac:dyDescent="0.45">
      <c r="A5314" s="1">
        <v>2008</v>
      </c>
      <c r="B5314" s="1">
        <v>8</v>
      </c>
      <c r="C5314" s="1">
        <v>9</v>
      </c>
      <c r="D5314" s="1">
        <v>20</v>
      </c>
      <c r="E5314" s="1">
        <v>21.4</v>
      </c>
      <c r="F5314" s="1">
        <v>0</v>
      </c>
      <c r="G5314" s="4"/>
      <c r="H5314" s="4"/>
      <c r="Q5314" s="1">
        <v>17</v>
      </c>
      <c r="R5314" s="6">
        <f t="shared" si="7044"/>
        <v>0.28286019999999995</v>
      </c>
      <c r="S5314" s="6">
        <f t="shared" si="7045"/>
        <v>1.0974975759999999</v>
      </c>
      <c r="T5314" s="6">
        <f t="shared" si="7046"/>
        <v>2.7437439399999994</v>
      </c>
      <c r="U5314" s="6">
        <f t="shared" si="7047"/>
        <v>3.8412415159999997</v>
      </c>
      <c r="V5314" s="6">
        <f t="shared" si="7048"/>
        <v>5.4874878799999989</v>
      </c>
      <c r="W5314" s="6">
        <f t="shared" si="7049"/>
        <v>6.5849854559999992</v>
      </c>
      <c r="X5314" s="17"/>
      <c r="Y5314" s="17"/>
      <c r="Z5314" s="17"/>
      <c r="AA5314" s="17"/>
      <c r="AB5314" s="17"/>
      <c r="AC5314" s="17"/>
      <c r="AE5314" s="16"/>
      <c r="AF5314" s="16"/>
      <c r="AG5314" s="16"/>
      <c r="AH5314" s="16"/>
      <c r="AI5314" s="16"/>
      <c r="AJ5314" s="16"/>
      <c r="AL5314" s="16"/>
      <c r="AM5314" s="16"/>
      <c r="AN5314" s="16"/>
      <c r="AO5314" s="16"/>
      <c r="AP5314" s="16"/>
      <c r="AQ5314" s="16"/>
      <c r="BI5314" s="1">
        <v>19</v>
      </c>
      <c r="BJ5314" s="6">
        <f>SUM($R$5:R5316)-$AB$2</f>
        <v>611.05509319999931</v>
      </c>
      <c r="BK5314" s="6">
        <f>SUM($R$5:S5316)-$AB$2</f>
        <v>3007.2901048160043</v>
      </c>
      <c r="BL5314" s="6">
        <f>SUM($R$5:T5316)-$AB$2</f>
        <v>8997.8776338560201</v>
      </c>
      <c r="BM5314" s="6">
        <f>SUM($R$5:U5316)-$AB$2</f>
        <v>17384.700174512091</v>
      </c>
      <c r="BN5314" s="6">
        <f>SUM($R$5:V5316)-$AB$2</f>
        <v>29365.8752325922</v>
      </c>
      <c r="BO5314" s="6">
        <f>SUM($R$5:W5316)-$AB$2</f>
        <v>43743.285302287768</v>
      </c>
      <c r="BP5314" s="16"/>
    </row>
    <row r="5315" spans="1:68" x14ac:dyDescent="0.45">
      <c r="A5315" s="1">
        <v>2008</v>
      </c>
      <c r="B5315" s="1">
        <v>8</v>
      </c>
      <c r="C5315" s="1">
        <v>9</v>
      </c>
      <c r="D5315" s="1">
        <v>21</v>
      </c>
      <c r="E5315" s="1">
        <v>20.9</v>
      </c>
      <c r="F5315" s="1">
        <v>0</v>
      </c>
      <c r="G5315" s="4"/>
      <c r="H5315" s="4"/>
      <c r="Q5315" s="1">
        <v>18</v>
      </c>
      <c r="R5315" s="6">
        <f t="shared" si="7044"/>
        <v>0.1614488</v>
      </c>
      <c r="S5315" s="6">
        <f t="shared" si="7045"/>
        <v>0.62642134399999994</v>
      </c>
      <c r="T5315" s="6">
        <f t="shared" si="7046"/>
        <v>1.5660533599999999</v>
      </c>
      <c r="U5315" s="6">
        <f t="shared" si="7047"/>
        <v>2.1924747040000003</v>
      </c>
      <c r="V5315" s="6">
        <f t="shared" si="7048"/>
        <v>3.1321067199999999</v>
      </c>
      <c r="W5315" s="6">
        <f t="shared" si="7049"/>
        <v>3.7585280640000005</v>
      </c>
      <c r="X5315" s="17"/>
      <c r="Y5315" s="17"/>
      <c r="Z5315" s="17"/>
      <c r="AA5315" s="17"/>
      <c r="AB5315" s="17"/>
      <c r="AC5315" s="17"/>
      <c r="AE5315" s="16"/>
      <c r="AF5315" s="16"/>
      <c r="AG5315" s="16"/>
      <c r="AH5315" s="16"/>
      <c r="AI5315" s="16"/>
      <c r="AJ5315" s="16"/>
      <c r="AL5315" s="16"/>
      <c r="AM5315" s="16"/>
      <c r="AN5315" s="16"/>
      <c r="AO5315" s="16"/>
      <c r="AP5315" s="16"/>
      <c r="AQ5315" s="16"/>
      <c r="BI5315" s="1">
        <v>20</v>
      </c>
      <c r="BJ5315" s="6">
        <f>SUM($R$5:R5317)-$AB$2</f>
        <v>611.05509319999931</v>
      </c>
      <c r="BK5315" s="6">
        <f>SUM($R$5:S5317)-$AB$2</f>
        <v>3007.2901048160043</v>
      </c>
      <c r="BL5315" s="6">
        <f>SUM($R$5:T5317)-$AB$2</f>
        <v>8997.8776338560201</v>
      </c>
      <c r="BM5315" s="6">
        <f>SUM($R$5:U5317)-$AB$2</f>
        <v>17384.700174512091</v>
      </c>
      <c r="BN5315" s="6">
        <f>SUM($R$5:V5317)-$AB$2</f>
        <v>29365.8752325922</v>
      </c>
      <c r="BO5315" s="6">
        <f>SUM($R$5:W5317)-$AB$2</f>
        <v>43743.285302287768</v>
      </c>
      <c r="BP5315" s="16"/>
    </row>
    <row r="5316" spans="1:68" x14ac:dyDescent="0.45">
      <c r="A5316" s="1">
        <v>2008</v>
      </c>
      <c r="B5316" s="1">
        <v>8</v>
      </c>
      <c r="C5316" s="1">
        <v>9</v>
      </c>
      <c r="D5316" s="1">
        <v>22</v>
      </c>
      <c r="E5316" s="1">
        <v>20.7</v>
      </c>
      <c r="F5316" s="1">
        <v>0</v>
      </c>
      <c r="G5316" s="4"/>
      <c r="H5316" s="4"/>
      <c r="Q5316" s="1">
        <v>19</v>
      </c>
      <c r="R5316" s="6">
        <f t="shared" si="7044"/>
        <v>4.1986199999999994E-2</v>
      </c>
      <c r="S5316" s="6">
        <f t="shared" si="7045"/>
        <v>0.16290645600000001</v>
      </c>
      <c r="T5316" s="6">
        <f t="shared" si="7046"/>
        <v>0.40726613999999994</v>
      </c>
      <c r="U5316" s="6">
        <f t="shared" si="7047"/>
        <v>0.57017259600000003</v>
      </c>
      <c r="V5316" s="6">
        <f t="shared" si="7048"/>
        <v>0.81453227999999989</v>
      </c>
      <c r="W5316" s="6">
        <f t="shared" si="7049"/>
        <v>0.97743873599999997</v>
      </c>
      <c r="X5316" s="17"/>
      <c r="Y5316" s="17"/>
      <c r="Z5316" s="17"/>
      <c r="AA5316" s="17"/>
      <c r="AB5316" s="17"/>
      <c r="AC5316" s="17"/>
      <c r="AE5316" s="16"/>
      <c r="AF5316" s="16"/>
      <c r="AG5316" s="16"/>
      <c r="AH5316" s="16"/>
      <c r="AI5316" s="16"/>
      <c r="AJ5316" s="16"/>
      <c r="AL5316" s="16"/>
      <c r="AM5316" s="16"/>
      <c r="AN5316" s="16"/>
      <c r="AO5316" s="16"/>
      <c r="AP5316" s="16"/>
      <c r="AQ5316" s="16"/>
      <c r="BI5316" s="1">
        <v>21</v>
      </c>
      <c r="BJ5316" s="6">
        <f>SUM($R$5:R5318)-$AB$2</f>
        <v>611.05509319999931</v>
      </c>
      <c r="BK5316" s="6">
        <f>SUM($R$5:S5318)-$AB$2</f>
        <v>3007.2901048160043</v>
      </c>
      <c r="BL5316" s="6">
        <f>SUM($R$5:T5318)-$AB$2</f>
        <v>8997.8776338560201</v>
      </c>
      <c r="BM5316" s="6">
        <f>SUM($R$5:U5318)-$AB$2</f>
        <v>17384.700174512091</v>
      </c>
      <c r="BN5316" s="6">
        <f>SUM($R$5:V5318)-$AB$2</f>
        <v>29365.8752325922</v>
      </c>
      <c r="BO5316" s="6">
        <f>SUM($R$5:W5318)-$AB$2</f>
        <v>43743.285302287768</v>
      </c>
      <c r="BP5316" s="16"/>
    </row>
    <row r="5317" spans="1:68" x14ac:dyDescent="0.45">
      <c r="A5317" s="1">
        <v>2008</v>
      </c>
      <c r="B5317" s="1">
        <v>8</v>
      </c>
      <c r="C5317" s="1">
        <v>9</v>
      </c>
      <c r="D5317" s="1">
        <v>23</v>
      </c>
      <c r="E5317" s="1">
        <v>20.6</v>
      </c>
      <c r="F5317" s="1">
        <v>0</v>
      </c>
      <c r="G5317" s="4"/>
      <c r="H5317" s="4"/>
      <c r="Q5317" s="1">
        <v>20</v>
      </c>
      <c r="R5317" s="6">
        <f t="shared" si="7044"/>
        <v>0</v>
      </c>
      <c r="S5317" s="6">
        <f t="shared" si="7045"/>
        <v>0</v>
      </c>
      <c r="T5317" s="6">
        <f t="shared" si="7046"/>
        <v>0</v>
      </c>
      <c r="U5317" s="6">
        <f t="shared" si="7047"/>
        <v>0</v>
      </c>
      <c r="V5317" s="6">
        <f t="shared" si="7048"/>
        <v>0</v>
      </c>
      <c r="W5317" s="6">
        <f t="shared" si="7049"/>
        <v>0</v>
      </c>
      <c r="X5317" s="17"/>
      <c r="Y5317" s="17"/>
      <c r="Z5317" s="17"/>
      <c r="AA5317" s="17"/>
      <c r="AB5317" s="17"/>
      <c r="AC5317" s="17"/>
      <c r="AE5317" s="16"/>
      <c r="AF5317" s="16"/>
      <c r="AG5317" s="16"/>
      <c r="AH5317" s="16"/>
      <c r="AI5317" s="16"/>
      <c r="AJ5317" s="16"/>
      <c r="AL5317" s="16"/>
      <c r="AM5317" s="16"/>
      <c r="AN5317" s="16"/>
      <c r="AO5317" s="16"/>
      <c r="AP5317" s="16"/>
      <c r="AQ5317" s="16"/>
      <c r="BI5317" s="1">
        <v>22</v>
      </c>
      <c r="BJ5317" s="6">
        <f>SUM($R$5:R5319)-$AB$2</f>
        <v>611.05509319999931</v>
      </c>
      <c r="BK5317" s="6">
        <f>SUM($R$5:S5319)-$AB$2</f>
        <v>3007.2901048160043</v>
      </c>
      <c r="BL5317" s="6">
        <f>SUM($R$5:T5319)-$AB$2</f>
        <v>8997.8776338560201</v>
      </c>
      <c r="BM5317" s="6">
        <f>SUM($R$5:U5319)-$AB$2</f>
        <v>17384.700174512091</v>
      </c>
      <c r="BN5317" s="6">
        <f>SUM($R$5:V5319)-$AB$2</f>
        <v>29365.8752325922</v>
      </c>
      <c r="BO5317" s="6">
        <f>SUM($R$5:W5319)-$AB$2</f>
        <v>43743.285302287768</v>
      </c>
      <c r="BP5317" s="16"/>
    </row>
    <row r="5318" spans="1:68" x14ac:dyDescent="0.45">
      <c r="A5318" s="1">
        <v>2008</v>
      </c>
      <c r="B5318" s="1">
        <v>8</v>
      </c>
      <c r="C5318" s="1">
        <v>10</v>
      </c>
      <c r="D5318" s="1">
        <v>0</v>
      </c>
      <c r="E5318" s="1">
        <v>20.399999999999999</v>
      </c>
      <c r="F5318" s="1">
        <v>0</v>
      </c>
      <c r="G5318" s="4"/>
      <c r="H5318" s="4"/>
      <c r="Q5318" s="1">
        <v>21</v>
      </c>
      <c r="R5318" s="6">
        <f t="shared" ref="R5318:R5381" si="7134">$AX$2*F5315*$R$4/1000</f>
        <v>0</v>
      </c>
      <c r="S5318" s="6">
        <f t="shared" ref="S5318:S5381" si="7135">$AX$2*F5315*($S$4*$AU$2)/1000</f>
        <v>0</v>
      </c>
      <c r="T5318" s="6">
        <f t="shared" ref="T5318:T5381" si="7136">$AX$2*F5315*($T$4*$AU$2)/1000</f>
        <v>0</v>
      </c>
      <c r="U5318" s="6">
        <f t="shared" ref="U5318:U5381" si="7137">$AX$2*F5315*($U$4*$AU$2)/1000</f>
        <v>0</v>
      </c>
      <c r="V5318" s="6">
        <f t="shared" ref="V5318:V5381" si="7138">$AX$2*F5315*($V$4*$AU$2)/1000</f>
        <v>0</v>
      </c>
      <c r="W5318" s="6">
        <f t="shared" ref="W5318:W5381" si="7139">$AX$2*F5315*($W$4*$AU$2)/1000</f>
        <v>0</v>
      </c>
      <c r="X5318" s="17"/>
      <c r="Y5318" s="17"/>
      <c r="Z5318" s="17"/>
      <c r="AA5318" s="17"/>
      <c r="AB5318" s="17"/>
      <c r="AC5318" s="17"/>
      <c r="AE5318" s="16"/>
      <c r="AF5318" s="16"/>
      <c r="AG5318" s="16"/>
      <c r="AH5318" s="16"/>
      <c r="AI5318" s="16"/>
      <c r="AJ5318" s="16"/>
      <c r="AL5318" s="16"/>
      <c r="AM5318" s="16"/>
      <c r="AN5318" s="16"/>
      <c r="AO5318" s="16"/>
      <c r="AP5318" s="16"/>
      <c r="AQ5318" s="16"/>
      <c r="BI5318" s="1">
        <v>23</v>
      </c>
      <c r="BJ5318" s="6">
        <f>SUM($R$5:R5320)-$AB$2</f>
        <v>611.05509319999931</v>
      </c>
      <c r="BK5318" s="6">
        <f>SUM($R$5:S5320)-$AB$2</f>
        <v>3007.2901048160043</v>
      </c>
      <c r="BL5318" s="6">
        <f>SUM($R$5:T5320)-$AB$2</f>
        <v>8997.8776338560201</v>
      </c>
      <c r="BM5318" s="6">
        <f>SUM($R$5:U5320)-$AB$2</f>
        <v>17384.700174512091</v>
      </c>
      <c r="BN5318" s="6">
        <f>SUM($R$5:V5320)-$AB$2</f>
        <v>29365.8752325922</v>
      </c>
      <c r="BO5318" s="6">
        <f>SUM($R$5:W5320)-$AB$2</f>
        <v>43743.285302287768</v>
      </c>
      <c r="BP5318" s="16"/>
    </row>
    <row r="5319" spans="1:68" x14ac:dyDescent="0.45">
      <c r="A5319" s="1">
        <v>2008</v>
      </c>
      <c r="B5319" s="1">
        <v>8</v>
      </c>
      <c r="C5319" s="1">
        <v>10</v>
      </c>
      <c r="D5319" s="1">
        <v>1</v>
      </c>
      <c r="E5319" s="1">
        <v>20.3</v>
      </c>
      <c r="F5319" s="1">
        <v>0</v>
      </c>
      <c r="G5319" s="4"/>
      <c r="H5319" s="4"/>
      <c r="Q5319" s="1">
        <v>22</v>
      </c>
      <c r="R5319" s="6">
        <f t="shared" si="7134"/>
        <v>0</v>
      </c>
      <c r="S5319" s="6">
        <f t="shared" si="7135"/>
        <v>0</v>
      </c>
      <c r="T5319" s="6">
        <f t="shared" si="7136"/>
        <v>0</v>
      </c>
      <c r="U5319" s="6">
        <f t="shared" si="7137"/>
        <v>0</v>
      </c>
      <c r="V5319" s="6">
        <f t="shared" si="7138"/>
        <v>0</v>
      </c>
      <c r="W5319" s="6">
        <f t="shared" si="7139"/>
        <v>0</v>
      </c>
      <c r="X5319" s="17"/>
      <c r="Y5319" s="17"/>
      <c r="Z5319" s="17"/>
      <c r="AA5319" s="17"/>
      <c r="AB5319" s="17"/>
      <c r="AC5319" s="17"/>
      <c r="AE5319" s="16"/>
      <c r="AF5319" s="16"/>
      <c r="AG5319" s="16"/>
      <c r="AH5319" s="16"/>
      <c r="AI5319" s="16"/>
      <c r="AJ5319" s="16"/>
      <c r="AL5319" s="16"/>
      <c r="AM5319" s="16"/>
      <c r="AN5319" s="16"/>
      <c r="AO5319" s="16"/>
      <c r="AP5319" s="16"/>
      <c r="AQ5319" s="16"/>
      <c r="BI5319" s="1">
        <v>0</v>
      </c>
      <c r="BJ5319" s="6">
        <f t="shared" ref="BJ5319" si="7140">R5321-$AB$2</f>
        <v>-6.53125</v>
      </c>
      <c r="BK5319" s="6">
        <f t="shared" ref="BK5319" si="7141">S5321-$AB$2</f>
        <v>-6.53125</v>
      </c>
      <c r="BL5319" s="6">
        <f t="shared" ref="BL5319" si="7142">T5321-$AB$2</f>
        <v>-6.53125</v>
      </c>
      <c r="BM5319" s="6">
        <f t="shared" ref="BM5319" si="7143">U5321-$AB$2</f>
        <v>-6.53125</v>
      </c>
      <c r="BN5319" s="6">
        <f t="shared" ref="BN5319" si="7144">V5321-$AB$2</f>
        <v>-6.53125</v>
      </c>
      <c r="BO5319" s="6">
        <f t="shared" ref="BO5319" si="7145">W5321-$AB$2</f>
        <v>-6.53125</v>
      </c>
      <c r="BP5319" s="16">
        <v>223</v>
      </c>
    </row>
    <row r="5320" spans="1:68" x14ac:dyDescent="0.45">
      <c r="A5320" s="1">
        <v>2008</v>
      </c>
      <c r="B5320" s="1">
        <v>8</v>
      </c>
      <c r="C5320" s="1">
        <v>10</v>
      </c>
      <c r="D5320" s="1">
        <v>2</v>
      </c>
      <c r="E5320" s="1">
        <v>20.2</v>
      </c>
      <c r="F5320" s="1">
        <v>0</v>
      </c>
      <c r="G5320" s="4"/>
      <c r="H5320" s="4"/>
      <c r="Q5320" s="1">
        <v>23</v>
      </c>
      <c r="R5320" s="6">
        <f t="shared" si="7134"/>
        <v>0</v>
      </c>
      <c r="S5320" s="6">
        <f t="shared" si="7135"/>
        <v>0</v>
      </c>
      <c r="T5320" s="6">
        <f t="shared" si="7136"/>
        <v>0</v>
      </c>
      <c r="U5320" s="6">
        <f t="shared" si="7137"/>
        <v>0</v>
      </c>
      <c r="V5320" s="6">
        <f t="shared" si="7138"/>
        <v>0</v>
      </c>
      <c r="W5320" s="6">
        <f t="shared" si="7139"/>
        <v>0</v>
      </c>
      <c r="X5320" s="17"/>
      <c r="Y5320" s="17"/>
      <c r="Z5320" s="17"/>
      <c r="AA5320" s="17"/>
      <c r="AB5320" s="17"/>
      <c r="AC5320" s="17"/>
      <c r="AE5320" s="16"/>
      <c r="AF5320" s="16"/>
      <c r="AG5320" s="16"/>
      <c r="AH5320" s="16"/>
      <c r="AI5320" s="16"/>
      <c r="AJ5320" s="16"/>
      <c r="AL5320" s="16"/>
      <c r="AM5320" s="16"/>
      <c r="AN5320" s="16"/>
      <c r="AO5320" s="16"/>
      <c r="AP5320" s="16"/>
      <c r="AQ5320" s="16"/>
      <c r="BI5320" s="1">
        <v>1</v>
      </c>
      <c r="BJ5320" s="6">
        <f>SUM($R$5:R5322)-$AB$2</f>
        <v>611.05509319999931</v>
      </c>
      <c r="BK5320" s="6">
        <f>SUM($R$5:S5322)-$AB$2</f>
        <v>3007.2901048160043</v>
      </c>
      <c r="BL5320" s="6">
        <f>SUM($R$5:T5322)-$AB$2</f>
        <v>8997.8776338560201</v>
      </c>
      <c r="BM5320" s="6">
        <f>SUM($R$5:U5322)-$AB$2</f>
        <v>17384.700174512091</v>
      </c>
      <c r="BN5320" s="6">
        <f>SUM($R$5:V5322)-$AB$2</f>
        <v>29365.8752325922</v>
      </c>
      <c r="BO5320" s="6">
        <f>SUM($R$5:W5322)-$AB$2</f>
        <v>43743.285302287768</v>
      </c>
      <c r="BP5320" s="16"/>
    </row>
    <row r="5321" spans="1:68" x14ac:dyDescent="0.45">
      <c r="A5321" s="1">
        <v>2008</v>
      </c>
      <c r="B5321" s="1">
        <v>8</v>
      </c>
      <c r="C5321" s="1">
        <v>10</v>
      </c>
      <c r="D5321" s="1">
        <v>3</v>
      </c>
      <c r="E5321" s="1">
        <v>20.100000000000001</v>
      </c>
      <c r="F5321" s="1">
        <v>0</v>
      </c>
      <c r="G5321" s="4"/>
      <c r="H5321" s="4"/>
      <c r="Q5321" s="1">
        <v>0</v>
      </c>
      <c r="R5321" s="6">
        <f t="shared" si="7134"/>
        <v>0</v>
      </c>
      <c r="S5321" s="6">
        <f t="shared" si="7135"/>
        <v>0</v>
      </c>
      <c r="T5321" s="6">
        <f t="shared" si="7136"/>
        <v>0</v>
      </c>
      <c r="U5321" s="6">
        <f t="shared" si="7137"/>
        <v>0</v>
      </c>
      <c r="V5321" s="6">
        <f t="shared" si="7138"/>
        <v>0</v>
      </c>
      <c r="W5321" s="6">
        <f t="shared" si="7139"/>
        <v>0</v>
      </c>
      <c r="X5321" s="17"/>
      <c r="Y5321" s="17"/>
      <c r="Z5321" s="17"/>
      <c r="AA5321" s="17"/>
      <c r="AB5321" s="17"/>
      <c r="AC5321" s="17"/>
      <c r="AE5321" s="16"/>
      <c r="AF5321" s="16"/>
      <c r="AG5321" s="16"/>
      <c r="AH5321" s="16"/>
      <c r="AI5321" s="16"/>
      <c r="AJ5321" s="16"/>
      <c r="AL5321" s="16"/>
      <c r="AM5321" s="16"/>
      <c r="AN5321" s="16"/>
      <c r="AO5321" s="16"/>
      <c r="AP5321" s="16"/>
      <c r="AQ5321" s="16"/>
      <c r="BI5321" s="1">
        <v>2</v>
      </c>
      <c r="BJ5321" s="6">
        <f>SUM($R$5:R5323)-$AB$2</f>
        <v>611.05509319999931</v>
      </c>
      <c r="BK5321" s="6">
        <f>SUM($R$5:S5323)-$AB$2</f>
        <v>3007.2901048160043</v>
      </c>
      <c r="BL5321" s="6">
        <f>SUM($R$5:T5323)-$AB$2</f>
        <v>8997.8776338560201</v>
      </c>
      <c r="BM5321" s="6">
        <f>SUM($R$5:U5323)-$AB$2</f>
        <v>17384.700174512091</v>
      </c>
      <c r="BN5321" s="6">
        <f>SUM($R$5:V5323)-$AB$2</f>
        <v>29365.8752325922</v>
      </c>
      <c r="BO5321" s="6">
        <f>SUM($R$5:W5323)-$AB$2</f>
        <v>43743.285302287768</v>
      </c>
      <c r="BP5321" s="16"/>
    </row>
    <row r="5322" spans="1:68" x14ac:dyDescent="0.45">
      <c r="A5322" s="1">
        <v>2008</v>
      </c>
      <c r="B5322" s="1">
        <v>8</v>
      </c>
      <c r="C5322" s="1">
        <v>10</v>
      </c>
      <c r="D5322" s="1">
        <v>4</v>
      </c>
      <c r="E5322" s="1">
        <v>20</v>
      </c>
      <c r="F5322" s="1">
        <v>0</v>
      </c>
      <c r="G5322" s="4"/>
      <c r="H5322" s="4"/>
      <c r="Q5322" s="1">
        <v>1</v>
      </c>
      <c r="R5322" s="6">
        <f t="shared" si="7134"/>
        <v>0</v>
      </c>
      <c r="S5322" s="6">
        <f t="shared" si="7135"/>
        <v>0</v>
      </c>
      <c r="T5322" s="6">
        <f t="shared" si="7136"/>
        <v>0</v>
      </c>
      <c r="U5322" s="6">
        <f t="shared" si="7137"/>
        <v>0</v>
      </c>
      <c r="V5322" s="6">
        <f t="shared" si="7138"/>
        <v>0</v>
      </c>
      <c r="W5322" s="6">
        <f t="shared" si="7139"/>
        <v>0</v>
      </c>
      <c r="X5322" s="17"/>
      <c r="Y5322" s="17"/>
      <c r="Z5322" s="17"/>
      <c r="AA5322" s="17"/>
      <c r="AB5322" s="17"/>
      <c r="AC5322" s="17"/>
      <c r="AE5322" s="16"/>
      <c r="AF5322" s="16"/>
      <c r="AG5322" s="16"/>
      <c r="AH5322" s="16"/>
      <c r="AI5322" s="16"/>
      <c r="AJ5322" s="16"/>
      <c r="AL5322" s="16"/>
      <c r="AM5322" s="16"/>
      <c r="AN5322" s="16"/>
      <c r="AO5322" s="16"/>
      <c r="AP5322" s="16"/>
      <c r="AQ5322" s="16"/>
      <c r="BI5322" s="1">
        <v>3</v>
      </c>
      <c r="BJ5322" s="6">
        <f>SUM($R$5:R5324)-$AB$2</f>
        <v>611.05509319999931</v>
      </c>
      <c r="BK5322" s="6">
        <f>SUM($R$5:S5324)-$AB$2</f>
        <v>3007.2901048160043</v>
      </c>
      <c r="BL5322" s="6">
        <f>SUM($R$5:T5324)-$AB$2</f>
        <v>8997.8776338560201</v>
      </c>
      <c r="BM5322" s="6">
        <f>SUM($R$5:U5324)-$AB$2</f>
        <v>17384.700174512091</v>
      </c>
      <c r="BN5322" s="6">
        <f>SUM($R$5:V5324)-$AB$2</f>
        <v>29365.8752325922</v>
      </c>
      <c r="BO5322" s="6">
        <f>SUM($R$5:W5324)-$AB$2</f>
        <v>43743.285302287768</v>
      </c>
      <c r="BP5322" s="16"/>
    </row>
    <row r="5323" spans="1:68" x14ac:dyDescent="0.45">
      <c r="A5323" s="1">
        <v>2008</v>
      </c>
      <c r="B5323" s="1">
        <v>8</v>
      </c>
      <c r="C5323" s="1">
        <v>10</v>
      </c>
      <c r="D5323" s="1">
        <v>5</v>
      </c>
      <c r="E5323" s="1">
        <v>19.8</v>
      </c>
      <c r="F5323" s="1">
        <v>0</v>
      </c>
      <c r="G5323" s="4"/>
      <c r="H5323" s="4"/>
      <c r="Q5323" s="1">
        <v>2</v>
      </c>
      <c r="R5323" s="6">
        <f t="shared" si="7134"/>
        <v>0</v>
      </c>
      <c r="S5323" s="6">
        <f t="shared" si="7135"/>
        <v>0</v>
      </c>
      <c r="T5323" s="6">
        <f t="shared" si="7136"/>
        <v>0</v>
      </c>
      <c r="U5323" s="6">
        <f t="shared" si="7137"/>
        <v>0</v>
      </c>
      <c r="V5323" s="6">
        <f t="shared" si="7138"/>
        <v>0</v>
      </c>
      <c r="W5323" s="6">
        <f t="shared" si="7139"/>
        <v>0</v>
      </c>
      <c r="X5323" s="17"/>
      <c r="Y5323" s="17"/>
      <c r="Z5323" s="17"/>
      <c r="AA5323" s="17"/>
      <c r="AB5323" s="17"/>
      <c r="AC5323" s="17"/>
      <c r="AE5323" s="16"/>
      <c r="AF5323" s="16"/>
      <c r="AG5323" s="16"/>
      <c r="AH5323" s="16"/>
      <c r="AI5323" s="16"/>
      <c r="AJ5323" s="16"/>
      <c r="AL5323" s="16"/>
      <c r="AM5323" s="16"/>
      <c r="AN5323" s="16"/>
      <c r="AO5323" s="16"/>
      <c r="AP5323" s="16"/>
      <c r="AQ5323" s="16"/>
      <c r="BI5323" s="1">
        <v>4</v>
      </c>
      <c r="BJ5323" s="6">
        <f>SUM($R$5:R5325)-$AB$2</f>
        <v>611.05509319999931</v>
      </c>
      <c r="BK5323" s="6">
        <f>SUM($R$5:S5325)-$AB$2</f>
        <v>3007.2901048160043</v>
      </c>
      <c r="BL5323" s="6">
        <f>SUM($R$5:T5325)-$AB$2</f>
        <v>8997.8776338560201</v>
      </c>
      <c r="BM5323" s="6">
        <f>SUM($R$5:U5325)-$AB$2</f>
        <v>17384.700174512091</v>
      </c>
      <c r="BN5323" s="6">
        <f>SUM($R$5:V5325)-$AB$2</f>
        <v>29365.8752325922</v>
      </c>
      <c r="BO5323" s="6">
        <f>SUM($R$5:W5325)-$AB$2</f>
        <v>43743.285302287768</v>
      </c>
      <c r="BP5323" s="16"/>
    </row>
    <row r="5324" spans="1:68" x14ac:dyDescent="0.45">
      <c r="A5324" s="1">
        <v>2008</v>
      </c>
      <c r="B5324" s="1">
        <v>8</v>
      </c>
      <c r="C5324" s="1">
        <v>10</v>
      </c>
      <c r="D5324" s="1">
        <v>6</v>
      </c>
      <c r="E5324" s="1">
        <v>19.7</v>
      </c>
      <c r="F5324" s="1">
        <v>0</v>
      </c>
      <c r="G5324" s="4"/>
      <c r="H5324" s="4"/>
      <c r="Q5324" s="1">
        <v>3</v>
      </c>
      <c r="R5324" s="6">
        <f t="shared" si="7134"/>
        <v>0</v>
      </c>
      <c r="S5324" s="6">
        <f t="shared" si="7135"/>
        <v>0</v>
      </c>
      <c r="T5324" s="6">
        <f t="shared" si="7136"/>
        <v>0</v>
      </c>
      <c r="U5324" s="6">
        <f t="shared" si="7137"/>
        <v>0</v>
      </c>
      <c r="V5324" s="6">
        <f t="shared" si="7138"/>
        <v>0</v>
      </c>
      <c r="W5324" s="6">
        <f t="shared" si="7139"/>
        <v>0</v>
      </c>
      <c r="X5324" s="17"/>
      <c r="Y5324" s="17"/>
      <c r="Z5324" s="17"/>
      <c r="AA5324" s="17"/>
      <c r="AB5324" s="17"/>
      <c r="AC5324" s="17"/>
      <c r="AE5324" s="16"/>
      <c r="AF5324" s="16"/>
      <c r="AG5324" s="16"/>
      <c r="AH5324" s="16"/>
      <c r="AI5324" s="16"/>
      <c r="AJ5324" s="16"/>
      <c r="AL5324" s="16"/>
      <c r="AM5324" s="16"/>
      <c r="AN5324" s="16"/>
      <c r="AO5324" s="16"/>
      <c r="AP5324" s="16"/>
      <c r="AQ5324" s="16"/>
      <c r="BI5324" s="1">
        <v>5</v>
      </c>
      <c r="BJ5324" s="6">
        <f>SUM($R$5:R5326)-$AB$2</f>
        <v>611.05509319999931</v>
      </c>
      <c r="BK5324" s="6">
        <f>SUM($R$5:S5326)-$AB$2</f>
        <v>3007.2901048160043</v>
      </c>
      <c r="BL5324" s="6">
        <f>SUM($R$5:T5326)-$AB$2</f>
        <v>8997.8776338560201</v>
      </c>
      <c r="BM5324" s="6">
        <f>SUM($R$5:U5326)-$AB$2</f>
        <v>17384.700174512091</v>
      </c>
      <c r="BN5324" s="6">
        <f>SUM($R$5:V5326)-$AB$2</f>
        <v>29365.8752325922</v>
      </c>
      <c r="BO5324" s="6">
        <f>SUM($R$5:W5326)-$AB$2</f>
        <v>43743.285302287768</v>
      </c>
      <c r="BP5324" s="16"/>
    </row>
    <row r="5325" spans="1:68" x14ac:dyDescent="0.45">
      <c r="A5325" s="1">
        <v>2008</v>
      </c>
      <c r="B5325" s="1">
        <v>8</v>
      </c>
      <c r="C5325" s="1">
        <v>10</v>
      </c>
      <c r="D5325" s="1">
        <v>7</v>
      </c>
      <c r="E5325" s="1">
        <v>20</v>
      </c>
      <c r="F5325" s="1">
        <v>65.83</v>
      </c>
      <c r="G5325" s="4"/>
      <c r="H5325" s="4"/>
      <c r="Q5325" s="1">
        <v>4</v>
      </c>
      <c r="R5325" s="6">
        <f t="shared" si="7134"/>
        <v>0</v>
      </c>
      <c r="S5325" s="6">
        <f t="shared" si="7135"/>
        <v>0</v>
      </c>
      <c r="T5325" s="6">
        <f t="shared" si="7136"/>
        <v>0</v>
      </c>
      <c r="U5325" s="6">
        <f t="shared" si="7137"/>
        <v>0</v>
      </c>
      <c r="V5325" s="6">
        <f t="shared" si="7138"/>
        <v>0</v>
      </c>
      <c r="W5325" s="6">
        <f t="shared" si="7139"/>
        <v>0</v>
      </c>
      <c r="X5325" s="17"/>
      <c r="Y5325" s="17"/>
      <c r="Z5325" s="17"/>
      <c r="AA5325" s="17"/>
      <c r="AB5325" s="17"/>
      <c r="AC5325" s="17"/>
      <c r="AE5325" s="16"/>
      <c r="AF5325" s="16"/>
      <c r="AG5325" s="16"/>
      <c r="AH5325" s="16"/>
      <c r="AI5325" s="16"/>
      <c r="AJ5325" s="16"/>
      <c r="AL5325" s="16"/>
      <c r="AM5325" s="16"/>
      <c r="AN5325" s="16"/>
      <c r="AO5325" s="16"/>
      <c r="AP5325" s="16"/>
      <c r="AQ5325" s="16"/>
      <c r="BI5325" s="1">
        <v>6</v>
      </c>
      <c r="BJ5325" s="6">
        <f>SUM($R$5:R5327)-$AB$2</f>
        <v>611.05509319999931</v>
      </c>
      <c r="BK5325" s="6">
        <f>SUM($R$5:S5327)-$AB$2</f>
        <v>3007.2901048160043</v>
      </c>
      <c r="BL5325" s="6">
        <f>SUM($R$5:T5327)-$AB$2</f>
        <v>8997.8776338560201</v>
      </c>
      <c r="BM5325" s="6">
        <f>SUM($R$5:U5327)-$AB$2</f>
        <v>17384.700174512091</v>
      </c>
      <c r="BN5325" s="6">
        <f>SUM($R$5:V5327)-$AB$2</f>
        <v>29365.8752325922</v>
      </c>
      <c r="BO5325" s="6">
        <f>SUM($R$5:W5327)-$AB$2</f>
        <v>43743.285302287768</v>
      </c>
      <c r="BP5325" s="16"/>
    </row>
    <row r="5326" spans="1:68" x14ac:dyDescent="0.45">
      <c r="A5326" s="1">
        <v>2008</v>
      </c>
      <c r="B5326" s="1">
        <v>8</v>
      </c>
      <c r="C5326" s="1">
        <v>10</v>
      </c>
      <c r="D5326" s="1">
        <v>8</v>
      </c>
      <c r="E5326" s="1">
        <v>20.6</v>
      </c>
      <c r="F5326" s="1">
        <v>144.61000000000001</v>
      </c>
      <c r="G5326" s="4"/>
      <c r="H5326" s="4"/>
      <c r="Q5326" s="1">
        <v>5</v>
      </c>
      <c r="R5326" s="6">
        <f t="shared" si="7134"/>
        <v>0</v>
      </c>
      <c r="S5326" s="6">
        <f t="shared" si="7135"/>
        <v>0</v>
      </c>
      <c r="T5326" s="6">
        <f t="shared" si="7136"/>
        <v>0</v>
      </c>
      <c r="U5326" s="6">
        <f t="shared" si="7137"/>
        <v>0</v>
      </c>
      <c r="V5326" s="6">
        <f t="shared" si="7138"/>
        <v>0</v>
      </c>
      <c r="W5326" s="6">
        <f t="shared" si="7139"/>
        <v>0</v>
      </c>
      <c r="X5326" s="17"/>
      <c r="Y5326" s="17"/>
      <c r="Z5326" s="17"/>
      <c r="AA5326" s="17"/>
      <c r="AB5326" s="17"/>
      <c r="AC5326" s="17"/>
      <c r="AE5326" s="16"/>
      <c r="AF5326" s="16"/>
      <c r="AG5326" s="16"/>
      <c r="AH5326" s="16"/>
      <c r="AI5326" s="16"/>
      <c r="AJ5326" s="16"/>
      <c r="AL5326" s="16"/>
      <c r="AM5326" s="16"/>
      <c r="AN5326" s="16"/>
      <c r="AO5326" s="16"/>
      <c r="AP5326" s="16"/>
      <c r="AQ5326" s="16"/>
      <c r="BI5326" s="1">
        <v>7</v>
      </c>
      <c r="BJ5326" s="6">
        <f>SUM($R$5:R5328)-$AB$2</f>
        <v>611.09327459999929</v>
      </c>
      <c r="BK5326" s="6">
        <f>SUM($R$5:S5328)-$AB$2</f>
        <v>3007.4764300480047</v>
      </c>
      <c r="BL5326" s="6">
        <f>SUM($R$5:T5328)-$AB$2</f>
        <v>8998.4343186680198</v>
      </c>
      <c r="BM5326" s="6">
        <f>SUM($R$5:U5328)-$AB$2</f>
        <v>17385.775362736091</v>
      </c>
      <c r="BN5326" s="6">
        <f>SUM($R$5:V5328)-$AB$2</f>
        <v>29367.691139976199</v>
      </c>
      <c r="BO5326" s="6">
        <f>SUM($R$5:W5328)-$AB$2</f>
        <v>43745.990072663764</v>
      </c>
      <c r="BP5326" s="16"/>
    </row>
    <row r="5327" spans="1:68" x14ac:dyDescent="0.45">
      <c r="A5327" s="1">
        <v>2008</v>
      </c>
      <c r="B5327" s="1">
        <v>8</v>
      </c>
      <c r="C5327" s="1">
        <v>10</v>
      </c>
      <c r="D5327" s="1">
        <v>9</v>
      </c>
      <c r="E5327" s="1">
        <v>21.7</v>
      </c>
      <c r="F5327" s="1">
        <v>324.20999999999998</v>
      </c>
      <c r="G5327" s="4"/>
      <c r="H5327" s="4"/>
      <c r="Q5327" s="1">
        <v>6</v>
      </c>
      <c r="R5327" s="6">
        <f t="shared" si="7134"/>
        <v>0</v>
      </c>
      <c r="S5327" s="6">
        <f t="shared" si="7135"/>
        <v>0</v>
      </c>
      <c r="T5327" s="6">
        <f t="shared" si="7136"/>
        <v>0</v>
      </c>
      <c r="U5327" s="6">
        <f t="shared" si="7137"/>
        <v>0</v>
      </c>
      <c r="V5327" s="6">
        <f t="shared" si="7138"/>
        <v>0</v>
      </c>
      <c r="W5327" s="6">
        <f t="shared" si="7139"/>
        <v>0</v>
      </c>
      <c r="X5327" s="17"/>
      <c r="Y5327" s="17"/>
      <c r="Z5327" s="17"/>
      <c r="AA5327" s="17"/>
      <c r="AB5327" s="17"/>
      <c r="AC5327" s="17"/>
      <c r="AE5327" s="16"/>
      <c r="AF5327" s="16"/>
      <c r="AG5327" s="16"/>
      <c r="AH5327" s="16"/>
      <c r="AI5327" s="16"/>
      <c r="AJ5327" s="16"/>
      <c r="AL5327" s="16"/>
      <c r="AM5327" s="16"/>
      <c r="AN5327" s="16"/>
      <c r="AO5327" s="16"/>
      <c r="AP5327" s="16"/>
      <c r="AQ5327" s="16"/>
      <c r="BI5327" s="1">
        <v>8</v>
      </c>
      <c r="BJ5327" s="6">
        <f>SUM($R$5:R5329)-$AB$2</f>
        <v>611.17714839999928</v>
      </c>
      <c r="BK5327" s="6">
        <f>SUM($R$5:S5329)-$AB$2</f>
        <v>3007.8857341920047</v>
      </c>
      <c r="BL5327" s="6">
        <f>SUM($R$5:T5329)-$AB$2</f>
        <v>8999.657198672021</v>
      </c>
      <c r="BM5327" s="6">
        <f>SUM($R$5:U5329)-$AB$2</f>
        <v>17388.137248944091</v>
      </c>
      <c r="BN5327" s="6">
        <f>SUM($R$5:V5329)-$AB$2</f>
        <v>29371.6801779042</v>
      </c>
      <c r="BO5327" s="6">
        <f>SUM($R$5:W5329)-$AB$2</f>
        <v>43751.931692655759</v>
      </c>
      <c r="BP5327" s="16"/>
    </row>
    <row r="5328" spans="1:68" x14ac:dyDescent="0.45">
      <c r="A5328" s="1">
        <v>2008</v>
      </c>
      <c r="B5328" s="1">
        <v>8</v>
      </c>
      <c r="C5328" s="1">
        <v>10</v>
      </c>
      <c r="D5328" s="1">
        <v>10</v>
      </c>
      <c r="E5328" s="1">
        <v>22.8</v>
      </c>
      <c r="F5328" s="1">
        <v>508.82</v>
      </c>
      <c r="G5328" s="4"/>
      <c r="H5328" s="4"/>
      <c r="Q5328" s="1">
        <v>7</v>
      </c>
      <c r="R5328" s="6">
        <f t="shared" si="7134"/>
        <v>3.8181399999999997E-2</v>
      </c>
      <c r="S5328" s="6">
        <f t="shared" si="7135"/>
        <v>0.14814383199999998</v>
      </c>
      <c r="T5328" s="6">
        <f t="shared" si="7136"/>
        <v>0.37035957999999991</v>
      </c>
      <c r="U5328" s="6">
        <f t="shared" si="7137"/>
        <v>0.51850341199999994</v>
      </c>
      <c r="V5328" s="6">
        <f t="shared" si="7138"/>
        <v>0.74071915999999982</v>
      </c>
      <c r="W5328" s="6">
        <f t="shared" si="7139"/>
        <v>0.88886299199999996</v>
      </c>
      <c r="X5328" s="17"/>
      <c r="Y5328" s="17"/>
      <c r="Z5328" s="17"/>
      <c r="AA5328" s="17"/>
      <c r="AB5328" s="17"/>
      <c r="AC5328" s="17"/>
      <c r="AE5328" s="16"/>
      <c r="AF5328" s="16"/>
      <c r="AG5328" s="16"/>
      <c r="AH5328" s="16"/>
      <c r="AI5328" s="16"/>
      <c r="AJ5328" s="16"/>
      <c r="AL5328" s="16"/>
      <c r="AM5328" s="16"/>
      <c r="AN5328" s="16"/>
      <c r="AO5328" s="16"/>
      <c r="AP5328" s="16"/>
      <c r="AQ5328" s="16"/>
      <c r="BI5328" s="1">
        <v>9</v>
      </c>
      <c r="BJ5328" s="6">
        <f>SUM($R$5:R5330)-$AB$2</f>
        <v>611.36519019999923</v>
      </c>
      <c r="BK5328" s="6">
        <f>SUM($R$5:S5330)-$AB$2</f>
        <v>3008.803378176005</v>
      </c>
      <c r="BL5328" s="6">
        <f>SUM($R$5:T5330)-$AB$2</f>
        <v>9002.3988481160195</v>
      </c>
      <c r="BM5328" s="6">
        <f>SUM($R$5:U5330)-$AB$2</f>
        <v>17393.432506032092</v>
      </c>
      <c r="BN5328" s="6">
        <f>SUM($R$5:V5330)-$AB$2</f>
        <v>29380.623445912199</v>
      </c>
      <c r="BO5328" s="6">
        <f>SUM($R$5:W5330)-$AB$2</f>
        <v>43765.252573767757</v>
      </c>
      <c r="BP5328" s="16"/>
    </row>
    <row r="5329" spans="1:68" x14ac:dyDescent="0.45">
      <c r="A5329" s="1">
        <v>2008</v>
      </c>
      <c r="B5329" s="1">
        <v>8</v>
      </c>
      <c r="C5329" s="1">
        <v>10</v>
      </c>
      <c r="D5329" s="1">
        <v>11</v>
      </c>
      <c r="E5329" s="1">
        <v>23.7</v>
      </c>
      <c r="F5329" s="1">
        <v>714.21</v>
      </c>
      <c r="G5329" s="4"/>
      <c r="H5329" s="4"/>
      <c r="Q5329" s="1">
        <v>8</v>
      </c>
      <c r="R5329" s="6">
        <f t="shared" si="7134"/>
        <v>8.3873799999999998E-2</v>
      </c>
      <c r="S5329" s="6">
        <f t="shared" si="7135"/>
        <v>0.32543034399999998</v>
      </c>
      <c r="T5329" s="6">
        <f t="shared" si="7136"/>
        <v>0.81357585999999993</v>
      </c>
      <c r="U5329" s="6">
        <f t="shared" si="7137"/>
        <v>1.139006204</v>
      </c>
      <c r="V5329" s="6">
        <f t="shared" si="7138"/>
        <v>1.6271517199999999</v>
      </c>
      <c r="W5329" s="6">
        <f t="shared" si="7139"/>
        <v>1.9525820640000002</v>
      </c>
      <c r="X5329" s="17"/>
      <c r="Y5329" s="17"/>
      <c r="Z5329" s="17"/>
      <c r="AA5329" s="17"/>
      <c r="AB5329" s="17"/>
      <c r="AC5329" s="17"/>
      <c r="AE5329" s="16"/>
      <c r="AF5329" s="16"/>
      <c r="AG5329" s="16"/>
      <c r="AH5329" s="16"/>
      <c r="AI5329" s="16"/>
      <c r="AJ5329" s="16"/>
      <c r="AL5329" s="16"/>
      <c r="AM5329" s="16"/>
      <c r="AN5329" s="16"/>
      <c r="AO5329" s="16"/>
      <c r="AP5329" s="16"/>
      <c r="AQ5329" s="16"/>
      <c r="BI5329" s="1">
        <v>10</v>
      </c>
      <c r="BJ5329" s="6">
        <f>SUM($R$5:R5331)-$AB$2</f>
        <v>611.66030579999926</v>
      </c>
      <c r="BK5329" s="6">
        <f>SUM($R$5:S5331)-$AB$2</f>
        <v>3010.2435423040051</v>
      </c>
      <c r="BL5329" s="6">
        <f>SUM($R$5:T5331)-$AB$2</f>
        <v>9006.7016335640201</v>
      </c>
      <c r="BM5329" s="6">
        <f>SUM($R$5:U5331)-$AB$2</f>
        <v>17401.742961328095</v>
      </c>
      <c r="BN5329" s="6">
        <f>SUM($R$5:V5331)-$AB$2</f>
        <v>29394.659143848203</v>
      </c>
      <c r="BO5329" s="6">
        <f>SUM($R$5:W5331)-$AB$2</f>
        <v>43786.158562871751</v>
      </c>
      <c r="BP5329" s="16"/>
    </row>
    <row r="5330" spans="1:68" x14ac:dyDescent="0.45">
      <c r="A5330" s="1">
        <v>2008</v>
      </c>
      <c r="B5330" s="1">
        <v>8</v>
      </c>
      <c r="C5330" s="1">
        <v>10</v>
      </c>
      <c r="D5330" s="1">
        <v>12</v>
      </c>
      <c r="E5330" s="1">
        <v>27.1</v>
      </c>
      <c r="F5330" s="1">
        <v>937</v>
      </c>
      <c r="G5330" s="4"/>
      <c r="H5330" s="4"/>
      <c r="Q5330" s="1">
        <v>9</v>
      </c>
      <c r="R5330" s="6">
        <f t="shared" si="7134"/>
        <v>0.18804179999999995</v>
      </c>
      <c r="S5330" s="6">
        <f t="shared" si="7135"/>
        <v>0.72960218399999988</v>
      </c>
      <c r="T5330" s="6">
        <f t="shared" si="7136"/>
        <v>1.8240054599999995</v>
      </c>
      <c r="U5330" s="6">
        <f t="shared" si="7137"/>
        <v>2.5536076439999995</v>
      </c>
      <c r="V5330" s="6">
        <f t="shared" si="7138"/>
        <v>3.648010919999999</v>
      </c>
      <c r="W5330" s="6">
        <f t="shared" si="7139"/>
        <v>4.377613103999999</v>
      </c>
      <c r="X5330" s="17"/>
      <c r="Y5330" s="17"/>
      <c r="Z5330" s="17"/>
      <c r="AA5330" s="17"/>
      <c r="AB5330" s="17"/>
      <c r="AC5330" s="17"/>
      <c r="AE5330" s="16"/>
      <c r="AF5330" s="16"/>
      <c r="AG5330" s="16"/>
      <c r="AH5330" s="16"/>
      <c r="AI5330" s="16"/>
      <c r="AJ5330" s="16"/>
      <c r="AL5330" s="16"/>
      <c r="AM5330" s="16"/>
      <c r="AN5330" s="16"/>
      <c r="AO5330" s="16"/>
      <c r="AP5330" s="16"/>
      <c r="AQ5330" s="16"/>
      <c r="BI5330" s="1">
        <v>11</v>
      </c>
      <c r="BJ5330" s="6">
        <f>SUM($R$5:R5332)-$AB$2</f>
        <v>612.07454759999928</v>
      </c>
      <c r="BK5330" s="6">
        <f>SUM($R$5:S5332)-$AB$2</f>
        <v>3012.2650422880051</v>
      </c>
      <c r="BL5330" s="6">
        <f>SUM($R$5:T5332)-$AB$2</f>
        <v>9012.7412790080198</v>
      </c>
      <c r="BM5330" s="6">
        <f>SUM($R$5:U5332)-$AB$2</f>
        <v>17413.408010416097</v>
      </c>
      <c r="BN5330" s="6">
        <f>SUM($R$5:V5332)-$AB$2</f>
        <v>29414.360483856206</v>
      </c>
      <c r="BO5330" s="6">
        <f>SUM($R$5:W5332)-$AB$2</f>
        <v>43815.50345198375</v>
      </c>
      <c r="BP5330" s="16"/>
    </row>
    <row r="5331" spans="1:68" x14ac:dyDescent="0.45">
      <c r="A5331" s="1">
        <v>2008</v>
      </c>
      <c r="B5331" s="1">
        <v>8</v>
      </c>
      <c r="C5331" s="1">
        <v>10</v>
      </c>
      <c r="D5331" s="1">
        <v>13</v>
      </c>
      <c r="E5331" s="1">
        <v>27</v>
      </c>
      <c r="F5331" s="1">
        <v>957.62</v>
      </c>
      <c r="G5331" s="4"/>
      <c r="H5331" s="4"/>
      <c r="Q5331" s="1">
        <v>10</v>
      </c>
      <c r="R5331" s="6">
        <f t="shared" si="7134"/>
        <v>0.29511559999999998</v>
      </c>
      <c r="S5331" s="6">
        <f t="shared" si="7135"/>
        <v>1.1450485279999998</v>
      </c>
      <c r="T5331" s="6">
        <f t="shared" si="7136"/>
        <v>2.8626213199999997</v>
      </c>
      <c r="U5331" s="6">
        <f t="shared" si="7137"/>
        <v>4.0076698479999999</v>
      </c>
      <c r="V5331" s="6">
        <f t="shared" si="7138"/>
        <v>5.7252426399999994</v>
      </c>
      <c r="W5331" s="6">
        <f t="shared" si="7139"/>
        <v>6.8702911679999996</v>
      </c>
      <c r="X5331" s="17"/>
      <c r="Y5331" s="17"/>
      <c r="Z5331" s="17"/>
      <c r="AA5331" s="17"/>
      <c r="AB5331" s="17"/>
      <c r="AC5331" s="17"/>
      <c r="AE5331" s="16"/>
      <c r="AF5331" s="16"/>
      <c r="AG5331" s="16"/>
      <c r="AH5331" s="16"/>
      <c r="AI5331" s="16"/>
      <c r="AJ5331" s="16"/>
      <c r="AL5331" s="16"/>
      <c r="AM5331" s="16"/>
      <c r="AN5331" s="16"/>
      <c r="AO5331" s="16"/>
      <c r="AP5331" s="16"/>
      <c r="AQ5331" s="16"/>
      <c r="BI5331" s="1">
        <v>12</v>
      </c>
      <c r="BJ5331" s="6">
        <f t="shared" ref="BJ5331" si="7146">R5333-$AB$2</f>
        <v>-5.9877900000000004</v>
      </c>
      <c r="BK5331" s="6">
        <f t="shared" ref="BK5331" si="7147">S5333-$AB$2</f>
        <v>-4.4226252000000006</v>
      </c>
      <c r="BL5331" s="6">
        <f t="shared" ref="BL5331" si="7148">T5333-$AB$2</f>
        <v>-1.2596880000000006</v>
      </c>
      <c r="BM5331" s="6">
        <f t="shared" ref="BM5331" si="7149">U5333-$AB$2</f>
        <v>0.84893679999999883</v>
      </c>
      <c r="BN5331" s="6">
        <f t="shared" ref="BN5331" si="7150">V5333-$AB$2</f>
        <v>4.0118739999999988</v>
      </c>
      <c r="BO5331" s="6">
        <f t="shared" ref="BO5331" si="7151">W5333-$AB$2</f>
        <v>6.1204988</v>
      </c>
      <c r="BP5331" s="16"/>
    </row>
    <row r="5332" spans="1:68" x14ac:dyDescent="0.45">
      <c r="A5332" s="1">
        <v>2008</v>
      </c>
      <c r="B5332" s="1">
        <v>8</v>
      </c>
      <c r="C5332" s="1">
        <v>10</v>
      </c>
      <c r="D5332" s="1">
        <v>14</v>
      </c>
      <c r="E5332" s="1">
        <v>27</v>
      </c>
      <c r="F5332" s="1">
        <v>918.19</v>
      </c>
      <c r="G5332" s="4"/>
      <c r="H5332" s="4"/>
      <c r="Q5332" s="1">
        <v>11</v>
      </c>
      <c r="R5332" s="6">
        <f t="shared" si="7134"/>
        <v>0.41424179999999999</v>
      </c>
      <c r="S5332" s="6">
        <f t="shared" si="7135"/>
        <v>1.607258184</v>
      </c>
      <c r="T5332" s="6">
        <f t="shared" si="7136"/>
        <v>4.0181454599999995</v>
      </c>
      <c r="U5332" s="6">
        <f t="shared" si="7137"/>
        <v>5.6254036440000004</v>
      </c>
      <c r="V5332" s="6">
        <f t="shared" si="7138"/>
        <v>8.036290919999999</v>
      </c>
      <c r="W5332" s="6">
        <f t="shared" si="7139"/>
        <v>9.6435491040000016</v>
      </c>
      <c r="X5332" s="17"/>
      <c r="Y5332" s="17"/>
      <c r="Z5332" s="17"/>
      <c r="AA5332" s="17"/>
      <c r="AB5332" s="17"/>
      <c r="AC5332" s="17"/>
      <c r="AE5332" s="16"/>
      <c r="AF5332" s="16"/>
      <c r="AG5332" s="16"/>
      <c r="AH5332" s="16"/>
      <c r="AI5332" s="16"/>
      <c r="AJ5332" s="16"/>
      <c r="AL5332" s="16"/>
      <c r="AM5332" s="16"/>
      <c r="AN5332" s="16"/>
      <c r="AO5332" s="16"/>
      <c r="AP5332" s="16"/>
      <c r="AQ5332" s="16"/>
      <c r="BI5332" s="1">
        <v>13</v>
      </c>
      <c r="BJ5332" s="6">
        <f>SUM($R$5:R5334)-$AB$2</f>
        <v>613.17342719999931</v>
      </c>
      <c r="BK5332" s="6">
        <f>SUM($R$5:S5334)-$AB$2</f>
        <v>3017.627574736005</v>
      </c>
      <c r="BL5332" s="6">
        <f>SUM($R$5:T5334)-$AB$2</f>
        <v>9028.7629435760191</v>
      </c>
      <c r="BM5332" s="6">
        <f>SUM($R$5:U5334)-$AB$2</f>
        <v>17444.352459952101</v>
      </c>
      <c r="BN5332" s="6">
        <f>SUM($R$5:V5334)-$AB$2</f>
        <v>29466.623197632209</v>
      </c>
      <c r="BO5332" s="6">
        <f>SUM($R$5:W5334)-$AB$2</f>
        <v>43893.34808284777</v>
      </c>
      <c r="BP5332" s="16"/>
    </row>
    <row r="5333" spans="1:68" x14ac:dyDescent="0.45">
      <c r="A5333" s="1">
        <v>2008</v>
      </c>
      <c r="B5333" s="1">
        <v>8</v>
      </c>
      <c r="C5333" s="1">
        <v>10</v>
      </c>
      <c r="D5333" s="1">
        <v>15</v>
      </c>
      <c r="E5333" s="1">
        <v>26.8</v>
      </c>
      <c r="F5333" s="1">
        <v>734.24</v>
      </c>
      <c r="G5333" s="4"/>
      <c r="H5333" s="4"/>
      <c r="Q5333" s="1">
        <v>12</v>
      </c>
      <c r="R5333" s="6">
        <f t="shared" si="7134"/>
        <v>0.54345999999999994</v>
      </c>
      <c r="S5333" s="6">
        <f t="shared" si="7135"/>
        <v>2.1086247999999994</v>
      </c>
      <c r="T5333" s="6">
        <f t="shared" si="7136"/>
        <v>5.2715619999999994</v>
      </c>
      <c r="U5333" s="6">
        <f t="shared" si="7137"/>
        <v>7.3801867999999988</v>
      </c>
      <c r="V5333" s="6">
        <f t="shared" si="7138"/>
        <v>10.543123999999999</v>
      </c>
      <c r="W5333" s="6">
        <f t="shared" si="7139"/>
        <v>12.6517488</v>
      </c>
      <c r="X5333" s="17">
        <f t="shared" ref="X5333" si="7152">SUM(R5333:R5357)-$Z$2</f>
        <v>-1.2614424</v>
      </c>
      <c r="Y5333" s="17">
        <f t="shared" ref="Y5333" si="7153">SUM(S5333:S5357)-$Z$2</f>
        <v>10.153603487999998</v>
      </c>
      <c r="Z5333" s="17">
        <f t="shared" ref="Z5333" si="7154">SUM(T5333:T5357)-$Z$2</f>
        <v>33.221508719999989</v>
      </c>
      <c r="AA5333" s="17">
        <f t="shared" ref="AA5333" si="7155">SUM(U5333:U5357)-$Z$2</f>
        <v>48.600112208000006</v>
      </c>
      <c r="AB5333" s="17">
        <f t="shared" ref="AB5333" si="7156">SUM(V5333:V5357)-$Z$2</f>
        <v>71.668017439999986</v>
      </c>
      <c r="AC5333" s="17">
        <f t="shared" ref="AC5333" si="7157">SUM(W5333:W5357)-$Z$2</f>
        <v>87.046620927999996</v>
      </c>
      <c r="AE5333" s="16">
        <f t="shared" ref="AE5333" si="7158">IF(X5333&gt;0,1,0)</f>
        <v>0</v>
      </c>
      <c r="AF5333" s="16">
        <f t="shared" ref="AF5333" si="7159">IF(Y5333&gt;0,1,0)</f>
        <v>1</v>
      </c>
      <c r="AG5333" s="16">
        <f t="shared" ref="AG5333" si="7160">IF(Z5333&gt;0,1,0)</f>
        <v>1</v>
      </c>
      <c r="AH5333" s="16">
        <f t="shared" ref="AH5333" si="7161">IF(AA5333&gt;0,1,0)</f>
        <v>1</v>
      </c>
      <c r="AI5333" s="16">
        <f t="shared" ref="AI5333" si="7162">IF(AB5333&gt;0,1,0)</f>
        <v>1</v>
      </c>
      <c r="AJ5333" s="16">
        <f t="shared" ref="AJ5333" si="7163">IF(AC5333&gt;0,1,0)</f>
        <v>1</v>
      </c>
      <c r="AL5333" s="16">
        <f t="shared" ref="AL5333" si="7164">IF(X5333&lt;0,ABS(X5333*$AP$1),0)</f>
        <v>0</v>
      </c>
      <c r="AM5333" s="16">
        <f t="shared" ref="AM5333" si="7165">IF(Y5333&lt;0,ABS(Y5333*$AP$1),0)</f>
        <v>0</v>
      </c>
      <c r="AN5333" s="16">
        <f t="shared" ref="AN5333" si="7166">IF(Z5333&lt;0,ABS(Z5333*$AP$1),0)</f>
        <v>0</v>
      </c>
      <c r="AO5333" s="16">
        <f t="shared" ref="AO5333" si="7167">IF(AA5333&lt;0,ABS(AA5333*$AP$1),0)</f>
        <v>0</v>
      </c>
      <c r="AP5333" s="16">
        <f t="shared" ref="AP5333" si="7168">IF(AB5333&lt;0,ABS(AB5333*$AP$1),0)</f>
        <v>0</v>
      </c>
      <c r="AQ5333" s="16">
        <f t="shared" ref="AQ5333" si="7169">IF(AC5333&lt;0,ABS(AC5333*$AP$1),0)</f>
        <v>0</v>
      </c>
      <c r="BI5333" s="1">
        <v>14</v>
      </c>
      <c r="BJ5333" s="6">
        <f>SUM($R$5:R5335)-$AB$2</f>
        <v>613.70597739999926</v>
      </c>
      <c r="BK5333" s="6">
        <f>SUM($R$5:S5335)-$AB$2</f>
        <v>3020.2264197120053</v>
      </c>
      <c r="BL5333" s="6">
        <f>SUM($R$5:T5335)-$AB$2</f>
        <v>9036.527525492018</v>
      </c>
      <c r="BM5333" s="6">
        <f>SUM($R$5:U5335)-$AB$2</f>
        <v>17459.349073584104</v>
      </c>
      <c r="BN5333" s="6">
        <f>SUM($R$5:V5335)-$AB$2</f>
        <v>29491.951285144212</v>
      </c>
      <c r="BO5333" s="6">
        <f>SUM($R$5:W5335)-$AB$2</f>
        <v>43931.073939015769</v>
      </c>
      <c r="BP5333" s="16"/>
    </row>
    <row r="5334" spans="1:68" x14ac:dyDescent="0.45">
      <c r="A5334" s="1">
        <v>2008</v>
      </c>
      <c r="B5334" s="1">
        <v>8</v>
      </c>
      <c r="C5334" s="1">
        <v>10</v>
      </c>
      <c r="D5334" s="1">
        <v>16</v>
      </c>
      <c r="E5334" s="1">
        <v>25.8</v>
      </c>
      <c r="F5334" s="1">
        <v>355.52</v>
      </c>
      <c r="G5334" s="4"/>
      <c r="H5334" s="4"/>
      <c r="Q5334" s="1">
        <v>13</v>
      </c>
      <c r="R5334" s="6">
        <f t="shared" si="7134"/>
        <v>0.5554195999999999</v>
      </c>
      <c r="S5334" s="6">
        <f t="shared" si="7135"/>
        <v>2.1550280479999997</v>
      </c>
      <c r="T5334" s="6">
        <f t="shared" si="7136"/>
        <v>5.3875701199999995</v>
      </c>
      <c r="U5334" s="6">
        <f t="shared" si="7137"/>
        <v>7.5425981679999996</v>
      </c>
      <c r="V5334" s="6">
        <f t="shared" si="7138"/>
        <v>10.775140239999999</v>
      </c>
      <c r="W5334" s="6">
        <f t="shared" si="7139"/>
        <v>12.930168287999999</v>
      </c>
      <c r="X5334" s="17"/>
      <c r="Y5334" s="17"/>
      <c r="Z5334" s="17"/>
      <c r="AA5334" s="17"/>
      <c r="AB5334" s="17"/>
      <c r="AC5334" s="17"/>
      <c r="AE5334" s="16"/>
      <c r="AF5334" s="16"/>
      <c r="AG5334" s="16"/>
      <c r="AH5334" s="16"/>
      <c r="AI5334" s="16"/>
      <c r="AJ5334" s="16"/>
      <c r="AL5334" s="16"/>
      <c r="AM5334" s="16"/>
      <c r="AN5334" s="16"/>
      <c r="AO5334" s="16"/>
      <c r="AP5334" s="16"/>
      <c r="AQ5334" s="16"/>
      <c r="BI5334" s="1">
        <v>15</v>
      </c>
      <c r="BJ5334" s="6">
        <f>SUM($R$5:R5336)-$AB$2</f>
        <v>614.13183659999925</v>
      </c>
      <c r="BK5334" s="6">
        <f>SUM($R$5:S5336)-$AB$2</f>
        <v>3022.3046126080053</v>
      </c>
      <c r="BL5334" s="6">
        <f>SUM($R$5:T5336)-$AB$2</f>
        <v>9042.7365526280191</v>
      </c>
      <c r="BM5334" s="6">
        <f>SUM($R$5:U5336)-$AB$2</f>
        <v>17471.341268656106</v>
      </c>
      <c r="BN5334" s="6">
        <f>SUM($R$5:V5336)-$AB$2</f>
        <v>29512.205148696215</v>
      </c>
      <c r="BO5334" s="6">
        <f>SUM($R$5:W5336)-$AB$2</f>
        <v>43961.241804743775</v>
      </c>
      <c r="BP5334" s="16"/>
    </row>
    <row r="5335" spans="1:68" x14ac:dyDescent="0.45">
      <c r="A5335" s="1">
        <v>2008</v>
      </c>
      <c r="B5335" s="1">
        <v>8</v>
      </c>
      <c r="C5335" s="1">
        <v>10</v>
      </c>
      <c r="D5335" s="1">
        <v>17</v>
      </c>
      <c r="E5335" s="1">
        <v>25.1</v>
      </c>
      <c r="F5335" s="1">
        <v>273.89</v>
      </c>
      <c r="G5335" s="4"/>
      <c r="H5335" s="4"/>
      <c r="Q5335" s="1">
        <v>14</v>
      </c>
      <c r="R5335" s="6">
        <f t="shared" si="7134"/>
        <v>0.53255019999999997</v>
      </c>
      <c r="S5335" s="6">
        <f t="shared" si="7135"/>
        <v>2.0662947760000003</v>
      </c>
      <c r="T5335" s="6">
        <f t="shared" si="7136"/>
        <v>5.1657369399999995</v>
      </c>
      <c r="U5335" s="6">
        <f t="shared" si="7137"/>
        <v>7.2320317160000007</v>
      </c>
      <c r="V5335" s="6">
        <f t="shared" si="7138"/>
        <v>10.331473879999999</v>
      </c>
      <c r="W5335" s="6">
        <f t="shared" si="7139"/>
        <v>12.397768656</v>
      </c>
      <c r="X5335" s="17"/>
      <c r="Y5335" s="17"/>
      <c r="Z5335" s="17"/>
      <c r="AA5335" s="17"/>
      <c r="AB5335" s="17"/>
      <c r="AC5335" s="17"/>
      <c r="AE5335" s="16"/>
      <c r="AF5335" s="16"/>
      <c r="AG5335" s="16"/>
      <c r="AH5335" s="16"/>
      <c r="AI5335" s="16"/>
      <c r="AJ5335" s="16"/>
      <c r="AL5335" s="16"/>
      <c r="AM5335" s="16"/>
      <c r="AN5335" s="16"/>
      <c r="AO5335" s="16"/>
      <c r="AP5335" s="16"/>
      <c r="AQ5335" s="16"/>
      <c r="BI5335" s="1">
        <v>16</v>
      </c>
      <c r="BJ5335" s="6">
        <f>SUM($R$5:R5337)-$AB$2</f>
        <v>614.33803819999923</v>
      </c>
      <c r="BK5335" s="6">
        <f>SUM($R$5:S5337)-$AB$2</f>
        <v>3023.3108764160052</v>
      </c>
      <c r="BL5335" s="6">
        <f>SUM($R$5:T5337)-$AB$2</f>
        <v>9045.7429719560187</v>
      </c>
      <c r="BM5335" s="6">
        <f>SUM($R$5:U5337)-$AB$2</f>
        <v>17477.147905712107</v>
      </c>
      <c r="BN5335" s="6">
        <f>SUM($R$5:V5337)-$AB$2</f>
        <v>29522.012096792216</v>
      </c>
      <c r="BO5335" s="6">
        <f>SUM($R$5:W5337)-$AB$2</f>
        <v>43975.849126087771</v>
      </c>
      <c r="BP5335" s="16"/>
    </row>
    <row r="5336" spans="1:68" x14ac:dyDescent="0.45">
      <c r="A5336" s="1">
        <v>2008</v>
      </c>
      <c r="B5336" s="1">
        <v>8</v>
      </c>
      <c r="C5336" s="1">
        <v>10</v>
      </c>
      <c r="D5336" s="1">
        <v>18</v>
      </c>
      <c r="E5336" s="1">
        <v>22.9</v>
      </c>
      <c r="F5336" s="1">
        <v>75.959999999999994</v>
      </c>
      <c r="G5336" s="4"/>
      <c r="H5336" s="4"/>
      <c r="Q5336" s="1">
        <v>15</v>
      </c>
      <c r="R5336" s="6">
        <f t="shared" si="7134"/>
        <v>0.42585919999999999</v>
      </c>
      <c r="S5336" s="6">
        <f t="shared" si="7135"/>
        <v>1.6523336959999999</v>
      </c>
      <c r="T5336" s="6">
        <f t="shared" si="7136"/>
        <v>4.1308342399999995</v>
      </c>
      <c r="U5336" s="6">
        <f t="shared" si="7137"/>
        <v>5.7831679359999999</v>
      </c>
      <c r="V5336" s="6">
        <f t="shared" si="7138"/>
        <v>8.2616684799999991</v>
      </c>
      <c r="W5336" s="6">
        <f t="shared" si="7139"/>
        <v>9.9140021760000003</v>
      </c>
      <c r="X5336" s="17"/>
      <c r="Y5336" s="17"/>
      <c r="Z5336" s="17"/>
      <c r="AA5336" s="17"/>
      <c r="AB5336" s="17"/>
      <c r="AC5336" s="17"/>
      <c r="AE5336" s="16"/>
      <c r="AF5336" s="16"/>
      <c r="AG5336" s="16"/>
      <c r="AH5336" s="16"/>
      <c r="AI5336" s="16"/>
      <c r="AJ5336" s="16"/>
      <c r="AL5336" s="16"/>
      <c r="AM5336" s="16"/>
      <c r="AN5336" s="16"/>
      <c r="AO5336" s="16"/>
      <c r="AP5336" s="16"/>
      <c r="AQ5336" s="16"/>
      <c r="BI5336" s="1">
        <v>17</v>
      </c>
      <c r="BJ5336" s="6">
        <f>SUM($R$5:R5338)-$AB$2</f>
        <v>614.49689439999918</v>
      </c>
      <c r="BK5336" s="6">
        <f>SUM($R$5:S5338)-$AB$2</f>
        <v>3024.0860946720054</v>
      </c>
      <c r="BL5336" s="6">
        <f>SUM($R$5:T5338)-$AB$2</f>
        <v>9048.0590953520186</v>
      </c>
      <c r="BM5336" s="6">
        <f>SUM($R$5:U5338)-$AB$2</f>
        <v>17481.621296304103</v>
      </c>
      <c r="BN5336" s="6">
        <f>SUM($R$5:V5338)-$AB$2</f>
        <v>29529.567297664213</v>
      </c>
      <c r="BO5336" s="6">
        <f>SUM($R$5:W5338)-$AB$2</f>
        <v>43987.102499295768</v>
      </c>
      <c r="BP5336" s="16"/>
    </row>
    <row r="5337" spans="1:68" x14ac:dyDescent="0.45">
      <c r="A5337" s="1">
        <v>2008</v>
      </c>
      <c r="B5337" s="1">
        <v>8</v>
      </c>
      <c r="C5337" s="1">
        <v>10</v>
      </c>
      <c r="D5337" s="1">
        <v>19</v>
      </c>
      <c r="E5337" s="1">
        <v>21.6</v>
      </c>
      <c r="F5337" s="1">
        <v>4.7300000000000004</v>
      </c>
      <c r="G5337" s="4"/>
      <c r="H5337" s="4"/>
      <c r="Q5337" s="1">
        <v>16</v>
      </c>
      <c r="R5337" s="6">
        <f t="shared" si="7134"/>
        <v>0.20620159999999998</v>
      </c>
      <c r="S5337" s="6">
        <f t="shared" si="7135"/>
        <v>0.80006220799999994</v>
      </c>
      <c r="T5337" s="6">
        <f t="shared" si="7136"/>
        <v>2.0001555199999999</v>
      </c>
      <c r="U5337" s="6">
        <f t="shared" si="7137"/>
        <v>2.8002177279999998</v>
      </c>
      <c r="V5337" s="6">
        <f t="shared" si="7138"/>
        <v>4.0003110399999997</v>
      </c>
      <c r="W5337" s="6">
        <f t="shared" si="7139"/>
        <v>4.8003732479999996</v>
      </c>
      <c r="X5337" s="17"/>
      <c r="Y5337" s="17"/>
      <c r="Z5337" s="17"/>
      <c r="AA5337" s="17"/>
      <c r="AB5337" s="17"/>
      <c r="AC5337" s="17"/>
      <c r="AE5337" s="16"/>
      <c r="AF5337" s="16"/>
      <c r="AG5337" s="16"/>
      <c r="AH5337" s="16"/>
      <c r="AI5337" s="16"/>
      <c r="AJ5337" s="16"/>
      <c r="AL5337" s="16"/>
      <c r="AM5337" s="16"/>
      <c r="AN5337" s="16"/>
      <c r="AO5337" s="16"/>
      <c r="AP5337" s="16"/>
      <c r="AQ5337" s="16"/>
      <c r="BI5337" s="1">
        <v>18</v>
      </c>
      <c r="BJ5337" s="6">
        <f>SUM($R$5:R5339)-$AB$2</f>
        <v>614.5409511999992</v>
      </c>
      <c r="BK5337" s="6">
        <f>SUM($R$5:S5339)-$AB$2</f>
        <v>3024.3010918560053</v>
      </c>
      <c r="BL5337" s="6">
        <f>SUM($R$5:T5339)-$AB$2</f>
        <v>9048.7014434960183</v>
      </c>
      <c r="BM5337" s="6">
        <f>SUM($R$5:U5339)-$AB$2</f>
        <v>17482.861935792102</v>
      </c>
      <c r="BN5337" s="6">
        <f>SUM($R$5:V5339)-$AB$2</f>
        <v>29531.662639072212</v>
      </c>
      <c r="BO5337" s="6">
        <f>SUM($R$5:W5339)-$AB$2</f>
        <v>43990.223483007765</v>
      </c>
      <c r="BP5337" s="16"/>
    </row>
    <row r="5338" spans="1:68" x14ac:dyDescent="0.45">
      <c r="A5338" s="1">
        <v>2008</v>
      </c>
      <c r="B5338" s="1">
        <v>8</v>
      </c>
      <c r="C5338" s="1">
        <v>10</v>
      </c>
      <c r="D5338" s="1">
        <v>20</v>
      </c>
      <c r="E5338" s="1">
        <v>21</v>
      </c>
      <c r="F5338" s="1">
        <v>0</v>
      </c>
      <c r="G5338" s="4"/>
      <c r="H5338" s="4"/>
      <c r="Q5338" s="1">
        <v>17</v>
      </c>
      <c r="R5338" s="6">
        <f t="shared" si="7134"/>
        <v>0.15885619999999998</v>
      </c>
      <c r="S5338" s="6">
        <f t="shared" si="7135"/>
        <v>0.61636205599999982</v>
      </c>
      <c r="T5338" s="6">
        <f t="shared" si="7136"/>
        <v>1.5409051399999996</v>
      </c>
      <c r="U5338" s="6">
        <f t="shared" si="7137"/>
        <v>2.1572671959999998</v>
      </c>
      <c r="V5338" s="6">
        <f t="shared" si="7138"/>
        <v>3.0818102799999991</v>
      </c>
      <c r="W5338" s="6">
        <f t="shared" si="7139"/>
        <v>3.6981723359999998</v>
      </c>
      <c r="X5338" s="17"/>
      <c r="Y5338" s="17"/>
      <c r="Z5338" s="17"/>
      <c r="AA5338" s="17"/>
      <c r="AB5338" s="17"/>
      <c r="AC5338" s="17"/>
      <c r="AE5338" s="16"/>
      <c r="AF5338" s="16"/>
      <c r="AG5338" s="16"/>
      <c r="AH5338" s="16"/>
      <c r="AI5338" s="16"/>
      <c r="AJ5338" s="16"/>
      <c r="AL5338" s="16"/>
      <c r="AM5338" s="16"/>
      <c r="AN5338" s="16"/>
      <c r="AO5338" s="16"/>
      <c r="AP5338" s="16"/>
      <c r="AQ5338" s="16"/>
      <c r="BI5338" s="1">
        <v>19</v>
      </c>
      <c r="BJ5338" s="6">
        <f>SUM($R$5:R5340)-$AB$2</f>
        <v>614.54369459999918</v>
      </c>
      <c r="BK5338" s="6">
        <f>SUM($R$5:S5340)-$AB$2</f>
        <v>3024.3144796480051</v>
      </c>
      <c r="BL5338" s="6">
        <f>SUM($R$5:T5340)-$AB$2</f>
        <v>9048.7414422680176</v>
      </c>
      <c r="BM5338" s="6">
        <f>SUM($R$5:U5340)-$AB$2</f>
        <v>17482.939189936104</v>
      </c>
      <c r="BN5338" s="6">
        <f>SUM($R$5:V5340)-$AB$2</f>
        <v>29531.793115176213</v>
      </c>
      <c r="BO5338" s="6">
        <f>SUM($R$5:W5340)-$AB$2</f>
        <v>43990.417825463766</v>
      </c>
      <c r="BP5338" s="16"/>
    </row>
    <row r="5339" spans="1:68" x14ac:dyDescent="0.45">
      <c r="A5339" s="1">
        <v>2008</v>
      </c>
      <c r="B5339" s="1">
        <v>8</v>
      </c>
      <c r="C5339" s="1">
        <v>10</v>
      </c>
      <c r="D5339" s="1">
        <v>21</v>
      </c>
      <c r="E5339" s="1">
        <v>20.7</v>
      </c>
      <c r="F5339" s="1">
        <v>0</v>
      </c>
      <c r="G5339" s="4"/>
      <c r="H5339" s="4"/>
      <c r="Q5339" s="1">
        <v>18</v>
      </c>
      <c r="R5339" s="6">
        <f t="shared" si="7134"/>
        <v>4.4056799999999993E-2</v>
      </c>
      <c r="S5339" s="6">
        <f t="shared" si="7135"/>
        <v>0.17094038399999997</v>
      </c>
      <c r="T5339" s="6">
        <f t="shared" si="7136"/>
        <v>0.42735095999999995</v>
      </c>
      <c r="U5339" s="6">
        <f t="shared" si="7137"/>
        <v>0.59829134399999995</v>
      </c>
      <c r="V5339" s="6">
        <f t="shared" si="7138"/>
        <v>0.85470191999999989</v>
      </c>
      <c r="W5339" s="6">
        <f t="shared" si="7139"/>
        <v>1.025642304</v>
      </c>
      <c r="X5339" s="17"/>
      <c r="Y5339" s="17"/>
      <c r="Z5339" s="17"/>
      <c r="AA5339" s="17"/>
      <c r="AB5339" s="17"/>
      <c r="AC5339" s="17"/>
      <c r="AE5339" s="16"/>
      <c r="AF5339" s="16"/>
      <c r="AG5339" s="16"/>
      <c r="AH5339" s="16"/>
      <c r="AI5339" s="16"/>
      <c r="AJ5339" s="16"/>
      <c r="AL5339" s="16"/>
      <c r="AM5339" s="16"/>
      <c r="AN5339" s="16"/>
      <c r="AO5339" s="16"/>
      <c r="AP5339" s="16"/>
      <c r="AQ5339" s="16"/>
      <c r="BI5339" s="1">
        <v>20</v>
      </c>
      <c r="BJ5339" s="6">
        <f>SUM($R$5:R5341)-$AB$2</f>
        <v>614.54369459999918</v>
      </c>
      <c r="BK5339" s="6">
        <f>SUM($R$5:S5341)-$AB$2</f>
        <v>3024.3144796480051</v>
      </c>
      <c r="BL5339" s="6">
        <f>SUM($R$5:T5341)-$AB$2</f>
        <v>9048.7414422680176</v>
      </c>
      <c r="BM5339" s="6">
        <f>SUM($R$5:U5341)-$AB$2</f>
        <v>17482.939189936104</v>
      </c>
      <c r="BN5339" s="6">
        <f>SUM($R$5:V5341)-$AB$2</f>
        <v>29531.793115176213</v>
      </c>
      <c r="BO5339" s="6">
        <f>SUM($R$5:W5341)-$AB$2</f>
        <v>43990.417825463766</v>
      </c>
      <c r="BP5339" s="16"/>
    </row>
    <row r="5340" spans="1:68" x14ac:dyDescent="0.45">
      <c r="A5340" s="1">
        <v>2008</v>
      </c>
      <c r="B5340" s="1">
        <v>8</v>
      </c>
      <c r="C5340" s="1">
        <v>10</v>
      </c>
      <c r="D5340" s="1">
        <v>22</v>
      </c>
      <c r="E5340" s="1">
        <v>20.5</v>
      </c>
      <c r="F5340" s="1">
        <v>0</v>
      </c>
      <c r="G5340" s="4"/>
      <c r="H5340" s="4"/>
      <c r="Q5340" s="1">
        <v>19</v>
      </c>
      <c r="R5340" s="6">
        <f t="shared" si="7134"/>
        <v>2.7434E-3</v>
      </c>
      <c r="S5340" s="6">
        <f t="shared" si="7135"/>
        <v>1.0644391999999999E-2</v>
      </c>
      <c r="T5340" s="6">
        <f t="shared" si="7136"/>
        <v>2.6610979999999999E-2</v>
      </c>
      <c r="U5340" s="6">
        <f t="shared" si="7137"/>
        <v>3.7255372000000002E-2</v>
      </c>
      <c r="V5340" s="6">
        <f t="shared" si="7138"/>
        <v>5.3221959999999999E-2</v>
      </c>
      <c r="W5340" s="6">
        <f t="shared" si="7139"/>
        <v>6.3866352000000001E-2</v>
      </c>
      <c r="X5340" s="17"/>
      <c r="Y5340" s="17"/>
      <c r="Z5340" s="17"/>
      <c r="AA5340" s="17"/>
      <c r="AB5340" s="17"/>
      <c r="AC5340" s="17"/>
      <c r="AE5340" s="16"/>
      <c r="AF5340" s="16"/>
      <c r="AG5340" s="16"/>
      <c r="AH5340" s="16"/>
      <c r="AI5340" s="16"/>
      <c r="AJ5340" s="16"/>
      <c r="AL5340" s="16"/>
      <c r="AM5340" s="16"/>
      <c r="AN5340" s="16"/>
      <c r="AO5340" s="16"/>
      <c r="AP5340" s="16"/>
      <c r="AQ5340" s="16"/>
      <c r="BI5340" s="1">
        <v>21</v>
      </c>
      <c r="BJ5340" s="6">
        <f>SUM($R$5:R5342)-$AB$2</f>
        <v>614.54369459999918</v>
      </c>
      <c r="BK5340" s="6">
        <f>SUM($R$5:S5342)-$AB$2</f>
        <v>3024.3144796480051</v>
      </c>
      <c r="BL5340" s="6">
        <f>SUM($R$5:T5342)-$AB$2</f>
        <v>9048.7414422680176</v>
      </c>
      <c r="BM5340" s="6">
        <f>SUM($R$5:U5342)-$AB$2</f>
        <v>17482.939189936104</v>
      </c>
      <c r="BN5340" s="6">
        <f>SUM($R$5:V5342)-$AB$2</f>
        <v>29531.793115176213</v>
      </c>
      <c r="BO5340" s="6">
        <f>SUM($R$5:W5342)-$AB$2</f>
        <v>43990.417825463766</v>
      </c>
      <c r="BP5340" s="16"/>
    </row>
    <row r="5341" spans="1:68" x14ac:dyDescent="0.45">
      <c r="A5341" s="1">
        <v>2008</v>
      </c>
      <c r="B5341" s="1">
        <v>8</v>
      </c>
      <c r="C5341" s="1">
        <v>10</v>
      </c>
      <c r="D5341" s="1">
        <v>23</v>
      </c>
      <c r="E5341" s="1">
        <v>20.3</v>
      </c>
      <c r="F5341" s="1">
        <v>0</v>
      </c>
      <c r="G5341" s="4"/>
      <c r="H5341" s="4"/>
      <c r="Q5341" s="1">
        <v>20</v>
      </c>
      <c r="R5341" s="6">
        <f t="shared" si="7134"/>
        <v>0</v>
      </c>
      <c r="S5341" s="6">
        <f t="shared" si="7135"/>
        <v>0</v>
      </c>
      <c r="T5341" s="6">
        <f t="shared" si="7136"/>
        <v>0</v>
      </c>
      <c r="U5341" s="6">
        <f t="shared" si="7137"/>
        <v>0</v>
      </c>
      <c r="V5341" s="6">
        <f t="shared" si="7138"/>
        <v>0</v>
      </c>
      <c r="W5341" s="6">
        <f t="shared" si="7139"/>
        <v>0</v>
      </c>
      <c r="X5341" s="17"/>
      <c r="Y5341" s="17"/>
      <c r="Z5341" s="17"/>
      <c r="AA5341" s="17"/>
      <c r="AB5341" s="17"/>
      <c r="AC5341" s="17"/>
      <c r="AE5341" s="16"/>
      <c r="AF5341" s="16"/>
      <c r="AG5341" s="16"/>
      <c r="AH5341" s="16"/>
      <c r="AI5341" s="16"/>
      <c r="AJ5341" s="16"/>
      <c r="AL5341" s="16"/>
      <c r="AM5341" s="16"/>
      <c r="AN5341" s="16"/>
      <c r="AO5341" s="16"/>
      <c r="AP5341" s="16"/>
      <c r="AQ5341" s="16"/>
      <c r="BI5341" s="1">
        <v>22</v>
      </c>
      <c r="BJ5341" s="6">
        <f>SUM($R$5:R5343)-$AB$2</f>
        <v>614.54369459999918</v>
      </c>
      <c r="BK5341" s="6">
        <f>SUM($R$5:S5343)-$AB$2</f>
        <v>3024.3144796480051</v>
      </c>
      <c r="BL5341" s="6">
        <f>SUM($R$5:T5343)-$AB$2</f>
        <v>9048.7414422680176</v>
      </c>
      <c r="BM5341" s="6">
        <f>SUM($R$5:U5343)-$AB$2</f>
        <v>17482.939189936104</v>
      </c>
      <c r="BN5341" s="6">
        <f>SUM($R$5:V5343)-$AB$2</f>
        <v>29531.793115176213</v>
      </c>
      <c r="BO5341" s="6">
        <f>SUM($R$5:W5343)-$AB$2</f>
        <v>43990.417825463766</v>
      </c>
      <c r="BP5341" s="16"/>
    </row>
    <row r="5342" spans="1:68" x14ac:dyDescent="0.45">
      <c r="A5342" s="1">
        <v>2008</v>
      </c>
      <c r="B5342" s="1">
        <v>8</v>
      </c>
      <c r="C5342" s="1">
        <v>11</v>
      </c>
      <c r="D5342" s="1">
        <v>0</v>
      </c>
      <c r="E5342" s="1">
        <v>20.100000000000001</v>
      </c>
      <c r="F5342" s="1">
        <v>0</v>
      </c>
      <c r="G5342" s="4"/>
      <c r="H5342" s="4"/>
      <c r="Q5342" s="1">
        <v>21</v>
      </c>
      <c r="R5342" s="6">
        <f t="shared" si="7134"/>
        <v>0</v>
      </c>
      <c r="S5342" s="6">
        <f t="shared" si="7135"/>
        <v>0</v>
      </c>
      <c r="T5342" s="6">
        <f t="shared" si="7136"/>
        <v>0</v>
      </c>
      <c r="U5342" s="6">
        <f t="shared" si="7137"/>
        <v>0</v>
      </c>
      <c r="V5342" s="6">
        <f t="shared" si="7138"/>
        <v>0</v>
      </c>
      <c r="W5342" s="6">
        <f t="shared" si="7139"/>
        <v>0</v>
      </c>
      <c r="X5342" s="17"/>
      <c r="Y5342" s="17"/>
      <c r="Z5342" s="17"/>
      <c r="AA5342" s="17"/>
      <c r="AB5342" s="17"/>
      <c r="AC5342" s="17"/>
      <c r="AE5342" s="16"/>
      <c r="AF5342" s="16"/>
      <c r="AG5342" s="16"/>
      <c r="AH5342" s="16"/>
      <c r="AI5342" s="16"/>
      <c r="AJ5342" s="16"/>
      <c r="AL5342" s="16"/>
      <c r="AM5342" s="16"/>
      <c r="AN5342" s="16"/>
      <c r="AO5342" s="16"/>
      <c r="AP5342" s="16"/>
      <c r="AQ5342" s="16"/>
      <c r="BI5342" s="1">
        <v>23</v>
      </c>
      <c r="BJ5342" s="6">
        <f>SUM($R$5:R5344)-$AB$2</f>
        <v>614.54369459999918</v>
      </c>
      <c r="BK5342" s="6">
        <f>SUM($R$5:S5344)-$AB$2</f>
        <v>3024.3144796480051</v>
      </c>
      <c r="BL5342" s="6">
        <f>SUM($R$5:T5344)-$AB$2</f>
        <v>9048.7414422680176</v>
      </c>
      <c r="BM5342" s="6">
        <f>SUM($R$5:U5344)-$AB$2</f>
        <v>17482.939189936104</v>
      </c>
      <c r="BN5342" s="6">
        <f>SUM($R$5:V5344)-$AB$2</f>
        <v>29531.793115176213</v>
      </c>
      <c r="BO5342" s="6">
        <f>SUM($R$5:W5344)-$AB$2</f>
        <v>43990.417825463766</v>
      </c>
      <c r="BP5342" s="16"/>
    </row>
    <row r="5343" spans="1:68" x14ac:dyDescent="0.45">
      <c r="A5343" s="1">
        <v>2008</v>
      </c>
      <c r="B5343" s="1">
        <v>8</v>
      </c>
      <c r="C5343" s="1">
        <v>11</v>
      </c>
      <c r="D5343" s="1">
        <v>1</v>
      </c>
      <c r="E5343" s="1">
        <v>19.899999999999999</v>
      </c>
      <c r="F5343" s="1">
        <v>0</v>
      </c>
      <c r="G5343" s="4"/>
      <c r="H5343" s="4"/>
      <c r="Q5343" s="1">
        <v>22</v>
      </c>
      <c r="R5343" s="6">
        <f t="shared" si="7134"/>
        <v>0</v>
      </c>
      <c r="S5343" s="6">
        <f t="shared" si="7135"/>
        <v>0</v>
      </c>
      <c r="T5343" s="6">
        <f t="shared" si="7136"/>
        <v>0</v>
      </c>
      <c r="U5343" s="6">
        <f t="shared" si="7137"/>
        <v>0</v>
      </c>
      <c r="V5343" s="6">
        <f t="shared" si="7138"/>
        <v>0</v>
      </c>
      <c r="W5343" s="6">
        <f t="shared" si="7139"/>
        <v>0</v>
      </c>
      <c r="X5343" s="17"/>
      <c r="Y5343" s="17"/>
      <c r="Z5343" s="17"/>
      <c r="AA5343" s="17"/>
      <c r="AB5343" s="17"/>
      <c r="AC5343" s="17"/>
      <c r="AE5343" s="16"/>
      <c r="AF5343" s="16"/>
      <c r="AG5343" s="16"/>
      <c r="AH5343" s="16"/>
      <c r="AI5343" s="16"/>
      <c r="AJ5343" s="16"/>
      <c r="AL5343" s="16"/>
      <c r="AM5343" s="16"/>
      <c r="AN5343" s="16"/>
      <c r="AO5343" s="16"/>
      <c r="AP5343" s="16"/>
      <c r="AQ5343" s="16"/>
      <c r="BI5343" s="1">
        <v>0</v>
      </c>
      <c r="BJ5343" s="6">
        <f t="shared" ref="BJ5343" si="7170">R5345-$AB$2</f>
        <v>-6.53125</v>
      </c>
      <c r="BK5343" s="6">
        <f t="shared" ref="BK5343" si="7171">S5345-$AB$2</f>
        <v>-6.53125</v>
      </c>
      <c r="BL5343" s="6">
        <f t="shared" ref="BL5343" si="7172">T5345-$AB$2</f>
        <v>-6.53125</v>
      </c>
      <c r="BM5343" s="6">
        <f t="shared" ref="BM5343" si="7173">U5345-$AB$2</f>
        <v>-6.53125</v>
      </c>
      <c r="BN5343" s="6">
        <f t="shared" ref="BN5343" si="7174">V5345-$AB$2</f>
        <v>-6.53125</v>
      </c>
      <c r="BO5343" s="6">
        <f t="shared" ref="BO5343" si="7175">W5345-$AB$2</f>
        <v>-6.53125</v>
      </c>
      <c r="BP5343" s="16">
        <v>224</v>
      </c>
    </row>
    <row r="5344" spans="1:68" x14ac:dyDescent="0.45">
      <c r="A5344" s="1">
        <v>2008</v>
      </c>
      <c r="B5344" s="1">
        <v>8</v>
      </c>
      <c r="C5344" s="1">
        <v>11</v>
      </c>
      <c r="D5344" s="1">
        <v>2</v>
      </c>
      <c r="E5344" s="1">
        <v>19.8</v>
      </c>
      <c r="F5344" s="1">
        <v>0</v>
      </c>
      <c r="G5344" s="4"/>
      <c r="H5344" s="4"/>
      <c r="Q5344" s="1">
        <v>23</v>
      </c>
      <c r="R5344" s="6">
        <f t="shared" si="7134"/>
        <v>0</v>
      </c>
      <c r="S5344" s="6">
        <f t="shared" si="7135"/>
        <v>0</v>
      </c>
      <c r="T5344" s="6">
        <f t="shared" si="7136"/>
        <v>0</v>
      </c>
      <c r="U5344" s="6">
        <f t="shared" si="7137"/>
        <v>0</v>
      </c>
      <c r="V5344" s="6">
        <f t="shared" si="7138"/>
        <v>0</v>
      </c>
      <c r="W5344" s="6">
        <f t="shared" si="7139"/>
        <v>0</v>
      </c>
      <c r="X5344" s="17"/>
      <c r="Y5344" s="17"/>
      <c r="Z5344" s="17"/>
      <c r="AA5344" s="17"/>
      <c r="AB5344" s="17"/>
      <c r="AC5344" s="17"/>
      <c r="AE5344" s="16"/>
      <c r="AF5344" s="16"/>
      <c r="AG5344" s="16"/>
      <c r="AH5344" s="16"/>
      <c r="AI5344" s="16"/>
      <c r="AJ5344" s="16"/>
      <c r="AL5344" s="16"/>
      <c r="AM5344" s="16"/>
      <c r="AN5344" s="16"/>
      <c r="AO5344" s="16"/>
      <c r="AP5344" s="16"/>
      <c r="AQ5344" s="16"/>
      <c r="BI5344" s="1">
        <v>1</v>
      </c>
      <c r="BJ5344" s="6">
        <f>SUM($R$5:R5346)-$AB$2</f>
        <v>614.54369459999918</v>
      </c>
      <c r="BK5344" s="6">
        <f>SUM($R$5:S5346)-$AB$2</f>
        <v>3024.3144796480051</v>
      </c>
      <c r="BL5344" s="6">
        <f>SUM($R$5:T5346)-$AB$2</f>
        <v>9048.7414422680176</v>
      </c>
      <c r="BM5344" s="6">
        <f>SUM($R$5:U5346)-$AB$2</f>
        <v>17482.939189936104</v>
      </c>
      <c r="BN5344" s="6">
        <f>SUM($R$5:V5346)-$AB$2</f>
        <v>29531.793115176213</v>
      </c>
      <c r="BO5344" s="6">
        <f>SUM($R$5:W5346)-$AB$2</f>
        <v>43990.417825463766</v>
      </c>
      <c r="BP5344" s="16"/>
    </row>
    <row r="5345" spans="1:68" x14ac:dyDescent="0.45">
      <c r="A5345" s="1">
        <v>2008</v>
      </c>
      <c r="B5345" s="1">
        <v>8</v>
      </c>
      <c r="C5345" s="1">
        <v>11</v>
      </c>
      <c r="D5345" s="1">
        <v>3</v>
      </c>
      <c r="E5345" s="1">
        <v>19.7</v>
      </c>
      <c r="F5345" s="1">
        <v>0</v>
      </c>
      <c r="G5345" s="4"/>
      <c r="H5345" s="4"/>
      <c r="Q5345" s="1">
        <v>0</v>
      </c>
      <c r="R5345" s="6">
        <f t="shared" si="7134"/>
        <v>0</v>
      </c>
      <c r="S5345" s="6">
        <f t="shared" si="7135"/>
        <v>0</v>
      </c>
      <c r="T5345" s="6">
        <f t="shared" si="7136"/>
        <v>0</v>
      </c>
      <c r="U5345" s="6">
        <f t="shared" si="7137"/>
        <v>0</v>
      </c>
      <c r="V5345" s="6">
        <f t="shared" si="7138"/>
        <v>0</v>
      </c>
      <c r="W5345" s="6">
        <f t="shared" si="7139"/>
        <v>0</v>
      </c>
      <c r="X5345" s="17"/>
      <c r="Y5345" s="17"/>
      <c r="Z5345" s="17"/>
      <c r="AA5345" s="17"/>
      <c r="AB5345" s="17"/>
      <c r="AC5345" s="17"/>
      <c r="AE5345" s="16"/>
      <c r="AF5345" s="16"/>
      <c r="AG5345" s="16"/>
      <c r="AH5345" s="16"/>
      <c r="AI5345" s="16"/>
      <c r="AJ5345" s="16"/>
      <c r="AL5345" s="16"/>
      <c r="AM5345" s="16"/>
      <c r="AN5345" s="16"/>
      <c r="AO5345" s="16"/>
      <c r="AP5345" s="16"/>
      <c r="AQ5345" s="16"/>
      <c r="BI5345" s="1">
        <v>2</v>
      </c>
      <c r="BJ5345" s="6">
        <f>SUM($R$5:R5347)-$AB$2</f>
        <v>614.54369459999918</v>
      </c>
      <c r="BK5345" s="6">
        <f>SUM($R$5:S5347)-$AB$2</f>
        <v>3024.3144796480051</v>
      </c>
      <c r="BL5345" s="6">
        <f>SUM($R$5:T5347)-$AB$2</f>
        <v>9048.7414422680176</v>
      </c>
      <c r="BM5345" s="6">
        <f>SUM($R$5:U5347)-$AB$2</f>
        <v>17482.939189936104</v>
      </c>
      <c r="BN5345" s="6">
        <f>SUM($R$5:V5347)-$AB$2</f>
        <v>29531.793115176213</v>
      </c>
      <c r="BO5345" s="6">
        <f>SUM($R$5:W5347)-$AB$2</f>
        <v>43990.417825463766</v>
      </c>
      <c r="BP5345" s="16"/>
    </row>
    <row r="5346" spans="1:68" x14ac:dyDescent="0.45">
      <c r="A5346" s="1">
        <v>2008</v>
      </c>
      <c r="B5346" s="1">
        <v>8</v>
      </c>
      <c r="C5346" s="1">
        <v>11</v>
      </c>
      <c r="D5346" s="1">
        <v>4</v>
      </c>
      <c r="E5346" s="1">
        <v>19.8</v>
      </c>
      <c r="F5346" s="1">
        <v>0</v>
      </c>
      <c r="G5346" s="4"/>
      <c r="H5346" s="4"/>
      <c r="Q5346" s="1">
        <v>1</v>
      </c>
      <c r="R5346" s="6">
        <f t="shared" si="7134"/>
        <v>0</v>
      </c>
      <c r="S5346" s="6">
        <f t="shared" si="7135"/>
        <v>0</v>
      </c>
      <c r="T5346" s="6">
        <f t="shared" si="7136"/>
        <v>0</v>
      </c>
      <c r="U5346" s="6">
        <f t="shared" si="7137"/>
        <v>0</v>
      </c>
      <c r="V5346" s="6">
        <f t="shared" si="7138"/>
        <v>0</v>
      </c>
      <c r="W5346" s="6">
        <f t="shared" si="7139"/>
        <v>0</v>
      </c>
      <c r="X5346" s="17"/>
      <c r="Y5346" s="17"/>
      <c r="Z5346" s="17"/>
      <c r="AA5346" s="17"/>
      <c r="AB5346" s="17"/>
      <c r="AC5346" s="17"/>
      <c r="AE5346" s="16"/>
      <c r="AF5346" s="16"/>
      <c r="AG5346" s="16"/>
      <c r="AH5346" s="16"/>
      <c r="AI5346" s="16"/>
      <c r="AJ5346" s="16"/>
      <c r="AL5346" s="16"/>
      <c r="AM5346" s="16"/>
      <c r="AN5346" s="16"/>
      <c r="AO5346" s="16"/>
      <c r="AP5346" s="16"/>
      <c r="AQ5346" s="16"/>
      <c r="BI5346" s="1">
        <v>3</v>
      </c>
      <c r="BJ5346" s="6">
        <f>SUM($R$5:R5348)-$AB$2</f>
        <v>614.54369459999918</v>
      </c>
      <c r="BK5346" s="6">
        <f>SUM($R$5:S5348)-$AB$2</f>
        <v>3024.3144796480051</v>
      </c>
      <c r="BL5346" s="6">
        <f>SUM($R$5:T5348)-$AB$2</f>
        <v>9048.7414422680176</v>
      </c>
      <c r="BM5346" s="6">
        <f>SUM($R$5:U5348)-$AB$2</f>
        <v>17482.939189936104</v>
      </c>
      <c r="BN5346" s="6">
        <f>SUM($R$5:V5348)-$AB$2</f>
        <v>29531.793115176213</v>
      </c>
      <c r="BO5346" s="6">
        <f>SUM($R$5:W5348)-$AB$2</f>
        <v>43990.417825463766</v>
      </c>
      <c r="BP5346" s="16"/>
    </row>
    <row r="5347" spans="1:68" x14ac:dyDescent="0.45">
      <c r="A5347" s="1">
        <v>2008</v>
      </c>
      <c r="B5347" s="1">
        <v>8</v>
      </c>
      <c r="C5347" s="1">
        <v>11</v>
      </c>
      <c r="D5347" s="1">
        <v>5</v>
      </c>
      <c r="E5347" s="1">
        <v>19.8</v>
      </c>
      <c r="F5347" s="1">
        <v>0</v>
      </c>
      <c r="G5347" s="4"/>
      <c r="H5347" s="4"/>
      <c r="Q5347" s="1">
        <v>2</v>
      </c>
      <c r="R5347" s="6">
        <f t="shared" si="7134"/>
        <v>0</v>
      </c>
      <c r="S5347" s="6">
        <f t="shared" si="7135"/>
        <v>0</v>
      </c>
      <c r="T5347" s="6">
        <f t="shared" si="7136"/>
        <v>0</v>
      </c>
      <c r="U5347" s="6">
        <f t="shared" si="7137"/>
        <v>0</v>
      </c>
      <c r="V5347" s="6">
        <f t="shared" si="7138"/>
        <v>0</v>
      </c>
      <c r="W5347" s="6">
        <f t="shared" si="7139"/>
        <v>0</v>
      </c>
      <c r="X5347" s="17"/>
      <c r="Y5347" s="17"/>
      <c r="Z5347" s="17"/>
      <c r="AA5347" s="17"/>
      <c r="AB5347" s="17"/>
      <c r="AC5347" s="17"/>
      <c r="AE5347" s="16"/>
      <c r="AF5347" s="16"/>
      <c r="AG5347" s="16"/>
      <c r="AH5347" s="16"/>
      <c r="AI5347" s="16"/>
      <c r="AJ5347" s="16"/>
      <c r="AL5347" s="16"/>
      <c r="AM5347" s="16"/>
      <c r="AN5347" s="16"/>
      <c r="AO5347" s="16"/>
      <c r="AP5347" s="16"/>
      <c r="AQ5347" s="16"/>
      <c r="BI5347" s="1">
        <v>4</v>
      </c>
      <c r="BJ5347" s="6">
        <f>SUM($R$5:R5349)-$AB$2</f>
        <v>614.54369459999918</v>
      </c>
      <c r="BK5347" s="6">
        <f>SUM($R$5:S5349)-$AB$2</f>
        <v>3024.3144796480051</v>
      </c>
      <c r="BL5347" s="6">
        <f>SUM($R$5:T5349)-$AB$2</f>
        <v>9048.7414422680176</v>
      </c>
      <c r="BM5347" s="6">
        <f>SUM($R$5:U5349)-$AB$2</f>
        <v>17482.939189936104</v>
      </c>
      <c r="BN5347" s="6">
        <f>SUM($R$5:V5349)-$AB$2</f>
        <v>29531.793115176213</v>
      </c>
      <c r="BO5347" s="6">
        <f>SUM($R$5:W5349)-$AB$2</f>
        <v>43990.417825463766</v>
      </c>
      <c r="BP5347" s="16"/>
    </row>
    <row r="5348" spans="1:68" x14ac:dyDescent="0.45">
      <c r="A5348" s="1">
        <v>2008</v>
      </c>
      <c r="B5348" s="1">
        <v>8</v>
      </c>
      <c r="C5348" s="1">
        <v>11</v>
      </c>
      <c r="D5348" s="1">
        <v>6</v>
      </c>
      <c r="E5348" s="1">
        <v>19.7</v>
      </c>
      <c r="F5348" s="1">
        <v>0</v>
      </c>
      <c r="G5348" s="4"/>
      <c r="H5348" s="4"/>
      <c r="Q5348" s="1">
        <v>3</v>
      </c>
      <c r="R5348" s="6">
        <f t="shared" si="7134"/>
        <v>0</v>
      </c>
      <c r="S5348" s="6">
        <f t="shared" si="7135"/>
        <v>0</v>
      </c>
      <c r="T5348" s="6">
        <f t="shared" si="7136"/>
        <v>0</v>
      </c>
      <c r="U5348" s="6">
        <f t="shared" si="7137"/>
        <v>0</v>
      </c>
      <c r="V5348" s="6">
        <f t="shared" si="7138"/>
        <v>0</v>
      </c>
      <c r="W5348" s="6">
        <f t="shared" si="7139"/>
        <v>0</v>
      </c>
      <c r="X5348" s="17"/>
      <c r="Y5348" s="17"/>
      <c r="Z5348" s="17"/>
      <c r="AA5348" s="17"/>
      <c r="AB5348" s="17"/>
      <c r="AC5348" s="17"/>
      <c r="AE5348" s="16"/>
      <c r="AF5348" s="16"/>
      <c r="AG5348" s="16"/>
      <c r="AH5348" s="16"/>
      <c r="AI5348" s="16"/>
      <c r="AJ5348" s="16"/>
      <c r="AL5348" s="16"/>
      <c r="AM5348" s="16"/>
      <c r="AN5348" s="16"/>
      <c r="AO5348" s="16"/>
      <c r="AP5348" s="16"/>
      <c r="AQ5348" s="16"/>
      <c r="BI5348" s="1">
        <v>5</v>
      </c>
      <c r="BJ5348" s="6">
        <f>SUM($R$5:R5350)-$AB$2</f>
        <v>614.54369459999918</v>
      </c>
      <c r="BK5348" s="6">
        <f>SUM($R$5:S5350)-$AB$2</f>
        <v>3024.3144796480051</v>
      </c>
      <c r="BL5348" s="6">
        <f>SUM($R$5:T5350)-$AB$2</f>
        <v>9048.7414422680176</v>
      </c>
      <c r="BM5348" s="6">
        <f>SUM($R$5:U5350)-$AB$2</f>
        <v>17482.939189936104</v>
      </c>
      <c r="BN5348" s="6">
        <f>SUM($R$5:V5350)-$AB$2</f>
        <v>29531.793115176213</v>
      </c>
      <c r="BO5348" s="6">
        <f>SUM($R$5:W5350)-$AB$2</f>
        <v>43990.417825463766</v>
      </c>
      <c r="BP5348" s="16"/>
    </row>
    <row r="5349" spans="1:68" x14ac:dyDescent="0.45">
      <c r="A5349" s="1">
        <v>2008</v>
      </c>
      <c r="B5349" s="1">
        <v>8</v>
      </c>
      <c r="C5349" s="1">
        <v>11</v>
      </c>
      <c r="D5349" s="1">
        <v>7</v>
      </c>
      <c r="E5349" s="1">
        <v>19.899999999999999</v>
      </c>
      <c r="F5349" s="1">
        <v>53.95</v>
      </c>
      <c r="G5349" s="4"/>
      <c r="H5349" s="4"/>
      <c r="Q5349" s="1">
        <v>4</v>
      </c>
      <c r="R5349" s="6">
        <f t="shared" si="7134"/>
        <v>0</v>
      </c>
      <c r="S5349" s="6">
        <f t="shared" si="7135"/>
        <v>0</v>
      </c>
      <c r="T5349" s="6">
        <f t="shared" si="7136"/>
        <v>0</v>
      </c>
      <c r="U5349" s="6">
        <f t="shared" si="7137"/>
        <v>0</v>
      </c>
      <c r="V5349" s="6">
        <f t="shared" si="7138"/>
        <v>0</v>
      </c>
      <c r="W5349" s="6">
        <f t="shared" si="7139"/>
        <v>0</v>
      </c>
      <c r="X5349" s="17"/>
      <c r="Y5349" s="17"/>
      <c r="Z5349" s="17"/>
      <c r="AA5349" s="17"/>
      <c r="AB5349" s="17"/>
      <c r="AC5349" s="17"/>
      <c r="AE5349" s="16"/>
      <c r="AF5349" s="16"/>
      <c r="AG5349" s="16"/>
      <c r="AH5349" s="16"/>
      <c r="AI5349" s="16"/>
      <c r="AJ5349" s="16"/>
      <c r="AL5349" s="16"/>
      <c r="AM5349" s="16"/>
      <c r="AN5349" s="16"/>
      <c r="AO5349" s="16"/>
      <c r="AP5349" s="16"/>
      <c r="AQ5349" s="16"/>
      <c r="BI5349" s="1">
        <v>6</v>
      </c>
      <c r="BJ5349" s="6">
        <f>SUM($R$5:R5351)-$AB$2</f>
        <v>614.54369459999918</v>
      </c>
      <c r="BK5349" s="6">
        <f>SUM($R$5:S5351)-$AB$2</f>
        <v>3024.3144796480051</v>
      </c>
      <c r="BL5349" s="6">
        <f>SUM($R$5:T5351)-$AB$2</f>
        <v>9048.7414422680176</v>
      </c>
      <c r="BM5349" s="6">
        <f>SUM($R$5:U5351)-$AB$2</f>
        <v>17482.939189936104</v>
      </c>
      <c r="BN5349" s="6">
        <f>SUM($R$5:V5351)-$AB$2</f>
        <v>29531.793115176213</v>
      </c>
      <c r="BO5349" s="6">
        <f>SUM($R$5:W5351)-$AB$2</f>
        <v>43990.417825463766</v>
      </c>
      <c r="BP5349" s="16"/>
    </row>
    <row r="5350" spans="1:68" x14ac:dyDescent="0.45">
      <c r="A5350" s="1">
        <v>2008</v>
      </c>
      <c r="B5350" s="1">
        <v>8</v>
      </c>
      <c r="C5350" s="1">
        <v>11</v>
      </c>
      <c r="D5350" s="1">
        <v>8</v>
      </c>
      <c r="E5350" s="1">
        <v>20.9</v>
      </c>
      <c r="F5350" s="1">
        <v>233.94</v>
      </c>
      <c r="G5350" s="4"/>
      <c r="H5350" s="4"/>
      <c r="Q5350" s="1">
        <v>5</v>
      </c>
      <c r="R5350" s="6">
        <f t="shared" si="7134"/>
        <v>0</v>
      </c>
      <c r="S5350" s="6">
        <f t="shared" si="7135"/>
        <v>0</v>
      </c>
      <c r="T5350" s="6">
        <f t="shared" si="7136"/>
        <v>0</v>
      </c>
      <c r="U5350" s="6">
        <f t="shared" si="7137"/>
        <v>0</v>
      </c>
      <c r="V5350" s="6">
        <f t="shared" si="7138"/>
        <v>0</v>
      </c>
      <c r="W5350" s="6">
        <f t="shared" si="7139"/>
        <v>0</v>
      </c>
      <c r="X5350" s="17"/>
      <c r="Y5350" s="17"/>
      <c r="Z5350" s="17"/>
      <c r="AA5350" s="17"/>
      <c r="AB5350" s="17"/>
      <c r="AC5350" s="17"/>
      <c r="AE5350" s="16"/>
      <c r="AF5350" s="16"/>
      <c r="AG5350" s="16"/>
      <c r="AH5350" s="16"/>
      <c r="AI5350" s="16"/>
      <c r="AJ5350" s="16"/>
      <c r="AL5350" s="16"/>
      <c r="AM5350" s="16"/>
      <c r="AN5350" s="16"/>
      <c r="AO5350" s="16"/>
      <c r="AP5350" s="16"/>
      <c r="AQ5350" s="16"/>
      <c r="BI5350" s="1">
        <v>7</v>
      </c>
      <c r="BJ5350" s="6">
        <f>SUM($R$5:R5352)-$AB$2</f>
        <v>614.5749855999992</v>
      </c>
      <c r="BK5350" s="6">
        <f>SUM($R$5:S5352)-$AB$2</f>
        <v>3024.4671797280048</v>
      </c>
      <c r="BL5350" s="6">
        <f>SUM($R$5:T5352)-$AB$2</f>
        <v>9049.1976650480174</v>
      </c>
      <c r="BM5350" s="6">
        <f>SUM($R$5:U5352)-$AB$2</f>
        <v>17483.8203444961</v>
      </c>
      <c r="BN5350" s="6">
        <f>SUM($R$5:V5352)-$AB$2</f>
        <v>29533.28131513621</v>
      </c>
      <c r="BO5350" s="6">
        <f>SUM($R$5:W5352)-$AB$2</f>
        <v>43992.634479903762</v>
      </c>
      <c r="BP5350" s="16"/>
    </row>
    <row r="5351" spans="1:68" x14ac:dyDescent="0.45">
      <c r="A5351" s="1">
        <v>2008</v>
      </c>
      <c r="B5351" s="1">
        <v>8</v>
      </c>
      <c r="C5351" s="1">
        <v>11</v>
      </c>
      <c r="D5351" s="1">
        <v>9</v>
      </c>
      <c r="E5351" s="1">
        <v>21.8</v>
      </c>
      <c r="F5351" s="1">
        <v>386.84</v>
      </c>
      <c r="G5351" s="4"/>
      <c r="H5351" s="4"/>
      <c r="Q5351" s="1">
        <v>6</v>
      </c>
      <c r="R5351" s="6">
        <f t="shared" si="7134"/>
        <v>0</v>
      </c>
      <c r="S5351" s="6">
        <f t="shared" si="7135"/>
        <v>0</v>
      </c>
      <c r="T5351" s="6">
        <f t="shared" si="7136"/>
        <v>0</v>
      </c>
      <c r="U5351" s="6">
        <f t="shared" si="7137"/>
        <v>0</v>
      </c>
      <c r="V5351" s="6">
        <f t="shared" si="7138"/>
        <v>0</v>
      </c>
      <c r="W5351" s="6">
        <f t="shared" si="7139"/>
        <v>0</v>
      </c>
      <c r="X5351" s="17"/>
      <c r="Y5351" s="17"/>
      <c r="Z5351" s="17"/>
      <c r="AA5351" s="17"/>
      <c r="AB5351" s="17"/>
      <c r="AC5351" s="17"/>
      <c r="AE5351" s="16"/>
      <c r="AF5351" s="16"/>
      <c r="AG5351" s="16"/>
      <c r="AH5351" s="16"/>
      <c r="AI5351" s="16"/>
      <c r="AJ5351" s="16"/>
      <c r="AL5351" s="16"/>
      <c r="AM5351" s="16"/>
      <c r="AN5351" s="16"/>
      <c r="AO5351" s="16"/>
      <c r="AP5351" s="16"/>
      <c r="AQ5351" s="16"/>
      <c r="BI5351" s="1">
        <v>8</v>
      </c>
      <c r="BJ5351" s="6">
        <f>SUM($R$5:R5353)-$AB$2</f>
        <v>614.71067079999921</v>
      </c>
      <c r="BK5351" s="6">
        <f>SUM($R$5:S5353)-$AB$2</f>
        <v>3025.1293235040048</v>
      </c>
      <c r="BL5351" s="6">
        <f>SUM($R$5:T5353)-$AB$2</f>
        <v>9051.1759552640178</v>
      </c>
      <c r="BM5351" s="6">
        <f>SUM($R$5:U5353)-$AB$2</f>
        <v>17487.641239728102</v>
      </c>
      <c r="BN5351" s="6">
        <f>SUM($R$5:V5353)-$AB$2</f>
        <v>29539.734503248212</v>
      </c>
      <c r="BO5351" s="6">
        <f>SUM($R$5:W5353)-$AB$2</f>
        <v>44002.246419471761</v>
      </c>
      <c r="BP5351" s="16"/>
    </row>
    <row r="5352" spans="1:68" x14ac:dyDescent="0.45">
      <c r="A5352" s="1">
        <v>2008</v>
      </c>
      <c r="B5352" s="1">
        <v>8</v>
      </c>
      <c r="C5352" s="1">
        <v>11</v>
      </c>
      <c r="D5352" s="1">
        <v>10</v>
      </c>
      <c r="E5352" s="1">
        <v>22.1</v>
      </c>
      <c r="F5352" s="1">
        <v>381.89</v>
      </c>
      <c r="G5352" s="4"/>
      <c r="H5352" s="4"/>
      <c r="Q5352" s="1">
        <v>7</v>
      </c>
      <c r="R5352" s="6">
        <f t="shared" si="7134"/>
        <v>3.1290999999999999E-2</v>
      </c>
      <c r="S5352" s="6">
        <f t="shared" si="7135"/>
        <v>0.12140908</v>
      </c>
      <c r="T5352" s="6">
        <f t="shared" si="7136"/>
        <v>0.30352269999999998</v>
      </c>
      <c r="U5352" s="6">
        <f t="shared" si="7137"/>
        <v>0.42493177999999998</v>
      </c>
      <c r="V5352" s="6">
        <f t="shared" si="7138"/>
        <v>0.60704539999999996</v>
      </c>
      <c r="W5352" s="6">
        <f t="shared" si="7139"/>
        <v>0.72845448000000002</v>
      </c>
      <c r="X5352" s="17"/>
      <c r="Y5352" s="17"/>
      <c r="Z5352" s="17"/>
      <c r="AA5352" s="17"/>
      <c r="AB5352" s="17"/>
      <c r="AC5352" s="17"/>
      <c r="AE5352" s="16"/>
      <c r="AF5352" s="16"/>
      <c r="AG5352" s="16"/>
      <c r="AH5352" s="16"/>
      <c r="AI5352" s="16"/>
      <c r="AJ5352" s="16"/>
      <c r="AL5352" s="16"/>
      <c r="AM5352" s="16"/>
      <c r="AN5352" s="16"/>
      <c r="AO5352" s="16"/>
      <c r="AP5352" s="16"/>
      <c r="AQ5352" s="16"/>
      <c r="BI5352" s="1">
        <v>9</v>
      </c>
      <c r="BJ5352" s="6">
        <f>SUM($R$5:R5354)-$AB$2</f>
        <v>614.93503799999917</v>
      </c>
      <c r="BK5352" s="6">
        <f>SUM($R$5:S5354)-$AB$2</f>
        <v>3026.2242354400046</v>
      </c>
      <c r="BL5352" s="6">
        <f>SUM($R$5:T5354)-$AB$2</f>
        <v>9054.447229040019</v>
      </c>
      <c r="BM5352" s="6">
        <f>SUM($R$5:U5354)-$AB$2</f>
        <v>17493.959420080104</v>
      </c>
      <c r="BN5352" s="6">
        <f>SUM($R$5:V5354)-$AB$2</f>
        <v>29550.405407280214</v>
      </c>
      <c r="BO5352" s="6">
        <f>SUM($R$5:W5354)-$AB$2</f>
        <v>44018.14059191975</v>
      </c>
      <c r="BP5352" s="16"/>
    </row>
    <row r="5353" spans="1:68" x14ac:dyDescent="0.45">
      <c r="A5353" s="1">
        <v>2008</v>
      </c>
      <c r="B5353" s="1">
        <v>8</v>
      </c>
      <c r="C5353" s="1">
        <v>11</v>
      </c>
      <c r="D5353" s="1">
        <v>11</v>
      </c>
      <c r="E5353" s="1">
        <v>23.2</v>
      </c>
      <c r="F5353" s="1">
        <v>613.63</v>
      </c>
      <c r="G5353" s="4"/>
      <c r="H5353" s="4"/>
      <c r="Q5353" s="1">
        <v>8</v>
      </c>
      <c r="R5353" s="6">
        <f t="shared" si="7134"/>
        <v>0.13568519999999998</v>
      </c>
      <c r="S5353" s="6">
        <f t="shared" si="7135"/>
        <v>0.5264585759999999</v>
      </c>
      <c r="T5353" s="6">
        <f t="shared" si="7136"/>
        <v>1.3161464399999998</v>
      </c>
      <c r="U5353" s="6">
        <f t="shared" si="7137"/>
        <v>1.8426050159999998</v>
      </c>
      <c r="V5353" s="6">
        <f t="shared" si="7138"/>
        <v>2.6322928799999996</v>
      </c>
      <c r="W5353" s="6">
        <f t="shared" si="7139"/>
        <v>3.1587514559999996</v>
      </c>
      <c r="X5353" s="17"/>
      <c r="Y5353" s="17"/>
      <c r="Z5353" s="17"/>
      <c r="AA5353" s="17"/>
      <c r="AB5353" s="17"/>
      <c r="AC5353" s="17"/>
      <c r="AE5353" s="16"/>
      <c r="AF5353" s="16"/>
      <c r="AG5353" s="16"/>
      <c r="AH5353" s="16"/>
      <c r="AI5353" s="16"/>
      <c r="AJ5353" s="16"/>
      <c r="AL5353" s="16"/>
      <c r="AM5353" s="16"/>
      <c r="AN5353" s="16"/>
      <c r="AO5353" s="16"/>
      <c r="AP5353" s="16"/>
      <c r="AQ5353" s="16"/>
      <c r="BI5353" s="1">
        <v>10</v>
      </c>
      <c r="BJ5353" s="6">
        <f>SUM($R$5:R5355)-$AB$2</f>
        <v>615.15653419999921</v>
      </c>
      <c r="BK5353" s="6">
        <f>SUM($R$5:S5355)-$AB$2</f>
        <v>3027.3051368960046</v>
      </c>
      <c r="BL5353" s="6">
        <f>SUM($R$5:T5355)-$AB$2</f>
        <v>9057.6766436360194</v>
      </c>
      <c r="BM5353" s="6">
        <f>SUM($R$5:U5355)-$AB$2</f>
        <v>17500.196753072105</v>
      </c>
      <c r="BN5353" s="6">
        <f>SUM($R$5:V5355)-$AB$2</f>
        <v>29560.939766552216</v>
      </c>
      <c r="BO5353" s="6">
        <f>SUM($R$5:W5355)-$AB$2</f>
        <v>44033.831382727745</v>
      </c>
      <c r="BP5353" s="16"/>
    </row>
    <row r="5354" spans="1:68" x14ac:dyDescent="0.45">
      <c r="A5354" s="1">
        <v>2008</v>
      </c>
      <c r="B5354" s="1">
        <v>8</v>
      </c>
      <c r="C5354" s="1">
        <v>11</v>
      </c>
      <c r="D5354" s="1">
        <v>12</v>
      </c>
      <c r="E5354" s="1">
        <v>24.8</v>
      </c>
      <c r="F5354" s="1">
        <v>906.32</v>
      </c>
      <c r="G5354" s="4"/>
      <c r="H5354" s="4"/>
      <c r="Q5354" s="1">
        <v>9</v>
      </c>
      <c r="R5354" s="6">
        <f t="shared" si="7134"/>
        <v>0.22436719999999996</v>
      </c>
      <c r="S5354" s="6">
        <f t="shared" si="7135"/>
        <v>0.87054473599999982</v>
      </c>
      <c r="T5354" s="6">
        <f t="shared" si="7136"/>
        <v>2.1763618399999998</v>
      </c>
      <c r="U5354" s="6">
        <f t="shared" si="7137"/>
        <v>3.0469065759999996</v>
      </c>
      <c r="V5354" s="6">
        <f t="shared" si="7138"/>
        <v>4.3527236799999995</v>
      </c>
      <c r="W5354" s="6">
        <f t="shared" si="7139"/>
        <v>5.2232684159999998</v>
      </c>
      <c r="X5354" s="17"/>
      <c r="Y5354" s="17"/>
      <c r="Z5354" s="17"/>
      <c r="AA5354" s="17"/>
      <c r="AB5354" s="17"/>
      <c r="AC5354" s="17"/>
      <c r="AE5354" s="16"/>
      <c r="AF5354" s="16"/>
      <c r="AG5354" s="16"/>
      <c r="AH5354" s="16"/>
      <c r="AI5354" s="16"/>
      <c r="AJ5354" s="16"/>
      <c r="AL5354" s="16"/>
      <c r="AM5354" s="16"/>
      <c r="AN5354" s="16"/>
      <c r="AO5354" s="16"/>
      <c r="AP5354" s="16"/>
      <c r="AQ5354" s="16"/>
      <c r="BI5354" s="1">
        <v>11</v>
      </c>
      <c r="BJ5354" s="6">
        <f>SUM($R$5:R5356)-$AB$2</f>
        <v>615.5124395999992</v>
      </c>
      <c r="BK5354" s="6">
        <f>SUM($R$5:S5356)-$AB$2</f>
        <v>3029.0419552480048</v>
      </c>
      <c r="BL5354" s="6">
        <f>SUM($R$5:T5356)-$AB$2</f>
        <v>9062.8657443680186</v>
      </c>
      <c r="BM5354" s="6">
        <f>SUM($R$5:U5356)-$AB$2</f>
        <v>17510.219049136107</v>
      </c>
      <c r="BN5354" s="6">
        <f>SUM($R$5:V5356)-$AB$2</f>
        <v>29577.866627376217</v>
      </c>
      <c r="BO5354" s="6">
        <f>SUM($R$5:W5356)-$AB$2</f>
        <v>44059.043721263748</v>
      </c>
      <c r="BP5354" s="16"/>
    </row>
    <row r="5355" spans="1:68" x14ac:dyDescent="0.45">
      <c r="A5355" s="1">
        <v>2008</v>
      </c>
      <c r="B5355" s="1">
        <v>8</v>
      </c>
      <c r="C5355" s="1">
        <v>11</v>
      </c>
      <c r="D5355" s="1">
        <v>13</v>
      </c>
      <c r="E5355" s="1">
        <v>25.9</v>
      </c>
      <c r="F5355" s="1">
        <v>937.1</v>
      </c>
      <c r="G5355" s="4"/>
      <c r="H5355" s="4"/>
      <c r="Q5355" s="1">
        <v>10</v>
      </c>
      <c r="R5355" s="6">
        <f t="shared" si="7134"/>
        <v>0.22149619999999998</v>
      </c>
      <c r="S5355" s="6">
        <f t="shared" si="7135"/>
        <v>0.85940525599999984</v>
      </c>
      <c r="T5355" s="6">
        <f t="shared" si="7136"/>
        <v>2.1485131399999995</v>
      </c>
      <c r="U5355" s="6">
        <f t="shared" si="7137"/>
        <v>3.007918396</v>
      </c>
      <c r="V5355" s="6">
        <f t="shared" si="7138"/>
        <v>4.297026279999999</v>
      </c>
      <c r="W5355" s="6">
        <f t="shared" si="7139"/>
        <v>5.1564315360000004</v>
      </c>
      <c r="X5355" s="17"/>
      <c r="Y5355" s="17"/>
      <c r="Z5355" s="17"/>
      <c r="AA5355" s="17"/>
      <c r="AB5355" s="17"/>
      <c r="AC5355" s="17"/>
      <c r="AE5355" s="16"/>
      <c r="AF5355" s="16"/>
      <c r="AG5355" s="16"/>
      <c r="AH5355" s="16"/>
      <c r="AI5355" s="16"/>
      <c r="AJ5355" s="16"/>
      <c r="AL5355" s="16"/>
      <c r="AM5355" s="16"/>
      <c r="AN5355" s="16"/>
      <c r="AO5355" s="16"/>
      <c r="AP5355" s="16"/>
      <c r="AQ5355" s="16"/>
      <c r="BI5355" s="1">
        <v>12</v>
      </c>
      <c r="BJ5355" s="6">
        <f t="shared" ref="BJ5355" si="7176">R5357-$AB$2</f>
        <v>-6.0055844</v>
      </c>
      <c r="BK5355" s="6">
        <f t="shared" ref="BK5355" si="7177">S5357-$AB$2</f>
        <v>-4.4916674719999996</v>
      </c>
      <c r="BL5355" s="6">
        <f t="shared" ref="BL5355" si="7178">T5357-$AB$2</f>
        <v>-1.4322936799999999</v>
      </c>
      <c r="BM5355" s="6">
        <f t="shared" ref="BM5355" si="7179">U5357-$AB$2</f>
        <v>0.60728884800000049</v>
      </c>
      <c r="BN5355" s="6">
        <f t="shared" ref="BN5355" si="7180">V5357-$AB$2</f>
        <v>3.6666626400000002</v>
      </c>
      <c r="BO5355" s="6">
        <f t="shared" ref="BO5355" si="7181">W5357-$AB$2</f>
        <v>5.7062451680000006</v>
      </c>
      <c r="BP5355" s="16"/>
    </row>
    <row r="5356" spans="1:68" x14ac:dyDescent="0.45">
      <c r="A5356" s="1">
        <v>2008</v>
      </c>
      <c r="B5356" s="1">
        <v>8</v>
      </c>
      <c r="C5356" s="1">
        <v>11</v>
      </c>
      <c r="D5356" s="1">
        <v>14</v>
      </c>
      <c r="E5356" s="1">
        <v>26.4</v>
      </c>
      <c r="F5356" s="1">
        <v>899.38</v>
      </c>
      <c r="G5356" s="4"/>
      <c r="H5356" s="4"/>
      <c r="Q5356" s="1">
        <v>11</v>
      </c>
      <c r="R5356" s="6">
        <f t="shared" si="7134"/>
        <v>0.35590539999999998</v>
      </c>
      <c r="S5356" s="6">
        <f t="shared" si="7135"/>
        <v>1.3809129519999999</v>
      </c>
      <c r="T5356" s="6">
        <f t="shared" si="7136"/>
        <v>3.4522823799999998</v>
      </c>
      <c r="U5356" s="6">
        <f t="shared" si="7137"/>
        <v>4.8331953319999998</v>
      </c>
      <c r="V5356" s="6">
        <f t="shared" si="7138"/>
        <v>6.9045647599999995</v>
      </c>
      <c r="W5356" s="6">
        <f t="shared" si="7139"/>
        <v>8.2854777120000005</v>
      </c>
      <c r="X5356" s="17"/>
      <c r="Y5356" s="17"/>
      <c r="Z5356" s="17"/>
      <c r="AA5356" s="17"/>
      <c r="AB5356" s="17"/>
      <c r="AC5356" s="17"/>
      <c r="AE5356" s="16"/>
      <c r="AF5356" s="16"/>
      <c r="AG5356" s="16"/>
      <c r="AH5356" s="16"/>
      <c r="AI5356" s="16"/>
      <c r="AJ5356" s="16"/>
      <c r="AL5356" s="16"/>
      <c r="AM5356" s="16"/>
      <c r="AN5356" s="16"/>
      <c r="AO5356" s="16"/>
      <c r="AP5356" s="16"/>
      <c r="AQ5356" s="16"/>
      <c r="BI5356" s="1">
        <v>13</v>
      </c>
      <c r="BJ5356" s="6">
        <f>SUM($R$5:R5358)-$AB$2</f>
        <v>616.58162319999917</v>
      </c>
      <c r="BK5356" s="6">
        <f>SUM($R$5:S5358)-$AB$2</f>
        <v>3034.259571216005</v>
      </c>
      <c r="BL5356" s="6">
        <f>SUM($R$5:T5358)-$AB$2</f>
        <v>9078.454441256019</v>
      </c>
      <c r="BM5356" s="6">
        <f>SUM($R$5:U5358)-$AB$2</f>
        <v>17540.3272593121</v>
      </c>
      <c r="BN5356" s="6">
        <f>SUM($R$5:V5358)-$AB$2</f>
        <v>29628.716999392211</v>
      </c>
      <c r="BO5356" s="6">
        <f>SUM($R$5:W5358)-$AB$2</f>
        <v>44134.784687487736</v>
      </c>
      <c r="BP5356" s="16"/>
    </row>
    <row r="5357" spans="1:68" x14ac:dyDescent="0.45">
      <c r="A5357" s="1">
        <v>2008</v>
      </c>
      <c r="B5357" s="1">
        <v>8</v>
      </c>
      <c r="C5357" s="1">
        <v>11</v>
      </c>
      <c r="D5357" s="1">
        <v>15</v>
      </c>
      <c r="E5357" s="1">
        <v>26.1</v>
      </c>
      <c r="F5357" s="1">
        <v>804.14</v>
      </c>
      <c r="G5357" s="4"/>
      <c r="H5357" s="4"/>
      <c r="Q5357" s="1">
        <v>12</v>
      </c>
      <c r="R5357" s="6">
        <f t="shared" si="7134"/>
        <v>0.52566560000000007</v>
      </c>
      <c r="S5357" s="6">
        <f t="shared" si="7135"/>
        <v>2.039582528</v>
      </c>
      <c r="T5357" s="6">
        <f t="shared" si="7136"/>
        <v>5.0989563200000001</v>
      </c>
      <c r="U5357" s="6">
        <f t="shared" si="7137"/>
        <v>7.1385388480000005</v>
      </c>
      <c r="V5357" s="6">
        <f t="shared" si="7138"/>
        <v>10.19791264</v>
      </c>
      <c r="W5357" s="6">
        <f t="shared" si="7139"/>
        <v>12.237495168000001</v>
      </c>
      <c r="X5357" s="17">
        <f t="shared" ref="X5357" si="7182">SUM(R5357:R5381)-$Z$2</f>
        <v>-1.8582101999999998</v>
      </c>
      <c r="Y5357" s="17">
        <f t="shared" ref="Y5357" si="7183">SUM(S5357:S5381)-$Z$2</f>
        <v>7.8381444240000011</v>
      </c>
      <c r="Z5357" s="17">
        <f t="shared" ref="Z5357" si="7184">SUM(T5357:T5381)-$Z$2</f>
        <v>27.43286106</v>
      </c>
      <c r="AA5357" s="17">
        <f t="shared" ref="AA5357" si="7185">SUM(U5357:U5381)-$Z$2</f>
        <v>40.496005484000001</v>
      </c>
      <c r="AB5357" s="17">
        <f t="shared" ref="AB5357" si="7186">SUM(V5357:V5381)-$Z$2</f>
        <v>60.090722120000002</v>
      </c>
      <c r="AC5357" s="17">
        <f t="shared" ref="AC5357" si="7187">SUM(W5357:W5381)-$Z$2</f>
        <v>73.153866543999996</v>
      </c>
      <c r="AE5357" s="16">
        <f t="shared" ref="AE5357" si="7188">IF(X5357&gt;0,1,0)</f>
        <v>0</v>
      </c>
      <c r="AF5357" s="16">
        <f t="shared" ref="AF5357" si="7189">IF(Y5357&gt;0,1,0)</f>
        <v>1</v>
      </c>
      <c r="AG5357" s="16">
        <f t="shared" ref="AG5357" si="7190">IF(Z5357&gt;0,1,0)</f>
        <v>1</v>
      </c>
      <c r="AH5357" s="16">
        <f t="shared" ref="AH5357" si="7191">IF(AA5357&gt;0,1,0)</f>
        <v>1</v>
      </c>
      <c r="AI5357" s="16">
        <f t="shared" ref="AI5357" si="7192">IF(AB5357&gt;0,1,0)</f>
        <v>1</v>
      </c>
      <c r="AJ5357" s="16">
        <f t="shared" ref="AJ5357" si="7193">IF(AC5357&gt;0,1,0)</f>
        <v>1</v>
      </c>
      <c r="AL5357" s="16">
        <f t="shared" ref="AL5357" si="7194">IF(X5357&lt;0,ABS(X5357*$AP$1),0)</f>
        <v>0</v>
      </c>
      <c r="AM5357" s="16">
        <f t="shared" ref="AM5357" si="7195">IF(Y5357&lt;0,ABS(Y5357*$AP$1),0)</f>
        <v>0</v>
      </c>
      <c r="AN5357" s="16">
        <f t="shared" ref="AN5357" si="7196">IF(Z5357&lt;0,ABS(Z5357*$AP$1),0)</f>
        <v>0</v>
      </c>
      <c r="AO5357" s="16">
        <f t="shared" ref="AO5357" si="7197">IF(AA5357&lt;0,ABS(AA5357*$AP$1),0)</f>
        <v>0</v>
      </c>
      <c r="AP5357" s="16">
        <f t="shared" ref="AP5357" si="7198">IF(AB5357&lt;0,ABS(AB5357*$AP$1),0)</f>
        <v>0</v>
      </c>
      <c r="AQ5357" s="16">
        <f t="shared" ref="AQ5357" si="7199">IF(AC5357&lt;0,ABS(AC5357*$AP$1),0)</f>
        <v>0</v>
      </c>
      <c r="BI5357" s="1">
        <v>14</v>
      </c>
      <c r="BJ5357" s="6">
        <f>SUM($R$5:R5359)-$AB$2</f>
        <v>617.1032635999992</v>
      </c>
      <c r="BK5357" s="6">
        <f>SUM($R$5:S5359)-$AB$2</f>
        <v>3036.805176368005</v>
      </c>
      <c r="BL5357" s="6">
        <f>SUM($R$5:T5359)-$AB$2</f>
        <v>9086.0599582880186</v>
      </c>
      <c r="BM5357" s="6">
        <f>SUM($R$5:U5359)-$AB$2</f>
        <v>17555.016652976097</v>
      </c>
      <c r="BN5357" s="6">
        <f>SUM($R$5:V5359)-$AB$2</f>
        <v>29653.526216816208</v>
      </c>
      <c r="BO5357" s="6">
        <f>SUM($R$5:W5359)-$AB$2</f>
        <v>44171.73769342374</v>
      </c>
      <c r="BP5357" s="16"/>
    </row>
    <row r="5358" spans="1:68" x14ac:dyDescent="0.45">
      <c r="A5358" s="1">
        <v>2008</v>
      </c>
      <c r="B5358" s="1">
        <v>8</v>
      </c>
      <c r="C5358" s="1">
        <v>11</v>
      </c>
      <c r="D5358" s="1">
        <v>16</v>
      </c>
      <c r="E5358" s="1">
        <v>25.4</v>
      </c>
      <c r="F5358" s="1">
        <v>658.39</v>
      </c>
      <c r="G5358" s="4"/>
      <c r="H5358" s="4"/>
      <c r="Q5358" s="1">
        <v>13</v>
      </c>
      <c r="R5358" s="6">
        <f t="shared" si="7134"/>
        <v>0.54351800000000006</v>
      </c>
      <c r="S5358" s="6">
        <f t="shared" si="7135"/>
        <v>2.10884984</v>
      </c>
      <c r="T5358" s="6">
        <f t="shared" si="7136"/>
        <v>5.2721245999999997</v>
      </c>
      <c r="U5358" s="6">
        <f t="shared" si="7137"/>
        <v>7.380974440000001</v>
      </c>
      <c r="V5358" s="6">
        <f t="shared" si="7138"/>
        <v>10.544249199999999</v>
      </c>
      <c r="W5358" s="6">
        <f t="shared" si="7139"/>
        <v>12.653099040000001</v>
      </c>
      <c r="X5358" s="17"/>
      <c r="Y5358" s="17"/>
      <c r="Z5358" s="17"/>
      <c r="AA5358" s="17"/>
      <c r="AB5358" s="17"/>
      <c r="AC5358" s="17"/>
      <c r="AE5358" s="16"/>
      <c r="AF5358" s="16"/>
      <c r="AG5358" s="16"/>
      <c r="AH5358" s="16"/>
      <c r="AI5358" s="16"/>
      <c r="AJ5358" s="16"/>
      <c r="AL5358" s="16"/>
      <c r="AM5358" s="16"/>
      <c r="AN5358" s="16"/>
      <c r="AO5358" s="16"/>
      <c r="AP5358" s="16"/>
      <c r="AQ5358" s="16"/>
      <c r="BI5358" s="1">
        <v>15</v>
      </c>
      <c r="BJ5358" s="6">
        <f>SUM($R$5:R5360)-$AB$2</f>
        <v>617.56966479999915</v>
      </c>
      <c r="BK5358" s="6">
        <f>SUM($R$5:S5360)-$AB$2</f>
        <v>3039.0812142240047</v>
      </c>
      <c r="BL5358" s="6">
        <f>SUM($R$5:T5360)-$AB$2</f>
        <v>9092.8600877840181</v>
      </c>
      <c r="BM5358" s="6">
        <f>SUM($R$5:U5360)-$AB$2</f>
        <v>17568.150510768093</v>
      </c>
      <c r="BN5358" s="6">
        <f>SUM($R$5:V5360)-$AB$2</f>
        <v>29675.708257888204</v>
      </c>
      <c r="BO5358" s="6">
        <f>SUM($R$5:W5360)-$AB$2</f>
        <v>44204.777554431734</v>
      </c>
      <c r="BP5358" s="16"/>
    </row>
    <row r="5359" spans="1:68" x14ac:dyDescent="0.45">
      <c r="A5359" s="1">
        <v>2008</v>
      </c>
      <c r="B5359" s="1">
        <v>8</v>
      </c>
      <c r="C5359" s="1">
        <v>11</v>
      </c>
      <c r="D5359" s="1">
        <v>17</v>
      </c>
      <c r="E5359" s="1">
        <v>24.7</v>
      </c>
      <c r="F5359" s="1">
        <v>473.71</v>
      </c>
      <c r="G5359" s="4"/>
      <c r="H5359" s="4"/>
      <c r="Q5359" s="1">
        <v>14</v>
      </c>
      <c r="R5359" s="6">
        <f t="shared" si="7134"/>
        <v>0.5216404</v>
      </c>
      <c r="S5359" s="6">
        <f t="shared" si="7135"/>
        <v>2.0239647519999999</v>
      </c>
      <c r="T5359" s="6">
        <f t="shared" si="7136"/>
        <v>5.0599118799999996</v>
      </c>
      <c r="U5359" s="6">
        <f t="shared" si="7137"/>
        <v>7.0838766320000008</v>
      </c>
      <c r="V5359" s="6">
        <f t="shared" si="7138"/>
        <v>10.119823759999999</v>
      </c>
      <c r="W5359" s="6">
        <f t="shared" si="7139"/>
        <v>12.143788512</v>
      </c>
      <c r="X5359" s="17"/>
      <c r="Y5359" s="17"/>
      <c r="Z5359" s="17"/>
      <c r="AA5359" s="17"/>
      <c r="AB5359" s="17"/>
      <c r="AC5359" s="17"/>
      <c r="AE5359" s="16"/>
      <c r="AF5359" s="16"/>
      <c r="AG5359" s="16"/>
      <c r="AH5359" s="16"/>
      <c r="AI5359" s="16"/>
      <c r="AJ5359" s="16"/>
      <c r="AL5359" s="16"/>
      <c r="AM5359" s="16"/>
      <c r="AN5359" s="16"/>
      <c r="AO5359" s="16"/>
      <c r="AP5359" s="16"/>
      <c r="AQ5359" s="16"/>
      <c r="BI5359" s="1">
        <v>16</v>
      </c>
      <c r="BJ5359" s="6">
        <f>SUM($R$5:R5361)-$AB$2</f>
        <v>617.95153099999914</v>
      </c>
      <c r="BK5359" s="6">
        <f>SUM($R$5:S5361)-$AB$2</f>
        <v>3040.9447212800046</v>
      </c>
      <c r="BL5359" s="6">
        <f>SUM($R$5:T5361)-$AB$2</f>
        <v>9098.4276969800176</v>
      </c>
      <c r="BM5359" s="6">
        <f>SUM($R$5:U5361)-$AB$2</f>
        <v>17578.903862960095</v>
      </c>
      <c r="BN5359" s="6">
        <f>SUM($R$5:V5361)-$AB$2</f>
        <v>29693.869814360205</v>
      </c>
      <c r="BO5359" s="6">
        <f>SUM($R$5:W5361)-$AB$2</f>
        <v>44231.828956039732</v>
      </c>
      <c r="BP5359" s="16"/>
    </row>
    <row r="5360" spans="1:68" x14ac:dyDescent="0.45">
      <c r="A5360" s="1">
        <v>2008</v>
      </c>
      <c r="B5360" s="1">
        <v>8</v>
      </c>
      <c r="C5360" s="1">
        <v>11</v>
      </c>
      <c r="D5360" s="1">
        <v>18</v>
      </c>
      <c r="E5360" s="1">
        <v>23.9</v>
      </c>
      <c r="F5360" s="1">
        <v>266.70999999999998</v>
      </c>
      <c r="G5360" s="4"/>
      <c r="H5360" s="4"/>
      <c r="Q5360" s="1">
        <v>15</v>
      </c>
      <c r="R5360" s="6">
        <f t="shared" si="7134"/>
        <v>0.46640119999999996</v>
      </c>
      <c r="S5360" s="6">
        <f t="shared" si="7135"/>
        <v>1.8096366559999999</v>
      </c>
      <c r="T5360" s="6">
        <f t="shared" si="7136"/>
        <v>4.52409164</v>
      </c>
      <c r="U5360" s="6">
        <f t="shared" si="7137"/>
        <v>6.3337282959999994</v>
      </c>
      <c r="V5360" s="6">
        <f t="shared" si="7138"/>
        <v>9.0481832799999999</v>
      </c>
      <c r="W5360" s="6">
        <f t="shared" si="7139"/>
        <v>10.857819936</v>
      </c>
      <c r="X5360" s="17"/>
      <c r="Y5360" s="17"/>
      <c r="Z5360" s="17"/>
      <c r="AA5360" s="17"/>
      <c r="AB5360" s="17"/>
      <c r="AC5360" s="17"/>
      <c r="AE5360" s="16"/>
      <c r="AF5360" s="16"/>
      <c r="AG5360" s="16"/>
      <c r="AH5360" s="16"/>
      <c r="AI5360" s="16"/>
      <c r="AJ5360" s="16"/>
      <c r="AL5360" s="16"/>
      <c r="AM5360" s="16"/>
      <c r="AN5360" s="16"/>
      <c r="AO5360" s="16"/>
      <c r="AP5360" s="16"/>
      <c r="AQ5360" s="16"/>
      <c r="BI5360" s="1">
        <v>17</v>
      </c>
      <c r="BJ5360" s="6">
        <f>SUM($R$5:R5362)-$AB$2</f>
        <v>618.22628279999913</v>
      </c>
      <c r="BK5360" s="6">
        <f>SUM($R$5:S5362)-$AB$2</f>
        <v>3042.2855100640049</v>
      </c>
      <c r="BL5360" s="6">
        <f>SUM($R$5:T5362)-$AB$2</f>
        <v>9102.4335782240178</v>
      </c>
      <c r="BM5360" s="6">
        <f>SUM($R$5:U5362)-$AB$2</f>
        <v>17586.640873648095</v>
      </c>
      <c r="BN5360" s="6">
        <f>SUM($R$5:V5362)-$AB$2</f>
        <v>29706.937009968206</v>
      </c>
      <c r="BO5360" s="6">
        <f>SUM($R$5:W5362)-$AB$2</f>
        <v>44251.292373551732</v>
      </c>
      <c r="BP5360" s="16"/>
    </row>
    <row r="5361" spans="1:68" x14ac:dyDescent="0.45">
      <c r="A5361" s="1">
        <v>2008</v>
      </c>
      <c r="B5361" s="1">
        <v>8</v>
      </c>
      <c r="C5361" s="1">
        <v>11</v>
      </c>
      <c r="D5361" s="1">
        <v>19</v>
      </c>
      <c r="E5361" s="1">
        <v>22.2</v>
      </c>
      <c r="F5361" s="1">
        <v>64.77</v>
      </c>
      <c r="G5361" s="4"/>
      <c r="H5361" s="4"/>
      <c r="Q5361" s="1">
        <v>16</v>
      </c>
      <c r="R5361" s="6">
        <f t="shared" si="7134"/>
        <v>0.38186619999999999</v>
      </c>
      <c r="S5361" s="6">
        <f t="shared" si="7135"/>
        <v>1.4816408560000001</v>
      </c>
      <c r="T5361" s="6">
        <f t="shared" si="7136"/>
        <v>3.7041021399999994</v>
      </c>
      <c r="U5361" s="6">
        <f t="shared" si="7137"/>
        <v>5.1857429960000001</v>
      </c>
      <c r="V5361" s="6">
        <f t="shared" si="7138"/>
        <v>7.4082042799999988</v>
      </c>
      <c r="W5361" s="6">
        <f t="shared" si="7139"/>
        <v>8.8898451359999999</v>
      </c>
      <c r="X5361" s="17"/>
      <c r="Y5361" s="17"/>
      <c r="Z5361" s="17"/>
      <c r="AA5361" s="17"/>
      <c r="AB5361" s="17"/>
      <c r="AC5361" s="17"/>
      <c r="AE5361" s="16"/>
      <c r="AF5361" s="16"/>
      <c r="AG5361" s="16"/>
      <c r="AH5361" s="16"/>
      <c r="AI5361" s="16"/>
      <c r="AJ5361" s="16"/>
      <c r="AL5361" s="16"/>
      <c r="AM5361" s="16"/>
      <c r="AN5361" s="16"/>
      <c r="AO5361" s="16"/>
      <c r="AP5361" s="16"/>
      <c r="AQ5361" s="16"/>
      <c r="BI5361" s="1">
        <v>18</v>
      </c>
      <c r="BJ5361" s="6">
        <f>SUM($R$5:R5363)-$AB$2</f>
        <v>618.38097459999915</v>
      </c>
      <c r="BK5361" s="6">
        <f>SUM($R$5:S5363)-$AB$2</f>
        <v>3043.040406048005</v>
      </c>
      <c r="BL5361" s="6">
        <f>SUM($R$5:T5363)-$AB$2</f>
        <v>9104.6889846680187</v>
      </c>
      <c r="BM5361" s="6">
        <f>SUM($R$5:U5363)-$AB$2</f>
        <v>17590.996994736091</v>
      </c>
      <c r="BN5361" s="6">
        <f>SUM($R$5:V5363)-$AB$2</f>
        <v>29714.294151976203</v>
      </c>
      <c r="BO5361" s="6">
        <f>SUM($R$5:W5363)-$AB$2</f>
        <v>44262.250740663731</v>
      </c>
      <c r="BP5361" s="16"/>
    </row>
    <row r="5362" spans="1:68" x14ac:dyDescent="0.45">
      <c r="A5362" s="1">
        <v>2008</v>
      </c>
      <c r="B5362" s="1">
        <v>8</v>
      </c>
      <c r="C5362" s="1">
        <v>11</v>
      </c>
      <c r="D5362" s="1">
        <v>20</v>
      </c>
      <c r="E5362" s="1">
        <v>21</v>
      </c>
      <c r="F5362" s="1">
        <v>0</v>
      </c>
      <c r="G5362" s="4"/>
      <c r="H5362" s="4"/>
      <c r="Q5362" s="1">
        <v>17</v>
      </c>
      <c r="R5362" s="6">
        <f t="shared" si="7134"/>
        <v>0.27475179999999993</v>
      </c>
      <c r="S5362" s="6">
        <f t="shared" si="7135"/>
        <v>1.0660369839999999</v>
      </c>
      <c r="T5362" s="6">
        <f t="shared" si="7136"/>
        <v>2.6650924599999994</v>
      </c>
      <c r="U5362" s="6">
        <f t="shared" si="7137"/>
        <v>3.7311294439999991</v>
      </c>
      <c r="V5362" s="6">
        <f t="shared" si="7138"/>
        <v>5.3301849199999989</v>
      </c>
      <c r="W5362" s="6">
        <f t="shared" si="7139"/>
        <v>6.396221903999999</v>
      </c>
      <c r="X5362" s="17"/>
      <c r="Y5362" s="17"/>
      <c r="Z5362" s="17"/>
      <c r="AA5362" s="17"/>
      <c r="AB5362" s="17"/>
      <c r="AC5362" s="17"/>
      <c r="AE5362" s="16"/>
      <c r="AF5362" s="16"/>
      <c r="AG5362" s="16"/>
      <c r="AH5362" s="16"/>
      <c r="AI5362" s="16"/>
      <c r="AJ5362" s="16"/>
      <c r="AL5362" s="16"/>
      <c r="AM5362" s="16"/>
      <c r="AN5362" s="16"/>
      <c r="AO5362" s="16"/>
      <c r="AP5362" s="16"/>
      <c r="AQ5362" s="16"/>
      <c r="BI5362" s="1">
        <v>19</v>
      </c>
      <c r="BJ5362" s="6">
        <f>SUM($R$5:R5364)-$AB$2</f>
        <v>618.41854119999914</v>
      </c>
      <c r="BK5362" s="6">
        <f>SUM($R$5:S5364)-$AB$2</f>
        <v>3043.2237310560049</v>
      </c>
      <c r="BL5362" s="6">
        <f>SUM($R$5:T5364)-$AB$2</f>
        <v>9105.2367056960193</v>
      </c>
      <c r="BM5362" s="6">
        <f>SUM($R$5:U5364)-$AB$2</f>
        <v>17592.054870192092</v>
      </c>
      <c r="BN5362" s="6">
        <f>SUM($R$5:V5364)-$AB$2</f>
        <v>29716.080819472205</v>
      </c>
      <c r="BO5362" s="6">
        <f>SUM($R$5:W5364)-$AB$2</f>
        <v>44264.911958607729</v>
      </c>
      <c r="BP5362" s="16"/>
    </row>
    <row r="5363" spans="1:68" x14ac:dyDescent="0.45">
      <c r="A5363" s="1">
        <v>2008</v>
      </c>
      <c r="B5363" s="1">
        <v>8</v>
      </c>
      <c r="C5363" s="1">
        <v>11</v>
      </c>
      <c r="D5363" s="1">
        <v>21</v>
      </c>
      <c r="E5363" s="1">
        <v>20.9</v>
      </c>
      <c r="F5363" s="1">
        <v>0</v>
      </c>
      <c r="G5363" s="4"/>
      <c r="H5363" s="4"/>
      <c r="Q5363" s="1">
        <v>18</v>
      </c>
      <c r="R5363" s="6">
        <f t="shared" si="7134"/>
        <v>0.15469179999999996</v>
      </c>
      <c r="S5363" s="6">
        <f t="shared" si="7135"/>
        <v>0.60020418399999986</v>
      </c>
      <c r="T5363" s="6">
        <f t="shared" si="7136"/>
        <v>1.5005104599999994</v>
      </c>
      <c r="U5363" s="6">
        <f t="shared" si="7137"/>
        <v>2.1007146439999995</v>
      </c>
      <c r="V5363" s="6">
        <f t="shared" si="7138"/>
        <v>3.0010209199999989</v>
      </c>
      <c r="W5363" s="6">
        <f t="shared" si="7139"/>
        <v>3.6012251039999996</v>
      </c>
      <c r="X5363" s="17"/>
      <c r="Y5363" s="17"/>
      <c r="Z5363" s="17"/>
      <c r="AA5363" s="17"/>
      <c r="AB5363" s="17"/>
      <c r="AC5363" s="17"/>
      <c r="AE5363" s="16"/>
      <c r="AF5363" s="16"/>
      <c r="AG5363" s="16"/>
      <c r="AH5363" s="16"/>
      <c r="AI5363" s="16"/>
      <c r="AJ5363" s="16"/>
      <c r="AL5363" s="16"/>
      <c r="AM5363" s="16"/>
      <c r="AN5363" s="16"/>
      <c r="AO5363" s="16"/>
      <c r="AP5363" s="16"/>
      <c r="AQ5363" s="16"/>
      <c r="BI5363" s="1">
        <v>20</v>
      </c>
      <c r="BJ5363" s="6">
        <f>SUM($R$5:R5365)-$AB$2</f>
        <v>618.41854119999914</v>
      </c>
      <c r="BK5363" s="6">
        <f>SUM($R$5:S5365)-$AB$2</f>
        <v>3043.2237310560049</v>
      </c>
      <c r="BL5363" s="6">
        <f>SUM($R$5:T5365)-$AB$2</f>
        <v>9105.2367056960193</v>
      </c>
      <c r="BM5363" s="6">
        <f>SUM($R$5:U5365)-$AB$2</f>
        <v>17592.054870192092</v>
      </c>
      <c r="BN5363" s="6">
        <f>SUM($R$5:V5365)-$AB$2</f>
        <v>29716.080819472205</v>
      </c>
      <c r="BO5363" s="6">
        <f>SUM($R$5:W5365)-$AB$2</f>
        <v>44264.911958607729</v>
      </c>
      <c r="BP5363" s="16"/>
    </row>
    <row r="5364" spans="1:68" x14ac:dyDescent="0.45">
      <c r="A5364" s="1">
        <v>2008</v>
      </c>
      <c r="B5364" s="1">
        <v>8</v>
      </c>
      <c r="C5364" s="1">
        <v>11</v>
      </c>
      <c r="D5364" s="1">
        <v>22</v>
      </c>
      <c r="E5364" s="1">
        <v>21</v>
      </c>
      <c r="F5364" s="1">
        <v>0</v>
      </c>
      <c r="G5364" s="4"/>
      <c r="H5364" s="4"/>
      <c r="Q5364" s="1">
        <v>19</v>
      </c>
      <c r="R5364" s="6">
        <f t="shared" si="7134"/>
        <v>3.7566599999999992E-2</v>
      </c>
      <c r="S5364" s="6">
        <f t="shared" si="7135"/>
        <v>0.14575840799999998</v>
      </c>
      <c r="T5364" s="6">
        <f t="shared" si="7136"/>
        <v>0.36439601999999993</v>
      </c>
      <c r="U5364" s="6">
        <f t="shared" si="7137"/>
        <v>0.51015442799999999</v>
      </c>
      <c r="V5364" s="6">
        <f t="shared" si="7138"/>
        <v>0.72879203999999986</v>
      </c>
      <c r="W5364" s="6">
        <f t="shared" si="7139"/>
        <v>0.87455044799999981</v>
      </c>
      <c r="X5364" s="17"/>
      <c r="Y5364" s="17"/>
      <c r="Z5364" s="17"/>
      <c r="AA5364" s="17"/>
      <c r="AB5364" s="17"/>
      <c r="AC5364" s="17"/>
      <c r="AE5364" s="16"/>
      <c r="AF5364" s="16"/>
      <c r="AG5364" s="16"/>
      <c r="AH5364" s="16"/>
      <c r="AI5364" s="16"/>
      <c r="AJ5364" s="16"/>
      <c r="AL5364" s="16"/>
      <c r="AM5364" s="16"/>
      <c r="AN5364" s="16"/>
      <c r="AO5364" s="16"/>
      <c r="AP5364" s="16"/>
      <c r="AQ5364" s="16"/>
      <c r="BI5364" s="1">
        <v>21</v>
      </c>
      <c r="BJ5364" s="6">
        <f>SUM($R$5:R5366)-$AB$2</f>
        <v>618.41854119999914</v>
      </c>
      <c r="BK5364" s="6">
        <f>SUM($R$5:S5366)-$AB$2</f>
        <v>3043.2237310560049</v>
      </c>
      <c r="BL5364" s="6">
        <f>SUM($R$5:T5366)-$AB$2</f>
        <v>9105.2367056960193</v>
      </c>
      <c r="BM5364" s="6">
        <f>SUM($R$5:U5366)-$AB$2</f>
        <v>17592.054870192092</v>
      </c>
      <c r="BN5364" s="6">
        <f>SUM($R$5:V5366)-$AB$2</f>
        <v>29716.080819472205</v>
      </c>
      <c r="BO5364" s="6">
        <f>SUM($R$5:W5366)-$AB$2</f>
        <v>44264.911958607729</v>
      </c>
      <c r="BP5364" s="16"/>
    </row>
    <row r="5365" spans="1:68" x14ac:dyDescent="0.45">
      <c r="A5365" s="1">
        <v>2008</v>
      </c>
      <c r="B5365" s="1">
        <v>8</v>
      </c>
      <c r="C5365" s="1">
        <v>11</v>
      </c>
      <c r="D5365" s="1">
        <v>23</v>
      </c>
      <c r="E5365" s="1">
        <v>21</v>
      </c>
      <c r="F5365" s="1">
        <v>0</v>
      </c>
      <c r="G5365" s="4"/>
      <c r="H5365" s="4"/>
      <c r="Q5365" s="1">
        <v>20</v>
      </c>
      <c r="R5365" s="6">
        <f t="shared" si="7134"/>
        <v>0</v>
      </c>
      <c r="S5365" s="6">
        <f t="shared" si="7135"/>
        <v>0</v>
      </c>
      <c r="T5365" s="6">
        <f t="shared" si="7136"/>
        <v>0</v>
      </c>
      <c r="U5365" s="6">
        <f t="shared" si="7137"/>
        <v>0</v>
      </c>
      <c r="V5365" s="6">
        <f t="shared" si="7138"/>
        <v>0</v>
      </c>
      <c r="W5365" s="6">
        <f t="shared" si="7139"/>
        <v>0</v>
      </c>
      <c r="X5365" s="17"/>
      <c r="Y5365" s="17"/>
      <c r="Z5365" s="17"/>
      <c r="AA5365" s="17"/>
      <c r="AB5365" s="17"/>
      <c r="AC5365" s="17"/>
      <c r="AE5365" s="16"/>
      <c r="AF5365" s="16"/>
      <c r="AG5365" s="16"/>
      <c r="AH5365" s="16"/>
      <c r="AI5365" s="16"/>
      <c r="AJ5365" s="16"/>
      <c r="AL5365" s="16"/>
      <c r="AM5365" s="16"/>
      <c r="AN5365" s="16"/>
      <c r="AO5365" s="16"/>
      <c r="AP5365" s="16"/>
      <c r="AQ5365" s="16"/>
      <c r="BI5365" s="1">
        <v>22</v>
      </c>
      <c r="BJ5365" s="6">
        <f>SUM($R$5:R5367)-$AB$2</f>
        <v>618.41854119999914</v>
      </c>
      <c r="BK5365" s="6">
        <f>SUM($R$5:S5367)-$AB$2</f>
        <v>3043.2237310560049</v>
      </c>
      <c r="BL5365" s="6">
        <f>SUM($R$5:T5367)-$AB$2</f>
        <v>9105.2367056960193</v>
      </c>
      <c r="BM5365" s="6">
        <f>SUM($R$5:U5367)-$AB$2</f>
        <v>17592.054870192092</v>
      </c>
      <c r="BN5365" s="6">
        <f>SUM($R$5:V5367)-$AB$2</f>
        <v>29716.080819472205</v>
      </c>
      <c r="BO5365" s="6">
        <f>SUM($R$5:W5367)-$AB$2</f>
        <v>44264.911958607729</v>
      </c>
      <c r="BP5365" s="16"/>
    </row>
    <row r="5366" spans="1:68" x14ac:dyDescent="0.45">
      <c r="A5366" s="1">
        <v>2008</v>
      </c>
      <c r="B5366" s="1">
        <v>8</v>
      </c>
      <c r="C5366" s="1">
        <v>12</v>
      </c>
      <c r="D5366" s="1">
        <v>0</v>
      </c>
      <c r="E5366" s="1">
        <v>20.7</v>
      </c>
      <c r="F5366" s="1">
        <v>0</v>
      </c>
      <c r="G5366" s="4"/>
      <c r="H5366" s="4"/>
      <c r="Q5366" s="1">
        <v>21</v>
      </c>
      <c r="R5366" s="6">
        <f t="shared" si="7134"/>
        <v>0</v>
      </c>
      <c r="S5366" s="6">
        <f t="shared" si="7135"/>
        <v>0</v>
      </c>
      <c r="T5366" s="6">
        <f t="shared" si="7136"/>
        <v>0</v>
      </c>
      <c r="U5366" s="6">
        <f t="shared" si="7137"/>
        <v>0</v>
      </c>
      <c r="V5366" s="6">
        <f t="shared" si="7138"/>
        <v>0</v>
      </c>
      <c r="W5366" s="6">
        <f t="shared" si="7139"/>
        <v>0</v>
      </c>
      <c r="X5366" s="17"/>
      <c r="Y5366" s="17"/>
      <c r="Z5366" s="17"/>
      <c r="AA5366" s="17"/>
      <c r="AB5366" s="17"/>
      <c r="AC5366" s="17"/>
      <c r="AE5366" s="16"/>
      <c r="AF5366" s="16"/>
      <c r="AG5366" s="16"/>
      <c r="AH5366" s="16"/>
      <c r="AI5366" s="16"/>
      <c r="AJ5366" s="16"/>
      <c r="AL5366" s="16"/>
      <c r="AM5366" s="16"/>
      <c r="AN5366" s="16"/>
      <c r="AO5366" s="16"/>
      <c r="AP5366" s="16"/>
      <c r="AQ5366" s="16"/>
      <c r="BI5366" s="1">
        <v>23</v>
      </c>
      <c r="BJ5366" s="6">
        <f>SUM($R$5:R5368)-$AB$2</f>
        <v>618.41854119999914</v>
      </c>
      <c r="BK5366" s="6">
        <f>SUM($R$5:S5368)-$AB$2</f>
        <v>3043.2237310560049</v>
      </c>
      <c r="BL5366" s="6">
        <f>SUM($R$5:T5368)-$AB$2</f>
        <v>9105.2367056960193</v>
      </c>
      <c r="BM5366" s="6">
        <f>SUM($R$5:U5368)-$AB$2</f>
        <v>17592.054870192092</v>
      </c>
      <c r="BN5366" s="6">
        <f>SUM($R$5:V5368)-$AB$2</f>
        <v>29716.080819472205</v>
      </c>
      <c r="BO5366" s="6">
        <f>SUM($R$5:W5368)-$AB$2</f>
        <v>44264.911958607729</v>
      </c>
      <c r="BP5366" s="16"/>
    </row>
    <row r="5367" spans="1:68" x14ac:dyDescent="0.45">
      <c r="A5367" s="1">
        <v>2008</v>
      </c>
      <c r="B5367" s="1">
        <v>8</v>
      </c>
      <c r="C5367" s="1">
        <v>12</v>
      </c>
      <c r="D5367" s="1">
        <v>1</v>
      </c>
      <c r="E5367" s="1">
        <v>20.3</v>
      </c>
      <c r="F5367" s="1">
        <v>0</v>
      </c>
      <c r="G5367" s="4"/>
      <c r="H5367" s="4"/>
      <c r="Q5367" s="1">
        <v>22</v>
      </c>
      <c r="R5367" s="6">
        <f t="shared" si="7134"/>
        <v>0</v>
      </c>
      <c r="S5367" s="6">
        <f t="shared" si="7135"/>
        <v>0</v>
      </c>
      <c r="T5367" s="6">
        <f t="shared" si="7136"/>
        <v>0</v>
      </c>
      <c r="U5367" s="6">
        <f t="shared" si="7137"/>
        <v>0</v>
      </c>
      <c r="V5367" s="6">
        <f t="shared" si="7138"/>
        <v>0</v>
      </c>
      <c r="W5367" s="6">
        <f t="shared" si="7139"/>
        <v>0</v>
      </c>
      <c r="X5367" s="17"/>
      <c r="Y5367" s="17"/>
      <c r="Z5367" s="17"/>
      <c r="AA5367" s="17"/>
      <c r="AB5367" s="17"/>
      <c r="AC5367" s="17"/>
      <c r="AE5367" s="16"/>
      <c r="AF5367" s="16"/>
      <c r="AG5367" s="16"/>
      <c r="AH5367" s="16"/>
      <c r="AI5367" s="16"/>
      <c r="AJ5367" s="16"/>
      <c r="AL5367" s="16"/>
      <c r="AM5367" s="16"/>
      <c r="AN5367" s="16"/>
      <c r="AO5367" s="16"/>
      <c r="AP5367" s="16"/>
      <c r="AQ5367" s="16"/>
      <c r="BI5367" s="1">
        <v>0</v>
      </c>
      <c r="BJ5367" s="6">
        <f t="shared" ref="BJ5367" si="7200">R5369-$AB$2</f>
        <v>-6.53125</v>
      </c>
      <c r="BK5367" s="6">
        <f t="shared" ref="BK5367" si="7201">S5369-$AB$2</f>
        <v>-6.53125</v>
      </c>
      <c r="BL5367" s="6">
        <f t="shared" ref="BL5367" si="7202">T5369-$AB$2</f>
        <v>-6.53125</v>
      </c>
      <c r="BM5367" s="6">
        <f t="shared" ref="BM5367" si="7203">U5369-$AB$2</f>
        <v>-6.53125</v>
      </c>
      <c r="BN5367" s="6">
        <f t="shared" ref="BN5367" si="7204">V5369-$AB$2</f>
        <v>-6.53125</v>
      </c>
      <c r="BO5367" s="6">
        <f t="shared" ref="BO5367" si="7205">W5369-$AB$2</f>
        <v>-6.53125</v>
      </c>
      <c r="BP5367" s="16">
        <v>225</v>
      </c>
    </row>
    <row r="5368" spans="1:68" x14ac:dyDescent="0.45">
      <c r="A5368" s="1">
        <v>2008</v>
      </c>
      <c r="B5368" s="1">
        <v>8</v>
      </c>
      <c r="C5368" s="1">
        <v>12</v>
      </c>
      <c r="D5368" s="1">
        <v>2</v>
      </c>
      <c r="E5368" s="1">
        <v>20</v>
      </c>
      <c r="F5368" s="1">
        <v>0</v>
      </c>
      <c r="G5368" s="4"/>
      <c r="H5368" s="4"/>
      <c r="Q5368" s="1">
        <v>23</v>
      </c>
      <c r="R5368" s="6">
        <f t="shared" si="7134"/>
        <v>0</v>
      </c>
      <c r="S5368" s="6">
        <f t="shared" si="7135"/>
        <v>0</v>
      </c>
      <c r="T5368" s="6">
        <f t="shared" si="7136"/>
        <v>0</v>
      </c>
      <c r="U5368" s="6">
        <f t="shared" si="7137"/>
        <v>0</v>
      </c>
      <c r="V5368" s="6">
        <f t="shared" si="7138"/>
        <v>0</v>
      </c>
      <c r="W5368" s="6">
        <f t="shared" si="7139"/>
        <v>0</v>
      </c>
      <c r="X5368" s="17"/>
      <c r="Y5368" s="17"/>
      <c r="Z5368" s="17"/>
      <c r="AA5368" s="17"/>
      <c r="AB5368" s="17"/>
      <c r="AC5368" s="17"/>
      <c r="AE5368" s="16"/>
      <c r="AF5368" s="16"/>
      <c r="AG5368" s="16"/>
      <c r="AH5368" s="16"/>
      <c r="AI5368" s="16"/>
      <c r="AJ5368" s="16"/>
      <c r="AL5368" s="16"/>
      <c r="AM5368" s="16"/>
      <c r="AN5368" s="16"/>
      <c r="AO5368" s="16"/>
      <c r="AP5368" s="16"/>
      <c r="AQ5368" s="16"/>
      <c r="BI5368" s="1">
        <v>1</v>
      </c>
      <c r="BJ5368" s="6">
        <f>SUM($R$5:R5370)-$AB$2</f>
        <v>618.41854119999914</v>
      </c>
      <c r="BK5368" s="6">
        <f>SUM($R$5:S5370)-$AB$2</f>
        <v>3043.2237310560049</v>
      </c>
      <c r="BL5368" s="6">
        <f>SUM($R$5:T5370)-$AB$2</f>
        <v>9105.2367056960193</v>
      </c>
      <c r="BM5368" s="6">
        <f>SUM($R$5:U5370)-$AB$2</f>
        <v>17592.054870192092</v>
      </c>
      <c r="BN5368" s="6">
        <f>SUM($R$5:V5370)-$AB$2</f>
        <v>29716.080819472205</v>
      </c>
      <c r="BO5368" s="6">
        <f>SUM($R$5:W5370)-$AB$2</f>
        <v>44264.911958607729</v>
      </c>
      <c r="BP5368" s="16"/>
    </row>
    <row r="5369" spans="1:68" x14ac:dyDescent="0.45">
      <c r="A5369" s="1">
        <v>2008</v>
      </c>
      <c r="B5369" s="1">
        <v>8</v>
      </c>
      <c r="C5369" s="1">
        <v>12</v>
      </c>
      <c r="D5369" s="1">
        <v>3</v>
      </c>
      <c r="E5369" s="1">
        <v>20</v>
      </c>
      <c r="F5369" s="1">
        <v>0</v>
      </c>
      <c r="G5369" s="4"/>
      <c r="H5369" s="4"/>
      <c r="Q5369" s="1">
        <v>0</v>
      </c>
      <c r="R5369" s="6">
        <f t="shared" si="7134"/>
        <v>0</v>
      </c>
      <c r="S5369" s="6">
        <f t="shared" si="7135"/>
        <v>0</v>
      </c>
      <c r="T5369" s="6">
        <f t="shared" si="7136"/>
        <v>0</v>
      </c>
      <c r="U5369" s="6">
        <f t="shared" si="7137"/>
        <v>0</v>
      </c>
      <c r="V5369" s="6">
        <f t="shared" si="7138"/>
        <v>0</v>
      </c>
      <c r="W5369" s="6">
        <f t="shared" si="7139"/>
        <v>0</v>
      </c>
      <c r="X5369" s="17"/>
      <c r="Y5369" s="17"/>
      <c r="Z5369" s="17"/>
      <c r="AA5369" s="17"/>
      <c r="AB5369" s="17"/>
      <c r="AC5369" s="17"/>
      <c r="AE5369" s="16"/>
      <c r="AF5369" s="16"/>
      <c r="AG5369" s="16"/>
      <c r="AH5369" s="16"/>
      <c r="AI5369" s="16"/>
      <c r="AJ5369" s="16"/>
      <c r="AL5369" s="16"/>
      <c r="AM5369" s="16"/>
      <c r="AN5369" s="16"/>
      <c r="AO5369" s="16"/>
      <c r="AP5369" s="16"/>
      <c r="AQ5369" s="16"/>
      <c r="BI5369" s="1">
        <v>2</v>
      </c>
      <c r="BJ5369" s="6">
        <f>SUM($R$5:R5371)-$AB$2</f>
        <v>618.41854119999914</v>
      </c>
      <c r="BK5369" s="6">
        <f>SUM($R$5:S5371)-$AB$2</f>
        <v>3043.2237310560049</v>
      </c>
      <c r="BL5369" s="6">
        <f>SUM($R$5:T5371)-$AB$2</f>
        <v>9105.2367056960193</v>
      </c>
      <c r="BM5369" s="6">
        <f>SUM($R$5:U5371)-$AB$2</f>
        <v>17592.054870192092</v>
      </c>
      <c r="BN5369" s="6">
        <f>SUM($R$5:V5371)-$AB$2</f>
        <v>29716.080819472205</v>
      </c>
      <c r="BO5369" s="6">
        <f>SUM($R$5:W5371)-$AB$2</f>
        <v>44264.911958607729</v>
      </c>
      <c r="BP5369" s="16"/>
    </row>
    <row r="5370" spans="1:68" x14ac:dyDescent="0.45">
      <c r="A5370" s="1">
        <v>2008</v>
      </c>
      <c r="B5370" s="1">
        <v>8</v>
      </c>
      <c r="C5370" s="1">
        <v>12</v>
      </c>
      <c r="D5370" s="1">
        <v>4</v>
      </c>
      <c r="E5370" s="1">
        <v>20.100000000000001</v>
      </c>
      <c r="F5370" s="1">
        <v>0</v>
      </c>
      <c r="G5370" s="4"/>
      <c r="H5370" s="4"/>
      <c r="Q5370" s="1">
        <v>1</v>
      </c>
      <c r="R5370" s="6">
        <f t="shared" si="7134"/>
        <v>0</v>
      </c>
      <c r="S5370" s="6">
        <f t="shared" si="7135"/>
        <v>0</v>
      </c>
      <c r="T5370" s="6">
        <f t="shared" si="7136"/>
        <v>0</v>
      </c>
      <c r="U5370" s="6">
        <f t="shared" si="7137"/>
        <v>0</v>
      </c>
      <c r="V5370" s="6">
        <f t="shared" si="7138"/>
        <v>0</v>
      </c>
      <c r="W5370" s="6">
        <f t="shared" si="7139"/>
        <v>0</v>
      </c>
      <c r="X5370" s="17"/>
      <c r="Y5370" s="17"/>
      <c r="Z5370" s="17"/>
      <c r="AA5370" s="17"/>
      <c r="AB5370" s="17"/>
      <c r="AC5370" s="17"/>
      <c r="AE5370" s="16"/>
      <c r="AF5370" s="16"/>
      <c r="AG5370" s="16"/>
      <c r="AH5370" s="16"/>
      <c r="AI5370" s="16"/>
      <c r="AJ5370" s="16"/>
      <c r="AL5370" s="16"/>
      <c r="AM5370" s="16"/>
      <c r="AN5370" s="16"/>
      <c r="AO5370" s="16"/>
      <c r="AP5370" s="16"/>
      <c r="AQ5370" s="16"/>
      <c r="BI5370" s="1">
        <v>3</v>
      </c>
      <c r="BJ5370" s="6">
        <f>SUM($R$5:R5372)-$AB$2</f>
        <v>618.41854119999914</v>
      </c>
      <c r="BK5370" s="6">
        <f>SUM($R$5:S5372)-$AB$2</f>
        <v>3043.2237310560049</v>
      </c>
      <c r="BL5370" s="6">
        <f>SUM($R$5:T5372)-$AB$2</f>
        <v>9105.2367056960193</v>
      </c>
      <c r="BM5370" s="6">
        <f>SUM($R$5:U5372)-$AB$2</f>
        <v>17592.054870192092</v>
      </c>
      <c r="BN5370" s="6">
        <f>SUM($R$5:V5372)-$AB$2</f>
        <v>29716.080819472205</v>
      </c>
      <c r="BO5370" s="6">
        <f>SUM($R$5:W5372)-$AB$2</f>
        <v>44264.911958607729</v>
      </c>
      <c r="BP5370" s="16"/>
    </row>
    <row r="5371" spans="1:68" x14ac:dyDescent="0.45">
      <c r="A5371" s="1">
        <v>2008</v>
      </c>
      <c r="B5371" s="1">
        <v>8</v>
      </c>
      <c r="C5371" s="1">
        <v>12</v>
      </c>
      <c r="D5371" s="1">
        <v>5</v>
      </c>
      <c r="E5371" s="1">
        <v>20.399999999999999</v>
      </c>
      <c r="F5371" s="1">
        <v>0</v>
      </c>
      <c r="G5371" s="4"/>
      <c r="H5371" s="4"/>
      <c r="Q5371" s="1">
        <v>2</v>
      </c>
      <c r="R5371" s="6">
        <f t="shared" si="7134"/>
        <v>0</v>
      </c>
      <c r="S5371" s="6">
        <f t="shared" si="7135"/>
        <v>0</v>
      </c>
      <c r="T5371" s="6">
        <f t="shared" si="7136"/>
        <v>0</v>
      </c>
      <c r="U5371" s="6">
        <f t="shared" si="7137"/>
        <v>0</v>
      </c>
      <c r="V5371" s="6">
        <f t="shared" si="7138"/>
        <v>0</v>
      </c>
      <c r="W5371" s="6">
        <f t="shared" si="7139"/>
        <v>0</v>
      </c>
      <c r="X5371" s="17"/>
      <c r="Y5371" s="17"/>
      <c r="Z5371" s="17"/>
      <c r="AA5371" s="17"/>
      <c r="AB5371" s="17"/>
      <c r="AC5371" s="17"/>
      <c r="AE5371" s="16"/>
      <c r="AF5371" s="16"/>
      <c r="AG5371" s="16"/>
      <c r="AH5371" s="16"/>
      <c r="AI5371" s="16"/>
      <c r="AJ5371" s="16"/>
      <c r="AL5371" s="16"/>
      <c r="AM5371" s="16"/>
      <c r="AN5371" s="16"/>
      <c r="AO5371" s="16"/>
      <c r="AP5371" s="16"/>
      <c r="AQ5371" s="16"/>
      <c r="BI5371" s="1">
        <v>4</v>
      </c>
      <c r="BJ5371" s="6">
        <f>SUM($R$5:R5373)-$AB$2</f>
        <v>618.41854119999914</v>
      </c>
      <c r="BK5371" s="6">
        <f>SUM($R$5:S5373)-$AB$2</f>
        <v>3043.2237310560049</v>
      </c>
      <c r="BL5371" s="6">
        <f>SUM($R$5:T5373)-$AB$2</f>
        <v>9105.2367056960193</v>
      </c>
      <c r="BM5371" s="6">
        <f>SUM($R$5:U5373)-$AB$2</f>
        <v>17592.054870192092</v>
      </c>
      <c r="BN5371" s="6">
        <f>SUM($R$5:V5373)-$AB$2</f>
        <v>29716.080819472205</v>
      </c>
      <c r="BO5371" s="6">
        <f>SUM($R$5:W5373)-$AB$2</f>
        <v>44264.911958607729</v>
      </c>
      <c r="BP5371" s="16"/>
    </row>
    <row r="5372" spans="1:68" x14ac:dyDescent="0.45">
      <c r="A5372" s="1">
        <v>2008</v>
      </c>
      <c r="B5372" s="1">
        <v>8</v>
      </c>
      <c r="C5372" s="1">
        <v>12</v>
      </c>
      <c r="D5372" s="1">
        <v>6</v>
      </c>
      <c r="E5372" s="1">
        <v>20.8</v>
      </c>
      <c r="F5372" s="1">
        <v>0</v>
      </c>
      <c r="G5372" s="4"/>
      <c r="H5372" s="4"/>
      <c r="Q5372" s="1">
        <v>3</v>
      </c>
      <c r="R5372" s="6">
        <f t="shared" si="7134"/>
        <v>0</v>
      </c>
      <c r="S5372" s="6">
        <f t="shared" si="7135"/>
        <v>0</v>
      </c>
      <c r="T5372" s="6">
        <f t="shared" si="7136"/>
        <v>0</v>
      </c>
      <c r="U5372" s="6">
        <f t="shared" si="7137"/>
        <v>0</v>
      </c>
      <c r="V5372" s="6">
        <f t="shared" si="7138"/>
        <v>0</v>
      </c>
      <c r="W5372" s="6">
        <f t="shared" si="7139"/>
        <v>0</v>
      </c>
      <c r="X5372" s="17"/>
      <c r="Y5372" s="17"/>
      <c r="Z5372" s="17"/>
      <c r="AA5372" s="17"/>
      <c r="AB5372" s="17"/>
      <c r="AC5372" s="17"/>
      <c r="AE5372" s="16"/>
      <c r="AF5372" s="16"/>
      <c r="AG5372" s="16"/>
      <c r="AH5372" s="16"/>
      <c r="AI5372" s="16"/>
      <c r="AJ5372" s="16"/>
      <c r="AL5372" s="16"/>
      <c r="AM5372" s="16"/>
      <c r="AN5372" s="16"/>
      <c r="AO5372" s="16"/>
      <c r="AP5372" s="16"/>
      <c r="AQ5372" s="16"/>
      <c r="BI5372" s="1">
        <v>5</v>
      </c>
      <c r="BJ5372" s="6">
        <f>SUM($R$5:R5374)-$AB$2</f>
        <v>618.41854119999914</v>
      </c>
      <c r="BK5372" s="6">
        <f>SUM($R$5:S5374)-$AB$2</f>
        <v>3043.2237310560049</v>
      </c>
      <c r="BL5372" s="6">
        <f>SUM($R$5:T5374)-$AB$2</f>
        <v>9105.2367056960193</v>
      </c>
      <c r="BM5372" s="6">
        <f>SUM($R$5:U5374)-$AB$2</f>
        <v>17592.054870192092</v>
      </c>
      <c r="BN5372" s="6">
        <f>SUM($R$5:V5374)-$AB$2</f>
        <v>29716.080819472205</v>
      </c>
      <c r="BO5372" s="6">
        <f>SUM($R$5:W5374)-$AB$2</f>
        <v>44264.911958607729</v>
      </c>
      <c r="BP5372" s="16"/>
    </row>
    <row r="5373" spans="1:68" x14ac:dyDescent="0.45">
      <c r="A5373" s="1">
        <v>2008</v>
      </c>
      <c r="B5373" s="1">
        <v>8</v>
      </c>
      <c r="C5373" s="1">
        <v>12</v>
      </c>
      <c r="D5373" s="1">
        <v>7</v>
      </c>
      <c r="E5373" s="1">
        <v>21.1</v>
      </c>
      <c r="F5373" s="1">
        <v>9.42</v>
      </c>
      <c r="G5373" s="4"/>
      <c r="H5373" s="4"/>
      <c r="Q5373" s="1">
        <v>4</v>
      </c>
      <c r="R5373" s="6">
        <f t="shared" si="7134"/>
        <v>0</v>
      </c>
      <c r="S5373" s="6">
        <f t="shared" si="7135"/>
        <v>0</v>
      </c>
      <c r="T5373" s="6">
        <f t="shared" si="7136"/>
        <v>0</v>
      </c>
      <c r="U5373" s="6">
        <f t="shared" si="7137"/>
        <v>0</v>
      </c>
      <c r="V5373" s="6">
        <f t="shared" si="7138"/>
        <v>0</v>
      </c>
      <c r="W5373" s="6">
        <f t="shared" si="7139"/>
        <v>0</v>
      </c>
      <c r="X5373" s="17"/>
      <c r="Y5373" s="17"/>
      <c r="Z5373" s="17"/>
      <c r="AA5373" s="17"/>
      <c r="AB5373" s="17"/>
      <c r="AC5373" s="17"/>
      <c r="AE5373" s="16"/>
      <c r="AF5373" s="16"/>
      <c r="AG5373" s="16"/>
      <c r="AH5373" s="16"/>
      <c r="AI5373" s="16"/>
      <c r="AJ5373" s="16"/>
      <c r="AL5373" s="16"/>
      <c r="AM5373" s="16"/>
      <c r="AN5373" s="16"/>
      <c r="AO5373" s="16"/>
      <c r="AP5373" s="16"/>
      <c r="AQ5373" s="16"/>
      <c r="BI5373" s="1">
        <v>6</v>
      </c>
      <c r="BJ5373" s="6">
        <f>SUM($R$5:R5375)-$AB$2</f>
        <v>618.41854119999914</v>
      </c>
      <c r="BK5373" s="6">
        <f>SUM($R$5:S5375)-$AB$2</f>
        <v>3043.2237310560049</v>
      </c>
      <c r="BL5373" s="6">
        <f>SUM($R$5:T5375)-$AB$2</f>
        <v>9105.2367056960193</v>
      </c>
      <c r="BM5373" s="6">
        <f>SUM($R$5:U5375)-$AB$2</f>
        <v>17592.054870192092</v>
      </c>
      <c r="BN5373" s="6">
        <f>SUM($R$5:V5375)-$AB$2</f>
        <v>29716.080819472205</v>
      </c>
      <c r="BO5373" s="6">
        <f>SUM($R$5:W5375)-$AB$2</f>
        <v>44264.911958607729</v>
      </c>
      <c r="BP5373" s="16"/>
    </row>
    <row r="5374" spans="1:68" x14ac:dyDescent="0.45">
      <c r="A5374" s="1">
        <v>2008</v>
      </c>
      <c r="B5374" s="1">
        <v>8</v>
      </c>
      <c r="C5374" s="1">
        <v>12</v>
      </c>
      <c r="D5374" s="1">
        <v>8</v>
      </c>
      <c r="E5374" s="1">
        <v>21.3</v>
      </c>
      <c r="F5374" s="1">
        <v>37.08</v>
      </c>
      <c r="G5374" s="4"/>
      <c r="H5374" s="4"/>
      <c r="Q5374" s="1">
        <v>5</v>
      </c>
      <c r="R5374" s="6">
        <f t="shared" si="7134"/>
        <v>0</v>
      </c>
      <c r="S5374" s="6">
        <f t="shared" si="7135"/>
        <v>0</v>
      </c>
      <c r="T5374" s="6">
        <f t="shared" si="7136"/>
        <v>0</v>
      </c>
      <c r="U5374" s="6">
        <f t="shared" si="7137"/>
        <v>0</v>
      </c>
      <c r="V5374" s="6">
        <f t="shared" si="7138"/>
        <v>0</v>
      </c>
      <c r="W5374" s="6">
        <f t="shared" si="7139"/>
        <v>0</v>
      </c>
      <c r="X5374" s="17"/>
      <c r="Y5374" s="17"/>
      <c r="Z5374" s="17"/>
      <c r="AA5374" s="17"/>
      <c r="AB5374" s="17"/>
      <c r="AC5374" s="17"/>
      <c r="AE5374" s="16"/>
      <c r="AF5374" s="16"/>
      <c r="AG5374" s="16"/>
      <c r="AH5374" s="16"/>
      <c r="AI5374" s="16"/>
      <c r="AJ5374" s="16"/>
      <c r="AL5374" s="16"/>
      <c r="AM5374" s="16"/>
      <c r="AN5374" s="16"/>
      <c r="AO5374" s="16"/>
      <c r="AP5374" s="16"/>
      <c r="AQ5374" s="16"/>
      <c r="BI5374" s="1">
        <v>7</v>
      </c>
      <c r="BJ5374" s="6">
        <f>SUM($R$5:R5376)-$AB$2</f>
        <v>618.42400479999912</v>
      </c>
      <c r="BK5374" s="6">
        <f>SUM($R$5:S5376)-$AB$2</f>
        <v>3043.2503934240049</v>
      </c>
      <c r="BL5374" s="6">
        <f>SUM($R$5:T5376)-$AB$2</f>
        <v>9105.3163649840189</v>
      </c>
      <c r="BM5374" s="6">
        <f>SUM($R$5:U5376)-$AB$2</f>
        <v>17592.208725168093</v>
      </c>
      <c r="BN5374" s="6">
        <f>SUM($R$5:V5376)-$AB$2</f>
        <v>29716.340668288205</v>
      </c>
      <c r="BO5374" s="6">
        <f>SUM($R$5:W5376)-$AB$2</f>
        <v>44265.29900003173</v>
      </c>
      <c r="BP5374" s="16"/>
    </row>
    <row r="5375" spans="1:68" x14ac:dyDescent="0.45">
      <c r="A5375" s="1">
        <v>2008</v>
      </c>
      <c r="B5375" s="1">
        <v>8</v>
      </c>
      <c r="C5375" s="1">
        <v>12</v>
      </c>
      <c r="D5375" s="1">
        <v>9</v>
      </c>
      <c r="E5375" s="1">
        <v>21.7</v>
      </c>
      <c r="F5375" s="1">
        <v>99.43</v>
      </c>
      <c r="G5375" s="4"/>
      <c r="H5375" s="4"/>
      <c r="Q5375" s="1">
        <v>6</v>
      </c>
      <c r="R5375" s="6">
        <f t="shared" si="7134"/>
        <v>0</v>
      </c>
      <c r="S5375" s="6">
        <f t="shared" si="7135"/>
        <v>0</v>
      </c>
      <c r="T5375" s="6">
        <f t="shared" si="7136"/>
        <v>0</v>
      </c>
      <c r="U5375" s="6">
        <f t="shared" si="7137"/>
        <v>0</v>
      </c>
      <c r="V5375" s="6">
        <f t="shared" si="7138"/>
        <v>0</v>
      </c>
      <c r="W5375" s="6">
        <f t="shared" si="7139"/>
        <v>0</v>
      </c>
      <c r="X5375" s="17"/>
      <c r="Y5375" s="17"/>
      <c r="Z5375" s="17"/>
      <c r="AA5375" s="17"/>
      <c r="AB5375" s="17"/>
      <c r="AC5375" s="17"/>
      <c r="AE5375" s="16"/>
      <c r="AF5375" s="16"/>
      <c r="AG5375" s="16"/>
      <c r="AH5375" s="16"/>
      <c r="AI5375" s="16"/>
      <c r="AJ5375" s="16"/>
      <c r="AL5375" s="16"/>
      <c r="AM5375" s="16"/>
      <c r="AN5375" s="16"/>
      <c r="AO5375" s="16"/>
      <c r="AP5375" s="16"/>
      <c r="AQ5375" s="16"/>
      <c r="BI5375" s="1">
        <v>8</v>
      </c>
      <c r="BJ5375" s="6">
        <f>SUM($R$5:R5377)-$AB$2</f>
        <v>618.44551119999915</v>
      </c>
      <c r="BK5375" s="6">
        <f>SUM($R$5:S5377)-$AB$2</f>
        <v>3043.3553446560049</v>
      </c>
      <c r="BL5375" s="6">
        <f>SUM($R$5:T5377)-$AB$2</f>
        <v>9105.629928296019</v>
      </c>
      <c r="BM5375" s="6">
        <f>SUM($R$5:U5377)-$AB$2</f>
        <v>17592.814345392093</v>
      </c>
      <c r="BN5375" s="6">
        <f>SUM($R$5:V5377)-$AB$2</f>
        <v>29717.363512672204</v>
      </c>
      <c r="BO5375" s="6">
        <f>SUM($R$5:W5377)-$AB$2</f>
        <v>44266.822513407737</v>
      </c>
      <c r="BP5375" s="16"/>
    </row>
    <row r="5376" spans="1:68" x14ac:dyDescent="0.45">
      <c r="A5376" s="1">
        <v>2008</v>
      </c>
      <c r="B5376" s="1">
        <v>8</v>
      </c>
      <c r="C5376" s="1">
        <v>12</v>
      </c>
      <c r="D5376" s="1">
        <v>10</v>
      </c>
      <c r="E5376" s="1">
        <v>21.9</v>
      </c>
      <c r="F5376" s="1">
        <v>180.19</v>
      </c>
      <c r="G5376" s="4"/>
      <c r="H5376" s="4"/>
      <c r="Q5376" s="1">
        <v>7</v>
      </c>
      <c r="R5376" s="6">
        <f t="shared" si="7134"/>
        <v>5.4635999999999999E-3</v>
      </c>
      <c r="S5376" s="6">
        <f t="shared" si="7135"/>
        <v>2.1198767999999996E-2</v>
      </c>
      <c r="T5376" s="6">
        <f t="shared" si="7136"/>
        <v>5.2996919999999989E-2</v>
      </c>
      <c r="U5376" s="6">
        <f t="shared" si="7137"/>
        <v>7.4195687999999996E-2</v>
      </c>
      <c r="V5376" s="6">
        <f t="shared" si="7138"/>
        <v>0.10599383999999998</v>
      </c>
      <c r="W5376" s="6">
        <f t="shared" si="7139"/>
        <v>0.12719260799999998</v>
      </c>
      <c r="X5376" s="17"/>
      <c r="Y5376" s="17"/>
      <c r="Z5376" s="17"/>
      <c r="AA5376" s="17"/>
      <c r="AB5376" s="17"/>
      <c r="AC5376" s="17"/>
      <c r="AE5376" s="16"/>
      <c r="AF5376" s="16"/>
      <c r="AG5376" s="16"/>
      <c r="AH5376" s="16"/>
      <c r="AI5376" s="16"/>
      <c r="AJ5376" s="16"/>
      <c r="AL5376" s="16"/>
      <c r="AM5376" s="16"/>
      <c r="AN5376" s="16"/>
      <c r="AO5376" s="16"/>
      <c r="AP5376" s="16"/>
      <c r="AQ5376" s="16"/>
      <c r="BI5376" s="1">
        <v>9</v>
      </c>
      <c r="BJ5376" s="6">
        <f>SUM($R$5:R5378)-$AB$2</f>
        <v>618.50318059999915</v>
      </c>
      <c r="BK5376" s="6">
        <f>SUM($R$5:S5378)-$AB$2</f>
        <v>3043.6367713280051</v>
      </c>
      <c r="BL5376" s="6">
        <f>SUM($R$5:T5378)-$AB$2</f>
        <v>9106.4707481480182</v>
      </c>
      <c r="BM5376" s="6">
        <f>SUM($R$5:U5378)-$AB$2</f>
        <v>17594.438315696094</v>
      </c>
      <c r="BN5376" s="6">
        <f>SUM($R$5:V5378)-$AB$2</f>
        <v>29720.106269336204</v>
      </c>
      <c r="BO5376" s="6">
        <f>SUM($R$5:W5378)-$AB$2</f>
        <v>44270.907813703736</v>
      </c>
      <c r="BP5376" s="16"/>
    </row>
    <row r="5377" spans="1:68" x14ac:dyDescent="0.45">
      <c r="A5377" s="1">
        <v>2008</v>
      </c>
      <c r="B5377" s="1">
        <v>8</v>
      </c>
      <c r="C5377" s="1">
        <v>12</v>
      </c>
      <c r="D5377" s="1">
        <v>11</v>
      </c>
      <c r="E5377" s="1">
        <v>22.3</v>
      </c>
      <c r="F5377" s="1">
        <v>258.29000000000002</v>
      </c>
      <c r="G5377" s="4"/>
      <c r="H5377" s="4"/>
      <c r="Q5377" s="1">
        <v>8</v>
      </c>
      <c r="R5377" s="6">
        <f t="shared" si="7134"/>
        <v>2.1506399999999998E-2</v>
      </c>
      <c r="S5377" s="6">
        <f t="shared" si="7135"/>
        <v>8.3444831999999997E-2</v>
      </c>
      <c r="T5377" s="6">
        <f t="shared" si="7136"/>
        <v>0.20861208000000001</v>
      </c>
      <c r="U5377" s="6">
        <f t="shared" si="7137"/>
        <v>0.292056912</v>
      </c>
      <c r="V5377" s="6">
        <f t="shared" si="7138"/>
        <v>0.41722416000000001</v>
      </c>
      <c r="W5377" s="6">
        <f t="shared" si="7139"/>
        <v>0.50066899200000003</v>
      </c>
      <c r="X5377" s="17"/>
      <c r="Y5377" s="17"/>
      <c r="Z5377" s="17"/>
      <c r="AA5377" s="17"/>
      <c r="AB5377" s="17"/>
      <c r="AC5377" s="17"/>
      <c r="AE5377" s="16"/>
      <c r="AF5377" s="16"/>
      <c r="AG5377" s="16"/>
      <c r="AH5377" s="16"/>
      <c r="AI5377" s="16"/>
      <c r="AJ5377" s="16"/>
      <c r="AL5377" s="16"/>
      <c r="AM5377" s="16"/>
      <c r="AN5377" s="16"/>
      <c r="AO5377" s="16"/>
      <c r="AP5377" s="16"/>
      <c r="AQ5377" s="16"/>
      <c r="BI5377" s="1">
        <v>10</v>
      </c>
      <c r="BJ5377" s="6">
        <f>SUM($R$5:R5379)-$AB$2</f>
        <v>618.6076907999992</v>
      </c>
      <c r="BK5377" s="6">
        <f>SUM($R$5:S5379)-$AB$2</f>
        <v>3044.1467811040047</v>
      </c>
      <c r="BL5377" s="6">
        <f>SUM($R$5:T5379)-$AB$2</f>
        <v>9107.9945068640191</v>
      </c>
      <c r="BM5377" s="6">
        <f>SUM($R$5:U5379)-$AB$2</f>
        <v>17597.381322928093</v>
      </c>
      <c r="BN5377" s="6">
        <f>SUM($R$5:V5379)-$AB$2</f>
        <v>29725.076774448204</v>
      </c>
      <c r="BO5377" s="6">
        <f>SUM($R$5:W5379)-$AB$2</f>
        <v>44278.311316271742</v>
      </c>
      <c r="BP5377" s="16"/>
    </row>
    <row r="5378" spans="1:68" x14ac:dyDescent="0.45">
      <c r="A5378" s="1">
        <v>2008</v>
      </c>
      <c r="B5378" s="1">
        <v>8</v>
      </c>
      <c r="C5378" s="1">
        <v>12</v>
      </c>
      <c r="D5378" s="1">
        <v>12</v>
      </c>
      <c r="E5378" s="1">
        <v>23.2</v>
      </c>
      <c r="F5378" s="1">
        <v>209.88</v>
      </c>
      <c r="G5378" s="4"/>
      <c r="H5378" s="4"/>
      <c r="Q5378" s="1">
        <v>9</v>
      </c>
      <c r="R5378" s="6">
        <f t="shared" si="7134"/>
        <v>5.7669400000000003E-2</v>
      </c>
      <c r="S5378" s="6">
        <f t="shared" si="7135"/>
        <v>0.22375727200000001</v>
      </c>
      <c r="T5378" s="6">
        <f t="shared" si="7136"/>
        <v>0.55939318000000005</v>
      </c>
      <c r="U5378" s="6">
        <f t="shared" si="7137"/>
        <v>0.78315045200000011</v>
      </c>
      <c r="V5378" s="6">
        <f t="shared" si="7138"/>
        <v>1.1187863600000001</v>
      </c>
      <c r="W5378" s="6">
        <f t="shared" si="7139"/>
        <v>1.3425436320000002</v>
      </c>
      <c r="X5378" s="17"/>
      <c r="Y5378" s="17"/>
      <c r="Z5378" s="17"/>
      <c r="AA5378" s="17"/>
      <c r="AB5378" s="17"/>
      <c r="AC5378" s="17"/>
      <c r="AE5378" s="16"/>
      <c r="AF5378" s="16"/>
      <c r="AG5378" s="16"/>
      <c r="AH5378" s="16"/>
      <c r="AI5378" s="16"/>
      <c r="AJ5378" s="16"/>
      <c r="AL5378" s="16"/>
      <c r="AM5378" s="16"/>
      <c r="AN5378" s="16"/>
      <c r="AO5378" s="16"/>
      <c r="AP5378" s="16"/>
      <c r="AQ5378" s="16"/>
      <c r="BI5378" s="1">
        <v>11</v>
      </c>
      <c r="BJ5378" s="6">
        <f>SUM($R$5:R5380)-$AB$2</f>
        <v>618.75749899999926</v>
      </c>
      <c r="BK5378" s="6">
        <f>SUM($R$5:S5380)-$AB$2</f>
        <v>3044.8778451200046</v>
      </c>
      <c r="BL5378" s="6">
        <f>SUM($R$5:T5380)-$AB$2</f>
        <v>9110.1787104200193</v>
      </c>
      <c r="BM5378" s="6">
        <f>SUM($R$5:U5380)-$AB$2</f>
        <v>17601.599921840094</v>
      </c>
      <c r="BN5378" s="6">
        <f>SUM($R$5:V5380)-$AB$2</f>
        <v>29732.201652440206</v>
      </c>
      <c r="BO5378" s="6">
        <f>SUM($R$5:W5380)-$AB$2</f>
        <v>44288.923729159746</v>
      </c>
      <c r="BP5378" s="16"/>
    </row>
    <row r="5379" spans="1:68" x14ac:dyDescent="0.45">
      <c r="A5379" s="1">
        <v>2008</v>
      </c>
      <c r="B5379" s="1">
        <v>8</v>
      </c>
      <c r="C5379" s="1">
        <v>12</v>
      </c>
      <c r="D5379" s="1">
        <v>13</v>
      </c>
      <c r="E5379" s="1">
        <v>23.8</v>
      </c>
      <c r="F5379" s="1">
        <v>286.67</v>
      </c>
      <c r="G5379" s="4"/>
      <c r="H5379" s="4"/>
      <c r="Q5379" s="1">
        <v>10</v>
      </c>
      <c r="R5379" s="6">
        <f t="shared" si="7134"/>
        <v>0.1045102</v>
      </c>
      <c r="S5379" s="6">
        <f t="shared" si="7135"/>
        <v>0.40549957599999997</v>
      </c>
      <c r="T5379" s="6">
        <f t="shared" si="7136"/>
        <v>1.0137489399999999</v>
      </c>
      <c r="U5379" s="6">
        <f t="shared" si="7137"/>
        <v>1.4192485159999999</v>
      </c>
      <c r="V5379" s="6">
        <f t="shared" si="7138"/>
        <v>2.0274978799999999</v>
      </c>
      <c r="W5379" s="6">
        <f t="shared" si="7139"/>
        <v>2.4329974559999998</v>
      </c>
      <c r="X5379" s="17"/>
      <c r="Y5379" s="17"/>
      <c r="Z5379" s="17"/>
      <c r="AA5379" s="17"/>
      <c r="AB5379" s="17"/>
      <c r="AC5379" s="17"/>
      <c r="AE5379" s="16"/>
      <c r="AF5379" s="16"/>
      <c r="AG5379" s="16"/>
      <c r="AH5379" s="16"/>
      <c r="AI5379" s="16"/>
      <c r="AJ5379" s="16"/>
      <c r="AL5379" s="16"/>
      <c r="AM5379" s="16"/>
      <c r="AN5379" s="16"/>
      <c r="AO5379" s="16"/>
      <c r="AP5379" s="16"/>
      <c r="AQ5379" s="16"/>
      <c r="BI5379" s="1">
        <v>12</v>
      </c>
      <c r="BJ5379" s="6">
        <f t="shared" ref="BJ5379" si="7206">R5381-$AB$2</f>
        <v>-6.4095196000000003</v>
      </c>
      <c r="BK5379" s="6">
        <f t="shared" ref="BK5379" si="7207">S5381-$AB$2</f>
        <v>-6.0589360479999996</v>
      </c>
      <c r="BL5379" s="6">
        <f t="shared" ref="BL5379" si="7208">T5381-$AB$2</f>
        <v>-5.3504651200000009</v>
      </c>
      <c r="BM5379" s="6">
        <f t="shared" ref="BM5379" si="7209">U5381-$AB$2</f>
        <v>-4.8781511680000005</v>
      </c>
      <c r="BN5379" s="6">
        <f t="shared" ref="BN5379" si="7210">V5381-$AB$2</f>
        <v>-4.1696802400000008</v>
      </c>
      <c r="BO5379" s="6">
        <f t="shared" ref="BO5379" si="7211">W5381-$AB$2</f>
        <v>-3.697366288</v>
      </c>
      <c r="BP5379" s="16"/>
    </row>
    <row r="5380" spans="1:68" x14ac:dyDescent="0.45">
      <c r="A5380" s="1">
        <v>2008</v>
      </c>
      <c r="B5380" s="1">
        <v>8</v>
      </c>
      <c r="C5380" s="1">
        <v>12</v>
      </c>
      <c r="D5380" s="1">
        <v>14</v>
      </c>
      <c r="E5380" s="1">
        <v>24</v>
      </c>
      <c r="F5380" s="1">
        <v>600.97</v>
      </c>
      <c r="G5380" s="4"/>
      <c r="H5380" s="4"/>
      <c r="Q5380" s="1">
        <v>11</v>
      </c>
      <c r="R5380" s="6">
        <f t="shared" si="7134"/>
        <v>0.1498082</v>
      </c>
      <c r="S5380" s="6">
        <f t="shared" si="7135"/>
        <v>0.58125581599999998</v>
      </c>
      <c r="T5380" s="6">
        <f t="shared" si="7136"/>
        <v>1.45313954</v>
      </c>
      <c r="U5380" s="6">
        <f t="shared" si="7137"/>
        <v>2.0343953560000001</v>
      </c>
      <c r="V5380" s="6">
        <f t="shared" si="7138"/>
        <v>2.90627908</v>
      </c>
      <c r="W5380" s="6">
        <f t="shared" si="7139"/>
        <v>3.4875348960000001</v>
      </c>
      <c r="X5380" s="17"/>
      <c r="Y5380" s="17"/>
      <c r="Z5380" s="17"/>
      <c r="AA5380" s="17"/>
      <c r="AB5380" s="17"/>
      <c r="AC5380" s="17"/>
      <c r="AE5380" s="16"/>
      <c r="AF5380" s="16"/>
      <c r="AG5380" s="16"/>
      <c r="AH5380" s="16"/>
      <c r="AI5380" s="16"/>
      <c r="AJ5380" s="16"/>
      <c r="AL5380" s="16"/>
      <c r="AM5380" s="16"/>
      <c r="AN5380" s="16"/>
      <c r="AO5380" s="16"/>
      <c r="AP5380" s="16"/>
      <c r="AQ5380" s="16"/>
      <c r="BI5380" s="1">
        <v>13</v>
      </c>
      <c r="BJ5380" s="6">
        <f>SUM($R$5:R5382)-$AB$2</f>
        <v>619.04549799999927</v>
      </c>
      <c r="BK5380" s="6">
        <f>SUM($R$5:S5382)-$AB$2</f>
        <v>3046.2832802400048</v>
      </c>
      <c r="BL5380" s="6">
        <f>SUM($R$5:T5382)-$AB$2</f>
        <v>9114.3777358400184</v>
      </c>
      <c r="BM5380" s="6">
        <f>SUM($R$5:U5382)-$AB$2</f>
        <v>17609.709973680099</v>
      </c>
      <c r="BN5380" s="6">
        <f>SUM($R$5:V5382)-$AB$2</f>
        <v>29745.898884880211</v>
      </c>
      <c r="BO5380" s="6">
        <f>SUM($R$5:W5382)-$AB$2</f>
        <v>44309.32557831976</v>
      </c>
      <c r="BP5380" s="16"/>
    </row>
    <row r="5381" spans="1:68" x14ac:dyDescent="0.45">
      <c r="A5381" s="1">
        <v>2008</v>
      </c>
      <c r="B5381" s="1">
        <v>8</v>
      </c>
      <c r="C5381" s="1">
        <v>12</v>
      </c>
      <c r="D5381" s="1">
        <v>15</v>
      </c>
      <c r="E5381" s="1">
        <v>23.7</v>
      </c>
      <c r="F5381" s="1">
        <v>811.52</v>
      </c>
      <c r="G5381" s="4"/>
      <c r="H5381" s="4"/>
      <c r="Q5381" s="1">
        <v>12</v>
      </c>
      <c r="R5381" s="6">
        <f t="shared" si="7134"/>
        <v>0.12173039999999999</v>
      </c>
      <c r="S5381" s="6">
        <f t="shared" si="7135"/>
        <v>0.47231395199999998</v>
      </c>
      <c r="T5381" s="6">
        <f t="shared" si="7136"/>
        <v>1.1807848799999996</v>
      </c>
      <c r="U5381" s="6">
        <f t="shared" si="7137"/>
        <v>1.653098832</v>
      </c>
      <c r="V5381" s="6">
        <f t="shared" si="7138"/>
        <v>2.3615697599999992</v>
      </c>
      <c r="W5381" s="6">
        <f t="shared" si="7139"/>
        <v>2.833883712</v>
      </c>
      <c r="X5381" s="17">
        <f t="shared" ref="X5381" si="7212">SUM(R5381:R5405)-$Z$2</f>
        <v>-1.7987021999999997</v>
      </c>
      <c r="Y5381" s="17">
        <f t="shared" ref="Y5381" si="7213">SUM(S5381:S5405)-$Z$2</f>
        <v>8.0690354639999988</v>
      </c>
      <c r="Z5381" s="17">
        <f t="shared" ref="Z5381" si="7214">SUM(T5381:T5405)-$Z$2</f>
        <v>28.010088659999994</v>
      </c>
      <c r="AA5381" s="17">
        <f t="shared" ref="AA5381" si="7215">SUM(U5381:U5405)-$Z$2</f>
        <v>41.304124123999991</v>
      </c>
      <c r="AB5381" s="17">
        <f t="shared" ref="AB5381" si="7216">SUM(V5381:V5405)-$Z$2</f>
        <v>61.245177319999989</v>
      </c>
      <c r="AC5381" s="17">
        <f t="shared" ref="AC5381" si="7217">SUM(W5381:W5405)-$Z$2</f>
        <v>74.539212784000014</v>
      </c>
      <c r="AE5381" s="16">
        <f t="shared" ref="AE5381" si="7218">IF(X5381&gt;0,1,0)</f>
        <v>0</v>
      </c>
      <c r="AF5381" s="16">
        <f t="shared" ref="AF5381" si="7219">IF(Y5381&gt;0,1,0)</f>
        <v>1</v>
      </c>
      <c r="AG5381" s="16">
        <f t="shared" ref="AG5381" si="7220">IF(Z5381&gt;0,1,0)</f>
        <v>1</v>
      </c>
      <c r="AH5381" s="16">
        <f t="shared" ref="AH5381" si="7221">IF(AA5381&gt;0,1,0)</f>
        <v>1</v>
      </c>
      <c r="AI5381" s="16">
        <f t="shared" ref="AI5381" si="7222">IF(AB5381&gt;0,1,0)</f>
        <v>1</v>
      </c>
      <c r="AJ5381" s="16">
        <f t="shared" ref="AJ5381" si="7223">IF(AC5381&gt;0,1,0)</f>
        <v>1</v>
      </c>
      <c r="AL5381" s="16">
        <f t="shared" ref="AL5381" si="7224">IF(X5381&lt;0,ABS(X5381*$AP$1),0)</f>
        <v>0</v>
      </c>
      <c r="AM5381" s="16">
        <f t="shared" ref="AM5381" si="7225">IF(Y5381&lt;0,ABS(Y5381*$AP$1),0)</f>
        <v>0</v>
      </c>
      <c r="AN5381" s="16">
        <f t="shared" ref="AN5381" si="7226">IF(Z5381&lt;0,ABS(Z5381*$AP$1),0)</f>
        <v>0</v>
      </c>
      <c r="AO5381" s="16">
        <f t="shared" ref="AO5381" si="7227">IF(AA5381&lt;0,ABS(AA5381*$AP$1),0)</f>
        <v>0</v>
      </c>
      <c r="AP5381" s="16">
        <f t="shared" ref="AP5381" si="7228">IF(AB5381&lt;0,ABS(AB5381*$AP$1),0)</f>
        <v>0</v>
      </c>
      <c r="AQ5381" s="16">
        <f t="shared" ref="AQ5381" si="7229">IF(AC5381&lt;0,ABS(AC5381*$AP$1),0)</f>
        <v>0</v>
      </c>
      <c r="BI5381" s="1">
        <v>14</v>
      </c>
      <c r="BJ5381" s="6">
        <f>SUM($R$5:R5383)-$AB$2</f>
        <v>619.39406059999931</v>
      </c>
      <c r="BK5381" s="6">
        <f>SUM($R$5:S5383)-$AB$2</f>
        <v>3047.9842657280051</v>
      </c>
      <c r="BL5381" s="6">
        <f>SUM($R$5:T5383)-$AB$2</f>
        <v>9119.4597785480182</v>
      </c>
      <c r="BM5381" s="6">
        <f>SUM($R$5:U5383)-$AB$2</f>
        <v>17619.525496496099</v>
      </c>
      <c r="BN5381" s="6">
        <f>SUM($R$5:V5383)-$AB$2</f>
        <v>29762.47652213621</v>
      </c>
      <c r="BO5381" s="6">
        <f>SUM($R$5:W5383)-$AB$2</f>
        <v>44334.017752903754</v>
      </c>
      <c r="BP5381" s="16"/>
    </row>
    <row r="5382" spans="1:68" x14ac:dyDescent="0.45">
      <c r="A5382" s="1">
        <v>2008</v>
      </c>
      <c r="B5382" s="1">
        <v>8</v>
      </c>
      <c r="C5382" s="1">
        <v>12</v>
      </c>
      <c r="D5382" s="1">
        <v>16</v>
      </c>
      <c r="E5382" s="1">
        <v>23.1</v>
      </c>
      <c r="F5382" s="1">
        <v>665.62</v>
      </c>
      <c r="G5382" s="4"/>
      <c r="H5382" s="4"/>
      <c r="Q5382" s="1">
        <v>13</v>
      </c>
      <c r="R5382" s="6">
        <f t="shared" ref="R5382:R5445" si="7230">$AX$2*F5379*$R$4/1000</f>
        <v>0.16626859999999999</v>
      </c>
      <c r="S5382" s="6">
        <f t="shared" ref="S5382:S5445" si="7231">$AX$2*F5379*($S$4*$AU$2)/1000</f>
        <v>0.645122168</v>
      </c>
      <c r="T5382" s="6">
        <f t="shared" ref="T5382:T5445" si="7232">$AX$2*F5379*($T$4*$AU$2)/1000</f>
        <v>1.6128054199999999</v>
      </c>
      <c r="U5382" s="6">
        <f t="shared" ref="U5382:U5445" si="7233">$AX$2*F5379*($U$4*$AU$2)/1000</f>
        <v>2.2579275879999998</v>
      </c>
      <c r="V5382" s="6">
        <f t="shared" ref="V5382:V5445" si="7234">$AX$2*F5379*($V$4*$AU$2)/1000</f>
        <v>3.2256108399999999</v>
      </c>
      <c r="W5382" s="6">
        <f t="shared" ref="W5382:W5445" si="7235">$AX$2*F5379*($W$4*$AU$2)/1000</f>
        <v>3.8707330080000002</v>
      </c>
      <c r="X5382" s="17"/>
      <c r="Y5382" s="17"/>
      <c r="Z5382" s="17"/>
      <c r="AA5382" s="17"/>
      <c r="AB5382" s="17"/>
      <c r="AC5382" s="17"/>
      <c r="AE5382" s="16"/>
      <c r="AF5382" s="16"/>
      <c r="AG5382" s="16"/>
      <c r="AH5382" s="16"/>
      <c r="AI5382" s="16"/>
      <c r="AJ5382" s="16"/>
      <c r="AL5382" s="16"/>
      <c r="AM5382" s="16"/>
      <c r="AN5382" s="16"/>
      <c r="AO5382" s="16"/>
      <c r="AP5382" s="16"/>
      <c r="AQ5382" s="16"/>
      <c r="BI5382" s="1">
        <v>15</v>
      </c>
      <c r="BJ5382" s="6">
        <f>SUM($R$5:R5384)-$AB$2</f>
        <v>619.86474219999934</v>
      </c>
      <c r="BK5382" s="6">
        <f>SUM($R$5:S5384)-$AB$2</f>
        <v>3050.2811919360047</v>
      </c>
      <c r="BL5382" s="6">
        <f>SUM($R$5:T5384)-$AB$2</f>
        <v>9126.3223162760187</v>
      </c>
      <c r="BM5382" s="6">
        <f>SUM($R$5:U5384)-$AB$2</f>
        <v>17632.7798903521</v>
      </c>
      <c r="BN5382" s="6">
        <f>SUM($R$5:V5384)-$AB$2</f>
        <v>29784.862139032211</v>
      </c>
      <c r="BO5382" s="6">
        <f>SUM($R$5:W5384)-$AB$2</f>
        <v>44367.360837447755</v>
      </c>
      <c r="BP5382" s="16"/>
    </row>
    <row r="5383" spans="1:68" x14ac:dyDescent="0.45">
      <c r="A5383" s="1">
        <v>2008</v>
      </c>
      <c r="B5383" s="1">
        <v>8</v>
      </c>
      <c r="C5383" s="1">
        <v>12</v>
      </c>
      <c r="D5383" s="1">
        <v>17</v>
      </c>
      <c r="E5383" s="1">
        <v>22.3</v>
      </c>
      <c r="F5383" s="1">
        <v>479.52</v>
      </c>
      <c r="G5383" s="4"/>
      <c r="H5383" s="4"/>
      <c r="Q5383" s="1">
        <v>14</v>
      </c>
      <c r="R5383" s="6">
        <f t="shared" si="7230"/>
        <v>0.3485626</v>
      </c>
      <c r="S5383" s="6">
        <f t="shared" si="7231"/>
        <v>1.3524228879999998</v>
      </c>
      <c r="T5383" s="6">
        <f t="shared" si="7232"/>
        <v>3.3810572199999998</v>
      </c>
      <c r="U5383" s="6">
        <f t="shared" si="7233"/>
        <v>4.7334801080000002</v>
      </c>
      <c r="V5383" s="6">
        <f t="shared" si="7234"/>
        <v>6.7621144399999995</v>
      </c>
      <c r="W5383" s="6">
        <f t="shared" si="7235"/>
        <v>8.1145373279999991</v>
      </c>
      <c r="X5383" s="17"/>
      <c r="Y5383" s="17"/>
      <c r="Z5383" s="17"/>
      <c r="AA5383" s="17"/>
      <c r="AB5383" s="17"/>
      <c r="AC5383" s="17"/>
      <c r="AE5383" s="16"/>
      <c r="AF5383" s="16"/>
      <c r="AG5383" s="16"/>
      <c r="AH5383" s="16"/>
      <c r="AI5383" s="16"/>
      <c r="AJ5383" s="16"/>
      <c r="AL5383" s="16"/>
      <c r="AM5383" s="16"/>
      <c r="AN5383" s="16"/>
      <c r="AO5383" s="16"/>
      <c r="AP5383" s="16"/>
      <c r="AQ5383" s="16"/>
      <c r="BI5383" s="1">
        <v>16</v>
      </c>
      <c r="BJ5383" s="6">
        <f>SUM($R$5:R5385)-$AB$2</f>
        <v>620.25080179999929</v>
      </c>
      <c r="BK5383" s="6">
        <f>SUM($R$5:S5385)-$AB$2</f>
        <v>3052.1651627840047</v>
      </c>
      <c r="BL5383" s="6">
        <f>SUM($R$5:T5385)-$AB$2</f>
        <v>9131.9510652440185</v>
      </c>
      <c r="BM5383" s="6">
        <f>SUM($R$5:U5385)-$AB$2</f>
        <v>17643.651328688098</v>
      </c>
      <c r="BN5383" s="6">
        <f>SUM($R$5:V5385)-$AB$2</f>
        <v>29803.223133608211</v>
      </c>
      <c r="BO5383" s="6">
        <f>SUM($R$5:W5385)-$AB$2</f>
        <v>44394.709299511756</v>
      </c>
      <c r="BP5383" s="16"/>
    </row>
    <row r="5384" spans="1:68" x14ac:dyDescent="0.45">
      <c r="A5384" s="1">
        <v>2008</v>
      </c>
      <c r="B5384" s="1">
        <v>8</v>
      </c>
      <c r="C5384" s="1">
        <v>12</v>
      </c>
      <c r="D5384" s="1">
        <v>18</v>
      </c>
      <c r="E5384" s="1">
        <v>21.4</v>
      </c>
      <c r="F5384" s="1">
        <v>269.58</v>
      </c>
      <c r="G5384" s="4"/>
      <c r="H5384" s="4"/>
      <c r="Q5384" s="1">
        <v>15</v>
      </c>
      <c r="R5384" s="6">
        <f t="shared" si="7230"/>
        <v>0.47068159999999992</v>
      </c>
      <c r="S5384" s="6">
        <f t="shared" si="7231"/>
        <v>1.8262446079999997</v>
      </c>
      <c r="T5384" s="6">
        <f t="shared" si="7232"/>
        <v>4.5656115199999991</v>
      </c>
      <c r="U5384" s="6">
        <f t="shared" si="7233"/>
        <v>6.3918561279999997</v>
      </c>
      <c r="V5384" s="6">
        <f t="shared" si="7234"/>
        <v>9.1312230399999983</v>
      </c>
      <c r="W5384" s="6">
        <f t="shared" si="7235"/>
        <v>10.957467648</v>
      </c>
      <c r="X5384" s="17"/>
      <c r="Y5384" s="17"/>
      <c r="Z5384" s="17"/>
      <c r="AA5384" s="17"/>
      <c r="AB5384" s="17"/>
      <c r="AC5384" s="17"/>
      <c r="AE5384" s="16"/>
      <c r="AF5384" s="16"/>
      <c r="AG5384" s="16"/>
      <c r="AH5384" s="16"/>
      <c r="AI5384" s="16"/>
      <c r="AJ5384" s="16"/>
      <c r="AL5384" s="16"/>
      <c r="AM5384" s="16"/>
      <c r="AN5384" s="16"/>
      <c r="AO5384" s="16"/>
      <c r="AP5384" s="16"/>
      <c r="AQ5384" s="16"/>
      <c r="BI5384" s="1">
        <v>17</v>
      </c>
      <c r="BJ5384" s="6">
        <f>SUM($R$5:R5386)-$AB$2</f>
        <v>620.52892339999926</v>
      </c>
      <c r="BK5384" s="6">
        <f>SUM($R$5:S5386)-$AB$2</f>
        <v>3053.5223961920046</v>
      </c>
      <c r="BL5384" s="6">
        <f>SUM($R$5:T5386)-$AB$2</f>
        <v>9136.0060781720185</v>
      </c>
      <c r="BM5384" s="6">
        <f>SUM($R$5:U5386)-$AB$2</f>
        <v>17651.483232944101</v>
      </c>
      <c r="BN5384" s="6">
        <f>SUM($R$5:V5386)-$AB$2</f>
        <v>29816.450596904215</v>
      </c>
      <c r="BO5384" s="6">
        <f>SUM($R$5:W5386)-$AB$2</f>
        <v>44414.411433655761</v>
      </c>
      <c r="BP5384" s="16"/>
    </row>
    <row r="5385" spans="1:68" x14ac:dyDescent="0.45">
      <c r="A5385" s="1">
        <v>2008</v>
      </c>
      <c r="B5385" s="1">
        <v>8</v>
      </c>
      <c r="C5385" s="1">
        <v>12</v>
      </c>
      <c r="D5385" s="1">
        <v>19</v>
      </c>
      <c r="E5385" s="1">
        <v>20.100000000000001</v>
      </c>
      <c r="F5385" s="1">
        <v>63.68</v>
      </c>
      <c r="G5385" s="4"/>
      <c r="H5385" s="4"/>
      <c r="Q5385" s="1">
        <v>16</v>
      </c>
      <c r="R5385" s="6">
        <f t="shared" si="7230"/>
        <v>0.3860596</v>
      </c>
      <c r="S5385" s="6">
        <f t="shared" si="7231"/>
        <v>1.4979112479999999</v>
      </c>
      <c r="T5385" s="6">
        <f t="shared" si="7232"/>
        <v>3.7447781199999994</v>
      </c>
      <c r="U5385" s="6">
        <f t="shared" si="7233"/>
        <v>5.2426893680000006</v>
      </c>
      <c r="V5385" s="6">
        <f t="shared" si="7234"/>
        <v>7.4895562399999989</v>
      </c>
      <c r="W5385" s="6">
        <f t="shared" si="7235"/>
        <v>8.9874674880000001</v>
      </c>
      <c r="X5385" s="17"/>
      <c r="Y5385" s="17"/>
      <c r="Z5385" s="17"/>
      <c r="AA5385" s="17"/>
      <c r="AB5385" s="17"/>
      <c r="AC5385" s="17"/>
      <c r="AE5385" s="16"/>
      <c r="AF5385" s="16"/>
      <c r="AG5385" s="16"/>
      <c r="AH5385" s="16"/>
      <c r="AI5385" s="16"/>
      <c r="AJ5385" s="16"/>
      <c r="AL5385" s="16"/>
      <c r="AM5385" s="16"/>
      <c r="AN5385" s="16"/>
      <c r="AO5385" s="16"/>
      <c r="AP5385" s="16"/>
      <c r="AQ5385" s="16"/>
      <c r="BI5385" s="1">
        <v>18</v>
      </c>
      <c r="BJ5385" s="6">
        <f>SUM($R$5:R5387)-$AB$2</f>
        <v>620.68527979999931</v>
      </c>
      <c r="BK5385" s="6">
        <f>SUM($R$5:S5387)-$AB$2</f>
        <v>3054.2854154240044</v>
      </c>
      <c r="BL5385" s="6">
        <f>SUM($R$5:T5387)-$AB$2</f>
        <v>9138.285754484019</v>
      </c>
      <c r="BM5385" s="6">
        <f>SUM($R$5:U5387)-$AB$2</f>
        <v>17655.8862291681</v>
      </c>
      <c r="BN5385" s="6">
        <f>SUM($R$5:V5387)-$AB$2</f>
        <v>29823.886907288212</v>
      </c>
      <c r="BO5385" s="6">
        <f>SUM($R$5:W5387)-$AB$2</f>
        <v>44425.487721031765</v>
      </c>
      <c r="BP5385" s="16"/>
    </row>
    <row r="5386" spans="1:68" x14ac:dyDescent="0.45">
      <c r="A5386" s="1">
        <v>2008</v>
      </c>
      <c r="B5386" s="1">
        <v>8</v>
      </c>
      <c r="C5386" s="1">
        <v>12</v>
      </c>
      <c r="D5386" s="1">
        <v>20</v>
      </c>
      <c r="E5386" s="1">
        <v>18.8</v>
      </c>
      <c r="F5386" s="1">
        <v>0</v>
      </c>
      <c r="G5386" s="4"/>
      <c r="H5386" s="4"/>
      <c r="Q5386" s="1">
        <v>17</v>
      </c>
      <c r="R5386" s="6">
        <f t="shared" si="7230"/>
        <v>0.27812159999999997</v>
      </c>
      <c r="S5386" s="6">
        <f t="shared" si="7231"/>
        <v>1.0791118079999997</v>
      </c>
      <c r="T5386" s="6">
        <f t="shared" si="7232"/>
        <v>2.6977795199999992</v>
      </c>
      <c r="U5386" s="6">
        <f t="shared" si="7233"/>
        <v>3.7768913279999992</v>
      </c>
      <c r="V5386" s="6">
        <f t="shared" si="7234"/>
        <v>5.3955590399999984</v>
      </c>
      <c r="W5386" s="6">
        <f t="shared" si="7235"/>
        <v>6.4746708479999988</v>
      </c>
      <c r="X5386" s="17"/>
      <c r="Y5386" s="17"/>
      <c r="Z5386" s="17"/>
      <c r="AA5386" s="17"/>
      <c r="AB5386" s="17"/>
      <c r="AC5386" s="17"/>
      <c r="AE5386" s="16"/>
      <c r="AF5386" s="16"/>
      <c r="AG5386" s="16"/>
      <c r="AH5386" s="16"/>
      <c r="AI5386" s="16"/>
      <c r="AJ5386" s="16"/>
      <c r="AL5386" s="16"/>
      <c r="AM5386" s="16"/>
      <c r="AN5386" s="16"/>
      <c r="AO5386" s="16"/>
      <c r="AP5386" s="16"/>
      <c r="AQ5386" s="16"/>
      <c r="BI5386" s="1">
        <v>19</v>
      </c>
      <c r="BJ5386" s="6">
        <f>SUM($R$5:R5388)-$AB$2</f>
        <v>620.72221419999926</v>
      </c>
      <c r="BK5386" s="6">
        <f>SUM($R$5:S5388)-$AB$2</f>
        <v>3054.4656552960046</v>
      </c>
      <c r="BL5386" s="6">
        <f>SUM($R$5:T5388)-$AB$2</f>
        <v>9138.8242580360184</v>
      </c>
      <c r="BM5386" s="6">
        <f>SUM($R$5:U5388)-$AB$2</f>
        <v>17656.926301872096</v>
      </c>
      <c r="BN5386" s="6">
        <f>SUM($R$5:V5388)-$AB$2</f>
        <v>29825.643507352208</v>
      </c>
      <c r="BO5386" s="6">
        <f>SUM($R$5:W5388)-$AB$2</f>
        <v>44428.104153927758</v>
      </c>
      <c r="BP5386" s="16"/>
    </row>
    <row r="5387" spans="1:68" x14ac:dyDescent="0.45">
      <c r="A5387" s="1">
        <v>2008</v>
      </c>
      <c r="B5387" s="1">
        <v>8</v>
      </c>
      <c r="C5387" s="1">
        <v>12</v>
      </c>
      <c r="D5387" s="1">
        <v>21</v>
      </c>
      <c r="E5387" s="1">
        <v>18.2</v>
      </c>
      <c r="F5387" s="1">
        <v>0</v>
      </c>
      <c r="G5387" s="4"/>
      <c r="H5387" s="4"/>
      <c r="Q5387" s="1">
        <v>18</v>
      </c>
      <c r="R5387" s="6">
        <f t="shared" si="7230"/>
        <v>0.15635639999999998</v>
      </c>
      <c r="S5387" s="6">
        <f t="shared" si="7231"/>
        <v>0.60666283199999982</v>
      </c>
      <c r="T5387" s="6">
        <f t="shared" si="7232"/>
        <v>1.5166570799999997</v>
      </c>
      <c r="U5387" s="6">
        <f t="shared" si="7233"/>
        <v>2.1233199119999999</v>
      </c>
      <c r="V5387" s="6">
        <f t="shared" si="7234"/>
        <v>3.0333141599999993</v>
      </c>
      <c r="W5387" s="6">
        <f t="shared" si="7235"/>
        <v>3.6399769919999998</v>
      </c>
      <c r="X5387" s="17"/>
      <c r="Y5387" s="17"/>
      <c r="Z5387" s="17"/>
      <c r="AA5387" s="17"/>
      <c r="AB5387" s="17"/>
      <c r="AC5387" s="17"/>
      <c r="AE5387" s="16"/>
      <c r="AF5387" s="16"/>
      <c r="AG5387" s="16"/>
      <c r="AH5387" s="16"/>
      <c r="AI5387" s="16"/>
      <c r="AJ5387" s="16"/>
      <c r="AL5387" s="16"/>
      <c r="AM5387" s="16"/>
      <c r="AN5387" s="16"/>
      <c r="AO5387" s="16"/>
      <c r="AP5387" s="16"/>
      <c r="AQ5387" s="16"/>
      <c r="BI5387" s="1">
        <v>20</v>
      </c>
      <c r="BJ5387" s="6">
        <f>SUM($R$5:R5389)-$AB$2</f>
        <v>620.72221419999926</v>
      </c>
      <c r="BK5387" s="6">
        <f>SUM($R$5:S5389)-$AB$2</f>
        <v>3054.4656552960046</v>
      </c>
      <c r="BL5387" s="6">
        <f>SUM($R$5:T5389)-$AB$2</f>
        <v>9138.8242580360184</v>
      </c>
      <c r="BM5387" s="6">
        <f>SUM($R$5:U5389)-$AB$2</f>
        <v>17656.926301872096</v>
      </c>
      <c r="BN5387" s="6">
        <f>SUM($R$5:V5389)-$AB$2</f>
        <v>29825.643507352208</v>
      </c>
      <c r="BO5387" s="6">
        <f>SUM($R$5:W5389)-$AB$2</f>
        <v>44428.104153927758</v>
      </c>
      <c r="BP5387" s="16"/>
    </row>
    <row r="5388" spans="1:68" x14ac:dyDescent="0.45">
      <c r="A5388" s="1">
        <v>2008</v>
      </c>
      <c r="B5388" s="1">
        <v>8</v>
      </c>
      <c r="C5388" s="1">
        <v>12</v>
      </c>
      <c r="D5388" s="1">
        <v>22</v>
      </c>
      <c r="E5388" s="1">
        <v>18</v>
      </c>
      <c r="F5388" s="1">
        <v>0</v>
      </c>
      <c r="G5388" s="4"/>
      <c r="H5388" s="4"/>
      <c r="Q5388" s="1">
        <v>19</v>
      </c>
      <c r="R5388" s="6">
        <f t="shared" si="7230"/>
        <v>3.6934399999999999E-2</v>
      </c>
      <c r="S5388" s="6">
        <f t="shared" si="7231"/>
        <v>0.14330547199999999</v>
      </c>
      <c r="T5388" s="6">
        <f t="shared" si="7232"/>
        <v>0.35826367999999997</v>
      </c>
      <c r="U5388" s="6">
        <f t="shared" si="7233"/>
        <v>0.50156915199999996</v>
      </c>
      <c r="V5388" s="6">
        <f t="shared" si="7234"/>
        <v>0.71652735999999995</v>
      </c>
      <c r="W5388" s="6">
        <f t="shared" si="7235"/>
        <v>0.85983283199999994</v>
      </c>
      <c r="X5388" s="17"/>
      <c r="Y5388" s="17"/>
      <c r="Z5388" s="17"/>
      <c r="AA5388" s="17"/>
      <c r="AB5388" s="17"/>
      <c r="AC5388" s="17"/>
      <c r="AE5388" s="16"/>
      <c r="AF5388" s="16"/>
      <c r="AG5388" s="16"/>
      <c r="AH5388" s="16"/>
      <c r="AI5388" s="16"/>
      <c r="AJ5388" s="16"/>
      <c r="AL5388" s="16"/>
      <c r="AM5388" s="16"/>
      <c r="AN5388" s="16"/>
      <c r="AO5388" s="16"/>
      <c r="AP5388" s="16"/>
      <c r="AQ5388" s="16"/>
      <c r="BI5388" s="1">
        <v>21</v>
      </c>
      <c r="BJ5388" s="6">
        <f>SUM($R$5:R5390)-$AB$2</f>
        <v>620.72221419999926</v>
      </c>
      <c r="BK5388" s="6">
        <f>SUM($R$5:S5390)-$AB$2</f>
        <v>3054.4656552960046</v>
      </c>
      <c r="BL5388" s="6">
        <f>SUM($R$5:T5390)-$AB$2</f>
        <v>9138.8242580360184</v>
      </c>
      <c r="BM5388" s="6">
        <f>SUM($R$5:U5390)-$AB$2</f>
        <v>17656.926301872096</v>
      </c>
      <c r="BN5388" s="6">
        <f>SUM($R$5:V5390)-$AB$2</f>
        <v>29825.643507352208</v>
      </c>
      <c r="BO5388" s="6">
        <f>SUM($R$5:W5390)-$AB$2</f>
        <v>44428.104153927758</v>
      </c>
      <c r="BP5388" s="16"/>
    </row>
    <row r="5389" spans="1:68" x14ac:dyDescent="0.45">
      <c r="A5389" s="1">
        <v>2008</v>
      </c>
      <c r="B5389" s="1">
        <v>8</v>
      </c>
      <c r="C5389" s="1">
        <v>12</v>
      </c>
      <c r="D5389" s="1">
        <v>23</v>
      </c>
      <c r="E5389" s="1">
        <v>17.8</v>
      </c>
      <c r="F5389" s="1">
        <v>0</v>
      </c>
      <c r="G5389" s="4"/>
      <c r="H5389" s="4"/>
      <c r="Q5389" s="1">
        <v>20</v>
      </c>
      <c r="R5389" s="6">
        <f t="shared" si="7230"/>
        <v>0</v>
      </c>
      <c r="S5389" s="6">
        <f t="shared" si="7231"/>
        <v>0</v>
      </c>
      <c r="T5389" s="6">
        <f t="shared" si="7232"/>
        <v>0</v>
      </c>
      <c r="U5389" s="6">
        <f t="shared" si="7233"/>
        <v>0</v>
      </c>
      <c r="V5389" s="6">
        <f t="shared" si="7234"/>
        <v>0</v>
      </c>
      <c r="W5389" s="6">
        <f t="shared" si="7235"/>
        <v>0</v>
      </c>
      <c r="X5389" s="17"/>
      <c r="Y5389" s="17"/>
      <c r="Z5389" s="17"/>
      <c r="AA5389" s="17"/>
      <c r="AB5389" s="17"/>
      <c r="AC5389" s="17"/>
      <c r="AE5389" s="16"/>
      <c r="AF5389" s="16"/>
      <c r="AG5389" s="16"/>
      <c r="AH5389" s="16"/>
      <c r="AI5389" s="16"/>
      <c r="AJ5389" s="16"/>
      <c r="AL5389" s="16"/>
      <c r="AM5389" s="16"/>
      <c r="AN5389" s="16"/>
      <c r="AO5389" s="16"/>
      <c r="AP5389" s="16"/>
      <c r="AQ5389" s="16"/>
      <c r="BI5389" s="1">
        <v>22</v>
      </c>
      <c r="BJ5389" s="6">
        <f>SUM($R$5:R5391)-$AB$2</f>
        <v>620.72221419999926</v>
      </c>
      <c r="BK5389" s="6">
        <f>SUM($R$5:S5391)-$AB$2</f>
        <v>3054.4656552960046</v>
      </c>
      <c r="BL5389" s="6">
        <f>SUM($R$5:T5391)-$AB$2</f>
        <v>9138.8242580360184</v>
      </c>
      <c r="BM5389" s="6">
        <f>SUM($R$5:U5391)-$AB$2</f>
        <v>17656.926301872096</v>
      </c>
      <c r="BN5389" s="6">
        <f>SUM($R$5:V5391)-$AB$2</f>
        <v>29825.643507352208</v>
      </c>
      <c r="BO5389" s="6">
        <f>SUM($R$5:W5391)-$AB$2</f>
        <v>44428.104153927758</v>
      </c>
      <c r="BP5389" s="16"/>
    </row>
    <row r="5390" spans="1:68" x14ac:dyDescent="0.45">
      <c r="A5390" s="1">
        <v>2008</v>
      </c>
      <c r="B5390" s="1">
        <v>8</v>
      </c>
      <c r="C5390" s="1">
        <v>13</v>
      </c>
      <c r="D5390" s="1">
        <v>0</v>
      </c>
      <c r="E5390" s="1">
        <v>17.8</v>
      </c>
      <c r="F5390" s="1">
        <v>0</v>
      </c>
      <c r="G5390" s="4"/>
      <c r="H5390" s="4"/>
      <c r="Q5390" s="1">
        <v>21</v>
      </c>
      <c r="R5390" s="6">
        <f t="shared" si="7230"/>
        <v>0</v>
      </c>
      <c r="S5390" s="6">
        <f t="shared" si="7231"/>
        <v>0</v>
      </c>
      <c r="T5390" s="6">
        <f t="shared" si="7232"/>
        <v>0</v>
      </c>
      <c r="U5390" s="6">
        <f t="shared" si="7233"/>
        <v>0</v>
      </c>
      <c r="V5390" s="6">
        <f t="shared" si="7234"/>
        <v>0</v>
      </c>
      <c r="W5390" s="6">
        <f t="shared" si="7235"/>
        <v>0</v>
      </c>
      <c r="X5390" s="17"/>
      <c r="Y5390" s="17"/>
      <c r="Z5390" s="17"/>
      <c r="AA5390" s="17"/>
      <c r="AB5390" s="17"/>
      <c r="AC5390" s="17"/>
      <c r="AE5390" s="16"/>
      <c r="AF5390" s="16"/>
      <c r="AG5390" s="16"/>
      <c r="AH5390" s="16"/>
      <c r="AI5390" s="16"/>
      <c r="AJ5390" s="16"/>
      <c r="AL5390" s="16"/>
      <c r="AM5390" s="16"/>
      <c r="AN5390" s="16"/>
      <c r="AO5390" s="16"/>
      <c r="AP5390" s="16"/>
      <c r="AQ5390" s="16"/>
      <c r="BI5390" s="1">
        <v>23</v>
      </c>
      <c r="BJ5390" s="6">
        <f>SUM($R$5:R5392)-$AB$2</f>
        <v>620.72221419999926</v>
      </c>
      <c r="BK5390" s="6">
        <f>SUM($R$5:S5392)-$AB$2</f>
        <v>3054.4656552960046</v>
      </c>
      <c r="BL5390" s="6">
        <f>SUM($R$5:T5392)-$AB$2</f>
        <v>9138.8242580360184</v>
      </c>
      <c r="BM5390" s="6">
        <f>SUM($R$5:U5392)-$AB$2</f>
        <v>17656.926301872096</v>
      </c>
      <c r="BN5390" s="6">
        <f>SUM($R$5:V5392)-$AB$2</f>
        <v>29825.643507352208</v>
      </c>
      <c r="BO5390" s="6">
        <f>SUM($R$5:W5392)-$AB$2</f>
        <v>44428.104153927758</v>
      </c>
      <c r="BP5390" s="16"/>
    </row>
    <row r="5391" spans="1:68" x14ac:dyDescent="0.45">
      <c r="A5391" s="1">
        <v>2008</v>
      </c>
      <c r="B5391" s="1">
        <v>8</v>
      </c>
      <c r="C5391" s="1">
        <v>13</v>
      </c>
      <c r="D5391" s="1">
        <v>1</v>
      </c>
      <c r="E5391" s="1">
        <v>17.899999999999999</v>
      </c>
      <c r="F5391" s="1">
        <v>0</v>
      </c>
      <c r="G5391" s="4"/>
      <c r="H5391" s="4"/>
      <c r="Q5391" s="1">
        <v>22</v>
      </c>
      <c r="R5391" s="6">
        <f t="shared" si="7230"/>
        <v>0</v>
      </c>
      <c r="S5391" s="6">
        <f t="shared" si="7231"/>
        <v>0</v>
      </c>
      <c r="T5391" s="6">
        <f t="shared" si="7232"/>
        <v>0</v>
      </c>
      <c r="U5391" s="6">
        <f t="shared" si="7233"/>
        <v>0</v>
      </c>
      <c r="V5391" s="6">
        <f t="shared" si="7234"/>
        <v>0</v>
      </c>
      <c r="W5391" s="6">
        <f t="shared" si="7235"/>
        <v>0</v>
      </c>
      <c r="X5391" s="17"/>
      <c r="Y5391" s="17"/>
      <c r="Z5391" s="17"/>
      <c r="AA5391" s="17"/>
      <c r="AB5391" s="17"/>
      <c r="AC5391" s="17"/>
      <c r="AE5391" s="16"/>
      <c r="AF5391" s="16"/>
      <c r="AG5391" s="16"/>
      <c r="AH5391" s="16"/>
      <c r="AI5391" s="16"/>
      <c r="AJ5391" s="16"/>
      <c r="AL5391" s="16"/>
      <c r="AM5391" s="16"/>
      <c r="AN5391" s="16"/>
      <c r="AO5391" s="16"/>
      <c r="AP5391" s="16"/>
      <c r="AQ5391" s="16"/>
      <c r="BI5391" s="1">
        <v>0</v>
      </c>
      <c r="BJ5391" s="6">
        <f t="shared" ref="BJ5391" si="7236">R5393-$AB$2</f>
        <v>-6.53125</v>
      </c>
      <c r="BK5391" s="6">
        <f t="shared" ref="BK5391" si="7237">S5393-$AB$2</f>
        <v>-6.53125</v>
      </c>
      <c r="BL5391" s="6">
        <f t="shared" ref="BL5391" si="7238">T5393-$AB$2</f>
        <v>-6.53125</v>
      </c>
      <c r="BM5391" s="6">
        <f t="shared" ref="BM5391" si="7239">U5393-$AB$2</f>
        <v>-6.53125</v>
      </c>
      <c r="BN5391" s="6">
        <f t="shared" ref="BN5391" si="7240">V5393-$AB$2</f>
        <v>-6.53125</v>
      </c>
      <c r="BO5391" s="6">
        <f t="shared" ref="BO5391" si="7241">W5393-$AB$2</f>
        <v>-6.53125</v>
      </c>
      <c r="BP5391" s="16">
        <v>226</v>
      </c>
    </row>
    <row r="5392" spans="1:68" x14ac:dyDescent="0.45">
      <c r="A5392" s="1">
        <v>2008</v>
      </c>
      <c r="B5392" s="1">
        <v>8</v>
      </c>
      <c r="C5392" s="1">
        <v>13</v>
      </c>
      <c r="D5392" s="1">
        <v>2</v>
      </c>
      <c r="E5392" s="1">
        <v>18.100000000000001</v>
      </c>
      <c r="F5392" s="1">
        <v>0</v>
      </c>
      <c r="G5392" s="4"/>
      <c r="H5392" s="4"/>
      <c r="Q5392" s="1">
        <v>23</v>
      </c>
      <c r="R5392" s="6">
        <f t="shared" si="7230"/>
        <v>0</v>
      </c>
      <c r="S5392" s="6">
        <f t="shared" si="7231"/>
        <v>0</v>
      </c>
      <c r="T5392" s="6">
        <f t="shared" si="7232"/>
        <v>0</v>
      </c>
      <c r="U5392" s="6">
        <f t="shared" si="7233"/>
        <v>0</v>
      </c>
      <c r="V5392" s="6">
        <f t="shared" si="7234"/>
        <v>0</v>
      </c>
      <c r="W5392" s="6">
        <f t="shared" si="7235"/>
        <v>0</v>
      </c>
      <c r="X5392" s="17"/>
      <c r="Y5392" s="17"/>
      <c r="Z5392" s="17"/>
      <c r="AA5392" s="17"/>
      <c r="AB5392" s="17"/>
      <c r="AC5392" s="17"/>
      <c r="AE5392" s="16"/>
      <c r="AF5392" s="16"/>
      <c r="AG5392" s="16"/>
      <c r="AH5392" s="16"/>
      <c r="AI5392" s="16"/>
      <c r="AJ5392" s="16"/>
      <c r="AL5392" s="16"/>
      <c r="AM5392" s="16"/>
      <c r="AN5392" s="16"/>
      <c r="AO5392" s="16"/>
      <c r="AP5392" s="16"/>
      <c r="AQ5392" s="16"/>
      <c r="BI5392" s="1">
        <v>1</v>
      </c>
      <c r="BJ5392" s="6">
        <f>SUM($R$5:R5394)-$AB$2</f>
        <v>620.72221419999926</v>
      </c>
      <c r="BK5392" s="6">
        <f>SUM($R$5:S5394)-$AB$2</f>
        <v>3054.4656552960046</v>
      </c>
      <c r="BL5392" s="6">
        <f>SUM($R$5:T5394)-$AB$2</f>
        <v>9138.8242580360184</v>
      </c>
      <c r="BM5392" s="6">
        <f>SUM($R$5:U5394)-$AB$2</f>
        <v>17656.926301872096</v>
      </c>
      <c r="BN5392" s="6">
        <f>SUM($R$5:V5394)-$AB$2</f>
        <v>29825.643507352208</v>
      </c>
      <c r="BO5392" s="6">
        <f>SUM($R$5:W5394)-$AB$2</f>
        <v>44428.104153927758</v>
      </c>
      <c r="BP5392" s="16"/>
    </row>
    <row r="5393" spans="1:68" x14ac:dyDescent="0.45">
      <c r="A5393" s="1">
        <v>2008</v>
      </c>
      <c r="B5393" s="1">
        <v>8</v>
      </c>
      <c r="C5393" s="1">
        <v>13</v>
      </c>
      <c r="D5393" s="1">
        <v>3</v>
      </c>
      <c r="E5393" s="1">
        <v>18.2</v>
      </c>
      <c r="F5393" s="1">
        <v>0</v>
      </c>
      <c r="G5393" s="4"/>
      <c r="H5393" s="4"/>
      <c r="Q5393" s="1">
        <v>0</v>
      </c>
      <c r="R5393" s="6">
        <f t="shared" si="7230"/>
        <v>0</v>
      </c>
      <c r="S5393" s="6">
        <f t="shared" si="7231"/>
        <v>0</v>
      </c>
      <c r="T5393" s="6">
        <f t="shared" si="7232"/>
        <v>0</v>
      </c>
      <c r="U5393" s="6">
        <f t="shared" si="7233"/>
        <v>0</v>
      </c>
      <c r="V5393" s="6">
        <f t="shared" si="7234"/>
        <v>0</v>
      </c>
      <c r="W5393" s="6">
        <f t="shared" si="7235"/>
        <v>0</v>
      </c>
      <c r="X5393" s="17"/>
      <c r="Y5393" s="17"/>
      <c r="Z5393" s="17"/>
      <c r="AA5393" s="17"/>
      <c r="AB5393" s="17"/>
      <c r="AC5393" s="17"/>
      <c r="AE5393" s="16"/>
      <c r="AF5393" s="16"/>
      <c r="AG5393" s="16"/>
      <c r="AH5393" s="16"/>
      <c r="AI5393" s="16"/>
      <c r="AJ5393" s="16"/>
      <c r="AL5393" s="16"/>
      <c r="AM5393" s="16"/>
      <c r="AN5393" s="16"/>
      <c r="AO5393" s="16"/>
      <c r="AP5393" s="16"/>
      <c r="AQ5393" s="16"/>
      <c r="BI5393" s="1">
        <v>2</v>
      </c>
      <c r="BJ5393" s="6">
        <f>SUM($R$5:R5395)-$AB$2</f>
        <v>620.72221419999926</v>
      </c>
      <c r="BK5393" s="6">
        <f>SUM($R$5:S5395)-$AB$2</f>
        <v>3054.4656552960046</v>
      </c>
      <c r="BL5393" s="6">
        <f>SUM($R$5:T5395)-$AB$2</f>
        <v>9138.8242580360184</v>
      </c>
      <c r="BM5393" s="6">
        <f>SUM($R$5:U5395)-$AB$2</f>
        <v>17656.926301872096</v>
      </c>
      <c r="BN5393" s="6">
        <f>SUM($R$5:V5395)-$AB$2</f>
        <v>29825.643507352208</v>
      </c>
      <c r="BO5393" s="6">
        <f>SUM($R$5:W5395)-$AB$2</f>
        <v>44428.104153927758</v>
      </c>
      <c r="BP5393" s="16"/>
    </row>
    <row r="5394" spans="1:68" x14ac:dyDescent="0.45">
      <c r="A5394" s="1">
        <v>2008</v>
      </c>
      <c r="B5394" s="1">
        <v>8</v>
      </c>
      <c r="C5394" s="1">
        <v>13</v>
      </c>
      <c r="D5394" s="1">
        <v>4</v>
      </c>
      <c r="E5394" s="1">
        <v>18.3</v>
      </c>
      <c r="F5394" s="1">
        <v>0</v>
      </c>
      <c r="G5394" s="4"/>
      <c r="H5394" s="4"/>
      <c r="Q5394" s="1">
        <v>1</v>
      </c>
      <c r="R5394" s="6">
        <f t="shared" si="7230"/>
        <v>0</v>
      </c>
      <c r="S5394" s="6">
        <f t="shared" si="7231"/>
        <v>0</v>
      </c>
      <c r="T5394" s="6">
        <f t="shared" si="7232"/>
        <v>0</v>
      </c>
      <c r="U5394" s="6">
        <f t="shared" si="7233"/>
        <v>0</v>
      </c>
      <c r="V5394" s="6">
        <f t="shared" si="7234"/>
        <v>0</v>
      </c>
      <c r="W5394" s="6">
        <f t="shared" si="7235"/>
        <v>0</v>
      </c>
      <c r="X5394" s="17"/>
      <c r="Y5394" s="17"/>
      <c r="Z5394" s="17"/>
      <c r="AA5394" s="17"/>
      <c r="AB5394" s="17"/>
      <c r="AC5394" s="17"/>
      <c r="AE5394" s="16"/>
      <c r="AF5394" s="16"/>
      <c r="AG5394" s="16"/>
      <c r="AH5394" s="16"/>
      <c r="AI5394" s="16"/>
      <c r="AJ5394" s="16"/>
      <c r="AL5394" s="16"/>
      <c r="AM5394" s="16"/>
      <c r="AN5394" s="16"/>
      <c r="AO5394" s="16"/>
      <c r="AP5394" s="16"/>
      <c r="AQ5394" s="16"/>
      <c r="BI5394" s="1">
        <v>3</v>
      </c>
      <c r="BJ5394" s="6">
        <f>SUM($R$5:R5396)-$AB$2</f>
        <v>620.72221419999926</v>
      </c>
      <c r="BK5394" s="6">
        <f>SUM($R$5:S5396)-$AB$2</f>
        <v>3054.4656552960046</v>
      </c>
      <c r="BL5394" s="6">
        <f>SUM($R$5:T5396)-$AB$2</f>
        <v>9138.8242580360184</v>
      </c>
      <c r="BM5394" s="6">
        <f>SUM($R$5:U5396)-$AB$2</f>
        <v>17656.926301872096</v>
      </c>
      <c r="BN5394" s="6">
        <f>SUM($R$5:V5396)-$AB$2</f>
        <v>29825.643507352208</v>
      </c>
      <c r="BO5394" s="6">
        <f>SUM($R$5:W5396)-$AB$2</f>
        <v>44428.104153927758</v>
      </c>
      <c r="BP5394" s="16"/>
    </row>
    <row r="5395" spans="1:68" x14ac:dyDescent="0.45">
      <c r="A5395" s="1">
        <v>2008</v>
      </c>
      <c r="B5395" s="1">
        <v>8</v>
      </c>
      <c r="C5395" s="1">
        <v>13</v>
      </c>
      <c r="D5395" s="1">
        <v>5</v>
      </c>
      <c r="E5395" s="1">
        <v>18.3</v>
      </c>
      <c r="F5395" s="1">
        <v>0</v>
      </c>
      <c r="G5395" s="4"/>
      <c r="H5395" s="4"/>
      <c r="Q5395" s="1">
        <v>2</v>
      </c>
      <c r="R5395" s="6">
        <f t="shared" si="7230"/>
        <v>0</v>
      </c>
      <c r="S5395" s="6">
        <f t="shared" si="7231"/>
        <v>0</v>
      </c>
      <c r="T5395" s="6">
        <f t="shared" si="7232"/>
        <v>0</v>
      </c>
      <c r="U5395" s="6">
        <f t="shared" si="7233"/>
        <v>0</v>
      </c>
      <c r="V5395" s="6">
        <f t="shared" si="7234"/>
        <v>0</v>
      </c>
      <c r="W5395" s="6">
        <f t="shared" si="7235"/>
        <v>0</v>
      </c>
      <c r="X5395" s="17"/>
      <c r="Y5395" s="17"/>
      <c r="Z5395" s="17"/>
      <c r="AA5395" s="17"/>
      <c r="AB5395" s="17"/>
      <c r="AC5395" s="17"/>
      <c r="AE5395" s="16"/>
      <c r="AF5395" s="16"/>
      <c r="AG5395" s="16"/>
      <c r="AH5395" s="16"/>
      <c r="AI5395" s="16"/>
      <c r="AJ5395" s="16"/>
      <c r="AL5395" s="16"/>
      <c r="AM5395" s="16"/>
      <c r="AN5395" s="16"/>
      <c r="AO5395" s="16"/>
      <c r="AP5395" s="16"/>
      <c r="AQ5395" s="16"/>
      <c r="BI5395" s="1">
        <v>4</v>
      </c>
      <c r="BJ5395" s="6">
        <f>SUM($R$5:R5397)-$AB$2</f>
        <v>620.72221419999926</v>
      </c>
      <c r="BK5395" s="6">
        <f>SUM($R$5:S5397)-$AB$2</f>
        <v>3054.4656552960046</v>
      </c>
      <c r="BL5395" s="6">
        <f>SUM($R$5:T5397)-$AB$2</f>
        <v>9138.8242580360184</v>
      </c>
      <c r="BM5395" s="6">
        <f>SUM($R$5:U5397)-$AB$2</f>
        <v>17656.926301872096</v>
      </c>
      <c r="BN5395" s="6">
        <f>SUM($R$5:V5397)-$AB$2</f>
        <v>29825.643507352208</v>
      </c>
      <c r="BO5395" s="6">
        <f>SUM($R$5:W5397)-$AB$2</f>
        <v>44428.104153927758</v>
      </c>
      <c r="BP5395" s="16"/>
    </row>
    <row r="5396" spans="1:68" x14ac:dyDescent="0.45">
      <c r="A5396" s="1">
        <v>2008</v>
      </c>
      <c r="B5396" s="1">
        <v>8</v>
      </c>
      <c r="C5396" s="1">
        <v>13</v>
      </c>
      <c r="D5396" s="1">
        <v>6</v>
      </c>
      <c r="E5396" s="1">
        <v>18.3</v>
      </c>
      <c r="F5396" s="1">
        <v>0</v>
      </c>
      <c r="G5396" s="4"/>
      <c r="H5396" s="4"/>
      <c r="Q5396" s="1">
        <v>3</v>
      </c>
      <c r="R5396" s="6">
        <f t="shared" si="7230"/>
        <v>0</v>
      </c>
      <c r="S5396" s="6">
        <f t="shared" si="7231"/>
        <v>0</v>
      </c>
      <c r="T5396" s="6">
        <f t="shared" si="7232"/>
        <v>0</v>
      </c>
      <c r="U5396" s="6">
        <f t="shared" si="7233"/>
        <v>0</v>
      </c>
      <c r="V5396" s="6">
        <f t="shared" si="7234"/>
        <v>0</v>
      </c>
      <c r="W5396" s="6">
        <f t="shared" si="7235"/>
        <v>0</v>
      </c>
      <c r="X5396" s="17"/>
      <c r="Y5396" s="17"/>
      <c r="Z5396" s="17"/>
      <c r="AA5396" s="17"/>
      <c r="AB5396" s="17"/>
      <c r="AC5396" s="17"/>
      <c r="AE5396" s="16"/>
      <c r="AF5396" s="16"/>
      <c r="AG5396" s="16"/>
      <c r="AH5396" s="16"/>
      <c r="AI5396" s="16"/>
      <c r="AJ5396" s="16"/>
      <c r="AL5396" s="16"/>
      <c r="AM5396" s="16"/>
      <c r="AN5396" s="16"/>
      <c r="AO5396" s="16"/>
      <c r="AP5396" s="16"/>
      <c r="AQ5396" s="16"/>
      <c r="BI5396" s="1">
        <v>5</v>
      </c>
      <c r="BJ5396" s="6">
        <f>SUM($R$5:R5398)-$AB$2</f>
        <v>620.72221419999926</v>
      </c>
      <c r="BK5396" s="6">
        <f>SUM($R$5:S5398)-$AB$2</f>
        <v>3054.4656552960046</v>
      </c>
      <c r="BL5396" s="6">
        <f>SUM($R$5:T5398)-$AB$2</f>
        <v>9138.8242580360184</v>
      </c>
      <c r="BM5396" s="6">
        <f>SUM($R$5:U5398)-$AB$2</f>
        <v>17656.926301872096</v>
      </c>
      <c r="BN5396" s="6">
        <f>SUM($R$5:V5398)-$AB$2</f>
        <v>29825.643507352208</v>
      </c>
      <c r="BO5396" s="6">
        <f>SUM($R$5:W5398)-$AB$2</f>
        <v>44428.104153927758</v>
      </c>
      <c r="BP5396" s="16"/>
    </row>
    <row r="5397" spans="1:68" x14ac:dyDescent="0.45">
      <c r="A5397" s="1">
        <v>2008</v>
      </c>
      <c r="B5397" s="1">
        <v>8</v>
      </c>
      <c r="C5397" s="1">
        <v>13</v>
      </c>
      <c r="D5397" s="1">
        <v>7</v>
      </c>
      <c r="E5397" s="1">
        <v>18.2</v>
      </c>
      <c r="F5397" s="1">
        <v>41.02</v>
      </c>
      <c r="G5397" s="4"/>
      <c r="H5397" s="4"/>
      <c r="Q5397" s="1">
        <v>4</v>
      </c>
      <c r="R5397" s="6">
        <f t="shared" si="7230"/>
        <v>0</v>
      </c>
      <c r="S5397" s="6">
        <f t="shared" si="7231"/>
        <v>0</v>
      </c>
      <c r="T5397" s="6">
        <f t="shared" si="7232"/>
        <v>0</v>
      </c>
      <c r="U5397" s="6">
        <f t="shared" si="7233"/>
        <v>0</v>
      </c>
      <c r="V5397" s="6">
        <f t="shared" si="7234"/>
        <v>0</v>
      </c>
      <c r="W5397" s="6">
        <f t="shared" si="7235"/>
        <v>0</v>
      </c>
      <c r="X5397" s="17"/>
      <c r="Y5397" s="17"/>
      <c r="Z5397" s="17"/>
      <c r="AA5397" s="17"/>
      <c r="AB5397" s="17"/>
      <c r="AC5397" s="17"/>
      <c r="AE5397" s="16"/>
      <c r="AF5397" s="16"/>
      <c r="AG5397" s="16"/>
      <c r="AH5397" s="16"/>
      <c r="AI5397" s="16"/>
      <c r="AJ5397" s="16"/>
      <c r="AL5397" s="16"/>
      <c r="AM5397" s="16"/>
      <c r="AN5397" s="16"/>
      <c r="AO5397" s="16"/>
      <c r="AP5397" s="16"/>
      <c r="AQ5397" s="16"/>
      <c r="BI5397" s="1">
        <v>6</v>
      </c>
      <c r="BJ5397" s="6">
        <f>SUM($R$5:R5399)-$AB$2</f>
        <v>620.72221419999926</v>
      </c>
      <c r="BK5397" s="6">
        <f>SUM($R$5:S5399)-$AB$2</f>
        <v>3054.4656552960046</v>
      </c>
      <c r="BL5397" s="6">
        <f>SUM($R$5:T5399)-$AB$2</f>
        <v>9138.8242580360184</v>
      </c>
      <c r="BM5397" s="6">
        <f>SUM($R$5:U5399)-$AB$2</f>
        <v>17656.926301872096</v>
      </c>
      <c r="BN5397" s="6">
        <f>SUM($R$5:V5399)-$AB$2</f>
        <v>29825.643507352208</v>
      </c>
      <c r="BO5397" s="6">
        <f>SUM($R$5:W5399)-$AB$2</f>
        <v>44428.104153927758</v>
      </c>
      <c r="BP5397" s="16"/>
    </row>
    <row r="5398" spans="1:68" x14ac:dyDescent="0.45">
      <c r="A5398" s="1">
        <v>2008</v>
      </c>
      <c r="B5398" s="1">
        <v>8</v>
      </c>
      <c r="C5398" s="1">
        <v>13</v>
      </c>
      <c r="D5398" s="1">
        <v>8</v>
      </c>
      <c r="E5398" s="1">
        <v>18.600000000000001</v>
      </c>
      <c r="F5398" s="1">
        <v>165.93</v>
      </c>
      <c r="G5398" s="4"/>
      <c r="H5398" s="4"/>
      <c r="Q5398" s="1">
        <v>5</v>
      </c>
      <c r="R5398" s="6">
        <f t="shared" si="7230"/>
        <v>0</v>
      </c>
      <c r="S5398" s="6">
        <f t="shared" si="7231"/>
        <v>0</v>
      </c>
      <c r="T5398" s="6">
        <f t="shared" si="7232"/>
        <v>0</v>
      </c>
      <c r="U5398" s="6">
        <f t="shared" si="7233"/>
        <v>0</v>
      </c>
      <c r="V5398" s="6">
        <f t="shared" si="7234"/>
        <v>0</v>
      </c>
      <c r="W5398" s="6">
        <f t="shared" si="7235"/>
        <v>0</v>
      </c>
      <c r="X5398" s="17"/>
      <c r="Y5398" s="17"/>
      <c r="Z5398" s="17"/>
      <c r="AA5398" s="17"/>
      <c r="AB5398" s="17"/>
      <c r="AC5398" s="17"/>
      <c r="AE5398" s="16"/>
      <c r="AF5398" s="16"/>
      <c r="AG5398" s="16"/>
      <c r="AH5398" s="16"/>
      <c r="AI5398" s="16"/>
      <c r="AJ5398" s="16"/>
      <c r="AL5398" s="16"/>
      <c r="AM5398" s="16"/>
      <c r="AN5398" s="16"/>
      <c r="AO5398" s="16"/>
      <c r="AP5398" s="16"/>
      <c r="AQ5398" s="16"/>
      <c r="BI5398" s="1">
        <v>7</v>
      </c>
      <c r="BJ5398" s="6">
        <f>SUM($R$5:R5400)-$AB$2</f>
        <v>620.74600579999924</v>
      </c>
      <c r="BK5398" s="6">
        <f>SUM($R$5:S5400)-$AB$2</f>
        <v>3054.5817583040048</v>
      </c>
      <c r="BL5398" s="6">
        <f>SUM($R$5:T5400)-$AB$2</f>
        <v>9139.1711395640177</v>
      </c>
      <c r="BM5398" s="6">
        <f>SUM($R$5:U5400)-$AB$2</f>
        <v>17657.596273328094</v>
      </c>
      <c r="BN5398" s="6">
        <f>SUM($R$5:V5400)-$AB$2</f>
        <v>29826.775035848204</v>
      </c>
      <c r="BO5398" s="6">
        <f>SUM($R$5:W5400)-$AB$2</f>
        <v>44429.789550871756</v>
      </c>
      <c r="BP5398" s="16"/>
    </row>
    <row r="5399" spans="1:68" x14ac:dyDescent="0.45">
      <c r="A5399" s="1">
        <v>2008</v>
      </c>
      <c r="B5399" s="1">
        <v>8</v>
      </c>
      <c r="C5399" s="1">
        <v>13</v>
      </c>
      <c r="D5399" s="1">
        <v>9</v>
      </c>
      <c r="E5399" s="1">
        <v>19.2</v>
      </c>
      <c r="F5399" s="1">
        <v>314.54000000000002</v>
      </c>
      <c r="G5399" s="4"/>
      <c r="H5399" s="4"/>
      <c r="Q5399" s="1">
        <v>6</v>
      </c>
      <c r="R5399" s="6">
        <f t="shared" si="7230"/>
        <v>0</v>
      </c>
      <c r="S5399" s="6">
        <f t="shared" si="7231"/>
        <v>0</v>
      </c>
      <c r="T5399" s="6">
        <f t="shared" si="7232"/>
        <v>0</v>
      </c>
      <c r="U5399" s="6">
        <f t="shared" si="7233"/>
        <v>0</v>
      </c>
      <c r="V5399" s="6">
        <f t="shared" si="7234"/>
        <v>0</v>
      </c>
      <c r="W5399" s="6">
        <f t="shared" si="7235"/>
        <v>0</v>
      </c>
      <c r="X5399" s="17"/>
      <c r="Y5399" s="17"/>
      <c r="Z5399" s="17"/>
      <c r="AA5399" s="17"/>
      <c r="AB5399" s="17"/>
      <c r="AC5399" s="17"/>
      <c r="AE5399" s="16"/>
      <c r="AF5399" s="16"/>
      <c r="AG5399" s="16"/>
      <c r="AH5399" s="16"/>
      <c r="AI5399" s="16"/>
      <c r="AJ5399" s="16"/>
      <c r="AL5399" s="16"/>
      <c r="AM5399" s="16"/>
      <c r="AN5399" s="16"/>
      <c r="AO5399" s="16"/>
      <c r="AP5399" s="16"/>
      <c r="AQ5399" s="16"/>
      <c r="BI5399" s="1">
        <v>8</v>
      </c>
      <c r="BJ5399" s="6">
        <f>SUM($R$5:R5401)-$AB$2</f>
        <v>620.84224519999918</v>
      </c>
      <c r="BK5399" s="6">
        <f>SUM($R$5:S5401)-$AB$2</f>
        <v>3055.0514065760044</v>
      </c>
      <c r="BL5399" s="6">
        <f>SUM($R$5:T5401)-$AB$2</f>
        <v>9140.5743100160162</v>
      </c>
      <c r="BM5399" s="6">
        <f>SUM($R$5:U5401)-$AB$2</f>
        <v>17660.306374832096</v>
      </c>
      <c r="BN5399" s="6">
        <f>SUM($R$5:V5401)-$AB$2</f>
        <v>29831.352181712205</v>
      </c>
      <c r="BO5399" s="6">
        <f>SUM($R$5:W5401)-$AB$2</f>
        <v>44436.607149967756</v>
      </c>
      <c r="BP5399" s="16"/>
    </row>
    <row r="5400" spans="1:68" x14ac:dyDescent="0.45">
      <c r="A5400" s="1">
        <v>2008</v>
      </c>
      <c r="B5400" s="1">
        <v>8</v>
      </c>
      <c r="C5400" s="1">
        <v>13</v>
      </c>
      <c r="D5400" s="1">
        <v>10</v>
      </c>
      <c r="E5400" s="1">
        <v>19.600000000000001</v>
      </c>
      <c r="F5400" s="1">
        <v>480.78</v>
      </c>
      <c r="G5400" s="4"/>
      <c r="H5400" s="4"/>
      <c r="Q5400" s="1">
        <v>7</v>
      </c>
      <c r="R5400" s="6">
        <f t="shared" si="7230"/>
        <v>2.37916E-2</v>
      </c>
      <c r="S5400" s="6">
        <f t="shared" si="7231"/>
        <v>9.2311407999999998E-2</v>
      </c>
      <c r="T5400" s="6">
        <f t="shared" si="7232"/>
        <v>0.23077851999999999</v>
      </c>
      <c r="U5400" s="6">
        <f t="shared" si="7233"/>
        <v>0.32308992799999997</v>
      </c>
      <c r="V5400" s="6">
        <f t="shared" si="7234"/>
        <v>0.46155703999999997</v>
      </c>
      <c r="W5400" s="6">
        <f t="shared" si="7235"/>
        <v>0.55386844800000001</v>
      </c>
      <c r="X5400" s="17"/>
      <c r="Y5400" s="17"/>
      <c r="Z5400" s="17"/>
      <c r="AA5400" s="17"/>
      <c r="AB5400" s="17"/>
      <c r="AC5400" s="17"/>
      <c r="AE5400" s="16"/>
      <c r="AF5400" s="16"/>
      <c r="AG5400" s="16"/>
      <c r="AH5400" s="16"/>
      <c r="AI5400" s="16"/>
      <c r="AJ5400" s="16"/>
      <c r="AL5400" s="16"/>
      <c r="AM5400" s="16"/>
      <c r="AN5400" s="16"/>
      <c r="AO5400" s="16"/>
      <c r="AP5400" s="16"/>
      <c r="AQ5400" s="16"/>
      <c r="BI5400" s="1">
        <v>9</v>
      </c>
      <c r="BJ5400" s="6">
        <f>SUM($R$5:R5402)-$AB$2</f>
        <v>621.02467839999917</v>
      </c>
      <c r="BK5400" s="6">
        <f>SUM($R$5:S5402)-$AB$2</f>
        <v>3055.9416805920046</v>
      </c>
      <c r="BL5400" s="6">
        <f>SUM($R$5:T5402)-$AB$2</f>
        <v>9143.2341860720153</v>
      </c>
      <c r="BM5400" s="6">
        <f>SUM($R$5:U5402)-$AB$2</f>
        <v>17665.443693744099</v>
      </c>
      <c r="BN5400" s="6">
        <f>SUM($R$5:V5402)-$AB$2</f>
        <v>29840.028704704207</v>
      </c>
      <c r="BO5400" s="6">
        <f>SUM($R$5:W5402)-$AB$2</f>
        <v>44449.530717855763</v>
      </c>
      <c r="BP5400" s="16"/>
    </row>
    <row r="5401" spans="1:68" x14ac:dyDescent="0.45">
      <c r="A5401" s="1">
        <v>2008</v>
      </c>
      <c r="B5401" s="1">
        <v>8</v>
      </c>
      <c r="C5401" s="1">
        <v>13</v>
      </c>
      <c r="D5401" s="1">
        <v>11</v>
      </c>
      <c r="E5401" s="1">
        <v>20.5</v>
      </c>
      <c r="F5401" s="1">
        <v>669.57</v>
      </c>
      <c r="G5401" s="4"/>
      <c r="H5401" s="4"/>
      <c r="Q5401" s="1">
        <v>8</v>
      </c>
      <c r="R5401" s="6">
        <f t="shared" si="7230"/>
        <v>9.6239400000000003E-2</v>
      </c>
      <c r="S5401" s="6">
        <f t="shared" si="7231"/>
        <v>0.37340887200000006</v>
      </c>
      <c r="T5401" s="6">
        <f t="shared" si="7232"/>
        <v>0.93352217999999998</v>
      </c>
      <c r="U5401" s="6">
        <f t="shared" si="7233"/>
        <v>1.3069310520000001</v>
      </c>
      <c r="V5401" s="6">
        <f t="shared" si="7234"/>
        <v>1.86704436</v>
      </c>
      <c r="W5401" s="6">
        <f t="shared" si="7235"/>
        <v>2.2404532320000001</v>
      </c>
      <c r="X5401" s="17"/>
      <c r="Y5401" s="17"/>
      <c r="Z5401" s="17"/>
      <c r="AA5401" s="17"/>
      <c r="AB5401" s="17"/>
      <c r="AC5401" s="17"/>
      <c r="AE5401" s="16"/>
      <c r="AF5401" s="16"/>
      <c r="AG5401" s="16"/>
      <c r="AH5401" s="16"/>
      <c r="AI5401" s="16"/>
      <c r="AJ5401" s="16"/>
      <c r="AL5401" s="16"/>
      <c r="AM5401" s="16"/>
      <c r="AN5401" s="16"/>
      <c r="AO5401" s="16"/>
      <c r="AP5401" s="16"/>
      <c r="AQ5401" s="16"/>
      <c r="BI5401" s="1">
        <v>10</v>
      </c>
      <c r="BJ5401" s="6">
        <f>SUM($R$5:R5403)-$AB$2</f>
        <v>621.30353079999918</v>
      </c>
      <c r="BK5401" s="6">
        <f>SUM($R$5:S5403)-$AB$2</f>
        <v>3057.3024803040043</v>
      </c>
      <c r="BL5401" s="6">
        <f>SUM($R$5:T5403)-$AB$2</f>
        <v>9147.2998540640147</v>
      </c>
      <c r="BM5401" s="6">
        <f>SUM($R$5:U5403)-$AB$2</f>
        <v>17673.296177328099</v>
      </c>
      <c r="BN5401" s="6">
        <f>SUM($R$5:V5403)-$AB$2</f>
        <v>29853.290924848206</v>
      </c>
      <c r="BO5401" s="6">
        <f>SUM($R$5:W5403)-$AB$2</f>
        <v>44469.284621871768</v>
      </c>
      <c r="BP5401" s="16"/>
    </row>
    <row r="5402" spans="1:68" x14ac:dyDescent="0.45">
      <c r="A5402" s="1">
        <v>2008</v>
      </c>
      <c r="B5402" s="1">
        <v>8</v>
      </c>
      <c r="C5402" s="1">
        <v>13</v>
      </c>
      <c r="D5402" s="1">
        <v>12</v>
      </c>
      <c r="E5402" s="1">
        <v>22.3</v>
      </c>
      <c r="F5402" s="1">
        <v>848.13</v>
      </c>
      <c r="G5402" s="4"/>
      <c r="H5402" s="4"/>
      <c r="Q5402" s="1">
        <v>9</v>
      </c>
      <c r="R5402" s="6">
        <f t="shared" si="7230"/>
        <v>0.18243319999999999</v>
      </c>
      <c r="S5402" s="6">
        <f t="shared" si="7231"/>
        <v>0.70784081600000004</v>
      </c>
      <c r="T5402" s="6">
        <f t="shared" si="7232"/>
        <v>1.7696020399999997</v>
      </c>
      <c r="U5402" s="6">
        <f t="shared" si="7233"/>
        <v>2.4774428560000001</v>
      </c>
      <c r="V5402" s="6">
        <f t="shared" si="7234"/>
        <v>3.5392040799999993</v>
      </c>
      <c r="W5402" s="6">
        <f t="shared" si="7235"/>
        <v>4.2470448960000002</v>
      </c>
      <c r="X5402" s="17"/>
      <c r="Y5402" s="17"/>
      <c r="Z5402" s="17"/>
      <c r="AA5402" s="17"/>
      <c r="AB5402" s="17"/>
      <c r="AC5402" s="17"/>
      <c r="AE5402" s="16"/>
      <c r="AF5402" s="16"/>
      <c r="AG5402" s="16"/>
      <c r="AH5402" s="16"/>
      <c r="AI5402" s="16"/>
      <c r="AJ5402" s="16"/>
      <c r="AL5402" s="16"/>
      <c r="AM5402" s="16"/>
      <c r="AN5402" s="16"/>
      <c r="AO5402" s="16"/>
      <c r="AP5402" s="16"/>
      <c r="AQ5402" s="16"/>
      <c r="BI5402" s="1">
        <v>11</v>
      </c>
      <c r="BJ5402" s="6">
        <f>SUM($R$5:R5404)-$AB$2</f>
        <v>621.69188139999915</v>
      </c>
      <c r="BK5402" s="6">
        <f>SUM($R$5:S5404)-$AB$2</f>
        <v>3059.1976312320044</v>
      </c>
      <c r="BL5402" s="6">
        <f>SUM($R$5:T5404)-$AB$2</f>
        <v>9152.9620058120145</v>
      </c>
      <c r="BM5402" s="6">
        <f>SUM($R$5:U5404)-$AB$2</f>
        <v>17684.232130224096</v>
      </c>
      <c r="BN5402" s="6">
        <f>SUM($R$5:V5404)-$AB$2</f>
        <v>29871.760879384205</v>
      </c>
      <c r="BO5402" s="6">
        <f>SUM($R$5:W5404)-$AB$2</f>
        <v>44496.795378375777</v>
      </c>
      <c r="BP5402" s="16"/>
    </row>
    <row r="5403" spans="1:68" x14ac:dyDescent="0.45">
      <c r="A5403" s="1">
        <v>2008</v>
      </c>
      <c r="B5403" s="1">
        <v>8</v>
      </c>
      <c r="C5403" s="1">
        <v>13</v>
      </c>
      <c r="D5403" s="1">
        <v>13</v>
      </c>
      <c r="E5403" s="1">
        <v>23</v>
      </c>
      <c r="F5403" s="1">
        <v>827.31</v>
      </c>
      <c r="G5403" s="4"/>
      <c r="H5403" s="4"/>
      <c r="Q5403" s="1">
        <v>10</v>
      </c>
      <c r="R5403" s="6">
        <f t="shared" si="7230"/>
        <v>0.2788524</v>
      </c>
      <c r="S5403" s="6">
        <f t="shared" si="7231"/>
        <v>1.081947312</v>
      </c>
      <c r="T5403" s="6">
        <f t="shared" si="7232"/>
        <v>2.7048682799999999</v>
      </c>
      <c r="U5403" s="6">
        <f t="shared" si="7233"/>
        <v>3.786815592</v>
      </c>
      <c r="V5403" s="6">
        <f t="shared" si="7234"/>
        <v>5.4097365599999998</v>
      </c>
      <c r="W5403" s="6">
        <f t="shared" si="7235"/>
        <v>6.4916838719999994</v>
      </c>
      <c r="X5403" s="17"/>
      <c r="Y5403" s="17"/>
      <c r="Z5403" s="17"/>
      <c r="AA5403" s="17"/>
      <c r="AB5403" s="17"/>
      <c r="AC5403" s="17"/>
      <c r="AE5403" s="16"/>
      <c r="AF5403" s="16"/>
      <c r="AG5403" s="16"/>
      <c r="AH5403" s="16"/>
      <c r="AI5403" s="16"/>
      <c r="AJ5403" s="16"/>
      <c r="AL5403" s="16"/>
      <c r="AM5403" s="16"/>
      <c r="AN5403" s="16"/>
      <c r="AO5403" s="16"/>
      <c r="AP5403" s="16"/>
      <c r="AQ5403" s="16"/>
      <c r="BI5403" s="1">
        <v>12</v>
      </c>
      <c r="BJ5403" s="6">
        <f t="shared" ref="BJ5403" si="7242">R5405-$AB$2</f>
        <v>-6.0393346000000001</v>
      </c>
      <c r="BK5403" s="6">
        <f t="shared" ref="BK5403" si="7243">S5405-$AB$2</f>
        <v>-4.6226182480000002</v>
      </c>
      <c r="BL5403" s="6">
        <f t="shared" ref="BL5403" si="7244">T5405-$AB$2</f>
        <v>-1.7596706200000005</v>
      </c>
      <c r="BM5403" s="6">
        <f t="shared" ref="BM5403" si="7245">U5405-$AB$2</f>
        <v>0.14896113199999927</v>
      </c>
      <c r="BN5403" s="6">
        <f t="shared" ref="BN5403" si="7246">V5405-$AB$2</f>
        <v>3.011908759999999</v>
      </c>
      <c r="BO5403" s="6">
        <f t="shared" ref="BO5403" si="7247">W5405-$AB$2</f>
        <v>4.9205405119999988</v>
      </c>
      <c r="BP5403" s="16"/>
    </row>
    <row r="5404" spans="1:68" x14ac:dyDescent="0.45">
      <c r="A5404" s="1">
        <v>2008</v>
      </c>
      <c r="B5404" s="1">
        <v>8</v>
      </c>
      <c r="C5404" s="1">
        <v>13</v>
      </c>
      <c r="D5404" s="1">
        <v>14</v>
      </c>
      <c r="E5404" s="1">
        <v>23.2</v>
      </c>
      <c r="F5404" s="1">
        <v>749.83</v>
      </c>
      <c r="G5404" s="4"/>
      <c r="H5404" s="4"/>
      <c r="Q5404" s="1">
        <v>11</v>
      </c>
      <c r="R5404" s="6">
        <f t="shared" si="7230"/>
        <v>0.38835059999999999</v>
      </c>
      <c r="S5404" s="6">
        <f t="shared" si="7231"/>
        <v>1.5068003279999997</v>
      </c>
      <c r="T5404" s="6">
        <f t="shared" si="7232"/>
        <v>3.7670008199999998</v>
      </c>
      <c r="U5404" s="6">
        <f t="shared" si="7233"/>
        <v>5.2738011479999996</v>
      </c>
      <c r="V5404" s="6">
        <f t="shared" si="7234"/>
        <v>7.5340016399999996</v>
      </c>
      <c r="W5404" s="6">
        <f t="shared" si="7235"/>
        <v>9.0408019680000002</v>
      </c>
      <c r="X5404" s="17"/>
      <c r="Y5404" s="17"/>
      <c r="Z5404" s="17"/>
      <c r="AA5404" s="17"/>
      <c r="AB5404" s="17"/>
      <c r="AC5404" s="17"/>
      <c r="AE5404" s="16"/>
      <c r="AF5404" s="16"/>
      <c r="AG5404" s="16"/>
      <c r="AH5404" s="16"/>
      <c r="AI5404" s="16"/>
      <c r="AJ5404" s="16"/>
      <c r="AL5404" s="16"/>
      <c r="AM5404" s="16"/>
      <c r="AN5404" s="16"/>
      <c r="AO5404" s="16"/>
      <c r="AP5404" s="16"/>
      <c r="AQ5404" s="16"/>
      <c r="BI5404" s="1">
        <v>13</v>
      </c>
      <c r="BJ5404" s="6">
        <f>SUM($R$5:R5406)-$AB$2</f>
        <v>622.66363659999922</v>
      </c>
      <c r="BK5404" s="6">
        <f>SUM($R$5:S5406)-$AB$2</f>
        <v>3063.9397966080041</v>
      </c>
      <c r="BL5404" s="6">
        <f>SUM($R$5:T5406)-$AB$2</f>
        <v>9167.1301966280134</v>
      </c>
      <c r="BM5404" s="6">
        <f>SUM($R$5:U5406)-$AB$2</f>
        <v>17711.596756656101</v>
      </c>
      <c r="BN5404" s="6">
        <f>SUM($R$5:V5406)-$AB$2</f>
        <v>29917.977556696209</v>
      </c>
      <c r="BO5404" s="6">
        <f>SUM($R$5:W5406)-$AB$2</f>
        <v>44565.634516743783</v>
      </c>
      <c r="BP5404" s="16"/>
    </row>
    <row r="5405" spans="1:68" x14ac:dyDescent="0.45">
      <c r="A5405" s="1">
        <v>2008</v>
      </c>
      <c r="B5405" s="1">
        <v>8</v>
      </c>
      <c r="C5405" s="1">
        <v>13</v>
      </c>
      <c r="D5405" s="1">
        <v>15</v>
      </c>
      <c r="E5405" s="1">
        <v>22.9</v>
      </c>
      <c r="F5405" s="1">
        <v>656.97</v>
      </c>
      <c r="G5405" s="4"/>
      <c r="H5405" s="4"/>
      <c r="Q5405" s="1">
        <v>12</v>
      </c>
      <c r="R5405" s="6">
        <f t="shared" si="7230"/>
        <v>0.4919154</v>
      </c>
      <c r="S5405" s="6">
        <f t="shared" si="7231"/>
        <v>1.9086317519999998</v>
      </c>
      <c r="T5405" s="6">
        <f t="shared" si="7232"/>
        <v>4.7715793799999995</v>
      </c>
      <c r="U5405" s="6">
        <f t="shared" si="7233"/>
        <v>6.6802111319999993</v>
      </c>
      <c r="V5405" s="6">
        <f t="shared" si="7234"/>
        <v>9.543158759999999</v>
      </c>
      <c r="W5405" s="6">
        <f t="shared" si="7235"/>
        <v>11.451790511999999</v>
      </c>
      <c r="X5405" s="17">
        <f t="shared" ref="X5405" si="7248">SUM(R5405:R5429)-$Z$2</f>
        <v>-1.4348218000000004</v>
      </c>
      <c r="Y5405" s="17">
        <f t="shared" ref="Y5405" si="7249">SUM(S5405:S5429)-$Z$2</f>
        <v>9.4808914160000004</v>
      </c>
      <c r="Z5405" s="17">
        <f t="shared" ref="Z5405" si="7250">SUM(T5405:T5429)-$Z$2</f>
        <v>31.539728539999999</v>
      </c>
      <c r="AA5405" s="17">
        <f t="shared" ref="AA5405" si="7251">SUM(U5405:U5429)-$Z$2</f>
        <v>46.245619955999992</v>
      </c>
      <c r="AB5405" s="17">
        <f t="shared" ref="AB5405" si="7252">SUM(V5405:V5429)-$Z$2</f>
        <v>68.304457080000006</v>
      </c>
      <c r="AC5405" s="17">
        <f t="shared" ref="AC5405" si="7253">SUM(W5405:W5429)-$Z$2</f>
        <v>83.01034849600002</v>
      </c>
      <c r="AE5405" s="16">
        <f t="shared" ref="AE5405" si="7254">IF(X5405&gt;0,1,0)</f>
        <v>0</v>
      </c>
      <c r="AF5405" s="16">
        <f t="shared" ref="AF5405" si="7255">IF(Y5405&gt;0,1,0)</f>
        <v>1</v>
      </c>
      <c r="AG5405" s="16">
        <f t="shared" ref="AG5405" si="7256">IF(Z5405&gt;0,1,0)</f>
        <v>1</v>
      </c>
      <c r="AH5405" s="16">
        <f t="shared" ref="AH5405" si="7257">IF(AA5405&gt;0,1,0)</f>
        <v>1</v>
      </c>
      <c r="AI5405" s="16">
        <f t="shared" ref="AI5405" si="7258">IF(AB5405&gt;0,1,0)</f>
        <v>1</v>
      </c>
      <c r="AJ5405" s="16">
        <f t="shared" ref="AJ5405" si="7259">IF(AC5405&gt;0,1,0)</f>
        <v>1</v>
      </c>
      <c r="AL5405" s="16">
        <f t="shared" ref="AL5405" si="7260">IF(X5405&lt;0,ABS(X5405*$AP$1),0)</f>
        <v>0</v>
      </c>
      <c r="AM5405" s="16">
        <f t="shared" ref="AM5405" si="7261">IF(Y5405&lt;0,ABS(Y5405*$AP$1),0)</f>
        <v>0</v>
      </c>
      <c r="AN5405" s="16">
        <f t="shared" ref="AN5405" si="7262">IF(Z5405&lt;0,ABS(Z5405*$AP$1),0)</f>
        <v>0</v>
      </c>
      <c r="AO5405" s="16">
        <f t="shared" ref="AO5405" si="7263">IF(AA5405&lt;0,ABS(AA5405*$AP$1),0)</f>
        <v>0</v>
      </c>
      <c r="AP5405" s="16">
        <f t="shared" ref="AP5405" si="7264">IF(AB5405&lt;0,ABS(AB5405*$AP$1),0)</f>
        <v>0</v>
      </c>
      <c r="AQ5405" s="16">
        <f t="shared" ref="AQ5405" si="7265">IF(AC5405&lt;0,ABS(AC5405*$AP$1),0)</f>
        <v>0</v>
      </c>
      <c r="BI5405" s="1">
        <v>14</v>
      </c>
      <c r="BJ5405" s="6">
        <f>SUM($R$5:R5407)-$AB$2</f>
        <v>623.09853799999917</v>
      </c>
      <c r="BK5405" s="6">
        <f>SUM($R$5:S5407)-$AB$2</f>
        <v>3066.0621154400042</v>
      </c>
      <c r="BL5405" s="6">
        <f>SUM($R$5:T5407)-$AB$2</f>
        <v>9173.4710590400136</v>
      </c>
      <c r="BM5405" s="6">
        <f>SUM($R$5:U5407)-$AB$2</f>
        <v>17723.843580080098</v>
      </c>
      <c r="BN5405" s="6">
        <f>SUM($R$5:V5407)-$AB$2</f>
        <v>29938.661467280206</v>
      </c>
      <c r="BO5405" s="6">
        <f>SUM($R$5:W5407)-$AB$2</f>
        <v>44596.442931919781</v>
      </c>
      <c r="BP5405" s="16"/>
    </row>
    <row r="5406" spans="1:68" x14ac:dyDescent="0.45">
      <c r="A5406" s="1">
        <v>2008</v>
      </c>
      <c r="B5406" s="1">
        <v>8</v>
      </c>
      <c r="C5406" s="1">
        <v>13</v>
      </c>
      <c r="D5406" s="1">
        <v>16</v>
      </c>
      <c r="E5406" s="1">
        <v>22.4</v>
      </c>
      <c r="F5406" s="1">
        <v>610.03</v>
      </c>
      <c r="G5406" s="4"/>
      <c r="H5406" s="4"/>
      <c r="Q5406" s="1">
        <v>13</v>
      </c>
      <c r="R5406" s="6">
        <f t="shared" si="7230"/>
        <v>0.47983979999999993</v>
      </c>
      <c r="S5406" s="6">
        <f t="shared" si="7231"/>
        <v>1.8617784239999997</v>
      </c>
      <c r="T5406" s="6">
        <f t="shared" si="7232"/>
        <v>4.6544460599999988</v>
      </c>
      <c r="U5406" s="6">
        <f t="shared" si="7233"/>
        <v>6.5162244839999985</v>
      </c>
      <c r="V5406" s="6">
        <f t="shared" si="7234"/>
        <v>9.3088921199999977</v>
      </c>
      <c r="W5406" s="6">
        <f t="shared" si="7235"/>
        <v>11.170670543999998</v>
      </c>
      <c r="X5406" s="17"/>
      <c r="Y5406" s="17"/>
      <c r="Z5406" s="17"/>
      <c r="AA5406" s="17"/>
      <c r="AB5406" s="17"/>
      <c r="AC5406" s="17"/>
      <c r="AE5406" s="16"/>
      <c r="AF5406" s="16"/>
      <c r="AG5406" s="16"/>
      <c r="AH5406" s="16"/>
      <c r="AI5406" s="16"/>
      <c r="AJ5406" s="16"/>
      <c r="AL5406" s="16"/>
      <c r="AM5406" s="16"/>
      <c r="AN5406" s="16"/>
      <c r="AO5406" s="16"/>
      <c r="AP5406" s="16"/>
      <c r="AQ5406" s="16"/>
      <c r="BI5406" s="1">
        <v>15</v>
      </c>
      <c r="BJ5406" s="6">
        <f>SUM($R$5:R5408)-$AB$2</f>
        <v>623.47958059999917</v>
      </c>
      <c r="BK5406" s="6">
        <f>SUM($R$5:S5408)-$AB$2</f>
        <v>3067.921603328004</v>
      </c>
      <c r="BL5406" s="6">
        <f>SUM($R$5:T5408)-$AB$2</f>
        <v>9179.0266601480125</v>
      </c>
      <c r="BM5406" s="6">
        <f>SUM($R$5:U5408)-$AB$2</f>
        <v>17734.573739696101</v>
      </c>
      <c r="BN5406" s="6">
        <f>SUM($R$5:V5408)-$AB$2</f>
        <v>29956.783853336208</v>
      </c>
      <c r="BO5406" s="6">
        <f>SUM($R$5:W5408)-$AB$2</f>
        <v>44623.435989703779</v>
      </c>
      <c r="BP5406" s="16"/>
    </row>
    <row r="5407" spans="1:68" x14ac:dyDescent="0.45">
      <c r="A5407" s="1">
        <v>2008</v>
      </c>
      <c r="B5407" s="1">
        <v>8</v>
      </c>
      <c r="C5407" s="1">
        <v>13</v>
      </c>
      <c r="D5407" s="1">
        <v>17</v>
      </c>
      <c r="E5407" s="1">
        <v>21.6</v>
      </c>
      <c r="F5407" s="1">
        <v>459.01</v>
      </c>
      <c r="G5407" s="4"/>
      <c r="H5407" s="4"/>
      <c r="Q5407" s="1">
        <v>14</v>
      </c>
      <c r="R5407" s="6">
        <f t="shared" si="7230"/>
        <v>0.43490139999999999</v>
      </c>
      <c r="S5407" s="6">
        <f t="shared" si="7231"/>
        <v>1.6874174319999997</v>
      </c>
      <c r="T5407" s="6">
        <f t="shared" si="7232"/>
        <v>4.2185435799999995</v>
      </c>
      <c r="U5407" s="6">
        <f t="shared" si="7233"/>
        <v>5.9059610119999997</v>
      </c>
      <c r="V5407" s="6">
        <f t="shared" si="7234"/>
        <v>8.437087159999999</v>
      </c>
      <c r="W5407" s="6">
        <f t="shared" si="7235"/>
        <v>10.124504591999999</v>
      </c>
      <c r="X5407" s="17"/>
      <c r="Y5407" s="17"/>
      <c r="Z5407" s="17"/>
      <c r="AA5407" s="17"/>
      <c r="AB5407" s="17"/>
      <c r="AC5407" s="17"/>
      <c r="AE5407" s="16"/>
      <c r="AF5407" s="16"/>
      <c r="AG5407" s="16"/>
      <c r="AH5407" s="16"/>
      <c r="AI5407" s="16"/>
      <c r="AJ5407" s="16"/>
      <c r="AL5407" s="16"/>
      <c r="AM5407" s="16"/>
      <c r="AN5407" s="16"/>
      <c r="AO5407" s="16"/>
      <c r="AP5407" s="16"/>
      <c r="AQ5407" s="16"/>
      <c r="BI5407" s="1">
        <v>16</v>
      </c>
      <c r="BJ5407" s="6">
        <f>SUM($R$5:R5409)-$AB$2</f>
        <v>623.83339799999919</v>
      </c>
      <c r="BK5407" s="6">
        <f>SUM($R$5:S5409)-$AB$2</f>
        <v>3069.6482322400043</v>
      </c>
      <c r="BL5407" s="6">
        <f>SUM($R$5:T5409)-$AB$2</f>
        <v>9184.1853178400124</v>
      </c>
      <c r="BM5407" s="6">
        <f>SUM($R$5:U5409)-$AB$2</f>
        <v>17744.537237680099</v>
      </c>
      <c r="BN5407" s="6">
        <f>SUM($R$5:V5409)-$AB$2</f>
        <v>29973.611408880206</v>
      </c>
      <c r="BO5407" s="6">
        <f>SUM($R$5:W5409)-$AB$2</f>
        <v>44648.500414319788</v>
      </c>
      <c r="BP5407" s="16"/>
    </row>
    <row r="5408" spans="1:68" x14ac:dyDescent="0.45">
      <c r="A5408" s="1">
        <v>2008</v>
      </c>
      <c r="B5408" s="1">
        <v>8</v>
      </c>
      <c r="C5408" s="1">
        <v>13</v>
      </c>
      <c r="D5408" s="1">
        <v>18</v>
      </c>
      <c r="E5408" s="1">
        <v>20.6</v>
      </c>
      <c r="F5408" s="1">
        <v>242.18</v>
      </c>
      <c r="G5408" s="4"/>
      <c r="H5408" s="4"/>
      <c r="Q5408" s="1">
        <v>15</v>
      </c>
      <c r="R5408" s="6">
        <f t="shared" si="7230"/>
        <v>0.38104260000000001</v>
      </c>
      <c r="S5408" s="6">
        <f t="shared" si="7231"/>
        <v>1.4784452879999999</v>
      </c>
      <c r="T5408" s="6">
        <f t="shared" si="7232"/>
        <v>3.6961132199999995</v>
      </c>
      <c r="U5408" s="6">
        <f t="shared" si="7233"/>
        <v>5.1745585080000005</v>
      </c>
      <c r="V5408" s="6">
        <f t="shared" si="7234"/>
        <v>7.3922264399999991</v>
      </c>
      <c r="W5408" s="6">
        <f t="shared" si="7235"/>
        <v>8.8706717280000014</v>
      </c>
      <c r="X5408" s="17"/>
      <c r="Y5408" s="17"/>
      <c r="Z5408" s="17"/>
      <c r="AA5408" s="17"/>
      <c r="AB5408" s="17"/>
      <c r="AC5408" s="17"/>
      <c r="AE5408" s="16"/>
      <c r="AF5408" s="16"/>
      <c r="AG5408" s="16"/>
      <c r="AH5408" s="16"/>
      <c r="AI5408" s="16"/>
      <c r="AJ5408" s="16"/>
      <c r="AL5408" s="16"/>
      <c r="AM5408" s="16"/>
      <c r="AN5408" s="16"/>
      <c r="AO5408" s="16"/>
      <c r="AP5408" s="16"/>
      <c r="AQ5408" s="16"/>
      <c r="BI5408" s="1">
        <v>17</v>
      </c>
      <c r="BJ5408" s="6">
        <f>SUM($R$5:R5410)-$AB$2</f>
        <v>624.09962379999922</v>
      </c>
      <c r="BK5408" s="6">
        <f>SUM($R$5:S5410)-$AB$2</f>
        <v>3070.9474141440041</v>
      </c>
      <c r="BL5408" s="6">
        <f>SUM($R$5:T5410)-$AB$2</f>
        <v>9188.0668900040127</v>
      </c>
      <c r="BM5408" s="6">
        <f>SUM($R$5:U5410)-$AB$2</f>
        <v>17752.034156208098</v>
      </c>
      <c r="BN5408" s="6">
        <f>SUM($R$5:V5410)-$AB$2</f>
        <v>29986.273107928206</v>
      </c>
      <c r="BO5408" s="6">
        <f>SUM($R$5:W5410)-$AB$2</f>
        <v>44667.359849991786</v>
      </c>
      <c r="BP5408" s="16"/>
    </row>
    <row r="5409" spans="1:68" x14ac:dyDescent="0.45">
      <c r="A5409" s="1">
        <v>2008</v>
      </c>
      <c r="B5409" s="1">
        <v>8</v>
      </c>
      <c r="C5409" s="1">
        <v>13</v>
      </c>
      <c r="D5409" s="1">
        <v>19</v>
      </c>
      <c r="E5409" s="1">
        <v>19.100000000000001</v>
      </c>
      <c r="F5409" s="1">
        <v>6.79</v>
      </c>
      <c r="G5409" s="4"/>
      <c r="H5409" s="4"/>
      <c r="Q5409" s="1">
        <v>16</v>
      </c>
      <c r="R5409" s="6">
        <f t="shared" si="7230"/>
        <v>0.35381739999999995</v>
      </c>
      <c r="S5409" s="6">
        <f t="shared" si="7231"/>
        <v>1.3728115119999997</v>
      </c>
      <c r="T5409" s="6">
        <f t="shared" si="7232"/>
        <v>3.4320287799999991</v>
      </c>
      <c r="U5409" s="6">
        <f t="shared" si="7233"/>
        <v>4.8048402919999997</v>
      </c>
      <c r="V5409" s="6">
        <f t="shared" si="7234"/>
        <v>6.8640575599999982</v>
      </c>
      <c r="W5409" s="6">
        <f t="shared" si="7235"/>
        <v>8.2368690719999993</v>
      </c>
      <c r="X5409" s="17"/>
      <c r="Y5409" s="17"/>
      <c r="Z5409" s="17"/>
      <c r="AA5409" s="17"/>
      <c r="AB5409" s="17"/>
      <c r="AC5409" s="17"/>
      <c r="AE5409" s="16"/>
      <c r="AF5409" s="16"/>
      <c r="AG5409" s="16"/>
      <c r="AH5409" s="16"/>
      <c r="AI5409" s="16"/>
      <c r="AJ5409" s="16"/>
      <c r="AL5409" s="16"/>
      <c r="AM5409" s="16"/>
      <c r="AN5409" s="16"/>
      <c r="AO5409" s="16"/>
      <c r="AP5409" s="16"/>
      <c r="AQ5409" s="16"/>
      <c r="BI5409" s="1">
        <v>18</v>
      </c>
      <c r="BJ5409" s="6">
        <f>SUM($R$5:R5411)-$AB$2</f>
        <v>624.24008819999926</v>
      </c>
      <c r="BK5409" s="6">
        <f>SUM($R$5:S5411)-$AB$2</f>
        <v>3071.6328804160039</v>
      </c>
      <c r="BL5409" s="6">
        <f>SUM($R$5:T5411)-$AB$2</f>
        <v>9190.1148609560132</v>
      </c>
      <c r="BM5409" s="6">
        <f>SUM($R$5:U5411)-$AB$2</f>
        <v>17755.989633712099</v>
      </c>
      <c r="BN5409" s="6">
        <f>SUM($R$5:V5411)-$AB$2</f>
        <v>29992.953594792209</v>
      </c>
      <c r="BO5409" s="6">
        <f>SUM($R$5:W5411)-$AB$2</f>
        <v>44677.310348087791</v>
      </c>
      <c r="BP5409" s="16"/>
    </row>
    <row r="5410" spans="1:68" x14ac:dyDescent="0.45">
      <c r="A5410" s="1">
        <v>2008</v>
      </c>
      <c r="B5410" s="1">
        <v>8</v>
      </c>
      <c r="C5410" s="1">
        <v>13</v>
      </c>
      <c r="D5410" s="1">
        <v>20</v>
      </c>
      <c r="E5410" s="1">
        <v>18.399999999999999</v>
      </c>
      <c r="F5410" s="1">
        <v>0</v>
      </c>
      <c r="G5410" s="4"/>
      <c r="H5410" s="4"/>
      <c r="Q5410" s="1">
        <v>17</v>
      </c>
      <c r="R5410" s="6">
        <f t="shared" si="7230"/>
        <v>0.26622580000000001</v>
      </c>
      <c r="S5410" s="6">
        <f t="shared" si="7231"/>
        <v>1.0329561039999999</v>
      </c>
      <c r="T5410" s="6">
        <f t="shared" si="7232"/>
        <v>2.5823902599999995</v>
      </c>
      <c r="U5410" s="6">
        <f t="shared" si="7233"/>
        <v>3.6153463640000001</v>
      </c>
      <c r="V5410" s="6">
        <f t="shared" si="7234"/>
        <v>5.164780519999999</v>
      </c>
      <c r="W5410" s="6">
        <f t="shared" si="7235"/>
        <v>6.197736624</v>
      </c>
      <c r="X5410" s="17"/>
      <c r="Y5410" s="17"/>
      <c r="Z5410" s="17"/>
      <c r="AA5410" s="17"/>
      <c r="AB5410" s="17"/>
      <c r="AC5410" s="17"/>
      <c r="AE5410" s="16"/>
      <c r="AF5410" s="16"/>
      <c r="AG5410" s="16"/>
      <c r="AH5410" s="16"/>
      <c r="AI5410" s="16"/>
      <c r="AJ5410" s="16"/>
      <c r="AL5410" s="16"/>
      <c r="AM5410" s="16"/>
      <c r="AN5410" s="16"/>
      <c r="AO5410" s="16"/>
      <c r="AP5410" s="16"/>
      <c r="AQ5410" s="16"/>
      <c r="BI5410" s="1">
        <v>19</v>
      </c>
      <c r="BJ5410" s="6">
        <f>SUM($R$5:R5412)-$AB$2</f>
        <v>624.24402639999926</v>
      </c>
      <c r="BK5410" s="6">
        <f>SUM($R$5:S5412)-$AB$2</f>
        <v>3071.652098832004</v>
      </c>
      <c r="BL5410" s="6">
        <f>SUM($R$5:T5412)-$AB$2</f>
        <v>9190.1722799120125</v>
      </c>
      <c r="BM5410" s="6">
        <f>SUM($R$5:U5412)-$AB$2</f>
        <v>17756.100533424098</v>
      </c>
      <c r="BN5410" s="6">
        <f>SUM($R$5:V5412)-$AB$2</f>
        <v>29993.140895584209</v>
      </c>
      <c r="BO5410" s="6">
        <f>SUM($R$5:W5412)-$AB$2</f>
        <v>44677.589330175797</v>
      </c>
      <c r="BP5410" s="16"/>
    </row>
    <row r="5411" spans="1:68" x14ac:dyDescent="0.45">
      <c r="A5411" s="1">
        <v>2008</v>
      </c>
      <c r="B5411" s="1">
        <v>8</v>
      </c>
      <c r="C5411" s="1">
        <v>13</v>
      </c>
      <c r="D5411" s="1">
        <v>21</v>
      </c>
      <c r="E5411" s="1">
        <v>18.100000000000001</v>
      </c>
      <c r="F5411" s="1">
        <v>0</v>
      </c>
      <c r="G5411" s="4"/>
      <c r="H5411" s="4"/>
      <c r="Q5411" s="1">
        <v>18</v>
      </c>
      <c r="R5411" s="6">
        <f t="shared" si="7230"/>
        <v>0.14046439999999999</v>
      </c>
      <c r="S5411" s="6">
        <f t="shared" si="7231"/>
        <v>0.54500187199999994</v>
      </c>
      <c r="T5411" s="6">
        <f t="shared" si="7232"/>
        <v>1.3625046799999998</v>
      </c>
      <c r="U5411" s="6">
        <f t="shared" si="7233"/>
        <v>1.9075065519999999</v>
      </c>
      <c r="V5411" s="6">
        <f t="shared" si="7234"/>
        <v>2.7250093599999996</v>
      </c>
      <c r="W5411" s="6">
        <f t="shared" si="7235"/>
        <v>3.2700112319999999</v>
      </c>
      <c r="X5411" s="17"/>
      <c r="Y5411" s="17"/>
      <c r="Z5411" s="17"/>
      <c r="AA5411" s="17"/>
      <c r="AB5411" s="17"/>
      <c r="AC5411" s="17"/>
      <c r="AE5411" s="16"/>
      <c r="AF5411" s="16"/>
      <c r="AG5411" s="16"/>
      <c r="AH5411" s="16"/>
      <c r="AI5411" s="16"/>
      <c r="AJ5411" s="16"/>
      <c r="AL5411" s="16"/>
      <c r="AM5411" s="16"/>
      <c r="AN5411" s="16"/>
      <c r="AO5411" s="16"/>
      <c r="AP5411" s="16"/>
      <c r="AQ5411" s="16"/>
      <c r="BI5411" s="1">
        <v>20</v>
      </c>
      <c r="BJ5411" s="6">
        <f>SUM($R$5:R5413)-$AB$2</f>
        <v>624.24402639999926</v>
      </c>
      <c r="BK5411" s="6">
        <f>SUM($R$5:S5413)-$AB$2</f>
        <v>3071.652098832004</v>
      </c>
      <c r="BL5411" s="6">
        <f>SUM($R$5:T5413)-$AB$2</f>
        <v>9190.1722799120125</v>
      </c>
      <c r="BM5411" s="6">
        <f>SUM($R$5:U5413)-$AB$2</f>
        <v>17756.100533424098</v>
      </c>
      <c r="BN5411" s="6">
        <f>SUM($R$5:V5413)-$AB$2</f>
        <v>29993.140895584209</v>
      </c>
      <c r="BO5411" s="6">
        <f>SUM($R$5:W5413)-$AB$2</f>
        <v>44677.589330175797</v>
      </c>
      <c r="BP5411" s="16"/>
    </row>
    <row r="5412" spans="1:68" x14ac:dyDescent="0.45">
      <c r="A5412" s="1">
        <v>2008</v>
      </c>
      <c r="B5412" s="1">
        <v>8</v>
      </c>
      <c r="C5412" s="1">
        <v>13</v>
      </c>
      <c r="D5412" s="1">
        <v>22</v>
      </c>
      <c r="E5412" s="1">
        <v>17.8</v>
      </c>
      <c r="F5412" s="1">
        <v>0</v>
      </c>
      <c r="G5412" s="4"/>
      <c r="H5412" s="4"/>
      <c r="Q5412" s="1">
        <v>19</v>
      </c>
      <c r="R5412" s="6">
        <f t="shared" si="7230"/>
        <v>3.9381999999999993E-3</v>
      </c>
      <c r="S5412" s="6">
        <f t="shared" si="7231"/>
        <v>1.5280215999999998E-2</v>
      </c>
      <c r="T5412" s="6">
        <f t="shared" si="7232"/>
        <v>3.8200539999999998E-2</v>
      </c>
      <c r="U5412" s="6">
        <f t="shared" si="7233"/>
        <v>5.3480755999999997E-2</v>
      </c>
      <c r="V5412" s="6">
        <f t="shared" si="7234"/>
        <v>7.6401079999999996E-2</v>
      </c>
      <c r="W5412" s="6">
        <f t="shared" si="7235"/>
        <v>9.1681296000000009E-2</v>
      </c>
      <c r="X5412" s="17"/>
      <c r="Y5412" s="17"/>
      <c r="Z5412" s="17"/>
      <c r="AA5412" s="17"/>
      <c r="AB5412" s="17"/>
      <c r="AC5412" s="17"/>
      <c r="AE5412" s="16"/>
      <c r="AF5412" s="16"/>
      <c r="AG5412" s="16"/>
      <c r="AH5412" s="16"/>
      <c r="AI5412" s="16"/>
      <c r="AJ5412" s="16"/>
      <c r="AL5412" s="16"/>
      <c r="AM5412" s="16"/>
      <c r="AN5412" s="16"/>
      <c r="AO5412" s="16"/>
      <c r="AP5412" s="16"/>
      <c r="AQ5412" s="16"/>
      <c r="BI5412" s="1">
        <v>21</v>
      </c>
      <c r="BJ5412" s="6">
        <f>SUM($R$5:R5414)-$AB$2</f>
        <v>624.24402639999926</v>
      </c>
      <c r="BK5412" s="6">
        <f>SUM($R$5:S5414)-$AB$2</f>
        <v>3071.652098832004</v>
      </c>
      <c r="BL5412" s="6">
        <f>SUM($R$5:T5414)-$AB$2</f>
        <v>9190.1722799120125</v>
      </c>
      <c r="BM5412" s="6">
        <f>SUM($R$5:U5414)-$AB$2</f>
        <v>17756.100533424098</v>
      </c>
      <c r="BN5412" s="6">
        <f>SUM($R$5:V5414)-$AB$2</f>
        <v>29993.140895584209</v>
      </c>
      <c r="BO5412" s="6">
        <f>SUM($R$5:W5414)-$AB$2</f>
        <v>44677.589330175797</v>
      </c>
      <c r="BP5412" s="16"/>
    </row>
    <row r="5413" spans="1:68" x14ac:dyDescent="0.45">
      <c r="A5413" s="1">
        <v>2008</v>
      </c>
      <c r="B5413" s="1">
        <v>8</v>
      </c>
      <c r="C5413" s="1">
        <v>13</v>
      </c>
      <c r="D5413" s="1">
        <v>23</v>
      </c>
      <c r="E5413" s="1">
        <v>17.7</v>
      </c>
      <c r="F5413" s="1">
        <v>0</v>
      </c>
      <c r="G5413" s="4"/>
      <c r="H5413" s="4"/>
      <c r="Q5413" s="1">
        <v>20</v>
      </c>
      <c r="R5413" s="6">
        <f t="shared" si="7230"/>
        <v>0</v>
      </c>
      <c r="S5413" s="6">
        <f t="shared" si="7231"/>
        <v>0</v>
      </c>
      <c r="T5413" s="6">
        <f t="shared" si="7232"/>
        <v>0</v>
      </c>
      <c r="U5413" s="6">
        <f t="shared" si="7233"/>
        <v>0</v>
      </c>
      <c r="V5413" s="6">
        <f t="shared" si="7234"/>
        <v>0</v>
      </c>
      <c r="W5413" s="6">
        <f t="shared" si="7235"/>
        <v>0</v>
      </c>
      <c r="X5413" s="17"/>
      <c r="Y5413" s="17"/>
      <c r="Z5413" s="17"/>
      <c r="AA5413" s="17"/>
      <c r="AB5413" s="17"/>
      <c r="AC5413" s="17"/>
      <c r="AE5413" s="16"/>
      <c r="AF5413" s="16"/>
      <c r="AG5413" s="16"/>
      <c r="AH5413" s="16"/>
      <c r="AI5413" s="16"/>
      <c r="AJ5413" s="16"/>
      <c r="AL5413" s="16"/>
      <c r="AM5413" s="16"/>
      <c r="AN5413" s="16"/>
      <c r="AO5413" s="16"/>
      <c r="AP5413" s="16"/>
      <c r="AQ5413" s="16"/>
      <c r="BI5413" s="1">
        <v>22</v>
      </c>
      <c r="BJ5413" s="6">
        <f>SUM($R$5:R5415)-$AB$2</f>
        <v>624.24402639999926</v>
      </c>
      <c r="BK5413" s="6">
        <f>SUM($R$5:S5415)-$AB$2</f>
        <v>3071.652098832004</v>
      </c>
      <c r="BL5413" s="6">
        <f>SUM($R$5:T5415)-$AB$2</f>
        <v>9190.1722799120125</v>
      </c>
      <c r="BM5413" s="6">
        <f>SUM($R$5:U5415)-$AB$2</f>
        <v>17756.100533424098</v>
      </c>
      <c r="BN5413" s="6">
        <f>SUM($R$5:V5415)-$AB$2</f>
        <v>29993.140895584209</v>
      </c>
      <c r="BO5413" s="6">
        <f>SUM($R$5:W5415)-$AB$2</f>
        <v>44677.589330175797</v>
      </c>
      <c r="BP5413" s="16"/>
    </row>
    <row r="5414" spans="1:68" x14ac:dyDescent="0.45">
      <c r="A5414" s="1">
        <v>2008</v>
      </c>
      <c r="B5414" s="1">
        <v>8</v>
      </c>
      <c r="C5414" s="1">
        <v>14</v>
      </c>
      <c r="D5414" s="1">
        <v>0</v>
      </c>
      <c r="E5414" s="1">
        <v>17.600000000000001</v>
      </c>
      <c r="F5414" s="1">
        <v>0</v>
      </c>
      <c r="G5414" s="4"/>
      <c r="H5414" s="4"/>
      <c r="Q5414" s="1">
        <v>21</v>
      </c>
      <c r="R5414" s="6">
        <f t="shared" si="7230"/>
        <v>0</v>
      </c>
      <c r="S5414" s="6">
        <f t="shared" si="7231"/>
        <v>0</v>
      </c>
      <c r="T5414" s="6">
        <f t="shared" si="7232"/>
        <v>0</v>
      </c>
      <c r="U5414" s="6">
        <f t="shared" si="7233"/>
        <v>0</v>
      </c>
      <c r="V5414" s="6">
        <f t="shared" si="7234"/>
        <v>0</v>
      </c>
      <c r="W5414" s="6">
        <f t="shared" si="7235"/>
        <v>0</v>
      </c>
      <c r="X5414" s="17"/>
      <c r="Y5414" s="17"/>
      <c r="Z5414" s="17"/>
      <c r="AA5414" s="17"/>
      <c r="AB5414" s="17"/>
      <c r="AC5414" s="17"/>
      <c r="AE5414" s="16"/>
      <c r="AF5414" s="16"/>
      <c r="AG5414" s="16"/>
      <c r="AH5414" s="16"/>
      <c r="AI5414" s="16"/>
      <c r="AJ5414" s="16"/>
      <c r="AL5414" s="16"/>
      <c r="AM5414" s="16"/>
      <c r="AN5414" s="16"/>
      <c r="AO5414" s="16"/>
      <c r="AP5414" s="16"/>
      <c r="AQ5414" s="16"/>
      <c r="BI5414" s="1">
        <v>23</v>
      </c>
      <c r="BJ5414" s="6">
        <f>SUM($R$5:R5416)-$AB$2</f>
        <v>624.24402639999926</v>
      </c>
      <c r="BK5414" s="6">
        <f>SUM($R$5:S5416)-$AB$2</f>
        <v>3071.652098832004</v>
      </c>
      <c r="BL5414" s="6">
        <f>SUM($R$5:T5416)-$AB$2</f>
        <v>9190.1722799120125</v>
      </c>
      <c r="BM5414" s="6">
        <f>SUM($R$5:U5416)-$AB$2</f>
        <v>17756.100533424098</v>
      </c>
      <c r="BN5414" s="6">
        <f>SUM($R$5:V5416)-$AB$2</f>
        <v>29993.140895584209</v>
      </c>
      <c r="BO5414" s="6">
        <f>SUM($R$5:W5416)-$AB$2</f>
        <v>44677.589330175797</v>
      </c>
      <c r="BP5414" s="16"/>
    </row>
    <row r="5415" spans="1:68" x14ac:dyDescent="0.45">
      <c r="A5415" s="1">
        <v>2008</v>
      </c>
      <c r="B5415" s="1">
        <v>8</v>
      </c>
      <c r="C5415" s="1">
        <v>14</v>
      </c>
      <c r="D5415" s="1">
        <v>1</v>
      </c>
      <c r="E5415" s="1">
        <v>17.5</v>
      </c>
      <c r="F5415" s="1">
        <v>0</v>
      </c>
      <c r="G5415" s="4"/>
      <c r="H5415" s="4"/>
      <c r="Q5415" s="1">
        <v>22</v>
      </c>
      <c r="R5415" s="6">
        <f t="shared" si="7230"/>
        <v>0</v>
      </c>
      <c r="S5415" s="6">
        <f t="shared" si="7231"/>
        <v>0</v>
      </c>
      <c r="T5415" s="6">
        <f t="shared" si="7232"/>
        <v>0</v>
      </c>
      <c r="U5415" s="6">
        <f t="shared" si="7233"/>
        <v>0</v>
      </c>
      <c r="V5415" s="6">
        <f t="shared" si="7234"/>
        <v>0</v>
      </c>
      <c r="W5415" s="6">
        <f t="shared" si="7235"/>
        <v>0</v>
      </c>
      <c r="X5415" s="17"/>
      <c r="Y5415" s="17"/>
      <c r="Z5415" s="17"/>
      <c r="AA5415" s="17"/>
      <c r="AB5415" s="17"/>
      <c r="AC5415" s="17"/>
      <c r="AE5415" s="16"/>
      <c r="AF5415" s="16"/>
      <c r="AG5415" s="16"/>
      <c r="AH5415" s="16"/>
      <c r="AI5415" s="16"/>
      <c r="AJ5415" s="16"/>
      <c r="AL5415" s="16"/>
      <c r="AM5415" s="16"/>
      <c r="AN5415" s="16"/>
      <c r="AO5415" s="16"/>
      <c r="AP5415" s="16"/>
      <c r="AQ5415" s="16"/>
      <c r="BI5415" s="1">
        <v>0</v>
      </c>
      <c r="BJ5415" s="6">
        <f t="shared" ref="BJ5415" si="7266">R5417-$AB$2</f>
        <v>-6.53125</v>
      </c>
      <c r="BK5415" s="6">
        <f t="shared" ref="BK5415" si="7267">S5417-$AB$2</f>
        <v>-6.53125</v>
      </c>
      <c r="BL5415" s="6">
        <f t="shared" ref="BL5415" si="7268">T5417-$AB$2</f>
        <v>-6.53125</v>
      </c>
      <c r="BM5415" s="6">
        <f t="shared" ref="BM5415" si="7269">U5417-$AB$2</f>
        <v>-6.53125</v>
      </c>
      <c r="BN5415" s="6">
        <f t="shared" ref="BN5415" si="7270">V5417-$AB$2</f>
        <v>-6.53125</v>
      </c>
      <c r="BO5415" s="6">
        <f t="shared" ref="BO5415" si="7271">W5417-$AB$2</f>
        <v>-6.53125</v>
      </c>
      <c r="BP5415" s="16">
        <v>227</v>
      </c>
    </row>
    <row r="5416" spans="1:68" x14ac:dyDescent="0.45">
      <c r="A5416" s="1">
        <v>2008</v>
      </c>
      <c r="B5416" s="1">
        <v>8</v>
      </c>
      <c r="C5416" s="1">
        <v>14</v>
      </c>
      <c r="D5416" s="1">
        <v>2</v>
      </c>
      <c r="E5416" s="1">
        <v>17.5</v>
      </c>
      <c r="F5416" s="1">
        <v>0</v>
      </c>
      <c r="G5416" s="4"/>
      <c r="H5416" s="4"/>
      <c r="Q5416" s="1">
        <v>23</v>
      </c>
      <c r="R5416" s="6">
        <f t="shared" si="7230"/>
        <v>0</v>
      </c>
      <c r="S5416" s="6">
        <f t="shared" si="7231"/>
        <v>0</v>
      </c>
      <c r="T5416" s="6">
        <f t="shared" si="7232"/>
        <v>0</v>
      </c>
      <c r="U5416" s="6">
        <f t="shared" si="7233"/>
        <v>0</v>
      </c>
      <c r="V5416" s="6">
        <f t="shared" si="7234"/>
        <v>0</v>
      </c>
      <c r="W5416" s="6">
        <f t="shared" si="7235"/>
        <v>0</v>
      </c>
      <c r="X5416" s="17"/>
      <c r="Y5416" s="17"/>
      <c r="Z5416" s="17"/>
      <c r="AA5416" s="17"/>
      <c r="AB5416" s="17"/>
      <c r="AC5416" s="17"/>
      <c r="AE5416" s="16"/>
      <c r="AF5416" s="16"/>
      <c r="AG5416" s="16"/>
      <c r="AH5416" s="16"/>
      <c r="AI5416" s="16"/>
      <c r="AJ5416" s="16"/>
      <c r="AL5416" s="16"/>
      <c r="AM5416" s="16"/>
      <c r="AN5416" s="16"/>
      <c r="AO5416" s="16"/>
      <c r="AP5416" s="16"/>
      <c r="AQ5416" s="16"/>
      <c r="BI5416" s="1">
        <v>1</v>
      </c>
      <c r="BJ5416" s="6">
        <f>SUM($R$5:R5418)-$AB$2</f>
        <v>624.24402639999926</v>
      </c>
      <c r="BK5416" s="6">
        <f>SUM($R$5:S5418)-$AB$2</f>
        <v>3071.652098832004</v>
      </c>
      <c r="BL5416" s="6">
        <f>SUM($R$5:T5418)-$AB$2</f>
        <v>9190.1722799120125</v>
      </c>
      <c r="BM5416" s="6">
        <f>SUM($R$5:U5418)-$AB$2</f>
        <v>17756.100533424098</v>
      </c>
      <c r="BN5416" s="6">
        <f>SUM($R$5:V5418)-$AB$2</f>
        <v>29993.140895584209</v>
      </c>
      <c r="BO5416" s="6">
        <f>SUM($R$5:W5418)-$AB$2</f>
        <v>44677.589330175797</v>
      </c>
      <c r="BP5416" s="16"/>
    </row>
    <row r="5417" spans="1:68" x14ac:dyDescent="0.45">
      <c r="A5417" s="1">
        <v>2008</v>
      </c>
      <c r="B5417" s="1">
        <v>8</v>
      </c>
      <c r="C5417" s="1">
        <v>14</v>
      </c>
      <c r="D5417" s="1">
        <v>3</v>
      </c>
      <c r="E5417" s="1">
        <v>17.5</v>
      </c>
      <c r="F5417" s="1">
        <v>0</v>
      </c>
      <c r="G5417" s="4"/>
      <c r="H5417" s="4"/>
      <c r="Q5417" s="1">
        <v>0</v>
      </c>
      <c r="R5417" s="6">
        <f t="shared" si="7230"/>
        <v>0</v>
      </c>
      <c r="S5417" s="6">
        <f t="shared" si="7231"/>
        <v>0</v>
      </c>
      <c r="T5417" s="6">
        <f t="shared" si="7232"/>
        <v>0</v>
      </c>
      <c r="U5417" s="6">
        <f t="shared" si="7233"/>
        <v>0</v>
      </c>
      <c r="V5417" s="6">
        <f t="shared" si="7234"/>
        <v>0</v>
      </c>
      <c r="W5417" s="6">
        <f t="shared" si="7235"/>
        <v>0</v>
      </c>
      <c r="X5417" s="17"/>
      <c r="Y5417" s="17"/>
      <c r="Z5417" s="17"/>
      <c r="AA5417" s="17"/>
      <c r="AB5417" s="17"/>
      <c r="AC5417" s="17"/>
      <c r="AE5417" s="16"/>
      <c r="AF5417" s="16"/>
      <c r="AG5417" s="16"/>
      <c r="AH5417" s="16"/>
      <c r="AI5417" s="16"/>
      <c r="AJ5417" s="16"/>
      <c r="AL5417" s="16"/>
      <c r="AM5417" s="16"/>
      <c r="AN5417" s="16"/>
      <c r="AO5417" s="16"/>
      <c r="AP5417" s="16"/>
      <c r="AQ5417" s="16"/>
      <c r="BI5417" s="1">
        <v>2</v>
      </c>
      <c r="BJ5417" s="6">
        <f>SUM($R$5:R5419)-$AB$2</f>
        <v>624.24402639999926</v>
      </c>
      <c r="BK5417" s="6">
        <f>SUM($R$5:S5419)-$AB$2</f>
        <v>3071.652098832004</v>
      </c>
      <c r="BL5417" s="6">
        <f>SUM($R$5:T5419)-$AB$2</f>
        <v>9190.1722799120125</v>
      </c>
      <c r="BM5417" s="6">
        <f>SUM($R$5:U5419)-$AB$2</f>
        <v>17756.100533424098</v>
      </c>
      <c r="BN5417" s="6">
        <f>SUM($R$5:V5419)-$AB$2</f>
        <v>29993.140895584209</v>
      </c>
      <c r="BO5417" s="6">
        <f>SUM($R$5:W5419)-$AB$2</f>
        <v>44677.589330175797</v>
      </c>
      <c r="BP5417" s="16"/>
    </row>
    <row r="5418" spans="1:68" x14ac:dyDescent="0.45">
      <c r="A5418" s="1">
        <v>2008</v>
      </c>
      <c r="B5418" s="1">
        <v>8</v>
      </c>
      <c r="C5418" s="1">
        <v>14</v>
      </c>
      <c r="D5418" s="1">
        <v>4</v>
      </c>
      <c r="E5418" s="1">
        <v>17.5</v>
      </c>
      <c r="F5418" s="1">
        <v>0</v>
      </c>
      <c r="G5418" s="4"/>
      <c r="H5418" s="4"/>
      <c r="Q5418" s="1">
        <v>1</v>
      </c>
      <c r="R5418" s="6">
        <f t="shared" si="7230"/>
        <v>0</v>
      </c>
      <c r="S5418" s="6">
        <f t="shared" si="7231"/>
        <v>0</v>
      </c>
      <c r="T5418" s="6">
        <f t="shared" si="7232"/>
        <v>0</v>
      </c>
      <c r="U5418" s="6">
        <f t="shared" si="7233"/>
        <v>0</v>
      </c>
      <c r="V5418" s="6">
        <f t="shared" si="7234"/>
        <v>0</v>
      </c>
      <c r="W5418" s="6">
        <f t="shared" si="7235"/>
        <v>0</v>
      </c>
      <c r="X5418" s="17"/>
      <c r="Y5418" s="17"/>
      <c r="Z5418" s="17"/>
      <c r="AA5418" s="17"/>
      <c r="AB5418" s="17"/>
      <c r="AC5418" s="17"/>
      <c r="AE5418" s="16"/>
      <c r="AF5418" s="16"/>
      <c r="AG5418" s="16"/>
      <c r="AH5418" s="16"/>
      <c r="AI5418" s="16"/>
      <c r="AJ5418" s="16"/>
      <c r="AL5418" s="16"/>
      <c r="AM5418" s="16"/>
      <c r="AN5418" s="16"/>
      <c r="AO5418" s="16"/>
      <c r="AP5418" s="16"/>
      <c r="AQ5418" s="16"/>
      <c r="BI5418" s="1">
        <v>3</v>
      </c>
      <c r="BJ5418" s="6">
        <f>SUM($R$5:R5420)-$AB$2</f>
        <v>624.24402639999926</v>
      </c>
      <c r="BK5418" s="6">
        <f>SUM($R$5:S5420)-$AB$2</f>
        <v>3071.652098832004</v>
      </c>
      <c r="BL5418" s="6">
        <f>SUM($R$5:T5420)-$AB$2</f>
        <v>9190.1722799120125</v>
      </c>
      <c r="BM5418" s="6">
        <f>SUM($R$5:U5420)-$AB$2</f>
        <v>17756.100533424098</v>
      </c>
      <c r="BN5418" s="6">
        <f>SUM($R$5:V5420)-$AB$2</f>
        <v>29993.140895584209</v>
      </c>
      <c r="BO5418" s="6">
        <f>SUM($R$5:W5420)-$AB$2</f>
        <v>44677.589330175797</v>
      </c>
      <c r="BP5418" s="16"/>
    </row>
    <row r="5419" spans="1:68" x14ac:dyDescent="0.45">
      <c r="A5419" s="1">
        <v>2008</v>
      </c>
      <c r="B5419" s="1">
        <v>8</v>
      </c>
      <c r="C5419" s="1">
        <v>14</v>
      </c>
      <c r="D5419" s="1">
        <v>5</v>
      </c>
      <c r="E5419" s="1">
        <v>17.5</v>
      </c>
      <c r="F5419" s="1">
        <v>0</v>
      </c>
      <c r="G5419" s="4"/>
      <c r="H5419" s="4"/>
      <c r="Q5419" s="1">
        <v>2</v>
      </c>
      <c r="R5419" s="6">
        <f t="shared" si="7230"/>
        <v>0</v>
      </c>
      <c r="S5419" s="6">
        <f t="shared" si="7231"/>
        <v>0</v>
      </c>
      <c r="T5419" s="6">
        <f t="shared" si="7232"/>
        <v>0</v>
      </c>
      <c r="U5419" s="6">
        <f t="shared" si="7233"/>
        <v>0</v>
      </c>
      <c r="V5419" s="6">
        <f t="shared" si="7234"/>
        <v>0</v>
      </c>
      <c r="W5419" s="6">
        <f t="shared" si="7235"/>
        <v>0</v>
      </c>
      <c r="X5419" s="17"/>
      <c r="Y5419" s="17"/>
      <c r="Z5419" s="17"/>
      <c r="AA5419" s="17"/>
      <c r="AB5419" s="17"/>
      <c r="AC5419" s="17"/>
      <c r="AE5419" s="16"/>
      <c r="AF5419" s="16"/>
      <c r="AG5419" s="16"/>
      <c r="AH5419" s="16"/>
      <c r="AI5419" s="16"/>
      <c r="AJ5419" s="16"/>
      <c r="AL5419" s="16"/>
      <c r="AM5419" s="16"/>
      <c r="AN5419" s="16"/>
      <c r="AO5419" s="16"/>
      <c r="AP5419" s="16"/>
      <c r="AQ5419" s="16"/>
      <c r="BI5419" s="1">
        <v>4</v>
      </c>
      <c r="BJ5419" s="6">
        <f>SUM($R$5:R5421)-$AB$2</f>
        <v>624.24402639999926</v>
      </c>
      <c r="BK5419" s="6">
        <f>SUM($R$5:S5421)-$AB$2</f>
        <v>3071.652098832004</v>
      </c>
      <c r="BL5419" s="6">
        <f>SUM($R$5:T5421)-$AB$2</f>
        <v>9190.1722799120125</v>
      </c>
      <c r="BM5419" s="6">
        <f>SUM($R$5:U5421)-$AB$2</f>
        <v>17756.100533424098</v>
      </c>
      <c r="BN5419" s="6">
        <f>SUM($R$5:V5421)-$AB$2</f>
        <v>29993.140895584209</v>
      </c>
      <c r="BO5419" s="6">
        <f>SUM($R$5:W5421)-$AB$2</f>
        <v>44677.589330175797</v>
      </c>
      <c r="BP5419" s="16"/>
    </row>
    <row r="5420" spans="1:68" x14ac:dyDescent="0.45">
      <c r="A5420" s="1">
        <v>2008</v>
      </c>
      <c r="B5420" s="1">
        <v>8</v>
      </c>
      <c r="C5420" s="1">
        <v>14</v>
      </c>
      <c r="D5420" s="1">
        <v>6</v>
      </c>
      <c r="E5420" s="1">
        <v>17.5</v>
      </c>
      <c r="F5420" s="1">
        <v>0</v>
      </c>
      <c r="G5420" s="4"/>
      <c r="H5420" s="4"/>
      <c r="Q5420" s="1">
        <v>3</v>
      </c>
      <c r="R5420" s="6">
        <f t="shared" si="7230"/>
        <v>0</v>
      </c>
      <c r="S5420" s="6">
        <f t="shared" si="7231"/>
        <v>0</v>
      </c>
      <c r="T5420" s="6">
        <f t="shared" si="7232"/>
        <v>0</v>
      </c>
      <c r="U5420" s="6">
        <f t="shared" si="7233"/>
        <v>0</v>
      </c>
      <c r="V5420" s="6">
        <f t="shared" si="7234"/>
        <v>0</v>
      </c>
      <c r="W5420" s="6">
        <f t="shared" si="7235"/>
        <v>0</v>
      </c>
      <c r="X5420" s="17"/>
      <c r="Y5420" s="17"/>
      <c r="Z5420" s="17"/>
      <c r="AA5420" s="17"/>
      <c r="AB5420" s="17"/>
      <c r="AC5420" s="17"/>
      <c r="AE5420" s="16"/>
      <c r="AF5420" s="16"/>
      <c r="AG5420" s="16"/>
      <c r="AH5420" s="16"/>
      <c r="AI5420" s="16"/>
      <c r="AJ5420" s="16"/>
      <c r="AL5420" s="16"/>
      <c r="AM5420" s="16"/>
      <c r="AN5420" s="16"/>
      <c r="AO5420" s="16"/>
      <c r="AP5420" s="16"/>
      <c r="AQ5420" s="16"/>
      <c r="BI5420" s="1">
        <v>5</v>
      </c>
      <c r="BJ5420" s="6">
        <f>SUM($R$5:R5422)-$AB$2</f>
        <v>624.24402639999926</v>
      </c>
      <c r="BK5420" s="6">
        <f>SUM($R$5:S5422)-$AB$2</f>
        <v>3071.652098832004</v>
      </c>
      <c r="BL5420" s="6">
        <f>SUM($R$5:T5422)-$AB$2</f>
        <v>9190.1722799120125</v>
      </c>
      <c r="BM5420" s="6">
        <f>SUM($R$5:U5422)-$AB$2</f>
        <v>17756.100533424098</v>
      </c>
      <c r="BN5420" s="6">
        <f>SUM($R$5:V5422)-$AB$2</f>
        <v>29993.140895584209</v>
      </c>
      <c r="BO5420" s="6">
        <f>SUM($R$5:W5422)-$AB$2</f>
        <v>44677.589330175797</v>
      </c>
      <c r="BP5420" s="16"/>
    </row>
    <row r="5421" spans="1:68" x14ac:dyDescent="0.45">
      <c r="A5421" s="1">
        <v>2008</v>
      </c>
      <c r="B5421" s="1">
        <v>8</v>
      </c>
      <c r="C5421" s="1">
        <v>14</v>
      </c>
      <c r="D5421" s="1">
        <v>7</v>
      </c>
      <c r="E5421" s="1">
        <v>17.600000000000001</v>
      </c>
      <c r="F5421" s="1">
        <v>23.7</v>
      </c>
      <c r="G5421" s="4"/>
      <c r="H5421" s="4"/>
      <c r="Q5421" s="1">
        <v>4</v>
      </c>
      <c r="R5421" s="6">
        <f t="shared" si="7230"/>
        <v>0</v>
      </c>
      <c r="S5421" s="6">
        <f t="shared" si="7231"/>
        <v>0</v>
      </c>
      <c r="T5421" s="6">
        <f t="shared" si="7232"/>
        <v>0</v>
      </c>
      <c r="U5421" s="6">
        <f t="shared" si="7233"/>
        <v>0</v>
      </c>
      <c r="V5421" s="6">
        <f t="shared" si="7234"/>
        <v>0</v>
      </c>
      <c r="W5421" s="6">
        <f t="shared" si="7235"/>
        <v>0</v>
      </c>
      <c r="X5421" s="17"/>
      <c r="Y5421" s="17"/>
      <c r="Z5421" s="17"/>
      <c r="AA5421" s="17"/>
      <c r="AB5421" s="17"/>
      <c r="AC5421" s="17"/>
      <c r="AE5421" s="16"/>
      <c r="AF5421" s="16"/>
      <c r="AG5421" s="16"/>
      <c r="AH5421" s="16"/>
      <c r="AI5421" s="16"/>
      <c r="AJ5421" s="16"/>
      <c r="AL5421" s="16"/>
      <c r="AM5421" s="16"/>
      <c r="AN5421" s="16"/>
      <c r="AO5421" s="16"/>
      <c r="AP5421" s="16"/>
      <c r="AQ5421" s="16"/>
      <c r="BI5421" s="1">
        <v>6</v>
      </c>
      <c r="BJ5421" s="6">
        <f>SUM($R$5:R5423)-$AB$2</f>
        <v>624.24402639999926</v>
      </c>
      <c r="BK5421" s="6">
        <f>SUM($R$5:S5423)-$AB$2</f>
        <v>3071.652098832004</v>
      </c>
      <c r="BL5421" s="6">
        <f>SUM($R$5:T5423)-$AB$2</f>
        <v>9190.1722799120125</v>
      </c>
      <c r="BM5421" s="6">
        <f>SUM($R$5:U5423)-$AB$2</f>
        <v>17756.100533424098</v>
      </c>
      <c r="BN5421" s="6">
        <f>SUM($R$5:V5423)-$AB$2</f>
        <v>29993.140895584209</v>
      </c>
      <c r="BO5421" s="6">
        <f>SUM($R$5:W5423)-$AB$2</f>
        <v>44677.589330175797</v>
      </c>
      <c r="BP5421" s="16"/>
    </row>
    <row r="5422" spans="1:68" x14ac:dyDescent="0.45">
      <c r="A5422" s="1">
        <v>2008</v>
      </c>
      <c r="B5422" s="1">
        <v>8</v>
      </c>
      <c r="C5422" s="1">
        <v>14</v>
      </c>
      <c r="D5422" s="1">
        <v>8</v>
      </c>
      <c r="E5422" s="1">
        <v>18.100000000000001</v>
      </c>
      <c r="F5422" s="1">
        <v>114.46</v>
      </c>
      <c r="G5422" s="4"/>
      <c r="H5422" s="4"/>
      <c r="Q5422" s="1">
        <v>5</v>
      </c>
      <c r="R5422" s="6">
        <f t="shared" si="7230"/>
        <v>0</v>
      </c>
      <c r="S5422" s="6">
        <f t="shared" si="7231"/>
        <v>0</v>
      </c>
      <c r="T5422" s="6">
        <f t="shared" si="7232"/>
        <v>0</v>
      </c>
      <c r="U5422" s="6">
        <f t="shared" si="7233"/>
        <v>0</v>
      </c>
      <c r="V5422" s="6">
        <f t="shared" si="7234"/>
        <v>0</v>
      </c>
      <c r="W5422" s="6">
        <f t="shared" si="7235"/>
        <v>0</v>
      </c>
      <c r="X5422" s="17"/>
      <c r="Y5422" s="17"/>
      <c r="Z5422" s="17"/>
      <c r="AA5422" s="17"/>
      <c r="AB5422" s="17"/>
      <c r="AC5422" s="17"/>
      <c r="AE5422" s="16"/>
      <c r="AF5422" s="16"/>
      <c r="AG5422" s="16"/>
      <c r="AH5422" s="16"/>
      <c r="AI5422" s="16"/>
      <c r="AJ5422" s="16"/>
      <c r="AL5422" s="16"/>
      <c r="AM5422" s="16"/>
      <c r="AN5422" s="16"/>
      <c r="AO5422" s="16"/>
      <c r="AP5422" s="16"/>
      <c r="AQ5422" s="16"/>
      <c r="BI5422" s="1">
        <v>7</v>
      </c>
      <c r="BJ5422" s="6">
        <f>SUM($R$5:R5424)-$AB$2</f>
        <v>624.25777239999923</v>
      </c>
      <c r="BK5422" s="6">
        <f>SUM($R$5:S5424)-$AB$2</f>
        <v>3071.7191793120041</v>
      </c>
      <c r="BL5422" s="6">
        <f>SUM($R$5:T5424)-$AB$2</f>
        <v>9190.3726965920141</v>
      </c>
      <c r="BM5422" s="6">
        <f>SUM($R$5:U5424)-$AB$2</f>
        <v>17756.487620784097</v>
      </c>
      <c r="BN5422" s="6">
        <f>SUM($R$5:V5424)-$AB$2</f>
        <v>29993.794655344209</v>
      </c>
      <c r="BO5422" s="6">
        <f>SUM($R$5:W5424)-$AB$2</f>
        <v>44678.563096815793</v>
      </c>
      <c r="BP5422" s="16"/>
    </row>
    <row r="5423" spans="1:68" x14ac:dyDescent="0.45">
      <c r="A5423" s="1">
        <v>2008</v>
      </c>
      <c r="B5423" s="1">
        <v>8</v>
      </c>
      <c r="C5423" s="1">
        <v>14</v>
      </c>
      <c r="D5423" s="1">
        <v>9</v>
      </c>
      <c r="E5423" s="1">
        <v>19.2</v>
      </c>
      <c r="F5423" s="1">
        <v>253</v>
      </c>
      <c r="G5423" s="4"/>
      <c r="H5423" s="4"/>
      <c r="Q5423" s="1">
        <v>6</v>
      </c>
      <c r="R5423" s="6">
        <f t="shared" si="7230"/>
        <v>0</v>
      </c>
      <c r="S5423" s="6">
        <f t="shared" si="7231"/>
        <v>0</v>
      </c>
      <c r="T5423" s="6">
        <f t="shared" si="7232"/>
        <v>0</v>
      </c>
      <c r="U5423" s="6">
        <f t="shared" si="7233"/>
        <v>0</v>
      </c>
      <c r="V5423" s="6">
        <f t="shared" si="7234"/>
        <v>0</v>
      </c>
      <c r="W5423" s="6">
        <f t="shared" si="7235"/>
        <v>0</v>
      </c>
      <c r="X5423" s="17"/>
      <c r="Y5423" s="17"/>
      <c r="Z5423" s="17"/>
      <c r="AA5423" s="17"/>
      <c r="AB5423" s="17"/>
      <c r="AC5423" s="17"/>
      <c r="AE5423" s="16"/>
      <c r="AF5423" s="16"/>
      <c r="AG5423" s="16"/>
      <c r="AH5423" s="16"/>
      <c r="AI5423" s="16"/>
      <c r="AJ5423" s="16"/>
      <c r="AL5423" s="16"/>
      <c r="AM5423" s="16"/>
      <c r="AN5423" s="16"/>
      <c r="AO5423" s="16"/>
      <c r="AP5423" s="16"/>
      <c r="AQ5423" s="16"/>
      <c r="BI5423" s="1">
        <v>8</v>
      </c>
      <c r="BJ5423" s="6">
        <f>SUM($R$5:R5425)-$AB$2</f>
        <v>624.32415919999926</v>
      </c>
      <c r="BK5423" s="6">
        <f>SUM($R$5:S5425)-$AB$2</f>
        <v>3072.0431468960041</v>
      </c>
      <c r="BL5423" s="6">
        <f>SUM($R$5:T5425)-$AB$2</f>
        <v>9191.3406161360144</v>
      </c>
      <c r="BM5423" s="6">
        <f>SUM($R$5:U5425)-$AB$2</f>
        <v>17758.357073072097</v>
      </c>
      <c r="BN5423" s="6">
        <f>SUM($R$5:V5425)-$AB$2</f>
        <v>29996.95201155221</v>
      </c>
      <c r="BO5423" s="6">
        <f>SUM($R$5:W5425)-$AB$2</f>
        <v>44683.265937727789</v>
      </c>
      <c r="BP5423" s="16"/>
    </row>
    <row r="5424" spans="1:68" x14ac:dyDescent="0.45">
      <c r="A5424" s="1">
        <v>2008</v>
      </c>
      <c r="B5424" s="1">
        <v>8</v>
      </c>
      <c r="C5424" s="1">
        <v>14</v>
      </c>
      <c r="D5424" s="1">
        <v>10</v>
      </c>
      <c r="E5424" s="1">
        <v>20.5</v>
      </c>
      <c r="F5424" s="1">
        <v>431.31</v>
      </c>
      <c r="G5424" s="4"/>
      <c r="H5424" s="4"/>
      <c r="Q5424" s="1">
        <v>7</v>
      </c>
      <c r="R5424" s="6">
        <f t="shared" si="7230"/>
        <v>1.3745999999999998E-2</v>
      </c>
      <c r="S5424" s="6">
        <f t="shared" si="7231"/>
        <v>5.333447999999999E-2</v>
      </c>
      <c r="T5424" s="6">
        <f t="shared" si="7232"/>
        <v>0.13333619999999999</v>
      </c>
      <c r="U5424" s="6">
        <f t="shared" si="7233"/>
        <v>0.18667067999999998</v>
      </c>
      <c r="V5424" s="6">
        <f t="shared" si="7234"/>
        <v>0.26667239999999998</v>
      </c>
      <c r="W5424" s="6">
        <f t="shared" si="7235"/>
        <v>0.32000687999999999</v>
      </c>
      <c r="X5424" s="17"/>
      <c r="Y5424" s="17"/>
      <c r="Z5424" s="17"/>
      <c r="AA5424" s="17"/>
      <c r="AB5424" s="17"/>
      <c r="AC5424" s="17"/>
      <c r="AE5424" s="16"/>
      <c r="AF5424" s="16"/>
      <c r="AG5424" s="16"/>
      <c r="AH5424" s="16"/>
      <c r="AI5424" s="16"/>
      <c r="AJ5424" s="16"/>
      <c r="AL5424" s="16"/>
      <c r="AM5424" s="16"/>
      <c r="AN5424" s="16"/>
      <c r="AO5424" s="16"/>
      <c r="AP5424" s="16"/>
      <c r="AQ5424" s="16"/>
      <c r="BI5424" s="1">
        <v>9</v>
      </c>
      <c r="BJ5424" s="6">
        <f>SUM($R$5:R5426)-$AB$2</f>
        <v>624.47089919999928</v>
      </c>
      <c r="BK5424" s="6">
        <f>SUM($R$5:S5426)-$AB$2</f>
        <v>3072.7592380960041</v>
      </c>
      <c r="BL5424" s="6">
        <f>SUM($R$5:T5426)-$AB$2</f>
        <v>9193.4800853360139</v>
      </c>
      <c r="BM5424" s="6">
        <f>SUM($R$5:U5426)-$AB$2</f>
        <v>17762.489271472095</v>
      </c>
      <c r="BN5424" s="6">
        <f>SUM($R$5:V5426)-$AB$2</f>
        <v>30003.930965952208</v>
      </c>
      <c r="BO5424" s="6">
        <f>SUM($R$5:W5426)-$AB$2</f>
        <v>44693.660999327782</v>
      </c>
      <c r="BP5424" s="16"/>
    </row>
    <row r="5425" spans="1:68" x14ac:dyDescent="0.45">
      <c r="A5425" s="1">
        <v>2008</v>
      </c>
      <c r="B5425" s="1">
        <v>8</v>
      </c>
      <c r="C5425" s="1">
        <v>14</v>
      </c>
      <c r="D5425" s="1">
        <v>11</v>
      </c>
      <c r="E5425" s="1">
        <v>21.5</v>
      </c>
      <c r="F5425" s="1">
        <v>616.17999999999995</v>
      </c>
      <c r="G5425" s="4"/>
      <c r="H5425" s="4"/>
      <c r="Q5425" s="1">
        <v>8</v>
      </c>
      <c r="R5425" s="6">
        <f t="shared" si="7230"/>
        <v>6.6386799999999996E-2</v>
      </c>
      <c r="S5425" s="6">
        <f t="shared" si="7231"/>
        <v>0.25758078400000001</v>
      </c>
      <c r="T5425" s="6">
        <f t="shared" si="7232"/>
        <v>0.64395195999999988</v>
      </c>
      <c r="U5425" s="6">
        <f t="shared" si="7233"/>
        <v>0.90153274399999983</v>
      </c>
      <c r="V5425" s="6">
        <f t="shared" si="7234"/>
        <v>1.2879039199999998</v>
      </c>
      <c r="W5425" s="6">
        <f t="shared" si="7235"/>
        <v>1.5454847039999999</v>
      </c>
      <c r="X5425" s="17"/>
      <c r="Y5425" s="17"/>
      <c r="Z5425" s="17"/>
      <c r="AA5425" s="17"/>
      <c r="AB5425" s="17"/>
      <c r="AC5425" s="17"/>
      <c r="AE5425" s="16"/>
      <c r="AF5425" s="16"/>
      <c r="AG5425" s="16"/>
      <c r="AH5425" s="16"/>
      <c r="AI5425" s="16"/>
      <c r="AJ5425" s="16"/>
      <c r="AL5425" s="16"/>
      <c r="AM5425" s="16"/>
      <c r="AN5425" s="16"/>
      <c r="AO5425" s="16"/>
      <c r="AP5425" s="16"/>
      <c r="AQ5425" s="16"/>
      <c r="BI5425" s="1">
        <v>10</v>
      </c>
      <c r="BJ5425" s="6">
        <f>SUM($R$5:R5427)-$AB$2</f>
        <v>624.72105899999929</v>
      </c>
      <c r="BK5425" s="6">
        <f>SUM($R$5:S5427)-$AB$2</f>
        <v>3073.9800179200038</v>
      </c>
      <c r="BL5425" s="6">
        <f>SUM($R$5:T5427)-$AB$2</f>
        <v>9197.1274152200131</v>
      </c>
      <c r="BM5425" s="6">
        <f>SUM($R$5:U5427)-$AB$2</f>
        <v>17769.533771440099</v>
      </c>
      <c r="BN5425" s="6">
        <f>SUM($R$5:V5427)-$AB$2</f>
        <v>30015.828566040211</v>
      </c>
      <c r="BO5425" s="6">
        <f>SUM($R$5:W5427)-$AB$2</f>
        <v>44711.382319559787</v>
      </c>
      <c r="BP5425" s="16"/>
    </row>
    <row r="5426" spans="1:68" x14ac:dyDescent="0.45">
      <c r="A5426" s="1">
        <v>2008</v>
      </c>
      <c r="B5426" s="1">
        <v>8</v>
      </c>
      <c r="C5426" s="1">
        <v>14</v>
      </c>
      <c r="D5426" s="1">
        <v>12</v>
      </c>
      <c r="E5426" s="1">
        <v>21.6</v>
      </c>
      <c r="F5426" s="1">
        <v>695.89</v>
      </c>
      <c r="G5426" s="4"/>
      <c r="H5426" s="4"/>
      <c r="Q5426" s="1">
        <v>9</v>
      </c>
      <c r="R5426" s="6">
        <f t="shared" si="7230"/>
        <v>0.14673999999999998</v>
      </c>
      <c r="S5426" s="6">
        <f t="shared" si="7231"/>
        <v>0.56935119999999995</v>
      </c>
      <c r="T5426" s="6">
        <f t="shared" si="7232"/>
        <v>1.4233779999999998</v>
      </c>
      <c r="U5426" s="6">
        <f t="shared" si="7233"/>
        <v>1.9927291999999999</v>
      </c>
      <c r="V5426" s="6">
        <f t="shared" si="7234"/>
        <v>2.8467559999999996</v>
      </c>
      <c r="W5426" s="6">
        <f t="shared" si="7235"/>
        <v>3.4161071999999999</v>
      </c>
      <c r="X5426" s="17"/>
      <c r="Y5426" s="17"/>
      <c r="Z5426" s="17"/>
      <c r="AA5426" s="17"/>
      <c r="AB5426" s="17"/>
      <c r="AC5426" s="17"/>
      <c r="AE5426" s="16"/>
      <c r="AF5426" s="16"/>
      <c r="AG5426" s="16"/>
      <c r="AH5426" s="16"/>
      <c r="AI5426" s="16"/>
      <c r="AJ5426" s="16"/>
      <c r="AL5426" s="16"/>
      <c r="AM5426" s="16"/>
      <c r="AN5426" s="16"/>
      <c r="AO5426" s="16"/>
      <c r="AP5426" s="16"/>
      <c r="AQ5426" s="16"/>
      <c r="BI5426" s="1">
        <v>11</v>
      </c>
      <c r="BJ5426" s="6">
        <f>SUM($R$5:R5428)-$AB$2</f>
        <v>625.07844339999929</v>
      </c>
      <c r="BK5426" s="6">
        <f>SUM($R$5:S5428)-$AB$2</f>
        <v>3075.7240537920034</v>
      </c>
      <c r="BL5426" s="6">
        <f>SUM($R$5:T5428)-$AB$2</f>
        <v>9202.3380797720129</v>
      </c>
      <c r="BM5426" s="6">
        <f>SUM($R$5:U5428)-$AB$2</f>
        <v>17779.597716144097</v>
      </c>
      <c r="BN5426" s="6">
        <f>SUM($R$5:V5428)-$AB$2</f>
        <v>30032.825768104209</v>
      </c>
      <c r="BO5426" s="6">
        <f>SUM($R$5:W5428)-$AB$2</f>
        <v>44736.699430455781</v>
      </c>
      <c r="BP5426" s="16"/>
    </row>
    <row r="5427" spans="1:68" x14ac:dyDescent="0.45">
      <c r="A5427" s="1">
        <v>2008</v>
      </c>
      <c r="B5427" s="1">
        <v>8</v>
      </c>
      <c r="C5427" s="1">
        <v>14</v>
      </c>
      <c r="D5427" s="1">
        <v>13</v>
      </c>
      <c r="E5427" s="1">
        <v>21.8</v>
      </c>
      <c r="F5427" s="1">
        <v>729.98</v>
      </c>
      <c r="G5427" s="4"/>
      <c r="H5427" s="4"/>
      <c r="Q5427" s="1">
        <v>10</v>
      </c>
      <c r="R5427" s="6">
        <f t="shared" si="7230"/>
        <v>0.25015979999999999</v>
      </c>
      <c r="S5427" s="6">
        <f t="shared" si="7231"/>
        <v>0.97062002399999991</v>
      </c>
      <c r="T5427" s="6">
        <f t="shared" si="7232"/>
        <v>2.4265500599999994</v>
      </c>
      <c r="U5427" s="6">
        <f t="shared" si="7233"/>
        <v>3.3971700839999999</v>
      </c>
      <c r="V5427" s="6">
        <f t="shared" si="7234"/>
        <v>4.8531001199999988</v>
      </c>
      <c r="W5427" s="6">
        <f t="shared" si="7235"/>
        <v>5.8237201440000002</v>
      </c>
      <c r="X5427" s="17"/>
      <c r="Y5427" s="17"/>
      <c r="Z5427" s="17"/>
      <c r="AA5427" s="17"/>
      <c r="AB5427" s="17"/>
      <c r="AC5427" s="17"/>
      <c r="AE5427" s="16"/>
      <c r="AF5427" s="16"/>
      <c r="AG5427" s="16"/>
      <c r="AH5427" s="16"/>
      <c r="AI5427" s="16"/>
      <c r="AJ5427" s="16"/>
      <c r="AL5427" s="16"/>
      <c r="AM5427" s="16"/>
      <c r="AN5427" s="16"/>
      <c r="AO5427" s="16"/>
      <c r="AP5427" s="16"/>
      <c r="AQ5427" s="16"/>
      <c r="BI5427" s="1">
        <v>12</v>
      </c>
      <c r="BJ5427" s="6">
        <f t="shared" ref="BJ5427" si="7272">R5429-$AB$2</f>
        <v>-6.1276337999999999</v>
      </c>
      <c r="BK5427" s="6">
        <f t="shared" ref="BK5427" si="7273">S5429-$AB$2</f>
        <v>-4.9652191440000006</v>
      </c>
      <c r="BL5427" s="6">
        <f t="shared" ref="BL5427" si="7274">T5429-$AB$2</f>
        <v>-2.6161728600000007</v>
      </c>
      <c r="BM5427" s="6">
        <f t="shared" ref="BM5427" si="7275">U5429-$AB$2</f>
        <v>-1.0501420040000005</v>
      </c>
      <c r="BN5427" s="6">
        <f t="shared" ref="BN5427" si="7276">V5429-$AB$2</f>
        <v>1.2989042799999986</v>
      </c>
      <c r="BO5427" s="6">
        <f t="shared" ref="BO5427" si="7277">W5429-$AB$2</f>
        <v>2.8649351359999997</v>
      </c>
      <c r="BP5427" s="16"/>
    </row>
    <row r="5428" spans="1:68" x14ac:dyDescent="0.45">
      <c r="A5428" s="1">
        <v>2008</v>
      </c>
      <c r="B5428" s="1">
        <v>8</v>
      </c>
      <c r="C5428" s="1">
        <v>14</v>
      </c>
      <c r="D5428" s="1">
        <v>14</v>
      </c>
      <c r="E5428" s="1">
        <v>21.8</v>
      </c>
      <c r="F5428" s="1">
        <v>665.03</v>
      </c>
      <c r="G5428" s="4"/>
      <c r="H5428" s="4"/>
      <c r="Q5428" s="1">
        <v>11</v>
      </c>
      <c r="R5428" s="6">
        <f t="shared" si="7230"/>
        <v>0.35738439999999999</v>
      </c>
      <c r="S5428" s="6">
        <f t="shared" si="7231"/>
        <v>1.3866514719999998</v>
      </c>
      <c r="T5428" s="6">
        <f t="shared" si="7232"/>
        <v>3.4666286799999995</v>
      </c>
      <c r="U5428" s="6">
        <f t="shared" si="7233"/>
        <v>4.8532801519999991</v>
      </c>
      <c r="V5428" s="6">
        <f t="shared" si="7234"/>
        <v>6.9332573599999989</v>
      </c>
      <c r="W5428" s="6">
        <f t="shared" si="7235"/>
        <v>8.3199088319999994</v>
      </c>
      <c r="X5428" s="17"/>
      <c r="Y5428" s="17"/>
      <c r="Z5428" s="17"/>
      <c r="AA5428" s="17"/>
      <c r="AB5428" s="17"/>
      <c r="AC5428" s="17"/>
      <c r="AE5428" s="16"/>
      <c r="AF5428" s="16"/>
      <c r="AG5428" s="16"/>
      <c r="AH5428" s="16"/>
      <c r="AI5428" s="16"/>
      <c r="AJ5428" s="16"/>
      <c r="AL5428" s="16"/>
      <c r="AM5428" s="16"/>
      <c r="AN5428" s="16"/>
      <c r="AO5428" s="16"/>
      <c r="AP5428" s="16"/>
      <c r="AQ5428" s="16"/>
      <c r="BI5428" s="1">
        <v>13</v>
      </c>
      <c r="BJ5428" s="6">
        <f>SUM($R$5:R5430)-$AB$2</f>
        <v>625.9054479999993</v>
      </c>
      <c r="BK5428" s="6">
        <f>SUM($R$5:S5430)-$AB$2</f>
        <v>3079.7598362400036</v>
      </c>
      <c r="BL5428" s="6">
        <f>SUM($R$5:T5430)-$AB$2</f>
        <v>9214.3958068400134</v>
      </c>
      <c r="BM5428" s="6">
        <f>SUM($R$5:U5430)-$AB$2</f>
        <v>17802.886165680102</v>
      </c>
      <c r="BN5428" s="6">
        <f>SUM($R$5:V5430)-$AB$2</f>
        <v>30072.158106880215</v>
      </c>
      <c r="BO5428" s="6">
        <f>SUM($R$5:W5430)-$AB$2</f>
        <v>44795.284436319787</v>
      </c>
      <c r="BP5428" s="16"/>
    </row>
    <row r="5429" spans="1:68" x14ac:dyDescent="0.45">
      <c r="A5429" s="1">
        <v>2008</v>
      </c>
      <c r="B5429" s="1">
        <v>8</v>
      </c>
      <c r="C5429" s="1">
        <v>14</v>
      </c>
      <c r="D5429" s="1">
        <v>15</v>
      </c>
      <c r="E5429" s="1">
        <v>21.6</v>
      </c>
      <c r="F5429" s="1">
        <v>561.41999999999996</v>
      </c>
      <c r="G5429" s="4"/>
      <c r="H5429" s="4"/>
      <c r="Q5429" s="1">
        <v>12</v>
      </c>
      <c r="R5429" s="6">
        <f t="shared" si="7230"/>
        <v>0.40361619999999998</v>
      </c>
      <c r="S5429" s="6">
        <f t="shared" si="7231"/>
        <v>1.5660308559999998</v>
      </c>
      <c r="T5429" s="6">
        <f t="shared" si="7232"/>
        <v>3.9150771399999993</v>
      </c>
      <c r="U5429" s="6">
        <f t="shared" si="7233"/>
        <v>5.4811079959999995</v>
      </c>
      <c r="V5429" s="6">
        <f t="shared" si="7234"/>
        <v>7.8301542799999986</v>
      </c>
      <c r="W5429" s="6">
        <f t="shared" si="7235"/>
        <v>9.3961851359999997</v>
      </c>
      <c r="X5429" s="17">
        <f t="shared" ref="X5429" si="7278">SUM(R5429:R5453)-$Z$2</f>
        <v>-1.5153664000000004</v>
      </c>
      <c r="Y5429" s="17">
        <f t="shared" ref="Y5429" si="7279">SUM(S5429:S5453)-$Z$2</f>
        <v>9.1683783679999991</v>
      </c>
      <c r="Z5429" s="17">
        <f t="shared" ref="Z5429" si="7280">SUM(T5429:T5453)-$Z$2</f>
        <v>30.758445919999993</v>
      </c>
      <c r="AA5429" s="17">
        <f t="shared" ref="AA5429" si="7281">SUM(U5429:U5453)-$Z$2</f>
        <v>45.151824287999986</v>
      </c>
      <c r="AB5429" s="17">
        <f t="shared" ref="AB5429" si="7282">SUM(V5429:V5453)-$Z$2</f>
        <v>66.741891839999994</v>
      </c>
      <c r="AC5429" s="17">
        <f t="shared" ref="AC5429" si="7283">SUM(W5429:W5453)-$Z$2</f>
        <v>81.135270208000009</v>
      </c>
      <c r="AE5429" s="16">
        <f t="shared" ref="AE5429" si="7284">IF(X5429&gt;0,1,0)</f>
        <v>0</v>
      </c>
      <c r="AF5429" s="16">
        <f t="shared" ref="AF5429" si="7285">IF(Y5429&gt;0,1,0)</f>
        <v>1</v>
      </c>
      <c r="AG5429" s="16">
        <f t="shared" ref="AG5429" si="7286">IF(Z5429&gt;0,1,0)</f>
        <v>1</v>
      </c>
      <c r="AH5429" s="16">
        <f t="shared" ref="AH5429" si="7287">IF(AA5429&gt;0,1,0)</f>
        <v>1</v>
      </c>
      <c r="AI5429" s="16">
        <f t="shared" ref="AI5429" si="7288">IF(AB5429&gt;0,1,0)</f>
        <v>1</v>
      </c>
      <c r="AJ5429" s="16">
        <f t="shared" ref="AJ5429" si="7289">IF(AC5429&gt;0,1,0)</f>
        <v>1</v>
      </c>
      <c r="AL5429" s="16">
        <f t="shared" ref="AL5429" si="7290">IF(X5429&lt;0,ABS(X5429*$AP$1),0)</f>
        <v>0</v>
      </c>
      <c r="AM5429" s="16">
        <f t="shared" ref="AM5429" si="7291">IF(Y5429&lt;0,ABS(Y5429*$AP$1),0)</f>
        <v>0</v>
      </c>
      <c r="AN5429" s="16">
        <f t="shared" ref="AN5429" si="7292">IF(Z5429&lt;0,ABS(Z5429*$AP$1),0)</f>
        <v>0</v>
      </c>
      <c r="AO5429" s="16">
        <f t="shared" ref="AO5429" si="7293">IF(AA5429&lt;0,ABS(AA5429*$AP$1),0)</f>
        <v>0</v>
      </c>
      <c r="AP5429" s="16">
        <f t="shared" ref="AP5429" si="7294">IF(AB5429&lt;0,ABS(AB5429*$AP$1),0)</f>
        <v>0</v>
      </c>
      <c r="AQ5429" s="16">
        <f t="shared" ref="AQ5429" si="7295">IF(AC5429&lt;0,ABS(AC5429*$AP$1),0)</f>
        <v>0</v>
      </c>
      <c r="BI5429" s="1">
        <v>14</v>
      </c>
      <c r="BJ5429" s="6">
        <f>SUM($R$5:R5431)-$AB$2</f>
        <v>626.29116539999927</v>
      </c>
      <c r="BK5429" s="6">
        <f>SUM($R$5:S5431)-$AB$2</f>
        <v>3081.6421371520037</v>
      </c>
      <c r="BL5429" s="6">
        <f>SUM($R$5:T5431)-$AB$2</f>
        <v>9220.0195665320134</v>
      </c>
      <c r="BM5429" s="6">
        <f>SUM($R$5:U5431)-$AB$2</f>
        <v>17813.747967664101</v>
      </c>
      <c r="BN5429" s="6">
        <f>SUM($R$5:V5431)-$AB$2</f>
        <v>30090.502826424214</v>
      </c>
      <c r="BO5429" s="6">
        <f>SUM($R$5:W5431)-$AB$2</f>
        <v>44822.608656935794</v>
      </c>
      <c r="BP5429" s="16"/>
    </row>
    <row r="5430" spans="1:68" x14ac:dyDescent="0.45">
      <c r="A5430" s="1">
        <v>2008</v>
      </c>
      <c r="B5430" s="1">
        <v>8</v>
      </c>
      <c r="C5430" s="1">
        <v>14</v>
      </c>
      <c r="D5430" s="1">
        <v>16</v>
      </c>
      <c r="E5430" s="1">
        <v>21.3</v>
      </c>
      <c r="F5430" s="1">
        <v>434.47</v>
      </c>
      <c r="G5430" s="4"/>
      <c r="H5430" s="4"/>
      <c r="Q5430" s="1">
        <v>13</v>
      </c>
      <c r="R5430" s="6">
        <f t="shared" si="7230"/>
        <v>0.4233884</v>
      </c>
      <c r="S5430" s="6">
        <f t="shared" si="7231"/>
        <v>1.642746992</v>
      </c>
      <c r="T5430" s="6">
        <f t="shared" si="7232"/>
        <v>4.10686748</v>
      </c>
      <c r="U5430" s="6">
        <f t="shared" si="7233"/>
        <v>5.7496144720000002</v>
      </c>
      <c r="V5430" s="6">
        <f t="shared" si="7234"/>
        <v>8.21373496</v>
      </c>
      <c r="W5430" s="6">
        <f t="shared" si="7235"/>
        <v>9.8564819519999993</v>
      </c>
      <c r="X5430" s="17"/>
      <c r="Y5430" s="17"/>
      <c r="Z5430" s="17"/>
      <c r="AA5430" s="17"/>
      <c r="AB5430" s="17"/>
      <c r="AC5430" s="17"/>
      <c r="AE5430" s="16"/>
      <c r="AF5430" s="16"/>
      <c r="AG5430" s="16"/>
      <c r="AH5430" s="16"/>
      <c r="AI5430" s="16"/>
      <c r="AJ5430" s="16"/>
      <c r="AL5430" s="16"/>
      <c r="AM5430" s="16"/>
      <c r="AN5430" s="16"/>
      <c r="AO5430" s="16"/>
      <c r="AP5430" s="16"/>
      <c r="AQ5430" s="16"/>
      <c r="BI5430" s="1">
        <v>15</v>
      </c>
      <c r="BJ5430" s="6">
        <f>SUM($R$5:R5432)-$AB$2</f>
        <v>626.61678899999924</v>
      </c>
      <c r="BK5430" s="6">
        <f>SUM($R$5:S5432)-$AB$2</f>
        <v>3083.2311803200037</v>
      </c>
      <c r="BL5430" s="6">
        <f>SUM($R$5:T5432)-$AB$2</f>
        <v>9224.767158620014</v>
      </c>
      <c r="BM5430" s="6">
        <f>SUM($R$5:U5432)-$AB$2</f>
        <v>17822.917528240105</v>
      </c>
      <c r="BN5430" s="6">
        <f>SUM($R$5:V5432)-$AB$2</f>
        <v>30105.989484840218</v>
      </c>
      <c r="BO5430" s="6">
        <f>SUM($R$5:W5432)-$AB$2</f>
        <v>44845.6758327598</v>
      </c>
      <c r="BP5430" s="16"/>
    </row>
    <row r="5431" spans="1:68" x14ac:dyDescent="0.45">
      <c r="A5431" s="1">
        <v>2008</v>
      </c>
      <c r="B5431" s="1">
        <v>8</v>
      </c>
      <c r="C5431" s="1">
        <v>14</v>
      </c>
      <c r="D5431" s="1">
        <v>17</v>
      </c>
      <c r="E5431" s="1">
        <v>21.2</v>
      </c>
      <c r="F5431" s="1">
        <v>405.07</v>
      </c>
      <c r="G5431" s="4"/>
      <c r="H5431" s="4"/>
      <c r="Q5431" s="1">
        <v>14</v>
      </c>
      <c r="R5431" s="6">
        <f t="shared" si="7230"/>
        <v>0.38571739999999993</v>
      </c>
      <c r="S5431" s="6">
        <f t="shared" si="7231"/>
        <v>1.4965835119999997</v>
      </c>
      <c r="T5431" s="6">
        <f t="shared" si="7232"/>
        <v>3.741458779999999</v>
      </c>
      <c r="U5431" s="6">
        <f t="shared" si="7233"/>
        <v>5.2380422919999994</v>
      </c>
      <c r="V5431" s="6">
        <f t="shared" si="7234"/>
        <v>7.482917559999998</v>
      </c>
      <c r="W5431" s="6">
        <f t="shared" si="7235"/>
        <v>8.9795010719999997</v>
      </c>
      <c r="X5431" s="17"/>
      <c r="Y5431" s="17"/>
      <c r="Z5431" s="17"/>
      <c r="AA5431" s="17"/>
      <c r="AB5431" s="17"/>
      <c r="AC5431" s="17"/>
      <c r="AE5431" s="16"/>
      <c r="AF5431" s="16"/>
      <c r="AG5431" s="16"/>
      <c r="AH5431" s="16"/>
      <c r="AI5431" s="16"/>
      <c r="AJ5431" s="16"/>
      <c r="AL5431" s="16"/>
      <c r="AM5431" s="16"/>
      <c r="AN5431" s="16"/>
      <c r="AO5431" s="16"/>
      <c r="AP5431" s="16"/>
      <c r="AQ5431" s="16"/>
      <c r="BI5431" s="1">
        <v>16</v>
      </c>
      <c r="BJ5431" s="6">
        <f>SUM($R$5:R5433)-$AB$2</f>
        <v>626.86878159999924</v>
      </c>
      <c r="BK5431" s="6">
        <f>SUM($R$5:S5433)-$AB$2</f>
        <v>3084.4609042080037</v>
      </c>
      <c r="BL5431" s="6">
        <f>SUM($R$5:T5433)-$AB$2</f>
        <v>9228.441210728015</v>
      </c>
      <c r="BM5431" s="6">
        <f>SUM($R$5:U5433)-$AB$2</f>
        <v>17830.013639856104</v>
      </c>
      <c r="BN5431" s="6">
        <f>SUM($R$5:V5433)-$AB$2</f>
        <v>30117.97425289622</v>
      </c>
      <c r="BO5431" s="6">
        <f>SUM($R$5:W5433)-$AB$2</f>
        <v>44863.526988543803</v>
      </c>
      <c r="BP5431" s="16"/>
    </row>
    <row r="5432" spans="1:68" x14ac:dyDescent="0.45">
      <c r="A5432" s="1">
        <v>2008</v>
      </c>
      <c r="B5432" s="1">
        <v>8</v>
      </c>
      <c r="C5432" s="1">
        <v>14</v>
      </c>
      <c r="D5432" s="1">
        <v>18</v>
      </c>
      <c r="E5432" s="1">
        <v>20.6</v>
      </c>
      <c r="F5432" s="1">
        <v>206.96</v>
      </c>
      <c r="G5432" s="4"/>
      <c r="H5432" s="4"/>
      <c r="Q5432" s="1">
        <v>15</v>
      </c>
      <c r="R5432" s="6">
        <f t="shared" si="7230"/>
        <v>0.32562359999999996</v>
      </c>
      <c r="S5432" s="6">
        <f t="shared" si="7231"/>
        <v>1.2634195679999998</v>
      </c>
      <c r="T5432" s="6">
        <f t="shared" si="7232"/>
        <v>3.1585489199999994</v>
      </c>
      <c r="U5432" s="6">
        <f t="shared" si="7233"/>
        <v>4.4219684879999992</v>
      </c>
      <c r="V5432" s="6">
        <f t="shared" si="7234"/>
        <v>6.3170978399999989</v>
      </c>
      <c r="W5432" s="6">
        <f t="shared" si="7235"/>
        <v>7.5805174079999995</v>
      </c>
      <c r="X5432" s="17"/>
      <c r="Y5432" s="17"/>
      <c r="Z5432" s="17"/>
      <c r="AA5432" s="17"/>
      <c r="AB5432" s="17"/>
      <c r="AC5432" s="17"/>
      <c r="AE5432" s="16"/>
      <c r="AF5432" s="16"/>
      <c r="AG5432" s="16"/>
      <c r="AH5432" s="16"/>
      <c r="AI5432" s="16"/>
      <c r="AJ5432" s="16"/>
      <c r="AL5432" s="16"/>
      <c r="AM5432" s="16"/>
      <c r="AN5432" s="16"/>
      <c r="AO5432" s="16"/>
      <c r="AP5432" s="16"/>
      <c r="AQ5432" s="16"/>
      <c r="BI5432" s="1">
        <v>17</v>
      </c>
      <c r="BJ5432" s="6">
        <f>SUM($R$5:R5434)-$AB$2</f>
        <v>627.1037221999992</v>
      </c>
      <c r="BK5432" s="6">
        <f>SUM($R$5:S5434)-$AB$2</f>
        <v>3085.6074143360038</v>
      </c>
      <c r="BL5432" s="6">
        <f>SUM($R$5:T5434)-$AB$2</f>
        <v>9231.8666446760144</v>
      </c>
      <c r="BM5432" s="6">
        <f>SUM($R$5:U5434)-$AB$2</f>
        <v>17836.629567152104</v>
      </c>
      <c r="BN5432" s="6">
        <f>SUM($R$5:V5434)-$AB$2</f>
        <v>30129.14802783222</v>
      </c>
      <c r="BO5432" s="6">
        <f>SUM($R$5:W5434)-$AB$2</f>
        <v>44880.170180647794</v>
      </c>
      <c r="BP5432" s="16"/>
    </row>
    <row r="5433" spans="1:68" x14ac:dyDescent="0.45">
      <c r="A5433" s="1">
        <v>2008</v>
      </c>
      <c r="B5433" s="1">
        <v>8</v>
      </c>
      <c r="C5433" s="1">
        <v>14</v>
      </c>
      <c r="D5433" s="1">
        <v>19</v>
      </c>
      <c r="E5433" s="1">
        <v>19.2</v>
      </c>
      <c r="F5433" s="1">
        <v>7.88</v>
      </c>
      <c r="G5433" s="4"/>
      <c r="H5433" s="4"/>
      <c r="Q5433" s="1">
        <v>16</v>
      </c>
      <c r="R5433" s="6">
        <f t="shared" si="7230"/>
        <v>0.25199260000000001</v>
      </c>
      <c r="S5433" s="6">
        <f t="shared" si="7231"/>
        <v>0.97773128800000009</v>
      </c>
      <c r="T5433" s="6">
        <f t="shared" si="7232"/>
        <v>2.4443282200000001</v>
      </c>
      <c r="U5433" s="6">
        <f t="shared" si="7233"/>
        <v>3.4220595080000002</v>
      </c>
      <c r="V5433" s="6">
        <f t="shared" si="7234"/>
        <v>4.8886564400000001</v>
      </c>
      <c r="W5433" s="6">
        <f t="shared" si="7235"/>
        <v>5.8663877280000003</v>
      </c>
      <c r="X5433" s="17"/>
      <c r="Y5433" s="17"/>
      <c r="Z5433" s="17"/>
      <c r="AA5433" s="17"/>
      <c r="AB5433" s="17"/>
      <c r="AC5433" s="17"/>
      <c r="AE5433" s="16"/>
      <c r="AF5433" s="16"/>
      <c r="AG5433" s="16"/>
      <c r="AH5433" s="16"/>
      <c r="AI5433" s="16"/>
      <c r="AJ5433" s="16"/>
      <c r="AL5433" s="16"/>
      <c r="AM5433" s="16"/>
      <c r="AN5433" s="16"/>
      <c r="AO5433" s="16"/>
      <c r="AP5433" s="16"/>
      <c r="AQ5433" s="16"/>
      <c r="BI5433" s="1">
        <v>18</v>
      </c>
      <c r="BJ5433" s="6">
        <f>SUM($R$5:R5435)-$AB$2</f>
        <v>627.22375899999918</v>
      </c>
      <c r="BK5433" s="6">
        <f>SUM($R$5:S5435)-$AB$2</f>
        <v>3086.193193920004</v>
      </c>
      <c r="BL5433" s="6">
        <f>SUM($R$5:T5435)-$AB$2</f>
        <v>9233.6167812200147</v>
      </c>
      <c r="BM5433" s="6">
        <f>SUM($R$5:U5435)-$AB$2</f>
        <v>17840.009803440102</v>
      </c>
      <c r="BN5433" s="6">
        <f>SUM($R$5:V5435)-$AB$2</f>
        <v>30134.856978040218</v>
      </c>
      <c r="BO5433" s="6">
        <f>SUM($R$5:W5435)-$AB$2</f>
        <v>44888.673587559788</v>
      </c>
      <c r="BP5433" s="16"/>
    </row>
    <row r="5434" spans="1:68" x14ac:dyDescent="0.45">
      <c r="A5434" s="1">
        <v>2008</v>
      </c>
      <c r="B5434" s="1">
        <v>8</v>
      </c>
      <c r="C5434" s="1">
        <v>14</v>
      </c>
      <c r="D5434" s="1">
        <v>20</v>
      </c>
      <c r="E5434" s="1">
        <v>18.5</v>
      </c>
      <c r="F5434" s="1">
        <v>0</v>
      </c>
      <c r="G5434" s="4"/>
      <c r="H5434" s="4"/>
      <c r="Q5434" s="1">
        <v>17</v>
      </c>
      <c r="R5434" s="6">
        <f t="shared" si="7230"/>
        <v>0.2349406</v>
      </c>
      <c r="S5434" s="6">
        <f t="shared" si="7231"/>
        <v>0.91156952799999991</v>
      </c>
      <c r="T5434" s="6">
        <f t="shared" si="7232"/>
        <v>2.2789238199999997</v>
      </c>
      <c r="U5434" s="6">
        <f t="shared" si="7233"/>
        <v>3.190493348</v>
      </c>
      <c r="V5434" s="6">
        <f t="shared" si="7234"/>
        <v>4.5578476399999994</v>
      </c>
      <c r="W5434" s="6">
        <f t="shared" si="7235"/>
        <v>5.4694171679999997</v>
      </c>
      <c r="X5434" s="17"/>
      <c r="Y5434" s="17"/>
      <c r="Z5434" s="17"/>
      <c r="AA5434" s="17"/>
      <c r="AB5434" s="17"/>
      <c r="AC5434" s="17"/>
      <c r="AE5434" s="16"/>
      <c r="AF5434" s="16"/>
      <c r="AG5434" s="16"/>
      <c r="AH5434" s="16"/>
      <c r="AI5434" s="16"/>
      <c r="AJ5434" s="16"/>
      <c r="AL5434" s="16"/>
      <c r="AM5434" s="16"/>
      <c r="AN5434" s="16"/>
      <c r="AO5434" s="16"/>
      <c r="AP5434" s="16"/>
      <c r="AQ5434" s="16"/>
      <c r="BI5434" s="1">
        <v>19</v>
      </c>
      <c r="BJ5434" s="6">
        <f>SUM($R$5:R5436)-$AB$2</f>
        <v>627.22832939999921</v>
      </c>
      <c r="BK5434" s="6">
        <f>SUM($R$5:S5436)-$AB$2</f>
        <v>3086.2154974720038</v>
      </c>
      <c r="BL5434" s="6">
        <f>SUM($R$5:T5436)-$AB$2</f>
        <v>9233.6834176520151</v>
      </c>
      <c r="BM5434" s="6">
        <f>SUM($R$5:U5436)-$AB$2</f>
        <v>17840.138505904099</v>
      </c>
      <c r="BN5434" s="6">
        <f>SUM($R$5:V5436)-$AB$2</f>
        <v>30135.074346264213</v>
      </c>
      <c r="BO5434" s="6">
        <f>SUM($R$5:W5436)-$AB$2</f>
        <v>44888.997354695792</v>
      </c>
      <c r="BP5434" s="16"/>
    </row>
    <row r="5435" spans="1:68" x14ac:dyDescent="0.45">
      <c r="A5435" s="1">
        <v>2008</v>
      </c>
      <c r="B5435" s="1">
        <v>8</v>
      </c>
      <c r="C5435" s="1">
        <v>14</v>
      </c>
      <c r="D5435" s="1">
        <v>21</v>
      </c>
      <c r="E5435" s="1">
        <v>18.3</v>
      </c>
      <c r="F5435" s="1">
        <v>0</v>
      </c>
      <c r="G5435" s="4"/>
      <c r="H5435" s="4"/>
      <c r="Q5435" s="1">
        <v>18</v>
      </c>
      <c r="R5435" s="6">
        <f t="shared" si="7230"/>
        <v>0.1200368</v>
      </c>
      <c r="S5435" s="6">
        <f t="shared" si="7231"/>
        <v>0.46574278399999997</v>
      </c>
      <c r="T5435" s="6">
        <f t="shared" si="7232"/>
        <v>1.1643569599999999</v>
      </c>
      <c r="U5435" s="6">
        <f t="shared" si="7233"/>
        <v>1.630099744</v>
      </c>
      <c r="V5435" s="6">
        <f t="shared" si="7234"/>
        <v>2.3287139199999998</v>
      </c>
      <c r="W5435" s="6">
        <f t="shared" si="7235"/>
        <v>2.7944567040000003</v>
      </c>
      <c r="X5435" s="17"/>
      <c r="Y5435" s="17"/>
      <c r="Z5435" s="17"/>
      <c r="AA5435" s="17"/>
      <c r="AB5435" s="17"/>
      <c r="AC5435" s="17"/>
      <c r="AE5435" s="16"/>
      <c r="AF5435" s="16"/>
      <c r="AG5435" s="16"/>
      <c r="AH5435" s="16"/>
      <c r="AI5435" s="16"/>
      <c r="AJ5435" s="16"/>
      <c r="AL5435" s="16"/>
      <c r="AM5435" s="16"/>
      <c r="AN5435" s="16"/>
      <c r="AO5435" s="16"/>
      <c r="AP5435" s="16"/>
      <c r="AQ5435" s="16"/>
      <c r="BI5435" s="1">
        <v>20</v>
      </c>
      <c r="BJ5435" s="6">
        <f>SUM($R$5:R5437)-$AB$2</f>
        <v>627.22832939999921</v>
      </c>
      <c r="BK5435" s="6">
        <f>SUM($R$5:S5437)-$AB$2</f>
        <v>3086.2154974720038</v>
      </c>
      <c r="BL5435" s="6">
        <f>SUM($R$5:T5437)-$AB$2</f>
        <v>9233.6834176520151</v>
      </c>
      <c r="BM5435" s="6">
        <f>SUM($R$5:U5437)-$AB$2</f>
        <v>17840.138505904099</v>
      </c>
      <c r="BN5435" s="6">
        <f>SUM($R$5:V5437)-$AB$2</f>
        <v>30135.074346264213</v>
      </c>
      <c r="BO5435" s="6">
        <f>SUM($R$5:W5437)-$AB$2</f>
        <v>44888.997354695792</v>
      </c>
      <c r="BP5435" s="16"/>
    </row>
    <row r="5436" spans="1:68" x14ac:dyDescent="0.45">
      <c r="A5436" s="1">
        <v>2008</v>
      </c>
      <c r="B5436" s="1">
        <v>8</v>
      </c>
      <c r="C5436" s="1">
        <v>14</v>
      </c>
      <c r="D5436" s="1">
        <v>22</v>
      </c>
      <c r="E5436" s="1">
        <v>18.100000000000001</v>
      </c>
      <c r="F5436" s="1">
        <v>0</v>
      </c>
      <c r="G5436" s="4"/>
      <c r="H5436" s="4"/>
      <c r="Q5436" s="1">
        <v>19</v>
      </c>
      <c r="R5436" s="6">
        <f t="shared" si="7230"/>
        <v>4.5703999999999996E-3</v>
      </c>
      <c r="S5436" s="6">
        <f t="shared" si="7231"/>
        <v>1.7733151999999999E-2</v>
      </c>
      <c r="T5436" s="6">
        <f t="shared" si="7232"/>
        <v>4.4332879999999991E-2</v>
      </c>
      <c r="U5436" s="6">
        <f t="shared" si="7233"/>
        <v>6.2066031999999993E-2</v>
      </c>
      <c r="V5436" s="6">
        <f t="shared" si="7234"/>
        <v>8.8665759999999982E-2</v>
      </c>
      <c r="W5436" s="6">
        <f t="shared" si="7235"/>
        <v>0.106398912</v>
      </c>
      <c r="X5436" s="17"/>
      <c r="Y5436" s="17"/>
      <c r="Z5436" s="17"/>
      <c r="AA5436" s="17"/>
      <c r="AB5436" s="17"/>
      <c r="AC5436" s="17"/>
      <c r="AE5436" s="16"/>
      <c r="AF5436" s="16"/>
      <c r="AG5436" s="16"/>
      <c r="AH5436" s="16"/>
      <c r="AI5436" s="16"/>
      <c r="AJ5436" s="16"/>
      <c r="AL5436" s="16"/>
      <c r="AM5436" s="16"/>
      <c r="AN5436" s="16"/>
      <c r="AO5436" s="16"/>
      <c r="AP5436" s="16"/>
      <c r="AQ5436" s="16"/>
      <c r="BI5436" s="1">
        <v>21</v>
      </c>
      <c r="BJ5436" s="6">
        <f>SUM($R$5:R5438)-$AB$2</f>
        <v>627.22832939999921</v>
      </c>
      <c r="BK5436" s="6">
        <f>SUM($R$5:S5438)-$AB$2</f>
        <v>3086.2154974720038</v>
      </c>
      <c r="BL5436" s="6">
        <f>SUM($R$5:T5438)-$AB$2</f>
        <v>9233.6834176520151</v>
      </c>
      <c r="BM5436" s="6">
        <f>SUM($R$5:U5438)-$AB$2</f>
        <v>17840.138505904099</v>
      </c>
      <c r="BN5436" s="6">
        <f>SUM($R$5:V5438)-$AB$2</f>
        <v>30135.074346264213</v>
      </c>
      <c r="BO5436" s="6">
        <f>SUM($R$5:W5438)-$AB$2</f>
        <v>44888.997354695792</v>
      </c>
      <c r="BP5436" s="16"/>
    </row>
    <row r="5437" spans="1:68" x14ac:dyDescent="0.45">
      <c r="A5437" s="1">
        <v>2008</v>
      </c>
      <c r="B5437" s="1">
        <v>8</v>
      </c>
      <c r="C5437" s="1">
        <v>14</v>
      </c>
      <c r="D5437" s="1">
        <v>23</v>
      </c>
      <c r="E5437" s="1">
        <v>17.899999999999999</v>
      </c>
      <c r="F5437" s="1">
        <v>0</v>
      </c>
      <c r="G5437" s="4"/>
      <c r="H5437" s="4"/>
      <c r="Q5437" s="1">
        <v>20</v>
      </c>
      <c r="R5437" s="6">
        <f t="shared" si="7230"/>
        <v>0</v>
      </c>
      <c r="S5437" s="6">
        <f t="shared" si="7231"/>
        <v>0</v>
      </c>
      <c r="T5437" s="6">
        <f t="shared" si="7232"/>
        <v>0</v>
      </c>
      <c r="U5437" s="6">
        <f t="shared" si="7233"/>
        <v>0</v>
      </c>
      <c r="V5437" s="6">
        <f t="shared" si="7234"/>
        <v>0</v>
      </c>
      <c r="W5437" s="6">
        <f t="shared" si="7235"/>
        <v>0</v>
      </c>
      <c r="X5437" s="17"/>
      <c r="Y5437" s="17"/>
      <c r="Z5437" s="17"/>
      <c r="AA5437" s="17"/>
      <c r="AB5437" s="17"/>
      <c r="AC5437" s="17"/>
      <c r="AE5437" s="16"/>
      <c r="AF5437" s="16"/>
      <c r="AG5437" s="16"/>
      <c r="AH5437" s="16"/>
      <c r="AI5437" s="16"/>
      <c r="AJ5437" s="16"/>
      <c r="AL5437" s="16"/>
      <c r="AM5437" s="16"/>
      <c r="AN5437" s="16"/>
      <c r="AO5437" s="16"/>
      <c r="AP5437" s="16"/>
      <c r="AQ5437" s="16"/>
      <c r="BI5437" s="1">
        <v>22</v>
      </c>
      <c r="BJ5437" s="6">
        <f>SUM($R$5:R5439)-$AB$2</f>
        <v>627.22832939999921</v>
      </c>
      <c r="BK5437" s="6">
        <f>SUM($R$5:S5439)-$AB$2</f>
        <v>3086.2154974720038</v>
      </c>
      <c r="BL5437" s="6">
        <f>SUM($R$5:T5439)-$AB$2</f>
        <v>9233.6834176520151</v>
      </c>
      <c r="BM5437" s="6">
        <f>SUM($R$5:U5439)-$AB$2</f>
        <v>17840.138505904099</v>
      </c>
      <c r="BN5437" s="6">
        <f>SUM($R$5:V5439)-$AB$2</f>
        <v>30135.074346264213</v>
      </c>
      <c r="BO5437" s="6">
        <f>SUM($R$5:W5439)-$AB$2</f>
        <v>44888.997354695792</v>
      </c>
      <c r="BP5437" s="16"/>
    </row>
    <row r="5438" spans="1:68" x14ac:dyDescent="0.45">
      <c r="A5438" s="1">
        <v>2008</v>
      </c>
      <c r="B5438" s="1">
        <v>8</v>
      </c>
      <c r="C5438" s="1">
        <v>15</v>
      </c>
      <c r="D5438" s="1">
        <v>0</v>
      </c>
      <c r="E5438" s="1">
        <v>17.7</v>
      </c>
      <c r="F5438" s="1">
        <v>0</v>
      </c>
      <c r="G5438" s="4"/>
      <c r="H5438" s="4"/>
      <c r="Q5438" s="1">
        <v>21</v>
      </c>
      <c r="R5438" s="6">
        <f t="shared" si="7230"/>
        <v>0</v>
      </c>
      <c r="S5438" s="6">
        <f t="shared" si="7231"/>
        <v>0</v>
      </c>
      <c r="T5438" s="6">
        <f t="shared" si="7232"/>
        <v>0</v>
      </c>
      <c r="U5438" s="6">
        <f t="shared" si="7233"/>
        <v>0</v>
      </c>
      <c r="V5438" s="6">
        <f t="shared" si="7234"/>
        <v>0</v>
      </c>
      <c r="W5438" s="6">
        <f t="shared" si="7235"/>
        <v>0</v>
      </c>
      <c r="X5438" s="17"/>
      <c r="Y5438" s="17"/>
      <c r="Z5438" s="17"/>
      <c r="AA5438" s="17"/>
      <c r="AB5438" s="17"/>
      <c r="AC5438" s="17"/>
      <c r="AE5438" s="16"/>
      <c r="AF5438" s="16"/>
      <c r="AG5438" s="16"/>
      <c r="AH5438" s="16"/>
      <c r="AI5438" s="16"/>
      <c r="AJ5438" s="16"/>
      <c r="AL5438" s="16"/>
      <c r="AM5438" s="16"/>
      <c r="AN5438" s="16"/>
      <c r="AO5438" s="16"/>
      <c r="AP5438" s="16"/>
      <c r="AQ5438" s="16"/>
      <c r="BI5438" s="1">
        <v>23</v>
      </c>
      <c r="BJ5438" s="6">
        <f>SUM($R$5:R5440)-$AB$2</f>
        <v>627.22832939999921</v>
      </c>
      <c r="BK5438" s="6">
        <f>SUM($R$5:S5440)-$AB$2</f>
        <v>3086.2154974720038</v>
      </c>
      <c r="BL5438" s="6">
        <f>SUM($R$5:T5440)-$AB$2</f>
        <v>9233.6834176520151</v>
      </c>
      <c r="BM5438" s="6">
        <f>SUM($R$5:U5440)-$AB$2</f>
        <v>17840.138505904099</v>
      </c>
      <c r="BN5438" s="6">
        <f>SUM($R$5:V5440)-$AB$2</f>
        <v>30135.074346264213</v>
      </c>
      <c r="BO5438" s="6">
        <f>SUM($R$5:W5440)-$AB$2</f>
        <v>44888.997354695792</v>
      </c>
      <c r="BP5438" s="16"/>
    </row>
    <row r="5439" spans="1:68" x14ac:dyDescent="0.45">
      <c r="A5439" s="1">
        <v>2008</v>
      </c>
      <c r="B5439" s="1">
        <v>8</v>
      </c>
      <c r="C5439" s="1">
        <v>15</v>
      </c>
      <c r="D5439" s="1">
        <v>1</v>
      </c>
      <c r="E5439" s="1">
        <v>17.600000000000001</v>
      </c>
      <c r="F5439" s="1">
        <v>0</v>
      </c>
      <c r="G5439" s="4"/>
      <c r="H5439" s="4"/>
      <c r="Q5439" s="1">
        <v>22</v>
      </c>
      <c r="R5439" s="6">
        <f t="shared" si="7230"/>
        <v>0</v>
      </c>
      <c r="S5439" s="6">
        <f t="shared" si="7231"/>
        <v>0</v>
      </c>
      <c r="T5439" s="6">
        <f t="shared" si="7232"/>
        <v>0</v>
      </c>
      <c r="U5439" s="6">
        <f t="shared" si="7233"/>
        <v>0</v>
      </c>
      <c r="V5439" s="6">
        <f t="shared" si="7234"/>
        <v>0</v>
      </c>
      <c r="W5439" s="6">
        <f t="shared" si="7235"/>
        <v>0</v>
      </c>
      <c r="X5439" s="17"/>
      <c r="Y5439" s="17"/>
      <c r="Z5439" s="17"/>
      <c r="AA5439" s="17"/>
      <c r="AB5439" s="17"/>
      <c r="AC5439" s="17"/>
      <c r="AE5439" s="16"/>
      <c r="AF5439" s="16"/>
      <c r="AG5439" s="16"/>
      <c r="AH5439" s="16"/>
      <c r="AI5439" s="16"/>
      <c r="AJ5439" s="16"/>
      <c r="AL5439" s="16"/>
      <c r="AM5439" s="16"/>
      <c r="AN5439" s="16"/>
      <c r="AO5439" s="16"/>
      <c r="AP5439" s="16"/>
      <c r="AQ5439" s="16"/>
      <c r="BI5439" s="1">
        <v>0</v>
      </c>
      <c r="BJ5439" s="6">
        <f t="shared" ref="BJ5439" si="7296">R5441-$AB$2</f>
        <v>-6.53125</v>
      </c>
      <c r="BK5439" s="6">
        <f t="shared" ref="BK5439" si="7297">S5441-$AB$2</f>
        <v>-6.53125</v>
      </c>
      <c r="BL5439" s="6">
        <f t="shared" ref="BL5439" si="7298">T5441-$AB$2</f>
        <v>-6.53125</v>
      </c>
      <c r="BM5439" s="6">
        <f t="shared" ref="BM5439" si="7299">U5441-$AB$2</f>
        <v>-6.53125</v>
      </c>
      <c r="BN5439" s="6">
        <f t="shared" ref="BN5439" si="7300">V5441-$AB$2</f>
        <v>-6.53125</v>
      </c>
      <c r="BO5439" s="6">
        <f t="shared" ref="BO5439" si="7301">W5441-$AB$2</f>
        <v>-6.53125</v>
      </c>
      <c r="BP5439" s="16">
        <v>228</v>
      </c>
    </row>
    <row r="5440" spans="1:68" x14ac:dyDescent="0.45">
      <c r="A5440" s="1">
        <v>2008</v>
      </c>
      <c r="B5440" s="1">
        <v>8</v>
      </c>
      <c r="C5440" s="1">
        <v>15</v>
      </c>
      <c r="D5440" s="1">
        <v>2</v>
      </c>
      <c r="E5440" s="1">
        <v>17.600000000000001</v>
      </c>
      <c r="F5440" s="1">
        <v>0</v>
      </c>
      <c r="G5440" s="4"/>
      <c r="H5440" s="4"/>
      <c r="Q5440" s="1">
        <v>23</v>
      </c>
      <c r="R5440" s="6">
        <f t="shared" si="7230"/>
        <v>0</v>
      </c>
      <c r="S5440" s="6">
        <f t="shared" si="7231"/>
        <v>0</v>
      </c>
      <c r="T5440" s="6">
        <f t="shared" si="7232"/>
        <v>0</v>
      </c>
      <c r="U5440" s="6">
        <f t="shared" si="7233"/>
        <v>0</v>
      </c>
      <c r="V5440" s="6">
        <f t="shared" si="7234"/>
        <v>0</v>
      </c>
      <c r="W5440" s="6">
        <f t="shared" si="7235"/>
        <v>0</v>
      </c>
      <c r="X5440" s="17"/>
      <c r="Y5440" s="17"/>
      <c r="Z5440" s="17"/>
      <c r="AA5440" s="17"/>
      <c r="AB5440" s="17"/>
      <c r="AC5440" s="17"/>
      <c r="AE5440" s="16"/>
      <c r="AF5440" s="16"/>
      <c r="AG5440" s="16"/>
      <c r="AH5440" s="16"/>
      <c r="AI5440" s="16"/>
      <c r="AJ5440" s="16"/>
      <c r="AL5440" s="16"/>
      <c r="AM5440" s="16"/>
      <c r="AN5440" s="16"/>
      <c r="AO5440" s="16"/>
      <c r="AP5440" s="16"/>
      <c r="AQ5440" s="16"/>
      <c r="BI5440" s="1">
        <v>1</v>
      </c>
      <c r="BJ5440" s="6">
        <f>SUM($R$5:R5442)-$AB$2</f>
        <v>627.22832939999921</v>
      </c>
      <c r="BK5440" s="6">
        <f>SUM($R$5:S5442)-$AB$2</f>
        <v>3086.2154974720038</v>
      </c>
      <c r="BL5440" s="6">
        <f>SUM($R$5:T5442)-$AB$2</f>
        <v>9233.6834176520151</v>
      </c>
      <c r="BM5440" s="6">
        <f>SUM($R$5:U5442)-$AB$2</f>
        <v>17840.138505904099</v>
      </c>
      <c r="BN5440" s="6">
        <f>SUM($R$5:V5442)-$AB$2</f>
        <v>30135.074346264213</v>
      </c>
      <c r="BO5440" s="6">
        <f>SUM($R$5:W5442)-$AB$2</f>
        <v>44888.997354695792</v>
      </c>
      <c r="BP5440" s="16"/>
    </row>
    <row r="5441" spans="1:68" x14ac:dyDescent="0.45">
      <c r="A5441" s="1">
        <v>2008</v>
      </c>
      <c r="B5441" s="1">
        <v>8</v>
      </c>
      <c r="C5441" s="1">
        <v>15</v>
      </c>
      <c r="D5441" s="1">
        <v>3</v>
      </c>
      <c r="E5441" s="1">
        <v>17.5</v>
      </c>
      <c r="F5441" s="1">
        <v>0</v>
      </c>
      <c r="G5441" s="4"/>
      <c r="H5441" s="4"/>
      <c r="Q5441" s="1">
        <v>0</v>
      </c>
      <c r="R5441" s="6">
        <f t="shared" si="7230"/>
        <v>0</v>
      </c>
      <c r="S5441" s="6">
        <f t="shared" si="7231"/>
        <v>0</v>
      </c>
      <c r="T5441" s="6">
        <f t="shared" si="7232"/>
        <v>0</v>
      </c>
      <c r="U5441" s="6">
        <f t="shared" si="7233"/>
        <v>0</v>
      </c>
      <c r="V5441" s="6">
        <f t="shared" si="7234"/>
        <v>0</v>
      </c>
      <c r="W5441" s="6">
        <f t="shared" si="7235"/>
        <v>0</v>
      </c>
      <c r="X5441" s="17"/>
      <c r="Y5441" s="17"/>
      <c r="Z5441" s="17"/>
      <c r="AA5441" s="17"/>
      <c r="AB5441" s="17"/>
      <c r="AC5441" s="17"/>
      <c r="AE5441" s="16"/>
      <c r="AF5441" s="16"/>
      <c r="AG5441" s="16"/>
      <c r="AH5441" s="16"/>
      <c r="AI5441" s="16"/>
      <c r="AJ5441" s="16"/>
      <c r="AL5441" s="16"/>
      <c r="AM5441" s="16"/>
      <c r="AN5441" s="16"/>
      <c r="AO5441" s="16"/>
      <c r="AP5441" s="16"/>
      <c r="AQ5441" s="16"/>
      <c r="BI5441" s="1">
        <v>2</v>
      </c>
      <c r="BJ5441" s="6">
        <f>SUM($R$5:R5443)-$AB$2</f>
        <v>627.22832939999921</v>
      </c>
      <c r="BK5441" s="6">
        <f>SUM($R$5:S5443)-$AB$2</f>
        <v>3086.2154974720038</v>
      </c>
      <c r="BL5441" s="6">
        <f>SUM($R$5:T5443)-$AB$2</f>
        <v>9233.6834176520151</v>
      </c>
      <c r="BM5441" s="6">
        <f>SUM($R$5:U5443)-$AB$2</f>
        <v>17840.138505904099</v>
      </c>
      <c r="BN5441" s="6">
        <f>SUM($R$5:V5443)-$AB$2</f>
        <v>30135.074346264213</v>
      </c>
      <c r="BO5441" s="6">
        <f>SUM($R$5:W5443)-$AB$2</f>
        <v>44888.997354695792</v>
      </c>
      <c r="BP5441" s="16"/>
    </row>
    <row r="5442" spans="1:68" x14ac:dyDescent="0.45">
      <c r="A5442" s="1">
        <v>2008</v>
      </c>
      <c r="B5442" s="1">
        <v>8</v>
      </c>
      <c r="C5442" s="1">
        <v>15</v>
      </c>
      <c r="D5442" s="1">
        <v>4</v>
      </c>
      <c r="E5442" s="1">
        <v>17.399999999999999</v>
      </c>
      <c r="F5442" s="1">
        <v>0</v>
      </c>
      <c r="G5442" s="4"/>
      <c r="H5442" s="4"/>
      <c r="Q5442" s="1">
        <v>1</v>
      </c>
      <c r="R5442" s="6">
        <f t="shared" si="7230"/>
        <v>0</v>
      </c>
      <c r="S5442" s="6">
        <f t="shared" si="7231"/>
        <v>0</v>
      </c>
      <c r="T5442" s="6">
        <f t="shared" si="7232"/>
        <v>0</v>
      </c>
      <c r="U5442" s="6">
        <f t="shared" si="7233"/>
        <v>0</v>
      </c>
      <c r="V5442" s="6">
        <f t="shared" si="7234"/>
        <v>0</v>
      </c>
      <c r="W5442" s="6">
        <f t="shared" si="7235"/>
        <v>0</v>
      </c>
      <c r="X5442" s="17"/>
      <c r="Y5442" s="17"/>
      <c r="Z5442" s="17"/>
      <c r="AA5442" s="17"/>
      <c r="AB5442" s="17"/>
      <c r="AC5442" s="17"/>
      <c r="AE5442" s="16"/>
      <c r="AF5442" s="16"/>
      <c r="AG5442" s="16"/>
      <c r="AH5442" s="16"/>
      <c r="AI5442" s="16"/>
      <c r="AJ5442" s="16"/>
      <c r="AL5442" s="16"/>
      <c r="AM5442" s="16"/>
      <c r="AN5442" s="16"/>
      <c r="AO5442" s="16"/>
      <c r="AP5442" s="16"/>
      <c r="AQ5442" s="16"/>
      <c r="BI5442" s="1">
        <v>3</v>
      </c>
      <c r="BJ5442" s="6">
        <f>SUM($R$5:R5444)-$AB$2</f>
        <v>627.22832939999921</v>
      </c>
      <c r="BK5442" s="6">
        <f>SUM($R$5:S5444)-$AB$2</f>
        <v>3086.2154974720038</v>
      </c>
      <c r="BL5442" s="6">
        <f>SUM($R$5:T5444)-$AB$2</f>
        <v>9233.6834176520151</v>
      </c>
      <c r="BM5442" s="6">
        <f>SUM($R$5:U5444)-$AB$2</f>
        <v>17840.138505904099</v>
      </c>
      <c r="BN5442" s="6">
        <f>SUM($R$5:V5444)-$AB$2</f>
        <v>30135.074346264213</v>
      </c>
      <c r="BO5442" s="6">
        <f>SUM($R$5:W5444)-$AB$2</f>
        <v>44888.997354695792</v>
      </c>
      <c r="BP5442" s="16"/>
    </row>
    <row r="5443" spans="1:68" x14ac:dyDescent="0.45">
      <c r="A5443" s="1">
        <v>2008</v>
      </c>
      <c r="B5443" s="1">
        <v>8</v>
      </c>
      <c r="C5443" s="1">
        <v>15</v>
      </c>
      <c r="D5443" s="1">
        <v>5</v>
      </c>
      <c r="E5443" s="1">
        <v>17.2</v>
      </c>
      <c r="F5443" s="1">
        <v>0</v>
      </c>
      <c r="G5443" s="4"/>
      <c r="H5443" s="4"/>
      <c r="Q5443" s="1">
        <v>2</v>
      </c>
      <c r="R5443" s="6">
        <f t="shared" si="7230"/>
        <v>0</v>
      </c>
      <c r="S5443" s="6">
        <f t="shared" si="7231"/>
        <v>0</v>
      </c>
      <c r="T5443" s="6">
        <f t="shared" si="7232"/>
        <v>0</v>
      </c>
      <c r="U5443" s="6">
        <f t="shared" si="7233"/>
        <v>0</v>
      </c>
      <c r="V5443" s="6">
        <f t="shared" si="7234"/>
        <v>0</v>
      </c>
      <c r="W5443" s="6">
        <f t="shared" si="7235"/>
        <v>0</v>
      </c>
      <c r="X5443" s="17"/>
      <c r="Y5443" s="17"/>
      <c r="Z5443" s="17"/>
      <c r="AA5443" s="17"/>
      <c r="AB5443" s="17"/>
      <c r="AC5443" s="17"/>
      <c r="AE5443" s="16"/>
      <c r="AF5443" s="16"/>
      <c r="AG5443" s="16"/>
      <c r="AH5443" s="16"/>
      <c r="AI5443" s="16"/>
      <c r="AJ5443" s="16"/>
      <c r="AL5443" s="16"/>
      <c r="AM5443" s="16"/>
      <c r="AN5443" s="16"/>
      <c r="AO5443" s="16"/>
      <c r="AP5443" s="16"/>
      <c r="AQ5443" s="16"/>
      <c r="BI5443" s="1">
        <v>4</v>
      </c>
      <c r="BJ5443" s="6">
        <f>SUM($R$5:R5445)-$AB$2</f>
        <v>627.22832939999921</v>
      </c>
      <c r="BK5443" s="6">
        <f>SUM($R$5:S5445)-$AB$2</f>
        <v>3086.2154974720038</v>
      </c>
      <c r="BL5443" s="6">
        <f>SUM($R$5:T5445)-$AB$2</f>
        <v>9233.6834176520151</v>
      </c>
      <c r="BM5443" s="6">
        <f>SUM($R$5:U5445)-$AB$2</f>
        <v>17840.138505904099</v>
      </c>
      <c r="BN5443" s="6">
        <f>SUM($R$5:V5445)-$AB$2</f>
        <v>30135.074346264213</v>
      </c>
      <c r="BO5443" s="6">
        <f>SUM($R$5:W5445)-$AB$2</f>
        <v>44888.997354695792</v>
      </c>
      <c r="BP5443" s="16"/>
    </row>
    <row r="5444" spans="1:68" x14ac:dyDescent="0.45">
      <c r="A5444" s="1">
        <v>2008</v>
      </c>
      <c r="B5444" s="1">
        <v>8</v>
      </c>
      <c r="C5444" s="1">
        <v>15</v>
      </c>
      <c r="D5444" s="1">
        <v>6</v>
      </c>
      <c r="E5444" s="1">
        <v>17.100000000000001</v>
      </c>
      <c r="F5444" s="1">
        <v>0</v>
      </c>
      <c r="G5444" s="4"/>
      <c r="H5444" s="4"/>
      <c r="Q5444" s="1">
        <v>3</v>
      </c>
      <c r="R5444" s="6">
        <f t="shared" si="7230"/>
        <v>0</v>
      </c>
      <c r="S5444" s="6">
        <f t="shared" si="7231"/>
        <v>0</v>
      </c>
      <c r="T5444" s="6">
        <f t="shared" si="7232"/>
        <v>0</v>
      </c>
      <c r="U5444" s="6">
        <f t="shared" si="7233"/>
        <v>0</v>
      </c>
      <c r="V5444" s="6">
        <f t="shared" si="7234"/>
        <v>0</v>
      </c>
      <c r="W5444" s="6">
        <f t="shared" si="7235"/>
        <v>0</v>
      </c>
      <c r="X5444" s="17"/>
      <c r="Y5444" s="17"/>
      <c r="Z5444" s="17"/>
      <c r="AA5444" s="17"/>
      <c r="AB5444" s="17"/>
      <c r="AC5444" s="17"/>
      <c r="AE5444" s="16"/>
      <c r="AF5444" s="16"/>
      <c r="AG5444" s="16"/>
      <c r="AH5444" s="16"/>
      <c r="AI5444" s="16"/>
      <c r="AJ5444" s="16"/>
      <c r="AL5444" s="16"/>
      <c r="AM5444" s="16"/>
      <c r="AN5444" s="16"/>
      <c r="AO5444" s="16"/>
      <c r="AP5444" s="16"/>
      <c r="AQ5444" s="16"/>
      <c r="BI5444" s="1">
        <v>5</v>
      </c>
      <c r="BJ5444" s="6">
        <f>SUM($R$5:R5446)-$AB$2</f>
        <v>627.22832939999921</v>
      </c>
      <c r="BK5444" s="6">
        <f>SUM($R$5:S5446)-$AB$2</f>
        <v>3086.2154974720038</v>
      </c>
      <c r="BL5444" s="6">
        <f>SUM($R$5:T5446)-$AB$2</f>
        <v>9233.6834176520151</v>
      </c>
      <c r="BM5444" s="6">
        <f>SUM($R$5:U5446)-$AB$2</f>
        <v>17840.138505904099</v>
      </c>
      <c r="BN5444" s="6">
        <f>SUM($R$5:V5446)-$AB$2</f>
        <v>30135.074346264213</v>
      </c>
      <c r="BO5444" s="6">
        <f>SUM($R$5:W5446)-$AB$2</f>
        <v>44888.997354695792</v>
      </c>
      <c r="BP5444" s="16"/>
    </row>
    <row r="5445" spans="1:68" x14ac:dyDescent="0.45">
      <c r="A5445" s="1">
        <v>2008</v>
      </c>
      <c r="B5445" s="1">
        <v>8</v>
      </c>
      <c r="C5445" s="1">
        <v>15</v>
      </c>
      <c r="D5445" s="1">
        <v>7</v>
      </c>
      <c r="E5445" s="1">
        <v>17.399999999999999</v>
      </c>
      <c r="F5445" s="1">
        <v>38.99</v>
      </c>
      <c r="G5445" s="4"/>
      <c r="H5445" s="4"/>
      <c r="Q5445" s="1">
        <v>4</v>
      </c>
      <c r="R5445" s="6">
        <f t="shared" si="7230"/>
        <v>0</v>
      </c>
      <c r="S5445" s="6">
        <f t="shared" si="7231"/>
        <v>0</v>
      </c>
      <c r="T5445" s="6">
        <f t="shared" si="7232"/>
        <v>0</v>
      </c>
      <c r="U5445" s="6">
        <f t="shared" si="7233"/>
        <v>0</v>
      </c>
      <c r="V5445" s="6">
        <f t="shared" si="7234"/>
        <v>0</v>
      </c>
      <c r="W5445" s="6">
        <f t="shared" si="7235"/>
        <v>0</v>
      </c>
      <c r="X5445" s="17"/>
      <c r="Y5445" s="17"/>
      <c r="Z5445" s="17"/>
      <c r="AA5445" s="17"/>
      <c r="AB5445" s="17"/>
      <c r="AC5445" s="17"/>
      <c r="AE5445" s="16"/>
      <c r="AF5445" s="16"/>
      <c r="AG5445" s="16"/>
      <c r="AH5445" s="16"/>
      <c r="AI5445" s="16"/>
      <c r="AJ5445" s="16"/>
      <c r="AL5445" s="16"/>
      <c r="AM5445" s="16"/>
      <c r="AN5445" s="16"/>
      <c r="AO5445" s="16"/>
      <c r="AP5445" s="16"/>
      <c r="AQ5445" s="16"/>
      <c r="BI5445" s="1">
        <v>6</v>
      </c>
      <c r="BJ5445" s="6">
        <f>SUM($R$5:R5447)-$AB$2</f>
        <v>627.22832939999921</v>
      </c>
      <c r="BK5445" s="6">
        <f>SUM($R$5:S5447)-$AB$2</f>
        <v>3086.2154974720038</v>
      </c>
      <c r="BL5445" s="6">
        <f>SUM($R$5:T5447)-$AB$2</f>
        <v>9233.6834176520151</v>
      </c>
      <c r="BM5445" s="6">
        <f>SUM($R$5:U5447)-$AB$2</f>
        <v>17840.138505904099</v>
      </c>
      <c r="BN5445" s="6">
        <f>SUM($R$5:V5447)-$AB$2</f>
        <v>30135.074346264213</v>
      </c>
      <c r="BO5445" s="6">
        <f>SUM($R$5:W5447)-$AB$2</f>
        <v>44888.997354695792</v>
      </c>
      <c r="BP5445" s="16"/>
    </row>
    <row r="5446" spans="1:68" x14ac:dyDescent="0.45">
      <c r="A5446" s="1">
        <v>2008</v>
      </c>
      <c r="B5446" s="1">
        <v>8</v>
      </c>
      <c r="C5446" s="1">
        <v>15</v>
      </c>
      <c r="D5446" s="1">
        <v>8</v>
      </c>
      <c r="E5446" s="1">
        <v>18</v>
      </c>
      <c r="F5446" s="1">
        <v>110.49</v>
      </c>
      <c r="G5446" s="4"/>
      <c r="H5446" s="4"/>
      <c r="Q5446" s="1">
        <v>5</v>
      </c>
      <c r="R5446" s="6">
        <f t="shared" ref="R5446:R5509" si="7302">$AX$2*F5443*$R$4/1000</f>
        <v>0</v>
      </c>
      <c r="S5446" s="6">
        <f t="shared" ref="S5446:S5509" si="7303">$AX$2*F5443*($S$4*$AU$2)/1000</f>
        <v>0</v>
      </c>
      <c r="T5446" s="6">
        <f t="shared" ref="T5446:T5509" si="7304">$AX$2*F5443*($T$4*$AU$2)/1000</f>
        <v>0</v>
      </c>
      <c r="U5446" s="6">
        <f t="shared" ref="U5446:U5509" si="7305">$AX$2*F5443*($U$4*$AU$2)/1000</f>
        <v>0</v>
      </c>
      <c r="V5446" s="6">
        <f t="shared" ref="V5446:V5509" si="7306">$AX$2*F5443*($V$4*$AU$2)/1000</f>
        <v>0</v>
      </c>
      <c r="W5446" s="6">
        <f t="shared" ref="W5446:W5509" si="7307">$AX$2*F5443*($W$4*$AU$2)/1000</f>
        <v>0</v>
      </c>
      <c r="X5446" s="17"/>
      <c r="Y5446" s="17"/>
      <c r="Z5446" s="17"/>
      <c r="AA5446" s="17"/>
      <c r="AB5446" s="17"/>
      <c r="AC5446" s="17"/>
      <c r="AE5446" s="16"/>
      <c r="AF5446" s="16"/>
      <c r="AG5446" s="16"/>
      <c r="AH5446" s="16"/>
      <c r="AI5446" s="16"/>
      <c r="AJ5446" s="16"/>
      <c r="AL5446" s="16"/>
      <c r="AM5446" s="16"/>
      <c r="AN5446" s="16"/>
      <c r="AO5446" s="16"/>
      <c r="AP5446" s="16"/>
      <c r="AQ5446" s="16"/>
      <c r="BI5446" s="1">
        <v>7</v>
      </c>
      <c r="BJ5446" s="6">
        <f>SUM($R$5:R5448)-$AB$2</f>
        <v>627.25094359999923</v>
      </c>
      <c r="BK5446" s="6">
        <f>SUM($R$5:S5448)-$AB$2</f>
        <v>3086.3258547680039</v>
      </c>
      <c r="BL5446" s="6">
        <f>SUM($R$5:T5448)-$AB$2</f>
        <v>9234.0131326880146</v>
      </c>
      <c r="BM5446" s="6">
        <f>SUM($R$5:U5448)-$AB$2</f>
        <v>17840.775321776095</v>
      </c>
      <c r="BN5446" s="6">
        <f>SUM($R$5:V5448)-$AB$2</f>
        <v>30136.149877616208</v>
      </c>
      <c r="BO5446" s="6">
        <f>SUM($R$5:W5448)-$AB$2</f>
        <v>44890.599344623799</v>
      </c>
      <c r="BP5446" s="16"/>
    </row>
    <row r="5447" spans="1:68" x14ac:dyDescent="0.45">
      <c r="A5447" s="1">
        <v>2008</v>
      </c>
      <c r="B5447" s="1">
        <v>8</v>
      </c>
      <c r="C5447" s="1">
        <v>15</v>
      </c>
      <c r="D5447" s="1">
        <v>9</v>
      </c>
      <c r="E5447" s="1">
        <v>19.3</v>
      </c>
      <c r="F5447" s="1">
        <v>342.67</v>
      </c>
      <c r="G5447" s="4"/>
      <c r="H5447" s="4"/>
      <c r="Q5447" s="1">
        <v>6</v>
      </c>
      <c r="R5447" s="6">
        <f t="shared" si="7302"/>
        <v>0</v>
      </c>
      <c r="S5447" s="6">
        <f t="shared" si="7303"/>
        <v>0</v>
      </c>
      <c r="T5447" s="6">
        <f t="shared" si="7304"/>
        <v>0</v>
      </c>
      <c r="U5447" s="6">
        <f t="shared" si="7305"/>
        <v>0</v>
      </c>
      <c r="V5447" s="6">
        <f t="shared" si="7306"/>
        <v>0</v>
      </c>
      <c r="W5447" s="6">
        <f t="shared" si="7307"/>
        <v>0</v>
      </c>
      <c r="X5447" s="17"/>
      <c r="Y5447" s="17"/>
      <c r="Z5447" s="17"/>
      <c r="AA5447" s="17"/>
      <c r="AB5447" s="17"/>
      <c r="AC5447" s="17"/>
      <c r="AE5447" s="16"/>
      <c r="AF5447" s="16"/>
      <c r="AG5447" s="16"/>
      <c r="AH5447" s="16"/>
      <c r="AI5447" s="16"/>
      <c r="AJ5447" s="16"/>
      <c r="AL5447" s="16"/>
      <c r="AM5447" s="16"/>
      <c r="AN5447" s="16"/>
      <c r="AO5447" s="16"/>
      <c r="AP5447" s="16"/>
      <c r="AQ5447" s="16"/>
      <c r="BI5447" s="1">
        <v>8</v>
      </c>
      <c r="BJ5447" s="6">
        <f>SUM($R$5:R5449)-$AB$2</f>
        <v>627.31502779999926</v>
      </c>
      <c r="BK5447" s="6">
        <f>SUM($R$5:S5449)-$AB$2</f>
        <v>3086.6385856640036</v>
      </c>
      <c r="BL5447" s="6">
        <f>SUM($R$5:T5449)-$AB$2</f>
        <v>9234.9474803240137</v>
      </c>
      <c r="BM5447" s="6">
        <f>SUM($R$5:U5449)-$AB$2</f>
        <v>17842.579932848097</v>
      </c>
      <c r="BN5447" s="6">
        <f>SUM($R$5:V5449)-$AB$2</f>
        <v>30139.19772216821</v>
      </c>
      <c r="BO5447" s="6">
        <f>SUM($R$5:W5449)-$AB$2</f>
        <v>44895.139069351804</v>
      </c>
      <c r="BP5447" s="16"/>
    </row>
    <row r="5448" spans="1:68" x14ac:dyDescent="0.45">
      <c r="A5448" s="1">
        <v>2008</v>
      </c>
      <c r="B5448" s="1">
        <v>8</v>
      </c>
      <c r="C5448" s="1">
        <v>15</v>
      </c>
      <c r="D5448" s="1">
        <v>10</v>
      </c>
      <c r="E5448" s="1">
        <v>20.6</v>
      </c>
      <c r="F5448" s="1">
        <v>517.6</v>
      </c>
      <c r="G5448" s="4"/>
      <c r="H5448" s="4"/>
      <c r="Q5448" s="1">
        <v>7</v>
      </c>
      <c r="R5448" s="6">
        <f t="shared" si="7302"/>
        <v>2.2614200000000001E-2</v>
      </c>
      <c r="S5448" s="6">
        <f t="shared" si="7303"/>
        <v>8.7743095999999993E-2</v>
      </c>
      <c r="T5448" s="6">
        <f t="shared" si="7304"/>
        <v>0.21935773999999997</v>
      </c>
      <c r="U5448" s="6">
        <f t="shared" si="7305"/>
        <v>0.30710083599999999</v>
      </c>
      <c r="V5448" s="6">
        <f t="shared" si="7306"/>
        <v>0.43871547999999994</v>
      </c>
      <c r="W5448" s="6">
        <f t="shared" si="7307"/>
        <v>0.52645857600000001</v>
      </c>
      <c r="X5448" s="17"/>
      <c r="Y5448" s="17"/>
      <c r="Z5448" s="17"/>
      <c r="AA5448" s="17"/>
      <c r="AB5448" s="17"/>
      <c r="AC5448" s="17"/>
      <c r="AE5448" s="16"/>
      <c r="AF5448" s="16"/>
      <c r="AG5448" s="16"/>
      <c r="AH5448" s="16"/>
      <c r="AI5448" s="16"/>
      <c r="AJ5448" s="16"/>
      <c r="AL5448" s="16"/>
      <c r="AM5448" s="16"/>
      <c r="AN5448" s="16"/>
      <c r="AO5448" s="16"/>
      <c r="AP5448" s="16"/>
      <c r="AQ5448" s="16"/>
      <c r="BI5448" s="1">
        <v>9</v>
      </c>
      <c r="BJ5448" s="6">
        <f>SUM($R$5:R5450)-$AB$2</f>
        <v>627.5137763999993</v>
      </c>
      <c r="BK5448" s="6">
        <f>SUM($R$5:S5450)-$AB$2</f>
        <v>3087.6084788320036</v>
      </c>
      <c r="BL5448" s="6">
        <f>SUM($R$5:T5450)-$AB$2</f>
        <v>9237.8452349120125</v>
      </c>
      <c r="BM5448" s="6">
        <f>SUM($R$5:U5450)-$AB$2</f>
        <v>17848.176693424099</v>
      </c>
      <c r="BN5448" s="6">
        <f>SUM($R$5:V5450)-$AB$2</f>
        <v>30148.65020558421</v>
      </c>
      <c r="BO5448" s="6">
        <f>SUM($R$5:W5450)-$AB$2</f>
        <v>44909.218420175806</v>
      </c>
      <c r="BP5448" s="16"/>
    </row>
    <row r="5449" spans="1:68" x14ac:dyDescent="0.45">
      <c r="A5449" s="1">
        <v>2008</v>
      </c>
      <c r="B5449" s="1">
        <v>8</v>
      </c>
      <c r="C5449" s="1">
        <v>15</v>
      </c>
      <c r="D5449" s="1">
        <v>11</v>
      </c>
      <c r="E5449" s="1">
        <v>21.7</v>
      </c>
      <c r="F5449" s="1">
        <v>748.7</v>
      </c>
      <c r="G5449" s="4"/>
      <c r="H5449" s="4"/>
      <c r="Q5449" s="1">
        <v>8</v>
      </c>
      <c r="R5449" s="6">
        <f t="shared" si="7302"/>
        <v>6.4084199999999994E-2</v>
      </c>
      <c r="S5449" s="6">
        <f t="shared" si="7303"/>
        <v>0.24864669599999997</v>
      </c>
      <c r="T5449" s="6">
        <f t="shared" si="7304"/>
        <v>0.62161673999999989</v>
      </c>
      <c r="U5449" s="6">
        <f t="shared" si="7305"/>
        <v>0.870263436</v>
      </c>
      <c r="V5449" s="6">
        <f t="shared" si="7306"/>
        <v>1.2432334799999998</v>
      </c>
      <c r="W5449" s="6">
        <f t="shared" si="7307"/>
        <v>1.491880176</v>
      </c>
      <c r="X5449" s="17"/>
      <c r="Y5449" s="17"/>
      <c r="Z5449" s="17"/>
      <c r="AA5449" s="17"/>
      <c r="AB5449" s="17"/>
      <c r="AC5449" s="17"/>
      <c r="AE5449" s="16"/>
      <c r="AF5449" s="16"/>
      <c r="AG5449" s="16"/>
      <c r="AH5449" s="16"/>
      <c r="AI5449" s="16"/>
      <c r="AJ5449" s="16"/>
      <c r="AL5449" s="16"/>
      <c r="AM5449" s="16"/>
      <c r="AN5449" s="16"/>
      <c r="AO5449" s="16"/>
      <c r="AP5449" s="16"/>
      <c r="AQ5449" s="16"/>
      <c r="BI5449" s="1">
        <v>10</v>
      </c>
      <c r="BJ5449" s="6">
        <f>SUM($R$5:R5451)-$AB$2</f>
        <v>627.8139843999993</v>
      </c>
      <c r="BK5449" s="6">
        <f>SUM($R$5:S5451)-$AB$2</f>
        <v>3089.0734938720038</v>
      </c>
      <c r="BL5449" s="6">
        <f>SUM($R$5:T5451)-$AB$2</f>
        <v>9242.2222675520134</v>
      </c>
      <c r="BM5449" s="6">
        <f>SUM($R$5:U5451)-$AB$2</f>
        <v>17856.6305507041</v>
      </c>
      <c r="BN5449" s="6">
        <f>SUM($R$5:V5451)-$AB$2</f>
        <v>30162.928098064211</v>
      </c>
      <c r="BO5449" s="6">
        <f>SUM($R$5:W5451)-$AB$2</f>
        <v>44930.485154895803</v>
      </c>
      <c r="BP5449" s="16"/>
    </row>
    <row r="5450" spans="1:68" x14ac:dyDescent="0.45">
      <c r="A5450" s="1">
        <v>2008</v>
      </c>
      <c r="B5450" s="1">
        <v>8</v>
      </c>
      <c r="C5450" s="1">
        <v>15</v>
      </c>
      <c r="D5450" s="1">
        <v>12</v>
      </c>
      <c r="E5450" s="1">
        <v>22.9</v>
      </c>
      <c r="F5450" s="1">
        <v>930.77</v>
      </c>
      <c r="G5450" s="4"/>
      <c r="H5450" s="4"/>
      <c r="Q5450" s="1">
        <v>9</v>
      </c>
      <c r="R5450" s="6">
        <f t="shared" si="7302"/>
        <v>0.19874859999999997</v>
      </c>
      <c r="S5450" s="6">
        <f t="shared" si="7303"/>
        <v>0.77114456799999997</v>
      </c>
      <c r="T5450" s="6">
        <f t="shared" si="7304"/>
        <v>1.9278614199999997</v>
      </c>
      <c r="U5450" s="6">
        <f t="shared" si="7305"/>
        <v>2.6990059879999997</v>
      </c>
      <c r="V5450" s="6">
        <f t="shared" si="7306"/>
        <v>3.8557228399999994</v>
      </c>
      <c r="W5450" s="6">
        <f t="shared" si="7307"/>
        <v>4.6268674079999998</v>
      </c>
      <c r="X5450" s="17"/>
      <c r="Y5450" s="17"/>
      <c r="Z5450" s="17"/>
      <c r="AA5450" s="17"/>
      <c r="AB5450" s="17"/>
      <c r="AC5450" s="17"/>
      <c r="AE5450" s="16"/>
      <c r="AF5450" s="16"/>
      <c r="AG5450" s="16"/>
      <c r="AH5450" s="16"/>
      <c r="AI5450" s="16"/>
      <c r="AJ5450" s="16"/>
      <c r="AL5450" s="16"/>
      <c r="AM5450" s="16"/>
      <c r="AN5450" s="16"/>
      <c r="AO5450" s="16"/>
      <c r="AP5450" s="16"/>
      <c r="AQ5450" s="16"/>
      <c r="BI5450" s="1">
        <v>11</v>
      </c>
      <c r="BJ5450" s="6">
        <f>SUM($R$5:R5452)-$AB$2</f>
        <v>628.24823039999933</v>
      </c>
      <c r="BK5450" s="6">
        <f>SUM($R$5:S5452)-$AB$2</f>
        <v>3091.1926143520036</v>
      </c>
      <c r="BL5450" s="6">
        <f>SUM($R$5:T5452)-$AB$2</f>
        <v>9248.5535742320153</v>
      </c>
      <c r="BM5450" s="6">
        <f>SUM($R$5:U5452)-$AB$2</f>
        <v>17868.858918064099</v>
      </c>
      <c r="BN5450" s="6">
        <f>SUM($R$5:V5452)-$AB$2</f>
        <v>30183.580837824211</v>
      </c>
      <c r="BO5450" s="6">
        <f>SUM($R$5:W5452)-$AB$2</f>
        <v>44961.247141535794</v>
      </c>
      <c r="BP5450" s="16"/>
    </row>
    <row r="5451" spans="1:68" x14ac:dyDescent="0.45">
      <c r="A5451" s="1">
        <v>2008</v>
      </c>
      <c r="B5451" s="1">
        <v>8</v>
      </c>
      <c r="C5451" s="1">
        <v>15</v>
      </c>
      <c r="D5451" s="1">
        <v>13</v>
      </c>
      <c r="E5451" s="1">
        <v>24.1</v>
      </c>
      <c r="F5451" s="1">
        <v>952.92</v>
      </c>
      <c r="G5451" s="4"/>
      <c r="H5451" s="4"/>
      <c r="Q5451" s="1">
        <v>10</v>
      </c>
      <c r="R5451" s="6">
        <f t="shared" si="7302"/>
        <v>0.30020799999999997</v>
      </c>
      <c r="S5451" s="6">
        <f t="shared" si="7303"/>
        <v>1.1648070399999999</v>
      </c>
      <c r="T5451" s="6">
        <f t="shared" si="7304"/>
        <v>2.9120175999999995</v>
      </c>
      <c r="U5451" s="6">
        <f t="shared" si="7305"/>
        <v>4.0768246399999999</v>
      </c>
      <c r="V5451" s="6">
        <f t="shared" si="7306"/>
        <v>5.8240351999999991</v>
      </c>
      <c r="W5451" s="6">
        <f t="shared" si="7307"/>
        <v>6.9888422400000003</v>
      </c>
      <c r="X5451" s="17"/>
      <c r="Y5451" s="17"/>
      <c r="Z5451" s="17"/>
      <c r="AA5451" s="17"/>
      <c r="AB5451" s="17"/>
      <c r="AC5451" s="17"/>
      <c r="AE5451" s="16"/>
      <c r="AF5451" s="16"/>
      <c r="AG5451" s="16"/>
      <c r="AH5451" s="16"/>
      <c r="AI5451" s="16"/>
      <c r="AJ5451" s="16"/>
      <c r="AL5451" s="16"/>
      <c r="AM5451" s="16"/>
      <c r="AN5451" s="16"/>
      <c r="AO5451" s="16"/>
      <c r="AP5451" s="16"/>
      <c r="AQ5451" s="16"/>
      <c r="BI5451" s="1">
        <v>12</v>
      </c>
      <c r="BJ5451" s="6">
        <f t="shared" ref="BJ5451" si="7308">R5453-$AB$2</f>
        <v>-5.9914034000000003</v>
      </c>
      <c r="BK5451" s="6">
        <f t="shared" ref="BK5451" si="7309">S5453-$AB$2</f>
        <v>-4.4366451920000003</v>
      </c>
      <c r="BL5451" s="6">
        <f t="shared" ref="BL5451" si="7310">T5453-$AB$2</f>
        <v>-1.2947379800000007</v>
      </c>
      <c r="BM5451" s="6">
        <f t="shared" ref="BM5451" si="7311">U5453-$AB$2</f>
        <v>0.79986682799999897</v>
      </c>
      <c r="BN5451" s="6">
        <f t="shared" ref="BN5451" si="7312">V5453-$AB$2</f>
        <v>3.9417740399999985</v>
      </c>
      <c r="BO5451" s="6">
        <f t="shared" ref="BO5451" si="7313">W5453-$AB$2</f>
        <v>6.036378848</v>
      </c>
      <c r="BP5451" s="16"/>
    </row>
    <row r="5452" spans="1:68" x14ac:dyDescent="0.45">
      <c r="A5452" s="1">
        <v>2008</v>
      </c>
      <c r="B5452" s="1">
        <v>8</v>
      </c>
      <c r="C5452" s="1">
        <v>15</v>
      </c>
      <c r="D5452" s="1">
        <v>14</v>
      </c>
      <c r="E5452" s="1">
        <v>24.8</v>
      </c>
      <c r="F5452" s="1">
        <v>912.58</v>
      </c>
      <c r="G5452" s="4"/>
      <c r="H5452" s="4"/>
      <c r="Q5452" s="1">
        <v>11</v>
      </c>
      <c r="R5452" s="6">
        <f t="shared" si="7302"/>
        <v>0.43424599999999997</v>
      </c>
      <c r="S5452" s="6">
        <f t="shared" si="7303"/>
        <v>1.68487448</v>
      </c>
      <c r="T5452" s="6">
        <f t="shared" si="7304"/>
        <v>4.2121861999999988</v>
      </c>
      <c r="U5452" s="6">
        <f t="shared" si="7305"/>
        <v>5.8970606799999992</v>
      </c>
      <c r="V5452" s="6">
        <f t="shared" si="7306"/>
        <v>8.4243723999999975</v>
      </c>
      <c r="W5452" s="6">
        <f t="shared" si="7307"/>
        <v>10.109246880000001</v>
      </c>
      <c r="X5452" s="17"/>
      <c r="Y5452" s="17"/>
      <c r="Z5452" s="17"/>
      <c r="AA5452" s="17"/>
      <c r="AB5452" s="17"/>
      <c r="AC5452" s="17"/>
      <c r="AE5452" s="16"/>
      <c r="AF5452" s="16"/>
      <c r="AG5452" s="16"/>
      <c r="AH5452" s="16"/>
      <c r="AI5452" s="16"/>
      <c r="AJ5452" s="16"/>
      <c r="AL5452" s="16"/>
      <c r="AM5452" s="16"/>
      <c r="AN5452" s="16"/>
      <c r="AO5452" s="16"/>
      <c r="AP5452" s="16"/>
      <c r="AQ5452" s="16"/>
      <c r="BI5452" s="1">
        <v>13</v>
      </c>
      <c r="BJ5452" s="6">
        <f>SUM($R$5:R5454)-$AB$2</f>
        <v>629.34077059999936</v>
      </c>
      <c r="BK5452" s="6">
        <f>SUM($R$5:S5454)-$AB$2</f>
        <v>3096.524210528004</v>
      </c>
      <c r="BL5452" s="6">
        <f>SUM($R$5:T5454)-$AB$2</f>
        <v>9264.4828103480158</v>
      </c>
      <c r="BM5452" s="6">
        <f>SUM($R$5:U5454)-$AB$2</f>
        <v>17899.624850096101</v>
      </c>
      <c r="BN5452" s="6">
        <f>SUM($R$5:V5454)-$AB$2</f>
        <v>30235.54204973621</v>
      </c>
      <c r="BO5452" s="6">
        <f>SUM($R$5:W5454)-$AB$2</f>
        <v>45038.642689303793</v>
      </c>
      <c r="BP5452" s="16"/>
    </row>
    <row r="5453" spans="1:68" x14ac:dyDescent="0.45">
      <c r="A5453" s="1">
        <v>2008</v>
      </c>
      <c r="B5453" s="1">
        <v>8</v>
      </c>
      <c r="C5453" s="1">
        <v>15</v>
      </c>
      <c r="D5453" s="1">
        <v>15</v>
      </c>
      <c r="E5453" s="1">
        <v>24.6</v>
      </c>
      <c r="F5453" s="1">
        <v>812.8</v>
      </c>
      <c r="G5453" s="4"/>
      <c r="H5453" s="4"/>
      <c r="Q5453" s="1">
        <v>12</v>
      </c>
      <c r="R5453" s="6">
        <f t="shared" si="7302"/>
        <v>0.53984659999999995</v>
      </c>
      <c r="S5453" s="6">
        <f t="shared" si="7303"/>
        <v>2.0946048079999997</v>
      </c>
      <c r="T5453" s="6">
        <f t="shared" si="7304"/>
        <v>5.2365120199999993</v>
      </c>
      <c r="U5453" s="6">
        <f t="shared" si="7305"/>
        <v>7.331116827999999</v>
      </c>
      <c r="V5453" s="6">
        <f t="shared" si="7306"/>
        <v>10.473024039999999</v>
      </c>
      <c r="W5453" s="6">
        <f t="shared" si="7307"/>
        <v>12.567628848</v>
      </c>
      <c r="X5453" s="17">
        <f t="shared" ref="X5453" si="7314">SUM(R5453:R5477)-$Z$2</f>
        <v>-1.1114949999999997</v>
      </c>
      <c r="Y5453" s="17">
        <f t="shared" ref="Y5453" si="7315">SUM(S5453:S5477)-$Z$2</f>
        <v>10.7353994</v>
      </c>
      <c r="Z5453" s="17">
        <f t="shared" ref="Z5453" si="7316">SUM(T5453:T5477)-$Z$2</f>
        <v>34.675998499999992</v>
      </c>
      <c r="AA5453" s="17">
        <f t="shared" ref="AA5453" si="7317">SUM(U5453:U5477)-$Z$2</f>
        <v>50.636397900000006</v>
      </c>
      <c r="AB5453" s="17">
        <f t="shared" ref="AB5453" si="7318">SUM(V5453:V5477)-$Z$2</f>
        <v>74.576996999999992</v>
      </c>
      <c r="AC5453" s="17">
        <f t="shared" ref="AC5453" si="7319">SUM(W5453:W5477)-$Z$2</f>
        <v>90.53739640000002</v>
      </c>
      <c r="AE5453" s="16">
        <f t="shared" ref="AE5453" si="7320">IF(X5453&gt;0,1,0)</f>
        <v>0</v>
      </c>
      <c r="AF5453" s="16">
        <f t="shared" ref="AF5453" si="7321">IF(Y5453&gt;0,1,0)</f>
        <v>1</v>
      </c>
      <c r="AG5453" s="16">
        <f t="shared" ref="AG5453" si="7322">IF(Z5453&gt;0,1,0)</f>
        <v>1</v>
      </c>
      <c r="AH5453" s="16">
        <f t="shared" ref="AH5453" si="7323">IF(AA5453&gt;0,1,0)</f>
        <v>1</v>
      </c>
      <c r="AI5453" s="16">
        <f t="shared" ref="AI5453" si="7324">IF(AB5453&gt;0,1,0)</f>
        <v>1</v>
      </c>
      <c r="AJ5453" s="16">
        <f t="shared" ref="AJ5453" si="7325">IF(AC5453&gt;0,1,0)</f>
        <v>1</v>
      </c>
      <c r="AL5453" s="16">
        <f t="shared" ref="AL5453" si="7326">IF(X5453&lt;0,ABS(X5453*$AP$1),0)</f>
        <v>0</v>
      </c>
      <c r="AM5453" s="16">
        <f t="shared" ref="AM5453" si="7327">IF(Y5453&lt;0,ABS(Y5453*$AP$1),0)</f>
        <v>0</v>
      </c>
      <c r="AN5453" s="16">
        <f t="shared" ref="AN5453" si="7328">IF(Z5453&lt;0,ABS(Z5453*$AP$1),0)</f>
        <v>0</v>
      </c>
      <c r="AO5453" s="16">
        <f t="shared" ref="AO5453" si="7329">IF(AA5453&lt;0,ABS(AA5453*$AP$1),0)</f>
        <v>0</v>
      </c>
      <c r="AP5453" s="16">
        <f t="shared" ref="AP5453" si="7330">IF(AB5453&lt;0,ABS(AB5453*$AP$1),0)</f>
        <v>0</v>
      </c>
      <c r="AQ5453" s="16">
        <f t="shared" ref="AQ5453" si="7331">IF(AC5453&lt;0,ABS(AC5453*$AP$1),0)</f>
        <v>0</v>
      </c>
      <c r="BI5453" s="1">
        <v>14</v>
      </c>
      <c r="BJ5453" s="6">
        <f>SUM($R$5:R5455)-$AB$2</f>
        <v>629.87006699999938</v>
      </c>
      <c r="BK5453" s="6">
        <f>SUM($R$5:S5455)-$AB$2</f>
        <v>3099.1071769600039</v>
      </c>
      <c r="BL5453" s="6">
        <f>SUM($R$5:T5455)-$AB$2</f>
        <v>9272.1999518600169</v>
      </c>
      <c r="BM5453" s="6">
        <f>SUM($R$5:U5455)-$AB$2</f>
        <v>17914.529836720099</v>
      </c>
      <c r="BN5453" s="6">
        <f>SUM($R$5:V5455)-$AB$2</f>
        <v>30260.715386520209</v>
      </c>
      <c r="BO5453" s="6">
        <f>SUM($R$5:W5455)-$AB$2</f>
        <v>45076.138046279782</v>
      </c>
      <c r="BP5453" s="16"/>
    </row>
    <row r="5454" spans="1:68" x14ac:dyDescent="0.45">
      <c r="A5454" s="1">
        <v>2008</v>
      </c>
      <c r="B5454" s="1">
        <v>8</v>
      </c>
      <c r="C5454" s="1">
        <v>15</v>
      </c>
      <c r="D5454" s="1">
        <v>16</v>
      </c>
      <c r="E5454" s="1">
        <v>24.1</v>
      </c>
      <c r="F5454" s="1">
        <v>663.02</v>
      </c>
      <c r="G5454" s="4"/>
      <c r="H5454" s="4"/>
      <c r="Q5454" s="1">
        <v>13</v>
      </c>
      <c r="R5454" s="6">
        <f t="shared" si="7302"/>
        <v>0.5526935999999999</v>
      </c>
      <c r="S5454" s="6">
        <f t="shared" si="7303"/>
        <v>2.1444511679999998</v>
      </c>
      <c r="T5454" s="6">
        <f t="shared" si="7304"/>
        <v>5.3611279199999986</v>
      </c>
      <c r="U5454" s="6">
        <f t="shared" si="7305"/>
        <v>7.5055790879999993</v>
      </c>
      <c r="V5454" s="6">
        <f t="shared" si="7306"/>
        <v>10.722255839999997</v>
      </c>
      <c r="W5454" s="6">
        <f t="shared" si="7307"/>
        <v>12.866707007999999</v>
      </c>
      <c r="X5454" s="17"/>
      <c r="Y5454" s="17"/>
      <c r="Z5454" s="17"/>
      <c r="AA5454" s="17"/>
      <c r="AB5454" s="17"/>
      <c r="AC5454" s="17"/>
      <c r="AE5454" s="16"/>
      <c r="AF5454" s="16"/>
      <c r="AG5454" s="16"/>
      <c r="AH5454" s="16"/>
      <c r="AI5454" s="16"/>
      <c r="AJ5454" s="16"/>
      <c r="AL5454" s="16"/>
      <c r="AM5454" s="16"/>
      <c r="AN5454" s="16"/>
      <c r="AO5454" s="16"/>
      <c r="AP5454" s="16"/>
      <c r="AQ5454" s="16"/>
      <c r="BI5454" s="1">
        <v>15</v>
      </c>
      <c r="BJ5454" s="6">
        <f>SUM($R$5:R5456)-$AB$2</f>
        <v>630.34149099999934</v>
      </c>
      <c r="BK5454" s="6">
        <f>SUM($R$5:S5456)-$AB$2</f>
        <v>3101.4077260800036</v>
      </c>
      <c r="BL5454" s="6">
        <f>SUM($R$5:T5456)-$AB$2</f>
        <v>9279.0733137800162</v>
      </c>
      <c r="BM5454" s="6">
        <f>SUM($R$5:U5456)-$AB$2</f>
        <v>17927.805136560099</v>
      </c>
      <c r="BN5454" s="6">
        <f>SUM($R$5:V5456)-$AB$2</f>
        <v>30283.136311960207</v>
      </c>
      <c r="BO5454" s="6">
        <f>SUM($R$5:W5456)-$AB$2</f>
        <v>45109.533722439788</v>
      </c>
      <c r="BP5454" s="16"/>
    </row>
    <row r="5455" spans="1:68" x14ac:dyDescent="0.45">
      <c r="A5455" s="1">
        <v>2008</v>
      </c>
      <c r="B5455" s="1">
        <v>8</v>
      </c>
      <c r="C5455" s="1">
        <v>15</v>
      </c>
      <c r="D5455" s="1">
        <v>17</v>
      </c>
      <c r="E5455" s="1">
        <v>23.1</v>
      </c>
      <c r="F5455" s="1">
        <v>473.33</v>
      </c>
      <c r="G5455" s="4"/>
      <c r="H5455" s="4"/>
      <c r="Q5455" s="1">
        <v>14</v>
      </c>
      <c r="R5455" s="6">
        <f t="shared" si="7302"/>
        <v>0.5292964</v>
      </c>
      <c r="S5455" s="6">
        <f t="shared" si="7303"/>
        <v>2.0536700319999994</v>
      </c>
      <c r="T5455" s="6">
        <f t="shared" si="7304"/>
        <v>5.1341750799999994</v>
      </c>
      <c r="U5455" s="6">
        <f t="shared" si="7305"/>
        <v>7.1878451119999989</v>
      </c>
      <c r="V5455" s="6">
        <f t="shared" si="7306"/>
        <v>10.268350159999999</v>
      </c>
      <c r="W5455" s="6">
        <f t="shared" si="7307"/>
        <v>12.322020192</v>
      </c>
      <c r="X5455" s="17"/>
      <c r="Y5455" s="17"/>
      <c r="Z5455" s="17"/>
      <c r="AA5455" s="17"/>
      <c r="AB5455" s="17"/>
      <c r="AC5455" s="17"/>
      <c r="AE5455" s="16"/>
      <c r="AF5455" s="16"/>
      <c r="AG5455" s="16"/>
      <c r="AH5455" s="16"/>
      <c r="AI5455" s="16"/>
      <c r="AJ5455" s="16"/>
      <c r="AL5455" s="16"/>
      <c r="AM5455" s="16"/>
      <c r="AN5455" s="16"/>
      <c r="AO5455" s="16"/>
      <c r="AP5455" s="16"/>
      <c r="AQ5455" s="16"/>
      <c r="BI5455" s="1">
        <v>16</v>
      </c>
      <c r="BJ5455" s="6">
        <f>SUM($R$5:R5457)-$AB$2</f>
        <v>630.72604259999935</v>
      </c>
      <c r="BK5455" s="6">
        <f>SUM($R$5:S5457)-$AB$2</f>
        <v>3103.2843378880038</v>
      </c>
      <c r="BL5455" s="6">
        <f>SUM($R$5:T5457)-$AB$2</f>
        <v>9284.6800761080158</v>
      </c>
      <c r="BM5455" s="6">
        <f>SUM($R$5:U5457)-$AB$2</f>
        <v>17938.634109616098</v>
      </c>
      <c r="BN5455" s="6">
        <f>SUM($R$5:V5457)-$AB$2</f>
        <v>30301.425586056204</v>
      </c>
      <c r="BO5455" s="6">
        <f>SUM($R$5:W5457)-$AB$2</f>
        <v>45136.775357783794</v>
      </c>
      <c r="BP5455" s="16"/>
    </row>
    <row r="5456" spans="1:68" x14ac:dyDescent="0.45">
      <c r="A5456" s="1">
        <v>2008</v>
      </c>
      <c r="B5456" s="1">
        <v>8</v>
      </c>
      <c r="C5456" s="1">
        <v>15</v>
      </c>
      <c r="D5456" s="1">
        <v>18</v>
      </c>
      <c r="E5456" s="1">
        <v>22.2</v>
      </c>
      <c r="F5456" s="1">
        <v>260.24</v>
      </c>
      <c r="G5456" s="4"/>
      <c r="H5456" s="4"/>
      <c r="Q5456" s="1">
        <v>15</v>
      </c>
      <c r="R5456" s="6">
        <f t="shared" si="7302"/>
        <v>0.4714239999999999</v>
      </c>
      <c r="S5456" s="6">
        <f t="shared" si="7303"/>
        <v>1.8291251199999996</v>
      </c>
      <c r="T5456" s="6">
        <f t="shared" si="7304"/>
        <v>4.5728127999999986</v>
      </c>
      <c r="U5456" s="6">
        <f t="shared" si="7305"/>
        <v>6.4019379199999991</v>
      </c>
      <c r="V5456" s="6">
        <f t="shared" si="7306"/>
        <v>9.1456255999999971</v>
      </c>
      <c r="W5456" s="6">
        <f t="shared" si="7307"/>
        <v>10.974750719999998</v>
      </c>
      <c r="X5456" s="17"/>
      <c r="Y5456" s="17"/>
      <c r="Z5456" s="17"/>
      <c r="AA5456" s="17"/>
      <c r="AB5456" s="17"/>
      <c r="AC5456" s="17"/>
      <c r="AE5456" s="16"/>
      <c r="AF5456" s="16"/>
      <c r="AG5456" s="16"/>
      <c r="AH5456" s="16"/>
      <c r="AI5456" s="16"/>
      <c r="AJ5456" s="16"/>
      <c r="AL5456" s="16"/>
      <c r="AM5456" s="16"/>
      <c r="AN5456" s="16"/>
      <c r="AO5456" s="16"/>
      <c r="AP5456" s="16"/>
      <c r="AQ5456" s="16"/>
      <c r="BI5456" s="1">
        <v>17</v>
      </c>
      <c r="BJ5456" s="6">
        <f>SUM($R$5:R5458)-$AB$2</f>
        <v>631.00057399999935</v>
      </c>
      <c r="BK5456" s="6">
        <f>SUM($R$5:S5458)-$AB$2</f>
        <v>3104.6240511200035</v>
      </c>
      <c r="BL5456" s="6">
        <f>SUM($R$5:T5458)-$AB$2</f>
        <v>9288.6827439200169</v>
      </c>
      <c r="BM5456" s="6">
        <f>SUM($R$5:U5458)-$AB$2</f>
        <v>17946.364913840094</v>
      </c>
      <c r="BN5456" s="6">
        <f>SUM($R$5:V5458)-$AB$2</f>
        <v>30314.482299440202</v>
      </c>
      <c r="BO5456" s="6">
        <f>SUM($R$5:W5458)-$AB$2</f>
        <v>45156.223162159789</v>
      </c>
      <c r="BP5456" s="16"/>
    </row>
    <row r="5457" spans="1:68" x14ac:dyDescent="0.45">
      <c r="A5457" s="1">
        <v>2008</v>
      </c>
      <c r="B5457" s="1">
        <v>8</v>
      </c>
      <c r="C5457" s="1">
        <v>15</v>
      </c>
      <c r="D5457" s="1">
        <v>19</v>
      </c>
      <c r="E5457" s="1">
        <v>20.399999999999999</v>
      </c>
      <c r="F5457" s="1">
        <v>54.18</v>
      </c>
      <c r="G5457" s="4"/>
      <c r="H5457" s="4"/>
      <c r="Q5457" s="1">
        <v>16</v>
      </c>
      <c r="R5457" s="6">
        <f t="shared" si="7302"/>
        <v>0.38455159999999994</v>
      </c>
      <c r="S5457" s="6">
        <f t="shared" si="7303"/>
        <v>1.4920602079999998</v>
      </c>
      <c r="T5457" s="6">
        <f t="shared" si="7304"/>
        <v>3.7301505199999991</v>
      </c>
      <c r="U5457" s="6">
        <f t="shared" si="7305"/>
        <v>5.2222107279999994</v>
      </c>
      <c r="V5457" s="6">
        <f t="shared" si="7306"/>
        <v>7.4603010399999983</v>
      </c>
      <c r="W5457" s="6">
        <f t="shared" si="7307"/>
        <v>8.952361247999999</v>
      </c>
      <c r="X5457" s="17"/>
      <c r="Y5457" s="17"/>
      <c r="Z5457" s="17"/>
      <c r="AA5457" s="17"/>
      <c r="AB5457" s="17"/>
      <c r="AC5457" s="17"/>
      <c r="AE5457" s="16"/>
      <c r="AF5457" s="16"/>
      <c r="AG5457" s="16"/>
      <c r="AH5457" s="16"/>
      <c r="AI5457" s="16"/>
      <c r="AJ5457" s="16"/>
      <c r="AL5457" s="16"/>
      <c r="AM5457" s="16"/>
      <c r="AN5457" s="16"/>
      <c r="AO5457" s="16"/>
      <c r="AP5457" s="16"/>
      <c r="AQ5457" s="16"/>
      <c r="BI5457" s="1">
        <v>18</v>
      </c>
      <c r="BJ5457" s="6">
        <f>SUM($R$5:R5459)-$AB$2</f>
        <v>631.15151319999939</v>
      </c>
      <c r="BK5457" s="6">
        <f>SUM($R$5:S5459)-$AB$2</f>
        <v>3105.3606344160034</v>
      </c>
      <c r="BL5457" s="6">
        <f>SUM($R$5:T5459)-$AB$2</f>
        <v>9290.8834374560174</v>
      </c>
      <c r="BM5457" s="6">
        <f>SUM($R$5:U5459)-$AB$2</f>
        <v>17950.615361712094</v>
      </c>
      <c r="BN5457" s="6">
        <f>SUM($R$5:V5459)-$AB$2</f>
        <v>30321.660967792202</v>
      </c>
      <c r="BO5457" s="6">
        <f>SUM($R$5:W5459)-$AB$2</f>
        <v>45166.915695087788</v>
      </c>
      <c r="BP5457" s="16"/>
    </row>
    <row r="5458" spans="1:68" x14ac:dyDescent="0.45">
      <c r="A5458" s="1">
        <v>2008</v>
      </c>
      <c r="B5458" s="1">
        <v>8</v>
      </c>
      <c r="C5458" s="1">
        <v>15</v>
      </c>
      <c r="D5458" s="1">
        <v>20</v>
      </c>
      <c r="E5458" s="1">
        <v>19</v>
      </c>
      <c r="F5458" s="1">
        <v>0</v>
      </c>
      <c r="G5458" s="4"/>
      <c r="H5458" s="4"/>
      <c r="Q5458" s="1">
        <v>17</v>
      </c>
      <c r="R5458" s="6">
        <f t="shared" si="7302"/>
        <v>0.27453139999999998</v>
      </c>
      <c r="S5458" s="6">
        <f t="shared" si="7303"/>
        <v>1.0651818319999997</v>
      </c>
      <c r="T5458" s="6">
        <f t="shared" si="7304"/>
        <v>2.6629545799999996</v>
      </c>
      <c r="U5458" s="6">
        <f t="shared" si="7305"/>
        <v>3.7281364119999996</v>
      </c>
      <c r="V5458" s="6">
        <f t="shared" si="7306"/>
        <v>5.3259091599999993</v>
      </c>
      <c r="W5458" s="6">
        <f t="shared" si="7307"/>
        <v>6.3910909919999996</v>
      </c>
      <c r="X5458" s="17"/>
      <c r="Y5458" s="17"/>
      <c r="Z5458" s="17"/>
      <c r="AA5458" s="17"/>
      <c r="AB5458" s="17"/>
      <c r="AC5458" s="17"/>
      <c r="AE5458" s="16"/>
      <c r="AF5458" s="16"/>
      <c r="AG5458" s="16"/>
      <c r="AH5458" s="16"/>
      <c r="AI5458" s="16"/>
      <c r="AJ5458" s="16"/>
      <c r="AL5458" s="16"/>
      <c r="AM5458" s="16"/>
      <c r="AN5458" s="16"/>
      <c r="AO5458" s="16"/>
      <c r="AP5458" s="16"/>
      <c r="AQ5458" s="16"/>
      <c r="BI5458" s="1">
        <v>19</v>
      </c>
      <c r="BJ5458" s="6">
        <f>SUM($R$5:R5460)-$AB$2</f>
        <v>631.18293759999938</v>
      </c>
      <c r="BK5458" s="6">
        <f>SUM($R$5:S5460)-$AB$2</f>
        <v>3105.5139854880035</v>
      </c>
      <c r="BL5458" s="6">
        <f>SUM($R$5:T5460)-$AB$2</f>
        <v>9291.3416052080174</v>
      </c>
      <c r="BM5458" s="6">
        <f>SUM($R$5:U5460)-$AB$2</f>
        <v>17951.500272816094</v>
      </c>
      <c r="BN5458" s="6">
        <f>SUM($R$5:V5460)-$AB$2</f>
        <v>30323.155512256202</v>
      </c>
      <c r="BO5458" s="6">
        <f>SUM($R$5:W5460)-$AB$2</f>
        <v>45169.141799583784</v>
      </c>
      <c r="BP5458" s="16"/>
    </row>
    <row r="5459" spans="1:68" x14ac:dyDescent="0.45">
      <c r="A5459" s="1">
        <v>2008</v>
      </c>
      <c r="B5459" s="1">
        <v>8</v>
      </c>
      <c r="C5459" s="1">
        <v>15</v>
      </c>
      <c r="D5459" s="1">
        <v>21</v>
      </c>
      <c r="E5459" s="1">
        <v>18.3</v>
      </c>
      <c r="F5459" s="1">
        <v>0</v>
      </c>
      <c r="G5459" s="4"/>
      <c r="H5459" s="4"/>
      <c r="Q5459" s="1">
        <v>18</v>
      </c>
      <c r="R5459" s="6">
        <f t="shared" si="7302"/>
        <v>0.1509392</v>
      </c>
      <c r="S5459" s="6">
        <f t="shared" si="7303"/>
        <v>0.585644096</v>
      </c>
      <c r="T5459" s="6">
        <f t="shared" si="7304"/>
        <v>1.4641102399999999</v>
      </c>
      <c r="U5459" s="6">
        <f t="shared" si="7305"/>
        <v>2.0497543359999999</v>
      </c>
      <c r="V5459" s="6">
        <f t="shared" si="7306"/>
        <v>2.9282204799999998</v>
      </c>
      <c r="W5459" s="6">
        <f t="shared" si="7307"/>
        <v>3.513864576</v>
      </c>
      <c r="X5459" s="17"/>
      <c r="Y5459" s="17"/>
      <c r="Z5459" s="17"/>
      <c r="AA5459" s="17"/>
      <c r="AB5459" s="17"/>
      <c r="AC5459" s="17"/>
      <c r="AE5459" s="16"/>
      <c r="AF5459" s="16"/>
      <c r="AG5459" s="16"/>
      <c r="AH5459" s="16"/>
      <c r="AI5459" s="16"/>
      <c r="AJ5459" s="16"/>
      <c r="AL5459" s="16"/>
      <c r="AM5459" s="16"/>
      <c r="AN5459" s="16"/>
      <c r="AO5459" s="16"/>
      <c r="AP5459" s="16"/>
      <c r="AQ5459" s="16"/>
      <c r="BI5459" s="1">
        <v>20</v>
      </c>
      <c r="BJ5459" s="6">
        <f>SUM($R$5:R5461)-$AB$2</f>
        <v>631.18293759999938</v>
      </c>
      <c r="BK5459" s="6">
        <f>SUM($R$5:S5461)-$AB$2</f>
        <v>3105.5139854880035</v>
      </c>
      <c r="BL5459" s="6">
        <f>SUM($R$5:T5461)-$AB$2</f>
        <v>9291.3416052080174</v>
      </c>
      <c r="BM5459" s="6">
        <f>SUM($R$5:U5461)-$AB$2</f>
        <v>17951.500272816094</v>
      </c>
      <c r="BN5459" s="6">
        <f>SUM($R$5:V5461)-$AB$2</f>
        <v>30323.155512256202</v>
      </c>
      <c r="BO5459" s="6">
        <f>SUM($R$5:W5461)-$AB$2</f>
        <v>45169.141799583784</v>
      </c>
      <c r="BP5459" s="16"/>
    </row>
    <row r="5460" spans="1:68" x14ac:dyDescent="0.45">
      <c r="A5460" s="1">
        <v>2008</v>
      </c>
      <c r="B5460" s="1">
        <v>8</v>
      </c>
      <c r="C5460" s="1">
        <v>15</v>
      </c>
      <c r="D5460" s="1">
        <v>22</v>
      </c>
      <c r="E5460" s="1">
        <v>18.100000000000001</v>
      </c>
      <c r="F5460" s="1">
        <v>0</v>
      </c>
      <c r="G5460" s="4"/>
      <c r="H5460" s="4"/>
      <c r="Q5460" s="1">
        <v>19</v>
      </c>
      <c r="R5460" s="6">
        <f t="shared" si="7302"/>
        <v>3.1424399999999998E-2</v>
      </c>
      <c r="S5460" s="6">
        <f t="shared" si="7303"/>
        <v>0.121926672</v>
      </c>
      <c r="T5460" s="6">
        <f t="shared" si="7304"/>
        <v>0.30481667999999995</v>
      </c>
      <c r="U5460" s="6">
        <f t="shared" si="7305"/>
        <v>0.42674335199999996</v>
      </c>
      <c r="V5460" s="6">
        <f t="shared" si="7306"/>
        <v>0.6096333599999999</v>
      </c>
      <c r="W5460" s="6">
        <f t="shared" si="7307"/>
        <v>0.73156003199999997</v>
      </c>
      <c r="X5460" s="17"/>
      <c r="Y5460" s="17"/>
      <c r="Z5460" s="17"/>
      <c r="AA5460" s="17"/>
      <c r="AB5460" s="17"/>
      <c r="AC5460" s="17"/>
      <c r="AE5460" s="16"/>
      <c r="AF5460" s="16"/>
      <c r="AG5460" s="16"/>
      <c r="AH5460" s="16"/>
      <c r="AI5460" s="16"/>
      <c r="AJ5460" s="16"/>
      <c r="AL5460" s="16"/>
      <c r="AM5460" s="16"/>
      <c r="AN5460" s="16"/>
      <c r="AO5460" s="16"/>
      <c r="AP5460" s="16"/>
      <c r="AQ5460" s="16"/>
      <c r="BI5460" s="1">
        <v>21</v>
      </c>
      <c r="BJ5460" s="6">
        <f>SUM($R$5:R5462)-$AB$2</f>
        <v>631.18293759999938</v>
      </c>
      <c r="BK5460" s="6">
        <f>SUM($R$5:S5462)-$AB$2</f>
        <v>3105.5139854880035</v>
      </c>
      <c r="BL5460" s="6">
        <f>SUM($R$5:T5462)-$AB$2</f>
        <v>9291.3416052080174</v>
      </c>
      <c r="BM5460" s="6">
        <f>SUM($R$5:U5462)-$AB$2</f>
        <v>17951.500272816094</v>
      </c>
      <c r="BN5460" s="6">
        <f>SUM($R$5:V5462)-$AB$2</f>
        <v>30323.155512256202</v>
      </c>
      <c r="BO5460" s="6">
        <f>SUM($R$5:W5462)-$AB$2</f>
        <v>45169.141799583784</v>
      </c>
      <c r="BP5460" s="16"/>
    </row>
    <row r="5461" spans="1:68" x14ac:dyDescent="0.45">
      <c r="A5461" s="1">
        <v>2008</v>
      </c>
      <c r="B5461" s="1">
        <v>8</v>
      </c>
      <c r="C5461" s="1">
        <v>15</v>
      </c>
      <c r="D5461" s="1">
        <v>23</v>
      </c>
      <c r="E5461" s="1">
        <v>17.899999999999999</v>
      </c>
      <c r="F5461" s="1">
        <v>0</v>
      </c>
      <c r="G5461" s="4"/>
      <c r="H5461" s="4"/>
      <c r="Q5461" s="1">
        <v>20</v>
      </c>
      <c r="R5461" s="6">
        <f t="shared" si="7302"/>
        <v>0</v>
      </c>
      <c r="S5461" s="6">
        <f t="shared" si="7303"/>
        <v>0</v>
      </c>
      <c r="T5461" s="6">
        <f t="shared" si="7304"/>
        <v>0</v>
      </c>
      <c r="U5461" s="6">
        <f t="shared" si="7305"/>
        <v>0</v>
      </c>
      <c r="V5461" s="6">
        <f t="shared" si="7306"/>
        <v>0</v>
      </c>
      <c r="W5461" s="6">
        <f t="shared" si="7307"/>
        <v>0</v>
      </c>
      <c r="X5461" s="17"/>
      <c r="Y5461" s="17"/>
      <c r="Z5461" s="17"/>
      <c r="AA5461" s="17"/>
      <c r="AB5461" s="17"/>
      <c r="AC5461" s="17"/>
      <c r="AE5461" s="16"/>
      <c r="AF5461" s="16"/>
      <c r="AG5461" s="16"/>
      <c r="AH5461" s="16"/>
      <c r="AI5461" s="16"/>
      <c r="AJ5461" s="16"/>
      <c r="AL5461" s="16"/>
      <c r="AM5461" s="16"/>
      <c r="AN5461" s="16"/>
      <c r="AO5461" s="16"/>
      <c r="AP5461" s="16"/>
      <c r="AQ5461" s="16"/>
      <c r="BI5461" s="1">
        <v>22</v>
      </c>
      <c r="BJ5461" s="6">
        <f>SUM($R$5:R5463)-$AB$2</f>
        <v>631.18293759999938</v>
      </c>
      <c r="BK5461" s="6">
        <f>SUM($R$5:S5463)-$AB$2</f>
        <v>3105.5139854880035</v>
      </c>
      <c r="BL5461" s="6">
        <f>SUM($R$5:T5463)-$AB$2</f>
        <v>9291.3416052080174</v>
      </c>
      <c r="BM5461" s="6">
        <f>SUM($R$5:U5463)-$AB$2</f>
        <v>17951.500272816094</v>
      </c>
      <c r="BN5461" s="6">
        <f>SUM($R$5:V5463)-$AB$2</f>
        <v>30323.155512256202</v>
      </c>
      <c r="BO5461" s="6">
        <f>SUM($R$5:W5463)-$AB$2</f>
        <v>45169.141799583784</v>
      </c>
      <c r="BP5461" s="16"/>
    </row>
    <row r="5462" spans="1:68" x14ac:dyDescent="0.45">
      <c r="A5462" s="1">
        <v>2008</v>
      </c>
      <c r="B5462" s="1">
        <v>8</v>
      </c>
      <c r="C5462" s="1">
        <v>16</v>
      </c>
      <c r="D5462" s="1">
        <v>0</v>
      </c>
      <c r="E5462" s="1">
        <v>17.8</v>
      </c>
      <c r="F5462" s="1">
        <v>0</v>
      </c>
      <c r="G5462" s="4"/>
      <c r="H5462" s="4"/>
      <c r="Q5462" s="1">
        <v>21</v>
      </c>
      <c r="R5462" s="6">
        <f t="shared" si="7302"/>
        <v>0</v>
      </c>
      <c r="S5462" s="6">
        <f t="shared" si="7303"/>
        <v>0</v>
      </c>
      <c r="T5462" s="6">
        <f t="shared" si="7304"/>
        <v>0</v>
      </c>
      <c r="U5462" s="6">
        <f t="shared" si="7305"/>
        <v>0</v>
      </c>
      <c r="V5462" s="6">
        <f t="shared" si="7306"/>
        <v>0</v>
      </c>
      <c r="W5462" s="6">
        <f t="shared" si="7307"/>
        <v>0</v>
      </c>
      <c r="X5462" s="17"/>
      <c r="Y5462" s="17"/>
      <c r="Z5462" s="17"/>
      <c r="AA5462" s="17"/>
      <c r="AB5462" s="17"/>
      <c r="AC5462" s="17"/>
      <c r="AE5462" s="16"/>
      <c r="AF5462" s="16"/>
      <c r="AG5462" s="16"/>
      <c r="AH5462" s="16"/>
      <c r="AI5462" s="16"/>
      <c r="AJ5462" s="16"/>
      <c r="AL5462" s="16"/>
      <c r="AM5462" s="16"/>
      <c r="AN5462" s="16"/>
      <c r="AO5462" s="16"/>
      <c r="AP5462" s="16"/>
      <c r="AQ5462" s="16"/>
      <c r="BI5462" s="1">
        <v>23</v>
      </c>
      <c r="BJ5462" s="6">
        <f>SUM($R$5:R5464)-$AB$2</f>
        <v>631.18293759999938</v>
      </c>
      <c r="BK5462" s="6">
        <f>SUM($R$5:S5464)-$AB$2</f>
        <v>3105.5139854880035</v>
      </c>
      <c r="BL5462" s="6">
        <f>SUM($R$5:T5464)-$AB$2</f>
        <v>9291.3416052080174</v>
      </c>
      <c r="BM5462" s="6">
        <f>SUM($R$5:U5464)-$AB$2</f>
        <v>17951.500272816094</v>
      </c>
      <c r="BN5462" s="6">
        <f>SUM($R$5:V5464)-$AB$2</f>
        <v>30323.155512256202</v>
      </c>
      <c r="BO5462" s="6">
        <f>SUM($R$5:W5464)-$AB$2</f>
        <v>45169.141799583784</v>
      </c>
      <c r="BP5462" s="16"/>
    </row>
    <row r="5463" spans="1:68" x14ac:dyDescent="0.45">
      <c r="A5463" s="1">
        <v>2008</v>
      </c>
      <c r="B5463" s="1">
        <v>8</v>
      </c>
      <c r="C5463" s="1">
        <v>16</v>
      </c>
      <c r="D5463" s="1">
        <v>1</v>
      </c>
      <c r="E5463" s="1">
        <v>17.600000000000001</v>
      </c>
      <c r="F5463" s="1">
        <v>0</v>
      </c>
      <c r="G5463" s="4"/>
      <c r="H5463" s="4"/>
      <c r="Q5463" s="1">
        <v>22</v>
      </c>
      <c r="R5463" s="6">
        <f t="shared" si="7302"/>
        <v>0</v>
      </c>
      <c r="S5463" s="6">
        <f t="shared" si="7303"/>
        <v>0</v>
      </c>
      <c r="T5463" s="6">
        <f t="shared" si="7304"/>
        <v>0</v>
      </c>
      <c r="U5463" s="6">
        <f t="shared" si="7305"/>
        <v>0</v>
      </c>
      <c r="V5463" s="6">
        <f t="shared" si="7306"/>
        <v>0</v>
      </c>
      <c r="W5463" s="6">
        <f t="shared" si="7307"/>
        <v>0</v>
      </c>
      <c r="X5463" s="17"/>
      <c r="Y5463" s="17"/>
      <c r="Z5463" s="17"/>
      <c r="AA5463" s="17"/>
      <c r="AB5463" s="17"/>
      <c r="AC5463" s="17"/>
      <c r="AE5463" s="16"/>
      <c r="AF5463" s="16"/>
      <c r="AG5463" s="16"/>
      <c r="AH5463" s="16"/>
      <c r="AI5463" s="16"/>
      <c r="AJ5463" s="16"/>
      <c r="AL5463" s="16"/>
      <c r="AM5463" s="16"/>
      <c r="AN5463" s="16"/>
      <c r="AO5463" s="16"/>
      <c r="AP5463" s="16"/>
      <c r="AQ5463" s="16"/>
      <c r="BI5463" s="1">
        <v>0</v>
      </c>
      <c r="BJ5463" s="6">
        <f t="shared" ref="BJ5463" si="7332">R5465-$AB$2</f>
        <v>-6.53125</v>
      </c>
      <c r="BK5463" s="6">
        <f t="shared" ref="BK5463" si="7333">S5465-$AB$2</f>
        <v>-6.53125</v>
      </c>
      <c r="BL5463" s="6">
        <f t="shared" ref="BL5463" si="7334">T5465-$AB$2</f>
        <v>-6.53125</v>
      </c>
      <c r="BM5463" s="6">
        <f t="shared" ref="BM5463" si="7335">U5465-$AB$2</f>
        <v>-6.53125</v>
      </c>
      <c r="BN5463" s="6">
        <f t="shared" ref="BN5463" si="7336">V5465-$AB$2</f>
        <v>-6.53125</v>
      </c>
      <c r="BO5463" s="6">
        <f t="shared" ref="BO5463" si="7337">W5465-$AB$2</f>
        <v>-6.53125</v>
      </c>
      <c r="BP5463" s="16">
        <v>229</v>
      </c>
    </row>
    <row r="5464" spans="1:68" x14ac:dyDescent="0.45">
      <c r="A5464" s="1">
        <v>2008</v>
      </c>
      <c r="B5464" s="1">
        <v>8</v>
      </c>
      <c r="C5464" s="1">
        <v>16</v>
      </c>
      <c r="D5464" s="1">
        <v>2</v>
      </c>
      <c r="E5464" s="1">
        <v>17.5</v>
      </c>
      <c r="F5464" s="1">
        <v>0</v>
      </c>
      <c r="G5464" s="4"/>
      <c r="H5464" s="4"/>
      <c r="Q5464" s="1">
        <v>23</v>
      </c>
      <c r="R5464" s="6">
        <f t="shared" si="7302"/>
        <v>0</v>
      </c>
      <c r="S5464" s="6">
        <f t="shared" si="7303"/>
        <v>0</v>
      </c>
      <c r="T5464" s="6">
        <f t="shared" si="7304"/>
        <v>0</v>
      </c>
      <c r="U5464" s="6">
        <f t="shared" si="7305"/>
        <v>0</v>
      </c>
      <c r="V5464" s="6">
        <f t="shared" si="7306"/>
        <v>0</v>
      </c>
      <c r="W5464" s="6">
        <f t="shared" si="7307"/>
        <v>0</v>
      </c>
      <c r="X5464" s="17"/>
      <c r="Y5464" s="17"/>
      <c r="Z5464" s="17"/>
      <c r="AA5464" s="17"/>
      <c r="AB5464" s="17"/>
      <c r="AC5464" s="17"/>
      <c r="AE5464" s="16"/>
      <c r="AF5464" s="16"/>
      <c r="AG5464" s="16"/>
      <c r="AH5464" s="16"/>
      <c r="AI5464" s="16"/>
      <c r="AJ5464" s="16"/>
      <c r="AL5464" s="16"/>
      <c r="AM5464" s="16"/>
      <c r="AN5464" s="16"/>
      <c r="AO5464" s="16"/>
      <c r="AP5464" s="16"/>
      <c r="AQ5464" s="16"/>
      <c r="BI5464" s="1">
        <v>1</v>
      </c>
      <c r="BJ5464" s="6">
        <f>SUM($R$5:R5466)-$AB$2</f>
        <v>631.18293759999938</v>
      </c>
      <c r="BK5464" s="6">
        <f>SUM($R$5:S5466)-$AB$2</f>
        <v>3105.5139854880035</v>
      </c>
      <c r="BL5464" s="6">
        <f>SUM($R$5:T5466)-$AB$2</f>
        <v>9291.3416052080174</v>
      </c>
      <c r="BM5464" s="6">
        <f>SUM($R$5:U5466)-$AB$2</f>
        <v>17951.500272816094</v>
      </c>
      <c r="BN5464" s="6">
        <f>SUM($R$5:V5466)-$AB$2</f>
        <v>30323.155512256202</v>
      </c>
      <c r="BO5464" s="6">
        <f>SUM($R$5:W5466)-$AB$2</f>
        <v>45169.141799583784</v>
      </c>
      <c r="BP5464" s="16"/>
    </row>
    <row r="5465" spans="1:68" x14ac:dyDescent="0.45">
      <c r="A5465" s="1">
        <v>2008</v>
      </c>
      <c r="B5465" s="1">
        <v>8</v>
      </c>
      <c r="C5465" s="1">
        <v>16</v>
      </c>
      <c r="D5465" s="1">
        <v>3</v>
      </c>
      <c r="E5465" s="1">
        <v>17.5</v>
      </c>
      <c r="F5465" s="1">
        <v>0</v>
      </c>
      <c r="G5465" s="4"/>
      <c r="H5465" s="4"/>
      <c r="Q5465" s="1">
        <v>0</v>
      </c>
      <c r="R5465" s="6">
        <f t="shared" si="7302"/>
        <v>0</v>
      </c>
      <c r="S5465" s="6">
        <f t="shared" si="7303"/>
        <v>0</v>
      </c>
      <c r="T5465" s="6">
        <f t="shared" si="7304"/>
        <v>0</v>
      </c>
      <c r="U5465" s="6">
        <f t="shared" si="7305"/>
        <v>0</v>
      </c>
      <c r="V5465" s="6">
        <f t="shared" si="7306"/>
        <v>0</v>
      </c>
      <c r="W5465" s="6">
        <f t="shared" si="7307"/>
        <v>0</v>
      </c>
      <c r="X5465" s="17"/>
      <c r="Y5465" s="17"/>
      <c r="Z5465" s="17"/>
      <c r="AA5465" s="17"/>
      <c r="AB5465" s="17"/>
      <c r="AC5465" s="17"/>
      <c r="AE5465" s="16"/>
      <c r="AF5465" s="16"/>
      <c r="AG5465" s="16"/>
      <c r="AH5465" s="16"/>
      <c r="AI5465" s="16"/>
      <c r="AJ5465" s="16"/>
      <c r="AL5465" s="16"/>
      <c r="AM5465" s="16"/>
      <c r="AN5465" s="16"/>
      <c r="AO5465" s="16"/>
      <c r="AP5465" s="16"/>
      <c r="AQ5465" s="16"/>
      <c r="BI5465" s="1">
        <v>2</v>
      </c>
      <c r="BJ5465" s="6">
        <f>SUM($R$5:R5467)-$AB$2</f>
        <v>631.18293759999938</v>
      </c>
      <c r="BK5465" s="6">
        <f>SUM($R$5:S5467)-$AB$2</f>
        <v>3105.5139854880035</v>
      </c>
      <c r="BL5465" s="6">
        <f>SUM($R$5:T5467)-$AB$2</f>
        <v>9291.3416052080174</v>
      </c>
      <c r="BM5465" s="6">
        <f>SUM($R$5:U5467)-$AB$2</f>
        <v>17951.500272816094</v>
      </c>
      <c r="BN5465" s="6">
        <f>SUM($R$5:V5467)-$AB$2</f>
        <v>30323.155512256202</v>
      </c>
      <c r="BO5465" s="6">
        <f>SUM($R$5:W5467)-$AB$2</f>
        <v>45169.141799583784</v>
      </c>
      <c r="BP5465" s="16"/>
    </row>
    <row r="5466" spans="1:68" x14ac:dyDescent="0.45">
      <c r="A5466" s="1">
        <v>2008</v>
      </c>
      <c r="B5466" s="1">
        <v>8</v>
      </c>
      <c r="C5466" s="1">
        <v>16</v>
      </c>
      <c r="D5466" s="1">
        <v>4</v>
      </c>
      <c r="E5466" s="1">
        <v>17.3</v>
      </c>
      <c r="F5466" s="1">
        <v>0</v>
      </c>
      <c r="G5466" s="4"/>
      <c r="H5466" s="4"/>
      <c r="Q5466" s="1">
        <v>1</v>
      </c>
      <c r="R5466" s="6">
        <f t="shared" si="7302"/>
        <v>0</v>
      </c>
      <c r="S5466" s="6">
        <f t="shared" si="7303"/>
        <v>0</v>
      </c>
      <c r="T5466" s="6">
        <f t="shared" si="7304"/>
        <v>0</v>
      </c>
      <c r="U5466" s="6">
        <f t="shared" si="7305"/>
        <v>0</v>
      </c>
      <c r="V5466" s="6">
        <f t="shared" si="7306"/>
        <v>0</v>
      </c>
      <c r="W5466" s="6">
        <f t="shared" si="7307"/>
        <v>0</v>
      </c>
      <c r="X5466" s="17"/>
      <c r="Y5466" s="17"/>
      <c r="Z5466" s="17"/>
      <c r="AA5466" s="17"/>
      <c r="AB5466" s="17"/>
      <c r="AC5466" s="17"/>
      <c r="AE5466" s="16"/>
      <c r="AF5466" s="16"/>
      <c r="AG5466" s="16"/>
      <c r="AH5466" s="16"/>
      <c r="AI5466" s="16"/>
      <c r="AJ5466" s="16"/>
      <c r="AL5466" s="16"/>
      <c r="AM5466" s="16"/>
      <c r="AN5466" s="16"/>
      <c r="AO5466" s="16"/>
      <c r="AP5466" s="16"/>
      <c r="AQ5466" s="16"/>
      <c r="BI5466" s="1">
        <v>3</v>
      </c>
      <c r="BJ5466" s="6">
        <f>SUM($R$5:R5468)-$AB$2</f>
        <v>631.18293759999938</v>
      </c>
      <c r="BK5466" s="6">
        <f>SUM($R$5:S5468)-$AB$2</f>
        <v>3105.5139854880035</v>
      </c>
      <c r="BL5466" s="6">
        <f>SUM($R$5:T5468)-$AB$2</f>
        <v>9291.3416052080174</v>
      </c>
      <c r="BM5466" s="6">
        <f>SUM($R$5:U5468)-$AB$2</f>
        <v>17951.500272816094</v>
      </c>
      <c r="BN5466" s="6">
        <f>SUM($R$5:V5468)-$AB$2</f>
        <v>30323.155512256202</v>
      </c>
      <c r="BO5466" s="6">
        <f>SUM($R$5:W5468)-$AB$2</f>
        <v>45169.141799583784</v>
      </c>
      <c r="BP5466" s="16"/>
    </row>
    <row r="5467" spans="1:68" x14ac:dyDescent="0.45">
      <c r="A5467" s="1">
        <v>2008</v>
      </c>
      <c r="B5467" s="1">
        <v>8</v>
      </c>
      <c r="C5467" s="1">
        <v>16</v>
      </c>
      <c r="D5467" s="1">
        <v>5</v>
      </c>
      <c r="E5467" s="1">
        <v>17.3</v>
      </c>
      <c r="F5467" s="1">
        <v>0</v>
      </c>
      <c r="G5467" s="4"/>
      <c r="H5467" s="4"/>
      <c r="Q5467" s="1">
        <v>2</v>
      </c>
      <c r="R5467" s="6">
        <f t="shared" si="7302"/>
        <v>0</v>
      </c>
      <c r="S5467" s="6">
        <f t="shared" si="7303"/>
        <v>0</v>
      </c>
      <c r="T5467" s="6">
        <f t="shared" si="7304"/>
        <v>0</v>
      </c>
      <c r="U5467" s="6">
        <f t="shared" si="7305"/>
        <v>0</v>
      </c>
      <c r="V5467" s="6">
        <f t="shared" si="7306"/>
        <v>0</v>
      </c>
      <c r="W5467" s="6">
        <f t="shared" si="7307"/>
        <v>0</v>
      </c>
      <c r="X5467" s="17"/>
      <c r="Y5467" s="17"/>
      <c r="Z5467" s="17"/>
      <c r="AA5467" s="17"/>
      <c r="AB5467" s="17"/>
      <c r="AC5467" s="17"/>
      <c r="AE5467" s="16"/>
      <c r="AF5467" s="16"/>
      <c r="AG5467" s="16"/>
      <c r="AH5467" s="16"/>
      <c r="AI5467" s="16"/>
      <c r="AJ5467" s="16"/>
      <c r="AL5467" s="16"/>
      <c r="AM5467" s="16"/>
      <c r="AN5467" s="16"/>
      <c r="AO5467" s="16"/>
      <c r="AP5467" s="16"/>
      <c r="AQ5467" s="16"/>
      <c r="BI5467" s="1">
        <v>4</v>
      </c>
      <c r="BJ5467" s="6">
        <f>SUM($R$5:R5469)-$AB$2</f>
        <v>631.18293759999938</v>
      </c>
      <c r="BK5467" s="6">
        <f>SUM($R$5:S5469)-$AB$2</f>
        <v>3105.5139854880035</v>
      </c>
      <c r="BL5467" s="6">
        <f>SUM($R$5:T5469)-$AB$2</f>
        <v>9291.3416052080174</v>
      </c>
      <c r="BM5467" s="6">
        <f>SUM($R$5:U5469)-$AB$2</f>
        <v>17951.500272816094</v>
      </c>
      <c r="BN5467" s="6">
        <f>SUM($R$5:V5469)-$AB$2</f>
        <v>30323.155512256202</v>
      </c>
      <c r="BO5467" s="6">
        <f>SUM($R$5:W5469)-$AB$2</f>
        <v>45169.141799583784</v>
      </c>
      <c r="BP5467" s="16"/>
    </row>
    <row r="5468" spans="1:68" x14ac:dyDescent="0.45">
      <c r="A5468" s="1">
        <v>2008</v>
      </c>
      <c r="B5468" s="1">
        <v>8</v>
      </c>
      <c r="C5468" s="1">
        <v>16</v>
      </c>
      <c r="D5468" s="1">
        <v>6</v>
      </c>
      <c r="E5468" s="1">
        <v>17.399999999999999</v>
      </c>
      <c r="F5468" s="1">
        <v>0</v>
      </c>
      <c r="G5468" s="4"/>
      <c r="H5468" s="4"/>
      <c r="Q5468" s="1">
        <v>3</v>
      </c>
      <c r="R5468" s="6">
        <f t="shared" si="7302"/>
        <v>0</v>
      </c>
      <c r="S5468" s="6">
        <f t="shared" si="7303"/>
        <v>0</v>
      </c>
      <c r="T5468" s="6">
        <f t="shared" si="7304"/>
        <v>0</v>
      </c>
      <c r="U5468" s="6">
        <f t="shared" si="7305"/>
        <v>0</v>
      </c>
      <c r="V5468" s="6">
        <f t="shared" si="7306"/>
        <v>0</v>
      </c>
      <c r="W5468" s="6">
        <f t="shared" si="7307"/>
        <v>0</v>
      </c>
      <c r="X5468" s="17"/>
      <c r="Y5468" s="17"/>
      <c r="Z5468" s="17"/>
      <c r="AA5468" s="17"/>
      <c r="AB5468" s="17"/>
      <c r="AC5468" s="17"/>
      <c r="AE5468" s="16"/>
      <c r="AF5468" s="16"/>
      <c r="AG5468" s="16"/>
      <c r="AH5468" s="16"/>
      <c r="AI5468" s="16"/>
      <c r="AJ5468" s="16"/>
      <c r="AL5468" s="16"/>
      <c r="AM5468" s="16"/>
      <c r="AN5468" s="16"/>
      <c r="AO5468" s="16"/>
      <c r="AP5468" s="16"/>
      <c r="AQ5468" s="16"/>
      <c r="BI5468" s="1">
        <v>5</v>
      </c>
      <c r="BJ5468" s="6">
        <f>SUM($R$5:R5470)-$AB$2</f>
        <v>631.18293759999938</v>
      </c>
      <c r="BK5468" s="6">
        <f>SUM($R$5:S5470)-$AB$2</f>
        <v>3105.5139854880035</v>
      </c>
      <c r="BL5468" s="6">
        <f>SUM($R$5:T5470)-$AB$2</f>
        <v>9291.3416052080174</v>
      </c>
      <c r="BM5468" s="6">
        <f>SUM($R$5:U5470)-$AB$2</f>
        <v>17951.500272816094</v>
      </c>
      <c r="BN5468" s="6">
        <f>SUM($R$5:V5470)-$AB$2</f>
        <v>30323.155512256202</v>
      </c>
      <c r="BO5468" s="6">
        <f>SUM($R$5:W5470)-$AB$2</f>
        <v>45169.141799583784</v>
      </c>
      <c r="BP5468" s="16"/>
    </row>
    <row r="5469" spans="1:68" x14ac:dyDescent="0.45">
      <c r="A5469" s="1">
        <v>2008</v>
      </c>
      <c r="B5469" s="1">
        <v>8</v>
      </c>
      <c r="C5469" s="1">
        <v>16</v>
      </c>
      <c r="D5469" s="1">
        <v>7</v>
      </c>
      <c r="E5469" s="1">
        <v>17.600000000000001</v>
      </c>
      <c r="F5469" s="1">
        <v>50.76</v>
      </c>
      <c r="G5469" s="4"/>
      <c r="H5469" s="4"/>
      <c r="Q5469" s="1">
        <v>4</v>
      </c>
      <c r="R5469" s="6">
        <f t="shared" si="7302"/>
        <v>0</v>
      </c>
      <c r="S5469" s="6">
        <f t="shared" si="7303"/>
        <v>0</v>
      </c>
      <c r="T5469" s="6">
        <f t="shared" si="7304"/>
        <v>0</v>
      </c>
      <c r="U5469" s="6">
        <f t="shared" si="7305"/>
        <v>0</v>
      </c>
      <c r="V5469" s="6">
        <f t="shared" si="7306"/>
        <v>0</v>
      </c>
      <c r="W5469" s="6">
        <f t="shared" si="7307"/>
        <v>0</v>
      </c>
      <c r="X5469" s="17"/>
      <c r="Y5469" s="17"/>
      <c r="Z5469" s="17"/>
      <c r="AA5469" s="17"/>
      <c r="AB5469" s="17"/>
      <c r="AC5469" s="17"/>
      <c r="AE5469" s="16"/>
      <c r="AF5469" s="16"/>
      <c r="AG5469" s="16"/>
      <c r="AH5469" s="16"/>
      <c r="AI5469" s="16"/>
      <c r="AJ5469" s="16"/>
      <c r="AL5469" s="16"/>
      <c r="AM5469" s="16"/>
      <c r="AN5469" s="16"/>
      <c r="AO5469" s="16"/>
      <c r="AP5469" s="16"/>
      <c r="AQ5469" s="16"/>
      <c r="BI5469" s="1">
        <v>6</v>
      </c>
      <c r="BJ5469" s="6">
        <f>SUM($R$5:R5471)-$AB$2</f>
        <v>631.18293759999938</v>
      </c>
      <c r="BK5469" s="6">
        <f>SUM($R$5:S5471)-$AB$2</f>
        <v>3105.5139854880035</v>
      </c>
      <c r="BL5469" s="6">
        <f>SUM($R$5:T5471)-$AB$2</f>
        <v>9291.3416052080174</v>
      </c>
      <c r="BM5469" s="6">
        <f>SUM($R$5:U5471)-$AB$2</f>
        <v>17951.500272816094</v>
      </c>
      <c r="BN5469" s="6">
        <f>SUM($R$5:V5471)-$AB$2</f>
        <v>30323.155512256202</v>
      </c>
      <c r="BO5469" s="6">
        <f>SUM($R$5:W5471)-$AB$2</f>
        <v>45169.141799583784</v>
      </c>
      <c r="BP5469" s="16"/>
    </row>
    <row r="5470" spans="1:68" x14ac:dyDescent="0.45">
      <c r="A5470" s="1">
        <v>2008</v>
      </c>
      <c r="B5470" s="1">
        <v>8</v>
      </c>
      <c r="C5470" s="1">
        <v>16</v>
      </c>
      <c r="D5470" s="1">
        <v>8</v>
      </c>
      <c r="E5470" s="1">
        <v>18.7</v>
      </c>
      <c r="F5470" s="1">
        <v>177.76</v>
      </c>
      <c r="G5470" s="4"/>
      <c r="H5470" s="4"/>
      <c r="Q5470" s="1">
        <v>5</v>
      </c>
      <c r="R5470" s="6">
        <f t="shared" si="7302"/>
        <v>0</v>
      </c>
      <c r="S5470" s="6">
        <f t="shared" si="7303"/>
        <v>0</v>
      </c>
      <c r="T5470" s="6">
        <f t="shared" si="7304"/>
        <v>0</v>
      </c>
      <c r="U5470" s="6">
        <f t="shared" si="7305"/>
        <v>0</v>
      </c>
      <c r="V5470" s="6">
        <f t="shared" si="7306"/>
        <v>0</v>
      </c>
      <c r="W5470" s="6">
        <f t="shared" si="7307"/>
        <v>0</v>
      </c>
      <c r="X5470" s="17"/>
      <c r="Y5470" s="17"/>
      <c r="Z5470" s="17"/>
      <c r="AA5470" s="17"/>
      <c r="AB5470" s="17"/>
      <c r="AC5470" s="17"/>
      <c r="AE5470" s="16"/>
      <c r="AF5470" s="16"/>
      <c r="AG5470" s="16"/>
      <c r="AH5470" s="16"/>
      <c r="AI5470" s="16"/>
      <c r="AJ5470" s="16"/>
      <c r="AL5470" s="16"/>
      <c r="AM5470" s="16"/>
      <c r="AN5470" s="16"/>
      <c r="AO5470" s="16"/>
      <c r="AP5470" s="16"/>
      <c r="AQ5470" s="16"/>
      <c r="BI5470" s="1">
        <v>7</v>
      </c>
      <c r="BJ5470" s="6">
        <f>SUM($R$5:R5472)-$AB$2</f>
        <v>631.21237839999935</v>
      </c>
      <c r="BK5470" s="6">
        <f>SUM($R$5:S5472)-$AB$2</f>
        <v>3105.6576565920036</v>
      </c>
      <c r="BL5470" s="6">
        <f>SUM($R$5:T5472)-$AB$2</f>
        <v>9291.7708520720171</v>
      </c>
      <c r="BM5470" s="6">
        <f>SUM($R$5:U5472)-$AB$2</f>
        <v>17952.329325744096</v>
      </c>
      <c r="BN5470" s="6">
        <f>SUM($R$5:V5472)-$AB$2</f>
        <v>30324.555716704202</v>
      </c>
      <c r="BO5470" s="6">
        <f>SUM($R$5:W5472)-$AB$2</f>
        <v>45171.227385855782</v>
      </c>
      <c r="BP5470" s="16"/>
    </row>
    <row r="5471" spans="1:68" x14ac:dyDescent="0.45">
      <c r="A5471" s="1">
        <v>2008</v>
      </c>
      <c r="B5471" s="1">
        <v>8</v>
      </c>
      <c r="C5471" s="1">
        <v>16</v>
      </c>
      <c r="D5471" s="1">
        <v>9</v>
      </c>
      <c r="E5471" s="1">
        <v>19.7</v>
      </c>
      <c r="F5471" s="1">
        <v>285.83999999999997</v>
      </c>
      <c r="G5471" s="4"/>
      <c r="H5471" s="4"/>
      <c r="Q5471" s="1">
        <v>6</v>
      </c>
      <c r="R5471" s="6">
        <f t="shared" si="7302"/>
        <v>0</v>
      </c>
      <c r="S5471" s="6">
        <f t="shared" si="7303"/>
        <v>0</v>
      </c>
      <c r="T5471" s="6">
        <f t="shared" si="7304"/>
        <v>0</v>
      </c>
      <c r="U5471" s="6">
        <f t="shared" si="7305"/>
        <v>0</v>
      </c>
      <c r="V5471" s="6">
        <f t="shared" si="7306"/>
        <v>0</v>
      </c>
      <c r="W5471" s="6">
        <f t="shared" si="7307"/>
        <v>0</v>
      </c>
      <c r="X5471" s="17"/>
      <c r="Y5471" s="17"/>
      <c r="Z5471" s="17"/>
      <c r="AA5471" s="17"/>
      <c r="AB5471" s="17"/>
      <c r="AC5471" s="17"/>
      <c r="AE5471" s="16"/>
      <c r="AF5471" s="16"/>
      <c r="AG5471" s="16"/>
      <c r="AH5471" s="16"/>
      <c r="AI5471" s="16"/>
      <c r="AJ5471" s="16"/>
      <c r="AL5471" s="16"/>
      <c r="AM5471" s="16"/>
      <c r="AN5471" s="16"/>
      <c r="AO5471" s="16"/>
      <c r="AP5471" s="16"/>
      <c r="AQ5471" s="16"/>
      <c r="BI5471" s="1">
        <v>8</v>
      </c>
      <c r="BJ5471" s="6">
        <f>SUM($R$5:R5473)-$AB$2</f>
        <v>631.31547919999934</v>
      </c>
      <c r="BK5471" s="6">
        <f>SUM($R$5:S5473)-$AB$2</f>
        <v>3106.1607884960035</v>
      </c>
      <c r="BL5471" s="6">
        <f>SUM($R$5:T5473)-$AB$2</f>
        <v>9293.2740617360178</v>
      </c>
      <c r="BM5471" s="6">
        <f>SUM($R$5:U5473)-$AB$2</f>
        <v>17955.232644272095</v>
      </c>
      <c r="BN5471" s="6">
        <f>SUM($R$5:V5473)-$AB$2</f>
        <v>30329.459190752201</v>
      </c>
      <c r="BO5471" s="6">
        <f>SUM($R$5:W5473)-$AB$2</f>
        <v>45178.53104652778</v>
      </c>
      <c r="BP5471" s="16"/>
    </row>
    <row r="5472" spans="1:68" x14ac:dyDescent="0.45">
      <c r="A5472" s="1">
        <v>2008</v>
      </c>
      <c r="B5472" s="1">
        <v>8</v>
      </c>
      <c r="C5472" s="1">
        <v>16</v>
      </c>
      <c r="D5472" s="1">
        <v>10</v>
      </c>
      <c r="E5472" s="1">
        <v>20.6</v>
      </c>
      <c r="F5472" s="1">
        <v>461.03</v>
      </c>
      <c r="G5472" s="4"/>
      <c r="H5472" s="4"/>
      <c r="Q5472" s="1">
        <v>7</v>
      </c>
      <c r="R5472" s="6">
        <f t="shared" si="7302"/>
        <v>2.9440799999999996E-2</v>
      </c>
      <c r="S5472" s="6">
        <f t="shared" si="7303"/>
        <v>0.11423030399999998</v>
      </c>
      <c r="T5472" s="6">
        <f t="shared" si="7304"/>
        <v>0.28557575999999996</v>
      </c>
      <c r="U5472" s="6">
        <f t="shared" si="7305"/>
        <v>0.39980606399999996</v>
      </c>
      <c r="V5472" s="6">
        <f t="shared" si="7306"/>
        <v>0.57115151999999991</v>
      </c>
      <c r="W5472" s="6">
        <f t="shared" si="7307"/>
        <v>0.68538182399999992</v>
      </c>
      <c r="X5472" s="17"/>
      <c r="Y5472" s="17"/>
      <c r="Z5472" s="17"/>
      <c r="AA5472" s="17"/>
      <c r="AB5472" s="17"/>
      <c r="AC5472" s="17"/>
      <c r="AE5472" s="16"/>
      <c r="AF5472" s="16"/>
      <c r="AG5472" s="16"/>
      <c r="AH5472" s="16"/>
      <c r="AI5472" s="16"/>
      <c r="AJ5472" s="16"/>
      <c r="AL5472" s="16"/>
      <c r="AM5472" s="16"/>
      <c r="AN5472" s="16"/>
      <c r="AO5472" s="16"/>
      <c r="AP5472" s="16"/>
      <c r="AQ5472" s="16"/>
      <c r="BI5472" s="1">
        <v>9</v>
      </c>
      <c r="BJ5472" s="6">
        <f>SUM($R$5:R5474)-$AB$2</f>
        <v>631.4812663999993</v>
      </c>
      <c r="BK5472" s="6">
        <f>SUM($R$5:S5474)-$AB$2</f>
        <v>3106.9698300320038</v>
      </c>
      <c r="BL5472" s="6">
        <f>SUM($R$5:T5474)-$AB$2</f>
        <v>9295.6912391120186</v>
      </c>
      <c r="BM5472" s="6">
        <f>SUM($R$5:U5474)-$AB$2</f>
        <v>17959.901211824093</v>
      </c>
      <c r="BN5472" s="6">
        <f>SUM($R$5:V5474)-$AB$2</f>
        <v>30337.3440299842</v>
      </c>
      <c r="BO5472" s="6">
        <f>SUM($R$5:W5474)-$AB$2</f>
        <v>45190.27541177578</v>
      </c>
      <c r="BP5472" s="16"/>
    </row>
    <row r="5473" spans="1:68" x14ac:dyDescent="0.45">
      <c r="A5473" s="1">
        <v>2008</v>
      </c>
      <c r="B5473" s="1">
        <v>8</v>
      </c>
      <c r="C5473" s="1">
        <v>16</v>
      </c>
      <c r="D5473" s="1">
        <v>11</v>
      </c>
      <c r="E5473" s="1">
        <v>21.9</v>
      </c>
      <c r="F5473" s="1">
        <v>653.51</v>
      </c>
      <c r="G5473" s="4"/>
      <c r="H5473" s="4"/>
      <c r="Q5473" s="1">
        <v>8</v>
      </c>
      <c r="R5473" s="6">
        <f t="shared" si="7302"/>
        <v>0.10310079999999999</v>
      </c>
      <c r="S5473" s="6">
        <f t="shared" si="7303"/>
        <v>0.40003110399999997</v>
      </c>
      <c r="T5473" s="6">
        <f t="shared" si="7304"/>
        <v>1.0000777599999999</v>
      </c>
      <c r="U5473" s="6">
        <f t="shared" si="7305"/>
        <v>1.4001088639999999</v>
      </c>
      <c r="V5473" s="6">
        <f t="shared" si="7306"/>
        <v>2.0001555199999999</v>
      </c>
      <c r="W5473" s="6">
        <f t="shared" si="7307"/>
        <v>2.4001866239999998</v>
      </c>
      <c r="X5473" s="17"/>
      <c r="Y5473" s="17"/>
      <c r="Z5473" s="17"/>
      <c r="AA5473" s="17"/>
      <c r="AB5473" s="17"/>
      <c r="AC5473" s="17"/>
      <c r="AE5473" s="16"/>
      <c r="AF5473" s="16"/>
      <c r="AG5473" s="16"/>
      <c r="AH5473" s="16"/>
      <c r="AI5473" s="16"/>
      <c r="AJ5473" s="16"/>
      <c r="AL5473" s="16"/>
      <c r="AM5473" s="16"/>
      <c r="AN5473" s="16"/>
      <c r="AO5473" s="16"/>
      <c r="AP5473" s="16"/>
      <c r="AQ5473" s="16"/>
      <c r="BI5473" s="1">
        <v>10</v>
      </c>
      <c r="BJ5473" s="6">
        <f>SUM($R$5:R5475)-$AB$2</f>
        <v>631.74866379999935</v>
      </c>
      <c r="BK5473" s="6">
        <f>SUM($R$5:S5475)-$AB$2</f>
        <v>3108.2747293440038</v>
      </c>
      <c r="BL5473" s="6">
        <f>SUM($R$5:T5475)-$AB$2</f>
        <v>9299.58989320402</v>
      </c>
      <c r="BM5473" s="6">
        <f>SUM($R$5:U5475)-$AB$2</f>
        <v>17967.43112260809</v>
      </c>
      <c r="BN5473" s="6">
        <f>SUM($R$5:V5475)-$AB$2</f>
        <v>30350.061450328198</v>
      </c>
      <c r="BO5473" s="6">
        <f>SUM($R$5:W5475)-$AB$2</f>
        <v>45209.217843591774</v>
      </c>
      <c r="BP5473" s="16"/>
    </row>
    <row r="5474" spans="1:68" x14ac:dyDescent="0.45">
      <c r="A5474" s="1">
        <v>2008</v>
      </c>
      <c r="B5474" s="1">
        <v>8</v>
      </c>
      <c r="C5474" s="1">
        <v>16</v>
      </c>
      <c r="D5474" s="1">
        <v>12</v>
      </c>
      <c r="E5474" s="1">
        <v>22</v>
      </c>
      <c r="F5474" s="1">
        <v>403.51</v>
      </c>
      <c r="G5474" s="4"/>
      <c r="H5474" s="4"/>
      <c r="Q5474" s="1">
        <v>9</v>
      </c>
      <c r="R5474" s="6">
        <f t="shared" si="7302"/>
        <v>0.1657872</v>
      </c>
      <c r="S5474" s="6">
        <f t="shared" si="7303"/>
        <v>0.64325433599999993</v>
      </c>
      <c r="T5474" s="6">
        <f t="shared" si="7304"/>
        <v>1.6081358399999997</v>
      </c>
      <c r="U5474" s="6">
        <f t="shared" si="7305"/>
        <v>2.2513901759999997</v>
      </c>
      <c r="V5474" s="6">
        <f t="shared" si="7306"/>
        <v>3.2162716799999993</v>
      </c>
      <c r="W5474" s="6">
        <f t="shared" si="7307"/>
        <v>3.8595260159999998</v>
      </c>
      <c r="X5474" s="17"/>
      <c r="Y5474" s="17"/>
      <c r="Z5474" s="17"/>
      <c r="AA5474" s="17"/>
      <c r="AB5474" s="17"/>
      <c r="AC5474" s="17"/>
      <c r="AE5474" s="16"/>
      <c r="AF5474" s="16"/>
      <c r="AG5474" s="16"/>
      <c r="AH5474" s="16"/>
      <c r="AI5474" s="16"/>
      <c r="AJ5474" s="16"/>
      <c r="AL5474" s="16"/>
      <c r="AM5474" s="16"/>
      <c r="AN5474" s="16"/>
      <c r="AO5474" s="16"/>
      <c r="AP5474" s="16"/>
      <c r="AQ5474" s="16"/>
      <c r="BI5474" s="1">
        <v>11</v>
      </c>
      <c r="BJ5474" s="6">
        <f>SUM($R$5:R5476)-$AB$2</f>
        <v>632.12769959999935</v>
      </c>
      <c r="BK5474" s="6">
        <f>SUM($R$5:S5476)-$AB$2</f>
        <v>3110.1244240480041</v>
      </c>
      <c r="BL5474" s="6">
        <f>SUM($R$5:T5476)-$AB$2</f>
        <v>9305.1162351680196</v>
      </c>
      <c r="BM5474" s="6">
        <f>SUM($R$5:U5476)-$AB$2</f>
        <v>17978.104770736089</v>
      </c>
      <c r="BN5474" s="6">
        <f>SUM($R$5:V5476)-$AB$2</f>
        <v>30368.088392976195</v>
      </c>
      <c r="BO5474" s="6">
        <f>SUM($R$5:W5476)-$AB$2</f>
        <v>45236.068739663766</v>
      </c>
      <c r="BP5474" s="16"/>
    </row>
    <row r="5475" spans="1:68" x14ac:dyDescent="0.45">
      <c r="A5475" s="1">
        <v>2008</v>
      </c>
      <c r="B5475" s="1">
        <v>8</v>
      </c>
      <c r="C5475" s="1">
        <v>16</v>
      </c>
      <c r="D5475" s="1">
        <v>13</v>
      </c>
      <c r="E5475" s="1">
        <v>22.1</v>
      </c>
      <c r="F5475" s="1">
        <v>578.16</v>
      </c>
      <c r="G5475" s="4"/>
      <c r="H5475" s="4"/>
      <c r="Q5475" s="1">
        <v>10</v>
      </c>
      <c r="R5475" s="6">
        <f t="shared" si="7302"/>
        <v>0.26739739999999995</v>
      </c>
      <c r="S5475" s="6">
        <f t="shared" si="7303"/>
        <v>1.0375019119999997</v>
      </c>
      <c r="T5475" s="6">
        <f t="shared" si="7304"/>
        <v>2.5937547799999994</v>
      </c>
      <c r="U5475" s="6">
        <f t="shared" si="7305"/>
        <v>3.6312566919999996</v>
      </c>
      <c r="V5475" s="6">
        <f t="shared" si="7306"/>
        <v>5.1875095599999987</v>
      </c>
      <c r="W5475" s="6">
        <f t="shared" si="7307"/>
        <v>6.2250114719999994</v>
      </c>
      <c r="X5475" s="17"/>
      <c r="Y5475" s="17"/>
      <c r="Z5475" s="17"/>
      <c r="AA5475" s="17"/>
      <c r="AB5475" s="17"/>
      <c r="AC5475" s="17"/>
      <c r="AE5475" s="16"/>
      <c r="AF5475" s="16"/>
      <c r="AG5475" s="16"/>
      <c r="AH5475" s="16"/>
      <c r="AI5475" s="16"/>
      <c r="AJ5475" s="16"/>
      <c r="AL5475" s="16"/>
      <c r="AM5475" s="16"/>
      <c r="AN5475" s="16"/>
      <c r="AO5475" s="16"/>
      <c r="AP5475" s="16"/>
      <c r="AQ5475" s="16"/>
      <c r="BI5475" s="1">
        <v>12</v>
      </c>
      <c r="BJ5475" s="6">
        <f t="shared" ref="BJ5475" si="7338">R5477-$AB$2</f>
        <v>-6.2972142</v>
      </c>
      <c r="BK5475" s="6">
        <f t="shared" ref="BK5475" si="7339">S5477-$AB$2</f>
        <v>-5.6231910960000002</v>
      </c>
      <c r="BL5475" s="6">
        <f t="shared" ref="BL5475" si="7340">T5477-$AB$2</f>
        <v>-4.2611027400000001</v>
      </c>
      <c r="BM5475" s="6">
        <f t="shared" ref="BM5475" si="7341">U5477-$AB$2</f>
        <v>-3.3530438360000003</v>
      </c>
      <c r="BN5475" s="6">
        <f t="shared" ref="BN5475" si="7342">V5477-$AB$2</f>
        <v>-1.9909554800000002</v>
      </c>
      <c r="BO5475" s="6">
        <f t="shared" ref="BO5475" si="7343">W5477-$AB$2</f>
        <v>-1.0828965760000004</v>
      </c>
      <c r="BP5475" s="16"/>
    </row>
    <row r="5476" spans="1:68" x14ac:dyDescent="0.45">
      <c r="A5476" s="1">
        <v>2008</v>
      </c>
      <c r="B5476" s="1">
        <v>8</v>
      </c>
      <c r="C5476" s="1">
        <v>16</v>
      </c>
      <c r="D5476" s="1">
        <v>14</v>
      </c>
      <c r="E5476" s="1">
        <v>22.2</v>
      </c>
      <c r="F5476" s="1">
        <v>528.78</v>
      </c>
      <c r="G5476" s="4"/>
      <c r="H5476" s="4"/>
      <c r="Q5476" s="1">
        <v>11</v>
      </c>
      <c r="R5476" s="6">
        <f t="shared" si="7302"/>
        <v>0.37903579999999998</v>
      </c>
      <c r="S5476" s="6">
        <f t="shared" si="7303"/>
        <v>1.470658904</v>
      </c>
      <c r="T5476" s="6">
        <f t="shared" si="7304"/>
        <v>3.6766472599999998</v>
      </c>
      <c r="U5476" s="6">
        <f t="shared" si="7305"/>
        <v>5.1473061639999997</v>
      </c>
      <c r="V5476" s="6">
        <f t="shared" si="7306"/>
        <v>7.3532945199999995</v>
      </c>
      <c r="W5476" s="6">
        <f t="shared" si="7307"/>
        <v>8.8239534240000008</v>
      </c>
      <c r="X5476" s="17"/>
      <c r="Y5476" s="17"/>
      <c r="Z5476" s="17"/>
      <c r="AA5476" s="17"/>
      <c r="AB5476" s="17"/>
      <c r="AC5476" s="17"/>
      <c r="AE5476" s="16"/>
      <c r="AF5476" s="16"/>
      <c r="AG5476" s="16"/>
      <c r="AH5476" s="16"/>
      <c r="AI5476" s="16"/>
      <c r="AJ5476" s="16"/>
      <c r="AL5476" s="16"/>
      <c r="AM5476" s="16"/>
      <c r="AN5476" s="16"/>
      <c r="AO5476" s="16"/>
      <c r="AP5476" s="16"/>
      <c r="AQ5476" s="16"/>
      <c r="BI5476" s="1">
        <v>13</v>
      </c>
      <c r="BJ5476" s="6">
        <f>SUM($R$5:R5478)-$AB$2</f>
        <v>632.69706819999931</v>
      </c>
      <c r="BK5476" s="6">
        <f>SUM($R$5:S5478)-$AB$2</f>
        <v>3112.9029428160043</v>
      </c>
      <c r="BL5476" s="6">
        <f>SUM($R$5:T5478)-$AB$2</f>
        <v>9313.4176293560195</v>
      </c>
      <c r="BM5476" s="6">
        <f>SUM($R$5:U5478)-$AB$2</f>
        <v>17994.138190512087</v>
      </c>
      <c r="BN5476" s="6">
        <f>SUM($R$5:V5478)-$AB$2</f>
        <v>30395.167563592193</v>
      </c>
      <c r="BO5476" s="6">
        <f>SUM($R$5:W5478)-$AB$2</f>
        <v>45276.402811287764</v>
      </c>
      <c r="BP5476" s="16"/>
    </row>
    <row r="5477" spans="1:68" x14ac:dyDescent="0.45">
      <c r="A5477" s="1">
        <v>2008</v>
      </c>
      <c r="B5477" s="1">
        <v>8</v>
      </c>
      <c r="C5477" s="1">
        <v>16</v>
      </c>
      <c r="D5477" s="1">
        <v>15</v>
      </c>
      <c r="E5477" s="1">
        <v>22.3</v>
      </c>
      <c r="F5477" s="1">
        <v>453.83</v>
      </c>
      <c r="G5477" s="4"/>
      <c r="H5477" s="4"/>
      <c r="Q5477" s="1">
        <v>12</v>
      </c>
      <c r="R5477" s="6">
        <f t="shared" si="7302"/>
        <v>0.23403579999999996</v>
      </c>
      <c r="S5477" s="6">
        <f t="shared" si="7303"/>
        <v>0.90805890399999989</v>
      </c>
      <c r="T5477" s="6">
        <f t="shared" si="7304"/>
        <v>2.2701472599999999</v>
      </c>
      <c r="U5477" s="6">
        <f t="shared" si="7305"/>
        <v>3.1782061639999997</v>
      </c>
      <c r="V5477" s="6">
        <f t="shared" si="7306"/>
        <v>4.5402945199999998</v>
      </c>
      <c r="W5477" s="6">
        <f t="shared" si="7307"/>
        <v>5.4483534239999996</v>
      </c>
      <c r="X5477" s="17">
        <f t="shared" ref="X5477" si="7344">SUM(R5477:R5501)-$Z$2</f>
        <v>-2.4117099999999994</v>
      </c>
      <c r="Y5477" s="17">
        <f t="shared" ref="Y5477" si="7345">SUM(S5477:S5501)-$Z$2</f>
        <v>5.6905652</v>
      </c>
      <c r="Z5477" s="17">
        <f t="shared" ref="Z5477" si="7346">SUM(T5477:T5501)-$Z$2</f>
        <v>22.063912999999999</v>
      </c>
      <c r="AA5477" s="17">
        <f t="shared" ref="AA5477" si="7347">SUM(U5477:U5501)-$Z$2</f>
        <v>32.979478199999996</v>
      </c>
      <c r="AB5477" s="17">
        <f t="shared" ref="AB5477" si="7348">SUM(V5477:V5501)-$Z$2</f>
        <v>49.352825999999993</v>
      </c>
      <c r="AC5477" s="17">
        <f t="shared" ref="AC5477" si="7349">SUM(W5477:W5501)-$Z$2</f>
        <v>60.268391200000003</v>
      </c>
      <c r="AE5477" s="16">
        <f t="shared" ref="AE5477" si="7350">IF(X5477&gt;0,1,0)</f>
        <v>0</v>
      </c>
      <c r="AF5477" s="16">
        <f t="shared" ref="AF5477" si="7351">IF(Y5477&gt;0,1,0)</f>
        <v>1</v>
      </c>
      <c r="AG5477" s="16">
        <f t="shared" ref="AG5477" si="7352">IF(Z5477&gt;0,1,0)</f>
        <v>1</v>
      </c>
      <c r="AH5477" s="16">
        <f t="shared" ref="AH5477" si="7353">IF(AA5477&gt;0,1,0)</f>
        <v>1</v>
      </c>
      <c r="AI5477" s="16">
        <f t="shared" ref="AI5477" si="7354">IF(AB5477&gt;0,1,0)</f>
        <v>1</v>
      </c>
      <c r="AJ5477" s="16">
        <f t="shared" ref="AJ5477" si="7355">IF(AC5477&gt;0,1,0)</f>
        <v>1</v>
      </c>
      <c r="AL5477" s="16">
        <f t="shared" ref="AL5477" si="7356">IF(X5477&lt;0,ABS(X5477*$AP$1),0)</f>
        <v>0</v>
      </c>
      <c r="AM5477" s="16">
        <f t="shared" ref="AM5477" si="7357">IF(Y5477&lt;0,ABS(Y5477*$AP$1),0)</f>
        <v>0</v>
      </c>
      <c r="AN5477" s="16">
        <f t="shared" ref="AN5477" si="7358">IF(Z5477&lt;0,ABS(Z5477*$AP$1),0)</f>
        <v>0</v>
      </c>
      <c r="AO5477" s="16">
        <f t="shared" ref="AO5477" si="7359">IF(AA5477&lt;0,ABS(AA5477*$AP$1),0)</f>
        <v>0</v>
      </c>
      <c r="AP5477" s="16">
        <f t="shared" ref="AP5477" si="7360">IF(AB5477&lt;0,ABS(AB5477*$AP$1),0)</f>
        <v>0</v>
      </c>
      <c r="AQ5477" s="16">
        <f t="shared" ref="AQ5477" si="7361">IF(AC5477&lt;0,ABS(AC5477*$AP$1),0)</f>
        <v>0</v>
      </c>
      <c r="BI5477" s="1">
        <v>14</v>
      </c>
      <c r="BJ5477" s="6">
        <f>SUM($R$5:R5479)-$AB$2</f>
        <v>633.00376059999928</v>
      </c>
      <c r="BK5477" s="6">
        <f>SUM($R$5:S5479)-$AB$2</f>
        <v>3114.3996017280042</v>
      </c>
      <c r="BL5477" s="6">
        <f>SUM($R$5:T5479)-$AB$2</f>
        <v>9317.8892045480188</v>
      </c>
      <c r="BM5477" s="6">
        <f>SUM($R$5:U5479)-$AB$2</f>
        <v>18002.774648496088</v>
      </c>
      <c r="BN5477" s="6">
        <f>SUM($R$5:V5479)-$AB$2</f>
        <v>30409.753854136194</v>
      </c>
      <c r="BO5477" s="6">
        <f>SUM($R$5:W5479)-$AB$2</f>
        <v>45298.128900903765</v>
      </c>
      <c r="BP5477" s="16"/>
    </row>
    <row r="5478" spans="1:68" x14ac:dyDescent="0.45">
      <c r="A5478" s="1">
        <v>2008</v>
      </c>
      <c r="B5478" s="1">
        <v>8</v>
      </c>
      <c r="C5478" s="1">
        <v>16</v>
      </c>
      <c r="D5478" s="1">
        <v>16</v>
      </c>
      <c r="E5478" s="1">
        <v>22.4</v>
      </c>
      <c r="F5478" s="1">
        <v>351.07</v>
      </c>
      <c r="G5478" s="4"/>
      <c r="H5478" s="4"/>
      <c r="Q5478" s="1">
        <v>13</v>
      </c>
      <c r="R5478" s="6">
        <f t="shared" si="7302"/>
        <v>0.33533279999999999</v>
      </c>
      <c r="S5478" s="6">
        <f t="shared" si="7303"/>
        <v>1.3010912639999999</v>
      </c>
      <c r="T5478" s="6">
        <f t="shared" si="7304"/>
        <v>3.2527281599999993</v>
      </c>
      <c r="U5478" s="6">
        <f t="shared" si="7305"/>
        <v>4.5538194239999994</v>
      </c>
      <c r="V5478" s="6">
        <f t="shared" si="7306"/>
        <v>6.5054563199999986</v>
      </c>
      <c r="W5478" s="6">
        <f t="shared" si="7307"/>
        <v>7.8065475839999996</v>
      </c>
      <c r="X5478" s="17"/>
      <c r="Y5478" s="17"/>
      <c r="Z5478" s="17"/>
      <c r="AA5478" s="17"/>
      <c r="AB5478" s="17"/>
      <c r="AC5478" s="17"/>
      <c r="AE5478" s="16"/>
      <c r="AF5478" s="16"/>
      <c r="AG5478" s="16"/>
      <c r="AH5478" s="16"/>
      <c r="AI5478" s="16"/>
      <c r="AJ5478" s="16"/>
      <c r="AL5478" s="16"/>
      <c r="AM5478" s="16"/>
      <c r="AN5478" s="16"/>
      <c r="AO5478" s="16"/>
      <c r="AP5478" s="16"/>
      <c r="AQ5478" s="16"/>
      <c r="BI5478" s="1">
        <v>15</v>
      </c>
      <c r="BJ5478" s="6">
        <f>SUM($R$5:R5480)-$AB$2</f>
        <v>633.2669819999993</v>
      </c>
      <c r="BK5478" s="6">
        <f>SUM($R$5:S5480)-$AB$2</f>
        <v>3115.6841221600043</v>
      </c>
      <c r="BL5478" s="6">
        <f>SUM($R$5:T5480)-$AB$2</f>
        <v>9321.7269725600181</v>
      </c>
      <c r="BM5478" s="6">
        <f>SUM($R$5:U5480)-$AB$2</f>
        <v>18010.186963120086</v>
      </c>
      <c r="BN5478" s="6">
        <f>SUM($R$5:V5480)-$AB$2</f>
        <v>30422.27266392019</v>
      </c>
      <c r="BO5478" s="6">
        <f>SUM($R$5:W5480)-$AB$2</f>
        <v>45316.775504879755</v>
      </c>
      <c r="BP5478" s="16"/>
    </row>
    <row r="5479" spans="1:68" x14ac:dyDescent="0.45">
      <c r="A5479" s="1">
        <v>2008</v>
      </c>
      <c r="B5479" s="1">
        <v>8</v>
      </c>
      <c r="C5479" s="1">
        <v>16</v>
      </c>
      <c r="D5479" s="1">
        <v>17</v>
      </c>
      <c r="E5479" s="1">
        <v>22.1</v>
      </c>
      <c r="F5479" s="1">
        <v>253.37</v>
      </c>
      <c r="G5479" s="4"/>
      <c r="H5479" s="4"/>
      <c r="Q5479" s="1">
        <v>14</v>
      </c>
      <c r="R5479" s="6">
        <f t="shared" si="7302"/>
        <v>0.30669239999999998</v>
      </c>
      <c r="S5479" s="6">
        <f t="shared" si="7303"/>
        <v>1.1899665119999998</v>
      </c>
      <c r="T5479" s="6">
        <f t="shared" si="7304"/>
        <v>2.9749162799999995</v>
      </c>
      <c r="U5479" s="6">
        <f t="shared" si="7305"/>
        <v>4.1648827919999993</v>
      </c>
      <c r="V5479" s="6">
        <f t="shared" si="7306"/>
        <v>5.949832559999999</v>
      </c>
      <c r="W5479" s="6">
        <f t="shared" si="7307"/>
        <v>7.1397990719999997</v>
      </c>
      <c r="X5479" s="17"/>
      <c r="Y5479" s="17"/>
      <c r="Z5479" s="17"/>
      <c r="AA5479" s="17"/>
      <c r="AB5479" s="17"/>
      <c r="AC5479" s="17"/>
      <c r="AE5479" s="16"/>
      <c r="AF5479" s="16"/>
      <c r="AG5479" s="16"/>
      <c r="AH5479" s="16"/>
      <c r="AI5479" s="16"/>
      <c r="AJ5479" s="16"/>
      <c r="AL5479" s="16"/>
      <c r="AM5479" s="16"/>
      <c r="AN5479" s="16"/>
      <c r="AO5479" s="16"/>
      <c r="AP5479" s="16"/>
      <c r="AQ5479" s="16"/>
      <c r="BI5479" s="1">
        <v>16</v>
      </c>
      <c r="BJ5479" s="6">
        <f>SUM($R$5:R5481)-$AB$2</f>
        <v>633.47060259999932</v>
      </c>
      <c r="BK5479" s="6">
        <f>SUM($R$5:S5481)-$AB$2</f>
        <v>3116.6777906880043</v>
      </c>
      <c r="BL5479" s="6">
        <f>SUM($R$5:T5481)-$AB$2</f>
        <v>9324.6957609080164</v>
      </c>
      <c r="BM5479" s="6">
        <f>SUM($R$5:U5481)-$AB$2</f>
        <v>18015.920919216085</v>
      </c>
      <c r="BN5479" s="6">
        <f>SUM($R$5:V5481)-$AB$2</f>
        <v>30431.956859656188</v>
      </c>
      <c r="BO5479" s="6">
        <f>SUM($R$5:W5481)-$AB$2</f>
        <v>45331.199988183755</v>
      </c>
      <c r="BP5479" s="16"/>
    </row>
    <row r="5480" spans="1:68" x14ac:dyDescent="0.45">
      <c r="A5480" s="1">
        <v>2008</v>
      </c>
      <c r="B5480" s="1">
        <v>8</v>
      </c>
      <c r="C5480" s="1">
        <v>16</v>
      </c>
      <c r="D5480" s="1">
        <v>18</v>
      </c>
      <c r="E5480" s="1">
        <v>21.3</v>
      </c>
      <c r="F5480" s="1">
        <v>104.88</v>
      </c>
      <c r="G5480" s="4"/>
      <c r="H5480" s="4"/>
      <c r="Q5480" s="1">
        <v>15</v>
      </c>
      <c r="R5480" s="6">
        <f t="shared" si="7302"/>
        <v>0.26322139999999994</v>
      </c>
      <c r="S5480" s="6">
        <f t="shared" si="7303"/>
        <v>1.0212990319999997</v>
      </c>
      <c r="T5480" s="6">
        <f t="shared" si="7304"/>
        <v>2.5532475799999994</v>
      </c>
      <c r="U5480" s="6">
        <f t="shared" si="7305"/>
        <v>3.5745466119999998</v>
      </c>
      <c r="V5480" s="6">
        <f t="shared" si="7306"/>
        <v>5.1064951599999988</v>
      </c>
      <c r="W5480" s="6">
        <f t="shared" si="7307"/>
        <v>6.1277941919999996</v>
      </c>
      <c r="X5480" s="17"/>
      <c r="Y5480" s="17"/>
      <c r="Z5480" s="17"/>
      <c r="AA5480" s="17"/>
      <c r="AB5480" s="17"/>
      <c r="AC5480" s="17"/>
      <c r="AE5480" s="16"/>
      <c r="AF5480" s="16"/>
      <c r="AG5480" s="16"/>
      <c r="AH5480" s="16"/>
      <c r="AI5480" s="16"/>
      <c r="AJ5480" s="16"/>
      <c r="AL5480" s="16"/>
      <c r="AM5480" s="16"/>
      <c r="AN5480" s="16"/>
      <c r="AO5480" s="16"/>
      <c r="AP5480" s="16"/>
      <c r="AQ5480" s="16"/>
      <c r="BI5480" s="1">
        <v>17</v>
      </c>
      <c r="BJ5480" s="6">
        <f>SUM($R$5:R5482)-$AB$2</f>
        <v>633.61755719999928</v>
      </c>
      <c r="BK5480" s="6">
        <f>SUM($R$5:S5482)-$AB$2</f>
        <v>3117.3949291360041</v>
      </c>
      <c r="BL5480" s="6">
        <f>SUM($R$5:T5482)-$AB$2</f>
        <v>9326.8383589760178</v>
      </c>
      <c r="BM5480" s="6">
        <f>SUM($R$5:U5482)-$AB$2</f>
        <v>18020.059160752087</v>
      </c>
      <c r="BN5480" s="6">
        <f>SUM($R$5:V5482)-$AB$2</f>
        <v>30438.946020432191</v>
      </c>
      <c r="BO5480" s="6">
        <f>SUM($R$5:W5482)-$AB$2</f>
        <v>45341.610252047758</v>
      </c>
      <c r="BP5480" s="16"/>
    </row>
    <row r="5481" spans="1:68" x14ac:dyDescent="0.45">
      <c r="A5481" s="1">
        <v>2008</v>
      </c>
      <c r="B5481" s="1">
        <v>8</v>
      </c>
      <c r="C5481" s="1">
        <v>16</v>
      </c>
      <c r="D5481" s="1">
        <v>19</v>
      </c>
      <c r="E5481" s="1">
        <v>20.5</v>
      </c>
      <c r="F5481" s="1">
        <v>3.23</v>
      </c>
      <c r="G5481" s="4"/>
      <c r="H5481" s="4"/>
      <c r="Q5481" s="1">
        <v>16</v>
      </c>
      <c r="R5481" s="6">
        <f t="shared" si="7302"/>
        <v>0.20362059999999998</v>
      </c>
      <c r="S5481" s="6">
        <f t="shared" si="7303"/>
        <v>0.79004792800000001</v>
      </c>
      <c r="T5481" s="6">
        <f t="shared" si="7304"/>
        <v>1.97511982</v>
      </c>
      <c r="U5481" s="6">
        <f t="shared" si="7305"/>
        <v>2.7651677479999996</v>
      </c>
      <c r="V5481" s="6">
        <f t="shared" si="7306"/>
        <v>3.9502396399999999</v>
      </c>
      <c r="W5481" s="6">
        <f t="shared" si="7307"/>
        <v>4.7402875679999994</v>
      </c>
      <c r="X5481" s="17"/>
      <c r="Y5481" s="17"/>
      <c r="Z5481" s="17"/>
      <c r="AA5481" s="17"/>
      <c r="AB5481" s="17"/>
      <c r="AC5481" s="17"/>
      <c r="AE5481" s="16"/>
      <c r="AF5481" s="16"/>
      <c r="AG5481" s="16"/>
      <c r="AH5481" s="16"/>
      <c r="AI5481" s="16"/>
      <c r="AJ5481" s="16"/>
      <c r="AL5481" s="16"/>
      <c r="AM5481" s="16"/>
      <c r="AN5481" s="16"/>
      <c r="AO5481" s="16"/>
      <c r="AP5481" s="16"/>
      <c r="AQ5481" s="16"/>
      <c r="BI5481" s="1">
        <v>18</v>
      </c>
      <c r="BJ5481" s="6">
        <f>SUM($R$5:R5483)-$AB$2</f>
        <v>633.67838759999927</v>
      </c>
      <c r="BK5481" s="6">
        <f>SUM($R$5:S5483)-$AB$2</f>
        <v>3117.6917814880044</v>
      </c>
      <c r="BL5481" s="6">
        <f>SUM($R$5:T5483)-$AB$2</f>
        <v>9327.7252662080173</v>
      </c>
      <c r="BM5481" s="6">
        <f>SUM($R$5:U5483)-$AB$2</f>
        <v>18021.772144816088</v>
      </c>
      <c r="BN5481" s="6">
        <f>SUM($R$5:V5483)-$AB$2</f>
        <v>30441.839114256192</v>
      </c>
      <c r="BO5481" s="6">
        <f>SUM($R$5:W5483)-$AB$2</f>
        <v>45345.919477583753</v>
      </c>
      <c r="BP5481" s="16"/>
    </row>
    <row r="5482" spans="1:68" x14ac:dyDescent="0.45">
      <c r="A5482" s="1">
        <v>2008</v>
      </c>
      <c r="B5482" s="1">
        <v>8</v>
      </c>
      <c r="C5482" s="1">
        <v>16</v>
      </c>
      <c r="D5482" s="1">
        <v>20</v>
      </c>
      <c r="E5482" s="1">
        <v>20.100000000000001</v>
      </c>
      <c r="F5482" s="1">
        <v>0</v>
      </c>
      <c r="G5482" s="4"/>
      <c r="H5482" s="4"/>
      <c r="Q5482" s="1">
        <v>17</v>
      </c>
      <c r="R5482" s="6">
        <f t="shared" si="7302"/>
        <v>0.14695459999999999</v>
      </c>
      <c r="S5482" s="6">
        <f t="shared" si="7303"/>
        <v>0.57018384799999999</v>
      </c>
      <c r="T5482" s="6">
        <f t="shared" si="7304"/>
        <v>1.4254596199999998</v>
      </c>
      <c r="U5482" s="6">
        <f t="shared" si="7305"/>
        <v>1.9956434679999999</v>
      </c>
      <c r="V5482" s="6">
        <f t="shared" si="7306"/>
        <v>2.8509192399999996</v>
      </c>
      <c r="W5482" s="6">
        <f t="shared" si="7307"/>
        <v>3.4211030880000002</v>
      </c>
      <c r="X5482" s="17"/>
      <c r="Y5482" s="17"/>
      <c r="Z5482" s="17"/>
      <c r="AA5482" s="17"/>
      <c r="AB5482" s="17"/>
      <c r="AC5482" s="17"/>
      <c r="AE5482" s="16"/>
      <c r="AF5482" s="16"/>
      <c r="AG5482" s="16"/>
      <c r="AH5482" s="16"/>
      <c r="AI5482" s="16"/>
      <c r="AJ5482" s="16"/>
      <c r="AL5482" s="16"/>
      <c r="AM5482" s="16"/>
      <c r="AN5482" s="16"/>
      <c r="AO5482" s="16"/>
      <c r="AP5482" s="16"/>
      <c r="AQ5482" s="16"/>
      <c r="BI5482" s="1">
        <v>19</v>
      </c>
      <c r="BJ5482" s="6">
        <f>SUM($R$5:R5484)-$AB$2</f>
        <v>633.68026099999929</v>
      </c>
      <c r="BK5482" s="6">
        <f>SUM($R$5:S5484)-$AB$2</f>
        <v>3117.7009236800045</v>
      </c>
      <c r="BL5482" s="6">
        <f>SUM($R$5:T5484)-$AB$2</f>
        <v>9327.7525803800181</v>
      </c>
      <c r="BM5482" s="6">
        <f>SUM($R$5:U5484)-$AB$2</f>
        <v>18021.824899760086</v>
      </c>
      <c r="BN5482" s="6">
        <f>SUM($R$5:V5484)-$AB$2</f>
        <v>30441.92821316019</v>
      </c>
      <c r="BO5482" s="6">
        <f>SUM($R$5:W5484)-$AB$2</f>
        <v>45346.052189239745</v>
      </c>
      <c r="BP5482" s="16"/>
    </row>
    <row r="5483" spans="1:68" x14ac:dyDescent="0.45">
      <c r="A5483" s="1">
        <v>2008</v>
      </c>
      <c r="B5483" s="1">
        <v>8</v>
      </c>
      <c r="C5483" s="1">
        <v>16</v>
      </c>
      <c r="D5483" s="1">
        <v>21</v>
      </c>
      <c r="E5483" s="1">
        <v>20</v>
      </c>
      <c r="F5483" s="1">
        <v>0</v>
      </c>
      <c r="G5483" s="4"/>
      <c r="H5483" s="4"/>
      <c r="Q5483" s="1">
        <v>18</v>
      </c>
      <c r="R5483" s="6">
        <f t="shared" si="7302"/>
        <v>6.0830399999999993E-2</v>
      </c>
      <c r="S5483" s="6">
        <f t="shared" si="7303"/>
        <v>0.23602195199999995</v>
      </c>
      <c r="T5483" s="6">
        <f t="shared" si="7304"/>
        <v>0.59005487999999995</v>
      </c>
      <c r="U5483" s="6">
        <f t="shared" si="7305"/>
        <v>0.82607683199999982</v>
      </c>
      <c r="V5483" s="6">
        <f t="shared" si="7306"/>
        <v>1.1801097599999999</v>
      </c>
      <c r="W5483" s="6">
        <f t="shared" si="7307"/>
        <v>1.4161317119999999</v>
      </c>
      <c r="X5483" s="17"/>
      <c r="Y5483" s="17"/>
      <c r="Z5483" s="17"/>
      <c r="AA5483" s="17"/>
      <c r="AB5483" s="17"/>
      <c r="AC5483" s="17"/>
      <c r="AE5483" s="16"/>
      <c r="AF5483" s="16"/>
      <c r="AG5483" s="16"/>
      <c r="AH5483" s="16"/>
      <c r="AI5483" s="16"/>
      <c r="AJ5483" s="16"/>
      <c r="AL5483" s="16"/>
      <c r="AM5483" s="16"/>
      <c r="AN5483" s="16"/>
      <c r="AO5483" s="16"/>
      <c r="AP5483" s="16"/>
      <c r="AQ5483" s="16"/>
      <c r="BI5483" s="1">
        <v>20</v>
      </c>
      <c r="BJ5483" s="6">
        <f>SUM($R$5:R5485)-$AB$2</f>
        <v>633.68026099999929</v>
      </c>
      <c r="BK5483" s="6">
        <f>SUM($R$5:S5485)-$AB$2</f>
        <v>3117.7009236800045</v>
      </c>
      <c r="BL5483" s="6">
        <f>SUM($R$5:T5485)-$AB$2</f>
        <v>9327.7525803800181</v>
      </c>
      <c r="BM5483" s="6">
        <f>SUM($R$5:U5485)-$AB$2</f>
        <v>18021.824899760086</v>
      </c>
      <c r="BN5483" s="6">
        <f>SUM($R$5:V5485)-$AB$2</f>
        <v>30441.92821316019</v>
      </c>
      <c r="BO5483" s="6">
        <f>SUM($R$5:W5485)-$AB$2</f>
        <v>45346.052189239745</v>
      </c>
      <c r="BP5483" s="16"/>
    </row>
    <row r="5484" spans="1:68" x14ac:dyDescent="0.45">
      <c r="A5484" s="1">
        <v>2008</v>
      </c>
      <c r="B5484" s="1">
        <v>8</v>
      </c>
      <c r="C5484" s="1">
        <v>16</v>
      </c>
      <c r="D5484" s="1">
        <v>22</v>
      </c>
      <c r="E5484" s="1">
        <v>20</v>
      </c>
      <c r="F5484" s="1">
        <v>0</v>
      </c>
      <c r="G5484" s="4"/>
      <c r="H5484" s="4"/>
      <c r="Q5484" s="1">
        <v>19</v>
      </c>
      <c r="R5484" s="6">
        <f t="shared" si="7302"/>
        <v>1.8733999999999999E-3</v>
      </c>
      <c r="S5484" s="6">
        <f t="shared" si="7303"/>
        <v>7.2687919999999996E-3</v>
      </c>
      <c r="T5484" s="6">
        <f t="shared" si="7304"/>
        <v>1.8171979999999997E-2</v>
      </c>
      <c r="U5484" s="6">
        <f t="shared" si="7305"/>
        <v>2.5440772E-2</v>
      </c>
      <c r="V5484" s="6">
        <f t="shared" si="7306"/>
        <v>3.6343959999999995E-2</v>
      </c>
      <c r="W5484" s="6">
        <f t="shared" si="7307"/>
        <v>4.3612751999999998E-2</v>
      </c>
      <c r="X5484" s="17"/>
      <c r="Y5484" s="17"/>
      <c r="Z5484" s="17"/>
      <c r="AA5484" s="17"/>
      <c r="AB5484" s="17"/>
      <c r="AC5484" s="17"/>
      <c r="AE5484" s="16"/>
      <c r="AF5484" s="16"/>
      <c r="AG5484" s="16"/>
      <c r="AH5484" s="16"/>
      <c r="AI5484" s="16"/>
      <c r="AJ5484" s="16"/>
      <c r="AL5484" s="16"/>
      <c r="AM5484" s="16"/>
      <c r="AN5484" s="16"/>
      <c r="AO5484" s="16"/>
      <c r="AP5484" s="16"/>
      <c r="AQ5484" s="16"/>
      <c r="BI5484" s="1">
        <v>21</v>
      </c>
      <c r="BJ5484" s="6">
        <f>SUM($R$5:R5486)-$AB$2</f>
        <v>633.68026099999929</v>
      </c>
      <c r="BK5484" s="6">
        <f>SUM($R$5:S5486)-$AB$2</f>
        <v>3117.7009236800045</v>
      </c>
      <c r="BL5484" s="6">
        <f>SUM($R$5:T5486)-$AB$2</f>
        <v>9327.7525803800181</v>
      </c>
      <c r="BM5484" s="6">
        <f>SUM($R$5:U5486)-$AB$2</f>
        <v>18021.824899760086</v>
      </c>
      <c r="BN5484" s="6">
        <f>SUM($R$5:V5486)-$AB$2</f>
        <v>30441.92821316019</v>
      </c>
      <c r="BO5484" s="6">
        <f>SUM($R$5:W5486)-$AB$2</f>
        <v>45346.052189239745</v>
      </c>
      <c r="BP5484" s="16"/>
    </row>
    <row r="5485" spans="1:68" x14ac:dyDescent="0.45">
      <c r="A5485" s="1">
        <v>2008</v>
      </c>
      <c r="B5485" s="1">
        <v>8</v>
      </c>
      <c r="C5485" s="1">
        <v>16</v>
      </c>
      <c r="D5485" s="1">
        <v>23</v>
      </c>
      <c r="E5485" s="1">
        <v>19.899999999999999</v>
      </c>
      <c r="F5485" s="1">
        <v>0</v>
      </c>
      <c r="G5485" s="4"/>
      <c r="H5485" s="4"/>
      <c r="Q5485" s="1">
        <v>20</v>
      </c>
      <c r="R5485" s="6">
        <f t="shared" si="7302"/>
        <v>0</v>
      </c>
      <c r="S5485" s="6">
        <f t="shared" si="7303"/>
        <v>0</v>
      </c>
      <c r="T5485" s="6">
        <f t="shared" si="7304"/>
        <v>0</v>
      </c>
      <c r="U5485" s="6">
        <f t="shared" si="7305"/>
        <v>0</v>
      </c>
      <c r="V5485" s="6">
        <f t="shared" si="7306"/>
        <v>0</v>
      </c>
      <c r="W5485" s="6">
        <f t="shared" si="7307"/>
        <v>0</v>
      </c>
      <c r="X5485" s="17"/>
      <c r="Y5485" s="17"/>
      <c r="Z5485" s="17"/>
      <c r="AA5485" s="17"/>
      <c r="AB5485" s="17"/>
      <c r="AC5485" s="17"/>
      <c r="AE5485" s="16"/>
      <c r="AF5485" s="16"/>
      <c r="AG5485" s="16"/>
      <c r="AH5485" s="16"/>
      <c r="AI5485" s="16"/>
      <c r="AJ5485" s="16"/>
      <c r="AL5485" s="16"/>
      <c r="AM5485" s="16"/>
      <c r="AN5485" s="16"/>
      <c r="AO5485" s="16"/>
      <c r="AP5485" s="16"/>
      <c r="AQ5485" s="16"/>
      <c r="BI5485" s="1">
        <v>22</v>
      </c>
      <c r="BJ5485" s="6">
        <f>SUM($R$5:R5487)-$AB$2</f>
        <v>633.68026099999929</v>
      </c>
      <c r="BK5485" s="6">
        <f>SUM($R$5:S5487)-$AB$2</f>
        <v>3117.7009236800045</v>
      </c>
      <c r="BL5485" s="6">
        <f>SUM($R$5:T5487)-$AB$2</f>
        <v>9327.7525803800181</v>
      </c>
      <c r="BM5485" s="6">
        <f>SUM($R$5:U5487)-$AB$2</f>
        <v>18021.824899760086</v>
      </c>
      <c r="BN5485" s="6">
        <f>SUM($R$5:V5487)-$AB$2</f>
        <v>30441.92821316019</v>
      </c>
      <c r="BO5485" s="6">
        <f>SUM($R$5:W5487)-$AB$2</f>
        <v>45346.052189239745</v>
      </c>
      <c r="BP5485" s="16"/>
    </row>
    <row r="5486" spans="1:68" x14ac:dyDescent="0.45">
      <c r="A5486" s="1">
        <v>2008</v>
      </c>
      <c r="B5486" s="1">
        <v>8</v>
      </c>
      <c r="C5486" s="1">
        <v>17</v>
      </c>
      <c r="D5486" s="1">
        <v>0</v>
      </c>
      <c r="E5486" s="1">
        <v>19.7</v>
      </c>
      <c r="F5486" s="1">
        <v>0</v>
      </c>
      <c r="G5486" s="4"/>
      <c r="H5486" s="4"/>
      <c r="Q5486" s="1">
        <v>21</v>
      </c>
      <c r="R5486" s="6">
        <f t="shared" si="7302"/>
        <v>0</v>
      </c>
      <c r="S5486" s="6">
        <f t="shared" si="7303"/>
        <v>0</v>
      </c>
      <c r="T5486" s="6">
        <f t="shared" si="7304"/>
        <v>0</v>
      </c>
      <c r="U5486" s="6">
        <f t="shared" si="7305"/>
        <v>0</v>
      </c>
      <c r="V5486" s="6">
        <f t="shared" si="7306"/>
        <v>0</v>
      </c>
      <c r="W5486" s="6">
        <f t="shared" si="7307"/>
        <v>0</v>
      </c>
      <c r="X5486" s="17"/>
      <c r="Y5486" s="17"/>
      <c r="Z5486" s="17"/>
      <c r="AA5486" s="17"/>
      <c r="AB5486" s="17"/>
      <c r="AC5486" s="17"/>
      <c r="AE5486" s="16"/>
      <c r="AF5486" s="16"/>
      <c r="AG5486" s="16"/>
      <c r="AH5486" s="16"/>
      <c r="AI5486" s="16"/>
      <c r="AJ5486" s="16"/>
      <c r="AL5486" s="16"/>
      <c r="AM5486" s="16"/>
      <c r="AN5486" s="16"/>
      <c r="AO5486" s="16"/>
      <c r="AP5486" s="16"/>
      <c r="AQ5486" s="16"/>
      <c r="BI5486" s="1">
        <v>23</v>
      </c>
      <c r="BJ5486" s="6">
        <f>SUM($R$5:R5488)-$AB$2</f>
        <v>633.68026099999929</v>
      </c>
      <c r="BK5486" s="6">
        <f>SUM($R$5:S5488)-$AB$2</f>
        <v>3117.7009236800045</v>
      </c>
      <c r="BL5486" s="6">
        <f>SUM($R$5:T5488)-$AB$2</f>
        <v>9327.7525803800181</v>
      </c>
      <c r="BM5486" s="6">
        <f>SUM($R$5:U5488)-$AB$2</f>
        <v>18021.824899760086</v>
      </c>
      <c r="BN5486" s="6">
        <f>SUM($R$5:V5488)-$AB$2</f>
        <v>30441.92821316019</v>
      </c>
      <c r="BO5486" s="6">
        <f>SUM($R$5:W5488)-$AB$2</f>
        <v>45346.052189239745</v>
      </c>
      <c r="BP5486" s="16"/>
    </row>
    <row r="5487" spans="1:68" x14ac:dyDescent="0.45">
      <c r="A5487" s="1">
        <v>2008</v>
      </c>
      <c r="B5487" s="1">
        <v>8</v>
      </c>
      <c r="C5487" s="1">
        <v>17</v>
      </c>
      <c r="D5487" s="1">
        <v>1</v>
      </c>
      <c r="E5487" s="1">
        <v>19.3</v>
      </c>
      <c r="F5487" s="1">
        <v>0</v>
      </c>
      <c r="G5487" s="4"/>
      <c r="H5487" s="4"/>
      <c r="Q5487" s="1">
        <v>22</v>
      </c>
      <c r="R5487" s="6">
        <f t="shared" si="7302"/>
        <v>0</v>
      </c>
      <c r="S5487" s="6">
        <f t="shared" si="7303"/>
        <v>0</v>
      </c>
      <c r="T5487" s="6">
        <f t="shared" si="7304"/>
        <v>0</v>
      </c>
      <c r="U5487" s="6">
        <f t="shared" si="7305"/>
        <v>0</v>
      </c>
      <c r="V5487" s="6">
        <f t="shared" si="7306"/>
        <v>0</v>
      </c>
      <c r="W5487" s="6">
        <f t="shared" si="7307"/>
        <v>0</v>
      </c>
      <c r="X5487" s="17"/>
      <c r="Y5487" s="17"/>
      <c r="Z5487" s="17"/>
      <c r="AA5487" s="17"/>
      <c r="AB5487" s="17"/>
      <c r="AC5487" s="17"/>
      <c r="AE5487" s="16"/>
      <c r="AF5487" s="16"/>
      <c r="AG5487" s="16"/>
      <c r="AH5487" s="16"/>
      <c r="AI5487" s="16"/>
      <c r="AJ5487" s="16"/>
      <c r="AL5487" s="16"/>
      <c r="AM5487" s="16"/>
      <c r="AN5487" s="16"/>
      <c r="AO5487" s="16"/>
      <c r="AP5487" s="16"/>
      <c r="AQ5487" s="16"/>
      <c r="BI5487" s="1">
        <v>0</v>
      </c>
      <c r="BJ5487" s="6">
        <f t="shared" ref="BJ5487" si="7362">R5489-$AB$2</f>
        <v>-6.53125</v>
      </c>
      <c r="BK5487" s="6">
        <f t="shared" ref="BK5487" si="7363">S5489-$AB$2</f>
        <v>-6.53125</v>
      </c>
      <c r="BL5487" s="6">
        <f t="shared" ref="BL5487" si="7364">T5489-$AB$2</f>
        <v>-6.53125</v>
      </c>
      <c r="BM5487" s="6">
        <f t="shared" ref="BM5487" si="7365">U5489-$AB$2</f>
        <v>-6.53125</v>
      </c>
      <c r="BN5487" s="6">
        <f t="shared" ref="BN5487" si="7366">V5489-$AB$2</f>
        <v>-6.53125</v>
      </c>
      <c r="BO5487" s="6">
        <f t="shared" ref="BO5487" si="7367">W5489-$AB$2</f>
        <v>-6.53125</v>
      </c>
      <c r="BP5487" s="16">
        <v>230</v>
      </c>
    </row>
    <row r="5488" spans="1:68" x14ac:dyDescent="0.45">
      <c r="A5488" s="1">
        <v>2008</v>
      </c>
      <c r="B5488" s="1">
        <v>8</v>
      </c>
      <c r="C5488" s="1">
        <v>17</v>
      </c>
      <c r="D5488" s="1">
        <v>2</v>
      </c>
      <c r="E5488" s="1">
        <v>19.2</v>
      </c>
      <c r="F5488" s="1">
        <v>0</v>
      </c>
      <c r="G5488" s="4"/>
      <c r="H5488" s="4"/>
      <c r="Q5488" s="1">
        <v>23</v>
      </c>
      <c r="R5488" s="6">
        <f t="shared" si="7302"/>
        <v>0</v>
      </c>
      <c r="S5488" s="6">
        <f t="shared" si="7303"/>
        <v>0</v>
      </c>
      <c r="T5488" s="6">
        <f t="shared" si="7304"/>
        <v>0</v>
      </c>
      <c r="U5488" s="6">
        <f t="shared" si="7305"/>
        <v>0</v>
      </c>
      <c r="V5488" s="6">
        <f t="shared" si="7306"/>
        <v>0</v>
      </c>
      <c r="W5488" s="6">
        <f t="shared" si="7307"/>
        <v>0</v>
      </c>
      <c r="X5488" s="17"/>
      <c r="Y5488" s="17"/>
      <c r="Z5488" s="17"/>
      <c r="AA5488" s="17"/>
      <c r="AB5488" s="17"/>
      <c r="AC5488" s="17"/>
      <c r="AE5488" s="16"/>
      <c r="AF5488" s="16"/>
      <c r="AG5488" s="16"/>
      <c r="AH5488" s="16"/>
      <c r="AI5488" s="16"/>
      <c r="AJ5488" s="16"/>
      <c r="AL5488" s="16"/>
      <c r="AM5488" s="16"/>
      <c r="AN5488" s="16"/>
      <c r="AO5488" s="16"/>
      <c r="AP5488" s="16"/>
      <c r="AQ5488" s="16"/>
      <c r="BI5488" s="1">
        <v>1</v>
      </c>
      <c r="BJ5488" s="6">
        <f>SUM($R$5:R5490)-$AB$2</f>
        <v>633.68026099999929</v>
      </c>
      <c r="BK5488" s="6">
        <f>SUM($R$5:S5490)-$AB$2</f>
        <v>3117.7009236800045</v>
      </c>
      <c r="BL5488" s="6">
        <f>SUM($R$5:T5490)-$AB$2</f>
        <v>9327.7525803800181</v>
      </c>
      <c r="BM5488" s="6">
        <f>SUM($R$5:U5490)-$AB$2</f>
        <v>18021.824899760086</v>
      </c>
      <c r="BN5488" s="6">
        <f>SUM($R$5:V5490)-$AB$2</f>
        <v>30441.92821316019</v>
      </c>
      <c r="BO5488" s="6">
        <f>SUM($R$5:W5490)-$AB$2</f>
        <v>45346.052189239745</v>
      </c>
      <c r="BP5488" s="16"/>
    </row>
    <row r="5489" spans="1:68" x14ac:dyDescent="0.45">
      <c r="A5489" s="1">
        <v>2008</v>
      </c>
      <c r="B5489" s="1">
        <v>8</v>
      </c>
      <c r="C5489" s="1">
        <v>17</v>
      </c>
      <c r="D5489" s="1">
        <v>3</v>
      </c>
      <c r="E5489" s="1">
        <v>19.2</v>
      </c>
      <c r="F5489" s="1">
        <v>0</v>
      </c>
      <c r="G5489" s="4"/>
      <c r="H5489" s="4"/>
      <c r="Q5489" s="1">
        <v>0</v>
      </c>
      <c r="R5489" s="6">
        <f t="shared" si="7302"/>
        <v>0</v>
      </c>
      <c r="S5489" s="6">
        <f t="shared" si="7303"/>
        <v>0</v>
      </c>
      <c r="T5489" s="6">
        <f t="shared" si="7304"/>
        <v>0</v>
      </c>
      <c r="U5489" s="6">
        <f t="shared" si="7305"/>
        <v>0</v>
      </c>
      <c r="V5489" s="6">
        <f t="shared" si="7306"/>
        <v>0</v>
      </c>
      <c r="W5489" s="6">
        <f t="shared" si="7307"/>
        <v>0</v>
      </c>
      <c r="X5489" s="17"/>
      <c r="Y5489" s="17"/>
      <c r="Z5489" s="17"/>
      <c r="AA5489" s="17"/>
      <c r="AB5489" s="17"/>
      <c r="AC5489" s="17"/>
      <c r="AE5489" s="16"/>
      <c r="AF5489" s="16"/>
      <c r="AG5489" s="16"/>
      <c r="AH5489" s="16"/>
      <c r="AI5489" s="16"/>
      <c r="AJ5489" s="16"/>
      <c r="AL5489" s="16"/>
      <c r="AM5489" s="16"/>
      <c r="AN5489" s="16"/>
      <c r="AO5489" s="16"/>
      <c r="AP5489" s="16"/>
      <c r="AQ5489" s="16"/>
      <c r="BI5489" s="1">
        <v>2</v>
      </c>
      <c r="BJ5489" s="6">
        <f>SUM($R$5:R5491)-$AB$2</f>
        <v>633.68026099999929</v>
      </c>
      <c r="BK5489" s="6">
        <f>SUM($R$5:S5491)-$AB$2</f>
        <v>3117.7009236800045</v>
      </c>
      <c r="BL5489" s="6">
        <f>SUM($R$5:T5491)-$AB$2</f>
        <v>9327.7525803800181</v>
      </c>
      <c r="BM5489" s="6">
        <f>SUM($R$5:U5491)-$AB$2</f>
        <v>18021.824899760086</v>
      </c>
      <c r="BN5489" s="6">
        <f>SUM($R$5:V5491)-$AB$2</f>
        <v>30441.92821316019</v>
      </c>
      <c r="BO5489" s="6">
        <f>SUM($R$5:W5491)-$AB$2</f>
        <v>45346.052189239745</v>
      </c>
      <c r="BP5489" s="16"/>
    </row>
    <row r="5490" spans="1:68" x14ac:dyDescent="0.45">
      <c r="A5490" s="1">
        <v>2008</v>
      </c>
      <c r="B5490" s="1">
        <v>8</v>
      </c>
      <c r="C5490" s="1">
        <v>17</v>
      </c>
      <c r="D5490" s="1">
        <v>4</v>
      </c>
      <c r="E5490" s="1">
        <v>19.5</v>
      </c>
      <c r="F5490" s="1">
        <v>0</v>
      </c>
      <c r="G5490" s="4"/>
      <c r="H5490" s="4"/>
      <c r="Q5490" s="1">
        <v>1</v>
      </c>
      <c r="R5490" s="6">
        <f t="shared" si="7302"/>
        <v>0</v>
      </c>
      <c r="S5490" s="6">
        <f t="shared" si="7303"/>
        <v>0</v>
      </c>
      <c r="T5490" s="6">
        <f t="shared" si="7304"/>
        <v>0</v>
      </c>
      <c r="U5490" s="6">
        <f t="shared" si="7305"/>
        <v>0</v>
      </c>
      <c r="V5490" s="6">
        <f t="shared" si="7306"/>
        <v>0</v>
      </c>
      <c r="W5490" s="6">
        <f t="shared" si="7307"/>
        <v>0</v>
      </c>
      <c r="X5490" s="17"/>
      <c r="Y5490" s="17"/>
      <c r="Z5490" s="17"/>
      <c r="AA5490" s="17"/>
      <c r="AB5490" s="17"/>
      <c r="AC5490" s="17"/>
      <c r="AE5490" s="16"/>
      <c r="AF5490" s="16"/>
      <c r="AG5490" s="16"/>
      <c r="AH5490" s="16"/>
      <c r="AI5490" s="16"/>
      <c r="AJ5490" s="16"/>
      <c r="AL5490" s="16"/>
      <c r="AM5490" s="16"/>
      <c r="AN5490" s="16"/>
      <c r="AO5490" s="16"/>
      <c r="AP5490" s="16"/>
      <c r="AQ5490" s="16"/>
      <c r="BI5490" s="1">
        <v>3</v>
      </c>
      <c r="BJ5490" s="6">
        <f>SUM($R$5:R5492)-$AB$2</f>
        <v>633.68026099999929</v>
      </c>
      <c r="BK5490" s="6">
        <f>SUM($R$5:S5492)-$AB$2</f>
        <v>3117.7009236800045</v>
      </c>
      <c r="BL5490" s="6">
        <f>SUM($R$5:T5492)-$AB$2</f>
        <v>9327.7525803800181</v>
      </c>
      <c r="BM5490" s="6">
        <f>SUM($R$5:U5492)-$AB$2</f>
        <v>18021.824899760086</v>
      </c>
      <c r="BN5490" s="6">
        <f>SUM($R$5:V5492)-$AB$2</f>
        <v>30441.92821316019</v>
      </c>
      <c r="BO5490" s="6">
        <f>SUM($R$5:W5492)-$AB$2</f>
        <v>45346.052189239745</v>
      </c>
      <c r="BP5490" s="16"/>
    </row>
    <row r="5491" spans="1:68" x14ac:dyDescent="0.45">
      <c r="A5491" s="1">
        <v>2008</v>
      </c>
      <c r="B5491" s="1">
        <v>8</v>
      </c>
      <c r="C5491" s="1">
        <v>17</v>
      </c>
      <c r="D5491" s="1">
        <v>5</v>
      </c>
      <c r="E5491" s="1">
        <v>19.399999999999999</v>
      </c>
      <c r="F5491" s="1">
        <v>0</v>
      </c>
      <c r="G5491" s="4"/>
      <c r="H5491" s="4"/>
      <c r="Q5491" s="1">
        <v>2</v>
      </c>
      <c r="R5491" s="6">
        <f t="shared" si="7302"/>
        <v>0</v>
      </c>
      <c r="S5491" s="6">
        <f t="shared" si="7303"/>
        <v>0</v>
      </c>
      <c r="T5491" s="6">
        <f t="shared" si="7304"/>
        <v>0</v>
      </c>
      <c r="U5491" s="6">
        <f t="shared" si="7305"/>
        <v>0</v>
      </c>
      <c r="V5491" s="6">
        <f t="shared" si="7306"/>
        <v>0</v>
      </c>
      <c r="W5491" s="6">
        <f t="shared" si="7307"/>
        <v>0</v>
      </c>
      <c r="X5491" s="17"/>
      <c r="Y5491" s="17"/>
      <c r="Z5491" s="17"/>
      <c r="AA5491" s="17"/>
      <c r="AB5491" s="17"/>
      <c r="AC5491" s="17"/>
      <c r="AE5491" s="16"/>
      <c r="AF5491" s="16"/>
      <c r="AG5491" s="16"/>
      <c r="AH5491" s="16"/>
      <c r="AI5491" s="16"/>
      <c r="AJ5491" s="16"/>
      <c r="AL5491" s="16"/>
      <c r="AM5491" s="16"/>
      <c r="AN5491" s="16"/>
      <c r="AO5491" s="16"/>
      <c r="AP5491" s="16"/>
      <c r="AQ5491" s="16"/>
      <c r="BI5491" s="1">
        <v>4</v>
      </c>
      <c r="BJ5491" s="6">
        <f>SUM($R$5:R5493)-$AB$2</f>
        <v>633.68026099999929</v>
      </c>
      <c r="BK5491" s="6">
        <f>SUM($R$5:S5493)-$AB$2</f>
        <v>3117.7009236800045</v>
      </c>
      <c r="BL5491" s="6">
        <f>SUM($R$5:T5493)-$AB$2</f>
        <v>9327.7525803800181</v>
      </c>
      <c r="BM5491" s="6">
        <f>SUM($R$5:U5493)-$AB$2</f>
        <v>18021.824899760086</v>
      </c>
      <c r="BN5491" s="6">
        <f>SUM($R$5:V5493)-$AB$2</f>
        <v>30441.92821316019</v>
      </c>
      <c r="BO5491" s="6">
        <f>SUM($R$5:W5493)-$AB$2</f>
        <v>45346.052189239745</v>
      </c>
      <c r="BP5491" s="16"/>
    </row>
    <row r="5492" spans="1:68" x14ac:dyDescent="0.45">
      <c r="A5492" s="1">
        <v>2008</v>
      </c>
      <c r="B5492" s="1">
        <v>8</v>
      </c>
      <c r="C5492" s="1">
        <v>17</v>
      </c>
      <c r="D5492" s="1">
        <v>6</v>
      </c>
      <c r="E5492" s="1">
        <v>19.3</v>
      </c>
      <c r="F5492" s="1">
        <v>0</v>
      </c>
      <c r="G5492" s="4"/>
      <c r="H5492" s="4"/>
      <c r="Q5492" s="1">
        <v>3</v>
      </c>
      <c r="R5492" s="6">
        <f t="shared" si="7302"/>
        <v>0</v>
      </c>
      <c r="S5492" s="6">
        <f t="shared" si="7303"/>
        <v>0</v>
      </c>
      <c r="T5492" s="6">
        <f t="shared" si="7304"/>
        <v>0</v>
      </c>
      <c r="U5492" s="6">
        <f t="shared" si="7305"/>
        <v>0</v>
      </c>
      <c r="V5492" s="6">
        <f t="shared" si="7306"/>
        <v>0</v>
      </c>
      <c r="W5492" s="6">
        <f t="shared" si="7307"/>
        <v>0</v>
      </c>
      <c r="X5492" s="17"/>
      <c r="Y5492" s="17"/>
      <c r="Z5492" s="17"/>
      <c r="AA5492" s="17"/>
      <c r="AB5492" s="17"/>
      <c r="AC5492" s="17"/>
      <c r="AE5492" s="16"/>
      <c r="AF5492" s="16"/>
      <c r="AG5492" s="16"/>
      <c r="AH5492" s="16"/>
      <c r="AI5492" s="16"/>
      <c r="AJ5492" s="16"/>
      <c r="AL5492" s="16"/>
      <c r="AM5492" s="16"/>
      <c r="AN5492" s="16"/>
      <c r="AO5492" s="16"/>
      <c r="AP5492" s="16"/>
      <c r="AQ5492" s="16"/>
      <c r="BI5492" s="1">
        <v>5</v>
      </c>
      <c r="BJ5492" s="6">
        <f>SUM($R$5:R5494)-$AB$2</f>
        <v>633.68026099999929</v>
      </c>
      <c r="BK5492" s="6">
        <f>SUM($R$5:S5494)-$AB$2</f>
        <v>3117.7009236800045</v>
      </c>
      <c r="BL5492" s="6">
        <f>SUM($R$5:T5494)-$AB$2</f>
        <v>9327.7525803800181</v>
      </c>
      <c r="BM5492" s="6">
        <f>SUM($R$5:U5494)-$AB$2</f>
        <v>18021.824899760086</v>
      </c>
      <c r="BN5492" s="6">
        <f>SUM($R$5:V5494)-$AB$2</f>
        <v>30441.92821316019</v>
      </c>
      <c r="BO5492" s="6">
        <f>SUM($R$5:W5494)-$AB$2</f>
        <v>45346.052189239745</v>
      </c>
      <c r="BP5492" s="16"/>
    </row>
    <row r="5493" spans="1:68" x14ac:dyDescent="0.45">
      <c r="A5493" s="1">
        <v>2008</v>
      </c>
      <c r="B5493" s="1">
        <v>8</v>
      </c>
      <c r="C5493" s="1">
        <v>17</v>
      </c>
      <c r="D5493" s="1">
        <v>7</v>
      </c>
      <c r="E5493" s="1">
        <v>19.7</v>
      </c>
      <c r="F5493" s="1">
        <v>81.02</v>
      </c>
      <c r="G5493" s="4"/>
      <c r="H5493" s="4"/>
      <c r="Q5493" s="1">
        <v>4</v>
      </c>
      <c r="R5493" s="6">
        <f t="shared" si="7302"/>
        <v>0</v>
      </c>
      <c r="S5493" s="6">
        <f t="shared" si="7303"/>
        <v>0</v>
      </c>
      <c r="T5493" s="6">
        <f t="shared" si="7304"/>
        <v>0</v>
      </c>
      <c r="U5493" s="6">
        <f t="shared" si="7305"/>
        <v>0</v>
      </c>
      <c r="V5493" s="6">
        <f t="shared" si="7306"/>
        <v>0</v>
      </c>
      <c r="W5493" s="6">
        <f t="shared" si="7307"/>
        <v>0</v>
      </c>
      <c r="X5493" s="17"/>
      <c r="Y5493" s="17"/>
      <c r="Z5493" s="17"/>
      <c r="AA5493" s="17"/>
      <c r="AB5493" s="17"/>
      <c r="AC5493" s="17"/>
      <c r="AE5493" s="16"/>
      <c r="AF5493" s="16"/>
      <c r="AG5493" s="16"/>
      <c r="AH5493" s="16"/>
      <c r="AI5493" s="16"/>
      <c r="AJ5493" s="16"/>
      <c r="AL5493" s="16"/>
      <c r="AM5493" s="16"/>
      <c r="AN5493" s="16"/>
      <c r="AO5493" s="16"/>
      <c r="AP5493" s="16"/>
      <c r="AQ5493" s="16"/>
      <c r="BI5493" s="1">
        <v>6</v>
      </c>
      <c r="BJ5493" s="6">
        <f>SUM($R$5:R5495)-$AB$2</f>
        <v>633.68026099999929</v>
      </c>
      <c r="BK5493" s="6">
        <f>SUM($R$5:S5495)-$AB$2</f>
        <v>3117.7009236800045</v>
      </c>
      <c r="BL5493" s="6">
        <f>SUM($R$5:T5495)-$AB$2</f>
        <v>9327.7525803800181</v>
      </c>
      <c r="BM5493" s="6">
        <f>SUM($R$5:U5495)-$AB$2</f>
        <v>18021.824899760086</v>
      </c>
      <c r="BN5493" s="6">
        <f>SUM($R$5:V5495)-$AB$2</f>
        <v>30441.92821316019</v>
      </c>
      <c r="BO5493" s="6">
        <f>SUM($R$5:W5495)-$AB$2</f>
        <v>45346.052189239745</v>
      </c>
      <c r="BP5493" s="16"/>
    </row>
    <row r="5494" spans="1:68" x14ac:dyDescent="0.45">
      <c r="A5494" s="1">
        <v>2008</v>
      </c>
      <c r="B5494" s="1">
        <v>8</v>
      </c>
      <c r="C5494" s="1">
        <v>17</v>
      </c>
      <c r="D5494" s="1">
        <v>8</v>
      </c>
      <c r="E5494" s="1">
        <v>20.9</v>
      </c>
      <c r="F5494" s="1">
        <v>310.52999999999997</v>
      </c>
      <c r="G5494" s="4"/>
      <c r="H5494" s="4"/>
      <c r="Q5494" s="1">
        <v>5</v>
      </c>
      <c r="R5494" s="6">
        <f t="shared" si="7302"/>
        <v>0</v>
      </c>
      <c r="S5494" s="6">
        <f t="shared" si="7303"/>
        <v>0</v>
      </c>
      <c r="T5494" s="6">
        <f t="shared" si="7304"/>
        <v>0</v>
      </c>
      <c r="U5494" s="6">
        <f t="shared" si="7305"/>
        <v>0</v>
      </c>
      <c r="V5494" s="6">
        <f t="shared" si="7306"/>
        <v>0</v>
      </c>
      <c r="W5494" s="6">
        <f t="shared" si="7307"/>
        <v>0</v>
      </c>
      <c r="X5494" s="17"/>
      <c r="Y5494" s="17"/>
      <c r="Z5494" s="17"/>
      <c r="AA5494" s="17"/>
      <c r="AB5494" s="17"/>
      <c r="AC5494" s="17"/>
      <c r="AE5494" s="16"/>
      <c r="AF5494" s="16"/>
      <c r="AG5494" s="16"/>
      <c r="AH5494" s="16"/>
      <c r="AI5494" s="16"/>
      <c r="AJ5494" s="16"/>
      <c r="AL5494" s="16"/>
      <c r="AM5494" s="16"/>
      <c r="AN5494" s="16"/>
      <c r="AO5494" s="16"/>
      <c r="AP5494" s="16"/>
      <c r="AQ5494" s="16"/>
      <c r="BI5494" s="1">
        <v>7</v>
      </c>
      <c r="BJ5494" s="6">
        <f>SUM($R$5:R5496)-$AB$2</f>
        <v>633.72725259999925</v>
      </c>
      <c r="BK5494" s="6">
        <f>SUM($R$5:S5496)-$AB$2</f>
        <v>3117.9302426880049</v>
      </c>
      <c r="BL5494" s="6">
        <f>SUM($R$5:T5496)-$AB$2</f>
        <v>9328.4377179080184</v>
      </c>
      <c r="BM5494" s="6">
        <f>SUM($R$5:U5496)-$AB$2</f>
        <v>18023.148183216086</v>
      </c>
      <c r="BN5494" s="6">
        <f>SUM($R$5:V5496)-$AB$2</f>
        <v>30444.163133656191</v>
      </c>
      <c r="BO5494" s="6">
        <f>SUM($R$5:W5496)-$AB$2</f>
        <v>45349.381074183751</v>
      </c>
      <c r="BP5494" s="16"/>
    </row>
    <row r="5495" spans="1:68" x14ac:dyDescent="0.45">
      <c r="A5495" s="1">
        <v>2008</v>
      </c>
      <c r="B5495" s="1">
        <v>8</v>
      </c>
      <c r="C5495" s="1">
        <v>17</v>
      </c>
      <c r="D5495" s="1">
        <v>9</v>
      </c>
      <c r="E5495" s="1">
        <v>21.7</v>
      </c>
      <c r="F5495" s="1">
        <v>517.22</v>
      </c>
      <c r="G5495" s="4"/>
      <c r="H5495" s="4"/>
      <c r="Q5495" s="1">
        <v>6</v>
      </c>
      <c r="R5495" s="6">
        <f t="shared" si="7302"/>
        <v>0</v>
      </c>
      <c r="S5495" s="6">
        <f t="shared" si="7303"/>
        <v>0</v>
      </c>
      <c r="T5495" s="6">
        <f t="shared" si="7304"/>
        <v>0</v>
      </c>
      <c r="U5495" s="6">
        <f t="shared" si="7305"/>
        <v>0</v>
      </c>
      <c r="V5495" s="6">
        <f t="shared" si="7306"/>
        <v>0</v>
      </c>
      <c r="W5495" s="6">
        <f t="shared" si="7307"/>
        <v>0</v>
      </c>
      <c r="X5495" s="17"/>
      <c r="Y5495" s="17"/>
      <c r="Z5495" s="17"/>
      <c r="AA5495" s="17"/>
      <c r="AB5495" s="17"/>
      <c r="AC5495" s="17"/>
      <c r="AE5495" s="16"/>
      <c r="AF5495" s="16"/>
      <c r="AG5495" s="16"/>
      <c r="AH5495" s="16"/>
      <c r="AI5495" s="16"/>
      <c r="AJ5495" s="16"/>
      <c r="AL5495" s="16"/>
      <c r="AM5495" s="16"/>
      <c r="AN5495" s="16"/>
      <c r="AO5495" s="16"/>
      <c r="AP5495" s="16"/>
      <c r="AQ5495" s="16"/>
      <c r="BI5495" s="1">
        <v>8</v>
      </c>
      <c r="BJ5495" s="6">
        <f>SUM($R$5:R5497)-$AB$2</f>
        <v>633.90735999999924</v>
      </c>
      <c r="BK5495" s="6">
        <f>SUM($R$5:S5497)-$AB$2</f>
        <v>3118.8091668000047</v>
      </c>
      <c r="BL5495" s="6">
        <f>SUM($R$5:T5497)-$AB$2</f>
        <v>9331.0636838000173</v>
      </c>
      <c r="BM5495" s="6">
        <f>SUM($R$5:U5497)-$AB$2</f>
        <v>18028.220007600085</v>
      </c>
      <c r="BN5495" s="6">
        <f>SUM($R$5:V5497)-$AB$2</f>
        <v>30452.729041600189</v>
      </c>
      <c r="BO5495" s="6">
        <f>SUM($R$5:W5497)-$AB$2</f>
        <v>45362.139882399752</v>
      </c>
      <c r="BP5495" s="16"/>
    </row>
    <row r="5496" spans="1:68" x14ac:dyDescent="0.45">
      <c r="A5496" s="1">
        <v>2008</v>
      </c>
      <c r="B5496" s="1">
        <v>8</v>
      </c>
      <c r="C5496" s="1">
        <v>17</v>
      </c>
      <c r="D5496" s="1">
        <v>10</v>
      </c>
      <c r="E5496" s="1">
        <v>22</v>
      </c>
      <c r="F5496" s="1">
        <v>139.43</v>
      </c>
      <c r="G5496" s="4"/>
      <c r="H5496" s="4"/>
      <c r="Q5496" s="1">
        <v>7</v>
      </c>
      <c r="R5496" s="6">
        <f t="shared" si="7302"/>
        <v>4.6991599999999994E-2</v>
      </c>
      <c r="S5496" s="6">
        <f t="shared" si="7303"/>
        <v>0.18232740799999997</v>
      </c>
      <c r="T5496" s="6">
        <f t="shared" si="7304"/>
        <v>0.45581851999999984</v>
      </c>
      <c r="U5496" s="6">
        <f t="shared" si="7305"/>
        <v>0.63814592799999992</v>
      </c>
      <c r="V5496" s="6">
        <f t="shared" si="7306"/>
        <v>0.91163703999999968</v>
      </c>
      <c r="W5496" s="6">
        <f t="shared" si="7307"/>
        <v>1.0939644479999999</v>
      </c>
      <c r="X5496" s="17"/>
      <c r="Y5496" s="17"/>
      <c r="Z5496" s="17"/>
      <c r="AA5496" s="17"/>
      <c r="AB5496" s="17"/>
      <c r="AC5496" s="17"/>
      <c r="AE5496" s="16"/>
      <c r="AF5496" s="16"/>
      <c r="AG5496" s="16"/>
      <c r="AH5496" s="16"/>
      <c r="AI5496" s="16"/>
      <c r="AJ5496" s="16"/>
      <c r="AL5496" s="16"/>
      <c r="AM5496" s="16"/>
      <c r="AN5496" s="16"/>
      <c r="AO5496" s="16"/>
      <c r="AP5496" s="16"/>
      <c r="AQ5496" s="16"/>
      <c r="BI5496" s="1">
        <v>9</v>
      </c>
      <c r="BJ5496" s="6">
        <f>SUM($R$5:R5498)-$AB$2</f>
        <v>634.20734759999925</v>
      </c>
      <c r="BK5496" s="6">
        <f>SUM($R$5:S5498)-$AB$2</f>
        <v>3120.2731062880048</v>
      </c>
      <c r="BL5496" s="6">
        <f>SUM($R$5:T5498)-$AB$2</f>
        <v>9335.4375030080173</v>
      </c>
      <c r="BM5496" s="6">
        <f>SUM($R$5:U5498)-$AB$2</f>
        <v>18036.667658416081</v>
      </c>
      <c r="BN5496" s="6">
        <f>SUM($R$5:V5498)-$AB$2</f>
        <v>30466.996451856186</v>
      </c>
      <c r="BO5496" s="6">
        <f>SUM($R$5:W5498)-$AB$2</f>
        <v>45383.39100398375</v>
      </c>
      <c r="BP5496" s="16"/>
    </row>
    <row r="5497" spans="1:68" x14ac:dyDescent="0.45">
      <c r="A5497" s="1">
        <v>2008</v>
      </c>
      <c r="B5497" s="1">
        <v>8</v>
      </c>
      <c r="C5497" s="1">
        <v>17</v>
      </c>
      <c r="D5497" s="1">
        <v>11</v>
      </c>
      <c r="E5497" s="1">
        <v>22.1</v>
      </c>
      <c r="F5497" s="1">
        <v>610.98</v>
      </c>
      <c r="G5497" s="4"/>
      <c r="H5497" s="4"/>
      <c r="Q5497" s="1">
        <v>8</v>
      </c>
      <c r="R5497" s="6">
        <f t="shared" si="7302"/>
        <v>0.18010739999999997</v>
      </c>
      <c r="S5497" s="6">
        <f t="shared" si="7303"/>
        <v>0.69881671199999995</v>
      </c>
      <c r="T5497" s="6">
        <f t="shared" si="7304"/>
        <v>1.7470417799999998</v>
      </c>
      <c r="U5497" s="6">
        <f t="shared" si="7305"/>
        <v>2.4458584919999997</v>
      </c>
      <c r="V5497" s="6">
        <f t="shared" si="7306"/>
        <v>3.4940835599999995</v>
      </c>
      <c r="W5497" s="6">
        <f t="shared" si="7307"/>
        <v>4.1929002720000002</v>
      </c>
      <c r="X5497" s="17"/>
      <c r="Y5497" s="17"/>
      <c r="Z5497" s="17"/>
      <c r="AA5497" s="17"/>
      <c r="AB5497" s="17"/>
      <c r="AC5497" s="17"/>
      <c r="AE5497" s="16"/>
      <c r="AF5497" s="16"/>
      <c r="AG5497" s="16"/>
      <c r="AH5497" s="16"/>
      <c r="AI5497" s="16"/>
      <c r="AJ5497" s="16"/>
      <c r="AL5497" s="16"/>
      <c r="AM5497" s="16"/>
      <c r="AN5497" s="16"/>
      <c r="AO5497" s="16"/>
      <c r="AP5497" s="16"/>
      <c r="AQ5497" s="16"/>
      <c r="BI5497" s="1">
        <v>10</v>
      </c>
      <c r="BJ5497" s="6">
        <f>SUM($R$5:R5499)-$AB$2</f>
        <v>634.28821699999924</v>
      </c>
      <c r="BK5497" s="6">
        <f>SUM($R$5:S5499)-$AB$2</f>
        <v>3120.6677489600052</v>
      </c>
      <c r="BL5497" s="6">
        <f>SUM($R$5:T5499)-$AB$2</f>
        <v>9336.6165788600192</v>
      </c>
      <c r="BM5497" s="6">
        <f>SUM($R$5:U5499)-$AB$2</f>
        <v>18038.944940720081</v>
      </c>
      <c r="BN5497" s="6">
        <f>SUM($R$5:V5499)-$AB$2</f>
        <v>30470.842600520187</v>
      </c>
      <c r="BO5497" s="6">
        <f>SUM($R$5:W5499)-$AB$2</f>
        <v>45389.119792279751</v>
      </c>
      <c r="BP5497" s="16"/>
    </row>
    <row r="5498" spans="1:68" x14ac:dyDescent="0.45">
      <c r="A5498" s="1">
        <v>2008</v>
      </c>
      <c r="B5498" s="1">
        <v>8</v>
      </c>
      <c r="C5498" s="1">
        <v>17</v>
      </c>
      <c r="D5498" s="1">
        <v>12</v>
      </c>
      <c r="E5498" s="1">
        <v>20.9</v>
      </c>
      <c r="F5498" s="1">
        <v>514.49</v>
      </c>
      <c r="G5498" s="4"/>
      <c r="H5498" s="4"/>
      <c r="Q5498" s="1">
        <v>9</v>
      </c>
      <c r="R5498" s="6">
        <f t="shared" si="7302"/>
        <v>0.29998759999999997</v>
      </c>
      <c r="S5498" s="6">
        <f t="shared" si="7303"/>
        <v>1.1639518879999999</v>
      </c>
      <c r="T5498" s="6">
        <f t="shared" si="7304"/>
        <v>2.9098797199999993</v>
      </c>
      <c r="U5498" s="6">
        <f t="shared" si="7305"/>
        <v>4.0738316079999999</v>
      </c>
      <c r="V5498" s="6">
        <f t="shared" si="7306"/>
        <v>5.8197594399999986</v>
      </c>
      <c r="W5498" s="6">
        <f t="shared" si="7307"/>
        <v>6.9837113280000001</v>
      </c>
      <c r="X5498" s="17"/>
      <c r="Y5498" s="17"/>
      <c r="Z5498" s="17"/>
      <c r="AA5498" s="17"/>
      <c r="AB5498" s="17"/>
      <c r="AC5498" s="17"/>
      <c r="AE5498" s="16"/>
      <c r="AF5498" s="16"/>
      <c r="AG5498" s="16"/>
      <c r="AH5498" s="16"/>
      <c r="AI5498" s="16"/>
      <c r="AJ5498" s="16"/>
      <c r="AL5498" s="16"/>
      <c r="AM5498" s="16"/>
      <c r="AN5498" s="16"/>
      <c r="AO5498" s="16"/>
      <c r="AP5498" s="16"/>
      <c r="AQ5498" s="16"/>
      <c r="BI5498" s="1">
        <v>11</v>
      </c>
      <c r="BJ5498" s="6">
        <f>SUM($R$5:R5500)-$AB$2</f>
        <v>634.64258539999923</v>
      </c>
      <c r="BK5498" s="6">
        <f>SUM($R$5:S5500)-$AB$2</f>
        <v>3122.3970667520052</v>
      </c>
      <c r="BL5498" s="6">
        <f>SUM($R$5:T5500)-$AB$2</f>
        <v>9341.7832701320185</v>
      </c>
      <c r="BM5498" s="6">
        <f>SUM($R$5:U5500)-$AB$2</f>
        <v>18048.92395486408</v>
      </c>
      <c r="BN5498" s="6">
        <f>SUM($R$5:V5500)-$AB$2</f>
        <v>30487.696361624185</v>
      </c>
      <c r="BO5498" s="6">
        <f>SUM($R$5:W5500)-$AB$2</f>
        <v>45414.223249735755</v>
      </c>
      <c r="BP5498" s="16"/>
    </row>
    <row r="5499" spans="1:68" x14ac:dyDescent="0.45">
      <c r="A5499" s="1">
        <v>2008</v>
      </c>
      <c r="B5499" s="1">
        <v>8</v>
      </c>
      <c r="C5499" s="1">
        <v>17</v>
      </c>
      <c r="D5499" s="1">
        <v>13</v>
      </c>
      <c r="E5499" s="1">
        <v>20.9</v>
      </c>
      <c r="F5499" s="1">
        <v>202.33</v>
      </c>
      <c r="G5499" s="4"/>
      <c r="H5499" s="4"/>
      <c r="Q5499" s="1">
        <v>10</v>
      </c>
      <c r="R5499" s="6">
        <f t="shared" si="7302"/>
        <v>8.0869399999999994E-2</v>
      </c>
      <c r="S5499" s="6">
        <f t="shared" si="7303"/>
        <v>0.31377327199999994</v>
      </c>
      <c r="T5499" s="6">
        <f t="shared" si="7304"/>
        <v>0.78443317999999984</v>
      </c>
      <c r="U5499" s="6">
        <f t="shared" si="7305"/>
        <v>1.0982064519999999</v>
      </c>
      <c r="V5499" s="6">
        <f t="shared" si="7306"/>
        <v>1.5688663599999997</v>
      </c>
      <c r="W5499" s="6">
        <f t="shared" si="7307"/>
        <v>1.8826396320000001</v>
      </c>
      <c r="X5499" s="17"/>
      <c r="Y5499" s="17"/>
      <c r="Z5499" s="17"/>
      <c r="AA5499" s="17"/>
      <c r="AB5499" s="17"/>
      <c r="AC5499" s="17"/>
      <c r="AE5499" s="16"/>
      <c r="AF5499" s="16"/>
      <c r="AG5499" s="16"/>
      <c r="AH5499" s="16"/>
      <c r="AI5499" s="16"/>
      <c r="AJ5499" s="16"/>
      <c r="AL5499" s="16"/>
      <c r="AM5499" s="16"/>
      <c r="AN5499" s="16"/>
      <c r="AO5499" s="16"/>
      <c r="AP5499" s="16"/>
      <c r="AQ5499" s="16"/>
      <c r="BI5499" s="1">
        <v>12</v>
      </c>
      <c r="BJ5499" s="6">
        <f t="shared" ref="BJ5499" si="7368">R5501-$AB$2</f>
        <v>-6.2328457999999998</v>
      </c>
      <c r="BK5499" s="6">
        <f t="shared" ref="BK5499" si="7369">S5501-$AB$2</f>
        <v>-5.3734417040000002</v>
      </c>
      <c r="BL5499" s="6">
        <f t="shared" ref="BL5499" si="7370">T5501-$AB$2</f>
        <v>-3.6367292600000001</v>
      </c>
      <c r="BM5499" s="6">
        <f t="shared" ref="BM5499" si="7371">U5501-$AB$2</f>
        <v>-2.4789209640000003</v>
      </c>
      <c r="BN5499" s="6">
        <f t="shared" ref="BN5499" si="7372">V5501-$AB$2</f>
        <v>-0.74220852000000015</v>
      </c>
      <c r="BO5499" s="6">
        <f t="shared" ref="BO5499" si="7373">W5501-$AB$2</f>
        <v>0.41559977599999964</v>
      </c>
      <c r="BP5499" s="16"/>
    </row>
    <row r="5500" spans="1:68" x14ac:dyDescent="0.45">
      <c r="A5500" s="1">
        <v>2008</v>
      </c>
      <c r="B5500" s="1">
        <v>8</v>
      </c>
      <c r="C5500" s="1">
        <v>17</v>
      </c>
      <c r="D5500" s="1">
        <v>14</v>
      </c>
      <c r="E5500" s="1">
        <v>21.7</v>
      </c>
      <c r="F5500" s="1">
        <v>231.36</v>
      </c>
      <c r="G5500" s="4"/>
      <c r="H5500" s="4"/>
      <c r="Q5500" s="1">
        <v>11</v>
      </c>
      <c r="R5500" s="6">
        <f t="shared" si="7302"/>
        <v>0.35436840000000003</v>
      </c>
      <c r="S5500" s="6">
        <f t="shared" si="7303"/>
        <v>1.374949392</v>
      </c>
      <c r="T5500" s="6">
        <f t="shared" si="7304"/>
        <v>3.4373734799999998</v>
      </c>
      <c r="U5500" s="6">
        <f t="shared" si="7305"/>
        <v>4.8123228719999993</v>
      </c>
      <c r="V5500" s="6">
        <f t="shared" si="7306"/>
        <v>6.8747469599999995</v>
      </c>
      <c r="W5500" s="6">
        <f t="shared" si="7307"/>
        <v>8.2496963520000008</v>
      </c>
      <c r="X5500" s="17"/>
      <c r="Y5500" s="17"/>
      <c r="Z5500" s="17"/>
      <c r="AA5500" s="17"/>
      <c r="AB5500" s="17"/>
      <c r="AC5500" s="17"/>
      <c r="AE5500" s="16"/>
      <c r="AF5500" s="16"/>
      <c r="AG5500" s="16"/>
      <c r="AH5500" s="16"/>
      <c r="AI5500" s="16"/>
      <c r="AJ5500" s="16"/>
      <c r="AL5500" s="16"/>
      <c r="AM5500" s="16"/>
      <c r="AN5500" s="16"/>
      <c r="AO5500" s="16"/>
      <c r="AP5500" s="16"/>
      <c r="AQ5500" s="16"/>
      <c r="BI5500" s="1">
        <v>13</v>
      </c>
      <c r="BJ5500" s="6">
        <f>SUM($R$5:R5502)-$AB$2</f>
        <v>635.05834099999925</v>
      </c>
      <c r="BK5500" s="6">
        <f>SUM($R$5:S5502)-$AB$2</f>
        <v>3124.4259540800053</v>
      </c>
      <c r="BL5500" s="6">
        <f>SUM($R$5:T5502)-$AB$2</f>
        <v>9347.8449867800191</v>
      </c>
      <c r="BM5500" s="6">
        <f>SUM($R$5:U5502)-$AB$2</f>
        <v>18060.631632560082</v>
      </c>
      <c r="BN5500" s="6">
        <f>SUM($R$5:V5502)-$AB$2</f>
        <v>30507.469697960187</v>
      </c>
      <c r="BO5500" s="6">
        <f>SUM($R$5:W5502)-$AB$2</f>
        <v>45443.675376439751</v>
      </c>
      <c r="BP5500" s="16"/>
    </row>
    <row r="5501" spans="1:68" x14ac:dyDescent="0.45">
      <c r="A5501" s="1">
        <v>2008</v>
      </c>
      <c r="B5501" s="1">
        <v>8</v>
      </c>
      <c r="C5501" s="1">
        <v>17</v>
      </c>
      <c r="D5501" s="1">
        <v>15</v>
      </c>
      <c r="E5501" s="1">
        <v>22.9</v>
      </c>
      <c r="F5501" s="1">
        <v>246.5</v>
      </c>
      <c r="G5501" s="4"/>
      <c r="H5501" s="4"/>
      <c r="Q5501" s="1">
        <v>12</v>
      </c>
      <c r="R5501" s="6">
        <f t="shared" si="7302"/>
        <v>0.29840420000000001</v>
      </c>
      <c r="S5501" s="6">
        <f t="shared" si="7303"/>
        <v>1.157808296</v>
      </c>
      <c r="T5501" s="6">
        <f t="shared" si="7304"/>
        <v>2.8945207399999999</v>
      </c>
      <c r="U5501" s="6">
        <f t="shared" si="7305"/>
        <v>4.0523290359999997</v>
      </c>
      <c r="V5501" s="6">
        <f t="shared" si="7306"/>
        <v>5.7890414799999999</v>
      </c>
      <c r="W5501" s="6">
        <f t="shared" si="7307"/>
        <v>6.9468497759999996</v>
      </c>
      <c r="X5501" s="17">
        <f t="shared" ref="X5501" si="7374">SUM(R5501:R5525)-$Z$2</f>
        <v>-2.9902309999999996</v>
      </c>
      <c r="Y5501" s="17">
        <f t="shared" ref="Y5501" si="7375">SUM(S5501:S5525)-$Z$2</f>
        <v>3.4459037200000004</v>
      </c>
      <c r="Z5501" s="17">
        <f t="shared" ref="Z5501" si="7376">SUM(T5501:T5525)-$Z$2</f>
        <v>16.452259299999994</v>
      </c>
      <c r="AA5501" s="17">
        <f t="shared" ref="AA5501" si="7377">SUM(U5501:U5525)-$Z$2</f>
        <v>25.12316302</v>
      </c>
      <c r="AB5501" s="17">
        <f t="shared" ref="AB5501" si="7378">SUM(V5501:V5525)-$Z$2</f>
        <v>38.12951859999999</v>
      </c>
      <c r="AC5501" s="17">
        <f t="shared" ref="AC5501" si="7379">SUM(W5501:W5525)-$Z$2</f>
        <v>46.80042232000001</v>
      </c>
      <c r="AE5501" s="16">
        <f t="shared" ref="AE5501" si="7380">IF(X5501&gt;0,1,0)</f>
        <v>0</v>
      </c>
      <c r="AF5501" s="16">
        <f t="shared" ref="AF5501" si="7381">IF(Y5501&gt;0,1,0)</f>
        <v>1</v>
      </c>
      <c r="AG5501" s="16">
        <f t="shared" ref="AG5501" si="7382">IF(Z5501&gt;0,1,0)</f>
        <v>1</v>
      </c>
      <c r="AH5501" s="16">
        <f t="shared" ref="AH5501" si="7383">IF(AA5501&gt;0,1,0)</f>
        <v>1</v>
      </c>
      <c r="AI5501" s="16">
        <f t="shared" ref="AI5501" si="7384">IF(AB5501&gt;0,1,0)</f>
        <v>1</v>
      </c>
      <c r="AJ5501" s="16">
        <f t="shared" ref="AJ5501" si="7385">IF(AC5501&gt;0,1,0)</f>
        <v>1</v>
      </c>
      <c r="AL5501" s="16">
        <f t="shared" ref="AL5501" si="7386">IF(X5501&lt;0,ABS(X5501*$AP$1),0)</f>
        <v>0</v>
      </c>
      <c r="AM5501" s="16">
        <f t="shared" ref="AM5501" si="7387">IF(Y5501&lt;0,ABS(Y5501*$AP$1),0)</f>
        <v>0</v>
      </c>
      <c r="AN5501" s="16">
        <f t="shared" ref="AN5501" si="7388">IF(Z5501&lt;0,ABS(Z5501*$AP$1),0)</f>
        <v>0</v>
      </c>
      <c r="AO5501" s="16">
        <f t="shared" ref="AO5501" si="7389">IF(AA5501&lt;0,ABS(AA5501*$AP$1),0)</f>
        <v>0</v>
      </c>
      <c r="AP5501" s="16">
        <f t="shared" ref="AP5501" si="7390">IF(AB5501&lt;0,ABS(AB5501*$AP$1),0)</f>
        <v>0</v>
      </c>
      <c r="AQ5501" s="16">
        <f t="shared" ref="AQ5501" si="7391">IF(AC5501&lt;0,ABS(AC5501*$AP$1),0)</f>
        <v>0</v>
      </c>
      <c r="BI5501" s="1">
        <v>14</v>
      </c>
      <c r="BJ5501" s="6">
        <f>SUM($R$5:R5503)-$AB$2</f>
        <v>635.19252979999919</v>
      </c>
      <c r="BK5501" s="6">
        <f>SUM($R$5:S5503)-$AB$2</f>
        <v>3125.0807954240054</v>
      </c>
      <c r="BL5501" s="6">
        <f>SUM($R$5:T5503)-$AB$2</f>
        <v>9349.8014594840206</v>
      </c>
      <c r="BM5501" s="6">
        <f>SUM($R$5:U5503)-$AB$2</f>
        <v>18064.410389168079</v>
      </c>
      <c r="BN5501" s="6">
        <f>SUM($R$5:V5503)-$AB$2</f>
        <v>30513.851717288184</v>
      </c>
      <c r="BO5501" s="6">
        <f>SUM($R$5:W5503)-$AB$2</f>
        <v>45453.181311031753</v>
      </c>
      <c r="BP5501" s="16"/>
    </row>
    <row r="5502" spans="1:68" x14ac:dyDescent="0.45">
      <c r="A5502" s="1">
        <v>2008</v>
      </c>
      <c r="B5502" s="1">
        <v>8</v>
      </c>
      <c r="C5502" s="1">
        <v>17</v>
      </c>
      <c r="D5502" s="1">
        <v>16</v>
      </c>
      <c r="E5502" s="1">
        <v>23</v>
      </c>
      <c r="F5502" s="1">
        <v>156.1</v>
      </c>
      <c r="G5502" s="4"/>
      <c r="H5502" s="4"/>
      <c r="Q5502" s="1">
        <v>13</v>
      </c>
      <c r="R5502" s="6">
        <f t="shared" si="7302"/>
        <v>0.11735139999999999</v>
      </c>
      <c r="S5502" s="6">
        <f t="shared" si="7303"/>
        <v>0.45532343199999997</v>
      </c>
      <c r="T5502" s="6">
        <f t="shared" si="7304"/>
        <v>1.1383085799999999</v>
      </c>
      <c r="U5502" s="6">
        <f t="shared" si="7305"/>
        <v>1.593632012</v>
      </c>
      <c r="V5502" s="6">
        <f t="shared" si="7306"/>
        <v>2.2766171599999998</v>
      </c>
      <c r="W5502" s="6">
        <f t="shared" si="7307"/>
        <v>2.7319405919999999</v>
      </c>
      <c r="X5502" s="17"/>
      <c r="Y5502" s="17"/>
      <c r="Z5502" s="17"/>
      <c r="AA5502" s="17"/>
      <c r="AB5502" s="17"/>
      <c r="AC5502" s="17"/>
      <c r="AE5502" s="16"/>
      <c r="AF5502" s="16"/>
      <c r="AG5502" s="16"/>
      <c r="AH5502" s="16"/>
      <c r="AI5502" s="16"/>
      <c r="AJ5502" s="16"/>
      <c r="AL5502" s="16"/>
      <c r="AM5502" s="16"/>
      <c r="AN5502" s="16"/>
      <c r="AO5502" s="16"/>
      <c r="AP5502" s="16"/>
      <c r="AQ5502" s="16"/>
      <c r="BI5502" s="1">
        <v>15</v>
      </c>
      <c r="BJ5502" s="6">
        <f>SUM($R$5:R5504)-$AB$2</f>
        <v>635.33549979999918</v>
      </c>
      <c r="BK5502" s="6">
        <f>SUM($R$5:S5504)-$AB$2</f>
        <v>3125.7784890240055</v>
      </c>
      <c r="BL5502" s="6">
        <f>SUM($R$5:T5504)-$AB$2</f>
        <v>9351.8859620840212</v>
      </c>
      <c r="BM5502" s="6">
        <f>SUM($R$5:U5504)-$AB$2</f>
        <v>18068.436424368079</v>
      </c>
      <c r="BN5502" s="6">
        <f>SUM($R$5:V5504)-$AB$2</f>
        <v>30520.651370488184</v>
      </c>
      <c r="BO5502" s="6">
        <f>SUM($R$5:W5504)-$AB$2</f>
        <v>45463.309305831754</v>
      </c>
      <c r="BP5502" s="16"/>
    </row>
    <row r="5503" spans="1:68" x14ac:dyDescent="0.45">
      <c r="A5503" s="1">
        <v>2008</v>
      </c>
      <c r="B5503" s="1">
        <v>8</v>
      </c>
      <c r="C5503" s="1">
        <v>17</v>
      </c>
      <c r="D5503" s="1">
        <v>17</v>
      </c>
      <c r="E5503" s="1">
        <v>22.9</v>
      </c>
      <c r="F5503" s="1">
        <v>317.43</v>
      </c>
      <c r="G5503" s="4"/>
      <c r="H5503" s="4"/>
      <c r="Q5503" s="1">
        <v>14</v>
      </c>
      <c r="R5503" s="6">
        <f t="shared" si="7302"/>
        <v>0.1341888</v>
      </c>
      <c r="S5503" s="6">
        <f t="shared" si="7303"/>
        <v>0.52065254399999994</v>
      </c>
      <c r="T5503" s="6">
        <f t="shared" si="7304"/>
        <v>1.3016313599999998</v>
      </c>
      <c r="U5503" s="6">
        <f t="shared" si="7305"/>
        <v>1.8222839039999998</v>
      </c>
      <c r="V5503" s="6">
        <f t="shared" si="7306"/>
        <v>2.6032627199999996</v>
      </c>
      <c r="W5503" s="6">
        <f t="shared" si="7307"/>
        <v>3.1239152639999999</v>
      </c>
      <c r="X5503" s="17"/>
      <c r="Y5503" s="17"/>
      <c r="Z5503" s="17"/>
      <c r="AA5503" s="17"/>
      <c r="AB5503" s="17"/>
      <c r="AC5503" s="17"/>
      <c r="AE5503" s="16"/>
      <c r="AF5503" s="16"/>
      <c r="AG5503" s="16"/>
      <c r="AH5503" s="16"/>
      <c r="AI5503" s="16"/>
      <c r="AJ5503" s="16"/>
      <c r="AL5503" s="16"/>
      <c r="AM5503" s="16"/>
      <c r="AN5503" s="16"/>
      <c r="AO5503" s="16"/>
      <c r="AP5503" s="16"/>
      <c r="AQ5503" s="16"/>
      <c r="BI5503" s="1">
        <v>16</v>
      </c>
      <c r="BJ5503" s="6">
        <f>SUM($R$5:R5505)-$AB$2</f>
        <v>635.42603779999922</v>
      </c>
      <c r="BK5503" s="6">
        <f>SUM($R$5:S5505)-$AB$2</f>
        <v>3126.2203144640052</v>
      </c>
      <c r="BL5503" s="6">
        <f>SUM($R$5:T5505)-$AB$2</f>
        <v>9353.2060061240227</v>
      </c>
      <c r="BM5503" s="6">
        <f>SUM($R$5:U5505)-$AB$2</f>
        <v>18070.985974448078</v>
      </c>
      <c r="BN5503" s="6">
        <f>SUM($R$5:V5505)-$AB$2</f>
        <v>30524.957357768184</v>
      </c>
      <c r="BO5503" s="6">
        <f>SUM($R$5:W5505)-$AB$2</f>
        <v>45469.723017751749</v>
      </c>
      <c r="BP5503" s="16"/>
    </row>
    <row r="5504" spans="1:68" x14ac:dyDescent="0.45">
      <c r="A5504" s="1">
        <v>2008</v>
      </c>
      <c r="B5504" s="1">
        <v>8</v>
      </c>
      <c r="C5504" s="1">
        <v>17</v>
      </c>
      <c r="D5504" s="1">
        <v>18</v>
      </c>
      <c r="E5504" s="1">
        <v>21.8</v>
      </c>
      <c r="F5504" s="1">
        <v>250.86</v>
      </c>
      <c r="G5504" s="4"/>
      <c r="H5504" s="4"/>
      <c r="Q5504" s="1">
        <v>15</v>
      </c>
      <c r="R5504" s="6">
        <f t="shared" si="7302"/>
        <v>0.14296999999999999</v>
      </c>
      <c r="S5504" s="6">
        <f t="shared" si="7303"/>
        <v>0.55472359999999998</v>
      </c>
      <c r="T5504" s="6">
        <f t="shared" si="7304"/>
        <v>1.386809</v>
      </c>
      <c r="U5504" s="6">
        <f t="shared" si="7305"/>
        <v>1.9415325999999999</v>
      </c>
      <c r="V5504" s="6">
        <f t="shared" si="7306"/>
        <v>2.7736179999999999</v>
      </c>
      <c r="W5504" s="6">
        <f t="shared" si="7307"/>
        <v>3.3283416000000003</v>
      </c>
      <c r="X5504" s="17"/>
      <c r="Y5504" s="17"/>
      <c r="Z5504" s="17"/>
      <c r="AA5504" s="17"/>
      <c r="AB5504" s="17"/>
      <c r="AC5504" s="17"/>
      <c r="AE5504" s="16"/>
      <c r="AF5504" s="16"/>
      <c r="AG5504" s="16"/>
      <c r="AH5504" s="16"/>
      <c r="AI5504" s="16"/>
      <c r="AJ5504" s="16"/>
      <c r="AL5504" s="16"/>
      <c r="AM5504" s="16"/>
      <c r="AN5504" s="16"/>
      <c r="AO5504" s="16"/>
      <c r="AP5504" s="16"/>
      <c r="AQ5504" s="16"/>
      <c r="BI5504" s="1">
        <v>17</v>
      </c>
      <c r="BJ5504" s="6">
        <f>SUM($R$5:R5506)-$AB$2</f>
        <v>635.61014719999923</v>
      </c>
      <c r="BK5504" s="6">
        <f>SUM($R$5:S5506)-$AB$2</f>
        <v>3127.1187683360054</v>
      </c>
      <c r="BL5504" s="6">
        <f>SUM($R$5:T5506)-$AB$2</f>
        <v>9355.8903211760226</v>
      </c>
      <c r="BM5504" s="6">
        <f>SUM($R$5:U5506)-$AB$2</f>
        <v>18076.170495152077</v>
      </c>
      <c r="BN5504" s="6">
        <f>SUM($R$5:V5506)-$AB$2</f>
        <v>30533.713600832183</v>
      </c>
      <c r="BO5504" s="6">
        <f>SUM($R$5:W5506)-$AB$2</f>
        <v>45482.765327647743</v>
      </c>
      <c r="BP5504" s="16"/>
    </row>
    <row r="5505" spans="1:68" x14ac:dyDescent="0.45">
      <c r="A5505" s="1">
        <v>2008</v>
      </c>
      <c r="B5505" s="1">
        <v>8</v>
      </c>
      <c r="C5505" s="1">
        <v>17</v>
      </c>
      <c r="D5505" s="1">
        <v>19</v>
      </c>
      <c r="E5505" s="1">
        <v>20.3</v>
      </c>
      <c r="F5505" s="1">
        <v>47.54</v>
      </c>
      <c r="G5505" s="4"/>
      <c r="H5505" s="4"/>
      <c r="Q5505" s="1">
        <v>16</v>
      </c>
      <c r="R5505" s="6">
        <f t="shared" si="7302"/>
        <v>9.0537999999999993E-2</v>
      </c>
      <c r="S5505" s="6">
        <f t="shared" si="7303"/>
        <v>0.35128744000000001</v>
      </c>
      <c r="T5505" s="6">
        <f t="shared" si="7304"/>
        <v>0.87821859999999996</v>
      </c>
      <c r="U5505" s="6">
        <f t="shared" si="7305"/>
        <v>1.22950604</v>
      </c>
      <c r="V5505" s="6">
        <f t="shared" si="7306"/>
        <v>1.7564371999999999</v>
      </c>
      <c r="W5505" s="6">
        <f t="shared" si="7307"/>
        <v>2.1077246399999998</v>
      </c>
      <c r="X5505" s="17"/>
      <c r="Y5505" s="17"/>
      <c r="Z5505" s="17"/>
      <c r="AA5505" s="17"/>
      <c r="AB5505" s="17"/>
      <c r="AC5505" s="17"/>
      <c r="AE5505" s="16"/>
      <c r="AF5505" s="16"/>
      <c r="AG5505" s="16"/>
      <c r="AH5505" s="16"/>
      <c r="AI5505" s="16"/>
      <c r="AJ5505" s="16"/>
      <c r="AL5505" s="16"/>
      <c r="AM5505" s="16"/>
      <c r="AN5505" s="16"/>
      <c r="AO5505" s="16"/>
      <c r="AP5505" s="16"/>
      <c r="AQ5505" s="16"/>
      <c r="BI5505" s="1">
        <v>18</v>
      </c>
      <c r="BJ5505" s="6">
        <f>SUM($R$5:R5507)-$AB$2</f>
        <v>635.75564599999927</v>
      </c>
      <c r="BK5505" s="6">
        <f>SUM($R$5:S5507)-$AB$2</f>
        <v>3127.8288024800054</v>
      </c>
      <c r="BL5505" s="6">
        <f>SUM($R$5:T5507)-$AB$2</f>
        <v>9358.0116936800223</v>
      </c>
      <c r="BM5505" s="6">
        <f>SUM($R$5:U5507)-$AB$2</f>
        <v>18080.26774136008</v>
      </c>
      <c r="BN5505" s="6">
        <f>SUM($R$5:V5507)-$AB$2</f>
        <v>30540.633523760185</v>
      </c>
      <c r="BO5505" s="6">
        <f>SUM($R$5:W5507)-$AB$2</f>
        <v>45493.072462639742</v>
      </c>
      <c r="BP5505" s="16"/>
    </row>
    <row r="5506" spans="1:68" x14ac:dyDescent="0.45">
      <c r="A5506" s="1">
        <v>2008</v>
      </c>
      <c r="B5506" s="1">
        <v>8</v>
      </c>
      <c r="C5506" s="1">
        <v>17</v>
      </c>
      <c r="D5506" s="1">
        <v>20</v>
      </c>
      <c r="E5506" s="1">
        <v>19.2</v>
      </c>
      <c r="F5506" s="1">
        <v>0</v>
      </c>
      <c r="G5506" s="4"/>
      <c r="H5506" s="4"/>
      <c r="Q5506" s="1">
        <v>17</v>
      </c>
      <c r="R5506" s="6">
        <f t="shared" si="7302"/>
        <v>0.18410940000000001</v>
      </c>
      <c r="S5506" s="6">
        <f t="shared" si="7303"/>
        <v>0.71434447199999995</v>
      </c>
      <c r="T5506" s="6">
        <f t="shared" si="7304"/>
        <v>1.7858611799999999</v>
      </c>
      <c r="U5506" s="6">
        <f t="shared" si="7305"/>
        <v>2.500205652</v>
      </c>
      <c r="V5506" s="6">
        <f t="shared" si="7306"/>
        <v>3.5717223599999999</v>
      </c>
      <c r="W5506" s="6">
        <f t="shared" si="7307"/>
        <v>4.2860668320000004</v>
      </c>
      <c r="X5506" s="17"/>
      <c r="Y5506" s="17"/>
      <c r="Z5506" s="17"/>
      <c r="AA5506" s="17"/>
      <c r="AB5506" s="17"/>
      <c r="AC5506" s="17"/>
      <c r="AE5506" s="16"/>
      <c r="AF5506" s="16"/>
      <c r="AG5506" s="16"/>
      <c r="AH5506" s="16"/>
      <c r="AI5506" s="16"/>
      <c r="AJ5506" s="16"/>
      <c r="AL5506" s="16"/>
      <c r="AM5506" s="16"/>
      <c r="AN5506" s="16"/>
      <c r="AO5506" s="16"/>
      <c r="AP5506" s="16"/>
      <c r="AQ5506" s="16"/>
      <c r="BI5506" s="1">
        <v>19</v>
      </c>
      <c r="BJ5506" s="6">
        <f>SUM($R$5:R5508)-$AB$2</f>
        <v>635.78321919999928</v>
      </c>
      <c r="BK5506" s="6">
        <f>SUM($R$5:S5508)-$AB$2</f>
        <v>3127.9633596960052</v>
      </c>
      <c r="BL5506" s="6">
        <f>SUM($R$5:T5508)-$AB$2</f>
        <v>9358.4137109360217</v>
      </c>
      <c r="BM5506" s="6">
        <f>SUM($R$5:U5508)-$AB$2</f>
        <v>18081.044202672081</v>
      </c>
      <c r="BN5506" s="6">
        <f>SUM($R$5:V5508)-$AB$2</f>
        <v>30541.944905152188</v>
      </c>
      <c r="BO5506" s="6">
        <f>SUM($R$5:W5508)-$AB$2</f>
        <v>45495.025748127737</v>
      </c>
      <c r="BP5506" s="16"/>
    </row>
    <row r="5507" spans="1:68" x14ac:dyDescent="0.45">
      <c r="A5507" s="1">
        <v>2008</v>
      </c>
      <c r="B5507" s="1">
        <v>8</v>
      </c>
      <c r="C5507" s="1">
        <v>17</v>
      </c>
      <c r="D5507" s="1">
        <v>21</v>
      </c>
      <c r="E5507" s="1">
        <v>18.8</v>
      </c>
      <c r="F5507" s="1">
        <v>0</v>
      </c>
      <c r="G5507" s="4"/>
      <c r="H5507" s="4"/>
      <c r="Q5507" s="1">
        <v>18</v>
      </c>
      <c r="R5507" s="6">
        <f t="shared" si="7302"/>
        <v>0.14549879999999998</v>
      </c>
      <c r="S5507" s="6">
        <f t="shared" si="7303"/>
        <v>0.56453534399999994</v>
      </c>
      <c r="T5507" s="6">
        <f t="shared" si="7304"/>
        <v>1.4113383599999998</v>
      </c>
      <c r="U5507" s="6">
        <f t="shared" si="7305"/>
        <v>1.9758737039999998</v>
      </c>
      <c r="V5507" s="6">
        <f t="shared" si="7306"/>
        <v>2.8226767199999996</v>
      </c>
      <c r="W5507" s="6">
        <f t="shared" si="7307"/>
        <v>3.3872120639999999</v>
      </c>
      <c r="X5507" s="17"/>
      <c r="Y5507" s="17"/>
      <c r="Z5507" s="17"/>
      <c r="AA5507" s="17"/>
      <c r="AB5507" s="17"/>
      <c r="AC5507" s="17"/>
      <c r="AE5507" s="16"/>
      <c r="AF5507" s="16"/>
      <c r="AG5507" s="16"/>
      <c r="AH5507" s="16"/>
      <c r="AI5507" s="16"/>
      <c r="AJ5507" s="16"/>
      <c r="AL5507" s="16"/>
      <c r="AM5507" s="16"/>
      <c r="AN5507" s="16"/>
      <c r="AO5507" s="16"/>
      <c r="AP5507" s="16"/>
      <c r="AQ5507" s="16"/>
      <c r="BI5507" s="1">
        <v>20</v>
      </c>
      <c r="BJ5507" s="6">
        <f>SUM($R$5:R5509)-$AB$2</f>
        <v>635.78321919999928</v>
      </c>
      <c r="BK5507" s="6">
        <f>SUM($R$5:S5509)-$AB$2</f>
        <v>3127.9633596960052</v>
      </c>
      <c r="BL5507" s="6">
        <f>SUM($R$5:T5509)-$AB$2</f>
        <v>9358.4137109360217</v>
      </c>
      <c r="BM5507" s="6">
        <f>SUM($R$5:U5509)-$AB$2</f>
        <v>18081.044202672081</v>
      </c>
      <c r="BN5507" s="6">
        <f>SUM($R$5:V5509)-$AB$2</f>
        <v>30541.944905152188</v>
      </c>
      <c r="BO5507" s="6">
        <f>SUM($R$5:W5509)-$AB$2</f>
        <v>45495.025748127737</v>
      </c>
      <c r="BP5507" s="16"/>
    </row>
    <row r="5508" spans="1:68" x14ac:dyDescent="0.45">
      <c r="A5508" s="1">
        <v>2008</v>
      </c>
      <c r="B5508" s="1">
        <v>8</v>
      </c>
      <c r="C5508" s="1">
        <v>17</v>
      </c>
      <c r="D5508" s="1">
        <v>22</v>
      </c>
      <c r="E5508" s="1">
        <v>18.7</v>
      </c>
      <c r="F5508" s="1">
        <v>0</v>
      </c>
      <c r="G5508" s="4"/>
      <c r="H5508" s="4"/>
      <c r="Q5508" s="1">
        <v>19</v>
      </c>
      <c r="R5508" s="6">
        <f t="shared" si="7302"/>
        <v>2.7573199999999996E-2</v>
      </c>
      <c r="S5508" s="6">
        <f t="shared" si="7303"/>
        <v>0.10698401599999999</v>
      </c>
      <c r="T5508" s="6">
        <f t="shared" si="7304"/>
        <v>0.26746003999999995</v>
      </c>
      <c r="U5508" s="6">
        <f t="shared" si="7305"/>
        <v>0.37444405599999991</v>
      </c>
      <c r="V5508" s="6">
        <f t="shared" si="7306"/>
        <v>0.53492007999999991</v>
      </c>
      <c r="W5508" s="6">
        <f t="shared" si="7307"/>
        <v>0.64190409599999998</v>
      </c>
      <c r="X5508" s="17"/>
      <c r="Y5508" s="17"/>
      <c r="Z5508" s="17"/>
      <c r="AA5508" s="17"/>
      <c r="AB5508" s="17"/>
      <c r="AC5508" s="17"/>
      <c r="AE5508" s="16"/>
      <c r="AF5508" s="16"/>
      <c r="AG5508" s="16"/>
      <c r="AH5508" s="16"/>
      <c r="AI5508" s="16"/>
      <c r="AJ5508" s="16"/>
      <c r="AL5508" s="16"/>
      <c r="AM5508" s="16"/>
      <c r="AN5508" s="16"/>
      <c r="AO5508" s="16"/>
      <c r="AP5508" s="16"/>
      <c r="AQ5508" s="16"/>
      <c r="BI5508" s="1">
        <v>21</v>
      </c>
      <c r="BJ5508" s="6">
        <f>SUM($R$5:R5510)-$AB$2</f>
        <v>635.78321919999928</v>
      </c>
      <c r="BK5508" s="6">
        <f>SUM($R$5:S5510)-$AB$2</f>
        <v>3127.9633596960052</v>
      </c>
      <c r="BL5508" s="6">
        <f>SUM($R$5:T5510)-$AB$2</f>
        <v>9358.4137109360217</v>
      </c>
      <c r="BM5508" s="6">
        <f>SUM($R$5:U5510)-$AB$2</f>
        <v>18081.044202672081</v>
      </c>
      <c r="BN5508" s="6">
        <f>SUM($R$5:V5510)-$AB$2</f>
        <v>30541.944905152188</v>
      </c>
      <c r="BO5508" s="6">
        <f>SUM($R$5:W5510)-$AB$2</f>
        <v>45495.025748127737</v>
      </c>
      <c r="BP5508" s="16"/>
    </row>
    <row r="5509" spans="1:68" x14ac:dyDescent="0.45">
      <c r="A5509" s="1">
        <v>2008</v>
      </c>
      <c r="B5509" s="1">
        <v>8</v>
      </c>
      <c r="C5509" s="1">
        <v>17</v>
      </c>
      <c r="D5509" s="1">
        <v>23</v>
      </c>
      <c r="E5509" s="1">
        <v>18.7</v>
      </c>
      <c r="F5509" s="1">
        <v>0</v>
      </c>
      <c r="G5509" s="4"/>
      <c r="H5509" s="4"/>
      <c r="Q5509" s="1">
        <v>20</v>
      </c>
      <c r="R5509" s="6">
        <f t="shared" si="7302"/>
        <v>0</v>
      </c>
      <c r="S5509" s="6">
        <f t="shared" si="7303"/>
        <v>0</v>
      </c>
      <c r="T5509" s="6">
        <f t="shared" si="7304"/>
        <v>0</v>
      </c>
      <c r="U5509" s="6">
        <f t="shared" si="7305"/>
        <v>0</v>
      </c>
      <c r="V5509" s="6">
        <f t="shared" si="7306"/>
        <v>0</v>
      </c>
      <c r="W5509" s="6">
        <f t="shared" si="7307"/>
        <v>0</v>
      </c>
      <c r="X5509" s="17"/>
      <c r="Y5509" s="17"/>
      <c r="Z5509" s="17"/>
      <c r="AA5509" s="17"/>
      <c r="AB5509" s="17"/>
      <c r="AC5509" s="17"/>
      <c r="AE5509" s="16"/>
      <c r="AF5509" s="16"/>
      <c r="AG5509" s="16"/>
      <c r="AH5509" s="16"/>
      <c r="AI5509" s="16"/>
      <c r="AJ5509" s="16"/>
      <c r="AL5509" s="16"/>
      <c r="AM5509" s="16"/>
      <c r="AN5509" s="16"/>
      <c r="AO5509" s="16"/>
      <c r="AP5509" s="16"/>
      <c r="AQ5509" s="16"/>
      <c r="BI5509" s="1">
        <v>22</v>
      </c>
      <c r="BJ5509" s="6">
        <f>SUM($R$5:R5511)-$AB$2</f>
        <v>635.78321919999928</v>
      </c>
      <c r="BK5509" s="6">
        <f>SUM($R$5:S5511)-$AB$2</f>
        <v>3127.9633596960052</v>
      </c>
      <c r="BL5509" s="6">
        <f>SUM($R$5:T5511)-$AB$2</f>
        <v>9358.4137109360217</v>
      </c>
      <c r="BM5509" s="6">
        <f>SUM($R$5:U5511)-$AB$2</f>
        <v>18081.044202672081</v>
      </c>
      <c r="BN5509" s="6">
        <f>SUM($R$5:V5511)-$AB$2</f>
        <v>30541.944905152188</v>
      </c>
      <c r="BO5509" s="6">
        <f>SUM($R$5:W5511)-$AB$2</f>
        <v>45495.025748127737</v>
      </c>
      <c r="BP5509" s="16"/>
    </row>
    <row r="5510" spans="1:68" x14ac:dyDescent="0.45">
      <c r="A5510" s="1">
        <v>2008</v>
      </c>
      <c r="B5510" s="1">
        <v>8</v>
      </c>
      <c r="C5510" s="1">
        <v>18</v>
      </c>
      <c r="D5510" s="1">
        <v>0</v>
      </c>
      <c r="E5510" s="1">
        <v>18.5</v>
      </c>
      <c r="F5510" s="1">
        <v>0</v>
      </c>
      <c r="G5510" s="4"/>
      <c r="H5510" s="4"/>
      <c r="Q5510" s="1">
        <v>21</v>
      </c>
      <c r="R5510" s="6">
        <f t="shared" ref="R5510:R5573" si="7392">$AX$2*F5507*$R$4/1000</f>
        <v>0</v>
      </c>
      <c r="S5510" s="6">
        <f t="shared" ref="S5510:S5573" si="7393">$AX$2*F5507*($S$4*$AU$2)/1000</f>
        <v>0</v>
      </c>
      <c r="T5510" s="6">
        <f t="shared" ref="T5510:T5573" si="7394">$AX$2*F5507*($T$4*$AU$2)/1000</f>
        <v>0</v>
      </c>
      <c r="U5510" s="6">
        <f t="shared" ref="U5510:U5573" si="7395">$AX$2*F5507*($U$4*$AU$2)/1000</f>
        <v>0</v>
      </c>
      <c r="V5510" s="6">
        <f t="shared" ref="V5510:V5573" si="7396">$AX$2*F5507*($V$4*$AU$2)/1000</f>
        <v>0</v>
      </c>
      <c r="W5510" s="6">
        <f t="shared" ref="W5510:W5573" si="7397">$AX$2*F5507*($W$4*$AU$2)/1000</f>
        <v>0</v>
      </c>
      <c r="X5510" s="17"/>
      <c r="Y5510" s="17"/>
      <c r="Z5510" s="17"/>
      <c r="AA5510" s="17"/>
      <c r="AB5510" s="17"/>
      <c r="AC5510" s="17"/>
      <c r="AE5510" s="16"/>
      <c r="AF5510" s="16"/>
      <c r="AG5510" s="16"/>
      <c r="AH5510" s="16"/>
      <c r="AI5510" s="16"/>
      <c r="AJ5510" s="16"/>
      <c r="AL5510" s="16"/>
      <c r="AM5510" s="16"/>
      <c r="AN5510" s="16"/>
      <c r="AO5510" s="16"/>
      <c r="AP5510" s="16"/>
      <c r="AQ5510" s="16"/>
      <c r="BI5510" s="1">
        <v>23</v>
      </c>
      <c r="BJ5510" s="6">
        <f>SUM($R$5:R5512)-$AB$2</f>
        <v>635.78321919999928</v>
      </c>
      <c r="BK5510" s="6">
        <f>SUM($R$5:S5512)-$AB$2</f>
        <v>3127.9633596960052</v>
      </c>
      <c r="BL5510" s="6">
        <f>SUM($R$5:T5512)-$AB$2</f>
        <v>9358.4137109360217</v>
      </c>
      <c r="BM5510" s="6">
        <f>SUM($R$5:U5512)-$AB$2</f>
        <v>18081.044202672081</v>
      </c>
      <c r="BN5510" s="6">
        <f>SUM($R$5:V5512)-$AB$2</f>
        <v>30541.944905152188</v>
      </c>
      <c r="BO5510" s="6">
        <f>SUM($R$5:W5512)-$AB$2</f>
        <v>45495.025748127737</v>
      </c>
      <c r="BP5510" s="16"/>
    </row>
    <row r="5511" spans="1:68" x14ac:dyDescent="0.45">
      <c r="A5511" s="1">
        <v>2008</v>
      </c>
      <c r="B5511" s="1">
        <v>8</v>
      </c>
      <c r="C5511" s="1">
        <v>18</v>
      </c>
      <c r="D5511" s="1">
        <v>1</v>
      </c>
      <c r="E5511" s="1">
        <v>18.399999999999999</v>
      </c>
      <c r="F5511" s="1">
        <v>0</v>
      </c>
      <c r="G5511" s="4"/>
      <c r="H5511" s="4"/>
      <c r="Q5511" s="1">
        <v>22</v>
      </c>
      <c r="R5511" s="6">
        <f t="shared" si="7392"/>
        <v>0</v>
      </c>
      <c r="S5511" s="6">
        <f t="shared" si="7393"/>
        <v>0</v>
      </c>
      <c r="T5511" s="6">
        <f t="shared" si="7394"/>
        <v>0</v>
      </c>
      <c r="U5511" s="6">
        <f t="shared" si="7395"/>
        <v>0</v>
      </c>
      <c r="V5511" s="6">
        <f t="shared" si="7396"/>
        <v>0</v>
      </c>
      <c r="W5511" s="6">
        <f t="shared" si="7397"/>
        <v>0</v>
      </c>
      <c r="X5511" s="17"/>
      <c r="Y5511" s="17"/>
      <c r="Z5511" s="17"/>
      <c r="AA5511" s="17"/>
      <c r="AB5511" s="17"/>
      <c r="AC5511" s="17"/>
      <c r="AE5511" s="16"/>
      <c r="AF5511" s="16"/>
      <c r="AG5511" s="16"/>
      <c r="AH5511" s="16"/>
      <c r="AI5511" s="16"/>
      <c r="AJ5511" s="16"/>
      <c r="AL5511" s="16"/>
      <c r="AM5511" s="16"/>
      <c r="AN5511" s="16"/>
      <c r="AO5511" s="16"/>
      <c r="AP5511" s="16"/>
      <c r="AQ5511" s="16"/>
      <c r="BI5511" s="1">
        <v>0</v>
      </c>
      <c r="BJ5511" s="6">
        <f t="shared" ref="BJ5511" si="7398">R5513-$AB$2</f>
        <v>-6.53125</v>
      </c>
      <c r="BK5511" s="6">
        <f t="shared" ref="BK5511" si="7399">S5513-$AB$2</f>
        <v>-6.53125</v>
      </c>
      <c r="BL5511" s="6">
        <f t="shared" ref="BL5511" si="7400">T5513-$AB$2</f>
        <v>-6.53125</v>
      </c>
      <c r="BM5511" s="6">
        <f t="shared" ref="BM5511" si="7401">U5513-$AB$2</f>
        <v>-6.53125</v>
      </c>
      <c r="BN5511" s="6">
        <f t="shared" ref="BN5511" si="7402">V5513-$AB$2</f>
        <v>-6.53125</v>
      </c>
      <c r="BO5511" s="6">
        <f t="shared" ref="BO5511" si="7403">W5513-$AB$2</f>
        <v>-6.53125</v>
      </c>
      <c r="BP5511" s="16">
        <v>231</v>
      </c>
    </row>
    <row r="5512" spans="1:68" x14ac:dyDescent="0.45">
      <c r="A5512" s="1">
        <v>2008</v>
      </c>
      <c r="B5512" s="1">
        <v>8</v>
      </c>
      <c r="C5512" s="1">
        <v>18</v>
      </c>
      <c r="D5512" s="1">
        <v>2</v>
      </c>
      <c r="E5512" s="1">
        <v>18.2</v>
      </c>
      <c r="F5512" s="1">
        <v>0</v>
      </c>
      <c r="G5512" s="4"/>
      <c r="H5512" s="4"/>
      <c r="Q5512" s="1">
        <v>23</v>
      </c>
      <c r="R5512" s="6">
        <f t="shared" si="7392"/>
        <v>0</v>
      </c>
      <c r="S5512" s="6">
        <f t="shared" si="7393"/>
        <v>0</v>
      </c>
      <c r="T5512" s="6">
        <f t="shared" si="7394"/>
        <v>0</v>
      </c>
      <c r="U5512" s="6">
        <f t="shared" si="7395"/>
        <v>0</v>
      </c>
      <c r="V5512" s="6">
        <f t="shared" si="7396"/>
        <v>0</v>
      </c>
      <c r="W5512" s="6">
        <f t="shared" si="7397"/>
        <v>0</v>
      </c>
      <c r="X5512" s="17"/>
      <c r="Y5512" s="17"/>
      <c r="Z5512" s="17"/>
      <c r="AA5512" s="17"/>
      <c r="AB5512" s="17"/>
      <c r="AC5512" s="17"/>
      <c r="AE5512" s="16"/>
      <c r="AF5512" s="16"/>
      <c r="AG5512" s="16"/>
      <c r="AH5512" s="16"/>
      <c r="AI5512" s="16"/>
      <c r="AJ5512" s="16"/>
      <c r="AL5512" s="16"/>
      <c r="AM5512" s="16"/>
      <c r="AN5512" s="16"/>
      <c r="AO5512" s="16"/>
      <c r="AP5512" s="16"/>
      <c r="AQ5512" s="16"/>
      <c r="BI5512" s="1">
        <v>1</v>
      </c>
      <c r="BJ5512" s="6">
        <f>SUM($R$5:R5514)-$AB$2</f>
        <v>635.78321919999928</v>
      </c>
      <c r="BK5512" s="6">
        <f>SUM($R$5:S5514)-$AB$2</f>
        <v>3127.9633596960052</v>
      </c>
      <c r="BL5512" s="6">
        <f>SUM($R$5:T5514)-$AB$2</f>
        <v>9358.4137109360217</v>
      </c>
      <c r="BM5512" s="6">
        <f>SUM($R$5:U5514)-$AB$2</f>
        <v>18081.044202672081</v>
      </c>
      <c r="BN5512" s="6">
        <f>SUM($R$5:V5514)-$AB$2</f>
        <v>30541.944905152188</v>
      </c>
      <c r="BO5512" s="6">
        <f>SUM($R$5:W5514)-$AB$2</f>
        <v>45495.025748127737</v>
      </c>
      <c r="BP5512" s="16"/>
    </row>
    <row r="5513" spans="1:68" x14ac:dyDescent="0.45">
      <c r="A5513" s="1">
        <v>2008</v>
      </c>
      <c r="B5513" s="1">
        <v>8</v>
      </c>
      <c r="C5513" s="1">
        <v>18</v>
      </c>
      <c r="D5513" s="1">
        <v>3</v>
      </c>
      <c r="E5513" s="1">
        <v>18</v>
      </c>
      <c r="F5513" s="1">
        <v>0</v>
      </c>
      <c r="G5513" s="4"/>
      <c r="H5513" s="4"/>
      <c r="Q5513" s="1">
        <v>0</v>
      </c>
      <c r="R5513" s="6">
        <f t="shared" si="7392"/>
        <v>0</v>
      </c>
      <c r="S5513" s="6">
        <f t="shared" si="7393"/>
        <v>0</v>
      </c>
      <c r="T5513" s="6">
        <f t="shared" si="7394"/>
        <v>0</v>
      </c>
      <c r="U5513" s="6">
        <f t="shared" si="7395"/>
        <v>0</v>
      </c>
      <c r="V5513" s="6">
        <f t="shared" si="7396"/>
        <v>0</v>
      </c>
      <c r="W5513" s="6">
        <f t="shared" si="7397"/>
        <v>0</v>
      </c>
      <c r="X5513" s="17"/>
      <c r="Y5513" s="17"/>
      <c r="Z5513" s="17"/>
      <c r="AA5513" s="17"/>
      <c r="AB5513" s="17"/>
      <c r="AC5513" s="17"/>
      <c r="AE5513" s="16"/>
      <c r="AF5513" s="16"/>
      <c r="AG5513" s="16"/>
      <c r="AH5513" s="16"/>
      <c r="AI5513" s="16"/>
      <c r="AJ5513" s="16"/>
      <c r="AL5513" s="16"/>
      <c r="AM5513" s="16"/>
      <c r="AN5513" s="16"/>
      <c r="AO5513" s="16"/>
      <c r="AP5513" s="16"/>
      <c r="AQ5513" s="16"/>
      <c r="BI5513" s="1">
        <v>2</v>
      </c>
      <c r="BJ5513" s="6">
        <f>SUM($R$5:R5515)-$AB$2</f>
        <v>635.78321919999928</v>
      </c>
      <c r="BK5513" s="6">
        <f>SUM($R$5:S5515)-$AB$2</f>
        <v>3127.9633596960052</v>
      </c>
      <c r="BL5513" s="6">
        <f>SUM($R$5:T5515)-$AB$2</f>
        <v>9358.4137109360217</v>
      </c>
      <c r="BM5513" s="6">
        <f>SUM($R$5:U5515)-$AB$2</f>
        <v>18081.044202672081</v>
      </c>
      <c r="BN5513" s="6">
        <f>SUM($R$5:V5515)-$AB$2</f>
        <v>30541.944905152188</v>
      </c>
      <c r="BO5513" s="6">
        <f>SUM($R$5:W5515)-$AB$2</f>
        <v>45495.025748127737</v>
      </c>
      <c r="BP5513" s="16"/>
    </row>
    <row r="5514" spans="1:68" x14ac:dyDescent="0.45">
      <c r="A5514" s="1">
        <v>2008</v>
      </c>
      <c r="B5514" s="1">
        <v>8</v>
      </c>
      <c r="C5514" s="1">
        <v>18</v>
      </c>
      <c r="D5514" s="1">
        <v>4</v>
      </c>
      <c r="E5514" s="1">
        <v>18</v>
      </c>
      <c r="F5514" s="1">
        <v>0</v>
      </c>
      <c r="G5514" s="4"/>
      <c r="H5514" s="4"/>
      <c r="Q5514" s="1">
        <v>1</v>
      </c>
      <c r="R5514" s="6">
        <f t="shared" si="7392"/>
        <v>0</v>
      </c>
      <c r="S5514" s="6">
        <f t="shared" si="7393"/>
        <v>0</v>
      </c>
      <c r="T5514" s="6">
        <f t="shared" si="7394"/>
        <v>0</v>
      </c>
      <c r="U5514" s="6">
        <f t="shared" si="7395"/>
        <v>0</v>
      </c>
      <c r="V5514" s="6">
        <f t="shared" si="7396"/>
        <v>0</v>
      </c>
      <c r="W5514" s="6">
        <f t="shared" si="7397"/>
        <v>0</v>
      </c>
      <c r="X5514" s="17"/>
      <c r="Y5514" s="17"/>
      <c r="Z5514" s="17"/>
      <c r="AA5514" s="17"/>
      <c r="AB5514" s="17"/>
      <c r="AC5514" s="17"/>
      <c r="AE5514" s="16"/>
      <c r="AF5514" s="16"/>
      <c r="AG5514" s="16"/>
      <c r="AH5514" s="16"/>
      <c r="AI5514" s="16"/>
      <c r="AJ5514" s="16"/>
      <c r="AL5514" s="16"/>
      <c r="AM5514" s="16"/>
      <c r="AN5514" s="16"/>
      <c r="AO5514" s="16"/>
      <c r="AP5514" s="16"/>
      <c r="AQ5514" s="16"/>
      <c r="BI5514" s="1">
        <v>3</v>
      </c>
      <c r="BJ5514" s="6">
        <f>SUM($R$5:R5516)-$AB$2</f>
        <v>635.78321919999928</v>
      </c>
      <c r="BK5514" s="6">
        <f>SUM($R$5:S5516)-$AB$2</f>
        <v>3127.9633596960052</v>
      </c>
      <c r="BL5514" s="6">
        <f>SUM($R$5:T5516)-$AB$2</f>
        <v>9358.4137109360217</v>
      </c>
      <c r="BM5514" s="6">
        <f>SUM($R$5:U5516)-$AB$2</f>
        <v>18081.044202672081</v>
      </c>
      <c r="BN5514" s="6">
        <f>SUM($R$5:V5516)-$AB$2</f>
        <v>30541.944905152188</v>
      </c>
      <c r="BO5514" s="6">
        <f>SUM($R$5:W5516)-$AB$2</f>
        <v>45495.025748127737</v>
      </c>
      <c r="BP5514" s="16"/>
    </row>
    <row r="5515" spans="1:68" x14ac:dyDescent="0.45">
      <c r="A5515" s="1">
        <v>2008</v>
      </c>
      <c r="B5515" s="1">
        <v>8</v>
      </c>
      <c r="C5515" s="1">
        <v>18</v>
      </c>
      <c r="D5515" s="1">
        <v>5</v>
      </c>
      <c r="E5515" s="1">
        <v>17.899999999999999</v>
      </c>
      <c r="F5515" s="1">
        <v>0</v>
      </c>
      <c r="G5515" s="4"/>
      <c r="H5515" s="4"/>
      <c r="Q5515" s="1">
        <v>2</v>
      </c>
      <c r="R5515" s="6">
        <f t="shared" si="7392"/>
        <v>0</v>
      </c>
      <c r="S5515" s="6">
        <f t="shared" si="7393"/>
        <v>0</v>
      </c>
      <c r="T5515" s="6">
        <f t="shared" si="7394"/>
        <v>0</v>
      </c>
      <c r="U5515" s="6">
        <f t="shared" si="7395"/>
        <v>0</v>
      </c>
      <c r="V5515" s="6">
        <f t="shared" si="7396"/>
        <v>0</v>
      </c>
      <c r="W5515" s="6">
        <f t="shared" si="7397"/>
        <v>0</v>
      </c>
      <c r="X5515" s="17"/>
      <c r="Y5515" s="17"/>
      <c r="Z5515" s="17"/>
      <c r="AA5515" s="17"/>
      <c r="AB5515" s="17"/>
      <c r="AC5515" s="17"/>
      <c r="AE5515" s="16"/>
      <c r="AF5515" s="16"/>
      <c r="AG5515" s="16"/>
      <c r="AH5515" s="16"/>
      <c r="AI5515" s="16"/>
      <c r="AJ5515" s="16"/>
      <c r="AL5515" s="16"/>
      <c r="AM5515" s="16"/>
      <c r="AN5515" s="16"/>
      <c r="AO5515" s="16"/>
      <c r="AP5515" s="16"/>
      <c r="AQ5515" s="16"/>
      <c r="BI5515" s="1">
        <v>4</v>
      </c>
      <c r="BJ5515" s="6">
        <f>SUM($R$5:R5517)-$AB$2</f>
        <v>635.78321919999928</v>
      </c>
      <c r="BK5515" s="6">
        <f>SUM($R$5:S5517)-$AB$2</f>
        <v>3127.9633596960052</v>
      </c>
      <c r="BL5515" s="6">
        <f>SUM($R$5:T5517)-$AB$2</f>
        <v>9358.4137109360217</v>
      </c>
      <c r="BM5515" s="6">
        <f>SUM($R$5:U5517)-$AB$2</f>
        <v>18081.044202672081</v>
      </c>
      <c r="BN5515" s="6">
        <f>SUM($R$5:V5517)-$AB$2</f>
        <v>30541.944905152188</v>
      </c>
      <c r="BO5515" s="6">
        <f>SUM($R$5:W5517)-$AB$2</f>
        <v>45495.025748127737</v>
      </c>
      <c r="BP5515" s="16"/>
    </row>
    <row r="5516" spans="1:68" x14ac:dyDescent="0.45">
      <c r="A5516" s="1">
        <v>2008</v>
      </c>
      <c r="B5516" s="1">
        <v>8</v>
      </c>
      <c r="C5516" s="1">
        <v>18</v>
      </c>
      <c r="D5516" s="1">
        <v>6</v>
      </c>
      <c r="E5516" s="1">
        <v>17.8</v>
      </c>
      <c r="F5516" s="1">
        <v>0</v>
      </c>
      <c r="G5516" s="4"/>
      <c r="H5516" s="4"/>
      <c r="Q5516" s="1">
        <v>3</v>
      </c>
      <c r="R5516" s="6">
        <f t="shared" si="7392"/>
        <v>0</v>
      </c>
      <c r="S5516" s="6">
        <f t="shared" si="7393"/>
        <v>0</v>
      </c>
      <c r="T5516" s="6">
        <f t="shared" si="7394"/>
        <v>0</v>
      </c>
      <c r="U5516" s="6">
        <f t="shared" si="7395"/>
        <v>0</v>
      </c>
      <c r="V5516" s="6">
        <f t="shared" si="7396"/>
        <v>0</v>
      </c>
      <c r="W5516" s="6">
        <f t="shared" si="7397"/>
        <v>0</v>
      </c>
      <c r="X5516" s="17"/>
      <c r="Y5516" s="17"/>
      <c r="Z5516" s="17"/>
      <c r="AA5516" s="17"/>
      <c r="AB5516" s="17"/>
      <c r="AC5516" s="17"/>
      <c r="AE5516" s="16"/>
      <c r="AF5516" s="16"/>
      <c r="AG5516" s="16"/>
      <c r="AH5516" s="16"/>
      <c r="AI5516" s="16"/>
      <c r="AJ5516" s="16"/>
      <c r="AL5516" s="16"/>
      <c r="AM5516" s="16"/>
      <c r="AN5516" s="16"/>
      <c r="AO5516" s="16"/>
      <c r="AP5516" s="16"/>
      <c r="AQ5516" s="16"/>
      <c r="BI5516" s="1">
        <v>5</v>
      </c>
      <c r="BJ5516" s="6">
        <f>SUM($R$5:R5518)-$AB$2</f>
        <v>635.78321919999928</v>
      </c>
      <c r="BK5516" s="6">
        <f>SUM($R$5:S5518)-$AB$2</f>
        <v>3127.9633596960052</v>
      </c>
      <c r="BL5516" s="6">
        <f>SUM($R$5:T5518)-$AB$2</f>
        <v>9358.4137109360217</v>
      </c>
      <c r="BM5516" s="6">
        <f>SUM($R$5:U5518)-$AB$2</f>
        <v>18081.044202672081</v>
      </c>
      <c r="BN5516" s="6">
        <f>SUM($R$5:V5518)-$AB$2</f>
        <v>30541.944905152188</v>
      </c>
      <c r="BO5516" s="6">
        <f>SUM($R$5:W5518)-$AB$2</f>
        <v>45495.025748127737</v>
      </c>
      <c r="BP5516" s="16"/>
    </row>
    <row r="5517" spans="1:68" x14ac:dyDescent="0.45">
      <c r="A5517" s="1">
        <v>2008</v>
      </c>
      <c r="B5517" s="1">
        <v>8</v>
      </c>
      <c r="C5517" s="1">
        <v>18</v>
      </c>
      <c r="D5517" s="1">
        <v>7</v>
      </c>
      <c r="E5517" s="1">
        <v>18.2</v>
      </c>
      <c r="F5517" s="1">
        <v>91.56</v>
      </c>
      <c r="G5517" s="4"/>
      <c r="H5517" s="4"/>
      <c r="Q5517" s="1">
        <v>4</v>
      </c>
      <c r="R5517" s="6">
        <f t="shared" si="7392"/>
        <v>0</v>
      </c>
      <c r="S5517" s="6">
        <f t="shared" si="7393"/>
        <v>0</v>
      </c>
      <c r="T5517" s="6">
        <f t="shared" si="7394"/>
        <v>0</v>
      </c>
      <c r="U5517" s="6">
        <f t="shared" si="7395"/>
        <v>0</v>
      </c>
      <c r="V5517" s="6">
        <f t="shared" si="7396"/>
        <v>0</v>
      </c>
      <c r="W5517" s="6">
        <f t="shared" si="7397"/>
        <v>0</v>
      </c>
      <c r="X5517" s="17"/>
      <c r="Y5517" s="17"/>
      <c r="Z5517" s="17"/>
      <c r="AA5517" s="17"/>
      <c r="AB5517" s="17"/>
      <c r="AC5517" s="17"/>
      <c r="AE5517" s="16"/>
      <c r="AF5517" s="16"/>
      <c r="AG5517" s="16"/>
      <c r="AH5517" s="16"/>
      <c r="AI5517" s="16"/>
      <c r="AJ5517" s="16"/>
      <c r="AL5517" s="16"/>
      <c r="AM5517" s="16"/>
      <c r="AN5517" s="16"/>
      <c r="AO5517" s="16"/>
      <c r="AP5517" s="16"/>
      <c r="AQ5517" s="16"/>
      <c r="BI5517" s="1">
        <v>6</v>
      </c>
      <c r="BJ5517" s="6">
        <f>SUM($R$5:R5519)-$AB$2</f>
        <v>635.78321919999928</v>
      </c>
      <c r="BK5517" s="6">
        <f>SUM($R$5:S5519)-$AB$2</f>
        <v>3127.9633596960052</v>
      </c>
      <c r="BL5517" s="6">
        <f>SUM($R$5:T5519)-$AB$2</f>
        <v>9358.4137109360217</v>
      </c>
      <c r="BM5517" s="6">
        <f>SUM($R$5:U5519)-$AB$2</f>
        <v>18081.044202672081</v>
      </c>
      <c r="BN5517" s="6">
        <f>SUM($R$5:V5519)-$AB$2</f>
        <v>30541.944905152188</v>
      </c>
      <c r="BO5517" s="6">
        <f>SUM($R$5:W5519)-$AB$2</f>
        <v>45495.025748127737</v>
      </c>
      <c r="BP5517" s="16"/>
    </row>
    <row r="5518" spans="1:68" x14ac:dyDescent="0.45">
      <c r="A5518" s="1">
        <v>2008</v>
      </c>
      <c r="B5518" s="1">
        <v>8</v>
      </c>
      <c r="C5518" s="1">
        <v>18</v>
      </c>
      <c r="D5518" s="1">
        <v>8</v>
      </c>
      <c r="E5518" s="1">
        <v>18.899999999999999</v>
      </c>
      <c r="F5518" s="1">
        <v>168.63</v>
      </c>
      <c r="G5518" s="4"/>
      <c r="H5518" s="4"/>
      <c r="Q5518" s="1">
        <v>5</v>
      </c>
      <c r="R5518" s="6">
        <f t="shared" si="7392"/>
        <v>0</v>
      </c>
      <c r="S5518" s="6">
        <f t="shared" si="7393"/>
        <v>0</v>
      </c>
      <c r="T5518" s="6">
        <f t="shared" si="7394"/>
        <v>0</v>
      </c>
      <c r="U5518" s="6">
        <f t="shared" si="7395"/>
        <v>0</v>
      </c>
      <c r="V5518" s="6">
        <f t="shared" si="7396"/>
        <v>0</v>
      </c>
      <c r="W5518" s="6">
        <f t="shared" si="7397"/>
        <v>0</v>
      </c>
      <c r="X5518" s="17"/>
      <c r="Y5518" s="17"/>
      <c r="Z5518" s="17"/>
      <c r="AA5518" s="17"/>
      <c r="AB5518" s="17"/>
      <c r="AC5518" s="17"/>
      <c r="AE5518" s="16"/>
      <c r="AF5518" s="16"/>
      <c r="AG5518" s="16"/>
      <c r="AH5518" s="16"/>
      <c r="AI5518" s="16"/>
      <c r="AJ5518" s="16"/>
      <c r="AL5518" s="16"/>
      <c r="AM5518" s="16"/>
      <c r="AN5518" s="16"/>
      <c r="AO5518" s="16"/>
      <c r="AP5518" s="16"/>
      <c r="AQ5518" s="16"/>
      <c r="BI5518" s="1">
        <v>7</v>
      </c>
      <c r="BJ5518" s="6">
        <f>SUM($R$5:R5520)-$AB$2</f>
        <v>635.83632399999931</v>
      </c>
      <c r="BK5518" s="6">
        <f>SUM($R$5:S5520)-$AB$2</f>
        <v>3128.222511120005</v>
      </c>
      <c r="BL5518" s="6">
        <f>SUM($R$5:T5520)-$AB$2</f>
        <v>9359.1879789200211</v>
      </c>
      <c r="BM5518" s="6">
        <f>SUM($R$5:U5520)-$AB$2</f>
        <v>18082.539633840082</v>
      </c>
      <c r="BN5518" s="6">
        <f>SUM($R$5:V5520)-$AB$2</f>
        <v>30544.470569440189</v>
      </c>
      <c r="BO5518" s="6">
        <f>SUM($R$5:W5520)-$AB$2</f>
        <v>45498.787692159727</v>
      </c>
      <c r="BP5518" s="16"/>
    </row>
    <row r="5519" spans="1:68" x14ac:dyDescent="0.45">
      <c r="A5519" s="1">
        <v>2008</v>
      </c>
      <c r="B5519" s="1">
        <v>8</v>
      </c>
      <c r="C5519" s="1">
        <v>18</v>
      </c>
      <c r="D5519" s="1">
        <v>9</v>
      </c>
      <c r="E5519" s="1">
        <v>19.8</v>
      </c>
      <c r="F5519" s="1">
        <v>231.98</v>
      </c>
      <c r="G5519" s="4"/>
      <c r="H5519" s="4"/>
      <c r="Q5519" s="1">
        <v>6</v>
      </c>
      <c r="R5519" s="6">
        <f t="shared" si="7392"/>
        <v>0</v>
      </c>
      <c r="S5519" s="6">
        <f t="shared" si="7393"/>
        <v>0</v>
      </c>
      <c r="T5519" s="6">
        <f t="shared" si="7394"/>
        <v>0</v>
      </c>
      <c r="U5519" s="6">
        <f t="shared" si="7395"/>
        <v>0</v>
      </c>
      <c r="V5519" s="6">
        <f t="shared" si="7396"/>
        <v>0</v>
      </c>
      <c r="W5519" s="6">
        <f t="shared" si="7397"/>
        <v>0</v>
      </c>
      <c r="X5519" s="17"/>
      <c r="Y5519" s="17"/>
      <c r="Z5519" s="17"/>
      <c r="AA5519" s="17"/>
      <c r="AB5519" s="17"/>
      <c r="AC5519" s="17"/>
      <c r="AE5519" s="16"/>
      <c r="AF5519" s="16"/>
      <c r="AG5519" s="16"/>
      <c r="AH5519" s="16"/>
      <c r="AI5519" s="16"/>
      <c r="AJ5519" s="16"/>
      <c r="AL5519" s="16"/>
      <c r="AM5519" s="16"/>
      <c r="AN5519" s="16"/>
      <c r="AO5519" s="16"/>
      <c r="AP5519" s="16"/>
      <c r="AQ5519" s="16"/>
      <c r="BI5519" s="1">
        <v>8</v>
      </c>
      <c r="BJ5519" s="6">
        <f>SUM($R$5:R5521)-$AB$2</f>
        <v>635.93412939999928</v>
      </c>
      <c r="BK5519" s="6">
        <f>SUM($R$5:S5521)-$AB$2</f>
        <v>3128.6998014720052</v>
      </c>
      <c r="BL5519" s="6">
        <f>SUM($R$5:T5521)-$AB$2</f>
        <v>9360.6139816520226</v>
      </c>
      <c r="BM5519" s="6">
        <f>SUM($R$5:U5521)-$AB$2</f>
        <v>18085.293833904085</v>
      </c>
      <c r="BN5519" s="6">
        <f>SUM($R$5:V5521)-$AB$2</f>
        <v>30549.122194264193</v>
      </c>
      <c r="BO5519" s="6">
        <f>SUM($R$5:W5521)-$AB$2</f>
        <v>45505.716226695724</v>
      </c>
      <c r="BP5519" s="16"/>
    </row>
    <row r="5520" spans="1:68" x14ac:dyDescent="0.45">
      <c r="A5520" s="1">
        <v>2008</v>
      </c>
      <c r="B5520" s="1">
        <v>8</v>
      </c>
      <c r="C5520" s="1">
        <v>18</v>
      </c>
      <c r="D5520" s="1">
        <v>10</v>
      </c>
      <c r="E5520" s="1">
        <v>21.1</v>
      </c>
      <c r="F5520" s="1">
        <v>360.41</v>
      </c>
      <c r="G5520" s="4"/>
      <c r="H5520" s="4"/>
      <c r="Q5520" s="1">
        <v>7</v>
      </c>
      <c r="R5520" s="6">
        <f t="shared" si="7392"/>
        <v>5.3104800000000001E-2</v>
      </c>
      <c r="S5520" s="6">
        <f t="shared" si="7393"/>
        <v>0.20604662399999998</v>
      </c>
      <c r="T5520" s="6">
        <f t="shared" si="7394"/>
        <v>0.51511655999999995</v>
      </c>
      <c r="U5520" s="6">
        <f t="shared" si="7395"/>
        <v>0.72116318400000001</v>
      </c>
      <c r="V5520" s="6">
        <f t="shared" si="7396"/>
        <v>1.0302331199999999</v>
      </c>
      <c r="W5520" s="6">
        <f t="shared" si="7397"/>
        <v>1.236279744</v>
      </c>
      <c r="X5520" s="17"/>
      <c r="Y5520" s="17"/>
      <c r="Z5520" s="17"/>
      <c r="AA5520" s="17"/>
      <c r="AB5520" s="17"/>
      <c r="AC5520" s="17"/>
      <c r="AE5520" s="16"/>
      <c r="AF5520" s="16"/>
      <c r="AG5520" s="16"/>
      <c r="AH5520" s="16"/>
      <c r="AI5520" s="16"/>
      <c r="AJ5520" s="16"/>
      <c r="AL5520" s="16"/>
      <c r="AM5520" s="16"/>
      <c r="AN5520" s="16"/>
      <c r="AO5520" s="16"/>
      <c r="AP5520" s="16"/>
      <c r="AQ5520" s="16"/>
      <c r="BI5520" s="1">
        <v>9</v>
      </c>
      <c r="BJ5520" s="6">
        <f>SUM($R$5:R5522)-$AB$2</f>
        <v>636.06867779999925</v>
      </c>
      <c r="BK5520" s="6">
        <f>SUM($R$5:S5522)-$AB$2</f>
        <v>3129.3563976640053</v>
      </c>
      <c r="BL5520" s="6">
        <f>SUM($R$5:T5522)-$AB$2</f>
        <v>9362.5756973240204</v>
      </c>
      <c r="BM5520" s="6">
        <f>SUM($R$5:U5522)-$AB$2</f>
        <v>18089.082716848086</v>
      </c>
      <c r="BN5520" s="6">
        <f>SUM($R$5:V5522)-$AB$2</f>
        <v>30555.521316168193</v>
      </c>
      <c r="BO5520" s="6">
        <f>SUM($R$5:W5522)-$AB$2</f>
        <v>45515.24763535172</v>
      </c>
      <c r="BP5520" s="16"/>
    </row>
    <row r="5521" spans="1:68" x14ac:dyDescent="0.45">
      <c r="A5521" s="1">
        <v>2008</v>
      </c>
      <c r="B5521" s="1">
        <v>8</v>
      </c>
      <c r="C5521" s="1">
        <v>18</v>
      </c>
      <c r="D5521" s="1">
        <v>11</v>
      </c>
      <c r="E5521" s="1">
        <v>22.3</v>
      </c>
      <c r="F5521" s="1">
        <v>541.51</v>
      </c>
      <c r="G5521" s="4"/>
      <c r="H5521" s="4"/>
      <c r="Q5521" s="1">
        <v>8</v>
      </c>
      <c r="R5521" s="6">
        <f t="shared" si="7392"/>
        <v>9.7805399999999987E-2</v>
      </c>
      <c r="S5521" s="6">
        <f t="shared" si="7393"/>
        <v>0.37948495199999999</v>
      </c>
      <c r="T5521" s="6">
        <f t="shared" si="7394"/>
        <v>0.9487123799999998</v>
      </c>
      <c r="U5521" s="6">
        <f t="shared" si="7395"/>
        <v>1.328197332</v>
      </c>
      <c r="V5521" s="6">
        <f t="shared" si="7396"/>
        <v>1.8974247599999996</v>
      </c>
      <c r="W5521" s="6">
        <f t="shared" si="7397"/>
        <v>2.2769097120000001</v>
      </c>
      <c r="X5521" s="17"/>
      <c r="Y5521" s="17"/>
      <c r="Z5521" s="17"/>
      <c r="AA5521" s="17"/>
      <c r="AB5521" s="17"/>
      <c r="AC5521" s="17"/>
      <c r="AE5521" s="16"/>
      <c r="AF5521" s="16"/>
      <c r="AG5521" s="16"/>
      <c r="AH5521" s="16"/>
      <c r="AI5521" s="16"/>
      <c r="AJ5521" s="16"/>
      <c r="AL5521" s="16"/>
      <c r="AM5521" s="16"/>
      <c r="AN5521" s="16"/>
      <c r="AO5521" s="16"/>
      <c r="AP5521" s="16"/>
      <c r="AQ5521" s="16"/>
      <c r="BI5521" s="1">
        <v>10</v>
      </c>
      <c r="BJ5521" s="6">
        <f>SUM($R$5:R5523)-$AB$2</f>
        <v>636.27771559999928</v>
      </c>
      <c r="BK5521" s="6">
        <f>SUM($R$5:S5523)-$AB$2</f>
        <v>3130.3765021280051</v>
      </c>
      <c r="BL5521" s="6">
        <f>SUM($R$5:T5523)-$AB$2</f>
        <v>9365.6234684480205</v>
      </c>
      <c r="BM5521" s="6">
        <f>SUM($R$5:U5523)-$AB$2</f>
        <v>18094.969221296084</v>
      </c>
      <c r="BN5521" s="6">
        <f>SUM($R$5:V5523)-$AB$2</f>
        <v>30565.463153936191</v>
      </c>
      <c r="BO5521" s="6">
        <f>SUM($R$5:W5523)-$AB$2</f>
        <v>45530.055873103716</v>
      </c>
      <c r="BP5521" s="16"/>
    </row>
    <row r="5522" spans="1:68" x14ac:dyDescent="0.45">
      <c r="A5522" s="1">
        <v>2008</v>
      </c>
      <c r="B5522" s="1">
        <v>8</v>
      </c>
      <c r="C5522" s="1">
        <v>18</v>
      </c>
      <c r="D5522" s="1">
        <v>12</v>
      </c>
      <c r="E5522" s="1">
        <v>23.8</v>
      </c>
      <c r="F5522" s="1">
        <v>492.35</v>
      </c>
      <c r="G5522" s="4"/>
      <c r="H5522" s="4"/>
      <c r="Q5522" s="1">
        <v>9</v>
      </c>
      <c r="R5522" s="6">
        <f t="shared" si="7392"/>
        <v>0.13454839999999998</v>
      </c>
      <c r="S5522" s="6">
        <f t="shared" si="7393"/>
        <v>0.52204779199999995</v>
      </c>
      <c r="T5522" s="6">
        <f t="shared" si="7394"/>
        <v>1.3051194799999999</v>
      </c>
      <c r="U5522" s="6">
        <f t="shared" si="7395"/>
        <v>1.8271672719999998</v>
      </c>
      <c r="V5522" s="6">
        <f t="shared" si="7396"/>
        <v>2.6102389599999998</v>
      </c>
      <c r="W5522" s="6">
        <f t="shared" si="7397"/>
        <v>3.1322867520000002</v>
      </c>
      <c r="X5522" s="17"/>
      <c r="Y5522" s="17"/>
      <c r="Z5522" s="17"/>
      <c r="AA5522" s="17"/>
      <c r="AB5522" s="17"/>
      <c r="AC5522" s="17"/>
      <c r="AE5522" s="16"/>
      <c r="AF5522" s="16"/>
      <c r="AG5522" s="16"/>
      <c r="AH5522" s="16"/>
      <c r="AI5522" s="16"/>
      <c r="AJ5522" s="16"/>
      <c r="AL5522" s="16"/>
      <c r="AM5522" s="16"/>
      <c r="AN5522" s="16"/>
      <c r="AO5522" s="16"/>
      <c r="AP5522" s="16"/>
      <c r="AQ5522" s="16"/>
      <c r="BI5522" s="1">
        <v>11</v>
      </c>
      <c r="BJ5522" s="6">
        <f>SUM($R$5:R5524)-$AB$2</f>
        <v>636.59179139999924</v>
      </c>
      <c r="BK5522" s="6">
        <f>SUM($R$5:S5524)-$AB$2</f>
        <v>3131.9091920320052</v>
      </c>
      <c r="BL5522" s="6">
        <f>SUM($R$5:T5524)-$AB$2</f>
        <v>9370.2026936120219</v>
      </c>
      <c r="BM5522" s="6">
        <f>SUM($R$5:U5524)-$AB$2</f>
        <v>18103.813595824085</v>
      </c>
      <c r="BN5522" s="6">
        <f>SUM($R$5:V5524)-$AB$2</f>
        <v>30580.400598984193</v>
      </c>
      <c r="BO5522" s="6">
        <f>SUM($R$5:W5524)-$AB$2</f>
        <v>45552.30500277572</v>
      </c>
      <c r="BP5522" s="16"/>
    </row>
    <row r="5523" spans="1:68" x14ac:dyDescent="0.45">
      <c r="A5523" s="1">
        <v>2008</v>
      </c>
      <c r="B5523" s="1">
        <v>8</v>
      </c>
      <c r="C5523" s="1">
        <v>18</v>
      </c>
      <c r="D5523" s="1">
        <v>13</v>
      </c>
      <c r="E5523" s="1">
        <v>24.8</v>
      </c>
      <c r="F5523" s="1">
        <v>686.8</v>
      </c>
      <c r="G5523" s="4"/>
      <c r="H5523" s="4"/>
      <c r="Q5523" s="1">
        <v>10</v>
      </c>
      <c r="R5523" s="6">
        <f t="shared" si="7392"/>
        <v>0.2090378</v>
      </c>
      <c r="S5523" s="6">
        <f t="shared" si="7393"/>
        <v>0.81106666399999994</v>
      </c>
      <c r="T5523" s="6">
        <f t="shared" si="7394"/>
        <v>2.02766666</v>
      </c>
      <c r="U5523" s="6">
        <f t="shared" si="7395"/>
        <v>2.8387333240000001</v>
      </c>
      <c r="V5523" s="6">
        <f t="shared" si="7396"/>
        <v>4.0553333199999999</v>
      </c>
      <c r="W5523" s="6">
        <f t="shared" si="7397"/>
        <v>4.866399984000001</v>
      </c>
      <c r="X5523" s="17"/>
      <c r="Y5523" s="17"/>
      <c r="Z5523" s="17"/>
      <c r="AA5523" s="17"/>
      <c r="AB5523" s="17"/>
      <c r="AC5523" s="17"/>
      <c r="AE5523" s="16"/>
      <c r="AF5523" s="16"/>
      <c r="AG5523" s="16"/>
      <c r="AH5523" s="16"/>
      <c r="AI5523" s="16"/>
      <c r="AJ5523" s="16"/>
      <c r="AL5523" s="16"/>
      <c r="AM5523" s="16"/>
      <c r="AN5523" s="16"/>
      <c r="AO5523" s="16"/>
      <c r="AP5523" s="16"/>
      <c r="AQ5523" s="16"/>
      <c r="BI5523" s="1">
        <v>12</v>
      </c>
      <c r="BJ5523" s="6">
        <f t="shared" ref="BJ5523" si="7404">R5525-$AB$2</f>
        <v>-6.2456870000000002</v>
      </c>
      <c r="BK5523" s="6">
        <f t="shared" ref="BK5523" si="7405">S5525-$AB$2</f>
        <v>-5.4232655599999999</v>
      </c>
      <c r="BL5523" s="6">
        <f t="shared" ref="BL5523" si="7406">T5525-$AB$2</f>
        <v>-3.7612889000000003</v>
      </c>
      <c r="BM5523" s="6">
        <f t="shared" ref="BM5523" si="7407">U5525-$AB$2</f>
        <v>-2.6533044600000002</v>
      </c>
      <c r="BN5523" s="6">
        <f t="shared" ref="BN5523" si="7408">V5525-$AB$2</f>
        <v>-0.99132780000000054</v>
      </c>
      <c r="BO5523" s="6">
        <f t="shared" ref="BO5523" si="7409">W5525-$AB$2</f>
        <v>0.11665664000000042</v>
      </c>
      <c r="BP5523" s="16"/>
    </row>
    <row r="5524" spans="1:68" x14ac:dyDescent="0.45">
      <c r="A5524" s="1">
        <v>2008</v>
      </c>
      <c r="B5524" s="1">
        <v>8</v>
      </c>
      <c r="C5524" s="1">
        <v>18</v>
      </c>
      <c r="D5524" s="1">
        <v>14</v>
      </c>
      <c r="E5524" s="1">
        <v>25.2</v>
      </c>
      <c r="F5524" s="1">
        <v>882.31</v>
      </c>
      <c r="G5524" s="4"/>
      <c r="H5524" s="4"/>
      <c r="Q5524" s="1">
        <v>11</v>
      </c>
      <c r="R5524" s="6">
        <f t="shared" si="7392"/>
        <v>0.31407579999999996</v>
      </c>
      <c r="S5524" s="6">
        <f t="shared" si="7393"/>
        <v>1.2186141039999998</v>
      </c>
      <c r="T5524" s="6">
        <f t="shared" si="7394"/>
        <v>3.0465352599999993</v>
      </c>
      <c r="U5524" s="6">
        <f t="shared" si="7395"/>
        <v>4.265149364</v>
      </c>
      <c r="V5524" s="6">
        <f t="shared" si="7396"/>
        <v>6.0930705199999986</v>
      </c>
      <c r="W5524" s="6">
        <f t="shared" si="7397"/>
        <v>7.3116846239999997</v>
      </c>
      <c r="X5524" s="17"/>
      <c r="Y5524" s="17"/>
      <c r="Z5524" s="17"/>
      <c r="AA5524" s="17"/>
      <c r="AB5524" s="17"/>
      <c r="AC5524" s="17"/>
      <c r="AE5524" s="16"/>
      <c r="AF5524" s="16"/>
      <c r="AG5524" s="16"/>
      <c r="AH5524" s="16"/>
      <c r="AI5524" s="16"/>
      <c r="AJ5524" s="16"/>
      <c r="AL5524" s="16"/>
      <c r="AM5524" s="16"/>
      <c r="AN5524" s="16"/>
      <c r="AO5524" s="16"/>
      <c r="AP5524" s="16"/>
      <c r="AQ5524" s="16"/>
      <c r="BI5524" s="1">
        <v>13</v>
      </c>
      <c r="BJ5524" s="6">
        <f>SUM($R$5:R5526)-$AB$2</f>
        <v>637.27569839999921</v>
      </c>
      <c r="BK5524" s="6">
        <f>SUM($R$5:S5526)-$AB$2</f>
        <v>3135.2466581920053</v>
      </c>
      <c r="BL5524" s="6">
        <f>SUM($R$5:T5526)-$AB$2</f>
        <v>9380.1740576720204</v>
      </c>
      <c r="BM5524" s="6">
        <f>SUM($R$5:U5526)-$AB$2</f>
        <v>18123.072416944087</v>
      </c>
      <c r="BN5524" s="6">
        <f>SUM($R$5:V5526)-$AB$2</f>
        <v>30612.927215904198</v>
      </c>
      <c r="BO5524" s="6">
        <f>SUM($R$5:W5526)-$AB$2</f>
        <v>45600.752974655719</v>
      </c>
      <c r="BP5524" s="16"/>
    </row>
    <row r="5525" spans="1:68" x14ac:dyDescent="0.45">
      <c r="A5525" s="1">
        <v>2008</v>
      </c>
      <c r="B5525" s="1">
        <v>8</v>
      </c>
      <c r="C5525" s="1">
        <v>18</v>
      </c>
      <c r="D5525" s="1">
        <v>15</v>
      </c>
      <c r="E5525" s="1">
        <v>25.1</v>
      </c>
      <c r="F5525" s="1">
        <v>786.57</v>
      </c>
      <c r="G5525" s="4"/>
      <c r="H5525" s="4"/>
      <c r="Q5525" s="1">
        <v>12</v>
      </c>
      <c r="R5525" s="6">
        <f t="shared" si="7392"/>
        <v>0.28556300000000001</v>
      </c>
      <c r="S5525" s="6">
        <f t="shared" si="7393"/>
        <v>1.1079844399999998</v>
      </c>
      <c r="T5525" s="6">
        <f t="shared" si="7394"/>
        <v>2.7699610999999997</v>
      </c>
      <c r="U5525" s="6">
        <f t="shared" si="7395"/>
        <v>3.8779455399999998</v>
      </c>
      <c r="V5525" s="6">
        <f t="shared" si="7396"/>
        <v>5.5399221999999995</v>
      </c>
      <c r="W5525" s="6">
        <f t="shared" si="7397"/>
        <v>6.6479066400000004</v>
      </c>
      <c r="X5525" s="17">
        <f t="shared" ref="X5525" si="7410">SUM(R5525:R5549)-$Z$2</f>
        <v>-0.86766299999999941</v>
      </c>
      <c r="Y5525" s="17">
        <f t="shared" ref="Y5525" si="7411">SUM(S5525:S5549)-$Z$2</f>
        <v>11.68146756</v>
      </c>
      <c r="Z5525" s="17">
        <f t="shared" ref="Z5525" si="7412">SUM(T5525:T5549)-$Z$2</f>
        <v>37.041168899999995</v>
      </c>
      <c r="AA5525" s="17">
        <f t="shared" ref="AA5525" si="7413">SUM(U5525:U5549)-$Z$2</f>
        <v>53.947636460000005</v>
      </c>
      <c r="AB5525" s="17">
        <f t="shared" ref="AB5525" si="7414">SUM(V5525:V5549)-$Z$2</f>
        <v>79.307337799999999</v>
      </c>
      <c r="AC5525" s="17">
        <f t="shared" ref="AC5525" si="7415">SUM(W5525:W5549)-$Z$2</f>
        <v>96.213805359999995</v>
      </c>
      <c r="AE5525" s="16">
        <f t="shared" ref="AE5525" si="7416">IF(X5525&gt;0,1,0)</f>
        <v>0</v>
      </c>
      <c r="AF5525" s="16">
        <f t="shared" ref="AF5525" si="7417">IF(Y5525&gt;0,1,0)</f>
        <v>1</v>
      </c>
      <c r="AG5525" s="16">
        <f t="shared" ref="AG5525" si="7418">IF(Z5525&gt;0,1,0)</f>
        <v>1</v>
      </c>
      <c r="AH5525" s="16">
        <f t="shared" ref="AH5525" si="7419">IF(AA5525&gt;0,1,0)</f>
        <v>1</v>
      </c>
      <c r="AI5525" s="16">
        <f t="shared" ref="AI5525" si="7420">IF(AB5525&gt;0,1,0)</f>
        <v>1</v>
      </c>
      <c r="AJ5525" s="16">
        <f t="shared" ref="AJ5525" si="7421">IF(AC5525&gt;0,1,0)</f>
        <v>1</v>
      </c>
      <c r="AL5525" s="16">
        <f t="shared" ref="AL5525" si="7422">IF(X5525&lt;0,ABS(X5525*$AP$1),0)</f>
        <v>0</v>
      </c>
      <c r="AM5525" s="16">
        <f t="shared" ref="AM5525" si="7423">IF(Y5525&lt;0,ABS(Y5525*$AP$1),0)</f>
        <v>0</v>
      </c>
      <c r="AN5525" s="16">
        <f t="shared" ref="AN5525" si="7424">IF(Z5525&lt;0,ABS(Z5525*$AP$1),0)</f>
        <v>0</v>
      </c>
      <c r="AO5525" s="16">
        <f t="shared" ref="AO5525" si="7425">IF(AA5525&lt;0,ABS(AA5525*$AP$1),0)</f>
        <v>0</v>
      </c>
      <c r="AP5525" s="16">
        <f t="shared" ref="AP5525" si="7426">IF(AB5525&lt;0,ABS(AB5525*$AP$1),0)</f>
        <v>0</v>
      </c>
      <c r="AQ5525" s="16">
        <f t="shared" ref="AQ5525" si="7427">IF(AC5525&lt;0,ABS(AC5525*$AP$1),0)</f>
        <v>0</v>
      </c>
      <c r="BI5525" s="1">
        <v>14</v>
      </c>
      <c r="BJ5525" s="6">
        <f>SUM($R$5:R5527)-$AB$2</f>
        <v>637.7874381999992</v>
      </c>
      <c r="BK5525" s="6">
        <f>SUM($R$5:S5527)-$AB$2</f>
        <v>3137.7439484160054</v>
      </c>
      <c r="BL5525" s="6">
        <f>SUM($R$5:T5527)-$AB$2</f>
        <v>9387.6352239560201</v>
      </c>
      <c r="BM5525" s="6">
        <f>SUM($R$5:U5527)-$AB$2</f>
        <v>18137.483009712087</v>
      </c>
      <c r="BN5525" s="6">
        <f>SUM($R$5:V5527)-$AB$2</f>
        <v>30637.265560792195</v>
      </c>
      <c r="BO5525" s="6">
        <f>SUM($R$5:W5527)-$AB$2</f>
        <v>45637.004622087719</v>
      </c>
      <c r="BP5525" s="16"/>
    </row>
    <row r="5526" spans="1:68" x14ac:dyDescent="0.45">
      <c r="A5526" s="1">
        <v>2008</v>
      </c>
      <c r="B5526" s="1">
        <v>8</v>
      </c>
      <c r="C5526" s="1">
        <v>18</v>
      </c>
      <c r="D5526" s="1">
        <v>16</v>
      </c>
      <c r="E5526" s="1">
        <v>24.3</v>
      </c>
      <c r="F5526" s="1">
        <v>640.17999999999995</v>
      </c>
      <c r="G5526" s="4"/>
      <c r="H5526" s="4"/>
      <c r="Q5526" s="1">
        <v>13</v>
      </c>
      <c r="R5526" s="6">
        <f t="shared" si="7392"/>
        <v>0.39834399999999992</v>
      </c>
      <c r="S5526" s="6">
        <f t="shared" si="7393"/>
        <v>1.5455747199999996</v>
      </c>
      <c r="T5526" s="6">
        <f t="shared" si="7394"/>
        <v>3.863936799999999</v>
      </c>
      <c r="U5526" s="6">
        <f t="shared" si="7395"/>
        <v>5.4095115199999988</v>
      </c>
      <c r="V5526" s="6">
        <f t="shared" si="7396"/>
        <v>7.7278735999999979</v>
      </c>
      <c r="W5526" s="6">
        <f t="shared" si="7397"/>
        <v>9.27344832</v>
      </c>
      <c r="X5526" s="17"/>
      <c r="Y5526" s="17"/>
      <c r="Z5526" s="17"/>
      <c r="AA5526" s="17"/>
      <c r="AB5526" s="17"/>
      <c r="AC5526" s="17"/>
      <c r="AE5526" s="16"/>
      <c r="AF5526" s="16"/>
      <c r="AG5526" s="16"/>
      <c r="AH5526" s="16"/>
      <c r="AI5526" s="16"/>
      <c r="AJ5526" s="16"/>
      <c r="AL5526" s="16"/>
      <c r="AM5526" s="16"/>
      <c r="AN5526" s="16"/>
      <c r="AO5526" s="16"/>
      <c r="AP5526" s="16"/>
      <c r="AQ5526" s="16"/>
      <c r="BI5526" s="1">
        <v>15</v>
      </c>
      <c r="BJ5526" s="6">
        <f>SUM($R$5:R5528)-$AB$2</f>
        <v>638.24364879999916</v>
      </c>
      <c r="BK5526" s="6">
        <f>SUM($R$5:S5528)-$AB$2</f>
        <v>3139.9702561440054</v>
      </c>
      <c r="BL5526" s="6">
        <f>SUM($R$5:T5528)-$AB$2</f>
        <v>9394.2867745040185</v>
      </c>
      <c r="BM5526" s="6">
        <f>SUM($R$5:U5528)-$AB$2</f>
        <v>18150.329900208089</v>
      </c>
      <c r="BN5526" s="6">
        <f>SUM($R$5:V5528)-$AB$2</f>
        <v>30658.962936928197</v>
      </c>
      <c r="BO5526" s="6">
        <f>SUM($R$5:W5528)-$AB$2</f>
        <v>45669.32258099172</v>
      </c>
      <c r="BP5526" s="16"/>
    </row>
    <row r="5527" spans="1:68" x14ac:dyDescent="0.45">
      <c r="A5527" s="1">
        <v>2008</v>
      </c>
      <c r="B5527" s="1">
        <v>8</v>
      </c>
      <c r="C5527" s="1">
        <v>18</v>
      </c>
      <c r="D5527" s="1">
        <v>17</v>
      </c>
      <c r="E5527" s="1">
        <v>23.3</v>
      </c>
      <c r="F5527" s="1">
        <v>454.38</v>
      </c>
      <c r="G5527" s="4"/>
      <c r="H5527" s="4"/>
      <c r="Q5527" s="1">
        <v>14</v>
      </c>
      <c r="R5527" s="6">
        <f t="shared" si="7392"/>
        <v>0.51173979999999997</v>
      </c>
      <c r="S5527" s="6">
        <f t="shared" si="7393"/>
        <v>1.9855504239999997</v>
      </c>
      <c r="T5527" s="6">
        <f t="shared" si="7394"/>
        <v>4.9638760599999987</v>
      </c>
      <c r="U5527" s="6">
        <f t="shared" si="7395"/>
        <v>6.949426484</v>
      </c>
      <c r="V5527" s="6">
        <f t="shared" si="7396"/>
        <v>9.9277521199999974</v>
      </c>
      <c r="W5527" s="6">
        <f t="shared" si="7397"/>
        <v>11.913302544</v>
      </c>
      <c r="X5527" s="17"/>
      <c r="Y5527" s="17"/>
      <c r="Z5527" s="17"/>
      <c r="AA5527" s="17"/>
      <c r="AB5527" s="17"/>
      <c r="AC5527" s="17"/>
      <c r="AE5527" s="16"/>
      <c r="AF5527" s="16"/>
      <c r="AG5527" s="16"/>
      <c r="AH5527" s="16"/>
      <c r="AI5527" s="16"/>
      <c r="AJ5527" s="16"/>
      <c r="AL5527" s="16"/>
      <c r="AM5527" s="16"/>
      <c r="AN5527" s="16"/>
      <c r="AO5527" s="16"/>
      <c r="AP5527" s="16"/>
      <c r="AQ5527" s="16"/>
      <c r="BI5527" s="1">
        <v>16</v>
      </c>
      <c r="BJ5527" s="6">
        <f>SUM($R$5:R5529)-$AB$2</f>
        <v>638.61495319999915</v>
      </c>
      <c r="BK5527" s="6">
        <f>SUM($R$5:S5529)-$AB$2</f>
        <v>3141.7822216160052</v>
      </c>
      <c r="BL5527" s="6">
        <f>SUM($R$5:T5529)-$AB$2</f>
        <v>9399.7003926560174</v>
      </c>
      <c r="BM5527" s="6">
        <f>SUM($R$5:U5529)-$AB$2</f>
        <v>18160.785832112091</v>
      </c>
      <c r="BN5527" s="6">
        <f>SUM($R$5:V5529)-$AB$2</f>
        <v>30676.622174192198</v>
      </c>
      <c r="BO5527" s="6">
        <f>SUM($R$5:W5529)-$AB$2</f>
        <v>45695.625784687727</v>
      </c>
      <c r="BP5527" s="16"/>
    </row>
    <row r="5528" spans="1:68" x14ac:dyDescent="0.45">
      <c r="A5528" s="1">
        <v>2008</v>
      </c>
      <c r="B5528" s="1">
        <v>8</v>
      </c>
      <c r="C5528" s="1">
        <v>18</v>
      </c>
      <c r="D5528" s="1">
        <v>18</v>
      </c>
      <c r="E5528" s="1">
        <v>22.3</v>
      </c>
      <c r="F5528" s="1">
        <v>245.57</v>
      </c>
      <c r="G5528" s="4"/>
      <c r="H5528" s="4"/>
      <c r="Q5528" s="1">
        <v>15</v>
      </c>
      <c r="R5528" s="6">
        <f t="shared" si="7392"/>
        <v>0.45621060000000002</v>
      </c>
      <c r="S5528" s="6">
        <f t="shared" si="7393"/>
        <v>1.770097128</v>
      </c>
      <c r="T5528" s="6">
        <f t="shared" si="7394"/>
        <v>4.4252428199999994</v>
      </c>
      <c r="U5528" s="6">
        <f t="shared" si="7395"/>
        <v>6.195339948</v>
      </c>
      <c r="V5528" s="6">
        <f t="shared" si="7396"/>
        <v>8.8504856399999987</v>
      </c>
      <c r="W5528" s="6">
        <f t="shared" si="7397"/>
        <v>10.620582768</v>
      </c>
      <c r="X5528" s="17"/>
      <c r="Y5528" s="17"/>
      <c r="Z5528" s="17"/>
      <c r="AA5528" s="17"/>
      <c r="AB5528" s="17"/>
      <c r="AC5528" s="17"/>
      <c r="AE5528" s="16"/>
      <c r="AF5528" s="16"/>
      <c r="AG5528" s="16"/>
      <c r="AH5528" s="16"/>
      <c r="AI5528" s="16"/>
      <c r="AJ5528" s="16"/>
      <c r="AL5528" s="16"/>
      <c r="AM5528" s="16"/>
      <c r="AN5528" s="16"/>
      <c r="AO5528" s="16"/>
      <c r="AP5528" s="16"/>
      <c r="AQ5528" s="16"/>
      <c r="BI5528" s="1">
        <v>17</v>
      </c>
      <c r="BJ5528" s="6">
        <f>SUM($R$5:R5530)-$AB$2</f>
        <v>638.87849359999916</v>
      </c>
      <c r="BK5528" s="6">
        <f>SUM($R$5:S5530)-$AB$2</f>
        <v>3143.0682987680052</v>
      </c>
      <c r="BL5528" s="6">
        <f>SUM($R$5:T5530)-$AB$2</f>
        <v>9403.5428116880157</v>
      </c>
      <c r="BM5528" s="6">
        <f>SUM($R$5:U5530)-$AB$2</f>
        <v>18168.207129776092</v>
      </c>
      <c r="BN5528" s="6">
        <f>SUM($R$5:V5530)-$AB$2</f>
        <v>30689.156155616198</v>
      </c>
      <c r="BO5528" s="6">
        <f>SUM($R$5:W5530)-$AB$2</f>
        <v>45714.294986623732</v>
      </c>
      <c r="BP5528" s="16"/>
    </row>
    <row r="5529" spans="1:68" x14ac:dyDescent="0.45">
      <c r="A5529" s="1">
        <v>2008</v>
      </c>
      <c r="B5529" s="1">
        <v>8</v>
      </c>
      <c r="C5529" s="1">
        <v>18</v>
      </c>
      <c r="D5529" s="1">
        <v>19</v>
      </c>
      <c r="E5529" s="1">
        <v>20.5</v>
      </c>
      <c r="F5529" s="1">
        <v>44.28</v>
      </c>
      <c r="G5529" s="4"/>
      <c r="H5529" s="4"/>
      <c r="Q5529" s="1">
        <v>16</v>
      </c>
      <c r="R5529" s="6">
        <f t="shared" si="7392"/>
        <v>0.37130439999999992</v>
      </c>
      <c r="S5529" s="6">
        <f t="shared" si="7393"/>
        <v>1.4406610719999997</v>
      </c>
      <c r="T5529" s="6">
        <f t="shared" si="7394"/>
        <v>3.6016526799999991</v>
      </c>
      <c r="U5529" s="6">
        <f t="shared" si="7395"/>
        <v>5.0423137519999992</v>
      </c>
      <c r="V5529" s="6">
        <f t="shared" si="7396"/>
        <v>7.2033053599999981</v>
      </c>
      <c r="W5529" s="6">
        <f t="shared" si="7397"/>
        <v>8.6439664319999991</v>
      </c>
      <c r="X5529" s="17"/>
      <c r="Y5529" s="17"/>
      <c r="Z5529" s="17"/>
      <c r="AA5529" s="17"/>
      <c r="AB5529" s="17"/>
      <c r="AC5529" s="17"/>
      <c r="AE5529" s="16"/>
      <c r="AF5529" s="16"/>
      <c r="AG5529" s="16"/>
      <c r="AH5529" s="16"/>
      <c r="AI5529" s="16"/>
      <c r="AJ5529" s="16"/>
      <c r="AL5529" s="16"/>
      <c r="AM5529" s="16"/>
      <c r="AN5529" s="16"/>
      <c r="AO5529" s="16"/>
      <c r="AP5529" s="16"/>
      <c r="AQ5529" s="16"/>
      <c r="BI5529" s="1">
        <v>18</v>
      </c>
      <c r="BJ5529" s="6">
        <f>SUM($R$5:R5531)-$AB$2</f>
        <v>639.02092419999917</v>
      </c>
      <c r="BK5529" s="6">
        <f>SUM($R$5:S5531)-$AB$2</f>
        <v>3143.7633600960053</v>
      </c>
      <c r="BL5529" s="6">
        <f>SUM($R$5:T5531)-$AB$2</f>
        <v>9405.6194498360164</v>
      </c>
      <c r="BM5529" s="6">
        <f>SUM($R$5:U5531)-$AB$2</f>
        <v>18172.217975472096</v>
      </c>
      <c r="BN5529" s="6">
        <f>SUM($R$5:V5531)-$AB$2</f>
        <v>30695.930154952202</v>
      </c>
      <c r="BO5529" s="6">
        <f>SUM($R$5:W5531)-$AB$2</f>
        <v>45724.384770327735</v>
      </c>
      <c r="BP5529" s="16"/>
    </row>
    <row r="5530" spans="1:68" x14ac:dyDescent="0.45">
      <c r="A5530" s="1">
        <v>2008</v>
      </c>
      <c r="B5530" s="1">
        <v>8</v>
      </c>
      <c r="C5530" s="1">
        <v>18</v>
      </c>
      <c r="D5530" s="1">
        <v>20</v>
      </c>
      <c r="E5530" s="1">
        <v>19.2</v>
      </c>
      <c r="F5530" s="1">
        <v>0</v>
      </c>
      <c r="G5530" s="4"/>
      <c r="H5530" s="4"/>
      <c r="Q5530" s="1">
        <v>17</v>
      </c>
      <c r="R5530" s="6">
        <f t="shared" si="7392"/>
        <v>0.26354039999999995</v>
      </c>
      <c r="S5530" s="6">
        <f t="shared" si="7393"/>
        <v>1.0225367519999999</v>
      </c>
      <c r="T5530" s="6">
        <f t="shared" si="7394"/>
        <v>2.5563418799999993</v>
      </c>
      <c r="U5530" s="6">
        <f t="shared" si="7395"/>
        <v>3.5788786319999999</v>
      </c>
      <c r="V5530" s="6">
        <f t="shared" si="7396"/>
        <v>5.1126837599999986</v>
      </c>
      <c r="W5530" s="6">
        <f t="shared" si="7397"/>
        <v>6.1352205120000001</v>
      </c>
      <c r="X5530" s="17"/>
      <c r="Y5530" s="17"/>
      <c r="Z5530" s="17"/>
      <c r="AA5530" s="17"/>
      <c r="AB5530" s="17"/>
      <c r="AC5530" s="17"/>
      <c r="AE5530" s="16"/>
      <c r="AF5530" s="16"/>
      <c r="AG5530" s="16"/>
      <c r="AH5530" s="16"/>
      <c r="AI5530" s="16"/>
      <c r="AJ5530" s="16"/>
      <c r="AL5530" s="16"/>
      <c r="AM5530" s="16"/>
      <c r="AN5530" s="16"/>
      <c r="AO5530" s="16"/>
      <c r="AP5530" s="16"/>
      <c r="AQ5530" s="16"/>
      <c r="BI5530" s="1">
        <v>19</v>
      </c>
      <c r="BJ5530" s="6">
        <f>SUM($R$5:R5532)-$AB$2</f>
        <v>639.04660659999922</v>
      </c>
      <c r="BK5530" s="6">
        <f>SUM($R$5:S5532)-$AB$2</f>
        <v>3143.8886902080053</v>
      </c>
      <c r="BL5530" s="6">
        <f>SUM($R$5:T5532)-$AB$2</f>
        <v>9405.9938992280186</v>
      </c>
      <c r="BM5530" s="6">
        <f>SUM($R$5:U5532)-$AB$2</f>
        <v>18172.941191856095</v>
      </c>
      <c r="BN5530" s="6">
        <f>SUM($R$5:V5532)-$AB$2</f>
        <v>30697.151609896202</v>
      </c>
      <c r="BO5530" s="6">
        <f>SUM($R$5:W5532)-$AB$2</f>
        <v>45726.204111543739</v>
      </c>
      <c r="BP5530" s="16"/>
    </row>
    <row r="5531" spans="1:68" x14ac:dyDescent="0.45">
      <c r="A5531" s="1">
        <v>2008</v>
      </c>
      <c r="B5531" s="1">
        <v>8</v>
      </c>
      <c r="C5531" s="1">
        <v>18</v>
      </c>
      <c r="D5531" s="1">
        <v>21</v>
      </c>
      <c r="E5531" s="1">
        <v>18.600000000000001</v>
      </c>
      <c r="F5531" s="1">
        <v>0</v>
      </c>
      <c r="G5531" s="4"/>
      <c r="H5531" s="4"/>
      <c r="Q5531" s="1">
        <v>18</v>
      </c>
      <c r="R5531" s="6">
        <f t="shared" si="7392"/>
        <v>0.14243059999999999</v>
      </c>
      <c r="S5531" s="6">
        <f t="shared" si="7393"/>
        <v>0.55263072800000002</v>
      </c>
      <c r="T5531" s="6">
        <f t="shared" si="7394"/>
        <v>1.3815768199999998</v>
      </c>
      <c r="U5531" s="6">
        <f t="shared" si="7395"/>
        <v>1.9342075480000001</v>
      </c>
      <c r="V5531" s="6">
        <f t="shared" si="7396"/>
        <v>2.7631536399999996</v>
      </c>
      <c r="W5531" s="6">
        <f t="shared" si="7397"/>
        <v>3.3157843680000001</v>
      </c>
      <c r="X5531" s="17"/>
      <c r="Y5531" s="17"/>
      <c r="Z5531" s="17"/>
      <c r="AA5531" s="17"/>
      <c r="AB5531" s="17"/>
      <c r="AC5531" s="17"/>
      <c r="AE5531" s="16"/>
      <c r="AF5531" s="16"/>
      <c r="AG5531" s="16"/>
      <c r="AH5531" s="16"/>
      <c r="AI5531" s="16"/>
      <c r="AJ5531" s="16"/>
      <c r="AL5531" s="16"/>
      <c r="AM5531" s="16"/>
      <c r="AN5531" s="16"/>
      <c r="AO5531" s="16"/>
      <c r="AP5531" s="16"/>
      <c r="AQ5531" s="16"/>
      <c r="BI5531" s="1">
        <v>20</v>
      </c>
      <c r="BJ5531" s="6">
        <f>SUM($R$5:R5533)-$AB$2</f>
        <v>639.04660659999922</v>
      </c>
      <c r="BK5531" s="6">
        <f>SUM($R$5:S5533)-$AB$2</f>
        <v>3143.8886902080053</v>
      </c>
      <c r="BL5531" s="6">
        <f>SUM($R$5:T5533)-$AB$2</f>
        <v>9405.9938992280186</v>
      </c>
      <c r="BM5531" s="6">
        <f>SUM($R$5:U5533)-$AB$2</f>
        <v>18172.941191856095</v>
      </c>
      <c r="BN5531" s="6">
        <f>SUM($R$5:V5533)-$AB$2</f>
        <v>30697.151609896202</v>
      </c>
      <c r="BO5531" s="6">
        <f>SUM($R$5:W5533)-$AB$2</f>
        <v>45726.204111543739</v>
      </c>
      <c r="BP5531" s="16"/>
    </row>
    <row r="5532" spans="1:68" x14ac:dyDescent="0.45">
      <c r="A5532" s="1">
        <v>2008</v>
      </c>
      <c r="B5532" s="1">
        <v>8</v>
      </c>
      <c r="C5532" s="1">
        <v>18</v>
      </c>
      <c r="D5532" s="1">
        <v>22</v>
      </c>
      <c r="E5532" s="1">
        <v>18.2</v>
      </c>
      <c r="F5532" s="1">
        <v>0</v>
      </c>
      <c r="G5532" s="4"/>
      <c r="H5532" s="4"/>
      <c r="Q5532" s="1">
        <v>19</v>
      </c>
      <c r="R5532" s="6">
        <f t="shared" si="7392"/>
        <v>2.5682399999999998E-2</v>
      </c>
      <c r="S5532" s="6">
        <f t="shared" si="7393"/>
        <v>9.9647711999999986E-2</v>
      </c>
      <c r="T5532" s="6">
        <f t="shared" si="7394"/>
        <v>0.24911927999999994</v>
      </c>
      <c r="U5532" s="6">
        <f t="shared" si="7395"/>
        <v>0.34876699199999994</v>
      </c>
      <c r="V5532" s="6">
        <f t="shared" si="7396"/>
        <v>0.49823855999999989</v>
      </c>
      <c r="W5532" s="6">
        <f t="shared" si="7397"/>
        <v>0.597886272</v>
      </c>
      <c r="X5532" s="17"/>
      <c r="Y5532" s="17"/>
      <c r="Z5532" s="17"/>
      <c r="AA5532" s="17"/>
      <c r="AB5532" s="17"/>
      <c r="AC5532" s="17"/>
      <c r="AE5532" s="16"/>
      <c r="AF5532" s="16"/>
      <c r="AG5532" s="16"/>
      <c r="AH5532" s="16"/>
      <c r="AI5532" s="16"/>
      <c r="AJ5532" s="16"/>
      <c r="AL5532" s="16"/>
      <c r="AM5532" s="16"/>
      <c r="AN5532" s="16"/>
      <c r="AO5532" s="16"/>
      <c r="AP5532" s="16"/>
      <c r="AQ5532" s="16"/>
      <c r="BI5532" s="1">
        <v>21</v>
      </c>
      <c r="BJ5532" s="6">
        <f>SUM($R$5:R5534)-$AB$2</f>
        <v>639.04660659999922</v>
      </c>
      <c r="BK5532" s="6">
        <f>SUM($R$5:S5534)-$AB$2</f>
        <v>3143.8886902080053</v>
      </c>
      <c r="BL5532" s="6">
        <f>SUM($R$5:T5534)-$AB$2</f>
        <v>9405.9938992280186</v>
      </c>
      <c r="BM5532" s="6">
        <f>SUM($R$5:U5534)-$AB$2</f>
        <v>18172.941191856095</v>
      </c>
      <c r="BN5532" s="6">
        <f>SUM($R$5:V5534)-$AB$2</f>
        <v>30697.151609896202</v>
      </c>
      <c r="BO5532" s="6">
        <f>SUM($R$5:W5534)-$AB$2</f>
        <v>45726.204111543739</v>
      </c>
      <c r="BP5532" s="16"/>
    </row>
    <row r="5533" spans="1:68" x14ac:dyDescent="0.45">
      <c r="A5533" s="1">
        <v>2008</v>
      </c>
      <c r="B5533" s="1">
        <v>8</v>
      </c>
      <c r="C5533" s="1">
        <v>18</v>
      </c>
      <c r="D5533" s="1">
        <v>23</v>
      </c>
      <c r="E5533" s="1">
        <v>18</v>
      </c>
      <c r="F5533" s="1">
        <v>0</v>
      </c>
      <c r="G5533" s="4"/>
      <c r="H5533" s="4"/>
      <c r="Q5533" s="1">
        <v>20</v>
      </c>
      <c r="R5533" s="6">
        <f t="shared" si="7392"/>
        <v>0</v>
      </c>
      <c r="S5533" s="6">
        <f t="shared" si="7393"/>
        <v>0</v>
      </c>
      <c r="T5533" s="6">
        <f t="shared" si="7394"/>
        <v>0</v>
      </c>
      <c r="U5533" s="6">
        <f t="shared" si="7395"/>
        <v>0</v>
      </c>
      <c r="V5533" s="6">
        <f t="shared" si="7396"/>
        <v>0</v>
      </c>
      <c r="W5533" s="6">
        <f t="shared" si="7397"/>
        <v>0</v>
      </c>
      <c r="X5533" s="17"/>
      <c r="Y5533" s="17"/>
      <c r="Z5533" s="17"/>
      <c r="AA5533" s="17"/>
      <c r="AB5533" s="17"/>
      <c r="AC5533" s="17"/>
      <c r="AE5533" s="16"/>
      <c r="AF5533" s="16"/>
      <c r="AG5533" s="16"/>
      <c r="AH5533" s="16"/>
      <c r="AI5533" s="16"/>
      <c r="AJ5533" s="16"/>
      <c r="AL5533" s="16"/>
      <c r="AM5533" s="16"/>
      <c r="AN5533" s="16"/>
      <c r="AO5533" s="16"/>
      <c r="AP5533" s="16"/>
      <c r="AQ5533" s="16"/>
      <c r="BI5533" s="1">
        <v>22</v>
      </c>
      <c r="BJ5533" s="6">
        <f>SUM($R$5:R5535)-$AB$2</f>
        <v>639.04660659999922</v>
      </c>
      <c r="BK5533" s="6">
        <f>SUM($R$5:S5535)-$AB$2</f>
        <v>3143.8886902080053</v>
      </c>
      <c r="BL5533" s="6">
        <f>SUM($R$5:T5535)-$AB$2</f>
        <v>9405.9938992280186</v>
      </c>
      <c r="BM5533" s="6">
        <f>SUM($R$5:U5535)-$AB$2</f>
        <v>18172.941191856095</v>
      </c>
      <c r="BN5533" s="6">
        <f>SUM($R$5:V5535)-$AB$2</f>
        <v>30697.151609896202</v>
      </c>
      <c r="BO5533" s="6">
        <f>SUM($R$5:W5535)-$AB$2</f>
        <v>45726.204111543739</v>
      </c>
      <c r="BP5533" s="16"/>
    </row>
    <row r="5534" spans="1:68" x14ac:dyDescent="0.45">
      <c r="A5534" s="1">
        <v>2008</v>
      </c>
      <c r="B5534" s="1">
        <v>8</v>
      </c>
      <c r="C5534" s="1">
        <v>19</v>
      </c>
      <c r="D5534" s="1">
        <v>0</v>
      </c>
      <c r="E5534" s="1">
        <v>17.8</v>
      </c>
      <c r="F5534" s="1">
        <v>0</v>
      </c>
      <c r="G5534" s="4"/>
      <c r="H5534" s="4"/>
      <c r="Q5534" s="1">
        <v>21</v>
      </c>
      <c r="R5534" s="6">
        <f t="shared" si="7392"/>
        <v>0</v>
      </c>
      <c r="S5534" s="6">
        <f t="shared" si="7393"/>
        <v>0</v>
      </c>
      <c r="T5534" s="6">
        <f t="shared" si="7394"/>
        <v>0</v>
      </c>
      <c r="U5534" s="6">
        <f t="shared" si="7395"/>
        <v>0</v>
      </c>
      <c r="V5534" s="6">
        <f t="shared" si="7396"/>
        <v>0</v>
      </c>
      <c r="W5534" s="6">
        <f t="shared" si="7397"/>
        <v>0</v>
      </c>
      <c r="X5534" s="17"/>
      <c r="Y5534" s="17"/>
      <c r="Z5534" s="17"/>
      <c r="AA5534" s="17"/>
      <c r="AB5534" s="17"/>
      <c r="AC5534" s="17"/>
      <c r="AE5534" s="16"/>
      <c r="AF5534" s="16"/>
      <c r="AG5534" s="16"/>
      <c r="AH5534" s="16"/>
      <c r="AI5534" s="16"/>
      <c r="AJ5534" s="16"/>
      <c r="AL5534" s="16"/>
      <c r="AM5534" s="16"/>
      <c r="AN5534" s="16"/>
      <c r="AO5534" s="16"/>
      <c r="AP5534" s="16"/>
      <c r="AQ5534" s="16"/>
      <c r="BI5534" s="1">
        <v>23</v>
      </c>
      <c r="BJ5534" s="6">
        <f>SUM($R$5:R5536)-$AB$2</f>
        <v>639.04660659999922</v>
      </c>
      <c r="BK5534" s="6">
        <f>SUM($R$5:S5536)-$AB$2</f>
        <v>3143.8886902080053</v>
      </c>
      <c r="BL5534" s="6">
        <f>SUM($R$5:T5536)-$AB$2</f>
        <v>9405.9938992280186</v>
      </c>
      <c r="BM5534" s="6">
        <f>SUM($R$5:U5536)-$AB$2</f>
        <v>18172.941191856095</v>
      </c>
      <c r="BN5534" s="6">
        <f>SUM($R$5:V5536)-$AB$2</f>
        <v>30697.151609896202</v>
      </c>
      <c r="BO5534" s="6">
        <f>SUM($R$5:W5536)-$AB$2</f>
        <v>45726.204111543739</v>
      </c>
      <c r="BP5534" s="16"/>
    </row>
    <row r="5535" spans="1:68" x14ac:dyDescent="0.45">
      <c r="A5535" s="1">
        <v>2008</v>
      </c>
      <c r="B5535" s="1">
        <v>8</v>
      </c>
      <c r="C5535" s="1">
        <v>19</v>
      </c>
      <c r="D5535" s="1">
        <v>1</v>
      </c>
      <c r="E5535" s="1">
        <v>17.7</v>
      </c>
      <c r="F5535" s="1">
        <v>0</v>
      </c>
      <c r="G5535" s="4"/>
      <c r="H5535" s="4"/>
      <c r="Q5535" s="1">
        <v>22</v>
      </c>
      <c r="R5535" s="6">
        <f t="shared" si="7392"/>
        <v>0</v>
      </c>
      <c r="S5535" s="6">
        <f t="shared" si="7393"/>
        <v>0</v>
      </c>
      <c r="T5535" s="6">
        <f t="shared" si="7394"/>
        <v>0</v>
      </c>
      <c r="U5535" s="6">
        <f t="shared" si="7395"/>
        <v>0</v>
      </c>
      <c r="V5535" s="6">
        <f t="shared" si="7396"/>
        <v>0</v>
      </c>
      <c r="W5535" s="6">
        <f t="shared" si="7397"/>
        <v>0</v>
      </c>
      <c r="X5535" s="17"/>
      <c r="Y5535" s="17"/>
      <c r="Z5535" s="17"/>
      <c r="AA5535" s="17"/>
      <c r="AB5535" s="17"/>
      <c r="AC5535" s="17"/>
      <c r="AE5535" s="16"/>
      <c r="AF5535" s="16"/>
      <c r="AG5535" s="16"/>
      <c r="AH5535" s="16"/>
      <c r="AI5535" s="16"/>
      <c r="AJ5535" s="16"/>
      <c r="AL5535" s="16"/>
      <c r="AM5535" s="16"/>
      <c r="AN5535" s="16"/>
      <c r="AO5535" s="16"/>
      <c r="AP5535" s="16"/>
      <c r="AQ5535" s="16"/>
      <c r="BI5535" s="1">
        <v>0</v>
      </c>
      <c r="BJ5535" s="6">
        <f t="shared" ref="BJ5535" si="7428">R5537-$AB$2</f>
        <v>-6.53125</v>
      </c>
      <c r="BK5535" s="6">
        <f t="shared" ref="BK5535" si="7429">S5537-$AB$2</f>
        <v>-6.53125</v>
      </c>
      <c r="BL5535" s="6">
        <f t="shared" ref="BL5535" si="7430">T5537-$AB$2</f>
        <v>-6.53125</v>
      </c>
      <c r="BM5535" s="6">
        <f t="shared" ref="BM5535" si="7431">U5537-$AB$2</f>
        <v>-6.53125</v>
      </c>
      <c r="BN5535" s="6">
        <f t="shared" ref="BN5535" si="7432">V5537-$AB$2</f>
        <v>-6.53125</v>
      </c>
      <c r="BO5535" s="6">
        <f t="shared" ref="BO5535" si="7433">W5537-$AB$2</f>
        <v>-6.53125</v>
      </c>
      <c r="BP5535" s="16">
        <v>232</v>
      </c>
    </row>
    <row r="5536" spans="1:68" x14ac:dyDescent="0.45">
      <c r="A5536" s="1">
        <v>2008</v>
      </c>
      <c r="B5536" s="1">
        <v>8</v>
      </c>
      <c r="C5536" s="1">
        <v>19</v>
      </c>
      <c r="D5536" s="1">
        <v>2</v>
      </c>
      <c r="E5536" s="1">
        <v>17.5</v>
      </c>
      <c r="F5536" s="1">
        <v>0</v>
      </c>
      <c r="G5536" s="4"/>
      <c r="H5536" s="4"/>
      <c r="Q5536" s="1">
        <v>23</v>
      </c>
      <c r="R5536" s="6">
        <f t="shared" si="7392"/>
        <v>0</v>
      </c>
      <c r="S5536" s="6">
        <f t="shared" si="7393"/>
        <v>0</v>
      </c>
      <c r="T5536" s="6">
        <f t="shared" si="7394"/>
        <v>0</v>
      </c>
      <c r="U5536" s="6">
        <f t="shared" si="7395"/>
        <v>0</v>
      </c>
      <c r="V5536" s="6">
        <f t="shared" si="7396"/>
        <v>0</v>
      </c>
      <c r="W5536" s="6">
        <f t="shared" si="7397"/>
        <v>0</v>
      </c>
      <c r="X5536" s="17"/>
      <c r="Y5536" s="17"/>
      <c r="Z5536" s="17"/>
      <c r="AA5536" s="17"/>
      <c r="AB5536" s="17"/>
      <c r="AC5536" s="17"/>
      <c r="AE5536" s="16"/>
      <c r="AF5536" s="16"/>
      <c r="AG5536" s="16"/>
      <c r="AH5536" s="16"/>
      <c r="AI5536" s="16"/>
      <c r="AJ5536" s="16"/>
      <c r="AL5536" s="16"/>
      <c r="AM5536" s="16"/>
      <c r="AN5536" s="16"/>
      <c r="AO5536" s="16"/>
      <c r="AP5536" s="16"/>
      <c r="AQ5536" s="16"/>
      <c r="BI5536" s="1">
        <v>1</v>
      </c>
      <c r="BJ5536" s="6">
        <f>SUM($R$5:R5538)-$AB$2</f>
        <v>639.04660659999922</v>
      </c>
      <c r="BK5536" s="6">
        <f>SUM($R$5:S5538)-$AB$2</f>
        <v>3143.8886902080053</v>
      </c>
      <c r="BL5536" s="6">
        <f>SUM($R$5:T5538)-$AB$2</f>
        <v>9405.9938992280186</v>
      </c>
      <c r="BM5536" s="6">
        <f>SUM($R$5:U5538)-$AB$2</f>
        <v>18172.941191856095</v>
      </c>
      <c r="BN5536" s="6">
        <f>SUM($R$5:V5538)-$AB$2</f>
        <v>30697.151609896202</v>
      </c>
      <c r="BO5536" s="6">
        <f>SUM($R$5:W5538)-$AB$2</f>
        <v>45726.204111543739</v>
      </c>
      <c r="BP5536" s="16"/>
    </row>
    <row r="5537" spans="1:68" x14ac:dyDescent="0.45">
      <c r="A5537" s="1">
        <v>2008</v>
      </c>
      <c r="B5537" s="1">
        <v>8</v>
      </c>
      <c r="C5537" s="1">
        <v>19</v>
      </c>
      <c r="D5537" s="1">
        <v>3</v>
      </c>
      <c r="E5537" s="1">
        <v>17.3</v>
      </c>
      <c r="F5537" s="1">
        <v>0</v>
      </c>
      <c r="G5537" s="4"/>
      <c r="H5537" s="4"/>
      <c r="Q5537" s="1">
        <v>0</v>
      </c>
      <c r="R5537" s="6">
        <f t="shared" si="7392"/>
        <v>0</v>
      </c>
      <c r="S5537" s="6">
        <f t="shared" si="7393"/>
        <v>0</v>
      </c>
      <c r="T5537" s="6">
        <f t="shared" si="7394"/>
        <v>0</v>
      </c>
      <c r="U5537" s="6">
        <f t="shared" si="7395"/>
        <v>0</v>
      </c>
      <c r="V5537" s="6">
        <f t="shared" si="7396"/>
        <v>0</v>
      </c>
      <c r="W5537" s="6">
        <f t="shared" si="7397"/>
        <v>0</v>
      </c>
      <c r="X5537" s="17"/>
      <c r="Y5537" s="17"/>
      <c r="Z5537" s="17"/>
      <c r="AA5537" s="17"/>
      <c r="AB5537" s="17"/>
      <c r="AC5537" s="17"/>
      <c r="AE5537" s="16"/>
      <c r="AF5537" s="16"/>
      <c r="AG5537" s="16"/>
      <c r="AH5537" s="16"/>
      <c r="AI5537" s="16"/>
      <c r="AJ5537" s="16"/>
      <c r="AL5537" s="16"/>
      <c r="AM5537" s="16"/>
      <c r="AN5537" s="16"/>
      <c r="AO5537" s="16"/>
      <c r="AP5537" s="16"/>
      <c r="AQ5537" s="16"/>
      <c r="BI5537" s="1">
        <v>2</v>
      </c>
      <c r="BJ5537" s="6">
        <f>SUM($R$5:R5539)-$AB$2</f>
        <v>639.04660659999922</v>
      </c>
      <c r="BK5537" s="6">
        <f>SUM($R$5:S5539)-$AB$2</f>
        <v>3143.8886902080053</v>
      </c>
      <c r="BL5537" s="6">
        <f>SUM($R$5:T5539)-$AB$2</f>
        <v>9405.9938992280186</v>
      </c>
      <c r="BM5537" s="6">
        <f>SUM($R$5:U5539)-$AB$2</f>
        <v>18172.941191856095</v>
      </c>
      <c r="BN5537" s="6">
        <f>SUM($R$5:V5539)-$AB$2</f>
        <v>30697.151609896202</v>
      </c>
      <c r="BO5537" s="6">
        <f>SUM($R$5:W5539)-$AB$2</f>
        <v>45726.204111543739</v>
      </c>
      <c r="BP5537" s="16"/>
    </row>
    <row r="5538" spans="1:68" x14ac:dyDescent="0.45">
      <c r="A5538" s="1">
        <v>2008</v>
      </c>
      <c r="B5538" s="1">
        <v>8</v>
      </c>
      <c r="C5538" s="1">
        <v>19</v>
      </c>
      <c r="D5538" s="1">
        <v>4</v>
      </c>
      <c r="E5538" s="1">
        <v>17.2</v>
      </c>
      <c r="F5538" s="1">
        <v>0</v>
      </c>
      <c r="G5538" s="4"/>
      <c r="H5538" s="4"/>
      <c r="Q5538" s="1">
        <v>1</v>
      </c>
      <c r="R5538" s="6">
        <f t="shared" si="7392"/>
        <v>0</v>
      </c>
      <c r="S5538" s="6">
        <f t="shared" si="7393"/>
        <v>0</v>
      </c>
      <c r="T5538" s="6">
        <f t="shared" si="7394"/>
        <v>0</v>
      </c>
      <c r="U5538" s="6">
        <f t="shared" si="7395"/>
        <v>0</v>
      </c>
      <c r="V5538" s="6">
        <f t="shared" si="7396"/>
        <v>0</v>
      </c>
      <c r="W5538" s="6">
        <f t="shared" si="7397"/>
        <v>0</v>
      </c>
      <c r="X5538" s="17"/>
      <c r="Y5538" s="17"/>
      <c r="Z5538" s="17"/>
      <c r="AA5538" s="17"/>
      <c r="AB5538" s="17"/>
      <c r="AC5538" s="17"/>
      <c r="AE5538" s="16"/>
      <c r="AF5538" s="16"/>
      <c r="AG5538" s="16"/>
      <c r="AH5538" s="16"/>
      <c r="AI5538" s="16"/>
      <c r="AJ5538" s="16"/>
      <c r="AL5538" s="16"/>
      <c r="AM5538" s="16"/>
      <c r="AN5538" s="16"/>
      <c r="AO5538" s="16"/>
      <c r="AP5538" s="16"/>
      <c r="AQ5538" s="16"/>
      <c r="BI5538" s="1">
        <v>3</v>
      </c>
      <c r="BJ5538" s="6">
        <f>SUM($R$5:R5540)-$AB$2</f>
        <v>639.04660659999922</v>
      </c>
      <c r="BK5538" s="6">
        <f>SUM($R$5:S5540)-$AB$2</f>
        <v>3143.8886902080053</v>
      </c>
      <c r="BL5538" s="6">
        <f>SUM($R$5:T5540)-$AB$2</f>
        <v>9405.9938992280186</v>
      </c>
      <c r="BM5538" s="6">
        <f>SUM($R$5:U5540)-$AB$2</f>
        <v>18172.941191856095</v>
      </c>
      <c r="BN5538" s="6">
        <f>SUM($R$5:V5540)-$AB$2</f>
        <v>30697.151609896202</v>
      </c>
      <c r="BO5538" s="6">
        <f>SUM($R$5:W5540)-$AB$2</f>
        <v>45726.204111543739</v>
      </c>
      <c r="BP5538" s="16"/>
    </row>
    <row r="5539" spans="1:68" x14ac:dyDescent="0.45">
      <c r="A5539" s="1">
        <v>2008</v>
      </c>
      <c r="B5539" s="1">
        <v>8</v>
      </c>
      <c r="C5539" s="1">
        <v>19</v>
      </c>
      <c r="D5539" s="1">
        <v>5</v>
      </c>
      <c r="E5539" s="1">
        <v>17.100000000000001</v>
      </c>
      <c r="F5539" s="1">
        <v>0</v>
      </c>
      <c r="G5539" s="4"/>
      <c r="H5539" s="4"/>
      <c r="Q5539" s="1">
        <v>2</v>
      </c>
      <c r="R5539" s="6">
        <f t="shared" si="7392"/>
        <v>0</v>
      </c>
      <c r="S5539" s="6">
        <f t="shared" si="7393"/>
        <v>0</v>
      </c>
      <c r="T5539" s="6">
        <f t="shared" si="7394"/>
        <v>0</v>
      </c>
      <c r="U5539" s="6">
        <f t="shared" si="7395"/>
        <v>0</v>
      </c>
      <c r="V5539" s="6">
        <f t="shared" si="7396"/>
        <v>0</v>
      </c>
      <c r="W5539" s="6">
        <f t="shared" si="7397"/>
        <v>0</v>
      </c>
      <c r="X5539" s="17"/>
      <c r="Y5539" s="17"/>
      <c r="Z5539" s="17"/>
      <c r="AA5539" s="17"/>
      <c r="AB5539" s="17"/>
      <c r="AC5539" s="17"/>
      <c r="AE5539" s="16"/>
      <c r="AF5539" s="16"/>
      <c r="AG5539" s="16"/>
      <c r="AH5539" s="16"/>
      <c r="AI5539" s="16"/>
      <c r="AJ5539" s="16"/>
      <c r="AL5539" s="16"/>
      <c r="AM5539" s="16"/>
      <c r="AN5539" s="16"/>
      <c r="AO5539" s="16"/>
      <c r="AP5539" s="16"/>
      <c r="AQ5539" s="16"/>
      <c r="BI5539" s="1">
        <v>4</v>
      </c>
      <c r="BJ5539" s="6">
        <f>SUM($R$5:R5541)-$AB$2</f>
        <v>639.04660659999922</v>
      </c>
      <c r="BK5539" s="6">
        <f>SUM($R$5:S5541)-$AB$2</f>
        <v>3143.8886902080053</v>
      </c>
      <c r="BL5539" s="6">
        <f>SUM($R$5:T5541)-$AB$2</f>
        <v>9405.9938992280186</v>
      </c>
      <c r="BM5539" s="6">
        <f>SUM($R$5:U5541)-$AB$2</f>
        <v>18172.941191856095</v>
      </c>
      <c r="BN5539" s="6">
        <f>SUM($R$5:V5541)-$AB$2</f>
        <v>30697.151609896202</v>
      </c>
      <c r="BO5539" s="6">
        <f>SUM($R$5:W5541)-$AB$2</f>
        <v>45726.204111543739</v>
      </c>
      <c r="BP5539" s="16"/>
    </row>
    <row r="5540" spans="1:68" x14ac:dyDescent="0.45">
      <c r="A5540" s="1">
        <v>2008</v>
      </c>
      <c r="B5540" s="1">
        <v>8</v>
      </c>
      <c r="C5540" s="1">
        <v>19</v>
      </c>
      <c r="D5540" s="1">
        <v>6</v>
      </c>
      <c r="E5540" s="1">
        <v>17.100000000000001</v>
      </c>
      <c r="F5540" s="1">
        <v>0</v>
      </c>
      <c r="G5540" s="4"/>
      <c r="H5540" s="4"/>
      <c r="Q5540" s="1">
        <v>3</v>
      </c>
      <c r="R5540" s="6">
        <f t="shared" si="7392"/>
        <v>0</v>
      </c>
      <c r="S5540" s="6">
        <f t="shared" si="7393"/>
        <v>0</v>
      </c>
      <c r="T5540" s="6">
        <f t="shared" si="7394"/>
        <v>0</v>
      </c>
      <c r="U5540" s="6">
        <f t="shared" si="7395"/>
        <v>0</v>
      </c>
      <c r="V5540" s="6">
        <f t="shared" si="7396"/>
        <v>0</v>
      </c>
      <c r="W5540" s="6">
        <f t="shared" si="7397"/>
        <v>0</v>
      </c>
      <c r="X5540" s="17"/>
      <c r="Y5540" s="17"/>
      <c r="Z5540" s="17"/>
      <c r="AA5540" s="17"/>
      <c r="AB5540" s="17"/>
      <c r="AC5540" s="17"/>
      <c r="AE5540" s="16"/>
      <c r="AF5540" s="16"/>
      <c r="AG5540" s="16"/>
      <c r="AH5540" s="16"/>
      <c r="AI5540" s="16"/>
      <c r="AJ5540" s="16"/>
      <c r="AL5540" s="16"/>
      <c r="AM5540" s="16"/>
      <c r="AN5540" s="16"/>
      <c r="AO5540" s="16"/>
      <c r="AP5540" s="16"/>
      <c r="AQ5540" s="16"/>
      <c r="BI5540" s="1">
        <v>5</v>
      </c>
      <c r="BJ5540" s="6">
        <f>SUM($R$5:R5542)-$AB$2</f>
        <v>639.04660659999922</v>
      </c>
      <c r="BK5540" s="6">
        <f>SUM($R$5:S5542)-$AB$2</f>
        <v>3143.8886902080053</v>
      </c>
      <c r="BL5540" s="6">
        <f>SUM($R$5:T5542)-$AB$2</f>
        <v>9405.9938992280186</v>
      </c>
      <c r="BM5540" s="6">
        <f>SUM($R$5:U5542)-$AB$2</f>
        <v>18172.941191856095</v>
      </c>
      <c r="BN5540" s="6">
        <f>SUM($R$5:V5542)-$AB$2</f>
        <v>30697.151609896202</v>
      </c>
      <c r="BO5540" s="6">
        <f>SUM($R$5:W5542)-$AB$2</f>
        <v>45726.204111543739</v>
      </c>
      <c r="BP5540" s="16"/>
    </row>
    <row r="5541" spans="1:68" x14ac:dyDescent="0.45">
      <c r="A5541" s="1">
        <v>2008</v>
      </c>
      <c r="B5541" s="1">
        <v>8</v>
      </c>
      <c r="C5541" s="1">
        <v>19</v>
      </c>
      <c r="D5541" s="1">
        <v>7</v>
      </c>
      <c r="E5541" s="1">
        <v>17.399999999999999</v>
      </c>
      <c r="F5541" s="1">
        <v>94.46</v>
      </c>
      <c r="G5541" s="4"/>
      <c r="H5541" s="4"/>
      <c r="Q5541" s="1">
        <v>4</v>
      </c>
      <c r="R5541" s="6">
        <f t="shared" si="7392"/>
        <v>0</v>
      </c>
      <c r="S5541" s="6">
        <f t="shared" si="7393"/>
        <v>0</v>
      </c>
      <c r="T5541" s="6">
        <f t="shared" si="7394"/>
        <v>0</v>
      </c>
      <c r="U5541" s="6">
        <f t="shared" si="7395"/>
        <v>0</v>
      </c>
      <c r="V5541" s="6">
        <f t="shared" si="7396"/>
        <v>0</v>
      </c>
      <c r="W5541" s="6">
        <f t="shared" si="7397"/>
        <v>0</v>
      </c>
      <c r="X5541" s="17"/>
      <c r="Y5541" s="17"/>
      <c r="Z5541" s="17"/>
      <c r="AA5541" s="17"/>
      <c r="AB5541" s="17"/>
      <c r="AC5541" s="17"/>
      <c r="AE5541" s="16"/>
      <c r="AF5541" s="16"/>
      <c r="AG5541" s="16"/>
      <c r="AH5541" s="16"/>
      <c r="AI5541" s="16"/>
      <c r="AJ5541" s="16"/>
      <c r="AL5541" s="16"/>
      <c r="AM5541" s="16"/>
      <c r="AN5541" s="16"/>
      <c r="AO5541" s="16"/>
      <c r="AP5541" s="16"/>
      <c r="AQ5541" s="16"/>
      <c r="BI5541" s="1">
        <v>6</v>
      </c>
      <c r="BJ5541" s="6">
        <f>SUM($R$5:R5543)-$AB$2</f>
        <v>639.04660659999922</v>
      </c>
      <c r="BK5541" s="6">
        <f>SUM($R$5:S5543)-$AB$2</f>
        <v>3143.8886902080053</v>
      </c>
      <c r="BL5541" s="6">
        <f>SUM($R$5:T5543)-$AB$2</f>
        <v>9405.9938992280186</v>
      </c>
      <c r="BM5541" s="6">
        <f>SUM($R$5:U5543)-$AB$2</f>
        <v>18172.941191856095</v>
      </c>
      <c r="BN5541" s="6">
        <f>SUM($R$5:V5543)-$AB$2</f>
        <v>30697.151609896202</v>
      </c>
      <c r="BO5541" s="6">
        <f>SUM($R$5:W5543)-$AB$2</f>
        <v>45726.204111543739</v>
      </c>
      <c r="BP5541" s="16"/>
    </row>
    <row r="5542" spans="1:68" x14ac:dyDescent="0.45">
      <c r="A5542" s="1">
        <v>2008</v>
      </c>
      <c r="B5542" s="1">
        <v>8</v>
      </c>
      <c r="C5542" s="1">
        <v>19</v>
      </c>
      <c r="D5542" s="1">
        <v>8</v>
      </c>
      <c r="E5542" s="1">
        <v>18.600000000000001</v>
      </c>
      <c r="F5542" s="1">
        <v>308.94</v>
      </c>
      <c r="G5542" s="4"/>
      <c r="H5542" s="4"/>
      <c r="Q5542" s="1">
        <v>5</v>
      </c>
      <c r="R5542" s="6">
        <f t="shared" si="7392"/>
        <v>0</v>
      </c>
      <c r="S5542" s="6">
        <f t="shared" si="7393"/>
        <v>0</v>
      </c>
      <c r="T5542" s="6">
        <f t="shared" si="7394"/>
        <v>0</v>
      </c>
      <c r="U5542" s="6">
        <f t="shared" si="7395"/>
        <v>0</v>
      </c>
      <c r="V5542" s="6">
        <f t="shared" si="7396"/>
        <v>0</v>
      </c>
      <c r="W5542" s="6">
        <f t="shared" si="7397"/>
        <v>0</v>
      </c>
      <c r="X5542" s="17"/>
      <c r="Y5542" s="17"/>
      <c r="Z5542" s="17"/>
      <c r="AA5542" s="17"/>
      <c r="AB5542" s="17"/>
      <c r="AC5542" s="17"/>
      <c r="AE5542" s="16"/>
      <c r="AF5542" s="16"/>
      <c r="AG5542" s="16"/>
      <c r="AH5542" s="16"/>
      <c r="AI5542" s="16"/>
      <c r="AJ5542" s="16"/>
      <c r="AL5542" s="16"/>
      <c r="AM5542" s="16"/>
      <c r="AN5542" s="16"/>
      <c r="AO5542" s="16"/>
      <c r="AP5542" s="16"/>
      <c r="AQ5542" s="16"/>
      <c r="BI5542" s="1">
        <v>7</v>
      </c>
      <c r="BJ5542" s="6">
        <f>SUM($R$5:R5544)-$AB$2</f>
        <v>639.10139339999921</v>
      </c>
      <c r="BK5542" s="6">
        <f>SUM($R$5:S5544)-$AB$2</f>
        <v>3144.156049792005</v>
      </c>
      <c r="BL5542" s="6">
        <f>SUM($R$5:T5544)-$AB$2</f>
        <v>9406.7926907720175</v>
      </c>
      <c r="BM5542" s="6">
        <f>SUM($R$5:U5544)-$AB$2</f>
        <v>18174.483988144093</v>
      </c>
      <c r="BN5542" s="6">
        <f>SUM($R$5:V5544)-$AB$2</f>
        <v>30699.757270104201</v>
      </c>
      <c r="BO5542" s="6">
        <f>SUM($R$5:W5544)-$AB$2</f>
        <v>45730.085208455748</v>
      </c>
      <c r="BP5542" s="16"/>
    </row>
    <row r="5543" spans="1:68" x14ac:dyDescent="0.45">
      <c r="A5543" s="1">
        <v>2008</v>
      </c>
      <c r="B5543" s="1">
        <v>8</v>
      </c>
      <c r="C5543" s="1">
        <v>19</v>
      </c>
      <c r="D5543" s="1">
        <v>9</v>
      </c>
      <c r="E5543" s="1">
        <v>19.5</v>
      </c>
      <c r="F5543" s="1">
        <v>519.75</v>
      </c>
      <c r="G5543" s="4"/>
      <c r="H5543" s="4"/>
      <c r="Q5543" s="1">
        <v>6</v>
      </c>
      <c r="R5543" s="6">
        <f t="shared" si="7392"/>
        <v>0</v>
      </c>
      <c r="S5543" s="6">
        <f t="shared" si="7393"/>
        <v>0</v>
      </c>
      <c r="T5543" s="6">
        <f t="shared" si="7394"/>
        <v>0</v>
      </c>
      <c r="U5543" s="6">
        <f t="shared" si="7395"/>
        <v>0</v>
      </c>
      <c r="V5543" s="6">
        <f t="shared" si="7396"/>
        <v>0</v>
      </c>
      <c r="W5543" s="6">
        <f t="shared" si="7397"/>
        <v>0</v>
      </c>
      <c r="X5543" s="17"/>
      <c r="Y5543" s="17"/>
      <c r="Z5543" s="17"/>
      <c r="AA5543" s="17"/>
      <c r="AB5543" s="17"/>
      <c r="AC5543" s="17"/>
      <c r="AE5543" s="16"/>
      <c r="AF5543" s="16"/>
      <c r="AG5543" s="16"/>
      <c r="AH5543" s="16"/>
      <c r="AI5543" s="16"/>
      <c r="AJ5543" s="16"/>
      <c r="AL5543" s="16"/>
      <c r="AM5543" s="16"/>
      <c r="AN5543" s="16"/>
      <c r="AO5543" s="16"/>
      <c r="AP5543" s="16"/>
      <c r="AQ5543" s="16"/>
      <c r="BI5543" s="1">
        <v>8</v>
      </c>
      <c r="BJ5543" s="6">
        <f>SUM($R$5:R5545)-$AB$2</f>
        <v>639.28057859999922</v>
      </c>
      <c r="BK5543" s="6">
        <f>SUM($R$5:S5545)-$AB$2</f>
        <v>3145.0304735680052</v>
      </c>
      <c r="BL5543" s="6">
        <f>SUM($R$5:T5545)-$AB$2</f>
        <v>9409.4052109880176</v>
      </c>
      <c r="BM5543" s="6">
        <f>SUM($R$5:U5545)-$AB$2</f>
        <v>18179.529843376095</v>
      </c>
      <c r="BN5543" s="6">
        <f>SUM($R$5:V5545)-$AB$2</f>
        <v>30708.279318216202</v>
      </c>
      <c r="BO5543" s="6">
        <f>SUM($R$5:W5545)-$AB$2</f>
        <v>45742.778688023755</v>
      </c>
      <c r="BP5543" s="16"/>
    </row>
    <row r="5544" spans="1:68" x14ac:dyDescent="0.45">
      <c r="A5544" s="1">
        <v>2008</v>
      </c>
      <c r="B5544" s="1">
        <v>8</v>
      </c>
      <c r="C5544" s="1">
        <v>19</v>
      </c>
      <c r="D5544" s="1">
        <v>10</v>
      </c>
      <c r="E5544" s="1">
        <v>20.8</v>
      </c>
      <c r="F5544" s="1">
        <v>702.89</v>
      </c>
      <c r="G5544" s="4"/>
      <c r="H5544" s="4"/>
      <c r="Q5544" s="1">
        <v>7</v>
      </c>
      <c r="R5544" s="6">
        <f t="shared" si="7392"/>
        <v>5.478679999999999E-2</v>
      </c>
      <c r="S5544" s="6">
        <f t="shared" si="7393"/>
        <v>0.21257278399999996</v>
      </c>
      <c r="T5544" s="6">
        <f t="shared" si="7394"/>
        <v>0.53143195999999993</v>
      </c>
      <c r="U5544" s="6">
        <f t="shared" si="7395"/>
        <v>0.74400474399999983</v>
      </c>
      <c r="V5544" s="6">
        <f t="shared" si="7396"/>
        <v>1.0628639199999999</v>
      </c>
      <c r="W5544" s="6">
        <f t="shared" si="7397"/>
        <v>1.2754367039999999</v>
      </c>
      <c r="X5544" s="17"/>
      <c r="Y5544" s="17"/>
      <c r="Z5544" s="17"/>
      <c r="AA5544" s="17"/>
      <c r="AB5544" s="17"/>
      <c r="AC5544" s="17"/>
      <c r="AE5544" s="16"/>
      <c r="AF5544" s="16"/>
      <c r="AG5544" s="16"/>
      <c r="AH5544" s="16"/>
      <c r="AI5544" s="16"/>
      <c r="AJ5544" s="16"/>
      <c r="AL5544" s="16"/>
      <c r="AM5544" s="16"/>
      <c r="AN5544" s="16"/>
      <c r="AO5544" s="16"/>
      <c r="AP5544" s="16"/>
      <c r="AQ5544" s="16"/>
      <c r="BI5544" s="1">
        <v>9</v>
      </c>
      <c r="BJ5544" s="6">
        <f>SUM($R$5:R5546)-$AB$2</f>
        <v>639.58203359999925</v>
      </c>
      <c r="BK5544" s="6">
        <f>SUM($R$5:S5546)-$AB$2</f>
        <v>3146.5015739680048</v>
      </c>
      <c r="BL5544" s="6">
        <f>SUM($R$5:T5546)-$AB$2</f>
        <v>9413.800424888017</v>
      </c>
      <c r="BM5544" s="6">
        <f>SUM($R$5:U5546)-$AB$2</f>
        <v>18188.018816176096</v>
      </c>
      <c r="BN5544" s="6">
        <f>SUM($R$5:V5546)-$AB$2</f>
        <v>30722.616518016202</v>
      </c>
      <c r="BO5544" s="6">
        <f>SUM($R$5:W5546)-$AB$2</f>
        <v>45764.133760223755</v>
      </c>
      <c r="BP5544" s="16"/>
    </row>
    <row r="5545" spans="1:68" x14ac:dyDescent="0.45">
      <c r="A5545" s="1">
        <v>2008</v>
      </c>
      <c r="B5545" s="1">
        <v>8</v>
      </c>
      <c r="C5545" s="1">
        <v>19</v>
      </c>
      <c r="D5545" s="1">
        <v>11</v>
      </c>
      <c r="E5545" s="1">
        <v>21.3</v>
      </c>
      <c r="F5545" s="1">
        <v>840.83</v>
      </c>
      <c r="G5545" s="4"/>
      <c r="H5545" s="4"/>
      <c r="Q5545" s="1">
        <v>8</v>
      </c>
      <c r="R5545" s="6">
        <f t="shared" si="7392"/>
        <v>0.17918519999999999</v>
      </c>
      <c r="S5545" s="6">
        <f t="shared" si="7393"/>
        <v>0.69523857599999983</v>
      </c>
      <c r="T5545" s="6">
        <f t="shared" si="7394"/>
        <v>1.7380964399999996</v>
      </c>
      <c r="U5545" s="6">
        <f t="shared" si="7395"/>
        <v>2.4333350159999996</v>
      </c>
      <c r="V5545" s="6">
        <f t="shared" si="7396"/>
        <v>3.4761928799999993</v>
      </c>
      <c r="W5545" s="6">
        <f t="shared" si="7397"/>
        <v>4.1714314559999996</v>
      </c>
      <c r="X5545" s="17"/>
      <c r="Y5545" s="17"/>
      <c r="Z5545" s="17"/>
      <c r="AA5545" s="17"/>
      <c r="AB5545" s="17"/>
      <c r="AC5545" s="17"/>
      <c r="AE5545" s="16"/>
      <c r="AF5545" s="16"/>
      <c r="AG5545" s="16"/>
      <c r="AH5545" s="16"/>
      <c r="AI5545" s="16"/>
      <c r="AJ5545" s="16"/>
      <c r="AL5545" s="16"/>
      <c r="AM5545" s="16"/>
      <c r="AN5545" s="16"/>
      <c r="AO5545" s="16"/>
      <c r="AP5545" s="16"/>
      <c r="AQ5545" s="16"/>
      <c r="BI5545" s="1">
        <v>10</v>
      </c>
      <c r="BJ5545" s="6">
        <f>SUM($R$5:R5547)-$AB$2</f>
        <v>639.98970979999922</v>
      </c>
      <c r="BK5545" s="6">
        <f>SUM($R$5:S5547)-$AB$2</f>
        <v>3148.4910338240047</v>
      </c>
      <c r="BL5545" s="6">
        <f>SUM($R$5:T5547)-$AB$2</f>
        <v>9419.7443438840182</v>
      </c>
      <c r="BM5545" s="6">
        <f>SUM($R$5:U5547)-$AB$2</f>
        <v>18199.498977968098</v>
      </c>
      <c r="BN5545" s="6">
        <f>SUM($R$5:V5547)-$AB$2</f>
        <v>30742.005598088206</v>
      </c>
      <c r="BO5545" s="6">
        <f>SUM($R$5:W5547)-$AB$2</f>
        <v>45793.013542231754</v>
      </c>
      <c r="BP5545" s="16"/>
    </row>
    <row r="5546" spans="1:68" x14ac:dyDescent="0.45">
      <c r="A5546" s="1">
        <v>2008</v>
      </c>
      <c r="B5546" s="1">
        <v>8</v>
      </c>
      <c r="C5546" s="1">
        <v>19</v>
      </c>
      <c r="D5546" s="1">
        <v>12</v>
      </c>
      <c r="E5546" s="1">
        <v>22</v>
      </c>
      <c r="F5546" s="1">
        <v>813.34</v>
      </c>
      <c r="G5546" s="4"/>
      <c r="H5546" s="4"/>
      <c r="Q5546" s="1">
        <v>9</v>
      </c>
      <c r="R5546" s="6">
        <f t="shared" si="7392"/>
        <v>0.30145499999999997</v>
      </c>
      <c r="S5546" s="6">
        <f t="shared" si="7393"/>
        <v>1.1696453999999998</v>
      </c>
      <c r="T5546" s="6">
        <f t="shared" si="7394"/>
        <v>2.9241134999999994</v>
      </c>
      <c r="U5546" s="6">
        <f t="shared" si="7395"/>
        <v>4.0937589000000001</v>
      </c>
      <c r="V5546" s="6">
        <f t="shared" si="7396"/>
        <v>5.8482269999999987</v>
      </c>
      <c r="W5546" s="6">
        <f t="shared" si="7397"/>
        <v>7.0178723999999999</v>
      </c>
      <c r="X5546" s="17"/>
      <c r="Y5546" s="17"/>
      <c r="Z5546" s="17"/>
      <c r="AA5546" s="17"/>
      <c r="AB5546" s="17"/>
      <c r="AC5546" s="17"/>
      <c r="AE5546" s="16"/>
      <c r="AF5546" s="16"/>
      <c r="AG5546" s="16"/>
      <c r="AH5546" s="16"/>
      <c r="AI5546" s="16"/>
      <c r="AJ5546" s="16"/>
      <c r="AL5546" s="16"/>
      <c r="AM5546" s="16"/>
      <c r="AN5546" s="16"/>
      <c r="AO5546" s="16"/>
      <c r="AP5546" s="16"/>
      <c r="AQ5546" s="16"/>
      <c r="BI5546" s="1">
        <v>11</v>
      </c>
      <c r="BJ5546" s="6">
        <f>SUM($R$5:R5548)-$AB$2</f>
        <v>640.47739119999926</v>
      </c>
      <c r="BK5546" s="6">
        <f>SUM($R$5:S5548)-$AB$2</f>
        <v>3150.8709190560048</v>
      </c>
      <c r="BL5546" s="6">
        <f>SUM($R$5:T5548)-$AB$2</f>
        <v>9426.8547386960181</v>
      </c>
      <c r="BM5546" s="6">
        <f>SUM($R$5:U5548)-$AB$2</f>
        <v>18213.232086192103</v>
      </c>
      <c r="BN5546" s="6">
        <f>SUM($R$5:V5548)-$AB$2</f>
        <v>30765.199725472212</v>
      </c>
      <c r="BO5546" s="6">
        <f>SUM($R$5:W5548)-$AB$2</f>
        <v>45827.560892607755</v>
      </c>
      <c r="BP5546" s="16"/>
    </row>
    <row r="5547" spans="1:68" x14ac:dyDescent="0.45">
      <c r="A5547" s="1">
        <v>2008</v>
      </c>
      <c r="B5547" s="1">
        <v>8</v>
      </c>
      <c r="C5547" s="1">
        <v>19</v>
      </c>
      <c r="D5547" s="1">
        <v>13</v>
      </c>
      <c r="E5547" s="1">
        <v>22.3</v>
      </c>
      <c r="F5547" s="1">
        <v>903.23</v>
      </c>
      <c r="G5547" s="4"/>
      <c r="H5547" s="4"/>
      <c r="Q5547" s="1">
        <v>10</v>
      </c>
      <c r="R5547" s="6">
        <f t="shared" si="7392"/>
        <v>0.40767619999999993</v>
      </c>
      <c r="S5547" s="6">
        <f t="shared" si="7393"/>
        <v>1.5817836559999996</v>
      </c>
      <c r="T5547" s="6">
        <f t="shared" si="7394"/>
        <v>3.9544591399999991</v>
      </c>
      <c r="U5547" s="6">
        <f t="shared" si="7395"/>
        <v>5.5362427959999998</v>
      </c>
      <c r="V5547" s="6">
        <f t="shared" si="7396"/>
        <v>7.9089182799999982</v>
      </c>
      <c r="W5547" s="6">
        <f t="shared" si="7397"/>
        <v>9.4907019359999989</v>
      </c>
      <c r="X5547" s="17"/>
      <c r="Y5547" s="17"/>
      <c r="Z5547" s="17"/>
      <c r="AA5547" s="17"/>
      <c r="AB5547" s="17"/>
      <c r="AC5547" s="17"/>
      <c r="AE5547" s="16"/>
      <c r="AF5547" s="16"/>
      <c r="AG5547" s="16"/>
      <c r="AH5547" s="16"/>
      <c r="AI5547" s="16"/>
      <c r="AJ5547" s="16"/>
      <c r="AL5547" s="16"/>
      <c r="AM5547" s="16"/>
      <c r="AN5547" s="16"/>
      <c r="AO5547" s="16"/>
      <c r="AP5547" s="16"/>
      <c r="AQ5547" s="16"/>
      <c r="BI5547" s="1">
        <v>12</v>
      </c>
      <c r="BJ5547" s="6">
        <f t="shared" ref="BJ5547" si="7434">R5549-$AB$2</f>
        <v>-6.0595128000000003</v>
      </c>
      <c r="BK5547" s="6">
        <f t="shared" ref="BK5547" si="7435">S5549-$AB$2</f>
        <v>-4.7009096640000001</v>
      </c>
      <c r="BL5547" s="6">
        <f t="shared" ref="BL5547" si="7436">T5549-$AB$2</f>
        <v>-1.9553991600000007</v>
      </c>
      <c r="BM5547" s="6">
        <f t="shared" ref="BM5547" si="7437">U5549-$AB$2</f>
        <v>-0.12505882400000079</v>
      </c>
      <c r="BN5547" s="6">
        <f t="shared" ref="BN5547" si="7438">V5549-$AB$2</f>
        <v>2.6204516799999986</v>
      </c>
      <c r="BO5547" s="6">
        <f t="shared" ref="BO5547" si="7439">W5549-$AB$2</f>
        <v>4.4507920159999994</v>
      </c>
      <c r="BP5547" s="16"/>
    </row>
    <row r="5548" spans="1:68" x14ac:dyDescent="0.45">
      <c r="A5548" s="1">
        <v>2008</v>
      </c>
      <c r="B5548" s="1">
        <v>8</v>
      </c>
      <c r="C5548" s="1">
        <v>19</v>
      </c>
      <c r="D5548" s="1">
        <v>14</v>
      </c>
      <c r="E5548" s="1">
        <v>22.4</v>
      </c>
      <c r="F5548" s="1">
        <v>903.97</v>
      </c>
      <c r="G5548" s="4"/>
      <c r="H5548" s="4"/>
      <c r="Q5548" s="1">
        <v>11</v>
      </c>
      <c r="R5548" s="6">
        <f t="shared" si="7392"/>
        <v>0.48768139999999999</v>
      </c>
      <c r="S5548" s="6">
        <f t="shared" si="7393"/>
        <v>1.8922038319999999</v>
      </c>
      <c r="T5548" s="6">
        <f t="shared" si="7394"/>
        <v>4.7305095799999997</v>
      </c>
      <c r="U5548" s="6">
        <f t="shared" si="7395"/>
        <v>6.6227134120000004</v>
      </c>
      <c r="V5548" s="6">
        <f t="shared" si="7396"/>
        <v>9.4610191599999993</v>
      </c>
      <c r="W5548" s="6">
        <f t="shared" si="7397"/>
        <v>11.353222992000001</v>
      </c>
      <c r="X5548" s="17"/>
      <c r="Y5548" s="17"/>
      <c r="Z5548" s="17"/>
      <c r="AA5548" s="17"/>
      <c r="AB5548" s="17"/>
      <c r="AC5548" s="17"/>
      <c r="AE5548" s="16"/>
      <c r="AF5548" s="16"/>
      <c r="AG5548" s="16"/>
      <c r="AH5548" s="16"/>
      <c r="AI5548" s="16"/>
      <c r="AJ5548" s="16"/>
      <c r="AL5548" s="16"/>
      <c r="AM5548" s="16"/>
      <c r="AN5548" s="16"/>
      <c r="AO5548" s="16"/>
      <c r="AP5548" s="16"/>
      <c r="AQ5548" s="16"/>
      <c r="BI5548" s="1">
        <v>13</v>
      </c>
      <c r="BJ5548" s="6">
        <f>SUM($R$5:R5550)-$AB$2</f>
        <v>641.47300179999922</v>
      </c>
      <c r="BK5548" s="6">
        <f>SUM($R$5:S5550)-$AB$2</f>
        <v>3155.729498784005</v>
      </c>
      <c r="BL5548" s="6">
        <f>SUM($R$5:T5550)-$AB$2</f>
        <v>9441.3707412440162</v>
      </c>
      <c r="BM5548" s="6">
        <f>SUM($R$5:U5550)-$AB$2</f>
        <v>18241.268480688108</v>
      </c>
      <c r="BN5548" s="6">
        <f>SUM($R$5:V5550)-$AB$2</f>
        <v>30812.550965608214</v>
      </c>
      <c r="BO5548" s="6">
        <f>SUM($R$5:W5550)-$AB$2</f>
        <v>45898.089947511762</v>
      </c>
      <c r="BP5548" s="16"/>
    </row>
    <row r="5549" spans="1:68" x14ac:dyDescent="0.45">
      <c r="A5549" s="1">
        <v>2008</v>
      </c>
      <c r="B5549" s="1">
        <v>8</v>
      </c>
      <c r="C5549" s="1">
        <v>19</v>
      </c>
      <c r="D5549" s="1">
        <v>15</v>
      </c>
      <c r="E5549" s="1">
        <v>22.2</v>
      </c>
      <c r="F5549" s="1">
        <v>803.39</v>
      </c>
      <c r="G5549" s="4"/>
      <c r="H5549" s="4"/>
      <c r="Q5549" s="1">
        <v>12</v>
      </c>
      <c r="R5549" s="6">
        <f t="shared" si="7392"/>
        <v>0.47173719999999997</v>
      </c>
      <c r="S5549" s="6">
        <f t="shared" si="7393"/>
        <v>1.8303403359999997</v>
      </c>
      <c r="T5549" s="6">
        <f t="shared" si="7394"/>
        <v>4.5758508399999993</v>
      </c>
      <c r="U5549" s="6">
        <f t="shared" si="7395"/>
        <v>6.4061911759999992</v>
      </c>
      <c r="V5549" s="6">
        <f t="shared" si="7396"/>
        <v>9.1517016799999986</v>
      </c>
      <c r="W5549" s="6">
        <f t="shared" si="7397"/>
        <v>10.982042015999999</v>
      </c>
      <c r="X5549" s="17">
        <f t="shared" ref="X5549" si="7440">SUM(R5549:R5573)-$Z$2</f>
        <v>-1.2737673999999992</v>
      </c>
      <c r="Y5549" s="17">
        <f t="shared" ref="Y5549" si="7441">SUM(S5549:S5573)-$Z$2</f>
        <v>10.105782487999996</v>
      </c>
      <c r="Z5549" s="17">
        <f t="shared" ref="Z5549" si="7442">SUM(T5549:T5573)-$Z$2</f>
        <v>33.101956219999998</v>
      </c>
      <c r="AA5549" s="17">
        <f t="shared" ref="AA5549" si="7443">SUM(U5549:U5573)-$Z$2</f>
        <v>48.432738707999995</v>
      </c>
      <c r="AB5549" s="17">
        <f t="shared" ref="AB5549" si="7444">SUM(V5549:V5573)-$Z$2</f>
        <v>71.428912440000005</v>
      </c>
      <c r="AC5549" s="17">
        <f t="shared" ref="AC5549" si="7445">SUM(W5549:W5573)-$Z$2</f>
        <v>86.759694928000016</v>
      </c>
      <c r="AE5549" s="16">
        <f t="shared" ref="AE5549" si="7446">IF(X5549&gt;0,1,0)</f>
        <v>0</v>
      </c>
      <c r="AF5549" s="16">
        <f t="shared" ref="AF5549" si="7447">IF(Y5549&gt;0,1,0)</f>
        <v>1</v>
      </c>
      <c r="AG5549" s="16">
        <f t="shared" ref="AG5549" si="7448">IF(Z5549&gt;0,1,0)</f>
        <v>1</v>
      </c>
      <c r="AH5549" s="16">
        <f t="shared" ref="AH5549" si="7449">IF(AA5549&gt;0,1,0)</f>
        <v>1</v>
      </c>
      <c r="AI5549" s="16">
        <f t="shared" ref="AI5549" si="7450">IF(AB5549&gt;0,1,0)</f>
        <v>1</v>
      </c>
      <c r="AJ5549" s="16">
        <f t="shared" ref="AJ5549" si="7451">IF(AC5549&gt;0,1,0)</f>
        <v>1</v>
      </c>
      <c r="AL5549" s="16">
        <f t="shared" ref="AL5549" si="7452">IF(X5549&lt;0,ABS(X5549*$AP$1),0)</f>
        <v>0</v>
      </c>
      <c r="AM5549" s="16">
        <f t="shared" ref="AM5549" si="7453">IF(Y5549&lt;0,ABS(Y5549*$AP$1),0)</f>
        <v>0</v>
      </c>
      <c r="AN5549" s="16">
        <f t="shared" ref="AN5549" si="7454">IF(Z5549&lt;0,ABS(Z5549*$AP$1),0)</f>
        <v>0</v>
      </c>
      <c r="AO5549" s="16">
        <f t="shared" ref="AO5549" si="7455">IF(AA5549&lt;0,ABS(AA5549*$AP$1),0)</f>
        <v>0</v>
      </c>
      <c r="AP5549" s="16">
        <f t="shared" ref="AP5549" si="7456">IF(AB5549&lt;0,ABS(AB5549*$AP$1),0)</f>
        <v>0</v>
      </c>
      <c r="AQ5549" s="16">
        <f t="shared" ref="AQ5549" si="7457">IF(AC5549&lt;0,ABS(AC5549*$AP$1),0)</f>
        <v>0</v>
      </c>
      <c r="BI5549" s="1">
        <v>14</v>
      </c>
      <c r="BJ5549" s="6">
        <f>SUM($R$5:R5551)-$AB$2</f>
        <v>641.99730439999928</v>
      </c>
      <c r="BK5549" s="6">
        <f>SUM($R$5:S5551)-$AB$2</f>
        <v>3158.2880954720049</v>
      </c>
      <c r="BL5549" s="6">
        <f>SUM($R$5:T5551)-$AB$2</f>
        <v>9449.0150731520171</v>
      </c>
      <c r="BM5549" s="6">
        <f>SUM($R$5:U5551)-$AB$2</f>
        <v>18256.032841904107</v>
      </c>
      <c r="BN5549" s="6">
        <f>SUM($R$5:V5551)-$AB$2</f>
        <v>30837.486797264213</v>
      </c>
      <c r="BO5549" s="6">
        <f>SUM($R$5:W5551)-$AB$2</f>
        <v>45935.231543695758</v>
      </c>
      <c r="BP5549" s="16"/>
    </row>
    <row r="5550" spans="1:68" x14ac:dyDescent="0.45">
      <c r="A5550" s="1">
        <v>2008</v>
      </c>
      <c r="B5550" s="1">
        <v>8</v>
      </c>
      <c r="C5550" s="1">
        <v>19</v>
      </c>
      <c r="D5550" s="1">
        <v>16</v>
      </c>
      <c r="E5550" s="1">
        <v>21.9</v>
      </c>
      <c r="F5550" s="1">
        <v>652.30999999999995</v>
      </c>
      <c r="G5550" s="4"/>
      <c r="H5550" s="4"/>
      <c r="Q5550" s="1">
        <v>13</v>
      </c>
      <c r="R5550" s="6">
        <f t="shared" si="7392"/>
        <v>0.52387339999999993</v>
      </c>
      <c r="S5550" s="6">
        <f t="shared" si="7393"/>
        <v>2.0326287919999997</v>
      </c>
      <c r="T5550" s="6">
        <f t="shared" si="7394"/>
        <v>5.0815719799999988</v>
      </c>
      <c r="U5550" s="6">
        <f t="shared" si="7395"/>
        <v>7.1142007719999993</v>
      </c>
      <c r="V5550" s="6">
        <f t="shared" si="7396"/>
        <v>10.163143959999998</v>
      </c>
      <c r="W5550" s="6">
        <f t="shared" si="7397"/>
        <v>12.195772751999998</v>
      </c>
      <c r="X5550" s="17"/>
      <c r="Y5550" s="17"/>
      <c r="Z5550" s="17"/>
      <c r="AA5550" s="17"/>
      <c r="AB5550" s="17"/>
      <c r="AC5550" s="17"/>
      <c r="AE5550" s="16"/>
      <c r="AF5550" s="16"/>
      <c r="AG5550" s="16"/>
      <c r="AH5550" s="16"/>
      <c r="AI5550" s="16"/>
      <c r="AJ5550" s="16"/>
      <c r="AL5550" s="16"/>
      <c r="AM5550" s="16"/>
      <c r="AN5550" s="16"/>
      <c r="AO5550" s="16"/>
      <c r="AP5550" s="16"/>
      <c r="AQ5550" s="16"/>
      <c r="BI5550" s="1">
        <v>15</v>
      </c>
      <c r="BJ5550" s="6">
        <f>SUM($R$5:R5552)-$AB$2</f>
        <v>642.4632705999993</v>
      </c>
      <c r="BK5550" s="6">
        <f>SUM($R$5:S5552)-$AB$2</f>
        <v>3160.562010528005</v>
      </c>
      <c r="BL5550" s="6">
        <f>SUM($R$5:T5552)-$AB$2</f>
        <v>9455.8088603480155</v>
      </c>
      <c r="BM5550" s="6">
        <f>SUM($R$5:U5552)-$AB$2</f>
        <v>18269.15445009611</v>
      </c>
      <c r="BN5550" s="6">
        <f>SUM($R$5:V5552)-$AB$2</f>
        <v>30859.648149736215</v>
      </c>
      <c r="BO5550" s="6">
        <f>SUM($R$5:W5552)-$AB$2</f>
        <v>45968.240589303758</v>
      </c>
      <c r="BP5550" s="16"/>
    </row>
    <row r="5551" spans="1:68" x14ac:dyDescent="0.45">
      <c r="A5551" s="1">
        <v>2008</v>
      </c>
      <c r="B5551" s="1">
        <v>8</v>
      </c>
      <c r="C5551" s="1">
        <v>19</v>
      </c>
      <c r="D5551" s="1">
        <v>17</v>
      </c>
      <c r="E5551" s="1">
        <v>21.3</v>
      </c>
      <c r="F5551" s="1">
        <v>460.58</v>
      </c>
      <c r="G5551" s="4"/>
      <c r="H5551" s="4"/>
      <c r="Q5551" s="1">
        <v>14</v>
      </c>
      <c r="R5551" s="6">
        <f t="shared" si="7392"/>
        <v>0.52430259999999995</v>
      </c>
      <c r="S5551" s="6">
        <f t="shared" si="7393"/>
        <v>2.0342940879999998</v>
      </c>
      <c r="T5551" s="6">
        <f t="shared" si="7394"/>
        <v>5.0857352199999992</v>
      </c>
      <c r="U5551" s="6">
        <f t="shared" si="7395"/>
        <v>7.1200293080000003</v>
      </c>
      <c r="V5551" s="6">
        <f t="shared" si="7396"/>
        <v>10.171470439999998</v>
      </c>
      <c r="W5551" s="6">
        <f t="shared" si="7397"/>
        <v>12.205764528</v>
      </c>
      <c r="X5551" s="17"/>
      <c r="Y5551" s="17"/>
      <c r="Z5551" s="17"/>
      <c r="AA5551" s="17"/>
      <c r="AB5551" s="17"/>
      <c r="AC5551" s="17"/>
      <c r="AE5551" s="16"/>
      <c r="AF5551" s="16"/>
      <c r="AG5551" s="16"/>
      <c r="AH5551" s="16"/>
      <c r="AI5551" s="16"/>
      <c r="AJ5551" s="16"/>
      <c r="AL5551" s="16"/>
      <c r="AM5551" s="16"/>
      <c r="AN5551" s="16"/>
      <c r="AO5551" s="16"/>
      <c r="AP5551" s="16"/>
      <c r="AQ5551" s="16"/>
      <c r="BI5551" s="1">
        <v>16</v>
      </c>
      <c r="BJ5551" s="6">
        <f>SUM($R$5:R5553)-$AB$2</f>
        <v>642.84161039999935</v>
      </c>
      <c r="BK5551" s="6">
        <f>SUM($R$5:S5553)-$AB$2</f>
        <v>3162.4083087520048</v>
      </c>
      <c r="BL5551" s="6">
        <f>SUM($R$5:T5553)-$AB$2</f>
        <v>9461.325054632016</v>
      </c>
      <c r="BM5551" s="6">
        <f>SUM($R$5:U5553)-$AB$2</f>
        <v>18279.808498864113</v>
      </c>
      <c r="BN5551" s="6">
        <f>SUM($R$5:V5553)-$AB$2</f>
        <v>30877.641990624219</v>
      </c>
      <c r="BO5551" s="6">
        <f>SUM($R$5:W5553)-$AB$2</f>
        <v>45995.042180735756</v>
      </c>
      <c r="BP5551" s="16"/>
    </row>
    <row r="5552" spans="1:68" x14ac:dyDescent="0.45">
      <c r="A5552" s="1">
        <v>2008</v>
      </c>
      <c r="B5552" s="1">
        <v>8</v>
      </c>
      <c r="C5552" s="1">
        <v>19</v>
      </c>
      <c r="D5552" s="1">
        <v>18</v>
      </c>
      <c r="E5552" s="1">
        <v>20.399999999999999</v>
      </c>
      <c r="F5552" s="1">
        <v>246.55</v>
      </c>
      <c r="G5552" s="4"/>
      <c r="H5552" s="4"/>
      <c r="Q5552" s="1">
        <v>15</v>
      </c>
      <c r="R5552" s="6">
        <f t="shared" si="7392"/>
        <v>0.46596619999999994</v>
      </c>
      <c r="S5552" s="6">
        <f t="shared" si="7393"/>
        <v>1.8079488559999997</v>
      </c>
      <c r="T5552" s="6">
        <f t="shared" si="7394"/>
        <v>4.5198721399999995</v>
      </c>
      <c r="U5552" s="6">
        <f t="shared" si="7395"/>
        <v>6.3278209959999998</v>
      </c>
      <c r="V5552" s="6">
        <f t="shared" si="7396"/>
        <v>9.039744279999999</v>
      </c>
      <c r="W5552" s="6">
        <f t="shared" si="7397"/>
        <v>10.847693136</v>
      </c>
      <c r="X5552" s="17"/>
      <c r="Y5552" s="17"/>
      <c r="Z5552" s="17"/>
      <c r="AA5552" s="17"/>
      <c r="AB5552" s="17"/>
      <c r="AC5552" s="17"/>
      <c r="AE5552" s="16"/>
      <c r="AF5552" s="16"/>
      <c r="AG5552" s="16"/>
      <c r="AH5552" s="16"/>
      <c r="AI5552" s="16"/>
      <c r="AJ5552" s="16"/>
      <c r="AL5552" s="16"/>
      <c r="AM5552" s="16"/>
      <c r="AN5552" s="16"/>
      <c r="AO5552" s="16"/>
      <c r="AP5552" s="16"/>
      <c r="AQ5552" s="16"/>
      <c r="BI5552" s="1">
        <v>17</v>
      </c>
      <c r="BJ5552" s="6">
        <f>SUM($R$5:R5554)-$AB$2</f>
        <v>643.10874679999938</v>
      </c>
      <c r="BK5552" s="6">
        <f>SUM($R$5:S5554)-$AB$2</f>
        <v>3163.7119343840045</v>
      </c>
      <c r="BL5552" s="6">
        <f>SUM($R$5:T5554)-$AB$2</f>
        <v>9465.2199033440156</v>
      </c>
      <c r="BM5552" s="6">
        <f>SUM($R$5:U5554)-$AB$2</f>
        <v>18287.331059888114</v>
      </c>
      <c r="BN5552" s="6">
        <f>SUM($R$5:V5554)-$AB$2</f>
        <v>30890.346997808221</v>
      </c>
      <c r="BO5552" s="6">
        <f>SUM($R$5:W5554)-$AB$2</f>
        <v>46013.966123311751</v>
      </c>
      <c r="BP5552" s="16"/>
    </row>
    <row r="5553" spans="1:68" x14ac:dyDescent="0.45">
      <c r="A5553" s="1">
        <v>2008</v>
      </c>
      <c r="B5553" s="1">
        <v>8</v>
      </c>
      <c r="C5553" s="1">
        <v>19</v>
      </c>
      <c r="D5553" s="1">
        <v>19</v>
      </c>
      <c r="E5553" s="1">
        <v>18.8</v>
      </c>
      <c r="F5553" s="1">
        <v>5.62</v>
      </c>
      <c r="G5553" s="4"/>
      <c r="H5553" s="4"/>
      <c r="Q5553" s="1">
        <v>16</v>
      </c>
      <c r="R5553" s="6">
        <f t="shared" si="7392"/>
        <v>0.37833979999999995</v>
      </c>
      <c r="S5553" s="6">
        <f t="shared" si="7393"/>
        <v>1.4679584239999999</v>
      </c>
      <c r="T5553" s="6">
        <f t="shared" si="7394"/>
        <v>3.6698960599999997</v>
      </c>
      <c r="U5553" s="6">
        <f t="shared" si="7395"/>
        <v>5.1378544839999991</v>
      </c>
      <c r="V5553" s="6">
        <f t="shared" si="7396"/>
        <v>7.3397921199999994</v>
      </c>
      <c r="W5553" s="6">
        <f t="shared" si="7397"/>
        <v>8.807750544000001</v>
      </c>
      <c r="X5553" s="17"/>
      <c r="Y5553" s="17"/>
      <c r="Z5553" s="17"/>
      <c r="AA5553" s="17"/>
      <c r="AB5553" s="17"/>
      <c r="AC5553" s="17"/>
      <c r="AE5553" s="16"/>
      <c r="AF5553" s="16"/>
      <c r="AG5553" s="16"/>
      <c r="AH5553" s="16"/>
      <c r="AI5553" s="16"/>
      <c r="AJ5553" s="16"/>
      <c r="AL5553" s="16"/>
      <c r="AM5553" s="16"/>
      <c r="AN5553" s="16"/>
      <c r="AO5553" s="16"/>
      <c r="AP5553" s="16"/>
      <c r="AQ5553" s="16"/>
      <c r="BI5553" s="1">
        <v>18</v>
      </c>
      <c r="BJ5553" s="6">
        <f>SUM($R$5:R5555)-$AB$2</f>
        <v>643.25174579999941</v>
      </c>
      <c r="BK5553" s="6">
        <f>SUM($R$5:S5555)-$AB$2</f>
        <v>3164.4097695040045</v>
      </c>
      <c r="BL5553" s="6">
        <f>SUM($R$5:T5555)-$AB$2</f>
        <v>9467.3048287640158</v>
      </c>
      <c r="BM5553" s="6">
        <f>SUM($R$5:U5555)-$AB$2</f>
        <v>18291.357911728115</v>
      </c>
      <c r="BN5553" s="6">
        <f>SUM($R$5:V5555)-$AB$2</f>
        <v>30897.148030248223</v>
      </c>
      <c r="BO5553" s="6">
        <f>SUM($R$5:W5555)-$AB$2</f>
        <v>46024.096172471749</v>
      </c>
      <c r="BP5553" s="16"/>
    </row>
    <row r="5554" spans="1:68" x14ac:dyDescent="0.45">
      <c r="A5554" s="1">
        <v>2008</v>
      </c>
      <c r="B5554" s="1">
        <v>8</v>
      </c>
      <c r="C5554" s="1">
        <v>19</v>
      </c>
      <c r="D5554" s="1">
        <v>20</v>
      </c>
      <c r="E5554" s="1">
        <v>18</v>
      </c>
      <c r="F5554" s="1">
        <v>0</v>
      </c>
      <c r="G5554" s="4"/>
      <c r="H5554" s="4"/>
      <c r="Q5554" s="1">
        <v>17</v>
      </c>
      <c r="R5554" s="6">
        <f t="shared" si="7392"/>
        <v>0.2671364</v>
      </c>
      <c r="S5554" s="6">
        <f t="shared" si="7393"/>
        <v>1.0364892319999999</v>
      </c>
      <c r="T5554" s="6">
        <f t="shared" si="7394"/>
        <v>2.5912230799999998</v>
      </c>
      <c r="U5554" s="6">
        <f t="shared" si="7395"/>
        <v>3.6277123119999994</v>
      </c>
      <c r="V5554" s="6">
        <f t="shared" si="7396"/>
        <v>5.1824461599999996</v>
      </c>
      <c r="W5554" s="6">
        <f t="shared" si="7397"/>
        <v>6.2189353919999997</v>
      </c>
      <c r="X5554" s="17"/>
      <c r="Y5554" s="17"/>
      <c r="Z5554" s="17"/>
      <c r="AA5554" s="17"/>
      <c r="AB5554" s="17"/>
      <c r="AC5554" s="17"/>
      <c r="AE5554" s="16"/>
      <c r="AF5554" s="16"/>
      <c r="AG5554" s="16"/>
      <c r="AH5554" s="16"/>
      <c r="AI5554" s="16"/>
      <c r="AJ5554" s="16"/>
      <c r="AL5554" s="16"/>
      <c r="AM5554" s="16"/>
      <c r="AN5554" s="16"/>
      <c r="AO5554" s="16"/>
      <c r="AP5554" s="16"/>
      <c r="AQ5554" s="16"/>
      <c r="BI5554" s="1">
        <v>19</v>
      </c>
      <c r="BJ5554" s="6">
        <f>SUM($R$5:R5556)-$AB$2</f>
        <v>643.25500539999939</v>
      </c>
      <c r="BK5554" s="6">
        <f>SUM($R$5:S5556)-$AB$2</f>
        <v>3164.4256763520048</v>
      </c>
      <c r="BL5554" s="6">
        <f>SUM($R$5:T5556)-$AB$2</f>
        <v>9467.3523537320161</v>
      </c>
      <c r="BM5554" s="6">
        <f>SUM($R$5:U5556)-$AB$2</f>
        <v>18291.449702064114</v>
      </c>
      <c r="BN5554" s="6">
        <f>SUM($R$5:V5556)-$AB$2</f>
        <v>30897.303056824221</v>
      </c>
      <c r="BO5554" s="6">
        <f>SUM($R$5:W5556)-$AB$2</f>
        <v>46024.327082535754</v>
      </c>
      <c r="BP5554" s="16"/>
    </row>
    <row r="5555" spans="1:68" x14ac:dyDescent="0.45">
      <c r="A5555" s="1">
        <v>2008</v>
      </c>
      <c r="B5555" s="1">
        <v>8</v>
      </c>
      <c r="C5555" s="1">
        <v>19</v>
      </c>
      <c r="D5555" s="1">
        <v>21</v>
      </c>
      <c r="E5555" s="1">
        <v>17.8</v>
      </c>
      <c r="F5555" s="1">
        <v>0</v>
      </c>
      <c r="G5555" s="4"/>
      <c r="H5555" s="4"/>
      <c r="Q5555" s="1">
        <v>18</v>
      </c>
      <c r="R5555" s="6">
        <f t="shared" si="7392"/>
        <v>0.14299899999999999</v>
      </c>
      <c r="S5555" s="6">
        <f t="shared" si="7393"/>
        <v>0.55483611999999993</v>
      </c>
      <c r="T5555" s="6">
        <f t="shared" si="7394"/>
        <v>1.3870902999999999</v>
      </c>
      <c r="U5555" s="6">
        <f t="shared" si="7395"/>
        <v>1.9419264199999999</v>
      </c>
      <c r="V5555" s="6">
        <f t="shared" si="7396"/>
        <v>2.7741805999999998</v>
      </c>
      <c r="W5555" s="6">
        <f t="shared" si="7397"/>
        <v>3.3290167200000003</v>
      </c>
      <c r="X5555" s="17"/>
      <c r="Y5555" s="17"/>
      <c r="Z5555" s="17"/>
      <c r="AA5555" s="17"/>
      <c r="AB5555" s="17"/>
      <c r="AC5555" s="17"/>
      <c r="AE5555" s="16"/>
      <c r="AF5555" s="16"/>
      <c r="AG5555" s="16"/>
      <c r="AH5555" s="16"/>
      <c r="AI5555" s="16"/>
      <c r="AJ5555" s="16"/>
      <c r="AL5555" s="16"/>
      <c r="AM5555" s="16"/>
      <c r="AN5555" s="16"/>
      <c r="AO5555" s="16"/>
      <c r="AP5555" s="16"/>
      <c r="AQ5555" s="16"/>
      <c r="BI5555" s="1">
        <v>20</v>
      </c>
      <c r="BJ5555" s="6">
        <f>SUM($R$5:R5557)-$AB$2</f>
        <v>643.25500539999939</v>
      </c>
      <c r="BK5555" s="6">
        <f>SUM($R$5:S5557)-$AB$2</f>
        <v>3164.4256763520048</v>
      </c>
      <c r="BL5555" s="6">
        <f>SUM($R$5:T5557)-$AB$2</f>
        <v>9467.3523537320161</v>
      </c>
      <c r="BM5555" s="6">
        <f>SUM($R$5:U5557)-$AB$2</f>
        <v>18291.449702064114</v>
      </c>
      <c r="BN5555" s="6">
        <f>SUM($R$5:V5557)-$AB$2</f>
        <v>30897.303056824221</v>
      </c>
      <c r="BO5555" s="6">
        <f>SUM($R$5:W5557)-$AB$2</f>
        <v>46024.327082535754</v>
      </c>
      <c r="BP5555" s="16"/>
    </row>
    <row r="5556" spans="1:68" x14ac:dyDescent="0.45">
      <c r="A5556" s="1">
        <v>2008</v>
      </c>
      <c r="B5556" s="1">
        <v>8</v>
      </c>
      <c r="C5556" s="1">
        <v>19</v>
      </c>
      <c r="D5556" s="1">
        <v>22</v>
      </c>
      <c r="E5556" s="1">
        <v>17.899999999999999</v>
      </c>
      <c r="F5556" s="1">
        <v>0</v>
      </c>
      <c r="G5556" s="4"/>
      <c r="H5556" s="4"/>
      <c r="Q5556" s="1">
        <v>19</v>
      </c>
      <c r="R5556" s="6">
        <f t="shared" si="7392"/>
        <v>3.2595999999999997E-3</v>
      </c>
      <c r="S5556" s="6">
        <f t="shared" si="7393"/>
        <v>1.2647248E-2</v>
      </c>
      <c r="T5556" s="6">
        <f t="shared" si="7394"/>
        <v>3.161812E-2</v>
      </c>
      <c r="U5556" s="6">
        <f t="shared" si="7395"/>
        <v>4.4265367999999992E-2</v>
      </c>
      <c r="V5556" s="6">
        <f t="shared" si="7396"/>
        <v>6.3236239999999999E-2</v>
      </c>
      <c r="W5556" s="6">
        <f t="shared" si="7397"/>
        <v>7.5883487999999999E-2</v>
      </c>
      <c r="X5556" s="17"/>
      <c r="Y5556" s="17"/>
      <c r="Z5556" s="17"/>
      <c r="AA5556" s="17"/>
      <c r="AB5556" s="17"/>
      <c r="AC5556" s="17"/>
      <c r="AE5556" s="16"/>
      <c r="AF5556" s="16"/>
      <c r="AG5556" s="16"/>
      <c r="AH5556" s="16"/>
      <c r="AI5556" s="16"/>
      <c r="AJ5556" s="16"/>
      <c r="AL5556" s="16"/>
      <c r="AM5556" s="16"/>
      <c r="AN5556" s="16"/>
      <c r="AO5556" s="16"/>
      <c r="AP5556" s="16"/>
      <c r="AQ5556" s="16"/>
      <c r="BI5556" s="1">
        <v>21</v>
      </c>
      <c r="BJ5556" s="6">
        <f>SUM($R$5:R5558)-$AB$2</f>
        <v>643.25500539999939</v>
      </c>
      <c r="BK5556" s="6">
        <f>SUM($R$5:S5558)-$AB$2</f>
        <v>3164.4256763520048</v>
      </c>
      <c r="BL5556" s="6">
        <f>SUM($R$5:T5558)-$AB$2</f>
        <v>9467.3523537320161</v>
      </c>
      <c r="BM5556" s="6">
        <f>SUM($R$5:U5558)-$AB$2</f>
        <v>18291.449702064114</v>
      </c>
      <c r="BN5556" s="6">
        <f>SUM($R$5:V5558)-$AB$2</f>
        <v>30897.303056824221</v>
      </c>
      <c r="BO5556" s="6">
        <f>SUM($R$5:W5558)-$AB$2</f>
        <v>46024.327082535754</v>
      </c>
      <c r="BP5556" s="16"/>
    </row>
    <row r="5557" spans="1:68" x14ac:dyDescent="0.45">
      <c r="A5557" s="1">
        <v>2008</v>
      </c>
      <c r="B5557" s="1">
        <v>8</v>
      </c>
      <c r="C5557" s="1">
        <v>19</v>
      </c>
      <c r="D5557" s="1">
        <v>23</v>
      </c>
      <c r="E5557" s="1">
        <v>17.899999999999999</v>
      </c>
      <c r="F5557" s="1">
        <v>0</v>
      </c>
      <c r="G5557" s="4"/>
      <c r="H5557" s="4"/>
      <c r="Q5557" s="1">
        <v>20</v>
      </c>
      <c r="R5557" s="6">
        <f t="shared" si="7392"/>
        <v>0</v>
      </c>
      <c r="S5557" s="6">
        <f t="shared" si="7393"/>
        <v>0</v>
      </c>
      <c r="T5557" s="6">
        <f t="shared" si="7394"/>
        <v>0</v>
      </c>
      <c r="U5557" s="6">
        <f t="shared" si="7395"/>
        <v>0</v>
      </c>
      <c r="V5557" s="6">
        <f t="shared" si="7396"/>
        <v>0</v>
      </c>
      <c r="W5557" s="6">
        <f t="shared" si="7397"/>
        <v>0</v>
      </c>
      <c r="X5557" s="17"/>
      <c r="Y5557" s="17"/>
      <c r="Z5557" s="17"/>
      <c r="AA5557" s="17"/>
      <c r="AB5557" s="17"/>
      <c r="AC5557" s="17"/>
      <c r="AE5557" s="16"/>
      <c r="AF5557" s="16"/>
      <c r="AG5557" s="16"/>
      <c r="AH5557" s="16"/>
      <c r="AI5557" s="16"/>
      <c r="AJ5557" s="16"/>
      <c r="AL5557" s="16"/>
      <c r="AM5557" s="16"/>
      <c r="AN5557" s="16"/>
      <c r="AO5557" s="16"/>
      <c r="AP5557" s="16"/>
      <c r="AQ5557" s="16"/>
      <c r="BI5557" s="1">
        <v>22</v>
      </c>
      <c r="BJ5557" s="6">
        <f>SUM($R$5:R5559)-$AB$2</f>
        <v>643.25500539999939</v>
      </c>
      <c r="BK5557" s="6">
        <f>SUM($R$5:S5559)-$AB$2</f>
        <v>3164.4256763520048</v>
      </c>
      <c r="BL5557" s="6">
        <f>SUM($R$5:T5559)-$AB$2</f>
        <v>9467.3523537320161</v>
      </c>
      <c r="BM5557" s="6">
        <f>SUM($R$5:U5559)-$AB$2</f>
        <v>18291.449702064114</v>
      </c>
      <c r="BN5557" s="6">
        <f>SUM($R$5:V5559)-$AB$2</f>
        <v>30897.303056824221</v>
      </c>
      <c r="BO5557" s="6">
        <f>SUM($R$5:W5559)-$AB$2</f>
        <v>46024.327082535754</v>
      </c>
      <c r="BP5557" s="16"/>
    </row>
    <row r="5558" spans="1:68" x14ac:dyDescent="0.45">
      <c r="A5558" s="1">
        <v>2008</v>
      </c>
      <c r="B5558" s="1">
        <v>8</v>
      </c>
      <c r="C5558" s="1">
        <v>20</v>
      </c>
      <c r="D5558" s="1">
        <v>0</v>
      </c>
      <c r="E5558" s="1">
        <v>18</v>
      </c>
      <c r="F5558" s="1">
        <v>0</v>
      </c>
      <c r="G5558" s="4"/>
      <c r="H5558" s="4"/>
      <c r="Q5558" s="1">
        <v>21</v>
      </c>
      <c r="R5558" s="6">
        <f t="shared" si="7392"/>
        <v>0</v>
      </c>
      <c r="S5558" s="6">
        <f t="shared" si="7393"/>
        <v>0</v>
      </c>
      <c r="T5558" s="6">
        <f t="shared" si="7394"/>
        <v>0</v>
      </c>
      <c r="U5558" s="6">
        <f t="shared" si="7395"/>
        <v>0</v>
      </c>
      <c r="V5558" s="6">
        <f t="shared" si="7396"/>
        <v>0</v>
      </c>
      <c r="W5558" s="6">
        <f t="shared" si="7397"/>
        <v>0</v>
      </c>
      <c r="X5558" s="17"/>
      <c r="Y5558" s="17"/>
      <c r="Z5558" s="17"/>
      <c r="AA5558" s="17"/>
      <c r="AB5558" s="17"/>
      <c r="AC5558" s="17"/>
      <c r="AE5558" s="16"/>
      <c r="AF5558" s="16"/>
      <c r="AG5558" s="16"/>
      <c r="AH5558" s="16"/>
      <c r="AI5558" s="16"/>
      <c r="AJ5558" s="16"/>
      <c r="AL5558" s="16"/>
      <c r="AM5558" s="16"/>
      <c r="AN5558" s="16"/>
      <c r="AO5558" s="16"/>
      <c r="AP5558" s="16"/>
      <c r="AQ5558" s="16"/>
      <c r="BI5558" s="1">
        <v>23</v>
      </c>
      <c r="BJ5558" s="6">
        <f>SUM($R$5:R5560)-$AB$2</f>
        <v>643.25500539999939</v>
      </c>
      <c r="BK5558" s="6">
        <f>SUM($R$5:S5560)-$AB$2</f>
        <v>3164.4256763520048</v>
      </c>
      <c r="BL5558" s="6">
        <f>SUM($R$5:T5560)-$AB$2</f>
        <v>9467.3523537320161</v>
      </c>
      <c r="BM5558" s="6">
        <f>SUM($R$5:U5560)-$AB$2</f>
        <v>18291.449702064114</v>
      </c>
      <c r="BN5558" s="6">
        <f>SUM($R$5:V5560)-$AB$2</f>
        <v>30897.303056824221</v>
      </c>
      <c r="BO5558" s="6">
        <f>SUM($R$5:W5560)-$AB$2</f>
        <v>46024.327082535754</v>
      </c>
      <c r="BP5558" s="16"/>
    </row>
    <row r="5559" spans="1:68" x14ac:dyDescent="0.45">
      <c r="A5559" s="1">
        <v>2008</v>
      </c>
      <c r="B5559" s="1">
        <v>8</v>
      </c>
      <c r="C5559" s="1">
        <v>20</v>
      </c>
      <c r="D5559" s="1">
        <v>1</v>
      </c>
      <c r="E5559" s="1">
        <v>18</v>
      </c>
      <c r="F5559" s="1">
        <v>0</v>
      </c>
      <c r="G5559" s="4"/>
      <c r="H5559" s="4"/>
      <c r="Q5559" s="1">
        <v>22</v>
      </c>
      <c r="R5559" s="6">
        <f t="shared" si="7392"/>
        <v>0</v>
      </c>
      <c r="S5559" s="6">
        <f t="shared" si="7393"/>
        <v>0</v>
      </c>
      <c r="T5559" s="6">
        <f t="shared" si="7394"/>
        <v>0</v>
      </c>
      <c r="U5559" s="6">
        <f t="shared" si="7395"/>
        <v>0</v>
      </c>
      <c r="V5559" s="6">
        <f t="shared" si="7396"/>
        <v>0</v>
      </c>
      <c r="W5559" s="6">
        <f t="shared" si="7397"/>
        <v>0</v>
      </c>
      <c r="X5559" s="17"/>
      <c r="Y5559" s="17"/>
      <c r="Z5559" s="17"/>
      <c r="AA5559" s="17"/>
      <c r="AB5559" s="17"/>
      <c r="AC5559" s="17"/>
      <c r="AE5559" s="16"/>
      <c r="AF5559" s="16"/>
      <c r="AG5559" s="16"/>
      <c r="AH5559" s="16"/>
      <c r="AI5559" s="16"/>
      <c r="AJ5559" s="16"/>
      <c r="AL5559" s="16"/>
      <c r="AM5559" s="16"/>
      <c r="AN5559" s="16"/>
      <c r="AO5559" s="16"/>
      <c r="AP5559" s="16"/>
      <c r="AQ5559" s="16"/>
      <c r="BI5559" s="1">
        <v>0</v>
      </c>
      <c r="BJ5559" s="6">
        <f t="shared" ref="BJ5559" si="7458">R5561-$AB$2</f>
        <v>-6.53125</v>
      </c>
      <c r="BK5559" s="6">
        <f t="shared" ref="BK5559" si="7459">S5561-$AB$2</f>
        <v>-6.53125</v>
      </c>
      <c r="BL5559" s="6">
        <f t="shared" ref="BL5559" si="7460">T5561-$AB$2</f>
        <v>-6.53125</v>
      </c>
      <c r="BM5559" s="6">
        <f t="shared" ref="BM5559" si="7461">U5561-$AB$2</f>
        <v>-6.53125</v>
      </c>
      <c r="BN5559" s="6">
        <f t="shared" ref="BN5559" si="7462">V5561-$AB$2</f>
        <v>-6.53125</v>
      </c>
      <c r="BO5559" s="6">
        <f t="shared" ref="BO5559" si="7463">W5561-$AB$2</f>
        <v>-6.53125</v>
      </c>
      <c r="BP5559" s="16">
        <v>233</v>
      </c>
    </row>
    <row r="5560" spans="1:68" x14ac:dyDescent="0.45">
      <c r="A5560" s="1">
        <v>2008</v>
      </c>
      <c r="B5560" s="1">
        <v>8</v>
      </c>
      <c r="C5560" s="1">
        <v>20</v>
      </c>
      <c r="D5560" s="1">
        <v>2</v>
      </c>
      <c r="E5560" s="1">
        <v>18</v>
      </c>
      <c r="F5560" s="1">
        <v>0</v>
      </c>
      <c r="G5560" s="4"/>
      <c r="H5560" s="4"/>
      <c r="Q5560" s="1">
        <v>23</v>
      </c>
      <c r="R5560" s="6">
        <f t="shared" si="7392"/>
        <v>0</v>
      </c>
      <c r="S5560" s="6">
        <f t="shared" si="7393"/>
        <v>0</v>
      </c>
      <c r="T5560" s="6">
        <f t="shared" si="7394"/>
        <v>0</v>
      </c>
      <c r="U5560" s="6">
        <f t="shared" si="7395"/>
        <v>0</v>
      </c>
      <c r="V5560" s="6">
        <f t="shared" si="7396"/>
        <v>0</v>
      </c>
      <c r="W5560" s="6">
        <f t="shared" si="7397"/>
        <v>0</v>
      </c>
      <c r="X5560" s="17"/>
      <c r="Y5560" s="17"/>
      <c r="Z5560" s="17"/>
      <c r="AA5560" s="17"/>
      <c r="AB5560" s="17"/>
      <c r="AC5560" s="17"/>
      <c r="AE5560" s="16"/>
      <c r="AF5560" s="16"/>
      <c r="AG5560" s="16"/>
      <c r="AH5560" s="16"/>
      <c r="AI5560" s="16"/>
      <c r="AJ5560" s="16"/>
      <c r="AL5560" s="16"/>
      <c r="AM5560" s="16"/>
      <c r="AN5560" s="16"/>
      <c r="AO5560" s="16"/>
      <c r="AP5560" s="16"/>
      <c r="AQ5560" s="16"/>
      <c r="BI5560" s="1">
        <v>1</v>
      </c>
      <c r="BJ5560" s="6">
        <f>SUM($R$5:R5562)-$AB$2</f>
        <v>643.25500539999939</v>
      </c>
      <c r="BK5560" s="6">
        <f>SUM($R$5:S5562)-$AB$2</f>
        <v>3164.4256763520048</v>
      </c>
      <c r="BL5560" s="6">
        <f>SUM($R$5:T5562)-$AB$2</f>
        <v>9467.3523537320161</v>
      </c>
      <c r="BM5560" s="6">
        <f>SUM($R$5:U5562)-$AB$2</f>
        <v>18291.449702064114</v>
      </c>
      <c r="BN5560" s="6">
        <f>SUM($R$5:V5562)-$AB$2</f>
        <v>30897.303056824221</v>
      </c>
      <c r="BO5560" s="6">
        <f>SUM($R$5:W5562)-$AB$2</f>
        <v>46024.327082535754</v>
      </c>
      <c r="BP5560" s="16"/>
    </row>
    <row r="5561" spans="1:68" x14ac:dyDescent="0.45">
      <c r="A5561" s="1">
        <v>2008</v>
      </c>
      <c r="B5561" s="1">
        <v>8</v>
      </c>
      <c r="C5561" s="1">
        <v>20</v>
      </c>
      <c r="D5561" s="1">
        <v>3</v>
      </c>
      <c r="E5561" s="1">
        <v>18</v>
      </c>
      <c r="F5561" s="1">
        <v>0</v>
      </c>
      <c r="G5561" s="4"/>
      <c r="H5561" s="4"/>
      <c r="Q5561" s="1">
        <v>0</v>
      </c>
      <c r="R5561" s="6">
        <f t="shared" si="7392"/>
        <v>0</v>
      </c>
      <c r="S5561" s="6">
        <f t="shared" si="7393"/>
        <v>0</v>
      </c>
      <c r="T5561" s="6">
        <f t="shared" si="7394"/>
        <v>0</v>
      </c>
      <c r="U5561" s="6">
        <f t="shared" si="7395"/>
        <v>0</v>
      </c>
      <c r="V5561" s="6">
        <f t="shared" si="7396"/>
        <v>0</v>
      </c>
      <c r="W5561" s="6">
        <f t="shared" si="7397"/>
        <v>0</v>
      </c>
      <c r="X5561" s="17"/>
      <c r="Y5561" s="17"/>
      <c r="Z5561" s="17"/>
      <c r="AA5561" s="17"/>
      <c r="AB5561" s="17"/>
      <c r="AC5561" s="17"/>
      <c r="AE5561" s="16"/>
      <c r="AF5561" s="16"/>
      <c r="AG5561" s="16"/>
      <c r="AH5561" s="16"/>
      <c r="AI5561" s="16"/>
      <c r="AJ5561" s="16"/>
      <c r="AL5561" s="16"/>
      <c r="AM5561" s="16"/>
      <c r="AN5561" s="16"/>
      <c r="AO5561" s="16"/>
      <c r="AP5561" s="16"/>
      <c r="AQ5561" s="16"/>
      <c r="BI5561" s="1">
        <v>2</v>
      </c>
      <c r="BJ5561" s="6">
        <f>SUM($R$5:R5563)-$AB$2</f>
        <v>643.25500539999939</v>
      </c>
      <c r="BK5561" s="6">
        <f>SUM($R$5:S5563)-$AB$2</f>
        <v>3164.4256763520048</v>
      </c>
      <c r="BL5561" s="6">
        <f>SUM($R$5:T5563)-$AB$2</f>
        <v>9467.3523537320161</v>
      </c>
      <c r="BM5561" s="6">
        <f>SUM($R$5:U5563)-$AB$2</f>
        <v>18291.449702064114</v>
      </c>
      <c r="BN5561" s="6">
        <f>SUM($R$5:V5563)-$AB$2</f>
        <v>30897.303056824221</v>
      </c>
      <c r="BO5561" s="6">
        <f>SUM($R$5:W5563)-$AB$2</f>
        <v>46024.327082535754</v>
      </c>
      <c r="BP5561" s="16"/>
    </row>
    <row r="5562" spans="1:68" x14ac:dyDescent="0.45">
      <c r="A5562" s="1">
        <v>2008</v>
      </c>
      <c r="B5562" s="1">
        <v>8</v>
      </c>
      <c r="C5562" s="1">
        <v>20</v>
      </c>
      <c r="D5562" s="1">
        <v>4</v>
      </c>
      <c r="E5562" s="1">
        <v>18</v>
      </c>
      <c r="F5562" s="1">
        <v>0</v>
      </c>
      <c r="G5562" s="4"/>
      <c r="H5562" s="4"/>
      <c r="Q5562" s="1">
        <v>1</v>
      </c>
      <c r="R5562" s="6">
        <f t="shared" si="7392"/>
        <v>0</v>
      </c>
      <c r="S5562" s="6">
        <f t="shared" si="7393"/>
        <v>0</v>
      </c>
      <c r="T5562" s="6">
        <f t="shared" si="7394"/>
        <v>0</v>
      </c>
      <c r="U5562" s="6">
        <f t="shared" si="7395"/>
        <v>0</v>
      </c>
      <c r="V5562" s="6">
        <f t="shared" si="7396"/>
        <v>0</v>
      </c>
      <c r="W5562" s="6">
        <f t="shared" si="7397"/>
        <v>0</v>
      </c>
      <c r="X5562" s="17"/>
      <c r="Y5562" s="17"/>
      <c r="Z5562" s="17"/>
      <c r="AA5562" s="17"/>
      <c r="AB5562" s="17"/>
      <c r="AC5562" s="17"/>
      <c r="AE5562" s="16"/>
      <c r="AF5562" s="16"/>
      <c r="AG5562" s="16"/>
      <c r="AH5562" s="16"/>
      <c r="AI5562" s="16"/>
      <c r="AJ5562" s="16"/>
      <c r="AL5562" s="16"/>
      <c r="AM5562" s="16"/>
      <c r="AN5562" s="16"/>
      <c r="AO5562" s="16"/>
      <c r="AP5562" s="16"/>
      <c r="AQ5562" s="16"/>
      <c r="BI5562" s="1">
        <v>3</v>
      </c>
      <c r="BJ5562" s="6">
        <f>SUM($R$5:R5564)-$AB$2</f>
        <v>643.25500539999939</v>
      </c>
      <c r="BK5562" s="6">
        <f>SUM($R$5:S5564)-$AB$2</f>
        <v>3164.4256763520048</v>
      </c>
      <c r="BL5562" s="6">
        <f>SUM($R$5:T5564)-$AB$2</f>
        <v>9467.3523537320161</v>
      </c>
      <c r="BM5562" s="6">
        <f>SUM($R$5:U5564)-$AB$2</f>
        <v>18291.449702064114</v>
      </c>
      <c r="BN5562" s="6">
        <f>SUM($R$5:V5564)-$AB$2</f>
        <v>30897.303056824221</v>
      </c>
      <c r="BO5562" s="6">
        <f>SUM($R$5:W5564)-$AB$2</f>
        <v>46024.327082535754</v>
      </c>
      <c r="BP5562" s="16"/>
    </row>
    <row r="5563" spans="1:68" x14ac:dyDescent="0.45">
      <c r="A5563" s="1">
        <v>2008</v>
      </c>
      <c r="B5563" s="1">
        <v>8</v>
      </c>
      <c r="C5563" s="1">
        <v>20</v>
      </c>
      <c r="D5563" s="1">
        <v>5</v>
      </c>
      <c r="E5563" s="1">
        <v>18.100000000000001</v>
      </c>
      <c r="F5563" s="1">
        <v>0</v>
      </c>
      <c r="G5563" s="4"/>
      <c r="H5563" s="4"/>
      <c r="Q5563" s="1">
        <v>2</v>
      </c>
      <c r="R5563" s="6">
        <f t="shared" si="7392"/>
        <v>0</v>
      </c>
      <c r="S5563" s="6">
        <f t="shared" si="7393"/>
        <v>0</v>
      </c>
      <c r="T5563" s="6">
        <f t="shared" si="7394"/>
        <v>0</v>
      </c>
      <c r="U5563" s="6">
        <f t="shared" si="7395"/>
        <v>0</v>
      </c>
      <c r="V5563" s="6">
        <f t="shared" si="7396"/>
        <v>0</v>
      </c>
      <c r="W5563" s="6">
        <f t="shared" si="7397"/>
        <v>0</v>
      </c>
      <c r="X5563" s="17"/>
      <c r="Y5563" s="17"/>
      <c r="Z5563" s="17"/>
      <c r="AA5563" s="17"/>
      <c r="AB5563" s="17"/>
      <c r="AC5563" s="17"/>
      <c r="AE5563" s="16"/>
      <c r="AF5563" s="16"/>
      <c r="AG5563" s="16"/>
      <c r="AH5563" s="16"/>
      <c r="AI5563" s="16"/>
      <c r="AJ5563" s="16"/>
      <c r="AL5563" s="16"/>
      <c r="AM5563" s="16"/>
      <c r="AN5563" s="16"/>
      <c r="AO5563" s="16"/>
      <c r="AP5563" s="16"/>
      <c r="AQ5563" s="16"/>
      <c r="BI5563" s="1">
        <v>4</v>
      </c>
      <c r="BJ5563" s="6">
        <f>SUM($R$5:R5565)-$AB$2</f>
        <v>643.25500539999939</v>
      </c>
      <c r="BK5563" s="6">
        <f>SUM($R$5:S5565)-$AB$2</f>
        <v>3164.4256763520048</v>
      </c>
      <c r="BL5563" s="6">
        <f>SUM($R$5:T5565)-$AB$2</f>
        <v>9467.3523537320161</v>
      </c>
      <c r="BM5563" s="6">
        <f>SUM($R$5:U5565)-$AB$2</f>
        <v>18291.449702064114</v>
      </c>
      <c r="BN5563" s="6">
        <f>SUM($R$5:V5565)-$AB$2</f>
        <v>30897.303056824221</v>
      </c>
      <c r="BO5563" s="6">
        <f>SUM($R$5:W5565)-$AB$2</f>
        <v>46024.327082535754</v>
      </c>
      <c r="BP5563" s="16"/>
    </row>
    <row r="5564" spans="1:68" x14ac:dyDescent="0.45">
      <c r="A5564" s="1">
        <v>2008</v>
      </c>
      <c r="B5564" s="1">
        <v>8</v>
      </c>
      <c r="C5564" s="1">
        <v>20</v>
      </c>
      <c r="D5564" s="1">
        <v>6</v>
      </c>
      <c r="E5564" s="1">
        <v>18.100000000000001</v>
      </c>
      <c r="F5564" s="1">
        <v>0</v>
      </c>
      <c r="G5564" s="4"/>
      <c r="H5564" s="4"/>
      <c r="Q5564" s="1">
        <v>3</v>
      </c>
      <c r="R5564" s="6">
        <f t="shared" si="7392"/>
        <v>0</v>
      </c>
      <c r="S5564" s="6">
        <f t="shared" si="7393"/>
        <v>0</v>
      </c>
      <c r="T5564" s="6">
        <f t="shared" si="7394"/>
        <v>0</v>
      </c>
      <c r="U5564" s="6">
        <f t="shared" si="7395"/>
        <v>0</v>
      </c>
      <c r="V5564" s="6">
        <f t="shared" si="7396"/>
        <v>0</v>
      </c>
      <c r="W5564" s="6">
        <f t="shared" si="7397"/>
        <v>0</v>
      </c>
      <c r="X5564" s="17"/>
      <c r="Y5564" s="17"/>
      <c r="Z5564" s="17"/>
      <c r="AA5564" s="17"/>
      <c r="AB5564" s="17"/>
      <c r="AC5564" s="17"/>
      <c r="AE5564" s="16"/>
      <c r="AF5564" s="16"/>
      <c r="AG5564" s="16"/>
      <c r="AH5564" s="16"/>
      <c r="AI5564" s="16"/>
      <c r="AJ5564" s="16"/>
      <c r="AL5564" s="16"/>
      <c r="AM5564" s="16"/>
      <c r="AN5564" s="16"/>
      <c r="AO5564" s="16"/>
      <c r="AP5564" s="16"/>
      <c r="AQ5564" s="16"/>
      <c r="BI5564" s="1">
        <v>5</v>
      </c>
      <c r="BJ5564" s="6">
        <f>SUM($R$5:R5566)-$AB$2</f>
        <v>643.25500539999939</v>
      </c>
      <c r="BK5564" s="6">
        <f>SUM($R$5:S5566)-$AB$2</f>
        <v>3164.4256763520048</v>
      </c>
      <c r="BL5564" s="6">
        <f>SUM($R$5:T5566)-$AB$2</f>
        <v>9467.3523537320161</v>
      </c>
      <c r="BM5564" s="6">
        <f>SUM($R$5:U5566)-$AB$2</f>
        <v>18291.449702064114</v>
      </c>
      <c r="BN5564" s="6">
        <f>SUM($R$5:V5566)-$AB$2</f>
        <v>30897.303056824221</v>
      </c>
      <c r="BO5564" s="6">
        <f>SUM($R$5:W5566)-$AB$2</f>
        <v>46024.327082535754</v>
      </c>
      <c r="BP5564" s="16"/>
    </row>
    <row r="5565" spans="1:68" x14ac:dyDescent="0.45">
      <c r="A5565" s="1">
        <v>2008</v>
      </c>
      <c r="B5565" s="1">
        <v>8</v>
      </c>
      <c r="C5565" s="1">
        <v>20</v>
      </c>
      <c r="D5565" s="1">
        <v>7</v>
      </c>
      <c r="E5565" s="1">
        <v>18.2</v>
      </c>
      <c r="F5565" s="1">
        <v>21.38</v>
      </c>
      <c r="G5565" s="4"/>
      <c r="H5565" s="4"/>
      <c r="Q5565" s="1">
        <v>4</v>
      </c>
      <c r="R5565" s="6">
        <f t="shared" si="7392"/>
        <v>0</v>
      </c>
      <c r="S5565" s="6">
        <f t="shared" si="7393"/>
        <v>0</v>
      </c>
      <c r="T5565" s="6">
        <f t="shared" si="7394"/>
        <v>0</v>
      </c>
      <c r="U5565" s="6">
        <f t="shared" si="7395"/>
        <v>0</v>
      </c>
      <c r="V5565" s="6">
        <f t="shared" si="7396"/>
        <v>0</v>
      </c>
      <c r="W5565" s="6">
        <f t="shared" si="7397"/>
        <v>0</v>
      </c>
      <c r="X5565" s="17"/>
      <c r="Y5565" s="17"/>
      <c r="Z5565" s="17"/>
      <c r="AA5565" s="17"/>
      <c r="AB5565" s="17"/>
      <c r="AC5565" s="17"/>
      <c r="AE5565" s="16"/>
      <c r="AF5565" s="16"/>
      <c r="AG5565" s="16"/>
      <c r="AH5565" s="16"/>
      <c r="AI5565" s="16"/>
      <c r="AJ5565" s="16"/>
      <c r="AL5565" s="16"/>
      <c r="AM5565" s="16"/>
      <c r="AN5565" s="16"/>
      <c r="AO5565" s="16"/>
      <c r="AP5565" s="16"/>
      <c r="AQ5565" s="16"/>
      <c r="BI5565" s="1">
        <v>6</v>
      </c>
      <c r="BJ5565" s="6">
        <f>SUM($R$5:R5567)-$AB$2</f>
        <v>643.25500539999939</v>
      </c>
      <c r="BK5565" s="6">
        <f>SUM($R$5:S5567)-$AB$2</f>
        <v>3164.4256763520048</v>
      </c>
      <c r="BL5565" s="6">
        <f>SUM($R$5:T5567)-$AB$2</f>
        <v>9467.3523537320161</v>
      </c>
      <c r="BM5565" s="6">
        <f>SUM($R$5:U5567)-$AB$2</f>
        <v>18291.449702064114</v>
      </c>
      <c r="BN5565" s="6">
        <f>SUM($R$5:V5567)-$AB$2</f>
        <v>30897.303056824221</v>
      </c>
      <c r="BO5565" s="6">
        <f>SUM($R$5:W5567)-$AB$2</f>
        <v>46024.327082535754</v>
      </c>
      <c r="BP5565" s="16"/>
    </row>
    <row r="5566" spans="1:68" x14ac:dyDescent="0.45">
      <c r="A5566" s="1">
        <v>2008</v>
      </c>
      <c r="B5566" s="1">
        <v>8</v>
      </c>
      <c r="C5566" s="1">
        <v>20</v>
      </c>
      <c r="D5566" s="1">
        <v>8</v>
      </c>
      <c r="E5566" s="1">
        <v>18.7</v>
      </c>
      <c r="F5566" s="1">
        <v>128.83000000000001</v>
      </c>
      <c r="G5566" s="4"/>
      <c r="H5566" s="4"/>
      <c r="Q5566" s="1">
        <v>5</v>
      </c>
      <c r="R5566" s="6">
        <f t="shared" si="7392"/>
        <v>0</v>
      </c>
      <c r="S5566" s="6">
        <f t="shared" si="7393"/>
        <v>0</v>
      </c>
      <c r="T5566" s="6">
        <f t="shared" si="7394"/>
        <v>0</v>
      </c>
      <c r="U5566" s="6">
        <f t="shared" si="7395"/>
        <v>0</v>
      </c>
      <c r="V5566" s="6">
        <f t="shared" si="7396"/>
        <v>0</v>
      </c>
      <c r="W5566" s="6">
        <f t="shared" si="7397"/>
        <v>0</v>
      </c>
      <c r="X5566" s="17"/>
      <c r="Y5566" s="17"/>
      <c r="Z5566" s="17"/>
      <c r="AA5566" s="17"/>
      <c r="AB5566" s="17"/>
      <c r="AC5566" s="17"/>
      <c r="AE5566" s="16"/>
      <c r="AF5566" s="16"/>
      <c r="AG5566" s="16"/>
      <c r="AH5566" s="16"/>
      <c r="AI5566" s="16"/>
      <c r="AJ5566" s="16"/>
      <c r="AL5566" s="16"/>
      <c r="AM5566" s="16"/>
      <c r="AN5566" s="16"/>
      <c r="AO5566" s="16"/>
      <c r="AP5566" s="16"/>
      <c r="AQ5566" s="16"/>
      <c r="BI5566" s="1">
        <v>7</v>
      </c>
      <c r="BJ5566" s="6">
        <f>SUM($R$5:R5568)-$AB$2</f>
        <v>643.26740579999944</v>
      </c>
      <c r="BK5566" s="6">
        <f>SUM($R$5:S5568)-$AB$2</f>
        <v>3164.4861903040046</v>
      </c>
      <c r="BL5566" s="6">
        <f>SUM($R$5:T5568)-$AB$2</f>
        <v>9467.5331515640173</v>
      </c>
      <c r="BM5566" s="6">
        <f>SUM($R$5:U5568)-$AB$2</f>
        <v>18291.798897328114</v>
      </c>
      <c r="BN5566" s="6">
        <f>SUM($R$5:V5568)-$AB$2</f>
        <v>30897.892819848221</v>
      </c>
      <c r="BO5566" s="6">
        <f>SUM($R$5:W5568)-$AB$2</f>
        <v>46025.20552687176</v>
      </c>
      <c r="BP5566" s="16"/>
    </row>
    <row r="5567" spans="1:68" x14ac:dyDescent="0.45">
      <c r="A5567" s="1">
        <v>2008</v>
      </c>
      <c r="B5567" s="1">
        <v>8</v>
      </c>
      <c r="C5567" s="1">
        <v>20</v>
      </c>
      <c r="D5567" s="1">
        <v>9</v>
      </c>
      <c r="E5567" s="1">
        <v>19.3</v>
      </c>
      <c r="F5567" s="1">
        <v>254.85</v>
      </c>
      <c r="G5567" s="4"/>
      <c r="H5567" s="4"/>
      <c r="Q5567" s="1">
        <v>6</v>
      </c>
      <c r="R5567" s="6">
        <f t="shared" si="7392"/>
        <v>0</v>
      </c>
      <c r="S5567" s="6">
        <f t="shared" si="7393"/>
        <v>0</v>
      </c>
      <c r="T5567" s="6">
        <f t="shared" si="7394"/>
        <v>0</v>
      </c>
      <c r="U5567" s="6">
        <f t="shared" si="7395"/>
        <v>0</v>
      </c>
      <c r="V5567" s="6">
        <f t="shared" si="7396"/>
        <v>0</v>
      </c>
      <c r="W5567" s="6">
        <f t="shared" si="7397"/>
        <v>0</v>
      </c>
      <c r="X5567" s="17"/>
      <c r="Y5567" s="17"/>
      <c r="Z5567" s="17"/>
      <c r="AA5567" s="17"/>
      <c r="AB5567" s="17"/>
      <c r="AC5567" s="17"/>
      <c r="AE5567" s="16"/>
      <c r="AF5567" s="16"/>
      <c r="AG5567" s="16"/>
      <c r="AH5567" s="16"/>
      <c r="AI5567" s="16"/>
      <c r="AJ5567" s="16"/>
      <c r="AL5567" s="16"/>
      <c r="AM5567" s="16"/>
      <c r="AN5567" s="16"/>
      <c r="AO5567" s="16"/>
      <c r="AP5567" s="16"/>
      <c r="AQ5567" s="16"/>
      <c r="BI5567" s="1">
        <v>8</v>
      </c>
      <c r="BJ5567" s="6">
        <f>SUM($R$5:R5569)-$AB$2</f>
        <v>643.34212719999948</v>
      </c>
      <c r="BK5567" s="6">
        <f>SUM($R$5:S5569)-$AB$2</f>
        <v>3164.8508307360044</v>
      </c>
      <c r="BL5567" s="6">
        <f>SUM($R$5:T5569)-$AB$2</f>
        <v>9468.6225895760181</v>
      </c>
      <c r="BM5567" s="6">
        <f>SUM($R$5:U5569)-$AB$2</f>
        <v>18293.903051952111</v>
      </c>
      <c r="BN5567" s="6">
        <f>SUM($R$5:V5569)-$AB$2</f>
        <v>30901.446569632219</v>
      </c>
      <c r="BO5567" s="6">
        <f>SUM($R$5:W5569)-$AB$2</f>
        <v>46030.498790847756</v>
      </c>
      <c r="BP5567" s="16"/>
    </row>
    <row r="5568" spans="1:68" x14ac:dyDescent="0.45">
      <c r="A5568" s="1">
        <v>2008</v>
      </c>
      <c r="B5568" s="1">
        <v>8</v>
      </c>
      <c r="C5568" s="1">
        <v>20</v>
      </c>
      <c r="D5568" s="1">
        <v>10</v>
      </c>
      <c r="E5568" s="1">
        <v>20.399999999999999</v>
      </c>
      <c r="F5568" s="1">
        <v>416.99</v>
      </c>
      <c r="G5568" s="4"/>
      <c r="H5568" s="4"/>
      <c r="Q5568" s="1">
        <v>7</v>
      </c>
      <c r="R5568" s="6">
        <f t="shared" si="7392"/>
        <v>1.2400399999999999E-2</v>
      </c>
      <c r="S5568" s="6">
        <f t="shared" si="7393"/>
        <v>4.8113551999999997E-2</v>
      </c>
      <c r="T5568" s="6">
        <f t="shared" si="7394"/>
        <v>0.12028387999999998</v>
      </c>
      <c r="U5568" s="6">
        <f t="shared" si="7395"/>
        <v>0.16839743199999999</v>
      </c>
      <c r="V5568" s="6">
        <f t="shared" si="7396"/>
        <v>0.24056775999999996</v>
      </c>
      <c r="W5568" s="6">
        <f t="shared" si="7397"/>
        <v>0.28868131199999997</v>
      </c>
      <c r="X5568" s="17"/>
      <c r="Y5568" s="17"/>
      <c r="Z5568" s="17"/>
      <c r="AA5568" s="17"/>
      <c r="AB5568" s="17"/>
      <c r="AC5568" s="17"/>
      <c r="AE5568" s="16"/>
      <c r="AF5568" s="16"/>
      <c r="AG5568" s="16"/>
      <c r="AH5568" s="16"/>
      <c r="AI5568" s="16"/>
      <c r="AJ5568" s="16"/>
      <c r="AL5568" s="16"/>
      <c r="AM5568" s="16"/>
      <c r="AN5568" s="16"/>
      <c r="AO5568" s="16"/>
      <c r="AP5568" s="16"/>
      <c r="AQ5568" s="16"/>
      <c r="BI5568" s="1">
        <v>9</v>
      </c>
      <c r="BJ5568" s="6">
        <f>SUM($R$5:R5570)-$AB$2</f>
        <v>643.48994019999952</v>
      </c>
      <c r="BK5568" s="6">
        <f>SUM($R$5:S5570)-$AB$2</f>
        <v>3165.5721581760045</v>
      </c>
      <c r="BL5568" s="6">
        <f>SUM($R$5:T5570)-$AB$2</f>
        <v>9470.7777031160185</v>
      </c>
      <c r="BM5568" s="6">
        <f>SUM($R$5:U5570)-$AB$2</f>
        <v>18298.065466032109</v>
      </c>
      <c r="BN5568" s="6">
        <f>SUM($R$5:V5570)-$AB$2</f>
        <v>30908.476555912217</v>
      </c>
      <c r="BO5568" s="6">
        <f>SUM($R$5:W5570)-$AB$2</f>
        <v>46040.969863767757</v>
      </c>
      <c r="BP5568" s="16"/>
    </row>
    <row r="5569" spans="1:68" x14ac:dyDescent="0.45">
      <c r="A5569" s="1">
        <v>2008</v>
      </c>
      <c r="B5569" s="1">
        <v>8</v>
      </c>
      <c r="C5569" s="1">
        <v>20</v>
      </c>
      <c r="D5569" s="1">
        <v>11</v>
      </c>
      <c r="E5569" s="1">
        <v>21.4</v>
      </c>
      <c r="F5569" s="1">
        <v>613.77</v>
      </c>
      <c r="G5569" s="4"/>
      <c r="H5569" s="4"/>
      <c r="Q5569" s="1">
        <v>8</v>
      </c>
      <c r="R5569" s="6">
        <f t="shared" si="7392"/>
        <v>7.4721400000000007E-2</v>
      </c>
      <c r="S5569" s="6">
        <f t="shared" si="7393"/>
        <v>0.28991903200000002</v>
      </c>
      <c r="T5569" s="6">
        <f t="shared" si="7394"/>
        <v>0.72479757999999994</v>
      </c>
      <c r="U5569" s="6">
        <f t="shared" si="7395"/>
        <v>1.014716612</v>
      </c>
      <c r="V5569" s="6">
        <f t="shared" si="7396"/>
        <v>1.4495951599999999</v>
      </c>
      <c r="W5569" s="6">
        <f t="shared" si="7397"/>
        <v>1.7395141920000001</v>
      </c>
      <c r="X5569" s="17"/>
      <c r="Y5569" s="17"/>
      <c r="Z5569" s="17"/>
      <c r="AA5569" s="17"/>
      <c r="AB5569" s="17"/>
      <c r="AC5569" s="17"/>
      <c r="AE5569" s="16"/>
      <c r="AF5569" s="16"/>
      <c r="AG5569" s="16"/>
      <c r="AH5569" s="16"/>
      <c r="AI5569" s="16"/>
      <c r="AJ5569" s="16"/>
      <c r="AL5569" s="16"/>
      <c r="AM5569" s="16"/>
      <c r="AN5569" s="16"/>
      <c r="AO5569" s="16"/>
      <c r="AP5569" s="16"/>
      <c r="AQ5569" s="16"/>
      <c r="BI5569" s="1">
        <v>10</v>
      </c>
      <c r="BJ5569" s="6">
        <f>SUM($R$5:R5571)-$AB$2</f>
        <v>643.73179439999956</v>
      </c>
      <c r="BK5569" s="6">
        <f>SUM($R$5:S5571)-$AB$2</f>
        <v>3166.7524066720043</v>
      </c>
      <c r="BL5569" s="6">
        <f>SUM($R$5:T5571)-$AB$2</f>
        <v>9474.3039373520169</v>
      </c>
      <c r="BM5569" s="6">
        <f>SUM($R$5:U5571)-$AB$2</f>
        <v>18304.876080304111</v>
      </c>
      <c r="BN5569" s="6">
        <f>SUM($R$5:V5571)-$AB$2</f>
        <v>30919.979141664218</v>
      </c>
      <c r="BO5569" s="6">
        <f>SUM($R$5:W5571)-$AB$2</f>
        <v>46058.102815295759</v>
      </c>
      <c r="BP5569" s="16"/>
    </row>
    <row r="5570" spans="1:68" x14ac:dyDescent="0.45">
      <c r="A5570" s="1">
        <v>2008</v>
      </c>
      <c r="B5570" s="1">
        <v>8</v>
      </c>
      <c r="C5570" s="1">
        <v>20</v>
      </c>
      <c r="D5570" s="1">
        <v>12</v>
      </c>
      <c r="E5570" s="1">
        <v>21.5</v>
      </c>
      <c r="F5570" s="1">
        <v>587.66</v>
      </c>
      <c r="G5570" s="4"/>
      <c r="H5570" s="4"/>
      <c r="Q5570" s="1">
        <v>9</v>
      </c>
      <c r="R5570" s="6">
        <f t="shared" si="7392"/>
        <v>0.147813</v>
      </c>
      <c r="S5570" s="6">
        <f t="shared" si="7393"/>
        <v>0.57351443999999996</v>
      </c>
      <c r="T5570" s="6">
        <f t="shared" si="7394"/>
        <v>1.4337860999999998</v>
      </c>
      <c r="U5570" s="6">
        <f t="shared" si="7395"/>
        <v>2.0073005400000001</v>
      </c>
      <c r="V5570" s="6">
        <f t="shared" si="7396"/>
        <v>2.8675721999999997</v>
      </c>
      <c r="W5570" s="6">
        <f t="shared" si="7397"/>
        <v>3.44108664</v>
      </c>
      <c r="X5570" s="17"/>
      <c r="Y5570" s="17"/>
      <c r="Z5570" s="17"/>
      <c r="AA5570" s="17"/>
      <c r="AB5570" s="17"/>
      <c r="AC5570" s="17"/>
      <c r="AE5570" s="16"/>
      <c r="AF5570" s="16"/>
      <c r="AG5570" s="16"/>
      <c r="AH5570" s="16"/>
      <c r="AI5570" s="16"/>
      <c r="AJ5570" s="16"/>
      <c r="AL5570" s="16"/>
      <c r="AM5570" s="16"/>
      <c r="AN5570" s="16"/>
      <c r="AO5570" s="16"/>
      <c r="AP5570" s="16"/>
      <c r="AQ5570" s="16"/>
      <c r="BI5570" s="1">
        <v>11</v>
      </c>
      <c r="BJ5570" s="6">
        <f>SUM($R$5:R5572)-$AB$2</f>
        <v>644.08778099999961</v>
      </c>
      <c r="BK5570" s="6">
        <f>SUM($R$5:S5572)-$AB$2</f>
        <v>3168.4896212800045</v>
      </c>
      <c r="BL5570" s="6">
        <f>SUM($R$5:T5572)-$AB$2</f>
        <v>9479.4942219800159</v>
      </c>
      <c r="BM5570" s="6">
        <f>SUM($R$5:U5572)-$AB$2</f>
        <v>18314.90066296011</v>
      </c>
      <c r="BN5570" s="6">
        <f>SUM($R$5:V5572)-$AB$2</f>
        <v>30936.909864360216</v>
      </c>
      <c r="BO5570" s="6">
        <f>SUM($R$5:W5572)-$AB$2</f>
        <v>46083.320906039757</v>
      </c>
      <c r="BP5570" s="16"/>
    </row>
    <row r="5571" spans="1:68" x14ac:dyDescent="0.45">
      <c r="A5571" s="1">
        <v>2008</v>
      </c>
      <c r="B5571" s="1">
        <v>8</v>
      </c>
      <c r="C5571" s="1">
        <v>20</v>
      </c>
      <c r="D5571" s="1">
        <v>13</v>
      </c>
      <c r="E5571" s="1">
        <v>22.1</v>
      </c>
      <c r="F5571" s="1">
        <v>622.4</v>
      </c>
      <c r="G5571" s="4"/>
      <c r="H5571" s="4"/>
      <c r="Q5571" s="1">
        <v>10</v>
      </c>
      <c r="R5571" s="6">
        <f t="shared" si="7392"/>
        <v>0.24185419999999999</v>
      </c>
      <c r="S5571" s="6">
        <f t="shared" si="7393"/>
        <v>0.93839429599999991</v>
      </c>
      <c r="T5571" s="6">
        <f t="shared" si="7394"/>
        <v>2.3459857399999997</v>
      </c>
      <c r="U5571" s="6">
        <f t="shared" si="7395"/>
        <v>3.2843800359999999</v>
      </c>
      <c r="V5571" s="6">
        <f t="shared" si="7396"/>
        <v>4.6919714799999994</v>
      </c>
      <c r="W5571" s="6">
        <f t="shared" si="7397"/>
        <v>5.6303657759999997</v>
      </c>
      <c r="X5571" s="17"/>
      <c r="Y5571" s="17"/>
      <c r="Z5571" s="17"/>
      <c r="AA5571" s="17"/>
      <c r="AB5571" s="17"/>
      <c r="AC5571" s="17"/>
      <c r="AE5571" s="16"/>
      <c r="AF5571" s="16"/>
      <c r="AG5571" s="16"/>
      <c r="AH5571" s="16"/>
      <c r="AI5571" s="16"/>
      <c r="AJ5571" s="16"/>
      <c r="AL5571" s="16"/>
      <c r="AM5571" s="16"/>
      <c r="AN5571" s="16"/>
      <c r="AO5571" s="16"/>
      <c r="AP5571" s="16"/>
      <c r="AQ5571" s="16"/>
      <c r="BI5571" s="1">
        <v>12</v>
      </c>
      <c r="BJ5571" s="6">
        <f t="shared" ref="BJ5571" si="7464">R5573-$AB$2</f>
        <v>-6.1904072000000001</v>
      </c>
      <c r="BK5571" s="6">
        <f t="shared" ref="BK5571" si="7465">S5573-$AB$2</f>
        <v>-5.208779936</v>
      </c>
      <c r="BL5571" s="6">
        <f t="shared" ref="BL5571" si="7466">T5573-$AB$2</f>
        <v>-3.2250748400000009</v>
      </c>
      <c r="BM5571" s="6">
        <f t="shared" ref="BM5571" si="7467">U5573-$AB$2</f>
        <v>-1.9026047760000013</v>
      </c>
      <c r="BN5571" s="6">
        <f t="shared" ref="BN5571" si="7468">V5573-$AB$2</f>
        <v>8.1100319999998227E-2</v>
      </c>
      <c r="BO5571" s="6">
        <f t="shared" ref="BO5571" si="7469">W5573-$AB$2</f>
        <v>1.403570384</v>
      </c>
      <c r="BP5571" s="16"/>
    </row>
    <row r="5572" spans="1:68" x14ac:dyDescent="0.45">
      <c r="A5572" s="1">
        <v>2008</v>
      </c>
      <c r="B5572" s="1">
        <v>8</v>
      </c>
      <c r="C5572" s="1">
        <v>20</v>
      </c>
      <c r="D5572" s="1">
        <v>14</v>
      </c>
      <c r="E5572" s="1">
        <v>22.3</v>
      </c>
      <c r="F5572" s="1">
        <v>579.14</v>
      </c>
      <c r="G5572" s="4"/>
      <c r="H5572" s="4"/>
      <c r="Q5572" s="1">
        <v>11</v>
      </c>
      <c r="R5572" s="6">
        <f t="shared" si="7392"/>
        <v>0.35598659999999993</v>
      </c>
      <c r="S5572" s="6">
        <f t="shared" si="7393"/>
        <v>1.3812280079999999</v>
      </c>
      <c r="T5572" s="6">
        <f t="shared" si="7394"/>
        <v>3.4530700199999993</v>
      </c>
      <c r="U5572" s="6">
        <f t="shared" si="7395"/>
        <v>4.8342980279999992</v>
      </c>
      <c r="V5572" s="6">
        <f t="shared" si="7396"/>
        <v>6.9061400399999986</v>
      </c>
      <c r="W5572" s="6">
        <f t="shared" si="7397"/>
        <v>8.2873680479999976</v>
      </c>
      <c r="X5572" s="17"/>
      <c r="Y5572" s="17"/>
      <c r="Z5572" s="17"/>
      <c r="AA5572" s="17"/>
      <c r="AB5572" s="17"/>
      <c r="AC5572" s="17"/>
      <c r="AE5572" s="16"/>
      <c r="AF5572" s="16"/>
      <c r="AG5572" s="16"/>
      <c r="AH5572" s="16"/>
      <c r="AI5572" s="16"/>
      <c r="AJ5572" s="16"/>
      <c r="AL5572" s="16"/>
      <c r="AM5572" s="16"/>
      <c r="AN5572" s="16"/>
      <c r="AO5572" s="16"/>
      <c r="AP5572" s="16"/>
      <c r="AQ5572" s="16"/>
      <c r="BI5572" s="1">
        <v>13</v>
      </c>
      <c r="BJ5572" s="6">
        <f>SUM($R$5:R5574)-$AB$2</f>
        <v>644.78961579999964</v>
      </c>
      <c r="BK5572" s="6">
        <f>SUM($R$5:S5574)-$AB$2</f>
        <v>3171.9145751040041</v>
      </c>
      <c r="BL5572" s="6">
        <f>SUM($R$5:T5574)-$AB$2</f>
        <v>9489.7269733640151</v>
      </c>
      <c r="BM5572" s="6">
        <f>SUM($R$5:U5574)-$AB$2</f>
        <v>18334.664330928106</v>
      </c>
      <c r="BN5572" s="6">
        <f>SUM($R$5:V5574)-$AB$2</f>
        <v>30970.28912744821</v>
      </c>
      <c r="BO5572" s="6">
        <f>SUM($R$5:W5574)-$AB$2</f>
        <v>46133.038883271751</v>
      </c>
      <c r="BP5572" s="16"/>
    </row>
    <row r="5573" spans="1:68" x14ac:dyDescent="0.45">
      <c r="A5573" s="1">
        <v>2008</v>
      </c>
      <c r="B5573" s="1">
        <v>8</v>
      </c>
      <c r="C5573" s="1">
        <v>20</v>
      </c>
      <c r="D5573" s="1">
        <v>15</v>
      </c>
      <c r="E5573" s="1">
        <v>22.2</v>
      </c>
      <c r="F5573" s="1">
        <v>493.94</v>
      </c>
      <c r="G5573" s="4"/>
      <c r="H5573" s="4"/>
      <c r="Q5573" s="1">
        <v>12</v>
      </c>
      <c r="R5573" s="6">
        <f t="shared" si="7392"/>
        <v>0.34084279999999995</v>
      </c>
      <c r="S5573" s="6">
        <f t="shared" si="7393"/>
        <v>1.3224700639999998</v>
      </c>
      <c r="T5573" s="6">
        <f t="shared" si="7394"/>
        <v>3.3061751599999991</v>
      </c>
      <c r="U5573" s="6">
        <f t="shared" si="7395"/>
        <v>4.6286452239999987</v>
      </c>
      <c r="V5573" s="6">
        <f t="shared" si="7396"/>
        <v>6.6123503199999982</v>
      </c>
      <c r="W5573" s="6">
        <f t="shared" si="7397"/>
        <v>7.934820384</v>
      </c>
      <c r="X5573" s="17">
        <f t="shared" ref="X5573" si="7470">SUM(R5573:R5597)-$Z$2</f>
        <v>-1.7875719999999999</v>
      </c>
      <c r="Y5573" s="17">
        <f t="shared" ref="Y5573" si="7471">SUM(S5573:S5597)-$Z$2</f>
        <v>8.1122206400000003</v>
      </c>
      <c r="Z5573" s="17">
        <f t="shared" ref="Z5573" si="7472">SUM(T5573:T5597)-$Z$2</f>
        <v>28.118051599999994</v>
      </c>
      <c r="AA5573" s="17">
        <f t="shared" ref="AA5573" si="7473">SUM(U5573:U5597)-$Z$2</f>
        <v>41.455272239999992</v>
      </c>
      <c r="AB5573" s="17">
        <f t="shared" ref="AB5573" si="7474">SUM(V5573:V5597)-$Z$2</f>
        <v>61.461103199999989</v>
      </c>
      <c r="AC5573" s="17">
        <f t="shared" ref="AC5573" si="7475">SUM(W5573:W5597)-$Z$2</f>
        <v>74.798323839999995</v>
      </c>
      <c r="AE5573" s="16">
        <f t="shared" ref="AE5573" si="7476">IF(X5573&gt;0,1,0)</f>
        <v>0</v>
      </c>
      <c r="AF5573" s="16">
        <f t="shared" ref="AF5573" si="7477">IF(Y5573&gt;0,1,0)</f>
        <v>1</v>
      </c>
      <c r="AG5573" s="16">
        <f t="shared" ref="AG5573" si="7478">IF(Z5573&gt;0,1,0)</f>
        <v>1</v>
      </c>
      <c r="AH5573" s="16">
        <f t="shared" ref="AH5573" si="7479">IF(AA5573&gt;0,1,0)</f>
        <v>1</v>
      </c>
      <c r="AI5573" s="16">
        <f t="shared" ref="AI5573" si="7480">IF(AB5573&gt;0,1,0)</f>
        <v>1</v>
      </c>
      <c r="AJ5573" s="16">
        <f t="shared" ref="AJ5573" si="7481">IF(AC5573&gt;0,1,0)</f>
        <v>1</v>
      </c>
      <c r="AL5573" s="16">
        <f t="shared" ref="AL5573" si="7482">IF(X5573&lt;0,ABS(X5573*$AP$1),0)</f>
        <v>0</v>
      </c>
      <c r="AM5573" s="16">
        <f t="shared" ref="AM5573" si="7483">IF(Y5573&lt;0,ABS(Y5573*$AP$1),0)</f>
        <v>0</v>
      </c>
      <c r="AN5573" s="16">
        <f t="shared" ref="AN5573" si="7484">IF(Z5573&lt;0,ABS(Z5573*$AP$1),0)</f>
        <v>0</v>
      </c>
      <c r="AO5573" s="16">
        <f t="shared" ref="AO5573" si="7485">IF(AA5573&lt;0,ABS(AA5573*$AP$1),0)</f>
        <v>0</v>
      </c>
      <c r="AP5573" s="16">
        <f t="shared" ref="AP5573" si="7486">IF(AB5573&lt;0,ABS(AB5573*$AP$1),0)</f>
        <v>0</v>
      </c>
      <c r="AQ5573" s="16">
        <f t="shared" ref="AQ5573" si="7487">IF(AC5573&lt;0,ABS(AC5573*$AP$1),0)</f>
        <v>0</v>
      </c>
      <c r="BI5573" s="1">
        <v>14</v>
      </c>
      <c r="BJ5573" s="6">
        <f>SUM($R$5:R5575)-$AB$2</f>
        <v>645.1255169999996</v>
      </c>
      <c r="BK5573" s="6">
        <f>SUM($R$5:S5575)-$AB$2</f>
        <v>3173.5537729600042</v>
      </c>
      <c r="BL5573" s="6">
        <f>SUM($R$5:T5575)-$AB$2</f>
        <v>9494.6244128600156</v>
      </c>
      <c r="BM5573" s="6">
        <f>SUM($R$5:U5575)-$AB$2</f>
        <v>18344.123308720104</v>
      </c>
      <c r="BN5573" s="6">
        <f>SUM($R$5:V5575)-$AB$2</f>
        <v>30986.264588520207</v>
      </c>
      <c r="BO5573" s="6">
        <f>SUM($R$5:W5575)-$AB$2</f>
        <v>46156.834124279747</v>
      </c>
      <c r="BP5573" s="16"/>
    </row>
    <row r="5574" spans="1:68" x14ac:dyDescent="0.45">
      <c r="A5574" s="1">
        <v>2008</v>
      </c>
      <c r="B5574" s="1">
        <v>8</v>
      </c>
      <c r="C5574" s="1">
        <v>20</v>
      </c>
      <c r="D5574" s="1">
        <v>16</v>
      </c>
      <c r="E5574" s="1">
        <v>21.8</v>
      </c>
      <c r="F5574" s="1">
        <v>372.59</v>
      </c>
      <c r="G5574" s="4"/>
      <c r="H5574" s="4"/>
      <c r="Q5574" s="1">
        <v>13</v>
      </c>
      <c r="R5574" s="6">
        <f t="shared" ref="R5574:R5637" si="7488">$AX$2*F5571*$R$4/1000</f>
        <v>0.36099199999999998</v>
      </c>
      <c r="S5574" s="6">
        <f t="shared" ref="S5574:S5637" si="7489">$AX$2*F5571*($S$4*$AU$2)/1000</f>
        <v>1.4006489599999998</v>
      </c>
      <c r="T5574" s="6">
        <f t="shared" ref="T5574:T5637" si="7490">$AX$2*F5571*($T$4*$AU$2)/1000</f>
        <v>3.5016223999999991</v>
      </c>
      <c r="U5574" s="6">
        <f t="shared" ref="U5574:U5637" si="7491">$AX$2*F5571*($U$4*$AU$2)/1000</f>
        <v>4.9022713599999994</v>
      </c>
      <c r="V5574" s="6">
        <f t="shared" ref="V5574:V5637" si="7492">$AX$2*F5571*($V$4*$AU$2)/1000</f>
        <v>7.0032447999999983</v>
      </c>
      <c r="W5574" s="6">
        <f t="shared" ref="W5574:W5637" si="7493">$AX$2*F5571*($W$4*$AU$2)/1000</f>
        <v>8.403893759999999</v>
      </c>
      <c r="X5574" s="17"/>
      <c r="Y5574" s="17"/>
      <c r="Z5574" s="17"/>
      <c r="AA5574" s="17"/>
      <c r="AB5574" s="17"/>
      <c r="AC5574" s="17"/>
      <c r="AE5574" s="16"/>
      <c r="AF5574" s="16"/>
      <c r="AG5574" s="16"/>
      <c r="AH5574" s="16"/>
      <c r="AI5574" s="16"/>
      <c r="AJ5574" s="16"/>
      <c r="AL5574" s="16"/>
      <c r="AM5574" s="16"/>
      <c r="AN5574" s="16"/>
      <c r="AO5574" s="16"/>
      <c r="AP5574" s="16"/>
      <c r="AQ5574" s="16"/>
      <c r="BI5574" s="1">
        <v>15</v>
      </c>
      <c r="BJ5574" s="6">
        <f>SUM($R$5:R5576)-$AB$2</f>
        <v>645.41200219999962</v>
      </c>
      <c r="BK5574" s="6">
        <f>SUM($R$5:S5576)-$AB$2</f>
        <v>3174.9518207360038</v>
      </c>
      <c r="BL5574" s="6">
        <f>SUM($R$5:T5576)-$AB$2</f>
        <v>9498.8013670760156</v>
      </c>
      <c r="BM5574" s="6">
        <f>SUM($R$5:U5576)-$AB$2</f>
        <v>18352.190731952101</v>
      </c>
      <c r="BN5574" s="6">
        <f>SUM($R$5:V5576)-$AB$2</f>
        <v>30999.889824632206</v>
      </c>
      <c r="BO5574" s="6">
        <f>SUM($R$5:W5576)-$AB$2</f>
        <v>46177.128735847735</v>
      </c>
      <c r="BP5574" s="16"/>
    </row>
    <row r="5575" spans="1:68" x14ac:dyDescent="0.45">
      <c r="A5575" s="1">
        <v>2008</v>
      </c>
      <c r="B5575" s="1">
        <v>8</v>
      </c>
      <c r="C5575" s="1">
        <v>20</v>
      </c>
      <c r="D5575" s="1">
        <v>17</v>
      </c>
      <c r="E5575" s="1">
        <v>21.3</v>
      </c>
      <c r="F5575" s="1">
        <v>204.25</v>
      </c>
      <c r="G5575" s="4"/>
      <c r="H5575" s="4"/>
      <c r="Q5575" s="1">
        <v>14</v>
      </c>
      <c r="R5575" s="6">
        <f t="shared" si="7488"/>
        <v>0.33590119999999996</v>
      </c>
      <c r="S5575" s="6">
        <f t="shared" si="7489"/>
        <v>1.3032966559999997</v>
      </c>
      <c r="T5575" s="6">
        <f t="shared" si="7490"/>
        <v>3.2582416399999992</v>
      </c>
      <c r="U5575" s="6">
        <f t="shared" si="7491"/>
        <v>4.5615382960000002</v>
      </c>
      <c r="V5575" s="6">
        <f t="shared" si="7492"/>
        <v>6.5164832799999983</v>
      </c>
      <c r="W5575" s="6">
        <f t="shared" si="7493"/>
        <v>7.8197799359999998</v>
      </c>
      <c r="X5575" s="17"/>
      <c r="Y5575" s="17"/>
      <c r="Z5575" s="17"/>
      <c r="AA5575" s="17"/>
      <c r="AB5575" s="17"/>
      <c r="AC5575" s="17"/>
      <c r="AE5575" s="16"/>
      <c r="AF5575" s="16"/>
      <c r="AG5575" s="16"/>
      <c r="AH5575" s="16"/>
      <c r="AI5575" s="16"/>
      <c r="AJ5575" s="16"/>
      <c r="AL5575" s="16"/>
      <c r="AM5575" s="16"/>
      <c r="AN5575" s="16"/>
      <c r="AO5575" s="16"/>
      <c r="AP5575" s="16"/>
      <c r="AQ5575" s="16"/>
      <c r="BI5575" s="1">
        <v>16</v>
      </c>
      <c r="BJ5575" s="6">
        <f>SUM($R$5:R5577)-$AB$2</f>
        <v>645.62810439999964</v>
      </c>
      <c r="BK5575" s="6">
        <f>SUM($R$5:S5577)-$AB$2</f>
        <v>3176.006399472004</v>
      </c>
      <c r="BL5575" s="6">
        <f>SUM($R$5:T5577)-$AB$2</f>
        <v>9501.9521371520168</v>
      </c>
      <c r="BM5575" s="6">
        <f>SUM($R$5:U5577)-$AB$2</f>
        <v>18358.2761699041</v>
      </c>
      <c r="BN5575" s="6">
        <f>SUM($R$5:V5577)-$AB$2</f>
        <v>31010.167645264206</v>
      </c>
      <c r="BO5575" s="6">
        <f>SUM($R$5:W5577)-$AB$2</f>
        <v>46192.437415695735</v>
      </c>
      <c r="BP5575" s="16"/>
    </row>
    <row r="5576" spans="1:68" x14ac:dyDescent="0.45">
      <c r="A5576" s="1">
        <v>2008</v>
      </c>
      <c r="B5576" s="1">
        <v>8</v>
      </c>
      <c r="C5576" s="1">
        <v>20</v>
      </c>
      <c r="D5576" s="1">
        <v>18</v>
      </c>
      <c r="E5576" s="1">
        <v>20.3</v>
      </c>
      <c r="F5576" s="1">
        <v>74.16</v>
      </c>
      <c r="G5576" s="4"/>
      <c r="H5576" s="4"/>
      <c r="Q5576" s="1">
        <v>15</v>
      </c>
      <c r="R5576" s="6">
        <f t="shared" si="7488"/>
        <v>0.28648519999999994</v>
      </c>
      <c r="S5576" s="6">
        <f t="shared" si="7489"/>
        <v>1.1115625759999999</v>
      </c>
      <c r="T5576" s="6">
        <f t="shared" si="7490"/>
        <v>2.7789064399999992</v>
      </c>
      <c r="U5576" s="6">
        <f t="shared" si="7491"/>
        <v>3.8904690159999995</v>
      </c>
      <c r="V5576" s="6">
        <f t="shared" si="7492"/>
        <v>5.5578128799999984</v>
      </c>
      <c r="W5576" s="6">
        <f t="shared" si="7493"/>
        <v>6.669375456</v>
      </c>
      <c r="X5576" s="17"/>
      <c r="Y5576" s="17"/>
      <c r="Z5576" s="17"/>
      <c r="AA5576" s="17"/>
      <c r="AB5576" s="17"/>
      <c r="AC5576" s="17"/>
      <c r="AE5576" s="16"/>
      <c r="AF5576" s="16"/>
      <c r="AG5576" s="16"/>
      <c r="AH5576" s="16"/>
      <c r="AI5576" s="16"/>
      <c r="AJ5576" s="16"/>
      <c r="AL5576" s="16"/>
      <c r="AM5576" s="16"/>
      <c r="AN5576" s="16"/>
      <c r="AO5576" s="16"/>
      <c r="AP5576" s="16"/>
      <c r="AQ5576" s="16"/>
      <c r="BI5576" s="1">
        <v>17</v>
      </c>
      <c r="BJ5576" s="6">
        <f>SUM($R$5:R5578)-$AB$2</f>
        <v>645.74656939999966</v>
      </c>
      <c r="BK5576" s="6">
        <f>SUM($R$5:S5578)-$AB$2</f>
        <v>3176.5845086720042</v>
      </c>
      <c r="BL5576" s="6">
        <f>SUM($R$5:T5578)-$AB$2</f>
        <v>9503.679356852017</v>
      </c>
      <c r="BM5576" s="6">
        <f>SUM($R$5:U5578)-$AB$2</f>
        <v>18361.612144304097</v>
      </c>
      <c r="BN5576" s="6">
        <f>SUM($R$5:V5578)-$AB$2</f>
        <v>31015.801840664204</v>
      </c>
      <c r="BO5576" s="6">
        <f>SUM($R$5:W5578)-$AB$2</f>
        <v>46200.82947629573</v>
      </c>
      <c r="BP5576" s="16"/>
    </row>
    <row r="5577" spans="1:68" x14ac:dyDescent="0.45">
      <c r="A5577" s="1">
        <v>2008</v>
      </c>
      <c r="B5577" s="1">
        <v>8</v>
      </c>
      <c r="C5577" s="1">
        <v>20</v>
      </c>
      <c r="D5577" s="1">
        <v>19</v>
      </c>
      <c r="E5577" s="1">
        <v>19.2</v>
      </c>
      <c r="F5577" s="1">
        <v>2.37</v>
      </c>
      <c r="G5577" s="4"/>
      <c r="H5577" s="4"/>
      <c r="Q5577" s="1">
        <v>16</v>
      </c>
      <c r="R5577" s="6">
        <f t="shared" si="7488"/>
        <v>0.21610219999999999</v>
      </c>
      <c r="S5577" s="6">
        <f t="shared" si="7489"/>
        <v>0.83847653599999994</v>
      </c>
      <c r="T5577" s="6">
        <f t="shared" si="7490"/>
        <v>2.0961913399999998</v>
      </c>
      <c r="U5577" s="6">
        <f t="shared" si="7491"/>
        <v>2.9346678759999998</v>
      </c>
      <c r="V5577" s="6">
        <f t="shared" si="7492"/>
        <v>4.1923826799999997</v>
      </c>
      <c r="W5577" s="6">
        <f t="shared" si="7493"/>
        <v>5.0308592159999996</v>
      </c>
      <c r="X5577" s="17"/>
      <c r="Y5577" s="17"/>
      <c r="Z5577" s="17"/>
      <c r="AA5577" s="17"/>
      <c r="AB5577" s="17"/>
      <c r="AC5577" s="17"/>
      <c r="AE5577" s="16"/>
      <c r="AF5577" s="16"/>
      <c r="AG5577" s="16"/>
      <c r="AH5577" s="16"/>
      <c r="AI5577" s="16"/>
      <c r="AJ5577" s="16"/>
      <c r="AL5577" s="16"/>
      <c r="AM5577" s="16"/>
      <c r="AN5577" s="16"/>
      <c r="AO5577" s="16"/>
      <c r="AP5577" s="16"/>
      <c r="AQ5577" s="16"/>
      <c r="BI5577" s="1">
        <v>18</v>
      </c>
      <c r="BJ5577" s="6">
        <f>SUM($R$5:R5579)-$AB$2</f>
        <v>645.7895821999997</v>
      </c>
      <c r="BK5577" s="6">
        <f>SUM($R$5:S5579)-$AB$2</f>
        <v>3176.7944111360039</v>
      </c>
      <c r="BL5577" s="6">
        <f>SUM($R$5:T5579)-$AB$2</f>
        <v>9504.3064834760189</v>
      </c>
      <c r="BM5577" s="6">
        <f>SUM($R$5:U5579)-$AB$2</f>
        <v>18362.823384752097</v>
      </c>
      <c r="BN5577" s="6">
        <f>SUM($R$5:V5579)-$AB$2</f>
        <v>31017.847529432205</v>
      </c>
      <c r="BO5577" s="6">
        <f>SUM($R$5:W5579)-$AB$2</f>
        <v>46203.87650304773</v>
      </c>
      <c r="BP5577" s="16"/>
    </row>
    <row r="5578" spans="1:68" x14ac:dyDescent="0.45">
      <c r="A5578" s="1">
        <v>2008</v>
      </c>
      <c r="B5578" s="1">
        <v>8</v>
      </c>
      <c r="C5578" s="1">
        <v>20</v>
      </c>
      <c r="D5578" s="1">
        <v>20</v>
      </c>
      <c r="E5578" s="1">
        <v>18.600000000000001</v>
      </c>
      <c r="F5578" s="1">
        <v>0</v>
      </c>
      <c r="G5578" s="4"/>
      <c r="H5578" s="4"/>
      <c r="Q5578" s="1">
        <v>17</v>
      </c>
      <c r="R5578" s="6">
        <f t="shared" si="7488"/>
        <v>0.11846499999999999</v>
      </c>
      <c r="S5578" s="6">
        <f t="shared" si="7489"/>
        <v>0.45964419999999995</v>
      </c>
      <c r="T5578" s="6">
        <f t="shared" si="7490"/>
        <v>1.1491104999999997</v>
      </c>
      <c r="U5578" s="6">
        <f t="shared" si="7491"/>
        <v>1.6087547</v>
      </c>
      <c r="V5578" s="6">
        <f t="shared" si="7492"/>
        <v>2.2982209999999994</v>
      </c>
      <c r="W5578" s="6">
        <f t="shared" si="7493"/>
        <v>2.7578651999999999</v>
      </c>
      <c r="X5578" s="17"/>
      <c r="Y5578" s="17"/>
      <c r="Z5578" s="17"/>
      <c r="AA5578" s="17"/>
      <c r="AB5578" s="17"/>
      <c r="AC5578" s="17"/>
      <c r="AE5578" s="16"/>
      <c r="AF5578" s="16"/>
      <c r="AG5578" s="16"/>
      <c r="AH5578" s="16"/>
      <c r="AI5578" s="16"/>
      <c r="AJ5578" s="16"/>
      <c r="AL5578" s="16"/>
      <c r="AM5578" s="16"/>
      <c r="AN5578" s="16"/>
      <c r="AO5578" s="16"/>
      <c r="AP5578" s="16"/>
      <c r="AQ5578" s="16"/>
      <c r="BI5578" s="1">
        <v>19</v>
      </c>
      <c r="BJ5578" s="6">
        <f>SUM($R$5:R5580)-$AB$2</f>
        <v>645.79095679999966</v>
      </c>
      <c r="BK5578" s="6">
        <f>SUM($R$5:S5580)-$AB$2</f>
        <v>3176.8011191840037</v>
      </c>
      <c r="BL5578" s="6">
        <f>SUM($R$5:T5580)-$AB$2</f>
        <v>9504.3265251440189</v>
      </c>
      <c r="BM5578" s="6">
        <f>SUM($R$5:U5580)-$AB$2</f>
        <v>18362.8620934881</v>
      </c>
      <c r="BN5578" s="6">
        <f>SUM($R$5:V5580)-$AB$2</f>
        <v>31017.912905408208</v>
      </c>
      <c r="BO5578" s="6">
        <f>SUM($R$5:W5580)-$AB$2</f>
        <v>46203.973879711732</v>
      </c>
      <c r="BP5578" s="16"/>
    </row>
    <row r="5579" spans="1:68" x14ac:dyDescent="0.45">
      <c r="A5579" s="1">
        <v>2008</v>
      </c>
      <c r="B5579" s="1">
        <v>8</v>
      </c>
      <c r="C5579" s="1">
        <v>20</v>
      </c>
      <c r="D5579" s="1">
        <v>21</v>
      </c>
      <c r="E5579" s="1">
        <v>18.399999999999999</v>
      </c>
      <c r="F5579" s="1">
        <v>0</v>
      </c>
      <c r="G5579" s="4"/>
      <c r="H5579" s="4"/>
      <c r="Q5579" s="1">
        <v>18</v>
      </c>
      <c r="R5579" s="6">
        <f t="shared" si="7488"/>
        <v>4.3012799999999997E-2</v>
      </c>
      <c r="S5579" s="6">
        <f t="shared" si="7489"/>
        <v>0.16688966399999999</v>
      </c>
      <c r="T5579" s="6">
        <f t="shared" si="7490"/>
        <v>0.41722416000000001</v>
      </c>
      <c r="U5579" s="6">
        <f t="shared" si="7491"/>
        <v>0.584113824</v>
      </c>
      <c r="V5579" s="6">
        <f t="shared" si="7492"/>
        <v>0.83444832000000002</v>
      </c>
      <c r="W5579" s="6">
        <f t="shared" si="7493"/>
        <v>1.0013379840000001</v>
      </c>
      <c r="X5579" s="17"/>
      <c r="Y5579" s="17"/>
      <c r="Z5579" s="17"/>
      <c r="AA5579" s="17"/>
      <c r="AB5579" s="17"/>
      <c r="AC5579" s="17"/>
      <c r="AE5579" s="16"/>
      <c r="AF5579" s="16"/>
      <c r="AG5579" s="16"/>
      <c r="AH5579" s="16"/>
      <c r="AI5579" s="16"/>
      <c r="AJ5579" s="16"/>
      <c r="AL5579" s="16"/>
      <c r="AM5579" s="16"/>
      <c r="AN5579" s="16"/>
      <c r="AO5579" s="16"/>
      <c r="AP5579" s="16"/>
      <c r="AQ5579" s="16"/>
      <c r="BI5579" s="1">
        <v>20</v>
      </c>
      <c r="BJ5579" s="6">
        <f>SUM($R$5:R5581)-$AB$2</f>
        <v>645.79095679999966</v>
      </c>
      <c r="BK5579" s="6">
        <f>SUM($R$5:S5581)-$AB$2</f>
        <v>3176.8011191840037</v>
      </c>
      <c r="BL5579" s="6">
        <f>SUM($R$5:T5581)-$AB$2</f>
        <v>9504.3265251440189</v>
      </c>
      <c r="BM5579" s="6">
        <f>SUM($R$5:U5581)-$AB$2</f>
        <v>18362.8620934881</v>
      </c>
      <c r="BN5579" s="6">
        <f>SUM($R$5:V5581)-$AB$2</f>
        <v>31017.912905408208</v>
      </c>
      <c r="BO5579" s="6">
        <f>SUM($R$5:W5581)-$AB$2</f>
        <v>46203.973879711732</v>
      </c>
      <c r="BP5579" s="16"/>
    </row>
    <row r="5580" spans="1:68" x14ac:dyDescent="0.45">
      <c r="A5580" s="1">
        <v>2008</v>
      </c>
      <c r="B5580" s="1">
        <v>8</v>
      </c>
      <c r="C5580" s="1">
        <v>20</v>
      </c>
      <c r="D5580" s="1">
        <v>22</v>
      </c>
      <c r="E5580" s="1">
        <v>18.3</v>
      </c>
      <c r="F5580" s="1">
        <v>0</v>
      </c>
      <c r="G5580" s="4"/>
      <c r="H5580" s="4"/>
      <c r="Q5580" s="1">
        <v>19</v>
      </c>
      <c r="R5580" s="6">
        <f t="shared" si="7488"/>
        <v>1.3746000000000001E-3</v>
      </c>
      <c r="S5580" s="6">
        <f t="shared" si="7489"/>
        <v>5.3334479999999993E-3</v>
      </c>
      <c r="T5580" s="6">
        <f t="shared" si="7490"/>
        <v>1.3333619999999999E-2</v>
      </c>
      <c r="U5580" s="6">
        <f t="shared" si="7491"/>
        <v>1.8667068000000002E-2</v>
      </c>
      <c r="V5580" s="6">
        <f t="shared" si="7492"/>
        <v>2.6667239999999998E-2</v>
      </c>
      <c r="W5580" s="6">
        <f t="shared" si="7493"/>
        <v>3.2000688000000006E-2</v>
      </c>
      <c r="X5580" s="17"/>
      <c r="Y5580" s="17"/>
      <c r="Z5580" s="17"/>
      <c r="AA5580" s="17"/>
      <c r="AB5580" s="17"/>
      <c r="AC5580" s="17"/>
      <c r="AE5580" s="16"/>
      <c r="AF5580" s="16"/>
      <c r="AG5580" s="16"/>
      <c r="AH5580" s="16"/>
      <c r="AI5580" s="16"/>
      <c r="AJ5580" s="16"/>
      <c r="AL5580" s="16"/>
      <c r="AM5580" s="16"/>
      <c r="AN5580" s="16"/>
      <c r="AO5580" s="16"/>
      <c r="AP5580" s="16"/>
      <c r="AQ5580" s="16"/>
      <c r="BI5580" s="1">
        <v>21</v>
      </c>
      <c r="BJ5580" s="6">
        <f>SUM($R$5:R5582)-$AB$2</f>
        <v>645.79095679999966</v>
      </c>
      <c r="BK5580" s="6">
        <f>SUM($R$5:S5582)-$AB$2</f>
        <v>3176.8011191840037</v>
      </c>
      <c r="BL5580" s="6">
        <f>SUM($R$5:T5582)-$AB$2</f>
        <v>9504.3265251440189</v>
      </c>
      <c r="BM5580" s="6">
        <f>SUM($R$5:U5582)-$AB$2</f>
        <v>18362.8620934881</v>
      </c>
      <c r="BN5580" s="6">
        <f>SUM($R$5:V5582)-$AB$2</f>
        <v>31017.912905408208</v>
      </c>
      <c r="BO5580" s="6">
        <f>SUM($R$5:W5582)-$AB$2</f>
        <v>46203.973879711732</v>
      </c>
      <c r="BP5580" s="16"/>
    </row>
    <row r="5581" spans="1:68" x14ac:dyDescent="0.45">
      <c r="A5581" s="1">
        <v>2008</v>
      </c>
      <c r="B5581" s="1">
        <v>8</v>
      </c>
      <c r="C5581" s="1">
        <v>20</v>
      </c>
      <c r="D5581" s="1">
        <v>23</v>
      </c>
      <c r="E5581" s="1">
        <v>18.2</v>
      </c>
      <c r="F5581" s="1">
        <v>0</v>
      </c>
      <c r="G5581" s="4"/>
      <c r="H5581" s="4"/>
      <c r="Q5581" s="1">
        <v>20</v>
      </c>
      <c r="R5581" s="6">
        <f t="shared" si="7488"/>
        <v>0</v>
      </c>
      <c r="S5581" s="6">
        <f t="shared" si="7489"/>
        <v>0</v>
      </c>
      <c r="T5581" s="6">
        <f t="shared" si="7490"/>
        <v>0</v>
      </c>
      <c r="U5581" s="6">
        <f t="shared" si="7491"/>
        <v>0</v>
      </c>
      <c r="V5581" s="6">
        <f t="shared" si="7492"/>
        <v>0</v>
      </c>
      <c r="W5581" s="6">
        <f t="shared" si="7493"/>
        <v>0</v>
      </c>
      <c r="X5581" s="17"/>
      <c r="Y5581" s="17"/>
      <c r="Z5581" s="17"/>
      <c r="AA5581" s="17"/>
      <c r="AB5581" s="17"/>
      <c r="AC5581" s="17"/>
      <c r="AE5581" s="16"/>
      <c r="AF5581" s="16"/>
      <c r="AG5581" s="16"/>
      <c r="AH5581" s="16"/>
      <c r="AI5581" s="16"/>
      <c r="AJ5581" s="16"/>
      <c r="AL5581" s="16"/>
      <c r="AM5581" s="16"/>
      <c r="AN5581" s="16"/>
      <c r="AO5581" s="16"/>
      <c r="AP5581" s="16"/>
      <c r="AQ5581" s="16"/>
      <c r="BI5581" s="1">
        <v>22</v>
      </c>
      <c r="BJ5581" s="6">
        <f>SUM($R$5:R5583)-$AB$2</f>
        <v>645.79095679999966</v>
      </c>
      <c r="BK5581" s="6">
        <f>SUM($R$5:S5583)-$AB$2</f>
        <v>3176.8011191840037</v>
      </c>
      <c r="BL5581" s="6">
        <f>SUM($R$5:T5583)-$AB$2</f>
        <v>9504.3265251440189</v>
      </c>
      <c r="BM5581" s="6">
        <f>SUM($R$5:U5583)-$AB$2</f>
        <v>18362.8620934881</v>
      </c>
      <c r="BN5581" s="6">
        <f>SUM($R$5:V5583)-$AB$2</f>
        <v>31017.912905408208</v>
      </c>
      <c r="BO5581" s="6">
        <f>SUM($R$5:W5583)-$AB$2</f>
        <v>46203.973879711732</v>
      </c>
      <c r="BP5581" s="16"/>
    </row>
    <row r="5582" spans="1:68" x14ac:dyDescent="0.45">
      <c r="A5582" s="1">
        <v>2008</v>
      </c>
      <c r="B5582" s="1">
        <v>8</v>
      </c>
      <c r="C5582" s="1">
        <v>21</v>
      </c>
      <c r="D5582" s="1">
        <v>0</v>
      </c>
      <c r="E5582" s="1">
        <v>18.2</v>
      </c>
      <c r="F5582" s="1">
        <v>0</v>
      </c>
      <c r="G5582" s="4"/>
      <c r="H5582" s="4"/>
      <c r="Q5582" s="1">
        <v>21</v>
      </c>
      <c r="R5582" s="6">
        <f t="shared" si="7488"/>
        <v>0</v>
      </c>
      <c r="S5582" s="6">
        <f t="shared" si="7489"/>
        <v>0</v>
      </c>
      <c r="T5582" s="6">
        <f t="shared" si="7490"/>
        <v>0</v>
      </c>
      <c r="U5582" s="6">
        <f t="shared" si="7491"/>
        <v>0</v>
      </c>
      <c r="V5582" s="6">
        <f t="shared" si="7492"/>
        <v>0</v>
      </c>
      <c r="W5582" s="6">
        <f t="shared" si="7493"/>
        <v>0</v>
      </c>
      <c r="X5582" s="17"/>
      <c r="Y5582" s="17"/>
      <c r="Z5582" s="17"/>
      <c r="AA5582" s="17"/>
      <c r="AB5582" s="17"/>
      <c r="AC5582" s="17"/>
      <c r="AE5582" s="16"/>
      <c r="AF5582" s="16"/>
      <c r="AG5582" s="16"/>
      <c r="AH5582" s="16"/>
      <c r="AI5582" s="16"/>
      <c r="AJ5582" s="16"/>
      <c r="AL5582" s="16"/>
      <c r="AM5582" s="16"/>
      <c r="AN5582" s="16"/>
      <c r="AO5582" s="16"/>
      <c r="AP5582" s="16"/>
      <c r="AQ5582" s="16"/>
      <c r="BI5582" s="1">
        <v>23</v>
      </c>
      <c r="BJ5582" s="6">
        <f>SUM($R$5:R5584)-$AB$2</f>
        <v>645.79095679999966</v>
      </c>
      <c r="BK5582" s="6">
        <f>SUM($R$5:S5584)-$AB$2</f>
        <v>3176.8011191840037</v>
      </c>
      <c r="BL5582" s="6">
        <f>SUM($R$5:T5584)-$AB$2</f>
        <v>9504.3265251440189</v>
      </c>
      <c r="BM5582" s="6">
        <f>SUM($R$5:U5584)-$AB$2</f>
        <v>18362.8620934881</v>
      </c>
      <c r="BN5582" s="6">
        <f>SUM($R$5:V5584)-$AB$2</f>
        <v>31017.912905408208</v>
      </c>
      <c r="BO5582" s="6">
        <f>SUM($R$5:W5584)-$AB$2</f>
        <v>46203.973879711732</v>
      </c>
      <c r="BP5582" s="16"/>
    </row>
    <row r="5583" spans="1:68" x14ac:dyDescent="0.45">
      <c r="A5583" s="1">
        <v>2008</v>
      </c>
      <c r="B5583" s="1">
        <v>8</v>
      </c>
      <c r="C5583" s="1">
        <v>21</v>
      </c>
      <c r="D5583" s="1">
        <v>1</v>
      </c>
      <c r="E5583" s="1">
        <v>18.2</v>
      </c>
      <c r="F5583" s="1">
        <v>0</v>
      </c>
      <c r="G5583" s="4"/>
      <c r="H5583" s="4"/>
      <c r="Q5583" s="1">
        <v>22</v>
      </c>
      <c r="R5583" s="6">
        <f t="shared" si="7488"/>
        <v>0</v>
      </c>
      <c r="S5583" s="6">
        <f t="shared" si="7489"/>
        <v>0</v>
      </c>
      <c r="T5583" s="6">
        <f t="shared" si="7490"/>
        <v>0</v>
      </c>
      <c r="U5583" s="6">
        <f t="shared" si="7491"/>
        <v>0</v>
      </c>
      <c r="V5583" s="6">
        <f t="shared" si="7492"/>
        <v>0</v>
      </c>
      <c r="W5583" s="6">
        <f t="shared" si="7493"/>
        <v>0</v>
      </c>
      <c r="X5583" s="17"/>
      <c r="Y5583" s="17"/>
      <c r="Z5583" s="17"/>
      <c r="AA5583" s="17"/>
      <c r="AB5583" s="17"/>
      <c r="AC5583" s="17"/>
      <c r="AE5583" s="16"/>
      <c r="AF5583" s="16"/>
      <c r="AG5583" s="16"/>
      <c r="AH5583" s="16"/>
      <c r="AI5583" s="16"/>
      <c r="AJ5583" s="16"/>
      <c r="AL5583" s="16"/>
      <c r="AM5583" s="16"/>
      <c r="AN5583" s="16"/>
      <c r="AO5583" s="16"/>
      <c r="AP5583" s="16"/>
      <c r="AQ5583" s="16"/>
      <c r="BI5583" s="1">
        <v>0</v>
      </c>
      <c r="BJ5583" s="6">
        <f t="shared" ref="BJ5583" si="7494">R5585-$AB$2</f>
        <v>-6.53125</v>
      </c>
      <c r="BK5583" s="6">
        <f t="shared" ref="BK5583" si="7495">S5585-$AB$2</f>
        <v>-6.53125</v>
      </c>
      <c r="BL5583" s="6">
        <f t="shared" ref="BL5583" si="7496">T5585-$AB$2</f>
        <v>-6.53125</v>
      </c>
      <c r="BM5583" s="6">
        <f t="shared" ref="BM5583" si="7497">U5585-$AB$2</f>
        <v>-6.53125</v>
      </c>
      <c r="BN5583" s="6">
        <f t="shared" ref="BN5583" si="7498">V5585-$AB$2</f>
        <v>-6.53125</v>
      </c>
      <c r="BO5583" s="6">
        <f t="shared" ref="BO5583" si="7499">W5585-$AB$2</f>
        <v>-6.53125</v>
      </c>
      <c r="BP5583" s="16">
        <v>234</v>
      </c>
    </row>
    <row r="5584" spans="1:68" x14ac:dyDescent="0.45">
      <c r="A5584" s="1">
        <v>2008</v>
      </c>
      <c r="B5584" s="1">
        <v>8</v>
      </c>
      <c r="C5584" s="1">
        <v>21</v>
      </c>
      <c r="D5584" s="1">
        <v>2</v>
      </c>
      <c r="E5584" s="1">
        <v>18.100000000000001</v>
      </c>
      <c r="F5584" s="1">
        <v>0</v>
      </c>
      <c r="G5584" s="4"/>
      <c r="H5584" s="4"/>
      <c r="Q5584" s="1">
        <v>23</v>
      </c>
      <c r="R5584" s="6">
        <f t="shared" si="7488"/>
        <v>0</v>
      </c>
      <c r="S5584" s="6">
        <f t="shared" si="7489"/>
        <v>0</v>
      </c>
      <c r="T5584" s="6">
        <f t="shared" si="7490"/>
        <v>0</v>
      </c>
      <c r="U5584" s="6">
        <f t="shared" si="7491"/>
        <v>0</v>
      </c>
      <c r="V5584" s="6">
        <f t="shared" si="7492"/>
        <v>0</v>
      </c>
      <c r="W5584" s="6">
        <f t="shared" si="7493"/>
        <v>0</v>
      </c>
      <c r="X5584" s="17"/>
      <c r="Y5584" s="17"/>
      <c r="Z5584" s="17"/>
      <c r="AA5584" s="17"/>
      <c r="AB5584" s="17"/>
      <c r="AC5584" s="17"/>
      <c r="AE5584" s="16"/>
      <c r="AF5584" s="16"/>
      <c r="AG5584" s="16"/>
      <c r="AH5584" s="16"/>
      <c r="AI5584" s="16"/>
      <c r="AJ5584" s="16"/>
      <c r="AL5584" s="16"/>
      <c r="AM5584" s="16"/>
      <c r="AN5584" s="16"/>
      <c r="AO5584" s="16"/>
      <c r="AP5584" s="16"/>
      <c r="AQ5584" s="16"/>
      <c r="BI5584" s="1">
        <v>1</v>
      </c>
      <c r="BJ5584" s="6">
        <f>SUM($R$5:R5586)-$AB$2</f>
        <v>645.79095679999966</v>
      </c>
      <c r="BK5584" s="6">
        <f>SUM($R$5:S5586)-$AB$2</f>
        <v>3176.8011191840037</v>
      </c>
      <c r="BL5584" s="6">
        <f>SUM($R$5:T5586)-$AB$2</f>
        <v>9504.3265251440189</v>
      </c>
      <c r="BM5584" s="6">
        <f>SUM($R$5:U5586)-$AB$2</f>
        <v>18362.8620934881</v>
      </c>
      <c r="BN5584" s="6">
        <f>SUM($R$5:V5586)-$AB$2</f>
        <v>31017.912905408208</v>
      </c>
      <c r="BO5584" s="6">
        <f>SUM($R$5:W5586)-$AB$2</f>
        <v>46203.973879711732</v>
      </c>
      <c r="BP5584" s="16"/>
    </row>
    <row r="5585" spans="1:68" x14ac:dyDescent="0.45">
      <c r="A5585" s="1">
        <v>2008</v>
      </c>
      <c r="B5585" s="1">
        <v>8</v>
      </c>
      <c r="C5585" s="1">
        <v>21</v>
      </c>
      <c r="D5585" s="1">
        <v>3</v>
      </c>
      <c r="E5585" s="1">
        <v>18</v>
      </c>
      <c r="F5585" s="1">
        <v>0</v>
      </c>
      <c r="G5585" s="4"/>
      <c r="H5585" s="4"/>
      <c r="Q5585" s="1">
        <v>0</v>
      </c>
      <c r="R5585" s="6">
        <f t="shared" si="7488"/>
        <v>0</v>
      </c>
      <c r="S5585" s="6">
        <f t="shared" si="7489"/>
        <v>0</v>
      </c>
      <c r="T5585" s="6">
        <f t="shared" si="7490"/>
        <v>0</v>
      </c>
      <c r="U5585" s="6">
        <f t="shared" si="7491"/>
        <v>0</v>
      </c>
      <c r="V5585" s="6">
        <f t="shared" si="7492"/>
        <v>0</v>
      </c>
      <c r="W5585" s="6">
        <f t="shared" si="7493"/>
        <v>0</v>
      </c>
      <c r="X5585" s="17"/>
      <c r="Y5585" s="17"/>
      <c r="Z5585" s="17"/>
      <c r="AA5585" s="17"/>
      <c r="AB5585" s="17"/>
      <c r="AC5585" s="17"/>
      <c r="AE5585" s="16"/>
      <c r="AF5585" s="16"/>
      <c r="AG5585" s="16"/>
      <c r="AH5585" s="16"/>
      <c r="AI5585" s="16"/>
      <c r="AJ5585" s="16"/>
      <c r="AL5585" s="16"/>
      <c r="AM5585" s="16"/>
      <c r="AN5585" s="16"/>
      <c r="AO5585" s="16"/>
      <c r="AP5585" s="16"/>
      <c r="AQ5585" s="16"/>
      <c r="BI5585" s="1">
        <v>2</v>
      </c>
      <c r="BJ5585" s="6">
        <f>SUM($R$5:R5587)-$AB$2</f>
        <v>645.79095679999966</v>
      </c>
      <c r="BK5585" s="6">
        <f>SUM($R$5:S5587)-$AB$2</f>
        <v>3176.8011191840037</v>
      </c>
      <c r="BL5585" s="6">
        <f>SUM($R$5:T5587)-$AB$2</f>
        <v>9504.3265251440189</v>
      </c>
      <c r="BM5585" s="6">
        <f>SUM($R$5:U5587)-$AB$2</f>
        <v>18362.8620934881</v>
      </c>
      <c r="BN5585" s="6">
        <f>SUM($R$5:V5587)-$AB$2</f>
        <v>31017.912905408208</v>
      </c>
      <c r="BO5585" s="6">
        <f>SUM($R$5:W5587)-$AB$2</f>
        <v>46203.973879711732</v>
      </c>
      <c r="BP5585" s="16"/>
    </row>
    <row r="5586" spans="1:68" x14ac:dyDescent="0.45">
      <c r="A5586" s="1">
        <v>2008</v>
      </c>
      <c r="B5586" s="1">
        <v>8</v>
      </c>
      <c r="C5586" s="1">
        <v>21</v>
      </c>
      <c r="D5586" s="1">
        <v>4</v>
      </c>
      <c r="E5586" s="1">
        <v>17.899999999999999</v>
      </c>
      <c r="F5586" s="1">
        <v>0</v>
      </c>
      <c r="G5586" s="4"/>
      <c r="H5586" s="4"/>
      <c r="Q5586" s="1">
        <v>1</v>
      </c>
      <c r="R5586" s="6">
        <f t="shared" si="7488"/>
        <v>0</v>
      </c>
      <c r="S5586" s="6">
        <f t="shared" si="7489"/>
        <v>0</v>
      </c>
      <c r="T5586" s="6">
        <f t="shared" si="7490"/>
        <v>0</v>
      </c>
      <c r="U5586" s="6">
        <f t="shared" si="7491"/>
        <v>0</v>
      </c>
      <c r="V5586" s="6">
        <f t="shared" si="7492"/>
        <v>0</v>
      </c>
      <c r="W5586" s="6">
        <f t="shared" si="7493"/>
        <v>0</v>
      </c>
      <c r="X5586" s="17"/>
      <c r="Y5586" s="17"/>
      <c r="Z5586" s="17"/>
      <c r="AA5586" s="17"/>
      <c r="AB5586" s="17"/>
      <c r="AC5586" s="17"/>
      <c r="AE5586" s="16"/>
      <c r="AF5586" s="16"/>
      <c r="AG5586" s="16"/>
      <c r="AH5586" s="16"/>
      <c r="AI5586" s="16"/>
      <c r="AJ5586" s="16"/>
      <c r="AL5586" s="16"/>
      <c r="AM5586" s="16"/>
      <c r="AN5586" s="16"/>
      <c r="AO5586" s="16"/>
      <c r="AP5586" s="16"/>
      <c r="AQ5586" s="16"/>
      <c r="BI5586" s="1">
        <v>3</v>
      </c>
      <c r="BJ5586" s="6">
        <f>SUM($R$5:R5588)-$AB$2</f>
        <v>645.79095679999966</v>
      </c>
      <c r="BK5586" s="6">
        <f>SUM($R$5:S5588)-$AB$2</f>
        <v>3176.8011191840037</v>
      </c>
      <c r="BL5586" s="6">
        <f>SUM($R$5:T5588)-$AB$2</f>
        <v>9504.3265251440189</v>
      </c>
      <c r="BM5586" s="6">
        <f>SUM($R$5:U5588)-$AB$2</f>
        <v>18362.8620934881</v>
      </c>
      <c r="BN5586" s="6">
        <f>SUM($R$5:V5588)-$AB$2</f>
        <v>31017.912905408208</v>
      </c>
      <c r="BO5586" s="6">
        <f>SUM($R$5:W5588)-$AB$2</f>
        <v>46203.973879711732</v>
      </c>
      <c r="BP5586" s="16"/>
    </row>
    <row r="5587" spans="1:68" x14ac:dyDescent="0.45">
      <c r="A5587" s="1">
        <v>2008</v>
      </c>
      <c r="B5587" s="1">
        <v>8</v>
      </c>
      <c r="C5587" s="1">
        <v>21</v>
      </c>
      <c r="D5587" s="1">
        <v>5</v>
      </c>
      <c r="E5587" s="1">
        <v>17.899999999999999</v>
      </c>
      <c r="F5587" s="1">
        <v>0</v>
      </c>
      <c r="G5587" s="4"/>
      <c r="H5587" s="4"/>
      <c r="Q5587" s="1">
        <v>2</v>
      </c>
      <c r="R5587" s="6">
        <f t="shared" si="7488"/>
        <v>0</v>
      </c>
      <c r="S5587" s="6">
        <f t="shared" si="7489"/>
        <v>0</v>
      </c>
      <c r="T5587" s="6">
        <f t="shared" si="7490"/>
        <v>0</v>
      </c>
      <c r="U5587" s="6">
        <f t="shared" si="7491"/>
        <v>0</v>
      </c>
      <c r="V5587" s="6">
        <f t="shared" si="7492"/>
        <v>0</v>
      </c>
      <c r="W5587" s="6">
        <f t="shared" si="7493"/>
        <v>0</v>
      </c>
      <c r="X5587" s="17"/>
      <c r="Y5587" s="17"/>
      <c r="Z5587" s="17"/>
      <c r="AA5587" s="17"/>
      <c r="AB5587" s="17"/>
      <c r="AC5587" s="17"/>
      <c r="AE5587" s="16"/>
      <c r="AF5587" s="16"/>
      <c r="AG5587" s="16"/>
      <c r="AH5587" s="16"/>
      <c r="AI5587" s="16"/>
      <c r="AJ5587" s="16"/>
      <c r="AL5587" s="16"/>
      <c r="AM5587" s="16"/>
      <c r="AN5587" s="16"/>
      <c r="AO5587" s="16"/>
      <c r="AP5587" s="16"/>
      <c r="AQ5587" s="16"/>
      <c r="BI5587" s="1">
        <v>4</v>
      </c>
      <c r="BJ5587" s="6">
        <f>SUM($R$5:R5589)-$AB$2</f>
        <v>645.79095679999966</v>
      </c>
      <c r="BK5587" s="6">
        <f>SUM($R$5:S5589)-$AB$2</f>
        <v>3176.8011191840037</v>
      </c>
      <c r="BL5587" s="6">
        <f>SUM($R$5:T5589)-$AB$2</f>
        <v>9504.3265251440189</v>
      </c>
      <c r="BM5587" s="6">
        <f>SUM($R$5:U5589)-$AB$2</f>
        <v>18362.8620934881</v>
      </c>
      <c r="BN5587" s="6">
        <f>SUM($R$5:V5589)-$AB$2</f>
        <v>31017.912905408208</v>
      </c>
      <c r="BO5587" s="6">
        <f>SUM($R$5:W5589)-$AB$2</f>
        <v>46203.973879711732</v>
      </c>
      <c r="BP5587" s="16"/>
    </row>
    <row r="5588" spans="1:68" x14ac:dyDescent="0.45">
      <c r="A5588" s="1">
        <v>2008</v>
      </c>
      <c r="B5588" s="1">
        <v>8</v>
      </c>
      <c r="C5588" s="1">
        <v>21</v>
      </c>
      <c r="D5588" s="1">
        <v>6</v>
      </c>
      <c r="E5588" s="1">
        <v>17.899999999999999</v>
      </c>
      <c r="F5588" s="1">
        <v>0</v>
      </c>
      <c r="G5588" s="4"/>
      <c r="H5588" s="4"/>
      <c r="Q5588" s="1">
        <v>3</v>
      </c>
      <c r="R5588" s="6">
        <f t="shared" si="7488"/>
        <v>0</v>
      </c>
      <c r="S5588" s="6">
        <f t="shared" si="7489"/>
        <v>0</v>
      </c>
      <c r="T5588" s="6">
        <f t="shared" si="7490"/>
        <v>0</v>
      </c>
      <c r="U5588" s="6">
        <f t="shared" si="7491"/>
        <v>0</v>
      </c>
      <c r="V5588" s="6">
        <f t="shared" si="7492"/>
        <v>0</v>
      </c>
      <c r="W5588" s="6">
        <f t="shared" si="7493"/>
        <v>0</v>
      </c>
      <c r="X5588" s="17"/>
      <c r="Y5588" s="17"/>
      <c r="Z5588" s="17"/>
      <c r="AA5588" s="17"/>
      <c r="AB5588" s="17"/>
      <c r="AC5588" s="17"/>
      <c r="AE5588" s="16"/>
      <c r="AF5588" s="16"/>
      <c r="AG5588" s="16"/>
      <c r="AH5588" s="16"/>
      <c r="AI5588" s="16"/>
      <c r="AJ5588" s="16"/>
      <c r="AL5588" s="16"/>
      <c r="AM5588" s="16"/>
      <c r="AN5588" s="16"/>
      <c r="AO5588" s="16"/>
      <c r="AP5588" s="16"/>
      <c r="AQ5588" s="16"/>
      <c r="BI5588" s="1">
        <v>5</v>
      </c>
      <c r="BJ5588" s="6">
        <f>SUM($R$5:R5590)-$AB$2</f>
        <v>645.79095679999966</v>
      </c>
      <c r="BK5588" s="6">
        <f>SUM($R$5:S5590)-$AB$2</f>
        <v>3176.8011191840037</v>
      </c>
      <c r="BL5588" s="6">
        <f>SUM($R$5:T5590)-$AB$2</f>
        <v>9504.3265251440189</v>
      </c>
      <c r="BM5588" s="6">
        <f>SUM($R$5:U5590)-$AB$2</f>
        <v>18362.8620934881</v>
      </c>
      <c r="BN5588" s="6">
        <f>SUM($R$5:V5590)-$AB$2</f>
        <v>31017.912905408208</v>
      </c>
      <c r="BO5588" s="6">
        <f>SUM($R$5:W5590)-$AB$2</f>
        <v>46203.973879711732</v>
      </c>
      <c r="BP5588" s="16"/>
    </row>
    <row r="5589" spans="1:68" x14ac:dyDescent="0.45">
      <c r="A5589" s="1">
        <v>2008</v>
      </c>
      <c r="B5589" s="1">
        <v>8</v>
      </c>
      <c r="C5589" s="1">
        <v>21</v>
      </c>
      <c r="D5589" s="1">
        <v>7</v>
      </c>
      <c r="E5589" s="1">
        <v>18.100000000000001</v>
      </c>
      <c r="F5589" s="1">
        <v>44.41</v>
      </c>
      <c r="G5589" s="4"/>
      <c r="H5589" s="4"/>
      <c r="Q5589" s="1">
        <v>4</v>
      </c>
      <c r="R5589" s="6">
        <f t="shared" si="7488"/>
        <v>0</v>
      </c>
      <c r="S5589" s="6">
        <f t="shared" si="7489"/>
        <v>0</v>
      </c>
      <c r="T5589" s="6">
        <f t="shared" si="7490"/>
        <v>0</v>
      </c>
      <c r="U5589" s="6">
        <f t="shared" si="7491"/>
        <v>0</v>
      </c>
      <c r="V5589" s="6">
        <f t="shared" si="7492"/>
        <v>0</v>
      </c>
      <c r="W5589" s="6">
        <f t="shared" si="7493"/>
        <v>0</v>
      </c>
      <c r="X5589" s="17"/>
      <c r="Y5589" s="17"/>
      <c r="Z5589" s="17"/>
      <c r="AA5589" s="17"/>
      <c r="AB5589" s="17"/>
      <c r="AC5589" s="17"/>
      <c r="AE5589" s="16"/>
      <c r="AF5589" s="16"/>
      <c r="AG5589" s="16"/>
      <c r="AH5589" s="16"/>
      <c r="AI5589" s="16"/>
      <c r="AJ5589" s="16"/>
      <c r="AL5589" s="16"/>
      <c r="AM5589" s="16"/>
      <c r="AN5589" s="16"/>
      <c r="AO5589" s="16"/>
      <c r="AP5589" s="16"/>
      <c r="AQ5589" s="16"/>
      <c r="BI5589" s="1">
        <v>6</v>
      </c>
      <c r="BJ5589" s="6">
        <f>SUM($R$5:R5591)-$AB$2</f>
        <v>645.79095679999966</v>
      </c>
      <c r="BK5589" s="6">
        <f>SUM($R$5:S5591)-$AB$2</f>
        <v>3176.8011191840037</v>
      </c>
      <c r="BL5589" s="6">
        <f>SUM($R$5:T5591)-$AB$2</f>
        <v>9504.3265251440189</v>
      </c>
      <c r="BM5589" s="6">
        <f>SUM($R$5:U5591)-$AB$2</f>
        <v>18362.8620934881</v>
      </c>
      <c r="BN5589" s="6">
        <f>SUM($R$5:V5591)-$AB$2</f>
        <v>31017.912905408208</v>
      </c>
      <c r="BO5589" s="6">
        <f>SUM($R$5:W5591)-$AB$2</f>
        <v>46203.973879711732</v>
      </c>
      <c r="BP5589" s="16"/>
    </row>
    <row r="5590" spans="1:68" x14ac:dyDescent="0.45">
      <c r="A5590" s="1">
        <v>2008</v>
      </c>
      <c r="B5590" s="1">
        <v>8</v>
      </c>
      <c r="C5590" s="1">
        <v>21</v>
      </c>
      <c r="D5590" s="1">
        <v>8</v>
      </c>
      <c r="E5590" s="1">
        <v>19.399999999999999</v>
      </c>
      <c r="F5590" s="1">
        <v>263.29000000000002</v>
      </c>
      <c r="G5590" s="4"/>
      <c r="H5590" s="4"/>
      <c r="Q5590" s="1">
        <v>5</v>
      </c>
      <c r="R5590" s="6">
        <f t="shared" si="7488"/>
        <v>0</v>
      </c>
      <c r="S5590" s="6">
        <f t="shared" si="7489"/>
        <v>0</v>
      </c>
      <c r="T5590" s="6">
        <f t="shared" si="7490"/>
        <v>0</v>
      </c>
      <c r="U5590" s="6">
        <f t="shared" si="7491"/>
        <v>0</v>
      </c>
      <c r="V5590" s="6">
        <f t="shared" si="7492"/>
        <v>0</v>
      </c>
      <c r="W5590" s="6">
        <f t="shared" si="7493"/>
        <v>0</v>
      </c>
      <c r="X5590" s="17"/>
      <c r="Y5590" s="17"/>
      <c r="Z5590" s="17"/>
      <c r="AA5590" s="17"/>
      <c r="AB5590" s="17"/>
      <c r="AC5590" s="17"/>
      <c r="AE5590" s="16"/>
      <c r="AF5590" s="16"/>
      <c r="AG5590" s="16"/>
      <c r="AH5590" s="16"/>
      <c r="AI5590" s="16"/>
      <c r="AJ5590" s="16"/>
      <c r="AL5590" s="16"/>
      <c r="AM5590" s="16"/>
      <c r="AN5590" s="16"/>
      <c r="AO5590" s="16"/>
      <c r="AP5590" s="16"/>
      <c r="AQ5590" s="16"/>
      <c r="BI5590" s="1">
        <v>7</v>
      </c>
      <c r="BJ5590" s="6">
        <f>SUM($R$5:R5592)-$AB$2</f>
        <v>645.81671459999961</v>
      </c>
      <c r="BK5590" s="6">
        <f>SUM($R$5:S5592)-$AB$2</f>
        <v>3176.9268172480038</v>
      </c>
      <c r="BL5590" s="6">
        <f>SUM($R$5:T5592)-$AB$2</f>
        <v>9504.7020738680203</v>
      </c>
      <c r="BM5590" s="6">
        <f>SUM($R$5:U5592)-$AB$2</f>
        <v>18363.587433136097</v>
      </c>
      <c r="BN5590" s="6">
        <f>SUM($R$5:V5592)-$AB$2</f>
        <v>31019.137946376206</v>
      </c>
      <c r="BO5590" s="6">
        <f>SUM($R$5:W5592)-$AB$2</f>
        <v>46205.798562263735</v>
      </c>
      <c r="BP5590" s="16"/>
    </row>
    <row r="5591" spans="1:68" x14ac:dyDescent="0.45">
      <c r="A5591" s="1">
        <v>2008</v>
      </c>
      <c r="B5591" s="1">
        <v>8</v>
      </c>
      <c r="C5591" s="1">
        <v>21</v>
      </c>
      <c r="D5591" s="1">
        <v>9</v>
      </c>
      <c r="E5591" s="1">
        <v>20.9</v>
      </c>
      <c r="F5591" s="1">
        <v>498.17</v>
      </c>
      <c r="G5591" s="4"/>
      <c r="H5591" s="4"/>
      <c r="Q5591" s="1">
        <v>6</v>
      </c>
      <c r="R5591" s="6">
        <f t="shared" si="7488"/>
        <v>0</v>
      </c>
      <c r="S5591" s="6">
        <f t="shared" si="7489"/>
        <v>0</v>
      </c>
      <c r="T5591" s="6">
        <f t="shared" si="7490"/>
        <v>0</v>
      </c>
      <c r="U5591" s="6">
        <f t="shared" si="7491"/>
        <v>0</v>
      </c>
      <c r="V5591" s="6">
        <f t="shared" si="7492"/>
        <v>0</v>
      </c>
      <c r="W5591" s="6">
        <f t="shared" si="7493"/>
        <v>0</v>
      </c>
      <c r="X5591" s="17"/>
      <c r="Y5591" s="17"/>
      <c r="Z5591" s="17"/>
      <c r="AA5591" s="17"/>
      <c r="AB5591" s="17"/>
      <c r="AC5591" s="17"/>
      <c r="AE5591" s="16"/>
      <c r="AF5591" s="16"/>
      <c r="AG5591" s="16"/>
      <c r="AH5591" s="16"/>
      <c r="AI5591" s="16"/>
      <c r="AJ5591" s="16"/>
      <c r="AL5591" s="16"/>
      <c r="AM5591" s="16"/>
      <c r="AN5591" s="16"/>
      <c r="AO5591" s="16"/>
      <c r="AP5591" s="16"/>
      <c r="AQ5591" s="16"/>
      <c r="BI5591" s="1">
        <v>8</v>
      </c>
      <c r="BJ5591" s="6">
        <f>SUM($R$5:R5593)-$AB$2</f>
        <v>645.96942279999962</v>
      </c>
      <c r="BK5591" s="6">
        <f>SUM($R$5:S5593)-$AB$2</f>
        <v>3177.6720332640034</v>
      </c>
      <c r="BL5591" s="6">
        <f>SUM($R$5:T5593)-$AB$2</f>
        <v>9506.9285594240191</v>
      </c>
      <c r="BM5591" s="6">
        <f>SUM($R$5:U5593)-$AB$2</f>
        <v>18367.887696048096</v>
      </c>
      <c r="BN5591" s="6">
        <f>SUM($R$5:V5593)-$AB$2</f>
        <v>31026.400748368203</v>
      </c>
      <c r="BO5591" s="6">
        <f>SUM($R$5:W5593)-$AB$2</f>
        <v>46216.616411151743</v>
      </c>
      <c r="BP5591" s="16"/>
    </row>
    <row r="5592" spans="1:68" x14ac:dyDescent="0.45">
      <c r="A5592" s="1">
        <v>2008</v>
      </c>
      <c r="B5592" s="1">
        <v>8</v>
      </c>
      <c r="C5592" s="1">
        <v>21</v>
      </c>
      <c r="D5592" s="1">
        <v>10</v>
      </c>
      <c r="E5592" s="1">
        <v>22.1</v>
      </c>
      <c r="F5592" s="1">
        <v>685.23</v>
      </c>
      <c r="G5592" s="4"/>
      <c r="H5592" s="4"/>
      <c r="Q5592" s="1">
        <v>7</v>
      </c>
      <c r="R5592" s="6">
        <f t="shared" si="7488"/>
        <v>2.5757799999999997E-2</v>
      </c>
      <c r="S5592" s="6">
        <f t="shared" si="7489"/>
        <v>9.9940263999999987E-2</v>
      </c>
      <c r="T5592" s="6">
        <f t="shared" si="7490"/>
        <v>0.24985065999999995</v>
      </c>
      <c r="U5592" s="6">
        <f t="shared" si="7491"/>
        <v>0.34979092399999995</v>
      </c>
      <c r="V5592" s="6">
        <f t="shared" si="7492"/>
        <v>0.49970131999999989</v>
      </c>
      <c r="W5592" s="6">
        <f t="shared" si="7493"/>
        <v>0.59964158400000001</v>
      </c>
      <c r="X5592" s="17"/>
      <c r="Y5592" s="17"/>
      <c r="Z5592" s="17"/>
      <c r="AA5592" s="17"/>
      <c r="AB5592" s="17"/>
      <c r="AC5592" s="17"/>
      <c r="AE5592" s="16"/>
      <c r="AF5592" s="16"/>
      <c r="AG5592" s="16"/>
      <c r="AH5592" s="16"/>
      <c r="AI5592" s="16"/>
      <c r="AJ5592" s="16"/>
      <c r="AL5592" s="16"/>
      <c r="AM5592" s="16"/>
      <c r="AN5592" s="16"/>
      <c r="AO5592" s="16"/>
      <c r="AP5592" s="16"/>
      <c r="AQ5592" s="16"/>
      <c r="BI5592" s="1">
        <v>9</v>
      </c>
      <c r="BJ5592" s="6">
        <f>SUM($R$5:R5594)-$AB$2</f>
        <v>646.25836139999967</v>
      </c>
      <c r="BK5592" s="6">
        <f>SUM($R$5:S5594)-$AB$2</f>
        <v>3179.0820536320034</v>
      </c>
      <c r="BL5592" s="6">
        <f>SUM($R$5:T5594)-$AB$2</f>
        <v>9511.1412842120208</v>
      </c>
      <c r="BM5592" s="6">
        <f>SUM($R$5:U5594)-$AB$2</f>
        <v>18376.024207024093</v>
      </c>
      <c r="BN5592" s="6">
        <f>SUM($R$5:V5594)-$AB$2</f>
        <v>31040.142668184202</v>
      </c>
      <c r="BO5592" s="6">
        <f>SUM($R$5:W5594)-$AB$2</f>
        <v>46237.084821575743</v>
      </c>
      <c r="BP5592" s="16"/>
    </row>
    <row r="5593" spans="1:68" x14ac:dyDescent="0.45">
      <c r="A5593" s="1">
        <v>2008</v>
      </c>
      <c r="B5593" s="1">
        <v>8</v>
      </c>
      <c r="C5593" s="1">
        <v>21</v>
      </c>
      <c r="D5593" s="1">
        <v>11</v>
      </c>
      <c r="E5593" s="1">
        <v>23</v>
      </c>
      <c r="F5593" s="1">
        <v>822.08</v>
      </c>
      <c r="G5593" s="4"/>
      <c r="H5593" s="4"/>
      <c r="Q5593" s="1">
        <v>8</v>
      </c>
      <c r="R5593" s="6">
        <f t="shared" si="7488"/>
        <v>0.15270820000000002</v>
      </c>
      <c r="S5593" s="6">
        <f t="shared" si="7489"/>
        <v>0.59250781600000002</v>
      </c>
      <c r="T5593" s="6">
        <f t="shared" si="7490"/>
        <v>1.48126954</v>
      </c>
      <c r="U5593" s="6">
        <f t="shared" si="7491"/>
        <v>2.0737773559999999</v>
      </c>
      <c r="V5593" s="6">
        <f t="shared" si="7492"/>
        <v>2.96253908</v>
      </c>
      <c r="W5593" s="6">
        <f t="shared" si="7493"/>
        <v>3.5550468960000003</v>
      </c>
      <c r="X5593" s="17"/>
      <c r="Y5593" s="17"/>
      <c r="Z5593" s="17"/>
      <c r="AA5593" s="17"/>
      <c r="AB5593" s="17"/>
      <c r="AC5593" s="17"/>
      <c r="AE5593" s="16"/>
      <c r="AF5593" s="16"/>
      <c r="AG5593" s="16"/>
      <c r="AH5593" s="16"/>
      <c r="AI5593" s="16"/>
      <c r="AJ5593" s="16"/>
      <c r="AL5593" s="16"/>
      <c r="AM5593" s="16"/>
      <c r="AN5593" s="16"/>
      <c r="AO5593" s="16"/>
      <c r="AP5593" s="16"/>
      <c r="AQ5593" s="16"/>
      <c r="BI5593" s="1">
        <v>10</v>
      </c>
      <c r="BJ5593" s="6">
        <f>SUM($R$5:R5595)-$AB$2</f>
        <v>646.65579479999963</v>
      </c>
      <c r="BK5593" s="6">
        <f>SUM($R$5:S5595)-$AB$2</f>
        <v>3181.0215286240032</v>
      </c>
      <c r="BL5593" s="6">
        <f>SUM($R$5:T5595)-$AB$2</f>
        <v>9516.9358631840205</v>
      </c>
      <c r="BM5593" s="6">
        <f>SUM($R$5:U5595)-$AB$2</f>
        <v>18387.215931568095</v>
      </c>
      <c r="BN5593" s="6">
        <f>SUM($R$5:V5595)-$AB$2</f>
        <v>31059.044600688205</v>
      </c>
      <c r="BO5593" s="6">
        <f>SUM($R$5:W5595)-$AB$2</f>
        <v>46265.239003631752</v>
      </c>
      <c r="BP5593" s="16"/>
    </row>
    <row r="5594" spans="1:68" x14ac:dyDescent="0.45">
      <c r="A5594" s="1">
        <v>2008</v>
      </c>
      <c r="B5594" s="1">
        <v>8</v>
      </c>
      <c r="C5594" s="1">
        <v>21</v>
      </c>
      <c r="D5594" s="1">
        <v>12</v>
      </c>
      <c r="E5594" s="1">
        <v>25.8</v>
      </c>
      <c r="F5594" s="1">
        <v>676.91</v>
      </c>
      <c r="G5594" s="4"/>
      <c r="H5594" s="4"/>
      <c r="Q5594" s="1">
        <v>9</v>
      </c>
      <c r="R5594" s="6">
        <f t="shared" si="7488"/>
        <v>0.28893859999999999</v>
      </c>
      <c r="S5594" s="6">
        <f t="shared" si="7489"/>
        <v>1.121081768</v>
      </c>
      <c r="T5594" s="6">
        <f t="shared" si="7490"/>
        <v>2.80270442</v>
      </c>
      <c r="U5594" s="6">
        <f t="shared" si="7491"/>
        <v>3.9237861880000002</v>
      </c>
      <c r="V5594" s="6">
        <f t="shared" si="7492"/>
        <v>5.6054088399999999</v>
      </c>
      <c r="W5594" s="6">
        <f t="shared" si="7493"/>
        <v>6.7264906079999998</v>
      </c>
      <c r="X5594" s="17"/>
      <c r="Y5594" s="17"/>
      <c r="Z5594" s="17"/>
      <c r="AA5594" s="17"/>
      <c r="AB5594" s="17"/>
      <c r="AC5594" s="17"/>
      <c r="AE5594" s="16"/>
      <c r="AF5594" s="16"/>
      <c r="AG5594" s="16"/>
      <c r="AH5594" s="16"/>
      <c r="AI5594" s="16"/>
      <c r="AJ5594" s="16"/>
      <c r="AL5594" s="16"/>
      <c r="AM5594" s="16"/>
      <c r="AN5594" s="16"/>
      <c r="AO5594" s="16"/>
      <c r="AP5594" s="16"/>
      <c r="AQ5594" s="16"/>
      <c r="BI5594" s="1">
        <v>11</v>
      </c>
      <c r="BJ5594" s="6">
        <f>SUM($R$5:R5596)-$AB$2</f>
        <v>647.13260119999961</v>
      </c>
      <c r="BK5594" s="6">
        <f>SUM($R$5:S5596)-$AB$2</f>
        <v>3183.3483438560033</v>
      </c>
      <c r="BL5594" s="6">
        <f>SUM($R$5:T5596)-$AB$2</f>
        <v>9523.8877004960195</v>
      </c>
      <c r="BM5594" s="6">
        <f>SUM($R$5:U5596)-$AB$2</f>
        <v>18400.642799792095</v>
      </c>
      <c r="BN5594" s="6">
        <f>SUM($R$5:V5596)-$AB$2</f>
        <v>31081.721513072203</v>
      </c>
      <c r="BO5594" s="6">
        <f>SUM($R$5:W5596)-$AB$2</f>
        <v>46299.015969007749</v>
      </c>
      <c r="BP5594" s="16"/>
    </row>
    <row r="5595" spans="1:68" x14ac:dyDescent="0.45">
      <c r="A5595" s="1">
        <v>2008</v>
      </c>
      <c r="B5595" s="1">
        <v>8</v>
      </c>
      <c r="C5595" s="1">
        <v>21</v>
      </c>
      <c r="D5595" s="1">
        <v>13</v>
      </c>
      <c r="E5595" s="1">
        <v>26.4</v>
      </c>
      <c r="F5595" s="1">
        <v>677.88</v>
      </c>
      <c r="G5595" s="4"/>
      <c r="H5595" s="4"/>
      <c r="Q5595" s="1">
        <v>10</v>
      </c>
      <c r="R5595" s="6">
        <f t="shared" si="7488"/>
        <v>0.39743339999999999</v>
      </c>
      <c r="S5595" s="6">
        <f t="shared" si="7489"/>
        <v>1.5420415920000001</v>
      </c>
      <c r="T5595" s="6">
        <f t="shared" si="7490"/>
        <v>3.85510398</v>
      </c>
      <c r="U5595" s="6">
        <f t="shared" si="7491"/>
        <v>5.3971455720000003</v>
      </c>
      <c r="V5595" s="6">
        <f t="shared" si="7492"/>
        <v>7.71020796</v>
      </c>
      <c r="W5595" s="6">
        <f t="shared" si="7493"/>
        <v>9.2522495520000003</v>
      </c>
      <c r="X5595" s="17"/>
      <c r="Y5595" s="17"/>
      <c r="Z5595" s="17"/>
      <c r="AA5595" s="17"/>
      <c r="AB5595" s="17"/>
      <c r="AC5595" s="17"/>
      <c r="AE5595" s="16"/>
      <c r="AF5595" s="16"/>
      <c r="AG5595" s="16"/>
      <c r="AH5595" s="16"/>
      <c r="AI5595" s="16"/>
      <c r="AJ5595" s="16"/>
      <c r="AL5595" s="16"/>
      <c r="AM5595" s="16"/>
      <c r="AN5595" s="16"/>
      <c r="AO5595" s="16"/>
      <c r="AP5595" s="16"/>
      <c r="AQ5595" s="16"/>
      <c r="BI5595" s="1">
        <v>12</v>
      </c>
      <c r="BJ5595" s="6">
        <f t="shared" ref="BJ5595" si="7500">R5597-$AB$2</f>
        <v>-6.1386421999999996</v>
      </c>
      <c r="BK5595" s="6">
        <f t="shared" ref="BK5595" si="7501">S5597-$AB$2</f>
        <v>-5.0079317359999997</v>
      </c>
      <c r="BL5595" s="6">
        <f t="shared" ref="BL5595" si="7502">T5597-$AB$2</f>
        <v>-2.7229543400000007</v>
      </c>
      <c r="BM5595" s="6">
        <f t="shared" ref="BM5595" si="7503">U5597-$AB$2</f>
        <v>-1.1996360760000009</v>
      </c>
      <c r="BN5595" s="6">
        <f t="shared" ref="BN5595" si="7504">V5597-$AB$2</f>
        <v>1.0853413199999986</v>
      </c>
      <c r="BO5595" s="6">
        <f t="shared" ref="BO5595" si="7505">W5597-$AB$2</f>
        <v>2.6086595839999998</v>
      </c>
      <c r="BP5595" s="16"/>
    </row>
    <row r="5596" spans="1:68" x14ac:dyDescent="0.45">
      <c r="A5596" s="1">
        <v>2008</v>
      </c>
      <c r="B5596" s="1">
        <v>8</v>
      </c>
      <c r="C5596" s="1">
        <v>21</v>
      </c>
      <c r="D5596" s="1">
        <v>14</v>
      </c>
      <c r="E5596" s="1">
        <v>26.6</v>
      </c>
      <c r="F5596" s="1">
        <v>625.9</v>
      </c>
      <c r="G5596" s="4"/>
      <c r="H5596" s="4"/>
      <c r="Q5596" s="1">
        <v>11</v>
      </c>
      <c r="R5596" s="6">
        <f t="shared" si="7488"/>
        <v>0.47680640000000002</v>
      </c>
      <c r="S5596" s="6">
        <f t="shared" si="7489"/>
        <v>1.8500088319999999</v>
      </c>
      <c r="T5596" s="6">
        <f t="shared" si="7490"/>
        <v>4.6250220799999999</v>
      </c>
      <c r="U5596" s="6">
        <f t="shared" si="7491"/>
        <v>6.4750309120000002</v>
      </c>
      <c r="V5596" s="6">
        <f t="shared" si="7492"/>
        <v>9.2500441599999998</v>
      </c>
      <c r="W5596" s="6">
        <f t="shared" si="7493"/>
        <v>11.100052992</v>
      </c>
      <c r="X5596" s="17"/>
      <c r="Y5596" s="17"/>
      <c r="Z5596" s="17"/>
      <c r="AA5596" s="17"/>
      <c r="AB5596" s="17"/>
      <c r="AC5596" s="17"/>
      <c r="AE5596" s="16"/>
      <c r="AF5596" s="16"/>
      <c r="AG5596" s="16"/>
      <c r="AH5596" s="16"/>
      <c r="AI5596" s="16"/>
      <c r="AJ5596" s="16"/>
      <c r="AL5596" s="16"/>
      <c r="AM5596" s="16"/>
      <c r="AN5596" s="16"/>
      <c r="AO5596" s="16"/>
      <c r="AP5596" s="16"/>
      <c r="AQ5596" s="16"/>
      <c r="BI5596" s="1">
        <v>13</v>
      </c>
      <c r="BJ5596" s="6">
        <f>SUM($R$5:R5598)-$AB$2</f>
        <v>647.91837939999959</v>
      </c>
      <c r="BK5596" s="6">
        <f>SUM($R$5:S5598)-$AB$2</f>
        <v>3187.1829414720032</v>
      </c>
      <c r="BL5596" s="6">
        <f>SUM($R$5:T5598)-$AB$2</f>
        <v>9535.3443466520202</v>
      </c>
      <c r="BM5596" s="6">
        <f>SUM($R$5:U5598)-$AB$2</f>
        <v>18422.770313904093</v>
      </c>
      <c r="BN5596" s="6">
        <f>SUM($R$5:V5598)-$AB$2</f>
        <v>31119.0931242642</v>
      </c>
      <c r="BO5596" s="6">
        <f>SUM($R$5:W5598)-$AB$2</f>
        <v>46354.680496695742</v>
      </c>
      <c r="BP5596" s="16"/>
    </row>
    <row r="5597" spans="1:68" x14ac:dyDescent="0.45">
      <c r="A5597" s="1">
        <v>2008</v>
      </c>
      <c r="B5597" s="1">
        <v>8</v>
      </c>
      <c r="C5597" s="1">
        <v>21</v>
      </c>
      <c r="D5597" s="1">
        <v>15</v>
      </c>
      <c r="E5597" s="1">
        <v>26.6</v>
      </c>
      <c r="F5597" s="1">
        <v>523.12</v>
      </c>
      <c r="G5597" s="4"/>
      <c r="H5597" s="4"/>
      <c r="Q5597" s="1">
        <v>12</v>
      </c>
      <c r="R5597" s="6">
        <f t="shared" si="7488"/>
        <v>0.39260779999999995</v>
      </c>
      <c r="S5597" s="6">
        <f t="shared" si="7489"/>
        <v>1.5233182639999998</v>
      </c>
      <c r="T5597" s="6">
        <f t="shared" si="7490"/>
        <v>3.8082956599999993</v>
      </c>
      <c r="U5597" s="6">
        <f t="shared" si="7491"/>
        <v>5.3316139239999991</v>
      </c>
      <c r="V5597" s="6">
        <f t="shared" si="7492"/>
        <v>7.6165913199999986</v>
      </c>
      <c r="W5597" s="6">
        <f t="shared" si="7493"/>
        <v>9.1399095839999998</v>
      </c>
      <c r="X5597" s="17">
        <f t="shared" ref="X5597" si="7506">SUM(R5597:R5621)-$Z$2</f>
        <v>-2.136123</v>
      </c>
      <c r="Y5597" s="17">
        <f t="shared" ref="Y5597" si="7507">SUM(S5597:S5621)-$Z$2</f>
        <v>6.7598427599999997</v>
      </c>
      <c r="Z5597" s="17">
        <f t="shared" ref="Z5597" si="7508">SUM(T5597:T5621)-$Z$2</f>
        <v>24.737106899999993</v>
      </c>
      <c r="AA5597" s="17">
        <f t="shared" ref="AA5597" si="7509">SUM(U5597:U5621)-$Z$2</f>
        <v>36.721949659999986</v>
      </c>
      <c r="AB5597" s="17">
        <f t="shared" ref="AB5597" si="7510">SUM(V5597:V5621)-$Z$2</f>
        <v>54.699213799999981</v>
      </c>
      <c r="AC5597" s="17">
        <f t="shared" ref="AC5597" si="7511">SUM(W5597:W5621)-$Z$2</f>
        <v>66.684056560000002</v>
      </c>
      <c r="AE5597" s="16">
        <f t="shared" ref="AE5597" si="7512">IF(X5597&gt;0,1,0)</f>
        <v>0</v>
      </c>
      <c r="AF5597" s="16">
        <f t="shared" ref="AF5597" si="7513">IF(Y5597&gt;0,1,0)</f>
        <v>1</v>
      </c>
      <c r="AG5597" s="16">
        <f t="shared" ref="AG5597" si="7514">IF(Z5597&gt;0,1,0)</f>
        <v>1</v>
      </c>
      <c r="AH5597" s="16">
        <f t="shared" ref="AH5597" si="7515">IF(AA5597&gt;0,1,0)</f>
        <v>1</v>
      </c>
      <c r="AI5597" s="16">
        <f t="shared" ref="AI5597" si="7516">IF(AB5597&gt;0,1,0)</f>
        <v>1</v>
      </c>
      <c r="AJ5597" s="16">
        <f t="shared" ref="AJ5597" si="7517">IF(AC5597&gt;0,1,0)</f>
        <v>1</v>
      </c>
      <c r="AL5597" s="16">
        <f t="shared" ref="AL5597" si="7518">IF(X5597&lt;0,ABS(X5597*$AP$1),0)</f>
        <v>0</v>
      </c>
      <c r="AM5597" s="16">
        <f t="shared" ref="AM5597" si="7519">IF(Y5597&lt;0,ABS(Y5597*$AP$1),0)</f>
        <v>0</v>
      </c>
      <c r="AN5597" s="16">
        <f t="shared" ref="AN5597" si="7520">IF(Z5597&lt;0,ABS(Z5597*$AP$1),0)</f>
        <v>0</v>
      </c>
      <c r="AO5597" s="16">
        <f t="shared" ref="AO5597" si="7521">IF(AA5597&lt;0,ABS(AA5597*$AP$1),0)</f>
        <v>0</v>
      </c>
      <c r="AP5597" s="16">
        <f t="shared" ref="AP5597" si="7522">IF(AB5597&lt;0,ABS(AB5597*$AP$1),0)</f>
        <v>0</v>
      </c>
      <c r="AQ5597" s="16">
        <f t="shared" ref="AQ5597" si="7523">IF(AC5597&lt;0,ABS(AC5597*$AP$1),0)</f>
        <v>0</v>
      </c>
      <c r="BI5597" s="1">
        <v>14</v>
      </c>
      <c r="BJ5597" s="6">
        <f>SUM($R$5:R5599)-$AB$2</f>
        <v>648.2814013999996</v>
      </c>
      <c r="BK5597" s="6">
        <f>SUM($R$5:S5599)-$AB$2</f>
        <v>3188.9544888320033</v>
      </c>
      <c r="BL5597" s="6">
        <f>SUM($R$5:T5599)-$AB$2</f>
        <v>9540.6372074120209</v>
      </c>
      <c r="BM5597" s="6">
        <f>SUM($R$5:U5599)-$AB$2</f>
        <v>18432.993013424093</v>
      </c>
      <c r="BN5597" s="6">
        <f>SUM($R$5:V5599)-$AB$2</f>
        <v>31136.358450584201</v>
      </c>
      <c r="BO5597" s="6">
        <f>SUM($R$5:W5599)-$AB$2</f>
        <v>46380.396975175739</v>
      </c>
      <c r="BP5597" s="16"/>
    </row>
    <row r="5598" spans="1:68" x14ac:dyDescent="0.45">
      <c r="A5598" s="1">
        <v>2008</v>
      </c>
      <c r="B5598" s="1">
        <v>8</v>
      </c>
      <c r="C5598" s="1">
        <v>21</v>
      </c>
      <c r="D5598" s="1">
        <v>16</v>
      </c>
      <c r="E5598" s="1">
        <v>26</v>
      </c>
      <c r="F5598" s="1">
        <v>332.96</v>
      </c>
      <c r="G5598" s="4"/>
      <c r="H5598" s="4"/>
      <c r="Q5598" s="1">
        <v>13</v>
      </c>
      <c r="R5598" s="6">
        <f t="shared" si="7488"/>
        <v>0.39317039999999998</v>
      </c>
      <c r="S5598" s="6">
        <f t="shared" si="7489"/>
        <v>1.5255011519999999</v>
      </c>
      <c r="T5598" s="6">
        <f t="shared" si="7490"/>
        <v>3.8137528799999996</v>
      </c>
      <c r="U5598" s="6">
        <f t="shared" si="7491"/>
        <v>5.3392540319999995</v>
      </c>
      <c r="V5598" s="6">
        <f t="shared" si="7492"/>
        <v>7.6275057599999991</v>
      </c>
      <c r="W5598" s="6">
        <f t="shared" si="7493"/>
        <v>9.1530069119999986</v>
      </c>
      <c r="X5598" s="17"/>
      <c r="Y5598" s="17"/>
      <c r="Z5598" s="17"/>
      <c r="AA5598" s="17"/>
      <c r="AB5598" s="17"/>
      <c r="AC5598" s="17"/>
      <c r="AE5598" s="16"/>
      <c r="AF5598" s="16"/>
      <c r="AG5598" s="16"/>
      <c r="AH5598" s="16"/>
      <c r="AI5598" s="16"/>
      <c r="AJ5598" s="16"/>
      <c r="AL5598" s="16"/>
      <c r="AM5598" s="16"/>
      <c r="AN5598" s="16"/>
      <c r="AO5598" s="16"/>
      <c r="AP5598" s="16"/>
      <c r="AQ5598" s="16"/>
      <c r="BI5598" s="1">
        <v>15</v>
      </c>
      <c r="BJ5598" s="6">
        <f>SUM($R$5:R5600)-$AB$2</f>
        <v>648.5848109999996</v>
      </c>
      <c r="BK5598" s="6">
        <f>SUM($R$5:S5600)-$AB$2</f>
        <v>3190.4351276800035</v>
      </c>
      <c r="BL5598" s="6">
        <f>SUM($R$5:T5600)-$AB$2</f>
        <v>9545.0609193800192</v>
      </c>
      <c r="BM5598" s="6">
        <f>SUM($R$5:U5600)-$AB$2</f>
        <v>18441.537027760092</v>
      </c>
      <c r="BN5598" s="6">
        <f>SUM($R$5:V5600)-$AB$2</f>
        <v>31150.788611160198</v>
      </c>
      <c r="BO5598" s="6">
        <f>SUM($R$5:W5600)-$AB$2</f>
        <v>46401.890511239733</v>
      </c>
      <c r="BP5598" s="16"/>
    </row>
    <row r="5599" spans="1:68" x14ac:dyDescent="0.45">
      <c r="A5599" s="1">
        <v>2008</v>
      </c>
      <c r="B5599" s="1">
        <v>8</v>
      </c>
      <c r="C5599" s="1">
        <v>21</v>
      </c>
      <c r="D5599" s="1">
        <v>17</v>
      </c>
      <c r="E5599" s="1">
        <v>24.4</v>
      </c>
      <c r="F5599" s="1">
        <v>211.86</v>
      </c>
      <c r="G5599" s="4"/>
      <c r="H5599" s="4"/>
      <c r="Q5599" s="1">
        <v>14</v>
      </c>
      <c r="R5599" s="6">
        <f t="shared" si="7488"/>
        <v>0.36302199999999996</v>
      </c>
      <c r="S5599" s="6">
        <f t="shared" si="7489"/>
        <v>1.4085253599999996</v>
      </c>
      <c r="T5599" s="6">
        <f t="shared" si="7490"/>
        <v>3.521313399999999</v>
      </c>
      <c r="U5599" s="6">
        <f t="shared" si="7491"/>
        <v>4.9298387599999991</v>
      </c>
      <c r="V5599" s="6">
        <f t="shared" si="7492"/>
        <v>7.0426267999999981</v>
      </c>
      <c r="W5599" s="6">
        <f t="shared" si="7493"/>
        <v>8.4511521599999995</v>
      </c>
      <c r="X5599" s="17"/>
      <c r="Y5599" s="17"/>
      <c r="Z5599" s="17"/>
      <c r="AA5599" s="17"/>
      <c r="AB5599" s="17"/>
      <c r="AC5599" s="17"/>
      <c r="AE5599" s="16"/>
      <c r="AF5599" s="16"/>
      <c r="AG5599" s="16"/>
      <c r="AH5599" s="16"/>
      <c r="AI5599" s="16"/>
      <c r="AJ5599" s="16"/>
      <c r="AL5599" s="16"/>
      <c r="AM5599" s="16"/>
      <c r="AN5599" s="16"/>
      <c r="AO5599" s="16"/>
      <c r="AP5599" s="16"/>
      <c r="AQ5599" s="16"/>
      <c r="BI5599" s="1">
        <v>16</v>
      </c>
      <c r="BJ5599" s="6">
        <f>SUM($R$5:R5601)-$AB$2</f>
        <v>648.77792779999959</v>
      </c>
      <c r="BK5599" s="6">
        <f>SUM($R$5:S5601)-$AB$2</f>
        <v>3191.3775376640037</v>
      </c>
      <c r="BL5599" s="6">
        <f>SUM($R$5:T5601)-$AB$2</f>
        <v>9547.8765623240197</v>
      </c>
      <c r="BM5599" s="6">
        <f>SUM($R$5:U5601)-$AB$2</f>
        <v>18446.975196848092</v>
      </c>
      <c r="BN5599" s="6">
        <f>SUM($R$5:V5601)-$AB$2</f>
        <v>31159.9732461682</v>
      </c>
      <c r="BO5599" s="6">
        <f>SUM($R$5:W5601)-$AB$2</f>
        <v>46415.570905351735</v>
      </c>
      <c r="BP5599" s="16"/>
    </row>
    <row r="5600" spans="1:68" x14ac:dyDescent="0.45">
      <c r="A5600" s="1">
        <v>2008</v>
      </c>
      <c r="B5600" s="1">
        <v>8</v>
      </c>
      <c r="C5600" s="1">
        <v>21</v>
      </c>
      <c r="D5600" s="1">
        <v>18</v>
      </c>
      <c r="E5600" s="1">
        <v>23</v>
      </c>
      <c r="F5600" s="1">
        <v>78.52</v>
      </c>
      <c r="G5600" s="4"/>
      <c r="H5600" s="4"/>
      <c r="Q5600" s="1">
        <v>15</v>
      </c>
      <c r="R5600" s="6">
        <f t="shared" si="7488"/>
        <v>0.30340959999999995</v>
      </c>
      <c r="S5600" s="6">
        <f t="shared" si="7489"/>
        <v>1.177229248</v>
      </c>
      <c r="T5600" s="6">
        <f t="shared" si="7490"/>
        <v>2.9430731199999998</v>
      </c>
      <c r="U5600" s="6">
        <f t="shared" si="7491"/>
        <v>4.1203023679999999</v>
      </c>
      <c r="V5600" s="6">
        <f t="shared" si="7492"/>
        <v>5.8861462399999995</v>
      </c>
      <c r="W5600" s="6">
        <f t="shared" si="7493"/>
        <v>7.0633754879999993</v>
      </c>
      <c r="X5600" s="17"/>
      <c r="Y5600" s="17"/>
      <c r="Z5600" s="17"/>
      <c r="AA5600" s="17"/>
      <c r="AB5600" s="17"/>
      <c r="AC5600" s="17"/>
      <c r="AE5600" s="16"/>
      <c r="AF5600" s="16"/>
      <c r="AG5600" s="16"/>
      <c r="AH5600" s="16"/>
      <c r="AI5600" s="16"/>
      <c r="AJ5600" s="16"/>
      <c r="AL5600" s="16"/>
      <c r="AM5600" s="16"/>
      <c r="AN5600" s="16"/>
      <c r="AO5600" s="16"/>
      <c r="AP5600" s="16"/>
      <c r="AQ5600" s="16"/>
      <c r="BI5600" s="1">
        <v>17</v>
      </c>
      <c r="BJ5600" s="6">
        <f>SUM($R$5:R5602)-$AB$2</f>
        <v>648.90080659999956</v>
      </c>
      <c r="BK5600" s="6">
        <f>SUM($R$5:S5602)-$AB$2</f>
        <v>3191.9771862080038</v>
      </c>
      <c r="BL5600" s="6">
        <f>SUM($R$5:T5602)-$AB$2</f>
        <v>9549.6681352280211</v>
      </c>
      <c r="BM5600" s="6">
        <f>SUM($R$5:U5602)-$AB$2</f>
        <v>18450.435463856091</v>
      </c>
      <c r="BN5600" s="6">
        <f>SUM($R$5:V5602)-$AB$2</f>
        <v>31165.817361896199</v>
      </c>
      <c r="BO5600" s="6">
        <f>SUM($R$5:W5602)-$AB$2</f>
        <v>46424.275639543732</v>
      </c>
      <c r="BP5600" s="16"/>
    </row>
    <row r="5601" spans="1:68" x14ac:dyDescent="0.45">
      <c r="A5601" s="1">
        <v>2008</v>
      </c>
      <c r="B5601" s="1">
        <v>8</v>
      </c>
      <c r="C5601" s="1">
        <v>21</v>
      </c>
      <c r="D5601" s="1">
        <v>19</v>
      </c>
      <c r="E5601" s="1">
        <v>21.6</v>
      </c>
      <c r="F5601" s="1">
        <v>35.14</v>
      </c>
      <c r="G5601" s="4"/>
      <c r="H5601" s="4"/>
      <c r="Q5601" s="1">
        <v>16</v>
      </c>
      <c r="R5601" s="6">
        <f t="shared" si="7488"/>
        <v>0.19311679999999998</v>
      </c>
      <c r="S5601" s="6">
        <f t="shared" si="7489"/>
        <v>0.74929318399999989</v>
      </c>
      <c r="T5601" s="6">
        <f t="shared" si="7490"/>
        <v>1.8732329599999995</v>
      </c>
      <c r="U5601" s="6">
        <f t="shared" si="7491"/>
        <v>2.6225261440000001</v>
      </c>
      <c r="V5601" s="6">
        <f t="shared" si="7492"/>
        <v>3.746465919999999</v>
      </c>
      <c r="W5601" s="6">
        <f t="shared" si="7493"/>
        <v>4.4957591039999993</v>
      </c>
      <c r="X5601" s="17"/>
      <c r="Y5601" s="17"/>
      <c r="Z5601" s="17"/>
      <c r="AA5601" s="17"/>
      <c r="AB5601" s="17"/>
      <c r="AC5601" s="17"/>
      <c r="AE5601" s="16"/>
      <c r="AF5601" s="16"/>
      <c r="AG5601" s="16"/>
      <c r="AH5601" s="16"/>
      <c r="AI5601" s="16"/>
      <c r="AJ5601" s="16"/>
      <c r="AL5601" s="16"/>
      <c r="AM5601" s="16"/>
      <c r="AN5601" s="16"/>
      <c r="AO5601" s="16"/>
      <c r="AP5601" s="16"/>
      <c r="AQ5601" s="16"/>
      <c r="BI5601" s="1">
        <v>18</v>
      </c>
      <c r="BJ5601" s="6">
        <f>SUM($R$5:R5603)-$AB$2</f>
        <v>648.94634819999953</v>
      </c>
      <c r="BK5601" s="6">
        <f>SUM($R$5:S5603)-$AB$2</f>
        <v>3192.1994292160039</v>
      </c>
      <c r="BL5601" s="6">
        <f>SUM($R$5:T5603)-$AB$2</f>
        <v>9550.3321317560203</v>
      </c>
      <c r="BM5601" s="6">
        <f>SUM($R$5:U5603)-$AB$2</f>
        <v>18451.717915312092</v>
      </c>
      <c r="BN5601" s="6">
        <f>SUM($R$5:V5603)-$AB$2</f>
        <v>31167.983320392199</v>
      </c>
      <c r="BO5601" s="6">
        <f>SUM($R$5:W5603)-$AB$2</f>
        <v>46427.501806487729</v>
      </c>
      <c r="BP5601" s="16"/>
    </row>
    <row r="5602" spans="1:68" x14ac:dyDescent="0.45">
      <c r="A5602" s="1">
        <v>2008</v>
      </c>
      <c r="B5602" s="1">
        <v>8</v>
      </c>
      <c r="C5602" s="1">
        <v>21</v>
      </c>
      <c r="D5602" s="1">
        <v>20</v>
      </c>
      <c r="E5602" s="1">
        <v>20.6</v>
      </c>
      <c r="F5602" s="1">
        <v>0</v>
      </c>
      <c r="G5602" s="4"/>
      <c r="H5602" s="4"/>
      <c r="Q5602" s="1">
        <v>17</v>
      </c>
      <c r="R5602" s="6">
        <f t="shared" si="7488"/>
        <v>0.1228788</v>
      </c>
      <c r="S5602" s="6">
        <f t="shared" si="7489"/>
        <v>0.476769744</v>
      </c>
      <c r="T5602" s="6">
        <f t="shared" si="7490"/>
        <v>1.19192436</v>
      </c>
      <c r="U5602" s="6">
        <f t="shared" si="7491"/>
        <v>1.6686941039999998</v>
      </c>
      <c r="V5602" s="6">
        <f t="shared" si="7492"/>
        <v>2.38384872</v>
      </c>
      <c r="W5602" s="6">
        <f t="shared" si="7493"/>
        <v>2.8606184640000003</v>
      </c>
      <c r="X5602" s="17"/>
      <c r="Y5602" s="17"/>
      <c r="Z5602" s="17"/>
      <c r="AA5602" s="17"/>
      <c r="AB5602" s="17"/>
      <c r="AC5602" s="17"/>
      <c r="AE5602" s="16"/>
      <c r="AF5602" s="16"/>
      <c r="AG5602" s="16"/>
      <c r="AH5602" s="16"/>
      <c r="AI5602" s="16"/>
      <c r="AJ5602" s="16"/>
      <c r="AL5602" s="16"/>
      <c r="AM5602" s="16"/>
      <c r="AN5602" s="16"/>
      <c r="AO5602" s="16"/>
      <c r="AP5602" s="16"/>
      <c r="AQ5602" s="16"/>
      <c r="BI5602" s="1">
        <v>19</v>
      </c>
      <c r="BJ5602" s="6">
        <f>SUM($R$5:R5604)-$AB$2</f>
        <v>648.96672939999951</v>
      </c>
      <c r="BK5602" s="6">
        <f>SUM($R$5:S5604)-$AB$2</f>
        <v>3192.2988894720038</v>
      </c>
      <c r="BL5602" s="6">
        <f>SUM($R$5:T5604)-$AB$2</f>
        <v>9550.6292896520208</v>
      </c>
      <c r="BM5602" s="6">
        <f>SUM($R$5:U5604)-$AB$2</f>
        <v>18452.29184990409</v>
      </c>
      <c r="BN5602" s="6">
        <f>SUM($R$5:V5604)-$AB$2</f>
        <v>31168.952650264197</v>
      </c>
      <c r="BO5602" s="6">
        <f>SUM($R$5:W5604)-$AB$2</f>
        <v>46428.94561069573</v>
      </c>
      <c r="BP5602" s="16"/>
    </row>
    <row r="5603" spans="1:68" x14ac:dyDescent="0.45">
      <c r="A5603" s="1">
        <v>2008</v>
      </c>
      <c r="B5603" s="1">
        <v>8</v>
      </c>
      <c r="C5603" s="1">
        <v>21</v>
      </c>
      <c r="D5603" s="1">
        <v>21</v>
      </c>
      <c r="E5603" s="1">
        <v>20.100000000000001</v>
      </c>
      <c r="F5603" s="1">
        <v>0</v>
      </c>
      <c r="G5603" s="4"/>
      <c r="H5603" s="4"/>
      <c r="Q5603" s="1">
        <v>18</v>
      </c>
      <c r="R5603" s="6">
        <f t="shared" si="7488"/>
        <v>4.5541599999999995E-2</v>
      </c>
      <c r="S5603" s="6">
        <f t="shared" si="7489"/>
        <v>0.17670140799999998</v>
      </c>
      <c r="T5603" s="6">
        <f t="shared" si="7490"/>
        <v>0.4417535199999999</v>
      </c>
      <c r="U5603" s="6">
        <f t="shared" si="7491"/>
        <v>0.61845492800000001</v>
      </c>
      <c r="V5603" s="6">
        <f t="shared" si="7492"/>
        <v>0.8835070399999998</v>
      </c>
      <c r="W5603" s="6">
        <f t="shared" si="7493"/>
        <v>1.0602084479999998</v>
      </c>
      <c r="X5603" s="17"/>
      <c r="Y5603" s="17"/>
      <c r="Z5603" s="17"/>
      <c r="AA5603" s="17"/>
      <c r="AB5603" s="17"/>
      <c r="AC5603" s="17"/>
      <c r="AE5603" s="16"/>
      <c r="AF5603" s="16"/>
      <c r="AG5603" s="16"/>
      <c r="AH5603" s="16"/>
      <c r="AI5603" s="16"/>
      <c r="AJ5603" s="16"/>
      <c r="AL5603" s="16"/>
      <c r="AM5603" s="16"/>
      <c r="AN5603" s="16"/>
      <c r="AO5603" s="16"/>
      <c r="AP5603" s="16"/>
      <c r="AQ5603" s="16"/>
      <c r="BI5603" s="1">
        <v>20</v>
      </c>
      <c r="BJ5603" s="6">
        <f>SUM($R$5:R5605)-$AB$2</f>
        <v>648.96672939999951</v>
      </c>
      <c r="BK5603" s="6">
        <f>SUM($R$5:S5605)-$AB$2</f>
        <v>3192.2988894720038</v>
      </c>
      <c r="BL5603" s="6">
        <f>SUM($R$5:T5605)-$AB$2</f>
        <v>9550.6292896520208</v>
      </c>
      <c r="BM5603" s="6">
        <f>SUM($R$5:U5605)-$AB$2</f>
        <v>18452.29184990409</v>
      </c>
      <c r="BN5603" s="6">
        <f>SUM($R$5:V5605)-$AB$2</f>
        <v>31168.952650264197</v>
      </c>
      <c r="BO5603" s="6">
        <f>SUM($R$5:W5605)-$AB$2</f>
        <v>46428.94561069573</v>
      </c>
      <c r="BP5603" s="16"/>
    </row>
    <row r="5604" spans="1:68" x14ac:dyDescent="0.45">
      <c r="A5604" s="1">
        <v>2008</v>
      </c>
      <c r="B5604" s="1">
        <v>8</v>
      </c>
      <c r="C5604" s="1">
        <v>21</v>
      </c>
      <c r="D5604" s="1">
        <v>22</v>
      </c>
      <c r="E5604" s="1">
        <v>19.7</v>
      </c>
      <c r="F5604" s="1">
        <v>0</v>
      </c>
      <c r="G5604" s="4"/>
      <c r="H5604" s="4"/>
      <c r="Q5604" s="1">
        <v>19</v>
      </c>
      <c r="R5604" s="6">
        <f t="shared" si="7488"/>
        <v>2.0381199999999999E-2</v>
      </c>
      <c r="S5604" s="6">
        <f t="shared" si="7489"/>
        <v>7.9079055999999995E-2</v>
      </c>
      <c r="T5604" s="6">
        <f t="shared" si="7490"/>
        <v>0.19769763999999998</v>
      </c>
      <c r="U5604" s="6">
        <f t="shared" si="7491"/>
        <v>0.27677669599999999</v>
      </c>
      <c r="V5604" s="6">
        <f t="shared" si="7492"/>
        <v>0.39539527999999996</v>
      </c>
      <c r="W5604" s="6">
        <f t="shared" si="7493"/>
        <v>0.474474336</v>
      </c>
      <c r="X5604" s="17"/>
      <c r="Y5604" s="17"/>
      <c r="Z5604" s="17"/>
      <c r="AA5604" s="17"/>
      <c r="AB5604" s="17"/>
      <c r="AC5604" s="17"/>
      <c r="AE5604" s="16"/>
      <c r="AF5604" s="16"/>
      <c r="AG5604" s="16"/>
      <c r="AH5604" s="16"/>
      <c r="AI5604" s="16"/>
      <c r="AJ5604" s="16"/>
      <c r="AL5604" s="16"/>
      <c r="AM5604" s="16"/>
      <c r="AN5604" s="16"/>
      <c r="AO5604" s="16"/>
      <c r="AP5604" s="16"/>
      <c r="AQ5604" s="16"/>
      <c r="BI5604" s="1">
        <v>21</v>
      </c>
      <c r="BJ5604" s="6">
        <f>SUM($R$5:R5606)-$AB$2</f>
        <v>648.96672939999951</v>
      </c>
      <c r="BK5604" s="6">
        <f>SUM($R$5:S5606)-$AB$2</f>
        <v>3192.2988894720038</v>
      </c>
      <c r="BL5604" s="6">
        <f>SUM($R$5:T5606)-$AB$2</f>
        <v>9550.6292896520208</v>
      </c>
      <c r="BM5604" s="6">
        <f>SUM($R$5:U5606)-$AB$2</f>
        <v>18452.29184990409</v>
      </c>
      <c r="BN5604" s="6">
        <f>SUM($R$5:V5606)-$AB$2</f>
        <v>31168.952650264197</v>
      </c>
      <c r="BO5604" s="6">
        <f>SUM($R$5:W5606)-$AB$2</f>
        <v>46428.94561069573</v>
      </c>
      <c r="BP5604" s="16"/>
    </row>
    <row r="5605" spans="1:68" x14ac:dyDescent="0.45">
      <c r="A5605" s="1">
        <v>2008</v>
      </c>
      <c r="B5605" s="1">
        <v>8</v>
      </c>
      <c r="C5605" s="1">
        <v>21</v>
      </c>
      <c r="D5605" s="1">
        <v>23</v>
      </c>
      <c r="E5605" s="1">
        <v>19.5</v>
      </c>
      <c r="F5605" s="1">
        <v>0</v>
      </c>
      <c r="G5605" s="4"/>
      <c r="H5605" s="4"/>
      <c r="Q5605" s="1">
        <v>20</v>
      </c>
      <c r="R5605" s="6">
        <f t="shared" si="7488"/>
        <v>0</v>
      </c>
      <c r="S5605" s="6">
        <f t="shared" si="7489"/>
        <v>0</v>
      </c>
      <c r="T5605" s="6">
        <f t="shared" si="7490"/>
        <v>0</v>
      </c>
      <c r="U5605" s="6">
        <f t="shared" si="7491"/>
        <v>0</v>
      </c>
      <c r="V5605" s="6">
        <f t="shared" si="7492"/>
        <v>0</v>
      </c>
      <c r="W5605" s="6">
        <f t="shared" si="7493"/>
        <v>0</v>
      </c>
      <c r="X5605" s="17"/>
      <c r="Y5605" s="17"/>
      <c r="Z5605" s="17"/>
      <c r="AA5605" s="17"/>
      <c r="AB5605" s="17"/>
      <c r="AC5605" s="17"/>
      <c r="AE5605" s="16"/>
      <c r="AF5605" s="16"/>
      <c r="AG5605" s="16"/>
      <c r="AH5605" s="16"/>
      <c r="AI5605" s="16"/>
      <c r="AJ5605" s="16"/>
      <c r="AL5605" s="16"/>
      <c r="AM5605" s="16"/>
      <c r="AN5605" s="16"/>
      <c r="AO5605" s="16"/>
      <c r="AP5605" s="16"/>
      <c r="AQ5605" s="16"/>
      <c r="BI5605" s="1">
        <v>22</v>
      </c>
      <c r="BJ5605" s="6">
        <f>SUM($R$5:R5607)-$AB$2</f>
        <v>648.96672939999951</v>
      </c>
      <c r="BK5605" s="6">
        <f>SUM($R$5:S5607)-$AB$2</f>
        <v>3192.2988894720038</v>
      </c>
      <c r="BL5605" s="6">
        <f>SUM($R$5:T5607)-$AB$2</f>
        <v>9550.6292896520208</v>
      </c>
      <c r="BM5605" s="6">
        <f>SUM($R$5:U5607)-$AB$2</f>
        <v>18452.29184990409</v>
      </c>
      <c r="BN5605" s="6">
        <f>SUM($R$5:V5607)-$AB$2</f>
        <v>31168.952650264197</v>
      </c>
      <c r="BO5605" s="6">
        <f>SUM($R$5:W5607)-$AB$2</f>
        <v>46428.94561069573</v>
      </c>
      <c r="BP5605" s="16"/>
    </row>
    <row r="5606" spans="1:68" x14ac:dyDescent="0.45">
      <c r="A5606" s="1">
        <v>2008</v>
      </c>
      <c r="B5606" s="1">
        <v>8</v>
      </c>
      <c r="C5606" s="1">
        <v>22</v>
      </c>
      <c r="D5606" s="1">
        <v>0</v>
      </c>
      <c r="E5606" s="1">
        <v>19.399999999999999</v>
      </c>
      <c r="F5606" s="1">
        <v>0</v>
      </c>
      <c r="G5606" s="4"/>
      <c r="H5606" s="4"/>
      <c r="Q5606" s="1">
        <v>21</v>
      </c>
      <c r="R5606" s="6">
        <f t="shared" si="7488"/>
        <v>0</v>
      </c>
      <c r="S5606" s="6">
        <f t="shared" si="7489"/>
        <v>0</v>
      </c>
      <c r="T5606" s="6">
        <f t="shared" si="7490"/>
        <v>0</v>
      </c>
      <c r="U5606" s="6">
        <f t="shared" si="7491"/>
        <v>0</v>
      </c>
      <c r="V5606" s="6">
        <f t="shared" si="7492"/>
        <v>0</v>
      </c>
      <c r="W5606" s="6">
        <f t="shared" si="7493"/>
        <v>0</v>
      </c>
      <c r="X5606" s="17"/>
      <c r="Y5606" s="17"/>
      <c r="Z5606" s="17"/>
      <c r="AA5606" s="17"/>
      <c r="AB5606" s="17"/>
      <c r="AC5606" s="17"/>
      <c r="AE5606" s="16"/>
      <c r="AF5606" s="16"/>
      <c r="AG5606" s="16"/>
      <c r="AH5606" s="16"/>
      <c r="AI5606" s="16"/>
      <c r="AJ5606" s="16"/>
      <c r="AL5606" s="16"/>
      <c r="AM5606" s="16"/>
      <c r="AN5606" s="16"/>
      <c r="AO5606" s="16"/>
      <c r="AP5606" s="16"/>
      <c r="AQ5606" s="16"/>
      <c r="BI5606" s="1">
        <v>23</v>
      </c>
      <c r="BJ5606" s="6">
        <f>SUM($R$5:R5608)-$AB$2</f>
        <v>648.96672939999951</v>
      </c>
      <c r="BK5606" s="6">
        <f>SUM($R$5:S5608)-$AB$2</f>
        <v>3192.2988894720038</v>
      </c>
      <c r="BL5606" s="6">
        <f>SUM($R$5:T5608)-$AB$2</f>
        <v>9550.6292896520208</v>
      </c>
      <c r="BM5606" s="6">
        <f>SUM($R$5:U5608)-$AB$2</f>
        <v>18452.29184990409</v>
      </c>
      <c r="BN5606" s="6">
        <f>SUM($R$5:V5608)-$AB$2</f>
        <v>31168.952650264197</v>
      </c>
      <c r="BO5606" s="6">
        <f>SUM($R$5:W5608)-$AB$2</f>
        <v>46428.94561069573</v>
      </c>
      <c r="BP5606" s="16"/>
    </row>
    <row r="5607" spans="1:68" x14ac:dyDescent="0.45">
      <c r="A5607" s="1">
        <v>2008</v>
      </c>
      <c r="B5607" s="1">
        <v>8</v>
      </c>
      <c r="C5607" s="1">
        <v>22</v>
      </c>
      <c r="D5607" s="1">
        <v>1</v>
      </c>
      <c r="E5607" s="1">
        <v>19.5</v>
      </c>
      <c r="F5607" s="1">
        <v>0</v>
      </c>
      <c r="G5607" s="4"/>
      <c r="H5607" s="4"/>
      <c r="Q5607" s="1">
        <v>22</v>
      </c>
      <c r="R5607" s="6">
        <f t="shared" si="7488"/>
        <v>0</v>
      </c>
      <c r="S5607" s="6">
        <f t="shared" si="7489"/>
        <v>0</v>
      </c>
      <c r="T5607" s="6">
        <f t="shared" si="7490"/>
        <v>0</v>
      </c>
      <c r="U5607" s="6">
        <f t="shared" si="7491"/>
        <v>0</v>
      </c>
      <c r="V5607" s="6">
        <f t="shared" si="7492"/>
        <v>0</v>
      </c>
      <c r="W5607" s="6">
        <f t="shared" si="7493"/>
        <v>0</v>
      </c>
      <c r="X5607" s="17"/>
      <c r="Y5607" s="17"/>
      <c r="Z5607" s="17"/>
      <c r="AA5607" s="17"/>
      <c r="AB5607" s="17"/>
      <c r="AC5607" s="17"/>
      <c r="AE5607" s="16"/>
      <c r="AF5607" s="16"/>
      <c r="AG5607" s="16"/>
      <c r="AH5607" s="16"/>
      <c r="AI5607" s="16"/>
      <c r="AJ5607" s="16"/>
      <c r="AL5607" s="16"/>
      <c r="AM5607" s="16"/>
      <c r="AN5607" s="16"/>
      <c r="AO5607" s="16"/>
      <c r="AP5607" s="16"/>
      <c r="AQ5607" s="16"/>
      <c r="BI5607" s="1">
        <v>0</v>
      </c>
      <c r="BJ5607" s="6">
        <f t="shared" ref="BJ5607" si="7524">R5609-$AB$2</f>
        <v>-6.53125</v>
      </c>
      <c r="BK5607" s="6">
        <f t="shared" ref="BK5607" si="7525">S5609-$AB$2</f>
        <v>-6.53125</v>
      </c>
      <c r="BL5607" s="6">
        <f t="shared" ref="BL5607" si="7526">T5609-$AB$2</f>
        <v>-6.53125</v>
      </c>
      <c r="BM5607" s="6">
        <f t="shared" ref="BM5607" si="7527">U5609-$AB$2</f>
        <v>-6.53125</v>
      </c>
      <c r="BN5607" s="6">
        <f t="shared" ref="BN5607" si="7528">V5609-$AB$2</f>
        <v>-6.53125</v>
      </c>
      <c r="BO5607" s="6">
        <f t="shared" ref="BO5607" si="7529">W5609-$AB$2</f>
        <v>-6.53125</v>
      </c>
      <c r="BP5607" s="16">
        <v>235</v>
      </c>
    </row>
    <row r="5608" spans="1:68" x14ac:dyDescent="0.45">
      <c r="A5608" s="1">
        <v>2008</v>
      </c>
      <c r="B5608" s="1">
        <v>8</v>
      </c>
      <c r="C5608" s="1">
        <v>22</v>
      </c>
      <c r="D5608" s="1">
        <v>2</v>
      </c>
      <c r="E5608" s="1">
        <v>19.5</v>
      </c>
      <c r="F5608" s="1">
        <v>0</v>
      </c>
      <c r="G5608" s="4"/>
      <c r="H5608" s="4"/>
      <c r="Q5608" s="1">
        <v>23</v>
      </c>
      <c r="R5608" s="6">
        <f t="shared" si="7488"/>
        <v>0</v>
      </c>
      <c r="S5608" s="6">
        <f t="shared" si="7489"/>
        <v>0</v>
      </c>
      <c r="T5608" s="6">
        <f t="shared" si="7490"/>
        <v>0</v>
      </c>
      <c r="U5608" s="6">
        <f t="shared" si="7491"/>
        <v>0</v>
      </c>
      <c r="V5608" s="6">
        <f t="shared" si="7492"/>
        <v>0</v>
      </c>
      <c r="W5608" s="6">
        <f t="shared" si="7493"/>
        <v>0</v>
      </c>
      <c r="X5608" s="17"/>
      <c r="Y5608" s="17"/>
      <c r="Z5608" s="17"/>
      <c r="AA5608" s="17"/>
      <c r="AB5608" s="17"/>
      <c r="AC5608" s="17"/>
      <c r="AE5608" s="16"/>
      <c r="AF5608" s="16"/>
      <c r="AG5608" s="16"/>
      <c r="AH5608" s="16"/>
      <c r="AI5608" s="16"/>
      <c r="AJ5608" s="16"/>
      <c r="AL5608" s="16"/>
      <c r="AM5608" s="16"/>
      <c r="AN5608" s="16"/>
      <c r="AO5608" s="16"/>
      <c r="AP5608" s="16"/>
      <c r="AQ5608" s="16"/>
      <c r="BI5608" s="1">
        <v>1</v>
      </c>
      <c r="BJ5608" s="6">
        <f>SUM($R$5:R5610)-$AB$2</f>
        <v>648.96672939999951</v>
      </c>
      <c r="BK5608" s="6">
        <f>SUM($R$5:S5610)-$AB$2</f>
        <v>3192.2988894720038</v>
      </c>
      <c r="BL5608" s="6">
        <f>SUM($R$5:T5610)-$AB$2</f>
        <v>9550.6292896520208</v>
      </c>
      <c r="BM5608" s="6">
        <f>SUM($R$5:U5610)-$AB$2</f>
        <v>18452.29184990409</v>
      </c>
      <c r="BN5608" s="6">
        <f>SUM($R$5:V5610)-$AB$2</f>
        <v>31168.952650264197</v>
      </c>
      <c r="BO5608" s="6">
        <f>SUM($R$5:W5610)-$AB$2</f>
        <v>46428.94561069573</v>
      </c>
      <c r="BP5608" s="16"/>
    </row>
    <row r="5609" spans="1:68" x14ac:dyDescent="0.45">
      <c r="A5609" s="1">
        <v>2008</v>
      </c>
      <c r="B5609" s="1">
        <v>8</v>
      </c>
      <c r="C5609" s="1">
        <v>22</v>
      </c>
      <c r="D5609" s="1">
        <v>3</v>
      </c>
      <c r="E5609" s="1">
        <v>19.600000000000001</v>
      </c>
      <c r="F5609" s="1">
        <v>0</v>
      </c>
      <c r="G5609" s="4"/>
      <c r="H5609" s="4"/>
      <c r="Q5609" s="1">
        <v>0</v>
      </c>
      <c r="R5609" s="6">
        <f t="shared" si="7488"/>
        <v>0</v>
      </c>
      <c r="S5609" s="6">
        <f t="shared" si="7489"/>
        <v>0</v>
      </c>
      <c r="T5609" s="6">
        <f t="shared" si="7490"/>
        <v>0</v>
      </c>
      <c r="U5609" s="6">
        <f t="shared" si="7491"/>
        <v>0</v>
      </c>
      <c r="V5609" s="6">
        <f t="shared" si="7492"/>
        <v>0</v>
      </c>
      <c r="W5609" s="6">
        <f t="shared" si="7493"/>
        <v>0</v>
      </c>
      <c r="X5609" s="17"/>
      <c r="Y5609" s="17"/>
      <c r="Z5609" s="17"/>
      <c r="AA5609" s="17"/>
      <c r="AB5609" s="17"/>
      <c r="AC5609" s="17"/>
      <c r="AE5609" s="16"/>
      <c r="AF5609" s="16"/>
      <c r="AG5609" s="16"/>
      <c r="AH5609" s="16"/>
      <c r="AI5609" s="16"/>
      <c r="AJ5609" s="16"/>
      <c r="AL5609" s="16"/>
      <c r="AM5609" s="16"/>
      <c r="AN5609" s="16"/>
      <c r="AO5609" s="16"/>
      <c r="AP5609" s="16"/>
      <c r="AQ5609" s="16"/>
      <c r="BI5609" s="1">
        <v>2</v>
      </c>
      <c r="BJ5609" s="6">
        <f>SUM($R$5:R5611)-$AB$2</f>
        <v>648.96672939999951</v>
      </c>
      <c r="BK5609" s="6">
        <f>SUM($R$5:S5611)-$AB$2</f>
        <v>3192.2988894720038</v>
      </c>
      <c r="BL5609" s="6">
        <f>SUM($R$5:T5611)-$AB$2</f>
        <v>9550.6292896520208</v>
      </c>
      <c r="BM5609" s="6">
        <f>SUM($R$5:U5611)-$AB$2</f>
        <v>18452.29184990409</v>
      </c>
      <c r="BN5609" s="6">
        <f>SUM($R$5:V5611)-$AB$2</f>
        <v>31168.952650264197</v>
      </c>
      <c r="BO5609" s="6">
        <f>SUM($R$5:W5611)-$AB$2</f>
        <v>46428.94561069573</v>
      </c>
      <c r="BP5609" s="16"/>
    </row>
    <row r="5610" spans="1:68" x14ac:dyDescent="0.45">
      <c r="A5610" s="1">
        <v>2008</v>
      </c>
      <c r="B5610" s="1">
        <v>8</v>
      </c>
      <c r="C5610" s="1">
        <v>22</v>
      </c>
      <c r="D5610" s="1">
        <v>4</v>
      </c>
      <c r="E5610" s="1">
        <v>19.600000000000001</v>
      </c>
      <c r="F5610" s="1">
        <v>0</v>
      </c>
      <c r="G5610" s="4"/>
      <c r="H5610" s="4"/>
      <c r="Q5610" s="1">
        <v>1</v>
      </c>
      <c r="R5610" s="6">
        <f t="shared" si="7488"/>
        <v>0</v>
      </c>
      <c r="S5610" s="6">
        <f t="shared" si="7489"/>
        <v>0</v>
      </c>
      <c r="T5610" s="6">
        <f t="shared" si="7490"/>
        <v>0</v>
      </c>
      <c r="U5610" s="6">
        <f t="shared" si="7491"/>
        <v>0</v>
      </c>
      <c r="V5610" s="6">
        <f t="shared" si="7492"/>
        <v>0</v>
      </c>
      <c r="W5610" s="6">
        <f t="shared" si="7493"/>
        <v>0</v>
      </c>
      <c r="X5610" s="17"/>
      <c r="Y5610" s="17"/>
      <c r="Z5610" s="17"/>
      <c r="AA5610" s="17"/>
      <c r="AB5610" s="17"/>
      <c r="AC5610" s="17"/>
      <c r="AE5610" s="16"/>
      <c r="AF5610" s="16"/>
      <c r="AG5610" s="16"/>
      <c r="AH5610" s="16"/>
      <c r="AI5610" s="16"/>
      <c r="AJ5610" s="16"/>
      <c r="AL5610" s="16"/>
      <c r="AM5610" s="16"/>
      <c r="AN5610" s="16"/>
      <c r="AO5610" s="16"/>
      <c r="AP5610" s="16"/>
      <c r="AQ5610" s="16"/>
      <c r="BI5610" s="1">
        <v>3</v>
      </c>
      <c r="BJ5610" s="6">
        <f>SUM($R$5:R5612)-$AB$2</f>
        <v>648.96672939999951</v>
      </c>
      <c r="BK5610" s="6">
        <f>SUM($R$5:S5612)-$AB$2</f>
        <v>3192.2988894720038</v>
      </c>
      <c r="BL5610" s="6">
        <f>SUM($R$5:T5612)-$AB$2</f>
        <v>9550.6292896520208</v>
      </c>
      <c r="BM5610" s="6">
        <f>SUM($R$5:U5612)-$AB$2</f>
        <v>18452.29184990409</v>
      </c>
      <c r="BN5610" s="6">
        <f>SUM($R$5:V5612)-$AB$2</f>
        <v>31168.952650264197</v>
      </c>
      <c r="BO5610" s="6">
        <f>SUM($R$5:W5612)-$AB$2</f>
        <v>46428.94561069573</v>
      </c>
      <c r="BP5610" s="16"/>
    </row>
    <row r="5611" spans="1:68" x14ac:dyDescent="0.45">
      <c r="A5611" s="1">
        <v>2008</v>
      </c>
      <c r="B5611" s="1">
        <v>8</v>
      </c>
      <c r="C5611" s="1">
        <v>22</v>
      </c>
      <c r="D5611" s="1">
        <v>5</v>
      </c>
      <c r="E5611" s="1">
        <v>19.600000000000001</v>
      </c>
      <c r="F5611" s="1">
        <v>0</v>
      </c>
      <c r="G5611" s="4"/>
      <c r="H5611" s="4"/>
      <c r="Q5611" s="1">
        <v>2</v>
      </c>
      <c r="R5611" s="6">
        <f t="shared" si="7488"/>
        <v>0</v>
      </c>
      <c r="S5611" s="6">
        <f t="shared" si="7489"/>
        <v>0</v>
      </c>
      <c r="T5611" s="6">
        <f t="shared" si="7490"/>
        <v>0</v>
      </c>
      <c r="U5611" s="6">
        <f t="shared" si="7491"/>
        <v>0</v>
      </c>
      <c r="V5611" s="6">
        <f t="shared" si="7492"/>
        <v>0</v>
      </c>
      <c r="W5611" s="6">
        <f t="shared" si="7493"/>
        <v>0</v>
      </c>
      <c r="X5611" s="17"/>
      <c r="Y5611" s="17"/>
      <c r="Z5611" s="17"/>
      <c r="AA5611" s="17"/>
      <c r="AB5611" s="17"/>
      <c r="AC5611" s="17"/>
      <c r="AE5611" s="16"/>
      <c r="AF5611" s="16"/>
      <c r="AG5611" s="16"/>
      <c r="AH5611" s="16"/>
      <c r="AI5611" s="16"/>
      <c r="AJ5611" s="16"/>
      <c r="AL5611" s="16"/>
      <c r="AM5611" s="16"/>
      <c r="AN5611" s="16"/>
      <c r="AO5611" s="16"/>
      <c r="AP5611" s="16"/>
      <c r="AQ5611" s="16"/>
      <c r="BI5611" s="1">
        <v>4</v>
      </c>
      <c r="BJ5611" s="6">
        <f>SUM($R$5:R5613)-$AB$2</f>
        <v>648.96672939999951</v>
      </c>
      <c r="BK5611" s="6">
        <f>SUM($R$5:S5613)-$AB$2</f>
        <v>3192.2988894720038</v>
      </c>
      <c r="BL5611" s="6">
        <f>SUM($R$5:T5613)-$AB$2</f>
        <v>9550.6292896520208</v>
      </c>
      <c r="BM5611" s="6">
        <f>SUM($R$5:U5613)-$AB$2</f>
        <v>18452.29184990409</v>
      </c>
      <c r="BN5611" s="6">
        <f>SUM($R$5:V5613)-$AB$2</f>
        <v>31168.952650264197</v>
      </c>
      <c r="BO5611" s="6">
        <f>SUM($R$5:W5613)-$AB$2</f>
        <v>46428.94561069573</v>
      </c>
      <c r="BP5611" s="16"/>
    </row>
    <row r="5612" spans="1:68" x14ac:dyDescent="0.45">
      <c r="A5612" s="1">
        <v>2008</v>
      </c>
      <c r="B5612" s="1">
        <v>8</v>
      </c>
      <c r="C5612" s="1">
        <v>22</v>
      </c>
      <c r="D5612" s="1">
        <v>6</v>
      </c>
      <c r="E5612" s="1">
        <v>19.7</v>
      </c>
      <c r="F5612" s="1">
        <v>0</v>
      </c>
      <c r="G5612" s="4"/>
      <c r="H5612" s="4"/>
      <c r="Q5612" s="1">
        <v>3</v>
      </c>
      <c r="R5612" s="6">
        <f t="shared" si="7488"/>
        <v>0</v>
      </c>
      <c r="S5612" s="6">
        <f t="shared" si="7489"/>
        <v>0</v>
      </c>
      <c r="T5612" s="6">
        <f t="shared" si="7490"/>
        <v>0</v>
      </c>
      <c r="U5612" s="6">
        <f t="shared" si="7491"/>
        <v>0</v>
      </c>
      <c r="V5612" s="6">
        <f t="shared" si="7492"/>
        <v>0</v>
      </c>
      <c r="W5612" s="6">
        <f t="shared" si="7493"/>
        <v>0</v>
      </c>
      <c r="X5612" s="17"/>
      <c r="Y5612" s="17"/>
      <c r="Z5612" s="17"/>
      <c r="AA5612" s="17"/>
      <c r="AB5612" s="17"/>
      <c r="AC5612" s="17"/>
      <c r="AE5612" s="16"/>
      <c r="AF5612" s="16"/>
      <c r="AG5612" s="16"/>
      <c r="AH5612" s="16"/>
      <c r="AI5612" s="16"/>
      <c r="AJ5612" s="16"/>
      <c r="AL5612" s="16"/>
      <c r="AM5612" s="16"/>
      <c r="AN5612" s="16"/>
      <c r="AO5612" s="16"/>
      <c r="AP5612" s="16"/>
      <c r="AQ5612" s="16"/>
      <c r="BI5612" s="1">
        <v>5</v>
      </c>
      <c r="BJ5612" s="6">
        <f>SUM($R$5:R5614)-$AB$2</f>
        <v>648.96672939999951</v>
      </c>
      <c r="BK5612" s="6">
        <f>SUM($R$5:S5614)-$AB$2</f>
        <v>3192.2988894720038</v>
      </c>
      <c r="BL5612" s="6">
        <f>SUM($R$5:T5614)-$AB$2</f>
        <v>9550.6292896520208</v>
      </c>
      <c r="BM5612" s="6">
        <f>SUM($R$5:U5614)-$AB$2</f>
        <v>18452.29184990409</v>
      </c>
      <c r="BN5612" s="6">
        <f>SUM($R$5:V5614)-$AB$2</f>
        <v>31168.952650264197</v>
      </c>
      <c r="BO5612" s="6">
        <f>SUM($R$5:W5614)-$AB$2</f>
        <v>46428.94561069573</v>
      </c>
      <c r="BP5612" s="16"/>
    </row>
    <row r="5613" spans="1:68" x14ac:dyDescent="0.45">
      <c r="A5613" s="1">
        <v>2008</v>
      </c>
      <c r="B5613" s="1">
        <v>8</v>
      </c>
      <c r="C5613" s="1">
        <v>22</v>
      </c>
      <c r="D5613" s="1">
        <v>7</v>
      </c>
      <c r="E5613" s="1">
        <v>19.899999999999999</v>
      </c>
      <c r="F5613" s="1">
        <v>16.93</v>
      </c>
      <c r="G5613" s="4"/>
      <c r="H5613" s="4"/>
      <c r="Q5613" s="1">
        <v>4</v>
      </c>
      <c r="R5613" s="6">
        <f t="shared" si="7488"/>
        <v>0</v>
      </c>
      <c r="S5613" s="6">
        <f t="shared" si="7489"/>
        <v>0</v>
      </c>
      <c r="T5613" s="6">
        <f t="shared" si="7490"/>
        <v>0</v>
      </c>
      <c r="U5613" s="6">
        <f t="shared" si="7491"/>
        <v>0</v>
      </c>
      <c r="V5613" s="6">
        <f t="shared" si="7492"/>
        <v>0</v>
      </c>
      <c r="W5613" s="6">
        <f t="shared" si="7493"/>
        <v>0</v>
      </c>
      <c r="X5613" s="17"/>
      <c r="Y5613" s="17"/>
      <c r="Z5613" s="17"/>
      <c r="AA5613" s="17"/>
      <c r="AB5613" s="17"/>
      <c r="AC5613" s="17"/>
      <c r="AE5613" s="16"/>
      <c r="AF5613" s="16"/>
      <c r="AG5613" s="16"/>
      <c r="AH5613" s="16"/>
      <c r="AI5613" s="16"/>
      <c r="AJ5613" s="16"/>
      <c r="AL5613" s="16"/>
      <c r="AM5613" s="16"/>
      <c r="AN5613" s="16"/>
      <c r="AO5613" s="16"/>
      <c r="AP5613" s="16"/>
      <c r="AQ5613" s="16"/>
      <c r="BI5613" s="1">
        <v>6</v>
      </c>
      <c r="BJ5613" s="6">
        <f>SUM($R$5:R5615)-$AB$2</f>
        <v>648.96672939999951</v>
      </c>
      <c r="BK5613" s="6">
        <f>SUM($R$5:S5615)-$AB$2</f>
        <v>3192.2988894720038</v>
      </c>
      <c r="BL5613" s="6">
        <f>SUM($R$5:T5615)-$AB$2</f>
        <v>9550.6292896520208</v>
      </c>
      <c r="BM5613" s="6">
        <f>SUM($R$5:U5615)-$AB$2</f>
        <v>18452.29184990409</v>
      </c>
      <c r="BN5613" s="6">
        <f>SUM($R$5:V5615)-$AB$2</f>
        <v>31168.952650264197</v>
      </c>
      <c r="BO5613" s="6">
        <f>SUM($R$5:W5615)-$AB$2</f>
        <v>46428.94561069573</v>
      </c>
      <c r="BP5613" s="16"/>
    </row>
    <row r="5614" spans="1:68" x14ac:dyDescent="0.45">
      <c r="A5614" s="1">
        <v>2008</v>
      </c>
      <c r="B5614" s="1">
        <v>8</v>
      </c>
      <c r="C5614" s="1">
        <v>22</v>
      </c>
      <c r="D5614" s="1">
        <v>8</v>
      </c>
      <c r="E5614" s="1">
        <v>20.2</v>
      </c>
      <c r="F5614" s="1">
        <v>112.16</v>
      </c>
      <c r="G5614" s="4"/>
      <c r="H5614" s="4"/>
      <c r="Q5614" s="1">
        <v>5</v>
      </c>
      <c r="R5614" s="6">
        <f t="shared" si="7488"/>
        <v>0</v>
      </c>
      <c r="S5614" s="6">
        <f t="shared" si="7489"/>
        <v>0</v>
      </c>
      <c r="T5614" s="6">
        <f t="shared" si="7490"/>
        <v>0</v>
      </c>
      <c r="U5614" s="6">
        <f t="shared" si="7491"/>
        <v>0</v>
      </c>
      <c r="V5614" s="6">
        <f t="shared" si="7492"/>
        <v>0</v>
      </c>
      <c r="W5614" s="6">
        <f t="shared" si="7493"/>
        <v>0</v>
      </c>
      <c r="X5614" s="17"/>
      <c r="Y5614" s="17"/>
      <c r="Z5614" s="17"/>
      <c r="AA5614" s="17"/>
      <c r="AB5614" s="17"/>
      <c r="AC5614" s="17"/>
      <c r="AE5614" s="16"/>
      <c r="AF5614" s="16"/>
      <c r="AG5614" s="16"/>
      <c r="AH5614" s="16"/>
      <c r="AI5614" s="16"/>
      <c r="AJ5614" s="16"/>
      <c r="AL5614" s="16"/>
      <c r="AM5614" s="16"/>
      <c r="AN5614" s="16"/>
      <c r="AO5614" s="16"/>
      <c r="AP5614" s="16"/>
      <c r="AQ5614" s="16"/>
      <c r="BI5614" s="1">
        <v>7</v>
      </c>
      <c r="BJ5614" s="6">
        <f>SUM($R$5:R5616)-$AB$2</f>
        <v>648.97654879999948</v>
      </c>
      <c r="BK5614" s="6">
        <f>SUM($R$5:S5616)-$AB$2</f>
        <v>3192.3468081440042</v>
      </c>
      <c r="BL5614" s="6">
        <f>SUM($R$5:T5616)-$AB$2</f>
        <v>9550.7724565040207</v>
      </c>
      <c r="BM5614" s="6">
        <f>SUM($R$5:U5616)-$AB$2</f>
        <v>18452.568364208088</v>
      </c>
      <c r="BN5614" s="6">
        <f>SUM($R$5:V5616)-$AB$2</f>
        <v>31169.419660928193</v>
      </c>
      <c r="BO5614" s="6">
        <f>SUM($R$5:W5616)-$AB$2</f>
        <v>46429.641216991731</v>
      </c>
      <c r="BP5614" s="16"/>
    </row>
    <row r="5615" spans="1:68" x14ac:dyDescent="0.45">
      <c r="A5615" s="1">
        <v>2008</v>
      </c>
      <c r="B5615" s="1">
        <v>8</v>
      </c>
      <c r="C5615" s="1">
        <v>22</v>
      </c>
      <c r="D5615" s="1">
        <v>9</v>
      </c>
      <c r="E5615" s="1">
        <v>20.8</v>
      </c>
      <c r="F5615" s="1">
        <v>226.3</v>
      </c>
      <c r="G5615" s="4"/>
      <c r="H5615" s="4"/>
      <c r="Q5615" s="1">
        <v>6</v>
      </c>
      <c r="R5615" s="6">
        <f t="shared" si="7488"/>
        <v>0</v>
      </c>
      <c r="S5615" s="6">
        <f t="shared" si="7489"/>
        <v>0</v>
      </c>
      <c r="T5615" s="6">
        <f t="shared" si="7490"/>
        <v>0</v>
      </c>
      <c r="U5615" s="6">
        <f t="shared" si="7491"/>
        <v>0</v>
      </c>
      <c r="V5615" s="6">
        <f t="shared" si="7492"/>
        <v>0</v>
      </c>
      <c r="W5615" s="6">
        <f t="shared" si="7493"/>
        <v>0</v>
      </c>
      <c r="X5615" s="17"/>
      <c r="Y5615" s="17"/>
      <c r="Z5615" s="17"/>
      <c r="AA5615" s="17"/>
      <c r="AB5615" s="17"/>
      <c r="AC5615" s="17"/>
      <c r="AE5615" s="16"/>
      <c r="AF5615" s="16"/>
      <c r="AG5615" s="16"/>
      <c r="AH5615" s="16"/>
      <c r="AI5615" s="16"/>
      <c r="AJ5615" s="16"/>
      <c r="AL5615" s="16"/>
      <c r="AM5615" s="16"/>
      <c r="AN5615" s="16"/>
      <c r="AO5615" s="16"/>
      <c r="AP5615" s="16"/>
      <c r="AQ5615" s="16"/>
      <c r="BI5615" s="1">
        <v>8</v>
      </c>
      <c r="BJ5615" s="6">
        <f>SUM($R$5:R5617)-$AB$2</f>
        <v>649.04160159999947</v>
      </c>
      <c r="BK5615" s="6">
        <f>SUM($R$5:S5617)-$AB$2</f>
        <v>3192.6642658080041</v>
      </c>
      <c r="BL5615" s="6">
        <f>SUM($R$5:T5617)-$AB$2</f>
        <v>9551.720926328022</v>
      </c>
      <c r="BM5615" s="6">
        <f>SUM($R$5:U5617)-$AB$2</f>
        <v>18454.400251056089</v>
      </c>
      <c r="BN5615" s="6">
        <f>SUM($R$5:V5617)-$AB$2</f>
        <v>31172.513572096195</v>
      </c>
      <c r="BO5615" s="6">
        <f>SUM($R$5:W5617)-$AB$2</f>
        <v>46434.249557343726</v>
      </c>
      <c r="BP5615" s="16"/>
    </row>
    <row r="5616" spans="1:68" x14ac:dyDescent="0.45">
      <c r="A5616" s="1">
        <v>2008</v>
      </c>
      <c r="B5616" s="1">
        <v>8</v>
      </c>
      <c r="C5616" s="1">
        <v>22</v>
      </c>
      <c r="D5616" s="1">
        <v>10</v>
      </c>
      <c r="E5616" s="1">
        <v>21.8</v>
      </c>
      <c r="F5616" s="1">
        <v>372.39</v>
      </c>
      <c r="G5616" s="4"/>
      <c r="H5616" s="4"/>
      <c r="Q5616" s="1">
        <v>7</v>
      </c>
      <c r="R5616" s="6">
        <f t="shared" si="7488"/>
        <v>9.8194000000000007E-3</v>
      </c>
      <c r="S5616" s="6">
        <f t="shared" si="7489"/>
        <v>3.8099271999999997E-2</v>
      </c>
      <c r="T5616" s="6">
        <f t="shared" si="7490"/>
        <v>9.5248179999999988E-2</v>
      </c>
      <c r="U5616" s="6">
        <f t="shared" si="7491"/>
        <v>0.13334745200000001</v>
      </c>
      <c r="V5616" s="6">
        <f t="shared" si="7492"/>
        <v>0.19049635999999998</v>
      </c>
      <c r="W5616" s="6">
        <f t="shared" si="7493"/>
        <v>0.22859563199999999</v>
      </c>
      <c r="X5616" s="17"/>
      <c r="Y5616" s="17"/>
      <c r="Z5616" s="17"/>
      <c r="AA5616" s="17"/>
      <c r="AB5616" s="17"/>
      <c r="AC5616" s="17"/>
      <c r="AE5616" s="16"/>
      <c r="AF5616" s="16"/>
      <c r="AG5616" s="16"/>
      <c r="AH5616" s="16"/>
      <c r="AI5616" s="16"/>
      <c r="AJ5616" s="16"/>
      <c r="AL5616" s="16"/>
      <c r="AM5616" s="16"/>
      <c r="AN5616" s="16"/>
      <c r="AO5616" s="16"/>
      <c r="AP5616" s="16"/>
      <c r="AQ5616" s="16"/>
      <c r="BI5616" s="1">
        <v>9</v>
      </c>
      <c r="BJ5616" s="6">
        <f>SUM($R$5:R5618)-$AB$2</f>
        <v>649.17285559999948</v>
      </c>
      <c r="BK5616" s="6">
        <f>SUM($R$5:S5618)-$AB$2</f>
        <v>3193.3047853280041</v>
      </c>
      <c r="BL5616" s="6">
        <f>SUM($R$5:T5618)-$AB$2</f>
        <v>9553.6346096480229</v>
      </c>
      <c r="BM5616" s="6">
        <f>SUM($R$5:U5618)-$AB$2</f>
        <v>18458.096363696088</v>
      </c>
      <c r="BN5616" s="6">
        <f>SUM($R$5:V5618)-$AB$2</f>
        <v>31178.756012336195</v>
      </c>
      <c r="BO5616" s="6">
        <f>SUM($R$5:W5618)-$AB$2</f>
        <v>46443.547590703725</v>
      </c>
      <c r="BP5616" s="16"/>
    </row>
    <row r="5617" spans="1:68" x14ac:dyDescent="0.45">
      <c r="A5617" s="1">
        <v>2008</v>
      </c>
      <c r="B5617" s="1">
        <v>8</v>
      </c>
      <c r="C5617" s="1">
        <v>22</v>
      </c>
      <c r="D5617" s="1">
        <v>11</v>
      </c>
      <c r="E5617" s="1">
        <v>22</v>
      </c>
      <c r="F5617" s="1">
        <v>516.78</v>
      </c>
      <c r="G5617" s="4"/>
      <c r="H5617" s="4"/>
      <c r="Q5617" s="1">
        <v>8</v>
      </c>
      <c r="R5617" s="6">
        <f t="shared" si="7488"/>
        <v>6.5052799999999994E-2</v>
      </c>
      <c r="S5617" s="6">
        <f t="shared" si="7489"/>
        <v>0.25240486399999995</v>
      </c>
      <c r="T5617" s="6">
        <f t="shared" si="7490"/>
        <v>0.63101215999999993</v>
      </c>
      <c r="U5617" s="6">
        <f t="shared" si="7491"/>
        <v>0.88341702399999988</v>
      </c>
      <c r="V5617" s="6">
        <f t="shared" si="7492"/>
        <v>1.2620243199999999</v>
      </c>
      <c r="W5617" s="6">
        <f t="shared" si="7493"/>
        <v>1.5144291839999999</v>
      </c>
      <c r="X5617" s="17"/>
      <c r="Y5617" s="17"/>
      <c r="Z5617" s="17"/>
      <c r="AA5617" s="17"/>
      <c r="AB5617" s="17"/>
      <c r="AC5617" s="17"/>
      <c r="AE5617" s="16"/>
      <c r="AF5617" s="16"/>
      <c r="AG5617" s="16"/>
      <c r="AH5617" s="16"/>
      <c r="AI5617" s="16"/>
      <c r="AJ5617" s="16"/>
      <c r="AL5617" s="16"/>
      <c r="AM5617" s="16"/>
      <c r="AN5617" s="16"/>
      <c r="AO5617" s="16"/>
      <c r="AP5617" s="16"/>
      <c r="AQ5617" s="16"/>
      <c r="BI5617" s="1">
        <v>10</v>
      </c>
      <c r="BJ5617" s="6">
        <f>SUM($R$5:R5619)-$AB$2</f>
        <v>649.38884179999945</v>
      </c>
      <c r="BK5617" s="6">
        <f>SUM($R$5:S5619)-$AB$2</f>
        <v>3194.358797984004</v>
      </c>
      <c r="BL5617" s="6">
        <f>SUM($R$5:T5619)-$AB$2</f>
        <v>9556.7836884440239</v>
      </c>
      <c r="BM5617" s="6">
        <f>SUM($R$5:U5619)-$AB$2</f>
        <v>18464.178535088085</v>
      </c>
      <c r="BN5617" s="6">
        <f>SUM($R$5:V5619)-$AB$2</f>
        <v>31189.028316008193</v>
      </c>
      <c r="BO5617" s="6">
        <f>SUM($R$5:W5619)-$AB$2</f>
        <v>46458.848053111717</v>
      </c>
      <c r="BP5617" s="16"/>
    </row>
    <row r="5618" spans="1:68" x14ac:dyDescent="0.45">
      <c r="A5618" s="1">
        <v>2008</v>
      </c>
      <c r="B5618" s="1">
        <v>8</v>
      </c>
      <c r="C5618" s="1">
        <v>22</v>
      </c>
      <c r="D5618" s="1">
        <v>12</v>
      </c>
      <c r="E5618" s="1">
        <v>22.9</v>
      </c>
      <c r="F5618" s="1">
        <v>918.8</v>
      </c>
      <c r="G5618" s="4"/>
      <c r="H5618" s="4"/>
      <c r="Q5618" s="1">
        <v>9</v>
      </c>
      <c r="R5618" s="6">
        <f t="shared" si="7488"/>
        <v>0.13125399999999998</v>
      </c>
      <c r="S5618" s="6">
        <f t="shared" si="7489"/>
        <v>0.50926551999999992</v>
      </c>
      <c r="T5618" s="6">
        <f t="shared" si="7490"/>
        <v>1.2731637999999998</v>
      </c>
      <c r="U5618" s="6">
        <f t="shared" si="7491"/>
        <v>1.7824293199999999</v>
      </c>
      <c r="V5618" s="6">
        <f t="shared" si="7492"/>
        <v>2.5463275999999997</v>
      </c>
      <c r="W5618" s="6">
        <f t="shared" si="7493"/>
        <v>3.0555931200000002</v>
      </c>
      <c r="X5618" s="17"/>
      <c r="Y5618" s="17"/>
      <c r="Z5618" s="17"/>
      <c r="AA5618" s="17"/>
      <c r="AB5618" s="17"/>
      <c r="AC5618" s="17"/>
      <c r="AE5618" s="16"/>
      <c r="AF5618" s="16"/>
      <c r="AG5618" s="16"/>
      <c r="AH5618" s="16"/>
      <c r="AI5618" s="16"/>
      <c r="AJ5618" s="16"/>
      <c r="AL5618" s="16"/>
      <c r="AM5618" s="16"/>
      <c r="AN5618" s="16"/>
      <c r="AO5618" s="16"/>
      <c r="AP5618" s="16"/>
      <c r="AQ5618" s="16"/>
      <c r="BI5618" s="1">
        <v>11</v>
      </c>
      <c r="BJ5618" s="6">
        <f>SUM($R$5:R5620)-$AB$2</f>
        <v>649.68857419999949</v>
      </c>
      <c r="BK5618" s="6">
        <f>SUM($R$5:S5620)-$AB$2</f>
        <v>3195.821492096004</v>
      </c>
      <c r="BL5618" s="6">
        <f>SUM($R$5:T5620)-$AB$2</f>
        <v>9561.1537868360247</v>
      </c>
      <c r="BM5618" s="6">
        <f>SUM($R$5:U5620)-$AB$2</f>
        <v>18472.618999472084</v>
      </c>
      <c r="BN5618" s="6">
        <f>SUM($R$5:V5620)-$AB$2</f>
        <v>31203.283588952192</v>
      </c>
      <c r="BO5618" s="6">
        <f>SUM($R$5:W5620)-$AB$2</f>
        <v>46480.081096327711</v>
      </c>
      <c r="BP5618" s="16"/>
    </row>
    <row r="5619" spans="1:68" x14ac:dyDescent="0.45">
      <c r="A5619" s="1">
        <v>2008</v>
      </c>
      <c r="B5619" s="1">
        <v>8</v>
      </c>
      <c r="C5619" s="1">
        <v>22</v>
      </c>
      <c r="D5619" s="1">
        <v>13</v>
      </c>
      <c r="E5619" s="1">
        <v>23</v>
      </c>
      <c r="F5619" s="1">
        <v>942.88</v>
      </c>
      <c r="G5619" s="4"/>
      <c r="H5619" s="4"/>
      <c r="Q5619" s="1">
        <v>10</v>
      </c>
      <c r="R5619" s="6">
        <f t="shared" si="7488"/>
        <v>0.21598619999999996</v>
      </c>
      <c r="S5619" s="6">
        <f t="shared" si="7489"/>
        <v>0.83802645599999981</v>
      </c>
      <c r="T5619" s="6">
        <f t="shared" si="7490"/>
        <v>2.0950661399999992</v>
      </c>
      <c r="U5619" s="6">
        <f t="shared" si="7491"/>
        <v>2.9330925959999994</v>
      </c>
      <c r="V5619" s="6">
        <f t="shared" si="7492"/>
        <v>4.1901322799999985</v>
      </c>
      <c r="W5619" s="6">
        <f t="shared" si="7493"/>
        <v>5.0281587359999991</v>
      </c>
      <c r="X5619" s="17"/>
      <c r="Y5619" s="17"/>
      <c r="Z5619" s="17"/>
      <c r="AA5619" s="17"/>
      <c r="AB5619" s="17"/>
      <c r="AC5619" s="17"/>
      <c r="AE5619" s="16"/>
      <c r="AF5619" s="16"/>
      <c r="AG5619" s="16"/>
      <c r="AH5619" s="16"/>
      <c r="AI5619" s="16"/>
      <c r="AJ5619" s="16"/>
      <c r="AL5619" s="16"/>
      <c r="AM5619" s="16"/>
      <c r="AN5619" s="16"/>
      <c r="AO5619" s="16"/>
      <c r="AP5619" s="16"/>
      <c r="AQ5619" s="16"/>
      <c r="BI5619" s="1">
        <v>12</v>
      </c>
      <c r="BJ5619" s="6">
        <f t="shared" ref="BJ5619" si="7530">R5621-$AB$2</f>
        <v>-5.9983459999999997</v>
      </c>
      <c r="BK5619" s="6">
        <f t="shared" ref="BK5619" si="7531">S5621-$AB$2</f>
        <v>-4.4635824800000004</v>
      </c>
      <c r="BL5619" s="6">
        <f t="shared" ref="BL5619" si="7532">T5621-$AB$2</f>
        <v>-1.3620812000000013</v>
      </c>
      <c r="BM5619" s="6">
        <f t="shared" ref="BM5619" si="7533">U5621-$AB$2</f>
        <v>0.70558631999999832</v>
      </c>
      <c r="BN5619" s="6">
        <f t="shared" ref="BN5619" si="7534">V5621-$AB$2</f>
        <v>3.8070875999999974</v>
      </c>
      <c r="BO5619" s="6">
        <f t="shared" ref="BO5619" si="7535">W5621-$AB$2</f>
        <v>5.8747551199999979</v>
      </c>
      <c r="BP5619" s="16"/>
    </row>
    <row r="5620" spans="1:68" x14ac:dyDescent="0.45">
      <c r="A5620" s="1">
        <v>2008</v>
      </c>
      <c r="B5620" s="1">
        <v>8</v>
      </c>
      <c r="C5620" s="1">
        <v>22</v>
      </c>
      <c r="D5620" s="1">
        <v>14</v>
      </c>
      <c r="E5620" s="1">
        <v>22.8</v>
      </c>
      <c r="F5620" s="1">
        <v>903.34</v>
      </c>
      <c r="G5620" s="4"/>
      <c r="H5620" s="4"/>
      <c r="Q5620" s="1">
        <v>11</v>
      </c>
      <c r="R5620" s="6">
        <f t="shared" si="7488"/>
        <v>0.29973240000000001</v>
      </c>
      <c r="S5620" s="6">
        <f t="shared" si="7489"/>
        <v>1.1629617119999998</v>
      </c>
      <c r="T5620" s="6">
        <f t="shared" si="7490"/>
        <v>2.9074042799999997</v>
      </c>
      <c r="U5620" s="6">
        <f t="shared" si="7491"/>
        <v>4.0703659920000002</v>
      </c>
      <c r="V5620" s="6">
        <f t="shared" si="7492"/>
        <v>5.8148085599999995</v>
      </c>
      <c r="W5620" s="6">
        <f t="shared" si="7493"/>
        <v>6.9777702719999999</v>
      </c>
      <c r="X5620" s="17"/>
      <c r="Y5620" s="17"/>
      <c r="Z5620" s="17"/>
      <c r="AA5620" s="17"/>
      <c r="AB5620" s="17"/>
      <c r="AC5620" s="17"/>
      <c r="AE5620" s="16"/>
      <c r="AF5620" s="16"/>
      <c r="AG5620" s="16"/>
      <c r="AH5620" s="16"/>
      <c r="AI5620" s="16"/>
      <c r="AJ5620" s="16"/>
      <c r="AL5620" s="16"/>
      <c r="AM5620" s="16"/>
      <c r="AN5620" s="16"/>
      <c r="AO5620" s="16"/>
      <c r="AP5620" s="16"/>
      <c r="AQ5620" s="16"/>
      <c r="BI5620" s="1">
        <v>13</v>
      </c>
      <c r="BJ5620" s="6">
        <f>SUM($R$5:R5622)-$AB$2</f>
        <v>650.76834859999951</v>
      </c>
      <c r="BK5620" s="6">
        <f>SUM($R$5:S5622)-$AB$2</f>
        <v>3201.0907911680042</v>
      </c>
      <c r="BL5620" s="6">
        <f>SUM($R$5:T5622)-$AB$2</f>
        <v>9576.8968975880234</v>
      </c>
      <c r="BM5620" s="6">
        <f>SUM($R$5:U5622)-$AB$2</f>
        <v>18503.025446576088</v>
      </c>
      <c r="BN5620" s="6">
        <f>SUM($R$5:V5622)-$AB$2</f>
        <v>31254.637659416196</v>
      </c>
      <c r="BO5620" s="6">
        <f>SUM($R$5:W5622)-$AB$2</f>
        <v>46556.572314823716</v>
      </c>
      <c r="BP5620" s="16"/>
    </row>
    <row r="5621" spans="1:68" x14ac:dyDescent="0.45">
      <c r="A5621" s="1">
        <v>2008</v>
      </c>
      <c r="B5621" s="1">
        <v>8</v>
      </c>
      <c r="C5621" s="1">
        <v>22</v>
      </c>
      <c r="D5621" s="1">
        <v>15</v>
      </c>
      <c r="E5621" s="1">
        <v>22.5</v>
      </c>
      <c r="F5621" s="1">
        <v>804.59</v>
      </c>
      <c r="G5621" s="4"/>
      <c r="H5621" s="4"/>
      <c r="Q5621" s="1">
        <v>12</v>
      </c>
      <c r="R5621" s="6">
        <f t="shared" si="7488"/>
        <v>0.53290399999999993</v>
      </c>
      <c r="S5621" s="6">
        <f t="shared" si="7489"/>
        <v>2.0676675199999996</v>
      </c>
      <c r="T5621" s="6">
        <f t="shared" si="7490"/>
        <v>5.1691687999999987</v>
      </c>
      <c r="U5621" s="6">
        <f t="shared" si="7491"/>
        <v>7.2368363199999983</v>
      </c>
      <c r="V5621" s="6">
        <f t="shared" si="7492"/>
        <v>10.338337599999997</v>
      </c>
      <c r="W5621" s="6">
        <f t="shared" si="7493"/>
        <v>12.406005119999998</v>
      </c>
      <c r="X5621" s="17">
        <f t="shared" ref="X5621" si="7536">SUM(R5621:R5645)-$Z$2</f>
        <v>-0.43417680000000036</v>
      </c>
      <c r="Y5621" s="17">
        <f t="shared" ref="Y5621" si="7537">SUM(S5621:S5645)-$Z$2</f>
        <v>13.363394015999996</v>
      </c>
      <c r="Z5621" s="17">
        <f t="shared" ref="Z5621" si="7538">SUM(T5621:T5645)-$Z$2</f>
        <v>41.245985039999987</v>
      </c>
      <c r="AA5621" s="17">
        <f t="shared" ref="AA5621" si="7539">SUM(U5621:U5645)-$Z$2</f>
        <v>59.834379055999982</v>
      </c>
      <c r="AB5621" s="17">
        <f t="shared" ref="AB5621" si="7540">SUM(V5621:V5645)-$Z$2</f>
        <v>87.716970079999982</v>
      </c>
      <c r="AC5621" s="17">
        <f t="shared" ref="AC5621" si="7541">SUM(W5621:W5645)-$Z$2</f>
        <v>106.30536409600001</v>
      </c>
      <c r="AE5621" s="16">
        <f t="shared" ref="AE5621" si="7542">IF(X5621&gt;0,1,0)</f>
        <v>0</v>
      </c>
      <c r="AF5621" s="16">
        <f t="shared" ref="AF5621" si="7543">IF(Y5621&gt;0,1,0)</f>
        <v>1</v>
      </c>
      <c r="AG5621" s="16">
        <f t="shared" ref="AG5621" si="7544">IF(Z5621&gt;0,1,0)</f>
        <v>1</v>
      </c>
      <c r="AH5621" s="16">
        <f t="shared" ref="AH5621" si="7545">IF(AA5621&gt;0,1,0)</f>
        <v>1</v>
      </c>
      <c r="AI5621" s="16">
        <f t="shared" ref="AI5621" si="7546">IF(AB5621&gt;0,1,0)</f>
        <v>1</v>
      </c>
      <c r="AJ5621" s="16">
        <f t="shared" ref="AJ5621" si="7547">IF(AC5621&gt;0,1,0)</f>
        <v>1</v>
      </c>
      <c r="AL5621" s="16">
        <f t="shared" ref="AL5621" si="7548">IF(X5621&lt;0,ABS(X5621*$AP$1),0)</f>
        <v>0</v>
      </c>
      <c r="AM5621" s="16">
        <f t="shared" ref="AM5621" si="7549">IF(Y5621&lt;0,ABS(Y5621*$AP$1),0)</f>
        <v>0</v>
      </c>
      <c r="AN5621" s="16">
        <f t="shared" ref="AN5621" si="7550">IF(Z5621&lt;0,ABS(Z5621*$AP$1),0)</f>
        <v>0</v>
      </c>
      <c r="AO5621" s="16">
        <f t="shared" ref="AO5621" si="7551">IF(AA5621&lt;0,ABS(AA5621*$AP$1),0)</f>
        <v>0</v>
      </c>
      <c r="AP5621" s="16">
        <f t="shared" ref="AP5621" si="7552">IF(AB5621&lt;0,ABS(AB5621*$AP$1),0)</f>
        <v>0</v>
      </c>
      <c r="AQ5621" s="16">
        <f t="shared" ref="AQ5621" si="7553">IF(AC5621&lt;0,ABS(AC5621*$AP$1),0)</f>
        <v>0</v>
      </c>
      <c r="BI5621" s="1">
        <v>14</v>
      </c>
      <c r="BJ5621" s="6">
        <f>SUM($R$5:R5623)-$AB$2</f>
        <v>651.29228579999949</v>
      </c>
      <c r="BK5621" s="6">
        <f>SUM($R$5:S5623)-$AB$2</f>
        <v>3203.6476047040042</v>
      </c>
      <c r="BL5621" s="6">
        <f>SUM($R$5:T5623)-$AB$2</f>
        <v>9584.5359019640218</v>
      </c>
      <c r="BM5621" s="6">
        <f>SUM($R$5:U5623)-$AB$2</f>
        <v>18517.779518128089</v>
      </c>
      <c r="BN5621" s="6">
        <f>SUM($R$5:V5623)-$AB$2</f>
        <v>31279.556112648195</v>
      </c>
      <c r="BO5621" s="6">
        <f>SUM($R$5:W5623)-$AB$2</f>
        <v>46593.688026071715</v>
      </c>
      <c r="BP5621" s="16"/>
    </row>
    <row r="5622" spans="1:68" x14ac:dyDescent="0.45">
      <c r="A5622" s="1">
        <v>2008</v>
      </c>
      <c r="B5622" s="1">
        <v>8</v>
      </c>
      <c r="C5622" s="1">
        <v>22</v>
      </c>
      <c r="D5622" s="1">
        <v>16</v>
      </c>
      <c r="E5622" s="1">
        <v>21.9</v>
      </c>
      <c r="F5622" s="1">
        <v>651.08000000000004</v>
      </c>
      <c r="G5622" s="4"/>
      <c r="H5622" s="4"/>
      <c r="Q5622" s="1">
        <v>13</v>
      </c>
      <c r="R5622" s="6">
        <f t="shared" si="7488"/>
        <v>0.54687039999999987</v>
      </c>
      <c r="S5622" s="6">
        <f t="shared" si="7489"/>
        <v>2.1218571519999996</v>
      </c>
      <c r="T5622" s="6">
        <f t="shared" si="7490"/>
        <v>5.3046428799999985</v>
      </c>
      <c r="U5622" s="6">
        <f t="shared" si="7491"/>
        <v>7.426500031999999</v>
      </c>
      <c r="V5622" s="6">
        <f t="shared" si="7492"/>
        <v>10.609285759999997</v>
      </c>
      <c r="W5622" s="6">
        <f t="shared" si="7493"/>
        <v>12.731142911999997</v>
      </c>
      <c r="X5622" s="17"/>
      <c r="Y5622" s="17"/>
      <c r="Z5622" s="17"/>
      <c r="AA5622" s="17"/>
      <c r="AB5622" s="17"/>
      <c r="AC5622" s="17"/>
      <c r="AE5622" s="16"/>
      <c r="AF5622" s="16"/>
      <c r="AG5622" s="16"/>
      <c r="AH5622" s="16"/>
      <c r="AI5622" s="16"/>
      <c r="AJ5622" s="16"/>
      <c r="AL5622" s="16"/>
      <c r="AM5622" s="16"/>
      <c r="AN5622" s="16"/>
      <c r="AO5622" s="16"/>
      <c r="AP5622" s="16"/>
      <c r="AQ5622" s="16"/>
      <c r="BI5622" s="1">
        <v>15</v>
      </c>
      <c r="BJ5622" s="6">
        <f>SUM($R$5:R5624)-$AB$2</f>
        <v>651.75894799999946</v>
      </c>
      <c r="BK5622" s="6">
        <f>SUM($R$5:S5624)-$AB$2</f>
        <v>3205.9249162400042</v>
      </c>
      <c r="BL5622" s="6">
        <f>SUM($R$5:T5624)-$AB$2</f>
        <v>9591.3398368400212</v>
      </c>
      <c r="BM5622" s="6">
        <f>SUM($R$5:U5624)-$AB$2</f>
        <v>18530.920725680087</v>
      </c>
      <c r="BN5622" s="6">
        <f>SUM($R$5:V5624)-$AB$2</f>
        <v>31301.750566880193</v>
      </c>
      <c r="BO5622" s="6">
        <f>SUM($R$5:W5624)-$AB$2</f>
        <v>46626.746376319723</v>
      </c>
      <c r="BP5622" s="16"/>
    </row>
    <row r="5623" spans="1:68" x14ac:dyDescent="0.45">
      <c r="A5623" s="1">
        <v>2008</v>
      </c>
      <c r="B5623" s="1">
        <v>8</v>
      </c>
      <c r="C5623" s="1">
        <v>22</v>
      </c>
      <c r="D5623" s="1">
        <v>17</v>
      </c>
      <c r="E5623" s="1">
        <v>21.3</v>
      </c>
      <c r="F5623" s="1">
        <v>456.37</v>
      </c>
      <c r="G5623" s="4"/>
      <c r="H5623" s="4"/>
      <c r="Q5623" s="1">
        <v>14</v>
      </c>
      <c r="R5623" s="6">
        <f t="shared" si="7488"/>
        <v>0.52393719999999999</v>
      </c>
      <c r="S5623" s="6">
        <f t="shared" si="7489"/>
        <v>2.0328763359999997</v>
      </c>
      <c r="T5623" s="6">
        <f t="shared" si="7490"/>
        <v>5.0821908399999991</v>
      </c>
      <c r="U5623" s="6">
        <f t="shared" si="7491"/>
        <v>7.1150671759999993</v>
      </c>
      <c r="V5623" s="6">
        <f t="shared" si="7492"/>
        <v>10.164381679999998</v>
      </c>
      <c r="W5623" s="6">
        <f t="shared" si="7493"/>
        <v>12.197258015999999</v>
      </c>
      <c r="X5623" s="17"/>
      <c r="Y5623" s="17"/>
      <c r="Z5623" s="17"/>
      <c r="AA5623" s="17"/>
      <c r="AB5623" s="17"/>
      <c r="AC5623" s="17"/>
      <c r="AE5623" s="16"/>
      <c r="AF5623" s="16"/>
      <c r="AG5623" s="16"/>
      <c r="AH5623" s="16"/>
      <c r="AI5623" s="16"/>
      <c r="AJ5623" s="16"/>
      <c r="AL5623" s="16"/>
      <c r="AM5623" s="16"/>
      <c r="AN5623" s="16"/>
      <c r="AO5623" s="16"/>
      <c r="AP5623" s="16"/>
      <c r="AQ5623" s="16"/>
      <c r="BI5623" s="1">
        <v>16</v>
      </c>
      <c r="BJ5623" s="6">
        <f>SUM($R$5:R5625)-$AB$2</f>
        <v>652.13657439999952</v>
      </c>
      <c r="BK5623" s="6">
        <f>SUM($R$5:S5625)-$AB$2</f>
        <v>3207.7677330720039</v>
      </c>
      <c r="BL5623" s="6">
        <f>SUM($R$5:T5625)-$AB$2</f>
        <v>9596.8456297520224</v>
      </c>
      <c r="BM5623" s="6">
        <f>SUM($R$5:U5625)-$AB$2</f>
        <v>18541.554685104089</v>
      </c>
      <c r="BN5623" s="6">
        <f>SUM($R$5:V5625)-$AB$2</f>
        <v>31319.710478464196</v>
      </c>
      <c r="BO5623" s="6">
        <f>SUM($R$5:W5625)-$AB$2</f>
        <v>46653.497430495714</v>
      </c>
      <c r="BP5623" s="16"/>
    </row>
    <row r="5624" spans="1:68" x14ac:dyDescent="0.45">
      <c r="A5624" s="1">
        <v>2008</v>
      </c>
      <c r="B5624" s="1">
        <v>8</v>
      </c>
      <c r="C5624" s="1">
        <v>22</v>
      </c>
      <c r="D5624" s="1">
        <v>18</v>
      </c>
      <c r="E5624" s="1">
        <v>20.7</v>
      </c>
      <c r="F5624" s="1">
        <v>239.01</v>
      </c>
      <c r="G5624" s="4"/>
      <c r="H5624" s="4"/>
      <c r="Q5624" s="1">
        <v>15</v>
      </c>
      <c r="R5624" s="6">
        <f t="shared" si="7488"/>
        <v>0.46666219999999997</v>
      </c>
      <c r="S5624" s="6">
        <f t="shared" si="7489"/>
        <v>1.810649336</v>
      </c>
      <c r="T5624" s="6">
        <f t="shared" si="7490"/>
        <v>4.5266233399999996</v>
      </c>
      <c r="U5624" s="6">
        <f t="shared" si="7491"/>
        <v>6.3372726759999995</v>
      </c>
      <c r="V5624" s="6">
        <f t="shared" si="7492"/>
        <v>9.0532466799999991</v>
      </c>
      <c r="W5624" s="6">
        <f t="shared" si="7493"/>
        <v>10.863896016</v>
      </c>
      <c r="X5624" s="17"/>
      <c r="Y5624" s="17"/>
      <c r="Z5624" s="17"/>
      <c r="AA5624" s="17"/>
      <c r="AB5624" s="17"/>
      <c r="AC5624" s="17"/>
      <c r="AE5624" s="16"/>
      <c r="AF5624" s="16"/>
      <c r="AG5624" s="16"/>
      <c r="AH5624" s="16"/>
      <c r="AI5624" s="16"/>
      <c r="AJ5624" s="16"/>
      <c r="AL5624" s="16"/>
      <c r="AM5624" s="16"/>
      <c r="AN5624" s="16"/>
      <c r="AO5624" s="16"/>
      <c r="AP5624" s="16"/>
      <c r="AQ5624" s="16"/>
      <c r="BI5624" s="1">
        <v>17</v>
      </c>
      <c r="BJ5624" s="6">
        <f>SUM($R$5:R5626)-$AB$2</f>
        <v>652.4012689999995</v>
      </c>
      <c r="BK5624" s="6">
        <f>SUM($R$5:S5626)-$AB$2</f>
        <v>3209.059442720004</v>
      </c>
      <c r="BL5624" s="6">
        <f>SUM($R$5:T5626)-$AB$2</f>
        <v>9600.7048770200217</v>
      </c>
      <c r="BM5624" s="6">
        <f>SUM($R$5:U5626)-$AB$2</f>
        <v>18549.008485040089</v>
      </c>
      <c r="BN5624" s="6">
        <f>SUM($R$5:V5626)-$AB$2</f>
        <v>31332.299353640195</v>
      </c>
      <c r="BO5624" s="6">
        <f>SUM($R$5:W5626)-$AB$2</f>
        <v>46672.248395959723</v>
      </c>
      <c r="BP5624" s="16"/>
    </row>
    <row r="5625" spans="1:68" x14ac:dyDescent="0.45">
      <c r="A5625" s="1">
        <v>2008</v>
      </c>
      <c r="B5625" s="1">
        <v>8</v>
      </c>
      <c r="C5625" s="1">
        <v>22</v>
      </c>
      <c r="D5625" s="1">
        <v>19</v>
      </c>
      <c r="E5625" s="1">
        <v>19.100000000000001</v>
      </c>
      <c r="F5625" s="1">
        <v>33.369999999999997</v>
      </c>
      <c r="G5625" s="4"/>
      <c r="H5625" s="4"/>
      <c r="Q5625" s="1">
        <v>16</v>
      </c>
      <c r="R5625" s="6">
        <f t="shared" si="7488"/>
        <v>0.37762639999999997</v>
      </c>
      <c r="S5625" s="6">
        <f t="shared" si="7489"/>
        <v>1.4651904319999998</v>
      </c>
      <c r="T5625" s="6">
        <f t="shared" si="7490"/>
        <v>3.6629760799999995</v>
      </c>
      <c r="U5625" s="6">
        <f t="shared" si="7491"/>
        <v>5.128166512</v>
      </c>
      <c r="V5625" s="6">
        <f t="shared" si="7492"/>
        <v>7.325952159999999</v>
      </c>
      <c r="W5625" s="6">
        <f t="shared" si="7493"/>
        <v>8.7911425919999999</v>
      </c>
      <c r="X5625" s="17"/>
      <c r="Y5625" s="17"/>
      <c r="Z5625" s="17"/>
      <c r="AA5625" s="17"/>
      <c r="AB5625" s="17"/>
      <c r="AC5625" s="17"/>
      <c r="AE5625" s="16"/>
      <c r="AF5625" s="16"/>
      <c r="AG5625" s="16"/>
      <c r="AH5625" s="16"/>
      <c r="AI5625" s="16"/>
      <c r="AJ5625" s="16"/>
      <c r="AL5625" s="16"/>
      <c r="AM5625" s="16"/>
      <c r="AN5625" s="16"/>
      <c r="AO5625" s="16"/>
      <c r="AP5625" s="16"/>
      <c r="AQ5625" s="16"/>
      <c r="BI5625" s="1">
        <v>18</v>
      </c>
      <c r="BJ5625" s="6">
        <f>SUM($R$5:R5627)-$AB$2</f>
        <v>652.5398947999995</v>
      </c>
      <c r="BK5625" s="6">
        <f>SUM($R$5:S5627)-$AB$2</f>
        <v>3209.7359366240044</v>
      </c>
      <c r="BL5625" s="6">
        <f>SUM($R$5:T5627)-$AB$2</f>
        <v>9602.7260411840216</v>
      </c>
      <c r="BM5625" s="6">
        <f>SUM($R$5:U5627)-$AB$2</f>
        <v>18552.912187568087</v>
      </c>
      <c r="BN5625" s="6">
        <f>SUM($R$5:V5627)-$AB$2</f>
        <v>31338.892396688192</v>
      </c>
      <c r="BO5625" s="6">
        <f>SUM($R$5:W5627)-$AB$2</f>
        <v>46682.068647631721</v>
      </c>
      <c r="BP5625" s="16"/>
    </row>
    <row r="5626" spans="1:68" x14ac:dyDescent="0.45">
      <c r="A5626" s="1">
        <v>2008</v>
      </c>
      <c r="B5626" s="1">
        <v>8</v>
      </c>
      <c r="C5626" s="1">
        <v>22</v>
      </c>
      <c r="D5626" s="1">
        <v>20</v>
      </c>
      <c r="E5626" s="1">
        <v>18</v>
      </c>
      <c r="F5626" s="1">
        <v>0</v>
      </c>
      <c r="G5626" s="4"/>
      <c r="H5626" s="4"/>
      <c r="Q5626" s="1">
        <v>17</v>
      </c>
      <c r="R5626" s="6">
        <f t="shared" si="7488"/>
        <v>0.2646946</v>
      </c>
      <c r="S5626" s="6">
        <f t="shared" si="7489"/>
        <v>1.027015048</v>
      </c>
      <c r="T5626" s="6">
        <f t="shared" si="7490"/>
        <v>2.5675376199999995</v>
      </c>
      <c r="U5626" s="6">
        <f t="shared" si="7491"/>
        <v>3.594552668</v>
      </c>
      <c r="V5626" s="6">
        <f t="shared" si="7492"/>
        <v>5.135075239999999</v>
      </c>
      <c r="W5626" s="6">
        <f t="shared" si="7493"/>
        <v>6.162090287999999</v>
      </c>
      <c r="X5626" s="17"/>
      <c r="Y5626" s="17"/>
      <c r="Z5626" s="17"/>
      <c r="AA5626" s="17"/>
      <c r="AB5626" s="17"/>
      <c r="AC5626" s="17"/>
      <c r="AE5626" s="16"/>
      <c r="AF5626" s="16"/>
      <c r="AG5626" s="16"/>
      <c r="AH5626" s="16"/>
      <c r="AI5626" s="16"/>
      <c r="AJ5626" s="16"/>
      <c r="AL5626" s="16"/>
      <c r="AM5626" s="16"/>
      <c r="AN5626" s="16"/>
      <c r="AO5626" s="16"/>
      <c r="AP5626" s="16"/>
      <c r="AQ5626" s="16"/>
      <c r="BI5626" s="1">
        <v>19</v>
      </c>
      <c r="BJ5626" s="6">
        <f>SUM($R$5:R5628)-$AB$2</f>
        <v>652.55924939999954</v>
      </c>
      <c r="BK5626" s="6">
        <f>SUM($R$5:S5628)-$AB$2</f>
        <v>3209.8303870720042</v>
      </c>
      <c r="BL5626" s="6">
        <f>SUM($R$5:T5628)-$AB$2</f>
        <v>9603.0082312520208</v>
      </c>
      <c r="BM5626" s="6">
        <f>SUM($R$5:U5628)-$AB$2</f>
        <v>18553.457213104084</v>
      </c>
      <c r="BN5626" s="6">
        <f>SUM($R$5:V5628)-$AB$2</f>
        <v>31339.812901464189</v>
      </c>
      <c r="BO5626" s="6">
        <f>SUM($R$5:W5628)-$AB$2</f>
        <v>46683.439727495715</v>
      </c>
      <c r="BP5626" s="16"/>
    </row>
    <row r="5627" spans="1:68" x14ac:dyDescent="0.45">
      <c r="A5627" s="1">
        <v>2008</v>
      </c>
      <c r="B5627" s="1">
        <v>8</v>
      </c>
      <c r="C5627" s="1">
        <v>22</v>
      </c>
      <c r="D5627" s="1">
        <v>21</v>
      </c>
      <c r="E5627" s="1">
        <v>18</v>
      </c>
      <c r="F5627" s="1">
        <v>0</v>
      </c>
      <c r="G5627" s="4"/>
      <c r="H5627" s="4"/>
      <c r="Q5627" s="1">
        <v>18</v>
      </c>
      <c r="R5627" s="6">
        <f t="shared" si="7488"/>
        <v>0.13862579999999999</v>
      </c>
      <c r="S5627" s="6">
        <f t="shared" si="7489"/>
        <v>0.53786810400000007</v>
      </c>
      <c r="T5627" s="6">
        <f t="shared" si="7490"/>
        <v>1.3446702599999998</v>
      </c>
      <c r="U5627" s="6">
        <f t="shared" si="7491"/>
        <v>1.882538364</v>
      </c>
      <c r="V5627" s="6">
        <f t="shared" si="7492"/>
        <v>2.6893405199999996</v>
      </c>
      <c r="W5627" s="6">
        <f t="shared" si="7493"/>
        <v>3.2272086240000002</v>
      </c>
      <c r="X5627" s="17"/>
      <c r="Y5627" s="17"/>
      <c r="Z5627" s="17"/>
      <c r="AA5627" s="17"/>
      <c r="AB5627" s="17"/>
      <c r="AC5627" s="17"/>
      <c r="AE5627" s="16"/>
      <c r="AF5627" s="16"/>
      <c r="AG5627" s="16"/>
      <c r="AH5627" s="16"/>
      <c r="AI5627" s="16"/>
      <c r="AJ5627" s="16"/>
      <c r="AL5627" s="16"/>
      <c r="AM5627" s="16"/>
      <c r="AN5627" s="16"/>
      <c r="AO5627" s="16"/>
      <c r="AP5627" s="16"/>
      <c r="AQ5627" s="16"/>
      <c r="BI5627" s="1">
        <v>20</v>
      </c>
      <c r="BJ5627" s="6">
        <f>SUM($R$5:R5629)-$AB$2</f>
        <v>652.55924939999954</v>
      </c>
      <c r="BK5627" s="6">
        <f>SUM($R$5:S5629)-$AB$2</f>
        <v>3209.8303870720042</v>
      </c>
      <c r="BL5627" s="6">
        <f>SUM($R$5:T5629)-$AB$2</f>
        <v>9603.0082312520208</v>
      </c>
      <c r="BM5627" s="6">
        <f>SUM($R$5:U5629)-$AB$2</f>
        <v>18553.457213104084</v>
      </c>
      <c r="BN5627" s="6">
        <f>SUM($R$5:V5629)-$AB$2</f>
        <v>31339.812901464189</v>
      </c>
      <c r="BO5627" s="6">
        <f>SUM($R$5:W5629)-$AB$2</f>
        <v>46683.439727495715</v>
      </c>
      <c r="BP5627" s="16"/>
    </row>
    <row r="5628" spans="1:68" x14ac:dyDescent="0.45">
      <c r="A5628" s="1">
        <v>2008</v>
      </c>
      <c r="B5628" s="1">
        <v>8</v>
      </c>
      <c r="C5628" s="1">
        <v>22</v>
      </c>
      <c r="D5628" s="1">
        <v>22</v>
      </c>
      <c r="E5628" s="1">
        <v>18.100000000000001</v>
      </c>
      <c r="F5628" s="1">
        <v>0</v>
      </c>
      <c r="G5628" s="4"/>
      <c r="H5628" s="4"/>
      <c r="Q5628" s="1">
        <v>19</v>
      </c>
      <c r="R5628" s="6">
        <f t="shared" si="7488"/>
        <v>1.9354599999999996E-2</v>
      </c>
      <c r="S5628" s="6">
        <f t="shared" si="7489"/>
        <v>7.5095847999999993E-2</v>
      </c>
      <c r="T5628" s="6">
        <f t="shared" si="7490"/>
        <v>0.18773961999999997</v>
      </c>
      <c r="U5628" s="6">
        <f t="shared" si="7491"/>
        <v>0.26283546800000002</v>
      </c>
      <c r="V5628" s="6">
        <f t="shared" si="7492"/>
        <v>0.37547923999999994</v>
      </c>
      <c r="W5628" s="6">
        <f t="shared" si="7493"/>
        <v>0.45057508800000001</v>
      </c>
      <c r="X5628" s="17"/>
      <c r="Y5628" s="17"/>
      <c r="Z5628" s="17"/>
      <c r="AA5628" s="17"/>
      <c r="AB5628" s="17"/>
      <c r="AC5628" s="17"/>
      <c r="AE5628" s="16"/>
      <c r="AF5628" s="16"/>
      <c r="AG5628" s="16"/>
      <c r="AH5628" s="16"/>
      <c r="AI5628" s="16"/>
      <c r="AJ5628" s="16"/>
      <c r="AL5628" s="16"/>
      <c r="AM5628" s="16"/>
      <c r="AN5628" s="16"/>
      <c r="AO5628" s="16"/>
      <c r="AP5628" s="16"/>
      <c r="AQ5628" s="16"/>
      <c r="BI5628" s="1">
        <v>21</v>
      </c>
      <c r="BJ5628" s="6">
        <f>SUM($R$5:R5630)-$AB$2</f>
        <v>652.55924939999954</v>
      </c>
      <c r="BK5628" s="6">
        <f>SUM($R$5:S5630)-$AB$2</f>
        <v>3209.8303870720042</v>
      </c>
      <c r="BL5628" s="6">
        <f>SUM($R$5:T5630)-$AB$2</f>
        <v>9603.0082312520208</v>
      </c>
      <c r="BM5628" s="6">
        <f>SUM($R$5:U5630)-$AB$2</f>
        <v>18553.457213104084</v>
      </c>
      <c r="BN5628" s="6">
        <f>SUM($R$5:V5630)-$AB$2</f>
        <v>31339.812901464189</v>
      </c>
      <c r="BO5628" s="6">
        <f>SUM($R$5:W5630)-$AB$2</f>
        <v>46683.439727495715</v>
      </c>
      <c r="BP5628" s="16"/>
    </row>
    <row r="5629" spans="1:68" x14ac:dyDescent="0.45">
      <c r="A5629" s="1">
        <v>2008</v>
      </c>
      <c r="B5629" s="1">
        <v>8</v>
      </c>
      <c r="C5629" s="1">
        <v>22</v>
      </c>
      <c r="D5629" s="1">
        <v>23</v>
      </c>
      <c r="E5629" s="1">
        <v>18.100000000000001</v>
      </c>
      <c r="F5629" s="1">
        <v>0</v>
      </c>
      <c r="G5629" s="4"/>
      <c r="H5629" s="4"/>
      <c r="Q5629" s="1">
        <v>20</v>
      </c>
      <c r="R5629" s="6">
        <f t="shared" si="7488"/>
        <v>0</v>
      </c>
      <c r="S5629" s="6">
        <f t="shared" si="7489"/>
        <v>0</v>
      </c>
      <c r="T5629" s="6">
        <f t="shared" si="7490"/>
        <v>0</v>
      </c>
      <c r="U5629" s="6">
        <f t="shared" si="7491"/>
        <v>0</v>
      </c>
      <c r="V5629" s="6">
        <f t="shared" si="7492"/>
        <v>0</v>
      </c>
      <c r="W5629" s="6">
        <f t="shared" si="7493"/>
        <v>0</v>
      </c>
      <c r="X5629" s="17"/>
      <c r="Y5629" s="17"/>
      <c r="Z5629" s="17"/>
      <c r="AA5629" s="17"/>
      <c r="AB5629" s="17"/>
      <c r="AC5629" s="17"/>
      <c r="AE5629" s="16"/>
      <c r="AF5629" s="16"/>
      <c r="AG5629" s="16"/>
      <c r="AH5629" s="16"/>
      <c r="AI5629" s="16"/>
      <c r="AJ5629" s="16"/>
      <c r="AL5629" s="16"/>
      <c r="AM5629" s="16"/>
      <c r="AN5629" s="16"/>
      <c r="AO5629" s="16"/>
      <c r="AP5629" s="16"/>
      <c r="AQ5629" s="16"/>
      <c r="BI5629" s="1">
        <v>22</v>
      </c>
      <c r="BJ5629" s="6">
        <f>SUM($R$5:R5631)-$AB$2</f>
        <v>652.55924939999954</v>
      </c>
      <c r="BK5629" s="6">
        <f>SUM($R$5:S5631)-$AB$2</f>
        <v>3209.8303870720042</v>
      </c>
      <c r="BL5629" s="6">
        <f>SUM($R$5:T5631)-$AB$2</f>
        <v>9603.0082312520208</v>
      </c>
      <c r="BM5629" s="6">
        <f>SUM($R$5:U5631)-$AB$2</f>
        <v>18553.457213104084</v>
      </c>
      <c r="BN5629" s="6">
        <f>SUM($R$5:V5631)-$AB$2</f>
        <v>31339.812901464189</v>
      </c>
      <c r="BO5629" s="6">
        <f>SUM($R$5:W5631)-$AB$2</f>
        <v>46683.439727495715</v>
      </c>
      <c r="BP5629" s="16"/>
    </row>
    <row r="5630" spans="1:68" x14ac:dyDescent="0.45">
      <c r="A5630" s="1">
        <v>2008</v>
      </c>
      <c r="B5630" s="1">
        <v>8</v>
      </c>
      <c r="C5630" s="1">
        <v>23</v>
      </c>
      <c r="D5630" s="1">
        <v>0</v>
      </c>
      <c r="E5630" s="1">
        <v>18.2</v>
      </c>
      <c r="F5630" s="1">
        <v>0</v>
      </c>
      <c r="G5630" s="4"/>
      <c r="H5630" s="4"/>
      <c r="Q5630" s="1">
        <v>21</v>
      </c>
      <c r="R5630" s="6">
        <f t="shared" si="7488"/>
        <v>0</v>
      </c>
      <c r="S5630" s="6">
        <f t="shared" si="7489"/>
        <v>0</v>
      </c>
      <c r="T5630" s="6">
        <f t="shared" si="7490"/>
        <v>0</v>
      </c>
      <c r="U5630" s="6">
        <f t="shared" si="7491"/>
        <v>0</v>
      </c>
      <c r="V5630" s="6">
        <f t="shared" si="7492"/>
        <v>0</v>
      </c>
      <c r="W5630" s="6">
        <f t="shared" si="7493"/>
        <v>0</v>
      </c>
      <c r="X5630" s="17"/>
      <c r="Y5630" s="17"/>
      <c r="Z5630" s="17"/>
      <c r="AA5630" s="17"/>
      <c r="AB5630" s="17"/>
      <c r="AC5630" s="17"/>
      <c r="AE5630" s="16"/>
      <c r="AF5630" s="16"/>
      <c r="AG5630" s="16"/>
      <c r="AH5630" s="16"/>
      <c r="AI5630" s="16"/>
      <c r="AJ5630" s="16"/>
      <c r="AL5630" s="16"/>
      <c r="AM5630" s="16"/>
      <c r="AN5630" s="16"/>
      <c r="AO5630" s="16"/>
      <c r="AP5630" s="16"/>
      <c r="AQ5630" s="16"/>
      <c r="BI5630" s="1">
        <v>23</v>
      </c>
      <c r="BJ5630" s="6">
        <f>SUM($R$5:R5632)-$AB$2</f>
        <v>652.55924939999954</v>
      </c>
      <c r="BK5630" s="6">
        <f>SUM($R$5:S5632)-$AB$2</f>
        <v>3209.8303870720042</v>
      </c>
      <c r="BL5630" s="6">
        <f>SUM($R$5:T5632)-$AB$2</f>
        <v>9603.0082312520208</v>
      </c>
      <c r="BM5630" s="6">
        <f>SUM($R$5:U5632)-$AB$2</f>
        <v>18553.457213104084</v>
      </c>
      <c r="BN5630" s="6">
        <f>SUM($R$5:V5632)-$AB$2</f>
        <v>31339.812901464189</v>
      </c>
      <c r="BO5630" s="6">
        <f>SUM($R$5:W5632)-$AB$2</f>
        <v>46683.439727495715</v>
      </c>
      <c r="BP5630" s="16"/>
    </row>
    <row r="5631" spans="1:68" x14ac:dyDescent="0.45">
      <c r="A5631" s="1">
        <v>2008</v>
      </c>
      <c r="B5631" s="1">
        <v>8</v>
      </c>
      <c r="C5631" s="1">
        <v>23</v>
      </c>
      <c r="D5631" s="1">
        <v>1</v>
      </c>
      <c r="E5631" s="1">
        <v>18.3</v>
      </c>
      <c r="F5631" s="1">
        <v>0</v>
      </c>
      <c r="G5631" s="4"/>
      <c r="H5631" s="4"/>
      <c r="Q5631" s="1">
        <v>22</v>
      </c>
      <c r="R5631" s="6">
        <f t="shared" si="7488"/>
        <v>0</v>
      </c>
      <c r="S5631" s="6">
        <f t="shared" si="7489"/>
        <v>0</v>
      </c>
      <c r="T5631" s="6">
        <f t="shared" si="7490"/>
        <v>0</v>
      </c>
      <c r="U5631" s="6">
        <f t="shared" si="7491"/>
        <v>0</v>
      </c>
      <c r="V5631" s="6">
        <f t="shared" si="7492"/>
        <v>0</v>
      </c>
      <c r="W5631" s="6">
        <f t="shared" si="7493"/>
        <v>0</v>
      </c>
      <c r="X5631" s="17"/>
      <c r="Y5631" s="17"/>
      <c r="Z5631" s="17"/>
      <c r="AA5631" s="17"/>
      <c r="AB5631" s="17"/>
      <c r="AC5631" s="17"/>
      <c r="AE5631" s="16"/>
      <c r="AF5631" s="16"/>
      <c r="AG5631" s="16"/>
      <c r="AH5631" s="16"/>
      <c r="AI5631" s="16"/>
      <c r="AJ5631" s="16"/>
      <c r="AL5631" s="16"/>
      <c r="AM5631" s="16"/>
      <c r="AN5631" s="16"/>
      <c r="AO5631" s="16"/>
      <c r="AP5631" s="16"/>
      <c r="AQ5631" s="16"/>
      <c r="BI5631" s="1">
        <v>0</v>
      </c>
      <c r="BJ5631" s="6">
        <f t="shared" ref="BJ5631" si="7554">R5633-$AB$2</f>
        <v>-6.53125</v>
      </c>
      <c r="BK5631" s="6">
        <f t="shared" ref="BK5631" si="7555">S5633-$AB$2</f>
        <v>-6.53125</v>
      </c>
      <c r="BL5631" s="6">
        <f t="shared" ref="BL5631" si="7556">T5633-$AB$2</f>
        <v>-6.53125</v>
      </c>
      <c r="BM5631" s="6">
        <f t="shared" ref="BM5631" si="7557">U5633-$AB$2</f>
        <v>-6.53125</v>
      </c>
      <c r="BN5631" s="6">
        <f t="shared" ref="BN5631" si="7558">V5633-$AB$2</f>
        <v>-6.53125</v>
      </c>
      <c r="BO5631" s="6">
        <f t="shared" ref="BO5631" si="7559">W5633-$AB$2</f>
        <v>-6.53125</v>
      </c>
      <c r="BP5631" s="16">
        <v>236</v>
      </c>
    </row>
    <row r="5632" spans="1:68" x14ac:dyDescent="0.45">
      <c r="A5632" s="1">
        <v>2008</v>
      </c>
      <c r="B5632" s="1">
        <v>8</v>
      </c>
      <c r="C5632" s="1">
        <v>23</v>
      </c>
      <c r="D5632" s="1">
        <v>2</v>
      </c>
      <c r="E5632" s="1">
        <v>18.3</v>
      </c>
      <c r="F5632" s="1">
        <v>0</v>
      </c>
      <c r="G5632" s="4"/>
      <c r="H5632" s="4"/>
      <c r="Q5632" s="1">
        <v>23</v>
      </c>
      <c r="R5632" s="6">
        <f t="shared" si="7488"/>
        <v>0</v>
      </c>
      <c r="S5632" s="6">
        <f t="shared" si="7489"/>
        <v>0</v>
      </c>
      <c r="T5632" s="6">
        <f t="shared" si="7490"/>
        <v>0</v>
      </c>
      <c r="U5632" s="6">
        <f t="shared" si="7491"/>
        <v>0</v>
      </c>
      <c r="V5632" s="6">
        <f t="shared" si="7492"/>
        <v>0</v>
      </c>
      <c r="W5632" s="6">
        <f t="shared" si="7493"/>
        <v>0</v>
      </c>
      <c r="X5632" s="17"/>
      <c r="Y5632" s="17"/>
      <c r="Z5632" s="17"/>
      <c r="AA5632" s="17"/>
      <c r="AB5632" s="17"/>
      <c r="AC5632" s="17"/>
      <c r="AE5632" s="16"/>
      <c r="AF5632" s="16"/>
      <c r="AG5632" s="16"/>
      <c r="AH5632" s="16"/>
      <c r="AI5632" s="16"/>
      <c r="AJ5632" s="16"/>
      <c r="AL5632" s="16"/>
      <c r="AM5632" s="16"/>
      <c r="AN5632" s="16"/>
      <c r="AO5632" s="16"/>
      <c r="AP5632" s="16"/>
      <c r="AQ5632" s="16"/>
      <c r="BI5632" s="1">
        <v>1</v>
      </c>
      <c r="BJ5632" s="6">
        <f>SUM($R$5:R5634)-$AB$2</f>
        <v>652.55924939999954</v>
      </c>
      <c r="BK5632" s="6">
        <f>SUM($R$5:S5634)-$AB$2</f>
        <v>3209.8303870720042</v>
      </c>
      <c r="BL5632" s="6">
        <f>SUM($R$5:T5634)-$AB$2</f>
        <v>9603.0082312520208</v>
      </c>
      <c r="BM5632" s="6">
        <f>SUM($R$5:U5634)-$AB$2</f>
        <v>18553.457213104084</v>
      </c>
      <c r="BN5632" s="6">
        <f>SUM($R$5:V5634)-$AB$2</f>
        <v>31339.812901464189</v>
      </c>
      <c r="BO5632" s="6">
        <f>SUM($R$5:W5634)-$AB$2</f>
        <v>46683.439727495715</v>
      </c>
      <c r="BP5632" s="16"/>
    </row>
    <row r="5633" spans="1:68" x14ac:dyDescent="0.45">
      <c r="A5633" s="1">
        <v>2008</v>
      </c>
      <c r="B5633" s="1">
        <v>8</v>
      </c>
      <c r="C5633" s="1">
        <v>23</v>
      </c>
      <c r="D5633" s="1">
        <v>3</v>
      </c>
      <c r="E5633" s="1">
        <v>18</v>
      </c>
      <c r="F5633" s="1">
        <v>0</v>
      </c>
      <c r="G5633" s="4"/>
      <c r="H5633" s="4"/>
      <c r="Q5633" s="1">
        <v>0</v>
      </c>
      <c r="R5633" s="6">
        <f t="shared" si="7488"/>
        <v>0</v>
      </c>
      <c r="S5633" s="6">
        <f t="shared" si="7489"/>
        <v>0</v>
      </c>
      <c r="T5633" s="6">
        <f t="shared" si="7490"/>
        <v>0</v>
      </c>
      <c r="U5633" s="6">
        <f t="shared" si="7491"/>
        <v>0</v>
      </c>
      <c r="V5633" s="6">
        <f t="shared" si="7492"/>
        <v>0</v>
      </c>
      <c r="W5633" s="6">
        <f t="shared" si="7493"/>
        <v>0</v>
      </c>
      <c r="X5633" s="17"/>
      <c r="Y5633" s="17"/>
      <c r="Z5633" s="17"/>
      <c r="AA5633" s="17"/>
      <c r="AB5633" s="17"/>
      <c r="AC5633" s="17"/>
      <c r="AE5633" s="16"/>
      <c r="AF5633" s="16"/>
      <c r="AG5633" s="16"/>
      <c r="AH5633" s="16"/>
      <c r="AI5633" s="16"/>
      <c r="AJ5633" s="16"/>
      <c r="AL5633" s="16"/>
      <c r="AM5633" s="16"/>
      <c r="AN5633" s="16"/>
      <c r="AO5633" s="16"/>
      <c r="AP5633" s="16"/>
      <c r="AQ5633" s="16"/>
      <c r="BI5633" s="1">
        <v>2</v>
      </c>
      <c r="BJ5633" s="6">
        <f>SUM($R$5:R5635)-$AB$2</f>
        <v>652.55924939999954</v>
      </c>
      <c r="BK5633" s="6">
        <f>SUM($R$5:S5635)-$AB$2</f>
        <v>3209.8303870720042</v>
      </c>
      <c r="BL5633" s="6">
        <f>SUM($R$5:T5635)-$AB$2</f>
        <v>9603.0082312520208</v>
      </c>
      <c r="BM5633" s="6">
        <f>SUM($R$5:U5635)-$AB$2</f>
        <v>18553.457213104084</v>
      </c>
      <c r="BN5633" s="6">
        <f>SUM($R$5:V5635)-$AB$2</f>
        <v>31339.812901464189</v>
      </c>
      <c r="BO5633" s="6">
        <f>SUM($R$5:W5635)-$AB$2</f>
        <v>46683.439727495715</v>
      </c>
      <c r="BP5633" s="16"/>
    </row>
    <row r="5634" spans="1:68" x14ac:dyDescent="0.45">
      <c r="A5634" s="1">
        <v>2008</v>
      </c>
      <c r="B5634" s="1">
        <v>8</v>
      </c>
      <c r="C5634" s="1">
        <v>23</v>
      </c>
      <c r="D5634" s="1">
        <v>4</v>
      </c>
      <c r="E5634" s="1">
        <v>17.600000000000001</v>
      </c>
      <c r="F5634" s="1">
        <v>0</v>
      </c>
      <c r="G5634" s="4"/>
      <c r="H5634" s="4"/>
      <c r="Q5634" s="1">
        <v>1</v>
      </c>
      <c r="R5634" s="6">
        <f t="shared" si="7488"/>
        <v>0</v>
      </c>
      <c r="S5634" s="6">
        <f t="shared" si="7489"/>
        <v>0</v>
      </c>
      <c r="T5634" s="6">
        <f t="shared" si="7490"/>
        <v>0</v>
      </c>
      <c r="U5634" s="6">
        <f t="shared" si="7491"/>
        <v>0</v>
      </c>
      <c r="V5634" s="6">
        <f t="shared" si="7492"/>
        <v>0</v>
      </c>
      <c r="W5634" s="6">
        <f t="shared" si="7493"/>
        <v>0</v>
      </c>
      <c r="X5634" s="17"/>
      <c r="Y5634" s="17"/>
      <c r="Z5634" s="17"/>
      <c r="AA5634" s="17"/>
      <c r="AB5634" s="17"/>
      <c r="AC5634" s="17"/>
      <c r="AE5634" s="16"/>
      <c r="AF5634" s="16"/>
      <c r="AG5634" s="16"/>
      <c r="AH5634" s="16"/>
      <c r="AI5634" s="16"/>
      <c r="AJ5634" s="16"/>
      <c r="AL5634" s="16"/>
      <c r="AM5634" s="16"/>
      <c r="AN5634" s="16"/>
      <c r="AO5634" s="16"/>
      <c r="AP5634" s="16"/>
      <c r="AQ5634" s="16"/>
      <c r="BI5634" s="1">
        <v>3</v>
      </c>
      <c r="BJ5634" s="6">
        <f>SUM($R$5:R5636)-$AB$2</f>
        <v>652.55924939999954</v>
      </c>
      <c r="BK5634" s="6">
        <f>SUM($R$5:S5636)-$AB$2</f>
        <v>3209.8303870720042</v>
      </c>
      <c r="BL5634" s="6">
        <f>SUM($R$5:T5636)-$AB$2</f>
        <v>9603.0082312520208</v>
      </c>
      <c r="BM5634" s="6">
        <f>SUM($R$5:U5636)-$AB$2</f>
        <v>18553.457213104084</v>
      </c>
      <c r="BN5634" s="6">
        <f>SUM($R$5:V5636)-$AB$2</f>
        <v>31339.812901464189</v>
      </c>
      <c r="BO5634" s="6">
        <f>SUM($R$5:W5636)-$AB$2</f>
        <v>46683.439727495715</v>
      </c>
      <c r="BP5634" s="16"/>
    </row>
    <row r="5635" spans="1:68" x14ac:dyDescent="0.45">
      <c r="A5635" s="1">
        <v>2008</v>
      </c>
      <c r="B5635" s="1">
        <v>8</v>
      </c>
      <c r="C5635" s="1">
        <v>23</v>
      </c>
      <c r="D5635" s="1">
        <v>5</v>
      </c>
      <c r="E5635" s="1">
        <v>17.5</v>
      </c>
      <c r="F5635" s="1">
        <v>0</v>
      </c>
      <c r="G5635" s="4"/>
      <c r="H5635" s="4"/>
      <c r="Q5635" s="1">
        <v>2</v>
      </c>
      <c r="R5635" s="6">
        <f t="shared" si="7488"/>
        <v>0</v>
      </c>
      <c r="S5635" s="6">
        <f t="shared" si="7489"/>
        <v>0</v>
      </c>
      <c r="T5635" s="6">
        <f t="shared" si="7490"/>
        <v>0</v>
      </c>
      <c r="U5635" s="6">
        <f t="shared" si="7491"/>
        <v>0</v>
      </c>
      <c r="V5635" s="6">
        <f t="shared" si="7492"/>
        <v>0</v>
      </c>
      <c r="W5635" s="6">
        <f t="shared" si="7493"/>
        <v>0</v>
      </c>
      <c r="X5635" s="17"/>
      <c r="Y5635" s="17"/>
      <c r="Z5635" s="17"/>
      <c r="AA5635" s="17"/>
      <c r="AB5635" s="17"/>
      <c r="AC5635" s="17"/>
      <c r="AE5635" s="16"/>
      <c r="AF5635" s="16"/>
      <c r="AG5635" s="16"/>
      <c r="AH5635" s="16"/>
      <c r="AI5635" s="16"/>
      <c r="AJ5635" s="16"/>
      <c r="AL5635" s="16"/>
      <c r="AM5635" s="16"/>
      <c r="AN5635" s="16"/>
      <c r="AO5635" s="16"/>
      <c r="AP5635" s="16"/>
      <c r="AQ5635" s="16"/>
      <c r="BI5635" s="1">
        <v>4</v>
      </c>
      <c r="BJ5635" s="6">
        <f>SUM($R$5:R5637)-$AB$2</f>
        <v>652.55924939999954</v>
      </c>
      <c r="BK5635" s="6">
        <f>SUM($R$5:S5637)-$AB$2</f>
        <v>3209.8303870720042</v>
      </c>
      <c r="BL5635" s="6">
        <f>SUM($R$5:T5637)-$AB$2</f>
        <v>9603.0082312520208</v>
      </c>
      <c r="BM5635" s="6">
        <f>SUM($R$5:U5637)-$AB$2</f>
        <v>18553.457213104084</v>
      </c>
      <c r="BN5635" s="6">
        <f>SUM($R$5:V5637)-$AB$2</f>
        <v>31339.812901464189</v>
      </c>
      <c r="BO5635" s="6">
        <f>SUM($R$5:W5637)-$AB$2</f>
        <v>46683.439727495715</v>
      </c>
      <c r="BP5635" s="16"/>
    </row>
    <row r="5636" spans="1:68" x14ac:dyDescent="0.45">
      <c r="A5636" s="1">
        <v>2008</v>
      </c>
      <c r="B5636" s="1">
        <v>8</v>
      </c>
      <c r="C5636" s="1">
        <v>23</v>
      </c>
      <c r="D5636" s="1">
        <v>6</v>
      </c>
      <c r="E5636" s="1">
        <v>17.399999999999999</v>
      </c>
      <c r="F5636" s="1">
        <v>0</v>
      </c>
      <c r="G5636" s="4"/>
      <c r="H5636" s="4"/>
      <c r="Q5636" s="1">
        <v>3</v>
      </c>
      <c r="R5636" s="6">
        <f t="shared" si="7488"/>
        <v>0</v>
      </c>
      <c r="S5636" s="6">
        <f t="shared" si="7489"/>
        <v>0</v>
      </c>
      <c r="T5636" s="6">
        <f t="shared" si="7490"/>
        <v>0</v>
      </c>
      <c r="U5636" s="6">
        <f t="shared" si="7491"/>
        <v>0</v>
      </c>
      <c r="V5636" s="6">
        <f t="shared" si="7492"/>
        <v>0</v>
      </c>
      <c r="W5636" s="6">
        <f t="shared" si="7493"/>
        <v>0</v>
      </c>
      <c r="X5636" s="17"/>
      <c r="Y5636" s="17"/>
      <c r="Z5636" s="17"/>
      <c r="AA5636" s="17"/>
      <c r="AB5636" s="17"/>
      <c r="AC5636" s="17"/>
      <c r="AE5636" s="16"/>
      <c r="AF5636" s="16"/>
      <c r="AG5636" s="16"/>
      <c r="AH5636" s="16"/>
      <c r="AI5636" s="16"/>
      <c r="AJ5636" s="16"/>
      <c r="AL5636" s="16"/>
      <c r="AM5636" s="16"/>
      <c r="AN5636" s="16"/>
      <c r="AO5636" s="16"/>
      <c r="AP5636" s="16"/>
      <c r="AQ5636" s="16"/>
      <c r="BI5636" s="1">
        <v>5</v>
      </c>
      <c r="BJ5636" s="6">
        <f>SUM($R$5:R5638)-$AB$2</f>
        <v>652.55924939999954</v>
      </c>
      <c r="BK5636" s="6">
        <f>SUM($R$5:S5638)-$AB$2</f>
        <v>3209.8303870720042</v>
      </c>
      <c r="BL5636" s="6">
        <f>SUM($R$5:T5638)-$AB$2</f>
        <v>9603.0082312520208</v>
      </c>
      <c r="BM5636" s="6">
        <f>SUM($R$5:U5638)-$AB$2</f>
        <v>18553.457213104084</v>
      </c>
      <c r="BN5636" s="6">
        <f>SUM($R$5:V5638)-$AB$2</f>
        <v>31339.812901464189</v>
      </c>
      <c r="BO5636" s="6">
        <f>SUM($R$5:W5638)-$AB$2</f>
        <v>46683.439727495715</v>
      </c>
      <c r="BP5636" s="16"/>
    </row>
    <row r="5637" spans="1:68" x14ac:dyDescent="0.45">
      <c r="A5637" s="1">
        <v>2008</v>
      </c>
      <c r="B5637" s="1">
        <v>8</v>
      </c>
      <c r="C5637" s="1">
        <v>23</v>
      </c>
      <c r="D5637" s="1">
        <v>7</v>
      </c>
      <c r="E5637" s="1">
        <v>17.600000000000001</v>
      </c>
      <c r="F5637" s="1">
        <v>80.349999999999994</v>
      </c>
      <c r="G5637" s="4"/>
      <c r="H5637" s="4"/>
      <c r="Q5637" s="1">
        <v>4</v>
      </c>
      <c r="R5637" s="6">
        <f t="shared" si="7488"/>
        <v>0</v>
      </c>
      <c r="S5637" s="6">
        <f t="shared" si="7489"/>
        <v>0</v>
      </c>
      <c r="T5637" s="6">
        <f t="shared" si="7490"/>
        <v>0</v>
      </c>
      <c r="U5637" s="6">
        <f t="shared" si="7491"/>
        <v>0</v>
      </c>
      <c r="V5637" s="6">
        <f t="shared" si="7492"/>
        <v>0</v>
      </c>
      <c r="W5637" s="6">
        <f t="shared" si="7493"/>
        <v>0</v>
      </c>
      <c r="X5637" s="17"/>
      <c r="Y5637" s="17"/>
      <c r="Z5637" s="17"/>
      <c r="AA5637" s="17"/>
      <c r="AB5637" s="17"/>
      <c r="AC5637" s="17"/>
      <c r="AE5637" s="16"/>
      <c r="AF5637" s="16"/>
      <c r="AG5637" s="16"/>
      <c r="AH5637" s="16"/>
      <c r="AI5637" s="16"/>
      <c r="AJ5637" s="16"/>
      <c r="AL5637" s="16"/>
      <c r="AM5637" s="16"/>
      <c r="AN5637" s="16"/>
      <c r="AO5637" s="16"/>
      <c r="AP5637" s="16"/>
      <c r="AQ5637" s="16"/>
      <c r="BI5637" s="1">
        <v>6</v>
      </c>
      <c r="BJ5637" s="6">
        <f>SUM($R$5:R5639)-$AB$2</f>
        <v>652.55924939999954</v>
      </c>
      <c r="BK5637" s="6">
        <f>SUM($R$5:S5639)-$AB$2</f>
        <v>3209.8303870720042</v>
      </c>
      <c r="BL5637" s="6">
        <f>SUM($R$5:T5639)-$AB$2</f>
        <v>9603.0082312520208</v>
      </c>
      <c r="BM5637" s="6">
        <f>SUM($R$5:U5639)-$AB$2</f>
        <v>18553.457213104084</v>
      </c>
      <c r="BN5637" s="6">
        <f>SUM($R$5:V5639)-$AB$2</f>
        <v>31339.812901464189</v>
      </c>
      <c r="BO5637" s="6">
        <f>SUM($R$5:W5639)-$AB$2</f>
        <v>46683.439727495715</v>
      </c>
      <c r="BP5637" s="16"/>
    </row>
    <row r="5638" spans="1:68" x14ac:dyDescent="0.45">
      <c r="A5638" s="1">
        <v>2008</v>
      </c>
      <c r="B5638" s="1">
        <v>8</v>
      </c>
      <c r="C5638" s="1">
        <v>23</v>
      </c>
      <c r="D5638" s="1">
        <v>8</v>
      </c>
      <c r="E5638" s="1">
        <v>18.7</v>
      </c>
      <c r="F5638" s="1">
        <v>294.45999999999998</v>
      </c>
      <c r="G5638" s="4"/>
      <c r="H5638" s="4"/>
      <c r="Q5638" s="1">
        <v>5</v>
      </c>
      <c r="R5638" s="6">
        <f t="shared" ref="R5638:R5701" si="7560">$AX$2*F5635*$R$4/1000</f>
        <v>0</v>
      </c>
      <c r="S5638" s="6">
        <f t="shared" ref="S5638:S5701" si="7561">$AX$2*F5635*($S$4*$AU$2)/1000</f>
        <v>0</v>
      </c>
      <c r="T5638" s="6">
        <f t="shared" ref="T5638:T5701" si="7562">$AX$2*F5635*($T$4*$AU$2)/1000</f>
        <v>0</v>
      </c>
      <c r="U5638" s="6">
        <f t="shared" ref="U5638:U5701" si="7563">$AX$2*F5635*($U$4*$AU$2)/1000</f>
        <v>0</v>
      </c>
      <c r="V5638" s="6">
        <f t="shared" ref="V5638:V5701" si="7564">$AX$2*F5635*($V$4*$AU$2)/1000</f>
        <v>0</v>
      </c>
      <c r="W5638" s="6">
        <f t="shared" ref="W5638:W5701" si="7565">$AX$2*F5635*($W$4*$AU$2)/1000</f>
        <v>0</v>
      </c>
      <c r="X5638" s="17"/>
      <c r="Y5638" s="17"/>
      <c r="Z5638" s="17"/>
      <c r="AA5638" s="17"/>
      <c r="AB5638" s="17"/>
      <c r="AC5638" s="17"/>
      <c r="AE5638" s="16"/>
      <c r="AF5638" s="16"/>
      <c r="AG5638" s="16"/>
      <c r="AH5638" s="16"/>
      <c r="AI5638" s="16"/>
      <c r="AJ5638" s="16"/>
      <c r="AL5638" s="16"/>
      <c r="AM5638" s="16"/>
      <c r="AN5638" s="16"/>
      <c r="AO5638" s="16"/>
      <c r="AP5638" s="16"/>
      <c r="AQ5638" s="16"/>
      <c r="BI5638" s="1">
        <v>7</v>
      </c>
      <c r="BJ5638" s="6">
        <f>SUM($R$5:R5640)-$AB$2</f>
        <v>652.60585239999955</v>
      </c>
      <c r="BK5638" s="6">
        <f>SUM($R$5:S5640)-$AB$2</f>
        <v>3210.0578097120042</v>
      </c>
      <c r="BL5638" s="6">
        <f>SUM($R$5:T5640)-$AB$2</f>
        <v>9603.6877029920215</v>
      </c>
      <c r="BM5638" s="6">
        <f>SUM($R$5:U5640)-$AB$2</f>
        <v>18554.769553584083</v>
      </c>
      <c r="BN5638" s="6">
        <f>SUM($R$5:V5640)-$AB$2</f>
        <v>31342.029340144189</v>
      </c>
      <c r="BO5638" s="6">
        <f>SUM($R$5:W5640)-$AB$2</f>
        <v>46686.741084015724</v>
      </c>
      <c r="BP5638" s="16"/>
    </row>
    <row r="5639" spans="1:68" x14ac:dyDescent="0.45">
      <c r="A5639" s="1">
        <v>2008</v>
      </c>
      <c r="B5639" s="1">
        <v>8</v>
      </c>
      <c r="C5639" s="1">
        <v>23</v>
      </c>
      <c r="D5639" s="1">
        <v>9</v>
      </c>
      <c r="E5639" s="1">
        <v>19.8</v>
      </c>
      <c r="F5639" s="1">
        <v>506.98</v>
      </c>
      <c r="G5639" s="4"/>
      <c r="H5639" s="4"/>
      <c r="Q5639" s="1">
        <v>6</v>
      </c>
      <c r="R5639" s="6">
        <f t="shared" si="7560"/>
        <v>0</v>
      </c>
      <c r="S5639" s="6">
        <f t="shared" si="7561"/>
        <v>0</v>
      </c>
      <c r="T5639" s="6">
        <f t="shared" si="7562"/>
        <v>0</v>
      </c>
      <c r="U5639" s="6">
        <f t="shared" si="7563"/>
        <v>0</v>
      </c>
      <c r="V5639" s="6">
        <f t="shared" si="7564"/>
        <v>0</v>
      </c>
      <c r="W5639" s="6">
        <f t="shared" si="7565"/>
        <v>0</v>
      </c>
      <c r="X5639" s="17"/>
      <c r="Y5639" s="17"/>
      <c r="Z5639" s="17"/>
      <c r="AA5639" s="17"/>
      <c r="AB5639" s="17"/>
      <c r="AC5639" s="17"/>
      <c r="AE5639" s="16"/>
      <c r="AF5639" s="16"/>
      <c r="AG5639" s="16"/>
      <c r="AH5639" s="16"/>
      <c r="AI5639" s="16"/>
      <c r="AJ5639" s="16"/>
      <c r="AL5639" s="16"/>
      <c r="AM5639" s="16"/>
      <c r="AN5639" s="16"/>
      <c r="AO5639" s="16"/>
      <c r="AP5639" s="16"/>
      <c r="AQ5639" s="16"/>
      <c r="BI5639" s="1">
        <v>8</v>
      </c>
      <c r="BJ5639" s="6">
        <f>SUM($R$5:R5641)-$AB$2</f>
        <v>652.77663919999952</v>
      </c>
      <c r="BK5639" s="6">
        <f>SUM($R$5:S5641)-$AB$2</f>
        <v>3210.8912492960039</v>
      </c>
      <c r="BL5639" s="6">
        <f>SUM($R$5:T5641)-$AB$2</f>
        <v>9606.1777745360214</v>
      </c>
      <c r="BM5639" s="6">
        <f>SUM($R$5:U5641)-$AB$2</f>
        <v>18559.578909872085</v>
      </c>
      <c r="BN5639" s="6">
        <f>SUM($R$5:V5641)-$AB$2</f>
        <v>31350.151960352192</v>
      </c>
      <c r="BO5639" s="6">
        <f>SUM($R$5:W5641)-$AB$2</f>
        <v>46698.839620927727</v>
      </c>
      <c r="BP5639" s="16"/>
    </row>
    <row r="5640" spans="1:68" x14ac:dyDescent="0.45">
      <c r="A5640" s="1">
        <v>2008</v>
      </c>
      <c r="B5640" s="1">
        <v>8</v>
      </c>
      <c r="C5640" s="1">
        <v>23</v>
      </c>
      <c r="D5640" s="1">
        <v>10</v>
      </c>
      <c r="E5640" s="1">
        <v>20.6</v>
      </c>
      <c r="F5640" s="1">
        <v>690.9</v>
      </c>
      <c r="G5640" s="4"/>
      <c r="H5640" s="4"/>
      <c r="Q5640" s="1">
        <v>7</v>
      </c>
      <c r="R5640" s="6">
        <f t="shared" si="7560"/>
        <v>4.6602999999999992E-2</v>
      </c>
      <c r="S5640" s="6">
        <f t="shared" si="7561"/>
        <v>0.18081963999999998</v>
      </c>
      <c r="T5640" s="6">
        <f t="shared" si="7562"/>
        <v>0.45204909999999987</v>
      </c>
      <c r="U5640" s="6">
        <f t="shared" si="7563"/>
        <v>0.63286873999999993</v>
      </c>
      <c r="V5640" s="6">
        <f t="shared" si="7564"/>
        <v>0.90409819999999974</v>
      </c>
      <c r="W5640" s="6">
        <f t="shared" si="7565"/>
        <v>1.0849178399999999</v>
      </c>
      <c r="X5640" s="17"/>
      <c r="Y5640" s="17"/>
      <c r="Z5640" s="17"/>
      <c r="AA5640" s="17"/>
      <c r="AB5640" s="17"/>
      <c r="AC5640" s="17"/>
      <c r="AE5640" s="16"/>
      <c r="AF5640" s="16"/>
      <c r="AG5640" s="16"/>
      <c r="AH5640" s="16"/>
      <c r="AI5640" s="16"/>
      <c r="AJ5640" s="16"/>
      <c r="AL5640" s="16"/>
      <c r="AM5640" s="16"/>
      <c r="AN5640" s="16"/>
      <c r="AO5640" s="16"/>
      <c r="AP5640" s="16"/>
      <c r="AQ5640" s="16"/>
      <c r="BI5640" s="1">
        <v>9</v>
      </c>
      <c r="BJ5640" s="6">
        <f>SUM($R$5:R5642)-$AB$2</f>
        <v>653.07068759999947</v>
      </c>
      <c r="BK5640" s="6">
        <f>SUM($R$5:S5642)-$AB$2</f>
        <v>3212.3262054880038</v>
      </c>
      <c r="BL5640" s="6">
        <f>SUM($R$5:T5642)-$AB$2</f>
        <v>9610.4650002080198</v>
      </c>
      <c r="BM5640" s="6">
        <f>SUM($R$5:U5642)-$AB$2</f>
        <v>18567.859312816086</v>
      </c>
      <c r="BN5640" s="6">
        <f>SUM($R$5:V5642)-$AB$2</f>
        <v>31364.136902256192</v>
      </c>
      <c r="BO5640" s="6">
        <f>SUM($R$5:W5642)-$AB$2</f>
        <v>46719.67000958373</v>
      </c>
      <c r="BP5640" s="16"/>
    </row>
    <row r="5641" spans="1:68" x14ac:dyDescent="0.45">
      <c r="A5641" s="1">
        <v>2008</v>
      </c>
      <c r="B5641" s="1">
        <v>8</v>
      </c>
      <c r="C5641" s="1">
        <v>23</v>
      </c>
      <c r="D5641" s="1">
        <v>11</v>
      </c>
      <c r="E5641" s="1">
        <v>21.3</v>
      </c>
      <c r="F5641" s="1">
        <v>830.37</v>
      </c>
      <c r="G5641" s="4"/>
      <c r="H5641" s="4"/>
      <c r="Q5641" s="1">
        <v>8</v>
      </c>
      <c r="R5641" s="6">
        <f t="shared" si="7560"/>
        <v>0.17078679999999996</v>
      </c>
      <c r="S5641" s="6">
        <f t="shared" si="7561"/>
        <v>0.66265278399999983</v>
      </c>
      <c r="T5641" s="6">
        <f t="shared" si="7562"/>
        <v>1.6566319599999997</v>
      </c>
      <c r="U5641" s="6">
        <f t="shared" si="7563"/>
        <v>2.3192847439999995</v>
      </c>
      <c r="V5641" s="6">
        <f t="shared" si="7564"/>
        <v>3.3132639199999994</v>
      </c>
      <c r="W5641" s="6">
        <f t="shared" si="7565"/>
        <v>3.9759167039999994</v>
      </c>
      <c r="X5641" s="17"/>
      <c r="Y5641" s="17"/>
      <c r="Z5641" s="17"/>
      <c r="AA5641" s="17"/>
      <c r="AB5641" s="17"/>
      <c r="AC5641" s="17"/>
      <c r="AE5641" s="16"/>
      <c r="AF5641" s="16"/>
      <c r="AG5641" s="16"/>
      <c r="AH5641" s="16"/>
      <c r="AI5641" s="16"/>
      <c r="AJ5641" s="16"/>
      <c r="AL5641" s="16"/>
      <c r="AM5641" s="16"/>
      <c r="AN5641" s="16"/>
      <c r="AO5641" s="16"/>
      <c r="AP5641" s="16"/>
      <c r="AQ5641" s="16"/>
      <c r="BI5641" s="1">
        <v>10</v>
      </c>
      <c r="BJ5641" s="6">
        <f>SUM($R$5:R5643)-$AB$2</f>
        <v>653.47140959999945</v>
      </c>
      <c r="BK5641" s="6">
        <f>SUM($R$5:S5643)-$AB$2</f>
        <v>3214.2817288480037</v>
      </c>
      <c r="BL5641" s="6">
        <f>SUM($R$5:T5643)-$AB$2</f>
        <v>9616.3075269680194</v>
      </c>
      <c r="BM5641" s="6">
        <f>SUM($R$5:U5643)-$AB$2</f>
        <v>18579.143644336084</v>
      </c>
      <c r="BN5641" s="6">
        <f>SUM($R$5:V5643)-$AB$2</f>
        <v>31383.195240576188</v>
      </c>
      <c r="BO5641" s="6">
        <f>SUM($R$5:W5643)-$AB$2</f>
        <v>46748.057156063718</v>
      </c>
      <c r="BP5641" s="16"/>
    </row>
    <row r="5642" spans="1:68" x14ac:dyDescent="0.45">
      <c r="A5642" s="1">
        <v>2008</v>
      </c>
      <c r="B5642" s="1">
        <v>8</v>
      </c>
      <c r="C5642" s="1">
        <v>23</v>
      </c>
      <c r="D5642" s="1">
        <v>12</v>
      </c>
      <c r="E5642" s="1">
        <v>24.1</v>
      </c>
      <c r="F5642" s="1">
        <v>907.54</v>
      </c>
      <c r="G5642" s="4"/>
      <c r="H5642" s="4"/>
      <c r="Q5642" s="1">
        <v>9</v>
      </c>
      <c r="R5642" s="6">
        <f t="shared" si="7560"/>
        <v>0.29404839999999999</v>
      </c>
      <c r="S5642" s="6">
        <f t="shared" si="7561"/>
        <v>1.1409077919999999</v>
      </c>
      <c r="T5642" s="6">
        <f t="shared" si="7562"/>
        <v>2.8522694799999999</v>
      </c>
      <c r="U5642" s="6">
        <f t="shared" si="7563"/>
        <v>3.9931772720000005</v>
      </c>
      <c r="V5642" s="6">
        <f t="shared" si="7564"/>
        <v>5.7045389599999998</v>
      </c>
      <c r="W5642" s="6">
        <f t="shared" si="7565"/>
        <v>6.8454467520000009</v>
      </c>
      <c r="X5642" s="17"/>
      <c r="Y5642" s="17"/>
      <c r="Z5642" s="17"/>
      <c r="AA5642" s="17"/>
      <c r="AB5642" s="17"/>
      <c r="AC5642" s="17"/>
      <c r="AE5642" s="16"/>
      <c r="AF5642" s="16"/>
      <c r="AG5642" s="16"/>
      <c r="AH5642" s="16"/>
      <c r="AI5642" s="16"/>
      <c r="AJ5642" s="16"/>
      <c r="AL5642" s="16"/>
      <c r="AM5642" s="16"/>
      <c r="AN5642" s="16"/>
      <c r="AO5642" s="16"/>
      <c r="AP5642" s="16"/>
      <c r="AQ5642" s="16"/>
      <c r="BI5642" s="1">
        <v>11</v>
      </c>
      <c r="BJ5642" s="6">
        <f>SUM($R$5:R5644)-$AB$2</f>
        <v>653.95302419999939</v>
      </c>
      <c r="BK5642" s="6">
        <f>SUM($R$5:S5644)-$AB$2</f>
        <v>3216.6320080960036</v>
      </c>
      <c r="BL5642" s="6">
        <f>SUM($R$5:T5644)-$AB$2</f>
        <v>9623.329467836018</v>
      </c>
      <c r="BM5642" s="6">
        <f>SUM($R$5:U5644)-$AB$2</f>
        <v>18592.705911472083</v>
      </c>
      <c r="BN5642" s="6">
        <f>SUM($R$5:V5644)-$AB$2</f>
        <v>31406.100830952186</v>
      </c>
      <c r="BO5642" s="6">
        <f>SUM($R$5:W5644)-$AB$2</f>
        <v>46782.174734327709</v>
      </c>
      <c r="BP5642" s="16"/>
    </row>
    <row r="5643" spans="1:68" x14ac:dyDescent="0.45">
      <c r="A5643" s="1">
        <v>2008</v>
      </c>
      <c r="B5643" s="1">
        <v>8</v>
      </c>
      <c r="C5643" s="1">
        <v>23</v>
      </c>
      <c r="D5643" s="1">
        <v>13</v>
      </c>
      <c r="E5643" s="1">
        <v>24.5</v>
      </c>
      <c r="F5643" s="1">
        <v>642.74</v>
      </c>
      <c r="G5643" s="4"/>
      <c r="H5643" s="4"/>
      <c r="Q5643" s="1">
        <v>10</v>
      </c>
      <c r="R5643" s="6">
        <f t="shared" si="7560"/>
        <v>0.40072199999999997</v>
      </c>
      <c r="S5643" s="6">
        <f t="shared" si="7561"/>
        <v>1.5548013599999999</v>
      </c>
      <c r="T5643" s="6">
        <f t="shared" si="7562"/>
        <v>3.8870033999999998</v>
      </c>
      <c r="U5643" s="6">
        <f t="shared" si="7563"/>
        <v>5.4418047600000001</v>
      </c>
      <c r="V5643" s="6">
        <f t="shared" si="7564"/>
        <v>7.7740067999999996</v>
      </c>
      <c r="W5643" s="6">
        <f t="shared" si="7565"/>
        <v>9.3288081600000012</v>
      </c>
      <c r="X5643" s="17"/>
      <c r="Y5643" s="17"/>
      <c r="Z5643" s="17"/>
      <c r="AA5643" s="17"/>
      <c r="AB5643" s="17"/>
      <c r="AC5643" s="17"/>
      <c r="AE5643" s="16"/>
      <c r="AF5643" s="16"/>
      <c r="AG5643" s="16"/>
      <c r="AH5643" s="16"/>
      <c r="AI5643" s="16"/>
      <c r="AJ5643" s="16"/>
      <c r="AL5643" s="16"/>
      <c r="AM5643" s="16"/>
      <c r="AN5643" s="16"/>
      <c r="AO5643" s="16"/>
      <c r="AP5643" s="16"/>
      <c r="AQ5643" s="16"/>
      <c r="BI5643" s="1">
        <v>12</v>
      </c>
      <c r="BJ5643" s="6">
        <f t="shared" ref="BJ5643" si="7566">R5645-$AB$2</f>
        <v>-6.0048767999999999</v>
      </c>
      <c r="BK5643" s="6">
        <f t="shared" ref="BK5643" si="7567">S5645-$AB$2</f>
        <v>-4.4889219840000001</v>
      </c>
      <c r="BL5643" s="6">
        <f t="shared" ref="BL5643" si="7568">T5645-$AB$2</f>
        <v>-1.4254299600000007</v>
      </c>
      <c r="BM5643" s="6">
        <f t="shared" ref="BM5643" si="7569">U5645-$AB$2</f>
        <v>0.61689805600000014</v>
      </c>
      <c r="BN5643" s="6">
        <f t="shared" ref="BN5643" si="7570">V5645-$AB$2</f>
        <v>3.6803900799999987</v>
      </c>
      <c r="BO5643" s="6">
        <f t="shared" ref="BO5643" si="7571">W5645-$AB$2</f>
        <v>5.7227180960000013</v>
      </c>
      <c r="BP5643" s="16"/>
    </row>
    <row r="5644" spans="1:68" x14ac:dyDescent="0.45">
      <c r="A5644" s="1">
        <v>2008</v>
      </c>
      <c r="B5644" s="1">
        <v>8</v>
      </c>
      <c r="C5644" s="1">
        <v>23</v>
      </c>
      <c r="D5644" s="1">
        <v>14</v>
      </c>
      <c r="E5644" s="1">
        <v>23.8</v>
      </c>
      <c r="F5644" s="1">
        <v>477.9</v>
      </c>
      <c r="G5644" s="4"/>
      <c r="H5644" s="4"/>
      <c r="Q5644" s="1">
        <v>11</v>
      </c>
      <c r="R5644" s="6">
        <f t="shared" si="7560"/>
        <v>0.4816146</v>
      </c>
      <c r="S5644" s="6">
        <f t="shared" si="7561"/>
        <v>1.868664648</v>
      </c>
      <c r="T5644" s="6">
        <f t="shared" si="7562"/>
        <v>4.6716616200000001</v>
      </c>
      <c r="U5644" s="6">
        <f t="shared" si="7563"/>
        <v>6.5403262679999994</v>
      </c>
      <c r="V5644" s="6">
        <f t="shared" si="7564"/>
        <v>9.3433232400000001</v>
      </c>
      <c r="W5644" s="6">
        <f t="shared" si="7565"/>
        <v>11.211987887999999</v>
      </c>
      <c r="X5644" s="17"/>
      <c r="Y5644" s="17"/>
      <c r="Z5644" s="17"/>
      <c r="AA5644" s="17"/>
      <c r="AB5644" s="17"/>
      <c r="AC5644" s="17"/>
      <c r="AE5644" s="16"/>
      <c r="AF5644" s="16"/>
      <c r="AG5644" s="16"/>
      <c r="AH5644" s="16"/>
      <c r="AI5644" s="16"/>
      <c r="AJ5644" s="16"/>
      <c r="AL5644" s="16"/>
      <c r="AM5644" s="16"/>
      <c r="AN5644" s="16"/>
      <c r="AO5644" s="16"/>
      <c r="AP5644" s="16"/>
      <c r="AQ5644" s="16"/>
      <c r="BI5644" s="1">
        <v>13</v>
      </c>
      <c r="BJ5644" s="6">
        <f>SUM($R$5:R5646)-$AB$2</f>
        <v>654.85218659999941</v>
      </c>
      <c r="BK5644" s="6">
        <f>SUM($R$5:S5646)-$AB$2</f>
        <v>3221.0199206080033</v>
      </c>
      <c r="BL5644" s="6">
        <f>SUM($R$5:T5646)-$AB$2</f>
        <v>9636.4392556280181</v>
      </c>
      <c r="BM5644" s="6">
        <f>SUM($R$5:U5646)-$AB$2</f>
        <v>18618.026324656079</v>
      </c>
      <c r="BN5644" s="6">
        <f>SUM($R$5:V5646)-$AB$2</f>
        <v>31448.864994696181</v>
      </c>
      <c r="BO5644" s="6">
        <f>SUM($R$5:W5646)-$AB$2</f>
        <v>46845.87139874373</v>
      </c>
      <c r="BP5644" s="16"/>
    </row>
    <row r="5645" spans="1:68" x14ac:dyDescent="0.45">
      <c r="A5645" s="1">
        <v>2008</v>
      </c>
      <c r="B5645" s="1">
        <v>8</v>
      </c>
      <c r="C5645" s="1">
        <v>23</v>
      </c>
      <c r="D5645" s="1">
        <v>15</v>
      </c>
      <c r="E5645" s="1">
        <v>24</v>
      </c>
      <c r="F5645" s="1">
        <v>774.21</v>
      </c>
      <c r="G5645" s="4"/>
      <c r="H5645" s="4"/>
      <c r="Q5645" s="1">
        <v>12</v>
      </c>
      <c r="R5645" s="6">
        <f t="shared" si="7560"/>
        <v>0.52637319999999999</v>
      </c>
      <c r="S5645" s="6">
        <f t="shared" si="7561"/>
        <v>2.0423280159999999</v>
      </c>
      <c r="T5645" s="6">
        <f t="shared" si="7562"/>
        <v>5.1058200399999993</v>
      </c>
      <c r="U5645" s="6">
        <f t="shared" si="7563"/>
        <v>7.1481480560000001</v>
      </c>
      <c r="V5645" s="6">
        <f t="shared" si="7564"/>
        <v>10.211640079999999</v>
      </c>
      <c r="W5645" s="6">
        <f t="shared" si="7565"/>
        <v>12.253968096000001</v>
      </c>
      <c r="X5645" s="17">
        <f t="shared" ref="X5645" si="7572">SUM(R5645:R5669)-$Z$2</f>
        <v>-1.0773677999999993</v>
      </c>
      <c r="Y5645" s="17">
        <f t="shared" ref="Y5645" si="7573">SUM(S5645:S5669)-$Z$2</f>
        <v>10.867812935999998</v>
      </c>
      <c r="Z5645" s="17">
        <f t="shared" ref="Z5645" si="7574">SUM(T5645:T5669)-$Z$2</f>
        <v>35.007032339999995</v>
      </c>
      <c r="AA5645" s="17">
        <f t="shared" ref="AA5645" si="7575">SUM(U5645:U5669)-$Z$2</f>
        <v>51.099845275999996</v>
      </c>
      <c r="AB5645" s="17">
        <f t="shared" ref="AB5645" si="7576">SUM(V5645:V5669)-$Z$2</f>
        <v>75.239064679999998</v>
      </c>
      <c r="AC5645" s="17">
        <f t="shared" ref="AC5645" si="7577">SUM(W5645:W5669)-$Z$2</f>
        <v>91.331877616000014</v>
      </c>
      <c r="AE5645" s="16">
        <f t="shared" ref="AE5645" si="7578">IF(X5645&gt;0,1,0)</f>
        <v>0</v>
      </c>
      <c r="AF5645" s="16">
        <f t="shared" ref="AF5645" si="7579">IF(Y5645&gt;0,1,0)</f>
        <v>1</v>
      </c>
      <c r="AG5645" s="16">
        <f t="shared" ref="AG5645" si="7580">IF(Z5645&gt;0,1,0)</f>
        <v>1</v>
      </c>
      <c r="AH5645" s="16">
        <f t="shared" ref="AH5645" si="7581">IF(AA5645&gt;0,1,0)</f>
        <v>1</v>
      </c>
      <c r="AI5645" s="16">
        <f t="shared" ref="AI5645" si="7582">IF(AB5645&gt;0,1,0)</f>
        <v>1</v>
      </c>
      <c r="AJ5645" s="16">
        <f t="shared" ref="AJ5645" si="7583">IF(AC5645&gt;0,1,0)</f>
        <v>1</v>
      </c>
      <c r="AL5645" s="16">
        <f t="shared" ref="AL5645" si="7584">IF(X5645&lt;0,ABS(X5645*$AP$1),0)</f>
        <v>0</v>
      </c>
      <c r="AM5645" s="16">
        <f t="shared" ref="AM5645" si="7585">IF(Y5645&lt;0,ABS(Y5645*$AP$1),0)</f>
        <v>0</v>
      </c>
      <c r="AN5645" s="16">
        <f t="shared" ref="AN5645" si="7586">IF(Z5645&lt;0,ABS(Z5645*$AP$1),0)</f>
        <v>0</v>
      </c>
      <c r="AO5645" s="16">
        <f t="shared" ref="AO5645" si="7587">IF(AA5645&lt;0,ABS(AA5645*$AP$1),0)</f>
        <v>0</v>
      </c>
      <c r="AP5645" s="16">
        <f t="shared" ref="AP5645" si="7588">IF(AB5645&lt;0,ABS(AB5645*$AP$1),0)</f>
        <v>0</v>
      </c>
      <c r="AQ5645" s="16">
        <f t="shared" ref="AQ5645" si="7589">IF(AC5645&lt;0,ABS(AC5645*$AP$1),0)</f>
        <v>0</v>
      </c>
      <c r="BI5645" s="1">
        <v>14</v>
      </c>
      <c r="BJ5645" s="6">
        <f>SUM($R$5:R5647)-$AB$2</f>
        <v>655.12936859999945</v>
      </c>
      <c r="BK5645" s="6">
        <f>SUM($R$5:S5647)-$AB$2</f>
        <v>3222.372568768003</v>
      </c>
      <c r="BL5645" s="6">
        <f>SUM($R$5:T5647)-$AB$2</f>
        <v>9640.4805691880192</v>
      </c>
      <c r="BM5645" s="6">
        <f>SUM($R$5:U5647)-$AB$2</f>
        <v>18625.831769776083</v>
      </c>
      <c r="BN5645" s="6">
        <f>SUM($R$5:V5647)-$AB$2</f>
        <v>31462.047770616187</v>
      </c>
      <c r="BO5645" s="6">
        <f>SUM($R$5:W5647)-$AB$2</f>
        <v>46865.506971623727</v>
      </c>
      <c r="BP5645" s="16"/>
    </row>
    <row r="5646" spans="1:68" x14ac:dyDescent="0.45">
      <c r="A5646" s="1">
        <v>2008</v>
      </c>
      <c r="B5646" s="1">
        <v>8</v>
      </c>
      <c r="C5646" s="1">
        <v>23</v>
      </c>
      <c r="D5646" s="1">
        <v>16</v>
      </c>
      <c r="E5646" s="1">
        <v>23.5</v>
      </c>
      <c r="F5646" s="1">
        <v>617.29</v>
      </c>
      <c r="G5646" s="4"/>
      <c r="H5646" s="4"/>
      <c r="Q5646" s="1">
        <v>13</v>
      </c>
      <c r="R5646" s="6">
        <f t="shared" si="7560"/>
        <v>0.37278919999999999</v>
      </c>
      <c r="S5646" s="6">
        <f t="shared" si="7561"/>
        <v>1.446422096</v>
      </c>
      <c r="T5646" s="6">
        <f t="shared" si="7562"/>
        <v>3.6160552399999997</v>
      </c>
      <c r="U5646" s="6">
        <f t="shared" si="7563"/>
        <v>5.0624773359999997</v>
      </c>
      <c r="V5646" s="6">
        <f t="shared" si="7564"/>
        <v>7.2321104799999993</v>
      </c>
      <c r="W5646" s="6">
        <f t="shared" si="7565"/>
        <v>8.6785325760000003</v>
      </c>
      <c r="X5646" s="17"/>
      <c r="Y5646" s="17"/>
      <c r="Z5646" s="17"/>
      <c r="AA5646" s="17"/>
      <c r="AB5646" s="17"/>
      <c r="AC5646" s="17"/>
      <c r="AE5646" s="16"/>
      <c r="AF5646" s="16"/>
      <c r="AG5646" s="16"/>
      <c r="AH5646" s="16"/>
      <c r="AI5646" s="16"/>
      <c r="AJ5646" s="16"/>
      <c r="AL5646" s="16"/>
      <c r="AM5646" s="16"/>
      <c r="AN5646" s="16"/>
      <c r="AO5646" s="16"/>
      <c r="AP5646" s="16"/>
      <c r="AQ5646" s="16"/>
      <c r="BI5646" s="1">
        <v>15</v>
      </c>
      <c r="BJ5646" s="6">
        <f>SUM($R$5:R5648)-$AB$2</f>
        <v>655.57841039999948</v>
      </c>
      <c r="BK5646" s="6">
        <f>SUM($R$5:S5648)-$AB$2</f>
        <v>3224.5638927520031</v>
      </c>
      <c r="BL5646" s="6">
        <f>SUM($R$5:T5648)-$AB$2</f>
        <v>9647.0275986320194</v>
      </c>
      <c r="BM5646" s="6">
        <f>SUM($R$5:U5648)-$AB$2</f>
        <v>18638.476786864081</v>
      </c>
      <c r="BN5646" s="6">
        <f>SUM($R$5:V5648)-$AB$2</f>
        <v>31483.404198624186</v>
      </c>
      <c r="BO5646" s="6">
        <f>SUM($R$5:W5648)-$AB$2</f>
        <v>46897.317092735728</v>
      </c>
      <c r="BP5646" s="16"/>
    </row>
    <row r="5647" spans="1:68" x14ac:dyDescent="0.45">
      <c r="A5647" s="1">
        <v>2008</v>
      </c>
      <c r="B5647" s="1">
        <v>8</v>
      </c>
      <c r="C5647" s="1">
        <v>23</v>
      </c>
      <c r="D5647" s="1">
        <v>17</v>
      </c>
      <c r="E5647" s="1">
        <v>22</v>
      </c>
      <c r="F5647" s="1">
        <v>198.68</v>
      </c>
      <c r="G5647" s="4"/>
      <c r="H5647" s="4"/>
      <c r="Q5647" s="1">
        <v>14</v>
      </c>
      <c r="R5647" s="6">
        <f t="shared" si="7560"/>
        <v>0.27718199999999998</v>
      </c>
      <c r="S5647" s="6">
        <f t="shared" si="7561"/>
        <v>1.0754661599999997</v>
      </c>
      <c r="T5647" s="6">
        <f t="shared" si="7562"/>
        <v>2.6886653999999992</v>
      </c>
      <c r="U5647" s="6">
        <f t="shared" si="7563"/>
        <v>3.7641315599999992</v>
      </c>
      <c r="V5647" s="6">
        <f t="shared" si="7564"/>
        <v>5.3773307999999984</v>
      </c>
      <c r="W5647" s="6">
        <f t="shared" si="7565"/>
        <v>6.4527969599999997</v>
      </c>
      <c r="X5647" s="17"/>
      <c r="Y5647" s="17"/>
      <c r="Z5647" s="17"/>
      <c r="AA5647" s="17"/>
      <c r="AB5647" s="17"/>
      <c r="AC5647" s="17"/>
      <c r="AE5647" s="16"/>
      <c r="AF5647" s="16"/>
      <c r="AG5647" s="16"/>
      <c r="AH5647" s="16"/>
      <c r="AI5647" s="16"/>
      <c r="AJ5647" s="16"/>
      <c r="AL5647" s="16"/>
      <c r="AM5647" s="16"/>
      <c r="AN5647" s="16"/>
      <c r="AO5647" s="16"/>
      <c r="AP5647" s="16"/>
      <c r="AQ5647" s="16"/>
      <c r="BI5647" s="1">
        <v>16</v>
      </c>
      <c r="BJ5647" s="6">
        <f>SUM($R$5:R5649)-$AB$2</f>
        <v>655.93643859999952</v>
      </c>
      <c r="BK5647" s="6">
        <f>SUM($R$5:S5649)-$AB$2</f>
        <v>3226.3110703680027</v>
      </c>
      <c r="BL5647" s="6">
        <f>SUM($R$5:T5649)-$AB$2</f>
        <v>9652.2476497880198</v>
      </c>
      <c r="BM5647" s="6">
        <f>SUM($R$5:U5649)-$AB$2</f>
        <v>18648.558860976082</v>
      </c>
      <c r="BN5647" s="6">
        <f>SUM($R$5:V5649)-$AB$2</f>
        <v>31500.432019816188</v>
      </c>
      <c r="BO5647" s="6">
        <f>SUM($R$5:W5649)-$AB$2</f>
        <v>46922.679810423717</v>
      </c>
      <c r="BP5647" s="16"/>
    </row>
    <row r="5648" spans="1:68" x14ac:dyDescent="0.45">
      <c r="A5648" s="1">
        <v>2008</v>
      </c>
      <c r="B5648" s="1">
        <v>8</v>
      </c>
      <c r="C5648" s="1">
        <v>23</v>
      </c>
      <c r="D5648" s="1">
        <v>18</v>
      </c>
      <c r="E5648" s="1">
        <v>21.7</v>
      </c>
      <c r="F5648" s="1">
        <v>231.34</v>
      </c>
      <c r="G5648" s="4"/>
      <c r="H5648" s="4"/>
      <c r="Q5648" s="1">
        <v>15</v>
      </c>
      <c r="R5648" s="6">
        <f t="shared" si="7560"/>
        <v>0.44904179999999999</v>
      </c>
      <c r="S5648" s="6">
        <f t="shared" si="7561"/>
        <v>1.742282184</v>
      </c>
      <c r="T5648" s="6">
        <f t="shared" si="7562"/>
        <v>4.3557054599999994</v>
      </c>
      <c r="U5648" s="6">
        <f t="shared" si="7563"/>
        <v>6.0979876439999998</v>
      </c>
      <c r="V5648" s="6">
        <f t="shared" si="7564"/>
        <v>8.7114109199999987</v>
      </c>
      <c r="W5648" s="6">
        <f t="shared" si="7565"/>
        <v>10.453693103999999</v>
      </c>
      <c r="X5648" s="17"/>
      <c r="Y5648" s="17"/>
      <c r="Z5648" s="17"/>
      <c r="AA5648" s="17"/>
      <c r="AB5648" s="17"/>
      <c r="AC5648" s="17"/>
      <c r="AE5648" s="16"/>
      <c r="AF5648" s="16"/>
      <c r="AG5648" s="16"/>
      <c r="AH5648" s="16"/>
      <c r="AI5648" s="16"/>
      <c r="AJ5648" s="16"/>
      <c r="AL5648" s="16"/>
      <c r="AM5648" s="16"/>
      <c r="AN5648" s="16"/>
      <c r="AO5648" s="16"/>
      <c r="AP5648" s="16"/>
      <c r="AQ5648" s="16"/>
      <c r="BI5648" s="1">
        <v>17</v>
      </c>
      <c r="BJ5648" s="6">
        <f>SUM($R$5:R5650)-$AB$2</f>
        <v>656.05167299999948</v>
      </c>
      <c r="BK5648" s="6">
        <f>SUM($R$5:S5650)-$AB$2</f>
        <v>3226.8734142400031</v>
      </c>
      <c r="BL5648" s="6">
        <f>SUM($R$5:T5650)-$AB$2</f>
        <v>9653.9277673400193</v>
      </c>
      <c r="BM5648" s="6">
        <f>SUM($R$5:U5650)-$AB$2</f>
        <v>18651.80386168008</v>
      </c>
      <c r="BN5648" s="6">
        <f>SUM($R$5:V5650)-$AB$2</f>
        <v>31505.912567880187</v>
      </c>
      <c r="BO5648" s="6">
        <f>SUM($R$5:W5650)-$AB$2</f>
        <v>46930.843015319719</v>
      </c>
      <c r="BP5648" s="16"/>
    </row>
    <row r="5649" spans="1:68" x14ac:dyDescent="0.45">
      <c r="A5649" s="1">
        <v>2008</v>
      </c>
      <c r="B5649" s="1">
        <v>8</v>
      </c>
      <c r="C5649" s="1">
        <v>23</v>
      </c>
      <c r="D5649" s="1">
        <v>19</v>
      </c>
      <c r="E5649" s="1">
        <v>20.2</v>
      </c>
      <c r="F5649" s="1">
        <v>29.87</v>
      </c>
      <c r="G5649" s="4"/>
      <c r="H5649" s="4"/>
      <c r="Q5649" s="1">
        <v>16</v>
      </c>
      <c r="R5649" s="6">
        <f t="shared" si="7560"/>
        <v>0.35802819999999996</v>
      </c>
      <c r="S5649" s="6">
        <f t="shared" si="7561"/>
        <v>1.3891494159999997</v>
      </c>
      <c r="T5649" s="6">
        <f t="shared" si="7562"/>
        <v>3.4728735399999997</v>
      </c>
      <c r="U5649" s="6">
        <f t="shared" si="7563"/>
        <v>4.8620229559999997</v>
      </c>
      <c r="V5649" s="6">
        <f t="shared" si="7564"/>
        <v>6.9457470799999994</v>
      </c>
      <c r="W5649" s="6">
        <f t="shared" si="7565"/>
        <v>8.3348964959999989</v>
      </c>
      <c r="X5649" s="17"/>
      <c r="Y5649" s="17"/>
      <c r="Z5649" s="17"/>
      <c r="AA5649" s="17"/>
      <c r="AB5649" s="17"/>
      <c r="AC5649" s="17"/>
      <c r="AE5649" s="16"/>
      <c r="AF5649" s="16"/>
      <c r="AG5649" s="16"/>
      <c r="AH5649" s="16"/>
      <c r="AI5649" s="16"/>
      <c r="AJ5649" s="16"/>
      <c r="AL5649" s="16"/>
      <c r="AM5649" s="16"/>
      <c r="AN5649" s="16"/>
      <c r="AO5649" s="16"/>
      <c r="AP5649" s="16"/>
      <c r="AQ5649" s="16"/>
      <c r="BI5649" s="1">
        <v>18</v>
      </c>
      <c r="BJ5649" s="6">
        <f>SUM($R$5:R5651)-$AB$2</f>
        <v>656.18585019999944</v>
      </c>
      <c r="BK5649" s="6">
        <f>SUM($R$5:S5651)-$AB$2</f>
        <v>3227.5281989760033</v>
      </c>
      <c r="BL5649" s="6">
        <f>SUM($R$5:T5651)-$AB$2</f>
        <v>9655.8840709160195</v>
      </c>
      <c r="BM5649" s="6">
        <f>SUM($R$5:U5651)-$AB$2</f>
        <v>18655.582291632079</v>
      </c>
      <c r="BN5649" s="6">
        <f>SUM($R$5:V5651)-$AB$2</f>
        <v>31512.294035512186</v>
      </c>
      <c r="BO5649" s="6">
        <f>SUM($R$5:W5651)-$AB$2</f>
        <v>46940.348128167716</v>
      </c>
      <c r="BP5649" s="16"/>
    </row>
    <row r="5650" spans="1:68" x14ac:dyDescent="0.45">
      <c r="A5650" s="1">
        <v>2008</v>
      </c>
      <c r="B5650" s="1">
        <v>8</v>
      </c>
      <c r="C5650" s="1">
        <v>23</v>
      </c>
      <c r="D5650" s="1">
        <v>20</v>
      </c>
      <c r="E5650" s="1">
        <v>19.399999999999999</v>
      </c>
      <c r="F5650" s="1">
        <v>0</v>
      </c>
      <c r="G5650" s="4"/>
      <c r="H5650" s="4"/>
      <c r="Q5650" s="1">
        <v>17</v>
      </c>
      <c r="R5650" s="6">
        <f t="shared" si="7560"/>
        <v>0.11523439999999999</v>
      </c>
      <c r="S5650" s="6">
        <f t="shared" si="7561"/>
        <v>0.44710947200000001</v>
      </c>
      <c r="T5650" s="6">
        <f t="shared" si="7562"/>
        <v>1.1177736799999998</v>
      </c>
      <c r="U5650" s="6">
        <f t="shared" si="7563"/>
        <v>1.5648831519999999</v>
      </c>
      <c r="V5650" s="6">
        <f t="shared" si="7564"/>
        <v>2.2355473599999995</v>
      </c>
      <c r="W5650" s="6">
        <f t="shared" si="7565"/>
        <v>2.6826568320000002</v>
      </c>
      <c r="X5650" s="17"/>
      <c r="Y5650" s="17"/>
      <c r="Z5650" s="17"/>
      <c r="AA5650" s="17"/>
      <c r="AB5650" s="17"/>
      <c r="AC5650" s="17"/>
      <c r="AE5650" s="16"/>
      <c r="AF5650" s="16"/>
      <c r="AG5650" s="16"/>
      <c r="AH5650" s="16"/>
      <c r="AI5650" s="16"/>
      <c r="AJ5650" s="16"/>
      <c r="AL5650" s="16"/>
      <c r="AM5650" s="16"/>
      <c r="AN5650" s="16"/>
      <c r="AO5650" s="16"/>
      <c r="AP5650" s="16"/>
      <c r="AQ5650" s="16"/>
      <c r="BI5650" s="1">
        <v>19</v>
      </c>
      <c r="BJ5650" s="6">
        <f>SUM($R$5:R5652)-$AB$2</f>
        <v>656.20317479999949</v>
      </c>
      <c r="BK5650" s="6">
        <f>SUM($R$5:S5652)-$AB$2</f>
        <v>3227.6127430240031</v>
      </c>
      <c r="BL5650" s="6">
        <f>SUM($R$5:T5652)-$AB$2</f>
        <v>9656.1366635840186</v>
      </c>
      <c r="BM5650" s="6">
        <f>SUM($R$5:U5652)-$AB$2</f>
        <v>18656.07015236808</v>
      </c>
      <c r="BN5650" s="6">
        <f>SUM($R$5:V5652)-$AB$2</f>
        <v>31513.117993488187</v>
      </c>
      <c r="BO5650" s="6">
        <f>SUM($R$5:W5652)-$AB$2</f>
        <v>46941.57540283171</v>
      </c>
      <c r="BP5650" s="16"/>
    </row>
    <row r="5651" spans="1:68" x14ac:dyDescent="0.45">
      <c r="A5651" s="1">
        <v>2008</v>
      </c>
      <c r="B5651" s="1">
        <v>8</v>
      </c>
      <c r="C5651" s="1">
        <v>23</v>
      </c>
      <c r="D5651" s="1">
        <v>21</v>
      </c>
      <c r="E5651" s="1">
        <v>19.2</v>
      </c>
      <c r="F5651" s="1">
        <v>0</v>
      </c>
      <c r="G5651" s="4"/>
      <c r="H5651" s="4"/>
      <c r="Q5651" s="1">
        <v>18</v>
      </c>
      <c r="R5651" s="6">
        <f t="shared" si="7560"/>
        <v>0.1341772</v>
      </c>
      <c r="S5651" s="6">
        <f t="shared" si="7561"/>
        <v>0.52060753599999998</v>
      </c>
      <c r="T5651" s="6">
        <f t="shared" si="7562"/>
        <v>1.30151884</v>
      </c>
      <c r="U5651" s="6">
        <f t="shared" si="7563"/>
        <v>1.8221263759999999</v>
      </c>
      <c r="V5651" s="6">
        <f t="shared" si="7564"/>
        <v>2.6030376799999999</v>
      </c>
      <c r="W5651" s="6">
        <f t="shared" si="7565"/>
        <v>3.1236452160000003</v>
      </c>
      <c r="X5651" s="17"/>
      <c r="Y5651" s="17"/>
      <c r="Z5651" s="17"/>
      <c r="AA5651" s="17"/>
      <c r="AB5651" s="17"/>
      <c r="AC5651" s="17"/>
      <c r="AE5651" s="16"/>
      <c r="AF5651" s="16"/>
      <c r="AG5651" s="16"/>
      <c r="AH5651" s="16"/>
      <c r="AI5651" s="16"/>
      <c r="AJ5651" s="16"/>
      <c r="AL5651" s="16"/>
      <c r="AM5651" s="16"/>
      <c r="AN5651" s="16"/>
      <c r="AO5651" s="16"/>
      <c r="AP5651" s="16"/>
      <c r="AQ5651" s="16"/>
      <c r="BI5651" s="1">
        <v>20</v>
      </c>
      <c r="BJ5651" s="6">
        <f>SUM($R$5:R5653)-$AB$2</f>
        <v>656.20317479999949</v>
      </c>
      <c r="BK5651" s="6">
        <f>SUM($R$5:S5653)-$AB$2</f>
        <v>3227.6127430240031</v>
      </c>
      <c r="BL5651" s="6">
        <f>SUM($R$5:T5653)-$AB$2</f>
        <v>9656.1366635840186</v>
      </c>
      <c r="BM5651" s="6">
        <f>SUM($R$5:U5653)-$AB$2</f>
        <v>18656.07015236808</v>
      </c>
      <c r="BN5651" s="6">
        <f>SUM($R$5:V5653)-$AB$2</f>
        <v>31513.117993488187</v>
      </c>
      <c r="BO5651" s="6">
        <f>SUM($R$5:W5653)-$AB$2</f>
        <v>46941.57540283171</v>
      </c>
      <c r="BP5651" s="16"/>
    </row>
    <row r="5652" spans="1:68" x14ac:dyDescent="0.45">
      <c r="A5652" s="1">
        <v>2008</v>
      </c>
      <c r="B5652" s="1">
        <v>8</v>
      </c>
      <c r="C5652" s="1">
        <v>23</v>
      </c>
      <c r="D5652" s="1">
        <v>22</v>
      </c>
      <c r="E5652" s="1">
        <v>19.2</v>
      </c>
      <c r="F5652" s="1">
        <v>0</v>
      </c>
      <c r="G5652" s="4"/>
      <c r="H5652" s="4"/>
      <c r="Q5652" s="1">
        <v>19</v>
      </c>
      <c r="R5652" s="6">
        <f t="shared" si="7560"/>
        <v>1.7324599999999999E-2</v>
      </c>
      <c r="S5652" s="6">
        <f t="shared" si="7561"/>
        <v>6.7219448000000001E-2</v>
      </c>
      <c r="T5652" s="6">
        <f t="shared" si="7562"/>
        <v>0.16804862000000001</v>
      </c>
      <c r="U5652" s="6">
        <f t="shared" si="7563"/>
        <v>0.235268068</v>
      </c>
      <c r="V5652" s="6">
        <f t="shared" si="7564"/>
        <v>0.33609724000000002</v>
      </c>
      <c r="W5652" s="6">
        <f t="shared" si="7565"/>
        <v>0.40331668799999998</v>
      </c>
      <c r="X5652" s="17"/>
      <c r="Y5652" s="17"/>
      <c r="Z5652" s="17"/>
      <c r="AA5652" s="17"/>
      <c r="AB5652" s="17"/>
      <c r="AC5652" s="17"/>
      <c r="AE5652" s="16"/>
      <c r="AF5652" s="16"/>
      <c r="AG5652" s="16"/>
      <c r="AH5652" s="16"/>
      <c r="AI5652" s="16"/>
      <c r="AJ5652" s="16"/>
      <c r="AL5652" s="16"/>
      <c r="AM5652" s="16"/>
      <c r="AN5652" s="16"/>
      <c r="AO5652" s="16"/>
      <c r="AP5652" s="16"/>
      <c r="AQ5652" s="16"/>
      <c r="BI5652" s="1">
        <v>21</v>
      </c>
      <c r="BJ5652" s="6">
        <f>SUM($R$5:R5654)-$AB$2</f>
        <v>656.20317479999949</v>
      </c>
      <c r="BK5652" s="6">
        <f>SUM($R$5:S5654)-$AB$2</f>
        <v>3227.6127430240031</v>
      </c>
      <c r="BL5652" s="6">
        <f>SUM($R$5:T5654)-$AB$2</f>
        <v>9656.1366635840186</v>
      </c>
      <c r="BM5652" s="6">
        <f>SUM($R$5:U5654)-$AB$2</f>
        <v>18656.07015236808</v>
      </c>
      <c r="BN5652" s="6">
        <f>SUM($R$5:V5654)-$AB$2</f>
        <v>31513.117993488187</v>
      </c>
      <c r="BO5652" s="6">
        <f>SUM($R$5:W5654)-$AB$2</f>
        <v>46941.57540283171</v>
      </c>
      <c r="BP5652" s="16"/>
    </row>
    <row r="5653" spans="1:68" x14ac:dyDescent="0.45">
      <c r="A5653" s="1">
        <v>2008</v>
      </c>
      <c r="B5653" s="1">
        <v>8</v>
      </c>
      <c r="C5653" s="1">
        <v>23</v>
      </c>
      <c r="D5653" s="1">
        <v>23</v>
      </c>
      <c r="E5653" s="1">
        <v>19.100000000000001</v>
      </c>
      <c r="F5653" s="1">
        <v>0</v>
      </c>
      <c r="G5653" s="4"/>
      <c r="H5653" s="4"/>
      <c r="Q5653" s="1">
        <v>20</v>
      </c>
      <c r="R5653" s="6">
        <f t="shared" si="7560"/>
        <v>0</v>
      </c>
      <c r="S5653" s="6">
        <f t="shared" si="7561"/>
        <v>0</v>
      </c>
      <c r="T5653" s="6">
        <f t="shared" si="7562"/>
        <v>0</v>
      </c>
      <c r="U5653" s="6">
        <f t="shared" si="7563"/>
        <v>0</v>
      </c>
      <c r="V5653" s="6">
        <f t="shared" si="7564"/>
        <v>0</v>
      </c>
      <c r="W5653" s="6">
        <f t="shared" si="7565"/>
        <v>0</v>
      </c>
      <c r="X5653" s="17"/>
      <c r="Y5653" s="17"/>
      <c r="Z5653" s="17"/>
      <c r="AA5653" s="17"/>
      <c r="AB5653" s="17"/>
      <c r="AC5653" s="17"/>
      <c r="AE5653" s="16"/>
      <c r="AF5653" s="16"/>
      <c r="AG5653" s="16"/>
      <c r="AH5653" s="16"/>
      <c r="AI5653" s="16"/>
      <c r="AJ5653" s="16"/>
      <c r="AL5653" s="16"/>
      <c r="AM5653" s="16"/>
      <c r="AN5653" s="16"/>
      <c r="AO5653" s="16"/>
      <c r="AP5653" s="16"/>
      <c r="AQ5653" s="16"/>
      <c r="BI5653" s="1">
        <v>22</v>
      </c>
      <c r="BJ5653" s="6">
        <f>SUM($R$5:R5655)-$AB$2</f>
        <v>656.20317479999949</v>
      </c>
      <c r="BK5653" s="6">
        <f>SUM($R$5:S5655)-$AB$2</f>
        <v>3227.6127430240031</v>
      </c>
      <c r="BL5653" s="6">
        <f>SUM($R$5:T5655)-$AB$2</f>
        <v>9656.1366635840186</v>
      </c>
      <c r="BM5653" s="6">
        <f>SUM($R$5:U5655)-$AB$2</f>
        <v>18656.07015236808</v>
      </c>
      <c r="BN5653" s="6">
        <f>SUM($R$5:V5655)-$AB$2</f>
        <v>31513.117993488187</v>
      </c>
      <c r="BO5653" s="6">
        <f>SUM($R$5:W5655)-$AB$2</f>
        <v>46941.57540283171</v>
      </c>
      <c r="BP5653" s="16"/>
    </row>
    <row r="5654" spans="1:68" x14ac:dyDescent="0.45">
      <c r="A5654" s="1">
        <v>2008</v>
      </c>
      <c r="B5654" s="1">
        <v>8</v>
      </c>
      <c r="C5654" s="1">
        <v>24</v>
      </c>
      <c r="D5654" s="1">
        <v>0</v>
      </c>
      <c r="E5654" s="1">
        <v>19</v>
      </c>
      <c r="F5654" s="1">
        <v>0</v>
      </c>
      <c r="G5654" s="4"/>
      <c r="H5654" s="4"/>
      <c r="Q5654" s="1">
        <v>21</v>
      </c>
      <c r="R5654" s="6">
        <f t="shared" si="7560"/>
        <v>0</v>
      </c>
      <c r="S5654" s="6">
        <f t="shared" si="7561"/>
        <v>0</v>
      </c>
      <c r="T5654" s="6">
        <f t="shared" si="7562"/>
        <v>0</v>
      </c>
      <c r="U5654" s="6">
        <f t="shared" si="7563"/>
        <v>0</v>
      </c>
      <c r="V5654" s="6">
        <f t="shared" si="7564"/>
        <v>0</v>
      </c>
      <c r="W5654" s="6">
        <f t="shared" si="7565"/>
        <v>0</v>
      </c>
      <c r="X5654" s="17"/>
      <c r="Y5654" s="17"/>
      <c r="Z5654" s="17"/>
      <c r="AA5654" s="17"/>
      <c r="AB5654" s="17"/>
      <c r="AC5654" s="17"/>
      <c r="AE5654" s="16"/>
      <c r="AF5654" s="16"/>
      <c r="AG5654" s="16"/>
      <c r="AH5654" s="16"/>
      <c r="AI5654" s="16"/>
      <c r="AJ5654" s="16"/>
      <c r="AL5654" s="16"/>
      <c r="AM5654" s="16"/>
      <c r="AN5654" s="16"/>
      <c r="AO5654" s="16"/>
      <c r="AP5654" s="16"/>
      <c r="AQ5654" s="16"/>
      <c r="BI5654" s="1">
        <v>23</v>
      </c>
      <c r="BJ5654" s="6">
        <f>SUM($R$5:R5656)-$AB$2</f>
        <v>656.20317479999949</v>
      </c>
      <c r="BK5654" s="6">
        <f>SUM($R$5:S5656)-$AB$2</f>
        <v>3227.6127430240031</v>
      </c>
      <c r="BL5654" s="6">
        <f>SUM($R$5:T5656)-$AB$2</f>
        <v>9656.1366635840186</v>
      </c>
      <c r="BM5654" s="6">
        <f>SUM($R$5:U5656)-$AB$2</f>
        <v>18656.07015236808</v>
      </c>
      <c r="BN5654" s="6">
        <f>SUM($R$5:V5656)-$AB$2</f>
        <v>31513.117993488187</v>
      </c>
      <c r="BO5654" s="6">
        <f>SUM($R$5:W5656)-$AB$2</f>
        <v>46941.57540283171</v>
      </c>
      <c r="BP5654" s="16"/>
    </row>
    <row r="5655" spans="1:68" x14ac:dyDescent="0.45">
      <c r="A5655" s="1">
        <v>2008</v>
      </c>
      <c r="B5655" s="1">
        <v>8</v>
      </c>
      <c r="C5655" s="1">
        <v>24</v>
      </c>
      <c r="D5655" s="1">
        <v>1</v>
      </c>
      <c r="E5655" s="1">
        <v>18.8</v>
      </c>
      <c r="F5655" s="1">
        <v>0</v>
      </c>
      <c r="G5655" s="4"/>
      <c r="H5655" s="4"/>
      <c r="Q5655" s="1">
        <v>22</v>
      </c>
      <c r="R5655" s="6">
        <f t="shared" si="7560"/>
        <v>0</v>
      </c>
      <c r="S5655" s="6">
        <f t="shared" si="7561"/>
        <v>0</v>
      </c>
      <c r="T5655" s="6">
        <f t="shared" si="7562"/>
        <v>0</v>
      </c>
      <c r="U5655" s="6">
        <f t="shared" si="7563"/>
        <v>0</v>
      </c>
      <c r="V5655" s="6">
        <f t="shared" si="7564"/>
        <v>0</v>
      </c>
      <c r="W5655" s="6">
        <f t="shared" si="7565"/>
        <v>0</v>
      </c>
      <c r="X5655" s="17"/>
      <c r="Y5655" s="17"/>
      <c r="Z5655" s="17"/>
      <c r="AA5655" s="17"/>
      <c r="AB5655" s="17"/>
      <c r="AC5655" s="17"/>
      <c r="AE5655" s="16"/>
      <c r="AF5655" s="16"/>
      <c r="AG5655" s="16"/>
      <c r="AH5655" s="16"/>
      <c r="AI5655" s="16"/>
      <c r="AJ5655" s="16"/>
      <c r="AL5655" s="16"/>
      <c r="AM5655" s="16"/>
      <c r="AN5655" s="16"/>
      <c r="AO5655" s="16"/>
      <c r="AP5655" s="16"/>
      <c r="AQ5655" s="16"/>
      <c r="BI5655" s="1">
        <v>0</v>
      </c>
      <c r="BJ5655" s="6">
        <f t="shared" ref="BJ5655" si="7590">R5657-$AB$2</f>
        <v>-6.53125</v>
      </c>
      <c r="BK5655" s="6">
        <f t="shared" ref="BK5655" si="7591">S5657-$AB$2</f>
        <v>-6.53125</v>
      </c>
      <c r="BL5655" s="6">
        <f t="shared" ref="BL5655" si="7592">T5657-$AB$2</f>
        <v>-6.53125</v>
      </c>
      <c r="BM5655" s="6">
        <f t="shared" ref="BM5655" si="7593">U5657-$AB$2</f>
        <v>-6.53125</v>
      </c>
      <c r="BN5655" s="6">
        <f t="shared" ref="BN5655" si="7594">V5657-$AB$2</f>
        <v>-6.53125</v>
      </c>
      <c r="BO5655" s="6">
        <f t="shared" ref="BO5655" si="7595">W5657-$AB$2</f>
        <v>-6.53125</v>
      </c>
      <c r="BP5655" s="16">
        <v>237</v>
      </c>
    </row>
    <row r="5656" spans="1:68" x14ac:dyDescent="0.45">
      <c r="A5656" s="1">
        <v>2008</v>
      </c>
      <c r="B5656" s="1">
        <v>8</v>
      </c>
      <c r="C5656" s="1">
        <v>24</v>
      </c>
      <c r="D5656" s="1">
        <v>2</v>
      </c>
      <c r="E5656" s="1">
        <v>18.7</v>
      </c>
      <c r="F5656" s="1">
        <v>0</v>
      </c>
      <c r="G5656" s="4"/>
      <c r="H5656" s="4"/>
      <c r="Q5656" s="1">
        <v>23</v>
      </c>
      <c r="R5656" s="6">
        <f t="shared" si="7560"/>
        <v>0</v>
      </c>
      <c r="S5656" s="6">
        <f t="shared" si="7561"/>
        <v>0</v>
      </c>
      <c r="T5656" s="6">
        <f t="shared" si="7562"/>
        <v>0</v>
      </c>
      <c r="U5656" s="6">
        <f t="shared" si="7563"/>
        <v>0</v>
      </c>
      <c r="V5656" s="6">
        <f t="shared" si="7564"/>
        <v>0</v>
      </c>
      <c r="W5656" s="6">
        <f t="shared" si="7565"/>
        <v>0</v>
      </c>
      <c r="X5656" s="17"/>
      <c r="Y5656" s="17"/>
      <c r="Z5656" s="17"/>
      <c r="AA5656" s="17"/>
      <c r="AB5656" s="17"/>
      <c r="AC5656" s="17"/>
      <c r="AE5656" s="16"/>
      <c r="AF5656" s="16"/>
      <c r="AG5656" s="16"/>
      <c r="AH5656" s="16"/>
      <c r="AI5656" s="16"/>
      <c r="AJ5656" s="16"/>
      <c r="AL5656" s="16"/>
      <c r="AM5656" s="16"/>
      <c r="AN5656" s="16"/>
      <c r="AO5656" s="16"/>
      <c r="AP5656" s="16"/>
      <c r="AQ5656" s="16"/>
      <c r="BI5656" s="1">
        <v>1</v>
      </c>
      <c r="BJ5656" s="6">
        <f>SUM($R$5:R5658)-$AB$2</f>
        <v>656.20317479999949</v>
      </c>
      <c r="BK5656" s="6">
        <f>SUM($R$5:S5658)-$AB$2</f>
        <v>3227.6127430240031</v>
      </c>
      <c r="BL5656" s="6">
        <f>SUM($R$5:T5658)-$AB$2</f>
        <v>9656.1366635840186</v>
      </c>
      <c r="BM5656" s="6">
        <f>SUM($R$5:U5658)-$AB$2</f>
        <v>18656.07015236808</v>
      </c>
      <c r="BN5656" s="6">
        <f>SUM($R$5:V5658)-$AB$2</f>
        <v>31513.117993488187</v>
      </c>
      <c r="BO5656" s="6">
        <f>SUM($R$5:W5658)-$AB$2</f>
        <v>46941.57540283171</v>
      </c>
      <c r="BP5656" s="16"/>
    </row>
    <row r="5657" spans="1:68" x14ac:dyDescent="0.45">
      <c r="A5657" s="1">
        <v>2008</v>
      </c>
      <c r="B5657" s="1">
        <v>8</v>
      </c>
      <c r="C5657" s="1">
        <v>24</v>
      </c>
      <c r="D5657" s="1">
        <v>3</v>
      </c>
      <c r="E5657" s="1">
        <v>18.600000000000001</v>
      </c>
      <c r="F5657" s="1">
        <v>0</v>
      </c>
      <c r="G5657" s="4"/>
      <c r="H5657" s="4"/>
      <c r="Q5657" s="1">
        <v>0</v>
      </c>
      <c r="R5657" s="6">
        <f t="shared" si="7560"/>
        <v>0</v>
      </c>
      <c r="S5657" s="6">
        <f t="shared" si="7561"/>
        <v>0</v>
      </c>
      <c r="T5657" s="6">
        <f t="shared" si="7562"/>
        <v>0</v>
      </c>
      <c r="U5657" s="6">
        <f t="shared" si="7563"/>
        <v>0</v>
      </c>
      <c r="V5657" s="6">
        <f t="shared" si="7564"/>
        <v>0</v>
      </c>
      <c r="W5657" s="6">
        <f t="shared" si="7565"/>
        <v>0</v>
      </c>
      <c r="X5657" s="17"/>
      <c r="Y5657" s="17"/>
      <c r="Z5657" s="17"/>
      <c r="AA5657" s="17"/>
      <c r="AB5657" s="17"/>
      <c r="AC5657" s="17"/>
      <c r="AE5657" s="16"/>
      <c r="AF5657" s="16"/>
      <c r="AG5657" s="16"/>
      <c r="AH5657" s="16"/>
      <c r="AI5657" s="16"/>
      <c r="AJ5657" s="16"/>
      <c r="AL5657" s="16"/>
      <c r="AM5657" s="16"/>
      <c r="AN5657" s="16"/>
      <c r="AO5657" s="16"/>
      <c r="AP5657" s="16"/>
      <c r="AQ5657" s="16"/>
      <c r="BI5657" s="1">
        <v>2</v>
      </c>
      <c r="BJ5657" s="6">
        <f>SUM($R$5:R5659)-$AB$2</f>
        <v>656.20317479999949</v>
      </c>
      <c r="BK5657" s="6">
        <f>SUM($R$5:S5659)-$AB$2</f>
        <v>3227.6127430240031</v>
      </c>
      <c r="BL5657" s="6">
        <f>SUM($R$5:T5659)-$AB$2</f>
        <v>9656.1366635840186</v>
      </c>
      <c r="BM5657" s="6">
        <f>SUM($R$5:U5659)-$AB$2</f>
        <v>18656.07015236808</v>
      </c>
      <c r="BN5657" s="6">
        <f>SUM($R$5:V5659)-$AB$2</f>
        <v>31513.117993488187</v>
      </c>
      <c r="BO5657" s="6">
        <f>SUM($R$5:W5659)-$AB$2</f>
        <v>46941.57540283171</v>
      </c>
      <c r="BP5657" s="16"/>
    </row>
    <row r="5658" spans="1:68" x14ac:dyDescent="0.45">
      <c r="A5658" s="1">
        <v>2008</v>
      </c>
      <c r="B5658" s="1">
        <v>8</v>
      </c>
      <c r="C5658" s="1">
        <v>24</v>
      </c>
      <c r="D5658" s="1">
        <v>4</v>
      </c>
      <c r="E5658" s="1">
        <v>18.600000000000001</v>
      </c>
      <c r="F5658" s="1">
        <v>0</v>
      </c>
      <c r="G5658" s="4"/>
      <c r="H5658" s="4"/>
      <c r="Q5658" s="1">
        <v>1</v>
      </c>
      <c r="R5658" s="6">
        <f t="shared" si="7560"/>
        <v>0</v>
      </c>
      <c r="S5658" s="6">
        <f t="shared" si="7561"/>
        <v>0</v>
      </c>
      <c r="T5658" s="6">
        <f t="shared" si="7562"/>
        <v>0</v>
      </c>
      <c r="U5658" s="6">
        <f t="shared" si="7563"/>
        <v>0</v>
      </c>
      <c r="V5658" s="6">
        <f t="shared" si="7564"/>
        <v>0</v>
      </c>
      <c r="W5658" s="6">
        <f t="shared" si="7565"/>
        <v>0</v>
      </c>
      <c r="X5658" s="17"/>
      <c r="Y5658" s="17"/>
      <c r="Z5658" s="17"/>
      <c r="AA5658" s="17"/>
      <c r="AB5658" s="17"/>
      <c r="AC5658" s="17"/>
      <c r="AE5658" s="16"/>
      <c r="AF5658" s="16"/>
      <c r="AG5658" s="16"/>
      <c r="AH5658" s="16"/>
      <c r="AI5658" s="16"/>
      <c r="AJ5658" s="16"/>
      <c r="AL5658" s="16"/>
      <c r="AM5658" s="16"/>
      <c r="AN5658" s="16"/>
      <c r="AO5658" s="16"/>
      <c r="AP5658" s="16"/>
      <c r="AQ5658" s="16"/>
      <c r="BI5658" s="1">
        <v>3</v>
      </c>
      <c r="BJ5658" s="6">
        <f>SUM($R$5:R5660)-$AB$2</f>
        <v>656.20317479999949</v>
      </c>
      <c r="BK5658" s="6">
        <f>SUM($R$5:S5660)-$AB$2</f>
        <v>3227.6127430240031</v>
      </c>
      <c r="BL5658" s="6">
        <f>SUM($R$5:T5660)-$AB$2</f>
        <v>9656.1366635840186</v>
      </c>
      <c r="BM5658" s="6">
        <f>SUM($R$5:U5660)-$AB$2</f>
        <v>18656.07015236808</v>
      </c>
      <c r="BN5658" s="6">
        <f>SUM($R$5:V5660)-$AB$2</f>
        <v>31513.117993488187</v>
      </c>
      <c r="BO5658" s="6">
        <f>SUM($R$5:W5660)-$AB$2</f>
        <v>46941.57540283171</v>
      </c>
      <c r="BP5658" s="16"/>
    </row>
    <row r="5659" spans="1:68" x14ac:dyDescent="0.45">
      <c r="A5659" s="1">
        <v>2008</v>
      </c>
      <c r="B5659" s="1">
        <v>8</v>
      </c>
      <c r="C5659" s="1">
        <v>24</v>
      </c>
      <c r="D5659" s="1">
        <v>5</v>
      </c>
      <c r="E5659" s="1">
        <v>18.600000000000001</v>
      </c>
      <c r="F5659" s="1">
        <v>0</v>
      </c>
      <c r="G5659" s="4"/>
      <c r="H5659" s="4"/>
      <c r="Q5659" s="1">
        <v>2</v>
      </c>
      <c r="R5659" s="6">
        <f t="shared" si="7560"/>
        <v>0</v>
      </c>
      <c r="S5659" s="6">
        <f t="shared" si="7561"/>
        <v>0</v>
      </c>
      <c r="T5659" s="6">
        <f t="shared" si="7562"/>
        <v>0</v>
      </c>
      <c r="U5659" s="6">
        <f t="shared" si="7563"/>
        <v>0</v>
      </c>
      <c r="V5659" s="6">
        <f t="shared" si="7564"/>
        <v>0</v>
      </c>
      <c r="W5659" s="6">
        <f t="shared" si="7565"/>
        <v>0</v>
      </c>
      <c r="X5659" s="17"/>
      <c r="Y5659" s="17"/>
      <c r="Z5659" s="17"/>
      <c r="AA5659" s="17"/>
      <c r="AB5659" s="17"/>
      <c r="AC5659" s="17"/>
      <c r="AE5659" s="16"/>
      <c r="AF5659" s="16"/>
      <c r="AG5659" s="16"/>
      <c r="AH5659" s="16"/>
      <c r="AI5659" s="16"/>
      <c r="AJ5659" s="16"/>
      <c r="AL5659" s="16"/>
      <c r="AM5659" s="16"/>
      <c r="AN5659" s="16"/>
      <c r="AO5659" s="16"/>
      <c r="AP5659" s="16"/>
      <c r="AQ5659" s="16"/>
      <c r="BI5659" s="1">
        <v>4</v>
      </c>
      <c r="BJ5659" s="6">
        <f>SUM($R$5:R5661)-$AB$2</f>
        <v>656.20317479999949</v>
      </c>
      <c r="BK5659" s="6">
        <f>SUM($R$5:S5661)-$AB$2</f>
        <v>3227.6127430240031</v>
      </c>
      <c r="BL5659" s="6">
        <f>SUM($R$5:T5661)-$AB$2</f>
        <v>9656.1366635840186</v>
      </c>
      <c r="BM5659" s="6">
        <f>SUM($R$5:U5661)-$AB$2</f>
        <v>18656.07015236808</v>
      </c>
      <c r="BN5659" s="6">
        <f>SUM($R$5:V5661)-$AB$2</f>
        <v>31513.117993488187</v>
      </c>
      <c r="BO5659" s="6">
        <f>SUM($R$5:W5661)-$AB$2</f>
        <v>46941.57540283171</v>
      </c>
      <c r="BP5659" s="16"/>
    </row>
    <row r="5660" spans="1:68" x14ac:dyDescent="0.45">
      <c r="A5660" s="1">
        <v>2008</v>
      </c>
      <c r="B5660" s="1">
        <v>8</v>
      </c>
      <c r="C5660" s="1">
        <v>24</v>
      </c>
      <c r="D5660" s="1">
        <v>6</v>
      </c>
      <c r="E5660" s="1">
        <v>18.5</v>
      </c>
      <c r="F5660" s="1">
        <v>0</v>
      </c>
      <c r="G5660" s="4"/>
      <c r="H5660" s="4"/>
      <c r="Q5660" s="1">
        <v>3</v>
      </c>
      <c r="R5660" s="6">
        <f t="shared" si="7560"/>
        <v>0</v>
      </c>
      <c r="S5660" s="6">
        <f t="shared" si="7561"/>
        <v>0</v>
      </c>
      <c r="T5660" s="6">
        <f t="shared" si="7562"/>
        <v>0</v>
      </c>
      <c r="U5660" s="6">
        <f t="shared" si="7563"/>
        <v>0</v>
      </c>
      <c r="V5660" s="6">
        <f t="shared" si="7564"/>
        <v>0</v>
      </c>
      <c r="W5660" s="6">
        <f t="shared" si="7565"/>
        <v>0</v>
      </c>
      <c r="X5660" s="17"/>
      <c r="Y5660" s="17"/>
      <c r="Z5660" s="17"/>
      <c r="AA5660" s="17"/>
      <c r="AB5660" s="17"/>
      <c r="AC5660" s="17"/>
      <c r="AE5660" s="16"/>
      <c r="AF5660" s="16"/>
      <c r="AG5660" s="16"/>
      <c r="AH5660" s="16"/>
      <c r="AI5660" s="16"/>
      <c r="AJ5660" s="16"/>
      <c r="AL5660" s="16"/>
      <c r="AM5660" s="16"/>
      <c r="AN5660" s="16"/>
      <c r="AO5660" s="16"/>
      <c r="AP5660" s="16"/>
      <c r="AQ5660" s="16"/>
      <c r="BI5660" s="1">
        <v>5</v>
      </c>
      <c r="BJ5660" s="6">
        <f>SUM($R$5:R5662)-$AB$2</f>
        <v>656.20317479999949</v>
      </c>
      <c r="BK5660" s="6">
        <f>SUM($R$5:S5662)-$AB$2</f>
        <v>3227.6127430240031</v>
      </c>
      <c r="BL5660" s="6">
        <f>SUM($R$5:T5662)-$AB$2</f>
        <v>9656.1366635840186</v>
      </c>
      <c r="BM5660" s="6">
        <f>SUM($R$5:U5662)-$AB$2</f>
        <v>18656.07015236808</v>
      </c>
      <c r="BN5660" s="6">
        <f>SUM($R$5:V5662)-$AB$2</f>
        <v>31513.117993488187</v>
      </c>
      <c r="BO5660" s="6">
        <f>SUM($R$5:W5662)-$AB$2</f>
        <v>46941.57540283171</v>
      </c>
      <c r="BP5660" s="16"/>
    </row>
    <row r="5661" spans="1:68" x14ac:dyDescent="0.45">
      <c r="A5661" s="1">
        <v>2008</v>
      </c>
      <c r="B5661" s="1">
        <v>8</v>
      </c>
      <c r="C5661" s="1">
        <v>24</v>
      </c>
      <c r="D5661" s="1">
        <v>7</v>
      </c>
      <c r="E5661" s="1">
        <v>18.8</v>
      </c>
      <c r="F5661" s="1">
        <v>77.010000000000005</v>
      </c>
      <c r="G5661" s="4"/>
      <c r="H5661" s="4"/>
      <c r="Q5661" s="1">
        <v>4</v>
      </c>
      <c r="R5661" s="6">
        <f t="shared" si="7560"/>
        <v>0</v>
      </c>
      <c r="S5661" s="6">
        <f t="shared" si="7561"/>
        <v>0</v>
      </c>
      <c r="T5661" s="6">
        <f t="shared" si="7562"/>
        <v>0</v>
      </c>
      <c r="U5661" s="6">
        <f t="shared" si="7563"/>
        <v>0</v>
      </c>
      <c r="V5661" s="6">
        <f t="shared" si="7564"/>
        <v>0</v>
      </c>
      <c r="W5661" s="6">
        <f t="shared" si="7565"/>
        <v>0</v>
      </c>
      <c r="X5661" s="17"/>
      <c r="Y5661" s="17"/>
      <c r="Z5661" s="17"/>
      <c r="AA5661" s="17"/>
      <c r="AB5661" s="17"/>
      <c r="AC5661" s="17"/>
      <c r="AE5661" s="16"/>
      <c r="AF5661" s="16"/>
      <c r="AG5661" s="16"/>
      <c r="AH5661" s="16"/>
      <c r="AI5661" s="16"/>
      <c r="AJ5661" s="16"/>
      <c r="AL5661" s="16"/>
      <c r="AM5661" s="16"/>
      <c r="AN5661" s="16"/>
      <c r="AO5661" s="16"/>
      <c r="AP5661" s="16"/>
      <c r="AQ5661" s="16"/>
      <c r="BI5661" s="1">
        <v>6</v>
      </c>
      <c r="BJ5661" s="6">
        <f>SUM($R$5:R5663)-$AB$2</f>
        <v>656.20317479999949</v>
      </c>
      <c r="BK5661" s="6">
        <f>SUM($R$5:S5663)-$AB$2</f>
        <v>3227.6127430240031</v>
      </c>
      <c r="BL5661" s="6">
        <f>SUM($R$5:T5663)-$AB$2</f>
        <v>9656.1366635840186</v>
      </c>
      <c r="BM5661" s="6">
        <f>SUM($R$5:U5663)-$AB$2</f>
        <v>18656.07015236808</v>
      </c>
      <c r="BN5661" s="6">
        <f>SUM($R$5:V5663)-$AB$2</f>
        <v>31513.117993488187</v>
      </c>
      <c r="BO5661" s="6">
        <f>SUM($R$5:W5663)-$AB$2</f>
        <v>46941.57540283171</v>
      </c>
      <c r="BP5661" s="16"/>
    </row>
    <row r="5662" spans="1:68" x14ac:dyDescent="0.45">
      <c r="A5662" s="1">
        <v>2008</v>
      </c>
      <c r="B5662" s="1">
        <v>8</v>
      </c>
      <c r="C5662" s="1">
        <v>24</v>
      </c>
      <c r="D5662" s="1">
        <v>8</v>
      </c>
      <c r="E5662" s="1">
        <v>20</v>
      </c>
      <c r="F5662" s="1">
        <v>291.12</v>
      </c>
      <c r="G5662" s="4"/>
      <c r="H5662" s="4"/>
      <c r="Q5662" s="1">
        <v>5</v>
      </c>
      <c r="R5662" s="6">
        <f t="shared" si="7560"/>
        <v>0</v>
      </c>
      <c r="S5662" s="6">
        <f t="shared" si="7561"/>
        <v>0</v>
      </c>
      <c r="T5662" s="6">
        <f t="shared" si="7562"/>
        <v>0</v>
      </c>
      <c r="U5662" s="6">
        <f t="shared" si="7563"/>
        <v>0</v>
      </c>
      <c r="V5662" s="6">
        <f t="shared" si="7564"/>
        <v>0</v>
      </c>
      <c r="W5662" s="6">
        <f t="shared" si="7565"/>
        <v>0</v>
      </c>
      <c r="X5662" s="17"/>
      <c r="Y5662" s="17"/>
      <c r="Z5662" s="17"/>
      <c r="AA5662" s="17"/>
      <c r="AB5662" s="17"/>
      <c r="AC5662" s="17"/>
      <c r="AE5662" s="16"/>
      <c r="AF5662" s="16"/>
      <c r="AG5662" s="16"/>
      <c r="AH5662" s="16"/>
      <c r="AI5662" s="16"/>
      <c r="AJ5662" s="16"/>
      <c r="AL5662" s="16"/>
      <c r="AM5662" s="16"/>
      <c r="AN5662" s="16"/>
      <c r="AO5662" s="16"/>
      <c r="AP5662" s="16"/>
      <c r="AQ5662" s="16"/>
      <c r="BI5662" s="1">
        <v>7</v>
      </c>
      <c r="BJ5662" s="6">
        <f>SUM($R$5:R5664)-$AB$2</f>
        <v>656.24784059999945</v>
      </c>
      <c r="BK5662" s="6">
        <f>SUM($R$5:S5664)-$AB$2</f>
        <v>3227.8307121280031</v>
      </c>
      <c r="BL5662" s="6">
        <f>SUM($R$5:T5664)-$AB$2</f>
        <v>9656.7878909480187</v>
      </c>
      <c r="BM5662" s="6">
        <f>SUM($R$5:U5664)-$AB$2</f>
        <v>18657.32794129608</v>
      </c>
      <c r="BN5662" s="6">
        <f>SUM($R$5:V5664)-$AB$2</f>
        <v>31515.242298936188</v>
      </c>
      <c r="BO5662" s="6">
        <f>SUM($R$5:W5664)-$AB$2</f>
        <v>46944.739528103702</v>
      </c>
      <c r="BP5662" s="16"/>
    </row>
    <row r="5663" spans="1:68" x14ac:dyDescent="0.45">
      <c r="A5663" s="1">
        <v>2008</v>
      </c>
      <c r="B5663" s="1">
        <v>8</v>
      </c>
      <c r="C5663" s="1">
        <v>24</v>
      </c>
      <c r="D5663" s="1">
        <v>9</v>
      </c>
      <c r="E5663" s="1">
        <v>21.2</v>
      </c>
      <c r="F5663" s="1">
        <v>503.14</v>
      </c>
      <c r="G5663" s="4"/>
      <c r="H5663" s="4"/>
      <c r="Q5663" s="1">
        <v>6</v>
      </c>
      <c r="R5663" s="6">
        <f t="shared" si="7560"/>
        <v>0</v>
      </c>
      <c r="S5663" s="6">
        <f t="shared" si="7561"/>
        <v>0</v>
      </c>
      <c r="T5663" s="6">
        <f t="shared" si="7562"/>
        <v>0</v>
      </c>
      <c r="U5663" s="6">
        <f t="shared" si="7563"/>
        <v>0</v>
      </c>
      <c r="V5663" s="6">
        <f t="shared" si="7564"/>
        <v>0</v>
      </c>
      <c r="W5663" s="6">
        <f t="shared" si="7565"/>
        <v>0</v>
      </c>
      <c r="X5663" s="17"/>
      <c r="Y5663" s="17"/>
      <c r="Z5663" s="17"/>
      <c r="AA5663" s="17"/>
      <c r="AB5663" s="17"/>
      <c r="AC5663" s="17"/>
      <c r="AE5663" s="16"/>
      <c r="AF5663" s="16"/>
      <c r="AG5663" s="16"/>
      <c r="AH5663" s="16"/>
      <c r="AI5663" s="16"/>
      <c r="AJ5663" s="16"/>
      <c r="AL5663" s="16"/>
      <c r="AM5663" s="16"/>
      <c r="AN5663" s="16"/>
      <c r="AO5663" s="16"/>
      <c r="AP5663" s="16"/>
      <c r="AQ5663" s="16"/>
      <c r="BI5663" s="1">
        <v>8</v>
      </c>
      <c r="BJ5663" s="6">
        <f>SUM($R$5:R5665)-$AB$2</f>
        <v>656.41669019999949</v>
      </c>
      <c r="BK5663" s="6">
        <f>SUM($R$5:S5665)-$AB$2</f>
        <v>3228.6546981760034</v>
      </c>
      <c r="BL5663" s="6">
        <f>SUM($R$5:T5665)-$AB$2</f>
        <v>9659.2497181160197</v>
      </c>
      <c r="BM5663" s="6">
        <f>SUM($R$5:U5665)-$AB$2</f>
        <v>18662.082746032076</v>
      </c>
      <c r="BN5663" s="6">
        <f>SUM($R$5:V5665)-$AB$2</f>
        <v>31523.272785912184</v>
      </c>
      <c r="BO5663" s="6">
        <f>SUM($R$5:W5665)-$AB$2</f>
        <v>46956.700833767696</v>
      </c>
      <c r="BP5663" s="16"/>
    </row>
    <row r="5664" spans="1:68" x14ac:dyDescent="0.45">
      <c r="A5664" s="1">
        <v>2008</v>
      </c>
      <c r="B5664" s="1">
        <v>8</v>
      </c>
      <c r="C5664" s="1">
        <v>24</v>
      </c>
      <c r="D5664" s="1">
        <v>10</v>
      </c>
      <c r="E5664" s="1">
        <v>22.4</v>
      </c>
      <c r="F5664" s="1">
        <v>686.16</v>
      </c>
      <c r="G5664" s="4"/>
      <c r="H5664" s="4"/>
      <c r="Q5664" s="1">
        <v>7</v>
      </c>
      <c r="R5664" s="6">
        <f t="shared" si="7560"/>
        <v>4.4665799999999999E-2</v>
      </c>
      <c r="S5664" s="6">
        <f t="shared" si="7561"/>
        <v>0.17330330399999999</v>
      </c>
      <c r="T5664" s="6">
        <f t="shared" si="7562"/>
        <v>0.43325825999999995</v>
      </c>
      <c r="U5664" s="6">
        <f t="shared" si="7563"/>
        <v>0.60656156399999994</v>
      </c>
      <c r="V5664" s="6">
        <f t="shared" si="7564"/>
        <v>0.8665165199999999</v>
      </c>
      <c r="W5664" s="6">
        <f t="shared" si="7565"/>
        <v>1.0398198239999998</v>
      </c>
      <c r="X5664" s="17"/>
      <c r="Y5664" s="17"/>
      <c r="Z5664" s="17"/>
      <c r="AA5664" s="17"/>
      <c r="AB5664" s="17"/>
      <c r="AC5664" s="17"/>
      <c r="AE5664" s="16"/>
      <c r="AF5664" s="16"/>
      <c r="AG5664" s="16"/>
      <c r="AH5664" s="16"/>
      <c r="AI5664" s="16"/>
      <c r="AJ5664" s="16"/>
      <c r="AL5664" s="16"/>
      <c r="AM5664" s="16"/>
      <c r="AN5664" s="16"/>
      <c r="AO5664" s="16"/>
      <c r="AP5664" s="16"/>
      <c r="AQ5664" s="16"/>
      <c r="BI5664" s="1">
        <v>9</v>
      </c>
      <c r="BJ5664" s="6">
        <f>SUM($R$5:R5666)-$AB$2</f>
        <v>656.70851139999945</v>
      </c>
      <c r="BK5664" s="6">
        <f>SUM($R$5:S5666)-$AB$2</f>
        <v>3230.0787856320035</v>
      </c>
      <c r="BL5664" s="6">
        <f>SUM($R$5:T5666)-$AB$2</f>
        <v>9663.5044712120198</v>
      </c>
      <c r="BM5664" s="6">
        <f>SUM($R$5:U5666)-$AB$2</f>
        <v>18670.300431024076</v>
      </c>
      <c r="BN5664" s="6">
        <f>SUM($R$5:V5666)-$AB$2</f>
        <v>31537.151802184184</v>
      </c>
      <c r="BO5664" s="6">
        <f>SUM($R$5:W5666)-$AB$2</f>
        <v>46977.373447575694</v>
      </c>
      <c r="BP5664" s="16"/>
    </row>
    <row r="5665" spans="1:68" x14ac:dyDescent="0.45">
      <c r="A5665" s="1">
        <v>2008</v>
      </c>
      <c r="B5665" s="1">
        <v>8</v>
      </c>
      <c r="C5665" s="1">
        <v>24</v>
      </c>
      <c r="D5665" s="1">
        <v>11</v>
      </c>
      <c r="E5665" s="1">
        <v>23.1</v>
      </c>
      <c r="F5665" s="1">
        <v>823.77</v>
      </c>
      <c r="G5665" s="4"/>
      <c r="H5665" s="4"/>
      <c r="Q5665" s="1">
        <v>8</v>
      </c>
      <c r="R5665" s="6">
        <f t="shared" si="7560"/>
        <v>0.16884959999999999</v>
      </c>
      <c r="S5665" s="6">
        <f t="shared" si="7561"/>
        <v>0.65513644799999982</v>
      </c>
      <c r="T5665" s="6">
        <f t="shared" si="7562"/>
        <v>1.6378411199999996</v>
      </c>
      <c r="U5665" s="6">
        <f t="shared" si="7563"/>
        <v>2.292977568</v>
      </c>
      <c r="V5665" s="6">
        <f t="shared" si="7564"/>
        <v>3.2756822399999992</v>
      </c>
      <c r="W5665" s="6">
        <f t="shared" si="7565"/>
        <v>3.930818688</v>
      </c>
      <c r="X5665" s="17"/>
      <c r="Y5665" s="17"/>
      <c r="Z5665" s="17"/>
      <c r="AA5665" s="17"/>
      <c r="AB5665" s="17"/>
      <c r="AC5665" s="17"/>
      <c r="AE5665" s="16"/>
      <c r="AF5665" s="16"/>
      <c r="AG5665" s="16"/>
      <c r="AH5665" s="16"/>
      <c r="AI5665" s="16"/>
      <c r="AJ5665" s="16"/>
      <c r="AL5665" s="16"/>
      <c r="AM5665" s="16"/>
      <c r="AN5665" s="16"/>
      <c r="AO5665" s="16"/>
      <c r="AP5665" s="16"/>
      <c r="AQ5665" s="16"/>
      <c r="BI5665" s="1">
        <v>10</v>
      </c>
      <c r="BJ5665" s="6">
        <f>SUM($R$5:R5667)-$AB$2</f>
        <v>657.1064841999995</v>
      </c>
      <c r="BK5665" s="6">
        <f>SUM($R$5:S5667)-$AB$2</f>
        <v>3232.0208928960033</v>
      </c>
      <c r="BL5665" s="6">
        <f>SUM($R$5:T5667)-$AB$2</f>
        <v>9669.3069146360194</v>
      </c>
      <c r="BM5665" s="6">
        <f>SUM($R$5:U5667)-$AB$2</f>
        <v>18681.507345072074</v>
      </c>
      <c r="BN5665" s="6">
        <f>SUM($R$5:V5667)-$AB$2</f>
        <v>31556.079388552182</v>
      </c>
      <c r="BO5665" s="6">
        <f>SUM($R$5:W5667)-$AB$2</f>
        <v>47005.565840727693</v>
      </c>
      <c r="BP5665" s="16"/>
    </row>
    <row r="5666" spans="1:68" x14ac:dyDescent="0.45">
      <c r="A5666" s="1">
        <v>2008</v>
      </c>
      <c r="B5666" s="1">
        <v>8</v>
      </c>
      <c r="C5666" s="1">
        <v>24</v>
      </c>
      <c r="D5666" s="1">
        <v>12</v>
      </c>
      <c r="E5666" s="1">
        <v>24.3</v>
      </c>
      <c r="F5666" s="1">
        <v>890.32</v>
      </c>
      <c r="G5666" s="4"/>
      <c r="H5666" s="4"/>
      <c r="Q5666" s="1">
        <v>9</v>
      </c>
      <c r="R5666" s="6">
        <f t="shared" si="7560"/>
        <v>0.2918212</v>
      </c>
      <c r="S5666" s="6">
        <f t="shared" si="7561"/>
        <v>1.1322662559999999</v>
      </c>
      <c r="T5666" s="6">
        <f t="shared" si="7562"/>
        <v>2.8306656399999999</v>
      </c>
      <c r="U5666" s="6">
        <f t="shared" si="7563"/>
        <v>3.9629318959999997</v>
      </c>
      <c r="V5666" s="6">
        <f t="shared" si="7564"/>
        <v>5.6613312799999997</v>
      </c>
      <c r="W5666" s="6">
        <f t="shared" si="7565"/>
        <v>6.793597536</v>
      </c>
      <c r="X5666" s="17"/>
      <c r="Y5666" s="17"/>
      <c r="Z5666" s="17"/>
      <c r="AA5666" s="17"/>
      <c r="AB5666" s="17"/>
      <c r="AC5666" s="17"/>
      <c r="AE5666" s="16"/>
      <c r="AF5666" s="16"/>
      <c r="AG5666" s="16"/>
      <c r="AH5666" s="16"/>
      <c r="AI5666" s="16"/>
      <c r="AJ5666" s="16"/>
      <c r="AL5666" s="16"/>
      <c r="AM5666" s="16"/>
      <c r="AN5666" s="16"/>
      <c r="AO5666" s="16"/>
      <c r="AP5666" s="16"/>
      <c r="AQ5666" s="16"/>
      <c r="BI5666" s="1">
        <v>11</v>
      </c>
      <c r="BJ5666" s="6">
        <f>SUM($R$5:R5668)-$AB$2</f>
        <v>657.58427079999944</v>
      </c>
      <c r="BK5666" s="6">
        <f>SUM($R$5:S5668)-$AB$2</f>
        <v>3234.3524915040034</v>
      </c>
      <c r="BL5666" s="6">
        <f>SUM($R$5:T5668)-$AB$2</f>
        <v>9676.2730432640183</v>
      </c>
      <c r="BM5666" s="6">
        <f>SUM($R$5:U5668)-$AB$2</f>
        <v>18694.961815728075</v>
      </c>
      <c r="BN5666" s="6">
        <f>SUM($R$5:V5668)-$AB$2</f>
        <v>31578.802919248181</v>
      </c>
      <c r="BO5666" s="6">
        <f>SUM($R$5:W5668)-$AB$2</f>
        <v>47039.412243471692</v>
      </c>
      <c r="BP5666" s="16"/>
    </row>
    <row r="5667" spans="1:68" x14ac:dyDescent="0.45">
      <c r="A5667" s="1">
        <v>2008</v>
      </c>
      <c r="B5667" s="1">
        <v>8</v>
      </c>
      <c r="C5667" s="1">
        <v>24</v>
      </c>
      <c r="D5667" s="1">
        <v>13</v>
      </c>
      <c r="E5667" s="1">
        <v>24.8</v>
      </c>
      <c r="F5667" s="1">
        <v>911.65</v>
      </c>
      <c r="G5667" s="4"/>
      <c r="H5667" s="4"/>
      <c r="Q5667" s="1">
        <v>10</v>
      </c>
      <c r="R5667" s="6">
        <f t="shared" si="7560"/>
        <v>0.39797279999999996</v>
      </c>
      <c r="S5667" s="6">
        <f t="shared" si="7561"/>
        <v>1.5441344639999997</v>
      </c>
      <c r="T5667" s="6">
        <f t="shared" si="7562"/>
        <v>3.8603361599999992</v>
      </c>
      <c r="U5667" s="6">
        <f t="shared" si="7563"/>
        <v>5.404470624</v>
      </c>
      <c r="V5667" s="6">
        <f t="shared" si="7564"/>
        <v>7.7206723199999985</v>
      </c>
      <c r="W5667" s="6">
        <f t="shared" si="7565"/>
        <v>9.2648067839999992</v>
      </c>
      <c r="X5667" s="17"/>
      <c r="Y5667" s="17"/>
      <c r="Z5667" s="17"/>
      <c r="AA5667" s="17"/>
      <c r="AB5667" s="17"/>
      <c r="AC5667" s="17"/>
      <c r="AE5667" s="16"/>
      <c r="AF5667" s="16"/>
      <c r="AG5667" s="16"/>
      <c r="AH5667" s="16"/>
      <c r="AI5667" s="16"/>
      <c r="AJ5667" s="16"/>
      <c r="AL5667" s="16"/>
      <c r="AM5667" s="16"/>
      <c r="AN5667" s="16"/>
      <c r="AO5667" s="16"/>
      <c r="AP5667" s="16"/>
      <c r="AQ5667" s="16"/>
      <c r="BI5667" s="1">
        <v>12</v>
      </c>
      <c r="BJ5667" s="6">
        <f t="shared" ref="BJ5667" si="7596">R5669-$AB$2</f>
        <v>-6.0148644000000004</v>
      </c>
      <c r="BK5667" s="6">
        <f t="shared" ref="BK5667" si="7597">S5669-$AB$2</f>
        <v>-4.5276738720000003</v>
      </c>
      <c r="BL5667" s="6">
        <f t="shared" ref="BL5667" si="7598">T5669-$AB$2</f>
        <v>-1.5223096800000011</v>
      </c>
      <c r="BM5667" s="6">
        <f t="shared" ref="BM5667" si="7599">U5669-$AB$2</f>
        <v>0.48126644799999951</v>
      </c>
      <c r="BN5667" s="6">
        <f t="shared" ref="BN5667" si="7600">V5669-$AB$2</f>
        <v>3.4866306399999978</v>
      </c>
      <c r="BO5667" s="6">
        <f t="shared" ref="BO5667" si="7601">W5669-$AB$2</f>
        <v>5.4902067680000002</v>
      </c>
      <c r="BP5667" s="16"/>
    </row>
    <row r="5668" spans="1:68" x14ac:dyDescent="0.45">
      <c r="A5668" s="1">
        <v>2008</v>
      </c>
      <c r="B5668" s="1">
        <v>8</v>
      </c>
      <c r="C5668" s="1">
        <v>24</v>
      </c>
      <c r="D5668" s="1">
        <v>14</v>
      </c>
      <c r="E5668" s="1">
        <v>24.9</v>
      </c>
      <c r="F5668" s="1">
        <v>871.49</v>
      </c>
      <c r="G5668" s="4"/>
      <c r="H5668" s="4"/>
      <c r="Q5668" s="1">
        <v>11</v>
      </c>
      <c r="R5668" s="6">
        <f t="shared" si="7560"/>
        <v>0.47778659999999995</v>
      </c>
      <c r="S5668" s="6">
        <f t="shared" si="7561"/>
        <v>1.8538120079999998</v>
      </c>
      <c r="T5668" s="6">
        <f t="shared" si="7562"/>
        <v>4.6345300199999988</v>
      </c>
      <c r="U5668" s="6">
        <f t="shared" si="7563"/>
        <v>6.488342027999999</v>
      </c>
      <c r="V5668" s="6">
        <f t="shared" si="7564"/>
        <v>9.2690600399999976</v>
      </c>
      <c r="W5668" s="6">
        <f t="shared" si="7565"/>
        <v>11.122872048</v>
      </c>
      <c r="X5668" s="17"/>
      <c r="Y5668" s="17"/>
      <c r="Z5668" s="17"/>
      <c r="AA5668" s="17"/>
      <c r="AB5668" s="17"/>
      <c r="AC5668" s="17"/>
      <c r="AE5668" s="16"/>
      <c r="AF5668" s="16"/>
      <c r="AG5668" s="16"/>
      <c r="AH5668" s="16"/>
      <c r="AI5668" s="16"/>
      <c r="AJ5668" s="16"/>
      <c r="AL5668" s="16"/>
      <c r="AM5668" s="16"/>
      <c r="AN5668" s="16"/>
      <c r="AO5668" s="16"/>
      <c r="AP5668" s="16"/>
      <c r="AQ5668" s="16"/>
      <c r="BI5668" s="1">
        <v>13</v>
      </c>
      <c r="BJ5668" s="6">
        <f>SUM($R$5:R5670)-$AB$2</f>
        <v>658.62941339999952</v>
      </c>
      <c r="BK5668" s="6">
        <f>SUM($R$5:S5670)-$AB$2</f>
        <v>3239.4527873920033</v>
      </c>
      <c r="BL5668" s="6">
        <f>SUM($R$5:T5670)-$AB$2</f>
        <v>9691.5112223720189</v>
      </c>
      <c r="BM5668" s="6">
        <f>SUM($R$5:U5670)-$AB$2</f>
        <v>18724.393031344076</v>
      </c>
      <c r="BN5668" s="6">
        <f>SUM($R$5:V5670)-$AB$2</f>
        <v>31628.509901304184</v>
      </c>
      <c r="BO5668" s="6">
        <f>SUM($R$5:W5670)-$AB$2</f>
        <v>47113.450145255694</v>
      </c>
      <c r="BP5668" s="16"/>
    </row>
    <row r="5669" spans="1:68" x14ac:dyDescent="0.45">
      <c r="A5669" s="1">
        <v>2008</v>
      </c>
      <c r="B5669" s="1">
        <v>8</v>
      </c>
      <c r="C5669" s="1">
        <v>24</v>
      </c>
      <c r="D5669" s="1">
        <v>15</v>
      </c>
      <c r="E5669" s="1">
        <v>24.6</v>
      </c>
      <c r="F5669" s="1">
        <v>773.11</v>
      </c>
      <c r="G5669" s="4"/>
      <c r="H5669" s="4"/>
      <c r="Q5669" s="1">
        <v>12</v>
      </c>
      <c r="R5669" s="6">
        <f t="shared" si="7560"/>
        <v>0.5163856</v>
      </c>
      <c r="S5669" s="6">
        <f t="shared" si="7561"/>
        <v>2.0035761279999997</v>
      </c>
      <c r="T5669" s="6">
        <f t="shared" si="7562"/>
        <v>5.0089403199999989</v>
      </c>
      <c r="U5669" s="6">
        <f t="shared" si="7563"/>
        <v>7.0125164479999995</v>
      </c>
      <c r="V5669" s="6">
        <f t="shared" si="7564"/>
        <v>10.017880639999998</v>
      </c>
      <c r="W5669" s="6">
        <f t="shared" si="7565"/>
        <v>12.021456768</v>
      </c>
      <c r="X5669" s="17">
        <f t="shared" ref="X5669" si="7602">SUM(R5669:R5693)-$Z$2</f>
        <v>-0.58056300000000061</v>
      </c>
      <c r="Y5669" s="17">
        <f t="shared" ref="Y5669" si="7603">SUM(S5669:S5693)-$Z$2</f>
        <v>12.79541556</v>
      </c>
      <c r="Z5669" s="17">
        <f t="shared" ref="Z5669" si="7604">SUM(T5669:T5693)-$Z$2</f>
        <v>39.826038899999993</v>
      </c>
      <c r="AA5669" s="17">
        <f t="shared" ref="AA5669" si="7605">SUM(U5669:U5693)-$Z$2</f>
        <v>57.846454459999997</v>
      </c>
      <c r="AB5669" s="17">
        <f t="shared" ref="AB5669" si="7606">SUM(V5669:V5693)-$Z$2</f>
        <v>84.877077799999995</v>
      </c>
      <c r="AC5669" s="17">
        <f t="shared" ref="AC5669" si="7607">SUM(W5669:W5693)-$Z$2</f>
        <v>102.89749335999998</v>
      </c>
      <c r="AE5669" s="16">
        <f t="shared" ref="AE5669" si="7608">IF(X5669&gt;0,1,0)</f>
        <v>0</v>
      </c>
      <c r="AF5669" s="16">
        <f t="shared" ref="AF5669" si="7609">IF(Y5669&gt;0,1,0)</f>
        <v>1</v>
      </c>
      <c r="AG5669" s="16">
        <f t="shared" ref="AG5669" si="7610">IF(Z5669&gt;0,1,0)</f>
        <v>1</v>
      </c>
      <c r="AH5669" s="16">
        <f t="shared" ref="AH5669" si="7611">IF(AA5669&gt;0,1,0)</f>
        <v>1</v>
      </c>
      <c r="AI5669" s="16">
        <f t="shared" ref="AI5669" si="7612">IF(AB5669&gt;0,1,0)</f>
        <v>1</v>
      </c>
      <c r="AJ5669" s="16">
        <f t="shared" ref="AJ5669" si="7613">IF(AC5669&gt;0,1,0)</f>
        <v>1</v>
      </c>
      <c r="AL5669" s="16">
        <f t="shared" ref="AL5669" si="7614">IF(X5669&lt;0,ABS(X5669*$AP$1),0)</f>
        <v>0</v>
      </c>
      <c r="AM5669" s="16">
        <f t="shared" ref="AM5669" si="7615">IF(Y5669&lt;0,ABS(Y5669*$AP$1),0)</f>
        <v>0</v>
      </c>
      <c r="AN5669" s="16">
        <f t="shared" ref="AN5669" si="7616">IF(Z5669&lt;0,ABS(Z5669*$AP$1),0)</f>
        <v>0</v>
      </c>
      <c r="AO5669" s="16">
        <f t="shared" ref="AO5669" si="7617">IF(AA5669&lt;0,ABS(AA5669*$AP$1),0)</f>
        <v>0</v>
      </c>
      <c r="AP5669" s="16">
        <f t="shared" ref="AP5669" si="7618">IF(AB5669&lt;0,ABS(AB5669*$AP$1),0)</f>
        <v>0</v>
      </c>
      <c r="AQ5669" s="16">
        <f t="shared" ref="AQ5669" si="7619">IF(AC5669&lt;0,ABS(AC5669*$AP$1),0)</f>
        <v>0</v>
      </c>
      <c r="BI5669" s="1">
        <v>14</v>
      </c>
      <c r="BJ5669" s="6">
        <f>SUM($R$5:R5671)-$AB$2</f>
        <v>659.13487759999953</v>
      </c>
      <c r="BK5669" s="6">
        <f>SUM($R$5:S5671)-$AB$2</f>
        <v>3241.9194526880033</v>
      </c>
      <c r="BL5669" s="6">
        <f>SUM($R$5:T5671)-$AB$2</f>
        <v>9698.8808904080197</v>
      </c>
      <c r="BM5669" s="6">
        <f>SUM($R$5:U5671)-$AB$2</f>
        <v>18738.626903216078</v>
      </c>
      <c r="BN5669" s="6">
        <f>SUM($R$5:V5671)-$AB$2</f>
        <v>31652.549778656186</v>
      </c>
      <c r="BO5669" s="6">
        <f>SUM($R$5:W5671)-$AB$2</f>
        <v>47149.257229183691</v>
      </c>
      <c r="BP5669" s="16"/>
    </row>
    <row r="5670" spans="1:68" x14ac:dyDescent="0.45">
      <c r="A5670" s="1">
        <v>2008</v>
      </c>
      <c r="B5670" s="1">
        <v>8</v>
      </c>
      <c r="C5670" s="1">
        <v>24</v>
      </c>
      <c r="D5670" s="1">
        <v>16</v>
      </c>
      <c r="E5670" s="1">
        <v>24.4</v>
      </c>
      <c r="F5670" s="1">
        <v>623.95000000000005</v>
      </c>
      <c r="G5670" s="4"/>
      <c r="H5670" s="4"/>
      <c r="Q5670" s="1">
        <v>13</v>
      </c>
      <c r="R5670" s="6">
        <f t="shared" si="7560"/>
        <v>0.52875699999999992</v>
      </c>
      <c r="S5670" s="6">
        <f t="shared" si="7561"/>
        <v>2.0515771599999999</v>
      </c>
      <c r="T5670" s="6">
        <f t="shared" si="7562"/>
        <v>5.1289428999999993</v>
      </c>
      <c r="U5670" s="6">
        <f t="shared" si="7563"/>
        <v>7.1805200599999992</v>
      </c>
      <c r="V5670" s="6">
        <f t="shared" si="7564"/>
        <v>10.257885799999999</v>
      </c>
      <c r="W5670" s="6">
        <f t="shared" si="7565"/>
        <v>12.309462959999999</v>
      </c>
      <c r="X5670" s="17"/>
      <c r="Y5670" s="17"/>
      <c r="Z5670" s="17"/>
      <c r="AA5670" s="17"/>
      <c r="AB5670" s="17"/>
      <c r="AC5670" s="17"/>
      <c r="AE5670" s="16"/>
      <c r="AF5670" s="16"/>
      <c r="AG5670" s="16"/>
      <c r="AH5670" s="16"/>
      <c r="AI5670" s="16"/>
      <c r="AJ5670" s="16"/>
      <c r="AL5670" s="16"/>
      <c r="AM5670" s="16"/>
      <c r="AN5670" s="16"/>
      <c r="AO5670" s="16"/>
      <c r="AP5670" s="16"/>
      <c r="AQ5670" s="16"/>
      <c r="BI5670" s="1">
        <v>15</v>
      </c>
      <c r="BJ5670" s="6">
        <f>SUM($R$5:R5672)-$AB$2</f>
        <v>659.58328139999958</v>
      </c>
      <c r="BK5670" s="6">
        <f>SUM($R$5:S5672)-$AB$2</f>
        <v>3244.1076632320032</v>
      </c>
      <c r="BL5670" s="6">
        <f>SUM($R$5:T5672)-$AB$2</f>
        <v>9705.4186178120199</v>
      </c>
      <c r="BM5670" s="6">
        <f>SUM($R$5:U5672)-$AB$2</f>
        <v>18751.253954224077</v>
      </c>
      <c r="BN5670" s="6">
        <f>SUM($R$5:V5672)-$AB$2</f>
        <v>31673.875863384186</v>
      </c>
      <c r="BO5670" s="6">
        <f>SUM($R$5:W5672)-$AB$2</f>
        <v>47181.022154375685</v>
      </c>
      <c r="BP5670" s="16"/>
    </row>
    <row r="5671" spans="1:68" x14ac:dyDescent="0.45">
      <c r="A5671" s="1">
        <v>2008</v>
      </c>
      <c r="B5671" s="1">
        <v>8</v>
      </c>
      <c r="C5671" s="1">
        <v>24</v>
      </c>
      <c r="D5671" s="1">
        <v>17</v>
      </c>
      <c r="E5671" s="1">
        <v>23.8</v>
      </c>
      <c r="F5671" s="1">
        <v>435.01</v>
      </c>
      <c r="G5671" s="4"/>
      <c r="H5671" s="4"/>
      <c r="Q5671" s="1">
        <v>14</v>
      </c>
      <c r="R5671" s="6">
        <f t="shared" si="7560"/>
        <v>0.50546419999999992</v>
      </c>
      <c r="S5671" s="6">
        <f t="shared" si="7561"/>
        <v>1.9612010959999997</v>
      </c>
      <c r="T5671" s="6">
        <f t="shared" si="7562"/>
        <v>4.9030027399999989</v>
      </c>
      <c r="U5671" s="6">
        <f t="shared" si="7563"/>
        <v>6.8642038359999997</v>
      </c>
      <c r="V5671" s="6">
        <f t="shared" si="7564"/>
        <v>9.8060054799999978</v>
      </c>
      <c r="W5671" s="6">
        <f t="shared" si="7565"/>
        <v>11.767206576</v>
      </c>
      <c r="X5671" s="17"/>
      <c r="Y5671" s="17"/>
      <c r="Z5671" s="17"/>
      <c r="AA5671" s="17"/>
      <c r="AB5671" s="17"/>
      <c r="AC5671" s="17"/>
      <c r="AE5671" s="16"/>
      <c r="AF5671" s="16"/>
      <c r="AG5671" s="16"/>
      <c r="AH5671" s="16"/>
      <c r="AI5671" s="16"/>
      <c r="AJ5671" s="16"/>
      <c r="AL5671" s="16"/>
      <c r="AM5671" s="16"/>
      <c r="AN5671" s="16"/>
      <c r="AO5671" s="16"/>
      <c r="AP5671" s="16"/>
      <c r="AQ5671" s="16"/>
      <c r="BI5671" s="1">
        <v>16</v>
      </c>
      <c r="BJ5671" s="6">
        <f>SUM($R$5:R5673)-$AB$2</f>
        <v>659.94517239999959</v>
      </c>
      <c r="BK5671" s="6">
        <f>SUM($R$5:S5673)-$AB$2</f>
        <v>3245.8736913120033</v>
      </c>
      <c r="BL5671" s="6">
        <f>SUM($R$5:T5673)-$AB$2</f>
        <v>9710.6949885920203</v>
      </c>
      <c r="BM5671" s="6">
        <f>SUM($R$5:U5673)-$AB$2</f>
        <v>18761.444804784078</v>
      </c>
      <c r="BN5671" s="6">
        <f>SUM($R$5:V5673)-$AB$2</f>
        <v>31691.087399344186</v>
      </c>
      <c r="BO5671" s="6">
        <f>SUM($R$5:W5673)-$AB$2</f>
        <v>47206.658512815688</v>
      </c>
      <c r="BP5671" s="16"/>
    </row>
    <row r="5672" spans="1:68" x14ac:dyDescent="0.45">
      <c r="A5672" s="1">
        <v>2008</v>
      </c>
      <c r="B5672" s="1">
        <v>8</v>
      </c>
      <c r="C5672" s="1">
        <v>24</v>
      </c>
      <c r="D5672" s="1">
        <v>18</v>
      </c>
      <c r="E5672" s="1">
        <v>22.7</v>
      </c>
      <c r="F5672" s="1">
        <v>223.33</v>
      </c>
      <c r="G5672" s="4"/>
      <c r="H5672" s="4"/>
      <c r="Q5672" s="1">
        <v>15</v>
      </c>
      <c r="R5672" s="6">
        <f t="shared" si="7560"/>
        <v>0.44840379999999996</v>
      </c>
      <c r="S5672" s="6">
        <f t="shared" si="7561"/>
        <v>1.739806744</v>
      </c>
      <c r="T5672" s="6">
        <f t="shared" si="7562"/>
        <v>4.3495168599999996</v>
      </c>
      <c r="U5672" s="6">
        <f t="shared" si="7563"/>
        <v>6.0893236040000005</v>
      </c>
      <c r="V5672" s="6">
        <f t="shared" si="7564"/>
        <v>8.6990337199999992</v>
      </c>
      <c r="W5672" s="6">
        <f t="shared" si="7565"/>
        <v>10.438840464</v>
      </c>
      <c r="X5672" s="17"/>
      <c r="Y5672" s="17"/>
      <c r="Z5672" s="17"/>
      <c r="AA5672" s="17"/>
      <c r="AB5672" s="17"/>
      <c r="AC5672" s="17"/>
      <c r="AE5672" s="16"/>
      <c r="AF5672" s="16"/>
      <c r="AG5672" s="16"/>
      <c r="AH5672" s="16"/>
      <c r="AI5672" s="16"/>
      <c r="AJ5672" s="16"/>
      <c r="AL5672" s="16"/>
      <c r="AM5672" s="16"/>
      <c r="AN5672" s="16"/>
      <c r="AO5672" s="16"/>
      <c r="AP5672" s="16"/>
      <c r="AQ5672" s="16"/>
      <c r="BI5672" s="1">
        <v>17</v>
      </c>
      <c r="BJ5672" s="6">
        <f>SUM($R$5:R5674)-$AB$2</f>
        <v>660.19747819999964</v>
      </c>
      <c r="BK5672" s="6">
        <f>SUM($R$5:S5674)-$AB$2</f>
        <v>3247.1049436160033</v>
      </c>
      <c r="BL5672" s="6">
        <f>SUM($R$5:T5674)-$AB$2</f>
        <v>9714.3736071560197</v>
      </c>
      <c r="BM5672" s="6">
        <f>SUM($R$5:U5674)-$AB$2</f>
        <v>18768.54973611208</v>
      </c>
      <c r="BN5672" s="6">
        <f>SUM($R$5:V5674)-$AB$2</f>
        <v>31703.087063192186</v>
      </c>
      <c r="BO5672" s="6">
        <f>SUM($R$5:W5674)-$AB$2</f>
        <v>47224.531855687688</v>
      </c>
      <c r="BP5672" s="16"/>
    </row>
    <row r="5673" spans="1:68" x14ac:dyDescent="0.45">
      <c r="A5673" s="1">
        <v>2008</v>
      </c>
      <c r="B5673" s="1">
        <v>8</v>
      </c>
      <c r="C5673" s="1">
        <v>24</v>
      </c>
      <c r="D5673" s="1">
        <v>19</v>
      </c>
      <c r="E5673" s="1">
        <v>20.7</v>
      </c>
      <c r="F5673" s="1">
        <v>26.21</v>
      </c>
      <c r="G5673" s="4"/>
      <c r="H5673" s="4"/>
      <c r="Q5673" s="1">
        <v>16</v>
      </c>
      <c r="R5673" s="6">
        <f t="shared" si="7560"/>
        <v>0.36189100000000002</v>
      </c>
      <c r="S5673" s="6">
        <f t="shared" si="7561"/>
        <v>1.4041370799999999</v>
      </c>
      <c r="T5673" s="6">
        <f t="shared" si="7562"/>
        <v>3.5103427000000003</v>
      </c>
      <c r="U5673" s="6">
        <f t="shared" si="7563"/>
        <v>4.9144797800000006</v>
      </c>
      <c r="V5673" s="6">
        <f t="shared" si="7564"/>
        <v>7.0206854000000005</v>
      </c>
      <c r="W5673" s="6">
        <f t="shared" si="7565"/>
        <v>8.4248224800000013</v>
      </c>
      <c r="X5673" s="17"/>
      <c r="Y5673" s="17"/>
      <c r="Z5673" s="17"/>
      <c r="AA5673" s="17"/>
      <c r="AB5673" s="17"/>
      <c r="AC5673" s="17"/>
      <c r="AE5673" s="16"/>
      <c r="AF5673" s="16"/>
      <c r="AG5673" s="16"/>
      <c r="AH5673" s="16"/>
      <c r="AI5673" s="16"/>
      <c r="AJ5673" s="16"/>
      <c r="AL5673" s="16"/>
      <c r="AM5673" s="16"/>
      <c r="AN5673" s="16"/>
      <c r="AO5673" s="16"/>
      <c r="AP5673" s="16"/>
      <c r="AQ5673" s="16"/>
      <c r="BI5673" s="1">
        <v>18</v>
      </c>
      <c r="BJ5673" s="6">
        <f>SUM($R$5:R5675)-$AB$2</f>
        <v>660.32700959999966</v>
      </c>
      <c r="BK5673" s="6">
        <f>SUM($R$5:S5675)-$AB$2</f>
        <v>3247.7370568480032</v>
      </c>
      <c r="BL5673" s="6">
        <f>SUM($R$5:T5675)-$AB$2</f>
        <v>9716.2621749680184</v>
      </c>
      <c r="BM5673" s="6">
        <f>SUM($R$5:U5675)-$AB$2</f>
        <v>18772.197340336083</v>
      </c>
      <c r="BN5673" s="6">
        <f>SUM($R$5:V5675)-$AB$2</f>
        <v>31709.247576576188</v>
      </c>
      <c r="BO5673" s="6">
        <f>SUM($R$5:W5675)-$AB$2</f>
        <v>47233.707860063689</v>
      </c>
      <c r="BP5673" s="16"/>
    </row>
    <row r="5674" spans="1:68" x14ac:dyDescent="0.45">
      <c r="A5674" s="1">
        <v>2008</v>
      </c>
      <c r="B5674" s="1">
        <v>8</v>
      </c>
      <c r="C5674" s="1">
        <v>24</v>
      </c>
      <c r="D5674" s="1">
        <v>20</v>
      </c>
      <c r="E5674" s="1">
        <v>19.8</v>
      </c>
      <c r="F5674" s="1">
        <v>0</v>
      </c>
      <c r="G5674" s="4"/>
      <c r="H5674" s="4"/>
      <c r="Q5674" s="1">
        <v>17</v>
      </c>
      <c r="R5674" s="6">
        <f t="shared" si="7560"/>
        <v>0.25230579999999997</v>
      </c>
      <c r="S5674" s="6">
        <f t="shared" si="7561"/>
        <v>0.97894650399999994</v>
      </c>
      <c r="T5674" s="6">
        <f t="shared" si="7562"/>
        <v>2.4473662599999999</v>
      </c>
      <c r="U5674" s="6">
        <f t="shared" si="7563"/>
        <v>3.426312764</v>
      </c>
      <c r="V5674" s="6">
        <f t="shared" si="7564"/>
        <v>4.8947325199999998</v>
      </c>
      <c r="W5674" s="6">
        <f t="shared" si="7565"/>
        <v>5.8736790240000003</v>
      </c>
      <c r="X5674" s="17"/>
      <c r="Y5674" s="17"/>
      <c r="Z5674" s="17"/>
      <c r="AA5674" s="17"/>
      <c r="AB5674" s="17"/>
      <c r="AC5674" s="17"/>
      <c r="AE5674" s="16"/>
      <c r="AF5674" s="16"/>
      <c r="AG5674" s="16"/>
      <c r="AH5674" s="16"/>
      <c r="AI5674" s="16"/>
      <c r="AJ5674" s="16"/>
      <c r="AL5674" s="16"/>
      <c r="AM5674" s="16"/>
      <c r="AN5674" s="16"/>
      <c r="AO5674" s="16"/>
      <c r="AP5674" s="16"/>
      <c r="AQ5674" s="16"/>
      <c r="BI5674" s="1">
        <v>19</v>
      </c>
      <c r="BJ5674" s="6">
        <f>SUM($R$5:R5676)-$AB$2</f>
        <v>660.34221139999966</v>
      </c>
      <c r="BK5674" s="6">
        <f>SUM($R$5:S5676)-$AB$2</f>
        <v>3247.8112416320032</v>
      </c>
      <c r="BL5674" s="6">
        <f>SUM($R$5:T5676)-$AB$2</f>
        <v>9716.483817212018</v>
      </c>
      <c r="BM5674" s="6">
        <f>SUM($R$5:U5676)-$AB$2</f>
        <v>18772.625423024081</v>
      </c>
      <c r="BN5674" s="6">
        <f>SUM($R$5:V5676)-$AB$2</f>
        <v>31709.970574184186</v>
      </c>
      <c r="BO5674" s="6">
        <f>SUM($R$5:W5676)-$AB$2</f>
        <v>47234.784755575696</v>
      </c>
      <c r="BP5674" s="16"/>
    </row>
    <row r="5675" spans="1:68" x14ac:dyDescent="0.45">
      <c r="A5675" s="1">
        <v>2008</v>
      </c>
      <c r="B5675" s="1">
        <v>8</v>
      </c>
      <c r="C5675" s="1">
        <v>24</v>
      </c>
      <c r="D5675" s="1">
        <v>21</v>
      </c>
      <c r="E5675" s="1">
        <v>19.399999999999999</v>
      </c>
      <c r="F5675" s="1">
        <v>0</v>
      </c>
      <c r="G5675" s="4"/>
      <c r="H5675" s="4"/>
      <c r="Q5675" s="1">
        <v>18</v>
      </c>
      <c r="R5675" s="6">
        <f t="shared" si="7560"/>
        <v>0.12953139999999999</v>
      </c>
      <c r="S5675" s="6">
        <f t="shared" si="7561"/>
        <v>0.50258183199999995</v>
      </c>
      <c r="T5675" s="6">
        <f t="shared" si="7562"/>
        <v>1.2564545799999998</v>
      </c>
      <c r="U5675" s="6">
        <f t="shared" si="7563"/>
        <v>1.7590364119999999</v>
      </c>
      <c r="V5675" s="6">
        <f t="shared" si="7564"/>
        <v>2.5129091599999995</v>
      </c>
      <c r="W5675" s="6">
        <f t="shared" si="7565"/>
        <v>3.0154909920000001</v>
      </c>
      <c r="X5675" s="17"/>
      <c r="Y5675" s="17"/>
      <c r="Z5675" s="17"/>
      <c r="AA5675" s="17"/>
      <c r="AB5675" s="17"/>
      <c r="AC5675" s="17"/>
      <c r="AE5675" s="16"/>
      <c r="AF5675" s="16"/>
      <c r="AG5675" s="16"/>
      <c r="AH5675" s="16"/>
      <c r="AI5675" s="16"/>
      <c r="AJ5675" s="16"/>
      <c r="AL5675" s="16"/>
      <c r="AM5675" s="16"/>
      <c r="AN5675" s="16"/>
      <c r="AO5675" s="16"/>
      <c r="AP5675" s="16"/>
      <c r="AQ5675" s="16"/>
      <c r="BI5675" s="1">
        <v>20</v>
      </c>
      <c r="BJ5675" s="6">
        <f>SUM($R$5:R5677)-$AB$2</f>
        <v>660.34221139999966</v>
      </c>
      <c r="BK5675" s="6">
        <f>SUM($R$5:S5677)-$AB$2</f>
        <v>3247.8112416320032</v>
      </c>
      <c r="BL5675" s="6">
        <f>SUM($R$5:T5677)-$AB$2</f>
        <v>9716.483817212018</v>
      </c>
      <c r="BM5675" s="6">
        <f>SUM($R$5:U5677)-$AB$2</f>
        <v>18772.625423024081</v>
      </c>
      <c r="BN5675" s="6">
        <f>SUM($R$5:V5677)-$AB$2</f>
        <v>31709.970574184186</v>
      </c>
      <c r="BO5675" s="6">
        <f>SUM($R$5:W5677)-$AB$2</f>
        <v>47234.784755575696</v>
      </c>
      <c r="BP5675" s="16"/>
    </row>
    <row r="5676" spans="1:68" x14ac:dyDescent="0.45">
      <c r="A5676" s="1">
        <v>2008</v>
      </c>
      <c r="B5676" s="1">
        <v>8</v>
      </c>
      <c r="C5676" s="1">
        <v>24</v>
      </c>
      <c r="D5676" s="1">
        <v>22</v>
      </c>
      <c r="E5676" s="1">
        <v>18.899999999999999</v>
      </c>
      <c r="F5676" s="1">
        <v>0</v>
      </c>
      <c r="G5676" s="4"/>
      <c r="H5676" s="4"/>
      <c r="Q5676" s="1">
        <v>19</v>
      </c>
      <c r="R5676" s="6">
        <f t="shared" si="7560"/>
        <v>1.5201799999999998E-2</v>
      </c>
      <c r="S5676" s="6">
        <f t="shared" si="7561"/>
        <v>5.8982983999999995E-2</v>
      </c>
      <c r="T5676" s="6">
        <f t="shared" si="7562"/>
        <v>0.14745745999999996</v>
      </c>
      <c r="U5676" s="6">
        <f t="shared" si="7563"/>
        <v>0.20644044399999997</v>
      </c>
      <c r="V5676" s="6">
        <f t="shared" si="7564"/>
        <v>0.29491491999999991</v>
      </c>
      <c r="W5676" s="6">
        <f t="shared" si="7565"/>
        <v>0.35389790399999999</v>
      </c>
      <c r="X5676" s="17"/>
      <c r="Y5676" s="17"/>
      <c r="Z5676" s="17"/>
      <c r="AA5676" s="17"/>
      <c r="AB5676" s="17"/>
      <c r="AC5676" s="17"/>
      <c r="AE5676" s="16"/>
      <c r="AF5676" s="16"/>
      <c r="AG5676" s="16"/>
      <c r="AH5676" s="16"/>
      <c r="AI5676" s="16"/>
      <c r="AJ5676" s="16"/>
      <c r="AL5676" s="16"/>
      <c r="AM5676" s="16"/>
      <c r="AN5676" s="16"/>
      <c r="AO5676" s="16"/>
      <c r="AP5676" s="16"/>
      <c r="AQ5676" s="16"/>
      <c r="BI5676" s="1">
        <v>21</v>
      </c>
      <c r="BJ5676" s="6">
        <f>SUM($R$5:R5678)-$AB$2</f>
        <v>660.34221139999966</v>
      </c>
      <c r="BK5676" s="6">
        <f>SUM($R$5:S5678)-$AB$2</f>
        <v>3247.8112416320032</v>
      </c>
      <c r="BL5676" s="6">
        <f>SUM($R$5:T5678)-$AB$2</f>
        <v>9716.483817212018</v>
      </c>
      <c r="BM5676" s="6">
        <f>SUM($R$5:U5678)-$AB$2</f>
        <v>18772.625423024081</v>
      </c>
      <c r="BN5676" s="6">
        <f>SUM($R$5:V5678)-$AB$2</f>
        <v>31709.970574184186</v>
      </c>
      <c r="BO5676" s="6">
        <f>SUM($R$5:W5678)-$AB$2</f>
        <v>47234.784755575696</v>
      </c>
      <c r="BP5676" s="16"/>
    </row>
    <row r="5677" spans="1:68" x14ac:dyDescent="0.45">
      <c r="A5677" s="1">
        <v>2008</v>
      </c>
      <c r="B5677" s="1">
        <v>8</v>
      </c>
      <c r="C5677" s="1">
        <v>24</v>
      </c>
      <c r="D5677" s="1">
        <v>23</v>
      </c>
      <c r="E5677" s="1">
        <v>18.399999999999999</v>
      </c>
      <c r="F5677" s="1">
        <v>0</v>
      </c>
      <c r="G5677" s="4"/>
      <c r="H5677" s="4"/>
      <c r="Q5677" s="1">
        <v>20</v>
      </c>
      <c r="R5677" s="6">
        <f t="shared" si="7560"/>
        <v>0</v>
      </c>
      <c r="S5677" s="6">
        <f t="shared" si="7561"/>
        <v>0</v>
      </c>
      <c r="T5677" s="6">
        <f t="shared" si="7562"/>
        <v>0</v>
      </c>
      <c r="U5677" s="6">
        <f t="shared" si="7563"/>
        <v>0</v>
      </c>
      <c r="V5677" s="6">
        <f t="shared" si="7564"/>
        <v>0</v>
      </c>
      <c r="W5677" s="6">
        <f t="shared" si="7565"/>
        <v>0</v>
      </c>
      <c r="X5677" s="17"/>
      <c r="Y5677" s="17"/>
      <c r="Z5677" s="17"/>
      <c r="AA5677" s="17"/>
      <c r="AB5677" s="17"/>
      <c r="AC5677" s="17"/>
      <c r="AE5677" s="16"/>
      <c r="AF5677" s="16"/>
      <c r="AG5677" s="16"/>
      <c r="AH5677" s="16"/>
      <c r="AI5677" s="16"/>
      <c r="AJ5677" s="16"/>
      <c r="AL5677" s="16"/>
      <c r="AM5677" s="16"/>
      <c r="AN5677" s="16"/>
      <c r="AO5677" s="16"/>
      <c r="AP5677" s="16"/>
      <c r="AQ5677" s="16"/>
      <c r="BI5677" s="1">
        <v>22</v>
      </c>
      <c r="BJ5677" s="6">
        <f>SUM($R$5:R5679)-$AB$2</f>
        <v>660.34221139999966</v>
      </c>
      <c r="BK5677" s="6">
        <f>SUM($R$5:S5679)-$AB$2</f>
        <v>3247.8112416320032</v>
      </c>
      <c r="BL5677" s="6">
        <f>SUM($R$5:T5679)-$AB$2</f>
        <v>9716.483817212018</v>
      </c>
      <c r="BM5677" s="6">
        <f>SUM($R$5:U5679)-$AB$2</f>
        <v>18772.625423024081</v>
      </c>
      <c r="BN5677" s="6">
        <f>SUM($R$5:V5679)-$AB$2</f>
        <v>31709.970574184186</v>
      </c>
      <c r="BO5677" s="6">
        <f>SUM($R$5:W5679)-$AB$2</f>
        <v>47234.784755575696</v>
      </c>
      <c r="BP5677" s="16"/>
    </row>
    <row r="5678" spans="1:68" x14ac:dyDescent="0.45">
      <c r="A5678" s="1">
        <v>2008</v>
      </c>
      <c r="B5678" s="1">
        <v>8</v>
      </c>
      <c r="C5678" s="1">
        <v>25</v>
      </c>
      <c r="D5678" s="1">
        <v>0</v>
      </c>
      <c r="E5678" s="1">
        <v>18.100000000000001</v>
      </c>
      <c r="F5678" s="1">
        <v>0</v>
      </c>
      <c r="G5678" s="4"/>
      <c r="H5678" s="4"/>
      <c r="Q5678" s="1">
        <v>21</v>
      </c>
      <c r="R5678" s="6">
        <f t="shared" si="7560"/>
        <v>0</v>
      </c>
      <c r="S5678" s="6">
        <f t="shared" si="7561"/>
        <v>0</v>
      </c>
      <c r="T5678" s="6">
        <f t="shared" si="7562"/>
        <v>0</v>
      </c>
      <c r="U5678" s="6">
        <f t="shared" si="7563"/>
        <v>0</v>
      </c>
      <c r="V5678" s="6">
        <f t="shared" si="7564"/>
        <v>0</v>
      </c>
      <c r="W5678" s="6">
        <f t="shared" si="7565"/>
        <v>0</v>
      </c>
      <c r="X5678" s="17"/>
      <c r="Y5678" s="17"/>
      <c r="Z5678" s="17"/>
      <c r="AA5678" s="17"/>
      <c r="AB5678" s="17"/>
      <c r="AC5678" s="17"/>
      <c r="AE5678" s="16"/>
      <c r="AF5678" s="16"/>
      <c r="AG5678" s="16"/>
      <c r="AH5678" s="16"/>
      <c r="AI5678" s="16"/>
      <c r="AJ5678" s="16"/>
      <c r="AL5678" s="16"/>
      <c r="AM5678" s="16"/>
      <c r="AN5678" s="16"/>
      <c r="AO5678" s="16"/>
      <c r="AP5678" s="16"/>
      <c r="AQ5678" s="16"/>
      <c r="BI5678" s="1">
        <v>23</v>
      </c>
      <c r="BJ5678" s="6">
        <f>SUM($R$5:R5680)-$AB$2</f>
        <v>660.34221139999966</v>
      </c>
      <c r="BK5678" s="6">
        <f>SUM($R$5:S5680)-$AB$2</f>
        <v>3247.8112416320032</v>
      </c>
      <c r="BL5678" s="6">
        <f>SUM($R$5:T5680)-$AB$2</f>
        <v>9716.483817212018</v>
      </c>
      <c r="BM5678" s="6">
        <f>SUM($R$5:U5680)-$AB$2</f>
        <v>18772.625423024081</v>
      </c>
      <c r="BN5678" s="6">
        <f>SUM($R$5:V5680)-$AB$2</f>
        <v>31709.970574184186</v>
      </c>
      <c r="BO5678" s="6">
        <f>SUM($R$5:W5680)-$AB$2</f>
        <v>47234.784755575696</v>
      </c>
      <c r="BP5678" s="16"/>
    </row>
    <row r="5679" spans="1:68" x14ac:dyDescent="0.45">
      <c r="A5679" s="1">
        <v>2008</v>
      </c>
      <c r="B5679" s="1">
        <v>8</v>
      </c>
      <c r="C5679" s="1">
        <v>25</v>
      </c>
      <c r="D5679" s="1">
        <v>1</v>
      </c>
      <c r="E5679" s="1">
        <v>17.899999999999999</v>
      </c>
      <c r="F5679" s="1">
        <v>0</v>
      </c>
      <c r="G5679" s="4"/>
      <c r="H5679" s="4"/>
      <c r="Q5679" s="1">
        <v>22</v>
      </c>
      <c r="R5679" s="6">
        <f t="shared" si="7560"/>
        <v>0</v>
      </c>
      <c r="S5679" s="6">
        <f t="shared" si="7561"/>
        <v>0</v>
      </c>
      <c r="T5679" s="6">
        <f t="shared" si="7562"/>
        <v>0</v>
      </c>
      <c r="U5679" s="6">
        <f t="shared" si="7563"/>
        <v>0</v>
      </c>
      <c r="V5679" s="6">
        <f t="shared" si="7564"/>
        <v>0</v>
      </c>
      <c r="W5679" s="6">
        <f t="shared" si="7565"/>
        <v>0</v>
      </c>
      <c r="X5679" s="17"/>
      <c r="Y5679" s="17"/>
      <c r="Z5679" s="17"/>
      <c r="AA5679" s="17"/>
      <c r="AB5679" s="17"/>
      <c r="AC5679" s="17"/>
      <c r="AE5679" s="16"/>
      <c r="AF5679" s="16"/>
      <c r="AG5679" s="16"/>
      <c r="AH5679" s="16"/>
      <c r="AI5679" s="16"/>
      <c r="AJ5679" s="16"/>
      <c r="AL5679" s="16"/>
      <c r="AM5679" s="16"/>
      <c r="AN5679" s="16"/>
      <c r="AO5679" s="16"/>
      <c r="AP5679" s="16"/>
      <c r="AQ5679" s="16"/>
      <c r="BI5679" s="1">
        <v>0</v>
      </c>
      <c r="BJ5679" s="6">
        <f t="shared" ref="BJ5679" si="7620">R5681-$AB$2</f>
        <v>-6.53125</v>
      </c>
      <c r="BK5679" s="6">
        <f t="shared" ref="BK5679" si="7621">S5681-$AB$2</f>
        <v>-6.53125</v>
      </c>
      <c r="BL5679" s="6">
        <f t="shared" ref="BL5679" si="7622">T5681-$AB$2</f>
        <v>-6.53125</v>
      </c>
      <c r="BM5679" s="6">
        <f t="shared" ref="BM5679" si="7623">U5681-$AB$2</f>
        <v>-6.53125</v>
      </c>
      <c r="BN5679" s="6">
        <f t="shared" ref="BN5679" si="7624">V5681-$AB$2</f>
        <v>-6.53125</v>
      </c>
      <c r="BO5679" s="6">
        <f t="shared" ref="BO5679" si="7625">W5681-$AB$2</f>
        <v>-6.53125</v>
      </c>
      <c r="BP5679" s="16">
        <v>238</v>
      </c>
    </row>
    <row r="5680" spans="1:68" x14ac:dyDescent="0.45">
      <c r="A5680" s="1">
        <v>2008</v>
      </c>
      <c r="B5680" s="1">
        <v>8</v>
      </c>
      <c r="C5680" s="1">
        <v>25</v>
      </c>
      <c r="D5680" s="1">
        <v>2</v>
      </c>
      <c r="E5680" s="1">
        <v>17.7</v>
      </c>
      <c r="F5680" s="1">
        <v>0</v>
      </c>
      <c r="G5680" s="4"/>
      <c r="H5680" s="4"/>
      <c r="Q5680" s="1">
        <v>23</v>
      </c>
      <c r="R5680" s="6">
        <f t="shared" si="7560"/>
        <v>0</v>
      </c>
      <c r="S5680" s="6">
        <f t="shared" si="7561"/>
        <v>0</v>
      </c>
      <c r="T5680" s="6">
        <f t="shared" si="7562"/>
        <v>0</v>
      </c>
      <c r="U5680" s="6">
        <f t="shared" si="7563"/>
        <v>0</v>
      </c>
      <c r="V5680" s="6">
        <f t="shared" si="7564"/>
        <v>0</v>
      </c>
      <c r="W5680" s="6">
        <f t="shared" si="7565"/>
        <v>0</v>
      </c>
      <c r="X5680" s="17"/>
      <c r="Y5680" s="17"/>
      <c r="Z5680" s="17"/>
      <c r="AA5680" s="17"/>
      <c r="AB5680" s="17"/>
      <c r="AC5680" s="17"/>
      <c r="AE5680" s="16"/>
      <c r="AF5680" s="16"/>
      <c r="AG5680" s="16"/>
      <c r="AH5680" s="16"/>
      <c r="AI5680" s="16"/>
      <c r="AJ5680" s="16"/>
      <c r="AL5680" s="16"/>
      <c r="AM5680" s="16"/>
      <c r="AN5680" s="16"/>
      <c r="AO5680" s="16"/>
      <c r="AP5680" s="16"/>
      <c r="AQ5680" s="16"/>
      <c r="BI5680" s="1">
        <v>1</v>
      </c>
      <c r="BJ5680" s="6">
        <f>SUM($R$5:R5682)-$AB$2</f>
        <v>660.34221139999966</v>
      </c>
      <c r="BK5680" s="6">
        <f>SUM($R$5:S5682)-$AB$2</f>
        <v>3247.8112416320032</v>
      </c>
      <c r="BL5680" s="6">
        <f>SUM($R$5:T5682)-$AB$2</f>
        <v>9716.483817212018</v>
      </c>
      <c r="BM5680" s="6">
        <f>SUM($R$5:U5682)-$AB$2</f>
        <v>18772.625423024081</v>
      </c>
      <c r="BN5680" s="6">
        <f>SUM($R$5:V5682)-$AB$2</f>
        <v>31709.970574184186</v>
      </c>
      <c r="BO5680" s="6">
        <f>SUM($R$5:W5682)-$AB$2</f>
        <v>47234.784755575696</v>
      </c>
      <c r="BP5680" s="16"/>
    </row>
    <row r="5681" spans="1:68" x14ac:dyDescent="0.45">
      <c r="A5681" s="1">
        <v>2008</v>
      </c>
      <c r="B5681" s="1">
        <v>8</v>
      </c>
      <c r="C5681" s="1">
        <v>25</v>
      </c>
      <c r="D5681" s="1">
        <v>3</v>
      </c>
      <c r="E5681" s="1">
        <v>17.5</v>
      </c>
      <c r="F5681" s="1">
        <v>0</v>
      </c>
      <c r="G5681" s="4"/>
      <c r="H5681" s="4"/>
      <c r="Q5681" s="1">
        <v>0</v>
      </c>
      <c r="R5681" s="6">
        <f t="shared" si="7560"/>
        <v>0</v>
      </c>
      <c r="S5681" s="6">
        <f t="shared" si="7561"/>
        <v>0</v>
      </c>
      <c r="T5681" s="6">
        <f t="shared" si="7562"/>
        <v>0</v>
      </c>
      <c r="U5681" s="6">
        <f t="shared" si="7563"/>
        <v>0</v>
      </c>
      <c r="V5681" s="6">
        <f t="shared" si="7564"/>
        <v>0</v>
      </c>
      <c r="W5681" s="6">
        <f t="shared" si="7565"/>
        <v>0</v>
      </c>
      <c r="X5681" s="17"/>
      <c r="Y5681" s="17"/>
      <c r="Z5681" s="17"/>
      <c r="AA5681" s="17"/>
      <c r="AB5681" s="17"/>
      <c r="AC5681" s="17"/>
      <c r="AE5681" s="16"/>
      <c r="AF5681" s="16"/>
      <c r="AG5681" s="16"/>
      <c r="AH5681" s="16"/>
      <c r="AI5681" s="16"/>
      <c r="AJ5681" s="16"/>
      <c r="AL5681" s="16"/>
      <c r="AM5681" s="16"/>
      <c r="AN5681" s="16"/>
      <c r="AO5681" s="16"/>
      <c r="AP5681" s="16"/>
      <c r="AQ5681" s="16"/>
      <c r="BI5681" s="1">
        <v>2</v>
      </c>
      <c r="BJ5681" s="6">
        <f>SUM($R$5:R5683)-$AB$2</f>
        <v>660.34221139999966</v>
      </c>
      <c r="BK5681" s="6">
        <f>SUM($R$5:S5683)-$AB$2</f>
        <v>3247.8112416320032</v>
      </c>
      <c r="BL5681" s="6">
        <f>SUM($R$5:T5683)-$AB$2</f>
        <v>9716.483817212018</v>
      </c>
      <c r="BM5681" s="6">
        <f>SUM($R$5:U5683)-$AB$2</f>
        <v>18772.625423024081</v>
      </c>
      <c r="BN5681" s="6">
        <f>SUM($R$5:V5683)-$AB$2</f>
        <v>31709.970574184186</v>
      </c>
      <c r="BO5681" s="6">
        <f>SUM($R$5:W5683)-$AB$2</f>
        <v>47234.784755575696</v>
      </c>
      <c r="BP5681" s="16"/>
    </row>
    <row r="5682" spans="1:68" x14ac:dyDescent="0.45">
      <c r="A5682" s="1">
        <v>2008</v>
      </c>
      <c r="B5682" s="1">
        <v>8</v>
      </c>
      <c r="C5682" s="1">
        <v>25</v>
      </c>
      <c r="D5682" s="1">
        <v>4</v>
      </c>
      <c r="E5682" s="1">
        <v>17.3</v>
      </c>
      <c r="F5682" s="1">
        <v>0</v>
      </c>
      <c r="G5682" s="4"/>
      <c r="H5682" s="4"/>
      <c r="Q5682" s="1">
        <v>1</v>
      </c>
      <c r="R5682" s="6">
        <f t="shared" si="7560"/>
        <v>0</v>
      </c>
      <c r="S5682" s="6">
        <f t="shared" si="7561"/>
        <v>0</v>
      </c>
      <c r="T5682" s="6">
        <f t="shared" si="7562"/>
        <v>0</v>
      </c>
      <c r="U5682" s="6">
        <f t="shared" si="7563"/>
        <v>0</v>
      </c>
      <c r="V5682" s="6">
        <f t="shared" si="7564"/>
        <v>0</v>
      </c>
      <c r="W5682" s="6">
        <f t="shared" si="7565"/>
        <v>0</v>
      </c>
      <c r="X5682" s="17"/>
      <c r="Y5682" s="17"/>
      <c r="Z5682" s="17"/>
      <c r="AA5682" s="17"/>
      <c r="AB5682" s="17"/>
      <c r="AC5682" s="17"/>
      <c r="AE5682" s="16"/>
      <c r="AF5682" s="16"/>
      <c r="AG5682" s="16"/>
      <c r="AH5682" s="16"/>
      <c r="AI5682" s="16"/>
      <c r="AJ5682" s="16"/>
      <c r="AL5682" s="16"/>
      <c r="AM5682" s="16"/>
      <c r="AN5682" s="16"/>
      <c r="AO5682" s="16"/>
      <c r="AP5682" s="16"/>
      <c r="AQ5682" s="16"/>
      <c r="BI5682" s="1">
        <v>3</v>
      </c>
      <c r="BJ5682" s="6">
        <f>SUM($R$5:R5684)-$AB$2</f>
        <v>660.34221139999966</v>
      </c>
      <c r="BK5682" s="6">
        <f>SUM($R$5:S5684)-$AB$2</f>
        <v>3247.8112416320032</v>
      </c>
      <c r="BL5682" s="6">
        <f>SUM($R$5:T5684)-$AB$2</f>
        <v>9716.483817212018</v>
      </c>
      <c r="BM5682" s="6">
        <f>SUM($R$5:U5684)-$AB$2</f>
        <v>18772.625423024081</v>
      </c>
      <c r="BN5682" s="6">
        <f>SUM($R$5:V5684)-$AB$2</f>
        <v>31709.970574184186</v>
      </c>
      <c r="BO5682" s="6">
        <f>SUM($R$5:W5684)-$AB$2</f>
        <v>47234.784755575696</v>
      </c>
      <c r="BP5682" s="16"/>
    </row>
    <row r="5683" spans="1:68" x14ac:dyDescent="0.45">
      <c r="A5683" s="1">
        <v>2008</v>
      </c>
      <c r="B5683" s="1">
        <v>8</v>
      </c>
      <c r="C5683" s="1">
        <v>25</v>
      </c>
      <c r="D5683" s="1">
        <v>5</v>
      </c>
      <c r="E5683" s="1">
        <v>17.2</v>
      </c>
      <c r="F5683" s="1">
        <v>0</v>
      </c>
      <c r="G5683" s="4"/>
      <c r="H5683" s="4"/>
      <c r="Q5683" s="1">
        <v>2</v>
      </c>
      <c r="R5683" s="6">
        <f t="shared" si="7560"/>
        <v>0</v>
      </c>
      <c r="S5683" s="6">
        <f t="shared" si="7561"/>
        <v>0</v>
      </c>
      <c r="T5683" s="6">
        <f t="shared" si="7562"/>
        <v>0</v>
      </c>
      <c r="U5683" s="6">
        <f t="shared" si="7563"/>
        <v>0</v>
      </c>
      <c r="V5683" s="6">
        <f t="shared" si="7564"/>
        <v>0</v>
      </c>
      <c r="W5683" s="6">
        <f t="shared" si="7565"/>
        <v>0</v>
      </c>
      <c r="X5683" s="17"/>
      <c r="Y5683" s="17"/>
      <c r="Z5683" s="17"/>
      <c r="AA5683" s="17"/>
      <c r="AB5683" s="17"/>
      <c r="AC5683" s="17"/>
      <c r="AE5683" s="16"/>
      <c r="AF5683" s="16"/>
      <c r="AG5683" s="16"/>
      <c r="AH5683" s="16"/>
      <c r="AI5683" s="16"/>
      <c r="AJ5683" s="16"/>
      <c r="AL5683" s="16"/>
      <c r="AM5683" s="16"/>
      <c r="AN5683" s="16"/>
      <c r="AO5683" s="16"/>
      <c r="AP5683" s="16"/>
      <c r="AQ5683" s="16"/>
      <c r="BI5683" s="1">
        <v>4</v>
      </c>
      <c r="BJ5683" s="6">
        <f>SUM($R$5:R5685)-$AB$2</f>
        <v>660.34221139999966</v>
      </c>
      <c r="BK5683" s="6">
        <f>SUM($R$5:S5685)-$AB$2</f>
        <v>3247.8112416320032</v>
      </c>
      <c r="BL5683" s="6">
        <f>SUM($R$5:T5685)-$AB$2</f>
        <v>9716.483817212018</v>
      </c>
      <c r="BM5683" s="6">
        <f>SUM($R$5:U5685)-$AB$2</f>
        <v>18772.625423024081</v>
      </c>
      <c r="BN5683" s="6">
        <f>SUM($R$5:V5685)-$AB$2</f>
        <v>31709.970574184186</v>
      </c>
      <c r="BO5683" s="6">
        <f>SUM($R$5:W5685)-$AB$2</f>
        <v>47234.784755575696</v>
      </c>
      <c r="BP5683" s="16"/>
    </row>
    <row r="5684" spans="1:68" x14ac:dyDescent="0.45">
      <c r="A5684" s="1">
        <v>2008</v>
      </c>
      <c r="B5684" s="1">
        <v>8</v>
      </c>
      <c r="C5684" s="1">
        <v>25</v>
      </c>
      <c r="D5684" s="1">
        <v>6</v>
      </c>
      <c r="E5684" s="1">
        <v>17.100000000000001</v>
      </c>
      <c r="F5684" s="1">
        <v>0</v>
      </c>
      <c r="G5684" s="4"/>
      <c r="H5684" s="4"/>
      <c r="Q5684" s="1">
        <v>3</v>
      </c>
      <c r="R5684" s="6">
        <f t="shared" si="7560"/>
        <v>0</v>
      </c>
      <c r="S5684" s="6">
        <f t="shared" si="7561"/>
        <v>0</v>
      </c>
      <c r="T5684" s="6">
        <f t="shared" si="7562"/>
        <v>0</v>
      </c>
      <c r="U5684" s="6">
        <f t="shared" si="7563"/>
        <v>0</v>
      </c>
      <c r="V5684" s="6">
        <f t="shared" si="7564"/>
        <v>0</v>
      </c>
      <c r="W5684" s="6">
        <f t="shared" si="7565"/>
        <v>0</v>
      </c>
      <c r="X5684" s="17"/>
      <c r="Y5684" s="17"/>
      <c r="Z5684" s="17"/>
      <c r="AA5684" s="17"/>
      <c r="AB5684" s="17"/>
      <c r="AC5684" s="17"/>
      <c r="AE5684" s="16"/>
      <c r="AF5684" s="16"/>
      <c r="AG5684" s="16"/>
      <c r="AH5684" s="16"/>
      <c r="AI5684" s="16"/>
      <c r="AJ5684" s="16"/>
      <c r="AL5684" s="16"/>
      <c r="AM5684" s="16"/>
      <c r="AN5684" s="16"/>
      <c r="AO5684" s="16"/>
      <c r="AP5684" s="16"/>
      <c r="AQ5684" s="16"/>
      <c r="BI5684" s="1">
        <v>5</v>
      </c>
      <c r="BJ5684" s="6">
        <f>SUM($R$5:R5686)-$AB$2</f>
        <v>660.34221139999966</v>
      </c>
      <c r="BK5684" s="6">
        <f>SUM($R$5:S5686)-$AB$2</f>
        <v>3247.8112416320032</v>
      </c>
      <c r="BL5684" s="6">
        <f>SUM($R$5:T5686)-$AB$2</f>
        <v>9716.483817212018</v>
      </c>
      <c r="BM5684" s="6">
        <f>SUM($R$5:U5686)-$AB$2</f>
        <v>18772.625423024081</v>
      </c>
      <c r="BN5684" s="6">
        <f>SUM($R$5:V5686)-$AB$2</f>
        <v>31709.970574184186</v>
      </c>
      <c r="BO5684" s="6">
        <f>SUM($R$5:W5686)-$AB$2</f>
        <v>47234.784755575696</v>
      </c>
      <c r="BP5684" s="16"/>
    </row>
    <row r="5685" spans="1:68" x14ac:dyDescent="0.45">
      <c r="A5685" s="1">
        <v>2008</v>
      </c>
      <c r="B5685" s="1">
        <v>8</v>
      </c>
      <c r="C5685" s="1">
        <v>25</v>
      </c>
      <c r="D5685" s="1">
        <v>7</v>
      </c>
      <c r="E5685" s="1">
        <v>17.3</v>
      </c>
      <c r="F5685" s="1">
        <v>72.12</v>
      </c>
      <c r="G5685" s="4"/>
      <c r="H5685" s="4"/>
      <c r="Q5685" s="1">
        <v>4</v>
      </c>
      <c r="R5685" s="6">
        <f t="shared" si="7560"/>
        <v>0</v>
      </c>
      <c r="S5685" s="6">
        <f t="shared" si="7561"/>
        <v>0</v>
      </c>
      <c r="T5685" s="6">
        <f t="shared" si="7562"/>
        <v>0</v>
      </c>
      <c r="U5685" s="6">
        <f t="shared" si="7563"/>
        <v>0</v>
      </c>
      <c r="V5685" s="6">
        <f t="shared" si="7564"/>
        <v>0</v>
      </c>
      <c r="W5685" s="6">
        <f t="shared" si="7565"/>
        <v>0</v>
      </c>
      <c r="X5685" s="17"/>
      <c r="Y5685" s="17"/>
      <c r="Z5685" s="17"/>
      <c r="AA5685" s="17"/>
      <c r="AB5685" s="17"/>
      <c r="AC5685" s="17"/>
      <c r="AE5685" s="16"/>
      <c r="AF5685" s="16"/>
      <c r="AG5685" s="16"/>
      <c r="AH5685" s="16"/>
      <c r="AI5685" s="16"/>
      <c r="AJ5685" s="16"/>
      <c r="AL5685" s="16"/>
      <c r="AM5685" s="16"/>
      <c r="AN5685" s="16"/>
      <c r="AO5685" s="16"/>
      <c r="AP5685" s="16"/>
      <c r="AQ5685" s="16"/>
      <c r="BI5685" s="1">
        <v>6</v>
      </c>
      <c r="BJ5685" s="6">
        <f>SUM($R$5:R5687)-$AB$2</f>
        <v>660.34221139999966</v>
      </c>
      <c r="BK5685" s="6">
        <f>SUM($R$5:S5687)-$AB$2</f>
        <v>3247.8112416320032</v>
      </c>
      <c r="BL5685" s="6">
        <f>SUM($R$5:T5687)-$AB$2</f>
        <v>9716.483817212018</v>
      </c>
      <c r="BM5685" s="6">
        <f>SUM($R$5:U5687)-$AB$2</f>
        <v>18772.625423024081</v>
      </c>
      <c r="BN5685" s="6">
        <f>SUM($R$5:V5687)-$AB$2</f>
        <v>31709.970574184186</v>
      </c>
      <c r="BO5685" s="6">
        <f>SUM($R$5:W5687)-$AB$2</f>
        <v>47234.784755575696</v>
      </c>
      <c r="BP5685" s="16"/>
    </row>
    <row r="5686" spans="1:68" x14ac:dyDescent="0.45">
      <c r="A5686" s="1">
        <v>2008</v>
      </c>
      <c r="B5686" s="1">
        <v>8</v>
      </c>
      <c r="C5686" s="1">
        <v>25</v>
      </c>
      <c r="D5686" s="1">
        <v>8</v>
      </c>
      <c r="E5686" s="1">
        <v>18.2</v>
      </c>
      <c r="F5686" s="1">
        <v>284.04000000000002</v>
      </c>
      <c r="G5686" s="4"/>
      <c r="H5686" s="4"/>
      <c r="Q5686" s="1">
        <v>5</v>
      </c>
      <c r="R5686" s="6">
        <f t="shared" si="7560"/>
        <v>0</v>
      </c>
      <c r="S5686" s="6">
        <f t="shared" si="7561"/>
        <v>0</v>
      </c>
      <c r="T5686" s="6">
        <f t="shared" si="7562"/>
        <v>0</v>
      </c>
      <c r="U5686" s="6">
        <f t="shared" si="7563"/>
        <v>0</v>
      </c>
      <c r="V5686" s="6">
        <f t="shared" si="7564"/>
        <v>0</v>
      </c>
      <c r="W5686" s="6">
        <f t="shared" si="7565"/>
        <v>0</v>
      </c>
      <c r="X5686" s="17"/>
      <c r="Y5686" s="17"/>
      <c r="Z5686" s="17"/>
      <c r="AA5686" s="17"/>
      <c r="AB5686" s="17"/>
      <c r="AC5686" s="17"/>
      <c r="AE5686" s="16"/>
      <c r="AF5686" s="16"/>
      <c r="AG5686" s="16"/>
      <c r="AH5686" s="16"/>
      <c r="AI5686" s="16"/>
      <c r="AJ5686" s="16"/>
      <c r="AL5686" s="16"/>
      <c r="AM5686" s="16"/>
      <c r="AN5686" s="16"/>
      <c r="AO5686" s="16"/>
      <c r="AP5686" s="16"/>
      <c r="AQ5686" s="16"/>
      <c r="BI5686" s="1">
        <v>7</v>
      </c>
      <c r="BJ5686" s="6">
        <f>SUM($R$5:R5688)-$AB$2</f>
        <v>660.38404099999968</v>
      </c>
      <c r="BK5686" s="6">
        <f>SUM($R$5:S5688)-$AB$2</f>
        <v>3248.0153700800029</v>
      </c>
      <c r="BL5686" s="6">
        <f>SUM($R$5:T5688)-$AB$2</f>
        <v>9717.0936927800176</v>
      </c>
      <c r="BM5686" s="6">
        <f>SUM($R$5:U5688)-$AB$2</f>
        <v>18773.803344560081</v>
      </c>
      <c r="BN5686" s="6">
        <f>SUM($R$5:V5688)-$AB$2</f>
        <v>31711.959989960185</v>
      </c>
      <c r="BO5686" s="6">
        <f>SUM($R$5:W5688)-$AB$2</f>
        <v>47237.747964439695</v>
      </c>
      <c r="BP5686" s="16"/>
    </row>
    <row r="5687" spans="1:68" x14ac:dyDescent="0.45">
      <c r="A5687" s="1">
        <v>2008</v>
      </c>
      <c r="B5687" s="1">
        <v>8</v>
      </c>
      <c r="C5687" s="1">
        <v>25</v>
      </c>
      <c r="D5687" s="1">
        <v>9</v>
      </c>
      <c r="E5687" s="1">
        <v>19.2</v>
      </c>
      <c r="F5687" s="1">
        <v>495.5</v>
      </c>
      <c r="G5687" s="4"/>
      <c r="H5687" s="4"/>
      <c r="Q5687" s="1">
        <v>6</v>
      </c>
      <c r="R5687" s="6">
        <f t="shared" si="7560"/>
        <v>0</v>
      </c>
      <c r="S5687" s="6">
        <f t="shared" si="7561"/>
        <v>0</v>
      </c>
      <c r="T5687" s="6">
        <f t="shared" si="7562"/>
        <v>0</v>
      </c>
      <c r="U5687" s="6">
        <f t="shared" si="7563"/>
        <v>0</v>
      </c>
      <c r="V5687" s="6">
        <f t="shared" si="7564"/>
        <v>0</v>
      </c>
      <c r="W5687" s="6">
        <f t="shared" si="7565"/>
        <v>0</v>
      </c>
      <c r="X5687" s="17"/>
      <c r="Y5687" s="17"/>
      <c r="Z5687" s="17"/>
      <c r="AA5687" s="17"/>
      <c r="AB5687" s="17"/>
      <c r="AC5687" s="17"/>
      <c r="AE5687" s="16"/>
      <c r="AF5687" s="16"/>
      <c r="AG5687" s="16"/>
      <c r="AH5687" s="16"/>
      <c r="AI5687" s="16"/>
      <c r="AJ5687" s="16"/>
      <c r="AL5687" s="16"/>
      <c r="AM5687" s="16"/>
      <c r="AN5687" s="16"/>
      <c r="AO5687" s="16"/>
      <c r="AP5687" s="16"/>
      <c r="AQ5687" s="16"/>
      <c r="BI5687" s="1">
        <v>8</v>
      </c>
      <c r="BJ5687" s="6">
        <f>SUM($R$5:R5689)-$AB$2</f>
        <v>660.54878419999966</v>
      </c>
      <c r="BK5687" s="6">
        <f>SUM($R$5:S5689)-$AB$2</f>
        <v>3248.8193168960029</v>
      </c>
      <c r="BL5687" s="6">
        <f>SUM($R$5:T5689)-$AB$2</f>
        <v>9719.4956486360188</v>
      </c>
      <c r="BM5687" s="6">
        <f>SUM($R$5:U5689)-$AB$2</f>
        <v>18778.442513072081</v>
      </c>
      <c r="BN5687" s="6">
        <f>SUM($R$5:V5689)-$AB$2</f>
        <v>31719.795176552187</v>
      </c>
      <c r="BO5687" s="6">
        <f>SUM($R$5:W5689)-$AB$2</f>
        <v>47249.418372727698</v>
      </c>
      <c r="BP5687" s="16"/>
    </row>
    <row r="5688" spans="1:68" x14ac:dyDescent="0.45">
      <c r="A5688" s="1">
        <v>2008</v>
      </c>
      <c r="B5688" s="1">
        <v>8</v>
      </c>
      <c r="C5688" s="1">
        <v>25</v>
      </c>
      <c r="D5688" s="1">
        <v>10</v>
      </c>
      <c r="E5688" s="1">
        <v>20.3</v>
      </c>
      <c r="F5688" s="1">
        <v>678.64</v>
      </c>
      <c r="G5688" s="4"/>
      <c r="H5688" s="4"/>
      <c r="Q5688" s="1">
        <v>7</v>
      </c>
      <c r="R5688" s="6">
        <f t="shared" si="7560"/>
        <v>4.1829600000000002E-2</v>
      </c>
      <c r="S5688" s="6">
        <f t="shared" si="7561"/>
        <v>0.162298848</v>
      </c>
      <c r="T5688" s="6">
        <f t="shared" si="7562"/>
        <v>0.40574711999999996</v>
      </c>
      <c r="U5688" s="6">
        <f t="shared" si="7563"/>
        <v>0.56804596800000007</v>
      </c>
      <c r="V5688" s="6">
        <f t="shared" si="7564"/>
        <v>0.81149423999999992</v>
      </c>
      <c r="W5688" s="6">
        <f t="shared" si="7565"/>
        <v>0.97379308799999997</v>
      </c>
      <c r="X5688" s="17"/>
      <c r="Y5688" s="17"/>
      <c r="Z5688" s="17"/>
      <c r="AA5688" s="17"/>
      <c r="AB5688" s="17"/>
      <c r="AC5688" s="17"/>
      <c r="AE5688" s="16"/>
      <c r="AF5688" s="16"/>
      <c r="AG5688" s="16"/>
      <c r="AH5688" s="16"/>
      <c r="AI5688" s="16"/>
      <c r="AJ5688" s="16"/>
      <c r="AL5688" s="16"/>
      <c r="AM5688" s="16"/>
      <c r="AN5688" s="16"/>
      <c r="AO5688" s="16"/>
      <c r="AP5688" s="16"/>
      <c r="AQ5688" s="16"/>
      <c r="BI5688" s="1">
        <v>9</v>
      </c>
      <c r="BJ5688" s="6">
        <f>SUM($R$5:R5690)-$AB$2</f>
        <v>660.83617419999962</v>
      </c>
      <c r="BK5688" s="6">
        <f>SUM($R$5:S5690)-$AB$2</f>
        <v>3250.2217800960029</v>
      </c>
      <c r="BL5688" s="6">
        <f>SUM($R$5:T5690)-$AB$2</f>
        <v>9723.6857948360193</v>
      </c>
      <c r="BM5688" s="6">
        <f>SUM($R$5:U5690)-$AB$2</f>
        <v>18786.535415472081</v>
      </c>
      <c r="BN5688" s="6">
        <f>SUM($R$5:V5690)-$AB$2</f>
        <v>31733.463444952187</v>
      </c>
      <c r="BO5688" s="6">
        <f>SUM($R$5:W5690)-$AB$2</f>
        <v>47269.777080327694</v>
      </c>
      <c r="BP5688" s="16"/>
    </row>
    <row r="5689" spans="1:68" x14ac:dyDescent="0.45">
      <c r="A5689" s="1">
        <v>2008</v>
      </c>
      <c r="B5689" s="1">
        <v>8</v>
      </c>
      <c r="C5689" s="1">
        <v>25</v>
      </c>
      <c r="D5689" s="1">
        <v>11</v>
      </c>
      <c r="E5689" s="1">
        <v>21</v>
      </c>
      <c r="F5689" s="1">
        <v>817.49</v>
      </c>
      <c r="G5689" s="4"/>
      <c r="H5689" s="4"/>
      <c r="Q5689" s="1">
        <v>8</v>
      </c>
      <c r="R5689" s="6">
        <f t="shared" si="7560"/>
        <v>0.16474320000000001</v>
      </c>
      <c r="S5689" s="6">
        <f t="shared" si="7561"/>
        <v>0.63920361599999997</v>
      </c>
      <c r="T5689" s="6">
        <f t="shared" si="7562"/>
        <v>1.59800904</v>
      </c>
      <c r="U5689" s="6">
        <f t="shared" si="7563"/>
        <v>2.2372126560000001</v>
      </c>
      <c r="V5689" s="6">
        <f t="shared" si="7564"/>
        <v>3.19601808</v>
      </c>
      <c r="W5689" s="6">
        <f t="shared" si="7565"/>
        <v>3.8352216960000001</v>
      </c>
      <c r="X5689" s="17"/>
      <c r="Y5689" s="17"/>
      <c r="Z5689" s="17"/>
      <c r="AA5689" s="17"/>
      <c r="AB5689" s="17"/>
      <c r="AC5689" s="17"/>
      <c r="AE5689" s="16"/>
      <c r="AF5689" s="16"/>
      <c r="AG5689" s="16"/>
      <c r="AH5689" s="16"/>
      <c r="AI5689" s="16"/>
      <c r="AJ5689" s="16"/>
      <c r="AL5689" s="16"/>
      <c r="AM5689" s="16"/>
      <c r="AN5689" s="16"/>
      <c r="AO5689" s="16"/>
      <c r="AP5689" s="16"/>
      <c r="AQ5689" s="16"/>
      <c r="BI5689" s="1">
        <v>10</v>
      </c>
      <c r="BJ5689" s="6">
        <f>SUM($R$5:R5691)-$AB$2</f>
        <v>661.22978539999963</v>
      </c>
      <c r="BK5689" s="6">
        <f>SUM($R$5:S5691)-$AB$2</f>
        <v>3252.1426027520029</v>
      </c>
      <c r="BL5689" s="6">
        <f>SUM($R$5:T5691)-$AB$2</f>
        <v>9729.4246461320181</v>
      </c>
      <c r="BM5689" s="6">
        <f>SUM($R$5:U5691)-$AB$2</f>
        <v>18797.619506864081</v>
      </c>
      <c r="BN5689" s="6">
        <f>SUM($R$5:V5691)-$AB$2</f>
        <v>31752.183593624188</v>
      </c>
      <c r="BO5689" s="6">
        <f>SUM($R$5:W5691)-$AB$2</f>
        <v>47297.660497735698</v>
      </c>
      <c r="BP5689" s="16"/>
    </row>
    <row r="5690" spans="1:68" x14ac:dyDescent="0.45">
      <c r="A5690" s="1">
        <v>2008</v>
      </c>
      <c r="B5690" s="1">
        <v>8</v>
      </c>
      <c r="C5690" s="1">
        <v>25</v>
      </c>
      <c r="D5690" s="1">
        <v>12</v>
      </c>
      <c r="E5690" s="1">
        <v>21.7</v>
      </c>
      <c r="F5690" s="1">
        <v>904.79</v>
      </c>
      <c r="G5690" s="4"/>
      <c r="H5690" s="4"/>
      <c r="Q5690" s="1">
        <v>9</v>
      </c>
      <c r="R5690" s="6">
        <f t="shared" si="7560"/>
        <v>0.28738999999999998</v>
      </c>
      <c r="S5690" s="6">
        <f t="shared" si="7561"/>
        <v>1.1150731999999999</v>
      </c>
      <c r="T5690" s="6">
        <f t="shared" si="7562"/>
        <v>2.7876829999999995</v>
      </c>
      <c r="U5690" s="6">
        <f t="shared" si="7563"/>
        <v>3.9027561999999998</v>
      </c>
      <c r="V5690" s="6">
        <f t="shared" si="7564"/>
        <v>5.5753659999999989</v>
      </c>
      <c r="W5690" s="6">
        <f t="shared" si="7565"/>
        <v>6.6904392000000001</v>
      </c>
      <c r="X5690" s="17"/>
      <c r="Y5690" s="17"/>
      <c r="Z5690" s="17"/>
      <c r="AA5690" s="17"/>
      <c r="AB5690" s="17"/>
      <c r="AC5690" s="17"/>
      <c r="AE5690" s="16"/>
      <c r="AF5690" s="16"/>
      <c r="AG5690" s="16"/>
      <c r="AH5690" s="16"/>
      <c r="AI5690" s="16"/>
      <c r="AJ5690" s="16"/>
      <c r="AL5690" s="16"/>
      <c r="AM5690" s="16"/>
      <c r="AN5690" s="16"/>
      <c r="AO5690" s="16"/>
      <c r="AP5690" s="16"/>
      <c r="AQ5690" s="16"/>
      <c r="BI5690" s="1">
        <v>11</v>
      </c>
      <c r="BJ5690" s="6">
        <f>SUM($R$5:R5692)-$AB$2</f>
        <v>661.70392959999958</v>
      </c>
      <c r="BK5690" s="6">
        <f>SUM($R$5:S5692)-$AB$2</f>
        <v>3254.4564264480027</v>
      </c>
      <c r="BL5690" s="6">
        <f>SUM($R$5:T5692)-$AB$2</f>
        <v>9736.3376685680178</v>
      </c>
      <c r="BM5690" s="6">
        <f>SUM($R$5:U5692)-$AB$2</f>
        <v>18810.971407536083</v>
      </c>
      <c r="BN5690" s="6">
        <f>SUM($R$5:V5692)-$AB$2</f>
        <v>31774.733891776188</v>
      </c>
      <c r="BO5690" s="6">
        <f>SUM($R$5:W5692)-$AB$2</f>
        <v>47331.248872863696</v>
      </c>
      <c r="BP5690" s="16"/>
    </row>
    <row r="5691" spans="1:68" x14ac:dyDescent="0.45">
      <c r="A5691" s="1">
        <v>2008</v>
      </c>
      <c r="B5691" s="1">
        <v>8</v>
      </c>
      <c r="C5691" s="1">
        <v>25</v>
      </c>
      <c r="D5691" s="1">
        <v>13</v>
      </c>
      <c r="E5691" s="1">
        <v>22.5</v>
      </c>
      <c r="F5691" s="1">
        <v>928.76</v>
      </c>
      <c r="G5691" s="4"/>
      <c r="H5691" s="4"/>
      <c r="Q5691" s="1">
        <v>10</v>
      </c>
      <c r="R5691" s="6">
        <f t="shared" si="7560"/>
        <v>0.39361119999999994</v>
      </c>
      <c r="S5691" s="6">
        <f t="shared" si="7561"/>
        <v>1.5272114559999999</v>
      </c>
      <c r="T5691" s="6">
        <f t="shared" si="7562"/>
        <v>3.8180286399999992</v>
      </c>
      <c r="U5691" s="6">
        <f t="shared" si="7563"/>
        <v>5.3452400959999995</v>
      </c>
      <c r="V5691" s="6">
        <f t="shared" si="7564"/>
        <v>7.6360572799999984</v>
      </c>
      <c r="W5691" s="6">
        <f t="shared" si="7565"/>
        <v>9.1632687359999974</v>
      </c>
      <c r="X5691" s="17"/>
      <c r="Y5691" s="17"/>
      <c r="Z5691" s="17"/>
      <c r="AA5691" s="17"/>
      <c r="AB5691" s="17"/>
      <c r="AC5691" s="17"/>
      <c r="AE5691" s="16"/>
      <c r="AF5691" s="16"/>
      <c r="AG5691" s="16"/>
      <c r="AH5691" s="16"/>
      <c r="AI5691" s="16"/>
      <c r="AJ5691" s="16"/>
      <c r="AL5691" s="16"/>
      <c r="AM5691" s="16"/>
      <c r="AN5691" s="16"/>
      <c r="AO5691" s="16"/>
      <c r="AP5691" s="16"/>
      <c r="AQ5691" s="16"/>
      <c r="BI5691" s="1">
        <v>12</v>
      </c>
      <c r="BJ5691" s="6">
        <f t="shared" ref="BJ5691" si="7626">R5693-$AB$2</f>
        <v>-6.0064717999999999</v>
      </c>
      <c r="BK5691" s="6">
        <f t="shared" ref="BK5691" si="7627">S5693-$AB$2</f>
        <v>-4.4951105840000007</v>
      </c>
      <c r="BL5691" s="6">
        <f t="shared" ref="BL5691" si="7628">T5693-$AB$2</f>
        <v>-1.440901460000001</v>
      </c>
      <c r="BM5691" s="6">
        <f t="shared" ref="BM5691" si="7629">U5693-$AB$2</f>
        <v>0.59523795600000007</v>
      </c>
      <c r="BN5691" s="6">
        <f t="shared" ref="BN5691" si="7630">V5693-$AB$2</f>
        <v>3.6494470799999981</v>
      </c>
      <c r="BO5691" s="6">
        <f t="shared" ref="BO5691" si="7631">W5693-$AB$2</f>
        <v>5.6855864959999991</v>
      </c>
      <c r="BP5691" s="16"/>
    </row>
    <row r="5692" spans="1:68" x14ac:dyDescent="0.45">
      <c r="A5692" s="1">
        <v>2008</v>
      </c>
      <c r="B5692" s="1">
        <v>8</v>
      </c>
      <c r="C5692" s="1">
        <v>25</v>
      </c>
      <c r="D5692" s="1">
        <v>14</v>
      </c>
      <c r="E5692" s="1">
        <v>23.3</v>
      </c>
      <c r="F5692" s="1">
        <v>888.73</v>
      </c>
      <c r="G5692" s="4"/>
      <c r="H5692" s="4"/>
      <c r="Q5692" s="1">
        <v>11</v>
      </c>
      <c r="R5692" s="6">
        <f t="shared" si="7560"/>
        <v>0.47414419999999996</v>
      </c>
      <c r="S5692" s="6">
        <f t="shared" si="7561"/>
        <v>1.8396794959999998</v>
      </c>
      <c r="T5692" s="6">
        <f t="shared" si="7562"/>
        <v>4.5991987399999985</v>
      </c>
      <c r="U5692" s="6">
        <f t="shared" si="7563"/>
        <v>6.4388782359999999</v>
      </c>
      <c r="V5692" s="6">
        <f t="shared" si="7564"/>
        <v>9.198397479999997</v>
      </c>
      <c r="W5692" s="6">
        <f t="shared" si="7565"/>
        <v>11.038076976000001</v>
      </c>
      <c r="X5692" s="17"/>
      <c r="Y5692" s="17"/>
      <c r="Z5692" s="17"/>
      <c r="AA5692" s="17"/>
      <c r="AB5692" s="17"/>
      <c r="AC5692" s="17"/>
      <c r="AE5692" s="16"/>
      <c r="AF5692" s="16"/>
      <c r="AG5692" s="16"/>
      <c r="AH5692" s="16"/>
      <c r="AI5692" s="16"/>
      <c r="AJ5692" s="16"/>
      <c r="AL5692" s="16"/>
      <c r="AM5692" s="16"/>
      <c r="AN5692" s="16"/>
      <c r="AO5692" s="16"/>
      <c r="AP5692" s="16"/>
      <c r="AQ5692" s="16"/>
      <c r="BI5692" s="1">
        <v>13</v>
      </c>
      <c r="BJ5692" s="6">
        <f>SUM($R$5:R5694)-$AB$2</f>
        <v>662.76738859999955</v>
      </c>
      <c r="BK5692" s="6">
        <f>SUM($R$5:S5694)-$AB$2</f>
        <v>3259.6461063680026</v>
      </c>
      <c r="BL5692" s="6">
        <f>SUM($R$5:T5694)-$AB$2</f>
        <v>9751.8429007880186</v>
      </c>
      <c r="BM5692" s="6">
        <f>SUM($R$5:U5694)-$AB$2</f>
        <v>18840.918412976087</v>
      </c>
      <c r="BN5692" s="6">
        <f>SUM($R$5:V5694)-$AB$2</f>
        <v>31825.31200181619</v>
      </c>
      <c r="BO5692" s="6">
        <f>SUM($R$5:W5694)-$AB$2</f>
        <v>47406.584308423691</v>
      </c>
      <c r="BP5692" s="16"/>
    </row>
    <row r="5693" spans="1:68" x14ac:dyDescent="0.45">
      <c r="A5693" s="1">
        <v>2008</v>
      </c>
      <c r="B5693" s="1">
        <v>8</v>
      </c>
      <c r="C5693" s="1">
        <v>25</v>
      </c>
      <c r="D5693" s="1">
        <v>15</v>
      </c>
      <c r="E5693" s="1">
        <v>23.8</v>
      </c>
      <c r="F5693" s="1">
        <v>787.63</v>
      </c>
      <c r="G5693" s="4"/>
      <c r="H5693" s="4"/>
      <c r="Q5693" s="1">
        <v>12</v>
      </c>
      <c r="R5693" s="6">
        <f t="shared" si="7560"/>
        <v>0.52477819999999997</v>
      </c>
      <c r="S5693" s="6">
        <f t="shared" si="7561"/>
        <v>2.0361394159999997</v>
      </c>
      <c r="T5693" s="6">
        <f t="shared" si="7562"/>
        <v>5.090348539999999</v>
      </c>
      <c r="U5693" s="6">
        <f t="shared" si="7563"/>
        <v>7.1264879560000001</v>
      </c>
      <c r="V5693" s="6">
        <f t="shared" si="7564"/>
        <v>10.180697079999998</v>
      </c>
      <c r="W5693" s="6">
        <f t="shared" si="7565"/>
        <v>12.216836495999999</v>
      </c>
      <c r="X5693" s="17">
        <f t="shared" ref="X5693" si="7632">SUM(R5693:R5717)-$Z$2</f>
        <v>-0.54258459999999964</v>
      </c>
      <c r="Y5693" s="17">
        <f t="shared" ref="Y5693" si="7633">SUM(S5693:S5717)-$Z$2</f>
        <v>12.942771752000001</v>
      </c>
      <c r="Z5693" s="17">
        <f t="shared" ref="Z5693" si="7634">SUM(T5693:T5717)-$Z$2</f>
        <v>40.194429379999995</v>
      </c>
      <c r="AA5693" s="17">
        <f t="shared" ref="AA5693" si="7635">SUM(U5693:U5717)-$Z$2</f>
        <v>58.362201132000003</v>
      </c>
      <c r="AB5693" s="17">
        <f t="shared" ref="AB5693" si="7636">SUM(V5693:V5717)-$Z$2</f>
        <v>85.613858759999999</v>
      </c>
      <c r="AC5693" s="17">
        <f t="shared" ref="AC5693" si="7637">SUM(W5693:W5717)-$Z$2</f>
        <v>103.78163051200002</v>
      </c>
      <c r="AE5693" s="16">
        <f t="shared" ref="AE5693" si="7638">IF(X5693&gt;0,1,0)</f>
        <v>0</v>
      </c>
      <c r="AF5693" s="16">
        <f t="shared" ref="AF5693" si="7639">IF(Y5693&gt;0,1,0)</f>
        <v>1</v>
      </c>
      <c r="AG5693" s="16">
        <f t="shared" ref="AG5693" si="7640">IF(Z5693&gt;0,1,0)</f>
        <v>1</v>
      </c>
      <c r="AH5693" s="16">
        <f t="shared" ref="AH5693" si="7641">IF(AA5693&gt;0,1,0)</f>
        <v>1</v>
      </c>
      <c r="AI5693" s="16">
        <f t="shared" ref="AI5693" si="7642">IF(AB5693&gt;0,1,0)</f>
        <v>1</v>
      </c>
      <c r="AJ5693" s="16">
        <f t="shared" ref="AJ5693" si="7643">IF(AC5693&gt;0,1,0)</f>
        <v>1</v>
      </c>
      <c r="AL5693" s="16">
        <f t="shared" ref="AL5693" si="7644">IF(X5693&lt;0,ABS(X5693*$AP$1),0)</f>
        <v>0</v>
      </c>
      <c r="AM5693" s="16">
        <f t="shared" ref="AM5693" si="7645">IF(Y5693&lt;0,ABS(Y5693*$AP$1),0)</f>
        <v>0</v>
      </c>
      <c r="AN5693" s="16">
        <f t="shared" ref="AN5693" si="7646">IF(Z5693&lt;0,ABS(Z5693*$AP$1),0)</f>
        <v>0</v>
      </c>
      <c r="AO5693" s="16">
        <f t="shared" ref="AO5693" si="7647">IF(AA5693&lt;0,ABS(AA5693*$AP$1),0)</f>
        <v>0</v>
      </c>
      <c r="AP5693" s="16">
        <f t="shared" ref="AP5693" si="7648">IF(AB5693&lt;0,ABS(AB5693*$AP$1),0)</f>
        <v>0</v>
      </c>
      <c r="AQ5693" s="16">
        <f t="shared" ref="AQ5693" si="7649">IF(AC5693&lt;0,ABS(AC5693*$AP$1),0)</f>
        <v>0</v>
      </c>
      <c r="BI5693" s="1">
        <v>14</v>
      </c>
      <c r="BJ5693" s="6">
        <f>SUM($R$5:R5695)-$AB$2</f>
        <v>663.28285199999959</v>
      </c>
      <c r="BK5693" s="6">
        <f>SUM($R$5:S5695)-$AB$2</f>
        <v>3262.1615677600025</v>
      </c>
      <c r="BL5693" s="6">
        <f>SUM($R$5:T5695)-$AB$2</f>
        <v>9759.3583571600175</v>
      </c>
      <c r="BM5693" s="6">
        <f>SUM($R$5:U5695)-$AB$2</f>
        <v>18855.433862320086</v>
      </c>
      <c r="BN5693" s="6">
        <f>SUM($R$5:V5695)-$AB$2</f>
        <v>31849.827441120189</v>
      </c>
      <c r="BO5693" s="6">
        <f>SUM($R$5:W5695)-$AB$2</f>
        <v>47443.099735679687</v>
      </c>
      <c r="BP5693" s="16"/>
    </row>
    <row r="5694" spans="1:68" x14ac:dyDescent="0.45">
      <c r="A5694" s="1">
        <v>2008</v>
      </c>
      <c r="B5694" s="1">
        <v>8</v>
      </c>
      <c r="C5694" s="1">
        <v>25</v>
      </c>
      <c r="D5694" s="1">
        <v>16</v>
      </c>
      <c r="E5694" s="1">
        <v>23.2</v>
      </c>
      <c r="F5694" s="1">
        <v>634.65</v>
      </c>
      <c r="G5694" s="4"/>
      <c r="H5694" s="4"/>
      <c r="Q5694" s="1">
        <v>13</v>
      </c>
      <c r="R5694" s="6">
        <f t="shared" si="7560"/>
        <v>0.53868079999999996</v>
      </c>
      <c r="S5694" s="6">
        <f t="shared" si="7561"/>
        <v>2.0900815039999996</v>
      </c>
      <c r="T5694" s="6">
        <f t="shared" si="7562"/>
        <v>5.2252037599999994</v>
      </c>
      <c r="U5694" s="6">
        <f t="shared" si="7563"/>
        <v>7.3152852639999999</v>
      </c>
      <c r="V5694" s="6">
        <f t="shared" si="7564"/>
        <v>10.450407519999999</v>
      </c>
      <c r="W5694" s="6">
        <f t="shared" si="7565"/>
        <v>12.540489024000001</v>
      </c>
      <c r="X5694" s="17"/>
      <c r="Y5694" s="17"/>
      <c r="Z5694" s="17"/>
      <c r="AA5694" s="17"/>
      <c r="AB5694" s="17"/>
      <c r="AC5694" s="17"/>
      <c r="AE5694" s="16"/>
      <c r="AF5694" s="16"/>
      <c r="AG5694" s="16"/>
      <c r="AH5694" s="16"/>
      <c r="AI5694" s="16"/>
      <c r="AJ5694" s="16"/>
      <c r="AL5694" s="16"/>
      <c r="AM5694" s="16"/>
      <c r="AN5694" s="16"/>
      <c r="AO5694" s="16"/>
      <c r="AP5694" s="16"/>
      <c r="AQ5694" s="16"/>
      <c r="BI5694" s="1">
        <v>15</v>
      </c>
      <c r="BJ5694" s="6">
        <f>SUM($R$5:R5696)-$AB$2</f>
        <v>663.73967739999955</v>
      </c>
      <c r="BK5694" s="6">
        <f>SUM($R$5:S5696)-$AB$2</f>
        <v>3264.3908757120025</v>
      </c>
      <c r="BL5694" s="6">
        <f>SUM($R$5:T5696)-$AB$2</f>
        <v>9766.0188714920187</v>
      </c>
      <c r="BM5694" s="6">
        <f>SUM($R$5:U5696)-$AB$2</f>
        <v>18868.298065584087</v>
      </c>
      <c r="BN5694" s="6">
        <f>SUM($R$5:V5696)-$AB$2</f>
        <v>31871.554057144192</v>
      </c>
      <c r="BO5694" s="6">
        <f>SUM($R$5:W5696)-$AB$2</f>
        <v>47475.461247015686</v>
      </c>
      <c r="BP5694" s="16"/>
    </row>
    <row r="5695" spans="1:68" x14ac:dyDescent="0.45">
      <c r="A5695" s="1">
        <v>2008</v>
      </c>
      <c r="B5695" s="1">
        <v>8</v>
      </c>
      <c r="C5695" s="1">
        <v>25</v>
      </c>
      <c r="D5695" s="1">
        <v>17</v>
      </c>
      <c r="E5695" s="1">
        <v>22.5</v>
      </c>
      <c r="F5695" s="1">
        <v>441.3</v>
      </c>
      <c r="G5695" s="4"/>
      <c r="H5695" s="4"/>
      <c r="Q5695" s="1">
        <v>14</v>
      </c>
      <c r="R5695" s="6">
        <f t="shared" si="7560"/>
        <v>0.51546340000000002</v>
      </c>
      <c r="S5695" s="6">
        <f t="shared" si="7561"/>
        <v>1.9999979919999999</v>
      </c>
      <c r="T5695" s="6">
        <f t="shared" si="7562"/>
        <v>4.9999949799999994</v>
      </c>
      <c r="U5695" s="6">
        <f t="shared" si="7563"/>
        <v>6.9999929720000003</v>
      </c>
      <c r="V5695" s="6">
        <f t="shared" si="7564"/>
        <v>9.9999899599999988</v>
      </c>
      <c r="W5695" s="6">
        <f t="shared" si="7565"/>
        <v>11.999987952</v>
      </c>
      <c r="X5695" s="17"/>
      <c r="Y5695" s="17"/>
      <c r="Z5695" s="17"/>
      <c r="AA5695" s="17"/>
      <c r="AB5695" s="17"/>
      <c r="AC5695" s="17"/>
      <c r="AE5695" s="16"/>
      <c r="AF5695" s="16"/>
      <c r="AG5695" s="16"/>
      <c r="AH5695" s="16"/>
      <c r="AI5695" s="16"/>
      <c r="AJ5695" s="16"/>
      <c r="AL5695" s="16"/>
      <c r="AM5695" s="16"/>
      <c r="AN5695" s="16"/>
      <c r="AO5695" s="16"/>
      <c r="AP5695" s="16"/>
      <c r="AQ5695" s="16"/>
      <c r="BI5695" s="1">
        <v>16</v>
      </c>
      <c r="BJ5695" s="6">
        <f>SUM($R$5:R5697)-$AB$2</f>
        <v>664.10777439999958</v>
      </c>
      <c r="BK5695" s="6">
        <f>SUM($R$5:S5697)-$AB$2</f>
        <v>3266.1871890720026</v>
      </c>
      <c r="BL5695" s="6">
        <f>SUM($R$5:T5697)-$AB$2</f>
        <v>9771.3857257520194</v>
      </c>
      <c r="BM5695" s="6">
        <f>SUM($R$5:U5697)-$AB$2</f>
        <v>18878.663677104087</v>
      </c>
      <c r="BN5695" s="6">
        <f>SUM($R$5:V5697)-$AB$2</f>
        <v>31889.060750464192</v>
      </c>
      <c r="BO5695" s="6">
        <f>SUM($R$5:W5697)-$AB$2</f>
        <v>47501.537238495686</v>
      </c>
      <c r="BP5695" s="16"/>
    </row>
    <row r="5696" spans="1:68" x14ac:dyDescent="0.45">
      <c r="A5696" s="1">
        <v>2008</v>
      </c>
      <c r="B5696" s="1">
        <v>8</v>
      </c>
      <c r="C5696" s="1">
        <v>25</v>
      </c>
      <c r="D5696" s="1">
        <v>18</v>
      </c>
      <c r="E5696" s="1">
        <v>21.5</v>
      </c>
      <c r="F5696" s="1">
        <v>224.9</v>
      </c>
      <c r="G5696" s="4"/>
      <c r="H5696" s="4"/>
      <c r="Q5696" s="1">
        <v>15</v>
      </c>
      <c r="R5696" s="6">
        <f t="shared" si="7560"/>
        <v>0.45682539999999994</v>
      </c>
      <c r="S5696" s="6">
        <f t="shared" si="7561"/>
        <v>1.7724825519999998</v>
      </c>
      <c r="T5696" s="6">
        <f t="shared" si="7562"/>
        <v>4.431206379999999</v>
      </c>
      <c r="U5696" s="6">
        <f t="shared" si="7563"/>
        <v>6.2036889319999995</v>
      </c>
      <c r="V5696" s="6">
        <f t="shared" si="7564"/>
        <v>8.862412759999998</v>
      </c>
      <c r="W5696" s="6">
        <f t="shared" si="7565"/>
        <v>10.634895311999999</v>
      </c>
      <c r="X5696" s="17"/>
      <c r="Y5696" s="17"/>
      <c r="Z5696" s="17"/>
      <c r="AA5696" s="17"/>
      <c r="AB5696" s="17"/>
      <c r="AC5696" s="17"/>
      <c r="AE5696" s="16"/>
      <c r="AF5696" s="16"/>
      <c r="AG5696" s="16"/>
      <c r="AH5696" s="16"/>
      <c r="AI5696" s="16"/>
      <c r="AJ5696" s="16"/>
      <c r="AL5696" s="16"/>
      <c r="AM5696" s="16"/>
      <c r="AN5696" s="16"/>
      <c r="AO5696" s="16"/>
      <c r="AP5696" s="16"/>
      <c r="AQ5696" s="16"/>
      <c r="BI5696" s="1">
        <v>17</v>
      </c>
      <c r="BJ5696" s="6">
        <f>SUM($R$5:R5698)-$AB$2</f>
        <v>664.36372839999956</v>
      </c>
      <c r="BK5696" s="6">
        <f>SUM($R$5:S5698)-$AB$2</f>
        <v>3267.4362445920028</v>
      </c>
      <c r="BL5696" s="6">
        <f>SUM($R$5:T5698)-$AB$2</f>
        <v>9775.1175350720205</v>
      </c>
      <c r="BM5696" s="6">
        <f>SUM($R$5:U5698)-$AB$2</f>
        <v>18885.871341744089</v>
      </c>
      <c r="BN5696" s="6">
        <f>SUM($R$5:V5698)-$AB$2</f>
        <v>31901.233922704196</v>
      </c>
      <c r="BO5696" s="6">
        <f>SUM($R$5:W5698)-$AB$2</f>
        <v>47519.66901985569</v>
      </c>
      <c r="BP5696" s="16"/>
    </row>
    <row r="5697" spans="1:68" x14ac:dyDescent="0.45">
      <c r="A5697" s="1">
        <v>2008</v>
      </c>
      <c r="B5697" s="1">
        <v>8</v>
      </c>
      <c r="C5697" s="1">
        <v>25</v>
      </c>
      <c r="D5697" s="1">
        <v>19</v>
      </c>
      <c r="E5697" s="1">
        <v>19.899999999999999</v>
      </c>
      <c r="F5697" s="1">
        <v>24.23</v>
      </c>
      <c r="G5697" s="4"/>
      <c r="H5697" s="4"/>
      <c r="Q5697" s="1">
        <v>16</v>
      </c>
      <c r="R5697" s="6">
        <f t="shared" si="7560"/>
        <v>0.36809700000000001</v>
      </c>
      <c r="S5697" s="6">
        <f t="shared" si="7561"/>
        <v>1.42821636</v>
      </c>
      <c r="T5697" s="6">
        <f t="shared" si="7562"/>
        <v>3.5705408999999997</v>
      </c>
      <c r="U5697" s="6">
        <f t="shared" si="7563"/>
        <v>4.9987572599999996</v>
      </c>
      <c r="V5697" s="6">
        <f t="shared" si="7564"/>
        <v>7.1410817999999994</v>
      </c>
      <c r="W5697" s="6">
        <f t="shared" si="7565"/>
        <v>8.5692981600000007</v>
      </c>
      <c r="X5697" s="17"/>
      <c r="Y5697" s="17"/>
      <c r="Z5697" s="17"/>
      <c r="AA5697" s="17"/>
      <c r="AB5697" s="17"/>
      <c r="AC5697" s="17"/>
      <c r="AE5697" s="16"/>
      <c r="AF5697" s="16"/>
      <c r="AG5697" s="16"/>
      <c r="AH5697" s="16"/>
      <c r="AI5697" s="16"/>
      <c r="AJ5697" s="16"/>
      <c r="AL5697" s="16"/>
      <c r="AM5697" s="16"/>
      <c r="AN5697" s="16"/>
      <c r="AO5697" s="16"/>
      <c r="AP5697" s="16"/>
      <c r="AQ5697" s="16"/>
      <c r="BI5697" s="1">
        <v>18</v>
      </c>
      <c r="BJ5697" s="6">
        <f>SUM($R$5:R5699)-$AB$2</f>
        <v>664.49417039999958</v>
      </c>
      <c r="BK5697" s="6">
        <f>SUM($R$5:S5699)-$AB$2</f>
        <v>3268.0728015520031</v>
      </c>
      <c r="BL5697" s="6">
        <f>SUM($R$5:T5699)-$AB$2</f>
        <v>9777.0193794320203</v>
      </c>
      <c r="BM5697" s="6">
        <f>SUM($R$5:U5699)-$AB$2</f>
        <v>18889.54458846409</v>
      </c>
      <c r="BN5697" s="6">
        <f>SUM($R$5:V5699)-$AB$2</f>
        <v>31907.437744224197</v>
      </c>
      <c r="BO5697" s="6">
        <f>SUM($R$5:W5699)-$AB$2</f>
        <v>47528.909531135694</v>
      </c>
      <c r="BP5697" s="16"/>
    </row>
    <row r="5698" spans="1:68" x14ac:dyDescent="0.45">
      <c r="A5698" s="1">
        <v>2008</v>
      </c>
      <c r="B5698" s="1">
        <v>8</v>
      </c>
      <c r="C5698" s="1">
        <v>25</v>
      </c>
      <c r="D5698" s="1">
        <v>20</v>
      </c>
      <c r="E5698" s="1">
        <v>19.100000000000001</v>
      </c>
      <c r="F5698" s="1">
        <v>0</v>
      </c>
      <c r="G5698" s="4"/>
      <c r="H5698" s="4"/>
      <c r="Q5698" s="1">
        <v>17</v>
      </c>
      <c r="R5698" s="6">
        <f t="shared" si="7560"/>
        <v>0.25595399999999996</v>
      </c>
      <c r="S5698" s="6">
        <f t="shared" si="7561"/>
        <v>0.99310151999999996</v>
      </c>
      <c r="T5698" s="6">
        <f t="shared" si="7562"/>
        <v>2.4827537999999993</v>
      </c>
      <c r="U5698" s="6">
        <f t="shared" si="7563"/>
        <v>3.4758553199999995</v>
      </c>
      <c r="V5698" s="6">
        <f t="shared" si="7564"/>
        <v>4.9655075999999987</v>
      </c>
      <c r="W5698" s="6">
        <f t="shared" si="7565"/>
        <v>5.9586091200000002</v>
      </c>
      <c r="X5698" s="17"/>
      <c r="Y5698" s="17"/>
      <c r="Z5698" s="17"/>
      <c r="AA5698" s="17"/>
      <c r="AB5698" s="17"/>
      <c r="AC5698" s="17"/>
      <c r="AE5698" s="16"/>
      <c r="AF5698" s="16"/>
      <c r="AG5698" s="16"/>
      <c r="AH5698" s="16"/>
      <c r="AI5698" s="16"/>
      <c r="AJ5698" s="16"/>
      <c r="AL5698" s="16"/>
      <c r="AM5698" s="16"/>
      <c r="AN5698" s="16"/>
      <c r="AO5698" s="16"/>
      <c r="AP5698" s="16"/>
      <c r="AQ5698" s="16"/>
      <c r="BI5698" s="1">
        <v>19</v>
      </c>
      <c r="BJ5698" s="6">
        <f>SUM($R$5:R5700)-$AB$2</f>
        <v>664.50822379999954</v>
      </c>
      <c r="BK5698" s="6">
        <f>SUM($R$5:S5700)-$AB$2</f>
        <v>3268.1413821440033</v>
      </c>
      <c r="BL5698" s="6">
        <f>SUM($R$5:T5700)-$AB$2</f>
        <v>9777.2242780040197</v>
      </c>
      <c r="BM5698" s="6">
        <f>SUM($R$5:U5700)-$AB$2</f>
        <v>18889.940332208087</v>
      </c>
      <c r="BN5698" s="6">
        <f>SUM($R$5:V5700)-$AB$2</f>
        <v>31908.106123928192</v>
      </c>
      <c r="BO5698" s="6">
        <f>SUM($R$5:W5700)-$AB$2</f>
        <v>47529.905073991693</v>
      </c>
      <c r="BP5698" s="16"/>
    </row>
    <row r="5699" spans="1:68" x14ac:dyDescent="0.45">
      <c r="A5699" s="1">
        <v>2008</v>
      </c>
      <c r="B5699" s="1">
        <v>8</v>
      </c>
      <c r="C5699" s="1">
        <v>25</v>
      </c>
      <c r="D5699" s="1">
        <v>21</v>
      </c>
      <c r="E5699" s="1">
        <v>18.899999999999999</v>
      </c>
      <c r="F5699" s="1">
        <v>0</v>
      </c>
      <c r="G5699" s="4"/>
      <c r="H5699" s="4"/>
      <c r="Q5699" s="1">
        <v>18</v>
      </c>
      <c r="R5699" s="6">
        <f t="shared" si="7560"/>
        <v>0.130442</v>
      </c>
      <c r="S5699" s="6">
        <f t="shared" si="7561"/>
        <v>0.50611496</v>
      </c>
      <c r="T5699" s="6">
        <f t="shared" si="7562"/>
        <v>1.2652873999999998</v>
      </c>
      <c r="U5699" s="6">
        <f t="shared" si="7563"/>
        <v>1.77140236</v>
      </c>
      <c r="V5699" s="6">
        <f t="shared" si="7564"/>
        <v>2.5305747999999997</v>
      </c>
      <c r="W5699" s="6">
        <f t="shared" si="7565"/>
        <v>3.0366897600000002</v>
      </c>
      <c r="X5699" s="17"/>
      <c r="Y5699" s="17"/>
      <c r="Z5699" s="17"/>
      <c r="AA5699" s="17"/>
      <c r="AB5699" s="17"/>
      <c r="AC5699" s="17"/>
      <c r="AE5699" s="16"/>
      <c r="AF5699" s="16"/>
      <c r="AG5699" s="16"/>
      <c r="AH5699" s="16"/>
      <c r="AI5699" s="16"/>
      <c r="AJ5699" s="16"/>
      <c r="AL5699" s="16"/>
      <c r="AM5699" s="16"/>
      <c r="AN5699" s="16"/>
      <c r="AO5699" s="16"/>
      <c r="AP5699" s="16"/>
      <c r="AQ5699" s="16"/>
      <c r="BI5699" s="1">
        <v>20</v>
      </c>
      <c r="BJ5699" s="6">
        <f>SUM($R$5:R5701)-$AB$2</f>
        <v>664.50822379999954</v>
      </c>
      <c r="BK5699" s="6">
        <f>SUM($R$5:S5701)-$AB$2</f>
        <v>3268.1413821440033</v>
      </c>
      <c r="BL5699" s="6">
        <f>SUM($R$5:T5701)-$AB$2</f>
        <v>9777.2242780040197</v>
      </c>
      <c r="BM5699" s="6">
        <f>SUM($R$5:U5701)-$AB$2</f>
        <v>18889.940332208087</v>
      </c>
      <c r="BN5699" s="6">
        <f>SUM($R$5:V5701)-$AB$2</f>
        <v>31908.106123928192</v>
      </c>
      <c r="BO5699" s="6">
        <f>SUM($R$5:W5701)-$AB$2</f>
        <v>47529.905073991693</v>
      </c>
      <c r="BP5699" s="16"/>
    </row>
    <row r="5700" spans="1:68" x14ac:dyDescent="0.45">
      <c r="A5700" s="1">
        <v>2008</v>
      </c>
      <c r="B5700" s="1">
        <v>8</v>
      </c>
      <c r="C5700" s="1">
        <v>25</v>
      </c>
      <c r="D5700" s="1">
        <v>22</v>
      </c>
      <c r="E5700" s="1">
        <v>18.8</v>
      </c>
      <c r="F5700" s="1">
        <v>0</v>
      </c>
      <c r="G5700" s="4"/>
      <c r="H5700" s="4"/>
      <c r="Q5700" s="1">
        <v>19</v>
      </c>
      <c r="R5700" s="6">
        <f t="shared" si="7560"/>
        <v>1.4053400000000001E-2</v>
      </c>
      <c r="S5700" s="6">
        <f t="shared" si="7561"/>
        <v>5.4527192000000002E-2</v>
      </c>
      <c r="T5700" s="6">
        <f t="shared" si="7562"/>
        <v>0.13631797999999998</v>
      </c>
      <c r="U5700" s="6">
        <f t="shared" si="7563"/>
        <v>0.19084517199999998</v>
      </c>
      <c r="V5700" s="6">
        <f t="shared" si="7564"/>
        <v>0.27263595999999996</v>
      </c>
      <c r="W5700" s="6">
        <f t="shared" si="7565"/>
        <v>0.32716315200000001</v>
      </c>
      <c r="X5700" s="17"/>
      <c r="Y5700" s="17"/>
      <c r="Z5700" s="17"/>
      <c r="AA5700" s="17"/>
      <c r="AB5700" s="17"/>
      <c r="AC5700" s="17"/>
      <c r="AE5700" s="16"/>
      <c r="AF5700" s="16"/>
      <c r="AG5700" s="16"/>
      <c r="AH5700" s="16"/>
      <c r="AI5700" s="16"/>
      <c r="AJ5700" s="16"/>
      <c r="AL5700" s="16"/>
      <c r="AM5700" s="16"/>
      <c r="AN5700" s="16"/>
      <c r="AO5700" s="16"/>
      <c r="AP5700" s="16"/>
      <c r="AQ5700" s="16"/>
      <c r="BI5700" s="1">
        <v>21</v>
      </c>
      <c r="BJ5700" s="6">
        <f>SUM($R$5:R5702)-$AB$2</f>
        <v>664.50822379999954</v>
      </c>
      <c r="BK5700" s="6">
        <f>SUM($R$5:S5702)-$AB$2</f>
        <v>3268.1413821440033</v>
      </c>
      <c r="BL5700" s="6">
        <f>SUM($R$5:T5702)-$AB$2</f>
        <v>9777.2242780040197</v>
      </c>
      <c r="BM5700" s="6">
        <f>SUM($R$5:U5702)-$AB$2</f>
        <v>18889.940332208087</v>
      </c>
      <c r="BN5700" s="6">
        <f>SUM($R$5:V5702)-$AB$2</f>
        <v>31908.106123928192</v>
      </c>
      <c r="BO5700" s="6">
        <f>SUM($R$5:W5702)-$AB$2</f>
        <v>47529.905073991693</v>
      </c>
      <c r="BP5700" s="16"/>
    </row>
    <row r="5701" spans="1:68" x14ac:dyDescent="0.45">
      <c r="A5701" s="1">
        <v>2008</v>
      </c>
      <c r="B5701" s="1">
        <v>8</v>
      </c>
      <c r="C5701" s="1">
        <v>25</v>
      </c>
      <c r="D5701" s="1">
        <v>23</v>
      </c>
      <c r="E5701" s="1">
        <v>18.8</v>
      </c>
      <c r="F5701" s="1">
        <v>0</v>
      </c>
      <c r="G5701" s="4"/>
      <c r="H5701" s="4"/>
      <c r="Q5701" s="1">
        <v>20</v>
      </c>
      <c r="R5701" s="6">
        <f t="shared" si="7560"/>
        <v>0</v>
      </c>
      <c r="S5701" s="6">
        <f t="shared" si="7561"/>
        <v>0</v>
      </c>
      <c r="T5701" s="6">
        <f t="shared" si="7562"/>
        <v>0</v>
      </c>
      <c r="U5701" s="6">
        <f t="shared" si="7563"/>
        <v>0</v>
      </c>
      <c r="V5701" s="6">
        <f t="shared" si="7564"/>
        <v>0</v>
      </c>
      <c r="W5701" s="6">
        <f t="shared" si="7565"/>
        <v>0</v>
      </c>
      <c r="X5701" s="17"/>
      <c r="Y5701" s="17"/>
      <c r="Z5701" s="17"/>
      <c r="AA5701" s="17"/>
      <c r="AB5701" s="17"/>
      <c r="AC5701" s="17"/>
      <c r="AE5701" s="16"/>
      <c r="AF5701" s="16"/>
      <c r="AG5701" s="16"/>
      <c r="AH5701" s="16"/>
      <c r="AI5701" s="16"/>
      <c r="AJ5701" s="16"/>
      <c r="AL5701" s="16"/>
      <c r="AM5701" s="16"/>
      <c r="AN5701" s="16"/>
      <c r="AO5701" s="16"/>
      <c r="AP5701" s="16"/>
      <c r="AQ5701" s="16"/>
      <c r="BI5701" s="1">
        <v>22</v>
      </c>
      <c r="BJ5701" s="6">
        <f>SUM($R$5:R5703)-$AB$2</f>
        <v>664.50822379999954</v>
      </c>
      <c r="BK5701" s="6">
        <f>SUM($R$5:S5703)-$AB$2</f>
        <v>3268.1413821440033</v>
      </c>
      <c r="BL5701" s="6">
        <f>SUM($R$5:T5703)-$AB$2</f>
        <v>9777.2242780040197</v>
      </c>
      <c r="BM5701" s="6">
        <f>SUM($R$5:U5703)-$AB$2</f>
        <v>18889.940332208087</v>
      </c>
      <c r="BN5701" s="6">
        <f>SUM($R$5:V5703)-$AB$2</f>
        <v>31908.106123928192</v>
      </c>
      <c r="BO5701" s="6">
        <f>SUM($R$5:W5703)-$AB$2</f>
        <v>47529.905073991693</v>
      </c>
      <c r="BP5701" s="16"/>
    </row>
    <row r="5702" spans="1:68" x14ac:dyDescent="0.45">
      <c r="A5702" s="1">
        <v>2008</v>
      </c>
      <c r="B5702" s="1">
        <v>8</v>
      </c>
      <c r="C5702" s="1">
        <v>26</v>
      </c>
      <c r="D5702" s="1">
        <v>0</v>
      </c>
      <c r="E5702" s="1">
        <v>18.8</v>
      </c>
      <c r="F5702" s="1">
        <v>0</v>
      </c>
      <c r="G5702" s="4"/>
      <c r="H5702" s="4"/>
      <c r="Q5702" s="1">
        <v>21</v>
      </c>
      <c r="R5702" s="6">
        <f t="shared" ref="R5702:R5765" si="7650">$AX$2*F5699*$R$4/1000</f>
        <v>0</v>
      </c>
      <c r="S5702" s="6">
        <f t="shared" ref="S5702:S5765" si="7651">$AX$2*F5699*($S$4*$AU$2)/1000</f>
        <v>0</v>
      </c>
      <c r="T5702" s="6">
        <f t="shared" ref="T5702:T5765" si="7652">$AX$2*F5699*($T$4*$AU$2)/1000</f>
        <v>0</v>
      </c>
      <c r="U5702" s="6">
        <f t="shared" ref="U5702:U5765" si="7653">$AX$2*F5699*($U$4*$AU$2)/1000</f>
        <v>0</v>
      </c>
      <c r="V5702" s="6">
        <f t="shared" ref="V5702:V5765" si="7654">$AX$2*F5699*($V$4*$AU$2)/1000</f>
        <v>0</v>
      </c>
      <c r="W5702" s="6">
        <f t="shared" ref="W5702:W5765" si="7655">$AX$2*F5699*($W$4*$AU$2)/1000</f>
        <v>0</v>
      </c>
      <c r="X5702" s="17"/>
      <c r="Y5702" s="17"/>
      <c r="Z5702" s="17"/>
      <c r="AA5702" s="17"/>
      <c r="AB5702" s="17"/>
      <c r="AC5702" s="17"/>
      <c r="AE5702" s="16"/>
      <c r="AF5702" s="16"/>
      <c r="AG5702" s="16"/>
      <c r="AH5702" s="16"/>
      <c r="AI5702" s="16"/>
      <c r="AJ5702" s="16"/>
      <c r="AL5702" s="16"/>
      <c r="AM5702" s="16"/>
      <c r="AN5702" s="16"/>
      <c r="AO5702" s="16"/>
      <c r="AP5702" s="16"/>
      <c r="AQ5702" s="16"/>
      <c r="BI5702" s="1">
        <v>23</v>
      </c>
      <c r="BJ5702" s="6">
        <f>SUM($R$5:R5704)-$AB$2</f>
        <v>664.50822379999954</v>
      </c>
      <c r="BK5702" s="6">
        <f>SUM($R$5:S5704)-$AB$2</f>
        <v>3268.1413821440033</v>
      </c>
      <c r="BL5702" s="6">
        <f>SUM($R$5:T5704)-$AB$2</f>
        <v>9777.2242780040197</v>
      </c>
      <c r="BM5702" s="6">
        <f>SUM($R$5:U5704)-$AB$2</f>
        <v>18889.940332208087</v>
      </c>
      <c r="BN5702" s="6">
        <f>SUM($R$5:V5704)-$AB$2</f>
        <v>31908.106123928192</v>
      </c>
      <c r="BO5702" s="6">
        <f>SUM($R$5:W5704)-$AB$2</f>
        <v>47529.905073991693</v>
      </c>
      <c r="BP5702" s="16"/>
    </row>
    <row r="5703" spans="1:68" x14ac:dyDescent="0.45">
      <c r="A5703" s="1">
        <v>2008</v>
      </c>
      <c r="B5703" s="1">
        <v>8</v>
      </c>
      <c r="C5703" s="1">
        <v>26</v>
      </c>
      <c r="D5703" s="1">
        <v>1</v>
      </c>
      <c r="E5703" s="1">
        <v>18.8</v>
      </c>
      <c r="F5703" s="1">
        <v>0</v>
      </c>
      <c r="G5703" s="4"/>
      <c r="H5703" s="4"/>
      <c r="Q5703" s="1">
        <v>22</v>
      </c>
      <c r="R5703" s="6">
        <f t="shared" si="7650"/>
        <v>0</v>
      </c>
      <c r="S5703" s="6">
        <f t="shared" si="7651"/>
        <v>0</v>
      </c>
      <c r="T5703" s="6">
        <f t="shared" si="7652"/>
        <v>0</v>
      </c>
      <c r="U5703" s="6">
        <f t="shared" si="7653"/>
        <v>0</v>
      </c>
      <c r="V5703" s="6">
        <f t="shared" si="7654"/>
        <v>0</v>
      </c>
      <c r="W5703" s="6">
        <f t="shared" si="7655"/>
        <v>0</v>
      </c>
      <c r="X5703" s="17"/>
      <c r="Y5703" s="17"/>
      <c r="Z5703" s="17"/>
      <c r="AA5703" s="17"/>
      <c r="AB5703" s="17"/>
      <c r="AC5703" s="17"/>
      <c r="AE5703" s="16"/>
      <c r="AF5703" s="16"/>
      <c r="AG5703" s="16"/>
      <c r="AH5703" s="16"/>
      <c r="AI5703" s="16"/>
      <c r="AJ5703" s="16"/>
      <c r="AL5703" s="16"/>
      <c r="AM5703" s="16"/>
      <c r="AN5703" s="16"/>
      <c r="AO5703" s="16"/>
      <c r="AP5703" s="16"/>
      <c r="AQ5703" s="16"/>
      <c r="BI5703" s="1">
        <v>0</v>
      </c>
      <c r="BJ5703" s="6">
        <f t="shared" ref="BJ5703" si="7656">R5705-$AB$2</f>
        <v>-6.53125</v>
      </c>
      <c r="BK5703" s="6">
        <f t="shared" ref="BK5703" si="7657">S5705-$AB$2</f>
        <v>-6.53125</v>
      </c>
      <c r="BL5703" s="6">
        <f t="shared" ref="BL5703" si="7658">T5705-$AB$2</f>
        <v>-6.53125</v>
      </c>
      <c r="BM5703" s="6">
        <f t="shared" ref="BM5703" si="7659">U5705-$AB$2</f>
        <v>-6.53125</v>
      </c>
      <c r="BN5703" s="6">
        <f t="shared" ref="BN5703" si="7660">V5705-$AB$2</f>
        <v>-6.53125</v>
      </c>
      <c r="BO5703" s="6">
        <f t="shared" ref="BO5703" si="7661">W5705-$AB$2</f>
        <v>-6.53125</v>
      </c>
      <c r="BP5703" s="16">
        <v>239</v>
      </c>
    </row>
    <row r="5704" spans="1:68" x14ac:dyDescent="0.45">
      <c r="A5704" s="1">
        <v>2008</v>
      </c>
      <c r="B5704" s="1">
        <v>8</v>
      </c>
      <c r="C5704" s="1">
        <v>26</v>
      </c>
      <c r="D5704" s="1">
        <v>2</v>
      </c>
      <c r="E5704" s="1">
        <v>18.899999999999999</v>
      </c>
      <c r="F5704" s="1">
        <v>0</v>
      </c>
      <c r="G5704" s="4"/>
      <c r="H5704" s="4"/>
      <c r="Q5704" s="1">
        <v>23</v>
      </c>
      <c r="R5704" s="6">
        <f t="shared" si="7650"/>
        <v>0</v>
      </c>
      <c r="S5704" s="6">
        <f t="shared" si="7651"/>
        <v>0</v>
      </c>
      <c r="T5704" s="6">
        <f t="shared" si="7652"/>
        <v>0</v>
      </c>
      <c r="U5704" s="6">
        <f t="shared" si="7653"/>
        <v>0</v>
      </c>
      <c r="V5704" s="6">
        <f t="shared" si="7654"/>
        <v>0</v>
      </c>
      <c r="W5704" s="6">
        <f t="shared" si="7655"/>
        <v>0</v>
      </c>
      <c r="X5704" s="17"/>
      <c r="Y5704" s="17"/>
      <c r="Z5704" s="17"/>
      <c r="AA5704" s="17"/>
      <c r="AB5704" s="17"/>
      <c r="AC5704" s="17"/>
      <c r="AE5704" s="16"/>
      <c r="AF5704" s="16"/>
      <c r="AG5704" s="16"/>
      <c r="AH5704" s="16"/>
      <c r="AI5704" s="16"/>
      <c r="AJ5704" s="16"/>
      <c r="AL5704" s="16"/>
      <c r="AM5704" s="16"/>
      <c r="AN5704" s="16"/>
      <c r="AO5704" s="16"/>
      <c r="AP5704" s="16"/>
      <c r="AQ5704" s="16"/>
      <c r="BI5704" s="1">
        <v>1</v>
      </c>
      <c r="BJ5704" s="6">
        <f>SUM($R$5:R5706)-$AB$2</f>
        <v>664.50822379999954</v>
      </c>
      <c r="BK5704" s="6">
        <f>SUM($R$5:S5706)-$AB$2</f>
        <v>3268.1413821440033</v>
      </c>
      <c r="BL5704" s="6">
        <f>SUM($R$5:T5706)-$AB$2</f>
        <v>9777.2242780040197</v>
      </c>
      <c r="BM5704" s="6">
        <f>SUM($R$5:U5706)-$AB$2</f>
        <v>18889.940332208087</v>
      </c>
      <c r="BN5704" s="6">
        <f>SUM($R$5:V5706)-$AB$2</f>
        <v>31908.106123928192</v>
      </c>
      <c r="BO5704" s="6">
        <f>SUM($R$5:W5706)-$AB$2</f>
        <v>47529.905073991693</v>
      </c>
      <c r="BP5704" s="16"/>
    </row>
    <row r="5705" spans="1:68" x14ac:dyDescent="0.45">
      <c r="A5705" s="1">
        <v>2008</v>
      </c>
      <c r="B5705" s="1">
        <v>8</v>
      </c>
      <c r="C5705" s="1">
        <v>26</v>
      </c>
      <c r="D5705" s="1">
        <v>3</v>
      </c>
      <c r="E5705" s="1">
        <v>18.899999999999999</v>
      </c>
      <c r="F5705" s="1">
        <v>0</v>
      </c>
      <c r="G5705" s="4"/>
      <c r="H5705" s="4"/>
      <c r="Q5705" s="1">
        <v>0</v>
      </c>
      <c r="R5705" s="6">
        <f t="shared" si="7650"/>
        <v>0</v>
      </c>
      <c r="S5705" s="6">
        <f t="shared" si="7651"/>
        <v>0</v>
      </c>
      <c r="T5705" s="6">
        <f t="shared" si="7652"/>
        <v>0</v>
      </c>
      <c r="U5705" s="6">
        <f t="shared" si="7653"/>
        <v>0</v>
      </c>
      <c r="V5705" s="6">
        <f t="shared" si="7654"/>
        <v>0</v>
      </c>
      <c r="W5705" s="6">
        <f t="shared" si="7655"/>
        <v>0</v>
      </c>
      <c r="X5705" s="17"/>
      <c r="Y5705" s="17"/>
      <c r="Z5705" s="17"/>
      <c r="AA5705" s="17"/>
      <c r="AB5705" s="17"/>
      <c r="AC5705" s="17"/>
      <c r="AE5705" s="16"/>
      <c r="AF5705" s="16"/>
      <c r="AG5705" s="16"/>
      <c r="AH5705" s="16"/>
      <c r="AI5705" s="16"/>
      <c r="AJ5705" s="16"/>
      <c r="AL5705" s="16"/>
      <c r="AM5705" s="16"/>
      <c r="AN5705" s="16"/>
      <c r="AO5705" s="16"/>
      <c r="AP5705" s="16"/>
      <c r="AQ5705" s="16"/>
      <c r="BI5705" s="1">
        <v>2</v>
      </c>
      <c r="BJ5705" s="6">
        <f>SUM($R$5:R5707)-$AB$2</f>
        <v>664.50822379999954</v>
      </c>
      <c r="BK5705" s="6">
        <f>SUM($R$5:S5707)-$AB$2</f>
        <v>3268.1413821440033</v>
      </c>
      <c r="BL5705" s="6">
        <f>SUM($R$5:T5707)-$AB$2</f>
        <v>9777.2242780040197</v>
      </c>
      <c r="BM5705" s="6">
        <f>SUM($R$5:U5707)-$AB$2</f>
        <v>18889.940332208087</v>
      </c>
      <c r="BN5705" s="6">
        <f>SUM($R$5:V5707)-$AB$2</f>
        <v>31908.106123928192</v>
      </c>
      <c r="BO5705" s="6">
        <f>SUM($R$5:W5707)-$AB$2</f>
        <v>47529.905073991693</v>
      </c>
      <c r="BP5705" s="16"/>
    </row>
    <row r="5706" spans="1:68" x14ac:dyDescent="0.45">
      <c r="A5706" s="1">
        <v>2008</v>
      </c>
      <c r="B5706" s="1">
        <v>8</v>
      </c>
      <c r="C5706" s="1">
        <v>26</v>
      </c>
      <c r="D5706" s="1">
        <v>4</v>
      </c>
      <c r="E5706" s="1">
        <v>18.899999999999999</v>
      </c>
      <c r="F5706" s="1">
        <v>0</v>
      </c>
      <c r="G5706" s="4"/>
      <c r="H5706" s="4"/>
      <c r="Q5706" s="1">
        <v>1</v>
      </c>
      <c r="R5706" s="6">
        <f t="shared" si="7650"/>
        <v>0</v>
      </c>
      <c r="S5706" s="6">
        <f t="shared" si="7651"/>
        <v>0</v>
      </c>
      <c r="T5706" s="6">
        <f t="shared" si="7652"/>
        <v>0</v>
      </c>
      <c r="U5706" s="6">
        <f t="shared" si="7653"/>
        <v>0</v>
      </c>
      <c r="V5706" s="6">
        <f t="shared" si="7654"/>
        <v>0</v>
      </c>
      <c r="W5706" s="6">
        <f t="shared" si="7655"/>
        <v>0</v>
      </c>
      <c r="X5706" s="17"/>
      <c r="Y5706" s="17"/>
      <c r="Z5706" s="17"/>
      <c r="AA5706" s="17"/>
      <c r="AB5706" s="17"/>
      <c r="AC5706" s="17"/>
      <c r="AE5706" s="16"/>
      <c r="AF5706" s="16"/>
      <c r="AG5706" s="16"/>
      <c r="AH5706" s="16"/>
      <c r="AI5706" s="16"/>
      <c r="AJ5706" s="16"/>
      <c r="AL5706" s="16"/>
      <c r="AM5706" s="16"/>
      <c r="AN5706" s="16"/>
      <c r="AO5706" s="16"/>
      <c r="AP5706" s="16"/>
      <c r="AQ5706" s="16"/>
      <c r="BI5706" s="1">
        <v>3</v>
      </c>
      <c r="BJ5706" s="6">
        <f>SUM($R$5:R5708)-$AB$2</f>
        <v>664.50822379999954</v>
      </c>
      <c r="BK5706" s="6">
        <f>SUM($R$5:S5708)-$AB$2</f>
        <v>3268.1413821440033</v>
      </c>
      <c r="BL5706" s="6">
        <f>SUM($R$5:T5708)-$AB$2</f>
        <v>9777.2242780040197</v>
      </c>
      <c r="BM5706" s="6">
        <f>SUM($R$5:U5708)-$AB$2</f>
        <v>18889.940332208087</v>
      </c>
      <c r="BN5706" s="6">
        <f>SUM($R$5:V5708)-$AB$2</f>
        <v>31908.106123928192</v>
      </c>
      <c r="BO5706" s="6">
        <f>SUM($R$5:W5708)-$AB$2</f>
        <v>47529.905073991693</v>
      </c>
      <c r="BP5706" s="16"/>
    </row>
    <row r="5707" spans="1:68" x14ac:dyDescent="0.45">
      <c r="A5707" s="1">
        <v>2008</v>
      </c>
      <c r="B5707" s="1">
        <v>8</v>
      </c>
      <c r="C5707" s="1">
        <v>26</v>
      </c>
      <c r="D5707" s="1">
        <v>5</v>
      </c>
      <c r="E5707" s="1">
        <v>19</v>
      </c>
      <c r="F5707" s="1">
        <v>0</v>
      </c>
      <c r="G5707" s="4"/>
      <c r="H5707" s="4"/>
      <c r="Q5707" s="1">
        <v>2</v>
      </c>
      <c r="R5707" s="6">
        <f t="shared" si="7650"/>
        <v>0</v>
      </c>
      <c r="S5707" s="6">
        <f t="shared" si="7651"/>
        <v>0</v>
      </c>
      <c r="T5707" s="6">
        <f t="shared" si="7652"/>
        <v>0</v>
      </c>
      <c r="U5707" s="6">
        <f t="shared" si="7653"/>
        <v>0</v>
      </c>
      <c r="V5707" s="6">
        <f t="shared" si="7654"/>
        <v>0</v>
      </c>
      <c r="W5707" s="6">
        <f t="shared" si="7655"/>
        <v>0</v>
      </c>
      <c r="X5707" s="17"/>
      <c r="Y5707" s="17"/>
      <c r="Z5707" s="17"/>
      <c r="AA5707" s="17"/>
      <c r="AB5707" s="17"/>
      <c r="AC5707" s="17"/>
      <c r="AE5707" s="16"/>
      <c r="AF5707" s="16"/>
      <c r="AG5707" s="16"/>
      <c r="AH5707" s="16"/>
      <c r="AI5707" s="16"/>
      <c r="AJ5707" s="16"/>
      <c r="AL5707" s="16"/>
      <c r="AM5707" s="16"/>
      <c r="AN5707" s="16"/>
      <c r="AO5707" s="16"/>
      <c r="AP5707" s="16"/>
      <c r="AQ5707" s="16"/>
      <c r="BI5707" s="1">
        <v>4</v>
      </c>
      <c r="BJ5707" s="6">
        <f>SUM($R$5:R5709)-$AB$2</f>
        <v>664.50822379999954</v>
      </c>
      <c r="BK5707" s="6">
        <f>SUM($R$5:S5709)-$AB$2</f>
        <v>3268.1413821440033</v>
      </c>
      <c r="BL5707" s="6">
        <f>SUM($R$5:T5709)-$AB$2</f>
        <v>9777.2242780040197</v>
      </c>
      <c r="BM5707" s="6">
        <f>SUM($R$5:U5709)-$AB$2</f>
        <v>18889.940332208087</v>
      </c>
      <c r="BN5707" s="6">
        <f>SUM($R$5:V5709)-$AB$2</f>
        <v>31908.106123928192</v>
      </c>
      <c r="BO5707" s="6">
        <f>SUM($R$5:W5709)-$AB$2</f>
        <v>47529.905073991693</v>
      </c>
      <c r="BP5707" s="16"/>
    </row>
    <row r="5708" spans="1:68" x14ac:dyDescent="0.45">
      <c r="A5708" s="1">
        <v>2008</v>
      </c>
      <c r="B5708" s="1">
        <v>8</v>
      </c>
      <c r="C5708" s="1">
        <v>26</v>
      </c>
      <c r="D5708" s="1">
        <v>6</v>
      </c>
      <c r="E5708" s="1">
        <v>19</v>
      </c>
      <c r="F5708" s="1">
        <v>0</v>
      </c>
      <c r="G5708" s="4"/>
      <c r="H5708" s="4"/>
      <c r="Q5708" s="1">
        <v>3</v>
      </c>
      <c r="R5708" s="6">
        <f t="shared" si="7650"/>
        <v>0</v>
      </c>
      <c r="S5708" s="6">
        <f t="shared" si="7651"/>
        <v>0</v>
      </c>
      <c r="T5708" s="6">
        <f t="shared" si="7652"/>
        <v>0</v>
      </c>
      <c r="U5708" s="6">
        <f t="shared" si="7653"/>
        <v>0</v>
      </c>
      <c r="V5708" s="6">
        <f t="shared" si="7654"/>
        <v>0</v>
      </c>
      <c r="W5708" s="6">
        <f t="shared" si="7655"/>
        <v>0</v>
      </c>
      <c r="X5708" s="17"/>
      <c r="Y5708" s="17"/>
      <c r="Z5708" s="17"/>
      <c r="AA5708" s="17"/>
      <c r="AB5708" s="17"/>
      <c r="AC5708" s="17"/>
      <c r="AE5708" s="16"/>
      <c r="AF5708" s="16"/>
      <c r="AG5708" s="16"/>
      <c r="AH5708" s="16"/>
      <c r="AI5708" s="16"/>
      <c r="AJ5708" s="16"/>
      <c r="AL5708" s="16"/>
      <c r="AM5708" s="16"/>
      <c r="AN5708" s="16"/>
      <c r="AO5708" s="16"/>
      <c r="AP5708" s="16"/>
      <c r="AQ5708" s="16"/>
      <c r="BI5708" s="1">
        <v>5</v>
      </c>
      <c r="BJ5708" s="6">
        <f>SUM($R$5:R5710)-$AB$2</f>
        <v>664.50822379999954</v>
      </c>
      <c r="BK5708" s="6">
        <f>SUM($R$5:S5710)-$AB$2</f>
        <v>3268.1413821440033</v>
      </c>
      <c r="BL5708" s="6">
        <f>SUM($R$5:T5710)-$AB$2</f>
        <v>9777.2242780040197</v>
      </c>
      <c r="BM5708" s="6">
        <f>SUM($R$5:U5710)-$AB$2</f>
        <v>18889.940332208087</v>
      </c>
      <c r="BN5708" s="6">
        <f>SUM($R$5:V5710)-$AB$2</f>
        <v>31908.106123928192</v>
      </c>
      <c r="BO5708" s="6">
        <f>SUM($R$5:W5710)-$AB$2</f>
        <v>47529.905073991693</v>
      </c>
      <c r="BP5708" s="16"/>
    </row>
    <row r="5709" spans="1:68" x14ac:dyDescent="0.45">
      <c r="A5709" s="1">
        <v>2008</v>
      </c>
      <c r="B5709" s="1">
        <v>8</v>
      </c>
      <c r="C5709" s="1">
        <v>26</v>
      </c>
      <c r="D5709" s="1">
        <v>7</v>
      </c>
      <c r="E5709" s="1">
        <v>19.2</v>
      </c>
      <c r="F5709" s="1">
        <v>69.069999999999993</v>
      </c>
      <c r="G5709" s="4"/>
      <c r="H5709" s="4"/>
      <c r="Q5709" s="1">
        <v>4</v>
      </c>
      <c r="R5709" s="6">
        <f t="shared" si="7650"/>
        <v>0</v>
      </c>
      <c r="S5709" s="6">
        <f t="shared" si="7651"/>
        <v>0</v>
      </c>
      <c r="T5709" s="6">
        <f t="shared" si="7652"/>
        <v>0</v>
      </c>
      <c r="U5709" s="6">
        <f t="shared" si="7653"/>
        <v>0</v>
      </c>
      <c r="V5709" s="6">
        <f t="shared" si="7654"/>
        <v>0</v>
      </c>
      <c r="W5709" s="6">
        <f t="shared" si="7655"/>
        <v>0</v>
      </c>
      <c r="X5709" s="17"/>
      <c r="Y5709" s="17"/>
      <c r="Z5709" s="17"/>
      <c r="AA5709" s="17"/>
      <c r="AB5709" s="17"/>
      <c r="AC5709" s="17"/>
      <c r="AE5709" s="16"/>
      <c r="AF5709" s="16"/>
      <c r="AG5709" s="16"/>
      <c r="AH5709" s="16"/>
      <c r="AI5709" s="16"/>
      <c r="AJ5709" s="16"/>
      <c r="AL5709" s="16"/>
      <c r="AM5709" s="16"/>
      <c r="AN5709" s="16"/>
      <c r="AO5709" s="16"/>
      <c r="AP5709" s="16"/>
      <c r="AQ5709" s="16"/>
      <c r="BI5709" s="1">
        <v>6</v>
      </c>
      <c r="BJ5709" s="6">
        <f>SUM($R$5:R5711)-$AB$2</f>
        <v>664.50822379999954</v>
      </c>
      <c r="BK5709" s="6">
        <f>SUM($R$5:S5711)-$AB$2</f>
        <v>3268.1413821440033</v>
      </c>
      <c r="BL5709" s="6">
        <f>SUM($R$5:T5711)-$AB$2</f>
        <v>9777.2242780040197</v>
      </c>
      <c r="BM5709" s="6">
        <f>SUM($R$5:U5711)-$AB$2</f>
        <v>18889.940332208087</v>
      </c>
      <c r="BN5709" s="6">
        <f>SUM($R$5:V5711)-$AB$2</f>
        <v>31908.106123928192</v>
      </c>
      <c r="BO5709" s="6">
        <f>SUM($R$5:W5711)-$AB$2</f>
        <v>47529.905073991693</v>
      </c>
      <c r="BP5709" s="16"/>
    </row>
    <row r="5710" spans="1:68" x14ac:dyDescent="0.45">
      <c r="A5710" s="1">
        <v>2008</v>
      </c>
      <c r="B5710" s="1">
        <v>8</v>
      </c>
      <c r="C5710" s="1">
        <v>26</v>
      </c>
      <c r="D5710" s="1">
        <v>8</v>
      </c>
      <c r="E5710" s="1">
        <v>20.399999999999999</v>
      </c>
      <c r="F5710" s="1">
        <v>281.39999999999998</v>
      </c>
      <c r="G5710" s="4"/>
      <c r="H5710" s="4"/>
      <c r="Q5710" s="1">
        <v>5</v>
      </c>
      <c r="R5710" s="6">
        <f t="shared" si="7650"/>
        <v>0</v>
      </c>
      <c r="S5710" s="6">
        <f t="shared" si="7651"/>
        <v>0</v>
      </c>
      <c r="T5710" s="6">
        <f t="shared" si="7652"/>
        <v>0</v>
      </c>
      <c r="U5710" s="6">
        <f t="shared" si="7653"/>
        <v>0</v>
      </c>
      <c r="V5710" s="6">
        <f t="shared" si="7654"/>
        <v>0</v>
      </c>
      <c r="W5710" s="6">
        <f t="shared" si="7655"/>
        <v>0</v>
      </c>
      <c r="X5710" s="17"/>
      <c r="Y5710" s="17"/>
      <c r="Z5710" s="17"/>
      <c r="AA5710" s="17"/>
      <c r="AB5710" s="17"/>
      <c r="AC5710" s="17"/>
      <c r="AE5710" s="16"/>
      <c r="AF5710" s="16"/>
      <c r="AG5710" s="16"/>
      <c r="AH5710" s="16"/>
      <c r="AI5710" s="16"/>
      <c r="AJ5710" s="16"/>
      <c r="AL5710" s="16"/>
      <c r="AM5710" s="16"/>
      <c r="AN5710" s="16"/>
      <c r="AO5710" s="16"/>
      <c r="AP5710" s="16"/>
      <c r="AQ5710" s="16"/>
      <c r="BI5710" s="1">
        <v>7</v>
      </c>
      <c r="BJ5710" s="6">
        <f>SUM($R$5:R5712)-$AB$2</f>
        <v>664.54828439999949</v>
      </c>
      <c r="BK5710" s="6">
        <f>SUM($R$5:S5712)-$AB$2</f>
        <v>3268.3368778720032</v>
      </c>
      <c r="BL5710" s="6">
        <f>SUM($R$5:T5712)-$AB$2</f>
        <v>9777.8083615520191</v>
      </c>
      <c r="BM5710" s="6">
        <f>SUM($R$5:U5712)-$AB$2</f>
        <v>18891.068438704089</v>
      </c>
      <c r="BN5710" s="6">
        <f>SUM($R$5:V5712)-$AB$2</f>
        <v>31910.011406064194</v>
      </c>
      <c r="BO5710" s="6">
        <f>SUM($R$5:W5712)-$AB$2</f>
        <v>47532.742966895697</v>
      </c>
      <c r="BP5710" s="16"/>
    </row>
    <row r="5711" spans="1:68" x14ac:dyDescent="0.45">
      <c r="A5711" s="1">
        <v>2008</v>
      </c>
      <c r="B5711" s="1">
        <v>8</v>
      </c>
      <c r="C5711" s="1">
        <v>26</v>
      </c>
      <c r="D5711" s="1">
        <v>9</v>
      </c>
      <c r="E5711" s="1">
        <v>21.7</v>
      </c>
      <c r="F5711" s="1">
        <v>493.67</v>
      </c>
      <c r="G5711" s="4"/>
      <c r="H5711" s="4"/>
      <c r="Q5711" s="1">
        <v>6</v>
      </c>
      <c r="R5711" s="6">
        <f t="shared" si="7650"/>
        <v>0</v>
      </c>
      <c r="S5711" s="6">
        <f t="shared" si="7651"/>
        <v>0</v>
      </c>
      <c r="T5711" s="6">
        <f t="shared" si="7652"/>
        <v>0</v>
      </c>
      <c r="U5711" s="6">
        <f t="shared" si="7653"/>
        <v>0</v>
      </c>
      <c r="V5711" s="6">
        <f t="shared" si="7654"/>
        <v>0</v>
      </c>
      <c r="W5711" s="6">
        <f t="shared" si="7655"/>
        <v>0</v>
      </c>
      <c r="X5711" s="17"/>
      <c r="Y5711" s="17"/>
      <c r="Z5711" s="17"/>
      <c r="AA5711" s="17"/>
      <c r="AB5711" s="17"/>
      <c r="AC5711" s="17"/>
      <c r="AE5711" s="16"/>
      <c r="AF5711" s="16"/>
      <c r="AG5711" s="16"/>
      <c r="AH5711" s="16"/>
      <c r="AI5711" s="16"/>
      <c r="AJ5711" s="16"/>
      <c r="AL5711" s="16"/>
      <c r="AM5711" s="16"/>
      <c r="AN5711" s="16"/>
      <c r="AO5711" s="16"/>
      <c r="AP5711" s="16"/>
      <c r="AQ5711" s="16"/>
      <c r="BI5711" s="1">
        <v>8</v>
      </c>
      <c r="BJ5711" s="6">
        <f>SUM($R$5:R5713)-$AB$2</f>
        <v>664.71149639999953</v>
      </c>
      <c r="BK5711" s="6">
        <f>SUM($R$5:S5713)-$AB$2</f>
        <v>3269.133352432003</v>
      </c>
      <c r="BL5711" s="6">
        <f>SUM($R$5:T5713)-$AB$2</f>
        <v>9780.1879925120193</v>
      </c>
      <c r="BM5711" s="6">
        <f>SUM($R$5:U5713)-$AB$2</f>
        <v>18895.66448862409</v>
      </c>
      <c r="BN5711" s="6">
        <f>SUM($R$5:V5713)-$AB$2</f>
        <v>31917.773768784195</v>
      </c>
      <c r="BO5711" s="6">
        <f>SUM($R$5:W5713)-$AB$2</f>
        <v>47544.304904975688</v>
      </c>
      <c r="BP5711" s="16"/>
    </row>
    <row r="5712" spans="1:68" x14ac:dyDescent="0.45">
      <c r="A5712" s="1">
        <v>2008</v>
      </c>
      <c r="B5712" s="1">
        <v>8</v>
      </c>
      <c r="C5712" s="1">
        <v>26</v>
      </c>
      <c r="D5712" s="1">
        <v>10</v>
      </c>
      <c r="E5712" s="1">
        <v>22.9</v>
      </c>
      <c r="F5712" s="1">
        <v>677.57</v>
      </c>
      <c r="G5712" s="4"/>
      <c r="H5712" s="4"/>
      <c r="Q5712" s="1">
        <v>7</v>
      </c>
      <c r="R5712" s="6">
        <f t="shared" si="7650"/>
        <v>4.0060599999999995E-2</v>
      </c>
      <c r="S5712" s="6">
        <f t="shared" si="7651"/>
        <v>0.15543512799999995</v>
      </c>
      <c r="T5712" s="6">
        <f t="shared" si="7652"/>
        <v>0.38858781999999992</v>
      </c>
      <c r="U5712" s="6">
        <f t="shared" si="7653"/>
        <v>0.54402294799999995</v>
      </c>
      <c r="V5712" s="6">
        <f t="shared" si="7654"/>
        <v>0.77717563999999983</v>
      </c>
      <c r="W5712" s="6">
        <f t="shared" si="7655"/>
        <v>0.93261076799999987</v>
      </c>
      <c r="X5712" s="17"/>
      <c r="Y5712" s="17"/>
      <c r="Z5712" s="17"/>
      <c r="AA5712" s="17"/>
      <c r="AB5712" s="17"/>
      <c r="AC5712" s="17"/>
      <c r="AE5712" s="16"/>
      <c r="AF5712" s="16"/>
      <c r="AG5712" s="16"/>
      <c r="AH5712" s="16"/>
      <c r="AI5712" s="16"/>
      <c r="AJ5712" s="16"/>
      <c r="AL5712" s="16"/>
      <c r="AM5712" s="16"/>
      <c r="AN5712" s="16"/>
      <c r="AO5712" s="16"/>
      <c r="AP5712" s="16"/>
      <c r="AQ5712" s="16"/>
      <c r="BI5712" s="1">
        <v>9</v>
      </c>
      <c r="BJ5712" s="6">
        <f>SUM($R$5:R5714)-$AB$2</f>
        <v>664.99782499999958</v>
      </c>
      <c r="BK5712" s="6">
        <f>SUM($R$5:S5714)-$AB$2</f>
        <v>3270.5306360000031</v>
      </c>
      <c r="BL5712" s="6">
        <f>SUM($R$5:T5714)-$AB$2</f>
        <v>9784.3626635000182</v>
      </c>
      <c r="BM5712" s="6">
        <f>SUM($R$5:U5714)-$AB$2</f>
        <v>18903.727502000089</v>
      </c>
      <c r="BN5712" s="6">
        <f>SUM($R$5:V5714)-$AB$2</f>
        <v>31931.391557000192</v>
      </c>
      <c r="BO5712" s="6">
        <f>SUM($R$5:W5714)-$AB$2</f>
        <v>47564.588422999688</v>
      </c>
      <c r="BP5712" s="16"/>
    </row>
    <row r="5713" spans="1:68" x14ac:dyDescent="0.45">
      <c r="A5713" s="1">
        <v>2008</v>
      </c>
      <c r="B5713" s="1">
        <v>8</v>
      </c>
      <c r="C5713" s="1">
        <v>26</v>
      </c>
      <c r="D5713" s="1">
        <v>11</v>
      </c>
      <c r="E5713" s="1">
        <v>23.9</v>
      </c>
      <c r="F5713" s="1">
        <v>816.95</v>
      </c>
      <c r="G5713" s="4"/>
      <c r="H5713" s="4"/>
      <c r="Q5713" s="1">
        <v>8</v>
      </c>
      <c r="R5713" s="6">
        <f t="shared" si="7650"/>
        <v>0.163212</v>
      </c>
      <c r="S5713" s="6">
        <f t="shared" si="7651"/>
        <v>0.63326255999999992</v>
      </c>
      <c r="T5713" s="6">
        <f t="shared" si="7652"/>
        <v>1.5831563999999998</v>
      </c>
      <c r="U5713" s="6">
        <f t="shared" si="7653"/>
        <v>2.2164189599999999</v>
      </c>
      <c r="V5713" s="6">
        <f t="shared" si="7654"/>
        <v>3.1663127999999996</v>
      </c>
      <c r="W5713" s="6">
        <f t="shared" si="7655"/>
        <v>3.79957536</v>
      </c>
      <c r="X5713" s="17"/>
      <c r="Y5713" s="17"/>
      <c r="Z5713" s="17"/>
      <c r="AA5713" s="17"/>
      <c r="AB5713" s="17"/>
      <c r="AC5713" s="17"/>
      <c r="AE5713" s="16"/>
      <c r="AF5713" s="16"/>
      <c r="AG5713" s="16"/>
      <c r="AH5713" s="16"/>
      <c r="AI5713" s="16"/>
      <c r="AJ5713" s="16"/>
      <c r="AL5713" s="16"/>
      <c r="AM5713" s="16"/>
      <c r="AN5713" s="16"/>
      <c r="AO5713" s="16"/>
      <c r="AP5713" s="16"/>
      <c r="AQ5713" s="16"/>
      <c r="BI5713" s="1">
        <v>10</v>
      </c>
      <c r="BJ5713" s="6">
        <f>SUM($R$5:R5715)-$AB$2</f>
        <v>665.39081559999954</v>
      </c>
      <c r="BK5713" s="6">
        <f>SUM($R$5:S5715)-$AB$2</f>
        <v>3272.4484301280031</v>
      </c>
      <c r="BL5713" s="6">
        <f>SUM($R$5:T5715)-$AB$2</f>
        <v>9790.0924664480171</v>
      </c>
      <c r="BM5713" s="6">
        <f>SUM($R$5:U5715)-$AB$2</f>
        <v>18914.794117296089</v>
      </c>
      <c r="BN5713" s="6">
        <f>SUM($R$5:V5715)-$AB$2</f>
        <v>31950.082189936191</v>
      </c>
      <c r="BO5713" s="6">
        <f>SUM($R$5:W5715)-$AB$2</f>
        <v>47592.427877103692</v>
      </c>
      <c r="BP5713" s="16"/>
    </row>
    <row r="5714" spans="1:68" x14ac:dyDescent="0.45">
      <c r="A5714" s="1">
        <v>2008</v>
      </c>
      <c r="B5714" s="1">
        <v>8</v>
      </c>
      <c r="C5714" s="1">
        <v>26</v>
      </c>
      <c r="D5714" s="1">
        <v>12</v>
      </c>
      <c r="E5714" s="1">
        <v>25.2</v>
      </c>
      <c r="F5714" s="1">
        <v>899.48</v>
      </c>
      <c r="G5714" s="4"/>
      <c r="H5714" s="4"/>
      <c r="Q5714" s="1">
        <v>9</v>
      </c>
      <c r="R5714" s="6">
        <f t="shared" si="7650"/>
        <v>0.28632859999999999</v>
      </c>
      <c r="S5714" s="6">
        <f t="shared" si="7651"/>
        <v>1.1109549679999999</v>
      </c>
      <c r="T5714" s="6">
        <f t="shared" si="7652"/>
        <v>2.7773874199999997</v>
      </c>
      <c r="U5714" s="6">
        <f t="shared" si="7653"/>
        <v>3.8883423879999999</v>
      </c>
      <c r="V5714" s="6">
        <f t="shared" si="7654"/>
        <v>5.5547748399999994</v>
      </c>
      <c r="W5714" s="6">
        <f t="shared" si="7655"/>
        <v>6.665729808</v>
      </c>
      <c r="X5714" s="17"/>
      <c r="Y5714" s="17"/>
      <c r="Z5714" s="17"/>
      <c r="AA5714" s="17"/>
      <c r="AB5714" s="17"/>
      <c r="AC5714" s="17"/>
      <c r="AE5714" s="16"/>
      <c r="AF5714" s="16"/>
      <c r="AG5714" s="16"/>
      <c r="AH5714" s="16"/>
      <c r="AI5714" s="16"/>
      <c r="AJ5714" s="16"/>
      <c r="AL5714" s="16"/>
      <c r="AM5714" s="16"/>
      <c r="AN5714" s="16"/>
      <c r="AO5714" s="16"/>
      <c r="AP5714" s="16"/>
      <c r="AQ5714" s="16"/>
      <c r="BI5714" s="1">
        <v>11</v>
      </c>
      <c r="BJ5714" s="6">
        <f>SUM($R$5:R5716)-$AB$2</f>
        <v>665.86464659999956</v>
      </c>
      <c r="BK5714" s="6">
        <f>SUM($R$5:S5716)-$AB$2</f>
        <v>3274.7607254080031</v>
      </c>
      <c r="BL5714" s="6">
        <f>SUM($R$5:T5716)-$AB$2</f>
        <v>9797.0009224280166</v>
      </c>
      <c r="BM5714" s="6">
        <f>SUM($R$5:U5716)-$AB$2</f>
        <v>18928.137198256089</v>
      </c>
      <c r="BN5714" s="6">
        <f>SUM($R$5:V5716)-$AB$2</f>
        <v>31972.617592296192</v>
      </c>
      <c r="BO5714" s="6">
        <f>SUM($R$5:W5716)-$AB$2</f>
        <v>47625.994065143692</v>
      </c>
      <c r="BP5714" s="16"/>
    </row>
    <row r="5715" spans="1:68" x14ac:dyDescent="0.45">
      <c r="A5715" s="1">
        <v>2008</v>
      </c>
      <c r="B5715" s="1">
        <v>8</v>
      </c>
      <c r="C5715" s="1">
        <v>26</v>
      </c>
      <c r="D5715" s="1">
        <v>13</v>
      </c>
      <c r="E5715" s="1">
        <v>25.8</v>
      </c>
      <c r="F5715" s="1">
        <v>921.73</v>
      </c>
      <c r="G5715" s="4"/>
      <c r="H5715" s="4"/>
      <c r="Q5715" s="1">
        <v>10</v>
      </c>
      <c r="R5715" s="6">
        <f t="shared" si="7650"/>
        <v>0.39299060000000002</v>
      </c>
      <c r="S5715" s="6">
        <f t="shared" si="7651"/>
        <v>1.5248035280000001</v>
      </c>
      <c r="T5715" s="6">
        <f t="shared" si="7652"/>
        <v>3.81200882</v>
      </c>
      <c r="U5715" s="6">
        <f t="shared" si="7653"/>
        <v>5.3368123480000005</v>
      </c>
      <c r="V5715" s="6">
        <f t="shared" si="7654"/>
        <v>7.6240176399999999</v>
      </c>
      <c r="W5715" s="6">
        <f t="shared" si="7655"/>
        <v>9.1488211679999996</v>
      </c>
      <c r="X5715" s="17"/>
      <c r="Y5715" s="17"/>
      <c r="Z5715" s="17"/>
      <c r="AA5715" s="17"/>
      <c r="AB5715" s="17"/>
      <c r="AC5715" s="17"/>
      <c r="AE5715" s="16"/>
      <c r="AF5715" s="16"/>
      <c r="AG5715" s="16"/>
      <c r="AH5715" s="16"/>
      <c r="AI5715" s="16"/>
      <c r="AJ5715" s="16"/>
      <c r="AL5715" s="16"/>
      <c r="AM5715" s="16"/>
      <c r="AN5715" s="16"/>
      <c r="AO5715" s="16"/>
      <c r="AP5715" s="16"/>
      <c r="AQ5715" s="16"/>
      <c r="BI5715" s="1">
        <v>12</v>
      </c>
      <c r="BJ5715" s="6">
        <f t="shared" ref="BJ5715" si="7662">R5717-$AB$2</f>
        <v>-6.0095516</v>
      </c>
      <c r="BK5715" s="6">
        <f t="shared" ref="BK5715" si="7663">S5717-$AB$2</f>
        <v>-4.5070602080000004</v>
      </c>
      <c r="BL5715" s="6">
        <f t="shared" ref="BL5715" si="7664">T5717-$AB$2</f>
        <v>-1.4707755200000001</v>
      </c>
      <c r="BM5715" s="6">
        <f t="shared" ref="BM5715" si="7665">U5717-$AB$2</f>
        <v>0.55341427200000037</v>
      </c>
      <c r="BN5715" s="6">
        <f t="shared" ref="BN5715" si="7666">V5717-$AB$2</f>
        <v>3.5896989599999998</v>
      </c>
      <c r="BO5715" s="6">
        <f t="shared" ref="BO5715" si="7667">W5717-$AB$2</f>
        <v>5.6138887520000011</v>
      </c>
      <c r="BP5715" s="16"/>
    </row>
    <row r="5716" spans="1:68" x14ac:dyDescent="0.45">
      <c r="A5716" s="1">
        <v>2008</v>
      </c>
      <c r="B5716" s="1">
        <v>8</v>
      </c>
      <c r="C5716" s="1">
        <v>26</v>
      </c>
      <c r="D5716" s="1">
        <v>14</v>
      </c>
      <c r="E5716" s="1">
        <v>26</v>
      </c>
      <c r="F5716" s="1">
        <v>881.26</v>
      </c>
      <c r="G5716" s="4"/>
      <c r="H5716" s="4"/>
      <c r="Q5716" s="1">
        <v>11</v>
      </c>
      <c r="R5716" s="6">
        <f t="shared" si="7650"/>
        <v>0.473831</v>
      </c>
      <c r="S5716" s="6">
        <f t="shared" si="7651"/>
        <v>1.83846428</v>
      </c>
      <c r="T5716" s="6">
        <f t="shared" si="7652"/>
        <v>4.5961606999999995</v>
      </c>
      <c r="U5716" s="6">
        <f t="shared" si="7653"/>
        <v>6.4346249800000006</v>
      </c>
      <c r="V5716" s="6">
        <f t="shared" si="7654"/>
        <v>9.1923213999999991</v>
      </c>
      <c r="W5716" s="6">
        <f t="shared" si="7655"/>
        <v>11.030785680000001</v>
      </c>
      <c r="X5716" s="17"/>
      <c r="Y5716" s="17"/>
      <c r="Z5716" s="17"/>
      <c r="AA5716" s="17"/>
      <c r="AB5716" s="17"/>
      <c r="AC5716" s="17"/>
      <c r="AE5716" s="16"/>
      <c r="AF5716" s="16"/>
      <c r="AG5716" s="16"/>
      <c r="AH5716" s="16"/>
      <c r="AI5716" s="16"/>
      <c r="AJ5716" s="16"/>
      <c r="AL5716" s="16"/>
      <c r="AM5716" s="16"/>
      <c r="AN5716" s="16"/>
      <c r="AO5716" s="16"/>
      <c r="AP5716" s="16"/>
      <c r="AQ5716" s="16"/>
      <c r="BI5716" s="1">
        <v>13</v>
      </c>
      <c r="BJ5716" s="6">
        <f>SUM($R$5:R5718)-$AB$2</f>
        <v>666.92094839999959</v>
      </c>
      <c r="BK5716" s="6">
        <f>SUM($R$5:S5718)-$AB$2</f>
        <v>3279.9154781920029</v>
      </c>
      <c r="BL5716" s="6">
        <f>SUM($R$5:T5718)-$AB$2</f>
        <v>9812.4018026720169</v>
      </c>
      <c r="BM5716" s="6">
        <f>SUM($R$5:U5718)-$AB$2</f>
        <v>18957.882656944083</v>
      </c>
      <c r="BN5716" s="6">
        <f>SUM($R$5:V5718)-$AB$2</f>
        <v>32022.855305904188</v>
      </c>
      <c r="BO5716" s="6">
        <f>SUM($R$5:W5718)-$AB$2</f>
        <v>47700.822484655684</v>
      </c>
      <c r="BP5716" s="16"/>
    </row>
    <row r="5717" spans="1:68" x14ac:dyDescent="0.45">
      <c r="A5717" s="1">
        <v>2008</v>
      </c>
      <c r="B5717" s="1">
        <v>8</v>
      </c>
      <c r="C5717" s="1">
        <v>26</v>
      </c>
      <c r="D5717" s="1">
        <v>15</v>
      </c>
      <c r="E5717" s="1">
        <v>25.7</v>
      </c>
      <c r="F5717" s="1">
        <v>780.66</v>
      </c>
      <c r="G5717" s="4"/>
      <c r="H5717" s="4"/>
      <c r="Q5717" s="1">
        <v>12</v>
      </c>
      <c r="R5717" s="6">
        <f t="shared" si="7650"/>
        <v>0.52169840000000001</v>
      </c>
      <c r="S5717" s="6">
        <f t="shared" si="7651"/>
        <v>2.024189792</v>
      </c>
      <c r="T5717" s="6">
        <f t="shared" si="7652"/>
        <v>5.0604744799999999</v>
      </c>
      <c r="U5717" s="6">
        <f t="shared" si="7653"/>
        <v>7.0846642720000004</v>
      </c>
      <c r="V5717" s="6">
        <f t="shared" si="7654"/>
        <v>10.12094896</v>
      </c>
      <c r="W5717" s="6">
        <f t="shared" si="7655"/>
        <v>12.145138752000001</v>
      </c>
      <c r="X5717" s="17">
        <f t="shared" ref="X5717" si="7668">SUM(R5717:R5741)-$Z$2</f>
        <v>-0.60681959999999968</v>
      </c>
      <c r="Y5717" s="17">
        <f t="shared" ref="Y5717" si="7669">SUM(S5717:S5741)-$Z$2</f>
        <v>12.693539951999997</v>
      </c>
      <c r="Z5717" s="17">
        <f t="shared" ref="Z5717" si="7670">SUM(T5717:T5741)-$Z$2</f>
        <v>39.571349879999993</v>
      </c>
      <c r="AA5717" s="17">
        <f t="shared" ref="AA5717" si="7671">SUM(U5717:U5741)-$Z$2</f>
        <v>57.489889831999996</v>
      </c>
      <c r="AB5717" s="17">
        <f t="shared" ref="AB5717" si="7672">SUM(V5717:V5741)-$Z$2</f>
        <v>84.367699759999994</v>
      </c>
      <c r="AC5717" s="17">
        <f t="shared" ref="AC5717" si="7673">SUM(W5717:W5741)-$Z$2</f>
        <v>102.28623971200001</v>
      </c>
      <c r="AE5717" s="16">
        <f t="shared" ref="AE5717" si="7674">IF(X5717&gt;0,1,0)</f>
        <v>0</v>
      </c>
      <c r="AF5717" s="16">
        <f t="shared" ref="AF5717" si="7675">IF(Y5717&gt;0,1,0)</f>
        <v>1</v>
      </c>
      <c r="AG5717" s="16">
        <f t="shared" ref="AG5717" si="7676">IF(Z5717&gt;0,1,0)</f>
        <v>1</v>
      </c>
      <c r="AH5717" s="16">
        <f t="shared" ref="AH5717" si="7677">IF(AA5717&gt;0,1,0)</f>
        <v>1</v>
      </c>
      <c r="AI5717" s="16">
        <f t="shared" ref="AI5717" si="7678">IF(AB5717&gt;0,1,0)</f>
        <v>1</v>
      </c>
      <c r="AJ5717" s="16">
        <f t="shared" ref="AJ5717" si="7679">IF(AC5717&gt;0,1,0)</f>
        <v>1</v>
      </c>
      <c r="AL5717" s="16">
        <f t="shared" ref="AL5717" si="7680">IF(X5717&lt;0,ABS(X5717*$AP$1),0)</f>
        <v>0</v>
      </c>
      <c r="AM5717" s="16">
        <f t="shared" ref="AM5717" si="7681">IF(Y5717&lt;0,ABS(Y5717*$AP$1),0)</f>
        <v>0</v>
      </c>
      <c r="AN5717" s="16">
        <f t="shared" ref="AN5717" si="7682">IF(Z5717&lt;0,ABS(Z5717*$AP$1),0)</f>
        <v>0</v>
      </c>
      <c r="AO5717" s="16">
        <f t="shared" ref="AO5717" si="7683">IF(AA5717&lt;0,ABS(AA5717*$AP$1),0)</f>
        <v>0</v>
      </c>
      <c r="AP5717" s="16">
        <f t="shared" ref="AP5717" si="7684">IF(AB5717&lt;0,ABS(AB5717*$AP$1),0)</f>
        <v>0</v>
      </c>
      <c r="AQ5717" s="16">
        <f t="shared" ref="AQ5717" si="7685">IF(AC5717&lt;0,ABS(AC5717*$AP$1),0)</f>
        <v>0</v>
      </c>
      <c r="BI5717" s="1">
        <v>14</v>
      </c>
      <c r="BJ5717" s="6">
        <f>SUM($R$5:R5719)-$AB$2</f>
        <v>667.43207919999963</v>
      </c>
      <c r="BK5717" s="6">
        <f>SUM($R$5:S5719)-$AB$2</f>
        <v>3282.4097964960029</v>
      </c>
      <c r="BL5717" s="6">
        <f>SUM($R$5:T5719)-$AB$2</f>
        <v>9819.8540897360162</v>
      </c>
      <c r="BM5717" s="6">
        <f>SUM($R$5:U5719)-$AB$2</f>
        <v>18972.276100272087</v>
      </c>
      <c r="BN5717" s="6">
        <f>SUM($R$5:V5719)-$AB$2</f>
        <v>32047.164686752192</v>
      </c>
      <c r="BO5717" s="6">
        <f>SUM($R$5:W5719)-$AB$2</f>
        <v>47737.030990527688</v>
      </c>
      <c r="BP5717" s="16"/>
    </row>
    <row r="5718" spans="1:68" x14ac:dyDescent="0.45">
      <c r="A5718" s="1">
        <v>2008</v>
      </c>
      <c r="B5718" s="1">
        <v>8</v>
      </c>
      <c r="C5718" s="1">
        <v>26</v>
      </c>
      <c r="D5718" s="1">
        <v>16</v>
      </c>
      <c r="E5718" s="1">
        <v>24.9</v>
      </c>
      <c r="F5718" s="1">
        <v>627.63</v>
      </c>
      <c r="G5718" s="4"/>
      <c r="H5718" s="4"/>
      <c r="Q5718" s="1">
        <v>13</v>
      </c>
      <c r="R5718" s="6">
        <f t="shared" si="7650"/>
        <v>0.53460339999999995</v>
      </c>
      <c r="S5718" s="6">
        <f t="shared" si="7651"/>
        <v>2.0742611919999998</v>
      </c>
      <c r="T5718" s="6">
        <f t="shared" si="7652"/>
        <v>5.1856529799999986</v>
      </c>
      <c r="U5718" s="6">
        <f t="shared" si="7653"/>
        <v>7.2599141720000002</v>
      </c>
      <c r="V5718" s="6">
        <f t="shared" si="7654"/>
        <v>10.371305959999997</v>
      </c>
      <c r="W5718" s="6">
        <f t="shared" si="7655"/>
        <v>12.445567151999999</v>
      </c>
      <c r="X5718" s="17"/>
      <c r="Y5718" s="17"/>
      <c r="Z5718" s="17"/>
      <c r="AA5718" s="17"/>
      <c r="AB5718" s="17"/>
      <c r="AC5718" s="17"/>
      <c r="AE5718" s="16"/>
      <c r="AF5718" s="16"/>
      <c r="AG5718" s="16"/>
      <c r="AH5718" s="16"/>
      <c r="AI5718" s="16"/>
      <c r="AJ5718" s="16"/>
      <c r="AL5718" s="16"/>
      <c r="AM5718" s="16"/>
      <c r="AN5718" s="16"/>
      <c r="AO5718" s="16"/>
      <c r="AP5718" s="16"/>
      <c r="AQ5718" s="16"/>
      <c r="BI5718" s="1">
        <v>15</v>
      </c>
      <c r="BJ5718" s="6">
        <f>SUM($R$5:R5720)-$AB$2</f>
        <v>667.88486199999966</v>
      </c>
      <c r="BK5718" s="6">
        <f>SUM($R$5:S5720)-$AB$2</f>
        <v>3284.6193765600028</v>
      </c>
      <c r="BL5718" s="6">
        <f>SUM($R$5:T5720)-$AB$2</f>
        <v>9826.4556629600156</v>
      </c>
      <c r="BM5718" s="6">
        <f>SUM($R$5:U5720)-$AB$2</f>
        <v>18985.026463920083</v>
      </c>
      <c r="BN5718" s="6">
        <f>SUM($R$5:V5720)-$AB$2</f>
        <v>32068.699036720187</v>
      </c>
      <c r="BO5718" s="6">
        <f>SUM($R$5:W5720)-$AB$2</f>
        <v>47769.106124079692</v>
      </c>
      <c r="BP5718" s="16"/>
    </row>
    <row r="5719" spans="1:68" x14ac:dyDescent="0.45">
      <c r="A5719" s="1">
        <v>2008</v>
      </c>
      <c r="B5719" s="1">
        <v>8</v>
      </c>
      <c r="C5719" s="1">
        <v>26</v>
      </c>
      <c r="D5719" s="1">
        <v>17</v>
      </c>
      <c r="E5719" s="1">
        <v>24</v>
      </c>
      <c r="F5719" s="1">
        <v>434.63</v>
      </c>
      <c r="G5719" s="4"/>
      <c r="H5719" s="4"/>
      <c r="Q5719" s="1">
        <v>14</v>
      </c>
      <c r="R5719" s="6">
        <f t="shared" si="7650"/>
        <v>0.5111308</v>
      </c>
      <c r="S5719" s="6">
        <f t="shared" si="7651"/>
        <v>1.9831875039999998</v>
      </c>
      <c r="T5719" s="6">
        <f t="shared" si="7652"/>
        <v>4.95796876</v>
      </c>
      <c r="U5719" s="6">
        <f t="shared" si="7653"/>
        <v>6.9411562639999991</v>
      </c>
      <c r="V5719" s="6">
        <f t="shared" si="7654"/>
        <v>9.9159375199999999</v>
      </c>
      <c r="W5719" s="6">
        <f t="shared" si="7655"/>
        <v>11.899125023999998</v>
      </c>
      <c r="X5719" s="17"/>
      <c r="Y5719" s="17"/>
      <c r="Z5719" s="17"/>
      <c r="AA5719" s="17"/>
      <c r="AB5719" s="17"/>
      <c r="AC5719" s="17"/>
      <c r="AE5719" s="16"/>
      <c r="AF5719" s="16"/>
      <c r="AG5719" s="16"/>
      <c r="AH5719" s="16"/>
      <c r="AI5719" s="16"/>
      <c r="AJ5719" s="16"/>
      <c r="AL5719" s="16"/>
      <c r="AM5719" s="16"/>
      <c r="AN5719" s="16"/>
      <c r="AO5719" s="16"/>
      <c r="AP5719" s="16"/>
      <c r="AQ5719" s="16"/>
      <c r="BI5719" s="1">
        <v>16</v>
      </c>
      <c r="BJ5719" s="6">
        <f>SUM($R$5:R5721)-$AB$2</f>
        <v>668.2488873999996</v>
      </c>
      <c r="BK5719" s="6">
        <f>SUM($R$5:S5721)-$AB$2</f>
        <v>3286.395820512003</v>
      </c>
      <c r="BL5719" s="6">
        <f>SUM($R$5:T5721)-$AB$2</f>
        <v>9831.763153292015</v>
      </c>
      <c r="BM5719" s="6">
        <f>SUM($R$5:U5721)-$AB$2</f>
        <v>18995.277419184084</v>
      </c>
      <c r="BN5719" s="6">
        <f>SUM($R$5:V5721)-$AB$2</f>
        <v>32086.012084744187</v>
      </c>
      <c r="BO5719" s="6">
        <f>SUM($R$5:W5721)-$AB$2</f>
        <v>47794.893683415692</v>
      </c>
      <c r="BP5719" s="16"/>
    </row>
    <row r="5720" spans="1:68" x14ac:dyDescent="0.45">
      <c r="A5720" s="1">
        <v>2008</v>
      </c>
      <c r="B5720" s="1">
        <v>8</v>
      </c>
      <c r="C5720" s="1">
        <v>26</v>
      </c>
      <c r="D5720" s="1">
        <v>18</v>
      </c>
      <c r="E5720" s="1">
        <v>22.9</v>
      </c>
      <c r="F5720" s="1">
        <v>219.28</v>
      </c>
      <c r="G5720" s="4"/>
      <c r="H5720" s="4"/>
      <c r="Q5720" s="1">
        <v>15</v>
      </c>
      <c r="R5720" s="6">
        <f t="shared" si="7650"/>
        <v>0.45278279999999993</v>
      </c>
      <c r="S5720" s="6">
        <f t="shared" si="7651"/>
        <v>1.7567972639999998</v>
      </c>
      <c r="T5720" s="6">
        <f t="shared" si="7652"/>
        <v>4.3919931599999993</v>
      </c>
      <c r="U5720" s="6">
        <f t="shared" si="7653"/>
        <v>6.1487904239999995</v>
      </c>
      <c r="V5720" s="6">
        <f t="shared" si="7654"/>
        <v>8.7839863199999986</v>
      </c>
      <c r="W5720" s="6">
        <f t="shared" si="7655"/>
        <v>10.540783584</v>
      </c>
      <c r="X5720" s="17"/>
      <c r="Y5720" s="17"/>
      <c r="Z5720" s="17"/>
      <c r="AA5720" s="17"/>
      <c r="AB5720" s="17"/>
      <c r="AC5720" s="17"/>
      <c r="AE5720" s="16"/>
      <c r="AF5720" s="16"/>
      <c r="AG5720" s="16"/>
      <c r="AH5720" s="16"/>
      <c r="AI5720" s="16"/>
      <c r="AJ5720" s="16"/>
      <c r="AL5720" s="16"/>
      <c r="AM5720" s="16"/>
      <c r="AN5720" s="16"/>
      <c r="AO5720" s="16"/>
      <c r="AP5720" s="16"/>
      <c r="AQ5720" s="16"/>
      <c r="BI5720" s="1">
        <v>17</v>
      </c>
      <c r="BJ5720" s="6">
        <f>SUM($R$5:R5722)-$AB$2</f>
        <v>668.50097279999966</v>
      </c>
      <c r="BK5720" s="6">
        <f>SUM($R$5:S5722)-$AB$2</f>
        <v>3287.6259972640028</v>
      </c>
      <c r="BL5720" s="6">
        <f>SUM($R$5:T5722)-$AB$2</f>
        <v>9835.4385584240154</v>
      </c>
      <c r="BM5720" s="6">
        <f>SUM($R$5:U5722)-$AB$2</f>
        <v>19002.376144048081</v>
      </c>
      <c r="BN5720" s="6">
        <f>SUM($R$5:V5722)-$AB$2</f>
        <v>32098.001266368185</v>
      </c>
      <c r="BO5720" s="6">
        <f>SUM($R$5:W5722)-$AB$2</f>
        <v>47812.751413151687</v>
      </c>
      <c r="BP5720" s="16"/>
    </row>
    <row r="5721" spans="1:68" x14ac:dyDescent="0.45">
      <c r="A5721" s="1">
        <v>2008</v>
      </c>
      <c r="B5721" s="1">
        <v>8</v>
      </c>
      <c r="C5721" s="1">
        <v>26</v>
      </c>
      <c r="D5721" s="1">
        <v>19</v>
      </c>
      <c r="E5721" s="1">
        <v>21</v>
      </c>
      <c r="F5721" s="1">
        <v>21.21</v>
      </c>
      <c r="G5721" s="4"/>
      <c r="H5721" s="4"/>
      <c r="Q5721" s="1">
        <v>16</v>
      </c>
      <c r="R5721" s="6">
        <f t="shared" si="7650"/>
        <v>0.3640254</v>
      </c>
      <c r="S5721" s="6">
        <f t="shared" si="7651"/>
        <v>1.4124185519999999</v>
      </c>
      <c r="T5721" s="6">
        <f t="shared" si="7652"/>
        <v>3.5310463799999998</v>
      </c>
      <c r="U5721" s="6">
        <f t="shared" si="7653"/>
        <v>4.9434649319999995</v>
      </c>
      <c r="V5721" s="6">
        <f t="shared" si="7654"/>
        <v>7.0620927599999996</v>
      </c>
      <c r="W5721" s="6">
        <f t="shared" si="7655"/>
        <v>8.4745113120000006</v>
      </c>
      <c r="X5721" s="17"/>
      <c r="Y5721" s="17"/>
      <c r="Z5721" s="17"/>
      <c r="AA5721" s="17"/>
      <c r="AB5721" s="17"/>
      <c r="AC5721" s="17"/>
      <c r="AE5721" s="16"/>
      <c r="AF5721" s="16"/>
      <c r="AG5721" s="16"/>
      <c r="AH5721" s="16"/>
      <c r="AI5721" s="16"/>
      <c r="AJ5721" s="16"/>
      <c r="AL5721" s="16"/>
      <c r="AM5721" s="16"/>
      <c r="AN5721" s="16"/>
      <c r="AO5721" s="16"/>
      <c r="AP5721" s="16"/>
      <c r="AQ5721" s="16"/>
      <c r="BI5721" s="1">
        <v>18</v>
      </c>
      <c r="BJ5721" s="6">
        <f>SUM($R$5:R5723)-$AB$2</f>
        <v>668.6281551999997</v>
      </c>
      <c r="BK5721" s="6">
        <f>SUM($R$5:S5723)-$AB$2</f>
        <v>3288.2466473760028</v>
      </c>
      <c r="BL5721" s="6">
        <f>SUM($R$5:T5723)-$AB$2</f>
        <v>9837.2928778160149</v>
      </c>
      <c r="BM5721" s="6">
        <f>SUM($R$5:U5723)-$AB$2</f>
        <v>19005.957600432084</v>
      </c>
      <c r="BN5721" s="6">
        <f>SUM($R$5:V5723)-$AB$2</f>
        <v>32104.050061312188</v>
      </c>
      <c r="BO5721" s="6">
        <f>SUM($R$5:W5723)-$AB$2</f>
        <v>47821.761014367694</v>
      </c>
      <c r="BP5721" s="16"/>
    </row>
    <row r="5722" spans="1:68" x14ac:dyDescent="0.45">
      <c r="A5722" s="1">
        <v>2008</v>
      </c>
      <c r="B5722" s="1">
        <v>8</v>
      </c>
      <c r="C5722" s="1">
        <v>26</v>
      </c>
      <c r="D5722" s="1">
        <v>20</v>
      </c>
      <c r="E5722" s="1">
        <v>20.100000000000001</v>
      </c>
      <c r="F5722" s="1">
        <v>0</v>
      </c>
      <c r="G5722" s="4"/>
      <c r="H5722" s="4"/>
      <c r="Q5722" s="1">
        <v>17</v>
      </c>
      <c r="R5722" s="6">
        <f t="shared" si="7650"/>
        <v>0.25208540000000002</v>
      </c>
      <c r="S5722" s="6">
        <f t="shared" si="7651"/>
        <v>0.97809135199999997</v>
      </c>
      <c r="T5722" s="6">
        <f t="shared" si="7652"/>
        <v>2.4452283799999996</v>
      </c>
      <c r="U5722" s="6">
        <f t="shared" si="7653"/>
        <v>3.4233197319999999</v>
      </c>
      <c r="V5722" s="6">
        <f t="shared" si="7654"/>
        <v>4.8904567599999993</v>
      </c>
      <c r="W5722" s="6">
        <f t="shared" si="7655"/>
        <v>5.868548112</v>
      </c>
      <c r="X5722" s="17"/>
      <c r="Y5722" s="17"/>
      <c r="Z5722" s="17"/>
      <c r="AA5722" s="17"/>
      <c r="AB5722" s="17"/>
      <c r="AC5722" s="17"/>
      <c r="AE5722" s="16"/>
      <c r="AF5722" s="16"/>
      <c r="AG5722" s="16"/>
      <c r="AH5722" s="16"/>
      <c r="AI5722" s="16"/>
      <c r="AJ5722" s="16"/>
      <c r="AL5722" s="16"/>
      <c r="AM5722" s="16"/>
      <c r="AN5722" s="16"/>
      <c r="AO5722" s="16"/>
      <c r="AP5722" s="16"/>
      <c r="AQ5722" s="16"/>
      <c r="BI5722" s="1">
        <v>19</v>
      </c>
      <c r="BJ5722" s="6">
        <f>SUM($R$5:R5724)-$AB$2</f>
        <v>668.64045699999974</v>
      </c>
      <c r="BK5722" s="6">
        <f>SUM($R$5:S5724)-$AB$2</f>
        <v>3288.3066801600025</v>
      </c>
      <c r="BL5722" s="6">
        <f>SUM($R$5:T5724)-$AB$2</f>
        <v>9837.4722380600142</v>
      </c>
      <c r="BM5722" s="6">
        <f>SUM($R$5:U5724)-$AB$2</f>
        <v>19006.304019120085</v>
      </c>
      <c r="BN5722" s="6">
        <f>SUM($R$5:V5724)-$AB$2</f>
        <v>32104.635134920187</v>
      </c>
      <c r="BO5722" s="6">
        <f>SUM($R$5:W5724)-$AB$2</f>
        <v>47822.632473879697</v>
      </c>
      <c r="BP5722" s="16"/>
    </row>
    <row r="5723" spans="1:68" x14ac:dyDescent="0.45">
      <c r="A5723" s="1">
        <v>2008</v>
      </c>
      <c r="B5723" s="1">
        <v>8</v>
      </c>
      <c r="C5723" s="1">
        <v>26</v>
      </c>
      <c r="D5723" s="1">
        <v>21</v>
      </c>
      <c r="E5723" s="1">
        <v>19.8</v>
      </c>
      <c r="F5723" s="1">
        <v>0</v>
      </c>
      <c r="G5723" s="4"/>
      <c r="H5723" s="4"/>
      <c r="Q5723" s="1">
        <v>18</v>
      </c>
      <c r="R5723" s="6">
        <f t="shared" si="7650"/>
        <v>0.12718239999999997</v>
      </c>
      <c r="S5723" s="6">
        <f t="shared" si="7651"/>
        <v>0.49346771199999995</v>
      </c>
      <c r="T5723" s="6">
        <f t="shared" si="7652"/>
        <v>1.2336692799999998</v>
      </c>
      <c r="U5723" s="6">
        <f t="shared" si="7653"/>
        <v>1.7271369919999997</v>
      </c>
      <c r="V5723" s="6">
        <f t="shared" si="7654"/>
        <v>2.4673385599999995</v>
      </c>
      <c r="W5723" s="6">
        <f t="shared" si="7655"/>
        <v>2.9608062719999997</v>
      </c>
      <c r="X5723" s="17"/>
      <c r="Y5723" s="17"/>
      <c r="Z5723" s="17"/>
      <c r="AA5723" s="17"/>
      <c r="AB5723" s="17"/>
      <c r="AC5723" s="17"/>
      <c r="AE5723" s="16"/>
      <c r="AF5723" s="16"/>
      <c r="AG5723" s="16"/>
      <c r="AH5723" s="16"/>
      <c r="AI5723" s="16"/>
      <c r="AJ5723" s="16"/>
      <c r="AL5723" s="16"/>
      <c r="AM5723" s="16"/>
      <c r="AN5723" s="16"/>
      <c r="AO5723" s="16"/>
      <c r="AP5723" s="16"/>
      <c r="AQ5723" s="16"/>
      <c r="BI5723" s="1">
        <v>20</v>
      </c>
      <c r="BJ5723" s="6">
        <f>SUM($R$5:R5725)-$AB$2</f>
        <v>668.64045699999974</v>
      </c>
      <c r="BK5723" s="6">
        <f>SUM($R$5:S5725)-$AB$2</f>
        <v>3288.3066801600025</v>
      </c>
      <c r="BL5723" s="6">
        <f>SUM($R$5:T5725)-$AB$2</f>
        <v>9837.4722380600142</v>
      </c>
      <c r="BM5723" s="6">
        <f>SUM($R$5:U5725)-$AB$2</f>
        <v>19006.304019120085</v>
      </c>
      <c r="BN5723" s="6">
        <f>SUM($R$5:V5725)-$AB$2</f>
        <v>32104.635134920187</v>
      </c>
      <c r="BO5723" s="6">
        <f>SUM($R$5:W5725)-$AB$2</f>
        <v>47822.632473879697</v>
      </c>
      <c r="BP5723" s="16"/>
    </row>
    <row r="5724" spans="1:68" x14ac:dyDescent="0.45">
      <c r="A5724" s="1">
        <v>2008</v>
      </c>
      <c r="B5724" s="1">
        <v>8</v>
      </c>
      <c r="C5724" s="1">
        <v>26</v>
      </c>
      <c r="D5724" s="1">
        <v>22</v>
      </c>
      <c r="E5724" s="1">
        <v>19.5</v>
      </c>
      <c r="F5724" s="1">
        <v>0</v>
      </c>
      <c r="G5724" s="4"/>
      <c r="H5724" s="4"/>
      <c r="Q5724" s="1">
        <v>19</v>
      </c>
      <c r="R5724" s="6">
        <f t="shared" si="7650"/>
        <v>1.23018E-2</v>
      </c>
      <c r="S5724" s="6">
        <f t="shared" si="7651"/>
        <v>4.7730983999999997E-2</v>
      </c>
      <c r="T5724" s="6">
        <f t="shared" si="7652"/>
        <v>0.11932745999999998</v>
      </c>
      <c r="U5724" s="6">
        <f t="shared" si="7653"/>
        <v>0.167058444</v>
      </c>
      <c r="V5724" s="6">
        <f t="shared" si="7654"/>
        <v>0.23865491999999996</v>
      </c>
      <c r="W5724" s="6">
        <f t="shared" si="7655"/>
        <v>0.28638590400000002</v>
      </c>
      <c r="X5724" s="17"/>
      <c r="Y5724" s="17"/>
      <c r="Z5724" s="17"/>
      <c r="AA5724" s="17"/>
      <c r="AB5724" s="17"/>
      <c r="AC5724" s="17"/>
      <c r="AE5724" s="16"/>
      <c r="AF5724" s="16"/>
      <c r="AG5724" s="16"/>
      <c r="AH5724" s="16"/>
      <c r="AI5724" s="16"/>
      <c r="AJ5724" s="16"/>
      <c r="AL5724" s="16"/>
      <c r="AM5724" s="16"/>
      <c r="AN5724" s="16"/>
      <c r="AO5724" s="16"/>
      <c r="AP5724" s="16"/>
      <c r="AQ5724" s="16"/>
      <c r="BI5724" s="1">
        <v>21</v>
      </c>
      <c r="BJ5724" s="6">
        <f>SUM($R$5:R5726)-$AB$2</f>
        <v>668.64045699999974</v>
      </c>
      <c r="BK5724" s="6">
        <f>SUM($R$5:S5726)-$AB$2</f>
        <v>3288.3066801600025</v>
      </c>
      <c r="BL5724" s="6">
        <f>SUM($R$5:T5726)-$AB$2</f>
        <v>9837.4722380600142</v>
      </c>
      <c r="BM5724" s="6">
        <f>SUM($R$5:U5726)-$AB$2</f>
        <v>19006.304019120085</v>
      </c>
      <c r="BN5724" s="6">
        <f>SUM($R$5:V5726)-$AB$2</f>
        <v>32104.635134920187</v>
      </c>
      <c r="BO5724" s="6">
        <f>SUM($R$5:W5726)-$AB$2</f>
        <v>47822.632473879697</v>
      </c>
      <c r="BP5724" s="16"/>
    </row>
    <row r="5725" spans="1:68" x14ac:dyDescent="0.45">
      <c r="A5725" s="1">
        <v>2008</v>
      </c>
      <c r="B5725" s="1">
        <v>8</v>
      </c>
      <c r="C5725" s="1">
        <v>26</v>
      </c>
      <c r="D5725" s="1">
        <v>23</v>
      </c>
      <c r="E5725" s="1">
        <v>19.3</v>
      </c>
      <c r="F5725" s="1">
        <v>0</v>
      </c>
      <c r="G5725" s="4"/>
      <c r="H5725" s="4"/>
      <c r="Q5725" s="1">
        <v>20</v>
      </c>
      <c r="R5725" s="6">
        <f t="shared" si="7650"/>
        <v>0</v>
      </c>
      <c r="S5725" s="6">
        <f t="shared" si="7651"/>
        <v>0</v>
      </c>
      <c r="T5725" s="6">
        <f t="shared" si="7652"/>
        <v>0</v>
      </c>
      <c r="U5725" s="6">
        <f t="shared" si="7653"/>
        <v>0</v>
      </c>
      <c r="V5725" s="6">
        <f t="shared" si="7654"/>
        <v>0</v>
      </c>
      <c r="W5725" s="6">
        <f t="shared" si="7655"/>
        <v>0</v>
      </c>
      <c r="X5725" s="17"/>
      <c r="Y5725" s="17"/>
      <c r="Z5725" s="17"/>
      <c r="AA5725" s="17"/>
      <c r="AB5725" s="17"/>
      <c r="AC5725" s="17"/>
      <c r="AE5725" s="16"/>
      <c r="AF5725" s="16"/>
      <c r="AG5725" s="16"/>
      <c r="AH5725" s="16"/>
      <c r="AI5725" s="16"/>
      <c r="AJ5725" s="16"/>
      <c r="AL5725" s="16"/>
      <c r="AM5725" s="16"/>
      <c r="AN5725" s="16"/>
      <c r="AO5725" s="16"/>
      <c r="AP5725" s="16"/>
      <c r="AQ5725" s="16"/>
      <c r="BI5725" s="1">
        <v>22</v>
      </c>
      <c r="BJ5725" s="6">
        <f>SUM($R$5:R5727)-$AB$2</f>
        <v>668.64045699999974</v>
      </c>
      <c r="BK5725" s="6">
        <f>SUM($R$5:S5727)-$AB$2</f>
        <v>3288.3066801600025</v>
      </c>
      <c r="BL5725" s="6">
        <f>SUM($R$5:T5727)-$AB$2</f>
        <v>9837.4722380600142</v>
      </c>
      <c r="BM5725" s="6">
        <f>SUM($R$5:U5727)-$AB$2</f>
        <v>19006.304019120085</v>
      </c>
      <c r="BN5725" s="6">
        <f>SUM($R$5:V5727)-$AB$2</f>
        <v>32104.635134920187</v>
      </c>
      <c r="BO5725" s="6">
        <f>SUM($R$5:W5727)-$AB$2</f>
        <v>47822.632473879697</v>
      </c>
      <c r="BP5725" s="16"/>
    </row>
    <row r="5726" spans="1:68" x14ac:dyDescent="0.45">
      <c r="A5726" s="1">
        <v>2008</v>
      </c>
      <c r="B5726" s="1">
        <v>8</v>
      </c>
      <c r="C5726" s="1">
        <v>27</v>
      </c>
      <c r="D5726" s="1">
        <v>0</v>
      </c>
      <c r="E5726" s="1">
        <v>19.100000000000001</v>
      </c>
      <c r="F5726" s="1">
        <v>0</v>
      </c>
      <c r="G5726" s="4"/>
      <c r="H5726" s="4"/>
      <c r="Q5726" s="1">
        <v>21</v>
      </c>
      <c r="R5726" s="6">
        <f t="shared" si="7650"/>
        <v>0</v>
      </c>
      <c r="S5726" s="6">
        <f t="shared" si="7651"/>
        <v>0</v>
      </c>
      <c r="T5726" s="6">
        <f t="shared" si="7652"/>
        <v>0</v>
      </c>
      <c r="U5726" s="6">
        <f t="shared" si="7653"/>
        <v>0</v>
      </c>
      <c r="V5726" s="6">
        <f t="shared" si="7654"/>
        <v>0</v>
      </c>
      <c r="W5726" s="6">
        <f t="shared" si="7655"/>
        <v>0</v>
      </c>
      <c r="X5726" s="17"/>
      <c r="Y5726" s="17"/>
      <c r="Z5726" s="17"/>
      <c r="AA5726" s="17"/>
      <c r="AB5726" s="17"/>
      <c r="AC5726" s="17"/>
      <c r="AE5726" s="16"/>
      <c r="AF5726" s="16"/>
      <c r="AG5726" s="16"/>
      <c r="AH5726" s="16"/>
      <c r="AI5726" s="16"/>
      <c r="AJ5726" s="16"/>
      <c r="AL5726" s="16"/>
      <c r="AM5726" s="16"/>
      <c r="AN5726" s="16"/>
      <c r="AO5726" s="16"/>
      <c r="AP5726" s="16"/>
      <c r="AQ5726" s="16"/>
      <c r="BI5726" s="1">
        <v>23</v>
      </c>
      <c r="BJ5726" s="6">
        <f>SUM($R$5:R5728)-$AB$2</f>
        <v>668.64045699999974</v>
      </c>
      <c r="BK5726" s="6">
        <f>SUM($R$5:S5728)-$AB$2</f>
        <v>3288.3066801600025</v>
      </c>
      <c r="BL5726" s="6">
        <f>SUM($R$5:T5728)-$AB$2</f>
        <v>9837.4722380600142</v>
      </c>
      <c r="BM5726" s="6">
        <f>SUM($R$5:U5728)-$AB$2</f>
        <v>19006.304019120085</v>
      </c>
      <c r="BN5726" s="6">
        <f>SUM($R$5:V5728)-$AB$2</f>
        <v>32104.635134920187</v>
      </c>
      <c r="BO5726" s="6">
        <f>SUM($R$5:W5728)-$AB$2</f>
        <v>47822.632473879697</v>
      </c>
      <c r="BP5726" s="16"/>
    </row>
    <row r="5727" spans="1:68" x14ac:dyDescent="0.45">
      <c r="A5727" s="1">
        <v>2008</v>
      </c>
      <c r="B5727" s="1">
        <v>8</v>
      </c>
      <c r="C5727" s="1">
        <v>27</v>
      </c>
      <c r="D5727" s="1">
        <v>1</v>
      </c>
      <c r="E5727" s="1">
        <v>19</v>
      </c>
      <c r="F5727" s="1">
        <v>0</v>
      </c>
      <c r="G5727" s="4"/>
      <c r="H5727" s="4"/>
      <c r="Q5727" s="1">
        <v>22</v>
      </c>
      <c r="R5727" s="6">
        <f t="shared" si="7650"/>
        <v>0</v>
      </c>
      <c r="S5727" s="6">
        <f t="shared" si="7651"/>
        <v>0</v>
      </c>
      <c r="T5727" s="6">
        <f t="shared" si="7652"/>
        <v>0</v>
      </c>
      <c r="U5727" s="6">
        <f t="shared" si="7653"/>
        <v>0</v>
      </c>
      <c r="V5727" s="6">
        <f t="shared" si="7654"/>
        <v>0</v>
      </c>
      <c r="W5727" s="6">
        <f t="shared" si="7655"/>
        <v>0</v>
      </c>
      <c r="X5727" s="17"/>
      <c r="Y5727" s="17"/>
      <c r="Z5727" s="17"/>
      <c r="AA5727" s="17"/>
      <c r="AB5727" s="17"/>
      <c r="AC5727" s="17"/>
      <c r="AE5727" s="16"/>
      <c r="AF5727" s="16"/>
      <c r="AG5727" s="16"/>
      <c r="AH5727" s="16"/>
      <c r="AI5727" s="16"/>
      <c r="AJ5727" s="16"/>
      <c r="AL5727" s="16"/>
      <c r="AM5727" s="16"/>
      <c r="AN5727" s="16"/>
      <c r="AO5727" s="16"/>
      <c r="AP5727" s="16"/>
      <c r="AQ5727" s="16"/>
      <c r="BI5727" s="1">
        <v>0</v>
      </c>
      <c r="BJ5727" s="6">
        <f t="shared" ref="BJ5727" si="7686">R5729-$AB$2</f>
        <v>-6.53125</v>
      </c>
      <c r="BK5727" s="6">
        <f t="shared" ref="BK5727" si="7687">S5729-$AB$2</f>
        <v>-6.53125</v>
      </c>
      <c r="BL5727" s="6">
        <f t="shared" ref="BL5727" si="7688">T5729-$AB$2</f>
        <v>-6.53125</v>
      </c>
      <c r="BM5727" s="6">
        <f t="shared" ref="BM5727" si="7689">U5729-$AB$2</f>
        <v>-6.53125</v>
      </c>
      <c r="BN5727" s="6">
        <f t="shared" ref="BN5727" si="7690">V5729-$AB$2</f>
        <v>-6.53125</v>
      </c>
      <c r="BO5727" s="6">
        <f t="shared" ref="BO5727" si="7691">W5729-$AB$2</f>
        <v>-6.53125</v>
      </c>
      <c r="BP5727" s="16">
        <v>240</v>
      </c>
    </row>
    <row r="5728" spans="1:68" x14ac:dyDescent="0.45">
      <c r="A5728" s="1">
        <v>2008</v>
      </c>
      <c r="B5728" s="1">
        <v>8</v>
      </c>
      <c r="C5728" s="1">
        <v>27</v>
      </c>
      <c r="D5728" s="1">
        <v>2</v>
      </c>
      <c r="E5728" s="1">
        <v>18.7</v>
      </c>
      <c r="F5728" s="1">
        <v>0</v>
      </c>
      <c r="G5728" s="4"/>
      <c r="H5728" s="4"/>
      <c r="Q5728" s="1">
        <v>23</v>
      </c>
      <c r="R5728" s="6">
        <f t="shared" si="7650"/>
        <v>0</v>
      </c>
      <c r="S5728" s="6">
        <f t="shared" si="7651"/>
        <v>0</v>
      </c>
      <c r="T5728" s="6">
        <f t="shared" si="7652"/>
        <v>0</v>
      </c>
      <c r="U5728" s="6">
        <f t="shared" si="7653"/>
        <v>0</v>
      </c>
      <c r="V5728" s="6">
        <f t="shared" si="7654"/>
        <v>0</v>
      </c>
      <c r="W5728" s="6">
        <f t="shared" si="7655"/>
        <v>0</v>
      </c>
      <c r="X5728" s="17"/>
      <c r="Y5728" s="17"/>
      <c r="Z5728" s="17"/>
      <c r="AA5728" s="17"/>
      <c r="AB5728" s="17"/>
      <c r="AC5728" s="17"/>
      <c r="AE5728" s="16"/>
      <c r="AF5728" s="16"/>
      <c r="AG5728" s="16"/>
      <c r="AH5728" s="16"/>
      <c r="AI5728" s="16"/>
      <c r="AJ5728" s="16"/>
      <c r="AL5728" s="16"/>
      <c r="AM5728" s="16"/>
      <c r="AN5728" s="16"/>
      <c r="AO5728" s="16"/>
      <c r="AP5728" s="16"/>
      <c r="AQ5728" s="16"/>
      <c r="BI5728" s="1">
        <v>1</v>
      </c>
      <c r="BJ5728" s="6">
        <f>SUM($R$5:R5730)-$AB$2</f>
        <v>668.64045699999974</v>
      </c>
      <c r="BK5728" s="6">
        <f>SUM($R$5:S5730)-$AB$2</f>
        <v>3288.3066801600025</v>
      </c>
      <c r="BL5728" s="6">
        <f>SUM($R$5:T5730)-$AB$2</f>
        <v>9837.4722380600142</v>
      </c>
      <c r="BM5728" s="6">
        <f>SUM($R$5:U5730)-$AB$2</f>
        <v>19006.304019120085</v>
      </c>
      <c r="BN5728" s="6">
        <f>SUM($R$5:V5730)-$AB$2</f>
        <v>32104.635134920187</v>
      </c>
      <c r="BO5728" s="6">
        <f>SUM($R$5:W5730)-$AB$2</f>
        <v>47822.632473879697</v>
      </c>
      <c r="BP5728" s="16"/>
    </row>
    <row r="5729" spans="1:68" x14ac:dyDescent="0.45">
      <c r="A5729" s="1">
        <v>2008</v>
      </c>
      <c r="B5729" s="1">
        <v>8</v>
      </c>
      <c r="C5729" s="1">
        <v>27</v>
      </c>
      <c r="D5729" s="1">
        <v>3</v>
      </c>
      <c r="E5729" s="1">
        <v>18.399999999999999</v>
      </c>
      <c r="F5729" s="1">
        <v>0</v>
      </c>
      <c r="G5729" s="4"/>
      <c r="H5729" s="4"/>
      <c r="Q5729" s="1">
        <v>0</v>
      </c>
      <c r="R5729" s="6">
        <f t="shared" si="7650"/>
        <v>0</v>
      </c>
      <c r="S5729" s="6">
        <f t="shared" si="7651"/>
        <v>0</v>
      </c>
      <c r="T5729" s="6">
        <f t="shared" si="7652"/>
        <v>0</v>
      </c>
      <c r="U5729" s="6">
        <f t="shared" si="7653"/>
        <v>0</v>
      </c>
      <c r="V5729" s="6">
        <f t="shared" si="7654"/>
        <v>0</v>
      </c>
      <c r="W5729" s="6">
        <f t="shared" si="7655"/>
        <v>0</v>
      </c>
      <c r="X5729" s="17"/>
      <c r="Y5729" s="17"/>
      <c r="Z5729" s="17"/>
      <c r="AA5729" s="17"/>
      <c r="AB5729" s="17"/>
      <c r="AC5729" s="17"/>
      <c r="AE5729" s="16"/>
      <c r="AF5729" s="16"/>
      <c r="AG5729" s="16"/>
      <c r="AH5729" s="16"/>
      <c r="AI5729" s="16"/>
      <c r="AJ5729" s="16"/>
      <c r="AL5729" s="16"/>
      <c r="AM5729" s="16"/>
      <c r="AN5729" s="16"/>
      <c r="AO5729" s="16"/>
      <c r="AP5729" s="16"/>
      <c r="AQ5729" s="16"/>
      <c r="BI5729" s="1">
        <v>2</v>
      </c>
      <c r="BJ5729" s="6">
        <f>SUM($R$5:R5731)-$AB$2</f>
        <v>668.64045699999974</v>
      </c>
      <c r="BK5729" s="6">
        <f>SUM($R$5:S5731)-$AB$2</f>
        <v>3288.3066801600025</v>
      </c>
      <c r="BL5729" s="6">
        <f>SUM($R$5:T5731)-$AB$2</f>
        <v>9837.4722380600142</v>
      </c>
      <c r="BM5729" s="6">
        <f>SUM($R$5:U5731)-$AB$2</f>
        <v>19006.304019120085</v>
      </c>
      <c r="BN5729" s="6">
        <f>SUM($R$5:V5731)-$AB$2</f>
        <v>32104.635134920187</v>
      </c>
      <c r="BO5729" s="6">
        <f>SUM($R$5:W5731)-$AB$2</f>
        <v>47822.632473879697</v>
      </c>
      <c r="BP5729" s="16"/>
    </row>
    <row r="5730" spans="1:68" x14ac:dyDescent="0.45">
      <c r="A5730" s="1">
        <v>2008</v>
      </c>
      <c r="B5730" s="1">
        <v>8</v>
      </c>
      <c r="C5730" s="1">
        <v>27</v>
      </c>
      <c r="D5730" s="1">
        <v>4</v>
      </c>
      <c r="E5730" s="1">
        <v>18.3</v>
      </c>
      <c r="F5730" s="1">
        <v>0</v>
      </c>
      <c r="G5730" s="4"/>
      <c r="H5730" s="4"/>
      <c r="Q5730" s="1">
        <v>1</v>
      </c>
      <c r="R5730" s="6">
        <f t="shared" si="7650"/>
        <v>0</v>
      </c>
      <c r="S5730" s="6">
        <f t="shared" si="7651"/>
        <v>0</v>
      </c>
      <c r="T5730" s="6">
        <f t="shared" si="7652"/>
        <v>0</v>
      </c>
      <c r="U5730" s="6">
        <f t="shared" si="7653"/>
        <v>0</v>
      </c>
      <c r="V5730" s="6">
        <f t="shared" si="7654"/>
        <v>0</v>
      </c>
      <c r="W5730" s="6">
        <f t="shared" si="7655"/>
        <v>0</v>
      </c>
      <c r="X5730" s="17"/>
      <c r="Y5730" s="17"/>
      <c r="Z5730" s="17"/>
      <c r="AA5730" s="17"/>
      <c r="AB5730" s="17"/>
      <c r="AC5730" s="17"/>
      <c r="AE5730" s="16"/>
      <c r="AF5730" s="16"/>
      <c r="AG5730" s="16"/>
      <c r="AH5730" s="16"/>
      <c r="AI5730" s="16"/>
      <c r="AJ5730" s="16"/>
      <c r="AL5730" s="16"/>
      <c r="AM5730" s="16"/>
      <c r="AN5730" s="16"/>
      <c r="AO5730" s="16"/>
      <c r="AP5730" s="16"/>
      <c r="AQ5730" s="16"/>
      <c r="BI5730" s="1">
        <v>3</v>
      </c>
      <c r="BJ5730" s="6">
        <f>SUM($R$5:R5732)-$AB$2</f>
        <v>668.64045699999974</v>
      </c>
      <c r="BK5730" s="6">
        <f>SUM($R$5:S5732)-$AB$2</f>
        <v>3288.3066801600025</v>
      </c>
      <c r="BL5730" s="6">
        <f>SUM($R$5:T5732)-$AB$2</f>
        <v>9837.4722380600142</v>
      </c>
      <c r="BM5730" s="6">
        <f>SUM($R$5:U5732)-$AB$2</f>
        <v>19006.304019120085</v>
      </c>
      <c r="BN5730" s="6">
        <f>SUM($R$5:V5732)-$AB$2</f>
        <v>32104.635134920187</v>
      </c>
      <c r="BO5730" s="6">
        <f>SUM($R$5:W5732)-$AB$2</f>
        <v>47822.632473879697</v>
      </c>
      <c r="BP5730" s="16"/>
    </row>
    <row r="5731" spans="1:68" x14ac:dyDescent="0.45">
      <c r="A5731" s="1">
        <v>2008</v>
      </c>
      <c r="B5731" s="1">
        <v>8</v>
      </c>
      <c r="C5731" s="1">
        <v>27</v>
      </c>
      <c r="D5731" s="1">
        <v>5</v>
      </c>
      <c r="E5731" s="1">
        <v>18.2</v>
      </c>
      <c r="F5731" s="1">
        <v>0</v>
      </c>
      <c r="G5731" s="4"/>
      <c r="H5731" s="4"/>
      <c r="Q5731" s="1">
        <v>2</v>
      </c>
      <c r="R5731" s="6">
        <f t="shared" si="7650"/>
        <v>0</v>
      </c>
      <c r="S5731" s="6">
        <f t="shared" si="7651"/>
        <v>0</v>
      </c>
      <c r="T5731" s="6">
        <f t="shared" si="7652"/>
        <v>0</v>
      </c>
      <c r="U5731" s="6">
        <f t="shared" si="7653"/>
        <v>0</v>
      </c>
      <c r="V5731" s="6">
        <f t="shared" si="7654"/>
        <v>0</v>
      </c>
      <c r="W5731" s="6">
        <f t="shared" si="7655"/>
        <v>0</v>
      </c>
      <c r="X5731" s="17"/>
      <c r="Y5731" s="17"/>
      <c r="Z5731" s="17"/>
      <c r="AA5731" s="17"/>
      <c r="AB5731" s="17"/>
      <c r="AC5731" s="17"/>
      <c r="AE5731" s="16"/>
      <c r="AF5731" s="16"/>
      <c r="AG5731" s="16"/>
      <c r="AH5731" s="16"/>
      <c r="AI5731" s="16"/>
      <c r="AJ5731" s="16"/>
      <c r="AL5731" s="16"/>
      <c r="AM5731" s="16"/>
      <c r="AN5731" s="16"/>
      <c r="AO5731" s="16"/>
      <c r="AP5731" s="16"/>
      <c r="AQ5731" s="16"/>
      <c r="BI5731" s="1">
        <v>4</v>
      </c>
      <c r="BJ5731" s="6">
        <f>SUM($R$5:R5733)-$AB$2</f>
        <v>668.64045699999974</v>
      </c>
      <c r="BK5731" s="6">
        <f>SUM($R$5:S5733)-$AB$2</f>
        <v>3288.3066801600025</v>
      </c>
      <c r="BL5731" s="6">
        <f>SUM($R$5:T5733)-$AB$2</f>
        <v>9837.4722380600142</v>
      </c>
      <c r="BM5731" s="6">
        <f>SUM($R$5:U5733)-$AB$2</f>
        <v>19006.304019120085</v>
      </c>
      <c r="BN5731" s="6">
        <f>SUM($R$5:V5733)-$AB$2</f>
        <v>32104.635134920187</v>
      </c>
      <c r="BO5731" s="6">
        <f>SUM($R$5:W5733)-$AB$2</f>
        <v>47822.632473879697</v>
      </c>
      <c r="BP5731" s="16"/>
    </row>
    <row r="5732" spans="1:68" x14ac:dyDescent="0.45">
      <c r="A5732" s="1">
        <v>2008</v>
      </c>
      <c r="B5732" s="1">
        <v>8</v>
      </c>
      <c r="C5732" s="1">
        <v>27</v>
      </c>
      <c r="D5732" s="1">
        <v>6</v>
      </c>
      <c r="E5732" s="1">
        <v>18.2</v>
      </c>
      <c r="F5732" s="1">
        <v>0</v>
      </c>
      <c r="G5732" s="4"/>
      <c r="H5732" s="4"/>
      <c r="Q5732" s="1">
        <v>3</v>
      </c>
      <c r="R5732" s="6">
        <f t="shared" si="7650"/>
        <v>0</v>
      </c>
      <c r="S5732" s="6">
        <f t="shared" si="7651"/>
        <v>0</v>
      </c>
      <c r="T5732" s="6">
        <f t="shared" si="7652"/>
        <v>0</v>
      </c>
      <c r="U5732" s="6">
        <f t="shared" si="7653"/>
        <v>0</v>
      </c>
      <c r="V5732" s="6">
        <f t="shared" si="7654"/>
        <v>0</v>
      </c>
      <c r="W5732" s="6">
        <f t="shared" si="7655"/>
        <v>0</v>
      </c>
      <c r="X5732" s="17"/>
      <c r="Y5732" s="17"/>
      <c r="Z5732" s="17"/>
      <c r="AA5732" s="17"/>
      <c r="AB5732" s="17"/>
      <c r="AC5732" s="17"/>
      <c r="AE5732" s="16"/>
      <c r="AF5732" s="16"/>
      <c r="AG5732" s="16"/>
      <c r="AH5732" s="16"/>
      <c r="AI5732" s="16"/>
      <c r="AJ5732" s="16"/>
      <c r="AL5732" s="16"/>
      <c r="AM5732" s="16"/>
      <c r="AN5732" s="16"/>
      <c r="AO5732" s="16"/>
      <c r="AP5732" s="16"/>
      <c r="AQ5732" s="16"/>
      <c r="BI5732" s="1">
        <v>5</v>
      </c>
      <c r="BJ5732" s="6">
        <f>SUM($R$5:R5734)-$AB$2</f>
        <v>668.64045699999974</v>
      </c>
      <c r="BK5732" s="6">
        <f>SUM($R$5:S5734)-$AB$2</f>
        <v>3288.3066801600025</v>
      </c>
      <c r="BL5732" s="6">
        <f>SUM($R$5:T5734)-$AB$2</f>
        <v>9837.4722380600142</v>
      </c>
      <c r="BM5732" s="6">
        <f>SUM($R$5:U5734)-$AB$2</f>
        <v>19006.304019120085</v>
      </c>
      <c r="BN5732" s="6">
        <f>SUM($R$5:V5734)-$AB$2</f>
        <v>32104.635134920187</v>
      </c>
      <c r="BO5732" s="6">
        <f>SUM($R$5:W5734)-$AB$2</f>
        <v>47822.632473879697</v>
      </c>
      <c r="BP5732" s="16"/>
    </row>
    <row r="5733" spans="1:68" x14ac:dyDescent="0.45">
      <c r="A5733" s="1">
        <v>2008</v>
      </c>
      <c r="B5733" s="1">
        <v>8</v>
      </c>
      <c r="C5733" s="1">
        <v>27</v>
      </c>
      <c r="D5733" s="1">
        <v>7</v>
      </c>
      <c r="E5733" s="1">
        <v>18.3</v>
      </c>
      <c r="F5733" s="1">
        <v>64.41</v>
      </c>
      <c r="G5733" s="4"/>
      <c r="H5733" s="4"/>
      <c r="Q5733" s="1">
        <v>4</v>
      </c>
      <c r="R5733" s="6">
        <f t="shared" si="7650"/>
        <v>0</v>
      </c>
      <c r="S5733" s="6">
        <f t="shared" si="7651"/>
        <v>0</v>
      </c>
      <c r="T5733" s="6">
        <f t="shared" si="7652"/>
        <v>0</v>
      </c>
      <c r="U5733" s="6">
        <f t="shared" si="7653"/>
        <v>0</v>
      </c>
      <c r="V5733" s="6">
        <f t="shared" si="7654"/>
        <v>0</v>
      </c>
      <c r="W5733" s="6">
        <f t="shared" si="7655"/>
        <v>0</v>
      </c>
      <c r="X5733" s="17"/>
      <c r="Y5733" s="17"/>
      <c r="Z5733" s="17"/>
      <c r="AA5733" s="17"/>
      <c r="AB5733" s="17"/>
      <c r="AC5733" s="17"/>
      <c r="AE5733" s="16"/>
      <c r="AF5733" s="16"/>
      <c r="AG5733" s="16"/>
      <c r="AH5733" s="16"/>
      <c r="AI5733" s="16"/>
      <c r="AJ5733" s="16"/>
      <c r="AL5733" s="16"/>
      <c r="AM5733" s="16"/>
      <c r="AN5733" s="16"/>
      <c r="AO5733" s="16"/>
      <c r="AP5733" s="16"/>
      <c r="AQ5733" s="16"/>
      <c r="BI5733" s="1">
        <v>6</v>
      </c>
      <c r="BJ5733" s="6">
        <f>SUM($R$5:R5735)-$AB$2</f>
        <v>668.64045699999974</v>
      </c>
      <c r="BK5733" s="6">
        <f>SUM($R$5:S5735)-$AB$2</f>
        <v>3288.3066801600025</v>
      </c>
      <c r="BL5733" s="6">
        <f>SUM($R$5:T5735)-$AB$2</f>
        <v>9837.4722380600142</v>
      </c>
      <c r="BM5733" s="6">
        <f>SUM($R$5:U5735)-$AB$2</f>
        <v>19006.304019120085</v>
      </c>
      <c r="BN5733" s="6">
        <f>SUM($R$5:V5735)-$AB$2</f>
        <v>32104.635134920187</v>
      </c>
      <c r="BO5733" s="6">
        <f>SUM($R$5:W5735)-$AB$2</f>
        <v>47822.632473879697</v>
      </c>
      <c r="BP5733" s="16"/>
    </row>
    <row r="5734" spans="1:68" x14ac:dyDescent="0.45">
      <c r="A5734" s="1">
        <v>2008</v>
      </c>
      <c r="B5734" s="1">
        <v>8</v>
      </c>
      <c r="C5734" s="1">
        <v>27</v>
      </c>
      <c r="D5734" s="1">
        <v>8</v>
      </c>
      <c r="E5734" s="1">
        <v>19.600000000000001</v>
      </c>
      <c r="F5734" s="1">
        <v>273.72000000000003</v>
      </c>
      <c r="G5734" s="4"/>
      <c r="H5734" s="4"/>
      <c r="Q5734" s="1">
        <v>5</v>
      </c>
      <c r="R5734" s="6">
        <f t="shared" si="7650"/>
        <v>0</v>
      </c>
      <c r="S5734" s="6">
        <f t="shared" si="7651"/>
        <v>0</v>
      </c>
      <c r="T5734" s="6">
        <f t="shared" si="7652"/>
        <v>0</v>
      </c>
      <c r="U5734" s="6">
        <f t="shared" si="7653"/>
        <v>0</v>
      </c>
      <c r="V5734" s="6">
        <f t="shared" si="7654"/>
        <v>0</v>
      </c>
      <c r="W5734" s="6">
        <f t="shared" si="7655"/>
        <v>0</v>
      </c>
      <c r="X5734" s="17"/>
      <c r="Y5734" s="17"/>
      <c r="Z5734" s="17"/>
      <c r="AA5734" s="17"/>
      <c r="AB5734" s="17"/>
      <c r="AC5734" s="17"/>
      <c r="AE5734" s="16"/>
      <c r="AF5734" s="16"/>
      <c r="AG5734" s="16"/>
      <c r="AH5734" s="16"/>
      <c r="AI5734" s="16"/>
      <c r="AJ5734" s="16"/>
      <c r="AL5734" s="16"/>
      <c r="AM5734" s="16"/>
      <c r="AN5734" s="16"/>
      <c r="AO5734" s="16"/>
      <c r="AP5734" s="16"/>
      <c r="AQ5734" s="16"/>
      <c r="BI5734" s="1">
        <v>7</v>
      </c>
      <c r="BJ5734" s="6">
        <f>SUM($R$5:R5736)-$AB$2</f>
        <v>668.67781479999974</v>
      </c>
      <c r="BK5734" s="6">
        <f>SUM($R$5:S5736)-$AB$2</f>
        <v>3288.4889862240025</v>
      </c>
      <c r="BL5734" s="6">
        <f>SUM($R$5:T5736)-$AB$2</f>
        <v>9838.0169147840134</v>
      </c>
      <c r="BM5734" s="6">
        <f>SUM($R$5:U5736)-$AB$2</f>
        <v>19007.356014768084</v>
      </c>
      <c r="BN5734" s="6">
        <f>SUM($R$5:V5736)-$AB$2</f>
        <v>32106.411871888184</v>
      </c>
      <c r="BO5734" s="6">
        <f>SUM($R$5:W5736)-$AB$2</f>
        <v>47825.278900431695</v>
      </c>
      <c r="BP5734" s="16"/>
    </row>
    <row r="5735" spans="1:68" x14ac:dyDescent="0.45">
      <c r="A5735" s="1">
        <v>2008</v>
      </c>
      <c r="B5735" s="1">
        <v>8</v>
      </c>
      <c r="C5735" s="1">
        <v>27</v>
      </c>
      <c r="D5735" s="1">
        <v>9</v>
      </c>
      <c r="E5735" s="1">
        <v>21</v>
      </c>
      <c r="F5735" s="1">
        <v>483.3</v>
      </c>
      <c r="G5735" s="4"/>
      <c r="H5735" s="4"/>
      <c r="Q5735" s="1">
        <v>6</v>
      </c>
      <c r="R5735" s="6">
        <f t="shared" si="7650"/>
        <v>0</v>
      </c>
      <c r="S5735" s="6">
        <f t="shared" si="7651"/>
        <v>0</v>
      </c>
      <c r="T5735" s="6">
        <f t="shared" si="7652"/>
        <v>0</v>
      </c>
      <c r="U5735" s="6">
        <f t="shared" si="7653"/>
        <v>0</v>
      </c>
      <c r="V5735" s="6">
        <f t="shared" si="7654"/>
        <v>0</v>
      </c>
      <c r="W5735" s="6">
        <f t="shared" si="7655"/>
        <v>0</v>
      </c>
      <c r="X5735" s="17"/>
      <c r="Y5735" s="17"/>
      <c r="Z5735" s="17"/>
      <c r="AA5735" s="17"/>
      <c r="AB5735" s="17"/>
      <c r="AC5735" s="17"/>
      <c r="AE5735" s="16"/>
      <c r="AF5735" s="16"/>
      <c r="AG5735" s="16"/>
      <c r="AH5735" s="16"/>
      <c r="AI5735" s="16"/>
      <c r="AJ5735" s="16"/>
      <c r="AL5735" s="16"/>
      <c r="AM5735" s="16"/>
      <c r="AN5735" s="16"/>
      <c r="AO5735" s="16"/>
      <c r="AP5735" s="16"/>
      <c r="AQ5735" s="16"/>
      <c r="BI5735" s="1">
        <v>8</v>
      </c>
      <c r="BJ5735" s="6">
        <f>SUM($R$5:R5737)-$AB$2</f>
        <v>668.83657239999968</v>
      </c>
      <c r="BK5735" s="6">
        <f>SUM($R$5:S5737)-$AB$2</f>
        <v>3289.2637233120026</v>
      </c>
      <c r="BL5735" s="6">
        <f>SUM($R$5:T5737)-$AB$2</f>
        <v>9840.3316005920133</v>
      </c>
      <c r="BM5735" s="6">
        <f>SUM($R$5:U5737)-$AB$2</f>
        <v>19011.826628784085</v>
      </c>
      <c r="BN5735" s="6">
        <f>SUM($R$5:V5737)-$AB$2</f>
        <v>32113.962383344184</v>
      </c>
      <c r="BO5735" s="6">
        <f>SUM($R$5:W5737)-$AB$2</f>
        <v>47836.525288815697</v>
      </c>
      <c r="BP5735" s="16"/>
    </row>
    <row r="5736" spans="1:68" x14ac:dyDescent="0.45">
      <c r="A5736" s="1">
        <v>2008</v>
      </c>
      <c r="B5736" s="1">
        <v>8</v>
      </c>
      <c r="C5736" s="1">
        <v>27</v>
      </c>
      <c r="D5736" s="1">
        <v>10</v>
      </c>
      <c r="E5736" s="1">
        <v>22.4</v>
      </c>
      <c r="F5736" s="1">
        <v>664.64</v>
      </c>
      <c r="G5736" s="4"/>
      <c r="H5736" s="4"/>
      <c r="Q5736" s="1">
        <v>7</v>
      </c>
      <c r="R5736" s="6">
        <f t="shared" si="7650"/>
        <v>3.7357799999999997E-2</v>
      </c>
      <c r="S5736" s="6">
        <f t="shared" si="7651"/>
        <v>0.14494826399999999</v>
      </c>
      <c r="T5736" s="6">
        <f t="shared" si="7652"/>
        <v>0.36237065999999996</v>
      </c>
      <c r="U5736" s="6">
        <f t="shared" si="7653"/>
        <v>0.507318924</v>
      </c>
      <c r="V5736" s="6">
        <f t="shared" si="7654"/>
        <v>0.72474131999999991</v>
      </c>
      <c r="W5736" s="6">
        <f t="shared" si="7655"/>
        <v>0.86968958399999996</v>
      </c>
      <c r="X5736" s="17"/>
      <c r="Y5736" s="17"/>
      <c r="Z5736" s="17"/>
      <c r="AA5736" s="17"/>
      <c r="AB5736" s="17"/>
      <c r="AC5736" s="17"/>
      <c r="AE5736" s="16"/>
      <c r="AF5736" s="16"/>
      <c r="AG5736" s="16"/>
      <c r="AH5736" s="16"/>
      <c r="AI5736" s="16"/>
      <c r="AJ5736" s="16"/>
      <c r="AL5736" s="16"/>
      <c r="AM5736" s="16"/>
      <c r="AN5736" s="16"/>
      <c r="AO5736" s="16"/>
      <c r="AP5736" s="16"/>
      <c r="AQ5736" s="16"/>
      <c r="BI5736" s="1">
        <v>9</v>
      </c>
      <c r="BJ5736" s="6">
        <f>SUM($R$5:R5738)-$AB$2</f>
        <v>669.11688639999966</v>
      </c>
      <c r="BK5736" s="6">
        <f>SUM($R$5:S5738)-$AB$2</f>
        <v>3290.6316556320025</v>
      </c>
      <c r="BL5736" s="6">
        <f>SUM($R$5:T5738)-$AB$2</f>
        <v>9844.4185787120132</v>
      </c>
      <c r="BM5736" s="6">
        <f>SUM($R$5:U5738)-$AB$2</f>
        <v>19019.720271024085</v>
      </c>
      <c r="BN5736" s="6">
        <f>SUM($R$5:V5738)-$AB$2</f>
        <v>32127.294117184185</v>
      </c>
      <c r="BO5736" s="6">
        <f>SUM($R$5:W5738)-$AB$2</f>
        <v>47856.382732575701</v>
      </c>
      <c r="BP5736" s="16"/>
    </row>
    <row r="5737" spans="1:68" x14ac:dyDescent="0.45">
      <c r="A5737" s="1">
        <v>2008</v>
      </c>
      <c r="B5737" s="1">
        <v>8</v>
      </c>
      <c r="C5737" s="1">
        <v>27</v>
      </c>
      <c r="D5737" s="1">
        <v>11</v>
      </c>
      <c r="E5737" s="1">
        <v>23.6</v>
      </c>
      <c r="F5737" s="1">
        <v>802.38</v>
      </c>
      <c r="G5737" s="4"/>
      <c r="H5737" s="4"/>
      <c r="Q5737" s="1">
        <v>8</v>
      </c>
      <c r="R5737" s="6">
        <f t="shared" si="7650"/>
        <v>0.1587576</v>
      </c>
      <c r="S5737" s="6">
        <f t="shared" si="7651"/>
        <v>0.61597948799999991</v>
      </c>
      <c r="T5737" s="6">
        <f t="shared" si="7652"/>
        <v>1.5399487199999999</v>
      </c>
      <c r="U5737" s="6">
        <f t="shared" si="7653"/>
        <v>2.1559282079999997</v>
      </c>
      <c r="V5737" s="6">
        <f t="shared" si="7654"/>
        <v>3.0798974399999999</v>
      </c>
      <c r="W5737" s="6">
        <f t="shared" si="7655"/>
        <v>3.6958769280000001</v>
      </c>
      <c r="X5737" s="17"/>
      <c r="Y5737" s="17"/>
      <c r="Z5737" s="17"/>
      <c r="AA5737" s="17"/>
      <c r="AB5737" s="17"/>
      <c r="AC5737" s="17"/>
      <c r="AE5737" s="16"/>
      <c r="AF5737" s="16"/>
      <c r="AG5737" s="16"/>
      <c r="AH5737" s="16"/>
      <c r="AI5737" s="16"/>
      <c r="AJ5737" s="16"/>
      <c r="AL5737" s="16"/>
      <c r="AM5737" s="16"/>
      <c r="AN5737" s="16"/>
      <c r="AO5737" s="16"/>
      <c r="AP5737" s="16"/>
      <c r="AQ5737" s="16"/>
      <c r="BI5737" s="1">
        <v>10</v>
      </c>
      <c r="BJ5737" s="6">
        <f>SUM($R$5:R5739)-$AB$2</f>
        <v>669.5023775999997</v>
      </c>
      <c r="BK5737" s="6">
        <f>SUM($R$5:S5739)-$AB$2</f>
        <v>3292.5128526880026</v>
      </c>
      <c r="BL5737" s="6">
        <f>SUM($R$5:T5739)-$AB$2</f>
        <v>9850.0390404080135</v>
      </c>
      <c r="BM5737" s="6">
        <f>SUM($R$5:U5739)-$AB$2</f>
        <v>19030.575703216084</v>
      </c>
      <c r="BN5737" s="6">
        <f>SUM($R$5:V5739)-$AB$2</f>
        <v>32145.628078656184</v>
      </c>
      <c r="BO5737" s="6">
        <f>SUM($R$5:W5739)-$AB$2</f>
        <v>47883.6909291837</v>
      </c>
      <c r="BP5737" s="16"/>
    </row>
    <row r="5738" spans="1:68" x14ac:dyDescent="0.45">
      <c r="A5738" s="1">
        <v>2008</v>
      </c>
      <c r="B5738" s="1">
        <v>8</v>
      </c>
      <c r="C5738" s="1">
        <v>27</v>
      </c>
      <c r="D5738" s="1">
        <v>12</v>
      </c>
      <c r="E5738" s="1">
        <v>24.3</v>
      </c>
      <c r="F5738" s="1">
        <v>888.05</v>
      </c>
      <c r="G5738" s="4"/>
      <c r="H5738" s="4"/>
      <c r="Q5738" s="1">
        <v>9</v>
      </c>
      <c r="R5738" s="6">
        <f t="shared" si="7650"/>
        <v>0.28031399999999995</v>
      </c>
      <c r="S5738" s="6">
        <f t="shared" si="7651"/>
        <v>1.0876183199999998</v>
      </c>
      <c r="T5738" s="6">
        <f t="shared" si="7652"/>
        <v>2.7190457999999995</v>
      </c>
      <c r="U5738" s="6">
        <f t="shared" si="7653"/>
        <v>3.8066641199999993</v>
      </c>
      <c r="V5738" s="6">
        <f t="shared" si="7654"/>
        <v>5.438091599999999</v>
      </c>
      <c r="W5738" s="6">
        <f t="shared" si="7655"/>
        <v>6.5257099199999997</v>
      </c>
      <c r="X5738" s="17"/>
      <c r="Y5738" s="17"/>
      <c r="Z5738" s="17"/>
      <c r="AA5738" s="17"/>
      <c r="AB5738" s="17"/>
      <c r="AC5738" s="17"/>
      <c r="AE5738" s="16"/>
      <c r="AF5738" s="16"/>
      <c r="AG5738" s="16"/>
      <c r="AH5738" s="16"/>
      <c r="AI5738" s="16"/>
      <c r="AJ5738" s="16"/>
      <c r="AL5738" s="16"/>
      <c r="AM5738" s="16"/>
      <c r="AN5738" s="16"/>
      <c r="AO5738" s="16"/>
      <c r="AP5738" s="16"/>
      <c r="AQ5738" s="16"/>
      <c r="BI5738" s="1">
        <v>11</v>
      </c>
      <c r="BJ5738" s="6">
        <f>SUM($R$5:R5740)-$AB$2</f>
        <v>669.96775799999966</v>
      </c>
      <c r="BK5738" s="6">
        <f>SUM($R$5:S5740)-$AB$2</f>
        <v>3294.7839090400025</v>
      </c>
      <c r="BL5738" s="6">
        <f>SUM($R$5:T5740)-$AB$2</f>
        <v>9856.8242866400142</v>
      </c>
      <c r="BM5738" s="6">
        <f>SUM($R$5:U5740)-$AB$2</f>
        <v>19043.680815280084</v>
      </c>
      <c r="BN5738" s="6">
        <f>SUM($R$5:V5740)-$AB$2</f>
        <v>32167.761570480183</v>
      </c>
      <c r="BO5738" s="6">
        <f>SUM($R$5:W5740)-$AB$2</f>
        <v>47916.658476719698</v>
      </c>
      <c r="BP5738" s="16"/>
    </row>
    <row r="5739" spans="1:68" x14ac:dyDescent="0.45">
      <c r="A5739" s="1">
        <v>2008</v>
      </c>
      <c r="B5739" s="1">
        <v>8</v>
      </c>
      <c r="C5739" s="1">
        <v>27</v>
      </c>
      <c r="D5739" s="1">
        <v>13</v>
      </c>
      <c r="E5739" s="1">
        <v>24.8</v>
      </c>
      <c r="F5739" s="1">
        <v>908.31</v>
      </c>
      <c r="G5739" s="4"/>
      <c r="H5739" s="4"/>
      <c r="Q5739" s="1">
        <v>10</v>
      </c>
      <c r="R5739" s="6">
        <f t="shared" si="7650"/>
        <v>0.38549119999999998</v>
      </c>
      <c r="S5739" s="6">
        <f t="shared" si="7651"/>
        <v>1.4957058560000001</v>
      </c>
      <c r="T5739" s="6">
        <f t="shared" si="7652"/>
        <v>3.73926464</v>
      </c>
      <c r="U5739" s="6">
        <f t="shared" si="7653"/>
        <v>5.2349704959999999</v>
      </c>
      <c r="V5739" s="6">
        <f t="shared" si="7654"/>
        <v>7.4785292800000001</v>
      </c>
      <c r="W5739" s="6">
        <f t="shared" si="7655"/>
        <v>8.9742351360000008</v>
      </c>
      <c r="X5739" s="17"/>
      <c r="Y5739" s="17"/>
      <c r="Z5739" s="17"/>
      <c r="AA5739" s="17"/>
      <c r="AB5739" s="17"/>
      <c r="AC5739" s="17"/>
      <c r="AE5739" s="16"/>
      <c r="AF5739" s="16"/>
      <c r="AG5739" s="16"/>
      <c r="AH5739" s="16"/>
      <c r="AI5739" s="16"/>
      <c r="AJ5739" s="16"/>
      <c r="AL5739" s="16"/>
      <c r="AM5739" s="16"/>
      <c r="AN5739" s="16"/>
      <c r="AO5739" s="16"/>
      <c r="AP5739" s="16"/>
      <c r="AQ5739" s="16"/>
      <c r="BI5739" s="1">
        <v>12</v>
      </c>
      <c r="BJ5739" s="6">
        <f t="shared" ref="BJ5739" si="7692">R5741-$AB$2</f>
        <v>-6.0161809999999996</v>
      </c>
      <c r="BK5739" s="6">
        <f t="shared" ref="BK5739" si="7693">S5741-$AB$2</f>
        <v>-4.5327822800000002</v>
      </c>
      <c r="BL5739" s="6">
        <f t="shared" ref="BL5739" si="7694">T5741-$AB$2</f>
        <v>-1.5350807000000009</v>
      </c>
      <c r="BM5739" s="6">
        <f t="shared" ref="BM5739" si="7695">U5741-$AB$2</f>
        <v>0.46338701999999898</v>
      </c>
      <c r="BN5739" s="6">
        <f t="shared" ref="BN5739" si="7696">V5741-$AB$2</f>
        <v>3.4610885999999983</v>
      </c>
      <c r="BO5739" s="6">
        <f t="shared" ref="BO5739" si="7697">W5741-$AB$2</f>
        <v>5.459556319999999</v>
      </c>
      <c r="BP5739" s="16"/>
    </row>
    <row r="5740" spans="1:68" x14ac:dyDescent="0.45">
      <c r="A5740" s="1">
        <v>2008</v>
      </c>
      <c r="B5740" s="1">
        <v>8</v>
      </c>
      <c r="C5740" s="1">
        <v>27</v>
      </c>
      <c r="D5740" s="1">
        <v>14</v>
      </c>
      <c r="E5740" s="1">
        <v>24.6</v>
      </c>
      <c r="F5740" s="1">
        <v>866.38</v>
      </c>
      <c r="G5740" s="4"/>
      <c r="H5740" s="4"/>
      <c r="Q5740" s="1">
        <v>11</v>
      </c>
      <c r="R5740" s="6">
        <f t="shared" si="7650"/>
        <v>0.46538039999999997</v>
      </c>
      <c r="S5740" s="6">
        <f t="shared" si="7651"/>
        <v>1.8056759519999999</v>
      </c>
      <c r="T5740" s="6">
        <f t="shared" si="7652"/>
        <v>4.5141898799999991</v>
      </c>
      <c r="U5740" s="6">
        <f t="shared" si="7653"/>
        <v>6.3198658319999996</v>
      </c>
      <c r="V5740" s="6">
        <f t="shared" si="7654"/>
        <v>9.0283797599999982</v>
      </c>
      <c r="W5740" s="6">
        <f t="shared" si="7655"/>
        <v>10.834055712</v>
      </c>
      <c r="X5740" s="17"/>
      <c r="Y5740" s="17"/>
      <c r="Z5740" s="17"/>
      <c r="AA5740" s="17"/>
      <c r="AB5740" s="17"/>
      <c r="AC5740" s="17"/>
      <c r="AE5740" s="16"/>
      <c r="AF5740" s="16"/>
      <c r="AG5740" s="16"/>
      <c r="AH5740" s="16"/>
      <c r="AI5740" s="16"/>
      <c r="AJ5740" s="16"/>
      <c r="AL5740" s="16"/>
      <c r="AM5740" s="16"/>
      <c r="AN5740" s="16"/>
      <c r="AO5740" s="16"/>
      <c r="AP5740" s="16"/>
      <c r="AQ5740" s="16"/>
      <c r="BI5740" s="1">
        <v>13</v>
      </c>
      <c r="BJ5740" s="6">
        <f>SUM($R$5:R5742)-$AB$2</f>
        <v>671.0096467999997</v>
      </c>
      <c r="BK5740" s="6">
        <f>SUM($R$5:S5742)-$AB$2</f>
        <v>3299.8683263840026</v>
      </c>
      <c r="BL5740" s="6">
        <f>SUM($R$5:T5742)-$AB$2</f>
        <v>9872.0150253440133</v>
      </c>
      <c r="BM5740" s="6">
        <f>SUM($R$5:U5742)-$AB$2</f>
        <v>19073.020403888087</v>
      </c>
      <c r="BN5740" s="6">
        <f>SUM($R$5:V5742)-$AB$2</f>
        <v>32217.313801808188</v>
      </c>
      <c r="BO5740" s="6">
        <f>SUM($R$5:W5742)-$AB$2</f>
        <v>47990.465879311691</v>
      </c>
      <c r="BP5740" s="16"/>
    </row>
    <row r="5741" spans="1:68" x14ac:dyDescent="0.45">
      <c r="A5741" s="1">
        <v>2008</v>
      </c>
      <c r="B5741" s="1">
        <v>8</v>
      </c>
      <c r="C5741" s="1">
        <v>27</v>
      </c>
      <c r="D5741" s="1">
        <v>15</v>
      </c>
      <c r="E5741" s="1">
        <v>24</v>
      </c>
      <c r="F5741" s="1">
        <v>765.55</v>
      </c>
      <c r="G5741" s="4"/>
      <c r="H5741" s="4"/>
      <c r="Q5741" s="1">
        <v>12</v>
      </c>
      <c r="R5741" s="6">
        <f t="shared" si="7650"/>
        <v>0.515069</v>
      </c>
      <c r="S5741" s="6">
        <f t="shared" si="7651"/>
        <v>1.9984677199999998</v>
      </c>
      <c r="T5741" s="6">
        <f t="shared" si="7652"/>
        <v>4.9961692999999991</v>
      </c>
      <c r="U5741" s="6">
        <f t="shared" si="7653"/>
        <v>6.994637019999999</v>
      </c>
      <c r="V5741" s="6">
        <f t="shared" si="7654"/>
        <v>9.9923385999999983</v>
      </c>
      <c r="W5741" s="6">
        <f t="shared" si="7655"/>
        <v>11.990806319999999</v>
      </c>
      <c r="X5741" s="17">
        <f t="shared" ref="X5741" si="7698">SUM(R5741:R5765)-$Z$2</f>
        <v>-0.69729960000000002</v>
      </c>
      <c r="Y5741" s="17">
        <f t="shared" ref="Y5741" si="7699">SUM(S5741:S5765)-$Z$2</f>
        <v>12.342477552</v>
      </c>
      <c r="Z5741" s="17">
        <f t="shared" ref="Z5741" si="7700">SUM(T5741:T5765)-$Z$2</f>
        <v>38.693693879999991</v>
      </c>
      <c r="AA5741" s="17">
        <f t="shared" ref="AA5741" si="7701">SUM(U5741:U5765)-$Z$2</f>
        <v>56.261171431999998</v>
      </c>
      <c r="AB5741" s="17">
        <f t="shared" ref="AB5741" si="7702">SUM(V5741:V5765)-$Z$2</f>
        <v>82.61238775999999</v>
      </c>
      <c r="AC5741" s="17">
        <f t="shared" ref="AC5741" si="7703">SUM(W5741:W5765)-$Z$2</f>
        <v>100.179865312</v>
      </c>
      <c r="AE5741" s="16">
        <f t="shared" ref="AE5741" si="7704">IF(X5741&gt;0,1,0)</f>
        <v>0</v>
      </c>
      <c r="AF5741" s="16">
        <f t="shared" ref="AF5741" si="7705">IF(Y5741&gt;0,1,0)</f>
        <v>1</v>
      </c>
      <c r="AG5741" s="16">
        <f t="shared" ref="AG5741" si="7706">IF(Z5741&gt;0,1,0)</f>
        <v>1</v>
      </c>
      <c r="AH5741" s="16">
        <f t="shared" ref="AH5741" si="7707">IF(AA5741&gt;0,1,0)</f>
        <v>1</v>
      </c>
      <c r="AI5741" s="16">
        <f t="shared" ref="AI5741" si="7708">IF(AB5741&gt;0,1,0)</f>
        <v>1</v>
      </c>
      <c r="AJ5741" s="16">
        <f t="shared" ref="AJ5741" si="7709">IF(AC5741&gt;0,1,0)</f>
        <v>1</v>
      </c>
      <c r="AL5741" s="16">
        <f t="shared" ref="AL5741" si="7710">IF(X5741&lt;0,ABS(X5741*$AP$1),0)</f>
        <v>0</v>
      </c>
      <c r="AM5741" s="16">
        <f t="shared" ref="AM5741" si="7711">IF(Y5741&lt;0,ABS(Y5741*$AP$1),0)</f>
        <v>0</v>
      </c>
      <c r="AN5741" s="16">
        <f t="shared" ref="AN5741" si="7712">IF(Z5741&lt;0,ABS(Z5741*$AP$1),0)</f>
        <v>0</v>
      </c>
      <c r="AO5741" s="16">
        <f t="shared" ref="AO5741" si="7713">IF(AA5741&lt;0,ABS(AA5741*$AP$1),0)</f>
        <v>0</v>
      </c>
      <c r="AP5741" s="16">
        <f t="shared" ref="AP5741" si="7714">IF(AB5741&lt;0,ABS(AB5741*$AP$1),0)</f>
        <v>0</v>
      </c>
      <c r="AQ5741" s="16">
        <f t="shared" ref="AQ5741" si="7715">IF(AC5741&lt;0,ABS(AC5741*$AP$1),0)</f>
        <v>0</v>
      </c>
      <c r="BI5741" s="1">
        <v>14</v>
      </c>
      <c r="BJ5741" s="6">
        <f>SUM($R$5:R5743)-$AB$2</f>
        <v>671.51214719999973</v>
      </c>
      <c r="BK5741" s="6">
        <f>SUM($R$5:S5743)-$AB$2</f>
        <v>3302.3205283360026</v>
      </c>
      <c r="BL5741" s="6">
        <f>SUM($R$5:T5743)-$AB$2</f>
        <v>9879.3414811760122</v>
      </c>
      <c r="BM5741" s="6">
        <f>SUM($R$5:U5743)-$AB$2</f>
        <v>19087.170815152087</v>
      </c>
      <c r="BN5741" s="6">
        <f>SUM($R$5:V5743)-$AB$2</f>
        <v>32241.212720832187</v>
      </c>
      <c r="BO5741" s="6">
        <f>SUM($R$5:W5743)-$AB$2</f>
        <v>48026.063007647695</v>
      </c>
      <c r="BP5741" s="16"/>
    </row>
    <row r="5742" spans="1:68" x14ac:dyDescent="0.45">
      <c r="A5742" s="1">
        <v>2008</v>
      </c>
      <c r="B5742" s="1">
        <v>8</v>
      </c>
      <c r="C5742" s="1">
        <v>27</v>
      </c>
      <c r="D5742" s="1">
        <v>16</v>
      </c>
      <c r="E5742" s="1">
        <v>23.5</v>
      </c>
      <c r="F5742" s="1">
        <v>614.05999999999995</v>
      </c>
      <c r="G5742" s="4"/>
      <c r="H5742" s="4"/>
      <c r="Q5742" s="1">
        <v>13</v>
      </c>
      <c r="R5742" s="6">
        <f t="shared" si="7650"/>
        <v>0.52681979999999995</v>
      </c>
      <c r="S5742" s="6">
        <f t="shared" si="7651"/>
        <v>2.0440608239999998</v>
      </c>
      <c r="T5742" s="6">
        <f t="shared" si="7652"/>
        <v>5.110152059999999</v>
      </c>
      <c r="U5742" s="6">
        <f t="shared" si="7653"/>
        <v>7.1542128839999997</v>
      </c>
      <c r="V5742" s="6">
        <f t="shared" si="7654"/>
        <v>10.220304119999998</v>
      </c>
      <c r="W5742" s="6">
        <f t="shared" si="7655"/>
        <v>12.264364944</v>
      </c>
      <c r="X5742" s="17"/>
      <c r="Y5742" s="17"/>
      <c r="Z5742" s="17"/>
      <c r="AA5742" s="17"/>
      <c r="AB5742" s="17"/>
      <c r="AC5742" s="17"/>
      <c r="AE5742" s="16"/>
      <c r="AF5742" s="16"/>
      <c r="AG5742" s="16"/>
      <c r="AH5742" s="16"/>
      <c r="AI5742" s="16"/>
      <c r="AJ5742" s="16"/>
      <c r="AL5742" s="16"/>
      <c r="AM5742" s="16"/>
      <c r="AN5742" s="16"/>
      <c r="AO5742" s="16"/>
      <c r="AP5742" s="16"/>
      <c r="AQ5742" s="16"/>
      <c r="BI5742" s="1">
        <v>15</v>
      </c>
      <c r="BJ5742" s="6">
        <f>SUM($R$5:R5744)-$AB$2</f>
        <v>671.95616619999976</v>
      </c>
      <c r="BK5742" s="6">
        <f>SUM($R$5:S5744)-$AB$2</f>
        <v>3304.4873410560026</v>
      </c>
      <c r="BL5742" s="6">
        <f>SUM($R$5:T5744)-$AB$2</f>
        <v>9885.8152781960125</v>
      </c>
      <c r="BM5742" s="6">
        <f>SUM($R$5:U5744)-$AB$2</f>
        <v>19099.674390192089</v>
      </c>
      <c r="BN5742" s="6">
        <f>SUM($R$5:V5744)-$AB$2</f>
        <v>32262.330264472188</v>
      </c>
      <c r="BO5742" s="6">
        <f>SUM($R$5:W5744)-$AB$2</f>
        <v>48057.517313607699</v>
      </c>
      <c r="BP5742" s="16"/>
    </row>
    <row r="5743" spans="1:68" x14ac:dyDescent="0.45">
      <c r="A5743" s="1">
        <v>2008</v>
      </c>
      <c r="B5743" s="1">
        <v>8</v>
      </c>
      <c r="C5743" s="1">
        <v>27</v>
      </c>
      <c r="D5743" s="1">
        <v>17</v>
      </c>
      <c r="E5743" s="1">
        <v>23</v>
      </c>
      <c r="F5743" s="1">
        <v>423.27</v>
      </c>
      <c r="G5743" s="4"/>
      <c r="H5743" s="4"/>
      <c r="Q5743" s="1">
        <v>14</v>
      </c>
      <c r="R5743" s="6">
        <f t="shared" si="7650"/>
        <v>0.50250039999999996</v>
      </c>
      <c r="S5743" s="6">
        <f t="shared" si="7651"/>
        <v>1.9497015519999998</v>
      </c>
      <c r="T5743" s="6">
        <f t="shared" si="7652"/>
        <v>4.8742538799999995</v>
      </c>
      <c r="U5743" s="6">
        <f t="shared" si="7653"/>
        <v>6.823955432</v>
      </c>
      <c r="V5743" s="6">
        <f t="shared" si="7654"/>
        <v>9.748507759999999</v>
      </c>
      <c r="W5743" s="6">
        <f t="shared" si="7655"/>
        <v>11.698209311999999</v>
      </c>
      <c r="X5743" s="17"/>
      <c r="Y5743" s="17"/>
      <c r="Z5743" s="17"/>
      <c r="AA5743" s="17"/>
      <c r="AB5743" s="17"/>
      <c r="AC5743" s="17"/>
      <c r="AE5743" s="16"/>
      <c r="AF5743" s="16"/>
      <c r="AG5743" s="16"/>
      <c r="AH5743" s="16"/>
      <c r="AI5743" s="16"/>
      <c r="AJ5743" s="16"/>
      <c r="AL5743" s="16"/>
      <c r="AM5743" s="16"/>
      <c r="AN5743" s="16"/>
      <c r="AO5743" s="16"/>
      <c r="AP5743" s="16"/>
      <c r="AQ5743" s="16"/>
      <c r="BI5743" s="1">
        <v>16</v>
      </c>
      <c r="BJ5743" s="6">
        <f>SUM($R$5:R5745)-$AB$2</f>
        <v>672.31232099999977</v>
      </c>
      <c r="BK5743" s="6">
        <f>SUM($R$5:S5745)-$AB$2</f>
        <v>3306.2253764800025</v>
      </c>
      <c r="BL5743" s="6">
        <f>SUM($R$5:T5745)-$AB$2</f>
        <v>9891.0080151800121</v>
      </c>
      <c r="BM5743" s="6">
        <f>SUM($R$5:U5745)-$AB$2</f>
        <v>19109.703709360092</v>
      </c>
      <c r="BN5743" s="6">
        <f>SUM($R$5:V5745)-$AB$2</f>
        <v>32279.268986760191</v>
      </c>
      <c r="BO5743" s="6">
        <f>SUM($R$5:W5745)-$AB$2</f>
        <v>48082.747319639697</v>
      </c>
      <c r="BP5743" s="16"/>
    </row>
    <row r="5744" spans="1:68" x14ac:dyDescent="0.45">
      <c r="A5744" s="1">
        <v>2008</v>
      </c>
      <c r="B5744" s="1">
        <v>8</v>
      </c>
      <c r="C5744" s="1">
        <v>27</v>
      </c>
      <c r="D5744" s="1">
        <v>18</v>
      </c>
      <c r="E5744" s="1">
        <v>22.1</v>
      </c>
      <c r="F5744" s="1">
        <v>210.9</v>
      </c>
      <c r="G5744" s="4"/>
      <c r="H5744" s="4"/>
      <c r="Q5744" s="1">
        <v>15</v>
      </c>
      <c r="R5744" s="6">
        <f t="shared" si="7650"/>
        <v>0.44401899999999994</v>
      </c>
      <c r="S5744" s="6">
        <f t="shared" si="7651"/>
        <v>1.7227937199999996</v>
      </c>
      <c r="T5744" s="6">
        <f t="shared" si="7652"/>
        <v>4.306984299999999</v>
      </c>
      <c r="U5744" s="6">
        <f t="shared" si="7653"/>
        <v>6.0297780200000002</v>
      </c>
      <c r="V5744" s="6">
        <f t="shared" si="7654"/>
        <v>8.613968599999998</v>
      </c>
      <c r="W5744" s="6">
        <f t="shared" si="7655"/>
        <v>10.33676232</v>
      </c>
      <c r="X5744" s="17"/>
      <c r="Y5744" s="17"/>
      <c r="Z5744" s="17"/>
      <c r="AA5744" s="17"/>
      <c r="AB5744" s="17"/>
      <c r="AC5744" s="17"/>
      <c r="AE5744" s="16"/>
      <c r="AF5744" s="16"/>
      <c r="AG5744" s="16"/>
      <c r="AH5744" s="16"/>
      <c r="AI5744" s="16"/>
      <c r="AJ5744" s="16"/>
      <c r="AL5744" s="16"/>
      <c r="AM5744" s="16"/>
      <c r="AN5744" s="16"/>
      <c r="AO5744" s="16"/>
      <c r="AP5744" s="16"/>
      <c r="AQ5744" s="16"/>
      <c r="BI5744" s="1">
        <v>17</v>
      </c>
      <c r="BJ5744" s="6">
        <f>SUM($R$5:R5746)-$AB$2</f>
        <v>672.55781759999979</v>
      </c>
      <c r="BK5744" s="6">
        <f>SUM($R$5:S5746)-$AB$2</f>
        <v>3307.4233998880027</v>
      </c>
      <c r="BL5744" s="6">
        <f>SUM($R$5:T5746)-$AB$2</f>
        <v>9894.5873556080114</v>
      </c>
      <c r="BM5744" s="6">
        <f>SUM($R$5:U5746)-$AB$2</f>
        <v>19116.616893616094</v>
      </c>
      <c r="BN5744" s="6">
        <f>SUM($R$5:V5746)-$AB$2</f>
        <v>32290.944805056191</v>
      </c>
      <c r="BO5744" s="6">
        <f>SUM($R$5:W5746)-$AB$2</f>
        <v>48100.138298783699</v>
      </c>
      <c r="BP5744" s="16"/>
    </row>
    <row r="5745" spans="1:68" x14ac:dyDescent="0.45">
      <c r="A5745" s="1">
        <v>2008</v>
      </c>
      <c r="B5745" s="1">
        <v>8</v>
      </c>
      <c r="C5745" s="1">
        <v>27</v>
      </c>
      <c r="D5745" s="1">
        <v>19</v>
      </c>
      <c r="E5745" s="1">
        <v>20.6</v>
      </c>
      <c r="F5745" s="1">
        <v>18.02</v>
      </c>
      <c r="G5745" s="4"/>
      <c r="H5745" s="4"/>
      <c r="Q5745" s="1">
        <v>16</v>
      </c>
      <c r="R5745" s="6">
        <f t="shared" si="7650"/>
        <v>0.35615479999999999</v>
      </c>
      <c r="S5745" s="6">
        <f t="shared" si="7651"/>
        <v>1.3818806239999999</v>
      </c>
      <c r="T5745" s="6">
        <f t="shared" si="7652"/>
        <v>3.4547015599999997</v>
      </c>
      <c r="U5745" s="6">
        <f t="shared" si="7653"/>
        <v>4.8365821840000001</v>
      </c>
      <c r="V5745" s="6">
        <f t="shared" si="7654"/>
        <v>6.9094031199999995</v>
      </c>
      <c r="W5745" s="6">
        <f t="shared" si="7655"/>
        <v>8.2912837440000011</v>
      </c>
      <c r="X5745" s="17"/>
      <c r="Y5745" s="17"/>
      <c r="Z5745" s="17"/>
      <c r="AA5745" s="17"/>
      <c r="AB5745" s="17"/>
      <c r="AC5745" s="17"/>
      <c r="AE5745" s="16"/>
      <c r="AF5745" s="16"/>
      <c r="AG5745" s="16"/>
      <c r="AH5745" s="16"/>
      <c r="AI5745" s="16"/>
      <c r="AJ5745" s="16"/>
      <c r="AL5745" s="16"/>
      <c r="AM5745" s="16"/>
      <c r="AN5745" s="16"/>
      <c r="AO5745" s="16"/>
      <c r="AP5745" s="16"/>
      <c r="AQ5745" s="16"/>
      <c r="BI5745" s="1">
        <v>18</v>
      </c>
      <c r="BJ5745" s="6">
        <f>SUM($R$5:R5747)-$AB$2</f>
        <v>672.68013959999985</v>
      </c>
      <c r="BK5745" s="6">
        <f>SUM($R$5:S5747)-$AB$2</f>
        <v>3308.020331248003</v>
      </c>
      <c r="BL5745" s="6">
        <f>SUM($R$5:T5747)-$AB$2</f>
        <v>9896.370810368011</v>
      </c>
      <c r="BM5745" s="6">
        <f>SUM($R$5:U5747)-$AB$2</f>
        <v>19120.061481136094</v>
      </c>
      <c r="BN5745" s="6">
        <f>SUM($R$5:V5747)-$AB$2</f>
        <v>32296.762439376191</v>
      </c>
      <c r="BO5745" s="6">
        <f>SUM($R$5:W5747)-$AB$2</f>
        <v>48108.803589263691</v>
      </c>
      <c r="BP5745" s="16"/>
    </row>
    <row r="5746" spans="1:68" x14ac:dyDescent="0.45">
      <c r="A5746" s="1">
        <v>2008</v>
      </c>
      <c r="B5746" s="1">
        <v>8</v>
      </c>
      <c r="C5746" s="1">
        <v>27</v>
      </c>
      <c r="D5746" s="1">
        <v>20</v>
      </c>
      <c r="E5746" s="1">
        <v>20</v>
      </c>
      <c r="F5746" s="1">
        <v>0</v>
      </c>
      <c r="G5746" s="4"/>
      <c r="H5746" s="4"/>
      <c r="Q5746" s="1">
        <v>17</v>
      </c>
      <c r="R5746" s="6">
        <f t="shared" si="7650"/>
        <v>0.24549659999999998</v>
      </c>
      <c r="S5746" s="6">
        <f t="shared" si="7651"/>
        <v>0.95252680799999989</v>
      </c>
      <c r="T5746" s="6">
        <f t="shared" si="7652"/>
        <v>2.3813170199999996</v>
      </c>
      <c r="U5746" s="6">
        <f t="shared" si="7653"/>
        <v>3.3338438279999996</v>
      </c>
      <c r="V5746" s="6">
        <f t="shared" si="7654"/>
        <v>4.7626340399999991</v>
      </c>
      <c r="W5746" s="6">
        <f t="shared" si="7655"/>
        <v>5.7151608479999991</v>
      </c>
      <c r="X5746" s="17"/>
      <c r="Y5746" s="17"/>
      <c r="Z5746" s="17"/>
      <c r="AA5746" s="17"/>
      <c r="AB5746" s="17"/>
      <c r="AC5746" s="17"/>
      <c r="AE5746" s="16"/>
      <c r="AF5746" s="16"/>
      <c r="AG5746" s="16"/>
      <c r="AH5746" s="16"/>
      <c r="AI5746" s="16"/>
      <c r="AJ5746" s="16"/>
      <c r="AL5746" s="16"/>
      <c r="AM5746" s="16"/>
      <c r="AN5746" s="16"/>
      <c r="AO5746" s="16"/>
      <c r="AP5746" s="16"/>
      <c r="AQ5746" s="16"/>
      <c r="BI5746" s="1">
        <v>19</v>
      </c>
      <c r="BJ5746" s="6">
        <f>SUM($R$5:R5748)-$AB$2</f>
        <v>672.69059119999986</v>
      </c>
      <c r="BK5746" s="6">
        <f>SUM($R$5:S5748)-$AB$2</f>
        <v>3308.0713350560031</v>
      </c>
      <c r="BL5746" s="6">
        <f>SUM($R$5:T5748)-$AB$2</f>
        <v>9896.5231946960103</v>
      </c>
      <c r="BM5746" s="6">
        <f>SUM($R$5:U5748)-$AB$2</f>
        <v>19120.355798192089</v>
      </c>
      <c r="BN5746" s="6">
        <f>SUM($R$5:V5748)-$AB$2</f>
        <v>32297.259517472186</v>
      </c>
      <c r="BO5746" s="6">
        <f>SUM($R$5:W5748)-$AB$2</f>
        <v>48109.543980607683</v>
      </c>
      <c r="BP5746" s="16"/>
    </row>
    <row r="5747" spans="1:68" x14ac:dyDescent="0.45">
      <c r="A5747" s="1">
        <v>2008</v>
      </c>
      <c r="B5747" s="1">
        <v>8</v>
      </c>
      <c r="C5747" s="1">
        <v>27</v>
      </c>
      <c r="D5747" s="1">
        <v>21</v>
      </c>
      <c r="E5747" s="1">
        <v>19.8</v>
      </c>
      <c r="F5747" s="1">
        <v>0</v>
      </c>
      <c r="G5747" s="4"/>
      <c r="H5747" s="4"/>
      <c r="Q5747" s="1">
        <v>18</v>
      </c>
      <c r="R5747" s="6">
        <f t="shared" si="7650"/>
        <v>0.12232199999999999</v>
      </c>
      <c r="S5747" s="6">
        <f t="shared" si="7651"/>
        <v>0.47460935999999992</v>
      </c>
      <c r="T5747" s="6">
        <f t="shared" si="7652"/>
        <v>1.1865233999999998</v>
      </c>
      <c r="U5747" s="6">
        <f t="shared" si="7653"/>
        <v>1.6611327599999999</v>
      </c>
      <c r="V5747" s="6">
        <f t="shared" si="7654"/>
        <v>2.3730467999999996</v>
      </c>
      <c r="W5747" s="6">
        <f t="shared" si="7655"/>
        <v>2.8476561600000001</v>
      </c>
      <c r="X5747" s="17"/>
      <c r="Y5747" s="17"/>
      <c r="Z5747" s="17"/>
      <c r="AA5747" s="17"/>
      <c r="AB5747" s="17"/>
      <c r="AC5747" s="17"/>
      <c r="AE5747" s="16"/>
      <c r="AF5747" s="16"/>
      <c r="AG5747" s="16"/>
      <c r="AH5747" s="16"/>
      <c r="AI5747" s="16"/>
      <c r="AJ5747" s="16"/>
      <c r="AL5747" s="16"/>
      <c r="AM5747" s="16"/>
      <c r="AN5747" s="16"/>
      <c r="AO5747" s="16"/>
      <c r="AP5747" s="16"/>
      <c r="AQ5747" s="16"/>
      <c r="BI5747" s="1">
        <v>20</v>
      </c>
      <c r="BJ5747" s="6">
        <f>SUM($R$5:R5749)-$AB$2</f>
        <v>672.69059119999986</v>
      </c>
      <c r="BK5747" s="6">
        <f>SUM($R$5:S5749)-$AB$2</f>
        <v>3308.0713350560031</v>
      </c>
      <c r="BL5747" s="6">
        <f>SUM($R$5:T5749)-$AB$2</f>
        <v>9896.5231946960103</v>
      </c>
      <c r="BM5747" s="6">
        <f>SUM($R$5:U5749)-$AB$2</f>
        <v>19120.355798192089</v>
      </c>
      <c r="BN5747" s="6">
        <f>SUM($R$5:V5749)-$AB$2</f>
        <v>32297.259517472186</v>
      </c>
      <c r="BO5747" s="6">
        <f>SUM($R$5:W5749)-$AB$2</f>
        <v>48109.543980607683</v>
      </c>
      <c r="BP5747" s="16"/>
    </row>
    <row r="5748" spans="1:68" x14ac:dyDescent="0.45">
      <c r="A5748" s="1">
        <v>2008</v>
      </c>
      <c r="B5748" s="1">
        <v>8</v>
      </c>
      <c r="C5748" s="1">
        <v>27</v>
      </c>
      <c r="D5748" s="1">
        <v>22</v>
      </c>
      <c r="E5748" s="1">
        <v>19.5</v>
      </c>
      <c r="F5748" s="1">
        <v>0</v>
      </c>
      <c r="G5748" s="4"/>
      <c r="H5748" s="4"/>
      <c r="Q5748" s="1">
        <v>19</v>
      </c>
      <c r="R5748" s="6">
        <f t="shared" si="7650"/>
        <v>1.0451599999999998E-2</v>
      </c>
      <c r="S5748" s="6">
        <f t="shared" si="7651"/>
        <v>4.0552207999999992E-2</v>
      </c>
      <c r="T5748" s="6">
        <f t="shared" si="7652"/>
        <v>0.10138051999999999</v>
      </c>
      <c r="U5748" s="6">
        <f t="shared" si="7653"/>
        <v>0.14193272800000001</v>
      </c>
      <c r="V5748" s="6">
        <f t="shared" si="7654"/>
        <v>0.20276103999999998</v>
      </c>
      <c r="W5748" s="6">
        <f t="shared" si="7655"/>
        <v>0.24331324799999998</v>
      </c>
      <c r="X5748" s="17"/>
      <c r="Y5748" s="17"/>
      <c r="Z5748" s="17"/>
      <c r="AA5748" s="17"/>
      <c r="AB5748" s="17"/>
      <c r="AC5748" s="17"/>
      <c r="AE5748" s="16"/>
      <c r="AF5748" s="16"/>
      <c r="AG5748" s="16"/>
      <c r="AH5748" s="16"/>
      <c r="AI5748" s="16"/>
      <c r="AJ5748" s="16"/>
      <c r="AL5748" s="16"/>
      <c r="AM5748" s="16"/>
      <c r="AN5748" s="16"/>
      <c r="AO5748" s="16"/>
      <c r="AP5748" s="16"/>
      <c r="AQ5748" s="16"/>
      <c r="BI5748" s="1">
        <v>21</v>
      </c>
      <c r="BJ5748" s="6">
        <f>SUM($R$5:R5750)-$AB$2</f>
        <v>672.69059119999986</v>
      </c>
      <c r="BK5748" s="6">
        <f>SUM($R$5:S5750)-$AB$2</f>
        <v>3308.0713350560031</v>
      </c>
      <c r="BL5748" s="6">
        <f>SUM($R$5:T5750)-$AB$2</f>
        <v>9896.5231946960103</v>
      </c>
      <c r="BM5748" s="6">
        <f>SUM($R$5:U5750)-$AB$2</f>
        <v>19120.355798192089</v>
      </c>
      <c r="BN5748" s="6">
        <f>SUM($R$5:V5750)-$AB$2</f>
        <v>32297.259517472186</v>
      </c>
      <c r="BO5748" s="6">
        <f>SUM($R$5:W5750)-$AB$2</f>
        <v>48109.543980607683</v>
      </c>
      <c r="BP5748" s="16"/>
    </row>
    <row r="5749" spans="1:68" x14ac:dyDescent="0.45">
      <c r="A5749" s="1">
        <v>2008</v>
      </c>
      <c r="B5749" s="1">
        <v>8</v>
      </c>
      <c r="C5749" s="1">
        <v>27</v>
      </c>
      <c r="D5749" s="1">
        <v>23</v>
      </c>
      <c r="E5749" s="1">
        <v>19.3</v>
      </c>
      <c r="F5749" s="1">
        <v>0</v>
      </c>
      <c r="G5749" s="4"/>
      <c r="H5749" s="4"/>
      <c r="Q5749" s="1">
        <v>20</v>
      </c>
      <c r="R5749" s="6">
        <f t="shared" si="7650"/>
        <v>0</v>
      </c>
      <c r="S5749" s="6">
        <f t="shared" si="7651"/>
        <v>0</v>
      </c>
      <c r="T5749" s="6">
        <f t="shared" si="7652"/>
        <v>0</v>
      </c>
      <c r="U5749" s="6">
        <f t="shared" si="7653"/>
        <v>0</v>
      </c>
      <c r="V5749" s="6">
        <f t="shared" si="7654"/>
        <v>0</v>
      </c>
      <c r="W5749" s="6">
        <f t="shared" si="7655"/>
        <v>0</v>
      </c>
      <c r="X5749" s="17"/>
      <c r="Y5749" s="17"/>
      <c r="Z5749" s="17"/>
      <c r="AA5749" s="17"/>
      <c r="AB5749" s="17"/>
      <c r="AC5749" s="17"/>
      <c r="AE5749" s="16"/>
      <c r="AF5749" s="16"/>
      <c r="AG5749" s="16"/>
      <c r="AH5749" s="16"/>
      <c r="AI5749" s="16"/>
      <c r="AJ5749" s="16"/>
      <c r="AL5749" s="16"/>
      <c r="AM5749" s="16"/>
      <c r="AN5749" s="16"/>
      <c r="AO5749" s="16"/>
      <c r="AP5749" s="16"/>
      <c r="AQ5749" s="16"/>
      <c r="BI5749" s="1">
        <v>22</v>
      </c>
      <c r="BJ5749" s="6">
        <f>SUM($R$5:R5751)-$AB$2</f>
        <v>672.69059119999986</v>
      </c>
      <c r="BK5749" s="6">
        <f>SUM($R$5:S5751)-$AB$2</f>
        <v>3308.0713350560031</v>
      </c>
      <c r="BL5749" s="6">
        <f>SUM($R$5:T5751)-$AB$2</f>
        <v>9896.5231946960103</v>
      </c>
      <c r="BM5749" s="6">
        <f>SUM($R$5:U5751)-$AB$2</f>
        <v>19120.355798192089</v>
      </c>
      <c r="BN5749" s="6">
        <f>SUM($R$5:V5751)-$AB$2</f>
        <v>32297.259517472186</v>
      </c>
      <c r="BO5749" s="6">
        <f>SUM($R$5:W5751)-$AB$2</f>
        <v>48109.543980607683</v>
      </c>
      <c r="BP5749" s="16"/>
    </row>
    <row r="5750" spans="1:68" x14ac:dyDescent="0.45">
      <c r="A5750" s="1">
        <v>2008</v>
      </c>
      <c r="B5750" s="1">
        <v>8</v>
      </c>
      <c r="C5750" s="1">
        <v>28</v>
      </c>
      <c r="D5750" s="1">
        <v>0</v>
      </c>
      <c r="E5750" s="1">
        <v>19.2</v>
      </c>
      <c r="F5750" s="1">
        <v>0</v>
      </c>
      <c r="G5750" s="4"/>
      <c r="H5750" s="4"/>
      <c r="Q5750" s="1">
        <v>21</v>
      </c>
      <c r="R5750" s="6">
        <f t="shared" si="7650"/>
        <v>0</v>
      </c>
      <c r="S5750" s="6">
        <f t="shared" si="7651"/>
        <v>0</v>
      </c>
      <c r="T5750" s="6">
        <f t="shared" si="7652"/>
        <v>0</v>
      </c>
      <c r="U5750" s="6">
        <f t="shared" si="7653"/>
        <v>0</v>
      </c>
      <c r="V5750" s="6">
        <f t="shared" si="7654"/>
        <v>0</v>
      </c>
      <c r="W5750" s="6">
        <f t="shared" si="7655"/>
        <v>0</v>
      </c>
      <c r="X5750" s="17"/>
      <c r="Y5750" s="17"/>
      <c r="Z5750" s="17"/>
      <c r="AA5750" s="17"/>
      <c r="AB5750" s="17"/>
      <c r="AC5750" s="17"/>
      <c r="AE5750" s="16"/>
      <c r="AF5750" s="16"/>
      <c r="AG5750" s="16"/>
      <c r="AH5750" s="16"/>
      <c r="AI5750" s="16"/>
      <c r="AJ5750" s="16"/>
      <c r="AL5750" s="16"/>
      <c r="AM5750" s="16"/>
      <c r="AN5750" s="16"/>
      <c r="AO5750" s="16"/>
      <c r="AP5750" s="16"/>
      <c r="AQ5750" s="16"/>
      <c r="BI5750" s="1">
        <v>23</v>
      </c>
      <c r="BJ5750" s="6">
        <f>SUM($R$5:R5752)-$AB$2</f>
        <v>672.69059119999986</v>
      </c>
      <c r="BK5750" s="6">
        <f>SUM($R$5:S5752)-$AB$2</f>
        <v>3308.0713350560031</v>
      </c>
      <c r="BL5750" s="6">
        <f>SUM($R$5:T5752)-$AB$2</f>
        <v>9896.5231946960103</v>
      </c>
      <c r="BM5750" s="6">
        <f>SUM($R$5:U5752)-$AB$2</f>
        <v>19120.355798192089</v>
      </c>
      <c r="BN5750" s="6">
        <f>SUM($R$5:V5752)-$AB$2</f>
        <v>32297.259517472186</v>
      </c>
      <c r="BO5750" s="6">
        <f>SUM($R$5:W5752)-$AB$2</f>
        <v>48109.543980607683</v>
      </c>
      <c r="BP5750" s="16"/>
    </row>
    <row r="5751" spans="1:68" x14ac:dyDescent="0.45">
      <c r="A5751" s="1">
        <v>2008</v>
      </c>
      <c r="B5751" s="1">
        <v>8</v>
      </c>
      <c r="C5751" s="1">
        <v>28</v>
      </c>
      <c r="D5751" s="1">
        <v>1</v>
      </c>
      <c r="E5751" s="1">
        <v>18.899999999999999</v>
      </c>
      <c r="F5751" s="1">
        <v>0</v>
      </c>
      <c r="G5751" s="4"/>
      <c r="H5751" s="4"/>
      <c r="Q5751" s="1">
        <v>22</v>
      </c>
      <c r="R5751" s="6">
        <f t="shared" si="7650"/>
        <v>0</v>
      </c>
      <c r="S5751" s="6">
        <f t="shared" si="7651"/>
        <v>0</v>
      </c>
      <c r="T5751" s="6">
        <f t="shared" si="7652"/>
        <v>0</v>
      </c>
      <c r="U5751" s="6">
        <f t="shared" si="7653"/>
        <v>0</v>
      </c>
      <c r="V5751" s="6">
        <f t="shared" si="7654"/>
        <v>0</v>
      </c>
      <c r="W5751" s="6">
        <f t="shared" si="7655"/>
        <v>0</v>
      </c>
      <c r="X5751" s="17"/>
      <c r="Y5751" s="17"/>
      <c r="Z5751" s="17"/>
      <c r="AA5751" s="17"/>
      <c r="AB5751" s="17"/>
      <c r="AC5751" s="17"/>
      <c r="AE5751" s="16"/>
      <c r="AF5751" s="16"/>
      <c r="AG5751" s="16"/>
      <c r="AH5751" s="16"/>
      <c r="AI5751" s="16"/>
      <c r="AJ5751" s="16"/>
      <c r="AL5751" s="16"/>
      <c r="AM5751" s="16"/>
      <c r="AN5751" s="16"/>
      <c r="AO5751" s="16"/>
      <c r="AP5751" s="16"/>
      <c r="AQ5751" s="16"/>
      <c r="BI5751" s="1">
        <v>0</v>
      </c>
      <c r="BJ5751" s="6">
        <f t="shared" ref="BJ5751" si="7716">R5753-$AB$2</f>
        <v>-6.53125</v>
      </c>
      <c r="BK5751" s="6">
        <f t="shared" ref="BK5751" si="7717">S5753-$AB$2</f>
        <v>-6.53125</v>
      </c>
      <c r="BL5751" s="6">
        <f t="shared" ref="BL5751" si="7718">T5753-$AB$2</f>
        <v>-6.53125</v>
      </c>
      <c r="BM5751" s="6">
        <f t="shared" ref="BM5751" si="7719">U5753-$AB$2</f>
        <v>-6.53125</v>
      </c>
      <c r="BN5751" s="6">
        <f t="shared" ref="BN5751" si="7720">V5753-$AB$2</f>
        <v>-6.53125</v>
      </c>
      <c r="BO5751" s="6">
        <f t="shared" ref="BO5751" si="7721">W5753-$AB$2</f>
        <v>-6.53125</v>
      </c>
      <c r="BP5751" s="16">
        <v>241</v>
      </c>
    </row>
    <row r="5752" spans="1:68" x14ac:dyDescent="0.45">
      <c r="A5752" s="1">
        <v>2008</v>
      </c>
      <c r="B5752" s="1">
        <v>8</v>
      </c>
      <c r="C5752" s="1">
        <v>28</v>
      </c>
      <c r="D5752" s="1">
        <v>2</v>
      </c>
      <c r="E5752" s="1">
        <v>18.8</v>
      </c>
      <c r="F5752" s="1">
        <v>0</v>
      </c>
      <c r="G5752" s="4"/>
      <c r="H5752" s="4"/>
      <c r="Q5752" s="1">
        <v>23</v>
      </c>
      <c r="R5752" s="6">
        <f t="shared" si="7650"/>
        <v>0</v>
      </c>
      <c r="S5752" s="6">
        <f t="shared" si="7651"/>
        <v>0</v>
      </c>
      <c r="T5752" s="6">
        <f t="shared" si="7652"/>
        <v>0</v>
      </c>
      <c r="U5752" s="6">
        <f t="shared" si="7653"/>
        <v>0</v>
      </c>
      <c r="V5752" s="6">
        <f t="shared" si="7654"/>
        <v>0</v>
      </c>
      <c r="W5752" s="6">
        <f t="shared" si="7655"/>
        <v>0</v>
      </c>
      <c r="X5752" s="17"/>
      <c r="Y5752" s="17"/>
      <c r="Z5752" s="17"/>
      <c r="AA5752" s="17"/>
      <c r="AB5752" s="17"/>
      <c r="AC5752" s="17"/>
      <c r="AE5752" s="16"/>
      <c r="AF5752" s="16"/>
      <c r="AG5752" s="16"/>
      <c r="AH5752" s="16"/>
      <c r="AI5752" s="16"/>
      <c r="AJ5752" s="16"/>
      <c r="AL5752" s="16"/>
      <c r="AM5752" s="16"/>
      <c r="AN5752" s="16"/>
      <c r="AO5752" s="16"/>
      <c r="AP5752" s="16"/>
      <c r="AQ5752" s="16"/>
      <c r="BI5752" s="1">
        <v>1</v>
      </c>
      <c r="BJ5752" s="6">
        <f>SUM($R$5:R5754)-$AB$2</f>
        <v>672.69059119999986</v>
      </c>
      <c r="BK5752" s="6">
        <f>SUM($R$5:S5754)-$AB$2</f>
        <v>3308.0713350560031</v>
      </c>
      <c r="BL5752" s="6">
        <f>SUM($R$5:T5754)-$AB$2</f>
        <v>9896.5231946960103</v>
      </c>
      <c r="BM5752" s="6">
        <f>SUM($R$5:U5754)-$AB$2</f>
        <v>19120.355798192089</v>
      </c>
      <c r="BN5752" s="6">
        <f>SUM($R$5:V5754)-$AB$2</f>
        <v>32297.259517472186</v>
      </c>
      <c r="BO5752" s="6">
        <f>SUM($R$5:W5754)-$AB$2</f>
        <v>48109.543980607683</v>
      </c>
      <c r="BP5752" s="16"/>
    </row>
    <row r="5753" spans="1:68" x14ac:dyDescent="0.45">
      <c r="A5753" s="1">
        <v>2008</v>
      </c>
      <c r="B5753" s="1">
        <v>8</v>
      </c>
      <c r="C5753" s="1">
        <v>28</v>
      </c>
      <c r="D5753" s="1">
        <v>3</v>
      </c>
      <c r="E5753" s="1">
        <v>18.7</v>
      </c>
      <c r="F5753" s="1">
        <v>0</v>
      </c>
      <c r="G5753" s="4"/>
      <c r="H5753" s="4"/>
      <c r="Q5753" s="1">
        <v>0</v>
      </c>
      <c r="R5753" s="6">
        <f t="shared" si="7650"/>
        <v>0</v>
      </c>
      <c r="S5753" s="6">
        <f t="shared" si="7651"/>
        <v>0</v>
      </c>
      <c r="T5753" s="6">
        <f t="shared" si="7652"/>
        <v>0</v>
      </c>
      <c r="U5753" s="6">
        <f t="shared" si="7653"/>
        <v>0</v>
      </c>
      <c r="V5753" s="6">
        <f t="shared" si="7654"/>
        <v>0</v>
      </c>
      <c r="W5753" s="6">
        <f t="shared" si="7655"/>
        <v>0</v>
      </c>
      <c r="X5753" s="17"/>
      <c r="Y5753" s="17"/>
      <c r="Z5753" s="17"/>
      <c r="AA5753" s="17"/>
      <c r="AB5753" s="17"/>
      <c r="AC5753" s="17"/>
      <c r="AE5753" s="16"/>
      <c r="AF5753" s="16"/>
      <c r="AG5753" s="16"/>
      <c r="AH5753" s="16"/>
      <c r="AI5753" s="16"/>
      <c r="AJ5753" s="16"/>
      <c r="AL5753" s="16"/>
      <c r="AM5753" s="16"/>
      <c r="AN5753" s="16"/>
      <c r="AO5753" s="16"/>
      <c r="AP5753" s="16"/>
      <c r="AQ5753" s="16"/>
      <c r="BI5753" s="1">
        <v>2</v>
      </c>
      <c r="BJ5753" s="6">
        <f>SUM($R$5:R5755)-$AB$2</f>
        <v>672.69059119999986</v>
      </c>
      <c r="BK5753" s="6">
        <f>SUM($R$5:S5755)-$AB$2</f>
        <v>3308.0713350560031</v>
      </c>
      <c r="BL5753" s="6">
        <f>SUM($R$5:T5755)-$AB$2</f>
        <v>9896.5231946960103</v>
      </c>
      <c r="BM5753" s="6">
        <f>SUM($R$5:U5755)-$AB$2</f>
        <v>19120.355798192089</v>
      </c>
      <c r="BN5753" s="6">
        <f>SUM($R$5:V5755)-$AB$2</f>
        <v>32297.259517472186</v>
      </c>
      <c r="BO5753" s="6">
        <f>SUM($R$5:W5755)-$AB$2</f>
        <v>48109.543980607683</v>
      </c>
      <c r="BP5753" s="16"/>
    </row>
    <row r="5754" spans="1:68" x14ac:dyDescent="0.45">
      <c r="A5754" s="1">
        <v>2008</v>
      </c>
      <c r="B5754" s="1">
        <v>8</v>
      </c>
      <c r="C5754" s="1">
        <v>28</v>
      </c>
      <c r="D5754" s="1">
        <v>4</v>
      </c>
      <c r="E5754" s="1">
        <v>18.600000000000001</v>
      </c>
      <c r="F5754" s="1">
        <v>0</v>
      </c>
      <c r="G5754" s="4"/>
      <c r="H5754" s="4"/>
      <c r="Q5754" s="1">
        <v>1</v>
      </c>
      <c r="R5754" s="6">
        <f t="shared" si="7650"/>
        <v>0</v>
      </c>
      <c r="S5754" s="6">
        <f t="shared" si="7651"/>
        <v>0</v>
      </c>
      <c r="T5754" s="6">
        <f t="shared" si="7652"/>
        <v>0</v>
      </c>
      <c r="U5754" s="6">
        <f t="shared" si="7653"/>
        <v>0</v>
      </c>
      <c r="V5754" s="6">
        <f t="shared" si="7654"/>
        <v>0</v>
      </c>
      <c r="W5754" s="6">
        <f t="shared" si="7655"/>
        <v>0</v>
      </c>
      <c r="X5754" s="17"/>
      <c r="Y5754" s="17"/>
      <c r="Z5754" s="17"/>
      <c r="AA5754" s="17"/>
      <c r="AB5754" s="17"/>
      <c r="AC5754" s="17"/>
      <c r="AE5754" s="16"/>
      <c r="AF5754" s="16"/>
      <c r="AG5754" s="16"/>
      <c r="AH5754" s="16"/>
      <c r="AI5754" s="16"/>
      <c r="AJ5754" s="16"/>
      <c r="AL5754" s="16"/>
      <c r="AM5754" s="16"/>
      <c r="AN5754" s="16"/>
      <c r="AO5754" s="16"/>
      <c r="AP5754" s="16"/>
      <c r="AQ5754" s="16"/>
      <c r="BI5754" s="1">
        <v>3</v>
      </c>
      <c r="BJ5754" s="6">
        <f>SUM($R$5:R5756)-$AB$2</f>
        <v>672.69059119999986</v>
      </c>
      <c r="BK5754" s="6">
        <f>SUM($R$5:S5756)-$AB$2</f>
        <v>3308.0713350560031</v>
      </c>
      <c r="BL5754" s="6">
        <f>SUM($R$5:T5756)-$AB$2</f>
        <v>9896.5231946960103</v>
      </c>
      <c r="BM5754" s="6">
        <f>SUM($R$5:U5756)-$AB$2</f>
        <v>19120.355798192089</v>
      </c>
      <c r="BN5754" s="6">
        <f>SUM($R$5:V5756)-$AB$2</f>
        <v>32297.259517472186</v>
      </c>
      <c r="BO5754" s="6">
        <f>SUM($R$5:W5756)-$AB$2</f>
        <v>48109.543980607683</v>
      </c>
      <c r="BP5754" s="16"/>
    </row>
    <row r="5755" spans="1:68" x14ac:dyDescent="0.45">
      <c r="A5755" s="1">
        <v>2008</v>
      </c>
      <c r="B5755" s="1">
        <v>8</v>
      </c>
      <c r="C5755" s="1">
        <v>28</v>
      </c>
      <c r="D5755" s="1">
        <v>5</v>
      </c>
      <c r="E5755" s="1">
        <v>18.600000000000001</v>
      </c>
      <c r="F5755" s="1">
        <v>0</v>
      </c>
      <c r="G5755" s="4"/>
      <c r="H5755" s="4"/>
      <c r="Q5755" s="1">
        <v>2</v>
      </c>
      <c r="R5755" s="6">
        <f t="shared" si="7650"/>
        <v>0</v>
      </c>
      <c r="S5755" s="6">
        <f t="shared" si="7651"/>
        <v>0</v>
      </c>
      <c r="T5755" s="6">
        <f t="shared" si="7652"/>
        <v>0</v>
      </c>
      <c r="U5755" s="6">
        <f t="shared" si="7653"/>
        <v>0</v>
      </c>
      <c r="V5755" s="6">
        <f t="shared" si="7654"/>
        <v>0</v>
      </c>
      <c r="W5755" s="6">
        <f t="shared" si="7655"/>
        <v>0</v>
      </c>
      <c r="X5755" s="17"/>
      <c r="Y5755" s="17"/>
      <c r="Z5755" s="17"/>
      <c r="AA5755" s="17"/>
      <c r="AB5755" s="17"/>
      <c r="AC5755" s="17"/>
      <c r="AE5755" s="16"/>
      <c r="AF5755" s="16"/>
      <c r="AG5755" s="16"/>
      <c r="AH5755" s="16"/>
      <c r="AI5755" s="16"/>
      <c r="AJ5755" s="16"/>
      <c r="AL5755" s="16"/>
      <c r="AM5755" s="16"/>
      <c r="AN5755" s="16"/>
      <c r="AO5755" s="16"/>
      <c r="AP5755" s="16"/>
      <c r="AQ5755" s="16"/>
      <c r="BI5755" s="1">
        <v>4</v>
      </c>
      <c r="BJ5755" s="6">
        <f>SUM($R$5:R5757)-$AB$2</f>
        <v>672.69059119999986</v>
      </c>
      <c r="BK5755" s="6">
        <f>SUM($R$5:S5757)-$AB$2</f>
        <v>3308.0713350560031</v>
      </c>
      <c r="BL5755" s="6">
        <f>SUM($R$5:T5757)-$AB$2</f>
        <v>9896.5231946960103</v>
      </c>
      <c r="BM5755" s="6">
        <f>SUM($R$5:U5757)-$AB$2</f>
        <v>19120.355798192089</v>
      </c>
      <c r="BN5755" s="6">
        <f>SUM($R$5:V5757)-$AB$2</f>
        <v>32297.259517472186</v>
      </c>
      <c r="BO5755" s="6">
        <f>SUM($R$5:W5757)-$AB$2</f>
        <v>48109.543980607683</v>
      </c>
      <c r="BP5755" s="16"/>
    </row>
    <row r="5756" spans="1:68" x14ac:dyDescent="0.45">
      <c r="A5756" s="1">
        <v>2008</v>
      </c>
      <c r="B5756" s="1">
        <v>8</v>
      </c>
      <c r="C5756" s="1">
        <v>28</v>
      </c>
      <c r="D5756" s="1">
        <v>6</v>
      </c>
      <c r="E5756" s="1">
        <v>18.3</v>
      </c>
      <c r="F5756" s="1">
        <v>0</v>
      </c>
      <c r="G5756" s="4"/>
      <c r="H5756" s="4"/>
      <c r="Q5756" s="1">
        <v>3</v>
      </c>
      <c r="R5756" s="6">
        <f t="shared" si="7650"/>
        <v>0</v>
      </c>
      <c r="S5756" s="6">
        <f t="shared" si="7651"/>
        <v>0</v>
      </c>
      <c r="T5756" s="6">
        <f t="shared" si="7652"/>
        <v>0</v>
      </c>
      <c r="U5756" s="6">
        <f t="shared" si="7653"/>
        <v>0</v>
      </c>
      <c r="V5756" s="6">
        <f t="shared" si="7654"/>
        <v>0</v>
      </c>
      <c r="W5756" s="6">
        <f t="shared" si="7655"/>
        <v>0</v>
      </c>
      <c r="X5756" s="17"/>
      <c r="Y5756" s="17"/>
      <c r="Z5756" s="17"/>
      <c r="AA5756" s="17"/>
      <c r="AB5756" s="17"/>
      <c r="AC5756" s="17"/>
      <c r="AE5756" s="16"/>
      <c r="AF5756" s="16"/>
      <c r="AG5756" s="16"/>
      <c r="AH5756" s="16"/>
      <c r="AI5756" s="16"/>
      <c r="AJ5756" s="16"/>
      <c r="AL5756" s="16"/>
      <c r="AM5756" s="16"/>
      <c r="AN5756" s="16"/>
      <c r="AO5756" s="16"/>
      <c r="AP5756" s="16"/>
      <c r="AQ5756" s="16"/>
      <c r="BI5756" s="1">
        <v>5</v>
      </c>
      <c r="BJ5756" s="6">
        <f>SUM($R$5:R5758)-$AB$2</f>
        <v>672.69059119999986</v>
      </c>
      <c r="BK5756" s="6">
        <f>SUM($R$5:S5758)-$AB$2</f>
        <v>3308.0713350560031</v>
      </c>
      <c r="BL5756" s="6">
        <f>SUM($R$5:T5758)-$AB$2</f>
        <v>9896.5231946960103</v>
      </c>
      <c r="BM5756" s="6">
        <f>SUM($R$5:U5758)-$AB$2</f>
        <v>19120.355798192089</v>
      </c>
      <c r="BN5756" s="6">
        <f>SUM($R$5:V5758)-$AB$2</f>
        <v>32297.259517472186</v>
      </c>
      <c r="BO5756" s="6">
        <f>SUM($R$5:W5758)-$AB$2</f>
        <v>48109.543980607683</v>
      </c>
      <c r="BP5756" s="16"/>
    </row>
    <row r="5757" spans="1:68" x14ac:dyDescent="0.45">
      <c r="A5757" s="1">
        <v>2008</v>
      </c>
      <c r="B5757" s="1">
        <v>8</v>
      </c>
      <c r="C5757" s="1">
        <v>28</v>
      </c>
      <c r="D5757" s="1">
        <v>7</v>
      </c>
      <c r="E5757" s="1">
        <v>18.399999999999999</v>
      </c>
      <c r="F5757" s="1">
        <v>59.4</v>
      </c>
      <c r="G5757" s="4"/>
      <c r="H5757" s="4"/>
      <c r="Q5757" s="1">
        <v>4</v>
      </c>
      <c r="R5757" s="6">
        <f t="shared" si="7650"/>
        <v>0</v>
      </c>
      <c r="S5757" s="6">
        <f t="shared" si="7651"/>
        <v>0</v>
      </c>
      <c r="T5757" s="6">
        <f t="shared" si="7652"/>
        <v>0</v>
      </c>
      <c r="U5757" s="6">
        <f t="shared" si="7653"/>
        <v>0</v>
      </c>
      <c r="V5757" s="6">
        <f t="shared" si="7654"/>
        <v>0</v>
      </c>
      <c r="W5757" s="6">
        <f t="shared" si="7655"/>
        <v>0</v>
      </c>
      <c r="X5757" s="17"/>
      <c r="Y5757" s="17"/>
      <c r="Z5757" s="17"/>
      <c r="AA5757" s="17"/>
      <c r="AB5757" s="17"/>
      <c r="AC5757" s="17"/>
      <c r="AE5757" s="16"/>
      <c r="AF5757" s="16"/>
      <c r="AG5757" s="16"/>
      <c r="AH5757" s="16"/>
      <c r="AI5757" s="16"/>
      <c r="AJ5757" s="16"/>
      <c r="AL5757" s="16"/>
      <c r="AM5757" s="16"/>
      <c r="AN5757" s="16"/>
      <c r="AO5757" s="16"/>
      <c r="AP5757" s="16"/>
      <c r="AQ5757" s="16"/>
      <c r="BI5757" s="1">
        <v>6</v>
      </c>
      <c r="BJ5757" s="6">
        <f>SUM($R$5:R5759)-$AB$2</f>
        <v>672.69059119999986</v>
      </c>
      <c r="BK5757" s="6">
        <f>SUM($R$5:S5759)-$AB$2</f>
        <v>3308.0713350560031</v>
      </c>
      <c r="BL5757" s="6">
        <f>SUM($R$5:T5759)-$AB$2</f>
        <v>9896.5231946960103</v>
      </c>
      <c r="BM5757" s="6">
        <f>SUM($R$5:U5759)-$AB$2</f>
        <v>19120.355798192089</v>
      </c>
      <c r="BN5757" s="6">
        <f>SUM($R$5:V5759)-$AB$2</f>
        <v>32297.259517472186</v>
      </c>
      <c r="BO5757" s="6">
        <f>SUM($R$5:W5759)-$AB$2</f>
        <v>48109.543980607683</v>
      </c>
      <c r="BP5757" s="16"/>
    </row>
    <row r="5758" spans="1:68" x14ac:dyDescent="0.45">
      <c r="A5758" s="1">
        <v>2008</v>
      </c>
      <c r="B5758" s="1">
        <v>8</v>
      </c>
      <c r="C5758" s="1">
        <v>28</v>
      </c>
      <c r="D5758" s="1">
        <v>8</v>
      </c>
      <c r="E5758" s="1">
        <v>19.7</v>
      </c>
      <c r="F5758" s="1">
        <v>264.54000000000002</v>
      </c>
      <c r="G5758" s="4"/>
      <c r="H5758" s="4"/>
      <c r="Q5758" s="1">
        <v>5</v>
      </c>
      <c r="R5758" s="6">
        <f t="shared" si="7650"/>
        <v>0</v>
      </c>
      <c r="S5758" s="6">
        <f t="shared" si="7651"/>
        <v>0</v>
      </c>
      <c r="T5758" s="6">
        <f t="shared" si="7652"/>
        <v>0</v>
      </c>
      <c r="U5758" s="6">
        <f t="shared" si="7653"/>
        <v>0</v>
      </c>
      <c r="V5758" s="6">
        <f t="shared" si="7654"/>
        <v>0</v>
      </c>
      <c r="W5758" s="6">
        <f t="shared" si="7655"/>
        <v>0</v>
      </c>
      <c r="X5758" s="17"/>
      <c r="Y5758" s="17"/>
      <c r="Z5758" s="17"/>
      <c r="AA5758" s="17"/>
      <c r="AB5758" s="17"/>
      <c r="AC5758" s="17"/>
      <c r="AE5758" s="16"/>
      <c r="AF5758" s="16"/>
      <c r="AG5758" s="16"/>
      <c r="AH5758" s="16"/>
      <c r="AI5758" s="16"/>
      <c r="AJ5758" s="16"/>
      <c r="AL5758" s="16"/>
      <c r="AM5758" s="16"/>
      <c r="AN5758" s="16"/>
      <c r="AO5758" s="16"/>
      <c r="AP5758" s="16"/>
      <c r="AQ5758" s="16"/>
      <c r="BI5758" s="1">
        <v>7</v>
      </c>
      <c r="BJ5758" s="6">
        <f>SUM($R$5:R5760)-$AB$2</f>
        <v>672.72504319999985</v>
      </c>
      <c r="BK5758" s="6">
        <f>SUM($R$5:S5760)-$AB$2</f>
        <v>3308.239460816003</v>
      </c>
      <c r="BL5758" s="6">
        <f>SUM($R$5:T5760)-$AB$2</f>
        <v>9897.0255048560102</v>
      </c>
      <c r="BM5758" s="6">
        <f>SUM($R$5:U5760)-$AB$2</f>
        <v>19121.325966512086</v>
      </c>
      <c r="BN5758" s="6">
        <f>SUM($R$5:V5760)-$AB$2</f>
        <v>32298.898054592184</v>
      </c>
      <c r="BO5758" s="6">
        <f>SUM($R$5:W5760)-$AB$2</f>
        <v>48111.984560287681</v>
      </c>
      <c r="BP5758" s="16"/>
    </row>
    <row r="5759" spans="1:68" x14ac:dyDescent="0.45">
      <c r="A5759" s="1">
        <v>2008</v>
      </c>
      <c r="B5759" s="1">
        <v>8</v>
      </c>
      <c r="C5759" s="1">
        <v>28</v>
      </c>
      <c r="D5759" s="1">
        <v>9</v>
      </c>
      <c r="E5759" s="1">
        <v>20.5</v>
      </c>
      <c r="F5759" s="1">
        <v>471.28</v>
      </c>
      <c r="G5759" s="4"/>
      <c r="H5759" s="4"/>
      <c r="Q5759" s="1">
        <v>6</v>
      </c>
      <c r="R5759" s="6">
        <f t="shared" si="7650"/>
        <v>0</v>
      </c>
      <c r="S5759" s="6">
        <f t="shared" si="7651"/>
        <v>0</v>
      </c>
      <c r="T5759" s="6">
        <f t="shared" si="7652"/>
        <v>0</v>
      </c>
      <c r="U5759" s="6">
        <f t="shared" si="7653"/>
        <v>0</v>
      </c>
      <c r="V5759" s="6">
        <f t="shared" si="7654"/>
        <v>0</v>
      </c>
      <c r="W5759" s="6">
        <f t="shared" si="7655"/>
        <v>0</v>
      </c>
      <c r="X5759" s="17"/>
      <c r="Y5759" s="17"/>
      <c r="Z5759" s="17"/>
      <c r="AA5759" s="17"/>
      <c r="AB5759" s="17"/>
      <c r="AC5759" s="17"/>
      <c r="AE5759" s="16"/>
      <c r="AF5759" s="16"/>
      <c r="AG5759" s="16"/>
      <c r="AH5759" s="16"/>
      <c r="AI5759" s="16"/>
      <c r="AJ5759" s="16"/>
      <c r="AL5759" s="16"/>
      <c r="AM5759" s="16"/>
      <c r="AN5759" s="16"/>
      <c r="AO5759" s="16"/>
      <c r="AP5759" s="16"/>
      <c r="AQ5759" s="16"/>
      <c r="BI5759" s="1">
        <v>8</v>
      </c>
      <c r="BJ5759" s="6">
        <f>SUM($R$5:R5761)-$AB$2</f>
        <v>672.87847639999984</v>
      </c>
      <c r="BK5759" s="6">
        <f>SUM($R$5:S5761)-$AB$2</f>
        <v>3308.988214832003</v>
      </c>
      <c r="BL5759" s="6">
        <f>SUM($R$5:T5761)-$AB$2</f>
        <v>9899.2625609120096</v>
      </c>
      <c r="BM5759" s="6">
        <f>SUM($R$5:U5761)-$AB$2</f>
        <v>19125.646645424087</v>
      </c>
      <c r="BN5759" s="6">
        <f>SUM($R$5:V5761)-$AB$2</f>
        <v>32306.195337584184</v>
      </c>
      <c r="BO5759" s="6">
        <f>SUM($R$5:W5761)-$AB$2</f>
        <v>48122.853768175686</v>
      </c>
      <c r="BP5759" s="16"/>
    </row>
    <row r="5760" spans="1:68" x14ac:dyDescent="0.45">
      <c r="A5760" s="1">
        <v>2008</v>
      </c>
      <c r="B5760" s="1">
        <v>8</v>
      </c>
      <c r="C5760" s="1">
        <v>28</v>
      </c>
      <c r="D5760" s="1">
        <v>10</v>
      </c>
      <c r="E5760" s="1">
        <v>21.5</v>
      </c>
      <c r="F5760" s="1">
        <v>651.65</v>
      </c>
      <c r="G5760" s="4"/>
      <c r="H5760" s="4"/>
      <c r="Q5760" s="1">
        <v>7</v>
      </c>
      <c r="R5760" s="6">
        <f t="shared" si="7650"/>
        <v>3.4451999999999997E-2</v>
      </c>
      <c r="S5760" s="6">
        <f t="shared" si="7651"/>
        <v>0.13367375999999997</v>
      </c>
      <c r="T5760" s="6">
        <f t="shared" si="7652"/>
        <v>0.33418439999999999</v>
      </c>
      <c r="U5760" s="6">
        <f t="shared" si="7653"/>
        <v>0.46785816000000002</v>
      </c>
      <c r="V5760" s="6">
        <f t="shared" si="7654"/>
        <v>0.66836879999999999</v>
      </c>
      <c r="W5760" s="6">
        <f t="shared" si="7655"/>
        <v>0.80204255999999996</v>
      </c>
      <c r="X5760" s="17"/>
      <c r="Y5760" s="17"/>
      <c r="Z5760" s="17"/>
      <c r="AA5760" s="17"/>
      <c r="AB5760" s="17"/>
      <c r="AC5760" s="17"/>
      <c r="AE5760" s="16"/>
      <c r="AF5760" s="16"/>
      <c r="AG5760" s="16"/>
      <c r="AH5760" s="16"/>
      <c r="AI5760" s="16"/>
      <c r="AJ5760" s="16"/>
      <c r="AL5760" s="16"/>
      <c r="AM5760" s="16"/>
      <c r="AN5760" s="16"/>
      <c r="AO5760" s="16"/>
      <c r="AP5760" s="16"/>
      <c r="AQ5760" s="16"/>
      <c r="BI5760" s="1">
        <v>9</v>
      </c>
      <c r="BJ5760" s="6">
        <f>SUM($R$5:R5762)-$AB$2</f>
        <v>673.15181879999989</v>
      </c>
      <c r="BK5760" s="6">
        <f>SUM($R$5:S5762)-$AB$2</f>
        <v>3310.3221257440027</v>
      </c>
      <c r="BL5760" s="6">
        <f>SUM($R$5:T5762)-$AB$2</f>
        <v>9903.2478931040096</v>
      </c>
      <c r="BM5760" s="6">
        <f>SUM($R$5:U5762)-$AB$2</f>
        <v>19133.343967408084</v>
      </c>
      <c r="BN5760" s="6">
        <f>SUM($R$5:V5762)-$AB$2</f>
        <v>32319.195502128179</v>
      </c>
      <c r="BO5760" s="6">
        <f>SUM($R$5:W5762)-$AB$2</f>
        <v>48142.217343791694</v>
      </c>
      <c r="BP5760" s="16"/>
    </row>
    <row r="5761" spans="1:68" x14ac:dyDescent="0.45">
      <c r="A5761" s="1">
        <v>2008</v>
      </c>
      <c r="B5761" s="1">
        <v>8</v>
      </c>
      <c r="C5761" s="1">
        <v>28</v>
      </c>
      <c r="D5761" s="1">
        <v>11</v>
      </c>
      <c r="E5761" s="1">
        <v>22.9</v>
      </c>
      <c r="F5761" s="1">
        <v>789.48</v>
      </c>
      <c r="G5761" s="4"/>
      <c r="H5761" s="4"/>
      <c r="Q5761" s="1">
        <v>8</v>
      </c>
      <c r="R5761" s="6">
        <f t="shared" si="7650"/>
        <v>0.15343319999999999</v>
      </c>
      <c r="S5761" s="6">
        <f t="shared" si="7651"/>
        <v>0.59532081600000009</v>
      </c>
      <c r="T5761" s="6">
        <f t="shared" si="7652"/>
        <v>1.4883020399999998</v>
      </c>
      <c r="U5761" s="6">
        <f t="shared" si="7653"/>
        <v>2.0836228559999999</v>
      </c>
      <c r="V5761" s="6">
        <f t="shared" si="7654"/>
        <v>2.9766040799999995</v>
      </c>
      <c r="W5761" s="6">
        <f t="shared" si="7655"/>
        <v>3.5719248960000001</v>
      </c>
      <c r="X5761" s="17"/>
      <c r="Y5761" s="17"/>
      <c r="Z5761" s="17"/>
      <c r="AA5761" s="17"/>
      <c r="AB5761" s="17"/>
      <c r="AC5761" s="17"/>
      <c r="AE5761" s="16"/>
      <c r="AF5761" s="16"/>
      <c r="AG5761" s="16"/>
      <c r="AH5761" s="16"/>
      <c r="AI5761" s="16"/>
      <c r="AJ5761" s="16"/>
      <c r="AL5761" s="16"/>
      <c r="AM5761" s="16"/>
      <c r="AN5761" s="16"/>
      <c r="AO5761" s="16"/>
      <c r="AP5761" s="16"/>
      <c r="AQ5761" s="16"/>
      <c r="BI5761" s="1">
        <v>10</v>
      </c>
      <c r="BJ5761" s="6">
        <f>SUM($R$5:R5763)-$AB$2</f>
        <v>673.52977579999992</v>
      </c>
      <c r="BK5761" s="6">
        <f>SUM($R$5:S5763)-$AB$2</f>
        <v>3312.166555904003</v>
      </c>
      <c r="BL5761" s="6">
        <f>SUM($R$5:T5763)-$AB$2</f>
        <v>9908.7585061640111</v>
      </c>
      <c r="BM5761" s="6">
        <f>SUM($R$5:U5763)-$AB$2</f>
        <v>19143.987236528083</v>
      </c>
      <c r="BN5761" s="6">
        <f>SUM($R$5:V5763)-$AB$2</f>
        <v>32337.171137048179</v>
      </c>
      <c r="BO5761" s="6">
        <f>SUM($R$5:W5763)-$AB$2</f>
        <v>48168.991817671689</v>
      </c>
      <c r="BP5761" s="16"/>
    </row>
    <row r="5762" spans="1:68" x14ac:dyDescent="0.45">
      <c r="A5762" s="1">
        <v>2008</v>
      </c>
      <c r="B5762" s="1">
        <v>8</v>
      </c>
      <c r="C5762" s="1">
        <v>28</v>
      </c>
      <c r="D5762" s="1">
        <v>12</v>
      </c>
      <c r="E5762" s="1">
        <v>24.3</v>
      </c>
      <c r="F5762" s="1">
        <v>875.49</v>
      </c>
      <c r="G5762" s="4"/>
      <c r="H5762" s="4"/>
      <c r="Q5762" s="1">
        <v>9</v>
      </c>
      <c r="R5762" s="6">
        <f t="shared" si="7650"/>
        <v>0.27334239999999993</v>
      </c>
      <c r="S5762" s="6">
        <f t="shared" si="7651"/>
        <v>1.0605685119999999</v>
      </c>
      <c r="T5762" s="6">
        <f t="shared" si="7652"/>
        <v>2.6514212799999992</v>
      </c>
      <c r="U5762" s="6">
        <f t="shared" si="7653"/>
        <v>3.7119897919999993</v>
      </c>
      <c r="V5762" s="6">
        <f t="shared" si="7654"/>
        <v>5.3028425599999984</v>
      </c>
      <c r="W5762" s="6">
        <f t="shared" si="7655"/>
        <v>6.363411071999999</v>
      </c>
      <c r="X5762" s="17"/>
      <c r="Y5762" s="17"/>
      <c r="Z5762" s="17"/>
      <c r="AA5762" s="17"/>
      <c r="AB5762" s="17"/>
      <c r="AC5762" s="17"/>
      <c r="AE5762" s="16"/>
      <c r="AF5762" s="16"/>
      <c r="AG5762" s="16"/>
      <c r="AH5762" s="16"/>
      <c r="AI5762" s="16"/>
      <c r="AJ5762" s="16"/>
      <c r="AL5762" s="16"/>
      <c r="AM5762" s="16"/>
      <c r="AN5762" s="16"/>
      <c r="AO5762" s="16"/>
      <c r="AP5762" s="16"/>
      <c r="AQ5762" s="16"/>
      <c r="BI5762" s="1">
        <v>11</v>
      </c>
      <c r="BJ5762" s="6">
        <f>SUM($R$5:R5764)-$AB$2</f>
        <v>673.9876741999999</v>
      </c>
      <c r="BK5762" s="6">
        <f>SUM($R$5:S5764)-$AB$2</f>
        <v>3314.4011000960031</v>
      </c>
      <c r="BL5762" s="6">
        <f>SUM($R$5:T5764)-$AB$2</f>
        <v>9915.4346648360115</v>
      </c>
      <c r="BM5762" s="6">
        <f>SUM($R$5:U5764)-$AB$2</f>
        <v>19156.881655472083</v>
      </c>
      <c r="BN5762" s="6">
        <f>SUM($R$5:V5764)-$AB$2</f>
        <v>32358.948784952179</v>
      </c>
      <c r="BO5762" s="6">
        <f>SUM($R$5:W5764)-$AB$2</f>
        <v>48201.42934032769</v>
      </c>
      <c r="BP5762" s="16"/>
    </row>
    <row r="5763" spans="1:68" x14ac:dyDescent="0.45">
      <c r="A5763" s="1">
        <v>2008</v>
      </c>
      <c r="B5763" s="1">
        <v>8</v>
      </c>
      <c r="C5763" s="1">
        <v>28</v>
      </c>
      <c r="D5763" s="1">
        <v>13</v>
      </c>
      <c r="E5763" s="1">
        <v>26</v>
      </c>
      <c r="F5763" s="1">
        <v>896.76</v>
      </c>
      <c r="G5763" s="4"/>
      <c r="H5763" s="4"/>
      <c r="Q5763" s="1">
        <v>10</v>
      </c>
      <c r="R5763" s="6">
        <f t="shared" si="7650"/>
        <v>0.37795699999999993</v>
      </c>
      <c r="S5763" s="6">
        <f t="shared" si="7651"/>
        <v>1.4664731599999998</v>
      </c>
      <c r="T5763" s="6">
        <f t="shared" si="7652"/>
        <v>3.6661828999999995</v>
      </c>
      <c r="U5763" s="6">
        <f t="shared" si="7653"/>
        <v>5.1326560599999995</v>
      </c>
      <c r="V5763" s="6">
        <f t="shared" si="7654"/>
        <v>7.3323657999999989</v>
      </c>
      <c r="W5763" s="6">
        <f t="shared" si="7655"/>
        <v>8.7988389599999994</v>
      </c>
      <c r="X5763" s="17"/>
      <c r="Y5763" s="17"/>
      <c r="Z5763" s="17"/>
      <c r="AA5763" s="17"/>
      <c r="AB5763" s="17"/>
      <c r="AC5763" s="17"/>
      <c r="AE5763" s="16"/>
      <c r="AF5763" s="16"/>
      <c r="AG5763" s="16"/>
      <c r="AH5763" s="16"/>
      <c r="AI5763" s="16"/>
      <c r="AJ5763" s="16"/>
      <c r="AL5763" s="16"/>
      <c r="AM5763" s="16"/>
      <c r="AN5763" s="16"/>
      <c r="AO5763" s="16"/>
      <c r="AP5763" s="16"/>
      <c r="AQ5763" s="16"/>
      <c r="BI5763" s="1">
        <v>12</v>
      </c>
      <c r="BJ5763" s="6">
        <f t="shared" ref="BJ5763" si="7722">R5765-$AB$2</f>
        <v>-6.0234658000000003</v>
      </c>
      <c r="BK5763" s="6">
        <f t="shared" ref="BK5763" si="7723">S5765-$AB$2</f>
        <v>-4.5610473040000006</v>
      </c>
      <c r="BL5763" s="6">
        <f t="shared" ref="BL5763" si="7724">T5765-$AB$2</f>
        <v>-1.6057432600000006</v>
      </c>
      <c r="BM5763" s="6">
        <f t="shared" ref="BM5763" si="7725">U5765-$AB$2</f>
        <v>0.36445943599999975</v>
      </c>
      <c r="BN5763" s="6">
        <f t="shared" ref="BN5763" si="7726">V5765-$AB$2</f>
        <v>3.3197634799999989</v>
      </c>
      <c r="BO5763" s="6">
        <f t="shared" ref="BO5763" si="7727">W5765-$AB$2</f>
        <v>5.2899661760000001</v>
      </c>
      <c r="BP5763" s="16"/>
    </row>
    <row r="5764" spans="1:68" x14ac:dyDescent="0.45">
      <c r="A5764" s="1">
        <v>2008</v>
      </c>
      <c r="B5764" s="1">
        <v>8</v>
      </c>
      <c r="C5764" s="1">
        <v>28</v>
      </c>
      <c r="D5764" s="1">
        <v>14</v>
      </c>
      <c r="E5764" s="1">
        <v>26.7</v>
      </c>
      <c r="F5764" s="1">
        <v>856.08</v>
      </c>
      <c r="G5764" s="4"/>
      <c r="H5764" s="4"/>
      <c r="Q5764" s="1">
        <v>11</v>
      </c>
      <c r="R5764" s="6">
        <f t="shared" si="7650"/>
        <v>0.45789839999999998</v>
      </c>
      <c r="S5764" s="6">
        <f t="shared" si="7651"/>
        <v>1.7766457919999998</v>
      </c>
      <c r="T5764" s="6">
        <f t="shared" si="7652"/>
        <v>4.4416144799999993</v>
      </c>
      <c r="U5764" s="6">
        <f t="shared" si="7653"/>
        <v>6.2182602719999993</v>
      </c>
      <c r="V5764" s="6">
        <f t="shared" si="7654"/>
        <v>8.8832289599999985</v>
      </c>
      <c r="W5764" s="6">
        <f t="shared" si="7655"/>
        <v>10.659874752</v>
      </c>
      <c r="X5764" s="17"/>
      <c r="Y5764" s="17"/>
      <c r="Z5764" s="17"/>
      <c r="AA5764" s="17"/>
      <c r="AB5764" s="17"/>
      <c r="AC5764" s="17"/>
      <c r="AE5764" s="16"/>
      <c r="AF5764" s="16"/>
      <c r="AG5764" s="16"/>
      <c r="AH5764" s="16"/>
      <c r="AI5764" s="16"/>
      <c r="AJ5764" s="16"/>
      <c r="AL5764" s="16"/>
      <c r="AM5764" s="16"/>
      <c r="AN5764" s="16"/>
      <c r="AO5764" s="16"/>
      <c r="AP5764" s="16"/>
      <c r="AQ5764" s="16"/>
      <c r="BI5764" s="1">
        <v>13</v>
      </c>
      <c r="BJ5764" s="6">
        <f>SUM($R$5:R5766)-$AB$2</f>
        <v>675.01557919999982</v>
      </c>
      <c r="BK5764" s="6">
        <f>SUM($R$5:S5766)-$AB$2</f>
        <v>3319.4172764960031</v>
      </c>
      <c r="BL5764" s="6">
        <f>SUM($R$5:T5766)-$AB$2</f>
        <v>9930.4215197360118</v>
      </c>
      <c r="BM5764" s="6">
        <f>SUM($R$5:U5766)-$AB$2</f>
        <v>19185.827460272085</v>
      </c>
      <c r="BN5764" s="6">
        <f>SUM($R$5:V5766)-$AB$2</f>
        <v>32407.835946752184</v>
      </c>
      <c r="BO5764" s="6">
        <f>SUM($R$5:W5766)-$AB$2</f>
        <v>48274.246130527696</v>
      </c>
      <c r="BP5764" s="16"/>
    </row>
    <row r="5765" spans="1:68" x14ac:dyDescent="0.45">
      <c r="A5765" s="1">
        <v>2008</v>
      </c>
      <c r="B5765" s="1">
        <v>8</v>
      </c>
      <c r="C5765" s="1">
        <v>28</v>
      </c>
      <c r="D5765" s="1">
        <v>15</v>
      </c>
      <c r="E5765" s="1">
        <v>26.8</v>
      </c>
      <c r="F5765" s="1">
        <v>756.79</v>
      </c>
      <c r="G5765" s="4"/>
      <c r="H5765" s="4"/>
      <c r="Q5765" s="1">
        <v>12</v>
      </c>
      <c r="R5765" s="6">
        <f t="shared" si="7650"/>
        <v>0.50778420000000002</v>
      </c>
      <c r="S5765" s="6">
        <f t="shared" si="7651"/>
        <v>1.9702026959999999</v>
      </c>
      <c r="T5765" s="6">
        <f t="shared" si="7652"/>
        <v>4.9255067399999994</v>
      </c>
      <c r="U5765" s="6">
        <f t="shared" si="7653"/>
        <v>6.8957094359999997</v>
      </c>
      <c r="V5765" s="6">
        <f t="shared" si="7654"/>
        <v>9.8510134799999989</v>
      </c>
      <c r="W5765" s="6">
        <f t="shared" si="7655"/>
        <v>11.821216176</v>
      </c>
      <c r="X5765" s="17">
        <f t="shared" ref="X5765" si="7728">SUM(R5765:R5789)-$Z$2</f>
        <v>-1.3602163999999997</v>
      </c>
      <c r="Y5765" s="17">
        <f t="shared" ref="Y5765" si="7729">SUM(S5765:S5789)-$Z$2</f>
        <v>9.7703603679999969</v>
      </c>
      <c r="Z5765" s="17">
        <f t="shared" ref="Z5765" si="7730">SUM(T5765:T5789)-$Z$2</f>
        <v>32.263400919999995</v>
      </c>
      <c r="AA5765" s="17">
        <f t="shared" ref="AA5765" si="7731">SUM(U5765:U5789)-$Z$2</f>
        <v>47.258761287999995</v>
      </c>
      <c r="AB5765" s="17">
        <f t="shared" ref="AB5765" si="7732">SUM(V5765:V5789)-$Z$2</f>
        <v>69.751801839999999</v>
      </c>
      <c r="AC5765" s="17">
        <f t="shared" ref="AC5765" si="7733">SUM(W5765:W5789)-$Z$2</f>
        <v>84.74716220800002</v>
      </c>
      <c r="AE5765" s="16">
        <f t="shared" ref="AE5765" si="7734">IF(X5765&gt;0,1,0)</f>
        <v>0</v>
      </c>
      <c r="AF5765" s="16">
        <f t="shared" ref="AF5765" si="7735">IF(Y5765&gt;0,1,0)</f>
        <v>1</v>
      </c>
      <c r="AG5765" s="16">
        <f t="shared" ref="AG5765" si="7736">IF(Z5765&gt;0,1,0)</f>
        <v>1</v>
      </c>
      <c r="AH5765" s="16">
        <f t="shared" ref="AH5765" si="7737">IF(AA5765&gt;0,1,0)</f>
        <v>1</v>
      </c>
      <c r="AI5765" s="16">
        <f t="shared" ref="AI5765" si="7738">IF(AB5765&gt;0,1,0)</f>
        <v>1</v>
      </c>
      <c r="AJ5765" s="16">
        <f t="shared" ref="AJ5765" si="7739">IF(AC5765&gt;0,1,0)</f>
        <v>1</v>
      </c>
      <c r="AL5765" s="16">
        <f t="shared" ref="AL5765" si="7740">IF(X5765&lt;0,ABS(X5765*$AP$1),0)</f>
        <v>0</v>
      </c>
      <c r="AM5765" s="16">
        <f t="shared" ref="AM5765" si="7741">IF(Y5765&lt;0,ABS(Y5765*$AP$1),0)</f>
        <v>0</v>
      </c>
      <c r="AN5765" s="16">
        <f t="shared" ref="AN5765" si="7742">IF(Z5765&lt;0,ABS(Z5765*$AP$1),0)</f>
        <v>0</v>
      </c>
      <c r="AO5765" s="16">
        <f t="shared" ref="AO5765" si="7743">IF(AA5765&lt;0,ABS(AA5765*$AP$1),0)</f>
        <v>0</v>
      </c>
      <c r="AP5765" s="16">
        <f t="shared" ref="AP5765" si="7744">IF(AB5765&lt;0,ABS(AB5765*$AP$1),0)</f>
        <v>0</v>
      </c>
      <c r="AQ5765" s="16">
        <f t="shared" ref="AQ5765" si="7745">IF(AC5765&lt;0,ABS(AC5765*$AP$1),0)</f>
        <v>0</v>
      </c>
      <c r="BI5765" s="1">
        <v>14</v>
      </c>
      <c r="BJ5765" s="6">
        <f>SUM($R$5:R5767)-$AB$2</f>
        <v>675.51210559999981</v>
      </c>
      <c r="BK5765" s="6">
        <f>SUM($R$5:S5767)-$AB$2</f>
        <v>3321.8403253280035</v>
      </c>
      <c r="BL5765" s="6">
        <f>SUM($R$5:T5767)-$AB$2</f>
        <v>9937.6608746480124</v>
      </c>
      <c r="BM5765" s="6">
        <f>SUM($R$5:U5767)-$AB$2</f>
        <v>19199.809643696084</v>
      </c>
      <c r="BN5765" s="6">
        <f>SUM($R$5:V5767)-$AB$2</f>
        <v>32431.450742336183</v>
      </c>
      <c r="BO5765" s="6">
        <f>SUM($R$5:W5767)-$AB$2</f>
        <v>48309.420060703684</v>
      </c>
      <c r="BP5765" s="16"/>
    </row>
    <row r="5766" spans="1:68" x14ac:dyDescent="0.45">
      <c r="A5766" s="1">
        <v>2008</v>
      </c>
      <c r="B5766" s="1">
        <v>8</v>
      </c>
      <c r="C5766" s="1">
        <v>28</v>
      </c>
      <c r="D5766" s="1">
        <v>16</v>
      </c>
      <c r="E5766" s="1">
        <v>26.7</v>
      </c>
      <c r="F5766" s="1">
        <v>605.70000000000005</v>
      </c>
      <c r="G5766" s="4"/>
      <c r="H5766" s="4"/>
      <c r="Q5766" s="1">
        <v>13</v>
      </c>
      <c r="R5766" s="6">
        <f t="shared" ref="R5766:R5829" si="7746">$AX$2*F5763*$R$4/1000</f>
        <v>0.52012079999999994</v>
      </c>
      <c r="S5766" s="6">
        <f t="shared" ref="S5766:S5829" si="7747">$AX$2*F5763*($S$4*$AU$2)/1000</f>
        <v>2.0180687039999996</v>
      </c>
      <c r="T5766" s="6">
        <f t="shared" ref="T5766:T5829" si="7748">$AX$2*F5763*($T$4*$AU$2)/1000</f>
        <v>5.0451717599999997</v>
      </c>
      <c r="U5766" s="6">
        <f t="shared" ref="U5766:U5829" si="7749">$AX$2*F5763*($U$4*$AU$2)/1000</f>
        <v>7.0632404639999988</v>
      </c>
      <c r="V5766" s="6">
        <f t="shared" ref="V5766:V5829" si="7750">$AX$2*F5763*($V$4*$AU$2)/1000</f>
        <v>10.090343519999999</v>
      </c>
      <c r="W5766" s="6">
        <f t="shared" ref="W5766:W5829" si="7751">$AX$2*F5763*($W$4*$AU$2)/1000</f>
        <v>12.108412223999999</v>
      </c>
      <c r="X5766" s="17"/>
      <c r="Y5766" s="17"/>
      <c r="Z5766" s="17"/>
      <c r="AA5766" s="17"/>
      <c r="AB5766" s="17"/>
      <c r="AC5766" s="17"/>
      <c r="AE5766" s="16"/>
      <c r="AF5766" s="16"/>
      <c r="AG5766" s="16"/>
      <c r="AH5766" s="16"/>
      <c r="AI5766" s="16"/>
      <c r="AJ5766" s="16"/>
      <c r="AL5766" s="16"/>
      <c r="AM5766" s="16"/>
      <c r="AN5766" s="16"/>
      <c r="AO5766" s="16"/>
      <c r="AP5766" s="16"/>
      <c r="AQ5766" s="16"/>
      <c r="BI5766" s="1">
        <v>15</v>
      </c>
      <c r="BJ5766" s="6">
        <f>SUM($R$5:R5768)-$AB$2</f>
        <v>675.95104379999987</v>
      </c>
      <c r="BK5766" s="6">
        <f>SUM($R$5:S5768)-$AB$2</f>
        <v>3323.9823437440036</v>
      </c>
      <c r="BL5766" s="6">
        <f>SUM($R$5:T5768)-$AB$2</f>
        <v>9944.0605936040138</v>
      </c>
      <c r="BM5766" s="6">
        <f>SUM($R$5:U5768)-$AB$2</f>
        <v>19212.170143408086</v>
      </c>
      <c r="BN5766" s="6">
        <f>SUM($R$5:V5768)-$AB$2</f>
        <v>32452.326643128185</v>
      </c>
      <c r="BO5766" s="6">
        <f>SUM($R$5:W5768)-$AB$2</f>
        <v>48340.514442791689</v>
      </c>
      <c r="BP5766" s="16"/>
    </row>
    <row r="5767" spans="1:68" x14ac:dyDescent="0.45">
      <c r="A5767" s="1">
        <v>2008</v>
      </c>
      <c r="B5767" s="1">
        <v>8</v>
      </c>
      <c r="C5767" s="1">
        <v>28</v>
      </c>
      <c r="D5767" s="1">
        <v>17</v>
      </c>
      <c r="E5767" s="1">
        <v>26.6</v>
      </c>
      <c r="F5767" s="1">
        <v>415.32</v>
      </c>
      <c r="G5767" s="4"/>
      <c r="H5767" s="4"/>
      <c r="Q5767" s="1">
        <v>14</v>
      </c>
      <c r="R5767" s="6">
        <f t="shared" si="7746"/>
        <v>0.49652639999999998</v>
      </c>
      <c r="S5767" s="6">
        <f t="shared" si="7747"/>
        <v>1.9265224319999998</v>
      </c>
      <c r="T5767" s="6">
        <f t="shared" si="7748"/>
        <v>4.8163060799999995</v>
      </c>
      <c r="U5767" s="6">
        <f t="shared" si="7749"/>
        <v>6.7428285119999991</v>
      </c>
      <c r="V5767" s="6">
        <f t="shared" si="7750"/>
        <v>9.632612159999999</v>
      </c>
      <c r="W5767" s="6">
        <f t="shared" si="7751"/>
        <v>11.559134591999999</v>
      </c>
      <c r="X5767" s="17"/>
      <c r="Y5767" s="17"/>
      <c r="Z5767" s="17"/>
      <c r="AA5767" s="17"/>
      <c r="AB5767" s="17"/>
      <c r="AC5767" s="17"/>
      <c r="AE5767" s="16"/>
      <c r="AF5767" s="16"/>
      <c r="AG5767" s="16"/>
      <c r="AH5767" s="16"/>
      <c r="AI5767" s="16"/>
      <c r="AJ5767" s="16"/>
      <c r="AL5767" s="16"/>
      <c r="AM5767" s="16"/>
      <c r="AN5767" s="16"/>
      <c r="AO5767" s="16"/>
      <c r="AP5767" s="16"/>
      <c r="AQ5767" s="16"/>
      <c r="BI5767" s="1">
        <v>16</v>
      </c>
      <c r="BJ5767" s="6">
        <f>SUM($R$5:R5769)-$AB$2</f>
        <v>676.30234979999989</v>
      </c>
      <c r="BK5767" s="6">
        <f>SUM($R$5:S5769)-$AB$2</f>
        <v>3325.6967170240036</v>
      </c>
      <c r="BL5767" s="6">
        <f>SUM($R$5:T5769)-$AB$2</f>
        <v>9949.1826350840147</v>
      </c>
      <c r="BM5767" s="6">
        <f>SUM($R$5:U5769)-$AB$2</f>
        <v>19222.062920368087</v>
      </c>
      <c r="BN5767" s="6">
        <f>SUM($R$5:V5769)-$AB$2</f>
        <v>32469.034756488185</v>
      </c>
      <c r="BO5767" s="6">
        <f>SUM($R$5:W5769)-$AB$2</f>
        <v>48365.400959831692</v>
      </c>
      <c r="BP5767" s="16"/>
    </row>
    <row r="5768" spans="1:68" x14ac:dyDescent="0.45">
      <c r="A5768" s="1">
        <v>2008</v>
      </c>
      <c r="B5768" s="1">
        <v>8</v>
      </c>
      <c r="C5768" s="1">
        <v>28</v>
      </c>
      <c r="D5768" s="1">
        <v>18</v>
      </c>
      <c r="E5768" s="1">
        <v>25.8</v>
      </c>
      <c r="F5768" s="1">
        <v>204.55</v>
      </c>
      <c r="G5768" s="4"/>
      <c r="H5768" s="4"/>
      <c r="Q5768" s="1">
        <v>15</v>
      </c>
      <c r="R5768" s="6">
        <f t="shared" si="7746"/>
        <v>0.43893819999999995</v>
      </c>
      <c r="S5768" s="6">
        <f t="shared" si="7747"/>
        <v>1.7030802159999996</v>
      </c>
      <c r="T5768" s="6">
        <f t="shared" si="7748"/>
        <v>4.2577005399999992</v>
      </c>
      <c r="U5768" s="6">
        <f t="shared" si="7749"/>
        <v>5.9607807559999992</v>
      </c>
      <c r="V5768" s="6">
        <f t="shared" si="7750"/>
        <v>8.5154010799999984</v>
      </c>
      <c r="W5768" s="6">
        <f t="shared" si="7751"/>
        <v>10.218481296</v>
      </c>
      <c r="X5768" s="17"/>
      <c r="Y5768" s="17"/>
      <c r="Z5768" s="17"/>
      <c r="AA5768" s="17"/>
      <c r="AB5768" s="17"/>
      <c r="AC5768" s="17"/>
      <c r="AE5768" s="16"/>
      <c r="AF5768" s="16"/>
      <c r="AG5768" s="16"/>
      <c r="AH5768" s="16"/>
      <c r="AI5768" s="16"/>
      <c r="AJ5768" s="16"/>
      <c r="AL5768" s="16"/>
      <c r="AM5768" s="16"/>
      <c r="AN5768" s="16"/>
      <c r="AO5768" s="16"/>
      <c r="AP5768" s="16"/>
      <c r="AQ5768" s="16"/>
      <c r="BI5768" s="1">
        <v>17</v>
      </c>
      <c r="BJ5768" s="6">
        <f>SUM($R$5:R5770)-$AB$2</f>
        <v>676.54323539999984</v>
      </c>
      <c r="BK5768" s="6">
        <f>SUM($R$5:S5770)-$AB$2</f>
        <v>3326.8722387520038</v>
      </c>
      <c r="BL5768" s="6">
        <f>SUM($R$5:T5770)-$AB$2</f>
        <v>9952.6947471320145</v>
      </c>
      <c r="BM5768" s="6">
        <f>SUM($R$5:U5770)-$AB$2</f>
        <v>19228.846258864087</v>
      </c>
      <c r="BN5768" s="6">
        <f>SUM($R$5:V5770)-$AB$2</f>
        <v>32480.491275624183</v>
      </c>
      <c r="BO5768" s="6">
        <f>SUM($R$5:W5770)-$AB$2</f>
        <v>48382.465295735688</v>
      </c>
      <c r="BP5768" s="16"/>
    </row>
    <row r="5769" spans="1:68" x14ac:dyDescent="0.45">
      <c r="A5769" s="1">
        <v>2008</v>
      </c>
      <c r="B5769" s="1">
        <v>8</v>
      </c>
      <c r="C5769" s="1">
        <v>28</v>
      </c>
      <c r="D5769" s="1">
        <v>19</v>
      </c>
      <c r="E5769" s="1">
        <v>23.5</v>
      </c>
      <c r="F5769" s="1">
        <v>14.47</v>
      </c>
      <c r="G5769" s="4"/>
      <c r="H5769" s="4"/>
      <c r="Q5769" s="1">
        <v>16</v>
      </c>
      <c r="R5769" s="6">
        <f t="shared" si="7746"/>
        <v>0.35130600000000001</v>
      </c>
      <c r="S5769" s="6">
        <f t="shared" si="7747"/>
        <v>1.3630672799999999</v>
      </c>
      <c r="T5769" s="6">
        <f t="shared" si="7748"/>
        <v>3.4076681999999998</v>
      </c>
      <c r="U5769" s="6">
        <f t="shared" si="7749"/>
        <v>4.770735479999999</v>
      </c>
      <c r="V5769" s="6">
        <f t="shared" si="7750"/>
        <v>6.8153363999999996</v>
      </c>
      <c r="W5769" s="6">
        <f t="shared" si="7751"/>
        <v>8.1784036800000006</v>
      </c>
      <c r="X5769" s="17"/>
      <c r="Y5769" s="17"/>
      <c r="Z5769" s="17"/>
      <c r="AA5769" s="17"/>
      <c r="AB5769" s="17"/>
      <c r="AC5769" s="17"/>
      <c r="AE5769" s="16"/>
      <c r="AF5769" s="16"/>
      <c r="AG5769" s="16"/>
      <c r="AH5769" s="16"/>
      <c r="AI5769" s="16"/>
      <c r="AJ5769" s="16"/>
      <c r="AL5769" s="16"/>
      <c r="AM5769" s="16"/>
      <c r="AN5769" s="16"/>
      <c r="AO5769" s="16"/>
      <c r="AP5769" s="16"/>
      <c r="AQ5769" s="16"/>
      <c r="BI5769" s="1">
        <v>18</v>
      </c>
      <c r="BJ5769" s="6">
        <f>SUM($R$5:R5771)-$AB$2</f>
        <v>676.66187439999987</v>
      </c>
      <c r="BK5769" s="6">
        <f>SUM($R$5:S5771)-$AB$2</f>
        <v>3327.4511970720037</v>
      </c>
      <c r="BL5769" s="6">
        <f>SUM($R$5:T5771)-$AB$2</f>
        <v>9954.4245037520141</v>
      </c>
      <c r="BM5769" s="6">
        <f>SUM($R$5:U5771)-$AB$2</f>
        <v>19232.187133104086</v>
      </c>
      <c r="BN5769" s="6">
        <f>SUM($R$5:V5771)-$AB$2</f>
        <v>32486.13374646418</v>
      </c>
      <c r="BO5769" s="6">
        <f>SUM($R$5:W5771)-$AB$2</f>
        <v>48390.869682495686</v>
      </c>
      <c r="BP5769" s="16"/>
    </row>
    <row r="5770" spans="1:68" x14ac:dyDescent="0.45">
      <c r="A5770" s="1">
        <v>2008</v>
      </c>
      <c r="B5770" s="1">
        <v>8</v>
      </c>
      <c r="C5770" s="1">
        <v>28</v>
      </c>
      <c r="D5770" s="1">
        <v>20</v>
      </c>
      <c r="E5770" s="1">
        <v>22.1</v>
      </c>
      <c r="F5770" s="1">
        <v>0</v>
      </c>
      <c r="G5770" s="4"/>
      <c r="H5770" s="4"/>
      <c r="Q5770" s="1">
        <v>17</v>
      </c>
      <c r="R5770" s="6">
        <f t="shared" si="7746"/>
        <v>0.24088559999999998</v>
      </c>
      <c r="S5770" s="6">
        <f t="shared" si="7747"/>
        <v>0.93463612799999984</v>
      </c>
      <c r="T5770" s="6">
        <f t="shared" si="7748"/>
        <v>2.33659032</v>
      </c>
      <c r="U5770" s="6">
        <f t="shared" si="7749"/>
        <v>3.2712264479999997</v>
      </c>
      <c r="V5770" s="6">
        <f t="shared" si="7750"/>
        <v>4.67318064</v>
      </c>
      <c r="W5770" s="6">
        <f t="shared" si="7751"/>
        <v>5.6078167679999993</v>
      </c>
      <c r="X5770" s="17"/>
      <c r="Y5770" s="17"/>
      <c r="Z5770" s="17"/>
      <c r="AA5770" s="17"/>
      <c r="AB5770" s="17"/>
      <c r="AC5770" s="17"/>
      <c r="AE5770" s="16"/>
      <c r="AF5770" s="16"/>
      <c r="AG5770" s="16"/>
      <c r="AH5770" s="16"/>
      <c r="AI5770" s="16"/>
      <c r="AJ5770" s="16"/>
      <c r="AL5770" s="16"/>
      <c r="AM5770" s="16"/>
      <c r="AN5770" s="16"/>
      <c r="AO5770" s="16"/>
      <c r="AP5770" s="16"/>
      <c r="AQ5770" s="16"/>
      <c r="BI5770" s="1">
        <v>19</v>
      </c>
      <c r="BJ5770" s="6">
        <f>SUM($R$5:R5772)-$AB$2</f>
        <v>676.67026699999985</v>
      </c>
      <c r="BK5770" s="6">
        <f>SUM($R$5:S5772)-$AB$2</f>
        <v>3327.4921529600038</v>
      </c>
      <c r="BL5770" s="6">
        <f>SUM($R$5:T5772)-$AB$2</f>
        <v>9954.5468678600137</v>
      </c>
      <c r="BM5770" s="6">
        <f>SUM($R$5:U5772)-$AB$2</f>
        <v>19232.423468720088</v>
      </c>
      <c r="BN5770" s="6">
        <f>SUM($R$5:V5772)-$AB$2</f>
        <v>32486.532898520181</v>
      </c>
      <c r="BO5770" s="6">
        <f>SUM($R$5:W5772)-$AB$2</f>
        <v>48391.464214279687</v>
      </c>
      <c r="BP5770" s="16"/>
    </row>
    <row r="5771" spans="1:68" x14ac:dyDescent="0.45">
      <c r="A5771" s="1">
        <v>2008</v>
      </c>
      <c r="B5771" s="1">
        <v>8</v>
      </c>
      <c r="C5771" s="1">
        <v>28</v>
      </c>
      <c r="D5771" s="1">
        <v>21</v>
      </c>
      <c r="E5771" s="1">
        <v>21.6</v>
      </c>
      <c r="F5771" s="1">
        <v>0</v>
      </c>
      <c r="G5771" s="4"/>
      <c r="H5771" s="4"/>
      <c r="Q5771" s="1">
        <v>18</v>
      </c>
      <c r="R5771" s="6">
        <f t="shared" si="7746"/>
        <v>0.11863899999999999</v>
      </c>
      <c r="S5771" s="6">
        <f t="shared" si="7747"/>
        <v>0.46031931999999992</v>
      </c>
      <c r="T5771" s="6">
        <f t="shared" si="7748"/>
        <v>1.1507982999999999</v>
      </c>
      <c r="U5771" s="6">
        <f t="shared" si="7749"/>
        <v>1.6111176199999999</v>
      </c>
      <c r="V5771" s="6">
        <f t="shared" si="7750"/>
        <v>2.3015965999999999</v>
      </c>
      <c r="W5771" s="6">
        <f t="shared" si="7751"/>
        <v>2.7619159199999999</v>
      </c>
      <c r="X5771" s="17"/>
      <c r="Y5771" s="17"/>
      <c r="Z5771" s="17"/>
      <c r="AA5771" s="17"/>
      <c r="AB5771" s="17"/>
      <c r="AC5771" s="17"/>
      <c r="AE5771" s="16"/>
      <c r="AF5771" s="16"/>
      <c r="AG5771" s="16"/>
      <c r="AH5771" s="16"/>
      <c r="AI5771" s="16"/>
      <c r="AJ5771" s="16"/>
      <c r="AL5771" s="16"/>
      <c r="AM5771" s="16"/>
      <c r="AN5771" s="16"/>
      <c r="AO5771" s="16"/>
      <c r="AP5771" s="16"/>
      <c r="AQ5771" s="16"/>
      <c r="BI5771" s="1">
        <v>20</v>
      </c>
      <c r="BJ5771" s="6">
        <f>SUM($R$5:R5773)-$AB$2</f>
        <v>676.67026699999985</v>
      </c>
      <c r="BK5771" s="6">
        <f>SUM($R$5:S5773)-$AB$2</f>
        <v>3327.4921529600038</v>
      </c>
      <c r="BL5771" s="6">
        <f>SUM($R$5:T5773)-$AB$2</f>
        <v>9954.5468678600137</v>
      </c>
      <c r="BM5771" s="6">
        <f>SUM($R$5:U5773)-$AB$2</f>
        <v>19232.423468720088</v>
      </c>
      <c r="BN5771" s="6">
        <f>SUM($R$5:V5773)-$AB$2</f>
        <v>32486.532898520181</v>
      </c>
      <c r="BO5771" s="6">
        <f>SUM($R$5:W5773)-$AB$2</f>
        <v>48391.464214279687</v>
      </c>
      <c r="BP5771" s="16"/>
    </row>
    <row r="5772" spans="1:68" x14ac:dyDescent="0.45">
      <c r="A5772" s="1">
        <v>2008</v>
      </c>
      <c r="B5772" s="1">
        <v>8</v>
      </c>
      <c r="C5772" s="1">
        <v>28</v>
      </c>
      <c r="D5772" s="1">
        <v>22</v>
      </c>
      <c r="E5772" s="1">
        <v>21.1</v>
      </c>
      <c r="F5772" s="1">
        <v>0</v>
      </c>
      <c r="G5772" s="4"/>
      <c r="H5772" s="4"/>
      <c r="Q5772" s="1">
        <v>19</v>
      </c>
      <c r="R5772" s="6">
        <f t="shared" si="7746"/>
        <v>8.3926000000000001E-3</v>
      </c>
      <c r="S5772" s="6">
        <f t="shared" si="7747"/>
        <v>3.2563288000000003E-2</v>
      </c>
      <c r="T5772" s="6">
        <f t="shared" si="7748"/>
        <v>8.1408219999999989E-2</v>
      </c>
      <c r="U5772" s="6">
        <f t="shared" si="7749"/>
        <v>0.113971508</v>
      </c>
      <c r="V5772" s="6">
        <f t="shared" si="7750"/>
        <v>0.16281643999999998</v>
      </c>
      <c r="W5772" s="6">
        <f t="shared" si="7751"/>
        <v>0.195379728</v>
      </c>
      <c r="X5772" s="17"/>
      <c r="Y5772" s="17"/>
      <c r="Z5772" s="17"/>
      <c r="AA5772" s="17"/>
      <c r="AB5772" s="17"/>
      <c r="AC5772" s="17"/>
      <c r="AE5772" s="16"/>
      <c r="AF5772" s="16"/>
      <c r="AG5772" s="16"/>
      <c r="AH5772" s="16"/>
      <c r="AI5772" s="16"/>
      <c r="AJ5772" s="16"/>
      <c r="AL5772" s="16"/>
      <c r="AM5772" s="16"/>
      <c r="AN5772" s="16"/>
      <c r="AO5772" s="16"/>
      <c r="AP5772" s="16"/>
      <c r="AQ5772" s="16"/>
      <c r="BI5772" s="1">
        <v>21</v>
      </c>
      <c r="BJ5772" s="6">
        <f>SUM($R$5:R5774)-$AB$2</f>
        <v>676.67026699999985</v>
      </c>
      <c r="BK5772" s="6">
        <f>SUM($R$5:S5774)-$AB$2</f>
        <v>3327.4921529600038</v>
      </c>
      <c r="BL5772" s="6">
        <f>SUM($R$5:T5774)-$AB$2</f>
        <v>9954.5468678600137</v>
      </c>
      <c r="BM5772" s="6">
        <f>SUM($R$5:U5774)-$AB$2</f>
        <v>19232.423468720088</v>
      </c>
      <c r="BN5772" s="6">
        <f>SUM($R$5:V5774)-$AB$2</f>
        <v>32486.532898520181</v>
      </c>
      <c r="BO5772" s="6">
        <f>SUM($R$5:W5774)-$AB$2</f>
        <v>48391.464214279687</v>
      </c>
      <c r="BP5772" s="16"/>
    </row>
    <row r="5773" spans="1:68" x14ac:dyDescent="0.45">
      <c r="A5773" s="1">
        <v>2008</v>
      </c>
      <c r="B5773" s="1">
        <v>8</v>
      </c>
      <c r="C5773" s="1">
        <v>28</v>
      </c>
      <c r="D5773" s="1">
        <v>23</v>
      </c>
      <c r="E5773" s="1">
        <v>20.5</v>
      </c>
      <c r="F5773" s="1">
        <v>0</v>
      </c>
      <c r="G5773" s="4"/>
      <c r="H5773" s="4"/>
      <c r="Q5773" s="1">
        <v>20</v>
      </c>
      <c r="R5773" s="6">
        <f t="shared" si="7746"/>
        <v>0</v>
      </c>
      <c r="S5773" s="6">
        <f t="shared" si="7747"/>
        <v>0</v>
      </c>
      <c r="T5773" s="6">
        <f t="shared" si="7748"/>
        <v>0</v>
      </c>
      <c r="U5773" s="6">
        <f t="shared" si="7749"/>
        <v>0</v>
      </c>
      <c r="V5773" s="6">
        <f t="shared" si="7750"/>
        <v>0</v>
      </c>
      <c r="W5773" s="6">
        <f t="shared" si="7751"/>
        <v>0</v>
      </c>
      <c r="X5773" s="17"/>
      <c r="Y5773" s="17"/>
      <c r="Z5773" s="17"/>
      <c r="AA5773" s="17"/>
      <c r="AB5773" s="17"/>
      <c r="AC5773" s="17"/>
      <c r="AE5773" s="16"/>
      <c r="AF5773" s="16"/>
      <c r="AG5773" s="16"/>
      <c r="AH5773" s="16"/>
      <c r="AI5773" s="16"/>
      <c r="AJ5773" s="16"/>
      <c r="AL5773" s="16"/>
      <c r="AM5773" s="16"/>
      <c r="AN5773" s="16"/>
      <c r="AO5773" s="16"/>
      <c r="AP5773" s="16"/>
      <c r="AQ5773" s="16"/>
      <c r="BI5773" s="1">
        <v>22</v>
      </c>
      <c r="BJ5773" s="6">
        <f>SUM($R$5:R5775)-$AB$2</f>
        <v>676.67026699999985</v>
      </c>
      <c r="BK5773" s="6">
        <f>SUM($R$5:S5775)-$AB$2</f>
        <v>3327.4921529600038</v>
      </c>
      <c r="BL5773" s="6">
        <f>SUM($R$5:T5775)-$AB$2</f>
        <v>9954.5468678600137</v>
      </c>
      <c r="BM5773" s="6">
        <f>SUM($R$5:U5775)-$AB$2</f>
        <v>19232.423468720088</v>
      </c>
      <c r="BN5773" s="6">
        <f>SUM($R$5:V5775)-$AB$2</f>
        <v>32486.532898520181</v>
      </c>
      <c r="BO5773" s="6">
        <f>SUM($R$5:W5775)-$AB$2</f>
        <v>48391.464214279687</v>
      </c>
      <c r="BP5773" s="16"/>
    </row>
    <row r="5774" spans="1:68" x14ac:dyDescent="0.45">
      <c r="A5774" s="1">
        <v>2008</v>
      </c>
      <c r="B5774" s="1">
        <v>8</v>
      </c>
      <c r="C5774" s="1">
        <v>29</v>
      </c>
      <c r="D5774" s="1">
        <v>0</v>
      </c>
      <c r="E5774" s="1">
        <v>20.8</v>
      </c>
      <c r="F5774" s="1">
        <v>0</v>
      </c>
      <c r="G5774" s="4"/>
      <c r="H5774" s="4"/>
      <c r="Q5774" s="1">
        <v>21</v>
      </c>
      <c r="R5774" s="6">
        <f t="shared" si="7746"/>
        <v>0</v>
      </c>
      <c r="S5774" s="6">
        <f t="shared" si="7747"/>
        <v>0</v>
      </c>
      <c r="T5774" s="6">
        <f t="shared" si="7748"/>
        <v>0</v>
      </c>
      <c r="U5774" s="6">
        <f t="shared" si="7749"/>
        <v>0</v>
      </c>
      <c r="V5774" s="6">
        <f t="shared" si="7750"/>
        <v>0</v>
      </c>
      <c r="W5774" s="6">
        <f t="shared" si="7751"/>
        <v>0</v>
      </c>
      <c r="X5774" s="17"/>
      <c r="Y5774" s="17"/>
      <c r="Z5774" s="17"/>
      <c r="AA5774" s="17"/>
      <c r="AB5774" s="17"/>
      <c r="AC5774" s="17"/>
      <c r="AE5774" s="16"/>
      <c r="AF5774" s="16"/>
      <c r="AG5774" s="16"/>
      <c r="AH5774" s="16"/>
      <c r="AI5774" s="16"/>
      <c r="AJ5774" s="16"/>
      <c r="AL5774" s="16"/>
      <c r="AM5774" s="16"/>
      <c r="AN5774" s="16"/>
      <c r="AO5774" s="16"/>
      <c r="AP5774" s="16"/>
      <c r="AQ5774" s="16"/>
      <c r="BI5774" s="1">
        <v>23</v>
      </c>
      <c r="BJ5774" s="6">
        <f>SUM($R$5:R5776)-$AB$2</f>
        <v>676.67026699999985</v>
      </c>
      <c r="BK5774" s="6">
        <f>SUM($R$5:S5776)-$AB$2</f>
        <v>3327.4921529600038</v>
      </c>
      <c r="BL5774" s="6">
        <f>SUM($R$5:T5776)-$AB$2</f>
        <v>9954.5468678600137</v>
      </c>
      <c r="BM5774" s="6">
        <f>SUM($R$5:U5776)-$AB$2</f>
        <v>19232.423468720088</v>
      </c>
      <c r="BN5774" s="6">
        <f>SUM($R$5:V5776)-$AB$2</f>
        <v>32486.532898520181</v>
      </c>
      <c r="BO5774" s="6">
        <f>SUM($R$5:W5776)-$AB$2</f>
        <v>48391.464214279687</v>
      </c>
      <c r="BP5774" s="16"/>
    </row>
    <row r="5775" spans="1:68" x14ac:dyDescent="0.45">
      <c r="A5775" s="1">
        <v>2008</v>
      </c>
      <c r="B5775" s="1">
        <v>8</v>
      </c>
      <c r="C5775" s="1">
        <v>29</v>
      </c>
      <c r="D5775" s="1">
        <v>1</v>
      </c>
      <c r="E5775" s="1">
        <v>20.8</v>
      </c>
      <c r="F5775" s="1">
        <v>0</v>
      </c>
      <c r="G5775" s="4"/>
      <c r="H5775" s="4"/>
      <c r="Q5775" s="1">
        <v>22</v>
      </c>
      <c r="R5775" s="6">
        <f t="shared" si="7746"/>
        <v>0</v>
      </c>
      <c r="S5775" s="6">
        <f t="shared" si="7747"/>
        <v>0</v>
      </c>
      <c r="T5775" s="6">
        <f t="shared" si="7748"/>
        <v>0</v>
      </c>
      <c r="U5775" s="6">
        <f t="shared" si="7749"/>
        <v>0</v>
      </c>
      <c r="V5775" s="6">
        <f t="shared" si="7750"/>
        <v>0</v>
      </c>
      <c r="W5775" s="6">
        <f t="shared" si="7751"/>
        <v>0</v>
      </c>
      <c r="X5775" s="17"/>
      <c r="Y5775" s="17"/>
      <c r="Z5775" s="17"/>
      <c r="AA5775" s="17"/>
      <c r="AB5775" s="17"/>
      <c r="AC5775" s="17"/>
      <c r="AE5775" s="16"/>
      <c r="AF5775" s="16"/>
      <c r="AG5775" s="16"/>
      <c r="AH5775" s="16"/>
      <c r="AI5775" s="16"/>
      <c r="AJ5775" s="16"/>
      <c r="AL5775" s="16"/>
      <c r="AM5775" s="16"/>
      <c r="AN5775" s="16"/>
      <c r="AO5775" s="16"/>
      <c r="AP5775" s="16"/>
      <c r="AQ5775" s="16"/>
      <c r="BI5775" s="1">
        <v>0</v>
      </c>
      <c r="BJ5775" s="6">
        <f t="shared" ref="BJ5775" si="7752">R5777-$AB$2</f>
        <v>-6.53125</v>
      </c>
      <c r="BK5775" s="6">
        <f t="shared" ref="BK5775" si="7753">S5777-$AB$2</f>
        <v>-6.53125</v>
      </c>
      <c r="BL5775" s="6">
        <f t="shared" ref="BL5775" si="7754">T5777-$AB$2</f>
        <v>-6.53125</v>
      </c>
      <c r="BM5775" s="6">
        <f t="shared" ref="BM5775" si="7755">U5777-$AB$2</f>
        <v>-6.53125</v>
      </c>
      <c r="BN5775" s="6">
        <f t="shared" ref="BN5775" si="7756">V5777-$AB$2</f>
        <v>-6.53125</v>
      </c>
      <c r="BO5775" s="6">
        <f t="shared" ref="BO5775" si="7757">W5777-$AB$2</f>
        <v>-6.53125</v>
      </c>
      <c r="BP5775" s="16">
        <v>242</v>
      </c>
    </row>
    <row r="5776" spans="1:68" x14ac:dyDescent="0.45">
      <c r="A5776" s="1">
        <v>2008</v>
      </c>
      <c r="B5776" s="1">
        <v>8</v>
      </c>
      <c r="C5776" s="1">
        <v>29</v>
      </c>
      <c r="D5776" s="1">
        <v>2</v>
      </c>
      <c r="E5776" s="1">
        <v>20.7</v>
      </c>
      <c r="F5776" s="1">
        <v>0</v>
      </c>
      <c r="G5776" s="4"/>
      <c r="H5776" s="4"/>
      <c r="Q5776" s="1">
        <v>23</v>
      </c>
      <c r="R5776" s="6">
        <f t="shared" si="7746"/>
        <v>0</v>
      </c>
      <c r="S5776" s="6">
        <f t="shared" si="7747"/>
        <v>0</v>
      </c>
      <c r="T5776" s="6">
        <f t="shared" si="7748"/>
        <v>0</v>
      </c>
      <c r="U5776" s="6">
        <f t="shared" si="7749"/>
        <v>0</v>
      </c>
      <c r="V5776" s="6">
        <f t="shared" si="7750"/>
        <v>0</v>
      </c>
      <c r="W5776" s="6">
        <f t="shared" si="7751"/>
        <v>0</v>
      </c>
      <c r="X5776" s="17"/>
      <c r="Y5776" s="17"/>
      <c r="Z5776" s="17"/>
      <c r="AA5776" s="17"/>
      <c r="AB5776" s="17"/>
      <c r="AC5776" s="17"/>
      <c r="AE5776" s="16"/>
      <c r="AF5776" s="16"/>
      <c r="AG5776" s="16"/>
      <c r="AH5776" s="16"/>
      <c r="AI5776" s="16"/>
      <c r="AJ5776" s="16"/>
      <c r="AL5776" s="16"/>
      <c r="AM5776" s="16"/>
      <c r="AN5776" s="16"/>
      <c r="AO5776" s="16"/>
      <c r="AP5776" s="16"/>
      <c r="AQ5776" s="16"/>
      <c r="BI5776" s="1">
        <v>1</v>
      </c>
      <c r="BJ5776" s="6">
        <f>SUM($R$5:R5778)-$AB$2</f>
        <v>676.67026699999985</v>
      </c>
      <c r="BK5776" s="6">
        <f>SUM($R$5:S5778)-$AB$2</f>
        <v>3327.4921529600038</v>
      </c>
      <c r="BL5776" s="6">
        <f>SUM($R$5:T5778)-$AB$2</f>
        <v>9954.5468678600137</v>
      </c>
      <c r="BM5776" s="6">
        <f>SUM($R$5:U5778)-$AB$2</f>
        <v>19232.423468720088</v>
      </c>
      <c r="BN5776" s="6">
        <f>SUM($R$5:V5778)-$AB$2</f>
        <v>32486.532898520181</v>
      </c>
      <c r="BO5776" s="6">
        <f>SUM($R$5:W5778)-$AB$2</f>
        <v>48391.464214279687</v>
      </c>
      <c r="BP5776" s="16"/>
    </row>
    <row r="5777" spans="1:68" x14ac:dyDescent="0.45">
      <c r="A5777" s="1">
        <v>2008</v>
      </c>
      <c r="B5777" s="1">
        <v>8</v>
      </c>
      <c r="C5777" s="1">
        <v>29</v>
      </c>
      <c r="D5777" s="1">
        <v>3</v>
      </c>
      <c r="E5777" s="1">
        <v>20.100000000000001</v>
      </c>
      <c r="F5777" s="1">
        <v>0</v>
      </c>
      <c r="G5777" s="4"/>
      <c r="H5777" s="4"/>
      <c r="Q5777" s="1">
        <v>0</v>
      </c>
      <c r="R5777" s="6">
        <f t="shared" si="7746"/>
        <v>0</v>
      </c>
      <c r="S5777" s="6">
        <f t="shared" si="7747"/>
        <v>0</v>
      </c>
      <c r="T5777" s="6">
        <f t="shared" si="7748"/>
        <v>0</v>
      </c>
      <c r="U5777" s="6">
        <f t="shared" si="7749"/>
        <v>0</v>
      </c>
      <c r="V5777" s="6">
        <f t="shared" si="7750"/>
        <v>0</v>
      </c>
      <c r="W5777" s="6">
        <f t="shared" si="7751"/>
        <v>0</v>
      </c>
      <c r="X5777" s="17"/>
      <c r="Y5777" s="17"/>
      <c r="Z5777" s="17"/>
      <c r="AA5777" s="17"/>
      <c r="AB5777" s="17"/>
      <c r="AC5777" s="17"/>
      <c r="AE5777" s="16"/>
      <c r="AF5777" s="16"/>
      <c r="AG5777" s="16"/>
      <c r="AH5777" s="16"/>
      <c r="AI5777" s="16"/>
      <c r="AJ5777" s="16"/>
      <c r="AL5777" s="16"/>
      <c r="AM5777" s="16"/>
      <c r="AN5777" s="16"/>
      <c r="AO5777" s="16"/>
      <c r="AP5777" s="16"/>
      <c r="AQ5777" s="16"/>
      <c r="BI5777" s="1">
        <v>2</v>
      </c>
      <c r="BJ5777" s="6">
        <f>SUM($R$5:R5779)-$AB$2</f>
        <v>676.67026699999985</v>
      </c>
      <c r="BK5777" s="6">
        <f>SUM($R$5:S5779)-$AB$2</f>
        <v>3327.4921529600038</v>
      </c>
      <c r="BL5777" s="6">
        <f>SUM($R$5:T5779)-$AB$2</f>
        <v>9954.5468678600137</v>
      </c>
      <c r="BM5777" s="6">
        <f>SUM($R$5:U5779)-$AB$2</f>
        <v>19232.423468720088</v>
      </c>
      <c r="BN5777" s="6">
        <f>SUM($R$5:V5779)-$AB$2</f>
        <v>32486.532898520181</v>
      </c>
      <c r="BO5777" s="6">
        <f>SUM($R$5:W5779)-$AB$2</f>
        <v>48391.464214279687</v>
      </c>
      <c r="BP5777" s="16"/>
    </row>
    <row r="5778" spans="1:68" x14ac:dyDescent="0.45">
      <c r="A5778" s="1">
        <v>2008</v>
      </c>
      <c r="B5778" s="1">
        <v>8</v>
      </c>
      <c r="C5778" s="1">
        <v>29</v>
      </c>
      <c r="D5778" s="1">
        <v>4</v>
      </c>
      <c r="E5778" s="1">
        <v>19.8</v>
      </c>
      <c r="F5778" s="1">
        <v>0</v>
      </c>
      <c r="G5778" s="4"/>
      <c r="H5778" s="4"/>
      <c r="Q5778" s="1">
        <v>1</v>
      </c>
      <c r="R5778" s="6">
        <f t="shared" si="7746"/>
        <v>0</v>
      </c>
      <c r="S5778" s="6">
        <f t="shared" si="7747"/>
        <v>0</v>
      </c>
      <c r="T5778" s="6">
        <f t="shared" si="7748"/>
        <v>0</v>
      </c>
      <c r="U5778" s="6">
        <f t="shared" si="7749"/>
        <v>0</v>
      </c>
      <c r="V5778" s="6">
        <f t="shared" si="7750"/>
        <v>0</v>
      </c>
      <c r="W5778" s="6">
        <f t="shared" si="7751"/>
        <v>0</v>
      </c>
      <c r="X5778" s="17"/>
      <c r="Y5778" s="17"/>
      <c r="Z5778" s="17"/>
      <c r="AA5778" s="17"/>
      <c r="AB5778" s="17"/>
      <c r="AC5778" s="17"/>
      <c r="AE5778" s="16"/>
      <c r="AF5778" s="16"/>
      <c r="AG5778" s="16"/>
      <c r="AH5778" s="16"/>
      <c r="AI5778" s="16"/>
      <c r="AJ5778" s="16"/>
      <c r="AL5778" s="16"/>
      <c r="AM5778" s="16"/>
      <c r="AN5778" s="16"/>
      <c r="AO5778" s="16"/>
      <c r="AP5778" s="16"/>
      <c r="AQ5778" s="16"/>
      <c r="BI5778" s="1">
        <v>3</v>
      </c>
      <c r="BJ5778" s="6">
        <f>SUM($R$5:R5780)-$AB$2</f>
        <v>676.67026699999985</v>
      </c>
      <c r="BK5778" s="6">
        <f>SUM($R$5:S5780)-$AB$2</f>
        <v>3327.4921529600038</v>
      </c>
      <c r="BL5778" s="6">
        <f>SUM($R$5:T5780)-$AB$2</f>
        <v>9954.5468678600137</v>
      </c>
      <c r="BM5778" s="6">
        <f>SUM($R$5:U5780)-$AB$2</f>
        <v>19232.423468720088</v>
      </c>
      <c r="BN5778" s="6">
        <f>SUM($R$5:V5780)-$AB$2</f>
        <v>32486.532898520181</v>
      </c>
      <c r="BO5778" s="6">
        <f>SUM($R$5:W5780)-$AB$2</f>
        <v>48391.464214279687</v>
      </c>
      <c r="BP5778" s="16"/>
    </row>
    <row r="5779" spans="1:68" x14ac:dyDescent="0.45">
      <c r="A5779" s="1">
        <v>2008</v>
      </c>
      <c r="B5779" s="1">
        <v>8</v>
      </c>
      <c r="C5779" s="1">
        <v>29</v>
      </c>
      <c r="D5779" s="1">
        <v>5</v>
      </c>
      <c r="E5779" s="1">
        <v>19.7</v>
      </c>
      <c r="F5779" s="1">
        <v>0</v>
      </c>
      <c r="G5779" s="4"/>
      <c r="H5779" s="4"/>
      <c r="Q5779" s="1">
        <v>2</v>
      </c>
      <c r="R5779" s="6">
        <f t="shared" si="7746"/>
        <v>0</v>
      </c>
      <c r="S5779" s="6">
        <f t="shared" si="7747"/>
        <v>0</v>
      </c>
      <c r="T5779" s="6">
        <f t="shared" si="7748"/>
        <v>0</v>
      </c>
      <c r="U5779" s="6">
        <f t="shared" si="7749"/>
        <v>0</v>
      </c>
      <c r="V5779" s="6">
        <f t="shared" si="7750"/>
        <v>0</v>
      </c>
      <c r="W5779" s="6">
        <f t="shared" si="7751"/>
        <v>0</v>
      </c>
      <c r="X5779" s="17"/>
      <c r="Y5779" s="17"/>
      <c r="Z5779" s="17"/>
      <c r="AA5779" s="17"/>
      <c r="AB5779" s="17"/>
      <c r="AC5779" s="17"/>
      <c r="AE5779" s="16"/>
      <c r="AF5779" s="16"/>
      <c r="AG5779" s="16"/>
      <c r="AH5779" s="16"/>
      <c r="AI5779" s="16"/>
      <c r="AJ5779" s="16"/>
      <c r="AL5779" s="16"/>
      <c r="AM5779" s="16"/>
      <c r="AN5779" s="16"/>
      <c r="AO5779" s="16"/>
      <c r="AP5779" s="16"/>
      <c r="AQ5779" s="16"/>
      <c r="BI5779" s="1">
        <v>4</v>
      </c>
      <c r="BJ5779" s="6">
        <f>SUM($R$5:R5781)-$AB$2</f>
        <v>676.67026699999985</v>
      </c>
      <c r="BK5779" s="6">
        <f>SUM($R$5:S5781)-$AB$2</f>
        <v>3327.4921529600038</v>
      </c>
      <c r="BL5779" s="6">
        <f>SUM($R$5:T5781)-$AB$2</f>
        <v>9954.5468678600137</v>
      </c>
      <c r="BM5779" s="6">
        <f>SUM($R$5:U5781)-$AB$2</f>
        <v>19232.423468720088</v>
      </c>
      <c r="BN5779" s="6">
        <f>SUM($R$5:V5781)-$AB$2</f>
        <v>32486.532898520181</v>
      </c>
      <c r="BO5779" s="6">
        <f>SUM($R$5:W5781)-$AB$2</f>
        <v>48391.464214279687</v>
      </c>
      <c r="BP5779" s="16"/>
    </row>
    <row r="5780" spans="1:68" x14ac:dyDescent="0.45">
      <c r="A5780" s="1">
        <v>2008</v>
      </c>
      <c r="B5780" s="1">
        <v>8</v>
      </c>
      <c r="C5780" s="1">
        <v>29</v>
      </c>
      <c r="D5780" s="1">
        <v>6</v>
      </c>
      <c r="E5780" s="1">
        <v>19.399999999999999</v>
      </c>
      <c r="F5780" s="1">
        <v>0</v>
      </c>
      <c r="G5780" s="4"/>
      <c r="H5780" s="4"/>
      <c r="Q5780" s="1">
        <v>3</v>
      </c>
      <c r="R5780" s="6">
        <f t="shared" si="7746"/>
        <v>0</v>
      </c>
      <c r="S5780" s="6">
        <f t="shared" si="7747"/>
        <v>0</v>
      </c>
      <c r="T5780" s="6">
        <f t="shared" si="7748"/>
        <v>0</v>
      </c>
      <c r="U5780" s="6">
        <f t="shared" si="7749"/>
        <v>0</v>
      </c>
      <c r="V5780" s="6">
        <f t="shared" si="7750"/>
        <v>0</v>
      </c>
      <c r="W5780" s="6">
        <f t="shared" si="7751"/>
        <v>0</v>
      </c>
      <c r="X5780" s="17"/>
      <c r="Y5780" s="17"/>
      <c r="Z5780" s="17"/>
      <c r="AA5780" s="17"/>
      <c r="AB5780" s="17"/>
      <c r="AC5780" s="17"/>
      <c r="AE5780" s="16"/>
      <c r="AF5780" s="16"/>
      <c r="AG5780" s="16"/>
      <c r="AH5780" s="16"/>
      <c r="AI5780" s="16"/>
      <c r="AJ5780" s="16"/>
      <c r="AL5780" s="16"/>
      <c r="AM5780" s="16"/>
      <c r="AN5780" s="16"/>
      <c r="AO5780" s="16"/>
      <c r="AP5780" s="16"/>
      <c r="AQ5780" s="16"/>
      <c r="BI5780" s="1">
        <v>5</v>
      </c>
      <c r="BJ5780" s="6">
        <f>SUM($R$5:R5782)-$AB$2</f>
        <v>676.67026699999985</v>
      </c>
      <c r="BK5780" s="6">
        <f>SUM($R$5:S5782)-$AB$2</f>
        <v>3327.4921529600038</v>
      </c>
      <c r="BL5780" s="6">
        <f>SUM($R$5:T5782)-$AB$2</f>
        <v>9954.5468678600137</v>
      </c>
      <c r="BM5780" s="6">
        <f>SUM($R$5:U5782)-$AB$2</f>
        <v>19232.423468720088</v>
      </c>
      <c r="BN5780" s="6">
        <f>SUM($R$5:V5782)-$AB$2</f>
        <v>32486.532898520181</v>
      </c>
      <c r="BO5780" s="6">
        <f>SUM($R$5:W5782)-$AB$2</f>
        <v>48391.464214279687</v>
      </c>
      <c r="BP5780" s="16"/>
    </row>
    <row r="5781" spans="1:68" x14ac:dyDescent="0.45">
      <c r="A5781" s="1">
        <v>2008</v>
      </c>
      <c r="B5781" s="1">
        <v>8</v>
      </c>
      <c r="C5781" s="1">
        <v>29</v>
      </c>
      <c r="D5781" s="1">
        <v>7</v>
      </c>
      <c r="E5781" s="1">
        <v>19.399999999999999</v>
      </c>
      <c r="F5781" s="1">
        <v>0.37</v>
      </c>
      <c r="G5781" s="4"/>
      <c r="H5781" s="4"/>
      <c r="Q5781" s="1">
        <v>4</v>
      </c>
      <c r="R5781" s="6">
        <f t="shared" si="7746"/>
        <v>0</v>
      </c>
      <c r="S5781" s="6">
        <f t="shared" si="7747"/>
        <v>0</v>
      </c>
      <c r="T5781" s="6">
        <f t="shared" si="7748"/>
        <v>0</v>
      </c>
      <c r="U5781" s="6">
        <f t="shared" si="7749"/>
        <v>0</v>
      </c>
      <c r="V5781" s="6">
        <f t="shared" si="7750"/>
        <v>0</v>
      </c>
      <c r="W5781" s="6">
        <f t="shared" si="7751"/>
        <v>0</v>
      </c>
      <c r="X5781" s="17"/>
      <c r="Y5781" s="17"/>
      <c r="Z5781" s="17"/>
      <c r="AA5781" s="17"/>
      <c r="AB5781" s="17"/>
      <c r="AC5781" s="17"/>
      <c r="AE5781" s="16"/>
      <c r="AF5781" s="16"/>
      <c r="AG5781" s="16"/>
      <c r="AH5781" s="16"/>
      <c r="AI5781" s="16"/>
      <c r="AJ5781" s="16"/>
      <c r="AL5781" s="16"/>
      <c r="AM5781" s="16"/>
      <c r="AN5781" s="16"/>
      <c r="AO5781" s="16"/>
      <c r="AP5781" s="16"/>
      <c r="AQ5781" s="16"/>
      <c r="BI5781" s="1">
        <v>6</v>
      </c>
      <c r="BJ5781" s="6">
        <f>SUM($R$5:R5783)-$AB$2</f>
        <v>676.67026699999985</v>
      </c>
      <c r="BK5781" s="6">
        <f>SUM($R$5:S5783)-$AB$2</f>
        <v>3327.4921529600038</v>
      </c>
      <c r="BL5781" s="6">
        <f>SUM($R$5:T5783)-$AB$2</f>
        <v>9954.5468678600137</v>
      </c>
      <c r="BM5781" s="6">
        <f>SUM($R$5:U5783)-$AB$2</f>
        <v>19232.423468720088</v>
      </c>
      <c r="BN5781" s="6">
        <f>SUM($R$5:V5783)-$AB$2</f>
        <v>32486.532898520181</v>
      </c>
      <c r="BO5781" s="6">
        <f>SUM($R$5:W5783)-$AB$2</f>
        <v>48391.464214279687</v>
      </c>
      <c r="BP5781" s="16"/>
    </row>
    <row r="5782" spans="1:68" x14ac:dyDescent="0.45">
      <c r="A5782" s="1">
        <v>2008</v>
      </c>
      <c r="B5782" s="1">
        <v>8</v>
      </c>
      <c r="C5782" s="1">
        <v>29</v>
      </c>
      <c r="D5782" s="1">
        <v>8</v>
      </c>
      <c r="E5782" s="1">
        <v>20</v>
      </c>
      <c r="F5782" s="1">
        <v>261.79000000000002</v>
      </c>
      <c r="G5782" s="4"/>
      <c r="H5782" s="4"/>
      <c r="Q5782" s="1">
        <v>5</v>
      </c>
      <c r="R5782" s="6">
        <f t="shared" si="7746"/>
        <v>0</v>
      </c>
      <c r="S5782" s="6">
        <f t="shared" si="7747"/>
        <v>0</v>
      </c>
      <c r="T5782" s="6">
        <f t="shared" si="7748"/>
        <v>0</v>
      </c>
      <c r="U5782" s="6">
        <f t="shared" si="7749"/>
        <v>0</v>
      </c>
      <c r="V5782" s="6">
        <f t="shared" si="7750"/>
        <v>0</v>
      </c>
      <c r="W5782" s="6">
        <f t="shared" si="7751"/>
        <v>0</v>
      </c>
      <c r="X5782" s="17"/>
      <c r="Y5782" s="17"/>
      <c r="Z5782" s="17"/>
      <c r="AA5782" s="17"/>
      <c r="AB5782" s="17"/>
      <c r="AC5782" s="17"/>
      <c r="AE5782" s="16"/>
      <c r="AF5782" s="16"/>
      <c r="AG5782" s="16"/>
      <c r="AH5782" s="16"/>
      <c r="AI5782" s="16"/>
      <c r="AJ5782" s="16"/>
      <c r="AL5782" s="16"/>
      <c r="AM5782" s="16"/>
      <c r="AN5782" s="16"/>
      <c r="AO5782" s="16"/>
      <c r="AP5782" s="16"/>
      <c r="AQ5782" s="16"/>
      <c r="BI5782" s="1">
        <v>7</v>
      </c>
      <c r="BJ5782" s="6">
        <f>SUM($R$5:R5784)-$AB$2</f>
        <v>676.6704815999999</v>
      </c>
      <c r="BK5782" s="6">
        <f>SUM($R$5:S5784)-$AB$2</f>
        <v>3327.4932002080041</v>
      </c>
      <c r="BL5782" s="6">
        <f>SUM($R$5:T5784)-$AB$2</f>
        <v>9954.5499967280139</v>
      </c>
      <c r="BM5782" s="6">
        <f>SUM($R$5:U5784)-$AB$2</f>
        <v>19232.429511856088</v>
      </c>
      <c r="BN5782" s="6">
        <f>SUM($R$5:V5784)-$AB$2</f>
        <v>32486.54310489618</v>
      </c>
      <c r="BO5782" s="6">
        <f>SUM($R$5:W5784)-$AB$2</f>
        <v>48391.479416543683</v>
      </c>
      <c r="BP5782" s="16"/>
    </row>
    <row r="5783" spans="1:68" x14ac:dyDescent="0.45">
      <c r="A5783" s="1">
        <v>2008</v>
      </c>
      <c r="B5783" s="1">
        <v>8</v>
      </c>
      <c r="C5783" s="1">
        <v>29</v>
      </c>
      <c r="D5783" s="1">
        <v>9</v>
      </c>
      <c r="E5783" s="1">
        <v>21.1</v>
      </c>
      <c r="F5783" s="1">
        <v>399.53</v>
      </c>
      <c r="G5783" s="4"/>
      <c r="H5783" s="4"/>
      <c r="Q5783" s="1">
        <v>6</v>
      </c>
      <c r="R5783" s="6">
        <f t="shared" si="7746"/>
        <v>0</v>
      </c>
      <c r="S5783" s="6">
        <f t="shared" si="7747"/>
        <v>0</v>
      </c>
      <c r="T5783" s="6">
        <f t="shared" si="7748"/>
        <v>0</v>
      </c>
      <c r="U5783" s="6">
        <f t="shared" si="7749"/>
        <v>0</v>
      </c>
      <c r="V5783" s="6">
        <f t="shared" si="7750"/>
        <v>0</v>
      </c>
      <c r="W5783" s="6">
        <f t="shared" si="7751"/>
        <v>0</v>
      </c>
      <c r="X5783" s="17"/>
      <c r="Y5783" s="17"/>
      <c r="Z5783" s="17"/>
      <c r="AA5783" s="17"/>
      <c r="AB5783" s="17"/>
      <c r="AC5783" s="17"/>
      <c r="AE5783" s="16"/>
      <c r="AF5783" s="16"/>
      <c r="AG5783" s="16"/>
      <c r="AH5783" s="16"/>
      <c r="AI5783" s="16"/>
      <c r="AJ5783" s="16"/>
      <c r="AL5783" s="16"/>
      <c r="AM5783" s="16"/>
      <c r="AN5783" s="16"/>
      <c r="AO5783" s="16"/>
      <c r="AP5783" s="16"/>
      <c r="AQ5783" s="16"/>
      <c r="BI5783" s="1">
        <v>8</v>
      </c>
      <c r="BJ5783" s="6">
        <f>SUM($R$5:R5785)-$AB$2</f>
        <v>676.82231979999995</v>
      </c>
      <c r="BK5783" s="6">
        <f>SUM($R$5:S5785)-$AB$2</f>
        <v>3328.234170624004</v>
      </c>
      <c r="BL5783" s="6">
        <f>SUM($R$5:T5785)-$AB$2</f>
        <v>9956.7637976840142</v>
      </c>
      <c r="BM5783" s="6">
        <f>SUM($R$5:U5785)-$AB$2</f>
        <v>19236.705275568085</v>
      </c>
      <c r="BN5783" s="6">
        <f>SUM($R$5:V5785)-$AB$2</f>
        <v>32493.764529688178</v>
      </c>
      <c r="BO5783" s="6">
        <f>SUM($R$5:W5785)-$AB$2</f>
        <v>48402.235634631681</v>
      </c>
      <c r="BP5783" s="16"/>
    </row>
    <row r="5784" spans="1:68" x14ac:dyDescent="0.45">
      <c r="A5784" s="1">
        <v>2008</v>
      </c>
      <c r="B5784" s="1">
        <v>8</v>
      </c>
      <c r="C5784" s="1">
        <v>29</v>
      </c>
      <c r="D5784" s="1">
        <v>10</v>
      </c>
      <c r="E5784" s="1">
        <v>21.9</v>
      </c>
      <c r="F5784" s="1">
        <v>308.29000000000002</v>
      </c>
      <c r="G5784" s="4"/>
      <c r="H5784" s="4"/>
      <c r="Q5784" s="1">
        <v>7</v>
      </c>
      <c r="R5784" s="6">
        <f t="shared" si="7746"/>
        <v>2.1459999999999998E-4</v>
      </c>
      <c r="S5784" s="6">
        <f t="shared" si="7747"/>
        <v>8.3264799999999996E-4</v>
      </c>
      <c r="T5784" s="6">
        <f t="shared" si="7748"/>
        <v>2.0816199999999997E-3</v>
      </c>
      <c r="U5784" s="6">
        <f t="shared" si="7749"/>
        <v>2.9142679999999998E-3</v>
      </c>
      <c r="V5784" s="6">
        <f t="shared" si="7750"/>
        <v>4.1632399999999995E-3</v>
      </c>
      <c r="W5784" s="6">
        <f t="shared" si="7751"/>
        <v>4.9958879999999995E-3</v>
      </c>
      <c r="X5784" s="17"/>
      <c r="Y5784" s="17"/>
      <c r="Z5784" s="17"/>
      <c r="AA5784" s="17"/>
      <c r="AB5784" s="17"/>
      <c r="AC5784" s="17"/>
      <c r="AE5784" s="16"/>
      <c r="AF5784" s="16"/>
      <c r="AG5784" s="16"/>
      <c r="AH5784" s="16"/>
      <c r="AI5784" s="16"/>
      <c r="AJ5784" s="16"/>
      <c r="AL5784" s="16"/>
      <c r="AM5784" s="16"/>
      <c r="AN5784" s="16"/>
      <c r="AO5784" s="16"/>
      <c r="AP5784" s="16"/>
      <c r="AQ5784" s="16"/>
      <c r="BI5784" s="1">
        <v>9</v>
      </c>
      <c r="BJ5784" s="6">
        <f>SUM($R$5:R5786)-$AB$2</f>
        <v>677.0540471999999</v>
      </c>
      <c r="BK5784" s="6">
        <f>SUM($R$5:S5786)-$AB$2</f>
        <v>3329.3650003360044</v>
      </c>
      <c r="BL5784" s="6">
        <f>SUM($R$5:T5786)-$AB$2</f>
        <v>9960.142383176013</v>
      </c>
      <c r="BM5784" s="6">
        <f>SUM($R$5:U5786)-$AB$2</f>
        <v>19243.230719152089</v>
      </c>
      <c r="BN5784" s="6">
        <f>SUM($R$5:V5786)-$AB$2</f>
        <v>32504.78548483218</v>
      </c>
      <c r="BO5784" s="6">
        <f>SUM($R$5:W5786)-$AB$2</f>
        <v>48418.651203647685</v>
      </c>
      <c r="BP5784" s="16"/>
    </row>
    <row r="5785" spans="1:68" x14ac:dyDescent="0.45">
      <c r="A5785" s="1">
        <v>2008</v>
      </c>
      <c r="B5785" s="1">
        <v>8</v>
      </c>
      <c r="C5785" s="1">
        <v>29</v>
      </c>
      <c r="D5785" s="1">
        <v>11</v>
      </c>
      <c r="E5785" s="1">
        <v>23.4</v>
      </c>
      <c r="F5785" s="1">
        <v>749.42</v>
      </c>
      <c r="G5785" s="4"/>
      <c r="H5785" s="4"/>
      <c r="Q5785" s="1">
        <v>8</v>
      </c>
      <c r="R5785" s="6">
        <f t="shared" si="7746"/>
        <v>0.15183820000000001</v>
      </c>
      <c r="S5785" s="6">
        <f t="shared" si="7747"/>
        <v>0.58913221599999999</v>
      </c>
      <c r="T5785" s="6">
        <f t="shared" si="7748"/>
        <v>1.4728305399999999</v>
      </c>
      <c r="U5785" s="6">
        <f t="shared" si="7749"/>
        <v>2.0619627559999998</v>
      </c>
      <c r="V5785" s="6">
        <f t="shared" si="7750"/>
        <v>2.9456610799999998</v>
      </c>
      <c r="W5785" s="6">
        <f t="shared" si="7751"/>
        <v>3.5347932960000001</v>
      </c>
      <c r="X5785" s="17"/>
      <c r="Y5785" s="17"/>
      <c r="Z5785" s="17"/>
      <c r="AA5785" s="17"/>
      <c r="AB5785" s="17"/>
      <c r="AC5785" s="17"/>
      <c r="AE5785" s="16"/>
      <c r="AF5785" s="16"/>
      <c r="AG5785" s="16"/>
      <c r="AH5785" s="16"/>
      <c r="AI5785" s="16"/>
      <c r="AJ5785" s="16"/>
      <c r="AL5785" s="16"/>
      <c r="AM5785" s="16"/>
      <c r="AN5785" s="16"/>
      <c r="AO5785" s="16"/>
      <c r="AP5785" s="16"/>
      <c r="AQ5785" s="16"/>
      <c r="BI5785" s="1">
        <v>10</v>
      </c>
      <c r="BJ5785" s="6">
        <f>SUM($R$5:R5787)-$AB$2</f>
        <v>677.23285539999995</v>
      </c>
      <c r="BK5785" s="6">
        <f>SUM($R$5:S5787)-$AB$2</f>
        <v>3330.2375843520044</v>
      </c>
      <c r="BL5785" s="6">
        <f>SUM($R$5:T5787)-$AB$2</f>
        <v>9962.7494067320131</v>
      </c>
      <c r="BM5785" s="6">
        <f>SUM($R$5:U5787)-$AB$2</f>
        <v>19248.265958064087</v>
      </c>
      <c r="BN5785" s="6">
        <f>SUM($R$5:V5787)-$AB$2</f>
        <v>32513.289602824178</v>
      </c>
      <c r="BO5785" s="6">
        <f>SUM($R$5:W5787)-$AB$2</f>
        <v>48431.317976535676</v>
      </c>
      <c r="BP5785" s="16"/>
    </row>
    <row r="5786" spans="1:68" x14ac:dyDescent="0.45">
      <c r="A5786" s="1">
        <v>2008</v>
      </c>
      <c r="B5786" s="1">
        <v>8</v>
      </c>
      <c r="C5786" s="1">
        <v>29</v>
      </c>
      <c r="D5786" s="1">
        <v>12</v>
      </c>
      <c r="E5786" s="1">
        <v>23.7</v>
      </c>
      <c r="F5786" s="1">
        <v>318.86</v>
      </c>
      <c r="G5786" s="4"/>
      <c r="H5786" s="4"/>
      <c r="Q5786" s="1">
        <v>9</v>
      </c>
      <c r="R5786" s="6">
        <f t="shared" si="7746"/>
        <v>0.23172739999999997</v>
      </c>
      <c r="S5786" s="6">
        <f t="shared" si="7747"/>
        <v>0.8991023119999999</v>
      </c>
      <c r="T5786" s="6">
        <f t="shared" si="7748"/>
        <v>2.2477557799999994</v>
      </c>
      <c r="U5786" s="6">
        <f t="shared" si="7749"/>
        <v>3.1468580919999996</v>
      </c>
      <c r="V5786" s="6">
        <f t="shared" si="7750"/>
        <v>4.4955115599999989</v>
      </c>
      <c r="W5786" s="6">
        <f t="shared" si="7751"/>
        <v>5.394613871999999</v>
      </c>
      <c r="X5786" s="17"/>
      <c r="Y5786" s="17"/>
      <c r="Z5786" s="17"/>
      <c r="AA5786" s="17"/>
      <c r="AB5786" s="17"/>
      <c r="AC5786" s="17"/>
      <c r="AE5786" s="16"/>
      <c r="AF5786" s="16"/>
      <c r="AG5786" s="16"/>
      <c r="AH5786" s="16"/>
      <c r="AI5786" s="16"/>
      <c r="AJ5786" s="16"/>
      <c r="AL5786" s="16"/>
      <c r="AM5786" s="16"/>
      <c r="AN5786" s="16"/>
      <c r="AO5786" s="16"/>
      <c r="AP5786" s="16"/>
      <c r="AQ5786" s="16"/>
      <c r="BI5786" s="1">
        <v>11</v>
      </c>
      <c r="BJ5786" s="6">
        <f>SUM($R$5:R5788)-$AB$2</f>
        <v>677.66751899999997</v>
      </c>
      <c r="BK5786" s="6">
        <f>SUM($R$5:S5788)-$AB$2</f>
        <v>3332.3587427200046</v>
      </c>
      <c r="BL5786" s="6">
        <f>SUM($R$5:T5788)-$AB$2</f>
        <v>9969.0868020200123</v>
      </c>
      <c r="BM5786" s="6">
        <f>SUM($R$5:U5788)-$AB$2</f>
        <v>19260.506085040088</v>
      </c>
      <c r="BN5786" s="6">
        <f>SUM($R$5:V5788)-$AB$2</f>
        <v>32533.962203640178</v>
      </c>
      <c r="BO5786" s="6">
        <f>SUM($R$5:W5788)-$AB$2</f>
        <v>48462.109545959684</v>
      </c>
      <c r="BP5786" s="16"/>
    </row>
    <row r="5787" spans="1:68" x14ac:dyDescent="0.45">
      <c r="A5787" s="1">
        <v>2008</v>
      </c>
      <c r="B5787" s="1">
        <v>8</v>
      </c>
      <c r="C5787" s="1">
        <v>29</v>
      </c>
      <c r="D5787" s="1">
        <v>13</v>
      </c>
      <c r="E5787" s="1">
        <v>24.3</v>
      </c>
      <c r="F5787" s="1">
        <v>404.15</v>
      </c>
      <c r="G5787" s="4"/>
      <c r="H5787" s="4"/>
      <c r="Q5787" s="1">
        <v>10</v>
      </c>
      <c r="R5787" s="6">
        <f t="shared" si="7746"/>
        <v>0.1788082</v>
      </c>
      <c r="S5787" s="6">
        <f t="shared" si="7747"/>
        <v>0.69377581599999993</v>
      </c>
      <c r="T5787" s="6">
        <f t="shared" si="7748"/>
        <v>1.7344395399999999</v>
      </c>
      <c r="U5787" s="6">
        <f t="shared" si="7749"/>
        <v>2.4282153559999999</v>
      </c>
      <c r="V5787" s="6">
        <f t="shared" si="7750"/>
        <v>3.4688790799999998</v>
      </c>
      <c r="W5787" s="6">
        <f t="shared" si="7751"/>
        <v>4.1626548960000003</v>
      </c>
      <c r="X5787" s="17"/>
      <c r="Y5787" s="17"/>
      <c r="Z5787" s="17"/>
      <c r="AA5787" s="17"/>
      <c r="AB5787" s="17"/>
      <c r="AC5787" s="17"/>
      <c r="AE5787" s="16"/>
      <c r="AF5787" s="16"/>
      <c r="AG5787" s="16"/>
      <c r="AH5787" s="16"/>
      <c r="AI5787" s="16"/>
      <c r="AJ5787" s="16"/>
      <c r="AL5787" s="16"/>
      <c r="AM5787" s="16"/>
      <c r="AN5787" s="16"/>
      <c r="AO5787" s="16"/>
      <c r="AP5787" s="16"/>
      <c r="AQ5787" s="16"/>
      <c r="BI5787" s="1">
        <v>12</v>
      </c>
      <c r="BJ5787" s="6">
        <f t="shared" ref="BJ5787" si="7758">R5789-$AB$2</f>
        <v>-6.3463111999999997</v>
      </c>
      <c r="BK5787" s="6">
        <f t="shared" ref="BK5787" si="7759">S5789-$AB$2</f>
        <v>-5.8136874560000003</v>
      </c>
      <c r="BL5787" s="6">
        <f t="shared" ref="BL5787" si="7760">T5789-$AB$2</f>
        <v>-4.7373436400000006</v>
      </c>
      <c r="BM5787" s="6">
        <f t="shared" ref="BM5787" si="7761">U5789-$AB$2</f>
        <v>-4.019781096</v>
      </c>
      <c r="BN5787" s="6">
        <f t="shared" ref="BN5787" si="7762">V5789-$AB$2</f>
        <v>-2.9434372800000004</v>
      </c>
      <c r="BO5787" s="6">
        <f t="shared" ref="BO5787" si="7763">W5789-$AB$2</f>
        <v>-2.2258747359999997</v>
      </c>
      <c r="BP5787" s="16"/>
    </row>
    <row r="5788" spans="1:68" x14ac:dyDescent="0.45">
      <c r="A5788" s="1">
        <v>2008</v>
      </c>
      <c r="B5788" s="1">
        <v>8</v>
      </c>
      <c r="C5788" s="1">
        <v>29</v>
      </c>
      <c r="D5788" s="1">
        <v>14</v>
      </c>
      <c r="E5788" s="1">
        <v>24.4</v>
      </c>
      <c r="F5788" s="1">
        <v>820.25</v>
      </c>
      <c r="G5788" s="4"/>
      <c r="H5788" s="4"/>
      <c r="Q5788" s="1">
        <v>11</v>
      </c>
      <c r="R5788" s="6">
        <f t="shared" si="7746"/>
        <v>0.43466359999999998</v>
      </c>
      <c r="S5788" s="6">
        <f t="shared" si="7747"/>
        <v>1.6864947679999998</v>
      </c>
      <c r="T5788" s="6">
        <f t="shared" si="7748"/>
        <v>4.2162369199999992</v>
      </c>
      <c r="U5788" s="6">
        <f t="shared" si="7749"/>
        <v>5.9027316880000003</v>
      </c>
      <c r="V5788" s="6">
        <f t="shared" si="7750"/>
        <v>8.4324738399999983</v>
      </c>
      <c r="W5788" s="6">
        <f t="shared" si="7751"/>
        <v>10.118968607999999</v>
      </c>
      <c r="X5788" s="17"/>
      <c r="Y5788" s="17"/>
      <c r="Z5788" s="17"/>
      <c r="AA5788" s="17"/>
      <c r="AB5788" s="17"/>
      <c r="AC5788" s="17"/>
      <c r="AE5788" s="16"/>
      <c r="AF5788" s="16"/>
      <c r="AG5788" s="16"/>
      <c r="AH5788" s="16"/>
      <c r="AI5788" s="16"/>
      <c r="AJ5788" s="16"/>
      <c r="AL5788" s="16"/>
      <c r="AM5788" s="16"/>
      <c r="AN5788" s="16"/>
      <c r="AO5788" s="16"/>
      <c r="AP5788" s="16"/>
      <c r="AQ5788" s="16"/>
      <c r="BI5788" s="1">
        <v>13</v>
      </c>
      <c r="BJ5788" s="6">
        <f>SUM($R$5:R5790)-$AB$2</f>
        <v>678.08686480000006</v>
      </c>
      <c r="BK5788" s="6">
        <f>SUM($R$5:S5790)-$AB$2</f>
        <v>3334.4051502240045</v>
      </c>
      <c r="BL5788" s="6">
        <f>SUM($R$5:T5790)-$AB$2</f>
        <v>9975.2008637840117</v>
      </c>
      <c r="BM5788" s="6">
        <f>SUM($R$5:U5790)-$AB$2</f>
        <v>19272.314862768082</v>
      </c>
      <c r="BN5788" s="6">
        <f>SUM($R$5:V5790)-$AB$2</f>
        <v>32553.906289888175</v>
      </c>
      <c r="BO5788" s="6">
        <f>SUM($R$5:W5790)-$AB$2</f>
        <v>48491.816002431668</v>
      </c>
      <c r="BP5788" s="16"/>
    </row>
    <row r="5789" spans="1:68" x14ac:dyDescent="0.45">
      <c r="A5789" s="1">
        <v>2008</v>
      </c>
      <c r="B5789" s="1">
        <v>8</v>
      </c>
      <c r="C5789" s="1">
        <v>29</v>
      </c>
      <c r="D5789" s="1">
        <v>15</v>
      </c>
      <c r="E5789" s="1">
        <v>23.5</v>
      </c>
      <c r="F5789" s="1">
        <v>617.41</v>
      </c>
      <c r="G5789" s="4"/>
      <c r="H5789" s="4"/>
      <c r="Q5789" s="1">
        <v>12</v>
      </c>
      <c r="R5789" s="6">
        <f t="shared" si="7746"/>
        <v>0.18493879999999999</v>
      </c>
      <c r="S5789" s="6">
        <f t="shared" si="7747"/>
        <v>0.71756254399999986</v>
      </c>
      <c r="T5789" s="6">
        <f t="shared" si="7748"/>
        <v>1.7939063599999998</v>
      </c>
      <c r="U5789" s="6">
        <f t="shared" si="7749"/>
        <v>2.511468904</v>
      </c>
      <c r="V5789" s="6">
        <f t="shared" si="7750"/>
        <v>3.5878127199999996</v>
      </c>
      <c r="W5789" s="6">
        <f t="shared" si="7751"/>
        <v>4.3053752640000003</v>
      </c>
      <c r="X5789" s="17">
        <f t="shared" ref="X5789" si="7764">SUM(R5789:R5813)-$Z$2</f>
        <v>-1.9570886000000005</v>
      </c>
      <c r="Y5789" s="17">
        <f t="shared" ref="Y5789" si="7765">SUM(S5789:S5813)-$Z$2</f>
        <v>7.4544962320000003</v>
      </c>
      <c r="Z5789" s="17">
        <f t="shared" ref="Z5789" si="7766">SUM(T5789:T5813)-$Z$2</f>
        <v>26.473740579999991</v>
      </c>
      <c r="AA5789" s="17">
        <f t="shared" ref="AA5789" si="7767">SUM(U5789:U5813)-$Z$2</f>
        <v>39.153236811999996</v>
      </c>
      <c r="AB5789" s="17">
        <f t="shared" ref="AB5789" si="7768">SUM(V5789:V5813)-$Z$2</f>
        <v>58.172481159999982</v>
      </c>
      <c r="AC5789" s="17">
        <f t="shared" ref="AC5789" si="7769">SUM(W5789:W5813)-$Z$2</f>
        <v>70.851977391999995</v>
      </c>
      <c r="AE5789" s="16">
        <f t="shared" ref="AE5789" si="7770">IF(X5789&gt;0,1,0)</f>
        <v>0</v>
      </c>
      <c r="AF5789" s="16">
        <f t="shared" ref="AF5789" si="7771">IF(Y5789&gt;0,1,0)</f>
        <v>1</v>
      </c>
      <c r="AG5789" s="16">
        <f t="shared" ref="AG5789" si="7772">IF(Z5789&gt;0,1,0)</f>
        <v>1</v>
      </c>
      <c r="AH5789" s="16">
        <f t="shared" ref="AH5789" si="7773">IF(AA5789&gt;0,1,0)</f>
        <v>1</v>
      </c>
      <c r="AI5789" s="16">
        <f t="shared" ref="AI5789" si="7774">IF(AB5789&gt;0,1,0)</f>
        <v>1</v>
      </c>
      <c r="AJ5789" s="16">
        <f t="shared" ref="AJ5789" si="7775">IF(AC5789&gt;0,1,0)</f>
        <v>1</v>
      </c>
      <c r="AL5789" s="16">
        <f t="shared" ref="AL5789" si="7776">IF(X5789&lt;0,ABS(X5789*$AP$1),0)</f>
        <v>0</v>
      </c>
      <c r="AM5789" s="16">
        <f t="shared" ref="AM5789" si="7777">IF(Y5789&lt;0,ABS(Y5789*$AP$1),0)</f>
        <v>0</v>
      </c>
      <c r="AN5789" s="16">
        <f t="shared" ref="AN5789" si="7778">IF(Z5789&lt;0,ABS(Z5789*$AP$1),0)</f>
        <v>0</v>
      </c>
      <c r="AO5789" s="16">
        <f t="shared" ref="AO5789" si="7779">IF(AA5789&lt;0,ABS(AA5789*$AP$1),0)</f>
        <v>0</v>
      </c>
      <c r="AP5789" s="16">
        <f t="shared" ref="AP5789" si="7780">IF(AB5789&lt;0,ABS(AB5789*$AP$1),0)</f>
        <v>0</v>
      </c>
      <c r="AQ5789" s="16">
        <f t="shared" ref="AQ5789" si="7781">IF(AC5789&lt;0,ABS(AC5789*$AP$1),0)</f>
        <v>0</v>
      </c>
      <c r="BI5789" s="1">
        <v>14</v>
      </c>
      <c r="BJ5789" s="6">
        <f>SUM($R$5:R5791)-$AB$2</f>
        <v>678.56260980000002</v>
      </c>
      <c r="BK5789" s="6">
        <f>SUM($R$5:S5791)-$AB$2</f>
        <v>3336.7267858240048</v>
      </c>
      <c r="BL5789" s="6">
        <f>SUM($R$5:T5791)-$AB$2</f>
        <v>9982.1372258840111</v>
      </c>
      <c r="BM5789" s="6">
        <f>SUM($R$5:U5791)-$AB$2</f>
        <v>19285.711841968085</v>
      </c>
      <c r="BN5789" s="6">
        <f>SUM($R$5:V5791)-$AB$2</f>
        <v>32576.532722088177</v>
      </c>
      <c r="BO5789" s="6">
        <f>SUM($R$5:W5791)-$AB$2</f>
        <v>48525.517778231675</v>
      </c>
      <c r="BP5789" s="16"/>
    </row>
    <row r="5790" spans="1:68" x14ac:dyDescent="0.45">
      <c r="A5790" s="1">
        <v>2008</v>
      </c>
      <c r="B5790" s="1">
        <v>8</v>
      </c>
      <c r="C5790" s="1">
        <v>29</v>
      </c>
      <c r="D5790" s="1">
        <v>16</v>
      </c>
      <c r="E5790" s="1">
        <v>22.4</v>
      </c>
      <c r="F5790" s="1">
        <v>605.39</v>
      </c>
      <c r="G5790" s="4"/>
      <c r="H5790" s="4"/>
      <c r="Q5790" s="1">
        <v>13</v>
      </c>
      <c r="R5790" s="6">
        <f t="shared" si="7746"/>
        <v>0.23440699999999998</v>
      </c>
      <c r="S5790" s="6">
        <f t="shared" si="7747"/>
        <v>0.90949915999999997</v>
      </c>
      <c r="T5790" s="6">
        <f t="shared" si="7748"/>
        <v>2.2737479</v>
      </c>
      <c r="U5790" s="6">
        <f t="shared" si="7749"/>
        <v>3.1832470599999998</v>
      </c>
      <c r="V5790" s="6">
        <f t="shared" si="7750"/>
        <v>4.5474958000000001</v>
      </c>
      <c r="W5790" s="6">
        <f t="shared" si="7751"/>
        <v>5.4569949600000003</v>
      </c>
      <c r="X5790" s="17"/>
      <c r="Y5790" s="17"/>
      <c r="Z5790" s="17"/>
      <c r="AA5790" s="17"/>
      <c r="AB5790" s="17"/>
      <c r="AC5790" s="17"/>
      <c r="AE5790" s="16"/>
      <c r="AF5790" s="16"/>
      <c r="AG5790" s="16"/>
      <c r="AH5790" s="16"/>
      <c r="AI5790" s="16"/>
      <c r="AJ5790" s="16"/>
      <c r="AL5790" s="16"/>
      <c r="AM5790" s="16"/>
      <c r="AN5790" s="16"/>
      <c r="AO5790" s="16"/>
      <c r="AP5790" s="16"/>
      <c r="AQ5790" s="16"/>
      <c r="BI5790" s="1">
        <v>15</v>
      </c>
      <c r="BJ5790" s="6">
        <f>SUM($R$5:R5792)-$AB$2</f>
        <v>678.92070760000001</v>
      </c>
      <c r="BK5790" s="6">
        <f>SUM($R$5:S5792)-$AB$2</f>
        <v>3338.4743030880049</v>
      </c>
      <c r="BL5790" s="6">
        <f>SUM($R$5:T5792)-$AB$2</f>
        <v>9987.3582918080119</v>
      </c>
      <c r="BM5790" s="6">
        <f>SUM($R$5:U5792)-$AB$2</f>
        <v>19295.795876016087</v>
      </c>
      <c r="BN5790" s="6">
        <f>SUM($R$5:V5792)-$AB$2</f>
        <v>32593.56385345618</v>
      </c>
      <c r="BO5790" s="6">
        <f>SUM($R$5:W5792)-$AB$2</f>
        <v>48550.885426383677</v>
      </c>
      <c r="BP5790" s="16"/>
    </row>
    <row r="5791" spans="1:68" x14ac:dyDescent="0.45">
      <c r="A5791" s="1">
        <v>2008</v>
      </c>
      <c r="B5791" s="1">
        <v>8</v>
      </c>
      <c r="C5791" s="1">
        <v>29</v>
      </c>
      <c r="D5791" s="1">
        <v>17</v>
      </c>
      <c r="E5791" s="1">
        <v>21.5</v>
      </c>
      <c r="F5791" s="1">
        <v>415.05</v>
      </c>
      <c r="G5791" s="4"/>
      <c r="H5791" s="4"/>
      <c r="Q5791" s="1">
        <v>14</v>
      </c>
      <c r="R5791" s="6">
        <f t="shared" si="7746"/>
        <v>0.47574499999999997</v>
      </c>
      <c r="S5791" s="6">
        <f t="shared" si="7747"/>
        <v>1.8458905999999997</v>
      </c>
      <c r="T5791" s="6">
        <f t="shared" si="7748"/>
        <v>4.6147264999999988</v>
      </c>
      <c r="U5791" s="6">
        <f t="shared" si="7749"/>
        <v>6.4606170999999994</v>
      </c>
      <c r="V5791" s="6">
        <f t="shared" si="7750"/>
        <v>9.2294529999999977</v>
      </c>
      <c r="W5791" s="6">
        <f t="shared" si="7751"/>
        <v>11.0753436</v>
      </c>
      <c r="X5791" s="17"/>
      <c r="Y5791" s="17"/>
      <c r="Z5791" s="17"/>
      <c r="AA5791" s="17"/>
      <c r="AB5791" s="17"/>
      <c r="AC5791" s="17"/>
      <c r="AE5791" s="16"/>
      <c r="AF5791" s="16"/>
      <c r="AG5791" s="16"/>
      <c r="AH5791" s="16"/>
      <c r="AI5791" s="16"/>
      <c r="AJ5791" s="16"/>
      <c r="AL5791" s="16"/>
      <c r="AM5791" s="16"/>
      <c r="AN5791" s="16"/>
      <c r="AO5791" s="16"/>
      <c r="AP5791" s="16"/>
      <c r="AQ5791" s="16"/>
      <c r="BI5791" s="1">
        <v>16</v>
      </c>
      <c r="BJ5791" s="6">
        <f>SUM($R$5:R5793)-$AB$2</f>
        <v>679.27183379999997</v>
      </c>
      <c r="BK5791" s="6">
        <f>SUM($R$5:S5793)-$AB$2</f>
        <v>3340.187798944005</v>
      </c>
      <c r="BL5791" s="6">
        <f>SUM($R$5:T5793)-$AB$2</f>
        <v>9992.4777118040111</v>
      </c>
      <c r="BM5791" s="6">
        <f>SUM($R$5:U5793)-$AB$2</f>
        <v>19305.683589808086</v>
      </c>
      <c r="BN5791" s="6">
        <f>SUM($R$5:V5793)-$AB$2</f>
        <v>32610.263415528178</v>
      </c>
      <c r="BO5791" s="6">
        <f>SUM($R$5:W5793)-$AB$2</f>
        <v>48575.759206391682</v>
      </c>
      <c r="BP5791" s="16"/>
    </row>
    <row r="5792" spans="1:68" x14ac:dyDescent="0.45">
      <c r="A5792" s="1">
        <v>2008</v>
      </c>
      <c r="B5792" s="1">
        <v>8</v>
      </c>
      <c r="C5792" s="1">
        <v>29</v>
      </c>
      <c r="D5792" s="1">
        <v>18</v>
      </c>
      <c r="E5792" s="1">
        <v>21</v>
      </c>
      <c r="F5792" s="1">
        <v>202.62</v>
      </c>
      <c r="G5792" s="4"/>
      <c r="H5792" s="4"/>
      <c r="Q5792" s="1">
        <v>15</v>
      </c>
      <c r="R5792" s="6">
        <f t="shared" si="7746"/>
        <v>0.35809779999999997</v>
      </c>
      <c r="S5792" s="6">
        <f t="shared" si="7747"/>
        <v>1.3894194639999999</v>
      </c>
      <c r="T5792" s="6">
        <f t="shared" si="7748"/>
        <v>3.4735486599999996</v>
      </c>
      <c r="U5792" s="6">
        <f t="shared" si="7749"/>
        <v>4.8629681239999991</v>
      </c>
      <c r="V5792" s="6">
        <f t="shared" si="7750"/>
        <v>6.9470973199999992</v>
      </c>
      <c r="W5792" s="6">
        <f t="shared" si="7751"/>
        <v>8.3365167839999987</v>
      </c>
      <c r="X5792" s="17"/>
      <c r="Y5792" s="17"/>
      <c r="Z5792" s="17"/>
      <c r="AA5792" s="17"/>
      <c r="AB5792" s="17"/>
      <c r="AC5792" s="17"/>
      <c r="AE5792" s="16"/>
      <c r="AF5792" s="16"/>
      <c r="AG5792" s="16"/>
      <c r="AH5792" s="16"/>
      <c r="AI5792" s="16"/>
      <c r="AJ5792" s="16"/>
      <c r="AL5792" s="16"/>
      <c r="AM5792" s="16"/>
      <c r="AN5792" s="16"/>
      <c r="AO5792" s="16"/>
      <c r="AP5792" s="16"/>
      <c r="AQ5792" s="16"/>
      <c r="BI5792" s="1">
        <v>17</v>
      </c>
      <c r="BJ5792" s="6">
        <f>SUM($R$5:R5794)-$AB$2</f>
        <v>679.51256279999996</v>
      </c>
      <c r="BK5792" s="6">
        <f>SUM($R$5:S5794)-$AB$2</f>
        <v>3341.3625564640051</v>
      </c>
      <c r="BL5792" s="6">
        <f>SUM($R$5:T5794)-$AB$2</f>
        <v>9995.9875406240099</v>
      </c>
      <c r="BM5792" s="6">
        <f>SUM($R$5:U5794)-$AB$2</f>
        <v>19312.46251844809</v>
      </c>
      <c r="BN5792" s="6">
        <f>SUM($R$5:V5794)-$AB$2</f>
        <v>32621.712486768181</v>
      </c>
      <c r="BO5792" s="6">
        <f>SUM($R$5:W5794)-$AB$2</f>
        <v>48592.812448751683</v>
      </c>
      <c r="BP5792" s="16"/>
    </row>
    <row r="5793" spans="1:68" x14ac:dyDescent="0.45">
      <c r="A5793" s="1">
        <v>2008</v>
      </c>
      <c r="B5793" s="1">
        <v>8</v>
      </c>
      <c r="C5793" s="1">
        <v>29</v>
      </c>
      <c r="D5793" s="1">
        <v>19</v>
      </c>
      <c r="E5793" s="1">
        <v>19.899999999999999</v>
      </c>
      <c r="F5793" s="1">
        <v>13.21</v>
      </c>
      <c r="G5793" s="4"/>
      <c r="H5793" s="4"/>
      <c r="Q5793" s="1">
        <v>16</v>
      </c>
      <c r="R5793" s="6">
        <f t="shared" si="7746"/>
        <v>0.3511262</v>
      </c>
      <c r="S5793" s="6">
        <f t="shared" si="7747"/>
        <v>1.3623696559999998</v>
      </c>
      <c r="T5793" s="6">
        <f t="shared" si="7748"/>
        <v>3.4059241399999998</v>
      </c>
      <c r="U5793" s="6">
        <f t="shared" si="7749"/>
        <v>4.768293796</v>
      </c>
      <c r="V5793" s="6">
        <f t="shared" si="7750"/>
        <v>6.8118482799999995</v>
      </c>
      <c r="W5793" s="6">
        <f t="shared" si="7751"/>
        <v>8.1742179359999998</v>
      </c>
      <c r="X5793" s="17"/>
      <c r="Y5793" s="17"/>
      <c r="Z5793" s="17"/>
      <c r="AA5793" s="17"/>
      <c r="AB5793" s="17"/>
      <c r="AC5793" s="17"/>
      <c r="AE5793" s="16"/>
      <c r="AF5793" s="16"/>
      <c r="AG5793" s="16"/>
      <c r="AH5793" s="16"/>
      <c r="AI5793" s="16"/>
      <c r="AJ5793" s="16"/>
      <c r="AL5793" s="16"/>
      <c r="AM5793" s="16"/>
      <c r="AN5793" s="16"/>
      <c r="AO5793" s="16"/>
      <c r="AP5793" s="16"/>
      <c r="AQ5793" s="16"/>
      <c r="BI5793" s="1">
        <v>18</v>
      </c>
      <c r="BJ5793" s="6">
        <f>SUM($R$5:R5795)-$AB$2</f>
        <v>679.63008239999999</v>
      </c>
      <c r="BK5793" s="6">
        <f>SUM($R$5:S5795)-$AB$2</f>
        <v>3341.9360521120052</v>
      </c>
      <c r="BL5793" s="6">
        <f>SUM($R$5:T5795)-$AB$2</f>
        <v>9997.7009763920105</v>
      </c>
      <c r="BM5793" s="6">
        <f>SUM($R$5:U5795)-$AB$2</f>
        <v>19315.771870384091</v>
      </c>
      <c r="BN5793" s="6">
        <f>SUM($R$5:V5795)-$AB$2</f>
        <v>32627.301718944182</v>
      </c>
      <c r="BO5793" s="6">
        <f>SUM($R$5:W5795)-$AB$2</f>
        <v>48601.137537215684</v>
      </c>
      <c r="BP5793" s="16"/>
    </row>
    <row r="5794" spans="1:68" x14ac:dyDescent="0.45">
      <c r="A5794" s="1">
        <v>2008</v>
      </c>
      <c r="B5794" s="1">
        <v>8</v>
      </c>
      <c r="C5794" s="1">
        <v>29</v>
      </c>
      <c r="D5794" s="1">
        <v>20</v>
      </c>
      <c r="E5794" s="1">
        <v>19.399999999999999</v>
      </c>
      <c r="F5794" s="1">
        <v>0</v>
      </c>
      <c r="G5794" s="4"/>
      <c r="H5794" s="4"/>
      <c r="Q5794" s="1">
        <v>17</v>
      </c>
      <c r="R5794" s="6">
        <f t="shared" si="7746"/>
        <v>0.240729</v>
      </c>
      <c r="S5794" s="6">
        <f t="shared" si="7747"/>
        <v>0.93402851999999992</v>
      </c>
      <c r="T5794" s="6">
        <f t="shared" si="7748"/>
        <v>2.3350712999999996</v>
      </c>
      <c r="U5794" s="6">
        <f t="shared" si="7749"/>
        <v>3.2690998200000001</v>
      </c>
      <c r="V5794" s="6">
        <f t="shared" si="7750"/>
        <v>4.6701425999999993</v>
      </c>
      <c r="W5794" s="6">
        <f t="shared" si="7751"/>
        <v>5.6041711200000002</v>
      </c>
      <c r="X5794" s="17"/>
      <c r="Y5794" s="17"/>
      <c r="Z5794" s="17"/>
      <c r="AA5794" s="17"/>
      <c r="AB5794" s="17"/>
      <c r="AC5794" s="17"/>
      <c r="AE5794" s="16"/>
      <c r="AF5794" s="16"/>
      <c r="AG5794" s="16"/>
      <c r="AH5794" s="16"/>
      <c r="AI5794" s="16"/>
      <c r="AJ5794" s="16"/>
      <c r="AL5794" s="16"/>
      <c r="AM5794" s="16"/>
      <c r="AN5794" s="16"/>
      <c r="AO5794" s="16"/>
      <c r="AP5794" s="16"/>
      <c r="AQ5794" s="16"/>
      <c r="BI5794" s="1">
        <v>19</v>
      </c>
      <c r="BJ5794" s="6">
        <f>SUM($R$5:R5796)-$AB$2</f>
        <v>679.63774420000004</v>
      </c>
      <c r="BK5794" s="6">
        <f>SUM($R$5:S5796)-$AB$2</f>
        <v>3341.973441696005</v>
      </c>
      <c r="BL5794" s="6">
        <f>SUM($R$5:T5796)-$AB$2</f>
        <v>9997.8126854360107</v>
      </c>
      <c r="BM5794" s="6">
        <f>SUM($R$5:U5796)-$AB$2</f>
        <v>19315.987626672089</v>
      </c>
      <c r="BN5794" s="6">
        <f>SUM($R$5:V5796)-$AB$2</f>
        <v>32627.66611415218</v>
      </c>
      <c r="BO5794" s="6">
        <f>SUM($R$5:W5796)-$AB$2</f>
        <v>48601.680299127685</v>
      </c>
      <c r="BP5794" s="16"/>
    </row>
    <row r="5795" spans="1:68" x14ac:dyDescent="0.45">
      <c r="A5795" s="1">
        <v>2008</v>
      </c>
      <c r="B5795" s="1">
        <v>8</v>
      </c>
      <c r="C5795" s="1">
        <v>29</v>
      </c>
      <c r="D5795" s="1">
        <v>21</v>
      </c>
      <c r="E5795" s="1">
        <v>19.100000000000001</v>
      </c>
      <c r="F5795" s="1">
        <v>0</v>
      </c>
      <c r="G5795" s="4"/>
      <c r="H5795" s="4"/>
      <c r="Q5795" s="1">
        <v>18</v>
      </c>
      <c r="R5795" s="6">
        <f t="shared" si="7746"/>
        <v>0.1175196</v>
      </c>
      <c r="S5795" s="6">
        <f t="shared" si="7747"/>
        <v>0.45597604799999997</v>
      </c>
      <c r="T5795" s="6">
        <f t="shared" si="7748"/>
        <v>1.1399401199999999</v>
      </c>
      <c r="U5795" s="6">
        <f t="shared" si="7749"/>
        <v>1.595916168</v>
      </c>
      <c r="V5795" s="6">
        <f t="shared" si="7750"/>
        <v>2.2798802399999998</v>
      </c>
      <c r="W5795" s="6">
        <f t="shared" si="7751"/>
        <v>2.7358562879999999</v>
      </c>
      <c r="X5795" s="17"/>
      <c r="Y5795" s="17"/>
      <c r="Z5795" s="17"/>
      <c r="AA5795" s="17"/>
      <c r="AB5795" s="17"/>
      <c r="AC5795" s="17"/>
      <c r="AE5795" s="16"/>
      <c r="AF5795" s="16"/>
      <c r="AG5795" s="16"/>
      <c r="AH5795" s="16"/>
      <c r="AI5795" s="16"/>
      <c r="AJ5795" s="16"/>
      <c r="AL5795" s="16"/>
      <c r="AM5795" s="16"/>
      <c r="AN5795" s="16"/>
      <c r="AO5795" s="16"/>
      <c r="AP5795" s="16"/>
      <c r="AQ5795" s="16"/>
      <c r="BI5795" s="1">
        <v>20</v>
      </c>
      <c r="BJ5795" s="6">
        <f>SUM($R$5:R5797)-$AB$2</f>
        <v>679.63774420000004</v>
      </c>
      <c r="BK5795" s="6">
        <f>SUM($R$5:S5797)-$AB$2</f>
        <v>3341.973441696005</v>
      </c>
      <c r="BL5795" s="6">
        <f>SUM($R$5:T5797)-$AB$2</f>
        <v>9997.8126854360107</v>
      </c>
      <c r="BM5795" s="6">
        <f>SUM($R$5:U5797)-$AB$2</f>
        <v>19315.987626672089</v>
      </c>
      <c r="BN5795" s="6">
        <f>SUM($R$5:V5797)-$AB$2</f>
        <v>32627.66611415218</v>
      </c>
      <c r="BO5795" s="6">
        <f>SUM($R$5:W5797)-$AB$2</f>
        <v>48601.680299127685</v>
      </c>
      <c r="BP5795" s="16"/>
    </row>
    <row r="5796" spans="1:68" x14ac:dyDescent="0.45">
      <c r="A5796" s="1">
        <v>2008</v>
      </c>
      <c r="B5796" s="1">
        <v>8</v>
      </c>
      <c r="C5796" s="1">
        <v>29</v>
      </c>
      <c r="D5796" s="1">
        <v>22</v>
      </c>
      <c r="E5796" s="1">
        <v>19.100000000000001</v>
      </c>
      <c r="F5796" s="1">
        <v>0</v>
      </c>
      <c r="G5796" s="4"/>
      <c r="H5796" s="4"/>
      <c r="Q5796" s="1">
        <v>19</v>
      </c>
      <c r="R5796" s="6">
        <f t="shared" si="7746"/>
        <v>7.6618000000000007E-3</v>
      </c>
      <c r="S5796" s="6">
        <f t="shared" si="7747"/>
        <v>2.9727784E-2</v>
      </c>
      <c r="T5796" s="6">
        <f t="shared" si="7748"/>
        <v>7.431945999999999E-2</v>
      </c>
      <c r="U5796" s="6">
        <f t="shared" si="7749"/>
        <v>0.10404724400000001</v>
      </c>
      <c r="V5796" s="6">
        <f t="shared" si="7750"/>
        <v>0.14863891999999998</v>
      </c>
      <c r="W5796" s="6">
        <f t="shared" si="7751"/>
        <v>0.17836670400000001</v>
      </c>
      <c r="X5796" s="17"/>
      <c r="Y5796" s="17"/>
      <c r="Z5796" s="17"/>
      <c r="AA5796" s="17"/>
      <c r="AB5796" s="17"/>
      <c r="AC5796" s="17"/>
      <c r="AE5796" s="16"/>
      <c r="AF5796" s="16"/>
      <c r="AG5796" s="16"/>
      <c r="AH5796" s="16"/>
      <c r="AI5796" s="16"/>
      <c r="AJ5796" s="16"/>
      <c r="AL5796" s="16"/>
      <c r="AM5796" s="16"/>
      <c r="AN5796" s="16"/>
      <c r="AO5796" s="16"/>
      <c r="AP5796" s="16"/>
      <c r="AQ5796" s="16"/>
      <c r="BI5796" s="1">
        <v>21</v>
      </c>
      <c r="BJ5796" s="6">
        <f>SUM($R$5:R5798)-$AB$2</f>
        <v>679.63774420000004</v>
      </c>
      <c r="BK5796" s="6">
        <f>SUM($R$5:S5798)-$AB$2</f>
        <v>3341.973441696005</v>
      </c>
      <c r="BL5796" s="6">
        <f>SUM($R$5:T5798)-$AB$2</f>
        <v>9997.8126854360107</v>
      </c>
      <c r="BM5796" s="6">
        <f>SUM($R$5:U5798)-$AB$2</f>
        <v>19315.987626672089</v>
      </c>
      <c r="BN5796" s="6">
        <f>SUM($R$5:V5798)-$AB$2</f>
        <v>32627.66611415218</v>
      </c>
      <c r="BO5796" s="6">
        <f>SUM($R$5:W5798)-$AB$2</f>
        <v>48601.680299127685</v>
      </c>
      <c r="BP5796" s="16"/>
    </row>
    <row r="5797" spans="1:68" x14ac:dyDescent="0.45">
      <c r="A5797" s="1">
        <v>2008</v>
      </c>
      <c r="B5797" s="1">
        <v>8</v>
      </c>
      <c r="C5797" s="1">
        <v>29</v>
      </c>
      <c r="D5797" s="1">
        <v>23</v>
      </c>
      <c r="E5797" s="1">
        <v>19.3</v>
      </c>
      <c r="F5797" s="1">
        <v>0</v>
      </c>
      <c r="G5797" s="4"/>
      <c r="H5797" s="4"/>
      <c r="Q5797" s="1">
        <v>20</v>
      </c>
      <c r="R5797" s="6">
        <f t="shared" si="7746"/>
        <v>0</v>
      </c>
      <c r="S5797" s="6">
        <f t="shared" si="7747"/>
        <v>0</v>
      </c>
      <c r="T5797" s="6">
        <f t="shared" si="7748"/>
        <v>0</v>
      </c>
      <c r="U5797" s="6">
        <f t="shared" si="7749"/>
        <v>0</v>
      </c>
      <c r="V5797" s="6">
        <f t="shared" si="7750"/>
        <v>0</v>
      </c>
      <c r="W5797" s="6">
        <f t="shared" si="7751"/>
        <v>0</v>
      </c>
      <c r="X5797" s="17"/>
      <c r="Y5797" s="17"/>
      <c r="Z5797" s="17"/>
      <c r="AA5797" s="17"/>
      <c r="AB5797" s="17"/>
      <c r="AC5797" s="17"/>
      <c r="AE5797" s="16"/>
      <c r="AF5797" s="16"/>
      <c r="AG5797" s="16"/>
      <c r="AH5797" s="16"/>
      <c r="AI5797" s="16"/>
      <c r="AJ5797" s="16"/>
      <c r="AL5797" s="16"/>
      <c r="AM5797" s="16"/>
      <c r="AN5797" s="16"/>
      <c r="AO5797" s="16"/>
      <c r="AP5797" s="16"/>
      <c r="AQ5797" s="16"/>
      <c r="BI5797" s="1">
        <v>22</v>
      </c>
      <c r="BJ5797" s="6">
        <f>SUM($R$5:R5799)-$AB$2</f>
        <v>679.63774420000004</v>
      </c>
      <c r="BK5797" s="6">
        <f>SUM($R$5:S5799)-$AB$2</f>
        <v>3341.973441696005</v>
      </c>
      <c r="BL5797" s="6">
        <f>SUM($R$5:T5799)-$AB$2</f>
        <v>9997.8126854360107</v>
      </c>
      <c r="BM5797" s="6">
        <f>SUM($R$5:U5799)-$AB$2</f>
        <v>19315.987626672089</v>
      </c>
      <c r="BN5797" s="6">
        <f>SUM($R$5:V5799)-$AB$2</f>
        <v>32627.66611415218</v>
      </c>
      <c r="BO5797" s="6">
        <f>SUM($R$5:W5799)-$AB$2</f>
        <v>48601.680299127685</v>
      </c>
      <c r="BP5797" s="16"/>
    </row>
    <row r="5798" spans="1:68" x14ac:dyDescent="0.45">
      <c r="A5798" s="1">
        <v>2008</v>
      </c>
      <c r="B5798" s="1">
        <v>8</v>
      </c>
      <c r="C5798" s="1">
        <v>30</v>
      </c>
      <c r="D5798" s="1">
        <v>0</v>
      </c>
      <c r="E5798" s="1">
        <v>19.399999999999999</v>
      </c>
      <c r="F5798" s="1">
        <v>0</v>
      </c>
      <c r="G5798" s="4"/>
      <c r="H5798" s="4"/>
      <c r="Q5798" s="1">
        <v>21</v>
      </c>
      <c r="R5798" s="6">
        <f t="shared" si="7746"/>
        <v>0</v>
      </c>
      <c r="S5798" s="6">
        <f t="shared" si="7747"/>
        <v>0</v>
      </c>
      <c r="T5798" s="6">
        <f t="shared" si="7748"/>
        <v>0</v>
      </c>
      <c r="U5798" s="6">
        <f t="shared" si="7749"/>
        <v>0</v>
      </c>
      <c r="V5798" s="6">
        <f t="shared" si="7750"/>
        <v>0</v>
      </c>
      <c r="W5798" s="6">
        <f t="shared" si="7751"/>
        <v>0</v>
      </c>
      <c r="X5798" s="17"/>
      <c r="Y5798" s="17"/>
      <c r="Z5798" s="17"/>
      <c r="AA5798" s="17"/>
      <c r="AB5798" s="17"/>
      <c r="AC5798" s="17"/>
      <c r="AE5798" s="16"/>
      <c r="AF5798" s="16"/>
      <c r="AG5798" s="16"/>
      <c r="AH5798" s="16"/>
      <c r="AI5798" s="16"/>
      <c r="AJ5798" s="16"/>
      <c r="AL5798" s="16"/>
      <c r="AM5798" s="16"/>
      <c r="AN5798" s="16"/>
      <c r="AO5798" s="16"/>
      <c r="AP5798" s="16"/>
      <c r="AQ5798" s="16"/>
      <c r="BI5798" s="1">
        <v>23</v>
      </c>
      <c r="BJ5798" s="6">
        <f>SUM($R$5:R5800)-$AB$2</f>
        <v>679.63774420000004</v>
      </c>
      <c r="BK5798" s="6">
        <f>SUM($R$5:S5800)-$AB$2</f>
        <v>3341.973441696005</v>
      </c>
      <c r="BL5798" s="6">
        <f>SUM($R$5:T5800)-$AB$2</f>
        <v>9997.8126854360107</v>
      </c>
      <c r="BM5798" s="6">
        <f>SUM($R$5:U5800)-$AB$2</f>
        <v>19315.987626672089</v>
      </c>
      <c r="BN5798" s="6">
        <f>SUM($R$5:V5800)-$AB$2</f>
        <v>32627.66611415218</v>
      </c>
      <c r="BO5798" s="6">
        <f>SUM($R$5:W5800)-$AB$2</f>
        <v>48601.680299127685</v>
      </c>
      <c r="BP5798" s="16"/>
    </row>
    <row r="5799" spans="1:68" x14ac:dyDescent="0.45">
      <c r="A5799" s="1">
        <v>2008</v>
      </c>
      <c r="B5799" s="1">
        <v>8</v>
      </c>
      <c r="C5799" s="1">
        <v>30</v>
      </c>
      <c r="D5799" s="1">
        <v>1</v>
      </c>
      <c r="E5799" s="1">
        <v>19.3</v>
      </c>
      <c r="F5799" s="1">
        <v>0</v>
      </c>
      <c r="G5799" s="4"/>
      <c r="H5799" s="4"/>
      <c r="Q5799" s="1">
        <v>22</v>
      </c>
      <c r="R5799" s="6">
        <f t="shared" si="7746"/>
        <v>0</v>
      </c>
      <c r="S5799" s="6">
        <f t="shared" si="7747"/>
        <v>0</v>
      </c>
      <c r="T5799" s="6">
        <f t="shared" si="7748"/>
        <v>0</v>
      </c>
      <c r="U5799" s="6">
        <f t="shared" si="7749"/>
        <v>0</v>
      </c>
      <c r="V5799" s="6">
        <f t="shared" si="7750"/>
        <v>0</v>
      </c>
      <c r="W5799" s="6">
        <f t="shared" si="7751"/>
        <v>0</v>
      </c>
      <c r="X5799" s="17"/>
      <c r="Y5799" s="17"/>
      <c r="Z5799" s="17"/>
      <c r="AA5799" s="17"/>
      <c r="AB5799" s="17"/>
      <c r="AC5799" s="17"/>
      <c r="AE5799" s="16"/>
      <c r="AF5799" s="16"/>
      <c r="AG5799" s="16"/>
      <c r="AH5799" s="16"/>
      <c r="AI5799" s="16"/>
      <c r="AJ5799" s="16"/>
      <c r="AL5799" s="16"/>
      <c r="AM5799" s="16"/>
      <c r="AN5799" s="16"/>
      <c r="AO5799" s="16"/>
      <c r="AP5799" s="16"/>
      <c r="AQ5799" s="16"/>
      <c r="BI5799" s="1">
        <v>0</v>
      </c>
      <c r="BJ5799" s="6">
        <f t="shared" ref="BJ5799" si="7782">R5801-$AB$2</f>
        <v>-6.53125</v>
      </c>
      <c r="BK5799" s="6">
        <f t="shared" ref="BK5799" si="7783">S5801-$AB$2</f>
        <v>-6.53125</v>
      </c>
      <c r="BL5799" s="6">
        <f t="shared" ref="BL5799" si="7784">T5801-$AB$2</f>
        <v>-6.53125</v>
      </c>
      <c r="BM5799" s="6">
        <f t="shared" ref="BM5799" si="7785">U5801-$AB$2</f>
        <v>-6.53125</v>
      </c>
      <c r="BN5799" s="6">
        <f t="shared" ref="BN5799" si="7786">V5801-$AB$2</f>
        <v>-6.53125</v>
      </c>
      <c r="BO5799" s="6">
        <f t="shared" ref="BO5799" si="7787">W5801-$AB$2</f>
        <v>-6.53125</v>
      </c>
      <c r="BP5799" s="16">
        <v>243</v>
      </c>
    </row>
    <row r="5800" spans="1:68" x14ac:dyDescent="0.45">
      <c r="A5800" s="1">
        <v>2008</v>
      </c>
      <c r="B5800" s="1">
        <v>8</v>
      </c>
      <c r="C5800" s="1">
        <v>30</v>
      </c>
      <c r="D5800" s="1">
        <v>2</v>
      </c>
      <c r="E5800" s="1">
        <v>19.2</v>
      </c>
      <c r="F5800" s="1">
        <v>0</v>
      </c>
      <c r="G5800" s="4"/>
      <c r="H5800" s="4"/>
      <c r="Q5800" s="1">
        <v>23</v>
      </c>
      <c r="R5800" s="6">
        <f t="shared" si="7746"/>
        <v>0</v>
      </c>
      <c r="S5800" s="6">
        <f t="shared" si="7747"/>
        <v>0</v>
      </c>
      <c r="T5800" s="6">
        <f t="shared" si="7748"/>
        <v>0</v>
      </c>
      <c r="U5800" s="6">
        <f t="shared" si="7749"/>
        <v>0</v>
      </c>
      <c r="V5800" s="6">
        <f t="shared" si="7750"/>
        <v>0</v>
      </c>
      <c r="W5800" s="6">
        <f t="shared" si="7751"/>
        <v>0</v>
      </c>
      <c r="X5800" s="17"/>
      <c r="Y5800" s="17"/>
      <c r="Z5800" s="17"/>
      <c r="AA5800" s="17"/>
      <c r="AB5800" s="17"/>
      <c r="AC5800" s="17"/>
      <c r="AE5800" s="16"/>
      <c r="AF5800" s="16"/>
      <c r="AG5800" s="16"/>
      <c r="AH5800" s="16"/>
      <c r="AI5800" s="16"/>
      <c r="AJ5800" s="16"/>
      <c r="AL5800" s="16"/>
      <c r="AM5800" s="16"/>
      <c r="AN5800" s="16"/>
      <c r="AO5800" s="16"/>
      <c r="AP5800" s="16"/>
      <c r="AQ5800" s="16"/>
      <c r="BI5800" s="1">
        <v>1</v>
      </c>
      <c r="BJ5800" s="6">
        <f>SUM($R$5:R5802)-$AB$2</f>
        <v>679.63774420000004</v>
      </c>
      <c r="BK5800" s="6">
        <f>SUM($R$5:S5802)-$AB$2</f>
        <v>3341.973441696005</v>
      </c>
      <c r="BL5800" s="6">
        <f>SUM($R$5:T5802)-$AB$2</f>
        <v>9997.8126854360107</v>
      </c>
      <c r="BM5800" s="6">
        <f>SUM($R$5:U5802)-$AB$2</f>
        <v>19315.987626672089</v>
      </c>
      <c r="BN5800" s="6">
        <f>SUM($R$5:V5802)-$AB$2</f>
        <v>32627.66611415218</v>
      </c>
      <c r="BO5800" s="6">
        <f>SUM($R$5:W5802)-$AB$2</f>
        <v>48601.680299127685</v>
      </c>
      <c r="BP5800" s="16"/>
    </row>
    <row r="5801" spans="1:68" x14ac:dyDescent="0.45">
      <c r="A5801" s="1">
        <v>2008</v>
      </c>
      <c r="B5801" s="1">
        <v>8</v>
      </c>
      <c r="C5801" s="1">
        <v>30</v>
      </c>
      <c r="D5801" s="1">
        <v>3</v>
      </c>
      <c r="E5801" s="1">
        <v>19.100000000000001</v>
      </c>
      <c r="F5801" s="1">
        <v>0</v>
      </c>
      <c r="G5801" s="4"/>
      <c r="H5801" s="4"/>
      <c r="Q5801" s="1">
        <v>0</v>
      </c>
      <c r="R5801" s="6">
        <f t="shared" si="7746"/>
        <v>0</v>
      </c>
      <c r="S5801" s="6">
        <f t="shared" si="7747"/>
        <v>0</v>
      </c>
      <c r="T5801" s="6">
        <f t="shared" si="7748"/>
        <v>0</v>
      </c>
      <c r="U5801" s="6">
        <f t="shared" si="7749"/>
        <v>0</v>
      </c>
      <c r="V5801" s="6">
        <f t="shared" si="7750"/>
        <v>0</v>
      </c>
      <c r="W5801" s="6">
        <f t="shared" si="7751"/>
        <v>0</v>
      </c>
      <c r="X5801" s="17"/>
      <c r="Y5801" s="17"/>
      <c r="Z5801" s="17"/>
      <c r="AA5801" s="17"/>
      <c r="AB5801" s="17"/>
      <c r="AC5801" s="17"/>
      <c r="AE5801" s="16"/>
      <c r="AF5801" s="16"/>
      <c r="AG5801" s="16"/>
      <c r="AH5801" s="16"/>
      <c r="AI5801" s="16"/>
      <c r="AJ5801" s="16"/>
      <c r="AL5801" s="16"/>
      <c r="AM5801" s="16"/>
      <c r="AN5801" s="16"/>
      <c r="AO5801" s="16"/>
      <c r="AP5801" s="16"/>
      <c r="AQ5801" s="16"/>
      <c r="BI5801" s="1">
        <v>2</v>
      </c>
      <c r="BJ5801" s="6">
        <f>SUM($R$5:R5803)-$AB$2</f>
        <v>679.63774420000004</v>
      </c>
      <c r="BK5801" s="6">
        <f>SUM($R$5:S5803)-$AB$2</f>
        <v>3341.973441696005</v>
      </c>
      <c r="BL5801" s="6">
        <f>SUM($R$5:T5803)-$AB$2</f>
        <v>9997.8126854360107</v>
      </c>
      <c r="BM5801" s="6">
        <f>SUM($R$5:U5803)-$AB$2</f>
        <v>19315.987626672089</v>
      </c>
      <c r="BN5801" s="6">
        <f>SUM($R$5:V5803)-$AB$2</f>
        <v>32627.66611415218</v>
      </c>
      <c r="BO5801" s="6">
        <f>SUM($R$5:W5803)-$AB$2</f>
        <v>48601.680299127685</v>
      </c>
      <c r="BP5801" s="16"/>
    </row>
    <row r="5802" spans="1:68" x14ac:dyDescent="0.45">
      <c r="A5802" s="1">
        <v>2008</v>
      </c>
      <c r="B5802" s="1">
        <v>8</v>
      </c>
      <c r="C5802" s="1">
        <v>30</v>
      </c>
      <c r="D5802" s="1">
        <v>4</v>
      </c>
      <c r="E5802" s="1">
        <v>19.100000000000001</v>
      </c>
      <c r="F5802" s="1">
        <v>0</v>
      </c>
      <c r="G5802" s="4"/>
      <c r="H5802" s="4"/>
      <c r="Q5802" s="1">
        <v>1</v>
      </c>
      <c r="R5802" s="6">
        <f t="shared" si="7746"/>
        <v>0</v>
      </c>
      <c r="S5802" s="6">
        <f t="shared" si="7747"/>
        <v>0</v>
      </c>
      <c r="T5802" s="6">
        <f t="shared" si="7748"/>
        <v>0</v>
      </c>
      <c r="U5802" s="6">
        <f t="shared" si="7749"/>
        <v>0</v>
      </c>
      <c r="V5802" s="6">
        <f t="shared" si="7750"/>
        <v>0</v>
      </c>
      <c r="W5802" s="6">
        <f t="shared" si="7751"/>
        <v>0</v>
      </c>
      <c r="X5802" s="17"/>
      <c r="Y5802" s="17"/>
      <c r="Z5802" s="17"/>
      <c r="AA5802" s="17"/>
      <c r="AB5802" s="17"/>
      <c r="AC5802" s="17"/>
      <c r="AE5802" s="16"/>
      <c r="AF5802" s="16"/>
      <c r="AG5802" s="16"/>
      <c r="AH5802" s="16"/>
      <c r="AI5802" s="16"/>
      <c r="AJ5802" s="16"/>
      <c r="AL5802" s="16"/>
      <c r="AM5802" s="16"/>
      <c r="AN5802" s="16"/>
      <c r="AO5802" s="16"/>
      <c r="AP5802" s="16"/>
      <c r="AQ5802" s="16"/>
      <c r="BI5802" s="1">
        <v>3</v>
      </c>
      <c r="BJ5802" s="6">
        <f>SUM($R$5:R5804)-$AB$2</f>
        <v>679.63774420000004</v>
      </c>
      <c r="BK5802" s="6">
        <f>SUM($R$5:S5804)-$AB$2</f>
        <v>3341.973441696005</v>
      </c>
      <c r="BL5802" s="6">
        <f>SUM($R$5:T5804)-$AB$2</f>
        <v>9997.8126854360107</v>
      </c>
      <c r="BM5802" s="6">
        <f>SUM($R$5:U5804)-$AB$2</f>
        <v>19315.987626672089</v>
      </c>
      <c r="BN5802" s="6">
        <f>SUM($R$5:V5804)-$AB$2</f>
        <v>32627.66611415218</v>
      </c>
      <c r="BO5802" s="6">
        <f>SUM($R$5:W5804)-$AB$2</f>
        <v>48601.680299127685</v>
      </c>
      <c r="BP5802" s="16"/>
    </row>
    <row r="5803" spans="1:68" x14ac:dyDescent="0.45">
      <c r="A5803" s="1">
        <v>2008</v>
      </c>
      <c r="B5803" s="1">
        <v>8</v>
      </c>
      <c r="C5803" s="1">
        <v>30</v>
      </c>
      <c r="D5803" s="1">
        <v>5</v>
      </c>
      <c r="E5803" s="1">
        <v>19.100000000000001</v>
      </c>
      <c r="F5803" s="1">
        <v>0</v>
      </c>
      <c r="G5803" s="4"/>
      <c r="H5803" s="4"/>
      <c r="Q5803" s="1">
        <v>2</v>
      </c>
      <c r="R5803" s="6">
        <f t="shared" si="7746"/>
        <v>0</v>
      </c>
      <c r="S5803" s="6">
        <f t="shared" si="7747"/>
        <v>0</v>
      </c>
      <c r="T5803" s="6">
        <f t="shared" si="7748"/>
        <v>0</v>
      </c>
      <c r="U5803" s="6">
        <f t="shared" si="7749"/>
        <v>0</v>
      </c>
      <c r="V5803" s="6">
        <f t="shared" si="7750"/>
        <v>0</v>
      </c>
      <c r="W5803" s="6">
        <f t="shared" si="7751"/>
        <v>0</v>
      </c>
      <c r="X5803" s="17"/>
      <c r="Y5803" s="17"/>
      <c r="Z5803" s="17"/>
      <c r="AA5803" s="17"/>
      <c r="AB5803" s="17"/>
      <c r="AC5803" s="17"/>
      <c r="AE5803" s="16"/>
      <c r="AF5803" s="16"/>
      <c r="AG5803" s="16"/>
      <c r="AH5803" s="16"/>
      <c r="AI5803" s="16"/>
      <c r="AJ5803" s="16"/>
      <c r="AL5803" s="16"/>
      <c r="AM5803" s="16"/>
      <c r="AN5803" s="16"/>
      <c r="AO5803" s="16"/>
      <c r="AP5803" s="16"/>
      <c r="AQ5803" s="16"/>
      <c r="BI5803" s="1">
        <v>4</v>
      </c>
      <c r="BJ5803" s="6">
        <f>SUM($R$5:R5805)-$AB$2</f>
        <v>679.63774420000004</v>
      </c>
      <c r="BK5803" s="6">
        <f>SUM($R$5:S5805)-$AB$2</f>
        <v>3341.973441696005</v>
      </c>
      <c r="BL5803" s="6">
        <f>SUM($R$5:T5805)-$AB$2</f>
        <v>9997.8126854360107</v>
      </c>
      <c r="BM5803" s="6">
        <f>SUM($R$5:U5805)-$AB$2</f>
        <v>19315.987626672089</v>
      </c>
      <c r="BN5803" s="6">
        <f>SUM($R$5:V5805)-$AB$2</f>
        <v>32627.66611415218</v>
      </c>
      <c r="BO5803" s="6">
        <f>SUM($R$5:W5805)-$AB$2</f>
        <v>48601.680299127685</v>
      </c>
      <c r="BP5803" s="16"/>
    </row>
    <row r="5804" spans="1:68" x14ac:dyDescent="0.45">
      <c r="A5804" s="1">
        <v>2008</v>
      </c>
      <c r="B5804" s="1">
        <v>8</v>
      </c>
      <c r="C5804" s="1">
        <v>30</v>
      </c>
      <c r="D5804" s="1">
        <v>6</v>
      </c>
      <c r="E5804" s="1">
        <v>19</v>
      </c>
      <c r="F5804" s="1">
        <v>0</v>
      </c>
      <c r="G5804" s="4"/>
      <c r="H5804" s="4"/>
      <c r="Q5804" s="1">
        <v>3</v>
      </c>
      <c r="R5804" s="6">
        <f t="shared" si="7746"/>
        <v>0</v>
      </c>
      <c r="S5804" s="6">
        <f t="shared" si="7747"/>
        <v>0</v>
      </c>
      <c r="T5804" s="6">
        <f t="shared" si="7748"/>
        <v>0</v>
      </c>
      <c r="U5804" s="6">
        <f t="shared" si="7749"/>
        <v>0</v>
      </c>
      <c r="V5804" s="6">
        <f t="shared" si="7750"/>
        <v>0</v>
      </c>
      <c r="W5804" s="6">
        <f t="shared" si="7751"/>
        <v>0</v>
      </c>
      <c r="X5804" s="17"/>
      <c r="Y5804" s="17"/>
      <c r="Z5804" s="17"/>
      <c r="AA5804" s="17"/>
      <c r="AB5804" s="17"/>
      <c r="AC5804" s="17"/>
      <c r="AE5804" s="16"/>
      <c r="AF5804" s="16"/>
      <c r="AG5804" s="16"/>
      <c r="AH5804" s="16"/>
      <c r="AI5804" s="16"/>
      <c r="AJ5804" s="16"/>
      <c r="AL5804" s="16"/>
      <c r="AM5804" s="16"/>
      <c r="AN5804" s="16"/>
      <c r="AO5804" s="16"/>
      <c r="AP5804" s="16"/>
      <c r="AQ5804" s="16"/>
      <c r="BI5804" s="1">
        <v>5</v>
      </c>
      <c r="BJ5804" s="6">
        <f>SUM($R$5:R5806)-$AB$2</f>
        <v>679.63774420000004</v>
      </c>
      <c r="BK5804" s="6">
        <f>SUM($R$5:S5806)-$AB$2</f>
        <v>3341.973441696005</v>
      </c>
      <c r="BL5804" s="6">
        <f>SUM($R$5:T5806)-$AB$2</f>
        <v>9997.8126854360107</v>
      </c>
      <c r="BM5804" s="6">
        <f>SUM($R$5:U5806)-$AB$2</f>
        <v>19315.987626672089</v>
      </c>
      <c r="BN5804" s="6">
        <f>SUM($R$5:V5806)-$AB$2</f>
        <v>32627.66611415218</v>
      </c>
      <c r="BO5804" s="6">
        <f>SUM($R$5:W5806)-$AB$2</f>
        <v>48601.680299127685</v>
      </c>
      <c r="BP5804" s="16"/>
    </row>
    <row r="5805" spans="1:68" x14ac:dyDescent="0.45">
      <c r="A5805" s="1">
        <v>2008</v>
      </c>
      <c r="B5805" s="1">
        <v>8</v>
      </c>
      <c r="C5805" s="1">
        <v>30</v>
      </c>
      <c r="D5805" s="1">
        <v>7</v>
      </c>
      <c r="E5805" s="1">
        <v>18.399999999999999</v>
      </c>
      <c r="F5805" s="1">
        <v>23.86</v>
      </c>
      <c r="G5805" s="4"/>
      <c r="H5805" s="4"/>
      <c r="Q5805" s="1">
        <v>4</v>
      </c>
      <c r="R5805" s="6">
        <f t="shared" si="7746"/>
        <v>0</v>
      </c>
      <c r="S5805" s="6">
        <f t="shared" si="7747"/>
        <v>0</v>
      </c>
      <c r="T5805" s="6">
        <f t="shared" si="7748"/>
        <v>0</v>
      </c>
      <c r="U5805" s="6">
        <f t="shared" si="7749"/>
        <v>0</v>
      </c>
      <c r="V5805" s="6">
        <f t="shared" si="7750"/>
        <v>0</v>
      </c>
      <c r="W5805" s="6">
        <f t="shared" si="7751"/>
        <v>0</v>
      </c>
      <c r="X5805" s="17"/>
      <c r="Y5805" s="17"/>
      <c r="Z5805" s="17"/>
      <c r="AA5805" s="17"/>
      <c r="AB5805" s="17"/>
      <c r="AC5805" s="17"/>
      <c r="AE5805" s="16"/>
      <c r="AF5805" s="16"/>
      <c r="AG5805" s="16"/>
      <c r="AH5805" s="16"/>
      <c r="AI5805" s="16"/>
      <c r="AJ5805" s="16"/>
      <c r="AL5805" s="16"/>
      <c r="AM5805" s="16"/>
      <c r="AN5805" s="16"/>
      <c r="AO5805" s="16"/>
      <c r="AP5805" s="16"/>
      <c r="AQ5805" s="16"/>
      <c r="BI5805" s="1">
        <v>6</v>
      </c>
      <c r="BJ5805" s="6">
        <f>SUM($R$5:R5807)-$AB$2</f>
        <v>679.63774420000004</v>
      </c>
      <c r="BK5805" s="6">
        <f>SUM($R$5:S5807)-$AB$2</f>
        <v>3341.973441696005</v>
      </c>
      <c r="BL5805" s="6">
        <f>SUM($R$5:T5807)-$AB$2</f>
        <v>9997.8126854360107</v>
      </c>
      <c r="BM5805" s="6">
        <f>SUM($R$5:U5807)-$AB$2</f>
        <v>19315.987626672089</v>
      </c>
      <c r="BN5805" s="6">
        <f>SUM($R$5:V5807)-$AB$2</f>
        <v>32627.66611415218</v>
      </c>
      <c r="BO5805" s="6">
        <f>SUM($R$5:W5807)-$AB$2</f>
        <v>48601.680299127685</v>
      </c>
      <c r="BP5805" s="16"/>
    </row>
    <row r="5806" spans="1:68" x14ac:dyDescent="0.45">
      <c r="A5806" s="1">
        <v>2008</v>
      </c>
      <c r="B5806" s="1">
        <v>8</v>
      </c>
      <c r="C5806" s="1">
        <v>30</v>
      </c>
      <c r="D5806" s="1">
        <v>8</v>
      </c>
      <c r="E5806" s="1">
        <v>18</v>
      </c>
      <c r="F5806" s="1">
        <v>7.04</v>
      </c>
      <c r="G5806" s="4"/>
      <c r="H5806" s="4"/>
      <c r="Q5806" s="1">
        <v>5</v>
      </c>
      <c r="R5806" s="6">
        <f t="shared" si="7746"/>
        <v>0</v>
      </c>
      <c r="S5806" s="6">
        <f t="shared" si="7747"/>
        <v>0</v>
      </c>
      <c r="T5806" s="6">
        <f t="shared" si="7748"/>
        <v>0</v>
      </c>
      <c r="U5806" s="6">
        <f t="shared" si="7749"/>
        <v>0</v>
      </c>
      <c r="V5806" s="6">
        <f t="shared" si="7750"/>
        <v>0</v>
      </c>
      <c r="W5806" s="6">
        <f t="shared" si="7751"/>
        <v>0</v>
      </c>
      <c r="X5806" s="17"/>
      <c r="Y5806" s="17"/>
      <c r="Z5806" s="17"/>
      <c r="AA5806" s="17"/>
      <c r="AB5806" s="17"/>
      <c r="AC5806" s="17"/>
      <c r="AE5806" s="16"/>
      <c r="AF5806" s="16"/>
      <c r="AG5806" s="16"/>
      <c r="AH5806" s="16"/>
      <c r="AI5806" s="16"/>
      <c r="AJ5806" s="16"/>
      <c r="AL5806" s="16"/>
      <c r="AM5806" s="16"/>
      <c r="AN5806" s="16"/>
      <c r="AO5806" s="16"/>
      <c r="AP5806" s="16"/>
      <c r="AQ5806" s="16"/>
      <c r="BI5806" s="1">
        <v>7</v>
      </c>
      <c r="BJ5806" s="6">
        <f>SUM($R$5:R5808)-$AB$2</f>
        <v>679.65158300000007</v>
      </c>
      <c r="BK5806" s="6">
        <f>SUM($R$5:S5808)-$AB$2</f>
        <v>3342.0409750400049</v>
      </c>
      <c r="BL5806" s="6">
        <f>SUM($R$5:T5808)-$AB$2</f>
        <v>9998.0144551400099</v>
      </c>
      <c r="BM5806" s="6">
        <f>SUM($R$5:U5808)-$AB$2</f>
        <v>19316.377327280094</v>
      </c>
      <c r="BN5806" s="6">
        <f>SUM($R$5:V5808)-$AB$2</f>
        <v>32628.324287480184</v>
      </c>
      <c r="BO5806" s="6">
        <f>SUM($R$5:W5808)-$AB$2</f>
        <v>48602.660639719688</v>
      </c>
      <c r="BP5806" s="16"/>
    </row>
    <row r="5807" spans="1:68" x14ac:dyDescent="0.45">
      <c r="A5807" s="1">
        <v>2008</v>
      </c>
      <c r="B5807" s="1">
        <v>8</v>
      </c>
      <c r="C5807" s="1">
        <v>30</v>
      </c>
      <c r="D5807" s="1">
        <v>9</v>
      </c>
      <c r="E5807" s="1">
        <v>20.399999999999999</v>
      </c>
      <c r="F5807" s="1">
        <v>440.91</v>
      </c>
      <c r="G5807" s="4"/>
      <c r="H5807" s="4"/>
      <c r="Q5807" s="1">
        <v>6</v>
      </c>
      <c r="R5807" s="6">
        <f t="shared" si="7746"/>
        <v>0</v>
      </c>
      <c r="S5807" s="6">
        <f t="shared" si="7747"/>
        <v>0</v>
      </c>
      <c r="T5807" s="6">
        <f t="shared" si="7748"/>
        <v>0</v>
      </c>
      <c r="U5807" s="6">
        <f t="shared" si="7749"/>
        <v>0</v>
      </c>
      <c r="V5807" s="6">
        <f t="shared" si="7750"/>
        <v>0</v>
      </c>
      <c r="W5807" s="6">
        <f t="shared" si="7751"/>
        <v>0</v>
      </c>
      <c r="X5807" s="17"/>
      <c r="Y5807" s="17"/>
      <c r="Z5807" s="17"/>
      <c r="AA5807" s="17"/>
      <c r="AB5807" s="17"/>
      <c r="AC5807" s="17"/>
      <c r="AE5807" s="16"/>
      <c r="AF5807" s="16"/>
      <c r="AG5807" s="16"/>
      <c r="AH5807" s="16"/>
      <c r="AI5807" s="16"/>
      <c r="AJ5807" s="16"/>
      <c r="AL5807" s="16"/>
      <c r="AM5807" s="16"/>
      <c r="AN5807" s="16"/>
      <c r="AO5807" s="16"/>
      <c r="AP5807" s="16"/>
      <c r="AQ5807" s="16"/>
      <c r="BI5807" s="1">
        <v>8</v>
      </c>
      <c r="BJ5807" s="6">
        <f>SUM($R$5:R5809)-$AB$2</f>
        <v>679.65566620000004</v>
      </c>
      <c r="BK5807" s="6">
        <f>SUM($R$5:S5809)-$AB$2</f>
        <v>3342.0609010560047</v>
      </c>
      <c r="BL5807" s="6">
        <f>SUM($R$5:T5809)-$AB$2</f>
        <v>9998.0739881960089</v>
      </c>
      <c r="BM5807" s="6">
        <f>SUM($R$5:U5809)-$AB$2</f>
        <v>19316.492310192094</v>
      </c>
      <c r="BN5807" s="6">
        <f>SUM($R$5:V5809)-$AB$2</f>
        <v>32628.518484472184</v>
      </c>
      <c r="BO5807" s="6">
        <f>SUM($R$5:W5809)-$AB$2</f>
        <v>48602.949893607693</v>
      </c>
      <c r="BP5807" s="16"/>
    </row>
    <row r="5808" spans="1:68" x14ac:dyDescent="0.45">
      <c r="A5808" s="1">
        <v>2008</v>
      </c>
      <c r="B5808" s="1">
        <v>8</v>
      </c>
      <c r="C5808" s="1">
        <v>30</v>
      </c>
      <c r="D5808" s="1">
        <v>10</v>
      </c>
      <c r="E5808" s="1">
        <v>20.7</v>
      </c>
      <c r="F5808" s="1">
        <v>394.46</v>
      </c>
      <c r="G5808" s="4"/>
      <c r="H5808" s="4"/>
      <c r="Q5808" s="1">
        <v>7</v>
      </c>
      <c r="R5808" s="6">
        <f t="shared" si="7746"/>
        <v>1.3838799999999998E-2</v>
      </c>
      <c r="S5808" s="6">
        <f t="shared" si="7747"/>
        <v>5.3694543999999997E-2</v>
      </c>
      <c r="T5808" s="6">
        <f t="shared" si="7748"/>
        <v>0.13423636</v>
      </c>
      <c r="U5808" s="6">
        <f t="shared" si="7749"/>
        <v>0.18793090400000001</v>
      </c>
      <c r="V5808" s="6">
        <f t="shared" si="7750"/>
        <v>0.26847272</v>
      </c>
      <c r="W5808" s="6">
        <f t="shared" si="7751"/>
        <v>0.32216726400000001</v>
      </c>
      <c r="X5808" s="17"/>
      <c r="Y5808" s="17"/>
      <c r="Z5808" s="17"/>
      <c r="AA5808" s="17"/>
      <c r="AB5808" s="17"/>
      <c r="AC5808" s="17"/>
      <c r="AE5808" s="16"/>
      <c r="AF5808" s="16"/>
      <c r="AG5808" s="16"/>
      <c r="AH5808" s="16"/>
      <c r="AI5808" s="16"/>
      <c r="AJ5808" s="16"/>
      <c r="AL5808" s="16"/>
      <c r="AM5808" s="16"/>
      <c r="AN5808" s="16"/>
      <c r="AO5808" s="16"/>
      <c r="AP5808" s="16"/>
      <c r="AQ5808" s="16"/>
      <c r="BI5808" s="1">
        <v>9</v>
      </c>
      <c r="BJ5808" s="6">
        <f>SUM($R$5:R5810)-$AB$2</f>
        <v>679.91139400000009</v>
      </c>
      <c r="BK5808" s="6">
        <f>SUM($R$5:S5810)-$AB$2</f>
        <v>3343.3088527200048</v>
      </c>
      <c r="BL5808" s="6">
        <f>SUM($R$5:T5810)-$AB$2</f>
        <v>10001.802499520008</v>
      </c>
      <c r="BM5808" s="6">
        <f>SUM($R$5:U5810)-$AB$2</f>
        <v>19323.693605040095</v>
      </c>
      <c r="BN5808" s="6">
        <f>SUM($R$5:V5810)-$AB$2</f>
        <v>32640.680898640185</v>
      </c>
      <c r="BO5808" s="6">
        <f>SUM($R$5:W5810)-$AB$2</f>
        <v>48621.065650959696</v>
      </c>
      <c r="BP5808" s="16"/>
    </row>
    <row r="5809" spans="1:68" x14ac:dyDescent="0.45">
      <c r="A5809" s="1">
        <v>2008</v>
      </c>
      <c r="B5809" s="1">
        <v>8</v>
      </c>
      <c r="C5809" s="1">
        <v>30</v>
      </c>
      <c r="D5809" s="1">
        <v>11</v>
      </c>
      <c r="E5809" s="1">
        <v>21</v>
      </c>
      <c r="F5809" s="1">
        <v>501.16</v>
      </c>
      <c r="G5809" s="4"/>
      <c r="H5809" s="4"/>
      <c r="Q5809" s="1">
        <v>8</v>
      </c>
      <c r="R5809" s="6">
        <f t="shared" si="7746"/>
        <v>4.0831999999999995E-3</v>
      </c>
      <c r="S5809" s="6">
        <f t="shared" si="7747"/>
        <v>1.5842815999999999E-2</v>
      </c>
      <c r="T5809" s="6">
        <f t="shared" si="7748"/>
        <v>3.9607039999999996E-2</v>
      </c>
      <c r="U5809" s="6">
        <f t="shared" si="7749"/>
        <v>5.5449855999999999E-2</v>
      </c>
      <c r="V5809" s="6">
        <f t="shared" si="7750"/>
        <v>7.9214079999999992E-2</v>
      </c>
      <c r="W5809" s="6">
        <f t="shared" si="7751"/>
        <v>9.5056895999999988E-2</v>
      </c>
      <c r="X5809" s="17"/>
      <c r="Y5809" s="17"/>
      <c r="Z5809" s="17"/>
      <c r="AA5809" s="17"/>
      <c r="AB5809" s="17"/>
      <c r="AC5809" s="17"/>
      <c r="AE5809" s="16"/>
      <c r="AF5809" s="16"/>
      <c r="AG5809" s="16"/>
      <c r="AH5809" s="16"/>
      <c r="AI5809" s="16"/>
      <c r="AJ5809" s="16"/>
      <c r="AL5809" s="16"/>
      <c r="AM5809" s="16"/>
      <c r="AN5809" s="16"/>
      <c r="AO5809" s="16"/>
      <c r="AP5809" s="16"/>
      <c r="AQ5809" s="16"/>
      <c r="BI5809" s="1">
        <v>10</v>
      </c>
      <c r="BJ5809" s="6">
        <f>SUM($R$5:R5811)-$AB$2</f>
        <v>680.14018080000005</v>
      </c>
      <c r="BK5809" s="6">
        <f>SUM($R$5:S5811)-$AB$2</f>
        <v>3344.4253323040048</v>
      </c>
      <c r="BL5809" s="6">
        <f>SUM($R$5:T5811)-$AB$2</f>
        <v>10005.138211064008</v>
      </c>
      <c r="BM5809" s="6">
        <f>SUM($R$5:U5811)-$AB$2</f>
        <v>19330.136241328091</v>
      </c>
      <c r="BN5809" s="6">
        <f>SUM($R$5:V5811)-$AB$2</f>
        <v>32651.561998848181</v>
      </c>
      <c r="BO5809" s="6">
        <f>SUM($R$5:W5811)-$AB$2</f>
        <v>48637.272907871702</v>
      </c>
      <c r="BP5809" s="16"/>
    </row>
    <row r="5810" spans="1:68" x14ac:dyDescent="0.45">
      <c r="A5810" s="1">
        <v>2008</v>
      </c>
      <c r="B5810" s="1">
        <v>8</v>
      </c>
      <c r="C5810" s="1">
        <v>30</v>
      </c>
      <c r="D5810" s="1">
        <v>12</v>
      </c>
      <c r="E5810" s="1">
        <v>22.3</v>
      </c>
      <c r="F5810" s="1">
        <v>869.96</v>
      </c>
      <c r="G5810" s="4"/>
      <c r="H5810" s="4"/>
      <c r="Q5810" s="1">
        <v>9</v>
      </c>
      <c r="R5810" s="6">
        <f t="shared" si="7746"/>
        <v>0.25572780000000001</v>
      </c>
      <c r="S5810" s="6">
        <f t="shared" si="7747"/>
        <v>0.99222386399999996</v>
      </c>
      <c r="T5810" s="6">
        <f t="shared" si="7748"/>
        <v>2.4805596599999999</v>
      </c>
      <c r="U5810" s="6">
        <f t="shared" si="7749"/>
        <v>3.472783524</v>
      </c>
      <c r="V5810" s="6">
        <f t="shared" si="7750"/>
        <v>4.9611193199999999</v>
      </c>
      <c r="W5810" s="6">
        <f t="shared" si="7751"/>
        <v>5.9533431840000004</v>
      </c>
      <c r="X5810" s="17"/>
      <c r="Y5810" s="17"/>
      <c r="Z5810" s="17"/>
      <c r="AA5810" s="17"/>
      <c r="AB5810" s="17"/>
      <c r="AC5810" s="17"/>
      <c r="AE5810" s="16"/>
      <c r="AF5810" s="16"/>
      <c r="AG5810" s="16"/>
      <c r="AH5810" s="16"/>
      <c r="AI5810" s="16"/>
      <c r="AJ5810" s="16"/>
      <c r="AL5810" s="16"/>
      <c r="AM5810" s="16"/>
      <c r="AN5810" s="16"/>
      <c r="AO5810" s="16"/>
      <c r="AP5810" s="16"/>
      <c r="AQ5810" s="16"/>
      <c r="BI5810" s="1">
        <v>11</v>
      </c>
      <c r="BJ5810" s="6">
        <f>SUM($R$5:R5812)-$AB$2</f>
        <v>680.43085360000009</v>
      </c>
      <c r="BK5810" s="6">
        <f>SUM($R$5:S5812)-$AB$2</f>
        <v>3345.8438155680046</v>
      </c>
      <c r="BL5810" s="6">
        <f>SUM($R$5:T5812)-$AB$2</f>
        <v>10009.376220488008</v>
      </c>
      <c r="BM5810" s="6">
        <f>SUM($R$5:U5812)-$AB$2</f>
        <v>19338.321587376096</v>
      </c>
      <c r="BN5810" s="6">
        <f>SUM($R$5:V5812)-$AB$2</f>
        <v>32665.386397216185</v>
      </c>
      <c r="BO5810" s="6">
        <f>SUM($R$5:W5812)-$AB$2</f>
        <v>48657.864169023705</v>
      </c>
      <c r="BP5810" s="16"/>
    </row>
    <row r="5811" spans="1:68" x14ac:dyDescent="0.45">
      <c r="A5811" s="1">
        <v>2008</v>
      </c>
      <c r="B5811" s="1">
        <v>8</v>
      </c>
      <c r="C5811" s="1">
        <v>30</v>
      </c>
      <c r="D5811" s="1">
        <v>13</v>
      </c>
      <c r="E5811" s="1">
        <v>22.4</v>
      </c>
      <c r="F5811" s="1">
        <v>893.11</v>
      </c>
      <c r="G5811" s="4"/>
      <c r="H5811" s="4"/>
      <c r="Q5811" s="1">
        <v>10</v>
      </c>
      <c r="R5811" s="6">
        <f t="shared" si="7746"/>
        <v>0.22878679999999998</v>
      </c>
      <c r="S5811" s="6">
        <f t="shared" si="7747"/>
        <v>0.88769278399999985</v>
      </c>
      <c r="T5811" s="6">
        <f t="shared" si="7748"/>
        <v>2.2192319599999997</v>
      </c>
      <c r="U5811" s="6">
        <f t="shared" si="7749"/>
        <v>3.1069247439999996</v>
      </c>
      <c r="V5811" s="6">
        <f t="shared" si="7750"/>
        <v>4.4384639199999993</v>
      </c>
      <c r="W5811" s="6">
        <f t="shared" si="7751"/>
        <v>5.3261567039999997</v>
      </c>
      <c r="X5811" s="17"/>
      <c r="Y5811" s="17"/>
      <c r="Z5811" s="17"/>
      <c r="AA5811" s="17"/>
      <c r="AB5811" s="17"/>
      <c r="AC5811" s="17"/>
      <c r="AE5811" s="16"/>
      <c r="AF5811" s="16"/>
      <c r="AG5811" s="16"/>
      <c r="AH5811" s="16"/>
      <c r="AI5811" s="16"/>
      <c r="AJ5811" s="16"/>
      <c r="AL5811" s="16"/>
      <c r="AM5811" s="16"/>
      <c r="AN5811" s="16"/>
      <c r="AO5811" s="16"/>
      <c r="AP5811" s="16"/>
      <c r="AQ5811" s="16"/>
      <c r="BI5811" s="1">
        <v>12</v>
      </c>
      <c r="BJ5811" s="6">
        <f t="shared" ref="BJ5811" si="7788">R5813-$AB$2</f>
        <v>-6.0266732000000003</v>
      </c>
      <c r="BK5811" s="6">
        <f t="shared" ref="BK5811" si="7789">S5813-$AB$2</f>
        <v>-4.5734920160000003</v>
      </c>
      <c r="BL5811" s="6">
        <f t="shared" ref="BL5811" si="7790">T5813-$AB$2</f>
        <v>-1.6368550400000004</v>
      </c>
      <c r="BM5811" s="6">
        <f t="shared" ref="BM5811" si="7791">U5813-$AB$2</f>
        <v>0.3209029439999993</v>
      </c>
      <c r="BN5811" s="6">
        <f t="shared" ref="BN5811" si="7792">V5813-$AB$2</f>
        <v>3.2575399199999993</v>
      </c>
      <c r="BO5811" s="6">
        <f t="shared" ref="BO5811" si="7793">W5813-$AB$2</f>
        <v>5.2152979040000016</v>
      </c>
      <c r="BP5811" s="16"/>
    </row>
    <row r="5812" spans="1:68" x14ac:dyDescent="0.45">
      <c r="A5812" s="1">
        <v>2008</v>
      </c>
      <c r="B5812" s="1">
        <v>8</v>
      </c>
      <c r="C5812" s="1">
        <v>30</v>
      </c>
      <c r="D5812" s="1">
        <v>14</v>
      </c>
      <c r="E5812" s="1">
        <v>22.5</v>
      </c>
      <c r="F5812" s="1">
        <v>853.53</v>
      </c>
      <c r="G5812" s="4"/>
      <c r="H5812" s="4"/>
      <c r="Q5812" s="1">
        <v>11</v>
      </c>
      <c r="R5812" s="6">
        <f t="shared" si="7746"/>
        <v>0.29067280000000001</v>
      </c>
      <c r="S5812" s="6">
        <f t="shared" si="7747"/>
        <v>1.127810464</v>
      </c>
      <c r="T5812" s="6">
        <f t="shared" si="7748"/>
        <v>2.8195261599999997</v>
      </c>
      <c r="U5812" s="6">
        <f t="shared" si="7749"/>
        <v>3.9473366240000001</v>
      </c>
      <c r="V5812" s="6">
        <f t="shared" si="7750"/>
        <v>5.6390523199999993</v>
      </c>
      <c r="W5812" s="6">
        <f t="shared" si="7751"/>
        <v>6.7668627839999997</v>
      </c>
      <c r="X5812" s="17"/>
      <c r="Y5812" s="17"/>
      <c r="Z5812" s="17"/>
      <c r="AA5812" s="17"/>
      <c r="AB5812" s="17"/>
      <c r="AC5812" s="17"/>
      <c r="AE5812" s="16"/>
      <c r="AF5812" s="16"/>
      <c r="AG5812" s="16"/>
      <c r="AH5812" s="16"/>
      <c r="AI5812" s="16"/>
      <c r="AJ5812" s="16"/>
      <c r="AL5812" s="16"/>
      <c r="AM5812" s="16"/>
      <c r="AN5812" s="16"/>
      <c r="AO5812" s="16"/>
      <c r="AP5812" s="16"/>
      <c r="AQ5812" s="16"/>
      <c r="BI5812" s="1">
        <v>13</v>
      </c>
      <c r="BJ5812" s="6">
        <f>SUM($R$5:R5814)-$AB$2</f>
        <v>681.45343420000006</v>
      </c>
      <c r="BK5812" s="6">
        <f>SUM($R$5:S5814)-$AB$2</f>
        <v>3350.8340088960049</v>
      </c>
      <c r="BL5812" s="6">
        <f>SUM($R$5:T5814)-$AB$2</f>
        <v>10024.285445636007</v>
      </c>
      <c r="BM5812" s="6">
        <f>SUM($R$5:U5814)-$AB$2</f>
        <v>19367.117457072098</v>
      </c>
      <c r="BN5812" s="6">
        <f>SUM($R$5:V5814)-$AB$2</f>
        <v>32714.020330552186</v>
      </c>
      <c r="BO5812" s="6">
        <f>SUM($R$5:W5814)-$AB$2</f>
        <v>48730.303778727692</v>
      </c>
      <c r="BP5812" s="16"/>
    </row>
    <row r="5813" spans="1:68" x14ac:dyDescent="0.45">
      <c r="A5813" s="1">
        <v>2008</v>
      </c>
      <c r="B5813" s="1">
        <v>8</v>
      </c>
      <c r="C5813" s="1">
        <v>30</v>
      </c>
      <c r="D5813" s="1">
        <v>15</v>
      </c>
      <c r="E5813" s="1">
        <v>22.4</v>
      </c>
      <c r="F5813" s="1">
        <v>753.97</v>
      </c>
      <c r="G5813" s="4"/>
      <c r="H5813" s="4"/>
      <c r="Q5813" s="1">
        <v>12</v>
      </c>
      <c r="R5813" s="6">
        <f t="shared" si="7746"/>
        <v>0.50457679999999994</v>
      </c>
      <c r="S5813" s="6">
        <f t="shared" si="7747"/>
        <v>1.9577579839999999</v>
      </c>
      <c r="T5813" s="6">
        <f t="shared" si="7748"/>
        <v>4.8943949599999996</v>
      </c>
      <c r="U5813" s="6">
        <f t="shared" si="7749"/>
        <v>6.8521529439999993</v>
      </c>
      <c r="V5813" s="6">
        <f t="shared" si="7750"/>
        <v>9.7887899199999993</v>
      </c>
      <c r="W5813" s="6">
        <f t="shared" si="7751"/>
        <v>11.746547904000002</v>
      </c>
      <c r="X5813" s="17">
        <f t="shared" ref="X5813" si="7794">SUM(R5813:R5837)-$Z$2</f>
        <v>-1.7751599999999996</v>
      </c>
      <c r="Y5813" s="17">
        <f t="shared" ref="Y5813" si="7795">SUM(S5813:S5837)-$Z$2</f>
        <v>8.1603791999999995</v>
      </c>
      <c r="Z5813" s="17">
        <f t="shared" ref="Z5813" si="7796">SUM(T5813:T5837)-$Z$2</f>
        <v>28.238447999999991</v>
      </c>
      <c r="AA5813" s="17">
        <f t="shared" ref="AA5813" si="7797">SUM(U5813:U5837)-$Z$2</f>
        <v>41.623827200000008</v>
      </c>
      <c r="AB5813" s="17">
        <f t="shared" ref="AB5813" si="7798">SUM(V5813:V5837)-$Z$2</f>
        <v>61.701895999999984</v>
      </c>
      <c r="AC5813" s="17">
        <f t="shared" ref="AC5813" si="7799">SUM(W5813:W5837)-$Z$2</f>
        <v>75.087275200000008</v>
      </c>
      <c r="AE5813" s="16">
        <f t="shared" ref="AE5813" si="7800">IF(X5813&gt;0,1,0)</f>
        <v>0</v>
      </c>
      <c r="AF5813" s="16">
        <f t="shared" ref="AF5813" si="7801">IF(Y5813&gt;0,1,0)</f>
        <v>1</v>
      </c>
      <c r="AG5813" s="16">
        <f t="shared" ref="AG5813" si="7802">IF(Z5813&gt;0,1,0)</f>
        <v>1</v>
      </c>
      <c r="AH5813" s="16">
        <f t="shared" ref="AH5813" si="7803">IF(AA5813&gt;0,1,0)</f>
        <v>1</v>
      </c>
      <c r="AI5813" s="16">
        <f t="shared" ref="AI5813" si="7804">IF(AB5813&gt;0,1,0)</f>
        <v>1</v>
      </c>
      <c r="AJ5813" s="16">
        <f t="shared" ref="AJ5813" si="7805">IF(AC5813&gt;0,1,0)</f>
        <v>1</v>
      </c>
      <c r="AL5813" s="16">
        <f t="shared" ref="AL5813" si="7806">IF(X5813&lt;0,ABS(X5813*$AP$1),0)</f>
        <v>0</v>
      </c>
      <c r="AM5813" s="16">
        <f t="shared" ref="AM5813" si="7807">IF(Y5813&lt;0,ABS(Y5813*$AP$1),0)</f>
        <v>0</v>
      </c>
      <c r="AN5813" s="16">
        <f t="shared" ref="AN5813" si="7808">IF(Z5813&lt;0,ABS(Z5813*$AP$1),0)</f>
        <v>0</v>
      </c>
      <c r="AO5813" s="16">
        <f t="shared" ref="AO5813" si="7809">IF(AA5813&lt;0,ABS(AA5813*$AP$1),0)</f>
        <v>0</v>
      </c>
      <c r="AP5813" s="16">
        <f t="shared" ref="AP5813" si="7810">IF(AB5813&lt;0,ABS(AB5813*$AP$1),0)</f>
        <v>0</v>
      </c>
      <c r="AQ5813" s="16">
        <f t="shared" ref="AQ5813" si="7811">IF(AC5813&lt;0,ABS(AC5813*$AP$1),0)</f>
        <v>0</v>
      </c>
      <c r="BI5813" s="1">
        <v>14</v>
      </c>
      <c r="BJ5813" s="6">
        <f>SUM($R$5:R5815)-$AB$2</f>
        <v>681.94848160000004</v>
      </c>
      <c r="BK5813" s="6">
        <f>SUM($R$5:S5815)-$AB$2</f>
        <v>3353.249840208005</v>
      </c>
      <c r="BL5813" s="6">
        <f>SUM($R$5:T5815)-$AB$2</f>
        <v>10031.503236728007</v>
      </c>
      <c r="BM5813" s="6">
        <f>SUM($R$5:U5815)-$AB$2</f>
        <v>19381.057991856098</v>
      </c>
      <c r="BN5813" s="6">
        <f>SUM($R$5:V5815)-$AB$2</f>
        <v>32737.564784896185</v>
      </c>
      <c r="BO5813" s="6">
        <f>SUM($R$5:W5815)-$AB$2</f>
        <v>48765.372936543696</v>
      </c>
      <c r="BP5813" s="16"/>
    </row>
    <row r="5814" spans="1:68" x14ac:dyDescent="0.45">
      <c r="A5814" s="1">
        <v>2008</v>
      </c>
      <c r="B5814" s="1">
        <v>8</v>
      </c>
      <c r="C5814" s="1">
        <v>30</v>
      </c>
      <c r="D5814" s="1">
        <v>16</v>
      </c>
      <c r="E5814" s="1">
        <v>22.2</v>
      </c>
      <c r="F5814" s="1">
        <v>602.26</v>
      </c>
      <c r="G5814" s="4"/>
      <c r="H5814" s="4"/>
      <c r="Q5814" s="1">
        <v>13</v>
      </c>
      <c r="R5814" s="6">
        <f t="shared" si="7746"/>
        <v>0.5180037999999999</v>
      </c>
      <c r="S5814" s="6">
        <f t="shared" si="7747"/>
        <v>2.0098547439999996</v>
      </c>
      <c r="T5814" s="6">
        <f t="shared" si="7748"/>
        <v>5.0246368599999993</v>
      </c>
      <c r="U5814" s="6">
        <f t="shared" si="7749"/>
        <v>7.0344916039999994</v>
      </c>
      <c r="V5814" s="6">
        <f t="shared" si="7750"/>
        <v>10.049273719999999</v>
      </c>
      <c r="W5814" s="6">
        <f t="shared" si="7751"/>
        <v>12.059128463999999</v>
      </c>
      <c r="X5814" s="17"/>
      <c r="Y5814" s="17"/>
      <c r="Z5814" s="17"/>
      <c r="AA5814" s="17"/>
      <c r="AB5814" s="17"/>
      <c r="AC5814" s="17"/>
      <c r="AE5814" s="16"/>
      <c r="AF5814" s="16"/>
      <c r="AG5814" s="16"/>
      <c r="AH5814" s="16"/>
      <c r="AI5814" s="16"/>
      <c r="AJ5814" s="16"/>
      <c r="AL5814" s="16"/>
      <c r="AM5814" s="16"/>
      <c r="AN5814" s="16"/>
      <c r="AO5814" s="16"/>
      <c r="AP5814" s="16"/>
      <c r="AQ5814" s="16"/>
      <c r="BI5814" s="1">
        <v>15</v>
      </c>
      <c r="BJ5814" s="6">
        <f>SUM($R$5:R5816)-$AB$2</f>
        <v>682.38578419999999</v>
      </c>
      <c r="BK5814" s="6">
        <f>SUM($R$5:S5816)-$AB$2</f>
        <v>3355.3838768960049</v>
      </c>
      <c r="BL5814" s="6">
        <f>SUM($R$5:T5816)-$AB$2</f>
        <v>10037.879108636007</v>
      </c>
      <c r="BM5814" s="6">
        <f>SUM($R$5:U5816)-$AB$2</f>
        <v>19393.372433072098</v>
      </c>
      <c r="BN5814" s="6">
        <f>SUM($R$5:V5816)-$AB$2</f>
        <v>32758.362896552186</v>
      </c>
      <c r="BO5814" s="6">
        <f>SUM($R$5:W5816)-$AB$2</f>
        <v>48796.351452727693</v>
      </c>
      <c r="BP5814" s="16"/>
    </row>
    <row r="5815" spans="1:68" x14ac:dyDescent="0.45">
      <c r="A5815" s="1">
        <v>2008</v>
      </c>
      <c r="B5815" s="1">
        <v>8</v>
      </c>
      <c r="C5815" s="1">
        <v>30</v>
      </c>
      <c r="D5815" s="1">
        <v>17</v>
      </c>
      <c r="E5815" s="1">
        <v>21.8</v>
      </c>
      <c r="F5815" s="1">
        <v>411.05</v>
      </c>
      <c r="G5815" s="4"/>
      <c r="H5815" s="4"/>
      <c r="Q5815" s="1">
        <v>14</v>
      </c>
      <c r="R5815" s="6">
        <f t="shared" si="7746"/>
        <v>0.49504739999999992</v>
      </c>
      <c r="S5815" s="6">
        <f t="shared" si="7747"/>
        <v>1.9207839119999996</v>
      </c>
      <c r="T5815" s="6">
        <f t="shared" si="7748"/>
        <v>4.8019597799999989</v>
      </c>
      <c r="U5815" s="6">
        <f t="shared" si="7749"/>
        <v>6.722743691999999</v>
      </c>
      <c r="V5815" s="6">
        <f t="shared" si="7750"/>
        <v>9.6039195599999978</v>
      </c>
      <c r="W5815" s="6">
        <f t="shared" si="7751"/>
        <v>11.524703471999999</v>
      </c>
      <c r="X5815" s="17"/>
      <c r="Y5815" s="17"/>
      <c r="Z5815" s="17"/>
      <c r="AA5815" s="17"/>
      <c r="AB5815" s="17"/>
      <c r="AC5815" s="17"/>
      <c r="AE5815" s="16"/>
      <c r="AF5815" s="16"/>
      <c r="AG5815" s="16"/>
      <c r="AH5815" s="16"/>
      <c r="AI5815" s="16"/>
      <c r="AJ5815" s="16"/>
      <c r="AL5815" s="16"/>
      <c r="AM5815" s="16"/>
      <c r="AN5815" s="16"/>
      <c r="AO5815" s="16"/>
      <c r="AP5815" s="16"/>
      <c r="AQ5815" s="16"/>
      <c r="BI5815" s="1">
        <v>16</v>
      </c>
      <c r="BJ5815" s="6">
        <f>SUM($R$5:R5817)-$AB$2</f>
        <v>682.735095</v>
      </c>
      <c r="BK5815" s="6">
        <f>SUM($R$5:S5817)-$AB$2</f>
        <v>3357.0885136000047</v>
      </c>
      <c r="BL5815" s="6">
        <f>SUM($R$5:T5817)-$AB$2</f>
        <v>10042.972060100008</v>
      </c>
      <c r="BM5815" s="6">
        <f>SUM($R$5:U5817)-$AB$2</f>
        <v>19403.2090252001</v>
      </c>
      <c r="BN5815" s="6">
        <f>SUM($R$5:V5817)-$AB$2</f>
        <v>32774.976118200182</v>
      </c>
      <c r="BO5815" s="6">
        <f>SUM($R$5:W5817)-$AB$2</f>
        <v>48821.096629799686</v>
      </c>
      <c r="BP5815" s="16"/>
    </row>
    <row r="5816" spans="1:68" x14ac:dyDescent="0.45">
      <c r="A5816" s="1">
        <v>2008</v>
      </c>
      <c r="B5816" s="1">
        <v>8</v>
      </c>
      <c r="C5816" s="1">
        <v>30</v>
      </c>
      <c r="D5816" s="1">
        <v>18</v>
      </c>
      <c r="E5816" s="1">
        <v>21.5</v>
      </c>
      <c r="F5816" s="1">
        <v>198.8</v>
      </c>
      <c r="G5816" s="4"/>
      <c r="H5816" s="4"/>
      <c r="Q5816" s="1">
        <v>15</v>
      </c>
      <c r="R5816" s="6">
        <f t="shared" si="7746"/>
        <v>0.43730259999999999</v>
      </c>
      <c r="S5816" s="6">
        <f t="shared" si="7747"/>
        <v>1.6967340879999999</v>
      </c>
      <c r="T5816" s="6">
        <f t="shared" si="7748"/>
        <v>4.2418352199999996</v>
      </c>
      <c r="U5816" s="6">
        <f t="shared" si="7749"/>
        <v>5.9385693079999999</v>
      </c>
      <c r="V5816" s="6">
        <f t="shared" si="7750"/>
        <v>8.4836704399999991</v>
      </c>
      <c r="W5816" s="6">
        <f t="shared" si="7751"/>
        <v>10.180404528</v>
      </c>
      <c r="X5816" s="17"/>
      <c r="Y5816" s="17"/>
      <c r="Z5816" s="17"/>
      <c r="AA5816" s="17"/>
      <c r="AB5816" s="17"/>
      <c r="AC5816" s="17"/>
      <c r="AE5816" s="16"/>
      <c r="AF5816" s="16"/>
      <c r="AG5816" s="16"/>
      <c r="AH5816" s="16"/>
      <c r="AI5816" s="16"/>
      <c r="AJ5816" s="16"/>
      <c r="AL5816" s="16"/>
      <c r="AM5816" s="16"/>
      <c r="AN5816" s="16"/>
      <c r="AO5816" s="16"/>
      <c r="AP5816" s="16"/>
      <c r="AQ5816" s="16"/>
      <c r="BI5816" s="1">
        <v>17</v>
      </c>
      <c r="BJ5816" s="6">
        <f>SUM($R$5:R5818)-$AB$2</f>
        <v>682.97350400000005</v>
      </c>
      <c r="BK5816" s="6">
        <f>SUM($R$5:S5818)-$AB$2</f>
        <v>3358.2519495200049</v>
      </c>
      <c r="BL5816" s="6">
        <f>SUM($R$5:T5818)-$AB$2</f>
        <v>10046.448063320007</v>
      </c>
      <c r="BM5816" s="6">
        <f>SUM($R$5:U5818)-$AB$2</f>
        <v>19409.922622640101</v>
      </c>
      <c r="BN5816" s="6">
        <f>SUM($R$5:V5818)-$AB$2</f>
        <v>32786.314850240182</v>
      </c>
      <c r="BO5816" s="6">
        <f>SUM($R$5:W5818)-$AB$2</f>
        <v>48837.985523359683</v>
      </c>
      <c r="BP5816" s="16"/>
    </row>
    <row r="5817" spans="1:68" x14ac:dyDescent="0.45">
      <c r="A5817" s="1">
        <v>2008</v>
      </c>
      <c r="B5817" s="1">
        <v>8</v>
      </c>
      <c r="C5817" s="1">
        <v>30</v>
      </c>
      <c r="D5817" s="1">
        <v>19</v>
      </c>
      <c r="E5817" s="1">
        <v>20.5</v>
      </c>
      <c r="F5817" s="1">
        <v>10.91</v>
      </c>
      <c r="G5817" s="4"/>
      <c r="H5817" s="4"/>
      <c r="Q5817" s="1">
        <v>16</v>
      </c>
      <c r="R5817" s="6">
        <f t="shared" si="7746"/>
        <v>0.34931079999999998</v>
      </c>
      <c r="S5817" s="6">
        <f t="shared" si="7747"/>
        <v>1.3553259039999999</v>
      </c>
      <c r="T5817" s="6">
        <f t="shared" si="7748"/>
        <v>3.3883147599999992</v>
      </c>
      <c r="U5817" s="6">
        <f t="shared" si="7749"/>
        <v>4.743640664</v>
      </c>
      <c r="V5817" s="6">
        <f t="shared" si="7750"/>
        <v>6.7766295199999984</v>
      </c>
      <c r="W5817" s="6">
        <f t="shared" si="7751"/>
        <v>8.1319554239999992</v>
      </c>
      <c r="X5817" s="17"/>
      <c r="Y5817" s="17"/>
      <c r="Z5817" s="17"/>
      <c r="AA5817" s="17"/>
      <c r="AB5817" s="17"/>
      <c r="AC5817" s="17"/>
      <c r="AE5817" s="16"/>
      <c r="AF5817" s="16"/>
      <c r="AG5817" s="16"/>
      <c r="AH5817" s="16"/>
      <c r="AI5817" s="16"/>
      <c r="AJ5817" s="16"/>
      <c r="AL5817" s="16"/>
      <c r="AM5817" s="16"/>
      <c r="AN5817" s="16"/>
      <c r="AO5817" s="16"/>
      <c r="AP5817" s="16"/>
      <c r="AQ5817" s="16"/>
      <c r="BI5817" s="1">
        <v>18</v>
      </c>
      <c r="BJ5817" s="6">
        <f>SUM($R$5:R5819)-$AB$2</f>
        <v>683.08880800000009</v>
      </c>
      <c r="BK5817" s="6">
        <f>SUM($R$5:S5819)-$AB$2</f>
        <v>3358.814633040005</v>
      </c>
      <c r="BL5817" s="6">
        <f>SUM($R$5:T5819)-$AB$2</f>
        <v>10048.129195640007</v>
      </c>
      <c r="BM5817" s="6">
        <f>SUM($R$5:U5819)-$AB$2</f>
        <v>19413.169583280098</v>
      </c>
      <c r="BN5817" s="6">
        <f>SUM($R$5:V5819)-$AB$2</f>
        <v>32791.798708480186</v>
      </c>
      <c r="BO5817" s="6">
        <f>SUM($R$5:W5819)-$AB$2</f>
        <v>48846.15365871969</v>
      </c>
      <c r="BP5817" s="16"/>
    </row>
    <row r="5818" spans="1:68" x14ac:dyDescent="0.45">
      <c r="A5818" s="1">
        <v>2008</v>
      </c>
      <c r="B5818" s="1">
        <v>8</v>
      </c>
      <c r="C5818" s="1">
        <v>30</v>
      </c>
      <c r="D5818" s="1">
        <v>20</v>
      </c>
      <c r="E5818" s="1">
        <v>19.3</v>
      </c>
      <c r="F5818" s="1">
        <v>0</v>
      </c>
      <c r="G5818" s="4"/>
      <c r="H5818" s="4"/>
      <c r="Q5818" s="1">
        <v>17</v>
      </c>
      <c r="R5818" s="6">
        <f t="shared" si="7746"/>
        <v>0.23840899999999998</v>
      </c>
      <c r="S5818" s="6">
        <f t="shared" si="7747"/>
        <v>0.92502691999999986</v>
      </c>
      <c r="T5818" s="6">
        <f t="shared" si="7748"/>
        <v>2.3125672999999995</v>
      </c>
      <c r="U5818" s="6">
        <f t="shared" si="7749"/>
        <v>3.2375942200000001</v>
      </c>
      <c r="V5818" s="6">
        <f t="shared" si="7750"/>
        <v>4.6251345999999991</v>
      </c>
      <c r="W5818" s="6">
        <f t="shared" si="7751"/>
        <v>5.5501615199999996</v>
      </c>
      <c r="X5818" s="17"/>
      <c r="Y5818" s="17"/>
      <c r="Z5818" s="17"/>
      <c r="AA5818" s="17"/>
      <c r="AB5818" s="17"/>
      <c r="AC5818" s="17"/>
      <c r="AE5818" s="16"/>
      <c r="AF5818" s="16"/>
      <c r="AG5818" s="16"/>
      <c r="AH5818" s="16"/>
      <c r="AI5818" s="16"/>
      <c r="AJ5818" s="16"/>
      <c r="AL5818" s="16"/>
      <c r="AM5818" s="16"/>
      <c r="AN5818" s="16"/>
      <c r="AO5818" s="16"/>
      <c r="AP5818" s="16"/>
      <c r="AQ5818" s="16"/>
      <c r="BI5818" s="1">
        <v>19</v>
      </c>
      <c r="BJ5818" s="6">
        <f>SUM($R$5:R5820)-$AB$2</f>
        <v>683.09513580000009</v>
      </c>
      <c r="BK5818" s="6">
        <f>SUM($R$5:S5820)-$AB$2</f>
        <v>3358.8455127040047</v>
      </c>
      <c r="BL5818" s="6">
        <f>SUM($R$5:T5820)-$AB$2</f>
        <v>10048.221454964007</v>
      </c>
      <c r="BM5818" s="6">
        <f>SUM($R$5:U5820)-$AB$2</f>
        <v>19413.347774128102</v>
      </c>
      <c r="BN5818" s="6">
        <f>SUM($R$5:V5820)-$AB$2</f>
        <v>32792.099658648192</v>
      </c>
      <c r="BO5818" s="6">
        <f>SUM($R$5:W5820)-$AB$2</f>
        <v>48846.601920071698</v>
      </c>
      <c r="BP5818" s="16"/>
    </row>
    <row r="5819" spans="1:68" x14ac:dyDescent="0.45">
      <c r="A5819" s="1">
        <v>2008</v>
      </c>
      <c r="B5819" s="1">
        <v>8</v>
      </c>
      <c r="C5819" s="1">
        <v>30</v>
      </c>
      <c r="D5819" s="1">
        <v>21</v>
      </c>
      <c r="E5819" s="1">
        <v>18.899999999999999</v>
      </c>
      <c r="F5819" s="1">
        <v>0</v>
      </c>
      <c r="G5819" s="4"/>
      <c r="H5819" s="4"/>
      <c r="Q5819" s="1">
        <v>18</v>
      </c>
      <c r="R5819" s="6">
        <f t="shared" si="7746"/>
        <v>0.115304</v>
      </c>
      <c r="S5819" s="6">
        <f t="shared" si="7747"/>
        <v>0.44737952000000003</v>
      </c>
      <c r="T5819" s="6">
        <f t="shared" si="7748"/>
        <v>1.1184487999999999</v>
      </c>
      <c r="U5819" s="6">
        <f t="shared" si="7749"/>
        <v>1.5658283200000001</v>
      </c>
      <c r="V5819" s="6">
        <f t="shared" si="7750"/>
        <v>2.2368975999999998</v>
      </c>
      <c r="W5819" s="6">
        <f t="shared" si="7751"/>
        <v>2.6842771200000004</v>
      </c>
      <c r="X5819" s="17"/>
      <c r="Y5819" s="17"/>
      <c r="Z5819" s="17"/>
      <c r="AA5819" s="17"/>
      <c r="AB5819" s="17"/>
      <c r="AC5819" s="17"/>
      <c r="AE5819" s="16"/>
      <c r="AF5819" s="16"/>
      <c r="AG5819" s="16"/>
      <c r="AH5819" s="16"/>
      <c r="AI5819" s="16"/>
      <c r="AJ5819" s="16"/>
      <c r="AL5819" s="16"/>
      <c r="AM5819" s="16"/>
      <c r="AN5819" s="16"/>
      <c r="AO5819" s="16"/>
      <c r="AP5819" s="16"/>
      <c r="AQ5819" s="16"/>
      <c r="BI5819" s="1">
        <v>20</v>
      </c>
      <c r="BJ5819" s="6">
        <f>SUM($R$5:R5821)-$AB$2</f>
        <v>683.09513580000009</v>
      </c>
      <c r="BK5819" s="6">
        <f>SUM($R$5:S5821)-$AB$2</f>
        <v>3358.8455127040047</v>
      </c>
      <c r="BL5819" s="6">
        <f>SUM($R$5:T5821)-$AB$2</f>
        <v>10048.221454964007</v>
      </c>
      <c r="BM5819" s="6">
        <f>SUM($R$5:U5821)-$AB$2</f>
        <v>19413.347774128102</v>
      </c>
      <c r="BN5819" s="6">
        <f>SUM($R$5:V5821)-$AB$2</f>
        <v>32792.099658648192</v>
      </c>
      <c r="BO5819" s="6">
        <f>SUM($R$5:W5821)-$AB$2</f>
        <v>48846.601920071698</v>
      </c>
      <c r="BP5819" s="16"/>
    </row>
    <row r="5820" spans="1:68" x14ac:dyDescent="0.45">
      <c r="A5820" s="1">
        <v>2008</v>
      </c>
      <c r="B5820" s="1">
        <v>8</v>
      </c>
      <c r="C5820" s="1">
        <v>30</v>
      </c>
      <c r="D5820" s="1">
        <v>22</v>
      </c>
      <c r="E5820" s="1">
        <v>18.8</v>
      </c>
      <c r="F5820" s="1">
        <v>0</v>
      </c>
      <c r="G5820" s="4"/>
      <c r="H5820" s="4"/>
      <c r="Q5820" s="1">
        <v>19</v>
      </c>
      <c r="R5820" s="6">
        <f t="shared" si="7746"/>
        <v>6.3277999999999997E-3</v>
      </c>
      <c r="S5820" s="6">
        <f t="shared" si="7747"/>
        <v>2.4551864E-2</v>
      </c>
      <c r="T5820" s="6">
        <f t="shared" si="7748"/>
        <v>6.1379659999999996E-2</v>
      </c>
      <c r="U5820" s="6">
        <f t="shared" si="7749"/>
        <v>8.5931523999999995E-2</v>
      </c>
      <c r="V5820" s="6">
        <f t="shared" si="7750"/>
        <v>0.12275931999999999</v>
      </c>
      <c r="W5820" s="6">
        <f t="shared" si="7751"/>
        <v>0.14731118399999998</v>
      </c>
      <c r="X5820" s="17"/>
      <c r="Y5820" s="17"/>
      <c r="Z5820" s="17"/>
      <c r="AA5820" s="17"/>
      <c r="AB5820" s="17"/>
      <c r="AC5820" s="17"/>
      <c r="AE5820" s="16"/>
      <c r="AF5820" s="16"/>
      <c r="AG5820" s="16"/>
      <c r="AH5820" s="16"/>
      <c r="AI5820" s="16"/>
      <c r="AJ5820" s="16"/>
      <c r="AL5820" s="16"/>
      <c r="AM5820" s="16"/>
      <c r="AN5820" s="16"/>
      <c r="AO5820" s="16"/>
      <c r="AP5820" s="16"/>
      <c r="AQ5820" s="16"/>
      <c r="BI5820" s="1">
        <v>21</v>
      </c>
      <c r="BJ5820" s="6">
        <f>SUM($R$5:R5822)-$AB$2</f>
        <v>683.09513580000009</v>
      </c>
      <c r="BK5820" s="6">
        <f>SUM($R$5:S5822)-$AB$2</f>
        <v>3358.8455127040047</v>
      </c>
      <c r="BL5820" s="6">
        <f>SUM($R$5:T5822)-$AB$2</f>
        <v>10048.221454964007</v>
      </c>
      <c r="BM5820" s="6">
        <f>SUM($R$5:U5822)-$AB$2</f>
        <v>19413.347774128102</v>
      </c>
      <c r="BN5820" s="6">
        <f>SUM($R$5:V5822)-$AB$2</f>
        <v>32792.099658648192</v>
      </c>
      <c r="BO5820" s="6">
        <f>SUM($R$5:W5822)-$AB$2</f>
        <v>48846.601920071698</v>
      </c>
      <c r="BP5820" s="16"/>
    </row>
    <row r="5821" spans="1:68" x14ac:dyDescent="0.45">
      <c r="A5821" s="1">
        <v>2008</v>
      </c>
      <c r="B5821" s="1">
        <v>8</v>
      </c>
      <c r="C5821" s="1">
        <v>30</v>
      </c>
      <c r="D5821" s="1">
        <v>23</v>
      </c>
      <c r="E5821" s="1">
        <v>18.899999999999999</v>
      </c>
      <c r="F5821" s="1">
        <v>0</v>
      </c>
      <c r="G5821" s="4"/>
      <c r="H5821" s="4"/>
      <c r="Q5821" s="1">
        <v>20</v>
      </c>
      <c r="R5821" s="6">
        <f t="shared" si="7746"/>
        <v>0</v>
      </c>
      <c r="S5821" s="6">
        <f t="shared" si="7747"/>
        <v>0</v>
      </c>
      <c r="T5821" s="6">
        <f t="shared" si="7748"/>
        <v>0</v>
      </c>
      <c r="U5821" s="6">
        <f t="shared" si="7749"/>
        <v>0</v>
      </c>
      <c r="V5821" s="6">
        <f t="shared" si="7750"/>
        <v>0</v>
      </c>
      <c r="W5821" s="6">
        <f t="shared" si="7751"/>
        <v>0</v>
      </c>
      <c r="X5821" s="17"/>
      <c r="Y5821" s="17"/>
      <c r="Z5821" s="17"/>
      <c r="AA5821" s="17"/>
      <c r="AB5821" s="17"/>
      <c r="AC5821" s="17"/>
      <c r="AE5821" s="16"/>
      <c r="AF5821" s="16"/>
      <c r="AG5821" s="16"/>
      <c r="AH5821" s="16"/>
      <c r="AI5821" s="16"/>
      <c r="AJ5821" s="16"/>
      <c r="AL5821" s="16"/>
      <c r="AM5821" s="16"/>
      <c r="AN5821" s="16"/>
      <c r="AO5821" s="16"/>
      <c r="AP5821" s="16"/>
      <c r="AQ5821" s="16"/>
      <c r="BI5821" s="1">
        <v>22</v>
      </c>
      <c r="BJ5821" s="6">
        <f>SUM($R$5:R5823)-$AB$2</f>
        <v>683.09513580000009</v>
      </c>
      <c r="BK5821" s="6">
        <f>SUM($R$5:S5823)-$AB$2</f>
        <v>3358.8455127040047</v>
      </c>
      <c r="BL5821" s="6">
        <f>SUM($R$5:T5823)-$AB$2</f>
        <v>10048.221454964007</v>
      </c>
      <c r="BM5821" s="6">
        <f>SUM($R$5:U5823)-$AB$2</f>
        <v>19413.347774128102</v>
      </c>
      <c r="BN5821" s="6">
        <f>SUM($R$5:V5823)-$AB$2</f>
        <v>32792.099658648192</v>
      </c>
      <c r="BO5821" s="6">
        <f>SUM($R$5:W5823)-$AB$2</f>
        <v>48846.601920071698</v>
      </c>
      <c r="BP5821" s="16"/>
    </row>
    <row r="5822" spans="1:68" x14ac:dyDescent="0.45">
      <c r="A5822" s="1">
        <v>2008</v>
      </c>
      <c r="B5822" s="1">
        <v>8</v>
      </c>
      <c r="C5822" s="1">
        <v>31</v>
      </c>
      <c r="D5822" s="1">
        <v>0</v>
      </c>
      <c r="E5822" s="1">
        <v>19</v>
      </c>
      <c r="F5822" s="1">
        <v>0</v>
      </c>
      <c r="G5822" s="4"/>
      <c r="H5822" s="4"/>
      <c r="Q5822" s="1">
        <v>21</v>
      </c>
      <c r="R5822" s="6">
        <f t="shared" si="7746"/>
        <v>0</v>
      </c>
      <c r="S5822" s="6">
        <f t="shared" si="7747"/>
        <v>0</v>
      </c>
      <c r="T5822" s="6">
        <f t="shared" si="7748"/>
        <v>0</v>
      </c>
      <c r="U5822" s="6">
        <f t="shared" si="7749"/>
        <v>0</v>
      </c>
      <c r="V5822" s="6">
        <f t="shared" si="7750"/>
        <v>0</v>
      </c>
      <c r="W5822" s="6">
        <f t="shared" si="7751"/>
        <v>0</v>
      </c>
      <c r="X5822" s="17"/>
      <c r="Y5822" s="17"/>
      <c r="Z5822" s="17"/>
      <c r="AA5822" s="17"/>
      <c r="AB5822" s="17"/>
      <c r="AC5822" s="17"/>
      <c r="AE5822" s="16"/>
      <c r="AF5822" s="16"/>
      <c r="AG5822" s="16"/>
      <c r="AH5822" s="16"/>
      <c r="AI5822" s="16"/>
      <c r="AJ5822" s="16"/>
      <c r="AL5822" s="16"/>
      <c r="AM5822" s="16"/>
      <c r="AN5822" s="16"/>
      <c r="AO5822" s="16"/>
      <c r="AP5822" s="16"/>
      <c r="AQ5822" s="16"/>
      <c r="BI5822" s="1">
        <v>23</v>
      </c>
      <c r="BJ5822" s="6">
        <f>SUM($R$5:R5824)-$AB$2</f>
        <v>683.09513580000009</v>
      </c>
      <c r="BK5822" s="6">
        <f>SUM($R$5:S5824)-$AB$2</f>
        <v>3358.8455127040047</v>
      </c>
      <c r="BL5822" s="6">
        <f>SUM($R$5:T5824)-$AB$2</f>
        <v>10048.221454964007</v>
      </c>
      <c r="BM5822" s="6">
        <f>SUM($R$5:U5824)-$AB$2</f>
        <v>19413.347774128102</v>
      </c>
      <c r="BN5822" s="6">
        <f>SUM($R$5:V5824)-$AB$2</f>
        <v>32792.099658648192</v>
      </c>
      <c r="BO5822" s="6">
        <f>SUM($R$5:W5824)-$AB$2</f>
        <v>48846.601920071698</v>
      </c>
      <c r="BP5822" s="16"/>
    </row>
    <row r="5823" spans="1:68" x14ac:dyDescent="0.45">
      <c r="A5823" s="1">
        <v>2008</v>
      </c>
      <c r="B5823" s="1">
        <v>8</v>
      </c>
      <c r="C5823" s="1">
        <v>31</v>
      </c>
      <c r="D5823" s="1">
        <v>1</v>
      </c>
      <c r="E5823" s="1">
        <v>18.899999999999999</v>
      </c>
      <c r="F5823" s="1">
        <v>0</v>
      </c>
      <c r="G5823" s="4"/>
      <c r="H5823" s="4"/>
      <c r="Q5823" s="1">
        <v>22</v>
      </c>
      <c r="R5823" s="6">
        <f t="shared" si="7746"/>
        <v>0</v>
      </c>
      <c r="S5823" s="6">
        <f t="shared" si="7747"/>
        <v>0</v>
      </c>
      <c r="T5823" s="6">
        <f t="shared" si="7748"/>
        <v>0</v>
      </c>
      <c r="U5823" s="6">
        <f t="shared" si="7749"/>
        <v>0</v>
      </c>
      <c r="V5823" s="6">
        <f t="shared" si="7750"/>
        <v>0</v>
      </c>
      <c r="W5823" s="6">
        <f t="shared" si="7751"/>
        <v>0</v>
      </c>
      <c r="X5823" s="17"/>
      <c r="Y5823" s="17"/>
      <c r="Z5823" s="17"/>
      <c r="AA5823" s="17"/>
      <c r="AB5823" s="17"/>
      <c r="AC5823" s="17"/>
      <c r="AE5823" s="16"/>
      <c r="AF5823" s="16"/>
      <c r="AG5823" s="16"/>
      <c r="AH5823" s="16"/>
      <c r="AI5823" s="16"/>
      <c r="AJ5823" s="16"/>
      <c r="AL5823" s="16"/>
      <c r="AM5823" s="16"/>
      <c r="AN5823" s="16"/>
      <c r="AO5823" s="16"/>
      <c r="AP5823" s="16"/>
      <c r="AQ5823" s="16"/>
      <c r="BI5823" s="1">
        <v>0</v>
      </c>
      <c r="BJ5823" s="6">
        <f t="shared" ref="BJ5823" si="7812">R5825-$AB$2</f>
        <v>-6.53125</v>
      </c>
      <c r="BK5823" s="6">
        <f t="shared" ref="BK5823" si="7813">S5825-$AB$2</f>
        <v>-6.53125</v>
      </c>
      <c r="BL5823" s="6">
        <f t="shared" ref="BL5823" si="7814">T5825-$AB$2</f>
        <v>-6.53125</v>
      </c>
      <c r="BM5823" s="6">
        <f t="shared" ref="BM5823" si="7815">U5825-$AB$2</f>
        <v>-6.53125</v>
      </c>
      <c r="BN5823" s="6">
        <f t="shared" ref="BN5823" si="7816">V5825-$AB$2</f>
        <v>-6.53125</v>
      </c>
      <c r="BO5823" s="6">
        <f t="shared" ref="BO5823" si="7817">W5825-$AB$2</f>
        <v>-6.53125</v>
      </c>
      <c r="BP5823" s="16">
        <v>244</v>
      </c>
    </row>
    <row r="5824" spans="1:68" x14ac:dyDescent="0.45">
      <c r="A5824" s="1">
        <v>2008</v>
      </c>
      <c r="B5824" s="1">
        <v>8</v>
      </c>
      <c r="C5824" s="1">
        <v>31</v>
      </c>
      <c r="D5824" s="1">
        <v>2</v>
      </c>
      <c r="E5824" s="1">
        <v>18.7</v>
      </c>
      <c r="F5824" s="1">
        <v>0</v>
      </c>
      <c r="G5824" s="4"/>
      <c r="H5824" s="4"/>
      <c r="Q5824" s="1">
        <v>23</v>
      </c>
      <c r="R5824" s="6">
        <f t="shared" si="7746"/>
        <v>0</v>
      </c>
      <c r="S5824" s="6">
        <f t="shared" si="7747"/>
        <v>0</v>
      </c>
      <c r="T5824" s="6">
        <f t="shared" si="7748"/>
        <v>0</v>
      </c>
      <c r="U5824" s="6">
        <f t="shared" si="7749"/>
        <v>0</v>
      </c>
      <c r="V5824" s="6">
        <f t="shared" si="7750"/>
        <v>0</v>
      </c>
      <c r="W5824" s="6">
        <f t="shared" si="7751"/>
        <v>0</v>
      </c>
      <c r="X5824" s="17"/>
      <c r="Y5824" s="17"/>
      <c r="Z5824" s="17"/>
      <c r="AA5824" s="17"/>
      <c r="AB5824" s="17"/>
      <c r="AC5824" s="17"/>
      <c r="AE5824" s="16"/>
      <c r="AF5824" s="16"/>
      <c r="AG5824" s="16"/>
      <c r="AH5824" s="16"/>
      <c r="AI5824" s="16"/>
      <c r="AJ5824" s="16"/>
      <c r="AL5824" s="16"/>
      <c r="AM5824" s="16"/>
      <c r="AN5824" s="16"/>
      <c r="AO5824" s="16"/>
      <c r="AP5824" s="16"/>
      <c r="AQ5824" s="16"/>
      <c r="BI5824" s="1">
        <v>1</v>
      </c>
      <c r="BJ5824" s="6">
        <f>SUM($R$5:R5826)-$AB$2</f>
        <v>683.09513580000009</v>
      </c>
      <c r="BK5824" s="6">
        <f>SUM($R$5:S5826)-$AB$2</f>
        <v>3358.8455127040047</v>
      </c>
      <c r="BL5824" s="6">
        <f>SUM($R$5:T5826)-$AB$2</f>
        <v>10048.221454964007</v>
      </c>
      <c r="BM5824" s="6">
        <f>SUM($R$5:U5826)-$AB$2</f>
        <v>19413.347774128102</v>
      </c>
      <c r="BN5824" s="6">
        <f>SUM($R$5:V5826)-$AB$2</f>
        <v>32792.099658648192</v>
      </c>
      <c r="BO5824" s="6">
        <f>SUM($R$5:W5826)-$AB$2</f>
        <v>48846.601920071698</v>
      </c>
      <c r="BP5824" s="16"/>
    </row>
    <row r="5825" spans="1:68" x14ac:dyDescent="0.45">
      <c r="A5825" s="1">
        <v>2008</v>
      </c>
      <c r="B5825" s="1">
        <v>8</v>
      </c>
      <c r="C5825" s="1">
        <v>31</v>
      </c>
      <c r="D5825" s="1">
        <v>3</v>
      </c>
      <c r="E5825" s="1">
        <v>18.3</v>
      </c>
      <c r="F5825" s="1">
        <v>0</v>
      </c>
      <c r="G5825" s="4"/>
      <c r="H5825" s="4"/>
      <c r="Q5825" s="1">
        <v>0</v>
      </c>
      <c r="R5825" s="6">
        <f t="shared" si="7746"/>
        <v>0</v>
      </c>
      <c r="S5825" s="6">
        <f t="shared" si="7747"/>
        <v>0</v>
      </c>
      <c r="T5825" s="6">
        <f t="shared" si="7748"/>
        <v>0</v>
      </c>
      <c r="U5825" s="6">
        <f t="shared" si="7749"/>
        <v>0</v>
      </c>
      <c r="V5825" s="6">
        <f t="shared" si="7750"/>
        <v>0</v>
      </c>
      <c r="W5825" s="6">
        <f t="shared" si="7751"/>
        <v>0</v>
      </c>
      <c r="X5825" s="17"/>
      <c r="Y5825" s="17"/>
      <c r="Z5825" s="17"/>
      <c r="AA5825" s="17"/>
      <c r="AB5825" s="17"/>
      <c r="AC5825" s="17"/>
      <c r="AE5825" s="16"/>
      <c r="AF5825" s="16"/>
      <c r="AG5825" s="16"/>
      <c r="AH5825" s="16"/>
      <c r="AI5825" s="16"/>
      <c r="AJ5825" s="16"/>
      <c r="AL5825" s="16"/>
      <c r="AM5825" s="16"/>
      <c r="AN5825" s="16"/>
      <c r="AO5825" s="16"/>
      <c r="AP5825" s="16"/>
      <c r="AQ5825" s="16"/>
      <c r="BI5825" s="1">
        <v>2</v>
      </c>
      <c r="BJ5825" s="6">
        <f>SUM($R$5:R5827)-$AB$2</f>
        <v>683.09513580000009</v>
      </c>
      <c r="BK5825" s="6">
        <f>SUM($R$5:S5827)-$AB$2</f>
        <v>3358.8455127040047</v>
      </c>
      <c r="BL5825" s="6">
        <f>SUM($R$5:T5827)-$AB$2</f>
        <v>10048.221454964007</v>
      </c>
      <c r="BM5825" s="6">
        <f>SUM($R$5:U5827)-$AB$2</f>
        <v>19413.347774128102</v>
      </c>
      <c r="BN5825" s="6">
        <f>SUM($R$5:V5827)-$AB$2</f>
        <v>32792.099658648192</v>
      </c>
      <c r="BO5825" s="6">
        <f>SUM($R$5:W5827)-$AB$2</f>
        <v>48846.601920071698</v>
      </c>
      <c r="BP5825" s="16"/>
    </row>
    <row r="5826" spans="1:68" x14ac:dyDescent="0.45">
      <c r="A5826" s="1">
        <v>2008</v>
      </c>
      <c r="B5826" s="1">
        <v>8</v>
      </c>
      <c r="C5826" s="1">
        <v>31</v>
      </c>
      <c r="D5826" s="1">
        <v>4</v>
      </c>
      <c r="E5826" s="1">
        <v>18</v>
      </c>
      <c r="F5826" s="1">
        <v>0</v>
      </c>
      <c r="G5826" s="4"/>
      <c r="H5826" s="4"/>
      <c r="Q5826" s="1">
        <v>1</v>
      </c>
      <c r="R5826" s="6">
        <f t="shared" si="7746"/>
        <v>0</v>
      </c>
      <c r="S5826" s="6">
        <f t="shared" si="7747"/>
        <v>0</v>
      </c>
      <c r="T5826" s="6">
        <f t="shared" si="7748"/>
        <v>0</v>
      </c>
      <c r="U5826" s="6">
        <f t="shared" si="7749"/>
        <v>0</v>
      </c>
      <c r="V5826" s="6">
        <f t="shared" si="7750"/>
        <v>0</v>
      </c>
      <c r="W5826" s="6">
        <f t="shared" si="7751"/>
        <v>0</v>
      </c>
      <c r="X5826" s="17"/>
      <c r="Y5826" s="17"/>
      <c r="Z5826" s="17"/>
      <c r="AA5826" s="17"/>
      <c r="AB5826" s="17"/>
      <c r="AC5826" s="17"/>
      <c r="AE5826" s="16"/>
      <c r="AF5826" s="16"/>
      <c r="AG5826" s="16"/>
      <c r="AH5826" s="16"/>
      <c r="AI5826" s="16"/>
      <c r="AJ5826" s="16"/>
      <c r="AL5826" s="16"/>
      <c r="AM5826" s="16"/>
      <c r="AN5826" s="16"/>
      <c r="AO5826" s="16"/>
      <c r="AP5826" s="16"/>
      <c r="AQ5826" s="16"/>
      <c r="BI5826" s="1">
        <v>3</v>
      </c>
      <c r="BJ5826" s="6">
        <f>SUM($R$5:R5828)-$AB$2</f>
        <v>683.09513580000009</v>
      </c>
      <c r="BK5826" s="6">
        <f>SUM($R$5:S5828)-$AB$2</f>
        <v>3358.8455127040047</v>
      </c>
      <c r="BL5826" s="6">
        <f>SUM($R$5:T5828)-$AB$2</f>
        <v>10048.221454964007</v>
      </c>
      <c r="BM5826" s="6">
        <f>SUM($R$5:U5828)-$AB$2</f>
        <v>19413.347774128102</v>
      </c>
      <c r="BN5826" s="6">
        <f>SUM($R$5:V5828)-$AB$2</f>
        <v>32792.099658648192</v>
      </c>
      <c r="BO5826" s="6">
        <f>SUM($R$5:W5828)-$AB$2</f>
        <v>48846.601920071698</v>
      </c>
      <c r="BP5826" s="16"/>
    </row>
    <row r="5827" spans="1:68" x14ac:dyDescent="0.45">
      <c r="A5827" s="1">
        <v>2008</v>
      </c>
      <c r="B5827" s="1">
        <v>8</v>
      </c>
      <c r="C5827" s="1">
        <v>31</v>
      </c>
      <c r="D5827" s="1">
        <v>5</v>
      </c>
      <c r="E5827" s="1">
        <v>17.600000000000001</v>
      </c>
      <c r="F5827" s="1">
        <v>0</v>
      </c>
      <c r="G5827" s="4"/>
      <c r="H5827" s="4"/>
      <c r="Q5827" s="1">
        <v>2</v>
      </c>
      <c r="R5827" s="6">
        <f t="shared" si="7746"/>
        <v>0</v>
      </c>
      <c r="S5827" s="6">
        <f t="shared" si="7747"/>
        <v>0</v>
      </c>
      <c r="T5827" s="6">
        <f t="shared" si="7748"/>
        <v>0</v>
      </c>
      <c r="U5827" s="6">
        <f t="shared" si="7749"/>
        <v>0</v>
      </c>
      <c r="V5827" s="6">
        <f t="shared" si="7750"/>
        <v>0</v>
      </c>
      <c r="W5827" s="6">
        <f t="shared" si="7751"/>
        <v>0</v>
      </c>
      <c r="X5827" s="17"/>
      <c r="Y5827" s="17"/>
      <c r="Z5827" s="17"/>
      <c r="AA5827" s="17"/>
      <c r="AB5827" s="17"/>
      <c r="AC5827" s="17"/>
      <c r="AE5827" s="16"/>
      <c r="AF5827" s="16"/>
      <c r="AG5827" s="16"/>
      <c r="AH5827" s="16"/>
      <c r="AI5827" s="16"/>
      <c r="AJ5827" s="16"/>
      <c r="AL5827" s="16"/>
      <c r="AM5827" s="16"/>
      <c r="AN5827" s="16"/>
      <c r="AO5827" s="16"/>
      <c r="AP5827" s="16"/>
      <c r="AQ5827" s="16"/>
      <c r="BI5827" s="1">
        <v>4</v>
      </c>
      <c r="BJ5827" s="6">
        <f>SUM($R$5:R5829)-$AB$2</f>
        <v>683.09513580000009</v>
      </c>
      <c r="BK5827" s="6">
        <f>SUM($R$5:S5829)-$AB$2</f>
        <v>3358.8455127040047</v>
      </c>
      <c r="BL5827" s="6">
        <f>SUM($R$5:T5829)-$AB$2</f>
        <v>10048.221454964007</v>
      </c>
      <c r="BM5827" s="6">
        <f>SUM($R$5:U5829)-$AB$2</f>
        <v>19413.347774128102</v>
      </c>
      <c r="BN5827" s="6">
        <f>SUM($R$5:V5829)-$AB$2</f>
        <v>32792.099658648192</v>
      </c>
      <c r="BO5827" s="6">
        <f>SUM($R$5:W5829)-$AB$2</f>
        <v>48846.601920071698</v>
      </c>
      <c r="BP5827" s="16"/>
    </row>
    <row r="5828" spans="1:68" x14ac:dyDescent="0.45">
      <c r="A5828" s="1">
        <v>2008</v>
      </c>
      <c r="B5828" s="1">
        <v>8</v>
      </c>
      <c r="C5828" s="1">
        <v>31</v>
      </c>
      <c r="D5828" s="1">
        <v>6</v>
      </c>
      <c r="E5828" s="1">
        <v>17.399999999999999</v>
      </c>
      <c r="F5828" s="1">
        <v>0</v>
      </c>
      <c r="G5828" s="4"/>
      <c r="H5828" s="4"/>
      <c r="Q5828" s="1">
        <v>3</v>
      </c>
      <c r="R5828" s="6">
        <f t="shared" si="7746"/>
        <v>0</v>
      </c>
      <c r="S5828" s="6">
        <f t="shared" si="7747"/>
        <v>0</v>
      </c>
      <c r="T5828" s="6">
        <f t="shared" si="7748"/>
        <v>0</v>
      </c>
      <c r="U5828" s="6">
        <f t="shared" si="7749"/>
        <v>0</v>
      </c>
      <c r="V5828" s="6">
        <f t="shared" si="7750"/>
        <v>0</v>
      </c>
      <c r="W5828" s="6">
        <f t="shared" si="7751"/>
        <v>0</v>
      </c>
      <c r="X5828" s="17"/>
      <c r="Y5828" s="17"/>
      <c r="Z5828" s="17"/>
      <c r="AA5828" s="17"/>
      <c r="AB5828" s="17"/>
      <c r="AC5828" s="17"/>
      <c r="AE5828" s="16"/>
      <c r="AF5828" s="16"/>
      <c r="AG5828" s="16"/>
      <c r="AH5828" s="16"/>
      <c r="AI5828" s="16"/>
      <c r="AJ5828" s="16"/>
      <c r="AL5828" s="16"/>
      <c r="AM5828" s="16"/>
      <c r="AN5828" s="16"/>
      <c r="AO5828" s="16"/>
      <c r="AP5828" s="16"/>
      <c r="AQ5828" s="16"/>
      <c r="BI5828" s="1">
        <v>5</v>
      </c>
      <c r="BJ5828" s="6">
        <f>SUM($R$5:R5830)-$AB$2</f>
        <v>683.09513580000009</v>
      </c>
      <c r="BK5828" s="6">
        <f>SUM($R$5:S5830)-$AB$2</f>
        <v>3358.8455127040047</v>
      </c>
      <c r="BL5828" s="6">
        <f>SUM($R$5:T5830)-$AB$2</f>
        <v>10048.221454964007</v>
      </c>
      <c r="BM5828" s="6">
        <f>SUM($R$5:U5830)-$AB$2</f>
        <v>19413.347774128102</v>
      </c>
      <c r="BN5828" s="6">
        <f>SUM($R$5:V5830)-$AB$2</f>
        <v>32792.099658648192</v>
      </c>
      <c r="BO5828" s="6">
        <f>SUM($R$5:W5830)-$AB$2</f>
        <v>48846.601920071698</v>
      </c>
      <c r="BP5828" s="16"/>
    </row>
    <row r="5829" spans="1:68" x14ac:dyDescent="0.45">
      <c r="A5829" s="1">
        <v>2008</v>
      </c>
      <c r="B5829" s="1">
        <v>8</v>
      </c>
      <c r="C5829" s="1">
        <v>31</v>
      </c>
      <c r="D5829" s="1">
        <v>7</v>
      </c>
      <c r="E5829" s="1">
        <v>17.7</v>
      </c>
      <c r="F5829" s="1">
        <v>0.31</v>
      </c>
      <c r="G5829" s="4"/>
      <c r="H5829" s="4"/>
      <c r="Q5829" s="1">
        <v>4</v>
      </c>
      <c r="R5829" s="6">
        <f t="shared" si="7746"/>
        <v>0</v>
      </c>
      <c r="S5829" s="6">
        <f t="shared" si="7747"/>
        <v>0</v>
      </c>
      <c r="T5829" s="6">
        <f t="shared" si="7748"/>
        <v>0</v>
      </c>
      <c r="U5829" s="6">
        <f t="shared" si="7749"/>
        <v>0</v>
      </c>
      <c r="V5829" s="6">
        <f t="shared" si="7750"/>
        <v>0</v>
      </c>
      <c r="W5829" s="6">
        <f t="shared" si="7751"/>
        <v>0</v>
      </c>
      <c r="X5829" s="17"/>
      <c r="Y5829" s="17"/>
      <c r="Z5829" s="17"/>
      <c r="AA5829" s="17"/>
      <c r="AB5829" s="17"/>
      <c r="AC5829" s="17"/>
      <c r="AE5829" s="16"/>
      <c r="AF5829" s="16"/>
      <c r="AG5829" s="16"/>
      <c r="AH5829" s="16"/>
      <c r="AI5829" s="16"/>
      <c r="AJ5829" s="16"/>
      <c r="AL5829" s="16"/>
      <c r="AM5829" s="16"/>
      <c r="AN5829" s="16"/>
      <c r="AO5829" s="16"/>
      <c r="AP5829" s="16"/>
      <c r="AQ5829" s="16"/>
      <c r="BI5829" s="1">
        <v>6</v>
      </c>
      <c r="BJ5829" s="6">
        <f>SUM($R$5:R5831)-$AB$2</f>
        <v>683.09513580000009</v>
      </c>
      <c r="BK5829" s="6">
        <f>SUM($R$5:S5831)-$AB$2</f>
        <v>3358.8455127040047</v>
      </c>
      <c r="BL5829" s="6">
        <f>SUM($R$5:T5831)-$AB$2</f>
        <v>10048.221454964007</v>
      </c>
      <c r="BM5829" s="6">
        <f>SUM($R$5:U5831)-$AB$2</f>
        <v>19413.347774128102</v>
      </c>
      <c r="BN5829" s="6">
        <f>SUM($R$5:V5831)-$AB$2</f>
        <v>32792.099658648192</v>
      </c>
      <c r="BO5829" s="6">
        <f>SUM($R$5:W5831)-$AB$2</f>
        <v>48846.601920071698</v>
      </c>
      <c r="BP5829" s="16"/>
    </row>
    <row r="5830" spans="1:68" x14ac:dyDescent="0.45">
      <c r="A5830" s="1">
        <v>2008</v>
      </c>
      <c r="B5830" s="1">
        <v>8</v>
      </c>
      <c r="C5830" s="1">
        <v>31</v>
      </c>
      <c r="D5830" s="1">
        <v>8</v>
      </c>
      <c r="E5830" s="1">
        <v>17.899999999999999</v>
      </c>
      <c r="F5830" s="1">
        <v>14.4</v>
      </c>
      <c r="G5830" s="4"/>
      <c r="H5830" s="4"/>
      <c r="Q5830" s="1">
        <v>5</v>
      </c>
      <c r="R5830" s="6">
        <f t="shared" ref="R5830:R5860" si="7818">$AX$2*F5827*$R$4/1000</f>
        <v>0</v>
      </c>
      <c r="S5830" s="6">
        <f t="shared" ref="S5830:S5860" si="7819">$AX$2*F5827*($S$4*$AU$2)/1000</f>
        <v>0</v>
      </c>
      <c r="T5830" s="6">
        <f t="shared" ref="T5830:T5860" si="7820">$AX$2*F5827*($T$4*$AU$2)/1000</f>
        <v>0</v>
      </c>
      <c r="U5830" s="6">
        <f t="shared" ref="U5830:U5860" si="7821">$AX$2*F5827*($U$4*$AU$2)/1000</f>
        <v>0</v>
      </c>
      <c r="V5830" s="6">
        <f t="shared" ref="V5830:V5860" si="7822">$AX$2*F5827*($V$4*$AU$2)/1000</f>
        <v>0</v>
      </c>
      <c r="W5830" s="6">
        <f t="shared" ref="W5830:W5860" si="7823">$AX$2*F5827*($W$4*$AU$2)/1000</f>
        <v>0</v>
      </c>
      <c r="X5830" s="17"/>
      <c r="Y5830" s="17"/>
      <c r="Z5830" s="17"/>
      <c r="AA5830" s="17"/>
      <c r="AB5830" s="17"/>
      <c r="AC5830" s="17"/>
      <c r="AE5830" s="16"/>
      <c r="AF5830" s="16"/>
      <c r="AG5830" s="16"/>
      <c r="AH5830" s="16"/>
      <c r="AI5830" s="16"/>
      <c r="AJ5830" s="16"/>
      <c r="AL5830" s="16"/>
      <c r="AM5830" s="16"/>
      <c r="AN5830" s="16"/>
      <c r="AO5830" s="16"/>
      <c r="AP5830" s="16"/>
      <c r="AQ5830" s="16"/>
      <c r="BI5830" s="1">
        <v>7</v>
      </c>
      <c r="BJ5830" s="6">
        <f>SUM($R$5:R5832)-$AB$2</f>
        <v>683.09531560000005</v>
      </c>
      <c r="BK5830" s="6">
        <f>SUM($R$5:S5832)-$AB$2</f>
        <v>3358.8463901280047</v>
      </c>
      <c r="BL5830" s="6">
        <f>SUM($R$5:T5832)-$AB$2</f>
        <v>10048.224076448007</v>
      </c>
      <c r="BM5830" s="6">
        <f>SUM($R$5:U5832)-$AB$2</f>
        <v>19413.352837296101</v>
      </c>
      <c r="BN5830" s="6">
        <f>SUM($R$5:V5832)-$AB$2</f>
        <v>32792.108209936188</v>
      </c>
      <c r="BO5830" s="6">
        <f>SUM($R$5:W5832)-$AB$2</f>
        <v>48846.614657103695</v>
      </c>
      <c r="BP5830" s="16"/>
    </row>
    <row r="5831" spans="1:68" x14ac:dyDescent="0.45">
      <c r="A5831" s="1">
        <v>2008</v>
      </c>
      <c r="B5831" s="1">
        <v>8</v>
      </c>
      <c r="C5831" s="1">
        <v>31</v>
      </c>
      <c r="D5831" s="1">
        <v>9</v>
      </c>
      <c r="E5831" s="1">
        <v>17.899999999999999</v>
      </c>
      <c r="F5831" s="1">
        <v>36.83</v>
      </c>
      <c r="G5831" s="4"/>
      <c r="H5831" s="4"/>
      <c r="Q5831" s="1">
        <v>6</v>
      </c>
      <c r="R5831" s="6">
        <f t="shared" si="7818"/>
        <v>0</v>
      </c>
      <c r="S5831" s="6">
        <f t="shared" si="7819"/>
        <v>0</v>
      </c>
      <c r="T5831" s="6">
        <f t="shared" si="7820"/>
        <v>0</v>
      </c>
      <c r="U5831" s="6">
        <f t="shared" si="7821"/>
        <v>0</v>
      </c>
      <c r="V5831" s="6">
        <f t="shared" si="7822"/>
        <v>0</v>
      </c>
      <c r="W5831" s="6">
        <f t="shared" si="7823"/>
        <v>0</v>
      </c>
      <c r="X5831" s="17"/>
      <c r="Y5831" s="17"/>
      <c r="Z5831" s="17"/>
      <c r="AA5831" s="17"/>
      <c r="AB5831" s="17"/>
      <c r="AC5831" s="17"/>
      <c r="AE5831" s="16"/>
      <c r="AF5831" s="16"/>
      <c r="AG5831" s="16"/>
      <c r="AH5831" s="16"/>
      <c r="AI5831" s="16"/>
      <c r="AJ5831" s="16"/>
      <c r="AL5831" s="16"/>
      <c r="AM5831" s="16"/>
      <c r="AN5831" s="16"/>
      <c r="AO5831" s="16"/>
      <c r="AP5831" s="16"/>
      <c r="AQ5831" s="16"/>
      <c r="BI5831" s="1">
        <v>8</v>
      </c>
      <c r="BJ5831" s="6">
        <f>SUM($R$5:R5833)-$AB$2</f>
        <v>683.10366759999999</v>
      </c>
      <c r="BK5831" s="6">
        <f>SUM($R$5:S5833)-$AB$2</f>
        <v>3358.8871478880046</v>
      </c>
      <c r="BL5831" s="6">
        <f>SUM($R$5:T5833)-$AB$2</f>
        <v>10048.345848608007</v>
      </c>
      <c r="BM5831" s="6">
        <f>SUM($R$5:U5833)-$AB$2</f>
        <v>19413.588029616101</v>
      </c>
      <c r="BN5831" s="6">
        <f>SUM($R$5:V5833)-$AB$2</f>
        <v>32792.505431056183</v>
      </c>
      <c r="BO5831" s="6">
        <f>SUM($R$5:W5833)-$AB$2</f>
        <v>48847.206312783688</v>
      </c>
      <c r="BP5831" s="16"/>
    </row>
    <row r="5832" spans="1:68" x14ac:dyDescent="0.45">
      <c r="A5832" s="1">
        <v>2008</v>
      </c>
      <c r="B5832" s="1">
        <v>8</v>
      </c>
      <c r="C5832" s="1">
        <v>31</v>
      </c>
      <c r="D5832" s="1">
        <v>10</v>
      </c>
      <c r="E5832" s="1">
        <v>18.100000000000001</v>
      </c>
      <c r="F5832" s="1">
        <v>72.69</v>
      </c>
      <c r="G5832" s="4"/>
      <c r="H5832" s="4"/>
      <c r="Q5832" s="1">
        <v>7</v>
      </c>
      <c r="R5832" s="6">
        <f t="shared" si="7818"/>
        <v>1.7979999999999998E-4</v>
      </c>
      <c r="S5832" s="6">
        <f t="shared" si="7819"/>
        <v>6.9762399999999988E-4</v>
      </c>
      <c r="T5832" s="6">
        <f t="shared" si="7820"/>
        <v>1.7440599999999998E-3</v>
      </c>
      <c r="U5832" s="6">
        <f t="shared" si="7821"/>
        <v>2.441684E-3</v>
      </c>
      <c r="V5832" s="6">
        <f t="shared" si="7822"/>
        <v>3.4881199999999995E-3</v>
      </c>
      <c r="W5832" s="6">
        <f t="shared" si="7823"/>
        <v>4.1857439999999999E-3</v>
      </c>
      <c r="X5832" s="17"/>
      <c r="Y5832" s="17"/>
      <c r="Z5832" s="17"/>
      <c r="AA5832" s="17"/>
      <c r="AB5832" s="17"/>
      <c r="AC5832" s="17"/>
      <c r="AE5832" s="16"/>
      <c r="AF5832" s="16"/>
      <c r="AG5832" s="16"/>
      <c r="AH5832" s="16"/>
      <c r="AI5832" s="16"/>
      <c r="AJ5832" s="16"/>
      <c r="AL5832" s="16"/>
      <c r="AM5832" s="16"/>
      <c r="AN5832" s="16"/>
      <c r="AO5832" s="16"/>
      <c r="AP5832" s="16"/>
      <c r="AQ5832" s="16"/>
      <c r="BI5832" s="1">
        <v>9</v>
      </c>
      <c r="BJ5832" s="6">
        <f>SUM($R$5:R5834)-$AB$2</f>
        <v>683.12502900000004</v>
      </c>
      <c r="BK5832" s="6">
        <f>SUM($R$5:S5834)-$AB$2</f>
        <v>3358.9913915200045</v>
      </c>
      <c r="BL5832" s="6">
        <f>SUM($R$5:T5834)-$AB$2</f>
        <v>10048.657297820007</v>
      </c>
      <c r="BM5832" s="6">
        <f>SUM($R$5:U5834)-$AB$2</f>
        <v>19414.189566640103</v>
      </c>
      <c r="BN5832" s="6">
        <f>SUM($R$5:V5834)-$AB$2</f>
        <v>32793.521379240192</v>
      </c>
      <c r="BO5832" s="6">
        <f>SUM($R$5:W5834)-$AB$2</f>
        <v>48848.719554359697</v>
      </c>
      <c r="BP5832" s="16"/>
    </row>
    <row r="5833" spans="1:68" x14ac:dyDescent="0.45">
      <c r="A5833" s="1">
        <v>2008</v>
      </c>
      <c r="B5833" s="1">
        <v>8</v>
      </c>
      <c r="C5833" s="1">
        <v>31</v>
      </c>
      <c r="D5833" s="1">
        <v>11</v>
      </c>
      <c r="E5833" s="1">
        <v>19.7</v>
      </c>
      <c r="F5833" s="1">
        <v>378.91</v>
      </c>
      <c r="G5833" s="4"/>
      <c r="H5833" s="4"/>
      <c r="Q5833" s="1">
        <v>8</v>
      </c>
      <c r="R5833" s="6">
        <f t="shared" si="7818"/>
        <v>8.352E-3</v>
      </c>
      <c r="S5833" s="6">
        <f t="shared" si="7819"/>
        <v>3.2405759999999999E-2</v>
      </c>
      <c r="T5833" s="6">
        <f t="shared" si="7820"/>
        <v>8.10144E-2</v>
      </c>
      <c r="U5833" s="6">
        <f t="shared" si="7821"/>
        <v>0.11342016000000001</v>
      </c>
      <c r="V5833" s="6">
        <f t="shared" si="7822"/>
        <v>0.1620288</v>
      </c>
      <c r="W5833" s="6">
        <f t="shared" si="7823"/>
        <v>0.19443456000000001</v>
      </c>
      <c r="X5833" s="17"/>
      <c r="Y5833" s="17"/>
      <c r="Z5833" s="17"/>
      <c r="AA5833" s="17"/>
      <c r="AB5833" s="17"/>
      <c r="AC5833" s="17"/>
      <c r="AE5833" s="16"/>
      <c r="AF5833" s="16"/>
      <c r="AG5833" s="16"/>
      <c r="AH5833" s="16"/>
      <c r="AI5833" s="16"/>
      <c r="AJ5833" s="16"/>
      <c r="AL5833" s="16"/>
      <c r="AM5833" s="16"/>
      <c r="AN5833" s="16"/>
      <c r="AO5833" s="16"/>
      <c r="AP5833" s="16"/>
      <c r="AQ5833" s="16"/>
      <c r="BI5833" s="1">
        <v>10</v>
      </c>
      <c r="BJ5833" s="6">
        <f>SUM($R$5:R5835)-$AB$2</f>
        <v>683.16718920000005</v>
      </c>
      <c r="BK5833" s="6">
        <f>SUM($R$5:S5835)-$AB$2</f>
        <v>3359.1971332960047</v>
      </c>
      <c r="BL5833" s="6">
        <f>SUM($R$5:T5835)-$AB$2</f>
        <v>10049.271993536007</v>
      </c>
      <c r="BM5833" s="6">
        <f>SUM($R$5:U5835)-$AB$2</f>
        <v>19415.376797872101</v>
      </c>
      <c r="BN5833" s="6">
        <f>SUM($R$5:V5835)-$AB$2</f>
        <v>32795.526518352199</v>
      </c>
      <c r="BO5833" s="6">
        <f>SUM($R$5:W5835)-$AB$2</f>
        <v>48851.706182927701</v>
      </c>
      <c r="BP5833" s="16"/>
    </row>
    <row r="5834" spans="1:68" x14ac:dyDescent="0.45">
      <c r="A5834" s="1">
        <v>2008</v>
      </c>
      <c r="B5834" s="1">
        <v>8</v>
      </c>
      <c r="C5834" s="1">
        <v>31</v>
      </c>
      <c r="D5834" s="1">
        <v>12</v>
      </c>
      <c r="E5834" s="1">
        <v>21.5</v>
      </c>
      <c r="F5834" s="1">
        <v>851.27</v>
      </c>
      <c r="G5834" s="4"/>
      <c r="H5834" s="4"/>
      <c r="Q5834" s="1">
        <v>9</v>
      </c>
      <c r="R5834" s="6">
        <f t="shared" si="7818"/>
        <v>2.1361399999999996E-2</v>
      </c>
      <c r="S5834" s="6">
        <f t="shared" si="7819"/>
        <v>8.2882231999999986E-2</v>
      </c>
      <c r="T5834" s="6">
        <f t="shared" si="7820"/>
        <v>0.20720557999999994</v>
      </c>
      <c r="U5834" s="6">
        <f t="shared" si="7821"/>
        <v>0.29008781199999994</v>
      </c>
      <c r="V5834" s="6">
        <f t="shared" si="7822"/>
        <v>0.41441115999999989</v>
      </c>
      <c r="W5834" s="6">
        <f t="shared" si="7823"/>
        <v>0.49729339199999995</v>
      </c>
      <c r="X5834" s="17"/>
      <c r="Y5834" s="17"/>
      <c r="Z5834" s="17"/>
      <c r="AA5834" s="17"/>
      <c r="AB5834" s="17"/>
      <c r="AC5834" s="17"/>
      <c r="AE5834" s="16"/>
      <c r="AF5834" s="16"/>
      <c r="AG5834" s="16"/>
      <c r="AH5834" s="16"/>
      <c r="AI5834" s="16"/>
      <c r="AJ5834" s="16"/>
      <c r="AL5834" s="16"/>
      <c r="AM5834" s="16"/>
      <c r="AN5834" s="16"/>
      <c r="AO5834" s="16"/>
      <c r="AP5834" s="16"/>
      <c r="AQ5834" s="16"/>
      <c r="BI5834" s="1">
        <v>11</v>
      </c>
      <c r="BJ5834" s="6">
        <f>SUM($R$5:R5836)-$AB$2</f>
        <v>683.38695700000005</v>
      </c>
      <c r="BK5834" s="6">
        <f>SUM($R$5:S5836)-$AB$2</f>
        <v>3360.2696001600048</v>
      </c>
      <c r="BL5834" s="6">
        <f>SUM($R$5:T5836)-$AB$2</f>
        <v>10052.476208060007</v>
      </c>
      <c r="BM5834" s="6">
        <f>SUM($R$5:U5836)-$AB$2</f>
        <v>19421.565459120102</v>
      </c>
      <c r="BN5834" s="6">
        <f>SUM($R$5:V5836)-$AB$2</f>
        <v>32805.978674920203</v>
      </c>
      <c r="BO5834" s="6">
        <f>SUM($R$5:W5836)-$AB$2</f>
        <v>48867.274533879703</v>
      </c>
      <c r="BP5834" s="16"/>
    </row>
    <row r="5835" spans="1:68" x14ac:dyDescent="0.45">
      <c r="A5835" s="1">
        <v>2008</v>
      </c>
      <c r="B5835" s="1">
        <v>8</v>
      </c>
      <c r="C5835" s="1">
        <v>31</v>
      </c>
      <c r="D5835" s="1">
        <v>13</v>
      </c>
      <c r="E5835" s="1">
        <v>22.4</v>
      </c>
      <c r="F5835" s="1">
        <v>816.81</v>
      </c>
      <c r="G5835" s="4"/>
      <c r="H5835" s="4"/>
      <c r="Q5835" s="1">
        <v>10</v>
      </c>
      <c r="R5835" s="6">
        <f t="shared" si="7818"/>
        <v>4.2160199999999995E-2</v>
      </c>
      <c r="S5835" s="6">
        <f t="shared" si="7819"/>
        <v>0.16358157599999998</v>
      </c>
      <c r="T5835" s="6">
        <f t="shared" si="7820"/>
        <v>0.4089539399999999</v>
      </c>
      <c r="U5835" s="6">
        <f t="shared" si="7821"/>
        <v>0.57253551599999997</v>
      </c>
      <c r="V5835" s="6">
        <f t="shared" si="7822"/>
        <v>0.81790787999999981</v>
      </c>
      <c r="W5835" s="6">
        <f t="shared" si="7823"/>
        <v>0.98148945599999993</v>
      </c>
      <c r="X5835" s="17"/>
      <c r="Y5835" s="17"/>
      <c r="Z5835" s="17"/>
      <c r="AA5835" s="17"/>
      <c r="AB5835" s="17"/>
      <c r="AC5835" s="17"/>
      <c r="AE5835" s="16"/>
      <c r="AF5835" s="16"/>
      <c r="AG5835" s="16"/>
      <c r="AH5835" s="16"/>
      <c r="AI5835" s="16"/>
      <c r="AJ5835" s="16"/>
      <c r="AL5835" s="16"/>
      <c r="AM5835" s="16"/>
      <c r="AN5835" s="16"/>
      <c r="AO5835" s="16"/>
      <c r="AP5835" s="16"/>
      <c r="AQ5835" s="16"/>
      <c r="BI5835" s="1">
        <v>12</v>
      </c>
      <c r="BJ5835" s="6">
        <f t="shared" ref="BJ5835" si="7824">R5837-$AB$2</f>
        <v>-6.0375133999999999</v>
      </c>
      <c r="BK5835" s="6">
        <f t="shared" ref="BK5835" si="7825">S5837-$AB$2</f>
        <v>-4.6155519920000003</v>
      </c>
      <c r="BL5835" s="6">
        <f t="shared" ref="BL5835" si="7826">T5837-$AB$2</f>
        <v>-1.7420049800000008</v>
      </c>
      <c r="BM5835" s="6">
        <f t="shared" ref="BM5835" si="7827">U5837-$AB$2</f>
        <v>0.17369302799999975</v>
      </c>
      <c r="BN5835" s="6">
        <f t="shared" ref="BN5835" si="7828">V5837-$AB$2</f>
        <v>3.0472400399999984</v>
      </c>
      <c r="BO5835" s="6">
        <f t="shared" ref="BO5835" si="7829">W5837-$AB$2</f>
        <v>4.9629380479999998</v>
      </c>
      <c r="BP5835" s="16"/>
    </row>
    <row r="5836" spans="1:68" x14ac:dyDescent="0.45">
      <c r="A5836" s="1">
        <v>2008</v>
      </c>
      <c r="B5836" s="1">
        <v>8</v>
      </c>
      <c r="C5836" s="1">
        <v>31</v>
      </c>
      <c r="D5836" s="1">
        <v>14</v>
      </c>
      <c r="E5836" s="1">
        <v>22.7</v>
      </c>
      <c r="F5836" s="1">
        <v>687.36</v>
      </c>
      <c r="G5836" s="4"/>
      <c r="H5836" s="4"/>
      <c r="Q5836" s="1">
        <v>11</v>
      </c>
      <c r="R5836" s="6">
        <f t="shared" si="7818"/>
        <v>0.21976779999999999</v>
      </c>
      <c r="S5836" s="6">
        <f t="shared" si="7819"/>
        <v>0.85269906399999995</v>
      </c>
      <c r="T5836" s="6">
        <f t="shared" si="7820"/>
        <v>2.1317476599999998</v>
      </c>
      <c r="U5836" s="6">
        <f t="shared" si="7821"/>
        <v>2.9844467240000001</v>
      </c>
      <c r="V5836" s="6">
        <f t="shared" si="7822"/>
        <v>4.2634953199999996</v>
      </c>
      <c r="W5836" s="6">
        <f t="shared" si="7823"/>
        <v>5.1161943839999999</v>
      </c>
      <c r="X5836" s="17"/>
      <c r="Y5836" s="17"/>
      <c r="Z5836" s="17"/>
      <c r="AA5836" s="17"/>
      <c r="AB5836" s="17"/>
      <c r="AC5836" s="17"/>
      <c r="AE5836" s="16"/>
      <c r="AF5836" s="16"/>
      <c r="AG5836" s="16"/>
      <c r="AH5836" s="16"/>
      <c r="AI5836" s="16"/>
      <c r="AJ5836" s="16"/>
      <c r="AL5836" s="16"/>
      <c r="AM5836" s="16"/>
      <c r="AN5836" s="16"/>
      <c r="AO5836" s="16"/>
      <c r="AP5836" s="16"/>
      <c r="AQ5836" s="16"/>
      <c r="BI5836" s="1">
        <v>13</v>
      </c>
      <c r="BJ5836" s="6">
        <f>SUM($R$5:R5838)-$AB$2</f>
        <v>684.35444340000004</v>
      </c>
      <c r="BK5836" s="6">
        <f>SUM($R$5:S5838)-$AB$2</f>
        <v>3364.9909337920049</v>
      </c>
      <c r="BL5836" s="6">
        <f>SUM($R$5:T5838)-$AB$2</f>
        <v>10066.582159772006</v>
      </c>
      <c r="BM5836" s="6">
        <f>SUM($R$5:U5838)-$AB$2</f>
        <v>19448.809876144107</v>
      </c>
      <c r="BN5836" s="6">
        <f>SUM($R$5:V5838)-$AB$2</f>
        <v>32851.992328104221</v>
      </c>
      <c r="BO5836" s="6">
        <f>SUM($R$5:W5838)-$AB$2</f>
        <v>48935.811270455721</v>
      </c>
      <c r="BP5836" s="16"/>
    </row>
    <row r="5837" spans="1:68" x14ac:dyDescent="0.45">
      <c r="A5837" s="1">
        <v>2008</v>
      </c>
      <c r="B5837" s="1">
        <v>8</v>
      </c>
      <c r="C5837" s="1">
        <v>31</v>
      </c>
      <c r="D5837" s="1">
        <v>15</v>
      </c>
      <c r="E5837" s="1">
        <v>23</v>
      </c>
      <c r="F5837" s="1">
        <v>681.62</v>
      </c>
      <c r="G5837" s="4"/>
      <c r="H5837" s="4"/>
      <c r="Q5837" s="1">
        <v>12</v>
      </c>
      <c r="R5837" s="6">
        <f t="shared" si="7818"/>
        <v>0.49373659999999997</v>
      </c>
      <c r="S5837" s="6">
        <f t="shared" si="7819"/>
        <v>1.9156980079999999</v>
      </c>
      <c r="T5837" s="6">
        <f t="shared" si="7820"/>
        <v>4.7892450199999992</v>
      </c>
      <c r="U5837" s="6">
        <f t="shared" si="7821"/>
        <v>6.7049430279999997</v>
      </c>
      <c r="V5837" s="6">
        <f t="shared" si="7822"/>
        <v>9.5784900399999984</v>
      </c>
      <c r="W5837" s="6">
        <f t="shared" si="7823"/>
        <v>11.494188048</v>
      </c>
      <c r="X5837" s="17">
        <f t="shared" ref="X5837" si="7830">SUM(R5837:R5861)-$Z$2</f>
        <v>-1.5678042000000003</v>
      </c>
      <c r="Y5837" s="17">
        <f t="shared" ref="Y5837" si="7831">SUM(S5837:S5861)-$Z$2</f>
        <v>8.9649197039999997</v>
      </c>
      <c r="Z5837" s="17">
        <f t="shared" ref="Z5837" si="7832">SUM(T5837:T5861)-$Z$2</f>
        <v>30.249799259999996</v>
      </c>
      <c r="AA5837" s="17">
        <f t="shared" ref="AA5837" si="7833">SUM(U5837:U5861)-$Z$2</f>
        <v>44.439718963999987</v>
      </c>
      <c r="AB5837" s="17">
        <f t="shared" ref="AB5837" si="7834">SUM(V5837:V5861)-$Z$2</f>
        <v>65.724598520000001</v>
      </c>
      <c r="AC5837" s="17">
        <f t="shared" ref="AC5837" si="7835">SUM(W5837:W5861)-$Z$2</f>
        <v>79.914518224000005</v>
      </c>
      <c r="AE5837" s="16">
        <f t="shared" ref="AE5837" si="7836">IF(X5837&gt;0,1,0)</f>
        <v>0</v>
      </c>
      <c r="AF5837" s="16">
        <f t="shared" ref="AF5837" si="7837">IF(Y5837&gt;0,1,0)</f>
        <v>1</v>
      </c>
      <c r="AG5837" s="16">
        <f t="shared" ref="AG5837" si="7838">IF(Z5837&gt;0,1,0)</f>
        <v>1</v>
      </c>
      <c r="AH5837" s="16">
        <f t="shared" ref="AH5837" si="7839">IF(AA5837&gt;0,1,0)</f>
        <v>1</v>
      </c>
      <c r="AI5837" s="16">
        <f t="shared" ref="AI5837" si="7840">IF(AB5837&gt;0,1,0)</f>
        <v>1</v>
      </c>
      <c r="AJ5837" s="16">
        <f t="shared" ref="AJ5837" si="7841">IF(AC5837&gt;0,1,0)</f>
        <v>1</v>
      </c>
      <c r="AL5837" s="16">
        <f t="shared" ref="AL5837" si="7842">IF(X5837&lt;0,ABS(X5837*$AP$1),0)</f>
        <v>0</v>
      </c>
      <c r="AM5837" s="16">
        <f t="shared" ref="AM5837" si="7843">IF(Y5837&lt;0,ABS(Y5837*$AP$1),0)</f>
        <v>0</v>
      </c>
      <c r="AN5837" s="16">
        <f t="shared" ref="AN5837" si="7844">IF(Z5837&lt;0,ABS(Z5837*$AP$1),0)</f>
        <v>0</v>
      </c>
      <c r="AO5837" s="16">
        <f t="shared" ref="AO5837" si="7845">IF(AA5837&lt;0,ABS(AA5837*$AP$1),0)</f>
        <v>0</v>
      </c>
      <c r="AP5837" s="16">
        <f t="shared" ref="AP5837" si="7846">IF(AB5837&lt;0,ABS(AB5837*$AP$1),0)</f>
        <v>0</v>
      </c>
      <c r="AQ5837" s="16">
        <f t="shared" ref="AQ5837" si="7847">IF(AC5837&lt;0,ABS(AC5837*$AP$1),0)</f>
        <v>0</v>
      </c>
      <c r="BI5837" s="1">
        <v>14</v>
      </c>
      <c r="BJ5837" s="6">
        <f>SUM($R$5:R5839)-$AB$2</f>
        <v>684.75311220000003</v>
      </c>
      <c r="BK5837" s="6">
        <f>SUM($R$5:S5839)-$AB$2</f>
        <v>3366.9364375360046</v>
      </c>
      <c r="BL5837" s="6">
        <f>SUM($R$5:T5839)-$AB$2</f>
        <v>10072.394750876007</v>
      </c>
      <c r="BM5837" s="6">
        <f>SUM($R$5:U5839)-$AB$2</f>
        <v>19460.036389552108</v>
      </c>
      <c r="BN5837" s="6">
        <f>SUM($R$5:V5839)-$AB$2</f>
        <v>32870.953016232212</v>
      </c>
      <c r="BO5837" s="6">
        <f>SUM($R$5:W5839)-$AB$2</f>
        <v>48964.052968247714</v>
      </c>
      <c r="BP5837" s="16"/>
    </row>
    <row r="5838" spans="1:68" x14ac:dyDescent="0.45">
      <c r="A5838" s="1">
        <v>2008</v>
      </c>
      <c r="B5838" s="1">
        <v>8</v>
      </c>
      <c r="C5838" s="1">
        <v>31</v>
      </c>
      <c r="D5838" s="1">
        <v>16</v>
      </c>
      <c r="E5838" s="1">
        <v>23.1</v>
      </c>
      <c r="F5838" s="1">
        <v>600.28</v>
      </c>
      <c r="G5838" s="4"/>
      <c r="H5838" s="4"/>
      <c r="Q5838" s="1">
        <v>13</v>
      </c>
      <c r="R5838" s="6">
        <f t="shared" si="7818"/>
        <v>0.47374979999999994</v>
      </c>
      <c r="S5838" s="6">
        <f t="shared" si="7819"/>
        <v>1.8381492239999997</v>
      </c>
      <c r="T5838" s="6">
        <f t="shared" si="7820"/>
        <v>4.5953730599999991</v>
      </c>
      <c r="U5838" s="6">
        <f t="shared" si="7821"/>
        <v>6.4335222839999986</v>
      </c>
      <c r="V5838" s="6">
        <f t="shared" si="7822"/>
        <v>9.1907461199999982</v>
      </c>
      <c r="W5838" s="6">
        <f t="shared" si="7823"/>
        <v>11.028895343999999</v>
      </c>
      <c r="X5838" s="17"/>
      <c r="Y5838" s="17"/>
      <c r="Z5838" s="17"/>
      <c r="AA5838" s="17"/>
      <c r="AB5838" s="17"/>
      <c r="AC5838" s="17"/>
      <c r="AE5838" s="16"/>
      <c r="AF5838" s="16"/>
      <c r="AG5838" s="16"/>
      <c r="AH5838" s="16"/>
      <c r="AI5838" s="16"/>
      <c r="AJ5838" s="16"/>
      <c r="AL5838" s="16"/>
      <c r="AM5838" s="16"/>
      <c r="AN5838" s="16"/>
      <c r="AO5838" s="16"/>
      <c r="AP5838" s="16"/>
      <c r="AQ5838" s="16"/>
      <c r="BI5838" s="1">
        <v>15</v>
      </c>
      <c r="BJ5838" s="6">
        <f>SUM($R$5:R5840)-$AB$2</f>
        <v>685.14845180000009</v>
      </c>
      <c r="BK5838" s="6">
        <f>SUM($R$5:S5840)-$AB$2</f>
        <v>3368.865694784005</v>
      </c>
      <c r="BL5838" s="6">
        <f>SUM($R$5:T5840)-$AB$2</f>
        <v>10078.158802244006</v>
      </c>
      <c r="BM5838" s="6">
        <f>SUM($R$5:U5840)-$AB$2</f>
        <v>19471.169152688108</v>
      </c>
      <c r="BN5838" s="6">
        <f>SUM($R$5:V5840)-$AB$2</f>
        <v>32889.75536760821</v>
      </c>
      <c r="BO5838" s="6">
        <f>SUM($R$5:W5840)-$AB$2</f>
        <v>48992.058825511711</v>
      </c>
      <c r="BP5838" s="16"/>
    </row>
    <row r="5839" spans="1:68" x14ac:dyDescent="0.45">
      <c r="A5839" s="1">
        <v>2008</v>
      </c>
      <c r="B5839" s="1">
        <v>8</v>
      </c>
      <c r="C5839" s="1">
        <v>31</v>
      </c>
      <c r="D5839" s="1">
        <v>17</v>
      </c>
      <c r="E5839" s="1">
        <v>22.6</v>
      </c>
      <c r="F5839" s="1">
        <v>408.84</v>
      </c>
      <c r="G5839" s="4"/>
      <c r="H5839" s="4"/>
      <c r="Q5839" s="1">
        <v>14</v>
      </c>
      <c r="R5839" s="6">
        <f t="shared" si="7818"/>
        <v>0.39866879999999999</v>
      </c>
      <c r="S5839" s="6">
        <f t="shared" si="7819"/>
        <v>1.546834944</v>
      </c>
      <c r="T5839" s="6">
        <f t="shared" si="7820"/>
        <v>3.8670873599999998</v>
      </c>
      <c r="U5839" s="6">
        <f t="shared" si="7821"/>
        <v>5.4139223039999997</v>
      </c>
      <c r="V5839" s="6">
        <f t="shared" si="7822"/>
        <v>7.7341747199999995</v>
      </c>
      <c r="W5839" s="6">
        <f t="shared" si="7823"/>
        <v>9.281009663999999</v>
      </c>
      <c r="X5839" s="17"/>
      <c r="Y5839" s="17"/>
      <c r="Z5839" s="17"/>
      <c r="AA5839" s="17"/>
      <c r="AB5839" s="17"/>
      <c r="AC5839" s="17"/>
      <c r="AE5839" s="16"/>
      <c r="AF5839" s="16"/>
      <c r="AG5839" s="16"/>
      <c r="AH5839" s="16"/>
      <c r="AI5839" s="16"/>
      <c r="AJ5839" s="16"/>
      <c r="AL5839" s="16"/>
      <c r="AM5839" s="16"/>
      <c r="AN5839" s="16"/>
      <c r="AO5839" s="16"/>
      <c r="AP5839" s="16"/>
      <c r="AQ5839" s="16"/>
      <c r="BI5839" s="1">
        <v>16</v>
      </c>
      <c r="BJ5839" s="6">
        <f>SUM($R$5:R5841)-$AB$2</f>
        <v>685.49661420000007</v>
      </c>
      <c r="BK5839" s="6">
        <f>SUM($R$5:S5841)-$AB$2</f>
        <v>3370.564727296005</v>
      </c>
      <c r="BL5839" s="6">
        <f>SUM($R$5:T5841)-$AB$2</f>
        <v>10083.235010036007</v>
      </c>
      <c r="BM5839" s="6">
        <f>SUM($R$5:U5841)-$AB$2</f>
        <v>19480.973405872108</v>
      </c>
      <c r="BN5839" s="6">
        <f>SUM($R$5:V5841)-$AB$2</f>
        <v>32906.313971352211</v>
      </c>
      <c r="BO5839" s="6">
        <f>SUM($R$5:W5841)-$AB$2</f>
        <v>49016.722649927709</v>
      </c>
      <c r="BP5839" s="16"/>
    </row>
    <row r="5840" spans="1:68" x14ac:dyDescent="0.45">
      <c r="A5840" s="1">
        <v>2008</v>
      </c>
      <c r="B5840" s="1">
        <v>8</v>
      </c>
      <c r="C5840" s="1">
        <v>31</v>
      </c>
      <c r="D5840" s="1">
        <v>18</v>
      </c>
      <c r="E5840" s="1">
        <v>21.7</v>
      </c>
      <c r="F5840" s="1">
        <v>195.95</v>
      </c>
      <c r="G5840" s="4"/>
      <c r="H5840" s="4"/>
      <c r="Q5840" s="1">
        <v>15</v>
      </c>
      <c r="R5840" s="6">
        <f t="shared" si="7818"/>
        <v>0.39533959999999996</v>
      </c>
      <c r="S5840" s="6">
        <f t="shared" si="7819"/>
        <v>1.5339176479999999</v>
      </c>
      <c r="T5840" s="6">
        <f t="shared" si="7820"/>
        <v>3.8347941199999998</v>
      </c>
      <c r="U5840" s="6">
        <f t="shared" si="7821"/>
        <v>5.3687117679999989</v>
      </c>
      <c r="V5840" s="6">
        <f t="shared" si="7822"/>
        <v>7.6695882399999995</v>
      </c>
      <c r="W5840" s="6">
        <f t="shared" si="7823"/>
        <v>9.2035058880000005</v>
      </c>
      <c r="X5840" s="17"/>
      <c r="Y5840" s="17"/>
      <c r="Z5840" s="17"/>
      <c r="AA5840" s="17"/>
      <c r="AB5840" s="17"/>
      <c r="AC5840" s="17"/>
      <c r="AE5840" s="16"/>
      <c r="AF5840" s="16"/>
      <c r="AG5840" s="16"/>
      <c r="AH5840" s="16"/>
      <c r="AI5840" s="16"/>
      <c r="AJ5840" s="16"/>
      <c r="AL5840" s="16"/>
      <c r="AM5840" s="16"/>
      <c r="AN5840" s="16"/>
      <c r="AO5840" s="16"/>
      <c r="AP5840" s="16"/>
      <c r="AQ5840" s="16"/>
      <c r="BI5840" s="1">
        <v>17</v>
      </c>
      <c r="BJ5840" s="6">
        <f>SUM($R$5:R5842)-$AB$2</f>
        <v>685.7337414000001</v>
      </c>
      <c r="BK5840" s="6">
        <f>SUM($R$5:S5842)-$AB$2</f>
        <v>3371.7219080320051</v>
      </c>
      <c r="BL5840" s="6">
        <f>SUM($R$5:T5842)-$AB$2</f>
        <v>10086.692324612008</v>
      </c>
      <c r="BM5840" s="6">
        <f>SUM($R$5:U5842)-$AB$2</f>
        <v>19487.650907824103</v>
      </c>
      <c r="BN5840" s="6">
        <f>SUM($R$5:V5842)-$AB$2</f>
        <v>32917.591740984208</v>
      </c>
      <c r="BO5840" s="6">
        <f>SUM($R$5:W5842)-$AB$2</f>
        <v>49033.520740775704</v>
      </c>
      <c r="BP5840" s="16"/>
    </row>
    <row r="5841" spans="1:68" x14ac:dyDescent="0.45">
      <c r="A5841" s="1">
        <v>2008</v>
      </c>
      <c r="B5841" s="1">
        <v>8</v>
      </c>
      <c r="C5841" s="1">
        <v>31</v>
      </c>
      <c r="D5841" s="1">
        <v>19</v>
      </c>
      <c r="E5841" s="1">
        <v>20</v>
      </c>
      <c r="F5841" s="1">
        <v>8.86</v>
      </c>
      <c r="G5841" s="4"/>
      <c r="H5841" s="4"/>
      <c r="Q5841" s="1">
        <v>16</v>
      </c>
      <c r="R5841" s="6">
        <f t="shared" si="7818"/>
        <v>0.34816239999999993</v>
      </c>
      <c r="S5841" s="6">
        <f t="shared" si="7819"/>
        <v>1.3508701119999995</v>
      </c>
      <c r="T5841" s="6">
        <f t="shared" si="7820"/>
        <v>3.377175279999999</v>
      </c>
      <c r="U5841" s="6">
        <f t="shared" si="7821"/>
        <v>4.7280453919999994</v>
      </c>
      <c r="V5841" s="6">
        <f t="shared" si="7822"/>
        <v>6.754350559999998</v>
      </c>
      <c r="W5841" s="6">
        <f t="shared" si="7823"/>
        <v>8.105220671999998</v>
      </c>
      <c r="X5841" s="17"/>
      <c r="Y5841" s="17"/>
      <c r="Z5841" s="17"/>
      <c r="AA5841" s="17"/>
      <c r="AB5841" s="17"/>
      <c r="AC5841" s="17"/>
      <c r="AE5841" s="16"/>
      <c r="AF5841" s="16"/>
      <c r="AG5841" s="16"/>
      <c r="AH5841" s="16"/>
      <c r="AI5841" s="16"/>
      <c r="AJ5841" s="16"/>
      <c r="AL5841" s="16"/>
      <c r="AM5841" s="16"/>
      <c r="AN5841" s="16"/>
      <c r="AO5841" s="16"/>
      <c r="AP5841" s="16"/>
      <c r="AQ5841" s="16"/>
      <c r="BI5841" s="1">
        <v>18</v>
      </c>
      <c r="BJ5841" s="6">
        <f>SUM($R$5:R5843)-$AB$2</f>
        <v>685.8473924000001</v>
      </c>
      <c r="BK5841" s="6">
        <f>SUM($R$5:S5843)-$AB$2</f>
        <v>3372.2765249120052</v>
      </c>
      <c r="BL5841" s="6">
        <f>SUM($R$5:T5843)-$AB$2</f>
        <v>10088.349356192008</v>
      </c>
      <c r="BM5841" s="6">
        <f>SUM($R$5:U5843)-$AB$2</f>
        <v>19490.8513199841</v>
      </c>
      <c r="BN5841" s="6">
        <f>SUM($R$5:V5843)-$AB$2</f>
        <v>32922.996982544202</v>
      </c>
      <c r="BO5841" s="6">
        <f>SUM($R$5:W5843)-$AB$2</f>
        <v>49041.571777615696</v>
      </c>
      <c r="BP5841" s="16"/>
    </row>
    <row r="5842" spans="1:68" x14ac:dyDescent="0.45">
      <c r="A5842" s="1">
        <v>2008</v>
      </c>
      <c r="B5842" s="1">
        <v>8</v>
      </c>
      <c r="C5842" s="1">
        <v>31</v>
      </c>
      <c r="D5842" s="1">
        <v>20</v>
      </c>
      <c r="E5842" s="1">
        <v>18.7</v>
      </c>
      <c r="F5842" s="1">
        <v>0</v>
      </c>
      <c r="G5842" s="4"/>
      <c r="H5842" s="4"/>
      <c r="Q5842" s="1">
        <v>17</v>
      </c>
      <c r="R5842" s="6">
        <f t="shared" si="7818"/>
        <v>0.23712719999999995</v>
      </c>
      <c r="S5842" s="6">
        <f t="shared" si="7819"/>
        <v>0.92005353599999973</v>
      </c>
      <c r="T5842" s="6">
        <f t="shared" si="7820"/>
        <v>2.3001338399999995</v>
      </c>
      <c r="U5842" s="6">
        <f t="shared" si="7821"/>
        <v>3.2201873759999993</v>
      </c>
      <c r="V5842" s="6">
        <f t="shared" si="7822"/>
        <v>4.6002676799999991</v>
      </c>
      <c r="W5842" s="6">
        <f t="shared" si="7823"/>
        <v>5.5203212159999993</v>
      </c>
      <c r="X5842" s="17"/>
      <c r="Y5842" s="17"/>
      <c r="Z5842" s="17"/>
      <c r="AA5842" s="17"/>
      <c r="AB5842" s="17"/>
      <c r="AC5842" s="17"/>
      <c r="AE5842" s="16"/>
      <c r="AF5842" s="16"/>
      <c r="AG5842" s="16"/>
      <c r="AH5842" s="16"/>
      <c r="AI5842" s="16"/>
      <c r="AJ5842" s="16"/>
      <c r="AL5842" s="16"/>
      <c r="AM5842" s="16"/>
      <c r="AN5842" s="16"/>
      <c r="AO5842" s="16"/>
      <c r="AP5842" s="16"/>
      <c r="AQ5842" s="16"/>
      <c r="BI5842" s="1">
        <v>19</v>
      </c>
      <c r="BJ5842" s="6">
        <f>SUM($R$5:R5844)-$AB$2</f>
        <v>685.85253120000016</v>
      </c>
      <c r="BK5842" s="6">
        <f>SUM($R$5:S5844)-$AB$2</f>
        <v>3372.3016022560055</v>
      </c>
      <c r="BL5842" s="6">
        <f>SUM($R$5:T5844)-$AB$2</f>
        <v>10088.424279896006</v>
      </c>
      <c r="BM5842" s="6">
        <f>SUM($R$5:U5844)-$AB$2</f>
        <v>19490.996028592101</v>
      </c>
      <c r="BN5842" s="6">
        <f>SUM($R$5:V5844)-$AB$2</f>
        <v>32923.241383872206</v>
      </c>
      <c r="BO5842" s="6">
        <f>SUM($R$5:W5844)-$AB$2</f>
        <v>49041.935810207702</v>
      </c>
      <c r="BP5842" s="16"/>
    </row>
    <row r="5843" spans="1:68" x14ac:dyDescent="0.45">
      <c r="A5843" s="1">
        <v>2008</v>
      </c>
      <c r="B5843" s="1">
        <v>8</v>
      </c>
      <c r="C5843" s="1">
        <v>31</v>
      </c>
      <c r="D5843" s="1">
        <v>21</v>
      </c>
      <c r="E5843" s="1">
        <v>18.3</v>
      </c>
      <c r="F5843" s="1">
        <v>0</v>
      </c>
      <c r="G5843" s="4"/>
      <c r="H5843" s="4"/>
      <c r="Q5843" s="1">
        <v>18</v>
      </c>
      <c r="R5843" s="6">
        <f t="shared" si="7818"/>
        <v>0.11365099999999999</v>
      </c>
      <c r="S5843" s="6">
        <f t="shared" si="7819"/>
        <v>0.44096587999999992</v>
      </c>
      <c r="T5843" s="6">
        <f t="shared" si="7820"/>
        <v>1.1024146999999997</v>
      </c>
      <c r="U5843" s="6">
        <f t="shared" si="7821"/>
        <v>1.5433805799999998</v>
      </c>
      <c r="V5843" s="6">
        <f t="shared" si="7822"/>
        <v>2.2048293999999995</v>
      </c>
      <c r="W5843" s="6">
        <f t="shared" si="7823"/>
        <v>2.6457952799999997</v>
      </c>
      <c r="X5843" s="17"/>
      <c r="Y5843" s="17"/>
      <c r="Z5843" s="17"/>
      <c r="AA5843" s="17"/>
      <c r="AB5843" s="17"/>
      <c r="AC5843" s="17"/>
      <c r="AE5843" s="16"/>
      <c r="AF5843" s="16"/>
      <c r="AG5843" s="16"/>
      <c r="AH5843" s="16"/>
      <c r="AI5843" s="16"/>
      <c r="AJ5843" s="16"/>
      <c r="AL5843" s="16"/>
      <c r="AM5843" s="16"/>
      <c r="AN5843" s="16"/>
      <c r="AO5843" s="16"/>
      <c r="AP5843" s="16"/>
      <c r="AQ5843" s="16"/>
      <c r="BI5843" s="1">
        <v>20</v>
      </c>
      <c r="BJ5843" s="6">
        <f>SUM($R$5:R5845)-$AB$2</f>
        <v>685.85253120000016</v>
      </c>
      <c r="BK5843" s="6">
        <f>SUM($R$5:S5845)-$AB$2</f>
        <v>3372.3016022560055</v>
      </c>
      <c r="BL5843" s="6">
        <f>SUM($R$5:T5845)-$AB$2</f>
        <v>10088.424279896006</v>
      </c>
      <c r="BM5843" s="6">
        <f>SUM($R$5:U5845)-$AB$2</f>
        <v>19490.996028592101</v>
      </c>
      <c r="BN5843" s="6">
        <f>SUM($R$5:V5845)-$AB$2</f>
        <v>32923.241383872206</v>
      </c>
      <c r="BO5843" s="6">
        <f>SUM($R$5:W5845)-$AB$2</f>
        <v>49041.935810207702</v>
      </c>
      <c r="BP5843" s="16"/>
    </row>
    <row r="5844" spans="1:68" x14ac:dyDescent="0.45">
      <c r="A5844" s="1">
        <v>2008</v>
      </c>
      <c r="B5844" s="1">
        <v>8</v>
      </c>
      <c r="C5844" s="1">
        <v>31</v>
      </c>
      <c r="D5844" s="1">
        <v>22</v>
      </c>
      <c r="E5844" s="1">
        <v>18.100000000000001</v>
      </c>
      <c r="F5844" s="1">
        <v>0</v>
      </c>
      <c r="G5844" s="4"/>
      <c r="H5844" s="4"/>
      <c r="Q5844" s="1">
        <v>19</v>
      </c>
      <c r="R5844" s="6">
        <f t="shared" si="7818"/>
        <v>5.1387999999999989E-3</v>
      </c>
      <c r="S5844" s="6">
        <f t="shared" si="7819"/>
        <v>1.9938543999999996E-2</v>
      </c>
      <c r="T5844" s="6">
        <f t="shared" si="7820"/>
        <v>4.9846359999999985E-2</v>
      </c>
      <c r="U5844" s="6">
        <f t="shared" si="7821"/>
        <v>6.9784903999999981E-2</v>
      </c>
      <c r="V5844" s="6">
        <f t="shared" si="7822"/>
        <v>9.9692719999999971E-2</v>
      </c>
      <c r="W5844" s="6">
        <f t="shared" si="7823"/>
        <v>0.11963126399999999</v>
      </c>
      <c r="X5844" s="17"/>
      <c r="Y5844" s="17"/>
      <c r="Z5844" s="17"/>
      <c r="AA5844" s="17"/>
      <c r="AB5844" s="17"/>
      <c r="AC5844" s="17"/>
      <c r="AE5844" s="16"/>
      <c r="AF5844" s="16"/>
      <c r="AG5844" s="16"/>
      <c r="AH5844" s="16"/>
      <c r="AI5844" s="16"/>
      <c r="AJ5844" s="16"/>
      <c r="AL5844" s="16"/>
      <c r="AM5844" s="16"/>
      <c r="AN5844" s="16"/>
      <c r="AO5844" s="16"/>
      <c r="AP5844" s="16"/>
      <c r="AQ5844" s="16"/>
      <c r="BI5844" s="1">
        <v>21</v>
      </c>
      <c r="BJ5844" s="6">
        <f>SUM($R$5:R5846)-$AB$2</f>
        <v>685.85253120000016</v>
      </c>
      <c r="BK5844" s="6">
        <f>SUM($R$5:S5846)-$AB$2</f>
        <v>3372.3016022560055</v>
      </c>
      <c r="BL5844" s="6">
        <f>SUM($R$5:T5846)-$AB$2</f>
        <v>10088.424279896006</v>
      </c>
      <c r="BM5844" s="6">
        <f>SUM($R$5:U5846)-$AB$2</f>
        <v>19490.996028592101</v>
      </c>
      <c r="BN5844" s="6">
        <f>SUM($R$5:V5846)-$AB$2</f>
        <v>32923.241383872206</v>
      </c>
      <c r="BO5844" s="6">
        <f>SUM($R$5:W5846)-$AB$2</f>
        <v>49041.935810207702</v>
      </c>
      <c r="BP5844" s="16"/>
    </row>
    <row r="5845" spans="1:68" x14ac:dyDescent="0.45">
      <c r="A5845" s="1">
        <v>2008</v>
      </c>
      <c r="B5845" s="1">
        <v>8</v>
      </c>
      <c r="C5845" s="1">
        <v>31</v>
      </c>
      <c r="D5845" s="1">
        <v>23</v>
      </c>
      <c r="E5845" s="1">
        <v>18</v>
      </c>
      <c r="F5845" s="1">
        <v>0</v>
      </c>
      <c r="G5845" s="4"/>
      <c r="H5845" s="4"/>
      <c r="Q5845" s="1">
        <v>20</v>
      </c>
      <c r="R5845" s="6">
        <f t="shared" si="7818"/>
        <v>0</v>
      </c>
      <c r="S5845" s="6">
        <f t="shared" si="7819"/>
        <v>0</v>
      </c>
      <c r="T5845" s="6">
        <f t="shared" si="7820"/>
        <v>0</v>
      </c>
      <c r="U5845" s="6">
        <f t="shared" si="7821"/>
        <v>0</v>
      </c>
      <c r="V5845" s="6">
        <f t="shared" si="7822"/>
        <v>0</v>
      </c>
      <c r="W5845" s="6">
        <f t="shared" si="7823"/>
        <v>0</v>
      </c>
      <c r="X5845" s="17"/>
      <c r="Y5845" s="17"/>
      <c r="Z5845" s="17"/>
      <c r="AA5845" s="17"/>
      <c r="AB5845" s="17"/>
      <c r="AC5845" s="17"/>
      <c r="AE5845" s="16"/>
      <c r="AF5845" s="16"/>
      <c r="AG5845" s="16"/>
      <c r="AH5845" s="16"/>
      <c r="AI5845" s="16"/>
      <c r="AJ5845" s="16"/>
      <c r="AL5845" s="16"/>
      <c r="AM5845" s="16"/>
      <c r="AN5845" s="16"/>
      <c r="AO5845" s="16"/>
      <c r="AP5845" s="16"/>
      <c r="AQ5845" s="16"/>
      <c r="BI5845" s="1">
        <v>22</v>
      </c>
      <c r="BJ5845" s="6">
        <f>SUM($R$5:R5847)-$AB$2</f>
        <v>685.85253120000016</v>
      </c>
      <c r="BK5845" s="6">
        <f>SUM($R$5:S5847)-$AB$2</f>
        <v>3372.3016022560055</v>
      </c>
      <c r="BL5845" s="6">
        <f>SUM($R$5:T5847)-$AB$2</f>
        <v>10088.424279896006</v>
      </c>
      <c r="BM5845" s="6">
        <f>SUM($R$5:U5847)-$AB$2</f>
        <v>19490.996028592101</v>
      </c>
      <c r="BN5845" s="6">
        <f>SUM($R$5:V5847)-$AB$2</f>
        <v>32923.241383872206</v>
      </c>
      <c r="BO5845" s="6">
        <f>SUM($R$5:W5847)-$AB$2</f>
        <v>49041.935810207702</v>
      </c>
      <c r="BP5845" s="16"/>
    </row>
    <row r="5846" spans="1:68" x14ac:dyDescent="0.45">
      <c r="A5846" s="1">
        <v>2008</v>
      </c>
      <c r="B5846" s="1">
        <v>9</v>
      </c>
      <c r="C5846" s="1">
        <v>1</v>
      </c>
      <c r="D5846" s="1">
        <v>0</v>
      </c>
      <c r="E5846" s="1">
        <v>17.8</v>
      </c>
      <c r="F5846" s="1">
        <v>0</v>
      </c>
      <c r="G5846" s="4"/>
      <c r="H5846" s="4"/>
      <c r="Q5846" s="1">
        <v>21</v>
      </c>
      <c r="R5846" s="6">
        <f t="shared" si="7818"/>
        <v>0</v>
      </c>
      <c r="S5846" s="6">
        <f t="shared" si="7819"/>
        <v>0</v>
      </c>
      <c r="T5846" s="6">
        <f t="shared" si="7820"/>
        <v>0</v>
      </c>
      <c r="U5846" s="6">
        <f t="shared" si="7821"/>
        <v>0</v>
      </c>
      <c r="V5846" s="6">
        <f t="shared" si="7822"/>
        <v>0</v>
      </c>
      <c r="W5846" s="6">
        <f t="shared" si="7823"/>
        <v>0</v>
      </c>
      <c r="X5846" s="17"/>
      <c r="Y5846" s="17"/>
      <c r="Z5846" s="17"/>
      <c r="AA5846" s="17"/>
      <c r="AB5846" s="17"/>
      <c r="AC5846" s="17"/>
      <c r="AE5846" s="16"/>
      <c r="AF5846" s="16"/>
      <c r="AG5846" s="16"/>
      <c r="AH5846" s="16"/>
      <c r="AI5846" s="16"/>
      <c r="AJ5846" s="16"/>
      <c r="AL5846" s="16"/>
      <c r="AM5846" s="16"/>
      <c r="AN5846" s="16"/>
      <c r="AO5846" s="16"/>
      <c r="AP5846" s="16"/>
      <c r="AQ5846" s="16"/>
      <c r="BI5846" s="1">
        <v>23</v>
      </c>
      <c r="BJ5846" s="6">
        <f>SUM($R$5:R5848)-$AB$2</f>
        <v>685.85253120000016</v>
      </c>
      <c r="BK5846" s="6">
        <f>SUM($R$5:S5848)-$AB$2</f>
        <v>3372.3016022560055</v>
      </c>
      <c r="BL5846" s="6">
        <f>SUM($R$5:T5848)-$AB$2</f>
        <v>10088.424279896006</v>
      </c>
      <c r="BM5846" s="6">
        <f>SUM($R$5:U5848)-$AB$2</f>
        <v>19490.996028592101</v>
      </c>
      <c r="BN5846" s="6">
        <f>SUM($R$5:V5848)-$AB$2</f>
        <v>32923.241383872206</v>
      </c>
      <c r="BO5846" s="6">
        <f>SUM($R$5:W5848)-$AB$2</f>
        <v>49041.935810207702</v>
      </c>
      <c r="BP5846" s="16"/>
    </row>
    <row r="5847" spans="1:68" x14ac:dyDescent="0.45">
      <c r="A5847" s="1">
        <v>2008</v>
      </c>
      <c r="B5847" s="1">
        <v>9</v>
      </c>
      <c r="C5847" s="1">
        <v>1</v>
      </c>
      <c r="D5847" s="1">
        <v>1</v>
      </c>
      <c r="E5847" s="1">
        <v>17.399999999999999</v>
      </c>
      <c r="F5847" s="1">
        <v>0</v>
      </c>
      <c r="G5847" s="4"/>
      <c r="H5847" s="4"/>
      <c r="Q5847" s="1">
        <v>22</v>
      </c>
      <c r="R5847" s="6">
        <f t="shared" si="7818"/>
        <v>0</v>
      </c>
      <c r="S5847" s="6">
        <f t="shared" si="7819"/>
        <v>0</v>
      </c>
      <c r="T5847" s="6">
        <f t="shared" si="7820"/>
        <v>0</v>
      </c>
      <c r="U5847" s="6">
        <f t="shared" si="7821"/>
        <v>0</v>
      </c>
      <c r="V5847" s="6">
        <f t="shared" si="7822"/>
        <v>0</v>
      </c>
      <c r="W5847" s="6">
        <f t="shared" si="7823"/>
        <v>0</v>
      </c>
      <c r="X5847" s="17"/>
      <c r="Y5847" s="17"/>
      <c r="Z5847" s="17"/>
      <c r="AA5847" s="17"/>
      <c r="AB5847" s="17"/>
      <c r="AC5847" s="17"/>
      <c r="AE5847" s="16"/>
      <c r="AF5847" s="16"/>
      <c r="AG5847" s="16"/>
      <c r="AH5847" s="16"/>
      <c r="AI5847" s="16"/>
      <c r="AJ5847" s="16"/>
      <c r="AL5847" s="16"/>
      <c r="AM5847" s="16"/>
      <c r="AN5847" s="16"/>
      <c r="AO5847" s="16"/>
      <c r="AP5847" s="16"/>
      <c r="AQ5847" s="16"/>
      <c r="BI5847" s="1">
        <v>0</v>
      </c>
      <c r="BJ5847" s="6">
        <f t="shared" ref="BJ5847" si="7848">R5849-$AB$2</f>
        <v>-6.53125</v>
      </c>
      <c r="BK5847" s="6">
        <f t="shared" ref="BK5847" si="7849">S5849-$AB$2</f>
        <v>-6.53125</v>
      </c>
      <c r="BL5847" s="6">
        <f t="shared" ref="BL5847" si="7850">T5849-$AB$2</f>
        <v>-6.53125</v>
      </c>
      <c r="BM5847" s="6">
        <f t="shared" ref="BM5847" si="7851">U5849-$AB$2</f>
        <v>-6.53125</v>
      </c>
      <c r="BN5847" s="6">
        <f t="shared" ref="BN5847" si="7852">V5849-$AB$2</f>
        <v>-6.53125</v>
      </c>
      <c r="BO5847" s="6">
        <f t="shared" ref="BO5847" si="7853">W5849-$AB$2</f>
        <v>-6.53125</v>
      </c>
      <c r="BP5847" s="16">
        <v>245</v>
      </c>
    </row>
    <row r="5848" spans="1:68" x14ac:dyDescent="0.45">
      <c r="A5848" s="1">
        <v>2008</v>
      </c>
      <c r="B5848" s="1">
        <v>9</v>
      </c>
      <c r="C5848" s="1">
        <v>1</v>
      </c>
      <c r="D5848" s="1">
        <v>2</v>
      </c>
      <c r="E5848" s="1">
        <v>16.899999999999999</v>
      </c>
      <c r="F5848" s="1">
        <v>0</v>
      </c>
      <c r="G5848" s="4"/>
      <c r="H5848" s="4"/>
      <c r="Q5848" s="1">
        <v>23</v>
      </c>
      <c r="R5848" s="6">
        <f t="shared" si="7818"/>
        <v>0</v>
      </c>
      <c r="S5848" s="6">
        <f t="shared" si="7819"/>
        <v>0</v>
      </c>
      <c r="T5848" s="6">
        <f t="shared" si="7820"/>
        <v>0</v>
      </c>
      <c r="U5848" s="6">
        <f t="shared" si="7821"/>
        <v>0</v>
      </c>
      <c r="V5848" s="6">
        <f t="shared" si="7822"/>
        <v>0</v>
      </c>
      <c r="W5848" s="6">
        <f t="shared" si="7823"/>
        <v>0</v>
      </c>
      <c r="X5848" s="17"/>
      <c r="Y5848" s="17"/>
      <c r="Z5848" s="17"/>
      <c r="AA5848" s="17"/>
      <c r="AB5848" s="17"/>
      <c r="AC5848" s="17"/>
      <c r="AE5848" s="16"/>
      <c r="AF5848" s="16"/>
      <c r="AG5848" s="16"/>
      <c r="AH5848" s="16"/>
      <c r="AI5848" s="16"/>
      <c r="AJ5848" s="16"/>
      <c r="AL5848" s="16"/>
      <c r="AM5848" s="16"/>
      <c r="AN5848" s="16"/>
      <c r="AO5848" s="16"/>
      <c r="AP5848" s="16"/>
      <c r="AQ5848" s="16"/>
      <c r="BI5848" s="1">
        <v>1</v>
      </c>
      <c r="BJ5848" s="6">
        <f>SUM($R$5:R5850)-$AB$2</f>
        <v>685.85253120000016</v>
      </c>
      <c r="BK5848" s="6">
        <f>SUM($R$5:S5850)-$AB$2</f>
        <v>3372.3016022560055</v>
      </c>
      <c r="BL5848" s="6">
        <f>SUM($R$5:T5850)-$AB$2</f>
        <v>10088.424279896006</v>
      </c>
      <c r="BM5848" s="6">
        <f>SUM($R$5:U5850)-$AB$2</f>
        <v>19490.996028592101</v>
      </c>
      <c r="BN5848" s="6">
        <f>SUM($R$5:V5850)-$AB$2</f>
        <v>32923.241383872206</v>
      </c>
      <c r="BO5848" s="6">
        <f>SUM($R$5:W5850)-$AB$2</f>
        <v>49041.935810207702</v>
      </c>
      <c r="BP5848" s="16"/>
    </row>
    <row r="5849" spans="1:68" x14ac:dyDescent="0.45">
      <c r="A5849" s="1">
        <v>2008</v>
      </c>
      <c r="B5849" s="1">
        <v>9</v>
      </c>
      <c r="C5849" s="1">
        <v>1</v>
      </c>
      <c r="D5849" s="1">
        <v>3</v>
      </c>
      <c r="E5849" s="1">
        <v>16.8</v>
      </c>
      <c r="F5849" s="1">
        <v>0</v>
      </c>
      <c r="G5849" s="4"/>
      <c r="H5849" s="4"/>
      <c r="Q5849" s="1">
        <v>0</v>
      </c>
      <c r="R5849" s="6">
        <f t="shared" si="7818"/>
        <v>0</v>
      </c>
      <c r="S5849" s="6">
        <f t="shared" si="7819"/>
        <v>0</v>
      </c>
      <c r="T5849" s="6">
        <f t="shared" si="7820"/>
        <v>0</v>
      </c>
      <c r="U5849" s="6">
        <f t="shared" si="7821"/>
        <v>0</v>
      </c>
      <c r="V5849" s="6">
        <f t="shared" si="7822"/>
        <v>0</v>
      </c>
      <c r="W5849" s="6">
        <f t="shared" si="7823"/>
        <v>0</v>
      </c>
      <c r="X5849" s="17"/>
      <c r="Y5849" s="17"/>
      <c r="Z5849" s="17"/>
      <c r="AA5849" s="17"/>
      <c r="AB5849" s="17"/>
      <c r="AC5849" s="17"/>
      <c r="AE5849" s="16"/>
      <c r="AF5849" s="16"/>
      <c r="AG5849" s="16"/>
      <c r="AH5849" s="16"/>
      <c r="AI5849" s="16"/>
      <c r="AJ5849" s="16"/>
      <c r="AL5849" s="16"/>
      <c r="AM5849" s="16"/>
      <c r="AN5849" s="16"/>
      <c r="AO5849" s="16"/>
      <c r="AP5849" s="16"/>
      <c r="AQ5849" s="16"/>
      <c r="BI5849" s="1">
        <v>2</v>
      </c>
      <c r="BJ5849" s="6">
        <f>SUM($R$5:R5851)-$AB$2</f>
        <v>685.85253120000016</v>
      </c>
      <c r="BK5849" s="6">
        <f>SUM($R$5:S5851)-$AB$2</f>
        <v>3372.3016022560055</v>
      </c>
      <c r="BL5849" s="6">
        <f>SUM($R$5:T5851)-$AB$2</f>
        <v>10088.424279896006</v>
      </c>
      <c r="BM5849" s="6">
        <f>SUM($R$5:U5851)-$AB$2</f>
        <v>19490.996028592101</v>
      </c>
      <c r="BN5849" s="6">
        <f>SUM($R$5:V5851)-$AB$2</f>
        <v>32923.241383872206</v>
      </c>
      <c r="BO5849" s="6">
        <f>SUM($R$5:W5851)-$AB$2</f>
        <v>49041.935810207702</v>
      </c>
      <c r="BP5849" s="16"/>
    </row>
    <row r="5850" spans="1:68" x14ac:dyDescent="0.45">
      <c r="A5850" s="1">
        <v>2008</v>
      </c>
      <c r="B5850" s="1">
        <v>9</v>
      </c>
      <c r="C5850" s="1">
        <v>1</v>
      </c>
      <c r="D5850" s="1">
        <v>4</v>
      </c>
      <c r="E5850" s="1">
        <v>17</v>
      </c>
      <c r="F5850" s="1">
        <v>0</v>
      </c>
      <c r="G5850" s="4"/>
      <c r="H5850" s="4"/>
      <c r="Q5850" s="1">
        <v>1</v>
      </c>
      <c r="R5850" s="6">
        <f t="shared" si="7818"/>
        <v>0</v>
      </c>
      <c r="S5850" s="6">
        <f t="shared" si="7819"/>
        <v>0</v>
      </c>
      <c r="T5850" s="6">
        <f t="shared" si="7820"/>
        <v>0</v>
      </c>
      <c r="U5850" s="6">
        <f t="shared" si="7821"/>
        <v>0</v>
      </c>
      <c r="V5850" s="6">
        <f t="shared" si="7822"/>
        <v>0</v>
      </c>
      <c r="W5850" s="6">
        <f t="shared" si="7823"/>
        <v>0</v>
      </c>
      <c r="X5850" s="17"/>
      <c r="Y5850" s="17"/>
      <c r="Z5850" s="17"/>
      <c r="AA5850" s="17"/>
      <c r="AB5850" s="17"/>
      <c r="AC5850" s="17"/>
      <c r="AE5850" s="16"/>
      <c r="AF5850" s="16"/>
      <c r="AG5850" s="16"/>
      <c r="AH5850" s="16"/>
      <c r="AI5850" s="16"/>
      <c r="AJ5850" s="16"/>
      <c r="AL5850" s="16"/>
      <c r="AM5850" s="16"/>
      <c r="AN5850" s="16"/>
      <c r="AO5850" s="16"/>
      <c r="AP5850" s="16"/>
      <c r="AQ5850" s="16"/>
      <c r="BI5850" s="1">
        <v>3</v>
      </c>
      <c r="BJ5850" s="6">
        <f>SUM($R$5:R5852)-$AB$2</f>
        <v>685.85253120000016</v>
      </c>
      <c r="BK5850" s="6">
        <f>SUM($R$5:S5852)-$AB$2</f>
        <v>3372.3016022560055</v>
      </c>
      <c r="BL5850" s="6">
        <f>SUM($R$5:T5852)-$AB$2</f>
        <v>10088.424279896006</v>
      </c>
      <c r="BM5850" s="6">
        <f>SUM($R$5:U5852)-$AB$2</f>
        <v>19490.996028592101</v>
      </c>
      <c r="BN5850" s="6">
        <f>SUM($R$5:V5852)-$AB$2</f>
        <v>32923.241383872206</v>
      </c>
      <c r="BO5850" s="6">
        <f>SUM($R$5:W5852)-$AB$2</f>
        <v>49041.935810207702</v>
      </c>
      <c r="BP5850" s="16"/>
    </row>
    <row r="5851" spans="1:68" x14ac:dyDescent="0.45">
      <c r="A5851" s="1">
        <v>2008</v>
      </c>
      <c r="B5851" s="1">
        <v>9</v>
      </c>
      <c r="C5851" s="1">
        <v>1</v>
      </c>
      <c r="D5851" s="1">
        <v>5</v>
      </c>
      <c r="E5851" s="1">
        <v>16.8</v>
      </c>
      <c r="F5851" s="1">
        <v>0</v>
      </c>
      <c r="G5851" s="4"/>
      <c r="H5851" s="4"/>
      <c r="Q5851" s="1">
        <v>2</v>
      </c>
      <c r="R5851" s="6">
        <f t="shared" si="7818"/>
        <v>0</v>
      </c>
      <c r="S5851" s="6">
        <f t="shared" si="7819"/>
        <v>0</v>
      </c>
      <c r="T5851" s="6">
        <f t="shared" si="7820"/>
        <v>0</v>
      </c>
      <c r="U5851" s="6">
        <f t="shared" si="7821"/>
        <v>0</v>
      </c>
      <c r="V5851" s="6">
        <f t="shared" si="7822"/>
        <v>0</v>
      </c>
      <c r="W5851" s="6">
        <f t="shared" si="7823"/>
        <v>0</v>
      </c>
      <c r="X5851" s="17"/>
      <c r="Y5851" s="17"/>
      <c r="Z5851" s="17"/>
      <c r="AA5851" s="17"/>
      <c r="AB5851" s="17"/>
      <c r="AC5851" s="17"/>
      <c r="AE5851" s="16"/>
      <c r="AF5851" s="16"/>
      <c r="AG5851" s="16"/>
      <c r="AH5851" s="16"/>
      <c r="AI5851" s="16"/>
      <c r="AJ5851" s="16"/>
      <c r="AL5851" s="16"/>
      <c r="AM5851" s="16"/>
      <c r="AN5851" s="16"/>
      <c r="AO5851" s="16"/>
      <c r="AP5851" s="16"/>
      <c r="AQ5851" s="16"/>
      <c r="BI5851" s="1">
        <v>4</v>
      </c>
      <c r="BJ5851" s="6">
        <f>SUM($R$5:R5853)-$AB$2</f>
        <v>685.85253120000016</v>
      </c>
      <c r="BK5851" s="6">
        <f>SUM($R$5:S5853)-$AB$2</f>
        <v>3372.3016022560055</v>
      </c>
      <c r="BL5851" s="6">
        <f>SUM($R$5:T5853)-$AB$2</f>
        <v>10088.424279896006</v>
      </c>
      <c r="BM5851" s="6">
        <f>SUM($R$5:U5853)-$AB$2</f>
        <v>19490.996028592101</v>
      </c>
      <c r="BN5851" s="6">
        <f>SUM($R$5:V5853)-$AB$2</f>
        <v>32923.241383872206</v>
      </c>
      <c r="BO5851" s="6">
        <f>SUM($R$5:W5853)-$AB$2</f>
        <v>49041.935810207702</v>
      </c>
      <c r="BP5851" s="16"/>
    </row>
    <row r="5852" spans="1:68" x14ac:dyDescent="0.45">
      <c r="A5852" s="1">
        <v>2008</v>
      </c>
      <c r="B5852" s="1">
        <v>9</v>
      </c>
      <c r="C5852" s="1">
        <v>1</v>
      </c>
      <c r="D5852" s="1">
        <v>6</v>
      </c>
      <c r="E5852" s="1">
        <v>16.5</v>
      </c>
      <c r="F5852" s="1">
        <v>0</v>
      </c>
      <c r="G5852" s="4"/>
      <c r="H5852" s="4"/>
      <c r="Q5852" s="1">
        <v>3</v>
      </c>
      <c r="R5852" s="6">
        <f t="shared" si="7818"/>
        <v>0</v>
      </c>
      <c r="S5852" s="6">
        <f t="shared" si="7819"/>
        <v>0</v>
      </c>
      <c r="T5852" s="6">
        <f t="shared" si="7820"/>
        <v>0</v>
      </c>
      <c r="U5852" s="6">
        <f t="shared" si="7821"/>
        <v>0</v>
      </c>
      <c r="V5852" s="6">
        <f t="shared" si="7822"/>
        <v>0</v>
      </c>
      <c r="W5852" s="6">
        <f t="shared" si="7823"/>
        <v>0</v>
      </c>
      <c r="X5852" s="17"/>
      <c r="Y5852" s="17"/>
      <c r="Z5852" s="17"/>
      <c r="AA5852" s="17"/>
      <c r="AB5852" s="17"/>
      <c r="AC5852" s="17"/>
      <c r="AE5852" s="16"/>
      <c r="AF5852" s="16"/>
      <c r="AG5852" s="16"/>
      <c r="AH5852" s="16"/>
      <c r="AI5852" s="16"/>
      <c r="AJ5852" s="16"/>
      <c r="AL5852" s="16"/>
      <c r="AM5852" s="16"/>
      <c r="AN5852" s="16"/>
      <c r="AO5852" s="16"/>
      <c r="AP5852" s="16"/>
      <c r="AQ5852" s="16"/>
      <c r="BI5852" s="1">
        <v>5</v>
      </c>
      <c r="BJ5852" s="6">
        <f>SUM($R$5:R5854)-$AB$2</f>
        <v>685.85253120000016</v>
      </c>
      <c r="BK5852" s="6">
        <f>SUM($R$5:S5854)-$AB$2</f>
        <v>3372.3016022560055</v>
      </c>
      <c r="BL5852" s="6">
        <f>SUM($R$5:T5854)-$AB$2</f>
        <v>10088.424279896006</v>
      </c>
      <c r="BM5852" s="6">
        <f>SUM($R$5:U5854)-$AB$2</f>
        <v>19490.996028592101</v>
      </c>
      <c r="BN5852" s="6">
        <f>SUM($R$5:V5854)-$AB$2</f>
        <v>32923.241383872206</v>
      </c>
      <c r="BO5852" s="6">
        <f>SUM($R$5:W5854)-$AB$2</f>
        <v>49041.935810207702</v>
      </c>
      <c r="BP5852" s="16"/>
    </row>
    <row r="5853" spans="1:68" x14ac:dyDescent="0.45">
      <c r="A5853" s="1">
        <v>2008</v>
      </c>
      <c r="B5853" s="1">
        <v>9</v>
      </c>
      <c r="C5853" s="1">
        <v>1</v>
      </c>
      <c r="D5853" s="1">
        <v>7</v>
      </c>
      <c r="E5853" s="1">
        <v>16.399999999999999</v>
      </c>
      <c r="F5853" s="1">
        <v>16.829999999999998</v>
      </c>
      <c r="G5853" s="4"/>
      <c r="H5853" s="4"/>
      <c r="Q5853" s="1">
        <v>4</v>
      </c>
      <c r="R5853" s="6">
        <f t="shared" si="7818"/>
        <v>0</v>
      </c>
      <c r="S5853" s="6">
        <f t="shared" si="7819"/>
        <v>0</v>
      </c>
      <c r="T5853" s="6">
        <f t="shared" si="7820"/>
        <v>0</v>
      </c>
      <c r="U5853" s="6">
        <f t="shared" si="7821"/>
        <v>0</v>
      </c>
      <c r="V5853" s="6">
        <f t="shared" si="7822"/>
        <v>0</v>
      </c>
      <c r="W5853" s="6">
        <f t="shared" si="7823"/>
        <v>0</v>
      </c>
      <c r="X5853" s="17"/>
      <c r="Y5853" s="17"/>
      <c r="Z5853" s="17"/>
      <c r="AA5853" s="17"/>
      <c r="AB5853" s="17"/>
      <c r="AC5853" s="17"/>
      <c r="AE5853" s="16"/>
      <c r="AF5853" s="16"/>
      <c r="AG5853" s="16"/>
      <c r="AH5853" s="16"/>
      <c r="AI5853" s="16"/>
      <c r="AJ5853" s="16"/>
      <c r="AL5853" s="16"/>
      <c r="AM5853" s="16"/>
      <c r="AN5853" s="16"/>
      <c r="AO5853" s="16"/>
      <c r="AP5853" s="16"/>
      <c r="AQ5853" s="16"/>
      <c r="BI5853" s="1">
        <v>6</v>
      </c>
      <c r="BJ5853" s="6">
        <f>SUM($R$5:R5855)-$AB$2</f>
        <v>685.85253120000016</v>
      </c>
      <c r="BK5853" s="6">
        <f>SUM($R$5:S5855)-$AB$2</f>
        <v>3372.3016022560055</v>
      </c>
      <c r="BL5853" s="6">
        <f>SUM($R$5:T5855)-$AB$2</f>
        <v>10088.424279896006</v>
      </c>
      <c r="BM5853" s="6">
        <f>SUM($R$5:U5855)-$AB$2</f>
        <v>19490.996028592101</v>
      </c>
      <c r="BN5853" s="6">
        <f>SUM($R$5:V5855)-$AB$2</f>
        <v>32923.241383872206</v>
      </c>
      <c r="BO5853" s="6">
        <f>SUM($R$5:W5855)-$AB$2</f>
        <v>49041.935810207702</v>
      </c>
      <c r="BP5853" s="16"/>
    </row>
    <row r="5854" spans="1:68" x14ac:dyDescent="0.45">
      <c r="A5854" s="1">
        <v>2008</v>
      </c>
      <c r="B5854" s="1">
        <v>9</v>
      </c>
      <c r="C5854" s="1">
        <v>1</v>
      </c>
      <c r="D5854" s="1">
        <v>8</v>
      </c>
      <c r="E5854" s="1">
        <v>16.8</v>
      </c>
      <c r="F5854" s="1">
        <v>114.06</v>
      </c>
      <c r="G5854" s="4"/>
      <c r="H5854" s="4"/>
      <c r="Q5854" s="1">
        <v>5</v>
      </c>
      <c r="R5854" s="6">
        <f t="shared" si="7818"/>
        <v>0</v>
      </c>
      <c r="S5854" s="6">
        <f t="shared" si="7819"/>
        <v>0</v>
      </c>
      <c r="T5854" s="6">
        <f t="shared" si="7820"/>
        <v>0</v>
      </c>
      <c r="U5854" s="6">
        <f t="shared" si="7821"/>
        <v>0</v>
      </c>
      <c r="V5854" s="6">
        <f t="shared" si="7822"/>
        <v>0</v>
      </c>
      <c r="W5854" s="6">
        <f t="shared" si="7823"/>
        <v>0</v>
      </c>
      <c r="X5854" s="17"/>
      <c r="Y5854" s="17"/>
      <c r="Z5854" s="17"/>
      <c r="AA5854" s="17"/>
      <c r="AB5854" s="17"/>
      <c r="AC5854" s="17"/>
      <c r="AE5854" s="16"/>
      <c r="AF5854" s="16"/>
      <c r="AG5854" s="16"/>
      <c r="AH5854" s="16"/>
      <c r="AI5854" s="16"/>
      <c r="AJ5854" s="16"/>
      <c r="AL5854" s="16"/>
      <c r="AM5854" s="16"/>
      <c r="AN5854" s="16"/>
      <c r="AO5854" s="16"/>
      <c r="AP5854" s="16"/>
      <c r="AQ5854" s="16"/>
      <c r="BI5854" s="1">
        <v>7</v>
      </c>
      <c r="BJ5854" s="6">
        <f>SUM($R$5:R5856)-$AB$2</f>
        <v>685.86229260000016</v>
      </c>
      <c r="BK5854" s="6">
        <f>SUM($R$5:S5856)-$AB$2</f>
        <v>3372.3492378880055</v>
      </c>
      <c r="BL5854" s="6">
        <f>SUM($R$5:T5856)-$AB$2</f>
        <v>10088.566601108007</v>
      </c>
      <c r="BM5854" s="6">
        <f>SUM($R$5:U5856)-$AB$2</f>
        <v>19491.270909616098</v>
      </c>
      <c r="BN5854" s="6">
        <f>SUM($R$5:V5856)-$AB$2</f>
        <v>32923.705636056206</v>
      </c>
      <c r="BO5854" s="6">
        <f>SUM($R$5:W5856)-$AB$2</f>
        <v>49042.627307783703</v>
      </c>
      <c r="BP5854" s="16"/>
    </row>
    <row r="5855" spans="1:68" x14ac:dyDescent="0.45">
      <c r="A5855" s="1">
        <v>2008</v>
      </c>
      <c r="B5855" s="1">
        <v>9</v>
      </c>
      <c r="C5855" s="1">
        <v>1</v>
      </c>
      <c r="D5855" s="1">
        <v>9</v>
      </c>
      <c r="E5855" s="1">
        <v>18.7</v>
      </c>
      <c r="F5855" s="1">
        <v>429.9</v>
      </c>
      <c r="G5855" s="4"/>
      <c r="H5855" s="4"/>
      <c r="Q5855" s="1">
        <v>6</v>
      </c>
      <c r="R5855" s="6">
        <f t="shared" si="7818"/>
        <v>0</v>
      </c>
      <c r="S5855" s="6">
        <f t="shared" si="7819"/>
        <v>0</v>
      </c>
      <c r="T5855" s="6">
        <f t="shared" si="7820"/>
        <v>0</v>
      </c>
      <c r="U5855" s="6">
        <f t="shared" si="7821"/>
        <v>0</v>
      </c>
      <c r="V5855" s="6">
        <f t="shared" si="7822"/>
        <v>0</v>
      </c>
      <c r="W5855" s="6">
        <f t="shared" si="7823"/>
        <v>0</v>
      </c>
      <c r="X5855" s="17"/>
      <c r="Y5855" s="17"/>
      <c r="Z5855" s="17"/>
      <c r="AA5855" s="17"/>
      <c r="AB5855" s="17"/>
      <c r="AC5855" s="17"/>
      <c r="AE5855" s="16"/>
      <c r="AF5855" s="16"/>
      <c r="AG5855" s="16"/>
      <c r="AH5855" s="16"/>
      <c r="AI5855" s="16"/>
      <c r="AJ5855" s="16"/>
      <c r="AL5855" s="16"/>
      <c r="AM5855" s="16"/>
      <c r="AN5855" s="16"/>
      <c r="AO5855" s="16"/>
      <c r="AP5855" s="16"/>
      <c r="AQ5855" s="16"/>
      <c r="BI5855" s="1">
        <v>8</v>
      </c>
      <c r="BJ5855" s="6">
        <f>SUM($R$5:R5857)-$AB$2</f>
        <v>685.92844740000021</v>
      </c>
      <c r="BK5855" s="6">
        <f>SUM($R$5:S5857)-$AB$2</f>
        <v>3372.6720733120055</v>
      </c>
      <c r="BL5855" s="6">
        <f>SUM($R$5:T5857)-$AB$2</f>
        <v>10089.531138092007</v>
      </c>
      <c r="BM5855" s="6">
        <f>SUM($R$5:U5857)-$AB$2</f>
        <v>19493.133828784095</v>
      </c>
      <c r="BN5855" s="6">
        <f>SUM($R$5:V5857)-$AB$2</f>
        <v>32926.851958344203</v>
      </c>
      <c r="BO5855" s="6">
        <f>SUM($R$5:W5857)-$AB$2</f>
        <v>49047.313713815704</v>
      </c>
      <c r="BP5855" s="16"/>
    </row>
    <row r="5856" spans="1:68" x14ac:dyDescent="0.45">
      <c r="A5856" s="1">
        <v>2008</v>
      </c>
      <c r="B5856" s="1">
        <v>9</v>
      </c>
      <c r="C5856" s="1">
        <v>1</v>
      </c>
      <c r="D5856" s="1">
        <v>10</v>
      </c>
      <c r="E5856" s="1">
        <v>19.899999999999999</v>
      </c>
      <c r="F5856" s="1">
        <v>335.7</v>
      </c>
      <c r="G5856" s="4"/>
      <c r="H5856" s="4"/>
      <c r="Q5856" s="1">
        <v>7</v>
      </c>
      <c r="R5856" s="6">
        <f t="shared" si="7818"/>
        <v>9.7613999999999982E-3</v>
      </c>
      <c r="S5856" s="6">
        <f t="shared" si="7819"/>
        <v>3.7874231999999994E-2</v>
      </c>
      <c r="T5856" s="6">
        <f t="shared" si="7820"/>
        <v>9.4685579999999978E-2</v>
      </c>
      <c r="U5856" s="6">
        <f t="shared" si="7821"/>
        <v>0.13255981199999997</v>
      </c>
      <c r="V5856" s="6">
        <f t="shared" si="7822"/>
        <v>0.18937115999999996</v>
      </c>
      <c r="W5856" s="6">
        <f t="shared" si="7823"/>
        <v>0.22724539199999999</v>
      </c>
      <c r="X5856" s="17"/>
      <c r="Y5856" s="17"/>
      <c r="Z5856" s="17"/>
      <c r="AA5856" s="17"/>
      <c r="AB5856" s="17"/>
      <c r="AC5856" s="17"/>
      <c r="AE5856" s="16"/>
      <c r="AF5856" s="16"/>
      <c r="AG5856" s="16"/>
      <c r="AH5856" s="16"/>
      <c r="AI5856" s="16"/>
      <c r="AJ5856" s="16"/>
      <c r="AL5856" s="16"/>
      <c r="AM5856" s="16"/>
      <c r="AN5856" s="16"/>
      <c r="AO5856" s="16"/>
      <c r="AP5856" s="16"/>
      <c r="AQ5856" s="16"/>
      <c r="BI5856" s="1">
        <v>9</v>
      </c>
      <c r="BJ5856" s="6">
        <f>SUM($R$5:R5858)-$AB$2</f>
        <v>686.17778940000017</v>
      </c>
      <c r="BK5856" s="6">
        <f>SUM($R$5:S5858)-$AB$2</f>
        <v>3373.8888622720056</v>
      </c>
      <c r="BL5856" s="6">
        <f>SUM($R$5:T5858)-$AB$2</f>
        <v>10093.166544452006</v>
      </c>
      <c r="BM5856" s="6">
        <f>SUM($R$5:U5858)-$AB$2</f>
        <v>19500.155299504091</v>
      </c>
      <c r="BN5856" s="6">
        <f>SUM($R$5:V5858)-$AB$2</f>
        <v>32938.7106638642</v>
      </c>
      <c r="BO5856" s="6">
        <f>SUM($R$5:W5858)-$AB$2</f>
        <v>49064.977101095697</v>
      </c>
      <c r="BP5856" s="16"/>
    </row>
    <row r="5857" spans="1:68" x14ac:dyDescent="0.45">
      <c r="A5857" s="1">
        <v>2008</v>
      </c>
      <c r="B5857" s="1">
        <v>9</v>
      </c>
      <c r="C5857" s="1">
        <v>1</v>
      </c>
      <c r="D5857" s="1">
        <v>11</v>
      </c>
      <c r="E5857" s="1">
        <v>20.6</v>
      </c>
      <c r="F5857" s="1">
        <v>289.38</v>
      </c>
      <c r="G5857" s="4"/>
      <c r="H5857" s="4"/>
      <c r="Q5857" s="1">
        <v>8</v>
      </c>
      <c r="R5857" s="6">
        <f t="shared" si="7818"/>
        <v>6.61548E-2</v>
      </c>
      <c r="S5857" s="6">
        <f t="shared" si="7819"/>
        <v>0.25668062399999997</v>
      </c>
      <c r="T5857" s="6">
        <f t="shared" si="7820"/>
        <v>0.64170155999999989</v>
      </c>
      <c r="U5857" s="6">
        <f t="shared" si="7821"/>
        <v>0.89838218399999992</v>
      </c>
      <c r="V5857" s="6">
        <f t="shared" si="7822"/>
        <v>1.2834031199999998</v>
      </c>
      <c r="W5857" s="6">
        <f t="shared" si="7823"/>
        <v>1.5400837439999999</v>
      </c>
      <c r="X5857" s="17"/>
      <c r="Y5857" s="17"/>
      <c r="Z5857" s="17"/>
      <c r="AA5857" s="17"/>
      <c r="AB5857" s="17"/>
      <c r="AC5857" s="17"/>
      <c r="AE5857" s="16"/>
      <c r="AF5857" s="16"/>
      <c r="AG5857" s="16"/>
      <c r="AH5857" s="16"/>
      <c r="AI5857" s="16"/>
      <c r="AJ5857" s="16"/>
      <c r="AL5857" s="16"/>
      <c r="AM5857" s="16"/>
      <c r="AN5857" s="16"/>
      <c r="AO5857" s="16"/>
      <c r="AP5857" s="16"/>
      <c r="AQ5857" s="16"/>
      <c r="BI5857" s="1">
        <v>10</v>
      </c>
      <c r="BJ5857" s="6">
        <f>SUM($R$5:R5859)-$AB$2</f>
        <v>686.37249540000016</v>
      </c>
      <c r="BK5857" s="6">
        <f>SUM($R$5:S5859)-$AB$2</f>
        <v>3374.839027552006</v>
      </c>
      <c r="BL5857" s="6">
        <f>SUM($R$5:T5859)-$AB$2</f>
        <v>10096.005357932007</v>
      </c>
      <c r="BM5857" s="6">
        <f>SUM($R$5:U5859)-$AB$2</f>
        <v>19505.63822046409</v>
      </c>
      <c r="BN5857" s="6">
        <f>SUM($R$5:V5859)-$AB$2</f>
        <v>32947.97088122421</v>
      </c>
      <c r="BO5857" s="6">
        <f>SUM($R$5:W5859)-$AB$2</f>
        <v>49078.770074135704</v>
      </c>
      <c r="BP5857" s="16"/>
    </row>
    <row r="5858" spans="1:68" x14ac:dyDescent="0.45">
      <c r="A5858" s="1">
        <v>2008</v>
      </c>
      <c r="B5858" s="1">
        <v>9</v>
      </c>
      <c r="C5858" s="1">
        <v>1</v>
      </c>
      <c r="D5858" s="1">
        <v>12</v>
      </c>
      <c r="E5858" s="1">
        <v>23.6</v>
      </c>
      <c r="F5858" s="1">
        <v>868.65</v>
      </c>
      <c r="G5858" s="4"/>
      <c r="H5858" s="4"/>
      <c r="Q5858" s="1">
        <v>9</v>
      </c>
      <c r="R5858" s="6">
        <f t="shared" si="7818"/>
        <v>0.24934199999999995</v>
      </c>
      <c r="S5858" s="6">
        <f t="shared" si="7819"/>
        <v>0.96744695999999974</v>
      </c>
      <c r="T5858" s="6">
        <f t="shared" si="7820"/>
        <v>2.4186173999999991</v>
      </c>
      <c r="U5858" s="6">
        <f t="shared" si="7821"/>
        <v>3.3860643599999993</v>
      </c>
      <c r="V5858" s="6">
        <f t="shared" si="7822"/>
        <v>4.8372347999999983</v>
      </c>
      <c r="W5858" s="6">
        <f t="shared" si="7823"/>
        <v>5.8046817599999994</v>
      </c>
      <c r="X5858" s="17"/>
      <c r="Y5858" s="17"/>
      <c r="Z5858" s="17"/>
      <c r="AA5858" s="17"/>
      <c r="AB5858" s="17"/>
      <c r="AC5858" s="17"/>
      <c r="AE5858" s="16"/>
      <c r="AF5858" s="16"/>
      <c r="AG5858" s="16"/>
      <c r="AH5858" s="16"/>
      <c r="AI5858" s="16"/>
      <c r="AJ5858" s="16"/>
      <c r="AL5858" s="16"/>
      <c r="AM5858" s="16"/>
      <c r="AN5858" s="16"/>
      <c r="AO5858" s="16"/>
      <c r="AP5858" s="16"/>
      <c r="AQ5858" s="16"/>
      <c r="BI5858" s="1">
        <v>11</v>
      </c>
      <c r="BJ5858" s="6">
        <f>SUM($R$5:R5860)-$AB$2</f>
        <v>686.54033580000021</v>
      </c>
      <c r="BK5858" s="6">
        <f>SUM($R$5:S5860)-$AB$2</f>
        <v>3375.6580887040059</v>
      </c>
      <c r="BL5858" s="6">
        <f>SUM($R$5:T5860)-$AB$2</f>
        <v>10098.452470964006</v>
      </c>
      <c r="BM5858" s="6">
        <f>SUM($R$5:U5860)-$AB$2</f>
        <v>19510.364606128092</v>
      </c>
      <c r="BN5858" s="6">
        <f>SUM($R$5:V5860)-$AB$2</f>
        <v>32955.953370648203</v>
      </c>
      <c r="BO5858" s="6">
        <f>SUM($R$5:W5860)-$AB$2</f>
        <v>49090.659888071699</v>
      </c>
      <c r="BP5858" s="16"/>
    </row>
    <row r="5859" spans="1:68" x14ac:dyDescent="0.45">
      <c r="A5859" s="1">
        <v>2008</v>
      </c>
      <c r="B5859" s="1">
        <v>9</v>
      </c>
      <c r="C5859" s="1">
        <v>1</v>
      </c>
      <c r="D5859" s="1">
        <v>13</v>
      </c>
      <c r="E5859" s="1">
        <v>23.7</v>
      </c>
      <c r="F5859" s="1">
        <v>891.04</v>
      </c>
      <c r="G5859" s="4"/>
      <c r="H5859" s="4"/>
      <c r="Q5859" s="1">
        <v>10</v>
      </c>
      <c r="R5859" s="6">
        <f t="shared" si="7818"/>
        <v>0.19470599999999999</v>
      </c>
      <c r="S5859" s="6">
        <f t="shared" si="7819"/>
        <v>0.75545927999999996</v>
      </c>
      <c r="T5859" s="6">
        <f t="shared" si="7820"/>
        <v>1.8886481999999998</v>
      </c>
      <c r="U5859" s="6">
        <f t="shared" si="7821"/>
        <v>2.6441074799999997</v>
      </c>
      <c r="V5859" s="6">
        <f t="shared" si="7822"/>
        <v>3.7772963999999996</v>
      </c>
      <c r="W5859" s="6">
        <f t="shared" si="7823"/>
        <v>4.5327556800000002</v>
      </c>
      <c r="X5859" s="17"/>
      <c r="Y5859" s="17"/>
      <c r="Z5859" s="17"/>
      <c r="AA5859" s="17"/>
      <c r="AB5859" s="17"/>
      <c r="AC5859" s="17"/>
      <c r="AE5859" s="16"/>
      <c r="AF5859" s="16"/>
      <c r="AG5859" s="16"/>
      <c r="AH5859" s="16"/>
      <c r="AI5859" s="16"/>
      <c r="AJ5859" s="16"/>
      <c r="AL5859" s="16"/>
      <c r="AM5859" s="16"/>
      <c r="AN5859" s="16"/>
      <c r="AO5859" s="16"/>
      <c r="AP5859" s="16"/>
      <c r="AQ5859" s="16"/>
      <c r="BI5859" s="1">
        <v>12</v>
      </c>
      <c r="BJ5859" s="6">
        <f t="shared" ref="BJ5859" si="7854">R5861-$AB$2</f>
        <v>-6.0274330000000003</v>
      </c>
      <c r="BK5859" s="6">
        <f t="shared" ref="BK5859" si="7855">S5861-$AB$2</f>
        <v>-4.5764400400000005</v>
      </c>
      <c r="BL5859" s="6">
        <f t="shared" ref="BL5859" si="7856">T5861-$AB$2</f>
        <v>-1.6442251000000008</v>
      </c>
      <c r="BM5859" s="6">
        <f t="shared" ref="BM5859" si="7857">U5861-$AB$2</f>
        <v>0.31058485999999874</v>
      </c>
      <c r="BN5859" s="6">
        <f t="shared" ref="BN5859" si="7858">V5861-$AB$2</f>
        <v>3.2427997999999985</v>
      </c>
      <c r="BO5859" s="6">
        <f t="shared" ref="BO5859" si="7859">W5861-$AB$2</f>
        <v>5.1976097599999989</v>
      </c>
      <c r="BP5859" s="16"/>
    </row>
    <row r="5860" spans="1:68" x14ac:dyDescent="0.45">
      <c r="A5860" s="1">
        <v>2008</v>
      </c>
      <c r="B5860" s="1">
        <v>9</v>
      </c>
      <c r="C5860" s="1">
        <v>1</v>
      </c>
      <c r="D5860" s="1">
        <v>14</v>
      </c>
      <c r="E5860" s="1">
        <v>24</v>
      </c>
      <c r="F5860" s="1">
        <v>850.07</v>
      </c>
      <c r="G5860" s="4"/>
      <c r="H5860" s="4"/>
      <c r="Q5860" s="1">
        <v>11</v>
      </c>
      <c r="R5860" s="6">
        <f t="shared" si="7818"/>
        <v>0.1678404</v>
      </c>
      <c r="S5860" s="6">
        <f t="shared" si="7819"/>
        <v>0.65122075199999996</v>
      </c>
      <c r="T5860" s="6">
        <f t="shared" si="7820"/>
        <v>1.6280518799999997</v>
      </c>
      <c r="U5860" s="6">
        <f t="shared" si="7821"/>
        <v>2.2792726319999996</v>
      </c>
      <c r="V5860" s="6">
        <f t="shared" si="7822"/>
        <v>3.2561037599999993</v>
      </c>
      <c r="W5860" s="6">
        <f t="shared" si="7823"/>
        <v>3.9073245120000002</v>
      </c>
      <c r="X5860" s="17"/>
      <c r="Y5860" s="17"/>
      <c r="Z5860" s="17"/>
      <c r="AA5860" s="17"/>
      <c r="AB5860" s="17"/>
      <c r="AC5860" s="17"/>
      <c r="AE5860" s="16"/>
      <c r="AF5860" s="16"/>
      <c r="AG5860" s="16"/>
      <c r="AH5860" s="16"/>
      <c r="AI5860" s="16"/>
      <c r="AJ5860" s="16"/>
      <c r="AL5860" s="16"/>
      <c r="AM5860" s="16"/>
      <c r="AN5860" s="16"/>
      <c r="AO5860" s="16"/>
      <c r="AP5860" s="16"/>
      <c r="AQ5860" s="16"/>
      <c r="BI5860" s="1">
        <v>13</v>
      </c>
      <c r="BJ5860" s="6">
        <f>SUM($R$5:R5862)-$AB$2</f>
        <v>687.56095600000026</v>
      </c>
      <c r="BK5860" s="6">
        <f>SUM($R$5:S5862)-$AB$2</f>
        <v>3380.6387152800062</v>
      </c>
      <c r="BL5860" s="6">
        <f>SUM($R$5:T5862)-$AB$2</f>
        <v>10113.333113480005</v>
      </c>
      <c r="BM5860" s="6">
        <f>SUM($R$5:U5862)-$AB$2</f>
        <v>19539.105270960092</v>
      </c>
      <c r="BN5860" s="6">
        <f>SUM($R$5:V5862)-$AB$2</f>
        <v>33004.494067360203</v>
      </c>
      <c r="BO5860" s="6">
        <f>SUM($R$5:W5862)-$AB$2</f>
        <v>49162.960623039697</v>
      </c>
      <c r="BP5860" s="16"/>
    </row>
    <row r="5861" spans="1:68" x14ac:dyDescent="0.45">
      <c r="A5861" s="1">
        <v>2008</v>
      </c>
      <c r="B5861" s="1">
        <v>9</v>
      </c>
      <c r="C5861" s="1">
        <v>1</v>
      </c>
      <c r="D5861" s="1">
        <v>15</v>
      </c>
      <c r="E5861" s="1">
        <v>24.3</v>
      </c>
      <c r="F5861" s="1">
        <v>749.64</v>
      </c>
      <c r="G5861" s="4"/>
      <c r="H5861" s="4"/>
      <c r="Q5861" s="1">
        <v>12</v>
      </c>
      <c r="R5861" s="6">
        <f>$AX$2*F5858*$R$4/1000</f>
        <v>0.50381699999999996</v>
      </c>
      <c r="S5861" s="6">
        <f>$AX$2*F5858*($S$4*$AU$2)/1000</f>
        <v>1.9548099599999997</v>
      </c>
      <c r="T5861" s="6">
        <f>$AX$2*F5858*($T$4*$AU$2)/1000</f>
        <v>4.8870248999999992</v>
      </c>
      <c r="U5861" s="6">
        <f>$AX$2*F5858*($U$4*$AU$2)/1000</f>
        <v>6.8418348599999987</v>
      </c>
      <c r="V5861" s="6">
        <f>$AX$2*F5858*($V$4*$AU$2)/1000</f>
        <v>9.7740497999999985</v>
      </c>
      <c r="W5861" s="6">
        <f>$AX$2*F5858*($W$4*$AU$2)/1000</f>
        <v>11.728859759999999</v>
      </c>
      <c r="X5861" s="17">
        <f t="shared" ref="X5861" si="7860">SUM(R5861:R5885)-$AA$2</f>
        <v>-2.5492556000000004</v>
      </c>
      <c r="Y5861" s="17">
        <f t="shared" ref="Y5861" si="7861">SUM(S5861:S5885)-$AA$2</f>
        <v>7.0378882719999973</v>
      </c>
      <c r="Z5861" s="17">
        <f t="shared" ref="Z5861" si="7862">SUM(T5861:T5885)-$AA$2</f>
        <v>26.411908179999994</v>
      </c>
      <c r="AA5861" s="17">
        <f t="shared" ref="AA5861" si="7863">SUM(U5861:U5885)-$AA$2</f>
        <v>39.327921451999998</v>
      </c>
      <c r="AB5861" s="17">
        <f t="shared" ref="AB5861" si="7864">SUM(V5861:V5885)-$AA$2</f>
        <v>58.701941359999992</v>
      </c>
      <c r="AC5861" s="17">
        <f t="shared" ref="AC5861" si="7865">SUM(W5861:W5885)-$AA$2</f>
        <v>71.617954632000007</v>
      </c>
      <c r="AD5861" s="1" t="s">
        <v>19</v>
      </c>
      <c r="AE5861" s="16">
        <f t="shared" ref="AE5861" si="7866">IF(X5861&gt;0,1,0)</f>
        <v>0</v>
      </c>
      <c r="AF5861" s="16">
        <f t="shared" ref="AF5861" si="7867">IF(Y5861&gt;0,1,0)</f>
        <v>1</v>
      </c>
      <c r="AG5861" s="16">
        <f t="shared" ref="AG5861" si="7868">IF(Z5861&gt;0,1,0)</f>
        <v>1</v>
      </c>
      <c r="AH5861" s="16">
        <f t="shared" ref="AH5861" si="7869">IF(AA5861&gt;0,1,0)</f>
        <v>1</v>
      </c>
      <c r="AI5861" s="16">
        <f t="shared" ref="AI5861" si="7870">IF(AB5861&gt;0,1,0)</f>
        <v>1</v>
      </c>
      <c r="AJ5861" s="16">
        <f t="shared" ref="AJ5861" si="7871">IF(AC5861&gt;0,1,0)</f>
        <v>1</v>
      </c>
      <c r="AL5861" s="16">
        <f t="shared" ref="AL5861" si="7872">IF(X5861&lt;0,ABS(X5861*$AP$1),0)</f>
        <v>0</v>
      </c>
      <c r="AM5861" s="16">
        <f t="shared" ref="AM5861" si="7873">IF(Y5861&lt;0,ABS(Y5861*$AP$1),0)</f>
        <v>0</v>
      </c>
      <c r="AN5861" s="16">
        <f t="shared" ref="AN5861" si="7874">IF(Z5861&lt;0,ABS(Z5861*$AP$1),0)</f>
        <v>0</v>
      </c>
      <c r="AO5861" s="16">
        <f t="shared" ref="AO5861" si="7875">IF(AA5861&lt;0,ABS(AA5861*$AP$1),0)</f>
        <v>0</v>
      </c>
      <c r="AP5861" s="16">
        <f t="shared" ref="AP5861" si="7876">IF(AB5861&lt;0,ABS(AB5861*$AP$1),0)</f>
        <v>0</v>
      </c>
      <c r="AQ5861" s="16">
        <f t="shared" ref="AQ5861" si="7877">IF(AC5861&lt;0,ABS(AC5861*$AP$1),0)</f>
        <v>0</v>
      </c>
      <c r="BI5861" s="1">
        <v>14</v>
      </c>
      <c r="BJ5861" s="6">
        <f>SUM($R$5:R5863)-$AB$2</f>
        <v>688.05399660000023</v>
      </c>
      <c r="BK5861" s="6">
        <f>SUM($R$5:S5863)-$AB$2</f>
        <v>3383.0447534080058</v>
      </c>
      <c r="BL5861" s="6">
        <f>SUM($R$5:T5863)-$AB$2</f>
        <v>10120.521645428003</v>
      </c>
      <c r="BM5861" s="6">
        <f>SUM($R$5:U5863)-$AB$2</f>
        <v>19552.989294256091</v>
      </c>
      <c r="BN5861" s="6">
        <f>SUM($R$5:V5863)-$AB$2</f>
        <v>33027.943078296201</v>
      </c>
      <c r="BO5861" s="6">
        <f>SUM($R$5:W5863)-$AB$2</f>
        <v>49197.887619143694</v>
      </c>
      <c r="BP5861" s="16"/>
    </row>
    <row r="5862" spans="1:68" x14ac:dyDescent="0.45">
      <c r="A5862" s="1">
        <v>2008</v>
      </c>
      <c r="B5862" s="1">
        <v>9</v>
      </c>
      <c r="C5862" s="1">
        <v>1</v>
      </c>
      <c r="D5862" s="1">
        <v>16</v>
      </c>
      <c r="E5862" s="1">
        <v>23.8</v>
      </c>
      <c r="F5862" s="1">
        <v>597.49</v>
      </c>
      <c r="G5862" s="4"/>
      <c r="H5862" s="4"/>
      <c r="Q5862" s="1">
        <v>13</v>
      </c>
      <c r="R5862" s="6">
        <f t="shared" ref="R5862:R5925" si="7878">$AX$2*F5859*$R$4/1000</f>
        <v>0.51680319999999991</v>
      </c>
      <c r="S5862" s="6">
        <f t="shared" ref="S5862:S5925" si="7879">$AX$2*F5859*($S$4*$AU$2)/1000</f>
        <v>2.005196416</v>
      </c>
      <c r="T5862" s="6">
        <f t="shared" ref="T5862:T5925" si="7880">$AX$2*F5859*($T$4*$AU$2)/1000</f>
        <v>5.0129910399999993</v>
      </c>
      <c r="U5862" s="6">
        <f t="shared" ref="U5862:U5925" si="7881">$AX$2*F5859*($U$4*$AU$2)/1000</f>
        <v>7.0181874559999997</v>
      </c>
      <c r="V5862" s="6">
        <f t="shared" ref="V5862:V5925" si="7882">$AX$2*F5859*($V$4*$AU$2)/1000</f>
        <v>10.025982079999999</v>
      </c>
      <c r="W5862" s="6">
        <f t="shared" ref="W5862:W5925" si="7883">$AX$2*F5859*($W$4*$AU$2)/1000</f>
        <v>12.031178495999999</v>
      </c>
      <c r="X5862" s="17"/>
      <c r="Y5862" s="17"/>
      <c r="Z5862" s="17"/>
      <c r="AA5862" s="17"/>
      <c r="AB5862" s="17"/>
      <c r="AC5862" s="17"/>
      <c r="AE5862" s="16"/>
      <c r="AF5862" s="16"/>
      <c r="AG5862" s="16"/>
      <c r="AH5862" s="16"/>
      <c r="AI5862" s="16"/>
      <c r="AJ5862" s="16"/>
      <c r="AL5862" s="16"/>
      <c r="AM5862" s="16"/>
      <c r="AN5862" s="16"/>
      <c r="AO5862" s="16"/>
      <c r="AP5862" s="16"/>
      <c r="AQ5862" s="16"/>
      <c r="BI5862" s="1">
        <v>15</v>
      </c>
      <c r="BJ5862" s="6">
        <f>SUM($R$5:R5864)-$AB$2</f>
        <v>688.48878780000018</v>
      </c>
      <c r="BK5862" s="6">
        <f>SUM($R$5:S5864)-$AB$2</f>
        <v>3385.1665344640055</v>
      </c>
      <c r="BL5862" s="6">
        <f>SUM($R$5:T5864)-$AB$2</f>
        <v>10126.860901124002</v>
      </c>
      <c r="BM5862" s="6">
        <f>SUM($R$5:U5864)-$AB$2</f>
        <v>19565.233014448095</v>
      </c>
      <c r="BN5862" s="6">
        <f>SUM($R$5:V5864)-$AB$2</f>
        <v>33048.621747768208</v>
      </c>
      <c r="BO5862" s="6">
        <f>SUM($R$5:W5864)-$AB$2</f>
        <v>49228.6882277517</v>
      </c>
      <c r="BP5862" s="16"/>
    </row>
    <row r="5863" spans="1:68" x14ac:dyDescent="0.45">
      <c r="A5863" s="1">
        <v>2008</v>
      </c>
      <c r="B5863" s="1">
        <v>9</v>
      </c>
      <c r="C5863" s="1">
        <v>1</v>
      </c>
      <c r="D5863" s="1">
        <v>17</v>
      </c>
      <c r="E5863" s="1">
        <v>22.9</v>
      </c>
      <c r="F5863" s="1">
        <v>405.66</v>
      </c>
      <c r="G5863" s="4"/>
      <c r="H5863" s="4"/>
      <c r="Q5863" s="1">
        <v>14</v>
      </c>
      <c r="R5863" s="6">
        <f t="shared" si="7878"/>
        <v>0.4930406</v>
      </c>
      <c r="S5863" s="6">
        <f t="shared" si="7879"/>
        <v>1.9129975279999998</v>
      </c>
      <c r="T5863" s="6">
        <f t="shared" si="7880"/>
        <v>4.78249382</v>
      </c>
      <c r="U5863" s="6">
        <f t="shared" si="7881"/>
        <v>6.6954913479999991</v>
      </c>
      <c r="V5863" s="6">
        <f t="shared" si="7882"/>
        <v>9.56498764</v>
      </c>
      <c r="W5863" s="6">
        <f t="shared" si="7883"/>
        <v>11.477985168000002</v>
      </c>
      <c r="X5863" s="17"/>
      <c r="Y5863" s="17"/>
      <c r="Z5863" s="17"/>
      <c r="AA5863" s="17"/>
      <c r="AB5863" s="17"/>
      <c r="AC5863" s="17"/>
      <c r="AE5863" s="16"/>
      <c r="AF5863" s="16"/>
      <c r="AG5863" s="16"/>
      <c r="AH5863" s="16"/>
      <c r="AI5863" s="16"/>
      <c r="AJ5863" s="16"/>
      <c r="AL5863" s="16"/>
      <c r="AM5863" s="16"/>
      <c r="AN5863" s="16"/>
      <c r="AO5863" s="16"/>
      <c r="AP5863" s="16"/>
      <c r="AQ5863" s="16"/>
      <c r="BI5863" s="1">
        <v>16</v>
      </c>
      <c r="BJ5863" s="6">
        <f>SUM($R$5:R5865)-$AB$2</f>
        <v>688.83533200000022</v>
      </c>
      <c r="BK5863" s="6">
        <f>SUM($R$5:S5865)-$AB$2</f>
        <v>3386.8576701600055</v>
      </c>
      <c r="BL5863" s="6">
        <f>SUM($R$5:T5865)-$AB$2</f>
        <v>10131.913515560002</v>
      </c>
      <c r="BM5863" s="6">
        <f>SUM($R$5:U5865)-$AB$2</f>
        <v>19574.991699120095</v>
      </c>
      <c r="BN5863" s="6">
        <f>SUM($R$5:V5865)-$AB$2</f>
        <v>33065.103389920216</v>
      </c>
      <c r="BO5863" s="6">
        <f>SUM($R$5:W5865)-$AB$2</f>
        <v>49253.237418879711</v>
      </c>
      <c r="BP5863" s="16"/>
    </row>
    <row r="5864" spans="1:68" x14ac:dyDescent="0.45">
      <c r="A5864" s="1">
        <v>2008</v>
      </c>
      <c r="B5864" s="1">
        <v>9</v>
      </c>
      <c r="C5864" s="1">
        <v>1</v>
      </c>
      <c r="D5864" s="1">
        <v>18</v>
      </c>
      <c r="E5864" s="1">
        <v>21.8</v>
      </c>
      <c r="F5864" s="1">
        <v>192.06</v>
      </c>
      <c r="G5864" s="4"/>
      <c r="H5864" s="4"/>
      <c r="Q5864" s="1">
        <v>15</v>
      </c>
      <c r="R5864" s="6">
        <f t="shared" si="7878"/>
        <v>0.43479119999999993</v>
      </c>
      <c r="S5864" s="6">
        <f t="shared" si="7879"/>
        <v>1.6869898559999996</v>
      </c>
      <c r="T5864" s="6">
        <f t="shared" si="7880"/>
        <v>4.2174746399999998</v>
      </c>
      <c r="U5864" s="6">
        <f t="shared" si="7881"/>
        <v>5.9044644959999992</v>
      </c>
      <c r="V5864" s="6">
        <f t="shared" si="7882"/>
        <v>8.4349492799999997</v>
      </c>
      <c r="W5864" s="6">
        <f t="shared" si="7883"/>
        <v>10.121939135999998</v>
      </c>
      <c r="X5864" s="17"/>
      <c r="Y5864" s="17"/>
      <c r="Z5864" s="17"/>
      <c r="AA5864" s="17"/>
      <c r="AB5864" s="17"/>
      <c r="AC5864" s="17"/>
      <c r="AE5864" s="16"/>
      <c r="AF5864" s="16"/>
      <c r="AG5864" s="16"/>
      <c r="AH5864" s="16"/>
      <c r="AI5864" s="16"/>
      <c r="AJ5864" s="16"/>
      <c r="AL5864" s="16"/>
      <c r="AM5864" s="16"/>
      <c r="AN5864" s="16"/>
      <c r="AO5864" s="16"/>
      <c r="AP5864" s="16"/>
      <c r="AQ5864" s="16"/>
      <c r="BI5864" s="1">
        <v>17</v>
      </c>
      <c r="BJ5864" s="6">
        <f>SUM($R$5:R5866)-$AB$2</f>
        <v>689.07061480000027</v>
      </c>
      <c r="BK5864" s="6">
        <f>SUM($R$5:S5866)-$AB$2</f>
        <v>3388.0058502240054</v>
      </c>
      <c r="BL5864" s="6">
        <f>SUM($R$5:T5866)-$AB$2</f>
        <v>10135.343938784001</v>
      </c>
      <c r="BM5864" s="6">
        <f>SUM($R$5:U5866)-$AB$2</f>
        <v>19581.617262768093</v>
      </c>
      <c r="BN5864" s="6">
        <f>SUM($R$5:V5866)-$AB$2</f>
        <v>33076.293439888221</v>
      </c>
      <c r="BO5864" s="6">
        <f>SUM($R$5:W5866)-$AB$2</f>
        <v>49269.904852431719</v>
      </c>
      <c r="BP5864" s="16"/>
    </row>
    <row r="5865" spans="1:68" x14ac:dyDescent="0.45">
      <c r="A5865" s="1">
        <v>2008</v>
      </c>
      <c r="B5865" s="1">
        <v>9</v>
      </c>
      <c r="C5865" s="1">
        <v>1</v>
      </c>
      <c r="D5865" s="1">
        <v>19</v>
      </c>
      <c r="E5865" s="1">
        <v>20</v>
      </c>
      <c r="F5865" s="1">
        <v>6.89</v>
      </c>
      <c r="G5865" s="4"/>
      <c r="H5865" s="4"/>
      <c r="Q5865" s="1">
        <v>16</v>
      </c>
      <c r="R5865" s="6">
        <f t="shared" si="7878"/>
        <v>0.34654419999999997</v>
      </c>
      <c r="S5865" s="6">
        <f t="shared" si="7879"/>
        <v>1.3445914960000001</v>
      </c>
      <c r="T5865" s="6">
        <f t="shared" si="7880"/>
        <v>3.3614787399999995</v>
      </c>
      <c r="U5865" s="6">
        <f t="shared" si="7881"/>
        <v>4.7060702359999995</v>
      </c>
      <c r="V5865" s="6">
        <f t="shared" si="7882"/>
        <v>6.7229574799999989</v>
      </c>
      <c r="W5865" s="6">
        <f t="shared" si="7883"/>
        <v>8.0675489759999994</v>
      </c>
      <c r="X5865" s="17"/>
      <c r="Y5865" s="17"/>
      <c r="Z5865" s="17"/>
      <c r="AA5865" s="17"/>
      <c r="AB5865" s="17"/>
      <c r="AC5865" s="17"/>
      <c r="AE5865" s="16"/>
      <c r="AF5865" s="16"/>
      <c r="AG5865" s="16"/>
      <c r="AH5865" s="16"/>
      <c r="AI5865" s="16"/>
      <c r="AJ5865" s="16"/>
      <c r="AL5865" s="16"/>
      <c r="AM5865" s="16"/>
      <c r="AN5865" s="16"/>
      <c r="AO5865" s="16"/>
      <c r="AP5865" s="16"/>
      <c r="AQ5865" s="16"/>
      <c r="BI5865" s="1">
        <v>18</v>
      </c>
      <c r="BJ5865" s="6">
        <f>SUM($R$5:R5867)-$AB$2</f>
        <v>689.18200960000024</v>
      </c>
      <c r="BK5865" s="6">
        <f>SUM($R$5:S5867)-$AB$2</f>
        <v>3388.5494568480058</v>
      </c>
      <c r="BL5865" s="6">
        <f>SUM($R$5:T5867)-$AB$2</f>
        <v>10136.968074968001</v>
      </c>
      <c r="BM5865" s="6">
        <f>SUM($R$5:U5867)-$AB$2</f>
        <v>19584.754140336092</v>
      </c>
      <c r="BN5865" s="6">
        <f>SUM($R$5:V5867)-$AB$2</f>
        <v>33081.591376576223</v>
      </c>
      <c r="BO5865" s="6">
        <f>SUM($R$5:W5867)-$AB$2</f>
        <v>49277.796060063723</v>
      </c>
      <c r="BP5865" s="16"/>
    </row>
    <row r="5866" spans="1:68" x14ac:dyDescent="0.45">
      <c r="A5866" s="1">
        <v>2008</v>
      </c>
      <c r="B5866" s="1">
        <v>9</v>
      </c>
      <c r="C5866" s="1">
        <v>1</v>
      </c>
      <c r="D5866" s="1">
        <v>20</v>
      </c>
      <c r="E5866" s="1">
        <v>18.7</v>
      </c>
      <c r="F5866" s="1">
        <v>0</v>
      </c>
      <c r="G5866" s="4"/>
      <c r="H5866" s="4"/>
      <c r="Q5866" s="1">
        <v>17</v>
      </c>
      <c r="R5866" s="6">
        <f t="shared" si="7878"/>
        <v>0.23528280000000001</v>
      </c>
      <c r="S5866" s="6">
        <f t="shared" si="7879"/>
        <v>0.91289726400000004</v>
      </c>
      <c r="T5866" s="6">
        <f t="shared" si="7880"/>
        <v>2.2822431600000002</v>
      </c>
      <c r="U5866" s="6">
        <f t="shared" si="7881"/>
        <v>3.1951404240000003</v>
      </c>
      <c r="V5866" s="6">
        <f t="shared" si="7882"/>
        <v>4.5644863200000003</v>
      </c>
      <c r="W5866" s="6">
        <f t="shared" si="7883"/>
        <v>5.477383584</v>
      </c>
      <c r="X5866" s="17"/>
      <c r="Y5866" s="17"/>
      <c r="Z5866" s="17"/>
      <c r="AA5866" s="17"/>
      <c r="AB5866" s="17"/>
      <c r="AC5866" s="17"/>
      <c r="AE5866" s="16"/>
      <c r="AF5866" s="16"/>
      <c r="AG5866" s="16"/>
      <c r="AH5866" s="16"/>
      <c r="AI5866" s="16"/>
      <c r="AJ5866" s="16"/>
      <c r="AL5866" s="16"/>
      <c r="AM5866" s="16"/>
      <c r="AN5866" s="16"/>
      <c r="AO5866" s="16"/>
      <c r="AP5866" s="16"/>
      <c r="AQ5866" s="16"/>
      <c r="BI5866" s="1">
        <v>19</v>
      </c>
      <c r="BJ5866" s="6">
        <f>SUM($R$5:R5868)-$AB$2</f>
        <v>689.1860058000002</v>
      </c>
      <c r="BK5866" s="6">
        <f>SUM($R$5:S5868)-$AB$2</f>
        <v>3388.5689583040057</v>
      </c>
      <c r="BL5866" s="6">
        <f>SUM($R$5:T5868)-$AB$2</f>
        <v>10137.026339564001</v>
      </c>
      <c r="BM5866" s="6">
        <f>SUM($R$5:U5868)-$AB$2</f>
        <v>19584.866673328095</v>
      </c>
      <c r="BN5866" s="6">
        <f>SUM($R$5:V5868)-$AB$2</f>
        <v>33081.781435848228</v>
      </c>
      <c r="BO5866" s="6">
        <f>SUM($R$5:W5868)-$AB$2</f>
        <v>49278.07915087173</v>
      </c>
      <c r="BP5866" s="16"/>
    </row>
    <row r="5867" spans="1:68" x14ac:dyDescent="0.45">
      <c r="A5867" s="1">
        <v>2008</v>
      </c>
      <c r="B5867" s="1">
        <v>9</v>
      </c>
      <c r="C5867" s="1">
        <v>1</v>
      </c>
      <c r="D5867" s="1">
        <v>21</v>
      </c>
      <c r="E5867" s="1">
        <v>18.2</v>
      </c>
      <c r="F5867" s="1">
        <v>0</v>
      </c>
      <c r="G5867" s="4"/>
      <c r="H5867" s="4"/>
      <c r="Q5867" s="1">
        <v>18</v>
      </c>
      <c r="R5867" s="6">
        <f t="shared" si="7878"/>
        <v>0.11139479999999999</v>
      </c>
      <c r="S5867" s="6">
        <f t="shared" si="7879"/>
        <v>0.43221182399999991</v>
      </c>
      <c r="T5867" s="6">
        <f t="shared" si="7880"/>
        <v>1.0805295599999998</v>
      </c>
      <c r="U5867" s="6">
        <f t="shared" si="7881"/>
        <v>1.5127413839999999</v>
      </c>
      <c r="V5867" s="6">
        <f t="shared" si="7882"/>
        <v>2.1610591199999996</v>
      </c>
      <c r="W5867" s="6">
        <f t="shared" si="7883"/>
        <v>2.5932709439999999</v>
      </c>
      <c r="X5867" s="17"/>
      <c r="Y5867" s="17"/>
      <c r="Z5867" s="17"/>
      <c r="AA5867" s="17"/>
      <c r="AB5867" s="17"/>
      <c r="AC5867" s="17"/>
      <c r="AE5867" s="16"/>
      <c r="AF5867" s="16"/>
      <c r="AG5867" s="16"/>
      <c r="AH5867" s="16"/>
      <c r="AI5867" s="16"/>
      <c r="AJ5867" s="16"/>
      <c r="AL5867" s="16"/>
      <c r="AM5867" s="16"/>
      <c r="AN5867" s="16"/>
      <c r="AO5867" s="16"/>
      <c r="AP5867" s="16"/>
      <c r="AQ5867" s="16"/>
      <c r="BI5867" s="1">
        <v>20</v>
      </c>
      <c r="BJ5867" s="6">
        <f>SUM($R$5:R5869)-$AB$2</f>
        <v>689.1860058000002</v>
      </c>
      <c r="BK5867" s="6">
        <f>SUM($R$5:S5869)-$AB$2</f>
        <v>3388.5689583040057</v>
      </c>
      <c r="BL5867" s="6">
        <f>SUM($R$5:T5869)-$AB$2</f>
        <v>10137.026339564001</v>
      </c>
      <c r="BM5867" s="6">
        <f>SUM($R$5:U5869)-$AB$2</f>
        <v>19584.866673328095</v>
      </c>
      <c r="BN5867" s="6">
        <f>SUM($R$5:V5869)-$AB$2</f>
        <v>33081.781435848228</v>
      </c>
      <c r="BO5867" s="6">
        <f>SUM($R$5:W5869)-$AB$2</f>
        <v>49278.07915087173</v>
      </c>
      <c r="BP5867" s="16"/>
    </row>
    <row r="5868" spans="1:68" x14ac:dyDescent="0.45">
      <c r="A5868" s="1">
        <v>2008</v>
      </c>
      <c r="B5868" s="1">
        <v>9</v>
      </c>
      <c r="C5868" s="1">
        <v>1</v>
      </c>
      <c r="D5868" s="1">
        <v>22</v>
      </c>
      <c r="E5868" s="1">
        <v>17.899999999999999</v>
      </c>
      <c r="F5868" s="1">
        <v>0</v>
      </c>
      <c r="G5868" s="4"/>
      <c r="H5868" s="4"/>
      <c r="Q5868" s="1">
        <v>19</v>
      </c>
      <c r="R5868" s="6">
        <f t="shared" si="7878"/>
        <v>3.9961999999999992E-3</v>
      </c>
      <c r="S5868" s="6">
        <f t="shared" si="7879"/>
        <v>1.5505255999999997E-2</v>
      </c>
      <c r="T5868" s="6">
        <f t="shared" si="7880"/>
        <v>3.8763139999999995E-2</v>
      </c>
      <c r="U5868" s="6">
        <f t="shared" si="7881"/>
        <v>5.4268395999999997E-2</v>
      </c>
      <c r="V5868" s="6">
        <f t="shared" si="7882"/>
        <v>7.7526279999999989E-2</v>
      </c>
      <c r="W5868" s="6">
        <f t="shared" si="7883"/>
        <v>9.3031535999999984E-2</v>
      </c>
      <c r="X5868" s="17"/>
      <c r="Y5868" s="17"/>
      <c r="Z5868" s="17"/>
      <c r="AA5868" s="17"/>
      <c r="AB5868" s="17"/>
      <c r="AC5868" s="17"/>
      <c r="AE5868" s="16"/>
      <c r="AF5868" s="16"/>
      <c r="AG5868" s="16"/>
      <c r="AH5868" s="16"/>
      <c r="AI5868" s="16"/>
      <c r="AJ5868" s="16"/>
      <c r="AL5868" s="16"/>
      <c r="AM5868" s="16"/>
      <c r="AN5868" s="16"/>
      <c r="AO5868" s="16"/>
      <c r="AP5868" s="16"/>
      <c r="AQ5868" s="16"/>
      <c r="BI5868" s="1">
        <v>21</v>
      </c>
      <c r="BJ5868" s="6">
        <f>SUM($R$5:R5870)-$AB$2</f>
        <v>689.1860058000002</v>
      </c>
      <c r="BK5868" s="6">
        <f>SUM($R$5:S5870)-$AB$2</f>
        <v>3388.5689583040057</v>
      </c>
      <c r="BL5868" s="6">
        <f>SUM($R$5:T5870)-$AB$2</f>
        <v>10137.026339564001</v>
      </c>
      <c r="BM5868" s="6">
        <f>SUM($R$5:U5870)-$AB$2</f>
        <v>19584.866673328095</v>
      </c>
      <c r="BN5868" s="6">
        <f>SUM($R$5:V5870)-$AB$2</f>
        <v>33081.781435848228</v>
      </c>
      <c r="BO5868" s="6">
        <f>SUM($R$5:W5870)-$AB$2</f>
        <v>49278.07915087173</v>
      </c>
      <c r="BP5868" s="16"/>
    </row>
    <row r="5869" spans="1:68" x14ac:dyDescent="0.45">
      <c r="A5869" s="1">
        <v>2008</v>
      </c>
      <c r="B5869" s="1">
        <v>9</v>
      </c>
      <c r="C5869" s="1">
        <v>1</v>
      </c>
      <c r="D5869" s="1">
        <v>23</v>
      </c>
      <c r="E5869" s="1">
        <v>17.7</v>
      </c>
      <c r="F5869" s="1">
        <v>0</v>
      </c>
      <c r="G5869" s="4"/>
      <c r="H5869" s="4"/>
      <c r="Q5869" s="1">
        <v>20</v>
      </c>
      <c r="R5869" s="6">
        <f t="shared" si="7878"/>
        <v>0</v>
      </c>
      <c r="S5869" s="6">
        <f t="shared" si="7879"/>
        <v>0</v>
      </c>
      <c r="T5869" s="6">
        <f t="shared" si="7880"/>
        <v>0</v>
      </c>
      <c r="U5869" s="6">
        <f t="shared" si="7881"/>
        <v>0</v>
      </c>
      <c r="V5869" s="6">
        <f t="shared" si="7882"/>
        <v>0</v>
      </c>
      <c r="W5869" s="6">
        <f t="shared" si="7883"/>
        <v>0</v>
      </c>
      <c r="X5869" s="17"/>
      <c r="Y5869" s="17"/>
      <c r="Z5869" s="17"/>
      <c r="AA5869" s="17"/>
      <c r="AB5869" s="17"/>
      <c r="AC5869" s="17"/>
      <c r="AE5869" s="16"/>
      <c r="AF5869" s="16"/>
      <c r="AG5869" s="16"/>
      <c r="AH5869" s="16"/>
      <c r="AI5869" s="16"/>
      <c r="AJ5869" s="16"/>
      <c r="AL5869" s="16"/>
      <c r="AM5869" s="16"/>
      <c r="AN5869" s="16"/>
      <c r="AO5869" s="16"/>
      <c r="AP5869" s="16"/>
      <c r="AQ5869" s="16"/>
      <c r="BI5869" s="1">
        <v>22</v>
      </c>
      <c r="BJ5869" s="6">
        <f>SUM($R$5:R5871)-$AB$2</f>
        <v>689.1860058000002</v>
      </c>
      <c r="BK5869" s="6">
        <f>SUM($R$5:S5871)-$AB$2</f>
        <v>3388.5689583040057</v>
      </c>
      <c r="BL5869" s="6">
        <f>SUM($R$5:T5871)-$AB$2</f>
        <v>10137.026339564001</v>
      </c>
      <c r="BM5869" s="6">
        <f>SUM($R$5:U5871)-$AB$2</f>
        <v>19584.866673328095</v>
      </c>
      <c r="BN5869" s="6">
        <f>SUM($R$5:V5871)-$AB$2</f>
        <v>33081.781435848228</v>
      </c>
      <c r="BO5869" s="6">
        <f>SUM($R$5:W5871)-$AB$2</f>
        <v>49278.07915087173</v>
      </c>
      <c r="BP5869" s="16"/>
    </row>
    <row r="5870" spans="1:68" x14ac:dyDescent="0.45">
      <c r="A5870" s="1">
        <v>2008</v>
      </c>
      <c r="B5870" s="1">
        <v>9</v>
      </c>
      <c r="C5870" s="1">
        <v>2</v>
      </c>
      <c r="D5870" s="1">
        <v>0</v>
      </c>
      <c r="E5870" s="1">
        <v>17.5</v>
      </c>
      <c r="F5870" s="1">
        <v>0</v>
      </c>
      <c r="G5870" s="4"/>
      <c r="H5870" s="4"/>
      <c r="Q5870" s="1">
        <v>21</v>
      </c>
      <c r="R5870" s="6">
        <f t="shared" si="7878"/>
        <v>0</v>
      </c>
      <c r="S5870" s="6">
        <f t="shared" si="7879"/>
        <v>0</v>
      </c>
      <c r="T5870" s="6">
        <f t="shared" si="7880"/>
        <v>0</v>
      </c>
      <c r="U5870" s="6">
        <f t="shared" si="7881"/>
        <v>0</v>
      </c>
      <c r="V5870" s="6">
        <f t="shared" si="7882"/>
        <v>0</v>
      </c>
      <c r="W5870" s="6">
        <f t="shared" si="7883"/>
        <v>0</v>
      </c>
      <c r="X5870" s="17"/>
      <c r="Y5870" s="17"/>
      <c r="Z5870" s="17"/>
      <c r="AA5870" s="17"/>
      <c r="AB5870" s="17"/>
      <c r="AC5870" s="17"/>
      <c r="AE5870" s="16"/>
      <c r="AF5870" s="16"/>
      <c r="AG5870" s="16"/>
      <c r="AH5870" s="16"/>
      <c r="AI5870" s="16"/>
      <c r="AJ5870" s="16"/>
      <c r="AL5870" s="16"/>
      <c r="AM5870" s="16"/>
      <c r="AN5870" s="16"/>
      <c r="AO5870" s="16"/>
      <c r="AP5870" s="16"/>
      <c r="AQ5870" s="16"/>
      <c r="BI5870" s="1">
        <v>23</v>
      </c>
      <c r="BJ5870" s="6">
        <f>SUM($R$5:R5872)-$AB$2</f>
        <v>689.1860058000002</v>
      </c>
      <c r="BK5870" s="6">
        <f>SUM($R$5:S5872)-$AB$2</f>
        <v>3388.5689583040057</v>
      </c>
      <c r="BL5870" s="6">
        <f>SUM($R$5:T5872)-$AB$2</f>
        <v>10137.026339564001</v>
      </c>
      <c r="BM5870" s="6">
        <f>SUM($R$5:U5872)-$AB$2</f>
        <v>19584.866673328095</v>
      </c>
      <c r="BN5870" s="6">
        <f>SUM($R$5:V5872)-$AB$2</f>
        <v>33081.781435848228</v>
      </c>
      <c r="BO5870" s="6">
        <f>SUM($R$5:W5872)-$AB$2</f>
        <v>49278.07915087173</v>
      </c>
      <c r="BP5870" s="16"/>
    </row>
    <row r="5871" spans="1:68" x14ac:dyDescent="0.45">
      <c r="A5871" s="1">
        <v>2008</v>
      </c>
      <c r="B5871" s="1">
        <v>9</v>
      </c>
      <c r="C5871" s="1">
        <v>2</v>
      </c>
      <c r="D5871" s="1">
        <v>1</v>
      </c>
      <c r="E5871" s="1">
        <v>17.2</v>
      </c>
      <c r="F5871" s="1">
        <v>0</v>
      </c>
      <c r="G5871" s="4"/>
      <c r="H5871" s="4"/>
      <c r="Q5871" s="1">
        <v>22</v>
      </c>
      <c r="R5871" s="6">
        <f t="shared" si="7878"/>
        <v>0</v>
      </c>
      <c r="S5871" s="6">
        <f t="shared" si="7879"/>
        <v>0</v>
      </c>
      <c r="T5871" s="6">
        <f t="shared" si="7880"/>
        <v>0</v>
      </c>
      <c r="U5871" s="6">
        <f t="shared" si="7881"/>
        <v>0</v>
      </c>
      <c r="V5871" s="6">
        <f t="shared" si="7882"/>
        <v>0</v>
      </c>
      <c r="W5871" s="6">
        <f t="shared" si="7883"/>
        <v>0</v>
      </c>
      <c r="X5871" s="17"/>
      <c r="Y5871" s="17"/>
      <c r="Z5871" s="17"/>
      <c r="AA5871" s="17"/>
      <c r="AB5871" s="17"/>
      <c r="AC5871" s="17"/>
      <c r="AE5871" s="16"/>
      <c r="AF5871" s="16"/>
      <c r="AG5871" s="16"/>
      <c r="AH5871" s="16"/>
      <c r="AI5871" s="16"/>
      <c r="AJ5871" s="16"/>
      <c r="AL5871" s="16"/>
      <c r="AM5871" s="16"/>
      <c r="AN5871" s="16"/>
      <c r="AO5871" s="16"/>
      <c r="AP5871" s="16"/>
      <c r="AQ5871" s="16"/>
      <c r="BI5871" s="1">
        <v>0</v>
      </c>
      <c r="BJ5871" s="6">
        <f t="shared" ref="BJ5871" si="7884">R5873-$AB$2</f>
        <v>-6.53125</v>
      </c>
      <c r="BK5871" s="6">
        <f t="shared" ref="BK5871" si="7885">S5873-$AB$2</f>
        <v>-6.53125</v>
      </c>
      <c r="BL5871" s="6">
        <f t="shared" ref="BL5871" si="7886">T5873-$AB$2</f>
        <v>-6.53125</v>
      </c>
      <c r="BM5871" s="6">
        <f t="shared" ref="BM5871" si="7887">U5873-$AB$2</f>
        <v>-6.53125</v>
      </c>
      <c r="BN5871" s="6">
        <f t="shared" ref="BN5871" si="7888">V5873-$AB$2</f>
        <v>-6.53125</v>
      </c>
      <c r="BO5871" s="6">
        <f t="shared" ref="BO5871" si="7889">W5873-$AB$2</f>
        <v>-6.53125</v>
      </c>
      <c r="BP5871" s="16">
        <v>246</v>
      </c>
    </row>
    <row r="5872" spans="1:68" x14ac:dyDescent="0.45">
      <c r="A5872" s="1">
        <v>2008</v>
      </c>
      <c r="B5872" s="1">
        <v>9</v>
      </c>
      <c r="C5872" s="1">
        <v>2</v>
      </c>
      <c r="D5872" s="1">
        <v>2</v>
      </c>
      <c r="E5872" s="1">
        <v>17</v>
      </c>
      <c r="F5872" s="1">
        <v>0</v>
      </c>
      <c r="G5872" s="4"/>
      <c r="H5872" s="4"/>
      <c r="Q5872" s="1">
        <v>23</v>
      </c>
      <c r="R5872" s="6">
        <f t="shared" si="7878"/>
        <v>0</v>
      </c>
      <c r="S5872" s="6">
        <f t="shared" si="7879"/>
        <v>0</v>
      </c>
      <c r="T5872" s="6">
        <f t="shared" si="7880"/>
        <v>0</v>
      </c>
      <c r="U5872" s="6">
        <f t="shared" si="7881"/>
        <v>0</v>
      </c>
      <c r="V5872" s="6">
        <f t="shared" si="7882"/>
        <v>0</v>
      </c>
      <c r="W5872" s="6">
        <f t="shared" si="7883"/>
        <v>0</v>
      </c>
      <c r="X5872" s="17"/>
      <c r="Y5872" s="17"/>
      <c r="Z5872" s="17"/>
      <c r="AA5872" s="17"/>
      <c r="AB5872" s="17"/>
      <c r="AC5872" s="17"/>
      <c r="AE5872" s="16"/>
      <c r="AF5872" s="16"/>
      <c r="AG5872" s="16"/>
      <c r="AH5872" s="16"/>
      <c r="AI5872" s="16"/>
      <c r="AJ5872" s="16"/>
      <c r="AL5872" s="16"/>
      <c r="AM5872" s="16"/>
      <c r="AN5872" s="16"/>
      <c r="AO5872" s="16"/>
      <c r="AP5872" s="16"/>
      <c r="AQ5872" s="16"/>
      <c r="BI5872" s="1">
        <v>1</v>
      </c>
      <c r="BJ5872" s="6">
        <f>SUM($R$5:R5874)-$AB$2</f>
        <v>689.1860058000002</v>
      </c>
      <c r="BK5872" s="6">
        <f>SUM($R$5:S5874)-$AB$2</f>
        <v>3388.5689583040057</v>
      </c>
      <c r="BL5872" s="6">
        <f>SUM($R$5:T5874)-$AB$2</f>
        <v>10137.026339564001</v>
      </c>
      <c r="BM5872" s="6">
        <f>SUM($R$5:U5874)-$AB$2</f>
        <v>19584.866673328095</v>
      </c>
      <c r="BN5872" s="6">
        <f>SUM($R$5:V5874)-$AB$2</f>
        <v>33081.781435848228</v>
      </c>
      <c r="BO5872" s="6">
        <f>SUM($R$5:W5874)-$AB$2</f>
        <v>49278.07915087173</v>
      </c>
      <c r="BP5872" s="16"/>
    </row>
    <row r="5873" spans="1:68" x14ac:dyDescent="0.45">
      <c r="A5873" s="1">
        <v>2008</v>
      </c>
      <c r="B5873" s="1">
        <v>9</v>
      </c>
      <c r="C5873" s="1">
        <v>2</v>
      </c>
      <c r="D5873" s="1">
        <v>3</v>
      </c>
      <c r="E5873" s="1">
        <v>16.8</v>
      </c>
      <c r="F5873" s="1">
        <v>0</v>
      </c>
      <c r="G5873" s="4"/>
      <c r="H5873" s="4"/>
      <c r="Q5873" s="1">
        <v>0</v>
      </c>
      <c r="R5873" s="6">
        <f t="shared" si="7878"/>
        <v>0</v>
      </c>
      <c r="S5873" s="6">
        <f t="shared" si="7879"/>
        <v>0</v>
      </c>
      <c r="T5873" s="6">
        <f t="shared" si="7880"/>
        <v>0</v>
      </c>
      <c r="U5873" s="6">
        <f t="shared" si="7881"/>
        <v>0</v>
      </c>
      <c r="V5873" s="6">
        <f t="shared" si="7882"/>
        <v>0</v>
      </c>
      <c r="W5873" s="6">
        <f t="shared" si="7883"/>
        <v>0</v>
      </c>
      <c r="X5873" s="17"/>
      <c r="Y5873" s="17"/>
      <c r="Z5873" s="17"/>
      <c r="AA5873" s="17"/>
      <c r="AB5873" s="17"/>
      <c r="AC5873" s="17"/>
      <c r="AE5873" s="16"/>
      <c r="AF5873" s="16"/>
      <c r="AG5873" s="16"/>
      <c r="AH5873" s="16"/>
      <c r="AI5873" s="16"/>
      <c r="AJ5873" s="16"/>
      <c r="AL5873" s="16"/>
      <c r="AM5873" s="16"/>
      <c r="AN5873" s="16"/>
      <c r="AO5873" s="16"/>
      <c r="AP5873" s="16"/>
      <c r="AQ5873" s="16"/>
      <c r="BI5873" s="1">
        <v>2</v>
      </c>
      <c r="BJ5873" s="6">
        <f>SUM($R$5:R5875)-$AB$2</f>
        <v>689.1860058000002</v>
      </c>
      <c r="BK5873" s="6">
        <f>SUM($R$5:S5875)-$AB$2</f>
        <v>3388.5689583040057</v>
      </c>
      <c r="BL5873" s="6">
        <f>SUM($R$5:T5875)-$AB$2</f>
        <v>10137.026339564001</v>
      </c>
      <c r="BM5873" s="6">
        <f>SUM($R$5:U5875)-$AB$2</f>
        <v>19584.866673328095</v>
      </c>
      <c r="BN5873" s="6">
        <f>SUM($R$5:V5875)-$AB$2</f>
        <v>33081.781435848228</v>
      </c>
      <c r="BO5873" s="6">
        <f>SUM($R$5:W5875)-$AB$2</f>
        <v>49278.07915087173</v>
      </c>
      <c r="BP5873" s="16"/>
    </row>
    <row r="5874" spans="1:68" x14ac:dyDescent="0.45">
      <c r="A5874" s="1">
        <v>2008</v>
      </c>
      <c r="B5874" s="1">
        <v>9</v>
      </c>
      <c r="C5874" s="1">
        <v>2</v>
      </c>
      <c r="D5874" s="1">
        <v>4</v>
      </c>
      <c r="E5874" s="1">
        <v>16.600000000000001</v>
      </c>
      <c r="F5874" s="1">
        <v>0</v>
      </c>
      <c r="G5874" s="4"/>
      <c r="H5874" s="4"/>
      <c r="Q5874" s="1">
        <v>1</v>
      </c>
      <c r="R5874" s="6">
        <f t="shared" si="7878"/>
        <v>0</v>
      </c>
      <c r="S5874" s="6">
        <f t="shared" si="7879"/>
        <v>0</v>
      </c>
      <c r="T5874" s="6">
        <f t="shared" si="7880"/>
        <v>0</v>
      </c>
      <c r="U5874" s="6">
        <f t="shared" si="7881"/>
        <v>0</v>
      </c>
      <c r="V5874" s="6">
        <f t="shared" si="7882"/>
        <v>0</v>
      </c>
      <c r="W5874" s="6">
        <f t="shared" si="7883"/>
        <v>0</v>
      </c>
      <c r="X5874" s="17"/>
      <c r="Y5874" s="17"/>
      <c r="Z5874" s="17"/>
      <c r="AA5874" s="17"/>
      <c r="AB5874" s="17"/>
      <c r="AC5874" s="17"/>
      <c r="AE5874" s="16"/>
      <c r="AF5874" s="16"/>
      <c r="AG5874" s="16"/>
      <c r="AH5874" s="16"/>
      <c r="AI5874" s="16"/>
      <c r="AJ5874" s="16"/>
      <c r="AL5874" s="16"/>
      <c r="AM5874" s="16"/>
      <c r="AN5874" s="16"/>
      <c r="AO5874" s="16"/>
      <c r="AP5874" s="16"/>
      <c r="AQ5874" s="16"/>
      <c r="BI5874" s="1">
        <v>3</v>
      </c>
      <c r="BJ5874" s="6">
        <f>SUM($R$5:R5876)-$AB$2</f>
        <v>689.1860058000002</v>
      </c>
      <c r="BK5874" s="6">
        <f>SUM($R$5:S5876)-$AB$2</f>
        <v>3388.5689583040057</v>
      </c>
      <c r="BL5874" s="6">
        <f>SUM($R$5:T5876)-$AB$2</f>
        <v>10137.026339564001</v>
      </c>
      <c r="BM5874" s="6">
        <f>SUM($R$5:U5876)-$AB$2</f>
        <v>19584.866673328095</v>
      </c>
      <c r="BN5874" s="6">
        <f>SUM($R$5:V5876)-$AB$2</f>
        <v>33081.781435848228</v>
      </c>
      <c r="BO5874" s="6">
        <f>SUM($R$5:W5876)-$AB$2</f>
        <v>49278.07915087173</v>
      </c>
      <c r="BP5874" s="16"/>
    </row>
    <row r="5875" spans="1:68" x14ac:dyDescent="0.45">
      <c r="A5875" s="1">
        <v>2008</v>
      </c>
      <c r="B5875" s="1">
        <v>9</v>
      </c>
      <c r="C5875" s="1">
        <v>2</v>
      </c>
      <c r="D5875" s="1">
        <v>5</v>
      </c>
      <c r="E5875" s="1">
        <v>16.5</v>
      </c>
      <c r="F5875" s="1">
        <v>0</v>
      </c>
      <c r="G5875" s="4"/>
      <c r="H5875" s="4"/>
      <c r="Q5875" s="1">
        <v>2</v>
      </c>
      <c r="R5875" s="6">
        <f t="shared" si="7878"/>
        <v>0</v>
      </c>
      <c r="S5875" s="6">
        <f t="shared" si="7879"/>
        <v>0</v>
      </c>
      <c r="T5875" s="6">
        <f t="shared" si="7880"/>
        <v>0</v>
      </c>
      <c r="U5875" s="6">
        <f t="shared" si="7881"/>
        <v>0</v>
      </c>
      <c r="V5875" s="6">
        <f t="shared" si="7882"/>
        <v>0</v>
      </c>
      <c r="W5875" s="6">
        <f t="shared" si="7883"/>
        <v>0</v>
      </c>
      <c r="X5875" s="17"/>
      <c r="Y5875" s="17"/>
      <c r="Z5875" s="17"/>
      <c r="AA5875" s="17"/>
      <c r="AB5875" s="17"/>
      <c r="AC5875" s="17"/>
      <c r="AE5875" s="16"/>
      <c r="AF5875" s="16"/>
      <c r="AG5875" s="16"/>
      <c r="AH5875" s="16"/>
      <c r="AI5875" s="16"/>
      <c r="AJ5875" s="16"/>
      <c r="AL5875" s="16"/>
      <c r="AM5875" s="16"/>
      <c r="AN5875" s="16"/>
      <c r="AO5875" s="16"/>
      <c r="AP5875" s="16"/>
      <c r="AQ5875" s="16"/>
      <c r="BI5875" s="1">
        <v>4</v>
      </c>
      <c r="BJ5875" s="6">
        <f>SUM($R$5:R5877)-$AB$2</f>
        <v>689.1860058000002</v>
      </c>
      <c r="BK5875" s="6">
        <f>SUM($R$5:S5877)-$AB$2</f>
        <v>3388.5689583040057</v>
      </c>
      <c r="BL5875" s="6">
        <f>SUM($R$5:T5877)-$AB$2</f>
        <v>10137.026339564001</v>
      </c>
      <c r="BM5875" s="6">
        <f>SUM($R$5:U5877)-$AB$2</f>
        <v>19584.866673328095</v>
      </c>
      <c r="BN5875" s="6">
        <f>SUM($R$5:V5877)-$AB$2</f>
        <v>33081.781435848228</v>
      </c>
      <c r="BO5875" s="6">
        <f>SUM($R$5:W5877)-$AB$2</f>
        <v>49278.07915087173</v>
      </c>
      <c r="BP5875" s="16"/>
    </row>
    <row r="5876" spans="1:68" x14ac:dyDescent="0.45">
      <c r="A5876" s="1">
        <v>2008</v>
      </c>
      <c r="B5876" s="1">
        <v>9</v>
      </c>
      <c r="C5876" s="1">
        <v>2</v>
      </c>
      <c r="D5876" s="1">
        <v>6</v>
      </c>
      <c r="E5876" s="1">
        <v>16.2</v>
      </c>
      <c r="F5876" s="1">
        <v>0</v>
      </c>
      <c r="G5876" s="4"/>
      <c r="H5876" s="4"/>
      <c r="Q5876" s="1">
        <v>3</v>
      </c>
      <c r="R5876" s="6">
        <f t="shared" si="7878"/>
        <v>0</v>
      </c>
      <c r="S5876" s="6">
        <f t="shared" si="7879"/>
        <v>0</v>
      </c>
      <c r="T5876" s="6">
        <f t="shared" si="7880"/>
        <v>0</v>
      </c>
      <c r="U5876" s="6">
        <f t="shared" si="7881"/>
        <v>0</v>
      </c>
      <c r="V5876" s="6">
        <f t="shared" si="7882"/>
        <v>0</v>
      </c>
      <c r="W5876" s="6">
        <f t="shared" si="7883"/>
        <v>0</v>
      </c>
      <c r="X5876" s="17"/>
      <c r="Y5876" s="17"/>
      <c r="Z5876" s="17"/>
      <c r="AA5876" s="17"/>
      <c r="AB5876" s="17"/>
      <c r="AC5876" s="17"/>
      <c r="AE5876" s="16"/>
      <c r="AF5876" s="16"/>
      <c r="AG5876" s="16"/>
      <c r="AH5876" s="16"/>
      <c r="AI5876" s="16"/>
      <c r="AJ5876" s="16"/>
      <c r="AL5876" s="16"/>
      <c r="AM5876" s="16"/>
      <c r="AN5876" s="16"/>
      <c r="AO5876" s="16"/>
      <c r="AP5876" s="16"/>
      <c r="AQ5876" s="16"/>
      <c r="BI5876" s="1">
        <v>5</v>
      </c>
      <c r="BJ5876" s="6">
        <f>SUM($R$5:R5878)-$AB$2</f>
        <v>689.1860058000002</v>
      </c>
      <c r="BK5876" s="6">
        <f>SUM($R$5:S5878)-$AB$2</f>
        <v>3388.5689583040057</v>
      </c>
      <c r="BL5876" s="6">
        <f>SUM($R$5:T5878)-$AB$2</f>
        <v>10137.026339564001</v>
      </c>
      <c r="BM5876" s="6">
        <f>SUM($R$5:U5878)-$AB$2</f>
        <v>19584.866673328095</v>
      </c>
      <c r="BN5876" s="6">
        <f>SUM($R$5:V5878)-$AB$2</f>
        <v>33081.781435848228</v>
      </c>
      <c r="BO5876" s="6">
        <f>SUM($R$5:W5878)-$AB$2</f>
        <v>49278.07915087173</v>
      </c>
      <c r="BP5876" s="16"/>
    </row>
    <row r="5877" spans="1:68" x14ac:dyDescent="0.45">
      <c r="A5877" s="1">
        <v>2008</v>
      </c>
      <c r="B5877" s="1">
        <v>9</v>
      </c>
      <c r="C5877" s="1">
        <v>2</v>
      </c>
      <c r="D5877" s="1">
        <v>7</v>
      </c>
      <c r="E5877" s="1">
        <v>16</v>
      </c>
      <c r="F5877" s="1">
        <v>20.36</v>
      </c>
      <c r="G5877" s="4"/>
      <c r="H5877" s="4"/>
      <c r="Q5877" s="1">
        <v>4</v>
      </c>
      <c r="R5877" s="6">
        <f t="shared" si="7878"/>
        <v>0</v>
      </c>
      <c r="S5877" s="6">
        <f t="shared" si="7879"/>
        <v>0</v>
      </c>
      <c r="T5877" s="6">
        <f t="shared" si="7880"/>
        <v>0</v>
      </c>
      <c r="U5877" s="6">
        <f t="shared" si="7881"/>
        <v>0</v>
      </c>
      <c r="V5877" s="6">
        <f t="shared" si="7882"/>
        <v>0</v>
      </c>
      <c r="W5877" s="6">
        <f t="shared" si="7883"/>
        <v>0</v>
      </c>
      <c r="X5877" s="17"/>
      <c r="Y5877" s="17"/>
      <c r="Z5877" s="17"/>
      <c r="AA5877" s="17"/>
      <c r="AB5877" s="17"/>
      <c r="AC5877" s="17"/>
      <c r="AE5877" s="16"/>
      <c r="AF5877" s="16"/>
      <c r="AG5877" s="16"/>
      <c r="AH5877" s="16"/>
      <c r="AI5877" s="16"/>
      <c r="AJ5877" s="16"/>
      <c r="AL5877" s="16"/>
      <c r="AM5877" s="16"/>
      <c r="AN5877" s="16"/>
      <c r="AO5877" s="16"/>
      <c r="AP5877" s="16"/>
      <c r="AQ5877" s="16"/>
      <c r="BI5877" s="1">
        <v>6</v>
      </c>
      <c r="BJ5877" s="6">
        <f>SUM($R$5:R5879)-$AB$2</f>
        <v>689.1860058000002</v>
      </c>
      <c r="BK5877" s="6">
        <f>SUM($R$5:S5879)-$AB$2</f>
        <v>3388.5689583040057</v>
      </c>
      <c r="BL5877" s="6">
        <f>SUM($R$5:T5879)-$AB$2</f>
        <v>10137.026339564001</v>
      </c>
      <c r="BM5877" s="6">
        <f>SUM($R$5:U5879)-$AB$2</f>
        <v>19584.866673328095</v>
      </c>
      <c r="BN5877" s="6">
        <f>SUM($R$5:V5879)-$AB$2</f>
        <v>33081.781435848228</v>
      </c>
      <c r="BO5877" s="6">
        <f>SUM($R$5:W5879)-$AB$2</f>
        <v>49278.07915087173</v>
      </c>
      <c r="BP5877" s="16"/>
    </row>
    <row r="5878" spans="1:68" x14ac:dyDescent="0.45">
      <c r="A5878" s="1">
        <v>2008</v>
      </c>
      <c r="B5878" s="1">
        <v>9</v>
      </c>
      <c r="C5878" s="1">
        <v>2</v>
      </c>
      <c r="D5878" s="1">
        <v>8</v>
      </c>
      <c r="E5878" s="1">
        <v>15.9</v>
      </c>
      <c r="F5878" s="1">
        <v>106.42</v>
      </c>
      <c r="G5878" s="4"/>
      <c r="H5878" s="4"/>
      <c r="Q5878" s="1">
        <v>5</v>
      </c>
      <c r="R5878" s="6">
        <f t="shared" si="7878"/>
        <v>0</v>
      </c>
      <c r="S5878" s="6">
        <f t="shared" si="7879"/>
        <v>0</v>
      </c>
      <c r="T5878" s="6">
        <f t="shared" si="7880"/>
        <v>0</v>
      </c>
      <c r="U5878" s="6">
        <f t="shared" si="7881"/>
        <v>0</v>
      </c>
      <c r="V5878" s="6">
        <f t="shared" si="7882"/>
        <v>0</v>
      </c>
      <c r="W5878" s="6">
        <f t="shared" si="7883"/>
        <v>0</v>
      </c>
      <c r="X5878" s="17"/>
      <c r="Y5878" s="17"/>
      <c r="Z5878" s="17"/>
      <c r="AA5878" s="17"/>
      <c r="AB5878" s="17"/>
      <c r="AC5878" s="17"/>
      <c r="AE5878" s="16"/>
      <c r="AF5878" s="16"/>
      <c r="AG5878" s="16"/>
      <c r="AH5878" s="16"/>
      <c r="AI5878" s="16"/>
      <c r="AJ5878" s="16"/>
      <c r="AL5878" s="16"/>
      <c r="AM5878" s="16"/>
      <c r="AN5878" s="16"/>
      <c r="AO5878" s="16"/>
      <c r="AP5878" s="16"/>
      <c r="AQ5878" s="16"/>
      <c r="BI5878" s="1">
        <v>7</v>
      </c>
      <c r="BJ5878" s="6">
        <f>SUM($R$5:R5880)-$AB$2</f>
        <v>689.19781460000024</v>
      </c>
      <c r="BK5878" s="6">
        <f>SUM($R$5:S5880)-$AB$2</f>
        <v>3388.6265852480055</v>
      </c>
      <c r="BL5878" s="6">
        <f>SUM($R$5:T5880)-$AB$2</f>
        <v>10137.198511868002</v>
      </c>
      <c r="BM5878" s="6">
        <f>SUM($R$5:U5880)-$AB$2</f>
        <v>19585.199209136099</v>
      </c>
      <c r="BN5878" s="6">
        <f>SUM($R$5:V5880)-$AB$2</f>
        <v>33082.343062376225</v>
      </c>
      <c r="BO5878" s="6">
        <f>SUM($R$5:W5880)-$AB$2</f>
        <v>49278.915686263725</v>
      </c>
      <c r="BP5878" s="16"/>
    </row>
    <row r="5879" spans="1:68" x14ac:dyDescent="0.45">
      <c r="A5879" s="1">
        <v>2008</v>
      </c>
      <c r="B5879" s="1">
        <v>9</v>
      </c>
      <c r="C5879" s="1">
        <v>2</v>
      </c>
      <c r="D5879" s="1">
        <v>9</v>
      </c>
      <c r="E5879" s="1">
        <v>16.2</v>
      </c>
      <c r="F5879" s="1">
        <v>155.35</v>
      </c>
      <c r="G5879" s="4"/>
      <c r="H5879" s="4"/>
      <c r="Q5879" s="1">
        <v>6</v>
      </c>
      <c r="R5879" s="6">
        <f t="shared" si="7878"/>
        <v>0</v>
      </c>
      <c r="S5879" s="6">
        <f t="shared" si="7879"/>
        <v>0</v>
      </c>
      <c r="T5879" s="6">
        <f t="shared" si="7880"/>
        <v>0</v>
      </c>
      <c r="U5879" s="6">
        <f t="shared" si="7881"/>
        <v>0</v>
      </c>
      <c r="V5879" s="6">
        <f t="shared" si="7882"/>
        <v>0</v>
      </c>
      <c r="W5879" s="6">
        <f t="shared" si="7883"/>
        <v>0</v>
      </c>
      <c r="X5879" s="17"/>
      <c r="Y5879" s="17"/>
      <c r="Z5879" s="17"/>
      <c r="AA5879" s="17"/>
      <c r="AB5879" s="17"/>
      <c r="AC5879" s="17"/>
      <c r="AE5879" s="16"/>
      <c r="AF5879" s="16"/>
      <c r="AG5879" s="16"/>
      <c r="AH5879" s="16"/>
      <c r="AI5879" s="16"/>
      <c r="AJ5879" s="16"/>
      <c r="AL5879" s="16"/>
      <c r="AM5879" s="16"/>
      <c r="AN5879" s="16"/>
      <c r="AO5879" s="16"/>
      <c r="AP5879" s="16"/>
      <c r="AQ5879" s="16"/>
      <c r="BI5879" s="1">
        <v>8</v>
      </c>
      <c r="BJ5879" s="6">
        <f>SUM($R$5:R5881)-$AB$2</f>
        <v>689.25953820000029</v>
      </c>
      <c r="BK5879" s="6">
        <f>SUM($R$5:S5881)-$AB$2</f>
        <v>3388.9277964160055</v>
      </c>
      <c r="BL5879" s="6">
        <f>SUM($R$5:T5881)-$AB$2</f>
        <v>10138.098441956003</v>
      </c>
      <c r="BM5879" s="6">
        <f>SUM($R$5:U5881)-$AB$2</f>
        <v>19586.937345712096</v>
      </c>
      <c r="BN5879" s="6">
        <f>SUM($R$5:V5881)-$AB$2</f>
        <v>33085.278636792224</v>
      </c>
      <c r="BO5879" s="6">
        <f>SUM($R$5:W5881)-$AB$2</f>
        <v>49283.288186087724</v>
      </c>
      <c r="BP5879" s="16"/>
    </row>
    <row r="5880" spans="1:68" x14ac:dyDescent="0.45">
      <c r="A5880" s="1">
        <v>2008</v>
      </c>
      <c r="B5880" s="1">
        <v>9</v>
      </c>
      <c r="C5880" s="1">
        <v>2</v>
      </c>
      <c r="D5880" s="1">
        <v>10</v>
      </c>
      <c r="E5880" s="1">
        <v>17</v>
      </c>
      <c r="F5880" s="1">
        <v>144.18</v>
      </c>
      <c r="G5880" s="4"/>
      <c r="H5880" s="4"/>
      <c r="Q5880" s="1">
        <v>7</v>
      </c>
      <c r="R5880" s="6">
        <f t="shared" si="7878"/>
        <v>1.18088E-2</v>
      </c>
      <c r="S5880" s="6">
        <f t="shared" si="7879"/>
        <v>4.5818143999999998E-2</v>
      </c>
      <c r="T5880" s="6">
        <f t="shared" si="7880"/>
        <v>0.11454535999999998</v>
      </c>
      <c r="U5880" s="6">
        <f t="shared" si="7881"/>
        <v>0.16036350400000002</v>
      </c>
      <c r="V5880" s="6">
        <f t="shared" si="7882"/>
        <v>0.22909071999999997</v>
      </c>
      <c r="W5880" s="6">
        <f t="shared" si="7883"/>
        <v>0.27490886399999998</v>
      </c>
      <c r="X5880" s="17"/>
      <c r="Y5880" s="17"/>
      <c r="Z5880" s="17"/>
      <c r="AA5880" s="17"/>
      <c r="AB5880" s="17"/>
      <c r="AC5880" s="17"/>
      <c r="AE5880" s="16"/>
      <c r="AF5880" s="16"/>
      <c r="AG5880" s="16"/>
      <c r="AH5880" s="16"/>
      <c r="AI5880" s="16"/>
      <c r="AJ5880" s="16"/>
      <c r="AL5880" s="16"/>
      <c r="AM5880" s="16"/>
      <c r="AN5880" s="16"/>
      <c r="AO5880" s="16"/>
      <c r="AP5880" s="16"/>
      <c r="AQ5880" s="16"/>
      <c r="BI5880" s="1">
        <v>9</v>
      </c>
      <c r="BJ5880" s="6">
        <f>SUM($R$5:R5882)-$AB$2</f>
        <v>689.34964120000029</v>
      </c>
      <c r="BK5880" s="6">
        <f>SUM($R$5:S5882)-$AB$2</f>
        <v>3389.3674990560057</v>
      </c>
      <c r="BL5880" s="6">
        <f>SUM($R$5:T5882)-$AB$2</f>
        <v>10139.412143696003</v>
      </c>
      <c r="BM5880" s="6">
        <f>SUM($R$5:U5882)-$AB$2</f>
        <v>19589.474646192099</v>
      </c>
      <c r="BN5880" s="6">
        <f>SUM($R$5:V5882)-$AB$2</f>
        <v>33089.563935472223</v>
      </c>
      <c r="BO5880" s="6">
        <f>SUM($R$5:W5882)-$AB$2</f>
        <v>49289.671082607725</v>
      </c>
      <c r="BP5880" s="16"/>
    </row>
    <row r="5881" spans="1:68" x14ac:dyDescent="0.45">
      <c r="A5881" s="1">
        <v>2008</v>
      </c>
      <c r="B5881" s="1">
        <v>9</v>
      </c>
      <c r="C5881" s="1">
        <v>2</v>
      </c>
      <c r="D5881" s="1">
        <v>11</v>
      </c>
      <c r="E5881" s="1">
        <v>17.600000000000001</v>
      </c>
      <c r="F5881" s="1">
        <v>142.80000000000001</v>
      </c>
      <c r="G5881" s="4"/>
      <c r="H5881" s="4"/>
      <c r="Q5881" s="1">
        <v>8</v>
      </c>
      <c r="R5881" s="6">
        <f t="shared" si="7878"/>
        <v>6.1723599999999997E-2</v>
      </c>
      <c r="S5881" s="6">
        <f t="shared" si="7879"/>
        <v>0.23948756799999998</v>
      </c>
      <c r="T5881" s="6">
        <f t="shared" si="7880"/>
        <v>0.59871891999999993</v>
      </c>
      <c r="U5881" s="6">
        <f t="shared" si="7881"/>
        <v>0.83820648799999997</v>
      </c>
      <c r="V5881" s="6">
        <f t="shared" si="7882"/>
        <v>1.1974378399999999</v>
      </c>
      <c r="W5881" s="6">
        <f t="shared" si="7883"/>
        <v>1.436925408</v>
      </c>
      <c r="X5881" s="17"/>
      <c r="Y5881" s="17"/>
      <c r="Z5881" s="17"/>
      <c r="AA5881" s="17"/>
      <c r="AB5881" s="17"/>
      <c r="AC5881" s="17"/>
      <c r="AE5881" s="16"/>
      <c r="AF5881" s="16"/>
      <c r="AG5881" s="16"/>
      <c r="AH5881" s="16"/>
      <c r="AI5881" s="16"/>
      <c r="AJ5881" s="16"/>
      <c r="AL5881" s="16"/>
      <c r="AM5881" s="16"/>
      <c r="AN5881" s="16"/>
      <c r="AO5881" s="16"/>
      <c r="AP5881" s="16"/>
      <c r="AQ5881" s="16"/>
      <c r="BI5881" s="1">
        <v>10</v>
      </c>
      <c r="BJ5881" s="6">
        <f>SUM($R$5:R5883)-$AB$2</f>
        <v>689.43326560000025</v>
      </c>
      <c r="BK5881" s="6">
        <f>SUM($R$5:S5883)-$AB$2</f>
        <v>3389.7755861280061</v>
      </c>
      <c r="BL5881" s="6">
        <f>SUM($R$5:T5883)-$AB$2</f>
        <v>10140.631387448004</v>
      </c>
      <c r="BM5881" s="6">
        <f>SUM($R$5:U5883)-$AB$2</f>
        <v>19591.829509296098</v>
      </c>
      <c r="BN5881" s="6">
        <f>SUM($R$5:V5883)-$AB$2</f>
        <v>33093.541111936218</v>
      </c>
      <c r="BO5881" s="6">
        <f>SUM($R$5:W5883)-$AB$2</f>
        <v>49295.595035103717</v>
      </c>
      <c r="BP5881" s="16"/>
    </row>
    <row r="5882" spans="1:68" x14ac:dyDescent="0.45">
      <c r="A5882" s="1">
        <v>2008</v>
      </c>
      <c r="B5882" s="1">
        <v>9</v>
      </c>
      <c r="C5882" s="1">
        <v>2</v>
      </c>
      <c r="D5882" s="1">
        <v>12</v>
      </c>
      <c r="E5882" s="1">
        <v>21</v>
      </c>
      <c r="F5882" s="1">
        <v>608.82000000000005</v>
      </c>
      <c r="G5882" s="4"/>
      <c r="H5882" s="4"/>
      <c r="Q5882" s="1">
        <v>9</v>
      </c>
      <c r="R5882" s="6">
        <f t="shared" si="7878"/>
        <v>9.0102999999999989E-2</v>
      </c>
      <c r="S5882" s="6">
        <f t="shared" si="7879"/>
        <v>0.34959963999999999</v>
      </c>
      <c r="T5882" s="6">
        <f t="shared" si="7880"/>
        <v>0.87399909999999992</v>
      </c>
      <c r="U5882" s="6">
        <f t="shared" si="7881"/>
        <v>1.2235987399999999</v>
      </c>
      <c r="V5882" s="6">
        <f t="shared" si="7882"/>
        <v>1.7479981999999998</v>
      </c>
      <c r="W5882" s="6">
        <f t="shared" si="7883"/>
        <v>2.0975978399999997</v>
      </c>
      <c r="X5882" s="17"/>
      <c r="Y5882" s="17"/>
      <c r="Z5882" s="17"/>
      <c r="AA5882" s="17"/>
      <c r="AB5882" s="17"/>
      <c r="AC5882" s="17"/>
      <c r="AE5882" s="16"/>
      <c r="AF5882" s="16"/>
      <c r="AG5882" s="16"/>
      <c r="AH5882" s="16"/>
      <c r="AI5882" s="16"/>
      <c r="AJ5882" s="16"/>
      <c r="AL5882" s="16"/>
      <c r="AM5882" s="16"/>
      <c r="AN5882" s="16"/>
      <c r="AO5882" s="16"/>
      <c r="AP5882" s="16"/>
      <c r="AQ5882" s="16"/>
      <c r="BI5882" s="1">
        <v>11</v>
      </c>
      <c r="BJ5882" s="6">
        <f>SUM($R$5:R5884)-$AB$2</f>
        <v>689.51608960000021</v>
      </c>
      <c r="BK5882" s="6">
        <f>SUM($R$5:S5884)-$AB$2</f>
        <v>3390.1797672480061</v>
      </c>
      <c r="BL5882" s="6">
        <f>SUM($R$5:T5884)-$AB$2</f>
        <v>10141.838961368003</v>
      </c>
      <c r="BM5882" s="6">
        <f>SUM($R$5:U5884)-$AB$2</f>
        <v>19594.161833136099</v>
      </c>
      <c r="BN5882" s="6">
        <f>SUM($R$5:V5884)-$AB$2</f>
        <v>33097.480221376223</v>
      </c>
      <c r="BO5882" s="6">
        <f>SUM($R$5:W5884)-$AB$2</f>
        <v>49301.462287263719</v>
      </c>
      <c r="BP5882" s="16"/>
    </row>
    <row r="5883" spans="1:68" x14ac:dyDescent="0.45">
      <c r="A5883" s="1">
        <v>2008</v>
      </c>
      <c r="B5883" s="1">
        <v>9</v>
      </c>
      <c r="C5883" s="1">
        <v>2</v>
      </c>
      <c r="D5883" s="1">
        <v>13</v>
      </c>
      <c r="E5883" s="1">
        <v>21.1</v>
      </c>
      <c r="F5883" s="1">
        <v>338.21</v>
      </c>
      <c r="G5883" s="4"/>
      <c r="H5883" s="4"/>
      <c r="Q5883" s="1">
        <v>10</v>
      </c>
      <c r="R5883" s="6">
        <f t="shared" si="7878"/>
        <v>8.3624399999999988E-2</v>
      </c>
      <c r="S5883" s="6">
        <f t="shared" si="7879"/>
        <v>0.32446267199999995</v>
      </c>
      <c r="T5883" s="6">
        <f t="shared" si="7880"/>
        <v>0.81115667999999996</v>
      </c>
      <c r="U5883" s="6">
        <f t="shared" si="7881"/>
        <v>1.135619352</v>
      </c>
      <c r="V5883" s="6">
        <f t="shared" si="7882"/>
        <v>1.6223133599999999</v>
      </c>
      <c r="W5883" s="6">
        <f t="shared" si="7883"/>
        <v>1.946776032</v>
      </c>
      <c r="X5883" s="17"/>
      <c r="Y5883" s="17"/>
      <c r="Z5883" s="17"/>
      <c r="AA5883" s="17"/>
      <c r="AB5883" s="17"/>
      <c r="AC5883" s="17"/>
      <c r="AE5883" s="16"/>
      <c r="AF5883" s="16"/>
      <c r="AG5883" s="16"/>
      <c r="AH5883" s="16"/>
      <c r="AI5883" s="16"/>
      <c r="AJ5883" s="16"/>
      <c r="AL5883" s="16"/>
      <c r="AM5883" s="16"/>
      <c r="AN5883" s="16"/>
      <c r="AO5883" s="16"/>
      <c r="AP5883" s="16"/>
      <c r="AQ5883" s="16"/>
      <c r="BI5883" s="1">
        <v>12</v>
      </c>
      <c r="BJ5883" s="6">
        <f t="shared" ref="BJ5883" si="7890">R5885-$AB$2</f>
        <v>-6.1781344000000002</v>
      </c>
      <c r="BK5883" s="6">
        <f t="shared" ref="BK5883" si="7891">S5885-$AB$2</f>
        <v>-5.1611614719999999</v>
      </c>
      <c r="BL5883" s="6">
        <f t="shared" ref="BL5883" si="7892">T5885-$AB$2</f>
        <v>-3.1060286800000001</v>
      </c>
      <c r="BM5883" s="6">
        <f t="shared" ref="BM5883" si="7893">U5885-$AB$2</f>
        <v>-1.7359401519999995</v>
      </c>
      <c r="BN5883" s="6">
        <f t="shared" ref="BN5883" si="7894">V5885-$AB$2</f>
        <v>0.31919263999999981</v>
      </c>
      <c r="BO5883" s="6">
        <f t="shared" ref="BO5883" si="7895">W5885-$AB$2</f>
        <v>1.6892811680000008</v>
      </c>
      <c r="BP5883" s="16"/>
    </row>
    <row r="5884" spans="1:68" x14ac:dyDescent="0.45">
      <c r="A5884" s="1">
        <v>2008</v>
      </c>
      <c r="B5884" s="1">
        <v>9</v>
      </c>
      <c r="C5884" s="1">
        <v>2</v>
      </c>
      <c r="D5884" s="1">
        <v>14</v>
      </c>
      <c r="E5884" s="1">
        <v>22</v>
      </c>
      <c r="F5884" s="1">
        <v>764.12</v>
      </c>
      <c r="G5884" s="4"/>
      <c r="H5884" s="4"/>
      <c r="Q5884" s="1">
        <v>11</v>
      </c>
      <c r="R5884" s="6">
        <f t="shared" si="7878"/>
        <v>8.2823999999999995E-2</v>
      </c>
      <c r="S5884" s="6">
        <f t="shared" si="7879"/>
        <v>0.32135712</v>
      </c>
      <c r="T5884" s="6">
        <f t="shared" si="7880"/>
        <v>0.80339280000000002</v>
      </c>
      <c r="U5884" s="6">
        <f t="shared" si="7881"/>
        <v>1.12474992</v>
      </c>
      <c r="V5884" s="6">
        <f t="shared" si="7882"/>
        <v>1.6067856</v>
      </c>
      <c r="W5884" s="6">
        <f t="shared" si="7883"/>
        <v>1.9281427200000001</v>
      </c>
      <c r="X5884" s="17"/>
      <c r="Y5884" s="17"/>
      <c r="Z5884" s="17"/>
      <c r="AA5884" s="17"/>
      <c r="AB5884" s="17"/>
      <c r="AC5884" s="17"/>
      <c r="AE5884" s="16"/>
      <c r="AF5884" s="16"/>
      <c r="AG5884" s="16"/>
      <c r="AH5884" s="16"/>
      <c r="AI5884" s="16"/>
      <c r="AJ5884" s="16"/>
      <c r="AL5884" s="16"/>
      <c r="AM5884" s="16"/>
      <c r="AN5884" s="16"/>
      <c r="AO5884" s="16"/>
      <c r="AP5884" s="16"/>
      <c r="AQ5884" s="16"/>
      <c r="BI5884" s="1">
        <v>13</v>
      </c>
      <c r="BJ5884" s="6">
        <f>SUM($R$5:R5886)-$AB$2</f>
        <v>690.06536700000026</v>
      </c>
      <c r="BK5884" s="6">
        <f>SUM($R$5:S5886)-$AB$2</f>
        <v>3392.8602409600062</v>
      </c>
      <c r="BL5884" s="6">
        <f>SUM($R$5:T5886)-$AB$2</f>
        <v>10149.847425860004</v>
      </c>
      <c r="BM5884" s="6">
        <f>SUM($R$5:U5886)-$AB$2</f>
        <v>19609.629484720099</v>
      </c>
      <c r="BN5884" s="6">
        <f>SUM($R$5:V5886)-$AB$2</f>
        <v>33123.603854520225</v>
      </c>
      <c r="BO5884" s="6">
        <f>SUM($R$5:W5886)-$AB$2</f>
        <v>49340.373098279721</v>
      </c>
      <c r="BP5884" s="16"/>
    </row>
    <row r="5885" spans="1:68" x14ac:dyDescent="0.45">
      <c r="A5885" s="1">
        <v>2008</v>
      </c>
      <c r="B5885" s="1">
        <v>9</v>
      </c>
      <c r="C5885" s="1">
        <v>2</v>
      </c>
      <c r="D5885" s="1">
        <v>15</v>
      </c>
      <c r="E5885" s="1">
        <v>22.4</v>
      </c>
      <c r="F5885" s="1">
        <v>405.35</v>
      </c>
      <c r="G5885" s="4"/>
      <c r="H5885" s="4"/>
      <c r="Q5885" s="1">
        <v>12</v>
      </c>
      <c r="R5885" s="6">
        <f t="shared" si="7878"/>
        <v>0.35311560000000003</v>
      </c>
      <c r="S5885" s="6">
        <f t="shared" si="7879"/>
        <v>1.3700885279999999</v>
      </c>
      <c r="T5885" s="6">
        <f t="shared" si="7880"/>
        <v>3.4252213199999999</v>
      </c>
      <c r="U5885" s="6">
        <f t="shared" si="7881"/>
        <v>4.7953098480000005</v>
      </c>
      <c r="V5885" s="6">
        <f t="shared" si="7882"/>
        <v>6.8504426399999998</v>
      </c>
      <c r="W5885" s="6">
        <f t="shared" si="7883"/>
        <v>8.2205311680000008</v>
      </c>
      <c r="X5885" s="17">
        <f t="shared" ref="X5885" si="7896">SUM(R5885:R5909)-$AA$2</f>
        <v>-3.5766095999999998</v>
      </c>
      <c r="Y5885" s="17">
        <f t="shared" ref="Y5885" si="7897">SUM(S5885:S5909)-$AA$2</f>
        <v>3.0517547519999999</v>
      </c>
      <c r="Z5885" s="17">
        <f t="shared" ref="Z5885" si="7898">SUM(T5885:T5909)-$AA$2</f>
        <v>16.446574380000001</v>
      </c>
      <c r="AA5885" s="17">
        <f t="shared" ref="AA5885" si="7899">SUM(U5885:U5909)-$AA$2</f>
        <v>25.376454132000003</v>
      </c>
      <c r="AB5885" s="17">
        <f t="shared" ref="AB5885" si="7900">SUM(V5885:V5909)-$AA$2</f>
        <v>38.771273760000007</v>
      </c>
      <c r="AC5885" s="17">
        <f t="shared" ref="AC5885" si="7901">SUM(W5885:W5909)-$AA$2</f>
        <v>47.701153512000005</v>
      </c>
      <c r="AE5885" s="16">
        <f t="shared" ref="AE5885" si="7902">IF(X5885&gt;0,1,0)</f>
        <v>0</v>
      </c>
      <c r="AF5885" s="16">
        <f t="shared" ref="AF5885" si="7903">IF(Y5885&gt;0,1,0)</f>
        <v>1</v>
      </c>
      <c r="AG5885" s="16">
        <f t="shared" ref="AG5885" si="7904">IF(Z5885&gt;0,1,0)</f>
        <v>1</v>
      </c>
      <c r="AH5885" s="16">
        <f t="shared" ref="AH5885" si="7905">IF(AA5885&gt;0,1,0)</f>
        <v>1</v>
      </c>
      <c r="AI5885" s="16">
        <f t="shared" ref="AI5885" si="7906">IF(AB5885&gt;0,1,0)</f>
        <v>1</v>
      </c>
      <c r="AJ5885" s="16">
        <f t="shared" ref="AJ5885" si="7907">IF(AC5885&gt;0,1,0)</f>
        <v>1</v>
      </c>
      <c r="AL5885" s="16">
        <f t="shared" ref="AL5885" si="7908">IF(X5885&lt;0,ABS(X5885*$AP$1),0)</f>
        <v>0</v>
      </c>
      <c r="AM5885" s="16">
        <f t="shared" ref="AM5885" si="7909">IF(Y5885&lt;0,ABS(Y5885*$AP$1),0)</f>
        <v>0</v>
      </c>
      <c r="AN5885" s="16">
        <f t="shared" ref="AN5885" si="7910">IF(Z5885&lt;0,ABS(Z5885*$AP$1),0)</f>
        <v>0</v>
      </c>
      <c r="AO5885" s="16">
        <f t="shared" ref="AO5885" si="7911">IF(AA5885&lt;0,ABS(AA5885*$AP$1),0)</f>
        <v>0</v>
      </c>
      <c r="AP5885" s="16">
        <f t="shared" ref="AP5885" si="7912">IF(AB5885&lt;0,ABS(AB5885*$AP$1),0)</f>
        <v>0</v>
      </c>
      <c r="AQ5885" s="16">
        <f t="shared" ref="AQ5885" si="7913">IF(AC5885&lt;0,ABS(AC5885*$AP$1),0)</f>
        <v>0</v>
      </c>
      <c r="BI5885" s="1">
        <v>14</v>
      </c>
      <c r="BJ5885" s="6">
        <f>SUM($R$5:R5887)-$AB$2</f>
        <v>690.50855660000025</v>
      </c>
      <c r="BK5885" s="6">
        <f>SUM($R$5:S5887)-$AB$2</f>
        <v>3395.0230062080063</v>
      </c>
      <c r="BL5885" s="6">
        <f>SUM($R$5:T5887)-$AB$2</f>
        <v>10156.309130228005</v>
      </c>
      <c r="BM5885" s="6">
        <f>SUM($R$5:U5887)-$AB$2</f>
        <v>19622.109703856095</v>
      </c>
      <c r="BN5885" s="6">
        <f>SUM($R$5:V5887)-$AB$2</f>
        <v>33144.681951896229</v>
      </c>
      <c r="BO5885" s="6">
        <f>SUM($R$5:W5887)-$AB$2</f>
        <v>49371.768649543723</v>
      </c>
      <c r="BP5885" s="16"/>
    </row>
    <row r="5886" spans="1:68" x14ac:dyDescent="0.45">
      <c r="A5886" s="1">
        <v>2008</v>
      </c>
      <c r="B5886" s="1">
        <v>9</v>
      </c>
      <c r="C5886" s="1">
        <v>2</v>
      </c>
      <c r="D5886" s="1">
        <v>16</v>
      </c>
      <c r="E5886" s="1">
        <v>22.2</v>
      </c>
      <c r="F5886" s="1">
        <v>487.93</v>
      </c>
      <c r="G5886" s="4"/>
      <c r="H5886" s="4"/>
      <c r="Q5886" s="1">
        <v>13</v>
      </c>
      <c r="R5886" s="6">
        <f t="shared" si="7878"/>
        <v>0.19616179999999997</v>
      </c>
      <c r="S5886" s="6">
        <f t="shared" si="7879"/>
        <v>0.76110778399999979</v>
      </c>
      <c r="T5886" s="6">
        <f t="shared" si="7880"/>
        <v>1.9027694599999996</v>
      </c>
      <c r="U5886" s="6">
        <f t="shared" si="7881"/>
        <v>2.6638772439999996</v>
      </c>
      <c r="V5886" s="6">
        <f t="shared" si="7882"/>
        <v>3.8055389199999992</v>
      </c>
      <c r="W5886" s="6">
        <f t="shared" si="7883"/>
        <v>4.5666467040000001</v>
      </c>
      <c r="X5886" s="17"/>
      <c r="Y5886" s="17"/>
      <c r="Z5886" s="17"/>
      <c r="AA5886" s="17"/>
      <c r="AB5886" s="17"/>
      <c r="AC5886" s="17"/>
      <c r="AE5886" s="16"/>
      <c r="AF5886" s="16"/>
      <c r="AG5886" s="16"/>
      <c r="AH5886" s="16"/>
      <c r="AI5886" s="16"/>
      <c r="AJ5886" s="16"/>
      <c r="AL5886" s="16"/>
      <c r="AM5886" s="16"/>
      <c r="AN5886" s="16"/>
      <c r="AO5886" s="16"/>
      <c r="AP5886" s="16"/>
      <c r="AQ5886" s="16"/>
      <c r="BI5886" s="1">
        <v>15</v>
      </c>
      <c r="BJ5886" s="6">
        <f>SUM($R$5:R5888)-$AB$2</f>
        <v>690.74365960000023</v>
      </c>
      <c r="BK5886" s="6">
        <f>SUM($R$5:S5888)-$AB$2</f>
        <v>3396.1703088480062</v>
      </c>
      <c r="BL5886" s="6">
        <f>SUM($R$5:T5888)-$AB$2</f>
        <v>10159.736931968006</v>
      </c>
      <c r="BM5886" s="6">
        <f>SUM($R$5:U5888)-$AB$2</f>
        <v>19628.730204336094</v>
      </c>
      <c r="BN5886" s="6">
        <f>SUM($R$5:V5888)-$AB$2</f>
        <v>33155.863450576231</v>
      </c>
      <c r="BO5886" s="6">
        <f>SUM($R$5:W5888)-$AB$2</f>
        <v>49388.423346063726</v>
      </c>
      <c r="BP5886" s="16"/>
    </row>
    <row r="5887" spans="1:68" x14ac:dyDescent="0.45">
      <c r="A5887" s="1">
        <v>2008</v>
      </c>
      <c r="B5887" s="1">
        <v>9</v>
      </c>
      <c r="C5887" s="1">
        <v>2</v>
      </c>
      <c r="D5887" s="1">
        <v>17</v>
      </c>
      <c r="E5887" s="1">
        <v>21.2</v>
      </c>
      <c r="F5887" s="1">
        <v>202.44</v>
      </c>
      <c r="G5887" s="4"/>
      <c r="H5887" s="4"/>
      <c r="Q5887" s="1">
        <v>14</v>
      </c>
      <c r="R5887" s="6">
        <f t="shared" si="7878"/>
        <v>0.44318959999999996</v>
      </c>
      <c r="S5887" s="6">
        <f t="shared" si="7879"/>
        <v>1.719575648</v>
      </c>
      <c r="T5887" s="6">
        <f t="shared" si="7880"/>
        <v>4.2989391199999991</v>
      </c>
      <c r="U5887" s="6">
        <f t="shared" si="7881"/>
        <v>6.0185147680000002</v>
      </c>
      <c r="V5887" s="6">
        <f t="shared" si="7882"/>
        <v>8.5978782399999982</v>
      </c>
      <c r="W5887" s="6">
        <f t="shared" si="7883"/>
        <v>10.317453887999999</v>
      </c>
      <c r="X5887" s="17"/>
      <c r="Y5887" s="17"/>
      <c r="Z5887" s="17"/>
      <c r="AA5887" s="17"/>
      <c r="AB5887" s="17"/>
      <c r="AC5887" s="17"/>
      <c r="AE5887" s="16"/>
      <c r="AF5887" s="16"/>
      <c r="AG5887" s="16"/>
      <c r="AH5887" s="16"/>
      <c r="AI5887" s="16"/>
      <c r="AJ5887" s="16"/>
      <c r="AL5887" s="16"/>
      <c r="AM5887" s="16"/>
      <c r="AN5887" s="16"/>
      <c r="AO5887" s="16"/>
      <c r="AP5887" s="16"/>
      <c r="AQ5887" s="16"/>
      <c r="BI5887" s="1">
        <v>16</v>
      </c>
      <c r="BJ5887" s="6">
        <f>SUM($R$5:R5889)-$AB$2</f>
        <v>691.02665900000022</v>
      </c>
      <c r="BK5887" s="6">
        <f>SUM($R$5:S5889)-$AB$2</f>
        <v>3397.551345920006</v>
      </c>
      <c r="BL5887" s="6">
        <f>SUM($R$5:T5889)-$AB$2</f>
        <v>10163.863063220006</v>
      </c>
      <c r="BM5887" s="6">
        <f>SUM($R$5:U5889)-$AB$2</f>
        <v>19636.699467440096</v>
      </c>
      <c r="BN5887" s="6">
        <f>SUM($R$5:V5889)-$AB$2</f>
        <v>33169.322902040236</v>
      </c>
      <c r="BO5887" s="6">
        <f>SUM($R$5:W5889)-$AB$2</f>
        <v>49408.47102355973</v>
      </c>
      <c r="BP5887" s="16"/>
    </row>
    <row r="5888" spans="1:68" x14ac:dyDescent="0.45">
      <c r="A5888" s="1">
        <v>2008</v>
      </c>
      <c r="B5888" s="1">
        <v>9</v>
      </c>
      <c r="C5888" s="1">
        <v>2</v>
      </c>
      <c r="D5888" s="1">
        <v>18</v>
      </c>
      <c r="E5888" s="1">
        <v>20.2</v>
      </c>
      <c r="F5888" s="1">
        <v>58.47</v>
      </c>
      <c r="G5888" s="4"/>
      <c r="H5888" s="4"/>
      <c r="Q5888" s="1">
        <v>15</v>
      </c>
      <c r="R5888" s="6">
        <f t="shared" si="7878"/>
        <v>0.23510300000000001</v>
      </c>
      <c r="S5888" s="6">
        <f t="shared" si="7879"/>
        <v>0.91219964000000009</v>
      </c>
      <c r="T5888" s="6">
        <f t="shared" si="7880"/>
        <v>2.2804991000000001</v>
      </c>
      <c r="U5888" s="6">
        <f t="shared" si="7881"/>
        <v>3.1926987400000004</v>
      </c>
      <c r="V5888" s="6">
        <f t="shared" si="7882"/>
        <v>4.5609982000000002</v>
      </c>
      <c r="W5888" s="6">
        <f t="shared" si="7883"/>
        <v>5.473197840000001</v>
      </c>
      <c r="X5888" s="17"/>
      <c r="Y5888" s="17"/>
      <c r="Z5888" s="17"/>
      <c r="AA5888" s="17"/>
      <c r="AB5888" s="17"/>
      <c r="AC5888" s="17"/>
      <c r="AE5888" s="16"/>
      <c r="AF5888" s="16"/>
      <c r="AG5888" s="16"/>
      <c r="AH5888" s="16"/>
      <c r="AI5888" s="16"/>
      <c r="AJ5888" s="16"/>
      <c r="AL5888" s="16"/>
      <c r="AM5888" s="16"/>
      <c r="AN5888" s="16"/>
      <c r="AO5888" s="16"/>
      <c r="AP5888" s="16"/>
      <c r="AQ5888" s="16"/>
      <c r="BI5888" s="1">
        <v>17</v>
      </c>
      <c r="BJ5888" s="6">
        <f>SUM($R$5:R5890)-$AB$2</f>
        <v>691.1440742000002</v>
      </c>
      <c r="BK5888" s="6">
        <f>SUM($R$5:S5890)-$AB$2</f>
        <v>3398.1243320960061</v>
      </c>
      <c r="BL5888" s="6">
        <f>SUM($R$5:T5890)-$AB$2</f>
        <v>10165.574976836007</v>
      </c>
      <c r="BM5888" s="6">
        <f>SUM($R$5:U5890)-$AB$2</f>
        <v>19640.005879472094</v>
      </c>
      <c r="BN5888" s="6">
        <f>SUM($R$5:V5890)-$AB$2</f>
        <v>33174.907168952239</v>
      </c>
      <c r="BO5888" s="6">
        <f>SUM($R$5:W5890)-$AB$2</f>
        <v>49416.788716327734</v>
      </c>
      <c r="BP5888" s="16"/>
    </row>
    <row r="5889" spans="1:68" x14ac:dyDescent="0.45">
      <c r="A5889" s="1">
        <v>2008</v>
      </c>
      <c r="B5889" s="1">
        <v>9</v>
      </c>
      <c r="C5889" s="1">
        <v>2</v>
      </c>
      <c r="D5889" s="1">
        <v>19</v>
      </c>
      <c r="E5889" s="1">
        <v>19.2</v>
      </c>
      <c r="F5889" s="1">
        <v>0</v>
      </c>
      <c r="G5889" s="4"/>
      <c r="H5889" s="4"/>
      <c r="Q5889" s="1">
        <v>16</v>
      </c>
      <c r="R5889" s="6">
        <f t="shared" si="7878"/>
        <v>0.28299939999999996</v>
      </c>
      <c r="S5889" s="6">
        <f t="shared" si="7879"/>
        <v>1.098037672</v>
      </c>
      <c r="T5889" s="6">
        <f t="shared" si="7880"/>
        <v>2.7450941799999997</v>
      </c>
      <c r="U5889" s="6">
        <f t="shared" si="7881"/>
        <v>3.8431318519999995</v>
      </c>
      <c r="V5889" s="6">
        <f t="shared" si="7882"/>
        <v>5.4901883599999994</v>
      </c>
      <c r="W5889" s="6">
        <f t="shared" si="7883"/>
        <v>6.5882260319999997</v>
      </c>
      <c r="X5889" s="17"/>
      <c r="Y5889" s="17"/>
      <c r="Z5889" s="17"/>
      <c r="AA5889" s="17"/>
      <c r="AB5889" s="17"/>
      <c r="AC5889" s="17"/>
      <c r="AE5889" s="16"/>
      <c r="AF5889" s="16"/>
      <c r="AG5889" s="16"/>
      <c r="AH5889" s="16"/>
      <c r="AI5889" s="16"/>
      <c r="AJ5889" s="16"/>
      <c r="AL5889" s="16"/>
      <c r="AM5889" s="16"/>
      <c r="AN5889" s="16"/>
      <c r="AO5889" s="16"/>
      <c r="AP5889" s="16"/>
      <c r="AQ5889" s="16"/>
      <c r="BI5889" s="1">
        <v>18</v>
      </c>
      <c r="BJ5889" s="6">
        <f>SUM($R$5:R5891)-$AB$2</f>
        <v>691.17798680000021</v>
      </c>
      <c r="BK5889" s="6">
        <f>SUM($R$5:S5891)-$AB$2</f>
        <v>3398.2898255840059</v>
      </c>
      <c r="BL5889" s="6">
        <f>SUM($R$5:T5891)-$AB$2</f>
        <v>10166.069422544007</v>
      </c>
      <c r="BM5889" s="6">
        <f>SUM($R$5:U5891)-$AB$2</f>
        <v>19640.96085828809</v>
      </c>
      <c r="BN5889" s="6">
        <f>SUM($R$5:V5891)-$AB$2</f>
        <v>33176.520052208245</v>
      </c>
      <c r="BO5889" s="6">
        <f>SUM($R$5:W5891)-$AB$2</f>
        <v>49419.191084911741</v>
      </c>
      <c r="BP5889" s="16"/>
    </row>
    <row r="5890" spans="1:68" x14ac:dyDescent="0.45">
      <c r="A5890" s="1">
        <v>2008</v>
      </c>
      <c r="B5890" s="1">
        <v>9</v>
      </c>
      <c r="C5890" s="1">
        <v>2</v>
      </c>
      <c r="D5890" s="1">
        <v>20</v>
      </c>
      <c r="E5890" s="1">
        <v>18.5</v>
      </c>
      <c r="F5890" s="1">
        <v>0</v>
      </c>
      <c r="G5890" s="4"/>
      <c r="H5890" s="4"/>
      <c r="Q5890" s="1">
        <v>17</v>
      </c>
      <c r="R5890" s="6">
        <f t="shared" si="7878"/>
        <v>0.11741519999999998</v>
      </c>
      <c r="S5890" s="6">
        <f t="shared" si="7879"/>
        <v>0.45557097599999991</v>
      </c>
      <c r="T5890" s="6">
        <f t="shared" si="7880"/>
        <v>1.1389274399999998</v>
      </c>
      <c r="U5890" s="6">
        <f t="shared" si="7881"/>
        <v>1.594498416</v>
      </c>
      <c r="V5890" s="6">
        <f t="shared" si="7882"/>
        <v>2.2778548799999996</v>
      </c>
      <c r="W5890" s="6">
        <f t="shared" si="7883"/>
        <v>2.7334258559999998</v>
      </c>
      <c r="X5890" s="17"/>
      <c r="Y5890" s="17"/>
      <c r="Z5890" s="17"/>
      <c r="AA5890" s="17"/>
      <c r="AB5890" s="17"/>
      <c r="AC5890" s="17"/>
      <c r="AE5890" s="16"/>
      <c r="AF5890" s="16"/>
      <c r="AG5890" s="16"/>
      <c r="AH5890" s="16"/>
      <c r="AI5890" s="16"/>
      <c r="AJ5890" s="16"/>
      <c r="AL5890" s="16"/>
      <c r="AM5890" s="16"/>
      <c r="AN5890" s="16"/>
      <c r="AO5890" s="16"/>
      <c r="AP5890" s="16"/>
      <c r="AQ5890" s="16"/>
      <c r="BI5890" s="1">
        <v>19</v>
      </c>
      <c r="BJ5890" s="6">
        <f>SUM($R$5:R5892)-$AB$2</f>
        <v>691.17798680000021</v>
      </c>
      <c r="BK5890" s="6">
        <f>SUM($R$5:S5892)-$AB$2</f>
        <v>3398.2898255840059</v>
      </c>
      <c r="BL5890" s="6">
        <f>SUM($R$5:T5892)-$AB$2</f>
        <v>10166.069422544007</v>
      </c>
      <c r="BM5890" s="6">
        <f>SUM($R$5:U5892)-$AB$2</f>
        <v>19640.96085828809</v>
      </c>
      <c r="BN5890" s="6">
        <f>SUM($R$5:V5892)-$AB$2</f>
        <v>33176.520052208245</v>
      </c>
      <c r="BO5890" s="6">
        <f>SUM($R$5:W5892)-$AB$2</f>
        <v>49419.191084911741</v>
      </c>
      <c r="BP5890" s="16"/>
    </row>
    <row r="5891" spans="1:68" x14ac:dyDescent="0.45">
      <c r="A5891" s="1">
        <v>2008</v>
      </c>
      <c r="B5891" s="1">
        <v>9</v>
      </c>
      <c r="C5891" s="1">
        <v>2</v>
      </c>
      <c r="D5891" s="1">
        <v>21</v>
      </c>
      <c r="E5891" s="1">
        <v>18.100000000000001</v>
      </c>
      <c r="F5891" s="1">
        <v>0</v>
      </c>
      <c r="G5891" s="4"/>
      <c r="H5891" s="4"/>
      <c r="Q5891" s="1">
        <v>18</v>
      </c>
      <c r="R5891" s="6">
        <f t="shared" si="7878"/>
        <v>3.3912600000000001E-2</v>
      </c>
      <c r="S5891" s="6">
        <f t="shared" si="7879"/>
        <v>0.13158088799999998</v>
      </c>
      <c r="T5891" s="6">
        <f t="shared" si="7880"/>
        <v>0.32895221999999996</v>
      </c>
      <c r="U5891" s="6">
        <f t="shared" si="7881"/>
        <v>0.46053310799999997</v>
      </c>
      <c r="V5891" s="6">
        <f t="shared" si="7882"/>
        <v>0.65790443999999992</v>
      </c>
      <c r="W5891" s="6">
        <f t="shared" si="7883"/>
        <v>0.78948532799999993</v>
      </c>
      <c r="X5891" s="17"/>
      <c r="Y5891" s="17"/>
      <c r="Z5891" s="17"/>
      <c r="AA5891" s="17"/>
      <c r="AB5891" s="17"/>
      <c r="AC5891" s="17"/>
      <c r="AE5891" s="16"/>
      <c r="AF5891" s="16"/>
      <c r="AG5891" s="16"/>
      <c r="AH5891" s="16"/>
      <c r="AI5891" s="16"/>
      <c r="AJ5891" s="16"/>
      <c r="AL5891" s="16"/>
      <c r="AM5891" s="16"/>
      <c r="AN5891" s="16"/>
      <c r="AO5891" s="16"/>
      <c r="AP5891" s="16"/>
      <c r="AQ5891" s="16"/>
      <c r="BI5891" s="1">
        <v>20</v>
      </c>
      <c r="BJ5891" s="6">
        <f>SUM($R$5:R5893)-$AB$2</f>
        <v>691.17798680000021</v>
      </c>
      <c r="BK5891" s="6">
        <f>SUM($R$5:S5893)-$AB$2</f>
        <v>3398.2898255840059</v>
      </c>
      <c r="BL5891" s="6">
        <f>SUM($R$5:T5893)-$AB$2</f>
        <v>10166.069422544007</v>
      </c>
      <c r="BM5891" s="6">
        <f>SUM($R$5:U5893)-$AB$2</f>
        <v>19640.96085828809</v>
      </c>
      <c r="BN5891" s="6">
        <f>SUM($R$5:V5893)-$AB$2</f>
        <v>33176.520052208245</v>
      </c>
      <c r="BO5891" s="6">
        <f>SUM($R$5:W5893)-$AB$2</f>
        <v>49419.191084911741</v>
      </c>
      <c r="BP5891" s="16"/>
    </row>
    <row r="5892" spans="1:68" x14ac:dyDescent="0.45">
      <c r="A5892" s="1">
        <v>2008</v>
      </c>
      <c r="B5892" s="1">
        <v>9</v>
      </c>
      <c r="C5892" s="1">
        <v>2</v>
      </c>
      <c r="D5892" s="1">
        <v>22</v>
      </c>
      <c r="E5892" s="1">
        <v>18</v>
      </c>
      <c r="F5892" s="1">
        <v>0</v>
      </c>
      <c r="G5892" s="4"/>
      <c r="H5892" s="4"/>
      <c r="Q5892" s="1">
        <v>19</v>
      </c>
      <c r="R5892" s="6">
        <f t="shared" si="7878"/>
        <v>0</v>
      </c>
      <c r="S5892" s="6">
        <f t="shared" si="7879"/>
        <v>0</v>
      </c>
      <c r="T5892" s="6">
        <f t="shared" si="7880"/>
        <v>0</v>
      </c>
      <c r="U5892" s="6">
        <f t="shared" si="7881"/>
        <v>0</v>
      </c>
      <c r="V5892" s="6">
        <f t="shared" si="7882"/>
        <v>0</v>
      </c>
      <c r="W5892" s="6">
        <f t="shared" si="7883"/>
        <v>0</v>
      </c>
      <c r="X5892" s="17"/>
      <c r="Y5892" s="17"/>
      <c r="Z5892" s="17"/>
      <c r="AA5892" s="17"/>
      <c r="AB5892" s="17"/>
      <c r="AC5892" s="17"/>
      <c r="AE5892" s="16"/>
      <c r="AF5892" s="16"/>
      <c r="AG5892" s="16"/>
      <c r="AH5892" s="16"/>
      <c r="AI5892" s="16"/>
      <c r="AJ5892" s="16"/>
      <c r="AL5892" s="16"/>
      <c r="AM5892" s="16"/>
      <c r="AN5892" s="16"/>
      <c r="AO5892" s="16"/>
      <c r="AP5892" s="16"/>
      <c r="AQ5892" s="16"/>
      <c r="BI5892" s="1">
        <v>21</v>
      </c>
      <c r="BJ5892" s="6">
        <f>SUM($R$5:R5894)-$AB$2</f>
        <v>691.17798680000021</v>
      </c>
      <c r="BK5892" s="6">
        <f>SUM($R$5:S5894)-$AB$2</f>
        <v>3398.2898255840059</v>
      </c>
      <c r="BL5892" s="6">
        <f>SUM($R$5:T5894)-$AB$2</f>
        <v>10166.069422544007</v>
      </c>
      <c r="BM5892" s="6">
        <f>SUM($R$5:U5894)-$AB$2</f>
        <v>19640.96085828809</v>
      </c>
      <c r="BN5892" s="6">
        <f>SUM($R$5:V5894)-$AB$2</f>
        <v>33176.520052208245</v>
      </c>
      <c r="BO5892" s="6">
        <f>SUM($R$5:W5894)-$AB$2</f>
        <v>49419.191084911741</v>
      </c>
      <c r="BP5892" s="16"/>
    </row>
    <row r="5893" spans="1:68" x14ac:dyDescent="0.45">
      <c r="A5893" s="1">
        <v>2008</v>
      </c>
      <c r="B5893" s="1">
        <v>9</v>
      </c>
      <c r="C5893" s="1">
        <v>2</v>
      </c>
      <c r="D5893" s="1">
        <v>23</v>
      </c>
      <c r="E5893" s="1">
        <v>18</v>
      </c>
      <c r="F5893" s="1">
        <v>0</v>
      </c>
      <c r="G5893" s="4"/>
      <c r="H5893" s="4"/>
      <c r="Q5893" s="1">
        <v>20</v>
      </c>
      <c r="R5893" s="6">
        <f t="shared" si="7878"/>
        <v>0</v>
      </c>
      <c r="S5893" s="6">
        <f t="shared" si="7879"/>
        <v>0</v>
      </c>
      <c r="T5893" s="6">
        <f t="shared" si="7880"/>
        <v>0</v>
      </c>
      <c r="U5893" s="6">
        <f t="shared" si="7881"/>
        <v>0</v>
      </c>
      <c r="V5893" s="6">
        <f t="shared" si="7882"/>
        <v>0</v>
      </c>
      <c r="W5893" s="6">
        <f t="shared" si="7883"/>
        <v>0</v>
      </c>
      <c r="X5893" s="17"/>
      <c r="Y5893" s="17"/>
      <c r="Z5893" s="17"/>
      <c r="AA5893" s="17"/>
      <c r="AB5893" s="17"/>
      <c r="AC5893" s="17"/>
      <c r="AE5893" s="16"/>
      <c r="AF5893" s="16"/>
      <c r="AG5893" s="16"/>
      <c r="AH5893" s="16"/>
      <c r="AI5893" s="16"/>
      <c r="AJ5893" s="16"/>
      <c r="AL5893" s="16"/>
      <c r="AM5893" s="16"/>
      <c r="AN5893" s="16"/>
      <c r="AO5893" s="16"/>
      <c r="AP5893" s="16"/>
      <c r="AQ5893" s="16"/>
      <c r="BI5893" s="1">
        <v>22</v>
      </c>
      <c r="BJ5893" s="6">
        <f>SUM($R$5:R5895)-$AB$2</f>
        <v>691.17798680000021</v>
      </c>
      <c r="BK5893" s="6">
        <f>SUM($R$5:S5895)-$AB$2</f>
        <v>3398.2898255840059</v>
      </c>
      <c r="BL5893" s="6">
        <f>SUM($R$5:T5895)-$AB$2</f>
        <v>10166.069422544007</v>
      </c>
      <c r="BM5893" s="6">
        <f>SUM($R$5:U5895)-$AB$2</f>
        <v>19640.96085828809</v>
      </c>
      <c r="BN5893" s="6">
        <f>SUM($R$5:V5895)-$AB$2</f>
        <v>33176.520052208245</v>
      </c>
      <c r="BO5893" s="6">
        <f>SUM($R$5:W5895)-$AB$2</f>
        <v>49419.191084911741</v>
      </c>
      <c r="BP5893" s="16"/>
    </row>
    <row r="5894" spans="1:68" x14ac:dyDescent="0.45">
      <c r="A5894" s="1">
        <v>2008</v>
      </c>
      <c r="B5894" s="1">
        <v>9</v>
      </c>
      <c r="C5894" s="1">
        <v>3</v>
      </c>
      <c r="D5894" s="1">
        <v>0</v>
      </c>
      <c r="E5894" s="1">
        <v>17.8</v>
      </c>
      <c r="F5894" s="1">
        <v>0</v>
      </c>
      <c r="G5894" s="4"/>
      <c r="H5894" s="4"/>
      <c r="Q5894" s="1">
        <v>21</v>
      </c>
      <c r="R5894" s="6">
        <f t="shared" si="7878"/>
        <v>0</v>
      </c>
      <c r="S5894" s="6">
        <f t="shared" si="7879"/>
        <v>0</v>
      </c>
      <c r="T5894" s="6">
        <f t="shared" si="7880"/>
        <v>0</v>
      </c>
      <c r="U5894" s="6">
        <f t="shared" si="7881"/>
        <v>0</v>
      </c>
      <c r="V5894" s="6">
        <f t="shared" si="7882"/>
        <v>0</v>
      </c>
      <c r="W5894" s="6">
        <f t="shared" si="7883"/>
        <v>0</v>
      </c>
      <c r="X5894" s="17"/>
      <c r="Y5894" s="17"/>
      <c r="Z5894" s="17"/>
      <c r="AA5894" s="17"/>
      <c r="AB5894" s="17"/>
      <c r="AC5894" s="17"/>
      <c r="AE5894" s="16"/>
      <c r="AF5894" s="16"/>
      <c r="AG5894" s="16"/>
      <c r="AH5894" s="16"/>
      <c r="AI5894" s="16"/>
      <c r="AJ5894" s="16"/>
      <c r="AL5894" s="16"/>
      <c r="AM5894" s="16"/>
      <c r="AN5894" s="16"/>
      <c r="AO5894" s="16"/>
      <c r="AP5894" s="16"/>
      <c r="AQ5894" s="16"/>
      <c r="BI5894" s="1">
        <v>23</v>
      </c>
      <c r="BJ5894" s="6">
        <f>SUM($R$5:R5896)-$AB$2</f>
        <v>691.17798680000021</v>
      </c>
      <c r="BK5894" s="6">
        <f>SUM($R$5:S5896)-$AB$2</f>
        <v>3398.2898255840059</v>
      </c>
      <c r="BL5894" s="6">
        <f>SUM($R$5:T5896)-$AB$2</f>
        <v>10166.069422544007</v>
      </c>
      <c r="BM5894" s="6">
        <f>SUM($R$5:U5896)-$AB$2</f>
        <v>19640.96085828809</v>
      </c>
      <c r="BN5894" s="6">
        <f>SUM($R$5:V5896)-$AB$2</f>
        <v>33176.520052208245</v>
      </c>
      <c r="BO5894" s="6">
        <f>SUM($R$5:W5896)-$AB$2</f>
        <v>49419.191084911741</v>
      </c>
      <c r="BP5894" s="16"/>
    </row>
    <row r="5895" spans="1:68" x14ac:dyDescent="0.45">
      <c r="A5895" s="1">
        <v>2008</v>
      </c>
      <c r="B5895" s="1">
        <v>9</v>
      </c>
      <c r="C5895" s="1">
        <v>3</v>
      </c>
      <c r="D5895" s="1">
        <v>1</v>
      </c>
      <c r="E5895" s="1">
        <v>17.600000000000001</v>
      </c>
      <c r="F5895" s="1">
        <v>0</v>
      </c>
      <c r="G5895" s="4"/>
      <c r="H5895" s="4"/>
      <c r="Q5895" s="1">
        <v>22</v>
      </c>
      <c r="R5895" s="6">
        <f t="shared" si="7878"/>
        <v>0</v>
      </c>
      <c r="S5895" s="6">
        <f t="shared" si="7879"/>
        <v>0</v>
      </c>
      <c r="T5895" s="6">
        <f t="shared" si="7880"/>
        <v>0</v>
      </c>
      <c r="U5895" s="6">
        <f t="shared" si="7881"/>
        <v>0</v>
      </c>
      <c r="V5895" s="6">
        <f t="shared" si="7882"/>
        <v>0</v>
      </c>
      <c r="W5895" s="6">
        <f t="shared" si="7883"/>
        <v>0</v>
      </c>
      <c r="X5895" s="17"/>
      <c r="Y5895" s="17"/>
      <c r="Z5895" s="17"/>
      <c r="AA5895" s="17"/>
      <c r="AB5895" s="17"/>
      <c r="AC5895" s="17"/>
      <c r="AE5895" s="16"/>
      <c r="AF5895" s="16"/>
      <c r="AG5895" s="16"/>
      <c r="AH5895" s="16"/>
      <c r="AI5895" s="16"/>
      <c r="AJ5895" s="16"/>
      <c r="AL5895" s="16"/>
      <c r="AM5895" s="16"/>
      <c r="AN5895" s="16"/>
      <c r="AO5895" s="16"/>
      <c r="AP5895" s="16"/>
      <c r="AQ5895" s="16"/>
      <c r="BI5895" s="1">
        <v>0</v>
      </c>
      <c r="BJ5895" s="6">
        <f t="shared" ref="BJ5895" si="7914">R5897-$AB$2</f>
        <v>-6.53125</v>
      </c>
      <c r="BK5895" s="6">
        <f t="shared" ref="BK5895" si="7915">S5897-$AB$2</f>
        <v>-6.53125</v>
      </c>
      <c r="BL5895" s="6">
        <f t="shared" ref="BL5895" si="7916">T5897-$AB$2</f>
        <v>-6.53125</v>
      </c>
      <c r="BM5895" s="6">
        <f t="shared" ref="BM5895" si="7917">U5897-$AB$2</f>
        <v>-6.53125</v>
      </c>
      <c r="BN5895" s="6">
        <f t="shared" ref="BN5895" si="7918">V5897-$AB$2</f>
        <v>-6.53125</v>
      </c>
      <c r="BO5895" s="6">
        <f t="shared" ref="BO5895" si="7919">W5897-$AB$2</f>
        <v>-6.53125</v>
      </c>
      <c r="BP5895" s="16">
        <v>247</v>
      </c>
    </row>
    <row r="5896" spans="1:68" x14ac:dyDescent="0.45">
      <c r="A5896" s="1">
        <v>2008</v>
      </c>
      <c r="B5896" s="1">
        <v>9</v>
      </c>
      <c r="C5896" s="1">
        <v>3</v>
      </c>
      <c r="D5896" s="1">
        <v>2</v>
      </c>
      <c r="E5896" s="1">
        <v>17.399999999999999</v>
      </c>
      <c r="F5896" s="1">
        <v>0</v>
      </c>
      <c r="G5896" s="4"/>
      <c r="H5896" s="4"/>
      <c r="Q5896" s="1">
        <v>23</v>
      </c>
      <c r="R5896" s="6">
        <f t="shared" si="7878"/>
        <v>0</v>
      </c>
      <c r="S5896" s="6">
        <f t="shared" si="7879"/>
        <v>0</v>
      </c>
      <c r="T5896" s="6">
        <f t="shared" si="7880"/>
        <v>0</v>
      </c>
      <c r="U5896" s="6">
        <f t="shared" si="7881"/>
        <v>0</v>
      </c>
      <c r="V5896" s="6">
        <f t="shared" si="7882"/>
        <v>0</v>
      </c>
      <c r="W5896" s="6">
        <f t="shared" si="7883"/>
        <v>0</v>
      </c>
      <c r="X5896" s="17"/>
      <c r="Y5896" s="17"/>
      <c r="Z5896" s="17"/>
      <c r="AA5896" s="17"/>
      <c r="AB5896" s="17"/>
      <c r="AC5896" s="17"/>
      <c r="AE5896" s="16"/>
      <c r="AF5896" s="16"/>
      <c r="AG5896" s="16"/>
      <c r="AH5896" s="16"/>
      <c r="AI5896" s="16"/>
      <c r="AJ5896" s="16"/>
      <c r="AL5896" s="16"/>
      <c r="AM5896" s="16"/>
      <c r="AN5896" s="16"/>
      <c r="AO5896" s="16"/>
      <c r="AP5896" s="16"/>
      <c r="AQ5896" s="16"/>
      <c r="BI5896" s="1">
        <v>1</v>
      </c>
      <c r="BJ5896" s="6">
        <f>SUM($R$5:R5898)-$AB$2</f>
        <v>691.17798680000021</v>
      </c>
      <c r="BK5896" s="6">
        <f>SUM($R$5:S5898)-$AB$2</f>
        <v>3398.2898255840059</v>
      </c>
      <c r="BL5896" s="6">
        <f>SUM($R$5:T5898)-$AB$2</f>
        <v>10166.069422544007</v>
      </c>
      <c r="BM5896" s="6">
        <f>SUM($R$5:U5898)-$AB$2</f>
        <v>19640.96085828809</v>
      </c>
      <c r="BN5896" s="6">
        <f>SUM($R$5:V5898)-$AB$2</f>
        <v>33176.520052208245</v>
      </c>
      <c r="BO5896" s="6">
        <f>SUM($R$5:W5898)-$AB$2</f>
        <v>49419.191084911741</v>
      </c>
      <c r="BP5896" s="16"/>
    </row>
    <row r="5897" spans="1:68" x14ac:dyDescent="0.45">
      <c r="A5897" s="1">
        <v>2008</v>
      </c>
      <c r="B5897" s="1">
        <v>9</v>
      </c>
      <c r="C5897" s="1">
        <v>3</v>
      </c>
      <c r="D5897" s="1">
        <v>3</v>
      </c>
      <c r="E5897" s="1">
        <v>17.399999999999999</v>
      </c>
      <c r="F5897" s="1">
        <v>0</v>
      </c>
      <c r="G5897" s="4"/>
      <c r="H5897" s="4"/>
      <c r="Q5897" s="1">
        <v>0</v>
      </c>
      <c r="R5897" s="6">
        <f t="shared" si="7878"/>
        <v>0</v>
      </c>
      <c r="S5897" s="6">
        <f t="shared" si="7879"/>
        <v>0</v>
      </c>
      <c r="T5897" s="6">
        <f t="shared" si="7880"/>
        <v>0</v>
      </c>
      <c r="U5897" s="6">
        <f t="shared" si="7881"/>
        <v>0</v>
      </c>
      <c r="V5897" s="6">
        <f t="shared" si="7882"/>
        <v>0</v>
      </c>
      <c r="W5897" s="6">
        <f t="shared" si="7883"/>
        <v>0</v>
      </c>
      <c r="X5897" s="17"/>
      <c r="Y5897" s="17"/>
      <c r="Z5897" s="17"/>
      <c r="AA5897" s="17"/>
      <c r="AB5897" s="17"/>
      <c r="AC5897" s="17"/>
      <c r="AE5897" s="16"/>
      <c r="AF5897" s="16"/>
      <c r="AG5897" s="16"/>
      <c r="AH5897" s="16"/>
      <c r="AI5897" s="16"/>
      <c r="AJ5897" s="16"/>
      <c r="AL5897" s="16"/>
      <c r="AM5897" s="16"/>
      <c r="AN5897" s="16"/>
      <c r="AO5897" s="16"/>
      <c r="AP5897" s="16"/>
      <c r="AQ5897" s="16"/>
      <c r="BI5897" s="1">
        <v>2</v>
      </c>
      <c r="BJ5897" s="6">
        <f>SUM($R$5:R5899)-$AB$2</f>
        <v>691.17798680000021</v>
      </c>
      <c r="BK5897" s="6">
        <f>SUM($R$5:S5899)-$AB$2</f>
        <v>3398.2898255840059</v>
      </c>
      <c r="BL5897" s="6">
        <f>SUM($R$5:T5899)-$AB$2</f>
        <v>10166.069422544007</v>
      </c>
      <c r="BM5897" s="6">
        <f>SUM($R$5:U5899)-$AB$2</f>
        <v>19640.96085828809</v>
      </c>
      <c r="BN5897" s="6">
        <f>SUM($R$5:V5899)-$AB$2</f>
        <v>33176.520052208245</v>
      </c>
      <c r="BO5897" s="6">
        <f>SUM($R$5:W5899)-$AB$2</f>
        <v>49419.191084911741</v>
      </c>
      <c r="BP5897" s="16"/>
    </row>
    <row r="5898" spans="1:68" x14ac:dyDescent="0.45">
      <c r="A5898" s="1">
        <v>2008</v>
      </c>
      <c r="B5898" s="1">
        <v>9</v>
      </c>
      <c r="C5898" s="1">
        <v>3</v>
      </c>
      <c r="D5898" s="1">
        <v>4</v>
      </c>
      <c r="E5898" s="1">
        <v>17.3</v>
      </c>
      <c r="F5898" s="1">
        <v>0</v>
      </c>
      <c r="G5898" s="4"/>
      <c r="H5898" s="4"/>
      <c r="Q5898" s="1">
        <v>1</v>
      </c>
      <c r="R5898" s="6">
        <f t="shared" si="7878"/>
        <v>0</v>
      </c>
      <c r="S5898" s="6">
        <f t="shared" si="7879"/>
        <v>0</v>
      </c>
      <c r="T5898" s="6">
        <f t="shared" si="7880"/>
        <v>0</v>
      </c>
      <c r="U5898" s="6">
        <f t="shared" si="7881"/>
        <v>0</v>
      </c>
      <c r="V5898" s="6">
        <f t="shared" si="7882"/>
        <v>0</v>
      </c>
      <c r="W5898" s="6">
        <f t="shared" si="7883"/>
        <v>0</v>
      </c>
      <c r="X5898" s="17"/>
      <c r="Y5898" s="17"/>
      <c r="Z5898" s="17"/>
      <c r="AA5898" s="17"/>
      <c r="AB5898" s="17"/>
      <c r="AC5898" s="17"/>
      <c r="AE5898" s="16"/>
      <c r="AF5898" s="16"/>
      <c r="AG5898" s="16"/>
      <c r="AH5898" s="16"/>
      <c r="AI5898" s="16"/>
      <c r="AJ5898" s="16"/>
      <c r="AL5898" s="16"/>
      <c r="AM5898" s="16"/>
      <c r="AN5898" s="16"/>
      <c r="AO5898" s="16"/>
      <c r="AP5898" s="16"/>
      <c r="AQ5898" s="16"/>
      <c r="BI5898" s="1">
        <v>3</v>
      </c>
      <c r="BJ5898" s="6">
        <f>SUM($R$5:R5900)-$AB$2</f>
        <v>691.17798680000021</v>
      </c>
      <c r="BK5898" s="6">
        <f>SUM($R$5:S5900)-$AB$2</f>
        <v>3398.2898255840059</v>
      </c>
      <c r="BL5898" s="6">
        <f>SUM($R$5:T5900)-$AB$2</f>
        <v>10166.069422544007</v>
      </c>
      <c r="BM5898" s="6">
        <f>SUM($R$5:U5900)-$AB$2</f>
        <v>19640.96085828809</v>
      </c>
      <c r="BN5898" s="6">
        <f>SUM($R$5:V5900)-$AB$2</f>
        <v>33176.520052208245</v>
      </c>
      <c r="BO5898" s="6">
        <f>SUM($R$5:W5900)-$AB$2</f>
        <v>49419.191084911741</v>
      </c>
      <c r="BP5898" s="16"/>
    </row>
    <row r="5899" spans="1:68" x14ac:dyDescent="0.45">
      <c r="A5899" s="1">
        <v>2008</v>
      </c>
      <c r="B5899" s="1">
        <v>9</v>
      </c>
      <c r="C5899" s="1">
        <v>3</v>
      </c>
      <c r="D5899" s="1">
        <v>5</v>
      </c>
      <c r="E5899" s="1">
        <v>17.2</v>
      </c>
      <c r="F5899" s="1">
        <v>0</v>
      </c>
      <c r="G5899" s="4"/>
      <c r="H5899" s="4"/>
      <c r="Q5899" s="1">
        <v>2</v>
      </c>
      <c r="R5899" s="6">
        <f t="shared" si="7878"/>
        <v>0</v>
      </c>
      <c r="S5899" s="6">
        <f t="shared" si="7879"/>
        <v>0</v>
      </c>
      <c r="T5899" s="6">
        <f t="shared" si="7880"/>
        <v>0</v>
      </c>
      <c r="U5899" s="6">
        <f t="shared" si="7881"/>
        <v>0</v>
      </c>
      <c r="V5899" s="6">
        <f t="shared" si="7882"/>
        <v>0</v>
      </c>
      <c r="W5899" s="6">
        <f t="shared" si="7883"/>
        <v>0</v>
      </c>
      <c r="X5899" s="17"/>
      <c r="Y5899" s="17"/>
      <c r="Z5899" s="17"/>
      <c r="AA5899" s="17"/>
      <c r="AB5899" s="17"/>
      <c r="AC5899" s="17"/>
      <c r="AE5899" s="16"/>
      <c r="AF5899" s="16"/>
      <c r="AG5899" s="16"/>
      <c r="AH5899" s="16"/>
      <c r="AI5899" s="16"/>
      <c r="AJ5899" s="16"/>
      <c r="AL5899" s="16"/>
      <c r="AM5899" s="16"/>
      <c r="AN5899" s="16"/>
      <c r="AO5899" s="16"/>
      <c r="AP5899" s="16"/>
      <c r="AQ5899" s="16"/>
      <c r="BI5899" s="1">
        <v>4</v>
      </c>
      <c r="BJ5899" s="6">
        <f>SUM($R$5:R5901)-$AB$2</f>
        <v>691.17798680000021</v>
      </c>
      <c r="BK5899" s="6">
        <f>SUM($R$5:S5901)-$AB$2</f>
        <v>3398.2898255840059</v>
      </c>
      <c r="BL5899" s="6">
        <f>SUM($R$5:T5901)-$AB$2</f>
        <v>10166.069422544007</v>
      </c>
      <c r="BM5899" s="6">
        <f>SUM($R$5:U5901)-$AB$2</f>
        <v>19640.96085828809</v>
      </c>
      <c r="BN5899" s="6">
        <f>SUM($R$5:V5901)-$AB$2</f>
        <v>33176.520052208245</v>
      </c>
      <c r="BO5899" s="6">
        <f>SUM($R$5:W5901)-$AB$2</f>
        <v>49419.191084911741</v>
      </c>
      <c r="BP5899" s="16"/>
    </row>
    <row r="5900" spans="1:68" x14ac:dyDescent="0.45">
      <c r="A5900" s="1">
        <v>2008</v>
      </c>
      <c r="B5900" s="1">
        <v>9</v>
      </c>
      <c r="C5900" s="1">
        <v>3</v>
      </c>
      <c r="D5900" s="1">
        <v>6</v>
      </c>
      <c r="E5900" s="1">
        <v>17</v>
      </c>
      <c r="F5900" s="1">
        <v>0</v>
      </c>
      <c r="G5900" s="4"/>
      <c r="H5900" s="4"/>
      <c r="Q5900" s="1">
        <v>3</v>
      </c>
      <c r="R5900" s="6">
        <f t="shared" si="7878"/>
        <v>0</v>
      </c>
      <c r="S5900" s="6">
        <f t="shared" si="7879"/>
        <v>0</v>
      </c>
      <c r="T5900" s="6">
        <f t="shared" si="7880"/>
        <v>0</v>
      </c>
      <c r="U5900" s="6">
        <f t="shared" si="7881"/>
        <v>0</v>
      </c>
      <c r="V5900" s="6">
        <f t="shared" si="7882"/>
        <v>0</v>
      </c>
      <c r="W5900" s="6">
        <f t="shared" si="7883"/>
        <v>0</v>
      </c>
      <c r="X5900" s="17"/>
      <c r="Y5900" s="17"/>
      <c r="Z5900" s="17"/>
      <c r="AA5900" s="17"/>
      <c r="AB5900" s="17"/>
      <c r="AC5900" s="17"/>
      <c r="AE5900" s="16"/>
      <c r="AF5900" s="16"/>
      <c r="AG5900" s="16"/>
      <c r="AH5900" s="16"/>
      <c r="AI5900" s="16"/>
      <c r="AJ5900" s="16"/>
      <c r="AL5900" s="16"/>
      <c r="AM5900" s="16"/>
      <c r="AN5900" s="16"/>
      <c r="AO5900" s="16"/>
      <c r="AP5900" s="16"/>
      <c r="AQ5900" s="16"/>
      <c r="BI5900" s="1">
        <v>5</v>
      </c>
      <c r="BJ5900" s="6">
        <f>SUM($R$5:R5902)-$AB$2</f>
        <v>691.17798680000021</v>
      </c>
      <c r="BK5900" s="6">
        <f>SUM($R$5:S5902)-$AB$2</f>
        <v>3398.2898255840059</v>
      </c>
      <c r="BL5900" s="6">
        <f>SUM($R$5:T5902)-$AB$2</f>
        <v>10166.069422544007</v>
      </c>
      <c r="BM5900" s="6">
        <f>SUM($R$5:U5902)-$AB$2</f>
        <v>19640.96085828809</v>
      </c>
      <c r="BN5900" s="6">
        <f>SUM($R$5:V5902)-$AB$2</f>
        <v>33176.520052208245</v>
      </c>
      <c r="BO5900" s="6">
        <f>SUM($R$5:W5902)-$AB$2</f>
        <v>49419.191084911741</v>
      </c>
      <c r="BP5900" s="16"/>
    </row>
    <row r="5901" spans="1:68" x14ac:dyDescent="0.45">
      <c r="A5901" s="1">
        <v>2008</v>
      </c>
      <c r="B5901" s="1">
        <v>9</v>
      </c>
      <c r="C5901" s="1">
        <v>3</v>
      </c>
      <c r="D5901" s="1">
        <v>7</v>
      </c>
      <c r="E5901" s="1">
        <v>16.899999999999999</v>
      </c>
      <c r="F5901" s="1">
        <v>0.01</v>
      </c>
      <c r="G5901" s="4"/>
      <c r="H5901" s="4"/>
      <c r="Q5901" s="1">
        <v>4</v>
      </c>
      <c r="R5901" s="6">
        <f t="shared" si="7878"/>
        <v>0</v>
      </c>
      <c r="S5901" s="6">
        <f t="shared" si="7879"/>
        <v>0</v>
      </c>
      <c r="T5901" s="6">
        <f t="shared" si="7880"/>
        <v>0</v>
      </c>
      <c r="U5901" s="6">
        <f t="shared" si="7881"/>
        <v>0</v>
      </c>
      <c r="V5901" s="6">
        <f t="shared" si="7882"/>
        <v>0</v>
      </c>
      <c r="W5901" s="6">
        <f t="shared" si="7883"/>
        <v>0</v>
      </c>
      <c r="X5901" s="17"/>
      <c r="Y5901" s="17"/>
      <c r="Z5901" s="17"/>
      <c r="AA5901" s="17"/>
      <c r="AB5901" s="17"/>
      <c r="AC5901" s="17"/>
      <c r="AE5901" s="16"/>
      <c r="AF5901" s="16"/>
      <c r="AG5901" s="16"/>
      <c r="AH5901" s="16"/>
      <c r="AI5901" s="16"/>
      <c r="AJ5901" s="16"/>
      <c r="AL5901" s="16"/>
      <c r="AM5901" s="16"/>
      <c r="AN5901" s="16"/>
      <c r="AO5901" s="16"/>
      <c r="AP5901" s="16"/>
      <c r="AQ5901" s="16"/>
      <c r="BI5901" s="1">
        <v>6</v>
      </c>
      <c r="BJ5901" s="6">
        <f>SUM($R$5:R5903)-$AB$2</f>
        <v>691.17798680000021</v>
      </c>
      <c r="BK5901" s="6">
        <f>SUM($R$5:S5903)-$AB$2</f>
        <v>3398.2898255840059</v>
      </c>
      <c r="BL5901" s="6">
        <f>SUM($R$5:T5903)-$AB$2</f>
        <v>10166.069422544007</v>
      </c>
      <c r="BM5901" s="6">
        <f>SUM($R$5:U5903)-$AB$2</f>
        <v>19640.96085828809</v>
      </c>
      <c r="BN5901" s="6">
        <f>SUM($R$5:V5903)-$AB$2</f>
        <v>33176.520052208245</v>
      </c>
      <c r="BO5901" s="6">
        <f>SUM($R$5:W5903)-$AB$2</f>
        <v>49419.191084911741</v>
      </c>
      <c r="BP5901" s="16"/>
    </row>
    <row r="5902" spans="1:68" x14ac:dyDescent="0.45">
      <c r="A5902" s="1">
        <v>2008</v>
      </c>
      <c r="B5902" s="1">
        <v>9</v>
      </c>
      <c r="C5902" s="1">
        <v>3</v>
      </c>
      <c r="D5902" s="1">
        <v>8</v>
      </c>
      <c r="E5902" s="1">
        <v>16.899999999999999</v>
      </c>
      <c r="F5902" s="1">
        <v>6.88</v>
      </c>
      <c r="G5902" s="4"/>
      <c r="H5902" s="4"/>
      <c r="Q5902" s="1">
        <v>5</v>
      </c>
      <c r="R5902" s="6">
        <f t="shared" si="7878"/>
        <v>0</v>
      </c>
      <c r="S5902" s="6">
        <f t="shared" si="7879"/>
        <v>0</v>
      </c>
      <c r="T5902" s="6">
        <f t="shared" si="7880"/>
        <v>0</v>
      </c>
      <c r="U5902" s="6">
        <f t="shared" si="7881"/>
        <v>0</v>
      </c>
      <c r="V5902" s="6">
        <f t="shared" si="7882"/>
        <v>0</v>
      </c>
      <c r="W5902" s="6">
        <f t="shared" si="7883"/>
        <v>0</v>
      </c>
      <c r="X5902" s="17"/>
      <c r="Y5902" s="17"/>
      <c r="Z5902" s="17"/>
      <c r="AA5902" s="17"/>
      <c r="AB5902" s="17"/>
      <c r="AC5902" s="17"/>
      <c r="AE5902" s="16"/>
      <c r="AF5902" s="16"/>
      <c r="AG5902" s="16"/>
      <c r="AH5902" s="16"/>
      <c r="AI5902" s="16"/>
      <c r="AJ5902" s="16"/>
      <c r="AL5902" s="16"/>
      <c r="AM5902" s="16"/>
      <c r="AN5902" s="16"/>
      <c r="AO5902" s="16"/>
      <c r="AP5902" s="16"/>
      <c r="AQ5902" s="16"/>
      <c r="BI5902" s="1">
        <v>7</v>
      </c>
      <c r="BJ5902" s="6">
        <f>SUM($R$5:R5904)-$AB$2</f>
        <v>691.17799260000027</v>
      </c>
      <c r="BK5902" s="6">
        <f>SUM($R$5:S5904)-$AB$2</f>
        <v>3398.2898538880058</v>
      </c>
      <c r="BL5902" s="6">
        <f>SUM($R$5:T5904)-$AB$2</f>
        <v>10166.069507108008</v>
      </c>
      <c r="BM5902" s="6">
        <f>SUM($R$5:U5904)-$AB$2</f>
        <v>19640.961021616087</v>
      </c>
      <c r="BN5902" s="6">
        <f>SUM($R$5:V5904)-$AB$2</f>
        <v>33176.520328056249</v>
      </c>
      <c r="BO5902" s="6">
        <f>SUM($R$5:W5904)-$AB$2</f>
        <v>49419.191495783743</v>
      </c>
      <c r="BP5902" s="16"/>
    </row>
    <row r="5903" spans="1:68" x14ac:dyDescent="0.45">
      <c r="A5903" s="1">
        <v>2008</v>
      </c>
      <c r="B5903" s="1">
        <v>9</v>
      </c>
      <c r="C5903" s="1">
        <v>3</v>
      </c>
      <c r="D5903" s="1">
        <v>9</v>
      </c>
      <c r="E5903" s="1">
        <v>17.399999999999999</v>
      </c>
      <c r="F5903" s="1">
        <v>72.62</v>
      </c>
      <c r="G5903" s="4"/>
      <c r="H5903" s="4"/>
      <c r="Q5903" s="1">
        <v>6</v>
      </c>
      <c r="R5903" s="6">
        <f t="shared" si="7878"/>
        <v>0</v>
      </c>
      <c r="S5903" s="6">
        <f t="shared" si="7879"/>
        <v>0</v>
      </c>
      <c r="T5903" s="6">
        <f t="shared" si="7880"/>
        <v>0</v>
      </c>
      <c r="U5903" s="6">
        <f t="shared" si="7881"/>
        <v>0</v>
      </c>
      <c r="V5903" s="6">
        <f t="shared" si="7882"/>
        <v>0</v>
      </c>
      <c r="W5903" s="6">
        <f t="shared" si="7883"/>
        <v>0</v>
      </c>
      <c r="X5903" s="17"/>
      <c r="Y5903" s="17"/>
      <c r="Z5903" s="17"/>
      <c r="AA5903" s="17"/>
      <c r="AB5903" s="17"/>
      <c r="AC5903" s="17"/>
      <c r="AE5903" s="16"/>
      <c r="AF5903" s="16"/>
      <c r="AG5903" s="16"/>
      <c r="AH5903" s="16"/>
      <c r="AI5903" s="16"/>
      <c r="AJ5903" s="16"/>
      <c r="AL5903" s="16"/>
      <c r="AM5903" s="16"/>
      <c r="AN5903" s="16"/>
      <c r="AO5903" s="16"/>
      <c r="AP5903" s="16"/>
      <c r="AQ5903" s="16"/>
      <c r="BI5903" s="1">
        <v>8</v>
      </c>
      <c r="BJ5903" s="6">
        <f>SUM($R$5:R5905)-$AB$2</f>
        <v>691.18198300000029</v>
      </c>
      <c r="BK5903" s="6">
        <f>SUM($R$5:S5905)-$AB$2</f>
        <v>3398.3093270400059</v>
      </c>
      <c r="BL5903" s="6">
        <f>SUM($R$5:T5905)-$AB$2</f>
        <v>10166.127687140008</v>
      </c>
      <c r="BM5903" s="6">
        <f>SUM($R$5:U5905)-$AB$2</f>
        <v>19641.073391280086</v>
      </c>
      <c r="BN5903" s="6">
        <f>SUM($R$5:V5905)-$AB$2</f>
        <v>33176.71011148025</v>
      </c>
      <c r="BO5903" s="6">
        <f>SUM($R$5:W5905)-$AB$2</f>
        <v>49419.474175719741</v>
      </c>
      <c r="BP5903" s="16"/>
    </row>
    <row r="5904" spans="1:68" x14ac:dyDescent="0.45">
      <c r="A5904" s="1">
        <v>2008</v>
      </c>
      <c r="B5904" s="1">
        <v>9</v>
      </c>
      <c r="C5904" s="1">
        <v>3</v>
      </c>
      <c r="D5904" s="1">
        <v>10</v>
      </c>
      <c r="E5904" s="1">
        <v>18.899999999999999</v>
      </c>
      <c r="F5904" s="1">
        <v>297.02999999999997</v>
      </c>
      <c r="G5904" s="4"/>
      <c r="H5904" s="4"/>
      <c r="Q5904" s="1">
        <v>7</v>
      </c>
      <c r="R5904" s="6">
        <f t="shared" si="7878"/>
        <v>5.7999999999999995E-6</v>
      </c>
      <c r="S5904" s="6">
        <f t="shared" si="7879"/>
        <v>2.2503999999999997E-5</v>
      </c>
      <c r="T5904" s="6">
        <f t="shared" si="7880"/>
        <v>5.6259999999999993E-5</v>
      </c>
      <c r="U5904" s="6">
        <f t="shared" si="7881"/>
        <v>7.8764000000000007E-5</v>
      </c>
      <c r="V5904" s="6">
        <f t="shared" si="7882"/>
        <v>1.1251999999999999E-4</v>
      </c>
      <c r="W5904" s="6">
        <f t="shared" si="7883"/>
        <v>1.35024E-4</v>
      </c>
      <c r="X5904" s="17"/>
      <c r="Y5904" s="17"/>
      <c r="Z5904" s="17"/>
      <c r="AA5904" s="17"/>
      <c r="AB5904" s="17"/>
      <c r="AC5904" s="17"/>
      <c r="AE5904" s="16"/>
      <c r="AF5904" s="16"/>
      <c r="AG5904" s="16"/>
      <c r="AH5904" s="16"/>
      <c r="AI5904" s="16"/>
      <c r="AJ5904" s="16"/>
      <c r="AL5904" s="16"/>
      <c r="AM5904" s="16"/>
      <c r="AN5904" s="16"/>
      <c r="AO5904" s="16"/>
      <c r="AP5904" s="16"/>
      <c r="AQ5904" s="16"/>
      <c r="BI5904" s="1">
        <v>9</v>
      </c>
      <c r="BJ5904" s="6">
        <f>SUM($R$5:R5906)-$AB$2</f>
        <v>691.22410260000026</v>
      </c>
      <c r="BK5904" s="6">
        <f>SUM($R$5:S5906)-$AB$2</f>
        <v>3398.5148706880059</v>
      </c>
      <c r="BL5904" s="6">
        <f>SUM($R$5:T5906)-$AB$2</f>
        <v>10166.741790908009</v>
      </c>
      <c r="BM5904" s="6">
        <f>SUM($R$5:U5906)-$AB$2</f>
        <v>19642.259479216085</v>
      </c>
      <c r="BN5904" s="6">
        <f>SUM($R$5:V5906)-$AB$2</f>
        <v>33178.713319656243</v>
      </c>
      <c r="BO5904" s="6">
        <f>SUM($R$5:W5906)-$AB$2</f>
        <v>49422.457928183736</v>
      </c>
      <c r="BP5904" s="16"/>
    </row>
    <row r="5905" spans="1:68" x14ac:dyDescent="0.45">
      <c r="A5905" s="1">
        <v>2008</v>
      </c>
      <c r="B5905" s="1">
        <v>9</v>
      </c>
      <c r="C5905" s="1">
        <v>3</v>
      </c>
      <c r="D5905" s="1">
        <v>11</v>
      </c>
      <c r="E5905" s="1">
        <v>19</v>
      </c>
      <c r="F5905" s="1">
        <v>114.78</v>
      </c>
      <c r="G5905" s="4"/>
      <c r="H5905" s="4"/>
      <c r="Q5905" s="1">
        <v>8</v>
      </c>
      <c r="R5905" s="6">
        <f t="shared" si="7878"/>
        <v>3.9903999999999998E-3</v>
      </c>
      <c r="S5905" s="6">
        <f t="shared" si="7879"/>
        <v>1.5482751999999997E-2</v>
      </c>
      <c r="T5905" s="6">
        <f t="shared" si="7880"/>
        <v>3.8706879999999992E-2</v>
      </c>
      <c r="U5905" s="6">
        <f t="shared" si="7881"/>
        <v>5.4189631999999995E-2</v>
      </c>
      <c r="V5905" s="6">
        <f t="shared" si="7882"/>
        <v>7.7413759999999984E-2</v>
      </c>
      <c r="W5905" s="6">
        <f t="shared" si="7883"/>
        <v>9.2896512000000001E-2</v>
      </c>
      <c r="X5905" s="17"/>
      <c r="Y5905" s="17"/>
      <c r="Z5905" s="17"/>
      <c r="AA5905" s="17"/>
      <c r="AB5905" s="17"/>
      <c r="AC5905" s="17"/>
      <c r="AE5905" s="16"/>
      <c r="AF5905" s="16"/>
      <c r="AG5905" s="16"/>
      <c r="AH5905" s="16"/>
      <c r="AI5905" s="16"/>
      <c r="AJ5905" s="16"/>
      <c r="AL5905" s="16"/>
      <c r="AM5905" s="16"/>
      <c r="AN5905" s="16"/>
      <c r="AO5905" s="16"/>
      <c r="AP5905" s="16"/>
      <c r="AQ5905" s="16"/>
      <c r="BI5905" s="1">
        <v>10</v>
      </c>
      <c r="BJ5905" s="6">
        <f>SUM($R$5:R5907)-$AB$2</f>
        <v>691.39638000000025</v>
      </c>
      <c r="BK5905" s="6">
        <f>SUM($R$5:S5907)-$AB$2</f>
        <v>3399.3555844000057</v>
      </c>
      <c r="BL5905" s="6">
        <f>SUM($R$5:T5907)-$AB$2</f>
        <v>10169.25359540001</v>
      </c>
      <c r="BM5905" s="6">
        <f>SUM($R$5:U5907)-$AB$2</f>
        <v>19647.110810800088</v>
      </c>
      <c r="BN5905" s="6">
        <f>SUM($R$5:V5907)-$AB$2</f>
        <v>33186.906832800247</v>
      </c>
      <c r="BO5905" s="6">
        <f>SUM($R$5:W5907)-$AB$2</f>
        <v>49434.662059199742</v>
      </c>
      <c r="BP5905" s="16"/>
    </row>
    <row r="5906" spans="1:68" x14ac:dyDescent="0.45">
      <c r="A5906" s="1">
        <v>2008</v>
      </c>
      <c r="B5906" s="1">
        <v>9</v>
      </c>
      <c r="C5906" s="1">
        <v>3</v>
      </c>
      <c r="D5906" s="1">
        <v>12</v>
      </c>
      <c r="E5906" s="1">
        <v>19.7</v>
      </c>
      <c r="F5906" s="1">
        <v>611.47</v>
      </c>
      <c r="G5906" s="4"/>
      <c r="H5906" s="4"/>
      <c r="Q5906" s="1">
        <v>9</v>
      </c>
      <c r="R5906" s="6">
        <f t="shared" si="7878"/>
        <v>4.21196E-2</v>
      </c>
      <c r="S5906" s="6">
        <f t="shared" si="7879"/>
        <v>0.16342404799999999</v>
      </c>
      <c r="T5906" s="6">
        <f t="shared" si="7880"/>
        <v>0.40856011999999992</v>
      </c>
      <c r="U5906" s="6">
        <f t="shared" si="7881"/>
        <v>0.57198416799999996</v>
      </c>
      <c r="V5906" s="6">
        <f t="shared" si="7882"/>
        <v>0.81712023999999983</v>
      </c>
      <c r="W5906" s="6">
        <f t="shared" si="7883"/>
        <v>0.98054428800000004</v>
      </c>
      <c r="X5906" s="17"/>
      <c r="Y5906" s="17"/>
      <c r="Z5906" s="17"/>
      <c r="AA5906" s="17"/>
      <c r="AB5906" s="17"/>
      <c r="AC5906" s="17"/>
      <c r="AE5906" s="16"/>
      <c r="AF5906" s="16"/>
      <c r="AG5906" s="16"/>
      <c r="AH5906" s="16"/>
      <c r="AI5906" s="16"/>
      <c r="AJ5906" s="16"/>
      <c r="AL5906" s="16"/>
      <c r="AM5906" s="16"/>
      <c r="AN5906" s="16"/>
      <c r="AO5906" s="16"/>
      <c r="AP5906" s="16"/>
      <c r="AQ5906" s="16"/>
      <c r="BI5906" s="1">
        <v>11</v>
      </c>
      <c r="BJ5906" s="6">
        <f>SUM($R$5:R5908)-$AB$2</f>
        <v>691.46295240000029</v>
      </c>
      <c r="BK5906" s="6">
        <f>SUM($R$5:S5908)-$AB$2</f>
        <v>3399.6804577120056</v>
      </c>
      <c r="BL5906" s="6">
        <f>SUM($R$5:T5908)-$AB$2</f>
        <v>10170.22422099201</v>
      </c>
      <c r="BM5906" s="6">
        <f>SUM($R$5:U5908)-$AB$2</f>
        <v>19648.985489584087</v>
      </c>
      <c r="BN5906" s="6">
        <f>SUM($R$5:V5908)-$AB$2</f>
        <v>33190.073016144248</v>
      </c>
      <c r="BO5906" s="6">
        <f>SUM($R$5:W5908)-$AB$2</f>
        <v>49439.378048015744</v>
      </c>
      <c r="BP5906" s="16"/>
    </row>
    <row r="5907" spans="1:68" x14ac:dyDescent="0.45">
      <c r="A5907" s="1">
        <v>2008</v>
      </c>
      <c r="B5907" s="1">
        <v>9</v>
      </c>
      <c r="C5907" s="1">
        <v>3</v>
      </c>
      <c r="D5907" s="1">
        <v>13</v>
      </c>
      <c r="E5907" s="1">
        <v>20.399999999999999</v>
      </c>
      <c r="F5907" s="1">
        <v>476.16</v>
      </c>
      <c r="G5907" s="4"/>
      <c r="H5907" s="4"/>
      <c r="Q5907" s="1">
        <v>10</v>
      </c>
      <c r="R5907" s="6">
        <f t="shared" si="7878"/>
        <v>0.17227739999999997</v>
      </c>
      <c r="S5907" s="6">
        <f t="shared" si="7879"/>
        <v>0.66843631199999987</v>
      </c>
      <c r="T5907" s="6">
        <f t="shared" si="7880"/>
        <v>1.6710907799999994</v>
      </c>
      <c r="U5907" s="6">
        <f t="shared" si="7881"/>
        <v>2.339527092</v>
      </c>
      <c r="V5907" s="6">
        <f t="shared" si="7882"/>
        <v>3.3421815599999989</v>
      </c>
      <c r="W5907" s="6">
        <f t="shared" si="7883"/>
        <v>4.0106178719999992</v>
      </c>
      <c r="X5907" s="17"/>
      <c r="Y5907" s="17"/>
      <c r="Z5907" s="17"/>
      <c r="AA5907" s="17"/>
      <c r="AB5907" s="17"/>
      <c r="AC5907" s="17"/>
      <c r="AE5907" s="16"/>
      <c r="AF5907" s="16"/>
      <c r="AG5907" s="16"/>
      <c r="AH5907" s="16"/>
      <c r="AI5907" s="16"/>
      <c r="AJ5907" s="16"/>
      <c r="AL5907" s="16"/>
      <c r="AM5907" s="16"/>
      <c r="AN5907" s="16"/>
      <c r="AO5907" s="16"/>
      <c r="AP5907" s="16"/>
      <c r="AQ5907" s="16"/>
      <c r="BI5907" s="1">
        <v>12</v>
      </c>
      <c r="BJ5907" s="6">
        <f t="shared" ref="BJ5907" si="7920">R5909-$AB$2</f>
        <v>-6.1765974000000003</v>
      </c>
      <c r="BK5907" s="6">
        <f t="shared" ref="BK5907" si="7921">S5909-$AB$2</f>
        <v>-5.1551979120000002</v>
      </c>
      <c r="BL5907" s="6">
        <f t="shared" ref="BL5907" si="7922">T5909-$AB$2</f>
        <v>-3.0911197800000001</v>
      </c>
      <c r="BM5907" s="6">
        <f t="shared" ref="BM5907" si="7923">U5909-$AB$2</f>
        <v>-1.7150676919999999</v>
      </c>
      <c r="BN5907" s="6">
        <f t="shared" ref="BN5907" si="7924">V5909-$AB$2</f>
        <v>0.34901043999999981</v>
      </c>
      <c r="BO5907" s="6">
        <f t="shared" ref="BO5907" si="7925">W5909-$AB$2</f>
        <v>1.7250625280000005</v>
      </c>
      <c r="BP5907" s="16"/>
    </row>
    <row r="5908" spans="1:68" x14ac:dyDescent="0.45">
      <c r="A5908" s="1">
        <v>2008</v>
      </c>
      <c r="B5908" s="1">
        <v>9</v>
      </c>
      <c r="C5908" s="1">
        <v>3</v>
      </c>
      <c r="D5908" s="1">
        <v>14</v>
      </c>
      <c r="E5908" s="1">
        <v>20.399999999999999</v>
      </c>
      <c r="F5908" s="1">
        <v>540.66</v>
      </c>
      <c r="G5908" s="4"/>
      <c r="H5908" s="4"/>
      <c r="Q5908" s="1">
        <v>11</v>
      </c>
      <c r="R5908" s="6">
        <f t="shared" si="7878"/>
        <v>6.6572400000000004E-2</v>
      </c>
      <c r="S5908" s="6">
        <f t="shared" si="7879"/>
        <v>0.25830091199999999</v>
      </c>
      <c r="T5908" s="6">
        <f t="shared" si="7880"/>
        <v>0.64575227999999996</v>
      </c>
      <c r="U5908" s="6">
        <f t="shared" si="7881"/>
        <v>0.90405319200000012</v>
      </c>
      <c r="V5908" s="6">
        <f t="shared" si="7882"/>
        <v>1.2915045599999999</v>
      </c>
      <c r="W5908" s="6">
        <f t="shared" si="7883"/>
        <v>1.5498054720000001</v>
      </c>
      <c r="X5908" s="17"/>
      <c r="Y5908" s="17"/>
      <c r="Z5908" s="17"/>
      <c r="AA5908" s="17"/>
      <c r="AB5908" s="17"/>
      <c r="AC5908" s="17"/>
      <c r="AE5908" s="16"/>
      <c r="AF5908" s="16"/>
      <c r="AG5908" s="16"/>
      <c r="AH5908" s="16"/>
      <c r="AI5908" s="16"/>
      <c r="AJ5908" s="16"/>
      <c r="AL5908" s="16"/>
      <c r="AM5908" s="16"/>
      <c r="AN5908" s="16"/>
      <c r="AO5908" s="16"/>
      <c r="AP5908" s="16"/>
      <c r="AQ5908" s="16"/>
      <c r="BI5908" s="1">
        <v>13</v>
      </c>
      <c r="BJ5908" s="6">
        <f>SUM($R$5:R5910)-$AB$2</f>
        <v>692.09377780000034</v>
      </c>
      <c r="BK5908" s="6">
        <f>SUM($R$5:S5910)-$AB$2</f>
        <v>3402.7588856640059</v>
      </c>
      <c r="BL5908" s="6">
        <f>SUM($R$5:T5910)-$AB$2</f>
        <v>10179.421655324009</v>
      </c>
      <c r="BM5908" s="6">
        <f>SUM($R$5:U5910)-$AB$2</f>
        <v>19666.749532848084</v>
      </c>
      <c r="BN5908" s="6">
        <f>SUM($R$5:V5910)-$AB$2</f>
        <v>33220.075072168242</v>
      </c>
      <c r="BO5908" s="6">
        <f>SUM($R$5:W5910)-$AB$2</f>
        <v>49484.06571935174</v>
      </c>
      <c r="BP5908" s="16"/>
    </row>
    <row r="5909" spans="1:68" x14ac:dyDescent="0.45">
      <c r="A5909" s="1">
        <v>2008</v>
      </c>
      <c r="B5909" s="1">
        <v>9</v>
      </c>
      <c r="C5909" s="1">
        <v>3</v>
      </c>
      <c r="D5909" s="1">
        <v>15</v>
      </c>
      <c r="E5909" s="1">
        <v>19.8</v>
      </c>
      <c r="F5909" s="1">
        <v>191.78</v>
      </c>
      <c r="G5909" s="4"/>
      <c r="H5909" s="4"/>
      <c r="Q5909" s="1">
        <v>12</v>
      </c>
      <c r="R5909" s="6">
        <f t="shared" si="7878"/>
        <v>0.35465259999999998</v>
      </c>
      <c r="S5909" s="6">
        <f t="shared" si="7879"/>
        <v>1.376052088</v>
      </c>
      <c r="T5909" s="6">
        <f t="shared" si="7880"/>
        <v>3.4401302199999999</v>
      </c>
      <c r="U5909" s="6">
        <f t="shared" si="7881"/>
        <v>4.8161823080000001</v>
      </c>
      <c r="V5909" s="6">
        <f t="shared" si="7882"/>
        <v>6.8802604399999998</v>
      </c>
      <c r="W5909" s="6">
        <f t="shared" si="7883"/>
        <v>8.2563125280000005</v>
      </c>
      <c r="X5909" s="17">
        <f t="shared" ref="X5909" si="7926">SUM(R5909:R5933)-$AA$2</f>
        <v>-3.7102532000000004</v>
      </c>
      <c r="Y5909" s="17">
        <f t="shared" ref="Y5909" si="7927">SUM(S5909:S5933)-$AA$2</f>
        <v>2.533217584</v>
      </c>
      <c r="Z5909" s="17">
        <f t="shared" ref="Z5909" si="7928">SUM(T5909:T5933)-$AA$2</f>
        <v>15.150231459999997</v>
      </c>
      <c r="AA5909" s="17">
        <f t="shared" ref="AA5909" si="7929">SUM(U5909:U5933)-$AA$2</f>
        <v>23.561574043999997</v>
      </c>
      <c r="AB5909" s="17">
        <f t="shared" ref="AB5909" si="7930">SUM(V5909:V5933)-$AA$2</f>
        <v>36.178587919999998</v>
      </c>
      <c r="AC5909" s="17">
        <f t="shared" ref="AC5909" si="7931">SUM(W5909:W5933)-$AA$2</f>
        <v>44.589930504000002</v>
      </c>
      <c r="AE5909" s="16">
        <f t="shared" ref="AE5909" si="7932">IF(X5909&gt;0,1,0)</f>
        <v>0</v>
      </c>
      <c r="AF5909" s="16">
        <f t="shared" ref="AF5909" si="7933">IF(Y5909&gt;0,1,0)</f>
        <v>1</v>
      </c>
      <c r="AG5909" s="16">
        <f t="shared" ref="AG5909" si="7934">IF(Z5909&gt;0,1,0)</f>
        <v>1</v>
      </c>
      <c r="AH5909" s="16">
        <f t="shared" ref="AH5909" si="7935">IF(AA5909&gt;0,1,0)</f>
        <v>1</v>
      </c>
      <c r="AI5909" s="16">
        <f t="shared" ref="AI5909" si="7936">IF(AB5909&gt;0,1,0)</f>
        <v>1</v>
      </c>
      <c r="AJ5909" s="16">
        <f t="shared" ref="AJ5909" si="7937">IF(AC5909&gt;0,1,0)</f>
        <v>1</v>
      </c>
      <c r="AL5909" s="16">
        <f t="shared" ref="AL5909" si="7938">IF(X5909&lt;0,ABS(X5909*$AP$1),0)</f>
        <v>0</v>
      </c>
      <c r="AM5909" s="16">
        <f t="shared" ref="AM5909" si="7939">IF(Y5909&lt;0,ABS(Y5909*$AP$1),0)</f>
        <v>0</v>
      </c>
      <c r="AN5909" s="16">
        <f t="shared" ref="AN5909" si="7940">IF(Z5909&lt;0,ABS(Z5909*$AP$1),0)</f>
        <v>0</v>
      </c>
      <c r="AO5909" s="16">
        <f t="shared" ref="AO5909" si="7941">IF(AA5909&lt;0,ABS(AA5909*$AP$1),0)</f>
        <v>0</v>
      </c>
      <c r="AP5909" s="16">
        <f t="shared" ref="AP5909" si="7942">IF(AB5909&lt;0,ABS(AB5909*$AP$1),0)</f>
        <v>0</v>
      </c>
      <c r="AQ5909" s="16">
        <f t="shared" ref="AQ5909" si="7943">IF(AC5909&lt;0,ABS(AC5909*$AP$1),0)</f>
        <v>0</v>
      </c>
      <c r="BI5909" s="1">
        <v>14</v>
      </c>
      <c r="BJ5909" s="6">
        <f>SUM($R$5:R5911)-$AB$2</f>
        <v>692.40736060000029</v>
      </c>
      <c r="BK5909" s="6">
        <f>SUM($R$5:S5911)-$AB$2</f>
        <v>3404.2891697280061</v>
      </c>
      <c r="BL5909" s="6">
        <f>SUM($R$5:T5911)-$AB$2</f>
        <v>10183.993692548009</v>
      </c>
      <c r="BM5909" s="6">
        <f>SUM($R$5:U5911)-$AB$2</f>
        <v>19675.580024496085</v>
      </c>
      <c r="BN5909" s="6">
        <f>SUM($R$5:V5911)-$AB$2</f>
        <v>33234.989070136246</v>
      </c>
      <c r="BO5909" s="6">
        <f>SUM($R$5:W5911)-$AB$2</f>
        <v>49506.279924903742</v>
      </c>
      <c r="BP5909" s="16"/>
    </row>
    <row r="5910" spans="1:68" x14ac:dyDescent="0.45">
      <c r="A5910" s="1">
        <v>2008</v>
      </c>
      <c r="B5910" s="1">
        <v>9</v>
      </c>
      <c r="C5910" s="1">
        <v>3</v>
      </c>
      <c r="D5910" s="1">
        <v>16</v>
      </c>
      <c r="E5910" s="1">
        <v>20.3</v>
      </c>
      <c r="F5910" s="1">
        <v>518.85</v>
      </c>
      <c r="G5910" s="4"/>
      <c r="H5910" s="4"/>
      <c r="Q5910" s="1">
        <v>13</v>
      </c>
      <c r="R5910" s="6">
        <f t="shared" si="7878"/>
        <v>0.2761728</v>
      </c>
      <c r="S5910" s="6">
        <f t="shared" si="7879"/>
        <v>1.071550464</v>
      </c>
      <c r="T5910" s="6">
        <f t="shared" si="7880"/>
        <v>2.6788761599999997</v>
      </c>
      <c r="U5910" s="6">
        <f t="shared" si="7881"/>
        <v>3.7504266240000002</v>
      </c>
      <c r="V5910" s="6">
        <f t="shared" si="7882"/>
        <v>5.3577523199999995</v>
      </c>
      <c r="W5910" s="6">
        <f t="shared" si="7883"/>
        <v>6.4293027840000008</v>
      </c>
      <c r="X5910" s="17"/>
      <c r="Y5910" s="17"/>
      <c r="Z5910" s="17"/>
      <c r="AA5910" s="17"/>
      <c r="AB5910" s="17"/>
      <c r="AC5910" s="17"/>
      <c r="AE5910" s="16"/>
      <c r="AF5910" s="16"/>
      <c r="AG5910" s="16"/>
      <c r="AH5910" s="16"/>
      <c r="AI5910" s="16"/>
      <c r="AJ5910" s="16"/>
      <c r="AL5910" s="16"/>
      <c r="AM5910" s="16"/>
      <c r="AN5910" s="16"/>
      <c r="AO5910" s="16"/>
      <c r="AP5910" s="16"/>
      <c r="AQ5910" s="16"/>
      <c r="BI5910" s="1">
        <v>15</v>
      </c>
      <c r="BJ5910" s="6">
        <f>SUM($R$5:R5912)-$AB$2</f>
        <v>692.51859300000024</v>
      </c>
      <c r="BK5910" s="6">
        <f>SUM($R$5:S5912)-$AB$2</f>
        <v>3404.8319838400062</v>
      </c>
      <c r="BL5910" s="6">
        <f>SUM($R$5:T5912)-$AB$2</f>
        <v>10185.615460940009</v>
      </c>
      <c r="BM5910" s="6">
        <f>SUM($R$5:U5912)-$AB$2</f>
        <v>19678.712328880087</v>
      </c>
      <c r="BN5910" s="6">
        <f>SUM($R$5:V5912)-$AB$2</f>
        <v>33240.279283080243</v>
      </c>
      <c r="BO5910" s="6">
        <f>SUM($R$5:W5912)-$AB$2</f>
        <v>49514.159628119742</v>
      </c>
      <c r="BP5910" s="16"/>
    </row>
    <row r="5911" spans="1:68" x14ac:dyDescent="0.45">
      <c r="A5911" s="1">
        <v>2008</v>
      </c>
      <c r="B5911" s="1">
        <v>9</v>
      </c>
      <c r="C5911" s="1">
        <v>3</v>
      </c>
      <c r="D5911" s="1">
        <v>17</v>
      </c>
      <c r="E5911" s="1">
        <v>20.100000000000001</v>
      </c>
      <c r="F5911" s="1">
        <v>304.06</v>
      </c>
      <c r="G5911" s="4"/>
      <c r="H5911" s="4"/>
      <c r="Q5911" s="1">
        <v>14</v>
      </c>
      <c r="R5911" s="6">
        <f t="shared" si="7878"/>
        <v>0.31358279999999994</v>
      </c>
      <c r="S5911" s="6">
        <f t="shared" si="7879"/>
        <v>1.2167012639999999</v>
      </c>
      <c r="T5911" s="6">
        <f t="shared" si="7880"/>
        <v>3.0417531599999994</v>
      </c>
      <c r="U5911" s="6">
        <f t="shared" si="7881"/>
        <v>4.258454424</v>
      </c>
      <c r="V5911" s="6">
        <f t="shared" si="7882"/>
        <v>6.0835063199999988</v>
      </c>
      <c r="W5911" s="6">
        <f t="shared" si="7883"/>
        <v>7.3002075839999998</v>
      </c>
      <c r="X5911" s="17"/>
      <c r="Y5911" s="17"/>
      <c r="Z5911" s="17"/>
      <c r="AA5911" s="17"/>
      <c r="AB5911" s="17"/>
      <c r="AC5911" s="17"/>
      <c r="AE5911" s="16"/>
      <c r="AF5911" s="16"/>
      <c r="AG5911" s="16"/>
      <c r="AH5911" s="16"/>
      <c r="AI5911" s="16"/>
      <c r="AJ5911" s="16"/>
      <c r="AL5911" s="16"/>
      <c r="AM5911" s="16"/>
      <c r="AN5911" s="16"/>
      <c r="AO5911" s="16"/>
      <c r="AP5911" s="16"/>
      <c r="AQ5911" s="16"/>
      <c r="BI5911" s="1">
        <v>16</v>
      </c>
      <c r="BJ5911" s="6">
        <f>SUM($R$5:R5913)-$AB$2</f>
        <v>692.81952600000022</v>
      </c>
      <c r="BK5911" s="6">
        <f>SUM($R$5:S5913)-$AB$2</f>
        <v>3406.3005368800063</v>
      </c>
      <c r="BL5911" s="6">
        <f>SUM($R$5:T5913)-$AB$2</f>
        <v>10190.003064080009</v>
      </c>
      <c r="BM5911" s="6">
        <f>SUM($R$5:U5913)-$AB$2</f>
        <v>19687.186602160087</v>
      </c>
      <c r="BN5911" s="6">
        <f>SUM($R$5:V5913)-$AB$2</f>
        <v>33254.591656560246</v>
      </c>
      <c r="BO5911" s="6">
        <f>SUM($R$5:W5913)-$AB$2</f>
        <v>49535.477721839743</v>
      </c>
      <c r="BP5911" s="16"/>
    </row>
    <row r="5912" spans="1:68" x14ac:dyDescent="0.45">
      <c r="A5912" s="1">
        <v>2008</v>
      </c>
      <c r="B5912" s="1">
        <v>9</v>
      </c>
      <c r="C5912" s="1">
        <v>3</v>
      </c>
      <c r="D5912" s="1">
        <v>18</v>
      </c>
      <c r="E5912" s="1">
        <v>19.600000000000001</v>
      </c>
      <c r="F5912" s="1">
        <v>119.13</v>
      </c>
      <c r="G5912" s="4"/>
      <c r="H5912" s="4"/>
      <c r="Q5912" s="1">
        <v>15</v>
      </c>
      <c r="R5912" s="6">
        <f t="shared" si="7878"/>
        <v>0.1112324</v>
      </c>
      <c r="S5912" s="6">
        <f t="shared" si="7879"/>
        <v>0.43158171200000001</v>
      </c>
      <c r="T5912" s="6">
        <f t="shared" si="7880"/>
        <v>1.0789542799999998</v>
      </c>
      <c r="U5912" s="6">
        <f t="shared" si="7881"/>
        <v>1.5105359920000001</v>
      </c>
      <c r="V5912" s="6">
        <f t="shared" si="7882"/>
        <v>2.1579085599999996</v>
      </c>
      <c r="W5912" s="6">
        <f t="shared" si="7883"/>
        <v>2.5894902719999999</v>
      </c>
      <c r="X5912" s="17"/>
      <c r="Y5912" s="17"/>
      <c r="Z5912" s="17"/>
      <c r="AA5912" s="17"/>
      <c r="AB5912" s="17"/>
      <c r="AC5912" s="17"/>
      <c r="AE5912" s="16"/>
      <c r="AF5912" s="16"/>
      <c r="AG5912" s="16"/>
      <c r="AH5912" s="16"/>
      <c r="AI5912" s="16"/>
      <c r="AJ5912" s="16"/>
      <c r="AL5912" s="16"/>
      <c r="AM5912" s="16"/>
      <c r="AN5912" s="16"/>
      <c r="AO5912" s="16"/>
      <c r="AP5912" s="16"/>
      <c r="AQ5912" s="16"/>
      <c r="BI5912" s="1">
        <v>17</v>
      </c>
      <c r="BJ5912" s="6">
        <f>SUM($R$5:R5914)-$AB$2</f>
        <v>692.99588080000024</v>
      </c>
      <c r="BK5912" s="6">
        <f>SUM($R$5:S5914)-$AB$2</f>
        <v>3407.1611483040065</v>
      </c>
      <c r="BL5912" s="6">
        <f>SUM($R$5:T5914)-$AB$2</f>
        <v>10192.574317064007</v>
      </c>
      <c r="BM5912" s="6">
        <f>SUM($R$5:U5914)-$AB$2</f>
        <v>19692.15275332809</v>
      </c>
      <c r="BN5912" s="6">
        <f>SUM($R$5:V5914)-$AB$2</f>
        <v>33262.979090848246</v>
      </c>
      <c r="BO5912" s="6">
        <f>SUM($R$5:W5914)-$AB$2</f>
        <v>49547.970695871743</v>
      </c>
      <c r="BP5912" s="16"/>
    </row>
    <row r="5913" spans="1:68" x14ac:dyDescent="0.45">
      <c r="A5913" s="1">
        <v>2008</v>
      </c>
      <c r="B5913" s="1">
        <v>9</v>
      </c>
      <c r="C5913" s="1">
        <v>3</v>
      </c>
      <c r="D5913" s="1">
        <v>19</v>
      </c>
      <c r="E5913" s="1">
        <v>19.3</v>
      </c>
      <c r="F5913" s="1">
        <v>0.54</v>
      </c>
      <c r="G5913" s="4"/>
      <c r="H5913" s="4"/>
      <c r="Q5913" s="1">
        <v>16</v>
      </c>
      <c r="R5913" s="6">
        <f t="shared" si="7878"/>
        <v>0.30093300000000001</v>
      </c>
      <c r="S5913" s="6">
        <f t="shared" si="7879"/>
        <v>1.1676200400000001</v>
      </c>
      <c r="T5913" s="6">
        <f t="shared" si="7880"/>
        <v>2.9190500999999998</v>
      </c>
      <c r="U5913" s="6">
        <f t="shared" si="7881"/>
        <v>4.0866701399999998</v>
      </c>
      <c r="V5913" s="6">
        <f t="shared" si="7882"/>
        <v>5.8381001999999995</v>
      </c>
      <c r="W5913" s="6">
        <f t="shared" si="7883"/>
        <v>7.0057202400000005</v>
      </c>
      <c r="X5913" s="17"/>
      <c r="Y5913" s="17"/>
      <c r="Z5913" s="17"/>
      <c r="AA5913" s="17"/>
      <c r="AB5913" s="17"/>
      <c r="AC5913" s="17"/>
      <c r="AE5913" s="16"/>
      <c r="AF5913" s="16"/>
      <c r="AG5913" s="16"/>
      <c r="AH5913" s="16"/>
      <c r="AI5913" s="16"/>
      <c r="AJ5913" s="16"/>
      <c r="AL5913" s="16"/>
      <c r="AM5913" s="16"/>
      <c r="AN5913" s="16"/>
      <c r="AO5913" s="16"/>
      <c r="AP5913" s="16"/>
      <c r="AQ5913" s="16"/>
      <c r="BI5913" s="1">
        <v>18</v>
      </c>
      <c r="BJ5913" s="6">
        <f>SUM($R$5:R5915)-$AB$2</f>
        <v>693.06497620000027</v>
      </c>
      <c r="BK5913" s="6">
        <f>SUM($R$5:S5915)-$AB$2</f>
        <v>3407.4983338560064</v>
      </c>
      <c r="BL5913" s="6">
        <f>SUM($R$5:T5915)-$AB$2</f>
        <v>10193.581727996007</v>
      </c>
      <c r="BM5913" s="6">
        <f>SUM($R$5:U5915)-$AB$2</f>
        <v>19694.098479792086</v>
      </c>
      <c r="BN5913" s="6">
        <f>SUM($R$5:V5915)-$AB$2</f>
        <v>33266.265268072253</v>
      </c>
      <c r="BO5913" s="6">
        <f>SUM($R$5:W5915)-$AB$2</f>
        <v>49552.865414007749</v>
      </c>
      <c r="BP5913" s="16"/>
    </row>
    <row r="5914" spans="1:68" x14ac:dyDescent="0.45">
      <c r="A5914" s="1">
        <v>2008</v>
      </c>
      <c r="B5914" s="1">
        <v>9</v>
      </c>
      <c r="C5914" s="1">
        <v>3</v>
      </c>
      <c r="D5914" s="1">
        <v>20</v>
      </c>
      <c r="E5914" s="1">
        <v>19.2</v>
      </c>
      <c r="F5914" s="1">
        <v>0</v>
      </c>
      <c r="G5914" s="4"/>
      <c r="H5914" s="4"/>
      <c r="Q5914" s="1">
        <v>17</v>
      </c>
      <c r="R5914" s="6">
        <f t="shared" si="7878"/>
        <v>0.17635479999999998</v>
      </c>
      <c r="S5914" s="6">
        <f t="shared" si="7879"/>
        <v>0.68425662399999987</v>
      </c>
      <c r="T5914" s="6">
        <f t="shared" si="7880"/>
        <v>1.7106415599999998</v>
      </c>
      <c r="U5914" s="6">
        <f t="shared" si="7881"/>
        <v>2.3948981839999997</v>
      </c>
      <c r="V5914" s="6">
        <f t="shared" si="7882"/>
        <v>3.4212831199999996</v>
      </c>
      <c r="W5914" s="6">
        <f t="shared" si="7883"/>
        <v>4.1055397439999997</v>
      </c>
      <c r="X5914" s="17"/>
      <c r="Y5914" s="17"/>
      <c r="Z5914" s="17"/>
      <c r="AA5914" s="17"/>
      <c r="AB5914" s="17"/>
      <c r="AC5914" s="17"/>
      <c r="AE5914" s="16"/>
      <c r="AF5914" s="16"/>
      <c r="AG5914" s="16"/>
      <c r="AH5914" s="16"/>
      <c r="AI5914" s="16"/>
      <c r="AJ5914" s="16"/>
      <c r="AL5914" s="16"/>
      <c r="AM5914" s="16"/>
      <c r="AN5914" s="16"/>
      <c r="AO5914" s="16"/>
      <c r="AP5914" s="16"/>
      <c r="AQ5914" s="16"/>
      <c r="BI5914" s="1">
        <v>19</v>
      </c>
      <c r="BJ5914" s="6">
        <f>SUM($R$5:R5916)-$AB$2</f>
        <v>693.06528940000032</v>
      </c>
      <c r="BK5914" s="6">
        <f>SUM($R$5:S5916)-$AB$2</f>
        <v>3407.4998622720068</v>
      </c>
      <c r="BL5914" s="6">
        <f>SUM($R$5:T5916)-$AB$2</f>
        <v>10193.586294452007</v>
      </c>
      <c r="BM5914" s="6">
        <f>SUM($R$5:U5916)-$AB$2</f>
        <v>19694.107299504085</v>
      </c>
      <c r="BN5914" s="6">
        <f>SUM($R$5:V5916)-$AB$2</f>
        <v>33266.280163864241</v>
      </c>
      <c r="BO5914" s="6">
        <f>SUM($R$5:W5916)-$AB$2</f>
        <v>49552.887601095739</v>
      </c>
      <c r="BP5914" s="16"/>
    </row>
    <row r="5915" spans="1:68" x14ac:dyDescent="0.45">
      <c r="A5915" s="1">
        <v>2008</v>
      </c>
      <c r="B5915" s="1">
        <v>9</v>
      </c>
      <c r="C5915" s="1">
        <v>3</v>
      </c>
      <c r="D5915" s="1">
        <v>21</v>
      </c>
      <c r="E5915" s="1">
        <v>19.100000000000001</v>
      </c>
      <c r="F5915" s="1">
        <v>0</v>
      </c>
      <c r="G5915" s="4"/>
      <c r="H5915" s="4"/>
      <c r="Q5915" s="1">
        <v>18</v>
      </c>
      <c r="R5915" s="6">
        <f t="shared" si="7878"/>
        <v>6.9095400000000001E-2</v>
      </c>
      <c r="S5915" s="6">
        <f t="shared" si="7879"/>
        <v>0.26809015199999997</v>
      </c>
      <c r="T5915" s="6">
        <f t="shared" si="7880"/>
        <v>0.67022537999999998</v>
      </c>
      <c r="U5915" s="6">
        <f t="shared" si="7881"/>
        <v>0.93831553199999995</v>
      </c>
      <c r="V5915" s="6">
        <f t="shared" si="7882"/>
        <v>1.34045076</v>
      </c>
      <c r="W5915" s="6">
        <f t="shared" si="7883"/>
        <v>1.608540912</v>
      </c>
      <c r="X5915" s="17"/>
      <c r="Y5915" s="17"/>
      <c r="Z5915" s="17"/>
      <c r="AA5915" s="17"/>
      <c r="AB5915" s="17"/>
      <c r="AC5915" s="17"/>
      <c r="AE5915" s="16"/>
      <c r="AF5915" s="16"/>
      <c r="AG5915" s="16"/>
      <c r="AH5915" s="16"/>
      <c r="AI5915" s="16"/>
      <c r="AJ5915" s="16"/>
      <c r="AL5915" s="16"/>
      <c r="AM5915" s="16"/>
      <c r="AN5915" s="16"/>
      <c r="AO5915" s="16"/>
      <c r="AP5915" s="16"/>
      <c r="AQ5915" s="16"/>
      <c r="BI5915" s="1">
        <v>20</v>
      </c>
      <c r="BJ5915" s="6">
        <f>SUM($R$5:R5917)-$AB$2</f>
        <v>693.06528940000032</v>
      </c>
      <c r="BK5915" s="6">
        <f>SUM($R$5:S5917)-$AB$2</f>
        <v>3407.4998622720068</v>
      </c>
      <c r="BL5915" s="6">
        <f>SUM($R$5:T5917)-$AB$2</f>
        <v>10193.586294452007</v>
      </c>
      <c r="BM5915" s="6">
        <f>SUM($R$5:U5917)-$AB$2</f>
        <v>19694.107299504085</v>
      </c>
      <c r="BN5915" s="6">
        <f>SUM($R$5:V5917)-$AB$2</f>
        <v>33266.280163864241</v>
      </c>
      <c r="BO5915" s="6">
        <f>SUM($R$5:W5917)-$AB$2</f>
        <v>49552.887601095739</v>
      </c>
      <c r="BP5915" s="16"/>
    </row>
    <row r="5916" spans="1:68" x14ac:dyDescent="0.45">
      <c r="A5916" s="1">
        <v>2008</v>
      </c>
      <c r="B5916" s="1">
        <v>9</v>
      </c>
      <c r="C5916" s="1">
        <v>3</v>
      </c>
      <c r="D5916" s="1">
        <v>22</v>
      </c>
      <c r="E5916" s="1">
        <v>19.100000000000001</v>
      </c>
      <c r="F5916" s="1">
        <v>0</v>
      </c>
      <c r="G5916" s="4"/>
      <c r="H5916" s="4"/>
      <c r="Q5916" s="1">
        <v>19</v>
      </c>
      <c r="R5916" s="6">
        <f t="shared" si="7878"/>
        <v>3.1319999999999997E-4</v>
      </c>
      <c r="S5916" s="6">
        <f t="shared" si="7879"/>
        <v>1.2152159999999999E-3</v>
      </c>
      <c r="T5916" s="6">
        <f t="shared" si="7880"/>
        <v>3.0380399999999997E-3</v>
      </c>
      <c r="U5916" s="6">
        <f t="shared" si="7881"/>
        <v>4.2532559999999995E-3</v>
      </c>
      <c r="V5916" s="6">
        <f t="shared" si="7882"/>
        <v>6.0760799999999993E-3</v>
      </c>
      <c r="W5916" s="6">
        <f t="shared" si="7883"/>
        <v>7.2912960000000001E-3</v>
      </c>
      <c r="X5916" s="17"/>
      <c r="Y5916" s="17"/>
      <c r="Z5916" s="17"/>
      <c r="AA5916" s="17"/>
      <c r="AB5916" s="17"/>
      <c r="AC5916" s="17"/>
      <c r="AE5916" s="16"/>
      <c r="AF5916" s="16"/>
      <c r="AG5916" s="16"/>
      <c r="AH5916" s="16"/>
      <c r="AI5916" s="16"/>
      <c r="AJ5916" s="16"/>
      <c r="AL5916" s="16"/>
      <c r="AM5916" s="16"/>
      <c r="AN5916" s="16"/>
      <c r="AO5916" s="16"/>
      <c r="AP5916" s="16"/>
      <c r="AQ5916" s="16"/>
      <c r="BI5916" s="1">
        <v>21</v>
      </c>
      <c r="BJ5916" s="6">
        <f>SUM($R$5:R5918)-$AB$2</f>
        <v>693.06528940000032</v>
      </c>
      <c r="BK5916" s="6">
        <f>SUM($R$5:S5918)-$AB$2</f>
        <v>3407.4998622720068</v>
      </c>
      <c r="BL5916" s="6">
        <f>SUM($R$5:T5918)-$AB$2</f>
        <v>10193.586294452007</v>
      </c>
      <c r="BM5916" s="6">
        <f>SUM($R$5:U5918)-$AB$2</f>
        <v>19694.107299504085</v>
      </c>
      <c r="BN5916" s="6">
        <f>SUM($R$5:V5918)-$AB$2</f>
        <v>33266.280163864241</v>
      </c>
      <c r="BO5916" s="6">
        <f>SUM($R$5:W5918)-$AB$2</f>
        <v>49552.887601095739</v>
      </c>
      <c r="BP5916" s="16"/>
    </row>
    <row r="5917" spans="1:68" x14ac:dyDescent="0.45">
      <c r="A5917" s="1">
        <v>2008</v>
      </c>
      <c r="B5917" s="1">
        <v>9</v>
      </c>
      <c r="C5917" s="1">
        <v>3</v>
      </c>
      <c r="D5917" s="1">
        <v>23</v>
      </c>
      <c r="E5917" s="1">
        <v>19.100000000000001</v>
      </c>
      <c r="F5917" s="1">
        <v>0</v>
      </c>
      <c r="G5917" s="4"/>
      <c r="H5917" s="4"/>
      <c r="Q5917" s="1">
        <v>20</v>
      </c>
      <c r="R5917" s="6">
        <f t="shared" si="7878"/>
        <v>0</v>
      </c>
      <c r="S5917" s="6">
        <f t="shared" si="7879"/>
        <v>0</v>
      </c>
      <c r="T5917" s="6">
        <f t="shared" si="7880"/>
        <v>0</v>
      </c>
      <c r="U5917" s="6">
        <f t="shared" si="7881"/>
        <v>0</v>
      </c>
      <c r="V5917" s="6">
        <f t="shared" si="7882"/>
        <v>0</v>
      </c>
      <c r="W5917" s="6">
        <f t="shared" si="7883"/>
        <v>0</v>
      </c>
      <c r="X5917" s="17"/>
      <c r="Y5917" s="17"/>
      <c r="Z5917" s="17"/>
      <c r="AA5917" s="17"/>
      <c r="AB5917" s="17"/>
      <c r="AC5917" s="17"/>
      <c r="AE5917" s="16"/>
      <c r="AF5917" s="16"/>
      <c r="AG5917" s="16"/>
      <c r="AH5917" s="16"/>
      <c r="AI5917" s="16"/>
      <c r="AJ5917" s="16"/>
      <c r="AL5917" s="16"/>
      <c r="AM5917" s="16"/>
      <c r="AN5917" s="16"/>
      <c r="AO5917" s="16"/>
      <c r="AP5917" s="16"/>
      <c r="AQ5917" s="16"/>
      <c r="BI5917" s="1">
        <v>22</v>
      </c>
      <c r="BJ5917" s="6">
        <f>SUM($R$5:R5919)-$AB$2</f>
        <v>693.06528940000032</v>
      </c>
      <c r="BK5917" s="6">
        <f>SUM($R$5:S5919)-$AB$2</f>
        <v>3407.4998622720068</v>
      </c>
      <c r="BL5917" s="6">
        <f>SUM($R$5:T5919)-$AB$2</f>
        <v>10193.586294452007</v>
      </c>
      <c r="BM5917" s="6">
        <f>SUM($R$5:U5919)-$AB$2</f>
        <v>19694.107299504085</v>
      </c>
      <c r="BN5917" s="6">
        <f>SUM($R$5:V5919)-$AB$2</f>
        <v>33266.280163864241</v>
      </c>
      <c r="BO5917" s="6">
        <f>SUM($R$5:W5919)-$AB$2</f>
        <v>49552.887601095739</v>
      </c>
      <c r="BP5917" s="16"/>
    </row>
    <row r="5918" spans="1:68" x14ac:dyDescent="0.45">
      <c r="A5918" s="1">
        <v>2008</v>
      </c>
      <c r="B5918" s="1">
        <v>9</v>
      </c>
      <c r="C5918" s="1">
        <v>4</v>
      </c>
      <c r="D5918" s="1">
        <v>0</v>
      </c>
      <c r="E5918" s="1">
        <v>19.3</v>
      </c>
      <c r="F5918" s="1">
        <v>0</v>
      </c>
      <c r="G5918" s="4"/>
      <c r="H5918" s="4"/>
      <c r="Q5918" s="1">
        <v>21</v>
      </c>
      <c r="R5918" s="6">
        <f t="shared" si="7878"/>
        <v>0</v>
      </c>
      <c r="S5918" s="6">
        <f t="shared" si="7879"/>
        <v>0</v>
      </c>
      <c r="T5918" s="6">
        <f t="shared" si="7880"/>
        <v>0</v>
      </c>
      <c r="U5918" s="6">
        <f t="shared" si="7881"/>
        <v>0</v>
      </c>
      <c r="V5918" s="6">
        <f t="shared" si="7882"/>
        <v>0</v>
      </c>
      <c r="W5918" s="6">
        <f t="shared" si="7883"/>
        <v>0</v>
      </c>
      <c r="X5918" s="17"/>
      <c r="Y5918" s="17"/>
      <c r="Z5918" s="17"/>
      <c r="AA5918" s="17"/>
      <c r="AB5918" s="17"/>
      <c r="AC5918" s="17"/>
      <c r="AE5918" s="16"/>
      <c r="AF5918" s="16"/>
      <c r="AG5918" s="16"/>
      <c r="AH5918" s="16"/>
      <c r="AI5918" s="16"/>
      <c r="AJ5918" s="16"/>
      <c r="AL5918" s="16"/>
      <c r="AM5918" s="16"/>
      <c r="AN5918" s="16"/>
      <c r="AO5918" s="16"/>
      <c r="AP5918" s="16"/>
      <c r="AQ5918" s="16"/>
      <c r="BI5918" s="1">
        <v>23</v>
      </c>
      <c r="BJ5918" s="6">
        <f>SUM($R$5:R5920)-$AB$2</f>
        <v>693.06528940000032</v>
      </c>
      <c r="BK5918" s="6">
        <f>SUM($R$5:S5920)-$AB$2</f>
        <v>3407.4998622720068</v>
      </c>
      <c r="BL5918" s="6">
        <f>SUM($R$5:T5920)-$AB$2</f>
        <v>10193.586294452007</v>
      </c>
      <c r="BM5918" s="6">
        <f>SUM($R$5:U5920)-$AB$2</f>
        <v>19694.107299504085</v>
      </c>
      <c r="BN5918" s="6">
        <f>SUM($R$5:V5920)-$AB$2</f>
        <v>33266.280163864241</v>
      </c>
      <c r="BO5918" s="6">
        <f>SUM($R$5:W5920)-$AB$2</f>
        <v>49552.887601095739</v>
      </c>
      <c r="BP5918" s="16"/>
    </row>
    <row r="5919" spans="1:68" x14ac:dyDescent="0.45">
      <c r="A5919" s="1">
        <v>2008</v>
      </c>
      <c r="B5919" s="1">
        <v>9</v>
      </c>
      <c r="C5919" s="1">
        <v>4</v>
      </c>
      <c r="D5919" s="1">
        <v>1</v>
      </c>
      <c r="E5919" s="1">
        <v>19.399999999999999</v>
      </c>
      <c r="F5919" s="1">
        <v>0</v>
      </c>
      <c r="G5919" s="4"/>
      <c r="H5919" s="4"/>
      <c r="Q5919" s="1">
        <v>22</v>
      </c>
      <c r="R5919" s="6">
        <f t="shared" si="7878"/>
        <v>0</v>
      </c>
      <c r="S5919" s="6">
        <f t="shared" si="7879"/>
        <v>0</v>
      </c>
      <c r="T5919" s="6">
        <f t="shared" si="7880"/>
        <v>0</v>
      </c>
      <c r="U5919" s="6">
        <f t="shared" si="7881"/>
        <v>0</v>
      </c>
      <c r="V5919" s="6">
        <f t="shared" si="7882"/>
        <v>0</v>
      </c>
      <c r="W5919" s="6">
        <f t="shared" si="7883"/>
        <v>0</v>
      </c>
      <c r="X5919" s="17"/>
      <c r="Y5919" s="17"/>
      <c r="Z5919" s="17"/>
      <c r="AA5919" s="17"/>
      <c r="AB5919" s="17"/>
      <c r="AC5919" s="17"/>
      <c r="AE5919" s="16"/>
      <c r="AF5919" s="16"/>
      <c r="AG5919" s="16"/>
      <c r="AH5919" s="16"/>
      <c r="AI5919" s="16"/>
      <c r="AJ5919" s="16"/>
      <c r="AL5919" s="16"/>
      <c r="AM5919" s="16"/>
      <c r="AN5919" s="16"/>
      <c r="AO5919" s="16"/>
      <c r="AP5919" s="16"/>
      <c r="AQ5919" s="16"/>
      <c r="BI5919" s="1">
        <v>0</v>
      </c>
      <c r="BJ5919" s="6">
        <f t="shared" ref="BJ5919" si="7944">R5921-$AB$2</f>
        <v>-6.53125</v>
      </c>
      <c r="BK5919" s="6">
        <f t="shared" ref="BK5919" si="7945">S5921-$AB$2</f>
        <v>-6.53125</v>
      </c>
      <c r="BL5919" s="6">
        <f t="shared" ref="BL5919" si="7946">T5921-$AB$2</f>
        <v>-6.53125</v>
      </c>
      <c r="BM5919" s="6">
        <f t="shared" ref="BM5919" si="7947">U5921-$AB$2</f>
        <v>-6.53125</v>
      </c>
      <c r="BN5919" s="6">
        <f t="shared" ref="BN5919" si="7948">V5921-$AB$2</f>
        <v>-6.53125</v>
      </c>
      <c r="BO5919" s="6">
        <f t="shared" ref="BO5919" si="7949">W5921-$AB$2</f>
        <v>-6.53125</v>
      </c>
      <c r="BP5919" s="16">
        <v>248</v>
      </c>
    </row>
    <row r="5920" spans="1:68" x14ac:dyDescent="0.45">
      <c r="A5920" s="1">
        <v>2008</v>
      </c>
      <c r="B5920" s="1">
        <v>9</v>
      </c>
      <c r="C5920" s="1">
        <v>4</v>
      </c>
      <c r="D5920" s="1">
        <v>2</v>
      </c>
      <c r="E5920" s="1">
        <v>19.3</v>
      </c>
      <c r="F5920" s="1">
        <v>0</v>
      </c>
      <c r="G5920" s="4"/>
      <c r="H5920" s="4"/>
      <c r="Q5920" s="1">
        <v>23</v>
      </c>
      <c r="R5920" s="6">
        <f t="shared" si="7878"/>
        <v>0</v>
      </c>
      <c r="S5920" s="6">
        <f t="shared" si="7879"/>
        <v>0</v>
      </c>
      <c r="T5920" s="6">
        <f t="shared" si="7880"/>
        <v>0</v>
      </c>
      <c r="U5920" s="6">
        <f t="shared" si="7881"/>
        <v>0</v>
      </c>
      <c r="V5920" s="6">
        <f t="shared" si="7882"/>
        <v>0</v>
      </c>
      <c r="W5920" s="6">
        <f t="shared" si="7883"/>
        <v>0</v>
      </c>
      <c r="X5920" s="17"/>
      <c r="Y5920" s="17"/>
      <c r="Z5920" s="17"/>
      <c r="AA5920" s="17"/>
      <c r="AB5920" s="17"/>
      <c r="AC5920" s="17"/>
      <c r="AE5920" s="16"/>
      <c r="AF5920" s="16"/>
      <c r="AG5920" s="16"/>
      <c r="AH5920" s="16"/>
      <c r="AI5920" s="16"/>
      <c r="AJ5920" s="16"/>
      <c r="AL5920" s="16"/>
      <c r="AM5920" s="16"/>
      <c r="AN5920" s="16"/>
      <c r="AO5920" s="16"/>
      <c r="AP5920" s="16"/>
      <c r="AQ5920" s="16"/>
      <c r="BI5920" s="1">
        <v>1</v>
      </c>
      <c r="BJ5920" s="6">
        <f>SUM($R$5:R5922)-$AB$2</f>
        <v>693.06528940000032</v>
      </c>
      <c r="BK5920" s="6">
        <f>SUM($R$5:S5922)-$AB$2</f>
        <v>3407.4998622720068</v>
      </c>
      <c r="BL5920" s="6">
        <f>SUM($R$5:T5922)-$AB$2</f>
        <v>10193.586294452007</v>
      </c>
      <c r="BM5920" s="6">
        <f>SUM($R$5:U5922)-$AB$2</f>
        <v>19694.107299504085</v>
      </c>
      <c r="BN5920" s="6">
        <f>SUM($R$5:V5922)-$AB$2</f>
        <v>33266.280163864241</v>
      </c>
      <c r="BO5920" s="6">
        <f>SUM($R$5:W5922)-$AB$2</f>
        <v>49552.887601095739</v>
      </c>
      <c r="BP5920" s="16"/>
    </row>
    <row r="5921" spans="1:68" x14ac:dyDescent="0.45">
      <c r="A5921" s="1">
        <v>2008</v>
      </c>
      <c r="B5921" s="1">
        <v>9</v>
      </c>
      <c r="C5921" s="1">
        <v>4</v>
      </c>
      <c r="D5921" s="1">
        <v>3</v>
      </c>
      <c r="E5921" s="1">
        <v>19.2</v>
      </c>
      <c r="F5921" s="1">
        <v>0</v>
      </c>
      <c r="G5921" s="4"/>
      <c r="H5921" s="4"/>
      <c r="Q5921" s="1">
        <v>0</v>
      </c>
      <c r="R5921" s="6">
        <f t="shared" si="7878"/>
        <v>0</v>
      </c>
      <c r="S5921" s="6">
        <f t="shared" si="7879"/>
        <v>0</v>
      </c>
      <c r="T5921" s="6">
        <f t="shared" si="7880"/>
        <v>0</v>
      </c>
      <c r="U5921" s="6">
        <f t="shared" si="7881"/>
        <v>0</v>
      </c>
      <c r="V5921" s="6">
        <f t="shared" si="7882"/>
        <v>0</v>
      </c>
      <c r="W5921" s="6">
        <f t="shared" si="7883"/>
        <v>0</v>
      </c>
      <c r="X5921" s="17"/>
      <c r="Y5921" s="17"/>
      <c r="Z5921" s="17"/>
      <c r="AA5921" s="17"/>
      <c r="AB5921" s="17"/>
      <c r="AC5921" s="17"/>
      <c r="AE5921" s="16"/>
      <c r="AF5921" s="16"/>
      <c r="AG5921" s="16"/>
      <c r="AH5921" s="16"/>
      <c r="AI5921" s="16"/>
      <c r="AJ5921" s="16"/>
      <c r="AL5921" s="16"/>
      <c r="AM5921" s="16"/>
      <c r="AN5921" s="16"/>
      <c r="AO5921" s="16"/>
      <c r="AP5921" s="16"/>
      <c r="AQ5921" s="16"/>
      <c r="BI5921" s="1">
        <v>2</v>
      </c>
      <c r="BJ5921" s="6">
        <f>SUM($R$5:R5923)-$AB$2</f>
        <v>693.06528940000032</v>
      </c>
      <c r="BK5921" s="6">
        <f>SUM($R$5:S5923)-$AB$2</f>
        <v>3407.4998622720068</v>
      </c>
      <c r="BL5921" s="6">
        <f>SUM($R$5:T5923)-$AB$2</f>
        <v>10193.586294452007</v>
      </c>
      <c r="BM5921" s="6">
        <f>SUM($R$5:U5923)-$AB$2</f>
        <v>19694.107299504085</v>
      </c>
      <c r="BN5921" s="6">
        <f>SUM($R$5:V5923)-$AB$2</f>
        <v>33266.280163864241</v>
      </c>
      <c r="BO5921" s="6">
        <f>SUM($R$5:W5923)-$AB$2</f>
        <v>49552.887601095739</v>
      </c>
      <c r="BP5921" s="16"/>
    </row>
    <row r="5922" spans="1:68" x14ac:dyDescent="0.45">
      <c r="A5922" s="1">
        <v>2008</v>
      </c>
      <c r="B5922" s="1">
        <v>9</v>
      </c>
      <c r="C5922" s="1">
        <v>4</v>
      </c>
      <c r="D5922" s="1">
        <v>4</v>
      </c>
      <c r="E5922" s="1">
        <v>19.100000000000001</v>
      </c>
      <c r="F5922" s="1">
        <v>0</v>
      </c>
      <c r="G5922" s="4"/>
      <c r="H5922" s="4"/>
      <c r="Q5922" s="1">
        <v>1</v>
      </c>
      <c r="R5922" s="6">
        <f t="shared" si="7878"/>
        <v>0</v>
      </c>
      <c r="S5922" s="6">
        <f t="shared" si="7879"/>
        <v>0</v>
      </c>
      <c r="T5922" s="6">
        <f t="shared" si="7880"/>
        <v>0</v>
      </c>
      <c r="U5922" s="6">
        <f t="shared" si="7881"/>
        <v>0</v>
      </c>
      <c r="V5922" s="6">
        <f t="shared" si="7882"/>
        <v>0</v>
      </c>
      <c r="W5922" s="6">
        <f t="shared" si="7883"/>
        <v>0</v>
      </c>
      <c r="X5922" s="17"/>
      <c r="Y5922" s="17"/>
      <c r="Z5922" s="17"/>
      <c r="AA5922" s="17"/>
      <c r="AB5922" s="17"/>
      <c r="AC5922" s="17"/>
      <c r="AE5922" s="16"/>
      <c r="AF5922" s="16"/>
      <c r="AG5922" s="16"/>
      <c r="AH5922" s="16"/>
      <c r="AI5922" s="16"/>
      <c r="AJ5922" s="16"/>
      <c r="AL5922" s="16"/>
      <c r="AM5922" s="16"/>
      <c r="AN5922" s="16"/>
      <c r="AO5922" s="16"/>
      <c r="AP5922" s="16"/>
      <c r="AQ5922" s="16"/>
      <c r="BI5922" s="1">
        <v>3</v>
      </c>
      <c r="BJ5922" s="6">
        <f>SUM($R$5:R5924)-$AB$2</f>
        <v>693.06528940000032</v>
      </c>
      <c r="BK5922" s="6">
        <f>SUM($R$5:S5924)-$AB$2</f>
        <v>3407.4998622720068</v>
      </c>
      <c r="BL5922" s="6">
        <f>SUM($R$5:T5924)-$AB$2</f>
        <v>10193.586294452007</v>
      </c>
      <c r="BM5922" s="6">
        <f>SUM($R$5:U5924)-$AB$2</f>
        <v>19694.107299504085</v>
      </c>
      <c r="BN5922" s="6">
        <f>SUM($R$5:V5924)-$AB$2</f>
        <v>33266.280163864241</v>
      </c>
      <c r="BO5922" s="6">
        <f>SUM($R$5:W5924)-$AB$2</f>
        <v>49552.887601095739</v>
      </c>
      <c r="BP5922" s="16"/>
    </row>
    <row r="5923" spans="1:68" x14ac:dyDescent="0.45">
      <c r="A5923" s="1">
        <v>2008</v>
      </c>
      <c r="B5923" s="1">
        <v>9</v>
      </c>
      <c r="C5923" s="1">
        <v>4</v>
      </c>
      <c r="D5923" s="1">
        <v>5</v>
      </c>
      <c r="E5923" s="1">
        <v>19.2</v>
      </c>
      <c r="F5923" s="1">
        <v>0</v>
      </c>
      <c r="G5923" s="4"/>
      <c r="H5923" s="4"/>
      <c r="Q5923" s="1">
        <v>2</v>
      </c>
      <c r="R5923" s="6">
        <f t="shared" si="7878"/>
        <v>0</v>
      </c>
      <c r="S5923" s="6">
        <f t="shared" si="7879"/>
        <v>0</v>
      </c>
      <c r="T5923" s="6">
        <f t="shared" si="7880"/>
        <v>0</v>
      </c>
      <c r="U5923" s="6">
        <f t="shared" si="7881"/>
        <v>0</v>
      </c>
      <c r="V5923" s="6">
        <f t="shared" si="7882"/>
        <v>0</v>
      </c>
      <c r="W5923" s="6">
        <f t="shared" si="7883"/>
        <v>0</v>
      </c>
      <c r="X5923" s="17"/>
      <c r="Y5923" s="17"/>
      <c r="Z5923" s="17"/>
      <c r="AA5923" s="17"/>
      <c r="AB5923" s="17"/>
      <c r="AC5923" s="17"/>
      <c r="AE5923" s="16"/>
      <c r="AF5923" s="16"/>
      <c r="AG5923" s="16"/>
      <c r="AH5923" s="16"/>
      <c r="AI5923" s="16"/>
      <c r="AJ5923" s="16"/>
      <c r="AL5923" s="16"/>
      <c r="AM5923" s="16"/>
      <c r="AN5923" s="16"/>
      <c r="AO5923" s="16"/>
      <c r="AP5923" s="16"/>
      <c r="AQ5923" s="16"/>
      <c r="BI5923" s="1">
        <v>4</v>
      </c>
      <c r="BJ5923" s="6">
        <f>SUM($R$5:R5925)-$AB$2</f>
        <v>693.06528940000032</v>
      </c>
      <c r="BK5923" s="6">
        <f>SUM($R$5:S5925)-$AB$2</f>
        <v>3407.4998622720068</v>
      </c>
      <c r="BL5923" s="6">
        <f>SUM($R$5:T5925)-$AB$2</f>
        <v>10193.586294452007</v>
      </c>
      <c r="BM5923" s="6">
        <f>SUM($R$5:U5925)-$AB$2</f>
        <v>19694.107299504085</v>
      </c>
      <c r="BN5923" s="6">
        <f>SUM($R$5:V5925)-$AB$2</f>
        <v>33266.280163864241</v>
      </c>
      <c r="BO5923" s="6">
        <f>SUM($R$5:W5925)-$AB$2</f>
        <v>49552.887601095739</v>
      </c>
      <c r="BP5923" s="16"/>
    </row>
    <row r="5924" spans="1:68" x14ac:dyDescent="0.45">
      <c r="A5924" s="1">
        <v>2008</v>
      </c>
      <c r="B5924" s="1">
        <v>9</v>
      </c>
      <c r="C5924" s="1">
        <v>4</v>
      </c>
      <c r="D5924" s="1">
        <v>6</v>
      </c>
      <c r="E5924" s="1">
        <v>19.100000000000001</v>
      </c>
      <c r="F5924" s="1">
        <v>0</v>
      </c>
      <c r="G5924" s="4"/>
      <c r="H5924" s="4"/>
      <c r="Q5924" s="1">
        <v>3</v>
      </c>
      <c r="R5924" s="6">
        <f t="shared" si="7878"/>
        <v>0</v>
      </c>
      <c r="S5924" s="6">
        <f t="shared" si="7879"/>
        <v>0</v>
      </c>
      <c r="T5924" s="6">
        <f t="shared" si="7880"/>
        <v>0</v>
      </c>
      <c r="U5924" s="6">
        <f t="shared" si="7881"/>
        <v>0</v>
      </c>
      <c r="V5924" s="6">
        <f t="shared" si="7882"/>
        <v>0</v>
      </c>
      <c r="W5924" s="6">
        <f t="shared" si="7883"/>
        <v>0</v>
      </c>
      <c r="X5924" s="17"/>
      <c r="Y5924" s="17"/>
      <c r="Z5924" s="17"/>
      <c r="AA5924" s="17"/>
      <c r="AB5924" s="17"/>
      <c r="AC5924" s="17"/>
      <c r="AE5924" s="16"/>
      <c r="AF5924" s="16"/>
      <c r="AG5924" s="16"/>
      <c r="AH5924" s="16"/>
      <c r="AI5924" s="16"/>
      <c r="AJ5924" s="16"/>
      <c r="AL5924" s="16"/>
      <c r="AM5924" s="16"/>
      <c r="AN5924" s="16"/>
      <c r="AO5924" s="16"/>
      <c r="AP5924" s="16"/>
      <c r="AQ5924" s="16"/>
      <c r="BI5924" s="1">
        <v>5</v>
      </c>
      <c r="BJ5924" s="6">
        <f>SUM($R$5:R5926)-$AB$2</f>
        <v>693.06528940000032</v>
      </c>
      <c r="BK5924" s="6">
        <f>SUM($R$5:S5926)-$AB$2</f>
        <v>3407.4998622720068</v>
      </c>
      <c r="BL5924" s="6">
        <f>SUM($R$5:T5926)-$AB$2</f>
        <v>10193.586294452007</v>
      </c>
      <c r="BM5924" s="6">
        <f>SUM($R$5:U5926)-$AB$2</f>
        <v>19694.107299504085</v>
      </c>
      <c r="BN5924" s="6">
        <f>SUM($R$5:V5926)-$AB$2</f>
        <v>33266.280163864241</v>
      </c>
      <c r="BO5924" s="6">
        <f>SUM($R$5:W5926)-$AB$2</f>
        <v>49552.887601095739</v>
      </c>
      <c r="BP5924" s="16"/>
    </row>
    <row r="5925" spans="1:68" x14ac:dyDescent="0.45">
      <c r="A5925" s="1">
        <v>2008</v>
      </c>
      <c r="B5925" s="1">
        <v>9</v>
      </c>
      <c r="C5925" s="1">
        <v>4</v>
      </c>
      <c r="D5925" s="1">
        <v>7</v>
      </c>
      <c r="E5925" s="1">
        <v>19</v>
      </c>
      <c r="F5925" s="1">
        <v>0</v>
      </c>
      <c r="G5925" s="4"/>
      <c r="H5925" s="4"/>
      <c r="Q5925" s="1">
        <v>4</v>
      </c>
      <c r="R5925" s="6">
        <f t="shared" si="7878"/>
        <v>0</v>
      </c>
      <c r="S5925" s="6">
        <f t="shared" si="7879"/>
        <v>0</v>
      </c>
      <c r="T5925" s="6">
        <f t="shared" si="7880"/>
        <v>0</v>
      </c>
      <c r="U5925" s="6">
        <f t="shared" si="7881"/>
        <v>0</v>
      </c>
      <c r="V5925" s="6">
        <f t="shared" si="7882"/>
        <v>0</v>
      </c>
      <c r="W5925" s="6">
        <f t="shared" si="7883"/>
        <v>0</v>
      </c>
      <c r="X5925" s="17"/>
      <c r="Y5925" s="17"/>
      <c r="Z5925" s="17"/>
      <c r="AA5925" s="17"/>
      <c r="AB5925" s="17"/>
      <c r="AC5925" s="17"/>
      <c r="AE5925" s="16"/>
      <c r="AF5925" s="16"/>
      <c r="AG5925" s="16"/>
      <c r="AH5925" s="16"/>
      <c r="AI5925" s="16"/>
      <c r="AJ5925" s="16"/>
      <c r="AL5925" s="16"/>
      <c r="AM5925" s="16"/>
      <c r="AN5925" s="16"/>
      <c r="AO5925" s="16"/>
      <c r="AP5925" s="16"/>
      <c r="AQ5925" s="16"/>
      <c r="BI5925" s="1">
        <v>6</v>
      </c>
      <c r="BJ5925" s="6">
        <f>SUM($R$5:R5927)-$AB$2</f>
        <v>693.06528940000032</v>
      </c>
      <c r="BK5925" s="6">
        <f>SUM($R$5:S5927)-$AB$2</f>
        <v>3407.4998622720068</v>
      </c>
      <c r="BL5925" s="6">
        <f>SUM($R$5:T5927)-$AB$2</f>
        <v>10193.586294452007</v>
      </c>
      <c r="BM5925" s="6">
        <f>SUM($R$5:U5927)-$AB$2</f>
        <v>19694.107299504085</v>
      </c>
      <c r="BN5925" s="6">
        <f>SUM($R$5:V5927)-$AB$2</f>
        <v>33266.280163864241</v>
      </c>
      <c r="BO5925" s="6">
        <f>SUM($R$5:W5927)-$AB$2</f>
        <v>49552.887601095739</v>
      </c>
      <c r="BP5925" s="16"/>
    </row>
    <row r="5926" spans="1:68" x14ac:dyDescent="0.45">
      <c r="A5926" s="1">
        <v>2008</v>
      </c>
      <c r="B5926" s="1">
        <v>9</v>
      </c>
      <c r="C5926" s="1">
        <v>4</v>
      </c>
      <c r="D5926" s="1">
        <v>8</v>
      </c>
      <c r="E5926" s="1">
        <v>19.2</v>
      </c>
      <c r="F5926" s="1">
        <v>25.02</v>
      </c>
      <c r="G5926" s="4"/>
      <c r="H5926" s="4"/>
      <c r="Q5926" s="1">
        <v>5</v>
      </c>
      <c r="R5926" s="6">
        <f t="shared" ref="R5926:R5989" si="7950">$AX$2*F5923*$R$4/1000</f>
        <v>0</v>
      </c>
      <c r="S5926" s="6">
        <f t="shared" ref="S5926:S5989" si="7951">$AX$2*F5923*($S$4*$AU$2)/1000</f>
        <v>0</v>
      </c>
      <c r="T5926" s="6">
        <f t="shared" ref="T5926:T5989" si="7952">$AX$2*F5923*($T$4*$AU$2)/1000</f>
        <v>0</v>
      </c>
      <c r="U5926" s="6">
        <f t="shared" ref="U5926:U5989" si="7953">$AX$2*F5923*($U$4*$AU$2)/1000</f>
        <v>0</v>
      </c>
      <c r="V5926" s="6">
        <f t="shared" ref="V5926:V5989" si="7954">$AX$2*F5923*($V$4*$AU$2)/1000</f>
        <v>0</v>
      </c>
      <c r="W5926" s="6">
        <f t="shared" ref="W5926:W5989" si="7955">$AX$2*F5923*($W$4*$AU$2)/1000</f>
        <v>0</v>
      </c>
      <c r="X5926" s="17"/>
      <c r="Y5926" s="17"/>
      <c r="Z5926" s="17"/>
      <c r="AA5926" s="17"/>
      <c r="AB5926" s="17"/>
      <c r="AC5926" s="17"/>
      <c r="AE5926" s="16"/>
      <c r="AF5926" s="16"/>
      <c r="AG5926" s="16"/>
      <c r="AH5926" s="16"/>
      <c r="AI5926" s="16"/>
      <c r="AJ5926" s="16"/>
      <c r="AL5926" s="16"/>
      <c r="AM5926" s="16"/>
      <c r="AN5926" s="16"/>
      <c r="AO5926" s="16"/>
      <c r="AP5926" s="16"/>
      <c r="AQ5926" s="16"/>
      <c r="BI5926" s="1">
        <v>7</v>
      </c>
      <c r="BJ5926" s="6">
        <f>SUM($R$5:R5928)-$AB$2</f>
        <v>693.06528940000032</v>
      </c>
      <c r="BK5926" s="6">
        <f>SUM($R$5:S5928)-$AB$2</f>
        <v>3407.4998622720068</v>
      </c>
      <c r="BL5926" s="6">
        <f>SUM($R$5:T5928)-$AB$2</f>
        <v>10193.586294452007</v>
      </c>
      <c r="BM5926" s="6">
        <f>SUM($R$5:U5928)-$AB$2</f>
        <v>19694.107299504085</v>
      </c>
      <c r="BN5926" s="6">
        <f>SUM($R$5:V5928)-$AB$2</f>
        <v>33266.280163864241</v>
      </c>
      <c r="BO5926" s="6">
        <f>SUM($R$5:W5928)-$AB$2</f>
        <v>49552.887601095739</v>
      </c>
      <c r="BP5926" s="16"/>
    </row>
    <row r="5927" spans="1:68" x14ac:dyDescent="0.45">
      <c r="A5927" s="1">
        <v>2008</v>
      </c>
      <c r="B5927" s="1">
        <v>9</v>
      </c>
      <c r="C5927" s="1">
        <v>4</v>
      </c>
      <c r="D5927" s="1">
        <v>9</v>
      </c>
      <c r="E5927" s="1">
        <v>19.7</v>
      </c>
      <c r="F5927" s="1">
        <v>104.06</v>
      </c>
      <c r="G5927" s="4"/>
      <c r="H5927" s="4"/>
      <c r="Q5927" s="1">
        <v>6</v>
      </c>
      <c r="R5927" s="6">
        <f t="shared" si="7950"/>
        <v>0</v>
      </c>
      <c r="S5927" s="6">
        <f t="shared" si="7951"/>
        <v>0</v>
      </c>
      <c r="T5927" s="6">
        <f t="shared" si="7952"/>
        <v>0</v>
      </c>
      <c r="U5927" s="6">
        <f t="shared" si="7953"/>
        <v>0</v>
      </c>
      <c r="V5927" s="6">
        <f t="shared" si="7954"/>
        <v>0</v>
      </c>
      <c r="W5927" s="6">
        <f t="shared" si="7955"/>
        <v>0</v>
      </c>
      <c r="X5927" s="17"/>
      <c r="Y5927" s="17"/>
      <c r="Z5927" s="17"/>
      <c r="AA5927" s="17"/>
      <c r="AB5927" s="17"/>
      <c r="AC5927" s="17"/>
      <c r="AE5927" s="16"/>
      <c r="AF5927" s="16"/>
      <c r="AG5927" s="16"/>
      <c r="AH5927" s="16"/>
      <c r="AI5927" s="16"/>
      <c r="AJ5927" s="16"/>
      <c r="AL5927" s="16"/>
      <c r="AM5927" s="16"/>
      <c r="AN5927" s="16"/>
      <c r="AO5927" s="16"/>
      <c r="AP5927" s="16"/>
      <c r="AQ5927" s="16"/>
      <c r="BI5927" s="1">
        <v>8</v>
      </c>
      <c r="BJ5927" s="6">
        <f>SUM($R$5:R5929)-$AB$2</f>
        <v>693.07980100000032</v>
      </c>
      <c r="BK5927" s="6">
        <f>SUM($R$5:S5929)-$AB$2</f>
        <v>3407.5706788800067</v>
      </c>
      <c r="BL5927" s="6">
        <f>SUM($R$5:T5929)-$AB$2</f>
        <v>10193.797873580008</v>
      </c>
      <c r="BM5927" s="6">
        <f>SUM($R$5:U5929)-$AB$2</f>
        <v>19694.515946160085</v>
      </c>
      <c r="BN5927" s="6">
        <f>SUM($R$5:V5929)-$AB$2</f>
        <v>33266.970335560247</v>
      </c>
      <c r="BO5927" s="6">
        <f>SUM($R$5:W5929)-$AB$2</f>
        <v>49553.915602839748</v>
      </c>
      <c r="BP5927" s="16"/>
    </row>
    <row r="5928" spans="1:68" x14ac:dyDescent="0.45">
      <c r="A5928" s="1">
        <v>2008</v>
      </c>
      <c r="B5928" s="1">
        <v>9</v>
      </c>
      <c r="C5928" s="1">
        <v>4</v>
      </c>
      <c r="D5928" s="1">
        <v>10</v>
      </c>
      <c r="E5928" s="1">
        <v>20.2</v>
      </c>
      <c r="F5928" s="1">
        <v>136.94</v>
      </c>
      <c r="G5928" s="4"/>
      <c r="H5928" s="4"/>
      <c r="Q5928" s="1">
        <v>7</v>
      </c>
      <c r="R5928" s="6">
        <f t="shared" si="7950"/>
        <v>0</v>
      </c>
      <c r="S5928" s="6">
        <f t="shared" si="7951"/>
        <v>0</v>
      </c>
      <c r="T5928" s="6">
        <f t="shared" si="7952"/>
        <v>0</v>
      </c>
      <c r="U5928" s="6">
        <f t="shared" si="7953"/>
        <v>0</v>
      </c>
      <c r="V5928" s="6">
        <f t="shared" si="7954"/>
        <v>0</v>
      </c>
      <c r="W5928" s="6">
        <f t="shared" si="7955"/>
        <v>0</v>
      </c>
      <c r="X5928" s="17"/>
      <c r="Y5928" s="17"/>
      <c r="Z5928" s="17"/>
      <c r="AA5928" s="17"/>
      <c r="AB5928" s="17"/>
      <c r="AC5928" s="17"/>
      <c r="AE5928" s="16"/>
      <c r="AF5928" s="16"/>
      <c r="AG5928" s="16"/>
      <c r="AH5928" s="16"/>
      <c r="AI5928" s="16"/>
      <c r="AJ5928" s="16"/>
      <c r="AL5928" s="16"/>
      <c r="AM5928" s="16"/>
      <c r="AN5928" s="16"/>
      <c r="AO5928" s="16"/>
      <c r="AP5928" s="16"/>
      <c r="AQ5928" s="16"/>
      <c r="BI5928" s="1">
        <v>9</v>
      </c>
      <c r="BJ5928" s="6">
        <f>SUM($R$5:R5930)-$AB$2</f>
        <v>693.14015580000034</v>
      </c>
      <c r="BK5928" s="6">
        <f>SUM($R$5:S5930)-$AB$2</f>
        <v>3407.8652103040067</v>
      </c>
      <c r="BL5928" s="6">
        <f>SUM($R$5:T5930)-$AB$2</f>
        <v>10194.677846564009</v>
      </c>
      <c r="BM5928" s="6">
        <f>SUM($R$5:U5930)-$AB$2</f>
        <v>19696.215537328084</v>
      </c>
      <c r="BN5928" s="6">
        <f>SUM($R$5:V5930)-$AB$2</f>
        <v>33269.840809848247</v>
      </c>
      <c r="BO5928" s="6">
        <f>SUM($R$5:W5930)-$AB$2</f>
        <v>49558.191136871748</v>
      </c>
      <c r="BP5928" s="16"/>
    </row>
    <row r="5929" spans="1:68" x14ac:dyDescent="0.45">
      <c r="A5929" s="1">
        <v>2008</v>
      </c>
      <c r="B5929" s="1">
        <v>9</v>
      </c>
      <c r="C5929" s="1">
        <v>4</v>
      </c>
      <c r="D5929" s="1">
        <v>11</v>
      </c>
      <c r="E5929" s="1">
        <v>21.1</v>
      </c>
      <c r="F5929" s="1">
        <v>516.85</v>
      </c>
      <c r="G5929" s="4"/>
      <c r="H5929" s="4"/>
      <c r="Q5929" s="1">
        <v>8</v>
      </c>
      <c r="R5929" s="6">
        <f t="shared" si="7950"/>
        <v>1.4511599999999999E-2</v>
      </c>
      <c r="S5929" s="6">
        <f t="shared" si="7951"/>
        <v>5.6305007999999997E-2</v>
      </c>
      <c r="T5929" s="6">
        <f t="shared" si="7952"/>
        <v>0.14076252</v>
      </c>
      <c r="U5929" s="6">
        <f t="shared" si="7953"/>
        <v>0.19706752799999999</v>
      </c>
      <c r="V5929" s="6">
        <f t="shared" si="7954"/>
        <v>0.28152504</v>
      </c>
      <c r="W5929" s="6">
        <f t="shared" si="7955"/>
        <v>0.33783004800000005</v>
      </c>
      <c r="X5929" s="17"/>
      <c r="Y5929" s="17"/>
      <c r="Z5929" s="17"/>
      <c r="AA5929" s="17"/>
      <c r="AB5929" s="17"/>
      <c r="AC5929" s="17"/>
      <c r="AE5929" s="16"/>
      <c r="AF5929" s="16"/>
      <c r="AG5929" s="16"/>
      <c r="AH5929" s="16"/>
      <c r="AI5929" s="16"/>
      <c r="AJ5929" s="16"/>
      <c r="AL5929" s="16"/>
      <c r="AM5929" s="16"/>
      <c r="AN5929" s="16"/>
      <c r="AO5929" s="16"/>
      <c r="AP5929" s="16"/>
      <c r="AQ5929" s="16"/>
      <c r="BI5929" s="1">
        <v>10</v>
      </c>
      <c r="BJ5929" s="6">
        <f>SUM($R$5:R5931)-$AB$2</f>
        <v>693.21958100000029</v>
      </c>
      <c r="BK5929" s="6">
        <f>SUM($R$5:S5931)-$AB$2</f>
        <v>3408.2528052800067</v>
      </c>
      <c r="BL5929" s="6">
        <f>SUM($R$5:T5931)-$AB$2</f>
        <v>10195.835865980009</v>
      </c>
      <c r="BM5929" s="6">
        <f>SUM($R$5:U5931)-$AB$2</f>
        <v>19698.452150960085</v>
      </c>
      <c r="BN5929" s="6">
        <f>SUM($R$5:V5931)-$AB$2</f>
        <v>33273.618272360247</v>
      </c>
      <c r="BO5929" s="6">
        <f>SUM($R$5:W5931)-$AB$2</f>
        <v>49563.81761803975</v>
      </c>
      <c r="BP5929" s="16"/>
    </row>
    <row r="5930" spans="1:68" x14ac:dyDescent="0.45">
      <c r="A5930" s="1">
        <v>2008</v>
      </c>
      <c r="B5930" s="1">
        <v>9</v>
      </c>
      <c r="C5930" s="1">
        <v>4</v>
      </c>
      <c r="D5930" s="1">
        <v>12</v>
      </c>
      <c r="E5930" s="1">
        <v>21</v>
      </c>
      <c r="F5930" s="1">
        <v>192.19</v>
      </c>
      <c r="G5930" s="4"/>
      <c r="H5930" s="4"/>
      <c r="Q5930" s="1">
        <v>9</v>
      </c>
      <c r="R5930" s="6">
        <f t="shared" si="7950"/>
        <v>6.03548E-2</v>
      </c>
      <c r="S5930" s="6">
        <f t="shared" si="7951"/>
        <v>0.23417662399999997</v>
      </c>
      <c r="T5930" s="6">
        <f t="shared" si="7952"/>
        <v>0.58544156000000003</v>
      </c>
      <c r="U5930" s="6">
        <f t="shared" si="7953"/>
        <v>0.81961818399999997</v>
      </c>
      <c r="V5930" s="6">
        <f t="shared" si="7954"/>
        <v>1.1708831200000001</v>
      </c>
      <c r="W5930" s="6">
        <f t="shared" si="7955"/>
        <v>1.4050597439999999</v>
      </c>
      <c r="X5930" s="17"/>
      <c r="Y5930" s="17"/>
      <c r="Z5930" s="17"/>
      <c r="AA5930" s="17"/>
      <c r="AB5930" s="17"/>
      <c r="AC5930" s="17"/>
      <c r="AE5930" s="16"/>
      <c r="AF5930" s="16"/>
      <c r="AG5930" s="16"/>
      <c r="AH5930" s="16"/>
      <c r="AI5930" s="16"/>
      <c r="AJ5930" s="16"/>
      <c r="AL5930" s="16"/>
      <c r="AM5930" s="16"/>
      <c r="AN5930" s="16"/>
      <c r="AO5930" s="16"/>
      <c r="AP5930" s="16"/>
      <c r="AQ5930" s="16"/>
      <c r="BI5930" s="1">
        <v>11</v>
      </c>
      <c r="BJ5930" s="6">
        <f>SUM($R$5:R5932)-$AB$2</f>
        <v>693.51935400000025</v>
      </c>
      <c r="BK5930" s="6">
        <f>SUM($R$5:S5932)-$AB$2</f>
        <v>3409.7156975200069</v>
      </c>
      <c r="BL5930" s="6">
        <f>SUM($R$5:T5932)-$AB$2</f>
        <v>10200.206556320009</v>
      </c>
      <c r="BM5930" s="6">
        <f>SUM($R$5:U5932)-$AB$2</f>
        <v>19706.893758640083</v>
      </c>
      <c r="BN5930" s="6">
        <f>SUM($R$5:V5932)-$AB$2</f>
        <v>33287.875476240253</v>
      </c>
      <c r="BO5930" s="6">
        <f>SUM($R$5:W5932)-$AB$2</f>
        <v>49585.053537359752</v>
      </c>
      <c r="BP5930" s="16"/>
    </row>
    <row r="5931" spans="1:68" x14ac:dyDescent="0.45">
      <c r="A5931" s="1">
        <v>2008</v>
      </c>
      <c r="B5931" s="1">
        <v>9</v>
      </c>
      <c r="C5931" s="1">
        <v>4</v>
      </c>
      <c r="D5931" s="1">
        <v>13</v>
      </c>
      <c r="E5931" s="1">
        <v>21.6</v>
      </c>
      <c r="F5931" s="1">
        <v>355.66</v>
      </c>
      <c r="G5931" s="4"/>
      <c r="H5931" s="4"/>
      <c r="Q5931" s="1">
        <v>10</v>
      </c>
      <c r="R5931" s="6">
        <f t="shared" si="7950"/>
        <v>7.9425199999999987E-2</v>
      </c>
      <c r="S5931" s="6">
        <f t="shared" si="7951"/>
        <v>0.30816977599999995</v>
      </c>
      <c r="T5931" s="6">
        <f t="shared" si="7952"/>
        <v>0.77042443999999988</v>
      </c>
      <c r="U5931" s="6">
        <f t="shared" si="7953"/>
        <v>1.0785942159999999</v>
      </c>
      <c r="V5931" s="6">
        <f t="shared" si="7954"/>
        <v>1.5408488799999998</v>
      </c>
      <c r="W5931" s="6">
        <f t="shared" si="7955"/>
        <v>1.8490186559999997</v>
      </c>
      <c r="X5931" s="17"/>
      <c r="Y5931" s="17"/>
      <c r="Z5931" s="17"/>
      <c r="AA5931" s="17"/>
      <c r="AB5931" s="17"/>
      <c r="AC5931" s="17"/>
      <c r="AE5931" s="16"/>
      <c r="AF5931" s="16"/>
      <c r="AG5931" s="16"/>
      <c r="AH5931" s="16"/>
      <c r="AI5931" s="16"/>
      <c r="AJ5931" s="16"/>
      <c r="AL5931" s="16"/>
      <c r="AM5931" s="16"/>
      <c r="AN5931" s="16"/>
      <c r="AO5931" s="16"/>
      <c r="AP5931" s="16"/>
      <c r="AQ5931" s="16"/>
      <c r="BI5931" s="1">
        <v>12</v>
      </c>
      <c r="BJ5931" s="6">
        <f t="shared" ref="BJ5931" si="7956">R5933-$AB$2</f>
        <v>-6.4197797999999997</v>
      </c>
      <c r="BK5931" s="6">
        <f t="shared" ref="BK5931" si="7957">S5933-$AB$2</f>
        <v>-6.0987456240000002</v>
      </c>
      <c r="BL5931" s="6">
        <f t="shared" ref="BL5931" si="7958">T5933-$AB$2</f>
        <v>-5.4499890600000001</v>
      </c>
      <c r="BM5931" s="6">
        <f t="shared" ref="BM5931" si="7959">U5933-$AB$2</f>
        <v>-5.0174846840000003</v>
      </c>
      <c r="BN5931" s="6">
        <f t="shared" ref="BN5931" si="7960">V5933-$AB$2</f>
        <v>-4.3687281200000001</v>
      </c>
      <c r="BO5931" s="6">
        <f t="shared" ref="BO5931" si="7961">W5933-$AB$2</f>
        <v>-3.9362237439999999</v>
      </c>
      <c r="BP5931" s="16"/>
    </row>
    <row r="5932" spans="1:68" x14ac:dyDescent="0.45">
      <c r="A5932" s="1">
        <v>2008</v>
      </c>
      <c r="B5932" s="1">
        <v>9</v>
      </c>
      <c r="C5932" s="1">
        <v>4</v>
      </c>
      <c r="D5932" s="1">
        <v>14</v>
      </c>
      <c r="E5932" s="1">
        <v>21.3</v>
      </c>
      <c r="F5932" s="1">
        <v>314.19</v>
      </c>
      <c r="G5932" s="4"/>
      <c r="H5932" s="4"/>
      <c r="Q5932" s="1">
        <v>11</v>
      </c>
      <c r="R5932" s="6">
        <f t="shared" si="7950"/>
        <v>0.29977299999999996</v>
      </c>
      <c r="S5932" s="6">
        <f t="shared" si="7951"/>
        <v>1.1631192399999997</v>
      </c>
      <c r="T5932" s="6">
        <f t="shared" si="7952"/>
        <v>2.9077980999999995</v>
      </c>
      <c r="U5932" s="6">
        <f t="shared" si="7953"/>
        <v>4.0709173399999994</v>
      </c>
      <c r="V5932" s="6">
        <f t="shared" si="7954"/>
        <v>5.815596199999999</v>
      </c>
      <c r="W5932" s="6">
        <f t="shared" si="7955"/>
        <v>6.9787154400000002</v>
      </c>
      <c r="X5932" s="17"/>
      <c r="Y5932" s="17"/>
      <c r="Z5932" s="17"/>
      <c r="AA5932" s="17"/>
      <c r="AB5932" s="17"/>
      <c r="AC5932" s="17"/>
      <c r="AE5932" s="16"/>
      <c r="AF5932" s="16"/>
      <c r="AG5932" s="16"/>
      <c r="AH5932" s="16"/>
      <c r="AI5932" s="16"/>
      <c r="AJ5932" s="16"/>
      <c r="AL5932" s="16"/>
      <c r="AM5932" s="16"/>
      <c r="AN5932" s="16"/>
      <c r="AO5932" s="16"/>
      <c r="AP5932" s="16"/>
      <c r="AQ5932" s="16"/>
      <c r="BI5932" s="1">
        <v>13</v>
      </c>
      <c r="BJ5932" s="6">
        <f>SUM($R$5:R5934)-$AB$2</f>
        <v>693.83710700000029</v>
      </c>
      <c r="BK5932" s="6">
        <f>SUM($R$5:S5934)-$AB$2</f>
        <v>3411.2663321600066</v>
      </c>
      <c r="BL5932" s="6">
        <f>SUM($R$5:T5934)-$AB$2</f>
        <v>10204.839395060008</v>
      </c>
      <c r="BM5932" s="6">
        <f>SUM($R$5:U5934)-$AB$2</f>
        <v>19715.841683120092</v>
      </c>
      <c r="BN5932" s="6">
        <f>SUM($R$5:V5934)-$AB$2</f>
        <v>33302.987808920254</v>
      </c>
      <c r="BO5932" s="6">
        <f>SUM($R$5:W5934)-$AB$2</f>
        <v>49607.563159879755</v>
      </c>
      <c r="BP5932" s="16"/>
    </row>
    <row r="5933" spans="1:68" x14ac:dyDescent="0.45">
      <c r="A5933" s="1">
        <v>2008</v>
      </c>
      <c r="B5933" s="1">
        <v>9</v>
      </c>
      <c r="C5933" s="1">
        <v>4</v>
      </c>
      <c r="D5933" s="1">
        <v>15</v>
      </c>
      <c r="E5933" s="1">
        <v>20.5</v>
      </c>
      <c r="F5933" s="1">
        <v>242.75</v>
      </c>
      <c r="G5933" s="4"/>
      <c r="H5933" s="4"/>
      <c r="Q5933" s="1">
        <v>12</v>
      </c>
      <c r="R5933" s="6">
        <f t="shared" si="7950"/>
        <v>0.11147019999999999</v>
      </c>
      <c r="S5933" s="6">
        <f t="shared" si="7951"/>
        <v>0.43250437599999997</v>
      </c>
      <c r="T5933" s="6">
        <f t="shared" si="7952"/>
        <v>1.0812609399999999</v>
      </c>
      <c r="U5933" s="6">
        <f t="shared" si="7953"/>
        <v>1.513765316</v>
      </c>
      <c r="V5933" s="6">
        <f t="shared" si="7954"/>
        <v>2.1625218799999999</v>
      </c>
      <c r="W5933" s="6">
        <f t="shared" si="7955"/>
        <v>2.5950262560000001</v>
      </c>
      <c r="X5933" s="17">
        <f t="shared" ref="X5933" si="7962">SUM(R5933:R5957)-$AA$2</f>
        <v>-4.4243550000000003</v>
      </c>
      <c r="Y5933" s="17">
        <f t="shared" ref="Y5933" si="7963">SUM(S5933:S5957)-$AA$2</f>
        <v>-0.23749740000000052</v>
      </c>
      <c r="Z5933" s="17">
        <f t="shared" ref="Z5933" si="7964">SUM(T5933:T5957)-$AA$2</f>
        <v>8.2234439999999971</v>
      </c>
      <c r="AA5933" s="17">
        <f t="shared" ref="AA5933" si="7965">SUM(U5933:U5957)-$AA$2</f>
        <v>13.864071599999999</v>
      </c>
      <c r="AB5933" s="17">
        <f t="shared" ref="AB5933" si="7966">SUM(V5933:V5957)-$AA$2</f>
        <v>22.325012999999995</v>
      </c>
      <c r="AC5933" s="17">
        <f t="shared" ref="AC5933" si="7967">SUM(W5933:W5957)-$AA$2</f>
        <v>27.965640600000011</v>
      </c>
      <c r="AE5933" s="16">
        <f t="shared" ref="AE5933" si="7968">IF(X5933&gt;0,1,0)</f>
        <v>0</v>
      </c>
      <c r="AF5933" s="16">
        <f t="shared" ref="AF5933" si="7969">IF(Y5933&gt;0,1,0)</f>
        <v>0</v>
      </c>
      <c r="AG5933" s="16">
        <f t="shared" ref="AG5933" si="7970">IF(Z5933&gt;0,1,0)</f>
        <v>1</v>
      </c>
      <c r="AH5933" s="16">
        <f t="shared" ref="AH5933" si="7971">IF(AA5933&gt;0,1,0)</f>
        <v>1</v>
      </c>
      <c r="AI5933" s="16">
        <f t="shared" ref="AI5933" si="7972">IF(AB5933&gt;0,1,0)</f>
        <v>1</v>
      </c>
      <c r="AJ5933" s="16">
        <f t="shared" ref="AJ5933" si="7973">IF(AC5933&gt;0,1,0)</f>
        <v>1</v>
      </c>
      <c r="AL5933" s="16">
        <f t="shared" ref="AL5933" si="7974">IF(X5933&lt;0,ABS(X5933*$AP$1),0)</f>
        <v>0</v>
      </c>
      <c r="AM5933" s="16">
        <f t="shared" ref="AM5933" si="7975">IF(Y5933&lt;0,ABS(Y5933*$AP$1),0)</f>
        <v>0</v>
      </c>
      <c r="AN5933" s="16">
        <f t="shared" ref="AN5933" si="7976">IF(Z5933&lt;0,ABS(Z5933*$AP$1),0)</f>
        <v>0</v>
      </c>
      <c r="AO5933" s="16">
        <f t="shared" ref="AO5933" si="7977">IF(AA5933&lt;0,ABS(AA5933*$AP$1),0)</f>
        <v>0</v>
      </c>
      <c r="AP5933" s="16">
        <f t="shared" ref="AP5933" si="7978">IF(AB5933&lt;0,ABS(AB5933*$AP$1),0)</f>
        <v>0</v>
      </c>
      <c r="AQ5933" s="16">
        <f t="shared" ref="AQ5933" si="7979">IF(AC5933&lt;0,ABS(AC5933*$AP$1),0)</f>
        <v>0</v>
      </c>
      <c r="BI5933" s="1">
        <v>14</v>
      </c>
      <c r="BJ5933" s="6">
        <f>SUM($R$5:R5935)-$AB$2</f>
        <v>694.01933720000034</v>
      </c>
      <c r="BK5933" s="6">
        <f>SUM($R$5:S5935)-$AB$2</f>
        <v>3412.1556155360067</v>
      </c>
      <c r="BL5933" s="6">
        <f>SUM($R$5:T5935)-$AB$2</f>
        <v>10207.496311376008</v>
      </c>
      <c r="BM5933" s="6">
        <f>SUM($R$5:U5935)-$AB$2</f>
        <v>19720.973285552089</v>
      </c>
      <c r="BN5933" s="6">
        <f>SUM($R$5:V5935)-$AB$2</f>
        <v>33311.654677232247</v>
      </c>
      <c r="BO5933" s="6">
        <f>SUM($R$5:W5935)-$AB$2</f>
        <v>49620.472347247749</v>
      </c>
      <c r="BP5933" s="16"/>
    </row>
    <row r="5934" spans="1:68" x14ac:dyDescent="0.45">
      <c r="A5934" s="1">
        <v>2008</v>
      </c>
      <c r="B5934" s="1">
        <v>9</v>
      </c>
      <c r="C5934" s="1">
        <v>4</v>
      </c>
      <c r="D5934" s="1">
        <v>16</v>
      </c>
      <c r="E5934" s="1">
        <v>20.6</v>
      </c>
      <c r="F5934" s="1">
        <v>101.5</v>
      </c>
      <c r="G5934" s="4"/>
      <c r="H5934" s="4"/>
      <c r="Q5934" s="1">
        <v>13</v>
      </c>
      <c r="R5934" s="6">
        <f t="shared" si="7950"/>
        <v>0.20628280000000002</v>
      </c>
      <c r="S5934" s="6">
        <f t="shared" si="7951"/>
        <v>0.80037726399999998</v>
      </c>
      <c r="T5934" s="6">
        <f t="shared" si="7952"/>
        <v>2.0009431599999998</v>
      </c>
      <c r="U5934" s="6">
        <f t="shared" si="7953"/>
        <v>2.801320424</v>
      </c>
      <c r="V5934" s="6">
        <f t="shared" si="7954"/>
        <v>4.0018863199999997</v>
      </c>
      <c r="W5934" s="6">
        <f t="shared" si="7955"/>
        <v>4.8022635840000003</v>
      </c>
      <c r="X5934" s="17"/>
      <c r="Y5934" s="17"/>
      <c r="Z5934" s="17"/>
      <c r="AA5934" s="17"/>
      <c r="AB5934" s="17"/>
      <c r="AC5934" s="17"/>
      <c r="AE5934" s="16"/>
      <c r="AF5934" s="16"/>
      <c r="AG5934" s="16"/>
      <c r="AH5934" s="16"/>
      <c r="AI5934" s="16"/>
      <c r="AJ5934" s="16"/>
      <c r="AL5934" s="16"/>
      <c r="AM5934" s="16"/>
      <c r="AN5934" s="16"/>
      <c r="AO5934" s="16"/>
      <c r="AP5934" s="16"/>
      <c r="AQ5934" s="16"/>
      <c r="BI5934" s="1">
        <v>15</v>
      </c>
      <c r="BJ5934" s="6">
        <f>SUM($R$5:R5936)-$AB$2</f>
        <v>694.16013220000036</v>
      </c>
      <c r="BK5934" s="6">
        <f>SUM($R$5:S5936)-$AB$2</f>
        <v>3412.8426951360066</v>
      </c>
      <c r="BL5934" s="6">
        <f>SUM($R$5:T5936)-$AB$2</f>
        <v>10209.549102476007</v>
      </c>
      <c r="BM5934" s="6">
        <f>SUM($R$5:U5936)-$AB$2</f>
        <v>19724.938072752087</v>
      </c>
      <c r="BN5934" s="6">
        <f>SUM($R$5:V5936)-$AB$2</f>
        <v>33318.350887432251</v>
      </c>
      <c r="BO5934" s="6">
        <f>SUM($R$5:W5936)-$AB$2</f>
        <v>49630.446265047751</v>
      </c>
      <c r="BP5934" s="16"/>
    </row>
    <row r="5935" spans="1:68" x14ac:dyDescent="0.45">
      <c r="A5935" s="1">
        <v>2008</v>
      </c>
      <c r="B5935" s="1">
        <v>9</v>
      </c>
      <c r="C5935" s="1">
        <v>4</v>
      </c>
      <c r="D5935" s="1">
        <v>17</v>
      </c>
      <c r="E5935" s="1">
        <v>20.2</v>
      </c>
      <c r="F5935" s="1">
        <v>116.53</v>
      </c>
      <c r="G5935" s="4"/>
      <c r="H5935" s="4"/>
      <c r="Q5935" s="1">
        <v>14</v>
      </c>
      <c r="R5935" s="6">
        <f t="shared" si="7950"/>
        <v>0.18223020000000001</v>
      </c>
      <c r="S5935" s="6">
        <f t="shared" si="7951"/>
        <v>0.70705317600000006</v>
      </c>
      <c r="T5935" s="6">
        <f t="shared" si="7952"/>
        <v>1.7676329399999997</v>
      </c>
      <c r="U5935" s="6">
        <f t="shared" si="7953"/>
        <v>2.474686116</v>
      </c>
      <c r="V5935" s="6">
        <f t="shared" si="7954"/>
        <v>3.5352658799999994</v>
      </c>
      <c r="W5935" s="6">
        <f t="shared" si="7955"/>
        <v>4.2423190560000004</v>
      </c>
      <c r="X5935" s="17"/>
      <c r="Y5935" s="17"/>
      <c r="Z5935" s="17"/>
      <c r="AA5935" s="17"/>
      <c r="AB5935" s="17"/>
      <c r="AC5935" s="17"/>
      <c r="AE5935" s="16"/>
      <c r="AF5935" s="16"/>
      <c r="AG5935" s="16"/>
      <c r="AH5935" s="16"/>
      <c r="AI5935" s="16"/>
      <c r="AJ5935" s="16"/>
      <c r="AL5935" s="16"/>
      <c r="AM5935" s="16"/>
      <c r="AN5935" s="16"/>
      <c r="AO5935" s="16"/>
      <c r="AP5935" s="16"/>
      <c r="AQ5935" s="16"/>
      <c r="BI5935" s="1">
        <v>16</v>
      </c>
      <c r="BJ5935" s="6">
        <f>SUM($R$5:R5937)-$AB$2</f>
        <v>694.21900220000032</v>
      </c>
      <c r="BK5935" s="6">
        <f>SUM($R$5:S5937)-$AB$2</f>
        <v>3413.1299807360065</v>
      </c>
      <c r="BL5935" s="6">
        <f>SUM($R$5:T5937)-$AB$2</f>
        <v>10210.407427076008</v>
      </c>
      <c r="BM5935" s="6">
        <f>SUM($R$5:U5937)-$AB$2</f>
        <v>19726.595851952086</v>
      </c>
      <c r="BN5935" s="6">
        <f>SUM($R$5:V5937)-$AB$2</f>
        <v>33321.15074463225</v>
      </c>
      <c r="BO5935" s="6">
        <f>SUM($R$5:W5937)-$AB$2</f>
        <v>49634.61661584775</v>
      </c>
      <c r="BP5935" s="16"/>
    </row>
    <row r="5936" spans="1:68" x14ac:dyDescent="0.45">
      <c r="A5936" s="1">
        <v>2008</v>
      </c>
      <c r="B5936" s="1">
        <v>9</v>
      </c>
      <c r="C5936" s="1">
        <v>4</v>
      </c>
      <c r="D5936" s="1">
        <v>18</v>
      </c>
      <c r="E5936" s="1">
        <v>19.3</v>
      </c>
      <c r="F5936" s="1">
        <v>44.55</v>
      </c>
      <c r="G5936" s="4"/>
      <c r="H5936" s="4"/>
      <c r="Q5936" s="1">
        <v>15</v>
      </c>
      <c r="R5936" s="6">
        <f t="shared" si="7950"/>
        <v>0.14079499999999998</v>
      </c>
      <c r="S5936" s="6">
        <f t="shared" si="7951"/>
        <v>0.54628460000000001</v>
      </c>
      <c r="T5936" s="6">
        <f t="shared" si="7952"/>
        <v>1.3657115</v>
      </c>
      <c r="U5936" s="6">
        <f t="shared" si="7953"/>
        <v>1.9119960999999999</v>
      </c>
      <c r="V5936" s="6">
        <f t="shared" si="7954"/>
        <v>2.7314229999999999</v>
      </c>
      <c r="W5936" s="6">
        <f t="shared" si="7955"/>
        <v>3.2777075999999998</v>
      </c>
      <c r="X5936" s="17"/>
      <c r="Y5936" s="17"/>
      <c r="Z5936" s="17"/>
      <c r="AA5936" s="17"/>
      <c r="AB5936" s="17"/>
      <c r="AC5936" s="17"/>
      <c r="AE5936" s="16"/>
      <c r="AF5936" s="16"/>
      <c r="AG5936" s="16"/>
      <c r="AH5936" s="16"/>
      <c r="AI5936" s="16"/>
      <c r="AJ5936" s="16"/>
      <c r="AL5936" s="16"/>
      <c r="AM5936" s="16"/>
      <c r="AN5936" s="16"/>
      <c r="AO5936" s="16"/>
      <c r="AP5936" s="16"/>
      <c r="AQ5936" s="16"/>
      <c r="BI5936" s="1">
        <v>17</v>
      </c>
      <c r="BJ5936" s="6">
        <f>SUM($R$5:R5938)-$AB$2</f>
        <v>694.2865896000003</v>
      </c>
      <c r="BK5936" s="6">
        <f>SUM($R$5:S5938)-$AB$2</f>
        <v>3413.4598072480062</v>
      </c>
      <c r="BL5936" s="6">
        <f>SUM($R$5:T5938)-$AB$2</f>
        <v>10211.392851368009</v>
      </c>
      <c r="BM5936" s="6">
        <f>SUM($R$5:U5938)-$AB$2</f>
        <v>19728.499113136088</v>
      </c>
      <c r="BN5936" s="6">
        <f>SUM($R$5:V5938)-$AB$2</f>
        <v>33324.365201376255</v>
      </c>
      <c r="BO5936" s="6">
        <f>SUM($R$5:W5938)-$AB$2</f>
        <v>49639.404507263753</v>
      </c>
      <c r="BP5936" s="16"/>
    </row>
    <row r="5937" spans="1:68" x14ac:dyDescent="0.45">
      <c r="A5937" s="1">
        <v>2008</v>
      </c>
      <c r="B5937" s="1">
        <v>9</v>
      </c>
      <c r="C5937" s="1">
        <v>4</v>
      </c>
      <c r="D5937" s="1">
        <v>19</v>
      </c>
      <c r="E5937" s="1">
        <v>18.7</v>
      </c>
      <c r="F5937" s="1">
        <v>0</v>
      </c>
      <c r="G5937" s="4"/>
      <c r="H5937" s="4"/>
      <c r="Q5937" s="1">
        <v>16</v>
      </c>
      <c r="R5937" s="6">
        <f t="shared" si="7950"/>
        <v>5.8869999999999999E-2</v>
      </c>
      <c r="S5937" s="6">
        <f t="shared" si="7951"/>
        <v>0.2284156</v>
      </c>
      <c r="T5937" s="6">
        <f t="shared" si="7952"/>
        <v>0.57103899999999996</v>
      </c>
      <c r="U5937" s="6">
        <f t="shared" si="7953"/>
        <v>0.7994545999999999</v>
      </c>
      <c r="V5937" s="6">
        <f t="shared" si="7954"/>
        <v>1.1420779999999999</v>
      </c>
      <c r="W5937" s="6">
        <f t="shared" si="7955"/>
        <v>1.3704936000000001</v>
      </c>
      <c r="X5937" s="17"/>
      <c r="Y5937" s="17"/>
      <c r="Z5937" s="17"/>
      <c r="AA5937" s="17"/>
      <c r="AB5937" s="17"/>
      <c r="AC5937" s="17"/>
      <c r="AE5937" s="16"/>
      <c r="AF5937" s="16"/>
      <c r="AG5937" s="16"/>
      <c r="AH5937" s="16"/>
      <c r="AI5937" s="16"/>
      <c r="AJ5937" s="16"/>
      <c r="AL5937" s="16"/>
      <c r="AM5937" s="16"/>
      <c r="AN5937" s="16"/>
      <c r="AO5937" s="16"/>
      <c r="AP5937" s="16"/>
      <c r="AQ5937" s="16"/>
      <c r="BI5937" s="1">
        <v>18</v>
      </c>
      <c r="BJ5937" s="6">
        <f>SUM($R$5:R5939)-$AB$2</f>
        <v>694.31242860000032</v>
      </c>
      <c r="BK5937" s="6">
        <f>SUM($R$5:S5939)-$AB$2</f>
        <v>3413.5859015680062</v>
      </c>
      <c r="BL5937" s="6">
        <f>SUM($R$5:T5939)-$AB$2</f>
        <v>10211.769583988009</v>
      </c>
      <c r="BM5937" s="6">
        <f>SUM($R$5:U5939)-$AB$2</f>
        <v>19729.226739376092</v>
      </c>
      <c r="BN5937" s="6">
        <f>SUM($R$5:V5939)-$AB$2</f>
        <v>33325.594104216259</v>
      </c>
      <c r="BO5937" s="6">
        <f>SUM($R$5:W5939)-$AB$2</f>
        <v>49641.234942023759</v>
      </c>
      <c r="BP5937" s="16"/>
    </row>
    <row r="5938" spans="1:68" x14ac:dyDescent="0.45">
      <c r="A5938" s="1">
        <v>2008</v>
      </c>
      <c r="B5938" s="1">
        <v>9</v>
      </c>
      <c r="C5938" s="1">
        <v>4</v>
      </c>
      <c r="D5938" s="1">
        <v>20</v>
      </c>
      <c r="E5938" s="1">
        <v>18.3</v>
      </c>
      <c r="F5938" s="1">
        <v>0</v>
      </c>
      <c r="G5938" s="4"/>
      <c r="H5938" s="4"/>
      <c r="Q5938" s="1">
        <v>17</v>
      </c>
      <c r="R5938" s="6">
        <f t="shared" si="7950"/>
        <v>6.7587400000000006E-2</v>
      </c>
      <c r="S5938" s="6">
        <f t="shared" si="7951"/>
        <v>0.262239112</v>
      </c>
      <c r="T5938" s="6">
        <f t="shared" si="7952"/>
        <v>0.65559777999999991</v>
      </c>
      <c r="U5938" s="6">
        <f t="shared" si="7953"/>
        <v>0.91783689200000007</v>
      </c>
      <c r="V5938" s="6">
        <f t="shared" si="7954"/>
        <v>1.3111955599999998</v>
      </c>
      <c r="W5938" s="6">
        <f t="shared" si="7955"/>
        <v>1.5734346720000001</v>
      </c>
      <c r="X5938" s="17"/>
      <c r="Y5938" s="17"/>
      <c r="Z5938" s="17"/>
      <c r="AA5938" s="17"/>
      <c r="AB5938" s="17"/>
      <c r="AC5938" s="17"/>
      <c r="AE5938" s="16"/>
      <c r="AF5938" s="16"/>
      <c r="AG5938" s="16"/>
      <c r="AH5938" s="16"/>
      <c r="AI5938" s="16"/>
      <c r="AJ5938" s="16"/>
      <c r="AL5938" s="16"/>
      <c r="AM5938" s="16"/>
      <c r="AN5938" s="16"/>
      <c r="AO5938" s="16"/>
      <c r="AP5938" s="16"/>
      <c r="AQ5938" s="16"/>
      <c r="BI5938" s="1">
        <v>19</v>
      </c>
      <c r="BJ5938" s="6">
        <f>SUM($R$5:R5940)-$AB$2</f>
        <v>694.31242860000032</v>
      </c>
      <c r="BK5938" s="6">
        <f>SUM($R$5:S5940)-$AB$2</f>
        <v>3413.5859015680062</v>
      </c>
      <c r="BL5938" s="6">
        <f>SUM($R$5:T5940)-$AB$2</f>
        <v>10211.769583988009</v>
      </c>
      <c r="BM5938" s="6">
        <f>SUM($R$5:U5940)-$AB$2</f>
        <v>19729.226739376092</v>
      </c>
      <c r="BN5938" s="6">
        <f>SUM($R$5:V5940)-$AB$2</f>
        <v>33325.594104216259</v>
      </c>
      <c r="BO5938" s="6">
        <f>SUM($R$5:W5940)-$AB$2</f>
        <v>49641.234942023759</v>
      </c>
      <c r="BP5938" s="16"/>
    </row>
    <row r="5939" spans="1:68" x14ac:dyDescent="0.45">
      <c r="A5939" s="1">
        <v>2008</v>
      </c>
      <c r="B5939" s="1">
        <v>9</v>
      </c>
      <c r="C5939" s="1">
        <v>4</v>
      </c>
      <c r="D5939" s="1">
        <v>21</v>
      </c>
      <c r="E5939" s="1">
        <v>17.899999999999999</v>
      </c>
      <c r="F5939" s="1">
        <v>0</v>
      </c>
      <c r="G5939" s="4"/>
      <c r="H5939" s="4"/>
      <c r="Q5939" s="1">
        <v>18</v>
      </c>
      <c r="R5939" s="6">
        <f t="shared" si="7950"/>
        <v>2.5838999999999994E-2</v>
      </c>
      <c r="S5939" s="6">
        <f t="shared" si="7951"/>
        <v>0.10025531999999998</v>
      </c>
      <c r="T5939" s="6">
        <f t="shared" si="7952"/>
        <v>0.25063829999999993</v>
      </c>
      <c r="U5939" s="6">
        <f t="shared" si="7953"/>
        <v>0.35089361999999996</v>
      </c>
      <c r="V5939" s="6">
        <f t="shared" si="7954"/>
        <v>0.50127659999999985</v>
      </c>
      <c r="W5939" s="6">
        <f t="shared" si="7955"/>
        <v>0.60153191999999989</v>
      </c>
      <c r="X5939" s="17"/>
      <c r="Y5939" s="17"/>
      <c r="Z5939" s="17"/>
      <c r="AA5939" s="17"/>
      <c r="AB5939" s="17"/>
      <c r="AC5939" s="17"/>
      <c r="AE5939" s="16"/>
      <c r="AF5939" s="16"/>
      <c r="AG5939" s="16"/>
      <c r="AH5939" s="16"/>
      <c r="AI5939" s="16"/>
      <c r="AJ5939" s="16"/>
      <c r="AL5939" s="16"/>
      <c r="AM5939" s="16"/>
      <c r="AN5939" s="16"/>
      <c r="AO5939" s="16"/>
      <c r="AP5939" s="16"/>
      <c r="AQ5939" s="16"/>
      <c r="BI5939" s="1">
        <v>20</v>
      </c>
      <c r="BJ5939" s="6">
        <f>SUM($R$5:R5941)-$AB$2</f>
        <v>694.31242860000032</v>
      </c>
      <c r="BK5939" s="6">
        <f>SUM($R$5:S5941)-$AB$2</f>
        <v>3413.5859015680062</v>
      </c>
      <c r="BL5939" s="6">
        <f>SUM($R$5:T5941)-$AB$2</f>
        <v>10211.769583988009</v>
      </c>
      <c r="BM5939" s="6">
        <f>SUM($R$5:U5941)-$AB$2</f>
        <v>19729.226739376092</v>
      </c>
      <c r="BN5939" s="6">
        <f>SUM($R$5:V5941)-$AB$2</f>
        <v>33325.594104216259</v>
      </c>
      <c r="BO5939" s="6">
        <f>SUM($R$5:W5941)-$AB$2</f>
        <v>49641.234942023759</v>
      </c>
      <c r="BP5939" s="16"/>
    </row>
    <row r="5940" spans="1:68" x14ac:dyDescent="0.45">
      <c r="A5940" s="1">
        <v>2008</v>
      </c>
      <c r="B5940" s="1">
        <v>9</v>
      </c>
      <c r="C5940" s="1">
        <v>4</v>
      </c>
      <c r="D5940" s="1">
        <v>22</v>
      </c>
      <c r="E5940" s="1">
        <v>17.7</v>
      </c>
      <c r="F5940" s="1">
        <v>0</v>
      </c>
      <c r="G5940" s="4"/>
      <c r="H5940" s="4"/>
      <c r="Q5940" s="1">
        <v>19</v>
      </c>
      <c r="R5940" s="6">
        <f t="shared" si="7950"/>
        <v>0</v>
      </c>
      <c r="S5940" s="6">
        <f t="shared" si="7951"/>
        <v>0</v>
      </c>
      <c r="T5940" s="6">
        <f t="shared" si="7952"/>
        <v>0</v>
      </c>
      <c r="U5940" s="6">
        <f t="shared" si="7953"/>
        <v>0</v>
      </c>
      <c r="V5940" s="6">
        <f t="shared" si="7954"/>
        <v>0</v>
      </c>
      <c r="W5940" s="6">
        <f t="shared" si="7955"/>
        <v>0</v>
      </c>
      <c r="X5940" s="17"/>
      <c r="Y5940" s="17"/>
      <c r="Z5940" s="17"/>
      <c r="AA5940" s="17"/>
      <c r="AB5940" s="17"/>
      <c r="AC5940" s="17"/>
      <c r="AE5940" s="16"/>
      <c r="AF5940" s="16"/>
      <c r="AG5940" s="16"/>
      <c r="AH5940" s="16"/>
      <c r="AI5940" s="16"/>
      <c r="AJ5940" s="16"/>
      <c r="AL5940" s="16"/>
      <c r="AM5940" s="16"/>
      <c r="AN5940" s="16"/>
      <c r="AO5940" s="16"/>
      <c r="AP5940" s="16"/>
      <c r="AQ5940" s="16"/>
      <c r="BI5940" s="1">
        <v>21</v>
      </c>
      <c r="BJ5940" s="6">
        <f>SUM($R$5:R5942)-$AB$2</f>
        <v>694.31242860000032</v>
      </c>
      <c r="BK5940" s="6">
        <f>SUM($R$5:S5942)-$AB$2</f>
        <v>3413.5859015680062</v>
      </c>
      <c r="BL5940" s="6">
        <f>SUM($R$5:T5942)-$AB$2</f>
        <v>10211.769583988009</v>
      </c>
      <c r="BM5940" s="6">
        <f>SUM($R$5:U5942)-$AB$2</f>
        <v>19729.226739376092</v>
      </c>
      <c r="BN5940" s="6">
        <f>SUM($R$5:V5942)-$AB$2</f>
        <v>33325.594104216259</v>
      </c>
      <c r="BO5940" s="6">
        <f>SUM($R$5:W5942)-$AB$2</f>
        <v>49641.234942023759</v>
      </c>
      <c r="BP5940" s="16"/>
    </row>
    <row r="5941" spans="1:68" x14ac:dyDescent="0.45">
      <c r="A5941" s="1">
        <v>2008</v>
      </c>
      <c r="B5941" s="1">
        <v>9</v>
      </c>
      <c r="C5941" s="1">
        <v>4</v>
      </c>
      <c r="D5941" s="1">
        <v>23</v>
      </c>
      <c r="E5941" s="1">
        <v>17.5</v>
      </c>
      <c r="F5941" s="1">
        <v>0</v>
      </c>
      <c r="G5941" s="4"/>
      <c r="H5941" s="4"/>
      <c r="Q5941" s="1">
        <v>20</v>
      </c>
      <c r="R5941" s="6">
        <f t="shared" si="7950"/>
        <v>0</v>
      </c>
      <c r="S5941" s="6">
        <f t="shared" si="7951"/>
        <v>0</v>
      </c>
      <c r="T5941" s="6">
        <f t="shared" si="7952"/>
        <v>0</v>
      </c>
      <c r="U5941" s="6">
        <f t="shared" si="7953"/>
        <v>0</v>
      </c>
      <c r="V5941" s="6">
        <f t="shared" si="7954"/>
        <v>0</v>
      </c>
      <c r="W5941" s="6">
        <f t="shared" si="7955"/>
        <v>0</v>
      </c>
      <c r="X5941" s="17"/>
      <c r="Y5941" s="17"/>
      <c r="Z5941" s="17"/>
      <c r="AA5941" s="17"/>
      <c r="AB5941" s="17"/>
      <c r="AC5941" s="17"/>
      <c r="AE5941" s="16"/>
      <c r="AF5941" s="16"/>
      <c r="AG5941" s="16"/>
      <c r="AH5941" s="16"/>
      <c r="AI5941" s="16"/>
      <c r="AJ5941" s="16"/>
      <c r="AL5941" s="16"/>
      <c r="AM5941" s="16"/>
      <c r="AN5941" s="16"/>
      <c r="AO5941" s="16"/>
      <c r="AP5941" s="16"/>
      <c r="AQ5941" s="16"/>
      <c r="BI5941" s="1">
        <v>22</v>
      </c>
      <c r="BJ5941" s="6">
        <f>SUM($R$5:R5943)-$AB$2</f>
        <v>694.31242860000032</v>
      </c>
      <c r="BK5941" s="6">
        <f>SUM($R$5:S5943)-$AB$2</f>
        <v>3413.5859015680062</v>
      </c>
      <c r="BL5941" s="6">
        <f>SUM($R$5:T5943)-$AB$2</f>
        <v>10211.769583988009</v>
      </c>
      <c r="BM5941" s="6">
        <f>SUM($R$5:U5943)-$AB$2</f>
        <v>19729.226739376092</v>
      </c>
      <c r="BN5941" s="6">
        <f>SUM($R$5:V5943)-$AB$2</f>
        <v>33325.594104216259</v>
      </c>
      <c r="BO5941" s="6">
        <f>SUM($R$5:W5943)-$AB$2</f>
        <v>49641.234942023759</v>
      </c>
      <c r="BP5941" s="16"/>
    </row>
    <row r="5942" spans="1:68" x14ac:dyDescent="0.45">
      <c r="A5942" s="1">
        <v>2008</v>
      </c>
      <c r="B5942" s="1">
        <v>9</v>
      </c>
      <c r="C5942" s="1">
        <v>5</v>
      </c>
      <c r="D5942" s="1">
        <v>0</v>
      </c>
      <c r="E5942" s="1">
        <v>17.600000000000001</v>
      </c>
      <c r="F5942" s="1">
        <v>0</v>
      </c>
      <c r="G5942" s="4"/>
      <c r="H5942" s="4"/>
      <c r="Q5942" s="1">
        <v>21</v>
      </c>
      <c r="R5942" s="6">
        <f t="shared" si="7950"/>
        <v>0</v>
      </c>
      <c r="S5942" s="6">
        <f t="shared" si="7951"/>
        <v>0</v>
      </c>
      <c r="T5942" s="6">
        <f t="shared" si="7952"/>
        <v>0</v>
      </c>
      <c r="U5942" s="6">
        <f t="shared" si="7953"/>
        <v>0</v>
      </c>
      <c r="V5942" s="6">
        <f t="shared" si="7954"/>
        <v>0</v>
      </c>
      <c r="W5942" s="6">
        <f t="shared" si="7955"/>
        <v>0</v>
      </c>
      <c r="X5942" s="17"/>
      <c r="Y5942" s="17"/>
      <c r="Z5942" s="17"/>
      <c r="AA5942" s="17"/>
      <c r="AB5942" s="17"/>
      <c r="AC5942" s="17"/>
      <c r="AE5942" s="16"/>
      <c r="AF5942" s="16"/>
      <c r="AG5942" s="16"/>
      <c r="AH5942" s="16"/>
      <c r="AI5942" s="16"/>
      <c r="AJ5942" s="16"/>
      <c r="AL5942" s="16"/>
      <c r="AM5942" s="16"/>
      <c r="AN5942" s="16"/>
      <c r="AO5942" s="16"/>
      <c r="AP5942" s="16"/>
      <c r="AQ5942" s="16"/>
      <c r="BI5942" s="1">
        <v>23</v>
      </c>
      <c r="BJ5942" s="6">
        <f>SUM($R$5:R5944)-$AB$2</f>
        <v>694.31242860000032</v>
      </c>
      <c r="BK5942" s="6">
        <f>SUM($R$5:S5944)-$AB$2</f>
        <v>3413.5859015680062</v>
      </c>
      <c r="BL5942" s="6">
        <f>SUM($R$5:T5944)-$AB$2</f>
        <v>10211.769583988009</v>
      </c>
      <c r="BM5942" s="6">
        <f>SUM($R$5:U5944)-$AB$2</f>
        <v>19729.226739376092</v>
      </c>
      <c r="BN5942" s="6">
        <f>SUM($R$5:V5944)-$AB$2</f>
        <v>33325.594104216259</v>
      </c>
      <c r="BO5942" s="6">
        <f>SUM($R$5:W5944)-$AB$2</f>
        <v>49641.234942023759</v>
      </c>
      <c r="BP5942" s="16"/>
    </row>
    <row r="5943" spans="1:68" x14ac:dyDescent="0.45">
      <c r="A5943" s="1">
        <v>2008</v>
      </c>
      <c r="B5943" s="1">
        <v>9</v>
      </c>
      <c r="C5943" s="1">
        <v>5</v>
      </c>
      <c r="D5943" s="1">
        <v>1</v>
      </c>
      <c r="E5943" s="1">
        <v>17.7</v>
      </c>
      <c r="F5943" s="1">
        <v>0</v>
      </c>
      <c r="G5943" s="4"/>
      <c r="H5943" s="4"/>
      <c r="Q5943" s="1">
        <v>22</v>
      </c>
      <c r="R5943" s="6">
        <f t="shared" si="7950"/>
        <v>0</v>
      </c>
      <c r="S5943" s="6">
        <f t="shared" si="7951"/>
        <v>0</v>
      </c>
      <c r="T5943" s="6">
        <f t="shared" si="7952"/>
        <v>0</v>
      </c>
      <c r="U5943" s="6">
        <f t="shared" si="7953"/>
        <v>0</v>
      </c>
      <c r="V5943" s="6">
        <f t="shared" si="7954"/>
        <v>0</v>
      </c>
      <c r="W5943" s="6">
        <f t="shared" si="7955"/>
        <v>0</v>
      </c>
      <c r="X5943" s="17"/>
      <c r="Y5943" s="17"/>
      <c r="Z5943" s="17"/>
      <c r="AA5943" s="17"/>
      <c r="AB5943" s="17"/>
      <c r="AC5943" s="17"/>
      <c r="AE5943" s="16"/>
      <c r="AF5943" s="16"/>
      <c r="AG5943" s="16"/>
      <c r="AH5943" s="16"/>
      <c r="AI5943" s="16"/>
      <c r="AJ5943" s="16"/>
      <c r="AL5943" s="16"/>
      <c r="AM5943" s="16"/>
      <c r="AN5943" s="16"/>
      <c r="AO5943" s="16"/>
      <c r="AP5943" s="16"/>
      <c r="AQ5943" s="16"/>
      <c r="BI5943" s="1">
        <v>0</v>
      </c>
      <c r="BJ5943" s="6">
        <f t="shared" ref="BJ5943" si="7980">R5945-$AB$2</f>
        <v>-6.53125</v>
      </c>
      <c r="BK5943" s="6">
        <f t="shared" ref="BK5943" si="7981">S5945-$AB$2</f>
        <v>-6.53125</v>
      </c>
      <c r="BL5943" s="6">
        <f t="shared" ref="BL5943" si="7982">T5945-$AB$2</f>
        <v>-6.53125</v>
      </c>
      <c r="BM5943" s="6">
        <f t="shared" ref="BM5943" si="7983">U5945-$AB$2</f>
        <v>-6.53125</v>
      </c>
      <c r="BN5943" s="6">
        <f t="shared" ref="BN5943" si="7984">V5945-$AB$2</f>
        <v>-6.53125</v>
      </c>
      <c r="BO5943" s="6">
        <f t="shared" ref="BO5943" si="7985">W5945-$AB$2</f>
        <v>-6.53125</v>
      </c>
      <c r="BP5943" s="16">
        <v>249</v>
      </c>
    </row>
    <row r="5944" spans="1:68" x14ac:dyDescent="0.45">
      <c r="A5944" s="1">
        <v>2008</v>
      </c>
      <c r="B5944" s="1">
        <v>9</v>
      </c>
      <c r="C5944" s="1">
        <v>5</v>
      </c>
      <c r="D5944" s="1">
        <v>2</v>
      </c>
      <c r="E5944" s="1">
        <v>17.8</v>
      </c>
      <c r="F5944" s="1">
        <v>0</v>
      </c>
      <c r="G5944" s="4"/>
      <c r="H5944" s="4"/>
      <c r="Q5944" s="1">
        <v>23</v>
      </c>
      <c r="R5944" s="6">
        <f t="shared" si="7950"/>
        <v>0</v>
      </c>
      <c r="S5944" s="6">
        <f t="shared" si="7951"/>
        <v>0</v>
      </c>
      <c r="T5944" s="6">
        <f t="shared" si="7952"/>
        <v>0</v>
      </c>
      <c r="U5944" s="6">
        <f t="shared" si="7953"/>
        <v>0</v>
      </c>
      <c r="V5944" s="6">
        <f t="shared" si="7954"/>
        <v>0</v>
      </c>
      <c r="W5944" s="6">
        <f t="shared" si="7955"/>
        <v>0</v>
      </c>
      <c r="X5944" s="17"/>
      <c r="Y5944" s="17"/>
      <c r="Z5944" s="17"/>
      <c r="AA5944" s="17"/>
      <c r="AB5944" s="17"/>
      <c r="AC5944" s="17"/>
      <c r="AE5944" s="16"/>
      <c r="AF5944" s="16"/>
      <c r="AG5944" s="16"/>
      <c r="AH5944" s="16"/>
      <c r="AI5944" s="16"/>
      <c r="AJ5944" s="16"/>
      <c r="AL5944" s="16"/>
      <c r="AM5944" s="16"/>
      <c r="AN5944" s="16"/>
      <c r="AO5944" s="16"/>
      <c r="AP5944" s="16"/>
      <c r="AQ5944" s="16"/>
      <c r="BI5944" s="1">
        <v>1</v>
      </c>
      <c r="BJ5944" s="6">
        <f>SUM($R$5:R5946)-$AB$2</f>
        <v>694.31242860000032</v>
      </c>
      <c r="BK5944" s="6">
        <f>SUM($R$5:S5946)-$AB$2</f>
        <v>3413.5859015680062</v>
      </c>
      <c r="BL5944" s="6">
        <f>SUM($R$5:T5946)-$AB$2</f>
        <v>10211.769583988009</v>
      </c>
      <c r="BM5944" s="6">
        <f>SUM($R$5:U5946)-$AB$2</f>
        <v>19729.226739376092</v>
      </c>
      <c r="BN5944" s="6">
        <f>SUM($R$5:V5946)-$AB$2</f>
        <v>33325.594104216259</v>
      </c>
      <c r="BO5944" s="6">
        <f>SUM($R$5:W5946)-$AB$2</f>
        <v>49641.234942023759</v>
      </c>
      <c r="BP5944" s="16"/>
    </row>
    <row r="5945" spans="1:68" x14ac:dyDescent="0.45">
      <c r="A5945" s="1">
        <v>2008</v>
      </c>
      <c r="B5945" s="1">
        <v>9</v>
      </c>
      <c r="C5945" s="1">
        <v>5</v>
      </c>
      <c r="D5945" s="1">
        <v>3</v>
      </c>
      <c r="E5945" s="1">
        <v>17.899999999999999</v>
      </c>
      <c r="F5945" s="1">
        <v>0</v>
      </c>
      <c r="G5945" s="4"/>
      <c r="H5945" s="4"/>
      <c r="Q5945" s="1">
        <v>0</v>
      </c>
      <c r="R5945" s="6">
        <f t="shared" si="7950"/>
        <v>0</v>
      </c>
      <c r="S5945" s="6">
        <f t="shared" si="7951"/>
        <v>0</v>
      </c>
      <c r="T5945" s="6">
        <f t="shared" si="7952"/>
        <v>0</v>
      </c>
      <c r="U5945" s="6">
        <f t="shared" si="7953"/>
        <v>0</v>
      </c>
      <c r="V5945" s="6">
        <f t="shared" si="7954"/>
        <v>0</v>
      </c>
      <c r="W5945" s="6">
        <f t="shared" si="7955"/>
        <v>0</v>
      </c>
      <c r="X5945" s="17"/>
      <c r="Y5945" s="17"/>
      <c r="Z5945" s="17"/>
      <c r="AA5945" s="17"/>
      <c r="AB5945" s="17"/>
      <c r="AC5945" s="17"/>
      <c r="AE5945" s="16"/>
      <c r="AF5945" s="16"/>
      <c r="AG5945" s="16"/>
      <c r="AH5945" s="16"/>
      <c r="AI5945" s="16"/>
      <c r="AJ5945" s="16"/>
      <c r="AL5945" s="16"/>
      <c r="AM5945" s="16"/>
      <c r="AN5945" s="16"/>
      <c r="AO5945" s="16"/>
      <c r="AP5945" s="16"/>
      <c r="AQ5945" s="16"/>
      <c r="BI5945" s="1">
        <v>2</v>
      </c>
      <c r="BJ5945" s="6">
        <f>SUM($R$5:R5947)-$AB$2</f>
        <v>694.31242860000032</v>
      </c>
      <c r="BK5945" s="6">
        <f>SUM($R$5:S5947)-$AB$2</f>
        <v>3413.5859015680062</v>
      </c>
      <c r="BL5945" s="6">
        <f>SUM($R$5:T5947)-$AB$2</f>
        <v>10211.769583988009</v>
      </c>
      <c r="BM5945" s="6">
        <f>SUM($R$5:U5947)-$AB$2</f>
        <v>19729.226739376092</v>
      </c>
      <c r="BN5945" s="6">
        <f>SUM($R$5:V5947)-$AB$2</f>
        <v>33325.594104216259</v>
      </c>
      <c r="BO5945" s="6">
        <f>SUM($R$5:W5947)-$AB$2</f>
        <v>49641.234942023759</v>
      </c>
      <c r="BP5945" s="16"/>
    </row>
    <row r="5946" spans="1:68" x14ac:dyDescent="0.45">
      <c r="A5946" s="1">
        <v>2008</v>
      </c>
      <c r="B5946" s="1">
        <v>9</v>
      </c>
      <c r="C5946" s="1">
        <v>5</v>
      </c>
      <c r="D5946" s="1">
        <v>4</v>
      </c>
      <c r="E5946" s="1">
        <v>18.100000000000001</v>
      </c>
      <c r="F5946" s="1">
        <v>0</v>
      </c>
      <c r="G5946" s="4"/>
      <c r="H5946" s="4"/>
      <c r="Q5946" s="1">
        <v>1</v>
      </c>
      <c r="R5946" s="6">
        <f t="shared" si="7950"/>
        <v>0</v>
      </c>
      <c r="S5946" s="6">
        <f t="shared" si="7951"/>
        <v>0</v>
      </c>
      <c r="T5946" s="6">
        <f t="shared" si="7952"/>
        <v>0</v>
      </c>
      <c r="U5946" s="6">
        <f t="shared" si="7953"/>
        <v>0</v>
      </c>
      <c r="V5946" s="6">
        <f t="shared" si="7954"/>
        <v>0</v>
      </c>
      <c r="W5946" s="6">
        <f t="shared" si="7955"/>
        <v>0</v>
      </c>
      <c r="X5946" s="17"/>
      <c r="Y5946" s="17"/>
      <c r="Z5946" s="17"/>
      <c r="AA5946" s="17"/>
      <c r="AB5946" s="17"/>
      <c r="AC5946" s="17"/>
      <c r="AE5946" s="16"/>
      <c r="AF5946" s="16"/>
      <c r="AG5946" s="16"/>
      <c r="AH5946" s="16"/>
      <c r="AI5946" s="16"/>
      <c r="AJ5946" s="16"/>
      <c r="AL5946" s="16"/>
      <c r="AM5946" s="16"/>
      <c r="AN5946" s="16"/>
      <c r="AO5946" s="16"/>
      <c r="AP5946" s="16"/>
      <c r="AQ5946" s="16"/>
      <c r="BI5946" s="1">
        <v>3</v>
      </c>
      <c r="BJ5946" s="6">
        <f>SUM($R$5:R5948)-$AB$2</f>
        <v>694.31242860000032</v>
      </c>
      <c r="BK5946" s="6">
        <f>SUM($R$5:S5948)-$AB$2</f>
        <v>3413.5859015680062</v>
      </c>
      <c r="BL5946" s="6">
        <f>SUM($R$5:T5948)-$AB$2</f>
        <v>10211.769583988009</v>
      </c>
      <c r="BM5946" s="6">
        <f>SUM($R$5:U5948)-$AB$2</f>
        <v>19729.226739376092</v>
      </c>
      <c r="BN5946" s="6">
        <f>SUM($R$5:V5948)-$AB$2</f>
        <v>33325.594104216259</v>
      </c>
      <c r="BO5946" s="6">
        <f>SUM($R$5:W5948)-$AB$2</f>
        <v>49641.234942023759</v>
      </c>
      <c r="BP5946" s="16"/>
    </row>
    <row r="5947" spans="1:68" x14ac:dyDescent="0.45">
      <c r="A5947" s="1">
        <v>2008</v>
      </c>
      <c r="B5947" s="1">
        <v>9</v>
      </c>
      <c r="C5947" s="1">
        <v>5</v>
      </c>
      <c r="D5947" s="1">
        <v>5</v>
      </c>
      <c r="E5947" s="1">
        <v>18.3</v>
      </c>
      <c r="F5947" s="1">
        <v>0</v>
      </c>
      <c r="G5947" s="4"/>
      <c r="H5947" s="4"/>
      <c r="Q5947" s="1">
        <v>2</v>
      </c>
      <c r="R5947" s="6">
        <f t="shared" si="7950"/>
        <v>0</v>
      </c>
      <c r="S5947" s="6">
        <f t="shared" si="7951"/>
        <v>0</v>
      </c>
      <c r="T5947" s="6">
        <f t="shared" si="7952"/>
        <v>0</v>
      </c>
      <c r="U5947" s="6">
        <f t="shared" si="7953"/>
        <v>0</v>
      </c>
      <c r="V5947" s="6">
        <f t="shared" si="7954"/>
        <v>0</v>
      </c>
      <c r="W5947" s="6">
        <f t="shared" si="7955"/>
        <v>0</v>
      </c>
      <c r="X5947" s="17"/>
      <c r="Y5947" s="17"/>
      <c r="Z5947" s="17"/>
      <c r="AA5947" s="17"/>
      <c r="AB5947" s="17"/>
      <c r="AC5947" s="17"/>
      <c r="AE5947" s="16"/>
      <c r="AF5947" s="16"/>
      <c r="AG5947" s="16"/>
      <c r="AH5947" s="16"/>
      <c r="AI5947" s="16"/>
      <c r="AJ5947" s="16"/>
      <c r="AL5947" s="16"/>
      <c r="AM5947" s="16"/>
      <c r="AN5947" s="16"/>
      <c r="AO5947" s="16"/>
      <c r="AP5947" s="16"/>
      <c r="AQ5947" s="16"/>
      <c r="BI5947" s="1">
        <v>4</v>
      </c>
      <c r="BJ5947" s="6">
        <f>SUM($R$5:R5949)-$AB$2</f>
        <v>694.31242860000032</v>
      </c>
      <c r="BK5947" s="6">
        <f>SUM($R$5:S5949)-$AB$2</f>
        <v>3413.5859015680062</v>
      </c>
      <c r="BL5947" s="6">
        <f>SUM($R$5:T5949)-$AB$2</f>
        <v>10211.769583988009</v>
      </c>
      <c r="BM5947" s="6">
        <f>SUM($R$5:U5949)-$AB$2</f>
        <v>19729.226739376092</v>
      </c>
      <c r="BN5947" s="6">
        <f>SUM($R$5:V5949)-$AB$2</f>
        <v>33325.594104216259</v>
      </c>
      <c r="BO5947" s="6">
        <f>SUM($R$5:W5949)-$AB$2</f>
        <v>49641.234942023759</v>
      </c>
      <c r="BP5947" s="16"/>
    </row>
    <row r="5948" spans="1:68" x14ac:dyDescent="0.45">
      <c r="A5948" s="1">
        <v>2008</v>
      </c>
      <c r="B5948" s="1">
        <v>9</v>
      </c>
      <c r="C5948" s="1">
        <v>5</v>
      </c>
      <c r="D5948" s="1">
        <v>6</v>
      </c>
      <c r="E5948" s="1">
        <v>18.100000000000001</v>
      </c>
      <c r="F5948" s="1">
        <v>0</v>
      </c>
      <c r="G5948" s="4"/>
      <c r="H5948" s="4"/>
      <c r="Q5948" s="1">
        <v>3</v>
      </c>
      <c r="R5948" s="6">
        <f t="shared" si="7950"/>
        <v>0</v>
      </c>
      <c r="S5948" s="6">
        <f t="shared" si="7951"/>
        <v>0</v>
      </c>
      <c r="T5948" s="6">
        <f t="shared" si="7952"/>
        <v>0</v>
      </c>
      <c r="U5948" s="6">
        <f t="shared" si="7953"/>
        <v>0</v>
      </c>
      <c r="V5948" s="6">
        <f t="shared" si="7954"/>
        <v>0</v>
      </c>
      <c r="W5948" s="6">
        <f t="shared" si="7955"/>
        <v>0</v>
      </c>
      <c r="X5948" s="17"/>
      <c r="Y5948" s="17"/>
      <c r="Z5948" s="17"/>
      <c r="AA5948" s="17"/>
      <c r="AB5948" s="17"/>
      <c r="AC5948" s="17"/>
      <c r="AE5948" s="16"/>
      <c r="AF5948" s="16"/>
      <c r="AG5948" s="16"/>
      <c r="AH5948" s="16"/>
      <c r="AI5948" s="16"/>
      <c r="AJ5948" s="16"/>
      <c r="AL5948" s="16"/>
      <c r="AM5948" s="16"/>
      <c r="AN5948" s="16"/>
      <c r="AO5948" s="16"/>
      <c r="AP5948" s="16"/>
      <c r="AQ5948" s="16"/>
      <c r="BI5948" s="1">
        <v>5</v>
      </c>
      <c r="BJ5948" s="6">
        <f>SUM($R$5:R5950)-$AB$2</f>
        <v>694.31242860000032</v>
      </c>
      <c r="BK5948" s="6">
        <f>SUM($R$5:S5950)-$AB$2</f>
        <v>3413.5859015680062</v>
      </c>
      <c r="BL5948" s="6">
        <f>SUM($R$5:T5950)-$AB$2</f>
        <v>10211.769583988009</v>
      </c>
      <c r="BM5948" s="6">
        <f>SUM($R$5:U5950)-$AB$2</f>
        <v>19729.226739376092</v>
      </c>
      <c r="BN5948" s="6">
        <f>SUM($R$5:V5950)-$AB$2</f>
        <v>33325.594104216259</v>
      </c>
      <c r="BO5948" s="6">
        <f>SUM($R$5:W5950)-$AB$2</f>
        <v>49641.234942023759</v>
      </c>
      <c r="BP5948" s="16"/>
    </row>
    <row r="5949" spans="1:68" x14ac:dyDescent="0.45">
      <c r="A5949" s="1">
        <v>2008</v>
      </c>
      <c r="B5949" s="1">
        <v>9</v>
      </c>
      <c r="C5949" s="1">
        <v>5</v>
      </c>
      <c r="D5949" s="1">
        <v>7</v>
      </c>
      <c r="E5949" s="1">
        <v>18.399999999999999</v>
      </c>
      <c r="F5949" s="1">
        <v>0.52</v>
      </c>
      <c r="G5949" s="4"/>
      <c r="H5949" s="4"/>
      <c r="Q5949" s="1">
        <v>4</v>
      </c>
      <c r="R5949" s="6">
        <f t="shared" si="7950"/>
        <v>0</v>
      </c>
      <c r="S5949" s="6">
        <f t="shared" si="7951"/>
        <v>0</v>
      </c>
      <c r="T5949" s="6">
        <f t="shared" si="7952"/>
        <v>0</v>
      </c>
      <c r="U5949" s="6">
        <f t="shared" si="7953"/>
        <v>0</v>
      </c>
      <c r="V5949" s="6">
        <f t="shared" si="7954"/>
        <v>0</v>
      </c>
      <c r="W5949" s="6">
        <f t="shared" si="7955"/>
        <v>0</v>
      </c>
      <c r="X5949" s="17"/>
      <c r="Y5949" s="17"/>
      <c r="Z5949" s="17"/>
      <c r="AA5949" s="17"/>
      <c r="AB5949" s="17"/>
      <c r="AC5949" s="17"/>
      <c r="AE5949" s="16"/>
      <c r="AF5949" s="16"/>
      <c r="AG5949" s="16"/>
      <c r="AH5949" s="16"/>
      <c r="AI5949" s="16"/>
      <c r="AJ5949" s="16"/>
      <c r="AL5949" s="16"/>
      <c r="AM5949" s="16"/>
      <c r="AN5949" s="16"/>
      <c r="AO5949" s="16"/>
      <c r="AP5949" s="16"/>
      <c r="AQ5949" s="16"/>
      <c r="BI5949" s="1">
        <v>6</v>
      </c>
      <c r="BJ5949" s="6">
        <f>SUM($R$5:R5951)-$AB$2</f>
        <v>694.31242860000032</v>
      </c>
      <c r="BK5949" s="6">
        <f>SUM($R$5:S5951)-$AB$2</f>
        <v>3413.5859015680062</v>
      </c>
      <c r="BL5949" s="6">
        <f>SUM($R$5:T5951)-$AB$2</f>
        <v>10211.769583988009</v>
      </c>
      <c r="BM5949" s="6">
        <f>SUM($R$5:U5951)-$AB$2</f>
        <v>19729.226739376092</v>
      </c>
      <c r="BN5949" s="6">
        <f>SUM($R$5:V5951)-$AB$2</f>
        <v>33325.594104216259</v>
      </c>
      <c r="BO5949" s="6">
        <f>SUM($R$5:W5951)-$AB$2</f>
        <v>49641.234942023759</v>
      </c>
      <c r="BP5949" s="16"/>
    </row>
    <row r="5950" spans="1:68" x14ac:dyDescent="0.45">
      <c r="A5950" s="1">
        <v>2008</v>
      </c>
      <c r="B5950" s="1">
        <v>9</v>
      </c>
      <c r="C5950" s="1">
        <v>5</v>
      </c>
      <c r="D5950" s="1">
        <v>8</v>
      </c>
      <c r="E5950" s="1">
        <v>18.5</v>
      </c>
      <c r="F5950" s="1">
        <v>44.28</v>
      </c>
      <c r="G5950" s="4"/>
      <c r="H5950" s="4"/>
      <c r="Q5950" s="1">
        <v>5</v>
      </c>
      <c r="R5950" s="6">
        <f t="shared" si="7950"/>
        <v>0</v>
      </c>
      <c r="S5950" s="6">
        <f t="shared" si="7951"/>
        <v>0</v>
      </c>
      <c r="T5950" s="6">
        <f t="shared" si="7952"/>
        <v>0</v>
      </c>
      <c r="U5950" s="6">
        <f t="shared" si="7953"/>
        <v>0</v>
      </c>
      <c r="V5950" s="6">
        <f t="shared" si="7954"/>
        <v>0</v>
      </c>
      <c r="W5950" s="6">
        <f t="shared" si="7955"/>
        <v>0</v>
      </c>
      <c r="X5950" s="17"/>
      <c r="Y5950" s="17"/>
      <c r="Z5950" s="17"/>
      <c r="AA5950" s="17"/>
      <c r="AB5950" s="17"/>
      <c r="AC5950" s="17"/>
      <c r="AE5950" s="16"/>
      <c r="AF5950" s="16"/>
      <c r="AG5950" s="16"/>
      <c r="AH5950" s="16"/>
      <c r="AI5950" s="16"/>
      <c r="AJ5950" s="16"/>
      <c r="AL5950" s="16"/>
      <c r="AM5950" s="16"/>
      <c r="AN5950" s="16"/>
      <c r="AO5950" s="16"/>
      <c r="AP5950" s="16"/>
      <c r="AQ5950" s="16"/>
      <c r="BI5950" s="1">
        <v>7</v>
      </c>
      <c r="BJ5950" s="6">
        <f>SUM($R$5:R5952)-$AB$2</f>
        <v>694.31273020000026</v>
      </c>
      <c r="BK5950" s="6">
        <f>SUM($R$5:S5952)-$AB$2</f>
        <v>3413.5873733760063</v>
      </c>
      <c r="BL5950" s="6">
        <f>SUM($R$5:T5952)-$AB$2</f>
        <v>10211.773981316008</v>
      </c>
      <c r="BM5950" s="6">
        <f>SUM($R$5:U5952)-$AB$2</f>
        <v>19729.235232432093</v>
      </c>
      <c r="BN5950" s="6">
        <f>SUM($R$5:V5952)-$AB$2</f>
        <v>33325.608448312254</v>
      </c>
      <c r="BO5950" s="6">
        <f>SUM($R$5:W5952)-$AB$2</f>
        <v>49641.256307367752</v>
      </c>
      <c r="BP5950" s="16"/>
    </row>
    <row r="5951" spans="1:68" x14ac:dyDescent="0.45">
      <c r="A5951" s="1">
        <v>2008</v>
      </c>
      <c r="B5951" s="1">
        <v>9</v>
      </c>
      <c r="C5951" s="1">
        <v>5</v>
      </c>
      <c r="D5951" s="1">
        <v>9</v>
      </c>
      <c r="E5951" s="1">
        <v>18.899999999999999</v>
      </c>
      <c r="F5951" s="1">
        <v>43.72</v>
      </c>
      <c r="G5951" s="4"/>
      <c r="H5951" s="4"/>
      <c r="Q5951" s="1">
        <v>6</v>
      </c>
      <c r="R5951" s="6">
        <f t="shared" si="7950"/>
        <v>0</v>
      </c>
      <c r="S5951" s="6">
        <f t="shared" si="7951"/>
        <v>0</v>
      </c>
      <c r="T5951" s="6">
        <f t="shared" si="7952"/>
        <v>0</v>
      </c>
      <c r="U5951" s="6">
        <f t="shared" si="7953"/>
        <v>0</v>
      </c>
      <c r="V5951" s="6">
        <f t="shared" si="7954"/>
        <v>0</v>
      </c>
      <c r="W5951" s="6">
        <f t="shared" si="7955"/>
        <v>0</v>
      </c>
      <c r="X5951" s="17"/>
      <c r="Y5951" s="17"/>
      <c r="Z5951" s="17"/>
      <c r="AA5951" s="17"/>
      <c r="AB5951" s="17"/>
      <c r="AC5951" s="17"/>
      <c r="AE5951" s="16"/>
      <c r="AF5951" s="16"/>
      <c r="AG5951" s="16"/>
      <c r="AH5951" s="16"/>
      <c r="AI5951" s="16"/>
      <c r="AJ5951" s="16"/>
      <c r="AL5951" s="16"/>
      <c r="AM5951" s="16"/>
      <c r="AN5951" s="16"/>
      <c r="AO5951" s="16"/>
      <c r="AP5951" s="16"/>
      <c r="AQ5951" s="16"/>
      <c r="BI5951" s="1">
        <v>8</v>
      </c>
      <c r="BJ5951" s="6">
        <f>SUM($R$5:R5953)-$AB$2</f>
        <v>694.33841260000031</v>
      </c>
      <c r="BK5951" s="6">
        <f>SUM($R$5:S5953)-$AB$2</f>
        <v>3413.7127034880064</v>
      </c>
      <c r="BL5951" s="6">
        <f>SUM($R$5:T5953)-$AB$2</f>
        <v>10212.14843070801</v>
      </c>
      <c r="BM5951" s="6">
        <f>SUM($R$5:U5953)-$AB$2</f>
        <v>19729.958448816091</v>
      </c>
      <c r="BN5951" s="6">
        <f>SUM($R$5:V5953)-$AB$2</f>
        <v>33326.829903256257</v>
      </c>
      <c r="BO5951" s="6">
        <f>SUM($R$5:W5953)-$AB$2</f>
        <v>49643.075648583756</v>
      </c>
      <c r="BP5951" s="16"/>
    </row>
    <row r="5952" spans="1:68" x14ac:dyDescent="0.45">
      <c r="A5952" s="1">
        <v>2008</v>
      </c>
      <c r="B5952" s="1">
        <v>9</v>
      </c>
      <c r="C5952" s="1">
        <v>5</v>
      </c>
      <c r="D5952" s="1">
        <v>10</v>
      </c>
      <c r="E5952" s="1">
        <v>19.5</v>
      </c>
      <c r="F5952" s="1">
        <v>164.21</v>
      </c>
      <c r="G5952" s="4"/>
      <c r="H5952" s="4"/>
      <c r="Q5952" s="1">
        <v>7</v>
      </c>
      <c r="R5952" s="6">
        <f t="shared" si="7950"/>
        <v>3.0159999999999996E-4</v>
      </c>
      <c r="S5952" s="6">
        <f t="shared" si="7951"/>
        <v>1.1702079999999998E-3</v>
      </c>
      <c r="T5952" s="6">
        <f t="shared" si="7952"/>
        <v>2.9255199999999996E-3</v>
      </c>
      <c r="U5952" s="6">
        <f t="shared" si="7953"/>
        <v>4.095727999999999E-3</v>
      </c>
      <c r="V5952" s="6">
        <f t="shared" si="7954"/>
        <v>5.8510399999999992E-3</v>
      </c>
      <c r="W5952" s="6">
        <f t="shared" si="7955"/>
        <v>7.0212479999999999E-3</v>
      </c>
      <c r="X5952" s="17"/>
      <c r="Y5952" s="17"/>
      <c r="Z5952" s="17"/>
      <c r="AA5952" s="17"/>
      <c r="AB5952" s="17"/>
      <c r="AC5952" s="17"/>
      <c r="AE5952" s="16"/>
      <c r="AF5952" s="16"/>
      <c r="AG5952" s="16"/>
      <c r="AH5952" s="16"/>
      <c r="AI5952" s="16"/>
      <c r="AJ5952" s="16"/>
      <c r="AL5952" s="16"/>
      <c r="AM5952" s="16"/>
      <c r="AN5952" s="16"/>
      <c r="AO5952" s="16"/>
      <c r="AP5952" s="16"/>
      <c r="AQ5952" s="16"/>
      <c r="BI5952" s="1">
        <v>9</v>
      </c>
      <c r="BJ5952" s="6">
        <f>SUM($R$5:R5954)-$AB$2</f>
        <v>694.36377020000032</v>
      </c>
      <c r="BK5952" s="6">
        <f>SUM($R$5:S5954)-$AB$2</f>
        <v>3413.8364485760062</v>
      </c>
      <c r="BL5952" s="6">
        <f>SUM($R$5:T5954)-$AB$2</f>
        <v>10212.518144516011</v>
      </c>
      <c r="BM5952" s="6">
        <f>SUM($R$5:U5954)-$AB$2</f>
        <v>19730.672518832089</v>
      </c>
      <c r="BN5952" s="6">
        <f>SUM($R$5:V5954)-$AB$2</f>
        <v>33328.035910712257</v>
      </c>
      <c r="BO5952" s="6">
        <f>SUM($R$5:W5954)-$AB$2</f>
        <v>49644.871980967757</v>
      </c>
      <c r="BP5952" s="16"/>
    </row>
    <row r="5953" spans="1:68" x14ac:dyDescent="0.45">
      <c r="A5953" s="1">
        <v>2008</v>
      </c>
      <c r="B5953" s="1">
        <v>9</v>
      </c>
      <c r="C5953" s="1">
        <v>5</v>
      </c>
      <c r="D5953" s="1">
        <v>11</v>
      </c>
      <c r="E5953" s="1">
        <v>19.899999999999999</v>
      </c>
      <c r="F5953" s="1">
        <v>207.67</v>
      </c>
      <c r="G5953" s="4"/>
      <c r="H5953" s="4"/>
      <c r="Q5953" s="1">
        <v>8</v>
      </c>
      <c r="R5953" s="6">
        <f t="shared" si="7950"/>
        <v>2.5682399999999998E-2</v>
      </c>
      <c r="S5953" s="6">
        <f t="shared" si="7951"/>
        <v>9.9647711999999986E-2</v>
      </c>
      <c r="T5953" s="6">
        <f t="shared" si="7952"/>
        <v>0.24911927999999994</v>
      </c>
      <c r="U5953" s="6">
        <f t="shared" si="7953"/>
        <v>0.34876699199999994</v>
      </c>
      <c r="V5953" s="6">
        <f t="shared" si="7954"/>
        <v>0.49823855999999989</v>
      </c>
      <c r="W5953" s="6">
        <f t="shared" si="7955"/>
        <v>0.597886272</v>
      </c>
      <c r="X5953" s="17"/>
      <c r="Y5953" s="17"/>
      <c r="Z5953" s="17"/>
      <c r="AA5953" s="17"/>
      <c r="AB5953" s="17"/>
      <c r="AC5953" s="17"/>
      <c r="AE5953" s="16"/>
      <c r="AF5953" s="16"/>
      <c r="AG5953" s="16"/>
      <c r="AH5953" s="16"/>
      <c r="AI5953" s="16"/>
      <c r="AJ5953" s="16"/>
      <c r="AL5953" s="16"/>
      <c r="AM5953" s="16"/>
      <c r="AN5953" s="16"/>
      <c r="AO5953" s="16"/>
      <c r="AP5953" s="16"/>
      <c r="AQ5953" s="16"/>
      <c r="BI5953" s="1">
        <v>10</v>
      </c>
      <c r="BJ5953" s="6">
        <f>SUM($R$5:R5955)-$AB$2</f>
        <v>694.45901200000037</v>
      </c>
      <c r="BK5953" s="6">
        <f>SUM($R$5:S5955)-$AB$2</f>
        <v>3414.3012285600062</v>
      </c>
      <c r="BL5953" s="6">
        <f>SUM($R$5:T5955)-$AB$2</f>
        <v>10213.906769960011</v>
      </c>
      <c r="BM5953" s="6">
        <f>SUM($R$5:U5955)-$AB$2</f>
        <v>19733.354527920092</v>
      </c>
      <c r="BN5953" s="6">
        <f>SUM($R$5:V5955)-$AB$2</f>
        <v>33332.565610720259</v>
      </c>
      <c r="BO5953" s="6">
        <f>SUM($R$5:W5955)-$AB$2</f>
        <v>49651.618910079756</v>
      </c>
      <c r="BP5953" s="16"/>
    </row>
    <row r="5954" spans="1:68" x14ac:dyDescent="0.45">
      <c r="A5954" s="1">
        <v>2008</v>
      </c>
      <c r="B5954" s="1">
        <v>9</v>
      </c>
      <c r="C5954" s="1">
        <v>5</v>
      </c>
      <c r="D5954" s="1">
        <v>12</v>
      </c>
      <c r="E5954" s="1">
        <v>21.3</v>
      </c>
      <c r="F5954" s="1">
        <v>678.73</v>
      </c>
      <c r="G5954" s="4"/>
      <c r="H5954" s="4"/>
      <c r="Q5954" s="1">
        <v>9</v>
      </c>
      <c r="R5954" s="6">
        <f t="shared" si="7950"/>
        <v>2.5357599999999998E-2</v>
      </c>
      <c r="S5954" s="6">
        <f t="shared" si="7951"/>
        <v>9.8387487999999995E-2</v>
      </c>
      <c r="T5954" s="6">
        <f t="shared" si="7952"/>
        <v>0.24596871999999997</v>
      </c>
      <c r="U5954" s="6">
        <f t="shared" si="7953"/>
        <v>0.344356208</v>
      </c>
      <c r="V5954" s="6">
        <f t="shared" si="7954"/>
        <v>0.49193743999999995</v>
      </c>
      <c r="W5954" s="6">
        <f t="shared" si="7955"/>
        <v>0.59032492800000003</v>
      </c>
      <c r="X5954" s="17"/>
      <c r="Y5954" s="17"/>
      <c r="Z5954" s="17"/>
      <c r="AA5954" s="17"/>
      <c r="AB5954" s="17"/>
      <c r="AC5954" s="17"/>
      <c r="AE5954" s="16"/>
      <c r="AF5954" s="16"/>
      <c r="AG5954" s="16"/>
      <c r="AH5954" s="16"/>
      <c r="AI5954" s="16"/>
      <c r="AJ5954" s="16"/>
      <c r="AL5954" s="16"/>
      <c r="AM5954" s="16"/>
      <c r="AN5954" s="16"/>
      <c r="AO5954" s="16"/>
      <c r="AP5954" s="16"/>
      <c r="AQ5954" s="16"/>
      <c r="BI5954" s="1">
        <v>11</v>
      </c>
      <c r="BJ5954" s="6">
        <f>SUM($R$5:R5956)-$AB$2</f>
        <v>694.5794606000004</v>
      </c>
      <c r="BK5954" s="6">
        <f>SUM($R$5:S5956)-$AB$2</f>
        <v>3414.8890177280064</v>
      </c>
      <c r="BL5954" s="6">
        <f>SUM($R$5:T5956)-$AB$2</f>
        <v>10215.662910548011</v>
      </c>
      <c r="BM5954" s="6">
        <f>SUM($R$5:U5956)-$AB$2</f>
        <v>19736.746360496094</v>
      </c>
      <c r="BN5954" s="6">
        <f>SUM($R$5:V5956)-$AB$2</f>
        <v>33338.294146136257</v>
      </c>
      <c r="BO5954" s="6">
        <f>SUM($R$5:W5956)-$AB$2</f>
        <v>49660.151488903757</v>
      </c>
      <c r="BP5954" s="16"/>
    </row>
    <row r="5955" spans="1:68" x14ac:dyDescent="0.45">
      <c r="A5955" s="1">
        <v>2008</v>
      </c>
      <c r="B5955" s="1">
        <v>9</v>
      </c>
      <c r="C5955" s="1">
        <v>5</v>
      </c>
      <c r="D5955" s="1">
        <v>13</v>
      </c>
      <c r="E5955" s="1">
        <v>21.4</v>
      </c>
      <c r="F5955" s="1">
        <v>621.08000000000004</v>
      </c>
      <c r="G5955" s="4"/>
      <c r="H5955" s="4"/>
      <c r="Q5955" s="1">
        <v>10</v>
      </c>
      <c r="R5955" s="6">
        <f t="shared" si="7950"/>
        <v>9.5241800000000001E-2</v>
      </c>
      <c r="S5955" s="6">
        <f t="shared" si="7951"/>
        <v>0.36953818399999999</v>
      </c>
      <c r="T5955" s="6">
        <f t="shared" si="7952"/>
        <v>0.9238454599999999</v>
      </c>
      <c r="U5955" s="6">
        <f t="shared" si="7953"/>
        <v>1.2933836439999999</v>
      </c>
      <c r="V5955" s="6">
        <f t="shared" si="7954"/>
        <v>1.8476909199999998</v>
      </c>
      <c r="W5955" s="6">
        <f t="shared" si="7955"/>
        <v>2.2172291039999998</v>
      </c>
      <c r="X5955" s="17"/>
      <c r="Y5955" s="17"/>
      <c r="Z5955" s="17"/>
      <c r="AA5955" s="17"/>
      <c r="AB5955" s="17"/>
      <c r="AC5955" s="17"/>
      <c r="AE5955" s="16"/>
      <c r="AF5955" s="16"/>
      <c r="AG5955" s="16"/>
      <c r="AH5955" s="16"/>
      <c r="AI5955" s="16"/>
      <c r="AJ5955" s="16"/>
      <c r="AL5955" s="16"/>
      <c r="AM5955" s="16"/>
      <c r="AN5955" s="16"/>
      <c r="AO5955" s="16"/>
      <c r="AP5955" s="16"/>
      <c r="AQ5955" s="16"/>
      <c r="BI5955" s="1">
        <v>12</v>
      </c>
      <c r="BJ5955" s="6">
        <f t="shared" ref="BJ5955" si="7986">R5957-$AB$2</f>
        <v>-6.1375865999999997</v>
      </c>
      <c r="BK5955" s="6">
        <f t="shared" ref="BK5955" si="7987">S5957-$AB$2</f>
        <v>-5.0038360080000004</v>
      </c>
      <c r="BL5955" s="6">
        <f t="shared" ref="BL5955" si="7988">T5957-$AB$2</f>
        <v>-2.7127150200000005</v>
      </c>
      <c r="BM5955" s="6">
        <f t="shared" ref="BM5955" si="7989">U5957-$AB$2</f>
        <v>-1.1853010280000005</v>
      </c>
      <c r="BN5955" s="6">
        <f t="shared" ref="BN5955" si="7990">V5957-$AB$2</f>
        <v>1.1058199599999989</v>
      </c>
      <c r="BO5955" s="6">
        <f t="shared" ref="BO5955" si="7991">W5957-$AB$2</f>
        <v>2.6332339520000012</v>
      </c>
      <c r="BP5955" s="16"/>
    </row>
    <row r="5956" spans="1:68" x14ac:dyDescent="0.45">
      <c r="A5956" s="1">
        <v>2008</v>
      </c>
      <c r="B5956" s="1">
        <v>9</v>
      </c>
      <c r="C5956" s="1">
        <v>5</v>
      </c>
      <c r="D5956" s="1">
        <v>14</v>
      </c>
      <c r="E5956" s="1">
        <v>21.4</v>
      </c>
      <c r="F5956" s="1">
        <v>546.80999999999995</v>
      </c>
      <c r="G5956" s="4"/>
      <c r="H5956" s="4"/>
      <c r="Q5956" s="1">
        <v>11</v>
      </c>
      <c r="R5956" s="6">
        <f t="shared" si="7950"/>
        <v>0.12044859999999999</v>
      </c>
      <c r="S5956" s="6">
        <f t="shared" si="7951"/>
        <v>0.4673405679999999</v>
      </c>
      <c r="T5956" s="6">
        <f t="shared" si="7952"/>
        <v>1.1683514199999998</v>
      </c>
      <c r="U5956" s="6">
        <f t="shared" si="7953"/>
        <v>1.6356919879999998</v>
      </c>
      <c r="V5956" s="6">
        <f t="shared" si="7954"/>
        <v>2.3367028399999996</v>
      </c>
      <c r="W5956" s="6">
        <f t="shared" si="7955"/>
        <v>2.8040434080000001</v>
      </c>
      <c r="X5956" s="17"/>
      <c r="Y5956" s="17"/>
      <c r="Z5956" s="17"/>
      <c r="AA5956" s="17"/>
      <c r="AB5956" s="17"/>
      <c r="AC5956" s="17"/>
      <c r="AE5956" s="16"/>
      <c r="AF5956" s="16"/>
      <c r="AG5956" s="16"/>
      <c r="AH5956" s="16"/>
      <c r="AI5956" s="16"/>
      <c r="AJ5956" s="16"/>
      <c r="AL5956" s="16"/>
      <c r="AM5956" s="16"/>
      <c r="AN5956" s="16"/>
      <c r="AO5956" s="16"/>
      <c r="AP5956" s="16"/>
      <c r="AQ5956" s="16"/>
      <c r="BI5956" s="1">
        <v>13</v>
      </c>
      <c r="BJ5956" s="6">
        <f>SUM($R$5:R5958)-$AB$2</f>
        <v>695.33335040000043</v>
      </c>
      <c r="BK5956" s="6">
        <f>SUM($R$5:S5958)-$AB$2</f>
        <v>3418.5679999520066</v>
      </c>
      <c r="BL5956" s="6">
        <f>SUM($R$5:T5958)-$AB$2</f>
        <v>10226.654623832013</v>
      </c>
      <c r="BM5956" s="6">
        <f>SUM($R$5:U5958)-$AB$2</f>
        <v>19757.975897264092</v>
      </c>
      <c r="BN5956" s="6">
        <f>SUM($R$5:V5958)-$AB$2</f>
        <v>33374.149145024247</v>
      </c>
      <c r="BO5956" s="6">
        <f>SUM($R$5:W5958)-$AB$2</f>
        <v>49713.557042335749</v>
      </c>
      <c r="BP5956" s="16"/>
    </row>
    <row r="5957" spans="1:68" x14ac:dyDescent="0.45">
      <c r="A5957" s="1">
        <v>2008</v>
      </c>
      <c r="B5957" s="1">
        <v>9</v>
      </c>
      <c r="C5957" s="1">
        <v>5</v>
      </c>
      <c r="D5957" s="1">
        <v>15</v>
      </c>
      <c r="E5957" s="1">
        <v>21.5</v>
      </c>
      <c r="F5957" s="1">
        <v>480.22</v>
      </c>
      <c r="G5957" s="4"/>
      <c r="H5957" s="4"/>
      <c r="Q5957" s="1">
        <v>12</v>
      </c>
      <c r="R5957" s="6">
        <f t="shared" si="7950"/>
        <v>0.39366339999999994</v>
      </c>
      <c r="S5957" s="6">
        <f t="shared" si="7951"/>
        <v>1.5274139919999998</v>
      </c>
      <c r="T5957" s="6">
        <f t="shared" si="7952"/>
        <v>3.8185349799999995</v>
      </c>
      <c r="U5957" s="6">
        <f t="shared" si="7953"/>
        <v>5.3459489719999995</v>
      </c>
      <c r="V5957" s="6">
        <f t="shared" si="7954"/>
        <v>7.6370699599999989</v>
      </c>
      <c r="W5957" s="6">
        <f t="shared" si="7955"/>
        <v>9.1644839520000012</v>
      </c>
      <c r="X5957" s="17">
        <f t="shared" ref="X5957" si="7992">SUM(R5957:R5981)-$AA$2</f>
        <v>-2.8604893999999996</v>
      </c>
      <c r="Y5957" s="17">
        <f t="shared" ref="Y5957" si="7993">SUM(S5957:S5981)-$AA$2</f>
        <v>5.8303011279999959</v>
      </c>
      <c r="Z5957" s="17">
        <f t="shared" ref="Z5957" si="7994">SUM(T5957:T5981)-$AA$2</f>
        <v>23.392940319999997</v>
      </c>
      <c r="AA5957" s="17">
        <f t="shared" ref="AA5957" si="7995">SUM(U5957:U5981)-$AA$2</f>
        <v>35.101366448</v>
      </c>
      <c r="AB5957" s="17">
        <f t="shared" ref="AB5957" si="7996">SUM(V5957:V5981)-$AA$2</f>
        <v>52.664005639999999</v>
      </c>
      <c r="AC5957" s="17">
        <f t="shared" ref="AC5957" si="7997">SUM(W5957:W5981)-$AA$2</f>
        <v>64.372431767999998</v>
      </c>
      <c r="AE5957" s="16">
        <f t="shared" ref="AE5957" si="7998">IF(X5957&gt;0,1,0)</f>
        <v>0</v>
      </c>
      <c r="AF5957" s="16">
        <f t="shared" ref="AF5957" si="7999">IF(Y5957&gt;0,1,0)</f>
        <v>1</v>
      </c>
      <c r="AG5957" s="16">
        <f t="shared" ref="AG5957" si="8000">IF(Z5957&gt;0,1,0)</f>
        <v>1</v>
      </c>
      <c r="AH5957" s="16">
        <f t="shared" ref="AH5957" si="8001">IF(AA5957&gt;0,1,0)</f>
        <v>1</v>
      </c>
      <c r="AI5957" s="16">
        <f t="shared" ref="AI5957" si="8002">IF(AB5957&gt;0,1,0)</f>
        <v>1</v>
      </c>
      <c r="AJ5957" s="16">
        <f t="shared" ref="AJ5957" si="8003">IF(AC5957&gt;0,1,0)</f>
        <v>1</v>
      </c>
      <c r="AL5957" s="16">
        <f t="shared" ref="AL5957" si="8004">IF(X5957&lt;0,ABS(X5957*$AP$1),0)</f>
        <v>0</v>
      </c>
      <c r="AM5957" s="16">
        <f t="shared" ref="AM5957" si="8005">IF(Y5957&lt;0,ABS(Y5957*$AP$1),0)</f>
        <v>0</v>
      </c>
      <c r="AN5957" s="16">
        <f t="shared" ref="AN5957" si="8006">IF(Z5957&lt;0,ABS(Z5957*$AP$1),0)</f>
        <v>0</v>
      </c>
      <c r="AO5957" s="16">
        <f t="shared" ref="AO5957" si="8007">IF(AA5957&lt;0,ABS(AA5957*$AP$1),0)</f>
        <v>0</v>
      </c>
      <c r="AP5957" s="16">
        <f t="shared" ref="AP5957" si="8008">IF(AB5957&lt;0,ABS(AB5957*$AP$1),0)</f>
        <v>0</v>
      </c>
      <c r="AQ5957" s="16">
        <f t="shared" ref="AQ5957" si="8009">IF(AC5957&lt;0,ABS(AC5957*$AP$1),0)</f>
        <v>0</v>
      </c>
      <c r="BI5957" s="1">
        <v>14</v>
      </c>
      <c r="BJ5957" s="6">
        <f>SUM($R$5:R5959)-$AB$2</f>
        <v>695.65050020000047</v>
      </c>
      <c r="BK5957" s="6">
        <f>SUM($R$5:S5959)-$AB$2</f>
        <v>3420.1156909760066</v>
      </c>
      <c r="BL5957" s="6">
        <f>SUM($R$5:T5959)-$AB$2</f>
        <v>10231.278667916013</v>
      </c>
      <c r="BM5957" s="6">
        <f>SUM($R$5:U5959)-$AB$2</f>
        <v>19766.906835632093</v>
      </c>
      <c r="BN5957" s="6">
        <f>SUM($R$5:V5959)-$AB$2</f>
        <v>33389.232789512251</v>
      </c>
      <c r="BO5957" s="6">
        <f>SUM($R$5:W5959)-$AB$2</f>
        <v>49736.023934167752</v>
      </c>
      <c r="BP5957" s="16"/>
    </row>
    <row r="5958" spans="1:68" x14ac:dyDescent="0.45">
      <c r="A5958" s="1">
        <v>2008</v>
      </c>
      <c r="B5958" s="1">
        <v>9</v>
      </c>
      <c r="C5958" s="1">
        <v>5</v>
      </c>
      <c r="D5958" s="1">
        <v>16</v>
      </c>
      <c r="E5958" s="1">
        <v>21.5</v>
      </c>
      <c r="F5958" s="1">
        <v>368.81</v>
      </c>
      <c r="G5958" s="4"/>
      <c r="H5958" s="4"/>
      <c r="Q5958" s="1">
        <v>13</v>
      </c>
      <c r="R5958" s="6">
        <f t="shared" si="7950"/>
        <v>0.3602264</v>
      </c>
      <c r="S5958" s="6">
        <f t="shared" si="7951"/>
        <v>1.397678432</v>
      </c>
      <c r="T5958" s="6">
        <f t="shared" si="7952"/>
        <v>3.4941960799999996</v>
      </c>
      <c r="U5958" s="6">
        <f t="shared" si="7953"/>
        <v>4.8918745120000002</v>
      </c>
      <c r="V5958" s="6">
        <f t="shared" si="7954"/>
        <v>6.9883921599999992</v>
      </c>
      <c r="W5958" s="6">
        <f t="shared" si="7955"/>
        <v>8.3860705919999994</v>
      </c>
      <c r="X5958" s="17"/>
      <c r="Y5958" s="17"/>
      <c r="Z5958" s="17"/>
      <c r="AA5958" s="17"/>
      <c r="AB5958" s="17"/>
      <c r="AC5958" s="17"/>
      <c r="AE5958" s="16"/>
      <c r="AF5958" s="16"/>
      <c r="AG5958" s="16"/>
      <c r="AH5958" s="16"/>
      <c r="AI5958" s="16"/>
      <c r="AJ5958" s="16"/>
      <c r="AL5958" s="16"/>
      <c r="AM5958" s="16"/>
      <c r="AN5958" s="16"/>
      <c r="AO5958" s="16"/>
      <c r="AP5958" s="16"/>
      <c r="AQ5958" s="16"/>
      <c r="BI5958" s="1">
        <v>15</v>
      </c>
      <c r="BJ5958" s="6">
        <f>SUM($R$5:R5960)-$AB$2</f>
        <v>695.92902780000043</v>
      </c>
      <c r="BK5958" s="6">
        <f>SUM($R$5:S5960)-$AB$2</f>
        <v>3421.4749056640067</v>
      </c>
      <c r="BL5958" s="6">
        <f>SUM($R$5:T5960)-$AB$2</f>
        <v>10235.339600324012</v>
      </c>
      <c r="BM5958" s="6">
        <f>SUM($R$5:U5960)-$AB$2</f>
        <v>19774.750172848093</v>
      </c>
      <c r="BN5958" s="6">
        <f>SUM($R$5:V5960)-$AB$2</f>
        <v>33402.47956216825</v>
      </c>
      <c r="BO5958" s="6">
        <f>SUM($R$5:W5960)-$AB$2</f>
        <v>49755.754829351754</v>
      </c>
      <c r="BP5958" s="16"/>
    </row>
    <row r="5959" spans="1:68" x14ac:dyDescent="0.45">
      <c r="A5959" s="1">
        <v>2008</v>
      </c>
      <c r="B5959" s="1">
        <v>9</v>
      </c>
      <c r="C5959" s="1">
        <v>5</v>
      </c>
      <c r="D5959" s="1">
        <v>17</v>
      </c>
      <c r="E5959" s="1">
        <v>21.3</v>
      </c>
      <c r="F5959" s="1">
        <v>240.19</v>
      </c>
      <c r="G5959" s="4"/>
      <c r="H5959" s="4"/>
      <c r="Q5959" s="1">
        <v>14</v>
      </c>
      <c r="R5959" s="6">
        <f t="shared" si="7950"/>
        <v>0.31714979999999998</v>
      </c>
      <c r="S5959" s="6">
        <f t="shared" si="7951"/>
        <v>1.2305412239999998</v>
      </c>
      <c r="T5959" s="6">
        <f t="shared" si="7952"/>
        <v>3.0763530599999993</v>
      </c>
      <c r="U5959" s="6">
        <f t="shared" si="7953"/>
        <v>4.3068942840000002</v>
      </c>
      <c r="V5959" s="6">
        <f t="shared" si="7954"/>
        <v>6.1527061199999986</v>
      </c>
      <c r="W5959" s="6">
        <f t="shared" si="7955"/>
        <v>7.383247343999999</v>
      </c>
      <c r="X5959" s="17"/>
      <c r="Y5959" s="17"/>
      <c r="Z5959" s="17"/>
      <c r="AA5959" s="17"/>
      <c r="AB5959" s="17"/>
      <c r="AC5959" s="17"/>
      <c r="AE5959" s="16"/>
      <c r="AF5959" s="16"/>
      <c r="AG5959" s="16"/>
      <c r="AH5959" s="16"/>
      <c r="AI5959" s="16"/>
      <c r="AJ5959" s="16"/>
      <c r="AL5959" s="16"/>
      <c r="AM5959" s="16"/>
      <c r="AN5959" s="16"/>
      <c r="AO5959" s="16"/>
      <c r="AP5959" s="16"/>
      <c r="AQ5959" s="16"/>
      <c r="BI5959" s="1">
        <v>16</v>
      </c>
      <c r="BJ5959" s="6">
        <f>SUM($R$5:R5961)-$AB$2</f>
        <v>696.14293760000044</v>
      </c>
      <c r="BK5959" s="6">
        <f>SUM($R$5:S5961)-$AB$2</f>
        <v>3422.5187854880064</v>
      </c>
      <c r="BL5959" s="6">
        <f>SUM($R$5:T5961)-$AB$2</f>
        <v>10238.458405208014</v>
      </c>
      <c r="BM5959" s="6">
        <f>SUM($R$5:U5961)-$AB$2</f>
        <v>19780.773872816091</v>
      </c>
      <c r="BN5959" s="6">
        <f>SUM($R$5:V5961)-$AB$2</f>
        <v>33412.653112256245</v>
      </c>
      <c r="BO5959" s="6">
        <f>SUM($R$5:W5961)-$AB$2</f>
        <v>49770.908199583748</v>
      </c>
      <c r="BP5959" s="16"/>
    </row>
    <row r="5960" spans="1:68" x14ac:dyDescent="0.45">
      <c r="A5960" s="1">
        <v>2008</v>
      </c>
      <c r="B5960" s="1">
        <v>9</v>
      </c>
      <c r="C5960" s="1">
        <v>5</v>
      </c>
      <c r="D5960" s="1">
        <v>18</v>
      </c>
      <c r="E5960" s="1">
        <v>20.399999999999999</v>
      </c>
      <c r="F5960" s="1">
        <v>9.81</v>
      </c>
      <c r="G5960" s="4"/>
      <c r="H5960" s="4"/>
      <c r="Q5960" s="1">
        <v>15</v>
      </c>
      <c r="R5960" s="6">
        <f t="shared" si="7950"/>
        <v>0.27852759999999999</v>
      </c>
      <c r="S5960" s="6">
        <f t="shared" si="7951"/>
        <v>1.0806870879999999</v>
      </c>
      <c r="T5960" s="6">
        <f t="shared" si="7952"/>
        <v>2.7017177199999995</v>
      </c>
      <c r="U5960" s="6">
        <f t="shared" si="7953"/>
        <v>3.7824048080000003</v>
      </c>
      <c r="V5960" s="6">
        <f t="shared" si="7954"/>
        <v>5.4034354399999991</v>
      </c>
      <c r="W5960" s="6">
        <f t="shared" si="7955"/>
        <v>6.4841225280000012</v>
      </c>
      <c r="X5960" s="17"/>
      <c r="Y5960" s="17"/>
      <c r="Z5960" s="17"/>
      <c r="AA5960" s="17"/>
      <c r="AB5960" s="17"/>
      <c r="AC5960" s="17"/>
      <c r="AE5960" s="16"/>
      <c r="AF5960" s="16"/>
      <c r="AG5960" s="16"/>
      <c r="AH5960" s="16"/>
      <c r="AI5960" s="16"/>
      <c r="AJ5960" s="16"/>
      <c r="AL5960" s="16"/>
      <c r="AM5960" s="16"/>
      <c r="AN5960" s="16"/>
      <c r="AO5960" s="16"/>
      <c r="AP5960" s="16"/>
      <c r="AQ5960" s="16"/>
      <c r="BI5960" s="1">
        <v>17</v>
      </c>
      <c r="BJ5960" s="6">
        <f>SUM($R$5:R5962)-$AB$2</f>
        <v>696.28224780000039</v>
      </c>
      <c r="BK5960" s="6">
        <f>SUM($R$5:S5962)-$AB$2</f>
        <v>3423.1986192640065</v>
      </c>
      <c r="BL5960" s="6">
        <f>SUM($R$5:T5962)-$AB$2</f>
        <v>10240.489547924015</v>
      </c>
      <c r="BM5960" s="6">
        <f>SUM($R$5:U5962)-$AB$2</f>
        <v>19784.696848048094</v>
      </c>
      <c r="BN5960" s="6">
        <f>SUM($R$5:V5962)-$AB$2</f>
        <v>33419.27870536824</v>
      </c>
      <c r="BO5960" s="6">
        <f>SUM($R$5:W5962)-$AB$2</f>
        <v>49780.776934151741</v>
      </c>
      <c r="BP5960" s="16"/>
    </row>
    <row r="5961" spans="1:68" x14ac:dyDescent="0.45">
      <c r="A5961" s="1">
        <v>2008</v>
      </c>
      <c r="B5961" s="1">
        <v>9</v>
      </c>
      <c r="C5961" s="1">
        <v>5</v>
      </c>
      <c r="D5961" s="1">
        <v>19</v>
      </c>
      <c r="E5961" s="1">
        <v>20.3</v>
      </c>
      <c r="F5961" s="1">
        <v>0</v>
      </c>
      <c r="G5961" s="4"/>
      <c r="H5961" s="4"/>
      <c r="Q5961" s="1">
        <v>16</v>
      </c>
      <c r="R5961" s="6">
        <f t="shared" si="7950"/>
        <v>0.21390979999999998</v>
      </c>
      <c r="S5961" s="6">
        <f t="shared" si="7951"/>
        <v>0.82997002399999997</v>
      </c>
      <c r="T5961" s="6">
        <f t="shared" si="7952"/>
        <v>2.0749250599999995</v>
      </c>
      <c r="U5961" s="6">
        <f t="shared" si="7953"/>
        <v>2.9048950839999996</v>
      </c>
      <c r="V5961" s="6">
        <f t="shared" si="7954"/>
        <v>4.1498501199999991</v>
      </c>
      <c r="W5961" s="6">
        <f t="shared" si="7955"/>
        <v>4.9798201440000005</v>
      </c>
      <c r="X5961" s="17"/>
      <c r="Y5961" s="17"/>
      <c r="Z5961" s="17"/>
      <c r="AA5961" s="17"/>
      <c r="AB5961" s="17"/>
      <c r="AC5961" s="17"/>
      <c r="AE5961" s="16"/>
      <c r="AF5961" s="16"/>
      <c r="AG5961" s="16"/>
      <c r="AH5961" s="16"/>
      <c r="AI5961" s="16"/>
      <c r="AJ5961" s="16"/>
      <c r="AL5961" s="16"/>
      <c r="AM5961" s="16"/>
      <c r="AN5961" s="16"/>
      <c r="AO5961" s="16"/>
      <c r="AP5961" s="16"/>
      <c r="AQ5961" s="16"/>
      <c r="BI5961" s="1">
        <v>18</v>
      </c>
      <c r="BJ5961" s="6">
        <f>SUM($R$5:R5963)-$AB$2</f>
        <v>696.28793760000042</v>
      </c>
      <c r="BK5961" s="6">
        <f>SUM($R$5:S5963)-$AB$2</f>
        <v>3423.2263854880061</v>
      </c>
      <c r="BL5961" s="6">
        <f>SUM($R$5:T5963)-$AB$2</f>
        <v>10240.572505208016</v>
      </c>
      <c r="BM5961" s="6">
        <f>SUM($R$5:U5963)-$AB$2</f>
        <v>19784.857072816096</v>
      </c>
      <c r="BN5961" s="6">
        <f>SUM($R$5:V5963)-$AB$2</f>
        <v>33419.549312256233</v>
      </c>
      <c r="BO5961" s="6">
        <f>SUM($R$5:W5963)-$AB$2</f>
        <v>49781.179999583735</v>
      </c>
      <c r="BP5961" s="16"/>
    </row>
    <row r="5962" spans="1:68" x14ac:dyDescent="0.45">
      <c r="A5962" s="1">
        <v>2008</v>
      </c>
      <c r="B5962" s="1">
        <v>9</v>
      </c>
      <c r="C5962" s="1">
        <v>5</v>
      </c>
      <c r="D5962" s="1">
        <v>20</v>
      </c>
      <c r="E5962" s="1">
        <v>19.899999999999999</v>
      </c>
      <c r="F5962" s="1">
        <v>0</v>
      </c>
      <c r="G5962" s="4"/>
      <c r="H5962" s="4"/>
      <c r="Q5962" s="1">
        <v>17</v>
      </c>
      <c r="R5962" s="6">
        <f t="shared" si="7950"/>
        <v>0.13931019999999997</v>
      </c>
      <c r="S5962" s="6">
        <f t="shared" si="7951"/>
        <v>0.54052357599999989</v>
      </c>
      <c r="T5962" s="6">
        <f t="shared" si="7952"/>
        <v>1.3513089399999996</v>
      </c>
      <c r="U5962" s="6">
        <f t="shared" si="7953"/>
        <v>1.8918325159999998</v>
      </c>
      <c r="V5962" s="6">
        <f t="shared" si="7954"/>
        <v>2.7026178799999991</v>
      </c>
      <c r="W5962" s="6">
        <f t="shared" si="7955"/>
        <v>3.243141456</v>
      </c>
      <c r="X5962" s="17"/>
      <c r="Y5962" s="17"/>
      <c r="Z5962" s="17"/>
      <c r="AA5962" s="17"/>
      <c r="AB5962" s="17"/>
      <c r="AC5962" s="17"/>
      <c r="AE5962" s="16"/>
      <c r="AF5962" s="16"/>
      <c r="AG5962" s="16"/>
      <c r="AH5962" s="16"/>
      <c r="AI5962" s="16"/>
      <c r="AJ5962" s="16"/>
      <c r="AL5962" s="16"/>
      <c r="AM5962" s="16"/>
      <c r="AN5962" s="16"/>
      <c r="AO5962" s="16"/>
      <c r="AP5962" s="16"/>
      <c r="AQ5962" s="16"/>
      <c r="BI5962" s="1">
        <v>19</v>
      </c>
      <c r="BJ5962" s="6">
        <f>SUM($R$5:R5964)-$AB$2</f>
        <v>696.28793760000042</v>
      </c>
      <c r="BK5962" s="6">
        <f>SUM($R$5:S5964)-$AB$2</f>
        <v>3423.2263854880061</v>
      </c>
      <c r="BL5962" s="6">
        <f>SUM($R$5:T5964)-$AB$2</f>
        <v>10240.572505208016</v>
      </c>
      <c r="BM5962" s="6">
        <f>SUM($R$5:U5964)-$AB$2</f>
        <v>19784.857072816096</v>
      </c>
      <c r="BN5962" s="6">
        <f>SUM($R$5:V5964)-$AB$2</f>
        <v>33419.549312256233</v>
      </c>
      <c r="BO5962" s="6">
        <f>SUM($R$5:W5964)-$AB$2</f>
        <v>49781.179999583735</v>
      </c>
      <c r="BP5962" s="16"/>
    </row>
    <row r="5963" spans="1:68" x14ac:dyDescent="0.45">
      <c r="A5963" s="1">
        <v>2008</v>
      </c>
      <c r="B5963" s="1">
        <v>9</v>
      </c>
      <c r="C5963" s="1">
        <v>5</v>
      </c>
      <c r="D5963" s="1">
        <v>21</v>
      </c>
      <c r="E5963" s="1">
        <v>19.899999999999999</v>
      </c>
      <c r="F5963" s="1">
        <v>0</v>
      </c>
      <c r="G5963" s="4"/>
      <c r="H5963" s="4"/>
      <c r="Q5963" s="1">
        <v>18</v>
      </c>
      <c r="R5963" s="6">
        <f t="shared" si="7950"/>
        <v>5.6898000000000001E-3</v>
      </c>
      <c r="S5963" s="6">
        <f t="shared" si="7951"/>
        <v>2.2076424000000001E-2</v>
      </c>
      <c r="T5963" s="6">
        <f t="shared" si="7952"/>
        <v>5.5191059999999993E-2</v>
      </c>
      <c r="U5963" s="6">
        <f t="shared" si="7953"/>
        <v>7.7267483999999997E-2</v>
      </c>
      <c r="V5963" s="6">
        <f t="shared" si="7954"/>
        <v>0.11038211999999999</v>
      </c>
      <c r="W5963" s="6">
        <f t="shared" si="7955"/>
        <v>0.13245854400000001</v>
      </c>
      <c r="X5963" s="17"/>
      <c r="Y5963" s="17"/>
      <c r="Z5963" s="17"/>
      <c r="AA5963" s="17"/>
      <c r="AB5963" s="17"/>
      <c r="AC5963" s="17"/>
      <c r="AE5963" s="16"/>
      <c r="AF5963" s="16"/>
      <c r="AG5963" s="16"/>
      <c r="AH5963" s="16"/>
      <c r="AI5963" s="16"/>
      <c r="AJ5963" s="16"/>
      <c r="AL5963" s="16"/>
      <c r="AM5963" s="16"/>
      <c r="AN5963" s="16"/>
      <c r="AO5963" s="16"/>
      <c r="AP5963" s="16"/>
      <c r="AQ5963" s="16"/>
      <c r="BI5963" s="1">
        <v>20</v>
      </c>
      <c r="BJ5963" s="6">
        <f>SUM($R$5:R5965)-$AB$2</f>
        <v>696.28793760000042</v>
      </c>
      <c r="BK5963" s="6">
        <f>SUM($R$5:S5965)-$AB$2</f>
        <v>3423.2263854880061</v>
      </c>
      <c r="BL5963" s="6">
        <f>SUM($R$5:T5965)-$AB$2</f>
        <v>10240.572505208016</v>
      </c>
      <c r="BM5963" s="6">
        <f>SUM($R$5:U5965)-$AB$2</f>
        <v>19784.857072816096</v>
      </c>
      <c r="BN5963" s="6">
        <f>SUM($R$5:V5965)-$AB$2</f>
        <v>33419.549312256233</v>
      </c>
      <c r="BO5963" s="6">
        <f>SUM($R$5:W5965)-$AB$2</f>
        <v>49781.179999583735</v>
      </c>
      <c r="BP5963" s="16"/>
    </row>
    <row r="5964" spans="1:68" x14ac:dyDescent="0.45">
      <c r="A5964" s="1">
        <v>2008</v>
      </c>
      <c r="B5964" s="1">
        <v>9</v>
      </c>
      <c r="C5964" s="1">
        <v>5</v>
      </c>
      <c r="D5964" s="1">
        <v>22</v>
      </c>
      <c r="E5964" s="1">
        <v>19.899999999999999</v>
      </c>
      <c r="F5964" s="1">
        <v>0</v>
      </c>
      <c r="G5964" s="4"/>
      <c r="H5964" s="4"/>
      <c r="Q5964" s="1">
        <v>19</v>
      </c>
      <c r="R5964" s="6">
        <f t="shared" si="7950"/>
        <v>0</v>
      </c>
      <c r="S5964" s="6">
        <f t="shared" si="7951"/>
        <v>0</v>
      </c>
      <c r="T5964" s="6">
        <f t="shared" si="7952"/>
        <v>0</v>
      </c>
      <c r="U5964" s="6">
        <f t="shared" si="7953"/>
        <v>0</v>
      </c>
      <c r="V5964" s="6">
        <f t="shared" si="7954"/>
        <v>0</v>
      </c>
      <c r="W5964" s="6">
        <f t="shared" si="7955"/>
        <v>0</v>
      </c>
      <c r="X5964" s="17"/>
      <c r="Y5964" s="17"/>
      <c r="Z5964" s="17"/>
      <c r="AA5964" s="17"/>
      <c r="AB5964" s="17"/>
      <c r="AC5964" s="17"/>
      <c r="AE5964" s="16"/>
      <c r="AF5964" s="16"/>
      <c r="AG5964" s="16"/>
      <c r="AH5964" s="16"/>
      <c r="AI5964" s="16"/>
      <c r="AJ5964" s="16"/>
      <c r="AL5964" s="16"/>
      <c r="AM5964" s="16"/>
      <c r="AN5964" s="16"/>
      <c r="AO5964" s="16"/>
      <c r="AP5964" s="16"/>
      <c r="AQ5964" s="16"/>
      <c r="BI5964" s="1">
        <v>21</v>
      </c>
      <c r="BJ5964" s="6">
        <f>SUM($R$5:R5966)-$AB$2</f>
        <v>696.28793760000042</v>
      </c>
      <c r="BK5964" s="6">
        <f>SUM($R$5:S5966)-$AB$2</f>
        <v>3423.2263854880061</v>
      </c>
      <c r="BL5964" s="6">
        <f>SUM($R$5:T5966)-$AB$2</f>
        <v>10240.572505208016</v>
      </c>
      <c r="BM5964" s="6">
        <f>SUM($R$5:U5966)-$AB$2</f>
        <v>19784.857072816096</v>
      </c>
      <c r="BN5964" s="6">
        <f>SUM($R$5:V5966)-$AB$2</f>
        <v>33419.549312256233</v>
      </c>
      <c r="BO5964" s="6">
        <f>SUM($R$5:W5966)-$AB$2</f>
        <v>49781.179999583735</v>
      </c>
      <c r="BP5964" s="16"/>
    </row>
    <row r="5965" spans="1:68" x14ac:dyDescent="0.45">
      <c r="A5965" s="1">
        <v>2008</v>
      </c>
      <c r="B5965" s="1">
        <v>9</v>
      </c>
      <c r="C5965" s="1">
        <v>5</v>
      </c>
      <c r="D5965" s="1">
        <v>23</v>
      </c>
      <c r="E5965" s="1">
        <v>19.899999999999999</v>
      </c>
      <c r="F5965" s="1">
        <v>0</v>
      </c>
      <c r="G5965" s="4"/>
      <c r="H5965" s="4"/>
      <c r="Q5965" s="1">
        <v>20</v>
      </c>
      <c r="R5965" s="6">
        <f t="shared" si="7950"/>
        <v>0</v>
      </c>
      <c r="S5965" s="6">
        <f t="shared" si="7951"/>
        <v>0</v>
      </c>
      <c r="T5965" s="6">
        <f t="shared" si="7952"/>
        <v>0</v>
      </c>
      <c r="U5965" s="6">
        <f t="shared" si="7953"/>
        <v>0</v>
      </c>
      <c r="V5965" s="6">
        <f t="shared" si="7954"/>
        <v>0</v>
      </c>
      <c r="W5965" s="6">
        <f t="shared" si="7955"/>
        <v>0</v>
      </c>
      <c r="X5965" s="17"/>
      <c r="Y5965" s="17"/>
      <c r="Z5965" s="17"/>
      <c r="AA5965" s="17"/>
      <c r="AB5965" s="17"/>
      <c r="AC5965" s="17"/>
      <c r="AE5965" s="16"/>
      <c r="AF5965" s="16"/>
      <c r="AG5965" s="16"/>
      <c r="AH5965" s="16"/>
      <c r="AI5965" s="16"/>
      <c r="AJ5965" s="16"/>
      <c r="AL5965" s="16"/>
      <c r="AM5965" s="16"/>
      <c r="AN5965" s="16"/>
      <c r="AO5965" s="16"/>
      <c r="AP5965" s="16"/>
      <c r="AQ5965" s="16"/>
      <c r="BI5965" s="1">
        <v>22</v>
      </c>
      <c r="BJ5965" s="6">
        <f>SUM($R$5:R5967)-$AB$2</f>
        <v>696.28793760000042</v>
      </c>
      <c r="BK5965" s="6">
        <f>SUM($R$5:S5967)-$AB$2</f>
        <v>3423.2263854880061</v>
      </c>
      <c r="BL5965" s="6">
        <f>SUM($R$5:T5967)-$AB$2</f>
        <v>10240.572505208016</v>
      </c>
      <c r="BM5965" s="6">
        <f>SUM($R$5:U5967)-$AB$2</f>
        <v>19784.857072816096</v>
      </c>
      <c r="BN5965" s="6">
        <f>SUM($R$5:V5967)-$AB$2</f>
        <v>33419.549312256233</v>
      </c>
      <c r="BO5965" s="6">
        <f>SUM($R$5:W5967)-$AB$2</f>
        <v>49781.179999583735</v>
      </c>
      <c r="BP5965" s="16"/>
    </row>
    <row r="5966" spans="1:68" x14ac:dyDescent="0.45">
      <c r="A5966" s="1">
        <v>2008</v>
      </c>
      <c r="B5966" s="1">
        <v>9</v>
      </c>
      <c r="C5966" s="1">
        <v>6</v>
      </c>
      <c r="D5966" s="1">
        <v>0</v>
      </c>
      <c r="E5966" s="1">
        <v>19.8</v>
      </c>
      <c r="F5966" s="1">
        <v>0</v>
      </c>
      <c r="G5966" s="4"/>
      <c r="H5966" s="4"/>
      <c r="Q5966" s="1">
        <v>21</v>
      </c>
      <c r="R5966" s="6">
        <f t="shared" si="7950"/>
        <v>0</v>
      </c>
      <c r="S5966" s="6">
        <f t="shared" si="7951"/>
        <v>0</v>
      </c>
      <c r="T5966" s="6">
        <f t="shared" si="7952"/>
        <v>0</v>
      </c>
      <c r="U5966" s="6">
        <f t="shared" si="7953"/>
        <v>0</v>
      </c>
      <c r="V5966" s="6">
        <f t="shared" si="7954"/>
        <v>0</v>
      </c>
      <c r="W5966" s="6">
        <f t="shared" si="7955"/>
        <v>0</v>
      </c>
      <c r="X5966" s="17"/>
      <c r="Y5966" s="17"/>
      <c r="Z5966" s="17"/>
      <c r="AA5966" s="17"/>
      <c r="AB5966" s="17"/>
      <c r="AC5966" s="17"/>
      <c r="AE5966" s="16"/>
      <c r="AF5966" s="16"/>
      <c r="AG5966" s="16"/>
      <c r="AH5966" s="16"/>
      <c r="AI5966" s="16"/>
      <c r="AJ5966" s="16"/>
      <c r="AL5966" s="16"/>
      <c r="AM5966" s="16"/>
      <c r="AN5966" s="16"/>
      <c r="AO5966" s="16"/>
      <c r="AP5966" s="16"/>
      <c r="AQ5966" s="16"/>
      <c r="BI5966" s="1">
        <v>23</v>
      </c>
      <c r="BJ5966" s="6">
        <f>SUM($R$5:R5968)-$AB$2</f>
        <v>696.28793760000042</v>
      </c>
      <c r="BK5966" s="6">
        <f>SUM($R$5:S5968)-$AB$2</f>
        <v>3423.2263854880061</v>
      </c>
      <c r="BL5966" s="6">
        <f>SUM($R$5:T5968)-$AB$2</f>
        <v>10240.572505208016</v>
      </c>
      <c r="BM5966" s="6">
        <f>SUM($R$5:U5968)-$AB$2</f>
        <v>19784.857072816096</v>
      </c>
      <c r="BN5966" s="6">
        <f>SUM($R$5:V5968)-$AB$2</f>
        <v>33419.549312256233</v>
      </c>
      <c r="BO5966" s="6">
        <f>SUM($R$5:W5968)-$AB$2</f>
        <v>49781.179999583735</v>
      </c>
      <c r="BP5966" s="16"/>
    </row>
    <row r="5967" spans="1:68" x14ac:dyDescent="0.45">
      <c r="A5967" s="1">
        <v>2008</v>
      </c>
      <c r="B5967" s="1">
        <v>9</v>
      </c>
      <c r="C5967" s="1">
        <v>6</v>
      </c>
      <c r="D5967" s="1">
        <v>1</v>
      </c>
      <c r="E5967" s="1">
        <v>19.8</v>
      </c>
      <c r="F5967" s="1">
        <v>0</v>
      </c>
      <c r="G5967" s="4"/>
      <c r="H5967" s="4"/>
      <c r="Q5967" s="1">
        <v>22</v>
      </c>
      <c r="R5967" s="6">
        <f t="shared" si="7950"/>
        <v>0</v>
      </c>
      <c r="S5967" s="6">
        <f t="shared" si="7951"/>
        <v>0</v>
      </c>
      <c r="T5967" s="6">
        <f t="shared" si="7952"/>
        <v>0</v>
      </c>
      <c r="U5967" s="6">
        <f t="shared" si="7953"/>
        <v>0</v>
      </c>
      <c r="V5967" s="6">
        <f t="shared" si="7954"/>
        <v>0</v>
      </c>
      <c r="W5967" s="6">
        <f t="shared" si="7955"/>
        <v>0</v>
      </c>
      <c r="X5967" s="17"/>
      <c r="Y5967" s="17"/>
      <c r="Z5967" s="17"/>
      <c r="AA5967" s="17"/>
      <c r="AB5967" s="17"/>
      <c r="AC5967" s="17"/>
      <c r="AE5967" s="16"/>
      <c r="AF5967" s="16"/>
      <c r="AG5967" s="16"/>
      <c r="AH5967" s="16"/>
      <c r="AI5967" s="16"/>
      <c r="AJ5967" s="16"/>
      <c r="AL5967" s="16"/>
      <c r="AM5967" s="16"/>
      <c r="AN5967" s="16"/>
      <c r="AO5967" s="16"/>
      <c r="AP5967" s="16"/>
      <c r="AQ5967" s="16"/>
      <c r="BI5967" s="1">
        <v>0</v>
      </c>
      <c r="BJ5967" s="6">
        <f t="shared" ref="BJ5967" si="8010">R5969-$AB$2</f>
        <v>-6.53125</v>
      </c>
      <c r="BK5967" s="6">
        <f t="shared" ref="BK5967" si="8011">S5969-$AB$2</f>
        <v>-6.53125</v>
      </c>
      <c r="BL5967" s="6">
        <f t="shared" ref="BL5967" si="8012">T5969-$AB$2</f>
        <v>-6.53125</v>
      </c>
      <c r="BM5967" s="6">
        <f t="shared" ref="BM5967" si="8013">U5969-$AB$2</f>
        <v>-6.53125</v>
      </c>
      <c r="BN5967" s="6">
        <f t="shared" ref="BN5967" si="8014">V5969-$AB$2</f>
        <v>-6.53125</v>
      </c>
      <c r="BO5967" s="6">
        <f t="shared" ref="BO5967" si="8015">W5969-$AB$2</f>
        <v>-6.53125</v>
      </c>
      <c r="BP5967" s="16">
        <v>250</v>
      </c>
    </row>
    <row r="5968" spans="1:68" x14ac:dyDescent="0.45">
      <c r="A5968" s="1">
        <v>2008</v>
      </c>
      <c r="B5968" s="1">
        <v>9</v>
      </c>
      <c r="C5968" s="1">
        <v>6</v>
      </c>
      <c r="D5968" s="1">
        <v>2</v>
      </c>
      <c r="E5968" s="1">
        <v>19.600000000000001</v>
      </c>
      <c r="F5968" s="1">
        <v>0</v>
      </c>
      <c r="G5968" s="4"/>
      <c r="H5968" s="4"/>
      <c r="Q5968" s="1">
        <v>23</v>
      </c>
      <c r="R5968" s="6">
        <f t="shared" si="7950"/>
        <v>0</v>
      </c>
      <c r="S5968" s="6">
        <f t="shared" si="7951"/>
        <v>0</v>
      </c>
      <c r="T5968" s="6">
        <f t="shared" si="7952"/>
        <v>0</v>
      </c>
      <c r="U5968" s="6">
        <f t="shared" si="7953"/>
        <v>0</v>
      </c>
      <c r="V5968" s="6">
        <f t="shared" si="7954"/>
        <v>0</v>
      </c>
      <c r="W5968" s="6">
        <f t="shared" si="7955"/>
        <v>0</v>
      </c>
      <c r="X5968" s="17"/>
      <c r="Y5968" s="17"/>
      <c r="Z5968" s="17"/>
      <c r="AA5968" s="17"/>
      <c r="AB5968" s="17"/>
      <c r="AC5968" s="17"/>
      <c r="AE5968" s="16"/>
      <c r="AF5968" s="16"/>
      <c r="AG5968" s="16"/>
      <c r="AH5968" s="16"/>
      <c r="AI5968" s="16"/>
      <c r="AJ5968" s="16"/>
      <c r="AL5968" s="16"/>
      <c r="AM5968" s="16"/>
      <c r="AN5968" s="16"/>
      <c r="AO5968" s="16"/>
      <c r="AP5968" s="16"/>
      <c r="AQ5968" s="16"/>
      <c r="BI5968" s="1">
        <v>1</v>
      </c>
      <c r="BJ5968" s="6">
        <f>SUM($R$5:R5970)-$AB$2</f>
        <v>696.28793760000042</v>
      </c>
      <c r="BK5968" s="6">
        <f>SUM($R$5:S5970)-$AB$2</f>
        <v>3423.2263854880061</v>
      </c>
      <c r="BL5968" s="6">
        <f>SUM($R$5:T5970)-$AB$2</f>
        <v>10240.572505208016</v>
      </c>
      <c r="BM5968" s="6">
        <f>SUM($R$5:U5970)-$AB$2</f>
        <v>19784.857072816096</v>
      </c>
      <c r="BN5968" s="6">
        <f>SUM($R$5:V5970)-$AB$2</f>
        <v>33419.549312256233</v>
      </c>
      <c r="BO5968" s="6">
        <f>SUM($R$5:W5970)-$AB$2</f>
        <v>49781.179999583735</v>
      </c>
      <c r="BP5968" s="16"/>
    </row>
    <row r="5969" spans="1:68" x14ac:dyDescent="0.45">
      <c r="A5969" s="1">
        <v>2008</v>
      </c>
      <c r="B5969" s="1">
        <v>9</v>
      </c>
      <c r="C5969" s="1">
        <v>6</v>
      </c>
      <c r="D5969" s="1">
        <v>3</v>
      </c>
      <c r="E5969" s="1">
        <v>19.3</v>
      </c>
      <c r="F5969" s="1">
        <v>0</v>
      </c>
      <c r="G5969" s="4"/>
      <c r="H5969" s="4"/>
      <c r="Q5969" s="1">
        <v>0</v>
      </c>
      <c r="R5969" s="6">
        <f t="shared" si="7950"/>
        <v>0</v>
      </c>
      <c r="S5969" s="6">
        <f t="shared" si="7951"/>
        <v>0</v>
      </c>
      <c r="T5969" s="6">
        <f t="shared" si="7952"/>
        <v>0</v>
      </c>
      <c r="U5969" s="6">
        <f t="shared" si="7953"/>
        <v>0</v>
      </c>
      <c r="V5969" s="6">
        <f t="shared" si="7954"/>
        <v>0</v>
      </c>
      <c r="W5969" s="6">
        <f t="shared" si="7955"/>
        <v>0</v>
      </c>
      <c r="X5969" s="17"/>
      <c r="Y5969" s="17"/>
      <c r="Z5969" s="17"/>
      <c r="AA5969" s="17"/>
      <c r="AB5969" s="17"/>
      <c r="AC5969" s="17"/>
      <c r="AE5969" s="16"/>
      <c r="AF5969" s="16"/>
      <c r="AG5969" s="16"/>
      <c r="AH5969" s="16"/>
      <c r="AI5969" s="16"/>
      <c r="AJ5969" s="16"/>
      <c r="AL5969" s="16"/>
      <c r="AM5969" s="16"/>
      <c r="AN5969" s="16"/>
      <c r="AO5969" s="16"/>
      <c r="AP5969" s="16"/>
      <c r="AQ5969" s="16"/>
      <c r="BI5969" s="1">
        <v>2</v>
      </c>
      <c r="BJ5969" s="6">
        <f>SUM($R$5:R5971)-$AB$2</f>
        <v>696.28793760000042</v>
      </c>
      <c r="BK5969" s="6">
        <f>SUM($R$5:S5971)-$AB$2</f>
        <v>3423.2263854880061</v>
      </c>
      <c r="BL5969" s="6">
        <f>SUM($R$5:T5971)-$AB$2</f>
        <v>10240.572505208016</v>
      </c>
      <c r="BM5969" s="6">
        <f>SUM($R$5:U5971)-$AB$2</f>
        <v>19784.857072816096</v>
      </c>
      <c r="BN5969" s="6">
        <f>SUM($R$5:V5971)-$AB$2</f>
        <v>33419.549312256233</v>
      </c>
      <c r="BO5969" s="6">
        <f>SUM($R$5:W5971)-$AB$2</f>
        <v>49781.179999583735</v>
      </c>
      <c r="BP5969" s="16"/>
    </row>
    <row r="5970" spans="1:68" x14ac:dyDescent="0.45">
      <c r="A5970" s="1">
        <v>2008</v>
      </c>
      <c r="B5970" s="1">
        <v>9</v>
      </c>
      <c r="C5970" s="1">
        <v>6</v>
      </c>
      <c r="D5970" s="1">
        <v>4</v>
      </c>
      <c r="E5970" s="1">
        <v>19.100000000000001</v>
      </c>
      <c r="F5970" s="1">
        <v>0</v>
      </c>
      <c r="G5970" s="4"/>
      <c r="H5970" s="4"/>
      <c r="Q5970" s="1">
        <v>1</v>
      </c>
      <c r="R5970" s="6">
        <f t="shared" si="7950"/>
        <v>0</v>
      </c>
      <c r="S5970" s="6">
        <f t="shared" si="7951"/>
        <v>0</v>
      </c>
      <c r="T5970" s="6">
        <f t="shared" si="7952"/>
        <v>0</v>
      </c>
      <c r="U5970" s="6">
        <f t="shared" si="7953"/>
        <v>0</v>
      </c>
      <c r="V5970" s="6">
        <f t="shared" si="7954"/>
        <v>0</v>
      </c>
      <c r="W5970" s="6">
        <f t="shared" si="7955"/>
        <v>0</v>
      </c>
      <c r="X5970" s="17"/>
      <c r="Y5970" s="17"/>
      <c r="Z5970" s="17"/>
      <c r="AA5970" s="17"/>
      <c r="AB5970" s="17"/>
      <c r="AC5970" s="17"/>
      <c r="AE5970" s="16"/>
      <c r="AF5970" s="16"/>
      <c r="AG5970" s="16"/>
      <c r="AH5970" s="16"/>
      <c r="AI5970" s="16"/>
      <c r="AJ5970" s="16"/>
      <c r="AL5970" s="16"/>
      <c r="AM5970" s="16"/>
      <c r="AN5970" s="16"/>
      <c r="AO5970" s="16"/>
      <c r="AP5970" s="16"/>
      <c r="AQ5970" s="16"/>
      <c r="BI5970" s="1">
        <v>3</v>
      </c>
      <c r="BJ5970" s="6">
        <f>SUM($R$5:R5972)-$AB$2</f>
        <v>696.28793760000042</v>
      </c>
      <c r="BK5970" s="6">
        <f>SUM($R$5:S5972)-$AB$2</f>
        <v>3423.2263854880061</v>
      </c>
      <c r="BL5970" s="6">
        <f>SUM($R$5:T5972)-$AB$2</f>
        <v>10240.572505208016</v>
      </c>
      <c r="BM5970" s="6">
        <f>SUM($R$5:U5972)-$AB$2</f>
        <v>19784.857072816096</v>
      </c>
      <c r="BN5970" s="6">
        <f>SUM($R$5:V5972)-$AB$2</f>
        <v>33419.549312256233</v>
      </c>
      <c r="BO5970" s="6">
        <f>SUM($R$5:W5972)-$AB$2</f>
        <v>49781.179999583735</v>
      </c>
      <c r="BP5970" s="16"/>
    </row>
    <row r="5971" spans="1:68" x14ac:dyDescent="0.45">
      <c r="A5971" s="1">
        <v>2008</v>
      </c>
      <c r="B5971" s="1">
        <v>9</v>
      </c>
      <c r="C5971" s="1">
        <v>6</v>
      </c>
      <c r="D5971" s="1">
        <v>5</v>
      </c>
      <c r="E5971" s="1">
        <v>18.899999999999999</v>
      </c>
      <c r="F5971" s="1">
        <v>0</v>
      </c>
      <c r="G5971" s="4"/>
      <c r="H5971" s="4"/>
      <c r="Q5971" s="1">
        <v>2</v>
      </c>
      <c r="R5971" s="6">
        <f t="shared" si="7950"/>
        <v>0</v>
      </c>
      <c r="S5971" s="6">
        <f t="shared" si="7951"/>
        <v>0</v>
      </c>
      <c r="T5971" s="6">
        <f t="shared" si="7952"/>
        <v>0</v>
      </c>
      <c r="U5971" s="6">
        <f t="shared" si="7953"/>
        <v>0</v>
      </c>
      <c r="V5971" s="6">
        <f t="shared" si="7954"/>
        <v>0</v>
      </c>
      <c r="W5971" s="6">
        <f t="shared" si="7955"/>
        <v>0</v>
      </c>
      <c r="X5971" s="17"/>
      <c r="Y5971" s="17"/>
      <c r="Z5971" s="17"/>
      <c r="AA5971" s="17"/>
      <c r="AB5971" s="17"/>
      <c r="AC5971" s="17"/>
      <c r="AE5971" s="16"/>
      <c r="AF5971" s="16"/>
      <c r="AG5971" s="16"/>
      <c r="AH5971" s="16"/>
      <c r="AI5971" s="16"/>
      <c r="AJ5971" s="16"/>
      <c r="AL5971" s="16"/>
      <c r="AM5971" s="16"/>
      <c r="AN5971" s="16"/>
      <c r="AO5971" s="16"/>
      <c r="AP5971" s="16"/>
      <c r="AQ5971" s="16"/>
      <c r="BI5971" s="1">
        <v>4</v>
      </c>
      <c r="BJ5971" s="6">
        <f>SUM($R$5:R5973)-$AB$2</f>
        <v>696.28793760000042</v>
      </c>
      <c r="BK5971" s="6">
        <f>SUM($R$5:S5973)-$AB$2</f>
        <v>3423.2263854880061</v>
      </c>
      <c r="BL5971" s="6">
        <f>SUM($R$5:T5973)-$AB$2</f>
        <v>10240.572505208016</v>
      </c>
      <c r="BM5971" s="6">
        <f>SUM($R$5:U5973)-$AB$2</f>
        <v>19784.857072816096</v>
      </c>
      <c r="BN5971" s="6">
        <f>SUM($R$5:V5973)-$AB$2</f>
        <v>33419.549312256233</v>
      </c>
      <c r="BO5971" s="6">
        <f>SUM($R$5:W5973)-$AB$2</f>
        <v>49781.179999583735</v>
      </c>
      <c r="BP5971" s="16"/>
    </row>
    <row r="5972" spans="1:68" x14ac:dyDescent="0.45">
      <c r="A5972" s="1">
        <v>2008</v>
      </c>
      <c r="B5972" s="1">
        <v>9</v>
      </c>
      <c r="C5972" s="1">
        <v>6</v>
      </c>
      <c r="D5972" s="1">
        <v>6</v>
      </c>
      <c r="E5972" s="1">
        <v>18.8</v>
      </c>
      <c r="F5972" s="1">
        <v>0</v>
      </c>
      <c r="G5972" s="4"/>
      <c r="H5972" s="4"/>
      <c r="Q5972" s="1">
        <v>3</v>
      </c>
      <c r="R5972" s="6">
        <f t="shared" si="7950"/>
        <v>0</v>
      </c>
      <c r="S5972" s="6">
        <f t="shared" si="7951"/>
        <v>0</v>
      </c>
      <c r="T5972" s="6">
        <f t="shared" si="7952"/>
        <v>0</v>
      </c>
      <c r="U5972" s="6">
        <f t="shared" si="7953"/>
        <v>0</v>
      </c>
      <c r="V5972" s="6">
        <f t="shared" si="7954"/>
        <v>0</v>
      </c>
      <c r="W5972" s="6">
        <f t="shared" si="7955"/>
        <v>0</v>
      </c>
      <c r="X5972" s="17"/>
      <c r="Y5972" s="17"/>
      <c r="Z5972" s="17"/>
      <c r="AA5972" s="17"/>
      <c r="AB5972" s="17"/>
      <c r="AC5972" s="17"/>
      <c r="AE5972" s="16"/>
      <c r="AF5972" s="16"/>
      <c r="AG5972" s="16"/>
      <c r="AH5972" s="16"/>
      <c r="AI5972" s="16"/>
      <c r="AJ5972" s="16"/>
      <c r="AL5972" s="16"/>
      <c r="AM5972" s="16"/>
      <c r="AN5972" s="16"/>
      <c r="AO5972" s="16"/>
      <c r="AP5972" s="16"/>
      <c r="AQ5972" s="16"/>
      <c r="BI5972" s="1">
        <v>5</v>
      </c>
      <c r="BJ5972" s="6">
        <f>SUM($R$5:R5974)-$AB$2</f>
        <v>696.28793760000042</v>
      </c>
      <c r="BK5972" s="6">
        <f>SUM($R$5:S5974)-$AB$2</f>
        <v>3423.2263854880061</v>
      </c>
      <c r="BL5972" s="6">
        <f>SUM($R$5:T5974)-$AB$2</f>
        <v>10240.572505208016</v>
      </c>
      <c r="BM5972" s="6">
        <f>SUM($R$5:U5974)-$AB$2</f>
        <v>19784.857072816096</v>
      </c>
      <c r="BN5972" s="6">
        <f>SUM($R$5:V5974)-$AB$2</f>
        <v>33419.549312256233</v>
      </c>
      <c r="BO5972" s="6">
        <f>SUM($R$5:W5974)-$AB$2</f>
        <v>49781.179999583735</v>
      </c>
      <c r="BP5972" s="16"/>
    </row>
    <row r="5973" spans="1:68" x14ac:dyDescent="0.45">
      <c r="A5973" s="1">
        <v>2008</v>
      </c>
      <c r="B5973" s="1">
        <v>9</v>
      </c>
      <c r="C5973" s="1">
        <v>6</v>
      </c>
      <c r="D5973" s="1">
        <v>7</v>
      </c>
      <c r="E5973" s="1">
        <v>18.600000000000001</v>
      </c>
      <c r="F5973" s="1">
        <v>29.41</v>
      </c>
      <c r="G5973" s="4"/>
      <c r="H5973" s="4"/>
      <c r="Q5973" s="1">
        <v>4</v>
      </c>
      <c r="R5973" s="6">
        <f t="shared" si="7950"/>
        <v>0</v>
      </c>
      <c r="S5973" s="6">
        <f t="shared" si="7951"/>
        <v>0</v>
      </c>
      <c r="T5973" s="6">
        <f t="shared" si="7952"/>
        <v>0</v>
      </c>
      <c r="U5973" s="6">
        <f t="shared" si="7953"/>
        <v>0</v>
      </c>
      <c r="V5973" s="6">
        <f t="shared" si="7954"/>
        <v>0</v>
      </c>
      <c r="W5973" s="6">
        <f t="shared" si="7955"/>
        <v>0</v>
      </c>
      <c r="X5973" s="17"/>
      <c r="Y5973" s="17"/>
      <c r="Z5973" s="17"/>
      <c r="AA5973" s="17"/>
      <c r="AB5973" s="17"/>
      <c r="AC5973" s="17"/>
      <c r="AE5973" s="16"/>
      <c r="AF5973" s="16"/>
      <c r="AG5973" s="16"/>
      <c r="AH5973" s="16"/>
      <c r="AI5973" s="16"/>
      <c r="AJ5973" s="16"/>
      <c r="AL5973" s="16"/>
      <c r="AM5973" s="16"/>
      <c r="AN5973" s="16"/>
      <c r="AO5973" s="16"/>
      <c r="AP5973" s="16"/>
      <c r="AQ5973" s="16"/>
      <c r="BI5973" s="1">
        <v>6</v>
      </c>
      <c r="BJ5973" s="6">
        <f>SUM($R$5:R5975)-$AB$2</f>
        <v>696.28793760000042</v>
      </c>
      <c r="BK5973" s="6">
        <f>SUM($R$5:S5975)-$AB$2</f>
        <v>3423.2263854880061</v>
      </c>
      <c r="BL5973" s="6">
        <f>SUM($R$5:T5975)-$AB$2</f>
        <v>10240.572505208016</v>
      </c>
      <c r="BM5973" s="6">
        <f>SUM($R$5:U5975)-$AB$2</f>
        <v>19784.857072816096</v>
      </c>
      <c r="BN5973" s="6">
        <f>SUM($R$5:V5975)-$AB$2</f>
        <v>33419.549312256233</v>
      </c>
      <c r="BO5973" s="6">
        <f>SUM($R$5:W5975)-$AB$2</f>
        <v>49781.179999583735</v>
      </c>
      <c r="BP5973" s="16"/>
    </row>
    <row r="5974" spans="1:68" x14ac:dyDescent="0.45">
      <c r="A5974" s="1">
        <v>2008</v>
      </c>
      <c r="B5974" s="1">
        <v>9</v>
      </c>
      <c r="C5974" s="1">
        <v>6</v>
      </c>
      <c r="D5974" s="1">
        <v>8</v>
      </c>
      <c r="E5974" s="1">
        <v>18.899999999999999</v>
      </c>
      <c r="F5974" s="1">
        <v>200.77</v>
      </c>
      <c r="G5974" s="4"/>
      <c r="H5974" s="4"/>
      <c r="Q5974" s="1">
        <v>5</v>
      </c>
      <c r="R5974" s="6">
        <f t="shared" si="7950"/>
        <v>0</v>
      </c>
      <c r="S5974" s="6">
        <f t="shared" si="7951"/>
        <v>0</v>
      </c>
      <c r="T5974" s="6">
        <f t="shared" si="7952"/>
        <v>0</v>
      </c>
      <c r="U5974" s="6">
        <f t="shared" si="7953"/>
        <v>0</v>
      </c>
      <c r="V5974" s="6">
        <f t="shared" si="7954"/>
        <v>0</v>
      </c>
      <c r="W5974" s="6">
        <f t="shared" si="7955"/>
        <v>0</v>
      </c>
      <c r="X5974" s="17"/>
      <c r="Y5974" s="17"/>
      <c r="Z5974" s="17"/>
      <c r="AA5974" s="17"/>
      <c r="AB5974" s="17"/>
      <c r="AC5974" s="17"/>
      <c r="AE5974" s="16"/>
      <c r="AF5974" s="16"/>
      <c r="AG5974" s="16"/>
      <c r="AH5974" s="16"/>
      <c r="AI5974" s="16"/>
      <c r="AJ5974" s="16"/>
      <c r="AL5974" s="16"/>
      <c r="AM5974" s="16"/>
      <c r="AN5974" s="16"/>
      <c r="AO5974" s="16"/>
      <c r="AP5974" s="16"/>
      <c r="AQ5974" s="16"/>
      <c r="BI5974" s="1">
        <v>7</v>
      </c>
      <c r="BJ5974" s="6">
        <f>SUM($R$5:R5976)-$AB$2</f>
        <v>696.30499540000039</v>
      </c>
      <c r="BK5974" s="6">
        <f>SUM($R$5:S5976)-$AB$2</f>
        <v>3423.3096275520065</v>
      </c>
      <c r="BL5974" s="6">
        <f>SUM($R$5:T5976)-$AB$2</f>
        <v>10240.821207932016</v>
      </c>
      <c r="BM5974" s="6">
        <f>SUM($R$5:U5976)-$AB$2</f>
        <v>19785.337420464093</v>
      </c>
      <c r="BN5974" s="6">
        <f>SUM($R$5:V5976)-$AB$2</f>
        <v>33420.360581224231</v>
      </c>
      <c r="BO5974" s="6">
        <f>SUM($R$5:W5976)-$AB$2</f>
        <v>49782.388374135735</v>
      </c>
      <c r="BP5974" s="16"/>
    </row>
    <row r="5975" spans="1:68" x14ac:dyDescent="0.45">
      <c r="A5975" s="1">
        <v>2008</v>
      </c>
      <c r="B5975" s="1">
        <v>9</v>
      </c>
      <c r="C5975" s="1">
        <v>6</v>
      </c>
      <c r="D5975" s="1">
        <v>9</v>
      </c>
      <c r="E5975" s="1">
        <v>20.5</v>
      </c>
      <c r="F5975" s="1">
        <v>396.61</v>
      </c>
      <c r="G5975" s="4"/>
      <c r="H5975" s="4"/>
      <c r="Q5975" s="1">
        <v>6</v>
      </c>
      <c r="R5975" s="6">
        <f t="shared" si="7950"/>
        <v>0</v>
      </c>
      <c r="S5975" s="6">
        <f t="shared" si="7951"/>
        <v>0</v>
      </c>
      <c r="T5975" s="6">
        <f t="shared" si="7952"/>
        <v>0</v>
      </c>
      <c r="U5975" s="6">
        <f t="shared" si="7953"/>
        <v>0</v>
      </c>
      <c r="V5975" s="6">
        <f t="shared" si="7954"/>
        <v>0</v>
      </c>
      <c r="W5975" s="6">
        <f t="shared" si="7955"/>
        <v>0</v>
      </c>
      <c r="X5975" s="17"/>
      <c r="Y5975" s="17"/>
      <c r="Z5975" s="17"/>
      <c r="AA5975" s="17"/>
      <c r="AB5975" s="17"/>
      <c r="AC5975" s="17"/>
      <c r="AE5975" s="16"/>
      <c r="AF5975" s="16"/>
      <c r="AG5975" s="16"/>
      <c r="AH5975" s="16"/>
      <c r="AI5975" s="16"/>
      <c r="AJ5975" s="16"/>
      <c r="AL5975" s="16"/>
      <c r="AM5975" s="16"/>
      <c r="AN5975" s="16"/>
      <c r="AO5975" s="16"/>
      <c r="AP5975" s="16"/>
      <c r="AQ5975" s="16"/>
      <c r="BI5975" s="1">
        <v>8</v>
      </c>
      <c r="BJ5975" s="6">
        <f>SUM($R$5:R5977)-$AB$2</f>
        <v>696.42144200000041</v>
      </c>
      <c r="BK5975" s="6">
        <f>SUM($R$5:S5977)-$AB$2</f>
        <v>3423.8778869600064</v>
      </c>
      <c r="BL5975" s="6">
        <f>SUM($R$5:T5977)-$AB$2</f>
        <v>10242.518999360016</v>
      </c>
      <c r="BM5975" s="6">
        <f>SUM($R$5:U5977)-$AB$2</f>
        <v>19788.616556720095</v>
      </c>
      <c r="BN5975" s="6">
        <f>SUM($R$5:V5977)-$AB$2</f>
        <v>33425.898781520234</v>
      </c>
      <c r="BO5975" s="6">
        <f>SUM($R$5:W5977)-$AB$2</f>
        <v>49790.637451279741</v>
      </c>
      <c r="BP5975" s="16"/>
    </row>
    <row r="5976" spans="1:68" x14ac:dyDescent="0.45">
      <c r="A5976" s="1">
        <v>2008</v>
      </c>
      <c r="B5976" s="1">
        <v>9</v>
      </c>
      <c r="C5976" s="1">
        <v>6</v>
      </c>
      <c r="D5976" s="1">
        <v>10</v>
      </c>
      <c r="E5976" s="1">
        <v>21.2</v>
      </c>
      <c r="F5976" s="1">
        <v>542.29999999999995</v>
      </c>
      <c r="G5976" s="4"/>
      <c r="H5976" s="4"/>
      <c r="Q5976" s="1">
        <v>7</v>
      </c>
      <c r="R5976" s="6">
        <f t="shared" si="7950"/>
        <v>1.7057800000000001E-2</v>
      </c>
      <c r="S5976" s="6">
        <f t="shared" si="7951"/>
        <v>6.6184263999999993E-2</v>
      </c>
      <c r="T5976" s="6">
        <f t="shared" si="7952"/>
        <v>0.16546065999999998</v>
      </c>
      <c r="U5976" s="6">
        <f t="shared" si="7953"/>
        <v>0.231644924</v>
      </c>
      <c r="V5976" s="6">
        <f t="shared" si="7954"/>
        <v>0.33092131999999996</v>
      </c>
      <c r="W5976" s="6">
        <f t="shared" si="7955"/>
        <v>0.39710558400000001</v>
      </c>
      <c r="X5976" s="17"/>
      <c r="Y5976" s="17"/>
      <c r="Z5976" s="17"/>
      <c r="AA5976" s="17"/>
      <c r="AB5976" s="17"/>
      <c r="AC5976" s="17"/>
      <c r="AE5976" s="16"/>
      <c r="AF5976" s="16"/>
      <c r="AG5976" s="16"/>
      <c r="AH5976" s="16"/>
      <c r="AI5976" s="16"/>
      <c r="AJ5976" s="16"/>
      <c r="AL5976" s="16"/>
      <c r="AM5976" s="16"/>
      <c r="AN5976" s="16"/>
      <c r="AO5976" s="16"/>
      <c r="AP5976" s="16"/>
      <c r="AQ5976" s="16"/>
      <c r="BI5976" s="1">
        <v>9</v>
      </c>
      <c r="BJ5976" s="6">
        <f>SUM($R$5:R5978)-$AB$2</f>
        <v>696.65147580000041</v>
      </c>
      <c r="BK5976" s="6">
        <f>SUM($R$5:S5978)-$AB$2</f>
        <v>3425.0004519040062</v>
      </c>
      <c r="BL5976" s="6">
        <f>SUM($R$5:T5978)-$AB$2</f>
        <v>10245.872892164016</v>
      </c>
      <c r="BM5976" s="6">
        <f>SUM($R$5:U5978)-$AB$2</f>
        <v>19795.094308528096</v>
      </c>
      <c r="BN5976" s="6">
        <f>SUM($R$5:V5978)-$AB$2</f>
        <v>33436.839189048238</v>
      </c>
      <c r="BO5976" s="6">
        <f>SUM($R$5:W5978)-$AB$2</f>
        <v>49806.933045671743</v>
      </c>
      <c r="BP5976" s="16"/>
    </row>
    <row r="5977" spans="1:68" x14ac:dyDescent="0.45">
      <c r="A5977" s="1">
        <v>2008</v>
      </c>
      <c r="B5977" s="1">
        <v>9</v>
      </c>
      <c r="C5977" s="1">
        <v>6</v>
      </c>
      <c r="D5977" s="1">
        <v>11</v>
      </c>
      <c r="E5977" s="1">
        <v>21.8</v>
      </c>
      <c r="F5977" s="1">
        <v>640.51</v>
      </c>
      <c r="G5977" s="4"/>
      <c r="H5977" s="4"/>
      <c r="Q5977" s="1">
        <v>8</v>
      </c>
      <c r="R5977" s="6">
        <f t="shared" si="7950"/>
        <v>0.1164466</v>
      </c>
      <c r="S5977" s="6">
        <f t="shared" si="7951"/>
        <v>0.45181280800000001</v>
      </c>
      <c r="T5977" s="6">
        <f t="shared" si="7952"/>
        <v>1.1295320199999999</v>
      </c>
      <c r="U5977" s="6">
        <f t="shared" si="7953"/>
        <v>1.581344828</v>
      </c>
      <c r="V5977" s="6">
        <f t="shared" si="7954"/>
        <v>2.2590640399999997</v>
      </c>
      <c r="W5977" s="6">
        <f t="shared" si="7955"/>
        <v>2.7108768480000003</v>
      </c>
      <c r="X5977" s="17"/>
      <c r="Y5977" s="17"/>
      <c r="Z5977" s="17"/>
      <c r="AA5977" s="17"/>
      <c r="AB5977" s="17"/>
      <c r="AC5977" s="17"/>
      <c r="AE5977" s="16"/>
      <c r="AF5977" s="16"/>
      <c r="AG5977" s="16"/>
      <c r="AH5977" s="16"/>
      <c r="AI5977" s="16"/>
      <c r="AJ5977" s="16"/>
      <c r="AL5977" s="16"/>
      <c r="AM5977" s="16"/>
      <c r="AN5977" s="16"/>
      <c r="AO5977" s="16"/>
      <c r="AP5977" s="16"/>
      <c r="AQ5977" s="16"/>
      <c r="BI5977" s="1">
        <v>10</v>
      </c>
      <c r="BJ5977" s="6">
        <f>SUM($R$5:R5979)-$AB$2</f>
        <v>696.96600980000039</v>
      </c>
      <c r="BK5977" s="6">
        <f>SUM($R$5:S5979)-$AB$2</f>
        <v>3426.5353778240064</v>
      </c>
      <c r="BL5977" s="6">
        <f>SUM($R$5:T5979)-$AB$2</f>
        <v>10250.458797884015</v>
      </c>
      <c r="BM5977" s="6">
        <f>SUM($R$5:U5979)-$AB$2</f>
        <v>19803.951585968094</v>
      </c>
      <c r="BN5977" s="6">
        <f>SUM($R$5:V5979)-$AB$2</f>
        <v>33451.798426088229</v>
      </c>
      <c r="BO5977" s="6">
        <f>SUM($R$5:W5979)-$AB$2</f>
        <v>49829.214634231736</v>
      </c>
      <c r="BP5977" s="16"/>
    </row>
    <row r="5978" spans="1:68" x14ac:dyDescent="0.45">
      <c r="A5978" s="1">
        <v>2008</v>
      </c>
      <c r="B5978" s="1">
        <v>9</v>
      </c>
      <c r="C5978" s="1">
        <v>6</v>
      </c>
      <c r="D5978" s="1">
        <v>12</v>
      </c>
      <c r="E5978" s="1">
        <v>21.2</v>
      </c>
      <c r="F5978" s="1">
        <v>447.57</v>
      </c>
      <c r="G5978" s="4"/>
      <c r="H5978" s="4"/>
      <c r="Q5978" s="1">
        <v>9</v>
      </c>
      <c r="R5978" s="6">
        <f t="shared" si="7950"/>
        <v>0.23003379999999998</v>
      </c>
      <c r="S5978" s="6">
        <f t="shared" si="7951"/>
        <v>0.89253114399999989</v>
      </c>
      <c r="T5978" s="6">
        <f t="shared" si="7952"/>
        <v>2.2313278599999999</v>
      </c>
      <c r="U5978" s="6">
        <f t="shared" si="7953"/>
        <v>3.1238590039999998</v>
      </c>
      <c r="V5978" s="6">
        <f t="shared" si="7954"/>
        <v>4.4626557199999999</v>
      </c>
      <c r="W5978" s="6">
        <f t="shared" si="7955"/>
        <v>5.3551868640000002</v>
      </c>
      <c r="X5978" s="17"/>
      <c r="Y5978" s="17"/>
      <c r="Z5978" s="17"/>
      <c r="AA5978" s="17"/>
      <c r="AB5978" s="17"/>
      <c r="AC5978" s="17"/>
      <c r="AE5978" s="16"/>
      <c r="AF5978" s="16"/>
      <c r="AG5978" s="16"/>
      <c r="AH5978" s="16"/>
      <c r="AI5978" s="16"/>
      <c r="AJ5978" s="16"/>
      <c r="AL5978" s="16"/>
      <c r="AM5978" s="16"/>
      <c r="AN5978" s="16"/>
      <c r="AO5978" s="16"/>
      <c r="AP5978" s="16"/>
      <c r="AQ5978" s="16"/>
      <c r="BI5978" s="1">
        <v>11</v>
      </c>
      <c r="BJ5978" s="6">
        <f>SUM($R$5:R5980)-$AB$2</f>
        <v>697.33750560000044</v>
      </c>
      <c r="BK5978" s="6">
        <f>SUM($R$5:S5980)-$AB$2</f>
        <v>3428.3482773280066</v>
      </c>
      <c r="BL5978" s="6">
        <f>SUM($R$5:T5980)-$AB$2</f>
        <v>10255.875206648016</v>
      </c>
      <c r="BM5978" s="6">
        <f>SUM($R$5:U5980)-$AB$2</f>
        <v>19814.412907696093</v>
      </c>
      <c r="BN5978" s="6">
        <f>SUM($R$5:V5980)-$AB$2</f>
        <v>33469.46676633622</v>
      </c>
      <c r="BO5978" s="6">
        <f>SUM($R$5:W5980)-$AB$2</f>
        <v>49855.531396703729</v>
      </c>
      <c r="BP5978" s="16"/>
    </row>
    <row r="5979" spans="1:68" x14ac:dyDescent="0.45">
      <c r="A5979" s="1">
        <v>2008</v>
      </c>
      <c r="B5979" s="1">
        <v>9</v>
      </c>
      <c r="C5979" s="1">
        <v>6</v>
      </c>
      <c r="D5979" s="1">
        <v>13</v>
      </c>
      <c r="E5979" s="1">
        <v>21.6</v>
      </c>
      <c r="F5979" s="1">
        <v>634.85</v>
      </c>
      <c r="G5979" s="4"/>
      <c r="H5979" s="4"/>
      <c r="Q5979" s="1">
        <v>10</v>
      </c>
      <c r="R5979" s="6">
        <f t="shared" si="7950"/>
        <v>0.31453399999999992</v>
      </c>
      <c r="S5979" s="6">
        <f t="shared" si="7951"/>
        <v>1.2203919199999997</v>
      </c>
      <c r="T5979" s="6">
        <f t="shared" si="7952"/>
        <v>3.050979799999999</v>
      </c>
      <c r="U5979" s="6">
        <f t="shared" si="7953"/>
        <v>4.2713717199999994</v>
      </c>
      <c r="V5979" s="6">
        <f t="shared" si="7954"/>
        <v>6.101959599999998</v>
      </c>
      <c r="W5979" s="6">
        <f t="shared" si="7955"/>
        <v>7.3223515199999989</v>
      </c>
      <c r="X5979" s="17"/>
      <c r="Y5979" s="17"/>
      <c r="Z5979" s="17"/>
      <c r="AA5979" s="17"/>
      <c r="AB5979" s="17"/>
      <c r="AC5979" s="17"/>
      <c r="AE5979" s="16"/>
      <c r="AF5979" s="16"/>
      <c r="AG5979" s="16"/>
      <c r="AH5979" s="16"/>
      <c r="AI5979" s="16"/>
      <c r="AJ5979" s="16"/>
      <c r="AL5979" s="16"/>
      <c r="AM5979" s="16"/>
      <c r="AN5979" s="16"/>
      <c r="AO5979" s="16"/>
      <c r="AP5979" s="16"/>
      <c r="AQ5979" s="16"/>
      <c r="BI5979" s="1">
        <v>12</v>
      </c>
      <c r="BJ5979" s="6">
        <f t="shared" ref="BJ5979" si="8016">R5981-$AB$2</f>
        <v>-6.2716593999999999</v>
      </c>
      <c r="BK5979" s="6">
        <f t="shared" ref="BK5979" si="8017">S5981-$AB$2</f>
        <v>-5.524038472</v>
      </c>
      <c r="BL5979" s="6">
        <f t="shared" ref="BL5979" si="8018">T5981-$AB$2</f>
        <v>-4.0132211800000004</v>
      </c>
      <c r="BM5979" s="6">
        <f t="shared" ref="BM5979" si="8019">U5981-$AB$2</f>
        <v>-3.0060096520000004</v>
      </c>
      <c r="BN5979" s="6">
        <f t="shared" ref="BN5979" si="8020">V5981-$AB$2</f>
        <v>-1.4951923600000008</v>
      </c>
      <c r="BO5979" s="6">
        <f t="shared" ref="BO5979" si="8021">W5981-$AB$2</f>
        <v>-0.48798083199999986</v>
      </c>
      <c r="BP5979" s="16"/>
    </row>
    <row r="5980" spans="1:68" x14ac:dyDescent="0.45">
      <c r="A5980" s="1">
        <v>2008</v>
      </c>
      <c r="B5980" s="1">
        <v>9</v>
      </c>
      <c r="C5980" s="1">
        <v>6</v>
      </c>
      <c r="D5980" s="1">
        <v>14</v>
      </c>
      <c r="E5980" s="1">
        <v>21.8</v>
      </c>
      <c r="F5980" s="1">
        <v>620.83000000000004</v>
      </c>
      <c r="G5980" s="4"/>
      <c r="H5980" s="4"/>
      <c r="Q5980" s="1">
        <v>11</v>
      </c>
      <c r="R5980" s="6">
        <f t="shared" si="7950"/>
        <v>0.37149579999999999</v>
      </c>
      <c r="S5980" s="6">
        <f t="shared" si="7951"/>
        <v>1.4414037039999998</v>
      </c>
      <c r="T5980" s="6">
        <f t="shared" si="7952"/>
        <v>3.6035092599999992</v>
      </c>
      <c r="U5980" s="6">
        <f t="shared" si="7953"/>
        <v>5.0449129639999999</v>
      </c>
      <c r="V5980" s="6">
        <f t="shared" si="7954"/>
        <v>7.2070185199999983</v>
      </c>
      <c r="W5980" s="6">
        <f t="shared" si="7955"/>
        <v>8.648422223999999</v>
      </c>
      <c r="X5980" s="17"/>
      <c r="Y5980" s="17"/>
      <c r="Z5980" s="17"/>
      <c r="AA5980" s="17"/>
      <c r="AB5980" s="17"/>
      <c r="AC5980" s="17"/>
      <c r="AE5980" s="16"/>
      <c r="AF5980" s="16"/>
      <c r="AG5980" s="16"/>
      <c r="AH5980" s="16"/>
      <c r="AI5980" s="16"/>
      <c r="AJ5980" s="16"/>
      <c r="AL5980" s="16"/>
      <c r="AM5980" s="16"/>
      <c r="AN5980" s="16"/>
      <c r="AO5980" s="16"/>
      <c r="AP5980" s="16"/>
      <c r="AQ5980" s="16"/>
      <c r="BI5980" s="1">
        <v>13</v>
      </c>
      <c r="BJ5980" s="6">
        <f>SUM($R$5:R5982)-$AB$2</f>
        <v>697.96530920000043</v>
      </c>
      <c r="BK5980" s="6">
        <f>SUM($R$5:S5982)-$AB$2</f>
        <v>3431.411958896007</v>
      </c>
      <c r="BL5980" s="6">
        <f>SUM($R$5:T5982)-$AB$2</f>
        <v>10265.028583136018</v>
      </c>
      <c r="BM5980" s="6">
        <f>SUM($R$5:U5982)-$AB$2</f>
        <v>19832.091857072093</v>
      </c>
      <c r="BN5980" s="6">
        <f>SUM($R$5:V5982)-$AB$2</f>
        <v>33499.325105552212</v>
      </c>
      <c r="BO5980" s="6">
        <f>SUM($R$5:W5982)-$AB$2</f>
        <v>49900.005003727725</v>
      </c>
      <c r="BP5980" s="16"/>
    </row>
    <row r="5981" spans="1:68" x14ac:dyDescent="0.45">
      <c r="A5981" s="1">
        <v>2008</v>
      </c>
      <c r="B5981" s="1">
        <v>9</v>
      </c>
      <c r="C5981" s="1">
        <v>6</v>
      </c>
      <c r="D5981" s="1">
        <v>15</v>
      </c>
      <c r="E5981" s="1">
        <v>21.9</v>
      </c>
      <c r="F5981" s="1">
        <v>594.34</v>
      </c>
      <c r="G5981" s="4"/>
      <c r="H5981" s="4"/>
      <c r="Q5981" s="1">
        <v>12</v>
      </c>
      <c r="R5981" s="6">
        <f t="shared" si="7950"/>
        <v>0.2595906</v>
      </c>
      <c r="S5981" s="6">
        <f t="shared" si="7951"/>
        <v>1.007211528</v>
      </c>
      <c r="T5981" s="6">
        <f t="shared" si="7952"/>
        <v>2.5180288199999996</v>
      </c>
      <c r="U5981" s="6">
        <f t="shared" si="7953"/>
        <v>3.5252403479999996</v>
      </c>
      <c r="V5981" s="6">
        <f t="shared" si="7954"/>
        <v>5.0360576399999992</v>
      </c>
      <c r="W5981" s="6">
        <f t="shared" si="7955"/>
        <v>6.0432691680000001</v>
      </c>
      <c r="X5981" s="17">
        <f t="shared" ref="X5981" si="8022">SUM(R5981:R6005)-$AA$2</f>
        <v>-3.1729586000000003</v>
      </c>
      <c r="Y5981" s="17">
        <f t="shared" ref="Y5981" si="8023">SUM(S5981:S6005)-$AA$2</f>
        <v>4.6179206319999979</v>
      </c>
      <c r="Z5981" s="17">
        <f t="shared" ref="Z5981" si="8024">SUM(T5981:T6005)-$AA$2</f>
        <v>20.361989079999997</v>
      </c>
      <c r="AA5981" s="17">
        <f t="shared" ref="AA5981" si="8025">SUM(U5981:U6005)-$AA$2</f>
        <v>30.858034711999995</v>
      </c>
      <c r="AB5981" s="17">
        <f t="shared" ref="AB5981" si="8026">SUM(V5981:V6005)-$AA$2</f>
        <v>46.602103159999999</v>
      </c>
      <c r="AC5981" s="17">
        <f t="shared" ref="AC5981" si="8027">SUM(W5981:W6005)-$AA$2</f>
        <v>57.098148792000003</v>
      </c>
      <c r="AE5981" s="16">
        <f t="shared" ref="AE5981" si="8028">IF(X5981&gt;0,1,0)</f>
        <v>0</v>
      </c>
      <c r="AF5981" s="16">
        <f t="shared" ref="AF5981" si="8029">IF(Y5981&gt;0,1,0)</f>
        <v>1</v>
      </c>
      <c r="AG5981" s="16">
        <f t="shared" ref="AG5981" si="8030">IF(Z5981&gt;0,1,0)</f>
        <v>1</v>
      </c>
      <c r="AH5981" s="16">
        <f t="shared" ref="AH5981" si="8031">IF(AA5981&gt;0,1,0)</f>
        <v>1</v>
      </c>
      <c r="AI5981" s="16">
        <f t="shared" ref="AI5981" si="8032">IF(AB5981&gt;0,1,0)</f>
        <v>1</v>
      </c>
      <c r="AJ5981" s="16">
        <f t="shared" ref="AJ5981" si="8033">IF(AC5981&gt;0,1,0)</f>
        <v>1</v>
      </c>
      <c r="AL5981" s="16">
        <f t="shared" ref="AL5981" si="8034">IF(X5981&lt;0,ABS(X5981*$AP$1),0)</f>
        <v>0</v>
      </c>
      <c r="AM5981" s="16">
        <f t="shared" ref="AM5981" si="8035">IF(Y5981&lt;0,ABS(Y5981*$AP$1),0)</f>
        <v>0</v>
      </c>
      <c r="AN5981" s="16">
        <f t="shared" ref="AN5981" si="8036">IF(Z5981&lt;0,ABS(Z5981*$AP$1),0)</f>
        <v>0</v>
      </c>
      <c r="AO5981" s="16">
        <f t="shared" ref="AO5981" si="8037">IF(AA5981&lt;0,ABS(AA5981*$AP$1),0)</f>
        <v>0</v>
      </c>
      <c r="AP5981" s="16">
        <f t="shared" ref="AP5981" si="8038">IF(AB5981&lt;0,ABS(AB5981*$AP$1),0)</f>
        <v>0</v>
      </c>
      <c r="AQ5981" s="16">
        <f t="shared" ref="AQ5981" si="8039">IF(AC5981&lt;0,ABS(AC5981*$AP$1),0)</f>
        <v>0</v>
      </c>
      <c r="BI5981" s="1">
        <v>14</v>
      </c>
      <c r="BJ5981" s="6">
        <f>SUM($R$5:R5983)-$AB$2</f>
        <v>698.32539060000045</v>
      </c>
      <c r="BK5981" s="6">
        <f>SUM($R$5:S5983)-$AB$2</f>
        <v>3433.1691561280072</v>
      </c>
      <c r="BL5981" s="6">
        <f>SUM($R$5:T5983)-$AB$2</f>
        <v>10270.278569948017</v>
      </c>
      <c r="BM5981" s="6">
        <f>SUM($R$5:U5983)-$AB$2</f>
        <v>19842.23174929609</v>
      </c>
      <c r="BN5981" s="6">
        <f>SUM($R$5:V5983)-$AB$2</f>
        <v>33516.450576936208</v>
      </c>
      <c r="BO5981" s="6">
        <f>SUM($R$5:W5983)-$AB$2</f>
        <v>49925.513170103717</v>
      </c>
      <c r="BP5981" s="16"/>
    </row>
    <row r="5982" spans="1:68" x14ac:dyDescent="0.45">
      <c r="A5982" s="1">
        <v>2008</v>
      </c>
      <c r="B5982" s="1">
        <v>9</v>
      </c>
      <c r="C5982" s="1">
        <v>6</v>
      </c>
      <c r="D5982" s="1">
        <v>16</v>
      </c>
      <c r="E5982" s="1">
        <v>21.9</v>
      </c>
      <c r="F5982" s="1">
        <v>560.85</v>
      </c>
      <c r="G5982" s="4"/>
      <c r="H5982" s="4"/>
      <c r="Q5982" s="1">
        <v>13</v>
      </c>
      <c r="R5982" s="6">
        <f t="shared" si="7950"/>
        <v>0.36821299999999996</v>
      </c>
      <c r="S5982" s="6">
        <f t="shared" si="7951"/>
        <v>1.4286664399999998</v>
      </c>
      <c r="T5982" s="6">
        <f t="shared" si="7952"/>
        <v>3.5716660999999994</v>
      </c>
      <c r="U5982" s="6">
        <f t="shared" si="7953"/>
        <v>5.0003325399999996</v>
      </c>
      <c r="V5982" s="6">
        <f t="shared" si="7954"/>
        <v>7.1433321999999988</v>
      </c>
      <c r="W5982" s="6">
        <f t="shared" si="7955"/>
        <v>8.5719986400000003</v>
      </c>
      <c r="X5982" s="17"/>
      <c r="Y5982" s="17"/>
      <c r="Z5982" s="17"/>
      <c r="AA5982" s="17"/>
      <c r="AB5982" s="17"/>
      <c r="AC5982" s="17"/>
      <c r="AE5982" s="16"/>
      <c r="AF5982" s="16"/>
      <c r="AG5982" s="16"/>
      <c r="AH5982" s="16"/>
      <c r="AI5982" s="16"/>
      <c r="AJ5982" s="16"/>
      <c r="AL5982" s="16"/>
      <c r="AM5982" s="16"/>
      <c r="AN5982" s="16"/>
      <c r="AO5982" s="16"/>
      <c r="AP5982" s="16"/>
      <c r="AQ5982" s="16"/>
      <c r="BI5982" s="1">
        <v>15</v>
      </c>
      <c r="BJ5982" s="6">
        <f>SUM($R$5:R5984)-$AB$2</f>
        <v>698.67010780000044</v>
      </c>
      <c r="BK5982" s="6">
        <f>SUM($R$5:S5984)-$AB$2</f>
        <v>3434.8513760640071</v>
      </c>
      <c r="BL5982" s="6">
        <f>SUM($R$5:T5984)-$AB$2</f>
        <v>10275.304546724017</v>
      </c>
      <c r="BM5982" s="6">
        <f>SUM($R$5:U5984)-$AB$2</f>
        <v>19851.938985648092</v>
      </c>
      <c r="BN5982" s="6">
        <f>SUM($R$5:V5984)-$AB$2</f>
        <v>33532.845326968207</v>
      </c>
      <c r="BO5982" s="6">
        <f>SUM($R$5:W5984)-$AB$2</f>
        <v>49949.932936551719</v>
      </c>
      <c r="BP5982" s="16"/>
    </row>
    <row r="5983" spans="1:68" x14ac:dyDescent="0.45">
      <c r="A5983" s="1">
        <v>2008</v>
      </c>
      <c r="B5983" s="1">
        <v>9</v>
      </c>
      <c r="C5983" s="1">
        <v>6</v>
      </c>
      <c r="D5983" s="1">
        <v>17</v>
      </c>
      <c r="E5983" s="1">
        <v>21.2</v>
      </c>
      <c r="F5983" s="1">
        <v>315.29000000000002</v>
      </c>
      <c r="G5983" s="4"/>
      <c r="H5983" s="4"/>
      <c r="Q5983" s="1">
        <v>14</v>
      </c>
      <c r="R5983" s="6">
        <f t="shared" si="7950"/>
        <v>0.3600814</v>
      </c>
      <c r="S5983" s="6">
        <f t="shared" si="7951"/>
        <v>1.3971158319999999</v>
      </c>
      <c r="T5983" s="6">
        <f t="shared" si="7952"/>
        <v>3.4927895799999997</v>
      </c>
      <c r="U5983" s="6">
        <f t="shared" si="7953"/>
        <v>4.8899054120000001</v>
      </c>
      <c r="V5983" s="6">
        <f t="shared" si="7954"/>
        <v>6.9855791599999995</v>
      </c>
      <c r="W5983" s="6">
        <f t="shared" si="7955"/>
        <v>8.3826949920000011</v>
      </c>
      <c r="X5983" s="17"/>
      <c r="Y5983" s="17"/>
      <c r="Z5983" s="17"/>
      <c r="AA5983" s="17"/>
      <c r="AB5983" s="17"/>
      <c r="AC5983" s="17"/>
      <c r="AE5983" s="16"/>
      <c r="AF5983" s="16"/>
      <c r="AG5983" s="16"/>
      <c r="AH5983" s="16"/>
      <c r="AI5983" s="16"/>
      <c r="AJ5983" s="16"/>
      <c r="AL5983" s="16"/>
      <c r="AM5983" s="16"/>
      <c r="AN5983" s="16"/>
      <c r="AO5983" s="16"/>
      <c r="AP5983" s="16"/>
      <c r="AQ5983" s="16"/>
      <c r="BI5983" s="1">
        <v>16</v>
      </c>
      <c r="BJ5983" s="6">
        <f>SUM($R$5:R5985)-$AB$2</f>
        <v>698.99540080000043</v>
      </c>
      <c r="BK5983" s="6">
        <f>SUM($R$5:S5985)-$AB$2</f>
        <v>3436.438805904007</v>
      </c>
      <c r="BL5983" s="6">
        <f>SUM($R$5:T5985)-$AB$2</f>
        <v>10280.047318664017</v>
      </c>
      <c r="BM5983" s="6">
        <f>SUM($R$5:U5985)-$AB$2</f>
        <v>19861.099236528091</v>
      </c>
      <c r="BN5983" s="6">
        <f>SUM($R$5:V5985)-$AB$2</f>
        <v>33548.316262048203</v>
      </c>
      <c r="BO5983" s="6">
        <f>SUM($R$5:W5985)-$AB$2</f>
        <v>49972.976692671713</v>
      </c>
      <c r="BP5983" s="16"/>
    </row>
    <row r="5984" spans="1:68" x14ac:dyDescent="0.45">
      <c r="A5984" s="1">
        <v>2008</v>
      </c>
      <c r="B5984" s="1">
        <v>9</v>
      </c>
      <c r="C5984" s="1">
        <v>6</v>
      </c>
      <c r="D5984" s="1">
        <v>18</v>
      </c>
      <c r="E5984" s="1">
        <v>20.6</v>
      </c>
      <c r="F5984" s="1">
        <v>133.16</v>
      </c>
      <c r="G5984" s="4"/>
      <c r="H5984" s="4"/>
      <c r="Q5984" s="1">
        <v>15</v>
      </c>
      <c r="R5984" s="6">
        <f t="shared" si="7950"/>
        <v>0.3447172</v>
      </c>
      <c r="S5984" s="6">
        <f t="shared" si="7951"/>
        <v>1.3375027359999998</v>
      </c>
      <c r="T5984" s="6">
        <f t="shared" si="7952"/>
        <v>3.3437568399999997</v>
      </c>
      <c r="U5984" s="6">
        <f t="shared" si="7953"/>
        <v>4.6812595759999995</v>
      </c>
      <c r="V5984" s="6">
        <f t="shared" si="7954"/>
        <v>6.6875136799999995</v>
      </c>
      <c r="W5984" s="6">
        <f t="shared" si="7955"/>
        <v>8.0250164159999997</v>
      </c>
      <c r="X5984" s="17"/>
      <c r="Y5984" s="17"/>
      <c r="Z5984" s="17"/>
      <c r="AA5984" s="17"/>
      <c r="AB5984" s="17"/>
      <c r="AC5984" s="17"/>
      <c r="AE5984" s="16"/>
      <c r="AF5984" s="16"/>
      <c r="AG5984" s="16"/>
      <c r="AH5984" s="16"/>
      <c r="AI5984" s="16"/>
      <c r="AJ5984" s="16"/>
      <c r="AL5984" s="16"/>
      <c r="AM5984" s="16"/>
      <c r="AN5984" s="16"/>
      <c r="AO5984" s="16"/>
      <c r="AP5984" s="16"/>
      <c r="AQ5984" s="16"/>
      <c r="BI5984" s="1">
        <v>17</v>
      </c>
      <c r="BJ5984" s="6">
        <f>SUM($R$5:R5986)-$AB$2</f>
        <v>699.17826900000045</v>
      </c>
      <c r="BK5984" s="6">
        <f>SUM($R$5:S5986)-$AB$2</f>
        <v>3437.3312027200072</v>
      </c>
      <c r="BL5984" s="6">
        <f>SUM($R$5:T5986)-$AB$2</f>
        <v>10282.713537020018</v>
      </c>
      <c r="BM5984" s="6">
        <f>SUM($R$5:U5986)-$AB$2</f>
        <v>19866.24880504009</v>
      </c>
      <c r="BN5984" s="6">
        <f>SUM($R$5:V5986)-$AB$2</f>
        <v>33557.013473640196</v>
      </c>
      <c r="BO5984" s="6">
        <f>SUM($R$5:W5986)-$AB$2</f>
        <v>49985.931075959707</v>
      </c>
      <c r="BP5984" s="16"/>
    </row>
    <row r="5985" spans="1:68" x14ac:dyDescent="0.45">
      <c r="A5985" s="1">
        <v>2008</v>
      </c>
      <c r="B5985" s="1">
        <v>9</v>
      </c>
      <c r="C5985" s="1">
        <v>6</v>
      </c>
      <c r="D5985" s="1">
        <v>19</v>
      </c>
      <c r="E5985" s="1">
        <v>19.2</v>
      </c>
      <c r="F5985" s="1">
        <v>0</v>
      </c>
      <c r="G5985" s="4"/>
      <c r="H5985" s="4"/>
      <c r="Q5985" s="1">
        <v>16</v>
      </c>
      <c r="R5985" s="6">
        <f t="shared" si="7950"/>
        <v>0.325293</v>
      </c>
      <c r="S5985" s="6">
        <f t="shared" si="7951"/>
        <v>1.2621368399999999</v>
      </c>
      <c r="T5985" s="6">
        <f t="shared" si="7952"/>
        <v>3.1553420999999999</v>
      </c>
      <c r="U5985" s="6">
        <f t="shared" si="7953"/>
        <v>4.4174789399999996</v>
      </c>
      <c r="V5985" s="6">
        <f t="shared" si="7954"/>
        <v>6.3106841999999999</v>
      </c>
      <c r="W5985" s="6">
        <f t="shared" si="7955"/>
        <v>7.5728210400000009</v>
      </c>
      <c r="X5985" s="17"/>
      <c r="Y5985" s="17"/>
      <c r="Z5985" s="17"/>
      <c r="AA5985" s="17"/>
      <c r="AB5985" s="17"/>
      <c r="AC5985" s="17"/>
      <c r="AE5985" s="16"/>
      <c r="AF5985" s="16"/>
      <c r="AG5985" s="16"/>
      <c r="AH5985" s="16"/>
      <c r="AI5985" s="16"/>
      <c r="AJ5985" s="16"/>
      <c r="AL5985" s="16"/>
      <c r="AM5985" s="16"/>
      <c r="AN5985" s="16"/>
      <c r="AO5985" s="16"/>
      <c r="AP5985" s="16"/>
      <c r="AQ5985" s="16"/>
      <c r="BI5985" s="1">
        <v>18</v>
      </c>
      <c r="BJ5985" s="6">
        <f>SUM($R$5:R5987)-$AB$2</f>
        <v>699.2555018000005</v>
      </c>
      <c r="BK5985" s="6">
        <f>SUM($R$5:S5987)-$AB$2</f>
        <v>3437.7080987840072</v>
      </c>
      <c r="BL5985" s="6">
        <f>SUM($R$5:T5987)-$AB$2</f>
        <v>10283.839591244019</v>
      </c>
      <c r="BM5985" s="6">
        <f>SUM($R$5:U5987)-$AB$2</f>
        <v>19868.423680688087</v>
      </c>
      <c r="BN5985" s="6">
        <f>SUM($R$5:V5987)-$AB$2</f>
        <v>33560.686665608198</v>
      </c>
      <c r="BO5985" s="6">
        <f>SUM($R$5:W5987)-$AB$2</f>
        <v>49991.402247511709</v>
      </c>
      <c r="BP5985" s="16"/>
    </row>
    <row r="5986" spans="1:68" x14ac:dyDescent="0.45">
      <c r="A5986" s="1">
        <v>2008</v>
      </c>
      <c r="B5986" s="1">
        <v>9</v>
      </c>
      <c r="C5986" s="1">
        <v>6</v>
      </c>
      <c r="D5986" s="1">
        <v>20</v>
      </c>
      <c r="E5986" s="1">
        <v>18.100000000000001</v>
      </c>
      <c r="F5986" s="1">
        <v>0</v>
      </c>
      <c r="G5986" s="4"/>
      <c r="H5986" s="4"/>
      <c r="Q5986" s="1">
        <v>17</v>
      </c>
      <c r="R5986" s="6">
        <f t="shared" si="7950"/>
        <v>0.18286820000000001</v>
      </c>
      <c r="S5986" s="6">
        <f t="shared" si="7951"/>
        <v>0.70952861599999995</v>
      </c>
      <c r="T5986" s="6">
        <f t="shared" si="7952"/>
        <v>1.7738215399999999</v>
      </c>
      <c r="U5986" s="6">
        <f t="shared" si="7953"/>
        <v>2.4833501559999998</v>
      </c>
      <c r="V5986" s="6">
        <f t="shared" si="7954"/>
        <v>3.5476430799999998</v>
      </c>
      <c r="W5986" s="6">
        <f t="shared" si="7955"/>
        <v>4.2571716960000003</v>
      </c>
      <c r="X5986" s="17"/>
      <c r="Y5986" s="17"/>
      <c r="Z5986" s="17"/>
      <c r="AA5986" s="17"/>
      <c r="AB5986" s="17"/>
      <c r="AC5986" s="17"/>
      <c r="AE5986" s="16"/>
      <c r="AF5986" s="16"/>
      <c r="AG5986" s="16"/>
      <c r="AH5986" s="16"/>
      <c r="AI5986" s="16"/>
      <c r="AJ5986" s="16"/>
      <c r="AL5986" s="16"/>
      <c r="AM5986" s="16"/>
      <c r="AN5986" s="16"/>
      <c r="AO5986" s="16"/>
      <c r="AP5986" s="16"/>
      <c r="AQ5986" s="16"/>
      <c r="BI5986" s="1">
        <v>19</v>
      </c>
      <c r="BJ5986" s="6">
        <f>SUM($R$5:R5988)-$AB$2</f>
        <v>699.2555018000005</v>
      </c>
      <c r="BK5986" s="6">
        <f>SUM($R$5:S5988)-$AB$2</f>
        <v>3437.7080987840072</v>
      </c>
      <c r="BL5986" s="6">
        <f>SUM($R$5:T5988)-$AB$2</f>
        <v>10283.839591244019</v>
      </c>
      <c r="BM5986" s="6">
        <f>SUM($R$5:U5988)-$AB$2</f>
        <v>19868.423680688087</v>
      </c>
      <c r="BN5986" s="6">
        <f>SUM($R$5:V5988)-$AB$2</f>
        <v>33560.686665608198</v>
      </c>
      <c r="BO5986" s="6">
        <f>SUM($R$5:W5988)-$AB$2</f>
        <v>49991.402247511709</v>
      </c>
      <c r="BP5986" s="16"/>
    </row>
    <row r="5987" spans="1:68" x14ac:dyDescent="0.45">
      <c r="A5987" s="1">
        <v>2008</v>
      </c>
      <c r="B5987" s="1">
        <v>9</v>
      </c>
      <c r="C5987" s="1">
        <v>6</v>
      </c>
      <c r="D5987" s="1">
        <v>21</v>
      </c>
      <c r="E5987" s="1">
        <v>17.8</v>
      </c>
      <c r="F5987" s="1">
        <v>0</v>
      </c>
      <c r="G5987" s="4"/>
      <c r="H5987" s="4"/>
      <c r="Q5987" s="1">
        <v>18</v>
      </c>
      <c r="R5987" s="6">
        <f t="shared" si="7950"/>
        <v>7.7232800000000004E-2</v>
      </c>
      <c r="S5987" s="6">
        <f t="shared" si="7951"/>
        <v>0.29966326399999998</v>
      </c>
      <c r="T5987" s="6">
        <f t="shared" si="7952"/>
        <v>0.74915815999999991</v>
      </c>
      <c r="U5987" s="6">
        <f t="shared" si="7953"/>
        <v>1.048821424</v>
      </c>
      <c r="V5987" s="6">
        <f t="shared" si="7954"/>
        <v>1.4983163199999998</v>
      </c>
      <c r="W5987" s="6">
        <f t="shared" si="7955"/>
        <v>1.7979795839999999</v>
      </c>
      <c r="X5987" s="17"/>
      <c r="Y5987" s="17"/>
      <c r="Z5987" s="17"/>
      <c r="AA5987" s="17"/>
      <c r="AB5987" s="17"/>
      <c r="AC5987" s="17"/>
      <c r="AE5987" s="16"/>
      <c r="AF5987" s="16"/>
      <c r="AG5987" s="16"/>
      <c r="AH5987" s="16"/>
      <c r="AI5987" s="16"/>
      <c r="AJ5987" s="16"/>
      <c r="AL5987" s="16"/>
      <c r="AM5987" s="16"/>
      <c r="AN5987" s="16"/>
      <c r="AO5987" s="16"/>
      <c r="AP5987" s="16"/>
      <c r="AQ5987" s="16"/>
      <c r="BI5987" s="1">
        <v>20</v>
      </c>
      <c r="BJ5987" s="6">
        <f>SUM($R$5:R5989)-$AB$2</f>
        <v>699.2555018000005</v>
      </c>
      <c r="BK5987" s="6">
        <f>SUM($R$5:S5989)-$AB$2</f>
        <v>3437.7080987840072</v>
      </c>
      <c r="BL5987" s="6">
        <f>SUM($R$5:T5989)-$AB$2</f>
        <v>10283.839591244019</v>
      </c>
      <c r="BM5987" s="6">
        <f>SUM($R$5:U5989)-$AB$2</f>
        <v>19868.423680688087</v>
      </c>
      <c r="BN5987" s="6">
        <f>SUM($R$5:V5989)-$AB$2</f>
        <v>33560.686665608198</v>
      </c>
      <c r="BO5987" s="6">
        <f>SUM($R$5:W5989)-$AB$2</f>
        <v>49991.402247511709</v>
      </c>
      <c r="BP5987" s="16"/>
    </row>
    <row r="5988" spans="1:68" x14ac:dyDescent="0.45">
      <c r="A5988" s="1">
        <v>2008</v>
      </c>
      <c r="B5988" s="1">
        <v>9</v>
      </c>
      <c r="C5988" s="1">
        <v>6</v>
      </c>
      <c r="D5988" s="1">
        <v>22</v>
      </c>
      <c r="E5988" s="1">
        <v>17.5</v>
      </c>
      <c r="F5988" s="1">
        <v>0</v>
      </c>
      <c r="G5988" s="4"/>
      <c r="H5988" s="4"/>
      <c r="Q5988" s="1">
        <v>19</v>
      </c>
      <c r="R5988" s="6">
        <f t="shared" si="7950"/>
        <v>0</v>
      </c>
      <c r="S5988" s="6">
        <f t="shared" si="7951"/>
        <v>0</v>
      </c>
      <c r="T5988" s="6">
        <f t="shared" si="7952"/>
        <v>0</v>
      </c>
      <c r="U5988" s="6">
        <f t="shared" si="7953"/>
        <v>0</v>
      </c>
      <c r="V5988" s="6">
        <f t="shared" si="7954"/>
        <v>0</v>
      </c>
      <c r="W5988" s="6">
        <f t="shared" si="7955"/>
        <v>0</v>
      </c>
      <c r="X5988" s="17"/>
      <c r="Y5988" s="17"/>
      <c r="Z5988" s="17"/>
      <c r="AA5988" s="17"/>
      <c r="AB5988" s="17"/>
      <c r="AC5988" s="17"/>
      <c r="AE5988" s="16"/>
      <c r="AF5988" s="16"/>
      <c r="AG5988" s="16"/>
      <c r="AH5988" s="16"/>
      <c r="AI5988" s="16"/>
      <c r="AJ5988" s="16"/>
      <c r="AL5988" s="16"/>
      <c r="AM5988" s="16"/>
      <c r="AN5988" s="16"/>
      <c r="AO5988" s="16"/>
      <c r="AP5988" s="16"/>
      <c r="AQ5988" s="16"/>
      <c r="BI5988" s="1">
        <v>21</v>
      </c>
      <c r="BJ5988" s="6">
        <f>SUM($R$5:R5990)-$AB$2</f>
        <v>699.2555018000005</v>
      </c>
      <c r="BK5988" s="6">
        <f>SUM($R$5:S5990)-$AB$2</f>
        <v>3437.7080987840072</v>
      </c>
      <c r="BL5988" s="6">
        <f>SUM($R$5:T5990)-$AB$2</f>
        <v>10283.839591244019</v>
      </c>
      <c r="BM5988" s="6">
        <f>SUM($R$5:U5990)-$AB$2</f>
        <v>19868.423680688087</v>
      </c>
      <c r="BN5988" s="6">
        <f>SUM($R$5:V5990)-$AB$2</f>
        <v>33560.686665608198</v>
      </c>
      <c r="BO5988" s="6">
        <f>SUM($R$5:W5990)-$AB$2</f>
        <v>49991.402247511709</v>
      </c>
      <c r="BP5988" s="16"/>
    </row>
    <row r="5989" spans="1:68" x14ac:dyDescent="0.45">
      <c r="A5989" s="1">
        <v>2008</v>
      </c>
      <c r="B5989" s="1">
        <v>9</v>
      </c>
      <c r="C5989" s="1">
        <v>6</v>
      </c>
      <c r="D5989" s="1">
        <v>23</v>
      </c>
      <c r="E5989" s="1">
        <v>17.399999999999999</v>
      </c>
      <c r="F5989" s="1">
        <v>0</v>
      </c>
      <c r="G5989" s="4"/>
      <c r="H5989" s="4"/>
      <c r="Q5989" s="1">
        <v>20</v>
      </c>
      <c r="R5989" s="6">
        <f t="shared" si="7950"/>
        <v>0</v>
      </c>
      <c r="S5989" s="6">
        <f t="shared" si="7951"/>
        <v>0</v>
      </c>
      <c r="T5989" s="6">
        <f t="shared" si="7952"/>
        <v>0</v>
      </c>
      <c r="U5989" s="6">
        <f t="shared" si="7953"/>
        <v>0</v>
      </c>
      <c r="V5989" s="6">
        <f t="shared" si="7954"/>
        <v>0</v>
      </c>
      <c r="W5989" s="6">
        <f t="shared" si="7955"/>
        <v>0</v>
      </c>
      <c r="X5989" s="17"/>
      <c r="Y5989" s="17"/>
      <c r="Z5989" s="17"/>
      <c r="AA5989" s="17"/>
      <c r="AB5989" s="17"/>
      <c r="AC5989" s="17"/>
      <c r="AE5989" s="16"/>
      <c r="AF5989" s="16"/>
      <c r="AG5989" s="16"/>
      <c r="AH5989" s="16"/>
      <c r="AI5989" s="16"/>
      <c r="AJ5989" s="16"/>
      <c r="AL5989" s="16"/>
      <c r="AM5989" s="16"/>
      <c r="AN5989" s="16"/>
      <c r="AO5989" s="16"/>
      <c r="AP5989" s="16"/>
      <c r="AQ5989" s="16"/>
      <c r="BI5989" s="1">
        <v>22</v>
      </c>
      <c r="BJ5989" s="6">
        <f>SUM($R$5:R5991)-$AB$2</f>
        <v>699.2555018000005</v>
      </c>
      <c r="BK5989" s="6">
        <f>SUM($R$5:S5991)-$AB$2</f>
        <v>3437.7080987840072</v>
      </c>
      <c r="BL5989" s="6">
        <f>SUM($R$5:T5991)-$AB$2</f>
        <v>10283.839591244019</v>
      </c>
      <c r="BM5989" s="6">
        <f>SUM($R$5:U5991)-$AB$2</f>
        <v>19868.423680688087</v>
      </c>
      <c r="BN5989" s="6">
        <f>SUM($R$5:V5991)-$AB$2</f>
        <v>33560.686665608198</v>
      </c>
      <c r="BO5989" s="6">
        <f>SUM($R$5:W5991)-$AB$2</f>
        <v>49991.402247511709</v>
      </c>
      <c r="BP5989" s="16"/>
    </row>
    <row r="5990" spans="1:68" x14ac:dyDescent="0.45">
      <c r="A5990" s="1">
        <v>2008</v>
      </c>
      <c r="B5990" s="1">
        <v>9</v>
      </c>
      <c r="C5990" s="1">
        <v>7</v>
      </c>
      <c r="D5990" s="1">
        <v>0</v>
      </c>
      <c r="E5990" s="1">
        <v>17.2</v>
      </c>
      <c r="F5990" s="1">
        <v>0</v>
      </c>
      <c r="G5990" s="4"/>
      <c r="H5990" s="4"/>
      <c r="Q5990" s="1">
        <v>21</v>
      </c>
      <c r="R5990" s="6">
        <f t="shared" ref="R5990:R6053" si="8040">$AX$2*F5987*$R$4/1000</f>
        <v>0</v>
      </c>
      <c r="S5990" s="6">
        <f t="shared" ref="S5990:S6053" si="8041">$AX$2*F5987*($S$4*$AU$2)/1000</f>
        <v>0</v>
      </c>
      <c r="T5990" s="6">
        <f t="shared" ref="T5990:T6053" si="8042">$AX$2*F5987*($T$4*$AU$2)/1000</f>
        <v>0</v>
      </c>
      <c r="U5990" s="6">
        <f t="shared" ref="U5990:U6053" si="8043">$AX$2*F5987*($U$4*$AU$2)/1000</f>
        <v>0</v>
      </c>
      <c r="V5990" s="6">
        <f t="shared" ref="V5990:V6053" si="8044">$AX$2*F5987*($V$4*$AU$2)/1000</f>
        <v>0</v>
      </c>
      <c r="W5990" s="6">
        <f t="shared" ref="W5990:W6053" si="8045">$AX$2*F5987*($W$4*$AU$2)/1000</f>
        <v>0</v>
      </c>
      <c r="X5990" s="17"/>
      <c r="Y5990" s="17"/>
      <c r="Z5990" s="17"/>
      <c r="AA5990" s="17"/>
      <c r="AB5990" s="17"/>
      <c r="AC5990" s="17"/>
      <c r="AE5990" s="16"/>
      <c r="AF5990" s="16"/>
      <c r="AG5990" s="16"/>
      <c r="AH5990" s="16"/>
      <c r="AI5990" s="16"/>
      <c r="AJ5990" s="16"/>
      <c r="AL5990" s="16"/>
      <c r="AM5990" s="16"/>
      <c r="AN5990" s="16"/>
      <c r="AO5990" s="16"/>
      <c r="AP5990" s="16"/>
      <c r="AQ5990" s="16"/>
      <c r="BI5990" s="1">
        <v>23</v>
      </c>
      <c r="BJ5990" s="6">
        <f>SUM($R$5:R5992)-$AB$2</f>
        <v>699.2555018000005</v>
      </c>
      <c r="BK5990" s="6">
        <f>SUM($R$5:S5992)-$AB$2</f>
        <v>3437.7080987840072</v>
      </c>
      <c r="BL5990" s="6">
        <f>SUM($R$5:T5992)-$AB$2</f>
        <v>10283.839591244019</v>
      </c>
      <c r="BM5990" s="6">
        <f>SUM($R$5:U5992)-$AB$2</f>
        <v>19868.423680688087</v>
      </c>
      <c r="BN5990" s="6">
        <f>SUM($R$5:V5992)-$AB$2</f>
        <v>33560.686665608198</v>
      </c>
      <c r="BO5990" s="6">
        <f>SUM($R$5:W5992)-$AB$2</f>
        <v>49991.402247511709</v>
      </c>
      <c r="BP5990" s="16"/>
    </row>
    <row r="5991" spans="1:68" x14ac:dyDescent="0.45">
      <c r="A5991" s="1">
        <v>2008</v>
      </c>
      <c r="B5991" s="1">
        <v>9</v>
      </c>
      <c r="C5991" s="1">
        <v>7</v>
      </c>
      <c r="D5991" s="1">
        <v>1</v>
      </c>
      <c r="E5991" s="1">
        <v>17.100000000000001</v>
      </c>
      <c r="F5991" s="1">
        <v>0</v>
      </c>
      <c r="G5991" s="4"/>
      <c r="H5991" s="4"/>
      <c r="Q5991" s="1">
        <v>22</v>
      </c>
      <c r="R5991" s="6">
        <f t="shared" si="8040"/>
        <v>0</v>
      </c>
      <c r="S5991" s="6">
        <f t="shared" si="8041"/>
        <v>0</v>
      </c>
      <c r="T5991" s="6">
        <f t="shared" si="8042"/>
        <v>0</v>
      </c>
      <c r="U5991" s="6">
        <f t="shared" si="8043"/>
        <v>0</v>
      </c>
      <c r="V5991" s="6">
        <f t="shared" si="8044"/>
        <v>0</v>
      </c>
      <c r="W5991" s="6">
        <f t="shared" si="8045"/>
        <v>0</v>
      </c>
      <c r="X5991" s="17"/>
      <c r="Y5991" s="17"/>
      <c r="Z5991" s="17"/>
      <c r="AA5991" s="17"/>
      <c r="AB5991" s="17"/>
      <c r="AC5991" s="17"/>
      <c r="AE5991" s="16"/>
      <c r="AF5991" s="16"/>
      <c r="AG5991" s="16"/>
      <c r="AH5991" s="16"/>
      <c r="AI5991" s="16"/>
      <c r="AJ5991" s="16"/>
      <c r="AL5991" s="16"/>
      <c r="AM5991" s="16"/>
      <c r="AN5991" s="16"/>
      <c r="AO5991" s="16"/>
      <c r="AP5991" s="16"/>
      <c r="AQ5991" s="16"/>
      <c r="BI5991" s="1">
        <v>0</v>
      </c>
      <c r="BJ5991" s="6">
        <f t="shared" ref="BJ5991" si="8046">R5993-$AB$2</f>
        <v>-6.53125</v>
      </c>
      <c r="BK5991" s="6">
        <f t="shared" ref="BK5991" si="8047">S5993-$AB$2</f>
        <v>-6.53125</v>
      </c>
      <c r="BL5991" s="6">
        <f t="shared" ref="BL5991" si="8048">T5993-$AB$2</f>
        <v>-6.53125</v>
      </c>
      <c r="BM5991" s="6">
        <f t="shared" ref="BM5991" si="8049">U5993-$AB$2</f>
        <v>-6.53125</v>
      </c>
      <c r="BN5991" s="6">
        <f t="shared" ref="BN5991" si="8050">V5993-$AB$2</f>
        <v>-6.53125</v>
      </c>
      <c r="BO5991" s="6">
        <f t="shared" ref="BO5991" si="8051">W5993-$AB$2</f>
        <v>-6.53125</v>
      </c>
      <c r="BP5991" s="16">
        <v>251</v>
      </c>
    </row>
    <row r="5992" spans="1:68" x14ac:dyDescent="0.45">
      <c r="A5992" s="1">
        <v>2008</v>
      </c>
      <c r="B5992" s="1">
        <v>9</v>
      </c>
      <c r="C5992" s="1">
        <v>7</v>
      </c>
      <c r="D5992" s="1">
        <v>2</v>
      </c>
      <c r="E5992" s="1">
        <v>17</v>
      </c>
      <c r="F5992" s="1">
        <v>0</v>
      </c>
      <c r="G5992" s="4"/>
      <c r="H5992" s="4"/>
      <c r="Q5992" s="1">
        <v>23</v>
      </c>
      <c r="R5992" s="6">
        <f t="shared" si="8040"/>
        <v>0</v>
      </c>
      <c r="S5992" s="6">
        <f t="shared" si="8041"/>
        <v>0</v>
      </c>
      <c r="T5992" s="6">
        <f t="shared" si="8042"/>
        <v>0</v>
      </c>
      <c r="U5992" s="6">
        <f t="shared" si="8043"/>
        <v>0</v>
      </c>
      <c r="V5992" s="6">
        <f t="shared" si="8044"/>
        <v>0</v>
      </c>
      <c r="W5992" s="6">
        <f t="shared" si="8045"/>
        <v>0</v>
      </c>
      <c r="X5992" s="17"/>
      <c r="Y5992" s="17"/>
      <c r="Z5992" s="17"/>
      <c r="AA5992" s="17"/>
      <c r="AB5992" s="17"/>
      <c r="AC5992" s="17"/>
      <c r="AE5992" s="16"/>
      <c r="AF5992" s="16"/>
      <c r="AG5992" s="16"/>
      <c r="AH5992" s="16"/>
      <c r="AI5992" s="16"/>
      <c r="AJ5992" s="16"/>
      <c r="AL5992" s="16"/>
      <c r="AM5992" s="16"/>
      <c r="AN5992" s="16"/>
      <c r="AO5992" s="16"/>
      <c r="AP5992" s="16"/>
      <c r="AQ5992" s="16"/>
      <c r="BI5992" s="1">
        <v>1</v>
      </c>
      <c r="BJ5992" s="6">
        <f>SUM($R$5:R5994)-$AB$2</f>
        <v>699.2555018000005</v>
      </c>
      <c r="BK5992" s="6">
        <f>SUM($R$5:S5994)-$AB$2</f>
        <v>3437.7080987840072</v>
      </c>
      <c r="BL5992" s="6">
        <f>SUM($R$5:T5994)-$AB$2</f>
        <v>10283.839591244019</v>
      </c>
      <c r="BM5992" s="6">
        <f>SUM($R$5:U5994)-$AB$2</f>
        <v>19868.423680688087</v>
      </c>
      <c r="BN5992" s="6">
        <f>SUM($R$5:V5994)-$AB$2</f>
        <v>33560.686665608198</v>
      </c>
      <c r="BO5992" s="6">
        <f>SUM($R$5:W5994)-$AB$2</f>
        <v>49991.402247511709</v>
      </c>
      <c r="BP5992" s="16"/>
    </row>
    <row r="5993" spans="1:68" x14ac:dyDescent="0.45">
      <c r="A5993" s="1">
        <v>2008</v>
      </c>
      <c r="B5993" s="1">
        <v>9</v>
      </c>
      <c r="C5993" s="1">
        <v>7</v>
      </c>
      <c r="D5993" s="1">
        <v>3</v>
      </c>
      <c r="E5993" s="1">
        <v>16.8</v>
      </c>
      <c r="F5993" s="1">
        <v>0</v>
      </c>
      <c r="G5993" s="4"/>
      <c r="H5993" s="4"/>
      <c r="Q5993" s="1">
        <v>0</v>
      </c>
      <c r="R5993" s="6">
        <f t="shared" si="8040"/>
        <v>0</v>
      </c>
      <c r="S5993" s="6">
        <f t="shared" si="8041"/>
        <v>0</v>
      </c>
      <c r="T5993" s="6">
        <f t="shared" si="8042"/>
        <v>0</v>
      </c>
      <c r="U5993" s="6">
        <f t="shared" si="8043"/>
        <v>0</v>
      </c>
      <c r="V5993" s="6">
        <f t="shared" si="8044"/>
        <v>0</v>
      </c>
      <c r="W5993" s="6">
        <f t="shared" si="8045"/>
        <v>0</v>
      </c>
      <c r="X5993" s="17"/>
      <c r="Y5993" s="17"/>
      <c r="Z5993" s="17"/>
      <c r="AA5993" s="17"/>
      <c r="AB5993" s="17"/>
      <c r="AC5993" s="17"/>
      <c r="AE5993" s="16"/>
      <c r="AF5993" s="16"/>
      <c r="AG5993" s="16"/>
      <c r="AH5993" s="16"/>
      <c r="AI5993" s="16"/>
      <c r="AJ5993" s="16"/>
      <c r="AL5993" s="16"/>
      <c r="AM5993" s="16"/>
      <c r="AN5993" s="16"/>
      <c r="AO5993" s="16"/>
      <c r="AP5993" s="16"/>
      <c r="AQ5993" s="16"/>
      <c r="BI5993" s="1">
        <v>2</v>
      </c>
      <c r="BJ5993" s="6">
        <f>SUM($R$5:R5995)-$AB$2</f>
        <v>699.2555018000005</v>
      </c>
      <c r="BK5993" s="6">
        <f>SUM($R$5:S5995)-$AB$2</f>
        <v>3437.7080987840072</v>
      </c>
      <c r="BL5993" s="6">
        <f>SUM($R$5:T5995)-$AB$2</f>
        <v>10283.839591244019</v>
      </c>
      <c r="BM5993" s="6">
        <f>SUM($R$5:U5995)-$AB$2</f>
        <v>19868.423680688087</v>
      </c>
      <c r="BN5993" s="6">
        <f>SUM($R$5:V5995)-$AB$2</f>
        <v>33560.686665608198</v>
      </c>
      <c r="BO5993" s="6">
        <f>SUM($R$5:W5995)-$AB$2</f>
        <v>49991.402247511709</v>
      </c>
      <c r="BP5993" s="16"/>
    </row>
    <row r="5994" spans="1:68" x14ac:dyDescent="0.45">
      <c r="A5994" s="1">
        <v>2008</v>
      </c>
      <c r="B5994" s="1">
        <v>9</v>
      </c>
      <c r="C5994" s="1">
        <v>7</v>
      </c>
      <c r="D5994" s="1">
        <v>4</v>
      </c>
      <c r="E5994" s="1">
        <v>16.600000000000001</v>
      </c>
      <c r="F5994" s="1">
        <v>0</v>
      </c>
      <c r="G5994" s="4"/>
      <c r="H5994" s="4"/>
      <c r="Q5994" s="1">
        <v>1</v>
      </c>
      <c r="R5994" s="6">
        <f t="shared" si="8040"/>
        <v>0</v>
      </c>
      <c r="S5994" s="6">
        <f t="shared" si="8041"/>
        <v>0</v>
      </c>
      <c r="T5994" s="6">
        <f t="shared" si="8042"/>
        <v>0</v>
      </c>
      <c r="U5994" s="6">
        <f t="shared" si="8043"/>
        <v>0</v>
      </c>
      <c r="V5994" s="6">
        <f t="shared" si="8044"/>
        <v>0</v>
      </c>
      <c r="W5994" s="6">
        <f t="shared" si="8045"/>
        <v>0</v>
      </c>
      <c r="X5994" s="17"/>
      <c r="Y5994" s="17"/>
      <c r="Z5994" s="17"/>
      <c r="AA5994" s="17"/>
      <c r="AB5994" s="17"/>
      <c r="AC5994" s="17"/>
      <c r="AE5994" s="16"/>
      <c r="AF5994" s="16"/>
      <c r="AG5994" s="16"/>
      <c r="AH5994" s="16"/>
      <c r="AI5994" s="16"/>
      <c r="AJ5994" s="16"/>
      <c r="AL5994" s="16"/>
      <c r="AM5994" s="16"/>
      <c r="AN5994" s="16"/>
      <c r="AO5994" s="16"/>
      <c r="AP5994" s="16"/>
      <c r="AQ5994" s="16"/>
      <c r="BI5994" s="1">
        <v>3</v>
      </c>
      <c r="BJ5994" s="6">
        <f>SUM($R$5:R5996)-$AB$2</f>
        <v>699.2555018000005</v>
      </c>
      <c r="BK5994" s="6">
        <f>SUM($R$5:S5996)-$AB$2</f>
        <v>3437.7080987840072</v>
      </c>
      <c r="BL5994" s="6">
        <f>SUM($R$5:T5996)-$AB$2</f>
        <v>10283.839591244019</v>
      </c>
      <c r="BM5994" s="6">
        <f>SUM($R$5:U5996)-$AB$2</f>
        <v>19868.423680688087</v>
      </c>
      <c r="BN5994" s="6">
        <f>SUM($R$5:V5996)-$AB$2</f>
        <v>33560.686665608198</v>
      </c>
      <c r="BO5994" s="6">
        <f>SUM($R$5:W5996)-$AB$2</f>
        <v>49991.402247511709</v>
      </c>
      <c r="BP5994" s="16"/>
    </row>
    <row r="5995" spans="1:68" x14ac:dyDescent="0.45">
      <c r="A5995" s="1">
        <v>2008</v>
      </c>
      <c r="B5995" s="1">
        <v>9</v>
      </c>
      <c r="C5995" s="1">
        <v>7</v>
      </c>
      <c r="D5995" s="1">
        <v>5</v>
      </c>
      <c r="E5995" s="1">
        <v>16.600000000000001</v>
      </c>
      <c r="F5995" s="1">
        <v>0</v>
      </c>
      <c r="G5995" s="4"/>
      <c r="H5995" s="4"/>
      <c r="Q5995" s="1">
        <v>2</v>
      </c>
      <c r="R5995" s="6">
        <f t="shared" si="8040"/>
        <v>0</v>
      </c>
      <c r="S5995" s="6">
        <f t="shared" si="8041"/>
        <v>0</v>
      </c>
      <c r="T5995" s="6">
        <f t="shared" si="8042"/>
        <v>0</v>
      </c>
      <c r="U5995" s="6">
        <f t="shared" si="8043"/>
        <v>0</v>
      </c>
      <c r="V5995" s="6">
        <f t="shared" si="8044"/>
        <v>0</v>
      </c>
      <c r="W5995" s="6">
        <f t="shared" si="8045"/>
        <v>0</v>
      </c>
      <c r="X5995" s="17"/>
      <c r="Y5995" s="17"/>
      <c r="Z5995" s="17"/>
      <c r="AA5995" s="17"/>
      <c r="AB5995" s="17"/>
      <c r="AC5995" s="17"/>
      <c r="AE5995" s="16"/>
      <c r="AF5995" s="16"/>
      <c r="AG5995" s="16"/>
      <c r="AH5995" s="16"/>
      <c r="AI5995" s="16"/>
      <c r="AJ5995" s="16"/>
      <c r="AL5995" s="16"/>
      <c r="AM5995" s="16"/>
      <c r="AN5995" s="16"/>
      <c r="AO5995" s="16"/>
      <c r="AP5995" s="16"/>
      <c r="AQ5995" s="16"/>
      <c r="BI5995" s="1">
        <v>4</v>
      </c>
      <c r="BJ5995" s="6">
        <f>SUM($R$5:R5997)-$AB$2</f>
        <v>699.2555018000005</v>
      </c>
      <c r="BK5995" s="6">
        <f>SUM($R$5:S5997)-$AB$2</f>
        <v>3437.7080987840072</v>
      </c>
      <c r="BL5995" s="6">
        <f>SUM($R$5:T5997)-$AB$2</f>
        <v>10283.839591244019</v>
      </c>
      <c r="BM5995" s="6">
        <f>SUM($R$5:U5997)-$AB$2</f>
        <v>19868.423680688087</v>
      </c>
      <c r="BN5995" s="6">
        <f>SUM($R$5:V5997)-$AB$2</f>
        <v>33560.686665608198</v>
      </c>
      <c r="BO5995" s="6">
        <f>SUM($R$5:W5997)-$AB$2</f>
        <v>49991.402247511709</v>
      </c>
      <c r="BP5995" s="16"/>
    </row>
    <row r="5996" spans="1:68" x14ac:dyDescent="0.45">
      <c r="A5996" s="1">
        <v>2008</v>
      </c>
      <c r="B5996" s="1">
        <v>9</v>
      </c>
      <c r="C5996" s="1">
        <v>7</v>
      </c>
      <c r="D5996" s="1">
        <v>6</v>
      </c>
      <c r="E5996" s="1">
        <v>16.399999999999999</v>
      </c>
      <c r="F5996" s="1">
        <v>0</v>
      </c>
      <c r="G5996" s="4"/>
      <c r="H5996" s="4"/>
      <c r="Q5996" s="1">
        <v>3</v>
      </c>
      <c r="R5996" s="6">
        <f t="shared" si="8040"/>
        <v>0</v>
      </c>
      <c r="S5996" s="6">
        <f t="shared" si="8041"/>
        <v>0</v>
      </c>
      <c r="T5996" s="6">
        <f t="shared" si="8042"/>
        <v>0</v>
      </c>
      <c r="U5996" s="6">
        <f t="shared" si="8043"/>
        <v>0</v>
      </c>
      <c r="V5996" s="6">
        <f t="shared" si="8044"/>
        <v>0</v>
      </c>
      <c r="W5996" s="6">
        <f t="shared" si="8045"/>
        <v>0</v>
      </c>
      <c r="X5996" s="17"/>
      <c r="Y5996" s="17"/>
      <c r="Z5996" s="17"/>
      <c r="AA5996" s="17"/>
      <c r="AB5996" s="17"/>
      <c r="AC5996" s="17"/>
      <c r="AE5996" s="16"/>
      <c r="AF5996" s="16"/>
      <c r="AG5996" s="16"/>
      <c r="AH5996" s="16"/>
      <c r="AI5996" s="16"/>
      <c r="AJ5996" s="16"/>
      <c r="AL5996" s="16"/>
      <c r="AM5996" s="16"/>
      <c r="AN5996" s="16"/>
      <c r="AO5996" s="16"/>
      <c r="AP5996" s="16"/>
      <c r="AQ5996" s="16"/>
      <c r="BI5996" s="1">
        <v>5</v>
      </c>
      <c r="BJ5996" s="6">
        <f>SUM($R$5:R5998)-$AB$2</f>
        <v>699.2555018000005</v>
      </c>
      <c r="BK5996" s="6">
        <f>SUM($R$5:S5998)-$AB$2</f>
        <v>3437.7080987840072</v>
      </c>
      <c r="BL5996" s="6">
        <f>SUM($R$5:T5998)-$AB$2</f>
        <v>10283.839591244019</v>
      </c>
      <c r="BM5996" s="6">
        <f>SUM($R$5:U5998)-$AB$2</f>
        <v>19868.423680688087</v>
      </c>
      <c r="BN5996" s="6">
        <f>SUM($R$5:V5998)-$AB$2</f>
        <v>33560.686665608198</v>
      </c>
      <c r="BO5996" s="6">
        <f>SUM($R$5:W5998)-$AB$2</f>
        <v>49991.402247511709</v>
      </c>
      <c r="BP5996" s="16"/>
    </row>
    <row r="5997" spans="1:68" x14ac:dyDescent="0.45">
      <c r="A5997" s="1">
        <v>2008</v>
      </c>
      <c r="B5997" s="1">
        <v>9</v>
      </c>
      <c r="C5997" s="1">
        <v>7</v>
      </c>
      <c r="D5997" s="1">
        <v>7</v>
      </c>
      <c r="E5997" s="1">
        <v>16.3</v>
      </c>
      <c r="F5997" s="1">
        <v>3.86</v>
      </c>
      <c r="G5997" s="4"/>
      <c r="H5997" s="4"/>
      <c r="Q5997" s="1">
        <v>4</v>
      </c>
      <c r="R5997" s="6">
        <f t="shared" si="8040"/>
        <v>0</v>
      </c>
      <c r="S5997" s="6">
        <f t="shared" si="8041"/>
        <v>0</v>
      </c>
      <c r="T5997" s="6">
        <f t="shared" si="8042"/>
        <v>0</v>
      </c>
      <c r="U5997" s="6">
        <f t="shared" si="8043"/>
        <v>0</v>
      </c>
      <c r="V5997" s="6">
        <f t="shared" si="8044"/>
        <v>0</v>
      </c>
      <c r="W5997" s="6">
        <f t="shared" si="8045"/>
        <v>0</v>
      </c>
      <c r="X5997" s="17"/>
      <c r="Y5997" s="17"/>
      <c r="Z5997" s="17"/>
      <c r="AA5997" s="17"/>
      <c r="AB5997" s="17"/>
      <c r="AC5997" s="17"/>
      <c r="AE5997" s="16"/>
      <c r="AF5997" s="16"/>
      <c r="AG5997" s="16"/>
      <c r="AH5997" s="16"/>
      <c r="AI5997" s="16"/>
      <c r="AJ5997" s="16"/>
      <c r="AL5997" s="16"/>
      <c r="AM5997" s="16"/>
      <c r="AN5997" s="16"/>
      <c r="AO5997" s="16"/>
      <c r="AP5997" s="16"/>
      <c r="AQ5997" s="16"/>
      <c r="BI5997" s="1">
        <v>6</v>
      </c>
      <c r="BJ5997" s="6">
        <f>SUM($R$5:R5999)-$AB$2</f>
        <v>699.2555018000005</v>
      </c>
      <c r="BK5997" s="6">
        <f>SUM($R$5:S5999)-$AB$2</f>
        <v>3437.7080987840072</v>
      </c>
      <c r="BL5997" s="6">
        <f>SUM($R$5:T5999)-$AB$2</f>
        <v>10283.839591244019</v>
      </c>
      <c r="BM5997" s="6">
        <f>SUM($R$5:U5999)-$AB$2</f>
        <v>19868.423680688087</v>
      </c>
      <c r="BN5997" s="6">
        <f>SUM($R$5:V5999)-$AB$2</f>
        <v>33560.686665608198</v>
      </c>
      <c r="BO5997" s="6">
        <f>SUM($R$5:W5999)-$AB$2</f>
        <v>49991.402247511709</v>
      </c>
      <c r="BP5997" s="16"/>
    </row>
    <row r="5998" spans="1:68" x14ac:dyDescent="0.45">
      <c r="A5998" s="1">
        <v>2008</v>
      </c>
      <c r="B5998" s="1">
        <v>9</v>
      </c>
      <c r="C5998" s="1">
        <v>7</v>
      </c>
      <c r="D5998" s="1">
        <v>8</v>
      </c>
      <c r="E5998" s="1">
        <v>16.5</v>
      </c>
      <c r="F5998" s="1">
        <v>68.95</v>
      </c>
      <c r="G5998" s="4"/>
      <c r="H5998" s="4"/>
      <c r="Q5998" s="1">
        <v>5</v>
      </c>
      <c r="R5998" s="6">
        <f t="shared" si="8040"/>
        <v>0</v>
      </c>
      <c r="S5998" s="6">
        <f t="shared" si="8041"/>
        <v>0</v>
      </c>
      <c r="T5998" s="6">
        <f t="shared" si="8042"/>
        <v>0</v>
      </c>
      <c r="U5998" s="6">
        <f t="shared" si="8043"/>
        <v>0</v>
      </c>
      <c r="V5998" s="6">
        <f t="shared" si="8044"/>
        <v>0</v>
      </c>
      <c r="W5998" s="6">
        <f t="shared" si="8045"/>
        <v>0</v>
      </c>
      <c r="X5998" s="17"/>
      <c r="Y5998" s="17"/>
      <c r="Z5998" s="17"/>
      <c r="AA5998" s="17"/>
      <c r="AB5998" s="17"/>
      <c r="AC5998" s="17"/>
      <c r="AE5998" s="16"/>
      <c r="AF5998" s="16"/>
      <c r="AG5998" s="16"/>
      <c r="AH5998" s="16"/>
      <c r="AI5998" s="16"/>
      <c r="AJ5998" s="16"/>
      <c r="AL5998" s="16"/>
      <c r="AM5998" s="16"/>
      <c r="AN5998" s="16"/>
      <c r="AO5998" s="16"/>
      <c r="AP5998" s="16"/>
      <c r="AQ5998" s="16"/>
      <c r="BI5998" s="1">
        <v>7</v>
      </c>
      <c r="BJ5998" s="6">
        <f>SUM($R$5:R6000)-$AB$2</f>
        <v>699.25774060000049</v>
      </c>
      <c r="BK5998" s="6">
        <f>SUM($R$5:S6000)-$AB$2</f>
        <v>3437.7190241280073</v>
      </c>
      <c r="BL5998" s="6">
        <f>SUM($R$5:T6000)-$AB$2</f>
        <v>10283.872232948019</v>
      </c>
      <c r="BM5998" s="6">
        <f>SUM($R$5:U6000)-$AB$2</f>
        <v>19868.486725296087</v>
      </c>
      <c r="BN5998" s="6">
        <f>SUM($R$5:V6000)-$AB$2</f>
        <v>33560.7931429362</v>
      </c>
      <c r="BO5998" s="6">
        <f>SUM($R$5:W6000)-$AB$2</f>
        <v>49991.560844103711</v>
      </c>
      <c r="BP5998" s="16"/>
    </row>
    <row r="5999" spans="1:68" x14ac:dyDescent="0.45">
      <c r="A5999" s="1">
        <v>2008</v>
      </c>
      <c r="B5999" s="1">
        <v>9</v>
      </c>
      <c r="C5999" s="1">
        <v>7</v>
      </c>
      <c r="D5999" s="1">
        <v>9</v>
      </c>
      <c r="E5999" s="1">
        <v>17.2</v>
      </c>
      <c r="F5999" s="1">
        <v>144.86000000000001</v>
      </c>
      <c r="G5999" s="4"/>
      <c r="H5999" s="4"/>
      <c r="Q5999" s="1">
        <v>6</v>
      </c>
      <c r="R5999" s="6">
        <f t="shared" si="8040"/>
        <v>0</v>
      </c>
      <c r="S5999" s="6">
        <f t="shared" si="8041"/>
        <v>0</v>
      </c>
      <c r="T5999" s="6">
        <f t="shared" si="8042"/>
        <v>0</v>
      </c>
      <c r="U5999" s="6">
        <f t="shared" si="8043"/>
        <v>0</v>
      </c>
      <c r="V5999" s="6">
        <f t="shared" si="8044"/>
        <v>0</v>
      </c>
      <c r="W5999" s="6">
        <f t="shared" si="8045"/>
        <v>0</v>
      </c>
      <c r="X5999" s="17"/>
      <c r="Y5999" s="17"/>
      <c r="Z5999" s="17"/>
      <c r="AA5999" s="17"/>
      <c r="AB5999" s="17"/>
      <c r="AC5999" s="17"/>
      <c r="AE5999" s="16"/>
      <c r="AF5999" s="16"/>
      <c r="AG5999" s="16"/>
      <c r="AH5999" s="16"/>
      <c r="AI5999" s="16"/>
      <c r="AJ5999" s="16"/>
      <c r="AL5999" s="16"/>
      <c r="AM5999" s="16"/>
      <c r="AN5999" s="16"/>
      <c r="AO5999" s="16"/>
      <c r="AP5999" s="16"/>
      <c r="AQ5999" s="16"/>
      <c r="BI5999" s="1">
        <v>8</v>
      </c>
      <c r="BJ5999" s="6">
        <f>SUM($R$5:R6001)-$AB$2</f>
        <v>699.29773160000047</v>
      </c>
      <c r="BK5999" s="6">
        <f>SUM($R$5:S6001)-$AB$2</f>
        <v>3437.9141802080076</v>
      </c>
      <c r="BL5999" s="6">
        <f>SUM($R$5:T6001)-$AB$2</f>
        <v>10284.455301728018</v>
      </c>
      <c r="BM5999" s="6">
        <f>SUM($R$5:U6001)-$AB$2</f>
        <v>19869.612871856087</v>
      </c>
      <c r="BN5999" s="6">
        <f>SUM($R$5:V6001)-$AB$2</f>
        <v>33562.695114896196</v>
      </c>
      <c r="BO5999" s="6">
        <f>SUM($R$5:W6001)-$AB$2</f>
        <v>49994.393806543711</v>
      </c>
      <c r="BP5999" s="16"/>
    </row>
    <row r="6000" spans="1:68" x14ac:dyDescent="0.45">
      <c r="A6000" s="1">
        <v>2008</v>
      </c>
      <c r="B6000" s="1">
        <v>9</v>
      </c>
      <c r="C6000" s="1">
        <v>7</v>
      </c>
      <c r="D6000" s="1">
        <v>10</v>
      </c>
      <c r="E6000" s="1">
        <v>18</v>
      </c>
      <c r="F6000" s="1">
        <v>225.91</v>
      </c>
      <c r="G6000" s="4"/>
      <c r="H6000" s="4"/>
      <c r="Q6000" s="1">
        <v>7</v>
      </c>
      <c r="R6000" s="6">
        <f t="shared" si="8040"/>
        <v>2.2388E-3</v>
      </c>
      <c r="S6000" s="6">
        <f t="shared" si="8041"/>
        <v>8.6865439999999992E-3</v>
      </c>
      <c r="T6000" s="6">
        <f t="shared" si="8042"/>
        <v>2.1716359999999997E-2</v>
      </c>
      <c r="U6000" s="6">
        <f t="shared" si="8043"/>
        <v>3.0402903999999998E-2</v>
      </c>
      <c r="V6000" s="6">
        <f t="shared" si="8044"/>
        <v>4.3432719999999994E-2</v>
      </c>
      <c r="W6000" s="6">
        <f t="shared" si="8045"/>
        <v>5.2119263999999998E-2</v>
      </c>
      <c r="X6000" s="17"/>
      <c r="Y6000" s="17"/>
      <c r="Z6000" s="17"/>
      <c r="AA6000" s="17"/>
      <c r="AB6000" s="17"/>
      <c r="AC6000" s="17"/>
      <c r="AE6000" s="16"/>
      <c r="AF6000" s="16"/>
      <c r="AG6000" s="16"/>
      <c r="AH6000" s="16"/>
      <c r="AI6000" s="16"/>
      <c r="AJ6000" s="16"/>
      <c r="AL6000" s="16"/>
      <c r="AM6000" s="16"/>
      <c r="AN6000" s="16"/>
      <c r="AO6000" s="16"/>
      <c r="AP6000" s="16"/>
      <c r="AQ6000" s="16"/>
      <c r="BI6000" s="1">
        <v>9</v>
      </c>
      <c r="BJ6000" s="6">
        <f>SUM($R$5:R6002)-$AB$2</f>
        <v>699.38175040000044</v>
      </c>
      <c r="BK6000" s="6">
        <f>SUM($R$5:S6002)-$AB$2</f>
        <v>3438.3241919520078</v>
      </c>
      <c r="BL6000" s="6">
        <f>SUM($R$5:T6002)-$AB$2</f>
        <v>10285.680295832017</v>
      </c>
      <c r="BM6000" s="6">
        <f>SUM($R$5:U6002)-$AB$2</f>
        <v>19871.978841264085</v>
      </c>
      <c r="BN6000" s="6">
        <f>SUM($R$5:V6002)-$AB$2</f>
        <v>33566.691049024201</v>
      </c>
      <c r="BO6000" s="6">
        <f>SUM($R$5:W6002)-$AB$2</f>
        <v>50000.345698335717</v>
      </c>
      <c r="BP6000" s="16"/>
    </row>
    <row r="6001" spans="1:68" x14ac:dyDescent="0.45">
      <c r="A6001" s="1">
        <v>2008</v>
      </c>
      <c r="B6001" s="1">
        <v>9</v>
      </c>
      <c r="C6001" s="1">
        <v>7</v>
      </c>
      <c r="D6001" s="1">
        <v>11</v>
      </c>
      <c r="E6001" s="1">
        <v>18.600000000000001</v>
      </c>
      <c r="F6001" s="1">
        <v>328.61</v>
      </c>
      <c r="G6001" s="4"/>
      <c r="H6001" s="4"/>
      <c r="Q6001" s="1">
        <v>8</v>
      </c>
      <c r="R6001" s="6">
        <f t="shared" si="8040"/>
        <v>3.9990999999999999E-2</v>
      </c>
      <c r="S6001" s="6">
        <f t="shared" si="8041"/>
        <v>0.15516507999999998</v>
      </c>
      <c r="T6001" s="6">
        <f t="shared" si="8042"/>
        <v>0.3879127</v>
      </c>
      <c r="U6001" s="6">
        <f t="shared" si="8043"/>
        <v>0.54307777999999995</v>
      </c>
      <c r="V6001" s="6">
        <f t="shared" si="8044"/>
        <v>0.7758254</v>
      </c>
      <c r="W6001" s="6">
        <f t="shared" si="8045"/>
        <v>0.93099048000000006</v>
      </c>
      <c r="X6001" s="17"/>
      <c r="Y6001" s="17"/>
      <c r="Z6001" s="17"/>
      <c r="AA6001" s="17"/>
      <c r="AB6001" s="17"/>
      <c r="AC6001" s="17"/>
      <c r="AE6001" s="16"/>
      <c r="AF6001" s="16"/>
      <c r="AG6001" s="16"/>
      <c r="AH6001" s="16"/>
      <c r="AI6001" s="16"/>
      <c r="AJ6001" s="16"/>
      <c r="AL6001" s="16"/>
      <c r="AM6001" s="16"/>
      <c r="AN6001" s="16"/>
      <c r="AO6001" s="16"/>
      <c r="AP6001" s="16"/>
      <c r="AQ6001" s="16"/>
      <c r="BI6001" s="1">
        <v>10</v>
      </c>
      <c r="BJ6001" s="6">
        <f>SUM($R$5:R6003)-$AB$2</f>
        <v>699.51277820000041</v>
      </c>
      <c r="BK6001" s="6">
        <f>SUM($R$5:S6003)-$AB$2</f>
        <v>3438.9636076160077</v>
      </c>
      <c r="BL6001" s="6">
        <f>SUM($R$5:T6003)-$AB$2</f>
        <v>10287.590681156016</v>
      </c>
      <c r="BM6001" s="6">
        <f>SUM($R$5:U6003)-$AB$2</f>
        <v>19875.668584112082</v>
      </c>
      <c r="BN6001" s="6">
        <f>SUM($R$5:V6003)-$AB$2</f>
        <v>33572.9227311922</v>
      </c>
      <c r="BO6001" s="6">
        <f>SUM($R$5:W6003)-$AB$2</f>
        <v>50009.627707687716</v>
      </c>
      <c r="BP6001" s="16"/>
    </row>
    <row r="6002" spans="1:68" x14ac:dyDescent="0.45">
      <c r="A6002" s="1">
        <v>2008</v>
      </c>
      <c r="B6002" s="1">
        <v>9</v>
      </c>
      <c r="C6002" s="1">
        <v>7</v>
      </c>
      <c r="D6002" s="1">
        <v>12</v>
      </c>
      <c r="E6002" s="1">
        <v>20.2</v>
      </c>
      <c r="F6002" s="1">
        <v>585</v>
      </c>
      <c r="G6002" s="4"/>
      <c r="H6002" s="4"/>
      <c r="Q6002" s="1">
        <v>9</v>
      </c>
      <c r="R6002" s="6">
        <f t="shared" si="8040"/>
        <v>8.4018800000000005E-2</v>
      </c>
      <c r="S6002" s="6">
        <f t="shared" si="8041"/>
        <v>0.32599294399999995</v>
      </c>
      <c r="T6002" s="6">
        <f t="shared" si="8042"/>
        <v>0.81498236000000002</v>
      </c>
      <c r="U6002" s="6">
        <f t="shared" si="8043"/>
        <v>1.1409753040000001</v>
      </c>
      <c r="V6002" s="6">
        <f t="shared" si="8044"/>
        <v>1.62996472</v>
      </c>
      <c r="W6002" s="6">
        <f t="shared" si="8045"/>
        <v>1.955957664</v>
      </c>
      <c r="X6002" s="17"/>
      <c r="Y6002" s="17"/>
      <c r="Z6002" s="17"/>
      <c r="AA6002" s="17"/>
      <c r="AB6002" s="17"/>
      <c r="AC6002" s="17"/>
      <c r="AE6002" s="16"/>
      <c r="AF6002" s="16"/>
      <c r="AG6002" s="16"/>
      <c r="AH6002" s="16"/>
      <c r="AI6002" s="16"/>
      <c r="AJ6002" s="16"/>
      <c r="AL6002" s="16"/>
      <c r="AM6002" s="16"/>
      <c r="AN6002" s="16"/>
      <c r="AO6002" s="16"/>
      <c r="AP6002" s="16"/>
      <c r="AQ6002" s="16"/>
      <c r="BI6002" s="1">
        <v>11</v>
      </c>
      <c r="BJ6002" s="6">
        <f>SUM($R$5:R6004)-$AB$2</f>
        <v>699.7033720000004</v>
      </c>
      <c r="BK6002" s="6">
        <f>SUM($R$5:S6004)-$AB$2</f>
        <v>3439.8937053600075</v>
      </c>
      <c r="BL6002" s="6">
        <f>SUM($R$5:T6004)-$AB$2</f>
        <v>10290.369538760016</v>
      </c>
      <c r="BM6002" s="6">
        <f>SUM($R$5:U6004)-$AB$2</f>
        <v>19881.035705520084</v>
      </c>
      <c r="BN6002" s="6">
        <f>SUM($R$5:V6004)-$AB$2</f>
        <v>33581.987372320196</v>
      </c>
      <c r="BO6002" s="6">
        <f>SUM($R$5:W6004)-$AB$2</f>
        <v>50023.129372479714</v>
      </c>
      <c r="BP6002" s="16"/>
    </row>
    <row r="6003" spans="1:68" x14ac:dyDescent="0.45">
      <c r="A6003" s="1">
        <v>2008</v>
      </c>
      <c r="B6003" s="1">
        <v>9</v>
      </c>
      <c r="C6003" s="1">
        <v>7</v>
      </c>
      <c r="D6003" s="1">
        <v>13</v>
      </c>
      <c r="E6003" s="1">
        <v>20.9</v>
      </c>
      <c r="F6003" s="1">
        <v>601.35</v>
      </c>
      <c r="G6003" s="4"/>
      <c r="H6003" s="4"/>
      <c r="Q6003" s="1">
        <v>10</v>
      </c>
      <c r="R6003" s="6">
        <f t="shared" si="8040"/>
        <v>0.13102779999999997</v>
      </c>
      <c r="S6003" s="6">
        <f t="shared" si="8041"/>
        <v>0.50838786399999991</v>
      </c>
      <c r="T6003" s="6">
        <f t="shared" si="8042"/>
        <v>1.2709696599999998</v>
      </c>
      <c r="U6003" s="6">
        <f t="shared" si="8043"/>
        <v>1.7793575239999997</v>
      </c>
      <c r="V6003" s="6">
        <f t="shared" si="8044"/>
        <v>2.5419393199999996</v>
      </c>
      <c r="W6003" s="6">
        <f t="shared" si="8045"/>
        <v>3.0503271839999999</v>
      </c>
      <c r="X6003" s="17"/>
      <c r="Y6003" s="17"/>
      <c r="Z6003" s="17"/>
      <c r="AA6003" s="17"/>
      <c r="AB6003" s="17"/>
      <c r="AC6003" s="17"/>
      <c r="AE6003" s="16"/>
      <c r="AF6003" s="16"/>
      <c r="AG6003" s="16"/>
      <c r="AH6003" s="16"/>
      <c r="AI6003" s="16"/>
      <c r="AJ6003" s="16"/>
      <c r="AL6003" s="16"/>
      <c r="AM6003" s="16"/>
      <c r="AN6003" s="16"/>
      <c r="AO6003" s="16"/>
      <c r="AP6003" s="16"/>
      <c r="AQ6003" s="16"/>
      <c r="BI6003" s="1">
        <v>12</v>
      </c>
      <c r="BJ6003" s="6">
        <f t="shared" ref="BJ6003" si="8052">R6005-$AB$2</f>
        <v>-6.1919500000000003</v>
      </c>
      <c r="BK6003" s="6">
        <f t="shared" ref="BK6003" si="8053">S6005-$AB$2</f>
        <v>-5.214766</v>
      </c>
      <c r="BL6003" s="6">
        <f t="shared" ref="BL6003" si="8054">T6005-$AB$2</f>
        <v>-3.2400400000000009</v>
      </c>
      <c r="BM6003" s="6">
        <f t="shared" ref="BM6003" si="8055">U6005-$AB$2</f>
        <v>-1.9235560000000005</v>
      </c>
      <c r="BN6003" s="6">
        <f t="shared" ref="BN6003" si="8056">V6005-$AB$2</f>
        <v>5.1169999999998161E-2</v>
      </c>
      <c r="BO6003" s="6">
        <f t="shared" ref="BO6003" si="8057">W6005-$AB$2</f>
        <v>1.3676539999999999</v>
      </c>
      <c r="BP6003" s="16"/>
    </row>
    <row r="6004" spans="1:68" x14ac:dyDescent="0.45">
      <c r="A6004" s="1">
        <v>2008</v>
      </c>
      <c r="B6004" s="1">
        <v>9</v>
      </c>
      <c r="C6004" s="1">
        <v>7</v>
      </c>
      <c r="D6004" s="1">
        <v>14</v>
      </c>
      <c r="E6004" s="1">
        <v>21.2</v>
      </c>
      <c r="F6004" s="1">
        <v>523.74</v>
      </c>
      <c r="G6004" s="4"/>
      <c r="H6004" s="4"/>
      <c r="Q6004" s="1">
        <v>11</v>
      </c>
      <c r="R6004" s="6">
        <f t="shared" si="8040"/>
        <v>0.19059379999999998</v>
      </c>
      <c r="S6004" s="6">
        <f t="shared" si="8041"/>
        <v>0.73950394399999997</v>
      </c>
      <c r="T6004" s="6">
        <f t="shared" si="8042"/>
        <v>1.8487598599999997</v>
      </c>
      <c r="U6004" s="6">
        <f t="shared" si="8043"/>
        <v>2.5882638039999999</v>
      </c>
      <c r="V6004" s="6">
        <f t="shared" si="8044"/>
        <v>3.6975197199999994</v>
      </c>
      <c r="W6004" s="6">
        <f t="shared" si="8045"/>
        <v>4.4370236640000007</v>
      </c>
      <c r="X6004" s="17"/>
      <c r="Y6004" s="17"/>
      <c r="Z6004" s="17"/>
      <c r="AA6004" s="17"/>
      <c r="AB6004" s="17"/>
      <c r="AC6004" s="17"/>
      <c r="AE6004" s="16"/>
      <c r="AF6004" s="16"/>
      <c r="AG6004" s="16"/>
      <c r="AH6004" s="16"/>
      <c r="AI6004" s="16"/>
      <c r="AJ6004" s="16"/>
      <c r="AL6004" s="16"/>
      <c r="AM6004" s="16"/>
      <c r="AN6004" s="16"/>
      <c r="AO6004" s="16"/>
      <c r="AP6004" s="16"/>
      <c r="AQ6004" s="16"/>
      <c r="BI6004" s="1">
        <v>13</v>
      </c>
      <c r="BJ6004" s="6">
        <f>SUM($R$5:R6006)-$AB$2</f>
        <v>700.39145500000041</v>
      </c>
      <c r="BK6004" s="6">
        <f>SUM($R$5:S6006)-$AB$2</f>
        <v>3443.2515504000075</v>
      </c>
      <c r="BL6004" s="6">
        <f>SUM($R$5:T6006)-$AB$2</f>
        <v>10300.401788900015</v>
      </c>
      <c r="BM6004" s="6">
        <f>SUM($R$5:U6006)-$AB$2</f>
        <v>19900.41212280008</v>
      </c>
      <c r="BN6004" s="6">
        <f>SUM($R$5:V6006)-$AB$2</f>
        <v>33614.712599800201</v>
      </c>
      <c r="BO6004" s="6">
        <f>SUM($R$5:W6006)-$AB$2</f>
        <v>50071.873172199717</v>
      </c>
      <c r="BP6004" s="16"/>
    </row>
    <row r="6005" spans="1:68" x14ac:dyDescent="0.45">
      <c r="A6005" s="1">
        <v>2008</v>
      </c>
      <c r="B6005" s="1">
        <v>9</v>
      </c>
      <c r="C6005" s="1">
        <v>7</v>
      </c>
      <c r="D6005" s="1">
        <v>15</v>
      </c>
      <c r="E6005" s="1">
        <v>21.1</v>
      </c>
      <c r="F6005" s="1">
        <v>386.78</v>
      </c>
      <c r="G6005" s="4"/>
      <c r="H6005" s="4"/>
      <c r="Q6005" s="1">
        <v>12</v>
      </c>
      <c r="R6005" s="6">
        <f t="shared" si="8040"/>
        <v>0.33929999999999993</v>
      </c>
      <c r="S6005" s="6">
        <f t="shared" si="8041"/>
        <v>1.3164839999999998</v>
      </c>
      <c r="T6005" s="6">
        <f t="shared" si="8042"/>
        <v>3.2912099999999991</v>
      </c>
      <c r="U6005" s="6">
        <f t="shared" si="8043"/>
        <v>4.6076939999999995</v>
      </c>
      <c r="V6005" s="6">
        <f t="shared" si="8044"/>
        <v>6.5824199999999982</v>
      </c>
      <c r="W6005" s="6">
        <f t="shared" si="8045"/>
        <v>7.8989039999999999</v>
      </c>
      <c r="X6005" s="17">
        <f t="shared" ref="X6005" si="8058">SUM(R6005:R6029)-$AA$2</f>
        <v>-2.8756273999999995</v>
      </c>
      <c r="Y6005" s="17">
        <f t="shared" ref="Y6005" si="8059">SUM(S6005:S6029)-$AA$2</f>
        <v>5.7715656879999981</v>
      </c>
      <c r="Z6005" s="17">
        <f t="shared" ref="Z6005" si="8060">SUM(T6005:T6029)-$AA$2</f>
        <v>23.246101719999999</v>
      </c>
      <c r="AA6005" s="17">
        <f t="shared" ref="AA6005" si="8061">SUM(U6005:U6029)-$AA$2</f>
        <v>34.895792407999998</v>
      </c>
      <c r="AB6005" s="17">
        <f t="shared" ref="AB6005" si="8062">SUM(V6005:V6029)-$AA$2</f>
        <v>52.370328440000002</v>
      </c>
      <c r="AC6005" s="17">
        <f t="shared" ref="AC6005" si="8063">SUM(W6005:W6029)-$AA$2</f>
        <v>64.020019128000001</v>
      </c>
      <c r="AE6005" s="16">
        <f t="shared" ref="AE6005" si="8064">IF(X6005&gt;0,1,0)</f>
        <v>0</v>
      </c>
      <c r="AF6005" s="16">
        <f t="shared" ref="AF6005" si="8065">IF(Y6005&gt;0,1,0)</f>
        <v>1</v>
      </c>
      <c r="AG6005" s="16">
        <f t="shared" ref="AG6005" si="8066">IF(Z6005&gt;0,1,0)</f>
        <v>1</v>
      </c>
      <c r="AH6005" s="16">
        <f t="shared" ref="AH6005" si="8067">IF(AA6005&gt;0,1,0)</f>
        <v>1</v>
      </c>
      <c r="AI6005" s="16">
        <f t="shared" ref="AI6005" si="8068">IF(AB6005&gt;0,1,0)</f>
        <v>1</v>
      </c>
      <c r="AJ6005" s="16">
        <f t="shared" ref="AJ6005" si="8069">IF(AC6005&gt;0,1,0)</f>
        <v>1</v>
      </c>
      <c r="AL6005" s="16">
        <f t="shared" ref="AL6005" si="8070">IF(X6005&lt;0,ABS(X6005*$AP$1),0)</f>
        <v>0</v>
      </c>
      <c r="AM6005" s="16">
        <f t="shared" ref="AM6005" si="8071">IF(Y6005&lt;0,ABS(Y6005*$AP$1),0)</f>
        <v>0</v>
      </c>
      <c r="AN6005" s="16">
        <f t="shared" ref="AN6005" si="8072">IF(Z6005&lt;0,ABS(Z6005*$AP$1),0)</f>
        <v>0</v>
      </c>
      <c r="AO6005" s="16">
        <f t="shared" ref="AO6005" si="8073">IF(AA6005&lt;0,ABS(AA6005*$AP$1),0)</f>
        <v>0</v>
      </c>
      <c r="AP6005" s="16">
        <f t="shared" ref="AP6005" si="8074">IF(AB6005&lt;0,ABS(AB6005*$AP$1),0)</f>
        <v>0</v>
      </c>
      <c r="AQ6005" s="16">
        <f t="shared" ref="AQ6005" si="8075">IF(AC6005&lt;0,ABS(AC6005*$AP$1),0)</f>
        <v>0</v>
      </c>
      <c r="BI6005" s="1">
        <v>14</v>
      </c>
      <c r="BJ6005" s="6">
        <f>SUM($R$5:R6007)-$AB$2</f>
        <v>700.69522420000044</v>
      </c>
      <c r="BK6005" s="6">
        <f>SUM($R$5:S6007)-$AB$2</f>
        <v>3444.7339440960072</v>
      </c>
      <c r="BL6005" s="6">
        <f>SUM($R$5:T6007)-$AB$2</f>
        <v>10304.830743836015</v>
      </c>
      <c r="BM6005" s="6">
        <f>SUM($R$5:U6007)-$AB$2</f>
        <v>19908.966263472081</v>
      </c>
      <c r="BN6005" s="6">
        <f>SUM($R$5:V6007)-$AB$2</f>
        <v>33629.159862952205</v>
      </c>
      <c r="BO6005" s="6">
        <f>SUM($R$5:W6007)-$AB$2</f>
        <v>50093.39218232772</v>
      </c>
      <c r="BP6005" s="16"/>
    </row>
    <row r="6006" spans="1:68" x14ac:dyDescent="0.45">
      <c r="A6006" s="1">
        <v>2008</v>
      </c>
      <c r="B6006" s="1">
        <v>9</v>
      </c>
      <c r="C6006" s="1">
        <v>7</v>
      </c>
      <c r="D6006" s="1">
        <v>16</v>
      </c>
      <c r="E6006" s="1">
        <v>20.6</v>
      </c>
      <c r="F6006" s="1">
        <v>319.37</v>
      </c>
      <c r="G6006" s="4"/>
      <c r="H6006" s="4"/>
      <c r="Q6006" s="1">
        <v>13</v>
      </c>
      <c r="R6006" s="6">
        <f t="shared" si="8040"/>
        <v>0.34878300000000001</v>
      </c>
      <c r="S6006" s="6">
        <f t="shared" si="8041"/>
        <v>1.35327804</v>
      </c>
      <c r="T6006" s="6">
        <f t="shared" si="8042"/>
        <v>3.3831951</v>
      </c>
      <c r="U6006" s="6">
        <f t="shared" si="8043"/>
        <v>4.7364731400000002</v>
      </c>
      <c r="V6006" s="6">
        <f t="shared" si="8044"/>
        <v>6.7663902</v>
      </c>
      <c r="W6006" s="6">
        <f t="shared" si="8045"/>
        <v>8.1196682400000011</v>
      </c>
      <c r="X6006" s="17"/>
      <c r="Y6006" s="17"/>
      <c r="Z6006" s="17"/>
      <c r="AA6006" s="17"/>
      <c r="AB6006" s="17"/>
      <c r="AC6006" s="17"/>
      <c r="AE6006" s="16"/>
      <c r="AF6006" s="16"/>
      <c r="AG6006" s="16"/>
      <c r="AH6006" s="16"/>
      <c r="AI6006" s="16"/>
      <c r="AJ6006" s="16"/>
      <c r="AL6006" s="16"/>
      <c r="AM6006" s="16"/>
      <c r="AN6006" s="16"/>
      <c r="AO6006" s="16"/>
      <c r="AP6006" s="16"/>
      <c r="AQ6006" s="16"/>
      <c r="BI6006" s="1">
        <v>15</v>
      </c>
      <c r="BJ6006" s="6">
        <f>SUM($R$5:R6008)-$AB$2</f>
        <v>700.91955660000042</v>
      </c>
      <c r="BK6006" s="6">
        <f>SUM($R$5:S6008)-$AB$2</f>
        <v>3445.8286862080072</v>
      </c>
      <c r="BL6006" s="6">
        <f>SUM($R$5:T6008)-$AB$2</f>
        <v>10308.101510228014</v>
      </c>
      <c r="BM6006" s="6">
        <f>SUM($R$5:U6008)-$AB$2</f>
        <v>19915.283463856082</v>
      </c>
      <c r="BN6006" s="6">
        <f>SUM($R$5:V6008)-$AB$2</f>
        <v>33639.829111896208</v>
      </c>
      <c r="BO6006" s="6">
        <f>SUM($R$5:W6008)-$AB$2</f>
        <v>50109.283889543723</v>
      </c>
      <c r="BP6006" s="16"/>
    </row>
    <row r="6007" spans="1:68" x14ac:dyDescent="0.45">
      <c r="A6007" s="1">
        <v>2008</v>
      </c>
      <c r="B6007" s="1">
        <v>9</v>
      </c>
      <c r="C6007" s="1">
        <v>7</v>
      </c>
      <c r="D6007" s="1">
        <v>17</v>
      </c>
      <c r="E6007" s="1">
        <v>20</v>
      </c>
      <c r="F6007" s="1">
        <v>224.63</v>
      </c>
      <c r="G6007" s="4"/>
      <c r="H6007" s="4"/>
      <c r="Q6007" s="1">
        <v>14</v>
      </c>
      <c r="R6007" s="6">
        <f t="shared" si="8040"/>
        <v>0.30376920000000002</v>
      </c>
      <c r="S6007" s="6">
        <f t="shared" si="8041"/>
        <v>1.1786244959999999</v>
      </c>
      <c r="T6007" s="6">
        <f t="shared" si="8042"/>
        <v>2.9465612399999999</v>
      </c>
      <c r="U6007" s="6">
        <f t="shared" si="8043"/>
        <v>4.1251857360000006</v>
      </c>
      <c r="V6007" s="6">
        <f t="shared" si="8044"/>
        <v>5.8931224799999997</v>
      </c>
      <c r="W6007" s="6">
        <f t="shared" si="8045"/>
        <v>7.071746976</v>
      </c>
      <c r="X6007" s="17"/>
      <c r="Y6007" s="17"/>
      <c r="Z6007" s="17"/>
      <c r="AA6007" s="17"/>
      <c r="AB6007" s="17"/>
      <c r="AC6007" s="17"/>
      <c r="AE6007" s="16"/>
      <c r="AF6007" s="16"/>
      <c r="AG6007" s="16"/>
      <c r="AH6007" s="16"/>
      <c r="AI6007" s="16"/>
      <c r="AJ6007" s="16"/>
      <c r="AL6007" s="16"/>
      <c r="AM6007" s="16"/>
      <c r="AN6007" s="16"/>
      <c r="AO6007" s="16"/>
      <c r="AP6007" s="16"/>
      <c r="AQ6007" s="16"/>
      <c r="BI6007" s="1">
        <v>16</v>
      </c>
      <c r="BJ6007" s="6">
        <f>SUM($R$5:R6009)-$AB$2</f>
        <v>701.10479120000036</v>
      </c>
      <c r="BK6007" s="6">
        <f>SUM($R$5:S6009)-$AB$2</f>
        <v>3446.7326310560074</v>
      </c>
      <c r="BL6007" s="6">
        <f>SUM($R$5:T6009)-$AB$2</f>
        <v>10310.802230696014</v>
      </c>
      <c r="BM6007" s="6">
        <f>SUM($R$5:U6009)-$AB$2</f>
        <v>19920.499670192083</v>
      </c>
      <c r="BN6007" s="6">
        <f>SUM($R$5:V6009)-$AB$2</f>
        <v>33648.638869472219</v>
      </c>
      <c r="BO6007" s="6">
        <f>SUM($R$5:W6009)-$AB$2</f>
        <v>50122.405908607732</v>
      </c>
      <c r="BP6007" s="16"/>
    </row>
    <row r="6008" spans="1:68" x14ac:dyDescent="0.45">
      <c r="A6008" s="1">
        <v>2008</v>
      </c>
      <c r="B6008" s="1">
        <v>9</v>
      </c>
      <c r="C6008" s="1">
        <v>7</v>
      </c>
      <c r="D6008" s="1">
        <v>18</v>
      </c>
      <c r="E6008" s="1">
        <v>19.100000000000001</v>
      </c>
      <c r="F6008" s="1">
        <v>81.77</v>
      </c>
      <c r="G6008" s="4"/>
      <c r="H6008" s="4"/>
      <c r="Q6008" s="1">
        <v>15</v>
      </c>
      <c r="R6008" s="6">
        <f t="shared" si="8040"/>
        <v>0.22433239999999999</v>
      </c>
      <c r="S6008" s="6">
        <f t="shared" si="8041"/>
        <v>0.87040971199999995</v>
      </c>
      <c r="T6008" s="6">
        <f t="shared" si="8042"/>
        <v>2.1760242799999996</v>
      </c>
      <c r="U6008" s="6">
        <f t="shared" si="8043"/>
        <v>3.0464339919999999</v>
      </c>
      <c r="V6008" s="6">
        <f t="shared" si="8044"/>
        <v>4.3520485599999992</v>
      </c>
      <c r="W6008" s="6">
        <f t="shared" si="8045"/>
        <v>5.2224582719999999</v>
      </c>
      <c r="X6008" s="17"/>
      <c r="Y6008" s="17"/>
      <c r="Z6008" s="17"/>
      <c r="AA6008" s="17"/>
      <c r="AB6008" s="17"/>
      <c r="AC6008" s="17"/>
      <c r="AE6008" s="16"/>
      <c r="AF6008" s="16"/>
      <c r="AG6008" s="16"/>
      <c r="AH6008" s="16"/>
      <c r="AI6008" s="16"/>
      <c r="AJ6008" s="16"/>
      <c r="AL6008" s="16"/>
      <c r="AM6008" s="16"/>
      <c r="AN6008" s="16"/>
      <c r="AO6008" s="16"/>
      <c r="AP6008" s="16"/>
      <c r="AQ6008" s="16"/>
      <c r="BI6008" s="1">
        <v>17</v>
      </c>
      <c r="BJ6008" s="6">
        <f>SUM($R$5:R6010)-$AB$2</f>
        <v>701.23507660000041</v>
      </c>
      <c r="BK6008" s="6">
        <f>SUM($R$5:S6010)-$AB$2</f>
        <v>3447.3684238080077</v>
      </c>
      <c r="BL6008" s="6">
        <f>SUM($R$5:T6010)-$AB$2</f>
        <v>10312.701791828014</v>
      </c>
      <c r="BM6008" s="6">
        <f>SUM($R$5:U6010)-$AB$2</f>
        <v>19924.168507056082</v>
      </c>
      <c r="BN6008" s="6">
        <f>SUM($R$5:V6010)-$AB$2</f>
        <v>33654.835243096211</v>
      </c>
      <c r="BO6008" s="6">
        <f>SUM($R$5:W6010)-$AB$2</f>
        <v>50131.635326343727</v>
      </c>
      <c r="BP6008" s="16"/>
    </row>
    <row r="6009" spans="1:68" x14ac:dyDescent="0.45">
      <c r="A6009" s="1">
        <v>2008</v>
      </c>
      <c r="B6009" s="1">
        <v>9</v>
      </c>
      <c r="C6009" s="1">
        <v>7</v>
      </c>
      <c r="D6009" s="1">
        <v>19</v>
      </c>
      <c r="E6009" s="1">
        <v>18.100000000000001</v>
      </c>
      <c r="F6009" s="1">
        <v>0</v>
      </c>
      <c r="G6009" s="4"/>
      <c r="H6009" s="4"/>
      <c r="Q6009" s="1">
        <v>16</v>
      </c>
      <c r="R6009" s="6">
        <f t="shared" si="8040"/>
        <v>0.1852346</v>
      </c>
      <c r="S6009" s="6">
        <f t="shared" si="8041"/>
        <v>0.71871024799999994</v>
      </c>
      <c r="T6009" s="6">
        <f t="shared" si="8042"/>
        <v>1.7967756199999998</v>
      </c>
      <c r="U6009" s="6">
        <f t="shared" si="8043"/>
        <v>2.5154858680000003</v>
      </c>
      <c r="V6009" s="6">
        <f t="shared" si="8044"/>
        <v>3.5935512399999996</v>
      </c>
      <c r="W6009" s="6">
        <f t="shared" si="8045"/>
        <v>4.3122614879999999</v>
      </c>
      <c r="X6009" s="17"/>
      <c r="Y6009" s="17"/>
      <c r="Z6009" s="17"/>
      <c r="AA6009" s="17"/>
      <c r="AB6009" s="17"/>
      <c r="AC6009" s="17"/>
      <c r="AE6009" s="16"/>
      <c r="AF6009" s="16"/>
      <c r="AG6009" s="16"/>
      <c r="AH6009" s="16"/>
      <c r="AI6009" s="16"/>
      <c r="AJ6009" s="16"/>
      <c r="AL6009" s="16"/>
      <c r="AM6009" s="16"/>
      <c r="AN6009" s="16"/>
      <c r="AO6009" s="16"/>
      <c r="AP6009" s="16"/>
      <c r="AQ6009" s="16"/>
      <c r="BI6009" s="1">
        <v>18</v>
      </c>
      <c r="BJ6009" s="6">
        <f>SUM($R$5:R6011)-$AB$2</f>
        <v>701.28250320000041</v>
      </c>
      <c r="BK6009" s="6">
        <f>SUM($R$5:S6011)-$AB$2</f>
        <v>3447.5998656160077</v>
      </c>
      <c r="BL6009" s="6">
        <f>SUM($R$5:T6011)-$AB$2</f>
        <v>10313.393271656016</v>
      </c>
      <c r="BM6009" s="6">
        <f>SUM($R$5:U6011)-$AB$2</f>
        <v>19925.504040112079</v>
      </c>
      <c r="BN6009" s="6">
        <f>SUM($R$5:V6011)-$AB$2</f>
        <v>33657.09085219221</v>
      </c>
      <c r="BO6009" s="6">
        <f>SUM($R$5:W6011)-$AB$2</f>
        <v>50134.995026687728</v>
      </c>
      <c r="BP6009" s="16"/>
    </row>
    <row r="6010" spans="1:68" x14ac:dyDescent="0.45">
      <c r="A6010" s="1">
        <v>2008</v>
      </c>
      <c r="B6010" s="1">
        <v>9</v>
      </c>
      <c r="C6010" s="1">
        <v>7</v>
      </c>
      <c r="D6010" s="1">
        <v>20</v>
      </c>
      <c r="E6010" s="1">
        <v>17.7</v>
      </c>
      <c r="F6010" s="1">
        <v>0</v>
      </c>
      <c r="G6010" s="4"/>
      <c r="H6010" s="4"/>
      <c r="Q6010" s="1">
        <v>17</v>
      </c>
      <c r="R6010" s="6">
        <f t="shared" si="8040"/>
        <v>0.13028539999999997</v>
      </c>
      <c r="S6010" s="6">
        <f t="shared" si="8041"/>
        <v>0.50550735199999997</v>
      </c>
      <c r="T6010" s="6">
        <f t="shared" si="8042"/>
        <v>1.2637683799999997</v>
      </c>
      <c r="U6010" s="6">
        <f t="shared" si="8043"/>
        <v>1.7692757319999999</v>
      </c>
      <c r="V6010" s="6">
        <f t="shared" si="8044"/>
        <v>2.5275367599999994</v>
      </c>
      <c r="W6010" s="6">
        <f t="shared" si="8045"/>
        <v>3.0330441119999998</v>
      </c>
      <c r="X6010" s="17"/>
      <c r="Y6010" s="17"/>
      <c r="Z6010" s="17"/>
      <c r="AA6010" s="17"/>
      <c r="AB6010" s="17"/>
      <c r="AC6010" s="17"/>
      <c r="AE6010" s="16"/>
      <c r="AF6010" s="16"/>
      <c r="AG6010" s="16"/>
      <c r="AH6010" s="16"/>
      <c r="AI6010" s="16"/>
      <c r="AJ6010" s="16"/>
      <c r="AL6010" s="16"/>
      <c r="AM6010" s="16"/>
      <c r="AN6010" s="16"/>
      <c r="AO6010" s="16"/>
      <c r="AP6010" s="16"/>
      <c r="AQ6010" s="16"/>
      <c r="BI6010" s="1">
        <v>19</v>
      </c>
      <c r="BJ6010" s="6">
        <f>SUM($R$5:R6012)-$AB$2</f>
        <v>701.28250320000041</v>
      </c>
      <c r="BK6010" s="6">
        <f>SUM($R$5:S6012)-$AB$2</f>
        <v>3447.5998656160077</v>
      </c>
      <c r="BL6010" s="6">
        <f>SUM($R$5:T6012)-$AB$2</f>
        <v>10313.393271656016</v>
      </c>
      <c r="BM6010" s="6">
        <f>SUM($R$5:U6012)-$AB$2</f>
        <v>19925.504040112079</v>
      </c>
      <c r="BN6010" s="6">
        <f>SUM($R$5:V6012)-$AB$2</f>
        <v>33657.09085219221</v>
      </c>
      <c r="BO6010" s="6">
        <f>SUM($R$5:W6012)-$AB$2</f>
        <v>50134.995026687728</v>
      </c>
      <c r="BP6010" s="16"/>
    </row>
    <row r="6011" spans="1:68" x14ac:dyDescent="0.45">
      <c r="A6011" s="1">
        <v>2008</v>
      </c>
      <c r="B6011" s="1">
        <v>9</v>
      </c>
      <c r="C6011" s="1">
        <v>7</v>
      </c>
      <c r="D6011" s="1">
        <v>21</v>
      </c>
      <c r="E6011" s="1">
        <v>17.5</v>
      </c>
      <c r="F6011" s="1">
        <v>0</v>
      </c>
      <c r="G6011" s="4"/>
      <c r="H6011" s="4"/>
      <c r="Q6011" s="1">
        <v>18</v>
      </c>
      <c r="R6011" s="6">
        <f t="shared" si="8040"/>
        <v>4.7426599999999992E-2</v>
      </c>
      <c r="S6011" s="6">
        <f t="shared" si="8041"/>
        <v>0.18401520799999999</v>
      </c>
      <c r="T6011" s="6">
        <f t="shared" si="8042"/>
        <v>0.46003801999999988</v>
      </c>
      <c r="U6011" s="6">
        <f t="shared" si="8043"/>
        <v>0.64405322799999987</v>
      </c>
      <c r="V6011" s="6">
        <f t="shared" si="8044"/>
        <v>0.92007603999999976</v>
      </c>
      <c r="W6011" s="6">
        <f t="shared" si="8045"/>
        <v>1.104091248</v>
      </c>
      <c r="X6011" s="17"/>
      <c r="Y6011" s="17"/>
      <c r="Z6011" s="17"/>
      <c r="AA6011" s="17"/>
      <c r="AB6011" s="17"/>
      <c r="AC6011" s="17"/>
      <c r="AE6011" s="16"/>
      <c r="AF6011" s="16"/>
      <c r="AG6011" s="16"/>
      <c r="AH6011" s="16"/>
      <c r="AI6011" s="16"/>
      <c r="AJ6011" s="16"/>
      <c r="AL6011" s="16"/>
      <c r="AM6011" s="16"/>
      <c r="AN6011" s="16"/>
      <c r="AO6011" s="16"/>
      <c r="AP6011" s="16"/>
      <c r="AQ6011" s="16"/>
      <c r="BI6011" s="1">
        <v>20</v>
      </c>
      <c r="BJ6011" s="6">
        <f>SUM($R$5:R6013)-$AB$2</f>
        <v>701.28250320000041</v>
      </c>
      <c r="BK6011" s="6">
        <f>SUM($R$5:S6013)-$AB$2</f>
        <v>3447.5998656160077</v>
      </c>
      <c r="BL6011" s="6">
        <f>SUM($R$5:T6013)-$AB$2</f>
        <v>10313.393271656016</v>
      </c>
      <c r="BM6011" s="6">
        <f>SUM($R$5:U6013)-$AB$2</f>
        <v>19925.504040112079</v>
      </c>
      <c r="BN6011" s="6">
        <f>SUM($R$5:V6013)-$AB$2</f>
        <v>33657.09085219221</v>
      </c>
      <c r="BO6011" s="6">
        <f>SUM($R$5:W6013)-$AB$2</f>
        <v>50134.995026687728</v>
      </c>
      <c r="BP6011" s="16"/>
    </row>
    <row r="6012" spans="1:68" x14ac:dyDescent="0.45">
      <c r="A6012" s="1">
        <v>2008</v>
      </c>
      <c r="B6012" s="1">
        <v>9</v>
      </c>
      <c r="C6012" s="1">
        <v>7</v>
      </c>
      <c r="D6012" s="1">
        <v>22</v>
      </c>
      <c r="E6012" s="1">
        <v>17.2</v>
      </c>
      <c r="F6012" s="1">
        <v>0</v>
      </c>
      <c r="G6012" s="4"/>
      <c r="H6012" s="4"/>
      <c r="Q6012" s="1">
        <v>19</v>
      </c>
      <c r="R6012" s="6">
        <f t="shared" si="8040"/>
        <v>0</v>
      </c>
      <c r="S6012" s="6">
        <f t="shared" si="8041"/>
        <v>0</v>
      </c>
      <c r="T6012" s="6">
        <f t="shared" si="8042"/>
        <v>0</v>
      </c>
      <c r="U6012" s="6">
        <f t="shared" si="8043"/>
        <v>0</v>
      </c>
      <c r="V6012" s="6">
        <f t="shared" si="8044"/>
        <v>0</v>
      </c>
      <c r="W6012" s="6">
        <f t="shared" si="8045"/>
        <v>0</v>
      </c>
      <c r="X6012" s="17"/>
      <c r="Y6012" s="17"/>
      <c r="Z6012" s="17"/>
      <c r="AA6012" s="17"/>
      <c r="AB6012" s="17"/>
      <c r="AC6012" s="17"/>
      <c r="AE6012" s="16"/>
      <c r="AF6012" s="16"/>
      <c r="AG6012" s="16"/>
      <c r="AH6012" s="16"/>
      <c r="AI6012" s="16"/>
      <c r="AJ6012" s="16"/>
      <c r="AL6012" s="16"/>
      <c r="AM6012" s="16"/>
      <c r="AN6012" s="16"/>
      <c r="AO6012" s="16"/>
      <c r="AP6012" s="16"/>
      <c r="AQ6012" s="16"/>
      <c r="BI6012" s="1">
        <v>21</v>
      </c>
      <c r="BJ6012" s="6">
        <f>SUM($R$5:R6014)-$AB$2</f>
        <v>701.28250320000041</v>
      </c>
      <c r="BK6012" s="6">
        <f>SUM($R$5:S6014)-$AB$2</f>
        <v>3447.5998656160077</v>
      </c>
      <c r="BL6012" s="6">
        <f>SUM($R$5:T6014)-$AB$2</f>
        <v>10313.393271656016</v>
      </c>
      <c r="BM6012" s="6">
        <f>SUM($R$5:U6014)-$AB$2</f>
        <v>19925.504040112079</v>
      </c>
      <c r="BN6012" s="6">
        <f>SUM($R$5:V6014)-$AB$2</f>
        <v>33657.09085219221</v>
      </c>
      <c r="BO6012" s="6">
        <f>SUM($R$5:W6014)-$AB$2</f>
        <v>50134.995026687728</v>
      </c>
      <c r="BP6012" s="16"/>
    </row>
    <row r="6013" spans="1:68" x14ac:dyDescent="0.45">
      <c r="A6013" s="1">
        <v>2008</v>
      </c>
      <c r="B6013" s="1">
        <v>9</v>
      </c>
      <c r="C6013" s="1">
        <v>7</v>
      </c>
      <c r="D6013" s="1">
        <v>23</v>
      </c>
      <c r="E6013" s="1">
        <v>17</v>
      </c>
      <c r="F6013" s="1">
        <v>0</v>
      </c>
      <c r="G6013" s="4"/>
      <c r="H6013" s="4"/>
      <c r="Q6013" s="1">
        <v>20</v>
      </c>
      <c r="R6013" s="6">
        <f t="shared" si="8040"/>
        <v>0</v>
      </c>
      <c r="S6013" s="6">
        <f t="shared" si="8041"/>
        <v>0</v>
      </c>
      <c r="T6013" s="6">
        <f t="shared" si="8042"/>
        <v>0</v>
      </c>
      <c r="U6013" s="6">
        <f t="shared" si="8043"/>
        <v>0</v>
      </c>
      <c r="V6013" s="6">
        <f t="shared" si="8044"/>
        <v>0</v>
      </c>
      <c r="W6013" s="6">
        <f t="shared" si="8045"/>
        <v>0</v>
      </c>
      <c r="X6013" s="17"/>
      <c r="Y6013" s="17"/>
      <c r="Z6013" s="17"/>
      <c r="AA6013" s="17"/>
      <c r="AB6013" s="17"/>
      <c r="AC6013" s="17"/>
      <c r="AE6013" s="16"/>
      <c r="AF6013" s="16"/>
      <c r="AG6013" s="16"/>
      <c r="AH6013" s="16"/>
      <c r="AI6013" s="16"/>
      <c r="AJ6013" s="16"/>
      <c r="AL6013" s="16"/>
      <c r="AM6013" s="16"/>
      <c r="AN6013" s="16"/>
      <c r="AO6013" s="16"/>
      <c r="AP6013" s="16"/>
      <c r="AQ6013" s="16"/>
      <c r="BI6013" s="1">
        <v>22</v>
      </c>
      <c r="BJ6013" s="6">
        <f>SUM($R$5:R6015)-$AB$2</f>
        <v>701.28250320000041</v>
      </c>
      <c r="BK6013" s="6">
        <f>SUM($R$5:S6015)-$AB$2</f>
        <v>3447.5998656160077</v>
      </c>
      <c r="BL6013" s="6">
        <f>SUM($R$5:T6015)-$AB$2</f>
        <v>10313.393271656016</v>
      </c>
      <c r="BM6013" s="6">
        <f>SUM($R$5:U6015)-$AB$2</f>
        <v>19925.504040112079</v>
      </c>
      <c r="BN6013" s="6">
        <f>SUM($R$5:V6015)-$AB$2</f>
        <v>33657.09085219221</v>
      </c>
      <c r="BO6013" s="6">
        <f>SUM($R$5:W6015)-$AB$2</f>
        <v>50134.995026687728</v>
      </c>
      <c r="BP6013" s="16"/>
    </row>
    <row r="6014" spans="1:68" x14ac:dyDescent="0.45">
      <c r="A6014" s="1">
        <v>2008</v>
      </c>
      <c r="B6014" s="1">
        <v>9</v>
      </c>
      <c r="C6014" s="1">
        <v>8</v>
      </c>
      <c r="D6014" s="1">
        <v>0</v>
      </c>
      <c r="E6014" s="1">
        <v>16.899999999999999</v>
      </c>
      <c r="F6014" s="1">
        <v>0</v>
      </c>
      <c r="G6014" s="4"/>
      <c r="H6014" s="4"/>
      <c r="Q6014" s="1">
        <v>21</v>
      </c>
      <c r="R6014" s="6">
        <f t="shared" si="8040"/>
        <v>0</v>
      </c>
      <c r="S6014" s="6">
        <f t="shared" si="8041"/>
        <v>0</v>
      </c>
      <c r="T6014" s="6">
        <f t="shared" si="8042"/>
        <v>0</v>
      </c>
      <c r="U6014" s="6">
        <f t="shared" si="8043"/>
        <v>0</v>
      </c>
      <c r="V6014" s="6">
        <f t="shared" si="8044"/>
        <v>0</v>
      </c>
      <c r="W6014" s="6">
        <f t="shared" si="8045"/>
        <v>0</v>
      </c>
      <c r="X6014" s="17"/>
      <c r="Y6014" s="17"/>
      <c r="Z6014" s="17"/>
      <c r="AA6014" s="17"/>
      <c r="AB6014" s="17"/>
      <c r="AC6014" s="17"/>
      <c r="AE6014" s="16"/>
      <c r="AF6014" s="16"/>
      <c r="AG6014" s="16"/>
      <c r="AH6014" s="16"/>
      <c r="AI6014" s="16"/>
      <c r="AJ6014" s="16"/>
      <c r="AL6014" s="16"/>
      <c r="AM6014" s="16"/>
      <c r="AN6014" s="16"/>
      <c r="AO6014" s="16"/>
      <c r="AP6014" s="16"/>
      <c r="AQ6014" s="16"/>
      <c r="BI6014" s="1">
        <v>23</v>
      </c>
      <c r="BJ6014" s="6">
        <f>SUM($R$5:R6016)-$AB$2</f>
        <v>701.28250320000041</v>
      </c>
      <c r="BK6014" s="6">
        <f>SUM($R$5:S6016)-$AB$2</f>
        <v>3447.5998656160077</v>
      </c>
      <c r="BL6014" s="6">
        <f>SUM($R$5:T6016)-$AB$2</f>
        <v>10313.393271656016</v>
      </c>
      <c r="BM6014" s="6">
        <f>SUM($R$5:U6016)-$AB$2</f>
        <v>19925.504040112079</v>
      </c>
      <c r="BN6014" s="6">
        <f>SUM($R$5:V6016)-$AB$2</f>
        <v>33657.09085219221</v>
      </c>
      <c r="BO6014" s="6">
        <f>SUM($R$5:W6016)-$AB$2</f>
        <v>50134.995026687728</v>
      </c>
      <c r="BP6014" s="16"/>
    </row>
    <row r="6015" spans="1:68" x14ac:dyDescent="0.45">
      <c r="A6015" s="1">
        <v>2008</v>
      </c>
      <c r="B6015" s="1">
        <v>9</v>
      </c>
      <c r="C6015" s="1">
        <v>8</v>
      </c>
      <c r="D6015" s="1">
        <v>1</v>
      </c>
      <c r="E6015" s="1">
        <v>16.8</v>
      </c>
      <c r="F6015" s="1">
        <v>0</v>
      </c>
      <c r="G6015" s="4"/>
      <c r="H6015" s="4"/>
      <c r="Q6015" s="1">
        <v>22</v>
      </c>
      <c r="R6015" s="6">
        <f t="shared" si="8040"/>
        <v>0</v>
      </c>
      <c r="S6015" s="6">
        <f t="shared" si="8041"/>
        <v>0</v>
      </c>
      <c r="T6015" s="6">
        <f t="shared" si="8042"/>
        <v>0</v>
      </c>
      <c r="U6015" s="6">
        <f t="shared" si="8043"/>
        <v>0</v>
      </c>
      <c r="V6015" s="6">
        <f t="shared" si="8044"/>
        <v>0</v>
      </c>
      <c r="W6015" s="6">
        <f t="shared" si="8045"/>
        <v>0</v>
      </c>
      <c r="X6015" s="17"/>
      <c r="Y6015" s="17"/>
      <c r="Z6015" s="17"/>
      <c r="AA6015" s="17"/>
      <c r="AB6015" s="17"/>
      <c r="AC6015" s="17"/>
      <c r="AE6015" s="16"/>
      <c r="AF6015" s="16"/>
      <c r="AG6015" s="16"/>
      <c r="AH6015" s="16"/>
      <c r="AI6015" s="16"/>
      <c r="AJ6015" s="16"/>
      <c r="AL6015" s="16"/>
      <c r="AM6015" s="16"/>
      <c r="AN6015" s="16"/>
      <c r="AO6015" s="16"/>
      <c r="AP6015" s="16"/>
      <c r="AQ6015" s="16"/>
      <c r="BI6015" s="1">
        <v>0</v>
      </c>
      <c r="BJ6015" s="6">
        <f t="shared" ref="BJ6015" si="8076">R6017-$AB$2</f>
        <v>-6.53125</v>
      </c>
      <c r="BK6015" s="6">
        <f t="shared" ref="BK6015" si="8077">S6017-$AB$2</f>
        <v>-6.53125</v>
      </c>
      <c r="BL6015" s="6">
        <f t="shared" ref="BL6015" si="8078">T6017-$AB$2</f>
        <v>-6.53125</v>
      </c>
      <c r="BM6015" s="6">
        <f t="shared" ref="BM6015" si="8079">U6017-$AB$2</f>
        <v>-6.53125</v>
      </c>
      <c r="BN6015" s="6">
        <f t="shared" ref="BN6015" si="8080">V6017-$AB$2</f>
        <v>-6.53125</v>
      </c>
      <c r="BO6015" s="6">
        <f t="shared" ref="BO6015" si="8081">W6017-$AB$2</f>
        <v>-6.53125</v>
      </c>
      <c r="BP6015" s="16">
        <v>252</v>
      </c>
    </row>
    <row r="6016" spans="1:68" x14ac:dyDescent="0.45">
      <c r="A6016" s="1">
        <v>2008</v>
      </c>
      <c r="B6016" s="1">
        <v>9</v>
      </c>
      <c r="C6016" s="1">
        <v>8</v>
      </c>
      <c r="D6016" s="1">
        <v>2</v>
      </c>
      <c r="E6016" s="1">
        <v>16.7</v>
      </c>
      <c r="F6016" s="1">
        <v>0</v>
      </c>
      <c r="G6016" s="4"/>
      <c r="H6016" s="4"/>
      <c r="Q6016" s="1">
        <v>23</v>
      </c>
      <c r="R6016" s="6">
        <f t="shared" si="8040"/>
        <v>0</v>
      </c>
      <c r="S6016" s="6">
        <f t="shared" si="8041"/>
        <v>0</v>
      </c>
      <c r="T6016" s="6">
        <f t="shared" si="8042"/>
        <v>0</v>
      </c>
      <c r="U6016" s="6">
        <f t="shared" si="8043"/>
        <v>0</v>
      </c>
      <c r="V6016" s="6">
        <f t="shared" si="8044"/>
        <v>0</v>
      </c>
      <c r="W6016" s="6">
        <f t="shared" si="8045"/>
        <v>0</v>
      </c>
      <c r="X6016" s="17"/>
      <c r="Y6016" s="17"/>
      <c r="Z6016" s="17"/>
      <c r="AA6016" s="17"/>
      <c r="AB6016" s="17"/>
      <c r="AC6016" s="17"/>
      <c r="AE6016" s="16"/>
      <c r="AF6016" s="16"/>
      <c r="AG6016" s="16"/>
      <c r="AH6016" s="16"/>
      <c r="AI6016" s="16"/>
      <c r="AJ6016" s="16"/>
      <c r="AL6016" s="16"/>
      <c r="AM6016" s="16"/>
      <c r="AN6016" s="16"/>
      <c r="AO6016" s="16"/>
      <c r="AP6016" s="16"/>
      <c r="AQ6016" s="16"/>
      <c r="BI6016" s="1">
        <v>1</v>
      </c>
      <c r="BJ6016" s="6">
        <f>SUM($R$5:R6018)-$AB$2</f>
        <v>701.28250320000041</v>
      </c>
      <c r="BK6016" s="6">
        <f>SUM($R$5:S6018)-$AB$2</f>
        <v>3447.5998656160077</v>
      </c>
      <c r="BL6016" s="6">
        <f>SUM($R$5:T6018)-$AB$2</f>
        <v>10313.393271656016</v>
      </c>
      <c r="BM6016" s="6">
        <f>SUM($R$5:U6018)-$AB$2</f>
        <v>19925.504040112079</v>
      </c>
      <c r="BN6016" s="6">
        <f>SUM($R$5:V6018)-$AB$2</f>
        <v>33657.09085219221</v>
      </c>
      <c r="BO6016" s="6">
        <f>SUM($R$5:W6018)-$AB$2</f>
        <v>50134.995026687728</v>
      </c>
      <c r="BP6016" s="16"/>
    </row>
    <row r="6017" spans="1:68" x14ac:dyDescent="0.45">
      <c r="A6017" s="1">
        <v>2008</v>
      </c>
      <c r="B6017" s="1">
        <v>9</v>
      </c>
      <c r="C6017" s="1">
        <v>8</v>
      </c>
      <c r="D6017" s="1">
        <v>3</v>
      </c>
      <c r="E6017" s="1">
        <v>16.5</v>
      </c>
      <c r="F6017" s="1">
        <v>0</v>
      </c>
      <c r="G6017" s="4"/>
      <c r="H6017" s="4"/>
      <c r="Q6017" s="1">
        <v>0</v>
      </c>
      <c r="R6017" s="6">
        <f t="shared" si="8040"/>
        <v>0</v>
      </c>
      <c r="S6017" s="6">
        <f t="shared" si="8041"/>
        <v>0</v>
      </c>
      <c r="T6017" s="6">
        <f t="shared" si="8042"/>
        <v>0</v>
      </c>
      <c r="U6017" s="6">
        <f t="shared" si="8043"/>
        <v>0</v>
      </c>
      <c r="V6017" s="6">
        <f t="shared" si="8044"/>
        <v>0</v>
      </c>
      <c r="W6017" s="6">
        <f t="shared" si="8045"/>
        <v>0</v>
      </c>
      <c r="X6017" s="17"/>
      <c r="Y6017" s="17"/>
      <c r="Z6017" s="17"/>
      <c r="AA6017" s="17"/>
      <c r="AB6017" s="17"/>
      <c r="AC6017" s="17"/>
      <c r="AE6017" s="16"/>
      <c r="AF6017" s="16"/>
      <c r="AG6017" s="16"/>
      <c r="AH6017" s="16"/>
      <c r="AI6017" s="16"/>
      <c r="AJ6017" s="16"/>
      <c r="AL6017" s="16"/>
      <c r="AM6017" s="16"/>
      <c r="AN6017" s="16"/>
      <c r="AO6017" s="16"/>
      <c r="AP6017" s="16"/>
      <c r="AQ6017" s="16"/>
      <c r="BI6017" s="1">
        <v>2</v>
      </c>
      <c r="BJ6017" s="6">
        <f>SUM($R$5:R6019)-$AB$2</f>
        <v>701.28250320000041</v>
      </c>
      <c r="BK6017" s="6">
        <f>SUM($R$5:S6019)-$AB$2</f>
        <v>3447.5998656160077</v>
      </c>
      <c r="BL6017" s="6">
        <f>SUM($R$5:T6019)-$AB$2</f>
        <v>10313.393271656016</v>
      </c>
      <c r="BM6017" s="6">
        <f>SUM($R$5:U6019)-$AB$2</f>
        <v>19925.504040112079</v>
      </c>
      <c r="BN6017" s="6">
        <f>SUM($R$5:V6019)-$AB$2</f>
        <v>33657.09085219221</v>
      </c>
      <c r="BO6017" s="6">
        <f>SUM($R$5:W6019)-$AB$2</f>
        <v>50134.995026687728</v>
      </c>
      <c r="BP6017" s="16"/>
    </row>
    <row r="6018" spans="1:68" x14ac:dyDescent="0.45">
      <c r="A6018" s="1">
        <v>2008</v>
      </c>
      <c r="B6018" s="1">
        <v>9</v>
      </c>
      <c r="C6018" s="1">
        <v>8</v>
      </c>
      <c r="D6018" s="1">
        <v>4</v>
      </c>
      <c r="E6018" s="1">
        <v>16.100000000000001</v>
      </c>
      <c r="F6018" s="1">
        <v>0</v>
      </c>
      <c r="G6018" s="4"/>
      <c r="H6018" s="4"/>
      <c r="Q6018" s="1">
        <v>1</v>
      </c>
      <c r="R6018" s="6">
        <f t="shared" si="8040"/>
        <v>0</v>
      </c>
      <c r="S6018" s="6">
        <f t="shared" si="8041"/>
        <v>0</v>
      </c>
      <c r="T6018" s="6">
        <f t="shared" si="8042"/>
        <v>0</v>
      </c>
      <c r="U6018" s="6">
        <f t="shared" si="8043"/>
        <v>0</v>
      </c>
      <c r="V6018" s="6">
        <f t="shared" si="8044"/>
        <v>0</v>
      </c>
      <c r="W6018" s="6">
        <f t="shared" si="8045"/>
        <v>0</v>
      </c>
      <c r="X6018" s="17"/>
      <c r="Y6018" s="17"/>
      <c r="Z6018" s="17"/>
      <c r="AA6018" s="17"/>
      <c r="AB6018" s="17"/>
      <c r="AC6018" s="17"/>
      <c r="AE6018" s="16"/>
      <c r="AF6018" s="16"/>
      <c r="AG6018" s="16"/>
      <c r="AH6018" s="16"/>
      <c r="AI6018" s="16"/>
      <c r="AJ6018" s="16"/>
      <c r="AL6018" s="16"/>
      <c r="AM6018" s="16"/>
      <c r="AN6018" s="16"/>
      <c r="AO6018" s="16"/>
      <c r="AP6018" s="16"/>
      <c r="AQ6018" s="16"/>
      <c r="BI6018" s="1">
        <v>3</v>
      </c>
      <c r="BJ6018" s="6">
        <f>SUM($R$5:R6020)-$AB$2</f>
        <v>701.28250320000041</v>
      </c>
      <c r="BK6018" s="6">
        <f>SUM($R$5:S6020)-$AB$2</f>
        <v>3447.5998656160077</v>
      </c>
      <c r="BL6018" s="6">
        <f>SUM($R$5:T6020)-$AB$2</f>
        <v>10313.393271656016</v>
      </c>
      <c r="BM6018" s="6">
        <f>SUM($R$5:U6020)-$AB$2</f>
        <v>19925.504040112079</v>
      </c>
      <c r="BN6018" s="6">
        <f>SUM($R$5:V6020)-$AB$2</f>
        <v>33657.09085219221</v>
      </c>
      <c r="BO6018" s="6">
        <f>SUM($R$5:W6020)-$AB$2</f>
        <v>50134.995026687728</v>
      </c>
      <c r="BP6018" s="16"/>
    </row>
    <row r="6019" spans="1:68" x14ac:dyDescent="0.45">
      <c r="A6019" s="1">
        <v>2008</v>
      </c>
      <c r="B6019" s="1">
        <v>9</v>
      </c>
      <c r="C6019" s="1">
        <v>8</v>
      </c>
      <c r="D6019" s="1">
        <v>5</v>
      </c>
      <c r="E6019" s="1">
        <v>15.9</v>
      </c>
      <c r="F6019" s="1">
        <v>0</v>
      </c>
      <c r="G6019" s="4"/>
      <c r="H6019" s="4"/>
      <c r="Q6019" s="1">
        <v>2</v>
      </c>
      <c r="R6019" s="6">
        <f t="shared" si="8040"/>
        <v>0</v>
      </c>
      <c r="S6019" s="6">
        <f t="shared" si="8041"/>
        <v>0</v>
      </c>
      <c r="T6019" s="6">
        <f t="shared" si="8042"/>
        <v>0</v>
      </c>
      <c r="U6019" s="6">
        <f t="shared" si="8043"/>
        <v>0</v>
      </c>
      <c r="V6019" s="6">
        <f t="shared" si="8044"/>
        <v>0</v>
      </c>
      <c r="W6019" s="6">
        <f t="shared" si="8045"/>
        <v>0</v>
      </c>
      <c r="X6019" s="17"/>
      <c r="Y6019" s="17"/>
      <c r="Z6019" s="17"/>
      <c r="AA6019" s="17"/>
      <c r="AB6019" s="17"/>
      <c r="AC6019" s="17"/>
      <c r="AE6019" s="16"/>
      <c r="AF6019" s="16"/>
      <c r="AG6019" s="16"/>
      <c r="AH6019" s="16"/>
      <c r="AI6019" s="16"/>
      <c r="AJ6019" s="16"/>
      <c r="AL6019" s="16"/>
      <c r="AM6019" s="16"/>
      <c r="AN6019" s="16"/>
      <c r="AO6019" s="16"/>
      <c r="AP6019" s="16"/>
      <c r="AQ6019" s="16"/>
      <c r="BI6019" s="1">
        <v>4</v>
      </c>
      <c r="BJ6019" s="6">
        <f>SUM($R$5:R6021)-$AB$2</f>
        <v>701.28250320000041</v>
      </c>
      <c r="BK6019" s="6">
        <f>SUM($R$5:S6021)-$AB$2</f>
        <v>3447.5998656160077</v>
      </c>
      <c r="BL6019" s="6">
        <f>SUM($R$5:T6021)-$AB$2</f>
        <v>10313.393271656016</v>
      </c>
      <c r="BM6019" s="6">
        <f>SUM($R$5:U6021)-$AB$2</f>
        <v>19925.504040112079</v>
      </c>
      <c r="BN6019" s="6">
        <f>SUM($R$5:V6021)-$AB$2</f>
        <v>33657.09085219221</v>
      </c>
      <c r="BO6019" s="6">
        <f>SUM($R$5:W6021)-$AB$2</f>
        <v>50134.995026687728</v>
      </c>
      <c r="BP6019" s="16"/>
    </row>
    <row r="6020" spans="1:68" x14ac:dyDescent="0.45">
      <c r="A6020" s="1">
        <v>2008</v>
      </c>
      <c r="B6020" s="1">
        <v>9</v>
      </c>
      <c r="C6020" s="1">
        <v>8</v>
      </c>
      <c r="D6020" s="1">
        <v>6</v>
      </c>
      <c r="E6020" s="1">
        <v>15.8</v>
      </c>
      <c r="F6020" s="1">
        <v>0</v>
      </c>
      <c r="G6020" s="4"/>
      <c r="H6020" s="4"/>
      <c r="Q6020" s="1">
        <v>3</v>
      </c>
      <c r="R6020" s="6">
        <f t="shared" si="8040"/>
        <v>0</v>
      </c>
      <c r="S6020" s="6">
        <f t="shared" si="8041"/>
        <v>0</v>
      </c>
      <c r="T6020" s="6">
        <f t="shared" si="8042"/>
        <v>0</v>
      </c>
      <c r="U6020" s="6">
        <f t="shared" si="8043"/>
        <v>0</v>
      </c>
      <c r="V6020" s="6">
        <f t="shared" si="8044"/>
        <v>0</v>
      </c>
      <c r="W6020" s="6">
        <f t="shared" si="8045"/>
        <v>0</v>
      </c>
      <c r="X6020" s="17"/>
      <c r="Y6020" s="17"/>
      <c r="Z6020" s="17"/>
      <c r="AA6020" s="17"/>
      <c r="AB6020" s="17"/>
      <c r="AC6020" s="17"/>
      <c r="AE6020" s="16"/>
      <c r="AF6020" s="16"/>
      <c r="AG6020" s="16"/>
      <c r="AH6020" s="16"/>
      <c r="AI6020" s="16"/>
      <c r="AJ6020" s="16"/>
      <c r="AL6020" s="16"/>
      <c r="AM6020" s="16"/>
      <c r="AN6020" s="16"/>
      <c r="AO6020" s="16"/>
      <c r="AP6020" s="16"/>
      <c r="AQ6020" s="16"/>
      <c r="BI6020" s="1">
        <v>5</v>
      </c>
      <c r="BJ6020" s="6">
        <f>SUM($R$5:R6022)-$AB$2</f>
        <v>701.28250320000041</v>
      </c>
      <c r="BK6020" s="6">
        <f>SUM($R$5:S6022)-$AB$2</f>
        <v>3447.5998656160077</v>
      </c>
      <c r="BL6020" s="6">
        <f>SUM($R$5:T6022)-$AB$2</f>
        <v>10313.393271656016</v>
      </c>
      <c r="BM6020" s="6">
        <f>SUM($R$5:U6022)-$AB$2</f>
        <v>19925.504040112079</v>
      </c>
      <c r="BN6020" s="6">
        <f>SUM($R$5:V6022)-$AB$2</f>
        <v>33657.09085219221</v>
      </c>
      <c r="BO6020" s="6">
        <f>SUM($R$5:W6022)-$AB$2</f>
        <v>50134.995026687728</v>
      </c>
      <c r="BP6020" s="16"/>
    </row>
    <row r="6021" spans="1:68" x14ac:dyDescent="0.45">
      <c r="A6021" s="1">
        <v>2008</v>
      </c>
      <c r="B6021" s="1">
        <v>9</v>
      </c>
      <c r="C6021" s="1">
        <v>8</v>
      </c>
      <c r="D6021" s="1">
        <v>7</v>
      </c>
      <c r="E6021" s="1">
        <v>15.7</v>
      </c>
      <c r="F6021" s="1">
        <v>6.37</v>
      </c>
      <c r="G6021" s="4"/>
      <c r="H6021" s="4"/>
      <c r="Q6021" s="1">
        <v>4</v>
      </c>
      <c r="R6021" s="6">
        <f t="shared" si="8040"/>
        <v>0</v>
      </c>
      <c r="S6021" s="6">
        <f t="shared" si="8041"/>
        <v>0</v>
      </c>
      <c r="T6021" s="6">
        <f t="shared" si="8042"/>
        <v>0</v>
      </c>
      <c r="U6021" s="6">
        <f t="shared" si="8043"/>
        <v>0</v>
      </c>
      <c r="V6021" s="6">
        <f t="shared" si="8044"/>
        <v>0</v>
      </c>
      <c r="W6021" s="6">
        <f t="shared" si="8045"/>
        <v>0</v>
      </c>
      <c r="X6021" s="17"/>
      <c r="Y6021" s="17"/>
      <c r="Z6021" s="17"/>
      <c r="AA6021" s="17"/>
      <c r="AB6021" s="17"/>
      <c r="AC6021" s="17"/>
      <c r="AE6021" s="16"/>
      <c r="AF6021" s="16"/>
      <c r="AG6021" s="16"/>
      <c r="AH6021" s="16"/>
      <c r="AI6021" s="16"/>
      <c r="AJ6021" s="16"/>
      <c r="AL6021" s="16"/>
      <c r="AM6021" s="16"/>
      <c r="AN6021" s="16"/>
      <c r="AO6021" s="16"/>
      <c r="AP6021" s="16"/>
      <c r="AQ6021" s="16"/>
      <c r="BI6021" s="1">
        <v>6</v>
      </c>
      <c r="BJ6021" s="6">
        <f>SUM($R$5:R6023)-$AB$2</f>
        <v>701.28250320000041</v>
      </c>
      <c r="BK6021" s="6">
        <f>SUM($R$5:S6023)-$AB$2</f>
        <v>3447.5998656160077</v>
      </c>
      <c r="BL6021" s="6">
        <f>SUM($R$5:T6023)-$AB$2</f>
        <v>10313.393271656016</v>
      </c>
      <c r="BM6021" s="6">
        <f>SUM($R$5:U6023)-$AB$2</f>
        <v>19925.504040112079</v>
      </c>
      <c r="BN6021" s="6">
        <f>SUM($R$5:V6023)-$AB$2</f>
        <v>33657.09085219221</v>
      </c>
      <c r="BO6021" s="6">
        <f>SUM($R$5:W6023)-$AB$2</f>
        <v>50134.995026687728</v>
      </c>
      <c r="BP6021" s="16"/>
    </row>
    <row r="6022" spans="1:68" x14ac:dyDescent="0.45">
      <c r="A6022" s="1">
        <v>2008</v>
      </c>
      <c r="B6022" s="1">
        <v>9</v>
      </c>
      <c r="C6022" s="1">
        <v>8</v>
      </c>
      <c r="D6022" s="1">
        <v>8</v>
      </c>
      <c r="E6022" s="1">
        <v>15.7</v>
      </c>
      <c r="F6022" s="1">
        <v>114.09</v>
      </c>
      <c r="G6022" s="4"/>
      <c r="H6022" s="4"/>
      <c r="Q6022" s="1">
        <v>5</v>
      </c>
      <c r="R6022" s="6">
        <f t="shared" si="8040"/>
        <v>0</v>
      </c>
      <c r="S6022" s="6">
        <f t="shared" si="8041"/>
        <v>0</v>
      </c>
      <c r="T6022" s="6">
        <f t="shared" si="8042"/>
        <v>0</v>
      </c>
      <c r="U6022" s="6">
        <f t="shared" si="8043"/>
        <v>0</v>
      </c>
      <c r="V6022" s="6">
        <f t="shared" si="8044"/>
        <v>0</v>
      </c>
      <c r="W6022" s="6">
        <f t="shared" si="8045"/>
        <v>0</v>
      </c>
      <c r="X6022" s="17"/>
      <c r="Y6022" s="17"/>
      <c r="Z6022" s="17"/>
      <c r="AA6022" s="17"/>
      <c r="AB6022" s="17"/>
      <c r="AC6022" s="17"/>
      <c r="AE6022" s="16"/>
      <c r="AF6022" s="16"/>
      <c r="AG6022" s="16"/>
      <c r="AH6022" s="16"/>
      <c r="AI6022" s="16"/>
      <c r="AJ6022" s="16"/>
      <c r="AL6022" s="16"/>
      <c r="AM6022" s="16"/>
      <c r="AN6022" s="16"/>
      <c r="AO6022" s="16"/>
      <c r="AP6022" s="16"/>
      <c r="AQ6022" s="16"/>
      <c r="BI6022" s="1">
        <v>7</v>
      </c>
      <c r="BJ6022" s="6">
        <f>SUM($R$5:R6024)-$AB$2</f>
        <v>701.28619780000042</v>
      </c>
      <c r="BK6022" s="6">
        <f>SUM($R$5:S6024)-$AB$2</f>
        <v>3447.6178952640075</v>
      </c>
      <c r="BL6022" s="6">
        <f>SUM($R$5:T6024)-$AB$2</f>
        <v>10313.447138924015</v>
      </c>
      <c r="BM6022" s="6">
        <f>SUM($R$5:U6024)-$AB$2</f>
        <v>19925.608080048078</v>
      </c>
      <c r="BN6022" s="6">
        <f>SUM($R$5:V6024)-$AB$2</f>
        <v>33657.266567368206</v>
      </c>
      <c r="BO6022" s="6">
        <f>SUM($R$5:W6024)-$AB$2</f>
        <v>50135.256752151727</v>
      </c>
      <c r="BP6022" s="16"/>
    </row>
    <row r="6023" spans="1:68" x14ac:dyDescent="0.45">
      <c r="A6023" s="1">
        <v>2008</v>
      </c>
      <c r="B6023" s="1">
        <v>9</v>
      </c>
      <c r="C6023" s="1">
        <v>8</v>
      </c>
      <c r="D6023" s="1">
        <v>9</v>
      </c>
      <c r="E6023" s="1">
        <v>17</v>
      </c>
      <c r="F6023" s="1">
        <v>291.05</v>
      </c>
      <c r="G6023" s="4"/>
      <c r="H6023" s="4"/>
      <c r="Q6023" s="1">
        <v>6</v>
      </c>
      <c r="R6023" s="6">
        <f t="shared" si="8040"/>
        <v>0</v>
      </c>
      <c r="S6023" s="6">
        <f t="shared" si="8041"/>
        <v>0</v>
      </c>
      <c r="T6023" s="6">
        <f t="shared" si="8042"/>
        <v>0</v>
      </c>
      <c r="U6023" s="6">
        <f t="shared" si="8043"/>
        <v>0</v>
      </c>
      <c r="V6023" s="6">
        <f t="shared" si="8044"/>
        <v>0</v>
      </c>
      <c r="W6023" s="6">
        <f t="shared" si="8045"/>
        <v>0</v>
      </c>
      <c r="X6023" s="17"/>
      <c r="Y6023" s="17"/>
      <c r="Z6023" s="17"/>
      <c r="AA6023" s="17"/>
      <c r="AB6023" s="17"/>
      <c r="AC6023" s="17"/>
      <c r="AE6023" s="16"/>
      <c r="AF6023" s="16"/>
      <c r="AG6023" s="16"/>
      <c r="AH6023" s="16"/>
      <c r="AI6023" s="16"/>
      <c r="AJ6023" s="16"/>
      <c r="AL6023" s="16"/>
      <c r="AM6023" s="16"/>
      <c r="AN6023" s="16"/>
      <c r="AO6023" s="16"/>
      <c r="AP6023" s="16"/>
      <c r="AQ6023" s="16"/>
      <c r="BI6023" s="1">
        <v>8</v>
      </c>
      <c r="BJ6023" s="6">
        <f>SUM($R$5:R6025)-$AB$2</f>
        <v>701.35237000000041</v>
      </c>
      <c r="BK6023" s="6">
        <f>SUM($R$5:S6025)-$AB$2</f>
        <v>3447.9408156000077</v>
      </c>
      <c r="BL6023" s="6">
        <f>SUM($R$5:T6025)-$AB$2</f>
        <v>10314.411929600015</v>
      </c>
      <c r="BM6023" s="6">
        <f>SUM($R$5:U6025)-$AB$2</f>
        <v>19927.471489200077</v>
      </c>
      <c r="BN6023" s="6">
        <f>SUM($R$5:V6025)-$AB$2</f>
        <v>33660.413717200208</v>
      </c>
      <c r="BO6023" s="6">
        <f>SUM($R$5:W6025)-$AB$2</f>
        <v>50139.944390799727</v>
      </c>
      <c r="BP6023" s="16"/>
    </row>
    <row r="6024" spans="1:68" x14ac:dyDescent="0.45">
      <c r="A6024" s="1">
        <v>2008</v>
      </c>
      <c r="B6024" s="1">
        <v>9</v>
      </c>
      <c r="C6024" s="1">
        <v>8</v>
      </c>
      <c r="D6024" s="1">
        <v>10</v>
      </c>
      <c r="E6024" s="1">
        <v>18.399999999999999</v>
      </c>
      <c r="F6024" s="1">
        <v>509.74</v>
      </c>
      <c r="G6024" s="4"/>
      <c r="H6024" s="4"/>
      <c r="Q6024" s="1">
        <v>7</v>
      </c>
      <c r="R6024" s="6">
        <f t="shared" si="8040"/>
        <v>3.6945999999999997E-3</v>
      </c>
      <c r="S6024" s="6">
        <f t="shared" si="8041"/>
        <v>1.4335048E-2</v>
      </c>
      <c r="T6024" s="6">
        <f t="shared" si="8042"/>
        <v>3.5837619999999994E-2</v>
      </c>
      <c r="U6024" s="6">
        <f t="shared" si="8043"/>
        <v>5.0172668000000004E-2</v>
      </c>
      <c r="V6024" s="6">
        <f t="shared" si="8044"/>
        <v>7.1675239999999987E-2</v>
      </c>
      <c r="W6024" s="6">
        <f t="shared" si="8045"/>
        <v>8.6010288000000004E-2</v>
      </c>
      <c r="X6024" s="17"/>
      <c r="Y6024" s="17"/>
      <c r="Z6024" s="17"/>
      <c r="AA6024" s="17"/>
      <c r="AB6024" s="17"/>
      <c r="AC6024" s="17"/>
      <c r="AE6024" s="16"/>
      <c r="AF6024" s="16"/>
      <c r="AG6024" s="16"/>
      <c r="AH6024" s="16"/>
      <c r="AI6024" s="16"/>
      <c r="AJ6024" s="16"/>
      <c r="AL6024" s="16"/>
      <c r="AM6024" s="16"/>
      <c r="AN6024" s="16"/>
      <c r="AO6024" s="16"/>
      <c r="AP6024" s="16"/>
      <c r="AQ6024" s="16"/>
      <c r="BI6024" s="1">
        <v>9</v>
      </c>
      <c r="BJ6024" s="6">
        <f>SUM($R$5:R6026)-$AB$2</f>
        <v>701.52117900000042</v>
      </c>
      <c r="BK6024" s="6">
        <f>SUM($R$5:S6026)-$AB$2</f>
        <v>3448.7646035200073</v>
      </c>
      <c r="BL6024" s="6">
        <f>SUM($R$5:T6026)-$AB$2</f>
        <v>10316.873164820016</v>
      </c>
      <c r="BM6024" s="6">
        <f>SUM($R$5:U6026)-$AB$2</f>
        <v>19932.225150640075</v>
      </c>
      <c r="BN6024" s="6">
        <f>SUM($R$5:V6026)-$AB$2</f>
        <v>33668.442273240216</v>
      </c>
      <c r="BO6024" s="6">
        <f>SUM($R$5:W6026)-$AB$2</f>
        <v>50151.902820359734</v>
      </c>
      <c r="BP6024" s="16"/>
    </row>
    <row r="6025" spans="1:68" x14ac:dyDescent="0.45">
      <c r="A6025" s="1">
        <v>2008</v>
      </c>
      <c r="B6025" s="1">
        <v>9</v>
      </c>
      <c r="C6025" s="1">
        <v>8</v>
      </c>
      <c r="D6025" s="1">
        <v>11</v>
      </c>
      <c r="E6025" s="1">
        <v>19.5</v>
      </c>
      <c r="F6025" s="1">
        <v>700.87</v>
      </c>
      <c r="G6025" s="4"/>
      <c r="H6025" s="4"/>
      <c r="Q6025" s="1">
        <v>8</v>
      </c>
      <c r="R6025" s="6">
        <f t="shared" si="8040"/>
        <v>6.61722E-2</v>
      </c>
      <c r="S6025" s="6">
        <f t="shared" si="8041"/>
        <v>0.25674813600000002</v>
      </c>
      <c r="T6025" s="6">
        <f t="shared" si="8042"/>
        <v>0.64187033999999998</v>
      </c>
      <c r="U6025" s="6">
        <f t="shared" si="8043"/>
        <v>0.89861847600000011</v>
      </c>
      <c r="V6025" s="6">
        <f t="shared" si="8044"/>
        <v>1.28374068</v>
      </c>
      <c r="W6025" s="6">
        <f t="shared" si="8045"/>
        <v>1.5404888160000003</v>
      </c>
      <c r="X6025" s="17"/>
      <c r="Y6025" s="17"/>
      <c r="Z6025" s="17"/>
      <c r="AA6025" s="17"/>
      <c r="AB6025" s="17"/>
      <c r="AC6025" s="17"/>
      <c r="AE6025" s="16"/>
      <c r="AF6025" s="16"/>
      <c r="AG6025" s="16"/>
      <c r="AH6025" s="16"/>
      <c r="AI6025" s="16"/>
      <c r="AJ6025" s="16"/>
      <c r="AL6025" s="16"/>
      <c r="AM6025" s="16"/>
      <c r="AN6025" s="16"/>
      <c r="AO6025" s="16"/>
      <c r="AP6025" s="16"/>
      <c r="AQ6025" s="16"/>
      <c r="BI6025" s="1">
        <v>10</v>
      </c>
      <c r="BJ6025" s="6">
        <f>SUM($R$5:R6027)-$AB$2</f>
        <v>701.81682820000037</v>
      </c>
      <c r="BK6025" s="6">
        <f>SUM($R$5:S6027)-$AB$2</f>
        <v>3450.2073716160071</v>
      </c>
      <c r="BL6025" s="6">
        <f>SUM($R$5:T6027)-$AB$2</f>
        <v>10321.183730156015</v>
      </c>
      <c r="BM6025" s="6">
        <f>SUM($R$5:U6027)-$AB$2</f>
        <v>19940.550632112074</v>
      </c>
      <c r="BN6025" s="6">
        <f>SUM($R$5:V6027)-$AB$2</f>
        <v>33682.503349192215</v>
      </c>
      <c r="BO6025" s="6">
        <f>SUM($R$5:W6027)-$AB$2</f>
        <v>50172.846609687731</v>
      </c>
      <c r="BP6025" s="16"/>
    </row>
    <row r="6026" spans="1:68" x14ac:dyDescent="0.45">
      <c r="A6026" s="1">
        <v>2008</v>
      </c>
      <c r="B6026" s="1">
        <v>9</v>
      </c>
      <c r="C6026" s="1">
        <v>8</v>
      </c>
      <c r="D6026" s="1">
        <v>12</v>
      </c>
      <c r="E6026" s="1">
        <v>21.5</v>
      </c>
      <c r="F6026" s="1">
        <v>831.96</v>
      </c>
      <c r="G6026" s="4"/>
      <c r="H6026" s="4"/>
      <c r="Q6026" s="1">
        <v>9</v>
      </c>
      <c r="R6026" s="6">
        <f t="shared" si="8040"/>
        <v>0.16880899999999999</v>
      </c>
      <c r="S6026" s="6">
        <f t="shared" si="8041"/>
        <v>0.65497892000000002</v>
      </c>
      <c r="T6026" s="6">
        <f t="shared" si="8042"/>
        <v>1.6374472999999998</v>
      </c>
      <c r="U6026" s="6">
        <f t="shared" si="8043"/>
        <v>2.2924262199999998</v>
      </c>
      <c r="V6026" s="6">
        <f t="shared" si="8044"/>
        <v>3.2748945999999997</v>
      </c>
      <c r="W6026" s="6">
        <f t="shared" si="8045"/>
        <v>3.9298735200000001</v>
      </c>
      <c r="X6026" s="17"/>
      <c r="Y6026" s="17"/>
      <c r="Z6026" s="17"/>
      <c r="AA6026" s="17"/>
      <c r="AB6026" s="17"/>
      <c r="AC6026" s="17"/>
      <c r="AE6026" s="16"/>
      <c r="AF6026" s="16"/>
      <c r="AG6026" s="16"/>
      <c r="AH6026" s="16"/>
      <c r="AI6026" s="16"/>
      <c r="AJ6026" s="16"/>
      <c r="AL6026" s="16"/>
      <c r="AM6026" s="16"/>
      <c r="AN6026" s="16"/>
      <c r="AO6026" s="16"/>
      <c r="AP6026" s="16"/>
      <c r="AQ6026" s="16"/>
      <c r="BI6026" s="1">
        <v>11</v>
      </c>
      <c r="BJ6026" s="6">
        <f>SUM($R$5:R6028)-$AB$2</f>
        <v>702.22333280000032</v>
      </c>
      <c r="BK6026" s="6">
        <f>SUM($R$5:S6028)-$AB$2</f>
        <v>3452.1911140640073</v>
      </c>
      <c r="BL6026" s="6">
        <f>SUM($R$5:T6028)-$AB$2</f>
        <v>10327.110567224014</v>
      </c>
      <c r="BM6026" s="6">
        <f>SUM($R$5:U6028)-$AB$2</f>
        <v>19951.997801648075</v>
      </c>
      <c r="BN6026" s="6">
        <f>SUM($R$5:V6028)-$AB$2</f>
        <v>33701.836707968221</v>
      </c>
      <c r="BO6026" s="6">
        <f>SUM($R$5:W6028)-$AB$2</f>
        <v>50201.643395551735</v>
      </c>
      <c r="BP6026" s="16"/>
    </row>
    <row r="6027" spans="1:68" x14ac:dyDescent="0.45">
      <c r="A6027" s="1">
        <v>2008</v>
      </c>
      <c r="B6027" s="1">
        <v>9</v>
      </c>
      <c r="C6027" s="1">
        <v>8</v>
      </c>
      <c r="D6027" s="1">
        <v>13</v>
      </c>
      <c r="E6027" s="1">
        <v>21.8</v>
      </c>
      <c r="F6027" s="1">
        <v>852.91</v>
      </c>
      <c r="G6027" s="4"/>
      <c r="H6027" s="4"/>
      <c r="Q6027" s="1">
        <v>10</v>
      </c>
      <c r="R6027" s="6">
        <f t="shared" si="8040"/>
        <v>0.2956492</v>
      </c>
      <c r="S6027" s="6">
        <f t="shared" si="8041"/>
        <v>1.1471188960000001</v>
      </c>
      <c r="T6027" s="6">
        <f t="shared" si="8042"/>
        <v>2.8677972399999998</v>
      </c>
      <c r="U6027" s="6">
        <f t="shared" si="8043"/>
        <v>4.0149161360000001</v>
      </c>
      <c r="V6027" s="6">
        <f t="shared" si="8044"/>
        <v>5.7355944799999996</v>
      </c>
      <c r="W6027" s="6">
        <f t="shared" si="8045"/>
        <v>6.8827133760000008</v>
      </c>
      <c r="X6027" s="17"/>
      <c r="Y6027" s="17"/>
      <c r="Z6027" s="17"/>
      <c r="AA6027" s="17"/>
      <c r="AB6027" s="17"/>
      <c r="AC6027" s="17"/>
      <c r="AE6027" s="16"/>
      <c r="AF6027" s="16"/>
      <c r="AG6027" s="16"/>
      <c r="AH6027" s="16"/>
      <c r="AI6027" s="16"/>
      <c r="AJ6027" s="16"/>
      <c r="AL6027" s="16"/>
      <c r="AM6027" s="16"/>
      <c r="AN6027" s="16"/>
      <c r="AO6027" s="16"/>
      <c r="AP6027" s="16"/>
      <c r="AQ6027" s="16"/>
      <c r="BI6027" s="1">
        <v>12</v>
      </c>
      <c r="BJ6027" s="6">
        <f t="shared" ref="BJ6027" si="8082">R6029-$AB$2</f>
        <v>-6.0487131999999999</v>
      </c>
      <c r="BK6027" s="6">
        <f t="shared" ref="BK6027" si="8083">S6029-$AB$2</f>
        <v>-4.659007216</v>
      </c>
      <c r="BL6027" s="6">
        <f t="shared" ref="BL6027" si="8084">T6029-$AB$2</f>
        <v>-1.8506430400000005</v>
      </c>
      <c r="BM6027" s="6">
        <f t="shared" ref="BM6027" si="8085">U6029-$AB$2</f>
        <v>2.1599743999999532E-2</v>
      </c>
      <c r="BN6027" s="6">
        <f t="shared" ref="BN6027" si="8086">V6029-$AB$2</f>
        <v>2.8299639199999991</v>
      </c>
      <c r="BO6027" s="6">
        <f t="shared" ref="BO6027" si="8087">W6029-$AB$2</f>
        <v>4.702206704</v>
      </c>
      <c r="BP6027" s="16"/>
    </row>
    <row r="6028" spans="1:68" x14ac:dyDescent="0.45">
      <c r="A6028" s="1">
        <v>2008</v>
      </c>
      <c r="B6028" s="1">
        <v>9</v>
      </c>
      <c r="C6028" s="1">
        <v>8</v>
      </c>
      <c r="D6028" s="1">
        <v>14</v>
      </c>
      <c r="E6028" s="1">
        <v>22</v>
      </c>
      <c r="F6028" s="1">
        <v>811.67</v>
      </c>
      <c r="G6028" s="4"/>
      <c r="H6028" s="4"/>
      <c r="Q6028" s="1">
        <v>11</v>
      </c>
      <c r="R6028" s="6">
        <f t="shared" si="8040"/>
        <v>0.40650459999999999</v>
      </c>
      <c r="S6028" s="6">
        <f t="shared" si="8041"/>
        <v>1.577237848</v>
      </c>
      <c r="T6028" s="6">
        <f t="shared" si="8042"/>
        <v>3.9430946199999992</v>
      </c>
      <c r="U6028" s="6">
        <f t="shared" si="8043"/>
        <v>5.5203324679999994</v>
      </c>
      <c r="V6028" s="6">
        <f t="shared" si="8044"/>
        <v>7.8861892399999984</v>
      </c>
      <c r="W6028" s="6">
        <f t="shared" si="8045"/>
        <v>9.4634270879999995</v>
      </c>
      <c r="X6028" s="17"/>
      <c r="Y6028" s="17"/>
      <c r="Z6028" s="17"/>
      <c r="AA6028" s="17"/>
      <c r="AB6028" s="17"/>
      <c r="AC6028" s="17"/>
      <c r="AE6028" s="16"/>
      <c r="AF6028" s="16"/>
      <c r="AG6028" s="16"/>
      <c r="AH6028" s="16"/>
      <c r="AI6028" s="16"/>
      <c r="AJ6028" s="16"/>
      <c r="AL6028" s="16"/>
      <c r="AM6028" s="16"/>
      <c r="AN6028" s="16"/>
      <c r="AO6028" s="16"/>
      <c r="AP6028" s="16"/>
      <c r="AQ6028" s="16"/>
      <c r="BI6028" s="1">
        <v>13</v>
      </c>
      <c r="BJ6028" s="6">
        <f>SUM($R$5:R6030)-$AB$2</f>
        <v>703.20055740000032</v>
      </c>
      <c r="BK6028" s="6">
        <f>SUM($R$5:S6030)-$AB$2</f>
        <v>3456.9599701120073</v>
      </c>
      <c r="BL6028" s="6">
        <f>SUM($R$5:T6030)-$AB$2</f>
        <v>10341.358501892015</v>
      </c>
      <c r="BM6028" s="6">
        <f>SUM($R$5:U6030)-$AB$2</f>
        <v>19979.51644638407</v>
      </c>
      <c r="BN6028" s="6">
        <f>SUM($R$5:V6030)-$AB$2</f>
        <v>33748.313509944215</v>
      </c>
      <c r="BO6028" s="6">
        <f>SUM($R$5:W6030)-$AB$2</f>
        <v>50270.86998621573</v>
      </c>
      <c r="BP6028" s="16"/>
    </row>
    <row r="6029" spans="1:68" x14ac:dyDescent="0.45">
      <c r="A6029" s="1">
        <v>2008</v>
      </c>
      <c r="B6029" s="1">
        <v>9</v>
      </c>
      <c r="C6029" s="1">
        <v>8</v>
      </c>
      <c r="D6029" s="1">
        <v>15</v>
      </c>
      <c r="E6029" s="1">
        <v>22</v>
      </c>
      <c r="F6029" s="1">
        <v>711.08</v>
      </c>
      <c r="G6029" s="4"/>
      <c r="H6029" s="4"/>
      <c r="Q6029" s="1">
        <v>12</v>
      </c>
      <c r="R6029" s="6">
        <f t="shared" si="8040"/>
        <v>0.48253679999999999</v>
      </c>
      <c r="S6029" s="6">
        <f t="shared" si="8041"/>
        <v>1.8722427839999998</v>
      </c>
      <c r="T6029" s="6">
        <f t="shared" si="8042"/>
        <v>4.6806069599999995</v>
      </c>
      <c r="U6029" s="6">
        <f t="shared" si="8043"/>
        <v>6.5528497439999995</v>
      </c>
      <c r="V6029" s="6">
        <f t="shared" si="8044"/>
        <v>9.3612139199999991</v>
      </c>
      <c r="W6029" s="6">
        <f t="shared" si="8045"/>
        <v>11.233456704</v>
      </c>
      <c r="X6029" s="17">
        <f t="shared" ref="X6029" si="8088">SUM(R6029:R6053)-$AA$2</f>
        <v>-2.0903885999999998</v>
      </c>
      <c r="Y6029" s="17">
        <f t="shared" ref="Y6029" si="8089">SUM(S6029:S6053)-$AA$2</f>
        <v>8.818292232000001</v>
      </c>
      <c r="Z6029" s="17">
        <f t="shared" ref="Z6029" si="8090">SUM(T6029:T6053)-$AA$2</f>
        <v>30.862918079999989</v>
      </c>
      <c r="AA6029" s="17">
        <f t="shared" ref="AA6029" si="8091">SUM(U6029:U6053)-$AA$2</f>
        <v>45.559335311999988</v>
      </c>
      <c r="AB6029" s="17">
        <f t="shared" ref="AB6029" si="8092">SUM(V6029:V6053)-$AA$2</f>
        <v>67.603961159999983</v>
      </c>
      <c r="AC6029" s="17">
        <f t="shared" ref="AC6029" si="8093">SUM(W6029:W6053)-$AA$2</f>
        <v>82.300378391999999</v>
      </c>
      <c r="AE6029" s="16">
        <f t="shared" ref="AE6029" si="8094">IF(X6029&gt;0,1,0)</f>
        <v>0</v>
      </c>
      <c r="AF6029" s="16">
        <f t="shared" ref="AF6029" si="8095">IF(Y6029&gt;0,1,0)</f>
        <v>1</v>
      </c>
      <c r="AG6029" s="16">
        <f t="shared" ref="AG6029" si="8096">IF(Z6029&gt;0,1,0)</f>
        <v>1</v>
      </c>
      <c r="AH6029" s="16">
        <f t="shared" ref="AH6029" si="8097">IF(AA6029&gt;0,1,0)</f>
        <v>1</v>
      </c>
      <c r="AI6029" s="16">
        <f t="shared" ref="AI6029" si="8098">IF(AB6029&gt;0,1,0)</f>
        <v>1</v>
      </c>
      <c r="AJ6029" s="16">
        <f t="shared" ref="AJ6029" si="8099">IF(AC6029&gt;0,1,0)</f>
        <v>1</v>
      </c>
      <c r="AL6029" s="16">
        <f t="shared" ref="AL6029" si="8100">IF(X6029&lt;0,ABS(X6029*$AP$1),0)</f>
        <v>0</v>
      </c>
      <c r="AM6029" s="16">
        <f t="shared" ref="AM6029" si="8101">IF(Y6029&lt;0,ABS(Y6029*$AP$1),0)</f>
        <v>0</v>
      </c>
      <c r="AN6029" s="16">
        <f t="shared" ref="AN6029" si="8102">IF(Z6029&lt;0,ABS(Z6029*$AP$1),0)</f>
        <v>0</v>
      </c>
      <c r="AO6029" s="16">
        <f t="shared" ref="AO6029" si="8103">IF(AA6029&lt;0,ABS(AA6029*$AP$1),0)</f>
        <v>0</v>
      </c>
      <c r="AP6029" s="16">
        <f t="shared" ref="AP6029" si="8104">IF(AB6029&lt;0,ABS(AB6029*$AP$1),0)</f>
        <v>0</v>
      </c>
      <c r="AQ6029" s="16">
        <f t="shared" ref="AQ6029" si="8105">IF(AC6029&lt;0,ABS(AC6029*$AP$1),0)</f>
        <v>0</v>
      </c>
      <c r="BI6029" s="1">
        <v>14</v>
      </c>
      <c r="BJ6029" s="6">
        <f>SUM($R$5:R6031)-$AB$2</f>
        <v>703.67132600000036</v>
      </c>
      <c r="BK6029" s="6">
        <f>SUM($R$5:S6031)-$AB$2</f>
        <v>3459.2573208800077</v>
      </c>
      <c r="BL6029" s="6">
        <f>SUM($R$5:T6031)-$AB$2</f>
        <v>10348.222308080014</v>
      </c>
      <c r="BM6029" s="6">
        <f>SUM($R$5:U6031)-$AB$2</f>
        <v>19992.773290160072</v>
      </c>
      <c r="BN6029" s="6">
        <f>SUM($R$5:V6031)-$AB$2</f>
        <v>33770.703264560216</v>
      </c>
      <c r="BO6029" s="6">
        <f>SUM($R$5:W6031)-$AB$2</f>
        <v>50304.219233839729</v>
      </c>
      <c r="BP6029" s="16"/>
    </row>
    <row r="6030" spans="1:68" x14ac:dyDescent="0.45">
      <c r="A6030" s="1">
        <v>2008</v>
      </c>
      <c r="B6030" s="1">
        <v>9</v>
      </c>
      <c r="C6030" s="1">
        <v>8</v>
      </c>
      <c r="D6030" s="1">
        <v>16</v>
      </c>
      <c r="E6030" s="1">
        <v>21.6</v>
      </c>
      <c r="F6030" s="1">
        <v>558.9</v>
      </c>
      <c r="G6030" s="4"/>
      <c r="H6030" s="4"/>
      <c r="Q6030" s="1">
        <v>13</v>
      </c>
      <c r="R6030" s="6">
        <f t="shared" si="8040"/>
        <v>0.4946877999999999</v>
      </c>
      <c r="S6030" s="6">
        <f t="shared" si="8041"/>
        <v>1.9193886639999995</v>
      </c>
      <c r="T6030" s="6">
        <f t="shared" si="8042"/>
        <v>4.7984716599999988</v>
      </c>
      <c r="U6030" s="6">
        <f t="shared" si="8043"/>
        <v>6.7178603239999992</v>
      </c>
      <c r="V6030" s="6">
        <f t="shared" si="8044"/>
        <v>9.5969433199999976</v>
      </c>
      <c r="W6030" s="6">
        <f t="shared" si="8045"/>
        <v>11.516331983999999</v>
      </c>
      <c r="X6030" s="17"/>
      <c r="Y6030" s="17"/>
      <c r="Z6030" s="17"/>
      <c r="AA6030" s="17"/>
      <c r="AB6030" s="17"/>
      <c r="AC6030" s="17"/>
      <c r="AE6030" s="16"/>
      <c r="AF6030" s="16"/>
      <c r="AG6030" s="16"/>
      <c r="AH6030" s="16"/>
      <c r="AI6030" s="16"/>
      <c r="AJ6030" s="16"/>
      <c r="AL6030" s="16"/>
      <c r="AM6030" s="16"/>
      <c r="AN6030" s="16"/>
      <c r="AO6030" s="16"/>
      <c r="AP6030" s="16"/>
      <c r="AQ6030" s="16"/>
      <c r="BI6030" s="1">
        <v>15</v>
      </c>
      <c r="BJ6030" s="6">
        <f>SUM($R$5:R6032)-$AB$2</f>
        <v>704.08375240000032</v>
      </c>
      <c r="BK6030" s="6">
        <f>SUM($R$5:S6032)-$AB$2</f>
        <v>3461.2699617120079</v>
      </c>
      <c r="BL6030" s="6">
        <f>SUM($R$5:T6032)-$AB$2</f>
        <v>10354.235484992014</v>
      </c>
      <c r="BM6030" s="6">
        <f>SUM($R$5:U6032)-$AB$2</f>
        <v>20004.38721758407</v>
      </c>
      <c r="BN6030" s="6">
        <f>SUM($R$5:V6032)-$AB$2</f>
        <v>33790.318264144211</v>
      </c>
      <c r="BO6030" s="6">
        <f>SUM($R$5:W6032)-$AB$2</f>
        <v>50333.435520015722</v>
      </c>
      <c r="BP6030" s="16"/>
    </row>
    <row r="6031" spans="1:68" x14ac:dyDescent="0.45">
      <c r="A6031" s="1">
        <v>2008</v>
      </c>
      <c r="B6031" s="1">
        <v>9</v>
      </c>
      <c r="C6031" s="1">
        <v>8</v>
      </c>
      <c r="D6031" s="1">
        <v>17</v>
      </c>
      <c r="E6031" s="1">
        <v>21</v>
      </c>
      <c r="F6031" s="1">
        <v>368.05</v>
      </c>
      <c r="G6031" s="4"/>
      <c r="H6031" s="4"/>
      <c r="Q6031" s="1">
        <v>14</v>
      </c>
      <c r="R6031" s="6">
        <f t="shared" si="8040"/>
        <v>0.47076859999999993</v>
      </c>
      <c r="S6031" s="6">
        <f t="shared" si="8041"/>
        <v>1.8265821679999996</v>
      </c>
      <c r="T6031" s="6">
        <f t="shared" si="8042"/>
        <v>4.5664554199999996</v>
      </c>
      <c r="U6031" s="6">
        <f t="shared" si="8043"/>
        <v>6.3930375879999994</v>
      </c>
      <c r="V6031" s="6">
        <f t="shared" si="8044"/>
        <v>9.1329108399999992</v>
      </c>
      <c r="W6031" s="6">
        <f t="shared" si="8045"/>
        <v>10.959493007999999</v>
      </c>
      <c r="X6031" s="17"/>
      <c r="Y6031" s="17"/>
      <c r="Z6031" s="17"/>
      <c r="AA6031" s="17"/>
      <c r="AB6031" s="17"/>
      <c r="AC6031" s="17"/>
      <c r="AE6031" s="16"/>
      <c r="AF6031" s="16"/>
      <c r="AG6031" s="16"/>
      <c r="AH6031" s="16"/>
      <c r="AI6031" s="16"/>
      <c r="AJ6031" s="16"/>
      <c r="AL6031" s="16"/>
      <c r="AM6031" s="16"/>
      <c r="AN6031" s="16"/>
      <c r="AO6031" s="16"/>
      <c r="AP6031" s="16"/>
      <c r="AQ6031" s="16"/>
      <c r="BI6031" s="1">
        <v>16</v>
      </c>
      <c r="BJ6031" s="6">
        <f>SUM($R$5:R6033)-$AB$2</f>
        <v>704.40791440000032</v>
      </c>
      <c r="BK6031" s="6">
        <f>SUM($R$5:S6033)-$AB$2</f>
        <v>3462.8518722720078</v>
      </c>
      <c r="BL6031" s="6">
        <f>SUM($R$5:T6033)-$AB$2</f>
        <v>10358.961766952014</v>
      </c>
      <c r="BM6031" s="6">
        <f>SUM($R$5:U6033)-$AB$2</f>
        <v>20013.515619504073</v>
      </c>
      <c r="BN6031" s="6">
        <f>SUM($R$5:V6033)-$AB$2</f>
        <v>33805.73540886421</v>
      </c>
      <c r="BO6031" s="6">
        <f>SUM($R$5:W6033)-$AB$2</f>
        <v>50356.399156095722</v>
      </c>
      <c r="BP6031" s="16"/>
    </row>
    <row r="6032" spans="1:68" x14ac:dyDescent="0.45">
      <c r="A6032" s="1">
        <v>2008</v>
      </c>
      <c r="B6032" s="1">
        <v>9</v>
      </c>
      <c r="C6032" s="1">
        <v>8</v>
      </c>
      <c r="D6032" s="1">
        <v>18</v>
      </c>
      <c r="E6032" s="1">
        <v>20.6</v>
      </c>
      <c r="F6032" s="1">
        <v>158.44999999999999</v>
      </c>
      <c r="G6032" s="4"/>
      <c r="H6032" s="4"/>
      <c r="Q6032" s="1">
        <v>15</v>
      </c>
      <c r="R6032" s="6">
        <f t="shared" si="8040"/>
        <v>0.41242640000000003</v>
      </c>
      <c r="S6032" s="6">
        <f t="shared" si="8041"/>
        <v>1.600214432</v>
      </c>
      <c r="T6032" s="6">
        <f t="shared" si="8042"/>
        <v>4.0005360799999998</v>
      </c>
      <c r="U6032" s="6">
        <f t="shared" si="8043"/>
        <v>5.6007505119999994</v>
      </c>
      <c r="V6032" s="6">
        <f t="shared" si="8044"/>
        <v>8.0010721599999997</v>
      </c>
      <c r="W6032" s="6">
        <f t="shared" si="8045"/>
        <v>9.601286592000001</v>
      </c>
      <c r="X6032" s="17"/>
      <c r="Y6032" s="17"/>
      <c r="Z6032" s="17"/>
      <c r="AA6032" s="17"/>
      <c r="AB6032" s="17"/>
      <c r="AC6032" s="17"/>
      <c r="AE6032" s="16"/>
      <c r="AF6032" s="16"/>
      <c r="AG6032" s="16"/>
      <c r="AH6032" s="16"/>
      <c r="AI6032" s="16"/>
      <c r="AJ6032" s="16"/>
      <c r="AL6032" s="16"/>
      <c r="AM6032" s="16"/>
      <c r="AN6032" s="16"/>
      <c r="AO6032" s="16"/>
      <c r="AP6032" s="16"/>
      <c r="AQ6032" s="16"/>
      <c r="BI6032" s="1">
        <v>17</v>
      </c>
      <c r="BJ6032" s="6">
        <f>SUM($R$5:R6034)-$AB$2</f>
        <v>704.62138340000035</v>
      </c>
      <c r="BK6032" s="6">
        <f>SUM($R$5:S6034)-$AB$2</f>
        <v>3463.8936009920076</v>
      </c>
      <c r="BL6032" s="6">
        <f>SUM($R$5:T6034)-$AB$2</f>
        <v>10362.074144972014</v>
      </c>
      <c r="BM6032" s="6">
        <f>SUM($R$5:U6034)-$AB$2</f>
        <v>20019.526906544073</v>
      </c>
      <c r="BN6032" s="6">
        <f>SUM($R$5:V6034)-$AB$2</f>
        <v>33815.887994504214</v>
      </c>
      <c r="BO6032" s="6">
        <f>SUM($R$5:W6034)-$AB$2</f>
        <v>50371.521300055727</v>
      </c>
      <c r="BP6032" s="16"/>
    </row>
    <row r="6033" spans="1:68" x14ac:dyDescent="0.45">
      <c r="A6033" s="1">
        <v>2008</v>
      </c>
      <c r="B6033" s="1">
        <v>9</v>
      </c>
      <c r="C6033" s="1">
        <v>8</v>
      </c>
      <c r="D6033" s="1">
        <v>19</v>
      </c>
      <c r="E6033" s="1">
        <v>19.8</v>
      </c>
      <c r="F6033" s="1">
        <v>0.02</v>
      </c>
      <c r="G6033" s="4"/>
      <c r="H6033" s="4"/>
      <c r="Q6033" s="1">
        <v>16</v>
      </c>
      <c r="R6033" s="6">
        <f t="shared" si="8040"/>
        <v>0.32416199999999995</v>
      </c>
      <c r="S6033" s="6">
        <f t="shared" si="8041"/>
        <v>1.2577485599999998</v>
      </c>
      <c r="T6033" s="6">
        <f t="shared" si="8042"/>
        <v>3.1443713999999994</v>
      </c>
      <c r="U6033" s="6">
        <f t="shared" si="8043"/>
        <v>4.4021199600000003</v>
      </c>
      <c r="V6033" s="6">
        <f t="shared" si="8044"/>
        <v>6.2887427999999987</v>
      </c>
      <c r="W6033" s="6">
        <f t="shared" si="8045"/>
        <v>7.5464913600000001</v>
      </c>
      <c r="X6033" s="17"/>
      <c r="Y6033" s="17"/>
      <c r="Z6033" s="17"/>
      <c r="AA6033" s="17"/>
      <c r="AB6033" s="17"/>
      <c r="AC6033" s="17"/>
      <c r="AE6033" s="16"/>
      <c r="AF6033" s="16"/>
      <c r="AG6033" s="16"/>
      <c r="AH6033" s="16"/>
      <c r="AI6033" s="16"/>
      <c r="AJ6033" s="16"/>
      <c r="AL6033" s="16"/>
      <c r="AM6033" s="16"/>
      <c r="AN6033" s="16"/>
      <c r="AO6033" s="16"/>
      <c r="AP6033" s="16"/>
      <c r="AQ6033" s="16"/>
      <c r="BI6033" s="1">
        <v>18</v>
      </c>
      <c r="BJ6033" s="6">
        <f>SUM($R$5:R6035)-$AB$2</f>
        <v>704.71328440000036</v>
      </c>
      <c r="BK6033" s="6">
        <f>SUM($R$5:S6035)-$AB$2</f>
        <v>3464.3420778720074</v>
      </c>
      <c r="BL6033" s="6">
        <f>SUM($R$5:T6035)-$AB$2</f>
        <v>10363.414061552014</v>
      </c>
      <c r="BM6033" s="6">
        <f>SUM($R$5:U6035)-$AB$2</f>
        <v>20022.114838704074</v>
      </c>
      <c r="BN6033" s="6">
        <f>SUM($R$5:V6035)-$AB$2</f>
        <v>33820.258806064216</v>
      </c>
      <c r="BO6033" s="6">
        <f>SUM($R$5:W6035)-$AB$2</f>
        <v>50378.031566895726</v>
      </c>
      <c r="BP6033" s="16"/>
    </row>
    <row r="6034" spans="1:68" x14ac:dyDescent="0.45">
      <c r="A6034" s="1">
        <v>2008</v>
      </c>
      <c r="B6034" s="1">
        <v>9</v>
      </c>
      <c r="C6034" s="1">
        <v>8</v>
      </c>
      <c r="D6034" s="1">
        <v>20</v>
      </c>
      <c r="E6034" s="1">
        <v>19.600000000000001</v>
      </c>
      <c r="F6034" s="1">
        <v>0</v>
      </c>
      <c r="G6034" s="4"/>
      <c r="H6034" s="4"/>
      <c r="Q6034" s="1">
        <v>17</v>
      </c>
      <c r="R6034" s="6">
        <f t="shared" si="8040"/>
        <v>0.21346899999999999</v>
      </c>
      <c r="S6034" s="6">
        <f t="shared" si="8041"/>
        <v>0.82825971999999992</v>
      </c>
      <c r="T6034" s="6">
        <f t="shared" si="8042"/>
        <v>2.0706492999999995</v>
      </c>
      <c r="U6034" s="6">
        <f t="shared" si="8043"/>
        <v>2.8989090200000001</v>
      </c>
      <c r="V6034" s="6">
        <f t="shared" si="8044"/>
        <v>4.1412985999999989</v>
      </c>
      <c r="W6034" s="6">
        <f t="shared" si="8045"/>
        <v>4.96955832</v>
      </c>
      <c r="X6034" s="17"/>
      <c r="Y6034" s="17"/>
      <c r="Z6034" s="17"/>
      <c r="AA6034" s="17"/>
      <c r="AB6034" s="17"/>
      <c r="AC6034" s="17"/>
      <c r="AE6034" s="16"/>
      <c r="AF6034" s="16"/>
      <c r="AG6034" s="16"/>
      <c r="AH6034" s="16"/>
      <c r="AI6034" s="16"/>
      <c r="AJ6034" s="16"/>
      <c r="AL6034" s="16"/>
      <c r="AM6034" s="16"/>
      <c r="AN6034" s="16"/>
      <c r="AO6034" s="16"/>
      <c r="AP6034" s="16"/>
      <c r="AQ6034" s="16"/>
      <c r="BI6034" s="1">
        <v>19</v>
      </c>
      <c r="BJ6034" s="6">
        <f>SUM($R$5:R6036)-$AB$2</f>
        <v>704.71329600000035</v>
      </c>
      <c r="BK6034" s="6">
        <f>SUM($R$5:S6036)-$AB$2</f>
        <v>3464.3421344800076</v>
      </c>
      <c r="BL6034" s="6">
        <f>SUM($R$5:T6036)-$AB$2</f>
        <v>10363.414230680013</v>
      </c>
      <c r="BM6034" s="6">
        <f>SUM($R$5:U6036)-$AB$2</f>
        <v>20022.115165360075</v>
      </c>
      <c r="BN6034" s="6">
        <f>SUM($R$5:V6036)-$AB$2</f>
        <v>33820.259357760209</v>
      </c>
      <c r="BO6034" s="6">
        <f>SUM($R$5:W6036)-$AB$2</f>
        <v>50378.032388639724</v>
      </c>
      <c r="BP6034" s="16"/>
    </row>
    <row r="6035" spans="1:68" x14ac:dyDescent="0.45">
      <c r="A6035" s="1">
        <v>2008</v>
      </c>
      <c r="B6035" s="1">
        <v>9</v>
      </c>
      <c r="C6035" s="1">
        <v>8</v>
      </c>
      <c r="D6035" s="1">
        <v>21</v>
      </c>
      <c r="E6035" s="1">
        <v>19.600000000000001</v>
      </c>
      <c r="F6035" s="1">
        <v>0</v>
      </c>
      <c r="G6035" s="4"/>
      <c r="H6035" s="4"/>
      <c r="Q6035" s="1">
        <v>18</v>
      </c>
      <c r="R6035" s="6">
        <f t="shared" si="8040"/>
        <v>9.1900999999999983E-2</v>
      </c>
      <c r="S6035" s="6">
        <f t="shared" si="8041"/>
        <v>0.3565758799999999</v>
      </c>
      <c r="T6035" s="6">
        <f t="shared" si="8042"/>
        <v>0.89143969999999984</v>
      </c>
      <c r="U6035" s="6">
        <f t="shared" si="8043"/>
        <v>1.2480155799999997</v>
      </c>
      <c r="V6035" s="6">
        <f t="shared" si="8044"/>
        <v>1.7828793999999997</v>
      </c>
      <c r="W6035" s="6">
        <f t="shared" si="8045"/>
        <v>2.1394552799999995</v>
      </c>
      <c r="X6035" s="17"/>
      <c r="Y6035" s="17"/>
      <c r="Z6035" s="17"/>
      <c r="AA6035" s="17"/>
      <c r="AB6035" s="17"/>
      <c r="AC6035" s="17"/>
      <c r="AE6035" s="16"/>
      <c r="AF6035" s="16"/>
      <c r="AG6035" s="16"/>
      <c r="AH6035" s="16"/>
      <c r="AI6035" s="16"/>
      <c r="AJ6035" s="16"/>
      <c r="AL6035" s="16"/>
      <c r="AM6035" s="16"/>
      <c r="AN6035" s="16"/>
      <c r="AO6035" s="16"/>
      <c r="AP6035" s="16"/>
      <c r="AQ6035" s="16"/>
      <c r="BI6035" s="1">
        <v>20</v>
      </c>
      <c r="BJ6035" s="6">
        <f>SUM($R$5:R6037)-$AB$2</f>
        <v>704.71329600000035</v>
      </c>
      <c r="BK6035" s="6">
        <f>SUM($R$5:S6037)-$AB$2</f>
        <v>3464.3421344800076</v>
      </c>
      <c r="BL6035" s="6">
        <f>SUM($R$5:T6037)-$AB$2</f>
        <v>10363.414230680013</v>
      </c>
      <c r="BM6035" s="6">
        <f>SUM($R$5:U6037)-$AB$2</f>
        <v>20022.115165360075</v>
      </c>
      <c r="BN6035" s="6">
        <f>SUM($R$5:V6037)-$AB$2</f>
        <v>33820.259357760209</v>
      </c>
      <c r="BO6035" s="6">
        <f>SUM($R$5:W6037)-$AB$2</f>
        <v>50378.032388639724</v>
      </c>
      <c r="BP6035" s="16"/>
    </row>
    <row r="6036" spans="1:68" x14ac:dyDescent="0.45">
      <c r="A6036" s="1">
        <v>2008</v>
      </c>
      <c r="B6036" s="1">
        <v>9</v>
      </c>
      <c r="C6036" s="1">
        <v>8</v>
      </c>
      <c r="D6036" s="1">
        <v>22</v>
      </c>
      <c r="E6036" s="1">
        <v>19.5</v>
      </c>
      <c r="F6036" s="1">
        <v>0</v>
      </c>
      <c r="G6036" s="4"/>
      <c r="H6036" s="4"/>
      <c r="Q6036" s="1">
        <v>19</v>
      </c>
      <c r="R6036" s="6">
        <f t="shared" si="8040"/>
        <v>1.1599999999999999E-5</v>
      </c>
      <c r="S6036" s="6">
        <f t="shared" si="8041"/>
        <v>4.5007999999999993E-5</v>
      </c>
      <c r="T6036" s="6">
        <f t="shared" si="8042"/>
        <v>1.1251999999999999E-4</v>
      </c>
      <c r="U6036" s="6">
        <f t="shared" si="8043"/>
        <v>1.5752800000000001E-4</v>
      </c>
      <c r="V6036" s="6">
        <f t="shared" si="8044"/>
        <v>2.2503999999999997E-4</v>
      </c>
      <c r="W6036" s="6">
        <f t="shared" si="8045"/>
        <v>2.70048E-4</v>
      </c>
      <c r="X6036" s="17"/>
      <c r="Y6036" s="17"/>
      <c r="Z6036" s="17"/>
      <c r="AA6036" s="17"/>
      <c r="AB6036" s="17"/>
      <c r="AC6036" s="17"/>
      <c r="AE6036" s="16"/>
      <c r="AF6036" s="16"/>
      <c r="AG6036" s="16"/>
      <c r="AH6036" s="16"/>
      <c r="AI6036" s="16"/>
      <c r="AJ6036" s="16"/>
      <c r="AL6036" s="16"/>
      <c r="AM6036" s="16"/>
      <c r="AN6036" s="16"/>
      <c r="AO6036" s="16"/>
      <c r="AP6036" s="16"/>
      <c r="AQ6036" s="16"/>
      <c r="BI6036" s="1">
        <v>21</v>
      </c>
      <c r="BJ6036" s="6">
        <f>SUM($R$5:R6038)-$AB$2</f>
        <v>704.71329600000035</v>
      </c>
      <c r="BK6036" s="6">
        <f>SUM($R$5:S6038)-$AB$2</f>
        <v>3464.3421344800076</v>
      </c>
      <c r="BL6036" s="6">
        <f>SUM($R$5:T6038)-$AB$2</f>
        <v>10363.414230680013</v>
      </c>
      <c r="BM6036" s="6">
        <f>SUM($R$5:U6038)-$AB$2</f>
        <v>20022.115165360075</v>
      </c>
      <c r="BN6036" s="6">
        <f>SUM($R$5:V6038)-$AB$2</f>
        <v>33820.259357760209</v>
      </c>
      <c r="BO6036" s="6">
        <f>SUM($R$5:W6038)-$AB$2</f>
        <v>50378.032388639724</v>
      </c>
      <c r="BP6036" s="16"/>
    </row>
    <row r="6037" spans="1:68" x14ac:dyDescent="0.45">
      <c r="A6037" s="1">
        <v>2008</v>
      </c>
      <c r="B6037" s="1">
        <v>9</v>
      </c>
      <c r="C6037" s="1">
        <v>8</v>
      </c>
      <c r="D6037" s="1">
        <v>23</v>
      </c>
      <c r="E6037" s="1">
        <v>19.600000000000001</v>
      </c>
      <c r="F6037" s="1">
        <v>0</v>
      </c>
      <c r="G6037" s="4"/>
      <c r="H6037" s="4"/>
      <c r="Q6037" s="1">
        <v>20</v>
      </c>
      <c r="R6037" s="6">
        <f t="shared" si="8040"/>
        <v>0</v>
      </c>
      <c r="S6037" s="6">
        <f t="shared" si="8041"/>
        <v>0</v>
      </c>
      <c r="T6037" s="6">
        <f t="shared" si="8042"/>
        <v>0</v>
      </c>
      <c r="U6037" s="6">
        <f t="shared" si="8043"/>
        <v>0</v>
      </c>
      <c r="V6037" s="6">
        <f t="shared" si="8044"/>
        <v>0</v>
      </c>
      <c r="W6037" s="6">
        <f t="shared" si="8045"/>
        <v>0</v>
      </c>
      <c r="X6037" s="17"/>
      <c r="Y6037" s="17"/>
      <c r="Z6037" s="17"/>
      <c r="AA6037" s="17"/>
      <c r="AB6037" s="17"/>
      <c r="AC6037" s="17"/>
      <c r="AE6037" s="16"/>
      <c r="AF6037" s="16"/>
      <c r="AG6037" s="16"/>
      <c r="AH6037" s="16"/>
      <c r="AI6037" s="16"/>
      <c r="AJ6037" s="16"/>
      <c r="AL6037" s="16"/>
      <c r="AM6037" s="16"/>
      <c r="AN6037" s="16"/>
      <c r="AO6037" s="16"/>
      <c r="AP6037" s="16"/>
      <c r="AQ6037" s="16"/>
      <c r="BI6037" s="1">
        <v>22</v>
      </c>
      <c r="BJ6037" s="6">
        <f>SUM($R$5:R6039)-$AB$2</f>
        <v>704.71329600000035</v>
      </c>
      <c r="BK6037" s="6">
        <f>SUM($R$5:S6039)-$AB$2</f>
        <v>3464.3421344800076</v>
      </c>
      <c r="BL6037" s="6">
        <f>SUM($R$5:T6039)-$AB$2</f>
        <v>10363.414230680013</v>
      </c>
      <c r="BM6037" s="6">
        <f>SUM($R$5:U6039)-$AB$2</f>
        <v>20022.115165360075</v>
      </c>
      <c r="BN6037" s="6">
        <f>SUM($R$5:V6039)-$AB$2</f>
        <v>33820.259357760209</v>
      </c>
      <c r="BO6037" s="6">
        <f>SUM($R$5:W6039)-$AB$2</f>
        <v>50378.032388639724</v>
      </c>
      <c r="BP6037" s="16"/>
    </row>
    <row r="6038" spans="1:68" x14ac:dyDescent="0.45">
      <c r="A6038" s="1">
        <v>2008</v>
      </c>
      <c r="B6038" s="1">
        <v>9</v>
      </c>
      <c r="C6038" s="1">
        <v>9</v>
      </c>
      <c r="D6038" s="1">
        <v>0</v>
      </c>
      <c r="E6038" s="1">
        <v>19.5</v>
      </c>
      <c r="F6038" s="1">
        <v>0</v>
      </c>
      <c r="G6038" s="4"/>
      <c r="H6038" s="4"/>
      <c r="Q6038" s="1">
        <v>21</v>
      </c>
      <c r="R6038" s="6">
        <f t="shared" si="8040"/>
        <v>0</v>
      </c>
      <c r="S6038" s="6">
        <f t="shared" si="8041"/>
        <v>0</v>
      </c>
      <c r="T6038" s="6">
        <f t="shared" si="8042"/>
        <v>0</v>
      </c>
      <c r="U6038" s="6">
        <f t="shared" si="8043"/>
        <v>0</v>
      </c>
      <c r="V6038" s="6">
        <f t="shared" si="8044"/>
        <v>0</v>
      </c>
      <c r="W6038" s="6">
        <f t="shared" si="8045"/>
        <v>0</v>
      </c>
      <c r="X6038" s="17"/>
      <c r="Y6038" s="17"/>
      <c r="Z6038" s="17"/>
      <c r="AA6038" s="17"/>
      <c r="AB6038" s="17"/>
      <c r="AC6038" s="17"/>
      <c r="AE6038" s="16"/>
      <c r="AF6038" s="16"/>
      <c r="AG6038" s="16"/>
      <c r="AH6038" s="16"/>
      <c r="AI6038" s="16"/>
      <c r="AJ6038" s="16"/>
      <c r="AL6038" s="16"/>
      <c r="AM6038" s="16"/>
      <c r="AN6038" s="16"/>
      <c r="AO6038" s="16"/>
      <c r="AP6038" s="16"/>
      <c r="AQ6038" s="16"/>
      <c r="BI6038" s="1">
        <v>23</v>
      </c>
      <c r="BJ6038" s="6">
        <f>SUM($R$5:R6040)-$AB$2</f>
        <v>704.71329600000035</v>
      </c>
      <c r="BK6038" s="6">
        <f>SUM($R$5:S6040)-$AB$2</f>
        <v>3464.3421344800076</v>
      </c>
      <c r="BL6038" s="6">
        <f>SUM($R$5:T6040)-$AB$2</f>
        <v>10363.414230680013</v>
      </c>
      <c r="BM6038" s="6">
        <f>SUM($R$5:U6040)-$AB$2</f>
        <v>20022.115165360075</v>
      </c>
      <c r="BN6038" s="6">
        <f>SUM($R$5:V6040)-$AB$2</f>
        <v>33820.259357760209</v>
      </c>
      <c r="BO6038" s="6">
        <f>SUM($R$5:W6040)-$AB$2</f>
        <v>50378.032388639724</v>
      </c>
      <c r="BP6038" s="16"/>
    </row>
    <row r="6039" spans="1:68" x14ac:dyDescent="0.45">
      <c r="A6039" s="1">
        <v>2008</v>
      </c>
      <c r="B6039" s="1">
        <v>9</v>
      </c>
      <c r="C6039" s="1">
        <v>9</v>
      </c>
      <c r="D6039" s="1">
        <v>1</v>
      </c>
      <c r="E6039" s="1">
        <v>19.3</v>
      </c>
      <c r="F6039" s="1">
        <v>0</v>
      </c>
      <c r="G6039" s="4"/>
      <c r="H6039" s="4"/>
      <c r="Q6039" s="1">
        <v>22</v>
      </c>
      <c r="R6039" s="6">
        <f t="shared" si="8040"/>
        <v>0</v>
      </c>
      <c r="S6039" s="6">
        <f t="shared" si="8041"/>
        <v>0</v>
      </c>
      <c r="T6039" s="6">
        <f t="shared" si="8042"/>
        <v>0</v>
      </c>
      <c r="U6039" s="6">
        <f t="shared" si="8043"/>
        <v>0</v>
      </c>
      <c r="V6039" s="6">
        <f t="shared" si="8044"/>
        <v>0</v>
      </c>
      <c r="W6039" s="6">
        <f t="shared" si="8045"/>
        <v>0</v>
      </c>
      <c r="X6039" s="17"/>
      <c r="Y6039" s="17"/>
      <c r="Z6039" s="17"/>
      <c r="AA6039" s="17"/>
      <c r="AB6039" s="17"/>
      <c r="AC6039" s="17"/>
      <c r="AE6039" s="16"/>
      <c r="AF6039" s="16"/>
      <c r="AG6039" s="16"/>
      <c r="AH6039" s="16"/>
      <c r="AI6039" s="16"/>
      <c r="AJ6039" s="16"/>
      <c r="AL6039" s="16"/>
      <c r="AM6039" s="16"/>
      <c r="AN6039" s="16"/>
      <c r="AO6039" s="16"/>
      <c r="AP6039" s="16"/>
      <c r="AQ6039" s="16"/>
      <c r="BI6039" s="1">
        <v>0</v>
      </c>
      <c r="BJ6039" s="6">
        <f t="shared" ref="BJ6039" si="8106">R6041-$AB$2</f>
        <v>-6.53125</v>
      </c>
      <c r="BK6039" s="6">
        <f t="shared" ref="BK6039" si="8107">S6041-$AB$2</f>
        <v>-6.53125</v>
      </c>
      <c r="BL6039" s="6">
        <f t="shared" ref="BL6039" si="8108">T6041-$AB$2</f>
        <v>-6.53125</v>
      </c>
      <c r="BM6039" s="6">
        <f t="shared" ref="BM6039" si="8109">U6041-$AB$2</f>
        <v>-6.53125</v>
      </c>
      <c r="BN6039" s="6">
        <f t="shared" ref="BN6039" si="8110">V6041-$AB$2</f>
        <v>-6.53125</v>
      </c>
      <c r="BO6039" s="6">
        <f t="shared" ref="BO6039" si="8111">W6041-$AB$2</f>
        <v>-6.53125</v>
      </c>
      <c r="BP6039" s="16">
        <v>253</v>
      </c>
    </row>
    <row r="6040" spans="1:68" x14ac:dyDescent="0.45">
      <c r="A6040" s="1">
        <v>2008</v>
      </c>
      <c r="B6040" s="1">
        <v>9</v>
      </c>
      <c r="C6040" s="1">
        <v>9</v>
      </c>
      <c r="D6040" s="1">
        <v>2</v>
      </c>
      <c r="E6040" s="1">
        <v>19.100000000000001</v>
      </c>
      <c r="F6040" s="1">
        <v>0</v>
      </c>
      <c r="G6040" s="4"/>
      <c r="H6040" s="4"/>
      <c r="Q6040" s="1">
        <v>23</v>
      </c>
      <c r="R6040" s="6">
        <f t="shared" si="8040"/>
        <v>0</v>
      </c>
      <c r="S6040" s="6">
        <f t="shared" si="8041"/>
        <v>0</v>
      </c>
      <c r="T6040" s="6">
        <f t="shared" si="8042"/>
        <v>0</v>
      </c>
      <c r="U6040" s="6">
        <f t="shared" si="8043"/>
        <v>0</v>
      </c>
      <c r="V6040" s="6">
        <f t="shared" si="8044"/>
        <v>0</v>
      </c>
      <c r="W6040" s="6">
        <f t="shared" si="8045"/>
        <v>0</v>
      </c>
      <c r="X6040" s="17"/>
      <c r="Y6040" s="17"/>
      <c r="Z6040" s="17"/>
      <c r="AA6040" s="17"/>
      <c r="AB6040" s="17"/>
      <c r="AC6040" s="17"/>
      <c r="AE6040" s="16"/>
      <c r="AF6040" s="16"/>
      <c r="AG6040" s="16"/>
      <c r="AH6040" s="16"/>
      <c r="AI6040" s="16"/>
      <c r="AJ6040" s="16"/>
      <c r="AL6040" s="16"/>
      <c r="AM6040" s="16"/>
      <c r="AN6040" s="16"/>
      <c r="AO6040" s="16"/>
      <c r="AP6040" s="16"/>
      <c r="AQ6040" s="16"/>
      <c r="BI6040" s="1">
        <v>1</v>
      </c>
      <c r="BJ6040" s="6">
        <f>SUM($R$5:R6042)-$AB$2</f>
        <v>704.71329600000035</v>
      </c>
      <c r="BK6040" s="6">
        <f>SUM($R$5:S6042)-$AB$2</f>
        <v>3464.3421344800076</v>
      </c>
      <c r="BL6040" s="6">
        <f>SUM($R$5:T6042)-$AB$2</f>
        <v>10363.414230680013</v>
      </c>
      <c r="BM6040" s="6">
        <f>SUM($R$5:U6042)-$AB$2</f>
        <v>20022.115165360075</v>
      </c>
      <c r="BN6040" s="6">
        <f>SUM($R$5:V6042)-$AB$2</f>
        <v>33820.259357760209</v>
      </c>
      <c r="BO6040" s="6">
        <f>SUM($R$5:W6042)-$AB$2</f>
        <v>50378.032388639724</v>
      </c>
      <c r="BP6040" s="16"/>
    </row>
    <row r="6041" spans="1:68" x14ac:dyDescent="0.45">
      <c r="A6041" s="1">
        <v>2008</v>
      </c>
      <c r="B6041" s="1">
        <v>9</v>
      </c>
      <c r="C6041" s="1">
        <v>9</v>
      </c>
      <c r="D6041" s="1">
        <v>3</v>
      </c>
      <c r="E6041" s="1">
        <v>18.8</v>
      </c>
      <c r="F6041" s="1">
        <v>0</v>
      </c>
      <c r="G6041" s="4"/>
      <c r="H6041" s="4"/>
      <c r="Q6041" s="1">
        <v>0</v>
      </c>
      <c r="R6041" s="6">
        <f t="shared" si="8040"/>
        <v>0</v>
      </c>
      <c r="S6041" s="6">
        <f t="shared" si="8041"/>
        <v>0</v>
      </c>
      <c r="T6041" s="6">
        <f t="shared" si="8042"/>
        <v>0</v>
      </c>
      <c r="U6041" s="6">
        <f t="shared" si="8043"/>
        <v>0</v>
      </c>
      <c r="V6041" s="6">
        <f t="shared" si="8044"/>
        <v>0</v>
      </c>
      <c r="W6041" s="6">
        <f t="shared" si="8045"/>
        <v>0</v>
      </c>
      <c r="X6041" s="17"/>
      <c r="Y6041" s="17"/>
      <c r="Z6041" s="17"/>
      <c r="AA6041" s="17"/>
      <c r="AB6041" s="17"/>
      <c r="AC6041" s="17"/>
      <c r="AE6041" s="16"/>
      <c r="AF6041" s="16"/>
      <c r="AG6041" s="16"/>
      <c r="AH6041" s="16"/>
      <c r="AI6041" s="16"/>
      <c r="AJ6041" s="16"/>
      <c r="AL6041" s="16"/>
      <c r="AM6041" s="16"/>
      <c r="AN6041" s="16"/>
      <c r="AO6041" s="16"/>
      <c r="AP6041" s="16"/>
      <c r="AQ6041" s="16"/>
      <c r="BI6041" s="1">
        <v>2</v>
      </c>
      <c r="BJ6041" s="6">
        <f>SUM($R$5:R6043)-$AB$2</f>
        <v>704.71329600000035</v>
      </c>
      <c r="BK6041" s="6">
        <f>SUM($R$5:S6043)-$AB$2</f>
        <v>3464.3421344800076</v>
      </c>
      <c r="BL6041" s="6">
        <f>SUM($R$5:T6043)-$AB$2</f>
        <v>10363.414230680013</v>
      </c>
      <c r="BM6041" s="6">
        <f>SUM($R$5:U6043)-$AB$2</f>
        <v>20022.115165360075</v>
      </c>
      <c r="BN6041" s="6">
        <f>SUM($R$5:V6043)-$AB$2</f>
        <v>33820.259357760209</v>
      </c>
      <c r="BO6041" s="6">
        <f>SUM($R$5:W6043)-$AB$2</f>
        <v>50378.032388639724</v>
      </c>
      <c r="BP6041" s="16"/>
    </row>
    <row r="6042" spans="1:68" x14ac:dyDescent="0.45">
      <c r="A6042" s="1">
        <v>2008</v>
      </c>
      <c r="B6042" s="1">
        <v>9</v>
      </c>
      <c r="C6042" s="1">
        <v>9</v>
      </c>
      <c r="D6042" s="1">
        <v>4</v>
      </c>
      <c r="E6042" s="1">
        <v>18.600000000000001</v>
      </c>
      <c r="F6042" s="1">
        <v>0</v>
      </c>
      <c r="G6042" s="4"/>
      <c r="H6042" s="4"/>
      <c r="Q6042" s="1">
        <v>1</v>
      </c>
      <c r="R6042" s="6">
        <f t="shared" si="8040"/>
        <v>0</v>
      </c>
      <c r="S6042" s="6">
        <f t="shared" si="8041"/>
        <v>0</v>
      </c>
      <c r="T6042" s="6">
        <f t="shared" si="8042"/>
        <v>0</v>
      </c>
      <c r="U6042" s="6">
        <f t="shared" si="8043"/>
        <v>0</v>
      </c>
      <c r="V6042" s="6">
        <f t="shared" si="8044"/>
        <v>0</v>
      </c>
      <c r="W6042" s="6">
        <f t="shared" si="8045"/>
        <v>0</v>
      </c>
      <c r="X6042" s="17"/>
      <c r="Y6042" s="17"/>
      <c r="Z6042" s="17"/>
      <c r="AA6042" s="17"/>
      <c r="AB6042" s="17"/>
      <c r="AC6042" s="17"/>
      <c r="AE6042" s="16"/>
      <c r="AF6042" s="16"/>
      <c r="AG6042" s="16"/>
      <c r="AH6042" s="16"/>
      <c r="AI6042" s="16"/>
      <c r="AJ6042" s="16"/>
      <c r="AL6042" s="16"/>
      <c r="AM6042" s="16"/>
      <c r="AN6042" s="16"/>
      <c r="AO6042" s="16"/>
      <c r="AP6042" s="16"/>
      <c r="AQ6042" s="16"/>
      <c r="BI6042" s="1">
        <v>3</v>
      </c>
      <c r="BJ6042" s="6">
        <f>SUM($R$5:R6044)-$AB$2</f>
        <v>704.71329600000035</v>
      </c>
      <c r="BK6042" s="6">
        <f>SUM($R$5:S6044)-$AB$2</f>
        <v>3464.3421344800076</v>
      </c>
      <c r="BL6042" s="6">
        <f>SUM($R$5:T6044)-$AB$2</f>
        <v>10363.414230680013</v>
      </c>
      <c r="BM6042" s="6">
        <f>SUM($R$5:U6044)-$AB$2</f>
        <v>20022.115165360075</v>
      </c>
      <c r="BN6042" s="6">
        <f>SUM($R$5:V6044)-$AB$2</f>
        <v>33820.259357760209</v>
      </c>
      <c r="BO6042" s="6">
        <f>SUM($R$5:W6044)-$AB$2</f>
        <v>50378.032388639724</v>
      </c>
      <c r="BP6042" s="16"/>
    </row>
    <row r="6043" spans="1:68" x14ac:dyDescent="0.45">
      <c r="A6043" s="1">
        <v>2008</v>
      </c>
      <c r="B6043" s="1">
        <v>9</v>
      </c>
      <c r="C6043" s="1">
        <v>9</v>
      </c>
      <c r="D6043" s="1">
        <v>5</v>
      </c>
      <c r="E6043" s="1">
        <v>18.3</v>
      </c>
      <c r="F6043" s="1">
        <v>0</v>
      </c>
      <c r="G6043" s="4"/>
      <c r="H6043" s="4"/>
      <c r="Q6043" s="1">
        <v>2</v>
      </c>
      <c r="R6043" s="6">
        <f t="shared" si="8040"/>
        <v>0</v>
      </c>
      <c r="S6043" s="6">
        <f t="shared" si="8041"/>
        <v>0</v>
      </c>
      <c r="T6043" s="6">
        <f t="shared" si="8042"/>
        <v>0</v>
      </c>
      <c r="U6043" s="6">
        <f t="shared" si="8043"/>
        <v>0</v>
      </c>
      <c r="V6043" s="6">
        <f t="shared" si="8044"/>
        <v>0</v>
      </c>
      <c r="W6043" s="6">
        <f t="shared" si="8045"/>
        <v>0</v>
      </c>
      <c r="X6043" s="17"/>
      <c r="Y6043" s="17"/>
      <c r="Z6043" s="17"/>
      <c r="AA6043" s="17"/>
      <c r="AB6043" s="17"/>
      <c r="AC6043" s="17"/>
      <c r="AE6043" s="16"/>
      <c r="AF6043" s="16"/>
      <c r="AG6043" s="16"/>
      <c r="AH6043" s="16"/>
      <c r="AI6043" s="16"/>
      <c r="AJ6043" s="16"/>
      <c r="AL6043" s="16"/>
      <c r="AM6043" s="16"/>
      <c r="AN6043" s="16"/>
      <c r="AO6043" s="16"/>
      <c r="AP6043" s="16"/>
      <c r="AQ6043" s="16"/>
      <c r="BI6043" s="1">
        <v>4</v>
      </c>
      <c r="BJ6043" s="6">
        <f>SUM($R$5:R6045)-$AB$2</f>
        <v>704.71329600000035</v>
      </c>
      <c r="BK6043" s="6">
        <f>SUM($R$5:S6045)-$AB$2</f>
        <v>3464.3421344800076</v>
      </c>
      <c r="BL6043" s="6">
        <f>SUM($R$5:T6045)-$AB$2</f>
        <v>10363.414230680013</v>
      </c>
      <c r="BM6043" s="6">
        <f>SUM($R$5:U6045)-$AB$2</f>
        <v>20022.115165360075</v>
      </c>
      <c r="BN6043" s="6">
        <f>SUM($R$5:V6045)-$AB$2</f>
        <v>33820.259357760209</v>
      </c>
      <c r="BO6043" s="6">
        <f>SUM($R$5:W6045)-$AB$2</f>
        <v>50378.032388639724</v>
      </c>
      <c r="BP6043" s="16"/>
    </row>
    <row r="6044" spans="1:68" x14ac:dyDescent="0.45">
      <c r="A6044" s="1">
        <v>2008</v>
      </c>
      <c r="B6044" s="1">
        <v>9</v>
      </c>
      <c r="C6044" s="1">
        <v>9</v>
      </c>
      <c r="D6044" s="1">
        <v>6</v>
      </c>
      <c r="E6044" s="1">
        <v>18.100000000000001</v>
      </c>
      <c r="F6044" s="1">
        <v>0</v>
      </c>
      <c r="G6044" s="4"/>
      <c r="H6044" s="4"/>
      <c r="Q6044" s="1">
        <v>3</v>
      </c>
      <c r="R6044" s="6">
        <f t="shared" si="8040"/>
        <v>0</v>
      </c>
      <c r="S6044" s="6">
        <f t="shared" si="8041"/>
        <v>0</v>
      </c>
      <c r="T6044" s="6">
        <f t="shared" si="8042"/>
        <v>0</v>
      </c>
      <c r="U6044" s="6">
        <f t="shared" si="8043"/>
        <v>0</v>
      </c>
      <c r="V6044" s="6">
        <f t="shared" si="8044"/>
        <v>0</v>
      </c>
      <c r="W6044" s="6">
        <f t="shared" si="8045"/>
        <v>0</v>
      </c>
      <c r="X6044" s="17"/>
      <c r="Y6044" s="17"/>
      <c r="Z6044" s="17"/>
      <c r="AA6044" s="17"/>
      <c r="AB6044" s="17"/>
      <c r="AC6044" s="17"/>
      <c r="AE6044" s="16"/>
      <c r="AF6044" s="16"/>
      <c r="AG6044" s="16"/>
      <c r="AH6044" s="16"/>
      <c r="AI6044" s="16"/>
      <c r="AJ6044" s="16"/>
      <c r="AL6044" s="16"/>
      <c r="AM6044" s="16"/>
      <c r="AN6044" s="16"/>
      <c r="AO6044" s="16"/>
      <c r="AP6044" s="16"/>
      <c r="AQ6044" s="16"/>
      <c r="BI6044" s="1">
        <v>5</v>
      </c>
      <c r="BJ6044" s="6">
        <f>SUM($R$5:R6046)-$AB$2</f>
        <v>704.71329600000035</v>
      </c>
      <c r="BK6044" s="6">
        <f>SUM($R$5:S6046)-$AB$2</f>
        <v>3464.3421344800076</v>
      </c>
      <c r="BL6044" s="6">
        <f>SUM($R$5:T6046)-$AB$2</f>
        <v>10363.414230680013</v>
      </c>
      <c r="BM6044" s="6">
        <f>SUM($R$5:U6046)-$AB$2</f>
        <v>20022.115165360075</v>
      </c>
      <c r="BN6044" s="6">
        <f>SUM($R$5:V6046)-$AB$2</f>
        <v>33820.259357760209</v>
      </c>
      <c r="BO6044" s="6">
        <f>SUM($R$5:W6046)-$AB$2</f>
        <v>50378.032388639724</v>
      </c>
      <c r="BP6044" s="16"/>
    </row>
    <row r="6045" spans="1:68" x14ac:dyDescent="0.45">
      <c r="A6045" s="1">
        <v>2008</v>
      </c>
      <c r="B6045" s="1">
        <v>9</v>
      </c>
      <c r="C6045" s="1">
        <v>9</v>
      </c>
      <c r="D6045" s="1">
        <v>7</v>
      </c>
      <c r="E6045" s="1">
        <v>17.899999999999999</v>
      </c>
      <c r="F6045" s="1">
        <v>14.8</v>
      </c>
      <c r="G6045" s="4"/>
      <c r="H6045" s="4"/>
      <c r="Q6045" s="1">
        <v>4</v>
      </c>
      <c r="R6045" s="6">
        <f t="shared" si="8040"/>
        <v>0</v>
      </c>
      <c r="S6045" s="6">
        <f t="shared" si="8041"/>
        <v>0</v>
      </c>
      <c r="T6045" s="6">
        <f t="shared" si="8042"/>
        <v>0</v>
      </c>
      <c r="U6045" s="6">
        <f t="shared" si="8043"/>
        <v>0</v>
      </c>
      <c r="V6045" s="6">
        <f t="shared" si="8044"/>
        <v>0</v>
      </c>
      <c r="W6045" s="6">
        <f t="shared" si="8045"/>
        <v>0</v>
      </c>
      <c r="X6045" s="17"/>
      <c r="Y6045" s="17"/>
      <c r="Z6045" s="17"/>
      <c r="AA6045" s="17"/>
      <c r="AB6045" s="17"/>
      <c r="AC6045" s="17"/>
      <c r="AE6045" s="16"/>
      <c r="AF6045" s="16"/>
      <c r="AG6045" s="16"/>
      <c r="AH6045" s="16"/>
      <c r="AI6045" s="16"/>
      <c r="AJ6045" s="16"/>
      <c r="AL6045" s="16"/>
      <c r="AM6045" s="16"/>
      <c r="AN6045" s="16"/>
      <c r="AO6045" s="16"/>
      <c r="AP6045" s="16"/>
      <c r="AQ6045" s="16"/>
      <c r="BI6045" s="1">
        <v>6</v>
      </c>
      <c r="BJ6045" s="6">
        <f>SUM($R$5:R6047)-$AB$2</f>
        <v>704.71329600000035</v>
      </c>
      <c r="BK6045" s="6">
        <f>SUM($R$5:S6047)-$AB$2</f>
        <v>3464.3421344800076</v>
      </c>
      <c r="BL6045" s="6">
        <f>SUM($R$5:T6047)-$AB$2</f>
        <v>10363.414230680013</v>
      </c>
      <c r="BM6045" s="6">
        <f>SUM($R$5:U6047)-$AB$2</f>
        <v>20022.115165360075</v>
      </c>
      <c r="BN6045" s="6">
        <f>SUM($R$5:V6047)-$AB$2</f>
        <v>33820.259357760209</v>
      </c>
      <c r="BO6045" s="6">
        <f>SUM($R$5:W6047)-$AB$2</f>
        <v>50378.032388639724</v>
      </c>
      <c r="BP6045" s="16"/>
    </row>
    <row r="6046" spans="1:68" x14ac:dyDescent="0.45">
      <c r="A6046" s="1">
        <v>2008</v>
      </c>
      <c r="B6046" s="1">
        <v>9</v>
      </c>
      <c r="C6046" s="1">
        <v>9</v>
      </c>
      <c r="D6046" s="1">
        <v>8</v>
      </c>
      <c r="E6046" s="1">
        <v>18</v>
      </c>
      <c r="F6046" s="1">
        <v>133.72</v>
      </c>
      <c r="G6046" s="4"/>
      <c r="H6046" s="4"/>
      <c r="Q6046" s="1">
        <v>5</v>
      </c>
      <c r="R6046" s="6">
        <f t="shared" si="8040"/>
        <v>0</v>
      </c>
      <c r="S6046" s="6">
        <f t="shared" si="8041"/>
        <v>0</v>
      </c>
      <c r="T6046" s="6">
        <f t="shared" si="8042"/>
        <v>0</v>
      </c>
      <c r="U6046" s="6">
        <f t="shared" si="8043"/>
        <v>0</v>
      </c>
      <c r="V6046" s="6">
        <f t="shared" si="8044"/>
        <v>0</v>
      </c>
      <c r="W6046" s="6">
        <f t="shared" si="8045"/>
        <v>0</v>
      </c>
      <c r="X6046" s="17"/>
      <c r="Y6046" s="17"/>
      <c r="Z6046" s="17"/>
      <c r="AA6046" s="17"/>
      <c r="AB6046" s="17"/>
      <c r="AC6046" s="17"/>
      <c r="AE6046" s="16"/>
      <c r="AF6046" s="16"/>
      <c r="AG6046" s="16"/>
      <c r="AH6046" s="16"/>
      <c r="AI6046" s="16"/>
      <c r="AJ6046" s="16"/>
      <c r="AL6046" s="16"/>
      <c r="AM6046" s="16"/>
      <c r="AN6046" s="16"/>
      <c r="AO6046" s="16"/>
      <c r="AP6046" s="16"/>
      <c r="AQ6046" s="16"/>
      <c r="BI6046" s="1">
        <v>7</v>
      </c>
      <c r="BJ6046" s="6">
        <f>SUM($R$5:R6048)-$AB$2</f>
        <v>704.7218800000004</v>
      </c>
      <c r="BK6046" s="6">
        <f>SUM($R$5:S6048)-$AB$2</f>
        <v>3464.384024400008</v>
      </c>
      <c r="BL6046" s="6">
        <f>SUM($R$5:T6048)-$AB$2</f>
        <v>10363.539385400012</v>
      </c>
      <c r="BM6046" s="6">
        <f>SUM($R$5:U6048)-$AB$2</f>
        <v>20022.356890800074</v>
      </c>
      <c r="BN6046" s="6">
        <f>SUM($R$5:V6048)-$AB$2</f>
        <v>33820.667612800207</v>
      </c>
      <c r="BO6046" s="6">
        <f>SUM($R$5:W6048)-$AB$2</f>
        <v>50378.640479199719</v>
      </c>
      <c r="BP6046" s="16"/>
    </row>
    <row r="6047" spans="1:68" x14ac:dyDescent="0.45">
      <c r="A6047" s="1">
        <v>2008</v>
      </c>
      <c r="B6047" s="1">
        <v>9</v>
      </c>
      <c r="C6047" s="1">
        <v>9</v>
      </c>
      <c r="D6047" s="1">
        <v>9</v>
      </c>
      <c r="E6047" s="1">
        <v>19.5</v>
      </c>
      <c r="F6047" s="1">
        <v>306.05</v>
      </c>
      <c r="G6047" s="4"/>
      <c r="H6047" s="4"/>
      <c r="Q6047" s="1">
        <v>6</v>
      </c>
      <c r="R6047" s="6">
        <f t="shared" si="8040"/>
        <v>0</v>
      </c>
      <c r="S6047" s="6">
        <f t="shared" si="8041"/>
        <v>0</v>
      </c>
      <c r="T6047" s="6">
        <f t="shared" si="8042"/>
        <v>0</v>
      </c>
      <c r="U6047" s="6">
        <f t="shared" si="8043"/>
        <v>0</v>
      </c>
      <c r="V6047" s="6">
        <f t="shared" si="8044"/>
        <v>0</v>
      </c>
      <c r="W6047" s="6">
        <f t="shared" si="8045"/>
        <v>0</v>
      </c>
      <c r="X6047" s="17"/>
      <c r="Y6047" s="17"/>
      <c r="Z6047" s="17"/>
      <c r="AA6047" s="17"/>
      <c r="AB6047" s="17"/>
      <c r="AC6047" s="17"/>
      <c r="AE6047" s="16"/>
      <c r="AF6047" s="16"/>
      <c r="AG6047" s="16"/>
      <c r="AH6047" s="16"/>
      <c r="AI6047" s="16"/>
      <c r="AJ6047" s="16"/>
      <c r="AL6047" s="16"/>
      <c r="AM6047" s="16"/>
      <c r="AN6047" s="16"/>
      <c r="AO6047" s="16"/>
      <c r="AP6047" s="16"/>
      <c r="AQ6047" s="16"/>
      <c r="BI6047" s="1">
        <v>8</v>
      </c>
      <c r="BJ6047" s="6">
        <f>SUM($R$5:R6049)-$AB$2</f>
        <v>704.79943760000037</v>
      </c>
      <c r="BK6047" s="6">
        <f>SUM($R$5:S6049)-$AB$2</f>
        <v>3464.7625054880082</v>
      </c>
      <c r="BL6047" s="6">
        <f>SUM($R$5:T6049)-$AB$2</f>
        <v>10364.670175208012</v>
      </c>
      <c r="BM6047" s="6">
        <f>SUM($R$5:U6049)-$AB$2</f>
        <v>20024.540912816075</v>
      </c>
      <c r="BN6047" s="6">
        <f>SUM($R$5:V6049)-$AB$2</f>
        <v>33824.356252256213</v>
      </c>
      <c r="BO6047" s="6">
        <f>SUM($R$5:W6049)-$AB$2</f>
        <v>50384.134659583724</v>
      </c>
      <c r="BP6047" s="16"/>
    </row>
    <row r="6048" spans="1:68" x14ac:dyDescent="0.45">
      <c r="A6048" s="1">
        <v>2008</v>
      </c>
      <c r="B6048" s="1">
        <v>9</v>
      </c>
      <c r="C6048" s="1">
        <v>9</v>
      </c>
      <c r="D6048" s="1">
        <v>10</v>
      </c>
      <c r="E6048" s="1">
        <v>21.2</v>
      </c>
      <c r="F6048" s="1">
        <v>415.79</v>
      </c>
      <c r="G6048" s="4"/>
      <c r="H6048" s="4"/>
      <c r="Q6048" s="1">
        <v>7</v>
      </c>
      <c r="R6048" s="6">
        <f t="shared" si="8040"/>
        <v>8.5839999999999996E-3</v>
      </c>
      <c r="S6048" s="6">
        <f t="shared" si="8041"/>
        <v>3.3305920000000003E-2</v>
      </c>
      <c r="T6048" s="6">
        <f t="shared" si="8042"/>
        <v>8.32648E-2</v>
      </c>
      <c r="U6048" s="6">
        <f t="shared" si="8043"/>
        <v>0.11657071999999999</v>
      </c>
      <c r="V6048" s="6">
        <f t="shared" si="8044"/>
        <v>0.1665296</v>
      </c>
      <c r="W6048" s="6">
        <f t="shared" si="8045"/>
        <v>0.19983551999999999</v>
      </c>
      <c r="X6048" s="17"/>
      <c r="Y6048" s="17"/>
      <c r="Z6048" s="17"/>
      <c r="AA6048" s="17"/>
      <c r="AB6048" s="17"/>
      <c r="AC6048" s="17"/>
      <c r="AE6048" s="16"/>
      <c r="AF6048" s="16"/>
      <c r="AG6048" s="16"/>
      <c r="AH6048" s="16"/>
      <c r="AI6048" s="16"/>
      <c r="AJ6048" s="16"/>
      <c r="AL6048" s="16"/>
      <c r="AM6048" s="16"/>
      <c r="AN6048" s="16"/>
      <c r="AO6048" s="16"/>
      <c r="AP6048" s="16"/>
      <c r="AQ6048" s="16"/>
      <c r="BI6048" s="1">
        <v>9</v>
      </c>
      <c r="BJ6048" s="6">
        <f>SUM($R$5:R6050)-$AB$2</f>
        <v>704.97694660000036</v>
      </c>
      <c r="BK6048" s="6">
        <f>SUM($R$5:S6050)-$AB$2</f>
        <v>3465.6287494080084</v>
      </c>
      <c r="BL6048" s="6">
        <f>SUM($R$5:T6050)-$AB$2</f>
        <v>10367.258256428011</v>
      </c>
      <c r="BM6048" s="6">
        <f>SUM($R$5:U6050)-$AB$2</f>
        <v>20029.539566256077</v>
      </c>
      <c r="BN6048" s="6">
        <f>SUM($R$5:V6050)-$AB$2</f>
        <v>33832.798580296207</v>
      </c>
      <c r="BO6048" s="6">
        <f>SUM($R$5:W6050)-$AB$2</f>
        <v>50396.709397143721</v>
      </c>
      <c r="BP6048" s="16"/>
    </row>
    <row r="6049" spans="1:68" x14ac:dyDescent="0.45">
      <c r="A6049" s="1">
        <v>2008</v>
      </c>
      <c r="B6049" s="1">
        <v>9</v>
      </c>
      <c r="C6049" s="1">
        <v>9</v>
      </c>
      <c r="D6049" s="1">
        <v>11</v>
      </c>
      <c r="E6049" s="1">
        <v>22.5</v>
      </c>
      <c r="F6049" s="1">
        <v>542.25</v>
      </c>
      <c r="G6049" s="4"/>
      <c r="H6049" s="4"/>
      <c r="Q6049" s="1">
        <v>8</v>
      </c>
      <c r="R6049" s="6">
        <f t="shared" si="8040"/>
        <v>7.755759999999999E-2</v>
      </c>
      <c r="S6049" s="6">
        <f t="shared" si="8041"/>
        <v>0.30092348799999996</v>
      </c>
      <c r="T6049" s="6">
        <f t="shared" si="8042"/>
        <v>0.75230871999999993</v>
      </c>
      <c r="U6049" s="6">
        <f t="shared" si="8043"/>
        <v>1.0532322079999998</v>
      </c>
      <c r="V6049" s="6">
        <f t="shared" si="8044"/>
        <v>1.5046174399999999</v>
      </c>
      <c r="W6049" s="6">
        <f t="shared" si="8045"/>
        <v>1.8055409279999999</v>
      </c>
      <c r="X6049" s="17"/>
      <c r="Y6049" s="17"/>
      <c r="Z6049" s="17"/>
      <c r="AA6049" s="17"/>
      <c r="AB6049" s="17"/>
      <c r="AC6049" s="17"/>
      <c r="AE6049" s="16"/>
      <c r="AF6049" s="16"/>
      <c r="AG6049" s="16"/>
      <c r="AH6049" s="16"/>
      <c r="AI6049" s="16"/>
      <c r="AJ6049" s="16"/>
      <c r="AL6049" s="16"/>
      <c r="AM6049" s="16"/>
      <c r="AN6049" s="16"/>
      <c r="AO6049" s="16"/>
      <c r="AP6049" s="16"/>
      <c r="AQ6049" s="16"/>
      <c r="BI6049" s="1">
        <v>10</v>
      </c>
      <c r="BJ6049" s="6">
        <f>SUM($R$5:R6051)-$AB$2</f>
        <v>705.21810480000033</v>
      </c>
      <c r="BK6049" s="6">
        <f>SUM($R$5:S6051)-$AB$2</f>
        <v>3466.8056014240083</v>
      </c>
      <c r="BL6049" s="6">
        <f>SUM($R$5:T6051)-$AB$2</f>
        <v>10370.774342984012</v>
      </c>
      <c r="BM6049" s="6">
        <f>SUM($R$5:U6051)-$AB$2</f>
        <v>20036.330581168077</v>
      </c>
      <c r="BN6049" s="6">
        <f>SUM($R$5:V6051)-$AB$2</f>
        <v>33844.268064288197</v>
      </c>
      <c r="BO6049" s="6">
        <f>SUM($R$5:W6051)-$AB$2</f>
        <v>50413.793044031714</v>
      </c>
      <c r="BP6049" s="16"/>
    </row>
    <row r="6050" spans="1:68" x14ac:dyDescent="0.45">
      <c r="A6050" s="1">
        <v>2008</v>
      </c>
      <c r="B6050" s="1">
        <v>9</v>
      </c>
      <c r="C6050" s="1">
        <v>9</v>
      </c>
      <c r="D6050" s="1">
        <v>12</v>
      </c>
      <c r="E6050" s="1">
        <v>24.1</v>
      </c>
      <c r="F6050" s="1">
        <v>824.93</v>
      </c>
      <c r="G6050" s="4"/>
      <c r="H6050" s="4"/>
      <c r="Q6050" s="1">
        <v>9</v>
      </c>
      <c r="R6050" s="6">
        <f t="shared" si="8040"/>
        <v>0.17750899999999997</v>
      </c>
      <c r="S6050" s="6">
        <f t="shared" si="8041"/>
        <v>0.68873491999999992</v>
      </c>
      <c r="T6050" s="6">
        <f t="shared" si="8042"/>
        <v>1.7218372999999998</v>
      </c>
      <c r="U6050" s="6">
        <f t="shared" si="8043"/>
        <v>2.4105722200000002</v>
      </c>
      <c r="V6050" s="6">
        <f t="shared" si="8044"/>
        <v>3.4436745999999996</v>
      </c>
      <c r="W6050" s="6">
        <f t="shared" si="8045"/>
        <v>4.1324095200000004</v>
      </c>
      <c r="X6050" s="17"/>
      <c r="Y6050" s="17"/>
      <c r="Z6050" s="17"/>
      <c r="AA6050" s="17"/>
      <c r="AB6050" s="17"/>
      <c r="AC6050" s="17"/>
      <c r="AE6050" s="16"/>
      <c r="AF6050" s="16"/>
      <c r="AG6050" s="16"/>
      <c r="AH6050" s="16"/>
      <c r="AI6050" s="16"/>
      <c r="AJ6050" s="16"/>
      <c r="AL6050" s="16"/>
      <c r="AM6050" s="16"/>
      <c r="AN6050" s="16"/>
      <c r="AO6050" s="16"/>
      <c r="AP6050" s="16"/>
      <c r="AQ6050" s="16"/>
      <c r="BI6050" s="1">
        <v>11</v>
      </c>
      <c r="BJ6050" s="6">
        <f>SUM($R$5:R6052)-$AB$2</f>
        <v>705.53260980000039</v>
      </c>
      <c r="BK6050" s="6">
        <f>SUM($R$5:S6052)-$AB$2</f>
        <v>3468.3403858240081</v>
      </c>
      <c r="BL6050" s="6">
        <f>SUM($R$5:T6052)-$AB$2</f>
        <v>10375.359825884012</v>
      </c>
      <c r="BM6050" s="6">
        <f>SUM($R$5:U6052)-$AB$2</f>
        <v>20045.187041968074</v>
      </c>
      <c r="BN6050" s="6">
        <f>SUM($R$5:V6052)-$AB$2</f>
        <v>33859.225922088197</v>
      </c>
      <c r="BO6050" s="6">
        <f>SUM($R$5:W6052)-$AB$2</f>
        <v>50436.072578231717</v>
      </c>
      <c r="BP6050" s="16"/>
    </row>
    <row r="6051" spans="1:68" x14ac:dyDescent="0.45">
      <c r="A6051" s="1">
        <v>2008</v>
      </c>
      <c r="B6051" s="1">
        <v>9</v>
      </c>
      <c r="C6051" s="1">
        <v>9</v>
      </c>
      <c r="D6051" s="1">
        <v>13</v>
      </c>
      <c r="E6051" s="1">
        <v>24.2</v>
      </c>
      <c r="F6051" s="1">
        <v>847.6</v>
      </c>
      <c r="G6051" s="4"/>
      <c r="H6051" s="4"/>
      <c r="Q6051" s="1">
        <v>10</v>
      </c>
      <c r="R6051" s="6">
        <f t="shared" si="8040"/>
        <v>0.24115819999999999</v>
      </c>
      <c r="S6051" s="6">
        <f t="shared" si="8041"/>
        <v>0.93569381600000001</v>
      </c>
      <c r="T6051" s="6">
        <f t="shared" si="8042"/>
        <v>2.3392345400000001</v>
      </c>
      <c r="U6051" s="6">
        <f t="shared" si="8043"/>
        <v>3.2749283559999998</v>
      </c>
      <c r="V6051" s="6">
        <f t="shared" si="8044"/>
        <v>4.6784690800000002</v>
      </c>
      <c r="W6051" s="6">
        <f t="shared" si="8045"/>
        <v>5.6141628959999998</v>
      </c>
      <c r="X6051" s="17"/>
      <c r="Y6051" s="17"/>
      <c r="Z6051" s="17"/>
      <c r="AA6051" s="17"/>
      <c r="AB6051" s="17"/>
      <c r="AC6051" s="17"/>
      <c r="AE6051" s="16"/>
      <c r="AF6051" s="16"/>
      <c r="AG6051" s="16"/>
      <c r="AH6051" s="16"/>
      <c r="AI6051" s="16"/>
      <c r="AJ6051" s="16"/>
      <c r="AL6051" s="16"/>
      <c r="AM6051" s="16"/>
      <c r="AN6051" s="16"/>
      <c r="AO6051" s="16"/>
      <c r="AP6051" s="16"/>
      <c r="AQ6051" s="16"/>
      <c r="BI6051" s="1">
        <v>12</v>
      </c>
      <c r="BJ6051" s="6">
        <f t="shared" ref="BJ6051" si="8112">R6053-$AB$2</f>
        <v>-6.0527905999999998</v>
      </c>
      <c r="BK6051" s="6">
        <f t="shared" ref="BK6051" si="8113">S6053-$AB$2</f>
        <v>-4.6748275279999998</v>
      </c>
      <c r="BL6051" s="6">
        <f t="shared" ref="BL6051" si="8114">T6053-$AB$2</f>
        <v>-1.8901938200000004</v>
      </c>
      <c r="BM6051" s="6">
        <f t="shared" ref="BM6051" si="8115">U6053-$AB$2</f>
        <v>-3.3771348000000145E-2</v>
      </c>
      <c r="BN6051" s="6">
        <f t="shared" ref="BN6051" si="8116">V6053-$AB$2</f>
        <v>2.7508623599999993</v>
      </c>
      <c r="BO6051" s="6">
        <f t="shared" ref="BO6051" si="8117">W6053-$AB$2</f>
        <v>4.6072848319999995</v>
      </c>
      <c r="BP6051" s="16"/>
    </row>
    <row r="6052" spans="1:68" x14ac:dyDescent="0.45">
      <c r="A6052" s="1">
        <v>2008</v>
      </c>
      <c r="B6052" s="1">
        <v>9</v>
      </c>
      <c r="C6052" s="1">
        <v>9</v>
      </c>
      <c r="D6052" s="1">
        <v>14</v>
      </c>
      <c r="E6052" s="1">
        <v>23.9</v>
      </c>
      <c r="F6052" s="1">
        <v>807.64</v>
      </c>
      <c r="G6052" s="4"/>
      <c r="H6052" s="4"/>
      <c r="Q6052" s="1">
        <v>11</v>
      </c>
      <c r="R6052" s="6">
        <f t="shared" si="8040"/>
        <v>0.31450499999999998</v>
      </c>
      <c r="S6052" s="6">
        <f t="shared" si="8041"/>
        <v>1.2202793999999999</v>
      </c>
      <c r="T6052" s="6">
        <f t="shared" si="8042"/>
        <v>3.0506984999999993</v>
      </c>
      <c r="U6052" s="6">
        <f t="shared" si="8043"/>
        <v>4.2709779000000001</v>
      </c>
      <c r="V6052" s="6">
        <f t="shared" si="8044"/>
        <v>6.1013969999999986</v>
      </c>
      <c r="W6052" s="6">
        <f t="shared" si="8045"/>
        <v>7.3216764000000003</v>
      </c>
      <c r="X6052" s="17"/>
      <c r="Y6052" s="17"/>
      <c r="Z6052" s="17"/>
      <c r="AA6052" s="17"/>
      <c r="AB6052" s="17"/>
      <c r="AC6052" s="17"/>
      <c r="AE6052" s="16"/>
      <c r="AF6052" s="16"/>
      <c r="AG6052" s="16"/>
      <c r="AH6052" s="16"/>
      <c r="AI6052" s="16"/>
      <c r="AJ6052" s="16"/>
      <c r="AL6052" s="16"/>
      <c r="AM6052" s="16"/>
      <c r="AN6052" s="16"/>
      <c r="AO6052" s="16"/>
      <c r="AP6052" s="16"/>
      <c r="AQ6052" s="16"/>
      <c r="BI6052" s="1">
        <v>13</v>
      </c>
      <c r="BJ6052" s="6">
        <f>SUM($R$5:R6054)-$AB$2</f>
        <v>706.50267720000045</v>
      </c>
      <c r="BK6052" s="6">
        <f>SUM($R$5:S6054)-$AB$2</f>
        <v>3473.0743147360076</v>
      </c>
      <c r="BL6052" s="6">
        <f>SUM($R$5:T6054)-$AB$2</f>
        <v>10389.503408576011</v>
      </c>
      <c r="BM6052" s="6">
        <f>SUM($R$5:U6054)-$AB$2</f>
        <v>20072.504139952074</v>
      </c>
      <c r="BN6052" s="6">
        <f>SUM($R$5:V6054)-$AB$2</f>
        <v>33905.362327632196</v>
      </c>
      <c r="BO6052" s="6">
        <f>SUM($R$5:W6054)-$AB$2</f>
        <v>50504.792152847709</v>
      </c>
      <c r="BP6052" s="16"/>
    </row>
    <row r="6053" spans="1:68" x14ac:dyDescent="0.45">
      <c r="A6053" s="1">
        <v>2008</v>
      </c>
      <c r="B6053" s="1">
        <v>9</v>
      </c>
      <c r="C6053" s="1">
        <v>9</v>
      </c>
      <c r="D6053" s="1">
        <v>15</v>
      </c>
      <c r="E6053" s="1">
        <v>23.3</v>
      </c>
      <c r="F6053" s="1">
        <v>707.98</v>
      </c>
      <c r="G6053" s="4"/>
      <c r="H6053" s="4"/>
      <c r="Q6053" s="1">
        <v>12</v>
      </c>
      <c r="R6053" s="6">
        <f t="shared" si="8040"/>
        <v>0.47845939999999998</v>
      </c>
      <c r="S6053" s="6">
        <f t="shared" si="8041"/>
        <v>1.8564224719999998</v>
      </c>
      <c r="T6053" s="6">
        <f t="shared" si="8042"/>
        <v>4.6410561799999996</v>
      </c>
      <c r="U6053" s="6">
        <f t="shared" si="8043"/>
        <v>6.4974786519999999</v>
      </c>
      <c r="V6053" s="6">
        <f t="shared" si="8044"/>
        <v>9.2821123599999993</v>
      </c>
      <c r="W6053" s="6">
        <f t="shared" si="8045"/>
        <v>11.138534831999999</v>
      </c>
      <c r="X6053" s="17">
        <f t="shared" ref="X6053" si="8118">SUM(R6053:R6077)-$AA$2</f>
        <v>-2.0641030000000002</v>
      </c>
      <c r="Y6053" s="17">
        <f t="shared" ref="Y6053" si="8119">SUM(S6053:S6077)-$AA$2</f>
        <v>8.9202803599999996</v>
      </c>
      <c r="Z6053" s="17">
        <f t="shared" ref="Z6053" si="8120">SUM(T6053:T6077)-$AA$2</f>
        <v>31.117888400000002</v>
      </c>
      <c r="AA6053" s="17">
        <f t="shared" ref="AA6053" si="8121">SUM(U6053:U6077)-$AA$2</f>
        <v>45.916293760000002</v>
      </c>
      <c r="AB6053" s="17">
        <f t="shared" ref="AB6053" si="8122">SUM(V6053:V6077)-$AA$2</f>
        <v>68.113901800000008</v>
      </c>
      <c r="AC6053" s="17">
        <f t="shared" ref="AC6053" si="8123">SUM(W6053:W6077)-$AA$2</f>
        <v>82.912307160000012</v>
      </c>
      <c r="AE6053" s="16">
        <f t="shared" ref="AE6053" si="8124">IF(X6053&gt;0,1,0)</f>
        <v>0</v>
      </c>
      <c r="AF6053" s="16">
        <f t="shared" ref="AF6053" si="8125">IF(Y6053&gt;0,1,0)</f>
        <v>1</v>
      </c>
      <c r="AG6053" s="16">
        <f t="shared" ref="AG6053" si="8126">IF(Z6053&gt;0,1,0)</f>
        <v>1</v>
      </c>
      <c r="AH6053" s="16">
        <f t="shared" ref="AH6053" si="8127">IF(AA6053&gt;0,1,0)</f>
        <v>1</v>
      </c>
      <c r="AI6053" s="16">
        <f t="shared" ref="AI6053" si="8128">IF(AB6053&gt;0,1,0)</f>
        <v>1</v>
      </c>
      <c r="AJ6053" s="16">
        <f t="shared" ref="AJ6053" si="8129">IF(AC6053&gt;0,1,0)</f>
        <v>1</v>
      </c>
      <c r="AL6053" s="16">
        <f t="shared" ref="AL6053" si="8130">IF(X6053&lt;0,ABS(X6053*$AP$1),0)</f>
        <v>0</v>
      </c>
      <c r="AM6053" s="16">
        <f t="shared" ref="AM6053" si="8131">IF(Y6053&lt;0,ABS(Y6053*$AP$1),0)</f>
        <v>0</v>
      </c>
      <c r="AN6053" s="16">
        <f t="shared" ref="AN6053" si="8132">IF(Z6053&lt;0,ABS(Z6053*$AP$1),0)</f>
        <v>0</v>
      </c>
      <c r="AO6053" s="16">
        <f t="shared" ref="AO6053" si="8133">IF(AA6053&lt;0,ABS(AA6053*$AP$1),0)</f>
        <v>0</v>
      </c>
      <c r="AP6053" s="16">
        <f t="shared" ref="AP6053" si="8134">IF(AB6053&lt;0,ABS(AB6053*$AP$1),0)</f>
        <v>0</v>
      </c>
      <c r="AQ6053" s="16">
        <f t="shared" ref="AQ6053" si="8135">IF(AC6053&lt;0,ABS(AC6053*$AP$1),0)</f>
        <v>0</v>
      </c>
      <c r="BI6053" s="1">
        <v>14</v>
      </c>
      <c r="BJ6053" s="6">
        <f>SUM($R$5:R6055)-$AB$2</f>
        <v>706.9711084000005</v>
      </c>
      <c r="BK6053" s="6">
        <f>SUM($R$5:S6055)-$AB$2</f>
        <v>3475.3602589920074</v>
      </c>
      <c r="BL6053" s="6">
        <f>SUM($R$5:T6055)-$AB$2</f>
        <v>10396.33313547201</v>
      </c>
      <c r="BM6053" s="6">
        <f>SUM($R$5:U6055)-$AB$2</f>
        <v>20085.695162544074</v>
      </c>
      <c r="BN6053" s="6">
        <f>SUM($R$5:V6055)-$AB$2</f>
        <v>33927.640915504198</v>
      </c>
      <c r="BO6053" s="6">
        <f>SUM($R$5:W6055)-$AB$2</f>
        <v>50537.975819055711</v>
      </c>
      <c r="BP6053" s="16"/>
    </row>
    <row r="6054" spans="1:68" x14ac:dyDescent="0.45">
      <c r="A6054" s="1">
        <v>2008</v>
      </c>
      <c r="B6054" s="1">
        <v>9</v>
      </c>
      <c r="C6054" s="1">
        <v>9</v>
      </c>
      <c r="D6054" s="1">
        <v>16</v>
      </c>
      <c r="E6054" s="1">
        <v>22.9</v>
      </c>
      <c r="F6054" s="1">
        <v>555.88</v>
      </c>
      <c r="G6054" s="4"/>
      <c r="H6054" s="4"/>
      <c r="Q6054" s="1">
        <v>13</v>
      </c>
      <c r="R6054" s="6">
        <f t="shared" ref="R6054:R6117" si="8136">$AX$2*F6051*$R$4/1000</f>
        <v>0.49160799999999999</v>
      </c>
      <c r="S6054" s="6">
        <f t="shared" ref="S6054:S6117" si="8137">$AX$2*F6051*($S$4*$AU$2)/1000</f>
        <v>1.9074390400000001</v>
      </c>
      <c r="T6054" s="6">
        <f t="shared" ref="T6054:T6117" si="8138">$AX$2*F6051*($T$4*$AU$2)/1000</f>
        <v>4.7685975999999997</v>
      </c>
      <c r="U6054" s="6">
        <f t="shared" ref="U6054:U6117" si="8139">$AX$2*F6051*($U$4*$AU$2)/1000</f>
        <v>6.6760366400000004</v>
      </c>
      <c r="V6054" s="6">
        <f t="shared" ref="V6054:V6117" si="8140">$AX$2*F6051*($V$4*$AU$2)/1000</f>
        <v>9.5371951999999993</v>
      </c>
      <c r="W6054" s="6">
        <f t="shared" ref="W6054:W6117" si="8141">$AX$2*F6051*($W$4*$AU$2)/1000</f>
        <v>11.444634240000001</v>
      </c>
      <c r="X6054" s="17"/>
      <c r="Y6054" s="17"/>
      <c r="Z6054" s="17"/>
      <c r="AA6054" s="17"/>
      <c r="AB6054" s="17"/>
      <c r="AC6054" s="17"/>
      <c r="AE6054" s="16"/>
      <c r="AF6054" s="16"/>
      <c r="AG6054" s="16"/>
      <c r="AH6054" s="16"/>
      <c r="AI6054" s="16"/>
      <c r="AJ6054" s="16"/>
      <c r="AL6054" s="16"/>
      <c r="AM6054" s="16"/>
      <c r="AN6054" s="16"/>
      <c r="AO6054" s="16"/>
      <c r="AP6054" s="16"/>
      <c r="AQ6054" s="16"/>
      <c r="BI6054" s="1">
        <v>15</v>
      </c>
      <c r="BJ6054" s="6">
        <f>SUM($R$5:R6056)-$AB$2</f>
        <v>707.38173680000045</v>
      </c>
      <c r="BK6054" s="6">
        <f>SUM($R$5:S6056)-$AB$2</f>
        <v>3477.3641255840075</v>
      </c>
      <c r="BL6054" s="6">
        <f>SUM($R$5:T6056)-$AB$2</f>
        <v>10402.32009754401</v>
      </c>
      <c r="BM6054" s="6">
        <f>SUM($R$5:U6056)-$AB$2</f>
        <v>20097.258458288077</v>
      </c>
      <c r="BN6054" s="6">
        <f>SUM($R$5:V6056)-$AB$2</f>
        <v>33947.170402208198</v>
      </c>
      <c r="BO6054" s="6">
        <f>SUM($R$5:W6056)-$AB$2</f>
        <v>50567.064734911713</v>
      </c>
      <c r="BP6054" s="16"/>
    </row>
    <row r="6055" spans="1:68" x14ac:dyDescent="0.45">
      <c r="A6055" s="1">
        <v>2008</v>
      </c>
      <c r="B6055" s="1">
        <v>9</v>
      </c>
      <c r="C6055" s="1">
        <v>9</v>
      </c>
      <c r="D6055" s="1">
        <v>17</v>
      </c>
      <c r="E6055" s="1">
        <v>22.7</v>
      </c>
      <c r="F6055" s="1">
        <v>364.85</v>
      </c>
      <c r="G6055" s="4"/>
      <c r="H6055" s="4"/>
      <c r="Q6055" s="1">
        <v>14</v>
      </c>
      <c r="R6055" s="6">
        <f t="shared" si="8136"/>
        <v>0.46843119999999994</v>
      </c>
      <c r="S6055" s="6">
        <f t="shared" si="8137"/>
        <v>1.8175130559999997</v>
      </c>
      <c r="T6055" s="6">
        <f t="shared" si="8138"/>
        <v>4.5437826399999999</v>
      </c>
      <c r="U6055" s="6">
        <f t="shared" si="8139"/>
        <v>6.3612956959999991</v>
      </c>
      <c r="V6055" s="6">
        <f t="shared" si="8140"/>
        <v>9.0875652799999997</v>
      </c>
      <c r="W6055" s="6">
        <f t="shared" si="8141"/>
        <v>10.905078335999999</v>
      </c>
      <c r="X6055" s="17"/>
      <c r="Y6055" s="17"/>
      <c r="Z6055" s="17"/>
      <c r="AA6055" s="17"/>
      <c r="AB6055" s="17"/>
      <c r="AC6055" s="17"/>
      <c r="AE6055" s="16"/>
      <c r="AF6055" s="16"/>
      <c r="AG6055" s="16"/>
      <c r="AH6055" s="16"/>
      <c r="AI6055" s="16"/>
      <c r="AJ6055" s="16"/>
      <c r="AL6055" s="16"/>
      <c r="AM6055" s="16"/>
      <c r="AN6055" s="16"/>
      <c r="AO6055" s="16"/>
      <c r="AP6055" s="16"/>
      <c r="AQ6055" s="16"/>
      <c r="BI6055" s="1">
        <v>16</v>
      </c>
      <c r="BJ6055" s="6">
        <f>SUM($R$5:R6057)-$AB$2</f>
        <v>707.70414720000042</v>
      </c>
      <c r="BK6055" s="6">
        <f>SUM($R$5:S6057)-$AB$2</f>
        <v>3478.9374883360074</v>
      </c>
      <c r="BL6055" s="6">
        <f>SUM($R$5:T6057)-$AB$2</f>
        <v>10407.02084117601</v>
      </c>
      <c r="BM6055" s="6">
        <f>SUM($R$5:U6057)-$AB$2</f>
        <v>20106.337535152077</v>
      </c>
      <c r="BN6055" s="6">
        <f>SUM($R$5:V6057)-$AB$2</f>
        <v>33962.504240832197</v>
      </c>
      <c r="BO6055" s="6">
        <f>SUM($R$5:W6057)-$AB$2</f>
        <v>50589.904287647711</v>
      </c>
      <c r="BP6055" s="16"/>
    </row>
    <row r="6056" spans="1:68" x14ac:dyDescent="0.45">
      <c r="A6056" s="1">
        <v>2008</v>
      </c>
      <c r="B6056" s="1">
        <v>9</v>
      </c>
      <c r="C6056" s="1">
        <v>9</v>
      </c>
      <c r="D6056" s="1">
        <v>18</v>
      </c>
      <c r="E6056" s="1">
        <v>22.2</v>
      </c>
      <c r="F6056" s="1">
        <v>154.78</v>
      </c>
      <c r="G6056" s="4"/>
      <c r="H6056" s="4"/>
      <c r="Q6056" s="1">
        <v>15</v>
      </c>
      <c r="R6056" s="6">
        <f t="shared" si="8136"/>
        <v>0.4106284</v>
      </c>
      <c r="S6056" s="6">
        <f t="shared" si="8137"/>
        <v>1.5932381920000001</v>
      </c>
      <c r="T6056" s="6">
        <f t="shared" si="8138"/>
        <v>3.9830954799999994</v>
      </c>
      <c r="U6056" s="6">
        <f t="shared" si="8139"/>
        <v>5.5763336719999996</v>
      </c>
      <c r="V6056" s="6">
        <f t="shared" si="8140"/>
        <v>7.9661909599999987</v>
      </c>
      <c r="W6056" s="6">
        <f t="shared" si="8141"/>
        <v>9.5594291519999999</v>
      </c>
      <c r="X6056" s="17"/>
      <c r="Y6056" s="17"/>
      <c r="Z6056" s="17"/>
      <c r="AA6056" s="17"/>
      <c r="AB6056" s="17"/>
      <c r="AC6056" s="17"/>
      <c r="AE6056" s="16"/>
      <c r="AF6056" s="16"/>
      <c r="AG6056" s="16"/>
      <c r="AH6056" s="16"/>
      <c r="AI6056" s="16"/>
      <c r="AJ6056" s="16"/>
      <c r="AL6056" s="16"/>
      <c r="AM6056" s="16"/>
      <c r="AN6056" s="16"/>
      <c r="AO6056" s="16"/>
      <c r="AP6056" s="16"/>
      <c r="AQ6056" s="16"/>
      <c r="BI6056" s="1">
        <v>17</v>
      </c>
      <c r="BJ6056" s="6">
        <f>SUM($R$5:R6058)-$AB$2</f>
        <v>707.91576020000048</v>
      </c>
      <c r="BK6056" s="6">
        <f>SUM($R$5:S6058)-$AB$2</f>
        <v>3479.9701597760072</v>
      </c>
      <c r="BL6056" s="6">
        <f>SUM($R$5:T6058)-$AB$2</f>
        <v>10410.106158716011</v>
      </c>
      <c r="BM6056" s="6">
        <f>SUM($R$5:U6058)-$AB$2</f>
        <v>20112.296557232079</v>
      </c>
      <c r="BN6056" s="6">
        <f>SUM($R$5:V6058)-$AB$2</f>
        <v>33972.568555112193</v>
      </c>
      <c r="BO6056" s="6">
        <f>SUM($R$5:W6058)-$AB$2</f>
        <v>50604.894952567709</v>
      </c>
      <c r="BP6056" s="16"/>
    </row>
    <row r="6057" spans="1:68" x14ac:dyDescent="0.45">
      <c r="A6057" s="1">
        <v>2008</v>
      </c>
      <c r="B6057" s="1">
        <v>9</v>
      </c>
      <c r="C6057" s="1">
        <v>9</v>
      </c>
      <c r="D6057" s="1">
        <v>19</v>
      </c>
      <c r="E6057" s="1">
        <v>21.3</v>
      </c>
      <c r="F6057" s="1">
        <v>0</v>
      </c>
      <c r="G6057" s="4"/>
      <c r="H6057" s="4"/>
      <c r="Q6057" s="1">
        <v>16</v>
      </c>
      <c r="R6057" s="6">
        <f t="shared" si="8136"/>
        <v>0.32241039999999999</v>
      </c>
      <c r="S6057" s="6">
        <f t="shared" si="8137"/>
        <v>1.2509523519999999</v>
      </c>
      <c r="T6057" s="6">
        <f t="shared" si="8138"/>
        <v>3.1273808799999996</v>
      </c>
      <c r="U6057" s="6">
        <f t="shared" si="8139"/>
        <v>4.3783332320000001</v>
      </c>
      <c r="V6057" s="6">
        <f t="shared" si="8140"/>
        <v>6.2547617599999992</v>
      </c>
      <c r="W6057" s="6">
        <f t="shared" si="8141"/>
        <v>7.5057141119999997</v>
      </c>
      <c r="X6057" s="17"/>
      <c r="Y6057" s="17"/>
      <c r="Z6057" s="17"/>
      <c r="AA6057" s="17"/>
      <c r="AB6057" s="17"/>
      <c r="AC6057" s="17"/>
      <c r="AE6057" s="16"/>
      <c r="AF6057" s="16"/>
      <c r="AG6057" s="16"/>
      <c r="AH6057" s="16"/>
      <c r="AI6057" s="16"/>
      <c r="AJ6057" s="16"/>
      <c r="AL6057" s="16"/>
      <c r="AM6057" s="16"/>
      <c r="AN6057" s="16"/>
      <c r="AO6057" s="16"/>
      <c r="AP6057" s="16"/>
      <c r="AQ6057" s="16"/>
      <c r="BI6057" s="1">
        <v>18</v>
      </c>
      <c r="BJ6057" s="6">
        <f>SUM($R$5:R6059)-$AB$2</f>
        <v>708.00553260000049</v>
      </c>
      <c r="BK6057" s="6">
        <f>SUM($R$5:S6059)-$AB$2</f>
        <v>3480.4082490880073</v>
      </c>
      <c r="BL6057" s="6">
        <f>SUM($R$5:T6059)-$AB$2</f>
        <v>10411.415040308013</v>
      </c>
      <c r="BM6057" s="6">
        <f>SUM($R$5:U6059)-$AB$2</f>
        <v>20114.824548016077</v>
      </c>
      <c r="BN6057" s="6">
        <f>SUM($R$5:V6059)-$AB$2</f>
        <v>33976.838130456199</v>
      </c>
      <c r="BO6057" s="6">
        <f>SUM($R$5:W6059)-$AB$2</f>
        <v>50611.254429383713</v>
      </c>
      <c r="BP6057" s="16"/>
    </row>
    <row r="6058" spans="1:68" x14ac:dyDescent="0.45">
      <c r="A6058" s="1">
        <v>2008</v>
      </c>
      <c r="B6058" s="1">
        <v>9</v>
      </c>
      <c r="C6058" s="1">
        <v>9</v>
      </c>
      <c r="D6058" s="1">
        <v>20</v>
      </c>
      <c r="E6058" s="1">
        <v>20.6</v>
      </c>
      <c r="F6058" s="1">
        <v>0</v>
      </c>
      <c r="G6058" s="4"/>
      <c r="H6058" s="4"/>
      <c r="Q6058" s="1">
        <v>17</v>
      </c>
      <c r="R6058" s="6">
        <f t="shared" si="8136"/>
        <v>0.211613</v>
      </c>
      <c r="S6058" s="6">
        <f t="shared" si="8137"/>
        <v>0.82105844000000006</v>
      </c>
      <c r="T6058" s="6">
        <f t="shared" si="8138"/>
        <v>2.0526461</v>
      </c>
      <c r="U6058" s="6">
        <f t="shared" si="8139"/>
        <v>2.8737045400000003</v>
      </c>
      <c r="V6058" s="6">
        <f t="shared" si="8140"/>
        <v>4.1052922000000001</v>
      </c>
      <c r="W6058" s="6">
        <f t="shared" si="8141"/>
        <v>4.9263506400000008</v>
      </c>
      <c r="X6058" s="17"/>
      <c r="Y6058" s="17"/>
      <c r="Z6058" s="17"/>
      <c r="AA6058" s="17"/>
      <c r="AB6058" s="17"/>
      <c r="AC6058" s="17"/>
      <c r="AE6058" s="16"/>
      <c r="AF6058" s="16"/>
      <c r="AG6058" s="16"/>
      <c r="AH6058" s="16"/>
      <c r="AI6058" s="16"/>
      <c r="AJ6058" s="16"/>
      <c r="AL6058" s="16"/>
      <c r="AM6058" s="16"/>
      <c r="AN6058" s="16"/>
      <c r="AO6058" s="16"/>
      <c r="AP6058" s="16"/>
      <c r="AQ6058" s="16"/>
      <c r="BI6058" s="1">
        <v>19</v>
      </c>
      <c r="BJ6058" s="6">
        <f>SUM($R$5:R6060)-$AB$2</f>
        <v>708.00553260000049</v>
      </c>
      <c r="BK6058" s="6">
        <f>SUM($R$5:S6060)-$AB$2</f>
        <v>3480.4082490880073</v>
      </c>
      <c r="BL6058" s="6">
        <f>SUM($R$5:T6060)-$AB$2</f>
        <v>10411.415040308013</v>
      </c>
      <c r="BM6058" s="6">
        <f>SUM($R$5:U6060)-$AB$2</f>
        <v>20114.824548016077</v>
      </c>
      <c r="BN6058" s="6">
        <f>SUM($R$5:V6060)-$AB$2</f>
        <v>33976.838130456199</v>
      </c>
      <c r="BO6058" s="6">
        <f>SUM($R$5:W6060)-$AB$2</f>
        <v>50611.254429383713</v>
      </c>
      <c r="BP6058" s="16"/>
    </row>
    <row r="6059" spans="1:68" x14ac:dyDescent="0.45">
      <c r="A6059" s="1">
        <v>2008</v>
      </c>
      <c r="B6059" s="1">
        <v>9</v>
      </c>
      <c r="C6059" s="1">
        <v>9</v>
      </c>
      <c r="D6059" s="1">
        <v>21</v>
      </c>
      <c r="E6059" s="1">
        <v>20.3</v>
      </c>
      <c r="F6059" s="1">
        <v>0</v>
      </c>
      <c r="G6059" s="4"/>
      <c r="H6059" s="4"/>
      <c r="Q6059" s="1">
        <v>18</v>
      </c>
      <c r="R6059" s="6">
        <f t="shared" si="8136"/>
        <v>8.9772399999999988E-2</v>
      </c>
      <c r="S6059" s="6">
        <f t="shared" si="8137"/>
        <v>0.34831691199999992</v>
      </c>
      <c r="T6059" s="6">
        <f t="shared" si="8138"/>
        <v>0.87079227999999986</v>
      </c>
      <c r="U6059" s="6">
        <f t="shared" si="8139"/>
        <v>1.2191091919999999</v>
      </c>
      <c r="V6059" s="6">
        <f t="shared" si="8140"/>
        <v>1.7415845599999997</v>
      </c>
      <c r="W6059" s="6">
        <f t="shared" si="8141"/>
        <v>2.0899014720000002</v>
      </c>
      <c r="X6059" s="17"/>
      <c r="Y6059" s="17"/>
      <c r="Z6059" s="17"/>
      <c r="AA6059" s="17"/>
      <c r="AB6059" s="17"/>
      <c r="AC6059" s="17"/>
      <c r="AE6059" s="16"/>
      <c r="AF6059" s="16"/>
      <c r="AG6059" s="16"/>
      <c r="AH6059" s="16"/>
      <c r="AI6059" s="16"/>
      <c r="AJ6059" s="16"/>
      <c r="AL6059" s="16"/>
      <c r="AM6059" s="16"/>
      <c r="AN6059" s="16"/>
      <c r="AO6059" s="16"/>
      <c r="AP6059" s="16"/>
      <c r="AQ6059" s="16"/>
      <c r="BI6059" s="1">
        <v>20</v>
      </c>
      <c r="BJ6059" s="6">
        <f>SUM($R$5:R6061)-$AB$2</f>
        <v>708.00553260000049</v>
      </c>
      <c r="BK6059" s="6">
        <f>SUM($R$5:S6061)-$AB$2</f>
        <v>3480.4082490880073</v>
      </c>
      <c r="BL6059" s="6">
        <f>SUM($R$5:T6061)-$AB$2</f>
        <v>10411.415040308013</v>
      </c>
      <c r="BM6059" s="6">
        <f>SUM($R$5:U6061)-$AB$2</f>
        <v>20114.824548016077</v>
      </c>
      <c r="BN6059" s="6">
        <f>SUM($R$5:V6061)-$AB$2</f>
        <v>33976.838130456199</v>
      </c>
      <c r="BO6059" s="6">
        <f>SUM($R$5:W6061)-$AB$2</f>
        <v>50611.254429383713</v>
      </c>
      <c r="BP6059" s="16"/>
    </row>
    <row r="6060" spans="1:68" x14ac:dyDescent="0.45">
      <c r="A6060" s="1">
        <v>2008</v>
      </c>
      <c r="B6060" s="1">
        <v>9</v>
      </c>
      <c r="C6060" s="1">
        <v>9</v>
      </c>
      <c r="D6060" s="1">
        <v>22</v>
      </c>
      <c r="E6060" s="1">
        <v>20.2</v>
      </c>
      <c r="F6060" s="1">
        <v>0</v>
      </c>
      <c r="G6060" s="4"/>
      <c r="H6060" s="4"/>
      <c r="Q6060" s="1">
        <v>19</v>
      </c>
      <c r="R6060" s="6">
        <f t="shared" si="8136"/>
        <v>0</v>
      </c>
      <c r="S6060" s="6">
        <f t="shared" si="8137"/>
        <v>0</v>
      </c>
      <c r="T6060" s="6">
        <f t="shared" si="8138"/>
        <v>0</v>
      </c>
      <c r="U6060" s="6">
        <f t="shared" si="8139"/>
        <v>0</v>
      </c>
      <c r="V6060" s="6">
        <f t="shared" si="8140"/>
        <v>0</v>
      </c>
      <c r="W6060" s="6">
        <f t="shared" si="8141"/>
        <v>0</v>
      </c>
      <c r="X6060" s="17"/>
      <c r="Y6060" s="17"/>
      <c r="Z6060" s="17"/>
      <c r="AA6060" s="17"/>
      <c r="AB6060" s="17"/>
      <c r="AC6060" s="17"/>
      <c r="AE6060" s="16"/>
      <c r="AF6060" s="16"/>
      <c r="AG6060" s="16"/>
      <c r="AH6060" s="16"/>
      <c r="AI6060" s="16"/>
      <c r="AJ6060" s="16"/>
      <c r="AL6060" s="16"/>
      <c r="AM6060" s="16"/>
      <c r="AN6060" s="16"/>
      <c r="AO6060" s="16"/>
      <c r="AP6060" s="16"/>
      <c r="AQ6060" s="16"/>
      <c r="BI6060" s="1">
        <v>21</v>
      </c>
      <c r="BJ6060" s="6">
        <f>SUM($R$5:R6062)-$AB$2</f>
        <v>708.00553260000049</v>
      </c>
      <c r="BK6060" s="6">
        <f>SUM($R$5:S6062)-$AB$2</f>
        <v>3480.4082490880073</v>
      </c>
      <c r="BL6060" s="6">
        <f>SUM($R$5:T6062)-$AB$2</f>
        <v>10411.415040308013</v>
      </c>
      <c r="BM6060" s="6">
        <f>SUM($R$5:U6062)-$AB$2</f>
        <v>20114.824548016077</v>
      </c>
      <c r="BN6060" s="6">
        <f>SUM($R$5:V6062)-$AB$2</f>
        <v>33976.838130456199</v>
      </c>
      <c r="BO6060" s="6">
        <f>SUM($R$5:W6062)-$AB$2</f>
        <v>50611.254429383713</v>
      </c>
      <c r="BP6060" s="16"/>
    </row>
    <row r="6061" spans="1:68" x14ac:dyDescent="0.45">
      <c r="A6061" s="1">
        <v>2008</v>
      </c>
      <c r="B6061" s="1">
        <v>9</v>
      </c>
      <c r="C6061" s="1">
        <v>9</v>
      </c>
      <c r="D6061" s="1">
        <v>23</v>
      </c>
      <c r="E6061" s="1">
        <v>20</v>
      </c>
      <c r="F6061" s="1">
        <v>0</v>
      </c>
      <c r="G6061" s="4"/>
      <c r="H6061" s="4"/>
      <c r="Q6061" s="1">
        <v>20</v>
      </c>
      <c r="R6061" s="6">
        <f t="shared" si="8136"/>
        <v>0</v>
      </c>
      <c r="S6061" s="6">
        <f t="shared" si="8137"/>
        <v>0</v>
      </c>
      <c r="T6061" s="6">
        <f t="shared" si="8138"/>
        <v>0</v>
      </c>
      <c r="U6061" s="6">
        <f t="shared" si="8139"/>
        <v>0</v>
      </c>
      <c r="V6061" s="6">
        <f t="shared" si="8140"/>
        <v>0</v>
      </c>
      <c r="W6061" s="6">
        <f t="shared" si="8141"/>
        <v>0</v>
      </c>
      <c r="X6061" s="17"/>
      <c r="Y6061" s="17"/>
      <c r="Z6061" s="17"/>
      <c r="AA6061" s="17"/>
      <c r="AB6061" s="17"/>
      <c r="AC6061" s="17"/>
      <c r="AE6061" s="16"/>
      <c r="AF6061" s="16"/>
      <c r="AG6061" s="16"/>
      <c r="AH6061" s="16"/>
      <c r="AI6061" s="16"/>
      <c r="AJ6061" s="16"/>
      <c r="AL6061" s="16"/>
      <c r="AM6061" s="16"/>
      <c r="AN6061" s="16"/>
      <c r="AO6061" s="16"/>
      <c r="AP6061" s="16"/>
      <c r="AQ6061" s="16"/>
      <c r="BI6061" s="1">
        <v>22</v>
      </c>
      <c r="BJ6061" s="6">
        <f>SUM($R$5:R6063)-$AB$2</f>
        <v>708.00553260000049</v>
      </c>
      <c r="BK6061" s="6">
        <f>SUM($R$5:S6063)-$AB$2</f>
        <v>3480.4082490880073</v>
      </c>
      <c r="BL6061" s="6">
        <f>SUM($R$5:T6063)-$AB$2</f>
        <v>10411.415040308013</v>
      </c>
      <c r="BM6061" s="6">
        <f>SUM($R$5:U6063)-$AB$2</f>
        <v>20114.824548016077</v>
      </c>
      <c r="BN6061" s="6">
        <f>SUM($R$5:V6063)-$AB$2</f>
        <v>33976.838130456199</v>
      </c>
      <c r="BO6061" s="6">
        <f>SUM($R$5:W6063)-$AB$2</f>
        <v>50611.254429383713</v>
      </c>
      <c r="BP6061" s="16"/>
    </row>
    <row r="6062" spans="1:68" x14ac:dyDescent="0.45">
      <c r="A6062" s="1">
        <v>2008</v>
      </c>
      <c r="B6062" s="1">
        <v>9</v>
      </c>
      <c r="C6062" s="1">
        <v>10</v>
      </c>
      <c r="D6062" s="1">
        <v>0</v>
      </c>
      <c r="E6062" s="1">
        <v>19.7</v>
      </c>
      <c r="F6062" s="1">
        <v>0</v>
      </c>
      <c r="G6062" s="4"/>
      <c r="H6062" s="4"/>
      <c r="Q6062" s="1">
        <v>21</v>
      </c>
      <c r="R6062" s="6">
        <f t="shared" si="8136"/>
        <v>0</v>
      </c>
      <c r="S6062" s="6">
        <f t="shared" si="8137"/>
        <v>0</v>
      </c>
      <c r="T6062" s="6">
        <f t="shared" si="8138"/>
        <v>0</v>
      </c>
      <c r="U6062" s="6">
        <f t="shared" si="8139"/>
        <v>0</v>
      </c>
      <c r="V6062" s="6">
        <f t="shared" si="8140"/>
        <v>0</v>
      </c>
      <c r="W6062" s="6">
        <f t="shared" si="8141"/>
        <v>0</v>
      </c>
      <c r="X6062" s="17"/>
      <c r="Y6062" s="17"/>
      <c r="Z6062" s="17"/>
      <c r="AA6062" s="17"/>
      <c r="AB6062" s="17"/>
      <c r="AC6062" s="17"/>
      <c r="AE6062" s="16"/>
      <c r="AF6062" s="16"/>
      <c r="AG6062" s="16"/>
      <c r="AH6062" s="16"/>
      <c r="AI6062" s="16"/>
      <c r="AJ6062" s="16"/>
      <c r="AL6062" s="16"/>
      <c r="AM6062" s="16"/>
      <c r="AN6062" s="16"/>
      <c r="AO6062" s="16"/>
      <c r="AP6062" s="16"/>
      <c r="AQ6062" s="16"/>
      <c r="BI6062" s="1">
        <v>23</v>
      </c>
      <c r="BJ6062" s="6">
        <f>SUM($R$5:R6064)-$AB$2</f>
        <v>708.00553260000049</v>
      </c>
      <c r="BK6062" s="6">
        <f>SUM($R$5:S6064)-$AB$2</f>
        <v>3480.4082490880073</v>
      </c>
      <c r="BL6062" s="6">
        <f>SUM($R$5:T6064)-$AB$2</f>
        <v>10411.415040308013</v>
      </c>
      <c r="BM6062" s="6">
        <f>SUM($R$5:U6064)-$AB$2</f>
        <v>20114.824548016077</v>
      </c>
      <c r="BN6062" s="6">
        <f>SUM($R$5:V6064)-$AB$2</f>
        <v>33976.838130456199</v>
      </c>
      <c r="BO6062" s="6">
        <f>SUM($R$5:W6064)-$AB$2</f>
        <v>50611.254429383713</v>
      </c>
      <c r="BP6062" s="16"/>
    </row>
    <row r="6063" spans="1:68" x14ac:dyDescent="0.45">
      <c r="A6063" s="1">
        <v>2008</v>
      </c>
      <c r="B6063" s="1">
        <v>9</v>
      </c>
      <c r="C6063" s="1">
        <v>10</v>
      </c>
      <c r="D6063" s="1">
        <v>1</v>
      </c>
      <c r="E6063" s="1">
        <v>19.399999999999999</v>
      </c>
      <c r="F6063" s="1">
        <v>0</v>
      </c>
      <c r="G6063" s="4"/>
      <c r="H6063" s="4"/>
      <c r="Q6063" s="1">
        <v>22</v>
      </c>
      <c r="R6063" s="6">
        <f t="shared" si="8136"/>
        <v>0</v>
      </c>
      <c r="S6063" s="6">
        <f t="shared" si="8137"/>
        <v>0</v>
      </c>
      <c r="T6063" s="6">
        <f t="shared" si="8138"/>
        <v>0</v>
      </c>
      <c r="U6063" s="6">
        <f t="shared" si="8139"/>
        <v>0</v>
      </c>
      <c r="V6063" s="6">
        <f t="shared" si="8140"/>
        <v>0</v>
      </c>
      <c r="W6063" s="6">
        <f t="shared" si="8141"/>
        <v>0</v>
      </c>
      <c r="X6063" s="17"/>
      <c r="Y6063" s="17"/>
      <c r="Z6063" s="17"/>
      <c r="AA6063" s="17"/>
      <c r="AB6063" s="17"/>
      <c r="AC6063" s="17"/>
      <c r="AE6063" s="16"/>
      <c r="AF6063" s="16"/>
      <c r="AG6063" s="16"/>
      <c r="AH6063" s="16"/>
      <c r="AI6063" s="16"/>
      <c r="AJ6063" s="16"/>
      <c r="AL6063" s="16"/>
      <c r="AM6063" s="16"/>
      <c r="AN6063" s="16"/>
      <c r="AO6063" s="16"/>
      <c r="AP6063" s="16"/>
      <c r="AQ6063" s="16"/>
      <c r="BI6063" s="1">
        <v>0</v>
      </c>
      <c r="BJ6063" s="6">
        <f t="shared" ref="BJ6063" si="8142">R6065-$AB$2</f>
        <v>-6.53125</v>
      </c>
      <c r="BK6063" s="6">
        <f t="shared" ref="BK6063" si="8143">S6065-$AB$2</f>
        <v>-6.53125</v>
      </c>
      <c r="BL6063" s="6">
        <f t="shared" ref="BL6063" si="8144">T6065-$AB$2</f>
        <v>-6.53125</v>
      </c>
      <c r="BM6063" s="6">
        <f t="shared" ref="BM6063" si="8145">U6065-$AB$2</f>
        <v>-6.53125</v>
      </c>
      <c r="BN6063" s="6">
        <f t="shared" ref="BN6063" si="8146">V6065-$AB$2</f>
        <v>-6.53125</v>
      </c>
      <c r="BO6063" s="6">
        <f t="shared" ref="BO6063" si="8147">W6065-$AB$2</f>
        <v>-6.53125</v>
      </c>
      <c r="BP6063" s="16">
        <v>254</v>
      </c>
    </row>
    <row r="6064" spans="1:68" x14ac:dyDescent="0.45">
      <c r="A6064" s="1">
        <v>2008</v>
      </c>
      <c r="B6064" s="1">
        <v>9</v>
      </c>
      <c r="C6064" s="1">
        <v>10</v>
      </c>
      <c r="D6064" s="1">
        <v>2</v>
      </c>
      <c r="E6064" s="1">
        <v>19</v>
      </c>
      <c r="F6064" s="1">
        <v>0</v>
      </c>
      <c r="G6064" s="4"/>
      <c r="H6064" s="4"/>
      <c r="Q6064" s="1">
        <v>23</v>
      </c>
      <c r="R6064" s="6">
        <f t="shared" si="8136"/>
        <v>0</v>
      </c>
      <c r="S6064" s="6">
        <f t="shared" si="8137"/>
        <v>0</v>
      </c>
      <c r="T6064" s="6">
        <f t="shared" si="8138"/>
        <v>0</v>
      </c>
      <c r="U6064" s="6">
        <f t="shared" si="8139"/>
        <v>0</v>
      </c>
      <c r="V6064" s="6">
        <f t="shared" si="8140"/>
        <v>0</v>
      </c>
      <c r="W6064" s="6">
        <f t="shared" si="8141"/>
        <v>0</v>
      </c>
      <c r="X6064" s="17"/>
      <c r="Y6064" s="17"/>
      <c r="Z6064" s="17"/>
      <c r="AA6064" s="17"/>
      <c r="AB6064" s="17"/>
      <c r="AC6064" s="17"/>
      <c r="AE6064" s="16"/>
      <c r="AF6064" s="16"/>
      <c r="AG6064" s="16"/>
      <c r="AH6064" s="16"/>
      <c r="AI6064" s="16"/>
      <c r="AJ6064" s="16"/>
      <c r="AL6064" s="16"/>
      <c r="AM6064" s="16"/>
      <c r="AN6064" s="16"/>
      <c r="AO6064" s="16"/>
      <c r="AP6064" s="16"/>
      <c r="AQ6064" s="16"/>
      <c r="BI6064" s="1">
        <v>1</v>
      </c>
      <c r="BJ6064" s="6">
        <f>SUM($R$5:R6066)-$AB$2</f>
        <v>708.00553260000049</v>
      </c>
      <c r="BK6064" s="6">
        <f>SUM($R$5:S6066)-$AB$2</f>
        <v>3480.4082490880073</v>
      </c>
      <c r="BL6064" s="6">
        <f>SUM($R$5:T6066)-$AB$2</f>
        <v>10411.415040308013</v>
      </c>
      <c r="BM6064" s="6">
        <f>SUM($R$5:U6066)-$AB$2</f>
        <v>20114.824548016077</v>
      </c>
      <c r="BN6064" s="6">
        <f>SUM($R$5:V6066)-$AB$2</f>
        <v>33976.838130456199</v>
      </c>
      <c r="BO6064" s="6">
        <f>SUM($R$5:W6066)-$AB$2</f>
        <v>50611.254429383713</v>
      </c>
      <c r="BP6064" s="16"/>
    </row>
    <row r="6065" spans="1:68" x14ac:dyDescent="0.45">
      <c r="A6065" s="1">
        <v>2008</v>
      </c>
      <c r="B6065" s="1">
        <v>9</v>
      </c>
      <c r="C6065" s="1">
        <v>10</v>
      </c>
      <c r="D6065" s="1">
        <v>3</v>
      </c>
      <c r="E6065" s="1">
        <v>18.5</v>
      </c>
      <c r="F6065" s="1">
        <v>0</v>
      </c>
      <c r="G6065" s="4"/>
      <c r="H6065" s="4"/>
      <c r="Q6065" s="1">
        <v>0</v>
      </c>
      <c r="R6065" s="6">
        <f t="shared" si="8136"/>
        <v>0</v>
      </c>
      <c r="S6065" s="6">
        <f t="shared" si="8137"/>
        <v>0</v>
      </c>
      <c r="T6065" s="6">
        <f t="shared" si="8138"/>
        <v>0</v>
      </c>
      <c r="U6065" s="6">
        <f t="shared" si="8139"/>
        <v>0</v>
      </c>
      <c r="V6065" s="6">
        <f t="shared" si="8140"/>
        <v>0</v>
      </c>
      <c r="W6065" s="6">
        <f t="shared" si="8141"/>
        <v>0</v>
      </c>
      <c r="X6065" s="17"/>
      <c r="Y6065" s="17"/>
      <c r="Z6065" s="17"/>
      <c r="AA6065" s="17"/>
      <c r="AB6065" s="17"/>
      <c r="AC6065" s="17"/>
      <c r="AE6065" s="16"/>
      <c r="AF6065" s="16"/>
      <c r="AG6065" s="16"/>
      <c r="AH6065" s="16"/>
      <c r="AI6065" s="16"/>
      <c r="AJ6065" s="16"/>
      <c r="AL6065" s="16"/>
      <c r="AM6065" s="16"/>
      <c r="AN6065" s="16"/>
      <c r="AO6065" s="16"/>
      <c r="AP6065" s="16"/>
      <c r="AQ6065" s="16"/>
      <c r="BI6065" s="1">
        <v>2</v>
      </c>
      <c r="BJ6065" s="6">
        <f>SUM($R$5:R6067)-$AB$2</f>
        <v>708.00553260000049</v>
      </c>
      <c r="BK6065" s="6">
        <f>SUM($R$5:S6067)-$AB$2</f>
        <v>3480.4082490880073</v>
      </c>
      <c r="BL6065" s="6">
        <f>SUM($R$5:T6067)-$AB$2</f>
        <v>10411.415040308013</v>
      </c>
      <c r="BM6065" s="6">
        <f>SUM($R$5:U6067)-$AB$2</f>
        <v>20114.824548016077</v>
      </c>
      <c r="BN6065" s="6">
        <f>SUM($R$5:V6067)-$AB$2</f>
        <v>33976.838130456199</v>
      </c>
      <c r="BO6065" s="6">
        <f>SUM($R$5:W6067)-$AB$2</f>
        <v>50611.254429383713</v>
      </c>
      <c r="BP6065" s="16"/>
    </row>
    <row r="6066" spans="1:68" x14ac:dyDescent="0.45">
      <c r="A6066" s="1">
        <v>2008</v>
      </c>
      <c r="B6066" s="1">
        <v>9</v>
      </c>
      <c r="C6066" s="1">
        <v>10</v>
      </c>
      <c r="D6066" s="1">
        <v>4</v>
      </c>
      <c r="E6066" s="1">
        <v>18.2</v>
      </c>
      <c r="F6066" s="1">
        <v>0</v>
      </c>
      <c r="G6066" s="4"/>
      <c r="H6066" s="4"/>
      <c r="Q6066" s="1">
        <v>1</v>
      </c>
      <c r="R6066" s="6">
        <f t="shared" si="8136"/>
        <v>0</v>
      </c>
      <c r="S6066" s="6">
        <f t="shared" si="8137"/>
        <v>0</v>
      </c>
      <c r="T6066" s="6">
        <f t="shared" si="8138"/>
        <v>0</v>
      </c>
      <c r="U6066" s="6">
        <f t="shared" si="8139"/>
        <v>0</v>
      </c>
      <c r="V6066" s="6">
        <f t="shared" si="8140"/>
        <v>0</v>
      </c>
      <c r="W6066" s="6">
        <f t="shared" si="8141"/>
        <v>0</v>
      </c>
      <c r="X6066" s="17"/>
      <c r="Y6066" s="17"/>
      <c r="Z6066" s="17"/>
      <c r="AA6066" s="17"/>
      <c r="AB6066" s="17"/>
      <c r="AC6066" s="17"/>
      <c r="AE6066" s="16"/>
      <c r="AF6066" s="16"/>
      <c r="AG6066" s="16"/>
      <c r="AH6066" s="16"/>
      <c r="AI6066" s="16"/>
      <c r="AJ6066" s="16"/>
      <c r="AL6066" s="16"/>
      <c r="AM6066" s="16"/>
      <c r="AN6066" s="16"/>
      <c r="AO6066" s="16"/>
      <c r="AP6066" s="16"/>
      <c r="AQ6066" s="16"/>
      <c r="BI6066" s="1">
        <v>3</v>
      </c>
      <c r="BJ6066" s="6">
        <f>SUM($R$5:R6068)-$AB$2</f>
        <v>708.00553260000049</v>
      </c>
      <c r="BK6066" s="6">
        <f>SUM($R$5:S6068)-$AB$2</f>
        <v>3480.4082490880073</v>
      </c>
      <c r="BL6066" s="6">
        <f>SUM($R$5:T6068)-$AB$2</f>
        <v>10411.415040308013</v>
      </c>
      <c r="BM6066" s="6">
        <f>SUM($R$5:U6068)-$AB$2</f>
        <v>20114.824548016077</v>
      </c>
      <c r="BN6066" s="6">
        <f>SUM($R$5:V6068)-$AB$2</f>
        <v>33976.838130456199</v>
      </c>
      <c r="BO6066" s="6">
        <f>SUM($R$5:W6068)-$AB$2</f>
        <v>50611.254429383713</v>
      </c>
      <c r="BP6066" s="16"/>
    </row>
    <row r="6067" spans="1:68" x14ac:dyDescent="0.45">
      <c r="A6067" s="1">
        <v>2008</v>
      </c>
      <c r="B6067" s="1">
        <v>9</v>
      </c>
      <c r="C6067" s="1">
        <v>10</v>
      </c>
      <c r="D6067" s="1">
        <v>5</v>
      </c>
      <c r="E6067" s="1">
        <v>18</v>
      </c>
      <c r="F6067" s="1">
        <v>0</v>
      </c>
      <c r="G6067" s="4"/>
      <c r="H6067" s="4"/>
      <c r="Q6067" s="1">
        <v>2</v>
      </c>
      <c r="R6067" s="6">
        <f t="shared" si="8136"/>
        <v>0</v>
      </c>
      <c r="S6067" s="6">
        <f t="shared" si="8137"/>
        <v>0</v>
      </c>
      <c r="T6067" s="6">
        <f t="shared" si="8138"/>
        <v>0</v>
      </c>
      <c r="U6067" s="6">
        <f t="shared" si="8139"/>
        <v>0</v>
      </c>
      <c r="V6067" s="6">
        <f t="shared" si="8140"/>
        <v>0</v>
      </c>
      <c r="W6067" s="6">
        <f t="shared" si="8141"/>
        <v>0</v>
      </c>
      <c r="X6067" s="17"/>
      <c r="Y6067" s="17"/>
      <c r="Z6067" s="17"/>
      <c r="AA6067" s="17"/>
      <c r="AB6067" s="17"/>
      <c r="AC6067" s="17"/>
      <c r="AE6067" s="16"/>
      <c r="AF6067" s="16"/>
      <c r="AG6067" s="16"/>
      <c r="AH6067" s="16"/>
      <c r="AI6067" s="16"/>
      <c r="AJ6067" s="16"/>
      <c r="AL6067" s="16"/>
      <c r="AM6067" s="16"/>
      <c r="AN6067" s="16"/>
      <c r="AO6067" s="16"/>
      <c r="AP6067" s="16"/>
      <c r="AQ6067" s="16"/>
      <c r="BI6067" s="1">
        <v>4</v>
      </c>
      <c r="BJ6067" s="6">
        <f>SUM($R$5:R6069)-$AB$2</f>
        <v>708.00553260000049</v>
      </c>
      <c r="BK6067" s="6">
        <f>SUM($R$5:S6069)-$AB$2</f>
        <v>3480.4082490880073</v>
      </c>
      <c r="BL6067" s="6">
        <f>SUM($R$5:T6069)-$AB$2</f>
        <v>10411.415040308013</v>
      </c>
      <c r="BM6067" s="6">
        <f>SUM($R$5:U6069)-$AB$2</f>
        <v>20114.824548016077</v>
      </c>
      <c r="BN6067" s="6">
        <f>SUM($R$5:V6069)-$AB$2</f>
        <v>33976.838130456199</v>
      </c>
      <c r="BO6067" s="6">
        <f>SUM($R$5:W6069)-$AB$2</f>
        <v>50611.254429383713</v>
      </c>
      <c r="BP6067" s="16"/>
    </row>
    <row r="6068" spans="1:68" x14ac:dyDescent="0.45">
      <c r="A6068" s="1">
        <v>2008</v>
      </c>
      <c r="B6068" s="1">
        <v>9</v>
      </c>
      <c r="C6068" s="1">
        <v>10</v>
      </c>
      <c r="D6068" s="1">
        <v>6</v>
      </c>
      <c r="E6068" s="1">
        <v>17.899999999999999</v>
      </c>
      <c r="F6068" s="1">
        <v>0</v>
      </c>
      <c r="G6068" s="4"/>
      <c r="H6068" s="4"/>
      <c r="Q6068" s="1">
        <v>3</v>
      </c>
      <c r="R6068" s="6">
        <f t="shared" si="8136"/>
        <v>0</v>
      </c>
      <c r="S6068" s="6">
        <f t="shared" si="8137"/>
        <v>0</v>
      </c>
      <c r="T6068" s="6">
        <f t="shared" si="8138"/>
        <v>0</v>
      </c>
      <c r="U6068" s="6">
        <f t="shared" si="8139"/>
        <v>0</v>
      </c>
      <c r="V6068" s="6">
        <f t="shared" si="8140"/>
        <v>0</v>
      </c>
      <c r="W6068" s="6">
        <f t="shared" si="8141"/>
        <v>0</v>
      </c>
      <c r="X6068" s="17"/>
      <c r="Y6068" s="17"/>
      <c r="Z6068" s="17"/>
      <c r="AA6068" s="17"/>
      <c r="AB6068" s="17"/>
      <c r="AC6068" s="17"/>
      <c r="AE6068" s="16"/>
      <c r="AF6068" s="16"/>
      <c r="AG6068" s="16"/>
      <c r="AH6068" s="16"/>
      <c r="AI6068" s="16"/>
      <c r="AJ6068" s="16"/>
      <c r="AL6068" s="16"/>
      <c r="AM6068" s="16"/>
      <c r="AN6068" s="16"/>
      <c r="AO6068" s="16"/>
      <c r="AP6068" s="16"/>
      <c r="AQ6068" s="16"/>
      <c r="BI6068" s="1">
        <v>5</v>
      </c>
      <c r="BJ6068" s="6">
        <f>SUM($R$5:R6070)-$AB$2</f>
        <v>708.00553260000049</v>
      </c>
      <c r="BK6068" s="6">
        <f>SUM($R$5:S6070)-$AB$2</f>
        <v>3480.4082490880073</v>
      </c>
      <c r="BL6068" s="6">
        <f>SUM($R$5:T6070)-$AB$2</f>
        <v>10411.415040308013</v>
      </c>
      <c r="BM6068" s="6">
        <f>SUM($R$5:U6070)-$AB$2</f>
        <v>20114.824548016077</v>
      </c>
      <c r="BN6068" s="6">
        <f>SUM($R$5:V6070)-$AB$2</f>
        <v>33976.838130456199</v>
      </c>
      <c r="BO6068" s="6">
        <f>SUM($R$5:W6070)-$AB$2</f>
        <v>50611.254429383713</v>
      </c>
      <c r="BP6068" s="16"/>
    </row>
    <row r="6069" spans="1:68" x14ac:dyDescent="0.45">
      <c r="A6069" s="1">
        <v>2008</v>
      </c>
      <c r="B6069" s="1">
        <v>9</v>
      </c>
      <c r="C6069" s="1">
        <v>10</v>
      </c>
      <c r="D6069" s="1">
        <v>7</v>
      </c>
      <c r="E6069" s="1">
        <v>17.7</v>
      </c>
      <c r="F6069" s="1">
        <v>2.37</v>
      </c>
      <c r="G6069" s="4"/>
      <c r="H6069" s="4"/>
      <c r="Q6069" s="1">
        <v>4</v>
      </c>
      <c r="R6069" s="6">
        <f t="shared" si="8136"/>
        <v>0</v>
      </c>
      <c r="S6069" s="6">
        <f t="shared" si="8137"/>
        <v>0</v>
      </c>
      <c r="T6069" s="6">
        <f t="shared" si="8138"/>
        <v>0</v>
      </c>
      <c r="U6069" s="6">
        <f t="shared" si="8139"/>
        <v>0</v>
      </c>
      <c r="V6069" s="6">
        <f t="shared" si="8140"/>
        <v>0</v>
      </c>
      <c r="W6069" s="6">
        <f t="shared" si="8141"/>
        <v>0</v>
      </c>
      <c r="X6069" s="17"/>
      <c r="Y6069" s="17"/>
      <c r="Z6069" s="17"/>
      <c r="AA6069" s="17"/>
      <c r="AB6069" s="17"/>
      <c r="AC6069" s="17"/>
      <c r="AE6069" s="16"/>
      <c r="AF6069" s="16"/>
      <c r="AG6069" s="16"/>
      <c r="AH6069" s="16"/>
      <c r="AI6069" s="16"/>
      <c r="AJ6069" s="16"/>
      <c r="AL6069" s="16"/>
      <c r="AM6069" s="16"/>
      <c r="AN6069" s="16"/>
      <c r="AO6069" s="16"/>
      <c r="AP6069" s="16"/>
      <c r="AQ6069" s="16"/>
      <c r="BI6069" s="1">
        <v>6</v>
      </c>
      <c r="BJ6069" s="6">
        <f>SUM($R$5:R6071)-$AB$2</f>
        <v>708.00553260000049</v>
      </c>
      <c r="BK6069" s="6">
        <f>SUM($R$5:S6071)-$AB$2</f>
        <v>3480.4082490880073</v>
      </c>
      <c r="BL6069" s="6">
        <f>SUM($R$5:T6071)-$AB$2</f>
        <v>10411.415040308013</v>
      </c>
      <c r="BM6069" s="6">
        <f>SUM($R$5:U6071)-$AB$2</f>
        <v>20114.824548016077</v>
      </c>
      <c r="BN6069" s="6">
        <f>SUM($R$5:V6071)-$AB$2</f>
        <v>33976.838130456199</v>
      </c>
      <c r="BO6069" s="6">
        <f>SUM($R$5:W6071)-$AB$2</f>
        <v>50611.254429383713</v>
      </c>
      <c r="BP6069" s="16"/>
    </row>
    <row r="6070" spans="1:68" x14ac:dyDescent="0.45">
      <c r="A6070" s="1">
        <v>2008</v>
      </c>
      <c r="B6070" s="1">
        <v>9</v>
      </c>
      <c r="C6070" s="1">
        <v>10</v>
      </c>
      <c r="D6070" s="1">
        <v>8</v>
      </c>
      <c r="E6070" s="1">
        <v>17.5</v>
      </c>
      <c r="F6070" s="1">
        <v>46.34</v>
      </c>
      <c r="G6070" s="4"/>
      <c r="H6070" s="4"/>
      <c r="Q6070" s="1">
        <v>5</v>
      </c>
      <c r="R6070" s="6">
        <f t="shared" si="8136"/>
        <v>0</v>
      </c>
      <c r="S6070" s="6">
        <f t="shared" si="8137"/>
        <v>0</v>
      </c>
      <c r="T6070" s="6">
        <f t="shared" si="8138"/>
        <v>0</v>
      </c>
      <c r="U6070" s="6">
        <f t="shared" si="8139"/>
        <v>0</v>
      </c>
      <c r="V6070" s="6">
        <f t="shared" si="8140"/>
        <v>0</v>
      </c>
      <c r="W6070" s="6">
        <f t="shared" si="8141"/>
        <v>0</v>
      </c>
      <c r="X6070" s="17"/>
      <c r="Y6070" s="17"/>
      <c r="Z6070" s="17"/>
      <c r="AA6070" s="17"/>
      <c r="AB6070" s="17"/>
      <c r="AC6070" s="17"/>
      <c r="AE6070" s="16"/>
      <c r="AF6070" s="16"/>
      <c r="AG6070" s="16"/>
      <c r="AH6070" s="16"/>
      <c r="AI6070" s="16"/>
      <c r="AJ6070" s="16"/>
      <c r="AL6070" s="16"/>
      <c r="AM6070" s="16"/>
      <c r="AN6070" s="16"/>
      <c r="AO6070" s="16"/>
      <c r="AP6070" s="16"/>
      <c r="AQ6070" s="16"/>
      <c r="BI6070" s="1">
        <v>7</v>
      </c>
      <c r="BJ6070" s="6">
        <f>SUM($R$5:R6072)-$AB$2</f>
        <v>708.00690720000046</v>
      </c>
      <c r="BK6070" s="6">
        <f>SUM($R$5:S6072)-$AB$2</f>
        <v>3480.4149571360072</v>
      </c>
      <c r="BL6070" s="6">
        <f>SUM($R$5:T6072)-$AB$2</f>
        <v>10411.435081976013</v>
      </c>
      <c r="BM6070" s="6">
        <f>SUM($R$5:U6072)-$AB$2</f>
        <v>20114.86325675208</v>
      </c>
      <c r="BN6070" s="6">
        <f>SUM($R$5:V6072)-$AB$2</f>
        <v>33976.903506432202</v>
      </c>
      <c r="BO6070" s="6">
        <f>SUM($R$5:W6072)-$AB$2</f>
        <v>50611.351806047714</v>
      </c>
      <c r="BP6070" s="16"/>
    </row>
    <row r="6071" spans="1:68" x14ac:dyDescent="0.45">
      <c r="A6071" s="1">
        <v>2008</v>
      </c>
      <c r="B6071" s="1">
        <v>9</v>
      </c>
      <c r="C6071" s="1">
        <v>10</v>
      </c>
      <c r="D6071" s="1">
        <v>9</v>
      </c>
      <c r="E6071" s="1">
        <v>17.7</v>
      </c>
      <c r="F6071" s="1">
        <v>94.41</v>
      </c>
      <c r="G6071" s="4"/>
      <c r="H6071" s="4"/>
      <c r="Q6071" s="1">
        <v>6</v>
      </c>
      <c r="R6071" s="6">
        <f t="shared" si="8136"/>
        <v>0</v>
      </c>
      <c r="S6071" s="6">
        <f t="shared" si="8137"/>
        <v>0</v>
      </c>
      <c r="T6071" s="6">
        <f t="shared" si="8138"/>
        <v>0</v>
      </c>
      <c r="U6071" s="6">
        <f t="shared" si="8139"/>
        <v>0</v>
      </c>
      <c r="V6071" s="6">
        <f t="shared" si="8140"/>
        <v>0</v>
      </c>
      <c r="W6071" s="6">
        <f t="shared" si="8141"/>
        <v>0</v>
      </c>
      <c r="X6071" s="17"/>
      <c r="Y6071" s="17"/>
      <c r="Z6071" s="17"/>
      <c r="AA6071" s="17"/>
      <c r="AB6071" s="17"/>
      <c r="AC6071" s="17"/>
      <c r="AE6071" s="16"/>
      <c r="AF6071" s="16"/>
      <c r="AG6071" s="16"/>
      <c r="AH6071" s="16"/>
      <c r="AI6071" s="16"/>
      <c r="AJ6071" s="16"/>
      <c r="AL6071" s="16"/>
      <c r="AM6071" s="16"/>
      <c r="AN6071" s="16"/>
      <c r="AO6071" s="16"/>
      <c r="AP6071" s="16"/>
      <c r="AQ6071" s="16"/>
      <c r="BI6071" s="1">
        <v>8</v>
      </c>
      <c r="BJ6071" s="6">
        <f>SUM($R$5:R6073)-$AB$2</f>
        <v>708.0337844000004</v>
      </c>
      <c r="BK6071" s="6">
        <f>SUM($R$5:S6073)-$AB$2</f>
        <v>3480.546117872007</v>
      </c>
      <c r="BL6071" s="6">
        <f>SUM($R$5:T6073)-$AB$2</f>
        <v>10411.826951552013</v>
      </c>
      <c r="BM6071" s="6">
        <f>SUM($R$5:U6073)-$AB$2</f>
        <v>20115.620118704079</v>
      </c>
      <c r="BN6071" s="6">
        <f>SUM($R$5:V6073)-$AB$2</f>
        <v>33978.181786064197</v>
      </c>
      <c r="BO6071" s="6">
        <f>SUM($R$5:W6073)-$AB$2</f>
        <v>50613.255786895708</v>
      </c>
      <c r="BP6071" s="16"/>
    </row>
    <row r="6072" spans="1:68" x14ac:dyDescent="0.45">
      <c r="A6072" s="1">
        <v>2008</v>
      </c>
      <c r="B6072" s="1">
        <v>9</v>
      </c>
      <c r="C6072" s="1">
        <v>10</v>
      </c>
      <c r="D6072" s="1">
        <v>10</v>
      </c>
      <c r="E6072" s="1">
        <v>20.6</v>
      </c>
      <c r="F6072" s="1">
        <v>600.85</v>
      </c>
      <c r="G6072" s="4"/>
      <c r="H6072" s="4"/>
      <c r="Q6072" s="1">
        <v>7</v>
      </c>
      <c r="R6072" s="6">
        <f t="shared" si="8136"/>
        <v>1.3746000000000001E-3</v>
      </c>
      <c r="S6072" s="6">
        <f t="shared" si="8137"/>
        <v>5.3334479999999993E-3</v>
      </c>
      <c r="T6072" s="6">
        <f t="shared" si="8138"/>
        <v>1.3333619999999999E-2</v>
      </c>
      <c r="U6072" s="6">
        <f t="shared" si="8139"/>
        <v>1.8667068000000002E-2</v>
      </c>
      <c r="V6072" s="6">
        <f t="shared" si="8140"/>
        <v>2.6667239999999998E-2</v>
      </c>
      <c r="W6072" s="6">
        <f t="shared" si="8141"/>
        <v>3.2000688000000006E-2</v>
      </c>
      <c r="X6072" s="17"/>
      <c r="Y6072" s="17"/>
      <c r="Z6072" s="17"/>
      <c r="AA6072" s="17"/>
      <c r="AB6072" s="17"/>
      <c r="AC6072" s="17"/>
      <c r="AE6072" s="16"/>
      <c r="AF6072" s="16"/>
      <c r="AG6072" s="16"/>
      <c r="AH6072" s="16"/>
      <c r="AI6072" s="16"/>
      <c r="AJ6072" s="16"/>
      <c r="AL6072" s="16"/>
      <c r="AM6072" s="16"/>
      <c r="AN6072" s="16"/>
      <c r="AO6072" s="16"/>
      <c r="AP6072" s="16"/>
      <c r="AQ6072" s="16"/>
      <c r="BI6072" s="1">
        <v>9</v>
      </c>
      <c r="BJ6072" s="6">
        <f>SUM($R$5:R6074)-$AB$2</f>
        <v>708.08854220000035</v>
      </c>
      <c r="BK6072" s="6">
        <f>SUM($R$5:S6074)-$AB$2</f>
        <v>3480.8133359360072</v>
      </c>
      <c r="BL6072" s="6">
        <f>SUM($R$5:T6074)-$AB$2</f>
        <v>10412.625320276013</v>
      </c>
      <c r="BM6072" s="6">
        <f>SUM($R$5:U6074)-$AB$2</f>
        <v>20117.162098352081</v>
      </c>
      <c r="BN6072" s="6">
        <f>SUM($R$5:V6074)-$AB$2</f>
        <v>33980.786067032197</v>
      </c>
      <c r="BO6072" s="6">
        <f>SUM($R$5:W6074)-$AB$2</f>
        <v>50617.134829447707</v>
      </c>
      <c r="BP6072" s="16"/>
    </row>
    <row r="6073" spans="1:68" x14ac:dyDescent="0.45">
      <c r="A6073" s="1">
        <v>2008</v>
      </c>
      <c r="B6073" s="1">
        <v>9</v>
      </c>
      <c r="C6073" s="1">
        <v>10</v>
      </c>
      <c r="D6073" s="1">
        <v>11</v>
      </c>
      <c r="E6073" s="1">
        <v>22.1</v>
      </c>
      <c r="F6073" s="1">
        <v>740.4</v>
      </c>
      <c r="G6073" s="4"/>
      <c r="H6073" s="4"/>
      <c r="Q6073" s="1">
        <v>8</v>
      </c>
      <c r="R6073" s="6">
        <f t="shared" si="8136"/>
        <v>2.6877199999999997E-2</v>
      </c>
      <c r="S6073" s="6">
        <f t="shared" si="8137"/>
        <v>0.104283536</v>
      </c>
      <c r="T6073" s="6">
        <f t="shared" si="8138"/>
        <v>0.26070883999999994</v>
      </c>
      <c r="U6073" s="6">
        <f t="shared" si="8139"/>
        <v>0.36499237599999995</v>
      </c>
      <c r="V6073" s="6">
        <f t="shared" si="8140"/>
        <v>0.52141767999999988</v>
      </c>
      <c r="W6073" s="6">
        <f t="shared" si="8141"/>
        <v>0.62570121600000006</v>
      </c>
      <c r="X6073" s="17"/>
      <c r="Y6073" s="17"/>
      <c r="Z6073" s="17"/>
      <c r="AA6073" s="17"/>
      <c r="AB6073" s="17"/>
      <c r="AC6073" s="17"/>
      <c r="AE6073" s="16"/>
      <c r="AF6073" s="16"/>
      <c r="AG6073" s="16"/>
      <c r="AH6073" s="16"/>
      <c r="AI6073" s="16"/>
      <c r="AJ6073" s="16"/>
      <c r="AL6073" s="16"/>
      <c r="AM6073" s="16"/>
      <c r="AN6073" s="16"/>
      <c r="AO6073" s="16"/>
      <c r="AP6073" s="16"/>
      <c r="AQ6073" s="16"/>
      <c r="BI6073" s="1">
        <v>10</v>
      </c>
      <c r="BJ6073" s="6">
        <f>SUM($R$5:R6075)-$AB$2</f>
        <v>708.43703520000031</v>
      </c>
      <c r="BK6073" s="6">
        <f>SUM($R$5:S6075)-$AB$2</f>
        <v>3482.5139817760073</v>
      </c>
      <c r="BL6073" s="6">
        <f>SUM($R$5:T6075)-$AB$2</f>
        <v>10417.706348216012</v>
      </c>
      <c r="BM6073" s="6">
        <f>SUM($R$5:U6075)-$AB$2</f>
        <v>20126.975661232085</v>
      </c>
      <c r="BN6073" s="6">
        <f>SUM($R$5:V6075)-$AB$2</f>
        <v>33997.360394112191</v>
      </c>
      <c r="BO6073" s="6">
        <f>SUM($R$5:W6075)-$AB$2</f>
        <v>50641.822073567702</v>
      </c>
      <c r="BP6073" s="16"/>
    </row>
    <row r="6074" spans="1:68" x14ac:dyDescent="0.45">
      <c r="A6074" s="1">
        <v>2008</v>
      </c>
      <c r="B6074" s="1">
        <v>9</v>
      </c>
      <c r="C6074" s="1">
        <v>10</v>
      </c>
      <c r="D6074" s="1">
        <v>12</v>
      </c>
      <c r="E6074" s="1">
        <v>25.2</v>
      </c>
      <c r="F6074" s="1">
        <v>827.87</v>
      </c>
      <c r="G6074" s="4"/>
      <c r="H6074" s="4"/>
      <c r="Q6074" s="1">
        <v>9</v>
      </c>
      <c r="R6074" s="6">
        <f t="shared" si="8136"/>
        <v>5.4757799999999995E-2</v>
      </c>
      <c r="S6074" s="6">
        <f t="shared" si="8137"/>
        <v>0.21246026399999995</v>
      </c>
      <c r="T6074" s="6">
        <f t="shared" si="8138"/>
        <v>0.53115065999999989</v>
      </c>
      <c r="U6074" s="6">
        <f t="shared" si="8139"/>
        <v>0.74361092399999995</v>
      </c>
      <c r="V6074" s="6">
        <f t="shared" si="8140"/>
        <v>1.0623013199999998</v>
      </c>
      <c r="W6074" s="6">
        <f t="shared" si="8141"/>
        <v>1.2747615839999999</v>
      </c>
      <c r="X6074" s="17"/>
      <c r="Y6074" s="17"/>
      <c r="Z6074" s="17"/>
      <c r="AA6074" s="17"/>
      <c r="AB6074" s="17"/>
      <c r="AC6074" s="17"/>
      <c r="AE6074" s="16"/>
      <c r="AF6074" s="16"/>
      <c r="AG6074" s="16"/>
      <c r="AH6074" s="16"/>
      <c r="AI6074" s="16"/>
      <c r="AJ6074" s="16"/>
      <c r="AL6074" s="16"/>
      <c r="AM6074" s="16"/>
      <c r="AN6074" s="16"/>
      <c r="AO6074" s="16"/>
      <c r="AP6074" s="16"/>
      <c r="AQ6074" s="16"/>
      <c r="BI6074" s="1">
        <v>11</v>
      </c>
      <c r="BJ6074" s="6">
        <f>SUM($R$5:R6076)-$AB$2</f>
        <v>708.86646720000033</v>
      </c>
      <c r="BK6074" s="6">
        <f>SUM($R$5:S6076)-$AB$2</f>
        <v>3484.609609936007</v>
      </c>
      <c r="BL6074" s="6">
        <f>SUM($R$5:T6076)-$AB$2</f>
        <v>10423.967466776014</v>
      </c>
      <c r="BM6074" s="6">
        <f>SUM($R$5:U6076)-$AB$2</f>
        <v>20139.068466352084</v>
      </c>
      <c r="BN6074" s="6">
        <f>SUM($R$5:V6076)-$AB$2</f>
        <v>34017.784180032184</v>
      </c>
      <c r="BO6074" s="6">
        <f>SUM($R$5:W6076)-$AB$2</f>
        <v>50672.243036447697</v>
      </c>
      <c r="BP6074" s="16"/>
    </row>
    <row r="6075" spans="1:68" x14ac:dyDescent="0.45">
      <c r="A6075" s="1">
        <v>2008</v>
      </c>
      <c r="B6075" s="1">
        <v>9</v>
      </c>
      <c r="C6075" s="1">
        <v>10</v>
      </c>
      <c r="D6075" s="1">
        <v>13</v>
      </c>
      <c r="E6075" s="1">
        <v>26</v>
      </c>
      <c r="F6075" s="1">
        <v>850.52</v>
      </c>
      <c r="G6075" s="4"/>
      <c r="H6075" s="4"/>
      <c r="Q6075" s="1">
        <v>10</v>
      </c>
      <c r="R6075" s="6">
        <f t="shared" si="8136"/>
        <v>0.348493</v>
      </c>
      <c r="S6075" s="6">
        <f t="shared" si="8137"/>
        <v>1.35215284</v>
      </c>
      <c r="T6075" s="6">
        <f t="shared" si="8138"/>
        <v>3.3803820999999998</v>
      </c>
      <c r="U6075" s="6">
        <f t="shared" si="8139"/>
        <v>4.7325349399999999</v>
      </c>
      <c r="V6075" s="6">
        <f t="shared" si="8140"/>
        <v>6.7607641999999997</v>
      </c>
      <c r="W6075" s="6">
        <f t="shared" si="8141"/>
        <v>8.112917040000001</v>
      </c>
      <c r="X6075" s="17"/>
      <c r="Y6075" s="17"/>
      <c r="Z6075" s="17"/>
      <c r="AA6075" s="17"/>
      <c r="AB6075" s="17"/>
      <c r="AC6075" s="17"/>
      <c r="AE6075" s="16"/>
      <c r="AF6075" s="16"/>
      <c r="AG6075" s="16"/>
      <c r="AH6075" s="16"/>
      <c r="AI6075" s="16"/>
      <c r="AJ6075" s="16"/>
      <c r="AL6075" s="16"/>
      <c r="AM6075" s="16"/>
      <c r="AN6075" s="16"/>
      <c r="AO6075" s="16"/>
      <c r="AP6075" s="16"/>
      <c r="AQ6075" s="16"/>
      <c r="BI6075" s="1">
        <v>12</v>
      </c>
      <c r="BJ6075" s="6">
        <f t="shared" ref="BJ6075" si="8148">R6077-$AB$2</f>
        <v>-6.0510853999999998</v>
      </c>
      <c r="BK6075" s="6">
        <f t="shared" ref="BK6075" si="8149">S6077-$AB$2</f>
        <v>-4.6682113520000001</v>
      </c>
      <c r="BL6075" s="6">
        <f t="shared" ref="BL6075" si="8150">T6077-$AB$2</f>
        <v>-1.8736533800000004</v>
      </c>
      <c r="BM6075" s="6">
        <f t="shared" ref="BM6075" si="8151">U6077-$AB$2</f>
        <v>-1.0614732000000515E-2</v>
      </c>
      <c r="BN6075" s="6">
        <f t="shared" ref="BN6075" si="8152">V6077-$AB$2</f>
        <v>2.7839432399999993</v>
      </c>
      <c r="BO6075" s="6">
        <f t="shared" ref="BO6075" si="8153">W6077-$AB$2</f>
        <v>4.6469818880000009</v>
      </c>
      <c r="BP6075" s="16"/>
    </row>
    <row r="6076" spans="1:68" x14ac:dyDescent="0.45">
      <c r="A6076" s="1">
        <v>2008</v>
      </c>
      <c r="B6076" s="1">
        <v>9</v>
      </c>
      <c r="C6076" s="1">
        <v>10</v>
      </c>
      <c r="D6076" s="1">
        <v>14</v>
      </c>
      <c r="E6076" s="1">
        <v>26.2</v>
      </c>
      <c r="F6076" s="1">
        <v>809.55</v>
      </c>
      <c r="G6076" s="4"/>
      <c r="H6076" s="4"/>
      <c r="Q6076" s="1">
        <v>11</v>
      </c>
      <c r="R6076" s="6">
        <f t="shared" si="8136"/>
        <v>0.42943199999999998</v>
      </c>
      <c r="S6076" s="6">
        <f t="shared" si="8137"/>
        <v>1.6661961599999997</v>
      </c>
      <c r="T6076" s="6">
        <f t="shared" si="8138"/>
        <v>4.1654903999999995</v>
      </c>
      <c r="U6076" s="6">
        <f t="shared" si="8139"/>
        <v>5.8316865599999996</v>
      </c>
      <c r="V6076" s="6">
        <f t="shared" si="8140"/>
        <v>8.330980799999999</v>
      </c>
      <c r="W6076" s="6">
        <f t="shared" si="8141"/>
        <v>9.9971769599999991</v>
      </c>
      <c r="X6076" s="17"/>
      <c r="Y6076" s="17"/>
      <c r="Z6076" s="17"/>
      <c r="AA6076" s="17"/>
      <c r="AB6076" s="17"/>
      <c r="AC6076" s="17"/>
      <c r="AE6076" s="16"/>
      <c r="AF6076" s="16"/>
      <c r="AG6076" s="16"/>
      <c r="AH6076" s="16"/>
      <c r="AI6076" s="16"/>
      <c r="AJ6076" s="16"/>
      <c r="AL6076" s="16"/>
      <c r="AM6076" s="16"/>
      <c r="AN6076" s="16"/>
      <c r="AO6076" s="16"/>
      <c r="AP6076" s="16"/>
      <c r="AQ6076" s="16"/>
      <c r="BI6076" s="1">
        <v>13</v>
      </c>
      <c r="BJ6076" s="6">
        <f>SUM($R$5:R6078)-$AB$2</f>
        <v>709.83993340000029</v>
      </c>
      <c r="BK6076" s="6">
        <f>SUM($R$5:S6078)-$AB$2</f>
        <v>3489.3601249920071</v>
      </c>
      <c r="BL6076" s="6">
        <f>SUM($R$5:T6078)-$AB$2</f>
        <v>10438.160603972012</v>
      </c>
      <c r="BM6076" s="6">
        <f>SUM($R$5:U6078)-$AB$2</f>
        <v>20166.481274544083</v>
      </c>
      <c r="BN6076" s="6">
        <f>SUM($R$5:V6078)-$AB$2</f>
        <v>34064.082232504188</v>
      </c>
      <c r="BO6076" s="6">
        <f>SUM($R$5:W6078)-$AB$2</f>
        <v>50741.203382055697</v>
      </c>
      <c r="BP6076" s="16"/>
    </row>
    <row r="6077" spans="1:68" x14ac:dyDescent="0.45">
      <c r="A6077" s="1">
        <v>2008</v>
      </c>
      <c r="B6077" s="1">
        <v>9</v>
      </c>
      <c r="C6077" s="1">
        <v>10</v>
      </c>
      <c r="D6077" s="1">
        <v>15</v>
      </c>
      <c r="E6077" s="1">
        <v>25.7</v>
      </c>
      <c r="F6077" s="1">
        <v>708.99</v>
      </c>
      <c r="G6077" s="4"/>
      <c r="H6077" s="4"/>
      <c r="Q6077" s="1">
        <v>12</v>
      </c>
      <c r="R6077" s="6">
        <f t="shared" si="8136"/>
        <v>0.48016459999999994</v>
      </c>
      <c r="S6077" s="6">
        <f t="shared" si="8137"/>
        <v>1.8630386479999996</v>
      </c>
      <c r="T6077" s="6">
        <f t="shared" si="8138"/>
        <v>4.6575966199999996</v>
      </c>
      <c r="U6077" s="6">
        <f t="shared" si="8139"/>
        <v>6.5206352679999995</v>
      </c>
      <c r="V6077" s="6">
        <f t="shared" si="8140"/>
        <v>9.3151932399999993</v>
      </c>
      <c r="W6077" s="6">
        <f t="shared" si="8141"/>
        <v>11.178231888000001</v>
      </c>
      <c r="X6077" s="17">
        <f t="shared" ref="X6077" si="8154">SUM(R6077:R6101)-$AA$2</f>
        <v>-2.2178958</v>
      </c>
      <c r="Y6077" s="17">
        <f t="shared" ref="Y6077" si="8155">SUM(S6077:S6101)-$AA$2</f>
        <v>8.3235642959999971</v>
      </c>
      <c r="Z6077" s="17">
        <f t="shared" ref="Z6077" si="8156">SUM(T6077:T6101)-$AA$2</f>
        <v>29.626098239999994</v>
      </c>
      <c r="AA6077" s="17">
        <f t="shared" ref="AA6077" si="8157">SUM(U6077:U6101)-$AA$2</f>
        <v>43.827787536000002</v>
      </c>
      <c r="AB6077" s="17">
        <f t="shared" ref="AB6077" si="8158">SUM(V6077:V6101)-$AA$2</f>
        <v>65.130321479999992</v>
      </c>
      <c r="AC6077" s="17">
        <f t="shared" ref="AC6077" si="8159">SUM(W6077:W6101)-$AA$2</f>
        <v>79.332010776000004</v>
      </c>
      <c r="AE6077" s="16">
        <f t="shared" ref="AE6077" si="8160">IF(X6077&gt;0,1,0)</f>
        <v>0</v>
      </c>
      <c r="AF6077" s="16">
        <f t="shared" ref="AF6077" si="8161">IF(Y6077&gt;0,1,0)</f>
        <v>1</v>
      </c>
      <c r="AG6077" s="16">
        <f t="shared" ref="AG6077" si="8162">IF(Z6077&gt;0,1,0)</f>
        <v>1</v>
      </c>
      <c r="AH6077" s="16">
        <f t="shared" ref="AH6077" si="8163">IF(AA6077&gt;0,1,0)</f>
        <v>1</v>
      </c>
      <c r="AI6077" s="16">
        <f t="shared" ref="AI6077" si="8164">IF(AB6077&gt;0,1,0)</f>
        <v>1</v>
      </c>
      <c r="AJ6077" s="16">
        <f t="shared" ref="AJ6077" si="8165">IF(AC6077&gt;0,1,0)</f>
        <v>1</v>
      </c>
      <c r="AL6077" s="16">
        <f t="shared" ref="AL6077" si="8166">IF(X6077&lt;0,ABS(X6077*$AP$1),0)</f>
        <v>0</v>
      </c>
      <c r="AM6077" s="16">
        <f t="shared" ref="AM6077" si="8167">IF(Y6077&lt;0,ABS(Y6077*$AP$1),0)</f>
        <v>0</v>
      </c>
      <c r="AN6077" s="16">
        <f t="shared" ref="AN6077" si="8168">IF(Z6077&lt;0,ABS(Z6077*$AP$1),0)</f>
        <v>0</v>
      </c>
      <c r="AO6077" s="16">
        <f t="shared" ref="AO6077" si="8169">IF(AA6077&lt;0,ABS(AA6077*$AP$1),0)</f>
        <v>0</v>
      </c>
      <c r="AP6077" s="16">
        <f t="shared" ref="AP6077" si="8170">IF(AB6077&lt;0,ABS(AB6077*$AP$1),0)</f>
        <v>0</v>
      </c>
      <c r="AQ6077" s="16">
        <f t="shared" ref="AQ6077" si="8171">IF(AC6077&lt;0,ABS(AC6077*$AP$1),0)</f>
        <v>0</v>
      </c>
      <c r="BI6077" s="1">
        <v>14</v>
      </c>
      <c r="BJ6077" s="6">
        <f>SUM($R$5:R6079)-$AB$2</f>
        <v>710.30947240000035</v>
      </c>
      <c r="BK6077" s="6">
        <f>SUM($R$5:S6079)-$AB$2</f>
        <v>3491.6514753120073</v>
      </c>
      <c r="BL6077" s="6">
        <f>SUM($R$5:T6079)-$AB$2</f>
        <v>10445.006482592011</v>
      </c>
      <c r="BM6077" s="6">
        <f>SUM($R$5:U6079)-$AB$2</f>
        <v>20179.703492784083</v>
      </c>
      <c r="BN6077" s="6">
        <f>SUM($R$5:V6079)-$AB$2</f>
        <v>34086.413507344187</v>
      </c>
      <c r="BO6077" s="6">
        <f>SUM($R$5:W6079)-$AB$2</f>
        <v>50774.465524815692</v>
      </c>
      <c r="BP6077" s="16"/>
    </row>
    <row r="6078" spans="1:68" x14ac:dyDescent="0.45">
      <c r="A6078" s="1">
        <v>2008</v>
      </c>
      <c r="B6078" s="1">
        <v>9</v>
      </c>
      <c r="C6078" s="1">
        <v>10</v>
      </c>
      <c r="D6078" s="1">
        <v>16</v>
      </c>
      <c r="E6078" s="1">
        <v>25</v>
      </c>
      <c r="F6078" s="1">
        <v>556.25</v>
      </c>
      <c r="G6078" s="4"/>
      <c r="H6078" s="4"/>
      <c r="Q6078" s="1">
        <v>13</v>
      </c>
      <c r="R6078" s="6">
        <f t="shared" si="8136"/>
        <v>0.49330159999999995</v>
      </c>
      <c r="S6078" s="6">
        <f t="shared" si="8137"/>
        <v>1.9140102079999997</v>
      </c>
      <c r="T6078" s="6">
        <f t="shared" si="8138"/>
        <v>4.7850255199999996</v>
      </c>
      <c r="U6078" s="6">
        <f t="shared" si="8139"/>
        <v>6.6990357279999992</v>
      </c>
      <c r="V6078" s="6">
        <f t="shared" si="8140"/>
        <v>9.5700510399999992</v>
      </c>
      <c r="W6078" s="6">
        <f t="shared" si="8141"/>
        <v>11.484061248</v>
      </c>
      <c r="X6078" s="17"/>
      <c r="Y6078" s="17"/>
      <c r="Z6078" s="17"/>
      <c r="AA6078" s="17"/>
      <c r="AB6078" s="17"/>
      <c r="AC6078" s="17"/>
      <c r="AE6078" s="16"/>
      <c r="AF6078" s="16"/>
      <c r="AG6078" s="16"/>
      <c r="AH6078" s="16"/>
      <c r="AI6078" s="16"/>
      <c r="AJ6078" s="16"/>
      <c r="AL6078" s="16"/>
      <c r="AM6078" s="16"/>
      <c r="AN6078" s="16"/>
      <c r="AO6078" s="16"/>
      <c r="AP6078" s="16"/>
      <c r="AQ6078" s="16"/>
      <c r="BI6078" s="1">
        <v>15</v>
      </c>
      <c r="BJ6078" s="6">
        <f>SUM($R$5:R6080)-$AB$2</f>
        <v>710.72068660000036</v>
      </c>
      <c r="BK6078" s="6">
        <f>SUM($R$5:S6080)-$AB$2</f>
        <v>3493.6582006080071</v>
      </c>
      <c r="BL6078" s="6">
        <f>SUM($R$5:T6080)-$AB$2</f>
        <v>10451.001985628011</v>
      </c>
      <c r="BM6078" s="6">
        <f>SUM($R$5:U6080)-$AB$2</f>
        <v>20191.283284656081</v>
      </c>
      <c r="BN6078" s="6">
        <f>SUM($R$5:V6080)-$AB$2</f>
        <v>34105.970854696185</v>
      </c>
      <c r="BO6078" s="6">
        <f>SUM($R$5:W6080)-$AB$2</f>
        <v>50803.595938743689</v>
      </c>
      <c r="BP6078" s="16"/>
    </row>
    <row r="6079" spans="1:68" x14ac:dyDescent="0.45">
      <c r="A6079" s="1">
        <v>2008</v>
      </c>
      <c r="B6079" s="1">
        <v>9</v>
      </c>
      <c r="C6079" s="1">
        <v>10</v>
      </c>
      <c r="D6079" s="1">
        <v>17</v>
      </c>
      <c r="E6079" s="1">
        <v>23.9</v>
      </c>
      <c r="F6079" s="1">
        <v>364.01</v>
      </c>
      <c r="G6079" s="4"/>
      <c r="H6079" s="4"/>
      <c r="Q6079" s="1">
        <v>14</v>
      </c>
      <c r="R6079" s="6">
        <f t="shared" si="8136"/>
        <v>0.46953899999999993</v>
      </c>
      <c r="S6079" s="6">
        <f t="shared" si="8137"/>
        <v>1.8218113199999997</v>
      </c>
      <c r="T6079" s="6">
        <f t="shared" si="8138"/>
        <v>4.5545282999999994</v>
      </c>
      <c r="U6079" s="6">
        <f t="shared" si="8139"/>
        <v>6.3763396199999987</v>
      </c>
      <c r="V6079" s="6">
        <f t="shared" si="8140"/>
        <v>9.1090565999999988</v>
      </c>
      <c r="W6079" s="6">
        <f t="shared" si="8141"/>
        <v>10.930867919999999</v>
      </c>
      <c r="X6079" s="17"/>
      <c r="Y6079" s="17"/>
      <c r="Z6079" s="17"/>
      <c r="AA6079" s="17"/>
      <c r="AB6079" s="17"/>
      <c r="AC6079" s="17"/>
      <c r="AE6079" s="16"/>
      <c r="AF6079" s="16"/>
      <c r="AG6079" s="16"/>
      <c r="AH6079" s="16"/>
      <c r="AI6079" s="16"/>
      <c r="AJ6079" s="16"/>
      <c r="AL6079" s="16"/>
      <c r="AM6079" s="16"/>
      <c r="AN6079" s="16"/>
      <c r="AO6079" s="16"/>
      <c r="AP6079" s="16"/>
      <c r="AQ6079" s="16"/>
      <c r="BI6079" s="1">
        <v>16</v>
      </c>
      <c r="BJ6079" s="6">
        <f>SUM($R$5:R6081)-$AB$2</f>
        <v>711.04331160000038</v>
      </c>
      <c r="BK6079" s="6">
        <f>SUM($R$5:S6081)-$AB$2</f>
        <v>3495.2326106080068</v>
      </c>
      <c r="BL6079" s="6">
        <f>SUM($R$5:T6081)-$AB$2</f>
        <v>10455.705858128011</v>
      </c>
      <c r="BM6079" s="6">
        <f>SUM($R$5:U6081)-$AB$2</f>
        <v>20200.368404656085</v>
      </c>
      <c r="BN6079" s="6">
        <f>SUM($R$5:V6081)-$AB$2</f>
        <v>34121.31489969619</v>
      </c>
      <c r="BO6079" s="6">
        <f>SUM($R$5:W6081)-$AB$2</f>
        <v>50826.450693743696</v>
      </c>
      <c r="BP6079" s="16"/>
    </row>
    <row r="6080" spans="1:68" x14ac:dyDescent="0.45">
      <c r="A6080" s="1">
        <v>2008</v>
      </c>
      <c r="B6080" s="1">
        <v>9</v>
      </c>
      <c r="C6080" s="1">
        <v>10</v>
      </c>
      <c r="D6080" s="1">
        <v>18</v>
      </c>
      <c r="E6080" s="1">
        <v>22.5</v>
      </c>
      <c r="F6080" s="1">
        <v>152.28</v>
      </c>
      <c r="G6080" s="4"/>
      <c r="H6080" s="4"/>
      <c r="Q6080" s="1">
        <v>15</v>
      </c>
      <c r="R6080" s="6">
        <f t="shared" si="8136"/>
        <v>0.41121420000000003</v>
      </c>
      <c r="S6080" s="6">
        <f t="shared" si="8137"/>
        <v>1.5955110959999999</v>
      </c>
      <c r="T6080" s="6">
        <f t="shared" si="8138"/>
        <v>3.9887777399999997</v>
      </c>
      <c r="U6080" s="6">
        <f t="shared" si="8139"/>
        <v>5.5842888359999998</v>
      </c>
      <c r="V6080" s="6">
        <f t="shared" si="8140"/>
        <v>7.9775554799999995</v>
      </c>
      <c r="W6080" s="6">
        <f t="shared" si="8141"/>
        <v>9.5730665760000004</v>
      </c>
      <c r="X6080" s="17"/>
      <c r="Y6080" s="17"/>
      <c r="Z6080" s="17"/>
      <c r="AA6080" s="17"/>
      <c r="AB6080" s="17"/>
      <c r="AC6080" s="17"/>
      <c r="AE6080" s="16"/>
      <c r="AF6080" s="16"/>
      <c r="AG6080" s="16"/>
      <c r="AH6080" s="16"/>
      <c r="AI6080" s="16"/>
      <c r="AJ6080" s="16"/>
      <c r="AL6080" s="16"/>
      <c r="AM6080" s="16"/>
      <c r="AN6080" s="16"/>
      <c r="AO6080" s="16"/>
      <c r="AP6080" s="16"/>
      <c r="AQ6080" s="16"/>
      <c r="BI6080" s="1">
        <v>17</v>
      </c>
      <c r="BJ6080" s="6">
        <f>SUM($R$5:R6082)-$AB$2</f>
        <v>711.25443740000037</v>
      </c>
      <c r="BK6080" s="6">
        <f>SUM($R$5:S6082)-$AB$2</f>
        <v>3496.2629045120066</v>
      </c>
      <c r="BL6080" s="6">
        <f>SUM($R$5:T6082)-$AB$2</f>
        <v>10458.784072292012</v>
      </c>
      <c r="BM6080" s="6">
        <f>SUM($R$5:U6082)-$AB$2</f>
        <v>20206.313707184087</v>
      </c>
      <c r="BN6080" s="6">
        <f>SUM($R$5:V6082)-$AB$2</f>
        <v>34131.356042744192</v>
      </c>
      <c r="BO6080" s="6">
        <f>SUM($R$5:W6082)-$AB$2</f>
        <v>50841.406845415695</v>
      </c>
      <c r="BP6080" s="16"/>
    </row>
    <row r="6081" spans="1:68" x14ac:dyDescent="0.45">
      <c r="A6081" s="1">
        <v>2008</v>
      </c>
      <c r="B6081" s="1">
        <v>9</v>
      </c>
      <c r="C6081" s="1">
        <v>10</v>
      </c>
      <c r="D6081" s="1">
        <v>19</v>
      </c>
      <c r="E6081" s="1">
        <v>20.399999999999999</v>
      </c>
      <c r="F6081" s="1">
        <v>0</v>
      </c>
      <c r="G6081" s="4"/>
      <c r="H6081" s="4"/>
      <c r="Q6081" s="1">
        <v>16</v>
      </c>
      <c r="R6081" s="6">
        <f t="shared" si="8136"/>
        <v>0.322625</v>
      </c>
      <c r="S6081" s="6">
        <f t="shared" si="8137"/>
        <v>1.2517849999999999</v>
      </c>
      <c r="T6081" s="6">
        <f t="shared" si="8138"/>
        <v>3.1294624999999998</v>
      </c>
      <c r="U6081" s="6">
        <f t="shared" si="8139"/>
        <v>4.3812475000000006</v>
      </c>
      <c r="V6081" s="6">
        <f t="shared" si="8140"/>
        <v>6.2589249999999996</v>
      </c>
      <c r="W6081" s="6">
        <f t="shared" si="8141"/>
        <v>7.5107100000000004</v>
      </c>
      <c r="X6081" s="17"/>
      <c r="Y6081" s="17"/>
      <c r="Z6081" s="17"/>
      <c r="AA6081" s="17"/>
      <c r="AB6081" s="17"/>
      <c r="AC6081" s="17"/>
      <c r="AE6081" s="16"/>
      <c r="AF6081" s="16"/>
      <c r="AG6081" s="16"/>
      <c r="AH6081" s="16"/>
      <c r="AI6081" s="16"/>
      <c r="AJ6081" s="16"/>
      <c r="AL6081" s="16"/>
      <c r="AM6081" s="16"/>
      <c r="AN6081" s="16"/>
      <c r="AO6081" s="16"/>
      <c r="AP6081" s="16"/>
      <c r="AQ6081" s="16"/>
      <c r="BI6081" s="1">
        <v>18</v>
      </c>
      <c r="BJ6081" s="6">
        <f>SUM($R$5:R6083)-$AB$2</f>
        <v>711.34275980000041</v>
      </c>
      <c r="BK6081" s="6">
        <f>SUM($R$5:S6083)-$AB$2</f>
        <v>3496.6939178240063</v>
      </c>
      <c r="BL6081" s="6">
        <f>SUM($R$5:T6083)-$AB$2</f>
        <v>10460.071812884013</v>
      </c>
      <c r="BM6081" s="6">
        <f>SUM($R$5:U6083)-$AB$2</f>
        <v>20208.800865968085</v>
      </c>
      <c r="BN6081" s="6">
        <f>SUM($R$5:V6083)-$AB$2</f>
        <v>34135.556656088193</v>
      </c>
      <c r="BO6081" s="6">
        <f>SUM($R$5:W6083)-$AB$2</f>
        <v>50847.663604231697</v>
      </c>
      <c r="BP6081" s="16"/>
    </row>
    <row r="6082" spans="1:68" x14ac:dyDescent="0.45">
      <c r="A6082" s="1">
        <v>2008</v>
      </c>
      <c r="B6082" s="1">
        <v>9</v>
      </c>
      <c r="C6082" s="1">
        <v>10</v>
      </c>
      <c r="D6082" s="1">
        <v>20</v>
      </c>
      <c r="E6082" s="1">
        <v>19.5</v>
      </c>
      <c r="F6082" s="1">
        <v>0</v>
      </c>
      <c r="G6082" s="4"/>
      <c r="H6082" s="4"/>
      <c r="Q6082" s="1">
        <v>17</v>
      </c>
      <c r="R6082" s="6">
        <f t="shared" si="8136"/>
        <v>0.21112579999999997</v>
      </c>
      <c r="S6082" s="6">
        <f t="shared" si="8137"/>
        <v>0.81916810399999984</v>
      </c>
      <c r="T6082" s="6">
        <f t="shared" si="8138"/>
        <v>2.0479202599999997</v>
      </c>
      <c r="U6082" s="6">
        <f t="shared" si="8139"/>
        <v>2.8670883639999998</v>
      </c>
      <c r="V6082" s="6">
        <f t="shared" si="8140"/>
        <v>4.0958405199999994</v>
      </c>
      <c r="W6082" s="6">
        <f t="shared" si="8141"/>
        <v>4.9150086239999995</v>
      </c>
      <c r="X6082" s="17"/>
      <c r="Y6082" s="17"/>
      <c r="Z6082" s="17"/>
      <c r="AA6082" s="17"/>
      <c r="AB6082" s="17"/>
      <c r="AC6082" s="17"/>
      <c r="AE6082" s="16"/>
      <c r="AF6082" s="16"/>
      <c r="AG6082" s="16"/>
      <c r="AH6082" s="16"/>
      <c r="AI6082" s="16"/>
      <c r="AJ6082" s="16"/>
      <c r="AL6082" s="16"/>
      <c r="AM6082" s="16"/>
      <c r="AN6082" s="16"/>
      <c r="AO6082" s="16"/>
      <c r="AP6082" s="16"/>
      <c r="AQ6082" s="16"/>
      <c r="BI6082" s="1">
        <v>19</v>
      </c>
      <c r="BJ6082" s="6">
        <f>SUM($R$5:R6084)-$AB$2</f>
        <v>711.34275980000041</v>
      </c>
      <c r="BK6082" s="6">
        <f>SUM($R$5:S6084)-$AB$2</f>
        <v>3496.6939178240063</v>
      </c>
      <c r="BL6082" s="6">
        <f>SUM($R$5:T6084)-$AB$2</f>
        <v>10460.071812884013</v>
      </c>
      <c r="BM6082" s="6">
        <f>SUM($R$5:U6084)-$AB$2</f>
        <v>20208.800865968085</v>
      </c>
      <c r="BN6082" s="6">
        <f>SUM($R$5:V6084)-$AB$2</f>
        <v>34135.556656088193</v>
      </c>
      <c r="BO6082" s="6">
        <f>SUM($R$5:W6084)-$AB$2</f>
        <v>50847.663604231697</v>
      </c>
      <c r="BP6082" s="16"/>
    </row>
    <row r="6083" spans="1:68" x14ac:dyDescent="0.45">
      <c r="A6083" s="1">
        <v>2008</v>
      </c>
      <c r="B6083" s="1">
        <v>9</v>
      </c>
      <c r="C6083" s="1">
        <v>10</v>
      </c>
      <c r="D6083" s="1">
        <v>21</v>
      </c>
      <c r="E6083" s="1">
        <v>19</v>
      </c>
      <c r="F6083" s="1">
        <v>0</v>
      </c>
      <c r="G6083" s="4"/>
      <c r="H6083" s="4"/>
      <c r="Q6083" s="1">
        <v>18</v>
      </c>
      <c r="R6083" s="6">
        <f t="shared" si="8136"/>
        <v>8.8322399999999981E-2</v>
      </c>
      <c r="S6083" s="6">
        <f t="shared" si="8137"/>
        <v>0.34269091199999996</v>
      </c>
      <c r="T6083" s="6">
        <f t="shared" si="8138"/>
        <v>0.85672727999999987</v>
      </c>
      <c r="U6083" s="6">
        <f t="shared" si="8139"/>
        <v>1.1994181919999998</v>
      </c>
      <c r="V6083" s="6">
        <f t="shared" si="8140"/>
        <v>1.7134545599999997</v>
      </c>
      <c r="W6083" s="6">
        <f t="shared" si="8141"/>
        <v>2.0561454719999999</v>
      </c>
      <c r="X6083" s="17"/>
      <c r="Y6083" s="17"/>
      <c r="Z6083" s="17"/>
      <c r="AA6083" s="17"/>
      <c r="AB6083" s="17"/>
      <c r="AC6083" s="17"/>
      <c r="AE6083" s="16"/>
      <c r="AF6083" s="16"/>
      <c r="AG6083" s="16"/>
      <c r="AH6083" s="16"/>
      <c r="AI6083" s="16"/>
      <c r="AJ6083" s="16"/>
      <c r="AL6083" s="16"/>
      <c r="AM6083" s="16"/>
      <c r="AN6083" s="16"/>
      <c r="AO6083" s="16"/>
      <c r="AP6083" s="16"/>
      <c r="AQ6083" s="16"/>
      <c r="BI6083" s="1">
        <v>20</v>
      </c>
      <c r="BJ6083" s="6">
        <f>SUM($R$5:R6085)-$AB$2</f>
        <v>711.34275980000041</v>
      </c>
      <c r="BK6083" s="6">
        <f>SUM($R$5:S6085)-$AB$2</f>
        <v>3496.6939178240063</v>
      </c>
      <c r="BL6083" s="6">
        <f>SUM($R$5:T6085)-$AB$2</f>
        <v>10460.071812884013</v>
      </c>
      <c r="BM6083" s="6">
        <f>SUM($R$5:U6085)-$AB$2</f>
        <v>20208.800865968085</v>
      </c>
      <c r="BN6083" s="6">
        <f>SUM($R$5:V6085)-$AB$2</f>
        <v>34135.556656088193</v>
      </c>
      <c r="BO6083" s="6">
        <f>SUM($R$5:W6085)-$AB$2</f>
        <v>50847.663604231697</v>
      </c>
      <c r="BP6083" s="16"/>
    </row>
    <row r="6084" spans="1:68" x14ac:dyDescent="0.45">
      <c r="A6084" s="1">
        <v>2008</v>
      </c>
      <c r="B6084" s="1">
        <v>9</v>
      </c>
      <c r="C6084" s="1">
        <v>10</v>
      </c>
      <c r="D6084" s="1">
        <v>22</v>
      </c>
      <c r="E6084" s="1">
        <v>18.8</v>
      </c>
      <c r="F6084" s="1">
        <v>0</v>
      </c>
      <c r="G6084" s="4"/>
      <c r="H6084" s="4"/>
      <c r="Q6084" s="1">
        <v>19</v>
      </c>
      <c r="R6084" s="6">
        <f t="shared" si="8136"/>
        <v>0</v>
      </c>
      <c r="S6084" s="6">
        <f t="shared" si="8137"/>
        <v>0</v>
      </c>
      <c r="T6084" s="6">
        <f t="shared" si="8138"/>
        <v>0</v>
      </c>
      <c r="U6084" s="6">
        <f t="shared" si="8139"/>
        <v>0</v>
      </c>
      <c r="V6084" s="6">
        <f t="shared" si="8140"/>
        <v>0</v>
      </c>
      <c r="W6084" s="6">
        <f t="shared" si="8141"/>
        <v>0</v>
      </c>
      <c r="X6084" s="17"/>
      <c r="Y6084" s="17"/>
      <c r="Z6084" s="17"/>
      <c r="AA6084" s="17"/>
      <c r="AB6084" s="17"/>
      <c r="AC6084" s="17"/>
      <c r="AE6084" s="16"/>
      <c r="AF6084" s="16"/>
      <c r="AG6084" s="16"/>
      <c r="AH6084" s="16"/>
      <c r="AI6084" s="16"/>
      <c r="AJ6084" s="16"/>
      <c r="AL6084" s="16"/>
      <c r="AM6084" s="16"/>
      <c r="AN6084" s="16"/>
      <c r="AO6084" s="16"/>
      <c r="AP6084" s="16"/>
      <c r="AQ6084" s="16"/>
      <c r="BI6084" s="1">
        <v>21</v>
      </c>
      <c r="BJ6084" s="6">
        <f>SUM($R$5:R6086)-$AB$2</f>
        <v>711.34275980000041</v>
      </c>
      <c r="BK6084" s="6">
        <f>SUM($R$5:S6086)-$AB$2</f>
        <v>3496.6939178240063</v>
      </c>
      <c r="BL6084" s="6">
        <f>SUM($R$5:T6086)-$AB$2</f>
        <v>10460.071812884013</v>
      </c>
      <c r="BM6084" s="6">
        <f>SUM($R$5:U6086)-$AB$2</f>
        <v>20208.800865968085</v>
      </c>
      <c r="BN6084" s="6">
        <f>SUM($R$5:V6086)-$AB$2</f>
        <v>34135.556656088193</v>
      </c>
      <c r="BO6084" s="6">
        <f>SUM($R$5:W6086)-$AB$2</f>
        <v>50847.663604231697</v>
      </c>
      <c r="BP6084" s="16"/>
    </row>
    <row r="6085" spans="1:68" x14ac:dyDescent="0.45">
      <c r="A6085" s="1">
        <v>2008</v>
      </c>
      <c r="B6085" s="1">
        <v>9</v>
      </c>
      <c r="C6085" s="1">
        <v>10</v>
      </c>
      <c r="D6085" s="1">
        <v>23</v>
      </c>
      <c r="E6085" s="1">
        <v>18.5</v>
      </c>
      <c r="F6085" s="1">
        <v>0</v>
      </c>
      <c r="G6085" s="4"/>
      <c r="H6085" s="4"/>
      <c r="Q6085" s="1">
        <v>20</v>
      </c>
      <c r="R6085" s="6">
        <f t="shared" si="8136"/>
        <v>0</v>
      </c>
      <c r="S6085" s="6">
        <f t="shared" si="8137"/>
        <v>0</v>
      </c>
      <c r="T6085" s="6">
        <f t="shared" si="8138"/>
        <v>0</v>
      </c>
      <c r="U6085" s="6">
        <f t="shared" si="8139"/>
        <v>0</v>
      </c>
      <c r="V6085" s="6">
        <f t="shared" si="8140"/>
        <v>0</v>
      </c>
      <c r="W6085" s="6">
        <f t="shared" si="8141"/>
        <v>0</v>
      </c>
      <c r="X6085" s="17"/>
      <c r="Y6085" s="17"/>
      <c r="Z6085" s="17"/>
      <c r="AA6085" s="17"/>
      <c r="AB6085" s="17"/>
      <c r="AC6085" s="17"/>
      <c r="AE6085" s="16"/>
      <c r="AF6085" s="16"/>
      <c r="AG6085" s="16"/>
      <c r="AH6085" s="16"/>
      <c r="AI6085" s="16"/>
      <c r="AJ6085" s="16"/>
      <c r="AL6085" s="16"/>
      <c r="AM6085" s="16"/>
      <c r="AN6085" s="16"/>
      <c r="AO6085" s="16"/>
      <c r="AP6085" s="16"/>
      <c r="AQ6085" s="16"/>
      <c r="BI6085" s="1">
        <v>22</v>
      </c>
      <c r="BJ6085" s="6">
        <f>SUM($R$5:R6087)-$AB$2</f>
        <v>711.34275980000041</v>
      </c>
      <c r="BK6085" s="6">
        <f>SUM($R$5:S6087)-$AB$2</f>
        <v>3496.6939178240063</v>
      </c>
      <c r="BL6085" s="6">
        <f>SUM($R$5:T6087)-$AB$2</f>
        <v>10460.071812884013</v>
      </c>
      <c r="BM6085" s="6">
        <f>SUM($R$5:U6087)-$AB$2</f>
        <v>20208.800865968085</v>
      </c>
      <c r="BN6085" s="6">
        <f>SUM($R$5:V6087)-$AB$2</f>
        <v>34135.556656088193</v>
      </c>
      <c r="BO6085" s="6">
        <f>SUM($R$5:W6087)-$AB$2</f>
        <v>50847.663604231697</v>
      </c>
      <c r="BP6085" s="16"/>
    </row>
    <row r="6086" spans="1:68" x14ac:dyDescent="0.45">
      <c r="A6086" s="1">
        <v>2008</v>
      </c>
      <c r="B6086" s="1">
        <v>9</v>
      </c>
      <c r="C6086" s="1">
        <v>11</v>
      </c>
      <c r="D6086" s="1">
        <v>0</v>
      </c>
      <c r="E6086" s="1">
        <v>18.3</v>
      </c>
      <c r="F6086" s="1">
        <v>0</v>
      </c>
      <c r="G6086" s="4"/>
      <c r="H6086" s="4"/>
      <c r="Q6086" s="1">
        <v>21</v>
      </c>
      <c r="R6086" s="6">
        <f t="shared" si="8136"/>
        <v>0</v>
      </c>
      <c r="S6086" s="6">
        <f t="shared" si="8137"/>
        <v>0</v>
      </c>
      <c r="T6086" s="6">
        <f t="shared" si="8138"/>
        <v>0</v>
      </c>
      <c r="U6086" s="6">
        <f t="shared" si="8139"/>
        <v>0</v>
      </c>
      <c r="V6086" s="6">
        <f t="shared" si="8140"/>
        <v>0</v>
      </c>
      <c r="W6086" s="6">
        <f t="shared" si="8141"/>
        <v>0</v>
      </c>
      <c r="X6086" s="17"/>
      <c r="Y6086" s="17"/>
      <c r="Z6086" s="17"/>
      <c r="AA6086" s="17"/>
      <c r="AB6086" s="17"/>
      <c r="AC6086" s="17"/>
      <c r="AE6086" s="16"/>
      <c r="AF6086" s="16"/>
      <c r="AG6086" s="16"/>
      <c r="AH6086" s="16"/>
      <c r="AI6086" s="16"/>
      <c r="AJ6086" s="16"/>
      <c r="AL6086" s="16"/>
      <c r="AM6086" s="16"/>
      <c r="AN6086" s="16"/>
      <c r="AO6086" s="16"/>
      <c r="AP6086" s="16"/>
      <c r="AQ6086" s="16"/>
      <c r="BI6086" s="1">
        <v>23</v>
      </c>
      <c r="BJ6086" s="6">
        <f>SUM($R$5:R6088)-$AB$2</f>
        <v>711.34275980000041</v>
      </c>
      <c r="BK6086" s="6">
        <f>SUM($R$5:S6088)-$AB$2</f>
        <v>3496.6939178240063</v>
      </c>
      <c r="BL6086" s="6">
        <f>SUM($R$5:T6088)-$AB$2</f>
        <v>10460.071812884013</v>
      </c>
      <c r="BM6086" s="6">
        <f>SUM($R$5:U6088)-$AB$2</f>
        <v>20208.800865968085</v>
      </c>
      <c r="BN6086" s="6">
        <f>SUM($R$5:V6088)-$AB$2</f>
        <v>34135.556656088193</v>
      </c>
      <c r="BO6086" s="6">
        <f>SUM($R$5:W6088)-$AB$2</f>
        <v>50847.663604231697</v>
      </c>
      <c r="BP6086" s="16"/>
    </row>
    <row r="6087" spans="1:68" x14ac:dyDescent="0.45">
      <c r="A6087" s="1">
        <v>2008</v>
      </c>
      <c r="B6087" s="1">
        <v>9</v>
      </c>
      <c r="C6087" s="1">
        <v>11</v>
      </c>
      <c r="D6087" s="1">
        <v>1</v>
      </c>
      <c r="E6087" s="1">
        <v>18.100000000000001</v>
      </c>
      <c r="F6087" s="1">
        <v>0</v>
      </c>
      <c r="G6087" s="4"/>
      <c r="H6087" s="4"/>
      <c r="Q6087" s="1">
        <v>22</v>
      </c>
      <c r="R6087" s="6">
        <f t="shared" si="8136"/>
        <v>0</v>
      </c>
      <c r="S6087" s="6">
        <f t="shared" si="8137"/>
        <v>0</v>
      </c>
      <c r="T6087" s="6">
        <f t="shared" si="8138"/>
        <v>0</v>
      </c>
      <c r="U6087" s="6">
        <f t="shared" si="8139"/>
        <v>0</v>
      </c>
      <c r="V6087" s="6">
        <f t="shared" si="8140"/>
        <v>0</v>
      </c>
      <c r="W6087" s="6">
        <f t="shared" si="8141"/>
        <v>0</v>
      </c>
      <c r="X6087" s="17"/>
      <c r="Y6087" s="17"/>
      <c r="Z6087" s="17"/>
      <c r="AA6087" s="17"/>
      <c r="AB6087" s="17"/>
      <c r="AC6087" s="17"/>
      <c r="AE6087" s="16"/>
      <c r="AF6087" s="16"/>
      <c r="AG6087" s="16"/>
      <c r="AH6087" s="16"/>
      <c r="AI6087" s="16"/>
      <c r="AJ6087" s="16"/>
      <c r="AL6087" s="16"/>
      <c r="AM6087" s="16"/>
      <c r="AN6087" s="16"/>
      <c r="AO6087" s="16"/>
      <c r="AP6087" s="16"/>
      <c r="AQ6087" s="16"/>
      <c r="BI6087" s="1">
        <v>0</v>
      </c>
      <c r="BJ6087" s="6">
        <f t="shared" ref="BJ6087" si="8172">R6089-$AB$2</f>
        <v>-6.53125</v>
      </c>
      <c r="BK6087" s="6">
        <f t="shared" ref="BK6087" si="8173">S6089-$AB$2</f>
        <v>-6.53125</v>
      </c>
      <c r="BL6087" s="6">
        <f t="shared" ref="BL6087" si="8174">T6089-$AB$2</f>
        <v>-6.53125</v>
      </c>
      <c r="BM6087" s="6">
        <f t="shared" ref="BM6087" si="8175">U6089-$AB$2</f>
        <v>-6.53125</v>
      </c>
      <c r="BN6087" s="6">
        <f t="shared" ref="BN6087" si="8176">V6089-$AB$2</f>
        <v>-6.53125</v>
      </c>
      <c r="BO6087" s="6">
        <f t="shared" ref="BO6087" si="8177">W6089-$AB$2</f>
        <v>-6.53125</v>
      </c>
      <c r="BP6087" s="16">
        <v>255</v>
      </c>
    </row>
    <row r="6088" spans="1:68" x14ac:dyDescent="0.45">
      <c r="A6088" s="1">
        <v>2008</v>
      </c>
      <c r="B6088" s="1">
        <v>9</v>
      </c>
      <c r="C6088" s="1">
        <v>11</v>
      </c>
      <c r="D6088" s="1">
        <v>2</v>
      </c>
      <c r="E6088" s="1">
        <v>17.899999999999999</v>
      </c>
      <c r="F6088" s="1">
        <v>0</v>
      </c>
      <c r="G6088" s="4"/>
      <c r="H6088" s="4"/>
      <c r="Q6088" s="1">
        <v>23</v>
      </c>
      <c r="R6088" s="6">
        <f t="shared" si="8136"/>
        <v>0</v>
      </c>
      <c r="S6088" s="6">
        <f t="shared" si="8137"/>
        <v>0</v>
      </c>
      <c r="T6088" s="6">
        <f t="shared" si="8138"/>
        <v>0</v>
      </c>
      <c r="U6088" s="6">
        <f t="shared" si="8139"/>
        <v>0</v>
      </c>
      <c r="V6088" s="6">
        <f t="shared" si="8140"/>
        <v>0</v>
      </c>
      <c r="W6088" s="6">
        <f t="shared" si="8141"/>
        <v>0</v>
      </c>
      <c r="X6088" s="17"/>
      <c r="Y6088" s="17"/>
      <c r="Z6088" s="17"/>
      <c r="AA6088" s="17"/>
      <c r="AB6088" s="17"/>
      <c r="AC6088" s="17"/>
      <c r="AE6088" s="16"/>
      <c r="AF6088" s="16"/>
      <c r="AG6088" s="16"/>
      <c r="AH6088" s="16"/>
      <c r="AI6088" s="16"/>
      <c r="AJ6088" s="16"/>
      <c r="AL6088" s="16"/>
      <c r="AM6088" s="16"/>
      <c r="AN6088" s="16"/>
      <c r="AO6088" s="16"/>
      <c r="AP6088" s="16"/>
      <c r="AQ6088" s="16"/>
      <c r="BI6088" s="1">
        <v>1</v>
      </c>
      <c r="BJ6088" s="6">
        <f>SUM($R$5:R6090)-$AB$2</f>
        <v>711.34275980000041</v>
      </c>
      <c r="BK6088" s="6">
        <f>SUM($R$5:S6090)-$AB$2</f>
        <v>3496.6939178240063</v>
      </c>
      <c r="BL6088" s="6">
        <f>SUM($R$5:T6090)-$AB$2</f>
        <v>10460.071812884013</v>
      </c>
      <c r="BM6088" s="6">
        <f>SUM($R$5:U6090)-$AB$2</f>
        <v>20208.800865968085</v>
      </c>
      <c r="BN6088" s="6">
        <f>SUM($R$5:V6090)-$AB$2</f>
        <v>34135.556656088193</v>
      </c>
      <c r="BO6088" s="6">
        <f>SUM($R$5:W6090)-$AB$2</f>
        <v>50847.663604231697</v>
      </c>
      <c r="BP6088" s="16"/>
    </row>
    <row r="6089" spans="1:68" x14ac:dyDescent="0.45">
      <c r="A6089" s="1">
        <v>2008</v>
      </c>
      <c r="B6089" s="1">
        <v>9</v>
      </c>
      <c r="C6089" s="1">
        <v>11</v>
      </c>
      <c r="D6089" s="1">
        <v>3</v>
      </c>
      <c r="E6089" s="1">
        <v>17.8</v>
      </c>
      <c r="F6089" s="1">
        <v>0</v>
      </c>
      <c r="G6089" s="4"/>
      <c r="H6089" s="4"/>
      <c r="Q6089" s="1">
        <v>0</v>
      </c>
      <c r="R6089" s="6">
        <f t="shared" si="8136"/>
        <v>0</v>
      </c>
      <c r="S6089" s="6">
        <f t="shared" si="8137"/>
        <v>0</v>
      </c>
      <c r="T6089" s="6">
        <f t="shared" si="8138"/>
        <v>0</v>
      </c>
      <c r="U6089" s="6">
        <f t="shared" si="8139"/>
        <v>0</v>
      </c>
      <c r="V6089" s="6">
        <f t="shared" si="8140"/>
        <v>0</v>
      </c>
      <c r="W6089" s="6">
        <f t="shared" si="8141"/>
        <v>0</v>
      </c>
      <c r="X6089" s="17"/>
      <c r="Y6089" s="17"/>
      <c r="Z6089" s="17"/>
      <c r="AA6089" s="17"/>
      <c r="AB6089" s="17"/>
      <c r="AC6089" s="17"/>
      <c r="AE6089" s="16"/>
      <c r="AF6089" s="16"/>
      <c r="AG6089" s="16"/>
      <c r="AH6089" s="16"/>
      <c r="AI6089" s="16"/>
      <c r="AJ6089" s="16"/>
      <c r="AL6089" s="16"/>
      <c r="AM6089" s="16"/>
      <c r="AN6089" s="16"/>
      <c r="AO6089" s="16"/>
      <c r="AP6089" s="16"/>
      <c r="AQ6089" s="16"/>
      <c r="BI6089" s="1">
        <v>2</v>
      </c>
      <c r="BJ6089" s="6">
        <f>SUM($R$5:R6091)-$AB$2</f>
        <v>711.34275980000041</v>
      </c>
      <c r="BK6089" s="6">
        <f>SUM($R$5:S6091)-$AB$2</f>
        <v>3496.6939178240063</v>
      </c>
      <c r="BL6089" s="6">
        <f>SUM($R$5:T6091)-$AB$2</f>
        <v>10460.071812884013</v>
      </c>
      <c r="BM6089" s="6">
        <f>SUM($R$5:U6091)-$AB$2</f>
        <v>20208.800865968085</v>
      </c>
      <c r="BN6089" s="6">
        <f>SUM($R$5:V6091)-$AB$2</f>
        <v>34135.556656088193</v>
      </c>
      <c r="BO6089" s="6">
        <f>SUM($R$5:W6091)-$AB$2</f>
        <v>50847.663604231697</v>
      </c>
      <c r="BP6089" s="16"/>
    </row>
    <row r="6090" spans="1:68" x14ac:dyDescent="0.45">
      <c r="A6090" s="1">
        <v>2008</v>
      </c>
      <c r="B6090" s="1">
        <v>9</v>
      </c>
      <c r="C6090" s="1">
        <v>11</v>
      </c>
      <c r="D6090" s="1">
        <v>4</v>
      </c>
      <c r="E6090" s="1">
        <v>17.7</v>
      </c>
      <c r="F6090" s="1">
        <v>0</v>
      </c>
      <c r="G6090" s="4"/>
      <c r="H6090" s="4"/>
      <c r="Q6090" s="1">
        <v>1</v>
      </c>
      <c r="R6090" s="6">
        <f t="shared" si="8136"/>
        <v>0</v>
      </c>
      <c r="S6090" s="6">
        <f t="shared" si="8137"/>
        <v>0</v>
      </c>
      <c r="T6090" s="6">
        <f t="shared" si="8138"/>
        <v>0</v>
      </c>
      <c r="U6090" s="6">
        <f t="shared" si="8139"/>
        <v>0</v>
      </c>
      <c r="V6090" s="6">
        <f t="shared" si="8140"/>
        <v>0</v>
      </c>
      <c r="W6090" s="6">
        <f t="shared" si="8141"/>
        <v>0</v>
      </c>
      <c r="X6090" s="17"/>
      <c r="Y6090" s="17"/>
      <c r="Z6090" s="17"/>
      <c r="AA6090" s="17"/>
      <c r="AB6090" s="17"/>
      <c r="AC6090" s="17"/>
      <c r="AE6090" s="16"/>
      <c r="AF6090" s="16"/>
      <c r="AG6090" s="16"/>
      <c r="AH6090" s="16"/>
      <c r="AI6090" s="16"/>
      <c r="AJ6090" s="16"/>
      <c r="AL6090" s="16"/>
      <c r="AM6090" s="16"/>
      <c r="AN6090" s="16"/>
      <c r="AO6090" s="16"/>
      <c r="AP6090" s="16"/>
      <c r="AQ6090" s="16"/>
      <c r="BI6090" s="1">
        <v>3</v>
      </c>
      <c r="BJ6090" s="6">
        <f>SUM($R$5:R6092)-$AB$2</f>
        <v>711.34275980000041</v>
      </c>
      <c r="BK6090" s="6">
        <f>SUM($R$5:S6092)-$AB$2</f>
        <v>3496.6939178240063</v>
      </c>
      <c r="BL6090" s="6">
        <f>SUM($R$5:T6092)-$AB$2</f>
        <v>10460.071812884013</v>
      </c>
      <c r="BM6090" s="6">
        <f>SUM($R$5:U6092)-$AB$2</f>
        <v>20208.800865968085</v>
      </c>
      <c r="BN6090" s="6">
        <f>SUM($R$5:V6092)-$AB$2</f>
        <v>34135.556656088193</v>
      </c>
      <c r="BO6090" s="6">
        <f>SUM($R$5:W6092)-$AB$2</f>
        <v>50847.663604231697</v>
      </c>
      <c r="BP6090" s="16"/>
    </row>
    <row r="6091" spans="1:68" x14ac:dyDescent="0.45">
      <c r="A6091" s="1">
        <v>2008</v>
      </c>
      <c r="B6091" s="1">
        <v>9</v>
      </c>
      <c r="C6091" s="1">
        <v>11</v>
      </c>
      <c r="D6091" s="1">
        <v>5</v>
      </c>
      <c r="E6091" s="1">
        <v>17.7</v>
      </c>
      <c r="F6091" s="1">
        <v>0</v>
      </c>
      <c r="G6091" s="4"/>
      <c r="H6091" s="4"/>
      <c r="Q6091" s="1">
        <v>2</v>
      </c>
      <c r="R6091" s="6">
        <f t="shared" si="8136"/>
        <v>0</v>
      </c>
      <c r="S6091" s="6">
        <f t="shared" si="8137"/>
        <v>0</v>
      </c>
      <c r="T6091" s="6">
        <f t="shared" si="8138"/>
        <v>0</v>
      </c>
      <c r="U6091" s="6">
        <f t="shared" si="8139"/>
        <v>0</v>
      </c>
      <c r="V6091" s="6">
        <f t="shared" si="8140"/>
        <v>0</v>
      </c>
      <c r="W6091" s="6">
        <f t="shared" si="8141"/>
        <v>0</v>
      </c>
      <c r="X6091" s="17"/>
      <c r="Y6091" s="17"/>
      <c r="Z6091" s="17"/>
      <c r="AA6091" s="17"/>
      <c r="AB6091" s="17"/>
      <c r="AC6091" s="17"/>
      <c r="AE6091" s="16"/>
      <c r="AF6091" s="16"/>
      <c r="AG6091" s="16"/>
      <c r="AH6091" s="16"/>
      <c r="AI6091" s="16"/>
      <c r="AJ6091" s="16"/>
      <c r="AL6091" s="16"/>
      <c r="AM6091" s="16"/>
      <c r="AN6091" s="16"/>
      <c r="AO6091" s="16"/>
      <c r="AP6091" s="16"/>
      <c r="AQ6091" s="16"/>
      <c r="BI6091" s="1">
        <v>4</v>
      </c>
      <c r="BJ6091" s="6">
        <f>SUM($R$5:R6093)-$AB$2</f>
        <v>711.34275980000041</v>
      </c>
      <c r="BK6091" s="6">
        <f>SUM($R$5:S6093)-$AB$2</f>
        <v>3496.6939178240063</v>
      </c>
      <c r="BL6091" s="6">
        <f>SUM($R$5:T6093)-$AB$2</f>
        <v>10460.071812884013</v>
      </c>
      <c r="BM6091" s="6">
        <f>SUM($R$5:U6093)-$AB$2</f>
        <v>20208.800865968085</v>
      </c>
      <c r="BN6091" s="6">
        <f>SUM($R$5:V6093)-$AB$2</f>
        <v>34135.556656088193</v>
      </c>
      <c r="BO6091" s="6">
        <f>SUM($R$5:W6093)-$AB$2</f>
        <v>50847.663604231697</v>
      </c>
      <c r="BP6091" s="16"/>
    </row>
    <row r="6092" spans="1:68" x14ac:dyDescent="0.45">
      <c r="A6092" s="1">
        <v>2008</v>
      </c>
      <c r="B6092" s="1">
        <v>9</v>
      </c>
      <c r="C6092" s="1">
        <v>11</v>
      </c>
      <c r="D6092" s="1">
        <v>6</v>
      </c>
      <c r="E6092" s="1">
        <v>17.899999999999999</v>
      </c>
      <c r="F6092" s="1">
        <v>0</v>
      </c>
      <c r="G6092" s="4"/>
      <c r="H6092" s="4"/>
      <c r="Q6092" s="1">
        <v>3</v>
      </c>
      <c r="R6092" s="6">
        <f t="shared" si="8136"/>
        <v>0</v>
      </c>
      <c r="S6092" s="6">
        <f t="shared" si="8137"/>
        <v>0</v>
      </c>
      <c r="T6092" s="6">
        <f t="shared" si="8138"/>
        <v>0</v>
      </c>
      <c r="U6092" s="6">
        <f t="shared" si="8139"/>
        <v>0</v>
      </c>
      <c r="V6092" s="6">
        <f t="shared" si="8140"/>
        <v>0</v>
      </c>
      <c r="W6092" s="6">
        <f t="shared" si="8141"/>
        <v>0</v>
      </c>
      <c r="X6092" s="17"/>
      <c r="Y6092" s="17"/>
      <c r="Z6092" s="17"/>
      <c r="AA6092" s="17"/>
      <c r="AB6092" s="17"/>
      <c r="AC6092" s="17"/>
      <c r="AE6092" s="16"/>
      <c r="AF6092" s="16"/>
      <c r="AG6092" s="16"/>
      <c r="AH6092" s="16"/>
      <c r="AI6092" s="16"/>
      <c r="AJ6092" s="16"/>
      <c r="AL6092" s="16"/>
      <c r="AM6092" s="16"/>
      <c r="AN6092" s="16"/>
      <c r="AO6092" s="16"/>
      <c r="AP6092" s="16"/>
      <c r="AQ6092" s="16"/>
      <c r="BI6092" s="1">
        <v>5</v>
      </c>
      <c r="BJ6092" s="6">
        <f>SUM($R$5:R6094)-$AB$2</f>
        <v>711.34275980000041</v>
      </c>
      <c r="BK6092" s="6">
        <f>SUM($R$5:S6094)-$AB$2</f>
        <v>3496.6939178240063</v>
      </c>
      <c r="BL6092" s="6">
        <f>SUM($R$5:T6094)-$AB$2</f>
        <v>10460.071812884013</v>
      </c>
      <c r="BM6092" s="6">
        <f>SUM($R$5:U6094)-$AB$2</f>
        <v>20208.800865968085</v>
      </c>
      <c r="BN6092" s="6">
        <f>SUM($R$5:V6094)-$AB$2</f>
        <v>34135.556656088193</v>
      </c>
      <c r="BO6092" s="6">
        <f>SUM($R$5:W6094)-$AB$2</f>
        <v>50847.663604231697</v>
      </c>
      <c r="BP6092" s="16"/>
    </row>
    <row r="6093" spans="1:68" x14ac:dyDescent="0.45">
      <c r="A6093" s="1">
        <v>2008</v>
      </c>
      <c r="B6093" s="1">
        <v>9</v>
      </c>
      <c r="C6093" s="1">
        <v>11</v>
      </c>
      <c r="D6093" s="1">
        <v>7</v>
      </c>
      <c r="E6093" s="1">
        <v>17.600000000000001</v>
      </c>
      <c r="F6093" s="1">
        <v>8.25</v>
      </c>
      <c r="G6093" s="4"/>
      <c r="H6093" s="4"/>
      <c r="Q6093" s="1">
        <v>4</v>
      </c>
      <c r="R6093" s="6">
        <f t="shared" si="8136"/>
        <v>0</v>
      </c>
      <c r="S6093" s="6">
        <f t="shared" si="8137"/>
        <v>0</v>
      </c>
      <c r="T6093" s="6">
        <f t="shared" si="8138"/>
        <v>0</v>
      </c>
      <c r="U6093" s="6">
        <f t="shared" si="8139"/>
        <v>0</v>
      </c>
      <c r="V6093" s="6">
        <f t="shared" si="8140"/>
        <v>0</v>
      </c>
      <c r="W6093" s="6">
        <f t="shared" si="8141"/>
        <v>0</v>
      </c>
      <c r="X6093" s="17"/>
      <c r="Y6093" s="17"/>
      <c r="Z6093" s="17"/>
      <c r="AA6093" s="17"/>
      <c r="AB6093" s="17"/>
      <c r="AC6093" s="17"/>
      <c r="AE6093" s="16"/>
      <c r="AF6093" s="16"/>
      <c r="AG6093" s="16"/>
      <c r="AH6093" s="16"/>
      <c r="AI6093" s="16"/>
      <c r="AJ6093" s="16"/>
      <c r="AL6093" s="16"/>
      <c r="AM6093" s="16"/>
      <c r="AN6093" s="16"/>
      <c r="AO6093" s="16"/>
      <c r="AP6093" s="16"/>
      <c r="AQ6093" s="16"/>
      <c r="BI6093" s="1">
        <v>6</v>
      </c>
      <c r="BJ6093" s="6">
        <f>SUM($R$5:R6095)-$AB$2</f>
        <v>711.34275980000041</v>
      </c>
      <c r="BK6093" s="6">
        <f>SUM($R$5:S6095)-$AB$2</f>
        <v>3496.6939178240063</v>
      </c>
      <c r="BL6093" s="6">
        <f>SUM($R$5:T6095)-$AB$2</f>
        <v>10460.071812884013</v>
      </c>
      <c r="BM6093" s="6">
        <f>SUM($R$5:U6095)-$AB$2</f>
        <v>20208.800865968085</v>
      </c>
      <c r="BN6093" s="6">
        <f>SUM($R$5:V6095)-$AB$2</f>
        <v>34135.556656088193</v>
      </c>
      <c r="BO6093" s="6">
        <f>SUM($R$5:W6095)-$AB$2</f>
        <v>50847.663604231697</v>
      </c>
      <c r="BP6093" s="16"/>
    </row>
    <row r="6094" spans="1:68" x14ac:dyDescent="0.45">
      <c r="A6094" s="1">
        <v>2008</v>
      </c>
      <c r="B6094" s="1">
        <v>9</v>
      </c>
      <c r="C6094" s="1">
        <v>11</v>
      </c>
      <c r="D6094" s="1">
        <v>8</v>
      </c>
      <c r="E6094" s="1">
        <v>18.5</v>
      </c>
      <c r="F6094" s="1">
        <v>141.47999999999999</v>
      </c>
      <c r="G6094" s="4"/>
      <c r="H6094" s="4"/>
      <c r="Q6094" s="1">
        <v>5</v>
      </c>
      <c r="R6094" s="6">
        <f t="shared" si="8136"/>
        <v>0</v>
      </c>
      <c r="S6094" s="6">
        <f t="shared" si="8137"/>
        <v>0</v>
      </c>
      <c r="T6094" s="6">
        <f t="shared" si="8138"/>
        <v>0</v>
      </c>
      <c r="U6094" s="6">
        <f t="shared" si="8139"/>
        <v>0</v>
      </c>
      <c r="V6094" s="6">
        <f t="shared" si="8140"/>
        <v>0</v>
      </c>
      <c r="W6094" s="6">
        <f t="shared" si="8141"/>
        <v>0</v>
      </c>
      <c r="X6094" s="17"/>
      <c r="Y6094" s="17"/>
      <c r="Z6094" s="17"/>
      <c r="AA6094" s="17"/>
      <c r="AB6094" s="17"/>
      <c r="AC6094" s="17"/>
      <c r="AE6094" s="16"/>
      <c r="AF6094" s="16"/>
      <c r="AG6094" s="16"/>
      <c r="AH6094" s="16"/>
      <c r="AI6094" s="16"/>
      <c r="AJ6094" s="16"/>
      <c r="AL6094" s="16"/>
      <c r="AM6094" s="16"/>
      <c r="AN6094" s="16"/>
      <c r="AO6094" s="16"/>
      <c r="AP6094" s="16"/>
      <c r="AQ6094" s="16"/>
      <c r="BI6094" s="1">
        <v>7</v>
      </c>
      <c r="BJ6094" s="6">
        <f>SUM($R$5:R6096)-$AB$2</f>
        <v>711.34754480000038</v>
      </c>
      <c r="BK6094" s="6">
        <f>SUM($R$5:S6096)-$AB$2</f>
        <v>3496.7172686240065</v>
      </c>
      <c r="BL6094" s="6">
        <f>SUM($R$5:T6096)-$AB$2</f>
        <v>10460.141578184011</v>
      </c>
      <c r="BM6094" s="6">
        <f>SUM($R$5:U6096)-$AB$2</f>
        <v>20208.935611568089</v>
      </c>
      <c r="BN6094" s="6">
        <f>SUM($R$5:V6096)-$AB$2</f>
        <v>34135.784230688187</v>
      </c>
      <c r="BO6094" s="6">
        <f>SUM($R$5:W6096)-$AB$2</f>
        <v>50848.002573631689</v>
      </c>
      <c r="BP6094" s="16"/>
    </row>
    <row r="6095" spans="1:68" x14ac:dyDescent="0.45">
      <c r="A6095" s="1">
        <v>2008</v>
      </c>
      <c r="B6095" s="1">
        <v>9</v>
      </c>
      <c r="C6095" s="1">
        <v>11</v>
      </c>
      <c r="D6095" s="1">
        <v>9</v>
      </c>
      <c r="E6095" s="1">
        <v>19.8</v>
      </c>
      <c r="F6095" s="1">
        <v>281.37</v>
      </c>
      <c r="G6095" s="4"/>
      <c r="H6095" s="4"/>
      <c r="Q6095" s="1">
        <v>6</v>
      </c>
      <c r="R6095" s="6">
        <f t="shared" si="8136"/>
        <v>0</v>
      </c>
      <c r="S6095" s="6">
        <f t="shared" si="8137"/>
        <v>0</v>
      </c>
      <c r="T6095" s="6">
        <f t="shared" si="8138"/>
        <v>0</v>
      </c>
      <c r="U6095" s="6">
        <f t="shared" si="8139"/>
        <v>0</v>
      </c>
      <c r="V6095" s="6">
        <f t="shared" si="8140"/>
        <v>0</v>
      </c>
      <c r="W6095" s="6">
        <f t="shared" si="8141"/>
        <v>0</v>
      </c>
      <c r="X6095" s="17"/>
      <c r="Y6095" s="17"/>
      <c r="Z6095" s="17"/>
      <c r="AA6095" s="17"/>
      <c r="AB6095" s="17"/>
      <c r="AC6095" s="17"/>
      <c r="AE6095" s="16"/>
      <c r="AF6095" s="16"/>
      <c r="AG6095" s="16"/>
      <c r="AH6095" s="16"/>
      <c r="AI6095" s="16"/>
      <c r="AJ6095" s="16"/>
      <c r="AL6095" s="16"/>
      <c r="AM6095" s="16"/>
      <c r="AN6095" s="16"/>
      <c r="AO6095" s="16"/>
      <c r="AP6095" s="16"/>
      <c r="AQ6095" s="16"/>
      <c r="BI6095" s="1">
        <v>8</v>
      </c>
      <c r="BJ6095" s="6">
        <f>SUM($R$5:R6097)-$AB$2</f>
        <v>711.42960320000043</v>
      </c>
      <c r="BK6095" s="6">
        <f>SUM($R$5:S6097)-$AB$2</f>
        <v>3497.1177136160063</v>
      </c>
      <c r="BL6095" s="6">
        <f>SUM($R$5:T6097)-$AB$2</f>
        <v>10461.337989656011</v>
      </c>
      <c r="BM6095" s="6">
        <f>SUM($R$5:U6097)-$AB$2</f>
        <v>20211.246376112089</v>
      </c>
      <c r="BN6095" s="6">
        <f>SUM($R$5:V6097)-$AB$2</f>
        <v>34139.68692819219</v>
      </c>
      <c r="BO6095" s="6">
        <f>SUM($R$5:W6097)-$AB$2</f>
        <v>50853.815590687693</v>
      </c>
      <c r="BP6095" s="16"/>
    </row>
    <row r="6096" spans="1:68" x14ac:dyDescent="0.45">
      <c r="A6096" s="1">
        <v>2008</v>
      </c>
      <c r="B6096" s="1">
        <v>9</v>
      </c>
      <c r="C6096" s="1">
        <v>11</v>
      </c>
      <c r="D6096" s="1">
        <v>10</v>
      </c>
      <c r="E6096" s="1">
        <v>20.5</v>
      </c>
      <c r="F6096" s="1">
        <v>304.98</v>
      </c>
      <c r="G6096" s="4"/>
      <c r="H6096" s="4"/>
      <c r="Q6096" s="1">
        <v>7</v>
      </c>
      <c r="R6096" s="6">
        <f t="shared" si="8136"/>
        <v>4.7849999999999993E-3</v>
      </c>
      <c r="S6096" s="6">
        <f t="shared" si="8137"/>
        <v>1.8565799999999997E-2</v>
      </c>
      <c r="T6096" s="6">
        <f t="shared" si="8138"/>
        <v>4.641449999999999E-2</v>
      </c>
      <c r="U6096" s="6">
        <f t="shared" si="8139"/>
        <v>6.4980299999999991E-2</v>
      </c>
      <c r="V6096" s="6">
        <f t="shared" si="8140"/>
        <v>9.2828999999999981E-2</v>
      </c>
      <c r="W6096" s="6">
        <f t="shared" si="8141"/>
        <v>0.11139479999999999</v>
      </c>
      <c r="X6096" s="17"/>
      <c r="Y6096" s="17"/>
      <c r="Z6096" s="17"/>
      <c r="AA6096" s="17"/>
      <c r="AB6096" s="17"/>
      <c r="AC6096" s="17"/>
      <c r="AE6096" s="16"/>
      <c r="AF6096" s="16"/>
      <c r="AG6096" s="16"/>
      <c r="AH6096" s="16"/>
      <c r="AI6096" s="16"/>
      <c r="AJ6096" s="16"/>
      <c r="AL6096" s="16"/>
      <c r="AM6096" s="16"/>
      <c r="AN6096" s="16"/>
      <c r="AO6096" s="16"/>
      <c r="AP6096" s="16"/>
      <c r="AQ6096" s="16"/>
      <c r="BI6096" s="1">
        <v>9</v>
      </c>
      <c r="BJ6096" s="6">
        <f>SUM($R$5:R6098)-$AB$2</f>
        <v>711.59279780000043</v>
      </c>
      <c r="BK6096" s="6">
        <f>SUM($R$5:S6098)-$AB$2</f>
        <v>3497.9141032640064</v>
      </c>
      <c r="BL6096" s="6">
        <f>SUM($R$5:T6098)-$AB$2</f>
        <v>10463.717366924011</v>
      </c>
      <c r="BM6096" s="6">
        <f>SUM($R$5:U6098)-$AB$2</f>
        <v>20215.841936048091</v>
      </c>
      <c r="BN6096" s="6">
        <f>SUM($R$5:V6098)-$AB$2</f>
        <v>34147.448463368193</v>
      </c>
      <c r="BO6096" s="6">
        <f>SUM($R$5:W6098)-$AB$2</f>
        <v>50865.376296151699</v>
      </c>
      <c r="BP6096" s="16"/>
    </row>
    <row r="6097" spans="1:68" x14ac:dyDescent="0.45">
      <c r="A6097" s="1">
        <v>2008</v>
      </c>
      <c r="B6097" s="1">
        <v>9</v>
      </c>
      <c r="C6097" s="1">
        <v>11</v>
      </c>
      <c r="D6097" s="1">
        <v>11</v>
      </c>
      <c r="E6097" s="1">
        <v>21.6</v>
      </c>
      <c r="F6097" s="1">
        <v>485.51</v>
      </c>
      <c r="G6097" s="4"/>
      <c r="H6097" s="4"/>
      <c r="Q6097" s="1">
        <v>8</v>
      </c>
      <c r="R6097" s="6">
        <f t="shared" si="8136"/>
        <v>8.205839999999999E-2</v>
      </c>
      <c r="S6097" s="6">
        <f t="shared" si="8137"/>
        <v>0.31838659199999997</v>
      </c>
      <c r="T6097" s="6">
        <f t="shared" si="8138"/>
        <v>0.79596647999999981</v>
      </c>
      <c r="U6097" s="6">
        <f t="shared" si="8139"/>
        <v>1.1143530719999999</v>
      </c>
      <c r="V6097" s="6">
        <f t="shared" si="8140"/>
        <v>1.5919329599999996</v>
      </c>
      <c r="W6097" s="6">
        <f t="shared" si="8141"/>
        <v>1.910319552</v>
      </c>
      <c r="X6097" s="17"/>
      <c r="Y6097" s="17"/>
      <c r="Z6097" s="17"/>
      <c r="AA6097" s="17"/>
      <c r="AB6097" s="17"/>
      <c r="AC6097" s="17"/>
      <c r="AE6097" s="16"/>
      <c r="AF6097" s="16"/>
      <c r="AG6097" s="16"/>
      <c r="AH6097" s="16"/>
      <c r="AI6097" s="16"/>
      <c r="AJ6097" s="16"/>
      <c r="AL6097" s="16"/>
      <c r="AM6097" s="16"/>
      <c r="AN6097" s="16"/>
      <c r="AO6097" s="16"/>
      <c r="AP6097" s="16"/>
      <c r="AQ6097" s="16"/>
      <c r="BI6097" s="1">
        <v>10</v>
      </c>
      <c r="BJ6097" s="6">
        <f>SUM($R$5:R6099)-$AB$2</f>
        <v>711.76968620000048</v>
      </c>
      <c r="BK6097" s="6">
        <f>SUM($R$5:S6099)-$AB$2</f>
        <v>3498.7773186560062</v>
      </c>
      <c r="BL6097" s="6">
        <f>SUM($R$5:T6099)-$AB$2</f>
        <v>10466.296399796011</v>
      </c>
      <c r="BM6097" s="6">
        <f>SUM($R$5:U6099)-$AB$2</f>
        <v>20220.823113392089</v>
      </c>
      <c r="BN6097" s="6">
        <f>SUM($R$5:V6099)-$AB$2</f>
        <v>34155.861275672185</v>
      </c>
      <c r="BO6097" s="6">
        <f>SUM($R$5:W6099)-$AB$2</f>
        <v>50877.907070407688</v>
      </c>
      <c r="BP6097" s="16"/>
    </row>
    <row r="6098" spans="1:68" x14ac:dyDescent="0.45">
      <c r="A6098" s="1">
        <v>2008</v>
      </c>
      <c r="B6098" s="1">
        <v>9</v>
      </c>
      <c r="C6098" s="1">
        <v>11</v>
      </c>
      <c r="D6098" s="1">
        <v>12</v>
      </c>
      <c r="E6098" s="1">
        <v>22.2</v>
      </c>
      <c r="F6098" s="1">
        <v>819.68</v>
      </c>
      <c r="G6098" s="4"/>
      <c r="H6098" s="4"/>
      <c r="Q6098" s="1">
        <v>9</v>
      </c>
      <c r="R6098" s="6">
        <f t="shared" si="8136"/>
        <v>0.16319459999999997</v>
      </c>
      <c r="S6098" s="6">
        <f t="shared" si="8137"/>
        <v>0.63319504799999993</v>
      </c>
      <c r="T6098" s="6">
        <f t="shared" si="8138"/>
        <v>1.5829876199999997</v>
      </c>
      <c r="U6098" s="6">
        <f t="shared" si="8139"/>
        <v>2.2161826680000001</v>
      </c>
      <c r="V6098" s="6">
        <f t="shared" si="8140"/>
        <v>3.1659752399999994</v>
      </c>
      <c r="W6098" s="6">
        <f t="shared" si="8141"/>
        <v>3.799170288</v>
      </c>
      <c r="X6098" s="17"/>
      <c r="Y6098" s="17"/>
      <c r="Z6098" s="17"/>
      <c r="AA6098" s="17"/>
      <c r="AB6098" s="17"/>
      <c r="AC6098" s="17"/>
      <c r="AE6098" s="16"/>
      <c r="AF6098" s="16"/>
      <c r="AG6098" s="16"/>
      <c r="AH6098" s="16"/>
      <c r="AI6098" s="16"/>
      <c r="AJ6098" s="16"/>
      <c r="AL6098" s="16"/>
      <c r="AM6098" s="16"/>
      <c r="AN6098" s="16"/>
      <c r="AO6098" s="16"/>
      <c r="AP6098" s="16"/>
      <c r="AQ6098" s="16"/>
      <c r="BI6098" s="1">
        <v>11</v>
      </c>
      <c r="BJ6098" s="6">
        <f>SUM($R$5:R6100)-$AB$2</f>
        <v>712.05128200000047</v>
      </c>
      <c r="BK6098" s="6">
        <f>SUM($R$5:S6100)-$AB$2</f>
        <v>3500.1515061600062</v>
      </c>
      <c r="BL6098" s="6">
        <f>SUM($R$5:T6100)-$AB$2</f>
        <v>10470.402066560009</v>
      </c>
      <c r="BM6098" s="6">
        <f>SUM($R$5:U6100)-$AB$2</f>
        <v>20228.752851120091</v>
      </c>
      <c r="BN6098" s="6">
        <f>SUM($R$5:V6100)-$AB$2</f>
        <v>34169.253971920189</v>
      </c>
      <c r="BO6098" s="6">
        <f>SUM($R$5:W6100)-$AB$2</f>
        <v>50897.855316879693</v>
      </c>
      <c r="BP6098" s="16"/>
    </row>
    <row r="6099" spans="1:68" x14ac:dyDescent="0.45">
      <c r="A6099" s="1">
        <v>2008</v>
      </c>
      <c r="B6099" s="1">
        <v>9</v>
      </c>
      <c r="C6099" s="1">
        <v>11</v>
      </c>
      <c r="D6099" s="1">
        <v>13</v>
      </c>
      <c r="E6099" s="1">
        <v>22.2</v>
      </c>
      <c r="F6099" s="1">
        <v>823.14</v>
      </c>
      <c r="G6099" s="4"/>
      <c r="H6099" s="4"/>
      <c r="Q6099" s="1">
        <v>10</v>
      </c>
      <c r="R6099" s="6">
        <f t="shared" si="8136"/>
        <v>0.1768884</v>
      </c>
      <c r="S6099" s="6">
        <f t="shared" si="8137"/>
        <v>0.68632699199999991</v>
      </c>
      <c r="T6099" s="6">
        <f t="shared" si="8138"/>
        <v>1.7158174799999997</v>
      </c>
      <c r="U6099" s="6">
        <f t="shared" si="8139"/>
        <v>2.4021444719999998</v>
      </c>
      <c r="V6099" s="6">
        <f t="shared" si="8140"/>
        <v>3.4316349599999993</v>
      </c>
      <c r="W6099" s="6">
        <f t="shared" si="8141"/>
        <v>4.1179619519999999</v>
      </c>
      <c r="X6099" s="17"/>
      <c r="Y6099" s="17"/>
      <c r="Z6099" s="17"/>
      <c r="AA6099" s="17"/>
      <c r="AB6099" s="17"/>
      <c r="AC6099" s="17"/>
      <c r="AE6099" s="16"/>
      <c r="AF6099" s="16"/>
      <c r="AG6099" s="16"/>
      <c r="AH6099" s="16"/>
      <c r="AI6099" s="16"/>
      <c r="AJ6099" s="16"/>
      <c r="AL6099" s="16"/>
      <c r="AM6099" s="16"/>
      <c r="AN6099" s="16"/>
      <c r="AO6099" s="16"/>
      <c r="AP6099" s="16"/>
      <c r="AQ6099" s="16"/>
      <c r="BI6099" s="1">
        <v>12</v>
      </c>
      <c r="BJ6099" s="6">
        <f t="shared" ref="BJ6099" si="8178">R6101-$AB$2</f>
        <v>-6.0558356</v>
      </c>
      <c r="BK6099" s="6">
        <f t="shared" ref="BK6099" si="8179">S6101-$AB$2</f>
        <v>-4.6866421279999999</v>
      </c>
      <c r="BL6099" s="6">
        <f t="shared" ref="BL6099" si="8180">T6101-$AB$2</f>
        <v>-1.9197303200000002</v>
      </c>
      <c r="BM6099" s="6">
        <f t="shared" ref="BM6099" si="8181">U6101-$AB$2</f>
        <v>-7.5122448000001008E-2</v>
      </c>
      <c r="BN6099" s="6">
        <f t="shared" ref="BN6099" si="8182">V6101-$AB$2</f>
        <v>2.6917893599999996</v>
      </c>
      <c r="BO6099" s="6">
        <f t="shared" ref="BO6099" si="8183">W6101-$AB$2</f>
        <v>4.5363972319999988</v>
      </c>
      <c r="BP6099" s="16"/>
    </row>
    <row r="6100" spans="1:68" x14ac:dyDescent="0.45">
      <c r="A6100" s="1">
        <v>2008</v>
      </c>
      <c r="B6100" s="1">
        <v>9</v>
      </c>
      <c r="C6100" s="1">
        <v>11</v>
      </c>
      <c r="D6100" s="1">
        <v>14</v>
      </c>
      <c r="E6100" s="1">
        <v>21.7</v>
      </c>
      <c r="F6100" s="1">
        <v>811.6</v>
      </c>
      <c r="G6100" s="4"/>
      <c r="H6100" s="4"/>
      <c r="Q6100" s="1">
        <v>11</v>
      </c>
      <c r="R6100" s="6">
        <f t="shared" si="8136"/>
        <v>0.28159580000000001</v>
      </c>
      <c r="S6100" s="6">
        <f t="shared" si="8137"/>
        <v>1.0925917039999999</v>
      </c>
      <c r="T6100" s="6">
        <f t="shared" si="8138"/>
        <v>2.7314792599999995</v>
      </c>
      <c r="U6100" s="6">
        <f t="shared" si="8139"/>
        <v>3.8240709640000001</v>
      </c>
      <c r="V6100" s="6">
        <f t="shared" si="8140"/>
        <v>5.462958519999999</v>
      </c>
      <c r="W6100" s="6">
        <f t="shared" si="8141"/>
        <v>6.5555502240000001</v>
      </c>
      <c r="X6100" s="17"/>
      <c r="Y6100" s="17"/>
      <c r="Z6100" s="17"/>
      <c r="AA6100" s="17"/>
      <c r="AB6100" s="17"/>
      <c r="AC6100" s="17"/>
      <c r="AE6100" s="16"/>
      <c r="AF6100" s="16"/>
      <c r="AG6100" s="16"/>
      <c r="AH6100" s="16"/>
      <c r="AI6100" s="16"/>
      <c r="AJ6100" s="16"/>
      <c r="AL6100" s="16"/>
      <c r="AM6100" s="16"/>
      <c r="AN6100" s="16"/>
      <c r="AO6100" s="16"/>
      <c r="AP6100" s="16"/>
      <c r="AQ6100" s="16"/>
      <c r="BI6100" s="1">
        <v>13</v>
      </c>
      <c r="BJ6100" s="6">
        <f>SUM($R$5:R6102)-$AB$2</f>
        <v>713.00411760000043</v>
      </c>
      <c r="BK6100" s="6">
        <f>SUM($R$5:S6102)-$AB$2</f>
        <v>3504.8013438880062</v>
      </c>
      <c r="BL6100" s="6">
        <f>SUM($R$5:T6102)-$AB$2</f>
        <v>10484.29440960801</v>
      </c>
      <c r="BM6100" s="6">
        <f>SUM($R$5:U6102)-$AB$2</f>
        <v>20255.584701616088</v>
      </c>
      <c r="BN6100" s="6">
        <f>SUM($R$5:V6102)-$AB$2</f>
        <v>34214.57083305619</v>
      </c>
      <c r="BO6100" s="6">
        <f>SUM($R$5:W6102)-$AB$2</f>
        <v>50965.354190783692</v>
      </c>
      <c r="BP6100" s="16"/>
    </row>
    <row r="6101" spans="1:68" x14ac:dyDescent="0.45">
      <c r="A6101" s="1">
        <v>2008</v>
      </c>
      <c r="B6101" s="1">
        <v>9</v>
      </c>
      <c r="C6101" s="1">
        <v>11</v>
      </c>
      <c r="D6101" s="1">
        <v>15</v>
      </c>
      <c r="E6101" s="1">
        <v>21</v>
      </c>
      <c r="F6101" s="1">
        <v>613.37</v>
      </c>
      <c r="G6101" s="4"/>
      <c r="H6101" s="4"/>
      <c r="Q6101" s="1">
        <v>12</v>
      </c>
      <c r="R6101" s="6">
        <f t="shared" si="8136"/>
        <v>0.47541439999999996</v>
      </c>
      <c r="S6101" s="6">
        <f t="shared" si="8137"/>
        <v>1.8446078719999999</v>
      </c>
      <c r="T6101" s="6">
        <f t="shared" si="8138"/>
        <v>4.6115196799999998</v>
      </c>
      <c r="U6101" s="6">
        <f t="shared" si="8139"/>
        <v>6.456127551999999</v>
      </c>
      <c r="V6101" s="6">
        <f t="shared" si="8140"/>
        <v>9.2230393599999996</v>
      </c>
      <c r="W6101" s="6">
        <f t="shared" si="8141"/>
        <v>11.067647231999999</v>
      </c>
      <c r="X6101" s="17">
        <f t="shared" ref="X6101" si="8184">SUM(R6101:R6125)-$AA$2</f>
        <v>-1.9395132000000004</v>
      </c>
      <c r="Y6101" s="17">
        <f t="shared" ref="Y6101" si="8185">SUM(S6101:S6125)-$AA$2</f>
        <v>9.4036887839999963</v>
      </c>
      <c r="Z6101" s="17">
        <f t="shared" ref="Z6101" si="8186">SUM(T6101:T6125)-$AA$2</f>
        <v>32.326409460000008</v>
      </c>
      <c r="AA6101" s="17">
        <f t="shared" ref="AA6101" si="8187">SUM(U6101:U6125)-$AA$2</f>
        <v>47.608223244000001</v>
      </c>
      <c r="AB6101" s="17">
        <f t="shared" ref="AB6101" si="8188">SUM(V6101:V6125)-$AA$2</f>
        <v>70.530943920000013</v>
      </c>
      <c r="AC6101" s="17">
        <f t="shared" ref="AC6101" si="8189">SUM(W6101:W6125)-$AA$2</f>
        <v>85.812757703999992</v>
      </c>
      <c r="AE6101" s="16">
        <f t="shared" ref="AE6101" si="8190">IF(X6101&gt;0,1,0)</f>
        <v>0</v>
      </c>
      <c r="AF6101" s="16">
        <f t="shared" ref="AF6101" si="8191">IF(Y6101&gt;0,1,0)</f>
        <v>1</v>
      </c>
      <c r="AG6101" s="16">
        <f t="shared" ref="AG6101" si="8192">IF(Z6101&gt;0,1,0)</f>
        <v>1</v>
      </c>
      <c r="AH6101" s="16">
        <f t="shared" ref="AH6101" si="8193">IF(AA6101&gt;0,1,0)</f>
        <v>1</v>
      </c>
      <c r="AI6101" s="16">
        <f t="shared" ref="AI6101" si="8194">IF(AB6101&gt;0,1,0)</f>
        <v>1</v>
      </c>
      <c r="AJ6101" s="16">
        <f t="shared" ref="AJ6101" si="8195">IF(AC6101&gt;0,1,0)</f>
        <v>1</v>
      </c>
      <c r="AL6101" s="16">
        <f t="shared" ref="AL6101" si="8196">IF(X6101&lt;0,ABS(X6101*$AP$1),0)</f>
        <v>0</v>
      </c>
      <c r="AM6101" s="16">
        <f t="shared" ref="AM6101" si="8197">IF(Y6101&lt;0,ABS(Y6101*$AP$1),0)</f>
        <v>0</v>
      </c>
      <c r="AN6101" s="16">
        <f t="shared" ref="AN6101" si="8198">IF(Z6101&lt;0,ABS(Z6101*$AP$1),0)</f>
        <v>0</v>
      </c>
      <c r="AO6101" s="16">
        <f t="shared" ref="AO6101" si="8199">IF(AA6101&lt;0,ABS(AA6101*$AP$1),0)</f>
        <v>0</v>
      </c>
      <c r="AP6101" s="16">
        <f t="shared" ref="AP6101" si="8200">IF(AB6101&lt;0,ABS(AB6101*$AP$1),0)</f>
        <v>0</v>
      </c>
      <c r="AQ6101" s="16">
        <f t="shared" ref="AQ6101" si="8201">IF(AC6101&lt;0,ABS(AC6101*$AP$1),0)</f>
        <v>0</v>
      </c>
      <c r="BI6101" s="1">
        <v>14</v>
      </c>
      <c r="BJ6101" s="6">
        <f>SUM($R$5:R6103)-$AB$2</f>
        <v>713.47484560000044</v>
      </c>
      <c r="BK6101" s="6">
        <f>SUM($R$5:S6103)-$AB$2</f>
        <v>3507.0984965280059</v>
      </c>
      <c r="BL6101" s="6">
        <f>SUM($R$5:T6103)-$AB$2</f>
        <v>10491.15762384801</v>
      </c>
      <c r="BM6101" s="6">
        <f>SUM($R$5:U6103)-$AB$2</f>
        <v>20268.840402096088</v>
      </c>
      <c r="BN6101" s="6">
        <f>SUM($R$5:V6103)-$AB$2</f>
        <v>34236.958656736191</v>
      </c>
      <c r="BO6101" s="6">
        <f>SUM($R$5:W6103)-$AB$2</f>
        <v>50998.700562303689</v>
      </c>
      <c r="BP6101" s="16"/>
    </row>
    <row r="6102" spans="1:68" x14ac:dyDescent="0.45">
      <c r="A6102" s="1">
        <v>2008</v>
      </c>
      <c r="B6102" s="1">
        <v>9</v>
      </c>
      <c r="C6102" s="1">
        <v>11</v>
      </c>
      <c r="D6102" s="1">
        <v>16</v>
      </c>
      <c r="E6102" s="1">
        <v>20.6</v>
      </c>
      <c r="F6102" s="1">
        <v>528.6</v>
      </c>
      <c r="G6102" s="4"/>
      <c r="H6102" s="4"/>
      <c r="Q6102" s="1">
        <v>13</v>
      </c>
      <c r="R6102" s="6">
        <f t="shared" si="8136"/>
        <v>0.47742119999999993</v>
      </c>
      <c r="S6102" s="6">
        <f t="shared" si="8137"/>
        <v>1.8523942559999997</v>
      </c>
      <c r="T6102" s="6">
        <f t="shared" si="8138"/>
        <v>4.6309856399999987</v>
      </c>
      <c r="U6102" s="6">
        <f t="shared" si="8139"/>
        <v>6.4833798959999998</v>
      </c>
      <c r="V6102" s="6">
        <f t="shared" si="8140"/>
        <v>9.2619712799999974</v>
      </c>
      <c r="W6102" s="6">
        <f t="shared" si="8141"/>
        <v>11.114365535999999</v>
      </c>
      <c r="X6102" s="17"/>
      <c r="Y6102" s="17"/>
      <c r="Z6102" s="17"/>
      <c r="AA6102" s="17"/>
      <c r="AB6102" s="17"/>
      <c r="AC6102" s="17"/>
      <c r="AE6102" s="16"/>
      <c r="AF6102" s="16"/>
      <c r="AG6102" s="16"/>
      <c r="AH6102" s="16"/>
      <c r="AI6102" s="16"/>
      <c r="AJ6102" s="16"/>
      <c r="AL6102" s="16"/>
      <c r="AM6102" s="16"/>
      <c r="AN6102" s="16"/>
      <c r="AO6102" s="16"/>
      <c r="AP6102" s="16"/>
      <c r="AQ6102" s="16"/>
      <c r="BI6102" s="1">
        <v>15</v>
      </c>
      <c r="BJ6102" s="6">
        <f>SUM($R$5:R6104)-$AB$2</f>
        <v>713.83060020000039</v>
      </c>
      <c r="BK6102" s="6">
        <f>SUM($R$5:S6104)-$AB$2</f>
        <v>3508.834578976006</v>
      </c>
      <c r="BL6102" s="6">
        <f>SUM($R$5:T6104)-$AB$2</f>
        <v>10496.344525916011</v>
      </c>
      <c r="BM6102" s="6">
        <f>SUM($R$5:U6104)-$AB$2</f>
        <v>20278.858451632092</v>
      </c>
      <c r="BN6102" s="6">
        <f>SUM($R$5:V6104)-$AB$2</f>
        <v>34253.878345512188</v>
      </c>
      <c r="BO6102" s="6">
        <f>SUM($R$5:W6104)-$AB$2</f>
        <v>51023.902218167685</v>
      </c>
      <c r="BP6102" s="16"/>
    </row>
    <row r="6103" spans="1:68" x14ac:dyDescent="0.45">
      <c r="A6103" s="1">
        <v>2008</v>
      </c>
      <c r="B6103" s="1">
        <v>9</v>
      </c>
      <c r="C6103" s="1">
        <v>11</v>
      </c>
      <c r="D6103" s="1">
        <v>17</v>
      </c>
      <c r="E6103" s="1">
        <v>19.5</v>
      </c>
      <c r="F6103" s="1">
        <v>191.38</v>
      </c>
      <c r="G6103" s="4"/>
      <c r="H6103" s="4"/>
      <c r="Q6103" s="1">
        <v>14</v>
      </c>
      <c r="R6103" s="6">
        <f t="shared" si="8136"/>
        <v>0.47072800000000004</v>
      </c>
      <c r="S6103" s="6">
        <f t="shared" si="8137"/>
        <v>1.8264246399999999</v>
      </c>
      <c r="T6103" s="6">
        <f t="shared" si="8138"/>
        <v>4.5660616000000003</v>
      </c>
      <c r="U6103" s="6">
        <f t="shared" si="8139"/>
        <v>6.3924862400000002</v>
      </c>
      <c r="V6103" s="6">
        <f t="shared" si="8140"/>
        <v>9.1321232000000006</v>
      </c>
      <c r="W6103" s="6">
        <f t="shared" si="8141"/>
        <v>10.958547840000001</v>
      </c>
      <c r="X6103" s="17"/>
      <c r="Y6103" s="17"/>
      <c r="Z6103" s="17"/>
      <c r="AA6103" s="17"/>
      <c r="AB6103" s="17"/>
      <c r="AC6103" s="17"/>
      <c r="AE6103" s="16"/>
      <c r="AF6103" s="16"/>
      <c r="AG6103" s="16"/>
      <c r="AH6103" s="16"/>
      <c r="AI6103" s="16"/>
      <c r="AJ6103" s="16"/>
      <c r="AL6103" s="16"/>
      <c r="AM6103" s="16"/>
      <c r="AN6103" s="16"/>
      <c r="AO6103" s="16"/>
      <c r="AP6103" s="16"/>
      <c r="AQ6103" s="16"/>
      <c r="BI6103" s="1">
        <v>16</v>
      </c>
      <c r="BJ6103" s="6">
        <f>SUM($R$5:R6105)-$AB$2</f>
        <v>714.13718820000042</v>
      </c>
      <c r="BK6103" s="6">
        <f>SUM($R$5:S6105)-$AB$2</f>
        <v>3510.330728416006</v>
      </c>
      <c r="BL6103" s="6">
        <f>SUM($R$5:T6105)-$AB$2</f>
        <v>10500.814578956009</v>
      </c>
      <c r="BM6103" s="6">
        <f>SUM($R$5:U6105)-$AB$2</f>
        <v>20287.491969712089</v>
      </c>
      <c r="BN6103" s="6">
        <f>SUM($R$5:V6105)-$AB$2</f>
        <v>34268.459670792188</v>
      </c>
      <c r="BO6103" s="6">
        <f>SUM($R$5:W6105)-$AB$2</f>
        <v>51045.620912087681</v>
      </c>
      <c r="BP6103" s="16"/>
    </row>
    <row r="6104" spans="1:68" x14ac:dyDescent="0.45">
      <c r="A6104" s="1">
        <v>2008</v>
      </c>
      <c r="B6104" s="1">
        <v>9</v>
      </c>
      <c r="C6104" s="1">
        <v>11</v>
      </c>
      <c r="D6104" s="1">
        <v>18</v>
      </c>
      <c r="E6104" s="1">
        <v>18.899999999999999</v>
      </c>
      <c r="F6104" s="1">
        <v>153.55000000000001</v>
      </c>
      <c r="G6104" s="4"/>
      <c r="H6104" s="4"/>
      <c r="Q6104" s="1">
        <v>15</v>
      </c>
      <c r="R6104" s="6">
        <f t="shared" si="8136"/>
        <v>0.35575459999999998</v>
      </c>
      <c r="S6104" s="6">
        <f t="shared" si="8137"/>
        <v>1.3803278479999999</v>
      </c>
      <c r="T6104" s="6">
        <f t="shared" si="8138"/>
        <v>3.4508196199999999</v>
      </c>
      <c r="U6104" s="6">
        <f t="shared" si="8139"/>
        <v>4.8311474680000002</v>
      </c>
      <c r="V6104" s="6">
        <f t="shared" si="8140"/>
        <v>6.9016392399999997</v>
      </c>
      <c r="W6104" s="6">
        <f t="shared" si="8141"/>
        <v>8.281967088</v>
      </c>
      <c r="X6104" s="17"/>
      <c r="Y6104" s="17"/>
      <c r="Z6104" s="17"/>
      <c r="AA6104" s="17"/>
      <c r="AB6104" s="17"/>
      <c r="AC6104" s="17"/>
      <c r="AE6104" s="16"/>
      <c r="AF6104" s="16"/>
      <c r="AG6104" s="16"/>
      <c r="AH6104" s="16"/>
      <c r="AI6104" s="16"/>
      <c r="AJ6104" s="16"/>
      <c r="AL6104" s="16"/>
      <c r="AM6104" s="16"/>
      <c r="AN6104" s="16"/>
      <c r="AO6104" s="16"/>
      <c r="AP6104" s="16"/>
      <c r="AQ6104" s="16"/>
      <c r="BI6104" s="1">
        <v>17</v>
      </c>
      <c r="BJ6104" s="6">
        <f>SUM($R$5:R6106)-$AB$2</f>
        <v>714.24818860000039</v>
      </c>
      <c r="BK6104" s="6">
        <f>SUM($R$5:S6106)-$AB$2</f>
        <v>3510.8724103680061</v>
      </c>
      <c r="BL6104" s="6">
        <f>SUM($R$5:T6106)-$AB$2</f>
        <v>10502.432964788009</v>
      </c>
      <c r="BM6104" s="6">
        <f>SUM($R$5:U6106)-$AB$2</f>
        <v>20290.617740976089</v>
      </c>
      <c r="BN6104" s="6">
        <f>SUM($R$5:V6106)-$AB$2</f>
        <v>34273.738849816189</v>
      </c>
      <c r="BO6104" s="6">
        <f>SUM($R$5:W6106)-$AB$2</f>
        <v>51053.484180423678</v>
      </c>
      <c r="BP6104" s="16"/>
    </row>
    <row r="6105" spans="1:68" x14ac:dyDescent="0.45">
      <c r="A6105" s="1">
        <v>2008</v>
      </c>
      <c r="B6105" s="1">
        <v>9</v>
      </c>
      <c r="C6105" s="1">
        <v>11</v>
      </c>
      <c r="D6105" s="1">
        <v>19</v>
      </c>
      <c r="E6105" s="1">
        <v>17.8</v>
      </c>
      <c r="F6105" s="1">
        <v>0</v>
      </c>
      <c r="G6105" s="4"/>
      <c r="H6105" s="4"/>
      <c r="Q6105" s="1">
        <v>16</v>
      </c>
      <c r="R6105" s="6">
        <f t="shared" si="8136"/>
        <v>0.30658799999999997</v>
      </c>
      <c r="S6105" s="6">
        <f t="shared" si="8137"/>
        <v>1.1895614399999996</v>
      </c>
      <c r="T6105" s="6">
        <f t="shared" si="8138"/>
        <v>2.9739035999999994</v>
      </c>
      <c r="U6105" s="6">
        <f t="shared" si="8139"/>
        <v>4.1634650399999993</v>
      </c>
      <c r="V6105" s="6">
        <f t="shared" si="8140"/>
        <v>5.9478071999999989</v>
      </c>
      <c r="W6105" s="6">
        <f t="shared" si="8141"/>
        <v>7.13736864</v>
      </c>
      <c r="X6105" s="17"/>
      <c r="Y6105" s="17"/>
      <c r="Z6105" s="17"/>
      <c r="AA6105" s="17"/>
      <c r="AB6105" s="17"/>
      <c r="AC6105" s="17"/>
      <c r="AE6105" s="16"/>
      <c r="AF6105" s="16"/>
      <c r="AG6105" s="16"/>
      <c r="AH6105" s="16"/>
      <c r="AI6105" s="16"/>
      <c r="AJ6105" s="16"/>
      <c r="AL6105" s="16"/>
      <c r="AM6105" s="16"/>
      <c r="AN6105" s="16"/>
      <c r="AO6105" s="16"/>
      <c r="AP6105" s="16"/>
      <c r="AQ6105" s="16"/>
      <c r="BI6105" s="1">
        <v>18</v>
      </c>
      <c r="BJ6105" s="6">
        <f>SUM($R$5:R6107)-$AB$2</f>
        <v>714.33724760000041</v>
      </c>
      <c r="BK6105" s="6">
        <f>SUM($R$5:S6107)-$AB$2</f>
        <v>3511.307018288006</v>
      </c>
      <c r="BL6105" s="6">
        <f>SUM($R$5:T6107)-$AB$2</f>
        <v>10503.73144500801</v>
      </c>
      <c r="BM6105" s="6">
        <f>SUM($R$5:U6107)-$AB$2</f>
        <v>20293.125642416089</v>
      </c>
      <c r="BN6105" s="6">
        <f>SUM($R$5:V6107)-$AB$2</f>
        <v>34277.974495856186</v>
      </c>
      <c r="BO6105" s="6">
        <f>SUM($R$5:W6107)-$AB$2</f>
        <v>51059.793119983675</v>
      </c>
      <c r="BP6105" s="16"/>
    </row>
    <row r="6106" spans="1:68" x14ac:dyDescent="0.45">
      <c r="A6106" s="1">
        <v>2008</v>
      </c>
      <c r="B6106" s="1">
        <v>9</v>
      </c>
      <c r="C6106" s="1">
        <v>11</v>
      </c>
      <c r="D6106" s="1">
        <v>20</v>
      </c>
      <c r="E6106" s="1">
        <v>17.5</v>
      </c>
      <c r="F6106" s="1">
        <v>0</v>
      </c>
      <c r="G6106" s="4"/>
      <c r="H6106" s="4"/>
      <c r="Q6106" s="1">
        <v>17</v>
      </c>
      <c r="R6106" s="6">
        <f t="shared" si="8136"/>
        <v>0.11100039999999999</v>
      </c>
      <c r="S6106" s="6">
        <f t="shared" si="8137"/>
        <v>0.43068155199999997</v>
      </c>
      <c r="T6106" s="6">
        <f t="shared" si="8138"/>
        <v>1.0767038799999997</v>
      </c>
      <c r="U6106" s="6">
        <f t="shared" si="8139"/>
        <v>1.5073854319999997</v>
      </c>
      <c r="V6106" s="6">
        <f t="shared" si="8140"/>
        <v>2.1534077599999994</v>
      </c>
      <c r="W6106" s="6">
        <f t="shared" si="8141"/>
        <v>2.5840893119999997</v>
      </c>
      <c r="X6106" s="17"/>
      <c r="Y6106" s="17"/>
      <c r="Z6106" s="17"/>
      <c r="AA6106" s="17"/>
      <c r="AB6106" s="17"/>
      <c r="AC6106" s="17"/>
      <c r="AE6106" s="16"/>
      <c r="AF6106" s="16"/>
      <c r="AG6106" s="16"/>
      <c r="AH6106" s="16"/>
      <c r="AI6106" s="16"/>
      <c r="AJ6106" s="16"/>
      <c r="AL6106" s="16"/>
      <c r="AM6106" s="16"/>
      <c r="AN6106" s="16"/>
      <c r="AO6106" s="16"/>
      <c r="AP6106" s="16"/>
      <c r="AQ6106" s="16"/>
      <c r="BI6106" s="1">
        <v>19</v>
      </c>
      <c r="BJ6106" s="6">
        <f>SUM($R$5:R6108)-$AB$2</f>
        <v>714.33724760000041</v>
      </c>
      <c r="BK6106" s="6">
        <f>SUM($R$5:S6108)-$AB$2</f>
        <v>3511.307018288006</v>
      </c>
      <c r="BL6106" s="6">
        <f>SUM($R$5:T6108)-$AB$2</f>
        <v>10503.73144500801</v>
      </c>
      <c r="BM6106" s="6">
        <f>SUM($R$5:U6108)-$AB$2</f>
        <v>20293.125642416089</v>
      </c>
      <c r="BN6106" s="6">
        <f>SUM($R$5:V6108)-$AB$2</f>
        <v>34277.974495856186</v>
      </c>
      <c r="BO6106" s="6">
        <f>SUM($R$5:W6108)-$AB$2</f>
        <v>51059.793119983675</v>
      </c>
      <c r="BP6106" s="16"/>
    </row>
    <row r="6107" spans="1:68" x14ac:dyDescent="0.45">
      <c r="A6107" s="1">
        <v>2008</v>
      </c>
      <c r="B6107" s="1">
        <v>9</v>
      </c>
      <c r="C6107" s="1">
        <v>11</v>
      </c>
      <c r="D6107" s="1">
        <v>21</v>
      </c>
      <c r="E6107" s="1">
        <v>17.600000000000001</v>
      </c>
      <c r="F6107" s="1">
        <v>0</v>
      </c>
      <c r="G6107" s="4"/>
      <c r="H6107" s="4"/>
      <c r="Q6107" s="1">
        <v>18</v>
      </c>
      <c r="R6107" s="6">
        <f t="shared" si="8136"/>
        <v>8.9058999999999999E-2</v>
      </c>
      <c r="S6107" s="6">
        <f t="shared" si="8137"/>
        <v>0.34554891999999993</v>
      </c>
      <c r="T6107" s="6">
        <f t="shared" si="8138"/>
        <v>0.86387229999999993</v>
      </c>
      <c r="U6107" s="6">
        <f t="shared" si="8139"/>
        <v>1.2094212199999999</v>
      </c>
      <c r="V6107" s="6">
        <f t="shared" si="8140"/>
        <v>1.7277445999999999</v>
      </c>
      <c r="W6107" s="6">
        <f t="shared" si="8141"/>
        <v>2.07329352</v>
      </c>
      <c r="X6107" s="17"/>
      <c r="Y6107" s="17"/>
      <c r="Z6107" s="17"/>
      <c r="AA6107" s="17"/>
      <c r="AB6107" s="17"/>
      <c r="AC6107" s="17"/>
      <c r="AE6107" s="16"/>
      <c r="AF6107" s="16"/>
      <c r="AG6107" s="16"/>
      <c r="AH6107" s="16"/>
      <c r="AI6107" s="16"/>
      <c r="AJ6107" s="16"/>
      <c r="AL6107" s="16"/>
      <c r="AM6107" s="16"/>
      <c r="AN6107" s="16"/>
      <c r="AO6107" s="16"/>
      <c r="AP6107" s="16"/>
      <c r="AQ6107" s="16"/>
      <c r="BI6107" s="1">
        <v>20</v>
      </c>
      <c r="BJ6107" s="6">
        <f>SUM($R$5:R6109)-$AB$2</f>
        <v>714.33724760000041</v>
      </c>
      <c r="BK6107" s="6">
        <f>SUM($R$5:S6109)-$AB$2</f>
        <v>3511.307018288006</v>
      </c>
      <c r="BL6107" s="6">
        <f>SUM($R$5:T6109)-$AB$2</f>
        <v>10503.73144500801</v>
      </c>
      <c r="BM6107" s="6">
        <f>SUM($R$5:U6109)-$AB$2</f>
        <v>20293.125642416089</v>
      </c>
      <c r="BN6107" s="6">
        <f>SUM($R$5:V6109)-$AB$2</f>
        <v>34277.974495856186</v>
      </c>
      <c r="BO6107" s="6">
        <f>SUM($R$5:W6109)-$AB$2</f>
        <v>51059.793119983675</v>
      </c>
      <c r="BP6107" s="16"/>
    </row>
    <row r="6108" spans="1:68" x14ac:dyDescent="0.45">
      <c r="A6108" s="1">
        <v>2008</v>
      </c>
      <c r="B6108" s="1">
        <v>9</v>
      </c>
      <c r="C6108" s="1">
        <v>11</v>
      </c>
      <c r="D6108" s="1">
        <v>22</v>
      </c>
      <c r="E6108" s="1">
        <v>17.3</v>
      </c>
      <c r="F6108" s="1">
        <v>0</v>
      </c>
      <c r="G6108" s="4"/>
      <c r="H6108" s="4"/>
      <c r="Q6108" s="1">
        <v>19</v>
      </c>
      <c r="R6108" s="6">
        <f t="shared" si="8136"/>
        <v>0</v>
      </c>
      <c r="S6108" s="6">
        <f t="shared" si="8137"/>
        <v>0</v>
      </c>
      <c r="T6108" s="6">
        <f t="shared" si="8138"/>
        <v>0</v>
      </c>
      <c r="U6108" s="6">
        <f t="shared" si="8139"/>
        <v>0</v>
      </c>
      <c r="V6108" s="6">
        <f t="shared" si="8140"/>
        <v>0</v>
      </c>
      <c r="W6108" s="6">
        <f t="shared" si="8141"/>
        <v>0</v>
      </c>
      <c r="X6108" s="17"/>
      <c r="Y6108" s="17"/>
      <c r="Z6108" s="17"/>
      <c r="AA6108" s="17"/>
      <c r="AB6108" s="17"/>
      <c r="AC6108" s="17"/>
      <c r="AE6108" s="16"/>
      <c r="AF6108" s="16"/>
      <c r="AG6108" s="16"/>
      <c r="AH6108" s="16"/>
      <c r="AI6108" s="16"/>
      <c r="AJ6108" s="16"/>
      <c r="AL6108" s="16"/>
      <c r="AM6108" s="16"/>
      <c r="AN6108" s="16"/>
      <c r="AO6108" s="16"/>
      <c r="AP6108" s="16"/>
      <c r="AQ6108" s="16"/>
      <c r="BI6108" s="1">
        <v>21</v>
      </c>
      <c r="BJ6108" s="6">
        <f>SUM($R$5:R6110)-$AB$2</f>
        <v>714.33724760000041</v>
      </c>
      <c r="BK6108" s="6">
        <f>SUM($R$5:S6110)-$AB$2</f>
        <v>3511.307018288006</v>
      </c>
      <c r="BL6108" s="6">
        <f>SUM($R$5:T6110)-$AB$2</f>
        <v>10503.73144500801</v>
      </c>
      <c r="BM6108" s="6">
        <f>SUM($R$5:U6110)-$AB$2</f>
        <v>20293.125642416089</v>
      </c>
      <c r="BN6108" s="6">
        <f>SUM($R$5:V6110)-$AB$2</f>
        <v>34277.974495856186</v>
      </c>
      <c r="BO6108" s="6">
        <f>SUM($R$5:W6110)-$AB$2</f>
        <v>51059.793119983675</v>
      </c>
      <c r="BP6108" s="16"/>
    </row>
    <row r="6109" spans="1:68" x14ac:dyDescent="0.45">
      <c r="A6109" s="1">
        <v>2008</v>
      </c>
      <c r="B6109" s="1">
        <v>9</v>
      </c>
      <c r="C6109" s="1">
        <v>11</v>
      </c>
      <c r="D6109" s="1">
        <v>23</v>
      </c>
      <c r="E6109" s="1">
        <v>17.3</v>
      </c>
      <c r="F6109" s="1">
        <v>0</v>
      </c>
      <c r="G6109" s="4"/>
      <c r="H6109" s="4"/>
      <c r="Q6109" s="1">
        <v>20</v>
      </c>
      <c r="R6109" s="6">
        <f t="shared" si="8136"/>
        <v>0</v>
      </c>
      <c r="S6109" s="6">
        <f t="shared" si="8137"/>
        <v>0</v>
      </c>
      <c r="T6109" s="6">
        <f t="shared" si="8138"/>
        <v>0</v>
      </c>
      <c r="U6109" s="6">
        <f t="shared" si="8139"/>
        <v>0</v>
      </c>
      <c r="V6109" s="6">
        <f t="shared" si="8140"/>
        <v>0</v>
      </c>
      <c r="W6109" s="6">
        <f t="shared" si="8141"/>
        <v>0</v>
      </c>
      <c r="X6109" s="17"/>
      <c r="Y6109" s="17"/>
      <c r="Z6109" s="17"/>
      <c r="AA6109" s="17"/>
      <c r="AB6109" s="17"/>
      <c r="AC6109" s="17"/>
      <c r="AE6109" s="16"/>
      <c r="AF6109" s="16"/>
      <c r="AG6109" s="16"/>
      <c r="AH6109" s="16"/>
      <c r="AI6109" s="16"/>
      <c r="AJ6109" s="16"/>
      <c r="AL6109" s="16"/>
      <c r="AM6109" s="16"/>
      <c r="AN6109" s="16"/>
      <c r="AO6109" s="16"/>
      <c r="AP6109" s="16"/>
      <c r="AQ6109" s="16"/>
      <c r="BI6109" s="1">
        <v>22</v>
      </c>
      <c r="BJ6109" s="6">
        <f>SUM($R$5:R6111)-$AB$2</f>
        <v>714.33724760000041</v>
      </c>
      <c r="BK6109" s="6">
        <f>SUM($R$5:S6111)-$AB$2</f>
        <v>3511.307018288006</v>
      </c>
      <c r="BL6109" s="6">
        <f>SUM($R$5:T6111)-$AB$2</f>
        <v>10503.73144500801</v>
      </c>
      <c r="BM6109" s="6">
        <f>SUM($R$5:U6111)-$AB$2</f>
        <v>20293.125642416089</v>
      </c>
      <c r="BN6109" s="6">
        <f>SUM($R$5:V6111)-$AB$2</f>
        <v>34277.974495856186</v>
      </c>
      <c r="BO6109" s="6">
        <f>SUM($R$5:W6111)-$AB$2</f>
        <v>51059.793119983675</v>
      </c>
      <c r="BP6109" s="16"/>
    </row>
    <row r="6110" spans="1:68" x14ac:dyDescent="0.45">
      <c r="A6110" s="1">
        <v>2008</v>
      </c>
      <c r="B6110" s="1">
        <v>9</v>
      </c>
      <c r="C6110" s="1">
        <v>12</v>
      </c>
      <c r="D6110" s="1">
        <v>0</v>
      </c>
      <c r="E6110" s="1">
        <v>17</v>
      </c>
      <c r="F6110" s="1">
        <v>0</v>
      </c>
      <c r="G6110" s="4"/>
      <c r="H6110" s="4"/>
      <c r="Q6110" s="1">
        <v>21</v>
      </c>
      <c r="R6110" s="6">
        <f t="shared" si="8136"/>
        <v>0</v>
      </c>
      <c r="S6110" s="6">
        <f t="shared" si="8137"/>
        <v>0</v>
      </c>
      <c r="T6110" s="6">
        <f t="shared" si="8138"/>
        <v>0</v>
      </c>
      <c r="U6110" s="6">
        <f t="shared" si="8139"/>
        <v>0</v>
      </c>
      <c r="V6110" s="6">
        <f t="shared" si="8140"/>
        <v>0</v>
      </c>
      <c r="W6110" s="6">
        <f t="shared" si="8141"/>
        <v>0</v>
      </c>
      <c r="X6110" s="17"/>
      <c r="Y6110" s="17"/>
      <c r="Z6110" s="17"/>
      <c r="AA6110" s="17"/>
      <c r="AB6110" s="17"/>
      <c r="AC6110" s="17"/>
      <c r="AE6110" s="16"/>
      <c r="AF6110" s="16"/>
      <c r="AG6110" s="16"/>
      <c r="AH6110" s="16"/>
      <c r="AI6110" s="16"/>
      <c r="AJ6110" s="16"/>
      <c r="AL6110" s="16"/>
      <c r="AM6110" s="16"/>
      <c r="AN6110" s="16"/>
      <c r="AO6110" s="16"/>
      <c r="AP6110" s="16"/>
      <c r="AQ6110" s="16"/>
      <c r="BI6110" s="1">
        <v>23</v>
      </c>
      <c r="BJ6110" s="6">
        <f>SUM($R$5:R6112)-$AB$2</f>
        <v>714.33724760000041</v>
      </c>
      <c r="BK6110" s="6">
        <f>SUM($R$5:S6112)-$AB$2</f>
        <v>3511.307018288006</v>
      </c>
      <c r="BL6110" s="6">
        <f>SUM($R$5:T6112)-$AB$2</f>
        <v>10503.73144500801</v>
      </c>
      <c r="BM6110" s="6">
        <f>SUM($R$5:U6112)-$AB$2</f>
        <v>20293.125642416089</v>
      </c>
      <c r="BN6110" s="6">
        <f>SUM($R$5:V6112)-$AB$2</f>
        <v>34277.974495856186</v>
      </c>
      <c r="BO6110" s="6">
        <f>SUM($R$5:W6112)-$AB$2</f>
        <v>51059.793119983675</v>
      </c>
      <c r="BP6110" s="16"/>
    </row>
    <row r="6111" spans="1:68" x14ac:dyDescent="0.45">
      <c r="A6111" s="1">
        <v>2008</v>
      </c>
      <c r="B6111" s="1">
        <v>9</v>
      </c>
      <c r="C6111" s="1">
        <v>12</v>
      </c>
      <c r="D6111" s="1">
        <v>1</v>
      </c>
      <c r="E6111" s="1">
        <v>16.600000000000001</v>
      </c>
      <c r="F6111" s="1">
        <v>0</v>
      </c>
      <c r="G6111" s="4"/>
      <c r="H6111" s="4"/>
      <c r="Q6111" s="1">
        <v>22</v>
      </c>
      <c r="R6111" s="6">
        <f t="shared" si="8136"/>
        <v>0</v>
      </c>
      <c r="S6111" s="6">
        <f t="shared" si="8137"/>
        <v>0</v>
      </c>
      <c r="T6111" s="6">
        <f t="shared" si="8138"/>
        <v>0</v>
      </c>
      <c r="U6111" s="6">
        <f t="shared" si="8139"/>
        <v>0</v>
      </c>
      <c r="V6111" s="6">
        <f t="shared" si="8140"/>
        <v>0</v>
      </c>
      <c r="W6111" s="6">
        <f t="shared" si="8141"/>
        <v>0</v>
      </c>
      <c r="X6111" s="17"/>
      <c r="Y6111" s="17"/>
      <c r="Z6111" s="17"/>
      <c r="AA6111" s="17"/>
      <c r="AB6111" s="17"/>
      <c r="AC6111" s="17"/>
      <c r="AE6111" s="16"/>
      <c r="AF6111" s="16"/>
      <c r="AG6111" s="16"/>
      <c r="AH6111" s="16"/>
      <c r="AI6111" s="16"/>
      <c r="AJ6111" s="16"/>
      <c r="AL6111" s="16"/>
      <c r="AM6111" s="16"/>
      <c r="AN6111" s="16"/>
      <c r="AO6111" s="16"/>
      <c r="AP6111" s="16"/>
      <c r="AQ6111" s="16"/>
      <c r="BI6111" s="1">
        <v>0</v>
      </c>
      <c r="BJ6111" s="6">
        <f t="shared" ref="BJ6111" si="8202">R6113-$AB$2</f>
        <v>-6.53125</v>
      </c>
      <c r="BK6111" s="6">
        <f t="shared" ref="BK6111" si="8203">S6113-$AB$2</f>
        <v>-6.53125</v>
      </c>
      <c r="BL6111" s="6">
        <f t="shared" ref="BL6111" si="8204">T6113-$AB$2</f>
        <v>-6.53125</v>
      </c>
      <c r="BM6111" s="6">
        <f t="shared" ref="BM6111" si="8205">U6113-$AB$2</f>
        <v>-6.53125</v>
      </c>
      <c r="BN6111" s="6">
        <f t="shared" ref="BN6111" si="8206">V6113-$AB$2</f>
        <v>-6.53125</v>
      </c>
      <c r="BO6111" s="6">
        <f t="shared" ref="BO6111" si="8207">W6113-$AB$2</f>
        <v>-6.53125</v>
      </c>
      <c r="BP6111" s="16">
        <v>256</v>
      </c>
    </row>
    <row r="6112" spans="1:68" x14ac:dyDescent="0.45">
      <c r="A6112" s="1">
        <v>2008</v>
      </c>
      <c r="B6112" s="1">
        <v>9</v>
      </c>
      <c r="C6112" s="1">
        <v>12</v>
      </c>
      <c r="D6112" s="1">
        <v>2</v>
      </c>
      <c r="E6112" s="1">
        <v>16.5</v>
      </c>
      <c r="F6112" s="1">
        <v>0</v>
      </c>
      <c r="G6112" s="4"/>
      <c r="H6112" s="4"/>
      <c r="Q6112" s="1">
        <v>23</v>
      </c>
      <c r="R6112" s="6">
        <f t="shared" si="8136"/>
        <v>0</v>
      </c>
      <c r="S6112" s="6">
        <f t="shared" si="8137"/>
        <v>0</v>
      </c>
      <c r="T6112" s="6">
        <f t="shared" si="8138"/>
        <v>0</v>
      </c>
      <c r="U6112" s="6">
        <f t="shared" si="8139"/>
        <v>0</v>
      </c>
      <c r="V6112" s="6">
        <f t="shared" si="8140"/>
        <v>0</v>
      </c>
      <c r="W6112" s="6">
        <f t="shared" si="8141"/>
        <v>0</v>
      </c>
      <c r="X6112" s="17"/>
      <c r="Y6112" s="17"/>
      <c r="Z6112" s="17"/>
      <c r="AA6112" s="17"/>
      <c r="AB6112" s="17"/>
      <c r="AC6112" s="17"/>
      <c r="AE6112" s="16"/>
      <c r="AF6112" s="16"/>
      <c r="AG6112" s="16"/>
      <c r="AH6112" s="16"/>
      <c r="AI6112" s="16"/>
      <c r="AJ6112" s="16"/>
      <c r="AL6112" s="16"/>
      <c r="AM6112" s="16"/>
      <c r="AN6112" s="16"/>
      <c r="AO6112" s="16"/>
      <c r="AP6112" s="16"/>
      <c r="AQ6112" s="16"/>
      <c r="BI6112" s="1">
        <v>1</v>
      </c>
      <c r="BJ6112" s="6">
        <f>SUM($R$5:R6114)-$AB$2</f>
        <v>714.33724760000041</v>
      </c>
      <c r="BK6112" s="6">
        <f>SUM($R$5:S6114)-$AB$2</f>
        <v>3511.307018288006</v>
      </c>
      <c r="BL6112" s="6">
        <f>SUM($R$5:T6114)-$AB$2</f>
        <v>10503.73144500801</v>
      </c>
      <c r="BM6112" s="6">
        <f>SUM($R$5:U6114)-$AB$2</f>
        <v>20293.125642416089</v>
      </c>
      <c r="BN6112" s="6">
        <f>SUM($R$5:V6114)-$AB$2</f>
        <v>34277.974495856186</v>
      </c>
      <c r="BO6112" s="6">
        <f>SUM($R$5:W6114)-$AB$2</f>
        <v>51059.793119983675</v>
      </c>
      <c r="BP6112" s="16"/>
    </row>
    <row r="6113" spans="1:68" x14ac:dyDescent="0.45">
      <c r="A6113" s="1">
        <v>2008</v>
      </c>
      <c r="B6113" s="1">
        <v>9</v>
      </c>
      <c r="C6113" s="1">
        <v>12</v>
      </c>
      <c r="D6113" s="1">
        <v>3</v>
      </c>
      <c r="E6113" s="1">
        <v>16.3</v>
      </c>
      <c r="F6113" s="1">
        <v>0</v>
      </c>
      <c r="G6113" s="4"/>
      <c r="H6113" s="4"/>
      <c r="Q6113" s="1">
        <v>0</v>
      </c>
      <c r="R6113" s="6">
        <f t="shared" si="8136"/>
        <v>0</v>
      </c>
      <c r="S6113" s="6">
        <f t="shared" si="8137"/>
        <v>0</v>
      </c>
      <c r="T6113" s="6">
        <f t="shared" si="8138"/>
        <v>0</v>
      </c>
      <c r="U6113" s="6">
        <f t="shared" si="8139"/>
        <v>0</v>
      </c>
      <c r="V6113" s="6">
        <f t="shared" si="8140"/>
        <v>0</v>
      </c>
      <c r="W6113" s="6">
        <f t="shared" si="8141"/>
        <v>0</v>
      </c>
      <c r="X6113" s="17"/>
      <c r="Y6113" s="17"/>
      <c r="Z6113" s="17"/>
      <c r="AA6113" s="17"/>
      <c r="AB6113" s="17"/>
      <c r="AC6113" s="17"/>
      <c r="AE6113" s="16"/>
      <c r="AF6113" s="16"/>
      <c r="AG6113" s="16"/>
      <c r="AH6113" s="16"/>
      <c r="AI6113" s="16"/>
      <c r="AJ6113" s="16"/>
      <c r="AL6113" s="16"/>
      <c r="AM6113" s="16"/>
      <c r="AN6113" s="16"/>
      <c r="AO6113" s="16"/>
      <c r="AP6113" s="16"/>
      <c r="AQ6113" s="16"/>
      <c r="BI6113" s="1">
        <v>2</v>
      </c>
      <c r="BJ6113" s="6">
        <f>SUM($R$5:R6115)-$AB$2</f>
        <v>714.33724760000041</v>
      </c>
      <c r="BK6113" s="6">
        <f>SUM($R$5:S6115)-$AB$2</f>
        <v>3511.307018288006</v>
      </c>
      <c r="BL6113" s="6">
        <f>SUM($R$5:T6115)-$AB$2</f>
        <v>10503.73144500801</v>
      </c>
      <c r="BM6113" s="6">
        <f>SUM($R$5:U6115)-$AB$2</f>
        <v>20293.125642416089</v>
      </c>
      <c r="BN6113" s="6">
        <f>SUM($R$5:V6115)-$AB$2</f>
        <v>34277.974495856186</v>
      </c>
      <c r="BO6113" s="6">
        <f>SUM($R$5:W6115)-$AB$2</f>
        <v>51059.793119983675</v>
      </c>
      <c r="BP6113" s="16"/>
    </row>
    <row r="6114" spans="1:68" x14ac:dyDescent="0.45">
      <c r="A6114" s="1">
        <v>2008</v>
      </c>
      <c r="B6114" s="1">
        <v>9</v>
      </c>
      <c r="C6114" s="1">
        <v>12</v>
      </c>
      <c r="D6114" s="1">
        <v>4</v>
      </c>
      <c r="E6114" s="1">
        <v>16</v>
      </c>
      <c r="F6114" s="1">
        <v>0</v>
      </c>
      <c r="G6114" s="4"/>
      <c r="H6114" s="4"/>
      <c r="Q6114" s="1">
        <v>1</v>
      </c>
      <c r="R6114" s="6">
        <f t="shared" si="8136"/>
        <v>0</v>
      </c>
      <c r="S6114" s="6">
        <f t="shared" si="8137"/>
        <v>0</v>
      </c>
      <c r="T6114" s="6">
        <f t="shared" si="8138"/>
        <v>0</v>
      </c>
      <c r="U6114" s="6">
        <f t="shared" si="8139"/>
        <v>0</v>
      </c>
      <c r="V6114" s="6">
        <f t="shared" si="8140"/>
        <v>0</v>
      </c>
      <c r="W6114" s="6">
        <f t="shared" si="8141"/>
        <v>0</v>
      </c>
      <c r="X6114" s="17"/>
      <c r="Y6114" s="17"/>
      <c r="Z6114" s="17"/>
      <c r="AA6114" s="17"/>
      <c r="AB6114" s="17"/>
      <c r="AC6114" s="17"/>
      <c r="AE6114" s="16"/>
      <c r="AF6114" s="16"/>
      <c r="AG6114" s="16"/>
      <c r="AH6114" s="16"/>
      <c r="AI6114" s="16"/>
      <c r="AJ6114" s="16"/>
      <c r="AL6114" s="16"/>
      <c r="AM6114" s="16"/>
      <c r="AN6114" s="16"/>
      <c r="AO6114" s="16"/>
      <c r="AP6114" s="16"/>
      <c r="AQ6114" s="16"/>
      <c r="BI6114" s="1">
        <v>3</v>
      </c>
      <c r="BJ6114" s="6">
        <f>SUM($R$5:R6116)-$AB$2</f>
        <v>714.33724760000041</v>
      </c>
      <c r="BK6114" s="6">
        <f>SUM($R$5:S6116)-$AB$2</f>
        <v>3511.307018288006</v>
      </c>
      <c r="BL6114" s="6">
        <f>SUM($R$5:T6116)-$AB$2</f>
        <v>10503.73144500801</v>
      </c>
      <c r="BM6114" s="6">
        <f>SUM($R$5:U6116)-$AB$2</f>
        <v>20293.125642416089</v>
      </c>
      <c r="BN6114" s="6">
        <f>SUM($R$5:V6116)-$AB$2</f>
        <v>34277.974495856186</v>
      </c>
      <c r="BO6114" s="6">
        <f>SUM($R$5:W6116)-$AB$2</f>
        <v>51059.793119983675</v>
      </c>
      <c r="BP6114" s="16"/>
    </row>
    <row r="6115" spans="1:68" x14ac:dyDescent="0.45">
      <c r="A6115" s="1">
        <v>2008</v>
      </c>
      <c r="B6115" s="1">
        <v>9</v>
      </c>
      <c r="C6115" s="1">
        <v>12</v>
      </c>
      <c r="D6115" s="1">
        <v>5</v>
      </c>
      <c r="E6115" s="1">
        <v>16</v>
      </c>
      <c r="F6115" s="1">
        <v>0</v>
      </c>
      <c r="G6115" s="4"/>
      <c r="H6115" s="4"/>
      <c r="Q6115" s="1">
        <v>2</v>
      </c>
      <c r="R6115" s="6">
        <f t="shared" si="8136"/>
        <v>0</v>
      </c>
      <c r="S6115" s="6">
        <f t="shared" si="8137"/>
        <v>0</v>
      </c>
      <c r="T6115" s="6">
        <f t="shared" si="8138"/>
        <v>0</v>
      </c>
      <c r="U6115" s="6">
        <f t="shared" si="8139"/>
        <v>0</v>
      </c>
      <c r="V6115" s="6">
        <f t="shared" si="8140"/>
        <v>0</v>
      </c>
      <c r="W6115" s="6">
        <f t="shared" si="8141"/>
        <v>0</v>
      </c>
      <c r="X6115" s="17"/>
      <c r="Y6115" s="17"/>
      <c r="Z6115" s="17"/>
      <c r="AA6115" s="17"/>
      <c r="AB6115" s="17"/>
      <c r="AC6115" s="17"/>
      <c r="AE6115" s="16"/>
      <c r="AF6115" s="16"/>
      <c r="AG6115" s="16"/>
      <c r="AH6115" s="16"/>
      <c r="AI6115" s="16"/>
      <c r="AJ6115" s="16"/>
      <c r="AL6115" s="16"/>
      <c r="AM6115" s="16"/>
      <c r="AN6115" s="16"/>
      <c r="AO6115" s="16"/>
      <c r="AP6115" s="16"/>
      <c r="AQ6115" s="16"/>
      <c r="BI6115" s="1">
        <v>4</v>
      </c>
      <c r="BJ6115" s="6">
        <f>SUM($R$5:R6117)-$AB$2</f>
        <v>714.33724760000041</v>
      </c>
      <c r="BK6115" s="6">
        <f>SUM($R$5:S6117)-$AB$2</f>
        <v>3511.307018288006</v>
      </c>
      <c r="BL6115" s="6">
        <f>SUM($R$5:T6117)-$AB$2</f>
        <v>10503.73144500801</v>
      </c>
      <c r="BM6115" s="6">
        <f>SUM($R$5:U6117)-$AB$2</f>
        <v>20293.125642416089</v>
      </c>
      <c r="BN6115" s="6">
        <f>SUM($R$5:V6117)-$AB$2</f>
        <v>34277.974495856186</v>
      </c>
      <c r="BO6115" s="6">
        <f>SUM($R$5:W6117)-$AB$2</f>
        <v>51059.793119983675</v>
      </c>
      <c r="BP6115" s="16"/>
    </row>
    <row r="6116" spans="1:68" x14ac:dyDescent="0.45">
      <c r="A6116" s="1">
        <v>2008</v>
      </c>
      <c r="B6116" s="1">
        <v>9</v>
      </c>
      <c r="C6116" s="1">
        <v>12</v>
      </c>
      <c r="D6116" s="1">
        <v>6</v>
      </c>
      <c r="E6116" s="1">
        <v>15.9</v>
      </c>
      <c r="F6116" s="1">
        <v>0</v>
      </c>
      <c r="G6116" s="4"/>
      <c r="H6116" s="4"/>
      <c r="Q6116" s="1">
        <v>3</v>
      </c>
      <c r="R6116" s="6">
        <f t="shared" si="8136"/>
        <v>0</v>
      </c>
      <c r="S6116" s="6">
        <f t="shared" si="8137"/>
        <v>0</v>
      </c>
      <c r="T6116" s="6">
        <f t="shared" si="8138"/>
        <v>0</v>
      </c>
      <c r="U6116" s="6">
        <f t="shared" si="8139"/>
        <v>0</v>
      </c>
      <c r="V6116" s="6">
        <f t="shared" si="8140"/>
        <v>0</v>
      </c>
      <c r="W6116" s="6">
        <f t="shared" si="8141"/>
        <v>0</v>
      </c>
      <c r="X6116" s="17"/>
      <c r="Y6116" s="17"/>
      <c r="Z6116" s="17"/>
      <c r="AA6116" s="17"/>
      <c r="AB6116" s="17"/>
      <c r="AC6116" s="17"/>
      <c r="AE6116" s="16"/>
      <c r="AF6116" s="16"/>
      <c r="AG6116" s="16"/>
      <c r="AH6116" s="16"/>
      <c r="AI6116" s="16"/>
      <c r="AJ6116" s="16"/>
      <c r="AL6116" s="16"/>
      <c r="AM6116" s="16"/>
      <c r="AN6116" s="16"/>
      <c r="AO6116" s="16"/>
      <c r="AP6116" s="16"/>
      <c r="AQ6116" s="16"/>
      <c r="BI6116" s="1">
        <v>5</v>
      </c>
      <c r="BJ6116" s="6">
        <f>SUM($R$5:R6118)-$AB$2</f>
        <v>714.33724760000041</v>
      </c>
      <c r="BK6116" s="6">
        <f>SUM($R$5:S6118)-$AB$2</f>
        <v>3511.307018288006</v>
      </c>
      <c r="BL6116" s="6">
        <f>SUM($R$5:T6118)-$AB$2</f>
        <v>10503.73144500801</v>
      </c>
      <c r="BM6116" s="6">
        <f>SUM($R$5:U6118)-$AB$2</f>
        <v>20293.125642416089</v>
      </c>
      <c r="BN6116" s="6">
        <f>SUM($R$5:V6118)-$AB$2</f>
        <v>34277.974495856186</v>
      </c>
      <c r="BO6116" s="6">
        <f>SUM($R$5:W6118)-$AB$2</f>
        <v>51059.793119983675</v>
      </c>
      <c r="BP6116" s="16"/>
    </row>
    <row r="6117" spans="1:68" x14ac:dyDescent="0.45">
      <c r="A6117" s="1">
        <v>2008</v>
      </c>
      <c r="B6117" s="1">
        <v>9</v>
      </c>
      <c r="C6117" s="1">
        <v>12</v>
      </c>
      <c r="D6117" s="1">
        <v>7</v>
      </c>
      <c r="E6117" s="1">
        <v>15.9</v>
      </c>
      <c r="F6117" s="1">
        <v>13.07</v>
      </c>
      <c r="G6117" s="4"/>
      <c r="H6117" s="4"/>
      <c r="Q6117" s="1">
        <v>4</v>
      </c>
      <c r="R6117" s="6">
        <f t="shared" si="8136"/>
        <v>0</v>
      </c>
      <c r="S6117" s="6">
        <f t="shared" si="8137"/>
        <v>0</v>
      </c>
      <c r="T6117" s="6">
        <f t="shared" si="8138"/>
        <v>0</v>
      </c>
      <c r="U6117" s="6">
        <f t="shared" si="8139"/>
        <v>0</v>
      </c>
      <c r="V6117" s="6">
        <f t="shared" si="8140"/>
        <v>0</v>
      </c>
      <c r="W6117" s="6">
        <f t="shared" si="8141"/>
        <v>0</v>
      </c>
      <c r="X6117" s="17"/>
      <c r="Y6117" s="17"/>
      <c r="Z6117" s="17"/>
      <c r="AA6117" s="17"/>
      <c r="AB6117" s="17"/>
      <c r="AC6117" s="17"/>
      <c r="AE6117" s="16"/>
      <c r="AF6117" s="16"/>
      <c r="AG6117" s="16"/>
      <c r="AH6117" s="16"/>
      <c r="AI6117" s="16"/>
      <c r="AJ6117" s="16"/>
      <c r="AL6117" s="16"/>
      <c r="AM6117" s="16"/>
      <c r="AN6117" s="16"/>
      <c r="AO6117" s="16"/>
      <c r="AP6117" s="16"/>
      <c r="AQ6117" s="16"/>
      <c r="BI6117" s="1">
        <v>6</v>
      </c>
      <c r="BJ6117" s="6">
        <f>SUM($R$5:R6119)-$AB$2</f>
        <v>714.33724760000041</v>
      </c>
      <c r="BK6117" s="6">
        <f>SUM($R$5:S6119)-$AB$2</f>
        <v>3511.307018288006</v>
      </c>
      <c r="BL6117" s="6">
        <f>SUM($R$5:T6119)-$AB$2</f>
        <v>10503.73144500801</v>
      </c>
      <c r="BM6117" s="6">
        <f>SUM($R$5:U6119)-$AB$2</f>
        <v>20293.125642416089</v>
      </c>
      <c r="BN6117" s="6">
        <f>SUM($R$5:V6119)-$AB$2</f>
        <v>34277.974495856186</v>
      </c>
      <c r="BO6117" s="6">
        <f>SUM($R$5:W6119)-$AB$2</f>
        <v>51059.793119983675</v>
      </c>
      <c r="BP6117" s="16"/>
    </row>
    <row r="6118" spans="1:68" x14ac:dyDescent="0.45">
      <c r="A6118" s="1">
        <v>2008</v>
      </c>
      <c r="B6118" s="1">
        <v>9</v>
      </c>
      <c r="C6118" s="1">
        <v>12</v>
      </c>
      <c r="D6118" s="1">
        <v>8</v>
      </c>
      <c r="E6118" s="1">
        <v>16.600000000000001</v>
      </c>
      <c r="F6118" s="1">
        <v>209.12</v>
      </c>
      <c r="G6118" s="4"/>
      <c r="H6118" s="4"/>
      <c r="Q6118" s="1">
        <v>5</v>
      </c>
      <c r="R6118" s="6">
        <f t="shared" ref="R6118:R6181" si="8208">$AX$2*F6115*$R$4/1000</f>
        <v>0</v>
      </c>
      <c r="S6118" s="6">
        <f t="shared" ref="S6118:S6181" si="8209">$AX$2*F6115*($S$4*$AU$2)/1000</f>
        <v>0</v>
      </c>
      <c r="T6118" s="6">
        <f t="shared" ref="T6118:T6181" si="8210">$AX$2*F6115*($T$4*$AU$2)/1000</f>
        <v>0</v>
      </c>
      <c r="U6118" s="6">
        <f t="shared" ref="U6118:U6181" si="8211">$AX$2*F6115*($U$4*$AU$2)/1000</f>
        <v>0</v>
      </c>
      <c r="V6118" s="6">
        <f t="shared" ref="V6118:V6181" si="8212">$AX$2*F6115*($V$4*$AU$2)/1000</f>
        <v>0</v>
      </c>
      <c r="W6118" s="6">
        <f t="shared" ref="W6118:W6181" si="8213">$AX$2*F6115*($W$4*$AU$2)/1000</f>
        <v>0</v>
      </c>
      <c r="X6118" s="17"/>
      <c r="Y6118" s="17"/>
      <c r="Z6118" s="17"/>
      <c r="AA6118" s="17"/>
      <c r="AB6118" s="17"/>
      <c r="AC6118" s="17"/>
      <c r="AE6118" s="16"/>
      <c r="AF6118" s="16"/>
      <c r="AG6118" s="16"/>
      <c r="AH6118" s="16"/>
      <c r="AI6118" s="16"/>
      <c r="AJ6118" s="16"/>
      <c r="AL6118" s="16"/>
      <c r="AM6118" s="16"/>
      <c r="AN6118" s="16"/>
      <c r="AO6118" s="16"/>
      <c r="AP6118" s="16"/>
      <c r="AQ6118" s="16"/>
      <c r="BI6118" s="1">
        <v>7</v>
      </c>
      <c r="BJ6118" s="6">
        <f>SUM($R$5:R6120)-$AB$2</f>
        <v>714.34482820000039</v>
      </c>
      <c r="BK6118" s="6">
        <f>SUM($R$5:S6120)-$AB$2</f>
        <v>3511.3440116160059</v>
      </c>
      <c r="BL6118" s="6">
        <f>SUM($R$5:T6120)-$AB$2</f>
        <v>10503.841970156011</v>
      </c>
      <c r="BM6118" s="6">
        <f>SUM($R$5:U6120)-$AB$2</f>
        <v>20293.339112112088</v>
      </c>
      <c r="BN6118" s="6">
        <f>SUM($R$5:V6120)-$AB$2</f>
        <v>34278.335029192189</v>
      </c>
      <c r="BO6118" s="6">
        <f>SUM($R$5:W6120)-$AB$2</f>
        <v>51060.330129687674</v>
      </c>
      <c r="BP6118" s="16"/>
    </row>
    <row r="6119" spans="1:68" x14ac:dyDescent="0.45">
      <c r="A6119" s="1">
        <v>2008</v>
      </c>
      <c r="B6119" s="1">
        <v>9</v>
      </c>
      <c r="C6119" s="1">
        <v>12</v>
      </c>
      <c r="D6119" s="1">
        <v>9</v>
      </c>
      <c r="E6119" s="1">
        <v>17.399999999999999</v>
      </c>
      <c r="F6119" s="1">
        <v>423.88</v>
      </c>
      <c r="G6119" s="4"/>
      <c r="H6119" s="4"/>
      <c r="Q6119" s="1">
        <v>6</v>
      </c>
      <c r="R6119" s="6">
        <f t="shared" si="8208"/>
        <v>0</v>
      </c>
      <c r="S6119" s="6">
        <f t="shared" si="8209"/>
        <v>0</v>
      </c>
      <c r="T6119" s="6">
        <f t="shared" si="8210"/>
        <v>0</v>
      </c>
      <c r="U6119" s="6">
        <f t="shared" si="8211"/>
        <v>0</v>
      </c>
      <c r="V6119" s="6">
        <f t="shared" si="8212"/>
        <v>0</v>
      </c>
      <c r="W6119" s="6">
        <f t="shared" si="8213"/>
        <v>0</v>
      </c>
      <c r="X6119" s="17"/>
      <c r="Y6119" s="17"/>
      <c r="Z6119" s="17"/>
      <c r="AA6119" s="17"/>
      <c r="AB6119" s="17"/>
      <c r="AC6119" s="17"/>
      <c r="AE6119" s="16"/>
      <c r="AF6119" s="16"/>
      <c r="AG6119" s="16"/>
      <c r="AH6119" s="16"/>
      <c r="AI6119" s="16"/>
      <c r="AJ6119" s="16"/>
      <c r="AL6119" s="16"/>
      <c r="AM6119" s="16"/>
      <c r="AN6119" s="16"/>
      <c r="AO6119" s="16"/>
      <c r="AP6119" s="16"/>
      <c r="AQ6119" s="16"/>
      <c r="BI6119" s="1">
        <v>8</v>
      </c>
      <c r="BJ6119" s="6">
        <f>SUM($R$5:R6121)-$AB$2</f>
        <v>714.46611780000035</v>
      </c>
      <c r="BK6119" s="6">
        <f>SUM($R$5:S6121)-$AB$2</f>
        <v>3511.9359048640063</v>
      </c>
      <c r="BL6119" s="6">
        <f>SUM($R$5:T6121)-$AB$2</f>
        <v>10505.61037252401</v>
      </c>
      <c r="BM6119" s="6">
        <f>SUM($R$5:U6121)-$AB$2</f>
        <v>20296.754627248087</v>
      </c>
      <c r="BN6119" s="6">
        <f>SUM($R$5:V6121)-$AB$2</f>
        <v>34284.103562568183</v>
      </c>
      <c r="BO6119" s="6">
        <f>SUM($R$5:W6121)-$AB$2</f>
        <v>51068.922284951666</v>
      </c>
      <c r="BP6119" s="16"/>
    </row>
    <row r="6120" spans="1:68" x14ac:dyDescent="0.45">
      <c r="A6120" s="1">
        <v>2008</v>
      </c>
      <c r="B6120" s="1">
        <v>9</v>
      </c>
      <c r="C6120" s="1">
        <v>12</v>
      </c>
      <c r="D6120" s="1">
        <v>10</v>
      </c>
      <c r="E6120" s="1">
        <v>18.399999999999999</v>
      </c>
      <c r="F6120" s="1">
        <v>610.91999999999996</v>
      </c>
      <c r="G6120" s="4"/>
      <c r="H6120" s="4"/>
      <c r="Q6120" s="1">
        <v>7</v>
      </c>
      <c r="R6120" s="6">
        <f t="shared" si="8208"/>
        <v>7.5805999999999998E-3</v>
      </c>
      <c r="S6120" s="6">
        <f t="shared" si="8209"/>
        <v>2.9412727999999999E-2</v>
      </c>
      <c r="T6120" s="6">
        <f t="shared" si="8210"/>
        <v>7.3531819999999998E-2</v>
      </c>
      <c r="U6120" s="6">
        <f t="shared" si="8211"/>
        <v>0.102944548</v>
      </c>
      <c r="V6120" s="6">
        <f t="shared" si="8212"/>
        <v>0.14706364</v>
      </c>
      <c r="W6120" s="6">
        <f t="shared" si="8213"/>
        <v>0.17647636799999999</v>
      </c>
      <c r="X6120" s="17"/>
      <c r="Y6120" s="17"/>
      <c r="Z6120" s="17"/>
      <c r="AA6120" s="17"/>
      <c r="AB6120" s="17"/>
      <c r="AC6120" s="17"/>
      <c r="AE6120" s="16"/>
      <c r="AF6120" s="16"/>
      <c r="AG6120" s="16"/>
      <c r="AH6120" s="16"/>
      <c r="AI6120" s="16"/>
      <c r="AJ6120" s="16"/>
      <c r="AL6120" s="16"/>
      <c r="AM6120" s="16"/>
      <c r="AN6120" s="16"/>
      <c r="AO6120" s="16"/>
      <c r="AP6120" s="16"/>
      <c r="AQ6120" s="16"/>
      <c r="BI6120" s="1">
        <v>9</v>
      </c>
      <c r="BJ6120" s="6">
        <f>SUM($R$5:R6122)-$AB$2</f>
        <v>714.71196820000034</v>
      </c>
      <c r="BK6120" s="6">
        <f>SUM($R$5:S6122)-$AB$2</f>
        <v>3513.1356548160065</v>
      </c>
      <c r="BL6120" s="6">
        <f>SUM($R$5:T6122)-$AB$2</f>
        <v>10509.19487135601</v>
      </c>
      <c r="BM6120" s="6">
        <f>SUM($R$5:U6122)-$AB$2</f>
        <v>20303.677774512085</v>
      </c>
      <c r="BN6120" s="6">
        <f>SUM($R$5:V6122)-$AB$2</f>
        <v>34295.796207592182</v>
      </c>
      <c r="BO6120" s="6">
        <f>SUM($R$5:W6122)-$AB$2</f>
        <v>51086.338327287667</v>
      </c>
      <c r="BP6120" s="16"/>
    </row>
    <row r="6121" spans="1:68" x14ac:dyDescent="0.45">
      <c r="A6121" s="1">
        <v>2008</v>
      </c>
      <c r="B6121" s="1">
        <v>9</v>
      </c>
      <c r="C6121" s="1">
        <v>12</v>
      </c>
      <c r="D6121" s="1">
        <v>11</v>
      </c>
      <c r="E6121" s="1">
        <v>19.399999999999999</v>
      </c>
      <c r="F6121" s="1">
        <v>752.81</v>
      </c>
      <c r="G6121" s="4"/>
      <c r="H6121" s="4"/>
      <c r="Q6121" s="1">
        <v>8</v>
      </c>
      <c r="R6121" s="6">
        <f t="shared" si="8208"/>
        <v>0.1212896</v>
      </c>
      <c r="S6121" s="6">
        <f t="shared" si="8209"/>
        <v>0.47060364799999999</v>
      </c>
      <c r="T6121" s="6">
        <f t="shared" si="8210"/>
        <v>1.17650912</v>
      </c>
      <c r="U6121" s="6">
        <f t="shared" si="8211"/>
        <v>1.6471127679999999</v>
      </c>
      <c r="V6121" s="6">
        <f t="shared" si="8212"/>
        <v>2.3530182399999999</v>
      </c>
      <c r="W6121" s="6">
        <f t="shared" si="8213"/>
        <v>2.8236218879999999</v>
      </c>
      <c r="X6121" s="17"/>
      <c r="Y6121" s="17"/>
      <c r="Z6121" s="17"/>
      <c r="AA6121" s="17"/>
      <c r="AB6121" s="17"/>
      <c r="AC6121" s="17"/>
      <c r="AE6121" s="16"/>
      <c r="AF6121" s="16"/>
      <c r="AG6121" s="16"/>
      <c r="AH6121" s="16"/>
      <c r="AI6121" s="16"/>
      <c r="AJ6121" s="16"/>
      <c r="AL6121" s="16"/>
      <c r="AM6121" s="16"/>
      <c r="AN6121" s="16"/>
      <c r="AO6121" s="16"/>
      <c r="AP6121" s="16"/>
      <c r="AQ6121" s="16"/>
      <c r="BI6121" s="1">
        <v>10</v>
      </c>
      <c r="BJ6121" s="6">
        <f>SUM($R$5:R6123)-$AB$2</f>
        <v>715.06630180000036</v>
      </c>
      <c r="BK6121" s="6">
        <f>SUM($R$5:S6123)-$AB$2</f>
        <v>3514.8648027840063</v>
      </c>
      <c r="BL6121" s="6">
        <f>SUM($R$5:T6123)-$AB$2</f>
        <v>10514.361055244011</v>
      </c>
      <c r="BM6121" s="6">
        <f>SUM($R$5:U6123)-$AB$2</f>
        <v>20313.655808688083</v>
      </c>
      <c r="BN6121" s="6">
        <f>SUM($R$5:V6123)-$AB$2</f>
        <v>34312.648313608181</v>
      </c>
      <c r="BO6121" s="6">
        <f>SUM($R$5:W6123)-$AB$2</f>
        <v>51111.439319511665</v>
      </c>
      <c r="BP6121" s="16"/>
    </row>
    <row r="6122" spans="1:68" x14ac:dyDescent="0.45">
      <c r="A6122" s="1">
        <v>2008</v>
      </c>
      <c r="B6122" s="1">
        <v>9</v>
      </c>
      <c r="C6122" s="1">
        <v>12</v>
      </c>
      <c r="D6122" s="1">
        <v>12</v>
      </c>
      <c r="E6122" s="1">
        <v>20.100000000000001</v>
      </c>
      <c r="F6122" s="1">
        <v>839.59</v>
      </c>
      <c r="G6122" s="4"/>
      <c r="H6122" s="4"/>
      <c r="Q6122" s="1">
        <v>9</v>
      </c>
      <c r="R6122" s="6">
        <f t="shared" si="8208"/>
        <v>0.24585039999999997</v>
      </c>
      <c r="S6122" s="6">
        <f t="shared" si="8209"/>
        <v>0.95389955199999987</v>
      </c>
      <c r="T6122" s="6">
        <f t="shared" si="8210"/>
        <v>2.3847488799999996</v>
      </c>
      <c r="U6122" s="6">
        <f t="shared" si="8211"/>
        <v>3.3386484319999998</v>
      </c>
      <c r="V6122" s="6">
        <f t="shared" si="8212"/>
        <v>4.7694977599999993</v>
      </c>
      <c r="W6122" s="6">
        <f t="shared" si="8213"/>
        <v>5.7233973120000003</v>
      </c>
      <c r="X6122" s="17"/>
      <c r="Y6122" s="17"/>
      <c r="Z6122" s="17"/>
      <c r="AA6122" s="17"/>
      <c r="AB6122" s="17"/>
      <c r="AC6122" s="17"/>
      <c r="AE6122" s="16"/>
      <c r="AF6122" s="16"/>
      <c r="AG6122" s="16"/>
      <c r="AH6122" s="16"/>
      <c r="AI6122" s="16"/>
      <c r="AJ6122" s="16"/>
      <c r="AL6122" s="16"/>
      <c r="AM6122" s="16"/>
      <c r="AN6122" s="16"/>
      <c r="AO6122" s="16"/>
      <c r="AP6122" s="16"/>
      <c r="AQ6122" s="16"/>
      <c r="BI6122" s="1">
        <v>11</v>
      </c>
      <c r="BJ6122" s="6">
        <f>SUM($R$5:R6124)-$AB$2</f>
        <v>715.50293160000035</v>
      </c>
      <c r="BK6122" s="6">
        <f>SUM($R$5:S6124)-$AB$2</f>
        <v>3516.9955562080063</v>
      </c>
      <c r="BL6122" s="6">
        <f>SUM($R$5:T6124)-$AB$2</f>
        <v>10520.727117728013</v>
      </c>
      <c r="BM6122" s="6">
        <f>SUM($R$5:U6124)-$AB$2</f>
        <v>20325.951303856084</v>
      </c>
      <c r="BN6122" s="6">
        <f>SUM($R$5:V6124)-$AB$2</f>
        <v>34333.41442689619</v>
      </c>
      <c r="BO6122" s="6">
        <f>SUM($R$5:W6124)-$AB$2</f>
        <v>51142.370174543677</v>
      </c>
      <c r="BP6122" s="16"/>
    </row>
    <row r="6123" spans="1:68" x14ac:dyDescent="0.45">
      <c r="A6123" s="1">
        <v>2008</v>
      </c>
      <c r="B6123" s="1">
        <v>9</v>
      </c>
      <c r="C6123" s="1">
        <v>12</v>
      </c>
      <c r="D6123" s="1">
        <v>13</v>
      </c>
      <c r="E6123" s="1">
        <v>21</v>
      </c>
      <c r="F6123" s="1">
        <v>858.63</v>
      </c>
      <c r="G6123" s="4"/>
      <c r="H6123" s="4"/>
      <c r="Q6123" s="1">
        <v>10</v>
      </c>
      <c r="R6123" s="6">
        <f t="shared" si="8208"/>
        <v>0.35433359999999992</v>
      </c>
      <c r="S6123" s="6">
        <f t="shared" si="8209"/>
        <v>1.3748143679999996</v>
      </c>
      <c r="T6123" s="6">
        <f t="shared" si="8210"/>
        <v>3.4370359199999987</v>
      </c>
      <c r="U6123" s="6">
        <f t="shared" si="8211"/>
        <v>4.8118502879999987</v>
      </c>
      <c r="V6123" s="6">
        <f t="shared" si="8212"/>
        <v>6.8740718399999974</v>
      </c>
      <c r="W6123" s="6">
        <f t="shared" si="8213"/>
        <v>8.2488862079999983</v>
      </c>
      <c r="X6123" s="17"/>
      <c r="Y6123" s="17"/>
      <c r="Z6123" s="17"/>
      <c r="AA6123" s="17"/>
      <c r="AB6123" s="17"/>
      <c r="AC6123" s="17"/>
      <c r="AE6123" s="16"/>
      <c r="AF6123" s="16"/>
      <c r="AG6123" s="16"/>
      <c r="AH6123" s="16"/>
      <c r="AI6123" s="16"/>
      <c r="AJ6123" s="16"/>
      <c r="AL6123" s="16"/>
      <c r="AM6123" s="16"/>
      <c r="AN6123" s="16"/>
      <c r="AO6123" s="16"/>
      <c r="AP6123" s="16"/>
      <c r="AQ6123" s="16"/>
      <c r="BI6123" s="1">
        <v>12</v>
      </c>
      <c r="BJ6123" s="6">
        <f t="shared" ref="BJ6123" si="8214">R6125-$AB$2</f>
        <v>-6.0442878000000002</v>
      </c>
      <c r="BK6123" s="6">
        <f t="shared" ref="BK6123" si="8215">S6125-$AB$2</f>
        <v>-4.6418366640000004</v>
      </c>
      <c r="BL6123" s="6">
        <f t="shared" ref="BL6123" si="8216">T6125-$AB$2</f>
        <v>-1.8077166599999996</v>
      </c>
      <c r="BM6123" s="6">
        <f t="shared" ref="BM6123" si="8217">U6125-$AB$2</f>
        <v>8.1696675999999968E-2</v>
      </c>
      <c r="BN6123" s="6">
        <f t="shared" ref="BN6123" si="8218">V6125-$AB$2</f>
        <v>2.9158166800000007</v>
      </c>
      <c r="BO6123" s="6">
        <f t="shared" ref="BO6123" si="8219">W6125-$AB$2</f>
        <v>4.8052300160000012</v>
      </c>
      <c r="BP6123" s="16"/>
    </row>
    <row r="6124" spans="1:68" x14ac:dyDescent="0.45">
      <c r="A6124" s="1">
        <v>2008</v>
      </c>
      <c r="B6124" s="1">
        <v>9</v>
      </c>
      <c r="C6124" s="1">
        <v>12</v>
      </c>
      <c r="D6124" s="1">
        <v>14</v>
      </c>
      <c r="E6124" s="1">
        <v>21.5</v>
      </c>
      <c r="F6124" s="1">
        <v>791.59</v>
      </c>
      <c r="G6124" s="4"/>
      <c r="H6124" s="4"/>
      <c r="Q6124" s="1">
        <v>11</v>
      </c>
      <c r="R6124" s="6">
        <f t="shared" si="8208"/>
        <v>0.43662979999999996</v>
      </c>
      <c r="S6124" s="6">
        <f t="shared" si="8209"/>
        <v>1.6941236239999997</v>
      </c>
      <c r="T6124" s="6">
        <f t="shared" si="8210"/>
        <v>4.2353090599999987</v>
      </c>
      <c r="U6124" s="6">
        <f t="shared" si="8211"/>
        <v>5.9294326839999991</v>
      </c>
      <c r="V6124" s="6">
        <f t="shared" si="8212"/>
        <v>8.4706181199999975</v>
      </c>
      <c r="W6124" s="6">
        <f t="shared" si="8213"/>
        <v>10.164741743999999</v>
      </c>
      <c r="X6124" s="17"/>
      <c r="Y6124" s="17"/>
      <c r="Z6124" s="17"/>
      <c r="AA6124" s="17"/>
      <c r="AB6124" s="17"/>
      <c r="AC6124" s="17"/>
      <c r="AE6124" s="16"/>
      <c r="AF6124" s="16"/>
      <c r="AG6124" s="16"/>
      <c r="AH6124" s="16"/>
      <c r="AI6124" s="16"/>
      <c r="AJ6124" s="16"/>
      <c r="AL6124" s="16"/>
      <c r="AM6124" s="16"/>
      <c r="AN6124" s="16"/>
      <c r="AO6124" s="16"/>
      <c r="AP6124" s="16"/>
      <c r="AQ6124" s="16"/>
      <c r="BI6124" s="1">
        <v>13</v>
      </c>
      <c r="BJ6124" s="6">
        <f>SUM($R$5:R6126)-$AB$2</f>
        <v>716.48789920000036</v>
      </c>
      <c r="BK6124" s="6">
        <f>SUM($R$5:S6126)-$AB$2</f>
        <v>3521.8021980960061</v>
      </c>
      <c r="BL6124" s="6">
        <f>SUM($R$5:T6126)-$AB$2</f>
        <v>10535.087945336016</v>
      </c>
      <c r="BM6124" s="6">
        <f>SUM($R$5:U6126)-$AB$2</f>
        <v>20353.687991472081</v>
      </c>
      <c r="BN6124" s="6">
        <f>SUM($R$5:V6126)-$AB$2</f>
        <v>34380.259485952185</v>
      </c>
      <c r="BO6124" s="6">
        <f>SUM($R$5:W6126)-$AB$2</f>
        <v>51212.145279327669</v>
      </c>
      <c r="BP6124" s="16"/>
    </row>
    <row r="6125" spans="1:68" x14ac:dyDescent="0.45">
      <c r="A6125" s="1">
        <v>2008</v>
      </c>
      <c r="B6125" s="1">
        <v>9</v>
      </c>
      <c r="C6125" s="1">
        <v>12</v>
      </c>
      <c r="D6125" s="1">
        <v>15</v>
      </c>
      <c r="E6125" s="1">
        <v>21.3</v>
      </c>
      <c r="F6125" s="1">
        <v>582.74</v>
      </c>
      <c r="G6125" s="4"/>
      <c r="H6125" s="4"/>
      <c r="Q6125" s="1">
        <v>12</v>
      </c>
      <c r="R6125" s="6">
        <f t="shared" si="8208"/>
        <v>0.48696220000000001</v>
      </c>
      <c r="S6125" s="6">
        <f t="shared" si="8209"/>
        <v>1.8894133359999998</v>
      </c>
      <c r="T6125" s="6">
        <f t="shared" si="8210"/>
        <v>4.7235333400000004</v>
      </c>
      <c r="U6125" s="6">
        <f t="shared" si="8211"/>
        <v>6.612946676</v>
      </c>
      <c r="V6125" s="6">
        <f t="shared" si="8212"/>
        <v>9.4470666800000007</v>
      </c>
      <c r="W6125" s="6">
        <f t="shared" si="8213"/>
        <v>11.336480016000001</v>
      </c>
      <c r="X6125" s="17">
        <f t="shared" ref="X6125" si="8220">SUM(R6125:R6149)-$AA$2</f>
        <v>-2.2089522000000001</v>
      </c>
      <c r="Y6125" s="17">
        <f t="shared" ref="Y6125" si="8221">SUM(S6125:S6149)-$AA$2</f>
        <v>8.3582654639999987</v>
      </c>
      <c r="Z6125" s="17">
        <f t="shared" ref="Z6125" si="8222">SUM(T6125:T6149)-$AA$2</f>
        <v>29.712851159999989</v>
      </c>
      <c r="AA6125" s="17">
        <f t="shared" ref="AA6125" si="8223">SUM(U6125:U6149)-$AA$2</f>
        <v>43.949241624000003</v>
      </c>
      <c r="AB6125" s="17">
        <f t="shared" ref="AB6125" si="8224">SUM(V6125:V6149)-$AA$2</f>
        <v>65.303827319999982</v>
      </c>
      <c r="AC6125" s="17">
        <f t="shared" ref="AC6125" si="8225">SUM(W6125:W6149)-$AA$2</f>
        <v>79.540217784000006</v>
      </c>
      <c r="AE6125" s="16">
        <f t="shared" ref="AE6125" si="8226">IF(X6125&gt;0,1,0)</f>
        <v>0</v>
      </c>
      <c r="AF6125" s="16">
        <f t="shared" ref="AF6125" si="8227">IF(Y6125&gt;0,1,0)</f>
        <v>1</v>
      </c>
      <c r="AG6125" s="16">
        <f t="shared" ref="AG6125" si="8228">IF(Z6125&gt;0,1,0)</f>
        <v>1</v>
      </c>
      <c r="AH6125" s="16">
        <f t="shared" ref="AH6125" si="8229">IF(AA6125&gt;0,1,0)</f>
        <v>1</v>
      </c>
      <c r="AI6125" s="16">
        <f t="shared" ref="AI6125" si="8230">IF(AB6125&gt;0,1,0)</f>
        <v>1</v>
      </c>
      <c r="AJ6125" s="16">
        <f t="shared" ref="AJ6125" si="8231">IF(AC6125&gt;0,1,0)</f>
        <v>1</v>
      </c>
      <c r="AL6125" s="16">
        <f t="shared" ref="AL6125" si="8232">IF(X6125&lt;0,ABS(X6125*$AP$1),0)</f>
        <v>0</v>
      </c>
      <c r="AM6125" s="16">
        <f t="shared" ref="AM6125" si="8233">IF(Y6125&lt;0,ABS(Y6125*$AP$1),0)</f>
        <v>0</v>
      </c>
      <c r="AN6125" s="16">
        <f t="shared" ref="AN6125" si="8234">IF(Z6125&lt;0,ABS(Z6125*$AP$1),0)</f>
        <v>0</v>
      </c>
      <c r="AO6125" s="16">
        <f t="shared" ref="AO6125" si="8235">IF(AA6125&lt;0,ABS(AA6125*$AP$1),0)</f>
        <v>0</v>
      </c>
      <c r="AP6125" s="16">
        <f t="shared" ref="AP6125" si="8236">IF(AB6125&lt;0,ABS(AB6125*$AP$1),0)</f>
        <v>0</v>
      </c>
      <c r="AQ6125" s="16">
        <f t="shared" ref="AQ6125" si="8237">IF(AC6125&lt;0,ABS(AC6125*$AP$1),0)</f>
        <v>0</v>
      </c>
      <c r="BI6125" s="1">
        <v>14</v>
      </c>
      <c r="BJ6125" s="6">
        <f>SUM($R$5:R6127)-$AB$2</f>
        <v>716.94702140000038</v>
      </c>
      <c r="BK6125" s="6">
        <f>SUM($R$5:S6127)-$AB$2</f>
        <v>3524.0427144320061</v>
      </c>
      <c r="BL6125" s="6">
        <f>SUM($R$5:T6127)-$AB$2</f>
        <v>10541.781947012016</v>
      </c>
      <c r="BM6125" s="6">
        <f>SUM($R$5:U6127)-$AB$2</f>
        <v>20366.616872624083</v>
      </c>
      <c r="BN6125" s="6">
        <f>SUM($R$5:V6127)-$AB$2</f>
        <v>34402.09533778418</v>
      </c>
      <c r="BO6125" s="6">
        <f>SUM($R$5:W6127)-$AB$2</f>
        <v>51244.669495975664</v>
      </c>
      <c r="BP6125" s="16"/>
    </row>
    <row r="6126" spans="1:68" x14ac:dyDescent="0.45">
      <c r="A6126" s="1">
        <v>2008</v>
      </c>
      <c r="B6126" s="1">
        <v>9</v>
      </c>
      <c r="C6126" s="1">
        <v>12</v>
      </c>
      <c r="D6126" s="1">
        <v>16</v>
      </c>
      <c r="E6126" s="1">
        <v>20.6</v>
      </c>
      <c r="F6126" s="1">
        <v>359.99</v>
      </c>
      <c r="G6126" s="4"/>
      <c r="H6126" s="4"/>
      <c r="Q6126" s="1">
        <v>13</v>
      </c>
      <c r="R6126" s="6">
        <f t="shared" si="8208"/>
        <v>0.49800539999999993</v>
      </c>
      <c r="S6126" s="6">
        <f t="shared" si="8209"/>
        <v>1.9322609519999998</v>
      </c>
      <c r="T6126" s="6">
        <f t="shared" si="8210"/>
        <v>4.8306523799999992</v>
      </c>
      <c r="U6126" s="6">
        <f t="shared" si="8211"/>
        <v>6.7629133319999992</v>
      </c>
      <c r="V6126" s="6">
        <f t="shared" si="8212"/>
        <v>9.6613047599999984</v>
      </c>
      <c r="W6126" s="6">
        <f t="shared" si="8213"/>
        <v>11.593565712</v>
      </c>
      <c r="X6126" s="17"/>
      <c r="Y6126" s="17"/>
      <c r="Z6126" s="17"/>
      <c r="AA6126" s="17"/>
      <c r="AB6126" s="17"/>
      <c r="AC6126" s="17"/>
      <c r="AE6126" s="16"/>
      <c r="AF6126" s="16"/>
      <c r="AG6126" s="16"/>
      <c r="AH6126" s="16"/>
      <c r="AI6126" s="16"/>
      <c r="AJ6126" s="16"/>
      <c r="AL6126" s="16"/>
      <c r="AM6126" s="16"/>
      <c r="AN6126" s="16"/>
      <c r="AO6126" s="16"/>
      <c r="AP6126" s="16"/>
      <c r="AQ6126" s="16"/>
      <c r="BI6126" s="1">
        <v>15</v>
      </c>
      <c r="BJ6126" s="6">
        <f>SUM($R$5:R6128)-$AB$2</f>
        <v>717.28501060000042</v>
      </c>
      <c r="BK6126" s="6">
        <f>SUM($R$5:S6128)-$AB$2</f>
        <v>3525.692101728006</v>
      </c>
      <c r="BL6126" s="6">
        <f>SUM($R$5:T6128)-$AB$2</f>
        <v>10546.709829548015</v>
      </c>
      <c r="BM6126" s="6">
        <f>SUM($R$5:U6128)-$AB$2</f>
        <v>20376.134648496085</v>
      </c>
      <c r="BN6126" s="6">
        <f>SUM($R$5:V6128)-$AB$2</f>
        <v>34418.170104136181</v>
      </c>
      <c r="BO6126" s="6">
        <f>SUM($R$5:W6128)-$AB$2</f>
        <v>51268.612650903662</v>
      </c>
      <c r="BP6126" s="16"/>
    </row>
    <row r="6127" spans="1:68" x14ac:dyDescent="0.45">
      <c r="A6127" s="1">
        <v>2008</v>
      </c>
      <c r="B6127" s="1">
        <v>9</v>
      </c>
      <c r="C6127" s="1">
        <v>12</v>
      </c>
      <c r="D6127" s="1">
        <v>17</v>
      </c>
      <c r="E6127" s="1">
        <v>19.600000000000001</v>
      </c>
      <c r="F6127" s="1">
        <v>160.97</v>
      </c>
      <c r="G6127" s="4"/>
      <c r="H6127" s="4"/>
      <c r="Q6127" s="1">
        <v>14</v>
      </c>
      <c r="R6127" s="6">
        <f t="shared" si="8208"/>
        <v>0.45912219999999998</v>
      </c>
      <c r="S6127" s="6">
        <f t="shared" si="8209"/>
        <v>1.7813941359999999</v>
      </c>
      <c r="T6127" s="6">
        <f t="shared" si="8210"/>
        <v>4.4534853399999994</v>
      </c>
      <c r="U6127" s="6">
        <f t="shared" si="8211"/>
        <v>6.2348794759999988</v>
      </c>
      <c r="V6127" s="6">
        <f t="shared" si="8212"/>
        <v>8.9069706799999988</v>
      </c>
      <c r="W6127" s="6">
        <f t="shared" si="8213"/>
        <v>10.688364816</v>
      </c>
      <c r="X6127" s="17"/>
      <c r="Y6127" s="17"/>
      <c r="Z6127" s="17"/>
      <c r="AA6127" s="17"/>
      <c r="AB6127" s="17"/>
      <c r="AC6127" s="17"/>
      <c r="AE6127" s="16"/>
      <c r="AF6127" s="16"/>
      <c r="AG6127" s="16"/>
      <c r="AH6127" s="16"/>
      <c r="AI6127" s="16"/>
      <c r="AJ6127" s="16"/>
      <c r="AL6127" s="16"/>
      <c r="AM6127" s="16"/>
      <c r="AN6127" s="16"/>
      <c r="AO6127" s="16"/>
      <c r="AP6127" s="16"/>
      <c r="AQ6127" s="16"/>
      <c r="BI6127" s="1">
        <v>16</v>
      </c>
      <c r="BJ6127" s="6">
        <f>SUM($R$5:R6129)-$AB$2</f>
        <v>717.49380480000048</v>
      </c>
      <c r="BK6127" s="6">
        <f>SUM($R$5:S6129)-$AB$2</f>
        <v>3526.7110174240061</v>
      </c>
      <c r="BL6127" s="6">
        <f>SUM($R$5:T6129)-$AB$2</f>
        <v>10549.754048984016</v>
      </c>
      <c r="BM6127" s="6">
        <f>SUM($R$5:U6129)-$AB$2</f>
        <v>20382.014293168086</v>
      </c>
      <c r="BN6127" s="6">
        <f>SUM($R$5:V6129)-$AB$2</f>
        <v>34428.100356288182</v>
      </c>
      <c r="BO6127" s="6">
        <f>SUM($R$5:W6129)-$AB$2</f>
        <v>51283.403632031659</v>
      </c>
      <c r="BP6127" s="16"/>
    </row>
    <row r="6128" spans="1:68" x14ac:dyDescent="0.45">
      <c r="A6128" s="1">
        <v>2008</v>
      </c>
      <c r="B6128" s="1">
        <v>9</v>
      </c>
      <c r="C6128" s="1">
        <v>12</v>
      </c>
      <c r="D6128" s="1">
        <v>18</v>
      </c>
      <c r="E6128" s="1">
        <v>18.5</v>
      </c>
      <c r="F6128" s="1">
        <v>27.93</v>
      </c>
      <c r="G6128" s="4"/>
      <c r="H6128" s="4"/>
      <c r="Q6128" s="1">
        <v>15</v>
      </c>
      <c r="R6128" s="6">
        <f t="shared" si="8208"/>
        <v>0.33798919999999999</v>
      </c>
      <c r="S6128" s="6">
        <f t="shared" si="8209"/>
        <v>1.3113980959999998</v>
      </c>
      <c r="T6128" s="6">
        <f t="shared" si="8210"/>
        <v>3.2784952399999998</v>
      </c>
      <c r="U6128" s="6">
        <f t="shared" si="8211"/>
        <v>4.5898933360000003</v>
      </c>
      <c r="V6128" s="6">
        <f t="shared" si="8212"/>
        <v>6.5569904799999996</v>
      </c>
      <c r="W6128" s="6">
        <f t="shared" si="8213"/>
        <v>7.8683885760000001</v>
      </c>
      <c r="X6128" s="17"/>
      <c r="Y6128" s="17"/>
      <c r="Z6128" s="17"/>
      <c r="AA6128" s="17"/>
      <c r="AB6128" s="17"/>
      <c r="AC6128" s="17"/>
      <c r="AE6128" s="16"/>
      <c r="AF6128" s="16"/>
      <c r="AG6128" s="16"/>
      <c r="AH6128" s="16"/>
      <c r="AI6128" s="16"/>
      <c r="AJ6128" s="16"/>
      <c r="AL6128" s="16"/>
      <c r="AM6128" s="16"/>
      <c r="AN6128" s="16"/>
      <c r="AO6128" s="16"/>
      <c r="AP6128" s="16"/>
      <c r="AQ6128" s="16"/>
      <c r="BI6128" s="1">
        <v>17</v>
      </c>
      <c r="BJ6128" s="6">
        <f>SUM($R$5:R6130)-$AB$2</f>
        <v>717.58716740000045</v>
      </c>
      <c r="BK6128" s="6">
        <f>SUM($R$5:S6130)-$AB$2</f>
        <v>3527.166626912006</v>
      </c>
      <c r="BL6128" s="6">
        <f>SUM($R$5:T6130)-$AB$2</f>
        <v>10551.115275692016</v>
      </c>
      <c r="BM6128" s="6">
        <f>SUM($R$5:U6130)-$AB$2</f>
        <v>20384.643383984083</v>
      </c>
      <c r="BN6128" s="6">
        <f>SUM($R$5:V6130)-$AB$2</f>
        <v>34432.540681544175</v>
      </c>
      <c r="BO6128" s="6">
        <f>SUM($R$5:W6130)-$AB$2</f>
        <v>51290.01743861565</v>
      </c>
      <c r="BP6128" s="16"/>
    </row>
    <row r="6129" spans="1:68" x14ac:dyDescent="0.45">
      <c r="A6129" s="1">
        <v>2008</v>
      </c>
      <c r="B6129" s="1">
        <v>9</v>
      </c>
      <c r="C6129" s="1">
        <v>12</v>
      </c>
      <c r="D6129" s="1">
        <v>19</v>
      </c>
      <c r="E6129" s="1">
        <v>17.8</v>
      </c>
      <c r="F6129" s="1">
        <v>0</v>
      </c>
      <c r="G6129" s="4"/>
      <c r="H6129" s="4"/>
      <c r="Q6129" s="1">
        <v>16</v>
      </c>
      <c r="R6129" s="6">
        <f t="shared" si="8208"/>
        <v>0.20879419999999999</v>
      </c>
      <c r="S6129" s="6">
        <f t="shared" si="8209"/>
        <v>0.81012149599999994</v>
      </c>
      <c r="T6129" s="6">
        <f t="shared" si="8210"/>
        <v>2.02530374</v>
      </c>
      <c r="U6129" s="6">
        <f t="shared" si="8211"/>
        <v>2.8354252359999998</v>
      </c>
      <c r="V6129" s="6">
        <f t="shared" si="8212"/>
        <v>4.05060748</v>
      </c>
      <c r="W6129" s="6">
        <f t="shared" si="8213"/>
        <v>4.8607289760000008</v>
      </c>
      <c r="X6129" s="17"/>
      <c r="Y6129" s="17"/>
      <c r="Z6129" s="17"/>
      <c r="AA6129" s="17"/>
      <c r="AB6129" s="17"/>
      <c r="AC6129" s="17"/>
      <c r="AE6129" s="16"/>
      <c r="AF6129" s="16"/>
      <c r="AG6129" s="16"/>
      <c r="AH6129" s="16"/>
      <c r="AI6129" s="16"/>
      <c r="AJ6129" s="16"/>
      <c r="AL6129" s="16"/>
      <c r="AM6129" s="16"/>
      <c r="AN6129" s="16"/>
      <c r="AO6129" s="16"/>
      <c r="AP6129" s="16"/>
      <c r="AQ6129" s="16"/>
      <c r="BI6129" s="1">
        <v>18</v>
      </c>
      <c r="BJ6129" s="6">
        <f>SUM($R$5:R6131)-$AB$2</f>
        <v>717.60336680000046</v>
      </c>
      <c r="BK6129" s="6">
        <f>SUM($R$5:S6131)-$AB$2</f>
        <v>3527.2456799840061</v>
      </c>
      <c r="BL6129" s="6">
        <f>SUM($R$5:T6131)-$AB$2</f>
        <v>10551.351462944016</v>
      </c>
      <c r="BM6129" s="6">
        <f>SUM($R$5:U6131)-$AB$2</f>
        <v>20385.099559088085</v>
      </c>
      <c r="BN6129" s="6">
        <f>SUM($R$5:V6131)-$AB$2</f>
        <v>34433.311125008178</v>
      </c>
      <c r="BO6129" s="6">
        <f>SUM($R$5:W6131)-$AB$2</f>
        <v>51291.165004111652</v>
      </c>
      <c r="BP6129" s="16"/>
    </row>
    <row r="6130" spans="1:68" x14ac:dyDescent="0.45">
      <c r="A6130" s="1">
        <v>2008</v>
      </c>
      <c r="B6130" s="1">
        <v>9</v>
      </c>
      <c r="C6130" s="1">
        <v>12</v>
      </c>
      <c r="D6130" s="1">
        <v>20</v>
      </c>
      <c r="E6130" s="1">
        <v>17.5</v>
      </c>
      <c r="F6130" s="1">
        <v>0</v>
      </c>
      <c r="G6130" s="4"/>
      <c r="H6130" s="4"/>
      <c r="Q6130" s="1">
        <v>17</v>
      </c>
      <c r="R6130" s="6">
        <f t="shared" si="8208"/>
        <v>9.336259999999999E-2</v>
      </c>
      <c r="S6130" s="6">
        <f t="shared" si="8209"/>
        <v>0.36224688799999993</v>
      </c>
      <c r="T6130" s="6">
        <f t="shared" si="8210"/>
        <v>0.90561721999999978</v>
      </c>
      <c r="U6130" s="6">
        <f t="shared" si="8211"/>
        <v>1.2678641079999997</v>
      </c>
      <c r="V6130" s="6">
        <f t="shared" si="8212"/>
        <v>1.8112344399999996</v>
      </c>
      <c r="W6130" s="6">
        <f t="shared" si="8213"/>
        <v>2.1734813279999998</v>
      </c>
      <c r="X6130" s="17"/>
      <c r="Y6130" s="17"/>
      <c r="Z6130" s="17"/>
      <c r="AA6130" s="17"/>
      <c r="AB6130" s="17"/>
      <c r="AC6130" s="17"/>
      <c r="AE6130" s="16"/>
      <c r="AF6130" s="16"/>
      <c r="AG6130" s="16"/>
      <c r="AH6130" s="16"/>
      <c r="AI6130" s="16"/>
      <c r="AJ6130" s="16"/>
      <c r="AL6130" s="16"/>
      <c r="AM6130" s="16"/>
      <c r="AN6130" s="16"/>
      <c r="AO6130" s="16"/>
      <c r="AP6130" s="16"/>
      <c r="AQ6130" s="16"/>
      <c r="BI6130" s="1">
        <v>19</v>
      </c>
      <c r="BJ6130" s="6">
        <f>SUM($R$5:R6132)-$AB$2</f>
        <v>717.60336680000046</v>
      </c>
      <c r="BK6130" s="6">
        <f>SUM($R$5:S6132)-$AB$2</f>
        <v>3527.2456799840061</v>
      </c>
      <c r="BL6130" s="6">
        <f>SUM($R$5:T6132)-$AB$2</f>
        <v>10551.351462944016</v>
      </c>
      <c r="BM6130" s="6">
        <f>SUM($R$5:U6132)-$AB$2</f>
        <v>20385.099559088085</v>
      </c>
      <c r="BN6130" s="6">
        <f>SUM($R$5:V6132)-$AB$2</f>
        <v>34433.311125008178</v>
      </c>
      <c r="BO6130" s="6">
        <f>SUM($R$5:W6132)-$AB$2</f>
        <v>51291.165004111652</v>
      </c>
      <c r="BP6130" s="16"/>
    </row>
    <row r="6131" spans="1:68" x14ac:dyDescent="0.45">
      <c r="A6131" s="1">
        <v>2008</v>
      </c>
      <c r="B6131" s="1">
        <v>9</v>
      </c>
      <c r="C6131" s="1">
        <v>12</v>
      </c>
      <c r="D6131" s="1">
        <v>21</v>
      </c>
      <c r="E6131" s="1">
        <v>17.399999999999999</v>
      </c>
      <c r="F6131" s="1">
        <v>0</v>
      </c>
      <c r="G6131" s="4"/>
      <c r="H6131" s="4"/>
      <c r="Q6131" s="1">
        <v>18</v>
      </c>
      <c r="R6131" s="6">
        <f t="shared" si="8208"/>
        <v>1.6199399999999996E-2</v>
      </c>
      <c r="S6131" s="6">
        <f t="shared" si="8209"/>
        <v>6.2853671999999985E-2</v>
      </c>
      <c r="T6131" s="6">
        <f t="shared" si="8210"/>
        <v>0.15713417999999996</v>
      </c>
      <c r="U6131" s="6">
        <f t="shared" si="8211"/>
        <v>0.21998785199999998</v>
      </c>
      <c r="V6131" s="6">
        <f t="shared" si="8212"/>
        <v>0.31426835999999991</v>
      </c>
      <c r="W6131" s="6">
        <f t="shared" si="8213"/>
        <v>0.37712203199999994</v>
      </c>
      <c r="X6131" s="17"/>
      <c r="Y6131" s="17"/>
      <c r="Z6131" s="17"/>
      <c r="AA6131" s="17"/>
      <c r="AB6131" s="17"/>
      <c r="AC6131" s="17"/>
      <c r="AE6131" s="16"/>
      <c r="AF6131" s="16"/>
      <c r="AG6131" s="16"/>
      <c r="AH6131" s="16"/>
      <c r="AI6131" s="16"/>
      <c r="AJ6131" s="16"/>
      <c r="AL6131" s="16"/>
      <c r="AM6131" s="16"/>
      <c r="AN6131" s="16"/>
      <c r="AO6131" s="16"/>
      <c r="AP6131" s="16"/>
      <c r="AQ6131" s="16"/>
      <c r="BI6131" s="1">
        <v>20</v>
      </c>
      <c r="BJ6131" s="6">
        <f>SUM($R$5:R6133)-$AB$2</f>
        <v>717.60336680000046</v>
      </c>
      <c r="BK6131" s="6">
        <f>SUM($R$5:S6133)-$AB$2</f>
        <v>3527.2456799840061</v>
      </c>
      <c r="BL6131" s="6">
        <f>SUM($R$5:T6133)-$AB$2</f>
        <v>10551.351462944016</v>
      </c>
      <c r="BM6131" s="6">
        <f>SUM($R$5:U6133)-$AB$2</f>
        <v>20385.099559088085</v>
      </c>
      <c r="BN6131" s="6">
        <f>SUM($R$5:V6133)-$AB$2</f>
        <v>34433.311125008178</v>
      </c>
      <c r="BO6131" s="6">
        <f>SUM($R$5:W6133)-$AB$2</f>
        <v>51291.165004111652</v>
      </c>
      <c r="BP6131" s="16"/>
    </row>
    <row r="6132" spans="1:68" x14ac:dyDescent="0.45">
      <c r="A6132" s="1">
        <v>2008</v>
      </c>
      <c r="B6132" s="1">
        <v>9</v>
      </c>
      <c r="C6132" s="1">
        <v>12</v>
      </c>
      <c r="D6132" s="1">
        <v>22</v>
      </c>
      <c r="E6132" s="1">
        <v>17.2</v>
      </c>
      <c r="F6132" s="1">
        <v>0</v>
      </c>
      <c r="G6132" s="4"/>
      <c r="H6132" s="4"/>
      <c r="Q6132" s="1">
        <v>19</v>
      </c>
      <c r="R6132" s="6">
        <f t="shared" si="8208"/>
        <v>0</v>
      </c>
      <c r="S6132" s="6">
        <f t="shared" si="8209"/>
        <v>0</v>
      </c>
      <c r="T6132" s="6">
        <f t="shared" si="8210"/>
        <v>0</v>
      </c>
      <c r="U6132" s="6">
        <f t="shared" si="8211"/>
        <v>0</v>
      </c>
      <c r="V6132" s="6">
        <f t="shared" si="8212"/>
        <v>0</v>
      </c>
      <c r="W6132" s="6">
        <f t="shared" si="8213"/>
        <v>0</v>
      </c>
      <c r="X6132" s="17"/>
      <c r="Y6132" s="17"/>
      <c r="Z6132" s="17"/>
      <c r="AA6132" s="17"/>
      <c r="AB6132" s="17"/>
      <c r="AC6132" s="17"/>
      <c r="AE6132" s="16"/>
      <c r="AF6132" s="16"/>
      <c r="AG6132" s="16"/>
      <c r="AH6132" s="16"/>
      <c r="AI6132" s="16"/>
      <c r="AJ6132" s="16"/>
      <c r="AL6132" s="16"/>
      <c r="AM6132" s="16"/>
      <c r="AN6132" s="16"/>
      <c r="AO6132" s="16"/>
      <c r="AP6132" s="16"/>
      <c r="AQ6132" s="16"/>
      <c r="BI6132" s="1">
        <v>21</v>
      </c>
      <c r="BJ6132" s="6">
        <f>SUM($R$5:R6134)-$AB$2</f>
        <v>717.60336680000046</v>
      </c>
      <c r="BK6132" s="6">
        <f>SUM($R$5:S6134)-$AB$2</f>
        <v>3527.2456799840061</v>
      </c>
      <c r="BL6132" s="6">
        <f>SUM($R$5:T6134)-$AB$2</f>
        <v>10551.351462944016</v>
      </c>
      <c r="BM6132" s="6">
        <f>SUM($R$5:U6134)-$AB$2</f>
        <v>20385.099559088085</v>
      </c>
      <c r="BN6132" s="6">
        <f>SUM($R$5:V6134)-$AB$2</f>
        <v>34433.311125008178</v>
      </c>
      <c r="BO6132" s="6">
        <f>SUM($R$5:W6134)-$AB$2</f>
        <v>51291.165004111652</v>
      </c>
      <c r="BP6132" s="16"/>
    </row>
    <row r="6133" spans="1:68" x14ac:dyDescent="0.45">
      <c r="A6133" s="1">
        <v>2008</v>
      </c>
      <c r="B6133" s="1">
        <v>9</v>
      </c>
      <c r="C6133" s="1">
        <v>12</v>
      </c>
      <c r="D6133" s="1">
        <v>23</v>
      </c>
      <c r="E6133" s="1">
        <v>17</v>
      </c>
      <c r="F6133" s="1">
        <v>0</v>
      </c>
      <c r="G6133" s="4"/>
      <c r="H6133" s="4"/>
      <c r="Q6133" s="1">
        <v>20</v>
      </c>
      <c r="R6133" s="6">
        <f t="shared" si="8208"/>
        <v>0</v>
      </c>
      <c r="S6133" s="6">
        <f t="shared" si="8209"/>
        <v>0</v>
      </c>
      <c r="T6133" s="6">
        <f t="shared" si="8210"/>
        <v>0</v>
      </c>
      <c r="U6133" s="6">
        <f t="shared" si="8211"/>
        <v>0</v>
      </c>
      <c r="V6133" s="6">
        <f t="shared" si="8212"/>
        <v>0</v>
      </c>
      <c r="W6133" s="6">
        <f t="shared" si="8213"/>
        <v>0</v>
      </c>
      <c r="X6133" s="17"/>
      <c r="Y6133" s="17"/>
      <c r="Z6133" s="17"/>
      <c r="AA6133" s="17"/>
      <c r="AB6133" s="17"/>
      <c r="AC6133" s="17"/>
      <c r="AE6133" s="16"/>
      <c r="AF6133" s="16"/>
      <c r="AG6133" s="16"/>
      <c r="AH6133" s="16"/>
      <c r="AI6133" s="16"/>
      <c r="AJ6133" s="16"/>
      <c r="AL6133" s="16"/>
      <c r="AM6133" s="16"/>
      <c r="AN6133" s="16"/>
      <c r="AO6133" s="16"/>
      <c r="AP6133" s="16"/>
      <c r="AQ6133" s="16"/>
      <c r="BI6133" s="1">
        <v>22</v>
      </c>
      <c r="BJ6133" s="6">
        <f>SUM($R$5:R6135)-$AB$2</f>
        <v>717.60336680000046</v>
      </c>
      <c r="BK6133" s="6">
        <f>SUM($R$5:S6135)-$AB$2</f>
        <v>3527.2456799840061</v>
      </c>
      <c r="BL6133" s="6">
        <f>SUM($R$5:T6135)-$AB$2</f>
        <v>10551.351462944016</v>
      </c>
      <c r="BM6133" s="6">
        <f>SUM($R$5:U6135)-$AB$2</f>
        <v>20385.099559088085</v>
      </c>
      <c r="BN6133" s="6">
        <f>SUM($R$5:V6135)-$AB$2</f>
        <v>34433.311125008178</v>
      </c>
      <c r="BO6133" s="6">
        <f>SUM($R$5:W6135)-$AB$2</f>
        <v>51291.165004111652</v>
      </c>
      <c r="BP6133" s="16"/>
    </row>
    <row r="6134" spans="1:68" x14ac:dyDescent="0.45">
      <c r="A6134" s="1">
        <v>2008</v>
      </c>
      <c r="B6134" s="1">
        <v>9</v>
      </c>
      <c r="C6134" s="1">
        <v>13</v>
      </c>
      <c r="D6134" s="1">
        <v>0</v>
      </c>
      <c r="E6134" s="1">
        <v>16.8</v>
      </c>
      <c r="F6134" s="1">
        <v>0</v>
      </c>
      <c r="G6134" s="4"/>
      <c r="H6134" s="4"/>
      <c r="Q6134" s="1">
        <v>21</v>
      </c>
      <c r="R6134" s="6">
        <f t="shared" si="8208"/>
        <v>0</v>
      </c>
      <c r="S6134" s="6">
        <f t="shared" si="8209"/>
        <v>0</v>
      </c>
      <c r="T6134" s="6">
        <f t="shared" si="8210"/>
        <v>0</v>
      </c>
      <c r="U6134" s="6">
        <f t="shared" si="8211"/>
        <v>0</v>
      </c>
      <c r="V6134" s="6">
        <f t="shared" si="8212"/>
        <v>0</v>
      </c>
      <c r="W6134" s="6">
        <f t="shared" si="8213"/>
        <v>0</v>
      </c>
      <c r="X6134" s="17"/>
      <c r="Y6134" s="17"/>
      <c r="Z6134" s="17"/>
      <c r="AA6134" s="17"/>
      <c r="AB6134" s="17"/>
      <c r="AC6134" s="17"/>
      <c r="AE6134" s="16"/>
      <c r="AF6134" s="16"/>
      <c r="AG6134" s="16"/>
      <c r="AH6134" s="16"/>
      <c r="AI6134" s="16"/>
      <c r="AJ6134" s="16"/>
      <c r="AL6134" s="16"/>
      <c r="AM6134" s="16"/>
      <c r="AN6134" s="16"/>
      <c r="AO6134" s="16"/>
      <c r="AP6134" s="16"/>
      <c r="AQ6134" s="16"/>
      <c r="BI6134" s="1">
        <v>23</v>
      </c>
      <c r="BJ6134" s="6">
        <f>SUM($R$5:R6136)-$AB$2</f>
        <v>717.60336680000046</v>
      </c>
      <c r="BK6134" s="6">
        <f>SUM($R$5:S6136)-$AB$2</f>
        <v>3527.2456799840061</v>
      </c>
      <c r="BL6134" s="6">
        <f>SUM($R$5:T6136)-$AB$2</f>
        <v>10551.351462944016</v>
      </c>
      <c r="BM6134" s="6">
        <f>SUM($R$5:U6136)-$AB$2</f>
        <v>20385.099559088085</v>
      </c>
      <c r="BN6134" s="6">
        <f>SUM($R$5:V6136)-$AB$2</f>
        <v>34433.311125008178</v>
      </c>
      <c r="BO6134" s="6">
        <f>SUM($R$5:W6136)-$AB$2</f>
        <v>51291.165004111652</v>
      </c>
      <c r="BP6134" s="16"/>
    </row>
    <row r="6135" spans="1:68" x14ac:dyDescent="0.45">
      <c r="A6135" s="1">
        <v>2008</v>
      </c>
      <c r="B6135" s="1">
        <v>9</v>
      </c>
      <c r="C6135" s="1">
        <v>13</v>
      </c>
      <c r="D6135" s="1">
        <v>1</v>
      </c>
      <c r="E6135" s="1">
        <v>16.7</v>
      </c>
      <c r="F6135" s="1">
        <v>0</v>
      </c>
      <c r="G6135" s="4"/>
      <c r="H6135" s="4"/>
      <c r="Q6135" s="1">
        <v>22</v>
      </c>
      <c r="R6135" s="6">
        <f t="shared" si="8208"/>
        <v>0</v>
      </c>
      <c r="S6135" s="6">
        <f t="shared" si="8209"/>
        <v>0</v>
      </c>
      <c r="T6135" s="6">
        <f t="shared" si="8210"/>
        <v>0</v>
      </c>
      <c r="U6135" s="6">
        <f t="shared" si="8211"/>
        <v>0</v>
      </c>
      <c r="V6135" s="6">
        <f t="shared" si="8212"/>
        <v>0</v>
      </c>
      <c r="W6135" s="6">
        <f t="shared" si="8213"/>
        <v>0</v>
      </c>
      <c r="X6135" s="17"/>
      <c r="Y6135" s="17"/>
      <c r="Z6135" s="17"/>
      <c r="AA6135" s="17"/>
      <c r="AB6135" s="17"/>
      <c r="AC6135" s="17"/>
      <c r="AE6135" s="16"/>
      <c r="AF6135" s="16"/>
      <c r="AG6135" s="16"/>
      <c r="AH6135" s="16"/>
      <c r="AI6135" s="16"/>
      <c r="AJ6135" s="16"/>
      <c r="AL6135" s="16"/>
      <c r="AM6135" s="16"/>
      <c r="AN6135" s="16"/>
      <c r="AO6135" s="16"/>
      <c r="AP6135" s="16"/>
      <c r="AQ6135" s="16"/>
      <c r="BI6135" s="1">
        <v>0</v>
      </c>
      <c r="BJ6135" s="6">
        <f t="shared" ref="BJ6135" si="8238">R6137-$AB$2</f>
        <v>-6.53125</v>
      </c>
      <c r="BK6135" s="6">
        <f t="shared" ref="BK6135" si="8239">S6137-$AB$2</f>
        <v>-6.53125</v>
      </c>
      <c r="BL6135" s="6">
        <f t="shared" ref="BL6135" si="8240">T6137-$AB$2</f>
        <v>-6.53125</v>
      </c>
      <c r="BM6135" s="6">
        <f t="shared" ref="BM6135" si="8241">U6137-$AB$2</f>
        <v>-6.53125</v>
      </c>
      <c r="BN6135" s="6">
        <f t="shared" ref="BN6135" si="8242">V6137-$AB$2</f>
        <v>-6.53125</v>
      </c>
      <c r="BO6135" s="6">
        <f t="shared" ref="BO6135" si="8243">W6137-$AB$2</f>
        <v>-6.53125</v>
      </c>
      <c r="BP6135" s="16">
        <v>257</v>
      </c>
    </row>
    <row r="6136" spans="1:68" x14ac:dyDescent="0.45">
      <c r="A6136" s="1">
        <v>2008</v>
      </c>
      <c r="B6136" s="1">
        <v>9</v>
      </c>
      <c r="C6136" s="1">
        <v>13</v>
      </c>
      <c r="D6136" s="1">
        <v>2</v>
      </c>
      <c r="E6136" s="1">
        <v>16.600000000000001</v>
      </c>
      <c r="F6136" s="1">
        <v>0</v>
      </c>
      <c r="G6136" s="4"/>
      <c r="H6136" s="4"/>
      <c r="Q6136" s="1">
        <v>23</v>
      </c>
      <c r="R6136" s="6">
        <f t="shared" si="8208"/>
        <v>0</v>
      </c>
      <c r="S6136" s="6">
        <f t="shared" si="8209"/>
        <v>0</v>
      </c>
      <c r="T6136" s="6">
        <f t="shared" si="8210"/>
        <v>0</v>
      </c>
      <c r="U6136" s="6">
        <f t="shared" si="8211"/>
        <v>0</v>
      </c>
      <c r="V6136" s="6">
        <f t="shared" si="8212"/>
        <v>0</v>
      </c>
      <c r="W6136" s="6">
        <f t="shared" si="8213"/>
        <v>0</v>
      </c>
      <c r="X6136" s="17"/>
      <c r="Y6136" s="17"/>
      <c r="Z6136" s="17"/>
      <c r="AA6136" s="17"/>
      <c r="AB6136" s="17"/>
      <c r="AC6136" s="17"/>
      <c r="AE6136" s="16"/>
      <c r="AF6136" s="16"/>
      <c r="AG6136" s="16"/>
      <c r="AH6136" s="16"/>
      <c r="AI6136" s="16"/>
      <c r="AJ6136" s="16"/>
      <c r="AL6136" s="16"/>
      <c r="AM6136" s="16"/>
      <c r="AN6136" s="16"/>
      <c r="AO6136" s="16"/>
      <c r="AP6136" s="16"/>
      <c r="AQ6136" s="16"/>
      <c r="BI6136" s="1">
        <v>1</v>
      </c>
      <c r="BJ6136" s="6">
        <f>SUM($R$5:R6138)-$AB$2</f>
        <v>717.60336680000046</v>
      </c>
      <c r="BK6136" s="6">
        <f>SUM($R$5:S6138)-$AB$2</f>
        <v>3527.2456799840061</v>
      </c>
      <c r="BL6136" s="6">
        <f>SUM($R$5:T6138)-$AB$2</f>
        <v>10551.351462944016</v>
      </c>
      <c r="BM6136" s="6">
        <f>SUM($R$5:U6138)-$AB$2</f>
        <v>20385.099559088085</v>
      </c>
      <c r="BN6136" s="6">
        <f>SUM($R$5:V6138)-$AB$2</f>
        <v>34433.311125008178</v>
      </c>
      <c r="BO6136" s="6">
        <f>SUM($R$5:W6138)-$AB$2</f>
        <v>51291.165004111652</v>
      </c>
      <c r="BP6136" s="16"/>
    </row>
    <row r="6137" spans="1:68" x14ac:dyDescent="0.45">
      <c r="A6137" s="1">
        <v>2008</v>
      </c>
      <c r="B6137" s="1">
        <v>9</v>
      </c>
      <c r="C6137" s="1">
        <v>13</v>
      </c>
      <c r="D6137" s="1">
        <v>3</v>
      </c>
      <c r="E6137" s="1">
        <v>16.600000000000001</v>
      </c>
      <c r="F6137" s="1">
        <v>0</v>
      </c>
      <c r="G6137" s="4"/>
      <c r="H6137" s="4"/>
      <c r="Q6137" s="1">
        <v>0</v>
      </c>
      <c r="R6137" s="6">
        <f t="shared" si="8208"/>
        <v>0</v>
      </c>
      <c r="S6137" s="6">
        <f t="shared" si="8209"/>
        <v>0</v>
      </c>
      <c r="T6137" s="6">
        <f t="shared" si="8210"/>
        <v>0</v>
      </c>
      <c r="U6137" s="6">
        <f t="shared" si="8211"/>
        <v>0</v>
      </c>
      <c r="V6137" s="6">
        <f t="shared" si="8212"/>
        <v>0</v>
      </c>
      <c r="W6137" s="6">
        <f t="shared" si="8213"/>
        <v>0</v>
      </c>
      <c r="X6137" s="17"/>
      <c r="Y6137" s="17"/>
      <c r="Z6137" s="17"/>
      <c r="AA6137" s="17"/>
      <c r="AB6137" s="17"/>
      <c r="AC6137" s="17"/>
      <c r="AE6137" s="16"/>
      <c r="AF6137" s="16"/>
      <c r="AG6137" s="16"/>
      <c r="AH6137" s="16"/>
      <c r="AI6137" s="16"/>
      <c r="AJ6137" s="16"/>
      <c r="AL6137" s="16"/>
      <c r="AM6137" s="16"/>
      <c r="AN6137" s="16"/>
      <c r="AO6137" s="16"/>
      <c r="AP6137" s="16"/>
      <c r="AQ6137" s="16"/>
      <c r="BI6137" s="1">
        <v>2</v>
      </c>
      <c r="BJ6137" s="6">
        <f>SUM($R$5:R6139)-$AB$2</f>
        <v>717.60336680000046</v>
      </c>
      <c r="BK6137" s="6">
        <f>SUM($R$5:S6139)-$AB$2</f>
        <v>3527.2456799840061</v>
      </c>
      <c r="BL6137" s="6">
        <f>SUM($R$5:T6139)-$AB$2</f>
        <v>10551.351462944016</v>
      </c>
      <c r="BM6137" s="6">
        <f>SUM($R$5:U6139)-$AB$2</f>
        <v>20385.099559088085</v>
      </c>
      <c r="BN6137" s="6">
        <f>SUM($R$5:V6139)-$AB$2</f>
        <v>34433.311125008178</v>
      </c>
      <c r="BO6137" s="6">
        <f>SUM($R$5:W6139)-$AB$2</f>
        <v>51291.165004111652</v>
      </c>
      <c r="BP6137" s="16"/>
    </row>
    <row r="6138" spans="1:68" x14ac:dyDescent="0.45">
      <c r="A6138" s="1">
        <v>2008</v>
      </c>
      <c r="B6138" s="1">
        <v>9</v>
      </c>
      <c r="C6138" s="1">
        <v>13</v>
      </c>
      <c r="D6138" s="1">
        <v>4</v>
      </c>
      <c r="E6138" s="1">
        <v>16.399999999999999</v>
      </c>
      <c r="F6138" s="1">
        <v>0</v>
      </c>
      <c r="G6138" s="4"/>
      <c r="H6138" s="4"/>
      <c r="Q6138" s="1">
        <v>1</v>
      </c>
      <c r="R6138" s="6">
        <f t="shared" si="8208"/>
        <v>0</v>
      </c>
      <c r="S6138" s="6">
        <f t="shared" si="8209"/>
        <v>0</v>
      </c>
      <c r="T6138" s="6">
        <f t="shared" si="8210"/>
        <v>0</v>
      </c>
      <c r="U6138" s="6">
        <f t="shared" si="8211"/>
        <v>0</v>
      </c>
      <c r="V6138" s="6">
        <f t="shared" si="8212"/>
        <v>0</v>
      </c>
      <c r="W6138" s="6">
        <f t="shared" si="8213"/>
        <v>0</v>
      </c>
      <c r="X6138" s="17"/>
      <c r="Y6138" s="17"/>
      <c r="Z6138" s="17"/>
      <c r="AA6138" s="17"/>
      <c r="AB6138" s="17"/>
      <c r="AC6138" s="17"/>
      <c r="AE6138" s="16"/>
      <c r="AF6138" s="16"/>
      <c r="AG6138" s="16"/>
      <c r="AH6138" s="16"/>
      <c r="AI6138" s="16"/>
      <c r="AJ6138" s="16"/>
      <c r="AL6138" s="16"/>
      <c r="AM6138" s="16"/>
      <c r="AN6138" s="16"/>
      <c r="AO6138" s="16"/>
      <c r="AP6138" s="16"/>
      <c r="AQ6138" s="16"/>
      <c r="BI6138" s="1">
        <v>3</v>
      </c>
      <c r="BJ6138" s="6">
        <f>SUM($R$5:R6140)-$AB$2</f>
        <v>717.60336680000046</v>
      </c>
      <c r="BK6138" s="6">
        <f>SUM($R$5:S6140)-$AB$2</f>
        <v>3527.2456799840061</v>
      </c>
      <c r="BL6138" s="6">
        <f>SUM($R$5:T6140)-$AB$2</f>
        <v>10551.351462944016</v>
      </c>
      <c r="BM6138" s="6">
        <f>SUM($R$5:U6140)-$AB$2</f>
        <v>20385.099559088085</v>
      </c>
      <c r="BN6138" s="6">
        <f>SUM($R$5:V6140)-$AB$2</f>
        <v>34433.311125008178</v>
      </c>
      <c r="BO6138" s="6">
        <f>SUM($R$5:W6140)-$AB$2</f>
        <v>51291.165004111652</v>
      </c>
      <c r="BP6138" s="16"/>
    </row>
    <row r="6139" spans="1:68" x14ac:dyDescent="0.45">
      <c r="A6139" s="1">
        <v>2008</v>
      </c>
      <c r="B6139" s="1">
        <v>9</v>
      </c>
      <c r="C6139" s="1">
        <v>13</v>
      </c>
      <c r="D6139" s="1">
        <v>5</v>
      </c>
      <c r="E6139" s="1">
        <v>16.399999999999999</v>
      </c>
      <c r="F6139" s="1">
        <v>0</v>
      </c>
      <c r="G6139" s="4"/>
      <c r="H6139" s="4"/>
      <c r="Q6139" s="1">
        <v>2</v>
      </c>
      <c r="R6139" s="6">
        <f t="shared" si="8208"/>
        <v>0</v>
      </c>
      <c r="S6139" s="6">
        <f t="shared" si="8209"/>
        <v>0</v>
      </c>
      <c r="T6139" s="6">
        <f t="shared" si="8210"/>
        <v>0</v>
      </c>
      <c r="U6139" s="6">
        <f t="shared" si="8211"/>
        <v>0</v>
      </c>
      <c r="V6139" s="6">
        <f t="shared" si="8212"/>
        <v>0</v>
      </c>
      <c r="W6139" s="6">
        <f t="shared" si="8213"/>
        <v>0</v>
      </c>
      <c r="X6139" s="17"/>
      <c r="Y6139" s="17"/>
      <c r="Z6139" s="17"/>
      <c r="AA6139" s="17"/>
      <c r="AB6139" s="17"/>
      <c r="AC6139" s="17"/>
      <c r="AE6139" s="16"/>
      <c r="AF6139" s="16"/>
      <c r="AG6139" s="16"/>
      <c r="AH6139" s="16"/>
      <c r="AI6139" s="16"/>
      <c r="AJ6139" s="16"/>
      <c r="AL6139" s="16"/>
      <c r="AM6139" s="16"/>
      <c r="AN6139" s="16"/>
      <c r="AO6139" s="16"/>
      <c r="AP6139" s="16"/>
      <c r="AQ6139" s="16"/>
      <c r="BI6139" s="1">
        <v>4</v>
      </c>
      <c r="BJ6139" s="6">
        <f>SUM($R$5:R6141)-$AB$2</f>
        <v>717.60336680000046</v>
      </c>
      <c r="BK6139" s="6">
        <f>SUM($R$5:S6141)-$AB$2</f>
        <v>3527.2456799840061</v>
      </c>
      <c r="BL6139" s="6">
        <f>SUM($R$5:T6141)-$AB$2</f>
        <v>10551.351462944016</v>
      </c>
      <c r="BM6139" s="6">
        <f>SUM($R$5:U6141)-$AB$2</f>
        <v>20385.099559088085</v>
      </c>
      <c r="BN6139" s="6">
        <f>SUM($R$5:V6141)-$AB$2</f>
        <v>34433.311125008178</v>
      </c>
      <c r="BO6139" s="6">
        <f>SUM($R$5:W6141)-$AB$2</f>
        <v>51291.165004111652</v>
      </c>
      <c r="BP6139" s="16"/>
    </row>
    <row r="6140" spans="1:68" x14ac:dyDescent="0.45">
      <c r="A6140" s="1">
        <v>2008</v>
      </c>
      <c r="B6140" s="1">
        <v>9</v>
      </c>
      <c r="C6140" s="1">
        <v>13</v>
      </c>
      <c r="D6140" s="1">
        <v>6</v>
      </c>
      <c r="E6140" s="1">
        <v>16.2</v>
      </c>
      <c r="F6140" s="1">
        <v>0</v>
      </c>
      <c r="G6140" s="4"/>
      <c r="H6140" s="4"/>
      <c r="Q6140" s="1">
        <v>3</v>
      </c>
      <c r="R6140" s="6">
        <f t="shared" si="8208"/>
        <v>0</v>
      </c>
      <c r="S6140" s="6">
        <f t="shared" si="8209"/>
        <v>0</v>
      </c>
      <c r="T6140" s="6">
        <f t="shared" si="8210"/>
        <v>0</v>
      </c>
      <c r="U6140" s="6">
        <f t="shared" si="8211"/>
        <v>0</v>
      </c>
      <c r="V6140" s="6">
        <f t="shared" si="8212"/>
        <v>0</v>
      </c>
      <c r="W6140" s="6">
        <f t="shared" si="8213"/>
        <v>0</v>
      </c>
      <c r="X6140" s="17"/>
      <c r="Y6140" s="17"/>
      <c r="Z6140" s="17"/>
      <c r="AA6140" s="17"/>
      <c r="AB6140" s="17"/>
      <c r="AC6140" s="17"/>
      <c r="AE6140" s="16"/>
      <c r="AF6140" s="16"/>
      <c r="AG6140" s="16"/>
      <c r="AH6140" s="16"/>
      <c r="AI6140" s="16"/>
      <c r="AJ6140" s="16"/>
      <c r="AL6140" s="16"/>
      <c r="AM6140" s="16"/>
      <c r="AN6140" s="16"/>
      <c r="AO6140" s="16"/>
      <c r="AP6140" s="16"/>
      <c r="AQ6140" s="16"/>
      <c r="BI6140" s="1">
        <v>5</v>
      </c>
      <c r="BJ6140" s="6">
        <f>SUM($R$5:R6142)-$AB$2</f>
        <v>717.60336680000046</v>
      </c>
      <c r="BK6140" s="6">
        <f>SUM($R$5:S6142)-$AB$2</f>
        <v>3527.2456799840061</v>
      </c>
      <c r="BL6140" s="6">
        <f>SUM($R$5:T6142)-$AB$2</f>
        <v>10551.351462944016</v>
      </c>
      <c r="BM6140" s="6">
        <f>SUM($R$5:U6142)-$AB$2</f>
        <v>20385.099559088085</v>
      </c>
      <c r="BN6140" s="6">
        <f>SUM($R$5:V6142)-$AB$2</f>
        <v>34433.311125008178</v>
      </c>
      <c r="BO6140" s="6">
        <f>SUM($R$5:W6142)-$AB$2</f>
        <v>51291.165004111652</v>
      </c>
      <c r="BP6140" s="16"/>
    </row>
    <row r="6141" spans="1:68" x14ac:dyDescent="0.45">
      <c r="A6141" s="1">
        <v>2008</v>
      </c>
      <c r="B6141" s="1">
        <v>9</v>
      </c>
      <c r="C6141" s="1">
        <v>13</v>
      </c>
      <c r="D6141" s="1">
        <v>7</v>
      </c>
      <c r="E6141" s="1">
        <v>16.100000000000001</v>
      </c>
      <c r="F6141" s="1">
        <v>10.48</v>
      </c>
      <c r="G6141" s="4"/>
      <c r="H6141" s="4"/>
      <c r="Q6141" s="1">
        <v>4</v>
      </c>
      <c r="R6141" s="6">
        <f t="shared" si="8208"/>
        <v>0</v>
      </c>
      <c r="S6141" s="6">
        <f t="shared" si="8209"/>
        <v>0</v>
      </c>
      <c r="T6141" s="6">
        <f t="shared" si="8210"/>
        <v>0</v>
      </c>
      <c r="U6141" s="6">
        <f t="shared" si="8211"/>
        <v>0</v>
      </c>
      <c r="V6141" s="6">
        <f t="shared" si="8212"/>
        <v>0</v>
      </c>
      <c r="W6141" s="6">
        <f t="shared" si="8213"/>
        <v>0</v>
      </c>
      <c r="X6141" s="17"/>
      <c r="Y6141" s="17"/>
      <c r="Z6141" s="17"/>
      <c r="AA6141" s="17"/>
      <c r="AB6141" s="17"/>
      <c r="AC6141" s="17"/>
      <c r="AE6141" s="16"/>
      <c r="AF6141" s="16"/>
      <c r="AG6141" s="16"/>
      <c r="AH6141" s="16"/>
      <c r="AI6141" s="16"/>
      <c r="AJ6141" s="16"/>
      <c r="AL6141" s="16"/>
      <c r="AM6141" s="16"/>
      <c r="AN6141" s="16"/>
      <c r="AO6141" s="16"/>
      <c r="AP6141" s="16"/>
      <c r="AQ6141" s="16"/>
      <c r="BI6141" s="1">
        <v>6</v>
      </c>
      <c r="BJ6141" s="6">
        <f>SUM($R$5:R6143)-$AB$2</f>
        <v>717.60336680000046</v>
      </c>
      <c r="BK6141" s="6">
        <f>SUM($R$5:S6143)-$AB$2</f>
        <v>3527.2456799840061</v>
      </c>
      <c r="BL6141" s="6">
        <f>SUM($R$5:T6143)-$AB$2</f>
        <v>10551.351462944016</v>
      </c>
      <c r="BM6141" s="6">
        <f>SUM($R$5:U6143)-$AB$2</f>
        <v>20385.099559088085</v>
      </c>
      <c r="BN6141" s="6">
        <f>SUM($R$5:V6143)-$AB$2</f>
        <v>34433.311125008178</v>
      </c>
      <c r="BO6141" s="6">
        <f>SUM($R$5:W6143)-$AB$2</f>
        <v>51291.165004111652</v>
      </c>
      <c r="BP6141" s="16"/>
    </row>
    <row r="6142" spans="1:68" x14ac:dyDescent="0.45">
      <c r="A6142" s="1">
        <v>2008</v>
      </c>
      <c r="B6142" s="1">
        <v>9</v>
      </c>
      <c r="C6142" s="1">
        <v>13</v>
      </c>
      <c r="D6142" s="1">
        <v>8</v>
      </c>
      <c r="E6142" s="1">
        <v>16.600000000000001</v>
      </c>
      <c r="F6142" s="1">
        <v>201.61</v>
      </c>
      <c r="G6142" s="4"/>
      <c r="H6142" s="4"/>
      <c r="Q6142" s="1">
        <v>5</v>
      </c>
      <c r="R6142" s="6">
        <f t="shared" si="8208"/>
        <v>0</v>
      </c>
      <c r="S6142" s="6">
        <f t="shared" si="8209"/>
        <v>0</v>
      </c>
      <c r="T6142" s="6">
        <f t="shared" si="8210"/>
        <v>0</v>
      </c>
      <c r="U6142" s="6">
        <f t="shared" si="8211"/>
        <v>0</v>
      </c>
      <c r="V6142" s="6">
        <f t="shared" si="8212"/>
        <v>0</v>
      </c>
      <c r="W6142" s="6">
        <f t="shared" si="8213"/>
        <v>0</v>
      </c>
      <c r="X6142" s="17"/>
      <c r="Y6142" s="17"/>
      <c r="Z6142" s="17"/>
      <c r="AA6142" s="17"/>
      <c r="AB6142" s="17"/>
      <c r="AC6142" s="17"/>
      <c r="AE6142" s="16"/>
      <c r="AF6142" s="16"/>
      <c r="AG6142" s="16"/>
      <c r="AH6142" s="16"/>
      <c r="AI6142" s="16"/>
      <c r="AJ6142" s="16"/>
      <c r="AL6142" s="16"/>
      <c r="AM6142" s="16"/>
      <c r="AN6142" s="16"/>
      <c r="AO6142" s="16"/>
      <c r="AP6142" s="16"/>
      <c r="AQ6142" s="16"/>
      <c r="BI6142" s="1">
        <v>7</v>
      </c>
      <c r="BJ6142" s="6">
        <f>SUM($R$5:R6144)-$AB$2</f>
        <v>717.60944520000044</v>
      </c>
      <c r="BK6142" s="6">
        <f>SUM($R$5:S6144)-$AB$2</f>
        <v>3527.2753425760061</v>
      </c>
      <c r="BL6142" s="6">
        <f>SUM($R$5:T6144)-$AB$2</f>
        <v>10551.440086016017</v>
      </c>
      <c r="BM6142" s="6">
        <f>SUM($R$5:U6144)-$AB$2</f>
        <v>20385.270726832088</v>
      </c>
      <c r="BN6142" s="6">
        <f>SUM($R$5:V6144)-$AB$2</f>
        <v>34433.600213712176</v>
      </c>
      <c r="BO6142" s="6">
        <f>SUM($R$5:W6144)-$AB$2</f>
        <v>51291.595597967651</v>
      </c>
      <c r="BP6142" s="16"/>
    </row>
    <row r="6143" spans="1:68" x14ac:dyDescent="0.45">
      <c r="A6143" s="1">
        <v>2008</v>
      </c>
      <c r="B6143" s="1">
        <v>9</v>
      </c>
      <c r="C6143" s="1">
        <v>13</v>
      </c>
      <c r="D6143" s="1">
        <v>9</v>
      </c>
      <c r="E6143" s="1">
        <v>17.5</v>
      </c>
      <c r="F6143" s="1">
        <v>413.99</v>
      </c>
      <c r="G6143" s="4"/>
      <c r="H6143" s="4"/>
      <c r="Q6143" s="1">
        <v>6</v>
      </c>
      <c r="R6143" s="6">
        <f t="shared" si="8208"/>
        <v>0</v>
      </c>
      <c r="S6143" s="6">
        <f t="shared" si="8209"/>
        <v>0</v>
      </c>
      <c r="T6143" s="6">
        <f t="shared" si="8210"/>
        <v>0</v>
      </c>
      <c r="U6143" s="6">
        <f t="shared" si="8211"/>
        <v>0</v>
      </c>
      <c r="V6143" s="6">
        <f t="shared" si="8212"/>
        <v>0</v>
      </c>
      <c r="W6143" s="6">
        <f t="shared" si="8213"/>
        <v>0</v>
      </c>
      <c r="X6143" s="17"/>
      <c r="Y6143" s="17"/>
      <c r="Z6143" s="17"/>
      <c r="AA6143" s="17"/>
      <c r="AB6143" s="17"/>
      <c r="AC6143" s="17"/>
      <c r="AE6143" s="16"/>
      <c r="AF6143" s="16"/>
      <c r="AG6143" s="16"/>
      <c r="AH6143" s="16"/>
      <c r="AI6143" s="16"/>
      <c r="AJ6143" s="16"/>
      <c r="AL6143" s="16"/>
      <c r="AM6143" s="16"/>
      <c r="AN6143" s="16"/>
      <c r="AO6143" s="16"/>
      <c r="AP6143" s="16"/>
      <c r="AQ6143" s="16"/>
      <c r="BI6143" s="1">
        <v>8</v>
      </c>
      <c r="BJ6143" s="6">
        <f>SUM($R$5:R6145)-$AB$2</f>
        <v>717.72637900000041</v>
      </c>
      <c r="BK6143" s="6">
        <f>SUM($R$5:S6145)-$AB$2</f>
        <v>3527.845979520006</v>
      </c>
      <c r="BL6143" s="6">
        <f>SUM($R$5:T6145)-$AB$2</f>
        <v>10553.144980820016</v>
      </c>
      <c r="BM6143" s="6">
        <f>SUM($R$5:U6145)-$AB$2</f>
        <v>20388.56358264009</v>
      </c>
      <c r="BN6143" s="6">
        <f>SUM($R$5:V6145)-$AB$2</f>
        <v>34439.161585240181</v>
      </c>
      <c r="BO6143" s="6">
        <f>SUM($R$5:W6145)-$AB$2</f>
        <v>51299.879188359657</v>
      </c>
      <c r="BP6143" s="16"/>
    </row>
    <row r="6144" spans="1:68" x14ac:dyDescent="0.45">
      <c r="A6144" s="1">
        <v>2008</v>
      </c>
      <c r="B6144" s="1">
        <v>9</v>
      </c>
      <c r="C6144" s="1">
        <v>13</v>
      </c>
      <c r="D6144" s="1">
        <v>10</v>
      </c>
      <c r="E6144" s="1">
        <v>18.5</v>
      </c>
      <c r="F6144" s="1">
        <v>600.39</v>
      </c>
      <c r="G6144" s="4"/>
      <c r="H6144" s="4"/>
      <c r="Q6144" s="1">
        <v>7</v>
      </c>
      <c r="R6144" s="6">
        <f t="shared" si="8208"/>
        <v>6.0784000000000003E-3</v>
      </c>
      <c r="S6144" s="6">
        <f t="shared" si="8209"/>
        <v>2.3584192E-2</v>
      </c>
      <c r="T6144" s="6">
        <f t="shared" si="8210"/>
        <v>5.8960479999999996E-2</v>
      </c>
      <c r="U6144" s="6">
        <f t="shared" si="8211"/>
        <v>8.2544671999999999E-2</v>
      </c>
      <c r="V6144" s="6">
        <f t="shared" si="8212"/>
        <v>0.11792095999999999</v>
      </c>
      <c r="W6144" s="6">
        <f t="shared" si="8213"/>
        <v>0.14150515200000002</v>
      </c>
      <c r="X6144" s="17"/>
      <c r="Y6144" s="17"/>
      <c r="Z6144" s="17"/>
      <c r="AA6144" s="17"/>
      <c r="AB6144" s="17"/>
      <c r="AC6144" s="17"/>
      <c r="AE6144" s="16"/>
      <c r="AF6144" s="16"/>
      <c r="AG6144" s="16"/>
      <c r="AH6144" s="16"/>
      <c r="AI6144" s="16"/>
      <c r="AJ6144" s="16"/>
      <c r="AL6144" s="16"/>
      <c r="AM6144" s="16"/>
      <c r="AN6144" s="16"/>
      <c r="AO6144" s="16"/>
      <c r="AP6144" s="16"/>
      <c r="AQ6144" s="16"/>
      <c r="BI6144" s="1">
        <v>9</v>
      </c>
      <c r="BJ6144" s="6">
        <f>SUM($R$5:R6146)-$AB$2</f>
        <v>717.9664932000004</v>
      </c>
      <c r="BK6144" s="6">
        <f>SUM($R$5:S6146)-$AB$2</f>
        <v>3529.0177368160057</v>
      </c>
      <c r="BL6144" s="6">
        <f>SUM($R$5:T6146)-$AB$2</f>
        <v>10556.645845856017</v>
      </c>
      <c r="BM6144" s="6">
        <f>SUM($R$5:U6146)-$AB$2</f>
        <v>20395.325198512091</v>
      </c>
      <c r="BN6144" s="6">
        <f>SUM($R$5:V6146)-$AB$2</f>
        <v>34450.581416592184</v>
      </c>
      <c r="BO6144" s="6">
        <f>SUM($R$5:W6146)-$AB$2</f>
        <v>51316.88887828766</v>
      </c>
      <c r="BP6144" s="16"/>
    </row>
    <row r="6145" spans="1:68" x14ac:dyDescent="0.45">
      <c r="A6145" s="1">
        <v>2008</v>
      </c>
      <c r="B6145" s="1">
        <v>9</v>
      </c>
      <c r="C6145" s="1">
        <v>13</v>
      </c>
      <c r="D6145" s="1">
        <v>11</v>
      </c>
      <c r="E6145" s="1">
        <v>19.7</v>
      </c>
      <c r="F6145" s="1">
        <v>742.71</v>
      </c>
      <c r="G6145" s="4"/>
      <c r="H6145" s="4"/>
      <c r="Q6145" s="1">
        <v>8</v>
      </c>
      <c r="R6145" s="6">
        <f t="shared" si="8208"/>
        <v>0.1169338</v>
      </c>
      <c r="S6145" s="6">
        <f t="shared" si="8209"/>
        <v>0.453703144</v>
      </c>
      <c r="T6145" s="6">
        <f t="shared" si="8210"/>
        <v>1.13425786</v>
      </c>
      <c r="U6145" s="6">
        <f t="shared" si="8211"/>
        <v>1.5879610040000001</v>
      </c>
      <c r="V6145" s="6">
        <f t="shared" si="8212"/>
        <v>2.2685157199999999</v>
      </c>
      <c r="W6145" s="6">
        <f t="shared" si="8213"/>
        <v>2.7222188640000002</v>
      </c>
      <c r="X6145" s="17"/>
      <c r="Y6145" s="17"/>
      <c r="Z6145" s="17"/>
      <c r="AA6145" s="17"/>
      <c r="AB6145" s="17"/>
      <c r="AC6145" s="17"/>
      <c r="AE6145" s="16"/>
      <c r="AF6145" s="16"/>
      <c r="AG6145" s="16"/>
      <c r="AH6145" s="16"/>
      <c r="AI6145" s="16"/>
      <c r="AJ6145" s="16"/>
      <c r="AL6145" s="16"/>
      <c r="AM6145" s="16"/>
      <c r="AN6145" s="16"/>
      <c r="AO6145" s="16"/>
      <c r="AP6145" s="16"/>
      <c r="AQ6145" s="16"/>
      <c r="BI6145" s="1">
        <v>10</v>
      </c>
      <c r="BJ6145" s="6">
        <f>SUM($R$5:R6147)-$AB$2</f>
        <v>718.3147194000004</v>
      </c>
      <c r="BK6145" s="6">
        <f>SUM($R$5:S6147)-$AB$2</f>
        <v>3530.717080672006</v>
      </c>
      <c r="BL6145" s="6">
        <f>SUM($R$5:T6147)-$AB$2</f>
        <v>10561.722983852018</v>
      </c>
      <c r="BM6145" s="6">
        <f>SUM($R$5:U6147)-$AB$2</f>
        <v>20405.131248304089</v>
      </c>
      <c r="BN6145" s="6">
        <f>SUM($R$5:V6147)-$AB$2</f>
        <v>34467.143054664186</v>
      </c>
      <c r="BO6145" s="6">
        <f>SUM($R$5:W6147)-$AB$2</f>
        <v>51341.557222295662</v>
      </c>
      <c r="BP6145" s="16"/>
    </row>
    <row r="6146" spans="1:68" x14ac:dyDescent="0.45">
      <c r="A6146" s="1">
        <v>2008</v>
      </c>
      <c r="B6146" s="1">
        <v>9</v>
      </c>
      <c r="C6146" s="1">
        <v>13</v>
      </c>
      <c r="D6146" s="1">
        <v>12</v>
      </c>
      <c r="E6146" s="1">
        <v>20.9</v>
      </c>
      <c r="F6146" s="1">
        <v>735.54</v>
      </c>
      <c r="G6146" s="4"/>
      <c r="H6146" s="4"/>
      <c r="Q6146" s="1">
        <v>9</v>
      </c>
      <c r="R6146" s="6">
        <f t="shared" si="8208"/>
        <v>0.24011419999999997</v>
      </c>
      <c r="S6146" s="6">
        <f t="shared" si="8209"/>
        <v>0.93164309599999995</v>
      </c>
      <c r="T6146" s="6">
        <f t="shared" si="8210"/>
        <v>2.3291077399999995</v>
      </c>
      <c r="U6146" s="6">
        <f t="shared" si="8211"/>
        <v>3.2607508359999997</v>
      </c>
      <c r="V6146" s="6">
        <f t="shared" si="8212"/>
        <v>4.6582154799999991</v>
      </c>
      <c r="W6146" s="6">
        <f t="shared" si="8213"/>
        <v>5.5898585759999992</v>
      </c>
      <c r="X6146" s="17"/>
      <c r="Y6146" s="17"/>
      <c r="Z6146" s="17"/>
      <c r="AA6146" s="17"/>
      <c r="AB6146" s="17"/>
      <c r="AC6146" s="17"/>
      <c r="AE6146" s="16"/>
      <c r="AF6146" s="16"/>
      <c r="AG6146" s="16"/>
      <c r="AH6146" s="16"/>
      <c r="AI6146" s="16"/>
      <c r="AJ6146" s="16"/>
      <c r="AL6146" s="16"/>
      <c r="AM6146" s="16"/>
      <c r="AN6146" s="16"/>
      <c r="AO6146" s="16"/>
      <c r="AP6146" s="16"/>
      <c r="AQ6146" s="16"/>
      <c r="BI6146" s="1">
        <v>11</v>
      </c>
      <c r="BJ6146" s="6">
        <f>SUM($R$5:R6148)-$AB$2</f>
        <v>718.7454912000004</v>
      </c>
      <c r="BK6146" s="6">
        <f>SUM($R$5:S6148)-$AB$2</f>
        <v>3532.8192470560061</v>
      </c>
      <c r="BL6146" s="6">
        <f>SUM($R$5:T6148)-$AB$2</f>
        <v>10568.003636696018</v>
      </c>
      <c r="BM6146" s="6">
        <f>SUM($R$5:U6148)-$AB$2</f>
        <v>20417.261782192087</v>
      </c>
      <c r="BN6146" s="6">
        <f>SUM($R$5:V6148)-$AB$2</f>
        <v>34487.630561472186</v>
      </c>
      <c r="BO6146" s="6">
        <f>SUM($R$5:W6148)-$AB$2</f>
        <v>51372.073096607659</v>
      </c>
      <c r="BP6146" s="16"/>
    </row>
    <row r="6147" spans="1:68" x14ac:dyDescent="0.45">
      <c r="A6147" s="1">
        <v>2008</v>
      </c>
      <c r="B6147" s="1">
        <v>9</v>
      </c>
      <c r="C6147" s="1">
        <v>13</v>
      </c>
      <c r="D6147" s="1">
        <v>13</v>
      </c>
      <c r="E6147" s="1">
        <v>22.1</v>
      </c>
      <c r="F6147" s="1">
        <v>744.16</v>
      </c>
      <c r="G6147" s="4"/>
      <c r="H6147" s="4"/>
      <c r="Q6147" s="1">
        <v>10</v>
      </c>
      <c r="R6147" s="6">
        <f t="shared" si="8208"/>
        <v>0.34822619999999993</v>
      </c>
      <c r="S6147" s="6">
        <f t="shared" si="8209"/>
        <v>1.3511176559999998</v>
      </c>
      <c r="T6147" s="6">
        <f t="shared" si="8210"/>
        <v>3.3777941399999989</v>
      </c>
      <c r="U6147" s="6">
        <f t="shared" si="8211"/>
        <v>4.7289117959999993</v>
      </c>
      <c r="V6147" s="6">
        <f t="shared" si="8212"/>
        <v>6.7555882799999978</v>
      </c>
      <c r="W6147" s="6">
        <f t="shared" si="8213"/>
        <v>8.1067059359999991</v>
      </c>
      <c r="X6147" s="17"/>
      <c r="Y6147" s="17"/>
      <c r="Z6147" s="17"/>
      <c r="AA6147" s="17"/>
      <c r="AB6147" s="17"/>
      <c r="AC6147" s="17"/>
      <c r="AE6147" s="16"/>
      <c r="AF6147" s="16"/>
      <c r="AG6147" s="16"/>
      <c r="AH6147" s="16"/>
      <c r="AI6147" s="16"/>
      <c r="AJ6147" s="16"/>
      <c r="AL6147" s="16"/>
      <c r="AM6147" s="16"/>
      <c r="AN6147" s="16"/>
      <c r="AO6147" s="16"/>
      <c r="AP6147" s="16"/>
      <c r="AQ6147" s="16"/>
      <c r="BI6147" s="1">
        <v>12</v>
      </c>
      <c r="BJ6147" s="6">
        <f t="shared" ref="BJ6147" si="8244">R6149-$AB$2</f>
        <v>-6.1046367999999998</v>
      </c>
      <c r="BK6147" s="6">
        <f t="shared" ref="BK6147" si="8245">S6149-$AB$2</f>
        <v>-4.8759907840000007</v>
      </c>
      <c r="BL6147" s="6">
        <f t="shared" ref="BL6147" si="8246">T6149-$AB$2</f>
        <v>-2.393101960000001</v>
      </c>
      <c r="BM6147" s="6">
        <f t="shared" ref="BM6147" si="8247">U6149-$AB$2</f>
        <v>-0.73784274400000083</v>
      </c>
      <c r="BN6147" s="6">
        <f t="shared" ref="BN6147" si="8248">V6149-$AB$2</f>
        <v>1.7450460799999981</v>
      </c>
      <c r="BO6147" s="6">
        <f t="shared" ref="BO6147" si="8249">W6149-$AB$2</f>
        <v>3.4003052959999991</v>
      </c>
      <c r="BP6147" s="16"/>
    </row>
    <row r="6148" spans="1:68" x14ac:dyDescent="0.45">
      <c r="A6148" s="1">
        <v>2008</v>
      </c>
      <c r="B6148" s="1">
        <v>9</v>
      </c>
      <c r="C6148" s="1">
        <v>13</v>
      </c>
      <c r="D6148" s="1">
        <v>14</v>
      </c>
      <c r="E6148" s="1">
        <v>23.1</v>
      </c>
      <c r="F6148" s="1">
        <v>679.08</v>
      </c>
      <c r="G6148" s="4"/>
      <c r="H6148" s="4"/>
      <c r="Q6148" s="1">
        <v>11</v>
      </c>
      <c r="R6148" s="6">
        <f t="shared" si="8208"/>
        <v>0.43077179999999998</v>
      </c>
      <c r="S6148" s="6">
        <f t="shared" si="8209"/>
        <v>1.671394584</v>
      </c>
      <c r="T6148" s="6">
        <f t="shared" si="8210"/>
        <v>4.1784864599999993</v>
      </c>
      <c r="U6148" s="6">
        <f t="shared" si="8211"/>
        <v>5.849881044</v>
      </c>
      <c r="V6148" s="6">
        <f t="shared" si="8212"/>
        <v>8.3569729199999987</v>
      </c>
      <c r="W6148" s="6">
        <f t="shared" si="8213"/>
        <v>10.028367504</v>
      </c>
      <c r="X6148" s="17"/>
      <c r="Y6148" s="17"/>
      <c r="Z6148" s="17"/>
      <c r="AA6148" s="17"/>
      <c r="AB6148" s="17"/>
      <c r="AC6148" s="17"/>
      <c r="AE6148" s="16"/>
      <c r="AF6148" s="16"/>
      <c r="AG6148" s="16"/>
      <c r="AH6148" s="16"/>
      <c r="AI6148" s="16"/>
      <c r="AJ6148" s="16"/>
      <c r="AL6148" s="16"/>
      <c r="AM6148" s="16"/>
      <c r="AN6148" s="16"/>
      <c r="AO6148" s="16"/>
      <c r="AP6148" s="16"/>
      <c r="AQ6148" s="16"/>
      <c r="BI6148" s="1">
        <v>13</v>
      </c>
      <c r="BJ6148" s="6">
        <f>SUM($R$5:R6150)-$AB$2</f>
        <v>719.60371720000046</v>
      </c>
      <c r="BK6148" s="6">
        <f>SUM($R$5:S6150)-$AB$2</f>
        <v>3537.0073899360059</v>
      </c>
      <c r="BL6148" s="6">
        <f>SUM($R$5:T6150)-$AB$2</f>
        <v>10580.516571776016</v>
      </c>
      <c r="BM6148" s="6">
        <f>SUM($R$5:U6150)-$AB$2</f>
        <v>20441.429426352086</v>
      </c>
      <c r="BN6148" s="6">
        <f>SUM($R$5:V6150)-$AB$2</f>
        <v>34528.447790032187</v>
      </c>
      <c r="BO6148" s="6">
        <f>SUM($R$5:W6150)-$AB$2</f>
        <v>51432.869826447662</v>
      </c>
      <c r="BP6148" s="16"/>
    </row>
    <row r="6149" spans="1:68" x14ac:dyDescent="0.45">
      <c r="A6149" s="1">
        <v>2008</v>
      </c>
      <c r="B6149" s="1">
        <v>9</v>
      </c>
      <c r="C6149" s="1">
        <v>13</v>
      </c>
      <c r="D6149" s="1">
        <v>15</v>
      </c>
      <c r="E6149" s="1">
        <v>23.8</v>
      </c>
      <c r="F6149" s="1">
        <v>541.12</v>
      </c>
      <c r="G6149" s="4"/>
      <c r="H6149" s="4"/>
      <c r="Q6149" s="1">
        <v>12</v>
      </c>
      <c r="R6149" s="6">
        <f t="shared" si="8208"/>
        <v>0.42661319999999997</v>
      </c>
      <c r="S6149" s="6">
        <f t="shared" si="8209"/>
        <v>1.6552592159999997</v>
      </c>
      <c r="T6149" s="6">
        <f t="shared" si="8210"/>
        <v>4.138148039999999</v>
      </c>
      <c r="U6149" s="6">
        <f t="shared" si="8211"/>
        <v>5.7934072559999992</v>
      </c>
      <c r="V6149" s="6">
        <f t="shared" si="8212"/>
        <v>8.2762960799999981</v>
      </c>
      <c r="W6149" s="6">
        <f t="shared" si="8213"/>
        <v>9.9315552959999991</v>
      </c>
      <c r="X6149" s="17">
        <f t="shared" ref="X6149" si="8250">SUM(R6149:R6173)-$AA$2</f>
        <v>-2.3867627999999996</v>
      </c>
      <c r="Y6149" s="17">
        <f t="shared" ref="Y6149" si="8251">SUM(S6149:S6173)-$AA$2</f>
        <v>7.6683603360000001</v>
      </c>
      <c r="Z6149" s="17">
        <f t="shared" ref="Z6149" si="8252">SUM(T6149:T6173)-$AA$2</f>
        <v>27.988088339999994</v>
      </c>
      <c r="AA6149" s="17">
        <f t="shared" ref="AA6149" si="8253">SUM(U6149:U6173)-$AA$2</f>
        <v>41.534573675999994</v>
      </c>
      <c r="AB6149" s="17">
        <f t="shared" ref="AB6149" si="8254">SUM(V6149:V6173)-$AA$2</f>
        <v>61.854301679999992</v>
      </c>
      <c r="AC6149" s="17">
        <f t="shared" ref="AC6149" si="8255">SUM(W6149:W6173)-$AA$2</f>
        <v>75.400787015999995</v>
      </c>
      <c r="AE6149" s="16">
        <f t="shared" ref="AE6149" si="8256">IF(X6149&gt;0,1,0)</f>
        <v>0</v>
      </c>
      <c r="AF6149" s="16">
        <f t="shared" ref="AF6149" si="8257">IF(Y6149&gt;0,1,0)</f>
        <v>1</v>
      </c>
      <c r="AG6149" s="16">
        <f t="shared" ref="AG6149" si="8258">IF(Z6149&gt;0,1,0)</f>
        <v>1</v>
      </c>
      <c r="AH6149" s="16">
        <f t="shared" ref="AH6149" si="8259">IF(AA6149&gt;0,1,0)</f>
        <v>1</v>
      </c>
      <c r="AI6149" s="16">
        <f t="shared" ref="AI6149" si="8260">IF(AB6149&gt;0,1,0)</f>
        <v>1</v>
      </c>
      <c r="AJ6149" s="16">
        <f t="shared" ref="AJ6149" si="8261">IF(AC6149&gt;0,1,0)</f>
        <v>1</v>
      </c>
      <c r="AL6149" s="16">
        <f t="shared" ref="AL6149" si="8262">IF(X6149&lt;0,ABS(X6149*$AP$1),0)</f>
        <v>0</v>
      </c>
      <c r="AM6149" s="16">
        <f t="shared" ref="AM6149" si="8263">IF(Y6149&lt;0,ABS(Y6149*$AP$1),0)</f>
        <v>0</v>
      </c>
      <c r="AN6149" s="16">
        <f t="shared" ref="AN6149" si="8264">IF(Z6149&lt;0,ABS(Z6149*$AP$1),0)</f>
        <v>0</v>
      </c>
      <c r="AO6149" s="16">
        <f t="shared" ref="AO6149" si="8265">IF(AA6149&lt;0,ABS(AA6149*$AP$1),0)</f>
        <v>0</v>
      </c>
      <c r="AP6149" s="16">
        <f t="shared" ref="AP6149" si="8266">IF(AB6149&lt;0,ABS(AB6149*$AP$1),0)</f>
        <v>0</v>
      </c>
      <c r="AQ6149" s="16">
        <f t="shared" ref="AQ6149" si="8267">IF(AC6149&lt;0,ABS(AC6149*$AP$1),0)</f>
        <v>0</v>
      </c>
      <c r="BI6149" s="1">
        <v>14</v>
      </c>
      <c r="BJ6149" s="6">
        <f>SUM($R$5:R6151)-$AB$2</f>
        <v>719.99758360000044</v>
      </c>
      <c r="BK6149" s="6">
        <f>SUM($R$5:S6151)-$AB$2</f>
        <v>3538.9294579680063</v>
      </c>
      <c r="BL6149" s="6">
        <f>SUM($R$5:T6151)-$AB$2</f>
        <v>10586.259143888015</v>
      </c>
      <c r="BM6149" s="6">
        <f>SUM($R$5:U6151)-$AB$2</f>
        <v>20452.520704176088</v>
      </c>
      <c r="BN6149" s="6">
        <f>SUM($R$5:V6151)-$AB$2</f>
        <v>34547.180076016186</v>
      </c>
      <c r="BO6149" s="6">
        <f>SUM($R$5:W6151)-$AB$2</f>
        <v>51460.771322223663</v>
      </c>
      <c r="BP6149" s="16"/>
    </row>
    <row r="6150" spans="1:68" x14ac:dyDescent="0.45">
      <c r="A6150" s="1">
        <v>2008</v>
      </c>
      <c r="B6150" s="1">
        <v>9</v>
      </c>
      <c r="C6150" s="1">
        <v>13</v>
      </c>
      <c r="D6150" s="1">
        <v>16</v>
      </c>
      <c r="E6150" s="1">
        <v>24.1</v>
      </c>
      <c r="F6150" s="1">
        <v>372.56</v>
      </c>
      <c r="G6150" s="4"/>
      <c r="H6150" s="4"/>
      <c r="Q6150" s="1">
        <v>13</v>
      </c>
      <c r="R6150" s="6">
        <f t="shared" si="8208"/>
        <v>0.43161279999999996</v>
      </c>
      <c r="S6150" s="6">
        <f t="shared" si="8209"/>
        <v>1.6746576639999997</v>
      </c>
      <c r="T6150" s="6">
        <f t="shared" si="8210"/>
        <v>4.1866441599999993</v>
      </c>
      <c r="U6150" s="6">
        <f t="shared" si="8211"/>
        <v>5.861301823999999</v>
      </c>
      <c r="V6150" s="6">
        <f t="shared" si="8212"/>
        <v>8.3732883199999986</v>
      </c>
      <c r="W6150" s="6">
        <f t="shared" si="8213"/>
        <v>10.047945983999998</v>
      </c>
      <c r="X6150" s="17"/>
      <c r="Y6150" s="17"/>
      <c r="Z6150" s="17"/>
      <c r="AA6150" s="17"/>
      <c r="AB6150" s="17"/>
      <c r="AC6150" s="17"/>
      <c r="AE6150" s="16"/>
      <c r="AF6150" s="16"/>
      <c r="AG6150" s="16"/>
      <c r="AH6150" s="16"/>
      <c r="AI6150" s="16"/>
      <c r="AJ6150" s="16"/>
      <c r="AL6150" s="16"/>
      <c r="AM6150" s="16"/>
      <c r="AN6150" s="16"/>
      <c r="AO6150" s="16"/>
      <c r="AP6150" s="16"/>
      <c r="AQ6150" s="16"/>
      <c r="BI6150" s="1">
        <v>15</v>
      </c>
      <c r="BJ6150" s="6">
        <f>SUM($R$5:R6152)-$AB$2</f>
        <v>720.31143320000047</v>
      </c>
      <c r="BK6150" s="6">
        <f>SUM($R$5:S6152)-$AB$2</f>
        <v>3540.4610440160063</v>
      </c>
      <c r="BL6150" s="6">
        <f>SUM($R$5:T6152)-$AB$2</f>
        <v>10590.835071056013</v>
      </c>
      <c r="BM6150" s="6">
        <f>SUM($R$5:U6152)-$AB$2</f>
        <v>20461.358708912088</v>
      </c>
      <c r="BN6150" s="6">
        <f>SUM($R$5:V6152)-$AB$2</f>
        <v>34562.106762992189</v>
      </c>
      <c r="BO6150" s="6">
        <f>SUM($R$5:W6152)-$AB$2</f>
        <v>51483.004427887667</v>
      </c>
      <c r="BP6150" s="16"/>
    </row>
    <row r="6151" spans="1:68" x14ac:dyDescent="0.45">
      <c r="A6151" s="1">
        <v>2008</v>
      </c>
      <c r="B6151" s="1">
        <v>9</v>
      </c>
      <c r="C6151" s="1">
        <v>13</v>
      </c>
      <c r="D6151" s="1">
        <v>17</v>
      </c>
      <c r="E6151" s="1">
        <v>23.8</v>
      </c>
      <c r="F6151" s="1">
        <v>131.72999999999999</v>
      </c>
      <c r="G6151" s="4"/>
      <c r="H6151" s="4"/>
      <c r="Q6151" s="1">
        <v>14</v>
      </c>
      <c r="R6151" s="6">
        <f t="shared" si="8208"/>
        <v>0.39386640000000001</v>
      </c>
      <c r="S6151" s="6">
        <f t="shared" si="8209"/>
        <v>1.528201632</v>
      </c>
      <c r="T6151" s="6">
        <f t="shared" si="8210"/>
        <v>3.8205040799999996</v>
      </c>
      <c r="U6151" s="6">
        <f t="shared" si="8211"/>
        <v>5.3487057120000001</v>
      </c>
      <c r="V6151" s="6">
        <f t="shared" si="8212"/>
        <v>7.6410081599999993</v>
      </c>
      <c r="W6151" s="6">
        <f t="shared" si="8213"/>
        <v>9.1692097920000002</v>
      </c>
      <c r="X6151" s="17"/>
      <c r="Y6151" s="17"/>
      <c r="Z6151" s="17"/>
      <c r="AA6151" s="17"/>
      <c r="AB6151" s="17"/>
      <c r="AC6151" s="17"/>
      <c r="AE6151" s="16"/>
      <c r="AF6151" s="16"/>
      <c r="AG6151" s="16"/>
      <c r="AH6151" s="16"/>
      <c r="AI6151" s="16"/>
      <c r="AJ6151" s="16"/>
      <c r="AL6151" s="16"/>
      <c r="AM6151" s="16"/>
      <c r="AN6151" s="16"/>
      <c r="AO6151" s="16"/>
      <c r="AP6151" s="16"/>
      <c r="AQ6151" s="16"/>
      <c r="BI6151" s="1">
        <v>16</v>
      </c>
      <c r="BJ6151" s="6">
        <f>SUM($R$5:R6153)-$AB$2</f>
        <v>720.52751800000044</v>
      </c>
      <c r="BK6151" s="6">
        <f>SUM($R$5:S6153)-$AB$2</f>
        <v>3541.5155378400063</v>
      </c>
      <c r="BL6151" s="6">
        <f>SUM($R$5:T6153)-$AB$2</f>
        <v>10593.985587440013</v>
      </c>
      <c r="BM6151" s="6">
        <f>SUM($R$5:U6153)-$AB$2</f>
        <v>20467.443656880085</v>
      </c>
      <c r="BN6151" s="6">
        <f>SUM($R$5:V6153)-$AB$2</f>
        <v>34572.383756080184</v>
      </c>
      <c r="BO6151" s="6">
        <f>SUM($R$5:W6153)-$AB$2</f>
        <v>51498.31187511966</v>
      </c>
      <c r="BP6151" s="16"/>
    </row>
    <row r="6152" spans="1:68" x14ac:dyDescent="0.45">
      <c r="A6152" s="1">
        <v>2008</v>
      </c>
      <c r="B6152" s="1">
        <v>9</v>
      </c>
      <c r="C6152" s="1">
        <v>13</v>
      </c>
      <c r="D6152" s="1">
        <v>18</v>
      </c>
      <c r="E6152" s="1">
        <v>23.2</v>
      </c>
      <c r="F6152" s="1">
        <v>28.9</v>
      </c>
      <c r="G6152" s="4"/>
      <c r="H6152" s="4"/>
      <c r="Q6152" s="1">
        <v>15</v>
      </c>
      <c r="R6152" s="6">
        <f t="shared" si="8208"/>
        <v>0.31384959999999995</v>
      </c>
      <c r="S6152" s="6">
        <f t="shared" si="8209"/>
        <v>1.2177364479999999</v>
      </c>
      <c r="T6152" s="6">
        <f t="shared" si="8210"/>
        <v>3.044341119999999</v>
      </c>
      <c r="U6152" s="6">
        <f t="shared" si="8211"/>
        <v>4.2620775679999996</v>
      </c>
      <c r="V6152" s="6">
        <f t="shared" si="8212"/>
        <v>6.088682239999998</v>
      </c>
      <c r="W6152" s="6">
        <f t="shared" si="8213"/>
        <v>7.3064186879999991</v>
      </c>
      <c r="X6152" s="17"/>
      <c r="Y6152" s="17"/>
      <c r="Z6152" s="17"/>
      <c r="AA6152" s="17"/>
      <c r="AB6152" s="17"/>
      <c r="AC6152" s="17"/>
      <c r="AE6152" s="16"/>
      <c r="AF6152" s="16"/>
      <c r="AG6152" s="16"/>
      <c r="AH6152" s="16"/>
      <c r="AI6152" s="16"/>
      <c r="AJ6152" s="16"/>
      <c r="AL6152" s="16"/>
      <c r="AM6152" s="16"/>
      <c r="AN6152" s="16"/>
      <c r="AO6152" s="16"/>
      <c r="AP6152" s="16"/>
      <c r="AQ6152" s="16"/>
      <c r="BI6152" s="1">
        <v>17</v>
      </c>
      <c r="BJ6152" s="6">
        <f>SUM($R$5:R6154)-$AB$2</f>
        <v>720.60392140000044</v>
      </c>
      <c r="BK6152" s="6">
        <f>SUM($R$5:S6154)-$AB$2</f>
        <v>3541.8883864320064</v>
      </c>
      <c r="BL6152" s="6">
        <f>SUM($R$5:T6154)-$AB$2</f>
        <v>10595.099549012013</v>
      </c>
      <c r="BM6152" s="6">
        <f>SUM($R$5:U6154)-$AB$2</f>
        <v>20469.595176624083</v>
      </c>
      <c r="BN6152" s="6">
        <f>SUM($R$5:V6154)-$AB$2</f>
        <v>34576.017501784183</v>
      </c>
      <c r="BO6152" s="6">
        <f>SUM($R$5:W6154)-$AB$2</f>
        <v>51503.724291975661</v>
      </c>
      <c r="BP6152" s="16"/>
    </row>
    <row r="6153" spans="1:68" x14ac:dyDescent="0.45">
      <c r="A6153" s="1">
        <v>2008</v>
      </c>
      <c r="B6153" s="1">
        <v>9</v>
      </c>
      <c r="C6153" s="1">
        <v>13</v>
      </c>
      <c r="D6153" s="1">
        <v>19</v>
      </c>
      <c r="E6153" s="1">
        <v>21.7</v>
      </c>
      <c r="F6153" s="1">
        <v>0</v>
      </c>
      <c r="G6153" s="4"/>
      <c r="H6153" s="4"/>
      <c r="Q6153" s="1">
        <v>16</v>
      </c>
      <c r="R6153" s="6">
        <f t="shared" si="8208"/>
        <v>0.21608479999999997</v>
      </c>
      <c r="S6153" s="6">
        <f t="shared" si="8209"/>
        <v>0.83840902399999984</v>
      </c>
      <c r="T6153" s="6">
        <f t="shared" si="8210"/>
        <v>2.0960225599999993</v>
      </c>
      <c r="U6153" s="6">
        <f t="shared" si="8211"/>
        <v>2.9344315839999995</v>
      </c>
      <c r="V6153" s="6">
        <f t="shared" si="8212"/>
        <v>4.1920451199999986</v>
      </c>
      <c r="W6153" s="6">
        <f t="shared" si="8213"/>
        <v>5.0304541439999992</v>
      </c>
      <c r="X6153" s="17"/>
      <c r="Y6153" s="17"/>
      <c r="Z6153" s="17"/>
      <c r="AA6153" s="17"/>
      <c r="AB6153" s="17"/>
      <c r="AC6153" s="17"/>
      <c r="AE6153" s="16"/>
      <c r="AF6153" s="16"/>
      <c r="AG6153" s="16"/>
      <c r="AH6153" s="16"/>
      <c r="AI6153" s="16"/>
      <c r="AJ6153" s="16"/>
      <c r="AL6153" s="16"/>
      <c r="AM6153" s="16"/>
      <c r="AN6153" s="16"/>
      <c r="AO6153" s="16"/>
      <c r="AP6153" s="16"/>
      <c r="AQ6153" s="16"/>
      <c r="BI6153" s="1">
        <v>18</v>
      </c>
      <c r="BJ6153" s="6">
        <f>SUM($R$5:R6155)-$AB$2</f>
        <v>720.62068340000042</v>
      </c>
      <c r="BK6153" s="6">
        <f>SUM($R$5:S6155)-$AB$2</f>
        <v>3541.9701849920066</v>
      </c>
      <c r="BL6153" s="6">
        <f>SUM($R$5:T6155)-$AB$2</f>
        <v>10595.343938972012</v>
      </c>
      <c r="BM6153" s="6">
        <f>SUM($R$5:U6155)-$AB$2</f>
        <v>20470.067194544084</v>
      </c>
      <c r="BN6153" s="6">
        <f>SUM($R$5:V6155)-$AB$2</f>
        <v>34576.814702504184</v>
      </c>
      <c r="BO6153" s="6">
        <f>SUM($R$5:W6155)-$AB$2</f>
        <v>51504.911712055662</v>
      </c>
      <c r="BP6153" s="16"/>
    </row>
    <row r="6154" spans="1:68" x14ac:dyDescent="0.45">
      <c r="A6154" s="1">
        <v>2008</v>
      </c>
      <c r="B6154" s="1">
        <v>9</v>
      </c>
      <c r="C6154" s="1">
        <v>13</v>
      </c>
      <c r="D6154" s="1">
        <v>20</v>
      </c>
      <c r="E6154" s="1">
        <v>20.399999999999999</v>
      </c>
      <c r="F6154" s="1">
        <v>0</v>
      </c>
      <c r="G6154" s="4"/>
      <c r="H6154" s="4"/>
      <c r="Q6154" s="1">
        <v>17</v>
      </c>
      <c r="R6154" s="6">
        <f t="shared" si="8208"/>
        <v>7.6403399999999996E-2</v>
      </c>
      <c r="S6154" s="6">
        <f t="shared" si="8209"/>
        <v>0.29644519199999997</v>
      </c>
      <c r="T6154" s="6">
        <f t="shared" si="8210"/>
        <v>0.74111297999999992</v>
      </c>
      <c r="U6154" s="6">
        <f t="shared" si="8211"/>
        <v>1.0375581719999998</v>
      </c>
      <c r="V6154" s="6">
        <f t="shared" si="8212"/>
        <v>1.4822259599999998</v>
      </c>
      <c r="W6154" s="6">
        <f t="shared" si="8213"/>
        <v>1.7786711519999998</v>
      </c>
      <c r="X6154" s="17"/>
      <c r="Y6154" s="17"/>
      <c r="Z6154" s="17"/>
      <c r="AA6154" s="17"/>
      <c r="AB6154" s="17"/>
      <c r="AC6154" s="17"/>
      <c r="AE6154" s="16"/>
      <c r="AF6154" s="16"/>
      <c r="AG6154" s="16"/>
      <c r="AH6154" s="16"/>
      <c r="AI6154" s="16"/>
      <c r="AJ6154" s="16"/>
      <c r="AL6154" s="16"/>
      <c r="AM6154" s="16"/>
      <c r="AN6154" s="16"/>
      <c r="AO6154" s="16"/>
      <c r="AP6154" s="16"/>
      <c r="AQ6154" s="16"/>
      <c r="BI6154" s="1">
        <v>19</v>
      </c>
      <c r="BJ6154" s="6">
        <f>SUM($R$5:R6156)-$AB$2</f>
        <v>720.62068340000042</v>
      </c>
      <c r="BK6154" s="6">
        <f>SUM($R$5:S6156)-$AB$2</f>
        <v>3541.9701849920066</v>
      </c>
      <c r="BL6154" s="6">
        <f>SUM($R$5:T6156)-$AB$2</f>
        <v>10595.343938972012</v>
      </c>
      <c r="BM6154" s="6">
        <f>SUM($R$5:U6156)-$AB$2</f>
        <v>20470.067194544084</v>
      </c>
      <c r="BN6154" s="6">
        <f>SUM($R$5:V6156)-$AB$2</f>
        <v>34576.814702504184</v>
      </c>
      <c r="BO6154" s="6">
        <f>SUM($R$5:W6156)-$AB$2</f>
        <v>51504.911712055662</v>
      </c>
      <c r="BP6154" s="16"/>
    </row>
    <row r="6155" spans="1:68" x14ac:dyDescent="0.45">
      <c r="A6155" s="1">
        <v>2008</v>
      </c>
      <c r="B6155" s="1">
        <v>9</v>
      </c>
      <c r="C6155" s="1">
        <v>13</v>
      </c>
      <c r="D6155" s="1">
        <v>21</v>
      </c>
      <c r="E6155" s="1">
        <v>20</v>
      </c>
      <c r="F6155" s="1">
        <v>0</v>
      </c>
      <c r="G6155" s="4"/>
      <c r="H6155" s="4"/>
      <c r="Q6155" s="1">
        <v>18</v>
      </c>
      <c r="R6155" s="6">
        <f t="shared" si="8208"/>
        <v>1.6761999999999996E-2</v>
      </c>
      <c r="S6155" s="6">
        <f t="shared" si="8209"/>
        <v>6.5036559999999979E-2</v>
      </c>
      <c r="T6155" s="6">
        <f t="shared" si="8210"/>
        <v>0.16259139999999997</v>
      </c>
      <c r="U6155" s="6">
        <f t="shared" si="8211"/>
        <v>0.22762795999999996</v>
      </c>
      <c r="V6155" s="6">
        <f t="shared" si="8212"/>
        <v>0.32518279999999994</v>
      </c>
      <c r="W6155" s="6">
        <f t="shared" si="8213"/>
        <v>0.39021935999999996</v>
      </c>
      <c r="X6155" s="17"/>
      <c r="Y6155" s="17"/>
      <c r="Z6155" s="17"/>
      <c r="AA6155" s="17"/>
      <c r="AB6155" s="17"/>
      <c r="AC6155" s="17"/>
      <c r="AE6155" s="16"/>
      <c r="AF6155" s="16"/>
      <c r="AG6155" s="16"/>
      <c r="AH6155" s="16"/>
      <c r="AI6155" s="16"/>
      <c r="AJ6155" s="16"/>
      <c r="AL6155" s="16"/>
      <c r="AM6155" s="16"/>
      <c r="AN6155" s="16"/>
      <c r="AO6155" s="16"/>
      <c r="AP6155" s="16"/>
      <c r="AQ6155" s="16"/>
      <c r="BI6155" s="1">
        <v>20</v>
      </c>
      <c r="BJ6155" s="6">
        <f>SUM($R$5:R6157)-$AB$2</f>
        <v>720.62068340000042</v>
      </c>
      <c r="BK6155" s="6">
        <f>SUM($R$5:S6157)-$AB$2</f>
        <v>3541.9701849920066</v>
      </c>
      <c r="BL6155" s="6">
        <f>SUM($R$5:T6157)-$AB$2</f>
        <v>10595.343938972012</v>
      </c>
      <c r="BM6155" s="6">
        <f>SUM($R$5:U6157)-$AB$2</f>
        <v>20470.067194544084</v>
      </c>
      <c r="BN6155" s="6">
        <f>SUM($R$5:V6157)-$AB$2</f>
        <v>34576.814702504184</v>
      </c>
      <c r="BO6155" s="6">
        <f>SUM($R$5:W6157)-$AB$2</f>
        <v>51504.911712055662</v>
      </c>
      <c r="BP6155" s="16"/>
    </row>
    <row r="6156" spans="1:68" x14ac:dyDescent="0.45">
      <c r="A6156" s="1">
        <v>2008</v>
      </c>
      <c r="B6156" s="1">
        <v>9</v>
      </c>
      <c r="C6156" s="1">
        <v>13</v>
      </c>
      <c r="D6156" s="1">
        <v>22</v>
      </c>
      <c r="E6156" s="1">
        <v>19.399999999999999</v>
      </c>
      <c r="F6156" s="1">
        <v>0</v>
      </c>
      <c r="G6156" s="4"/>
      <c r="H6156" s="4"/>
      <c r="Q6156" s="1">
        <v>19</v>
      </c>
      <c r="R6156" s="6">
        <f t="shared" si="8208"/>
        <v>0</v>
      </c>
      <c r="S6156" s="6">
        <f t="shared" si="8209"/>
        <v>0</v>
      </c>
      <c r="T6156" s="6">
        <f t="shared" si="8210"/>
        <v>0</v>
      </c>
      <c r="U6156" s="6">
        <f t="shared" si="8211"/>
        <v>0</v>
      </c>
      <c r="V6156" s="6">
        <f t="shared" si="8212"/>
        <v>0</v>
      </c>
      <c r="W6156" s="6">
        <f t="shared" si="8213"/>
        <v>0</v>
      </c>
      <c r="X6156" s="17"/>
      <c r="Y6156" s="17"/>
      <c r="Z6156" s="17"/>
      <c r="AA6156" s="17"/>
      <c r="AB6156" s="17"/>
      <c r="AC6156" s="17"/>
      <c r="AE6156" s="16"/>
      <c r="AF6156" s="16"/>
      <c r="AG6156" s="16"/>
      <c r="AH6156" s="16"/>
      <c r="AI6156" s="16"/>
      <c r="AJ6156" s="16"/>
      <c r="AL6156" s="16"/>
      <c r="AM6156" s="16"/>
      <c r="AN6156" s="16"/>
      <c r="AO6156" s="16"/>
      <c r="AP6156" s="16"/>
      <c r="AQ6156" s="16"/>
      <c r="BI6156" s="1">
        <v>21</v>
      </c>
      <c r="BJ6156" s="6">
        <f>SUM($R$5:R6158)-$AB$2</f>
        <v>720.62068340000042</v>
      </c>
      <c r="BK6156" s="6">
        <f>SUM($R$5:S6158)-$AB$2</f>
        <v>3541.9701849920066</v>
      </c>
      <c r="BL6156" s="6">
        <f>SUM($R$5:T6158)-$AB$2</f>
        <v>10595.343938972012</v>
      </c>
      <c r="BM6156" s="6">
        <f>SUM($R$5:U6158)-$AB$2</f>
        <v>20470.067194544084</v>
      </c>
      <c r="BN6156" s="6">
        <f>SUM($R$5:V6158)-$AB$2</f>
        <v>34576.814702504184</v>
      </c>
      <c r="BO6156" s="6">
        <f>SUM($R$5:W6158)-$AB$2</f>
        <v>51504.911712055662</v>
      </c>
      <c r="BP6156" s="16"/>
    </row>
    <row r="6157" spans="1:68" x14ac:dyDescent="0.45">
      <c r="A6157" s="1">
        <v>2008</v>
      </c>
      <c r="B6157" s="1">
        <v>9</v>
      </c>
      <c r="C6157" s="1">
        <v>13</v>
      </c>
      <c r="D6157" s="1">
        <v>23</v>
      </c>
      <c r="E6157" s="1">
        <v>19</v>
      </c>
      <c r="F6157" s="1">
        <v>0</v>
      </c>
      <c r="G6157" s="4"/>
      <c r="H6157" s="4"/>
      <c r="Q6157" s="1">
        <v>20</v>
      </c>
      <c r="R6157" s="6">
        <f t="shared" si="8208"/>
        <v>0</v>
      </c>
      <c r="S6157" s="6">
        <f t="shared" si="8209"/>
        <v>0</v>
      </c>
      <c r="T6157" s="6">
        <f t="shared" si="8210"/>
        <v>0</v>
      </c>
      <c r="U6157" s="6">
        <f t="shared" si="8211"/>
        <v>0</v>
      </c>
      <c r="V6157" s="6">
        <f t="shared" si="8212"/>
        <v>0</v>
      </c>
      <c r="W6157" s="6">
        <f t="shared" si="8213"/>
        <v>0</v>
      </c>
      <c r="X6157" s="17"/>
      <c r="Y6157" s="17"/>
      <c r="Z6157" s="17"/>
      <c r="AA6157" s="17"/>
      <c r="AB6157" s="17"/>
      <c r="AC6157" s="17"/>
      <c r="AE6157" s="16"/>
      <c r="AF6157" s="16"/>
      <c r="AG6157" s="16"/>
      <c r="AH6157" s="16"/>
      <c r="AI6157" s="16"/>
      <c r="AJ6157" s="16"/>
      <c r="AL6157" s="16"/>
      <c r="AM6157" s="16"/>
      <c r="AN6157" s="16"/>
      <c r="AO6157" s="16"/>
      <c r="AP6157" s="16"/>
      <c r="AQ6157" s="16"/>
      <c r="BI6157" s="1">
        <v>22</v>
      </c>
      <c r="BJ6157" s="6">
        <f>SUM($R$5:R6159)-$AB$2</f>
        <v>720.62068340000042</v>
      </c>
      <c r="BK6157" s="6">
        <f>SUM($R$5:S6159)-$AB$2</f>
        <v>3541.9701849920066</v>
      </c>
      <c r="BL6157" s="6">
        <f>SUM($R$5:T6159)-$AB$2</f>
        <v>10595.343938972012</v>
      </c>
      <c r="BM6157" s="6">
        <f>SUM($R$5:U6159)-$AB$2</f>
        <v>20470.067194544084</v>
      </c>
      <c r="BN6157" s="6">
        <f>SUM($R$5:V6159)-$AB$2</f>
        <v>34576.814702504184</v>
      </c>
      <c r="BO6157" s="6">
        <f>SUM($R$5:W6159)-$AB$2</f>
        <v>51504.911712055662</v>
      </c>
      <c r="BP6157" s="16"/>
    </row>
    <row r="6158" spans="1:68" x14ac:dyDescent="0.45">
      <c r="A6158" s="1">
        <v>2008</v>
      </c>
      <c r="B6158" s="1">
        <v>9</v>
      </c>
      <c r="C6158" s="1">
        <v>14</v>
      </c>
      <c r="D6158" s="1">
        <v>0</v>
      </c>
      <c r="E6158" s="1">
        <v>19</v>
      </c>
      <c r="F6158" s="1">
        <v>0</v>
      </c>
      <c r="G6158" s="4"/>
      <c r="H6158" s="4"/>
      <c r="Q6158" s="1">
        <v>21</v>
      </c>
      <c r="R6158" s="6">
        <f t="shared" si="8208"/>
        <v>0</v>
      </c>
      <c r="S6158" s="6">
        <f t="shared" si="8209"/>
        <v>0</v>
      </c>
      <c r="T6158" s="6">
        <f t="shared" si="8210"/>
        <v>0</v>
      </c>
      <c r="U6158" s="6">
        <f t="shared" si="8211"/>
        <v>0</v>
      </c>
      <c r="V6158" s="6">
        <f t="shared" si="8212"/>
        <v>0</v>
      </c>
      <c r="W6158" s="6">
        <f t="shared" si="8213"/>
        <v>0</v>
      </c>
      <c r="X6158" s="17"/>
      <c r="Y6158" s="17"/>
      <c r="Z6158" s="17"/>
      <c r="AA6158" s="17"/>
      <c r="AB6158" s="17"/>
      <c r="AC6158" s="17"/>
      <c r="AE6158" s="16"/>
      <c r="AF6158" s="16"/>
      <c r="AG6158" s="16"/>
      <c r="AH6158" s="16"/>
      <c r="AI6158" s="16"/>
      <c r="AJ6158" s="16"/>
      <c r="AL6158" s="16"/>
      <c r="AM6158" s="16"/>
      <c r="AN6158" s="16"/>
      <c r="AO6158" s="16"/>
      <c r="AP6158" s="16"/>
      <c r="AQ6158" s="16"/>
      <c r="BI6158" s="1">
        <v>23</v>
      </c>
      <c r="BJ6158" s="6">
        <f>SUM($R$5:R6160)-$AB$2</f>
        <v>720.62068340000042</v>
      </c>
      <c r="BK6158" s="6">
        <f>SUM($R$5:S6160)-$AB$2</f>
        <v>3541.9701849920066</v>
      </c>
      <c r="BL6158" s="6">
        <f>SUM($R$5:T6160)-$AB$2</f>
        <v>10595.343938972012</v>
      </c>
      <c r="BM6158" s="6">
        <f>SUM($R$5:U6160)-$AB$2</f>
        <v>20470.067194544084</v>
      </c>
      <c r="BN6158" s="6">
        <f>SUM($R$5:V6160)-$AB$2</f>
        <v>34576.814702504184</v>
      </c>
      <c r="BO6158" s="6">
        <f>SUM($R$5:W6160)-$AB$2</f>
        <v>51504.911712055662</v>
      </c>
      <c r="BP6158" s="16"/>
    </row>
    <row r="6159" spans="1:68" x14ac:dyDescent="0.45">
      <c r="A6159" s="1">
        <v>2008</v>
      </c>
      <c r="B6159" s="1">
        <v>9</v>
      </c>
      <c r="C6159" s="1">
        <v>14</v>
      </c>
      <c r="D6159" s="1">
        <v>1</v>
      </c>
      <c r="E6159" s="1">
        <v>19.100000000000001</v>
      </c>
      <c r="F6159" s="1">
        <v>0</v>
      </c>
      <c r="G6159" s="4"/>
      <c r="H6159" s="4"/>
      <c r="Q6159" s="1">
        <v>22</v>
      </c>
      <c r="R6159" s="6">
        <f t="shared" si="8208"/>
        <v>0</v>
      </c>
      <c r="S6159" s="6">
        <f t="shared" si="8209"/>
        <v>0</v>
      </c>
      <c r="T6159" s="6">
        <f t="shared" si="8210"/>
        <v>0</v>
      </c>
      <c r="U6159" s="6">
        <f t="shared" si="8211"/>
        <v>0</v>
      </c>
      <c r="V6159" s="6">
        <f t="shared" si="8212"/>
        <v>0</v>
      </c>
      <c r="W6159" s="6">
        <f t="shared" si="8213"/>
        <v>0</v>
      </c>
      <c r="X6159" s="17"/>
      <c r="Y6159" s="17"/>
      <c r="Z6159" s="17"/>
      <c r="AA6159" s="17"/>
      <c r="AB6159" s="17"/>
      <c r="AC6159" s="17"/>
      <c r="AE6159" s="16"/>
      <c r="AF6159" s="16"/>
      <c r="AG6159" s="16"/>
      <c r="AH6159" s="16"/>
      <c r="AI6159" s="16"/>
      <c r="AJ6159" s="16"/>
      <c r="AL6159" s="16"/>
      <c r="AM6159" s="16"/>
      <c r="AN6159" s="16"/>
      <c r="AO6159" s="16"/>
      <c r="AP6159" s="16"/>
      <c r="AQ6159" s="16"/>
      <c r="BI6159" s="1">
        <v>0</v>
      </c>
      <c r="BJ6159" s="6">
        <f t="shared" ref="BJ6159" si="8268">R6161-$AB$2</f>
        <v>-6.53125</v>
      </c>
      <c r="BK6159" s="6">
        <f t="shared" ref="BK6159" si="8269">S6161-$AB$2</f>
        <v>-6.53125</v>
      </c>
      <c r="BL6159" s="6">
        <f t="shared" ref="BL6159" si="8270">T6161-$AB$2</f>
        <v>-6.53125</v>
      </c>
      <c r="BM6159" s="6">
        <f t="shared" ref="BM6159" si="8271">U6161-$AB$2</f>
        <v>-6.53125</v>
      </c>
      <c r="BN6159" s="6">
        <f t="shared" ref="BN6159" si="8272">V6161-$AB$2</f>
        <v>-6.53125</v>
      </c>
      <c r="BO6159" s="6">
        <f t="shared" ref="BO6159" si="8273">W6161-$AB$2</f>
        <v>-6.53125</v>
      </c>
      <c r="BP6159" s="16">
        <v>258</v>
      </c>
    </row>
    <row r="6160" spans="1:68" x14ac:dyDescent="0.45">
      <c r="A6160" s="1">
        <v>2008</v>
      </c>
      <c r="B6160" s="1">
        <v>9</v>
      </c>
      <c r="C6160" s="1">
        <v>14</v>
      </c>
      <c r="D6160" s="1">
        <v>2</v>
      </c>
      <c r="E6160" s="1">
        <v>19.100000000000001</v>
      </c>
      <c r="F6160" s="1">
        <v>0</v>
      </c>
      <c r="G6160" s="4"/>
      <c r="H6160" s="4"/>
      <c r="Q6160" s="1">
        <v>23</v>
      </c>
      <c r="R6160" s="6">
        <f t="shared" si="8208"/>
        <v>0</v>
      </c>
      <c r="S6160" s="6">
        <f t="shared" si="8209"/>
        <v>0</v>
      </c>
      <c r="T6160" s="6">
        <f t="shared" si="8210"/>
        <v>0</v>
      </c>
      <c r="U6160" s="6">
        <f t="shared" si="8211"/>
        <v>0</v>
      </c>
      <c r="V6160" s="6">
        <f t="shared" si="8212"/>
        <v>0</v>
      </c>
      <c r="W6160" s="6">
        <f t="shared" si="8213"/>
        <v>0</v>
      </c>
      <c r="X6160" s="17"/>
      <c r="Y6160" s="17"/>
      <c r="Z6160" s="17"/>
      <c r="AA6160" s="17"/>
      <c r="AB6160" s="17"/>
      <c r="AC6160" s="17"/>
      <c r="AE6160" s="16"/>
      <c r="AF6160" s="16"/>
      <c r="AG6160" s="16"/>
      <c r="AH6160" s="16"/>
      <c r="AI6160" s="16"/>
      <c r="AJ6160" s="16"/>
      <c r="AL6160" s="16"/>
      <c r="AM6160" s="16"/>
      <c r="AN6160" s="16"/>
      <c r="AO6160" s="16"/>
      <c r="AP6160" s="16"/>
      <c r="AQ6160" s="16"/>
      <c r="BI6160" s="1">
        <v>1</v>
      </c>
      <c r="BJ6160" s="6">
        <f>SUM($R$5:R6162)-$AB$2</f>
        <v>720.62068340000042</v>
      </c>
      <c r="BK6160" s="6">
        <f>SUM($R$5:S6162)-$AB$2</f>
        <v>3541.9701849920066</v>
      </c>
      <c r="BL6160" s="6">
        <f>SUM($R$5:T6162)-$AB$2</f>
        <v>10595.343938972012</v>
      </c>
      <c r="BM6160" s="6">
        <f>SUM($R$5:U6162)-$AB$2</f>
        <v>20470.067194544084</v>
      </c>
      <c r="BN6160" s="6">
        <f>SUM($R$5:V6162)-$AB$2</f>
        <v>34576.814702504184</v>
      </c>
      <c r="BO6160" s="6">
        <f>SUM($R$5:W6162)-$AB$2</f>
        <v>51504.911712055662</v>
      </c>
      <c r="BP6160" s="16"/>
    </row>
    <row r="6161" spans="1:68" x14ac:dyDescent="0.45">
      <c r="A6161" s="1">
        <v>2008</v>
      </c>
      <c r="B6161" s="1">
        <v>9</v>
      </c>
      <c r="C6161" s="1">
        <v>14</v>
      </c>
      <c r="D6161" s="1">
        <v>3</v>
      </c>
      <c r="E6161" s="1">
        <v>18.7</v>
      </c>
      <c r="F6161" s="1">
        <v>0</v>
      </c>
      <c r="G6161" s="4"/>
      <c r="H6161" s="4"/>
      <c r="Q6161" s="1">
        <v>0</v>
      </c>
      <c r="R6161" s="6">
        <f t="shared" si="8208"/>
        <v>0</v>
      </c>
      <c r="S6161" s="6">
        <f t="shared" si="8209"/>
        <v>0</v>
      </c>
      <c r="T6161" s="6">
        <f t="shared" si="8210"/>
        <v>0</v>
      </c>
      <c r="U6161" s="6">
        <f t="shared" si="8211"/>
        <v>0</v>
      </c>
      <c r="V6161" s="6">
        <f t="shared" si="8212"/>
        <v>0</v>
      </c>
      <c r="W6161" s="6">
        <f t="shared" si="8213"/>
        <v>0</v>
      </c>
      <c r="X6161" s="17"/>
      <c r="Y6161" s="17"/>
      <c r="Z6161" s="17"/>
      <c r="AA6161" s="17"/>
      <c r="AB6161" s="17"/>
      <c r="AC6161" s="17"/>
      <c r="AE6161" s="16"/>
      <c r="AF6161" s="16"/>
      <c r="AG6161" s="16"/>
      <c r="AH6161" s="16"/>
      <c r="AI6161" s="16"/>
      <c r="AJ6161" s="16"/>
      <c r="AL6161" s="16"/>
      <c r="AM6161" s="16"/>
      <c r="AN6161" s="16"/>
      <c r="AO6161" s="16"/>
      <c r="AP6161" s="16"/>
      <c r="AQ6161" s="16"/>
      <c r="BI6161" s="1">
        <v>2</v>
      </c>
      <c r="BJ6161" s="6">
        <f>SUM($R$5:R6163)-$AB$2</f>
        <v>720.62068340000042</v>
      </c>
      <c r="BK6161" s="6">
        <f>SUM($R$5:S6163)-$AB$2</f>
        <v>3541.9701849920066</v>
      </c>
      <c r="BL6161" s="6">
        <f>SUM($R$5:T6163)-$AB$2</f>
        <v>10595.343938972012</v>
      </c>
      <c r="BM6161" s="6">
        <f>SUM($R$5:U6163)-$AB$2</f>
        <v>20470.067194544084</v>
      </c>
      <c r="BN6161" s="6">
        <f>SUM($R$5:V6163)-$AB$2</f>
        <v>34576.814702504184</v>
      </c>
      <c r="BO6161" s="6">
        <f>SUM($R$5:W6163)-$AB$2</f>
        <v>51504.911712055662</v>
      </c>
      <c r="BP6161" s="16"/>
    </row>
    <row r="6162" spans="1:68" x14ac:dyDescent="0.45">
      <c r="A6162" s="1">
        <v>2008</v>
      </c>
      <c r="B6162" s="1">
        <v>9</v>
      </c>
      <c r="C6162" s="1">
        <v>14</v>
      </c>
      <c r="D6162" s="1">
        <v>4</v>
      </c>
      <c r="E6162" s="1">
        <v>18.3</v>
      </c>
      <c r="F6162" s="1">
        <v>0</v>
      </c>
      <c r="G6162" s="4"/>
      <c r="H6162" s="4"/>
      <c r="Q6162" s="1">
        <v>1</v>
      </c>
      <c r="R6162" s="6">
        <f t="shared" si="8208"/>
        <v>0</v>
      </c>
      <c r="S6162" s="6">
        <f t="shared" si="8209"/>
        <v>0</v>
      </c>
      <c r="T6162" s="6">
        <f t="shared" si="8210"/>
        <v>0</v>
      </c>
      <c r="U6162" s="6">
        <f t="shared" si="8211"/>
        <v>0</v>
      </c>
      <c r="V6162" s="6">
        <f t="shared" si="8212"/>
        <v>0</v>
      </c>
      <c r="W6162" s="6">
        <f t="shared" si="8213"/>
        <v>0</v>
      </c>
      <c r="X6162" s="17"/>
      <c r="Y6162" s="17"/>
      <c r="Z6162" s="17"/>
      <c r="AA6162" s="17"/>
      <c r="AB6162" s="17"/>
      <c r="AC6162" s="17"/>
      <c r="AE6162" s="16"/>
      <c r="AF6162" s="16"/>
      <c r="AG6162" s="16"/>
      <c r="AH6162" s="16"/>
      <c r="AI6162" s="16"/>
      <c r="AJ6162" s="16"/>
      <c r="AL6162" s="16"/>
      <c r="AM6162" s="16"/>
      <c r="AN6162" s="16"/>
      <c r="AO6162" s="16"/>
      <c r="AP6162" s="16"/>
      <c r="AQ6162" s="16"/>
      <c r="BI6162" s="1">
        <v>3</v>
      </c>
      <c r="BJ6162" s="6">
        <f>SUM($R$5:R6164)-$AB$2</f>
        <v>720.62068340000042</v>
      </c>
      <c r="BK6162" s="6">
        <f>SUM($R$5:S6164)-$AB$2</f>
        <v>3541.9701849920066</v>
      </c>
      <c r="BL6162" s="6">
        <f>SUM($R$5:T6164)-$AB$2</f>
        <v>10595.343938972012</v>
      </c>
      <c r="BM6162" s="6">
        <f>SUM($R$5:U6164)-$AB$2</f>
        <v>20470.067194544084</v>
      </c>
      <c r="BN6162" s="6">
        <f>SUM($R$5:V6164)-$AB$2</f>
        <v>34576.814702504184</v>
      </c>
      <c r="BO6162" s="6">
        <f>SUM($R$5:W6164)-$AB$2</f>
        <v>51504.911712055662</v>
      </c>
      <c r="BP6162" s="16"/>
    </row>
    <row r="6163" spans="1:68" x14ac:dyDescent="0.45">
      <c r="A6163" s="1">
        <v>2008</v>
      </c>
      <c r="B6163" s="1">
        <v>9</v>
      </c>
      <c r="C6163" s="1">
        <v>14</v>
      </c>
      <c r="D6163" s="1">
        <v>5</v>
      </c>
      <c r="E6163" s="1">
        <v>18.100000000000001</v>
      </c>
      <c r="F6163" s="1">
        <v>0</v>
      </c>
      <c r="G6163" s="4"/>
      <c r="H6163" s="4"/>
      <c r="Q6163" s="1">
        <v>2</v>
      </c>
      <c r="R6163" s="6">
        <f t="shared" si="8208"/>
        <v>0</v>
      </c>
      <c r="S6163" s="6">
        <f t="shared" si="8209"/>
        <v>0</v>
      </c>
      <c r="T6163" s="6">
        <f t="shared" si="8210"/>
        <v>0</v>
      </c>
      <c r="U6163" s="6">
        <f t="shared" si="8211"/>
        <v>0</v>
      </c>
      <c r="V6163" s="6">
        <f t="shared" si="8212"/>
        <v>0</v>
      </c>
      <c r="W6163" s="6">
        <f t="shared" si="8213"/>
        <v>0</v>
      </c>
      <c r="X6163" s="17"/>
      <c r="Y6163" s="17"/>
      <c r="Z6163" s="17"/>
      <c r="AA6163" s="17"/>
      <c r="AB6163" s="17"/>
      <c r="AC6163" s="17"/>
      <c r="AE6163" s="16"/>
      <c r="AF6163" s="16"/>
      <c r="AG6163" s="16"/>
      <c r="AH6163" s="16"/>
      <c r="AI6163" s="16"/>
      <c r="AJ6163" s="16"/>
      <c r="AL6163" s="16"/>
      <c r="AM6163" s="16"/>
      <c r="AN6163" s="16"/>
      <c r="AO6163" s="16"/>
      <c r="AP6163" s="16"/>
      <c r="AQ6163" s="16"/>
      <c r="BI6163" s="1">
        <v>4</v>
      </c>
      <c r="BJ6163" s="6">
        <f>SUM($R$5:R6165)-$AB$2</f>
        <v>720.62068340000042</v>
      </c>
      <c r="BK6163" s="6">
        <f>SUM($R$5:S6165)-$AB$2</f>
        <v>3541.9701849920066</v>
      </c>
      <c r="BL6163" s="6">
        <f>SUM($R$5:T6165)-$AB$2</f>
        <v>10595.343938972012</v>
      </c>
      <c r="BM6163" s="6">
        <f>SUM($R$5:U6165)-$AB$2</f>
        <v>20470.067194544084</v>
      </c>
      <c r="BN6163" s="6">
        <f>SUM($R$5:V6165)-$AB$2</f>
        <v>34576.814702504184</v>
      </c>
      <c r="BO6163" s="6">
        <f>SUM($R$5:W6165)-$AB$2</f>
        <v>51504.911712055662</v>
      </c>
      <c r="BP6163" s="16"/>
    </row>
    <row r="6164" spans="1:68" x14ac:dyDescent="0.45">
      <c r="A6164" s="1">
        <v>2008</v>
      </c>
      <c r="B6164" s="1">
        <v>9</v>
      </c>
      <c r="C6164" s="1">
        <v>14</v>
      </c>
      <c r="D6164" s="1">
        <v>6</v>
      </c>
      <c r="E6164" s="1">
        <v>17.899999999999999</v>
      </c>
      <c r="F6164" s="1">
        <v>0</v>
      </c>
      <c r="G6164" s="4"/>
      <c r="H6164" s="4"/>
      <c r="Q6164" s="1">
        <v>3</v>
      </c>
      <c r="R6164" s="6">
        <f t="shared" si="8208"/>
        <v>0</v>
      </c>
      <c r="S6164" s="6">
        <f t="shared" si="8209"/>
        <v>0</v>
      </c>
      <c r="T6164" s="6">
        <f t="shared" si="8210"/>
        <v>0</v>
      </c>
      <c r="U6164" s="6">
        <f t="shared" si="8211"/>
        <v>0</v>
      </c>
      <c r="V6164" s="6">
        <f t="shared" si="8212"/>
        <v>0</v>
      </c>
      <c r="W6164" s="6">
        <f t="shared" si="8213"/>
        <v>0</v>
      </c>
      <c r="X6164" s="17"/>
      <c r="Y6164" s="17"/>
      <c r="Z6164" s="17"/>
      <c r="AA6164" s="17"/>
      <c r="AB6164" s="17"/>
      <c r="AC6164" s="17"/>
      <c r="AE6164" s="16"/>
      <c r="AF6164" s="16"/>
      <c r="AG6164" s="16"/>
      <c r="AH6164" s="16"/>
      <c r="AI6164" s="16"/>
      <c r="AJ6164" s="16"/>
      <c r="AL6164" s="16"/>
      <c r="AM6164" s="16"/>
      <c r="AN6164" s="16"/>
      <c r="AO6164" s="16"/>
      <c r="AP6164" s="16"/>
      <c r="AQ6164" s="16"/>
      <c r="BI6164" s="1">
        <v>5</v>
      </c>
      <c r="BJ6164" s="6">
        <f>SUM($R$5:R6166)-$AB$2</f>
        <v>720.62068340000042</v>
      </c>
      <c r="BK6164" s="6">
        <f>SUM($R$5:S6166)-$AB$2</f>
        <v>3541.9701849920066</v>
      </c>
      <c r="BL6164" s="6">
        <f>SUM($R$5:T6166)-$AB$2</f>
        <v>10595.343938972012</v>
      </c>
      <c r="BM6164" s="6">
        <f>SUM($R$5:U6166)-$AB$2</f>
        <v>20470.067194544084</v>
      </c>
      <c r="BN6164" s="6">
        <f>SUM($R$5:V6166)-$AB$2</f>
        <v>34576.814702504184</v>
      </c>
      <c r="BO6164" s="6">
        <f>SUM($R$5:W6166)-$AB$2</f>
        <v>51504.911712055662</v>
      </c>
      <c r="BP6164" s="16"/>
    </row>
    <row r="6165" spans="1:68" x14ac:dyDescent="0.45">
      <c r="A6165" s="1">
        <v>2008</v>
      </c>
      <c r="B6165" s="1">
        <v>9</v>
      </c>
      <c r="C6165" s="1">
        <v>14</v>
      </c>
      <c r="D6165" s="1">
        <v>7</v>
      </c>
      <c r="E6165" s="1">
        <v>17.7</v>
      </c>
      <c r="F6165" s="1">
        <v>8.32</v>
      </c>
      <c r="G6165" s="4"/>
      <c r="H6165" s="4"/>
      <c r="Q6165" s="1">
        <v>4</v>
      </c>
      <c r="R6165" s="6">
        <f t="shared" si="8208"/>
        <v>0</v>
      </c>
      <c r="S6165" s="6">
        <f t="shared" si="8209"/>
        <v>0</v>
      </c>
      <c r="T6165" s="6">
        <f t="shared" si="8210"/>
        <v>0</v>
      </c>
      <c r="U6165" s="6">
        <f t="shared" si="8211"/>
        <v>0</v>
      </c>
      <c r="V6165" s="6">
        <f t="shared" si="8212"/>
        <v>0</v>
      </c>
      <c r="W6165" s="6">
        <f t="shared" si="8213"/>
        <v>0</v>
      </c>
      <c r="X6165" s="17"/>
      <c r="Y6165" s="17"/>
      <c r="Z6165" s="17"/>
      <c r="AA6165" s="17"/>
      <c r="AB6165" s="17"/>
      <c r="AC6165" s="17"/>
      <c r="AE6165" s="16"/>
      <c r="AF6165" s="16"/>
      <c r="AG6165" s="16"/>
      <c r="AH6165" s="16"/>
      <c r="AI6165" s="16"/>
      <c r="AJ6165" s="16"/>
      <c r="AL6165" s="16"/>
      <c r="AM6165" s="16"/>
      <c r="AN6165" s="16"/>
      <c r="AO6165" s="16"/>
      <c r="AP6165" s="16"/>
      <c r="AQ6165" s="16"/>
      <c r="BI6165" s="1">
        <v>6</v>
      </c>
      <c r="BJ6165" s="6">
        <f>SUM($R$5:R6167)-$AB$2</f>
        <v>720.62068340000042</v>
      </c>
      <c r="BK6165" s="6">
        <f>SUM($R$5:S6167)-$AB$2</f>
        <v>3541.9701849920066</v>
      </c>
      <c r="BL6165" s="6">
        <f>SUM($R$5:T6167)-$AB$2</f>
        <v>10595.343938972012</v>
      </c>
      <c r="BM6165" s="6">
        <f>SUM($R$5:U6167)-$AB$2</f>
        <v>20470.067194544084</v>
      </c>
      <c r="BN6165" s="6">
        <f>SUM($R$5:V6167)-$AB$2</f>
        <v>34576.814702504184</v>
      </c>
      <c r="BO6165" s="6">
        <f>SUM($R$5:W6167)-$AB$2</f>
        <v>51504.911712055662</v>
      </c>
      <c r="BP6165" s="16"/>
    </row>
    <row r="6166" spans="1:68" x14ac:dyDescent="0.45">
      <c r="A6166" s="1">
        <v>2008</v>
      </c>
      <c r="B6166" s="1">
        <v>9</v>
      </c>
      <c r="C6166" s="1">
        <v>14</v>
      </c>
      <c r="D6166" s="1">
        <v>8</v>
      </c>
      <c r="E6166" s="1">
        <v>17.899999999999999</v>
      </c>
      <c r="F6166" s="1">
        <v>197</v>
      </c>
      <c r="G6166" s="4"/>
      <c r="H6166" s="4"/>
      <c r="Q6166" s="1">
        <v>5</v>
      </c>
      <c r="R6166" s="6">
        <f t="shared" si="8208"/>
        <v>0</v>
      </c>
      <c r="S6166" s="6">
        <f t="shared" si="8209"/>
        <v>0</v>
      </c>
      <c r="T6166" s="6">
        <f t="shared" si="8210"/>
        <v>0</v>
      </c>
      <c r="U6166" s="6">
        <f t="shared" si="8211"/>
        <v>0</v>
      </c>
      <c r="V6166" s="6">
        <f t="shared" si="8212"/>
        <v>0</v>
      </c>
      <c r="W6166" s="6">
        <f t="shared" si="8213"/>
        <v>0</v>
      </c>
      <c r="X6166" s="17"/>
      <c r="Y6166" s="17"/>
      <c r="Z6166" s="17"/>
      <c r="AA6166" s="17"/>
      <c r="AB6166" s="17"/>
      <c r="AC6166" s="17"/>
      <c r="AE6166" s="16"/>
      <c r="AF6166" s="16"/>
      <c r="AG6166" s="16"/>
      <c r="AH6166" s="16"/>
      <c r="AI6166" s="16"/>
      <c r="AJ6166" s="16"/>
      <c r="AL6166" s="16"/>
      <c r="AM6166" s="16"/>
      <c r="AN6166" s="16"/>
      <c r="AO6166" s="16"/>
      <c r="AP6166" s="16"/>
      <c r="AQ6166" s="16"/>
      <c r="BI6166" s="1">
        <v>7</v>
      </c>
      <c r="BJ6166" s="6">
        <f>SUM($R$5:R6168)-$AB$2</f>
        <v>720.62550900000042</v>
      </c>
      <c r="BK6166" s="6">
        <f>SUM($R$5:S6168)-$AB$2</f>
        <v>3541.9937339200064</v>
      </c>
      <c r="BL6166" s="6">
        <f>SUM($R$5:T6168)-$AB$2</f>
        <v>10595.414296220009</v>
      </c>
      <c r="BM6166" s="6">
        <f>SUM($R$5:U6168)-$AB$2</f>
        <v>20470.203083440087</v>
      </c>
      <c r="BN6166" s="6">
        <f>SUM($R$5:V6168)-$AB$2</f>
        <v>34577.044208040184</v>
      </c>
      <c r="BO6166" s="6">
        <f>SUM($R$5:W6168)-$AB$2</f>
        <v>51505.253557559663</v>
      </c>
      <c r="BP6166" s="16"/>
    </row>
    <row r="6167" spans="1:68" x14ac:dyDescent="0.45">
      <c r="A6167" s="1">
        <v>2008</v>
      </c>
      <c r="B6167" s="1">
        <v>9</v>
      </c>
      <c r="C6167" s="1">
        <v>14</v>
      </c>
      <c r="D6167" s="1">
        <v>9</v>
      </c>
      <c r="E6167" s="1">
        <v>18.3</v>
      </c>
      <c r="F6167" s="1">
        <v>409.31</v>
      </c>
      <c r="G6167" s="4"/>
      <c r="H6167" s="4"/>
      <c r="Q6167" s="1">
        <v>6</v>
      </c>
      <c r="R6167" s="6">
        <f t="shared" si="8208"/>
        <v>0</v>
      </c>
      <c r="S6167" s="6">
        <f t="shared" si="8209"/>
        <v>0</v>
      </c>
      <c r="T6167" s="6">
        <f t="shared" si="8210"/>
        <v>0</v>
      </c>
      <c r="U6167" s="6">
        <f t="shared" si="8211"/>
        <v>0</v>
      </c>
      <c r="V6167" s="6">
        <f t="shared" si="8212"/>
        <v>0</v>
      </c>
      <c r="W6167" s="6">
        <f t="shared" si="8213"/>
        <v>0</v>
      </c>
      <c r="X6167" s="17"/>
      <c r="Y6167" s="17"/>
      <c r="Z6167" s="17"/>
      <c r="AA6167" s="17"/>
      <c r="AB6167" s="17"/>
      <c r="AC6167" s="17"/>
      <c r="AE6167" s="16"/>
      <c r="AF6167" s="16"/>
      <c r="AG6167" s="16"/>
      <c r="AH6167" s="16"/>
      <c r="AI6167" s="16"/>
      <c r="AJ6167" s="16"/>
      <c r="AL6167" s="16"/>
      <c r="AM6167" s="16"/>
      <c r="AN6167" s="16"/>
      <c r="AO6167" s="16"/>
      <c r="AP6167" s="16"/>
      <c r="AQ6167" s="16"/>
      <c r="BI6167" s="1">
        <v>8</v>
      </c>
      <c r="BJ6167" s="6">
        <f>SUM($R$5:R6169)-$AB$2</f>
        <v>720.73976900000036</v>
      </c>
      <c r="BK6167" s="6">
        <f>SUM($R$5:S6169)-$AB$2</f>
        <v>3542.5513227200063</v>
      </c>
      <c r="BL6167" s="6">
        <f>SUM($R$5:T6169)-$AB$2</f>
        <v>10597.08020702001</v>
      </c>
      <c r="BM6167" s="6">
        <f>SUM($R$5:U6169)-$AB$2</f>
        <v>20473.420645040085</v>
      </c>
      <c r="BN6167" s="6">
        <f>SUM($R$5:V6169)-$AB$2</f>
        <v>34582.478413640187</v>
      </c>
      <c r="BO6167" s="6">
        <f>SUM($R$5:W6169)-$AB$2</f>
        <v>51513.347735959665</v>
      </c>
      <c r="BP6167" s="16"/>
    </row>
    <row r="6168" spans="1:68" x14ac:dyDescent="0.45">
      <c r="A6168" s="1">
        <v>2008</v>
      </c>
      <c r="B6168" s="1">
        <v>9</v>
      </c>
      <c r="C6168" s="1">
        <v>14</v>
      </c>
      <c r="D6168" s="1">
        <v>10</v>
      </c>
      <c r="E6168" s="1">
        <v>19.399999999999999</v>
      </c>
      <c r="F6168" s="1">
        <v>594.99</v>
      </c>
      <c r="G6168" s="4"/>
      <c r="H6168" s="4"/>
      <c r="Q6168" s="1">
        <v>7</v>
      </c>
      <c r="R6168" s="6">
        <f t="shared" si="8208"/>
        <v>4.8255999999999993E-3</v>
      </c>
      <c r="S6168" s="6">
        <f t="shared" si="8209"/>
        <v>1.8723327999999997E-2</v>
      </c>
      <c r="T6168" s="6">
        <f t="shared" si="8210"/>
        <v>4.6808319999999994E-2</v>
      </c>
      <c r="U6168" s="6">
        <f t="shared" si="8211"/>
        <v>6.5531647999999984E-2</v>
      </c>
      <c r="V6168" s="6">
        <f t="shared" si="8212"/>
        <v>9.3616639999999987E-2</v>
      </c>
      <c r="W6168" s="6">
        <f t="shared" si="8213"/>
        <v>0.112339968</v>
      </c>
      <c r="X6168" s="17"/>
      <c r="Y6168" s="17"/>
      <c r="Z6168" s="17"/>
      <c r="AA6168" s="17"/>
      <c r="AB6168" s="17"/>
      <c r="AC6168" s="17"/>
      <c r="AE6168" s="16"/>
      <c r="AF6168" s="16"/>
      <c r="AG6168" s="16"/>
      <c r="AH6168" s="16"/>
      <c r="AI6168" s="16"/>
      <c r="AJ6168" s="16"/>
      <c r="AL6168" s="16"/>
      <c r="AM6168" s="16"/>
      <c r="AN6168" s="16"/>
      <c r="AO6168" s="16"/>
      <c r="AP6168" s="16"/>
      <c r="AQ6168" s="16"/>
      <c r="BI6168" s="1">
        <v>9</v>
      </c>
      <c r="BJ6168" s="6">
        <f>SUM($R$5:R6170)-$AB$2</f>
        <v>720.97716880000041</v>
      </c>
      <c r="BK6168" s="6">
        <f>SUM($R$5:S6170)-$AB$2</f>
        <v>3543.7098337440061</v>
      </c>
      <c r="BL6168" s="6">
        <f>SUM($R$5:T6170)-$AB$2</f>
        <v>10600.54149610401</v>
      </c>
      <c r="BM6168" s="6">
        <f>SUM($R$5:U6170)-$AB$2</f>
        <v>20480.105823408085</v>
      </c>
      <c r="BN6168" s="6">
        <f>SUM($R$5:V6170)-$AB$2</f>
        <v>34593.769148128187</v>
      </c>
      <c r="BO6168" s="6">
        <f>SUM($R$5:W6170)-$AB$2</f>
        <v>51530.165137791664</v>
      </c>
      <c r="BP6168" s="16"/>
    </row>
    <row r="6169" spans="1:68" x14ac:dyDescent="0.45">
      <c r="A6169" s="1">
        <v>2008</v>
      </c>
      <c r="B6169" s="1">
        <v>9</v>
      </c>
      <c r="C6169" s="1">
        <v>14</v>
      </c>
      <c r="D6169" s="1">
        <v>11</v>
      </c>
      <c r="E6169" s="1">
        <v>21.2</v>
      </c>
      <c r="F6169" s="1">
        <v>737.15</v>
      </c>
      <c r="G6169" s="4"/>
      <c r="H6169" s="4"/>
      <c r="Q6169" s="1">
        <v>8</v>
      </c>
      <c r="R6169" s="6">
        <f t="shared" si="8208"/>
        <v>0.11425999999999999</v>
      </c>
      <c r="S6169" s="6">
        <f t="shared" si="8209"/>
        <v>0.44332879999999997</v>
      </c>
      <c r="T6169" s="6">
        <f t="shared" si="8210"/>
        <v>1.1083219999999998</v>
      </c>
      <c r="U6169" s="6">
        <f t="shared" si="8211"/>
        <v>1.5516508</v>
      </c>
      <c r="V6169" s="6">
        <f t="shared" si="8212"/>
        <v>2.2166439999999996</v>
      </c>
      <c r="W6169" s="6">
        <f t="shared" si="8213"/>
        <v>2.6599727999999998</v>
      </c>
      <c r="X6169" s="17"/>
      <c r="Y6169" s="17"/>
      <c r="Z6169" s="17"/>
      <c r="AA6169" s="17"/>
      <c r="AB6169" s="17"/>
      <c r="AC6169" s="17"/>
      <c r="AE6169" s="16"/>
      <c r="AF6169" s="16"/>
      <c r="AG6169" s="16"/>
      <c r="AH6169" s="16"/>
      <c r="AI6169" s="16"/>
      <c r="AJ6169" s="16"/>
      <c r="AL6169" s="16"/>
      <c r="AM6169" s="16"/>
      <c r="AN6169" s="16"/>
      <c r="AO6169" s="16"/>
      <c r="AP6169" s="16"/>
      <c r="AQ6169" s="16"/>
      <c r="BI6169" s="1">
        <v>10</v>
      </c>
      <c r="BJ6169" s="6">
        <f>SUM($R$5:R6171)-$AB$2</f>
        <v>721.32226300000036</v>
      </c>
      <c r="BK6169" s="6">
        <f>SUM($R$5:S6171)-$AB$2</f>
        <v>3545.3938934400062</v>
      </c>
      <c r="BL6169" s="6">
        <f>SUM($R$5:T6171)-$AB$2</f>
        <v>10605.57296954001</v>
      </c>
      <c r="BM6169" s="6">
        <f>SUM($R$5:U6171)-$AB$2</f>
        <v>20489.82367608009</v>
      </c>
      <c r="BN6169" s="6">
        <f>SUM($R$5:V6171)-$AB$2</f>
        <v>34610.181828280183</v>
      </c>
      <c r="BO6169" s="6">
        <f>SUM($R$5:W6171)-$AB$2</f>
        <v>51554.611610919659</v>
      </c>
      <c r="BP6169" s="16"/>
    </row>
    <row r="6170" spans="1:68" x14ac:dyDescent="0.45">
      <c r="A6170" s="1">
        <v>2008</v>
      </c>
      <c r="B6170" s="1">
        <v>9</v>
      </c>
      <c r="C6170" s="1">
        <v>14</v>
      </c>
      <c r="D6170" s="1">
        <v>12</v>
      </c>
      <c r="E6170" s="1">
        <v>22.5</v>
      </c>
      <c r="F6170" s="1">
        <v>839.73</v>
      </c>
      <c r="G6170" s="4"/>
      <c r="H6170" s="4"/>
      <c r="Q6170" s="1">
        <v>9</v>
      </c>
      <c r="R6170" s="6">
        <f t="shared" si="8208"/>
        <v>0.23739979999999999</v>
      </c>
      <c r="S6170" s="6">
        <f t="shared" si="8209"/>
        <v>0.92111122400000001</v>
      </c>
      <c r="T6170" s="6">
        <f t="shared" si="8210"/>
        <v>2.3027780599999996</v>
      </c>
      <c r="U6170" s="6">
        <f t="shared" si="8211"/>
        <v>3.2238892839999997</v>
      </c>
      <c r="V6170" s="6">
        <f t="shared" si="8212"/>
        <v>4.6055561199999993</v>
      </c>
      <c r="W6170" s="6">
        <f t="shared" si="8213"/>
        <v>5.5266673440000007</v>
      </c>
      <c r="X6170" s="17"/>
      <c r="Y6170" s="17"/>
      <c r="Z6170" s="17"/>
      <c r="AA6170" s="17"/>
      <c r="AB6170" s="17"/>
      <c r="AC6170" s="17"/>
      <c r="AE6170" s="16"/>
      <c r="AF6170" s="16"/>
      <c r="AG6170" s="16"/>
      <c r="AH6170" s="16"/>
      <c r="AI6170" s="16"/>
      <c r="AJ6170" s="16"/>
      <c r="AL6170" s="16"/>
      <c r="AM6170" s="16"/>
      <c r="AN6170" s="16"/>
      <c r="AO6170" s="16"/>
      <c r="AP6170" s="16"/>
      <c r="AQ6170" s="16"/>
      <c r="BI6170" s="1">
        <v>11</v>
      </c>
      <c r="BJ6170" s="6">
        <f>SUM($R$5:R6172)-$AB$2</f>
        <v>721.74981000000037</v>
      </c>
      <c r="BK6170" s="6">
        <f>SUM($R$5:S6172)-$AB$2</f>
        <v>3547.480322800006</v>
      </c>
      <c r="BL6170" s="6">
        <f>SUM($R$5:T6172)-$AB$2</f>
        <v>10611.806604800009</v>
      </c>
      <c r="BM6170" s="6">
        <f>SUM($R$5:U6172)-$AB$2</f>
        <v>20501.86339960009</v>
      </c>
      <c r="BN6170" s="6">
        <f>SUM($R$5:V6172)-$AB$2</f>
        <v>34630.515963600184</v>
      </c>
      <c r="BO6170" s="6">
        <f>SUM($R$5:W6172)-$AB$2</f>
        <v>51584.899040399658</v>
      </c>
      <c r="BP6170" s="16"/>
    </row>
    <row r="6171" spans="1:68" x14ac:dyDescent="0.45">
      <c r="A6171" s="1">
        <v>2008</v>
      </c>
      <c r="B6171" s="1">
        <v>9</v>
      </c>
      <c r="C6171" s="1">
        <v>14</v>
      </c>
      <c r="D6171" s="1">
        <v>13</v>
      </c>
      <c r="E6171" s="1">
        <v>24.3</v>
      </c>
      <c r="F6171" s="1">
        <v>862.53</v>
      </c>
      <c r="G6171" s="4"/>
      <c r="H6171" s="4"/>
      <c r="Q6171" s="1">
        <v>10</v>
      </c>
      <c r="R6171" s="6">
        <f t="shared" si="8208"/>
        <v>0.34509420000000002</v>
      </c>
      <c r="S6171" s="6">
        <f t="shared" si="8209"/>
        <v>1.3389654959999999</v>
      </c>
      <c r="T6171" s="6">
        <f t="shared" si="8210"/>
        <v>3.3474137399999999</v>
      </c>
      <c r="U6171" s="6">
        <f t="shared" si="8211"/>
        <v>4.6863792359999996</v>
      </c>
      <c r="V6171" s="6">
        <f t="shared" si="8212"/>
        <v>6.6948274799999998</v>
      </c>
      <c r="W6171" s="6">
        <f t="shared" si="8213"/>
        <v>8.0337929760000009</v>
      </c>
      <c r="X6171" s="17"/>
      <c r="Y6171" s="17"/>
      <c r="Z6171" s="17"/>
      <c r="AA6171" s="17"/>
      <c r="AB6171" s="17"/>
      <c r="AC6171" s="17"/>
      <c r="AE6171" s="16"/>
      <c r="AF6171" s="16"/>
      <c r="AG6171" s="16"/>
      <c r="AH6171" s="16"/>
      <c r="AI6171" s="16"/>
      <c r="AJ6171" s="16"/>
      <c r="AL6171" s="16"/>
      <c r="AM6171" s="16"/>
      <c r="AN6171" s="16"/>
      <c r="AO6171" s="16"/>
      <c r="AP6171" s="16"/>
      <c r="AQ6171" s="16"/>
      <c r="BI6171" s="1">
        <v>12</v>
      </c>
      <c r="BJ6171" s="6">
        <f t="shared" ref="BJ6171" si="8274">R6173-$AB$2</f>
        <v>-6.0442065999999999</v>
      </c>
      <c r="BK6171" s="6">
        <f t="shared" ref="BK6171" si="8275">S6173-$AB$2</f>
        <v>-4.6415216079999997</v>
      </c>
      <c r="BL6171" s="6">
        <f t="shared" ref="BL6171" si="8276">T6173-$AB$2</f>
        <v>-1.8069290200000001</v>
      </c>
      <c r="BM6171" s="6">
        <f t="shared" ref="BM6171" si="8277">U6173-$AB$2</f>
        <v>8.2799371999999316E-2</v>
      </c>
      <c r="BN6171" s="6">
        <f t="shared" ref="BN6171" si="8278">V6173-$AB$2</f>
        <v>2.9173919599999998</v>
      </c>
      <c r="BO6171" s="6">
        <f t="shared" ref="BO6171" si="8279">W6173-$AB$2</f>
        <v>4.8071203520000001</v>
      </c>
      <c r="BP6171" s="16"/>
    </row>
    <row r="6172" spans="1:68" x14ac:dyDescent="0.45">
      <c r="A6172" s="1">
        <v>2008</v>
      </c>
      <c r="B6172" s="1">
        <v>9</v>
      </c>
      <c r="C6172" s="1">
        <v>14</v>
      </c>
      <c r="D6172" s="1">
        <v>14</v>
      </c>
      <c r="E6172" s="1">
        <v>25.2</v>
      </c>
      <c r="F6172" s="1">
        <v>819.36</v>
      </c>
      <c r="G6172" s="4"/>
      <c r="H6172" s="4"/>
      <c r="Q6172" s="1">
        <v>11</v>
      </c>
      <c r="R6172" s="6">
        <f t="shared" si="8208"/>
        <v>0.42754699999999995</v>
      </c>
      <c r="S6172" s="6">
        <f t="shared" si="8209"/>
        <v>1.6588823599999998</v>
      </c>
      <c r="T6172" s="6">
        <f t="shared" si="8210"/>
        <v>4.1472058999999994</v>
      </c>
      <c r="U6172" s="6">
        <f t="shared" si="8211"/>
        <v>5.8060882599999992</v>
      </c>
      <c r="V6172" s="6">
        <f t="shared" si="8212"/>
        <v>8.2944117999999989</v>
      </c>
      <c r="W6172" s="6">
        <f t="shared" si="8213"/>
        <v>9.9532941599999987</v>
      </c>
      <c r="X6172" s="17"/>
      <c r="Y6172" s="17"/>
      <c r="Z6172" s="17"/>
      <c r="AA6172" s="17"/>
      <c r="AB6172" s="17"/>
      <c r="AC6172" s="17"/>
      <c r="AE6172" s="16"/>
      <c r="AF6172" s="16"/>
      <c r="AG6172" s="16"/>
      <c r="AH6172" s="16"/>
      <c r="AI6172" s="16"/>
      <c r="AJ6172" s="16"/>
      <c r="AL6172" s="16"/>
      <c r="AM6172" s="16"/>
      <c r="AN6172" s="16"/>
      <c r="AO6172" s="16"/>
      <c r="AP6172" s="16"/>
      <c r="AQ6172" s="16"/>
      <c r="BI6172" s="1">
        <v>13</v>
      </c>
      <c r="BJ6172" s="6">
        <f>SUM($R$5:R6174)-$AB$2</f>
        <v>722.7371208000003</v>
      </c>
      <c r="BK6172" s="6">
        <f>SUM($R$5:S6174)-$AB$2</f>
        <v>3552.2983995040063</v>
      </c>
      <c r="BL6172" s="6">
        <f>SUM($R$5:T6174)-$AB$2</f>
        <v>10626.201596264011</v>
      </c>
      <c r="BM6172" s="6">
        <f>SUM($R$5:U6174)-$AB$2</f>
        <v>20529.66607172809</v>
      </c>
      <c r="BN6172" s="6">
        <f>SUM($R$5:V6174)-$AB$2</f>
        <v>34677.472465248182</v>
      </c>
      <c r="BO6172" s="6">
        <f>SUM($R$5:W6174)-$AB$2</f>
        <v>51654.840137471656</v>
      </c>
      <c r="BP6172" s="16"/>
    </row>
    <row r="6173" spans="1:68" x14ac:dyDescent="0.45">
      <c r="A6173" s="1">
        <v>2008</v>
      </c>
      <c r="B6173" s="1">
        <v>9</v>
      </c>
      <c r="C6173" s="1">
        <v>14</v>
      </c>
      <c r="D6173" s="1">
        <v>15</v>
      </c>
      <c r="E6173" s="1">
        <v>26.1</v>
      </c>
      <c r="F6173" s="1">
        <v>714.62</v>
      </c>
      <c r="G6173" s="4"/>
      <c r="H6173" s="4"/>
      <c r="Q6173" s="1">
        <v>12</v>
      </c>
      <c r="R6173" s="6">
        <f t="shared" si="8208"/>
        <v>0.48704339999999996</v>
      </c>
      <c r="S6173" s="6">
        <f t="shared" si="8209"/>
        <v>1.8897283919999999</v>
      </c>
      <c r="T6173" s="6">
        <f t="shared" si="8210"/>
        <v>4.7243209799999999</v>
      </c>
      <c r="U6173" s="6">
        <f t="shared" si="8211"/>
        <v>6.6140493719999993</v>
      </c>
      <c r="V6173" s="6">
        <f t="shared" si="8212"/>
        <v>9.4486419599999998</v>
      </c>
      <c r="W6173" s="6">
        <f t="shared" si="8213"/>
        <v>11.338370352</v>
      </c>
      <c r="X6173" s="17">
        <f t="shared" ref="X6173" si="8280">SUM(R6173:R6197)-$AA$2</f>
        <v>-1.8293422000000001</v>
      </c>
      <c r="Y6173" s="17">
        <f t="shared" ref="Y6173" si="8281">SUM(S6173:S6197)-$AA$2</f>
        <v>9.8311522639999964</v>
      </c>
      <c r="Z6173" s="17">
        <f t="shared" ref="Z6173" si="8282">SUM(T6173:T6197)-$AA$2</f>
        <v>33.395068159999994</v>
      </c>
      <c r="AA6173" s="17">
        <f t="shared" ref="AA6173" si="8283">SUM(U6173:U6197)-$AA$2</f>
        <v>49.104345423999987</v>
      </c>
      <c r="AB6173" s="17">
        <f t="shared" ref="AB6173" si="8284">SUM(V6173:V6197)-$AA$2</f>
        <v>72.668261319999985</v>
      </c>
      <c r="AC6173" s="17">
        <f t="shared" ref="AC6173" si="8285">SUM(W6173:W6197)-$AA$2</f>
        <v>88.377538583999979</v>
      </c>
      <c r="AE6173" s="16">
        <f t="shared" ref="AE6173" si="8286">IF(X6173&gt;0,1,0)</f>
        <v>0</v>
      </c>
      <c r="AF6173" s="16">
        <f t="shared" ref="AF6173" si="8287">IF(Y6173&gt;0,1,0)</f>
        <v>1</v>
      </c>
      <c r="AG6173" s="16">
        <f t="shared" ref="AG6173" si="8288">IF(Z6173&gt;0,1,0)</f>
        <v>1</v>
      </c>
      <c r="AH6173" s="16">
        <f t="shared" ref="AH6173" si="8289">IF(AA6173&gt;0,1,0)</f>
        <v>1</v>
      </c>
      <c r="AI6173" s="16">
        <f t="shared" ref="AI6173" si="8290">IF(AB6173&gt;0,1,0)</f>
        <v>1</v>
      </c>
      <c r="AJ6173" s="16">
        <f t="shared" ref="AJ6173" si="8291">IF(AC6173&gt;0,1,0)</f>
        <v>1</v>
      </c>
      <c r="AL6173" s="16">
        <f t="shared" ref="AL6173" si="8292">IF(X6173&lt;0,ABS(X6173*$AP$1),0)</f>
        <v>0</v>
      </c>
      <c r="AM6173" s="16">
        <f t="shared" ref="AM6173" si="8293">IF(Y6173&lt;0,ABS(Y6173*$AP$1),0)</f>
        <v>0</v>
      </c>
      <c r="AN6173" s="16">
        <f t="shared" ref="AN6173" si="8294">IF(Z6173&lt;0,ABS(Z6173*$AP$1),0)</f>
        <v>0</v>
      </c>
      <c r="AO6173" s="16">
        <f t="shared" ref="AO6173" si="8295">IF(AA6173&lt;0,ABS(AA6173*$AP$1),0)</f>
        <v>0</v>
      </c>
      <c r="AP6173" s="16">
        <f t="shared" ref="AP6173" si="8296">IF(AB6173&lt;0,ABS(AB6173*$AP$1),0)</f>
        <v>0</v>
      </c>
      <c r="AQ6173" s="16">
        <f t="shared" ref="AQ6173" si="8297">IF(AC6173&lt;0,ABS(AC6173*$AP$1),0)</f>
        <v>0</v>
      </c>
      <c r="BI6173" s="1">
        <v>14</v>
      </c>
      <c r="BJ6173" s="6">
        <f>SUM($R$5:R6175)-$AB$2</f>
        <v>723.21234960000027</v>
      </c>
      <c r="BK6173" s="6">
        <f>SUM($R$5:S6175)-$AB$2</f>
        <v>3554.6175160480061</v>
      </c>
      <c r="BL6173" s="6">
        <f>SUM($R$5:T6175)-$AB$2</f>
        <v>10633.130432168011</v>
      </c>
      <c r="BM6173" s="6">
        <f>SUM($R$5:U6175)-$AB$2</f>
        <v>20543.048514736089</v>
      </c>
      <c r="BN6173" s="6">
        <f>SUM($R$5:V6175)-$AB$2</f>
        <v>34700.07434697618</v>
      </c>
      <c r="BO6173" s="6">
        <f>SUM($R$5:W6175)-$AB$2</f>
        <v>51688.505345663652</v>
      </c>
      <c r="BP6173" s="16"/>
    </row>
    <row r="6174" spans="1:68" x14ac:dyDescent="0.45">
      <c r="A6174" s="1">
        <v>2008</v>
      </c>
      <c r="B6174" s="1">
        <v>9</v>
      </c>
      <c r="C6174" s="1">
        <v>14</v>
      </c>
      <c r="D6174" s="1">
        <v>16</v>
      </c>
      <c r="E6174" s="1">
        <v>26.7</v>
      </c>
      <c r="F6174" s="1">
        <v>556.04</v>
      </c>
      <c r="G6174" s="4"/>
      <c r="H6174" s="4"/>
      <c r="Q6174" s="1">
        <v>13</v>
      </c>
      <c r="R6174" s="6">
        <f t="shared" si="8208"/>
        <v>0.50026739999999992</v>
      </c>
      <c r="S6174" s="6">
        <f t="shared" si="8209"/>
        <v>1.9410375119999996</v>
      </c>
      <c r="T6174" s="6">
        <f t="shared" si="8210"/>
        <v>4.8525937799999994</v>
      </c>
      <c r="U6174" s="6">
        <f t="shared" si="8211"/>
        <v>6.7936312919999988</v>
      </c>
      <c r="V6174" s="6">
        <f t="shared" si="8212"/>
        <v>9.7051875599999988</v>
      </c>
      <c r="W6174" s="6">
        <f t="shared" si="8213"/>
        <v>11.646225072</v>
      </c>
      <c r="X6174" s="17"/>
      <c r="Y6174" s="17"/>
      <c r="Z6174" s="17"/>
      <c r="AA6174" s="17"/>
      <c r="AB6174" s="17"/>
      <c r="AC6174" s="17"/>
      <c r="AE6174" s="16"/>
      <c r="AF6174" s="16"/>
      <c r="AG6174" s="16"/>
      <c r="AH6174" s="16"/>
      <c r="AI6174" s="16"/>
      <c r="AJ6174" s="16"/>
      <c r="AL6174" s="16"/>
      <c r="AM6174" s="16"/>
      <c r="AN6174" s="16"/>
      <c r="AO6174" s="16"/>
      <c r="AP6174" s="16"/>
      <c r="AQ6174" s="16"/>
      <c r="BI6174" s="1">
        <v>15</v>
      </c>
      <c r="BJ6174" s="6">
        <f>SUM($R$5:R6176)-$AB$2</f>
        <v>723.62682920000032</v>
      </c>
      <c r="BK6174" s="6">
        <f>SUM($R$5:S6176)-$AB$2</f>
        <v>3556.640176496006</v>
      </c>
      <c r="BL6174" s="6">
        <f>SUM($R$5:T6176)-$AB$2</f>
        <v>10639.17354473601</v>
      </c>
      <c r="BM6174" s="6">
        <f>SUM($R$5:U6176)-$AB$2</f>
        <v>20554.72026027209</v>
      </c>
      <c r="BN6174" s="6">
        <f>SUM($R$5:V6176)-$AB$2</f>
        <v>34719.786996752176</v>
      </c>
      <c r="BO6174" s="6">
        <f>SUM($R$5:W6176)-$AB$2</f>
        <v>51717.867080527649</v>
      </c>
      <c r="BP6174" s="16"/>
    </row>
    <row r="6175" spans="1:68" x14ac:dyDescent="0.45">
      <c r="A6175" s="1">
        <v>2008</v>
      </c>
      <c r="B6175" s="1">
        <v>9</v>
      </c>
      <c r="C6175" s="1">
        <v>14</v>
      </c>
      <c r="D6175" s="1">
        <v>17</v>
      </c>
      <c r="E6175" s="1">
        <v>26.9</v>
      </c>
      <c r="F6175" s="1">
        <v>357.02</v>
      </c>
      <c r="G6175" s="4"/>
      <c r="H6175" s="4"/>
      <c r="Q6175" s="1">
        <v>14</v>
      </c>
      <c r="R6175" s="6">
        <f t="shared" si="8208"/>
        <v>0.47522879999999995</v>
      </c>
      <c r="S6175" s="6">
        <f t="shared" si="8209"/>
        <v>1.8438877439999999</v>
      </c>
      <c r="T6175" s="6">
        <f t="shared" si="8210"/>
        <v>4.6097193599999988</v>
      </c>
      <c r="U6175" s="6">
        <f t="shared" si="8211"/>
        <v>6.4536071039999996</v>
      </c>
      <c r="V6175" s="6">
        <f t="shared" si="8212"/>
        <v>9.2194387199999976</v>
      </c>
      <c r="W6175" s="6">
        <f t="shared" si="8213"/>
        <v>11.063326463999999</v>
      </c>
      <c r="X6175" s="17"/>
      <c r="Y6175" s="17"/>
      <c r="Z6175" s="17"/>
      <c r="AA6175" s="17"/>
      <c r="AB6175" s="17"/>
      <c r="AC6175" s="17"/>
      <c r="AE6175" s="16"/>
      <c r="AF6175" s="16"/>
      <c r="AG6175" s="16"/>
      <c r="AH6175" s="16"/>
      <c r="AI6175" s="16"/>
      <c r="AJ6175" s="16"/>
      <c r="AL6175" s="16"/>
      <c r="AM6175" s="16"/>
      <c r="AN6175" s="16"/>
      <c r="AO6175" s="16"/>
      <c r="AP6175" s="16"/>
      <c r="AQ6175" s="16"/>
      <c r="BI6175" s="1">
        <v>16</v>
      </c>
      <c r="BJ6175" s="6">
        <f>SUM($R$5:R6177)-$AB$2</f>
        <v>723.94933240000034</v>
      </c>
      <c r="BK6175" s="6">
        <f>SUM($R$5:S6177)-$AB$2</f>
        <v>3558.2139921120061</v>
      </c>
      <c r="BL6175" s="6">
        <f>SUM($R$5:T6177)-$AB$2</f>
        <v>10643.875641392009</v>
      </c>
      <c r="BM6175" s="6">
        <f>SUM($R$5:U6177)-$AB$2</f>
        <v>20563.801950384091</v>
      </c>
      <c r="BN6175" s="6">
        <f>SUM($R$5:V6177)-$AB$2</f>
        <v>34735.125248944176</v>
      </c>
      <c r="BO6175" s="6">
        <f>SUM($R$5:W6177)-$AB$2</f>
        <v>51740.713207215646</v>
      </c>
      <c r="BP6175" s="16"/>
    </row>
    <row r="6176" spans="1:68" x14ac:dyDescent="0.45">
      <c r="A6176" s="1">
        <v>2008</v>
      </c>
      <c r="B6176" s="1">
        <v>9</v>
      </c>
      <c r="C6176" s="1">
        <v>14</v>
      </c>
      <c r="D6176" s="1">
        <v>18</v>
      </c>
      <c r="E6176" s="1">
        <v>24.4</v>
      </c>
      <c r="F6176" s="1">
        <v>139.22</v>
      </c>
      <c r="G6176" s="4"/>
      <c r="H6176" s="4"/>
      <c r="Q6176" s="1">
        <v>15</v>
      </c>
      <c r="R6176" s="6">
        <f t="shared" si="8208"/>
        <v>0.41447959999999995</v>
      </c>
      <c r="S6176" s="6">
        <f t="shared" si="8209"/>
        <v>1.6081808479999997</v>
      </c>
      <c r="T6176" s="6">
        <f t="shared" si="8210"/>
        <v>4.020452119999999</v>
      </c>
      <c r="U6176" s="6">
        <f t="shared" si="8211"/>
        <v>5.6286329679999989</v>
      </c>
      <c r="V6176" s="6">
        <f t="shared" si="8212"/>
        <v>8.0409042399999979</v>
      </c>
      <c r="W6176" s="6">
        <f t="shared" si="8213"/>
        <v>9.6490850879999996</v>
      </c>
      <c r="X6176" s="17"/>
      <c r="Y6176" s="17"/>
      <c r="Z6176" s="17"/>
      <c r="AA6176" s="17"/>
      <c r="AB6176" s="17"/>
      <c r="AC6176" s="17"/>
      <c r="AE6176" s="16"/>
      <c r="AF6176" s="16"/>
      <c r="AG6176" s="16"/>
      <c r="AH6176" s="16"/>
      <c r="AI6176" s="16"/>
      <c r="AJ6176" s="16"/>
      <c r="AL6176" s="16"/>
      <c r="AM6176" s="16"/>
      <c r="AN6176" s="16"/>
      <c r="AO6176" s="16"/>
      <c r="AP6176" s="16"/>
      <c r="AQ6176" s="16"/>
      <c r="BI6176" s="1">
        <v>17</v>
      </c>
      <c r="BJ6176" s="6">
        <f>SUM($R$5:R6178)-$AB$2</f>
        <v>724.15640400000029</v>
      </c>
      <c r="BK6176" s="6">
        <f>SUM($R$5:S6178)-$AB$2</f>
        <v>3559.224501520006</v>
      </c>
      <c r="BL6176" s="6">
        <f>SUM($R$5:T6178)-$AB$2</f>
        <v>10646.894745320009</v>
      </c>
      <c r="BM6176" s="6">
        <f>SUM($R$5:U6178)-$AB$2</f>
        <v>20569.633086640097</v>
      </c>
      <c r="BN6176" s="6">
        <f>SUM($R$5:V6178)-$AB$2</f>
        <v>34744.973574240175</v>
      </c>
      <c r="BO6176" s="6">
        <f>SUM($R$5:W6178)-$AB$2</f>
        <v>51755.382159359644</v>
      </c>
      <c r="BP6176" s="16"/>
    </row>
    <row r="6177" spans="1:68" x14ac:dyDescent="0.45">
      <c r="A6177" s="1">
        <v>2008</v>
      </c>
      <c r="B6177" s="1">
        <v>9</v>
      </c>
      <c r="C6177" s="1">
        <v>14</v>
      </c>
      <c r="D6177" s="1">
        <v>19</v>
      </c>
      <c r="E6177" s="1">
        <v>21.2</v>
      </c>
      <c r="F6177" s="1">
        <v>0</v>
      </c>
      <c r="G6177" s="4"/>
      <c r="H6177" s="4"/>
      <c r="Q6177" s="1">
        <v>16</v>
      </c>
      <c r="R6177" s="6">
        <f t="shared" si="8208"/>
        <v>0.32250319999999993</v>
      </c>
      <c r="S6177" s="6">
        <f t="shared" si="8209"/>
        <v>1.2513124159999998</v>
      </c>
      <c r="T6177" s="6">
        <f t="shared" si="8210"/>
        <v>3.1282810399999987</v>
      </c>
      <c r="U6177" s="6">
        <f t="shared" si="8211"/>
        <v>4.3795934559999985</v>
      </c>
      <c r="V6177" s="6">
        <f t="shared" si="8212"/>
        <v>6.2565620799999975</v>
      </c>
      <c r="W6177" s="6">
        <f t="shared" si="8213"/>
        <v>7.5078744959999986</v>
      </c>
      <c r="X6177" s="17"/>
      <c r="Y6177" s="17"/>
      <c r="Z6177" s="17"/>
      <c r="AA6177" s="17"/>
      <c r="AB6177" s="17"/>
      <c r="AC6177" s="17"/>
      <c r="AE6177" s="16"/>
      <c r="AF6177" s="16"/>
      <c r="AG6177" s="16"/>
      <c r="AH6177" s="16"/>
      <c r="AI6177" s="16"/>
      <c r="AJ6177" s="16"/>
      <c r="AL6177" s="16"/>
      <c r="AM6177" s="16"/>
      <c r="AN6177" s="16"/>
      <c r="AO6177" s="16"/>
      <c r="AP6177" s="16"/>
      <c r="AQ6177" s="16"/>
      <c r="BI6177" s="1">
        <v>18</v>
      </c>
      <c r="BJ6177" s="6">
        <f>SUM($R$5:R6179)-$AB$2</f>
        <v>724.23715160000029</v>
      </c>
      <c r="BK6177" s="6">
        <f>SUM($R$5:S6179)-$AB$2</f>
        <v>3559.6185498080058</v>
      </c>
      <c r="BL6177" s="6">
        <f>SUM($R$5:T6179)-$AB$2</f>
        <v>10648.07204532801</v>
      </c>
      <c r="BM6177" s="6">
        <f>SUM($R$5:U6179)-$AB$2</f>
        <v>20571.906939056098</v>
      </c>
      <c r="BN6177" s="6">
        <f>SUM($R$5:V6179)-$AB$2</f>
        <v>34748.813930096178</v>
      </c>
      <c r="BO6177" s="6">
        <f>SUM($R$5:W6179)-$AB$2</f>
        <v>51761.102319343649</v>
      </c>
      <c r="BP6177" s="16"/>
    </row>
    <row r="6178" spans="1:68" x14ac:dyDescent="0.45">
      <c r="A6178" s="1">
        <v>2008</v>
      </c>
      <c r="B6178" s="1">
        <v>9</v>
      </c>
      <c r="C6178" s="1">
        <v>14</v>
      </c>
      <c r="D6178" s="1">
        <v>20</v>
      </c>
      <c r="E6178" s="1">
        <v>20.2</v>
      </c>
      <c r="F6178" s="1">
        <v>0</v>
      </c>
      <c r="G6178" s="4"/>
      <c r="H6178" s="4"/>
      <c r="Q6178" s="1">
        <v>17</v>
      </c>
      <c r="R6178" s="6">
        <f t="shared" si="8208"/>
        <v>0.20707159999999997</v>
      </c>
      <c r="S6178" s="6">
        <f t="shared" si="8209"/>
        <v>0.80343780799999975</v>
      </c>
      <c r="T6178" s="6">
        <f t="shared" si="8210"/>
        <v>2.0085945199999995</v>
      </c>
      <c r="U6178" s="6">
        <f t="shared" si="8211"/>
        <v>2.8120323279999995</v>
      </c>
      <c r="V6178" s="6">
        <f t="shared" si="8212"/>
        <v>4.017189039999999</v>
      </c>
      <c r="W6178" s="6">
        <f t="shared" si="8213"/>
        <v>4.820626847999999</v>
      </c>
      <c r="X6178" s="17"/>
      <c r="Y6178" s="17"/>
      <c r="Z6178" s="17"/>
      <c r="AA6178" s="17"/>
      <c r="AB6178" s="17"/>
      <c r="AC6178" s="17"/>
      <c r="AE6178" s="16"/>
      <c r="AF6178" s="16"/>
      <c r="AG6178" s="16"/>
      <c r="AH6178" s="16"/>
      <c r="AI6178" s="16"/>
      <c r="AJ6178" s="16"/>
      <c r="AL6178" s="16"/>
      <c r="AM6178" s="16"/>
      <c r="AN6178" s="16"/>
      <c r="AO6178" s="16"/>
      <c r="AP6178" s="16"/>
      <c r="AQ6178" s="16"/>
      <c r="BI6178" s="1">
        <v>19</v>
      </c>
      <c r="BJ6178" s="6">
        <f>SUM($R$5:R6180)-$AB$2</f>
        <v>724.23715160000029</v>
      </c>
      <c r="BK6178" s="6">
        <f>SUM($R$5:S6180)-$AB$2</f>
        <v>3559.6185498080058</v>
      </c>
      <c r="BL6178" s="6">
        <f>SUM($R$5:T6180)-$AB$2</f>
        <v>10648.07204532801</v>
      </c>
      <c r="BM6178" s="6">
        <f>SUM($R$5:U6180)-$AB$2</f>
        <v>20571.906939056098</v>
      </c>
      <c r="BN6178" s="6">
        <f>SUM($R$5:V6180)-$AB$2</f>
        <v>34748.813930096178</v>
      </c>
      <c r="BO6178" s="6">
        <f>SUM($R$5:W6180)-$AB$2</f>
        <v>51761.102319343649</v>
      </c>
      <c r="BP6178" s="16"/>
    </row>
    <row r="6179" spans="1:68" x14ac:dyDescent="0.45">
      <c r="A6179" s="1">
        <v>2008</v>
      </c>
      <c r="B6179" s="1">
        <v>9</v>
      </c>
      <c r="C6179" s="1">
        <v>14</v>
      </c>
      <c r="D6179" s="1">
        <v>21</v>
      </c>
      <c r="E6179" s="1">
        <v>19.600000000000001</v>
      </c>
      <c r="F6179" s="1">
        <v>0</v>
      </c>
      <c r="G6179" s="4"/>
      <c r="H6179" s="4"/>
      <c r="Q6179" s="1">
        <v>18</v>
      </c>
      <c r="R6179" s="6">
        <f t="shared" si="8208"/>
        <v>8.0747599999999989E-2</v>
      </c>
      <c r="S6179" s="6">
        <f t="shared" si="8209"/>
        <v>0.31330068799999999</v>
      </c>
      <c r="T6179" s="6">
        <f t="shared" si="8210"/>
        <v>0.78325171999999987</v>
      </c>
      <c r="U6179" s="6">
        <f t="shared" si="8211"/>
        <v>1.0965524079999998</v>
      </c>
      <c r="V6179" s="6">
        <f t="shared" si="8212"/>
        <v>1.5665034399999997</v>
      </c>
      <c r="W6179" s="6">
        <f t="shared" si="8213"/>
        <v>1.879804128</v>
      </c>
      <c r="X6179" s="17"/>
      <c r="Y6179" s="17"/>
      <c r="Z6179" s="17"/>
      <c r="AA6179" s="17"/>
      <c r="AB6179" s="17"/>
      <c r="AC6179" s="17"/>
      <c r="AE6179" s="16"/>
      <c r="AF6179" s="16"/>
      <c r="AG6179" s="16"/>
      <c r="AH6179" s="16"/>
      <c r="AI6179" s="16"/>
      <c r="AJ6179" s="16"/>
      <c r="AL6179" s="16"/>
      <c r="AM6179" s="16"/>
      <c r="AN6179" s="16"/>
      <c r="AO6179" s="16"/>
      <c r="AP6179" s="16"/>
      <c r="AQ6179" s="16"/>
      <c r="BI6179" s="1">
        <v>20</v>
      </c>
      <c r="BJ6179" s="6">
        <f>SUM($R$5:R6181)-$AB$2</f>
        <v>724.23715160000029</v>
      </c>
      <c r="BK6179" s="6">
        <f>SUM($R$5:S6181)-$AB$2</f>
        <v>3559.6185498080058</v>
      </c>
      <c r="BL6179" s="6">
        <f>SUM($R$5:T6181)-$AB$2</f>
        <v>10648.07204532801</v>
      </c>
      <c r="BM6179" s="6">
        <f>SUM($R$5:U6181)-$AB$2</f>
        <v>20571.906939056098</v>
      </c>
      <c r="BN6179" s="6">
        <f>SUM($R$5:V6181)-$AB$2</f>
        <v>34748.813930096178</v>
      </c>
      <c r="BO6179" s="6">
        <f>SUM($R$5:W6181)-$AB$2</f>
        <v>51761.102319343649</v>
      </c>
      <c r="BP6179" s="16"/>
    </row>
    <row r="6180" spans="1:68" x14ac:dyDescent="0.45">
      <c r="A6180" s="1">
        <v>2008</v>
      </c>
      <c r="B6180" s="1">
        <v>9</v>
      </c>
      <c r="C6180" s="1">
        <v>14</v>
      </c>
      <c r="D6180" s="1">
        <v>22</v>
      </c>
      <c r="E6180" s="1">
        <v>19.2</v>
      </c>
      <c r="F6180" s="1">
        <v>0</v>
      </c>
      <c r="G6180" s="4"/>
      <c r="H6180" s="4"/>
      <c r="Q6180" s="1">
        <v>19</v>
      </c>
      <c r="R6180" s="6">
        <f t="shared" si="8208"/>
        <v>0</v>
      </c>
      <c r="S6180" s="6">
        <f t="shared" si="8209"/>
        <v>0</v>
      </c>
      <c r="T6180" s="6">
        <f t="shared" si="8210"/>
        <v>0</v>
      </c>
      <c r="U6180" s="6">
        <f t="shared" si="8211"/>
        <v>0</v>
      </c>
      <c r="V6180" s="6">
        <f t="shared" si="8212"/>
        <v>0</v>
      </c>
      <c r="W6180" s="6">
        <f t="shared" si="8213"/>
        <v>0</v>
      </c>
      <c r="X6180" s="17"/>
      <c r="Y6180" s="17"/>
      <c r="Z6180" s="17"/>
      <c r="AA6180" s="17"/>
      <c r="AB6180" s="17"/>
      <c r="AC6180" s="17"/>
      <c r="AE6180" s="16"/>
      <c r="AF6180" s="16"/>
      <c r="AG6180" s="16"/>
      <c r="AH6180" s="16"/>
      <c r="AI6180" s="16"/>
      <c r="AJ6180" s="16"/>
      <c r="AL6180" s="16"/>
      <c r="AM6180" s="16"/>
      <c r="AN6180" s="16"/>
      <c r="AO6180" s="16"/>
      <c r="AP6180" s="16"/>
      <c r="AQ6180" s="16"/>
      <c r="BI6180" s="1">
        <v>21</v>
      </c>
      <c r="BJ6180" s="6">
        <f>SUM($R$5:R6182)-$AB$2</f>
        <v>724.23715160000029</v>
      </c>
      <c r="BK6180" s="6">
        <f>SUM($R$5:S6182)-$AB$2</f>
        <v>3559.6185498080058</v>
      </c>
      <c r="BL6180" s="6">
        <f>SUM($R$5:T6182)-$AB$2</f>
        <v>10648.07204532801</v>
      </c>
      <c r="BM6180" s="6">
        <f>SUM($R$5:U6182)-$AB$2</f>
        <v>20571.906939056098</v>
      </c>
      <c r="BN6180" s="6">
        <f>SUM($R$5:V6182)-$AB$2</f>
        <v>34748.813930096178</v>
      </c>
      <c r="BO6180" s="6">
        <f>SUM($R$5:W6182)-$AB$2</f>
        <v>51761.102319343649</v>
      </c>
      <c r="BP6180" s="16"/>
    </row>
    <row r="6181" spans="1:68" x14ac:dyDescent="0.45">
      <c r="A6181" s="1">
        <v>2008</v>
      </c>
      <c r="B6181" s="1">
        <v>9</v>
      </c>
      <c r="C6181" s="1">
        <v>14</v>
      </c>
      <c r="D6181" s="1">
        <v>23</v>
      </c>
      <c r="E6181" s="1">
        <v>18.7</v>
      </c>
      <c r="F6181" s="1">
        <v>0</v>
      </c>
      <c r="G6181" s="4"/>
      <c r="H6181" s="4"/>
      <c r="Q6181" s="1">
        <v>20</v>
      </c>
      <c r="R6181" s="6">
        <f t="shared" si="8208"/>
        <v>0</v>
      </c>
      <c r="S6181" s="6">
        <f t="shared" si="8209"/>
        <v>0</v>
      </c>
      <c r="T6181" s="6">
        <f t="shared" si="8210"/>
        <v>0</v>
      </c>
      <c r="U6181" s="6">
        <f t="shared" si="8211"/>
        <v>0</v>
      </c>
      <c r="V6181" s="6">
        <f t="shared" si="8212"/>
        <v>0</v>
      </c>
      <c r="W6181" s="6">
        <f t="shared" si="8213"/>
        <v>0</v>
      </c>
      <c r="X6181" s="17"/>
      <c r="Y6181" s="17"/>
      <c r="Z6181" s="17"/>
      <c r="AA6181" s="17"/>
      <c r="AB6181" s="17"/>
      <c r="AC6181" s="17"/>
      <c r="AE6181" s="16"/>
      <c r="AF6181" s="16"/>
      <c r="AG6181" s="16"/>
      <c r="AH6181" s="16"/>
      <c r="AI6181" s="16"/>
      <c r="AJ6181" s="16"/>
      <c r="AL6181" s="16"/>
      <c r="AM6181" s="16"/>
      <c r="AN6181" s="16"/>
      <c r="AO6181" s="16"/>
      <c r="AP6181" s="16"/>
      <c r="AQ6181" s="16"/>
      <c r="BI6181" s="1">
        <v>22</v>
      </c>
      <c r="BJ6181" s="6">
        <f>SUM($R$5:R6183)-$AB$2</f>
        <v>724.23715160000029</v>
      </c>
      <c r="BK6181" s="6">
        <f>SUM($R$5:S6183)-$AB$2</f>
        <v>3559.6185498080058</v>
      </c>
      <c r="BL6181" s="6">
        <f>SUM($R$5:T6183)-$AB$2</f>
        <v>10648.07204532801</v>
      </c>
      <c r="BM6181" s="6">
        <f>SUM($R$5:U6183)-$AB$2</f>
        <v>20571.906939056098</v>
      </c>
      <c r="BN6181" s="6">
        <f>SUM($R$5:V6183)-$AB$2</f>
        <v>34748.813930096178</v>
      </c>
      <c r="BO6181" s="6">
        <f>SUM($R$5:W6183)-$AB$2</f>
        <v>51761.102319343649</v>
      </c>
      <c r="BP6181" s="16"/>
    </row>
    <row r="6182" spans="1:68" x14ac:dyDescent="0.45">
      <c r="A6182" s="1">
        <v>2008</v>
      </c>
      <c r="B6182" s="1">
        <v>9</v>
      </c>
      <c r="C6182" s="1">
        <v>15</v>
      </c>
      <c r="D6182" s="1">
        <v>0</v>
      </c>
      <c r="E6182" s="1">
        <v>18.600000000000001</v>
      </c>
      <c r="F6182" s="1">
        <v>0</v>
      </c>
      <c r="G6182" s="4"/>
      <c r="H6182" s="4"/>
      <c r="Q6182" s="1">
        <v>21</v>
      </c>
      <c r="R6182" s="6">
        <f t="shared" ref="R6182:R6245" si="8298">$AX$2*F6179*$R$4/1000</f>
        <v>0</v>
      </c>
      <c r="S6182" s="6">
        <f t="shared" ref="S6182:S6245" si="8299">$AX$2*F6179*($S$4*$AU$2)/1000</f>
        <v>0</v>
      </c>
      <c r="T6182" s="6">
        <f t="shared" ref="T6182:T6245" si="8300">$AX$2*F6179*($T$4*$AU$2)/1000</f>
        <v>0</v>
      </c>
      <c r="U6182" s="6">
        <f t="shared" ref="U6182:U6245" si="8301">$AX$2*F6179*($U$4*$AU$2)/1000</f>
        <v>0</v>
      </c>
      <c r="V6182" s="6">
        <f t="shared" ref="V6182:V6245" si="8302">$AX$2*F6179*($V$4*$AU$2)/1000</f>
        <v>0</v>
      </c>
      <c r="W6182" s="6">
        <f t="shared" ref="W6182:W6245" si="8303">$AX$2*F6179*($W$4*$AU$2)/1000</f>
        <v>0</v>
      </c>
      <c r="X6182" s="17"/>
      <c r="Y6182" s="17"/>
      <c r="Z6182" s="17"/>
      <c r="AA6182" s="17"/>
      <c r="AB6182" s="17"/>
      <c r="AC6182" s="17"/>
      <c r="AE6182" s="16"/>
      <c r="AF6182" s="16"/>
      <c r="AG6182" s="16"/>
      <c r="AH6182" s="16"/>
      <c r="AI6182" s="16"/>
      <c r="AJ6182" s="16"/>
      <c r="AL6182" s="16"/>
      <c r="AM6182" s="16"/>
      <c r="AN6182" s="16"/>
      <c r="AO6182" s="16"/>
      <c r="AP6182" s="16"/>
      <c r="AQ6182" s="16"/>
      <c r="BI6182" s="1">
        <v>23</v>
      </c>
      <c r="BJ6182" s="6">
        <f>SUM($R$5:R6184)-$AB$2</f>
        <v>724.23715160000029</v>
      </c>
      <c r="BK6182" s="6">
        <f>SUM($R$5:S6184)-$AB$2</f>
        <v>3559.6185498080058</v>
      </c>
      <c r="BL6182" s="6">
        <f>SUM($R$5:T6184)-$AB$2</f>
        <v>10648.07204532801</v>
      </c>
      <c r="BM6182" s="6">
        <f>SUM($R$5:U6184)-$AB$2</f>
        <v>20571.906939056098</v>
      </c>
      <c r="BN6182" s="6">
        <f>SUM($R$5:V6184)-$AB$2</f>
        <v>34748.813930096178</v>
      </c>
      <c r="BO6182" s="6">
        <f>SUM($R$5:W6184)-$AB$2</f>
        <v>51761.102319343649</v>
      </c>
      <c r="BP6182" s="16"/>
    </row>
    <row r="6183" spans="1:68" x14ac:dyDescent="0.45">
      <c r="A6183" s="1">
        <v>2008</v>
      </c>
      <c r="B6183" s="1">
        <v>9</v>
      </c>
      <c r="C6183" s="1">
        <v>15</v>
      </c>
      <c r="D6183" s="1">
        <v>1</v>
      </c>
      <c r="E6183" s="1">
        <v>18.5</v>
      </c>
      <c r="F6183" s="1">
        <v>0</v>
      </c>
      <c r="G6183" s="4"/>
      <c r="H6183" s="4"/>
      <c r="Q6183" s="1">
        <v>22</v>
      </c>
      <c r="R6183" s="6">
        <f t="shared" si="8298"/>
        <v>0</v>
      </c>
      <c r="S6183" s="6">
        <f t="shared" si="8299"/>
        <v>0</v>
      </c>
      <c r="T6183" s="6">
        <f t="shared" si="8300"/>
        <v>0</v>
      </c>
      <c r="U6183" s="6">
        <f t="shared" si="8301"/>
        <v>0</v>
      </c>
      <c r="V6183" s="6">
        <f t="shared" si="8302"/>
        <v>0</v>
      </c>
      <c r="W6183" s="6">
        <f t="shared" si="8303"/>
        <v>0</v>
      </c>
      <c r="X6183" s="17"/>
      <c r="Y6183" s="17"/>
      <c r="Z6183" s="17"/>
      <c r="AA6183" s="17"/>
      <c r="AB6183" s="17"/>
      <c r="AC6183" s="17"/>
      <c r="AE6183" s="16"/>
      <c r="AF6183" s="16"/>
      <c r="AG6183" s="16"/>
      <c r="AH6183" s="16"/>
      <c r="AI6183" s="16"/>
      <c r="AJ6183" s="16"/>
      <c r="AL6183" s="16"/>
      <c r="AM6183" s="16"/>
      <c r="AN6183" s="16"/>
      <c r="AO6183" s="16"/>
      <c r="AP6183" s="16"/>
      <c r="AQ6183" s="16"/>
      <c r="BI6183" s="1">
        <v>0</v>
      </c>
      <c r="BJ6183" s="6">
        <f t="shared" ref="BJ6183" si="8304">R6185-$AB$2</f>
        <v>-6.53125</v>
      </c>
      <c r="BK6183" s="6">
        <f t="shared" ref="BK6183" si="8305">S6185-$AB$2</f>
        <v>-6.53125</v>
      </c>
      <c r="BL6183" s="6">
        <f t="shared" ref="BL6183" si="8306">T6185-$AB$2</f>
        <v>-6.53125</v>
      </c>
      <c r="BM6183" s="6">
        <f t="shared" ref="BM6183" si="8307">U6185-$AB$2</f>
        <v>-6.53125</v>
      </c>
      <c r="BN6183" s="6">
        <f t="shared" ref="BN6183" si="8308">V6185-$AB$2</f>
        <v>-6.53125</v>
      </c>
      <c r="BO6183" s="6">
        <f t="shared" ref="BO6183" si="8309">W6185-$AB$2</f>
        <v>-6.53125</v>
      </c>
      <c r="BP6183" s="16">
        <v>259</v>
      </c>
    </row>
    <row r="6184" spans="1:68" x14ac:dyDescent="0.45">
      <c r="A6184" s="1">
        <v>2008</v>
      </c>
      <c r="B6184" s="1">
        <v>9</v>
      </c>
      <c r="C6184" s="1">
        <v>15</v>
      </c>
      <c r="D6184" s="1">
        <v>2</v>
      </c>
      <c r="E6184" s="1">
        <v>18.399999999999999</v>
      </c>
      <c r="F6184" s="1">
        <v>0</v>
      </c>
      <c r="G6184" s="4"/>
      <c r="H6184" s="4"/>
      <c r="Q6184" s="1">
        <v>23</v>
      </c>
      <c r="R6184" s="6">
        <f t="shared" si="8298"/>
        <v>0</v>
      </c>
      <c r="S6184" s="6">
        <f t="shared" si="8299"/>
        <v>0</v>
      </c>
      <c r="T6184" s="6">
        <f t="shared" si="8300"/>
        <v>0</v>
      </c>
      <c r="U6184" s="6">
        <f t="shared" si="8301"/>
        <v>0</v>
      </c>
      <c r="V6184" s="6">
        <f t="shared" si="8302"/>
        <v>0</v>
      </c>
      <c r="W6184" s="6">
        <f t="shared" si="8303"/>
        <v>0</v>
      </c>
      <c r="X6184" s="17"/>
      <c r="Y6184" s="17"/>
      <c r="Z6184" s="17"/>
      <c r="AA6184" s="17"/>
      <c r="AB6184" s="17"/>
      <c r="AC6184" s="17"/>
      <c r="AE6184" s="16"/>
      <c r="AF6184" s="16"/>
      <c r="AG6184" s="16"/>
      <c r="AH6184" s="16"/>
      <c r="AI6184" s="16"/>
      <c r="AJ6184" s="16"/>
      <c r="AL6184" s="16"/>
      <c r="AM6184" s="16"/>
      <c r="AN6184" s="16"/>
      <c r="AO6184" s="16"/>
      <c r="AP6184" s="16"/>
      <c r="AQ6184" s="16"/>
      <c r="BI6184" s="1">
        <v>1</v>
      </c>
      <c r="BJ6184" s="6">
        <f>SUM($R$5:R6186)-$AB$2</f>
        <v>724.23715160000029</v>
      </c>
      <c r="BK6184" s="6">
        <f>SUM($R$5:S6186)-$AB$2</f>
        <v>3559.6185498080058</v>
      </c>
      <c r="BL6184" s="6">
        <f>SUM($R$5:T6186)-$AB$2</f>
        <v>10648.07204532801</v>
      </c>
      <c r="BM6184" s="6">
        <f>SUM($R$5:U6186)-$AB$2</f>
        <v>20571.906939056098</v>
      </c>
      <c r="BN6184" s="6">
        <f>SUM($R$5:V6186)-$AB$2</f>
        <v>34748.813930096178</v>
      </c>
      <c r="BO6184" s="6">
        <f>SUM($R$5:W6186)-$AB$2</f>
        <v>51761.102319343649</v>
      </c>
      <c r="BP6184" s="16"/>
    </row>
    <row r="6185" spans="1:68" x14ac:dyDescent="0.45">
      <c r="A6185" s="1">
        <v>2008</v>
      </c>
      <c r="B6185" s="1">
        <v>9</v>
      </c>
      <c r="C6185" s="1">
        <v>15</v>
      </c>
      <c r="D6185" s="1">
        <v>3</v>
      </c>
      <c r="E6185" s="1">
        <v>18.2</v>
      </c>
      <c r="F6185" s="1">
        <v>0</v>
      </c>
      <c r="G6185" s="4"/>
      <c r="H6185" s="4"/>
      <c r="Q6185" s="1">
        <v>0</v>
      </c>
      <c r="R6185" s="6">
        <f t="shared" si="8298"/>
        <v>0</v>
      </c>
      <c r="S6185" s="6">
        <f t="shared" si="8299"/>
        <v>0</v>
      </c>
      <c r="T6185" s="6">
        <f t="shared" si="8300"/>
        <v>0</v>
      </c>
      <c r="U6185" s="6">
        <f t="shared" si="8301"/>
        <v>0</v>
      </c>
      <c r="V6185" s="6">
        <f t="shared" si="8302"/>
        <v>0</v>
      </c>
      <c r="W6185" s="6">
        <f t="shared" si="8303"/>
        <v>0</v>
      </c>
      <c r="X6185" s="17"/>
      <c r="Y6185" s="17"/>
      <c r="Z6185" s="17"/>
      <c r="AA6185" s="17"/>
      <c r="AB6185" s="17"/>
      <c r="AC6185" s="17"/>
      <c r="AE6185" s="16"/>
      <c r="AF6185" s="16"/>
      <c r="AG6185" s="16"/>
      <c r="AH6185" s="16"/>
      <c r="AI6185" s="16"/>
      <c r="AJ6185" s="16"/>
      <c r="AL6185" s="16"/>
      <c r="AM6185" s="16"/>
      <c r="AN6185" s="16"/>
      <c r="AO6185" s="16"/>
      <c r="AP6185" s="16"/>
      <c r="AQ6185" s="16"/>
      <c r="BI6185" s="1">
        <v>2</v>
      </c>
      <c r="BJ6185" s="6">
        <f>SUM($R$5:R6187)-$AB$2</f>
        <v>724.23715160000029</v>
      </c>
      <c r="BK6185" s="6">
        <f>SUM($R$5:S6187)-$AB$2</f>
        <v>3559.6185498080058</v>
      </c>
      <c r="BL6185" s="6">
        <f>SUM($R$5:T6187)-$AB$2</f>
        <v>10648.07204532801</v>
      </c>
      <c r="BM6185" s="6">
        <f>SUM($R$5:U6187)-$AB$2</f>
        <v>20571.906939056098</v>
      </c>
      <c r="BN6185" s="6">
        <f>SUM($R$5:V6187)-$AB$2</f>
        <v>34748.813930096178</v>
      </c>
      <c r="BO6185" s="6">
        <f>SUM($R$5:W6187)-$AB$2</f>
        <v>51761.102319343649</v>
      </c>
      <c r="BP6185" s="16"/>
    </row>
    <row r="6186" spans="1:68" x14ac:dyDescent="0.45">
      <c r="A6186" s="1">
        <v>2008</v>
      </c>
      <c r="B6186" s="1">
        <v>9</v>
      </c>
      <c r="C6186" s="1">
        <v>15</v>
      </c>
      <c r="D6186" s="1">
        <v>4</v>
      </c>
      <c r="E6186" s="1">
        <v>18</v>
      </c>
      <c r="F6186" s="1">
        <v>0</v>
      </c>
      <c r="G6186" s="4"/>
      <c r="H6186" s="4"/>
      <c r="Q6186" s="1">
        <v>1</v>
      </c>
      <c r="R6186" s="6">
        <f t="shared" si="8298"/>
        <v>0</v>
      </c>
      <c r="S6186" s="6">
        <f t="shared" si="8299"/>
        <v>0</v>
      </c>
      <c r="T6186" s="6">
        <f t="shared" si="8300"/>
        <v>0</v>
      </c>
      <c r="U6186" s="6">
        <f t="shared" si="8301"/>
        <v>0</v>
      </c>
      <c r="V6186" s="6">
        <f t="shared" si="8302"/>
        <v>0</v>
      </c>
      <c r="W6186" s="6">
        <f t="shared" si="8303"/>
        <v>0</v>
      </c>
      <c r="X6186" s="17"/>
      <c r="Y6186" s="17"/>
      <c r="Z6186" s="17"/>
      <c r="AA6186" s="17"/>
      <c r="AB6186" s="17"/>
      <c r="AC6186" s="17"/>
      <c r="AE6186" s="16"/>
      <c r="AF6186" s="16"/>
      <c r="AG6186" s="16"/>
      <c r="AH6186" s="16"/>
      <c r="AI6186" s="16"/>
      <c r="AJ6186" s="16"/>
      <c r="AL6186" s="16"/>
      <c r="AM6186" s="16"/>
      <c r="AN6186" s="16"/>
      <c r="AO6186" s="16"/>
      <c r="AP6186" s="16"/>
      <c r="AQ6186" s="16"/>
      <c r="BI6186" s="1">
        <v>3</v>
      </c>
      <c r="BJ6186" s="6">
        <f>SUM($R$5:R6188)-$AB$2</f>
        <v>724.23715160000029</v>
      </c>
      <c r="BK6186" s="6">
        <f>SUM($R$5:S6188)-$AB$2</f>
        <v>3559.6185498080058</v>
      </c>
      <c r="BL6186" s="6">
        <f>SUM($R$5:T6188)-$AB$2</f>
        <v>10648.07204532801</v>
      </c>
      <c r="BM6186" s="6">
        <f>SUM($R$5:U6188)-$AB$2</f>
        <v>20571.906939056098</v>
      </c>
      <c r="BN6186" s="6">
        <f>SUM($R$5:V6188)-$AB$2</f>
        <v>34748.813930096178</v>
      </c>
      <c r="BO6186" s="6">
        <f>SUM($R$5:W6188)-$AB$2</f>
        <v>51761.102319343649</v>
      </c>
      <c r="BP6186" s="16"/>
    </row>
    <row r="6187" spans="1:68" x14ac:dyDescent="0.45">
      <c r="A6187" s="1">
        <v>2008</v>
      </c>
      <c r="B6187" s="1">
        <v>9</v>
      </c>
      <c r="C6187" s="1">
        <v>15</v>
      </c>
      <c r="D6187" s="1">
        <v>5</v>
      </c>
      <c r="E6187" s="1">
        <v>17.8</v>
      </c>
      <c r="F6187" s="1">
        <v>0</v>
      </c>
      <c r="G6187" s="4"/>
      <c r="H6187" s="4"/>
      <c r="Q6187" s="1">
        <v>2</v>
      </c>
      <c r="R6187" s="6">
        <f t="shared" si="8298"/>
        <v>0</v>
      </c>
      <c r="S6187" s="6">
        <f t="shared" si="8299"/>
        <v>0</v>
      </c>
      <c r="T6187" s="6">
        <f t="shared" si="8300"/>
        <v>0</v>
      </c>
      <c r="U6187" s="6">
        <f t="shared" si="8301"/>
        <v>0</v>
      </c>
      <c r="V6187" s="6">
        <f t="shared" si="8302"/>
        <v>0</v>
      </c>
      <c r="W6187" s="6">
        <f t="shared" si="8303"/>
        <v>0</v>
      </c>
      <c r="X6187" s="17"/>
      <c r="Y6187" s="17"/>
      <c r="Z6187" s="17"/>
      <c r="AA6187" s="17"/>
      <c r="AB6187" s="17"/>
      <c r="AC6187" s="17"/>
      <c r="AE6187" s="16"/>
      <c r="AF6187" s="16"/>
      <c r="AG6187" s="16"/>
      <c r="AH6187" s="16"/>
      <c r="AI6187" s="16"/>
      <c r="AJ6187" s="16"/>
      <c r="AL6187" s="16"/>
      <c r="AM6187" s="16"/>
      <c r="AN6187" s="16"/>
      <c r="AO6187" s="16"/>
      <c r="AP6187" s="16"/>
      <c r="AQ6187" s="16"/>
      <c r="BI6187" s="1">
        <v>4</v>
      </c>
      <c r="BJ6187" s="6">
        <f>SUM($R$5:R6189)-$AB$2</f>
        <v>724.23715160000029</v>
      </c>
      <c r="BK6187" s="6">
        <f>SUM($R$5:S6189)-$AB$2</f>
        <v>3559.6185498080058</v>
      </c>
      <c r="BL6187" s="6">
        <f>SUM($R$5:T6189)-$AB$2</f>
        <v>10648.07204532801</v>
      </c>
      <c r="BM6187" s="6">
        <f>SUM($R$5:U6189)-$AB$2</f>
        <v>20571.906939056098</v>
      </c>
      <c r="BN6187" s="6">
        <f>SUM($R$5:V6189)-$AB$2</f>
        <v>34748.813930096178</v>
      </c>
      <c r="BO6187" s="6">
        <f>SUM($R$5:W6189)-$AB$2</f>
        <v>51761.102319343649</v>
      </c>
      <c r="BP6187" s="16"/>
    </row>
    <row r="6188" spans="1:68" x14ac:dyDescent="0.45">
      <c r="A6188" s="1">
        <v>2008</v>
      </c>
      <c r="B6188" s="1">
        <v>9</v>
      </c>
      <c r="C6188" s="1">
        <v>15</v>
      </c>
      <c r="D6188" s="1">
        <v>6</v>
      </c>
      <c r="E6188" s="1">
        <v>17.7</v>
      </c>
      <c r="F6188" s="1">
        <v>0</v>
      </c>
      <c r="G6188" s="4"/>
      <c r="H6188" s="4"/>
      <c r="Q6188" s="1">
        <v>3</v>
      </c>
      <c r="R6188" s="6">
        <f t="shared" si="8298"/>
        <v>0</v>
      </c>
      <c r="S6188" s="6">
        <f t="shared" si="8299"/>
        <v>0</v>
      </c>
      <c r="T6188" s="6">
        <f t="shared" si="8300"/>
        <v>0</v>
      </c>
      <c r="U6188" s="6">
        <f t="shared" si="8301"/>
        <v>0</v>
      </c>
      <c r="V6188" s="6">
        <f t="shared" si="8302"/>
        <v>0</v>
      </c>
      <c r="W6188" s="6">
        <f t="shared" si="8303"/>
        <v>0</v>
      </c>
      <c r="X6188" s="17"/>
      <c r="Y6188" s="17"/>
      <c r="Z6188" s="17"/>
      <c r="AA6188" s="17"/>
      <c r="AB6188" s="17"/>
      <c r="AC6188" s="17"/>
      <c r="AE6188" s="16"/>
      <c r="AF6188" s="16"/>
      <c r="AG6188" s="16"/>
      <c r="AH6188" s="16"/>
      <c r="AI6188" s="16"/>
      <c r="AJ6188" s="16"/>
      <c r="AL6188" s="16"/>
      <c r="AM6188" s="16"/>
      <c r="AN6188" s="16"/>
      <c r="AO6188" s="16"/>
      <c r="AP6188" s="16"/>
      <c r="AQ6188" s="16"/>
      <c r="BI6188" s="1">
        <v>5</v>
      </c>
      <c r="BJ6188" s="6">
        <f>SUM($R$5:R6190)-$AB$2</f>
        <v>724.23715160000029</v>
      </c>
      <c r="BK6188" s="6">
        <f>SUM($R$5:S6190)-$AB$2</f>
        <v>3559.6185498080058</v>
      </c>
      <c r="BL6188" s="6">
        <f>SUM($R$5:T6190)-$AB$2</f>
        <v>10648.07204532801</v>
      </c>
      <c r="BM6188" s="6">
        <f>SUM($R$5:U6190)-$AB$2</f>
        <v>20571.906939056098</v>
      </c>
      <c r="BN6188" s="6">
        <f>SUM($R$5:V6190)-$AB$2</f>
        <v>34748.813930096178</v>
      </c>
      <c r="BO6188" s="6">
        <f>SUM($R$5:W6190)-$AB$2</f>
        <v>51761.102319343649</v>
      </c>
      <c r="BP6188" s="16"/>
    </row>
    <row r="6189" spans="1:68" x14ac:dyDescent="0.45">
      <c r="A6189" s="1">
        <v>2008</v>
      </c>
      <c r="B6189" s="1">
        <v>9</v>
      </c>
      <c r="C6189" s="1">
        <v>15</v>
      </c>
      <c r="D6189" s="1">
        <v>7</v>
      </c>
      <c r="E6189" s="1">
        <v>17.600000000000001</v>
      </c>
      <c r="F6189" s="1">
        <v>6.37</v>
      </c>
      <c r="G6189" s="4"/>
      <c r="H6189" s="4"/>
      <c r="Q6189" s="1">
        <v>4</v>
      </c>
      <c r="R6189" s="6">
        <f t="shared" si="8298"/>
        <v>0</v>
      </c>
      <c r="S6189" s="6">
        <f t="shared" si="8299"/>
        <v>0</v>
      </c>
      <c r="T6189" s="6">
        <f t="shared" si="8300"/>
        <v>0</v>
      </c>
      <c r="U6189" s="6">
        <f t="shared" si="8301"/>
        <v>0</v>
      </c>
      <c r="V6189" s="6">
        <f t="shared" si="8302"/>
        <v>0</v>
      </c>
      <c r="W6189" s="6">
        <f t="shared" si="8303"/>
        <v>0</v>
      </c>
      <c r="X6189" s="17"/>
      <c r="Y6189" s="17"/>
      <c r="Z6189" s="17"/>
      <c r="AA6189" s="17"/>
      <c r="AB6189" s="17"/>
      <c r="AC6189" s="17"/>
      <c r="AE6189" s="16"/>
      <c r="AF6189" s="16"/>
      <c r="AG6189" s="16"/>
      <c r="AH6189" s="16"/>
      <c r="AI6189" s="16"/>
      <c r="AJ6189" s="16"/>
      <c r="AL6189" s="16"/>
      <c r="AM6189" s="16"/>
      <c r="AN6189" s="16"/>
      <c r="AO6189" s="16"/>
      <c r="AP6189" s="16"/>
      <c r="AQ6189" s="16"/>
      <c r="BI6189" s="1">
        <v>6</v>
      </c>
      <c r="BJ6189" s="6">
        <f>SUM($R$5:R6191)-$AB$2</f>
        <v>724.23715160000029</v>
      </c>
      <c r="BK6189" s="6">
        <f>SUM($R$5:S6191)-$AB$2</f>
        <v>3559.6185498080058</v>
      </c>
      <c r="BL6189" s="6">
        <f>SUM($R$5:T6191)-$AB$2</f>
        <v>10648.07204532801</v>
      </c>
      <c r="BM6189" s="6">
        <f>SUM($R$5:U6191)-$AB$2</f>
        <v>20571.906939056098</v>
      </c>
      <c r="BN6189" s="6">
        <f>SUM($R$5:V6191)-$AB$2</f>
        <v>34748.813930096178</v>
      </c>
      <c r="BO6189" s="6">
        <f>SUM($R$5:W6191)-$AB$2</f>
        <v>51761.102319343649</v>
      </c>
      <c r="BP6189" s="16"/>
    </row>
    <row r="6190" spans="1:68" x14ac:dyDescent="0.45">
      <c r="A6190" s="1">
        <v>2008</v>
      </c>
      <c r="B6190" s="1">
        <v>9</v>
      </c>
      <c r="C6190" s="1">
        <v>15</v>
      </c>
      <c r="D6190" s="1">
        <v>8</v>
      </c>
      <c r="E6190" s="1">
        <v>18.5</v>
      </c>
      <c r="F6190" s="1">
        <v>193.43</v>
      </c>
      <c r="G6190" s="4"/>
      <c r="H6190" s="4"/>
      <c r="Q6190" s="1">
        <v>5</v>
      </c>
      <c r="R6190" s="6">
        <f t="shared" si="8298"/>
        <v>0</v>
      </c>
      <c r="S6190" s="6">
        <f t="shared" si="8299"/>
        <v>0</v>
      </c>
      <c r="T6190" s="6">
        <f t="shared" si="8300"/>
        <v>0</v>
      </c>
      <c r="U6190" s="6">
        <f t="shared" si="8301"/>
        <v>0</v>
      </c>
      <c r="V6190" s="6">
        <f t="shared" si="8302"/>
        <v>0</v>
      </c>
      <c r="W6190" s="6">
        <f t="shared" si="8303"/>
        <v>0</v>
      </c>
      <c r="X6190" s="17"/>
      <c r="Y6190" s="17"/>
      <c r="Z6190" s="17"/>
      <c r="AA6190" s="17"/>
      <c r="AB6190" s="17"/>
      <c r="AC6190" s="17"/>
      <c r="AE6190" s="16"/>
      <c r="AF6190" s="16"/>
      <c r="AG6190" s="16"/>
      <c r="AH6190" s="16"/>
      <c r="AI6190" s="16"/>
      <c r="AJ6190" s="16"/>
      <c r="AL6190" s="16"/>
      <c r="AM6190" s="16"/>
      <c r="AN6190" s="16"/>
      <c r="AO6190" s="16"/>
      <c r="AP6190" s="16"/>
      <c r="AQ6190" s="16"/>
      <c r="BI6190" s="1">
        <v>7</v>
      </c>
      <c r="BJ6190" s="6">
        <f>SUM($R$5:R6192)-$AB$2</f>
        <v>724.24084620000031</v>
      </c>
      <c r="BK6190" s="6">
        <f>SUM($R$5:S6192)-$AB$2</f>
        <v>3559.6365794560056</v>
      </c>
      <c r="BL6190" s="6">
        <f>SUM($R$5:T6192)-$AB$2</f>
        <v>10648.12591259601</v>
      </c>
      <c r="BM6190" s="6">
        <f>SUM($R$5:U6192)-$AB$2</f>
        <v>20572.010978992097</v>
      </c>
      <c r="BN6190" s="6">
        <f>SUM($R$5:V6192)-$AB$2</f>
        <v>34748.989645272173</v>
      </c>
      <c r="BO6190" s="6">
        <f>SUM($R$5:W6192)-$AB$2</f>
        <v>51761.364044807648</v>
      </c>
      <c r="BP6190" s="16"/>
    </row>
    <row r="6191" spans="1:68" x14ac:dyDescent="0.45">
      <c r="A6191" s="1">
        <v>2008</v>
      </c>
      <c r="B6191" s="1">
        <v>9</v>
      </c>
      <c r="C6191" s="1">
        <v>15</v>
      </c>
      <c r="D6191" s="1">
        <v>9</v>
      </c>
      <c r="E6191" s="1">
        <v>20.100000000000001</v>
      </c>
      <c r="F6191" s="1">
        <v>405.8</v>
      </c>
      <c r="G6191" s="4"/>
      <c r="H6191" s="4"/>
      <c r="Q6191" s="1">
        <v>6</v>
      </c>
      <c r="R6191" s="6">
        <f t="shared" si="8298"/>
        <v>0</v>
      </c>
      <c r="S6191" s="6">
        <f t="shared" si="8299"/>
        <v>0</v>
      </c>
      <c r="T6191" s="6">
        <f t="shared" si="8300"/>
        <v>0</v>
      </c>
      <c r="U6191" s="6">
        <f t="shared" si="8301"/>
        <v>0</v>
      </c>
      <c r="V6191" s="6">
        <f t="shared" si="8302"/>
        <v>0</v>
      </c>
      <c r="W6191" s="6">
        <f t="shared" si="8303"/>
        <v>0</v>
      </c>
      <c r="X6191" s="17"/>
      <c r="Y6191" s="17"/>
      <c r="Z6191" s="17"/>
      <c r="AA6191" s="17"/>
      <c r="AB6191" s="17"/>
      <c r="AC6191" s="17"/>
      <c r="AE6191" s="16"/>
      <c r="AF6191" s="16"/>
      <c r="AG6191" s="16"/>
      <c r="AH6191" s="16"/>
      <c r="AI6191" s="16"/>
      <c r="AJ6191" s="16"/>
      <c r="AL6191" s="16"/>
      <c r="AM6191" s="16"/>
      <c r="AN6191" s="16"/>
      <c r="AO6191" s="16"/>
      <c r="AP6191" s="16"/>
      <c r="AQ6191" s="16"/>
      <c r="BI6191" s="1">
        <v>8</v>
      </c>
      <c r="BJ6191" s="6">
        <f>SUM($R$5:R6193)-$AB$2</f>
        <v>724.35303560000034</v>
      </c>
      <c r="BK6191" s="6">
        <f>SUM($R$5:S6193)-$AB$2</f>
        <v>3560.1840637280056</v>
      </c>
      <c r="BL6191" s="6">
        <f>SUM($R$5:T6193)-$AB$2</f>
        <v>10649.761634048011</v>
      </c>
      <c r="BM6191" s="6">
        <f>SUM($R$5:U6193)-$AB$2</f>
        <v>20575.170232496097</v>
      </c>
      <c r="BN6191" s="6">
        <f>SUM($R$5:V6193)-$AB$2</f>
        <v>34754.325373136176</v>
      </c>
      <c r="BO6191" s="6">
        <f>SUM($R$5:W6193)-$AB$2</f>
        <v>51769.311541903648</v>
      </c>
      <c r="BP6191" s="16"/>
    </row>
    <row r="6192" spans="1:68" x14ac:dyDescent="0.45">
      <c r="A6192" s="1">
        <v>2008</v>
      </c>
      <c r="B6192" s="1">
        <v>9</v>
      </c>
      <c r="C6192" s="1">
        <v>15</v>
      </c>
      <c r="D6192" s="1">
        <v>10</v>
      </c>
      <c r="E6192" s="1">
        <v>21.2</v>
      </c>
      <c r="F6192" s="1">
        <v>592.03</v>
      </c>
      <c r="G6192" s="4"/>
      <c r="H6192" s="4"/>
      <c r="Q6192" s="1">
        <v>7</v>
      </c>
      <c r="R6192" s="6">
        <f t="shared" si="8298"/>
        <v>3.6945999999999997E-3</v>
      </c>
      <c r="S6192" s="6">
        <f t="shared" si="8299"/>
        <v>1.4335048E-2</v>
      </c>
      <c r="T6192" s="6">
        <f t="shared" si="8300"/>
        <v>3.5837619999999994E-2</v>
      </c>
      <c r="U6192" s="6">
        <f t="shared" si="8301"/>
        <v>5.0172668000000004E-2</v>
      </c>
      <c r="V6192" s="6">
        <f t="shared" si="8302"/>
        <v>7.1675239999999987E-2</v>
      </c>
      <c r="W6192" s="6">
        <f t="shared" si="8303"/>
        <v>8.6010288000000004E-2</v>
      </c>
      <c r="X6192" s="17"/>
      <c r="Y6192" s="17"/>
      <c r="Z6192" s="17"/>
      <c r="AA6192" s="17"/>
      <c r="AB6192" s="17"/>
      <c r="AC6192" s="17"/>
      <c r="AE6192" s="16"/>
      <c r="AF6192" s="16"/>
      <c r="AG6192" s="16"/>
      <c r="AH6192" s="16"/>
      <c r="AI6192" s="16"/>
      <c r="AJ6192" s="16"/>
      <c r="AL6192" s="16"/>
      <c r="AM6192" s="16"/>
      <c r="AN6192" s="16"/>
      <c r="AO6192" s="16"/>
      <c r="AP6192" s="16"/>
      <c r="AQ6192" s="16"/>
      <c r="BI6192" s="1">
        <v>9</v>
      </c>
      <c r="BJ6192" s="6">
        <f>SUM($R$5:R6194)-$AB$2</f>
        <v>724.58839960000034</v>
      </c>
      <c r="BK6192" s="6">
        <f>SUM($R$5:S6194)-$AB$2</f>
        <v>3561.3326400480059</v>
      </c>
      <c r="BL6192" s="6">
        <f>SUM($R$5:T6194)-$AB$2</f>
        <v>10653.19324116801</v>
      </c>
      <c r="BM6192" s="6">
        <f>SUM($R$5:U6194)-$AB$2</f>
        <v>20581.798082736099</v>
      </c>
      <c r="BN6192" s="6">
        <f>SUM($R$5:V6194)-$AB$2</f>
        <v>34765.519284976181</v>
      </c>
      <c r="BO6192" s="6">
        <f>SUM($R$5:W6194)-$AB$2</f>
        <v>51785.98472766365</v>
      </c>
      <c r="BP6192" s="16"/>
    </row>
    <row r="6193" spans="1:68" x14ac:dyDescent="0.45">
      <c r="A6193" s="1">
        <v>2008</v>
      </c>
      <c r="B6193" s="1">
        <v>9</v>
      </c>
      <c r="C6193" s="1">
        <v>15</v>
      </c>
      <c r="D6193" s="1">
        <v>11</v>
      </c>
      <c r="E6193" s="1">
        <v>22.5</v>
      </c>
      <c r="F6193" s="1">
        <v>733.91</v>
      </c>
      <c r="G6193" s="4"/>
      <c r="H6193" s="4"/>
      <c r="Q6193" s="1">
        <v>8</v>
      </c>
      <c r="R6193" s="6">
        <f t="shared" si="8298"/>
        <v>0.11218939999999999</v>
      </c>
      <c r="S6193" s="6">
        <f t="shared" si="8299"/>
        <v>0.43529487199999994</v>
      </c>
      <c r="T6193" s="6">
        <f t="shared" si="8300"/>
        <v>1.0882371799999999</v>
      </c>
      <c r="U6193" s="6">
        <f t="shared" si="8301"/>
        <v>1.5235320519999997</v>
      </c>
      <c r="V6193" s="6">
        <f t="shared" si="8302"/>
        <v>2.1764743599999998</v>
      </c>
      <c r="W6193" s="6">
        <f t="shared" si="8303"/>
        <v>2.6117692319999999</v>
      </c>
      <c r="X6193" s="17"/>
      <c r="Y6193" s="17"/>
      <c r="Z6193" s="17"/>
      <c r="AA6193" s="17"/>
      <c r="AB6193" s="17"/>
      <c r="AC6193" s="17"/>
      <c r="AE6193" s="16"/>
      <c r="AF6193" s="16"/>
      <c r="AG6193" s="16"/>
      <c r="AH6193" s="16"/>
      <c r="AI6193" s="16"/>
      <c r="AJ6193" s="16"/>
      <c r="AL6193" s="16"/>
      <c r="AM6193" s="16"/>
      <c r="AN6193" s="16"/>
      <c r="AO6193" s="16"/>
      <c r="AP6193" s="16"/>
      <c r="AQ6193" s="16"/>
      <c r="BI6193" s="1">
        <v>10</v>
      </c>
      <c r="BJ6193" s="6">
        <f>SUM($R$5:R6195)-$AB$2</f>
        <v>724.93177700000035</v>
      </c>
      <c r="BK6193" s="6">
        <f>SUM($R$5:S6195)-$AB$2</f>
        <v>3563.0083217600059</v>
      </c>
      <c r="BL6193" s="6">
        <f>SUM($R$5:T6195)-$AB$2</f>
        <v>10658.19968366001</v>
      </c>
      <c r="BM6193" s="6">
        <f>SUM($R$5:U6195)-$AB$2</f>
        <v>20591.467590320102</v>
      </c>
      <c r="BN6193" s="6">
        <f>SUM($R$5:V6195)-$AB$2</f>
        <v>34781.850314120187</v>
      </c>
      <c r="BO6193" s="6">
        <f>SUM($R$5:W6195)-$AB$2</f>
        <v>51810.309582679656</v>
      </c>
      <c r="BP6193" s="16"/>
    </row>
    <row r="6194" spans="1:68" x14ac:dyDescent="0.45">
      <c r="A6194" s="1">
        <v>2008</v>
      </c>
      <c r="B6194" s="1">
        <v>9</v>
      </c>
      <c r="C6194" s="1">
        <v>15</v>
      </c>
      <c r="D6194" s="1">
        <v>12</v>
      </c>
      <c r="E6194" s="1">
        <v>24</v>
      </c>
      <c r="F6194" s="1">
        <v>760.6</v>
      </c>
      <c r="G6194" s="4"/>
      <c r="H6194" s="4"/>
      <c r="Q6194" s="1">
        <v>9</v>
      </c>
      <c r="R6194" s="6">
        <f t="shared" si="8298"/>
        <v>0.23536400000000002</v>
      </c>
      <c r="S6194" s="6">
        <f t="shared" si="8299"/>
        <v>0.91321231999999997</v>
      </c>
      <c r="T6194" s="6">
        <f t="shared" si="8300"/>
        <v>2.2830308000000001</v>
      </c>
      <c r="U6194" s="6">
        <f t="shared" si="8301"/>
        <v>3.1962431200000001</v>
      </c>
      <c r="V6194" s="6">
        <f t="shared" si="8302"/>
        <v>4.5660616000000003</v>
      </c>
      <c r="W6194" s="6">
        <f t="shared" si="8303"/>
        <v>5.4792739200000007</v>
      </c>
      <c r="X6194" s="17"/>
      <c r="Y6194" s="17"/>
      <c r="Z6194" s="17"/>
      <c r="AA6194" s="17"/>
      <c r="AB6194" s="17"/>
      <c r="AC6194" s="17"/>
      <c r="AE6194" s="16"/>
      <c r="AF6194" s="16"/>
      <c r="AG6194" s="16"/>
      <c r="AH6194" s="16"/>
      <c r="AI6194" s="16"/>
      <c r="AJ6194" s="16"/>
      <c r="AL6194" s="16"/>
      <c r="AM6194" s="16"/>
      <c r="AN6194" s="16"/>
      <c r="AO6194" s="16"/>
      <c r="AP6194" s="16"/>
      <c r="AQ6194" s="16"/>
      <c r="BI6194" s="1">
        <v>11</v>
      </c>
      <c r="BJ6194" s="6">
        <f>SUM($R$5:R6196)-$AB$2</f>
        <v>725.35744480000039</v>
      </c>
      <c r="BK6194" s="6">
        <f>SUM($R$5:S6196)-$AB$2</f>
        <v>3565.0855806240061</v>
      </c>
      <c r="BL6194" s="6">
        <f>SUM($R$5:T6196)-$AB$2</f>
        <v>10664.40592018401</v>
      </c>
      <c r="BM6194" s="6">
        <f>SUM($R$5:U6196)-$AB$2</f>
        <v>20603.4543955681</v>
      </c>
      <c r="BN6194" s="6">
        <f>SUM($R$5:V6196)-$AB$2</f>
        <v>34802.095074688194</v>
      </c>
      <c r="BO6194" s="6">
        <f>SUM($R$5:W6196)-$AB$2</f>
        <v>51840.463889631661</v>
      </c>
      <c r="BP6194" s="16"/>
    </row>
    <row r="6195" spans="1:68" x14ac:dyDescent="0.45">
      <c r="A6195" s="1">
        <v>2008</v>
      </c>
      <c r="B6195" s="1">
        <v>9</v>
      </c>
      <c r="C6195" s="1">
        <v>15</v>
      </c>
      <c r="D6195" s="1">
        <v>13</v>
      </c>
      <c r="E6195" s="1">
        <v>25</v>
      </c>
      <c r="F6195" s="1">
        <v>738.5</v>
      </c>
      <c r="G6195" s="4"/>
      <c r="H6195" s="4"/>
      <c r="Q6195" s="1">
        <v>10</v>
      </c>
      <c r="R6195" s="6">
        <f t="shared" si="8298"/>
        <v>0.34337739999999994</v>
      </c>
      <c r="S6195" s="6">
        <f t="shared" si="8299"/>
        <v>1.3323043119999998</v>
      </c>
      <c r="T6195" s="6">
        <f t="shared" si="8300"/>
        <v>3.3307607799999994</v>
      </c>
      <c r="U6195" s="6">
        <f t="shared" si="8301"/>
        <v>4.6630650920000001</v>
      </c>
      <c r="V6195" s="6">
        <f t="shared" si="8302"/>
        <v>6.6615215599999988</v>
      </c>
      <c r="W6195" s="6">
        <f t="shared" si="8303"/>
        <v>7.9938258719999995</v>
      </c>
      <c r="X6195" s="17"/>
      <c r="Y6195" s="17"/>
      <c r="Z6195" s="17"/>
      <c r="AA6195" s="17"/>
      <c r="AB6195" s="17"/>
      <c r="AC6195" s="17"/>
      <c r="AE6195" s="16"/>
      <c r="AF6195" s="16"/>
      <c r="AG6195" s="16"/>
      <c r="AH6195" s="16"/>
      <c r="AI6195" s="16"/>
      <c r="AJ6195" s="16"/>
      <c r="AL6195" s="16"/>
      <c r="AM6195" s="16"/>
      <c r="AN6195" s="16"/>
      <c r="AO6195" s="16"/>
      <c r="AP6195" s="16"/>
      <c r="AQ6195" s="16"/>
      <c r="BI6195" s="1">
        <v>12</v>
      </c>
      <c r="BJ6195" s="6">
        <f t="shared" ref="BJ6195" si="8310">R6197-$AB$2</f>
        <v>-6.0901019999999999</v>
      </c>
      <c r="BK6195" s="6">
        <f t="shared" ref="BK6195" si="8311">S6197-$AB$2</f>
        <v>-4.8195957600000003</v>
      </c>
      <c r="BL6195" s="6">
        <f t="shared" ref="BL6195" si="8312">T6197-$AB$2</f>
        <v>-2.2521144</v>
      </c>
      <c r="BM6195" s="6">
        <f t="shared" ref="BM6195" si="8313">U6197-$AB$2</f>
        <v>-0.5404601600000003</v>
      </c>
      <c r="BN6195" s="6">
        <f t="shared" ref="BN6195" si="8314">V6197-$AB$2</f>
        <v>2.0270212000000001</v>
      </c>
      <c r="BO6195" s="6">
        <f t="shared" ref="BO6195" si="8315">W6197-$AB$2</f>
        <v>3.7386754399999997</v>
      </c>
      <c r="BP6195" s="16"/>
    </row>
    <row r="6196" spans="1:68" x14ac:dyDescent="0.45">
      <c r="A6196" s="1">
        <v>2008</v>
      </c>
      <c r="B6196" s="1">
        <v>9</v>
      </c>
      <c r="C6196" s="1">
        <v>15</v>
      </c>
      <c r="D6196" s="1">
        <v>14</v>
      </c>
      <c r="E6196" s="1">
        <v>25.1</v>
      </c>
      <c r="F6196" s="1">
        <v>751.37</v>
      </c>
      <c r="G6196" s="4"/>
      <c r="H6196" s="4"/>
      <c r="Q6196" s="1">
        <v>11</v>
      </c>
      <c r="R6196" s="6">
        <f t="shared" si="8298"/>
        <v>0.42566779999999993</v>
      </c>
      <c r="S6196" s="6">
        <f t="shared" si="8299"/>
        <v>1.6515910639999998</v>
      </c>
      <c r="T6196" s="6">
        <f t="shared" si="8300"/>
        <v>4.1289776599999994</v>
      </c>
      <c r="U6196" s="6">
        <f t="shared" si="8301"/>
        <v>5.7805687239999992</v>
      </c>
      <c r="V6196" s="6">
        <f t="shared" si="8302"/>
        <v>8.2579553199999989</v>
      </c>
      <c r="W6196" s="6">
        <f t="shared" si="8303"/>
        <v>9.9095463839999987</v>
      </c>
      <c r="X6196" s="17"/>
      <c r="Y6196" s="17"/>
      <c r="Z6196" s="17"/>
      <c r="AA6196" s="17"/>
      <c r="AB6196" s="17"/>
      <c r="AC6196" s="17"/>
      <c r="AE6196" s="16"/>
      <c r="AF6196" s="16"/>
      <c r="AG6196" s="16"/>
      <c r="AH6196" s="16"/>
      <c r="AI6196" s="16"/>
      <c r="AJ6196" s="16"/>
      <c r="AL6196" s="16"/>
      <c r="AM6196" s="16"/>
      <c r="AN6196" s="16"/>
      <c r="AO6196" s="16"/>
      <c r="AP6196" s="16"/>
      <c r="AQ6196" s="16"/>
      <c r="BI6196" s="1">
        <v>13</v>
      </c>
      <c r="BJ6196" s="6">
        <f>SUM($R$5:R6198)-$AB$2</f>
        <v>726.22692280000035</v>
      </c>
      <c r="BK6196" s="6">
        <f>SUM($R$5:S6198)-$AB$2</f>
        <v>3569.3286332640059</v>
      </c>
      <c r="BL6196" s="6">
        <f>SUM($R$5:T6198)-$AB$2</f>
        <v>10677.082909424011</v>
      </c>
      <c r="BM6196" s="6">
        <f>SUM($R$5:U6198)-$AB$2</f>
        <v>20627.938896048105</v>
      </c>
      <c r="BN6196" s="6">
        <f>SUM($R$5:V6198)-$AB$2</f>
        <v>34843.447448368199</v>
      </c>
      <c r="BO6196" s="6">
        <f>SUM($R$5:W6198)-$AB$2</f>
        <v>51902.057711151669</v>
      </c>
      <c r="BP6196" s="16"/>
    </row>
    <row r="6197" spans="1:68" x14ac:dyDescent="0.45">
      <c r="A6197" s="1">
        <v>2008</v>
      </c>
      <c r="B6197" s="1">
        <v>9</v>
      </c>
      <c r="C6197" s="1">
        <v>15</v>
      </c>
      <c r="D6197" s="1">
        <v>15</v>
      </c>
      <c r="E6197" s="1">
        <v>24.8</v>
      </c>
      <c r="F6197" s="1">
        <v>699.92</v>
      </c>
      <c r="G6197" s="4"/>
      <c r="H6197" s="4"/>
      <c r="Q6197" s="1">
        <v>12</v>
      </c>
      <c r="R6197" s="6">
        <f t="shared" si="8298"/>
        <v>0.44114799999999998</v>
      </c>
      <c r="S6197" s="6">
        <f t="shared" si="8299"/>
        <v>1.7116542399999999</v>
      </c>
      <c r="T6197" s="6">
        <f t="shared" si="8300"/>
        <v>4.2791356</v>
      </c>
      <c r="U6197" s="6">
        <f t="shared" si="8301"/>
        <v>5.9907898399999997</v>
      </c>
      <c r="V6197" s="6">
        <f t="shared" si="8302"/>
        <v>8.5582712000000001</v>
      </c>
      <c r="W6197" s="6">
        <f t="shared" si="8303"/>
        <v>10.26992544</v>
      </c>
      <c r="X6197" s="17">
        <f t="shared" ref="X6197" si="8316">SUM(R6197:R6221)-$AA$2</f>
        <v>-2.1068374000000003</v>
      </c>
      <c r="Y6197" s="17">
        <f t="shared" ref="Y6197" si="8317">SUM(S6197:S6221)-$AA$2</f>
        <v>8.7544708879999966</v>
      </c>
      <c r="Z6197" s="17">
        <f t="shared" ref="Z6197" si="8318">SUM(T6197:T6221)-$AA$2</f>
        <v>30.703364719999993</v>
      </c>
      <c r="AA6197" s="17">
        <f t="shared" ref="AA6197" si="8319">SUM(U6197:U6221)-$AA$2</f>
        <v>45.335960608000001</v>
      </c>
      <c r="AB6197" s="17">
        <f t="shared" ref="AB6197" si="8320">SUM(V6197:V6221)-$AA$2</f>
        <v>67.284854439999989</v>
      </c>
      <c r="AC6197" s="17">
        <f t="shared" ref="AC6197" si="8321">SUM(W6197:W6221)-$AA$2</f>
        <v>81.917450328000015</v>
      </c>
      <c r="AE6197" s="16">
        <f t="shared" ref="AE6197" si="8322">IF(X6197&gt;0,1,0)</f>
        <v>0</v>
      </c>
      <c r="AF6197" s="16">
        <f t="shared" ref="AF6197" si="8323">IF(Y6197&gt;0,1,0)</f>
        <v>1</v>
      </c>
      <c r="AG6197" s="16">
        <f t="shared" ref="AG6197" si="8324">IF(Z6197&gt;0,1,0)</f>
        <v>1</v>
      </c>
      <c r="AH6197" s="16">
        <f t="shared" ref="AH6197" si="8325">IF(AA6197&gt;0,1,0)</f>
        <v>1</v>
      </c>
      <c r="AI6197" s="16">
        <f t="shared" ref="AI6197" si="8326">IF(AB6197&gt;0,1,0)</f>
        <v>1</v>
      </c>
      <c r="AJ6197" s="16">
        <f t="shared" ref="AJ6197" si="8327">IF(AC6197&gt;0,1,0)</f>
        <v>1</v>
      </c>
      <c r="AL6197" s="16">
        <f t="shared" ref="AL6197" si="8328">IF(X6197&lt;0,ABS(X6197*$AP$1),0)</f>
        <v>0</v>
      </c>
      <c r="AM6197" s="16">
        <f t="shared" ref="AM6197" si="8329">IF(Y6197&lt;0,ABS(Y6197*$AP$1),0)</f>
        <v>0</v>
      </c>
      <c r="AN6197" s="16">
        <f t="shared" ref="AN6197" si="8330">IF(Z6197&lt;0,ABS(Z6197*$AP$1),0)</f>
        <v>0</v>
      </c>
      <c r="AO6197" s="16">
        <f t="shared" ref="AO6197" si="8331">IF(AA6197&lt;0,ABS(AA6197*$AP$1),0)</f>
        <v>0</v>
      </c>
      <c r="AP6197" s="16">
        <f t="shared" ref="AP6197" si="8332">IF(AB6197&lt;0,ABS(AB6197*$AP$1),0)</f>
        <v>0</v>
      </c>
      <c r="AQ6197" s="16">
        <f t="shared" ref="AQ6197" si="8333">IF(AC6197&lt;0,ABS(AC6197*$AP$1),0)</f>
        <v>0</v>
      </c>
      <c r="BI6197" s="1">
        <v>14</v>
      </c>
      <c r="BJ6197" s="6">
        <f>SUM($R$5:R6199)-$AB$2</f>
        <v>726.66271740000036</v>
      </c>
      <c r="BK6197" s="6">
        <f>SUM($R$5:S6199)-$AB$2</f>
        <v>3571.4553109120061</v>
      </c>
      <c r="BL6197" s="6">
        <f>SUM($R$5:T6199)-$AB$2</f>
        <v>10683.436794692012</v>
      </c>
      <c r="BM6197" s="6">
        <f>SUM($R$5:U6199)-$AB$2</f>
        <v>20640.210871984102</v>
      </c>
      <c r="BN6197" s="6">
        <f>SUM($R$5:V6199)-$AB$2</f>
        <v>34864.173839544201</v>
      </c>
      <c r="BO6197" s="6">
        <f>SUM($R$5:W6199)-$AB$2</f>
        <v>51932.929400615671</v>
      </c>
      <c r="BP6197" s="16"/>
    </row>
    <row r="6198" spans="1:68" x14ac:dyDescent="0.45">
      <c r="A6198" s="1">
        <v>2008</v>
      </c>
      <c r="B6198" s="1">
        <v>9</v>
      </c>
      <c r="C6198" s="1">
        <v>15</v>
      </c>
      <c r="D6198" s="1">
        <v>16</v>
      </c>
      <c r="E6198" s="1">
        <v>24.1</v>
      </c>
      <c r="F6198" s="1">
        <v>543.01</v>
      </c>
      <c r="G6198" s="4"/>
      <c r="H6198" s="4"/>
      <c r="Q6198" s="1">
        <v>13</v>
      </c>
      <c r="R6198" s="6">
        <f t="shared" si="8298"/>
        <v>0.42832999999999999</v>
      </c>
      <c r="S6198" s="6">
        <f t="shared" si="8299"/>
        <v>1.6619204000000001</v>
      </c>
      <c r="T6198" s="6">
        <f t="shared" si="8300"/>
        <v>4.1548009999999991</v>
      </c>
      <c r="U6198" s="6">
        <f t="shared" si="8301"/>
        <v>5.8167213999999996</v>
      </c>
      <c r="V6198" s="6">
        <f t="shared" si="8302"/>
        <v>8.3096019999999982</v>
      </c>
      <c r="W6198" s="6">
        <f t="shared" si="8303"/>
        <v>9.9715223999999996</v>
      </c>
      <c r="X6198" s="17"/>
      <c r="Y6198" s="17"/>
      <c r="Z6198" s="17"/>
      <c r="AA6198" s="17"/>
      <c r="AB6198" s="17"/>
      <c r="AC6198" s="17"/>
      <c r="AE6198" s="16"/>
      <c r="AF6198" s="16"/>
      <c r="AG6198" s="16"/>
      <c r="AH6198" s="16"/>
      <c r="AI6198" s="16"/>
      <c r="AJ6198" s="16"/>
      <c r="AL6198" s="16"/>
      <c r="AM6198" s="16"/>
      <c r="AN6198" s="16"/>
      <c r="AO6198" s="16"/>
      <c r="AP6198" s="16"/>
      <c r="AQ6198" s="16"/>
      <c r="BI6198" s="1">
        <v>15</v>
      </c>
      <c r="BJ6198" s="6">
        <f>SUM($R$5:R6200)-$AB$2</f>
        <v>727.06867100000034</v>
      </c>
      <c r="BK6198" s="6">
        <f>SUM($R$5:S6200)-$AB$2</f>
        <v>3573.436364480006</v>
      </c>
      <c r="BL6198" s="6">
        <f>SUM($R$5:T6200)-$AB$2</f>
        <v>10689.355598180013</v>
      </c>
      <c r="BM6198" s="6">
        <f>SUM($R$5:U6200)-$AB$2</f>
        <v>20651.642525360101</v>
      </c>
      <c r="BN6198" s="6">
        <f>SUM($R$5:V6200)-$AB$2</f>
        <v>34883.480992760204</v>
      </c>
      <c r="BO6198" s="6">
        <f>SUM($R$5:W6200)-$AB$2</f>
        <v>51961.687153639672</v>
      </c>
      <c r="BP6198" s="16"/>
    </row>
    <row r="6199" spans="1:68" x14ac:dyDescent="0.45">
      <c r="A6199" s="1">
        <v>2008</v>
      </c>
      <c r="B6199" s="1">
        <v>9</v>
      </c>
      <c r="C6199" s="1">
        <v>15</v>
      </c>
      <c r="D6199" s="1">
        <v>17</v>
      </c>
      <c r="E6199" s="1">
        <v>23.2</v>
      </c>
      <c r="F6199" s="1">
        <v>346.36</v>
      </c>
      <c r="G6199" s="4"/>
      <c r="H6199" s="4"/>
      <c r="Q6199" s="1">
        <v>14</v>
      </c>
      <c r="R6199" s="6">
        <f t="shared" si="8298"/>
        <v>0.43579459999999992</v>
      </c>
      <c r="S6199" s="6">
        <f t="shared" si="8299"/>
        <v>1.6908830479999997</v>
      </c>
      <c r="T6199" s="6">
        <f t="shared" si="8300"/>
        <v>4.2272076199999988</v>
      </c>
      <c r="U6199" s="6">
        <f t="shared" si="8301"/>
        <v>5.9180906679999987</v>
      </c>
      <c r="V6199" s="6">
        <f t="shared" si="8302"/>
        <v>8.4544152399999977</v>
      </c>
      <c r="W6199" s="6">
        <f t="shared" si="8303"/>
        <v>10.145298287999999</v>
      </c>
      <c r="X6199" s="17"/>
      <c r="Y6199" s="17"/>
      <c r="Z6199" s="17"/>
      <c r="AA6199" s="17"/>
      <c r="AB6199" s="17"/>
      <c r="AC6199" s="17"/>
      <c r="AE6199" s="16"/>
      <c r="AF6199" s="16"/>
      <c r="AG6199" s="16"/>
      <c r="AH6199" s="16"/>
      <c r="AI6199" s="16"/>
      <c r="AJ6199" s="16"/>
      <c r="AL6199" s="16"/>
      <c r="AM6199" s="16"/>
      <c r="AN6199" s="16"/>
      <c r="AO6199" s="16"/>
      <c r="AP6199" s="16"/>
      <c r="AQ6199" s="16"/>
      <c r="BI6199" s="1">
        <v>16</v>
      </c>
      <c r="BJ6199" s="6">
        <f>SUM($R$5:R6201)-$AB$2</f>
        <v>727.38361680000037</v>
      </c>
      <c r="BK6199" s="6">
        <f>SUM($R$5:S6201)-$AB$2</f>
        <v>3574.9732999840057</v>
      </c>
      <c r="BL6199" s="6">
        <f>SUM($R$5:T6201)-$AB$2</f>
        <v>10693.947507944013</v>
      </c>
      <c r="BM6199" s="6">
        <f>SUM($R$5:U6201)-$AB$2</f>
        <v>20660.511399088104</v>
      </c>
      <c r="BN6199" s="6">
        <f>SUM($R$5:V6201)-$AB$2</f>
        <v>34898.459815008202</v>
      </c>
      <c r="BO6199" s="6">
        <f>SUM($R$5:W6201)-$AB$2</f>
        <v>51983.997914111671</v>
      </c>
      <c r="BP6199" s="16"/>
    </row>
    <row r="6200" spans="1:68" x14ac:dyDescent="0.45">
      <c r="A6200" s="1">
        <v>2008</v>
      </c>
      <c r="B6200" s="1">
        <v>9</v>
      </c>
      <c r="C6200" s="1">
        <v>15</v>
      </c>
      <c r="D6200" s="1">
        <v>18</v>
      </c>
      <c r="E6200" s="1">
        <v>21.8</v>
      </c>
      <c r="F6200" s="1">
        <v>132.1</v>
      </c>
      <c r="G6200" s="4"/>
      <c r="H6200" s="4"/>
      <c r="Q6200" s="1">
        <v>15</v>
      </c>
      <c r="R6200" s="6">
        <f t="shared" si="8298"/>
        <v>0.40595359999999991</v>
      </c>
      <c r="S6200" s="6">
        <f t="shared" si="8299"/>
        <v>1.5750999679999997</v>
      </c>
      <c r="T6200" s="6">
        <f t="shared" si="8300"/>
        <v>3.9377499199999995</v>
      </c>
      <c r="U6200" s="6">
        <f t="shared" si="8301"/>
        <v>5.512849887999999</v>
      </c>
      <c r="V6200" s="6">
        <f t="shared" si="8302"/>
        <v>7.8754998399999989</v>
      </c>
      <c r="W6200" s="6">
        <f t="shared" si="8303"/>
        <v>9.4505998079999998</v>
      </c>
      <c r="X6200" s="17"/>
      <c r="Y6200" s="17"/>
      <c r="Z6200" s="17"/>
      <c r="AA6200" s="17"/>
      <c r="AB6200" s="17"/>
      <c r="AC6200" s="17"/>
      <c r="AE6200" s="16"/>
      <c r="AF6200" s="16"/>
      <c r="AG6200" s="16"/>
      <c r="AH6200" s="16"/>
      <c r="AI6200" s="16"/>
      <c r="AJ6200" s="16"/>
      <c r="AL6200" s="16"/>
      <c r="AM6200" s="16"/>
      <c r="AN6200" s="16"/>
      <c r="AO6200" s="16"/>
      <c r="AP6200" s="16"/>
      <c r="AQ6200" s="16"/>
      <c r="BI6200" s="1">
        <v>17</v>
      </c>
      <c r="BJ6200" s="6">
        <f>SUM($R$5:R6202)-$AB$2</f>
        <v>727.5845056000004</v>
      </c>
      <c r="BK6200" s="6">
        <f>SUM($R$5:S6202)-$AB$2</f>
        <v>3575.9536373280057</v>
      </c>
      <c r="BL6200" s="6">
        <f>SUM($R$5:T6202)-$AB$2</f>
        <v>10696.876466648013</v>
      </c>
      <c r="BM6200" s="6">
        <f>SUM($R$5:U6202)-$AB$2</f>
        <v>20666.168427696099</v>
      </c>
      <c r="BN6200" s="6">
        <f>SUM($R$5:V6202)-$AB$2</f>
        <v>34908.014086336203</v>
      </c>
      <c r="BO6200" s="6">
        <f>SUM($R$5:W6202)-$AB$2</f>
        <v>51998.228876703673</v>
      </c>
      <c r="BP6200" s="16"/>
    </row>
    <row r="6201" spans="1:68" x14ac:dyDescent="0.45">
      <c r="A6201" s="1">
        <v>2008</v>
      </c>
      <c r="B6201" s="1">
        <v>9</v>
      </c>
      <c r="C6201" s="1">
        <v>15</v>
      </c>
      <c r="D6201" s="1">
        <v>19</v>
      </c>
      <c r="E6201" s="1">
        <v>19.899999999999999</v>
      </c>
      <c r="F6201" s="1">
        <v>0</v>
      </c>
      <c r="G6201" s="4"/>
      <c r="H6201" s="4"/>
      <c r="Q6201" s="1">
        <v>16</v>
      </c>
      <c r="R6201" s="6">
        <f t="shared" si="8298"/>
        <v>0.31494579999999994</v>
      </c>
      <c r="S6201" s="6">
        <f t="shared" si="8299"/>
        <v>1.2219897039999998</v>
      </c>
      <c r="T6201" s="6">
        <f t="shared" si="8300"/>
        <v>3.0549742599999994</v>
      </c>
      <c r="U6201" s="6">
        <f t="shared" si="8301"/>
        <v>4.2769639639999992</v>
      </c>
      <c r="V6201" s="6">
        <f t="shared" si="8302"/>
        <v>6.1099485199999988</v>
      </c>
      <c r="W6201" s="6">
        <f t="shared" si="8303"/>
        <v>7.3319382239999999</v>
      </c>
      <c r="X6201" s="17"/>
      <c r="Y6201" s="17"/>
      <c r="Z6201" s="17"/>
      <c r="AA6201" s="17"/>
      <c r="AB6201" s="17"/>
      <c r="AC6201" s="17"/>
      <c r="AE6201" s="16"/>
      <c r="AF6201" s="16"/>
      <c r="AG6201" s="16"/>
      <c r="AH6201" s="16"/>
      <c r="AI6201" s="16"/>
      <c r="AJ6201" s="16"/>
      <c r="AL6201" s="16"/>
      <c r="AM6201" s="16"/>
      <c r="AN6201" s="16"/>
      <c r="AO6201" s="16"/>
      <c r="AP6201" s="16"/>
      <c r="AQ6201" s="16"/>
      <c r="BI6201" s="1">
        <v>18</v>
      </c>
      <c r="BJ6201" s="6">
        <f>SUM($R$5:R6203)-$AB$2</f>
        <v>727.66112360000045</v>
      </c>
      <c r="BK6201" s="6">
        <f>SUM($R$5:S6203)-$AB$2</f>
        <v>3576.3275331680056</v>
      </c>
      <c r="BL6201" s="6">
        <f>SUM($R$5:T6203)-$AB$2</f>
        <v>10697.993557088012</v>
      </c>
      <c r="BM6201" s="6">
        <f>SUM($R$5:U6203)-$AB$2</f>
        <v>20668.325990576097</v>
      </c>
      <c r="BN6201" s="6">
        <f>SUM($R$5:V6203)-$AB$2</f>
        <v>34911.658038416201</v>
      </c>
      <c r="BO6201" s="6">
        <f>SUM($R$5:W6203)-$AB$2</f>
        <v>52003.65649582367</v>
      </c>
      <c r="BP6201" s="16"/>
    </row>
    <row r="6202" spans="1:68" x14ac:dyDescent="0.45">
      <c r="A6202" s="1">
        <v>2008</v>
      </c>
      <c r="B6202" s="1">
        <v>9</v>
      </c>
      <c r="C6202" s="1">
        <v>15</v>
      </c>
      <c r="D6202" s="1">
        <v>20</v>
      </c>
      <c r="E6202" s="1">
        <v>19.100000000000001</v>
      </c>
      <c r="F6202" s="1">
        <v>0</v>
      </c>
      <c r="G6202" s="4"/>
      <c r="H6202" s="4"/>
      <c r="Q6202" s="1">
        <v>17</v>
      </c>
      <c r="R6202" s="6">
        <f t="shared" si="8298"/>
        <v>0.20088880000000001</v>
      </c>
      <c r="S6202" s="6">
        <f t="shared" si="8299"/>
        <v>0.77944854399999997</v>
      </c>
      <c r="T6202" s="6">
        <f t="shared" si="8300"/>
        <v>1.94862136</v>
      </c>
      <c r="U6202" s="6">
        <f t="shared" si="8301"/>
        <v>2.7280699039999998</v>
      </c>
      <c r="V6202" s="6">
        <f t="shared" si="8302"/>
        <v>3.8972427199999999</v>
      </c>
      <c r="W6202" s="6">
        <f t="shared" si="8303"/>
        <v>4.6766912640000005</v>
      </c>
      <c r="X6202" s="17"/>
      <c r="Y6202" s="17"/>
      <c r="Z6202" s="17"/>
      <c r="AA6202" s="17"/>
      <c r="AB6202" s="17"/>
      <c r="AC6202" s="17"/>
      <c r="AE6202" s="16"/>
      <c r="AF6202" s="16"/>
      <c r="AG6202" s="16"/>
      <c r="AH6202" s="16"/>
      <c r="AI6202" s="16"/>
      <c r="AJ6202" s="16"/>
      <c r="AL6202" s="16"/>
      <c r="AM6202" s="16"/>
      <c r="AN6202" s="16"/>
      <c r="AO6202" s="16"/>
      <c r="AP6202" s="16"/>
      <c r="AQ6202" s="16"/>
      <c r="BI6202" s="1">
        <v>19</v>
      </c>
      <c r="BJ6202" s="6">
        <f>SUM($R$5:R6204)-$AB$2</f>
        <v>727.66112360000045</v>
      </c>
      <c r="BK6202" s="6">
        <f>SUM($R$5:S6204)-$AB$2</f>
        <v>3576.3275331680056</v>
      </c>
      <c r="BL6202" s="6">
        <f>SUM($R$5:T6204)-$AB$2</f>
        <v>10697.993557088012</v>
      </c>
      <c r="BM6202" s="6">
        <f>SUM($R$5:U6204)-$AB$2</f>
        <v>20668.325990576097</v>
      </c>
      <c r="BN6202" s="6">
        <f>SUM($R$5:V6204)-$AB$2</f>
        <v>34911.658038416201</v>
      </c>
      <c r="BO6202" s="6">
        <f>SUM($R$5:W6204)-$AB$2</f>
        <v>52003.65649582367</v>
      </c>
      <c r="BP6202" s="16"/>
    </row>
    <row r="6203" spans="1:68" x14ac:dyDescent="0.45">
      <c r="A6203" s="1">
        <v>2008</v>
      </c>
      <c r="B6203" s="1">
        <v>9</v>
      </c>
      <c r="C6203" s="1">
        <v>15</v>
      </c>
      <c r="D6203" s="1">
        <v>21</v>
      </c>
      <c r="E6203" s="1">
        <v>18.7</v>
      </c>
      <c r="F6203" s="1">
        <v>0</v>
      </c>
      <c r="G6203" s="4"/>
      <c r="H6203" s="4"/>
      <c r="Q6203" s="1">
        <v>18</v>
      </c>
      <c r="R6203" s="6">
        <f t="shared" si="8298"/>
        <v>7.6617999999999992E-2</v>
      </c>
      <c r="S6203" s="6">
        <f t="shared" si="8299"/>
        <v>0.29727783999999996</v>
      </c>
      <c r="T6203" s="6">
        <f t="shared" si="8300"/>
        <v>0.74319459999999993</v>
      </c>
      <c r="U6203" s="6">
        <f t="shared" si="8301"/>
        <v>1.0404724400000001</v>
      </c>
      <c r="V6203" s="6">
        <f t="shared" si="8302"/>
        <v>1.4863891999999999</v>
      </c>
      <c r="W6203" s="6">
        <f t="shared" si="8303"/>
        <v>1.7836670400000001</v>
      </c>
      <c r="X6203" s="17"/>
      <c r="Y6203" s="17"/>
      <c r="Z6203" s="17"/>
      <c r="AA6203" s="17"/>
      <c r="AB6203" s="17"/>
      <c r="AC6203" s="17"/>
      <c r="AE6203" s="16"/>
      <c r="AF6203" s="16"/>
      <c r="AG6203" s="16"/>
      <c r="AH6203" s="16"/>
      <c r="AI6203" s="16"/>
      <c r="AJ6203" s="16"/>
      <c r="AL6203" s="16"/>
      <c r="AM6203" s="16"/>
      <c r="AN6203" s="16"/>
      <c r="AO6203" s="16"/>
      <c r="AP6203" s="16"/>
      <c r="AQ6203" s="16"/>
      <c r="BI6203" s="1">
        <v>20</v>
      </c>
      <c r="BJ6203" s="6">
        <f>SUM($R$5:R6205)-$AB$2</f>
        <v>727.66112360000045</v>
      </c>
      <c r="BK6203" s="6">
        <f>SUM($R$5:S6205)-$AB$2</f>
        <v>3576.3275331680056</v>
      </c>
      <c r="BL6203" s="6">
        <f>SUM($R$5:T6205)-$AB$2</f>
        <v>10697.993557088012</v>
      </c>
      <c r="BM6203" s="6">
        <f>SUM($R$5:U6205)-$AB$2</f>
        <v>20668.325990576097</v>
      </c>
      <c r="BN6203" s="6">
        <f>SUM($R$5:V6205)-$AB$2</f>
        <v>34911.658038416201</v>
      </c>
      <c r="BO6203" s="6">
        <f>SUM($R$5:W6205)-$AB$2</f>
        <v>52003.65649582367</v>
      </c>
      <c r="BP6203" s="16"/>
    </row>
    <row r="6204" spans="1:68" x14ac:dyDescent="0.45">
      <c r="A6204" s="1">
        <v>2008</v>
      </c>
      <c r="B6204" s="1">
        <v>9</v>
      </c>
      <c r="C6204" s="1">
        <v>15</v>
      </c>
      <c r="D6204" s="1">
        <v>22</v>
      </c>
      <c r="E6204" s="1">
        <v>18.600000000000001</v>
      </c>
      <c r="F6204" s="1">
        <v>0</v>
      </c>
      <c r="G6204" s="4"/>
      <c r="H6204" s="4"/>
      <c r="Q6204" s="1">
        <v>19</v>
      </c>
      <c r="R6204" s="6">
        <f t="shared" si="8298"/>
        <v>0</v>
      </c>
      <c r="S6204" s="6">
        <f t="shared" si="8299"/>
        <v>0</v>
      </c>
      <c r="T6204" s="6">
        <f t="shared" si="8300"/>
        <v>0</v>
      </c>
      <c r="U6204" s="6">
        <f t="shared" si="8301"/>
        <v>0</v>
      </c>
      <c r="V6204" s="6">
        <f t="shared" si="8302"/>
        <v>0</v>
      </c>
      <c r="W6204" s="6">
        <f t="shared" si="8303"/>
        <v>0</v>
      </c>
      <c r="X6204" s="17"/>
      <c r="Y6204" s="17"/>
      <c r="Z6204" s="17"/>
      <c r="AA6204" s="17"/>
      <c r="AB6204" s="17"/>
      <c r="AC6204" s="17"/>
      <c r="AE6204" s="16"/>
      <c r="AF6204" s="16"/>
      <c r="AG6204" s="16"/>
      <c r="AH6204" s="16"/>
      <c r="AI6204" s="16"/>
      <c r="AJ6204" s="16"/>
      <c r="AL6204" s="16"/>
      <c r="AM6204" s="16"/>
      <c r="AN6204" s="16"/>
      <c r="AO6204" s="16"/>
      <c r="AP6204" s="16"/>
      <c r="AQ6204" s="16"/>
      <c r="BI6204" s="1">
        <v>21</v>
      </c>
      <c r="BJ6204" s="6">
        <f>SUM($R$5:R6206)-$AB$2</f>
        <v>727.66112360000045</v>
      </c>
      <c r="BK6204" s="6">
        <f>SUM($R$5:S6206)-$AB$2</f>
        <v>3576.3275331680056</v>
      </c>
      <c r="BL6204" s="6">
        <f>SUM($R$5:T6206)-$AB$2</f>
        <v>10697.993557088012</v>
      </c>
      <c r="BM6204" s="6">
        <f>SUM($R$5:U6206)-$AB$2</f>
        <v>20668.325990576097</v>
      </c>
      <c r="BN6204" s="6">
        <f>SUM($R$5:V6206)-$AB$2</f>
        <v>34911.658038416201</v>
      </c>
      <c r="BO6204" s="6">
        <f>SUM($R$5:W6206)-$AB$2</f>
        <v>52003.65649582367</v>
      </c>
      <c r="BP6204" s="16"/>
    </row>
    <row r="6205" spans="1:68" x14ac:dyDescent="0.45">
      <c r="A6205" s="1">
        <v>2008</v>
      </c>
      <c r="B6205" s="1">
        <v>9</v>
      </c>
      <c r="C6205" s="1">
        <v>15</v>
      </c>
      <c r="D6205" s="1">
        <v>23</v>
      </c>
      <c r="E6205" s="1">
        <v>18.399999999999999</v>
      </c>
      <c r="F6205" s="1">
        <v>0</v>
      </c>
      <c r="G6205" s="4"/>
      <c r="H6205" s="4"/>
      <c r="Q6205" s="1">
        <v>20</v>
      </c>
      <c r="R6205" s="6">
        <f t="shared" si="8298"/>
        <v>0</v>
      </c>
      <c r="S6205" s="6">
        <f t="shared" si="8299"/>
        <v>0</v>
      </c>
      <c r="T6205" s="6">
        <f t="shared" si="8300"/>
        <v>0</v>
      </c>
      <c r="U6205" s="6">
        <f t="shared" si="8301"/>
        <v>0</v>
      </c>
      <c r="V6205" s="6">
        <f t="shared" si="8302"/>
        <v>0</v>
      </c>
      <c r="W6205" s="6">
        <f t="shared" si="8303"/>
        <v>0</v>
      </c>
      <c r="X6205" s="17"/>
      <c r="Y6205" s="17"/>
      <c r="Z6205" s="17"/>
      <c r="AA6205" s="17"/>
      <c r="AB6205" s="17"/>
      <c r="AC6205" s="17"/>
      <c r="AE6205" s="16"/>
      <c r="AF6205" s="16"/>
      <c r="AG6205" s="16"/>
      <c r="AH6205" s="16"/>
      <c r="AI6205" s="16"/>
      <c r="AJ6205" s="16"/>
      <c r="AL6205" s="16"/>
      <c r="AM6205" s="16"/>
      <c r="AN6205" s="16"/>
      <c r="AO6205" s="16"/>
      <c r="AP6205" s="16"/>
      <c r="AQ6205" s="16"/>
      <c r="BI6205" s="1">
        <v>22</v>
      </c>
      <c r="BJ6205" s="6">
        <f>SUM($R$5:R6207)-$AB$2</f>
        <v>727.66112360000045</v>
      </c>
      <c r="BK6205" s="6">
        <f>SUM($R$5:S6207)-$AB$2</f>
        <v>3576.3275331680056</v>
      </c>
      <c r="BL6205" s="6">
        <f>SUM($R$5:T6207)-$AB$2</f>
        <v>10697.993557088012</v>
      </c>
      <c r="BM6205" s="6">
        <f>SUM($R$5:U6207)-$AB$2</f>
        <v>20668.325990576097</v>
      </c>
      <c r="BN6205" s="6">
        <f>SUM($R$5:V6207)-$AB$2</f>
        <v>34911.658038416201</v>
      </c>
      <c r="BO6205" s="6">
        <f>SUM($R$5:W6207)-$AB$2</f>
        <v>52003.65649582367</v>
      </c>
      <c r="BP6205" s="16"/>
    </row>
    <row r="6206" spans="1:68" x14ac:dyDescent="0.45">
      <c r="A6206" s="1">
        <v>2008</v>
      </c>
      <c r="B6206" s="1">
        <v>9</v>
      </c>
      <c r="C6206" s="1">
        <v>16</v>
      </c>
      <c r="D6206" s="1">
        <v>0</v>
      </c>
      <c r="E6206" s="1">
        <v>18.2</v>
      </c>
      <c r="F6206" s="1">
        <v>0</v>
      </c>
      <c r="G6206" s="4"/>
      <c r="H6206" s="4"/>
      <c r="Q6206" s="1">
        <v>21</v>
      </c>
      <c r="R6206" s="6">
        <f t="shared" si="8298"/>
        <v>0</v>
      </c>
      <c r="S6206" s="6">
        <f t="shared" si="8299"/>
        <v>0</v>
      </c>
      <c r="T6206" s="6">
        <f t="shared" si="8300"/>
        <v>0</v>
      </c>
      <c r="U6206" s="6">
        <f t="shared" si="8301"/>
        <v>0</v>
      </c>
      <c r="V6206" s="6">
        <f t="shared" si="8302"/>
        <v>0</v>
      </c>
      <c r="W6206" s="6">
        <f t="shared" si="8303"/>
        <v>0</v>
      </c>
      <c r="X6206" s="17"/>
      <c r="Y6206" s="17"/>
      <c r="Z6206" s="17"/>
      <c r="AA6206" s="17"/>
      <c r="AB6206" s="17"/>
      <c r="AC6206" s="17"/>
      <c r="AE6206" s="16"/>
      <c r="AF6206" s="16"/>
      <c r="AG6206" s="16"/>
      <c r="AH6206" s="16"/>
      <c r="AI6206" s="16"/>
      <c r="AJ6206" s="16"/>
      <c r="AL6206" s="16"/>
      <c r="AM6206" s="16"/>
      <c r="AN6206" s="16"/>
      <c r="AO6206" s="16"/>
      <c r="AP6206" s="16"/>
      <c r="AQ6206" s="16"/>
      <c r="BI6206" s="1">
        <v>23</v>
      </c>
      <c r="BJ6206" s="6">
        <f>SUM($R$5:R6208)-$AB$2</f>
        <v>727.66112360000045</v>
      </c>
      <c r="BK6206" s="6">
        <f>SUM($R$5:S6208)-$AB$2</f>
        <v>3576.3275331680056</v>
      </c>
      <c r="BL6206" s="6">
        <f>SUM($R$5:T6208)-$AB$2</f>
        <v>10697.993557088012</v>
      </c>
      <c r="BM6206" s="6">
        <f>SUM($R$5:U6208)-$AB$2</f>
        <v>20668.325990576097</v>
      </c>
      <c r="BN6206" s="6">
        <f>SUM($R$5:V6208)-$AB$2</f>
        <v>34911.658038416201</v>
      </c>
      <c r="BO6206" s="6">
        <f>SUM($R$5:W6208)-$AB$2</f>
        <v>52003.65649582367</v>
      </c>
      <c r="BP6206" s="16"/>
    </row>
    <row r="6207" spans="1:68" x14ac:dyDescent="0.45">
      <c r="A6207" s="1">
        <v>2008</v>
      </c>
      <c r="B6207" s="1">
        <v>9</v>
      </c>
      <c r="C6207" s="1">
        <v>16</v>
      </c>
      <c r="D6207" s="1">
        <v>1</v>
      </c>
      <c r="E6207" s="1">
        <v>18</v>
      </c>
      <c r="F6207" s="1">
        <v>0</v>
      </c>
      <c r="G6207" s="4"/>
      <c r="H6207" s="4"/>
      <c r="Q6207" s="1">
        <v>22</v>
      </c>
      <c r="R6207" s="6">
        <f t="shared" si="8298"/>
        <v>0</v>
      </c>
      <c r="S6207" s="6">
        <f t="shared" si="8299"/>
        <v>0</v>
      </c>
      <c r="T6207" s="6">
        <f t="shared" si="8300"/>
        <v>0</v>
      </c>
      <c r="U6207" s="6">
        <f t="shared" si="8301"/>
        <v>0</v>
      </c>
      <c r="V6207" s="6">
        <f t="shared" si="8302"/>
        <v>0</v>
      </c>
      <c r="W6207" s="6">
        <f t="shared" si="8303"/>
        <v>0</v>
      </c>
      <c r="X6207" s="17"/>
      <c r="Y6207" s="17"/>
      <c r="Z6207" s="17"/>
      <c r="AA6207" s="17"/>
      <c r="AB6207" s="17"/>
      <c r="AC6207" s="17"/>
      <c r="AE6207" s="16"/>
      <c r="AF6207" s="16"/>
      <c r="AG6207" s="16"/>
      <c r="AH6207" s="16"/>
      <c r="AI6207" s="16"/>
      <c r="AJ6207" s="16"/>
      <c r="AL6207" s="16"/>
      <c r="AM6207" s="16"/>
      <c r="AN6207" s="16"/>
      <c r="AO6207" s="16"/>
      <c r="AP6207" s="16"/>
      <c r="AQ6207" s="16"/>
      <c r="BI6207" s="1">
        <v>0</v>
      </c>
      <c r="BJ6207" s="6">
        <f t="shared" ref="BJ6207" si="8334">R6209-$AB$2</f>
        <v>-6.53125</v>
      </c>
      <c r="BK6207" s="6">
        <f t="shared" ref="BK6207" si="8335">S6209-$AB$2</f>
        <v>-6.53125</v>
      </c>
      <c r="BL6207" s="6">
        <f t="shared" ref="BL6207" si="8336">T6209-$AB$2</f>
        <v>-6.53125</v>
      </c>
      <c r="BM6207" s="6">
        <f t="shared" ref="BM6207" si="8337">U6209-$AB$2</f>
        <v>-6.53125</v>
      </c>
      <c r="BN6207" s="6">
        <f t="shared" ref="BN6207" si="8338">V6209-$AB$2</f>
        <v>-6.53125</v>
      </c>
      <c r="BO6207" s="6">
        <f t="shared" ref="BO6207" si="8339">W6209-$AB$2</f>
        <v>-6.53125</v>
      </c>
      <c r="BP6207" s="16">
        <v>260</v>
      </c>
    </row>
    <row r="6208" spans="1:68" x14ac:dyDescent="0.45">
      <c r="A6208" s="1">
        <v>2008</v>
      </c>
      <c r="B6208" s="1">
        <v>9</v>
      </c>
      <c r="C6208" s="1">
        <v>16</v>
      </c>
      <c r="D6208" s="1">
        <v>2</v>
      </c>
      <c r="E6208" s="1">
        <v>17.8</v>
      </c>
      <c r="F6208" s="1">
        <v>0</v>
      </c>
      <c r="G6208" s="4"/>
      <c r="H6208" s="4"/>
      <c r="Q6208" s="1">
        <v>23</v>
      </c>
      <c r="R6208" s="6">
        <f t="shared" si="8298"/>
        <v>0</v>
      </c>
      <c r="S6208" s="6">
        <f t="shared" si="8299"/>
        <v>0</v>
      </c>
      <c r="T6208" s="6">
        <f t="shared" si="8300"/>
        <v>0</v>
      </c>
      <c r="U6208" s="6">
        <f t="shared" si="8301"/>
        <v>0</v>
      </c>
      <c r="V6208" s="6">
        <f t="shared" si="8302"/>
        <v>0</v>
      </c>
      <c r="W6208" s="6">
        <f t="shared" si="8303"/>
        <v>0</v>
      </c>
      <c r="X6208" s="17"/>
      <c r="Y6208" s="17"/>
      <c r="Z6208" s="17"/>
      <c r="AA6208" s="17"/>
      <c r="AB6208" s="17"/>
      <c r="AC6208" s="17"/>
      <c r="AE6208" s="16"/>
      <c r="AF6208" s="16"/>
      <c r="AG6208" s="16"/>
      <c r="AH6208" s="16"/>
      <c r="AI6208" s="16"/>
      <c r="AJ6208" s="16"/>
      <c r="AL6208" s="16"/>
      <c r="AM6208" s="16"/>
      <c r="AN6208" s="16"/>
      <c r="AO6208" s="16"/>
      <c r="AP6208" s="16"/>
      <c r="AQ6208" s="16"/>
      <c r="BI6208" s="1">
        <v>1</v>
      </c>
      <c r="BJ6208" s="6">
        <f>SUM($R$5:R6210)-$AB$2</f>
        <v>727.66112360000045</v>
      </c>
      <c r="BK6208" s="6">
        <f>SUM($R$5:S6210)-$AB$2</f>
        <v>3576.3275331680056</v>
      </c>
      <c r="BL6208" s="6">
        <f>SUM($R$5:T6210)-$AB$2</f>
        <v>10697.993557088012</v>
      </c>
      <c r="BM6208" s="6">
        <f>SUM($R$5:U6210)-$AB$2</f>
        <v>20668.325990576097</v>
      </c>
      <c r="BN6208" s="6">
        <f>SUM($R$5:V6210)-$AB$2</f>
        <v>34911.658038416201</v>
      </c>
      <c r="BO6208" s="6">
        <f>SUM($R$5:W6210)-$AB$2</f>
        <v>52003.65649582367</v>
      </c>
      <c r="BP6208" s="16"/>
    </row>
    <row r="6209" spans="1:68" x14ac:dyDescent="0.45">
      <c r="A6209" s="1">
        <v>2008</v>
      </c>
      <c r="B6209" s="1">
        <v>9</v>
      </c>
      <c r="C6209" s="1">
        <v>16</v>
      </c>
      <c r="D6209" s="1">
        <v>3</v>
      </c>
      <c r="E6209" s="1">
        <v>17.600000000000001</v>
      </c>
      <c r="F6209" s="1">
        <v>0</v>
      </c>
      <c r="G6209" s="4"/>
      <c r="H6209" s="4"/>
      <c r="Q6209" s="1">
        <v>0</v>
      </c>
      <c r="R6209" s="6">
        <f t="shared" si="8298"/>
        <v>0</v>
      </c>
      <c r="S6209" s="6">
        <f t="shared" si="8299"/>
        <v>0</v>
      </c>
      <c r="T6209" s="6">
        <f t="shared" si="8300"/>
        <v>0</v>
      </c>
      <c r="U6209" s="6">
        <f t="shared" si="8301"/>
        <v>0</v>
      </c>
      <c r="V6209" s="6">
        <f t="shared" si="8302"/>
        <v>0</v>
      </c>
      <c r="W6209" s="6">
        <f t="shared" si="8303"/>
        <v>0</v>
      </c>
      <c r="X6209" s="17"/>
      <c r="Y6209" s="17"/>
      <c r="Z6209" s="17"/>
      <c r="AA6209" s="17"/>
      <c r="AB6209" s="17"/>
      <c r="AC6209" s="17"/>
      <c r="AE6209" s="16"/>
      <c r="AF6209" s="16"/>
      <c r="AG6209" s="16"/>
      <c r="AH6209" s="16"/>
      <c r="AI6209" s="16"/>
      <c r="AJ6209" s="16"/>
      <c r="AL6209" s="16"/>
      <c r="AM6209" s="16"/>
      <c r="AN6209" s="16"/>
      <c r="AO6209" s="16"/>
      <c r="AP6209" s="16"/>
      <c r="AQ6209" s="16"/>
      <c r="BI6209" s="1">
        <v>2</v>
      </c>
      <c r="BJ6209" s="6">
        <f>SUM($R$5:R6211)-$AB$2</f>
        <v>727.66112360000045</v>
      </c>
      <c r="BK6209" s="6">
        <f>SUM($R$5:S6211)-$AB$2</f>
        <v>3576.3275331680056</v>
      </c>
      <c r="BL6209" s="6">
        <f>SUM($R$5:T6211)-$AB$2</f>
        <v>10697.993557088012</v>
      </c>
      <c r="BM6209" s="6">
        <f>SUM($R$5:U6211)-$AB$2</f>
        <v>20668.325990576097</v>
      </c>
      <c r="BN6209" s="6">
        <f>SUM($R$5:V6211)-$AB$2</f>
        <v>34911.658038416201</v>
      </c>
      <c r="BO6209" s="6">
        <f>SUM($R$5:W6211)-$AB$2</f>
        <v>52003.65649582367</v>
      </c>
      <c r="BP6209" s="16"/>
    </row>
    <row r="6210" spans="1:68" x14ac:dyDescent="0.45">
      <c r="A6210" s="1">
        <v>2008</v>
      </c>
      <c r="B6210" s="1">
        <v>9</v>
      </c>
      <c r="C6210" s="1">
        <v>16</v>
      </c>
      <c r="D6210" s="1">
        <v>4</v>
      </c>
      <c r="E6210" s="1">
        <v>17.399999999999999</v>
      </c>
      <c r="F6210" s="1">
        <v>0</v>
      </c>
      <c r="G6210" s="4"/>
      <c r="H6210" s="4"/>
      <c r="Q6210" s="1">
        <v>1</v>
      </c>
      <c r="R6210" s="6">
        <f t="shared" si="8298"/>
        <v>0</v>
      </c>
      <c r="S6210" s="6">
        <f t="shared" si="8299"/>
        <v>0</v>
      </c>
      <c r="T6210" s="6">
        <f t="shared" si="8300"/>
        <v>0</v>
      </c>
      <c r="U6210" s="6">
        <f t="shared" si="8301"/>
        <v>0</v>
      </c>
      <c r="V6210" s="6">
        <f t="shared" si="8302"/>
        <v>0</v>
      </c>
      <c r="W6210" s="6">
        <f t="shared" si="8303"/>
        <v>0</v>
      </c>
      <c r="X6210" s="17"/>
      <c r="Y6210" s="17"/>
      <c r="Z6210" s="17"/>
      <c r="AA6210" s="17"/>
      <c r="AB6210" s="17"/>
      <c r="AC6210" s="17"/>
      <c r="AE6210" s="16"/>
      <c r="AF6210" s="16"/>
      <c r="AG6210" s="16"/>
      <c r="AH6210" s="16"/>
      <c r="AI6210" s="16"/>
      <c r="AJ6210" s="16"/>
      <c r="AL6210" s="16"/>
      <c r="AM6210" s="16"/>
      <c r="AN6210" s="16"/>
      <c r="AO6210" s="16"/>
      <c r="AP6210" s="16"/>
      <c r="AQ6210" s="16"/>
      <c r="BI6210" s="1">
        <v>3</v>
      </c>
      <c r="BJ6210" s="6">
        <f>SUM($R$5:R6212)-$AB$2</f>
        <v>727.66112360000045</v>
      </c>
      <c r="BK6210" s="6">
        <f>SUM($R$5:S6212)-$AB$2</f>
        <v>3576.3275331680056</v>
      </c>
      <c r="BL6210" s="6">
        <f>SUM($R$5:T6212)-$AB$2</f>
        <v>10697.993557088012</v>
      </c>
      <c r="BM6210" s="6">
        <f>SUM($R$5:U6212)-$AB$2</f>
        <v>20668.325990576097</v>
      </c>
      <c r="BN6210" s="6">
        <f>SUM($R$5:V6212)-$AB$2</f>
        <v>34911.658038416201</v>
      </c>
      <c r="BO6210" s="6">
        <f>SUM($R$5:W6212)-$AB$2</f>
        <v>52003.65649582367</v>
      </c>
      <c r="BP6210" s="16"/>
    </row>
    <row r="6211" spans="1:68" x14ac:dyDescent="0.45">
      <c r="A6211" s="1">
        <v>2008</v>
      </c>
      <c r="B6211" s="1">
        <v>9</v>
      </c>
      <c r="C6211" s="1">
        <v>16</v>
      </c>
      <c r="D6211" s="1">
        <v>5</v>
      </c>
      <c r="E6211" s="1">
        <v>17.2</v>
      </c>
      <c r="F6211" s="1">
        <v>0</v>
      </c>
      <c r="G6211" s="4"/>
      <c r="H6211" s="4"/>
      <c r="Q6211" s="1">
        <v>2</v>
      </c>
      <c r="R6211" s="6">
        <f t="shared" si="8298"/>
        <v>0</v>
      </c>
      <c r="S6211" s="6">
        <f t="shared" si="8299"/>
        <v>0</v>
      </c>
      <c r="T6211" s="6">
        <f t="shared" si="8300"/>
        <v>0</v>
      </c>
      <c r="U6211" s="6">
        <f t="shared" si="8301"/>
        <v>0</v>
      </c>
      <c r="V6211" s="6">
        <f t="shared" si="8302"/>
        <v>0</v>
      </c>
      <c r="W6211" s="6">
        <f t="shared" si="8303"/>
        <v>0</v>
      </c>
      <c r="X6211" s="17"/>
      <c r="Y6211" s="17"/>
      <c r="Z6211" s="17"/>
      <c r="AA6211" s="17"/>
      <c r="AB6211" s="17"/>
      <c r="AC6211" s="17"/>
      <c r="AE6211" s="16"/>
      <c r="AF6211" s="16"/>
      <c r="AG6211" s="16"/>
      <c r="AH6211" s="16"/>
      <c r="AI6211" s="16"/>
      <c r="AJ6211" s="16"/>
      <c r="AL6211" s="16"/>
      <c r="AM6211" s="16"/>
      <c r="AN6211" s="16"/>
      <c r="AO6211" s="16"/>
      <c r="AP6211" s="16"/>
      <c r="AQ6211" s="16"/>
      <c r="BI6211" s="1">
        <v>4</v>
      </c>
      <c r="BJ6211" s="6">
        <f>SUM($R$5:R6213)-$AB$2</f>
        <v>727.66112360000045</v>
      </c>
      <c r="BK6211" s="6">
        <f>SUM($R$5:S6213)-$AB$2</f>
        <v>3576.3275331680056</v>
      </c>
      <c r="BL6211" s="6">
        <f>SUM($R$5:T6213)-$AB$2</f>
        <v>10697.993557088012</v>
      </c>
      <c r="BM6211" s="6">
        <f>SUM($R$5:U6213)-$AB$2</f>
        <v>20668.325990576097</v>
      </c>
      <c r="BN6211" s="6">
        <f>SUM($R$5:V6213)-$AB$2</f>
        <v>34911.658038416201</v>
      </c>
      <c r="BO6211" s="6">
        <f>SUM($R$5:W6213)-$AB$2</f>
        <v>52003.65649582367</v>
      </c>
      <c r="BP6211" s="16"/>
    </row>
    <row r="6212" spans="1:68" x14ac:dyDescent="0.45">
      <c r="A6212" s="1">
        <v>2008</v>
      </c>
      <c r="B6212" s="1">
        <v>9</v>
      </c>
      <c r="C6212" s="1">
        <v>16</v>
      </c>
      <c r="D6212" s="1">
        <v>6</v>
      </c>
      <c r="E6212" s="1">
        <v>17.100000000000001</v>
      </c>
      <c r="F6212" s="1">
        <v>0</v>
      </c>
      <c r="G6212" s="4"/>
      <c r="H6212" s="4"/>
      <c r="Q6212" s="1">
        <v>3</v>
      </c>
      <c r="R6212" s="6">
        <f t="shared" si="8298"/>
        <v>0</v>
      </c>
      <c r="S6212" s="6">
        <f t="shared" si="8299"/>
        <v>0</v>
      </c>
      <c r="T6212" s="6">
        <f t="shared" si="8300"/>
        <v>0</v>
      </c>
      <c r="U6212" s="6">
        <f t="shared" si="8301"/>
        <v>0</v>
      </c>
      <c r="V6212" s="6">
        <f t="shared" si="8302"/>
        <v>0</v>
      </c>
      <c r="W6212" s="6">
        <f t="shared" si="8303"/>
        <v>0</v>
      </c>
      <c r="X6212" s="17"/>
      <c r="Y6212" s="17"/>
      <c r="Z6212" s="17"/>
      <c r="AA6212" s="17"/>
      <c r="AB6212" s="17"/>
      <c r="AC6212" s="17"/>
      <c r="AE6212" s="16"/>
      <c r="AF6212" s="16"/>
      <c r="AG6212" s="16"/>
      <c r="AH6212" s="16"/>
      <c r="AI6212" s="16"/>
      <c r="AJ6212" s="16"/>
      <c r="AL6212" s="16"/>
      <c r="AM6212" s="16"/>
      <c r="AN6212" s="16"/>
      <c r="AO6212" s="16"/>
      <c r="AP6212" s="16"/>
      <c r="AQ6212" s="16"/>
      <c r="BI6212" s="1">
        <v>5</v>
      </c>
      <c r="BJ6212" s="6">
        <f>SUM($R$5:R6214)-$AB$2</f>
        <v>727.66112360000045</v>
      </c>
      <c r="BK6212" s="6">
        <f>SUM($R$5:S6214)-$AB$2</f>
        <v>3576.3275331680056</v>
      </c>
      <c r="BL6212" s="6">
        <f>SUM($R$5:T6214)-$AB$2</f>
        <v>10697.993557088012</v>
      </c>
      <c r="BM6212" s="6">
        <f>SUM($R$5:U6214)-$AB$2</f>
        <v>20668.325990576097</v>
      </c>
      <c r="BN6212" s="6">
        <f>SUM($R$5:V6214)-$AB$2</f>
        <v>34911.658038416201</v>
      </c>
      <c r="BO6212" s="6">
        <f>SUM($R$5:W6214)-$AB$2</f>
        <v>52003.65649582367</v>
      </c>
      <c r="BP6212" s="16"/>
    </row>
    <row r="6213" spans="1:68" x14ac:dyDescent="0.45">
      <c r="A6213" s="1">
        <v>2008</v>
      </c>
      <c r="B6213" s="1">
        <v>9</v>
      </c>
      <c r="C6213" s="1">
        <v>16</v>
      </c>
      <c r="D6213" s="1">
        <v>7</v>
      </c>
      <c r="E6213" s="1">
        <v>17</v>
      </c>
      <c r="F6213" s="1">
        <v>4.59</v>
      </c>
      <c r="G6213" s="4"/>
      <c r="H6213" s="4"/>
      <c r="Q6213" s="1">
        <v>4</v>
      </c>
      <c r="R6213" s="6">
        <f t="shared" si="8298"/>
        <v>0</v>
      </c>
      <c r="S6213" s="6">
        <f t="shared" si="8299"/>
        <v>0</v>
      </c>
      <c r="T6213" s="6">
        <f t="shared" si="8300"/>
        <v>0</v>
      </c>
      <c r="U6213" s="6">
        <f t="shared" si="8301"/>
        <v>0</v>
      </c>
      <c r="V6213" s="6">
        <f t="shared" si="8302"/>
        <v>0</v>
      </c>
      <c r="W6213" s="6">
        <f t="shared" si="8303"/>
        <v>0</v>
      </c>
      <c r="X6213" s="17"/>
      <c r="Y6213" s="17"/>
      <c r="Z6213" s="17"/>
      <c r="AA6213" s="17"/>
      <c r="AB6213" s="17"/>
      <c r="AC6213" s="17"/>
      <c r="AE6213" s="16"/>
      <c r="AF6213" s="16"/>
      <c r="AG6213" s="16"/>
      <c r="AH6213" s="16"/>
      <c r="AI6213" s="16"/>
      <c r="AJ6213" s="16"/>
      <c r="AL6213" s="16"/>
      <c r="AM6213" s="16"/>
      <c r="AN6213" s="16"/>
      <c r="AO6213" s="16"/>
      <c r="AP6213" s="16"/>
      <c r="AQ6213" s="16"/>
      <c r="BI6213" s="1">
        <v>6</v>
      </c>
      <c r="BJ6213" s="6">
        <f>SUM($R$5:R6215)-$AB$2</f>
        <v>727.66112360000045</v>
      </c>
      <c r="BK6213" s="6">
        <f>SUM($R$5:S6215)-$AB$2</f>
        <v>3576.3275331680056</v>
      </c>
      <c r="BL6213" s="6">
        <f>SUM($R$5:T6215)-$AB$2</f>
        <v>10697.993557088012</v>
      </c>
      <c r="BM6213" s="6">
        <f>SUM($R$5:U6215)-$AB$2</f>
        <v>20668.325990576097</v>
      </c>
      <c r="BN6213" s="6">
        <f>SUM($R$5:V6215)-$AB$2</f>
        <v>34911.658038416201</v>
      </c>
      <c r="BO6213" s="6">
        <f>SUM($R$5:W6215)-$AB$2</f>
        <v>52003.65649582367</v>
      </c>
      <c r="BP6213" s="16"/>
    </row>
    <row r="6214" spans="1:68" x14ac:dyDescent="0.45">
      <c r="A6214" s="1">
        <v>2008</v>
      </c>
      <c r="B6214" s="1">
        <v>9</v>
      </c>
      <c r="C6214" s="1">
        <v>16</v>
      </c>
      <c r="D6214" s="1">
        <v>8</v>
      </c>
      <c r="E6214" s="1">
        <v>17.8</v>
      </c>
      <c r="F6214" s="1">
        <v>190.15</v>
      </c>
      <c r="G6214" s="4"/>
      <c r="H6214" s="4"/>
      <c r="Q6214" s="1">
        <v>5</v>
      </c>
      <c r="R6214" s="6">
        <f t="shared" si="8298"/>
        <v>0</v>
      </c>
      <c r="S6214" s="6">
        <f t="shared" si="8299"/>
        <v>0</v>
      </c>
      <c r="T6214" s="6">
        <f t="shared" si="8300"/>
        <v>0</v>
      </c>
      <c r="U6214" s="6">
        <f t="shared" si="8301"/>
        <v>0</v>
      </c>
      <c r="V6214" s="6">
        <f t="shared" si="8302"/>
        <v>0</v>
      </c>
      <c r="W6214" s="6">
        <f t="shared" si="8303"/>
        <v>0</v>
      </c>
      <c r="X6214" s="17"/>
      <c r="Y6214" s="17"/>
      <c r="Z6214" s="17"/>
      <c r="AA6214" s="17"/>
      <c r="AB6214" s="17"/>
      <c r="AC6214" s="17"/>
      <c r="AE6214" s="16"/>
      <c r="AF6214" s="16"/>
      <c r="AG6214" s="16"/>
      <c r="AH6214" s="16"/>
      <c r="AI6214" s="16"/>
      <c r="AJ6214" s="16"/>
      <c r="AL6214" s="16"/>
      <c r="AM6214" s="16"/>
      <c r="AN6214" s="16"/>
      <c r="AO6214" s="16"/>
      <c r="AP6214" s="16"/>
      <c r="AQ6214" s="16"/>
      <c r="BI6214" s="1">
        <v>7</v>
      </c>
      <c r="BJ6214" s="6">
        <f>SUM($R$5:R6216)-$AB$2</f>
        <v>727.66378580000048</v>
      </c>
      <c r="BK6214" s="6">
        <f>SUM($R$5:S6216)-$AB$2</f>
        <v>3576.3405247040055</v>
      </c>
      <c r="BL6214" s="6">
        <f>SUM($R$5:T6216)-$AB$2</f>
        <v>10698.032371964013</v>
      </c>
      <c r="BM6214" s="6">
        <f>SUM($R$5:U6216)-$AB$2</f>
        <v>20668.400958128099</v>
      </c>
      <c r="BN6214" s="6">
        <f>SUM($R$5:V6216)-$AB$2</f>
        <v>34911.78465264821</v>
      </c>
      <c r="BO6214" s="6">
        <f>SUM($R$5:W6216)-$AB$2</f>
        <v>52003.845086071677</v>
      </c>
      <c r="BP6214" s="16"/>
    </row>
    <row r="6215" spans="1:68" x14ac:dyDescent="0.45">
      <c r="A6215" s="1">
        <v>2008</v>
      </c>
      <c r="B6215" s="1">
        <v>9</v>
      </c>
      <c r="C6215" s="1">
        <v>16</v>
      </c>
      <c r="D6215" s="1">
        <v>9</v>
      </c>
      <c r="E6215" s="1">
        <v>18.600000000000001</v>
      </c>
      <c r="F6215" s="1">
        <v>403.66</v>
      </c>
      <c r="G6215" s="4"/>
      <c r="H6215" s="4"/>
      <c r="Q6215" s="1">
        <v>6</v>
      </c>
      <c r="R6215" s="6">
        <f t="shared" si="8298"/>
        <v>0</v>
      </c>
      <c r="S6215" s="6">
        <f t="shared" si="8299"/>
        <v>0</v>
      </c>
      <c r="T6215" s="6">
        <f t="shared" si="8300"/>
        <v>0</v>
      </c>
      <c r="U6215" s="6">
        <f t="shared" si="8301"/>
        <v>0</v>
      </c>
      <c r="V6215" s="6">
        <f t="shared" si="8302"/>
        <v>0</v>
      </c>
      <c r="W6215" s="6">
        <f t="shared" si="8303"/>
        <v>0</v>
      </c>
      <c r="X6215" s="17"/>
      <c r="Y6215" s="17"/>
      <c r="Z6215" s="17"/>
      <c r="AA6215" s="17"/>
      <c r="AB6215" s="17"/>
      <c r="AC6215" s="17"/>
      <c r="AE6215" s="16"/>
      <c r="AF6215" s="16"/>
      <c r="AG6215" s="16"/>
      <c r="AH6215" s="16"/>
      <c r="AI6215" s="16"/>
      <c r="AJ6215" s="16"/>
      <c r="AL6215" s="16"/>
      <c r="AM6215" s="16"/>
      <c r="AN6215" s="16"/>
      <c r="AO6215" s="16"/>
      <c r="AP6215" s="16"/>
      <c r="AQ6215" s="16"/>
      <c r="BI6215" s="1">
        <v>8</v>
      </c>
      <c r="BJ6215" s="6">
        <f>SUM($R$5:R6217)-$AB$2</f>
        <v>727.77407280000045</v>
      </c>
      <c r="BK6215" s="6">
        <f>SUM($R$5:S6217)-$AB$2</f>
        <v>3576.8787252640054</v>
      </c>
      <c r="BL6215" s="6">
        <f>SUM($R$5:T6217)-$AB$2</f>
        <v>10699.640356424014</v>
      </c>
      <c r="BM6215" s="6">
        <f>SUM($R$5:U6217)-$AB$2</f>
        <v>20671.506640048097</v>
      </c>
      <c r="BN6215" s="6">
        <f>SUM($R$5:V6217)-$AB$2</f>
        <v>34917.029902368209</v>
      </c>
      <c r="BO6215" s="6">
        <f>SUM($R$5:W6217)-$AB$2</f>
        <v>52011.657817151674</v>
      </c>
      <c r="BP6215" s="16"/>
    </row>
    <row r="6216" spans="1:68" x14ac:dyDescent="0.45">
      <c r="A6216" s="1">
        <v>2008</v>
      </c>
      <c r="B6216" s="1">
        <v>9</v>
      </c>
      <c r="C6216" s="1">
        <v>16</v>
      </c>
      <c r="D6216" s="1">
        <v>10</v>
      </c>
      <c r="E6216" s="1">
        <v>19.3</v>
      </c>
      <c r="F6216" s="1">
        <v>591</v>
      </c>
      <c r="G6216" s="4"/>
      <c r="H6216" s="4"/>
      <c r="Q6216" s="1">
        <v>7</v>
      </c>
      <c r="R6216" s="6">
        <f t="shared" si="8298"/>
        <v>2.6622E-3</v>
      </c>
      <c r="S6216" s="6">
        <f t="shared" si="8299"/>
        <v>1.0329336E-2</v>
      </c>
      <c r="T6216" s="6">
        <f t="shared" si="8300"/>
        <v>2.5823339999999997E-2</v>
      </c>
      <c r="U6216" s="6">
        <f t="shared" si="8301"/>
        <v>3.6152676000000002E-2</v>
      </c>
      <c r="V6216" s="6">
        <f t="shared" si="8302"/>
        <v>5.1646679999999993E-2</v>
      </c>
      <c r="W6216" s="6">
        <f t="shared" si="8303"/>
        <v>6.1976016000000002E-2</v>
      </c>
      <c r="X6216" s="17"/>
      <c r="Y6216" s="17"/>
      <c r="Z6216" s="17"/>
      <c r="AA6216" s="17"/>
      <c r="AB6216" s="17"/>
      <c r="AC6216" s="17"/>
      <c r="AE6216" s="16"/>
      <c r="AF6216" s="16"/>
      <c r="AG6216" s="16"/>
      <c r="AH6216" s="16"/>
      <c r="AI6216" s="16"/>
      <c r="AJ6216" s="16"/>
      <c r="AL6216" s="16"/>
      <c r="AM6216" s="16"/>
      <c r="AN6216" s="16"/>
      <c r="AO6216" s="16"/>
      <c r="AP6216" s="16"/>
      <c r="AQ6216" s="16"/>
      <c r="BI6216" s="1">
        <v>9</v>
      </c>
      <c r="BJ6216" s="6">
        <f>SUM($R$5:R6218)-$AB$2</f>
        <v>728.00819560000048</v>
      </c>
      <c r="BK6216" s="6">
        <f>SUM($R$5:S6218)-$AB$2</f>
        <v>3578.0212445280054</v>
      </c>
      <c r="BL6216" s="6">
        <f>SUM($R$5:T6218)-$AB$2</f>
        <v>10703.053866848013</v>
      </c>
      <c r="BM6216" s="6">
        <f>SUM($R$5:U6218)-$AB$2</f>
        <v>20678.099538096099</v>
      </c>
      <c r="BN6216" s="6">
        <f>SUM($R$5:V6218)-$AB$2</f>
        <v>34928.16478273621</v>
      </c>
      <c r="BO6216" s="6">
        <f>SUM($R$5:W6218)-$AB$2</f>
        <v>52028.243076303675</v>
      </c>
      <c r="BP6216" s="16"/>
    </row>
    <row r="6217" spans="1:68" x14ac:dyDescent="0.45">
      <c r="A6217" s="1">
        <v>2008</v>
      </c>
      <c r="B6217" s="1">
        <v>9</v>
      </c>
      <c r="C6217" s="1">
        <v>16</v>
      </c>
      <c r="D6217" s="1">
        <v>11</v>
      </c>
      <c r="E6217" s="1">
        <v>20.100000000000001</v>
      </c>
      <c r="F6217" s="1">
        <v>733.43</v>
      </c>
      <c r="G6217" s="4"/>
      <c r="H6217" s="4"/>
      <c r="Q6217" s="1">
        <v>8</v>
      </c>
      <c r="R6217" s="6">
        <f t="shared" si="8298"/>
        <v>0.110287</v>
      </c>
      <c r="S6217" s="6">
        <f t="shared" si="8299"/>
        <v>0.42791355999999997</v>
      </c>
      <c r="T6217" s="6">
        <f t="shared" si="8300"/>
        <v>1.0697839</v>
      </c>
      <c r="U6217" s="6">
        <f t="shared" si="8301"/>
        <v>1.4976974599999999</v>
      </c>
      <c r="V6217" s="6">
        <f t="shared" si="8302"/>
        <v>2.1395678</v>
      </c>
      <c r="W6217" s="6">
        <f t="shared" si="8303"/>
        <v>2.5674813599999999</v>
      </c>
      <c r="X6217" s="17"/>
      <c r="Y6217" s="17"/>
      <c r="Z6217" s="17"/>
      <c r="AA6217" s="17"/>
      <c r="AB6217" s="17"/>
      <c r="AC6217" s="17"/>
      <c r="AE6217" s="16"/>
      <c r="AF6217" s="16"/>
      <c r="AG6217" s="16"/>
      <c r="AH6217" s="16"/>
      <c r="AI6217" s="16"/>
      <c r="AJ6217" s="16"/>
      <c r="AL6217" s="16"/>
      <c r="AM6217" s="16"/>
      <c r="AN6217" s="16"/>
      <c r="AO6217" s="16"/>
      <c r="AP6217" s="16"/>
      <c r="AQ6217" s="16"/>
      <c r="BI6217" s="1">
        <v>10</v>
      </c>
      <c r="BJ6217" s="6">
        <f>SUM($R$5:R6219)-$AB$2</f>
        <v>728.35097560000042</v>
      </c>
      <c r="BK6217" s="6">
        <f>SUM($R$5:S6219)-$AB$2</f>
        <v>3579.6940109280054</v>
      </c>
      <c r="BL6217" s="6">
        <f>SUM($R$5:T6219)-$AB$2</f>
        <v>10708.051599248014</v>
      </c>
      <c r="BM6217" s="6">
        <f>SUM($R$5:U6219)-$AB$2</f>
        <v>20687.752222896099</v>
      </c>
      <c r="BN6217" s="6">
        <f>SUM($R$5:V6219)-$AB$2</f>
        <v>34944.46739953621</v>
      </c>
      <c r="BO6217" s="6">
        <f>SUM($R$5:W6219)-$AB$2</f>
        <v>52052.525611503675</v>
      </c>
      <c r="BP6217" s="16"/>
    </row>
    <row r="6218" spans="1:68" x14ac:dyDescent="0.45">
      <c r="A6218" s="1">
        <v>2008</v>
      </c>
      <c r="B6218" s="1">
        <v>9</v>
      </c>
      <c r="C6218" s="1">
        <v>16</v>
      </c>
      <c r="D6218" s="1">
        <v>12</v>
      </c>
      <c r="E6218" s="1">
        <v>21</v>
      </c>
      <c r="F6218" s="1">
        <v>607.53</v>
      </c>
      <c r="G6218" s="4"/>
      <c r="H6218" s="4"/>
      <c r="Q6218" s="1">
        <v>9</v>
      </c>
      <c r="R6218" s="6">
        <f t="shared" si="8298"/>
        <v>0.23412280000000002</v>
      </c>
      <c r="S6218" s="6">
        <f t="shared" si="8299"/>
        <v>0.90839646400000007</v>
      </c>
      <c r="T6218" s="6">
        <f t="shared" si="8300"/>
        <v>2.2709911599999999</v>
      </c>
      <c r="U6218" s="6">
        <f t="shared" si="8301"/>
        <v>3.1793876239999999</v>
      </c>
      <c r="V6218" s="6">
        <f t="shared" si="8302"/>
        <v>4.5419823199999998</v>
      </c>
      <c r="W6218" s="6">
        <f t="shared" si="8303"/>
        <v>5.4503787840000006</v>
      </c>
      <c r="X6218" s="17"/>
      <c r="Y6218" s="17"/>
      <c r="Z6218" s="17"/>
      <c r="AA6218" s="17"/>
      <c r="AB6218" s="17"/>
      <c r="AC6218" s="17"/>
      <c r="AE6218" s="16"/>
      <c r="AF6218" s="16"/>
      <c r="AG6218" s="16"/>
      <c r="AH6218" s="16"/>
      <c r="AI6218" s="16"/>
      <c r="AJ6218" s="16"/>
      <c r="AL6218" s="16"/>
      <c r="AM6218" s="16"/>
      <c r="AN6218" s="16"/>
      <c r="AO6218" s="16"/>
      <c r="AP6218" s="16"/>
      <c r="AQ6218" s="16"/>
      <c r="BI6218" s="1">
        <v>11</v>
      </c>
      <c r="BJ6218" s="6">
        <f>SUM($R$5:R6220)-$AB$2</f>
        <v>728.7763650000004</v>
      </c>
      <c r="BK6218" s="6">
        <f>SUM($R$5:S6220)-$AB$2</f>
        <v>3581.769911200005</v>
      </c>
      <c r="BL6218" s="6">
        <f>SUM($R$5:T6220)-$AB$2</f>
        <v>10714.253776700012</v>
      </c>
      <c r="BM6218" s="6">
        <f>SUM($R$5:U6220)-$AB$2</f>
        <v>20699.731188400099</v>
      </c>
      <c r="BN6218" s="6">
        <f>SUM($R$5:V6220)-$AB$2</f>
        <v>34964.698919400209</v>
      </c>
      <c r="BO6218" s="6">
        <f>SUM($R$5:W6220)-$AB$2</f>
        <v>52082.660196599674</v>
      </c>
      <c r="BP6218" s="16"/>
    </row>
    <row r="6219" spans="1:68" x14ac:dyDescent="0.45">
      <c r="A6219" s="1">
        <v>2008</v>
      </c>
      <c r="B6219" s="1">
        <v>9</v>
      </c>
      <c r="C6219" s="1">
        <v>16</v>
      </c>
      <c r="D6219" s="1">
        <v>13</v>
      </c>
      <c r="E6219" s="1">
        <v>21.5</v>
      </c>
      <c r="F6219" s="1">
        <v>546.77</v>
      </c>
      <c r="G6219" s="4"/>
      <c r="H6219" s="4"/>
      <c r="Q6219" s="1">
        <v>10</v>
      </c>
      <c r="R6219" s="6">
        <f t="shared" si="8298"/>
        <v>0.34277999999999997</v>
      </c>
      <c r="S6219" s="6">
        <f t="shared" si="8299"/>
        <v>1.3299863999999997</v>
      </c>
      <c r="T6219" s="6">
        <f t="shared" si="8300"/>
        <v>3.3249659999999994</v>
      </c>
      <c r="U6219" s="6">
        <f t="shared" si="8301"/>
        <v>4.6549523999999991</v>
      </c>
      <c r="V6219" s="6">
        <f t="shared" si="8302"/>
        <v>6.6499319999999988</v>
      </c>
      <c r="W6219" s="6">
        <f t="shared" si="8303"/>
        <v>7.9799183999999999</v>
      </c>
      <c r="X6219" s="17"/>
      <c r="Y6219" s="17"/>
      <c r="Z6219" s="17"/>
      <c r="AA6219" s="17"/>
      <c r="AB6219" s="17"/>
      <c r="AC6219" s="17"/>
      <c r="AE6219" s="16"/>
      <c r="AF6219" s="16"/>
      <c r="AG6219" s="16"/>
      <c r="AH6219" s="16"/>
      <c r="AI6219" s="16"/>
      <c r="AJ6219" s="16"/>
      <c r="AL6219" s="16"/>
      <c r="AM6219" s="16"/>
      <c r="AN6219" s="16"/>
      <c r="AO6219" s="16"/>
      <c r="AP6219" s="16"/>
      <c r="AQ6219" s="16"/>
      <c r="BI6219" s="1">
        <v>12</v>
      </c>
      <c r="BJ6219" s="6">
        <f t="shared" ref="BJ6219" si="8340">R6221-$AB$2</f>
        <v>-6.1788825999999997</v>
      </c>
      <c r="BK6219" s="6">
        <f t="shared" ref="BK6219" si="8341">S6221-$AB$2</f>
        <v>-5.1640644880000002</v>
      </c>
      <c r="BL6219" s="6">
        <f t="shared" ref="BL6219" si="8342">T6221-$AB$2</f>
        <v>-3.1132862200000004</v>
      </c>
      <c r="BM6219" s="6">
        <f t="shared" ref="BM6219" si="8343">U6221-$AB$2</f>
        <v>-1.7461007080000002</v>
      </c>
      <c r="BN6219" s="6">
        <f t="shared" ref="BN6219" si="8344">V6221-$AB$2</f>
        <v>0.30467755999999913</v>
      </c>
      <c r="BO6219" s="6">
        <f t="shared" ref="BO6219" si="8345">W6221-$AB$2</f>
        <v>1.6718630720000007</v>
      </c>
      <c r="BP6219" s="16"/>
    </row>
    <row r="6220" spans="1:68" x14ac:dyDescent="0.45">
      <c r="A6220" s="1">
        <v>2008</v>
      </c>
      <c r="B6220" s="1">
        <v>9</v>
      </c>
      <c r="C6220" s="1">
        <v>16</v>
      </c>
      <c r="D6220" s="1">
        <v>14</v>
      </c>
      <c r="E6220" s="1">
        <v>21.6</v>
      </c>
      <c r="F6220" s="1">
        <v>282.08999999999997</v>
      </c>
      <c r="G6220" s="4"/>
      <c r="H6220" s="4"/>
      <c r="Q6220" s="1">
        <v>11</v>
      </c>
      <c r="R6220" s="6">
        <f t="shared" si="8298"/>
        <v>0.42538939999999997</v>
      </c>
      <c r="S6220" s="6">
        <f t="shared" si="8299"/>
        <v>1.6505108719999999</v>
      </c>
      <c r="T6220" s="6">
        <f t="shared" si="8300"/>
        <v>4.1262771799999989</v>
      </c>
      <c r="U6220" s="6">
        <f t="shared" si="8301"/>
        <v>5.7767880519999997</v>
      </c>
      <c r="V6220" s="6">
        <f t="shared" si="8302"/>
        <v>8.2525543599999978</v>
      </c>
      <c r="W6220" s="6">
        <f t="shared" si="8303"/>
        <v>9.9030652319999994</v>
      </c>
      <c r="X6220" s="17"/>
      <c r="Y6220" s="17"/>
      <c r="Z6220" s="17"/>
      <c r="AA6220" s="17"/>
      <c r="AB6220" s="17"/>
      <c r="AC6220" s="17"/>
      <c r="AE6220" s="16"/>
      <c r="AF6220" s="16"/>
      <c r="AG6220" s="16"/>
      <c r="AH6220" s="16"/>
      <c r="AI6220" s="16"/>
      <c r="AJ6220" s="16"/>
      <c r="AL6220" s="16"/>
      <c r="AM6220" s="16"/>
      <c r="AN6220" s="16"/>
      <c r="AO6220" s="16"/>
      <c r="AP6220" s="16"/>
      <c r="AQ6220" s="16"/>
      <c r="BI6220" s="1">
        <v>13</v>
      </c>
      <c r="BJ6220" s="6">
        <f>SUM($R$5:R6222)-$AB$2</f>
        <v>729.4458590000005</v>
      </c>
      <c r="BK6220" s="6">
        <f>SUM($R$5:S6222)-$AB$2</f>
        <v>3585.0370419200049</v>
      </c>
      <c r="BL6220" s="6">
        <f>SUM($R$5:T6222)-$AB$2</f>
        <v>10724.014999220015</v>
      </c>
      <c r="BM6220" s="6">
        <f>SUM($R$5:U6222)-$AB$2</f>
        <v>20718.5841394401</v>
      </c>
      <c r="BN6220" s="6">
        <f>SUM($R$5:V6222)-$AB$2</f>
        <v>34996.540054040212</v>
      </c>
      <c r="BO6220" s="6">
        <f>SUM($R$5:W6222)-$AB$2</f>
        <v>52130.087151559674</v>
      </c>
      <c r="BP6220" s="16"/>
    </row>
    <row r="6221" spans="1:68" x14ac:dyDescent="0.45">
      <c r="A6221" s="1">
        <v>2008</v>
      </c>
      <c r="B6221" s="1">
        <v>9</v>
      </c>
      <c r="C6221" s="1">
        <v>16</v>
      </c>
      <c r="D6221" s="1">
        <v>15</v>
      </c>
      <c r="E6221" s="1">
        <v>21.4</v>
      </c>
      <c r="F6221" s="1">
        <v>252.59</v>
      </c>
      <c r="G6221" s="4"/>
      <c r="H6221" s="4"/>
      <c r="Q6221" s="1">
        <v>12</v>
      </c>
      <c r="R6221" s="6">
        <f t="shared" si="8298"/>
        <v>0.3523674</v>
      </c>
      <c r="S6221" s="6">
        <f t="shared" si="8299"/>
        <v>1.3671855119999998</v>
      </c>
      <c r="T6221" s="6">
        <f t="shared" si="8300"/>
        <v>3.4179637799999996</v>
      </c>
      <c r="U6221" s="6">
        <f t="shared" si="8301"/>
        <v>4.7851492919999998</v>
      </c>
      <c r="V6221" s="6">
        <f t="shared" si="8302"/>
        <v>6.8359275599999991</v>
      </c>
      <c r="W6221" s="6">
        <f t="shared" si="8303"/>
        <v>8.2031130720000007</v>
      </c>
      <c r="X6221" s="17">
        <f t="shared" ref="X6221" si="8346">SUM(R6221:R6245)-$AA$2</f>
        <v>-3.7395373999999997</v>
      </c>
      <c r="Y6221" s="17">
        <f t="shared" ref="Y6221" si="8347">SUM(S6221:S6245)-$AA$2</f>
        <v>2.4195948880000016</v>
      </c>
      <c r="Z6221" s="17">
        <f t="shared" ref="Z6221" si="8348">SUM(T6221:T6245)-$AA$2</f>
        <v>14.866174719999997</v>
      </c>
      <c r="AA6221" s="17">
        <f t="shared" ref="AA6221" si="8349">SUM(U6221:U6245)-$AA$2</f>
        <v>23.163894608</v>
      </c>
      <c r="AB6221" s="17">
        <f t="shared" ref="AB6221" si="8350">SUM(V6221:V6245)-$AA$2</f>
        <v>35.610474439999997</v>
      </c>
      <c r="AC6221" s="17">
        <f t="shared" ref="AC6221" si="8351">SUM(W6221:W6245)-$AA$2</f>
        <v>43.908194328000008</v>
      </c>
      <c r="AE6221" s="16">
        <f t="shared" ref="AE6221" si="8352">IF(X6221&gt;0,1,0)</f>
        <v>0</v>
      </c>
      <c r="AF6221" s="16">
        <f t="shared" ref="AF6221" si="8353">IF(Y6221&gt;0,1,0)</f>
        <v>1</v>
      </c>
      <c r="AG6221" s="16">
        <f t="shared" ref="AG6221" si="8354">IF(Z6221&gt;0,1,0)</f>
        <v>1</v>
      </c>
      <c r="AH6221" s="16">
        <f t="shared" ref="AH6221" si="8355">IF(AA6221&gt;0,1,0)</f>
        <v>1</v>
      </c>
      <c r="AI6221" s="16">
        <f t="shared" ref="AI6221" si="8356">IF(AB6221&gt;0,1,0)</f>
        <v>1</v>
      </c>
      <c r="AJ6221" s="16">
        <f t="shared" ref="AJ6221" si="8357">IF(AC6221&gt;0,1,0)</f>
        <v>1</v>
      </c>
      <c r="AL6221" s="16">
        <f t="shared" ref="AL6221" si="8358">IF(X6221&lt;0,ABS(X6221*$AP$1),0)</f>
        <v>0</v>
      </c>
      <c r="AM6221" s="16">
        <f t="shared" ref="AM6221" si="8359">IF(Y6221&lt;0,ABS(Y6221*$AP$1),0)</f>
        <v>0</v>
      </c>
      <c r="AN6221" s="16">
        <f t="shared" ref="AN6221" si="8360">IF(Z6221&lt;0,ABS(Z6221*$AP$1),0)</f>
        <v>0</v>
      </c>
      <c r="AO6221" s="16">
        <f t="shared" ref="AO6221" si="8361">IF(AA6221&lt;0,ABS(AA6221*$AP$1),0)</f>
        <v>0</v>
      </c>
      <c r="AP6221" s="16">
        <f t="shared" ref="AP6221" si="8362">IF(AB6221&lt;0,ABS(AB6221*$AP$1),0)</f>
        <v>0</v>
      </c>
      <c r="AQ6221" s="16">
        <f t="shared" ref="AQ6221" si="8363">IF(AC6221&lt;0,ABS(AC6221*$AP$1),0)</f>
        <v>0</v>
      </c>
      <c r="BI6221" s="1">
        <v>14</v>
      </c>
      <c r="BJ6221" s="6">
        <f>SUM($R$5:R6223)-$AB$2</f>
        <v>729.60947120000048</v>
      </c>
      <c r="BK6221" s="6">
        <f>SUM($R$5:S6223)-$AB$2</f>
        <v>3585.8354694560048</v>
      </c>
      <c r="BL6221" s="6">
        <f>SUM($R$5:T6223)-$AB$2</f>
        <v>10726.400465096014</v>
      </c>
      <c r="BM6221" s="6">
        <f>SUM($R$5:U6223)-$AB$2</f>
        <v>20723.191458992103</v>
      </c>
      <c r="BN6221" s="6">
        <f>SUM($R$5:V6223)-$AB$2</f>
        <v>35004.321450272211</v>
      </c>
      <c r="BO6221" s="6">
        <f>SUM($R$5:W6223)-$AB$2</f>
        <v>52141.677439807674</v>
      </c>
      <c r="BP6221" s="16"/>
    </row>
    <row r="6222" spans="1:68" x14ac:dyDescent="0.45">
      <c r="A6222" s="1">
        <v>2008</v>
      </c>
      <c r="B6222" s="1">
        <v>9</v>
      </c>
      <c r="C6222" s="1">
        <v>16</v>
      </c>
      <c r="D6222" s="1">
        <v>16</v>
      </c>
      <c r="E6222" s="1">
        <v>21.1</v>
      </c>
      <c r="F6222" s="1">
        <v>259.10000000000002</v>
      </c>
      <c r="G6222" s="4"/>
      <c r="H6222" s="4"/>
      <c r="Q6222" s="1">
        <v>13</v>
      </c>
      <c r="R6222" s="6">
        <f t="shared" si="8298"/>
        <v>0.31712659999999993</v>
      </c>
      <c r="S6222" s="6">
        <f t="shared" si="8299"/>
        <v>1.2304512079999996</v>
      </c>
      <c r="T6222" s="6">
        <f t="shared" si="8300"/>
        <v>3.0761280199999992</v>
      </c>
      <c r="U6222" s="6">
        <f t="shared" si="8301"/>
        <v>4.3065792279999995</v>
      </c>
      <c r="V6222" s="6">
        <f t="shared" si="8302"/>
        <v>6.1522560399999984</v>
      </c>
      <c r="W6222" s="6">
        <f t="shared" si="8303"/>
        <v>7.3827072479999991</v>
      </c>
      <c r="X6222" s="17"/>
      <c r="Y6222" s="17"/>
      <c r="Z6222" s="17"/>
      <c r="AA6222" s="17"/>
      <c r="AB6222" s="17"/>
      <c r="AC6222" s="17"/>
      <c r="AE6222" s="16"/>
      <c r="AF6222" s="16"/>
      <c r="AG6222" s="16"/>
      <c r="AH6222" s="16"/>
      <c r="AI6222" s="16"/>
      <c r="AJ6222" s="16"/>
      <c r="AL6222" s="16"/>
      <c r="AM6222" s="16"/>
      <c r="AN6222" s="16"/>
      <c r="AO6222" s="16"/>
      <c r="AP6222" s="16"/>
      <c r="AQ6222" s="16"/>
      <c r="BI6222" s="1">
        <v>15</v>
      </c>
      <c r="BJ6222" s="6">
        <f>SUM($R$5:R6224)-$AB$2</f>
        <v>729.75597340000047</v>
      </c>
      <c r="BK6222" s="6">
        <f>SUM($R$5:S6224)-$AB$2</f>
        <v>3586.5504001920049</v>
      </c>
      <c r="BL6222" s="6">
        <f>SUM($R$5:T6224)-$AB$2</f>
        <v>10728.536467172014</v>
      </c>
      <c r="BM6222" s="6">
        <f>SUM($R$5:U6224)-$AB$2</f>
        <v>20727.316960944103</v>
      </c>
      <c r="BN6222" s="6">
        <f>SUM($R$5:V6224)-$AB$2</f>
        <v>35011.289094904205</v>
      </c>
      <c r="BO6222" s="6">
        <f>SUM($R$5:W6224)-$AB$2</f>
        <v>52152.055655655669</v>
      </c>
      <c r="BP6222" s="16"/>
    </row>
    <row r="6223" spans="1:68" x14ac:dyDescent="0.45">
      <c r="A6223" s="1">
        <v>2008</v>
      </c>
      <c r="B6223" s="1">
        <v>9</v>
      </c>
      <c r="C6223" s="1">
        <v>16</v>
      </c>
      <c r="D6223" s="1">
        <v>17</v>
      </c>
      <c r="E6223" s="1">
        <v>20.5</v>
      </c>
      <c r="F6223" s="1">
        <v>172.09</v>
      </c>
      <c r="G6223" s="4"/>
      <c r="H6223" s="4"/>
      <c r="Q6223" s="1">
        <v>14</v>
      </c>
      <c r="R6223" s="6">
        <f t="shared" si="8298"/>
        <v>0.16361219999999999</v>
      </c>
      <c r="S6223" s="6">
        <f t="shared" si="8299"/>
        <v>0.63481533599999984</v>
      </c>
      <c r="T6223" s="6">
        <f t="shared" si="8300"/>
        <v>1.5870383399999997</v>
      </c>
      <c r="U6223" s="6">
        <f t="shared" si="8301"/>
        <v>2.2218536759999998</v>
      </c>
      <c r="V6223" s="6">
        <f t="shared" si="8302"/>
        <v>3.1740766799999993</v>
      </c>
      <c r="W6223" s="6">
        <f t="shared" si="8303"/>
        <v>3.8088920159999993</v>
      </c>
      <c r="X6223" s="17"/>
      <c r="Y6223" s="17"/>
      <c r="Z6223" s="17"/>
      <c r="AA6223" s="17"/>
      <c r="AB6223" s="17"/>
      <c r="AC6223" s="17"/>
      <c r="AE6223" s="16"/>
      <c r="AF6223" s="16"/>
      <c r="AG6223" s="16"/>
      <c r="AH6223" s="16"/>
      <c r="AI6223" s="16"/>
      <c r="AJ6223" s="16"/>
      <c r="AL6223" s="16"/>
      <c r="AM6223" s="16"/>
      <c r="AN6223" s="16"/>
      <c r="AO6223" s="16"/>
      <c r="AP6223" s="16"/>
      <c r="AQ6223" s="16"/>
      <c r="BI6223" s="1">
        <v>16</v>
      </c>
      <c r="BJ6223" s="6">
        <f>SUM($R$5:R6225)-$AB$2</f>
        <v>729.90625140000043</v>
      </c>
      <c r="BK6223" s="6">
        <f>SUM($R$5:S6225)-$AB$2</f>
        <v>3587.2837568320051</v>
      </c>
      <c r="BL6223" s="6">
        <f>SUM($R$5:T6225)-$AB$2</f>
        <v>10730.727520412014</v>
      </c>
      <c r="BM6223" s="6">
        <f>SUM($R$5:U6225)-$AB$2</f>
        <v>20731.548789424101</v>
      </c>
      <c r="BN6223" s="6">
        <f>SUM($R$5:V6225)-$AB$2</f>
        <v>35018.436316584201</v>
      </c>
      <c r="BO6223" s="6">
        <f>SUM($R$5:W6225)-$AB$2</f>
        <v>52162.701349175666</v>
      </c>
      <c r="BP6223" s="16"/>
    </row>
    <row r="6224" spans="1:68" x14ac:dyDescent="0.45">
      <c r="A6224" s="1">
        <v>2008</v>
      </c>
      <c r="B6224" s="1">
        <v>9</v>
      </c>
      <c r="C6224" s="1">
        <v>16</v>
      </c>
      <c r="D6224" s="1">
        <v>18</v>
      </c>
      <c r="E6224" s="1">
        <v>19.600000000000001</v>
      </c>
      <c r="F6224" s="1">
        <v>32.78</v>
      </c>
      <c r="G6224" s="4"/>
      <c r="H6224" s="4"/>
      <c r="Q6224" s="1">
        <v>15</v>
      </c>
      <c r="R6224" s="6">
        <f t="shared" si="8298"/>
        <v>0.1465022</v>
      </c>
      <c r="S6224" s="6">
        <f t="shared" si="8299"/>
        <v>0.56842853599999987</v>
      </c>
      <c r="T6224" s="6">
        <f t="shared" si="8300"/>
        <v>1.4210713399999997</v>
      </c>
      <c r="U6224" s="6">
        <f t="shared" si="8301"/>
        <v>1.9894998759999998</v>
      </c>
      <c r="V6224" s="6">
        <f t="shared" si="8302"/>
        <v>2.8421426799999994</v>
      </c>
      <c r="W6224" s="6">
        <f t="shared" si="8303"/>
        <v>3.4105712159999997</v>
      </c>
      <c r="X6224" s="17"/>
      <c r="Y6224" s="17"/>
      <c r="Z6224" s="17"/>
      <c r="AA6224" s="17"/>
      <c r="AB6224" s="17"/>
      <c r="AC6224" s="17"/>
      <c r="AE6224" s="16"/>
      <c r="AF6224" s="16"/>
      <c r="AG6224" s="16"/>
      <c r="AH6224" s="16"/>
      <c r="AI6224" s="16"/>
      <c r="AJ6224" s="16"/>
      <c r="AL6224" s="16"/>
      <c r="AM6224" s="16"/>
      <c r="AN6224" s="16"/>
      <c r="AO6224" s="16"/>
      <c r="AP6224" s="16"/>
      <c r="AQ6224" s="16"/>
      <c r="BI6224" s="1">
        <v>17</v>
      </c>
      <c r="BJ6224" s="6">
        <f>SUM($R$5:R6226)-$AB$2</f>
        <v>730.0060636000004</v>
      </c>
      <c r="BK6224" s="6">
        <f>SUM($R$5:S6226)-$AB$2</f>
        <v>3587.7708403680053</v>
      </c>
      <c r="BL6224" s="6">
        <f>SUM($R$5:T6226)-$AB$2</f>
        <v>10732.182782288013</v>
      </c>
      <c r="BM6224" s="6">
        <f>SUM($R$5:U6226)-$AB$2</f>
        <v>20734.359500976101</v>
      </c>
      <c r="BN6224" s="6">
        <f>SUM($R$5:V6226)-$AB$2</f>
        <v>35023.183384816206</v>
      </c>
      <c r="BO6224" s="6">
        <f>SUM($R$5:W6226)-$AB$2</f>
        <v>52169.77204542367</v>
      </c>
      <c r="BP6224" s="16"/>
    </row>
    <row r="6225" spans="1:68" x14ac:dyDescent="0.45">
      <c r="A6225" s="1">
        <v>2008</v>
      </c>
      <c r="B6225" s="1">
        <v>9</v>
      </c>
      <c r="C6225" s="1">
        <v>16</v>
      </c>
      <c r="D6225" s="1">
        <v>19</v>
      </c>
      <c r="E6225" s="1">
        <v>18.7</v>
      </c>
      <c r="F6225" s="1">
        <v>0</v>
      </c>
      <c r="G6225" s="4"/>
      <c r="H6225" s="4"/>
      <c r="Q6225" s="1">
        <v>16</v>
      </c>
      <c r="R6225" s="6">
        <f t="shared" si="8298"/>
        <v>0.15027799999999999</v>
      </c>
      <c r="S6225" s="6">
        <f t="shared" si="8299"/>
        <v>0.58307863999999998</v>
      </c>
      <c r="T6225" s="6">
        <f t="shared" si="8300"/>
        <v>1.4576965999999998</v>
      </c>
      <c r="U6225" s="6">
        <f t="shared" si="8301"/>
        <v>2.0407752399999999</v>
      </c>
      <c r="V6225" s="6">
        <f t="shared" si="8302"/>
        <v>2.9153931999999996</v>
      </c>
      <c r="W6225" s="6">
        <f t="shared" si="8303"/>
        <v>3.4984718400000001</v>
      </c>
      <c r="X6225" s="17"/>
      <c r="Y6225" s="17"/>
      <c r="Z6225" s="17"/>
      <c r="AA6225" s="17"/>
      <c r="AB6225" s="17"/>
      <c r="AC6225" s="17"/>
      <c r="AE6225" s="16"/>
      <c r="AF6225" s="16"/>
      <c r="AG6225" s="16"/>
      <c r="AH6225" s="16"/>
      <c r="AI6225" s="16"/>
      <c r="AJ6225" s="16"/>
      <c r="AL6225" s="16"/>
      <c r="AM6225" s="16"/>
      <c r="AN6225" s="16"/>
      <c r="AO6225" s="16"/>
      <c r="AP6225" s="16"/>
      <c r="AQ6225" s="16"/>
      <c r="BI6225" s="1">
        <v>18</v>
      </c>
      <c r="BJ6225" s="6">
        <f>SUM($R$5:R6227)-$AB$2</f>
        <v>730.02507600000035</v>
      </c>
      <c r="BK6225" s="6">
        <f>SUM($R$5:S6227)-$AB$2</f>
        <v>3587.8636208800053</v>
      </c>
      <c r="BL6225" s="6">
        <f>SUM($R$5:T6227)-$AB$2</f>
        <v>10732.459983080014</v>
      </c>
      <c r="BM6225" s="6">
        <f>SUM($R$5:U6227)-$AB$2</f>
        <v>20734.8948901601</v>
      </c>
      <c r="BN6225" s="6">
        <f>SUM($R$5:V6227)-$AB$2</f>
        <v>35024.087614560201</v>
      </c>
      <c r="BO6225" s="6">
        <f>SUM($R$5:W6227)-$AB$2</f>
        <v>52171.118883839663</v>
      </c>
      <c r="BP6225" s="16"/>
    </row>
    <row r="6226" spans="1:68" x14ac:dyDescent="0.45">
      <c r="A6226" s="1">
        <v>2008</v>
      </c>
      <c r="B6226" s="1">
        <v>9</v>
      </c>
      <c r="C6226" s="1">
        <v>16</v>
      </c>
      <c r="D6226" s="1">
        <v>20</v>
      </c>
      <c r="E6226" s="1">
        <v>18.3</v>
      </c>
      <c r="F6226" s="1">
        <v>0</v>
      </c>
      <c r="G6226" s="4"/>
      <c r="H6226" s="4"/>
      <c r="Q6226" s="1">
        <v>17</v>
      </c>
      <c r="R6226" s="6">
        <f t="shared" si="8298"/>
        <v>9.981219999999999E-2</v>
      </c>
      <c r="S6226" s="6">
        <f t="shared" si="8299"/>
        <v>0.38727133599999997</v>
      </c>
      <c r="T6226" s="6">
        <f t="shared" si="8300"/>
        <v>0.9681783399999998</v>
      </c>
      <c r="U6226" s="6">
        <f t="shared" si="8301"/>
        <v>1.3554496759999999</v>
      </c>
      <c r="V6226" s="6">
        <f t="shared" si="8302"/>
        <v>1.9363566799999996</v>
      </c>
      <c r="W6226" s="6">
        <f t="shared" si="8303"/>
        <v>2.3236280159999998</v>
      </c>
      <c r="X6226" s="17"/>
      <c r="Y6226" s="17"/>
      <c r="Z6226" s="17"/>
      <c r="AA6226" s="17"/>
      <c r="AB6226" s="17"/>
      <c r="AC6226" s="17"/>
      <c r="AE6226" s="16"/>
      <c r="AF6226" s="16"/>
      <c r="AG6226" s="16"/>
      <c r="AH6226" s="16"/>
      <c r="AI6226" s="16"/>
      <c r="AJ6226" s="16"/>
      <c r="AL6226" s="16"/>
      <c r="AM6226" s="16"/>
      <c r="AN6226" s="16"/>
      <c r="AO6226" s="16"/>
      <c r="AP6226" s="16"/>
      <c r="AQ6226" s="16"/>
      <c r="BI6226" s="1">
        <v>19</v>
      </c>
      <c r="BJ6226" s="6">
        <f>SUM($R$5:R6228)-$AB$2</f>
        <v>730.02507600000035</v>
      </c>
      <c r="BK6226" s="6">
        <f>SUM($R$5:S6228)-$AB$2</f>
        <v>3587.8636208800053</v>
      </c>
      <c r="BL6226" s="6">
        <f>SUM($R$5:T6228)-$AB$2</f>
        <v>10732.459983080014</v>
      </c>
      <c r="BM6226" s="6">
        <f>SUM($R$5:U6228)-$AB$2</f>
        <v>20734.8948901601</v>
      </c>
      <c r="BN6226" s="6">
        <f>SUM($R$5:V6228)-$AB$2</f>
        <v>35024.087614560201</v>
      </c>
      <c r="BO6226" s="6">
        <f>SUM($R$5:W6228)-$AB$2</f>
        <v>52171.118883839663</v>
      </c>
      <c r="BP6226" s="16"/>
    </row>
    <row r="6227" spans="1:68" x14ac:dyDescent="0.45">
      <c r="A6227" s="1">
        <v>2008</v>
      </c>
      <c r="B6227" s="1">
        <v>9</v>
      </c>
      <c r="C6227" s="1">
        <v>16</v>
      </c>
      <c r="D6227" s="1">
        <v>21</v>
      </c>
      <c r="E6227" s="1">
        <v>18.100000000000001</v>
      </c>
      <c r="F6227" s="1">
        <v>0</v>
      </c>
      <c r="G6227" s="4"/>
      <c r="H6227" s="4"/>
      <c r="Q6227" s="1">
        <v>18</v>
      </c>
      <c r="R6227" s="6">
        <f t="shared" si="8298"/>
        <v>1.9012399999999999E-2</v>
      </c>
      <c r="S6227" s="6">
        <f t="shared" si="8299"/>
        <v>7.3768111999999997E-2</v>
      </c>
      <c r="T6227" s="6">
        <f t="shared" si="8300"/>
        <v>0.18442027999999999</v>
      </c>
      <c r="U6227" s="6">
        <f t="shared" si="8301"/>
        <v>0.25818839200000004</v>
      </c>
      <c r="V6227" s="6">
        <f t="shared" si="8302"/>
        <v>0.36884055999999998</v>
      </c>
      <c r="W6227" s="6">
        <f t="shared" si="8303"/>
        <v>0.44260867200000004</v>
      </c>
      <c r="X6227" s="17"/>
      <c r="Y6227" s="17"/>
      <c r="Z6227" s="17"/>
      <c r="AA6227" s="17"/>
      <c r="AB6227" s="17"/>
      <c r="AC6227" s="17"/>
      <c r="AE6227" s="16"/>
      <c r="AF6227" s="16"/>
      <c r="AG6227" s="16"/>
      <c r="AH6227" s="16"/>
      <c r="AI6227" s="16"/>
      <c r="AJ6227" s="16"/>
      <c r="AL6227" s="16"/>
      <c r="AM6227" s="16"/>
      <c r="AN6227" s="16"/>
      <c r="AO6227" s="16"/>
      <c r="AP6227" s="16"/>
      <c r="AQ6227" s="16"/>
      <c r="BI6227" s="1">
        <v>20</v>
      </c>
      <c r="BJ6227" s="6">
        <f>SUM($R$5:R6229)-$AB$2</f>
        <v>730.02507600000035</v>
      </c>
      <c r="BK6227" s="6">
        <f>SUM($R$5:S6229)-$AB$2</f>
        <v>3587.8636208800053</v>
      </c>
      <c r="BL6227" s="6">
        <f>SUM($R$5:T6229)-$AB$2</f>
        <v>10732.459983080014</v>
      </c>
      <c r="BM6227" s="6">
        <f>SUM($R$5:U6229)-$AB$2</f>
        <v>20734.8948901601</v>
      </c>
      <c r="BN6227" s="6">
        <f>SUM($R$5:V6229)-$AB$2</f>
        <v>35024.087614560201</v>
      </c>
      <c r="BO6227" s="6">
        <f>SUM($R$5:W6229)-$AB$2</f>
        <v>52171.118883839663</v>
      </c>
      <c r="BP6227" s="16"/>
    </row>
    <row r="6228" spans="1:68" x14ac:dyDescent="0.45">
      <c r="A6228" s="1">
        <v>2008</v>
      </c>
      <c r="B6228" s="1">
        <v>9</v>
      </c>
      <c r="C6228" s="1">
        <v>16</v>
      </c>
      <c r="D6228" s="1">
        <v>22</v>
      </c>
      <c r="E6228" s="1">
        <v>18</v>
      </c>
      <c r="F6228" s="1">
        <v>0</v>
      </c>
      <c r="G6228" s="4"/>
      <c r="H6228" s="4"/>
      <c r="Q6228" s="1">
        <v>19</v>
      </c>
      <c r="R6228" s="6">
        <f t="shared" si="8298"/>
        <v>0</v>
      </c>
      <c r="S6228" s="6">
        <f t="shared" si="8299"/>
        <v>0</v>
      </c>
      <c r="T6228" s="6">
        <f t="shared" si="8300"/>
        <v>0</v>
      </c>
      <c r="U6228" s="6">
        <f t="shared" si="8301"/>
        <v>0</v>
      </c>
      <c r="V6228" s="6">
        <f t="shared" si="8302"/>
        <v>0</v>
      </c>
      <c r="W6228" s="6">
        <f t="shared" si="8303"/>
        <v>0</v>
      </c>
      <c r="X6228" s="17"/>
      <c r="Y6228" s="17"/>
      <c r="Z6228" s="17"/>
      <c r="AA6228" s="17"/>
      <c r="AB6228" s="17"/>
      <c r="AC6228" s="17"/>
      <c r="AE6228" s="16"/>
      <c r="AF6228" s="16"/>
      <c r="AG6228" s="16"/>
      <c r="AH6228" s="16"/>
      <c r="AI6228" s="16"/>
      <c r="AJ6228" s="16"/>
      <c r="AL6228" s="16"/>
      <c r="AM6228" s="16"/>
      <c r="AN6228" s="16"/>
      <c r="AO6228" s="16"/>
      <c r="AP6228" s="16"/>
      <c r="AQ6228" s="16"/>
      <c r="BI6228" s="1">
        <v>21</v>
      </c>
      <c r="BJ6228" s="6">
        <f>SUM($R$5:R6230)-$AB$2</f>
        <v>730.02507600000035</v>
      </c>
      <c r="BK6228" s="6">
        <f>SUM($R$5:S6230)-$AB$2</f>
        <v>3587.8636208800053</v>
      </c>
      <c r="BL6228" s="6">
        <f>SUM($R$5:T6230)-$AB$2</f>
        <v>10732.459983080014</v>
      </c>
      <c r="BM6228" s="6">
        <f>SUM($R$5:U6230)-$AB$2</f>
        <v>20734.8948901601</v>
      </c>
      <c r="BN6228" s="6">
        <f>SUM($R$5:V6230)-$AB$2</f>
        <v>35024.087614560201</v>
      </c>
      <c r="BO6228" s="6">
        <f>SUM($R$5:W6230)-$AB$2</f>
        <v>52171.118883839663</v>
      </c>
      <c r="BP6228" s="16"/>
    </row>
    <row r="6229" spans="1:68" x14ac:dyDescent="0.45">
      <c r="A6229" s="1">
        <v>2008</v>
      </c>
      <c r="B6229" s="1">
        <v>9</v>
      </c>
      <c r="C6229" s="1">
        <v>16</v>
      </c>
      <c r="D6229" s="1">
        <v>23</v>
      </c>
      <c r="E6229" s="1">
        <v>17.8</v>
      </c>
      <c r="F6229" s="1">
        <v>0</v>
      </c>
      <c r="G6229" s="4"/>
      <c r="H6229" s="4"/>
      <c r="Q6229" s="1">
        <v>20</v>
      </c>
      <c r="R6229" s="6">
        <f t="shared" si="8298"/>
        <v>0</v>
      </c>
      <c r="S6229" s="6">
        <f t="shared" si="8299"/>
        <v>0</v>
      </c>
      <c r="T6229" s="6">
        <f t="shared" si="8300"/>
        <v>0</v>
      </c>
      <c r="U6229" s="6">
        <f t="shared" si="8301"/>
        <v>0</v>
      </c>
      <c r="V6229" s="6">
        <f t="shared" si="8302"/>
        <v>0</v>
      </c>
      <c r="W6229" s="6">
        <f t="shared" si="8303"/>
        <v>0</v>
      </c>
      <c r="X6229" s="17"/>
      <c r="Y6229" s="17"/>
      <c r="Z6229" s="17"/>
      <c r="AA6229" s="17"/>
      <c r="AB6229" s="17"/>
      <c r="AC6229" s="17"/>
      <c r="AE6229" s="16"/>
      <c r="AF6229" s="16"/>
      <c r="AG6229" s="16"/>
      <c r="AH6229" s="16"/>
      <c r="AI6229" s="16"/>
      <c r="AJ6229" s="16"/>
      <c r="AL6229" s="16"/>
      <c r="AM6229" s="16"/>
      <c r="AN6229" s="16"/>
      <c r="AO6229" s="16"/>
      <c r="AP6229" s="16"/>
      <c r="AQ6229" s="16"/>
      <c r="BI6229" s="1">
        <v>22</v>
      </c>
      <c r="BJ6229" s="6">
        <f>SUM($R$5:R6231)-$AB$2</f>
        <v>730.02507600000035</v>
      </c>
      <c r="BK6229" s="6">
        <f>SUM($R$5:S6231)-$AB$2</f>
        <v>3587.8636208800053</v>
      </c>
      <c r="BL6229" s="6">
        <f>SUM($R$5:T6231)-$AB$2</f>
        <v>10732.459983080014</v>
      </c>
      <c r="BM6229" s="6">
        <f>SUM($R$5:U6231)-$AB$2</f>
        <v>20734.8948901601</v>
      </c>
      <c r="BN6229" s="6">
        <f>SUM($R$5:V6231)-$AB$2</f>
        <v>35024.087614560201</v>
      </c>
      <c r="BO6229" s="6">
        <f>SUM($R$5:W6231)-$AB$2</f>
        <v>52171.118883839663</v>
      </c>
      <c r="BP6229" s="16"/>
    </row>
    <row r="6230" spans="1:68" x14ac:dyDescent="0.45">
      <c r="A6230" s="1">
        <v>2008</v>
      </c>
      <c r="B6230" s="1">
        <v>9</v>
      </c>
      <c r="C6230" s="1">
        <v>17</v>
      </c>
      <c r="D6230" s="1">
        <v>0</v>
      </c>
      <c r="E6230" s="1">
        <v>17.600000000000001</v>
      </c>
      <c r="F6230" s="1">
        <v>0</v>
      </c>
      <c r="G6230" s="4"/>
      <c r="H6230" s="4"/>
      <c r="Q6230" s="1">
        <v>21</v>
      </c>
      <c r="R6230" s="6">
        <f t="shared" si="8298"/>
        <v>0</v>
      </c>
      <c r="S6230" s="6">
        <f t="shared" si="8299"/>
        <v>0</v>
      </c>
      <c r="T6230" s="6">
        <f t="shared" si="8300"/>
        <v>0</v>
      </c>
      <c r="U6230" s="6">
        <f t="shared" si="8301"/>
        <v>0</v>
      </c>
      <c r="V6230" s="6">
        <f t="shared" si="8302"/>
        <v>0</v>
      </c>
      <c r="W6230" s="6">
        <f t="shared" si="8303"/>
        <v>0</v>
      </c>
      <c r="X6230" s="17"/>
      <c r="Y6230" s="17"/>
      <c r="Z6230" s="17"/>
      <c r="AA6230" s="17"/>
      <c r="AB6230" s="17"/>
      <c r="AC6230" s="17"/>
      <c r="AE6230" s="16"/>
      <c r="AF6230" s="16"/>
      <c r="AG6230" s="16"/>
      <c r="AH6230" s="16"/>
      <c r="AI6230" s="16"/>
      <c r="AJ6230" s="16"/>
      <c r="AL6230" s="16"/>
      <c r="AM6230" s="16"/>
      <c r="AN6230" s="16"/>
      <c r="AO6230" s="16"/>
      <c r="AP6230" s="16"/>
      <c r="AQ6230" s="16"/>
      <c r="BI6230" s="1">
        <v>23</v>
      </c>
      <c r="BJ6230" s="6">
        <f>SUM($R$5:R6232)-$AB$2</f>
        <v>730.02507600000035</v>
      </c>
      <c r="BK6230" s="6">
        <f>SUM($R$5:S6232)-$AB$2</f>
        <v>3587.8636208800053</v>
      </c>
      <c r="BL6230" s="6">
        <f>SUM($R$5:T6232)-$AB$2</f>
        <v>10732.459983080014</v>
      </c>
      <c r="BM6230" s="6">
        <f>SUM($R$5:U6232)-$AB$2</f>
        <v>20734.8948901601</v>
      </c>
      <c r="BN6230" s="6">
        <f>SUM($R$5:V6232)-$AB$2</f>
        <v>35024.087614560201</v>
      </c>
      <c r="BO6230" s="6">
        <f>SUM($R$5:W6232)-$AB$2</f>
        <v>52171.118883839663</v>
      </c>
      <c r="BP6230" s="16"/>
    </row>
    <row r="6231" spans="1:68" x14ac:dyDescent="0.45">
      <c r="A6231" s="1">
        <v>2008</v>
      </c>
      <c r="B6231" s="1">
        <v>9</v>
      </c>
      <c r="C6231" s="1">
        <v>17</v>
      </c>
      <c r="D6231" s="1">
        <v>1</v>
      </c>
      <c r="E6231" s="1">
        <v>17.5</v>
      </c>
      <c r="F6231" s="1">
        <v>0</v>
      </c>
      <c r="G6231" s="4"/>
      <c r="H6231" s="4"/>
      <c r="Q6231" s="1">
        <v>22</v>
      </c>
      <c r="R6231" s="6">
        <f t="shared" si="8298"/>
        <v>0</v>
      </c>
      <c r="S6231" s="6">
        <f t="shared" si="8299"/>
        <v>0</v>
      </c>
      <c r="T6231" s="6">
        <f t="shared" si="8300"/>
        <v>0</v>
      </c>
      <c r="U6231" s="6">
        <f t="shared" si="8301"/>
        <v>0</v>
      </c>
      <c r="V6231" s="6">
        <f t="shared" si="8302"/>
        <v>0</v>
      </c>
      <c r="W6231" s="6">
        <f t="shared" si="8303"/>
        <v>0</v>
      </c>
      <c r="X6231" s="17"/>
      <c r="Y6231" s="17"/>
      <c r="Z6231" s="17"/>
      <c r="AA6231" s="17"/>
      <c r="AB6231" s="17"/>
      <c r="AC6231" s="17"/>
      <c r="AE6231" s="16"/>
      <c r="AF6231" s="16"/>
      <c r="AG6231" s="16"/>
      <c r="AH6231" s="16"/>
      <c r="AI6231" s="16"/>
      <c r="AJ6231" s="16"/>
      <c r="AL6231" s="16"/>
      <c r="AM6231" s="16"/>
      <c r="AN6231" s="16"/>
      <c r="AO6231" s="16"/>
      <c r="AP6231" s="16"/>
      <c r="AQ6231" s="16"/>
      <c r="BI6231" s="1">
        <v>0</v>
      </c>
      <c r="BJ6231" s="6">
        <f t="shared" ref="BJ6231" si="8364">R6233-$AB$2</f>
        <v>-6.53125</v>
      </c>
      <c r="BK6231" s="6">
        <f t="shared" ref="BK6231" si="8365">S6233-$AB$2</f>
        <v>-6.53125</v>
      </c>
      <c r="BL6231" s="6">
        <f t="shared" ref="BL6231" si="8366">T6233-$AB$2</f>
        <v>-6.53125</v>
      </c>
      <c r="BM6231" s="6">
        <f t="shared" ref="BM6231" si="8367">U6233-$AB$2</f>
        <v>-6.53125</v>
      </c>
      <c r="BN6231" s="6">
        <f t="shared" ref="BN6231" si="8368">V6233-$AB$2</f>
        <v>-6.53125</v>
      </c>
      <c r="BO6231" s="6">
        <f t="shared" ref="BO6231" si="8369">W6233-$AB$2</f>
        <v>-6.53125</v>
      </c>
      <c r="BP6231" s="16">
        <v>261</v>
      </c>
    </row>
    <row r="6232" spans="1:68" x14ac:dyDescent="0.45">
      <c r="A6232" s="1">
        <v>2008</v>
      </c>
      <c r="B6232" s="1">
        <v>9</v>
      </c>
      <c r="C6232" s="1">
        <v>17</v>
      </c>
      <c r="D6232" s="1">
        <v>2</v>
      </c>
      <c r="E6232" s="1">
        <v>17.399999999999999</v>
      </c>
      <c r="F6232" s="1">
        <v>0</v>
      </c>
      <c r="G6232" s="4"/>
      <c r="H6232" s="4"/>
      <c r="Q6232" s="1">
        <v>23</v>
      </c>
      <c r="R6232" s="6">
        <f t="shared" si="8298"/>
        <v>0</v>
      </c>
      <c r="S6232" s="6">
        <f t="shared" si="8299"/>
        <v>0</v>
      </c>
      <c r="T6232" s="6">
        <f t="shared" si="8300"/>
        <v>0</v>
      </c>
      <c r="U6232" s="6">
        <f t="shared" si="8301"/>
        <v>0</v>
      </c>
      <c r="V6232" s="6">
        <f t="shared" si="8302"/>
        <v>0</v>
      </c>
      <c r="W6232" s="6">
        <f t="shared" si="8303"/>
        <v>0</v>
      </c>
      <c r="X6232" s="17"/>
      <c r="Y6232" s="17"/>
      <c r="Z6232" s="17"/>
      <c r="AA6232" s="17"/>
      <c r="AB6232" s="17"/>
      <c r="AC6232" s="17"/>
      <c r="AE6232" s="16"/>
      <c r="AF6232" s="16"/>
      <c r="AG6232" s="16"/>
      <c r="AH6232" s="16"/>
      <c r="AI6232" s="16"/>
      <c r="AJ6232" s="16"/>
      <c r="AL6232" s="16"/>
      <c r="AM6232" s="16"/>
      <c r="AN6232" s="16"/>
      <c r="AO6232" s="16"/>
      <c r="AP6232" s="16"/>
      <c r="AQ6232" s="16"/>
      <c r="BI6232" s="1">
        <v>1</v>
      </c>
      <c r="BJ6232" s="6">
        <f>SUM($R$5:R6234)-$AB$2</f>
        <v>730.02507600000035</v>
      </c>
      <c r="BK6232" s="6">
        <f>SUM($R$5:S6234)-$AB$2</f>
        <v>3587.8636208800053</v>
      </c>
      <c r="BL6232" s="6">
        <f>SUM($R$5:T6234)-$AB$2</f>
        <v>10732.459983080014</v>
      </c>
      <c r="BM6232" s="6">
        <f>SUM($R$5:U6234)-$AB$2</f>
        <v>20734.8948901601</v>
      </c>
      <c r="BN6232" s="6">
        <f>SUM($R$5:V6234)-$AB$2</f>
        <v>35024.087614560201</v>
      </c>
      <c r="BO6232" s="6">
        <f>SUM($R$5:W6234)-$AB$2</f>
        <v>52171.118883839663</v>
      </c>
      <c r="BP6232" s="16"/>
    </row>
    <row r="6233" spans="1:68" x14ac:dyDescent="0.45">
      <c r="A6233" s="1">
        <v>2008</v>
      </c>
      <c r="B6233" s="1">
        <v>9</v>
      </c>
      <c r="C6233" s="1">
        <v>17</v>
      </c>
      <c r="D6233" s="1">
        <v>3</v>
      </c>
      <c r="E6233" s="1">
        <v>17.600000000000001</v>
      </c>
      <c r="F6233" s="1">
        <v>0</v>
      </c>
      <c r="G6233" s="4"/>
      <c r="H6233" s="4"/>
      <c r="Q6233" s="1">
        <v>0</v>
      </c>
      <c r="R6233" s="6">
        <f t="shared" si="8298"/>
        <v>0</v>
      </c>
      <c r="S6233" s="6">
        <f t="shared" si="8299"/>
        <v>0</v>
      </c>
      <c r="T6233" s="6">
        <f t="shared" si="8300"/>
        <v>0</v>
      </c>
      <c r="U6233" s="6">
        <f t="shared" si="8301"/>
        <v>0</v>
      </c>
      <c r="V6233" s="6">
        <f t="shared" si="8302"/>
        <v>0</v>
      </c>
      <c r="W6233" s="6">
        <f t="shared" si="8303"/>
        <v>0</v>
      </c>
      <c r="X6233" s="17"/>
      <c r="Y6233" s="17"/>
      <c r="Z6233" s="17"/>
      <c r="AA6233" s="17"/>
      <c r="AB6233" s="17"/>
      <c r="AC6233" s="17"/>
      <c r="AE6233" s="16"/>
      <c r="AF6233" s="16"/>
      <c r="AG6233" s="16"/>
      <c r="AH6233" s="16"/>
      <c r="AI6233" s="16"/>
      <c r="AJ6233" s="16"/>
      <c r="AL6233" s="16"/>
      <c r="AM6233" s="16"/>
      <c r="AN6233" s="16"/>
      <c r="AO6233" s="16"/>
      <c r="AP6233" s="16"/>
      <c r="AQ6233" s="16"/>
      <c r="BI6233" s="1">
        <v>2</v>
      </c>
      <c r="BJ6233" s="6">
        <f>SUM($R$5:R6235)-$AB$2</f>
        <v>730.02507600000035</v>
      </c>
      <c r="BK6233" s="6">
        <f>SUM($R$5:S6235)-$AB$2</f>
        <v>3587.8636208800053</v>
      </c>
      <c r="BL6233" s="6">
        <f>SUM($R$5:T6235)-$AB$2</f>
        <v>10732.459983080014</v>
      </c>
      <c r="BM6233" s="6">
        <f>SUM($R$5:U6235)-$AB$2</f>
        <v>20734.8948901601</v>
      </c>
      <c r="BN6233" s="6">
        <f>SUM($R$5:V6235)-$AB$2</f>
        <v>35024.087614560201</v>
      </c>
      <c r="BO6233" s="6">
        <f>SUM($R$5:W6235)-$AB$2</f>
        <v>52171.118883839663</v>
      </c>
      <c r="BP6233" s="16"/>
    </row>
    <row r="6234" spans="1:68" x14ac:dyDescent="0.45">
      <c r="A6234" s="1">
        <v>2008</v>
      </c>
      <c r="B6234" s="1">
        <v>9</v>
      </c>
      <c r="C6234" s="1">
        <v>17</v>
      </c>
      <c r="D6234" s="1">
        <v>4</v>
      </c>
      <c r="E6234" s="1">
        <v>17.5</v>
      </c>
      <c r="F6234" s="1">
        <v>0</v>
      </c>
      <c r="G6234" s="4"/>
      <c r="H6234" s="4"/>
      <c r="Q6234" s="1">
        <v>1</v>
      </c>
      <c r="R6234" s="6">
        <f t="shared" si="8298"/>
        <v>0</v>
      </c>
      <c r="S6234" s="6">
        <f t="shared" si="8299"/>
        <v>0</v>
      </c>
      <c r="T6234" s="6">
        <f t="shared" si="8300"/>
        <v>0</v>
      </c>
      <c r="U6234" s="6">
        <f t="shared" si="8301"/>
        <v>0</v>
      </c>
      <c r="V6234" s="6">
        <f t="shared" si="8302"/>
        <v>0</v>
      </c>
      <c r="W6234" s="6">
        <f t="shared" si="8303"/>
        <v>0</v>
      </c>
      <c r="X6234" s="17"/>
      <c r="Y6234" s="17"/>
      <c r="Z6234" s="17"/>
      <c r="AA6234" s="17"/>
      <c r="AB6234" s="17"/>
      <c r="AC6234" s="17"/>
      <c r="AE6234" s="16"/>
      <c r="AF6234" s="16"/>
      <c r="AG6234" s="16"/>
      <c r="AH6234" s="16"/>
      <c r="AI6234" s="16"/>
      <c r="AJ6234" s="16"/>
      <c r="AL6234" s="16"/>
      <c r="AM6234" s="16"/>
      <c r="AN6234" s="16"/>
      <c r="AO6234" s="16"/>
      <c r="AP6234" s="16"/>
      <c r="AQ6234" s="16"/>
      <c r="BI6234" s="1">
        <v>3</v>
      </c>
      <c r="BJ6234" s="6">
        <f>SUM($R$5:R6236)-$AB$2</f>
        <v>730.02507600000035</v>
      </c>
      <c r="BK6234" s="6">
        <f>SUM($R$5:S6236)-$AB$2</f>
        <v>3587.8636208800053</v>
      </c>
      <c r="BL6234" s="6">
        <f>SUM($R$5:T6236)-$AB$2</f>
        <v>10732.459983080014</v>
      </c>
      <c r="BM6234" s="6">
        <f>SUM($R$5:U6236)-$AB$2</f>
        <v>20734.8948901601</v>
      </c>
      <c r="BN6234" s="6">
        <f>SUM($R$5:V6236)-$AB$2</f>
        <v>35024.087614560201</v>
      </c>
      <c r="BO6234" s="6">
        <f>SUM($R$5:W6236)-$AB$2</f>
        <v>52171.118883839663</v>
      </c>
      <c r="BP6234" s="16"/>
    </row>
    <row r="6235" spans="1:68" x14ac:dyDescent="0.45">
      <c r="A6235" s="1">
        <v>2008</v>
      </c>
      <c r="B6235" s="1">
        <v>9</v>
      </c>
      <c r="C6235" s="1">
        <v>17</v>
      </c>
      <c r="D6235" s="1">
        <v>5</v>
      </c>
      <c r="E6235" s="1">
        <v>17.399999999999999</v>
      </c>
      <c r="F6235" s="1">
        <v>0</v>
      </c>
      <c r="G6235" s="4"/>
      <c r="H6235" s="4"/>
      <c r="Q6235" s="1">
        <v>2</v>
      </c>
      <c r="R6235" s="6">
        <f t="shared" si="8298"/>
        <v>0</v>
      </c>
      <c r="S6235" s="6">
        <f t="shared" si="8299"/>
        <v>0</v>
      </c>
      <c r="T6235" s="6">
        <f t="shared" si="8300"/>
        <v>0</v>
      </c>
      <c r="U6235" s="6">
        <f t="shared" si="8301"/>
        <v>0</v>
      </c>
      <c r="V6235" s="6">
        <f t="shared" si="8302"/>
        <v>0</v>
      </c>
      <c r="W6235" s="6">
        <f t="shared" si="8303"/>
        <v>0</v>
      </c>
      <c r="X6235" s="17"/>
      <c r="Y6235" s="17"/>
      <c r="Z6235" s="17"/>
      <c r="AA6235" s="17"/>
      <c r="AB6235" s="17"/>
      <c r="AC6235" s="17"/>
      <c r="AE6235" s="16"/>
      <c r="AF6235" s="16"/>
      <c r="AG6235" s="16"/>
      <c r="AH6235" s="16"/>
      <c r="AI6235" s="16"/>
      <c r="AJ6235" s="16"/>
      <c r="AL6235" s="16"/>
      <c r="AM6235" s="16"/>
      <c r="AN6235" s="16"/>
      <c r="AO6235" s="16"/>
      <c r="AP6235" s="16"/>
      <c r="AQ6235" s="16"/>
      <c r="BI6235" s="1">
        <v>4</v>
      </c>
      <c r="BJ6235" s="6">
        <f>SUM($R$5:R6237)-$AB$2</f>
        <v>730.02507600000035</v>
      </c>
      <c r="BK6235" s="6">
        <f>SUM($R$5:S6237)-$AB$2</f>
        <v>3587.8636208800053</v>
      </c>
      <c r="BL6235" s="6">
        <f>SUM($R$5:T6237)-$AB$2</f>
        <v>10732.459983080014</v>
      </c>
      <c r="BM6235" s="6">
        <f>SUM($R$5:U6237)-$AB$2</f>
        <v>20734.8948901601</v>
      </c>
      <c r="BN6235" s="6">
        <f>SUM($R$5:V6237)-$AB$2</f>
        <v>35024.087614560201</v>
      </c>
      <c r="BO6235" s="6">
        <f>SUM($R$5:W6237)-$AB$2</f>
        <v>52171.118883839663</v>
      </c>
      <c r="BP6235" s="16"/>
    </row>
    <row r="6236" spans="1:68" x14ac:dyDescent="0.45">
      <c r="A6236" s="1">
        <v>2008</v>
      </c>
      <c r="B6236" s="1">
        <v>9</v>
      </c>
      <c r="C6236" s="1">
        <v>17</v>
      </c>
      <c r="D6236" s="1">
        <v>6</v>
      </c>
      <c r="E6236" s="1">
        <v>17.3</v>
      </c>
      <c r="F6236" s="1">
        <v>0</v>
      </c>
      <c r="G6236" s="4"/>
      <c r="H6236" s="4"/>
      <c r="Q6236" s="1">
        <v>3</v>
      </c>
      <c r="R6236" s="6">
        <f t="shared" si="8298"/>
        <v>0</v>
      </c>
      <c r="S6236" s="6">
        <f t="shared" si="8299"/>
        <v>0</v>
      </c>
      <c r="T6236" s="6">
        <f t="shared" si="8300"/>
        <v>0</v>
      </c>
      <c r="U6236" s="6">
        <f t="shared" si="8301"/>
        <v>0</v>
      </c>
      <c r="V6236" s="6">
        <f t="shared" si="8302"/>
        <v>0</v>
      </c>
      <c r="W6236" s="6">
        <f t="shared" si="8303"/>
        <v>0</v>
      </c>
      <c r="X6236" s="17"/>
      <c r="Y6236" s="17"/>
      <c r="Z6236" s="17"/>
      <c r="AA6236" s="17"/>
      <c r="AB6236" s="17"/>
      <c r="AC6236" s="17"/>
      <c r="AE6236" s="16"/>
      <c r="AF6236" s="16"/>
      <c r="AG6236" s="16"/>
      <c r="AH6236" s="16"/>
      <c r="AI6236" s="16"/>
      <c r="AJ6236" s="16"/>
      <c r="AL6236" s="16"/>
      <c r="AM6236" s="16"/>
      <c r="AN6236" s="16"/>
      <c r="AO6236" s="16"/>
      <c r="AP6236" s="16"/>
      <c r="AQ6236" s="16"/>
      <c r="BI6236" s="1">
        <v>5</v>
      </c>
      <c r="BJ6236" s="6">
        <f>SUM($R$5:R6238)-$AB$2</f>
        <v>730.02507600000035</v>
      </c>
      <c r="BK6236" s="6">
        <f>SUM($R$5:S6238)-$AB$2</f>
        <v>3587.8636208800053</v>
      </c>
      <c r="BL6236" s="6">
        <f>SUM($R$5:T6238)-$AB$2</f>
        <v>10732.459983080014</v>
      </c>
      <c r="BM6236" s="6">
        <f>SUM($R$5:U6238)-$AB$2</f>
        <v>20734.8948901601</v>
      </c>
      <c r="BN6236" s="6">
        <f>SUM($R$5:V6238)-$AB$2</f>
        <v>35024.087614560201</v>
      </c>
      <c r="BO6236" s="6">
        <f>SUM($R$5:W6238)-$AB$2</f>
        <v>52171.118883839663</v>
      </c>
      <c r="BP6236" s="16"/>
    </row>
    <row r="6237" spans="1:68" x14ac:dyDescent="0.45">
      <c r="A6237" s="1">
        <v>2008</v>
      </c>
      <c r="B6237" s="1">
        <v>9</v>
      </c>
      <c r="C6237" s="1">
        <v>17</v>
      </c>
      <c r="D6237" s="1">
        <v>7</v>
      </c>
      <c r="E6237" s="1">
        <v>17.2</v>
      </c>
      <c r="F6237" s="1">
        <v>0</v>
      </c>
      <c r="G6237" s="4"/>
      <c r="H6237" s="4"/>
      <c r="Q6237" s="1">
        <v>4</v>
      </c>
      <c r="R6237" s="6">
        <f t="shared" si="8298"/>
        <v>0</v>
      </c>
      <c r="S6237" s="6">
        <f t="shared" si="8299"/>
        <v>0</v>
      </c>
      <c r="T6237" s="6">
        <f t="shared" si="8300"/>
        <v>0</v>
      </c>
      <c r="U6237" s="6">
        <f t="shared" si="8301"/>
        <v>0</v>
      </c>
      <c r="V6237" s="6">
        <f t="shared" si="8302"/>
        <v>0</v>
      </c>
      <c r="W6237" s="6">
        <f t="shared" si="8303"/>
        <v>0</v>
      </c>
      <c r="X6237" s="17"/>
      <c r="Y6237" s="17"/>
      <c r="Z6237" s="17"/>
      <c r="AA6237" s="17"/>
      <c r="AB6237" s="17"/>
      <c r="AC6237" s="17"/>
      <c r="AE6237" s="16"/>
      <c r="AF6237" s="16"/>
      <c r="AG6237" s="16"/>
      <c r="AH6237" s="16"/>
      <c r="AI6237" s="16"/>
      <c r="AJ6237" s="16"/>
      <c r="AL6237" s="16"/>
      <c r="AM6237" s="16"/>
      <c r="AN6237" s="16"/>
      <c r="AO6237" s="16"/>
      <c r="AP6237" s="16"/>
      <c r="AQ6237" s="16"/>
      <c r="BI6237" s="1">
        <v>6</v>
      </c>
      <c r="BJ6237" s="6">
        <f>SUM($R$5:R6239)-$AB$2</f>
        <v>730.02507600000035</v>
      </c>
      <c r="BK6237" s="6">
        <f>SUM($R$5:S6239)-$AB$2</f>
        <v>3587.8636208800053</v>
      </c>
      <c r="BL6237" s="6">
        <f>SUM($R$5:T6239)-$AB$2</f>
        <v>10732.459983080014</v>
      </c>
      <c r="BM6237" s="6">
        <f>SUM($R$5:U6239)-$AB$2</f>
        <v>20734.8948901601</v>
      </c>
      <c r="BN6237" s="6">
        <f>SUM($R$5:V6239)-$AB$2</f>
        <v>35024.087614560201</v>
      </c>
      <c r="BO6237" s="6">
        <f>SUM($R$5:W6239)-$AB$2</f>
        <v>52171.118883839663</v>
      </c>
      <c r="BP6237" s="16"/>
    </row>
    <row r="6238" spans="1:68" x14ac:dyDescent="0.45">
      <c r="A6238" s="1">
        <v>2008</v>
      </c>
      <c r="B6238" s="1">
        <v>9</v>
      </c>
      <c r="C6238" s="1">
        <v>17</v>
      </c>
      <c r="D6238" s="1">
        <v>8</v>
      </c>
      <c r="E6238" s="1">
        <v>17.100000000000001</v>
      </c>
      <c r="F6238" s="1">
        <v>3.84</v>
      </c>
      <c r="G6238" s="4"/>
      <c r="H6238" s="4"/>
      <c r="Q6238" s="1">
        <v>5</v>
      </c>
      <c r="R6238" s="6">
        <f t="shared" si="8298"/>
        <v>0</v>
      </c>
      <c r="S6238" s="6">
        <f t="shared" si="8299"/>
        <v>0</v>
      </c>
      <c r="T6238" s="6">
        <f t="shared" si="8300"/>
        <v>0</v>
      </c>
      <c r="U6238" s="6">
        <f t="shared" si="8301"/>
        <v>0</v>
      </c>
      <c r="V6238" s="6">
        <f t="shared" si="8302"/>
        <v>0</v>
      </c>
      <c r="W6238" s="6">
        <f t="shared" si="8303"/>
        <v>0</v>
      </c>
      <c r="X6238" s="17"/>
      <c r="Y6238" s="17"/>
      <c r="Z6238" s="17"/>
      <c r="AA6238" s="17"/>
      <c r="AB6238" s="17"/>
      <c r="AC6238" s="17"/>
      <c r="AE6238" s="16"/>
      <c r="AF6238" s="16"/>
      <c r="AG6238" s="16"/>
      <c r="AH6238" s="16"/>
      <c r="AI6238" s="16"/>
      <c r="AJ6238" s="16"/>
      <c r="AL6238" s="16"/>
      <c r="AM6238" s="16"/>
      <c r="AN6238" s="16"/>
      <c r="AO6238" s="16"/>
      <c r="AP6238" s="16"/>
      <c r="AQ6238" s="16"/>
      <c r="BI6238" s="1">
        <v>7</v>
      </c>
      <c r="BJ6238" s="6">
        <f>SUM($R$5:R6240)-$AB$2</f>
        <v>730.02507600000035</v>
      </c>
      <c r="BK6238" s="6">
        <f>SUM($R$5:S6240)-$AB$2</f>
        <v>3587.8636208800053</v>
      </c>
      <c r="BL6238" s="6">
        <f>SUM($R$5:T6240)-$AB$2</f>
        <v>10732.459983080014</v>
      </c>
      <c r="BM6238" s="6">
        <f>SUM($R$5:U6240)-$AB$2</f>
        <v>20734.8948901601</v>
      </c>
      <c r="BN6238" s="6">
        <f>SUM($R$5:V6240)-$AB$2</f>
        <v>35024.087614560201</v>
      </c>
      <c r="BO6238" s="6">
        <f>SUM($R$5:W6240)-$AB$2</f>
        <v>52171.118883839663</v>
      </c>
      <c r="BP6238" s="16"/>
    </row>
    <row r="6239" spans="1:68" x14ac:dyDescent="0.45">
      <c r="A6239" s="1">
        <v>2008</v>
      </c>
      <c r="B6239" s="1">
        <v>9</v>
      </c>
      <c r="C6239" s="1">
        <v>17</v>
      </c>
      <c r="D6239" s="1">
        <v>9</v>
      </c>
      <c r="E6239" s="1">
        <v>17.7</v>
      </c>
      <c r="F6239" s="1">
        <v>61.88</v>
      </c>
      <c r="G6239" s="4"/>
      <c r="H6239" s="4"/>
      <c r="Q6239" s="1">
        <v>6</v>
      </c>
      <c r="R6239" s="6">
        <f t="shared" si="8298"/>
        <v>0</v>
      </c>
      <c r="S6239" s="6">
        <f t="shared" si="8299"/>
        <v>0</v>
      </c>
      <c r="T6239" s="6">
        <f t="shared" si="8300"/>
        <v>0</v>
      </c>
      <c r="U6239" s="6">
        <f t="shared" si="8301"/>
        <v>0</v>
      </c>
      <c r="V6239" s="6">
        <f t="shared" si="8302"/>
        <v>0</v>
      </c>
      <c r="W6239" s="6">
        <f t="shared" si="8303"/>
        <v>0</v>
      </c>
      <c r="X6239" s="17"/>
      <c r="Y6239" s="17"/>
      <c r="Z6239" s="17"/>
      <c r="AA6239" s="17"/>
      <c r="AB6239" s="17"/>
      <c r="AC6239" s="17"/>
      <c r="AE6239" s="16"/>
      <c r="AF6239" s="16"/>
      <c r="AG6239" s="16"/>
      <c r="AH6239" s="16"/>
      <c r="AI6239" s="16"/>
      <c r="AJ6239" s="16"/>
      <c r="AL6239" s="16"/>
      <c r="AM6239" s="16"/>
      <c r="AN6239" s="16"/>
      <c r="AO6239" s="16"/>
      <c r="AP6239" s="16"/>
      <c r="AQ6239" s="16"/>
      <c r="BI6239" s="1">
        <v>8</v>
      </c>
      <c r="BJ6239" s="6">
        <f>SUM($R$5:R6241)-$AB$2</f>
        <v>730.02730320000035</v>
      </c>
      <c r="BK6239" s="6">
        <f>SUM($R$5:S6241)-$AB$2</f>
        <v>3587.8744896160056</v>
      </c>
      <c r="BL6239" s="6">
        <f>SUM($R$5:T6241)-$AB$2</f>
        <v>10732.492455656014</v>
      </c>
      <c r="BM6239" s="6">
        <f>SUM($R$5:U6241)-$AB$2</f>
        <v>20734.957608112098</v>
      </c>
      <c r="BN6239" s="6">
        <f>SUM($R$5:V6241)-$AB$2</f>
        <v>35024.193540192202</v>
      </c>
      <c r="BO6239" s="6">
        <f>SUM($R$5:W6241)-$AB$2</f>
        <v>52171.276658687661</v>
      </c>
      <c r="BP6239" s="16"/>
    </row>
    <row r="6240" spans="1:68" x14ac:dyDescent="0.45">
      <c r="A6240" s="1">
        <v>2008</v>
      </c>
      <c r="B6240" s="1">
        <v>9</v>
      </c>
      <c r="C6240" s="1">
        <v>17</v>
      </c>
      <c r="D6240" s="1">
        <v>10</v>
      </c>
      <c r="E6240" s="1">
        <v>18.8</v>
      </c>
      <c r="F6240" s="1">
        <v>325.31</v>
      </c>
      <c r="G6240" s="4"/>
      <c r="H6240" s="4"/>
      <c r="Q6240" s="1">
        <v>7</v>
      </c>
      <c r="R6240" s="6">
        <f t="shared" si="8298"/>
        <v>0</v>
      </c>
      <c r="S6240" s="6">
        <f t="shared" si="8299"/>
        <v>0</v>
      </c>
      <c r="T6240" s="6">
        <f t="shared" si="8300"/>
        <v>0</v>
      </c>
      <c r="U6240" s="6">
        <f t="shared" si="8301"/>
        <v>0</v>
      </c>
      <c r="V6240" s="6">
        <f t="shared" si="8302"/>
        <v>0</v>
      </c>
      <c r="W6240" s="6">
        <f t="shared" si="8303"/>
        <v>0</v>
      </c>
      <c r="X6240" s="17"/>
      <c r="Y6240" s="17"/>
      <c r="Z6240" s="17"/>
      <c r="AA6240" s="17"/>
      <c r="AB6240" s="17"/>
      <c r="AC6240" s="17"/>
      <c r="AE6240" s="16"/>
      <c r="AF6240" s="16"/>
      <c r="AG6240" s="16"/>
      <c r="AH6240" s="16"/>
      <c r="AI6240" s="16"/>
      <c r="AJ6240" s="16"/>
      <c r="AL6240" s="16"/>
      <c r="AM6240" s="16"/>
      <c r="AN6240" s="16"/>
      <c r="AO6240" s="16"/>
      <c r="AP6240" s="16"/>
      <c r="AQ6240" s="16"/>
      <c r="BI6240" s="1">
        <v>9</v>
      </c>
      <c r="BJ6240" s="6">
        <f>SUM($R$5:R6242)-$AB$2</f>
        <v>730.06319360000032</v>
      </c>
      <c r="BK6240" s="6">
        <f>SUM($R$5:S6242)-$AB$2</f>
        <v>3588.0496347680055</v>
      </c>
      <c r="BL6240" s="6">
        <f>SUM($R$5:T6242)-$AB$2</f>
        <v>10733.015737688016</v>
      </c>
      <c r="BM6240" s="6">
        <f>SUM($R$5:U6242)-$AB$2</f>
        <v>20735.968281776095</v>
      </c>
      <c r="BN6240" s="6">
        <f>SUM($R$5:V6242)-$AB$2</f>
        <v>35025.9004876162</v>
      </c>
      <c r="BO6240" s="6">
        <f>SUM($R$5:W6242)-$AB$2</f>
        <v>52173.819134623656</v>
      </c>
      <c r="BP6240" s="16"/>
    </row>
    <row r="6241" spans="1:68" x14ac:dyDescent="0.45">
      <c r="A6241" s="1">
        <v>2008</v>
      </c>
      <c r="B6241" s="1">
        <v>9</v>
      </c>
      <c r="C6241" s="1">
        <v>17</v>
      </c>
      <c r="D6241" s="1">
        <v>11</v>
      </c>
      <c r="E6241" s="1">
        <v>19.899999999999999</v>
      </c>
      <c r="F6241" s="1">
        <v>599.35</v>
      </c>
      <c r="G6241" s="4"/>
      <c r="H6241" s="4"/>
      <c r="Q6241" s="1">
        <v>8</v>
      </c>
      <c r="R6241" s="6">
        <f t="shared" si="8298"/>
        <v>2.2271999999999999E-3</v>
      </c>
      <c r="S6241" s="6">
        <f t="shared" si="8299"/>
        <v>8.6415359999999983E-3</v>
      </c>
      <c r="T6241" s="6">
        <f t="shared" si="8300"/>
        <v>2.1603839999999999E-2</v>
      </c>
      <c r="U6241" s="6">
        <f t="shared" si="8301"/>
        <v>3.0245375999999997E-2</v>
      </c>
      <c r="V6241" s="6">
        <f t="shared" si="8302"/>
        <v>4.3207679999999998E-2</v>
      </c>
      <c r="W6241" s="6">
        <f t="shared" si="8303"/>
        <v>5.1849215999999997E-2</v>
      </c>
      <c r="X6241" s="17"/>
      <c r="Y6241" s="17"/>
      <c r="Z6241" s="17"/>
      <c r="AA6241" s="17"/>
      <c r="AB6241" s="17"/>
      <c r="AC6241" s="17"/>
      <c r="AE6241" s="16"/>
      <c r="AF6241" s="16"/>
      <c r="AG6241" s="16"/>
      <c r="AH6241" s="16"/>
      <c r="AI6241" s="16"/>
      <c r="AJ6241" s="16"/>
      <c r="AL6241" s="16"/>
      <c r="AM6241" s="16"/>
      <c r="AN6241" s="16"/>
      <c r="AO6241" s="16"/>
      <c r="AP6241" s="16"/>
      <c r="AQ6241" s="16"/>
      <c r="BI6241" s="1">
        <v>10</v>
      </c>
      <c r="BJ6241" s="6">
        <f>SUM($R$5:R6243)-$AB$2</f>
        <v>730.25187340000036</v>
      </c>
      <c r="BK6241" s="6">
        <f>SUM($R$5:S6243)-$AB$2</f>
        <v>3588.9703921920054</v>
      </c>
      <c r="BL6241" s="6">
        <f>SUM($R$5:T6243)-$AB$2</f>
        <v>10735.766689172015</v>
      </c>
      <c r="BM6241" s="6">
        <f>SUM($R$5:U6243)-$AB$2</f>
        <v>20741.281504944098</v>
      </c>
      <c r="BN6241" s="6">
        <f>SUM($R$5:V6243)-$AB$2</f>
        <v>35034.874098904198</v>
      </c>
      <c r="BO6241" s="6">
        <f>SUM($R$5:W6243)-$AB$2</f>
        <v>52187.185211655655</v>
      </c>
      <c r="BP6241" s="16"/>
    </row>
    <row r="6242" spans="1:68" x14ac:dyDescent="0.45">
      <c r="A6242" s="1">
        <v>2008</v>
      </c>
      <c r="B6242" s="1">
        <v>9</v>
      </c>
      <c r="C6242" s="1">
        <v>17</v>
      </c>
      <c r="D6242" s="1">
        <v>12</v>
      </c>
      <c r="E6242" s="1">
        <v>20.5</v>
      </c>
      <c r="F6242" s="1">
        <v>543.89</v>
      </c>
      <c r="G6242" s="4"/>
      <c r="H6242" s="4"/>
      <c r="Q6242" s="1">
        <v>9</v>
      </c>
      <c r="R6242" s="6">
        <f t="shared" si="8298"/>
        <v>3.5890400000000003E-2</v>
      </c>
      <c r="S6242" s="6">
        <f t="shared" si="8299"/>
        <v>0.13925475200000001</v>
      </c>
      <c r="T6242" s="6">
        <f t="shared" si="8300"/>
        <v>0.34813687999999998</v>
      </c>
      <c r="U6242" s="6">
        <f t="shared" si="8301"/>
        <v>0.48739163200000002</v>
      </c>
      <c r="V6242" s="6">
        <f t="shared" si="8302"/>
        <v>0.69627375999999996</v>
      </c>
      <c r="W6242" s="6">
        <f t="shared" si="8303"/>
        <v>0.835528512</v>
      </c>
      <c r="X6242" s="17"/>
      <c r="Y6242" s="17"/>
      <c r="Z6242" s="17"/>
      <c r="AA6242" s="17"/>
      <c r="AB6242" s="17"/>
      <c r="AC6242" s="17"/>
      <c r="AE6242" s="16"/>
      <c r="AF6242" s="16"/>
      <c r="AG6242" s="16"/>
      <c r="AH6242" s="16"/>
      <c r="AI6242" s="16"/>
      <c r="AJ6242" s="16"/>
      <c r="AL6242" s="16"/>
      <c r="AM6242" s="16"/>
      <c r="AN6242" s="16"/>
      <c r="AO6242" s="16"/>
      <c r="AP6242" s="16"/>
      <c r="AQ6242" s="16"/>
      <c r="BI6242" s="1">
        <v>11</v>
      </c>
      <c r="BJ6242" s="6">
        <f>SUM($R$5:R6244)-$AB$2</f>
        <v>730.59949640000036</v>
      </c>
      <c r="BK6242" s="6">
        <f>SUM($R$5:S6244)-$AB$2</f>
        <v>3590.6667924320054</v>
      </c>
      <c r="BL6242" s="6">
        <f>SUM($R$5:T6244)-$AB$2</f>
        <v>10740.835032512015</v>
      </c>
      <c r="BM6242" s="6">
        <f>SUM($R$5:U6244)-$AB$2</f>
        <v>20751.070568624098</v>
      </c>
      <c r="BN6242" s="6">
        <f>SUM($R$5:V6244)-$AB$2</f>
        <v>35051.407048784196</v>
      </c>
      <c r="BO6242" s="6">
        <f>SUM($R$5:W6244)-$AB$2</f>
        <v>52211.810824975655</v>
      </c>
      <c r="BP6242" s="16"/>
    </row>
    <row r="6243" spans="1:68" x14ac:dyDescent="0.45">
      <c r="A6243" s="1">
        <v>2008</v>
      </c>
      <c r="B6243" s="1">
        <v>9</v>
      </c>
      <c r="C6243" s="1">
        <v>17</v>
      </c>
      <c r="D6243" s="1">
        <v>13</v>
      </c>
      <c r="E6243" s="1">
        <v>20.9</v>
      </c>
      <c r="F6243" s="1">
        <v>577.39</v>
      </c>
      <c r="G6243" s="4"/>
      <c r="H6243" s="4"/>
      <c r="Q6243" s="1">
        <v>10</v>
      </c>
      <c r="R6243" s="6">
        <f t="shared" si="8298"/>
        <v>0.18867980000000001</v>
      </c>
      <c r="S6243" s="6">
        <f t="shared" si="8299"/>
        <v>0.73207762399999998</v>
      </c>
      <c r="T6243" s="6">
        <f t="shared" si="8300"/>
        <v>1.8301940599999997</v>
      </c>
      <c r="U6243" s="6">
        <f t="shared" si="8301"/>
        <v>2.5622716839999997</v>
      </c>
      <c r="V6243" s="6">
        <f t="shared" si="8302"/>
        <v>3.6603881199999995</v>
      </c>
      <c r="W6243" s="6">
        <f t="shared" si="8303"/>
        <v>4.3924657439999999</v>
      </c>
      <c r="X6243" s="17"/>
      <c r="Y6243" s="17"/>
      <c r="Z6243" s="17"/>
      <c r="AA6243" s="17"/>
      <c r="AB6243" s="17"/>
      <c r="AC6243" s="17"/>
      <c r="AE6243" s="16"/>
      <c r="AF6243" s="16"/>
      <c r="AG6243" s="16"/>
      <c r="AH6243" s="16"/>
      <c r="AI6243" s="16"/>
      <c r="AJ6243" s="16"/>
      <c r="AL6243" s="16"/>
      <c r="AM6243" s="16"/>
      <c r="AN6243" s="16"/>
      <c r="AO6243" s="16"/>
      <c r="AP6243" s="16"/>
      <c r="AQ6243" s="16"/>
      <c r="BI6243" s="1">
        <v>12</v>
      </c>
      <c r="BJ6243" s="6">
        <f t="shared" ref="BJ6243" si="8370">R6245-$AB$2</f>
        <v>-6.2157938000000001</v>
      </c>
      <c r="BK6243" s="6">
        <f t="shared" ref="BK6243" si="8371">S6245-$AB$2</f>
        <v>-5.3072799440000002</v>
      </c>
      <c r="BL6243" s="6">
        <f t="shared" ref="BL6243" si="8372">T6245-$AB$2</f>
        <v>-3.4713248600000006</v>
      </c>
      <c r="BM6243" s="6">
        <f t="shared" ref="BM6243" si="8373">U6245-$AB$2</f>
        <v>-2.2473548040000004</v>
      </c>
      <c r="BN6243" s="6">
        <f t="shared" ref="BN6243" si="8374">V6245-$AB$2</f>
        <v>-0.41139972000000125</v>
      </c>
      <c r="BO6243" s="6">
        <f t="shared" ref="BO6243" si="8375">W6245-$AB$2</f>
        <v>0.81257033599999939</v>
      </c>
      <c r="BP6243" s="16"/>
    </row>
    <row r="6244" spans="1:68" x14ac:dyDescent="0.45">
      <c r="A6244" s="1">
        <v>2008</v>
      </c>
      <c r="B6244" s="1">
        <v>9</v>
      </c>
      <c r="C6244" s="1">
        <v>17</v>
      </c>
      <c r="D6244" s="1">
        <v>14</v>
      </c>
      <c r="E6244" s="1">
        <v>21.2</v>
      </c>
      <c r="F6244" s="1">
        <v>671.74</v>
      </c>
      <c r="G6244" s="4"/>
      <c r="H6244" s="4"/>
      <c r="Q6244" s="1">
        <v>11</v>
      </c>
      <c r="R6244" s="6">
        <f t="shared" si="8298"/>
        <v>0.34762300000000002</v>
      </c>
      <c r="S6244" s="6">
        <f t="shared" si="8299"/>
        <v>1.34877724</v>
      </c>
      <c r="T6244" s="6">
        <f t="shared" si="8300"/>
        <v>3.3719430999999993</v>
      </c>
      <c r="U6244" s="6">
        <f t="shared" si="8301"/>
        <v>4.7207203399999997</v>
      </c>
      <c r="V6244" s="6">
        <f t="shared" si="8302"/>
        <v>6.7438861999999986</v>
      </c>
      <c r="W6244" s="6">
        <f t="shared" si="8303"/>
        <v>8.0926634400000008</v>
      </c>
      <c r="X6244" s="17"/>
      <c r="Y6244" s="17"/>
      <c r="Z6244" s="17"/>
      <c r="AA6244" s="17"/>
      <c r="AB6244" s="17"/>
      <c r="AC6244" s="17"/>
      <c r="AE6244" s="16"/>
      <c r="AF6244" s="16"/>
      <c r="AG6244" s="16"/>
      <c r="AH6244" s="16"/>
      <c r="AI6244" s="16"/>
      <c r="AJ6244" s="16"/>
      <c r="AL6244" s="16"/>
      <c r="AM6244" s="16"/>
      <c r="AN6244" s="16"/>
      <c r="AO6244" s="16"/>
      <c r="AP6244" s="16"/>
      <c r="AQ6244" s="16"/>
      <c r="BI6244" s="1">
        <v>13</v>
      </c>
      <c r="BJ6244" s="6">
        <f>SUM($R$5:R6246)-$AB$2</f>
        <v>731.24983880000036</v>
      </c>
      <c r="BK6244" s="6">
        <f>SUM($R$5:S6246)-$AB$2</f>
        <v>3593.840463344005</v>
      </c>
      <c r="BL6244" s="6">
        <f>SUM($R$5:T6246)-$AB$2</f>
        <v>10750.317024704016</v>
      </c>
      <c r="BM6244" s="6">
        <f>SUM($R$5:U6246)-$AB$2</f>
        <v>20769.384210608096</v>
      </c>
      <c r="BN6244" s="6">
        <f>SUM($R$5:V6246)-$AB$2</f>
        <v>35082.3373333282</v>
      </c>
      <c r="BO6244" s="6">
        <f>SUM($R$5:W6246)-$AB$2</f>
        <v>52257.881080591658</v>
      </c>
      <c r="BP6244" s="16"/>
    </row>
    <row r="6245" spans="1:68" x14ac:dyDescent="0.45">
      <c r="A6245" s="1">
        <v>2008</v>
      </c>
      <c r="B6245" s="1">
        <v>9</v>
      </c>
      <c r="C6245" s="1">
        <v>17</v>
      </c>
      <c r="D6245" s="1">
        <v>15</v>
      </c>
      <c r="E6245" s="1">
        <v>21</v>
      </c>
      <c r="F6245" s="1">
        <v>509.97</v>
      </c>
      <c r="G6245" s="4"/>
      <c r="H6245" s="4"/>
      <c r="Q6245" s="1">
        <v>12</v>
      </c>
      <c r="R6245" s="6">
        <f t="shared" si="8298"/>
        <v>0.31545619999999996</v>
      </c>
      <c r="S6245" s="6">
        <f t="shared" si="8299"/>
        <v>1.223970056</v>
      </c>
      <c r="T6245" s="6">
        <f t="shared" si="8300"/>
        <v>3.0599251399999994</v>
      </c>
      <c r="U6245" s="6">
        <f t="shared" si="8301"/>
        <v>4.2838951959999996</v>
      </c>
      <c r="V6245" s="6">
        <f t="shared" si="8302"/>
        <v>6.1198502799999988</v>
      </c>
      <c r="W6245" s="6">
        <f t="shared" si="8303"/>
        <v>7.3438203359999994</v>
      </c>
      <c r="X6245" s="17">
        <f t="shared" ref="X6245" si="8376">SUM(R6245:R6269)-$AA$2</f>
        <v>-2.7522903999999997</v>
      </c>
      <c r="Y6245" s="17">
        <f t="shared" ref="Y6245" si="8377">SUM(S6245:S6269)-$AA$2</f>
        <v>6.250113247999999</v>
      </c>
      <c r="Z6245" s="17">
        <f t="shared" ref="Z6245" si="8378">SUM(T6245:T6269)-$AA$2</f>
        <v>24.442470619999995</v>
      </c>
      <c r="AA6245" s="17">
        <f t="shared" ref="AA6245" si="8379">SUM(U6245:U6269)-$AA$2</f>
        <v>36.570708868000004</v>
      </c>
      <c r="AB6245" s="17">
        <f t="shared" ref="AB6245" si="8380">SUM(V6245:V6269)-$AA$2</f>
        <v>54.763066239999993</v>
      </c>
      <c r="AC6245" s="17">
        <f t="shared" ref="AC6245" si="8381">SUM(W6245:W6269)-$AA$2</f>
        <v>66.891304488000003</v>
      </c>
      <c r="AE6245" s="16">
        <f t="shared" ref="AE6245" si="8382">IF(X6245&gt;0,1,0)</f>
        <v>0</v>
      </c>
      <c r="AF6245" s="16">
        <f t="shared" ref="AF6245" si="8383">IF(Y6245&gt;0,1,0)</f>
        <v>1</v>
      </c>
      <c r="AG6245" s="16">
        <f t="shared" ref="AG6245" si="8384">IF(Z6245&gt;0,1,0)</f>
        <v>1</v>
      </c>
      <c r="AH6245" s="16">
        <f t="shared" ref="AH6245" si="8385">IF(AA6245&gt;0,1,0)</f>
        <v>1</v>
      </c>
      <c r="AI6245" s="16">
        <f t="shared" ref="AI6245" si="8386">IF(AB6245&gt;0,1,0)</f>
        <v>1</v>
      </c>
      <c r="AJ6245" s="16">
        <f t="shared" ref="AJ6245" si="8387">IF(AC6245&gt;0,1,0)</f>
        <v>1</v>
      </c>
      <c r="AL6245" s="16">
        <f t="shared" ref="AL6245" si="8388">IF(X6245&lt;0,ABS(X6245*$AP$1),0)</f>
        <v>0</v>
      </c>
      <c r="AM6245" s="16">
        <f t="shared" ref="AM6245" si="8389">IF(Y6245&lt;0,ABS(Y6245*$AP$1),0)</f>
        <v>0</v>
      </c>
      <c r="AN6245" s="16">
        <f t="shared" ref="AN6245" si="8390">IF(Z6245&lt;0,ABS(Z6245*$AP$1),0)</f>
        <v>0</v>
      </c>
      <c r="AO6245" s="16">
        <f t="shared" ref="AO6245" si="8391">IF(AA6245&lt;0,ABS(AA6245*$AP$1),0)</f>
        <v>0</v>
      </c>
      <c r="AP6245" s="16">
        <f t="shared" ref="AP6245" si="8392">IF(AB6245&lt;0,ABS(AB6245*$AP$1),0)</f>
        <v>0</v>
      </c>
      <c r="AQ6245" s="16">
        <f t="shared" ref="AQ6245" si="8393">IF(AC6245&lt;0,ABS(AC6245*$AP$1),0)</f>
        <v>0</v>
      </c>
      <c r="BI6245" s="1">
        <v>14</v>
      </c>
      <c r="BJ6245" s="6">
        <f>SUM($R$5:R6247)-$AB$2</f>
        <v>731.63944800000036</v>
      </c>
      <c r="BK6245" s="6">
        <f>SUM($R$5:S6247)-$AB$2</f>
        <v>3595.7417562400051</v>
      </c>
      <c r="BL6245" s="6">
        <f>SUM($R$5:T6247)-$AB$2</f>
        <v>10755.997526840016</v>
      </c>
      <c r="BM6245" s="6">
        <f>SUM($R$5:U6247)-$AB$2</f>
        <v>20780.355605680095</v>
      </c>
      <c r="BN6245" s="6">
        <f>SUM($R$5:V6247)-$AB$2</f>
        <v>35100.867146880199</v>
      </c>
      <c r="BO6245" s="6">
        <f>SUM($R$5:W6247)-$AB$2</f>
        <v>52285.48099631966</v>
      </c>
      <c r="BP6245" s="16"/>
    </row>
    <row r="6246" spans="1:68" x14ac:dyDescent="0.45">
      <c r="A6246" s="1">
        <v>2008</v>
      </c>
      <c r="B6246" s="1">
        <v>9</v>
      </c>
      <c r="C6246" s="1">
        <v>17</v>
      </c>
      <c r="D6246" s="1">
        <v>16</v>
      </c>
      <c r="E6246" s="1">
        <v>20.7</v>
      </c>
      <c r="F6246" s="1">
        <v>302.33999999999997</v>
      </c>
      <c r="G6246" s="4"/>
      <c r="H6246" s="4"/>
      <c r="Q6246" s="1">
        <v>13</v>
      </c>
      <c r="R6246" s="6">
        <f t="shared" ref="R6246:R6309" si="8394">$AX$2*F6243*$R$4/1000</f>
        <v>0.33488619999999997</v>
      </c>
      <c r="S6246" s="6">
        <f t="shared" ref="S6246:S6309" si="8395">$AX$2*F6243*($S$4*$AU$2)/1000</f>
        <v>1.299358456</v>
      </c>
      <c r="T6246" s="6">
        <f t="shared" ref="T6246:T6309" si="8396">$AX$2*F6243*($T$4*$AU$2)/1000</f>
        <v>3.2483961399999992</v>
      </c>
      <c r="U6246" s="6">
        <f t="shared" ref="U6246:U6309" si="8397">$AX$2*F6243*($U$4*$AU$2)/1000</f>
        <v>4.5477545959999999</v>
      </c>
      <c r="V6246" s="6">
        <f t="shared" ref="V6246:V6309" si="8398">$AX$2*F6243*($V$4*$AU$2)/1000</f>
        <v>6.4967922799999984</v>
      </c>
      <c r="W6246" s="6">
        <f t="shared" ref="W6246:W6309" si="8399">$AX$2*F6243*($W$4*$AU$2)/1000</f>
        <v>7.7961507359999995</v>
      </c>
      <c r="X6246" s="17"/>
      <c r="Y6246" s="17"/>
      <c r="Z6246" s="17"/>
      <c r="AA6246" s="17"/>
      <c r="AB6246" s="17"/>
      <c r="AC6246" s="17"/>
      <c r="AE6246" s="16"/>
      <c r="AF6246" s="16"/>
      <c r="AG6246" s="16"/>
      <c r="AH6246" s="16"/>
      <c r="AI6246" s="16"/>
      <c r="AJ6246" s="16"/>
      <c r="AL6246" s="16"/>
      <c r="AM6246" s="16"/>
      <c r="AN6246" s="16"/>
      <c r="AO6246" s="16"/>
      <c r="AP6246" s="16"/>
      <c r="AQ6246" s="16"/>
      <c r="BI6246" s="1">
        <v>15</v>
      </c>
      <c r="BJ6246" s="6">
        <f>SUM($R$5:R6248)-$AB$2</f>
        <v>731.93523060000041</v>
      </c>
      <c r="BK6246" s="6">
        <f>SUM($R$5:S6248)-$AB$2</f>
        <v>3597.1851753280052</v>
      </c>
      <c r="BL6246" s="6">
        <f>SUM($R$5:T6248)-$AB$2</f>
        <v>10760.310037148016</v>
      </c>
      <c r="BM6246" s="6">
        <f>SUM($R$5:U6248)-$AB$2</f>
        <v>20788.684843696094</v>
      </c>
      <c r="BN6246" s="6">
        <f>SUM($R$5:V6248)-$AB$2</f>
        <v>35114.934567336204</v>
      </c>
      <c r="BO6246" s="6">
        <f>SUM($R$5:W6248)-$AB$2</f>
        <v>52306.434235703666</v>
      </c>
      <c r="BP6246" s="16"/>
    </row>
    <row r="6247" spans="1:68" x14ac:dyDescent="0.45">
      <c r="A6247" s="1">
        <v>2008</v>
      </c>
      <c r="B6247" s="1">
        <v>9</v>
      </c>
      <c r="C6247" s="1">
        <v>17</v>
      </c>
      <c r="D6247" s="1">
        <v>17</v>
      </c>
      <c r="E6247" s="1">
        <v>20.399999999999999</v>
      </c>
      <c r="F6247" s="1">
        <v>156.21</v>
      </c>
      <c r="G6247" s="4"/>
      <c r="H6247" s="4"/>
      <c r="Q6247" s="1">
        <v>14</v>
      </c>
      <c r="R6247" s="6">
        <f t="shared" si="8394"/>
        <v>0.38960919999999999</v>
      </c>
      <c r="S6247" s="6">
        <f t="shared" si="8395"/>
        <v>1.5116836959999997</v>
      </c>
      <c r="T6247" s="6">
        <f t="shared" si="8396"/>
        <v>3.7792092399999997</v>
      </c>
      <c r="U6247" s="6">
        <f t="shared" si="8397"/>
        <v>5.2908929360000005</v>
      </c>
      <c r="V6247" s="6">
        <f t="shared" si="8398"/>
        <v>7.5584184799999994</v>
      </c>
      <c r="W6247" s="6">
        <f t="shared" si="8399"/>
        <v>9.0701021760000007</v>
      </c>
      <c r="X6247" s="17"/>
      <c r="Y6247" s="17"/>
      <c r="Z6247" s="17"/>
      <c r="AA6247" s="17"/>
      <c r="AB6247" s="17"/>
      <c r="AC6247" s="17"/>
      <c r="AE6247" s="16"/>
      <c r="AF6247" s="16"/>
      <c r="AG6247" s="16"/>
      <c r="AH6247" s="16"/>
      <c r="AI6247" s="16"/>
      <c r="AJ6247" s="16"/>
      <c r="AL6247" s="16"/>
      <c r="AM6247" s="16"/>
      <c r="AN6247" s="16"/>
      <c r="AO6247" s="16"/>
      <c r="AP6247" s="16"/>
      <c r="AQ6247" s="16"/>
      <c r="BI6247" s="1">
        <v>16</v>
      </c>
      <c r="BJ6247" s="6">
        <f>SUM($R$5:R6249)-$AB$2</f>
        <v>732.11058780000042</v>
      </c>
      <c r="BK6247" s="6">
        <f>SUM($R$5:S6249)-$AB$2</f>
        <v>3598.0409184640052</v>
      </c>
      <c r="BL6247" s="6">
        <f>SUM($R$5:T6249)-$AB$2</f>
        <v>10762.866745124016</v>
      </c>
      <c r="BM6247" s="6">
        <f>SUM($R$5:U6249)-$AB$2</f>
        <v>20793.622902448096</v>
      </c>
      <c r="BN6247" s="6">
        <f>SUM($R$5:V6249)-$AB$2</f>
        <v>35123.274555768206</v>
      </c>
      <c r="BO6247" s="6">
        <f>SUM($R$5:W6249)-$AB$2</f>
        <v>52318.856539751665</v>
      </c>
      <c r="BP6247" s="16"/>
    </row>
    <row r="6248" spans="1:68" x14ac:dyDescent="0.45">
      <c r="A6248" s="1">
        <v>2008</v>
      </c>
      <c r="B6248" s="1">
        <v>9</v>
      </c>
      <c r="C6248" s="1">
        <v>17</v>
      </c>
      <c r="D6248" s="1">
        <v>18</v>
      </c>
      <c r="E6248" s="1">
        <v>20</v>
      </c>
      <c r="F6248" s="1">
        <v>30.8</v>
      </c>
      <c r="G6248" s="4"/>
      <c r="H6248" s="4"/>
      <c r="Q6248" s="1">
        <v>15</v>
      </c>
      <c r="R6248" s="6">
        <f t="shared" si="8394"/>
        <v>0.29578260000000001</v>
      </c>
      <c r="S6248" s="6">
        <f t="shared" si="8395"/>
        <v>1.1476364879999998</v>
      </c>
      <c r="T6248" s="6">
        <f t="shared" si="8396"/>
        <v>2.8690912199999996</v>
      </c>
      <c r="U6248" s="6">
        <f t="shared" si="8397"/>
        <v>4.0167277079999995</v>
      </c>
      <c r="V6248" s="6">
        <f t="shared" si="8398"/>
        <v>5.7381824399999992</v>
      </c>
      <c r="W6248" s="6">
        <f t="shared" si="8399"/>
        <v>6.8858189280000008</v>
      </c>
      <c r="X6248" s="17"/>
      <c r="Y6248" s="17"/>
      <c r="Z6248" s="17"/>
      <c r="AA6248" s="17"/>
      <c r="AB6248" s="17"/>
      <c r="AC6248" s="17"/>
      <c r="AE6248" s="16"/>
      <c r="AF6248" s="16"/>
      <c r="AG6248" s="16"/>
      <c r="AH6248" s="16"/>
      <c r="AI6248" s="16"/>
      <c r="AJ6248" s="16"/>
      <c r="AL6248" s="16"/>
      <c r="AM6248" s="16"/>
      <c r="AN6248" s="16"/>
      <c r="AO6248" s="16"/>
      <c r="AP6248" s="16"/>
      <c r="AQ6248" s="16"/>
      <c r="BI6248" s="1">
        <v>17</v>
      </c>
      <c r="BJ6248" s="6">
        <f>SUM($R$5:R6250)-$AB$2</f>
        <v>732.20118960000036</v>
      </c>
      <c r="BK6248" s="6">
        <f>SUM($R$5:S6250)-$AB$2</f>
        <v>3598.4830552480053</v>
      </c>
      <c r="BL6248" s="6">
        <f>SUM($R$5:T6250)-$AB$2</f>
        <v>10764.187719368017</v>
      </c>
      <c r="BM6248" s="6">
        <f>SUM($R$5:U6250)-$AB$2</f>
        <v>20796.174249136096</v>
      </c>
      <c r="BN6248" s="6">
        <f>SUM($R$5:V6250)-$AB$2</f>
        <v>35127.583577376208</v>
      </c>
      <c r="BO6248" s="6">
        <f>SUM($R$5:W6250)-$AB$2</f>
        <v>52325.27477126367</v>
      </c>
      <c r="BP6248" s="16"/>
    </row>
    <row r="6249" spans="1:68" x14ac:dyDescent="0.45">
      <c r="A6249" s="1">
        <v>2008</v>
      </c>
      <c r="B6249" s="1">
        <v>9</v>
      </c>
      <c r="C6249" s="1">
        <v>17</v>
      </c>
      <c r="D6249" s="1">
        <v>19</v>
      </c>
      <c r="E6249" s="1">
        <v>19.899999999999999</v>
      </c>
      <c r="F6249" s="1">
        <v>0</v>
      </c>
      <c r="G6249" s="4"/>
      <c r="H6249" s="4"/>
      <c r="Q6249" s="1">
        <v>16</v>
      </c>
      <c r="R6249" s="6">
        <f t="shared" si="8394"/>
        <v>0.17535719999999999</v>
      </c>
      <c r="S6249" s="6">
        <f t="shared" si="8395"/>
        <v>0.68038593599999986</v>
      </c>
      <c r="T6249" s="6">
        <f t="shared" si="8396"/>
        <v>1.7009648399999997</v>
      </c>
      <c r="U6249" s="6">
        <f t="shared" si="8397"/>
        <v>2.3813507759999997</v>
      </c>
      <c r="V6249" s="6">
        <f t="shared" si="8398"/>
        <v>3.4019296799999994</v>
      </c>
      <c r="W6249" s="6">
        <f t="shared" si="8399"/>
        <v>4.0823156159999998</v>
      </c>
      <c r="X6249" s="17"/>
      <c r="Y6249" s="17"/>
      <c r="Z6249" s="17"/>
      <c r="AA6249" s="17"/>
      <c r="AB6249" s="17"/>
      <c r="AC6249" s="17"/>
      <c r="AE6249" s="16"/>
      <c r="AF6249" s="16"/>
      <c r="AG6249" s="16"/>
      <c r="AH6249" s="16"/>
      <c r="AI6249" s="16"/>
      <c r="AJ6249" s="16"/>
      <c r="AL6249" s="16"/>
      <c r="AM6249" s="16"/>
      <c r="AN6249" s="16"/>
      <c r="AO6249" s="16"/>
      <c r="AP6249" s="16"/>
      <c r="AQ6249" s="16"/>
      <c r="BI6249" s="1">
        <v>18</v>
      </c>
      <c r="BJ6249" s="6">
        <f>SUM($R$5:R6251)-$AB$2</f>
        <v>732.21905360000039</v>
      </c>
      <c r="BK6249" s="6">
        <f>SUM($R$5:S6251)-$AB$2</f>
        <v>3598.5702315680051</v>
      </c>
      <c r="BL6249" s="6">
        <f>SUM($R$5:T6251)-$AB$2</f>
        <v>10764.448176488017</v>
      </c>
      <c r="BM6249" s="6">
        <f>SUM($R$5:U6251)-$AB$2</f>
        <v>20796.677299376101</v>
      </c>
      <c r="BN6249" s="6">
        <f>SUM($R$5:V6251)-$AB$2</f>
        <v>35128.433189216215</v>
      </c>
      <c r="BO6249" s="6">
        <f>SUM($R$5:W6251)-$AB$2</f>
        <v>52326.540257023677</v>
      </c>
      <c r="BP6249" s="16"/>
    </row>
    <row r="6250" spans="1:68" x14ac:dyDescent="0.45">
      <c r="A6250" s="1">
        <v>2008</v>
      </c>
      <c r="B6250" s="1">
        <v>9</v>
      </c>
      <c r="C6250" s="1">
        <v>17</v>
      </c>
      <c r="D6250" s="1">
        <v>20</v>
      </c>
      <c r="E6250" s="1">
        <v>19.7</v>
      </c>
      <c r="F6250" s="1">
        <v>0</v>
      </c>
      <c r="G6250" s="4"/>
      <c r="H6250" s="4"/>
      <c r="Q6250" s="1">
        <v>17</v>
      </c>
      <c r="R6250" s="6">
        <f t="shared" si="8394"/>
        <v>9.0601799999999996E-2</v>
      </c>
      <c r="S6250" s="6">
        <f t="shared" si="8395"/>
        <v>0.35153498399999994</v>
      </c>
      <c r="T6250" s="6">
        <f t="shared" si="8396"/>
        <v>0.87883745999999996</v>
      </c>
      <c r="U6250" s="6">
        <f t="shared" si="8397"/>
        <v>1.2303724439999999</v>
      </c>
      <c r="V6250" s="6">
        <f t="shared" si="8398"/>
        <v>1.7576749199999999</v>
      </c>
      <c r="W6250" s="6">
        <f t="shared" si="8399"/>
        <v>2.1092099039999996</v>
      </c>
      <c r="X6250" s="17"/>
      <c r="Y6250" s="17"/>
      <c r="Z6250" s="17"/>
      <c r="AA6250" s="17"/>
      <c r="AB6250" s="17"/>
      <c r="AC6250" s="17"/>
      <c r="AE6250" s="16"/>
      <c r="AF6250" s="16"/>
      <c r="AG6250" s="16"/>
      <c r="AH6250" s="16"/>
      <c r="AI6250" s="16"/>
      <c r="AJ6250" s="16"/>
      <c r="AL6250" s="16"/>
      <c r="AM6250" s="16"/>
      <c r="AN6250" s="16"/>
      <c r="AO6250" s="16"/>
      <c r="AP6250" s="16"/>
      <c r="AQ6250" s="16"/>
      <c r="BI6250" s="1">
        <v>19</v>
      </c>
      <c r="BJ6250" s="6">
        <f>SUM($R$5:R6252)-$AB$2</f>
        <v>732.21905360000039</v>
      </c>
      <c r="BK6250" s="6">
        <f>SUM($R$5:S6252)-$AB$2</f>
        <v>3598.5702315680051</v>
      </c>
      <c r="BL6250" s="6">
        <f>SUM($R$5:T6252)-$AB$2</f>
        <v>10764.448176488017</v>
      </c>
      <c r="BM6250" s="6">
        <f>SUM($R$5:U6252)-$AB$2</f>
        <v>20796.677299376101</v>
      </c>
      <c r="BN6250" s="6">
        <f>SUM($R$5:V6252)-$AB$2</f>
        <v>35128.433189216215</v>
      </c>
      <c r="BO6250" s="6">
        <f>SUM($R$5:W6252)-$AB$2</f>
        <v>52326.540257023677</v>
      </c>
      <c r="BP6250" s="16"/>
    </row>
    <row r="6251" spans="1:68" x14ac:dyDescent="0.45">
      <c r="A6251" s="1">
        <v>2008</v>
      </c>
      <c r="B6251" s="1">
        <v>9</v>
      </c>
      <c r="C6251" s="1">
        <v>17</v>
      </c>
      <c r="D6251" s="1">
        <v>21</v>
      </c>
      <c r="E6251" s="1">
        <v>19.7</v>
      </c>
      <c r="F6251" s="1">
        <v>0</v>
      </c>
      <c r="G6251" s="4"/>
      <c r="H6251" s="4"/>
      <c r="Q6251" s="1">
        <v>18</v>
      </c>
      <c r="R6251" s="6">
        <f t="shared" si="8394"/>
        <v>1.7864000000000001E-2</v>
      </c>
      <c r="S6251" s="6">
        <f t="shared" si="8395"/>
        <v>6.9312319999999997E-2</v>
      </c>
      <c r="T6251" s="6">
        <f t="shared" si="8396"/>
        <v>0.17328080000000001</v>
      </c>
      <c r="U6251" s="6">
        <f t="shared" si="8397"/>
        <v>0.24259312</v>
      </c>
      <c r="V6251" s="6">
        <f t="shared" si="8398"/>
        <v>0.34656160000000003</v>
      </c>
      <c r="W6251" s="6">
        <f t="shared" si="8399"/>
        <v>0.41587392000000006</v>
      </c>
      <c r="X6251" s="17"/>
      <c r="Y6251" s="17"/>
      <c r="Z6251" s="17"/>
      <c r="AA6251" s="17"/>
      <c r="AB6251" s="17"/>
      <c r="AC6251" s="17"/>
      <c r="AE6251" s="16"/>
      <c r="AF6251" s="16"/>
      <c r="AG6251" s="16"/>
      <c r="AH6251" s="16"/>
      <c r="AI6251" s="16"/>
      <c r="AJ6251" s="16"/>
      <c r="AL6251" s="16"/>
      <c r="AM6251" s="16"/>
      <c r="AN6251" s="16"/>
      <c r="AO6251" s="16"/>
      <c r="AP6251" s="16"/>
      <c r="AQ6251" s="16"/>
      <c r="BI6251" s="1">
        <v>20</v>
      </c>
      <c r="BJ6251" s="6">
        <f>SUM($R$5:R6253)-$AB$2</f>
        <v>732.21905360000039</v>
      </c>
      <c r="BK6251" s="6">
        <f>SUM($R$5:S6253)-$AB$2</f>
        <v>3598.5702315680051</v>
      </c>
      <c r="BL6251" s="6">
        <f>SUM($R$5:T6253)-$AB$2</f>
        <v>10764.448176488017</v>
      </c>
      <c r="BM6251" s="6">
        <f>SUM($R$5:U6253)-$AB$2</f>
        <v>20796.677299376101</v>
      </c>
      <c r="BN6251" s="6">
        <f>SUM($R$5:V6253)-$AB$2</f>
        <v>35128.433189216215</v>
      </c>
      <c r="BO6251" s="6">
        <f>SUM($R$5:W6253)-$AB$2</f>
        <v>52326.540257023677</v>
      </c>
      <c r="BP6251" s="16"/>
    </row>
    <row r="6252" spans="1:68" x14ac:dyDescent="0.45">
      <c r="A6252" s="1">
        <v>2008</v>
      </c>
      <c r="B6252" s="1">
        <v>9</v>
      </c>
      <c r="C6252" s="1">
        <v>17</v>
      </c>
      <c r="D6252" s="1">
        <v>22</v>
      </c>
      <c r="E6252" s="1">
        <v>19.8</v>
      </c>
      <c r="F6252" s="1">
        <v>0</v>
      </c>
      <c r="G6252" s="4"/>
      <c r="H6252" s="4"/>
      <c r="Q6252" s="1">
        <v>19</v>
      </c>
      <c r="R6252" s="6">
        <f t="shared" si="8394"/>
        <v>0</v>
      </c>
      <c r="S6252" s="6">
        <f t="shared" si="8395"/>
        <v>0</v>
      </c>
      <c r="T6252" s="6">
        <f t="shared" si="8396"/>
        <v>0</v>
      </c>
      <c r="U6252" s="6">
        <f t="shared" si="8397"/>
        <v>0</v>
      </c>
      <c r="V6252" s="6">
        <f t="shared" si="8398"/>
        <v>0</v>
      </c>
      <c r="W6252" s="6">
        <f t="shared" si="8399"/>
        <v>0</v>
      </c>
      <c r="X6252" s="17"/>
      <c r="Y6252" s="17"/>
      <c r="Z6252" s="17"/>
      <c r="AA6252" s="17"/>
      <c r="AB6252" s="17"/>
      <c r="AC6252" s="17"/>
      <c r="AE6252" s="16"/>
      <c r="AF6252" s="16"/>
      <c r="AG6252" s="16"/>
      <c r="AH6252" s="16"/>
      <c r="AI6252" s="16"/>
      <c r="AJ6252" s="16"/>
      <c r="AL6252" s="16"/>
      <c r="AM6252" s="16"/>
      <c r="AN6252" s="16"/>
      <c r="AO6252" s="16"/>
      <c r="AP6252" s="16"/>
      <c r="AQ6252" s="16"/>
      <c r="BI6252" s="1">
        <v>21</v>
      </c>
      <c r="BJ6252" s="6">
        <f>SUM($R$5:R6254)-$AB$2</f>
        <v>732.21905360000039</v>
      </c>
      <c r="BK6252" s="6">
        <f>SUM($R$5:S6254)-$AB$2</f>
        <v>3598.5702315680051</v>
      </c>
      <c r="BL6252" s="6">
        <f>SUM($R$5:T6254)-$AB$2</f>
        <v>10764.448176488017</v>
      </c>
      <c r="BM6252" s="6">
        <f>SUM($R$5:U6254)-$AB$2</f>
        <v>20796.677299376101</v>
      </c>
      <c r="BN6252" s="6">
        <f>SUM($R$5:V6254)-$AB$2</f>
        <v>35128.433189216215</v>
      </c>
      <c r="BO6252" s="6">
        <f>SUM($R$5:W6254)-$AB$2</f>
        <v>52326.540257023677</v>
      </c>
      <c r="BP6252" s="16"/>
    </row>
    <row r="6253" spans="1:68" x14ac:dyDescent="0.45">
      <c r="A6253" s="1">
        <v>2008</v>
      </c>
      <c r="B6253" s="1">
        <v>9</v>
      </c>
      <c r="C6253" s="1">
        <v>17</v>
      </c>
      <c r="D6253" s="1">
        <v>23</v>
      </c>
      <c r="E6253" s="1">
        <v>19.8</v>
      </c>
      <c r="F6253" s="1">
        <v>0</v>
      </c>
      <c r="G6253" s="4"/>
      <c r="H6253" s="4"/>
      <c r="Q6253" s="1">
        <v>20</v>
      </c>
      <c r="R6253" s="6">
        <f t="shared" si="8394"/>
        <v>0</v>
      </c>
      <c r="S6253" s="6">
        <f t="shared" si="8395"/>
        <v>0</v>
      </c>
      <c r="T6253" s="6">
        <f t="shared" si="8396"/>
        <v>0</v>
      </c>
      <c r="U6253" s="6">
        <f t="shared" si="8397"/>
        <v>0</v>
      </c>
      <c r="V6253" s="6">
        <f t="shared" si="8398"/>
        <v>0</v>
      </c>
      <c r="W6253" s="6">
        <f t="shared" si="8399"/>
        <v>0</v>
      </c>
      <c r="X6253" s="17"/>
      <c r="Y6253" s="17"/>
      <c r="Z6253" s="17"/>
      <c r="AA6253" s="17"/>
      <c r="AB6253" s="17"/>
      <c r="AC6253" s="17"/>
      <c r="AE6253" s="16"/>
      <c r="AF6253" s="16"/>
      <c r="AG6253" s="16"/>
      <c r="AH6253" s="16"/>
      <c r="AI6253" s="16"/>
      <c r="AJ6253" s="16"/>
      <c r="AL6253" s="16"/>
      <c r="AM6253" s="16"/>
      <c r="AN6253" s="16"/>
      <c r="AO6253" s="16"/>
      <c r="AP6253" s="16"/>
      <c r="AQ6253" s="16"/>
      <c r="BI6253" s="1">
        <v>22</v>
      </c>
      <c r="BJ6253" s="6">
        <f>SUM($R$5:R6255)-$AB$2</f>
        <v>732.21905360000039</v>
      </c>
      <c r="BK6253" s="6">
        <f>SUM($R$5:S6255)-$AB$2</f>
        <v>3598.5702315680051</v>
      </c>
      <c r="BL6253" s="6">
        <f>SUM($R$5:T6255)-$AB$2</f>
        <v>10764.448176488017</v>
      </c>
      <c r="BM6253" s="6">
        <f>SUM($R$5:U6255)-$AB$2</f>
        <v>20796.677299376101</v>
      </c>
      <c r="BN6253" s="6">
        <f>SUM($R$5:V6255)-$AB$2</f>
        <v>35128.433189216215</v>
      </c>
      <c r="BO6253" s="6">
        <f>SUM($R$5:W6255)-$AB$2</f>
        <v>52326.540257023677</v>
      </c>
      <c r="BP6253" s="16"/>
    </row>
    <row r="6254" spans="1:68" x14ac:dyDescent="0.45">
      <c r="A6254" s="1">
        <v>2008</v>
      </c>
      <c r="B6254" s="1">
        <v>9</v>
      </c>
      <c r="C6254" s="1">
        <v>18</v>
      </c>
      <c r="D6254" s="1">
        <v>0</v>
      </c>
      <c r="E6254" s="1">
        <v>19.5</v>
      </c>
      <c r="F6254" s="1">
        <v>0</v>
      </c>
      <c r="G6254" s="4"/>
      <c r="H6254" s="4"/>
      <c r="Q6254" s="1">
        <v>21</v>
      </c>
      <c r="R6254" s="6">
        <f t="shared" si="8394"/>
        <v>0</v>
      </c>
      <c r="S6254" s="6">
        <f t="shared" si="8395"/>
        <v>0</v>
      </c>
      <c r="T6254" s="6">
        <f t="shared" si="8396"/>
        <v>0</v>
      </c>
      <c r="U6254" s="6">
        <f t="shared" si="8397"/>
        <v>0</v>
      </c>
      <c r="V6254" s="6">
        <f t="shared" si="8398"/>
        <v>0</v>
      </c>
      <c r="W6254" s="6">
        <f t="shared" si="8399"/>
        <v>0</v>
      </c>
      <c r="X6254" s="17"/>
      <c r="Y6254" s="17"/>
      <c r="Z6254" s="17"/>
      <c r="AA6254" s="17"/>
      <c r="AB6254" s="17"/>
      <c r="AC6254" s="17"/>
      <c r="AE6254" s="16"/>
      <c r="AF6254" s="16"/>
      <c r="AG6254" s="16"/>
      <c r="AH6254" s="16"/>
      <c r="AI6254" s="16"/>
      <c r="AJ6254" s="16"/>
      <c r="AL6254" s="16"/>
      <c r="AM6254" s="16"/>
      <c r="AN6254" s="16"/>
      <c r="AO6254" s="16"/>
      <c r="AP6254" s="16"/>
      <c r="AQ6254" s="16"/>
      <c r="BI6254" s="1">
        <v>23</v>
      </c>
      <c r="BJ6254" s="6">
        <f>SUM($R$5:R6256)-$AB$2</f>
        <v>732.21905360000039</v>
      </c>
      <c r="BK6254" s="6">
        <f>SUM($R$5:S6256)-$AB$2</f>
        <v>3598.5702315680051</v>
      </c>
      <c r="BL6254" s="6">
        <f>SUM($R$5:T6256)-$AB$2</f>
        <v>10764.448176488017</v>
      </c>
      <c r="BM6254" s="6">
        <f>SUM($R$5:U6256)-$AB$2</f>
        <v>20796.677299376101</v>
      </c>
      <c r="BN6254" s="6">
        <f>SUM($R$5:V6256)-$AB$2</f>
        <v>35128.433189216215</v>
      </c>
      <c r="BO6254" s="6">
        <f>SUM($R$5:W6256)-$AB$2</f>
        <v>52326.540257023677</v>
      </c>
      <c r="BP6254" s="16"/>
    </row>
    <row r="6255" spans="1:68" x14ac:dyDescent="0.45">
      <c r="A6255" s="1">
        <v>2008</v>
      </c>
      <c r="B6255" s="1">
        <v>9</v>
      </c>
      <c r="C6255" s="1">
        <v>18</v>
      </c>
      <c r="D6255" s="1">
        <v>1</v>
      </c>
      <c r="E6255" s="1">
        <v>19.399999999999999</v>
      </c>
      <c r="F6255" s="1">
        <v>0</v>
      </c>
      <c r="G6255" s="4"/>
      <c r="H6255" s="4"/>
      <c r="Q6255" s="1">
        <v>22</v>
      </c>
      <c r="R6255" s="6">
        <f t="shared" si="8394"/>
        <v>0</v>
      </c>
      <c r="S6255" s="6">
        <f t="shared" si="8395"/>
        <v>0</v>
      </c>
      <c r="T6255" s="6">
        <f t="shared" si="8396"/>
        <v>0</v>
      </c>
      <c r="U6255" s="6">
        <f t="shared" si="8397"/>
        <v>0</v>
      </c>
      <c r="V6255" s="6">
        <f t="shared" si="8398"/>
        <v>0</v>
      </c>
      <c r="W6255" s="6">
        <f t="shared" si="8399"/>
        <v>0</v>
      </c>
      <c r="X6255" s="17"/>
      <c r="Y6255" s="17"/>
      <c r="Z6255" s="17"/>
      <c r="AA6255" s="17"/>
      <c r="AB6255" s="17"/>
      <c r="AC6255" s="17"/>
      <c r="AE6255" s="16"/>
      <c r="AF6255" s="16"/>
      <c r="AG6255" s="16"/>
      <c r="AH6255" s="16"/>
      <c r="AI6255" s="16"/>
      <c r="AJ6255" s="16"/>
      <c r="AL6255" s="16"/>
      <c r="AM6255" s="16"/>
      <c r="AN6255" s="16"/>
      <c r="AO6255" s="16"/>
      <c r="AP6255" s="16"/>
      <c r="AQ6255" s="16"/>
      <c r="BI6255" s="1">
        <v>0</v>
      </c>
      <c r="BJ6255" s="6">
        <f t="shared" ref="BJ6255" si="8400">R6257-$AB$2</f>
        <v>-6.53125</v>
      </c>
      <c r="BK6255" s="6">
        <f t="shared" ref="BK6255" si="8401">S6257-$AB$2</f>
        <v>-6.53125</v>
      </c>
      <c r="BL6255" s="6">
        <f t="shared" ref="BL6255" si="8402">T6257-$AB$2</f>
        <v>-6.53125</v>
      </c>
      <c r="BM6255" s="6">
        <f t="shared" ref="BM6255" si="8403">U6257-$AB$2</f>
        <v>-6.53125</v>
      </c>
      <c r="BN6255" s="6">
        <f t="shared" ref="BN6255" si="8404">V6257-$AB$2</f>
        <v>-6.53125</v>
      </c>
      <c r="BO6255" s="6">
        <f t="shared" ref="BO6255" si="8405">W6257-$AB$2</f>
        <v>-6.53125</v>
      </c>
      <c r="BP6255" s="16">
        <v>262</v>
      </c>
    </row>
    <row r="6256" spans="1:68" x14ac:dyDescent="0.45">
      <c r="A6256" s="1">
        <v>2008</v>
      </c>
      <c r="B6256" s="1">
        <v>9</v>
      </c>
      <c r="C6256" s="1">
        <v>18</v>
      </c>
      <c r="D6256" s="1">
        <v>2</v>
      </c>
      <c r="E6256" s="1">
        <v>19</v>
      </c>
      <c r="F6256" s="1">
        <v>0</v>
      </c>
      <c r="G6256" s="4"/>
      <c r="H6256" s="4"/>
      <c r="Q6256" s="1">
        <v>23</v>
      </c>
      <c r="R6256" s="6">
        <f t="shared" si="8394"/>
        <v>0</v>
      </c>
      <c r="S6256" s="6">
        <f t="shared" si="8395"/>
        <v>0</v>
      </c>
      <c r="T6256" s="6">
        <f t="shared" si="8396"/>
        <v>0</v>
      </c>
      <c r="U6256" s="6">
        <f t="shared" si="8397"/>
        <v>0</v>
      </c>
      <c r="V6256" s="6">
        <f t="shared" si="8398"/>
        <v>0</v>
      </c>
      <c r="W6256" s="6">
        <f t="shared" si="8399"/>
        <v>0</v>
      </c>
      <c r="X6256" s="17"/>
      <c r="Y6256" s="17"/>
      <c r="Z6256" s="17"/>
      <c r="AA6256" s="17"/>
      <c r="AB6256" s="17"/>
      <c r="AC6256" s="17"/>
      <c r="AE6256" s="16"/>
      <c r="AF6256" s="16"/>
      <c r="AG6256" s="16"/>
      <c r="AH6256" s="16"/>
      <c r="AI6256" s="16"/>
      <c r="AJ6256" s="16"/>
      <c r="AL6256" s="16"/>
      <c r="AM6256" s="16"/>
      <c r="AN6256" s="16"/>
      <c r="AO6256" s="16"/>
      <c r="AP6256" s="16"/>
      <c r="AQ6256" s="16"/>
      <c r="BI6256" s="1">
        <v>1</v>
      </c>
      <c r="BJ6256" s="6">
        <f>SUM($R$5:R6258)-$AB$2</f>
        <v>732.21905360000039</v>
      </c>
      <c r="BK6256" s="6">
        <f>SUM($R$5:S6258)-$AB$2</f>
        <v>3598.5702315680051</v>
      </c>
      <c r="BL6256" s="6">
        <f>SUM($R$5:T6258)-$AB$2</f>
        <v>10764.448176488017</v>
      </c>
      <c r="BM6256" s="6">
        <f>SUM($R$5:U6258)-$AB$2</f>
        <v>20796.677299376101</v>
      </c>
      <c r="BN6256" s="6">
        <f>SUM($R$5:V6258)-$AB$2</f>
        <v>35128.433189216215</v>
      </c>
      <c r="BO6256" s="6">
        <f>SUM($R$5:W6258)-$AB$2</f>
        <v>52326.540257023677</v>
      </c>
      <c r="BP6256" s="16"/>
    </row>
    <row r="6257" spans="1:68" x14ac:dyDescent="0.45">
      <c r="A6257" s="1">
        <v>2008</v>
      </c>
      <c r="B6257" s="1">
        <v>9</v>
      </c>
      <c r="C6257" s="1">
        <v>18</v>
      </c>
      <c r="D6257" s="1">
        <v>3</v>
      </c>
      <c r="E6257" s="1">
        <v>18.100000000000001</v>
      </c>
      <c r="F6257" s="1">
        <v>0</v>
      </c>
      <c r="G6257" s="4"/>
      <c r="H6257" s="4"/>
      <c r="Q6257" s="1">
        <v>0</v>
      </c>
      <c r="R6257" s="6">
        <f t="shared" si="8394"/>
        <v>0</v>
      </c>
      <c r="S6257" s="6">
        <f t="shared" si="8395"/>
        <v>0</v>
      </c>
      <c r="T6257" s="6">
        <f t="shared" si="8396"/>
        <v>0</v>
      </c>
      <c r="U6257" s="6">
        <f t="shared" si="8397"/>
        <v>0</v>
      </c>
      <c r="V6257" s="6">
        <f t="shared" si="8398"/>
        <v>0</v>
      </c>
      <c r="W6257" s="6">
        <f t="shared" si="8399"/>
        <v>0</v>
      </c>
      <c r="X6257" s="17"/>
      <c r="Y6257" s="17"/>
      <c r="Z6257" s="17"/>
      <c r="AA6257" s="17"/>
      <c r="AB6257" s="17"/>
      <c r="AC6257" s="17"/>
      <c r="AE6257" s="16"/>
      <c r="AF6257" s="16"/>
      <c r="AG6257" s="16"/>
      <c r="AH6257" s="16"/>
      <c r="AI6257" s="16"/>
      <c r="AJ6257" s="16"/>
      <c r="AL6257" s="16"/>
      <c r="AM6257" s="16"/>
      <c r="AN6257" s="16"/>
      <c r="AO6257" s="16"/>
      <c r="AP6257" s="16"/>
      <c r="AQ6257" s="16"/>
      <c r="BI6257" s="1">
        <v>2</v>
      </c>
      <c r="BJ6257" s="6">
        <f>SUM($R$5:R6259)-$AB$2</f>
        <v>732.21905360000039</v>
      </c>
      <c r="BK6257" s="6">
        <f>SUM($R$5:S6259)-$AB$2</f>
        <v>3598.5702315680051</v>
      </c>
      <c r="BL6257" s="6">
        <f>SUM($R$5:T6259)-$AB$2</f>
        <v>10764.448176488017</v>
      </c>
      <c r="BM6257" s="6">
        <f>SUM($R$5:U6259)-$AB$2</f>
        <v>20796.677299376101</v>
      </c>
      <c r="BN6257" s="6">
        <f>SUM($R$5:V6259)-$AB$2</f>
        <v>35128.433189216215</v>
      </c>
      <c r="BO6257" s="6">
        <f>SUM($R$5:W6259)-$AB$2</f>
        <v>52326.540257023677</v>
      </c>
      <c r="BP6257" s="16"/>
    </row>
    <row r="6258" spans="1:68" x14ac:dyDescent="0.45">
      <c r="A6258" s="1">
        <v>2008</v>
      </c>
      <c r="B6258" s="1">
        <v>9</v>
      </c>
      <c r="C6258" s="1">
        <v>18</v>
      </c>
      <c r="D6258" s="1">
        <v>4</v>
      </c>
      <c r="E6258" s="1">
        <v>18.2</v>
      </c>
      <c r="F6258" s="1">
        <v>0</v>
      </c>
      <c r="G6258" s="4"/>
      <c r="H6258" s="4"/>
      <c r="Q6258" s="1">
        <v>1</v>
      </c>
      <c r="R6258" s="6">
        <f t="shared" si="8394"/>
        <v>0</v>
      </c>
      <c r="S6258" s="6">
        <f t="shared" si="8395"/>
        <v>0</v>
      </c>
      <c r="T6258" s="6">
        <f t="shared" si="8396"/>
        <v>0</v>
      </c>
      <c r="U6258" s="6">
        <f t="shared" si="8397"/>
        <v>0</v>
      </c>
      <c r="V6258" s="6">
        <f t="shared" si="8398"/>
        <v>0</v>
      </c>
      <c r="W6258" s="6">
        <f t="shared" si="8399"/>
        <v>0</v>
      </c>
      <c r="X6258" s="17"/>
      <c r="Y6258" s="17"/>
      <c r="Z6258" s="17"/>
      <c r="AA6258" s="17"/>
      <c r="AB6258" s="17"/>
      <c r="AC6258" s="17"/>
      <c r="AE6258" s="16"/>
      <c r="AF6258" s="16"/>
      <c r="AG6258" s="16"/>
      <c r="AH6258" s="16"/>
      <c r="AI6258" s="16"/>
      <c r="AJ6258" s="16"/>
      <c r="AL6258" s="16"/>
      <c r="AM6258" s="16"/>
      <c r="AN6258" s="16"/>
      <c r="AO6258" s="16"/>
      <c r="AP6258" s="16"/>
      <c r="AQ6258" s="16"/>
      <c r="BI6258" s="1">
        <v>3</v>
      </c>
      <c r="BJ6258" s="6">
        <f>SUM($R$5:R6260)-$AB$2</f>
        <v>732.21905360000039</v>
      </c>
      <c r="BK6258" s="6">
        <f>SUM($R$5:S6260)-$AB$2</f>
        <v>3598.5702315680051</v>
      </c>
      <c r="BL6258" s="6">
        <f>SUM($R$5:T6260)-$AB$2</f>
        <v>10764.448176488017</v>
      </c>
      <c r="BM6258" s="6">
        <f>SUM($R$5:U6260)-$AB$2</f>
        <v>20796.677299376101</v>
      </c>
      <c r="BN6258" s="6">
        <f>SUM($R$5:V6260)-$AB$2</f>
        <v>35128.433189216215</v>
      </c>
      <c r="BO6258" s="6">
        <f>SUM($R$5:W6260)-$AB$2</f>
        <v>52326.540257023677</v>
      </c>
      <c r="BP6258" s="16"/>
    </row>
    <row r="6259" spans="1:68" x14ac:dyDescent="0.45">
      <c r="A6259" s="1">
        <v>2008</v>
      </c>
      <c r="B6259" s="1">
        <v>9</v>
      </c>
      <c r="C6259" s="1">
        <v>18</v>
      </c>
      <c r="D6259" s="1">
        <v>5</v>
      </c>
      <c r="E6259" s="1">
        <v>18.100000000000001</v>
      </c>
      <c r="F6259" s="1">
        <v>0</v>
      </c>
      <c r="G6259" s="4"/>
      <c r="H6259" s="4"/>
      <c r="Q6259" s="1">
        <v>2</v>
      </c>
      <c r="R6259" s="6">
        <f t="shared" si="8394"/>
        <v>0</v>
      </c>
      <c r="S6259" s="6">
        <f t="shared" si="8395"/>
        <v>0</v>
      </c>
      <c r="T6259" s="6">
        <f t="shared" si="8396"/>
        <v>0</v>
      </c>
      <c r="U6259" s="6">
        <f t="shared" si="8397"/>
        <v>0</v>
      </c>
      <c r="V6259" s="6">
        <f t="shared" si="8398"/>
        <v>0</v>
      </c>
      <c r="W6259" s="6">
        <f t="shared" si="8399"/>
        <v>0</v>
      </c>
      <c r="X6259" s="17"/>
      <c r="Y6259" s="17"/>
      <c r="Z6259" s="17"/>
      <c r="AA6259" s="17"/>
      <c r="AB6259" s="17"/>
      <c r="AC6259" s="17"/>
      <c r="AE6259" s="16"/>
      <c r="AF6259" s="16"/>
      <c r="AG6259" s="16"/>
      <c r="AH6259" s="16"/>
      <c r="AI6259" s="16"/>
      <c r="AJ6259" s="16"/>
      <c r="AL6259" s="16"/>
      <c r="AM6259" s="16"/>
      <c r="AN6259" s="16"/>
      <c r="AO6259" s="16"/>
      <c r="AP6259" s="16"/>
      <c r="AQ6259" s="16"/>
      <c r="BI6259" s="1">
        <v>4</v>
      </c>
      <c r="BJ6259" s="6">
        <f>SUM($R$5:R6261)-$AB$2</f>
        <v>732.21905360000039</v>
      </c>
      <c r="BK6259" s="6">
        <f>SUM($R$5:S6261)-$AB$2</f>
        <v>3598.5702315680051</v>
      </c>
      <c r="BL6259" s="6">
        <f>SUM($R$5:T6261)-$AB$2</f>
        <v>10764.448176488017</v>
      </c>
      <c r="BM6259" s="6">
        <f>SUM($R$5:U6261)-$AB$2</f>
        <v>20796.677299376101</v>
      </c>
      <c r="BN6259" s="6">
        <f>SUM($R$5:V6261)-$AB$2</f>
        <v>35128.433189216215</v>
      </c>
      <c r="BO6259" s="6">
        <f>SUM($R$5:W6261)-$AB$2</f>
        <v>52326.540257023677</v>
      </c>
      <c r="BP6259" s="16"/>
    </row>
    <row r="6260" spans="1:68" x14ac:dyDescent="0.45">
      <c r="A6260" s="1">
        <v>2008</v>
      </c>
      <c r="B6260" s="1">
        <v>9</v>
      </c>
      <c r="C6260" s="1">
        <v>18</v>
      </c>
      <c r="D6260" s="1">
        <v>6</v>
      </c>
      <c r="E6260" s="1">
        <v>18.100000000000001</v>
      </c>
      <c r="F6260" s="1">
        <v>0</v>
      </c>
      <c r="G6260" s="4"/>
      <c r="H6260" s="4"/>
      <c r="Q6260" s="1">
        <v>3</v>
      </c>
      <c r="R6260" s="6">
        <f t="shared" si="8394"/>
        <v>0</v>
      </c>
      <c r="S6260" s="6">
        <f t="shared" si="8395"/>
        <v>0</v>
      </c>
      <c r="T6260" s="6">
        <f t="shared" si="8396"/>
        <v>0</v>
      </c>
      <c r="U6260" s="6">
        <f t="shared" si="8397"/>
        <v>0</v>
      </c>
      <c r="V6260" s="6">
        <f t="shared" si="8398"/>
        <v>0</v>
      </c>
      <c r="W6260" s="6">
        <f t="shared" si="8399"/>
        <v>0</v>
      </c>
      <c r="X6260" s="17"/>
      <c r="Y6260" s="17"/>
      <c r="Z6260" s="17"/>
      <c r="AA6260" s="17"/>
      <c r="AB6260" s="17"/>
      <c r="AC6260" s="17"/>
      <c r="AE6260" s="16"/>
      <c r="AF6260" s="16"/>
      <c r="AG6260" s="16"/>
      <c r="AH6260" s="16"/>
      <c r="AI6260" s="16"/>
      <c r="AJ6260" s="16"/>
      <c r="AL6260" s="16"/>
      <c r="AM6260" s="16"/>
      <c r="AN6260" s="16"/>
      <c r="AO6260" s="16"/>
      <c r="AP6260" s="16"/>
      <c r="AQ6260" s="16"/>
      <c r="BI6260" s="1">
        <v>5</v>
      </c>
      <c r="BJ6260" s="6">
        <f>SUM($R$5:R6262)-$AB$2</f>
        <v>732.21905360000039</v>
      </c>
      <c r="BK6260" s="6">
        <f>SUM($R$5:S6262)-$AB$2</f>
        <v>3598.5702315680051</v>
      </c>
      <c r="BL6260" s="6">
        <f>SUM($R$5:T6262)-$AB$2</f>
        <v>10764.448176488017</v>
      </c>
      <c r="BM6260" s="6">
        <f>SUM($R$5:U6262)-$AB$2</f>
        <v>20796.677299376101</v>
      </c>
      <c r="BN6260" s="6">
        <f>SUM($R$5:V6262)-$AB$2</f>
        <v>35128.433189216215</v>
      </c>
      <c r="BO6260" s="6">
        <f>SUM($R$5:W6262)-$AB$2</f>
        <v>52326.540257023677</v>
      </c>
      <c r="BP6260" s="16"/>
    </row>
    <row r="6261" spans="1:68" x14ac:dyDescent="0.45">
      <c r="A6261" s="1">
        <v>2008</v>
      </c>
      <c r="B6261" s="1">
        <v>9</v>
      </c>
      <c r="C6261" s="1">
        <v>18</v>
      </c>
      <c r="D6261" s="1">
        <v>7</v>
      </c>
      <c r="E6261" s="1">
        <v>17.899999999999999</v>
      </c>
      <c r="F6261" s="1">
        <v>1.91</v>
      </c>
      <c r="G6261" s="4"/>
      <c r="H6261" s="4"/>
      <c r="Q6261" s="1">
        <v>4</v>
      </c>
      <c r="R6261" s="6">
        <f t="shared" si="8394"/>
        <v>0</v>
      </c>
      <c r="S6261" s="6">
        <f t="shared" si="8395"/>
        <v>0</v>
      </c>
      <c r="T6261" s="6">
        <f t="shared" si="8396"/>
        <v>0</v>
      </c>
      <c r="U6261" s="6">
        <f t="shared" si="8397"/>
        <v>0</v>
      </c>
      <c r="V6261" s="6">
        <f t="shared" si="8398"/>
        <v>0</v>
      </c>
      <c r="W6261" s="6">
        <f t="shared" si="8399"/>
        <v>0</v>
      </c>
      <c r="X6261" s="17"/>
      <c r="Y6261" s="17"/>
      <c r="Z6261" s="17"/>
      <c r="AA6261" s="17"/>
      <c r="AB6261" s="17"/>
      <c r="AC6261" s="17"/>
      <c r="AE6261" s="16"/>
      <c r="AF6261" s="16"/>
      <c r="AG6261" s="16"/>
      <c r="AH6261" s="16"/>
      <c r="AI6261" s="16"/>
      <c r="AJ6261" s="16"/>
      <c r="AL6261" s="16"/>
      <c r="AM6261" s="16"/>
      <c r="AN6261" s="16"/>
      <c r="AO6261" s="16"/>
      <c r="AP6261" s="16"/>
      <c r="AQ6261" s="16"/>
      <c r="BI6261" s="1">
        <v>6</v>
      </c>
      <c r="BJ6261" s="6">
        <f>SUM($R$5:R6263)-$AB$2</f>
        <v>732.21905360000039</v>
      </c>
      <c r="BK6261" s="6">
        <f>SUM($R$5:S6263)-$AB$2</f>
        <v>3598.5702315680051</v>
      </c>
      <c r="BL6261" s="6">
        <f>SUM($R$5:T6263)-$AB$2</f>
        <v>10764.448176488017</v>
      </c>
      <c r="BM6261" s="6">
        <f>SUM($R$5:U6263)-$AB$2</f>
        <v>20796.677299376101</v>
      </c>
      <c r="BN6261" s="6">
        <f>SUM($R$5:V6263)-$AB$2</f>
        <v>35128.433189216215</v>
      </c>
      <c r="BO6261" s="6">
        <f>SUM($R$5:W6263)-$AB$2</f>
        <v>52326.540257023677</v>
      </c>
      <c r="BP6261" s="16"/>
    </row>
    <row r="6262" spans="1:68" x14ac:dyDescent="0.45">
      <c r="A6262" s="1">
        <v>2008</v>
      </c>
      <c r="B6262" s="1">
        <v>9</v>
      </c>
      <c r="C6262" s="1">
        <v>18</v>
      </c>
      <c r="D6262" s="1">
        <v>8</v>
      </c>
      <c r="E6262" s="1">
        <v>18.100000000000001</v>
      </c>
      <c r="F6262" s="1">
        <v>174.92</v>
      </c>
      <c r="G6262" s="4"/>
      <c r="H6262" s="4"/>
      <c r="Q6262" s="1">
        <v>5</v>
      </c>
      <c r="R6262" s="6">
        <f t="shared" si="8394"/>
        <v>0</v>
      </c>
      <c r="S6262" s="6">
        <f t="shared" si="8395"/>
        <v>0</v>
      </c>
      <c r="T6262" s="6">
        <f t="shared" si="8396"/>
        <v>0</v>
      </c>
      <c r="U6262" s="6">
        <f t="shared" si="8397"/>
        <v>0</v>
      </c>
      <c r="V6262" s="6">
        <f t="shared" si="8398"/>
        <v>0</v>
      </c>
      <c r="W6262" s="6">
        <f t="shared" si="8399"/>
        <v>0</v>
      </c>
      <c r="X6262" s="17"/>
      <c r="Y6262" s="17"/>
      <c r="Z6262" s="17"/>
      <c r="AA6262" s="17"/>
      <c r="AB6262" s="17"/>
      <c r="AC6262" s="17"/>
      <c r="AE6262" s="16"/>
      <c r="AF6262" s="16"/>
      <c r="AG6262" s="16"/>
      <c r="AH6262" s="16"/>
      <c r="AI6262" s="16"/>
      <c r="AJ6262" s="16"/>
      <c r="AL6262" s="16"/>
      <c r="AM6262" s="16"/>
      <c r="AN6262" s="16"/>
      <c r="AO6262" s="16"/>
      <c r="AP6262" s="16"/>
      <c r="AQ6262" s="16"/>
      <c r="BI6262" s="1">
        <v>7</v>
      </c>
      <c r="BJ6262" s="6">
        <f>SUM($R$5:R6264)-$AB$2</f>
        <v>732.22016140000039</v>
      </c>
      <c r="BK6262" s="6">
        <f>SUM($R$5:S6264)-$AB$2</f>
        <v>3598.5756376320055</v>
      </c>
      <c r="BL6262" s="6">
        <f>SUM($R$5:T6264)-$AB$2</f>
        <v>10764.464328212018</v>
      </c>
      <c r="BM6262" s="6">
        <f>SUM($R$5:U6264)-$AB$2</f>
        <v>20796.708495024101</v>
      </c>
      <c r="BN6262" s="6">
        <f>SUM($R$5:V6264)-$AB$2</f>
        <v>35128.485876184226</v>
      </c>
      <c r="BO6262" s="6">
        <f>SUM($R$5:W6264)-$AB$2</f>
        <v>52326.618733575684</v>
      </c>
      <c r="BP6262" s="16"/>
    </row>
    <row r="6263" spans="1:68" x14ac:dyDescent="0.45">
      <c r="A6263" s="1">
        <v>2008</v>
      </c>
      <c r="B6263" s="1">
        <v>9</v>
      </c>
      <c r="C6263" s="1">
        <v>18</v>
      </c>
      <c r="D6263" s="1">
        <v>9</v>
      </c>
      <c r="E6263" s="1">
        <v>19.5</v>
      </c>
      <c r="F6263" s="1">
        <v>383.43</v>
      </c>
      <c r="G6263" s="4"/>
      <c r="H6263" s="4"/>
      <c r="Q6263" s="1">
        <v>6</v>
      </c>
      <c r="R6263" s="6">
        <f t="shared" si="8394"/>
        <v>0</v>
      </c>
      <c r="S6263" s="6">
        <f t="shared" si="8395"/>
        <v>0</v>
      </c>
      <c r="T6263" s="6">
        <f t="shared" si="8396"/>
        <v>0</v>
      </c>
      <c r="U6263" s="6">
        <f t="shared" si="8397"/>
        <v>0</v>
      </c>
      <c r="V6263" s="6">
        <f t="shared" si="8398"/>
        <v>0</v>
      </c>
      <c r="W6263" s="6">
        <f t="shared" si="8399"/>
        <v>0</v>
      </c>
      <c r="X6263" s="17"/>
      <c r="Y6263" s="17"/>
      <c r="Z6263" s="17"/>
      <c r="AA6263" s="17"/>
      <c r="AB6263" s="17"/>
      <c r="AC6263" s="17"/>
      <c r="AE6263" s="16"/>
      <c r="AF6263" s="16"/>
      <c r="AG6263" s="16"/>
      <c r="AH6263" s="16"/>
      <c r="AI6263" s="16"/>
      <c r="AJ6263" s="16"/>
      <c r="AL6263" s="16"/>
      <c r="AM6263" s="16"/>
      <c r="AN6263" s="16"/>
      <c r="AO6263" s="16"/>
      <c r="AP6263" s="16"/>
      <c r="AQ6263" s="16"/>
      <c r="BI6263" s="1">
        <v>8</v>
      </c>
      <c r="BJ6263" s="6">
        <f>SUM($R$5:R6265)-$AB$2</f>
        <v>732.32161500000041</v>
      </c>
      <c r="BK6263" s="6">
        <f>SUM($R$5:S6265)-$AB$2</f>
        <v>3599.0707312000054</v>
      </c>
      <c r="BL6263" s="6">
        <f>SUM($R$5:T6265)-$AB$2</f>
        <v>10765.943521700019</v>
      </c>
      <c r="BM6263" s="6">
        <f>SUM($R$5:U6265)-$AB$2</f>
        <v>20799.565428400099</v>
      </c>
      <c r="BN6263" s="6">
        <f>SUM($R$5:V6265)-$AB$2</f>
        <v>35133.311009400226</v>
      </c>
      <c r="BO6263" s="6">
        <f>SUM($R$5:W6265)-$AB$2</f>
        <v>52333.805706599684</v>
      </c>
      <c r="BP6263" s="16"/>
    </row>
    <row r="6264" spans="1:68" x14ac:dyDescent="0.45">
      <c r="A6264" s="1">
        <v>2008</v>
      </c>
      <c r="B6264" s="1">
        <v>9</v>
      </c>
      <c r="C6264" s="1">
        <v>18</v>
      </c>
      <c r="D6264" s="1">
        <v>10</v>
      </c>
      <c r="E6264" s="1">
        <v>20.3</v>
      </c>
      <c r="F6264" s="1">
        <v>543.89</v>
      </c>
      <c r="G6264" s="4"/>
      <c r="H6264" s="4"/>
      <c r="Q6264" s="1">
        <v>7</v>
      </c>
      <c r="R6264" s="6">
        <f t="shared" si="8394"/>
        <v>1.1077999999999999E-3</v>
      </c>
      <c r="S6264" s="6">
        <f t="shared" si="8395"/>
        <v>4.2982639999999996E-3</v>
      </c>
      <c r="T6264" s="6">
        <f t="shared" si="8396"/>
        <v>1.0745659999999997E-2</v>
      </c>
      <c r="U6264" s="6">
        <f t="shared" si="8397"/>
        <v>1.5043923999999998E-2</v>
      </c>
      <c r="V6264" s="6">
        <f t="shared" si="8398"/>
        <v>2.1491319999999994E-2</v>
      </c>
      <c r="W6264" s="6">
        <f t="shared" si="8399"/>
        <v>2.5789583999999997E-2</v>
      </c>
      <c r="X6264" s="17"/>
      <c r="Y6264" s="17"/>
      <c r="Z6264" s="17"/>
      <c r="AA6264" s="17"/>
      <c r="AB6264" s="17"/>
      <c r="AC6264" s="17"/>
      <c r="AE6264" s="16"/>
      <c r="AF6264" s="16"/>
      <c r="AG6264" s="16"/>
      <c r="AH6264" s="16"/>
      <c r="AI6264" s="16"/>
      <c r="AJ6264" s="16"/>
      <c r="AL6264" s="16"/>
      <c r="AM6264" s="16"/>
      <c r="AN6264" s="16"/>
      <c r="AO6264" s="16"/>
      <c r="AP6264" s="16"/>
      <c r="AQ6264" s="16"/>
      <c r="BI6264" s="1">
        <v>9</v>
      </c>
      <c r="BJ6264" s="6">
        <f>SUM($R$5:R6266)-$AB$2</f>
        <v>732.5440044000004</v>
      </c>
      <c r="BK6264" s="6">
        <f>SUM($R$5:S6266)-$AB$2</f>
        <v>3600.1559914720051</v>
      </c>
      <c r="BL6264" s="6">
        <f>SUM($R$5:T6266)-$AB$2</f>
        <v>10769.185959152021</v>
      </c>
      <c r="BM6264" s="6">
        <f>SUM($R$5:U6266)-$AB$2</f>
        <v>20805.827913904101</v>
      </c>
      <c r="BN6264" s="6">
        <f>SUM($R$5:V6266)-$AB$2</f>
        <v>35143.887849264225</v>
      </c>
      <c r="BO6264" s="6">
        <f>SUM($R$5:W6266)-$AB$2</f>
        <v>52349.559771695684</v>
      </c>
      <c r="BP6264" s="16"/>
    </row>
    <row r="6265" spans="1:68" x14ac:dyDescent="0.45">
      <c r="A6265" s="1">
        <v>2008</v>
      </c>
      <c r="B6265" s="1">
        <v>9</v>
      </c>
      <c r="C6265" s="1">
        <v>18</v>
      </c>
      <c r="D6265" s="1">
        <v>11</v>
      </c>
      <c r="E6265" s="1">
        <v>20.9</v>
      </c>
      <c r="F6265" s="1">
        <v>707.8</v>
      </c>
      <c r="G6265" s="4"/>
      <c r="H6265" s="4"/>
      <c r="Q6265" s="1">
        <v>8</v>
      </c>
      <c r="R6265" s="6">
        <f t="shared" si="8394"/>
        <v>0.10145359999999998</v>
      </c>
      <c r="S6265" s="6">
        <f t="shared" si="8395"/>
        <v>0.3936399679999999</v>
      </c>
      <c r="T6265" s="6">
        <f t="shared" si="8396"/>
        <v>0.98409991999999979</v>
      </c>
      <c r="U6265" s="6">
        <f t="shared" si="8397"/>
        <v>1.3777398879999998</v>
      </c>
      <c r="V6265" s="6">
        <f t="shared" si="8398"/>
        <v>1.9681998399999996</v>
      </c>
      <c r="W6265" s="6">
        <f t="shared" si="8399"/>
        <v>2.3618398079999996</v>
      </c>
      <c r="X6265" s="17"/>
      <c r="Y6265" s="17"/>
      <c r="Z6265" s="17"/>
      <c r="AA6265" s="17"/>
      <c r="AB6265" s="17"/>
      <c r="AC6265" s="17"/>
      <c r="AE6265" s="16"/>
      <c r="AF6265" s="16"/>
      <c r="AG6265" s="16"/>
      <c r="AH6265" s="16"/>
      <c r="AI6265" s="16"/>
      <c r="AJ6265" s="16"/>
      <c r="AL6265" s="16"/>
      <c r="AM6265" s="16"/>
      <c r="AN6265" s="16"/>
      <c r="AO6265" s="16"/>
      <c r="AP6265" s="16"/>
      <c r="AQ6265" s="16"/>
      <c r="BI6265" s="1">
        <v>10</v>
      </c>
      <c r="BJ6265" s="6">
        <f>SUM($R$5:R6267)-$AB$2</f>
        <v>732.85946060000038</v>
      </c>
      <c r="BK6265" s="6">
        <f>SUM($R$5:S6267)-$AB$2</f>
        <v>3601.6954177280049</v>
      </c>
      <c r="BL6265" s="6">
        <f>SUM($R$5:T6267)-$AB$2</f>
        <v>10773.785310548021</v>
      </c>
      <c r="BM6265" s="6">
        <f>SUM($R$5:U6267)-$AB$2</f>
        <v>20814.711160496103</v>
      </c>
      <c r="BN6265" s="6">
        <f>SUM($R$5:V6267)-$AB$2</f>
        <v>35158.890946136227</v>
      </c>
      <c r="BO6265" s="6">
        <f>SUM($R$5:W6267)-$AB$2</f>
        <v>52371.906688903684</v>
      </c>
      <c r="BP6265" s="16"/>
    </row>
    <row r="6266" spans="1:68" x14ac:dyDescent="0.45">
      <c r="A6266" s="1">
        <v>2008</v>
      </c>
      <c r="B6266" s="1">
        <v>9</v>
      </c>
      <c r="C6266" s="1">
        <v>18</v>
      </c>
      <c r="D6266" s="1">
        <v>12</v>
      </c>
      <c r="E6266" s="1">
        <v>22.4</v>
      </c>
      <c r="F6266" s="1">
        <v>785.08</v>
      </c>
      <c r="G6266" s="4"/>
      <c r="H6266" s="4"/>
      <c r="Q6266" s="1">
        <v>9</v>
      </c>
      <c r="R6266" s="6">
        <f t="shared" si="8394"/>
        <v>0.22238939999999999</v>
      </c>
      <c r="S6266" s="6">
        <f t="shared" si="8395"/>
        <v>0.86287087200000001</v>
      </c>
      <c r="T6266" s="6">
        <f t="shared" si="8396"/>
        <v>2.1571771799999997</v>
      </c>
      <c r="U6266" s="6">
        <f t="shared" si="8397"/>
        <v>3.0200480519999999</v>
      </c>
      <c r="V6266" s="6">
        <f t="shared" si="8398"/>
        <v>4.3143543599999994</v>
      </c>
      <c r="W6266" s="6">
        <f t="shared" si="8399"/>
        <v>5.1772252319999996</v>
      </c>
      <c r="X6266" s="17"/>
      <c r="Y6266" s="17"/>
      <c r="Z6266" s="17"/>
      <c r="AA6266" s="17"/>
      <c r="AB6266" s="17"/>
      <c r="AC6266" s="17"/>
      <c r="AE6266" s="16"/>
      <c r="AF6266" s="16"/>
      <c r="AG6266" s="16"/>
      <c r="AH6266" s="16"/>
      <c r="AI6266" s="16"/>
      <c r="AJ6266" s="16"/>
      <c r="AL6266" s="16"/>
      <c r="AM6266" s="16"/>
      <c r="AN6266" s="16"/>
      <c r="AO6266" s="16"/>
      <c r="AP6266" s="16"/>
      <c r="AQ6266" s="16"/>
      <c r="BI6266" s="1">
        <v>11</v>
      </c>
      <c r="BJ6266" s="6">
        <f>SUM($R$5:R6268)-$AB$2</f>
        <v>733.26998460000038</v>
      </c>
      <c r="BK6266" s="6">
        <f>SUM($R$5:S6268)-$AB$2</f>
        <v>3603.6987748480046</v>
      </c>
      <c r="BL6266" s="6">
        <f>SUM($R$5:T6268)-$AB$2</f>
        <v>10779.77075046802</v>
      </c>
      <c r="BM6266" s="6">
        <f>SUM($R$5:U6268)-$AB$2</f>
        <v>20826.271516336103</v>
      </c>
      <c r="BN6266" s="6">
        <f>SUM($R$5:V6268)-$AB$2</f>
        <v>35178.415467576226</v>
      </c>
      <c r="BO6266" s="6">
        <f>SUM($R$5:W6268)-$AB$2</f>
        <v>52400.988209063682</v>
      </c>
      <c r="BP6266" s="16"/>
    </row>
    <row r="6267" spans="1:68" x14ac:dyDescent="0.45">
      <c r="A6267" s="1">
        <v>2008</v>
      </c>
      <c r="B6267" s="1">
        <v>9</v>
      </c>
      <c r="C6267" s="1">
        <v>18</v>
      </c>
      <c r="D6267" s="1">
        <v>13</v>
      </c>
      <c r="E6267" s="1">
        <v>22.6</v>
      </c>
      <c r="F6267" s="1">
        <v>804.37</v>
      </c>
      <c r="G6267" s="4"/>
      <c r="H6267" s="4"/>
      <c r="Q6267" s="1">
        <v>10</v>
      </c>
      <c r="R6267" s="6">
        <f t="shared" si="8394"/>
        <v>0.31545619999999996</v>
      </c>
      <c r="S6267" s="6">
        <f t="shared" si="8395"/>
        <v>1.223970056</v>
      </c>
      <c r="T6267" s="6">
        <f t="shared" si="8396"/>
        <v>3.0599251399999994</v>
      </c>
      <c r="U6267" s="6">
        <f t="shared" si="8397"/>
        <v>4.2838951959999996</v>
      </c>
      <c r="V6267" s="6">
        <f t="shared" si="8398"/>
        <v>6.1198502799999988</v>
      </c>
      <c r="W6267" s="6">
        <f t="shared" si="8399"/>
        <v>7.3438203359999994</v>
      </c>
      <c r="X6267" s="17"/>
      <c r="Y6267" s="17"/>
      <c r="Z6267" s="17"/>
      <c r="AA6267" s="17"/>
      <c r="AB6267" s="17"/>
      <c r="AC6267" s="17"/>
      <c r="AE6267" s="16"/>
      <c r="AF6267" s="16"/>
      <c r="AG6267" s="16"/>
      <c r="AH6267" s="16"/>
      <c r="AI6267" s="16"/>
      <c r="AJ6267" s="16"/>
      <c r="AL6267" s="16"/>
      <c r="AM6267" s="16"/>
      <c r="AN6267" s="16"/>
      <c r="AO6267" s="16"/>
      <c r="AP6267" s="16"/>
      <c r="AQ6267" s="16"/>
      <c r="BI6267" s="1">
        <v>12</v>
      </c>
      <c r="BJ6267" s="6">
        <f t="shared" ref="BJ6267" si="8406">R6269-$AB$2</f>
        <v>-6.0759036000000002</v>
      </c>
      <c r="BK6267" s="6">
        <f t="shared" ref="BK6267" si="8407">S6269-$AB$2</f>
        <v>-4.7645059679999999</v>
      </c>
      <c r="BL6267" s="6">
        <f t="shared" ref="BL6267" si="8408">T6269-$AB$2</f>
        <v>-2.1143899200000007</v>
      </c>
      <c r="BM6267" s="6">
        <f t="shared" ref="BM6267" si="8409">U6269-$AB$2</f>
        <v>-0.34764588799999974</v>
      </c>
      <c r="BN6267" s="6">
        <f t="shared" ref="BN6267" si="8410">V6269-$AB$2</f>
        <v>2.3024701599999986</v>
      </c>
      <c r="BO6267" s="6">
        <f t="shared" ref="BO6267" si="8411">W6269-$AB$2</f>
        <v>4.0692141920000005</v>
      </c>
      <c r="BP6267" s="16"/>
    </row>
    <row r="6268" spans="1:68" x14ac:dyDescent="0.45">
      <c r="A6268" s="1">
        <v>2008</v>
      </c>
      <c r="B6268" s="1">
        <v>9</v>
      </c>
      <c r="C6268" s="1">
        <v>18</v>
      </c>
      <c r="D6268" s="1">
        <v>14</v>
      </c>
      <c r="E6268" s="1">
        <v>22.8</v>
      </c>
      <c r="F6268" s="1">
        <v>764.59</v>
      </c>
      <c r="G6268" s="4"/>
      <c r="H6268" s="4"/>
      <c r="Q6268" s="1">
        <v>11</v>
      </c>
      <c r="R6268" s="6">
        <f t="shared" si="8394"/>
        <v>0.41052399999999994</v>
      </c>
      <c r="S6268" s="6">
        <f t="shared" si="8395"/>
        <v>1.5928331199999999</v>
      </c>
      <c r="T6268" s="6">
        <f t="shared" si="8396"/>
        <v>3.9820827999999993</v>
      </c>
      <c r="U6268" s="6">
        <f t="shared" si="8397"/>
        <v>5.5749159199999996</v>
      </c>
      <c r="V6268" s="6">
        <f t="shared" si="8398"/>
        <v>7.9641655999999985</v>
      </c>
      <c r="W6268" s="6">
        <f t="shared" si="8399"/>
        <v>9.5569987199999993</v>
      </c>
      <c r="X6268" s="17"/>
      <c r="Y6268" s="17"/>
      <c r="Z6268" s="17"/>
      <c r="AA6268" s="17"/>
      <c r="AB6268" s="17"/>
      <c r="AC6268" s="17"/>
      <c r="AE6268" s="16"/>
      <c r="AF6268" s="16"/>
      <c r="AG6268" s="16"/>
      <c r="AH6268" s="16"/>
      <c r="AI6268" s="16"/>
      <c r="AJ6268" s="16"/>
      <c r="AL6268" s="16"/>
      <c r="AM6268" s="16"/>
      <c r="AN6268" s="16"/>
      <c r="AO6268" s="16"/>
      <c r="AP6268" s="16"/>
      <c r="AQ6268" s="16"/>
      <c r="BI6268" s="1">
        <v>13</v>
      </c>
      <c r="BJ6268" s="6">
        <f>SUM($R$5:R6270)-$AB$2</f>
        <v>734.19186560000048</v>
      </c>
      <c r="BK6268" s="6">
        <f>SUM($R$5:S6270)-$AB$2</f>
        <v>3608.1975541280049</v>
      </c>
      <c r="BL6268" s="6">
        <f>SUM($R$5:T6270)-$AB$2</f>
        <v>10793.21177544802</v>
      </c>
      <c r="BM6268" s="6">
        <f>SUM($R$5:U6270)-$AB$2</f>
        <v>20852.231685296101</v>
      </c>
      <c r="BN6268" s="6">
        <f>SUM($R$5:V6270)-$AB$2</f>
        <v>35222.260127936213</v>
      </c>
      <c r="BO6268" s="6">
        <f>SUM($R$5:W6270)-$AB$2</f>
        <v>52466.29425910367</v>
      </c>
      <c r="BP6268" s="16"/>
    </row>
    <row r="6269" spans="1:68" x14ac:dyDescent="0.45">
      <c r="A6269" s="1">
        <v>2008</v>
      </c>
      <c r="B6269" s="1">
        <v>9</v>
      </c>
      <c r="C6269" s="1">
        <v>18</v>
      </c>
      <c r="D6269" s="1">
        <v>15</v>
      </c>
      <c r="E6269" s="1">
        <v>22.4</v>
      </c>
      <c r="F6269" s="1">
        <v>667.04</v>
      </c>
      <c r="G6269" s="4"/>
      <c r="H6269" s="4"/>
      <c r="Q6269" s="1">
        <v>12</v>
      </c>
      <c r="R6269" s="6">
        <f t="shared" si="8394"/>
        <v>0.45534640000000004</v>
      </c>
      <c r="S6269" s="6">
        <f t="shared" si="8395"/>
        <v>1.7667440320000001</v>
      </c>
      <c r="T6269" s="6">
        <f t="shared" si="8396"/>
        <v>4.4168600799999993</v>
      </c>
      <c r="U6269" s="6">
        <f t="shared" si="8397"/>
        <v>6.1836041120000003</v>
      </c>
      <c r="V6269" s="6">
        <f t="shared" si="8398"/>
        <v>8.8337201599999986</v>
      </c>
      <c r="W6269" s="6">
        <f t="shared" si="8399"/>
        <v>10.600464192</v>
      </c>
      <c r="X6269" s="17">
        <f t="shared" ref="X6269" si="8412">SUM(R6269:R6293)-$AA$2</f>
        <v>-2.3551586000000007</v>
      </c>
      <c r="Y6269" s="17">
        <f t="shared" ref="Y6269" si="8413">SUM(S6269:S6293)-$AA$2</f>
        <v>7.790984631999998</v>
      </c>
      <c r="Z6269" s="17">
        <f t="shared" ref="Z6269" si="8414">SUM(T6269:T6293)-$AA$2</f>
        <v>28.294649079999996</v>
      </c>
      <c r="AA6269" s="17">
        <f t="shared" ref="AA6269" si="8415">SUM(U6269:U6293)-$AA$2</f>
        <v>41.963758711999994</v>
      </c>
      <c r="AB6269" s="17">
        <f t="shared" ref="AB6269" si="8416">SUM(V6269:V6293)-$AA$2</f>
        <v>62.467423159999996</v>
      </c>
      <c r="AC6269" s="17">
        <f t="shared" ref="AC6269" si="8417">SUM(W6269:W6293)-$AA$2</f>
        <v>76.136532792000011</v>
      </c>
      <c r="AE6269" s="16">
        <f t="shared" ref="AE6269" si="8418">IF(X6269&gt;0,1,0)</f>
        <v>0</v>
      </c>
      <c r="AF6269" s="16">
        <f t="shared" ref="AF6269" si="8419">IF(Y6269&gt;0,1,0)</f>
        <v>1</v>
      </c>
      <c r="AG6269" s="16">
        <f t="shared" ref="AG6269" si="8420">IF(Z6269&gt;0,1,0)</f>
        <v>1</v>
      </c>
      <c r="AH6269" s="16">
        <f t="shared" ref="AH6269" si="8421">IF(AA6269&gt;0,1,0)</f>
        <v>1</v>
      </c>
      <c r="AI6269" s="16">
        <f t="shared" ref="AI6269" si="8422">IF(AB6269&gt;0,1,0)</f>
        <v>1</v>
      </c>
      <c r="AJ6269" s="16">
        <f t="shared" ref="AJ6269" si="8423">IF(AC6269&gt;0,1,0)</f>
        <v>1</v>
      </c>
      <c r="AL6269" s="16">
        <f t="shared" ref="AL6269" si="8424">IF(X6269&lt;0,ABS(X6269*$AP$1),0)</f>
        <v>0</v>
      </c>
      <c r="AM6269" s="16">
        <f t="shared" ref="AM6269" si="8425">IF(Y6269&lt;0,ABS(Y6269*$AP$1),0)</f>
        <v>0</v>
      </c>
      <c r="AN6269" s="16">
        <f t="shared" ref="AN6269" si="8426">IF(Z6269&lt;0,ABS(Z6269*$AP$1),0)</f>
        <v>0</v>
      </c>
      <c r="AO6269" s="16">
        <f t="shared" ref="AO6269" si="8427">IF(AA6269&lt;0,ABS(AA6269*$AP$1),0)</f>
        <v>0</v>
      </c>
      <c r="AP6269" s="16">
        <f t="shared" ref="AP6269" si="8428">IF(AB6269&lt;0,ABS(AB6269*$AP$1),0)</f>
        <v>0</v>
      </c>
      <c r="AQ6269" s="16">
        <f t="shared" ref="AQ6269" si="8429">IF(AC6269&lt;0,ABS(AC6269*$AP$1),0)</f>
        <v>0</v>
      </c>
      <c r="BI6269" s="1">
        <v>14</v>
      </c>
      <c r="BJ6269" s="6">
        <f>SUM($R$5:R6271)-$AB$2</f>
        <v>734.63532780000048</v>
      </c>
      <c r="BK6269" s="6">
        <f>SUM($R$5:S6271)-$AB$2</f>
        <v>3610.3616496640047</v>
      </c>
      <c r="BL6269" s="6">
        <f>SUM($R$5:T6271)-$AB$2</f>
        <v>10799.677454324023</v>
      </c>
      <c r="BM6269" s="6">
        <f>SUM($R$5:U6271)-$AB$2</f>
        <v>20864.719580848101</v>
      </c>
      <c r="BN6269" s="6">
        <f>SUM($R$5:V6271)-$AB$2</f>
        <v>35243.351190168207</v>
      </c>
      <c r="BO6269" s="6">
        <f>SUM($R$5:W6271)-$AB$2</f>
        <v>52497.709121351661</v>
      </c>
      <c r="BP6269" s="16"/>
    </row>
    <row r="6270" spans="1:68" x14ac:dyDescent="0.45">
      <c r="A6270" s="1">
        <v>2008</v>
      </c>
      <c r="B6270" s="1">
        <v>9</v>
      </c>
      <c r="C6270" s="1">
        <v>18</v>
      </c>
      <c r="D6270" s="1">
        <v>16</v>
      </c>
      <c r="E6270" s="1">
        <v>21.8</v>
      </c>
      <c r="F6270" s="1">
        <v>413.03</v>
      </c>
      <c r="G6270" s="4"/>
      <c r="H6270" s="4"/>
      <c r="Q6270" s="1">
        <v>13</v>
      </c>
      <c r="R6270" s="6">
        <f t="shared" si="8394"/>
        <v>0.46653459999999997</v>
      </c>
      <c r="S6270" s="6">
        <f t="shared" si="8395"/>
        <v>1.8101542479999999</v>
      </c>
      <c r="T6270" s="6">
        <f t="shared" si="8396"/>
        <v>4.5253856199999989</v>
      </c>
      <c r="U6270" s="6">
        <f t="shared" si="8397"/>
        <v>6.3355398679999997</v>
      </c>
      <c r="V6270" s="6">
        <f t="shared" si="8398"/>
        <v>9.0507712399999978</v>
      </c>
      <c r="W6270" s="6">
        <f t="shared" si="8399"/>
        <v>10.860925487999999</v>
      </c>
      <c r="X6270" s="17"/>
      <c r="Y6270" s="17"/>
      <c r="Z6270" s="17"/>
      <c r="AA6270" s="17"/>
      <c r="AB6270" s="17"/>
      <c r="AC6270" s="17"/>
      <c r="AE6270" s="16"/>
      <c r="AF6270" s="16"/>
      <c r="AG6270" s="16"/>
      <c r="AH6270" s="16"/>
      <c r="AI6270" s="16"/>
      <c r="AJ6270" s="16"/>
      <c r="AL6270" s="16"/>
      <c r="AM6270" s="16"/>
      <c r="AN6270" s="16"/>
      <c r="AO6270" s="16"/>
      <c r="AP6270" s="16"/>
      <c r="AQ6270" s="16"/>
      <c r="BI6270" s="1">
        <v>15</v>
      </c>
      <c r="BJ6270" s="6">
        <f>SUM($R$5:R6272)-$AB$2</f>
        <v>735.02221100000054</v>
      </c>
      <c r="BK6270" s="6">
        <f>SUM($R$5:S6272)-$AB$2</f>
        <v>3612.2496396800047</v>
      </c>
      <c r="BL6270" s="6">
        <f>SUM($R$5:T6272)-$AB$2</f>
        <v>10805.318211380023</v>
      </c>
      <c r="BM6270" s="6">
        <f>SUM($R$5:U6272)-$AB$2</f>
        <v>20875.614211760101</v>
      </c>
      <c r="BN6270" s="6">
        <f>SUM($R$5:V6272)-$AB$2</f>
        <v>35261.751355160217</v>
      </c>
      <c r="BO6270" s="6">
        <f>SUM($R$5:W6272)-$AB$2</f>
        <v>52525.115927239669</v>
      </c>
      <c r="BP6270" s="16"/>
    </row>
    <row r="6271" spans="1:68" x14ac:dyDescent="0.45">
      <c r="A6271" s="1">
        <v>2008</v>
      </c>
      <c r="B6271" s="1">
        <v>9</v>
      </c>
      <c r="C6271" s="1">
        <v>18</v>
      </c>
      <c r="D6271" s="1">
        <v>17</v>
      </c>
      <c r="E6271" s="1">
        <v>20.8</v>
      </c>
      <c r="F6271" s="1">
        <v>118.04</v>
      </c>
      <c r="G6271" s="4"/>
      <c r="H6271" s="4"/>
      <c r="Q6271" s="1">
        <v>14</v>
      </c>
      <c r="R6271" s="6">
        <f t="shared" si="8394"/>
        <v>0.44346219999999997</v>
      </c>
      <c r="S6271" s="6">
        <f t="shared" si="8395"/>
        <v>1.7206333359999999</v>
      </c>
      <c r="T6271" s="6">
        <f t="shared" si="8396"/>
        <v>4.3015833399999996</v>
      </c>
      <c r="U6271" s="6">
        <f t="shared" si="8397"/>
        <v>6.0222166760000002</v>
      </c>
      <c r="V6271" s="6">
        <f t="shared" si="8398"/>
        <v>8.6031666799999993</v>
      </c>
      <c r="W6271" s="6">
        <f t="shared" si="8399"/>
        <v>10.323800016000002</v>
      </c>
      <c r="X6271" s="17"/>
      <c r="Y6271" s="17"/>
      <c r="Z6271" s="17"/>
      <c r="AA6271" s="17"/>
      <c r="AB6271" s="17"/>
      <c r="AC6271" s="17"/>
      <c r="AE6271" s="16"/>
      <c r="AF6271" s="16"/>
      <c r="AG6271" s="16"/>
      <c r="AH6271" s="16"/>
      <c r="AI6271" s="16"/>
      <c r="AJ6271" s="16"/>
      <c r="AL6271" s="16"/>
      <c r="AM6271" s="16"/>
      <c r="AN6271" s="16"/>
      <c r="AO6271" s="16"/>
      <c r="AP6271" s="16"/>
      <c r="AQ6271" s="16"/>
      <c r="BI6271" s="1">
        <v>16</v>
      </c>
      <c r="BJ6271" s="6">
        <f>SUM($R$5:R6273)-$AB$2</f>
        <v>735.26176840000051</v>
      </c>
      <c r="BK6271" s="6">
        <f>SUM($R$5:S6273)-$AB$2</f>
        <v>3613.4186797920052</v>
      </c>
      <c r="BL6271" s="6">
        <f>SUM($R$5:T6273)-$AB$2</f>
        <v>10808.810958272023</v>
      </c>
      <c r="BM6271" s="6">
        <f>SUM($R$5:U6273)-$AB$2</f>
        <v>20882.3601481441</v>
      </c>
      <c r="BN6271" s="6">
        <f>SUM($R$5:V6273)-$AB$2</f>
        <v>35273.14470510422</v>
      </c>
      <c r="BO6271" s="6">
        <f>SUM($R$5:W6273)-$AB$2</f>
        <v>52542.086173455675</v>
      </c>
      <c r="BP6271" s="16"/>
    </row>
    <row r="6272" spans="1:68" x14ac:dyDescent="0.45">
      <c r="A6272" s="1">
        <v>2008</v>
      </c>
      <c r="B6272" s="1">
        <v>9</v>
      </c>
      <c r="C6272" s="1">
        <v>18</v>
      </c>
      <c r="D6272" s="1">
        <v>18</v>
      </c>
      <c r="E6272" s="1">
        <v>20.3</v>
      </c>
      <c r="F6272" s="1">
        <v>18.54</v>
      </c>
      <c r="G6272" s="4"/>
      <c r="H6272" s="4"/>
      <c r="Q6272" s="1">
        <v>15</v>
      </c>
      <c r="R6272" s="6">
        <f t="shared" si="8394"/>
        <v>0.38688319999999993</v>
      </c>
      <c r="S6272" s="6">
        <f t="shared" si="8395"/>
        <v>1.5011068159999998</v>
      </c>
      <c r="T6272" s="6">
        <f t="shared" si="8396"/>
        <v>3.7527670399999993</v>
      </c>
      <c r="U6272" s="6">
        <f t="shared" si="8397"/>
        <v>5.2538738559999993</v>
      </c>
      <c r="V6272" s="6">
        <f t="shared" si="8398"/>
        <v>7.5055340799999986</v>
      </c>
      <c r="W6272" s="6">
        <f t="shared" si="8399"/>
        <v>9.0066408959999986</v>
      </c>
      <c r="X6272" s="17"/>
      <c r="Y6272" s="17"/>
      <c r="Z6272" s="17"/>
      <c r="AA6272" s="17"/>
      <c r="AB6272" s="17"/>
      <c r="AC6272" s="17"/>
      <c r="AE6272" s="16"/>
      <c r="AF6272" s="16"/>
      <c r="AG6272" s="16"/>
      <c r="AH6272" s="16"/>
      <c r="AI6272" s="16"/>
      <c r="AJ6272" s="16"/>
      <c r="AL6272" s="16"/>
      <c r="AM6272" s="16"/>
      <c r="AN6272" s="16"/>
      <c r="AO6272" s="16"/>
      <c r="AP6272" s="16"/>
      <c r="AQ6272" s="16"/>
      <c r="BI6272" s="1">
        <v>17</v>
      </c>
      <c r="BJ6272" s="6">
        <f>SUM($R$5:R6274)-$AB$2</f>
        <v>735.3302316000005</v>
      </c>
      <c r="BK6272" s="6">
        <f>SUM($R$5:S6274)-$AB$2</f>
        <v>3613.7527802080053</v>
      </c>
      <c r="BL6272" s="6">
        <f>SUM($R$5:T6274)-$AB$2</f>
        <v>10809.809151728023</v>
      </c>
      <c r="BM6272" s="6">
        <f>SUM($R$5:U6274)-$AB$2</f>
        <v>20884.288071856103</v>
      </c>
      <c r="BN6272" s="6">
        <f>SUM($R$5:V6274)-$AB$2</f>
        <v>35276.400814896217</v>
      </c>
      <c r="BO6272" s="6">
        <f>SUM($R$5:W6274)-$AB$2</f>
        <v>52546.936106543675</v>
      </c>
      <c r="BP6272" s="16"/>
    </row>
    <row r="6273" spans="1:68" x14ac:dyDescent="0.45">
      <c r="A6273" s="1">
        <v>2008</v>
      </c>
      <c r="B6273" s="1">
        <v>9</v>
      </c>
      <c r="C6273" s="1">
        <v>18</v>
      </c>
      <c r="D6273" s="1">
        <v>19</v>
      </c>
      <c r="E6273" s="1">
        <v>20.100000000000001</v>
      </c>
      <c r="F6273" s="1">
        <v>0</v>
      </c>
      <c r="G6273" s="4"/>
      <c r="H6273" s="4"/>
      <c r="Q6273" s="1">
        <v>16</v>
      </c>
      <c r="R6273" s="6">
        <f t="shared" si="8394"/>
        <v>0.23955739999999998</v>
      </c>
      <c r="S6273" s="6">
        <f t="shared" si="8395"/>
        <v>0.92948271199999988</v>
      </c>
      <c r="T6273" s="6">
        <f t="shared" si="8396"/>
        <v>2.3237067799999993</v>
      </c>
      <c r="U6273" s="6">
        <f t="shared" si="8397"/>
        <v>3.2531894919999997</v>
      </c>
      <c r="V6273" s="6">
        <f t="shared" si="8398"/>
        <v>4.6474135599999986</v>
      </c>
      <c r="W6273" s="6">
        <f t="shared" si="8399"/>
        <v>5.5768962719999999</v>
      </c>
      <c r="X6273" s="17"/>
      <c r="Y6273" s="17"/>
      <c r="Z6273" s="17"/>
      <c r="AA6273" s="17"/>
      <c r="AB6273" s="17"/>
      <c r="AC6273" s="17"/>
      <c r="AE6273" s="16"/>
      <c r="AF6273" s="16"/>
      <c r="AG6273" s="16"/>
      <c r="AH6273" s="16"/>
      <c r="AI6273" s="16"/>
      <c r="AJ6273" s="16"/>
      <c r="AL6273" s="16"/>
      <c r="AM6273" s="16"/>
      <c r="AN6273" s="16"/>
      <c r="AO6273" s="16"/>
      <c r="AP6273" s="16"/>
      <c r="AQ6273" s="16"/>
      <c r="BI6273" s="1">
        <v>18</v>
      </c>
      <c r="BJ6273" s="6">
        <f>SUM($R$5:R6275)-$AB$2</f>
        <v>735.34098480000046</v>
      </c>
      <c r="BK6273" s="6">
        <f>SUM($R$5:S6275)-$AB$2</f>
        <v>3613.8052558240056</v>
      </c>
      <c r="BL6273" s="6">
        <f>SUM($R$5:T6275)-$AB$2</f>
        <v>10809.965933384023</v>
      </c>
      <c r="BM6273" s="6">
        <f>SUM($R$5:U6275)-$AB$2</f>
        <v>20884.590881968106</v>
      </c>
      <c r="BN6273" s="6">
        <f>SUM($R$5:V6275)-$AB$2</f>
        <v>35276.912237088211</v>
      </c>
      <c r="BO6273" s="6">
        <f>SUM($R$5:W6275)-$AB$2</f>
        <v>52547.697863231668</v>
      </c>
      <c r="BP6273" s="16"/>
    </row>
    <row r="6274" spans="1:68" x14ac:dyDescent="0.45">
      <c r="A6274" s="1">
        <v>2008</v>
      </c>
      <c r="B6274" s="1">
        <v>9</v>
      </c>
      <c r="C6274" s="1">
        <v>18</v>
      </c>
      <c r="D6274" s="1">
        <v>20</v>
      </c>
      <c r="E6274" s="1">
        <v>20</v>
      </c>
      <c r="F6274" s="1">
        <v>0</v>
      </c>
      <c r="G6274" s="4"/>
      <c r="H6274" s="4"/>
      <c r="Q6274" s="1">
        <v>17</v>
      </c>
      <c r="R6274" s="6">
        <f t="shared" si="8394"/>
        <v>6.8463200000000002E-2</v>
      </c>
      <c r="S6274" s="6">
        <f t="shared" si="8395"/>
        <v>0.26563721599999995</v>
      </c>
      <c r="T6274" s="6">
        <f t="shared" si="8396"/>
        <v>0.66409304000000002</v>
      </c>
      <c r="U6274" s="6">
        <f t="shared" si="8397"/>
        <v>0.92973025600000003</v>
      </c>
      <c r="V6274" s="6">
        <f t="shared" si="8398"/>
        <v>1.32818608</v>
      </c>
      <c r="W6274" s="6">
        <f t="shared" si="8399"/>
        <v>1.5938232960000001</v>
      </c>
      <c r="X6274" s="17"/>
      <c r="Y6274" s="17"/>
      <c r="Z6274" s="17"/>
      <c r="AA6274" s="17"/>
      <c r="AB6274" s="17"/>
      <c r="AC6274" s="17"/>
      <c r="AE6274" s="16"/>
      <c r="AF6274" s="16"/>
      <c r="AG6274" s="16"/>
      <c r="AH6274" s="16"/>
      <c r="AI6274" s="16"/>
      <c r="AJ6274" s="16"/>
      <c r="AL6274" s="16"/>
      <c r="AM6274" s="16"/>
      <c r="AN6274" s="16"/>
      <c r="AO6274" s="16"/>
      <c r="AP6274" s="16"/>
      <c r="AQ6274" s="16"/>
      <c r="BI6274" s="1">
        <v>19</v>
      </c>
      <c r="BJ6274" s="6">
        <f>SUM($R$5:R6276)-$AB$2</f>
        <v>735.34098480000046</v>
      </c>
      <c r="BK6274" s="6">
        <f>SUM($R$5:S6276)-$AB$2</f>
        <v>3613.8052558240056</v>
      </c>
      <c r="BL6274" s="6">
        <f>SUM($R$5:T6276)-$AB$2</f>
        <v>10809.965933384023</v>
      </c>
      <c r="BM6274" s="6">
        <f>SUM($R$5:U6276)-$AB$2</f>
        <v>20884.590881968106</v>
      </c>
      <c r="BN6274" s="6">
        <f>SUM($R$5:V6276)-$AB$2</f>
        <v>35276.912237088211</v>
      </c>
      <c r="BO6274" s="6">
        <f>SUM($R$5:W6276)-$AB$2</f>
        <v>52547.697863231668</v>
      </c>
      <c r="BP6274" s="16"/>
    </row>
    <row r="6275" spans="1:68" x14ac:dyDescent="0.45">
      <c r="A6275" s="1">
        <v>2008</v>
      </c>
      <c r="B6275" s="1">
        <v>9</v>
      </c>
      <c r="C6275" s="1">
        <v>18</v>
      </c>
      <c r="D6275" s="1">
        <v>21</v>
      </c>
      <c r="E6275" s="1">
        <v>19.8</v>
      </c>
      <c r="F6275" s="1">
        <v>0</v>
      </c>
      <c r="G6275" s="4"/>
      <c r="H6275" s="4"/>
      <c r="Q6275" s="1">
        <v>18</v>
      </c>
      <c r="R6275" s="6">
        <f t="shared" si="8394"/>
        <v>1.0753199999999999E-2</v>
      </c>
      <c r="S6275" s="6">
        <f t="shared" si="8395"/>
        <v>4.1722415999999998E-2</v>
      </c>
      <c r="T6275" s="6">
        <f t="shared" si="8396"/>
        <v>0.10430604</v>
      </c>
      <c r="U6275" s="6">
        <f t="shared" si="8397"/>
        <v>0.146028456</v>
      </c>
      <c r="V6275" s="6">
        <f t="shared" si="8398"/>
        <v>0.20861208000000001</v>
      </c>
      <c r="W6275" s="6">
        <f t="shared" si="8399"/>
        <v>0.25033449600000002</v>
      </c>
      <c r="X6275" s="17"/>
      <c r="Y6275" s="17"/>
      <c r="Z6275" s="17"/>
      <c r="AA6275" s="17"/>
      <c r="AB6275" s="17"/>
      <c r="AC6275" s="17"/>
      <c r="AE6275" s="16"/>
      <c r="AF6275" s="16"/>
      <c r="AG6275" s="16"/>
      <c r="AH6275" s="16"/>
      <c r="AI6275" s="16"/>
      <c r="AJ6275" s="16"/>
      <c r="AL6275" s="16"/>
      <c r="AM6275" s="16"/>
      <c r="AN6275" s="16"/>
      <c r="AO6275" s="16"/>
      <c r="AP6275" s="16"/>
      <c r="AQ6275" s="16"/>
      <c r="BI6275" s="1">
        <v>20</v>
      </c>
      <c r="BJ6275" s="6">
        <f>SUM($R$5:R6277)-$AB$2</f>
        <v>735.34098480000046</v>
      </c>
      <c r="BK6275" s="6">
        <f>SUM($R$5:S6277)-$AB$2</f>
        <v>3613.8052558240056</v>
      </c>
      <c r="BL6275" s="6">
        <f>SUM($R$5:T6277)-$AB$2</f>
        <v>10809.965933384023</v>
      </c>
      <c r="BM6275" s="6">
        <f>SUM($R$5:U6277)-$AB$2</f>
        <v>20884.590881968106</v>
      </c>
      <c r="BN6275" s="6">
        <f>SUM($R$5:V6277)-$AB$2</f>
        <v>35276.912237088211</v>
      </c>
      <c r="BO6275" s="6">
        <f>SUM($R$5:W6277)-$AB$2</f>
        <v>52547.697863231668</v>
      </c>
      <c r="BP6275" s="16"/>
    </row>
    <row r="6276" spans="1:68" x14ac:dyDescent="0.45">
      <c r="A6276" s="1">
        <v>2008</v>
      </c>
      <c r="B6276" s="1">
        <v>9</v>
      </c>
      <c r="C6276" s="1">
        <v>18</v>
      </c>
      <c r="D6276" s="1">
        <v>22</v>
      </c>
      <c r="E6276" s="1">
        <v>19.600000000000001</v>
      </c>
      <c r="F6276" s="1">
        <v>0</v>
      </c>
      <c r="G6276" s="4"/>
      <c r="H6276" s="4"/>
      <c r="Q6276" s="1">
        <v>19</v>
      </c>
      <c r="R6276" s="6">
        <f t="shared" si="8394"/>
        <v>0</v>
      </c>
      <c r="S6276" s="6">
        <f t="shared" si="8395"/>
        <v>0</v>
      </c>
      <c r="T6276" s="6">
        <f t="shared" si="8396"/>
        <v>0</v>
      </c>
      <c r="U6276" s="6">
        <f t="shared" si="8397"/>
        <v>0</v>
      </c>
      <c r="V6276" s="6">
        <f t="shared" si="8398"/>
        <v>0</v>
      </c>
      <c r="W6276" s="6">
        <f t="shared" si="8399"/>
        <v>0</v>
      </c>
      <c r="X6276" s="17"/>
      <c r="Y6276" s="17"/>
      <c r="Z6276" s="17"/>
      <c r="AA6276" s="17"/>
      <c r="AB6276" s="17"/>
      <c r="AC6276" s="17"/>
      <c r="AE6276" s="16"/>
      <c r="AF6276" s="16"/>
      <c r="AG6276" s="16"/>
      <c r="AH6276" s="16"/>
      <c r="AI6276" s="16"/>
      <c r="AJ6276" s="16"/>
      <c r="AL6276" s="16"/>
      <c r="AM6276" s="16"/>
      <c r="AN6276" s="16"/>
      <c r="AO6276" s="16"/>
      <c r="AP6276" s="16"/>
      <c r="AQ6276" s="16"/>
      <c r="BI6276" s="1">
        <v>21</v>
      </c>
      <c r="BJ6276" s="6">
        <f>SUM($R$5:R6278)-$AB$2</f>
        <v>735.34098480000046</v>
      </c>
      <c r="BK6276" s="6">
        <f>SUM($R$5:S6278)-$AB$2</f>
        <v>3613.8052558240056</v>
      </c>
      <c r="BL6276" s="6">
        <f>SUM($R$5:T6278)-$AB$2</f>
        <v>10809.965933384023</v>
      </c>
      <c r="BM6276" s="6">
        <f>SUM($R$5:U6278)-$AB$2</f>
        <v>20884.590881968106</v>
      </c>
      <c r="BN6276" s="6">
        <f>SUM($R$5:V6278)-$AB$2</f>
        <v>35276.912237088211</v>
      </c>
      <c r="BO6276" s="6">
        <f>SUM($R$5:W6278)-$AB$2</f>
        <v>52547.697863231668</v>
      </c>
      <c r="BP6276" s="16"/>
    </row>
    <row r="6277" spans="1:68" x14ac:dyDescent="0.45">
      <c r="A6277" s="1">
        <v>2008</v>
      </c>
      <c r="B6277" s="1">
        <v>9</v>
      </c>
      <c r="C6277" s="1">
        <v>18</v>
      </c>
      <c r="D6277" s="1">
        <v>23</v>
      </c>
      <c r="E6277" s="1">
        <v>19.5</v>
      </c>
      <c r="F6277" s="1">
        <v>0</v>
      </c>
      <c r="G6277" s="4"/>
      <c r="H6277" s="4"/>
      <c r="Q6277" s="1">
        <v>20</v>
      </c>
      <c r="R6277" s="6">
        <f t="shared" si="8394"/>
        <v>0</v>
      </c>
      <c r="S6277" s="6">
        <f t="shared" si="8395"/>
        <v>0</v>
      </c>
      <c r="T6277" s="6">
        <f t="shared" si="8396"/>
        <v>0</v>
      </c>
      <c r="U6277" s="6">
        <f t="shared" si="8397"/>
        <v>0</v>
      </c>
      <c r="V6277" s="6">
        <f t="shared" si="8398"/>
        <v>0</v>
      </c>
      <c r="W6277" s="6">
        <f t="shared" si="8399"/>
        <v>0</v>
      </c>
      <c r="X6277" s="17"/>
      <c r="Y6277" s="17"/>
      <c r="Z6277" s="17"/>
      <c r="AA6277" s="17"/>
      <c r="AB6277" s="17"/>
      <c r="AC6277" s="17"/>
      <c r="AE6277" s="16"/>
      <c r="AF6277" s="16"/>
      <c r="AG6277" s="16"/>
      <c r="AH6277" s="16"/>
      <c r="AI6277" s="16"/>
      <c r="AJ6277" s="16"/>
      <c r="AL6277" s="16"/>
      <c r="AM6277" s="16"/>
      <c r="AN6277" s="16"/>
      <c r="AO6277" s="16"/>
      <c r="AP6277" s="16"/>
      <c r="AQ6277" s="16"/>
      <c r="BI6277" s="1">
        <v>22</v>
      </c>
      <c r="BJ6277" s="6">
        <f>SUM($R$5:R6279)-$AB$2</f>
        <v>735.34098480000046</v>
      </c>
      <c r="BK6277" s="6">
        <f>SUM($R$5:S6279)-$AB$2</f>
        <v>3613.8052558240056</v>
      </c>
      <c r="BL6277" s="6">
        <f>SUM($R$5:T6279)-$AB$2</f>
        <v>10809.965933384023</v>
      </c>
      <c r="BM6277" s="6">
        <f>SUM($R$5:U6279)-$AB$2</f>
        <v>20884.590881968106</v>
      </c>
      <c r="BN6277" s="6">
        <f>SUM($R$5:V6279)-$AB$2</f>
        <v>35276.912237088211</v>
      </c>
      <c r="BO6277" s="6">
        <f>SUM($R$5:W6279)-$AB$2</f>
        <v>52547.697863231668</v>
      </c>
      <c r="BP6277" s="16"/>
    </row>
    <row r="6278" spans="1:68" x14ac:dyDescent="0.45">
      <c r="A6278" s="1">
        <v>2008</v>
      </c>
      <c r="B6278" s="1">
        <v>9</v>
      </c>
      <c r="C6278" s="1">
        <v>19</v>
      </c>
      <c r="D6278" s="1">
        <v>0</v>
      </c>
      <c r="E6278" s="1">
        <v>19.399999999999999</v>
      </c>
      <c r="F6278" s="1">
        <v>0</v>
      </c>
      <c r="G6278" s="4"/>
      <c r="H6278" s="4"/>
      <c r="Q6278" s="1">
        <v>21</v>
      </c>
      <c r="R6278" s="6">
        <f t="shared" si="8394"/>
        <v>0</v>
      </c>
      <c r="S6278" s="6">
        <f t="shared" si="8395"/>
        <v>0</v>
      </c>
      <c r="T6278" s="6">
        <f t="shared" si="8396"/>
        <v>0</v>
      </c>
      <c r="U6278" s="6">
        <f t="shared" si="8397"/>
        <v>0</v>
      </c>
      <c r="V6278" s="6">
        <f t="shared" si="8398"/>
        <v>0</v>
      </c>
      <c r="W6278" s="6">
        <f t="shared" si="8399"/>
        <v>0</v>
      </c>
      <c r="X6278" s="17"/>
      <c r="Y6278" s="17"/>
      <c r="Z6278" s="17"/>
      <c r="AA6278" s="17"/>
      <c r="AB6278" s="17"/>
      <c r="AC6278" s="17"/>
      <c r="AE6278" s="16"/>
      <c r="AF6278" s="16"/>
      <c r="AG6278" s="16"/>
      <c r="AH6278" s="16"/>
      <c r="AI6278" s="16"/>
      <c r="AJ6278" s="16"/>
      <c r="AL6278" s="16"/>
      <c r="AM6278" s="16"/>
      <c r="AN6278" s="16"/>
      <c r="AO6278" s="16"/>
      <c r="AP6278" s="16"/>
      <c r="AQ6278" s="16"/>
      <c r="BI6278" s="1">
        <v>23</v>
      </c>
      <c r="BJ6278" s="6">
        <f>SUM($R$5:R6280)-$AB$2</f>
        <v>735.34098480000046</v>
      </c>
      <c r="BK6278" s="6">
        <f>SUM($R$5:S6280)-$AB$2</f>
        <v>3613.8052558240056</v>
      </c>
      <c r="BL6278" s="6">
        <f>SUM($R$5:T6280)-$AB$2</f>
        <v>10809.965933384023</v>
      </c>
      <c r="BM6278" s="6">
        <f>SUM($R$5:U6280)-$AB$2</f>
        <v>20884.590881968106</v>
      </c>
      <c r="BN6278" s="6">
        <f>SUM($R$5:V6280)-$AB$2</f>
        <v>35276.912237088211</v>
      </c>
      <c r="BO6278" s="6">
        <f>SUM($R$5:W6280)-$AB$2</f>
        <v>52547.697863231668</v>
      </c>
      <c r="BP6278" s="16"/>
    </row>
    <row r="6279" spans="1:68" x14ac:dyDescent="0.45">
      <c r="A6279" s="1">
        <v>2008</v>
      </c>
      <c r="B6279" s="1">
        <v>9</v>
      </c>
      <c r="C6279" s="1">
        <v>19</v>
      </c>
      <c r="D6279" s="1">
        <v>1</v>
      </c>
      <c r="E6279" s="1">
        <v>19</v>
      </c>
      <c r="F6279" s="1">
        <v>0</v>
      </c>
      <c r="G6279" s="4"/>
      <c r="H6279" s="4"/>
      <c r="Q6279" s="1">
        <v>22</v>
      </c>
      <c r="R6279" s="6">
        <f t="shared" si="8394"/>
        <v>0</v>
      </c>
      <c r="S6279" s="6">
        <f t="shared" si="8395"/>
        <v>0</v>
      </c>
      <c r="T6279" s="6">
        <f t="shared" si="8396"/>
        <v>0</v>
      </c>
      <c r="U6279" s="6">
        <f t="shared" si="8397"/>
        <v>0</v>
      </c>
      <c r="V6279" s="6">
        <f t="shared" si="8398"/>
        <v>0</v>
      </c>
      <c r="W6279" s="6">
        <f t="shared" si="8399"/>
        <v>0</v>
      </c>
      <c r="X6279" s="17"/>
      <c r="Y6279" s="17"/>
      <c r="Z6279" s="17"/>
      <c r="AA6279" s="17"/>
      <c r="AB6279" s="17"/>
      <c r="AC6279" s="17"/>
      <c r="AE6279" s="16"/>
      <c r="AF6279" s="16"/>
      <c r="AG6279" s="16"/>
      <c r="AH6279" s="16"/>
      <c r="AI6279" s="16"/>
      <c r="AJ6279" s="16"/>
      <c r="AL6279" s="16"/>
      <c r="AM6279" s="16"/>
      <c r="AN6279" s="16"/>
      <c r="AO6279" s="16"/>
      <c r="AP6279" s="16"/>
      <c r="AQ6279" s="16"/>
      <c r="BI6279" s="1">
        <v>0</v>
      </c>
      <c r="BJ6279" s="6">
        <f t="shared" ref="BJ6279" si="8430">R6281-$AB$2</f>
        <v>-6.53125</v>
      </c>
      <c r="BK6279" s="6">
        <f t="shared" ref="BK6279" si="8431">S6281-$AB$2</f>
        <v>-6.53125</v>
      </c>
      <c r="BL6279" s="6">
        <f t="shared" ref="BL6279" si="8432">T6281-$AB$2</f>
        <v>-6.53125</v>
      </c>
      <c r="BM6279" s="6">
        <f t="shared" ref="BM6279" si="8433">U6281-$AB$2</f>
        <v>-6.53125</v>
      </c>
      <c r="BN6279" s="6">
        <f t="shared" ref="BN6279" si="8434">V6281-$AB$2</f>
        <v>-6.53125</v>
      </c>
      <c r="BO6279" s="6">
        <f t="shared" ref="BO6279" si="8435">W6281-$AB$2</f>
        <v>-6.53125</v>
      </c>
      <c r="BP6279" s="16">
        <v>263</v>
      </c>
    </row>
    <row r="6280" spans="1:68" x14ac:dyDescent="0.45">
      <c r="A6280" s="1">
        <v>2008</v>
      </c>
      <c r="B6280" s="1">
        <v>9</v>
      </c>
      <c r="C6280" s="1">
        <v>19</v>
      </c>
      <c r="D6280" s="1">
        <v>2</v>
      </c>
      <c r="E6280" s="1">
        <v>18.7</v>
      </c>
      <c r="F6280" s="1">
        <v>0</v>
      </c>
      <c r="G6280" s="4"/>
      <c r="H6280" s="4"/>
      <c r="Q6280" s="1">
        <v>23</v>
      </c>
      <c r="R6280" s="6">
        <f t="shared" si="8394"/>
        <v>0</v>
      </c>
      <c r="S6280" s="6">
        <f t="shared" si="8395"/>
        <v>0</v>
      </c>
      <c r="T6280" s="6">
        <f t="shared" si="8396"/>
        <v>0</v>
      </c>
      <c r="U6280" s="6">
        <f t="shared" si="8397"/>
        <v>0</v>
      </c>
      <c r="V6280" s="6">
        <f t="shared" si="8398"/>
        <v>0</v>
      </c>
      <c r="W6280" s="6">
        <f t="shared" si="8399"/>
        <v>0</v>
      </c>
      <c r="X6280" s="17"/>
      <c r="Y6280" s="17"/>
      <c r="Z6280" s="17"/>
      <c r="AA6280" s="17"/>
      <c r="AB6280" s="17"/>
      <c r="AC6280" s="17"/>
      <c r="AE6280" s="16"/>
      <c r="AF6280" s="16"/>
      <c r="AG6280" s="16"/>
      <c r="AH6280" s="16"/>
      <c r="AI6280" s="16"/>
      <c r="AJ6280" s="16"/>
      <c r="AL6280" s="16"/>
      <c r="AM6280" s="16"/>
      <c r="AN6280" s="16"/>
      <c r="AO6280" s="16"/>
      <c r="AP6280" s="16"/>
      <c r="AQ6280" s="16"/>
      <c r="BI6280" s="1">
        <v>1</v>
      </c>
      <c r="BJ6280" s="6">
        <f>SUM($R$5:R6282)-$AB$2</f>
        <v>735.34098480000046</v>
      </c>
      <c r="BK6280" s="6">
        <f>SUM($R$5:S6282)-$AB$2</f>
        <v>3613.8052558240056</v>
      </c>
      <c r="BL6280" s="6">
        <f>SUM($R$5:T6282)-$AB$2</f>
        <v>10809.965933384023</v>
      </c>
      <c r="BM6280" s="6">
        <f>SUM($R$5:U6282)-$AB$2</f>
        <v>20884.590881968106</v>
      </c>
      <c r="BN6280" s="6">
        <f>SUM($R$5:V6282)-$AB$2</f>
        <v>35276.912237088211</v>
      </c>
      <c r="BO6280" s="6">
        <f>SUM($R$5:W6282)-$AB$2</f>
        <v>52547.697863231668</v>
      </c>
      <c r="BP6280" s="16"/>
    </row>
    <row r="6281" spans="1:68" x14ac:dyDescent="0.45">
      <c r="A6281" s="1">
        <v>2008</v>
      </c>
      <c r="B6281" s="1">
        <v>9</v>
      </c>
      <c r="C6281" s="1">
        <v>19</v>
      </c>
      <c r="D6281" s="1">
        <v>3</v>
      </c>
      <c r="E6281" s="1">
        <v>18.7</v>
      </c>
      <c r="F6281" s="1">
        <v>0</v>
      </c>
      <c r="G6281" s="4"/>
      <c r="H6281" s="4"/>
      <c r="Q6281" s="1">
        <v>0</v>
      </c>
      <c r="R6281" s="6">
        <f t="shared" si="8394"/>
        <v>0</v>
      </c>
      <c r="S6281" s="6">
        <f t="shared" si="8395"/>
        <v>0</v>
      </c>
      <c r="T6281" s="6">
        <f t="shared" si="8396"/>
        <v>0</v>
      </c>
      <c r="U6281" s="6">
        <f t="shared" si="8397"/>
        <v>0</v>
      </c>
      <c r="V6281" s="6">
        <f t="shared" si="8398"/>
        <v>0</v>
      </c>
      <c r="W6281" s="6">
        <f t="shared" si="8399"/>
        <v>0</v>
      </c>
      <c r="X6281" s="17"/>
      <c r="Y6281" s="17"/>
      <c r="Z6281" s="17"/>
      <c r="AA6281" s="17"/>
      <c r="AB6281" s="17"/>
      <c r="AC6281" s="17"/>
      <c r="AE6281" s="16"/>
      <c r="AF6281" s="16"/>
      <c r="AG6281" s="16"/>
      <c r="AH6281" s="16"/>
      <c r="AI6281" s="16"/>
      <c r="AJ6281" s="16"/>
      <c r="AL6281" s="16"/>
      <c r="AM6281" s="16"/>
      <c r="AN6281" s="16"/>
      <c r="AO6281" s="16"/>
      <c r="AP6281" s="16"/>
      <c r="AQ6281" s="16"/>
      <c r="BI6281" s="1">
        <v>2</v>
      </c>
      <c r="BJ6281" s="6">
        <f>SUM($R$5:R6283)-$AB$2</f>
        <v>735.34098480000046</v>
      </c>
      <c r="BK6281" s="6">
        <f>SUM($R$5:S6283)-$AB$2</f>
        <v>3613.8052558240056</v>
      </c>
      <c r="BL6281" s="6">
        <f>SUM($R$5:T6283)-$AB$2</f>
        <v>10809.965933384023</v>
      </c>
      <c r="BM6281" s="6">
        <f>SUM($R$5:U6283)-$AB$2</f>
        <v>20884.590881968106</v>
      </c>
      <c r="BN6281" s="6">
        <f>SUM($R$5:V6283)-$AB$2</f>
        <v>35276.912237088211</v>
      </c>
      <c r="BO6281" s="6">
        <f>SUM($R$5:W6283)-$AB$2</f>
        <v>52547.697863231668</v>
      </c>
      <c r="BP6281" s="16"/>
    </row>
    <row r="6282" spans="1:68" x14ac:dyDescent="0.45">
      <c r="A6282" s="1">
        <v>2008</v>
      </c>
      <c r="B6282" s="1">
        <v>9</v>
      </c>
      <c r="C6282" s="1">
        <v>19</v>
      </c>
      <c r="D6282" s="1">
        <v>4</v>
      </c>
      <c r="E6282" s="1">
        <v>18.600000000000001</v>
      </c>
      <c r="F6282" s="1">
        <v>0</v>
      </c>
      <c r="G6282" s="4"/>
      <c r="H6282" s="4"/>
      <c r="Q6282" s="1">
        <v>1</v>
      </c>
      <c r="R6282" s="6">
        <f t="shared" si="8394"/>
        <v>0</v>
      </c>
      <c r="S6282" s="6">
        <f t="shared" si="8395"/>
        <v>0</v>
      </c>
      <c r="T6282" s="6">
        <f t="shared" si="8396"/>
        <v>0</v>
      </c>
      <c r="U6282" s="6">
        <f t="shared" si="8397"/>
        <v>0</v>
      </c>
      <c r="V6282" s="6">
        <f t="shared" si="8398"/>
        <v>0</v>
      </c>
      <c r="W6282" s="6">
        <f t="shared" si="8399"/>
        <v>0</v>
      </c>
      <c r="X6282" s="17"/>
      <c r="Y6282" s="17"/>
      <c r="Z6282" s="17"/>
      <c r="AA6282" s="17"/>
      <c r="AB6282" s="17"/>
      <c r="AC6282" s="17"/>
      <c r="AE6282" s="16"/>
      <c r="AF6282" s="16"/>
      <c r="AG6282" s="16"/>
      <c r="AH6282" s="16"/>
      <c r="AI6282" s="16"/>
      <c r="AJ6282" s="16"/>
      <c r="AL6282" s="16"/>
      <c r="AM6282" s="16"/>
      <c r="AN6282" s="16"/>
      <c r="AO6282" s="16"/>
      <c r="AP6282" s="16"/>
      <c r="AQ6282" s="16"/>
      <c r="BI6282" s="1">
        <v>3</v>
      </c>
      <c r="BJ6282" s="6">
        <f>SUM($R$5:R6284)-$AB$2</f>
        <v>735.34098480000046</v>
      </c>
      <c r="BK6282" s="6">
        <f>SUM($R$5:S6284)-$AB$2</f>
        <v>3613.8052558240056</v>
      </c>
      <c r="BL6282" s="6">
        <f>SUM($R$5:T6284)-$AB$2</f>
        <v>10809.965933384023</v>
      </c>
      <c r="BM6282" s="6">
        <f>SUM($R$5:U6284)-$AB$2</f>
        <v>20884.590881968106</v>
      </c>
      <c r="BN6282" s="6">
        <f>SUM($R$5:V6284)-$AB$2</f>
        <v>35276.912237088211</v>
      </c>
      <c r="BO6282" s="6">
        <f>SUM($R$5:W6284)-$AB$2</f>
        <v>52547.697863231668</v>
      </c>
      <c r="BP6282" s="16"/>
    </row>
    <row r="6283" spans="1:68" x14ac:dyDescent="0.45">
      <c r="A6283" s="1">
        <v>2008</v>
      </c>
      <c r="B6283" s="1">
        <v>9</v>
      </c>
      <c r="C6283" s="1">
        <v>19</v>
      </c>
      <c r="D6283" s="1">
        <v>5</v>
      </c>
      <c r="E6283" s="1">
        <v>18.600000000000001</v>
      </c>
      <c r="F6283" s="1">
        <v>0</v>
      </c>
      <c r="G6283" s="4"/>
      <c r="H6283" s="4"/>
      <c r="Q6283" s="1">
        <v>2</v>
      </c>
      <c r="R6283" s="6">
        <f t="shared" si="8394"/>
        <v>0</v>
      </c>
      <c r="S6283" s="6">
        <f t="shared" si="8395"/>
        <v>0</v>
      </c>
      <c r="T6283" s="6">
        <f t="shared" si="8396"/>
        <v>0</v>
      </c>
      <c r="U6283" s="6">
        <f t="shared" si="8397"/>
        <v>0</v>
      </c>
      <c r="V6283" s="6">
        <f t="shared" si="8398"/>
        <v>0</v>
      </c>
      <c r="W6283" s="6">
        <f t="shared" si="8399"/>
        <v>0</v>
      </c>
      <c r="X6283" s="17"/>
      <c r="Y6283" s="17"/>
      <c r="Z6283" s="17"/>
      <c r="AA6283" s="17"/>
      <c r="AB6283" s="17"/>
      <c r="AC6283" s="17"/>
      <c r="AE6283" s="16"/>
      <c r="AF6283" s="16"/>
      <c r="AG6283" s="16"/>
      <c r="AH6283" s="16"/>
      <c r="AI6283" s="16"/>
      <c r="AJ6283" s="16"/>
      <c r="AL6283" s="16"/>
      <c r="AM6283" s="16"/>
      <c r="AN6283" s="16"/>
      <c r="AO6283" s="16"/>
      <c r="AP6283" s="16"/>
      <c r="AQ6283" s="16"/>
      <c r="BI6283" s="1">
        <v>4</v>
      </c>
      <c r="BJ6283" s="6">
        <f>SUM($R$5:R6285)-$AB$2</f>
        <v>735.34098480000046</v>
      </c>
      <c r="BK6283" s="6">
        <f>SUM($R$5:S6285)-$AB$2</f>
        <v>3613.8052558240056</v>
      </c>
      <c r="BL6283" s="6">
        <f>SUM($R$5:T6285)-$AB$2</f>
        <v>10809.965933384023</v>
      </c>
      <c r="BM6283" s="6">
        <f>SUM($R$5:U6285)-$AB$2</f>
        <v>20884.590881968106</v>
      </c>
      <c r="BN6283" s="6">
        <f>SUM($R$5:V6285)-$AB$2</f>
        <v>35276.912237088211</v>
      </c>
      <c r="BO6283" s="6">
        <f>SUM($R$5:W6285)-$AB$2</f>
        <v>52547.697863231668</v>
      </c>
      <c r="BP6283" s="16"/>
    </row>
    <row r="6284" spans="1:68" x14ac:dyDescent="0.45">
      <c r="A6284" s="1">
        <v>2008</v>
      </c>
      <c r="B6284" s="1">
        <v>9</v>
      </c>
      <c r="C6284" s="1">
        <v>19</v>
      </c>
      <c r="D6284" s="1">
        <v>6</v>
      </c>
      <c r="E6284" s="1">
        <v>18.600000000000001</v>
      </c>
      <c r="F6284" s="1">
        <v>0</v>
      </c>
      <c r="G6284" s="4"/>
      <c r="H6284" s="4"/>
      <c r="Q6284" s="1">
        <v>3</v>
      </c>
      <c r="R6284" s="6">
        <f t="shared" si="8394"/>
        <v>0</v>
      </c>
      <c r="S6284" s="6">
        <f t="shared" si="8395"/>
        <v>0</v>
      </c>
      <c r="T6284" s="6">
        <f t="shared" si="8396"/>
        <v>0</v>
      </c>
      <c r="U6284" s="6">
        <f t="shared" si="8397"/>
        <v>0</v>
      </c>
      <c r="V6284" s="6">
        <f t="shared" si="8398"/>
        <v>0</v>
      </c>
      <c r="W6284" s="6">
        <f t="shared" si="8399"/>
        <v>0</v>
      </c>
      <c r="X6284" s="17"/>
      <c r="Y6284" s="17"/>
      <c r="Z6284" s="17"/>
      <c r="AA6284" s="17"/>
      <c r="AB6284" s="17"/>
      <c r="AC6284" s="17"/>
      <c r="AE6284" s="16"/>
      <c r="AF6284" s="16"/>
      <c r="AG6284" s="16"/>
      <c r="AH6284" s="16"/>
      <c r="AI6284" s="16"/>
      <c r="AJ6284" s="16"/>
      <c r="AL6284" s="16"/>
      <c r="AM6284" s="16"/>
      <c r="AN6284" s="16"/>
      <c r="AO6284" s="16"/>
      <c r="AP6284" s="16"/>
      <c r="AQ6284" s="16"/>
      <c r="BI6284" s="1">
        <v>5</v>
      </c>
      <c r="BJ6284" s="6">
        <f>SUM($R$5:R6286)-$AB$2</f>
        <v>735.34098480000046</v>
      </c>
      <c r="BK6284" s="6">
        <f>SUM($R$5:S6286)-$AB$2</f>
        <v>3613.8052558240056</v>
      </c>
      <c r="BL6284" s="6">
        <f>SUM($R$5:T6286)-$AB$2</f>
        <v>10809.965933384023</v>
      </c>
      <c r="BM6284" s="6">
        <f>SUM($R$5:U6286)-$AB$2</f>
        <v>20884.590881968106</v>
      </c>
      <c r="BN6284" s="6">
        <f>SUM($R$5:V6286)-$AB$2</f>
        <v>35276.912237088211</v>
      </c>
      <c r="BO6284" s="6">
        <f>SUM($R$5:W6286)-$AB$2</f>
        <v>52547.697863231668</v>
      </c>
      <c r="BP6284" s="16"/>
    </row>
    <row r="6285" spans="1:68" x14ac:dyDescent="0.45">
      <c r="A6285" s="1">
        <v>2008</v>
      </c>
      <c r="B6285" s="1">
        <v>9</v>
      </c>
      <c r="C6285" s="1">
        <v>19</v>
      </c>
      <c r="D6285" s="1">
        <v>7</v>
      </c>
      <c r="E6285" s="1">
        <v>18.5</v>
      </c>
      <c r="F6285" s="1">
        <v>0.63</v>
      </c>
      <c r="G6285" s="4"/>
      <c r="H6285" s="4"/>
      <c r="Q6285" s="1">
        <v>4</v>
      </c>
      <c r="R6285" s="6">
        <f t="shared" si="8394"/>
        <v>0</v>
      </c>
      <c r="S6285" s="6">
        <f t="shared" si="8395"/>
        <v>0</v>
      </c>
      <c r="T6285" s="6">
        <f t="shared" si="8396"/>
        <v>0</v>
      </c>
      <c r="U6285" s="6">
        <f t="shared" si="8397"/>
        <v>0</v>
      </c>
      <c r="V6285" s="6">
        <f t="shared" si="8398"/>
        <v>0</v>
      </c>
      <c r="W6285" s="6">
        <f t="shared" si="8399"/>
        <v>0</v>
      </c>
      <c r="X6285" s="17"/>
      <c r="Y6285" s="17"/>
      <c r="Z6285" s="17"/>
      <c r="AA6285" s="17"/>
      <c r="AB6285" s="17"/>
      <c r="AC6285" s="17"/>
      <c r="AE6285" s="16"/>
      <c r="AF6285" s="16"/>
      <c r="AG6285" s="16"/>
      <c r="AH6285" s="16"/>
      <c r="AI6285" s="16"/>
      <c r="AJ6285" s="16"/>
      <c r="AL6285" s="16"/>
      <c r="AM6285" s="16"/>
      <c r="AN6285" s="16"/>
      <c r="AO6285" s="16"/>
      <c r="AP6285" s="16"/>
      <c r="AQ6285" s="16"/>
      <c r="BI6285" s="1">
        <v>6</v>
      </c>
      <c r="BJ6285" s="6">
        <f>SUM($R$5:R6287)-$AB$2</f>
        <v>735.34098480000046</v>
      </c>
      <c r="BK6285" s="6">
        <f>SUM($R$5:S6287)-$AB$2</f>
        <v>3613.8052558240056</v>
      </c>
      <c r="BL6285" s="6">
        <f>SUM($R$5:T6287)-$AB$2</f>
        <v>10809.965933384023</v>
      </c>
      <c r="BM6285" s="6">
        <f>SUM($R$5:U6287)-$AB$2</f>
        <v>20884.590881968106</v>
      </c>
      <c r="BN6285" s="6">
        <f>SUM($R$5:V6287)-$AB$2</f>
        <v>35276.912237088211</v>
      </c>
      <c r="BO6285" s="6">
        <f>SUM($R$5:W6287)-$AB$2</f>
        <v>52547.697863231668</v>
      </c>
      <c r="BP6285" s="16"/>
    </row>
    <row r="6286" spans="1:68" x14ac:dyDescent="0.45">
      <c r="A6286" s="1">
        <v>2008</v>
      </c>
      <c r="B6286" s="1">
        <v>9</v>
      </c>
      <c r="C6286" s="1">
        <v>19</v>
      </c>
      <c r="D6286" s="1">
        <v>8</v>
      </c>
      <c r="E6286" s="1">
        <v>18.399999999999999</v>
      </c>
      <c r="F6286" s="1">
        <v>170</v>
      </c>
      <c r="G6286" s="4"/>
      <c r="H6286" s="4"/>
      <c r="Q6286" s="1">
        <v>5</v>
      </c>
      <c r="R6286" s="6">
        <f t="shared" si="8394"/>
        <v>0</v>
      </c>
      <c r="S6286" s="6">
        <f t="shared" si="8395"/>
        <v>0</v>
      </c>
      <c r="T6286" s="6">
        <f t="shared" si="8396"/>
        <v>0</v>
      </c>
      <c r="U6286" s="6">
        <f t="shared" si="8397"/>
        <v>0</v>
      </c>
      <c r="V6286" s="6">
        <f t="shared" si="8398"/>
        <v>0</v>
      </c>
      <c r="W6286" s="6">
        <f t="shared" si="8399"/>
        <v>0</v>
      </c>
      <c r="X6286" s="17"/>
      <c r="Y6286" s="17"/>
      <c r="Z6286" s="17"/>
      <c r="AA6286" s="17"/>
      <c r="AB6286" s="17"/>
      <c r="AC6286" s="17"/>
      <c r="AE6286" s="16"/>
      <c r="AF6286" s="16"/>
      <c r="AG6286" s="16"/>
      <c r="AH6286" s="16"/>
      <c r="AI6286" s="16"/>
      <c r="AJ6286" s="16"/>
      <c r="AL6286" s="16"/>
      <c r="AM6286" s="16"/>
      <c r="AN6286" s="16"/>
      <c r="AO6286" s="16"/>
      <c r="AP6286" s="16"/>
      <c r="AQ6286" s="16"/>
      <c r="BI6286" s="1">
        <v>7</v>
      </c>
      <c r="BJ6286" s="6">
        <f>SUM($R$5:R6288)-$AB$2</f>
        <v>735.34135020000042</v>
      </c>
      <c r="BK6286" s="6">
        <f>SUM($R$5:S6288)-$AB$2</f>
        <v>3613.807038976006</v>
      </c>
      <c r="BL6286" s="6">
        <f>SUM($R$5:T6288)-$AB$2</f>
        <v>10809.971260916023</v>
      </c>
      <c r="BM6286" s="6">
        <f>SUM($R$5:U6288)-$AB$2</f>
        <v>20884.601171632105</v>
      </c>
      <c r="BN6286" s="6">
        <f>SUM($R$5:V6288)-$AB$2</f>
        <v>35276.929615512214</v>
      </c>
      <c r="BO6286" s="6">
        <f>SUM($R$5:W6288)-$AB$2</f>
        <v>52547.723748167671</v>
      </c>
      <c r="BP6286" s="16"/>
    </row>
    <row r="6287" spans="1:68" x14ac:dyDescent="0.45">
      <c r="A6287" s="1">
        <v>2008</v>
      </c>
      <c r="B6287" s="1">
        <v>9</v>
      </c>
      <c r="C6287" s="1">
        <v>19</v>
      </c>
      <c r="D6287" s="1">
        <v>9</v>
      </c>
      <c r="E6287" s="1">
        <v>19.5</v>
      </c>
      <c r="F6287" s="1">
        <v>377.11</v>
      </c>
      <c r="G6287" s="4"/>
      <c r="H6287" s="4"/>
      <c r="Q6287" s="1">
        <v>6</v>
      </c>
      <c r="R6287" s="6">
        <f t="shared" si="8394"/>
        <v>0</v>
      </c>
      <c r="S6287" s="6">
        <f t="shared" si="8395"/>
        <v>0</v>
      </c>
      <c r="T6287" s="6">
        <f t="shared" si="8396"/>
        <v>0</v>
      </c>
      <c r="U6287" s="6">
        <f t="shared" si="8397"/>
        <v>0</v>
      </c>
      <c r="V6287" s="6">
        <f t="shared" si="8398"/>
        <v>0</v>
      </c>
      <c r="W6287" s="6">
        <f t="shared" si="8399"/>
        <v>0</v>
      </c>
      <c r="X6287" s="17"/>
      <c r="Y6287" s="17"/>
      <c r="Z6287" s="17"/>
      <c r="AA6287" s="17"/>
      <c r="AB6287" s="17"/>
      <c r="AC6287" s="17"/>
      <c r="AE6287" s="16"/>
      <c r="AF6287" s="16"/>
      <c r="AG6287" s="16"/>
      <c r="AH6287" s="16"/>
      <c r="AI6287" s="16"/>
      <c r="AJ6287" s="16"/>
      <c r="AL6287" s="16"/>
      <c r="AM6287" s="16"/>
      <c r="AN6287" s="16"/>
      <c r="AO6287" s="16"/>
      <c r="AP6287" s="16"/>
      <c r="AQ6287" s="16"/>
      <c r="BI6287" s="1">
        <v>8</v>
      </c>
      <c r="BJ6287" s="6">
        <f>SUM($R$5:R6289)-$AB$2</f>
        <v>735.43995020000045</v>
      </c>
      <c r="BK6287" s="6">
        <f>SUM($R$5:S6289)-$AB$2</f>
        <v>3614.2882069760058</v>
      </c>
      <c r="BL6287" s="6">
        <f>SUM($R$5:T6289)-$AB$2</f>
        <v>10811.408848916024</v>
      </c>
      <c r="BM6287" s="6">
        <f>SUM($R$5:U6289)-$AB$2</f>
        <v>20887.377747632105</v>
      </c>
      <c r="BN6287" s="6">
        <f>SUM($R$5:V6289)-$AB$2</f>
        <v>35281.619031512215</v>
      </c>
      <c r="BO6287" s="6">
        <f>SUM($R$5:W6289)-$AB$2</f>
        <v>52554.70857216767</v>
      </c>
      <c r="BP6287" s="16"/>
    </row>
    <row r="6288" spans="1:68" x14ac:dyDescent="0.45">
      <c r="A6288" s="1">
        <v>2008</v>
      </c>
      <c r="B6288" s="1">
        <v>9</v>
      </c>
      <c r="C6288" s="1">
        <v>19</v>
      </c>
      <c r="D6288" s="1">
        <v>10</v>
      </c>
      <c r="E6288" s="1">
        <v>20.399999999999999</v>
      </c>
      <c r="F6288" s="1">
        <v>560.1</v>
      </c>
      <c r="G6288" s="4"/>
      <c r="H6288" s="4"/>
      <c r="Q6288" s="1">
        <v>7</v>
      </c>
      <c r="R6288" s="6">
        <f t="shared" si="8394"/>
        <v>3.6539999999999999E-4</v>
      </c>
      <c r="S6288" s="6">
        <f t="shared" si="8395"/>
        <v>1.417752E-3</v>
      </c>
      <c r="T6288" s="6">
        <f t="shared" si="8396"/>
        <v>3.5443799999999998E-3</v>
      </c>
      <c r="U6288" s="6">
        <f t="shared" si="8397"/>
        <v>4.9621320000000002E-3</v>
      </c>
      <c r="V6288" s="6">
        <f t="shared" si="8398"/>
        <v>7.0887599999999995E-3</v>
      </c>
      <c r="W6288" s="6">
        <f t="shared" si="8399"/>
        <v>8.5065120000000008E-3</v>
      </c>
      <c r="X6288" s="17"/>
      <c r="Y6288" s="17"/>
      <c r="Z6288" s="17"/>
      <c r="AA6288" s="17"/>
      <c r="AB6288" s="17"/>
      <c r="AC6288" s="17"/>
      <c r="AE6288" s="16"/>
      <c r="AF6288" s="16"/>
      <c r="AG6288" s="16"/>
      <c r="AH6288" s="16"/>
      <c r="AI6288" s="16"/>
      <c r="AJ6288" s="16"/>
      <c r="AL6288" s="16"/>
      <c r="AM6288" s="16"/>
      <c r="AN6288" s="16"/>
      <c r="AO6288" s="16"/>
      <c r="AP6288" s="16"/>
      <c r="AQ6288" s="16"/>
      <c r="BI6288" s="1">
        <v>9</v>
      </c>
      <c r="BJ6288" s="6">
        <f>SUM($R$5:R6290)-$AB$2</f>
        <v>735.65867400000047</v>
      </c>
      <c r="BK6288" s="6">
        <f>SUM($R$5:S6290)-$AB$2</f>
        <v>3615.355579120006</v>
      </c>
      <c r="BL6288" s="6">
        <f>SUM($R$5:T6290)-$AB$2</f>
        <v>10814.597841920024</v>
      </c>
      <c r="BM6288" s="6">
        <f>SUM($R$5:U6290)-$AB$2</f>
        <v>20893.537009840107</v>
      </c>
      <c r="BN6288" s="6">
        <f>SUM($R$5:V6290)-$AB$2</f>
        <v>35292.021535440217</v>
      </c>
      <c r="BO6288" s="6">
        <f>SUM($R$5:W6290)-$AB$2</f>
        <v>52570.202966159675</v>
      </c>
      <c r="BP6288" s="16"/>
    </row>
    <row r="6289" spans="1:68" x14ac:dyDescent="0.45">
      <c r="A6289" s="1">
        <v>2008</v>
      </c>
      <c r="B6289" s="1">
        <v>9</v>
      </c>
      <c r="C6289" s="1">
        <v>19</v>
      </c>
      <c r="D6289" s="1">
        <v>11</v>
      </c>
      <c r="E6289" s="1">
        <v>21.4</v>
      </c>
      <c r="F6289" s="1">
        <v>699.86</v>
      </c>
      <c r="G6289" s="4"/>
      <c r="H6289" s="4"/>
      <c r="Q6289" s="1">
        <v>8</v>
      </c>
      <c r="R6289" s="6">
        <f t="shared" si="8394"/>
        <v>9.8599999999999993E-2</v>
      </c>
      <c r="S6289" s="6">
        <f t="shared" si="8395"/>
        <v>0.38256799999999996</v>
      </c>
      <c r="T6289" s="6">
        <f t="shared" si="8396"/>
        <v>0.95641999999999983</v>
      </c>
      <c r="U6289" s="6">
        <f t="shared" si="8397"/>
        <v>1.3389879999999998</v>
      </c>
      <c r="V6289" s="6">
        <f t="shared" si="8398"/>
        <v>1.9128399999999997</v>
      </c>
      <c r="W6289" s="6">
        <f t="shared" si="8399"/>
        <v>2.2954080000000001</v>
      </c>
      <c r="X6289" s="17"/>
      <c r="Y6289" s="17"/>
      <c r="Z6289" s="17"/>
      <c r="AA6289" s="17"/>
      <c r="AB6289" s="17"/>
      <c r="AC6289" s="17"/>
      <c r="AE6289" s="16"/>
      <c r="AF6289" s="16"/>
      <c r="AG6289" s="16"/>
      <c r="AH6289" s="16"/>
      <c r="AI6289" s="16"/>
      <c r="AJ6289" s="16"/>
      <c r="AL6289" s="16"/>
      <c r="AM6289" s="16"/>
      <c r="AN6289" s="16"/>
      <c r="AO6289" s="16"/>
      <c r="AP6289" s="16"/>
      <c r="AQ6289" s="16"/>
      <c r="BI6289" s="1">
        <v>10</v>
      </c>
      <c r="BJ6289" s="6">
        <f>SUM($R$5:R6291)-$AB$2</f>
        <v>735.98353200000042</v>
      </c>
      <c r="BK6289" s="6">
        <f>SUM($R$5:S6291)-$AB$2</f>
        <v>3616.9408861600059</v>
      </c>
      <c r="BL6289" s="6">
        <f>SUM($R$5:T6291)-$AB$2</f>
        <v>10819.334271560025</v>
      </c>
      <c r="BM6289" s="6">
        <f>SUM($R$5:U6291)-$AB$2</f>
        <v>20902.685011120109</v>
      </c>
      <c r="BN6289" s="6">
        <f>SUM($R$5:V6291)-$AB$2</f>
        <v>35307.471781920212</v>
      </c>
      <c r="BO6289" s="6">
        <f>SUM($R$5:W6291)-$AB$2</f>
        <v>52593.215906879668</v>
      </c>
      <c r="BP6289" s="16"/>
    </row>
    <row r="6290" spans="1:68" x14ac:dyDescent="0.45">
      <c r="A6290" s="1">
        <v>2008</v>
      </c>
      <c r="B6290" s="1">
        <v>9</v>
      </c>
      <c r="C6290" s="1">
        <v>19</v>
      </c>
      <c r="D6290" s="1">
        <v>12</v>
      </c>
      <c r="E6290" s="1">
        <v>22.2</v>
      </c>
      <c r="F6290" s="1">
        <v>695.69</v>
      </c>
      <c r="G6290" s="4"/>
      <c r="H6290" s="4"/>
      <c r="Q6290" s="1">
        <v>9</v>
      </c>
      <c r="R6290" s="6">
        <f t="shared" si="8394"/>
        <v>0.2187238</v>
      </c>
      <c r="S6290" s="6">
        <f t="shared" si="8395"/>
        <v>0.848648344</v>
      </c>
      <c r="T6290" s="6">
        <f t="shared" si="8396"/>
        <v>2.1216208599999997</v>
      </c>
      <c r="U6290" s="6">
        <f t="shared" si="8397"/>
        <v>2.9702692039999996</v>
      </c>
      <c r="V6290" s="6">
        <f t="shared" si="8398"/>
        <v>4.2432417199999994</v>
      </c>
      <c r="W6290" s="6">
        <f t="shared" si="8399"/>
        <v>5.0918900640000002</v>
      </c>
      <c r="X6290" s="17"/>
      <c r="Y6290" s="17"/>
      <c r="Z6290" s="17"/>
      <c r="AA6290" s="17"/>
      <c r="AB6290" s="17"/>
      <c r="AC6290" s="17"/>
      <c r="AE6290" s="16"/>
      <c r="AF6290" s="16"/>
      <c r="AG6290" s="16"/>
      <c r="AH6290" s="16"/>
      <c r="AI6290" s="16"/>
      <c r="AJ6290" s="16"/>
      <c r="AL6290" s="16"/>
      <c r="AM6290" s="16"/>
      <c r="AN6290" s="16"/>
      <c r="AO6290" s="16"/>
      <c r="AP6290" s="16"/>
      <c r="AQ6290" s="16"/>
      <c r="BI6290" s="1">
        <v>11</v>
      </c>
      <c r="BJ6290" s="6">
        <f>SUM($R$5:R6292)-$AB$2</f>
        <v>736.38945080000042</v>
      </c>
      <c r="BK6290" s="6">
        <f>SUM($R$5:S6292)-$AB$2</f>
        <v>3618.9217699040059</v>
      </c>
      <c r="BL6290" s="6">
        <f>SUM($R$5:T6292)-$AB$2</f>
        <v>10825.252567664023</v>
      </c>
      <c r="BM6290" s="6">
        <f>SUM($R$5:U6292)-$AB$2</f>
        <v>20914.115684528108</v>
      </c>
      <c r="BN6290" s="6">
        <f>SUM($R$5:V6292)-$AB$2</f>
        <v>35326.777280048213</v>
      </c>
      <c r="BO6290" s="6">
        <f>SUM($R$5:W6292)-$AB$2</f>
        <v>52621.971194671671</v>
      </c>
      <c r="BP6290" s="16"/>
    </row>
    <row r="6291" spans="1:68" x14ac:dyDescent="0.45">
      <c r="A6291" s="1">
        <v>2008</v>
      </c>
      <c r="B6291" s="1">
        <v>9</v>
      </c>
      <c r="C6291" s="1">
        <v>19</v>
      </c>
      <c r="D6291" s="1">
        <v>13</v>
      </c>
      <c r="E6291" s="1">
        <v>23.4</v>
      </c>
      <c r="F6291" s="1">
        <v>750.81</v>
      </c>
      <c r="G6291" s="4"/>
      <c r="H6291" s="4"/>
      <c r="Q6291" s="1">
        <v>10</v>
      </c>
      <c r="R6291" s="6">
        <f t="shared" si="8394"/>
        <v>0.32485799999999998</v>
      </c>
      <c r="S6291" s="6">
        <f t="shared" si="8395"/>
        <v>1.2604490399999999</v>
      </c>
      <c r="T6291" s="6">
        <f t="shared" si="8396"/>
        <v>3.1511225999999999</v>
      </c>
      <c r="U6291" s="6">
        <f t="shared" si="8397"/>
        <v>4.41157164</v>
      </c>
      <c r="V6291" s="6">
        <f t="shared" si="8398"/>
        <v>6.3022451999999998</v>
      </c>
      <c r="W6291" s="6">
        <f t="shared" si="8399"/>
        <v>7.5626942400000008</v>
      </c>
      <c r="X6291" s="17"/>
      <c r="Y6291" s="17"/>
      <c r="Z6291" s="17"/>
      <c r="AA6291" s="17"/>
      <c r="AB6291" s="17"/>
      <c r="AC6291" s="17"/>
      <c r="AE6291" s="16"/>
      <c r="AF6291" s="16"/>
      <c r="AG6291" s="16"/>
      <c r="AH6291" s="16"/>
      <c r="AI6291" s="16"/>
      <c r="AJ6291" s="16"/>
      <c r="AL6291" s="16"/>
      <c r="AM6291" s="16"/>
      <c r="AN6291" s="16"/>
      <c r="AO6291" s="16"/>
      <c r="AP6291" s="16"/>
      <c r="AQ6291" s="16"/>
      <c r="BI6291" s="1">
        <v>12</v>
      </c>
      <c r="BJ6291" s="6">
        <f t="shared" ref="BJ6291" si="8436">R6293-$AB$2</f>
        <v>-6.1277498000000001</v>
      </c>
      <c r="BK6291" s="6">
        <f t="shared" ref="BK6291" si="8437">S6293-$AB$2</f>
        <v>-4.965669224</v>
      </c>
      <c r="BL6291" s="6">
        <f t="shared" ref="BL6291" si="8438">T6293-$AB$2</f>
        <v>-2.61729806</v>
      </c>
      <c r="BM6291" s="6">
        <f t="shared" ref="BM6291" si="8439">U6293-$AB$2</f>
        <v>-1.0517172840000004</v>
      </c>
      <c r="BN6291" s="6">
        <f t="shared" ref="BN6291" si="8440">V6293-$AB$2</f>
        <v>1.29665388</v>
      </c>
      <c r="BO6291" s="6">
        <f t="shared" ref="BO6291" si="8441">W6293-$AB$2</f>
        <v>2.862234656</v>
      </c>
      <c r="BP6291" s="16"/>
    </row>
    <row r="6292" spans="1:68" x14ac:dyDescent="0.45">
      <c r="A6292" s="1">
        <v>2008</v>
      </c>
      <c r="B6292" s="1">
        <v>9</v>
      </c>
      <c r="C6292" s="1">
        <v>19</v>
      </c>
      <c r="D6292" s="1">
        <v>14</v>
      </c>
      <c r="E6292" s="1">
        <v>24.3</v>
      </c>
      <c r="F6292" s="1">
        <v>669.01</v>
      </c>
      <c r="G6292" s="4"/>
      <c r="H6292" s="4"/>
      <c r="Q6292" s="1">
        <v>11</v>
      </c>
      <c r="R6292" s="6">
        <f t="shared" si="8394"/>
        <v>0.40591879999999997</v>
      </c>
      <c r="S6292" s="6">
        <f t="shared" si="8395"/>
        <v>1.5749649439999998</v>
      </c>
      <c r="T6292" s="6">
        <f t="shared" si="8396"/>
        <v>3.9374123599999993</v>
      </c>
      <c r="U6292" s="6">
        <f t="shared" si="8397"/>
        <v>5.5123773039999993</v>
      </c>
      <c r="V6292" s="6">
        <f t="shared" si="8398"/>
        <v>7.8748247199999986</v>
      </c>
      <c r="W6292" s="6">
        <f t="shared" si="8399"/>
        <v>9.4497896640000008</v>
      </c>
      <c r="X6292" s="17"/>
      <c r="Y6292" s="17"/>
      <c r="Z6292" s="17"/>
      <c r="AA6292" s="17"/>
      <c r="AB6292" s="17"/>
      <c r="AC6292" s="17"/>
      <c r="AE6292" s="16"/>
      <c r="AF6292" s="16"/>
      <c r="AG6292" s="16"/>
      <c r="AH6292" s="16"/>
      <c r="AI6292" s="16"/>
      <c r="AJ6292" s="16"/>
      <c r="AL6292" s="16"/>
      <c r="AM6292" s="16"/>
      <c r="AN6292" s="16"/>
      <c r="AO6292" s="16"/>
      <c r="AP6292" s="16"/>
      <c r="AQ6292" s="16"/>
      <c r="BI6292" s="1">
        <v>13</v>
      </c>
      <c r="BJ6292" s="6">
        <f>SUM($R$5:R6294)-$AB$2</f>
        <v>737.22842080000044</v>
      </c>
      <c r="BK6292" s="6">
        <f>SUM($R$5:S6294)-$AB$2</f>
        <v>3623.0159435040059</v>
      </c>
      <c r="BL6292" s="6">
        <f>SUM($R$5:T6294)-$AB$2</f>
        <v>10837.484750264024</v>
      </c>
      <c r="BM6292" s="6">
        <f>SUM($R$5:U6294)-$AB$2</f>
        <v>20937.741079728108</v>
      </c>
      <c r="BN6292" s="6">
        <f>SUM($R$5:V6294)-$AB$2</f>
        <v>35366.678693248214</v>
      </c>
      <c r="BO6292" s="6">
        <f>SUM($R$5:W6294)-$AB$2</f>
        <v>52681.403829471674</v>
      </c>
      <c r="BP6292" s="16"/>
    </row>
    <row r="6293" spans="1:68" x14ac:dyDescent="0.45">
      <c r="A6293" s="1">
        <v>2008</v>
      </c>
      <c r="B6293" s="1">
        <v>9</v>
      </c>
      <c r="C6293" s="1">
        <v>19</v>
      </c>
      <c r="D6293" s="1">
        <v>15</v>
      </c>
      <c r="E6293" s="1">
        <v>24.8</v>
      </c>
      <c r="F6293" s="1">
        <v>566.05999999999995</v>
      </c>
      <c r="G6293" s="4"/>
      <c r="H6293" s="4"/>
      <c r="Q6293" s="1">
        <v>12</v>
      </c>
      <c r="R6293" s="6">
        <f t="shared" si="8394"/>
        <v>0.40350020000000003</v>
      </c>
      <c r="S6293" s="6">
        <f t="shared" si="8395"/>
        <v>1.565580776</v>
      </c>
      <c r="T6293" s="6">
        <f t="shared" si="8396"/>
        <v>3.91395194</v>
      </c>
      <c r="U6293" s="6">
        <f t="shared" si="8397"/>
        <v>5.4795327159999996</v>
      </c>
      <c r="V6293" s="6">
        <f t="shared" si="8398"/>
        <v>7.82790388</v>
      </c>
      <c r="W6293" s="6">
        <f t="shared" si="8399"/>
        <v>9.393484656</v>
      </c>
      <c r="X6293" s="17">
        <f t="shared" ref="X6293" si="8442">SUM(R6293:R6317)-$AA$2</f>
        <v>-3.5784946000000004</v>
      </c>
      <c r="Y6293" s="17">
        <f t="shared" ref="Y6293" si="8443">SUM(S6293:S6317)-$AA$2</f>
        <v>3.0444409519999978</v>
      </c>
      <c r="Z6293" s="17">
        <f t="shared" ref="Z6293" si="8444">SUM(T6293:T6317)-$AA$2</f>
        <v>16.428289879999998</v>
      </c>
      <c r="AA6293" s="17">
        <f t="shared" ref="AA6293" si="8445">SUM(U6293:U6317)-$AA$2</f>
        <v>25.350855832000001</v>
      </c>
      <c r="AB6293" s="17">
        <f t="shared" ref="AB6293" si="8446">SUM(V6293:V6317)-$AA$2</f>
        <v>38.73470476</v>
      </c>
      <c r="AC6293" s="17">
        <f t="shared" ref="AC6293" si="8447">SUM(W6293:W6317)-$AA$2</f>
        <v>47.657270712000006</v>
      </c>
      <c r="AE6293" s="16">
        <f t="shared" ref="AE6293" si="8448">IF(X6293&gt;0,1,0)</f>
        <v>0</v>
      </c>
      <c r="AF6293" s="16">
        <f t="shared" ref="AF6293" si="8449">IF(Y6293&gt;0,1,0)</f>
        <v>1</v>
      </c>
      <c r="AG6293" s="16">
        <f t="shared" ref="AG6293" si="8450">IF(Z6293&gt;0,1,0)</f>
        <v>1</v>
      </c>
      <c r="AH6293" s="16">
        <f t="shared" ref="AH6293" si="8451">IF(AA6293&gt;0,1,0)</f>
        <v>1</v>
      </c>
      <c r="AI6293" s="16">
        <f t="shared" ref="AI6293" si="8452">IF(AB6293&gt;0,1,0)</f>
        <v>1</v>
      </c>
      <c r="AJ6293" s="16">
        <f t="shared" ref="AJ6293" si="8453">IF(AC6293&gt;0,1,0)</f>
        <v>1</v>
      </c>
      <c r="AL6293" s="16">
        <f t="shared" ref="AL6293" si="8454">IF(X6293&lt;0,ABS(X6293*$AP$1),0)</f>
        <v>0</v>
      </c>
      <c r="AM6293" s="16">
        <f t="shared" ref="AM6293" si="8455">IF(Y6293&lt;0,ABS(Y6293*$AP$1),0)</f>
        <v>0</v>
      </c>
      <c r="AN6293" s="16">
        <f t="shared" ref="AN6293" si="8456">IF(Z6293&lt;0,ABS(Z6293*$AP$1),0)</f>
        <v>0</v>
      </c>
      <c r="AO6293" s="16">
        <f t="shared" ref="AO6293" si="8457">IF(AA6293&lt;0,ABS(AA6293*$AP$1),0)</f>
        <v>0</v>
      </c>
      <c r="AP6293" s="16">
        <f t="shared" ref="AP6293" si="8458">IF(AB6293&lt;0,ABS(AB6293*$AP$1),0)</f>
        <v>0</v>
      </c>
      <c r="AQ6293" s="16">
        <f t="shared" ref="AQ6293" si="8459">IF(AC6293&lt;0,ABS(AC6293*$AP$1),0)</f>
        <v>0</v>
      </c>
      <c r="BI6293" s="1">
        <v>14</v>
      </c>
      <c r="BJ6293" s="6">
        <f>SUM($R$5:R6295)-$AB$2</f>
        <v>737.61644660000047</v>
      </c>
      <c r="BK6293" s="6">
        <f>SUM($R$5:S6295)-$AB$2</f>
        <v>3624.9095094080058</v>
      </c>
      <c r="BL6293" s="6">
        <f>SUM($R$5:T6295)-$AB$2</f>
        <v>10843.142166428026</v>
      </c>
      <c r="BM6293" s="6">
        <f>SUM($R$5:U6295)-$AB$2</f>
        <v>20948.667886256106</v>
      </c>
      <c r="BN6293" s="6">
        <f>SUM($R$5:V6295)-$AB$2</f>
        <v>35385.133200296215</v>
      </c>
      <c r="BO6293" s="6">
        <f>SUM($R$5:W6295)-$AB$2</f>
        <v>52708.891577143673</v>
      </c>
      <c r="BP6293" s="16"/>
    </row>
    <row r="6294" spans="1:68" x14ac:dyDescent="0.45">
      <c r="A6294" s="1">
        <v>2008</v>
      </c>
      <c r="B6294" s="1">
        <v>9</v>
      </c>
      <c r="C6294" s="1">
        <v>19</v>
      </c>
      <c r="D6294" s="1">
        <v>16</v>
      </c>
      <c r="E6294" s="1">
        <v>25.1</v>
      </c>
      <c r="F6294" s="1">
        <v>437</v>
      </c>
      <c r="G6294" s="4"/>
      <c r="H6294" s="4"/>
      <c r="Q6294" s="1">
        <v>13</v>
      </c>
      <c r="R6294" s="6">
        <f t="shared" si="8394"/>
        <v>0.43546979999999996</v>
      </c>
      <c r="S6294" s="6">
        <f t="shared" si="8395"/>
        <v>1.6896228239999997</v>
      </c>
      <c r="T6294" s="6">
        <f t="shared" si="8396"/>
        <v>4.2240570599999989</v>
      </c>
      <c r="U6294" s="6">
        <f t="shared" si="8397"/>
        <v>5.9136798839999996</v>
      </c>
      <c r="V6294" s="6">
        <f t="shared" si="8398"/>
        <v>8.4481141199999978</v>
      </c>
      <c r="W6294" s="6">
        <f t="shared" si="8399"/>
        <v>10.137736944</v>
      </c>
      <c r="X6294" s="17"/>
      <c r="Y6294" s="17"/>
      <c r="Z6294" s="17"/>
      <c r="AA6294" s="17"/>
      <c r="AB6294" s="17"/>
      <c r="AC6294" s="17"/>
      <c r="AE6294" s="16"/>
      <c r="AF6294" s="16"/>
      <c r="AG6294" s="16"/>
      <c r="AH6294" s="16"/>
      <c r="AI6294" s="16"/>
      <c r="AJ6294" s="16"/>
      <c r="AL6294" s="16"/>
      <c r="AM6294" s="16"/>
      <c r="AN6294" s="16"/>
      <c r="AO6294" s="16"/>
      <c r="AP6294" s="16"/>
      <c r="AQ6294" s="16"/>
      <c r="BI6294" s="1">
        <v>15</v>
      </c>
      <c r="BJ6294" s="6">
        <f>SUM($R$5:R6296)-$AB$2</f>
        <v>737.94476140000052</v>
      </c>
      <c r="BK6294" s="6">
        <f>SUM($R$5:S6296)-$AB$2</f>
        <v>3626.511685632006</v>
      </c>
      <c r="BL6294" s="6">
        <f>SUM($R$5:T6296)-$AB$2</f>
        <v>10847.928996212026</v>
      </c>
      <c r="BM6294" s="6">
        <f>SUM($R$5:U6296)-$AB$2</f>
        <v>20957.913231024108</v>
      </c>
      <c r="BN6294" s="6">
        <f>SUM($R$5:V6296)-$AB$2</f>
        <v>35400.747852184213</v>
      </c>
      <c r="BO6294" s="6">
        <f>SUM($R$5:W6296)-$AB$2</f>
        <v>52732.149397575668</v>
      </c>
      <c r="BP6294" s="16"/>
    </row>
    <row r="6295" spans="1:68" x14ac:dyDescent="0.45">
      <c r="A6295" s="1">
        <v>2008</v>
      </c>
      <c r="B6295" s="1">
        <v>9</v>
      </c>
      <c r="C6295" s="1">
        <v>19</v>
      </c>
      <c r="D6295" s="1">
        <v>17</v>
      </c>
      <c r="E6295" s="1">
        <v>25.2</v>
      </c>
      <c r="F6295" s="1">
        <v>314.10000000000002</v>
      </c>
      <c r="G6295" s="4"/>
      <c r="H6295" s="4"/>
      <c r="Q6295" s="1">
        <v>14</v>
      </c>
      <c r="R6295" s="6">
        <f t="shared" si="8394"/>
        <v>0.38802579999999992</v>
      </c>
      <c r="S6295" s="6">
        <f t="shared" si="8395"/>
        <v>1.5055401039999996</v>
      </c>
      <c r="T6295" s="6">
        <f t="shared" si="8396"/>
        <v>3.7638502599999994</v>
      </c>
      <c r="U6295" s="6">
        <f t="shared" si="8397"/>
        <v>5.2693903639999986</v>
      </c>
      <c r="V6295" s="6">
        <f t="shared" si="8398"/>
        <v>7.5277005199999989</v>
      </c>
      <c r="W6295" s="6">
        <f t="shared" si="8399"/>
        <v>9.0332406239999994</v>
      </c>
      <c r="X6295" s="17"/>
      <c r="Y6295" s="17"/>
      <c r="Z6295" s="17"/>
      <c r="AA6295" s="17"/>
      <c r="AB6295" s="17"/>
      <c r="AC6295" s="17"/>
      <c r="AE6295" s="16"/>
      <c r="AF6295" s="16"/>
      <c r="AG6295" s="16"/>
      <c r="AH6295" s="16"/>
      <c r="AI6295" s="16"/>
      <c r="AJ6295" s="16"/>
      <c r="AL6295" s="16"/>
      <c r="AM6295" s="16"/>
      <c r="AN6295" s="16"/>
      <c r="AO6295" s="16"/>
      <c r="AP6295" s="16"/>
      <c r="AQ6295" s="16"/>
      <c r="BI6295" s="1">
        <v>16</v>
      </c>
      <c r="BJ6295" s="6">
        <f>SUM($R$5:R6297)-$AB$2</f>
        <v>738.19822140000053</v>
      </c>
      <c r="BK6295" s="6">
        <f>SUM($R$5:S6297)-$AB$2</f>
        <v>3627.7485704320061</v>
      </c>
      <c r="BL6295" s="6">
        <f>SUM($R$5:T6297)-$AB$2</f>
        <v>10851.624443012026</v>
      </c>
      <c r="BM6295" s="6">
        <f>SUM($R$5:U6297)-$AB$2</f>
        <v>20965.050664624108</v>
      </c>
      <c r="BN6295" s="6">
        <f>SUM($R$5:V6297)-$AB$2</f>
        <v>35412.802409784206</v>
      </c>
      <c r="BO6295" s="6">
        <f>SUM($R$5:W6297)-$AB$2</f>
        <v>52750.104503975657</v>
      </c>
      <c r="BP6295" s="16"/>
    </row>
    <row r="6296" spans="1:68" x14ac:dyDescent="0.45">
      <c r="A6296" s="1">
        <v>2008</v>
      </c>
      <c r="B6296" s="1">
        <v>9</v>
      </c>
      <c r="C6296" s="1">
        <v>19</v>
      </c>
      <c r="D6296" s="1">
        <v>18</v>
      </c>
      <c r="E6296" s="1">
        <v>24.4</v>
      </c>
      <c r="F6296" s="1">
        <v>91.8</v>
      </c>
      <c r="G6296" s="4"/>
      <c r="H6296" s="4"/>
      <c r="Q6296" s="1">
        <v>15</v>
      </c>
      <c r="R6296" s="6">
        <f t="shared" si="8394"/>
        <v>0.32831479999999991</v>
      </c>
      <c r="S6296" s="6">
        <f t="shared" si="8395"/>
        <v>1.2738614239999997</v>
      </c>
      <c r="T6296" s="6">
        <f t="shared" si="8396"/>
        <v>3.1846535599999992</v>
      </c>
      <c r="U6296" s="6">
        <f t="shared" si="8397"/>
        <v>4.4585149839999998</v>
      </c>
      <c r="V6296" s="6">
        <f t="shared" si="8398"/>
        <v>6.3693071199999984</v>
      </c>
      <c r="W6296" s="6">
        <f t="shared" si="8399"/>
        <v>7.643168543999999</v>
      </c>
      <c r="X6296" s="17"/>
      <c r="Y6296" s="17"/>
      <c r="Z6296" s="17"/>
      <c r="AA6296" s="17"/>
      <c r="AB6296" s="17"/>
      <c r="AC6296" s="17"/>
      <c r="AE6296" s="16"/>
      <c r="AF6296" s="16"/>
      <c r="AG6296" s="16"/>
      <c r="AH6296" s="16"/>
      <c r="AI6296" s="16"/>
      <c r="AJ6296" s="16"/>
      <c r="AL6296" s="16"/>
      <c r="AM6296" s="16"/>
      <c r="AN6296" s="16"/>
      <c r="AO6296" s="16"/>
      <c r="AP6296" s="16"/>
      <c r="AQ6296" s="16"/>
      <c r="BI6296" s="1">
        <v>17</v>
      </c>
      <c r="BJ6296" s="6">
        <f>SUM($R$5:R6298)-$AB$2</f>
        <v>738.38039940000056</v>
      </c>
      <c r="BK6296" s="6">
        <f>SUM($R$5:S6298)-$AB$2</f>
        <v>3628.6375990720062</v>
      </c>
      <c r="BL6296" s="6">
        <f>SUM($R$5:T6298)-$AB$2</f>
        <v>10854.280598252024</v>
      </c>
      <c r="BM6296" s="6">
        <f>SUM($R$5:U6298)-$AB$2</f>
        <v>20970.180797104105</v>
      </c>
      <c r="BN6296" s="6">
        <f>SUM($R$5:V6298)-$AB$2</f>
        <v>35421.466795464214</v>
      </c>
      <c r="BO6296" s="6">
        <f>SUM($R$5:W6298)-$AB$2</f>
        <v>52763.009993495667</v>
      </c>
      <c r="BP6296" s="16"/>
    </row>
    <row r="6297" spans="1:68" x14ac:dyDescent="0.45">
      <c r="A6297" s="1">
        <v>2008</v>
      </c>
      <c r="B6297" s="1">
        <v>9</v>
      </c>
      <c r="C6297" s="1">
        <v>19</v>
      </c>
      <c r="D6297" s="1">
        <v>19</v>
      </c>
      <c r="E6297" s="1">
        <v>22.1</v>
      </c>
      <c r="F6297" s="1">
        <v>0</v>
      </c>
      <c r="G6297" s="4"/>
      <c r="H6297" s="4"/>
      <c r="Q6297" s="1">
        <v>16</v>
      </c>
      <c r="R6297" s="6">
        <f t="shared" si="8394"/>
        <v>0.25345999999999996</v>
      </c>
      <c r="S6297" s="6">
        <f t="shared" si="8395"/>
        <v>0.98342479999999988</v>
      </c>
      <c r="T6297" s="6">
        <f t="shared" si="8396"/>
        <v>2.4585619999999992</v>
      </c>
      <c r="U6297" s="6">
        <f t="shared" si="8397"/>
        <v>3.4419867999999996</v>
      </c>
      <c r="V6297" s="6">
        <f t="shared" si="8398"/>
        <v>4.9171239999999985</v>
      </c>
      <c r="W6297" s="6">
        <f t="shared" si="8399"/>
        <v>5.9005487999999993</v>
      </c>
      <c r="X6297" s="17"/>
      <c r="Y6297" s="17"/>
      <c r="Z6297" s="17"/>
      <c r="AA6297" s="17"/>
      <c r="AB6297" s="17"/>
      <c r="AC6297" s="17"/>
      <c r="AE6297" s="16"/>
      <c r="AF6297" s="16"/>
      <c r="AG6297" s="16"/>
      <c r="AH6297" s="16"/>
      <c r="AI6297" s="16"/>
      <c r="AJ6297" s="16"/>
      <c r="AL6297" s="16"/>
      <c r="AM6297" s="16"/>
      <c r="AN6297" s="16"/>
      <c r="AO6297" s="16"/>
      <c r="AP6297" s="16"/>
      <c r="AQ6297" s="16"/>
      <c r="BI6297" s="1">
        <v>18</v>
      </c>
      <c r="BJ6297" s="6">
        <f>SUM($R$5:R6299)-$AB$2</f>
        <v>738.43364340000051</v>
      </c>
      <c r="BK6297" s="6">
        <f>SUM($R$5:S6299)-$AB$2</f>
        <v>3628.8974297920063</v>
      </c>
      <c r="BL6297" s="6">
        <f>SUM($R$5:T6299)-$AB$2</f>
        <v>10855.056895772024</v>
      </c>
      <c r="BM6297" s="6">
        <f>SUM($R$5:U6299)-$AB$2</f>
        <v>20971.680148144103</v>
      </c>
      <c r="BN6297" s="6">
        <f>SUM($R$5:V6299)-$AB$2</f>
        <v>35423.999080104215</v>
      </c>
      <c r="BO6297" s="6">
        <f>SUM($R$5:W6299)-$AB$2</f>
        <v>52766.781798455668</v>
      </c>
      <c r="BP6297" s="16"/>
    </row>
    <row r="6298" spans="1:68" x14ac:dyDescent="0.45">
      <c r="A6298" s="1">
        <v>2008</v>
      </c>
      <c r="B6298" s="1">
        <v>9</v>
      </c>
      <c r="C6298" s="1">
        <v>19</v>
      </c>
      <c r="D6298" s="1">
        <v>20</v>
      </c>
      <c r="E6298" s="1">
        <v>21.4</v>
      </c>
      <c r="F6298" s="1">
        <v>0</v>
      </c>
      <c r="G6298" s="4"/>
      <c r="H6298" s="4"/>
      <c r="Q6298" s="1">
        <v>17</v>
      </c>
      <c r="R6298" s="6">
        <f t="shared" si="8394"/>
        <v>0.18217800000000001</v>
      </c>
      <c r="S6298" s="6">
        <f t="shared" si="8395"/>
        <v>0.70685063999999997</v>
      </c>
      <c r="T6298" s="6">
        <f t="shared" si="8396"/>
        <v>1.7671265999999999</v>
      </c>
      <c r="U6298" s="6">
        <f t="shared" si="8397"/>
        <v>2.47397724</v>
      </c>
      <c r="V6298" s="6">
        <f t="shared" si="8398"/>
        <v>3.5342531999999998</v>
      </c>
      <c r="W6298" s="6">
        <f t="shared" si="8399"/>
        <v>4.2411038400000001</v>
      </c>
      <c r="X6298" s="17"/>
      <c r="Y6298" s="17"/>
      <c r="Z6298" s="17"/>
      <c r="AA6298" s="17"/>
      <c r="AB6298" s="17"/>
      <c r="AC6298" s="17"/>
      <c r="AE6298" s="16"/>
      <c r="AF6298" s="16"/>
      <c r="AG6298" s="16"/>
      <c r="AH6298" s="16"/>
      <c r="AI6298" s="16"/>
      <c r="AJ6298" s="16"/>
      <c r="AL6298" s="16"/>
      <c r="AM6298" s="16"/>
      <c r="AN6298" s="16"/>
      <c r="AO6298" s="16"/>
      <c r="AP6298" s="16"/>
      <c r="AQ6298" s="16"/>
      <c r="BI6298" s="1">
        <v>19</v>
      </c>
      <c r="BJ6298" s="6">
        <f>SUM($R$5:R6300)-$AB$2</f>
        <v>738.43364340000051</v>
      </c>
      <c r="BK6298" s="6">
        <f>SUM($R$5:S6300)-$AB$2</f>
        <v>3628.8974297920063</v>
      </c>
      <c r="BL6298" s="6">
        <f>SUM($R$5:T6300)-$AB$2</f>
        <v>10855.056895772024</v>
      </c>
      <c r="BM6298" s="6">
        <f>SUM($R$5:U6300)-$AB$2</f>
        <v>20971.680148144103</v>
      </c>
      <c r="BN6298" s="6">
        <f>SUM($R$5:V6300)-$AB$2</f>
        <v>35423.999080104215</v>
      </c>
      <c r="BO6298" s="6">
        <f>SUM($R$5:W6300)-$AB$2</f>
        <v>52766.781798455668</v>
      </c>
      <c r="BP6298" s="16"/>
    </row>
    <row r="6299" spans="1:68" x14ac:dyDescent="0.45">
      <c r="A6299" s="1">
        <v>2008</v>
      </c>
      <c r="B6299" s="1">
        <v>9</v>
      </c>
      <c r="C6299" s="1">
        <v>19</v>
      </c>
      <c r="D6299" s="1">
        <v>21</v>
      </c>
      <c r="E6299" s="1">
        <v>21.2</v>
      </c>
      <c r="F6299" s="1">
        <v>0</v>
      </c>
      <c r="G6299" s="4"/>
      <c r="H6299" s="4"/>
      <c r="Q6299" s="1">
        <v>18</v>
      </c>
      <c r="R6299" s="6">
        <f t="shared" si="8394"/>
        <v>5.3243999999999993E-2</v>
      </c>
      <c r="S6299" s="6">
        <f t="shared" si="8395"/>
        <v>0.20658671999999995</v>
      </c>
      <c r="T6299" s="6">
        <f t="shared" si="8396"/>
        <v>0.51646679999999989</v>
      </c>
      <c r="U6299" s="6">
        <f t="shared" si="8397"/>
        <v>0.72305351999999989</v>
      </c>
      <c r="V6299" s="6">
        <f t="shared" si="8398"/>
        <v>1.0329335999999998</v>
      </c>
      <c r="W6299" s="6">
        <f t="shared" si="8399"/>
        <v>1.2395203199999998</v>
      </c>
      <c r="X6299" s="17"/>
      <c r="Y6299" s="17"/>
      <c r="Z6299" s="17"/>
      <c r="AA6299" s="17"/>
      <c r="AB6299" s="17"/>
      <c r="AC6299" s="17"/>
      <c r="AE6299" s="16"/>
      <c r="AF6299" s="16"/>
      <c r="AG6299" s="16"/>
      <c r="AH6299" s="16"/>
      <c r="AI6299" s="16"/>
      <c r="AJ6299" s="16"/>
      <c r="AL6299" s="16"/>
      <c r="AM6299" s="16"/>
      <c r="AN6299" s="16"/>
      <c r="AO6299" s="16"/>
      <c r="AP6299" s="16"/>
      <c r="AQ6299" s="16"/>
      <c r="BI6299" s="1">
        <v>20</v>
      </c>
      <c r="BJ6299" s="6">
        <f>SUM($R$5:R6301)-$AB$2</f>
        <v>738.43364340000051</v>
      </c>
      <c r="BK6299" s="6">
        <f>SUM($R$5:S6301)-$AB$2</f>
        <v>3628.8974297920063</v>
      </c>
      <c r="BL6299" s="6">
        <f>SUM($R$5:T6301)-$AB$2</f>
        <v>10855.056895772024</v>
      </c>
      <c r="BM6299" s="6">
        <f>SUM($R$5:U6301)-$AB$2</f>
        <v>20971.680148144103</v>
      </c>
      <c r="BN6299" s="6">
        <f>SUM($R$5:V6301)-$AB$2</f>
        <v>35423.999080104215</v>
      </c>
      <c r="BO6299" s="6">
        <f>SUM($R$5:W6301)-$AB$2</f>
        <v>52766.781798455668</v>
      </c>
      <c r="BP6299" s="16"/>
    </row>
    <row r="6300" spans="1:68" x14ac:dyDescent="0.45">
      <c r="A6300" s="1">
        <v>2008</v>
      </c>
      <c r="B6300" s="1">
        <v>9</v>
      </c>
      <c r="C6300" s="1">
        <v>19</v>
      </c>
      <c r="D6300" s="1">
        <v>22</v>
      </c>
      <c r="E6300" s="1">
        <v>20.8</v>
      </c>
      <c r="F6300" s="1">
        <v>0</v>
      </c>
      <c r="G6300" s="4"/>
      <c r="H6300" s="4"/>
      <c r="Q6300" s="1">
        <v>19</v>
      </c>
      <c r="R6300" s="6">
        <f t="shared" si="8394"/>
        <v>0</v>
      </c>
      <c r="S6300" s="6">
        <f t="shared" si="8395"/>
        <v>0</v>
      </c>
      <c r="T6300" s="6">
        <f t="shared" si="8396"/>
        <v>0</v>
      </c>
      <c r="U6300" s="6">
        <f t="shared" si="8397"/>
        <v>0</v>
      </c>
      <c r="V6300" s="6">
        <f t="shared" si="8398"/>
        <v>0</v>
      </c>
      <c r="W6300" s="6">
        <f t="shared" si="8399"/>
        <v>0</v>
      </c>
      <c r="X6300" s="17"/>
      <c r="Y6300" s="17"/>
      <c r="Z6300" s="17"/>
      <c r="AA6300" s="17"/>
      <c r="AB6300" s="17"/>
      <c r="AC6300" s="17"/>
      <c r="AE6300" s="16"/>
      <c r="AF6300" s="16"/>
      <c r="AG6300" s="16"/>
      <c r="AH6300" s="16"/>
      <c r="AI6300" s="16"/>
      <c r="AJ6300" s="16"/>
      <c r="AL6300" s="16"/>
      <c r="AM6300" s="16"/>
      <c r="AN6300" s="16"/>
      <c r="AO6300" s="16"/>
      <c r="AP6300" s="16"/>
      <c r="AQ6300" s="16"/>
      <c r="BI6300" s="1">
        <v>21</v>
      </c>
      <c r="BJ6300" s="6">
        <f>SUM($R$5:R6302)-$AB$2</f>
        <v>738.43364340000051</v>
      </c>
      <c r="BK6300" s="6">
        <f>SUM($R$5:S6302)-$AB$2</f>
        <v>3628.8974297920063</v>
      </c>
      <c r="BL6300" s="6">
        <f>SUM($R$5:T6302)-$AB$2</f>
        <v>10855.056895772024</v>
      </c>
      <c r="BM6300" s="6">
        <f>SUM($R$5:U6302)-$AB$2</f>
        <v>20971.680148144103</v>
      </c>
      <c r="BN6300" s="6">
        <f>SUM($R$5:V6302)-$AB$2</f>
        <v>35423.999080104215</v>
      </c>
      <c r="BO6300" s="6">
        <f>SUM($R$5:W6302)-$AB$2</f>
        <v>52766.781798455668</v>
      </c>
      <c r="BP6300" s="16"/>
    </row>
    <row r="6301" spans="1:68" x14ac:dyDescent="0.45">
      <c r="A6301" s="1">
        <v>2008</v>
      </c>
      <c r="B6301" s="1">
        <v>9</v>
      </c>
      <c r="C6301" s="1">
        <v>19</v>
      </c>
      <c r="D6301" s="1">
        <v>23</v>
      </c>
      <c r="E6301" s="1">
        <v>20.6</v>
      </c>
      <c r="F6301" s="1">
        <v>0</v>
      </c>
      <c r="G6301" s="4"/>
      <c r="H6301" s="4"/>
      <c r="Q6301" s="1">
        <v>20</v>
      </c>
      <c r="R6301" s="6">
        <f t="shared" si="8394"/>
        <v>0</v>
      </c>
      <c r="S6301" s="6">
        <f t="shared" si="8395"/>
        <v>0</v>
      </c>
      <c r="T6301" s="6">
        <f t="shared" si="8396"/>
        <v>0</v>
      </c>
      <c r="U6301" s="6">
        <f t="shared" si="8397"/>
        <v>0</v>
      </c>
      <c r="V6301" s="6">
        <f t="shared" si="8398"/>
        <v>0</v>
      </c>
      <c r="W6301" s="6">
        <f t="shared" si="8399"/>
        <v>0</v>
      </c>
      <c r="X6301" s="17"/>
      <c r="Y6301" s="17"/>
      <c r="Z6301" s="17"/>
      <c r="AA6301" s="17"/>
      <c r="AB6301" s="17"/>
      <c r="AC6301" s="17"/>
      <c r="AE6301" s="16"/>
      <c r="AF6301" s="16"/>
      <c r="AG6301" s="16"/>
      <c r="AH6301" s="16"/>
      <c r="AI6301" s="16"/>
      <c r="AJ6301" s="16"/>
      <c r="AL6301" s="16"/>
      <c r="AM6301" s="16"/>
      <c r="AN6301" s="16"/>
      <c r="AO6301" s="16"/>
      <c r="AP6301" s="16"/>
      <c r="AQ6301" s="16"/>
      <c r="BI6301" s="1">
        <v>22</v>
      </c>
      <c r="BJ6301" s="6">
        <f>SUM($R$5:R6303)-$AB$2</f>
        <v>738.43364340000051</v>
      </c>
      <c r="BK6301" s="6">
        <f>SUM($R$5:S6303)-$AB$2</f>
        <v>3628.8974297920063</v>
      </c>
      <c r="BL6301" s="6">
        <f>SUM($R$5:T6303)-$AB$2</f>
        <v>10855.056895772024</v>
      </c>
      <c r="BM6301" s="6">
        <f>SUM($R$5:U6303)-$AB$2</f>
        <v>20971.680148144103</v>
      </c>
      <c r="BN6301" s="6">
        <f>SUM($R$5:V6303)-$AB$2</f>
        <v>35423.999080104215</v>
      </c>
      <c r="BO6301" s="6">
        <f>SUM($R$5:W6303)-$AB$2</f>
        <v>52766.781798455668</v>
      </c>
      <c r="BP6301" s="16"/>
    </row>
    <row r="6302" spans="1:68" x14ac:dyDescent="0.45">
      <c r="A6302" s="1">
        <v>2008</v>
      </c>
      <c r="B6302" s="1">
        <v>9</v>
      </c>
      <c r="C6302" s="1">
        <v>20</v>
      </c>
      <c r="D6302" s="1">
        <v>0</v>
      </c>
      <c r="E6302" s="1">
        <v>20.2</v>
      </c>
      <c r="F6302" s="1">
        <v>0</v>
      </c>
      <c r="G6302" s="4"/>
      <c r="H6302" s="4"/>
      <c r="Q6302" s="1">
        <v>21</v>
      </c>
      <c r="R6302" s="6">
        <f t="shared" si="8394"/>
        <v>0</v>
      </c>
      <c r="S6302" s="6">
        <f t="shared" si="8395"/>
        <v>0</v>
      </c>
      <c r="T6302" s="6">
        <f t="shared" si="8396"/>
        <v>0</v>
      </c>
      <c r="U6302" s="6">
        <f t="shared" si="8397"/>
        <v>0</v>
      </c>
      <c r="V6302" s="6">
        <f t="shared" si="8398"/>
        <v>0</v>
      </c>
      <c r="W6302" s="6">
        <f t="shared" si="8399"/>
        <v>0</v>
      </c>
      <c r="X6302" s="17"/>
      <c r="Y6302" s="17"/>
      <c r="Z6302" s="17"/>
      <c r="AA6302" s="17"/>
      <c r="AB6302" s="17"/>
      <c r="AC6302" s="17"/>
      <c r="AE6302" s="16"/>
      <c r="AF6302" s="16"/>
      <c r="AG6302" s="16"/>
      <c r="AH6302" s="16"/>
      <c r="AI6302" s="16"/>
      <c r="AJ6302" s="16"/>
      <c r="AL6302" s="16"/>
      <c r="AM6302" s="16"/>
      <c r="AN6302" s="16"/>
      <c r="AO6302" s="16"/>
      <c r="AP6302" s="16"/>
      <c r="AQ6302" s="16"/>
      <c r="BI6302" s="1">
        <v>23</v>
      </c>
      <c r="BJ6302" s="6">
        <f>SUM($R$5:R6304)-$AB$2</f>
        <v>738.43364340000051</v>
      </c>
      <c r="BK6302" s="6">
        <f>SUM($R$5:S6304)-$AB$2</f>
        <v>3628.8974297920063</v>
      </c>
      <c r="BL6302" s="6">
        <f>SUM($R$5:T6304)-$AB$2</f>
        <v>10855.056895772024</v>
      </c>
      <c r="BM6302" s="6">
        <f>SUM($R$5:U6304)-$AB$2</f>
        <v>20971.680148144103</v>
      </c>
      <c r="BN6302" s="6">
        <f>SUM($R$5:V6304)-$AB$2</f>
        <v>35423.999080104215</v>
      </c>
      <c r="BO6302" s="6">
        <f>SUM($R$5:W6304)-$AB$2</f>
        <v>52766.781798455668</v>
      </c>
      <c r="BP6302" s="16"/>
    </row>
    <row r="6303" spans="1:68" x14ac:dyDescent="0.45">
      <c r="A6303" s="1">
        <v>2008</v>
      </c>
      <c r="B6303" s="1">
        <v>9</v>
      </c>
      <c r="C6303" s="1">
        <v>20</v>
      </c>
      <c r="D6303" s="1">
        <v>1</v>
      </c>
      <c r="E6303" s="1">
        <v>19.2</v>
      </c>
      <c r="F6303" s="1">
        <v>0</v>
      </c>
      <c r="G6303" s="4"/>
      <c r="H6303" s="4"/>
      <c r="Q6303" s="1">
        <v>22</v>
      </c>
      <c r="R6303" s="6">
        <f t="shared" si="8394"/>
        <v>0</v>
      </c>
      <c r="S6303" s="6">
        <f t="shared" si="8395"/>
        <v>0</v>
      </c>
      <c r="T6303" s="6">
        <f t="shared" si="8396"/>
        <v>0</v>
      </c>
      <c r="U6303" s="6">
        <f t="shared" si="8397"/>
        <v>0</v>
      </c>
      <c r="V6303" s="6">
        <f t="shared" si="8398"/>
        <v>0</v>
      </c>
      <c r="W6303" s="6">
        <f t="shared" si="8399"/>
        <v>0</v>
      </c>
      <c r="X6303" s="17"/>
      <c r="Y6303" s="17"/>
      <c r="Z6303" s="17"/>
      <c r="AA6303" s="17"/>
      <c r="AB6303" s="17"/>
      <c r="AC6303" s="17"/>
      <c r="AE6303" s="16"/>
      <c r="AF6303" s="16"/>
      <c r="AG6303" s="16"/>
      <c r="AH6303" s="16"/>
      <c r="AI6303" s="16"/>
      <c r="AJ6303" s="16"/>
      <c r="AL6303" s="16"/>
      <c r="AM6303" s="16"/>
      <c r="AN6303" s="16"/>
      <c r="AO6303" s="16"/>
      <c r="AP6303" s="16"/>
      <c r="AQ6303" s="16"/>
      <c r="BI6303" s="1">
        <v>0</v>
      </c>
      <c r="BJ6303" s="6">
        <f t="shared" ref="BJ6303" si="8460">R6305-$AB$2</f>
        <v>-6.53125</v>
      </c>
      <c r="BK6303" s="6">
        <f t="shared" ref="BK6303" si="8461">S6305-$AB$2</f>
        <v>-6.53125</v>
      </c>
      <c r="BL6303" s="6">
        <f t="shared" ref="BL6303" si="8462">T6305-$AB$2</f>
        <v>-6.53125</v>
      </c>
      <c r="BM6303" s="6">
        <f t="shared" ref="BM6303" si="8463">U6305-$AB$2</f>
        <v>-6.53125</v>
      </c>
      <c r="BN6303" s="6">
        <f t="shared" ref="BN6303" si="8464">V6305-$AB$2</f>
        <v>-6.53125</v>
      </c>
      <c r="BO6303" s="6">
        <f t="shared" ref="BO6303" si="8465">W6305-$AB$2</f>
        <v>-6.53125</v>
      </c>
      <c r="BP6303" s="16">
        <v>264</v>
      </c>
    </row>
    <row r="6304" spans="1:68" x14ac:dyDescent="0.45">
      <c r="A6304" s="1">
        <v>2008</v>
      </c>
      <c r="B6304" s="1">
        <v>9</v>
      </c>
      <c r="C6304" s="1">
        <v>20</v>
      </c>
      <c r="D6304" s="1">
        <v>2</v>
      </c>
      <c r="E6304" s="1">
        <v>20</v>
      </c>
      <c r="F6304" s="1">
        <v>0</v>
      </c>
      <c r="G6304" s="4"/>
      <c r="H6304" s="4"/>
      <c r="Q6304" s="1">
        <v>23</v>
      </c>
      <c r="R6304" s="6">
        <f t="shared" si="8394"/>
        <v>0</v>
      </c>
      <c r="S6304" s="6">
        <f t="shared" si="8395"/>
        <v>0</v>
      </c>
      <c r="T6304" s="6">
        <f t="shared" si="8396"/>
        <v>0</v>
      </c>
      <c r="U6304" s="6">
        <f t="shared" si="8397"/>
        <v>0</v>
      </c>
      <c r="V6304" s="6">
        <f t="shared" si="8398"/>
        <v>0</v>
      </c>
      <c r="W6304" s="6">
        <f t="shared" si="8399"/>
        <v>0</v>
      </c>
      <c r="X6304" s="17"/>
      <c r="Y6304" s="17"/>
      <c r="Z6304" s="17"/>
      <c r="AA6304" s="17"/>
      <c r="AB6304" s="17"/>
      <c r="AC6304" s="17"/>
      <c r="AE6304" s="16"/>
      <c r="AF6304" s="16"/>
      <c r="AG6304" s="16"/>
      <c r="AH6304" s="16"/>
      <c r="AI6304" s="16"/>
      <c r="AJ6304" s="16"/>
      <c r="AL6304" s="16"/>
      <c r="AM6304" s="16"/>
      <c r="AN6304" s="16"/>
      <c r="AO6304" s="16"/>
      <c r="AP6304" s="16"/>
      <c r="AQ6304" s="16"/>
      <c r="BI6304" s="1">
        <v>1</v>
      </c>
      <c r="BJ6304" s="6">
        <f>SUM($R$5:R6306)-$AB$2</f>
        <v>738.43364340000051</v>
      </c>
      <c r="BK6304" s="6">
        <f>SUM($R$5:S6306)-$AB$2</f>
        <v>3628.8974297920063</v>
      </c>
      <c r="BL6304" s="6">
        <f>SUM($R$5:T6306)-$AB$2</f>
        <v>10855.056895772024</v>
      </c>
      <c r="BM6304" s="6">
        <f>SUM($R$5:U6306)-$AB$2</f>
        <v>20971.680148144103</v>
      </c>
      <c r="BN6304" s="6">
        <f>SUM($R$5:V6306)-$AB$2</f>
        <v>35423.999080104215</v>
      </c>
      <c r="BO6304" s="6">
        <f>SUM($R$5:W6306)-$AB$2</f>
        <v>52766.781798455668</v>
      </c>
      <c r="BP6304" s="16"/>
    </row>
    <row r="6305" spans="1:68" x14ac:dyDescent="0.45">
      <c r="A6305" s="1">
        <v>2008</v>
      </c>
      <c r="B6305" s="1">
        <v>9</v>
      </c>
      <c r="C6305" s="1">
        <v>20</v>
      </c>
      <c r="D6305" s="1">
        <v>3</v>
      </c>
      <c r="E6305" s="1">
        <v>19.8</v>
      </c>
      <c r="F6305" s="1">
        <v>0</v>
      </c>
      <c r="G6305" s="4"/>
      <c r="H6305" s="4"/>
      <c r="Q6305" s="1">
        <v>0</v>
      </c>
      <c r="R6305" s="6">
        <f t="shared" si="8394"/>
        <v>0</v>
      </c>
      <c r="S6305" s="6">
        <f t="shared" si="8395"/>
        <v>0</v>
      </c>
      <c r="T6305" s="6">
        <f t="shared" si="8396"/>
        <v>0</v>
      </c>
      <c r="U6305" s="6">
        <f t="shared" si="8397"/>
        <v>0</v>
      </c>
      <c r="V6305" s="6">
        <f t="shared" si="8398"/>
        <v>0</v>
      </c>
      <c r="W6305" s="6">
        <f t="shared" si="8399"/>
        <v>0</v>
      </c>
      <c r="X6305" s="17"/>
      <c r="Y6305" s="17"/>
      <c r="Z6305" s="17"/>
      <c r="AA6305" s="17"/>
      <c r="AB6305" s="17"/>
      <c r="AC6305" s="17"/>
      <c r="AE6305" s="16"/>
      <c r="AF6305" s="16"/>
      <c r="AG6305" s="16"/>
      <c r="AH6305" s="16"/>
      <c r="AI6305" s="16"/>
      <c r="AJ6305" s="16"/>
      <c r="AL6305" s="16"/>
      <c r="AM6305" s="16"/>
      <c r="AN6305" s="16"/>
      <c r="AO6305" s="16"/>
      <c r="AP6305" s="16"/>
      <c r="AQ6305" s="16"/>
      <c r="BI6305" s="1">
        <v>2</v>
      </c>
      <c r="BJ6305" s="6">
        <f>SUM($R$5:R6307)-$AB$2</f>
        <v>738.43364340000051</v>
      </c>
      <c r="BK6305" s="6">
        <f>SUM($R$5:S6307)-$AB$2</f>
        <v>3628.8974297920063</v>
      </c>
      <c r="BL6305" s="6">
        <f>SUM($R$5:T6307)-$AB$2</f>
        <v>10855.056895772024</v>
      </c>
      <c r="BM6305" s="6">
        <f>SUM($R$5:U6307)-$AB$2</f>
        <v>20971.680148144103</v>
      </c>
      <c r="BN6305" s="6">
        <f>SUM($R$5:V6307)-$AB$2</f>
        <v>35423.999080104215</v>
      </c>
      <c r="BO6305" s="6">
        <f>SUM($R$5:W6307)-$AB$2</f>
        <v>52766.781798455668</v>
      </c>
      <c r="BP6305" s="16"/>
    </row>
    <row r="6306" spans="1:68" x14ac:dyDescent="0.45">
      <c r="A6306" s="1">
        <v>2008</v>
      </c>
      <c r="B6306" s="1">
        <v>9</v>
      </c>
      <c r="C6306" s="1">
        <v>20</v>
      </c>
      <c r="D6306" s="1">
        <v>4</v>
      </c>
      <c r="E6306" s="1">
        <v>19.7</v>
      </c>
      <c r="F6306" s="1">
        <v>0</v>
      </c>
      <c r="G6306" s="4"/>
      <c r="H6306" s="4"/>
      <c r="Q6306" s="1">
        <v>1</v>
      </c>
      <c r="R6306" s="6">
        <f t="shared" si="8394"/>
        <v>0</v>
      </c>
      <c r="S6306" s="6">
        <f t="shared" si="8395"/>
        <v>0</v>
      </c>
      <c r="T6306" s="6">
        <f t="shared" si="8396"/>
        <v>0</v>
      </c>
      <c r="U6306" s="6">
        <f t="shared" si="8397"/>
        <v>0</v>
      </c>
      <c r="V6306" s="6">
        <f t="shared" si="8398"/>
        <v>0</v>
      </c>
      <c r="W6306" s="6">
        <f t="shared" si="8399"/>
        <v>0</v>
      </c>
      <c r="X6306" s="17"/>
      <c r="Y6306" s="17"/>
      <c r="Z6306" s="17"/>
      <c r="AA6306" s="17"/>
      <c r="AB6306" s="17"/>
      <c r="AC6306" s="17"/>
      <c r="AE6306" s="16"/>
      <c r="AF6306" s="16"/>
      <c r="AG6306" s="16"/>
      <c r="AH6306" s="16"/>
      <c r="AI6306" s="16"/>
      <c r="AJ6306" s="16"/>
      <c r="AL6306" s="16"/>
      <c r="AM6306" s="16"/>
      <c r="AN6306" s="16"/>
      <c r="AO6306" s="16"/>
      <c r="AP6306" s="16"/>
      <c r="AQ6306" s="16"/>
      <c r="BI6306" s="1">
        <v>3</v>
      </c>
      <c r="BJ6306" s="6">
        <f>SUM($R$5:R6308)-$AB$2</f>
        <v>738.43364340000051</v>
      </c>
      <c r="BK6306" s="6">
        <f>SUM($R$5:S6308)-$AB$2</f>
        <v>3628.8974297920063</v>
      </c>
      <c r="BL6306" s="6">
        <f>SUM($R$5:T6308)-$AB$2</f>
        <v>10855.056895772024</v>
      </c>
      <c r="BM6306" s="6">
        <f>SUM($R$5:U6308)-$AB$2</f>
        <v>20971.680148144103</v>
      </c>
      <c r="BN6306" s="6">
        <f>SUM($R$5:V6308)-$AB$2</f>
        <v>35423.999080104215</v>
      </c>
      <c r="BO6306" s="6">
        <f>SUM($R$5:W6308)-$AB$2</f>
        <v>52766.781798455668</v>
      </c>
      <c r="BP6306" s="16"/>
    </row>
    <row r="6307" spans="1:68" x14ac:dyDescent="0.45">
      <c r="A6307" s="1">
        <v>2008</v>
      </c>
      <c r="B6307" s="1">
        <v>9</v>
      </c>
      <c r="C6307" s="1">
        <v>20</v>
      </c>
      <c r="D6307" s="1">
        <v>5</v>
      </c>
      <c r="E6307" s="1">
        <v>19.2</v>
      </c>
      <c r="F6307" s="1">
        <v>0</v>
      </c>
      <c r="G6307" s="4"/>
      <c r="H6307" s="4"/>
      <c r="Q6307" s="1">
        <v>2</v>
      </c>
      <c r="R6307" s="6">
        <f t="shared" si="8394"/>
        <v>0</v>
      </c>
      <c r="S6307" s="6">
        <f t="shared" si="8395"/>
        <v>0</v>
      </c>
      <c r="T6307" s="6">
        <f t="shared" si="8396"/>
        <v>0</v>
      </c>
      <c r="U6307" s="6">
        <f t="shared" si="8397"/>
        <v>0</v>
      </c>
      <c r="V6307" s="6">
        <f t="shared" si="8398"/>
        <v>0</v>
      </c>
      <c r="W6307" s="6">
        <f t="shared" si="8399"/>
        <v>0</v>
      </c>
      <c r="X6307" s="17"/>
      <c r="Y6307" s="17"/>
      <c r="Z6307" s="17"/>
      <c r="AA6307" s="17"/>
      <c r="AB6307" s="17"/>
      <c r="AC6307" s="17"/>
      <c r="AE6307" s="16"/>
      <c r="AF6307" s="16"/>
      <c r="AG6307" s="16"/>
      <c r="AH6307" s="16"/>
      <c r="AI6307" s="16"/>
      <c r="AJ6307" s="16"/>
      <c r="AL6307" s="16"/>
      <c r="AM6307" s="16"/>
      <c r="AN6307" s="16"/>
      <c r="AO6307" s="16"/>
      <c r="AP6307" s="16"/>
      <c r="AQ6307" s="16"/>
      <c r="BI6307" s="1">
        <v>4</v>
      </c>
      <c r="BJ6307" s="6">
        <f>SUM($R$5:R6309)-$AB$2</f>
        <v>738.43364340000051</v>
      </c>
      <c r="BK6307" s="6">
        <f>SUM($R$5:S6309)-$AB$2</f>
        <v>3628.8974297920063</v>
      </c>
      <c r="BL6307" s="6">
        <f>SUM($R$5:T6309)-$AB$2</f>
        <v>10855.056895772024</v>
      </c>
      <c r="BM6307" s="6">
        <f>SUM($R$5:U6309)-$AB$2</f>
        <v>20971.680148144103</v>
      </c>
      <c r="BN6307" s="6">
        <f>SUM($R$5:V6309)-$AB$2</f>
        <v>35423.999080104215</v>
      </c>
      <c r="BO6307" s="6">
        <f>SUM($R$5:W6309)-$AB$2</f>
        <v>52766.781798455668</v>
      </c>
      <c r="BP6307" s="16"/>
    </row>
    <row r="6308" spans="1:68" x14ac:dyDescent="0.45">
      <c r="A6308" s="1">
        <v>2008</v>
      </c>
      <c r="B6308" s="1">
        <v>9</v>
      </c>
      <c r="C6308" s="1">
        <v>20</v>
      </c>
      <c r="D6308" s="1">
        <v>6</v>
      </c>
      <c r="E6308" s="1">
        <v>19.2</v>
      </c>
      <c r="F6308" s="1">
        <v>0</v>
      </c>
      <c r="G6308" s="4"/>
      <c r="H6308" s="4"/>
      <c r="Q6308" s="1">
        <v>3</v>
      </c>
      <c r="R6308" s="6">
        <f t="shared" si="8394"/>
        <v>0</v>
      </c>
      <c r="S6308" s="6">
        <f t="shared" si="8395"/>
        <v>0</v>
      </c>
      <c r="T6308" s="6">
        <f t="shared" si="8396"/>
        <v>0</v>
      </c>
      <c r="U6308" s="6">
        <f t="shared" si="8397"/>
        <v>0</v>
      </c>
      <c r="V6308" s="6">
        <f t="shared" si="8398"/>
        <v>0</v>
      </c>
      <c r="W6308" s="6">
        <f t="shared" si="8399"/>
        <v>0</v>
      </c>
      <c r="X6308" s="17"/>
      <c r="Y6308" s="17"/>
      <c r="Z6308" s="17"/>
      <c r="AA6308" s="17"/>
      <c r="AB6308" s="17"/>
      <c r="AC6308" s="17"/>
      <c r="AE6308" s="16"/>
      <c r="AF6308" s="16"/>
      <c r="AG6308" s="16"/>
      <c r="AH6308" s="16"/>
      <c r="AI6308" s="16"/>
      <c r="AJ6308" s="16"/>
      <c r="AL6308" s="16"/>
      <c r="AM6308" s="16"/>
      <c r="AN6308" s="16"/>
      <c r="AO6308" s="16"/>
      <c r="AP6308" s="16"/>
      <c r="AQ6308" s="16"/>
      <c r="BI6308" s="1">
        <v>5</v>
      </c>
      <c r="BJ6308" s="6">
        <f>SUM($R$5:R6310)-$AB$2</f>
        <v>738.43364340000051</v>
      </c>
      <c r="BK6308" s="6">
        <f>SUM($R$5:S6310)-$AB$2</f>
        <v>3628.8974297920063</v>
      </c>
      <c r="BL6308" s="6">
        <f>SUM($R$5:T6310)-$AB$2</f>
        <v>10855.056895772024</v>
      </c>
      <c r="BM6308" s="6">
        <f>SUM($R$5:U6310)-$AB$2</f>
        <v>20971.680148144103</v>
      </c>
      <c r="BN6308" s="6">
        <f>SUM($R$5:V6310)-$AB$2</f>
        <v>35423.999080104215</v>
      </c>
      <c r="BO6308" s="6">
        <f>SUM($R$5:W6310)-$AB$2</f>
        <v>52766.781798455668</v>
      </c>
      <c r="BP6308" s="16"/>
    </row>
    <row r="6309" spans="1:68" x14ac:dyDescent="0.45">
      <c r="A6309" s="1">
        <v>2008</v>
      </c>
      <c r="B6309" s="1">
        <v>9</v>
      </c>
      <c r="C6309" s="1">
        <v>20</v>
      </c>
      <c r="D6309" s="1">
        <v>7</v>
      </c>
      <c r="E6309" s="1">
        <v>19</v>
      </c>
      <c r="F6309" s="1">
        <v>0</v>
      </c>
      <c r="G6309" s="4"/>
      <c r="H6309" s="4"/>
      <c r="Q6309" s="1">
        <v>4</v>
      </c>
      <c r="R6309" s="6">
        <f t="shared" si="8394"/>
        <v>0</v>
      </c>
      <c r="S6309" s="6">
        <f t="shared" si="8395"/>
        <v>0</v>
      </c>
      <c r="T6309" s="6">
        <f t="shared" si="8396"/>
        <v>0</v>
      </c>
      <c r="U6309" s="6">
        <f t="shared" si="8397"/>
        <v>0</v>
      </c>
      <c r="V6309" s="6">
        <f t="shared" si="8398"/>
        <v>0</v>
      </c>
      <c r="W6309" s="6">
        <f t="shared" si="8399"/>
        <v>0</v>
      </c>
      <c r="X6309" s="17"/>
      <c r="Y6309" s="17"/>
      <c r="Z6309" s="17"/>
      <c r="AA6309" s="17"/>
      <c r="AB6309" s="17"/>
      <c r="AC6309" s="17"/>
      <c r="AE6309" s="16"/>
      <c r="AF6309" s="16"/>
      <c r="AG6309" s="16"/>
      <c r="AH6309" s="16"/>
      <c r="AI6309" s="16"/>
      <c r="AJ6309" s="16"/>
      <c r="AL6309" s="16"/>
      <c r="AM6309" s="16"/>
      <c r="AN6309" s="16"/>
      <c r="AO6309" s="16"/>
      <c r="AP6309" s="16"/>
      <c r="AQ6309" s="16"/>
      <c r="BI6309" s="1">
        <v>6</v>
      </c>
      <c r="BJ6309" s="6">
        <f>SUM($R$5:R6311)-$AB$2</f>
        <v>738.43364340000051</v>
      </c>
      <c r="BK6309" s="6">
        <f>SUM($R$5:S6311)-$AB$2</f>
        <v>3628.8974297920063</v>
      </c>
      <c r="BL6309" s="6">
        <f>SUM($R$5:T6311)-$AB$2</f>
        <v>10855.056895772024</v>
      </c>
      <c r="BM6309" s="6">
        <f>SUM($R$5:U6311)-$AB$2</f>
        <v>20971.680148144103</v>
      </c>
      <c r="BN6309" s="6">
        <f>SUM($R$5:V6311)-$AB$2</f>
        <v>35423.999080104215</v>
      </c>
      <c r="BO6309" s="6">
        <f>SUM($R$5:W6311)-$AB$2</f>
        <v>52766.781798455668</v>
      </c>
      <c r="BP6309" s="16"/>
    </row>
    <row r="6310" spans="1:68" x14ac:dyDescent="0.45">
      <c r="A6310" s="1">
        <v>2008</v>
      </c>
      <c r="B6310" s="1">
        <v>9</v>
      </c>
      <c r="C6310" s="1">
        <v>20</v>
      </c>
      <c r="D6310" s="1">
        <v>8</v>
      </c>
      <c r="E6310" s="1">
        <v>19.100000000000001</v>
      </c>
      <c r="F6310" s="1">
        <v>0</v>
      </c>
      <c r="G6310" s="4"/>
      <c r="H6310" s="4"/>
      <c r="Q6310" s="1">
        <v>5</v>
      </c>
      <c r="R6310" s="6">
        <f t="shared" ref="R6310:R6373" si="8466">$AX$2*F6307*$R$4/1000</f>
        <v>0</v>
      </c>
      <c r="S6310" s="6">
        <f t="shared" ref="S6310:S6373" si="8467">$AX$2*F6307*($S$4*$AU$2)/1000</f>
        <v>0</v>
      </c>
      <c r="T6310" s="6">
        <f t="shared" ref="T6310:T6373" si="8468">$AX$2*F6307*($T$4*$AU$2)/1000</f>
        <v>0</v>
      </c>
      <c r="U6310" s="6">
        <f t="shared" ref="U6310:U6373" si="8469">$AX$2*F6307*($U$4*$AU$2)/1000</f>
        <v>0</v>
      </c>
      <c r="V6310" s="6">
        <f t="shared" ref="V6310:V6373" si="8470">$AX$2*F6307*($V$4*$AU$2)/1000</f>
        <v>0</v>
      </c>
      <c r="W6310" s="6">
        <f t="shared" ref="W6310:W6373" si="8471">$AX$2*F6307*($W$4*$AU$2)/1000</f>
        <v>0</v>
      </c>
      <c r="X6310" s="17"/>
      <c r="Y6310" s="17"/>
      <c r="Z6310" s="17"/>
      <c r="AA6310" s="17"/>
      <c r="AB6310" s="17"/>
      <c r="AC6310" s="17"/>
      <c r="AE6310" s="16"/>
      <c r="AF6310" s="16"/>
      <c r="AG6310" s="16"/>
      <c r="AH6310" s="16"/>
      <c r="AI6310" s="16"/>
      <c r="AJ6310" s="16"/>
      <c r="AL6310" s="16"/>
      <c r="AM6310" s="16"/>
      <c r="AN6310" s="16"/>
      <c r="AO6310" s="16"/>
      <c r="AP6310" s="16"/>
      <c r="AQ6310" s="16"/>
      <c r="BI6310" s="1">
        <v>7</v>
      </c>
      <c r="BJ6310" s="6">
        <f>SUM($R$5:R6312)-$AB$2</f>
        <v>738.43364340000051</v>
      </c>
      <c r="BK6310" s="6">
        <f>SUM($R$5:S6312)-$AB$2</f>
        <v>3628.8974297920063</v>
      </c>
      <c r="BL6310" s="6">
        <f>SUM($R$5:T6312)-$AB$2</f>
        <v>10855.056895772024</v>
      </c>
      <c r="BM6310" s="6">
        <f>SUM($R$5:U6312)-$AB$2</f>
        <v>20971.680148144103</v>
      </c>
      <c r="BN6310" s="6">
        <f>SUM($R$5:V6312)-$AB$2</f>
        <v>35423.999080104215</v>
      </c>
      <c r="BO6310" s="6">
        <f>SUM($R$5:W6312)-$AB$2</f>
        <v>52766.781798455668</v>
      </c>
      <c r="BP6310" s="16"/>
    </row>
    <row r="6311" spans="1:68" x14ac:dyDescent="0.45">
      <c r="A6311" s="1">
        <v>2008</v>
      </c>
      <c r="B6311" s="1">
        <v>9</v>
      </c>
      <c r="C6311" s="1">
        <v>20</v>
      </c>
      <c r="D6311" s="1">
        <v>9</v>
      </c>
      <c r="E6311" s="1">
        <v>19.2</v>
      </c>
      <c r="F6311" s="1">
        <v>28.8</v>
      </c>
      <c r="G6311" s="4"/>
      <c r="H6311" s="4"/>
      <c r="Q6311" s="1">
        <v>6</v>
      </c>
      <c r="R6311" s="6">
        <f t="shared" si="8466"/>
        <v>0</v>
      </c>
      <c r="S6311" s="6">
        <f t="shared" si="8467"/>
        <v>0</v>
      </c>
      <c r="T6311" s="6">
        <f t="shared" si="8468"/>
        <v>0</v>
      </c>
      <c r="U6311" s="6">
        <f t="shared" si="8469"/>
        <v>0</v>
      </c>
      <c r="V6311" s="6">
        <f t="shared" si="8470"/>
        <v>0</v>
      </c>
      <c r="W6311" s="6">
        <f t="shared" si="8471"/>
        <v>0</v>
      </c>
      <c r="X6311" s="17"/>
      <c r="Y6311" s="17"/>
      <c r="Z6311" s="17"/>
      <c r="AA6311" s="17"/>
      <c r="AB6311" s="17"/>
      <c r="AC6311" s="17"/>
      <c r="AE6311" s="16"/>
      <c r="AF6311" s="16"/>
      <c r="AG6311" s="16"/>
      <c r="AH6311" s="16"/>
      <c r="AI6311" s="16"/>
      <c r="AJ6311" s="16"/>
      <c r="AL6311" s="16"/>
      <c r="AM6311" s="16"/>
      <c r="AN6311" s="16"/>
      <c r="AO6311" s="16"/>
      <c r="AP6311" s="16"/>
      <c r="AQ6311" s="16"/>
      <c r="BI6311" s="1">
        <v>8</v>
      </c>
      <c r="BJ6311" s="6">
        <f>SUM($R$5:R6313)-$AB$2</f>
        <v>738.43364340000051</v>
      </c>
      <c r="BK6311" s="6">
        <f>SUM($R$5:S6313)-$AB$2</f>
        <v>3628.8974297920063</v>
      </c>
      <c r="BL6311" s="6">
        <f>SUM($R$5:T6313)-$AB$2</f>
        <v>10855.056895772024</v>
      </c>
      <c r="BM6311" s="6">
        <f>SUM($R$5:U6313)-$AB$2</f>
        <v>20971.680148144103</v>
      </c>
      <c r="BN6311" s="6">
        <f>SUM($R$5:V6313)-$AB$2</f>
        <v>35423.999080104215</v>
      </c>
      <c r="BO6311" s="6">
        <f>SUM($R$5:W6313)-$AB$2</f>
        <v>52766.781798455668</v>
      </c>
      <c r="BP6311" s="16"/>
    </row>
    <row r="6312" spans="1:68" x14ac:dyDescent="0.45">
      <c r="A6312" s="1">
        <v>2008</v>
      </c>
      <c r="B6312" s="1">
        <v>9</v>
      </c>
      <c r="C6312" s="1">
        <v>20</v>
      </c>
      <c r="D6312" s="1">
        <v>10</v>
      </c>
      <c r="E6312" s="1">
        <v>19</v>
      </c>
      <c r="F6312" s="1">
        <v>23.61</v>
      </c>
      <c r="G6312" s="4"/>
      <c r="H6312" s="4"/>
      <c r="Q6312" s="1">
        <v>7</v>
      </c>
      <c r="R6312" s="6">
        <f t="shared" si="8466"/>
        <v>0</v>
      </c>
      <c r="S6312" s="6">
        <f t="shared" si="8467"/>
        <v>0</v>
      </c>
      <c r="T6312" s="6">
        <f t="shared" si="8468"/>
        <v>0</v>
      </c>
      <c r="U6312" s="6">
        <f t="shared" si="8469"/>
        <v>0</v>
      </c>
      <c r="V6312" s="6">
        <f t="shared" si="8470"/>
        <v>0</v>
      </c>
      <c r="W6312" s="6">
        <f t="shared" si="8471"/>
        <v>0</v>
      </c>
      <c r="X6312" s="17"/>
      <c r="Y6312" s="17"/>
      <c r="Z6312" s="17"/>
      <c r="AA6312" s="17"/>
      <c r="AB6312" s="17"/>
      <c r="AC6312" s="17"/>
      <c r="AE6312" s="16"/>
      <c r="AF6312" s="16"/>
      <c r="AG6312" s="16"/>
      <c r="AH6312" s="16"/>
      <c r="AI6312" s="16"/>
      <c r="AJ6312" s="16"/>
      <c r="AL6312" s="16"/>
      <c r="AM6312" s="16"/>
      <c r="AN6312" s="16"/>
      <c r="AO6312" s="16"/>
      <c r="AP6312" s="16"/>
      <c r="AQ6312" s="16"/>
      <c r="BI6312" s="1">
        <v>9</v>
      </c>
      <c r="BJ6312" s="6">
        <f>SUM($R$5:R6314)-$AB$2</f>
        <v>738.45034740000051</v>
      </c>
      <c r="BK6312" s="6">
        <f>SUM($R$5:S6314)-$AB$2</f>
        <v>3628.9789453120065</v>
      </c>
      <c r="BL6312" s="6">
        <f>SUM($R$5:T6314)-$AB$2</f>
        <v>10855.300440092024</v>
      </c>
      <c r="BM6312" s="6">
        <f>SUM($R$5:U6314)-$AB$2</f>
        <v>20972.150532784104</v>
      </c>
      <c r="BN6312" s="6">
        <f>SUM($R$5:V6314)-$AB$2</f>
        <v>35424.793522344218</v>
      </c>
      <c r="BO6312" s="6">
        <f>SUM($R$5:W6314)-$AB$2</f>
        <v>52767.965109815668</v>
      </c>
      <c r="BP6312" s="16"/>
    </row>
    <row r="6313" spans="1:68" x14ac:dyDescent="0.45">
      <c r="A6313" s="1">
        <v>2008</v>
      </c>
      <c r="B6313" s="1">
        <v>9</v>
      </c>
      <c r="C6313" s="1">
        <v>20</v>
      </c>
      <c r="D6313" s="1">
        <v>11</v>
      </c>
      <c r="E6313" s="1">
        <v>18.899999999999999</v>
      </c>
      <c r="F6313" s="1">
        <v>93.27</v>
      </c>
      <c r="G6313" s="4"/>
      <c r="H6313" s="4"/>
      <c r="Q6313" s="1">
        <v>8</v>
      </c>
      <c r="R6313" s="6">
        <f t="shared" si="8466"/>
        <v>0</v>
      </c>
      <c r="S6313" s="6">
        <f t="shared" si="8467"/>
        <v>0</v>
      </c>
      <c r="T6313" s="6">
        <f t="shared" si="8468"/>
        <v>0</v>
      </c>
      <c r="U6313" s="6">
        <f t="shared" si="8469"/>
        <v>0</v>
      </c>
      <c r="V6313" s="6">
        <f t="shared" si="8470"/>
        <v>0</v>
      </c>
      <c r="W6313" s="6">
        <f t="shared" si="8471"/>
        <v>0</v>
      </c>
      <c r="X6313" s="17"/>
      <c r="Y6313" s="17"/>
      <c r="Z6313" s="17"/>
      <c r="AA6313" s="17"/>
      <c r="AB6313" s="17"/>
      <c r="AC6313" s="17"/>
      <c r="AE6313" s="16"/>
      <c r="AF6313" s="16"/>
      <c r="AG6313" s="16"/>
      <c r="AH6313" s="16"/>
      <c r="AI6313" s="16"/>
      <c r="AJ6313" s="16"/>
      <c r="AL6313" s="16"/>
      <c r="AM6313" s="16"/>
      <c r="AN6313" s="16"/>
      <c r="AO6313" s="16"/>
      <c r="AP6313" s="16"/>
      <c r="AQ6313" s="16"/>
      <c r="BI6313" s="1">
        <v>10</v>
      </c>
      <c r="BJ6313" s="6">
        <f>SUM($R$5:R6315)-$AB$2</f>
        <v>738.46404120000057</v>
      </c>
      <c r="BK6313" s="6">
        <f>SUM($R$5:S6315)-$AB$2</f>
        <v>3629.0457710560067</v>
      </c>
      <c r="BL6313" s="6">
        <f>SUM($R$5:T6315)-$AB$2</f>
        <v>10855.500095696023</v>
      </c>
      <c r="BM6313" s="6">
        <f>SUM($R$5:U6315)-$AB$2</f>
        <v>20972.536150192103</v>
      </c>
      <c r="BN6313" s="6">
        <f>SUM($R$5:V6315)-$AB$2</f>
        <v>35425.444799472214</v>
      </c>
      <c r="BO6313" s="6">
        <f>SUM($R$5:W6315)-$AB$2</f>
        <v>52768.935178607666</v>
      </c>
      <c r="BP6313" s="16"/>
    </row>
    <row r="6314" spans="1:68" x14ac:dyDescent="0.45">
      <c r="A6314" s="1">
        <v>2008</v>
      </c>
      <c r="B6314" s="1">
        <v>9</v>
      </c>
      <c r="C6314" s="1">
        <v>20</v>
      </c>
      <c r="D6314" s="1">
        <v>12</v>
      </c>
      <c r="E6314" s="1">
        <v>26.6</v>
      </c>
      <c r="F6314" s="1">
        <v>294.73</v>
      </c>
      <c r="G6314" s="4"/>
      <c r="H6314" s="4"/>
      <c r="Q6314" s="1">
        <v>9</v>
      </c>
      <c r="R6314" s="6">
        <f t="shared" si="8466"/>
        <v>1.6704E-2</v>
      </c>
      <c r="S6314" s="6">
        <f t="shared" si="8467"/>
        <v>6.4811519999999997E-2</v>
      </c>
      <c r="T6314" s="6">
        <f t="shared" si="8468"/>
        <v>0.1620288</v>
      </c>
      <c r="U6314" s="6">
        <f t="shared" si="8469"/>
        <v>0.22684032000000001</v>
      </c>
      <c r="V6314" s="6">
        <f t="shared" si="8470"/>
        <v>0.3240576</v>
      </c>
      <c r="W6314" s="6">
        <f t="shared" si="8471"/>
        <v>0.38886912000000001</v>
      </c>
      <c r="X6314" s="17"/>
      <c r="Y6314" s="17"/>
      <c r="Z6314" s="17"/>
      <c r="AA6314" s="17"/>
      <c r="AB6314" s="17"/>
      <c r="AC6314" s="17"/>
      <c r="AE6314" s="16"/>
      <c r="AF6314" s="16"/>
      <c r="AG6314" s="16"/>
      <c r="AH6314" s="16"/>
      <c r="AI6314" s="16"/>
      <c r="AJ6314" s="16"/>
      <c r="AL6314" s="16"/>
      <c r="AM6314" s="16"/>
      <c r="AN6314" s="16"/>
      <c r="AO6314" s="16"/>
      <c r="AP6314" s="16"/>
      <c r="AQ6314" s="16"/>
      <c r="BI6314" s="1">
        <v>11</v>
      </c>
      <c r="BJ6314" s="6">
        <f>SUM($R$5:R6316)-$AB$2</f>
        <v>738.51813780000055</v>
      </c>
      <c r="BK6314" s="6">
        <f>SUM($R$5:S6316)-$AB$2</f>
        <v>3629.3097624640068</v>
      </c>
      <c r="BL6314" s="6">
        <f>SUM($R$5:T6316)-$AB$2</f>
        <v>10856.288824124023</v>
      </c>
      <c r="BM6314" s="6">
        <f>SUM($R$5:U6316)-$AB$2</f>
        <v>20974.059510448104</v>
      </c>
      <c r="BN6314" s="6">
        <f>SUM($R$5:V6316)-$AB$2</f>
        <v>35428.017633768221</v>
      </c>
      <c r="BO6314" s="6">
        <f>SUM($R$5:W6316)-$AB$2</f>
        <v>52772.76738175167</v>
      </c>
      <c r="BP6314" s="16"/>
    </row>
    <row r="6315" spans="1:68" x14ac:dyDescent="0.45">
      <c r="A6315" s="1">
        <v>2008</v>
      </c>
      <c r="B6315" s="1">
        <v>9</v>
      </c>
      <c r="C6315" s="1">
        <v>20</v>
      </c>
      <c r="D6315" s="1">
        <v>13</v>
      </c>
      <c r="E6315" s="1">
        <v>25.9</v>
      </c>
      <c r="F6315" s="1">
        <v>497.65</v>
      </c>
      <c r="G6315" s="4"/>
      <c r="H6315" s="4"/>
      <c r="Q6315" s="1">
        <v>10</v>
      </c>
      <c r="R6315" s="6">
        <f t="shared" si="8466"/>
        <v>1.3693799999999999E-2</v>
      </c>
      <c r="S6315" s="6">
        <f t="shared" si="8467"/>
        <v>5.3131944E-2</v>
      </c>
      <c r="T6315" s="6">
        <f t="shared" si="8468"/>
        <v>0.13282985999999999</v>
      </c>
      <c r="U6315" s="6">
        <f t="shared" si="8469"/>
        <v>0.18596180400000001</v>
      </c>
      <c r="V6315" s="6">
        <f t="shared" si="8470"/>
        <v>0.26565971999999999</v>
      </c>
      <c r="W6315" s="6">
        <f t="shared" si="8471"/>
        <v>0.31879166400000003</v>
      </c>
      <c r="X6315" s="17"/>
      <c r="Y6315" s="17"/>
      <c r="Z6315" s="17"/>
      <c r="AA6315" s="17"/>
      <c r="AB6315" s="17"/>
      <c r="AC6315" s="17"/>
      <c r="AE6315" s="16"/>
      <c r="AF6315" s="16"/>
      <c r="AG6315" s="16"/>
      <c r="AH6315" s="16"/>
      <c r="AI6315" s="16"/>
      <c r="AJ6315" s="16"/>
      <c r="AL6315" s="16"/>
      <c r="AM6315" s="16"/>
      <c r="AN6315" s="16"/>
      <c r="AO6315" s="16"/>
      <c r="AP6315" s="16"/>
      <c r="AQ6315" s="16"/>
      <c r="BI6315" s="1">
        <v>12</v>
      </c>
      <c r="BJ6315" s="6">
        <f t="shared" ref="BJ6315" si="8472">R6317-$AB$2</f>
        <v>-6.3603066000000004</v>
      </c>
      <c r="BK6315" s="6">
        <f t="shared" ref="BK6315" si="8473">S6317-$AB$2</f>
        <v>-5.8679896080000002</v>
      </c>
      <c r="BL6315" s="6">
        <f t="shared" ref="BL6315" si="8474">T6317-$AB$2</f>
        <v>-4.8730990199999997</v>
      </c>
      <c r="BM6315" s="6">
        <f t="shared" ref="BM6315" si="8475">U6317-$AB$2</f>
        <v>-4.209838628</v>
      </c>
      <c r="BN6315" s="6">
        <f t="shared" ref="BN6315" si="8476">V6317-$AB$2</f>
        <v>-3.2149480400000003</v>
      </c>
      <c r="BO6315" s="6">
        <f t="shared" ref="BO6315" si="8477">W6317-$AB$2</f>
        <v>-2.5516876480000001</v>
      </c>
      <c r="BP6315" s="16"/>
    </row>
    <row r="6316" spans="1:68" x14ac:dyDescent="0.45">
      <c r="A6316" s="1">
        <v>2008</v>
      </c>
      <c r="B6316" s="1">
        <v>9</v>
      </c>
      <c r="C6316" s="1">
        <v>20</v>
      </c>
      <c r="D6316" s="1">
        <v>14</v>
      </c>
      <c r="E6316" s="1">
        <v>22</v>
      </c>
      <c r="F6316" s="1">
        <v>439.16</v>
      </c>
      <c r="G6316" s="4"/>
      <c r="H6316" s="4"/>
      <c r="Q6316" s="1">
        <v>11</v>
      </c>
      <c r="R6316" s="6">
        <f t="shared" si="8466"/>
        <v>5.4096599999999995E-2</v>
      </c>
      <c r="S6316" s="6">
        <f t="shared" si="8467"/>
        <v>0.20989480799999999</v>
      </c>
      <c r="T6316" s="6">
        <f t="shared" si="8468"/>
        <v>0.52473701999999989</v>
      </c>
      <c r="U6316" s="6">
        <f t="shared" si="8469"/>
        <v>0.73463182799999993</v>
      </c>
      <c r="V6316" s="6">
        <f t="shared" si="8470"/>
        <v>1.0494740399999998</v>
      </c>
      <c r="W6316" s="6">
        <f t="shared" si="8471"/>
        <v>1.2593688479999998</v>
      </c>
      <c r="X6316" s="17"/>
      <c r="Y6316" s="17"/>
      <c r="Z6316" s="17"/>
      <c r="AA6316" s="17"/>
      <c r="AB6316" s="17"/>
      <c r="AC6316" s="17"/>
      <c r="AE6316" s="16"/>
      <c r="AF6316" s="16"/>
      <c r="AG6316" s="16"/>
      <c r="AH6316" s="16"/>
      <c r="AI6316" s="16"/>
      <c r="AJ6316" s="16"/>
      <c r="AL6316" s="16"/>
      <c r="AM6316" s="16"/>
      <c r="AN6316" s="16"/>
      <c r="AO6316" s="16"/>
      <c r="AP6316" s="16"/>
      <c r="AQ6316" s="16"/>
      <c r="BI6316" s="1">
        <v>13</v>
      </c>
      <c r="BJ6316" s="6">
        <f>SUM($R$5:R6318)-$AB$2</f>
        <v>738.9777182000006</v>
      </c>
      <c r="BK6316" s="6">
        <f>SUM($R$5:S6318)-$AB$2</f>
        <v>3631.5525148160073</v>
      </c>
      <c r="BL6316" s="6">
        <f>SUM($R$5:T6318)-$AB$2</f>
        <v>10862.989506356023</v>
      </c>
      <c r="BM6316" s="6">
        <f>SUM($R$5:U6318)-$AB$2</f>
        <v>20987.001294512105</v>
      </c>
      <c r="BN6316" s="6">
        <f>SUM($R$5:V6318)-$AB$2</f>
        <v>35449.875277592233</v>
      </c>
      <c r="BO6316" s="6">
        <f>SUM($R$5:W6318)-$AB$2</f>
        <v>52805.324057287682</v>
      </c>
      <c r="BP6316" s="16"/>
    </row>
    <row r="6317" spans="1:68" x14ac:dyDescent="0.45">
      <c r="A6317" s="1">
        <v>2008</v>
      </c>
      <c r="B6317" s="1">
        <v>9</v>
      </c>
      <c r="C6317" s="1">
        <v>20</v>
      </c>
      <c r="D6317" s="1">
        <v>15</v>
      </c>
      <c r="E6317" s="1">
        <v>22.4</v>
      </c>
      <c r="F6317" s="1">
        <v>144.6</v>
      </c>
      <c r="G6317" s="4"/>
      <c r="H6317" s="4"/>
      <c r="Q6317" s="1">
        <v>12</v>
      </c>
      <c r="R6317" s="6">
        <f t="shared" si="8466"/>
        <v>0.1709434</v>
      </c>
      <c r="S6317" s="6">
        <f t="shared" si="8467"/>
        <v>0.66326039199999998</v>
      </c>
      <c r="T6317" s="6">
        <f t="shared" si="8468"/>
        <v>1.6581509799999998</v>
      </c>
      <c r="U6317" s="6">
        <f t="shared" si="8469"/>
        <v>2.321411372</v>
      </c>
      <c r="V6317" s="6">
        <f t="shared" si="8470"/>
        <v>3.3163019599999997</v>
      </c>
      <c r="W6317" s="6">
        <f t="shared" si="8471"/>
        <v>3.9795623519999999</v>
      </c>
      <c r="X6317" s="17">
        <f t="shared" ref="X6317" si="8478">SUM(R6317:R6341)-$AA$2</f>
        <v>-3.5187604000000001</v>
      </c>
      <c r="Y6317" s="17">
        <f t="shared" ref="Y6317" si="8479">SUM(S6317:S6341)-$AA$2</f>
        <v>3.2762096479999991</v>
      </c>
      <c r="Z6317" s="17">
        <f t="shared" ref="Z6317" si="8480">SUM(T6317:T6341)-$AA$2</f>
        <v>17.007711619999998</v>
      </c>
      <c r="AA6317" s="17">
        <f t="shared" ref="AA6317" si="8481">SUM(U6317:U6341)-$AA$2</f>
        <v>26.162046268000001</v>
      </c>
      <c r="AB6317" s="17">
        <f t="shared" ref="AB6317" si="8482">SUM(V6317:V6341)-$AA$2</f>
        <v>39.893548240000001</v>
      </c>
      <c r="AC6317" s="17">
        <f t="shared" ref="AC6317" si="8483">SUM(W6317:W6341)-$AA$2</f>
        <v>49.047882888000004</v>
      </c>
      <c r="AE6317" s="16">
        <f t="shared" ref="AE6317" si="8484">IF(X6317&gt;0,1,0)</f>
        <v>0</v>
      </c>
      <c r="AF6317" s="16">
        <f t="shared" ref="AF6317" si="8485">IF(Y6317&gt;0,1,0)</f>
        <v>1</v>
      </c>
      <c r="AG6317" s="16">
        <f t="shared" ref="AG6317" si="8486">IF(Z6317&gt;0,1,0)</f>
        <v>1</v>
      </c>
      <c r="AH6317" s="16">
        <f t="shared" ref="AH6317" si="8487">IF(AA6317&gt;0,1,0)</f>
        <v>1</v>
      </c>
      <c r="AI6317" s="16">
        <f t="shared" ref="AI6317" si="8488">IF(AB6317&gt;0,1,0)</f>
        <v>1</v>
      </c>
      <c r="AJ6317" s="16">
        <f t="shared" ref="AJ6317" si="8489">IF(AC6317&gt;0,1,0)</f>
        <v>1</v>
      </c>
      <c r="AL6317" s="16">
        <f t="shared" ref="AL6317" si="8490">IF(X6317&lt;0,ABS(X6317*$AP$1),0)</f>
        <v>0</v>
      </c>
      <c r="AM6317" s="16">
        <f t="shared" ref="AM6317" si="8491">IF(Y6317&lt;0,ABS(Y6317*$AP$1),0)</f>
        <v>0</v>
      </c>
      <c r="AN6317" s="16">
        <f t="shared" ref="AN6317" si="8492">IF(Z6317&lt;0,ABS(Z6317*$AP$1),0)</f>
        <v>0</v>
      </c>
      <c r="AO6317" s="16">
        <f t="shared" ref="AO6317" si="8493">IF(AA6317&lt;0,ABS(AA6317*$AP$1),0)</f>
        <v>0</v>
      </c>
      <c r="AP6317" s="16">
        <f t="shared" ref="AP6317" si="8494">IF(AB6317&lt;0,ABS(AB6317*$AP$1),0)</f>
        <v>0</v>
      </c>
      <c r="AQ6317" s="16">
        <f t="shared" ref="AQ6317" si="8495">IF(AC6317&lt;0,ABS(AC6317*$AP$1),0)</f>
        <v>0</v>
      </c>
      <c r="BI6317" s="1">
        <v>14</v>
      </c>
      <c r="BJ6317" s="6">
        <f>SUM($R$5:R6319)-$AB$2</f>
        <v>739.23243100000059</v>
      </c>
      <c r="BK6317" s="6">
        <f>SUM($R$5:S6319)-$AB$2</f>
        <v>3632.7955132800075</v>
      </c>
      <c r="BL6317" s="6">
        <f>SUM($R$5:T6319)-$AB$2</f>
        <v>10866.703218980023</v>
      </c>
      <c r="BM6317" s="6">
        <f>SUM($R$5:U6319)-$AB$2</f>
        <v>20994.174006960107</v>
      </c>
      <c r="BN6317" s="6">
        <f>SUM($R$5:V6319)-$AB$2</f>
        <v>35461.989418360237</v>
      </c>
      <c r="BO6317" s="6">
        <f>SUM($R$5:W6319)-$AB$2</f>
        <v>52823.367912039685</v>
      </c>
      <c r="BP6317" s="16"/>
    </row>
    <row r="6318" spans="1:68" x14ac:dyDescent="0.45">
      <c r="A6318" s="1">
        <v>2008</v>
      </c>
      <c r="B6318" s="1">
        <v>9</v>
      </c>
      <c r="C6318" s="1">
        <v>20</v>
      </c>
      <c r="D6318" s="1">
        <v>16</v>
      </c>
      <c r="E6318" s="1">
        <v>20.399999999999999</v>
      </c>
      <c r="F6318" s="1">
        <v>243.05</v>
      </c>
      <c r="G6318" s="4"/>
      <c r="H6318" s="4"/>
      <c r="Q6318" s="1">
        <v>13</v>
      </c>
      <c r="R6318" s="6">
        <f t="shared" si="8466"/>
        <v>0.28863699999999992</v>
      </c>
      <c r="S6318" s="6">
        <f t="shared" si="8467"/>
        <v>1.1199115599999998</v>
      </c>
      <c r="T6318" s="6">
        <f t="shared" si="8468"/>
        <v>2.7997788999999993</v>
      </c>
      <c r="U6318" s="6">
        <f t="shared" si="8469"/>
        <v>3.9196904599999995</v>
      </c>
      <c r="V6318" s="6">
        <f t="shared" si="8470"/>
        <v>5.5995577999999986</v>
      </c>
      <c r="W6318" s="6">
        <f t="shared" si="8471"/>
        <v>6.7194693599999988</v>
      </c>
      <c r="X6318" s="17"/>
      <c r="Y6318" s="17"/>
      <c r="Z6318" s="17"/>
      <c r="AA6318" s="17"/>
      <c r="AB6318" s="17"/>
      <c r="AC6318" s="17"/>
      <c r="AE6318" s="16"/>
      <c r="AF6318" s="16"/>
      <c r="AG6318" s="16"/>
      <c r="AH6318" s="16"/>
      <c r="AI6318" s="16"/>
      <c r="AJ6318" s="16"/>
      <c r="AL6318" s="16"/>
      <c r="AM6318" s="16"/>
      <c r="AN6318" s="16"/>
      <c r="AO6318" s="16"/>
      <c r="AP6318" s="16"/>
      <c r="AQ6318" s="16"/>
      <c r="BI6318" s="1">
        <v>15</v>
      </c>
      <c r="BJ6318" s="6">
        <f>SUM($R$5:R6320)-$AB$2</f>
        <v>739.31629900000064</v>
      </c>
      <c r="BK6318" s="6">
        <f>SUM($R$5:S6320)-$AB$2</f>
        <v>3633.2047891200077</v>
      </c>
      <c r="BL6318" s="6">
        <f>SUM($R$5:T6320)-$AB$2</f>
        <v>10867.926014420023</v>
      </c>
      <c r="BM6318" s="6">
        <f>SUM($R$5:U6320)-$AB$2</f>
        <v>20996.535729840107</v>
      </c>
      <c r="BN6318" s="6">
        <f>SUM($R$5:V6320)-$AB$2</f>
        <v>35465.978180440237</v>
      </c>
      <c r="BO6318" s="6">
        <f>SUM($R$5:W6320)-$AB$2</f>
        <v>52829.309121159684</v>
      </c>
      <c r="BP6318" s="16"/>
    </row>
    <row r="6319" spans="1:68" x14ac:dyDescent="0.45">
      <c r="A6319" s="1">
        <v>2008</v>
      </c>
      <c r="B6319" s="1">
        <v>9</v>
      </c>
      <c r="C6319" s="1">
        <v>20</v>
      </c>
      <c r="D6319" s="1">
        <v>17</v>
      </c>
      <c r="E6319" s="1">
        <v>21.2</v>
      </c>
      <c r="F6319" s="1">
        <v>284.61</v>
      </c>
      <c r="G6319" s="4"/>
      <c r="H6319" s="4"/>
      <c r="Q6319" s="1">
        <v>14</v>
      </c>
      <c r="R6319" s="6">
        <f t="shared" si="8466"/>
        <v>0.25471279999999996</v>
      </c>
      <c r="S6319" s="6">
        <f t="shared" si="8467"/>
        <v>0.98828566399999984</v>
      </c>
      <c r="T6319" s="6">
        <f t="shared" si="8468"/>
        <v>2.4707141599999995</v>
      </c>
      <c r="U6319" s="6">
        <f t="shared" si="8469"/>
        <v>3.4589998240000002</v>
      </c>
      <c r="V6319" s="6">
        <f t="shared" si="8470"/>
        <v>4.9414283199999991</v>
      </c>
      <c r="W6319" s="6">
        <f t="shared" si="8471"/>
        <v>5.9297139840000002</v>
      </c>
      <c r="X6319" s="17"/>
      <c r="Y6319" s="17"/>
      <c r="Z6319" s="17"/>
      <c r="AA6319" s="17"/>
      <c r="AB6319" s="17"/>
      <c r="AC6319" s="17"/>
      <c r="AE6319" s="16"/>
      <c r="AF6319" s="16"/>
      <c r="AG6319" s="16"/>
      <c r="AH6319" s="16"/>
      <c r="AI6319" s="16"/>
      <c r="AJ6319" s="16"/>
      <c r="AL6319" s="16"/>
      <c r="AM6319" s="16"/>
      <c r="AN6319" s="16"/>
      <c r="AO6319" s="16"/>
      <c r="AP6319" s="16"/>
      <c r="AQ6319" s="16"/>
      <c r="BI6319" s="1">
        <v>16</v>
      </c>
      <c r="BJ6319" s="6">
        <f>SUM($R$5:R6321)-$AB$2</f>
        <v>739.45726800000068</v>
      </c>
      <c r="BK6319" s="6">
        <f>SUM($R$5:S6321)-$AB$2</f>
        <v>3633.8927178400077</v>
      </c>
      <c r="BL6319" s="6">
        <f>SUM($R$5:T6321)-$AB$2</f>
        <v>10869.981342440024</v>
      </c>
      <c r="BM6319" s="6">
        <f>SUM($R$5:U6321)-$AB$2</f>
        <v>21000.505416880107</v>
      </c>
      <c r="BN6319" s="6">
        <f>SUM($R$5:V6321)-$AB$2</f>
        <v>35472.682666080233</v>
      </c>
      <c r="BO6319" s="6">
        <f>SUM($R$5:W6321)-$AB$2</f>
        <v>52839.29536511968</v>
      </c>
      <c r="BP6319" s="16"/>
    </row>
    <row r="6320" spans="1:68" x14ac:dyDescent="0.45">
      <c r="A6320" s="1">
        <v>2008</v>
      </c>
      <c r="B6320" s="1">
        <v>9</v>
      </c>
      <c r="C6320" s="1">
        <v>20</v>
      </c>
      <c r="D6320" s="1">
        <v>18</v>
      </c>
      <c r="E6320" s="1">
        <v>20.100000000000001</v>
      </c>
      <c r="F6320" s="1">
        <v>106.88</v>
      </c>
      <c r="G6320" s="4"/>
      <c r="H6320" s="4"/>
      <c r="Q6320" s="1">
        <v>15</v>
      </c>
      <c r="R6320" s="6">
        <f t="shared" si="8466"/>
        <v>8.3867999999999998E-2</v>
      </c>
      <c r="S6320" s="6">
        <f t="shared" si="8467"/>
        <v>0.32540783999999995</v>
      </c>
      <c r="T6320" s="6">
        <f t="shared" si="8468"/>
        <v>0.8135195999999999</v>
      </c>
      <c r="U6320" s="6">
        <f t="shared" si="8469"/>
        <v>1.13892744</v>
      </c>
      <c r="V6320" s="6">
        <f t="shared" si="8470"/>
        <v>1.6270391999999998</v>
      </c>
      <c r="W6320" s="6">
        <f t="shared" si="8471"/>
        <v>1.95244704</v>
      </c>
      <c r="X6320" s="17"/>
      <c r="Y6320" s="17"/>
      <c r="Z6320" s="17"/>
      <c r="AA6320" s="17"/>
      <c r="AB6320" s="17"/>
      <c r="AC6320" s="17"/>
      <c r="AE6320" s="16"/>
      <c r="AF6320" s="16"/>
      <c r="AG6320" s="16"/>
      <c r="AH6320" s="16"/>
      <c r="AI6320" s="16"/>
      <c r="AJ6320" s="16"/>
      <c r="AL6320" s="16"/>
      <c r="AM6320" s="16"/>
      <c r="AN6320" s="16"/>
      <c r="AO6320" s="16"/>
      <c r="AP6320" s="16"/>
      <c r="AQ6320" s="16"/>
      <c r="BI6320" s="1">
        <v>17</v>
      </c>
      <c r="BJ6320" s="6">
        <f>SUM($R$5:R6322)-$AB$2</f>
        <v>739.62234180000064</v>
      </c>
      <c r="BK6320" s="6">
        <f>SUM($R$5:S6322)-$AB$2</f>
        <v>3634.6982779840073</v>
      </c>
      <c r="BL6320" s="6">
        <f>SUM($R$5:T6322)-$AB$2</f>
        <v>10872.388118444025</v>
      </c>
      <c r="BM6320" s="6">
        <f>SUM($R$5:U6322)-$AB$2</f>
        <v>21005.153895088104</v>
      </c>
      <c r="BN6320" s="6">
        <f>SUM($R$5:V6322)-$AB$2</f>
        <v>35480.533576008231</v>
      </c>
      <c r="BO6320" s="6">
        <f>SUM($R$5:W6322)-$AB$2</f>
        <v>52850.98919311168</v>
      </c>
      <c r="BP6320" s="16"/>
    </row>
    <row r="6321" spans="1:68" x14ac:dyDescent="0.45">
      <c r="A6321" s="1">
        <v>2008</v>
      </c>
      <c r="B6321" s="1">
        <v>9</v>
      </c>
      <c r="C6321" s="1">
        <v>20</v>
      </c>
      <c r="D6321" s="1">
        <v>19</v>
      </c>
      <c r="E6321" s="1">
        <v>18.7</v>
      </c>
      <c r="F6321" s="1">
        <v>0</v>
      </c>
      <c r="G6321" s="4"/>
      <c r="H6321" s="4"/>
      <c r="Q6321" s="1">
        <v>16</v>
      </c>
      <c r="R6321" s="6">
        <f t="shared" si="8466"/>
        <v>0.14096899999999998</v>
      </c>
      <c r="S6321" s="6">
        <f t="shared" si="8467"/>
        <v>0.54695971999999993</v>
      </c>
      <c r="T6321" s="6">
        <f t="shared" si="8468"/>
        <v>1.3673992999999998</v>
      </c>
      <c r="U6321" s="6">
        <f t="shared" si="8469"/>
        <v>1.9143590199999998</v>
      </c>
      <c r="V6321" s="6">
        <f t="shared" si="8470"/>
        <v>2.7347985999999995</v>
      </c>
      <c r="W6321" s="6">
        <f t="shared" si="8471"/>
        <v>3.2817583199999998</v>
      </c>
      <c r="X6321" s="17"/>
      <c r="Y6321" s="17"/>
      <c r="Z6321" s="17"/>
      <c r="AA6321" s="17"/>
      <c r="AB6321" s="17"/>
      <c r="AC6321" s="17"/>
      <c r="AE6321" s="16"/>
      <c r="AF6321" s="16"/>
      <c r="AG6321" s="16"/>
      <c r="AH6321" s="16"/>
      <c r="AI6321" s="16"/>
      <c r="AJ6321" s="16"/>
      <c r="AL6321" s="16"/>
      <c r="AM6321" s="16"/>
      <c r="AN6321" s="16"/>
      <c r="AO6321" s="16"/>
      <c r="AP6321" s="16"/>
      <c r="AQ6321" s="16"/>
      <c r="BI6321" s="1">
        <v>18</v>
      </c>
      <c r="BJ6321" s="6">
        <f>SUM($R$5:R6323)-$AB$2</f>
        <v>739.68433220000065</v>
      </c>
      <c r="BK6321" s="6">
        <f>SUM($R$5:S6323)-$AB$2</f>
        <v>3635.0007911360071</v>
      </c>
      <c r="BL6321" s="6">
        <f>SUM($R$5:T6323)-$AB$2</f>
        <v>10873.291938476024</v>
      </c>
      <c r="BM6321" s="6">
        <f>SUM($R$5:U6323)-$AB$2</f>
        <v>21006.899544752105</v>
      </c>
      <c r="BN6321" s="6">
        <f>SUM($R$5:V6323)-$AB$2</f>
        <v>35483.481839432228</v>
      </c>
      <c r="BO6321" s="6">
        <f>SUM($R$5:W6323)-$AB$2</f>
        <v>52855.380593047681</v>
      </c>
      <c r="BP6321" s="16"/>
    </row>
    <row r="6322" spans="1:68" x14ac:dyDescent="0.45">
      <c r="A6322" s="1">
        <v>2008</v>
      </c>
      <c r="B6322" s="1">
        <v>9</v>
      </c>
      <c r="C6322" s="1">
        <v>20</v>
      </c>
      <c r="D6322" s="1">
        <v>20</v>
      </c>
      <c r="E6322" s="1">
        <v>18.600000000000001</v>
      </c>
      <c r="F6322" s="1">
        <v>0</v>
      </c>
      <c r="G6322" s="4"/>
      <c r="H6322" s="4"/>
      <c r="Q6322" s="1">
        <v>17</v>
      </c>
      <c r="R6322" s="6">
        <f t="shared" si="8466"/>
        <v>0.16507379999999999</v>
      </c>
      <c r="S6322" s="6">
        <f t="shared" si="8467"/>
        <v>0.64048634400000004</v>
      </c>
      <c r="T6322" s="6">
        <f t="shared" si="8468"/>
        <v>1.6012158599999999</v>
      </c>
      <c r="U6322" s="6">
        <f t="shared" si="8469"/>
        <v>2.2417022040000001</v>
      </c>
      <c r="V6322" s="6">
        <f t="shared" si="8470"/>
        <v>3.2024317199999999</v>
      </c>
      <c r="W6322" s="6">
        <f t="shared" si="8471"/>
        <v>3.8429180640000005</v>
      </c>
      <c r="X6322" s="17"/>
      <c r="Y6322" s="17"/>
      <c r="Z6322" s="17"/>
      <c r="AA6322" s="17"/>
      <c r="AB6322" s="17"/>
      <c r="AC6322" s="17"/>
      <c r="AE6322" s="16"/>
      <c r="AF6322" s="16"/>
      <c r="AG6322" s="16"/>
      <c r="AH6322" s="16"/>
      <c r="AI6322" s="16"/>
      <c r="AJ6322" s="16"/>
      <c r="AL6322" s="16"/>
      <c r="AM6322" s="16"/>
      <c r="AN6322" s="16"/>
      <c r="AO6322" s="16"/>
      <c r="AP6322" s="16"/>
      <c r="AQ6322" s="16"/>
      <c r="BI6322" s="1">
        <v>19</v>
      </c>
      <c r="BJ6322" s="6">
        <f>SUM($R$5:R6324)-$AB$2</f>
        <v>739.68433220000065</v>
      </c>
      <c r="BK6322" s="6">
        <f>SUM($R$5:S6324)-$AB$2</f>
        <v>3635.0007911360071</v>
      </c>
      <c r="BL6322" s="6">
        <f>SUM($R$5:T6324)-$AB$2</f>
        <v>10873.291938476024</v>
      </c>
      <c r="BM6322" s="6">
        <f>SUM($R$5:U6324)-$AB$2</f>
        <v>21006.899544752105</v>
      </c>
      <c r="BN6322" s="6">
        <f>SUM($R$5:V6324)-$AB$2</f>
        <v>35483.481839432228</v>
      </c>
      <c r="BO6322" s="6">
        <f>SUM($R$5:W6324)-$AB$2</f>
        <v>52855.380593047681</v>
      </c>
      <c r="BP6322" s="16"/>
    </row>
    <row r="6323" spans="1:68" x14ac:dyDescent="0.45">
      <c r="A6323" s="1">
        <v>2008</v>
      </c>
      <c r="B6323" s="1">
        <v>9</v>
      </c>
      <c r="C6323" s="1">
        <v>20</v>
      </c>
      <c r="D6323" s="1">
        <v>21</v>
      </c>
      <c r="E6323" s="1">
        <v>18.7</v>
      </c>
      <c r="F6323" s="1">
        <v>0</v>
      </c>
      <c r="G6323" s="4"/>
      <c r="H6323" s="4"/>
      <c r="Q6323" s="1">
        <v>18</v>
      </c>
      <c r="R6323" s="6">
        <f t="shared" si="8466"/>
        <v>6.1990399999999994E-2</v>
      </c>
      <c r="S6323" s="6">
        <f t="shared" si="8467"/>
        <v>0.24052275199999998</v>
      </c>
      <c r="T6323" s="6">
        <f t="shared" si="8468"/>
        <v>0.60130687999999988</v>
      </c>
      <c r="U6323" s="6">
        <f t="shared" si="8469"/>
        <v>0.84182963199999994</v>
      </c>
      <c r="V6323" s="6">
        <f t="shared" si="8470"/>
        <v>1.2026137599999998</v>
      </c>
      <c r="W6323" s="6">
        <f t="shared" si="8471"/>
        <v>1.4431365120000001</v>
      </c>
      <c r="X6323" s="17"/>
      <c r="Y6323" s="17"/>
      <c r="Z6323" s="17"/>
      <c r="AA6323" s="17"/>
      <c r="AB6323" s="17"/>
      <c r="AC6323" s="17"/>
      <c r="AE6323" s="16"/>
      <c r="AF6323" s="16"/>
      <c r="AG6323" s="16"/>
      <c r="AH6323" s="16"/>
      <c r="AI6323" s="16"/>
      <c r="AJ6323" s="16"/>
      <c r="AL6323" s="16"/>
      <c r="AM6323" s="16"/>
      <c r="AN6323" s="16"/>
      <c r="AO6323" s="16"/>
      <c r="AP6323" s="16"/>
      <c r="AQ6323" s="16"/>
      <c r="BI6323" s="1">
        <v>20</v>
      </c>
      <c r="BJ6323" s="6">
        <f>SUM($R$5:R6325)-$AB$2</f>
        <v>739.68433220000065</v>
      </c>
      <c r="BK6323" s="6">
        <f>SUM($R$5:S6325)-$AB$2</f>
        <v>3635.0007911360071</v>
      </c>
      <c r="BL6323" s="6">
        <f>SUM($R$5:T6325)-$AB$2</f>
        <v>10873.291938476024</v>
      </c>
      <c r="BM6323" s="6">
        <f>SUM($R$5:U6325)-$AB$2</f>
        <v>21006.899544752105</v>
      </c>
      <c r="BN6323" s="6">
        <f>SUM($R$5:V6325)-$AB$2</f>
        <v>35483.481839432228</v>
      </c>
      <c r="BO6323" s="6">
        <f>SUM($R$5:W6325)-$AB$2</f>
        <v>52855.380593047681</v>
      </c>
      <c r="BP6323" s="16"/>
    </row>
    <row r="6324" spans="1:68" x14ac:dyDescent="0.45">
      <c r="A6324" s="1">
        <v>2008</v>
      </c>
      <c r="B6324" s="1">
        <v>9</v>
      </c>
      <c r="C6324" s="1">
        <v>20</v>
      </c>
      <c r="D6324" s="1">
        <v>22</v>
      </c>
      <c r="E6324" s="1">
        <v>18.399999999999999</v>
      </c>
      <c r="F6324" s="1">
        <v>0</v>
      </c>
      <c r="G6324" s="4"/>
      <c r="H6324" s="4"/>
      <c r="Q6324" s="1">
        <v>19</v>
      </c>
      <c r="R6324" s="6">
        <f t="shared" si="8466"/>
        <v>0</v>
      </c>
      <c r="S6324" s="6">
        <f t="shared" si="8467"/>
        <v>0</v>
      </c>
      <c r="T6324" s="6">
        <f t="shared" si="8468"/>
        <v>0</v>
      </c>
      <c r="U6324" s="6">
        <f t="shared" si="8469"/>
        <v>0</v>
      </c>
      <c r="V6324" s="6">
        <f t="shared" si="8470"/>
        <v>0</v>
      </c>
      <c r="W6324" s="6">
        <f t="shared" si="8471"/>
        <v>0</v>
      </c>
      <c r="X6324" s="17"/>
      <c r="Y6324" s="17"/>
      <c r="Z6324" s="17"/>
      <c r="AA6324" s="17"/>
      <c r="AB6324" s="17"/>
      <c r="AC6324" s="17"/>
      <c r="AE6324" s="16"/>
      <c r="AF6324" s="16"/>
      <c r="AG6324" s="16"/>
      <c r="AH6324" s="16"/>
      <c r="AI6324" s="16"/>
      <c r="AJ6324" s="16"/>
      <c r="AL6324" s="16"/>
      <c r="AM6324" s="16"/>
      <c r="AN6324" s="16"/>
      <c r="AO6324" s="16"/>
      <c r="AP6324" s="16"/>
      <c r="AQ6324" s="16"/>
      <c r="BI6324" s="1">
        <v>21</v>
      </c>
      <c r="BJ6324" s="6">
        <f>SUM($R$5:R6326)-$AB$2</f>
        <v>739.68433220000065</v>
      </c>
      <c r="BK6324" s="6">
        <f>SUM($R$5:S6326)-$AB$2</f>
        <v>3635.0007911360071</v>
      </c>
      <c r="BL6324" s="6">
        <f>SUM($R$5:T6326)-$AB$2</f>
        <v>10873.291938476024</v>
      </c>
      <c r="BM6324" s="6">
        <f>SUM($R$5:U6326)-$AB$2</f>
        <v>21006.899544752105</v>
      </c>
      <c r="BN6324" s="6">
        <f>SUM($R$5:V6326)-$AB$2</f>
        <v>35483.481839432228</v>
      </c>
      <c r="BO6324" s="6">
        <f>SUM($R$5:W6326)-$AB$2</f>
        <v>52855.380593047681</v>
      </c>
      <c r="BP6324" s="16"/>
    </row>
    <row r="6325" spans="1:68" x14ac:dyDescent="0.45">
      <c r="A6325" s="1">
        <v>2008</v>
      </c>
      <c r="B6325" s="1">
        <v>9</v>
      </c>
      <c r="C6325" s="1">
        <v>20</v>
      </c>
      <c r="D6325" s="1">
        <v>23</v>
      </c>
      <c r="E6325" s="1">
        <v>18.3</v>
      </c>
      <c r="F6325" s="1">
        <v>0</v>
      </c>
      <c r="G6325" s="4"/>
      <c r="H6325" s="4"/>
      <c r="Q6325" s="1">
        <v>20</v>
      </c>
      <c r="R6325" s="6">
        <f t="shared" si="8466"/>
        <v>0</v>
      </c>
      <c r="S6325" s="6">
        <f t="shared" si="8467"/>
        <v>0</v>
      </c>
      <c r="T6325" s="6">
        <f t="shared" si="8468"/>
        <v>0</v>
      </c>
      <c r="U6325" s="6">
        <f t="shared" si="8469"/>
        <v>0</v>
      </c>
      <c r="V6325" s="6">
        <f t="shared" si="8470"/>
        <v>0</v>
      </c>
      <c r="W6325" s="6">
        <f t="shared" si="8471"/>
        <v>0</v>
      </c>
      <c r="X6325" s="17"/>
      <c r="Y6325" s="17"/>
      <c r="Z6325" s="17"/>
      <c r="AA6325" s="17"/>
      <c r="AB6325" s="17"/>
      <c r="AC6325" s="17"/>
      <c r="AE6325" s="16"/>
      <c r="AF6325" s="16"/>
      <c r="AG6325" s="16"/>
      <c r="AH6325" s="16"/>
      <c r="AI6325" s="16"/>
      <c r="AJ6325" s="16"/>
      <c r="AL6325" s="16"/>
      <c r="AM6325" s="16"/>
      <c r="AN6325" s="16"/>
      <c r="AO6325" s="16"/>
      <c r="AP6325" s="16"/>
      <c r="AQ6325" s="16"/>
      <c r="BI6325" s="1">
        <v>22</v>
      </c>
      <c r="BJ6325" s="6">
        <f>SUM($R$5:R6327)-$AB$2</f>
        <v>739.68433220000065</v>
      </c>
      <c r="BK6325" s="6">
        <f>SUM($R$5:S6327)-$AB$2</f>
        <v>3635.0007911360071</v>
      </c>
      <c r="BL6325" s="6">
        <f>SUM($R$5:T6327)-$AB$2</f>
        <v>10873.291938476024</v>
      </c>
      <c r="BM6325" s="6">
        <f>SUM($R$5:U6327)-$AB$2</f>
        <v>21006.899544752105</v>
      </c>
      <c r="BN6325" s="6">
        <f>SUM($R$5:V6327)-$AB$2</f>
        <v>35483.481839432228</v>
      </c>
      <c r="BO6325" s="6">
        <f>SUM($R$5:W6327)-$AB$2</f>
        <v>52855.380593047681</v>
      </c>
      <c r="BP6325" s="16"/>
    </row>
    <row r="6326" spans="1:68" x14ac:dyDescent="0.45">
      <c r="A6326" s="1">
        <v>2008</v>
      </c>
      <c r="B6326" s="1">
        <v>9</v>
      </c>
      <c r="C6326" s="1">
        <v>21</v>
      </c>
      <c r="D6326" s="1">
        <v>0</v>
      </c>
      <c r="E6326" s="1">
        <v>17.899999999999999</v>
      </c>
      <c r="F6326" s="1">
        <v>0</v>
      </c>
      <c r="G6326" s="4"/>
      <c r="H6326" s="4"/>
      <c r="Q6326" s="1">
        <v>21</v>
      </c>
      <c r="R6326" s="6">
        <f t="shared" si="8466"/>
        <v>0</v>
      </c>
      <c r="S6326" s="6">
        <f t="shared" si="8467"/>
        <v>0</v>
      </c>
      <c r="T6326" s="6">
        <f t="shared" si="8468"/>
        <v>0</v>
      </c>
      <c r="U6326" s="6">
        <f t="shared" si="8469"/>
        <v>0</v>
      </c>
      <c r="V6326" s="6">
        <f t="shared" si="8470"/>
        <v>0</v>
      </c>
      <c r="W6326" s="6">
        <f t="shared" si="8471"/>
        <v>0</v>
      </c>
      <c r="X6326" s="17"/>
      <c r="Y6326" s="17"/>
      <c r="Z6326" s="17"/>
      <c r="AA6326" s="17"/>
      <c r="AB6326" s="17"/>
      <c r="AC6326" s="17"/>
      <c r="AE6326" s="16"/>
      <c r="AF6326" s="16"/>
      <c r="AG6326" s="16"/>
      <c r="AH6326" s="16"/>
      <c r="AI6326" s="16"/>
      <c r="AJ6326" s="16"/>
      <c r="AL6326" s="16"/>
      <c r="AM6326" s="16"/>
      <c r="AN6326" s="16"/>
      <c r="AO6326" s="16"/>
      <c r="AP6326" s="16"/>
      <c r="AQ6326" s="16"/>
      <c r="BI6326" s="1">
        <v>23</v>
      </c>
      <c r="BJ6326" s="6">
        <f>SUM($R$5:R6328)-$AB$2</f>
        <v>739.68433220000065</v>
      </c>
      <c r="BK6326" s="6">
        <f>SUM($R$5:S6328)-$AB$2</f>
        <v>3635.0007911360071</v>
      </c>
      <c r="BL6326" s="6">
        <f>SUM($R$5:T6328)-$AB$2</f>
        <v>10873.291938476024</v>
      </c>
      <c r="BM6326" s="6">
        <f>SUM($R$5:U6328)-$AB$2</f>
        <v>21006.899544752105</v>
      </c>
      <c r="BN6326" s="6">
        <f>SUM($R$5:V6328)-$AB$2</f>
        <v>35483.481839432228</v>
      </c>
      <c r="BO6326" s="6">
        <f>SUM($R$5:W6328)-$AB$2</f>
        <v>52855.380593047681</v>
      </c>
      <c r="BP6326" s="16"/>
    </row>
    <row r="6327" spans="1:68" x14ac:dyDescent="0.45">
      <c r="A6327" s="1">
        <v>2008</v>
      </c>
      <c r="B6327" s="1">
        <v>9</v>
      </c>
      <c r="C6327" s="1">
        <v>21</v>
      </c>
      <c r="D6327" s="1">
        <v>1</v>
      </c>
      <c r="E6327" s="1">
        <v>16.8</v>
      </c>
      <c r="F6327" s="1">
        <v>0</v>
      </c>
      <c r="G6327" s="4"/>
      <c r="H6327" s="4"/>
      <c r="Q6327" s="1">
        <v>22</v>
      </c>
      <c r="R6327" s="6">
        <f t="shared" si="8466"/>
        <v>0</v>
      </c>
      <c r="S6327" s="6">
        <f t="shared" si="8467"/>
        <v>0</v>
      </c>
      <c r="T6327" s="6">
        <f t="shared" si="8468"/>
        <v>0</v>
      </c>
      <c r="U6327" s="6">
        <f t="shared" si="8469"/>
        <v>0</v>
      </c>
      <c r="V6327" s="6">
        <f t="shared" si="8470"/>
        <v>0</v>
      </c>
      <c r="W6327" s="6">
        <f t="shared" si="8471"/>
        <v>0</v>
      </c>
      <c r="X6327" s="17"/>
      <c r="Y6327" s="17"/>
      <c r="Z6327" s="17"/>
      <c r="AA6327" s="17"/>
      <c r="AB6327" s="17"/>
      <c r="AC6327" s="17"/>
      <c r="AE6327" s="16"/>
      <c r="AF6327" s="16"/>
      <c r="AG6327" s="16"/>
      <c r="AH6327" s="16"/>
      <c r="AI6327" s="16"/>
      <c r="AJ6327" s="16"/>
      <c r="AL6327" s="16"/>
      <c r="AM6327" s="16"/>
      <c r="AN6327" s="16"/>
      <c r="AO6327" s="16"/>
      <c r="AP6327" s="16"/>
      <c r="AQ6327" s="16"/>
      <c r="BI6327" s="1">
        <v>0</v>
      </c>
      <c r="BJ6327" s="6">
        <f t="shared" ref="BJ6327" si="8496">R6329-$AB$2</f>
        <v>-6.53125</v>
      </c>
      <c r="BK6327" s="6">
        <f t="shared" ref="BK6327" si="8497">S6329-$AB$2</f>
        <v>-6.53125</v>
      </c>
      <c r="BL6327" s="6">
        <f t="shared" ref="BL6327" si="8498">T6329-$AB$2</f>
        <v>-6.53125</v>
      </c>
      <c r="BM6327" s="6">
        <f t="shared" ref="BM6327" si="8499">U6329-$AB$2</f>
        <v>-6.53125</v>
      </c>
      <c r="BN6327" s="6">
        <f t="shared" ref="BN6327" si="8500">V6329-$AB$2</f>
        <v>-6.53125</v>
      </c>
      <c r="BO6327" s="6">
        <f t="shared" ref="BO6327" si="8501">W6329-$AB$2</f>
        <v>-6.53125</v>
      </c>
      <c r="BP6327" s="16">
        <v>265</v>
      </c>
    </row>
    <row r="6328" spans="1:68" x14ac:dyDescent="0.45">
      <c r="A6328" s="1">
        <v>2008</v>
      </c>
      <c r="B6328" s="1">
        <v>9</v>
      </c>
      <c r="C6328" s="1">
        <v>21</v>
      </c>
      <c r="D6328" s="1">
        <v>2</v>
      </c>
      <c r="E6328" s="1">
        <v>16.399999999999999</v>
      </c>
      <c r="F6328" s="1">
        <v>0</v>
      </c>
      <c r="G6328" s="4"/>
      <c r="H6328" s="4"/>
      <c r="Q6328" s="1">
        <v>23</v>
      </c>
      <c r="R6328" s="6">
        <f t="shared" si="8466"/>
        <v>0</v>
      </c>
      <c r="S6328" s="6">
        <f t="shared" si="8467"/>
        <v>0</v>
      </c>
      <c r="T6328" s="6">
        <f t="shared" si="8468"/>
        <v>0</v>
      </c>
      <c r="U6328" s="6">
        <f t="shared" si="8469"/>
        <v>0</v>
      </c>
      <c r="V6328" s="6">
        <f t="shared" si="8470"/>
        <v>0</v>
      </c>
      <c r="W6328" s="6">
        <f t="shared" si="8471"/>
        <v>0</v>
      </c>
      <c r="X6328" s="17"/>
      <c r="Y6328" s="17"/>
      <c r="Z6328" s="17"/>
      <c r="AA6328" s="17"/>
      <c r="AB6328" s="17"/>
      <c r="AC6328" s="17"/>
      <c r="AE6328" s="16"/>
      <c r="AF6328" s="16"/>
      <c r="AG6328" s="16"/>
      <c r="AH6328" s="16"/>
      <c r="AI6328" s="16"/>
      <c r="AJ6328" s="16"/>
      <c r="AL6328" s="16"/>
      <c r="AM6328" s="16"/>
      <c r="AN6328" s="16"/>
      <c r="AO6328" s="16"/>
      <c r="AP6328" s="16"/>
      <c r="AQ6328" s="16"/>
      <c r="BI6328" s="1">
        <v>1</v>
      </c>
      <c r="BJ6328" s="6">
        <f>SUM($R$5:R6330)-$AB$2</f>
        <v>739.68433220000065</v>
      </c>
      <c r="BK6328" s="6">
        <f>SUM($R$5:S6330)-$AB$2</f>
        <v>3635.0007911360071</v>
      </c>
      <c r="BL6328" s="6">
        <f>SUM($R$5:T6330)-$AB$2</f>
        <v>10873.291938476024</v>
      </c>
      <c r="BM6328" s="6">
        <f>SUM($R$5:U6330)-$AB$2</f>
        <v>21006.899544752105</v>
      </c>
      <c r="BN6328" s="6">
        <f>SUM($R$5:V6330)-$AB$2</f>
        <v>35483.481839432228</v>
      </c>
      <c r="BO6328" s="6">
        <f>SUM($R$5:W6330)-$AB$2</f>
        <v>52855.380593047681</v>
      </c>
      <c r="BP6328" s="16"/>
    </row>
    <row r="6329" spans="1:68" x14ac:dyDescent="0.45">
      <c r="A6329" s="1">
        <v>2008</v>
      </c>
      <c r="B6329" s="1">
        <v>9</v>
      </c>
      <c r="C6329" s="1">
        <v>21</v>
      </c>
      <c r="D6329" s="1">
        <v>3</v>
      </c>
      <c r="E6329" s="1">
        <v>15.6</v>
      </c>
      <c r="F6329" s="1">
        <v>0</v>
      </c>
      <c r="G6329" s="4"/>
      <c r="H6329" s="4"/>
      <c r="Q6329" s="1">
        <v>0</v>
      </c>
      <c r="R6329" s="6">
        <f t="shared" si="8466"/>
        <v>0</v>
      </c>
      <c r="S6329" s="6">
        <f t="shared" si="8467"/>
        <v>0</v>
      </c>
      <c r="T6329" s="6">
        <f t="shared" si="8468"/>
        <v>0</v>
      </c>
      <c r="U6329" s="6">
        <f t="shared" si="8469"/>
        <v>0</v>
      </c>
      <c r="V6329" s="6">
        <f t="shared" si="8470"/>
        <v>0</v>
      </c>
      <c r="W6329" s="6">
        <f t="shared" si="8471"/>
        <v>0</v>
      </c>
      <c r="X6329" s="17"/>
      <c r="Y6329" s="17"/>
      <c r="Z6329" s="17"/>
      <c r="AA6329" s="17"/>
      <c r="AB6329" s="17"/>
      <c r="AC6329" s="17"/>
      <c r="AE6329" s="16"/>
      <c r="AF6329" s="16"/>
      <c r="AG6329" s="16"/>
      <c r="AH6329" s="16"/>
      <c r="AI6329" s="16"/>
      <c r="AJ6329" s="16"/>
      <c r="AL6329" s="16"/>
      <c r="AM6329" s="16"/>
      <c r="AN6329" s="16"/>
      <c r="AO6329" s="16"/>
      <c r="AP6329" s="16"/>
      <c r="AQ6329" s="16"/>
      <c r="BI6329" s="1">
        <v>2</v>
      </c>
      <c r="BJ6329" s="6">
        <f>SUM($R$5:R6331)-$AB$2</f>
        <v>739.68433220000065</v>
      </c>
      <c r="BK6329" s="6">
        <f>SUM($R$5:S6331)-$AB$2</f>
        <v>3635.0007911360071</v>
      </c>
      <c r="BL6329" s="6">
        <f>SUM($R$5:T6331)-$AB$2</f>
        <v>10873.291938476024</v>
      </c>
      <c r="BM6329" s="6">
        <f>SUM($R$5:U6331)-$AB$2</f>
        <v>21006.899544752105</v>
      </c>
      <c r="BN6329" s="6">
        <f>SUM($R$5:V6331)-$AB$2</f>
        <v>35483.481839432228</v>
      </c>
      <c r="BO6329" s="6">
        <f>SUM($R$5:W6331)-$AB$2</f>
        <v>52855.380593047681</v>
      </c>
      <c r="BP6329" s="16"/>
    </row>
    <row r="6330" spans="1:68" x14ac:dyDescent="0.45">
      <c r="A6330" s="1">
        <v>2008</v>
      </c>
      <c r="B6330" s="1">
        <v>9</v>
      </c>
      <c r="C6330" s="1">
        <v>21</v>
      </c>
      <c r="D6330" s="1">
        <v>4</v>
      </c>
      <c r="E6330" s="1">
        <v>16.2</v>
      </c>
      <c r="F6330" s="1">
        <v>0</v>
      </c>
      <c r="G6330" s="4"/>
      <c r="H6330" s="4"/>
      <c r="Q6330" s="1">
        <v>1</v>
      </c>
      <c r="R6330" s="6">
        <f t="shared" si="8466"/>
        <v>0</v>
      </c>
      <c r="S6330" s="6">
        <f t="shared" si="8467"/>
        <v>0</v>
      </c>
      <c r="T6330" s="6">
        <f t="shared" si="8468"/>
        <v>0</v>
      </c>
      <c r="U6330" s="6">
        <f t="shared" si="8469"/>
        <v>0</v>
      </c>
      <c r="V6330" s="6">
        <f t="shared" si="8470"/>
        <v>0</v>
      </c>
      <c r="W6330" s="6">
        <f t="shared" si="8471"/>
        <v>0</v>
      </c>
      <c r="X6330" s="17"/>
      <c r="Y6330" s="17"/>
      <c r="Z6330" s="17"/>
      <c r="AA6330" s="17"/>
      <c r="AB6330" s="17"/>
      <c r="AC6330" s="17"/>
      <c r="AE6330" s="16"/>
      <c r="AF6330" s="16"/>
      <c r="AG6330" s="16"/>
      <c r="AH6330" s="16"/>
      <c r="AI6330" s="16"/>
      <c r="AJ6330" s="16"/>
      <c r="AL6330" s="16"/>
      <c r="AM6330" s="16"/>
      <c r="AN6330" s="16"/>
      <c r="AO6330" s="16"/>
      <c r="AP6330" s="16"/>
      <c r="AQ6330" s="16"/>
      <c r="BI6330" s="1">
        <v>3</v>
      </c>
      <c r="BJ6330" s="6">
        <f>SUM($R$5:R6332)-$AB$2</f>
        <v>739.68433220000065</v>
      </c>
      <c r="BK6330" s="6">
        <f>SUM($R$5:S6332)-$AB$2</f>
        <v>3635.0007911360071</v>
      </c>
      <c r="BL6330" s="6">
        <f>SUM($R$5:T6332)-$AB$2</f>
        <v>10873.291938476024</v>
      </c>
      <c r="BM6330" s="6">
        <f>SUM($R$5:U6332)-$AB$2</f>
        <v>21006.899544752105</v>
      </c>
      <c r="BN6330" s="6">
        <f>SUM($R$5:V6332)-$AB$2</f>
        <v>35483.481839432228</v>
      </c>
      <c r="BO6330" s="6">
        <f>SUM($R$5:W6332)-$AB$2</f>
        <v>52855.380593047681</v>
      </c>
      <c r="BP6330" s="16"/>
    </row>
    <row r="6331" spans="1:68" x14ac:dyDescent="0.45">
      <c r="A6331" s="1">
        <v>2008</v>
      </c>
      <c r="B6331" s="1">
        <v>9</v>
      </c>
      <c r="C6331" s="1">
        <v>21</v>
      </c>
      <c r="D6331" s="1">
        <v>5</v>
      </c>
      <c r="E6331" s="1">
        <v>16.3</v>
      </c>
      <c r="F6331" s="1">
        <v>0</v>
      </c>
      <c r="G6331" s="4"/>
      <c r="H6331" s="4"/>
      <c r="Q6331" s="1">
        <v>2</v>
      </c>
      <c r="R6331" s="6">
        <f t="shared" si="8466"/>
        <v>0</v>
      </c>
      <c r="S6331" s="6">
        <f t="shared" si="8467"/>
        <v>0</v>
      </c>
      <c r="T6331" s="6">
        <f t="shared" si="8468"/>
        <v>0</v>
      </c>
      <c r="U6331" s="6">
        <f t="shared" si="8469"/>
        <v>0</v>
      </c>
      <c r="V6331" s="6">
        <f t="shared" si="8470"/>
        <v>0</v>
      </c>
      <c r="W6331" s="6">
        <f t="shared" si="8471"/>
        <v>0</v>
      </c>
      <c r="X6331" s="17"/>
      <c r="Y6331" s="17"/>
      <c r="Z6331" s="17"/>
      <c r="AA6331" s="17"/>
      <c r="AB6331" s="17"/>
      <c r="AC6331" s="17"/>
      <c r="AE6331" s="16"/>
      <c r="AF6331" s="16"/>
      <c r="AG6331" s="16"/>
      <c r="AH6331" s="16"/>
      <c r="AI6331" s="16"/>
      <c r="AJ6331" s="16"/>
      <c r="AL6331" s="16"/>
      <c r="AM6331" s="16"/>
      <c r="AN6331" s="16"/>
      <c r="AO6331" s="16"/>
      <c r="AP6331" s="16"/>
      <c r="AQ6331" s="16"/>
      <c r="BI6331" s="1">
        <v>4</v>
      </c>
      <c r="BJ6331" s="6">
        <f>SUM($R$5:R6333)-$AB$2</f>
        <v>739.68433220000065</v>
      </c>
      <c r="BK6331" s="6">
        <f>SUM($R$5:S6333)-$AB$2</f>
        <v>3635.0007911360071</v>
      </c>
      <c r="BL6331" s="6">
        <f>SUM($R$5:T6333)-$AB$2</f>
        <v>10873.291938476024</v>
      </c>
      <c r="BM6331" s="6">
        <f>SUM($R$5:U6333)-$AB$2</f>
        <v>21006.899544752105</v>
      </c>
      <c r="BN6331" s="6">
        <f>SUM($R$5:V6333)-$AB$2</f>
        <v>35483.481839432228</v>
      </c>
      <c r="BO6331" s="6">
        <f>SUM($R$5:W6333)-$AB$2</f>
        <v>52855.380593047681</v>
      </c>
      <c r="BP6331" s="16"/>
    </row>
    <row r="6332" spans="1:68" x14ac:dyDescent="0.45">
      <c r="A6332" s="1">
        <v>2008</v>
      </c>
      <c r="B6332" s="1">
        <v>9</v>
      </c>
      <c r="C6332" s="1">
        <v>21</v>
      </c>
      <c r="D6332" s="1">
        <v>6</v>
      </c>
      <c r="E6332" s="1">
        <v>16.399999999999999</v>
      </c>
      <c r="F6332" s="1">
        <v>0</v>
      </c>
      <c r="G6332" s="4"/>
      <c r="H6332" s="4"/>
      <c r="Q6332" s="1">
        <v>3</v>
      </c>
      <c r="R6332" s="6">
        <f t="shared" si="8466"/>
        <v>0</v>
      </c>
      <c r="S6332" s="6">
        <f t="shared" si="8467"/>
        <v>0</v>
      </c>
      <c r="T6332" s="6">
        <f t="shared" si="8468"/>
        <v>0</v>
      </c>
      <c r="U6332" s="6">
        <f t="shared" si="8469"/>
        <v>0</v>
      </c>
      <c r="V6332" s="6">
        <f t="shared" si="8470"/>
        <v>0</v>
      </c>
      <c r="W6332" s="6">
        <f t="shared" si="8471"/>
        <v>0</v>
      </c>
      <c r="X6332" s="17"/>
      <c r="Y6332" s="17"/>
      <c r="Z6332" s="17"/>
      <c r="AA6332" s="17"/>
      <c r="AB6332" s="17"/>
      <c r="AC6332" s="17"/>
      <c r="AE6332" s="16"/>
      <c r="AF6332" s="16"/>
      <c r="AG6332" s="16"/>
      <c r="AH6332" s="16"/>
      <c r="AI6332" s="16"/>
      <c r="AJ6332" s="16"/>
      <c r="AL6332" s="16"/>
      <c r="AM6332" s="16"/>
      <c r="AN6332" s="16"/>
      <c r="AO6332" s="16"/>
      <c r="AP6332" s="16"/>
      <c r="AQ6332" s="16"/>
      <c r="BI6332" s="1">
        <v>5</v>
      </c>
      <c r="BJ6332" s="6">
        <f>SUM($R$5:R6334)-$AB$2</f>
        <v>739.68433220000065</v>
      </c>
      <c r="BK6332" s="6">
        <f>SUM($R$5:S6334)-$AB$2</f>
        <v>3635.0007911360071</v>
      </c>
      <c r="BL6332" s="6">
        <f>SUM($R$5:T6334)-$AB$2</f>
        <v>10873.291938476024</v>
      </c>
      <c r="BM6332" s="6">
        <f>SUM($R$5:U6334)-$AB$2</f>
        <v>21006.899544752105</v>
      </c>
      <c r="BN6332" s="6">
        <f>SUM($R$5:V6334)-$AB$2</f>
        <v>35483.481839432228</v>
      </c>
      <c r="BO6332" s="6">
        <f>SUM($R$5:W6334)-$AB$2</f>
        <v>52855.380593047681</v>
      </c>
      <c r="BP6332" s="16"/>
    </row>
    <row r="6333" spans="1:68" x14ac:dyDescent="0.45">
      <c r="A6333" s="1">
        <v>2008</v>
      </c>
      <c r="B6333" s="1">
        <v>9</v>
      </c>
      <c r="C6333" s="1">
        <v>21</v>
      </c>
      <c r="D6333" s="1">
        <v>7</v>
      </c>
      <c r="E6333" s="1">
        <v>16.8</v>
      </c>
      <c r="F6333" s="1">
        <v>0</v>
      </c>
      <c r="G6333" s="4"/>
      <c r="H6333" s="4"/>
      <c r="Q6333" s="1">
        <v>4</v>
      </c>
      <c r="R6333" s="6">
        <f t="shared" si="8466"/>
        <v>0</v>
      </c>
      <c r="S6333" s="6">
        <f t="shared" si="8467"/>
        <v>0</v>
      </c>
      <c r="T6333" s="6">
        <f t="shared" si="8468"/>
        <v>0</v>
      </c>
      <c r="U6333" s="6">
        <f t="shared" si="8469"/>
        <v>0</v>
      </c>
      <c r="V6333" s="6">
        <f t="shared" si="8470"/>
        <v>0</v>
      </c>
      <c r="W6333" s="6">
        <f t="shared" si="8471"/>
        <v>0</v>
      </c>
      <c r="X6333" s="17"/>
      <c r="Y6333" s="17"/>
      <c r="Z6333" s="17"/>
      <c r="AA6333" s="17"/>
      <c r="AB6333" s="17"/>
      <c r="AC6333" s="17"/>
      <c r="AE6333" s="16"/>
      <c r="AF6333" s="16"/>
      <c r="AG6333" s="16"/>
      <c r="AH6333" s="16"/>
      <c r="AI6333" s="16"/>
      <c r="AJ6333" s="16"/>
      <c r="AL6333" s="16"/>
      <c r="AM6333" s="16"/>
      <c r="AN6333" s="16"/>
      <c r="AO6333" s="16"/>
      <c r="AP6333" s="16"/>
      <c r="AQ6333" s="16"/>
      <c r="BI6333" s="1">
        <v>6</v>
      </c>
      <c r="BJ6333" s="6">
        <f>SUM($R$5:R6335)-$AB$2</f>
        <v>739.68433220000065</v>
      </c>
      <c r="BK6333" s="6">
        <f>SUM($R$5:S6335)-$AB$2</f>
        <v>3635.0007911360071</v>
      </c>
      <c r="BL6333" s="6">
        <f>SUM($R$5:T6335)-$AB$2</f>
        <v>10873.291938476024</v>
      </c>
      <c r="BM6333" s="6">
        <f>SUM($R$5:U6335)-$AB$2</f>
        <v>21006.899544752105</v>
      </c>
      <c r="BN6333" s="6">
        <f>SUM($R$5:V6335)-$AB$2</f>
        <v>35483.481839432228</v>
      </c>
      <c r="BO6333" s="6">
        <f>SUM($R$5:W6335)-$AB$2</f>
        <v>52855.380593047681</v>
      </c>
      <c r="BP6333" s="16"/>
    </row>
    <row r="6334" spans="1:68" x14ac:dyDescent="0.45">
      <c r="A6334" s="1">
        <v>2008</v>
      </c>
      <c r="B6334" s="1">
        <v>9</v>
      </c>
      <c r="C6334" s="1">
        <v>21</v>
      </c>
      <c r="D6334" s="1">
        <v>8</v>
      </c>
      <c r="E6334" s="1">
        <v>17.399999999999999</v>
      </c>
      <c r="F6334" s="1">
        <v>139.33000000000001</v>
      </c>
      <c r="G6334" s="4"/>
      <c r="H6334" s="4"/>
      <c r="Q6334" s="1">
        <v>5</v>
      </c>
      <c r="R6334" s="6">
        <f t="shared" si="8466"/>
        <v>0</v>
      </c>
      <c r="S6334" s="6">
        <f t="shared" si="8467"/>
        <v>0</v>
      </c>
      <c r="T6334" s="6">
        <f t="shared" si="8468"/>
        <v>0</v>
      </c>
      <c r="U6334" s="6">
        <f t="shared" si="8469"/>
        <v>0</v>
      </c>
      <c r="V6334" s="6">
        <f t="shared" si="8470"/>
        <v>0</v>
      </c>
      <c r="W6334" s="6">
        <f t="shared" si="8471"/>
        <v>0</v>
      </c>
      <c r="X6334" s="17"/>
      <c r="Y6334" s="17"/>
      <c r="Z6334" s="17"/>
      <c r="AA6334" s="17"/>
      <c r="AB6334" s="17"/>
      <c r="AC6334" s="17"/>
      <c r="AE6334" s="16"/>
      <c r="AF6334" s="16"/>
      <c r="AG6334" s="16"/>
      <c r="AH6334" s="16"/>
      <c r="AI6334" s="16"/>
      <c r="AJ6334" s="16"/>
      <c r="AL6334" s="16"/>
      <c r="AM6334" s="16"/>
      <c r="AN6334" s="16"/>
      <c r="AO6334" s="16"/>
      <c r="AP6334" s="16"/>
      <c r="AQ6334" s="16"/>
      <c r="BI6334" s="1">
        <v>7</v>
      </c>
      <c r="BJ6334" s="6">
        <f>SUM($R$5:R6336)-$AB$2</f>
        <v>739.68433220000065</v>
      </c>
      <c r="BK6334" s="6">
        <f>SUM($R$5:S6336)-$AB$2</f>
        <v>3635.0007911360071</v>
      </c>
      <c r="BL6334" s="6">
        <f>SUM($R$5:T6336)-$AB$2</f>
        <v>10873.291938476024</v>
      </c>
      <c r="BM6334" s="6">
        <f>SUM($R$5:U6336)-$AB$2</f>
        <v>21006.899544752105</v>
      </c>
      <c r="BN6334" s="6">
        <f>SUM($R$5:V6336)-$AB$2</f>
        <v>35483.481839432228</v>
      </c>
      <c r="BO6334" s="6">
        <f>SUM($R$5:W6336)-$AB$2</f>
        <v>52855.380593047681</v>
      </c>
      <c r="BP6334" s="16"/>
    </row>
    <row r="6335" spans="1:68" x14ac:dyDescent="0.45">
      <c r="A6335" s="1">
        <v>2008</v>
      </c>
      <c r="B6335" s="1">
        <v>9</v>
      </c>
      <c r="C6335" s="1">
        <v>21</v>
      </c>
      <c r="D6335" s="1">
        <v>9</v>
      </c>
      <c r="E6335" s="1">
        <v>18.5</v>
      </c>
      <c r="F6335" s="1">
        <v>370.94</v>
      </c>
      <c r="G6335" s="4"/>
      <c r="H6335" s="4"/>
      <c r="Q6335" s="1">
        <v>6</v>
      </c>
      <c r="R6335" s="6">
        <f t="shared" si="8466"/>
        <v>0</v>
      </c>
      <c r="S6335" s="6">
        <f t="shared" si="8467"/>
        <v>0</v>
      </c>
      <c r="T6335" s="6">
        <f t="shared" si="8468"/>
        <v>0</v>
      </c>
      <c r="U6335" s="6">
        <f t="shared" si="8469"/>
        <v>0</v>
      </c>
      <c r="V6335" s="6">
        <f t="shared" si="8470"/>
        <v>0</v>
      </c>
      <c r="W6335" s="6">
        <f t="shared" si="8471"/>
        <v>0</v>
      </c>
      <c r="X6335" s="17"/>
      <c r="Y6335" s="17"/>
      <c r="Z6335" s="17"/>
      <c r="AA6335" s="17"/>
      <c r="AB6335" s="17"/>
      <c r="AC6335" s="17"/>
      <c r="AE6335" s="16"/>
      <c r="AF6335" s="16"/>
      <c r="AG6335" s="16"/>
      <c r="AH6335" s="16"/>
      <c r="AI6335" s="16"/>
      <c r="AJ6335" s="16"/>
      <c r="AL6335" s="16"/>
      <c r="AM6335" s="16"/>
      <c r="AN6335" s="16"/>
      <c r="AO6335" s="16"/>
      <c r="AP6335" s="16"/>
      <c r="AQ6335" s="16"/>
      <c r="BI6335" s="1">
        <v>8</v>
      </c>
      <c r="BJ6335" s="6">
        <f>SUM($R$5:R6337)-$AB$2</f>
        <v>739.76514360000067</v>
      </c>
      <c r="BK6335" s="6">
        <f>SUM($R$5:S6337)-$AB$2</f>
        <v>3635.3951507680072</v>
      </c>
      <c r="BL6335" s="6">
        <f>SUM($R$5:T6337)-$AB$2</f>
        <v>10874.470168688023</v>
      </c>
      <c r="BM6335" s="6">
        <f>SUM($R$5:U6337)-$AB$2</f>
        <v>21009.175193776104</v>
      </c>
      <c r="BN6335" s="6">
        <f>SUM($R$5:V6337)-$AB$2</f>
        <v>35487.325229616232</v>
      </c>
      <c r="BO6335" s="6">
        <f>SUM($R$5:W6337)-$AB$2</f>
        <v>52861.105272623681</v>
      </c>
      <c r="BP6335" s="16"/>
    </row>
    <row r="6336" spans="1:68" x14ac:dyDescent="0.45">
      <c r="A6336" s="1">
        <v>2008</v>
      </c>
      <c r="B6336" s="1">
        <v>9</v>
      </c>
      <c r="C6336" s="1">
        <v>21</v>
      </c>
      <c r="D6336" s="1">
        <v>10</v>
      </c>
      <c r="E6336" s="1">
        <v>19.600000000000001</v>
      </c>
      <c r="F6336" s="1">
        <v>538.70000000000005</v>
      </c>
      <c r="G6336" s="4"/>
      <c r="H6336" s="4"/>
      <c r="Q6336" s="1">
        <v>7</v>
      </c>
      <c r="R6336" s="6">
        <f t="shared" si="8466"/>
        <v>0</v>
      </c>
      <c r="S6336" s="6">
        <f t="shared" si="8467"/>
        <v>0</v>
      </c>
      <c r="T6336" s="6">
        <f t="shared" si="8468"/>
        <v>0</v>
      </c>
      <c r="U6336" s="6">
        <f t="shared" si="8469"/>
        <v>0</v>
      </c>
      <c r="V6336" s="6">
        <f t="shared" si="8470"/>
        <v>0</v>
      </c>
      <c r="W6336" s="6">
        <f t="shared" si="8471"/>
        <v>0</v>
      </c>
      <c r="X6336" s="17"/>
      <c r="Y6336" s="17"/>
      <c r="Z6336" s="17"/>
      <c r="AA6336" s="17"/>
      <c r="AB6336" s="17"/>
      <c r="AC6336" s="17"/>
      <c r="AE6336" s="16"/>
      <c r="AF6336" s="16"/>
      <c r="AG6336" s="16"/>
      <c r="AH6336" s="16"/>
      <c r="AI6336" s="16"/>
      <c r="AJ6336" s="16"/>
      <c r="AL6336" s="16"/>
      <c r="AM6336" s="16"/>
      <c r="AN6336" s="16"/>
      <c r="AO6336" s="16"/>
      <c r="AP6336" s="16"/>
      <c r="AQ6336" s="16"/>
      <c r="BI6336" s="1">
        <v>9</v>
      </c>
      <c r="BJ6336" s="6">
        <f>SUM($R$5:R6338)-$AB$2</f>
        <v>739.98028880000072</v>
      </c>
      <c r="BK6336" s="6">
        <f>SUM($R$5:S6338)-$AB$2</f>
        <v>3636.4450593440069</v>
      </c>
      <c r="BL6336" s="6">
        <f>SUM($R$5:T6338)-$AB$2</f>
        <v>10877.606985704024</v>
      </c>
      <c r="BM6336" s="6">
        <f>SUM($R$5:U6338)-$AB$2</f>
        <v>21015.233682608101</v>
      </c>
      <c r="BN6336" s="6">
        <f>SUM($R$5:V6338)-$AB$2</f>
        <v>35497.557535328233</v>
      </c>
      <c r="BO6336" s="6">
        <f>SUM($R$5:W6338)-$AB$2</f>
        <v>52876.346158591681</v>
      </c>
      <c r="BP6336" s="16"/>
    </row>
    <row r="6337" spans="1:68" x14ac:dyDescent="0.45">
      <c r="A6337" s="1">
        <v>2008</v>
      </c>
      <c r="B6337" s="1">
        <v>9</v>
      </c>
      <c r="C6337" s="1">
        <v>21</v>
      </c>
      <c r="D6337" s="1">
        <v>11</v>
      </c>
      <c r="E6337" s="1">
        <v>20.100000000000001</v>
      </c>
      <c r="F6337" s="1">
        <v>230.99</v>
      </c>
      <c r="G6337" s="4"/>
      <c r="H6337" s="4"/>
      <c r="Q6337" s="1">
        <v>8</v>
      </c>
      <c r="R6337" s="6">
        <f t="shared" si="8466"/>
        <v>8.0811400000000005E-2</v>
      </c>
      <c r="S6337" s="6">
        <f t="shared" si="8467"/>
        <v>0.31354823200000004</v>
      </c>
      <c r="T6337" s="6">
        <f t="shared" si="8468"/>
        <v>0.78387057999999998</v>
      </c>
      <c r="U6337" s="6">
        <f t="shared" si="8469"/>
        <v>1.0974188120000001</v>
      </c>
      <c r="V6337" s="6">
        <f t="shared" si="8470"/>
        <v>1.56774116</v>
      </c>
      <c r="W6337" s="6">
        <f t="shared" si="8471"/>
        <v>1.8812893920000002</v>
      </c>
      <c r="X6337" s="17"/>
      <c r="Y6337" s="17"/>
      <c r="Z6337" s="17"/>
      <c r="AA6337" s="17"/>
      <c r="AB6337" s="17"/>
      <c r="AC6337" s="17"/>
      <c r="AE6337" s="16"/>
      <c r="AF6337" s="16"/>
      <c r="AG6337" s="16"/>
      <c r="AH6337" s="16"/>
      <c r="AI6337" s="16"/>
      <c r="AJ6337" s="16"/>
      <c r="AL6337" s="16"/>
      <c r="AM6337" s="16"/>
      <c r="AN6337" s="16"/>
      <c r="AO6337" s="16"/>
      <c r="AP6337" s="16"/>
      <c r="AQ6337" s="16"/>
      <c r="BI6337" s="1">
        <v>10</v>
      </c>
      <c r="BJ6337" s="6">
        <f>SUM($R$5:R6339)-$AB$2</f>
        <v>740.29273480000074</v>
      </c>
      <c r="BK6337" s="6">
        <f>SUM($R$5:S6339)-$AB$2</f>
        <v>3637.9697958240067</v>
      </c>
      <c r="BL6337" s="6">
        <f>SUM($R$5:T6339)-$AB$2</f>
        <v>10882.162448384024</v>
      </c>
      <c r="BM6337" s="6">
        <f>SUM($R$5:U6339)-$AB$2</f>
        <v>21024.032161968102</v>
      </c>
      <c r="BN6337" s="6">
        <f>SUM($R$5:V6339)-$AB$2</f>
        <v>35512.417467088228</v>
      </c>
      <c r="BO6337" s="6">
        <f>SUM($R$5:W6339)-$AB$2</f>
        <v>52898.479833231679</v>
      </c>
      <c r="BP6337" s="16"/>
    </row>
    <row r="6338" spans="1:68" x14ac:dyDescent="0.45">
      <c r="A6338" s="1">
        <v>2008</v>
      </c>
      <c r="B6338" s="1">
        <v>9</v>
      </c>
      <c r="C6338" s="1">
        <v>21</v>
      </c>
      <c r="D6338" s="1">
        <v>12</v>
      </c>
      <c r="E6338" s="1">
        <v>21.2</v>
      </c>
      <c r="F6338" s="1">
        <v>777.23</v>
      </c>
      <c r="G6338" s="4"/>
      <c r="H6338" s="4"/>
      <c r="Q6338" s="1">
        <v>9</v>
      </c>
      <c r="R6338" s="6">
        <f t="shared" si="8466"/>
        <v>0.21514519999999998</v>
      </c>
      <c r="S6338" s="6">
        <f t="shared" si="8467"/>
        <v>0.83476337599999983</v>
      </c>
      <c r="T6338" s="6">
        <f t="shared" si="8468"/>
        <v>2.0869084399999998</v>
      </c>
      <c r="U6338" s="6">
        <f t="shared" si="8469"/>
        <v>2.9216718159999999</v>
      </c>
      <c r="V6338" s="6">
        <f t="shared" si="8470"/>
        <v>4.1738168799999995</v>
      </c>
      <c r="W6338" s="6">
        <f t="shared" si="8471"/>
        <v>5.0085802560000001</v>
      </c>
      <c r="X6338" s="17"/>
      <c r="Y6338" s="17"/>
      <c r="Z6338" s="17"/>
      <c r="AA6338" s="17"/>
      <c r="AB6338" s="17"/>
      <c r="AC6338" s="17"/>
      <c r="AE6338" s="16"/>
      <c r="AF6338" s="16"/>
      <c r="AG6338" s="16"/>
      <c r="AH6338" s="16"/>
      <c r="AI6338" s="16"/>
      <c r="AJ6338" s="16"/>
      <c r="AL6338" s="16"/>
      <c r="AM6338" s="16"/>
      <c r="AN6338" s="16"/>
      <c r="AO6338" s="16"/>
      <c r="AP6338" s="16"/>
      <c r="AQ6338" s="16"/>
      <c r="BI6338" s="1">
        <v>11</v>
      </c>
      <c r="BJ6338" s="6">
        <f>SUM($R$5:R6340)-$AB$2</f>
        <v>740.42670900000076</v>
      </c>
      <c r="BK6338" s="6">
        <f>SUM($R$5:S6340)-$AB$2</f>
        <v>3638.6235899200069</v>
      </c>
      <c r="BL6338" s="6">
        <f>SUM($R$5:T6340)-$AB$2</f>
        <v>10884.115792220025</v>
      </c>
      <c r="BM6338" s="6">
        <f>SUM($R$5:U6340)-$AB$2</f>
        <v>21027.804875440099</v>
      </c>
      <c r="BN6338" s="6">
        <f>SUM($R$5:V6340)-$AB$2</f>
        <v>35518.789280040226</v>
      </c>
      <c r="BO6338" s="6">
        <f>SUM($R$5:W6340)-$AB$2</f>
        <v>52907.970565559677</v>
      </c>
      <c r="BP6338" s="16"/>
    </row>
    <row r="6339" spans="1:68" x14ac:dyDescent="0.45">
      <c r="A6339" s="1">
        <v>2008</v>
      </c>
      <c r="B6339" s="1">
        <v>9</v>
      </c>
      <c r="C6339" s="1">
        <v>21</v>
      </c>
      <c r="D6339" s="1">
        <v>13</v>
      </c>
      <c r="E6339" s="1">
        <v>22</v>
      </c>
      <c r="F6339" s="1">
        <v>797.66</v>
      </c>
      <c r="G6339" s="4"/>
      <c r="H6339" s="4"/>
      <c r="Q6339" s="1">
        <v>10</v>
      </c>
      <c r="R6339" s="6">
        <f t="shared" si="8466"/>
        <v>0.312446</v>
      </c>
      <c r="S6339" s="6">
        <f t="shared" si="8467"/>
        <v>1.2122904800000001</v>
      </c>
      <c r="T6339" s="6">
        <f t="shared" si="8468"/>
        <v>3.0307262000000001</v>
      </c>
      <c r="U6339" s="6">
        <f t="shared" si="8469"/>
        <v>4.2430166800000002</v>
      </c>
      <c r="V6339" s="6">
        <f t="shared" si="8470"/>
        <v>6.0614524000000003</v>
      </c>
      <c r="W6339" s="6">
        <f t="shared" si="8471"/>
        <v>7.2737428800000004</v>
      </c>
      <c r="X6339" s="17"/>
      <c r="Y6339" s="17"/>
      <c r="Z6339" s="17"/>
      <c r="AA6339" s="17"/>
      <c r="AB6339" s="17"/>
      <c r="AC6339" s="17"/>
      <c r="AE6339" s="16"/>
      <c r="AF6339" s="16"/>
      <c r="AG6339" s="16"/>
      <c r="AH6339" s="16"/>
      <c r="AI6339" s="16"/>
      <c r="AJ6339" s="16"/>
      <c r="AL6339" s="16"/>
      <c r="AM6339" s="16"/>
      <c r="AN6339" s="16"/>
      <c r="AO6339" s="16"/>
      <c r="AP6339" s="16"/>
      <c r="AQ6339" s="16"/>
      <c r="BI6339" s="1">
        <v>12</v>
      </c>
      <c r="BJ6339" s="6">
        <f t="shared" ref="BJ6339" si="8502">R6341-$AB$2</f>
        <v>-6.0804565999999998</v>
      </c>
      <c r="BK6339" s="6">
        <f t="shared" ref="BK6339" si="8503">S6341-$AB$2</f>
        <v>-4.7821716080000005</v>
      </c>
      <c r="BL6339" s="6">
        <f t="shared" ref="BL6339" si="8504">T6341-$AB$2</f>
        <v>-2.1585540200000004</v>
      </c>
      <c r="BM6339" s="6">
        <f t="shared" ref="BM6339" si="8505">U6341-$AB$2</f>
        <v>-0.40947562800000004</v>
      </c>
      <c r="BN6339" s="6">
        <f t="shared" ref="BN6339" si="8506">V6341-$AB$2</f>
        <v>2.2141419599999992</v>
      </c>
      <c r="BO6339" s="6">
        <f t="shared" ref="BO6339" si="8507">W6341-$AB$2</f>
        <v>3.9632203520000004</v>
      </c>
      <c r="BP6339" s="16"/>
    </row>
    <row r="6340" spans="1:68" x14ac:dyDescent="0.45">
      <c r="A6340" s="1">
        <v>2008</v>
      </c>
      <c r="B6340" s="1">
        <v>9</v>
      </c>
      <c r="C6340" s="1">
        <v>21</v>
      </c>
      <c r="D6340" s="1">
        <v>14</v>
      </c>
      <c r="E6340" s="1">
        <v>22.2</v>
      </c>
      <c r="F6340" s="1">
        <v>759.92</v>
      </c>
      <c r="G6340" s="4"/>
      <c r="H6340" s="4"/>
      <c r="Q6340" s="1">
        <v>11</v>
      </c>
      <c r="R6340" s="6">
        <f t="shared" si="8466"/>
        <v>0.13397419999999999</v>
      </c>
      <c r="S6340" s="6">
        <f t="shared" si="8467"/>
        <v>0.519819896</v>
      </c>
      <c r="T6340" s="6">
        <f t="shared" si="8468"/>
        <v>1.29954974</v>
      </c>
      <c r="U6340" s="6">
        <f t="shared" si="8469"/>
        <v>1.8193696359999998</v>
      </c>
      <c r="V6340" s="6">
        <f t="shared" si="8470"/>
        <v>2.59909948</v>
      </c>
      <c r="W6340" s="6">
        <f t="shared" si="8471"/>
        <v>3.1189193760000005</v>
      </c>
      <c r="X6340" s="17"/>
      <c r="Y6340" s="17"/>
      <c r="Z6340" s="17"/>
      <c r="AA6340" s="17"/>
      <c r="AB6340" s="17"/>
      <c r="AC6340" s="17"/>
      <c r="AE6340" s="16"/>
      <c r="AF6340" s="16"/>
      <c r="AG6340" s="16"/>
      <c r="AH6340" s="16"/>
      <c r="AI6340" s="16"/>
      <c r="AJ6340" s="16"/>
      <c r="AL6340" s="16"/>
      <c r="AM6340" s="16"/>
      <c r="AN6340" s="16"/>
      <c r="AO6340" s="16"/>
      <c r="AP6340" s="16"/>
      <c r="AQ6340" s="16"/>
      <c r="BI6340" s="1">
        <v>13</v>
      </c>
      <c r="BJ6340" s="6">
        <f>SUM($R$5:R6342)-$AB$2</f>
        <v>741.34014520000073</v>
      </c>
      <c r="BK6340" s="6">
        <f>SUM($R$5:S6342)-$AB$2</f>
        <v>3643.0811585760066</v>
      </c>
      <c r="BL6340" s="6">
        <f>SUM($R$5:T6342)-$AB$2</f>
        <v>10897.433692016024</v>
      </c>
      <c r="BM6340" s="6">
        <f>SUM($R$5:U6342)-$AB$2</f>
        <v>21053.527238832103</v>
      </c>
      <c r="BN6340" s="6">
        <f>SUM($R$5:V6342)-$AB$2</f>
        <v>35562.232305712219</v>
      </c>
      <c r="BO6340" s="6">
        <f>SUM($R$5:W6342)-$AB$2</f>
        <v>52972.678385967673</v>
      </c>
      <c r="BP6340" s="16"/>
    </row>
    <row r="6341" spans="1:68" x14ac:dyDescent="0.45">
      <c r="A6341" s="1">
        <v>2008</v>
      </c>
      <c r="B6341" s="1">
        <v>9</v>
      </c>
      <c r="C6341" s="1">
        <v>21</v>
      </c>
      <c r="D6341" s="1">
        <v>15</v>
      </c>
      <c r="E6341" s="1">
        <v>22.2</v>
      </c>
      <c r="F6341" s="1">
        <v>655.81</v>
      </c>
      <c r="G6341" s="4"/>
      <c r="H6341" s="4"/>
      <c r="Q6341" s="1">
        <v>12</v>
      </c>
      <c r="R6341" s="6">
        <f t="shared" si="8466"/>
        <v>0.45079339999999996</v>
      </c>
      <c r="S6341" s="6">
        <f t="shared" si="8467"/>
        <v>1.7490783919999999</v>
      </c>
      <c r="T6341" s="6">
        <f t="shared" si="8468"/>
        <v>4.3726959799999996</v>
      </c>
      <c r="U6341" s="6">
        <f t="shared" si="8469"/>
        <v>6.121774372</v>
      </c>
      <c r="V6341" s="6">
        <f t="shared" si="8470"/>
        <v>8.7453919599999992</v>
      </c>
      <c r="W6341" s="6">
        <f t="shared" si="8471"/>
        <v>10.494470352</v>
      </c>
      <c r="X6341" s="17">
        <f t="shared" ref="X6341" si="8508">SUM(R6341:R6365)-$AA$2</f>
        <v>-2.6451238000000004</v>
      </c>
      <c r="Y6341" s="17">
        <f t="shared" ref="Y6341" si="8509">SUM(S6341:S6365)-$AA$2</f>
        <v>6.6659196559999989</v>
      </c>
      <c r="Z6341" s="17">
        <f t="shared" ref="Z6341" si="8510">SUM(T6341:T6365)-$AA$2</f>
        <v>25.481986639999999</v>
      </c>
      <c r="AA6341" s="17">
        <f t="shared" ref="AA6341" si="8511">SUM(U6341:U6365)-$AA$2</f>
        <v>38.026031295999999</v>
      </c>
      <c r="AB6341" s="17">
        <f t="shared" ref="AB6341" si="8512">SUM(V6341:V6365)-$AA$2</f>
        <v>56.842098280000002</v>
      </c>
      <c r="AC6341" s="17">
        <f t="shared" ref="AC6341" si="8513">SUM(W6341:W6365)-$AA$2</f>
        <v>69.386142936000013</v>
      </c>
      <c r="AE6341" s="16">
        <f t="shared" ref="AE6341" si="8514">IF(X6341&gt;0,1,0)</f>
        <v>0</v>
      </c>
      <c r="AF6341" s="16">
        <f t="shared" ref="AF6341" si="8515">IF(Y6341&gt;0,1,0)</f>
        <v>1</v>
      </c>
      <c r="AG6341" s="16">
        <f t="shared" ref="AG6341" si="8516">IF(Z6341&gt;0,1,0)</f>
        <v>1</v>
      </c>
      <c r="AH6341" s="16">
        <f t="shared" ref="AH6341" si="8517">IF(AA6341&gt;0,1,0)</f>
        <v>1</v>
      </c>
      <c r="AI6341" s="16">
        <f t="shared" ref="AI6341" si="8518">IF(AB6341&gt;0,1,0)</f>
        <v>1</v>
      </c>
      <c r="AJ6341" s="16">
        <f t="shared" ref="AJ6341" si="8519">IF(AC6341&gt;0,1,0)</f>
        <v>1</v>
      </c>
      <c r="AL6341" s="16">
        <f t="shared" ref="AL6341" si="8520">IF(X6341&lt;0,ABS(X6341*$AP$1),0)</f>
        <v>0</v>
      </c>
      <c r="AM6341" s="16">
        <f t="shared" ref="AM6341" si="8521">IF(Y6341&lt;0,ABS(Y6341*$AP$1),0)</f>
        <v>0</v>
      </c>
      <c r="AN6341" s="16">
        <f t="shared" ref="AN6341" si="8522">IF(Z6341&lt;0,ABS(Z6341*$AP$1),0)</f>
        <v>0</v>
      </c>
      <c r="AO6341" s="16">
        <f t="shared" ref="AO6341" si="8523">IF(AA6341&lt;0,ABS(AA6341*$AP$1),0)</f>
        <v>0</v>
      </c>
      <c r="AP6341" s="16">
        <f t="shared" ref="AP6341" si="8524">IF(AB6341&lt;0,ABS(AB6341*$AP$1),0)</f>
        <v>0</v>
      </c>
      <c r="AQ6341" s="16">
        <f t="shared" ref="AQ6341" si="8525">IF(AC6341&lt;0,ABS(AC6341*$AP$1),0)</f>
        <v>0</v>
      </c>
      <c r="BI6341" s="1">
        <v>14</v>
      </c>
      <c r="BJ6341" s="6">
        <f>SUM($R$5:R6343)-$AB$2</f>
        <v>741.78089880000073</v>
      </c>
      <c r="BK6341" s="6">
        <f>SUM($R$5:S6343)-$AB$2</f>
        <v>3645.2320361440065</v>
      </c>
      <c r="BL6341" s="6">
        <f>SUM($R$5:T6343)-$AB$2</f>
        <v>10903.859879504023</v>
      </c>
      <c r="BM6341" s="6">
        <f>SUM($R$5:U6343)-$AB$2</f>
        <v>21065.938860208105</v>
      </c>
      <c r="BN6341" s="6">
        <f>SUM($R$5:V6343)-$AB$2</f>
        <v>35583.194546928222</v>
      </c>
      <c r="BO6341" s="6">
        <f>SUM($R$5:W6343)-$AB$2</f>
        <v>53003.901370991676</v>
      </c>
      <c r="BP6341" s="16"/>
    </row>
    <row r="6342" spans="1:68" x14ac:dyDescent="0.45">
      <c r="A6342" s="1">
        <v>2008</v>
      </c>
      <c r="B6342" s="1">
        <v>9</v>
      </c>
      <c r="C6342" s="1">
        <v>21</v>
      </c>
      <c r="D6342" s="1">
        <v>16</v>
      </c>
      <c r="E6342" s="1">
        <v>22</v>
      </c>
      <c r="F6342" s="1">
        <v>505.27</v>
      </c>
      <c r="G6342" s="4"/>
      <c r="H6342" s="4"/>
      <c r="Q6342" s="1">
        <v>13</v>
      </c>
      <c r="R6342" s="6">
        <f t="shared" si="8466"/>
        <v>0.46264279999999997</v>
      </c>
      <c r="S6342" s="6">
        <f t="shared" si="8467"/>
        <v>1.7950540639999999</v>
      </c>
      <c r="T6342" s="6">
        <f t="shared" si="8468"/>
        <v>4.4876351599999991</v>
      </c>
      <c r="U6342" s="6">
        <f t="shared" si="8469"/>
        <v>6.2826892239999994</v>
      </c>
      <c r="V6342" s="6">
        <f t="shared" si="8470"/>
        <v>8.9752703199999981</v>
      </c>
      <c r="W6342" s="6">
        <f t="shared" si="8471"/>
        <v>10.770324384</v>
      </c>
      <c r="X6342" s="17"/>
      <c r="Y6342" s="17"/>
      <c r="Z6342" s="17"/>
      <c r="AA6342" s="17"/>
      <c r="AB6342" s="17"/>
      <c r="AC6342" s="17"/>
      <c r="AE6342" s="16"/>
      <c r="AF6342" s="16"/>
      <c r="AG6342" s="16"/>
      <c r="AH6342" s="16"/>
      <c r="AI6342" s="16"/>
      <c r="AJ6342" s="16"/>
      <c r="AL6342" s="16"/>
      <c r="AM6342" s="16"/>
      <c r="AN6342" s="16"/>
      <c r="AO6342" s="16"/>
      <c r="AP6342" s="16"/>
      <c r="AQ6342" s="16"/>
      <c r="BI6342" s="1">
        <v>15</v>
      </c>
      <c r="BJ6342" s="6">
        <f>SUM($R$5:R6344)-$AB$2</f>
        <v>742.16126860000077</v>
      </c>
      <c r="BK6342" s="6">
        <f>SUM($R$5:S6344)-$AB$2</f>
        <v>3647.0882407680065</v>
      </c>
      <c r="BL6342" s="6">
        <f>SUM($R$5:T6344)-$AB$2</f>
        <v>10909.405671188022</v>
      </c>
      <c r="BM6342" s="6">
        <f>SUM($R$5:U6344)-$AB$2</f>
        <v>21076.650073776105</v>
      </c>
      <c r="BN6342" s="6">
        <f>SUM($R$5:V6344)-$AB$2</f>
        <v>35601.284934616211</v>
      </c>
      <c r="BO6342" s="6">
        <f>SUM($R$5:W6344)-$AB$2</f>
        <v>53030.846767623669</v>
      </c>
      <c r="BP6342" s="16"/>
    </row>
    <row r="6343" spans="1:68" x14ac:dyDescent="0.45">
      <c r="A6343" s="1">
        <v>2008</v>
      </c>
      <c r="B6343" s="1">
        <v>9</v>
      </c>
      <c r="C6343" s="1">
        <v>21</v>
      </c>
      <c r="D6343" s="1">
        <v>17</v>
      </c>
      <c r="E6343" s="1">
        <v>21.3</v>
      </c>
      <c r="F6343" s="1">
        <v>312.81</v>
      </c>
      <c r="G6343" s="4"/>
      <c r="H6343" s="4"/>
      <c r="Q6343" s="1">
        <v>14</v>
      </c>
      <c r="R6343" s="6">
        <f t="shared" si="8466"/>
        <v>0.44075359999999997</v>
      </c>
      <c r="S6343" s="6">
        <f t="shared" si="8467"/>
        <v>1.7101239679999996</v>
      </c>
      <c r="T6343" s="6">
        <f t="shared" si="8468"/>
        <v>4.2753099199999989</v>
      </c>
      <c r="U6343" s="6">
        <f t="shared" si="8469"/>
        <v>5.9854338879999993</v>
      </c>
      <c r="V6343" s="6">
        <f t="shared" si="8470"/>
        <v>8.5506198399999978</v>
      </c>
      <c r="W6343" s="6">
        <f t="shared" si="8471"/>
        <v>10.260743807999999</v>
      </c>
      <c r="X6343" s="17"/>
      <c r="Y6343" s="17"/>
      <c r="Z6343" s="17"/>
      <c r="AA6343" s="17"/>
      <c r="AB6343" s="17"/>
      <c r="AC6343" s="17"/>
      <c r="AE6343" s="16"/>
      <c r="AF6343" s="16"/>
      <c r="AG6343" s="16"/>
      <c r="AH6343" s="16"/>
      <c r="AI6343" s="16"/>
      <c r="AJ6343" s="16"/>
      <c r="AL6343" s="16"/>
      <c r="AM6343" s="16"/>
      <c r="AN6343" s="16"/>
      <c r="AO6343" s="16"/>
      <c r="AP6343" s="16"/>
      <c r="AQ6343" s="16"/>
      <c r="BI6343" s="1">
        <v>16</v>
      </c>
      <c r="BJ6343" s="6">
        <f>SUM($R$5:R6345)-$AB$2</f>
        <v>742.45432520000077</v>
      </c>
      <c r="BK6343" s="6">
        <f>SUM($R$5:S6345)-$AB$2</f>
        <v>3648.5183569760065</v>
      </c>
      <c r="BL6343" s="6">
        <f>SUM($R$5:T6345)-$AB$2</f>
        <v>10913.678436416021</v>
      </c>
      <c r="BM6343" s="6">
        <f>SUM($R$5:U6345)-$AB$2</f>
        <v>21084.902547632108</v>
      </c>
      <c r="BN6343" s="6">
        <f>SUM($R$5:V6345)-$AB$2</f>
        <v>35615.222706512213</v>
      </c>
      <c r="BO6343" s="6">
        <f>SUM($R$5:W6345)-$AB$2</f>
        <v>53051.606897167672</v>
      </c>
      <c r="BP6343" s="16"/>
    </row>
    <row r="6344" spans="1:68" x14ac:dyDescent="0.45">
      <c r="A6344" s="1">
        <v>2008</v>
      </c>
      <c r="B6344" s="1">
        <v>9</v>
      </c>
      <c r="C6344" s="1">
        <v>21</v>
      </c>
      <c r="D6344" s="1">
        <v>18</v>
      </c>
      <c r="E6344" s="1">
        <v>20.2</v>
      </c>
      <c r="F6344" s="1">
        <v>104.66</v>
      </c>
      <c r="G6344" s="4"/>
      <c r="H6344" s="4"/>
      <c r="Q6344" s="1">
        <v>15</v>
      </c>
      <c r="R6344" s="6">
        <f t="shared" si="8466"/>
        <v>0.38036979999999992</v>
      </c>
      <c r="S6344" s="6">
        <f t="shared" si="8467"/>
        <v>1.4758348239999999</v>
      </c>
      <c r="T6344" s="6">
        <f t="shared" si="8468"/>
        <v>3.6895870599999996</v>
      </c>
      <c r="U6344" s="6">
        <f t="shared" si="8469"/>
        <v>5.1654218839999997</v>
      </c>
      <c r="V6344" s="6">
        <f t="shared" si="8470"/>
        <v>7.3791741199999992</v>
      </c>
      <c r="W6344" s="6">
        <f t="shared" si="8471"/>
        <v>8.8550089439999997</v>
      </c>
      <c r="X6344" s="17"/>
      <c r="Y6344" s="17"/>
      <c r="Z6344" s="17"/>
      <c r="AA6344" s="17"/>
      <c r="AB6344" s="17"/>
      <c r="AC6344" s="17"/>
      <c r="AE6344" s="16"/>
      <c r="AF6344" s="16"/>
      <c r="AG6344" s="16"/>
      <c r="AH6344" s="16"/>
      <c r="AI6344" s="16"/>
      <c r="AJ6344" s="16"/>
      <c r="AL6344" s="16"/>
      <c r="AM6344" s="16"/>
      <c r="AN6344" s="16"/>
      <c r="AO6344" s="16"/>
      <c r="AP6344" s="16"/>
      <c r="AQ6344" s="16"/>
      <c r="BI6344" s="1">
        <v>17</v>
      </c>
      <c r="BJ6344" s="6">
        <f>SUM($R$5:R6346)-$AB$2</f>
        <v>742.63575500000081</v>
      </c>
      <c r="BK6344" s="6">
        <f>SUM($R$5:S6346)-$AB$2</f>
        <v>3649.4037344000067</v>
      </c>
      <c r="BL6344" s="6">
        <f>SUM($R$5:T6346)-$AB$2</f>
        <v>10916.323682900023</v>
      </c>
      <c r="BM6344" s="6">
        <f>SUM($R$5:U6346)-$AB$2</f>
        <v>21090.011610800106</v>
      </c>
      <c r="BN6344" s="6">
        <f>SUM($R$5:V6346)-$AB$2</f>
        <v>35623.851507800216</v>
      </c>
      <c r="BO6344" s="6">
        <f>SUM($R$5:W6346)-$AB$2</f>
        <v>53064.459384199676</v>
      </c>
      <c r="BP6344" s="16"/>
    </row>
    <row r="6345" spans="1:68" x14ac:dyDescent="0.45">
      <c r="A6345" s="1">
        <v>2008</v>
      </c>
      <c r="B6345" s="1">
        <v>9</v>
      </c>
      <c r="C6345" s="1">
        <v>21</v>
      </c>
      <c r="D6345" s="1">
        <v>19</v>
      </c>
      <c r="E6345" s="1">
        <v>19.399999999999999</v>
      </c>
      <c r="F6345" s="1">
        <v>0</v>
      </c>
      <c r="G6345" s="4"/>
      <c r="H6345" s="4"/>
      <c r="Q6345" s="1">
        <v>16</v>
      </c>
      <c r="R6345" s="6">
        <f t="shared" si="8466"/>
        <v>0.29305659999999994</v>
      </c>
      <c r="S6345" s="6">
        <f t="shared" si="8467"/>
        <v>1.1370596079999997</v>
      </c>
      <c r="T6345" s="6">
        <f t="shared" si="8468"/>
        <v>2.8426490199999992</v>
      </c>
      <c r="U6345" s="6">
        <f t="shared" si="8469"/>
        <v>3.9797086279999996</v>
      </c>
      <c r="V6345" s="6">
        <f t="shared" si="8470"/>
        <v>5.6852980399999984</v>
      </c>
      <c r="W6345" s="6">
        <f t="shared" si="8471"/>
        <v>6.8223576479999997</v>
      </c>
      <c r="X6345" s="17"/>
      <c r="Y6345" s="17"/>
      <c r="Z6345" s="17"/>
      <c r="AA6345" s="17"/>
      <c r="AB6345" s="17"/>
      <c r="AC6345" s="17"/>
      <c r="AE6345" s="16"/>
      <c r="AF6345" s="16"/>
      <c r="AG6345" s="16"/>
      <c r="AH6345" s="16"/>
      <c r="AI6345" s="16"/>
      <c r="AJ6345" s="16"/>
      <c r="AL6345" s="16"/>
      <c r="AM6345" s="16"/>
      <c r="AN6345" s="16"/>
      <c r="AO6345" s="16"/>
      <c r="AP6345" s="16"/>
      <c r="AQ6345" s="16"/>
      <c r="BI6345" s="1">
        <v>18</v>
      </c>
      <c r="BJ6345" s="6">
        <f>SUM($R$5:R6347)-$AB$2</f>
        <v>742.69645780000076</v>
      </c>
      <c r="BK6345" s="6">
        <f>SUM($R$5:S6347)-$AB$2</f>
        <v>3649.6999640640065</v>
      </c>
      <c r="BL6345" s="6">
        <f>SUM($R$5:T6347)-$AB$2</f>
        <v>10917.208729724023</v>
      </c>
      <c r="BM6345" s="6">
        <f>SUM($R$5:U6347)-$AB$2</f>
        <v>21091.721001648108</v>
      </c>
      <c r="BN6345" s="6">
        <f>SUM($R$5:V6347)-$AB$2</f>
        <v>35626.738532968222</v>
      </c>
      <c r="BO6345" s="6">
        <f>SUM($R$5:W6347)-$AB$2</f>
        <v>53068.75957055168</v>
      </c>
      <c r="BP6345" s="16"/>
    </row>
    <row r="6346" spans="1:68" x14ac:dyDescent="0.45">
      <c r="A6346" s="1">
        <v>2008</v>
      </c>
      <c r="B6346" s="1">
        <v>9</v>
      </c>
      <c r="C6346" s="1">
        <v>21</v>
      </c>
      <c r="D6346" s="1">
        <v>20</v>
      </c>
      <c r="E6346" s="1">
        <v>19.3</v>
      </c>
      <c r="F6346" s="1">
        <v>0</v>
      </c>
      <c r="G6346" s="4"/>
      <c r="H6346" s="4"/>
      <c r="Q6346" s="1">
        <v>17</v>
      </c>
      <c r="R6346" s="6">
        <f t="shared" si="8466"/>
        <v>0.1814298</v>
      </c>
      <c r="S6346" s="6">
        <f t="shared" si="8467"/>
        <v>0.70394762399999999</v>
      </c>
      <c r="T6346" s="6">
        <f t="shared" si="8468"/>
        <v>1.7598690599999998</v>
      </c>
      <c r="U6346" s="6">
        <f t="shared" si="8469"/>
        <v>2.4638166839999998</v>
      </c>
      <c r="V6346" s="6">
        <f t="shared" si="8470"/>
        <v>3.5197381199999995</v>
      </c>
      <c r="W6346" s="6">
        <f t="shared" si="8471"/>
        <v>4.223685744</v>
      </c>
      <c r="X6346" s="17"/>
      <c r="Y6346" s="17"/>
      <c r="Z6346" s="17"/>
      <c r="AA6346" s="17"/>
      <c r="AB6346" s="17"/>
      <c r="AC6346" s="17"/>
      <c r="AE6346" s="16"/>
      <c r="AF6346" s="16"/>
      <c r="AG6346" s="16"/>
      <c r="AH6346" s="16"/>
      <c r="AI6346" s="16"/>
      <c r="AJ6346" s="16"/>
      <c r="AL6346" s="16"/>
      <c r="AM6346" s="16"/>
      <c r="AN6346" s="16"/>
      <c r="AO6346" s="16"/>
      <c r="AP6346" s="16"/>
      <c r="AQ6346" s="16"/>
      <c r="BI6346" s="1">
        <v>19</v>
      </c>
      <c r="BJ6346" s="6">
        <f>SUM($R$5:R6348)-$AB$2</f>
        <v>742.69645780000076</v>
      </c>
      <c r="BK6346" s="6">
        <f>SUM($R$5:S6348)-$AB$2</f>
        <v>3649.6999640640065</v>
      </c>
      <c r="BL6346" s="6">
        <f>SUM($R$5:T6348)-$AB$2</f>
        <v>10917.208729724023</v>
      </c>
      <c r="BM6346" s="6">
        <f>SUM($R$5:U6348)-$AB$2</f>
        <v>21091.721001648108</v>
      </c>
      <c r="BN6346" s="6">
        <f>SUM($R$5:V6348)-$AB$2</f>
        <v>35626.738532968222</v>
      </c>
      <c r="BO6346" s="6">
        <f>SUM($R$5:W6348)-$AB$2</f>
        <v>53068.75957055168</v>
      </c>
      <c r="BP6346" s="16"/>
    </row>
    <row r="6347" spans="1:68" x14ac:dyDescent="0.45">
      <c r="A6347" s="1">
        <v>2008</v>
      </c>
      <c r="B6347" s="1">
        <v>9</v>
      </c>
      <c r="C6347" s="1">
        <v>21</v>
      </c>
      <c r="D6347" s="1">
        <v>21</v>
      </c>
      <c r="E6347" s="1">
        <v>18.899999999999999</v>
      </c>
      <c r="F6347" s="1">
        <v>0</v>
      </c>
      <c r="G6347" s="4"/>
      <c r="H6347" s="4"/>
      <c r="Q6347" s="1">
        <v>18</v>
      </c>
      <c r="R6347" s="6">
        <f t="shared" si="8466"/>
        <v>6.0702799999999994E-2</v>
      </c>
      <c r="S6347" s="6">
        <f t="shared" si="8467"/>
        <v>0.235526864</v>
      </c>
      <c r="T6347" s="6">
        <f t="shared" si="8468"/>
        <v>0.58881715999999995</v>
      </c>
      <c r="U6347" s="6">
        <f t="shared" si="8469"/>
        <v>0.82434402399999995</v>
      </c>
      <c r="V6347" s="6">
        <f t="shared" si="8470"/>
        <v>1.1776343199999999</v>
      </c>
      <c r="W6347" s="6">
        <f t="shared" si="8471"/>
        <v>1.413161184</v>
      </c>
      <c r="X6347" s="17"/>
      <c r="Y6347" s="17"/>
      <c r="Z6347" s="17"/>
      <c r="AA6347" s="17"/>
      <c r="AB6347" s="17"/>
      <c r="AC6347" s="17"/>
      <c r="AE6347" s="16"/>
      <c r="AF6347" s="16"/>
      <c r="AG6347" s="16"/>
      <c r="AH6347" s="16"/>
      <c r="AI6347" s="16"/>
      <c r="AJ6347" s="16"/>
      <c r="AL6347" s="16"/>
      <c r="AM6347" s="16"/>
      <c r="AN6347" s="16"/>
      <c r="AO6347" s="16"/>
      <c r="AP6347" s="16"/>
      <c r="AQ6347" s="16"/>
      <c r="BI6347" s="1">
        <v>20</v>
      </c>
      <c r="BJ6347" s="6">
        <f>SUM($R$5:R6349)-$AB$2</f>
        <v>742.69645780000076</v>
      </c>
      <c r="BK6347" s="6">
        <f>SUM($R$5:S6349)-$AB$2</f>
        <v>3649.6999640640065</v>
      </c>
      <c r="BL6347" s="6">
        <f>SUM($R$5:T6349)-$AB$2</f>
        <v>10917.208729724023</v>
      </c>
      <c r="BM6347" s="6">
        <f>SUM($R$5:U6349)-$AB$2</f>
        <v>21091.721001648108</v>
      </c>
      <c r="BN6347" s="6">
        <f>SUM($R$5:V6349)-$AB$2</f>
        <v>35626.738532968222</v>
      </c>
      <c r="BO6347" s="6">
        <f>SUM($R$5:W6349)-$AB$2</f>
        <v>53068.75957055168</v>
      </c>
      <c r="BP6347" s="16"/>
    </row>
    <row r="6348" spans="1:68" x14ac:dyDescent="0.45">
      <c r="A6348" s="1">
        <v>2008</v>
      </c>
      <c r="B6348" s="1">
        <v>9</v>
      </c>
      <c r="C6348" s="1">
        <v>21</v>
      </c>
      <c r="D6348" s="1">
        <v>22</v>
      </c>
      <c r="E6348" s="1">
        <v>18.5</v>
      </c>
      <c r="F6348" s="1">
        <v>0</v>
      </c>
      <c r="G6348" s="4"/>
      <c r="H6348" s="4"/>
      <c r="Q6348" s="1">
        <v>19</v>
      </c>
      <c r="R6348" s="6">
        <f t="shared" si="8466"/>
        <v>0</v>
      </c>
      <c r="S6348" s="6">
        <f t="shared" si="8467"/>
        <v>0</v>
      </c>
      <c r="T6348" s="6">
        <f t="shared" si="8468"/>
        <v>0</v>
      </c>
      <c r="U6348" s="6">
        <f t="shared" si="8469"/>
        <v>0</v>
      </c>
      <c r="V6348" s="6">
        <f t="shared" si="8470"/>
        <v>0</v>
      </c>
      <c r="W6348" s="6">
        <f t="shared" si="8471"/>
        <v>0</v>
      </c>
      <c r="X6348" s="17"/>
      <c r="Y6348" s="17"/>
      <c r="Z6348" s="17"/>
      <c r="AA6348" s="17"/>
      <c r="AB6348" s="17"/>
      <c r="AC6348" s="17"/>
      <c r="AE6348" s="16"/>
      <c r="AF6348" s="16"/>
      <c r="AG6348" s="16"/>
      <c r="AH6348" s="16"/>
      <c r="AI6348" s="16"/>
      <c r="AJ6348" s="16"/>
      <c r="AL6348" s="16"/>
      <c r="AM6348" s="16"/>
      <c r="AN6348" s="16"/>
      <c r="AO6348" s="16"/>
      <c r="AP6348" s="16"/>
      <c r="AQ6348" s="16"/>
      <c r="BI6348" s="1">
        <v>21</v>
      </c>
      <c r="BJ6348" s="6">
        <f>SUM($R$5:R6350)-$AB$2</f>
        <v>742.69645780000076</v>
      </c>
      <c r="BK6348" s="6">
        <f>SUM($R$5:S6350)-$AB$2</f>
        <v>3649.6999640640065</v>
      </c>
      <c r="BL6348" s="6">
        <f>SUM($R$5:T6350)-$AB$2</f>
        <v>10917.208729724023</v>
      </c>
      <c r="BM6348" s="6">
        <f>SUM($R$5:U6350)-$AB$2</f>
        <v>21091.721001648108</v>
      </c>
      <c r="BN6348" s="6">
        <f>SUM($R$5:V6350)-$AB$2</f>
        <v>35626.738532968222</v>
      </c>
      <c r="BO6348" s="6">
        <f>SUM($R$5:W6350)-$AB$2</f>
        <v>53068.75957055168</v>
      </c>
      <c r="BP6348" s="16"/>
    </row>
    <row r="6349" spans="1:68" x14ac:dyDescent="0.45">
      <c r="A6349" s="1">
        <v>2008</v>
      </c>
      <c r="B6349" s="1">
        <v>9</v>
      </c>
      <c r="C6349" s="1">
        <v>21</v>
      </c>
      <c r="D6349" s="1">
        <v>23</v>
      </c>
      <c r="E6349" s="1">
        <v>18.3</v>
      </c>
      <c r="F6349" s="1">
        <v>0</v>
      </c>
      <c r="G6349" s="4"/>
      <c r="H6349" s="4"/>
      <c r="Q6349" s="1">
        <v>20</v>
      </c>
      <c r="R6349" s="6">
        <f t="shared" si="8466"/>
        <v>0</v>
      </c>
      <c r="S6349" s="6">
        <f t="shared" si="8467"/>
        <v>0</v>
      </c>
      <c r="T6349" s="6">
        <f t="shared" si="8468"/>
        <v>0</v>
      </c>
      <c r="U6349" s="6">
        <f t="shared" si="8469"/>
        <v>0</v>
      </c>
      <c r="V6349" s="6">
        <f t="shared" si="8470"/>
        <v>0</v>
      </c>
      <c r="W6349" s="6">
        <f t="shared" si="8471"/>
        <v>0</v>
      </c>
      <c r="X6349" s="17"/>
      <c r="Y6349" s="17"/>
      <c r="Z6349" s="17"/>
      <c r="AA6349" s="17"/>
      <c r="AB6349" s="17"/>
      <c r="AC6349" s="17"/>
      <c r="AE6349" s="16"/>
      <c r="AF6349" s="16"/>
      <c r="AG6349" s="16"/>
      <c r="AH6349" s="16"/>
      <c r="AI6349" s="16"/>
      <c r="AJ6349" s="16"/>
      <c r="AL6349" s="16"/>
      <c r="AM6349" s="16"/>
      <c r="AN6349" s="16"/>
      <c r="AO6349" s="16"/>
      <c r="AP6349" s="16"/>
      <c r="AQ6349" s="16"/>
      <c r="BI6349" s="1">
        <v>22</v>
      </c>
      <c r="BJ6349" s="6">
        <f>SUM($R$5:R6351)-$AB$2</f>
        <v>742.69645780000076</v>
      </c>
      <c r="BK6349" s="6">
        <f>SUM($R$5:S6351)-$AB$2</f>
        <v>3649.6999640640065</v>
      </c>
      <c r="BL6349" s="6">
        <f>SUM($R$5:T6351)-$AB$2</f>
        <v>10917.208729724023</v>
      </c>
      <c r="BM6349" s="6">
        <f>SUM($R$5:U6351)-$AB$2</f>
        <v>21091.721001648108</v>
      </c>
      <c r="BN6349" s="6">
        <f>SUM($R$5:V6351)-$AB$2</f>
        <v>35626.738532968222</v>
      </c>
      <c r="BO6349" s="6">
        <f>SUM($R$5:W6351)-$AB$2</f>
        <v>53068.75957055168</v>
      </c>
      <c r="BP6349" s="16"/>
    </row>
    <row r="6350" spans="1:68" x14ac:dyDescent="0.45">
      <c r="A6350" s="1">
        <v>2008</v>
      </c>
      <c r="B6350" s="1">
        <v>9</v>
      </c>
      <c r="C6350" s="1">
        <v>22</v>
      </c>
      <c r="D6350" s="1">
        <v>0</v>
      </c>
      <c r="E6350" s="1">
        <v>18.3</v>
      </c>
      <c r="F6350" s="1">
        <v>0</v>
      </c>
      <c r="G6350" s="4"/>
      <c r="H6350" s="4"/>
      <c r="Q6350" s="1">
        <v>21</v>
      </c>
      <c r="R6350" s="6">
        <f t="shared" si="8466"/>
        <v>0</v>
      </c>
      <c r="S6350" s="6">
        <f t="shared" si="8467"/>
        <v>0</v>
      </c>
      <c r="T6350" s="6">
        <f t="shared" si="8468"/>
        <v>0</v>
      </c>
      <c r="U6350" s="6">
        <f t="shared" si="8469"/>
        <v>0</v>
      </c>
      <c r="V6350" s="6">
        <f t="shared" si="8470"/>
        <v>0</v>
      </c>
      <c r="W6350" s="6">
        <f t="shared" si="8471"/>
        <v>0</v>
      </c>
      <c r="X6350" s="17"/>
      <c r="Y6350" s="17"/>
      <c r="Z6350" s="17"/>
      <c r="AA6350" s="17"/>
      <c r="AB6350" s="17"/>
      <c r="AC6350" s="17"/>
      <c r="AE6350" s="16"/>
      <c r="AF6350" s="16"/>
      <c r="AG6350" s="16"/>
      <c r="AH6350" s="16"/>
      <c r="AI6350" s="16"/>
      <c r="AJ6350" s="16"/>
      <c r="AL6350" s="16"/>
      <c r="AM6350" s="16"/>
      <c r="AN6350" s="16"/>
      <c r="AO6350" s="16"/>
      <c r="AP6350" s="16"/>
      <c r="AQ6350" s="16"/>
      <c r="BI6350" s="1">
        <v>23</v>
      </c>
      <c r="BJ6350" s="6">
        <f>SUM($R$5:R6352)-$AB$2</f>
        <v>742.69645780000076</v>
      </c>
      <c r="BK6350" s="6">
        <f>SUM($R$5:S6352)-$AB$2</f>
        <v>3649.6999640640065</v>
      </c>
      <c r="BL6350" s="6">
        <f>SUM($R$5:T6352)-$AB$2</f>
        <v>10917.208729724023</v>
      </c>
      <c r="BM6350" s="6">
        <f>SUM($R$5:U6352)-$AB$2</f>
        <v>21091.721001648108</v>
      </c>
      <c r="BN6350" s="6">
        <f>SUM($R$5:V6352)-$AB$2</f>
        <v>35626.738532968222</v>
      </c>
      <c r="BO6350" s="6">
        <f>SUM($R$5:W6352)-$AB$2</f>
        <v>53068.75957055168</v>
      </c>
      <c r="BP6350" s="16"/>
    </row>
    <row r="6351" spans="1:68" x14ac:dyDescent="0.45">
      <c r="A6351" s="1">
        <v>2008</v>
      </c>
      <c r="B6351" s="1">
        <v>9</v>
      </c>
      <c r="C6351" s="1">
        <v>22</v>
      </c>
      <c r="D6351" s="1">
        <v>1</v>
      </c>
      <c r="E6351" s="1">
        <v>18</v>
      </c>
      <c r="F6351" s="1">
        <v>0</v>
      </c>
      <c r="G6351" s="4"/>
      <c r="H6351" s="4"/>
      <c r="Q6351" s="1">
        <v>22</v>
      </c>
      <c r="R6351" s="6">
        <f t="shared" si="8466"/>
        <v>0</v>
      </c>
      <c r="S6351" s="6">
        <f t="shared" si="8467"/>
        <v>0</v>
      </c>
      <c r="T6351" s="6">
        <f t="shared" si="8468"/>
        <v>0</v>
      </c>
      <c r="U6351" s="6">
        <f t="shared" si="8469"/>
        <v>0</v>
      </c>
      <c r="V6351" s="6">
        <f t="shared" si="8470"/>
        <v>0</v>
      </c>
      <c r="W6351" s="6">
        <f t="shared" si="8471"/>
        <v>0</v>
      </c>
      <c r="X6351" s="17"/>
      <c r="Y6351" s="17"/>
      <c r="Z6351" s="17"/>
      <c r="AA6351" s="17"/>
      <c r="AB6351" s="17"/>
      <c r="AC6351" s="17"/>
      <c r="AE6351" s="16"/>
      <c r="AF6351" s="16"/>
      <c r="AG6351" s="16"/>
      <c r="AH6351" s="16"/>
      <c r="AI6351" s="16"/>
      <c r="AJ6351" s="16"/>
      <c r="AL6351" s="16"/>
      <c r="AM6351" s="16"/>
      <c r="AN6351" s="16"/>
      <c r="AO6351" s="16"/>
      <c r="AP6351" s="16"/>
      <c r="AQ6351" s="16"/>
      <c r="BI6351" s="1">
        <v>0</v>
      </c>
      <c r="BJ6351" s="6">
        <f t="shared" ref="BJ6351" si="8526">R6353-$AB$2</f>
        <v>-6.53125</v>
      </c>
      <c r="BK6351" s="6">
        <f t="shared" ref="BK6351" si="8527">S6353-$AB$2</f>
        <v>-6.53125</v>
      </c>
      <c r="BL6351" s="6">
        <f t="shared" ref="BL6351" si="8528">T6353-$AB$2</f>
        <v>-6.53125</v>
      </c>
      <c r="BM6351" s="6">
        <f t="shared" ref="BM6351" si="8529">U6353-$AB$2</f>
        <v>-6.53125</v>
      </c>
      <c r="BN6351" s="6">
        <f t="shared" ref="BN6351" si="8530">V6353-$AB$2</f>
        <v>-6.53125</v>
      </c>
      <c r="BO6351" s="6">
        <f t="shared" ref="BO6351" si="8531">W6353-$AB$2</f>
        <v>-6.53125</v>
      </c>
      <c r="BP6351" s="16">
        <v>266</v>
      </c>
    </row>
    <row r="6352" spans="1:68" x14ac:dyDescent="0.45">
      <c r="A6352" s="1">
        <v>2008</v>
      </c>
      <c r="B6352" s="1">
        <v>9</v>
      </c>
      <c r="C6352" s="1">
        <v>22</v>
      </c>
      <c r="D6352" s="1">
        <v>2</v>
      </c>
      <c r="E6352" s="1">
        <v>17.8</v>
      </c>
      <c r="F6352" s="1">
        <v>0</v>
      </c>
      <c r="G6352" s="4"/>
      <c r="H6352" s="4"/>
      <c r="Q6352" s="1">
        <v>23</v>
      </c>
      <c r="R6352" s="6">
        <f t="shared" si="8466"/>
        <v>0</v>
      </c>
      <c r="S6352" s="6">
        <f t="shared" si="8467"/>
        <v>0</v>
      </c>
      <c r="T6352" s="6">
        <f t="shared" si="8468"/>
        <v>0</v>
      </c>
      <c r="U6352" s="6">
        <f t="shared" si="8469"/>
        <v>0</v>
      </c>
      <c r="V6352" s="6">
        <f t="shared" si="8470"/>
        <v>0</v>
      </c>
      <c r="W6352" s="6">
        <f t="shared" si="8471"/>
        <v>0</v>
      </c>
      <c r="X6352" s="17"/>
      <c r="Y6352" s="17"/>
      <c r="Z6352" s="17"/>
      <c r="AA6352" s="17"/>
      <c r="AB6352" s="17"/>
      <c r="AC6352" s="17"/>
      <c r="AE6352" s="16"/>
      <c r="AF6352" s="16"/>
      <c r="AG6352" s="16"/>
      <c r="AH6352" s="16"/>
      <c r="AI6352" s="16"/>
      <c r="AJ6352" s="16"/>
      <c r="AL6352" s="16"/>
      <c r="AM6352" s="16"/>
      <c r="AN6352" s="16"/>
      <c r="AO6352" s="16"/>
      <c r="AP6352" s="16"/>
      <c r="AQ6352" s="16"/>
      <c r="BI6352" s="1">
        <v>1</v>
      </c>
      <c r="BJ6352" s="6">
        <f>SUM($R$5:R6354)-$AB$2</f>
        <v>742.69645780000076</v>
      </c>
      <c r="BK6352" s="6">
        <f>SUM($R$5:S6354)-$AB$2</f>
        <v>3649.6999640640065</v>
      </c>
      <c r="BL6352" s="6">
        <f>SUM($R$5:T6354)-$AB$2</f>
        <v>10917.208729724023</v>
      </c>
      <c r="BM6352" s="6">
        <f>SUM($R$5:U6354)-$AB$2</f>
        <v>21091.721001648108</v>
      </c>
      <c r="BN6352" s="6">
        <f>SUM($R$5:V6354)-$AB$2</f>
        <v>35626.738532968222</v>
      </c>
      <c r="BO6352" s="6">
        <f>SUM($R$5:W6354)-$AB$2</f>
        <v>53068.75957055168</v>
      </c>
      <c r="BP6352" s="16"/>
    </row>
    <row r="6353" spans="1:68" x14ac:dyDescent="0.45">
      <c r="A6353" s="1">
        <v>2008</v>
      </c>
      <c r="B6353" s="1">
        <v>9</v>
      </c>
      <c r="C6353" s="1">
        <v>22</v>
      </c>
      <c r="D6353" s="1">
        <v>3</v>
      </c>
      <c r="E6353" s="1">
        <v>17.399999999999999</v>
      </c>
      <c r="F6353" s="1">
        <v>0</v>
      </c>
      <c r="G6353" s="4"/>
      <c r="H6353" s="4"/>
      <c r="Q6353" s="1">
        <v>0</v>
      </c>
      <c r="R6353" s="6">
        <f t="shared" si="8466"/>
        <v>0</v>
      </c>
      <c r="S6353" s="6">
        <f t="shared" si="8467"/>
        <v>0</v>
      </c>
      <c r="T6353" s="6">
        <f t="shared" si="8468"/>
        <v>0</v>
      </c>
      <c r="U6353" s="6">
        <f t="shared" si="8469"/>
        <v>0</v>
      </c>
      <c r="V6353" s="6">
        <f t="shared" si="8470"/>
        <v>0</v>
      </c>
      <c r="W6353" s="6">
        <f t="shared" si="8471"/>
        <v>0</v>
      </c>
      <c r="X6353" s="17"/>
      <c r="Y6353" s="17"/>
      <c r="Z6353" s="17"/>
      <c r="AA6353" s="17"/>
      <c r="AB6353" s="17"/>
      <c r="AC6353" s="17"/>
      <c r="AE6353" s="16"/>
      <c r="AF6353" s="16"/>
      <c r="AG6353" s="16"/>
      <c r="AH6353" s="16"/>
      <c r="AI6353" s="16"/>
      <c r="AJ6353" s="16"/>
      <c r="AL6353" s="16"/>
      <c r="AM6353" s="16"/>
      <c r="AN6353" s="16"/>
      <c r="AO6353" s="16"/>
      <c r="AP6353" s="16"/>
      <c r="AQ6353" s="16"/>
      <c r="BI6353" s="1">
        <v>2</v>
      </c>
      <c r="BJ6353" s="6">
        <f>SUM($R$5:R6355)-$AB$2</f>
        <v>742.69645780000076</v>
      </c>
      <c r="BK6353" s="6">
        <f>SUM($R$5:S6355)-$AB$2</f>
        <v>3649.6999640640065</v>
      </c>
      <c r="BL6353" s="6">
        <f>SUM($R$5:T6355)-$AB$2</f>
        <v>10917.208729724023</v>
      </c>
      <c r="BM6353" s="6">
        <f>SUM($R$5:U6355)-$AB$2</f>
        <v>21091.721001648108</v>
      </c>
      <c r="BN6353" s="6">
        <f>SUM($R$5:V6355)-$AB$2</f>
        <v>35626.738532968222</v>
      </c>
      <c r="BO6353" s="6">
        <f>SUM($R$5:W6355)-$AB$2</f>
        <v>53068.75957055168</v>
      </c>
      <c r="BP6353" s="16"/>
    </row>
    <row r="6354" spans="1:68" x14ac:dyDescent="0.45">
      <c r="A6354" s="1">
        <v>2008</v>
      </c>
      <c r="B6354" s="1">
        <v>9</v>
      </c>
      <c r="C6354" s="1">
        <v>22</v>
      </c>
      <c r="D6354" s="1">
        <v>4</v>
      </c>
      <c r="E6354" s="1">
        <v>17</v>
      </c>
      <c r="F6354" s="1">
        <v>0</v>
      </c>
      <c r="G6354" s="4"/>
      <c r="H6354" s="4"/>
      <c r="Q6354" s="1">
        <v>1</v>
      </c>
      <c r="R6354" s="6">
        <f t="shared" si="8466"/>
        <v>0</v>
      </c>
      <c r="S6354" s="6">
        <f t="shared" si="8467"/>
        <v>0</v>
      </c>
      <c r="T6354" s="6">
        <f t="shared" si="8468"/>
        <v>0</v>
      </c>
      <c r="U6354" s="6">
        <f t="shared" si="8469"/>
        <v>0</v>
      </c>
      <c r="V6354" s="6">
        <f t="shared" si="8470"/>
        <v>0</v>
      </c>
      <c r="W6354" s="6">
        <f t="shared" si="8471"/>
        <v>0</v>
      </c>
      <c r="X6354" s="17"/>
      <c r="Y6354" s="17"/>
      <c r="Z6354" s="17"/>
      <c r="AA6354" s="17"/>
      <c r="AB6354" s="17"/>
      <c r="AC6354" s="17"/>
      <c r="AE6354" s="16"/>
      <c r="AF6354" s="16"/>
      <c r="AG6354" s="16"/>
      <c r="AH6354" s="16"/>
      <c r="AI6354" s="16"/>
      <c r="AJ6354" s="16"/>
      <c r="AL6354" s="16"/>
      <c r="AM6354" s="16"/>
      <c r="AN6354" s="16"/>
      <c r="AO6354" s="16"/>
      <c r="AP6354" s="16"/>
      <c r="AQ6354" s="16"/>
      <c r="BI6354" s="1">
        <v>3</v>
      </c>
      <c r="BJ6354" s="6">
        <f>SUM($R$5:R6356)-$AB$2</f>
        <v>742.69645780000076</v>
      </c>
      <c r="BK6354" s="6">
        <f>SUM($R$5:S6356)-$AB$2</f>
        <v>3649.6999640640065</v>
      </c>
      <c r="BL6354" s="6">
        <f>SUM($R$5:T6356)-$AB$2</f>
        <v>10917.208729724023</v>
      </c>
      <c r="BM6354" s="6">
        <f>SUM($R$5:U6356)-$AB$2</f>
        <v>21091.721001648108</v>
      </c>
      <c r="BN6354" s="6">
        <f>SUM($R$5:V6356)-$AB$2</f>
        <v>35626.738532968222</v>
      </c>
      <c r="BO6354" s="6">
        <f>SUM($R$5:W6356)-$AB$2</f>
        <v>53068.75957055168</v>
      </c>
      <c r="BP6354" s="16"/>
    </row>
    <row r="6355" spans="1:68" x14ac:dyDescent="0.45">
      <c r="A6355" s="1">
        <v>2008</v>
      </c>
      <c r="B6355" s="1">
        <v>9</v>
      </c>
      <c r="C6355" s="1">
        <v>22</v>
      </c>
      <c r="D6355" s="1">
        <v>5</v>
      </c>
      <c r="E6355" s="1">
        <v>16.7</v>
      </c>
      <c r="F6355" s="1">
        <v>0</v>
      </c>
      <c r="G6355" s="4"/>
      <c r="H6355" s="4"/>
      <c r="Q6355" s="1">
        <v>2</v>
      </c>
      <c r="R6355" s="6">
        <f t="shared" si="8466"/>
        <v>0</v>
      </c>
      <c r="S6355" s="6">
        <f t="shared" si="8467"/>
        <v>0</v>
      </c>
      <c r="T6355" s="6">
        <f t="shared" si="8468"/>
        <v>0</v>
      </c>
      <c r="U6355" s="6">
        <f t="shared" si="8469"/>
        <v>0</v>
      </c>
      <c r="V6355" s="6">
        <f t="shared" si="8470"/>
        <v>0</v>
      </c>
      <c r="W6355" s="6">
        <f t="shared" si="8471"/>
        <v>0</v>
      </c>
      <c r="X6355" s="17"/>
      <c r="Y6355" s="17"/>
      <c r="Z6355" s="17"/>
      <c r="AA6355" s="17"/>
      <c r="AB6355" s="17"/>
      <c r="AC6355" s="17"/>
      <c r="AE6355" s="16"/>
      <c r="AF6355" s="16"/>
      <c r="AG6355" s="16"/>
      <c r="AH6355" s="16"/>
      <c r="AI6355" s="16"/>
      <c r="AJ6355" s="16"/>
      <c r="AL6355" s="16"/>
      <c r="AM6355" s="16"/>
      <c r="AN6355" s="16"/>
      <c r="AO6355" s="16"/>
      <c r="AP6355" s="16"/>
      <c r="AQ6355" s="16"/>
      <c r="BI6355" s="1">
        <v>4</v>
      </c>
      <c r="BJ6355" s="6">
        <f>SUM($R$5:R6357)-$AB$2</f>
        <v>742.69645780000076</v>
      </c>
      <c r="BK6355" s="6">
        <f>SUM($R$5:S6357)-$AB$2</f>
        <v>3649.6999640640065</v>
      </c>
      <c r="BL6355" s="6">
        <f>SUM($R$5:T6357)-$AB$2</f>
        <v>10917.208729724023</v>
      </c>
      <c r="BM6355" s="6">
        <f>SUM($R$5:U6357)-$AB$2</f>
        <v>21091.721001648108</v>
      </c>
      <c r="BN6355" s="6">
        <f>SUM($R$5:V6357)-$AB$2</f>
        <v>35626.738532968222</v>
      </c>
      <c r="BO6355" s="6">
        <f>SUM($R$5:W6357)-$AB$2</f>
        <v>53068.75957055168</v>
      </c>
      <c r="BP6355" s="16"/>
    </row>
    <row r="6356" spans="1:68" x14ac:dyDescent="0.45">
      <c r="A6356" s="1">
        <v>2008</v>
      </c>
      <c r="B6356" s="1">
        <v>9</v>
      </c>
      <c r="C6356" s="1">
        <v>22</v>
      </c>
      <c r="D6356" s="1">
        <v>6</v>
      </c>
      <c r="E6356" s="1">
        <v>16.7</v>
      </c>
      <c r="F6356" s="1">
        <v>0</v>
      </c>
      <c r="G6356" s="4"/>
      <c r="H6356" s="4"/>
      <c r="Q6356" s="1">
        <v>3</v>
      </c>
      <c r="R6356" s="6">
        <f t="shared" si="8466"/>
        <v>0</v>
      </c>
      <c r="S6356" s="6">
        <f t="shared" si="8467"/>
        <v>0</v>
      </c>
      <c r="T6356" s="6">
        <f t="shared" si="8468"/>
        <v>0</v>
      </c>
      <c r="U6356" s="6">
        <f t="shared" si="8469"/>
        <v>0</v>
      </c>
      <c r="V6356" s="6">
        <f t="shared" si="8470"/>
        <v>0</v>
      </c>
      <c r="W6356" s="6">
        <f t="shared" si="8471"/>
        <v>0</v>
      </c>
      <c r="X6356" s="17"/>
      <c r="Y6356" s="17"/>
      <c r="Z6356" s="17"/>
      <c r="AA6356" s="17"/>
      <c r="AB6356" s="17"/>
      <c r="AC6356" s="17"/>
      <c r="AE6356" s="16"/>
      <c r="AF6356" s="16"/>
      <c r="AG6356" s="16"/>
      <c r="AH6356" s="16"/>
      <c r="AI6356" s="16"/>
      <c r="AJ6356" s="16"/>
      <c r="AL6356" s="16"/>
      <c r="AM6356" s="16"/>
      <c r="AN6356" s="16"/>
      <c r="AO6356" s="16"/>
      <c r="AP6356" s="16"/>
      <c r="AQ6356" s="16"/>
      <c r="BI6356" s="1">
        <v>5</v>
      </c>
      <c r="BJ6356" s="6">
        <f>SUM($R$5:R6358)-$AB$2</f>
        <v>742.69645780000076</v>
      </c>
      <c r="BK6356" s="6">
        <f>SUM($R$5:S6358)-$AB$2</f>
        <v>3649.6999640640065</v>
      </c>
      <c r="BL6356" s="6">
        <f>SUM($R$5:T6358)-$AB$2</f>
        <v>10917.208729724023</v>
      </c>
      <c r="BM6356" s="6">
        <f>SUM($R$5:U6358)-$AB$2</f>
        <v>21091.721001648108</v>
      </c>
      <c r="BN6356" s="6">
        <f>SUM($R$5:V6358)-$AB$2</f>
        <v>35626.738532968222</v>
      </c>
      <c r="BO6356" s="6">
        <f>SUM($R$5:W6358)-$AB$2</f>
        <v>53068.75957055168</v>
      </c>
      <c r="BP6356" s="16"/>
    </row>
    <row r="6357" spans="1:68" x14ac:dyDescent="0.45">
      <c r="A6357" s="1">
        <v>2008</v>
      </c>
      <c r="B6357" s="1">
        <v>9</v>
      </c>
      <c r="C6357" s="1">
        <v>22</v>
      </c>
      <c r="D6357" s="1">
        <v>7</v>
      </c>
      <c r="E6357" s="1">
        <v>16.7</v>
      </c>
      <c r="F6357" s="1">
        <v>0</v>
      </c>
      <c r="G6357" s="4"/>
      <c r="H6357" s="4"/>
      <c r="Q6357" s="1">
        <v>4</v>
      </c>
      <c r="R6357" s="6">
        <f t="shared" si="8466"/>
        <v>0</v>
      </c>
      <c r="S6357" s="6">
        <f t="shared" si="8467"/>
        <v>0</v>
      </c>
      <c r="T6357" s="6">
        <f t="shared" si="8468"/>
        <v>0</v>
      </c>
      <c r="U6357" s="6">
        <f t="shared" si="8469"/>
        <v>0</v>
      </c>
      <c r="V6357" s="6">
        <f t="shared" si="8470"/>
        <v>0</v>
      </c>
      <c r="W6357" s="6">
        <f t="shared" si="8471"/>
        <v>0</v>
      </c>
      <c r="X6357" s="17"/>
      <c r="Y6357" s="17"/>
      <c r="Z6357" s="17"/>
      <c r="AA6357" s="17"/>
      <c r="AB6357" s="17"/>
      <c r="AC6357" s="17"/>
      <c r="AE6357" s="16"/>
      <c r="AF6357" s="16"/>
      <c r="AG6357" s="16"/>
      <c r="AH6357" s="16"/>
      <c r="AI6357" s="16"/>
      <c r="AJ6357" s="16"/>
      <c r="AL6357" s="16"/>
      <c r="AM6357" s="16"/>
      <c r="AN6357" s="16"/>
      <c r="AO6357" s="16"/>
      <c r="AP6357" s="16"/>
      <c r="AQ6357" s="16"/>
      <c r="BI6357" s="1">
        <v>6</v>
      </c>
      <c r="BJ6357" s="6">
        <f>SUM($R$5:R6359)-$AB$2</f>
        <v>742.69645780000076</v>
      </c>
      <c r="BK6357" s="6">
        <f>SUM($R$5:S6359)-$AB$2</f>
        <v>3649.6999640640065</v>
      </c>
      <c r="BL6357" s="6">
        <f>SUM($R$5:T6359)-$AB$2</f>
        <v>10917.208729724023</v>
      </c>
      <c r="BM6357" s="6">
        <f>SUM($R$5:U6359)-$AB$2</f>
        <v>21091.721001648108</v>
      </c>
      <c r="BN6357" s="6">
        <f>SUM($R$5:V6359)-$AB$2</f>
        <v>35626.738532968222</v>
      </c>
      <c r="BO6357" s="6">
        <f>SUM($R$5:W6359)-$AB$2</f>
        <v>53068.75957055168</v>
      </c>
      <c r="BP6357" s="16"/>
    </row>
    <row r="6358" spans="1:68" x14ac:dyDescent="0.45">
      <c r="A6358" s="1">
        <v>2008</v>
      </c>
      <c r="B6358" s="1">
        <v>9</v>
      </c>
      <c r="C6358" s="1">
        <v>22</v>
      </c>
      <c r="D6358" s="1">
        <v>8</v>
      </c>
      <c r="E6358" s="1">
        <v>16.8</v>
      </c>
      <c r="F6358" s="1">
        <v>15.42</v>
      </c>
      <c r="G6358" s="4"/>
      <c r="H6358" s="4"/>
      <c r="Q6358" s="1">
        <v>5</v>
      </c>
      <c r="R6358" s="6">
        <f t="shared" si="8466"/>
        <v>0</v>
      </c>
      <c r="S6358" s="6">
        <f t="shared" si="8467"/>
        <v>0</v>
      </c>
      <c r="T6358" s="6">
        <f t="shared" si="8468"/>
        <v>0</v>
      </c>
      <c r="U6358" s="6">
        <f t="shared" si="8469"/>
        <v>0</v>
      </c>
      <c r="V6358" s="6">
        <f t="shared" si="8470"/>
        <v>0</v>
      </c>
      <c r="W6358" s="6">
        <f t="shared" si="8471"/>
        <v>0</v>
      </c>
      <c r="X6358" s="17"/>
      <c r="Y6358" s="17"/>
      <c r="Z6358" s="17"/>
      <c r="AA6358" s="17"/>
      <c r="AB6358" s="17"/>
      <c r="AC6358" s="17"/>
      <c r="AE6358" s="16"/>
      <c r="AF6358" s="16"/>
      <c r="AG6358" s="16"/>
      <c r="AH6358" s="16"/>
      <c r="AI6358" s="16"/>
      <c r="AJ6358" s="16"/>
      <c r="AL6358" s="16"/>
      <c r="AM6358" s="16"/>
      <c r="AN6358" s="16"/>
      <c r="AO6358" s="16"/>
      <c r="AP6358" s="16"/>
      <c r="AQ6358" s="16"/>
      <c r="BI6358" s="1">
        <v>7</v>
      </c>
      <c r="BJ6358" s="6">
        <f>SUM($R$5:R6360)-$AB$2</f>
        <v>742.69645780000076</v>
      </c>
      <c r="BK6358" s="6">
        <f>SUM($R$5:S6360)-$AB$2</f>
        <v>3649.6999640640065</v>
      </c>
      <c r="BL6358" s="6">
        <f>SUM($R$5:T6360)-$AB$2</f>
        <v>10917.208729724023</v>
      </c>
      <c r="BM6358" s="6">
        <f>SUM($R$5:U6360)-$AB$2</f>
        <v>21091.721001648108</v>
      </c>
      <c r="BN6358" s="6">
        <f>SUM($R$5:V6360)-$AB$2</f>
        <v>35626.738532968222</v>
      </c>
      <c r="BO6358" s="6">
        <f>SUM($R$5:W6360)-$AB$2</f>
        <v>53068.75957055168</v>
      </c>
      <c r="BP6358" s="16"/>
    </row>
    <row r="6359" spans="1:68" x14ac:dyDescent="0.45">
      <c r="A6359" s="1">
        <v>2008</v>
      </c>
      <c r="B6359" s="1">
        <v>9</v>
      </c>
      <c r="C6359" s="1">
        <v>22</v>
      </c>
      <c r="D6359" s="1">
        <v>9</v>
      </c>
      <c r="E6359" s="1">
        <v>17</v>
      </c>
      <c r="F6359" s="1">
        <v>62.72</v>
      </c>
      <c r="G6359" s="4"/>
      <c r="H6359" s="4"/>
      <c r="Q6359" s="1">
        <v>6</v>
      </c>
      <c r="R6359" s="6">
        <f t="shared" si="8466"/>
        <v>0</v>
      </c>
      <c r="S6359" s="6">
        <f t="shared" si="8467"/>
        <v>0</v>
      </c>
      <c r="T6359" s="6">
        <f t="shared" si="8468"/>
        <v>0</v>
      </c>
      <c r="U6359" s="6">
        <f t="shared" si="8469"/>
        <v>0</v>
      </c>
      <c r="V6359" s="6">
        <f t="shared" si="8470"/>
        <v>0</v>
      </c>
      <c r="W6359" s="6">
        <f t="shared" si="8471"/>
        <v>0</v>
      </c>
      <c r="X6359" s="17"/>
      <c r="Y6359" s="17"/>
      <c r="Z6359" s="17"/>
      <c r="AA6359" s="17"/>
      <c r="AB6359" s="17"/>
      <c r="AC6359" s="17"/>
      <c r="AE6359" s="16"/>
      <c r="AF6359" s="16"/>
      <c r="AG6359" s="16"/>
      <c r="AH6359" s="16"/>
      <c r="AI6359" s="16"/>
      <c r="AJ6359" s="16"/>
      <c r="AL6359" s="16"/>
      <c r="AM6359" s="16"/>
      <c r="AN6359" s="16"/>
      <c r="AO6359" s="16"/>
      <c r="AP6359" s="16"/>
      <c r="AQ6359" s="16"/>
      <c r="BI6359" s="1">
        <v>8</v>
      </c>
      <c r="BJ6359" s="6">
        <f>SUM($R$5:R6361)-$AB$2</f>
        <v>742.70540140000071</v>
      </c>
      <c r="BK6359" s="6">
        <f>SUM($R$5:S6361)-$AB$2</f>
        <v>3649.7436088320064</v>
      </c>
      <c r="BL6359" s="6">
        <f>SUM($R$5:T6361)-$AB$2</f>
        <v>10917.339127412024</v>
      </c>
      <c r="BM6359" s="6">
        <f>SUM($R$5:U6361)-$AB$2</f>
        <v>21091.972853424108</v>
      </c>
      <c r="BN6359" s="6">
        <f>SUM($R$5:V6361)-$AB$2</f>
        <v>35627.163890584219</v>
      </c>
      <c r="BO6359" s="6">
        <f>SUM($R$5:W6361)-$AB$2</f>
        <v>53069.393135175676</v>
      </c>
      <c r="BP6359" s="16"/>
    </row>
    <row r="6360" spans="1:68" x14ac:dyDescent="0.45">
      <c r="A6360" s="1">
        <v>2008</v>
      </c>
      <c r="B6360" s="1">
        <v>9</v>
      </c>
      <c r="C6360" s="1">
        <v>22</v>
      </c>
      <c r="D6360" s="1">
        <v>10</v>
      </c>
      <c r="E6360" s="1">
        <v>17.399999999999999</v>
      </c>
      <c r="F6360" s="1">
        <v>167.13</v>
      </c>
      <c r="G6360" s="4"/>
      <c r="H6360" s="4"/>
      <c r="Q6360" s="1">
        <v>7</v>
      </c>
      <c r="R6360" s="6">
        <f t="shared" si="8466"/>
        <v>0</v>
      </c>
      <c r="S6360" s="6">
        <f t="shared" si="8467"/>
        <v>0</v>
      </c>
      <c r="T6360" s="6">
        <f t="shared" si="8468"/>
        <v>0</v>
      </c>
      <c r="U6360" s="6">
        <f t="shared" si="8469"/>
        <v>0</v>
      </c>
      <c r="V6360" s="6">
        <f t="shared" si="8470"/>
        <v>0</v>
      </c>
      <c r="W6360" s="6">
        <f t="shared" si="8471"/>
        <v>0</v>
      </c>
      <c r="X6360" s="17"/>
      <c r="Y6360" s="17"/>
      <c r="Z6360" s="17"/>
      <c r="AA6360" s="17"/>
      <c r="AB6360" s="17"/>
      <c r="AC6360" s="17"/>
      <c r="AE6360" s="16"/>
      <c r="AF6360" s="16"/>
      <c r="AG6360" s="16"/>
      <c r="AH6360" s="16"/>
      <c r="AI6360" s="16"/>
      <c r="AJ6360" s="16"/>
      <c r="AL6360" s="16"/>
      <c r="AM6360" s="16"/>
      <c r="AN6360" s="16"/>
      <c r="AO6360" s="16"/>
      <c r="AP6360" s="16"/>
      <c r="AQ6360" s="16"/>
      <c r="BI6360" s="1">
        <v>9</v>
      </c>
      <c r="BJ6360" s="6">
        <f>SUM($R$5:R6362)-$AB$2</f>
        <v>742.74177900000075</v>
      </c>
      <c r="BK6360" s="6">
        <f>SUM($R$5:S6362)-$AB$2</f>
        <v>3649.9211315200064</v>
      </c>
      <c r="BL6360" s="6">
        <f>SUM($R$5:T6362)-$AB$2</f>
        <v>10917.869512820023</v>
      </c>
      <c r="BM6360" s="6">
        <f>SUM($R$5:U6362)-$AB$2</f>
        <v>21092.997246640109</v>
      </c>
      <c r="BN6360" s="6">
        <f>SUM($R$5:V6362)-$AB$2</f>
        <v>35628.894009240219</v>
      </c>
      <c r="BO6360" s="6">
        <f>SUM($R$5:W6362)-$AB$2</f>
        <v>53071.970124359679</v>
      </c>
      <c r="BP6360" s="16"/>
    </row>
    <row r="6361" spans="1:68" x14ac:dyDescent="0.45">
      <c r="A6361" s="1">
        <v>2008</v>
      </c>
      <c r="B6361" s="1">
        <v>9</v>
      </c>
      <c r="C6361" s="1">
        <v>22</v>
      </c>
      <c r="D6361" s="1">
        <v>11</v>
      </c>
      <c r="E6361" s="1">
        <v>19.100000000000001</v>
      </c>
      <c r="F6361" s="1">
        <v>645.08000000000004</v>
      </c>
      <c r="G6361" s="4"/>
      <c r="H6361" s="4"/>
      <c r="Q6361" s="1">
        <v>8</v>
      </c>
      <c r="R6361" s="6">
        <f t="shared" si="8466"/>
        <v>8.9435999999999995E-3</v>
      </c>
      <c r="S6361" s="6">
        <f t="shared" si="8467"/>
        <v>3.4701167999999998E-2</v>
      </c>
      <c r="T6361" s="6">
        <f t="shared" si="8468"/>
        <v>8.6752919999999983E-2</v>
      </c>
      <c r="U6361" s="6">
        <f t="shared" si="8469"/>
        <v>0.121454088</v>
      </c>
      <c r="V6361" s="6">
        <f t="shared" si="8470"/>
        <v>0.17350583999999997</v>
      </c>
      <c r="W6361" s="6">
        <f t="shared" si="8471"/>
        <v>0.208207008</v>
      </c>
      <c r="X6361" s="17"/>
      <c r="Y6361" s="17"/>
      <c r="Z6361" s="17"/>
      <c r="AA6361" s="17"/>
      <c r="AB6361" s="17"/>
      <c r="AC6361" s="17"/>
      <c r="AE6361" s="16"/>
      <c r="AF6361" s="16"/>
      <c r="AG6361" s="16"/>
      <c r="AH6361" s="16"/>
      <c r="AI6361" s="16"/>
      <c r="AJ6361" s="16"/>
      <c r="AL6361" s="16"/>
      <c r="AM6361" s="16"/>
      <c r="AN6361" s="16"/>
      <c r="AO6361" s="16"/>
      <c r="AP6361" s="16"/>
      <c r="AQ6361" s="16"/>
      <c r="BI6361" s="1">
        <v>10</v>
      </c>
      <c r="BJ6361" s="6">
        <f>SUM($R$5:R6363)-$AB$2</f>
        <v>742.83871440000075</v>
      </c>
      <c r="BK6361" s="6">
        <f>SUM($R$5:S6363)-$AB$2</f>
        <v>3650.3941762720065</v>
      </c>
      <c r="BL6361" s="6">
        <f>SUM($R$5:T6363)-$AB$2</f>
        <v>10919.282830952025</v>
      </c>
      <c r="BM6361" s="6">
        <f>SUM($R$5:U6363)-$AB$2</f>
        <v>21095.72694750411</v>
      </c>
      <c r="BN6361" s="6">
        <f>SUM($R$5:V6363)-$AB$2</f>
        <v>35633.504256864224</v>
      </c>
      <c r="BO6361" s="6">
        <f>SUM($R$5:W6363)-$AB$2</f>
        <v>53078.837028095681</v>
      </c>
      <c r="BP6361" s="16"/>
    </row>
    <row r="6362" spans="1:68" x14ac:dyDescent="0.45">
      <c r="A6362" s="1">
        <v>2008</v>
      </c>
      <c r="B6362" s="1">
        <v>9</v>
      </c>
      <c r="C6362" s="1">
        <v>22</v>
      </c>
      <c r="D6362" s="1">
        <v>12</v>
      </c>
      <c r="E6362" s="1">
        <v>22</v>
      </c>
      <c r="F6362" s="1">
        <v>770.43</v>
      </c>
      <c r="G6362" s="4"/>
      <c r="H6362" s="4"/>
      <c r="Q6362" s="1">
        <v>9</v>
      </c>
      <c r="R6362" s="6">
        <f t="shared" si="8466"/>
        <v>3.6377599999999996E-2</v>
      </c>
      <c r="S6362" s="6">
        <f t="shared" si="8467"/>
        <v>0.14114508799999995</v>
      </c>
      <c r="T6362" s="6">
        <f t="shared" si="8468"/>
        <v>0.35286271999999991</v>
      </c>
      <c r="U6362" s="6">
        <f t="shared" si="8469"/>
        <v>0.49400780799999988</v>
      </c>
      <c r="V6362" s="6">
        <f t="shared" si="8470"/>
        <v>0.70572543999999982</v>
      </c>
      <c r="W6362" s="6">
        <f t="shared" si="8471"/>
        <v>0.84687052799999996</v>
      </c>
      <c r="X6362" s="17"/>
      <c r="Y6362" s="17"/>
      <c r="Z6362" s="17"/>
      <c r="AA6362" s="17"/>
      <c r="AB6362" s="17"/>
      <c r="AC6362" s="17"/>
      <c r="AE6362" s="16"/>
      <c r="AF6362" s="16"/>
      <c r="AG6362" s="16"/>
      <c r="AH6362" s="16"/>
      <c r="AI6362" s="16"/>
      <c r="AJ6362" s="16"/>
      <c r="AL6362" s="16"/>
      <c r="AM6362" s="16"/>
      <c r="AN6362" s="16"/>
      <c r="AO6362" s="16"/>
      <c r="AP6362" s="16"/>
      <c r="AQ6362" s="16"/>
      <c r="BI6362" s="1">
        <v>11</v>
      </c>
      <c r="BJ6362" s="6">
        <f>SUM($R$5:R6364)-$AB$2</f>
        <v>743.21286080000073</v>
      </c>
      <c r="BK6362" s="6">
        <f>SUM($R$5:S6364)-$AB$2</f>
        <v>3652.2200107040067</v>
      </c>
      <c r="BL6362" s="6">
        <f>SUM($R$5:T6364)-$AB$2</f>
        <v>10924.737885464025</v>
      </c>
      <c r="BM6362" s="6">
        <f>SUM($R$5:U6364)-$AB$2</f>
        <v>21106.262910128113</v>
      </c>
      <c r="BN6362" s="6">
        <f>SUM($R$5:V6364)-$AB$2</f>
        <v>35651.29865964823</v>
      </c>
      <c r="BO6362" s="6">
        <f>SUM($R$5:W6364)-$AB$2</f>
        <v>53105.341559071683</v>
      </c>
      <c r="BP6362" s="16"/>
    </row>
    <row r="6363" spans="1:68" x14ac:dyDescent="0.45">
      <c r="A6363" s="1">
        <v>2008</v>
      </c>
      <c r="B6363" s="1">
        <v>9</v>
      </c>
      <c r="C6363" s="1">
        <v>22</v>
      </c>
      <c r="D6363" s="1">
        <v>13</v>
      </c>
      <c r="E6363" s="1">
        <v>22.2</v>
      </c>
      <c r="F6363" s="1">
        <v>780.55</v>
      </c>
      <c r="G6363" s="4"/>
      <c r="H6363" s="4"/>
      <c r="Q6363" s="1">
        <v>10</v>
      </c>
      <c r="R6363" s="6">
        <f t="shared" si="8466"/>
        <v>9.6935399999999991E-2</v>
      </c>
      <c r="S6363" s="6">
        <f t="shared" si="8467"/>
        <v>0.37610935199999995</v>
      </c>
      <c r="T6363" s="6">
        <f t="shared" si="8468"/>
        <v>0.94027337999999983</v>
      </c>
      <c r="U6363" s="6">
        <f t="shared" si="8469"/>
        <v>1.3163827319999999</v>
      </c>
      <c r="V6363" s="6">
        <f t="shared" si="8470"/>
        <v>1.8805467599999997</v>
      </c>
      <c r="W6363" s="6">
        <f t="shared" si="8471"/>
        <v>2.2566561119999995</v>
      </c>
      <c r="X6363" s="17"/>
      <c r="Y6363" s="17"/>
      <c r="Z6363" s="17"/>
      <c r="AA6363" s="17"/>
      <c r="AB6363" s="17"/>
      <c r="AC6363" s="17"/>
      <c r="AE6363" s="16"/>
      <c r="AF6363" s="16"/>
      <c r="AG6363" s="16"/>
      <c r="AH6363" s="16"/>
      <c r="AI6363" s="16"/>
      <c r="AJ6363" s="16"/>
      <c r="AL6363" s="16"/>
      <c r="AM6363" s="16"/>
      <c r="AN6363" s="16"/>
      <c r="AO6363" s="16"/>
      <c r="AP6363" s="16"/>
      <c r="AQ6363" s="16"/>
      <c r="BI6363" s="1">
        <v>12</v>
      </c>
      <c r="BJ6363" s="6">
        <f t="shared" ref="BJ6363" si="8532">R6365-$AB$2</f>
        <v>-6.0844006000000004</v>
      </c>
      <c r="BK6363" s="6">
        <f t="shared" ref="BK6363" si="8533">S6365-$AB$2</f>
        <v>-4.7974743279999998</v>
      </c>
      <c r="BL6363" s="6">
        <f t="shared" ref="BL6363" si="8534">T6365-$AB$2</f>
        <v>-2.1968108200000005</v>
      </c>
      <c r="BM6363" s="6">
        <f t="shared" ref="BM6363" si="8535">U6365-$AB$2</f>
        <v>-0.46303514800000123</v>
      </c>
      <c r="BN6363" s="6">
        <f t="shared" ref="BN6363" si="8536">V6365-$AB$2</f>
        <v>2.137628359999999</v>
      </c>
      <c r="BO6363" s="6">
        <f t="shared" ref="BO6363" si="8537">W6365-$AB$2</f>
        <v>3.8714040319999992</v>
      </c>
      <c r="BP6363" s="16"/>
    </row>
    <row r="6364" spans="1:68" x14ac:dyDescent="0.45">
      <c r="A6364" s="1">
        <v>2008</v>
      </c>
      <c r="B6364" s="1">
        <v>9</v>
      </c>
      <c r="C6364" s="1">
        <v>22</v>
      </c>
      <c r="D6364" s="1">
        <v>14</v>
      </c>
      <c r="E6364" s="1">
        <v>22.2</v>
      </c>
      <c r="F6364" s="1">
        <v>752.35</v>
      </c>
      <c r="G6364" s="4"/>
      <c r="H6364" s="4"/>
      <c r="Q6364" s="1">
        <v>11</v>
      </c>
      <c r="R6364" s="6">
        <f t="shared" si="8466"/>
        <v>0.37414639999999999</v>
      </c>
      <c r="S6364" s="6">
        <f t="shared" si="8467"/>
        <v>1.4516880319999999</v>
      </c>
      <c r="T6364" s="6">
        <f t="shared" si="8468"/>
        <v>3.6292200799999996</v>
      </c>
      <c r="U6364" s="6">
        <f t="shared" si="8469"/>
        <v>5.0809081120000004</v>
      </c>
      <c r="V6364" s="6">
        <f t="shared" si="8470"/>
        <v>7.2584401599999993</v>
      </c>
      <c r="W6364" s="6">
        <f t="shared" si="8471"/>
        <v>8.7101281920000009</v>
      </c>
      <c r="X6364" s="17"/>
      <c r="Y6364" s="17"/>
      <c r="Z6364" s="17"/>
      <c r="AA6364" s="17"/>
      <c r="AB6364" s="17"/>
      <c r="AC6364" s="17"/>
      <c r="AE6364" s="16"/>
      <c r="AF6364" s="16"/>
      <c r="AG6364" s="16"/>
      <c r="AH6364" s="16"/>
      <c r="AI6364" s="16"/>
      <c r="AJ6364" s="16"/>
      <c r="AL6364" s="16"/>
      <c r="AM6364" s="16"/>
      <c r="AN6364" s="16"/>
      <c r="AO6364" s="16"/>
      <c r="AP6364" s="16"/>
      <c r="AQ6364" s="16"/>
      <c r="BI6364" s="1">
        <v>13</v>
      </c>
      <c r="BJ6364" s="6">
        <f>SUM($R$5:R6366)-$AB$2</f>
        <v>744.11242920000075</v>
      </c>
      <c r="BK6364" s="6">
        <f>SUM($R$5:S6366)-$AB$2</f>
        <v>3656.609904496006</v>
      </c>
      <c r="BL6364" s="6">
        <f>SUM($R$5:T6366)-$AB$2</f>
        <v>10937.853592736024</v>
      </c>
      <c r="BM6364" s="6">
        <f>SUM($R$5:U6366)-$AB$2</f>
        <v>21131.594756272112</v>
      </c>
      <c r="BN6364" s="6">
        <f>SUM($R$5:V6366)-$AB$2</f>
        <v>35694.082132752228</v>
      </c>
      <c r="BO6364" s="6">
        <f>SUM($R$5:W6366)-$AB$2</f>
        <v>53169.066984527679</v>
      </c>
      <c r="BP6364" s="16"/>
    </row>
    <row r="6365" spans="1:68" x14ac:dyDescent="0.45">
      <c r="A6365" s="1">
        <v>2008</v>
      </c>
      <c r="B6365" s="1">
        <v>9</v>
      </c>
      <c r="C6365" s="1">
        <v>22</v>
      </c>
      <c r="D6365" s="1">
        <v>15</v>
      </c>
      <c r="E6365" s="1">
        <v>22.2</v>
      </c>
      <c r="F6365" s="1">
        <v>650.51</v>
      </c>
      <c r="G6365" s="4"/>
      <c r="H6365" s="4"/>
      <c r="Q6365" s="1">
        <v>12</v>
      </c>
      <c r="R6365" s="6">
        <f t="shared" si="8466"/>
        <v>0.44684939999999995</v>
      </c>
      <c r="S6365" s="6">
        <f t="shared" si="8467"/>
        <v>1.7337756719999997</v>
      </c>
      <c r="T6365" s="6">
        <f t="shared" si="8468"/>
        <v>4.3344391799999995</v>
      </c>
      <c r="U6365" s="6">
        <f t="shared" si="8469"/>
        <v>6.0682148519999988</v>
      </c>
      <c r="V6365" s="6">
        <f t="shared" si="8470"/>
        <v>8.668878359999999</v>
      </c>
      <c r="W6365" s="6">
        <f t="shared" si="8471"/>
        <v>10.402654031999999</v>
      </c>
      <c r="X6365" s="17">
        <f t="shared" ref="X6365" si="8538">SUM(R6365:R6389)-$AA$2</f>
        <v>-2.1881591999999994</v>
      </c>
      <c r="Y6365" s="17">
        <f t="shared" ref="Y6365" si="8539">SUM(S6365:S6389)-$AA$2</f>
        <v>8.4389423039999976</v>
      </c>
      <c r="Z6365" s="17">
        <f t="shared" ref="Z6365" si="8540">SUM(T6365:T6389)-$AA$2</f>
        <v>29.914543259999999</v>
      </c>
      <c r="AA6365" s="17">
        <f t="shared" ref="AA6365" si="8541">SUM(U6365:U6389)-$AA$2</f>
        <v>44.231610564</v>
      </c>
      <c r="AB6365" s="17">
        <f t="shared" ref="AB6365" si="8542">SUM(V6365:V6389)-$AA$2</f>
        <v>65.707211520000001</v>
      </c>
      <c r="AC6365" s="17">
        <f t="shared" ref="AC6365" si="8543">SUM(W6365:W6389)-$AA$2</f>
        <v>80.024278824000007</v>
      </c>
      <c r="AE6365" s="16">
        <f t="shared" ref="AE6365" si="8544">IF(X6365&gt;0,1,0)</f>
        <v>0</v>
      </c>
      <c r="AF6365" s="16">
        <f t="shared" ref="AF6365" si="8545">IF(Y6365&gt;0,1,0)</f>
        <v>1</v>
      </c>
      <c r="AG6365" s="16">
        <f t="shared" ref="AG6365" si="8546">IF(Z6365&gt;0,1,0)</f>
        <v>1</v>
      </c>
      <c r="AH6365" s="16">
        <f t="shared" ref="AH6365" si="8547">IF(AA6365&gt;0,1,0)</f>
        <v>1</v>
      </c>
      <c r="AI6365" s="16">
        <f t="shared" ref="AI6365" si="8548">IF(AB6365&gt;0,1,0)</f>
        <v>1</v>
      </c>
      <c r="AJ6365" s="16">
        <f t="shared" ref="AJ6365" si="8549">IF(AC6365&gt;0,1,0)</f>
        <v>1</v>
      </c>
      <c r="AL6365" s="16">
        <f t="shared" ref="AL6365" si="8550">IF(X6365&lt;0,ABS(X6365*$AP$1),0)</f>
        <v>0</v>
      </c>
      <c r="AM6365" s="16">
        <f t="shared" ref="AM6365" si="8551">IF(Y6365&lt;0,ABS(Y6365*$AP$1),0)</f>
        <v>0</v>
      </c>
      <c r="AN6365" s="16">
        <f t="shared" ref="AN6365" si="8552">IF(Z6365&lt;0,ABS(Z6365*$AP$1),0)</f>
        <v>0</v>
      </c>
      <c r="AO6365" s="16">
        <f t="shared" ref="AO6365" si="8553">IF(AA6365&lt;0,ABS(AA6365*$AP$1),0)</f>
        <v>0</v>
      </c>
      <c r="AP6365" s="16">
        <f t="shared" ref="AP6365" si="8554">IF(AB6365&lt;0,ABS(AB6365*$AP$1),0)</f>
        <v>0</v>
      </c>
      <c r="AQ6365" s="16">
        <f t="shared" ref="AQ6365" si="8555">IF(AC6365&lt;0,ABS(AC6365*$AP$1),0)</f>
        <v>0</v>
      </c>
      <c r="BI6365" s="1">
        <v>14</v>
      </c>
      <c r="BJ6365" s="6">
        <f>SUM($R$5:R6367)-$AB$2</f>
        <v>744.54879220000078</v>
      </c>
      <c r="BK6365" s="6">
        <f>SUM($R$5:S6367)-$AB$2</f>
        <v>3658.7393559360057</v>
      </c>
      <c r="BL6365" s="6">
        <f>SUM($R$5:T6367)-$AB$2</f>
        <v>10944.215765276025</v>
      </c>
      <c r="BM6365" s="6">
        <f>SUM($R$5:U6367)-$AB$2</f>
        <v>21143.882738352113</v>
      </c>
      <c r="BN6365" s="6">
        <f>SUM($R$5:V6367)-$AB$2</f>
        <v>35714.835557032231</v>
      </c>
      <c r="BO6365" s="6">
        <f>SUM($R$5:W6367)-$AB$2</f>
        <v>53199.978939447683</v>
      </c>
      <c r="BP6365" s="16"/>
    </row>
    <row r="6366" spans="1:68" x14ac:dyDescent="0.45">
      <c r="A6366" s="1">
        <v>2008</v>
      </c>
      <c r="B6366" s="1">
        <v>9</v>
      </c>
      <c r="C6366" s="1">
        <v>22</v>
      </c>
      <c r="D6366" s="1">
        <v>16</v>
      </c>
      <c r="E6366" s="1">
        <v>22.4</v>
      </c>
      <c r="F6366" s="1">
        <v>497.66</v>
      </c>
      <c r="G6366" s="4"/>
      <c r="H6366" s="4"/>
      <c r="Q6366" s="1">
        <v>13</v>
      </c>
      <c r="R6366" s="6">
        <f t="shared" si="8466"/>
        <v>0.45271899999999993</v>
      </c>
      <c r="S6366" s="6">
        <f t="shared" si="8467"/>
        <v>1.7565497199999998</v>
      </c>
      <c r="T6366" s="6">
        <f t="shared" si="8468"/>
        <v>4.3913742999999998</v>
      </c>
      <c r="U6366" s="6">
        <f t="shared" si="8469"/>
        <v>6.1479240199999996</v>
      </c>
      <c r="V6366" s="6">
        <f t="shared" si="8470"/>
        <v>8.7827485999999997</v>
      </c>
      <c r="W6366" s="6">
        <f t="shared" si="8471"/>
        <v>10.53929832</v>
      </c>
      <c r="X6366" s="17"/>
      <c r="Y6366" s="17"/>
      <c r="Z6366" s="17"/>
      <c r="AA6366" s="17"/>
      <c r="AB6366" s="17"/>
      <c r="AC6366" s="17"/>
      <c r="AE6366" s="16"/>
      <c r="AF6366" s="16"/>
      <c r="AG6366" s="16"/>
      <c r="AH6366" s="16"/>
      <c r="AI6366" s="16"/>
      <c r="AJ6366" s="16"/>
      <c r="AL6366" s="16"/>
      <c r="AM6366" s="16"/>
      <c r="AN6366" s="16"/>
      <c r="AO6366" s="16"/>
      <c r="AP6366" s="16"/>
      <c r="AQ6366" s="16"/>
      <c r="BI6366" s="1">
        <v>15</v>
      </c>
      <c r="BJ6366" s="6">
        <f>SUM($R$5:R6368)-$AB$2</f>
        <v>744.92608800000073</v>
      </c>
      <c r="BK6366" s="6">
        <f>SUM($R$5:S6368)-$AB$2</f>
        <v>3660.5805594400058</v>
      </c>
      <c r="BL6366" s="6">
        <f>SUM($R$5:T6368)-$AB$2</f>
        <v>10949.716738040026</v>
      </c>
      <c r="BM6366" s="6">
        <f>SUM($R$5:U6368)-$AB$2</f>
        <v>21154.507388080117</v>
      </c>
      <c r="BN6366" s="6">
        <f>SUM($R$5:V6368)-$AB$2</f>
        <v>35732.779745280226</v>
      </c>
      <c r="BO6366" s="6">
        <f>SUM($R$5:W6368)-$AB$2</f>
        <v>53226.706573919677</v>
      </c>
      <c r="BP6366" s="16"/>
    </row>
    <row r="6367" spans="1:68" x14ac:dyDescent="0.45">
      <c r="A6367" s="1">
        <v>2008</v>
      </c>
      <c r="B6367" s="1">
        <v>9</v>
      </c>
      <c r="C6367" s="1">
        <v>22</v>
      </c>
      <c r="D6367" s="1">
        <v>17</v>
      </c>
      <c r="E6367" s="1">
        <v>22.6</v>
      </c>
      <c r="F6367" s="1">
        <v>306.39999999999998</v>
      </c>
      <c r="G6367" s="4"/>
      <c r="H6367" s="4"/>
      <c r="Q6367" s="1">
        <v>14</v>
      </c>
      <c r="R6367" s="6">
        <f t="shared" si="8466"/>
        <v>0.436363</v>
      </c>
      <c r="S6367" s="6">
        <f t="shared" si="8467"/>
        <v>1.6930884399999999</v>
      </c>
      <c r="T6367" s="6">
        <f t="shared" si="8468"/>
        <v>4.2327211</v>
      </c>
      <c r="U6367" s="6">
        <f t="shared" si="8469"/>
        <v>5.9258095400000004</v>
      </c>
      <c r="V6367" s="6">
        <f t="shared" si="8470"/>
        <v>8.4654422</v>
      </c>
      <c r="W6367" s="6">
        <f t="shared" si="8471"/>
        <v>10.15853064</v>
      </c>
      <c r="X6367" s="17"/>
      <c r="Y6367" s="17"/>
      <c r="Z6367" s="17"/>
      <c r="AA6367" s="17"/>
      <c r="AB6367" s="17"/>
      <c r="AC6367" s="17"/>
      <c r="AE6367" s="16"/>
      <c r="AF6367" s="16"/>
      <c r="AG6367" s="16"/>
      <c r="AH6367" s="16"/>
      <c r="AI6367" s="16"/>
      <c r="AJ6367" s="16"/>
      <c r="AL6367" s="16"/>
      <c r="AM6367" s="16"/>
      <c r="AN6367" s="16"/>
      <c r="AO6367" s="16"/>
      <c r="AP6367" s="16"/>
      <c r="AQ6367" s="16"/>
      <c r="BI6367" s="1">
        <v>16</v>
      </c>
      <c r="BJ6367" s="6">
        <f>SUM($R$5:R6369)-$AB$2</f>
        <v>745.21473080000078</v>
      </c>
      <c r="BK6367" s="6">
        <f>SUM($R$5:S6369)-$AB$2</f>
        <v>3661.989136304006</v>
      </c>
      <c r="BL6367" s="6">
        <f>SUM($R$5:T6369)-$AB$2</f>
        <v>10953.925150064026</v>
      </c>
      <c r="BM6367" s="6">
        <f>SUM($R$5:U6369)-$AB$2</f>
        <v>21162.635569328118</v>
      </c>
      <c r="BN6367" s="6">
        <f>SUM($R$5:V6369)-$AB$2</f>
        <v>35746.507596848227</v>
      </c>
      <c r="BO6367" s="6">
        <f>SUM($R$5:W6369)-$AB$2</f>
        <v>53247.154029871679</v>
      </c>
      <c r="BP6367" s="16"/>
    </row>
    <row r="6368" spans="1:68" x14ac:dyDescent="0.45">
      <c r="A6368" s="1">
        <v>2008</v>
      </c>
      <c r="B6368" s="1">
        <v>9</v>
      </c>
      <c r="C6368" s="1">
        <v>22</v>
      </c>
      <c r="D6368" s="1">
        <v>18</v>
      </c>
      <c r="E6368" s="1">
        <v>21.8</v>
      </c>
      <c r="F6368" s="1">
        <v>99.64</v>
      </c>
      <c r="G6368" s="4"/>
      <c r="H6368" s="4"/>
      <c r="Q6368" s="1">
        <v>15</v>
      </c>
      <c r="R6368" s="6">
        <f t="shared" si="8466"/>
        <v>0.37729579999999996</v>
      </c>
      <c r="S6368" s="6">
        <f t="shared" si="8467"/>
        <v>1.4639077039999999</v>
      </c>
      <c r="T6368" s="6">
        <f t="shared" si="8468"/>
        <v>3.6597692599999996</v>
      </c>
      <c r="U6368" s="6">
        <f t="shared" si="8469"/>
        <v>5.1236769640000004</v>
      </c>
      <c r="V6368" s="6">
        <f t="shared" si="8470"/>
        <v>7.3195385199999992</v>
      </c>
      <c r="W6368" s="6">
        <f t="shared" si="8471"/>
        <v>8.7834462239999986</v>
      </c>
      <c r="X6368" s="17"/>
      <c r="Y6368" s="17"/>
      <c r="Z6368" s="17"/>
      <c r="AA6368" s="17"/>
      <c r="AB6368" s="17"/>
      <c r="AC6368" s="17"/>
      <c r="AE6368" s="16"/>
      <c r="AF6368" s="16"/>
      <c r="AG6368" s="16"/>
      <c r="AH6368" s="16"/>
      <c r="AI6368" s="16"/>
      <c r="AJ6368" s="16"/>
      <c r="AL6368" s="16"/>
      <c r="AM6368" s="16"/>
      <c r="AN6368" s="16"/>
      <c r="AO6368" s="16"/>
      <c r="AP6368" s="16"/>
      <c r="AQ6368" s="16"/>
      <c r="BI6368" s="1">
        <v>17</v>
      </c>
      <c r="BJ6368" s="6">
        <f>SUM($R$5:R6370)-$AB$2</f>
        <v>745.39244280000082</v>
      </c>
      <c r="BK6368" s="6">
        <f>SUM($R$5:S6370)-$AB$2</f>
        <v>3662.8563708640063</v>
      </c>
      <c r="BL6368" s="6">
        <f>SUM($R$5:T6370)-$AB$2</f>
        <v>10956.516191024026</v>
      </c>
      <c r="BM6368" s="6">
        <f>SUM($R$5:U6370)-$AB$2</f>
        <v>21167.639939248118</v>
      </c>
      <c r="BN6368" s="6">
        <f>SUM($R$5:V6370)-$AB$2</f>
        <v>35754.959579568225</v>
      </c>
      <c r="BO6368" s="6">
        <f>SUM($R$5:W6370)-$AB$2</f>
        <v>53259.743147951674</v>
      </c>
      <c r="BP6368" s="16"/>
    </row>
    <row r="6369" spans="1:68" x14ac:dyDescent="0.45">
      <c r="A6369" s="1">
        <v>2008</v>
      </c>
      <c r="B6369" s="1">
        <v>9</v>
      </c>
      <c r="C6369" s="1">
        <v>22</v>
      </c>
      <c r="D6369" s="1">
        <v>19</v>
      </c>
      <c r="E6369" s="1">
        <v>21</v>
      </c>
      <c r="F6369" s="1">
        <v>0</v>
      </c>
      <c r="G6369" s="4"/>
      <c r="H6369" s="4"/>
      <c r="Q6369" s="1">
        <v>16</v>
      </c>
      <c r="R6369" s="6">
        <f t="shared" si="8466"/>
        <v>0.28864280000000003</v>
      </c>
      <c r="S6369" s="6">
        <f t="shared" si="8467"/>
        <v>1.119934064</v>
      </c>
      <c r="T6369" s="6">
        <f t="shared" si="8468"/>
        <v>2.7998351600000002</v>
      </c>
      <c r="U6369" s="6">
        <f t="shared" si="8469"/>
        <v>3.9197692239999999</v>
      </c>
      <c r="V6369" s="6">
        <f t="shared" si="8470"/>
        <v>5.5996703200000004</v>
      </c>
      <c r="W6369" s="6">
        <f t="shared" si="8471"/>
        <v>6.719604384000001</v>
      </c>
      <c r="X6369" s="17"/>
      <c r="Y6369" s="17"/>
      <c r="Z6369" s="17"/>
      <c r="AA6369" s="17"/>
      <c r="AB6369" s="17"/>
      <c r="AC6369" s="17"/>
      <c r="AE6369" s="16"/>
      <c r="AF6369" s="16"/>
      <c r="AG6369" s="16"/>
      <c r="AH6369" s="16"/>
      <c r="AI6369" s="16"/>
      <c r="AJ6369" s="16"/>
      <c r="AL6369" s="16"/>
      <c r="AM6369" s="16"/>
      <c r="AN6369" s="16"/>
      <c r="AO6369" s="16"/>
      <c r="AP6369" s="16"/>
      <c r="AQ6369" s="16"/>
      <c r="BI6369" s="1">
        <v>18</v>
      </c>
      <c r="BJ6369" s="6">
        <f>SUM($R$5:R6371)-$AB$2</f>
        <v>745.45023400000082</v>
      </c>
      <c r="BK6369" s="6">
        <f>SUM($R$5:S6371)-$AB$2</f>
        <v>3663.1383919200061</v>
      </c>
      <c r="BL6369" s="6">
        <f>SUM($R$5:T6371)-$AB$2</f>
        <v>10957.358786720026</v>
      </c>
      <c r="BM6369" s="6">
        <f>SUM($R$5:U6371)-$AB$2</f>
        <v>21169.267339440121</v>
      </c>
      <c r="BN6369" s="6">
        <f>SUM($R$5:V6371)-$AB$2</f>
        <v>35757.708129040228</v>
      </c>
      <c r="BO6369" s="6">
        <f>SUM($R$5:W6371)-$AB$2</f>
        <v>53263.837076559677</v>
      </c>
      <c r="BP6369" s="16"/>
    </row>
    <row r="6370" spans="1:68" x14ac:dyDescent="0.45">
      <c r="A6370" s="1">
        <v>2008</v>
      </c>
      <c r="B6370" s="1">
        <v>9</v>
      </c>
      <c r="C6370" s="1">
        <v>22</v>
      </c>
      <c r="D6370" s="1">
        <v>20</v>
      </c>
      <c r="E6370" s="1">
        <v>19.899999999999999</v>
      </c>
      <c r="F6370" s="1">
        <v>0</v>
      </c>
      <c r="G6370" s="4"/>
      <c r="H6370" s="4"/>
      <c r="Q6370" s="1">
        <v>17</v>
      </c>
      <c r="R6370" s="6">
        <f t="shared" si="8466"/>
        <v>0.17771199999999995</v>
      </c>
      <c r="S6370" s="6">
        <f t="shared" si="8467"/>
        <v>0.6895225599999999</v>
      </c>
      <c r="T6370" s="6">
        <f t="shared" si="8468"/>
        <v>1.7238063999999995</v>
      </c>
      <c r="U6370" s="6">
        <f t="shared" si="8469"/>
        <v>2.4133289599999994</v>
      </c>
      <c r="V6370" s="6">
        <f t="shared" si="8470"/>
        <v>3.447612799999999</v>
      </c>
      <c r="W6370" s="6">
        <f t="shared" si="8471"/>
        <v>4.1371353599999994</v>
      </c>
      <c r="X6370" s="17"/>
      <c r="Y6370" s="17"/>
      <c r="Z6370" s="17"/>
      <c r="AA6370" s="17"/>
      <c r="AB6370" s="17"/>
      <c r="AC6370" s="17"/>
      <c r="AE6370" s="16"/>
      <c r="AF6370" s="16"/>
      <c r="AG6370" s="16"/>
      <c r="AH6370" s="16"/>
      <c r="AI6370" s="16"/>
      <c r="AJ6370" s="16"/>
      <c r="AL6370" s="16"/>
      <c r="AM6370" s="16"/>
      <c r="AN6370" s="16"/>
      <c r="AO6370" s="16"/>
      <c r="AP6370" s="16"/>
      <c r="AQ6370" s="16"/>
      <c r="BI6370" s="1">
        <v>19</v>
      </c>
      <c r="BJ6370" s="6">
        <f>SUM($R$5:R6372)-$AB$2</f>
        <v>745.45023400000082</v>
      </c>
      <c r="BK6370" s="6">
        <f>SUM($R$5:S6372)-$AB$2</f>
        <v>3663.1383919200061</v>
      </c>
      <c r="BL6370" s="6">
        <f>SUM($R$5:T6372)-$AB$2</f>
        <v>10957.358786720026</v>
      </c>
      <c r="BM6370" s="6">
        <f>SUM($R$5:U6372)-$AB$2</f>
        <v>21169.267339440121</v>
      </c>
      <c r="BN6370" s="6">
        <f>SUM($R$5:V6372)-$AB$2</f>
        <v>35757.708129040228</v>
      </c>
      <c r="BO6370" s="6">
        <f>SUM($R$5:W6372)-$AB$2</f>
        <v>53263.837076559677</v>
      </c>
      <c r="BP6370" s="16"/>
    </row>
    <row r="6371" spans="1:68" x14ac:dyDescent="0.45">
      <c r="A6371" s="1">
        <v>2008</v>
      </c>
      <c r="B6371" s="1">
        <v>9</v>
      </c>
      <c r="C6371" s="1">
        <v>22</v>
      </c>
      <c r="D6371" s="1">
        <v>21</v>
      </c>
      <c r="E6371" s="1">
        <v>19.3</v>
      </c>
      <c r="F6371" s="1">
        <v>0</v>
      </c>
      <c r="G6371" s="4"/>
      <c r="H6371" s="4"/>
      <c r="Q6371" s="1">
        <v>18</v>
      </c>
      <c r="R6371" s="6">
        <f t="shared" si="8466"/>
        <v>5.7791199999999994E-2</v>
      </c>
      <c r="S6371" s="6">
        <f t="shared" si="8467"/>
        <v>0.22422985599999998</v>
      </c>
      <c r="T6371" s="6">
        <f t="shared" si="8468"/>
        <v>0.5605746399999999</v>
      </c>
      <c r="U6371" s="6">
        <f t="shared" si="8469"/>
        <v>0.78480449600000002</v>
      </c>
      <c r="V6371" s="6">
        <f t="shared" si="8470"/>
        <v>1.1211492799999998</v>
      </c>
      <c r="W6371" s="6">
        <f t="shared" si="8471"/>
        <v>1.345379136</v>
      </c>
      <c r="X6371" s="17"/>
      <c r="Y6371" s="17"/>
      <c r="Z6371" s="17"/>
      <c r="AA6371" s="17"/>
      <c r="AB6371" s="17"/>
      <c r="AC6371" s="17"/>
      <c r="AE6371" s="16"/>
      <c r="AF6371" s="16"/>
      <c r="AG6371" s="16"/>
      <c r="AH6371" s="16"/>
      <c r="AI6371" s="16"/>
      <c r="AJ6371" s="16"/>
      <c r="AL6371" s="16"/>
      <c r="AM6371" s="16"/>
      <c r="AN6371" s="16"/>
      <c r="AO6371" s="16"/>
      <c r="AP6371" s="16"/>
      <c r="AQ6371" s="16"/>
      <c r="BI6371" s="1">
        <v>20</v>
      </c>
      <c r="BJ6371" s="6">
        <f>SUM($R$5:R6373)-$AB$2</f>
        <v>745.45023400000082</v>
      </c>
      <c r="BK6371" s="6">
        <f>SUM($R$5:S6373)-$AB$2</f>
        <v>3663.1383919200061</v>
      </c>
      <c r="BL6371" s="6">
        <f>SUM($R$5:T6373)-$AB$2</f>
        <v>10957.358786720026</v>
      </c>
      <c r="BM6371" s="6">
        <f>SUM($R$5:U6373)-$AB$2</f>
        <v>21169.267339440121</v>
      </c>
      <c r="BN6371" s="6">
        <f>SUM($R$5:V6373)-$AB$2</f>
        <v>35757.708129040228</v>
      </c>
      <c r="BO6371" s="6">
        <f>SUM($R$5:W6373)-$AB$2</f>
        <v>53263.837076559677</v>
      </c>
      <c r="BP6371" s="16"/>
    </row>
    <row r="6372" spans="1:68" x14ac:dyDescent="0.45">
      <c r="A6372" s="1">
        <v>2008</v>
      </c>
      <c r="B6372" s="1">
        <v>9</v>
      </c>
      <c r="C6372" s="1">
        <v>22</v>
      </c>
      <c r="D6372" s="1">
        <v>22</v>
      </c>
      <c r="E6372" s="1">
        <v>18.8</v>
      </c>
      <c r="F6372" s="1">
        <v>0</v>
      </c>
      <c r="G6372" s="4"/>
      <c r="H6372" s="4"/>
      <c r="Q6372" s="1">
        <v>19</v>
      </c>
      <c r="R6372" s="6">
        <f t="shared" si="8466"/>
        <v>0</v>
      </c>
      <c r="S6372" s="6">
        <f t="shared" si="8467"/>
        <v>0</v>
      </c>
      <c r="T6372" s="6">
        <f t="shared" si="8468"/>
        <v>0</v>
      </c>
      <c r="U6372" s="6">
        <f t="shared" si="8469"/>
        <v>0</v>
      </c>
      <c r="V6372" s="6">
        <f t="shared" si="8470"/>
        <v>0</v>
      </c>
      <c r="W6372" s="6">
        <f t="shared" si="8471"/>
        <v>0</v>
      </c>
      <c r="X6372" s="17"/>
      <c r="Y6372" s="17"/>
      <c r="Z6372" s="17"/>
      <c r="AA6372" s="17"/>
      <c r="AB6372" s="17"/>
      <c r="AC6372" s="17"/>
      <c r="AE6372" s="16"/>
      <c r="AF6372" s="16"/>
      <c r="AG6372" s="16"/>
      <c r="AH6372" s="16"/>
      <c r="AI6372" s="16"/>
      <c r="AJ6372" s="16"/>
      <c r="AL6372" s="16"/>
      <c r="AM6372" s="16"/>
      <c r="AN6372" s="16"/>
      <c r="AO6372" s="16"/>
      <c r="AP6372" s="16"/>
      <c r="AQ6372" s="16"/>
      <c r="BI6372" s="1">
        <v>21</v>
      </c>
      <c r="BJ6372" s="6">
        <f>SUM($R$5:R6374)-$AB$2</f>
        <v>745.45023400000082</v>
      </c>
      <c r="BK6372" s="6">
        <f>SUM($R$5:S6374)-$AB$2</f>
        <v>3663.1383919200061</v>
      </c>
      <c r="BL6372" s="6">
        <f>SUM($R$5:T6374)-$AB$2</f>
        <v>10957.358786720026</v>
      </c>
      <c r="BM6372" s="6">
        <f>SUM($R$5:U6374)-$AB$2</f>
        <v>21169.267339440121</v>
      </c>
      <c r="BN6372" s="6">
        <f>SUM($R$5:V6374)-$AB$2</f>
        <v>35757.708129040228</v>
      </c>
      <c r="BO6372" s="6">
        <f>SUM($R$5:W6374)-$AB$2</f>
        <v>53263.837076559677</v>
      </c>
      <c r="BP6372" s="16"/>
    </row>
    <row r="6373" spans="1:68" x14ac:dyDescent="0.45">
      <c r="A6373" s="1">
        <v>2008</v>
      </c>
      <c r="B6373" s="1">
        <v>9</v>
      </c>
      <c r="C6373" s="1">
        <v>22</v>
      </c>
      <c r="D6373" s="1">
        <v>23</v>
      </c>
      <c r="E6373" s="1">
        <v>18.2</v>
      </c>
      <c r="F6373" s="1">
        <v>0</v>
      </c>
      <c r="G6373" s="4"/>
      <c r="H6373" s="4"/>
      <c r="Q6373" s="1">
        <v>20</v>
      </c>
      <c r="R6373" s="6">
        <f t="shared" si="8466"/>
        <v>0</v>
      </c>
      <c r="S6373" s="6">
        <f t="shared" si="8467"/>
        <v>0</v>
      </c>
      <c r="T6373" s="6">
        <f t="shared" si="8468"/>
        <v>0</v>
      </c>
      <c r="U6373" s="6">
        <f t="shared" si="8469"/>
        <v>0</v>
      </c>
      <c r="V6373" s="6">
        <f t="shared" si="8470"/>
        <v>0</v>
      </c>
      <c r="W6373" s="6">
        <f t="shared" si="8471"/>
        <v>0</v>
      </c>
      <c r="X6373" s="17"/>
      <c r="Y6373" s="17"/>
      <c r="Z6373" s="17"/>
      <c r="AA6373" s="17"/>
      <c r="AB6373" s="17"/>
      <c r="AC6373" s="17"/>
      <c r="AE6373" s="16"/>
      <c r="AF6373" s="16"/>
      <c r="AG6373" s="16"/>
      <c r="AH6373" s="16"/>
      <c r="AI6373" s="16"/>
      <c r="AJ6373" s="16"/>
      <c r="AL6373" s="16"/>
      <c r="AM6373" s="16"/>
      <c r="AN6373" s="16"/>
      <c r="AO6373" s="16"/>
      <c r="AP6373" s="16"/>
      <c r="AQ6373" s="16"/>
      <c r="BI6373" s="1">
        <v>22</v>
      </c>
      <c r="BJ6373" s="6">
        <f>SUM($R$5:R6375)-$AB$2</f>
        <v>745.45023400000082</v>
      </c>
      <c r="BK6373" s="6">
        <f>SUM($R$5:S6375)-$AB$2</f>
        <v>3663.1383919200061</v>
      </c>
      <c r="BL6373" s="6">
        <f>SUM($R$5:T6375)-$AB$2</f>
        <v>10957.358786720026</v>
      </c>
      <c r="BM6373" s="6">
        <f>SUM($R$5:U6375)-$AB$2</f>
        <v>21169.267339440121</v>
      </c>
      <c r="BN6373" s="6">
        <f>SUM($R$5:V6375)-$AB$2</f>
        <v>35757.708129040228</v>
      </c>
      <c r="BO6373" s="6">
        <f>SUM($R$5:W6375)-$AB$2</f>
        <v>53263.837076559677</v>
      </c>
      <c r="BP6373" s="16"/>
    </row>
    <row r="6374" spans="1:68" x14ac:dyDescent="0.45">
      <c r="A6374" s="1">
        <v>2008</v>
      </c>
      <c r="B6374" s="1">
        <v>9</v>
      </c>
      <c r="C6374" s="1">
        <v>23</v>
      </c>
      <c r="D6374" s="1">
        <v>0</v>
      </c>
      <c r="E6374" s="1">
        <v>17.8</v>
      </c>
      <c r="F6374" s="1">
        <v>0</v>
      </c>
      <c r="G6374" s="4"/>
      <c r="H6374" s="4"/>
      <c r="Q6374" s="1">
        <v>21</v>
      </c>
      <c r="R6374" s="6">
        <f t="shared" ref="R6374:R6437" si="8556">$AX$2*F6371*$R$4/1000</f>
        <v>0</v>
      </c>
      <c r="S6374" s="6">
        <f t="shared" ref="S6374:S6437" si="8557">$AX$2*F6371*($S$4*$AU$2)/1000</f>
        <v>0</v>
      </c>
      <c r="T6374" s="6">
        <f t="shared" ref="T6374:T6437" si="8558">$AX$2*F6371*($T$4*$AU$2)/1000</f>
        <v>0</v>
      </c>
      <c r="U6374" s="6">
        <f t="shared" ref="U6374:U6437" si="8559">$AX$2*F6371*($U$4*$AU$2)/1000</f>
        <v>0</v>
      </c>
      <c r="V6374" s="6">
        <f t="shared" ref="V6374:V6437" si="8560">$AX$2*F6371*($V$4*$AU$2)/1000</f>
        <v>0</v>
      </c>
      <c r="W6374" s="6">
        <f t="shared" ref="W6374:W6437" si="8561">$AX$2*F6371*($W$4*$AU$2)/1000</f>
        <v>0</v>
      </c>
      <c r="X6374" s="17"/>
      <c r="Y6374" s="17"/>
      <c r="Z6374" s="17"/>
      <c r="AA6374" s="17"/>
      <c r="AB6374" s="17"/>
      <c r="AC6374" s="17"/>
      <c r="AE6374" s="16"/>
      <c r="AF6374" s="16"/>
      <c r="AG6374" s="16"/>
      <c r="AH6374" s="16"/>
      <c r="AI6374" s="16"/>
      <c r="AJ6374" s="16"/>
      <c r="AL6374" s="16"/>
      <c r="AM6374" s="16"/>
      <c r="AN6374" s="16"/>
      <c r="AO6374" s="16"/>
      <c r="AP6374" s="16"/>
      <c r="AQ6374" s="16"/>
      <c r="BI6374" s="1">
        <v>23</v>
      </c>
      <c r="BJ6374" s="6">
        <f>SUM($R$5:R6376)-$AB$2</f>
        <v>745.45023400000082</v>
      </c>
      <c r="BK6374" s="6">
        <f>SUM($R$5:S6376)-$AB$2</f>
        <v>3663.1383919200061</v>
      </c>
      <c r="BL6374" s="6">
        <f>SUM($R$5:T6376)-$AB$2</f>
        <v>10957.358786720026</v>
      </c>
      <c r="BM6374" s="6">
        <f>SUM($R$5:U6376)-$AB$2</f>
        <v>21169.267339440121</v>
      </c>
      <c r="BN6374" s="6">
        <f>SUM($R$5:V6376)-$AB$2</f>
        <v>35757.708129040228</v>
      </c>
      <c r="BO6374" s="6">
        <f>SUM($R$5:W6376)-$AB$2</f>
        <v>53263.837076559677</v>
      </c>
      <c r="BP6374" s="16"/>
    </row>
    <row r="6375" spans="1:68" x14ac:dyDescent="0.45">
      <c r="A6375" s="1">
        <v>2008</v>
      </c>
      <c r="B6375" s="1">
        <v>9</v>
      </c>
      <c r="C6375" s="1">
        <v>23</v>
      </c>
      <c r="D6375" s="1">
        <v>1</v>
      </c>
      <c r="E6375" s="1">
        <v>17.899999999999999</v>
      </c>
      <c r="F6375" s="1">
        <v>0</v>
      </c>
      <c r="G6375" s="4"/>
      <c r="H6375" s="4"/>
      <c r="Q6375" s="1">
        <v>22</v>
      </c>
      <c r="R6375" s="6">
        <f t="shared" si="8556"/>
        <v>0</v>
      </c>
      <c r="S6375" s="6">
        <f t="shared" si="8557"/>
        <v>0</v>
      </c>
      <c r="T6375" s="6">
        <f t="shared" si="8558"/>
        <v>0</v>
      </c>
      <c r="U6375" s="6">
        <f t="shared" si="8559"/>
        <v>0</v>
      </c>
      <c r="V6375" s="6">
        <f t="shared" si="8560"/>
        <v>0</v>
      </c>
      <c r="W6375" s="6">
        <f t="shared" si="8561"/>
        <v>0</v>
      </c>
      <c r="X6375" s="17"/>
      <c r="Y6375" s="17"/>
      <c r="Z6375" s="17"/>
      <c r="AA6375" s="17"/>
      <c r="AB6375" s="17"/>
      <c r="AC6375" s="17"/>
      <c r="AE6375" s="16"/>
      <c r="AF6375" s="16"/>
      <c r="AG6375" s="16"/>
      <c r="AH6375" s="16"/>
      <c r="AI6375" s="16"/>
      <c r="AJ6375" s="16"/>
      <c r="AL6375" s="16"/>
      <c r="AM6375" s="16"/>
      <c r="AN6375" s="16"/>
      <c r="AO6375" s="16"/>
      <c r="AP6375" s="16"/>
      <c r="AQ6375" s="16"/>
      <c r="BI6375" s="1">
        <v>0</v>
      </c>
      <c r="BJ6375" s="6">
        <f t="shared" ref="BJ6375" si="8562">R6377-$AB$2</f>
        <v>-6.53125</v>
      </c>
      <c r="BK6375" s="6">
        <f t="shared" ref="BK6375" si="8563">S6377-$AB$2</f>
        <v>-6.53125</v>
      </c>
      <c r="BL6375" s="6">
        <f t="shared" ref="BL6375" si="8564">T6377-$AB$2</f>
        <v>-6.53125</v>
      </c>
      <c r="BM6375" s="6">
        <f t="shared" ref="BM6375" si="8565">U6377-$AB$2</f>
        <v>-6.53125</v>
      </c>
      <c r="BN6375" s="6">
        <f t="shared" ref="BN6375" si="8566">V6377-$AB$2</f>
        <v>-6.53125</v>
      </c>
      <c r="BO6375" s="6">
        <f t="shared" ref="BO6375" si="8567">W6377-$AB$2</f>
        <v>-6.53125</v>
      </c>
      <c r="BP6375" s="16">
        <v>267</v>
      </c>
    </row>
    <row r="6376" spans="1:68" x14ac:dyDescent="0.45">
      <c r="A6376" s="1">
        <v>2008</v>
      </c>
      <c r="B6376" s="1">
        <v>9</v>
      </c>
      <c r="C6376" s="1">
        <v>23</v>
      </c>
      <c r="D6376" s="1">
        <v>2</v>
      </c>
      <c r="E6376" s="1">
        <v>17.7</v>
      </c>
      <c r="F6376" s="1">
        <v>0</v>
      </c>
      <c r="G6376" s="4"/>
      <c r="H6376" s="4"/>
      <c r="Q6376" s="1">
        <v>23</v>
      </c>
      <c r="R6376" s="6">
        <f t="shared" si="8556"/>
        <v>0</v>
      </c>
      <c r="S6376" s="6">
        <f t="shared" si="8557"/>
        <v>0</v>
      </c>
      <c r="T6376" s="6">
        <f t="shared" si="8558"/>
        <v>0</v>
      </c>
      <c r="U6376" s="6">
        <f t="shared" si="8559"/>
        <v>0</v>
      </c>
      <c r="V6376" s="6">
        <f t="shared" si="8560"/>
        <v>0</v>
      </c>
      <c r="W6376" s="6">
        <f t="shared" si="8561"/>
        <v>0</v>
      </c>
      <c r="X6376" s="17"/>
      <c r="Y6376" s="17"/>
      <c r="Z6376" s="17"/>
      <c r="AA6376" s="17"/>
      <c r="AB6376" s="17"/>
      <c r="AC6376" s="17"/>
      <c r="AE6376" s="16"/>
      <c r="AF6376" s="16"/>
      <c r="AG6376" s="16"/>
      <c r="AH6376" s="16"/>
      <c r="AI6376" s="16"/>
      <c r="AJ6376" s="16"/>
      <c r="AL6376" s="16"/>
      <c r="AM6376" s="16"/>
      <c r="AN6376" s="16"/>
      <c r="AO6376" s="16"/>
      <c r="AP6376" s="16"/>
      <c r="AQ6376" s="16"/>
      <c r="BI6376" s="1">
        <v>1</v>
      </c>
      <c r="BJ6376" s="6">
        <f>SUM($R$5:R6378)-$AB$2</f>
        <v>745.45023400000082</v>
      </c>
      <c r="BK6376" s="6">
        <f>SUM($R$5:S6378)-$AB$2</f>
        <v>3663.1383919200061</v>
      </c>
      <c r="BL6376" s="6">
        <f>SUM($R$5:T6378)-$AB$2</f>
        <v>10957.358786720026</v>
      </c>
      <c r="BM6376" s="6">
        <f>SUM($R$5:U6378)-$AB$2</f>
        <v>21169.267339440121</v>
      </c>
      <c r="BN6376" s="6">
        <f>SUM($R$5:V6378)-$AB$2</f>
        <v>35757.708129040228</v>
      </c>
      <c r="BO6376" s="6">
        <f>SUM($R$5:W6378)-$AB$2</f>
        <v>53263.837076559677</v>
      </c>
      <c r="BP6376" s="16"/>
    </row>
    <row r="6377" spans="1:68" x14ac:dyDescent="0.45">
      <c r="A6377" s="1">
        <v>2008</v>
      </c>
      <c r="B6377" s="1">
        <v>9</v>
      </c>
      <c r="C6377" s="1">
        <v>23</v>
      </c>
      <c r="D6377" s="1">
        <v>3</v>
      </c>
      <c r="E6377" s="1">
        <v>17.5</v>
      </c>
      <c r="F6377" s="1">
        <v>0</v>
      </c>
      <c r="G6377" s="4"/>
      <c r="H6377" s="4"/>
      <c r="Q6377" s="1">
        <v>0</v>
      </c>
      <c r="R6377" s="6">
        <f t="shared" si="8556"/>
        <v>0</v>
      </c>
      <c r="S6377" s="6">
        <f t="shared" si="8557"/>
        <v>0</v>
      </c>
      <c r="T6377" s="6">
        <f t="shared" si="8558"/>
        <v>0</v>
      </c>
      <c r="U6377" s="6">
        <f t="shared" si="8559"/>
        <v>0</v>
      </c>
      <c r="V6377" s="6">
        <f t="shared" si="8560"/>
        <v>0</v>
      </c>
      <c r="W6377" s="6">
        <f t="shared" si="8561"/>
        <v>0</v>
      </c>
      <c r="X6377" s="17"/>
      <c r="Y6377" s="17"/>
      <c r="Z6377" s="17"/>
      <c r="AA6377" s="17"/>
      <c r="AB6377" s="17"/>
      <c r="AC6377" s="17"/>
      <c r="AE6377" s="16"/>
      <c r="AF6377" s="16"/>
      <c r="AG6377" s="16"/>
      <c r="AH6377" s="16"/>
      <c r="AI6377" s="16"/>
      <c r="AJ6377" s="16"/>
      <c r="AL6377" s="16"/>
      <c r="AM6377" s="16"/>
      <c r="AN6377" s="16"/>
      <c r="AO6377" s="16"/>
      <c r="AP6377" s="16"/>
      <c r="AQ6377" s="16"/>
      <c r="BI6377" s="1">
        <v>2</v>
      </c>
      <c r="BJ6377" s="6">
        <f>SUM($R$5:R6379)-$AB$2</f>
        <v>745.45023400000082</v>
      </c>
      <c r="BK6377" s="6">
        <f>SUM($R$5:S6379)-$AB$2</f>
        <v>3663.1383919200061</v>
      </c>
      <c r="BL6377" s="6">
        <f>SUM($R$5:T6379)-$AB$2</f>
        <v>10957.358786720026</v>
      </c>
      <c r="BM6377" s="6">
        <f>SUM($R$5:U6379)-$AB$2</f>
        <v>21169.267339440121</v>
      </c>
      <c r="BN6377" s="6">
        <f>SUM($R$5:V6379)-$AB$2</f>
        <v>35757.708129040228</v>
      </c>
      <c r="BO6377" s="6">
        <f>SUM($R$5:W6379)-$AB$2</f>
        <v>53263.837076559677</v>
      </c>
      <c r="BP6377" s="16"/>
    </row>
    <row r="6378" spans="1:68" x14ac:dyDescent="0.45">
      <c r="A6378" s="1">
        <v>2008</v>
      </c>
      <c r="B6378" s="1">
        <v>9</v>
      </c>
      <c r="C6378" s="1">
        <v>23</v>
      </c>
      <c r="D6378" s="1">
        <v>4</v>
      </c>
      <c r="E6378" s="1">
        <v>17.5</v>
      </c>
      <c r="F6378" s="1">
        <v>0</v>
      </c>
      <c r="G6378" s="4"/>
      <c r="H6378" s="4"/>
      <c r="Q6378" s="1">
        <v>1</v>
      </c>
      <c r="R6378" s="6">
        <f t="shared" si="8556"/>
        <v>0</v>
      </c>
      <c r="S6378" s="6">
        <f t="shared" si="8557"/>
        <v>0</v>
      </c>
      <c r="T6378" s="6">
        <f t="shared" si="8558"/>
        <v>0</v>
      </c>
      <c r="U6378" s="6">
        <f t="shared" si="8559"/>
        <v>0</v>
      </c>
      <c r="V6378" s="6">
        <f t="shared" si="8560"/>
        <v>0</v>
      </c>
      <c r="W6378" s="6">
        <f t="shared" si="8561"/>
        <v>0</v>
      </c>
      <c r="X6378" s="17"/>
      <c r="Y6378" s="17"/>
      <c r="Z6378" s="17"/>
      <c r="AA6378" s="17"/>
      <c r="AB6378" s="17"/>
      <c r="AC6378" s="17"/>
      <c r="AE6378" s="16"/>
      <c r="AF6378" s="16"/>
      <c r="AG6378" s="16"/>
      <c r="AH6378" s="16"/>
      <c r="AI6378" s="16"/>
      <c r="AJ6378" s="16"/>
      <c r="AL6378" s="16"/>
      <c r="AM6378" s="16"/>
      <c r="AN6378" s="16"/>
      <c r="AO6378" s="16"/>
      <c r="AP6378" s="16"/>
      <c r="AQ6378" s="16"/>
      <c r="BI6378" s="1">
        <v>3</v>
      </c>
      <c r="BJ6378" s="6">
        <f>SUM($R$5:R6380)-$AB$2</f>
        <v>745.45023400000082</v>
      </c>
      <c r="BK6378" s="6">
        <f>SUM($R$5:S6380)-$AB$2</f>
        <v>3663.1383919200061</v>
      </c>
      <c r="BL6378" s="6">
        <f>SUM($R$5:T6380)-$AB$2</f>
        <v>10957.358786720026</v>
      </c>
      <c r="BM6378" s="6">
        <f>SUM($R$5:U6380)-$AB$2</f>
        <v>21169.267339440121</v>
      </c>
      <c r="BN6378" s="6">
        <f>SUM($R$5:V6380)-$AB$2</f>
        <v>35757.708129040228</v>
      </c>
      <c r="BO6378" s="6">
        <f>SUM($R$5:W6380)-$AB$2</f>
        <v>53263.837076559677</v>
      </c>
      <c r="BP6378" s="16"/>
    </row>
    <row r="6379" spans="1:68" x14ac:dyDescent="0.45">
      <c r="A6379" s="1">
        <v>2008</v>
      </c>
      <c r="B6379" s="1">
        <v>9</v>
      </c>
      <c r="C6379" s="1">
        <v>23</v>
      </c>
      <c r="D6379" s="1">
        <v>5</v>
      </c>
      <c r="E6379" s="1">
        <v>17.100000000000001</v>
      </c>
      <c r="F6379" s="1">
        <v>0</v>
      </c>
      <c r="G6379" s="4"/>
      <c r="H6379" s="4"/>
      <c r="Q6379" s="1">
        <v>2</v>
      </c>
      <c r="R6379" s="6">
        <f t="shared" si="8556"/>
        <v>0</v>
      </c>
      <c r="S6379" s="6">
        <f t="shared" si="8557"/>
        <v>0</v>
      </c>
      <c r="T6379" s="6">
        <f t="shared" si="8558"/>
        <v>0</v>
      </c>
      <c r="U6379" s="6">
        <f t="shared" si="8559"/>
        <v>0</v>
      </c>
      <c r="V6379" s="6">
        <f t="shared" si="8560"/>
        <v>0</v>
      </c>
      <c r="W6379" s="6">
        <f t="shared" si="8561"/>
        <v>0</v>
      </c>
      <c r="X6379" s="17"/>
      <c r="Y6379" s="17"/>
      <c r="Z6379" s="17"/>
      <c r="AA6379" s="17"/>
      <c r="AB6379" s="17"/>
      <c r="AC6379" s="17"/>
      <c r="AE6379" s="16"/>
      <c r="AF6379" s="16"/>
      <c r="AG6379" s="16"/>
      <c r="AH6379" s="16"/>
      <c r="AI6379" s="16"/>
      <c r="AJ6379" s="16"/>
      <c r="AL6379" s="16"/>
      <c r="AM6379" s="16"/>
      <c r="AN6379" s="16"/>
      <c r="AO6379" s="16"/>
      <c r="AP6379" s="16"/>
      <c r="AQ6379" s="16"/>
      <c r="BI6379" s="1">
        <v>4</v>
      </c>
      <c r="BJ6379" s="6">
        <f>SUM($R$5:R6381)-$AB$2</f>
        <v>745.45023400000082</v>
      </c>
      <c r="BK6379" s="6">
        <f>SUM($R$5:S6381)-$AB$2</f>
        <v>3663.1383919200061</v>
      </c>
      <c r="BL6379" s="6">
        <f>SUM($R$5:T6381)-$AB$2</f>
        <v>10957.358786720026</v>
      </c>
      <c r="BM6379" s="6">
        <f>SUM($R$5:U6381)-$AB$2</f>
        <v>21169.267339440121</v>
      </c>
      <c r="BN6379" s="6">
        <f>SUM($R$5:V6381)-$AB$2</f>
        <v>35757.708129040228</v>
      </c>
      <c r="BO6379" s="6">
        <f>SUM($R$5:W6381)-$AB$2</f>
        <v>53263.837076559677</v>
      </c>
      <c r="BP6379" s="16"/>
    </row>
    <row r="6380" spans="1:68" x14ac:dyDescent="0.45">
      <c r="A6380" s="1">
        <v>2008</v>
      </c>
      <c r="B6380" s="1">
        <v>9</v>
      </c>
      <c r="C6380" s="1">
        <v>23</v>
      </c>
      <c r="D6380" s="1">
        <v>6</v>
      </c>
      <c r="E6380" s="1">
        <v>16.8</v>
      </c>
      <c r="F6380" s="1">
        <v>0</v>
      </c>
      <c r="G6380" s="4"/>
      <c r="H6380" s="4"/>
      <c r="Q6380" s="1">
        <v>3</v>
      </c>
      <c r="R6380" s="6">
        <f t="shared" si="8556"/>
        <v>0</v>
      </c>
      <c r="S6380" s="6">
        <f t="shared" si="8557"/>
        <v>0</v>
      </c>
      <c r="T6380" s="6">
        <f t="shared" si="8558"/>
        <v>0</v>
      </c>
      <c r="U6380" s="6">
        <f t="shared" si="8559"/>
        <v>0</v>
      </c>
      <c r="V6380" s="6">
        <f t="shared" si="8560"/>
        <v>0</v>
      </c>
      <c r="W6380" s="6">
        <f t="shared" si="8561"/>
        <v>0</v>
      </c>
      <c r="X6380" s="17"/>
      <c r="Y6380" s="17"/>
      <c r="Z6380" s="17"/>
      <c r="AA6380" s="17"/>
      <c r="AB6380" s="17"/>
      <c r="AC6380" s="17"/>
      <c r="AE6380" s="16"/>
      <c r="AF6380" s="16"/>
      <c r="AG6380" s="16"/>
      <c r="AH6380" s="16"/>
      <c r="AI6380" s="16"/>
      <c r="AJ6380" s="16"/>
      <c r="AL6380" s="16"/>
      <c r="AM6380" s="16"/>
      <c r="AN6380" s="16"/>
      <c r="AO6380" s="16"/>
      <c r="AP6380" s="16"/>
      <c r="AQ6380" s="16"/>
      <c r="BI6380" s="1">
        <v>5</v>
      </c>
      <c r="BJ6380" s="6">
        <f>SUM($R$5:R6382)-$AB$2</f>
        <v>745.45023400000082</v>
      </c>
      <c r="BK6380" s="6">
        <f>SUM($R$5:S6382)-$AB$2</f>
        <v>3663.1383919200061</v>
      </c>
      <c r="BL6380" s="6">
        <f>SUM($R$5:T6382)-$AB$2</f>
        <v>10957.358786720026</v>
      </c>
      <c r="BM6380" s="6">
        <f>SUM($R$5:U6382)-$AB$2</f>
        <v>21169.267339440121</v>
      </c>
      <c r="BN6380" s="6">
        <f>SUM($R$5:V6382)-$AB$2</f>
        <v>35757.708129040228</v>
      </c>
      <c r="BO6380" s="6">
        <f>SUM($R$5:W6382)-$AB$2</f>
        <v>53263.837076559677</v>
      </c>
      <c r="BP6380" s="16"/>
    </row>
    <row r="6381" spans="1:68" x14ac:dyDescent="0.45">
      <c r="A6381" s="1">
        <v>2008</v>
      </c>
      <c r="B6381" s="1">
        <v>9</v>
      </c>
      <c r="C6381" s="1">
        <v>23</v>
      </c>
      <c r="D6381" s="1">
        <v>7</v>
      </c>
      <c r="E6381" s="1">
        <v>17</v>
      </c>
      <c r="F6381" s="1">
        <v>0</v>
      </c>
      <c r="G6381" s="4"/>
      <c r="H6381" s="4"/>
      <c r="Q6381" s="1">
        <v>4</v>
      </c>
      <c r="R6381" s="6">
        <f t="shared" si="8556"/>
        <v>0</v>
      </c>
      <c r="S6381" s="6">
        <f t="shared" si="8557"/>
        <v>0</v>
      </c>
      <c r="T6381" s="6">
        <f t="shared" si="8558"/>
        <v>0</v>
      </c>
      <c r="U6381" s="6">
        <f t="shared" si="8559"/>
        <v>0</v>
      </c>
      <c r="V6381" s="6">
        <f t="shared" si="8560"/>
        <v>0</v>
      </c>
      <c r="W6381" s="6">
        <f t="shared" si="8561"/>
        <v>0</v>
      </c>
      <c r="X6381" s="17"/>
      <c r="Y6381" s="17"/>
      <c r="Z6381" s="17"/>
      <c r="AA6381" s="17"/>
      <c r="AB6381" s="17"/>
      <c r="AC6381" s="17"/>
      <c r="AE6381" s="16"/>
      <c r="AF6381" s="16"/>
      <c r="AG6381" s="16"/>
      <c r="AH6381" s="16"/>
      <c r="AI6381" s="16"/>
      <c r="AJ6381" s="16"/>
      <c r="AL6381" s="16"/>
      <c r="AM6381" s="16"/>
      <c r="AN6381" s="16"/>
      <c r="AO6381" s="16"/>
      <c r="AP6381" s="16"/>
      <c r="AQ6381" s="16"/>
      <c r="BI6381" s="1">
        <v>6</v>
      </c>
      <c r="BJ6381" s="6">
        <f>SUM($R$5:R6383)-$AB$2</f>
        <v>745.45023400000082</v>
      </c>
      <c r="BK6381" s="6">
        <f>SUM($R$5:S6383)-$AB$2</f>
        <v>3663.1383919200061</v>
      </c>
      <c r="BL6381" s="6">
        <f>SUM($R$5:T6383)-$AB$2</f>
        <v>10957.358786720026</v>
      </c>
      <c r="BM6381" s="6">
        <f>SUM($R$5:U6383)-$AB$2</f>
        <v>21169.267339440121</v>
      </c>
      <c r="BN6381" s="6">
        <f>SUM($R$5:V6383)-$AB$2</f>
        <v>35757.708129040228</v>
      </c>
      <c r="BO6381" s="6">
        <f>SUM($R$5:W6383)-$AB$2</f>
        <v>53263.837076559677</v>
      </c>
      <c r="BP6381" s="16"/>
    </row>
    <row r="6382" spans="1:68" x14ac:dyDescent="0.45">
      <c r="A6382" s="1">
        <v>2008</v>
      </c>
      <c r="B6382" s="1">
        <v>9</v>
      </c>
      <c r="C6382" s="1">
        <v>23</v>
      </c>
      <c r="D6382" s="1">
        <v>8</v>
      </c>
      <c r="E6382" s="1">
        <v>17.3</v>
      </c>
      <c r="F6382" s="1">
        <v>153.22999999999999</v>
      </c>
      <c r="G6382" s="4"/>
      <c r="H6382" s="4"/>
      <c r="Q6382" s="1">
        <v>5</v>
      </c>
      <c r="R6382" s="6">
        <f t="shared" si="8556"/>
        <v>0</v>
      </c>
      <c r="S6382" s="6">
        <f t="shared" si="8557"/>
        <v>0</v>
      </c>
      <c r="T6382" s="6">
        <f t="shared" si="8558"/>
        <v>0</v>
      </c>
      <c r="U6382" s="6">
        <f t="shared" si="8559"/>
        <v>0</v>
      </c>
      <c r="V6382" s="6">
        <f t="shared" si="8560"/>
        <v>0</v>
      </c>
      <c r="W6382" s="6">
        <f t="shared" si="8561"/>
        <v>0</v>
      </c>
      <c r="X6382" s="17"/>
      <c r="Y6382" s="17"/>
      <c r="Z6382" s="17"/>
      <c r="AA6382" s="17"/>
      <c r="AB6382" s="17"/>
      <c r="AC6382" s="17"/>
      <c r="AE6382" s="16"/>
      <c r="AF6382" s="16"/>
      <c r="AG6382" s="16"/>
      <c r="AH6382" s="16"/>
      <c r="AI6382" s="16"/>
      <c r="AJ6382" s="16"/>
      <c r="AL6382" s="16"/>
      <c r="AM6382" s="16"/>
      <c r="AN6382" s="16"/>
      <c r="AO6382" s="16"/>
      <c r="AP6382" s="16"/>
      <c r="AQ6382" s="16"/>
      <c r="BI6382" s="1">
        <v>7</v>
      </c>
      <c r="BJ6382" s="6">
        <f>SUM($R$5:R6384)-$AB$2</f>
        <v>745.45023400000082</v>
      </c>
      <c r="BK6382" s="6">
        <f>SUM($R$5:S6384)-$AB$2</f>
        <v>3663.1383919200061</v>
      </c>
      <c r="BL6382" s="6">
        <f>SUM($R$5:T6384)-$AB$2</f>
        <v>10957.358786720026</v>
      </c>
      <c r="BM6382" s="6">
        <f>SUM($R$5:U6384)-$AB$2</f>
        <v>21169.267339440121</v>
      </c>
      <c r="BN6382" s="6">
        <f>SUM($R$5:V6384)-$AB$2</f>
        <v>35757.708129040228</v>
      </c>
      <c r="BO6382" s="6">
        <f>SUM($R$5:W6384)-$AB$2</f>
        <v>53263.837076559677</v>
      </c>
      <c r="BP6382" s="16"/>
    </row>
    <row r="6383" spans="1:68" x14ac:dyDescent="0.45">
      <c r="A6383" s="1">
        <v>2008</v>
      </c>
      <c r="B6383" s="1">
        <v>9</v>
      </c>
      <c r="C6383" s="1">
        <v>23</v>
      </c>
      <c r="D6383" s="1">
        <v>9</v>
      </c>
      <c r="E6383" s="1">
        <v>18.399999999999999</v>
      </c>
      <c r="F6383" s="1">
        <v>360.26</v>
      </c>
      <c r="G6383" s="4"/>
      <c r="H6383" s="4"/>
      <c r="Q6383" s="1">
        <v>6</v>
      </c>
      <c r="R6383" s="6">
        <f t="shared" si="8556"/>
        <v>0</v>
      </c>
      <c r="S6383" s="6">
        <f t="shared" si="8557"/>
        <v>0</v>
      </c>
      <c r="T6383" s="6">
        <f t="shared" si="8558"/>
        <v>0</v>
      </c>
      <c r="U6383" s="6">
        <f t="shared" si="8559"/>
        <v>0</v>
      </c>
      <c r="V6383" s="6">
        <f t="shared" si="8560"/>
        <v>0</v>
      </c>
      <c r="W6383" s="6">
        <f t="shared" si="8561"/>
        <v>0</v>
      </c>
      <c r="X6383" s="17"/>
      <c r="Y6383" s="17"/>
      <c r="Z6383" s="17"/>
      <c r="AA6383" s="17"/>
      <c r="AB6383" s="17"/>
      <c r="AC6383" s="17"/>
      <c r="AE6383" s="16"/>
      <c r="AF6383" s="16"/>
      <c r="AG6383" s="16"/>
      <c r="AH6383" s="16"/>
      <c r="AI6383" s="16"/>
      <c r="AJ6383" s="16"/>
      <c r="AL6383" s="16"/>
      <c r="AM6383" s="16"/>
      <c r="AN6383" s="16"/>
      <c r="AO6383" s="16"/>
      <c r="AP6383" s="16"/>
      <c r="AQ6383" s="16"/>
      <c r="BI6383" s="1">
        <v>8</v>
      </c>
      <c r="BJ6383" s="6">
        <f>SUM($R$5:R6385)-$AB$2</f>
        <v>745.53910740000083</v>
      </c>
      <c r="BK6383" s="6">
        <f>SUM($R$5:S6385)-$AB$2</f>
        <v>3663.5720941120062</v>
      </c>
      <c r="BL6383" s="6">
        <f>SUM($R$5:T6385)-$AB$2</f>
        <v>10958.654560892026</v>
      </c>
      <c r="BM6383" s="6">
        <f>SUM($R$5:U6385)-$AB$2</f>
        <v>21171.770014384118</v>
      </c>
      <c r="BN6383" s="6">
        <f>SUM($R$5:V6385)-$AB$2</f>
        <v>35761.934947944217</v>
      </c>
      <c r="BO6383" s="6">
        <f>SUM($R$5:W6385)-$AB$2</f>
        <v>53270.132868215667</v>
      </c>
      <c r="BP6383" s="16"/>
    </row>
    <row r="6384" spans="1:68" x14ac:dyDescent="0.45">
      <c r="A6384" s="1">
        <v>2008</v>
      </c>
      <c r="B6384" s="1">
        <v>9</v>
      </c>
      <c r="C6384" s="1">
        <v>23</v>
      </c>
      <c r="D6384" s="1">
        <v>10</v>
      </c>
      <c r="E6384" s="1">
        <v>19.3</v>
      </c>
      <c r="F6384" s="1">
        <v>543.47</v>
      </c>
      <c r="G6384" s="4"/>
      <c r="H6384" s="4"/>
      <c r="Q6384" s="1">
        <v>7</v>
      </c>
      <c r="R6384" s="6">
        <f t="shared" si="8556"/>
        <v>0</v>
      </c>
      <c r="S6384" s="6">
        <f t="shared" si="8557"/>
        <v>0</v>
      </c>
      <c r="T6384" s="6">
        <f t="shared" si="8558"/>
        <v>0</v>
      </c>
      <c r="U6384" s="6">
        <f t="shared" si="8559"/>
        <v>0</v>
      </c>
      <c r="V6384" s="6">
        <f t="shared" si="8560"/>
        <v>0</v>
      </c>
      <c r="W6384" s="6">
        <f t="shared" si="8561"/>
        <v>0</v>
      </c>
      <c r="X6384" s="17"/>
      <c r="Y6384" s="17"/>
      <c r="Z6384" s="17"/>
      <c r="AA6384" s="17"/>
      <c r="AB6384" s="17"/>
      <c r="AC6384" s="17"/>
      <c r="AE6384" s="16"/>
      <c r="AF6384" s="16"/>
      <c r="AG6384" s="16"/>
      <c r="AH6384" s="16"/>
      <c r="AI6384" s="16"/>
      <c r="AJ6384" s="16"/>
      <c r="AL6384" s="16"/>
      <c r="AM6384" s="16"/>
      <c r="AN6384" s="16"/>
      <c r="AO6384" s="16"/>
      <c r="AP6384" s="16"/>
      <c r="AQ6384" s="16"/>
      <c r="BI6384" s="1">
        <v>9</v>
      </c>
      <c r="BJ6384" s="6">
        <f>SUM($R$5:R6386)-$AB$2</f>
        <v>745.74805820000086</v>
      </c>
      <c r="BK6384" s="6">
        <f>SUM($R$5:S6386)-$AB$2</f>
        <v>3664.5917740160062</v>
      </c>
      <c r="BL6384" s="6">
        <f>SUM($R$5:T6386)-$AB$2</f>
        <v>10961.701063556027</v>
      </c>
      <c r="BM6384" s="6">
        <f>SUM($R$5:U6386)-$AB$2</f>
        <v>21177.654068912114</v>
      </c>
      <c r="BN6384" s="6">
        <f>SUM($R$5:V6386)-$AB$2</f>
        <v>35771.872647992219</v>
      </c>
      <c r="BO6384" s="6">
        <f>SUM($R$5:W6386)-$AB$2</f>
        <v>53284.934942887667</v>
      </c>
      <c r="BP6384" s="16"/>
    </row>
    <row r="6385" spans="1:68" x14ac:dyDescent="0.45">
      <c r="A6385" s="1">
        <v>2008</v>
      </c>
      <c r="B6385" s="1">
        <v>9</v>
      </c>
      <c r="C6385" s="1">
        <v>23</v>
      </c>
      <c r="D6385" s="1">
        <v>11</v>
      </c>
      <c r="E6385" s="1">
        <v>20.3</v>
      </c>
      <c r="F6385" s="1">
        <v>683.27</v>
      </c>
      <c r="G6385" s="4"/>
      <c r="H6385" s="4"/>
      <c r="Q6385" s="1">
        <v>8</v>
      </c>
      <c r="R6385" s="6">
        <f t="shared" si="8556"/>
        <v>8.8873399999999991E-2</v>
      </c>
      <c r="S6385" s="6">
        <f t="shared" si="8557"/>
        <v>0.34482879199999994</v>
      </c>
      <c r="T6385" s="6">
        <f t="shared" si="8558"/>
        <v>0.86207197999999985</v>
      </c>
      <c r="U6385" s="6">
        <f t="shared" si="8559"/>
        <v>1.206900772</v>
      </c>
      <c r="V6385" s="6">
        <f t="shared" si="8560"/>
        <v>1.7241439599999997</v>
      </c>
      <c r="W6385" s="6">
        <f t="shared" si="8561"/>
        <v>2.0689727519999996</v>
      </c>
      <c r="X6385" s="17"/>
      <c r="Y6385" s="17"/>
      <c r="Z6385" s="17"/>
      <c r="AA6385" s="17"/>
      <c r="AB6385" s="17"/>
      <c r="AC6385" s="17"/>
      <c r="AE6385" s="16"/>
      <c r="AF6385" s="16"/>
      <c r="AG6385" s="16"/>
      <c r="AH6385" s="16"/>
      <c r="AI6385" s="16"/>
      <c r="AJ6385" s="16"/>
      <c r="AL6385" s="16"/>
      <c r="AM6385" s="16"/>
      <c r="AN6385" s="16"/>
      <c r="AO6385" s="16"/>
      <c r="AP6385" s="16"/>
      <c r="AQ6385" s="16"/>
      <c r="BI6385" s="1">
        <v>10</v>
      </c>
      <c r="BJ6385" s="6">
        <f>SUM($R$5:R6387)-$AB$2</f>
        <v>746.06327080000085</v>
      </c>
      <c r="BK6385" s="6">
        <f>SUM($R$5:S6387)-$AB$2</f>
        <v>3666.1300115040062</v>
      </c>
      <c r="BL6385" s="6">
        <f>SUM($R$5:T6387)-$AB$2</f>
        <v>10966.296863264028</v>
      </c>
      <c r="BM6385" s="6">
        <f>SUM($R$5:U6387)-$AB$2</f>
        <v>21186.530455728116</v>
      </c>
      <c r="BN6385" s="6">
        <f>SUM($R$5:V6387)-$AB$2</f>
        <v>35786.864159248216</v>
      </c>
      <c r="BO6385" s="6">
        <f>SUM($R$5:W6387)-$AB$2</f>
        <v>53307.264603471667</v>
      </c>
      <c r="BP6385" s="16"/>
    </row>
    <row r="6386" spans="1:68" x14ac:dyDescent="0.45">
      <c r="A6386" s="1">
        <v>2008</v>
      </c>
      <c r="B6386" s="1">
        <v>9</v>
      </c>
      <c r="C6386" s="1">
        <v>23</v>
      </c>
      <c r="D6386" s="1">
        <v>12</v>
      </c>
      <c r="E6386" s="1">
        <v>21.2</v>
      </c>
      <c r="F6386" s="1">
        <v>764.24</v>
      </c>
      <c r="G6386" s="4"/>
      <c r="H6386" s="4"/>
      <c r="Q6386" s="1">
        <v>9</v>
      </c>
      <c r="R6386" s="6">
        <f t="shared" si="8556"/>
        <v>0.20895079999999999</v>
      </c>
      <c r="S6386" s="6">
        <f t="shared" si="8557"/>
        <v>0.81072910399999987</v>
      </c>
      <c r="T6386" s="6">
        <f t="shared" si="8558"/>
        <v>2.0268227599999999</v>
      </c>
      <c r="U6386" s="6">
        <f t="shared" si="8559"/>
        <v>2.8375518639999999</v>
      </c>
      <c r="V6386" s="6">
        <f t="shared" si="8560"/>
        <v>4.0536455199999999</v>
      </c>
      <c r="W6386" s="6">
        <f t="shared" si="8561"/>
        <v>4.8643746239999999</v>
      </c>
      <c r="X6386" s="17"/>
      <c r="Y6386" s="17"/>
      <c r="Z6386" s="17"/>
      <c r="AA6386" s="17"/>
      <c r="AB6386" s="17"/>
      <c r="AC6386" s="17"/>
      <c r="AE6386" s="16"/>
      <c r="AF6386" s="16"/>
      <c r="AG6386" s="16"/>
      <c r="AH6386" s="16"/>
      <c r="AI6386" s="16"/>
      <c r="AJ6386" s="16"/>
      <c r="AL6386" s="16"/>
      <c r="AM6386" s="16"/>
      <c r="AN6386" s="16"/>
      <c r="AO6386" s="16"/>
      <c r="AP6386" s="16"/>
      <c r="AQ6386" s="16"/>
      <c r="BI6386" s="1">
        <v>11</v>
      </c>
      <c r="BJ6386" s="6">
        <f>SUM($R$5:R6388)-$AB$2</f>
        <v>746.45956740000088</v>
      </c>
      <c r="BK6386" s="6">
        <f>SUM($R$5:S6388)-$AB$2</f>
        <v>3668.0639389120061</v>
      </c>
      <c r="BL6386" s="6">
        <f>SUM($R$5:T6388)-$AB$2</f>
        <v>10972.074867692027</v>
      </c>
      <c r="BM6386" s="6">
        <f>SUM($R$5:U6388)-$AB$2</f>
        <v>21197.690167984118</v>
      </c>
      <c r="BN6386" s="6">
        <f>SUM($R$5:V6388)-$AB$2</f>
        <v>35805.712025544221</v>
      </c>
      <c r="BO6386" s="6">
        <f>SUM($R$5:W6388)-$AB$2</f>
        <v>53335.338254615672</v>
      </c>
      <c r="BP6386" s="16"/>
    </row>
    <row r="6387" spans="1:68" x14ac:dyDescent="0.45">
      <c r="A6387" s="1">
        <v>2008</v>
      </c>
      <c r="B6387" s="1">
        <v>9</v>
      </c>
      <c r="C6387" s="1">
        <v>23</v>
      </c>
      <c r="D6387" s="1">
        <v>13</v>
      </c>
      <c r="E6387" s="1">
        <v>22.1</v>
      </c>
      <c r="F6387" s="1">
        <v>787.23</v>
      </c>
      <c r="G6387" s="4"/>
      <c r="H6387" s="4"/>
      <c r="Q6387" s="1">
        <v>10</v>
      </c>
      <c r="R6387" s="6">
        <f t="shared" si="8556"/>
        <v>0.31521260000000001</v>
      </c>
      <c r="S6387" s="6">
        <f t="shared" si="8557"/>
        <v>1.2230248879999999</v>
      </c>
      <c r="T6387" s="6">
        <f t="shared" si="8558"/>
        <v>3.0575622199999999</v>
      </c>
      <c r="U6387" s="6">
        <f t="shared" si="8559"/>
        <v>4.2805871079999998</v>
      </c>
      <c r="V6387" s="6">
        <f t="shared" si="8560"/>
        <v>6.1151244399999998</v>
      </c>
      <c r="W6387" s="6">
        <f t="shared" si="8561"/>
        <v>7.3381493280000001</v>
      </c>
      <c r="X6387" s="17"/>
      <c r="Y6387" s="17"/>
      <c r="Z6387" s="17"/>
      <c r="AA6387" s="17"/>
      <c r="AB6387" s="17"/>
      <c r="AC6387" s="17"/>
      <c r="AE6387" s="16"/>
      <c r="AF6387" s="16"/>
      <c r="AG6387" s="16"/>
      <c r="AH6387" s="16"/>
      <c r="AI6387" s="16"/>
      <c r="AJ6387" s="16"/>
      <c r="AL6387" s="16"/>
      <c r="AM6387" s="16"/>
      <c r="AN6387" s="16"/>
      <c r="AO6387" s="16"/>
      <c r="AP6387" s="16"/>
      <c r="AQ6387" s="16"/>
      <c r="BI6387" s="1">
        <v>12</v>
      </c>
      <c r="BJ6387" s="6">
        <f t="shared" ref="BJ6387" si="8568">R6389-$AB$2</f>
        <v>-6.0879908</v>
      </c>
      <c r="BK6387" s="6">
        <f t="shared" ref="BK6387" si="8569">S6389-$AB$2</f>
        <v>-4.8114043039999999</v>
      </c>
      <c r="BL6387" s="6">
        <f t="shared" ref="BL6387" si="8570">T6389-$AB$2</f>
        <v>-2.2316357600000014</v>
      </c>
      <c r="BM6387" s="6">
        <f t="shared" ref="BM6387" si="8571">U6389-$AB$2</f>
        <v>-0.51179006400000038</v>
      </c>
      <c r="BN6387" s="6">
        <f t="shared" ref="BN6387" si="8572">V6389-$AB$2</f>
        <v>2.0679784799999972</v>
      </c>
      <c r="BO6387" s="6">
        <f t="shared" ref="BO6387" si="8573">W6389-$AB$2</f>
        <v>3.7878241760000009</v>
      </c>
      <c r="BP6387" s="16"/>
    </row>
    <row r="6388" spans="1:68" x14ac:dyDescent="0.45">
      <c r="A6388" s="1">
        <v>2008</v>
      </c>
      <c r="B6388" s="1">
        <v>9</v>
      </c>
      <c r="C6388" s="1">
        <v>23</v>
      </c>
      <c r="D6388" s="1">
        <v>14</v>
      </c>
      <c r="E6388" s="1">
        <v>22.2</v>
      </c>
      <c r="F6388" s="1">
        <v>746.96</v>
      </c>
      <c r="G6388" s="4"/>
      <c r="H6388" s="4"/>
      <c r="Q6388" s="1">
        <v>11</v>
      </c>
      <c r="R6388" s="6">
        <f t="shared" si="8556"/>
        <v>0.39629659999999994</v>
      </c>
      <c r="S6388" s="6">
        <f t="shared" si="8557"/>
        <v>1.5376308079999998</v>
      </c>
      <c r="T6388" s="6">
        <f t="shared" si="8558"/>
        <v>3.8440770199999994</v>
      </c>
      <c r="U6388" s="6">
        <f t="shared" si="8559"/>
        <v>5.3817078279999997</v>
      </c>
      <c r="V6388" s="6">
        <f t="shared" si="8560"/>
        <v>7.6881540399999988</v>
      </c>
      <c r="W6388" s="6">
        <f t="shared" si="8561"/>
        <v>9.225784848</v>
      </c>
      <c r="X6388" s="17"/>
      <c r="Y6388" s="17"/>
      <c r="Z6388" s="17"/>
      <c r="AA6388" s="17"/>
      <c r="AB6388" s="17"/>
      <c r="AC6388" s="17"/>
      <c r="AE6388" s="16"/>
      <c r="AF6388" s="16"/>
      <c r="AG6388" s="16"/>
      <c r="AH6388" s="16"/>
      <c r="AI6388" s="16"/>
      <c r="AJ6388" s="16"/>
      <c r="AL6388" s="16"/>
      <c r="AM6388" s="16"/>
      <c r="AN6388" s="16"/>
      <c r="AO6388" s="16"/>
      <c r="AP6388" s="16"/>
      <c r="AQ6388" s="16"/>
      <c r="BI6388" s="1">
        <v>13</v>
      </c>
      <c r="BJ6388" s="6">
        <f>SUM($R$5:R6390)-$AB$2</f>
        <v>747.35942000000091</v>
      </c>
      <c r="BK6388" s="6">
        <f>SUM($R$5:S6390)-$AB$2</f>
        <v>3672.4552196000059</v>
      </c>
      <c r="BL6388" s="6">
        <f>SUM($R$5:T6390)-$AB$2</f>
        <v>10985.194718600027</v>
      </c>
      <c r="BM6388" s="6">
        <f>SUM($R$5:U6390)-$AB$2</f>
        <v>21223.030017200119</v>
      </c>
      <c r="BN6388" s="6">
        <f>SUM($R$5:V6390)-$AB$2</f>
        <v>35848.50901520023</v>
      </c>
      <c r="BO6388" s="6">
        <f>SUM($R$5:W6390)-$AB$2</f>
        <v>53399.083812799676</v>
      </c>
      <c r="BP6388" s="16"/>
    </row>
    <row r="6389" spans="1:68" x14ac:dyDescent="0.45">
      <c r="A6389" s="1">
        <v>2008</v>
      </c>
      <c r="B6389" s="1">
        <v>9</v>
      </c>
      <c r="C6389" s="1">
        <v>23</v>
      </c>
      <c r="D6389" s="1">
        <v>15</v>
      </c>
      <c r="E6389" s="1">
        <v>22.3</v>
      </c>
      <c r="F6389" s="1">
        <v>646.54</v>
      </c>
      <c r="G6389" s="4"/>
      <c r="H6389" s="4"/>
      <c r="Q6389" s="1">
        <v>12</v>
      </c>
      <c r="R6389" s="6">
        <f t="shared" si="8556"/>
        <v>0.44325919999999996</v>
      </c>
      <c r="S6389" s="6">
        <f t="shared" si="8557"/>
        <v>1.7198456959999999</v>
      </c>
      <c r="T6389" s="6">
        <f t="shared" si="8558"/>
        <v>4.2996142399999986</v>
      </c>
      <c r="U6389" s="6">
        <f t="shared" si="8559"/>
        <v>6.0194599359999996</v>
      </c>
      <c r="V6389" s="6">
        <f t="shared" si="8560"/>
        <v>8.5992284799999972</v>
      </c>
      <c r="W6389" s="6">
        <f t="shared" si="8561"/>
        <v>10.319074176000001</v>
      </c>
      <c r="X6389" s="17">
        <f t="shared" ref="X6389" si="8574">SUM(R6389:R6413)-$AA$2</f>
        <v>-3.09775</v>
      </c>
      <c r="Y6389" s="17">
        <f t="shared" ref="Y6389" si="8575">SUM(S6389:S6413)-$AA$2</f>
        <v>4.9097299999999953</v>
      </c>
      <c r="Z6389" s="17">
        <f t="shared" ref="Z6389" si="8576">SUM(T6389:T6413)-$AA$2</f>
        <v>21.091512499999997</v>
      </c>
      <c r="AA6389" s="17">
        <f t="shared" ref="AA6389" si="8577">SUM(U6389:U6413)-$AA$2</f>
        <v>31.879367499999997</v>
      </c>
      <c r="AB6389" s="17">
        <f t="shared" ref="AB6389" si="8578">SUM(V6389:V6413)-$AA$2</f>
        <v>48.061149999999998</v>
      </c>
      <c r="AC6389" s="17">
        <f t="shared" ref="AC6389" si="8579">SUM(W6389:W6413)-$AA$2</f>
        <v>58.84900500000002</v>
      </c>
      <c r="AE6389" s="16">
        <f t="shared" ref="AE6389" si="8580">IF(X6389&gt;0,1,0)</f>
        <v>0</v>
      </c>
      <c r="AF6389" s="16">
        <f t="shared" ref="AF6389" si="8581">IF(Y6389&gt;0,1,0)</f>
        <v>1</v>
      </c>
      <c r="AG6389" s="16">
        <f t="shared" ref="AG6389" si="8582">IF(Z6389&gt;0,1,0)</f>
        <v>1</v>
      </c>
      <c r="AH6389" s="16">
        <f t="shared" ref="AH6389" si="8583">IF(AA6389&gt;0,1,0)</f>
        <v>1</v>
      </c>
      <c r="AI6389" s="16">
        <f t="shared" ref="AI6389" si="8584">IF(AB6389&gt;0,1,0)</f>
        <v>1</v>
      </c>
      <c r="AJ6389" s="16">
        <f t="shared" ref="AJ6389" si="8585">IF(AC6389&gt;0,1,0)</f>
        <v>1</v>
      </c>
      <c r="AL6389" s="16">
        <f t="shared" ref="AL6389" si="8586">IF(X6389&lt;0,ABS(X6389*$AP$1),0)</f>
        <v>0</v>
      </c>
      <c r="AM6389" s="16">
        <f t="shared" ref="AM6389" si="8587">IF(Y6389&lt;0,ABS(Y6389*$AP$1),0)</f>
        <v>0</v>
      </c>
      <c r="AN6389" s="16">
        <f t="shared" ref="AN6389" si="8588">IF(Z6389&lt;0,ABS(Z6389*$AP$1),0)</f>
        <v>0</v>
      </c>
      <c r="AO6389" s="16">
        <f t="shared" ref="AO6389" si="8589">IF(AA6389&lt;0,ABS(AA6389*$AP$1),0)</f>
        <v>0</v>
      </c>
      <c r="AP6389" s="16">
        <f t="shared" ref="AP6389" si="8590">IF(AB6389&lt;0,ABS(AB6389*$AP$1),0)</f>
        <v>0</v>
      </c>
      <c r="AQ6389" s="16">
        <f t="shared" ref="AQ6389" si="8591">IF(AC6389&lt;0,ABS(AC6389*$AP$1),0)</f>
        <v>0</v>
      </c>
      <c r="BI6389" s="1">
        <v>14</v>
      </c>
      <c r="BJ6389" s="6">
        <f>SUM($R$5:R6391)-$AB$2</f>
        <v>747.79265680000094</v>
      </c>
      <c r="BK6389" s="6">
        <f>SUM($R$5:S6391)-$AB$2</f>
        <v>3674.5694151840057</v>
      </c>
      <c r="BL6389" s="6">
        <f>SUM($R$5:T6391)-$AB$2</f>
        <v>10991.511311144026</v>
      </c>
      <c r="BM6389" s="6">
        <f>SUM($R$5:U6391)-$AB$2</f>
        <v>21235.229965488121</v>
      </c>
      <c r="BN6389" s="6">
        <f>SUM($R$5:V6391)-$AB$2</f>
        <v>35869.113757408239</v>
      </c>
      <c r="BO6389" s="6">
        <f>SUM($R$5:W6391)-$AB$2</f>
        <v>53429.774307711683</v>
      </c>
      <c r="BP6389" s="16"/>
    </row>
    <row r="6390" spans="1:68" x14ac:dyDescent="0.45">
      <c r="A6390" s="1">
        <v>2008</v>
      </c>
      <c r="B6390" s="1">
        <v>9</v>
      </c>
      <c r="C6390" s="1">
        <v>23</v>
      </c>
      <c r="D6390" s="1">
        <v>16</v>
      </c>
      <c r="E6390" s="1">
        <v>22.3</v>
      </c>
      <c r="F6390" s="1">
        <v>493.55</v>
      </c>
      <c r="G6390" s="4"/>
      <c r="H6390" s="4"/>
      <c r="Q6390" s="1">
        <v>13</v>
      </c>
      <c r="R6390" s="6">
        <f t="shared" si="8556"/>
        <v>0.45659339999999998</v>
      </c>
      <c r="S6390" s="6">
        <f t="shared" si="8557"/>
        <v>1.7715823919999998</v>
      </c>
      <c r="T6390" s="6">
        <f t="shared" si="8558"/>
        <v>4.4289559799999996</v>
      </c>
      <c r="U6390" s="6">
        <f t="shared" si="8559"/>
        <v>6.2005383719999996</v>
      </c>
      <c r="V6390" s="6">
        <f t="shared" si="8560"/>
        <v>8.8579119599999991</v>
      </c>
      <c r="W6390" s="6">
        <f t="shared" si="8561"/>
        <v>10.629494352</v>
      </c>
      <c r="X6390" s="17"/>
      <c r="Y6390" s="17"/>
      <c r="Z6390" s="17"/>
      <c r="AA6390" s="17"/>
      <c r="AB6390" s="17"/>
      <c r="AC6390" s="17"/>
      <c r="AE6390" s="16"/>
      <c r="AF6390" s="16"/>
      <c r="AG6390" s="16"/>
      <c r="AH6390" s="16"/>
      <c r="AI6390" s="16"/>
      <c r="AJ6390" s="16"/>
      <c r="AL6390" s="16"/>
      <c r="AM6390" s="16"/>
      <c r="AN6390" s="16"/>
      <c r="AO6390" s="16"/>
      <c r="AP6390" s="16"/>
      <c r="AQ6390" s="16"/>
      <c r="BI6390" s="1">
        <v>15</v>
      </c>
      <c r="BJ6390" s="6">
        <f>SUM($R$5:R6392)-$AB$2</f>
        <v>748.16765000000089</v>
      </c>
      <c r="BK6390" s="6">
        <f>SUM($R$5:S6392)-$AB$2</f>
        <v>3676.399382000006</v>
      </c>
      <c r="BL6390" s="6">
        <f>SUM($R$5:T6392)-$AB$2</f>
        <v>10996.978712000026</v>
      </c>
      <c r="BM6390" s="6">
        <f>SUM($R$5:U6392)-$AB$2</f>
        <v>21245.789774000121</v>
      </c>
      <c r="BN6390" s="6">
        <f>SUM($R$5:V6392)-$AB$2</f>
        <v>35886.948434000231</v>
      </c>
      <c r="BO6390" s="6">
        <f>SUM($R$5:W6392)-$AB$2</f>
        <v>53456.338825999672</v>
      </c>
      <c r="BP6390" s="16"/>
    </row>
    <row r="6391" spans="1:68" x14ac:dyDescent="0.45">
      <c r="A6391" s="1">
        <v>2008</v>
      </c>
      <c r="B6391" s="1">
        <v>9</v>
      </c>
      <c r="C6391" s="1">
        <v>23</v>
      </c>
      <c r="D6391" s="1">
        <v>17</v>
      </c>
      <c r="E6391" s="1">
        <v>21.9</v>
      </c>
      <c r="F6391" s="1">
        <v>301.75</v>
      </c>
      <c r="G6391" s="4"/>
      <c r="H6391" s="4"/>
      <c r="Q6391" s="1">
        <v>14</v>
      </c>
      <c r="R6391" s="6">
        <f t="shared" si="8556"/>
        <v>0.43323680000000003</v>
      </c>
      <c r="S6391" s="6">
        <f t="shared" si="8557"/>
        <v>1.680958784</v>
      </c>
      <c r="T6391" s="6">
        <f t="shared" si="8558"/>
        <v>4.2023969599999997</v>
      </c>
      <c r="U6391" s="6">
        <f t="shared" si="8559"/>
        <v>5.8833557440000002</v>
      </c>
      <c r="V6391" s="6">
        <f t="shared" si="8560"/>
        <v>8.4047939199999995</v>
      </c>
      <c r="W6391" s="6">
        <f t="shared" si="8561"/>
        <v>10.085752704000001</v>
      </c>
      <c r="X6391" s="17"/>
      <c r="Y6391" s="17"/>
      <c r="Z6391" s="17"/>
      <c r="AA6391" s="17"/>
      <c r="AB6391" s="17"/>
      <c r="AC6391" s="17"/>
      <c r="AE6391" s="16"/>
      <c r="AF6391" s="16"/>
      <c r="AG6391" s="16"/>
      <c r="AH6391" s="16"/>
      <c r="AI6391" s="16"/>
      <c r="AJ6391" s="16"/>
      <c r="AL6391" s="16"/>
      <c r="AM6391" s="16"/>
      <c r="AN6391" s="16"/>
      <c r="AO6391" s="16"/>
      <c r="AP6391" s="16"/>
      <c r="AQ6391" s="16"/>
      <c r="BI6391" s="1">
        <v>16</v>
      </c>
      <c r="BJ6391" s="6">
        <f>SUM($R$5:R6393)-$AB$2</f>
        <v>748.45390900000086</v>
      </c>
      <c r="BK6391" s="6">
        <f>SUM($R$5:S6393)-$AB$2</f>
        <v>3677.796325920006</v>
      </c>
      <c r="BL6391" s="6">
        <f>SUM($R$5:T6393)-$AB$2</f>
        <v>11001.152368220026</v>
      </c>
      <c r="BM6391" s="6">
        <f>SUM($R$5:U6393)-$AB$2</f>
        <v>21253.850827440125</v>
      </c>
      <c r="BN6391" s="6">
        <f>SUM($R$5:V6393)-$AB$2</f>
        <v>35900.562912040237</v>
      </c>
      <c r="BO6391" s="6">
        <f>SUM($R$5:W6393)-$AB$2</f>
        <v>53476.617413559681</v>
      </c>
      <c r="BP6391" s="16"/>
    </row>
    <row r="6392" spans="1:68" x14ac:dyDescent="0.45">
      <c r="A6392" s="1">
        <v>2008</v>
      </c>
      <c r="B6392" s="1">
        <v>9</v>
      </c>
      <c r="C6392" s="1">
        <v>23</v>
      </c>
      <c r="D6392" s="1">
        <v>18</v>
      </c>
      <c r="E6392" s="1">
        <v>20.6</v>
      </c>
      <c r="F6392" s="1">
        <v>95.43</v>
      </c>
      <c r="G6392" s="4"/>
      <c r="H6392" s="4"/>
      <c r="Q6392" s="1">
        <v>15</v>
      </c>
      <c r="R6392" s="6">
        <f t="shared" si="8556"/>
        <v>0.37499319999999997</v>
      </c>
      <c r="S6392" s="6">
        <f t="shared" si="8557"/>
        <v>1.4549736159999997</v>
      </c>
      <c r="T6392" s="6">
        <f t="shared" si="8558"/>
        <v>3.6374340399999991</v>
      </c>
      <c r="U6392" s="6">
        <f t="shared" si="8559"/>
        <v>5.0924076559999998</v>
      </c>
      <c r="V6392" s="6">
        <f t="shared" si="8560"/>
        <v>7.2748680799999983</v>
      </c>
      <c r="W6392" s="6">
        <f t="shared" si="8561"/>
        <v>8.7298416959999994</v>
      </c>
      <c r="X6392" s="17"/>
      <c r="Y6392" s="17"/>
      <c r="Z6392" s="17"/>
      <c r="AA6392" s="17"/>
      <c r="AB6392" s="17"/>
      <c r="AC6392" s="17"/>
      <c r="AE6392" s="16"/>
      <c r="AF6392" s="16"/>
      <c r="AG6392" s="16"/>
      <c r="AH6392" s="16"/>
      <c r="AI6392" s="16"/>
      <c r="AJ6392" s="16"/>
      <c r="AL6392" s="16"/>
      <c r="AM6392" s="16"/>
      <c r="AN6392" s="16"/>
      <c r="AO6392" s="16"/>
      <c r="AP6392" s="16"/>
      <c r="AQ6392" s="16"/>
      <c r="BI6392" s="1">
        <v>17</v>
      </c>
      <c r="BJ6392" s="6">
        <f>SUM($R$5:R6394)-$AB$2</f>
        <v>748.62892400000089</v>
      </c>
      <c r="BK6392" s="6">
        <f>SUM($R$5:S6394)-$AB$2</f>
        <v>3678.6503991200057</v>
      </c>
      <c r="BL6392" s="6">
        <f>SUM($R$5:T6394)-$AB$2</f>
        <v>11003.704086920026</v>
      </c>
      <c r="BM6392" s="6">
        <f>SUM($R$5:U6394)-$AB$2</f>
        <v>21258.779249840125</v>
      </c>
      <c r="BN6392" s="6">
        <f>SUM($R$5:V6394)-$AB$2</f>
        <v>35908.886625440238</v>
      </c>
      <c r="BO6392" s="6">
        <f>SUM($R$5:W6394)-$AB$2</f>
        <v>53489.015476159679</v>
      </c>
      <c r="BP6392" s="16"/>
    </row>
    <row r="6393" spans="1:68" x14ac:dyDescent="0.45">
      <c r="A6393" s="1">
        <v>2008</v>
      </c>
      <c r="B6393" s="1">
        <v>9</v>
      </c>
      <c r="C6393" s="1">
        <v>23</v>
      </c>
      <c r="D6393" s="1">
        <v>19</v>
      </c>
      <c r="E6393" s="1">
        <v>19</v>
      </c>
      <c r="F6393" s="1">
        <v>0</v>
      </c>
      <c r="G6393" s="4"/>
      <c r="H6393" s="4"/>
      <c r="Q6393" s="1">
        <v>16</v>
      </c>
      <c r="R6393" s="6">
        <f t="shared" si="8556"/>
        <v>0.28625900000000004</v>
      </c>
      <c r="S6393" s="6">
        <f t="shared" si="8557"/>
        <v>1.11068492</v>
      </c>
      <c r="T6393" s="6">
        <f t="shared" si="8558"/>
        <v>2.7767123000000002</v>
      </c>
      <c r="U6393" s="6">
        <f t="shared" si="8559"/>
        <v>3.8873972200000004</v>
      </c>
      <c r="V6393" s="6">
        <f t="shared" si="8560"/>
        <v>5.5534246000000005</v>
      </c>
      <c r="W6393" s="6">
        <f t="shared" si="8561"/>
        <v>6.6641095200000011</v>
      </c>
      <c r="X6393" s="17"/>
      <c r="Y6393" s="17"/>
      <c r="Z6393" s="17"/>
      <c r="AA6393" s="17"/>
      <c r="AB6393" s="17"/>
      <c r="AC6393" s="17"/>
      <c r="AE6393" s="16"/>
      <c r="AF6393" s="16"/>
      <c r="AG6393" s="16"/>
      <c r="AH6393" s="16"/>
      <c r="AI6393" s="16"/>
      <c r="AJ6393" s="16"/>
      <c r="AL6393" s="16"/>
      <c r="AM6393" s="16"/>
      <c r="AN6393" s="16"/>
      <c r="AO6393" s="16"/>
      <c r="AP6393" s="16"/>
      <c r="AQ6393" s="16"/>
      <c r="BI6393" s="1">
        <v>18</v>
      </c>
      <c r="BJ6393" s="6">
        <f>SUM($R$5:R6395)-$AB$2</f>
        <v>748.68427340000085</v>
      </c>
      <c r="BK6393" s="6">
        <f>SUM($R$5:S6395)-$AB$2</f>
        <v>3678.9205041920059</v>
      </c>
      <c r="BL6393" s="6">
        <f>SUM($R$5:T6395)-$AB$2</f>
        <v>11004.511081172026</v>
      </c>
      <c r="BM6393" s="6">
        <f>SUM($R$5:U6395)-$AB$2</f>
        <v>21260.337888944126</v>
      </c>
      <c r="BN6393" s="6">
        <f>SUM($R$5:V6395)-$AB$2</f>
        <v>35911.519042904234</v>
      </c>
      <c r="BO6393" s="6">
        <f>SUM($R$5:W6395)-$AB$2</f>
        <v>53492.936427655673</v>
      </c>
      <c r="BP6393" s="16"/>
    </row>
    <row r="6394" spans="1:68" x14ac:dyDescent="0.45">
      <c r="A6394" s="1">
        <v>2008</v>
      </c>
      <c r="B6394" s="1">
        <v>9</v>
      </c>
      <c r="C6394" s="1">
        <v>23</v>
      </c>
      <c r="D6394" s="1">
        <v>20</v>
      </c>
      <c r="E6394" s="1">
        <v>18.3</v>
      </c>
      <c r="F6394" s="1">
        <v>0</v>
      </c>
      <c r="G6394" s="4"/>
      <c r="H6394" s="4"/>
      <c r="Q6394" s="1">
        <v>17</v>
      </c>
      <c r="R6394" s="6">
        <f t="shared" si="8556"/>
        <v>0.17501499999999998</v>
      </c>
      <c r="S6394" s="6">
        <f t="shared" si="8557"/>
        <v>0.67905819999999995</v>
      </c>
      <c r="T6394" s="6">
        <f t="shared" si="8558"/>
        <v>1.6976454999999999</v>
      </c>
      <c r="U6394" s="6">
        <f t="shared" si="8559"/>
        <v>2.3767037000000002</v>
      </c>
      <c r="V6394" s="6">
        <f t="shared" si="8560"/>
        <v>3.3952909999999998</v>
      </c>
      <c r="W6394" s="6">
        <f t="shared" si="8561"/>
        <v>4.0743491999999994</v>
      </c>
      <c r="X6394" s="17"/>
      <c r="Y6394" s="17"/>
      <c r="Z6394" s="17"/>
      <c r="AA6394" s="17"/>
      <c r="AB6394" s="17"/>
      <c r="AC6394" s="17"/>
      <c r="AE6394" s="16"/>
      <c r="AF6394" s="16"/>
      <c r="AG6394" s="16"/>
      <c r="AH6394" s="16"/>
      <c r="AI6394" s="16"/>
      <c r="AJ6394" s="16"/>
      <c r="AL6394" s="16"/>
      <c r="AM6394" s="16"/>
      <c r="AN6394" s="16"/>
      <c r="AO6394" s="16"/>
      <c r="AP6394" s="16"/>
      <c r="AQ6394" s="16"/>
      <c r="BI6394" s="1">
        <v>19</v>
      </c>
      <c r="BJ6394" s="6">
        <f>SUM($R$5:R6396)-$AB$2</f>
        <v>748.68427340000085</v>
      </c>
      <c r="BK6394" s="6">
        <f>SUM($R$5:S6396)-$AB$2</f>
        <v>3678.9205041920059</v>
      </c>
      <c r="BL6394" s="6">
        <f>SUM($R$5:T6396)-$AB$2</f>
        <v>11004.511081172026</v>
      </c>
      <c r="BM6394" s="6">
        <f>SUM($R$5:U6396)-$AB$2</f>
        <v>21260.337888944126</v>
      </c>
      <c r="BN6394" s="6">
        <f>SUM($R$5:V6396)-$AB$2</f>
        <v>35911.519042904234</v>
      </c>
      <c r="BO6394" s="6">
        <f>SUM($R$5:W6396)-$AB$2</f>
        <v>53492.936427655673</v>
      </c>
      <c r="BP6394" s="16"/>
    </row>
    <row r="6395" spans="1:68" x14ac:dyDescent="0.45">
      <c r="A6395" s="1">
        <v>2008</v>
      </c>
      <c r="B6395" s="1">
        <v>9</v>
      </c>
      <c r="C6395" s="1">
        <v>23</v>
      </c>
      <c r="D6395" s="1">
        <v>21</v>
      </c>
      <c r="E6395" s="1">
        <v>18.100000000000001</v>
      </c>
      <c r="F6395" s="1">
        <v>0</v>
      </c>
      <c r="G6395" s="4"/>
      <c r="H6395" s="4"/>
      <c r="Q6395" s="1">
        <v>18</v>
      </c>
      <c r="R6395" s="6">
        <f t="shared" si="8556"/>
        <v>5.53494E-2</v>
      </c>
      <c r="S6395" s="6">
        <f t="shared" si="8557"/>
        <v>0.21475567200000001</v>
      </c>
      <c r="T6395" s="6">
        <f t="shared" si="8558"/>
        <v>0.53688917999999997</v>
      </c>
      <c r="U6395" s="6">
        <f t="shared" si="8559"/>
        <v>0.75164485199999997</v>
      </c>
      <c r="V6395" s="6">
        <f t="shared" si="8560"/>
        <v>1.0737783599999999</v>
      </c>
      <c r="W6395" s="6">
        <f t="shared" si="8561"/>
        <v>1.2885340320000001</v>
      </c>
      <c r="X6395" s="17"/>
      <c r="Y6395" s="17"/>
      <c r="Z6395" s="17"/>
      <c r="AA6395" s="17"/>
      <c r="AB6395" s="17"/>
      <c r="AC6395" s="17"/>
      <c r="AE6395" s="16"/>
      <c r="AF6395" s="16"/>
      <c r="AG6395" s="16"/>
      <c r="AH6395" s="16"/>
      <c r="AI6395" s="16"/>
      <c r="AJ6395" s="16"/>
      <c r="AL6395" s="16"/>
      <c r="AM6395" s="16"/>
      <c r="AN6395" s="16"/>
      <c r="AO6395" s="16"/>
      <c r="AP6395" s="16"/>
      <c r="AQ6395" s="16"/>
      <c r="BI6395" s="1">
        <v>20</v>
      </c>
      <c r="BJ6395" s="6">
        <f>SUM($R$5:R6397)-$AB$2</f>
        <v>748.68427340000085</v>
      </c>
      <c r="BK6395" s="6">
        <f>SUM($R$5:S6397)-$AB$2</f>
        <v>3678.9205041920059</v>
      </c>
      <c r="BL6395" s="6">
        <f>SUM($R$5:T6397)-$AB$2</f>
        <v>11004.511081172026</v>
      </c>
      <c r="BM6395" s="6">
        <f>SUM($R$5:U6397)-$AB$2</f>
        <v>21260.337888944126</v>
      </c>
      <c r="BN6395" s="6">
        <f>SUM($R$5:V6397)-$AB$2</f>
        <v>35911.519042904234</v>
      </c>
      <c r="BO6395" s="6">
        <f>SUM($R$5:W6397)-$AB$2</f>
        <v>53492.936427655673</v>
      </c>
      <c r="BP6395" s="16"/>
    </row>
    <row r="6396" spans="1:68" x14ac:dyDescent="0.45">
      <c r="A6396" s="1">
        <v>2008</v>
      </c>
      <c r="B6396" s="1">
        <v>9</v>
      </c>
      <c r="C6396" s="1">
        <v>23</v>
      </c>
      <c r="D6396" s="1">
        <v>22</v>
      </c>
      <c r="E6396" s="1">
        <v>18</v>
      </c>
      <c r="F6396" s="1">
        <v>0</v>
      </c>
      <c r="G6396" s="4"/>
      <c r="H6396" s="4"/>
      <c r="Q6396" s="1">
        <v>19</v>
      </c>
      <c r="R6396" s="6">
        <f t="shared" si="8556"/>
        <v>0</v>
      </c>
      <c r="S6396" s="6">
        <f t="shared" si="8557"/>
        <v>0</v>
      </c>
      <c r="T6396" s="6">
        <f t="shared" si="8558"/>
        <v>0</v>
      </c>
      <c r="U6396" s="6">
        <f t="shared" si="8559"/>
        <v>0</v>
      </c>
      <c r="V6396" s="6">
        <f t="shared" si="8560"/>
        <v>0</v>
      </c>
      <c r="W6396" s="6">
        <f t="shared" si="8561"/>
        <v>0</v>
      </c>
      <c r="X6396" s="17"/>
      <c r="Y6396" s="17"/>
      <c r="Z6396" s="17"/>
      <c r="AA6396" s="17"/>
      <c r="AB6396" s="17"/>
      <c r="AC6396" s="17"/>
      <c r="AE6396" s="16"/>
      <c r="AF6396" s="16"/>
      <c r="AG6396" s="16"/>
      <c r="AH6396" s="16"/>
      <c r="AI6396" s="16"/>
      <c r="AJ6396" s="16"/>
      <c r="AL6396" s="16"/>
      <c r="AM6396" s="16"/>
      <c r="AN6396" s="16"/>
      <c r="AO6396" s="16"/>
      <c r="AP6396" s="16"/>
      <c r="AQ6396" s="16"/>
      <c r="BI6396" s="1">
        <v>21</v>
      </c>
      <c r="BJ6396" s="6">
        <f>SUM($R$5:R6398)-$AB$2</f>
        <v>748.68427340000085</v>
      </c>
      <c r="BK6396" s="6">
        <f>SUM($R$5:S6398)-$AB$2</f>
        <v>3678.9205041920059</v>
      </c>
      <c r="BL6396" s="6">
        <f>SUM($R$5:T6398)-$AB$2</f>
        <v>11004.511081172026</v>
      </c>
      <c r="BM6396" s="6">
        <f>SUM($R$5:U6398)-$AB$2</f>
        <v>21260.337888944126</v>
      </c>
      <c r="BN6396" s="6">
        <f>SUM($R$5:V6398)-$AB$2</f>
        <v>35911.519042904234</v>
      </c>
      <c r="BO6396" s="6">
        <f>SUM($R$5:W6398)-$AB$2</f>
        <v>53492.936427655673</v>
      </c>
      <c r="BP6396" s="16"/>
    </row>
    <row r="6397" spans="1:68" x14ac:dyDescent="0.45">
      <c r="A6397" s="1">
        <v>2008</v>
      </c>
      <c r="B6397" s="1">
        <v>9</v>
      </c>
      <c r="C6397" s="1">
        <v>23</v>
      </c>
      <c r="D6397" s="1">
        <v>23</v>
      </c>
      <c r="E6397" s="1">
        <v>17.899999999999999</v>
      </c>
      <c r="F6397" s="1">
        <v>0</v>
      </c>
      <c r="G6397" s="4"/>
      <c r="H6397" s="4"/>
      <c r="Q6397" s="1">
        <v>20</v>
      </c>
      <c r="R6397" s="6">
        <f t="shared" si="8556"/>
        <v>0</v>
      </c>
      <c r="S6397" s="6">
        <f t="shared" si="8557"/>
        <v>0</v>
      </c>
      <c r="T6397" s="6">
        <f t="shared" si="8558"/>
        <v>0</v>
      </c>
      <c r="U6397" s="6">
        <f t="shared" si="8559"/>
        <v>0</v>
      </c>
      <c r="V6397" s="6">
        <f t="shared" si="8560"/>
        <v>0</v>
      </c>
      <c r="W6397" s="6">
        <f t="shared" si="8561"/>
        <v>0</v>
      </c>
      <c r="X6397" s="17"/>
      <c r="Y6397" s="17"/>
      <c r="Z6397" s="17"/>
      <c r="AA6397" s="17"/>
      <c r="AB6397" s="17"/>
      <c r="AC6397" s="17"/>
      <c r="AE6397" s="16"/>
      <c r="AF6397" s="16"/>
      <c r="AG6397" s="16"/>
      <c r="AH6397" s="16"/>
      <c r="AI6397" s="16"/>
      <c r="AJ6397" s="16"/>
      <c r="AL6397" s="16"/>
      <c r="AM6397" s="16"/>
      <c r="AN6397" s="16"/>
      <c r="AO6397" s="16"/>
      <c r="AP6397" s="16"/>
      <c r="AQ6397" s="16"/>
      <c r="BI6397" s="1">
        <v>22</v>
      </c>
      <c r="BJ6397" s="6">
        <f>SUM($R$5:R6399)-$AB$2</f>
        <v>748.68427340000085</v>
      </c>
      <c r="BK6397" s="6">
        <f>SUM($R$5:S6399)-$AB$2</f>
        <v>3678.9205041920059</v>
      </c>
      <c r="BL6397" s="6">
        <f>SUM($R$5:T6399)-$AB$2</f>
        <v>11004.511081172026</v>
      </c>
      <c r="BM6397" s="6">
        <f>SUM($R$5:U6399)-$AB$2</f>
        <v>21260.337888944126</v>
      </c>
      <c r="BN6397" s="6">
        <f>SUM($R$5:V6399)-$AB$2</f>
        <v>35911.519042904234</v>
      </c>
      <c r="BO6397" s="6">
        <f>SUM($R$5:W6399)-$AB$2</f>
        <v>53492.936427655673</v>
      </c>
      <c r="BP6397" s="16"/>
    </row>
    <row r="6398" spans="1:68" x14ac:dyDescent="0.45">
      <c r="A6398" s="1">
        <v>2008</v>
      </c>
      <c r="B6398" s="1">
        <v>9</v>
      </c>
      <c r="C6398" s="1">
        <v>24</v>
      </c>
      <c r="D6398" s="1">
        <v>0</v>
      </c>
      <c r="E6398" s="1">
        <v>17.7</v>
      </c>
      <c r="F6398" s="1">
        <v>0</v>
      </c>
      <c r="G6398" s="4"/>
      <c r="H6398" s="4"/>
      <c r="Q6398" s="1">
        <v>21</v>
      </c>
      <c r="R6398" s="6">
        <f t="shared" si="8556"/>
        <v>0</v>
      </c>
      <c r="S6398" s="6">
        <f t="shared" si="8557"/>
        <v>0</v>
      </c>
      <c r="T6398" s="6">
        <f t="shared" si="8558"/>
        <v>0</v>
      </c>
      <c r="U6398" s="6">
        <f t="shared" si="8559"/>
        <v>0</v>
      </c>
      <c r="V6398" s="6">
        <f t="shared" si="8560"/>
        <v>0</v>
      </c>
      <c r="W6398" s="6">
        <f t="shared" si="8561"/>
        <v>0</v>
      </c>
      <c r="X6398" s="17"/>
      <c r="Y6398" s="17"/>
      <c r="Z6398" s="17"/>
      <c r="AA6398" s="17"/>
      <c r="AB6398" s="17"/>
      <c r="AC6398" s="17"/>
      <c r="AE6398" s="16"/>
      <c r="AF6398" s="16"/>
      <c r="AG6398" s="16"/>
      <c r="AH6398" s="16"/>
      <c r="AI6398" s="16"/>
      <c r="AJ6398" s="16"/>
      <c r="AL6398" s="16"/>
      <c r="AM6398" s="16"/>
      <c r="AN6398" s="16"/>
      <c r="AO6398" s="16"/>
      <c r="AP6398" s="16"/>
      <c r="AQ6398" s="16"/>
      <c r="BI6398" s="1">
        <v>23</v>
      </c>
      <c r="BJ6398" s="6">
        <f>SUM($R$5:R6400)-$AB$2</f>
        <v>748.68427340000085</v>
      </c>
      <c r="BK6398" s="6">
        <f>SUM($R$5:S6400)-$AB$2</f>
        <v>3678.9205041920059</v>
      </c>
      <c r="BL6398" s="6">
        <f>SUM($R$5:T6400)-$AB$2</f>
        <v>11004.511081172026</v>
      </c>
      <c r="BM6398" s="6">
        <f>SUM($R$5:U6400)-$AB$2</f>
        <v>21260.337888944126</v>
      </c>
      <c r="BN6398" s="6">
        <f>SUM($R$5:V6400)-$AB$2</f>
        <v>35911.519042904234</v>
      </c>
      <c r="BO6398" s="6">
        <f>SUM($R$5:W6400)-$AB$2</f>
        <v>53492.936427655673</v>
      </c>
      <c r="BP6398" s="16"/>
    </row>
    <row r="6399" spans="1:68" x14ac:dyDescent="0.45">
      <c r="A6399" s="1">
        <v>2008</v>
      </c>
      <c r="B6399" s="1">
        <v>9</v>
      </c>
      <c r="C6399" s="1">
        <v>24</v>
      </c>
      <c r="D6399" s="1">
        <v>1</v>
      </c>
      <c r="E6399" s="1">
        <v>17.5</v>
      </c>
      <c r="F6399" s="1">
        <v>0</v>
      </c>
      <c r="G6399" s="4"/>
      <c r="H6399" s="4"/>
      <c r="Q6399" s="1">
        <v>22</v>
      </c>
      <c r="R6399" s="6">
        <f t="shared" si="8556"/>
        <v>0</v>
      </c>
      <c r="S6399" s="6">
        <f t="shared" si="8557"/>
        <v>0</v>
      </c>
      <c r="T6399" s="6">
        <f t="shared" si="8558"/>
        <v>0</v>
      </c>
      <c r="U6399" s="6">
        <f t="shared" si="8559"/>
        <v>0</v>
      </c>
      <c r="V6399" s="6">
        <f t="shared" si="8560"/>
        <v>0</v>
      </c>
      <c r="W6399" s="6">
        <f t="shared" si="8561"/>
        <v>0</v>
      </c>
      <c r="X6399" s="17"/>
      <c r="Y6399" s="17"/>
      <c r="Z6399" s="17"/>
      <c r="AA6399" s="17"/>
      <c r="AB6399" s="17"/>
      <c r="AC6399" s="17"/>
      <c r="AE6399" s="16"/>
      <c r="AF6399" s="16"/>
      <c r="AG6399" s="16"/>
      <c r="AH6399" s="16"/>
      <c r="AI6399" s="16"/>
      <c r="AJ6399" s="16"/>
      <c r="AL6399" s="16"/>
      <c r="AM6399" s="16"/>
      <c r="AN6399" s="16"/>
      <c r="AO6399" s="16"/>
      <c r="AP6399" s="16"/>
      <c r="AQ6399" s="16"/>
      <c r="BI6399" s="1">
        <v>0</v>
      </c>
      <c r="BJ6399" s="6">
        <f t="shared" ref="BJ6399" si="8592">R6401-$AB$2</f>
        <v>-6.53125</v>
      </c>
      <c r="BK6399" s="6">
        <f t="shared" ref="BK6399" si="8593">S6401-$AB$2</f>
        <v>-6.53125</v>
      </c>
      <c r="BL6399" s="6">
        <f t="shared" ref="BL6399" si="8594">T6401-$AB$2</f>
        <v>-6.53125</v>
      </c>
      <c r="BM6399" s="6">
        <f t="shared" ref="BM6399" si="8595">U6401-$AB$2</f>
        <v>-6.53125</v>
      </c>
      <c r="BN6399" s="6">
        <f t="shared" ref="BN6399" si="8596">V6401-$AB$2</f>
        <v>-6.53125</v>
      </c>
      <c r="BO6399" s="6">
        <f t="shared" ref="BO6399" si="8597">W6401-$AB$2</f>
        <v>-6.53125</v>
      </c>
      <c r="BP6399" s="16">
        <v>268</v>
      </c>
    </row>
    <row r="6400" spans="1:68" x14ac:dyDescent="0.45">
      <c r="A6400" s="1">
        <v>2008</v>
      </c>
      <c r="B6400" s="1">
        <v>9</v>
      </c>
      <c r="C6400" s="1">
        <v>24</v>
      </c>
      <c r="D6400" s="1">
        <v>2</v>
      </c>
      <c r="E6400" s="1">
        <v>17.399999999999999</v>
      </c>
      <c r="F6400" s="1">
        <v>0</v>
      </c>
      <c r="G6400" s="4"/>
      <c r="H6400" s="4"/>
      <c r="Q6400" s="1">
        <v>23</v>
      </c>
      <c r="R6400" s="6">
        <f t="shared" si="8556"/>
        <v>0</v>
      </c>
      <c r="S6400" s="6">
        <f t="shared" si="8557"/>
        <v>0</v>
      </c>
      <c r="T6400" s="6">
        <f t="shared" si="8558"/>
        <v>0</v>
      </c>
      <c r="U6400" s="6">
        <f t="shared" si="8559"/>
        <v>0</v>
      </c>
      <c r="V6400" s="6">
        <f t="shared" si="8560"/>
        <v>0</v>
      </c>
      <c r="W6400" s="6">
        <f t="shared" si="8561"/>
        <v>0</v>
      </c>
      <c r="X6400" s="17"/>
      <c r="Y6400" s="17"/>
      <c r="Z6400" s="17"/>
      <c r="AA6400" s="17"/>
      <c r="AB6400" s="17"/>
      <c r="AC6400" s="17"/>
      <c r="AE6400" s="16"/>
      <c r="AF6400" s="16"/>
      <c r="AG6400" s="16"/>
      <c r="AH6400" s="16"/>
      <c r="AI6400" s="16"/>
      <c r="AJ6400" s="16"/>
      <c r="AL6400" s="16"/>
      <c r="AM6400" s="16"/>
      <c r="AN6400" s="16"/>
      <c r="AO6400" s="16"/>
      <c r="AP6400" s="16"/>
      <c r="AQ6400" s="16"/>
      <c r="BI6400" s="1">
        <v>1</v>
      </c>
      <c r="BJ6400" s="6">
        <f>SUM($R$5:R6402)-$AB$2</f>
        <v>748.68427340000085</v>
      </c>
      <c r="BK6400" s="6">
        <f>SUM($R$5:S6402)-$AB$2</f>
        <v>3678.9205041920059</v>
      </c>
      <c r="BL6400" s="6">
        <f>SUM($R$5:T6402)-$AB$2</f>
        <v>11004.511081172026</v>
      </c>
      <c r="BM6400" s="6">
        <f>SUM($R$5:U6402)-$AB$2</f>
        <v>21260.337888944126</v>
      </c>
      <c r="BN6400" s="6">
        <f>SUM($R$5:V6402)-$AB$2</f>
        <v>35911.519042904234</v>
      </c>
      <c r="BO6400" s="6">
        <f>SUM($R$5:W6402)-$AB$2</f>
        <v>53492.936427655673</v>
      </c>
      <c r="BP6400" s="16"/>
    </row>
    <row r="6401" spans="1:68" x14ac:dyDescent="0.45">
      <c r="A6401" s="1">
        <v>2008</v>
      </c>
      <c r="B6401" s="1">
        <v>9</v>
      </c>
      <c r="C6401" s="1">
        <v>24</v>
      </c>
      <c r="D6401" s="1">
        <v>3</v>
      </c>
      <c r="E6401" s="1">
        <v>17.3</v>
      </c>
      <c r="F6401" s="1">
        <v>0</v>
      </c>
      <c r="G6401" s="4"/>
      <c r="H6401" s="4"/>
      <c r="Q6401" s="1">
        <v>0</v>
      </c>
      <c r="R6401" s="6">
        <f t="shared" si="8556"/>
        <v>0</v>
      </c>
      <c r="S6401" s="6">
        <f t="shared" si="8557"/>
        <v>0</v>
      </c>
      <c r="T6401" s="6">
        <f t="shared" si="8558"/>
        <v>0</v>
      </c>
      <c r="U6401" s="6">
        <f t="shared" si="8559"/>
        <v>0</v>
      </c>
      <c r="V6401" s="6">
        <f t="shared" si="8560"/>
        <v>0</v>
      </c>
      <c r="W6401" s="6">
        <f t="shared" si="8561"/>
        <v>0</v>
      </c>
      <c r="X6401" s="17"/>
      <c r="Y6401" s="17"/>
      <c r="Z6401" s="17"/>
      <c r="AA6401" s="17"/>
      <c r="AB6401" s="17"/>
      <c r="AC6401" s="17"/>
      <c r="AE6401" s="16"/>
      <c r="AF6401" s="16"/>
      <c r="AG6401" s="16"/>
      <c r="AH6401" s="16"/>
      <c r="AI6401" s="16"/>
      <c r="AJ6401" s="16"/>
      <c r="AL6401" s="16"/>
      <c r="AM6401" s="16"/>
      <c r="AN6401" s="16"/>
      <c r="AO6401" s="16"/>
      <c r="AP6401" s="16"/>
      <c r="AQ6401" s="16"/>
      <c r="BI6401" s="1">
        <v>2</v>
      </c>
      <c r="BJ6401" s="6">
        <f>SUM($R$5:R6403)-$AB$2</f>
        <v>748.68427340000085</v>
      </c>
      <c r="BK6401" s="6">
        <f>SUM($R$5:S6403)-$AB$2</f>
        <v>3678.9205041920059</v>
      </c>
      <c r="BL6401" s="6">
        <f>SUM($R$5:T6403)-$AB$2</f>
        <v>11004.511081172026</v>
      </c>
      <c r="BM6401" s="6">
        <f>SUM($R$5:U6403)-$AB$2</f>
        <v>21260.337888944126</v>
      </c>
      <c r="BN6401" s="6">
        <f>SUM($R$5:V6403)-$AB$2</f>
        <v>35911.519042904234</v>
      </c>
      <c r="BO6401" s="6">
        <f>SUM($R$5:W6403)-$AB$2</f>
        <v>53492.936427655673</v>
      </c>
      <c r="BP6401" s="16"/>
    </row>
    <row r="6402" spans="1:68" x14ac:dyDescent="0.45">
      <c r="A6402" s="1">
        <v>2008</v>
      </c>
      <c r="B6402" s="1">
        <v>9</v>
      </c>
      <c r="C6402" s="1">
        <v>24</v>
      </c>
      <c r="D6402" s="1">
        <v>4</v>
      </c>
      <c r="E6402" s="1">
        <v>17</v>
      </c>
      <c r="F6402" s="1">
        <v>0</v>
      </c>
      <c r="G6402" s="4"/>
      <c r="H6402" s="4"/>
      <c r="Q6402" s="1">
        <v>1</v>
      </c>
      <c r="R6402" s="6">
        <f t="shared" si="8556"/>
        <v>0</v>
      </c>
      <c r="S6402" s="6">
        <f t="shared" si="8557"/>
        <v>0</v>
      </c>
      <c r="T6402" s="6">
        <f t="shared" si="8558"/>
        <v>0</v>
      </c>
      <c r="U6402" s="6">
        <f t="shared" si="8559"/>
        <v>0</v>
      </c>
      <c r="V6402" s="6">
        <f t="shared" si="8560"/>
        <v>0</v>
      </c>
      <c r="W6402" s="6">
        <f t="shared" si="8561"/>
        <v>0</v>
      </c>
      <c r="X6402" s="17"/>
      <c r="Y6402" s="17"/>
      <c r="Z6402" s="17"/>
      <c r="AA6402" s="17"/>
      <c r="AB6402" s="17"/>
      <c r="AC6402" s="17"/>
      <c r="AE6402" s="16"/>
      <c r="AF6402" s="16"/>
      <c r="AG6402" s="16"/>
      <c r="AH6402" s="16"/>
      <c r="AI6402" s="16"/>
      <c r="AJ6402" s="16"/>
      <c r="AL6402" s="16"/>
      <c r="AM6402" s="16"/>
      <c r="AN6402" s="16"/>
      <c r="AO6402" s="16"/>
      <c r="AP6402" s="16"/>
      <c r="AQ6402" s="16"/>
      <c r="BI6402" s="1">
        <v>3</v>
      </c>
      <c r="BJ6402" s="6">
        <f>SUM($R$5:R6404)-$AB$2</f>
        <v>748.68427340000085</v>
      </c>
      <c r="BK6402" s="6">
        <f>SUM($R$5:S6404)-$AB$2</f>
        <v>3678.9205041920059</v>
      </c>
      <c r="BL6402" s="6">
        <f>SUM($R$5:T6404)-$AB$2</f>
        <v>11004.511081172026</v>
      </c>
      <c r="BM6402" s="6">
        <f>SUM($R$5:U6404)-$AB$2</f>
        <v>21260.337888944126</v>
      </c>
      <c r="BN6402" s="6">
        <f>SUM($R$5:V6404)-$AB$2</f>
        <v>35911.519042904234</v>
      </c>
      <c r="BO6402" s="6">
        <f>SUM($R$5:W6404)-$AB$2</f>
        <v>53492.936427655673</v>
      </c>
      <c r="BP6402" s="16"/>
    </row>
    <row r="6403" spans="1:68" x14ac:dyDescent="0.45">
      <c r="A6403" s="1">
        <v>2008</v>
      </c>
      <c r="B6403" s="1">
        <v>9</v>
      </c>
      <c r="C6403" s="1">
        <v>24</v>
      </c>
      <c r="D6403" s="1">
        <v>5</v>
      </c>
      <c r="E6403" s="1">
        <v>16.600000000000001</v>
      </c>
      <c r="F6403" s="1">
        <v>0</v>
      </c>
      <c r="G6403" s="4"/>
      <c r="H6403" s="4"/>
      <c r="Q6403" s="1">
        <v>2</v>
      </c>
      <c r="R6403" s="6">
        <f t="shared" si="8556"/>
        <v>0</v>
      </c>
      <c r="S6403" s="6">
        <f t="shared" si="8557"/>
        <v>0</v>
      </c>
      <c r="T6403" s="6">
        <f t="shared" si="8558"/>
        <v>0</v>
      </c>
      <c r="U6403" s="6">
        <f t="shared" si="8559"/>
        <v>0</v>
      </c>
      <c r="V6403" s="6">
        <f t="shared" si="8560"/>
        <v>0</v>
      </c>
      <c r="W6403" s="6">
        <f t="shared" si="8561"/>
        <v>0</v>
      </c>
      <c r="X6403" s="17"/>
      <c r="Y6403" s="17"/>
      <c r="Z6403" s="17"/>
      <c r="AA6403" s="17"/>
      <c r="AB6403" s="17"/>
      <c r="AC6403" s="17"/>
      <c r="AE6403" s="16"/>
      <c r="AF6403" s="16"/>
      <c r="AG6403" s="16"/>
      <c r="AH6403" s="16"/>
      <c r="AI6403" s="16"/>
      <c r="AJ6403" s="16"/>
      <c r="AL6403" s="16"/>
      <c r="AM6403" s="16"/>
      <c r="AN6403" s="16"/>
      <c r="AO6403" s="16"/>
      <c r="AP6403" s="16"/>
      <c r="AQ6403" s="16"/>
      <c r="BI6403" s="1">
        <v>4</v>
      </c>
      <c r="BJ6403" s="6">
        <f>SUM($R$5:R6405)-$AB$2</f>
        <v>748.68427340000085</v>
      </c>
      <c r="BK6403" s="6">
        <f>SUM($R$5:S6405)-$AB$2</f>
        <v>3678.9205041920059</v>
      </c>
      <c r="BL6403" s="6">
        <f>SUM($R$5:T6405)-$AB$2</f>
        <v>11004.511081172026</v>
      </c>
      <c r="BM6403" s="6">
        <f>SUM($R$5:U6405)-$AB$2</f>
        <v>21260.337888944126</v>
      </c>
      <c r="BN6403" s="6">
        <f>SUM($R$5:V6405)-$AB$2</f>
        <v>35911.519042904234</v>
      </c>
      <c r="BO6403" s="6">
        <f>SUM($R$5:W6405)-$AB$2</f>
        <v>53492.936427655673</v>
      </c>
      <c r="BP6403" s="16"/>
    </row>
    <row r="6404" spans="1:68" x14ac:dyDescent="0.45">
      <c r="A6404" s="1">
        <v>2008</v>
      </c>
      <c r="B6404" s="1">
        <v>9</v>
      </c>
      <c r="C6404" s="1">
        <v>24</v>
      </c>
      <c r="D6404" s="1">
        <v>6</v>
      </c>
      <c r="E6404" s="1">
        <v>16.3</v>
      </c>
      <c r="F6404" s="1">
        <v>0</v>
      </c>
      <c r="G6404" s="4"/>
      <c r="H6404" s="4"/>
      <c r="Q6404" s="1">
        <v>3</v>
      </c>
      <c r="R6404" s="6">
        <f t="shared" si="8556"/>
        <v>0</v>
      </c>
      <c r="S6404" s="6">
        <f t="shared" si="8557"/>
        <v>0</v>
      </c>
      <c r="T6404" s="6">
        <f t="shared" si="8558"/>
        <v>0</v>
      </c>
      <c r="U6404" s="6">
        <f t="shared" si="8559"/>
        <v>0</v>
      </c>
      <c r="V6404" s="6">
        <f t="shared" si="8560"/>
        <v>0</v>
      </c>
      <c r="W6404" s="6">
        <f t="shared" si="8561"/>
        <v>0</v>
      </c>
      <c r="X6404" s="17"/>
      <c r="Y6404" s="17"/>
      <c r="Z6404" s="17"/>
      <c r="AA6404" s="17"/>
      <c r="AB6404" s="17"/>
      <c r="AC6404" s="17"/>
      <c r="AE6404" s="16"/>
      <c r="AF6404" s="16"/>
      <c r="AG6404" s="16"/>
      <c r="AH6404" s="16"/>
      <c r="AI6404" s="16"/>
      <c r="AJ6404" s="16"/>
      <c r="AL6404" s="16"/>
      <c r="AM6404" s="16"/>
      <c r="AN6404" s="16"/>
      <c r="AO6404" s="16"/>
      <c r="AP6404" s="16"/>
      <c r="AQ6404" s="16"/>
      <c r="BI6404" s="1">
        <v>5</v>
      </c>
      <c r="BJ6404" s="6">
        <f>SUM($R$5:R6406)-$AB$2</f>
        <v>748.68427340000085</v>
      </c>
      <c r="BK6404" s="6">
        <f>SUM($R$5:S6406)-$AB$2</f>
        <v>3678.9205041920059</v>
      </c>
      <c r="BL6404" s="6">
        <f>SUM($R$5:T6406)-$AB$2</f>
        <v>11004.511081172026</v>
      </c>
      <c r="BM6404" s="6">
        <f>SUM($R$5:U6406)-$AB$2</f>
        <v>21260.337888944126</v>
      </c>
      <c r="BN6404" s="6">
        <f>SUM($R$5:V6406)-$AB$2</f>
        <v>35911.519042904234</v>
      </c>
      <c r="BO6404" s="6">
        <f>SUM($R$5:W6406)-$AB$2</f>
        <v>53492.936427655673</v>
      </c>
      <c r="BP6404" s="16"/>
    </row>
    <row r="6405" spans="1:68" x14ac:dyDescent="0.45">
      <c r="A6405" s="1">
        <v>2008</v>
      </c>
      <c r="B6405" s="1">
        <v>9</v>
      </c>
      <c r="C6405" s="1">
        <v>24</v>
      </c>
      <c r="D6405" s="1">
        <v>7</v>
      </c>
      <c r="E6405" s="1">
        <v>16.100000000000001</v>
      </c>
      <c r="F6405" s="1">
        <v>0</v>
      </c>
      <c r="G6405" s="4"/>
      <c r="H6405" s="4"/>
      <c r="Q6405" s="1">
        <v>4</v>
      </c>
      <c r="R6405" s="6">
        <f t="shared" si="8556"/>
        <v>0</v>
      </c>
      <c r="S6405" s="6">
        <f t="shared" si="8557"/>
        <v>0</v>
      </c>
      <c r="T6405" s="6">
        <f t="shared" si="8558"/>
        <v>0</v>
      </c>
      <c r="U6405" s="6">
        <f t="shared" si="8559"/>
        <v>0</v>
      </c>
      <c r="V6405" s="6">
        <f t="shared" si="8560"/>
        <v>0</v>
      </c>
      <c r="W6405" s="6">
        <f t="shared" si="8561"/>
        <v>0</v>
      </c>
      <c r="X6405" s="17"/>
      <c r="Y6405" s="17"/>
      <c r="Z6405" s="17"/>
      <c r="AA6405" s="17"/>
      <c r="AB6405" s="17"/>
      <c r="AC6405" s="17"/>
      <c r="AE6405" s="16"/>
      <c r="AF6405" s="16"/>
      <c r="AG6405" s="16"/>
      <c r="AH6405" s="16"/>
      <c r="AI6405" s="16"/>
      <c r="AJ6405" s="16"/>
      <c r="AL6405" s="16"/>
      <c r="AM6405" s="16"/>
      <c r="AN6405" s="16"/>
      <c r="AO6405" s="16"/>
      <c r="AP6405" s="16"/>
      <c r="AQ6405" s="16"/>
      <c r="BI6405" s="1">
        <v>6</v>
      </c>
      <c r="BJ6405" s="6">
        <f>SUM($R$5:R6407)-$AB$2</f>
        <v>748.68427340000085</v>
      </c>
      <c r="BK6405" s="6">
        <f>SUM($R$5:S6407)-$AB$2</f>
        <v>3678.9205041920059</v>
      </c>
      <c r="BL6405" s="6">
        <f>SUM($R$5:T6407)-$AB$2</f>
        <v>11004.511081172026</v>
      </c>
      <c r="BM6405" s="6">
        <f>SUM($R$5:U6407)-$AB$2</f>
        <v>21260.337888944126</v>
      </c>
      <c r="BN6405" s="6">
        <f>SUM($R$5:V6407)-$AB$2</f>
        <v>35911.519042904234</v>
      </c>
      <c r="BO6405" s="6">
        <f>SUM($R$5:W6407)-$AB$2</f>
        <v>53492.936427655673</v>
      </c>
      <c r="BP6405" s="16"/>
    </row>
    <row r="6406" spans="1:68" x14ac:dyDescent="0.45">
      <c r="A6406" s="1">
        <v>2008</v>
      </c>
      <c r="B6406" s="1">
        <v>9</v>
      </c>
      <c r="C6406" s="1">
        <v>24</v>
      </c>
      <c r="D6406" s="1">
        <v>8</v>
      </c>
      <c r="E6406" s="1">
        <v>16</v>
      </c>
      <c r="F6406" s="1">
        <v>12.26</v>
      </c>
      <c r="G6406" s="4"/>
      <c r="H6406" s="4"/>
      <c r="Q6406" s="1">
        <v>5</v>
      </c>
      <c r="R6406" s="6">
        <f t="shared" si="8556"/>
        <v>0</v>
      </c>
      <c r="S6406" s="6">
        <f t="shared" si="8557"/>
        <v>0</v>
      </c>
      <c r="T6406" s="6">
        <f t="shared" si="8558"/>
        <v>0</v>
      </c>
      <c r="U6406" s="6">
        <f t="shared" si="8559"/>
        <v>0</v>
      </c>
      <c r="V6406" s="6">
        <f t="shared" si="8560"/>
        <v>0</v>
      </c>
      <c r="W6406" s="6">
        <f t="shared" si="8561"/>
        <v>0</v>
      </c>
      <c r="X6406" s="17"/>
      <c r="Y6406" s="17"/>
      <c r="Z6406" s="17"/>
      <c r="AA6406" s="17"/>
      <c r="AB6406" s="17"/>
      <c r="AC6406" s="17"/>
      <c r="AE6406" s="16"/>
      <c r="AF6406" s="16"/>
      <c r="AG6406" s="16"/>
      <c r="AH6406" s="16"/>
      <c r="AI6406" s="16"/>
      <c r="AJ6406" s="16"/>
      <c r="AL6406" s="16"/>
      <c r="AM6406" s="16"/>
      <c r="AN6406" s="16"/>
      <c r="AO6406" s="16"/>
      <c r="AP6406" s="16"/>
      <c r="AQ6406" s="16"/>
      <c r="BI6406" s="1">
        <v>7</v>
      </c>
      <c r="BJ6406" s="6">
        <f>SUM($R$5:R6408)-$AB$2</f>
        <v>748.68427340000085</v>
      </c>
      <c r="BK6406" s="6">
        <f>SUM($R$5:S6408)-$AB$2</f>
        <v>3678.9205041920059</v>
      </c>
      <c r="BL6406" s="6">
        <f>SUM($R$5:T6408)-$AB$2</f>
        <v>11004.511081172026</v>
      </c>
      <c r="BM6406" s="6">
        <f>SUM($R$5:U6408)-$AB$2</f>
        <v>21260.337888944126</v>
      </c>
      <c r="BN6406" s="6">
        <f>SUM($R$5:V6408)-$AB$2</f>
        <v>35911.519042904234</v>
      </c>
      <c r="BO6406" s="6">
        <f>SUM($R$5:W6408)-$AB$2</f>
        <v>53492.936427655673</v>
      </c>
      <c r="BP6406" s="16"/>
    </row>
    <row r="6407" spans="1:68" x14ac:dyDescent="0.45">
      <c r="A6407" s="1">
        <v>2008</v>
      </c>
      <c r="B6407" s="1">
        <v>9</v>
      </c>
      <c r="C6407" s="1">
        <v>24</v>
      </c>
      <c r="D6407" s="1">
        <v>9</v>
      </c>
      <c r="E6407" s="1">
        <v>16.100000000000001</v>
      </c>
      <c r="F6407" s="1">
        <v>55.88</v>
      </c>
      <c r="G6407" s="4"/>
      <c r="H6407" s="4"/>
      <c r="Q6407" s="1">
        <v>6</v>
      </c>
      <c r="R6407" s="6">
        <f t="shared" si="8556"/>
        <v>0</v>
      </c>
      <c r="S6407" s="6">
        <f t="shared" si="8557"/>
        <v>0</v>
      </c>
      <c r="T6407" s="6">
        <f t="shared" si="8558"/>
        <v>0</v>
      </c>
      <c r="U6407" s="6">
        <f t="shared" si="8559"/>
        <v>0</v>
      </c>
      <c r="V6407" s="6">
        <f t="shared" si="8560"/>
        <v>0</v>
      </c>
      <c r="W6407" s="6">
        <f t="shared" si="8561"/>
        <v>0</v>
      </c>
      <c r="X6407" s="17"/>
      <c r="Y6407" s="17"/>
      <c r="Z6407" s="17"/>
      <c r="AA6407" s="17"/>
      <c r="AB6407" s="17"/>
      <c r="AC6407" s="17"/>
      <c r="AE6407" s="16"/>
      <c r="AF6407" s="16"/>
      <c r="AG6407" s="16"/>
      <c r="AH6407" s="16"/>
      <c r="AI6407" s="16"/>
      <c r="AJ6407" s="16"/>
      <c r="AL6407" s="16"/>
      <c r="AM6407" s="16"/>
      <c r="AN6407" s="16"/>
      <c r="AO6407" s="16"/>
      <c r="AP6407" s="16"/>
      <c r="AQ6407" s="16"/>
      <c r="BI6407" s="1">
        <v>8</v>
      </c>
      <c r="BJ6407" s="6">
        <f>SUM($R$5:R6409)-$AB$2</f>
        <v>748.69138420000081</v>
      </c>
      <c r="BK6407" s="6">
        <f>SUM($R$5:S6409)-$AB$2</f>
        <v>3678.9552048960059</v>
      </c>
      <c r="BL6407" s="6">
        <f>SUM($R$5:T6409)-$AB$2</f>
        <v>11004.614756636027</v>
      </c>
      <c r="BM6407" s="6">
        <f>SUM($R$5:U6409)-$AB$2</f>
        <v>21260.538129072127</v>
      </c>
      <c r="BN6407" s="6">
        <f>SUM($R$5:V6409)-$AB$2</f>
        <v>35911.857232552233</v>
      </c>
      <c r="BO6407" s="6">
        <f>SUM($R$5:W6409)-$AB$2</f>
        <v>53493.440156727673</v>
      </c>
      <c r="BP6407" s="16"/>
    </row>
    <row r="6408" spans="1:68" x14ac:dyDescent="0.45">
      <c r="A6408" s="1">
        <v>2008</v>
      </c>
      <c r="B6408" s="1">
        <v>9</v>
      </c>
      <c r="C6408" s="1">
        <v>24</v>
      </c>
      <c r="D6408" s="1">
        <v>10</v>
      </c>
      <c r="E6408" s="1">
        <v>17.600000000000001</v>
      </c>
      <c r="F6408" s="1">
        <v>200.18</v>
      </c>
      <c r="G6408" s="4"/>
      <c r="H6408" s="4"/>
      <c r="Q6408" s="1">
        <v>7</v>
      </c>
      <c r="R6408" s="6">
        <f t="shared" si="8556"/>
        <v>0</v>
      </c>
      <c r="S6408" s="6">
        <f t="shared" si="8557"/>
        <v>0</v>
      </c>
      <c r="T6408" s="6">
        <f t="shared" si="8558"/>
        <v>0</v>
      </c>
      <c r="U6408" s="6">
        <f t="shared" si="8559"/>
        <v>0</v>
      </c>
      <c r="V6408" s="6">
        <f t="shared" si="8560"/>
        <v>0</v>
      </c>
      <c r="W6408" s="6">
        <f t="shared" si="8561"/>
        <v>0</v>
      </c>
      <c r="X6408" s="17"/>
      <c r="Y6408" s="17"/>
      <c r="Z6408" s="17"/>
      <c r="AA6408" s="17"/>
      <c r="AB6408" s="17"/>
      <c r="AC6408" s="17"/>
      <c r="AE6408" s="16"/>
      <c r="AF6408" s="16"/>
      <c r="AG6408" s="16"/>
      <c r="AH6408" s="16"/>
      <c r="AI6408" s="16"/>
      <c r="AJ6408" s="16"/>
      <c r="AL6408" s="16"/>
      <c r="AM6408" s="16"/>
      <c r="AN6408" s="16"/>
      <c r="AO6408" s="16"/>
      <c r="AP6408" s="16"/>
      <c r="AQ6408" s="16"/>
      <c r="BI6408" s="1">
        <v>9</v>
      </c>
      <c r="BJ6408" s="6">
        <f>SUM($R$5:R6410)-$AB$2</f>
        <v>748.72379460000082</v>
      </c>
      <c r="BK6408" s="6">
        <f>SUM($R$5:S6410)-$AB$2</f>
        <v>3679.1133676480058</v>
      </c>
      <c r="BL6408" s="6">
        <f>SUM($R$5:T6410)-$AB$2</f>
        <v>11005.087300268026</v>
      </c>
      <c r="BM6408" s="6">
        <f>SUM($R$5:U6410)-$AB$2</f>
        <v>21261.450805936129</v>
      </c>
      <c r="BN6408" s="6">
        <f>SUM($R$5:V6410)-$AB$2</f>
        <v>35913.398671176241</v>
      </c>
      <c r="BO6408" s="6">
        <f>SUM($R$5:W6410)-$AB$2</f>
        <v>53495.73610946368</v>
      </c>
      <c r="BP6408" s="16"/>
    </row>
    <row r="6409" spans="1:68" x14ac:dyDescent="0.45">
      <c r="A6409" s="1">
        <v>2008</v>
      </c>
      <c r="B6409" s="1">
        <v>9</v>
      </c>
      <c r="C6409" s="1">
        <v>24</v>
      </c>
      <c r="D6409" s="1">
        <v>11</v>
      </c>
      <c r="E6409" s="1">
        <v>19.2</v>
      </c>
      <c r="F6409" s="1">
        <v>395.98</v>
      </c>
      <c r="G6409" s="4"/>
      <c r="H6409" s="4"/>
      <c r="Q6409" s="1">
        <v>8</v>
      </c>
      <c r="R6409" s="6">
        <f t="shared" si="8556"/>
        <v>7.1107999999999996E-3</v>
      </c>
      <c r="S6409" s="6">
        <f t="shared" si="8557"/>
        <v>2.7589903999999998E-2</v>
      </c>
      <c r="T6409" s="6">
        <f t="shared" si="8558"/>
        <v>6.8974759999999996E-2</v>
      </c>
      <c r="U6409" s="6">
        <f t="shared" si="8559"/>
        <v>9.6564663999999995E-2</v>
      </c>
      <c r="V6409" s="6">
        <f t="shared" si="8560"/>
        <v>0.13794951999999999</v>
      </c>
      <c r="W6409" s="6">
        <f t="shared" si="8561"/>
        <v>0.16553942399999999</v>
      </c>
      <c r="X6409" s="17"/>
      <c r="Y6409" s="17"/>
      <c r="Z6409" s="17"/>
      <c r="AA6409" s="17"/>
      <c r="AB6409" s="17"/>
      <c r="AC6409" s="17"/>
      <c r="AE6409" s="16"/>
      <c r="AF6409" s="16"/>
      <c r="AG6409" s="16"/>
      <c r="AH6409" s="16"/>
      <c r="AI6409" s="16"/>
      <c r="AJ6409" s="16"/>
      <c r="AL6409" s="16"/>
      <c r="AM6409" s="16"/>
      <c r="AN6409" s="16"/>
      <c r="AO6409" s="16"/>
      <c r="AP6409" s="16"/>
      <c r="AQ6409" s="16"/>
      <c r="BI6409" s="1">
        <v>10</v>
      </c>
      <c r="BJ6409" s="6">
        <f>SUM($R$5:R6411)-$AB$2</f>
        <v>748.83989900000086</v>
      </c>
      <c r="BK6409" s="6">
        <f>SUM($R$5:S6411)-$AB$2</f>
        <v>3679.6799571200058</v>
      </c>
      <c r="BL6409" s="6">
        <f>SUM($R$5:T6411)-$AB$2</f>
        <v>11006.780102420025</v>
      </c>
      <c r="BM6409" s="6">
        <f>SUM($R$5:U6411)-$AB$2</f>
        <v>21264.720305840128</v>
      </c>
      <c r="BN6409" s="6">
        <f>SUM($R$5:V6411)-$AB$2</f>
        <v>35918.920596440235</v>
      </c>
      <c r="BO6409" s="6">
        <f>SUM($R$5:W6411)-$AB$2</f>
        <v>53503.960945159677</v>
      </c>
      <c r="BP6409" s="16"/>
    </row>
    <row r="6410" spans="1:68" x14ac:dyDescent="0.45">
      <c r="A6410" s="1">
        <v>2008</v>
      </c>
      <c r="B6410" s="1">
        <v>9</v>
      </c>
      <c r="C6410" s="1">
        <v>24</v>
      </c>
      <c r="D6410" s="1">
        <v>12</v>
      </c>
      <c r="E6410" s="1">
        <v>17.899999999999999</v>
      </c>
      <c r="F6410" s="1">
        <v>293.75</v>
      </c>
      <c r="G6410" s="4"/>
      <c r="H6410" s="4"/>
      <c r="Q6410" s="1">
        <v>9</v>
      </c>
      <c r="R6410" s="6">
        <f t="shared" si="8556"/>
        <v>3.2410400000000006E-2</v>
      </c>
      <c r="S6410" s="6">
        <f t="shared" si="8557"/>
        <v>0.12575235200000001</v>
      </c>
      <c r="T6410" s="6">
        <f t="shared" si="8558"/>
        <v>0.31438087999999997</v>
      </c>
      <c r="U6410" s="6">
        <f t="shared" si="8559"/>
        <v>0.44013323200000004</v>
      </c>
      <c r="V6410" s="6">
        <f t="shared" si="8560"/>
        <v>0.62876175999999995</v>
      </c>
      <c r="W6410" s="6">
        <f t="shared" si="8561"/>
        <v>0.75451411200000007</v>
      </c>
      <c r="X6410" s="17"/>
      <c r="Y6410" s="17"/>
      <c r="Z6410" s="17"/>
      <c r="AA6410" s="17"/>
      <c r="AB6410" s="17"/>
      <c r="AC6410" s="17"/>
      <c r="AE6410" s="16"/>
      <c r="AF6410" s="16"/>
      <c r="AG6410" s="16"/>
      <c r="AH6410" s="16"/>
      <c r="AI6410" s="16"/>
      <c r="AJ6410" s="16"/>
      <c r="AL6410" s="16"/>
      <c r="AM6410" s="16"/>
      <c r="AN6410" s="16"/>
      <c r="AO6410" s="16"/>
      <c r="AP6410" s="16"/>
      <c r="AQ6410" s="16"/>
      <c r="BI6410" s="1">
        <v>11</v>
      </c>
      <c r="BJ6410" s="6">
        <f>SUM($R$5:R6412)-$AB$2</f>
        <v>749.06956740000089</v>
      </c>
      <c r="BK6410" s="6">
        <f>SUM($R$5:S6412)-$AB$2</f>
        <v>3680.8007389120057</v>
      </c>
      <c r="BL6410" s="6">
        <f>SUM($R$5:T6412)-$AB$2</f>
        <v>11010.128667692024</v>
      </c>
      <c r="BM6410" s="6">
        <f>SUM($R$5:U6412)-$AB$2</f>
        <v>21271.187767984131</v>
      </c>
      <c r="BN6410" s="6">
        <f>SUM($R$5:V6412)-$AB$2</f>
        <v>35929.843625544236</v>
      </c>
      <c r="BO6410" s="6">
        <f>SUM($R$5:W6412)-$AB$2</f>
        <v>53520.230654615676</v>
      </c>
      <c r="BP6410" s="16"/>
    </row>
    <row r="6411" spans="1:68" x14ac:dyDescent="0.45">
      <c r="A6411" s="1">
        <v>2008</v>
      </c>
      <c r="B6411" s="1">
        <v>9</v>
      </c>
      <c r="C6411" s="1">
        <v>24</v>
      </c>
      <c r="D6411" s="1">
        <v>13</v>
      </c>
      <c r="E6411" s="1">
        <v>20.2</v>
      </c>
      <c r="F6411" s="1">
        <v>529.97</v>
      </c>
      <c r="G6411" s="4"/>
      <c r="H6411" s="4"/>
      <c r="Q6411" s="1">
        <v>10</v>
      </c>
      <c r="R6411" s="6">
        <f t="shared" si="8556"/>
        <v>0.1161044</v>
      </c>
      <c r="S6411" s="6">
        <f t="shared" si="8557"/>
        <v>0.45048507199999999</v>
      </c>
      <c r="T6411" s="6">
        <f t="shared" si="8558"/>
        <v>1.1262126799999999</v>
      </c>
      <c r="U6411" s="6">
        <f t="shared" si="8559"/>
        <v>1.5766977520000001</v>
      </c>
      <c r="V6411" s="6">
        <f t="shared" si="8560"/>
        <v>2.2524253599999997</v>
      </c>
      <c r="W6411" s="6">
        <f t="shared" si="8561"/>
        <v>2.7029104319999999</v>
      </c>
      <c r="X6411" s="17"/>
      <c r="Y6411" s="17"/>
      <c r="Z6411" s="17"/>
      <c r="AA6411" s="17"/>
      <c r="AB6411" s="17"/>
      <c r="AC6411" s="17"/>
      <c r="AE6411" s="16"/>
      <c r="AF6411" s="16"/>
      <c r="AG6411" s="16"/>
      <c r="AH6411" s="16"/>
      <c r="AI6411" s="16"/>
      <c r="AJ6411" s="16"/>
      <c r="AL6411" s="16"/>
      <c r="AM6411" s="16"/>
      <c r="AN6411" s="16"/>
      <c r="AO6411" s="16"/>
      <c r="AP6411" s="16"/>
      <c r="AQ6411" s="16"/>
      <c r="BI6411" s="1">
        <v>12</v>
      </c>
      <c r="BJ6411" s="6">
        <f t="shared" ref="BJ6411" si="8598">R6413-$AB$2</f>
        <v>-6.3608750000000001</v>
      </c>
      <c r="BK6411" s="6">
        <f t="shared" ref="BK6411" si="8599">S6413-$AB$2</f>
        <v>-5.8701949999999998</v>
      </c>
      <c r="BL6411" s="6">
        <f t="shared" ref="BL6411" si="8600">T6413-$AB$2</f>
        <v>-4.8786125</v>
      </c>
      <c r="BM6411" s="6">
        <f t="shared" ref="BM6411" si="8601">U6413-$AB$2</f>
        <v>-4.2175574999999998</v>
      </c>
      <c r="BN6411" s="6">
        <f t="shared" ref="BN6411" si="8602">V6413-$AB$2</f>
        <v>-3.2259750000000005</v>
      </c>
      <c r="BO6411" s="6">
        <f t="shared" ref="BO6411" si="8603">W6413-$AB$2</f>
        <v>-2.5649199999999994</v>
      </c>
      <c r="BP6411" s="16"/>
    </row>
    <row r="6412" spans="1:68" x14ac:dyDescent="0.45">
      <c r="A6412" s="1">
        <v>2008</v>
      </c>
      <c r="B6412" s="1">
        <v>9</v>
      </c>
      <c r="C6412" s="1">
        <v>24</v>
      </c>
      <c r="D6412" s="1">
        <v>14</v>
      </c>
      <c r="E6412" s="1">
        <v>21.1</v>
      </c>
      <c r="F6412" s="1">
        <v>496.5</v>
      </c>
      <c r="G6412" s="4"/>
      <c r="H6412" s="4"/>
      <c r="Q6412" s="1">
        <v>11</v>
      </c>
      <c r="R6412" s="6">
        <f t="shared" si="8556"/>
        <v>0.22966839999999999</v>
      </c>
      <c r="S6412" s="6">
        <f t="shared" si="8557"/>
        <v>0.89111339199999995</v>
      </c>
      <c r="T6412" s="6">
        <f t="shared" si="8558"/>
        <v>2.2277834799999998</v>
      </c>
      <c r="U6412" s="6">
        <f t="shared" si="8559"/>
        <v>3.1188968719999997</v>
      </c>
      <c r="V6412" s="6">
        <f t="shared" si="8560"/>
        <v>4.4555669599999996</v>
      </c>
      <c r="W6412" s="6">
        <f t="shared" si="8561"/>
        <v>5.3466803519999999</v>
      </c>
      <c r="X6412" s="17"/>
      <c r="Y6412" s="17"/>
      <c r="Z6412" s="17"/>
      <c r="AA6412" s="17"/>
      <c r="AB6412" s="17"/>
      <c r="AC6412" s="17"/>
      <c r="AE6412" s="16"/>
      <c r="AF6412" s="16"/>
      <c r="AG6412" s="16"/>
      <c r="AH6412" s="16"/>
      <c r="AI6412" s="16"/>
      <c r="AJ6412" s="16"/>
      <c r="AL6412" s="16"/>
      <c r="AM6412" s="16"/>
      <c r="AN6412" s="16"/>
      <c r="AO6412" s="16"/>
      <c r="AP6412" s="16"/>
      <c r="AQ6412" s="16"/>
      <c r="BI6412" s="1">
        <v>13</v>
      </c>
      <c r="BJ6412" s="6">
        <f>SUM($R$5:R6414)-$AB$2</f>
        <v>749.54732500000091</v>
      </c>
      <c r="BK6412" s="6">
        <f>SUM($R$5:S6414)-$AB$2</f>
        <v>3683.1321960000059</v>
      </c>
      <c r="BL6412" s="6">
        <f>SUM($R$5:T6414)-$AB$2</f>
        <v>11017.094373500024</v>
      </c>
      <c r="BM6412" s="6">
        <f>SUM($R$5:U6414)-$AB$2</f>
        <v>21284.641422000132</v>
      </c>
      <c r="BN6412" s="6">
        <f>SUM($R$5:V6414)-$AB$2</f>
        <v>35952.565777000236</v>
      </c>
      <c r="BO6412" s="6">
        <f>SUM($R$5:W6414)-$AB$2</f>
        <v>53554.075002999678</v>
      </c>
      <c r="BP6412" s="16"/>
    </row>
    <row r="6413" spans="1:68" x14ac:dyDescent="0.45">
      <c r="A6413" s="1">
        <v>2008</v>
      </c>
      <c r="B6413" s="1">
        <v>9</v>
      </c>
      <c r="C6413" s="1">
        <v>24</v>
      </c>
      <c r="D6413" s="1">
        <v>15</v>
      </c>
      <c r="E6413" s="1">
        <v>21.2</v>
      </c>
      <c r="F6413" s="1">
        <v>488.01</v>
      </c>
      <c r="G6413" s="4"/>
      <c r="H6413" s="4"/>
      <c r="Q6413" s="1">
        <v>12</v>
      </c>
      <c r="R6413" s="6">
        <f t="shared" si="8556"/>
        <v>0.170375</v>
      </c>
      <c r="S6413" s="6">
        <f t="shared" si="8557"/>
        <v>0.66105499999999995</v>
      </c>
      <c r="T6413" s="6">
        <f t="shared" si="8558"/>
        <v>1.6526374999999998</v>
      </c>
      <c r="U6413" s="6">
        <f t="shared" si="8559"/>
        <v>2.3136925000000002</v>
      </c>
      <c r="V6413" s="6">
        <f t="shared" si="8560"/>
        <v>3.3052749999999995</v>
      </c>
      <c r="W6413" s="6">
        <f t="shared" si="8561"/>
        <v>3.9663300000000006</v>
      </c>
      <c r="X6413" s="17">
        <f t="shared" ref="X6413" si="8604">SUM(R6413:R6437)-$AA$2</f>
        <v>-3.7492234</v>
      </c>
      <c r="Y6413" s="17">
        <f t="shared" ref="Y6413" si="8605">SUM(S6413:S6437)-$AA$2</f>
        <v>2.3820132079999992</v>
      </c>
      <c r="Z6413" s="17">
        <f t="shared" ref="Z6413" si="8606">SUM(T6413:T6437)-$AA$2</f>
        <v>14.772220519999994</v>
      </c>
      <c r="AA6413" s="17">
        <f t="shared" ref="AA6413" si="8607">SUM(U6413:U6437)-$AA$2</f>
        <v>23.032358727999995</v>
      </c>
      <c r="AB6413" s="17">
        <f t="shared" ref="AB6413" si="8608">SUM(V6413:V6437)-$AA$2</f>
        <v>35.422566039999992</v>
      </c>
      <c r="AC6413" s="17">
        <f t="shared" ref="AC6413" si="8609">SUM(W6413:W6437)-$AA$2</f>
        <v>43.682704248000007</v>
      </c>
      <c r="AE6413" s="16">
        <f t="shared" ref="AE6413" si="8610">IF(X6413&gt;0,1,0)</f>
        <v>0</v>
      </c>
      <c r="AF6413" s="16">
        <f t="shared" ref="AF6413" si="8611">IF(Y6413&gt;0,1,0)</f>
        <v>1</v>
      </c>
      <c r="AG6413" s="16">
        <f t="shared" ref="AG6413" si="8612">IF(Z6413&gt;0,1,0)</f>
        <v>1</v>
      </c>
      <c r="AH6413" s="16">
        <f t="shared" ref="AH6413" si="8613">IF(AA6413&gt;0,1,0)</f>
        <v>1</v>
      </c>
      <c r="AI6413" s="16">
        <f t="shared" ref="AI6413" si="8614">IF(AB6413&gt;0,1,0)</f>
        <v>1</v>
      </c>
      <c r="AJ6413" s="16">
        <f t="shared" ref="AJ6413" si="8615">IF(AC6413&gt;0,1,0)</f>
        <v>1</v>
      </c>
      <c r="AL6413" s="16">
        <f t="shared" ref="AL6413" si="8616">IF(X6413&lt;0,ABS(X6413*$AP$1),0)</f>
        <v>0</v>
      </c>
      <c r="AM6413" s="16">
        <f t="shared" ref="AM6413" si="8617">IF(Y6413&lt;0,ABS(Y6413*$AP$1),0)</f>
        <v>0</v>
      </c>
      <c r="AN6413" s="16">
        <f t="shared" ref="AN6413" si="8618">IF(Z6413&lt;0,ABS(Z6413*$AP$1),0)</f>
        <v>0</v>
      </c>
      <c r="AO6413" s="16">
        <f t="shared" ref="AO6413" si="8619">IF(AA6413&lt;0,ABS(AA6413*$AP$1),0)</f>
        <v>0</v>
      </c>
      <c r="AP6413" s="16">
        <f t="shared" ref="AP6413" si="8620">IF(AB6413&lt;0,ABS(AB6413*$AP$1),0)</f>
        <v>0</v>
      </c>
      <c r="AQ6413" s="16">
        <f t="shared" ref="AQ6413" si="8621">IF(AC6413&lt;0,ABS(AC6413*$AP$1),0)</f>
        <v>0</v>
      </c>
      <c r="BI6413" s="1">
        <v>14</v>
      </c>
      <c r="BJ6413" s="6">
        <f>SUM($R$5:R6415)-$AB$2</f>
        <v>749.83529500000088</v>
      </c>
      <c r="BK6413" s="6">
        <f>SUM($R$5:S6415)-$AB$2</f>
        <v>3684.5374896000058</v>
      </c>
      <c r="BL6413" s="6">
        <f>SUM($R$5:T6415)-$AB$2</f>
        <v>11021.292976100023</v>
      </c>
      <c r="BM6413" s="6">
        <f>SUM($R$5:U6415)-$AB$2</f>
        <v>21292.750657200133</v>
      </c>
      <c r="BN6413" s="6">
        <f>SUM($R$5:V6415)-$AB$2</f>
        <v>35966.261630200235</v>
      </c>
      <c r="BO6413" s="6">
        <f>SUM($R$5:W6415)-$AB$2</f>
        <v>53574.474797799674</v>
      </c>
      <c r="BP6413" s="16"/>
    </row>
    <row r="6414" spans="1:68" x14ac:dyDescent="0.45">
      <c r="A6414" s="1">
        <v>2008</v>
      </c>
      <c r="B6414" s="1">
        <v>9</v>
      </c>
      <c r="C6414" s="1">
        <v>24</v>
      </c>
      <c r="D6414" s="1">
        <v>16</v>
      </c>
      <c r="E6414" s="1">
        <v>20.9</v>
      </c>
      <c r="F6414" s="1">
        <v>357.22</v>
      </c>
      <c r="G6414" s="4"/>
      <c r="H6414" s="4"/>
      <c r="Q6414" s="1">
        <v>13</v>
      </c>
      <c r="R6414" s="6">
        <f t="shared" si="8556"/>
        <v>0.30738259999999995</v>
      </c>
      <c r="S6414" s="6">
        <f t="shared" si="8557"/>
        <v>1.192644488</v>
      </c>
      <c r="T6414" s="6">
        <f t="shared" si="8558"/>
        <v>2.9816112199999991</v>
      </c>
      <c r="U6414" s="6">
        <f t="shared" si="8559"/>
        <v>4.1742557079999996</v>
      </c>
      <c r="V6414" s="6">
        <f t="shared" si="8560"/>
        <v>5.9632224399999982</v>
      </c>
      <c r="W6414" s="6">
        <f t="shared" si="8561"/>
        <v>7.1558669279999991</v>
      </c>
      <c r="X6414" s="17"/>
      <c r="Y6414" s="17"/>
      <c r="Z6414" s="17"/>
      <c r="AA6414" s="17"/>
      <c r="AB6414" s="17"/>
      <c r="AC6414" s="17"/>
      <c r="AE6414" s="16"/>
      <c r="AF6414" s="16"/>
      <c r="AG6414" s="16"/>
      <c r="AH6414" s="16"/>
      <c r="AI6414" s="16"/>
      <c r="AJ6414" s="16"/>
      <c r="AL6414" s="16"/>
      <c r="AM6414" s="16"/>
      <c r="AN6414" s="16"/>
      <c r="AO6414" s="16"/>
      <c r="AP6414" s="16"/>
      <c r="AQ6414" s="16"/>
      <c r="BI6414" s="1">
        <v>15</v>
      </c>
      <c r="BJ6414" s="6">
        <f>SUM($R$5:R6416)-$AB$2</f>
        <v>750.11834080000085</v>
      </c>
      <c r="BK6414" s="6">
        <f>SUM($R$5:S6416)-$AB$2</f>
        <v>3685.9187531040056</v>
      </c>
      <c r="BL6414" s="6">
        <f>SUM($R$5:T6416)-$AB$2</f>
        <v>11025.419783864025</v>
      </c>
      <c r="BM6414" s="6">
        <f>SUM($R$5:U6416)-$AB$2</f>
        <v>21300.72122692813</v>
      </c>
      <c r="BN6414" s="6">
        <f>SUM($R$5:V6416)-$AB$2</f>
        <v>35979.723288448236</v>
      </c>
      <c r="BO6414" s="6">
        <f>SUM($R$5:W6416)-$AB$2</f>
        <v>53594.525762271674</v>
      </c>
      <c r="BP6414" s="16"/>
    </row>
    <row r="6415" spans="1:68" x14ac:dyDescent="0.45">
      <c r="A6415" s="1">
        <v>2008</v>
      </c>
      <c r="B6415" s="1">
        <v>9</v>
      </c>
      <c r="C6415" s="1">
        <v>24</v>
      </c>
      <c r="D6415" s="1">
        <v>17</v>
      </c>
      <c r="E6415" s="1">
        <v>20.399999999999999</v>
      </c>
      <c r="F6415" s="1">
        <v>194.68</v>
      </c>
      <c r="G6415" s="4"/>
      <c r="H6415" s="4"/>
      <c r="Q6415" s="1">
        <v>14</v>
      </c>
      <c r="R6415" s="6">
        <f t="shared" si="8556"/>
        <v>0.28796999999999995</v>
      </c>
      <c r="S6415" s="6">
        <f t="shared" si="8557"/>
        <v>1.1173236</v>
      </c>
      <c r="T6415" s="6">
        <f t="shared" si="8558"/>
        <v>2.7933089999999994</v>
      </c>
      <c r="U6415" s="6">
        <f t="shared" si="8559"/>
        <v>3.9106325999999996</v>
      </c>
      <c r="V6415" s="6">
        <f t="shared" si="8560"/>
        <v>5.5866179999999988</v>
      </c>
      <c r="W6415" s="6">
        <f t="shared" si="8561"/>
        <v>6.7039415999999994</v>
      </c>
      <c r="X6415" s="17"/>
      <c r="Y6415" s="17"/>
      <c r="Z6415" s="17"/>
      <c r="AA6415" s="17"/>
      <c r="AB6415" s="17"/>
      <c r="AC6415" s="17"/>
      <c r="AE6415" s="16"/>
      <c r="AF6415" s="16"/>
      <c r="AG6415" s="16"/>
      <c r="AH6415" s="16"/>
      <c r="AI6415" s="16"/>
      <c r="AJ6415" s="16"/>
      <c r="AL6415" s="16"/>
      <c r="AM6415" s="16"/>
      <c r="AN6415" s="16"/>
      <c r="AO6415" s="16"/>
      <c r="AP6415" s="16"/>
      <c r="AQ6415" s="16"/>
      <c r="BI6415" s="1">
        <v>16</v>
      </c>
      <c r="BJ6415" s="6">
        <f>SUM($R$5:R6417)-$AB$2</f>
        <v>750.32552840000085</v>
      </c>
      <c r="BK6415" s="6">
        <f>SUM($R$5:S6417)-$AB$2</f>
        <v>3686.9298285920058</v>
      </c>
      <c r="BL6415" s="6">
        <f>SUM($R$5:T6417)-$AB$2</f>
        <v>11028.440579072025</v>
      </c>
      <c r="BM6415" s="6">
        <f>SUM($R$5:U6417)-$AB$2</f>
        <v>21306.555629744133</v>
      </c>
      <c r="BN6415" s="6">
        <f>SUM($R$5:V6417)-$AB$2</f>
        <v>35989.577130704238</v>
      </c>
      <c r="BO6415" s="6">
        <f>SUM($R$5:W6417)-$AB$2</f>
        <v>53609.202931855674</v>
      </c>
      <c r="BP6415" s="16"/>
    </row>
    <row r="6416" spans="1:68" x14ac:dyDescent="0.45">
      <c r="A6416" s="1">
        <v>2008</v>
      </c>
      <c r="B6416" s="1">
        <v>9</v>
      </c>
      <c r="C6416" s="1">
        <v>24</v>
      </c>
      <c r="D6416" s="1">
        <v>18</v>
      </c>
      <c r="E6416" s="1">
        <v>19.8</v>
      </c>
      <c r="F6416" s="1">
        <v>36.880000000000003</v>
      </c>
      <c r="G6416" s="4"/>
      <c r="H6416" s="4"/>
      <c r="Q6416" s="1">
        <v>15</v>
      </c>
      <c r="R6416" s="6">
        <f t="shared" si="8556"/>
        <v>0.28304579999999996</v>
      </c>
      <c r="S6416" s="6">
        <f t="shared" si="8557"/>
        <v>1.0982177039999999</v>
      </c>
      <c r="T6416" s="6">
        <f t="shared" si="8558"/>
        <v>2.7455442599999995</v>
      </c>
      <c r="U6416" s="6">
        <f t="shared" si="8559"/>
        <v>3.8437619639999996</v>
      </c>
      <c r="V6416" s="6">
        <f t="shared" si="8560"/>
        <v>5.491088519999999</v>
      </c>
      <c r="W6416" s="6">
        <f t="shared" si="8561"/>
        <v>6.5893062239999995</v>
      </c>
      <c r="X6416" s="17"/>
      <c r="Y6416" s="17"/>
      <c r="Z6416" s="17"/>
      <c r="AA6416" s="17"/>
      <c r="AB6416" s="17"/>
      <c r="AC6416" s="17"/>
      <c r="AE6416" s="16"/>
      <c r="AF6416" s="16"/>
      <c r="AG6416" s="16"/>
      <c r="AH6416" s="16"/>
      <c r="AI6416" s="16"/>
      <c r="AJ6416" s="16"/>
      <c r="AL6416" s="16"/>
      <c r="AM6416" s="16"/>
      <c r="AN6416" s="16"/>
      <c r="AO6416" s="16"/>
      <c r="AP6416" s="16"/>
      <c r="AQ6416" s="16"/>
      <c r="BI6416" s="1">
        <v>17</v>
      </c>
      <c r="BJ6416" s="6">
        <f>SUM($R$5:R6418)-$AB$2</f>
        <v>750.43844280000087</v>
      </c>
      <c r="BK6416" s="6">
        <f>SUM($R$5:S6418)-$AB$2</f>
        <v>3687.4808508640058</v>
      </c>
      <c r="BL6416" s="6">
        <f>SUM($R$5:T6418)-$AB$2</f>
        <v>11030.086871024025</v>
      </c>
      <c r="BM6416" s="6">
        <f>SUM($R$5:U6418)-$AB$2</f>
        <v>21309.735299248136</v>
      </c>
      <c r="BN6416" s="6">
        <f>SUM($R$5:V6418)-$AB$2</f>
        <v>35994.947339568243</v>
      </c>
      <c r="BO6416" s="6">
        <f>SUM($R$5:W6418)-$AB$2</f>
        <v>53617.201787951679</v>
      </c>
      <c r="BP6416" s="16"/>
    </row>
    <row r="6417" spans="1:68" x14ac:dyDescent="0.45">
      <c r="A6417" s="1">
        <v>2008</v>
      </c>
      <c r="B6417" s="1">
        <v>9</v>
      </c>
      <c r="C6417" s="1">
        <v>24</v>
      </c>
      <c r="D6417" s="1">
        <v>19</v>
      </c>
      <c r="E6417" s="1">
        <v>19.5</v>
      </c>
      <c r="F6417" s="1">
        <v>0</v>
      </c>
      <c r="G6417" s="4"/>
      <c r="H6417" s="4"/>
      <c r="Q6417" s="1">
        <v>16</v>
      </c>
      <c r="R6417" s="6">
        <f t="shared" si="8556"/>
        <v>0.2071876</v>
      </c>
      <c r="S6417" s="6">
        <f t="shared" si="8557"/>
        <v>0.80388788799999999</v>
      </c>
      <c r="T6417" s="6">
        <f t="shared" si="8558"/>
        <v>2.0097197199999997</v>
      </c>
      <c r="U6417" s="6">
        <f t="shared" si="8559"/>
        <v>2.8136076080000003</v>
      </c>
      <c r="V6417" s="6">
        <f t="shared" si="8560"/>
        <v>4.0194394399999993</v>
      </c>
      <c r="W6417" s="6">
        <f t="shared" si="8561"/>
        <v>4.8233273280000004</v>
      </c>
      <c r="X6417" s="17"/>
      <c r="Y6417" s="17"/>
      <c r="Z6417" s="17"/>
      <c r="AA6417" s="17"/>
      <c r="AB6417" s="17"/>
      <c r="AC6417" s="17"/>
      <c r="AE6417" s="16"/>
      <c r="AF6417" s="16"/>
      <c r="AG6417" s="16"/>
      <c r="AH6417" s="16"/>
      <c r="AI6417" s="16"/>
      <c r="AJ6417" s="16"/>
      <c r="AL6417" s="16"/>
      <c r="AM6417" s="16"/>
      <c r="AN6417" s="16"/>
      <c r="AO6417" s="16"/>
      <c r="AP6417" s="16"/>
      <c r="AQ6417" s="16"/>
      <c r="BI6417" s="1">
        <v>18</v>
      </c>
      <c r="BJ6417" s="6">
        <f>SUM($R$5:R6419)-$AB$2</f>
        <v>750.45983320000084</v>
      </c>
      <c r="BK6417" s="6">
        <f>SUM($R$5:S6419)-$AB$2</f>
        <v>3687.5852360160061</v>
      </c>
      <c r="BL6417" s="6">
        <f>SUM($R$5:T6419)-$AB$2</f>
        <v>11030.398743056023</v>
      </c>
      <c r="BM6417" s="6">
        <f>SUM($R$5:U6419)-$AB$2</f>
        <v>21310.337652912138</v>
      </c>
      <c r="BN6417" s="6">
        <f>SUM($R$5:V6419)-$AB$2</f>
        <v>35995.964666992244</v>
      </c>
      <c r="BO6417" s="6">
        <f>SUM($R$5:W6419)-$AB$2</f>
        <v>53618.717083887677</v>
      </c>
      <c r="BP6417" s="16"/>
    </row>
    <row r="6418" spans="1:68" x14ac:dyDescent="0.45">
      <c r="A6418" s="1">
        <v>2008</v>
      </c>
      <c r="B6418" s="1">
        <v>9</v>
      </c>
      <c r="C6418" s="1">
        <v>24</v>
      </c>
      <c r="D6418" s="1">
        <v>20</v>
      </c>
      <c r="E6418" s="1">
        <v>18.7</v>
      </c>
      <c r="F6418" s="1">
        <v>0</v>
      </c>
      <c r="G6418" s="4"/>
      <c r="H6418" s="4"/>
      <c r="Q6418" s="1">
        <v>17</v>
      </c>
      <c r="R6418" s="6">
        <f t="shared" si="8556"/>
        <v>0.1129144</v>
      </c>
      <c r="S6418" s="6">
        <f t="shared" si="8557"/>
        <v>0.43810787200000001</v>
      </c>
      <c r="T6418" s="6">
        <f t="shared" si="8558"/>
        <v>1.0952696799999999</v>
      </c>
      <c r="U6418" s="6">
        <f t="shared" si="8559"/>
        <v>1.5333775519999999</v>
      </c>
      <c r="V6418" s="6">
        <f t="shared" si="8560"/>
        <v>2.1905393599999998</v>
      </c>
      <c r="W6418" s="6">
        <f t="shared" si="8561"/>
        <v>2.6286472320000001</v>
      </c>
      <c r="X6418" s="17"/>
      <c r="Y6418" s="17"/>
      <c r="Z6418" s="17"/>
      <c r="AA6418" s="17"/>
      <c r="AB6418" s="17"/>
      <c r="AC6418" s="17"/>
      <c r="AE6418" s="16"/>
      <c r="AF6418" s="16"/>
      <c r="AG6418" s="16"/>
      <c r="AH6418" s="16"/>
      <c r="AI6418" s="16"/>
      <c r="AJ6418" s="16"/>
      <c r="AL6418" s="16"/>
      <c r="AM6418" s="16"/>
      <c r="AN6418" s="16"/>
      <c r="AO6418" s="16"/>
      <c r="AP6418" s="16"/>
      <c r="AQ6418" s="16"/>
      <c r="BI6418" s="1">
        <v>19</v>
      </c>
      <c r="BJ6418" s="6">
        <f>SUM($R$5:R6420)-$AB$2</f>
        <v>750.45983320000084</v>
      </c>
      <c r="BK6418" s="6">
        <f>SUM($R$5:S6420)-$AB$2</f>
        <v>3687.5852360160061</v>
      </c>
      <c r="BL6418" s="6">
        <f>SUM($R$5:T6420)-$AB$2</f>
        <v>11030.398743056023</v>
      </c>
      <c r="BM6418" s="6">
        <f>SUM($R$5:U6420)-$AB$2</f>
        <v>21310.337652912138</v>
      </c>
      <c r="BN6418" s="6">
        <f>SUM($R$5:V6420)-$AB$2</f>
        <v>35995.964666992244</v>
      </c>
      <c r="BO6418" s="6">
        <f>SUM($R$5:W6420)-$AB$2</f>
        <v>53618.717083887677</v>
      </c>
      <c r="BP6418" s="16"/>
    </row>
    <row r="6419" spans="1:68" x14ac:dyDescent="0.45">
      <c r="A6419" s="1">
        <v>2008</v>
      </c>
      <c r="B6419" s="1">
        <v>9</v>
      </c>
      <c r="C6419" s="1">
        <v>24</v>
      </c>
      <c r="D6419" s="1">
        <v>21</v>
      </c>
      <c r="E6419" s="1">
        <v>18.399999999999999</v>
      </c>
      <c r="F6419" s="1">
        <v>0</v>
      </c>
      <c r="G6419" s="4"/>
      <c r="H6419" s="4"/>
      <c r="Q6419" s="1">
        <v>18</v>
      </c>
      <c r="R6419" s="6">
        <f t="shared" si="8556"/>
        <v>2.13904E-2</v>
      </c>
      <c r="S6419" s="6">
        <f t="shared" si="8557"/>
        <v>8.2994751999999991E-2</v>
      </c>
      <c r="T6419" s="6">
        <f t="shared" si="8558"/>
        <v>0.20748687999999998</v>
      </c>
      <c r="U6419" s="6">
        <f t="shared" si="8559"/>
        <v>0.29048163199999999</v>
      </c>
      <c r="V6419" s="6">
        <f t="shared" si="8560"/>
        <v>0.41497375999999997</v>
      </c>
      <c r="W6419" s="6">
        <f t="shared" si="8561"/>
        <v>0.49796851200000003</v>
      </c>
      <c r="X6419" s="17"/>
      <c r="Y6419" s="17"/>
      <c r="Z6419" s="17"/>
      <c r="AA6419" s="17"/>
      <c r="AB6419" s="17"/>
      <c r="AC6419" s="17"/>
      <c r="AE6419" s="16"/>
      <c r="AF6419" s="16"/>
      <c r="AG6419" s="16"/>
      <c r="AH6419" s="16"/>
      <c r="AI6419" s="16"/>
      <c r="AJ6419" s="16"/>
      <c r="AL6419" s="16"/>
      <c r="AM6419" s="16"/>
      <c r="AN6419" s="16"/>
      <c r="AO6419" s="16"/>
      <c r="AP6419" s="16"/>
      <c r="AQ6419" s="16"/>
      <c r="BI6419" s="1">
        <v>20</v>
      </c>
      <c r="BJ6419" s="6">
        <f>SUM($R$5:R6421)-$AB$2</f>
        <v>750.45983320000084</v>
      </c>
      <c r="BK6419" s="6">
        <f>SUM($R$5:S6421)-$AB$2</f>
        <v>3687.5852360160061</v>
      </c>
      <c r="BL6419" s="6">
        <f>SUM($R$5:T6421)-$AB$2</f>
        <v>11030.398743056023</v>
      </c>
      <c r="BM6419" s="6">
        <f>SUM($R$5:U6421)-$AB$2</f>
        <v>21310.337652912138</v>
      </c>
      <c r="BN6419" s="6">
        <f>SUM($R$5:V6421)-$AB$2</f>
        <v>35995.964666992244</v>
      </c>
      <c r="BO6419" s="6">
        <f>SUM($R$5:W6421)-$AB$2</f>
        <v>53618.717083887677</v>
      </c>
      <c r="BP6419" s="16"/>
    </row>
    <row r="6420" spans="1:68" x14ac:dyDescent="0.45">
      <c r="A6420" s="1">
        <v>2008</v>
      </c>
      <c r="B6420" s="1">
        <v>9</v>
      </c>
      <c r="C6420" s="1">
        <v>24</v>
      </c>
      <c r="D6420" s="1">
        <v>22</v>
      </c>
      <c r="E6420" s="1">
        <v>18.2</v>
      </c>
      <c r="F6420" s="1">
        <v>0</v>
      </c>
      <c r="G6420" s="4"/>
      <c r="H6420" s="4"/>
      <c r="Q6420" s="1">
        <v>19</v>
      </c>
      <c r="R6420" s="6">
        <f t="shared" si="8556"/>
        <v>0</v>
      </c>
      <c r="S6420" s="6">
        <f t="shared" si="8557"/>
        <v>0</v>
      </c>
      <c r="T6420" s="6">
        <f t="shared" si="8558"/>
        <v>0</v>
      </c>
      <c r="U6420" s="6">
        <f t="shared" si="8559"/>
        <v>0</v>
      </c>
      <c r="V6420" s="6">
        <f t="shared" si="8560"/>
        <v>0</v>
      </c>
      <c r="W6420" s="6">
        <f t="shared" si="8561"/>
        <v>0</v>
      </c>
      <c r="X6420" s="17"/>
      <c r="Y6420" s="17"/>
      <c r="Z6420" s="17"/>
      <c r="AA6420" s="17"/>
      <c r="AB6420" s="17"/>
      <c r="AC6420" s="17"/>
      <c r="AE6420" s="16"/>
      <c r="AF6420" s="16"/>
      <c r="AG6420" s="16"/>
      <c r="AH6420" s="16"/>
      <c r="AI6420" s="16"/>
      <c r="AJ6420" s="16"/>
      <c r="AL6420" s="16"/>
      <c r="AM6420" s="16"/>
      <c r="AN6420" s="16"/>
      <c r="AO6420" s="16"/>
      <c r="AP6420" s="16"/>
      <c r="AQ6420" s="16"/>
      <c r="BI6420" s="1">
        <v>21</v>
      </c>
      <c r="BJ6420" s="6">
        <f>SUM($R$5:R6422)-$AB$2</f>
        <v>750.45983320000084</v>
      </c>
      <c r="BK6420" s="6">
        <f>SUM($R$5:S6422)-$AB$2</f>
        <v>3687.5852360160061</v>
      </c>
      <c r="BL6420" s="6">
        <f>SUM($R$5:T6422)-$AB$2</f>
        <v>11030.398743056023</v>
      </c>
      <c r="BM6420" s="6">
        <f>SUM($R$5:U6422)-$AB$2</f>
        <v>21310.337652912138</v>
      </c>
      <c r="BN6420" s="6">
        <f>SUM($R$5:V6422)-$AB$2</f>
        <v>35995.964666992244</v>
      </c>
      <c r="BO6420" s="6">
        <f>SUM($R$5:W6422)-$AB$2</f>
        <v>53618.717083887677</v>
      </c>
      <c r="BP6420" s="16"/>
    </row>
    <row r="6421" spans="1:68" x14ac:dyDescent="0.45">
      <c r="A6421" s="1">
        <v>2008</v>
      </c>
      <c r="B6421" s="1">
        <v>9</v>
      </c>
      <c r="C6421" s="1">
        <v>24</v>
      </c>
      <c r="D6421" s="1">
        <v>23</v>
      </c>
      <c r="E6421" s="1">
        <v>17.899999999999999</v>
      </c>
      <c r="F6421" s="1">
        <v>0</v>
      </c>
      <c r="G6421" s="4"/>
      <c r="H6421" s="4"/>
      <c r="Q6421" s="1">
        <v>20</v>
      </c>
      <c r="R6421" s="6">
        <f t="shared" si="8556"/>
        <v>0</v>
      </c>
      <c r="S6421" s="6">
        <f t="shared" si="8557"/>
        <v>0</v>
      </c>
      <c r="T6421" s="6">
        <f t="shared" si="8558"/>
        <v>0</v>
      </c>
      <c r="U6421" s="6">
        <f t="shared" si="8559"/>
        <v>0</v>
      </c>
      <c r="V6421" s="6">
        <f t="shared" si="8560"/>
        <v>0</v>
      </c>
      <c r="W6421" s="6">
        <f t="shared" si="8561"/>
        <v>0</v>
      </c>
      <c r="X6421" s="17"/>
      <c r="Y6421" s="17"/>
      <c r="Z6421" s="17"/>
      <c r="AA6421" s="17"/>
      <c r="AB6421" s="17"/>
      <c r="AC6421" s="17"/>
      <c r="AE6421" s="16"/>
      <c r="AF6421" s="16"/>
      <c r="AG6421" s="16"/>
      <c r="AH6421" s="16"/>
      <c r="AI6421" s="16"/>
      <c r="AJ6421" s="16"/>
      <c r="AL6421" s="16"/>
      <c r="AM6421" s="16"/>
      <c r="AN6421" s="16"/>
      <c r="AO6421" s="16"/>
      <c r="AP6421" s="16"/>
      <c r="AQ6421" s="16"/>
      <c r="BI6421" s="1">
        <v>22</v>
      </c>
      <c r="BJ6421" s="6">
        <f>SUM($R$5:R6423)-$AB$2</f>
        <v>750.45983320000084</v>
      </c>
      <c r="BK6421" s="6">
        <f>SUM($R$5:S6423)-$AB$2</f>
        <v>3687.5852360160061</v>
      </c>
      <c r="BL6421" s="6">
        <f>SUM($R$5:T6423)-$AB$2</f>
        <v>11030.398743056023</v>
      </c>
      <c r="BM6421" s="6">
        <f>SUM($R$5:U6423)-$AB$2</f>
        <v>21310.337652912138</v>
      </c>
      <c r="BN6421" s="6">
        <f>SUM($R$5:V6423)-$AB$2</f>
        <v>35995.964666992244</v>
      </c>
      <c r="BO6421" s="6">
        <f>SUM($R$5:W6423)-$AB$2</f>
        <v>53618.717083887677</v>
      </c>
      <c r="BP6421" s="16"/>
    </row>
    <row r="6422" spans="1:68" x14ac:dyDescent="0.45">
      <c r="A6422" s="1">
        <v>2008</v>
      </c>
      <c r="B6422" s="1">
        <v>9</v>
      </c>
      <c r="C6422" s="1">
        <v>25</v>
      </c>
      <c r="D6422" s="1">
        <v>0</v>
      </c>
      <c r="E6422" s="1">
        <v>17.399999999999999</v>
      </c>
      <c r="F6422" s="1">
        <v>0</v>
      </c>
      <c r="G6422" s="4"/>
      <c r="H6422" s="4"/>
      <c r="Q6422" s="1">
        <v>21</v>
      </c>
      <c r="R6422" s="6">
        <f t="shared" si="8556"/>
        <v>0</v>
      </c>
      <c r="S6422" s="6">
        <f t="shared" si="8557"/>
        <v>0</v>
      </c>
      <c r="T6422" s="6">
        <f t="shared" si="8558"/>
        <v>0</v>
      </c>
      <c r="U6422" s="6">
        <f t="shared" si="8559"/>
        <v>0</v>
      </c>
      <c r="V6422" s="6">
        <f t="shared" si="8560"/>
        <v>0</v>
      </c>
      <c r="W6422" s="6">
        <f t="shared" si="8561"/>
        <v>0</v>
      </c>
      <c r="X6422" s="17"/>
      <c r="Y6422" s="17"/>
      <c r="Z6422" s="17"/>
      <c r="AA6422" s="17"/>
      <c r="AB6422" s="17"/>
      <c r="AC6422" s="17"/>
      <c r="AE6422" s="16"/>
      <c r="AF6422" s="16"/>
      <c r="AG6422" s="16"/>
      <c r="AH6422" s="16"/>
      <c r="AI6422" s="16"/>
      <c r="AJ6422" s="16"/>
      <c r="AL6422" s="16"/>
      <c r="AM6422" s="16"/>
      <c r="AN6422" s="16"/>
      <c r="AO6422" s="16"/>
      <c r="AP6422" s="16"/>
      <c r="AQ6422" s="16"/>
      <c r="BI6422" s="1">
        <v>23</v>
      </c>
      <c r="BJ6422" s="6">
        <f>SUM($R$5:R6424)-$AB$2</f>
        <v>750.45983320000084</v>
      </c>
      <c r="BK6422" s="6">
        <f>SUM($R$5:S6424)-$AB$2</f>
        <v>3687.5852360160061</v>
      </c>
      <c r="BL6422" s="6">
        <f>SUM($R$5:T6424)-$AB$2</f>
        <v>11030.398743056023</v>
      </c>
      <c r="BM6422" s="6">
        <f>SUM($R$5:U6424)-$AB$2</f>
        <v>21310.337652912138</v>
      </c>
      <c r="BN6422" s="6">
        <f>SUM($R$5:V6424)-$AB$2</f>
        <v>35995.964666992244</v>
      </c>
      <c r="BO6422" s="6">
        <f>SUM($R$5:W6424)-$AB$2</f>
        <v>53618.717083887677</v>
      </c>
      <c r="BP6422" s="16"/>
    </row>
    <row r="6423" spans="1:68" x14ac:dyDescent="0.45">
      <c r="A6423" s="1">
        <v>2008</v>
      </c>
      <c r="B6423" s="1">
        <v>9</v>
      </c>
      <c r="C6423" s="1">
        <v>25</v>
      </c>
      <c r="D6423" s="1">
        <v>1</v>
      </c>
      <c r="E6423" s="1">
        <v>16.899999999999999</v>
      </c>
      <c r="F6423" s="1">
        <v>0</v>
      </c>
      <c r="G6423" s="4"/>
      <c r="H6423" s="4"/>
      <c r="Q6423" s="1">
        <v>22</v>
      </c>
      <c r="R6423" s="6">
        <f t="shared" si="8556"/>
        <v>0</v>
      </c>
      <c r="S6423" s="6">
        <f t="shared" si="8557"/>
        <v>0</v>
      </c>
      <c r="T6423" s="6">
        <f t="shared" si="8558"/>
        <v>0</v>
      </c>
      <c r="U6423" s="6">
        <f t="shared" si="8559"/>
        <v>0</v>
      </c>
      <c r="V6423" s="6">
        <f t="shared" si="8560"/>
        <v>0</v>
      </c>
      <c r="W6423" s="6">
        <f t="shared" si="8561"/>
        <v>0</v>
      </c>
      <c r="X6423" s="17"/>
      <c r="Y6423" s="17"/>
      <c r="Z6423" s="17"/>
      <c r="AA6423" s="17"/>
      <c r="AB6423" s="17"/>
      <c r="AC6423" s="17"/>
      <c r="AE6423" s="16"/>
      <c r="AF6423" s="16"/>
      <c r="AG6423" s="16"/>
      <c r="AH6423" s="16"/>
      <c r="AI6423" s="16"/>
      <c r="AJ6423" s="16"/>
      <c r="AL6423" s="16"/>
      <c r="AM6423" s="16"/>
      <c r="AN6423" s="16"/>
      <c r="AO6423" s="16"/>
      <c r="AP6423" s="16"/>
      <c r="AQ6423" s="16"/>
      <c r="BI6423" s="1">
        <v>0</v>
      </c>
      <c r="BJ6423" s="6">
        <f t="shared" ref="BJ6423" si="8622">R6425-$AB$2</f>
        <v>-6.53125</v>
      </c>
      <c r="BK6423" s="6">
        <f t="shared" ref="BK6423" si="8623">S6425-$AB$2</f>
        <v>-6.53125</v>
      </c>
      <c r="BL6423" s="6">
        <f t="shared" ref="BL6423" si="8624">T6425-$AB$2</f>
        <v>-6.53125</v>
      </c>
      <c r="BM6423" s="6">
        <f t="shared" ref="BM6423" si="8625">U6425-$AB$2</f>
        <v>-6.53125</v>
      </c>
      <c r="BN6423" s="6">
        <f t="shared" ref="BN6423" si="8626">V6425-$AB$2</f>
        <v>-6.53125</v>
      </c>
      <c r="BO6423" s="6">
        <f t="shared" ref="BO6423" si="8627">W6425-$AB$2</f>
        <v>-6.53125</v>
      </c>
      <c r="BP6423" s="16">
        <v>269</v>
      </c>
    </row>
    <row r="6424" spans="1:68" x14ac:dyDescent="0.45">
      <c r="A6424" s="1">
        <v>2008</v>
      </c>
      <c r="B6424" s="1">
        <v>9</v>
      </c>
      <c r="C6424" s="1">
        <v>25</v>
      </c>
      <c r="D6424" s="1">
        <v>2</v>
      </c>
      <c r="E6424" s="1">
        <v>16</v>
      </c>
      <c r="F6424" s="1">
        <v>0</v>
      </c>
      <c r="G6424" s="4"/>
      <c r="H6424" s="4"/>
      <c r="Q6424" s="1">
        <v>23</v>
      </c>
      <c r="R6424" s="6">
        <f t="shared" si="8556"/>
        <v>0</v>
      </c>
      <c r="S6424" s="6">
        <f t="shared" si="8557"/>
        <v>0</v>
      </c>
      <c r="T6424" s="6">
        <f t="shared" si="8558"/>
        <v>0</v>
      </c>
      <c r="U6424" s="6">
        <f t="shared" si="8559"/>
        <v>0</v>
      </c>
      <c r="V6424" s="6">
        <f t="shared" si="8560"/>
        <v>0</v>
      </c>
      <c r="W6424" s="6">
        <f t="shared" si="8561"/>
        <v>0</v>
      </c>
      <c r="X6424" s="17"/>
      <c r="Y6424" s="17"/>
      <c r="Z6424" s="17"/>
      <c r="AA6424" s="17"/>
      <c r="AB6424" s="17"/>
      <c r="AC6424" s="17"/>
      <c r="AE6424" s="16"/>
      <c r="AF6424" s="16"/>
      <c r="AG6424" s="16"/>
      <c r="AH6424" s="16"/>
      <c r="AI6424" s="16"/>
      <c r="AJ6424" s="16"/>
      <c r="AL6424" s="16"/>
      <c r="AM6424" s="16"/>
      <c r="AN6424" s="16"/>
      <c r="AO6424" s="16"/>
      <c r="AP6424" s="16"/>
      <c r="AQ6424" s="16"/>
      <c r="BI6424" s="1">
        <v>1</v>
      </c>
      <c r="BJ6424" s="6">
        <f>SUM($R$5:R6426)-$AB$2</f>
        <v>750.45983320000084</v>
      </c>
      <c r="BK6424" s="6">
        <f>SUM($R$5:S6426)-$AB$2</f>
        <v>3687.5852360160061</v>
      </c>
      <c r="BL6424" s="6">
        <f>SUM($R$5:T6426)-$AB$2</f>
        <v>11030.398743056023</v>
      </c>
      <c r="BM6424" s="6">
        <f>SUM($R$5:U6426)-$AB$2</f>
        <v>21310.337652912138</v>
      </c>
      <c r="BN6424" s="6">
        <f>SUM($R$5:V6426)-$AB$2</f>
        <v>35995.964666992244</v>
      </c>
      <c r="BO6424" s="6">
        <f>SUM($R$5:W6426)-$AB$2</f>
        <v>53618.717083887677</v>
      </c>
      <c r="BP6424" s="16"/>
    </row>
    <row r="6425" spans="1:68" x14ac:dyDescent="0.45">
      <c r="A6425" s="1">
        <v>2008</v>
      </c>
      <c r="B6425" s="1">
        <v>9</v>
      </c>
      <c r="C6425" s="1">
        <v>25</v>
      </c>
      <c r="D6425" s="1">
        <v>3</v>
      </c>
      <c r="E6425" s="1">
        <v>15.1</v>
      </c>
      <c r="F6425" s="1">
        <v>0</v>
      </c>
      <c r="G6425" s="4"/>
      <c r="H6425" s="4"/>
      <c r="Q6425" s="1">
        <v>0</v>
      </c>
      <c r="R6425" s="6">
        <f t="shared" si="8556"/>
        <v>0</v>
      </c>
      <c r="S6425" s="6">
        <f t="shared" si="8557"/>
        <v>0</v>
      </c>
      <c r="T6425" s="6">
        <f t="shared" si="8558"/>
        <v>0</v>
      </c>
      <c r="U6425" s="6">
        <f t="shared" si="8559"/>
        <v>0</v>
      </c>
      <c r="V6425" s="6">
        <f t="shared" si="8560"/>
        <v>0</v>
      </c>
      <c r="W6425" s="6">
        <f t="shared" si="8561"/>
        <v>0</v>
      </c>
      <c r="X6425" s="17"/>
      <c r="Y6425" s="17"/>
      <c r="Z6425" s="17"/>
      <c r="AA6425" s="17"/>
      <c r="AB6425" s="17"/>
      <c r="AC6425" s="17"/>
      <c r="AE6425" s="16"/>
      <c r="AF6425" s="16"/>
      <c r="AG6425" s="16"/>
      <c r="AH6425" s="16"/>
      <c r="AI6425" s="16"/>
      <c r="AJ6425" s="16"/>
      <c r="AL6425" s="16"/>
      <c r="AM6425" s="16"/>
      <c r="AN6425" s="16"/>
      <c r="AO6425" s="16"/>
      <c r="AP6425" s="16"/>
      <c r="AQ6425" s="16"/>
      <c r="BI6425" s="1">
        <v>2</v>
      </c>
      <c r="BJ6425" s="6">
        <f>SUM($R$5:R6427)-$AB$2</f>
        <v>750.45983320000084</v>
      </c>
      <c r="BK6425" s="6">
        <f>SUM($R$5:S6427)-$AB$2</f>
        <v>3687.5852360160061</v>
      </c>
      <c r="BL6425" s="6">
        <f>SUM($R$5:T6427)-$AB$2</f>
        <v>11030.398743056023</v>
      </c>
      <c r="BM6425" s="6">
        <f>SUM($R$5:U6427)-$AB$2</f>
        <v>21310.337652912138</v>
      </c>
      <c r="BN6425" s="6">
        <f>SUM($R$5:V6427)-$AB$2</f>
        <v>35995.964666992244</v>
      </c>
      <c r="BO6425" s="6">
        <f>SUM($R$5:W6427)-$AB$2</f>
        <v>53618.717083887677</v>
      </c>
      <c r="BP6425" s="16"/>
    </row>
    <row r="6426" spans="1:68" x14ac:dyDescent="0.45">
      <c r="A6426" s="1">
        <v>2008</v>
      </c>
      <c r="B6426" s="1">
        <v>9</v>
      </c>
      <c r="C6426" s="1">
        <v>25</v>
      </c>
      <c r="D6426" s="1">
        <v>4</v>
      </c>
      <c r="E6426" s="1">
        <v>14.7</v>
      </c>
      <c r="F6426" s="1">
        <v>0</v>
      </c>
      <c r="G6426" s="4"/>
      <c r="H6426" s="4"/>
      <c r="Q6426" s="1">
        <v>1</v>
      </c>
      <c r="R6426" s="6">
        <f t="shared" si="8556"/>
        <v>0</v>
      </c>
      <c r="S6426" s="6">
        <f t="shared" si="8557"/>
        <v>0</v>
      </c>
      <c r="T6426" s="6">
        <f t="shared" si="8558"/>
        <v>0</v>
      </c>
      <c r="U6426" s="6">
        <f t="shared" si="8559"/>
        <v>0</v>
      </c>
      <c r="V6426" s="6">
        <f t="shared" si="8560"/>
        <v>0</v>
      </c>
      <c r="W6426" s="6">
        <f t="shared" si="8561"/>
        <v>0</v>
      </c>
      <c r="X6426" s="17"/>
      <c r="Y6426" s="17"/>
      <c r="Z6426" s="17"/>
      <c r="AA6426" s="17"/>
      <c r="AB6426" s="17"/>
      <c r="AC6426" s="17"/>
      <c r="AE6426" s="16"/>
      <c r="AF6426" s="16"/>
      <c r="AG6426" s="16"/>
      <c r="AH6426" s="16"/>
      <c r="AI6426" s="16"/>
      <c r="AJ6426" s="16"/>
      <c r="AL6426" s="16"/>
      <c r="AM6426" s="16"/>
      <c r="AN6426" s="16"/>
      <c r="AO6426" s="16"/>
      <c r="AP6426" s="16"/>
      <c r="AQ6426" s="16"/>
      <c r="BI6426" s="1">
        <v>3</v>
      </c>
      <c r="BJ6426" s="6">
        <f>SUM($R$5:R6428)-$AB$2</f>
        <v>750.45983320000084</v>
      </c>
      <c r="BK6426" s="6">
        <f>SUM($R$5:S6428)-$AB$2</f>
        <v>3687.5852360160061</v>
      </c>
      <c r="BL6426" s="6">
        <f>SUM($R$5:T6428)-$AB$2</f>
        <v>11030.398743056023</v>
      </c>
      <c r="BM6426" s="6">
        <f>SUM($R$5:U6428)-$AB$2</f>
        <v>21310.337652912138</v>
      </c>
      <c r="BN6426" s="6">
        <f>SUM($R$5:V6428)-$AB$2</f>
        <v>35995.964666992244</v>
      </c>
      <c r="BO6426" s="6">
        <f>SUM($R$5:W6428)-$AB$2</f>
        <v>53618.717083887677</v>
      </c>
      <c r="BP6426" s="16"/>
    </row>
    <row r="6427" spans="1:68" x14ac:dyDescent="0.45">
      <c r="A6427" s="1">
        <v>2008</v>
      </c>
      <c r="B6427" s="1">
        <v>9</v>
      </c>
      <c r="C6427" s="1">
        <v>25</v>
      </c>
      <c r="D6427" s="1">
        <v>5</v>
      </c>
      <c r="E6427" s="1">
        <v>14.8</v>
      </c>
      <c r="F6427" s="1">
        <v>0</v>
      </c>
      <c r="G6427" s="4"/>
      <c r="H6427" s="4"/>
      <c r="Q6427" s="1">
        <v>2</v>
      </c>
      <c r="R6427" s="6">
        <f t="shared" si="8556"/>
        <v>0</v>
      </c>
      <c r="S6427" s="6">
        <f t="shared" si="8557"/>
        <v>0</v>
      </c>
      <c r="T6427" s="6">
        <f t="shared" si="8558"/>
        <v>0</v>
      </c>
      <c r="U6427" s="6">
        <f t="shared" si="8559"/>
        <v>0</v>
      </c>
      <c r="V6427" s="6">
        <f t="shared" si="8560"/>
        <v>0</v>
      </c>
      <c r="W6427" s="6">
        <f t="shared" si="8561"/>
        <v>0</v>
      </c>
      <c r="X6427" s="17"/>
      <c r="Y6427" s="17"/>
      <c r="Z6427" s="17"/>
      <c r="AA6427" s="17"/>
      <c r="AB6427" s="17"/>
      <c r="AC6427" s="17"/>
      <c r="AE6427" s="16"/>
      <c r="AF6427" s="16"/>
      <c r="AG6427" s="16"/>
      <c r="AH6427" s="16"/>
      <c r="AI6427" s="16"/>
      <c r="AJ6427" s="16"/>
      <c r="AL6427" s="16"/>
      <c r="AM6427" s="16"/>
      <c r="AN6427" s="16"/>
      <c r="AO6427" s="16"/>
      <c r="AP6427" s="16"/>
      <c r="AQ6427" s="16"/>
      <c r="BI6427" s="1">
        <v>4</v>
      </c>
      <c r="BJ6427" s="6">
        <f>SUM($R$5:R6429)-$AB$2</f>
        <v>750.45983320000084</v>
      </c>
      <c r="BK6427" s="6">
        <f>SUM($R$5:S6429)-$AB$2</f>
        <v>3687.5852360160061</v>
      </c>
      <c r="BL6427" s="6">
        <f>SUM($R$5:T6429)-$AB$2</f>
        <v>11030.398743056023</v>
      </c>
      <c r="BM6427" s="6">
        <f>SUM($R$5:U6429)-$AB$2</f>
        <v>21310.337652912138</v>
      </c>
      <c r="BN6427" s="6">
        <f>SUM($R$5:V6429)-$AB$2</f>
        <v>35995.964666992244</v>
      </c>
      <c r="BO6427" s="6">
        <f>SUM($R$5:W6429)-$AB$2</f>
        <v>53618.717083887677</v>
      </c>
      <c r="BP6427" s="16"/>
    </row>
    <row r="6428" spans="1:68" x14ac:dyDescent="0.45">
      <c r="A6428" s="1">
        <v>2008</v>
      </c>
      <c r="B6428" s="1">
        <v>9</v>
      </c>
      <c r="C6428" s="1">
        <v>25</v>
      </c>
      <c r="D6428" s="1">
        <v>6</v>
      </c>
      <c r="E6428" s="1">
        <v>15</v>
      </c>
      <c r="F6428" s="1">
        <v>0</v>
      </c>
      <c r="G6428" s="4"/>
      <c r="H6428" s="4"/>
      <c r="Q6428" s="1">
        <v>3</v>
      </c>
      <c r="R6428" s="6">
        <f t="shared" si="8556"/>
        <v>0</v>
      </c>
      <c r="S6428" s="6">
        <f t="shared" si="8557"/>
        <v>0</v>
      </c>
      <c r="T6428" s="6">
        <f t="shared" si="8558"/>
        <v>0</v>
      </c>
      <c r="U6428" s="6">
        <f t="shared" si="8559"/>
        <v>0</v>
      </c>
      <c r="V6428" s="6">
        <f t="shared" si="8560"/>
        <v>0</v>
      </c>
      <c r="W6428" s="6">
        <f t="shared" si="8561"/>
        <v>0</v>
      </c>
      <c r="X6428" s="17"/>
      <c r="Y6428" s="17"/>
      <c r="Z6428" s="17"/>
      <c r="AA6428" s="17"/>
      <c r="AB6428" s="17"/>
      <c r="AC6428" s="17"/>
      <c r="AE6428" s="16"/>
      <c r="AF6428" s="16"/>
      <c r="AG6428" s="16"/>
      <c r="AH6428" s="16"/>
      <c r="AI6428" s="16"/>
      <c r="AJ6428" s="16"/>
      <c r="AL6428" s="16"/>
      <c r="AM6428" s="16"/>
      <c r="AN6428" s="16"/>
      <c r="AO6428" s="16"/>
      <c r="AP6428" s="16"/>
      <c r="AQ6428" s="16"/>
      <c r="BI6428" s="1">
        <v>5</v>
      </c>
      <c r="BJ6428" s="6">
        <f>SUM($R$5:R6430)-$AB$2</f>
        <v>750.45983320000084</v>
      </c>
      <c r="BK6428" s="6">
        <f>SUM($R$5:S6430)-$AB$2</f>
        <v>3687.5852360160061</v>
      </c>
      <c r="BL6428" s="6">
        <f>SUM($R$5:T6430)-$AB$2</f>
        <v>11030.398743056023</v>
      </c>
      <c r="BM6428" s="6">
        <f>SUM($R$5:U6430)-$AB$2</f>
        <v>21310.337652912138</v>
      </c>
      <c r="BN6428" s="6">
        <f>SUM($R$5:V6430)-$AB$2</f>
        <v>35995.964666992244</v>
      </c>
      <c r="BO6428" s="6">
        <f>SUM($R$5:W6430)-$AB$2</f>
        <v>53618.717083887677</v>
      </c>
      <c r="BP6428" s="16"/>
    </row>
    <row r="6429" spans="1:68" x14ac:dyDescent="0.45">
      <c r="A6429" s="1">
        <v>2008</v>
      </c>
      <c r="B6429" s="1">
        <v>9</v>
      </c>
      <c r="C6429" s="1">
        <v>25</v>
      </c>
      <c r="D6429" s="1">
        <v>7</v>
      </c>
      <c r="E6429" s="1">
        <v>15.2</v>
      </c>
      <c r="F6429" s="1">
        <v>0</v>
      </c>
      <c r="G6429" s="4"/>
      <c r="H6429" s="4"/>
      <c r="Q6429" s="1">
        <v>4</v>
      </c>
      <c r="R6429" s="6">
        <f t="shared" si="8556"/>
        <v>0</v>
      </c>
      <c r="S6429" s="6">
        <f t="shared" si="8557"/>
        <v>0</v>
      </c>
      <c r="T6429" s="6">
        <f t="shared" si="8558"/>
        <v>0</v>
      </c>
      <c r="U6429" s="6">
        <f t="shared" si="8559"/>
        <v>0</v>
      </c>
      <c r="V6429" s="6">
        <f t="shared" si="8560"/>
        <v>0</v>
      </c>
      <c r="W6429" s="6">
        <f t="shared" si="8561"/>
        <v>0</v>
      </c>
      <c r="X6429" s="17"/>
      <c r="Y6429" s="17"/>
      <c r="Z6429" s="17"/>
      <c r="AA6429" s="17"/>
      <c r="AB6429" s="17"/>
      <c r="AC6429" s="17"/>
      <c r="AE6429" s="16"/>
      <c r="AF6429" s="16"/>
      <c r="AG6429" s="16"/>
      <c r="AH6429" s="16"/>
      <c r="AI6429" s="16"/>
      <c r="AJ6429" s="16"/>
      <c r="AL6429" s="16"/>
      <c r="AM6429" s="16"/>
      <c r="AN6429" s="16"/>
      <c r="AO6429" s="16"/>
      <c r="AP6429" s="16"/>
      <c r="AQ6429" s="16"/>
      <c r="BI6429" s="1">
        <v>6</v>
      </c>
      <c r="BJ6429" s="6">
        <f>SUM($R$5:R6431)-$AB$2</f>
        <v>750.45983320000084</v>
      </c>
      <c r="BK6429" s="6">
        <f>SUM($R$5:S6431)-$AB$2</f>
        <v>3687.5852360160061</v>
      </c>
      <c r="BL6429" s="6">
        <f>SUM($R$5:T6431)-$AB$2</f>
        <v>11030.398743056023</v>
      </c>
      <c r="BM6429" s="6">
        <f>SUM($R$5:U6431)-$AB$2</f>
        <v>21310.337652912138</v>
      </c>
      <c r="BN6429" s="6">
        <f>SUM($R$5:V6431)-$AB$2</f>
        <v>35995.964666992244</v>
      </c>
      <c r="BO6429" s="6">
        <f>SUM($R$5:W6431)-$AB$2</f>
        <v>53618.717083887677</v>
      </c>
      <c r="BP6429" s="16"/>
    </row>
    <row r="6430" spans="1:68" x14ac:dyDescent="0.45">
      <c r="A6430" s="1">
        <v>2008</v>
      </c>
      <c r="B6430" s="1">
        <v>9</v>
      </c>
      <c r="C6430" s="1">
        <v>25</v>
      </c>
      <c r="D6430" s="1">
        <v>8</v>
      </c>
      <c r="E6430" s="1">
        <v>15.3</v>
      </c>
      <c r="F6430" s="1">
        <v>11.31</v>
      </c>
      <c r="G6430" s="4"/>
      <c r="H6430" s="4"/>
      <c r="Q6430" s="1">
        <v>5</v>
      </c>
      <c r="R6430" s="6">
        <f t="shared" si="8556"/>
        <v>0</v>
      </c>
      <c r="S6430" s="6">
        <f t="shared" si="8557"/>
        <v>0</v>
      </c>
      <c r="T6430" s="6">
        <f t="shared" si="8558"/>
        <v>0</v>
      </c>
      <c r="U6430" s="6">
        <f t="shared" si="8559"/>
        <v>0</v>
      </c>
      <c r="V6430" s="6">
        <f t="shared" si="8560"/>
        <v>0</v>
      </c>
      <c r="W6430" s="6">
        <f t="shared" si="8561"/>
        <v>0</v>
      </c>
      <c r="X6430" s="17"/>
      <c r="Y6430" s="17"/>
      <c r="Z6430" s="17"/>
      <c r="AA6430" s="17"/>
      <c r="AB6430" s="17"/>
      <c r="AC6430" s="17"/>
      <c r="AE6430" s="16"/>
      <c r="AF6430" s="16"/>
      <c r="AG6430" s="16"/>
      <c r="AH6430" s="16"/>
      <c r="AI6430" s="16"/>
      <c r="AJ6430" s="16"/>
      <c r="AL6430" s="16"/>
      <c r="AM6430" s="16"/>
      <c r="AN6430" s="16"/>
      <c r="AO6430" s="16"/>
      <c r="AP6430" s="16"/>
      <c r="AQ6430" s="16"/>
      <c r="BI6430" s="1">
        <v>7</v>
      </c>
      <c r="BJ6430" s="6">
        <f>SUM($R$5:R6432)-$AB$2</f>
        <v>750.45983320000084</v>
      </c>
      <c r="BK6430" s="6">
        <f>SUM($R$5:S6432)-$AB$2</f>
        <v>3687.5852360160061</v>
      </c>
      <c r="BL6430" s="6">
        <f>SUM($R$5:T6432)-$AB$2</f>
        <v>11030.398743056023</v>
      </c>
      <c r="BM6430" s="6">
        <f>SUM($R$5:U6432)-$AB$2</f>
        <v>21310.337652912138</v>
      </c>
      <c r="BN6430" s="6">
        <f>SUM($R$5:V6432)-$AB$2</f>
        <v>35995.964666992244</v>
      </c>
      <c r="BO6430" s="6">
        <f>SUM($R$5:W6432)-$AB$2</f>
        <v>53618.717083887677</v>
      </c>
      <c r="BP6430" s="16"/>
    </row>
    <row r="6431" spans="1:68" x14ac:dyDescent="0.45">
      <c r="A6431" s="1">
        <v>2008</v>
      </c>
      <c r="B6431" s="1">
        <v>9</v>
      </c>
      <c r="C6431" s="1">
        <v>25</v>
      </c>
      <c r="D6431" s="1">
        <v>9</v>
      </c>
      <c r="E6431" s="1">
        <v>15.4</v>
      </c>
      <c r="F6431" s="1">
        <v>54.98</v>
      </c>
      <c r="G6431" s="4"/>
      <c r="H6431" s="4"/>
      <c r="Q6431" s="1">
        <v>6</v>
      </c>
      <c r="R6431" s="6">
        <f t="shared" si="8556"/>
        <v>0</v>
      </c>
      <c r="S6431" s="6">
        <f t="shared" si="8557"/>
        <v>0</v>
      </c>
      <c r="T6431" s="6">
        <f t="shared" si="8558"/>
        <v>0</v>
      </c>
      <c r="U6431" s="6">
        <f t="shared" si="8559"/>
        <v>0</v>
      </c>
      <c r="V6431" s="6">
        <f t="shared" si="8560"/>
        <v>0</v>
      </c>
      <c r="W6431" s="6">
        <f t="shared" si="8561"/>
        <v>0</v>
      </c>
      <c r="X6431" s="17"/>
      <c r="Y6431" s="17"/>
      <c r="Z6431" s="17"/>
      <c r="AA6431" s="17"/>
      <c r="AB6431" s="17"/>
      <c r="AC6431" s="17"/>
      <c r="AE6431" s="16"/>
      <c r="AF6431" s="16"/>
      <c r="AG6431" s="16"/>
      <c r="AH6431" s="16"/>
      <c r="AI6431" s="16"/>
      <c r="AJ6431" s="16"/>
      <c r="AL6431" s="16"/>
      <c r="AM6431" s="16"/>
      <c r="AN6431" s="16"/>
      <c r="AO6431" s="16"/>
      <c r="AP6431" s="16"/>
      <c r="AQ6431" s="16"/>
      <c r="BI6431" s="1">
        <v>8</v>
      </c>
      <c r="BJ6431" s="6">
        <f>SUM($R$5:R6433)-$AB$2</f>
        <v>750.46639300000083</v>
      </c>
      <c r="BK6431" s="6">
        <f>SUM($R$5:S6433)-$AB$2</f>
        <v>3687.6172478400063</v>
      </c>
      <c r="BL6431" s="6">
        <f>SUM($R$5:T6433)-$AB$2</f>
        <v>11030.494384940022</v>
      </c>
      <c r="BM6431" s="6">
        <f>SUM($R$5:U6433)-$AB$2</f>
        <v>21310.522376880141</v>
      </c>
      <c r="BN6431" s="6">
        <f>SUM($R$5:V6433)-$AB$2</f>
        <v>35996.276651080247</v>
      </c>
      <c r="BO6431" s="6">
        <f>SUM($R$5:W6433)-$AB$2</f>
        <v>53619.181780119681</v>
      </c>
      <c r="BP6431" s="16"/>
    </row>
    <row r="6432" spans="1:68" x14ac:dyDescent="0.45">
      <c r="A6432" s="1">
        <v>2008</v>
      </c>
      <c r="B6432" s="1">
        <v>9</v>
      </c>
      <c r="C6432" s="1">
        <v>25</v>
      </c>
      <c r="D6432" s="1">
        <v>10</v>
      </c>
      <c r="E6432" s="1">
        <v>16.2</v>
      </c>
      <c r="F6432" s="1">
        <v>150.26</v>
      </c>
      <c r="G6432" s="4"/>
      <c r="H6432" s="4"/>
      <c r="Q6432" s="1">
        <v>7</v>
      </c>
      <c r="R6432" s="6">
        <f t="shared" si="8556"/>
        <v>0</v>
      </c>
      <c r="S6432" s="6">
        <f t="shared" si="8557"/>
        <v>0</v>
      </c>
      <c r="T6432" s="6">
        <f t="shared" si="8558"/>
        <v>0</v>
      </c>
      <c r="U6432" s="6">
        <f t="shared" si="8559"/>
        <v>0</v>
      </c>
      <c r="V6432" s="6">
        <f t="shared" si="8560"/>
        <v>0</v>
      </c>
      <c r="W6432" s="6">
        <f t="shared" si="8561"/>
        <v>0</v>
      </c>
      <c r="X6432" s="17"/>
      <c r="Y6432" s="17"/>
      <c r="Z6432" s="17"/>
      <c r="AA6432" s="17"/>
      <c r="AB6432" s="17"/>
      <c r="AC6432" s="17"/>
      <c r="AE6432" s="16"/>
      <c r="AF6432" s="16"/>
      <c r="AG6432" s="16"/>
      <c r="AH6432" s="16"/>
      <c r="AI6432" s="16"/>
      <c r="AJ6432" s="16"/>
      <c r="AL6432" s="16"/>
      <c r="AM6432" s="16"/>
      <c r="AN6432" s="16"/>
      <c r="AO6432" s="16"/>
      <c r="AP6432" s="16"/>
      <c r="AQ6432" s="16"/>
      <c r="BI6432" s="1">
        <v>9</v>
      </c>
      <c r="BJ6432" s="6">
        <f>SUM($R$5:R6434)-$AB$2</f>
        <v>750.49828140000079</v>
      </c>
      <c r="BK6432" s="6">
        <f>SUM($R$5:S6434)-$AB$2</f>
        <v>3687.7728632320059</v>
      </c>
      <c r="BL6432" s="6">
        <f>SUM($R$5:T6434)-$AB$2</f>
        <v>11030.959317812023</v>
      </c>
      <c r="BM6432" s="6">
        <f>SUM($R$5:U6434)-$AB$2</f>
        <v>21311.420354224141</v>
      </c>
      <c r="BN6432" s="6">
        <f>SUM($R$5:V6434)-$AB$2</f>
        <v>35997.793263384257</v>
      </c>
      <c r="BO6432" s="6">
        <f>SUM($R$5:W6434)-$AB$2</f>
        <v>53621.44075437569</v>
      </c>
      <c r="BP6432" s="16"/>
    </row>
    <row r="6433" spans="1:68" x14ac:dyDescent="0.45">
      <c r="A6433" s="1">
        <v>2008</v>
      </c>
      <c r="B6433" s="1">
        <v>9</v>
      </c>
      <c r="C6433" s="1">
        <v>25</v>
      </c>
      <c r="D6433" s="1">
        <v>11</v>
      </c>
      <c r="E6433" s="1">
        <v>17.3</v>
      </c>
      <c r="F6433" s="1">
        <v>292.79000000000002</v>
      </c>
      <c r="G6433" s="4"/>
      <c r="H6433" s="4"/>
      <c r="Q6433" s="1">
        <v>8</v>
      </c>
      <c r="R6433" s="6">
        <f t="shared" si="8556"/>
        <v>6.5598000000000002E-3</v>
      </c>
      <c r="S6433" s="6">
        <f t="shared" si="8557"/>
        <v>2.5452023999999997E-2</v>
      </c>
      <c r="T6433" s="6">
        <f t="shared" si="8558"/>
        <v>6.3630059999999988E-2</v>
      </c>
      <c r="U6433" s="6">
        <f t="shared" si="8559"/>
        <v>8.9082083999999992E-2</v>
      </c>
      <c r="V6433" s="6">
        <f t="shared" si="8560"/>
        <v>0.12726011999999998</v>
      </c>
      <c r="W6433" s="6">
        <f t="shared" si="8561"/>
        <v>0.15271214400000002</v>
      </c>
      <c r="X6433" s="17"/>
      <c r="Y6433" s="17"/>
      <c r="Z6433" s="17"/>
      <c r="AA6433" s="17"/>
      <c r="AB6433" s="17"/>
      <c r="AC6433" s="17"/>
      <c r="AE6433" s="16"/>
      <c r="AF6433" s="16"/>
      <c r="AG6433" s="16"/>
      <c r="AH6433" s="16"/>
      <c r="AI6433" s="16"/>
      <c r="AJ6433" s="16"/>
      <c r="AL6433" s="16"/>
      <c r="AM6433" s="16"/>
      <c r="AN6433" s="16"/>
      <c r="AO6433" s="16"/>
      <c r="AP6433" s="16"/>
      <c r="AQ6433" s="16"/>
      <c r="BI6433" s="1">
        <v>10</v>
      </c>
      <c r="BJ6433" s="6">
        <f>SUM($R$5:R6435)-$AB$2</f>
        <v>750.58543220000081</v>
      </c>
      <c r="BK6433" s="6">
        <f>SUM($R$5:S6435)-$AB$2</f>
        <v>3688.1981591360059</v>
      </c>
      <c r="BL6433" s="6">
        <f>SUM($R$5:T6435)-$AB$2</f>
        <v>11032.229976476023</v>
      </c>
      <c r="BM6433" s="6">
        <f>SUM($R$5:U6435)-$AB$2</f>
        <v>21313.874520752139</v>
      </c>
      <c r="BN6433" s="6">
        <f>SUM($R$5:V6435)-$AB$2</f>
        <v>36001.938155432254</v>
      </c>
      <c r="BO6433" s="6">
        <f>SUM($R$5:W6435)-$AB$2</f>
        <v>53627.614517047688</v>
      </c>
      <c r="BP6433" s="16"/>
    </row>
    <row r="6434" spans="1:68" x14ac:dyDescent="0.45">
      <c r="A6434" s="1">
        <v>2008</v>
      </c>
      <c r="B6434" s="1">
        <v>9</v>
      </c>
      <c r="C6434" s="1">
        <v>25</v>
      </c>
      <c r="D6434" s="1">
        <v>12</v>
      </c>
      <c r="E6434" s="1">
        <v>22.5</v>
      </c>
      <c r="F6434" s="1">
        <v>764.17</v>
      </c>
      <c r="G6434" s="4"/>
      <c r="H6434" s="4"/>
      <c r="Q6434" s="1">
        <v>9</v>
      </c>
      <c r="R6434" s="6">
        <f t="shared" si="8556"/>
        <v>3.1888399999999997E-2</v>
      </c>
      <c r="S6434" s="6">
        <f t="shared" si="8557"/>
        <v>0.12372699199999998</v>
      </c>
      <c r="T6434" s="6">
        <f t="shared" si="8558"/>
        <v>0.30931747999999992</v>
      </c>
      <c r="U6434" s="6">
        <f t="shared" si="8559"/>
        <v>0.43304447199999996</v>
      </c>
      <c r="V6434" s="6">
        <f t="shared" si="8560"/>
        <v>0.61863495999999984</v>
      </c>
      <c r="W6434" s="6">
        <f t="shared" si="8561"/>
        <v>0.74236195199999999</v>
      </c>
      <c r="X6434" s="17"/>
      <c r="Y6434" s="17"/>
      <c r="Z6434" s="17"/>
      <c r="AA6434" s="17"/>
      <c r="AB6434" s="17"/>
      <c r="AC6434" s="17"/>
      <c r="AE6434" s="16"/>
      <c r="AF6434" s="16"/>
      <c r="AG6434" s="16"/>
      <c r="AH6434" s="16"/>
      <c r="AI6434" s="16"/>
      <c r="AJ6434" s="16"/>
      <c r="AL6434" s="16"/>
      <c r="AM6434" s="16"/>
      <c r="AN6434" s="16"/>
      <c r="AO6434" s="16"/>
      <c r="AP6434" s="16"/>
      <c r="AQ6434" s="16"/>
      <c r="BI6434" s="1">
        <v>11</v>
      </c>
      <c r="BJ6434" s="6">
        <f>SUM($R$5:R6436)-$AB$2</f>
        <v>750.75525040000082</v>
      </c>
      <c r="BK6434" s="6">
        <f>SUM($R$5:S6436)-$AB$2</f>
        <v>3689.0268719520059</v>
      </c>
      <c r="BL6434" s="6">
        <f>SUM($R$5:T6436)-$AB$2</f>
        <v>11034.705925832024</v>
      </c>
      <c r="BM6434" s="6">
        <f>SUM($R$5:U6436)-$AB$2</f>
        <v>21318.656601264141</v>
      </c>
      <c r="BN6434" s="6">
        <f>SUM($R$5:V6436)-$AB$2</f>
        <v>36010.014709024246</v>
      </c>
      <c r="BO6434" s="6">
        <f>SUM($R$5:W6436)-$AB$2</f>
        <v>53639.644438335679</v>
      </c>
      <c r="BP6434" s="16"/>
    </row>
    <row r="6435" spans="1:68" x14ac:dyDescent="0.45">
      <c r="A6435" s="1">
        <v>2008</v>
      </c>
      <c r="B6435" s="1">
        <v>9</v>
      </c>
      <c r="C6435" s="1">
        <v>25</v>
      </c>
      <c r="D6435" s="1">
        <v>13</v>
      </c>
      <c r="E6435" s="1">
        <v>23.1</v>
      </c>
      <c r="F6435" s="1">
        <v>692.11</v>
      </c>
      <c r="G6435" s="4"/>
      <c r="H6435" s="4"/>
      <c r="Q6435" s="1">
        <v>10</v>
      </c>
      <c r="R6435" s="6">
        <f t="shared" si="8556"/>
        <v>8.7150799999999987E-2</v>
      </c>
      <c r="S6435" s="6">
        <f t="shared" si="8557"/>
        <v>0.33814510399999997</v>
      </c>
      <c r="T6435" s="6">
        <f t="shared" si="8558"/>
        <v>0.84536275999999988</v>
      </c>
      <c r="U6435" s="6">
        <f t="shared" si="8559"/>
        <v>1.1835078639999999</v>
      </c>
      <c r="V6435" s="6">
        <f t="shared" si="8560"/>
        <v>1.6907255199999998</v>
      </c>
      <c r="W6435" s="6">
        <f t="shared" si="8561"/>
        <v>2.0288706240000001</v>
      </c>
      <c r="X6435" s="17"/>
      <c r="Y6435" s="17"/>
      <c r="Z6435" s="17"/>
      <c r="AA6435" s="17"/>
      <c r="AB6435" s="17"/>
      <c r="AC6435" s="17"/>
      <c r="AE6435" s="16"/>
      <c r="AF6435" s="16"/>
      <c r="AG6435" s="16"/>
      <c r="AH6435" s="16"/>
      <c r="AI6435" s="16"/>
      <c r="AJ6435" s="16"/>
      <c r="AL6435" s="16"/>
      <c r="AM6435" s="16"/>
      <c r="AN6435" s="16"/>
      <c r="AO6435" s="16"/>
      <c r="AP6435" s="16"/>
      <c r="AQ6435" s="16"/>
      <c r="BI6435" s="1">
        <v>12</v>
      </c>
      <c r="BJ6435" s="6">
        <f t="shared" ref="BJ6435" si="8628">R6437-$AB$2</f>
        <v>-6.0880314000000002</v>
      </c>
      <c r="BK6435" s="6">
        <f t="shared" ref="BK6435" si="8629">S6437-$AB$2</f>
        <v>-4.8115618320000006</v>
      </c>
      <c r="BL6435" s="6">
        <f t="shared" ref="BL6435" si="8630">T6437-$AB$2</f>
        <v>-2.2320295800000016</v>
      </c>
      <c r="BM6435" s="6">
        <f t="shared" ref="BM6435" si="8631">U6437-$AB$2</f>
        <v>-0.5123414120000005</v>
      </c>
      <c r="BN6435" s="6">
        <f t="shared" ref="BN6435" si="8632">V6437-$AB$2</f>
        <v>2.0671908399999968</v>
      </c>
      <c r="BO6435" s="6">
        <f t="shared" ref="BO6435" si="8633">W6437-$AB$2</f>
        <v>3.7868790079999979</v>
      </c>
      <c r="BP6435" s="16"/>
    </row>
    <row r="6436" spans="1:68" x14ac:dyDescent="0.45">
      <c r="A6436" s="1">
        <v>2008</v>
      </c>
      <c r="B6436" s="1">
        <v>9</v>
      </c>
      <c r="C6436" s="1">
        <v>25</v>
      </c>
      <c r="D6436" s="1">
        <v>14</v>
      </c>
      <c r="E6436" s="1">
        <v>23.7</v>
      </c>
      <c r="F6436" s="1">
        <v>748</v>
      </c>
      <c r="G6436" s="4"/>
      <c r="H6436" s="4"/>
      <c r="Q6436" s="1">
        <v>11</v>
      </c>
      <c r="R6436" s="6">
        <f t="shared" si="8556"/>
        <v>0.1698182</v>
      </c>
      <c r="S6436" s="6">
        <f t="shared" si="8557"/>
        <v>0.65889461599999988</v>
      </c>
      <c r="T6436" s="6">
        <f t="shared" si="8558"/>
        <v>1.64723654</v>
      </c>
      <c r="U6436" s="6">
        <f t="shared" si="8559"/>
        <v>2.3061311559999997</v>
      </c>
      <c r="V6436" s="6">
        <f t="shared" si="8560"/>
        <v>3.2944730799999999</v>
      </c>
      <c r="W6436" s="6">
        <f t="shared" si="8561"/>
        <v>3.9533676959999999</v>
      </c>
      <c r="X6436" s="17"/>
      <c r="Y6436" s="17"/>
      <c r="Z6436" s="17"/>
      <c r="AA6436" s="17"/>
      <c r="AB6436" s="17"/>
      <c r="AC6436" s="17"/>
      <c r="AE6436" s="16"/>
      <c r="AF6436" s="16"/>
      <c r="AG6436" s="16"/>
      <c r="AH6436" s="16"/>
      <c r="AI6436" s="16"/>
      <c r="AJ6436" s="16"/>
      <c r="AL6436" s="16"/>
      <c r="AM6436" s="16"/>
      <c r="AN6436" s="16"/>
      <c r="AO6436" s="16"/>
      <c r="AP6436" s="16"/>
      <c r="AQ6436" s="16"/>
      <c r="BI6436" s="1">
        <v>13</v>
      </c>
      <c r="BJ6436" s="6">
        <f>SUM($R$5:R6438)-$AB$2</f>
        <v>751.59989280000082</v>
      </c>
      <c r="BK6436" s="6">
        <f>SUM($R$5:S6438)-$AB$2</f>
        <v>3693.1487268640058</v>
      </c>
      <c r="BL6436" s="6">
        <f>SUM($R$5:T6438)-$AB$2</f>
        <v>11047.020812024022</v>
      </c>
      <c r="BM6436" s="6">
        <f>SUM($R$5:U6438)-$AB$2</f>
        <v>21342.441731248149</v>
      </c>
      <c r="BN6436" s="6">
        <f>SUM($R$5:V6438)-$AB$2</f>
        <v>36050.185901568249</v>
      </c>
      <c r="BO6436" s="6">
        <f>SUM($R$5:W6438)-$AB$2</f>
        <v>53699.478905951684</v>
      </c>
      <c r="BP6436" s="16"/>
    </row>
    <row r="6437" spans="1:68" x14ac:dyDescent="0.45">
      <c r="A6437" s="1">
        <v>2008</v>
      </c>
      <c r="B6437" s="1">
        <v>9</v>
      </c>
      <c r="C6437" s="1">
        <v>25</v>
      </c>
      <c r="D6437" s="1">
        <v>15</v>
      </c>
      <c r="E6437" s="1">
        <v>24.1</v>
      </c>
      <c r="F6437" s="1">
        <v>646.63</v>
      </c>
      <c r="G6437" s="4"/>
      <c r="H6437" s="4"/>
      <c r="Q6437" s="1">
        <v>12</v>
      </c>
      <c r="R6437" s="6">
        <f t="shared" si="8556"/>
        <v>0.44321859999999991</v>
      </c>
      <c r="S6437" s="6">
        <f t="shared" si="8557"/>
        <v>1.7196881679999996</v>
      </c>
      <c r="T6437" s="6">
        <f t="shared" si="8558"/>
        <v>4.2992204199999984</v>
      </c>
      <c r="U6437" s="6">
        <f t="shared" si="8559"/>
        <v>6.0189085879999995</v>
      </c>
      <c r="V6437" s="6">
        <f t="shared" si="8560"/>
        <v>8.5984408399999968</v>
      </c>
      <c r="W6437" s="6">
        <f t="shared" si="8561"/>
        <v>10.318129007999998</v>
      </c>
      <c r="X6437" s="17">
        <f t="shared" ref="X6437" si="8634">SUM(R6437:R6461)-$AA$2</f>
        <v>-2.2751649999999999</v>
      </c>
      <c r="Y6437" s="17">
        <f t="shared" ref="Y6437" si="8635">SUM(S6437:S6461)-$AA$2</f>
        <v>8.1013598000000009</v>
      </c>
      <c r="Z6437" s="17">
        <f t="shared" ref="Z6437" si="8636">SUM(T6437:T6461)-$AA$2</f>
        <v>29.070587</v>
      </c>
      <c r="AA6437" s="17">
        <f t="shared" ref="AA6437" si="8637">SUM(U6437:U6461)-$AA$2</f>
        <v>43.050071800000005</v>
      </c>
      <c r="AB6437" s="17">
        <f t="shared" ref="AB6437" si="8638">SUM(V6437:V6461)-$AA$2</f>
        <v>64.019299000000004</v>
      </c>
      <c r="AC6437" s="17">
        <f t="shared" ref="AC6437" si="8639">SUM(W6437:W6461)-$AA$2</f>
        <v>77.998783799999998</v>
      </c>
      <c r="AE6437" s="16">
        <f t="shared" ref="AE6437" si="8640">IF(X6437&gt;0,1,0)</f>
        <v>0</v>
      </c>
      <c r="AF6437" s="16">
        <f t="shared" ref="AF6437" si="8641">IF(Y6437&gt;0,1,0)</f>
        <v>1</v>
      </c>
      <c r="AG6437" s="16">
        <f t="shared" ref="AG6437" si="8642">IF(Z6437&gt;0,1,0)</f>
        <v>1</v>
      </c>
      <c r="AH6437" s="16">
        <f t="shared" ref="AH6437" si="8643">IF(AA6437&gt;0,1,0)</f>
        <v>1</v>
      </c>
      <c r="AI6437" s="16">
        <f t="shared" ref="AI6437" si="8644">IF(AB6437&gt;0,1,0)</f>
        <v>1</v>
      </c>
      <c r="AJ6437" s="16">
        <f t="shared" ref="AJ6437" si="8645">IF(AC6437&gt;0,1,0)</f>
        <v>1</v>
      </c>
      <c r="AL6437" s="16">
        <f t="shared" ref="AL6437" si="8646">IF(X6437&lt;0,ABS(X6437*$AP$1),0)</f>
        <v>0</v>
      </c>
      <c r="AM6437" s="16">
        <f t="shared" ref="AM6437" si="8647">IF(Y6437&lt;0,ABS(Y6437*$AP$1),0)</f>
        <v>0</v>
      </c>
      <c r="AN6437" s="16">
        <f t="shared" ref="AN6437" si="8648">IF(Z6437&lt;0,ABS(Z6437*$AP$1),0)</f>
        <v>0</v>
      </c>
      <c r="AO6437" s="16">
        <f t="shared" ref="AO6437" si="8649">IF(AA6437&lt;0,ABS(AA6437*$AP$1),0)</f>
        <v>0</v>
      </c>
      <c r="AP6437" s="16">
        <f t="shared" ref="AP6437" si="8650">IF(AB6437&lt;0,ABS(AB6437*$AP$1),0)</f>
        <v>0</v>
      </c>
      <c r="AQ6437" s="16">
        <f t="shared" ref="AQ6437" si="8651">IF(AC6437&lt;0,ABS(AC6437*$AP$1),0)</f>
        <v>0</v>
      </c>
      <c r="BI6437" s="1">
        <v>14</v>
      </c>
      <c r="BJ6437" s="6">
        <f>SUM($R$5:R6439)-$AB$2</f>
        <v>752.03373280000085</v>
      </c>
      <c r="BK6437" s="6">
        <f>SUM($R$5:S6439)-$AB$2</f>
        <v>3695.2658660640059</v>
      </c>
      <c r="BL6437" s="6">
        <f>SUM($R$5:T6439)-$AB$2</f>
        <v>11053.346199224023</v>
      </c>
      <c r="BM6437" s="6">
        <f>SUM($R$5:U6439)-$AB$2</f>
        <v>21354.658665648152</v>
      </c>
      <c r="BN6437" s="6">
        <f>SUM($R$5:V6439)-$AB$2</f>
        <v>36070.819331968247</v>
      </c>
      <c r="BO6437" s="6">
        <f>SUM($R$5:W6439)-$AB$2</f>
        <v>53730.212131551685</v>
      </c>
      <c r="BP6437" s="16"/>
    </row>
    <row r="6438" spans="1:68" x14ac:dyDescent="0.45">
      <c r="A6438" s="1">
        <v>2008</v>
      </c>
      <c r="B6438" s="1">
        <v>9</v>
      </c>
      <c r="C6438" s="1">
        <v>25</v>
      </c>
      <c r="D6438" s="1">
        <v>16</v>
      </c>
      <c r="E6438" s="1">
        <v>24.4</v>
      </c>
      <c r="F6438" s="1">
        <v>492.03</v>
      </c>
      <c r="G6438" s="4"/>
      <c r="H6438" s="4"/>
      <c r="Q6438" s="1">
        <v>13</v>
      </c>
      <c r="R6438" s="6">
        <f t="shared" ref="R6438:R6501" si="8652">$AX$2*F6435*$R$4/1000</f>
        <v>0.4014238</v>
      </c>
      <c r="S6438" s="6">
        <f t="shared" ref="S6438:S6501" si="8653">$AX$2*F6435*($S$4*$AU$2)/1000</f>
        <v>1.5575243439999999</v>
      </c>
      <c r="T6438" s="6">
        <f t="shared" ref="T6438:T6501" si="8654">$AX$2*F6435*($T$4*$AU$2)/1000</f>
        <v>3.8938108599999994</v>
      </c>
      <c r="U6438" s="6">
        <f t="shared" ref="U6438:U6501" si="8655">$AX$2*F6435*($U$4*$AU$2)/1000</f>
        <v>5.4513352040000003</v>
      </c>
      <c r="V6438" s="6">
        <f t="shared" ref="V6438:V6501" si="8656">$AX$2*F6435*($V$4*$AU$2)/1000</f>
        <v>7.7876217199999989</v>
      </c>
      <c r="W6438" s="6">
        <f t="shared" ref="W6438:W6501" si="8657">$AX$2*F6435*($W$4*$AU$2)/1000</f>
        <v>9.3451460639999997</v>
      </c>
      <c r="X6438" s="17"/>
      <c r="Y6438" s="17"/>
      <c r="Z6438" s="17"/>
      <c r="AA6438" s="17"/>
      <c r="AB6438" s="17"/>
      <c r="AC6438" s="17"/>
      <c r="AE6438" s="16"/>
      <c r="AF6438" s="16"/>
      <c r="AG6438" s="16"/>
      <c r="AH6438" s="16"/>
      <c r="AI6438" s="16"/>
      <c r="AJ6438" s="16"/>
      <c r="AL6438" s="16"/>
      <c r="AM6438" s="16"/>
      <c r="AN6438" s="16"/>
      <c r="AO6438" s="16"/>
      <c r="AP6438" s="16"/>
      <c r="AQ6438" s="16"/>
      <c r="BI6438" s="1">
        <v>15</v>
      </c>
      <c r="BJ6438" s="6">
        <f>SUM($R$5:R6440)-$AB$2</f>
        <v>752.40877820000082</v>
      </c>
      <c r="BK6438" s="6">
        <f>SUM($R$5:S6440)-$AB$2</f>
        <v>3697.0960876160061</v>
      </c>
      <c r="BL6438" s="6">
        <f>SUM($R$5:T6440)-$AB$2</f>
        <v>11058.814361156023</v>
      </c>
      <c r="BM6438" s="6">
        <f>SUM($R$5:U6440)-$AB$2</f>
        <v>21365.219944112152</v>
      </c>
      <c r="BN6438" s="6">
        <f>SUM($R$5:V6440)-$AB$2</f>
        <v>36088.65649119224</v>
      </c>
      <c r="BO6438" s="6">
        <f>SUM($R$5:W6440)-$AB$2</f>
        <v>53756.78034768768</v>
      </c>
      <c r="BP6438" s="16"/>
    </row>
    <row r="6439" spans="1:68" x14ac:dyDescent="0.45">
      <c r="A6439" s="1">
        <v>2008</v>
      </c>
      <c r="B6439" s="1">
        <v>9</v>
      </c>
      <c r="C6439" s="1">
        <v>25</v>
      </c>
      <c r="D6439" s="1">
        <v>17</v>
      </c>
      <c r="E6439" s="1">
        <v>24.4</v>
      </c>
      <c r="F6439" s="1">
        <v>297.89</v>
      </c>
      <c r="G6439" s="4"/>
      <c r="H6439" s="4"/>
      <c r="Q6439" s="1">
        <v>14</v>
      </c>
      <c r="R6439" s="6">
        <f t="shared" si="8652"/>
        <v>0.43383999999999995</v>
      </c>
      <c r="S6439" s="6">
        <f t="shared" si="8653"/>
        <v>1.6832992</v>
      </c>
      <c r="T6439" s="6">
        <f t="shared" si="8654"/>
        <v>4.2082479999999993</v>
      </c>
      <c r="U6439" s="6">
        <f t="shared" si="8655"/>
        <v>5.8915471999999998</v>
      </c>
      <c r="V6439" s="6">
        <f t="shared" si="8656"/>
        <v>8.4164959999999986</v>
      </c>
      <c r="W6439" s="6">
        <f t="shared" si="8657"/>
        <v>10.099795200000001</v>
      </c>
      <c r="X6439" s="17"/>
      <c r="Y6439" s="17"/>
      <c r="Z6439" s="17"/>
      <c r="AA6439" s="17"/>
      <c r="AB6439" s="17"/>
      <c r="AC6439" s="17"/>
      <c r="AE6439" s="16"/>
      <c r="AF6439" s="16"/>
      <c r="AG6439" s="16"/>
      <c r="AH6439" s="16"/>
      <c r="AI6439" s="16"/>
      <c r="AJ6439" s="16"/>
      <c r="AL6439" s="16"/>
      <c r="AM6439" s="16"/>
      <c r="AN6439" s="16"/>
      <c r="AO6439" s="16"/>
      <c r="AP6439" s="16"/>
      <c r="AQ6439" s="16"/>
      <c r="BI6439" s="1">
        <v>16</v>
      </c>
      <c r="BJ6439" s="6">
        <f>SUM($R$5:R6441)-$AB$2</f>
        <v>752.69415560000084</v>
      </c>
      <c r="BK6439" s="6">
        <f>SUM($R$5:S6441)-$AB$2</f>
        <v>3698.4887293280062</v>
      </c>
      <c r="BL6439" s="6">
        <f>SUM($R$5:T6441)-$AB$2</f>
        <v>11062.975163648023</v>
      </c>
      <c r="BM6439" s="6">
        <f>SUM($R$5:U6441)-$AB$2</f>
        <v>21373.25617169615</v>
      </c>
      <c r="BN6439" s="6">
        <f>SUM($R$5:V6441)-$AB$2</f>
        <v>36102.229040336242</v>
      </c>
      <c r="BO6439" s="6">
        <f>SUM($R$5:W6441)-$AB$2</f>
        <v>53776.996482703682</v>
      </c>
      <c r="BP6439" s="16"/>
    </row>
    <row r="6440" spans="1:68" x14ac:dyDescent="0.45">
      <c r="A6440" s="1">
        <v>2008</v>
      </c>
      <c r="B6440" s="1">
        <v>9</v>
      </c>
      <c r="C6440" s="1">
        <v>25</v>
      </c>
      <c r="D6440" s="1">
        <v>18</v>
      </c>
      <c r="E6440" s="1">
        <v>22.9</v>
      </c>
      <c r="F6440" s="1">
        <v>88.83</v>
      </c>
      <c r="G6440" s="4"/>
      <c r="H6440" s="4"/>
      <c r="Q6440" s="1">
        <v>15</v>
      </c>
      <c r="R6440" s="6">
        <f t="shared" si="8652"/>
        <v>0.37504539999999997</v>
      </c>
      <c r="S6440" s="6">
        <f t="shared" si="8653"/>
        <v>1.4551761519999997</v>
      </c>
      <c r="T6440" s="6">
        <f t="shared" si="8654"/>
        <v>3.6379403799999994</v>
      </c>
      <c r="U6440" s="6">
        <f t="shared" si="8655"/>
        <v>5.0931165319999998</v>
      </c>
      <c r="V6440" s="6">
        <f t="shared" si="8656"/>
        <v>7.2758807599999988</v>
      </c>
      <c r="W6440" s="6">
        <f t="shared" si="8657"/>
        <v>8.7310569119999997</v>
      </c>
      <c r="X6440" s="17"/>
      <c r="Y6440" s="17"/>
      <c r="Z6440" s="17"/>
      <c r="AA6440" s="17"/>
      <c r="AB6440" s="17"/>
      <c r="AC6440" s="17"/>
      <c r="AE6440" s="16"/>
      <c r="AF6440" s="16"/>
      <c r="AG6440" s="16"/>
      <c r="AH6440" s="16"/>
      <c r="AI6440" s="16"/>
      <c r="AJ6440" s="16"/>
      <c r="AL6440" s="16"/>
      <c r="AM6440" s="16"/>
      <c r="AN6440" s="16"/>
      <c r="AO6440" s="16"/>
      <c r="AP6440" s="16"/>
      <c r="AQ6440" s="16"/>
      <c r="BI6440" s="1">
        <v>17</v>
      </c>
      <c r="BJ6440" s="6">
        <f>SUM($R$5:R6442)-$AB$2</f>
        <v>752.86693180000088</v>
      </c>
      <c r="BK6440" s="6">
        <f>SUM($R$5:S6442)-$AB$2</f>
        <v>3699.3318771840063</v>
      </c>
      <c r="BL6440" s="6">
        <f>SUM($R$5:T6442)-$AB$2</f>
        <v>11065.494240644022</v>
      </c>
      <c r="BM6440" s="6">
        <f>SUM($R$5:U6442)-$AB$2</f>
        <v>21378.121549488154</v>
      </c>
      <c r="BN6440" s="6">
        <f>SUM($R$5:V6442)-$AB$2</f>
        <v>36110.446276408249</v>
      </c>
      <c r="BO6440" s="6">
        <f>SUM($R$5:W6442)-$AB$2</f>
        <v>53789.235948711692</v>
      </c>
      <c r="BP6440" s="16"/>
    </row>
    <row r="6441" spans="1:68" x14ac:dyDescent="0.45">
      <c r="A6441" s="1">
        <v>2008</v>
      </c>
      <c r="B6441" s="1">
        <v>9</v>
      </c>
      <c r="C6441" s="1">
        <v>25</v>
      </c>
      <c r="D6441" s="1">
        <v>19</v>
      </c>
      <c r="E6441" s="1">
        <v>20.399999999999999</v>
      </c>
      <c r="F6441" s="1">
        <v>0</v>
      </c>
      <c r="G6441" s="4"/>
      <c r="H6441" s="4"/>
      <c r="Q6441" s="1">
        <v>16</v>
      </c>
      <c r="R6441" s="6">
        <f t="shared" si="8652"/>
        <v>0.28537739999999995</v>
      </c>
      <c r="S6441" s="6">
        <f t="shared" si="8653"/>
        <v>1.1072643119999999</v>
      </c>
      <c r="T6441" s="6">
        <f t="shared" si="8654"/>
        <v>2.7681607799999992</v>
      </c>
      <c r="U6441" s="6">
        <f t="shared" si="8655"/>
        <v>3.8754250919999995</v>
      </c>
      <c r="V6441" s="6">
        <f t="shared" si="8656"/>
        <v>5.5363215599999984</v>
      </c>
      <c r="W6441" s="6">
        <f t="shared" si="8657"/>
        <v>6.6435858720000001</v>
      </c>
      <c r="X6441" s="17"/>
      <c r="Y6441" s="17"/>
      <c r="Z6441" s="17"/>
      <c r="AA6441" s="17"/>
      <c r="AB6441" s="17"/>
      <c r="AC6441" s="17"/>
      <c r="AE6441" s="16"/>
      <c r="AF6441" s="16"/>
      <c r="AG6441" s="16"/>
      <c r="AH6441" s="16"/>
      <c r="AI6441" s="16"/>
      <c r="AJ6441" s="16"/>
      <c r="AL6441" s="16"/>
      <c r="AM6441" s="16"/>
      <c r="AN6441" s="16"/>
      <c r="AO6441" s="16"/>
      <c r="AP6441" s="16"/>
      <c r="AQ6441" s="16"/>
      <c r="BI6441" s="1">
        <v>18</v>
      </c>
      <c r="BJ6441" s="6">
        <f>SUM($R$5:R6443)-$AB$2</f>
        <v>752.91845320000084</v>
      </c>
      <c r="BK6441" s="6">
        <f>SUM($R$5:S6443)-$AB$2</f>
        <v>3699.5833016160063</v>
      </c>
      <c r="BL6441" s="6">
        <f>SUM($R$5:T6443)-$AB$2</f>
        <v>11066.245422656024</v>
      </c>
      <c r="BM6441" s="6">
        <f>SUM($R$5:U6443)-$AB$2</f>
        <v>21379.572392112157</v>
      </c>
      <c r="BN6441" s="6">
        <f>SUM($R$5:V6443)-$AB$2</f>
        <v>36112.89663419225</v>
      </c>
      <c r="BO6441" s="6">
        <f>SUM($R$5:W6443)-$AB$2</f>
        <v>53792.885724687694</v>
      </c>
      <c r="BP6441" s="16"/>
    </row>
    <row r="6442" spans="1:68" x14ac:dyDescent="0.45">
      <c r="A6442" s="1">
        <v>2008</v>
      </c>
      <c r="B6442" s="1">
        <v>9</v>
      </c>
      <c r="C6442" s="1">
        <v>25</v>
      </c>
      <c r="D6442" s="1">
        <v>20</v>
      </c>
      <c r="E6442" s="1">
        <v>19.7</v>
      </c>
      <c r="F6442" s="1">
        <v>0</v>
      </c>
      <c r="G6442" s="4"/>
      <c r="H6442" s="4"/>
      <c r="Q6442" s="1">
        <v>17</v>
      </c>
      <c r="R6442" s="6">
        <f t="shared" si="8652"/>
        <v>0.17277619999999999</v>
      </c>
      <c r="S6442" s="6">
        <f t="shared" si="8653"/>
        <v>0.67037165599999993</v>
      </c>
      <c r="T6442" s="6">
        <f t="shared" si="8654"/>
        <v>1.6759291399999998</v>
      </c>
      <c r="U6442" s="6">
        <f t="shared" si="8655"/>
        <v>2.346300796</v>
      </c>
      <c r="V6442" s="6">
        <f t="shared" si="8656"/>
        <v>3.3518582799999996</v>
      </c>
      <c r="W6442" s="6">
        <f t="shared" si="8657"/>
        <v>4.0222299359999996</v>
      </c>
      <c r="X6442" s="17"/>
      <c r="Y6442" s="17"/>
      <c r="Z6442" s="17"/>
      <c r="AA6442" s="17"/>
      <c r="AB6442" s="17"/>
      <c r="AC6442" s="17"/>
      <c r="AE6442" s="16"/>
      <c r="AF6442" s="16"/>
      <c r="AG6442" s="16"/>
      <c r="AH6442" s="16"/>
      <c r="AI6442" s="16"/>
      <c r="AJ6442" s="16"/>
      <c r="AL6442" s="16"/>
      <c r="AM6442" s="16"/>
      <c r="AN6442" s="16"/>
      <c r="AO6442" s="16"/>
      <c r="AP6442" s="16"/>
      <c r="AQ6442" s="16"/>
      <c r="BI6442" s="1">
        <v>19</v>
      </c>
      <c r="BJ6442" s="6">
        <f>SUM($R$5:R6444)-$AB$2</f>
        <v>752.91845320000084</v>
      </c>
      <c r="BK6442" s="6">
        <f>SUM($R$5:S6444)-$AB$2</f>
        <v>3699.5833016160063</v>
      </c>
      <c r="BL6442" s="6">
        <f>SUM($R$5:T6444)-$AB$2</f>
        <v>11066.245422656024</v>
      </c>
      <c r="BM6442" s="6">
        <f>SUM($R$5:U6444)-$AB$2</f>
        <v>21379.572392112157</v>
      </c>
      <c r="BN6442" s="6">
        <f>SUM($R$5:V6444)-$AB$2</f>
        <v>36112.89663419225</v>
      </c>
      <c r="BO6442" s="6">
        <f>SUM($R$5:W6444)-$AB$2</f>
        <v>53792.885724687694</v>
      </c>
      <c r="BP6442" s="16"/>
    </row>
    <row r="6443" spans="1:68" x14ac:dyDescent="0.45">
      <c r="A6443" s="1">
        <v>2008</v>
      </c>
      <c r="B6443" s="1">
        <v>9</v>
      </c>
      <c r="C6443" s="1">
        <v>25</v>
      </c>
      <c r="D6443" s="1">
        <v>21</v>
      </c>
      <c r="E6443" s="1">
        <v>19.5</v>
      </c>
      <c r="F6443" s="1">
        <v>0</v>
      </c>
      <c r="G6443" s="4"/>
      <c r="H6443" s="4"/>
      <c r="Q6443" s="1">
        <v>18</v>
      </c>
      <c r="R6443" s="6">
        <f t="shared" si="8652"/>
        <v>5.1521399999999995E-2</v>
      </c>
      <c r="S6443" s="6">
        <f t="shared" si="8653"/>
        <v>0.19990303199999998</v>
      </c>
      <c r="T6443" s="6">
        <f t="shared" si="8654"/>
        <v>0.49975757999999992</v>
      </c>
      <c r="U6443" s="6">
        <f t="shared" si="8655"/>
        <v>0.69966061199999985</v>
      </c>
      <c r="V6443" s="6">
        <f t="shared" si="8656"/>
        <v>0.99951515999999985</v>
      </c>
      <c r="W6443" s="6">
        <f t="shared" si="8657"/>
        <v>1.1994181919999998</v>
      </c>
      <c r="X6443" s="17"/>
      <c r="Y6443" s="17"/>
      <c r="Z6443" s="17"/>
      <c r="AA6443" s="17"/>
      <c r="AB6443" s="17"/>
      <c r="AC6443" s="17"/>
      <c r="AE6443" s="16"/>
      <c r="AF6443" s="16"/>
      <c r="AG6443" s="16"/>
      <c r="AH6443" s="16"/>
      <c r="AI6443" s="16"/>
      <c r="AJ6443" s="16"/>
      <c r="AL6443" s="16"/>
      <c r="AM6443" s="16"/>
      <c r="AN6443" s="16"/>
      <c r="AO6443" s="16"/>
      <c r="AP6443" s="16"/>
      <c r="AQ6443" s="16"/>
      <c r="BI6443" s="1">
        <v>20</v>
      </c>
      <c r="BJ6443" s="6">
        <f>SUM($R$5:R6445)-$AB$2</f>
        <v>752.91845320000084</v>
      </c>
      <c r="BK6443" s="6">
        <f>SUM($R$5:S6445)-$AB$2</f>
        <v>3699.5833016160063</v>
      </c>
      <c r="BL6443" s="6">
        <f>SUM($R$5:T6445)-$AB$2</f>
        <v>11066.245422656024</v>
      </c>
      <c r="BM6443" s="6">
        <f>SUM($R$5:U6445)-$AB$2</f>
        <v>21379.572392112157</v>
      </c>
      <c r="BN6443" s="6">
        <f>SUM($R$5:V6445)-$AB$2</f>
        <v>36112.89663419225</v>
      </c>
      <c r="BO6443" s="6">
        <f>SUM($R$5:W6445)-$AB$2</f>
        <v>53792.885724687694</v>
      </c>
      <c r="BP6443" s="16"/>
    </row>
    <row r="6444" spans="1:68" x14ac:dyDescent="0.45">
      <c r="A6444" s="1">
        <v>2008</v>
      </c>
      <c r="B6444" s="1">
        <v>9</v>
      </c>
      <c r="C6444" s="1">
        <v>25</v>
      </c>
      <c r="D6444" s="1">
        <v>22</v>
      </c>
      <c r="E6444" s="1">
        <v>19.3</v>
      </c>
      <c r="F6444" s="1">
        <v>0</v>
      </c>
      <c r="G6444" s="4"/>
      <c r="H6444" s="4"/>
      <c r="Q6444" s="1">
        <v>19</v>
      </c>
      <c r="R6444" s="6">
        <f t="shared" si="8652"/>
        <v>0</v>
      </c>
      <c r="S6444" s="6">
        <f t="shared" si="8653"/>
        <v>0</v>
      </c>
      <c r="T6444" s="6">
        <f t="shared" si="8654"/>
        <v>0</v>
      </c>
      <c r="U6444" s="6">
        <f t="shared" si="8655"/>
        <v>0</v>
      </c>
      <c r="V6444" s="6">
        <f t="shared" si="8656"/>
        <v>0</v>
      </c>
      <c r="W6444" s="6">
        <f t="shared" si="8657"/>
        <v>0</v>
      </c>
      <c r="X6444" s="17"/>
      <c r="Y6444" s="17"/>
      <c r="Z6444" s="17"/>
      <c r="AA6444" s="17"/>
      <c r="AB6444" s="17"/>
      <c r="AC6444" s="17"/>
      <c r="AE6444" s="16"/>
      <c r="AF6444" s="16"/>
      <c r="AG6444" s="16"/>
      <c r="AH6444" s="16"/>
      <c r="AI6444" s="16"/>
      <c r="AJ6444" s="16"/>
      <c r="AL6444" s="16"/>
      <c r="AM6444" s="16"/>
      <c r="AN6444" s="16"/>
      <c r="AO6444" s="16"/>
      <c r="AP6444" s="16"/>
      <c r="AQ6444" s="16"/>
      <c r="BI6444" s="1">
        <v>21</v>
      </c>
      <c r="BJ6444" s="6">
        <f>SUM($R$5:R6446)-$AB$2</f>
        <v>752.91845320000084</v>
      </c>
      <c r="BK6444" s="6">
        <f>SUM($R$5:S6446)-$AB$2</f>
        <v>3699.5833016160063</v>
      </c>
      <c r="BL6444" s="6">
        <f>SUM($R$5:T6446)-$AB$2</f>
        <v>11066.245422656024</v>
      </c>
      <c r="BM6444" s="6">
        <f>SUM($R$5:U6446)-$AB$2</f>
        <v>21379.572392112157</v>
      </c>
      <c r="BN6444" s="6">
        <f>SUM($R$5:V6446)-$AB$2</f>
        <v>36112.89663419225</v>
      </c>
      <c r="BO6444" s="6">
        <f>SUM($R$5:W6446)-$AB$2</f>
        <v>53792.885724687694</v>
      </c>
      <c r="BP6444" s="16"/>
    </row>
    <row r="6445" spans="1:68" x14ac:dyDescent="0.45">
      <c r="A6445" s="1">
        <v>2008</v>
      </c>
      <c r="B6445" s="1">
        <v>9</v>
      </c>
      <c r="C6445" s="1">
        <v>25</v>
      </c>
      <c r="D6445" s="1">
        <v>23</v>
      </c>
      <c r="E6445" s="1">
        <v>19.3</v>
      </c>
      <c r="F6445" s="1">
        <v>0</v>
      </c>
      <c r="G6445" s="4"/>
      <c r="H6445" s="4"/>
      <c r="Q6445" s="1">
        <v>20</v>
      </c>
      <c r="R6445" s="6">
        <f t="shared" si="8652"/>
        <v>0</v>
      </c>
      <c r="S6445" s="6">
        <f t="shared" si="8653"/>
        <v>0</v>
      </c>
      <c r="T6445" s="6">
        <f t="shared" si="8654"/>
        <v>0</v>
      </c>
      <c r="U6445" s="6">
        <f t="shared" si="8655"/>
        <v>0</v>
      </c>
      <c r="V6445" s="6">
        <f t="shared" si="8656"/>
        <v>0</v>
      </c>
      <c r="W6445" s="6">
        <f t="shared" si="8657"/>
        <v>0</v>
      </c>
      <c r="X6445" s="17"/>
      <c r="Y6445" s="17"/>
      <c r="Z6445" s="17"/>
      <c r="AA6445" s="17"/>
      <c r="AB6445" s="17"/>
      <c r="AC6445" s="17"/>
      <c r="AE6445" s="16"/>
      <c r="AF6445" s="16"/>
      <c r="AG6445" s="16"/>
      <c r="AH6445" s="16"/>
      <c r="AI6445" s="16"/>
      <c r="AJ6445" s="16"/>
      <c r="AL6445" s="16"/>
      <c r="AM6445" s="16"/>
      <c r="AN6445" s="16"/>
      <c r="AO6445" s="16"/>
      <c r="AP6445" s="16"/>
      <c r="AQ6445" s="16"/>
      <c r="BI6445" s="1">
        <v>22</v>
      </c>
      <c r="BJ6445" s="6">
        <f>SUM($R$5:R6447)-$AB$2</f>
        <v>752.91845320000084</v>
      </c>
      <c r="BK6445" s="6">
        <f>SUM($R$5:S6447)-$AB$2</f>
        <v>3699.5833016160063</v>
      </c>
      <c r="BL6445" s="6">
        <f>SUM($R$5:T6447)-$AB$2</f>
        <v>11066.245422656024</v>
      </c>
      <c r="BM6445" s="6">
        <f>SUM($R$5:U6447)-$AB$2</f>
        <v>21379.572392112157</v>
      </c>
      <c r="BN6445" s="6">
        <f>SUM($R$5:V6447)-$AB$2</f>
        <v>36112.89663419225</v>
      </c>
      <c r="BO6445" s="6">
        <f>SUM($R$5:W6447)-$AB$2</f>
        <v>53792.885724687694</v>
      </c>
      <c r="BP6445" s="16"/>
    </row>
    <row r="6446" spans="1:68" x14ac:dyDescent="0.45">
      <c r="A6446" s="1">
        <v>2008</v>
      </c>
      <c r="B6446" s="1">
        <v>9</v>
      </c>
      <c r="C6446" s="1">
        <v>26</v>
      </c>
      <c r="D6446" s="1">
        <v>0</v>
      </c>
      <c r="E6446" s="1">
        <v>19.100000000000001</v>
      </c>
      <c r="F6446" s="1">
        <v>0</v>
      </c>
      <c r="G6446" s="4"/>
      <c r="H6446" s="4"/>
      <c r="Q6446" s="1">
        <v>21</v>
      </c>
      <c r="R6446" s="6">
        <f t="shared" si="8652"/>
        <v>0</v>
      </c>
      <c r="S6446" s="6">
        <f t="shared" si="8653"/>
        <v>0</v>
      </c>
      <c r="T6446" s="6">
        <f t="shared" si="8654"/>
        <v>0</v>
      </c>
      <c r="U6446" s="6">
        <f t="shared" si="8655"/>
        <v>0</v>
      </c>
      <c r="V6446" s="6">
        <f t="shared" si="8656"/>
        <v>0</v>
      </c>
      <c r="W6446" s="6">
        <f t="shared" si="8657"/>
        <v>0</v>
      </c>
      <c r="X6446" s="17"/>
      <c r="Y6446" s="17"/>
      <c r="Z6446" s="17"/>
      <c r="AA6446" s="17"/>
      <c r="AB6446" s="17"/>
      <c r="AC6446" s="17"/>
      <c r="AE6446" s="16"/>
      <c r="AF6446" s="16"/>
      <c r="AG6446" s="16"/>
      <c r="AH6446" s="16"/>
      <c r="AI6446" s="16"/>
      <c r="AJ6446" s="16"/>
      <c r="AL6446" s="16"/>
      <c r="AM6446" s="16"/>
      <c r="AN6446" s="16"/>
      <c r="AO6446" s="16"/>
      <c r="AP6446" s="16"/>
      <c r="AQ6446" s="16"/>
      <c r="BI6446" s="1">
        <v>23</v>
      </c>
      <c r="BJ6446" s="6">
        <f>SUM($R$5:R6448)-$AB$2</f>
        <v>752.91845320000084</v>
      </c>
      <c r="BK6446" s="6">
        <f>SUM($R$5:S6448)-$AB$2</f>
        <v>3699.5833016160063</v>
      </c>
      <c r="BL6446" s="6">
        <f>SUM($R$5:T6448)-$AB$2</f>
        <v>11066.245422656024</v>
      </c>
      <c r="BM6446" s="6">
        <f>SUM($R$5:U6448)-$AB$2</f>
        <v>21379.572392112157</v>
      </c>
      <c r="BN6446" s="6">
        <f>SUM($R$5:V6448)-$AB$2</f>
        <v>36112.89663419225</v>
      </c>
      <c r="BO6446" s="6">
        <f>SUM($R$5:W6448)-$AB$2</f>
        <v>53792.885724687694</v>
      </c>
      <c r="BP6446" s="16"/>
    </row>
    <row r="6447" spans="1:68" x14ac:dyDescent="0.45">
      <c r="A6447" s="1">
        <v>2008</v>
      </c>
      <c r="B6447" s="1">
        <v>9</v>
      </c>
      <c r="C6447" s="1">
        <v>26</v>
      </c>
      <c r="D6447" s="1">
        <v>1</v>
      </c>
      <c r="E6447" s="1">
        <v>19</v>
      </c>
      <c r="F6447" s="1">
        <v>0</v>
      </c>
      <c r="G6447" s="4"/>
      <c r="H6447" s="4"/>
      <c r="Q6447" s="1">
        <v>22</v>
      </c>
      <c r="R6447" s="6">
        <f t="shared" si="8652"/>
        <v>0</v>
      </c>
      <c r="S6447" s="6">
        <f t="shared" si="8653"/>
        <v>0</v>
      </c>
      <c r="T6447" s="6">
        <f t="shared" si="8654"/>
        <v>0</v>
      </c>
      <c r="U6447" s="6">
        <f t="shared" si="8655"/>
        <v>0</v>
      </c>
      <c r="V6447" s="6">
        <f t="shared" si="8656"/>
        <v>0</v>
      </c>
      <c r="W6447" s="6">
        <f t="shared" si="8657"/>
        <v>0</v>
      </c>
      <c r="X6447" s="17"/>
      <c r="Y6447" s="17"/>
      <c r="Z6447" s="17"/>
      <c r="AA6447" s="17"/>
      <c r="AB6447" s="17"/>
      <c r="AC6447" s="17"/>
      <c r="AE6447" s="16"/>
      <c r="AF6447" s="16"/>
      <c r="AG6447" s="16"/>
      <c r="AH6447" s="16"/>
      <c r="AI6447" s="16"/>
      <c r="AJ6447" s="16"/>
      <c r="AL6447" s="16"/>
      <c r="AM6447" s="16"/>
      <c r="AN6447" s="16"/>
      <c r="AO6447" s="16"/>
      <c r="AP6447" s="16"/>
      <c r="AQ6447" s="16"/>
      <c r="BI6447" s="1">
        <v>0</v>
      </c>
      <c r="BJ6447" s="6">
        <f t="shared" ref="BJ6447" si="8658">R6449-$AB$2</f>
        <v>-6.53125</v>
      </c>
      <c r="BK6447" s="6">
        <f t="shared" ref="BK6447" si="8659">S6449-$AB$2</f>
        <v>-6.53125</v>
      </c>
      <c r="BL6447" s="6">
        <f t="shared" ref="BL6447" si="8660">T6449-$AB$2</f>
        <v>-6.53125</v>
      </c>
      <c r="BM6447" s="6">
        <f t="shared" ref="BM6447" si="8661">U6449-$AB$2</f>
        <v>-6.53125</v>
      </c>
      <c r="BN6447" s="6">
        <f t="shared" ref="BN6447" si="8662">V6449-$AB$2</f>
        <v>-6.53125</v>
      </c>
      <c r="BO6447" s="6">
        <f t="shared" ref="BO6447" si="8663">W6449-$AB$2</f>
        <v>-6.53125</v>
      </c>
      <c r="BP6447" s="16">
        <v>270</v>
      </c>
    </row>
    <row r="6448" spans="1:68" x14ac:dyDescent="0.45">
      <c r="A6448" s="1">
        <v>2008</v>
      </c>
      <c r="B6448" s="1">
        <v>9</v>
      </c>
      <c r="C6448" s="1">
        <v>26</v>
      </c>
      <c r="D6448" s="1">
        <v>2</v>
      </c>
      <c r="E6448" s="1">
        <v>19.100000000000001</v>
      </c>
      <c r="F6448" s="1">
        <v>0</v>
      </c>
      <c r="G6448" s="4"/>
      <c r="H6448" s="4"/>
      <c r="Q6448" s="1">
        <v>23</v>
      </c>
      <c r="R6448" s="6">
        <f t="shared" si="8652"/>
        <v>0</v>
      </c>
      <c r="S6448" s="6">
        <f t="shared" si="8653"/>
        <v>0</v>
      </c>
      <c r="T6448" s="6">
        <f t="shared" si="8654"/>
        <v>0</v>
      </c>
      <c r="U6448" s="6">
        <f t="shared" si="8655"/>
        <v>0</v>
      </c>
      <c r="V6448" s="6">
        <f t="shared" si="8656"/>
        <v>0</v>
      </c>
      <c r="W6448" s="6">
        <f t="shared" si="8657"/>
        <v>0</v>
      </c>
      <c r="X6448" s="17"/>
      <c r="Y6448" s="17"/>
      <c r="Z6448" s="17"/>
      <c r="AA6448" s="17"/>
      <c r="AB6448" s="17"/>
      <c r="AC6448" s="17"/>
      <c r="AE6448" s="16"/>
      <c r="AF6448" s="16"/>
      <c r="AG6448" s="16"/>
      <c r="AH6448" s="16"/>
      <c r="AI6448" s="16"/>
      <c r="AJ6448" s="16"/>
      <c r="AL6448" s="16"/>
      <c r="AM6448" s="16"/>
      <c r="AN6448" s="16"/>
      <c r="AO6448" s="16"/>
      <c r="AP6448" s="16"/>
      <c r="AQ6448" s="16"/>
      <c r="BI6448" s="1">
        <v>1</v>
      </c>
      <c r="BJ6448" s="6">
        <f>SUM($R$5:R6450)-$AB$2</f>
        <v>752.91845320000084</v>
      </c>
      <c r="BK6448" s="6">
        <f>SUM($R$5:S6450)-$AB$2</f>
        <v>3699.5833016160063</v>
      </c>
      <c r="BL6448" s="6">
        <f>SUM($R$5:T6450)-$AB$2</f>
        <v>11066.245422656024</v>
      </c>
      <c r="BM6448" s="6">
        <f>SUM($R$5:U6450)-$AB$2</f>
        <v>21379.572392112157</v>
      </c>
      <c r="BN6448" s="6">
        <f>SUM($R$5:V6450)-$AB$2</f>
        <v>36112.89663419225</v>
      </c>
      <c r="BO6448" s="6">
        <f>SUM($R$5:W6450)-$AB$2</f>
        <v>53792.885724687694</v>
      </c>
      <c r="BP6448" s="16"/>
    </row>
    <row r="6449" spans="1:68" x14ac:dyDescent="0.45">
      <c r="A6449" s="1">
        <v>2008</v>
      </c>
      <c r="B6449" s="1">
        <v>9</v>
      </c>
      <c r="C6449" s="1">
        <v>26</v>
      </c>
      <c r="D6449" s="1">
        <v>3</v>
      </c>
      <c r="E6449" s="1">
        <v>19.100000000000001</v>
      </c>
      <c r="F6449" s="1">
        <v>0</v>
      </c>
      <c r="G6449" s="4"/>
      <c r="H6449" s="4"/>
      <c r="Q6449" s="1">
        <v>0</v>
      </c>
      <c r="R6449" s="6">
        <f t="shared" si="8652"/>
        <v>0</v>
      </c>
      <c r="S6449" s="6">
        <f t="shared" si="8653"/>
        <v>0</v>
      </c>
      <c r="T6449" s="6">
        <f t="shared" si="8654"/>
        <v>0</v>
      </c>
      <c r="U6449" s="6">
        <f t="shared" si="8655"/>
        <v>0</v>
      </c>
      <c r="V6449" s="6">
        <f t="shared" si="8656"/>
        <v>0</v>
      </c>
      <c r="W6449" s="6">
        <f t="shared" si="8657"/>
        <v>0</v>
      </c>
      <c r="X6449" s="17"/>
      <c r="Y6449" s="17"/>
      <c r="Z6449" s="17"/>
      <c r="AA6449" s="17"/>
      <c r="AB6449" s="17"/>
      <c r="AC6449" s="17"/>
      <c r="AE6449" s="16"/>
      <c r="AF6449" s="16"/>
      <c r="AG6449" s="16"/>
      <c r="AH6449" s="16"/>
      <c r="AI6449" s="16"/>
      <c r="AJ6449" s="16"/>
      <c r="AL6449" s="16"/>
      <c r="AM6449" s="16"/>
      <c r="AN6449" s="16"/>
      <c r="AO6449" s="16"/>
      <c r="AP6449" s="16"/>
      <c r="AQ6449" s="16"/>
      <c r="BI6449" s="1">
        <v>2</v>
      </c>
      <c r="BJ6449" s="6">
        <f>SUM($R$5:R6451)-$AB$2</f>
        <v>752.91845320000084</v>
      </c>
      <c r="BK6449" s="6">
        <f>SUM($R$5:S6451)-$AB$2</f>
        <v>3699.5833016160063</v>
      </c>
      <c r="BL6449" s="6">
        <f>SUM($R$5:T6451)-$AB$2</f>
        <v>11066.245422656024</v>
      </c>
      <c r="BM6449" s="6">
        <f>SUM($R$5:U6451)-$AB$2</f>
        <v>21379.572392112157</v>
      </c>
      <c r="BN6449" s="6">
        <f>SUM($R$5:V6451)-$AB$2</f>
        <v>36112.89663419225</v>
      </c>
      <c r="BO6449" s="6">
        <f>SUM($R$5:W6451)-$AB$2</f>
        <v>53792.885724687694</v>
      </c>
      <c r="BP6449" s="16"/>
    </row>
    <row r="6450" spans="1:68" x14ac:dyDescent="0.45">
      <c r="A6450" s="1">
        <v>2008</v>
      </c>
      <c r="B6450" s="1">
        <v>9</v>
      </c>
      <c r="C6450" s="1">
        <v>26</v>
      </c>
      <c r="D6450" s="1">
        <v>4</v>
      </c>
      <c r="E6450" s="1">
        <v>18.7</v>
      </c>
      <c r="F6450" s="1">
        <v>0</v>
      </c>
      <c r="G6450" s="4"/>
      <c r="H6450" s="4"/>
      <c r="Q6450" s="1">
        <v>1</v>
      </c>
      <c r="R6450" s="6">
        <f t="shared" si="8652"/>
        <v>0</v>
      </c>
      <c r="S6450" s="6">
        <f t="shared" si="8653"/>
        <v>0</v>
      </c>
      <c r="T6450" s="6">
        <f t="shared" si="8654"/>
        <v>0</v>
      </c>
      <c r="U6450" s="6">
        <f t="shared" si="8655"/>
        <v>0</v>
      </c>
      <c r="V6450" s="6">
        <f t="shared" si="8656"/>
        <v>0</v>
      </c>
      <c r="W6450" s="6">
        <f t="shared" si="8657"/>
        <v>0</v>
      </c>
      <c r="X6450" s="17"/>
      <c r="Y6450" s="17"/>
      <c r="Z6450" s="17"/>
      <c r="AA6450" s="17"/>
      <c r="AB6450" s="17"/>
      <c r="AC6450" s="17"/>
      <c r="AE6450" s="16"/>
      <c r="AF6450" s="16"/>
      <c r="AG6450" s="16"/>
      <c r="AH6450" s="16"/>
      <c r="AI6450" s="16"/>
      <c r="AJ6450" s="16"/>
      <c r="AL6450" s="16"/>
      <c r="AM6450" s="16"/>
      <c r="AN6450" s="16"/>
      <c r="AO6450" s="16"/>
      <c r="AP6450" s="16"/>
      <c r="AQ6450" s="16"/>
      <c r="BI6450" s="1">
        <v>3</v>
      </c>
      <c r="BJ6450" s="6">
        <f>SUM($R$5:R6452)-$AB$2</f>
        <v>752.91845320000084</v>
      </c>
      <c r="BK6450" s="6">
        <f>SUM($R$5:S6452)-$AB$2</f>
        <v>3699.5833016160063</v>
      </c>
      <c r="BL6450" s="6">
        <f>SUM($R$5:T6452)-$AB$2</f>
        <v>11066.245422656024</v>
      </c>
      <c r="BM6450" s="6">
        <f>SUM($R$5:U6452)-$AB$2</f>
        <v>21379.572392112157</v>
      </c>
      <c r="BN6450" s="6">
        <f>SUM($R$5:V6452)-$AB$2</f>
        <v>36112.89663419225</v>
      </c>
      <c r="BO6450" s="6">
        <f>SUM($R$5:W6452)-$AB$2</f>
        <v>53792.885724687694</v>
      </c>
      <c r="BP6450" s="16"/>
    </row>
    <row r="6451" spans="1:68" x14ac:dyDescent="0.45">
      <c r="A6451" s="1">
        <v>2008</v>
      </c>
      <c r="B6451" s="1">
        <v>9</v>
      </c>
      <c r="C6451" s="1">
        <v>26</v>
      </c>
      <c r="D6451" s="1">
        <v>5</v>
      </c>
      <c r="E6451" s="1">
        <v>17.899999999999999</v>
      </c>
      <c r="F6451" s="1">
        <v>0</v>
      </c>
      <c r="G6451" s="4"/>
      <c r="H6451" s="4"/>
      <c r="Q6451" s="1">
        <v>2</v>
      </c>
      <c r="R6451" s="6">
        <f t="shared" si="8652"/>
        <v>0</v>
      </c>
      <c r="S6451" s="6">
        <f t="shared" si="8653"/>
        <v>0</v>
      </c>
      <c r="T6451" s="6">
        <f t="shared" si="8654"/>
        <v>0</v>
      </c>
      <c r="U6451" s="6">
        <f t="shared" si="8655"/>
        <v>0</v>
      </c>
      <c r="V6451" s="6">
        <f t="shared" si="8656"/>
        <v>0</v>
      </c>
      <c r="W6451" s="6">
        <f t="shared" si="8657"/>
        <v>0</v>
      </c>
      <c r="X6451" s="17"/>
      <c r="Y6451" s="17"/>
      <c r="Z6451" s="17"/>
      <c r="AA6451" s="17"/>
      <c r="AB6451" s="17"/>
      <c r="AC6451" s="17"/>
      <c r="AE6451" s="16"/>
      <c r="AF6451" s="16"/>
      <c r="AG6451" s="16"/>
      <c r="AH6451" s="16"/>
      <c r="AI6451" s="16"/>
      <c r="AJ6451" s="16"/>
      <c r="AL6451" s="16"/>
      <c r="AM6451" s="16"/>
      <c r="AN6451" s="16"/>
      <c r="AO6451" s="16"/>
      <c r="AP6451" s="16"/>
      <c r="AQ6451" s="16"/>
      <c r="BI6451" s="1">
        <v>4</v>
      </c>
      <c r="BJ6451" s="6">
        <f>SUM($R$5:R6453)-$AB$2</f>
        <v>752.91845320000084</v>
      </c>
      <c r="BK6451" s="6">
        <f>SUM($R$5:S6453)-$AB$2</f>
        <v>3699.5833016160063</v>
      </c>
      <c r="BL6451" s="6">
        <f>SUM($R$5:T6453)-$AB$2</f>
        <v>11066.245422656024</v>
      </c>
      <c r="BM6451" s="6">
        <f>SUM($R$5:U6453)-$AB$2</f>
        <v>21379.572392112157</v>
      </c>
      <c r="BN6451" s="6">
        <f>SUM($R$5:V6453)-$AB$2</f>
        <v>36112.89663419225</v>
      </c>
      <c r="BO6451" s="6">
        <f>SUM($R$5:W6453)-$AB$2</f>
        <v>53792.885724687694</v>
      </c>
      <c r="BP6451" s="16"/>
    </row>
    <row r="6452" spans="1:68" x14ac:dyDescent="0.45">
      <c r="A6452" s="1">
        <v>2008</v>
      </c>
      <c r="B6452" s="1">
        <v>9</v>
      </c>
      <c r="C6452" s="1">
        <v>26</v>
      </c>
      <c r="D6452" s="1">
        <v>6</v>
      </c>
      <c r="E6452" s="1">
        <v>17.899999999999999</v>
      </c>
      <c r="F6452" s="1">
        <v>0</v>
      </c>
      <c r="G6452" s="4"/>
      <c r="H6452" s="4"/>
      <c r="Q6452" s="1">
        <v>3</v>
      </c>
      <c r="R6452" s="6">
        <f t="shared" si="8652"/>
        <v>0</v>
      </c>
      <c r="S6452" s="6">
        <f t="shared" si="8653"/>
        <v>0</v>
      </c>
      <c r="T6452" s="6">
        <f t="shared" si="8654"/>
        <v>0</v>
      </c>
      <c r="U6452" s="6">
        <f t="shared" si="8655"/>
        <v>0</v>
      </c>
      <c r="V6452" s="6">
        <f t="shared" si="8656"/>
        <v>0</v>
      </c>
      <c r="W6452" s="6">
        <f t="shared" si="8657"/>
        <v>0</v>
      </c>
      <c r="X6452" s="17"/>
      <c r="Y6452" s="17"/>
      <c r="Z6452" s="17"/>
      <c r="AA6452" s="17"/>
      <c r="AB6452" s="17"/>
      <c r="AC6452" s="17"/>
      <c r="AE6452" s="16"/>
      <c r="AF6452" s="16"/>
      <c r="AG6452" s="16"/>
      <c r="AH6452" s="16"/>
      <c r="AI6452" s="16"/>
      <c r="AJ6452" s="16"/>
      <c r="AL6452" s="16"/>
      <c r="AM6452" s="16"/>
      <c r="AN6452" s="16"/>
      <c r="AO6452" s="16"/>
      <c r="AP6452" s="16"/>
      <c r="AQ6452" s="16"/>
      <c r="BI6452" s="1">
        <v>5</v>
      </c>
      <c r="BJ6452" s="6">
        <f>SUM($R$5:R6454)-$AB$2</f>
        <v>752.91845320000084</v>
      </c>
      <c r="BK6452" s="6">
        <f>SUM($R$5:S6454)-$AB$2</f>
        <v>3699.5833016160063</v>
      </c>
      <c r="BL6452" s="6">
        <f>SUM($R$5:T6454)-$AB$2</f>
        <v>11066.245422656024</v>
      </c>
      <c r="BM6452" s="6">
        <f>SUM($R$5:U6454)-$AB$2</f>
        <v>21379.572392112157</v>
      </c>
      <c r="BN6452" s="6">
        <f>SUM($R$5:V6454)-$AB$2</f>
        <v>36112.89663419225</v>
      </c>
      <c r="BO6452" s="6">
        <f>SUM($R$5:W6454)-$AB$2</f>
        <v>53792.885724687694</v>
      </c>
      <c r="BP6452" s="16"/>
    </row>
    <row r="6453" spans="1:68" x14ac:dyDescent="0.45">
      <c r="A6453" s="1">
        <v>2008</v>
      </c>
      <c r="B6453" s="1">
        <v>9</v>
      </c>
      <c r="C6453" s="1">
        <v>26</v>
      </c>
      <c r="D6453" s="1">
        <v>7</v>
      </c>
      <c r="E6453" s="1">
        <v>17.8</v>
      </c>
      <c r="F6453" s="1">
        <v>0</v>
      </c>
      <c r="G6453" s="4"/>
      <c r="H6453" s="4"/>
      <c r="Q6453" s="1">
        <v>4</v>
      </c>
      <c r="R6453" s="6">
        <f t="shared" si="8652"/>
        <v>0</v>
      </c>
      <c r="S6453" s="6">
        <f t="shared" si="8653"/>
        <v>0</v>
      </c>
      <c r="T6453" s="6">
        <f t="shared" si="8654"/>
        <v>0</v>
      </c>
      <c r="U6453" s="6">
        <f t="shared" si="8655"/>
        <v>0</v>
      </c>
      <c r="V6453" s="6">
        <f t="shared" si="8656"/>
        <v>0</v>
      </c>
      <c r="W6453" s="6">
        <f t="shared" si="8657"/>
        <v>0</v>
      </c>
      <c r="X6453" s="17"/>
      <c r="Y6453" s="17"/>
      <c r="Z6453" s="17"/>
      <c r="AA6453" s="17"/>
      <c r="AB6453" s="17"/>
      <c r="AC6453" s="17"/>
      <c r="AE6453" s="16"/>
      <c r="AF6453" s="16"/>
      <c r="AG6453" s="16"/>
      <c r="AH6453" s="16"/>
      <c r="AI6453" s="16"/>
      <c r="AJ6453" s="16"/>
      <c r="AL6453" s="16"/>
      <c r="AM6453" s="16"/>
      <c r="AN6453" s="16"/>
      <c r="AO6453" s="16"/>
      <c r="AP6453" s="16"/>
      <c r="AQ6453" s="16"/>
      <c r="BI6453" s="1">
        <v>6</v>
      </c>
      <c r="BJ6453" s="6">
        <f>SUM($R$5:R6455)-$AB$2</f>
        <v>752.91845320000084</v>
      </c>
      <c r="BK6453" s="6">
        <f>SUM($R$5:S6455)-$AB$2</f>
        <v>3699.5833016160063</v>
      </c>
      <c r="BL6453" s="6">
        <f>SUM($R$5:T6455)-$AB$2</f>
        <v>11066.245422656024</v>
      </c>
      <c r="BM6453" s="6">
        <f>SUM($R$5:U6455)-$AB$2</f>
        <v>21379.572392112157</v>
      </c>
      <c r="BN6453" s="6">
        <f>SUM($R$5:V6455)-$AB$2</f>
        <v>36112.89663419225</v>
      </c>
      <c r="BO6453" s="6">
        <f>SUM($R$5:W6455)-$AB$2</f>
        <v>53792.885724687694</v>
      </c>
      <c r="BP6453" s="16"/>
    </row>
    <row r="6454" spans="1:68" x14ac:dyDescent="0.45">
      <c r="A6454" s="1">
        <v>2008</v>
      </c>
      <c r="B6454" s="1">
        <v>9</v>
      </c>
      <c r="C6454" s="1">
        <v>26</v>
      </c>
      <c r="D6454" s="1">
        <v>8</v>
      </c>
      <c r="E6454" s="1">
        <v>17.600000000000001</v>
      </c>
      <c r="F6454" s="1">
        <v>142.47999999999999</v>
      </c>
      <c r="G6454" s="4"/>
      <c r="H6454" s="4"/>
      <c r="Q6454" s="1">
        <v>5</v>
      </c>
      <c r="R6454" s="6">
        <f t="shared" si="8652"/>
        <v>0</v>
      </c>
      <c r="S6454" s="6">
        <f t="shared" si="8653"/>
        <v>0</v>
      </c>
      <c r="T6454" s="6">
        <f t="shared" si="8654"/>
        <v>0</v>
      </c>
      <c r="U6454" s="6">
        <f t="shared" si="8655"/>
        <v>0</v>
      </c>
      <c r="V6454" s="6">
        <f t="shared" si="8656"/>
        <v>0</v>
      </c>
      <c r="W6454" s="6">
        <f t="shared" si="8657"/>
        <v>0</v>
      </c>
      <c r="X6454" s="17"/>
      <c r="Y6454" s="17"/>
      <c r="Z6454" s="17"/>
      <c r="AA6454" s="17"/>
      <c r="AB6454" s="17"/>
      <c r="AC6454" s="17"/>
      <c r="AE6454" s="16"/>
      <c r="AF6454" s="16"/>
      <c r="AG6454" s="16"/>
      <c r="AH6454" s="16"/>
      <c r="AI6454" s="16"/>
      <c r="AJ6454" s="16"/>
      <c r="AL6454" s="16"/>
      <c r="AM6454" s="16"/>
      <c r="AN6454" s="16"/>
      <c r="AO6454" s="16"/>
      <c r="AP6454" s="16"/>
      <c r="AQ6454" s="16"/>
      <c r="BI6454" s="1">
        <v>7</v>
      </c>
      <c r="BJ6454" s="6">
        <f>SUM($R$5:R6456)-$AB$2</f>
        <v>752.91845320000084</v>
      </c>
      <c r="BK6454" s="6">
        <f>SUM($R$5:S6456)-$AB$2</f>
        <v>3699.5833016160063</v>
      </c>
      <c r="BL6454" s="6">
        <f>SUM($R$5:T6456)-$AB$2</f>
        <v>11066.245422656024</v>
      </c>
      <c r="BM6454" s="6">
        <f>SUM($R$5:U6456)-$AB$2</f>
        <v>21379.572392112157</v>
      </c>
      <c r="BN6454" s="6">
        <f>SUM($R$5:V6456)-$AB$2</f>
        <v>36112.89663419225</v>
      </c>
      <c r="BO6454" s="6">
        <f>SUM($R$5:W6456)-$AB$2</f>
        <v>53792.885724687694</v>
      </c>
      <c r="BP6454" s="16"/>
    </row>
    <row r="6455" spans="1:68" x14ac:dyDescent="0.45">
      <c r="A6455" s="1">
        <v>2008</v>
      </c>
      <c r="B6455" s="1">
        <v>9</v>
      </c>
      <c r="C6455" s="1">
        <v>26</v>
      </c>
      <c r="D6455" s="1">
        <v>9</v>
      </c>
      <c r="E6455" s="1">
        <v>18.2</v>
      </c>
      <c r="F6455" s="1">
        <v>352.09</v>
      </c>
      <c r="G6455" s="4"/>
      <c r="H6455" s="4"/>
      <c r="Q6455" s="1">
        <v>6</v>
      </c>
      <c r="R6455" s="6">
        <f t="shared" si="8652"/>
        <v>0</v>
      </c>
      <c r="S6455" s="6">
        <f t="shared" si="8653"/>
        <v>0</v>
      </c>
      <c r="T6455" s="6">
        <f t="shared" si="8654"/>
        <v>0</v>
      </c>
      <c r="U6455" s="6">
        <f t="shared" si="8655"/>
        <v>0</v>
      </c>
      <c r="V6455" s="6">
        <f t="shared" si="8656"/>
        <v>0</v>
      </c>
      <c r="W6455" s="6">
        <f t="shared" si="8657"/>
        <v>0</v>
      </c>
      <c r="X6455" s="17"/>
      <c r="Y6455" s="17"/>
      <c r="Z6455" s="17"/>
      <c r="AA6455" s="17"/>
      <c r="AB6455" s="17"/>
      <c r="AC6455" s="17"/>
      <c r="AE6455" s="16"/>
      <c r="AF6455" s="16"/>
      <c r="AG6455" s="16"/>
      <c r="AH6455" s="16"/>
      <c r="AI6455" s="16"/>
      <c r="AJ6455" s="16"/>
      <c r="AL6455" s="16"/>
      <c r="AM6455" s="16"/>
      <c r="AN6455" s="16"/>
      <c r="AO6455" s="16"/>
      <c r="AP6455" s="16"/>
      <c r="AQ6455" s="16"/>
      <c r="BI6455" s="1">
        <v>8</v>
      </c>
      <c r="BJ6455" s="6">
        <f>SUM($R$5:R6457)-$AB$2</f>
        <v>753.00109160000079</v>
      </c>
      <c r="BK6455" s="6">
        <f>SUM($R$5:S6457)-$AB$2</f>
        <v>3699.9865770080064</v>
      </c>
      <c r="BL6455" s="6">
        <f>SUM($R$5:T6457)-$AB$2</f>
        <v>11067.450290528024</v>
      </c>
      <c r="BM6455" s="6">
        <f>SUM($R$5:U6457)-$AB$2</f>
        <v>21381.899489456155</v>
      </c>
      <c r="BN6455" s="6">
        <f>SUM($R$5:V6457)-$AB$2</f>
        <v>36116.826916496248</v>
      </c>
      <c r="BO6455" s="6">
        <f>SUM($R$5:W6457)-$AB$2</f>
        <v>53798.73982894369</v>
      </c>
      <c r="BP6455" s="16"/>
    </row>
    <row r="6456" spans="1:68" x14ac:dyDescent="0.45">
      <c r="A6456" s="1">
        <v>2008</v>
      </c>
      <c r="B6456" s="1">
        <v>9</v>
      </c>
      <c r="C6456" s="1">
        <v>26</v>
      </c>
      <c r="D6456" s="1">
        <v>10</v>
      </c>
      <c r="E6456" s="1">
        <v>18.899999999999999</v>
      </c>
      <c r="F6456" s="1">
        <v>538.17999999999995</v>
      </c>
      <c r="G6456" s="4"/>
      <c r="H6456" s="4"/>
      <c r="Q6456" s="1">
        <v>7</v>
      </c>
      <c r="R6456" s="6">
        <f t="shared" si="8652"/>
        <v>0</v>
      </c>
      <c r="S6456" s="6">
        <f t="shared" si="8653"/>
        <v>0</v>
      </c>
      <c r="T6456" s="6">
        <f t="shared" si="8654"/>
        <v>0</v>
      </c>
      <c r="U6456" s="6">
        <f t="shared" si="8655"/>
        <v>0</v>
      </c>
      <c r="V6456" s="6">
        <f t="shared" si="8656"/>
        <v>0</v>
      </c>
      <c r="W6456" s="6">
        <f t="shared" si="8657"/>
        <v>0</v>
      </c>
      <c r="X6456" s="17"/>
      <c r="Y6456" s="17"/>
      <c r="Z6456" s="17"/>
      <c r="AA6456" s="17"/>
      <c r="AB6456" s="17"/>
      <c r="AC6456" s="17"/>
      <c r="AE6456" s="16"/>
      <c r="AF6456" s="16"/>
      <c r="AG6456" s="16"/>
      <c r="AH6456" s="16"/>
      <c r="AI6456" s="16"/>
      <c r="AJ6456" s="16"/>
      <c r="AL6456" s="16"/>
      <c r="AM6456" s="16"/>
      <c r="AN6456" s="16"/>
      <c r="AO6456" s="16"/>
      <c r="AP6456" s="16"/>
      <c r="AQ6456" s="16"/>
      <c r="BI6456" s="1">
        <v>9</v>
      </c>
      <c r="BJ6456" s="6">
        <f>SUM($R$5:R6458)-$AB$2</f>
        <v>753.20530380000082</v>
      </c>
      <c r="BK6456" s="6">
        <f>SUM($R$5:S6458)-$AB$2</f>
        <v>3700.9831325440064</v>
      </c>
      <c r="BL6456" s="6">
        <f>SUM($R$5:T6458)-$AB$2</f>
        <v>11070.427704404025</v>
      </c>
      <c r="BM6456" s="6">
        <f>SUM($R$5:U6458)-$AB$2</f>
        <v>21387.650105008153</v>
      </c>
      <c r="BN6456" s="6">
        <f>SUM($R$5:V6458)-$AB$2</f>
        <v>36126.539248728244</v>
      </c>
      <c r="BO6456" s="6">
        <f>SUM($R$5:W6458)-$AB$2</f>
        <v>53813.206221191685</v>
      </c>
      <c r="BP6456" s="16"/>
    </row>
    <row r="6457" spans="1:68" x14ac:dyDescent="0.45">
      <c r="A6457" s="1">
        <v>2008</v>
      </c>
      <c r="B6457" s="1">
        <v>9</v>
      </c>
      <c r="C6457" s="1">
        <v>26</v>
      </c>
      <c r="D6457" s="1">
        <v>11</v>
      </c>
      <c r="E6457" s="1">
        <v>20.2</v>
      </c>
      <c r="F6457" s="1">
        <v>680.52</v>
      </c>
      <c r="G6457" s="4"/>
      <c r="H6457" s="4"/>
      <c r="Q6457" s="1">
        <v>8</v>
      </c>
      <c r="R6457" s="6">
        <f t="shared" si="8652"/>
        <v>8.2638399999999987E-2</v>
      </c>
      <c r="S6457" s="6">
        <f t="shared" si="8653"/>
        <v>0.32063699199999995</v>
      </c>
      <c r="T6457" s="6">
        <f t="shared" si="8654"/>
        <v>0.80159247999999983</v>
      </c>
      <c r="U6457" s="6">
        <f t="shared" si="8655"/>
        <v>1.1222294719999997</v>
      </c>
      <c r="V6457" s="6">
        <f t="shared" si="8656"/>
        <v>1.6031849599999997</v>
      </c>
      <c r="W6457" s="6">
        <f t="shared" si="8657"/>
        <v>1.9238219519999997</v>
      </c>
      <c r="X6457" s="17"/>
      <c r="Y6457" s="17"/>
      <c r="Z6457" s="17"/>
      <c r="AA6457" s="17"/>
      <c r="AB6457" s="17"/>
      <c r="AC6457" s="17"/>
      <c r="AE6457" s="16"/>
      <c r="AF6457" s="16"/>
      <c r="AG6457" s="16"/>
      <c r="AH6457" s="16"/>
      <c r="AI6457" s="16"/>
      <c r="AJ6457" s="16"/>
      <c r="AL6457" s="16"/>
      <c r="AM6457" s="16"/>
      <c r="AN6457" s="16"/>
      <c r="AO6457" s="16"/>
      <c r="AP6457" s="16"/>
      <c r="AQ6457" s="16"/>
      <c r="BI6457" s="1">
        <v>10</v>
      </c>
      <c r="BJ6457" s="6">
        <f>SUM($R$5:R6459)-$AB$2</f>
        <v>753.51744820000079</v>
      </c>
      <c r="BK6457" s="6">
        <f>SUM($R$5:S6459)-$AB$2</f>
        <v>3702.506397216006</v>
      </c>
      <c r="BL6457" s="6">
        <f>SUM($R$5:T6459)-$AB$2</f>
        <v>11074.978769756026</v>
      </c>
      <c r="BM6457" s="6">
        <f>SUM($R$5:U6459)-$AB$2</f>
        <v>21396.440091312154</v>
      </c>
      <c r="BN6457" s="6">
        <f>SUM($R$5:V6459)-$AB$2</f>
        <v>36141.384836392237</v>
      </c>
      <c r="BO6457" s="6">
        <f>SUM($R$5:W6459)-$AB$2</f>
        <v>53835.318530487675</v>
      </c>
      <c r="BP6457" s="16"/>
    </row>
    <row r="6458" spans="1:68" x14ac:dyDescent="0.45">
      <c r="A6458" s="1">
        <v>2008</v>
      </c>
      <c r="B6458" s="1">
        <v>9</v>
      </c>
      <c r="C6458" s="1">
        <v>26</v>
      </c>
      <c r="D6458" s="1">
        <v>12</v>
      </c>
      <c r="E6458" s="1">
        <v>21.9</v>
      </c>
      <c r="F6458" s="1">
        <v>769.07</v>
      </c>
      <c r="G6458" s="4"/>
      <c r="H6458" s="4"/>
      <c r="Q6458" s="1">
        <v>9</v>
      </c>
      <c r="R6458" s="6">
        <f t="shared" si="8652"/>
        <v>0.20421219999999995</v>
      </c>
      <c r="S6458" s="6">
        <f t="shared" si="8653"/>
        <v>0.79234333599999984</v>
      </c>
      <c r="T6458" s="6">
        <f t="shared" si="8654"/>
        <v>1.9808583399999995</v>
      </c>
      <c r="U6458" s="6">
        <f t="shared" si="8655"/>
        <v>2.7732016759999998</v>
      </c>
      <c r="V6458" s="6">
        <f t="shared" si="8656"/>
        <v>3.961716679999999</v>
      </c>
      <c r="W6458" s="6">
        <f t="shared" si="8657"/>
        <v>4.7540600159999995</v>
      </c>
      <c r="X6458" s="17"/>
      <c r="Y6458" s="17"/>
      <c r="Z6458" s="17"/>
      <c r="AA6458" s="17"/>
      <c r="AB6458" s="17"/>
      <c r="AC6458" s="17"/>
      <c r="AE6458" s="16"/>
      <c r="AF6458" s="16"/>
      <c r="AG6458" s="16"/>
      <c r="AH6458" s="16"/>
      <c r="AI6458" s="16"/>
      <c r="AJ6458" s="16"/>
      <c r="AL6458" s="16"/>
      <c r="AM6458" s="16"/>
      <c r="AN6458" s="16"/>
      <c r="AO6458" s="16"/>
      <c r="AP6458" s="16"/>
      <c r="AQ6458" s="16"/>
      <c r="BI6458" s="1">
        <v>11</v>
      </c>
      <c r="BJ6458" s="6">
        <f>SUM($R$5:R6460)-$AB$2</f>
        <v>753.91214980000075</v>
      </c>
      <c r="BK6458" s="6">
        <f>SUM($R$5:S6460)-$AB$2</f>
        <v>3704.4325410240062</v>
      </c>
      <c r="BL6458" s="6">
        <f>SUM($R$5:T6460)-$AB$2</f>
        <v>11080.733519084026</v>
      </c>
      <c r="BM6458" s="6">
        <f>SUM($R$5:U6460)-$AB$2</f>
        <v>21407.554888368155</v>
      </c>
      <c r="BN6458" s="6">
        <f>SUM($R$5:V6460)-$AB$2</f>
        <v>36160.156844488236</v>
      </c>
      <c r="BO6458" s="6">
        <f>SUM($R$5:W6460)-$AB$2</f>
        <v>53863.279191831673</v>
      </c>
      <c r="BP6458" s="16"/>
    </row>
    <row r="6459" spans="1:68" x14ac:dyDescent="0.45">
      <c r="A6459" s="1">
        <v>2008</v>
      </c>
      <c r="B6459" s="1">
        <v>9</v>
      </c>
      <c r="C6459" s="1">
        <v>26</v>
      </c>
      <c r="D6459" s="1">
        <v>13</v>
      </c>
      <c r="E6459" s="1">
        <v>23.1</v>
      </c>
      <c r="F6459" s="1">
        <v>791.79</v>
      </c>
      <c r="G6459" s="4"/>
      <c r="H6459" s="4"/>
      <c r="Q6459" s="1">
        <v>10</v>
      </c>
      <c r="R6459" s="6">
        <f t="shared" si="8652"/>
        <v>0.31214439999999999</v>
      </c>
      <c r="S6459" s="6">
        <f t="shared" si="8653"/>
        <v>1.2111202719999998</v>
      </c>
      <c r="T6459" s="6">
        <f t="shared" si="8654"/>
        <v>3.0278006799999995</v>
      </c>
      <c r="U6459" s="6">
        <f t="shared" si="8655"/>
        <v>4.2389209519999991</v>
      </c>
      <c r="V6459" s="6">
        <f t="shared" si="8656"/>
        <v>6.0556013599999989</v>
      </c>
      <c r="W6459" s="6">
        <f t="shared" si="8657"/>
        <v>7.2667216319999994</v>
      </c>
      <c r="X6459" s="17"/>
      <c r="Y6459" s="17"/>
      <c r="Z6459" s="17"/>
      <c r="AA6459" s="17"/>
      <c r="AB6459" s="17"/>
      <c r="AC6459" s="17"/>
      <c r="AE6459" s="16"/>
      <c r="AF6459" s="16"/>
      <c r="AG6459" s="16"/>
      <c r="AH6459" s="16"/>
      <c r="AI6459" s="16"/>
      <c r="AJ6459" s="16"/>
      <c r="AL6459" s="16"/>
      <c r="AM6459" s="16"/>
      <c r="AN6459" s="16"/>
      <c r="AO6459" s="16"/>
      <c r="AP6459" s="16"/>
      <c r="AQ6459" s="16"/>
      <c r="BI6459" s="1">
        <v>12</v>
      </c>
      <c r="BJ6459" s="6">
        <f t="shared" ref="BJ6459" si="8664">R6461-$AB$2</f>
        <v>-6.0851894</v>
      </c>
      <c r="BK6459" s="6">
        <f t="shared" ref="BK6459" si="8665">S6461-$AB$2</f>
        <v>-4.8005348720000001</v>
      </c>
      <c r="BL6459" s="6">
        <f t="shared" ref="BL6459" si="8666">T6461-$AB$2</f>
        <v>-2.2044621800000002</v>
      </c>
      <c r="BM6459" s="6">
        <f t="shared" ref="BM6459" si="8667">U6461-$AB$2</f>
        <v>-0.47374705199999934</v>
      </c>
      <c r="BN6459" s="6">
        <f t="shared" ref="BN6459" si="8668">V6461-$AB$2</f>
        <v>2.1223256399999997</v>
      </c>
      <c r="BO6459" s="6">
        <f t="shared" ref="BO6459" si="8669">W6461-$AB$2</f>
        <v>3.8530407680000014</v>
      </c>
      <c r="BP6459" s="16"/>
    </row>
    <row r="6460" spans="1:68" x14ac:dyDescent="0.45">
      <c r="A6460" s="1">
        <v>2008</v>
      </c>
      <c r="B6460" s="1">
        <v>9</v>
      </c>
      <c r="C6460" s="1">
        <v>26</v>
      </c>
      <c r="D6460" s="1">
        <v>14</v>
      </c>
      <c r="E6460" s="1">
        <v>24.1</v>
      </c>
      <c r="F6460" s="1">
        <v>750.08</v>
      </c>
      <c r="G6460" s="4"/>
      <c r="H6460" s="4"/>
      <c r="Q6460" s="1">
        <v>11</v>
      </c>
      <c r="R6460" s="6">
        <f t="shared" si="8652"/>
        <v>0.39470159999999999</v>
      </c>
      <c r="S6460" s="6">
        <f t="shared" si="8653"/>
        <v>1.5314422079999999</v>
      </c>
      <c r="T6460" s="6">
        <f t="shared" si="8654"/>
        <v>3.8286055199999995</v>
      </c>
      <c r="U6460" s="6">
        <f t="shared" si="8655"/>
        <v>5.3600477279999996</v>
      </c>
      <c r="V6460" s="6">
        <f t="shared" si="8656"/>
        <v>7.6572110399999991</v>
      </c>
      <c r="W6460" s="6">
        <f t="shared" si="8657"/>
        <v>9.1886532480000014</v>
      </c>
      <c r="X6460" s="17"/>
      <c r="Y6460" s="17"/>
      <c r="Z6460" s="17"/>
      <c r="AA6460" s="17"/>
      <c r="AB6460" s="17"/>
      <c r="AC6460" s="17"/>
      <c r="AE6460" s="16"/>
      <c r="AF6460" s="16"/>
      <c r="AG6460" s="16"/>
      <c r="AH6460" s="16"/>
      <c r="AI6460" s="16"/>
      <c r="AJ6460" s="16"/>
      <c r="AL6460" s="16"/>
      <c r="AM6460" s="16"/>
      <c r="AN6460" s="16"/>
      <c r="AO6460" s="16"/>
      <c r="AP6460" s="16"/>
      <c r="AQ6460" s="16"/>
      <c r="BI6460" s="1">
        <v>13</v>
      </c>
      <c r="BJ6460" s="6">
        <f>SUM($R$5:R6462)-$AB$2</f>
        <v>754.81744860000072</v>
      </c>
      <c r="BK6460" s="6">
        <f>SUM($R$5:S6462)-$AB$2</f>
        <v>3708.8503991680063</v>
      </c>
      <c r="BL6460" s="6">
        <f>SUM($R$5:T6462)-$AB$2</f>
        <v>11093.932775588026</v>
      </c>
      <c r="BM6460" s="6">
        <f>SUM($R$5:U6462)-$AB$2</f>
        <v>21433.048102576151</v>
      </c>
      <c r="BN6460" s="6">
        <f>SUM($R$5:V6462)-$AB$2</f>
        <v>36203.212855416226</v>
      </c>
      <c r="BO6460" s="6">
        <f>SUM($R$5:W6462)-$AB$2</f>
        <v>53927.410558823663</v>
      </c>
      <c r="BP6460" s="16"/>
    </row>
    <row r="6461" spans="1:68" x14ac:dyDescent="0.45">
      <c r="A6461" s="1">
        <v>2008</v>
      </c>
      <c r="B6461" s="1">
        <v>9</v>
      </c>
      <c r="C6461" s="1">
        <v>26</v>
      </c>
      <c r="D6461" s="1">
        <v>15</v>
      </c>
      <c r="E6461" s="1">
        <v>24.8</v>
      </c>
      <c r="F6461" s="1">
        <v>646.09</v>
      </c>
      <c r="G6461" s="4"/>
      <c r="H6461" s="4"/>
      <c r="Q6461" s="1">
        <v>12</v>
      </c>
      <c r="R6461" s="6">
        <f t="shared" si="8652"/>
        <v>0.44606060000000003</v>
      </c>
      <c r="S6461" s="6">
        <f t="shared" si="8653"/>
        <v>1.7307151280000002</v>
      </c>
      <c r="T6461" s="6">
        <f t="shared" si="8654"/>
        <v>4.3267878199999998</v>
      </c>
      <c r="U6461" s="6">
        <f t="shared" si="8655"/>
        <v>6.0575029480000007</v>
      </c>
      <c r="V6461" s="6">
        <f t="shared" si="8656"/>
        <v>8.6535756399999997</v>
      </c>
      <c r="W6461" s="6">
        <f t="shared" si="8657"/>
        <v>10.384290768000001</v>
      </c>
      <c r="X6461" s="17">
        <f t="shared" ref="X6461" si="8670">SUM(R6461:R6485)-$AA$2</f>
        <v>-2.3879634000000003</v>
      </c>
      <c r="Y6461" s="17">
        <f t="shared" ref="Y6461" si="8671">SUM(S6461:S6485)-$AA$2</f>
        <v>7.6637020080000005</v>
      </c>
      <c r="Z6461" s="17">
        <f t="shared" ref="Z6461" si="8672">SUM(T6461:T6485)-$AA$2</f>
        <v>27.976442519999996</v>
      </c>
      <c r="AA6461" s="17">
        <f t="shared" ref="AA6461" si="8673">SUM(U6461:U6485)-$AA$2</f>
        <v>41.518269528000005</v>
      </c>
      <c r="AB6461" s="17">
        <f t="shared" ref="AB6461" si="8674">SUM(V6461:V6485)-$AA$2</f>
        <v>61.831010039999995</v>
      </c>
      <c r="AC6461" s="17">
        <f t="shared" ref="AC6461" si="8675">SUM(W6461:W6485)-$AA$2</f>
        <v>75.372837048000008</v>
      </c>
      <c r="AE6461" s="16">
        <f t="shared" ref="AE6461" si="8676">IF(X6461&gt;0,1,0)</f>
        <v>0</v>
      </c>
      <c r="AF6461" s="16">
        <f t="shared" ref="AF6461" si="8677">IF(Y6461&gt;0,1,0)</f>
        <v>1</v>
      </c>
      <c r="AG6461" s="16">
        <f t="shared" ref="AG6461" si="8678">IF(Z6461&gt;0,1,0)</f>
        <v>1</v>
      </c>
      <c r="AH6461" s="16">
        <f t="shared" ref="AH6461" si="8679">IF(AA6461&gt;0,1,0)</f>
        <v>1</v>
      </c>
      <c r="AI6461" s="16">
        <f t="shared" ref="AI6461" si="8680">IF(AB6461&gt;0,1,0)</f>
        <v>1</v>
      </c>
      <c r="AJ6461" s="16">
        <f t="shared" ref="AJ6461" si="8681">IF(AC6461&gt;0,1,0)</f>
        <v>1</v>
      </c>
      <c r="AL6461" s="16">
        <f t="shared" ref="AL6461" si="8682">IF(X6461&lt;0,ABS(X6461*$AP$1),0)</f>
        <v>0</v>
      </c>
      <c r="AM6461" s="16">
        <f t="shared" ref="AM6461" si="8683">IF(Y6461&lt;0,ABS(Y6461*$AP$1),0)</f>
        <v>0</v>
      </c>
      <c r="AN6461" s="16">
        <f t="shared" ref="AN6461" si="8684">IF(Z6461&lt;0,ABS(Z6461*$AP$1),0)</f>
        <v>0</v>
      </c>
      <c r="AO6461" s="16">
        <f t="shared" ref="AO6461" si="8685">IF(AA6461&lt;0,ABS(AA6461*$AP$1),0)</f>
        <v>0</v>
      </c>
      <c r="AP6461" s="16">
        <f t="shared" ref="AP6461" si="8686">IF(AB6461&lt;0,ABS(AB6461*$AP$1),0)</f>
        <v>0</v>
      </c>
      <c r="AQ6461" s="16">
        <f t="shared" ref="AQ6461" si="8687">IF(AC6461&lt;0,ABS(AC6461*$AP$1),0)</f>
        <v>0</v>
      </c>
      <c r="BI6461" s="1">
        <v>14</v>
      </c>
      <c r="BJ6461" s="6">
        <f>SUM($R$5:R6463)-$AB$2</f>
        <v>755.25249500000075</v>
      </c>
      <c r="BK6461" s="6">
        <f>SUM($R$5:S6463)-$AB$2</f>
        <v>3710.9734256000061</v>
      </c>
      <c r="BL6461" s="6">
        <f>SUM($R$5:T6463)-$AB$2</f>
        <v>11100.275752100026</v>
      </c>
      <c r="BM6461" s="6">
        <f>SUM($R$5:U6463)-$AB$2</f>
        <v>21445.299009200153</v>
      </c>
      <c r="BN6461" s="6">
        <f>SUM($R$5:V6463)-$AB$2</f>
        <v>36223.903662200231</v>
      </c>
      <c r="BO6461" s="6">
        <f>SUM($R$5:W6463)-$AB$2</f>
        <v>53958.229245799666</v>
      </c>
      <c r="BP6461" s="16"/>
    </row>
    <row r="6462" spans="1:68" x14ac:dyDescent="0.45">
      <c r="A6462" s="1">
        <v>2008</v>
      </c>
      <c r="B6462" s="1">
        <v>9</v>
      </c>
      <c r="C6462" s="1">
        <v>26</v>
      </c>
      <c r="D6462" s="1">
        <v>16</v>
      </c>
      <c r="E6462" s="1">
        <v>25.3</v>
      </c>
      <c r="F6462" s="1">
        <v>488.61</v>
      </c>
      <c r="G6462" s="4"/>
      <c r="H6462" s="4"/>
      <c r="Q6462" s="1">
        <v>13</v>
      </c>
      <c r="R6462" s="6">
        <f t="shared" si="8652"/>
        <v>0.45923819999999993</v>
      </c>
      <c r="S6462" s="6">
        <f t="shared" si="8653"/>
        <v>1.7818442159999996</v>
      </c>
      <c r="T6462" s="6">
        <f t="shared" si="8654"/>
        <v>4.4546105399999991</v>
      </c>
      <c r="U6462" s="6">
        <f t="shared" si="8655"/>
        <v>6.2364547559999988</v>
      </c>
      <c r="V6462" s="6">
        <f t="shared" si="8656"/>
        <v>8.9092210799999982</v>
      </c>
      <c r="W6462" s="6">
        <f t="shared" si="8657"/>
        <v>10.691065296</v>
      </c>
      <c r="X6462" s="17"/>
      <c r="Y6462" s="17"/>
      <c r="Z6462" s="17"/>
      <c r="AA6462" s="17"/>
      <c r="AB6462" s="17"/>
      <c r="AC6462" s="17"/>
      <c r="AE6462" s="16"/>
      <c r="AF6462" s="16"/>
      <c r="AG6462" s="16"/>
      <c r="AH6462" s="16"/>
      <c r="AI6462" s="16"/>
      <c r="AJ6462" s="16"/>
      <c r="AL6462" s="16"/>
      <c r="AM6462" s="16"/>
      <c r="AN6462" s="16"/>
      <c r="AO6462" s="16"/>
      <c r="AP6462" s="16"/>
      <c r="AQ6462" s="16"/>
      <c r="BI6462" s="1">
        <v>15</v>
      </c>
      <c r="BJ6462" s="6">
        <f>SUM($R$5:R6464)-$AB$2</f>
        <v>755.62722720000079</v>
      </c>
      <c r="BK6462" s="6">
        <f>SUM($R$5:S6464)-$AB$2</f>
        <v>3712.8021187360059</v>
      </c>
      <c r="BL6462" s="6">
        <f>SUM($R$5:T6464)-$AB$2</f>
        <v>11105.739347576025</v>
      </c>
      <c r="BM6462" s="6">
        <f>SUM($R$5:U6464)-$AB$2</f>
        <v>21455.851467952154</v>
      </c>
      <c r="BN6462" s="6">
        <f>SUM($R$5:V6464)-$AB$2</f>
        <v>36241.725925632236</v>
      </c>
      <c r="BO6462" s="6">
        <f>SUM($R$5:W6464)-$AB$2</f>
        <v>53984.775274847671</v>
      </c>
      <c r="BP6462" s="16"/>
    </row>
    <row r="6463" spans="1:68" x14ac:dyDescent="0.45">
      <c r="A6463" s="1">
        <v>2008</v>
      </c>
      <c r="B6463" s="1">
        <v>9</v>
      </c>
      <c r="C6463" s="1">
        <v>26</v>
      </c>
      <c r="D6463" s="1">
        <v>17</v>
      </c>
      <c r="E6463" s="1">
        <v>25.3</v>
      </c>
      <c r="F6463" s="1">
        <v>292.86</v>
      </c>
      <c r="G6463" s="4"/>
      <c r="H6463" s="4"/>
      <c r="Q6463" s="1">
        <v>14</v>
      </c>
      <c r="R6463" s="6">
        <f t="shared" si="8652"/>
        <v>0.4350464</v>
      </c>
      <c r="S6463" s="6">
        <f t="shared" si="8653"/>
        <v>1.687980032</v>
      </c>
      <c r="T6463" s="6">
        <f t="shared" si="8654"/>
        <v>4.2199500799999994</v>
      </c>
      <c r="U6463" s="6">
        <f t="shared" si="8655"/>
        <v>5.9079301119999998</v>
      </c>
      <c r="V6463" s="6">
        <f t="shared" si="8656"/>
        <v>8.4399001599999988</v>
      </c>
      <c r="W6463" s="6">
        <f t="shared" si="8657"/>
        <v>10.127880192000001</v>
      </c>
      <c r="X6463" s="17"/>
      <c r="Y6463" s="17"/>
      <c r="Z6463" s="17"/>
      <c r="AA6463" s="17"/>
      <c r="AB6463" s="17"/>
      <c r="AC6463" s="17"/>
      <c r="AE6463" s="16"/>
      <c r="AF6463" s="16"/>
      <c r="AG6463" s="16"/>
      <c r="AH6463" s="16"/>
      <c r="AI6463" s="16"/>
      <c r="AJ6463" s="16"/>
      <c r="AL6463" s="16"/>
      <c r="AM6463" s="16"/>
      <c r="AN6463" s="16"/>
      <c r="AO6463" s="16"/>
      <c r="AP6463" s="16"/>
      <c r="AQ6463" s="16"/>
      <c r="BI6463" s="1">
        <v>16</v>
      </c>
      <c r="BJ6463" s="6">
        <f>SUM($R$5:R6465)-$AB$2</f>
        <v>755.91062100000079</v>
      </c>
      <c r="BK6463" s="6">
        <f>SUM($R$5:S6465)-$AB$2</f>
        <v>3714.1850804800056</v>
      </c>
      <c r="BL6463" s="6">
        <f>SUM($R$5:T6465)-$AB$2</f>
        <v>11109.871229180026</v>
      </c>
      <c r="BM6463" s="6">
        <f>SUM($R$5:U6465)-$AB$2</f>
        <v>21463.831837360154</v>
      </c>
      <c r="BN6463" s="6">
        <f>SUM($R$5:V6465)-$AB$2</f>
        <v>36255.204134760243</v>
      </c>
      <c r="BO6463" s="6">
        <f>SUM($R$5:W6465)-$AB$2</f>
        <v>54004.850891639675</v>
      </c>
      <c r="BP6463" s="16"/>
    </row>
    <row r="6464" spans="1:68" x14ac:dyDescent="0.45">
      <c r="A6464" s="1">
        <v>2008</v>
      </c>
      <c r="B6464" s="1">
        <v>9</v>
      </c>
      <c r="C6464" s="1">
        <v>26</v>
      </c>
      <c r="D6464" s="1">
        <v>18</v>
      </c>
      <c r="E6464" s="1">
        <v>24.4</v>
      </c>
      <c r="F6464" s="1">
        <v>84.45</v>
      </c>
      <c r="G6464" s="4"/>
      <c r="H6464" s="4"/>
      <c r="Q6464" s="1">
        <v>15</v>
      </c>
      <c r="R6464" s="6">
        <f t="shared" si="8652"/>
        <v>0.37473219999999996</v>
      </c>
      <c r="S6464" s="6">
        <f t="shared" si="8653"/>
        <v>1.4539609359999999</v>
      </c>
      <c r="T6464" s="6">
        <f t="shared" si="8654"/>
        <v>3.6349023399999996</v>
      </c>
      <c r="U6464" s="6">
        <f t="shared" si="8655"/>
        <v>5.0888632759999997</v>
      </c>
      <c r="V6464" s="6">
        <f t="shared" si="8656"/>
        <v>7.2698046799999991</v>
      </c>
      <c r="W6464" s="6">
        <f t="shared" si="8657"/>
        <v>8.7237656160000014</v>
      </c>
      <c r="X6464" s="17"/>
      <c r="Y6464" s="17"/>
      <c r="Z6464" s="17"/>
      <c r="AA6464" s="17"/>
      <c r="AB6464" s="17"/>
      <c r="AC6464" s="17"/>
      <c r="AE6464" s="16"/>
      <c r="AF6464" s="16"/>
      <c r="AG6464" s="16"/>
      <c r="AH6464" s="16"/>
      <c r="AI6464" s="16"/>
      <c r="AJ6464" s="16"/>
      <c r="AL6464" s="16"/>
      <c r="AM6464" s="16"/>
      <c r="AN6464" s="16"/>
      <c r="AO6464" s="16"/>
      <c r="AP6464" s="16"/>
      <c r="AQ6464" s="16"/>
      <c r="BI6464" s="1">
        <v>17</v>
      </c>
      <c r="BJ6464" s="6">
        <f>SUM($R$5:R6466)-$AB$2</f>
        <v>756.08047980000083</v>
      </c>
      <c r="BK6464" s="6">
        <f>SUM($R$5:S6466)-$AB$2</f>
        <v>3715.0139914240053</v>
      </c>
      <c r="BL6464" s="6">
        <f>SUM($R$5:T6466)-$AB$2</f>
        <v>11112.347770484024</v>
      </c>
      <c r="BM6464" s="6">
        <f>SUM($R$5:U6466)-$AB$2</f>
        <v>21468.615061168155</v>
      </c>
      <c r="BN6464" s="6">
        <f>SUM($R$5:V6466)-$AB$2</f>
        <v>36263.282619288242</v>
      </c>
      <c r="BO6464" s="6">
        <f>SUM($R$5:W6466)-$AB$2</f>
        <v>54016.883689031674</v>
      </c>
      <c r="BP6464" s="16"/>
    </row>
    <row r="6465" spans="1:68" x14ac:dyDescent="0.45">
      <c r="A6465" s="1">
        <v>2008</v>
      </c>
      <c r="B6465" s="1">
        <v>9</v>
      </c>
      <c r="C6465" s="1">
        <v>26</v>
      </c>
      <c r="D6465" s="1">
        <v>19</v>
      </c>
      <c r="E6465" s="1">
        <v>22.1</v>
      </c>
      <c r="F6465" s="1">
        <v>0</v>
      </c>
      <c r="G6465" s="4"/>
      <c r="H6465" s="4"/>
      <c r="Q6465" s="1">
        <v>16</v>
      </c>
      <c r="R6465" s="6">
        <f t="shared" si="8652"/>
        <v>0.28339379999999997</v>
      </c>
      <c r="S6465" s="6">
        <f t="shared" si="8653"/>
        <v>1.0995679439999999</v>
      </c>
      <c r="T6465" s="6">
        <f t="shared" si="8654"/>
        <v>2.74891986</v>
      </c>
      <c r="U6465" s="6">
        <f t="shared" si="8655"/>
        <v>3.8484878039999999</v>
      </c>
      <c r="V6465" s="6">
        <f t="shared" si="8656"/>
        <v>5.49783972</v>
      </c>
      <c r="W6465" s="6">
        <f t="shared" si="8657"/>
        <v>6.5974076640000003</v>
      </c>
      <c r="X6465" s="17"/>
      <c r="Y6465" s="17"/>
      <c r="Z6465" s="17"/>
      <c r="AA6465" s="17"/>
      <c r="AB6465" s="17"/>
      <c r="AC6465" s="17"/>
      <c r="AE6465" s="16"/>
      <c r="AF6465" s="16"/>
      <c r="AG6465" s="16"/>
      <c r="AH6465" s="16"/>
      <c r="AI6465" s="16"/>
      <c r="AJ6465" s="16"/>
      <c r="AL6465" s="16"/>
      <c r="AM6465" s="16"/>
      <c r="AN6465" s="16"/>
      <c r="AO6465" s="16"/>
      <c r="AP6465" s="16"/>
      <c r="AQ6465" s="16"/>
      <c r="BI6465" s="1">
        <v>18</v>
      </c>
      <c r="BJ6465" s="6">
        <f>SUM($R$5:R6467)-$AB$2</f>
        <v>756.12946080000086</v>
      </c>
      <c r="BK6465" s="6">
        <f>SUM($R$5:S6467)-$AB$2</f>
        <v>3715.2530187040052</v>
      </c>
      <c r="BL6465" s="6">
        <f>SUM($R$5:T6467)-$AB$2</f>
        <v>11113.061913464024</v>
      </c>
      <c r="BM6465" s="6">
        <f>SUM($R$5:U6467)-$AB$2</f>
        <v>21469.994366128154</v>
      </c>
      <c r="BN6465" s="6">
        <f>SUM($R$5:V6467)-$AB$2</f>
        <v>36265.612155648239</v>
      </c>
      <c r="BO6465" s="6">
        <f>SUM($R$5:W6467)-$AB$2</f>
        <v>54020.353503071674</v>
      </c>
      <c r="BP6465" s="16"/>
    </row>
    <row r="6466" spans="1:68" x14ac:dyDescent="0.45">
      <c r="A6466" s="1">
        <v>2008</v>
      </c>
      <c r="B6466" s="1">
        <v>9</v>
      </c>
      <c r="C6466" s="1">
        <v>26</v>
      </c>
      <c r="D6466" s="1">
        <v>20</v>
      </c>
      <c r="E6466" s="1">
        <v>21.7</v>
      </c>
      <c r="F6466" s="1">
        <v>0</v>
      </c>
      <c r="G6466" s="4"/>
      <c r="H6466" s="4"/>
      <c r="Q6466" s="1">
        <v>17</v>
      </c>
      <c r="R6466" s="6">
        <f t="shared" si="8652"/>
        <v>0.1698588</v>
      </c>
      <c r="S6466" s="6">
        <f t="shared" si="8653"/>
        <v>0.65905214400000001</v>
      </c>
      <c r="T6466" s="6">
        <f t="shared" si="8654"/>
        <v>1.64763036</v>
      </c>
      <c r="U6466" s="6">
        <f t="shared" si="8655"/>
        <v>2.3066825039999999</v>
      </c>
      <c r="V6466" s="6">
        <f t="shared" si="8656"/>
        <v>3.2952607199999999</v>
      </c>
      <c r="W6466" s="6">
        <f t="shared" si="8657"/>
        <v>3.9543128640000003</v>
      </c>
      <c r="X6466" s="17"/>
      <c r="Y6466" s="17"/>
      <c r="Z6466" s="17"/>
      <c r="AA6466" s="17"/>
      <c r="AB6466" s="17"/>
      <c r="AC6466" s="17"/>
      <c r="AE6466" s="16"/>
      <c r="AF6466" s="16"/>
      <c r="AG6466" s="16"/>
      <c r="AH6466" s="16"/>
      <c r="AI6466" s="16"/>
      <c r="AJ6466" s="16"/>
      <c r="AL6466" s="16"/>
      <c r="AM6466" s="16"/>
      <c r="AN6466" s="16"/>
      <c r="AO6466" s="16"/>
      <c r="AP6466" s="16"/>
      <c r="AQ6466" s="16"/>
      <c r="BI6466" s="1">
        <v>19</v>
      </c>
      <c r="BJ6466" s="6">
        <f>SUM($R$5:R6468)-$AB$2</f>
        <v>756.12946080000086</v>
      </c>
      <c r="BK6466" s="6">
        <f>SUM($R$5:S6468)-$AB$2</f>
        <v>3715.2530187040052</v>
      </c>
      <c r="BL6466" s="6">
        <f>SUM($R$5:T6468)-$AB$2</f>
        <v>11113.061913464024</v>
      </c>
      <c r="BM6466" s="6">
        <f>SUM($R$5:U6468)-$AB$2</f>
        <v>21469.994366128154</v>
      </c>
      <c r="BN6466" s="6">
        <f>SUM($R$5:V6468)-$AB$2</f>
        <v>36265.612155648239</v>
      </c>
      <c r="BO6466" s="6">
        <f>SUM($R$5:W6468)-$AB$2</f>
        <v>54020.353503071674</v>
      </c>
      <c r="BP6466" s="16"/>
    </row>
    <row r="6467" spans="1:68" x14ac:dyDescent="0.45">
      <c r="A6467" s="1">
        <v>2008</v>
      </c>
      <c r="B6467" s="1">
        <v>9</v>
      </c>
      <c r="C6467" s="1">
        <v>26</v>
      </c>
      <c r="D6467" s="1">
        <v>21</v>
      </c>
      <c r="E6467" s="1">
        <v>21.5</v>
      </c>
      <c r="F6467" s="1">
        <v>0</v>
      </c>
      <c r="G6467" s="4"/>
      <c r="H6467" s="4"/>
      <c r="Q6467" s="1">
        <v>18</v>
      </c>
      <c r="R6467" s="6">
        <f t="shared" si="8652"/>
        <v>4.8981000000000004E-2</v>
      </c>
      <c r="S6467" s="6">
        <f t="shared" si="8653"/>
        <v>0.19004627999999998</v>
      </c>
      <c r="T6467" s="6">
        <f t="shared" si="8654"/>
        <v>0.47511570000000003</v>
      </c>
      <c r="U6467" s="6">
        <f t="shared" si="8655"/>
        <v>0.66516197999999993</v>
      </c>
      <c r="V6467" s="6">
        <f t="shared" si="8656"/>
        <v>0.95023140000000006</v>
      </c>
      <c r="W6467" s="6">
        <f t="shared" si="8657"/>
        <v>1.1402776800000001</v>
      </c>
      <c r="X6467" s="17"/>
      <c r="Y6467" s="17"/>
      <c r="Z6467" s="17"/>
      <c r="AA6467" s="17"/>
      <c r="AB6467" s="17"/>
      <c r="AC6467" s="17"/>
      <c r="AE6467" s="16"/>
      <c r="AF6467" s="16"/>
      <c r="AG6467" s="16"/>
      <c r="AH6467" s="16"/>
      <c r="AI6467" s="16"/>
      <c r="AJ6467" s="16"/>
      <c r="AL6467" s="16"/>
      <c r="AM6467" s="16"/>
      <c r="AN6467" s="16"/>
      <c r="AO6467" s="16"/>
      <c r="AP6467" s="16"/>
      <c r="AQ6467" s="16"/>
      <c r="BI6467" s="1">
        <v>20</v>
      </c>
      <c r="BJ6467" s="6">
        <f>SUM($R$5:R6469)-$AB$2</f>
        <v>756.12946080000086</v>
      </c>
      <c r="BK6467" s="6">
        <f>SUM($R$5:S6469)-$AB$2</f>
        <v>3715.2530187040052</v>
      </c>
      <c r="BL6467" s="6">
        <f>SUM($R$5:T6469)-$AB$2</f>
        <v>11113.061913464024</v>
      </c>
      <c r="BM6467" s="6">
        <f>SUM($R$5:U6469)-$AB$2</f>
        <v>21469.994366128154</v>
      </c>
      <c r="BN6467" s="6">
        <f>SUM($R$5:V6469)-$AB$2</f>
        <v>36265.612155648239</v>
      </c>
      <c r="BO6467" s="6">
        <f>SUM($R$5:W6469)-$AB$2</f>
        <v>54020.353503071674</v>
      </c>
      <c r="BP6467" s="16"/>
    </row>
    <row r="6468" spans="1:68" x14ac:dyDescent="0.45">
      <c r="A6468" s="1">
        <v>2008</v>
      </c>
      <c r="B6468" s="1">
        <v>9</v>
      </c>
      <c r="C6468" s="1">
        <v>26</v>
      </c>
      <c r="D6468" s="1">
        <v>22</v>
      </c>
      <c r="E6468" s="1">
        <v>21.6</v>
      </c>
      <c r="F6468" s="1">
        <v>0</v>
      </c>
      <c r="G6468" s="4"/>
      <c r="H6468" s="4"/>
      <c r="Q6468" s="1">
        <v>19</v>
      </c>
      <c r="R6468" s="6">
        <f t="shared" si="8652"/>
        <v>0</v>
      </c>
      <c r="S6468" s="6">
        <f t="shared" si="8653"/>
        <v>0</v>
      </c>
      <c r="T6468" s="6">
        <f t="shared" si="8654"/>
        <v>0</v>
      </c>
      <c r="U6468" s="6">
        <f t="shared" si="8655"/>
        <v>0</v>
      </c>
      <c r="V6468" s="6">
        <f t="shared" si="8656"/>
        <v>0</v>
      </c>
      <c r="W6468" s="6">
        <f t="shared" si="8657"/>
        <v>0</v>
      </c>
      <c r="X6468" s="17"/>
      <c r="Y6468" s="17"/>
      <c r="Z6468" s="17"/>
      <c r="AA6468" s="17"/>
      <c r="AB6468" s="17"/>
      <c r="AC6468" s="17"/>
      <c r="AE6468" s="16"/>
      <c r="AF6468" s="16"/>
      <c r="AG6468" s="16"/>
      <c r="AH6468" s="16"/>
      <c r="AI6468" s="16"/>
      <c r="AJ6468" s="16"/>
      <c r="AL6468" s="16"/>
      <c r="AM6468" s="16"/>
      <c r="AN6468" s="16"/>
      <c r="AO6468" s="16"/>
      <c r="AP6468" s="16"/>
      <c r="AQ6468" s="16"/>
      <c r="BI6468" s="1">
        <v>21</v>
      </c>
      <c r="BJ6468" s="6">
        <f>SUM($R$5:R6470)-$AB$2</f>
        <v>756.12946080000086</v>
      </c>
      <c r="BK6468" s="6">
        <f>SUM($R$5:S6470)-$AB$2</f>
        <v>3715.2530187040052</v>
      </c>
      <c r="BL6468" s="6">
        <f>SUM($R$5:T6470)-$AB$2</f>
        <v>11113.061913464024</v>
      </c>
      <c r="BM6468" s="6">
        <f>SUM($R$5:U6470)-$AB$2</f>
        <v>21469.994366128154</v>
      </c>
      <c r="BN6468" s="6">
        <f>SUM($R$5:V6470)-$AB$2</f>
        <v>36265.612155648239</v>
      </c>
      <c r="BO6468" s="6">
        <f>SUM($R$5:W6470)-$AB$2</f>
        <v>54020.353503071674</v>
      </c>
      <c r="BP6468" s="16"/>
    </row>
    <row r="6469" spans="1:68" x14ac:dyDescent="0.45">
      <c r="A6469" s="1">
        <v>2008</v>
      </c>
      <c r="B6469" s="1">
        <v>9</v>
      </c>
      <c r="C6469" s="1">
        <v>26</v>
      </c>
      <c r="D6469" s="1">
        <v>23</v>
      </c>
      <c r="E6469" s="1">
        <v>21.7</v>
      </c>
      <c r="F6469" s="1">
        <v>0</v>
      </c>
      <c r="G6469" s="4"/>
      <c r="H6469" s="4"/>
      <c r="Q6469" s="1">
        <v>20</v>
      </c>
      <c r="R6469" s="6">
        <f t="shared" si="8652"/>
        <v>0</v>
      </c>
      <c r="S6469" s="6">
        <f t="shared" si="8653"/>
        <v>0</v>
      </c>
      <c r="T6469" s="6">
        <f t="shared" si="8654"/>
        <v>0</v>
      </c>
      <c r="U6469" s="6">
        <f t="shared" si="8655"/>
        <v>0</v>
      </c>
      <c r="V6469" s="6">
        <f t="shared" si="8656"/>
        <v>0</v>
      </c>
      <c r="W6469" s="6">
        <f t="shared" si="8657"/>
        <v>0</v>
      </c>
      <c r="X6469" s="17"/>
      <c r="Y6469" s="17"/>
      <c r="Z6469" s="17"/>
      <c r="AA6469" s="17"/>
      <c r="AB6469" s="17"/>
      <c r="AC6469" s="17"/>
      <c r="AE6469" s="16"/>
      <c r="AF6469" s="16"/>
      <c r="AG6469" s="16"/>
      <c r="AH6469" s="16"/>
      <c r="AI6469" s="16"/>
      <c r="AJ6469" s="16"/>
      <c r="AL6469" s="16"/>
      <c r="AM6469" s="16"/>
      <c r="AN6469" s="16"/>
      <c r="AO6469" s="16"/>
      <c r="AP6469" s="16"/>
      <c r="AQ6469" s="16"/>
      <c r="BI6469" s="1">
        <v>22</v>
      </c>
      <c r="BJ6469" s="6">
        <f>SUM($R$5:R6471)-$AB$2</f>
        <v>756.12946080000086</v>
      </c>
      <c r="BK6469" s="6">
        <f>SUM($R$5:S6471)-$AB$2</f>
        <v>3715.2530187040052</v>
      </c>
      <c r="BL6469" s="6">
        <f>SUM($R$5:T6471)-$AB$2</f>
        <v>11113.061913464024</v>
      </c>
      <c r="BM6469" s="6">
        <f>SUM($R$5:U6471)-$AB$2</f>
        <v>21469.994366128154</v>
      </c>
      <c r="BN6469" s="6">
        <f>SUM($R$5:V6471)-$AB$2</f>
        <v>36265.612155648239</v>
      </c>
      <c r="BO6469" s="6">
        <f>SUM($R$5:W6471)-$AB$2</f>
        <v>54020.353503071674</v>
      </c>
      <c r="BP6469" s="16"/>
    </row>
    <row r="6470" spans="1:68" x14ac:dyDescent="0.45">
      <c r="A6470" s="1">
        <v>2008</v>
      </c>
      <c r="B6470" s="1">
        <v>9</v>
      </c>
      <c r="C6470" s="1">
        <v>27</v>
      </c>
      <c r="D6470" s="1">
        <v>0</v>
      </c>
      <c r="E6470" s="1">
        <v>21.6</v>
      </c>
      <c r="F6470" s="1">
        <v>0</v>
      </c>
      <c r="G6470" s="4"/>
      <c r="H6470" s="4"/>
      <c r="Q6470" s="1">
        <v>21</v>
      </c>
      <c r="R6470" s="6">
        <f t="shared" si="8652"/>
        <v>0</v>
      </c>
      <c r="S6470" s="6">
        <f t="shared" si="8653"/>
        <v>0</v>
      </c>
      <c r="T6470" s="6">
        <f t="shared" si="8654"/>
        <v>0</v>
      </c>
      <c r="U6470" s="6">
        <f t="shared" si="8655"/>
        <v>0</v>
      </c>
      <c r="V6470" s="6">
        <f t="shared" si="8656"/>
        <v>0</v>
      </c>
      <c r="W6470" s="6">
        <f t="shared" si="8657"/>
        <v>0</v>
      </c>
      <c r="X6470" s="17"/>
      <c r="Y6470" s="17"/>
      <c r="Z6470" s="17"/>
      <c r="AA6470" s="17"/>
      <c r="AB6470" s="17"/>
      <c r="AC6470" s="17"/>
      <c r="AE6470" s="16"/>
      <c r="AF6470" s="16"/>
      <c r="AG6470" s="16"/>
      <c r="AH6470" s="16"/>
      <c r="AI6470" s="16"/>
      <c r="AJ6470" s="16"/>
      <c r="AL6470" s="16"/>
      <c r="AM6470" s="16"/>
      <c r="AN6470" s="16"/>
      <c r="AO6470" s="16"/>
      <c r="AP6470" s="16"/>
      <c r="AQ6470" s="16"/>
      <c r="BI6470" s="1">
        <v>23</v>
      </c>
      <c r="BJ6470" s="6">
        <f>SUM($R$5:R6472)-$AB$2</f>
        <v>756.12946080000086</v>
      </c>
      <c r="BK6470" s="6">
        <f>SUM($R$5:S6472)-$AB$2</f>
        <v>3715.2530187040052</v>
      </c>
      <c r="BL6470" s="6">
        <f>SUM($R$5:T6472)-$AB$2</f>
        <v>11113.061913464024</v>
      </c>
      <c r="BM6470" s="6">
        <f>SUM($R$5:U6472)-$AB$2</f>
        <v>21469.994366128154</v>
      </c>
      <c r="BN6470" s="6">
        <f>SUM($R$5:V6472)-$AB$2</f>
        <v>36265.612155648239</v>
      </c>
      <c r="BO6470" s="6">
        <f>SUM($R$5:W6472)-$AB$2</f>
        <v>54020.353503071674</v>
      </c>
      <c r="BP6470" s="16"/>
    </row>
    <row r="6471" spans="1:68" x14ac:dyDescent="0.45">
      <c r="A6471" s="1">
        <v>2008</v>
      </c>
      <c r="B6471" s="1">
        <v>9</v>
      </c>
      <c r="C6471" s="1">
        <v>27</v>
      </c>
      <c r="D6471" s="1">
        <v>1</v>
      </c>
      <c r="E6471" s="1">
        <v>21.1</v>
      </c>
      <c r="F6471" s="1">
        <v>0</v>
      </c>
      <c r="G6471" s="4"/>
      <c r="H6471" s="4"/>
      <c r="Q6471" s="1">
        <v>22</v>
      </c>
      <c r="R6471" s="6">
        <f t="shared" si="8652"/>
        <v>0</v>
      </c>
      <c r="S6471" s="6">
        <f t="shared" si="8653"/>
        <v>0</v>
      </c>
      <c r="T6471" s="6">
        <f t="shared" si="8654"/>
        <v>0</v>
      </c>
      <c r="U6471" s="6">
        <f t="shared" si="8655"/>
        <v>0</v>
      </c>
      <c r="V6471" s="6">
        <f t="shared" si="8656"/>
        <v>0</v>
      </c>
      <c r="W6471" s="6">
        <f t="shared" si="8657"/>
        <v>0</v>
      </c>
      <c r="X6471" s="17"/>
      <c r="Y6471" s="17"/>
      <c r="Z6471" s="17"/>
      <c r="AA6471" s="17"/>
      <c r="AB6471" s="17"/>
      <c r="AC6471" s="17"/>
      <c r="AE6471" s="16"/>
      <c r="AF6471" s="16"/>
      <c r="AG6471" s="16"/>
      <c r="AH6471" s="16"/>
      <c r="AI6471" s="16"/>
      <c r="AJ6471" s="16"/>
      <c r="AL6471" s="16"/>
      <c r="AM6471" s="16"/>
      <c r="AN6471" s="16"/>
      <c r="AO6471" s="16"/>
      <c r="AP6471" s="16"/>
      <c r="AQ6471" s="16"/>
      <c r="BI6471" s="1">
        <v>0</v>
      </c>
      <c r="BJ6471" s="6">
        <f t="shared" ref="BJ6471" si="8688">R6473-$AB$2</f>
        <v>-6.53125</v>
      </c>
      <c r="BK6471" s="6">
        <f t="shared" ref="BK6471" si="8689">S6473-$AB$2</f>
        <v>-6.53125</v>
      </c>
      <c r="BL6471" s="6">
        <f t="shared" ref="BL6471" si="8690">T6473-$AB$2</f>
        <v>-6.53125</v>
      </c>
      <c r="BM6471" s="6">
        <f t="shared" ref="BM6471" si="8691">U6473-$AB$2</f>
        <v>-6.53125</v>
      </c>
      <c r="BN6471" s="6">
        <f t="shared" ref="BN6471" si="8692">V6473-$AB$2</f>
        <v>-6.53125</v>
      </c>
      <c r="BO6471" s="6">
        <f t="shared" ref="BO6471" si="8693">W6473-$AB$2</f>
        <v>-6.53125</v>
      </c>
      <c r="BP6471" s="16">
        <v>271</v>
      </c>
    </row>
    <row r="6472" spans="1:68" x14ac:dyDescent="0.45">
      <c r="A6472" s="1">
        <v>2008</v>
      </c>
      <c r="B6472" s="1">
        <v>9</v>
      </c>
      <c r="C6472" s="1">
        <v>27</v>
      </c>
      <c r="D6472" s="1">
        <v>2</v>
      </c>
      <c r="E6472" s="1">
        <v>20.5</v>
      </c>
      <c r="F6472" s="1">
        <v>0</v>
      </c>
      <c r="G6472" s="4"/>
      <c r="H6472" s="4"/>
      <c r="Q6472" s="1">
        <v>23</v>
      </c>
      <c r="R6472" s="6">
        <f t="shared" si="8652"/>
        <v>0</v>
      </c>
      <c r="S6472" s="6">
        <f t="shared" si="8653"/>
        <v>0</v>
      </c>
      <c r="T6472" s="6">
        <f t="shared" si="8654"/>
        <v>0</v>
      </c>
      <c r="U6472" s="6">
        <f t="shared" si="8655"/>
        <v>0</v>
      </c>
      <c r="V6472" s="6">
        <f t="shared" si="8656"/>
        <v>0</v>
      </c>
      <c r="W6472" s="6">
        <f t="shared" si="8657"/>
        <v>0</v>
      </c>
      <c r="X6472" s="17"/>
      <c r="Y6472" s="17"/>
      <c r="Z6472" s="17"/>
      <c r="AA6472" s="17"/>
      <c r="AB6472" s="17"/>
      <c r="AC6472" s="17"/>
      <c r="AE6472" s="16"/>
      <c r="AF6472" s="16"/>
      <c r="AG6472" s="16"/>
      <c r="AH6472" s="16"/>
      <c r="AI6472" s="16"/>
      <c r="AJ6472" s="16"/>
      <c r="AL6472" s="16"/>
      <c r="AM6472" s="16"/>
      <c r="AN6472" s="16"/>
      <c r="AO6472" s="16"/>
      <c r="AP6472" s="16"/>
      <c r="AQ6472" s="16"/>
      <c r="BI6472" s="1">
        <v>1</v>
      </c>
      <c r="BJ6472" s="6">
        <f>SUM($R$5:R6474)-$AB$2</f>
        <v>756.12946080000086</v>
      </c>
      <c r="BK6472" s="6">
        <f>SUM($R$5:S6474)-$AB$2</f>
        <v>3715.2530187040052</v>
      </c>
      <c r="BL6472" s="6">
        <f>SUM($R$5:T6474)-$AB$2</f>
        <v>11113.061913464024</v>
      </c>
      <c r="BM6472" s="6">
        <f>SUM($R$5:U6474)-$AB$2</f>
        <v>21469.994366128154</v>
      </c>
      <c r="BN6472" s="6">
        <f>SUM($R$5:V6474)-$AB$2</f>
        <v>36265.612155648239</v>
      </c>
      <c r="BO6472" s="6">
        <f>SUM($R$5:W6474)-$AB$2</f>
        <v>54020.353503071674</v>
      </c>
      <c r="BP6472" s="16"/>
    </row>
    <row r="6473" spans="1:68" x14ac:dyDescent="0.45">
      <c r="A6473" s="1">
        <v>2008</v>
      </c>
      <c r="B6473" s="1">
        <v>9</v>
      </c>
      <c r="C6473" s="1">
        <v>27</v>
      </c>
      <c r="D6473" s="1">
        <v>3</v>
      </c>
      <c r="E6473" s="1">
        <v>19.600000000000001</v>
      </c>
      <c r="F6473" s="1">
        <v>0</v>
      </c>
      <c r="G6473" s="4"/>
      <c r="H6473" s="4"/>
      <c r="Q6473" s="1">
        <v>0</v>
      </c>
      <c r="R6473" s="6">
        <f t="shared" si="8652"/>
        <v>0</v>
      </c>
      <c r="S6473" s="6">
        <f t="shared" si="8653"/>
        <v>0</v>
      </c>
      <c r="T6473" s="6">
        <f t="shared" si="8654"/>
        <v>0</v>
      </c>
      <c r="U6473" s="6">
        <f t="shared" si="8655"/>
        <v>0</v>
      </c>
      <c r="V6473" s="6">
        <f t="shared" si="8656"/>
        <v>0</v>
      </c>
      <c r="W6473" s="6">
        <f t="shared" si="8657"/>
        <v>0</v>
      </c>
      <c r="X6473" s="17"/>
      <c r="Y6473" s="17"/>
      <c r="Z6473" s="17"/>
      <c r="AA6473" s="17"/>
      <c r="AB6473" s="17"/>
      <c r="AC6473" s="17"/>
      <c r="AE6473" s="16"/>
      <c r="AF6473" s="16"/>
      <c r="AG6473" s="16"/>
      <c r="AH6473" s="16"/>
      <c r="AI6473" s="16"/>
      <c r="AJ6473" s="16"/>
      <c r="AL6473" s="16"/>
      <c r="AM6473" s="16"/>
      <c r="AN6473" s="16"/>
      <c r="AO6473" s="16"/>
      <c r="AP6473" s="16"/>
      <c r="AQ6473" s="16"/>
      <c r="BI6473" s="1">
        <v>2</v>
      </c>
      <c r="BJ6473" s="6">
        <f>SUM($R$5:R6475)-$AB$2</f>
        <v>756.12946080000086</v>
      </c>
      <c r="BK6473" s="6">
        <f>SUM($R$5:S6475)-$AB$2</f>
        <v>3715.2530187040052</v>
      </c>
      <c r="BL6473" s="6">
        <f>SUM($R$5:T6475)-$AB$2</f>
        <v>11113.061913464024</v>
      </c>
      <c r="BM6473" s="6">
        <f>SUM($R$5:U6475)-$AB$2</f>
        <v>21469.994366128154</v>
      </c>
      <c r="BN6473" s="6">
        <f>SUM($R$5:V6475)-$AB$2</f>
        <v>36265.612155648239</v>
      </c>
      <c r="BO6473" s="6">
        <f>SUM($R$5:W6475)-$AB$2</f>
        <v>54020.353503071674</v>
      </c>
      <c r="BP6473" s="16"/>
    </row>
    <row r="6474" spans="1:68" x14ac:dyDescent="0.45">
      <c r="A6474" s="1">
        <v>2008</v>
      </c>
      <c r="B6474" s="1">
        <v>9</v>
      </c>
      <c r="C6474" s="1">
        <v>27</v>
      </c>
      <c r="D6474" s="1">
        <v>4</v>
      </c>
      <c r="E6474" s="1">
        <v>19.100000000000001</v>
      </c>
      <c r="F6474" s="1">
        <v>0</v>
      </c>
      <c r="G6474" s="4"/>
      <c r="H6474" s="4"/>
      <c r="Q6474" s="1">
        <v>1</v>
      </c>
      <c r="R6474" s="6">
        <f t="shared" si="8652"/>
        <v>0</v>
      </c>
      <c r="S6474" s="6">
        <f t="shared" si="8653"/>
        <v>0</v>
      </c>
      <c r="T6474" s="6">
        <f t="shared" si="8654"/>
        <v>0</v>
      </c>
      <c r="U6474" s="6">
        <f t="shared" si="8655"/>
        <v>0</v>
      </c>
      <c r="V6474" s="6">
        <f t="shared" si="8656"/>
        <v>0</v>
      </c>
      <c r="W6474" s="6">
        <f t="shared" si="8657"/>
        <v>0</v>
      </c>
      <c r="X6474" s="17"/>
      <c r="Y6474" s="17"/>
      <c r="Z6474" s="17"/>
      <c r="AA6474" s="17"/>
      <c r="AB6474" s="17"/>
      <c r="AC6474" s="17"/>
      <c r="AE6474" s="16"/>
      <c r="AF6474" s="16"/>
      <c r="AG6474" s="16"/>
      <c r="AH6474" s="16"/>
      <c r="AI6474" s="16"/>
      <c r="AJ6474" s="16"/>
      <c r="AL6474" s="16"/>
      <c r="AM6474" s="16"/>
      <c r="AN6474" s="16"/>
      <c r="AO6474" s="16"/>
      <c r="AP6474" s="16"/>
      <c r="AQ6474" s="16"/>
      <c r="BI6474" s="1">
        <v>3</v>
      </c>
      <c r="BJ6474" s="6">
        <f>SUM($R$5:R6476)-$AB$2</f>
        <v>756.12946080000086</v>
      </c>
      <c r="BK6474" s="6">
        <f>SUM($R$5:S6476)-$AB$2</f>
        <v>3715.2530187040052</v>
      </c>
      <c r="BL6474" s="6">
        <f>SUM($R$5:T6476)-$AB$2</f>
        <v>11113.061913464024</v>
      </c>
      <c r="BM6474" s="6">
        <f>SUM($R$5:U6476)-$AB$2</f>
        <v>21469.994366128154</v>
      </c>
      <c r="BN6474" s="6">
        <f>SUM($R$5:V6476)-$AB$2</f>
        <v>36265.612155648239</v>
      </c>
      <c r="BO6474" s="6">
        <f>SUM($R$5:W6476)-$AB$2</f>
        <v>54020.353503071674</v>
      </c>
      <c r="BP6474" s="16"/>
    </row>
    <row r="6475" spans="1:68" x14ac:dyDescent="0.45">
      <c r="A6475" s="1">
        <v>2008</v>
      </c>
      <c r="B6475" s="1">
        <v>9</v>
      </c>
      <c r="C6475" s="1">
        <v>27</v>
      </c>
      <c r="D6475" s="1">
        <v>5</v>
      </c>
      <c r="E6475" s="1">
        <v>18.7</v>
      </c>
      <c r="F6475" s="1">
        <v>0</v>
      </c>
      <c r="G6475" s="4"/>
      <c r="H6475" s="4"/>
      <c r="Q6475" s="1">
        <v>2</v>
      </c>
      <c r="R6475" s="6">
        <f t="shared" si="8652"/>
        <v>0</v>
      </c>
      <c r="S6475" s="6">
        <f t="shared" si="8653"/>
        <v>0</v>
      </c>
      <c r="T6475" s="6">
        <f t="shared" si="8654"/>
        <v>0</v>
      </c>
      <c r="U6475" s="6">
        <f t="shared" si="8655"/>
        <v>0</v>
      </c>
      <c r="V6475" s="6">
        <f t="shared" si="8656"/>
        <v>0</v>
      </c>
      <c r="W6475" s="6">
        <f t="shared" si="8657"/>
        <v>0</v>
      </c>
      <c r="X6475" s="17"/>
      <c r="Y6475" s="17"/>
      <c r="Z6475" s="17"/>
      <c r="AA6475" s="17"/>
      <c r="AB6475" s="17"/>
      <c r="AC6475" s="17"/>
      <c r="AE6475" s="16"/>
      <c r="AF6475" s="16"/>
      <c r="AG6475" s="16"/>
      <c r="AH6475" s="16"/>
      <c r="AI6475" s="16"/>
      <c r="AJ6475" s="16"/>
      <c r="AL6475" s="16"/>
      <c r="AM6475" s="16"/>
      <c r="AN6475" s="16"/>
      <c r="AO6475" s="16"/>
      <c r="AP6475" s="16"/>
      <c r="AQ6475" s="16"/>
      <c r="BI6475" s="1">
        <v>4</v>
      </c>
      <c r="BJ6475" s="6">
        <f>SUM($R$5:R6477)-$AB$2</f>
        <v>756.12946080000086</v>
      </c>
      <c r="BK6475" s="6">
        <f>SUM($R$5:S6477)-$AB$2</f>
        <v>3715.2530187040052</v>
      </c>
      <c r="BL6475" s="6">
        <f>SUM($R$5:T6477)-$AB$2</f>
        <v>11113.061913464024</v>
      </c>
      <c r="BM6475" s="6">
        <f>SUM($R$5:U6477)-$AB$2</f>
        <v>21469.994366128154</v>
      </c>
      <c r="BN6475" s="6">
        <f>SUM($R$5:V6477)-$AB$2</f>
        <v>36265.612155648239</v>
      </c>
      <c r="BO6475" s="6">
        <f>SUM($R$5:W6477)-$AB$2</f>
        <v>54020.353503071674</v>
      </c>
      <c r="BP6475" s="16"/>
    </row>
    <row r="6476" spans="1:68" x14ac:dyDescent="0.45">
      <c r="A6476" s="1">
        <v>2008</v>
      </c>
      <c r="B6476" s="1">
        <v>9</v>
      </c>
      <c r="C6476" s="1">
        <v>27</v>
      </c>
      <c r="D6476" s="1">
        <v>6</v>
      </c>
      <c r="E6476" s="1">
        <v>18.2</v>
      </c>
      <c r="F6476" s="1">
        <v>0</v>
      </c>
      <c r="G6476" s="4"/>
      <c r="H6476" s="4"/>
      <c r="Q6476" s="1">
        <v>3</v>
      </c>
      <c r="R6476" s="6">
        <f t="shared" si="8652"/>
        <v>0</v>
      </c>
      <c r="S6476" s="6">
        <f t="shared" si="8653"/>
        <v>0</v>
      </c>
      <c r="T6476" s="6">
        <f t="shared" si="8654"/>
        <v>0</v>
      </c>
      <c r="U6476" s="6">
        <f t="shared" si="8655"/>
        <v>0</v>
      </c>
      <c r="V6476" s="6">
        <f t="shared" si="8656"/>
        <v>0</v>
      </c>
      <c r="W6476" s="6">
        <f t="shared" si="8657"/>
        <v>0</v>
      </c>
      <c r="X6476" s="17"/>
      <c r="Y6476" s="17"/>
      <c r="Z6476" s="17"/>
      <c r="AA6476" s="17"/>
      <c r="AB6476" s="17"/>
      <c r="AC6476" s="17"/>
      <c r="AE6476" s="16"/>
      <c r="AF6476" s="16"/>
      <c r="AG6476" s="16"/>
      <c r="AH6476" s="16"/>
      <c r="AI6476" s="16"/>
      <c r="AJ6476" s="16"/>
      <c r="AL6476" s="16"/>
      <c r="AM6476" s="16"/>
      <c r="AN6476" s="16"/>
      <c r="AO6476" s="16"/>
      <c r="AP6476" s="16"/>
      <c r="AQ6476" s="16"/>
      <c r="BI6476" s="1">
        <v>5</v>
      </c>
      <c r="BJ6476" s="6">
        <f>SUM($R$5:R6478)-$AB$2</f>
        <v>756.12946080000086</v>
      </c>
      <c r="BK6476" s="6">
        <f>SUM($R$5:S6478)-$AB$2</f>
        <v>3715.2530187040052</v>
      </c>
      <c r="BL6476" s="6">
        <f>SUM($R$5:T6478)-$AB$2</f>
        <v>11113.061913464024</v>
      </c>
      <c r="BM6476" s="6">
        <f>SUM($R$5:U6478)-$AB$2</f>
        <v>21469.994366128154</v>
      </c>
      <c r="BN6476" s="6">
        <f>SUM($R$5:V6478)-$AB$2</f>
        <v>36265.612155648239</v>
      </c>
      <c r="BO6476" s="6">
        <f>SUM($R$5:W6478)-$AB$2</f>
        <v>54020.353503071674</v>
      </c>
      <c r="BP6476" s="16"/>
    </row>
    <row r="6477" spans="1:68" x14ac:dyDescent="0.45">
      <c r="A6477" s="1">
        <v>2008</v>
      </c>
      <c r="B6477" s="1">
        <v>9</v>
      </c>
      <c r="C6477" s="1">
        <v>27</v>
      </c>
      <c r="D6477" s="1">
        <v>7</v>
      </c>
      <c r="E6477" s="1">
        <v>17.899999999999999</v>
      </c>
      <c r="F6477" s="1">
        <v>0</v>
      </c>
      <c r="G6477" s="4"/>
      <c r="H6477" s="4"/>
      <c r="Q6477" s="1">
        <v>4</v>
      </c>
      <c r="R6477" s="6">
        <f t="shared" si="8652"/>
        <v>0</v>
      </c>
      <c r="S6477" s="6">
        <f t="shared" si="8653"/>
        <v>0</v>
      </c>
      <c r="T6477" s="6">
        <f t="shared" si="8654"/>
        <v>0</v>
      </c>
      <c r="U6477" s="6">
        <f t="shared" si="8655"/>
        <v>0</v>
      </c>
      <c r="V6477" s="6">
        <f t="shared" si="8656"/>
        <v>0</v>
      </c>
      <c r="W6477" s="6">
        <f t="shared" si="8657"/>
        <v>0</v>
      </c>
      <c r="X6477" s="17"/>
      <c r="Y6477" s="17"/>
      <c r="Z6477" s="17"/>
      <c r="AA6477" s="17"/>
      <c r="AB6477" s="17"/>
      <c r="AC6477" s="17"/>
      <c r="AE6477" s="16"/>
      <c r="AF6477" s="16"/>
      <c r="AG6477" s="16"/>
      <c r="AH6477" s="16"/>
      <c r="AI6477" s="16"/>
      <c r="AJ6477" s="16"/>
      <c r="AL6477" s="16"/>
      <c r="AM6477" s="16"/>
      <c r="AN6477" s="16"/>
      <c r="AO6477" s="16"/>
      <c r="AP6477" s="16"/>
      <c r="AQ6477" s="16"/>
      <c r="BI6477" s="1">
        <v>6</v>
      </c>
      <c r="BJ6477" s="6">
        <f>SUM($R$5:R6479)-$AB$2</f>
        <v>756.12946080000086</v>
      </c>
      <c r="BK6477" s="6">
        <f>SUM($R$5:S6479)-$AB$2</f>
        <v>3715.2530187040052</v>
      </c>
      <c r="BL6477" s="6">
        <f>SUM($R$5:T6479)-$AB$2</f>
        <v>11113.061913464024</v>
      </c>
      <c r="BM6477" s="6">
        <f>SUM($R$5:U6479)-$AB$2</f>
        <v>21469.994366128154</v>
      </c>
      <c r="BN6477" s="6">
        <f>SUM($R$5:V6479)-$AB$2</f>
        <v>36265.612155648239</v>
      </c>
      <c r="BO6477" s="6">
        <f>SUM($R$5:W6479)-$AB$2</f>
        <v>54020.353503071674</v>
      </c>
      <c r="BP6477" s="16"/>
    </row>
    <row r="6478" spans="1:68" x14ac:dyDescent="0.45">
      <c r="A6478" s="1">
        <v>2008</v>
      </c>
      <c r="B6478" s="1">
        <v>9</v>
      </c>
      <c r="C6478" s="1">
        <v>27</v>
      </c>
      <c r="D6478" s="1">
        <v>8</v>
      </c>
      <c r="E6478" s="1">
        <v>17.7</v>
      </c>
      <c r="F6478" s="1">
        <v>137.24</v>
      </c>
      <c r="G6478" s="4"/>
      <c r="H6478" s="4"/>
      <c r="Q6478" s="1">
        <v>5</v>
      </c>
      <c r="R6478" s="6">
        <f t="shared" si="8652"/>
        <v>0</v>
      </c>
      <c r="S6478" s="6">
        <f t="shared" si="8653"/>
        <v>0</v>
      </c>
      <c r="T6478" s="6">
        <f t="shared" si="8654"/>
        <v>0</v>
      </c>
      <c r="U6478" s="6">
        <f t="shared" si="8655"/>
        <v>0</v>
      </c>
      <c r="V6478" s="6">
        <f t="shared" si="8656"/>
        <v>0</v>
      </c>
      <c r="W6478" s="6">
        <f t="shared" si="8657"/>
        <v>0</v>
      </c>
      <c r="X6478" s="17"/>
      <c r="Y6478" s="17"/>
      <c r="Z6478" s="17"/>
      <c r="AA6478" s="17"/>
      <c r="AB6478" s="17"/>
      <c r="AC6478" s="17"/>
      <c r="AE6478" s="16"/>
      <c r="AF6478" s="16"/>
      <c r="AG6478" s="16"/>
      <c r="AH6478" s="16"/>
      <c r="AI6478" s="16"/>
      <c r="AJ6478" s="16"/>
      <c r="AL6478" s="16"/>
      <c r="AM6478" s="16"/>
      <c r="AN6478" s="16"/>
      <c r="AO6478" s="16"/>
      <c r="AP6478" s="16"/>
      <c r="AQ6478" s="16"/>
      <c r="BI6478" s="1">
        <v>7</v>
      </c>
      <c r="BJ6478" s="6">
        <f>SUM($R$5:R6480)-$AB$2</f>
        <v>756.12946080000086</v>
      </c>
      <c r="BK6478" s="6">
        <f>SUM($R$5:S6480)-$AB$2</f>
        <v>3715.2530187040052</v>
      </c>
      <c r="BL6478" s="6">
        <f>SUM($R$5:T6480)-$AB$2</f>
        <v>11113.061913464024</v>
      </c>
      <c r="BM6478" s="6">
        <f>SUM($R$5:U6480)-$AB$2</f>
        <v>21469.994366128154</v>
      </c>
      <c r="BN6478" s="6">
        <f>SUM($R$5:V6480)-$AB$2</f>
        <v>36265.612155648239</v>
      </c>
      <c r="BO6478" s="6">
        <f>SUM($R$5:W6480)-$AB$2</f>
        <v>54020.353503071674</v>
      </c>
      <c r="BP6478" s="16"/>
    </row>
    <row r="6479" spans="1:68" x14ac:dyDescent="0.45">
      <c r="A6479" s="1">
        <v>2008</v>
      </c>
      <c r="B6479" s="1">
        <v>9</v>
      </c>
      <c r="C6479" s="1">
        <v>27</v>
      </c>
      <c r="D6479" s="1">
        <v>9</v>
      </c>
      <c r="E6479" s="1">
        <v>18.2</v>
      </c>
      <c r="F6479" s="1">
        <v>314.72000000000003</v>
      </c>
      <c r="G6479" s="4"/>
      <c r="H6479" s="4"/>
      <c r="Q6479" s="1">
        <v>6</v>
      </c>
      <c r="R6479" s="6">
        <f t="shared" si="8652"/>
        <v>0</v>
      </c>
      <c r="S6479" s="6">
        <f t="shared" si="8653"/>
        <v>0</v>
      </c>
      <c r="T6479" s="6">
        <f t="shared" si="8654"/>
        <v>0</v>
      </c>
      <c r="U6479" s="6">
        <f t="shared" si="8655"/>
        <v>0</v>
      </c>
      <c r="V6479" s="6">
        <f t="shared" si="8656"/>
        <v>0</v>
      </c>
      <c r="W6479" s="6">
        <f t="shared" si="8657"/>
        <v>0</v>
      </c>
      <c r="X6479" s="17"/>
      <c r="Y6479" s="17"/>
      <c r="Z6479" s="17"/>
      <c r="AA6479" s="17"/>
      <c r="AB6479" s="17"/>
      <c r="AC6479" s="17"/>
      <c r="AE6479" s="16"/>
      <c r="AF6479" s="16"/>
      <c r="AG6479" s="16"/>
      <c r="AH6479" s="16"/>
      <c r="AI6479" s="16"/>
      <c r="AJ6479" s="16"/>
      <c r="AL6479" s="16"/>
      <c r="AM6479" s="16"/>
      <c r="AN6479" s="16"/>
      <c r="AO6479" s="16"/>
      <c r="AP6479" s="16"/>
      <c r="AQ6479" s="16"/>
      <c r="BI6479" s="1">
        <v>8</v>
      </c>
      <c r="BJ6479" s="6">
        <f>SUM($R$5:R6481)-$AB$2</f>
        <v>756.20906000000082</v>
      </c>
      <c r="BK6479" s="6">
        <f>SUM($R$5:S6481)-$AB$2</f>
        <v>3715.6414628000052</v>
      </c>
      <c r="BL6479" s="6">
        <f>SUM($R$5:T6481)-$AB$2</f>
        <v>11114.222469800025</v>
      </c>
      <c r="BM6479" s="6">
        <f>SUM($R$5:U6481)-$AB$2</f>
        <v>21472.235879600154</v>
      </c>
      <c r="BN6479" s="6">
        <f>SUM($R$5:V6481)-$AB$2</f>
        <v>36269.397893600239</v>
      </c>
      <c r="BO6479" s="6">
        <f>SUM($R$5:W6481)-$AB$2</f>
        <v>54025.99231039967</v>
      </c>
      <c r="BP6479" s="16"/>
    </row>
    <row r="6480" spans="1:68" x14ac:dyDescent="0.45">
      <c r="A6480" s="1">
        <v>2008</v>
      </c>
      <c r="B6480" s="1">
        <v>9</v>
      </c>
      <c r="C6480" s="1">
        <v>27</v>
      </c>
      <c r="D6480" s="1">
        <v>10</v>
      </c>
      <c r="E6480" s="1">
        <v>18.8</v>
      </c>
      <c r="F6480" s="1">
        <v>405.26</v>
      </c>
      <c r="G6480" s="4"/>
      <c r="H6480" s="4"/>
      <c r="Q6480" s="1">
        <v>7</v>
      </c>
      <c r="R6480" s="6">
        <f t="shared" si="8652"/>
        <v>0</v>
      </c>
      <c r="S6480" s="6">
        <f t="shared" si="8653"/>
        <v>0</v>
      </c>
      <c r="T6480" s="6">
        <f t="shared" si="8654"/>
        <v>0</v>
      </c>
      <c r="U6480" s="6">
        <f t="shared" si="8655"/>
        <v>0</v>
      </c>
      <c r="V6480" s="6">
        <f t="shared" si="8656"/>
        <v>0</v>
      </c>
      <c r="W6480" s="6">
        <f t="shared" si="8657"/>
        <v>0</v>
      </c>
      <c r="X6480" s="17"/>
      <c r="Y6480" s="17"/>
      <c r="Z6480" s="17"/>
      <c r="AA6480" s="17"/>
      <c r="AB6480" s="17"/>
      <c r="AC6480" s="17"/>
      <c r="AE6480" s="16"/>
      <c r="AF6480" s="16"/>
      <c r="AG6480" s="16"/>
      <c r="AH6480" s="16"/>
      <c r="AI6480" s="16"/>
      <c r="AJ6480" s="16"/>
      <c r="AL6480" s="16"/>
      <c r="AM6480" s="16"/>
      <c r="AN6480" s="16"/>
      <c r="AO6480" s="16"/>
      <c r="AP6480" s="16"/>
      <c r="AQ6480" s="16"/>
      <c r="BI6480" s="1">
        <v>9</v>
      </c>
      <c r="BJ6480" s="6">
        <f>SUM($R$5:R6482)-$AB$2</f>
        <v>756.39159760000086</v>
      </c>
      <c r="BK6480" s="6">
        <f>SUM($R$5:S6482)-$AB$2</f>
        <v>3716.5322462880054</v>
      </c>
      <c r="BL6480" s="6">
        <f>SUM($R$5:T6482)-$AB$2</f>
        <v>11116.883868008024</v>
      </c>
      <c r="BM6480" s="6">
        <f>SUM($R$5:U6482)-$AB$2</f>
        <v>21477.376138416155</v>
      </c>
      <c r="BN6480" s="6">
        <f>SUM($R$5:V6482)-$AB$2</f>
        <v>36278.079381856238</v>
      </c>
      <c r="BO6480" s="6">
        <f>SUM($R$5:W6482)-$AB$2</f>
        <v>54038.923273983666</v>
      </c>
      <c r="BP6480" s="16"/>
    </row>
    <row r="6481" spans="1:68" x14ac:dyDescent="0.45">
      <c r="A6481" s="1">
        <v>2008</v>
      </c>
      <c r="B6481" s="1">
        <v>9</v>
      </c>
      <c r="C6481" s="1">
        <v>27</v>
      </c>
      <c r="D6481" s="1">
        <v>11</v>
      </c>
      <c r="E6481" s="1">
        <v>20.100000000000001</v>
      </c>
      <c r="F6481" s="1">
        <v>585.05999999999995</v>
      </c>
      <c r="G6481" s="4"/>
      <c r="H6481" s="4"/>
      <c r="Q6481" s="1">
        <v>8</v>
      </c>
      <c r="R6481" s="6">
        <f t="shared" si="8652"/>
        <v>7.9599199999999995E-2</v>
      </c>
      <c r="S6481" s="6">
        <f t="shared" si="8653"/>
        <v>0.30884489599999992</v>
      </c>
      <c r="T6481" s="6">
        <f t="shared" si="8654"/>
        <v>0.77211223999999989</v>
      </c>
      <c r="U6481" s="6">
        <f t="shared" si="8655"/>
        <v>1.0809571360000001</v>
      </c>
      <c r="V6481" s="6">
        <f t="shared" si="8656"/>
        <v>1.5442244799999998</v>
      </c>
      <c r="W6481" s="6">
        <f t="shared" si="8657"/>
        <v>1.8530693759999999</v>
      </c>
      <c r="X6481" s="17"/>
      <c r="Y6481" s="17"/>
      <c r="Z6481" s="17"/>
      <c r="AA6481" s="17"/>
      <c r="AB6481" s="17"/>
      <c r="AC6481" s="17"/>
      <c r="AE6481" s="16"/>
      <c r="AF6481" s="16"/>
      <c r="AG6481" s="16"/>
      <c r="AH6481" s="16"/>
      <c r="AI6481" s="16"/>
      <c r="AJ6481" s="16"/>
      <c r="AL6481" s="16"/>
      <c r="AM6481" s="16"/>
      <c r="AN6481" s="16"/>
      <c r="AO6481" s="16"/>
      <c r="AP6481" s="16"/>
      <c r="AQ6481" s="16"/>
      <c r="BI6481" s="1">
        <v>10</v>
      </c>
      <c r="BJ6481" s="6">
        <f>SUM($R$5:R6483)-$AB$2</f>
        <v>756.62664840000082</v>
      </c>
      <c r="BK6481" s="6">
        <f>SUM($R$5:S6483)-$AB$2</f>
        <v>3717.6792941920053</v>
      </c>
      <c r="BL6481" s="6">
        <f>SUM($R$5:T6483)-$AB$2</f>
        <v>11120.310908672025</v>
      </c>
      <c r="BM6481" s="6">
        <f>SUM($R$5:U6483)-$AB$2</f>
        <v>21483.995168944159</v>
      </c>
      <c r="BN6481" s="6">
        <f>SUM($R$5:V6483)-$AB$2</f>
        <v>36289.258397904232</v>
      </c>
      <c r="BO6481" s="6">
        <f>SUM($R$5:W6483)-$AB$2</f>
        <v>54055.574272655664</v>
      </c>
      <c r="BP6481" s="16"/>
    </row>
    <row r="6482" spans="1:68" x14ac:dyDescent="0.45">
      <c r="A6482" s="1">
        <v>2008</v>
      </c>
      <c r="B6482" s="1">
        <v>9</v>
      </c>
      <c r="C6482" s="1">
        <v>27</v>
      </c>
      <c r="D6482" s="1">
        <v>12</v>
      </c>
      <c r="E6482" s="1">
        <v>22.5</v>
      </c>
      <c r="F6482" s="1">
        <v>752.29</v>
      </c>
      <c r="G6482" s="4"/>
      <c r="H6482" s="4"/>
      <c r="Q6482" s="1">
        <v>9</v>
      </c>
      <c r="R6482" s="6">
        <f t="shared" si="8652"/>
        <v>0.18253759999999999</v>
      </c>
      <c r="S6482" s="6">
        <f t="shared" si="8653"/>
        <v>0.70824588799999988</v>
      </c>
      <c r="T6482" s="6">
        <f t="shared" si="8654"/>
        <v>1.7706147199999998</v>
      </c>
      <c r="U6482" s="6">
        <f t="shared" si="8655"/>
        <v>2.4788606079999997</v>
      </c>
      <c r="V6482" s="6">
        <f t="shared" si="8656"/>
        <v>3.5412294399999995</v>
      </c>
      <c r="W6482" s="6">
        <f t="shared" si="8657"/>
        <v>4.2494753280000008</v>
      </c>
      <c r="X6482" s="17"/>
      <c r="Y6482" s="17"/>
      <c r="Z6482" s="17"/>
      <c r="AA6482" s="17"/>
      <c r="AB6482" s="17"/>
      <c r="AC6482" s="17"/>
      <c r="AE6482" s="16"/>
      <c r="AF6482" s="16"/>
      <c r="AG6482" s="16"/>
      <c r="AH6482" s="16"/>
      <c r="AI6482" s="16"/>
      <c r="AJ6482" s="16"/>
      <c r="AL6482" s="16"/>
      <c r="AM6482" s="16"/>
      <c r="AN6482" s="16"/>
      <c r="AO6482" s="16"/>
      <c r="AP6482" s="16"/>
      <c r="AQ6482" s="16"/>
      <c r="BI6482" s="1">
        <v>11</v>
      </c>
      <c r="BJ6482" s="6">
        <f>SUM($R$5:R6484)-$AB$2</f>
        <v>756.96598320000078</v>
      </c>
      <c r="BK6482" s="6">
        <f>SUM($R$5:S6484)-$AB$2</f>
        <v>3719.3352480160052</v>
      </c>
      <c r="BL6482" s="6">
        <f>SUM($R$5:T6484)-$AB$2</f>
        <v>11125.258410056027</v>
      </c>
      <c r="BM6482" s="6">
        <f>SUM($R$5:U6484)-$AB$2</f>
        <v>21493.550836912156</v>
      </c>
      <c r="BN6482" s="6">
        <f>SUM($R$5:V6484)-$AB$2</f>
        <v>36305.397160992237</v>
      </c>
      <c r="BO6482" s="6">
        <f>SUM($R$5:W6484)-$AB$2</f>
        <v>54079.612749887667</v>
      </c>
      <c r="BP6482" s="16"/>
    </row>
    <row r="6483" spans="1:68" x14ac:dyDescent="0.45">
      <c r="A6483" s="1">
        <v>2008</v>
      </c>
      <c r="B6483" s="1">
        <v>9</v>
      </c>
      <c r="C6483" s="1">
        <v>27</v>
      </c>
      <c r="D6483" s="1">
        <v>13</v>
      </c>
      <c r="E6483" s="1">
        <v>22.4</v>
      </c>
      <c r="F6483" s="1">
        <v>774.16</v>
      </c>
      <c r="G6483" s="4"/>
      <c r="H6483" s="4"/>
      <c r="Q6483" s="1">
        <v>10</v>
      </c>
      <c r="R6483" s="6">
        <f t="shared" si="8652"/>
        <v>0.23505079999999998</v>
      </c>
      <c r="S6483" s="6">
        <f t="shared" si="8653"/>
        <v>0.91199710399999989</v>
      </c>
      <c r="T6483" s="6">
        <f t="shared" si="8654"/>
        <v>2.2799927599999998</v>
      </c>
      <c r="U6483" s="6">
        <f t="shared" si="8655"/>
        <v>3.1919898639999995</v>
      </c>
      <c r="V6483" s="6">
        <f t="shared" si="8656"/>
        <v>4.5599855199999997</v>
      </c>
      <c r="W6483" s="6">
        <f t="shared" si="8657"/>
        <v>5.4719826239999998</v>
      </c>
      <c r="X6483" s="17"/>
      <c r="Y6483" s="17"/>
      <c r="Z6483" s="17"/>
      <c r="AA6483" s="17"/>
      <c r="AB6483" s="17"/>
      <c r="AC6483" s="17"/>
      <c r="AE6483" s="16"/>
      <c r="AF6483" s="16"/>
      <c r="AG6483" s="16"/>
      <c r="AH6483" s="16"/>
      <c r="AI6483" s="16"/>
      <c r="AJ6483" s="16"/>
      <c r="AL6483" s="16"/>
      <c r="AM6483" s="16"/>
      <c r="AN6483" s="16"/>
      <c r="AO6483" s="16"/>
      <c r="AP6483" s="16"/>
      <c r="AQ6483" s="16"/>
      <c r="BI6483" s="1">
        <v>12</v>
      </c>
      <c r="BJ6483" s="6">
        <f t="shared" ref="BJ6483" si="8694">R6485-$AB$2</f>
        <v>-6.0949217999999998</v>
      </c>
      <c r="BK6483" s="6">
        <f t="shared" ref="BK6483" si="8695">S6485-$AB$2</f>
        <v>-4.8382965840000001</v>
      </c>
      <c r="BL6483" s="6">
        <f t="shared" ref="BL6483" si="8696">T6485-$AB$2</f>
        <v>-2.2988664600000011</v>
      </c>
      <c r="BM6483" s="6">
        <f t="shared" ref="BM6483" si="8697">U6485-$AB$2</f>
        <v>-0.60591304400000112</v>
      </c>
      <c r="BN6483" s="6">
        <f t="shared" ref="BN6483" si="8698">V6485-$AB$2</f>
        <v>1.9335170799999979</v>
      </c>
      <c r="BO6483" s="6">
        <f t="shared" ref="BO6483" si="8699">W6485-$AB$2</f>
        <v>3.6264704959999978</v>
      </c>
      <c r="BP6483" s="16"/>
    </row>
    <row r="6484" spans="1:68" x14ac:dyDescent="0.45">
      <c r="A6484" s="1">
        <v>2008</v>
      </c>
      <c r="B6484" s="1">
        <v>9</v>
      </c>
      <c r="C6484" s="1">
        <v>27</v>
      </c>
      <c r="D6484" s="1">
        <v>14</v>
      </c>
      <c r="E6484" s="1">
        <v>23.2</v>
      </c>
      <c r="F6484" s="1">
        <v>732.83</v>
      </c>
      <c r="G6484" s="4"/>
      <c r="H6484" s="4"/>
      <c r="Q6484" s="1">
        <v>11</v>
      </c>
      <c r="R6484" s="6">
        <f t="shared" si="8652"/>
        <v>0.33933479999999999</v>
      </c>
      <c r="S6484" s="6">
        <f t="shared" si="8653"/>
        <v>1.3166190239999997</v>
      </c>
      <c r="T6484" s="6">
        <f t="shared" si="8654"/>
        <v>3.2915475599999997</v>
      </c>
      <c r="U6484" s="6">
        <f t="shared" si="8655"/>
        <v>4.6081665839999992</v>
      </c>
      <c r="V6484" s="6">
        <f t="shared" si="8656"/>
        <v>6.5830951199999994</v>
      </c>
      <c r="W6484" s="6">
        <f t="shared" si="8657"/>
        <v>7.8997141439999998</v>
      </c>
      <c r="X6484" s="17"/>
      <c r="Y6484" s="17"/>
      <c r="Z6484" s="17"/>
      <c r="AA6484" s="17"/>
      <c r="AB6484" s="17"/>
      <c r="AC6484" s="17"/>
      <c r="AE6484" s="16"/>
      <c r="AF6484" s="16"/>
      <c r="AG6484" s="16"/>
      <c r="AH6484" s="16"/>
      <c r="AI6484" s="16"/>
      <c r="AJ6484" s="16"/>
      <c r="AL6484" s="16"/>
      <c r="AM6484" s="16"/>
      <c r="AN6484" s="16"/>
      <c r="AO6484" s="16"/>
      <c r="AP6484" s="16"/>
      <c r="AQ6484" s="16"/>
      <c r="BI6484" s="1">
        <v>13</v>
      </c>
      <c r="BJ6484" s="6">
        <f>SUM($R$5:R6486)-$AB$2</f>
        <v>757.85132420000082</v>
      </c>
      <c r="BK6484" s="6">
        <f>SUM($R$5:S6486)-$AB$2</f>
        <v>3723.6557120960051</v>
      </c>
      <c r="BL6484" s="6">
        <f>SUM($R$5:T6486)-$AB$2</f>
        <v>11138.166681836026</v>
      </c>
      <c r="BM6484" s="6">
        <f>SUM($R$5:U6486)-$AB$2</f>
        <v>21518.482039472157</v>
      </c>
      <c r="BN6484" s="6">
        <f>SUM($R$5:V6486)-$AB$2</f>
        <v>36347.503978952242</v>
      </c>
      <c r="BO6484" s="6">
        <f>SUM($R$5:W6486)-$AB$2</f>
        <v>54142.330306327669</v>
      </c>
      <c r="BP6484" s="16"/>
    </row>
    <row r="6485" spans="1:68" x14ac:dyDescent="0.45">
      <c r="A6485" s="1">
        <v>2008</v>
      </c>
      <c r="B6485" s="1">
        <v>9</v>
      </c>
      <c r="C6485" s="1">
        <v>27</v>
      </c>
      <c r="D6485" s="1">
        <v>15</v>
      </c>
      <c r="E6485" s="1">
        <v>23.5</v>
      </c>
      <c r="F6485" s="1">
        <v>631.01</v>
      </c>
      <c r="G6485" s="4"/>
      <c r="H6485" s="4"/>
      <c r="Q6485" s="1">
        <v>12</v>
      </c>
      <c r="R6485" s="6">
        <f t="shared" si="8652"/>
        <v>0.43632819999999994</v>
      </c>
      <c r="S6485" s="6">
        <f t="shared" si="8653"/>
        <v>1.6929534159999997</v>
      </c>
      <c r="T6485" s="6">
        <f t="shared" si="8654"/>
        <v>4.2323835399999989</v>
      </c>
      <c r="U6485" s="6">
        <f t="shared" si="8655"/>
        <v>5.9253369559999989</v>
      </c>
      <c r="V6485" s="6">
        <f t="shared" si="8656"/>
        <v>8.4647670799999979</v>
      </c>
      <c r="W6485" s="6">
        <f t="shared" si="8657"/>
        <v>10.157720495999998</v>
      </c>
      <c r="X6485" s="17">
        <f t="shared" ref="X6485" si="8700">SUM(R6485:R6509)-$AA$2</f>
        <v>-2.3812006000000001</v>
      </c>
      <c r="Y6485" s="17">
        <f t="shared" ref="Y6485" si="8701">SUM(S6485:S6509)-$AA$2</f>
        <v>7.6899416720000007</v>
      </c>
      <c r="Z6485" s="17">
        <f t="shared" ref="Z6485" si="8702">SUM(T6485:T6509)-$AA$2</f>
        <v>28.042041679999993</v>
      </c>
      <c r="AA6485" s="17">
        <f t="shared" ref="AA6485" si="8703">SUM(U6485:U6509)-$AA$2</f>
        <v>41.610108351999997</v>
      </c>
      <c r="AB6485" s="17">
        <f t="shared" ref="AB6485" si="8704">SUM(V6485:V6509)-$AA$2</f>
        <v>61.962208359999991</v>
      </c>
      <c r="AC6485" s="17">
        <f t="shared" ref="AC6485" si="8705">SUM(W6485:W6509)-$AA$2</f>
        <v>75.530275032000006</v>
      </c>
      <c r="AE6485" s="16">
        <f t="shared" ref="AE6485" si="8706">IF(X6485&gt;0,1,0)</f>
        <v>0</v>
      </c>
      <c r="AF6485" s="16">
        <f t="shared" ref="AF6485" si="8707">IF(Y6485&gt;0,1,0)</f>
        <v>1</v>
      </c>
      <c r="AG6485" s="16">
        <f t="shared" ref="AG6485" si="8708">IF(Z6485&gt;0,1,0)</f>
        <v>1</v>
      </c>
      <c r="AH6485" s="16">
        <f t="shared" ref="AH6485" si="8709">IF(AA6485&gt;0,1,0)</f>
        <v>1</v>
      </c>
      <c r="AI6485" s="16">
        <f t="shared" ref="AI6485" si="8710">IF(AB6485&gt;0,1,0)</f>
        <v>1</v>
      </c>
      <c r="AJ6485" s="16">
        <f t="shared" ref="AJ6485" si="8711">IF(AC6485&gt;0,1,0)</f>
        <v>1</v>
      </c>
      <c r="AL6485" s="16">
        <f t="shared" ref="AL6485" si="8712">IF(X6485&lt;0,ABS(X6485*$AP$1),0)</f>
        <v>0</v>
      </c>
      <c r="AM6485" s="16">
        <f t="shared" ref="AM6485" si="8713">IF(Y6485&lt;0,ABS(Y6485*$AP$1),0)</f>
        <v>0</v>
      </c>
      <c r="AN6485" s="16">
        <f t="shared" ref="AN6485" si="8714">IF(Z6485&lt;0,ABS(Z6485*$AP$1),0)</f>
        <v>0</v>
      </c>
      <c r="AO6485" s="16">
        <f t="shared" ref="AO6485" si="8715">IF(AA6485&lt;0,ABS(AA6485*$AP$1),0)</f>
        <v>0</v>
      </c>
      <c r="AP6485" s="16">
        <f t="shared" ref="AP6485" si="8716">IF(AB6485&lt;0,ABS(AB6485*$AP$1),0)</f>
        <v>0</v>
      </c>
      <c r="AQ6485" s="16">
        <f t="shared" ref="AQ6485" si="8717">IF(AC6485&lt;0,ABS(AC6485*$AP$1),0)</f>
        <v>0</v>
      </c>
      <c r="BI6485" s="1">
        <v>14</v>
      </c>
      <c r="BJ6485" s="6">
        <f>SUM($R$5:R6487)-$AB$2</f>
        <v>758.27636560000087</v>
      </c>
      <c r="BK6485" s="6">
        <f>SUM($R$5:S6487)-$AB$2</f>
        <v>3725.729914128005</v>
      </c>
      <c r="BL6485" s="6">
        <f>SUM($R$5:T6487)-$AB$2</f>
        <v>11144.363785448026</v>
      </c>
      <c r="BM6485" s="6">
        <f>SUM($R$5:U6487)-$AB$2</f>
        <v>21530.451205296162</v>
      </c>
      <c r="BN6485" s="6">
        <f>SUM($R$5:V6487)-$AB$2</f>
        <v>36367.718947936242</v>
      </c>
      <c r="BO6485" s="6">
        <f>SUM($R$5:W6487)-$AB$2</f>
        <v>54172.440239103671</v>
      </c>
      <c r="BP6485" s="16"/>
    </row>
    <row r="6486" spans="1:68" x14ac:dyDescent="0.45">
      <c r="A6486" s="1">
        <v>2008</v>
      </c>
      <c r="B6486" s="1">
        <v>9</v>
      </c>
      <c r="C6486" s="1">
        <v>27</v>
      </c>
      <c r="D6486" s="1">
        <v>16</v>
      </c>
      <c r="E6486" s="1">
        <v>23.8</v>
      </c>
      <c r="F6486" s="1">
        <v>477.95</v>
      </c>
      <c r="G6486" s="4"/>
      <c r="H6486" s="4"/>
      <c r="Q6486" s="1">
        <v>13</v>
      </c>
      <c r="R6486" s="6">
        <f t="shared" si="8652"/>
        <v>0.44901279999999999</v>
      </c>
      <c r="S6486" s="6">
        <f t="shared" si="8653"/>
        <v>1.7421696639999997</v>
      </c>
      <c r="T6486" s="6">
        <f t="shared" si="8654"/>
        <v>4.3554241599999992</v>
      </c>
      <c r="U6486" s="6">
        <f t="shared" si="8655"/>
        <v>6.0975938239999996</v>
      </c>
      <c r="V6486" s="6">
        <f t="shared" si="8656"/>
        <v>8.7108483199999984</v>
      </c>
      <c r="W6486" s="6">
        <f t="shared" si="8657"/>
        <v>10.453017984000001</v>
      </c>
      <c r="X6486" s="17"/>
      <c r="Y6486" s="17"/>
      <c r="Z6486" s="17"/>
      <c r="AA6486" s="17"/>
      <c r="AB6486" s="17"/>
      <c r="AC6486" s="17"/>
      <c r="AE6486" s="16"/>
      <c r="AF6486" s="16"/>
      <c r="AG6486" s="16"/>
      <c r="AH6486" s="16"/>
      <c r="AI6486" s="16"/>
      <c r="AJ6486" s="16"/>
      <c r="AL6486" s="16"/>
      <c r="AM6486" s="16"/>
      <c r="AN6486" s="16"/>
      <c r="AO6486" s="16"/>
      <c r="AP6486" s="16"/>
      <c r="AQ6486" s="16"/>
      <c r="BI6486" s="1">
        <v>15</v>
      </c>
      <c r="BJ6486" s="6">
        <f>SUM($R$5:R6488)-$AB$2</f>
        <v>758.64235140000085</v>
      </c>
      <c r="BK6486" s="6">
        <f>SUM($R$5:S6488)-$AB$2</f>
        <v>3727.5159248320051</v>
      </c>
      <c r="BL6486" s="6">
        <f>SUM($R$5:T6488)-$AB$2</f>
        <v>11149.699858412025</v>
      </c>
      <c r="BM6486" s="6">
        <f>SUM($R$5:U6488)-$AB$2</f>
        <v>21540.757365424164</v>
      </c>
      <c r="BN6486" s="6">
        <f>SUM($R$5:V6488)-$AB$2</f>
        <v>36385.125232584251</v>
      </c>
      <c r="BO6486" s="6">
        <f>SUM($R$5:W6488)-$AB$2</f>
        <v>54198.366673175682</v>
      </c>
      <c r="BP6486" s="16"/>
    </row>
    <row r="6487" spans="1:68" x14ac:dyDescent="0.45">
      <c r="A6487" s="1">
        <v>2008</v>
      </c>
      <c r="B6487" s="1">
        <v>9</v>
      </c>
      <c r="C6487" s="1">
        <v>27</v>
      </c>
      <c r="D6487" s="1">
        <v>17</v>
      </c>
      <c r="E6487" s="1">
        <v>23.9</v>
      </c>
      <c r="F6487" s="1">
        <v>284.81</v>
      </c>
      <c r="G6487" s="4"/>
      <c r="H6487" s="4"/>
      <c r="Q6487" s="1">
        <v>14</v>
      </c>
      <c r="R6487" s="6">
        <f t="shared" si="8652"/>
        <v>0.42504140000000001</v>
      </c>
      <c r="S6487" s="6">
        <f t="shared" si="8653"/>
        <v>1.6491606320000001</v>
      </c>
      <c r="T6487" s="6">
        <f t="shared" si="8654"/>
        <v>4.1229015799999997</v>
      </c>
      <c r="U6487" s="6">
        <f t="shared" si="8655"/>
        <v>5.7720622119999998</v>
      </c>
      <c r="V6487" s="6">
        <f t="shared" si="8656"/>
        <v>8.2458031599999995</v>
      </c>
      <c r="W6487" s="6">
        <f t="shared" si="8657"/>
        <v>9.8949637920000004</v>
      </c>
      <c r="X6487" s="17"/>
      <c r="Y6487" s="17"/>
      <c r="Z6487" s="17"/>
      <c r="AA6487" s="17"/>
      <c r="AB6487" s="17"/>
      <c r="AC6487" s="17"/>
      <c r="AE6487" s="16"/>
      <c r="AF6487" s="16"/>
      <c r="AG6487" s="16"/>
      <c r="AH6487" s="16"/>
      <c r="AI6487" s="16"/>
      <c r="AJ6487" s="16"/>
      <c r="AL6487" s="16"/>
      <c r="AM6487" s="16"/>
      <c r="AN6487" s="16"/>
      <c r="AO6487" s="16"/>
      <c r="AP6487" s="16"/>
      <c r="AQ6487" s="16"/>
      <c r="BI6487" s="1">
        <v>16</v>
      </c>
      <c r="BJ6487" s="6">
        <f>SUM($R$5:R6489)-$AB$2</f>
        <v>758.91956240000081</v>
      </c>
      <c r="BK6487" s="6">
        <f>SUM($R$5:S6489)-$AB$2</f>
        <v>3728.8687145120052</v>
      </c>
      <c r="BL6487" s="6">
        <f>SUM($R$5:T6489)-$AB$2</f>
        <v>11153.741594792025</v>
      </c>
      <c r="BM6487" s="6">
        <f>SUM($R$5:U6489)-$AB$2</f>
        <v>21548.563627184165</v>
      </c>
      <c r="BN6487" s="6">
        <f>SUM($R$5:V6489)-$AB$2</f>
        <v>36398.309387744252</v>
      </c>
      <c r="BO6487" s="6">
        <f>SUM($R$5:W6489)-$AB$2</f>
        <v>54218.004300415683</v>
      </c>
      <c r="BP6487" s="16"/>
    </row>
    <row r="6488" spans="1:68" x14ac:dyDescent="0.45">
      <c r="A6488" s="1">
        <v>2008</v>
      </c>
      <c r="B6488" s="1">
        <v>9</v>
      </c>
      <c r="C6488" s="1">
        <v>27</v>
      </c>
      <c r="D6488" s="1">
        <v>18</v>
      </c>
      <c r="E6488" s="1">
        <v>23.2</v>
      </c>
      <c r="F6488" s="1">
        <v>79.349999999999994</v>
      </c>
      <c r="G6488" s="4"/>
      <c r="H6488" s="4"/>
      <c r="Q6488" s="1">
        <v>15</v>
      </c>
      <c r="R6488" s="6">
        <f t="shared" si="8652"/>
        <v>0.36598579999999997</v>
      </c>
      <c r="S6488" s="6">
        <f t="shared" si="8653"/>
        <v>1.4200249039999999</v>
      </c>
      <c r="T6488" s="6">
        <f t="shared" si="8654"/>
        <v>3.5500622599999998</v>
      </c>
      <c r="U6488" s="6">
        <f t="shared" si="8655"/>
        <v>4.9700871639999997</v>
      </c>
      <c r="V6488" s="6">
        <f t="shared" si="8656"/>
        <v>7.1001245199999996</v>
      </c>
      <c r="W6488" s="6">
        <f t="shared" si="8657"/>
        <v>8.5201494239999995</v>
      </c>
      <c r="X6488" s="17"/>
      <c r="Y6488" s="17"/>
      <c r="Z6488" s="17"/>
      <c r="AA6488" s="17"/>
      <c r="AB6488" s="17"/>
      <c r="AC6488" s="17"/>
      <c r="AE6488" s="16"/>
      <c r="AF6488" s="16"/>
      <c r="AG6488" s="16"/>
      <c r="AH6488" s="16"/>
      <c r="AI6488" s="16"/>
      <c r="AJ6488" s="16"/>
      <c r="AL6488" s="16"/>
      <c r="AM6488" s="16"/>
      <c r="AN6488" s="16"/>
      <c r="AO6488" s="16"/>
      <c r="AP6488" s="16"/>
      <c r="AQ6488" s="16"/>
      <c r="BI6488" s="1">
        <v>17</v>
      </c>
      <c r="BJ6488" s="6">
        <f>SUM($R$5:R6490)-$AB$2</f>
        <v>759.08475220000082</v>
      </c>
      <c r="BK6488" s="6">
        <f>SUM($R$5:S6490)-$AB$2</f>
        <v>3729.6748407360051</v>
      </c>
      <c r="BL6488" s="6">
        <f>SUM($R$5:T6490)-$AB$2</f>
        <v>11156.150062076025</v>
      </c>
      <c r="BM6488" s="6">
        <f>SUM($R$5:U6490)-$AB$2</f>
        <v>21553.215371952163</v>
      </c>
      <c r="BN6488" s="6">
        <f>SUM($R$5:V6490)-$AB$2</f>
        <v>36406.165814632252</v>
      </c>
      <c r="BO6488" s="6">
        <f>SUM($R$5:W6490)-$AB$2</f>
        <v>54229.706345847684</v>
      </c>
      <c r="BP6488" s="16"/>
    </row>
    <row r="6489" spans="1:68" x14ac:dyDescent="0.45">
      <c r="A6489" s="1">
        <v>2008</v>
      </c>
      <c r="B6489" s="1">
        <v>9</v>
      </c>
      <c r="C6489" s="1">
        <v>27</v>
      </c>
      <c r="D6489" s="1">
        <v>19</v>
      </c>
      <c r="E6489" s="1">
        <v>21.8</v>
      </c>
      <c r="F6489" s="1">
        <v>0</v>
      </c>
      <c r="G6489" s="4"/>
      <c r="H6489" s="4"/>
      <c r="Q6489" s="1">
        <v>16</v>
      </c>
      <c r="R6489" s="6">
        <f t="shared" si="8652"/>
        <v>0.27721099999999993</v>
      </c>
      <c r="S6489" s="6">
        <f t="shared" si="8653"/>
        <v>1.0755786799999998</v>
      </c>
      <c r="T6489" s="6">
        <f t="shared" si="8654"/>
        <v>2.6889466999999994</v>
      </c>
      <c r="U6489" s="6">
        <f t="shared" si="8655"/>
        <v>3.7645253799999994</v>
      </c>
      <c r="V6489" s="6">
        <f t="shared" si="8656"/>
        <v>5.3778933999999987</v>
      </c>
      <c r="W6489" s="6">
        <f t="shared" si="8657"/>
        <v>6.4534720799999992</v>
      </c>
      <c r="X6489" s="17"/>
      <c r="Y6489" s="17"/>
      <c r="Z6489" s="17"/>
      <c r="AA6489" s="17"/>
      <c r="AB6489" s="17"/>
      <c r="AC6489" s="17"/>
      <c r="AE6489" s="16"/>
      <c r="AF6489" s="16"/>
      <c r="AG6489" s="16"/>
      <c r="AH6489" s="16"/>
      <c r="AI6489" s="16"/>
      <c r="AJ6489" s="16"/>
      <c r="AL6489" s="16"/>
      <c r="AM6489" s="16"/>
      <c r="AN6489" s="16"/>
      <c r="AO6489" s="16"/>
      <c r="AP6489" s="16"/>
      <c r="AQ6489" s="16"/>
      <c r="BI6489" s="1">
        <v>18</v>
      </c>
      <c r="BJ6489" s="6">
        <f>SUM($R$5:R6491)-$AB$2</f>
        <v>759.13077520000081</v>
      </c>
      <c r="BK6489" s="6">
        <f>SUM($R$5:S6491)-$AB$2</f>
        <v>3729.8994329760048</v>
      </c>
      <c r="BL6489" s="6">
        <f>SUM($R$5:T6491)-$AB$2</f>
        <v>11156.821077416027</v>
      </c>
      <c r="BM6489" s="6">
        <f>SUM($R$5:U6491)-$AB$2</f>
        <v>21554.51137963216</v>
      </c>
      <c r="BN6489" s="6">
        <f>SUM($R$5:V6491)-$AB$2</f>
        <v>36408.354668512256</v>
      </c>
      <c r="BO6489" s="6">
        <f>SUM($R$5:W6491)-$AB$2</f>
        <v>54232.966615167687</v>
      </c>
      <c r="BP6489" s="16"/>
    </row>
    <row r="6490" spans="1:68" x14ac:dyDescent="0.45">
      <c r="A6490" s="1">
        <v>2008</v>
      </c>
      <c r="B6490" s="1">
        <v>9</v>
      </c>
      <c r="C6490" s="1">
        <v>27</v>
      </c>
      <c r="D6490" s="1">
        <v>20</v>
      </c>
      <c r="E6490" s="1">
        <v>21.4</v>
      </c>
      <c r="F6490" s="1">
        <v>0</v>
      </c>
      <c r="G6490" s="4"/>
      <c r="H6490" s="4"/>
      <c r="Q6490" s="1">
        <v>17</v>
      </c>
      <c r="R6490" s="6">
        <f t="shared" si="8652"/>
        <v>0.1651898</v>
      </c>
      <c r="S6490" s="6">
        <f t="shared" si="8653"/>
        <v>0.64093642399999995</v>
      </c>
      <c r="T6490" s="6">
        <f t="shared" si="8654"/>
        <v>1.6023410599999997</v>
      </c>
      <c r="U6490" s="6">
        <f t="shared" si="8655"/>
        <v>2.2432774839999996</v>
      </c>
      <c r="V6490" s="6">
        <f t="shared" si="8656"/>
        <v>3.2046821199999993</v>
      </c>
      <c r="W6490" s="6">
        <f t="shared" si="8657"/>
        <v>3.8456185440000001</v>
      </c>
      <c r="X6490" s="17"/>
      <c r="Y6490" s="17"/>
      <c r="Z6490" s="17"/>
      <c r="AA6490" s="17"/>
      <c r="AB6490" s="17"/>
      <c r="AC6490" s="17"/>
      <c r="AE6490" s="16"/>
      <c r="AF6490" s="16"/>
      <c r="AG6490" s="16"/>
      <c r="AH6490" s="16"/>
      <c r="AI6490" s="16"/>
      <c r="AJ6490" s="16"/>
      <c r="AL6490" s="16"/>
      <c r="AM6490" s="16"/>
      <c r="AN6490" s="16"/>
      <c r="AO6490" s="16"/>
      <c r="AP6490" s="16"/>
      <c r="AQ6490" s="16"/>
      <c r="BI6490" s="1">
        <v>19</v>
      </c>
      <c r="BJ6490" s="6">
        <f>SUM($R$5:R6492)-$AB$2</f>
        <v>759.13077520000081</v>
      </c>
      <c r="BK6490" s="6">
        <f>SUM($R$5:S6492)-$AB$2</f>
        <v>3729.8994329760048</v>
      </c>
      <c r="BL6490" s="6">
        <f>SUM($R$5:T6492)-$AB$2</f>
        <v>11156.821077416027</v>
      </c>
      <c r="BM6490" s="6">
        <f>SUM($R$5:U6492)-$AB$2</f>
        <v>21554.51137963216</v>
      </c>
      <c r="BN6490" s="6">
        <f>SUM($R$5:V6492)-$AB$2</f>
        <v>36408.354668512256</v>
      </c>
      <c r="BO6490" s="6">
        <f>SUM($R$5:W6492)-$AB$2</f>
        <v>54232.966615167687</v>
      </c>
      <c r="BP6490" s="16"/>
    </row>
    <row r="6491" spans="1:68" x14ac:dyDescent="0.45">
      <c r="A6491" s="1">
        <v>2008</v>
      </c>
      <c r="B6491" s="1">
        <v>9</v>
      </c>
      <c r="C6491" s="1">
        <v>27</v>
      </c>
      <c r="D6491" s="1">
        <v>21</v>
      </c>
      <c r="E6491" s="1">
        <v>20.8</v>
      </c>
      <c r="F6491" s="1">
        <v>0</v>
      </c>
      <c r="G6491" s="4"/>
      <c r="H6491" s="4"/>
      <c r="Q6491" s="1">
        <v>18</v>
      </c>
      <c r="R6491" s="6">
        <f t="shared" si="8652"/>
        <v>4.6022999999999994E-2</v>
      </c>
      <c r="S6491" s="6">
        <f t="shared" si="8653"/>
        <v>0.17856923999999999</v>
      </c>
      <c r="T6491" s="6">
        <f t="shared" si="8654"/>
        <v>0.44642309999999991</v>
      </c>
      <c r="U6491" s="6">
        <f t="shared" si="8655"/>
        <v>0.62499233999999992</v>
      </c>
      <c r="V6491" s="6">
        <f t="shared" si="8656"/>
        <v>0.89284619999999981</v>
      </c>
      <c r="W6491" s="6">
        <f t="shared" si="8657"/>
        <v>1.07141544</v>
      </c>
      <c r="X6491" s="17"/>
      <c r="Y6491" s="17"/>
      <c r="Z6491" s="17"/>
      <c r="AA6491" s="17"/>
      <c r="AB6491" s="17"/>
      <c r="AC6491" s="17"/>
      <c r="AE6491" s="16"/>
      <c r="AF6491" s="16"/>
      <c r="AG6491" s="16"/>
      <c r="AH6491" s="16"/>
      <c r="AI6491" s="16"/>
      <c r="AJ6491" s="16"/>
      <c r="AL6491" s="16"/>
      <c r="AM6491" s="16"/>
      <c r="AN6491" s="16"/>
      <c r="AO6491" s="16"/>
      <c r="AP6491" s="16"/>
      <c r="AQ6491" s="16"/>
      <c r="BI6491" s="1">
        <v>20</v>
      </c>
      <c r="BJ6491" s="6">
        <f>SUM($R$5:R6493)-$AB$2</f>
        <v>759.13077520000081</v>
      </c>
      <c r="BK6491" s="6">
        <f>SUM($R$5:S6493)-$AB$2</f>
        <v>3729.8994329760048</v>
      </c>
      <c r="BL6491" s="6">
        <f>SUM($R$5:T6493)-$AB$2</f>
        <v>11156.821077416027</v>
      </c>
      <c r="BM6491" s="6">
        <f>SUM($R$5:U6493)-$AB$2</f>
        <v>21554.51137963216</v>
      </c>
      <c r="BN6491" s="6">
        <f>SUM($R$5:V6493)-$AB$2</f>
        <v>36408.354668512256</v>
      </c>
      <c r="BO6491" s="6">
        <f>SUM($R$5:W6493)-$AB$2</f>
        <v>54232.966615167687</v>
      </c>
      <c r="BP6491" s="16"/>
    </row>
    <row r="6492" spans="1:68" x14ac:dyDescent="0.45">
      <c r="A6492" s="1">
        <v>2008</v>
      </c>
      <c r="B6492" s="1">
        <v>9</v>
      </c>
      <c r="C6492" s="1">
        <v>27</v>
      </c>
      <c r="D6492" s="1">
        <v>22</v>
      </c>
      <c r="E6492" s="1">
        <v>20.399999999999999</v>
      </c>
      <c r="F6492" s="1">
        <v>0</v>
      </c>
      <c r="G6492" s="4"/>
      <c r="H6492" s="4"/>
      <c r="Q6492" s="1">
        <v>19</v>
      </c>
      <c r="R6492" s="6">
        <f t="shared" si="8652"/>
        <v>0</v>
      </c>
      <c r="S6492" s="6">
        <f t="shared" si="8653"/>
        <v>0</v>
      </c>
      <c r="T6492" s="6">
        <f t="shared" si="8654"/>
        <v>0</v>
      </c>
      <c r="U6492" s="6">
        <f t="shared" si="8655"/>
        <v>0</v>
      </c>
      <c r="V6492" s="6">
        <f t="shared" si="8656"/>
        <v>0</v>
      </c>
      <c r="W6492" s="6">
        <f t="shared" si="8657"/>
        <v>0</v>
      </c>
      <c r="X6492" s="17"/>
      <c r="Y6492" s="17"/>
      <c r="Z6492" s="17"/>
      <c r="AA6492" s="17"/>
      <c r="AB6492" s="17"/>
      <c r="AC6492" s="17"/>
      <c r="AE6492" s="16"/>
      <c r="AF6492" s="16"/>
      <c r="AG6492" s="16"/>
      <c r="AH6492" s="16"/>
      <c r="AI6492" s="16"/>
      <c r="AJ6492" s="16"/>
      <c r="AL6492" s="16"/>
      <c r="AM6492" s="16"/>
      <c r="AN6492" s="16"/>
      <c r="AO6492" s="16"/>
      <c r="AP6492" s="16"/>
      <c r="AQ6492" s="16"/>
      <c r="BI6492" s="1">
        <v>21</v>
      </c>
      <c r="BJ6492" s="6">
        <f>SUM($R$5:R6494)-$AB$2</f>
        <v>759.13077520000081</v>
      </c>
      <c r="BK6492" s="6">
        <f>SUM($R$5:S6494)-$AB$2</f>
        <v>3729.8994329760048</v>
      </c>
      <c r="BL6492" s="6">
        <f>SUM($R$5:T6494)-$AB$2</f>
        <v>11156.821077416027</v>
      </c>
      <c r="BM6492" s="6">
        <f>SUM($R$5:U6494)-$AB$2</f>
        <v>21554.51137963216</v>
      </c>
      <c r="BN6492" s="6">
        <f>SUM($R$5:V6494)-$AB$2</f>
        <v>36408.354668512256</v>
      </c>
      <c r="BO6492" s="6">
        <f>SUM($R$5:W6494)-$AB$2</f>
        <v>54232.966615167687</v>
      </c>
      <c r="BP6492" s="16"/>
    </row>
    <row r="6493" spans="1:68" x14ac:dyDescent="0.45">
      <c r="A6493" s="1">
        <v>2008</v>
      </c>
      <c r="B6493" s="1">
        <v>9</v>
      </c>
      <c r="C6493" s="1">
        <v>27</v>
      </c>
      <c r="D6493" s="1">
        <v>23</v>
      </c>
      <c r="E6493" s="1">
        <v>20.2</v>
      </c>
      <c r="F6493" s="1">
        <v>0</v>
      </c>
      <c r="G6493" s="4"/>
      <c r="H6493" s="4"/>
      <c r="Q6493" s="1">
        <v>20</v>
      </c>
      <c r="R6493" s="6">
        <f t="shared" si="8652"/>
        <v>0</v>
      </c>
      <c r="S6493" s="6">
        <f t="shared" si="8653"/>
        <v>0</v>
      </c>
      <c r="T6493" s="6">
        <f t="shared" si="8654"/>
        <v>0</v>
      </c>
      <c r="U6493" s="6">
        <f t="shared" si="8655"/>
        <v>0</v>
      </c>
      <c r="V6493" s="6">
        <f t="shared" si="8656"/>
        <v>0</v>
      </c>
      <c r="W6493" s="6">
        <f t="shared" si="8657"/>
        <v>0</v>
      </c>
      <c r="X6493" s="17"/>
      <c r="Y6493" s="17"/>
      <c r="Z6493" s="17"/>
      <c r="AA6493" s="17"/>
      <c r="AB6493" s="17"/>
      <c r="AC6493" s="17"/>
      <c r="AE6493" s="16"/>
      <c r="AF6493" s="16"/>
      <c r="AG6493" s="16"/>
      <c r="AH6493" s="16"/>
      <c r="AI6493" s="16"/>
      <c r="AJ6493" s="16"/>
      <c r="AL6493" s="16"/>
      <c r="AM6493" s="16"/>
      <c r="AN6493" s="16"/>
      <c r="AO6493" s="16"/>
      <c r="AP6493" s="16"/>
      <c r="AQ6493" s="16"/>
      <c r="BI6493" s="1">
        <v>22</v>
      </c>
      <c r="BJ6493" s="6">
        <f>SUM($R$5:R6495)-$AB$2</f>
        <v>759.13077520000081</v>
      </c>
      <c r="BK6493" s="6">
        <f>SUM($R$5:S6495)-$AB$2</f>
        <v>3729.8994329760048</v>
      </c>
      <c r="BL6493" s="6">
        <f>SUM($R$5:T6495)-$AB$2</f>
        <v>11156.821077416027</v>
      </c>
      <c r="BM6493" s="6">
        <f>SUM($R$5:U6495)-$AB$2</f>
        <v>21554.51137963216</v>
      </c>
      <c r="BN6493" s="6">
        <f>SUM($R$5:V6495)-$AB$2</f>
        <v>36408.354668512256</v>
      </c>
      <c r="BO6493" s="6">
        <f>SUM($R$5:W6495)-$AB$2</f>
        <v>54232.966615167687</v>
      </c>
      <c r="BP6493" s="16"/>
    </row>
    <row r="6494" spans="1:68" x14ac:dyDescent="0.45">
      <c r="A6494" s="1">
        <v>2008</v>
      </c>
      <c r="B6494" s="1">
        <v>9</v>
      </c>
      <c r="C6494" s="1">
        <v>28</v>
      </c>
      <c r="D6494" s="1">
        <v>0</v>
      </c>
      <c r="E6494" s="1">
        <v>20.2</v>
      </c>
      <c r="F6494" s="1">
        <v>0</v>
      </c>
      <c r="G6494" s="4"/>
      <c r="H6494" s="4"/>
      <c r="Q6494" s="1">
        <v>21</v>
      </c>
      <c r="R6494" s="6">
        <f t="shared" si="8652"/>
        <v>0</v>
      </c>
      <c r="S6494" s="6">
        <f t="shared" si="8653"/>
        <v>0</v>
      </c>
      <c r="T6494" s="6">
        <f t="shared" si="8654"/>
        <v>0</v>
      </c>
      <c r="U6494" s="6">
        <f t="shared" si="8655"/>
        <v>0</v>
      </c>
      <c r="V6494" s="6">
        <f t="shared" si="8656"/>
        <v>0</v>
      </c>
      <c r="W6494" s="6">
        <f t="shared" si="8657"/>
        <v>0</v>
      </c>
      <c r="X6494" s="17"/>
      <c r="Y6494" s="17"/>
      <c r="Z6494" s="17"/>
      <c r="AA6494" s="17"/>
      <c r="AB6494" s="17"/>
      <c r="AC6494" s="17"/>
      <c r="AE6494" s="16"/>
      <c r="AF6494" s="16"/>
      <c r="AG6494" s="16"/>
      <c r="AH6494" s="16"/>
      <c r="AI6494" s="16"/>
      <c r="AJ6494" s="16"/>
      <c r="AL6494" s="16"/>
      <c r="AM6494" s="16"/>
      <c r="AN6494" s="16"/>
      <c r="AO6494" s="16"/>
      <c r="AP6494" s="16"/>
      <c r="AQ6494" s="16"/>
      <c r="BI6494" s="1">
        <v>23</v>
      </c>
      <c r="BJ6494" s="6">
        <f>SUM($R$5:R6496)-$AB$2</f>
        <v>759.13077520000081</v>
      </c>
      <c r="BK6494" s="6">
        <f>SUM($R$5:S6496)-$AB$2</f>
        <v>3729.8994329760048</v>
      </c>
      <c r="BL6494" s="6">
        <f>SUM($R$5:T6496)-$AB$2</f>
        <v>11156.821077416027</v>
      </c>
      <c r="BM6494" s="6">
        <f>SUM($R$5:U6496)-$AB$2</f>
        <v>21554.51137963216</v>
      </c>
      <c r="BN6494" s="6">
        <f>SUM($R$5:V6496)-$AB$2</f>
        <v>36408.354668512256</v>
      </c>
      <c r="BO6494" s="6">
        <f>SUM($R$5:W6496)-$AB$2</f>
        <v>54232.966615167687</v>
      </c>
      <c r="BP6494" s="16"/>
    </row>
    <row r="6495" spans="1:68" x14ac:dyDescent="0.45">
      <c r="A6495" s="1">
        <v>2008</v>
      </c>
      <c r="B6495" s="1">
        <v>9</v>
      </c>
      <c r="C6495" s="1">
        <v>28</v>
      </c>
      <c r="D6495" s="1">
        <v>1</v>
      </c>
      <c r="E6495" s="1">
        <v>19.399999999999999</v>
      </c>
      <c r="F6495" s="1">
        <v>0</v>
      </c>
      <c r="G6495" s="4"/>
      <c r="H6495" s="4"/>
      <c r="Q6495" s="1">
        <v>22</v>
      </c>
      <c r="R6495" s="6">
        <f t="shared" si="8652"/>
        <v>0</v>
      </c>
      <c r="S6495" s="6">
        <f t="shared" si="8653"/>
        <v>0</v>
      </c>
      <c r="T6495" s="6">
        <f t="shared" si="8654"/>
        <v>0</v>
      </c>
      <c r="U6495" s="6">
        <f t="shared" si="8655"/>
        <v>0</v>
      </c>
      <c r="V6495" s="6">
        <f t="shared" si="8656"/>
        <v>0</v>
      </c>
      <c r="W6495" s="6">
        <f t="shared" si="8657"/>
        <v>0</v>
      </c>
      <c r="X6495" s="17"/>
      <c r="Y6495" s="17"/>
      <c r="Z6495" s="17"/>
      <c r="AA6495" s="17"/>
      <c r="AB6495" s="17"/>
      <c r="AC6495" s="17"/>
      <c r="AE6495" s="16"/>
      <c r="AF6495" s="16"/>
      <c r="AG6495" s="16"/>
      <c r="AH6495" s="16"/>
      <c r="AI6495" s="16"/>
      <c r="AJ6495" s="16"/>
      <c r="AL6495" s="16"/>
      <c r="AM6495" s="16"/>
      <c r="AN6495" s="16"/>
      <c r="AO6495" s="16"/>
      <c r="AP6495" s="16"/>
      <c r="AQ6495" s="16"/>
      <c r="BI6495" s="1">
        <v>0</v>
      </c>
      <c r="BJ6495" s="6">
        <f t="shared" ref="BJ6495" si="8718">R6497-$AB$2</f>
        <v>-6.53125</v>
      </c>
      <c r="BK6495" s="6">
        <f t="shared" ref="BK6495" si="8719">S6497-$AB$2</f>
        <v>-6.53125</v>
      </c>
      <c r="BL6495" s="6">
        <f t="shared" ref="BL6495" si="8720">T6497-$AB$2</f>
        <v>-6.53125</v>
      </c>
      <c r="BM6495" s="6">
        <f t="shared" ref="BM6495" si="8721">U6497-$AB$2</f>
        <v>-6.53125</v>
      </c>
      <c r="BN6495" s="6">
        <f t="shared" ref="BN6495" si="8722">V6497-$AB$2</f>
        <v>-6.53125</v>
      </c>
      <c r="BO6495" s="6">
        <f t="shared" ref="BO6495" si="8723">W6497-$AB$2</f>
        <v>-6.53125</v>
      </c>
      <c r="BP6495" s="16">
        <v>272</v>
      </c>
    </row>
    <row r="6496" spans="1:68" x14ac:dyDescent="0.45">
      <c r="A6496" s="1">
        <v>2008</v>
      </c>
      <c r="B6496" s="1">
        <v>9</v>
      </c>
      <c r="C6496" s="1">
        <v>28</v>
      </c>
      <c r="D6496" s="1">
        <v>2</v>
      </c>
      <c r="E6496" s="1">
        <v>19.100000000000001</v>
      </c>
      <c r="F6496" s="1">
        <v>0</v>
      </c>
      <c r="G6496" s="4"/>
      <c r="H6496" s="4"/>
      <c r="Q6496" s="1">
        <v>23</v>
      </c>
      <c r="R6496" s="6">
        <f t="shared" si="8652"/>
        <v>0</v>
      </c>
      <c r="S6496" s="6">
        <f t="shared" si="8653"/>
        <v>0</v>
      </c>
      <c r="T6496" s="6">
        <f t="shared" si="8654"/>
        <v>0</v>
      </c>
      <c r="U6496" s="6">
        <f t="shared" si="8655"/>
        <v>0</v>
      </c>
      <c r="V6496" s="6">
        <f t="shared" si="8656"/>
        <v>0</v>
      </c>
      <c r="W6496" s="6">
        <f t="shared" si="8657"/>
        <v>0</v>
      </c>
      <c r="X6496" s="17"/>
      <c r="Y6496" s="17"/>
      <c r="Z6496" s="17"/>
      <c r="AA6496" s="17"/>
      <c r="AB6496" s="17"/>
      <c r="AC6496" s="17"/>
      <c r="AE6496" s="16"/>
      <c r="AF6496" s="16"/>
      <c r="AG6496" s="16"/>
      <c r="AH6496" s="16"/>
      <c r="AI6496" s="16"/>
      <c r="AJ6496" s="16"/>
      <c r="AL6496" s="16"/>
      <c r="AM6496" s="16"/>
      <c r="AN6496" s="16"/>
      <c r="AO6496" s="16"/>
      <c r="AP6496" s="16"/>
      <c r="AQ6496" s="16"/>
      <c r="BI6496" s="1">
        <v>1</v>
      </c>
      <c r="BJ6496" s="6">
        <f>SUM($R$5:R6498)-$AB$2</f>
        <v>759.13077520000081</v>
      </c>
      <c r="BK6496" s="6">
        <f>SUM($R$5:S6498)-$AB$2</f>
        <v>3729.8994329760048</v>
      </c>
      <c r="BL6496" s="6">
        <f>SUM($R$5:T6498)-$AB$2</f>
        <v>11156.821077416027</v>
      </c>
      <c r="BM6496" s="6">
        <f>SUM($R$5:U6498)-$AB$2</f>
        <v>21554.51137963216</v>
      </c>
      <c r="BN6496" s="6">
        <f>SUM($R$5:V6498)-$AB$2</f>
        <v>36408.354668512256</v>
      </c>
      <c r="BO6496" s="6">
        <f>SUM($R$5:W6498)-$AB$2</f>
        <v>54232.966615167687</v>
      </c>
      <c r="BP6496" s="16"/>
    </row>
    <row r="6497" spans="1:68" x14ac:dyDescent="0.45">
      <c r="A6497" s="1">
        <v>2008</v>
      </c>
      <c r="B6497" s="1">
        <v>9</v>
      </c>
      <c r="C6497" s="1">
        <v>28</v>
      </c>
      <c r="D6497" s="1">
        <v>3</v>
      </c>
      <c r="E6497" s="1">
        <v>18.899999999999999</v>
      </c>
      <c r="F6497" s="1">
        <v>0</v>
      </c>
      <c r="G6497" s="4"/>
      <c r="H6497" s="4"/>
      <c r="Q6497" s="1">
        <v>0</v>
      </c>
      <c r="R6497" s="6">
        <f t="shared" si="8652"/>
        <v>0</v>
      </c>
      <c r="S6497" s="6">
        <f t="shared" si="8653"/>
        <v>0</v>
      </c>
      <c r="T6497" s="6">
        <f t="shared" si="8654"/>
        <v>0</v>
      </c>
      <c r="U6497" s="6">
        <f t="shared" si="8655"/>
        <v>0</v>
      </c>
      <c r="V6497" s="6">
        <f t="shared" si="8656"/>
        <v>0</v>
      </c>
      <c r="W6497" s="6">
        <f t="shared" si="8657"/>
        <v>0</v>
      </c>
      <c r="X6497" s="17"/>
      <c r="Y6497" s="17"/>
      <c r="Z6497" s="17"/>
      <c r="AA6497" s="17"/>
      <c r="AB6497" s="17"/>
      <c r="AC6497" s="17"/>
      <c r="AE6497" s="16"/>
      <c r="AF6497" s="16"/>
      <c r="AG6497" s="16"/>
      <c r="AH6497" s="16"/>
      <c r="AI6497" s="16"/>
      <c r="AJ6497" s="16"/>
      <c r="AL6497" s="16"/>
      <c r="AM6497" s="16"/>
      <c r="AN6497" s="16"/>
      <c r="AO6497" s="16"/>
      <c r="AP6497" s="16"/>
      <c r="AQ6497" s="16"/>
      <c r="BI6497" s="1">
        <v>2</v>
      </c>
      <c r="BJ6497" s="6">
        <f>SUM($R$5:R6499)-$AB$2</f>
        <v>759.13077520000081</v>
      </c>
      <c r="BK6497" s="6">
        <f>SUM($R$5:S6499)-$AB$2</f>
        <v>3729.8994329760048</v>
      </c>
      <c r="BL6497" s="6">
        <f>SUM($R$5:T6499)-$AB$2</f>
        <v>11156.821077416027</v>
      </c>
      <c r="BM6497" s="6">
        <f>SUM($R$5:U6499)-$AB$2</f>
        <v>21554.51137963216</v>
      </c>
      <c r="BN6497" s="6">
        <f>SUM($R$5:V6499)-$AB$2</f>
        <v>36408.354668512256</v>
      </c>
      <c r="BO6497" s="6">
        <f>SUM($R$5:W6499)-$AB$2</f>
        <v>54232.966615167687</v>
      </c>
      <c r="BP6497" s="16"/>
    </row>
    <row r="6498" spans="1:68" x14ac:dyDescent="0.45">
      <c r="A6498" s="1">
        <v>2008</v>
      </c>
      <c r="B6498" s="1">
        <v>9</v>
      </c>
      <c r="C6498" s="1">
        <v>28</v>
      </c>
      <c r="D6498" s="1">
        <v>4</v>
      </c>
      <c r="E6498" s="1">
        <v>18.7</v>
      </c>
      <c r="F6498" s="1">
        <v>0</v>
      </c>
      <c r="G6498" s="4"/>
      <c r="H6498" s="4"/>
      <c r="Q6498" s="1">
        <v>1</v>
      </c>
      <c r="R6498" s="6">
        <f t="shared" si="8652"/>
        <v>0</v>
      </c>
      <c r="S6498" s="6">
        <f t="shared" si="8653"/>
        <v>0</v>
      </c>
      <c r="T6498" s="6">
        <f t="shared" si="8654"/>
        <v>0</v>
      </c>
      <c r="U6498" s="6">
        <f t="shared" si="8655"/>
        <v>0</v>
      </c>
      <c r="V6498" s="6">
        <f t="shared" si="8656"/>
        <v>0</v>
      </c>
      <c r="W6498" s="6">
        <f t="shared" si="8657"/>
        <v>0</v>
      </c>
      <c r="X6498" s="17"/>
      <c r="Y6498" s="17"/>
      <c r="Z6498" s="17"/>
      <c r="AA6498" s="17"/>
      <c r="AB6498" s="17"/>
      <c r="AC6498" s="17"/>
      <c r="AE6498" s="16"/>
      <c r="AF6498" s="16"/>
      <c r="AG6498" s="16"/>
      <c r="AH6498" s="16"/>
      <c r="AI6498" s="16"/>
      <c r="AJ6498" s="16"/>
      <c r="AL6498" s="16"/>
      <c r="AM6498" s="16"/>
      <c r="AN6498" s="16"/>
      <c r="AO6498" s="16"/>
      <c r="AP6498" s="16"/>
      <c r="AQ6498" s="16"/>
      <c r="BI6498" s="1">
        <v>3</v>
      </c>
      <c r="BJ6498" s="6">
        <f>SUM($R$5:R6500)-$AB$2</f>
        <v>759.13077520000081</v>
      </c>
      <c r="BK6498" s="6">
        <f>SUM($R$5:S6500)-$AB$2</f>
        <v>3729.8994329760048</v>
      </c>
      <c r="BL6498" s="6">
        <f>SUM($R$5:T6500)-$AB$2</f>
        <v>11156.821077416027</v>
      </c>
      <c r="BM6498" s="6">
        <f>SUM($R$5:U6500)-$AB$2</f>
        <v>21554.51137963216</v>
      </c>
      <c r="BN6498" s="6">
        <f>SUM($R$5:V6500)-$AB$2</f>
        <v>36408.354668512256</v>
      </c>
      <c r="BO6498" s="6">
        <f>SUM($R$5:W6500)-$AB$2</f>
        <v>54232.966615167687</v>
      </c>
      <c r="BP6498" s="16"/>
    </row>
    <row r="6499" spans="1:68" x14ac:dyDescent="0.45">
      <c r="A6499" s="1">
        <v>2008</v>
      </c>
      <c r="B6499" s="1">
        <v>9</v>
      </c>
      <c r="C6499" s="1">
        <v>28</v>
      </c>
      <c r="D6499" s="1">
        <v>5</v>
      </c>
      <c r="E6499" s="1">
        <v>18.600000000000001</v>
      </c>
      <c r="F6499" s="1">
        <v>0</v>
      </c>
      <c r="G6499" s="4"/>
      <c r="H6499" s="4"/>
      <c r="Q6499" s="1">
        <v>2</v>
      </c>
      <c r="R6499" s="6">
        <f t="shared" si="8652"/>
        <v>0</v>
      </c>
      <c r="S6499" s="6">
        <f t="shared" si="8653"/>
        <v>0</v>
      </c>
      <c r="T6499" s="6">
        <f t="shared" si="8654"/>
        <v>0</v>
      </c>
      <c r="U6499" s="6">
        <f t="shared" si="8655"/>
        <v>0</v>
      </c>
      <c r="V6499" s="6">
        <f t="shared" si="8656"/>
        <v>0</v>
      </c>
      <c r="W6499" s="6">
        <f t="shared" si="8657"/>
        <v>0</v>
      </c>
      <c r="X6499" s="17"/>
      <c r="Y6499" s="17"/>
      <c r="Z6499" s="17"/>
      <c r="AA6499" s="17"/>
      <c r="AB6499" s="17"/>
      <c r="AC6499" s="17"/>
      <c r="AE6499" s="16"/>
      <c r="AF6499" s="16"/>
      <c r="AG6499" s="16"/>
      <c r="AH6499" s="16"/>
      <c r="AI6499" s="16"/>
      <c r="AJ6499" s="16"/>
      <c r="AL6499" s="16"/>
      <c r="AM6499" s="16"/>
      <c r="AN6499" s="16"/>
      <c r="AO6499" s="16"/>
      <c r="AP6499" s="16"/>
      <c r="AQ6499" s="16"/>
      <c r="BI6499" s="1">
        <v>4</v>
      </c>
      <c r="BJ6499" s="6">
        <f>SUM($R$5:R6501)-$AB$2</f>
        <v>759.13077520000081</v>
      </c>
      <c r="BK6499" s="6">
        <f>SUM($R$5:S6501)-$AB$2</f>
        <v>3729.8994329760048</v>
      </c>
      <c r="BL6499" s="6">
        <f>SUM($R$5:T6501)-$AB$2</f>
        <v>11156.821077416027</v>
      </c>
      <c r="BM6499" s="6">
        <f>SUM($R$5:U6501)-$AB$2</f>
        <v>21554.51137963216</v>
      </c>
      <c r="BN6499" s="6">
        <f>SUM($R$5:V6501)-$AB$2</f>
        <v>36408.354668512256</v>
      </c>
      <c r="BO6499" s="6">
        <f>SUM($R$5:W6501)-$AB$2</f>
        <v>54232.966615167687</v>
      </c>
      <c r="BP6499" s="16"/>
    </row>
    <row r="6500" spans="1:68" x14ac:dyDescent="0.45">
      <c r="A6500" s="1">
        <v>2008</v>
      </c>
      <c r="B6500" s="1">
        <v>9</v>
      </c>
      <c r="C6500" s="1">
        <v>28</v>
      </c>
      <c r="D6500" s="1">
        <v>6</v>
      </c>
      <c r="E6500" s="1">
        <v>18.399999999999999</v>
      </c>
      <c r="F6500" s="1">
        <v>0</v>
      </c>
      <c r="G6500" s="4"/>
      <c r="H6500" s="4"/>
      <c r="Q6500" s="1">
        <v>3</v>
      </c>
      <c r="R6500" s="6">
        <f t="shared" si="8652"/>
        <v>0</v>
      </c>
      <c r="S6500" s="6">
        <f t="shared" si="8653"/>
        <v>0</v>
      </c>
      <c r="T6500" s="6">
        <f t="shared" si="8654"/>
        <v>0</v>
      </c>
      <c r="U6500" s="6">
        <f t="shared" si="8655"/>
        <v>0</v>
      </c>
      <c r="V6500" s="6">
        <f t="shared" si="8656"/>
        <v>0</v>
      </c>
      <c r="W6500" s="6">
        <f t="shared" si="8657"/>
        <v>0</v>
      </c>
      <c r="X6500" s="17"/>
      <c r="Y6500" s="17"/>
      <c r="Z6500" s="17"/>
      <c r="AA6500" s="17"/>
      <c r="AB6500" s="17"/>
      <c r="AC6500" s="17"/>
      <c r="AE6500" s="16"/>
      <c r="AF6500" s="16"/>
      <c r="AG6500" s="16"/>
      <c r="AH6500" s="16"/>
      <c r="AI6500" s="16"/>
      <c r="AJ6500" s="16"/>
      <c r="AL6500" s="16"/>
      <c r="AM6500" s="16"/>
      <c r="AN6500" s="16"/>
      <c r="AO6500" s="16"/>
      <c r="AP6500" s="16"/>
      <c r="AQ6500" s="16"/>
      <c r="BI6500" s="1">
        <v>5</v>
      </c>
      <c r="BJ6500" s="6">
        <f>SUM($R$5:R6502)-$AB$2</f>
        <v>759.13077520000081</v>
      </c>
      <c r="BK6500" s="6">
        <f>SUM($R$5:S6502)-$AB$2</f>
        <v>3729.8994329760048</v>
      </c>
      <c r="BL6500" s="6">
        <f>SUM($R$5:T6502)-$AB$2</f>
        <v>11156.821077416027</v>
      </c>
      <c r="BM6500" s="6">
        <f>SUM($R$5:U6502)-$AB$2</f>
        <v>21554.51137963216</v>
      </c>
      <c r="BN6500" s="6">
        <f>SUM($R$5:V6502)-$AB$2</f>
        <v>36408.354668512256</v>
      </c>
      <c r="BO6500" s="6">
        <f>SUM($R$5:W6502)-$AB$2</f>
        <v>54232.966615167687</v>
      </c>
      <c r="BP6500" s="16"/>
    </row>
    <row r="6501" spans="1:68" x14ac:dyDescent="0.45">
      <c r="A6501" s="1">
        <v>2008</v>
      </c>
      <c r="B6501" s="1">
        <v>9</v>
      </c>
      <c r="C6501" s="1">
        <v>28</v>
      </c>
      <c r="D6501" s="1">
        <v>7</v>
      </c>
      <c r="E6501" s="1">
        <v>18.3</v>
      </c>
      <c r="F6501" s="1">
        <v>0</v>
      </c>
      <c r="G6501" s="4"/>
      <c r="H6501" s="4"/>
      <c r="Q6501" s="1">
        <v>4</v>
      </c>
      <c r="R6501" s="6">
        <f t="shared" si="8652"/>
        <v>0</v>
      </c>
      <c r="S6501" s="6">
        <f t="shared" si="8653"/>
        <v>0</v>
      </c>
      <c r="T6501" s="6">
        <f t="shared" si="8654"/>
        <v>0</v>
      </c>
      <c r="U6501" s="6">
        <f t="shared" si="8655"/>
        <v>0</v>
      </c>
      <c r="V6501" s="6">
        <f t="shared" si="8656"/>
        <v>0</v>
      </c>
      <c r="W6501" s="6">
        <f t="shared" si="8657"/>
        <v>0</v>
      </c>
      <c r="X6501" s="17"/>
      <c r="Y6501" s="17"/>
      <c r="Z6501" s="17"/>
      <c r="AA6501" s="17"/>
      <c r="AB6501" s="17"/>
      <c r="AC6501" s="17"/>
      <c r="AE6501" s="16"/>
      <c r="AF6501" s="16"/>
      <c r="AG6501" s="16"/>
      <c r="AH6501" s="16"/>
      <c r="AI6501" s="16"/>
      <c r="AJ6501" s="16"/>
      <c r="AL6501" s="16"/>
      <c r="AM6501" s="16"/>
      <c r="AN6501" s="16"/>
      <c r="AO6501" s="16"/>
      <c r="AP6501" s="16"/>
      <c r="AQ6501" s="16"/>
      <c r="BI6501" s="1">
        <v>6</v>
      </c>
      <c r="BJ6501" s="6">
        <f>SUM($R$5:R6503)-$AB$2</f>
        <v>759.13077520000081</v>
      </c>
      <c r="BK6501" s="6">
        <f>SUM($R$5:S6503)-$AB$2</f>
        <v>3729.8994329760048</v>
      </c>
      <c r="BL6501" s="6">
        <f>SUM($R$5:T6503)-$AB$2</f>
        <v>11156.821077416027</v>
      </c>
      <c r="BM6501" s="6">
        <f>SUM($R$5:U6503)-$AB$2</f>
        <v>21554.51137963216</v>
      </c>
      <c r="BN6501" s="6">
        <f>SUM($R$5:V6503)-$AB$2</f>
        <v>36408.354668512256</v>
      </c>
      <c r="BO6501" s="6">
        <f>SUM($R$5:W6503)-$AB$2</f>
        <v>54232.966615167687</v>
      </c>
      <c r="BP6501" s="16"/>
    </row>
    <row r="6502" spans="1:68" x14ac:dyDescent="0.45">
      <c r="A6502" s="1">
        <v>2008</v>
      </c>
      <c r="B6502" s="1">
        <v>9</v>
      </c>
      <c r="C6502" s="1">
        <v>28</v>
      </c>
      <c r="D6502" s="1">
        <v>8</v>
      </c>
      <c r="E6502" s="1">
        <v>18.600000000000001</v>
      </c>
      <c r="F6502" s="1">
        <v>96.35</v>
      </c>
      <c r="G6502" s="4"/>
      <c r="H6502" s="4"/>
      <c r="Q6502" s="1">
        <v>5</v>
      </c>
      <c r="R6502" s="6">
        <f t="shared" ref="R6502:R6565" si="8724">$AX$2*F6499*$R$4/1000</f>
        <v>0</v>
      </c>
      <c r="S6502" s="6">
        <f t="shared" ref="S6502:S6565" si="8725">$AX$2*F6499*($S$4*$AU$2)/1000</f>
        <v>0</v>
      </c>
      <c r="T6502" s="6">
        <f t="shared" ref="T6502:T6565" si="8726">$AX$2*F6499*($T$4*$AU$2)/1000</f>
        <v>0</v>
      </c>
      <c r="U6502" s="6">
        <f t="shared" ref="U6502:U6565" si="8727">$AX$2*F6499*($U$4*$AU$2)/1000</f>
        <v>0</v>
      </c>
      <c r="V6502" s="6">
        <f t="shared" ref="V6502:V6565" si="8728">$AX$2*F6499*($V$4*$AU$2)/1000</f>
        <v>0</v>
      </c>
      <c r="W6502" s="6">
        <f t="shared" ref="W6502:W6565" si="8729">$AX$2*F6499*($W$4*$AU$2)/1000</f>
        <v>0</v>
      </c>
      <c r="X6502" s="17"/>
      <c r="Y6502" s="17"/>
      <c r="Z6502" s="17"/>
      <c r="AA6502" s="17"/>
      <c r="AB6502" s="17"/>
      <c r="AC6502" s="17"/>
      <c r="AE6502" s="16"/>
      <c r="AF6502" s="16"/>
      <c r="AG6502" s="16"/>
      <c r="AH6502" s="16"/>
      <c r="AI6502" s="16"/>
      <c r="AJ6502" s="16"/>
      <c r="AL6502" s="16"/>
      <c r="AM6502" s="16"/>
      <c r="AN6502" s="16"/>
      <c r="AO6502" s="16"/>
      <c r="AP6502" s="16"/>
      <c r="AQ6502" s="16"/>
      <c r="BI6502" s="1">
        <v>7</v>
      </c>
      <c r="BJ6502" s="6">
        <f>SUM($R$5:R6504)-$AB$2</f>
        <v>759.13077520000081</v>
      </c>
      <c r="BK6502" s="6">
        <f>SUM($R$5:S6504)-$AB$2</f>
        <v>3729.8994329760048</v>
      </c>
      <c r="BL6502" s="6">
        <f>SUM($R$5:T6504)-$AB$2</f>
        <v>11156.821077416027</v>
      </c>
      <c r="BM6502" s="6">
        <f>SUM($R$5:U6504)-$AB$2</f>
        <v>21554.51137963216</v>
      </c>
      <c r="BN6502" s="6">
        <f>SUM($R$5:V6504)-$AB$2</f>
        <v>36408.354668512256</v>
      </c>
      <c r="BO6502" s="6">
        <f>SUM($R$5:W6504)-$AB$2</f>
        <v>54232.966615167687</v>
      </c>
      <c r="BP6502" s="16"/>
    </row>
    <row r="6503" spans="1:68" x14ac:dyDescent="0.45">
      <c r="A6503" s="1">
        <v>2008</v>
      </c>
      <c r="B6503" s="1">
        <v>9</v>
      </c>
      <c r="C6503" s="1">
        <v>28</v>
      </c>
      <c r="D6503" s="1">
        <v>9</v>
      </c>
      <c r="E6503" s="1">
        <v>19.5</v>
      </c>
      <c r="F6503" s="1">
        <v>331.45</v>
      </c>
      <c r="G6503" s="4"/>
      <c r="H6503" s="4"/>
      <c r="Q6503" s="1">
        <v>6</v>
      </c>
      <c r="R6503" s="6">
        <f t="shared" si="8724"/>
        <v>0</v>
      </c>
      <c r="S6503" s="6">
        <f t="shared" si="8725"/>
        <v>0</v>
      </c>
      <c r="T6503" s="6">
        <f t="shared" si="8726"/>
        <v>0</v>
      </c>
      <c r="U6503" s="6">
        <f t="shared" si="8727"/>
        <v>0</v>
      </c>
      <c r="V6503" s="6">
        <f t="shared" si="8728"/>
        <v>0</v>
      </c>
      <c r="W6503" s="6">
        <f t="shared" si="8729"/>
        <v>0</v>
      </c>
      <c r="X6503" s="17"/>
      <c r="Y6503" s="17"/>
      <c r="Z6503" s="17"/>
      <c r="AA6503" s="17"/>
      <c r="AB6503" s="17"/>
      <c r="AC6503" s="17"/>
      <c r="AE6503" s="16"/>
      <c r="AF6503" s="16"/>
      <c r="AG6503" s="16"/>
      <c r="AH6503" s="16"/>
      <c r="AI6503" s="16"/>
      <c r="AJ6503" s="16"/>
      <c r="AL6503" s="16"/>
      <c r="AM6503" s="16"/>
      <c r="AN6503" s="16"/>
      <c r="AO6503" s="16"/>
      <c r="AP6503" s="16"/>
      <c r="AQ6503" s="16"/>
      <c r="BI6503" s="1">
        <v>8</v>
      </c>
      <c r="BJ6503" s="6">
        <f>SUM($R$5:R6505)-$AB$2</f>
        <v>759.18665820000081</v>
      </c>
      <c r="BK6503" s="6">
        <f>SUM($R$5:S6505)-$AB$2</f>
        <v>3730.1721420160047</v>
      </c>
      <c r="BL6503" s="6">
        <f>SUM($R$5:T6505)-$AB$2</f>
        <v>11157.635851556028</v>
      </c>
      <c r="BM6503" s="6">
        <f>SUM($R$5:U6505)-$AB$2</f>
        <v>21556.085044912161</v>
      </c>
      <c r="BN6503" s="6">
        <f>SUM($R$5:V6505)-$AB$2</f>
        <v>36411.012463992258</v>
      </c>
      <c r="BO6503" s="6">
        <f>SUM($R$5:W6505)-$AB$2</f>
        <v>54236.925366887685</v>
      </c>
      <c r="BP6503" s="16"/>
    </row>
    <row r="6504" spans="1:68" x14ac:dyDescent="0.45">
      <c r="A6504" s="1">
        <v>2008</v>
      </c>
      <c r="B6504" s="1">
        <v>9</v>
      </c>
      <c r="C6504" s="1">
        <v>28</v>
      </c>
      <c r="D6504" s="1">
        <v>10</v>
      </c>
      <c r="E6504" s="1">
        <v>20.399999999999999</v>
      </c>
      <c r="F6504" s="1">
        <v>521</v>
      </c>
      <c r="G6504" s="4"/>
      <c r="H6504" s="4"/>
      <c r="Q6504" s="1">
        <v>7</v>
      </c>
      <c r="R6504" s="6">
        <f t="shared" si="8724"/>
        <v>0</v>
      </c>
      <c r="S6504" s="6">
        <f t="shared" si="8725"/>
        <v>0</v>
      </c>
      <c r="T6504" s="6">
        <f t="shared" si="8726"/>
        <v>0</v>
      </c>
      <c r="U6504" s="6">
        <f t="shared" si="8727"/>
        <v>0</v>
      </c>
      <c r="V6504" s="6">
        <f t="shared" si="8728"/>
        <v>0</v>
      </c>
      <c r="W6504" s="6">
        <f t="shared" si="8729"/>
        <v>0</v>
      </c>
      <c r="X6504" s="17"/>
      <c r="Y6504" s="17"/>
      <c r="Z6504" s="17"/>
      <c r="AA6504" s="17"/>
      <c r="AB6504" s="17"/>
      <c r="AC6504" s="17"/>
      <c r="AE6504" s="16"/>
      <c r="AF6504" s="16"/>
      <c r="AG6504" s="16"/>
      <c r="AH6504" s="16"/>
      <c r="AI6504" s="16"/>
      <c r="AJ6504" s="16"/>
      <c r="AL6504" s="16"/>
      <c r="AM6504" s="16"/>
      <c r="AN6504" s="16"/>
      <c r="AO6504" s="16"/>
      <c r="AP6504" s="16"/>
      <c r="AQ6504" s="16"/>
      <c r="BI6504" s="1">
        <v>9</v>
      </c>
      <c r="BJ6504" s="6">
        <f>SUM($R$5:R6506)-$AB$2</f>
        <v>759.37889920000077</v>
      </c>
      <c r="BK6504" s="6">
        <f>SUM($R$5:S6506)-$AB$2</f>
        <v>3731.110278096005</v>
      </c>
      <c r="BL6504" s="6">
        <f>SUM($R$5:T6506)-$AB$2</f>
        <v>11160.438725336027</v>
      </c>
      <c r="BM6504" s="6">
        <f>SUM($R$5:U6506)-$AB$2</f>
        <v>21561.498551472163</v>
      </c>
      <c r="BN6504" s="6">
        <f>SUM($R$5:V6506)-$AB$2</f>
        <v>36420.155445952259</v>
      </c>
      <c r="BO6504" s="6">
        <f>SUM($R$5:W6506)-$AB$2</f>
        <v>54250.543719327688</v>
      </c>
      <c r="BP6504" s="16"/>
    </row>
    <row r="6505" spans="1:68" x14ac:dyDescent="0.45">
      <c r="A6505" s="1">
        <v>2008</v>
      </c>
      <c r="B6505" s="1">
        <v>9</v>
      </c>
      <c r="C6505" s="1">
        <v>28</v>
      </c>
      <c r="D6505" s="1">
        <v>11</v>
      </c>
      <c r="E6505" s="1">
        <v>21.5</v>
      </c>
      <c r="F6505" s="1">
        <v>662.89</v>
      </c>
      <c r="G6505" s="4"/>
      <c r="H6505" s="4"/>
      <c r="Q6505" s="1">
        <v>8</v>
      </c>
      <c r="R6505" s="6">
        <f t="shared" si="8724"/>
        <v>5.5882999999999995E-2</v>
      </c>
      <c r="S6505" s="6">
        <f t="shared" si="8725"/>
        <v>0.21682603999999997</v>
      </c>
      <c r="T6505" s="6">
        <f t="shared" si="8726"/>
        <v>0.54206509999999997</v>
      </c>
      <c r="U6505" s="6">
        <f t="shared" si="8727"/>
        <v>0.75889113999999991</v>
      </c>
      <c r="V6505" s="6">
        <f t="shared" si="8728"/>
        <v>1.0841301999999999</v>
      </c>
      <c r="W6505" s="6">
        <f t="shared" si="8729"/>
        <v>1.3009562399999999</v>
      </c>
      <c r="X6505" s="17"/>
      <c r="Y6505" s="17"/>
      <c r="Z6505" s="17"/>
      <c r="AA6505" s="17"/>
      <c r="AB6505" s="17"/>
      <c r="AC6505" s="17"/>
      <c r="AE6505" s="16"/>
      <c r="AF6505" s="16"/>
      <c r="AG6505" s="16"/>
      <c r="AH6505" s="16"/>
      <c r="AI6505" s="16"/>
      <c r="AJ6505" s="16"/>
      <c r="AL6505" s="16"/>
      <c r="AM6505" s="16"/>
      <c r="AN6505" s="16"/>
      <c r="AO6505" s="16"/>
      <c r="AP6505" s="16"/>
      <c r="AQ6505" s="16"/>
      <c r="BI6505" s="1">
        <v>10</v>
      </c>
      <c r="BJ6505" s="6">
        <f>SUM($R$5:R6507)-$AB$2</f>
        <v>759.6810792000008</v>
      </c>
      <c r="BK6505" s="6">
        <f>SUM($R$5:S6507)-$AB$2</f>
        <v>3732.584916496005</v>
      </c>
      <c r="BL6505" s="6">
        <f>SUM($R$5:T6507)-$AB$2</f>
        <v>11164.844509736029</v>
      </c>
      <c r="BM6505" s="6">
        <f>SUM($R$5:U6507)-$AB$2</f>
        <v>21570.00794027216</v>
      </c>
      <c r="BN6505" s="6">
        <f>SUM($R$5:V6507)-$AB$2</f>
        <v>36434.527126752255</v>
      </c>
      <c r="BO6505" s="6">
        <f>SUM($R$5:W6507)-$AB$2</f>
        <v>54271.950150527686</v>
      </c>
      <c r="BP6505" s="16"/>
    </row>
    <row r="6506" spans="1:68" x14ac:dyDescent="0.45">
      <c r="A6506" s="1">
        <v>2008</v>
      </c>
      <c r="B6506" s="1">
        <v>9</v>
      </c>
      <c r="C6506" s="1">
        <v>28</v>
      </c>
      <c r="D6506" s="1">
        <v>12</v>
      </c>
      <c r="E6506" s="1">
        <v>19.899999999999999</v>
      </c>
      <c r="F6506" s="1">
        <v>685.09</v>
      </c>
      <c r="G6506" s="4"/>
      <c r="H6506" s="4"/>
      <c r="Q6506" s="1">
        <v>9</v>
      </c>
      <c r="R6506" s="6">
        <f t="shared" si="8724"/>
        <v>0.192241</v>
      </c>
      <c r="S6506" s="6">
        <f t="shared" si="8725"/>
        <v>0.74589507999999993</v>
      </c>
      <c r="T6506" s="6">
        <f t="shared" si="8726"/>
        <v>1.8647376999999996</v>
      </c>
      <c r="U6506" s="6">
        <f t="shared" si="8727"/>
        <v>2.61063278</v>
      </c>
      <c r="V6506" s="6">
        <f t="shared" si="8728"/>
        <v>3.7294753999999992</v>
      </c>
      <c r="W6506" s="6">
        <f t="shared" si="8729"/>
        <v>4.4753704799999996</v>
      </c>
      <c r="X6506" s="17"/>
      <c r="Y6506" s="17"/>
      <c r="Z6506" s="17"/>
      <c r="AA6506" s="17"/>
      <c r="AB6506" s="17"/>
      <c r="AC6506" s="17"/>
      <c r="AE6506" s="16"/>
      <c r="AF6506" s="16"/>
      <c r="AG6506" s="16"/>
      <c r="AH6506" s="16"/>
      <c r="AI6506" s="16"/>
      <c r="AJ6506" s="16"/>
      <c r="AL6506" s="16"/>
      <c r="AM6506" s="16"/>
      <c r="AN6506" s="16"/>
      <c r="AO6506" s="16"/>
      <c r="AP6506" s="16"/>
      <c r="AQ6506" s="16"/>
      <c r="BI6506" s="1">
        <v>11</v>
      </c>
      <c r="BJ6506" s="6">
        <f>SUM($R$5:R6508)-$AB$2</f>
        <v>760.06555540000079</v>
      </c>
      <c r="BK6506" s="6">
        <f>SUM($R$5:S6508)-$AB$2</f>
        <v>3734.4611603520048</v>
      </c>
      <c r="BL6506" s="6">
        <f>SUM($R$5:T6508)-$AB$2</f>
        <v>11170.450172732029</v>
      </c>
      <c r="BM6506" s="6">
        <f>SUM($R$5:U6508)-$AB$2</f>
        <v>21580.83479006416</v>
      </c>
      <c r="BN6506" s="6">
        <f>SUM($R$5:V6508)-$AB$2</f>
        <v>36452.812814824254</v>
      </c>
      <c r="BO6506" s="6">
        <f>SUM($R$5:W6508)-$AB$2</f>
        <v>54299.186444535684</v>
      </c>
      <c r="BP6506" s="16"/>
    </row>
    <row r="6507" spans="1:68" x14ac:dyDescent="0.45">
      <c r="A6507" s="1">
        <v>2008</v>
      </c>
      <c r="B6507" s="1">
        <v>9</v>
      </c>
      <c r="C6507" s="1">
        <v>28</v>
      </c>
      <c r="D6507" s="1">
        <v>13</v>
      </c>
      <c r="E6507" s="1">
        <v>19.7</v>
      </c>
      <c r="F6507" s="1">
        <v>627.51</v>
      </c>
      <c r="G6507" s="4"/>
      <c r="H6507" s="4"/>
      <c r="Q6507" s="1">
        <v>10</v>
      </c>
      <c r="R6507" s="6">
        <f t="shared" si="8724"/>
        <v>0.30218</v>
      </c>
      <c r="S6507" s="6">
        <f t="shared" si="8725"/>
        <v>1.1724584</v>
      </c>
      <c r="T6507" s="6">
        <f t="shared" si="8726"/>
        <v>2.9311459999999996</v>
      </c>
      <c r="U6507" s="6">
        <f t="shared" si="8727"/>
        <v>4.1036044</v>
      </c>
      <c r="V6507" s="6">
        <f t="shared" si="8728"/>
        <v>5.8622919999999992</v>
      </c>
      <c r="W6507" s="6">
        <f t="shared" si="8729"/>
        <v>7.034750400000001</v>
      </c>
      <c r="X6507" s="17"/>
      <c r="Y6507" s="17"/>
      <c r="Z6507" s="17"/>
      <c r="AA6507" s="17"/>
      <c r="AB6507" s="17"/>
      <c r="AC6507" s="17"/>
      <c r="AE6507" s="16"/>
      <c r="AF6507" s="16"/>
      <c r="AG6507" s="16"/>
      <c r="AH6507" s="16"/>
      <c r="AI6507" s="16"/>
      <c r="AJ6507" s="16"/>
      <c r="AL6507" s="16"/>
      <c r="AM6507" s="16"/>
      <c r="AN6507" s="16"/>
      <c r="AO6507" s="16"/>
      <c r="AP6507" s="16"/>
      <c r="AQ6507" s="16"/>
      <c r="BI6507" s="1">
        <v>12</v>
      </c>
      <c r="BJ6507" s="6">
        <f t="shared" ref="BJ6507" si="8730">R6509-$AB$2</f>
        <v>-6.1338977999999997</v>
      </c>
      <c r="BK6507" s="6">
        <f t="shared" ref="BK6507" si="8731">S6509-$AB$2</f>
        <v>-4.9895234640000004</v>
      </c>
      <c r="BL6507" s="6">
        <f t="shared" ref="BL6507" si="8732">T6509-$AB$2</f>
        <v>-2.6769336600000004</v>
      </c>
      <c r="BM6507" s="6">
        <f t="shared" ref="BM6507" si="8733">U6509-$AB$2</f>
        <v>-1.1352071240000008</v>
      </c>
      <c r="BN6507" s="6">
        <f t="shared" ref="BN6507" si="8734">V6509-$AB$2</f>
        <v>1.1773826799999991</v>
      </c>
      <c r="BO6507" s="6">
        <f t="shared" ref="BO6507" si="8735">W6509-$AB$2</f>
        <v>2.7191092160000014</v>
      </c>
      <c r="BP6507" s="16"/>
    </row>
    <row r="6508" spans="1:68" x14ac:dyDescent="0.45">
      <c r="A6508" s="1">
        <v>2008</v>
      </c>
      <c r="B6508" s="1">
        <v>9</v>
      </c>
      <c r="C6508" s="1">
        <v>28</v>
      </c>
      <c r="D6508" s="1">
        <v>14</v>
      </c>
      <c r="E6508" s="1">
        <v>20.100000000000001</v>
      </c>
      <c r="F6508" s="1">
        <v>665.56</v>
      </c>
      <c r="G6508" s="4"/>
      <c r="H6508" s="4"/>
      <c r="Q6508" s="1">
        <v>11</v>
      </c>
      <c r="R6508" s="6">
        <f t="shared" si="8724"/>
        <v>0.38447619999999993</v>
      </c>
      <c r="S6508" s="6">
        <f t="shared" si="8725"/>
        <v>1.4917676559999997</v>
      </c>
      <c r="T6508" s="6">
        <f t="shared" si="8726"/>
        <v>3.7294191399999992</v>
      </c>
      <c r="U6508" s="6">
        <f t="shared" si="8727"/>
        <v>5.2211867959999987</v>
      </c>
      <c r="V6508" s="6">
        <f t="shared" si="8728"/>
        <v>7.4588382799999984</v>
      </c>
      <c r="W6508" s="6">
        <f t="shared" si="8729"/>
        <v>8.9506059360000005</v>
      </c>
      <c r="X6508" s="17"/>
      <c r="Y6508" s="17"/>
      <c r="Z6508" s="17"/>
      <c r="AA6508" s="17"/>
      <c r="AB6508" s="17"/>
      <c r="AC6508" s="17"/>
      <c r="AE6508" s="16"/>
      <c r="AF6508" s="16"/>
      <c r="AG6508" s="16"/>
      <c r="AH6508" s="16"/>
      <c r="AI6508" s="16"/>
      <c r="AJ6508" s="16"/>
      <c r="AL6508" s="16"/>
      <c r="AM6508" s="16"/>
      <c r="AN6508" s="16"/>
      <c r="AO6508" s="16"/>
      <c r="AP6508" s="16"/>
      <c r="AQ6508" s="16"/>
      <c r="BI6508" s="1">
        <v>13</v>
      </c>
      <c r="BJ6508" s="6">
        <f>SUM($R$5:R6510)-$AB$2</f>
        <v>760.82686340000078</v>
      </c>
      <c r="BK6508" s="6">
        <f>SUM($R$5:S6510)-$AB$2</f>
        <v>3738.176343392005</v>
      </c>
      <c r="BL6508" s="6">
        <f>SUM($R$5:T6510)-$AB$2</f>
        <v>11181.550043372028</v>
      </c>
      <c r="BM6508" s="6">
        <f>SUM($R$5:U6510)-$AB$2</f>
        <v>21602.273223344164</v>
      </c>
      <c r="BN6508" s="6">
        <f>SUM($R$5:V6510)-$AB$2</f>
        <v>36489.020623304255</v>
      </c>
      <c r="BO6508" s="6">
        <f>SUM($R$5:W6510)-$AB$2</f>
        <v>54353.117503255686</v>
      </c>
      <c r="BP6508" s="16"/>
    </row>
    <row r="6509" spans="1:68" x14ac:dyDescent="0.45">
      <c r="A6509" s="1">
        <v>2008</v>
      </c>
      <c r="B6509" s="1">
        <v>9</v>
      </c>
      <c r="C6509" s="1">
        <v>28</v>
      </c>
      <c r="D6509" s="1">
        <v>15</v>
      </c>
      <c r="E6509" s="1">
        <v>20.5</v>
      </c>
      <c r="F6509" s="1">
        <v>571.32000000000005</v>
      </c>
      <c r="G6509" s="4"/>
      <c r="H6509" s="4"/>
      <c r="Q6509" s="1">
        <v>12</v>
      </c>
      <c r="R6509" s="6">
        <f t="shared" si="8724"/>
        <v>0.39735219999999999</v>
      </c>
      <c r="S6509" s="6">
        <f t="shared" si="8725"/>
        <v>1.5417265359999999</v>
      </c>
      <c r="T6509" s="6">
        <f t="shared" si="8726"/>
        <v>3.8543163399999996</v>
      </c>
      <c r="U6509" s="6">
        <f t="shared" si="8727"/>
        <v>5.3960428759999992</v>
      </c>
      <c r="V6509" s="6">
        <f t="shared" si="8728"/>
        <v>7.7086326799999991</v>
      </c>
      <c r="W6509" s="6">
        <f t="shared" si="8729"/>
        <v>9.2503592160000014</v>
      </c>
      <c r="X6509" s="17">
        <f t="shared" ref="X6509" si="8736">SUM(R6509:R6533)-$AA$2</f>
        <v>-3.6759751999999994</v>
      </c>
      <c r="Y6509" s="17">
        <f t="shared" ref="Y6509" si="8737">SUM(S6509:S6533)-$AA$2</f>
        <v>2.6662162239999985</v>
      </c>
      <c r="Z6509" s="17">
        <f t="shared" ref="Z6509" si="8738">SUM(T6509:T6533)-$AA$2</f>
        <v>15.482728059999992</v>
      </c>
      <c r="AA6509" s="17">
        <f t="shared" ref="AA6509" si="8739">SUM(U6509:U6533)-$AA$2</f>
        <v>24.027069284000003</v>
      </c>
      <c r="AB6509" s="17">
        <f t="shared" ref="AB6509" si="8740">SUM(V6509:V6533)-$AA$2</f>
        <v>36.843581119999989</v>
      </c>
      <c r="AC6509" s="17">
        <f t="shared" ref="AC6509" si="8741">SUM(W6509:W6533)-$AA$2</f>
        <v>45.387922343999989</v>
      </c>
      <c r="AE6509" s="16">
        <f t="shared" ref="AE6509" si="8742">IF(X6509&gt;0,1,0)</f>
        <v>0</v>
      </c>
      <c r="AF6509" s="16">
        <f t="shared" ref="AF6509" si="8743">IF(Y6509&gt;0,1,0)</f>
        <v>1</v>
      </c>
      <c r="AG6509" s="16">
        <f t="shared" ref="AG6509" si="8744">IF(Z6509&gt;0,1,0)</f>
        <v>1</v>
      </c>
      <c r="AH6509" s="16">
        <f t="shared" ref="AH6509" si="8745">IF(AA6509&gt;0,1,0)</f>
        <v>1</v>
      </c>
      <c r="AI6509" s="16">
        <f t="shared" ref="AI6509" si="8746">IF(AB6509&gt;0,1,0)</f>
        <v>1</v>
      </c>
      <c r="AJ6509" s="16">
        <f t="shared" ref="AJ6509" si="8747">IF(AC6509&gt;0,1,0)</f>
        <v>1</v>
      </c>
      <c r="AL6509" s="16">
        <f t="shared" ref="AL6509" si="8748">IF(X6509&lt;0,ABS(X6509*$AP$1),0)</f>
        <v>0</v>
      </c>
      <c r="AM6509" s="16">
        <f t="shared" ref="AM6509" si="8749">IF(Y6509&lt;0,ABS(Y6509*$AP$1),0)</f>
        <v>0</v>
      </c>
      <c r="AN6509" s="16">
        <f t="shared" ref="AN6509" si="8750">IF(Z6509&lt;0,ABS(Z6509*$AP$1),0)</f>
        <v>0</v>
      </c>
      <c r="AO6509" s="16">
        <f t="shared" ref="AO6509" si="8751">IF(AA6509&lt;0,ABS(AA6509*$AP$1),0)</f>
        <v>0</v>
      </c>
      <c r="AP6509" s="16">
        <f t="shared" ref="AP6509" si="8752">IF(AB6509&lt;0,ABS(AB6509*$AP$1),0)</f>
        <v>0</v>
      </c>
      <c r="AQ6509" s="16">
        <f t="shared" ref="AQ6509" si="8753">IF(AC6509&lt;0,ABS(AC6509*$AP$1),0)</f>
        <v>0</v>
      </c>
      <c r="BI6509" s="1">
        <v>14</v>
      </c>
      <c r="BJ6509" s="6">
        <f>SUM($R$5:R6511)-$AB$2</f>
        <v>761.21288820000075</v>
      </c>
      <c r="BK6509" s="6">
        <f>SUM($R$5:S6511)-$AB$2</f>
        <v>3740.0601444160052</v>
      </c>
      <c r="BL6509" s="6">
        <f>SUM($R$5:T6511)-$AB$2</f>
        <v>11187.178284956028</v>
      </c>
      <c r="BM6509" s="6">
        <f>SUM($R$5:U6511)-$AB$2</f>
        <v>21613.143681712165</v>
      </c>
      <c r="BN6509" s="6">
        <f>SUM($R$5:V6511)-$AB$2</f>
        <v>36507.379962792256</v>
      </c>
      <c r="BO6509" s="6">
        <f>SUM($R$5:W6511)-$AB$2</f>
        <v>54380.463500087688</v>
      </c>
      <c r="BP6509" s="16"/>
    </row>
    <row r="6510" spans="1:68" x14ac:dyDescent="0.45">
      <c r="A6510" s="1">
        <v>2008</v>
      </c>
      <c r="B6510" s="1">
        <v>9</v>
      </c>
      <c r="C6510" s="1">
        <v>28</v>
      </c>
      <c r="D6510" s="1">
        <v>16</v>
      </c>
      <c r="E6510" s="1">
        <v>21.2</v>
      </c>
      <c r="F6510" s="1">
        <v>407.58</v>
      </c>
      <c r="G6510" s="4"/>
      <c r="H6510" s="4"/>
      <c r="Q6510" s="1">
        <v>13</v>
      </c>
      <c r="R6510" s="6">
        <f t="shared" si="8724"/>
        <v>0.36395579999999994</v>
      </c>
      <c r="S6510" s="6">
        <f t="shared" si="8725"/>
        <v>1.4121485039999997</v>
      </c>
      <c r="T6510" s="6">
        <f t="shared" si="8726"/>
        <v>3.5303712599999995</v>
      </c>
      <c r="U6510" s="6">
        <f t="shared" si="8727"/>
        <v>4.942519764</v>
      </c>
      <c r="V6510" s="6">
        <f t="shared" si="8728"/>
        <v>7.0607425199999989</v>
      </c>
      <c r="W6510" s="6">
        <f t="shared" si="8729"/>
        <v>8.472891023999999</v>
      </c>
      <c r="X6510" s="17"/>
      <c r="Y6510" s="17"/>
      <c r="Z6510" s="17"/>
      <c r="AA6510" s="17"/>
      <c r="AB6510" s="17"/>
      <c r="AC6510" s="17"/>
      <c r="AE6510" s="16"/>
      <c r="AF6510" s="16"/>
      <c r="AG6510" s="16"/>
      <c r="AH6510" s="16"/>
      <c r="AI6510" s="16"/>
      <c r="AJ6510" s="16"/>
      <c r="AL6510" s="16"/>
      <c r="AM6510" s="16"/>
      <c r="AN6510" s="16"/>
      <c r="AO6510" s="16"/>
      <c r="AP6510" s="16"/>
      <c r="AQ6510" s="16"/>
      <c r="BI6510" s="1">
        <v>15</v>
      </c>
      <c r="BJ6510" s="6">
        <f>SUM($R$5:R6512)-$AB$2</f>
        <v>761.54425380000077</v>
      </c>
      <c r="BK6510" s="6">
        <f>SUM($R$5:S6512)-$AB$2</f>
        <v>3741.6772085440052</v>
      </c>
      <c r="BL6510" s="6">
        <f>SUM($R$5:T6512)-$AB$2</f>
        <v>11192.009595404026</v>
      </c>
      <c r="BM6510" s="6">
        <f>SUM($R$5:U6512)-$AB$2</f>
        <v>21622.474937008166</v>
      </c>
      <c r="BN6510" s="6">
        <f>SUM($R$5:V6512)-$AB$2</f>
        <v>36523.139710728261</v>
      </c>
      <c r="BO6510" s="6">
        <f>SUM($R$5:W6512)-$AB$2</f>
        <v>54403.937439191694</v>
      </c>
      <c r="BP6510" s="16"/>
    </row>
    <row r="6511" spans="1:68" x14ac:dyDescent="0.45">
      <c r="A6511" s="1">
        <v>2008</v>
      </c>
      <c r="B6511" s="1">
        <v>9</v>
      </c>
      <c r="C6511" s="1">
        <v>28</v>
      </c>
      <c r="D6511" s="1">
        <v>17</v>
      </c>
      <c r="E6511" s="1">
        <v>21.6</v>
      </c>
      <c r="F6511" s="1">
        <v>276.72000000000003</v>
      </c>
      <c r="G6511" s="4"/>
      <c r="H6511" s="4"/>
      <c r="Q6511" s="1">
        <v>14</v>
      </c>
      <c r="R6511" s="6">
        <f t="shared" si="8724"/>
        <v>0.38602479999999989</v>
      </c>
      <c r="S6511" s="6">
        <f t="shared" si="8725"/>
        <v>1.4977762239999997</v>
      </c>
      <c r="T6511" s="6">
        <f t="shared" si="8726"/>
        <v>3.7444405599999993</v>
      </c>
      <c r="U6511" s="6">
        <f t="shared" si="8727"/>
        <v>5.2422167839999991</v>
      </c>
      <c r="V6511" s="6">
        <f t="shared" si="8728"/>
        <v>7.4888811199999985</v>
      </c>
      <c r="W6511" s="6">
        <f t="shared" si="8729"/>
        <v>8.9866573439999993</v>
      </c>
      <c r="X6511" s="17"/>
      <c r="Y6511" s="17"/>
      <c r="Z6511" s="17"/>
      <c r="AA6511" s="17"/>
      <c r="AB6511" s="17"/>
      <c r="AC6511" s="17"/>
      <c r="AE6511" s="16"/>
      <c r="AF6511" s="16"/>
      <c r="AG6511" s="16"/>
      <c r="AH6511" s="16"/>
      <c r="AI6511" s="16"/>
      <c r="AJ6511" s="16"/>
      <c r="AL6511" s="16"/>
      <c r="AM6511" s="16"/>
      <c r="AN6511" s="16"/>
      <c r="AO6511" s="16"/>
      <c r="AP6511" s="16"/>
      <c r="AQ6511" s="16"/>
      <c r="BI6511" s="1">
        <v>16</v>
      </c>
      <c r="BJ6511" s="6">
        <f>SUM($R$5:R6513)-$AB$2</f>
        <v>761.78065020000076</v>
      </c>
      <c r="BK6511" s="6">
        <f>SUM($R$5:S6513)-$AB$2</f>
        <v>3742.8308229760055</v>
      </c>
      <c r="BL6511" s="6">
        <f>SUM($R$5:T6513)-$AB$2</f>
        <v>11195.456254916026</v>
      </c>
      <c r="BM6511" s="6">
        <f>SUM($R$5:U6513)-$AB$2</f>
        <v>21629.131859632165</v>
      </c>
      <c r="BN6511" s="6">
        <f>SUM($R$5:V6513)-$AB$2</f>
        <v>36534.382723512266</v>
      </c>
      <c r="BO6511" s="6">
        <f>SUM($R$5:W6513)-$AB$2</f>
        <v>54420.683760167696</v>
      </c>
      <c r="BP6511" s="16"/>
    </row>
    <row r="6512" spans="1:68" x14ac:dyDescent="0.45">
      <c r="A6512" s="1">
        <v>2008</v>
      </c>
      <c r="B6512" s="1">
        <v>9</v>
      </c>
      <c r="C6512" s="1">
        <v>28</v>
      </c>
      <c r="D6512" s="1">
        <v>18</v>
      </c>
      <c r="E6512" s="1">
        <v>21</v>
      </c>
      <c r="F6512" s="1">
        <v>67.430000000000007</v>
      </c>
      <c r="G6512" s="4"/>
      <c r="H6512" s="4"/>
      <c r="Q6512" s="1">
        <v>15</v>
      </c>
      <c r="R6512" s="6">
        <f t="shared" si="8724"/>
        <v>0.33136560000000004</v>
      </c>
      <c r="S6512" s="6">
        <f t="shared" si="8725"/>
        <v>1.2856985280000002</v>
      </c>
      <c r="T6512" s="6">
        <f t="shared" si="8726"/>
        <v>3.21424632</v>
      </c>
      <c r="U6512" s="6">
        <f t="shared" si="8727"/>
        <v>4.4999448480000002</v>
      </c>
      <c r="V6512" s="6">
        <f t="shared" si="8728"/>
        <v>6.42849264</v>
      </c>
      <c r="W6512" s="6">
        <f t="shared" si="8729"/>
        <v>7.714191168000001</v>
      </c>
      <c r="X6512" s="17"/>
      <c r="Y6512" s="17"/>
      <c r="Z6512" s="17"/>
      <c r="AA6512" s="17"/>
      <c r="AB6512" s="17"/>
      <c r="AC6512" s="17"/>
      <c r="AE6512" s="16"/>
      <c r="AF6512" s="16"/>
      <c r="AG6512" s="16"/>
      <c r="AH6512" s="16"/>
      <c r="AI6512" s="16"/>
      <c r="AJ6512" s="16"/>
      <c r="AL6512" s="16"/>
      <c r="AM6512" s="16"/>
      <c r="AN6512" s="16"/>
      <c r="AO6512" s="16"/>
      <c r="AP6512" s="16"/>
      <c r="AQ6512" s="16"/>
      <c r="BI6512" s="1">
        <v>17</v>
      </c>
      <c r="BJ6512" s="6">
        <f>SUM($R$5:R6514)-$AB$2</f>
        <v>761.94114780000075</v>
      </c>
      <c r="BK6512" s="6">
        <f>SUM($R$5:S6514)-$AB$2</f>
        <v>3743.6140512640054</v>
      </c>
      <c r="BL6512" s="6">
        <f>SUM($R$5:T6514)-$AB$2</f>
        <v>11197.796309924024</v>
      </c>
      <c r="BM6512" s="6">
        <f>SUM($R$5:U6514)-$AB$2</f>
        <v>21633.651472048165</v>
      </c>
      <c r="BN6512" s="6">
        <f>SUM($R$5:V6514)-$AB$2</f>
        <v>36542.015989368272</v>
      </c>
      <c r="BO6512" s="6">
        <f>SUM($R$5:W6514)-$AB$2</f>
        <v>54432.053410151704</v>
      </c>
      <c r="BP6512" s="16"/>
    </row>
    <row r="6513" spans="1:68" x14ac:dyDescent="0.45">
      <c r="A6513" s="1">
        <v>2008</v>
      </c>
      <c r="B6513" s="1">
        <v>9</v>
      </c>
      <c r="C6513" s="1">
        <v>28</v>
      </c>
      <c r="D6513" s="1">
        <v>19</v>
      </c>
      <c r="E6513" s="1">
        <v>19.600000000000001</v>
      </c>
      <c r="F6513" s="1">
        <v>0</v>
      </c>
      <c r="G6513" s="4"/>
      <c r="H6513" s="4"/>
      <c r="Q6513" s="1">
        <v>16</v>
      </c>
      <c r="R6513" s="6">
        <f t="shared" si="8724"/>
        <v>0.23639639999999998</v>
      </c>
      <c r="S6513" s="6">
        <f t="shared" si="8725"/>
        <v>0.91721803199999985</v>
      </c>
      <c r="T6513" s="6">
        <f t="shared" si="8726"/>
        <v>2.2930450799999993</v>
      </c>
      <c r="U6513" s="6">
        <f t="shared" si="8727"/>
        <v>3.2102631119999998</v>
      </c>
      <c r="V6513" s="6">
        <f t="shared" si="8728"/>
        <v>4.5860901599999986</v>
      </c>
      <c r="W6513" s="6">
        <f t="shared" si="8729"/>
        <v>5.5033081919999995</v>
      </c>
      <c r="X6513" s="17"/>
      <c r="Y6513" s="17"/>
      <c r="Z6513" s="17"/>
      <c r="AA6513" s="17"/>
      <c r="AB6513" s="17"/>
      <c r="AC6513" s="17"/>
      <c r="AE6513" s="16"/>
      <c r="AF6513" s="16"/>
      <c r="AG6513" s="16"/>
      <c r="AH6513" s="16"/>
      <c r="AI6513" s="16"/>
      <c r="AJ6513" s="16"/>
      <c r="AL6513" s="16"/>
      <c r="AM6513" s="16"/>
      <c r="AN6513" s="16"/>
      <c r="AO6513" s="16"/>
      <c r="AP6513" s="16"/>
      <c r="AQ6513" s="16"/>
      <c r="BI6513" s="1">
        <v>18</v>
      </c>
      <c r="BJ6513" s="6">
        <f>SUM($R$5:R6515)-$AB$2</f>
        <v>761.98025720000078</v>
      </c>
      <c r="BK6513" s="6">
        <f>SUM($R$5:S6515)-$AB$2</f>
        <v>3743.8049051360053</v>
      </c>
      <c r="BL6513" s="6">
        <f>SUM($R$5:T6515)-$AB$2</f>
        <v>11198.366524976023</v>
      </c>
      <c r="BM6513" s="6">
        <f>SUM($R$5:U6515)-$AB$2</f>
        <v>21634.752792752166</v>
      </c>
      <c r="BN6513" s="6">
        <f>SUM($R$5:V6515)-$AB$2</f>
        <v>36543.876032432272</v>
      </c>
      <c r="BO6513" s="6">
        <f>SUM($R$5:W6515)-$AB$2</f>
        <v>54434.823920047704</v>
      </c>
      <c r="BP6513" s="16"/>
    </row>
    <row r="6514" spans="1:68" x14ac:dyDescent="0.45">
      <c r="A6514" s="1">
        <v>2008</v>
      </c>
      <c r="B6514" s="1">
        <v>9</v>
      </c>
      <c r="C6514" s="1">
        <v>28</v>
      </c>
      <c r="D6514" s="1">
        <v>20</v>
      </c>
      <c r="E6514" s="1">
        <v>18.8</v>
      </c>
      <c r="F6514" s="1">
        <v>0</v>
      </c>
      <c r="G6514" s="4"/>
      <c r="H6514" s="4"/>
      <c r="Q6514" s="1">
        <v>17</v>
      </c>
      <c r="R6514" s="6">
        <f t="shared" si="8724"/>
        <v>0.16049760000000002</v>
      </c>
      <c r="S6514" s="6">
        <f t="shared" si="8725"/>
        <v>0.62273068799999998</v>
      </c>
      <c r="T6514" s="6">
        <f t="shared" si="8726"/>
        <v>1.5568267200000001</v>
      </c>
      <c r="U6514" s="6">
        <f t="shared" si="8727"/>
        <v>2.179557408</v>
      </c>
      <c r="V6514" s="6">
        <f t="shared" si="8728"/>
        <v>3.1136534400000002</v>
      </c>
      <c r="W6514" s="6">
        <f t="shared" si="8729"/>
        <v>3.7363841280000001</v>
      </c>
      <c r="X6514" s="17"/>
      <c r="Y6514" s="17"/>
      <c r="Z6514" s="17"/>
      <c r="AA6514" s="17"/>
      <c r="AB6514" s="17"/>
      <c r="AC6514" s="17"/>
      <c r="AE6514" s="16"/>
      <c r="AF6514" s="16"/>
      <c r="AG6514" s="16"/>
      <c r="AH6514" s="16"/>
      <c r="AI6514" s="16"/>
      <c r="AJ6514" s="16"/>
      <c r="AL6514" s="16"/>
      <c r="AM6514" s="16"/>
      <c r="AN6514" s="16"/>
      <c r="AO6514" s="16"/>
      <c r="AP6514" s="16"/>
      <c r="AQ6514" s="16"/>
      <c r="BI6514" s="1">
        <v>19</v>
      </c>
      <c r="BJ6514" s="6">
        <f>SUM($R$5:R6516)-$AB$2</f>
        <v>761.98025720000078</v>
      </c>
      <c r="BK6514" s="6">
        <f>SUM($R$5:S6516)-$AB$2</f>
        <v>3743.8049051360053</v>
      </c>
      <c r="BL6514" s="6">
        <f>SUM($R$5:T6516)-$AB$2</f>
        <v>11198.366524976023</v>
      </c>
      <c r="BM6514" s="6">
        <f>SUM($R$5:U6516)-$AB$2</f>
        <v>21634.752792752166</v>
      </c>
      <c r="BN6514" s="6">
        <f>SUM($R$5:V6516)-$AB$2</f>
        <v>36543.876032432272</v>
      </c>
      <c r="BO6514" s="6">
        <f>SUM($R$5:W6516)-$AB$2</f>
        <v>54434.823920047704</v>
      </c>
      <c r="BP6514" s="16"/>
    </row>
    <row r="6515" spans="1:68" x14ac:dyDescent="0.45">
      <c r="A6515" s="1">
        <v>2008</v>
      </c>
      <c r="B6515" s="1">
        <v>9</v>
      </c>
      <c r="C6515" s="1">
        <v>28</v>
      </c>
      <c r="D6515" s="1">
        <v>21</v>
      </c>
      <c r="E6515" s="1">
        <v>18.5</v>
      </c>
      <c r="F6515" s="1">
        <v>0</v>
      </c>
      <c r="G6515" s="4"/>
      <c r="H6515" s="4"/>
      <c r="Q6515" s="1">
        <v>18</v>
      </c>
      <c r="R6515" s="6">
        <f t="shared" si="8724"/>
        <v>3.9109400000000002E-2</v>
      </c>
      <c r="S6515" s="6">
        <f t="shared" si="8725"/>
        <v>0.15174447199999999</v>
      </c>
      <c r="T6515" s="6">
        <f t="shared" si="8726"/>
        <v>0.37936117999999996</v>
      </c>
      <c r="U6515" s="6">
        <f t="shared" si="8727"/>
        <v>0.53110565199999993</v>
      </c>
      <c r="V6515" s="6">
        <f t="shared" si="8728"/>
        <v>0.75872235999999993</v>
      </c>
      <c r="W6515" s="6">
        <f t="shared" si="8729"/>
        <v>0.91046683200000011</v>
      </c>
      <c r="X6515" s="17"/>
      <c r="Y6515" s="17"/>
      <c r="Z6515" s="17"/>
      <c r="AA6515" s="17"/>
      <c r="AB6515" s="17"/>
      <c r="AC6515" s="17"/>
      <c r="AE6515" s="16"/>
      <c r="AF6515" s="16"/>
      <c r="AG6515" s="16"/>
      <c r="AH6515" s="16"/>
      <c r="AI6515" s="16"/>
      <c r="AJ6515" s="16"/>
      <c r="AL6515" s="16"/>
      <c r="AM6515" s="16"/>
      <c r="AN6515" s="16"/>
      <c r="AO6515" s="16"/>
      <c r="AP6515" s="16"/>
      <c r="AQ6515" s="16"/>
      <c r="BI6515" s="1">
        <v>20</v>
      </c>
      <c r="BJ6515" s="6">
        <f>SUM($R$5:R6517)-$AB$2</f>
        <v>761.98025720000078</v>
      </c>
      <c r="BK6515" s="6">
        <f>SUM($R$5:S6517)-$AB$2</f>
        <v>3743.8049051360053</v>
      </c>
      <c r="BL6515" s="6">
        <f>SUM($R$5:T6517)-$AB$2</f>
        <v>11198.366524976023</v>
      </c>
      <c r="BM6515" s="6">
        <f>SUM($R$5:U6517)-$AB$2</f>
        <v>21634.752792752166</v>
      </c>
      <c r="BN6515" s="6">
        <f>SUM($R$5:V6517)-$AB$2</f>
        <v>36543.876032432272</v>
      </c>
      <c r="BO6515" s="6">
        <f>SUM($R$5:W6517)-$AB$2</f>
        <v>54434.823920047704</v>
      </c>
      <c r="BP6515" s="16"/>
    </row>
    <row r="6516" spans="1:68" x14ac:dyDescent="0.45">
      <c r="A6516" s="1">
        <v>2008</v>
      </c>
      <c r="B6516" s="1">
        <v>9</v>
      </c>
      <c r="C6516" s="1">
        <v>28</v>
      </c>
      <c r="D6516" s="1">
        <v>22</v>
      </c>
      <c r="E6516" s="1">
        <v>18.399999999999999</v>
      </c>
      <c r="F6516" s="1">
        <v>0</v>
      </c>
      <c r="G6516" s="4"/>
      <c r="H6516" s="4"/>
      <c r="Q6516" s="1">
        <v>19</v>
      </c>
      <c r="R6516" s="6">
        <f t="shared" si="8724"/>
        <v>0</v>
      </c>
      <c r="S6516" s="6">
        <f t="shared" si="8725"/>
        <v>0</v>
      </c>
      <c r="T6516" s="6">
        <f t="shared" si="8726"/>
        <v>0</v>
      </c>
      <c r="U6516" s="6">
        <f t="shared" si="8727"/>
        <v>0</v>
      </c>
      <c r="V6516" s="6">
        <f t="shared" si="8728"/>
        <v>0</v>
      </c>
      <c r="W6516" s="6">
        <f t="shared" si="8729"/>
        <v>0</v>
      </c>
      <c r="X6516" s="17"/>
      <c r="Y6516" s="17"/>
      <c r="Z6516" s="17"/>
      <c r="AA6516" s="17"/>
      <c r="AB6516" s="17"/>
      <c r="AC6516" s="17"/>
      <c r="AE6516" s="16"/>
      <c r="AF6516" s="16"/>
      <c r="AG6516" s="16"/>
      <c r="AH6516" s="16"/>
      <c r="AI6516" s="16"/>
      <c r="AJ6516" s="16"/>
      <c r="AL6516" s="16"/>
      <c r="AM6516" s="16"/>
      <c r="AN6516" s="16"/>
      <c r="AO6516" s="16"/>
      <c r="AP6516" s="16"/>
      <c r="AQ6516" s="16"/>
      <c r="BI6516" s="1">
        <v>21</v>
      </c>
      <c r="BJ6516" s="6">
        <f>SUM($R$5:R6518)-$AB$2</f>
        <v>761.98025720000078</v>
      </c>
      <c r="BK6516" s="6">
        <f>SUM($R$5:S6518)-$AB$2</f>
        <v>3743.8049051360053</v>
      </c>
      <c r="BL6516" s="6">
        <f>SUM($R$5:T6518)-$AB$2</f>
        <v>11198.366524976023</v>
      </c>
      <c r="BM6516" s="6">
        <f>SUM($R$5:U6518)-$AB$2</f>
        <v>21634.752792752166</v>
      </c>
      <c r="BN6516" s="6">
        <f>SUM($R$5:V6518)-$AB$2</f>
        <v>36543.876032432272</v>
      </c>
      <c r="BO6516" s="6">
        <f>SUM($R$5:W6518)-$AB$2</f>
        <v>54434.823920047704</v>
      </c>
      <c r="BP6516" s="16"/>
    </row>
    <row r="6517" spans="1:68" x14ac:dyDescent="0.45">
      <c r="A6517" s="1">
        <v>2008</v>
      </c>
      <c r="B6517" s="1">
        <v>9</v>
      </c>
      <c r="C6517" s="1">
        <v>28</v>
      </c>
      <c r="D6517" s="1">
        <v>23</v>
      </c>
      <c r="E6517" s="1">
        <v>18.3</v>
      </c>
      <c r="F6517" s="1">
        <v>0</v>
      </c>
      <c r="G6517" s="4"/>
      <c r="H6517" s="4"/>
      <c r="Q6517" s="1">
        <v>20</v>
      </c>
      <c r="R6517" s="6">
        <f t="shared" si="8724"/>
        <v>0</v>
      </c>
      <c r="S6517" s="6">
        <f t="shared" si="8725"/>
        <v>0</v>
      </c>
      <c r="T6517" s="6">
        <f t="shared" si="8726"/>
        <v>0</v>
      </c>
      <c r="U6517" s="6">
        <f t="shared" si="8727"/>
        <v>0</v>
      </c>
      <c r="V6517" s="6">
        <f t="shared" si="8728"/>
        <v>0</v>
      </c>
      <c r="W6517" s="6">
        <f t="shared" si="8729"/>
        <v>0</v>
      </c>
      <c r="X6517" s="17"/>
      <c r="Y6517" s="17"/>
      <c r="Z6517" s="17"/>
      <c r="AA6517" s="17"/>
      <c r="AB6517" s="17"/>
      <c r="AC6517" s="17"/>
      <c r="AE6517" s="16"/>
      <c r="AF6517" s="16"/>
      <c r="AG6517" s="16"/>
      <c r="AH6517" s="16"/>
      <c r="AI6517" s="16"/>
      <c r="AJ6517" s="16"/>
      <c r="AL6517" s="16"/>
      <c r="AM6517" s="16"/>
      <c r="AN6517" s="16"/>
      <c r="AO6517" s="16"/>
      <c r="AP6517" s="16"/>
      <c r="AQ6517" s="16"/>
      <c r="BI6517" s="1">
        <v>22</v>
      </c>
      <c r="BJ6517" s="6">
        <f>SUM($R$5:R6519)-$AB$2</f>
        <v>761.98025720000078</v>
      </c>
      <c r="BK6517" s="6">
        <f>SUM($R$5:S6519)-$AB$2</f>
        <v>3743.8049051360053</v>
      </c>
      <c r="BL6517" s="6">
        <f>SUM($R$5:T6519)-$AB$2</f>
        <v>11198.366524976023</v>
      </c>
      <c r="BM6517" s="6">
        <f>SUM($R$5:U6519)-$AB$2</f>
        <v>21634.752792752166</v>
      </c>
      <c r="BN6517" s="6">
        <f>SUM($R$5:V6519)-$AB$2</f>
        <v>36543.876032432272</v>
      </c>
      <c r="BO6517" s="6">
        <f>SUM($R$5:W6519)-$AB$2</f>
        <v>54434.823920047704</v>
      </c>
      <c r="BP6517" s="16"/>
    </row>
    <row r="6518" spans="1:68" x14ac:dyDescent="0.45">
      <c r="A6518" s="1">
        <v>2008</v>
      </c>
      <c r="B6518" s="1">
        <v>9</v>
      </c>
      <c r="C6518" s="1">
        <v>29</v>
      </c>
      <c r="D6518" s="1">
        <v>0</v>
      </c>
      <c r="E6518" s="1">
        <v>18.399999999999999</v>
      </c>
      <c r="F6518" s="1">
        <v>0</v>
      </c>
      <c r="G6518" s="4"/>
      <c r="H6518" s="4"/>
      <c r="Q6518" s="1">
        <v>21</v>
      </c>
      <c r="R6518" s="6">
        <f t="shared" si="8724"/>
        <v>0</v>
      </c>
      <c r="S6518" s="6">
        <f t="shared" si="8725"/>
        <v>0</v>
      </c>
      <c r="T6518" s="6">
        <f t="shared" si="8726"/>
        <v>0</v>
      </c>
      <c r="U6518" s="6">
        <f t="shared" si="8727"/>
        <v>0</v>
      </c>
      <c r="V6518" s="6">
        <f t="shared" si="8728"/>
        <v>0</v>
      </c>
      <c r="W6518" s="6">
        <f t="shared" si="8729"/>
        <v>0</v>
      </c>
      <c r="X6518" s="17"/>
      <c r="Y6518" s="17"/>
      <c r="Z6518" s="17"/>
      <c r="AA6518" s="17"/>
      <c r="AB6518" s="17"/>
      <c r="AC6518" s="17"/>
      <c r="AE6518" s="16"/>
      <c r="AF6518" s="16"/>
      <c r="AG6518" s="16"/>
      <c r="AH6518" s="16"/>
      <c r="AI6518" s="16"/>
      <c r="AJ6518" s="16"/>
      <c r="AL6518" s="16"/>
      <c r="AM6518" s="16"/>
      <c r="AN6518" s="16"/>
      <c r="AO6518" s="16"/>
      <c r="AP6518" s="16"/>
      <c r="AQ6518" s="16"/>
      <c r="BI6518" s="1">
        <v>23</v>
      </c>
      <c r="BJ6518" s="6">
        <f>SUM($R$5:R6520)-$AB$2</f>
        <v>761.98025720000078</v>
      </c>
      <c r="BK6518" s="6">
        <f>SUM($R$5:S6520)-$AB$2</f>
        <v>3743.8049051360053</v>
      </c>
      <c r="BL6518" s="6">
        <f>SUM($R$5:T6520)-$AB$2</f>
        <v>11198.366524976023</v>
      </c>
      <c r="BM6518" s="6">
        <f>SUM($R$5:U6520)-$AB$2</f>
        <v>21634.752792752166</v>
      </c>
      <c r="BN6518" s="6">
        <f>SUM($R$5:V6520)-$AB$2</f>
        <v>36543.876032432272</v>
      </c>
      <c r="BO6518" s="6">
        <f>SUM($R$5:W6520)-$AB$2</f>
        <v>54434.823920047704</v>
      </c>
      <c r="BP6518" s="16"/>
    </row>
    <row r="6519" spans="1:68" x14ac:dyDescent="0.45">
      <c r="A6519" s="1">
        <v>2008</v>
      </c>
      <c r="B6519" s="1">
        <v>9</v>
      </c>
      <c r="C6519" s="1">
        <v>29</v>
      </c>
      <c r="D6519" s="1">
        <v>1</v>
      </c>
      <c r="E6519" s="1">
        <v>18.3</v>
      </c>
      <c r="F6519" s="1">
        <v>0</v>
      </c>
      <c r="G6519" s="4"/>
      <c r="H6519" s="4"/>
      <c r="Q6519" s="1">
        <v>22</v>
      </c>
      <c r="R6519" s="6">
        <f t="shared" si="8724"/>
        <v>0</v>
      </c>
      <c r="S6519" s="6">
        <f t="shared" si="8725"/>
        <v>0</v>
      </c>
      <c r="T6519" s="6">
        <f t="shared" si="8726"/>
        <v>0</v>
      </c>
      <c r="U6519" s="6">
        <f t="shared" si="8727"/>
        <v>0</v>
      </c>
      <c r="V6519" s="6">
        <f t="shared" si="8728"/>
        <v>0</v>
      </c>
      <c r="W6519" s="6">
        <f t="shared" si="8729"/>
        <v>0</v>
      </c>
      <c r="X6519" s="17"/>
      <c r="Y6519" s="17"/>
      <c r="Z6519" s="17"/>
      <c r="AA6519" s="17"/>
      <c r="AB6519" s="17"/>
      <c r="AC6519" s="17"/>
      <c r="AE6519" s="16"/>
      <c r="AF6519" s="16"/>
      <c r="AG6519" s="16"/>
      <c r="AH6519" s="16"/>
      <c r="AI6519" s="16"/>
      <c r="AJ6519" s="16"/>
      <c r="AL6519" s="16"/>
      <c r="AM6519" s="16"/>
      <c r="AN6519" s="16"/>
      <c r="AO6519" s="16"/>
      <c r="AP6519" s="16"/>
      <c r="AQ6519" s="16"/>
      <c r="BI6519" s="1">
        <v>0</v>
      </c>
      <c r="BJ6519" s="6">
        <f t="shared" ref="BJ6519" si="8754">R6521-$AB$2</f>
        <v>-6.53125</v>
      </c>
      <c r="BK6519" s="6">
        <f t="shared" ref="BK6519" si="8755">S6521-$AB$2</f>
        <v>-6.53125</v>
      </c>
      <c r="BL6519" s="6">
        <f t="shared" ref="BL6519" si="8756">T6521-$AB$2</f>
        <v>-6.53125</v>
      </c>
      <c r="BM6519" s="6">
        <f t="shared" ref="BM6519" si="8757">U6521-$AB$2</f>
        <v>-6.53125</v>
      </c>
      <c r="BN6519" s="6">
        <f t="shared" ref="BN6519" si="8758">V6521-$AB$2</f>
        <v>-6.53125</v>
      </c>
      <c r="BO6519" s="6">
        <f t="shared" ref="BO6519" si="8759">W6521-$AB$2</f>
        <v>-6.53125</v>
      </c>
      <c r="BP6519" s="16">
        <v>273</v>
      </c>
    </row>
    <row r="6520" spans="1:68" x14ac:dyDescent="0.45">
      <c r="A6520" s="1">
        <v>2008</v>
      </c>
      <c r="B6520" s="1">
        <v>9</v>
      </c>
      <c r="C6520" s="1">
        <v>29</v>
      </c>
      <c r="D6520" s="1">
        <v>2</v>
      </c>
      <c r="E6520" s="1">
        <v>18</v>
      </c>
      <c r="F6520" s="1">
        <v>0</v>
      </c>
      <c r="G6520" s="4"/>
      <c r="H6520" s="4"/>
      <c r="Q6520" s="1">
        <v>23</v>
      </c>
      <c r="R6520" s="6">
        <f t="shared" si="8724"/>
        <v>0</v>
      </c>
      <c r="S6520" s="6">
        <f t="shared" si="8725"/>
        <v>0</v>
      </c>
      <c r="T6520" s="6">
        <f t="shared" si="8726"/>
        <v>0</v>
      </c>
      <c r="U6520" s="6">
        <f t="shared" si="8727"/>
        <v>0</v>
      </c>
      <c r="V6520" s="6">
        <f t="shared" si="8728"/>
        <v>0</v>
      </c>
      <c r="W6520" s="6">
        <f t="shared" si="8729"/>
        <v>0</v>
      </c>
      <c r="X6520" s="17"/>
      <c r="Y6520" s="17"/>
      <c r="Z6520" s="17"/>
      <c r="AA6520" s="17"/>
      <c r="AB6520" s="17"/>
      <c r="AC6520" s="17"/>
      <c r="AE6520" s="16"/>
      <c r="AF6520" s="16"/>
      <c r="AG6520" s="16"/>
      <c r="AH6520" s="16"/>
      <c r="AI6520" s="16"/>
      <c r="AJ6520" s="16"/>
      <c r="AL6520" s="16"/>
      <c r="AM6520" s="16"/>
      <c r="AN6520" s="16"/>
      <c r="AO6520" s="16"/>
      <c r="AP6520" s="16"/>
      <c r="AQ6520" s="16"/>
      <c r="BI6520" s="1">
        <v>1</v>
      </c>
      <c r="BJ6520" s="6">
        <f>SUM($R$5:R6522)-$AB$2</f>
        <v>761.98025720000078</v>
      </c>
      <c r="BK6520" s="6">
        <f>SUM($R$5:S6522)-$AB$2</f>
        <v>3743.8049051360053</v>
      </c>
      <c r="BL6520" s="6">
        <f>SUM($R$5:T6522)-$AB$2</f>
        <v>11198.366524976023</v>
      </c>
      <c r="BM6520" s="6">
        <f>SUM($R$5:U6522)-$AB$2</f>
        <v>21634.752792752166</v>
      </c>
      <c r="BN6520" s="6">
        <f>SUM($R$5:V6522)-$AB$2</f>
        <v>36543.876032432272</v>
      </c>
      <c r="BO6520" s="6">
        <f>SUM($R$5:W6522)-$AB$2</f>
        <v>54434.823920047704</v>
      </c>
      <c r="BP6520" s="16"/>
    </row>
    <row r="6521" spans="1:68" x14ac:dyDescent="0.45">
      <c r="A6521" s="1">
        <v>2008</v>
      </c>
      <c r="B6521" s="1">
        <v>9</v>
      </c>
      <c r="C6521" s="1">
        <v>29</v>
      </c>
      <c r="D6521" s="1">
        <v>3</v>
      </c>
      <c r="E6521" s="1">
        <v>17.899999999999999</v>
      </c>
      <c r="F6521" s="1">
        <v>0</v>
      </c>
      <c r="G6521" s="4"/>
      <c r="H6521" s="4"/>
      <c r="Q6521" s="1">
        <v>0</v>
      </c>
      <c r="R6521" s="6">
        <f t="shared" si="8724"/>
        <v>0</v>
      </c>
      <c r="S6521" s="6">
        <f t="shared" si="8725"/>
        <v>0</v>
      </c>
      <c r="T6521" s="6">
        <f t="shared" si="8726"/>
        <v>0</v>
      </c>
      <c r="U6521" s="6">
        <f t="shared" si="8727"/>
        <v>0</v>
      </c>
      <c r="V6521" s="6">
        <f t="shared" si="8728"/>
        <v>0</v>
      </c>
      <c r="W6521" s="6">
        <f t="shared" si="8729"/>
        <v>0</v>
      </c>
      <c r="X6521" s="17"/>
      <c r="Y6521" s="17"/>
      <c r="Z6521" s="17"/>
      <c r="AA6521" s="17"/>
      <c r="AB6521" s="17"/>
      <c r="AC6521" s="17"/>
      <c r="AE6521" s="16"/>
      <c r="AF6521" s="16"/>
      <c r="AG6521" s="16"/>
      <c r="AH6521" s="16"/>
      <c r="AI6521" s="16"/>
      <c r="AJ6521" s="16"/>
      <c r="AL6521" s="16"/>
      <c r="AM6521" s="16"/>
      <c r="AN6521" s="16"/>
      <c r="AO6521" s="16"/>
      <c r="AP6521" s="16"/>
      <c r="AQ6521" s="16"/>
      <c r="BI6521" s="1">
        <v>2</v>
      </c>
      <c r="BJ6521" s="6">
        <f>SUM($R$5:R6523)-$AB$2</f>
        <v>761.98025720000078</v>
      </c>
      <c r="BK6521" s="6">
        <f>SUM($R$5:S6523)-$AB$2</f>
        <v>3743.8049051360053</v>
      </c>
      <c r="BL6521" s="6">
        <f>SUM($R$5:T6523)-$AB$2</f>
        <v>11198.366524976023</v>
      </c>
      <c r="BM6521" s="6">
        <f>SUM($R$5:U6523)-$AB$2</f>
        <v>21634.752792752166</v>
      </c>
      <c r="BN6521" s="6">
        <f>SUM($R$5:V6523)-$AB$2</f>
        <v>36543.876032432272</v>
      </c>
      <c r="BO6521" s="6">
        <f>SUM($R$5:W6523)-$AB$2</f>
        <v>54434.823920047704</v>
      </c>
      <c r="BP6521" s="16"/>
    </row>
    <row r="6522" spans="1:68" x14ac:dyDescent="0.45">
      <c r="A6522" s="1">
        <v>2008</v>
      </c>
      <c r="B6522" s="1">
        <v>9</v>
      </c>
      <c r="C6522" s="1">
        <v>29</v>
      </c>
      <c r="D6522" s="1">
        <v>4</v>
      </c>
      <c r="E6522" s="1">
        <v>17.600000000000001</v>
      </c>
      <c r="F6522" s="1">
        <v>0</v>
      </c>
      <c r="G6522" s="4"/>
      <c r="H6522" s="4"/>
      <c r="Q6522" s="1">
        <v>1</v>
      </c>
      <c r="R6522" s="6">
        <f t="shared" si="8724"/>
        <v>0</v>
      </c>
      <c r="S6522" s="6">
        <f t="shared" si="8725"/>
        <v>0</v>
      </c>
      <c r="T6522" s="6">
        <f t="shared" si="8726"/>
        <v>0</v>
      </c>
      <c r="U6522" s="6">
        <f t="shared" si="8727"/>
        <v>0</v>
      </c>
      <c r="V6522" s="6">
        <f t="shared" si="8728"/>
        <v>0</v>
      </c>
      <c r="W6522" s="6">
        <f t="shared" si="8729"/>
        <v>0</v>
      </c>
      <c r="X6522" s="17"/>
      <c r="Y6522" s="17"/>
      <c r="Z6522" s="17"/>
      <c r="AA6522" s="17"/>
      <c r="AB6522" s="17"/>
      <c r="AC6522" s="17"/>
      <c r="AE6522" s="16"/>
      <c r="AF6522" s="16"/>
      <c r="AG6522" s="16"/>
      <c r="AH6522" s="16"/>
      <c r="AI6522" s="16"/>
      <c r="AJ6522" s="16"/>
      <c r="AL6522" s="16"/>
      <c r="AM6522" s="16"/>
      <c r="AN6522" s="16"/>
      <c r="AO6522" s="16"/>
      <c r="AP6522" s="16"/>
      <c r="AQ6522" s="16"/>
      <c r="BI6522" s="1">
        <v>3</v>
      </c>
      <c r="BJ6522" s="6">
        <f>SUM($R$5:R6524)-$AB$2</f>
        <v>761.98025720000078</v>
      </c>
      <c r="BK6522" s="6">
        <f>SUM($R$5:S6524)-$AB$2</f>
        <v>3743.8049051360053</v>
      </c>
      <c r="BL6522" s="6">
        <f>SUM($R$5:T6524)-$AB$2</f>
        <v>11198.366524976023</v>
      </c>
      <c r="BM6522" s="6">
        <f>SUM($R$5:U6524)-$AB$2</f>
        <v>21634.752792752166</v>
      </c>
      <c r="BN6522" s="6">
        <f>SUM($R$5:V6524)-$AB$2</f>
        <v>36543.876032432272</v>
      </c>
      <c r="BO6522" s="6">
        <f>SUM($R$5:W6524)-$AB$2</f>
        <v>54434.823920047704</v>
      </c>
      <c r="BP6522" s="16"/>
    </row>
    <row r="6523" spans="1:68" x14ac:dyDescent="0.45">
      <c r="A6523" s="1">
        <v>2008</v>
      </c>
      <c r="B6523" s="1">
        <v>9</v>
      </c>
      <c r="C6523" s="1">
        <v>29</v>
      </c>
      <c r="D6523" s="1">
        <v>5</v>
      </c>
      <c r="E6523" s="1">
        <v>17.7</v>
      </c>
      <c r="F6523" s="1">
        <v>0</v>
      </c>
      <c r="G6523" s="4"/>
      <c r="H6523" s="4"/>
      <c r="Q6523" s="1">
        <v>2</v>
      </c>
      <c r="R6523" s="6">
        <f t="shared" si="8724"/>
        <v>0</v>
      </c>
      <c r="S6523" s="6">
        <f t="shared" si="8725"/>
        <v>0</v>
      </c>
      <c r="T6523" s="6">
        <f t="shared" si="8726"/>
        <v>0</v>
      </c>
      <c r="U6523" s="6">
        <f t="shared" si="8727"/>
        <v>0</v>
      </c>
      <c r="V6523" s="6">
        <f t="shared" si="8728"/>
        <v>0</v>
      </c>
      <c r="W6523" s="6">
        <f t="shared" si="8729"/>
        <v>0</v>
      </c>
      <c r="X6523" s="17"/>
      <c r="Y6523" s="17"/>
      <c r="Z6523" s="17"/>
      <c r="AA6523" s="17"/>
      <c r="AB6523" s="17"/>
      <c r="AC6523" s="17"/>
      <c r="AE6523" s="16"/>
      <c r="AF6523" s="16"/>
      <c r="AG6523" s="16"/>
      <c r="AH6523" s="16"/>
      <c r="AI6523" s="16"/>
      <c r="AJ6523" s="16"/>
      <c r="AL6523" s="16"/>
      <c r="AM6523" s="16"/>
      <c r="AN6523" s="16"/>
      <c r="AO6523" s="16"/>
      <c r="AP6523" s="16"/>
      <c r="AQ6523" s="16"/>
      <c r="BI6523" s="1">
        <v>4</v>
      </c>
      <c r="BJ6523" s="6">
        <f>SUM($R$5:R6525)-$AB$2</f>
        <v>761.98025720000078</v>
      </c>
      <c r="BK6523" s="6">
        <f>SUM($R$5:S6525)-$AB$2</f>
        <v>3743.8049051360053</v>
      </c>
      <c r="BL6523" s="6">
        <f>SUM($R$5:T6525)-$AB$2</f>
        <v>11198.366524976023</v>
      </c>
      <c r="BM6523" s="6">
        <f>SUM($R$5:U6525)-$AB$2</f>
        <v>21634.752792752166</v>
      </c>
      <c r="BN6523" s="6">
        <f>SUM($R$5:V6525)-$AB$2</f>
        <v>36543.876032432272</v>
      </c>
      <c r="BO6523" s="6">
        <f>SUM($R$5:W6525)-$AB$2</f>
        <v>54434.823920047704</v>
      </c>
      <c r="BP6523" s="16"/>
    </row>
    <row r="6524" spans="1:68" x14ac:dyDescent="0.45">
      <c r="A6524" s="1">
        <v>2008</v>
      </c>
      <c r="B6524" s="1">
        <v>9</v>
      </c>
      <c r="C6524" s="1">
        <v>29</v>
      </c>
      <c r="D6524" s="1">
        <v>6</v>
      </c>
      <c r="E6524" s="1">
        <v>17.7</v>
      </c>
      <c r="F6524" s="1">
        <v>0</v>
      </c>
      <c r="G6524" s="4"/>
      <c r="H6524" s="4"/>
      <c r="Q6524" s="1">
        <v>3</v>
      </c>
      <c r="R6524" s="6">
        <f t="shared" si="8724"/>
        <v>0</v>
      </c>
      <c r="S6524" s="6">
        <f t="shared" si="8725"/>
        <v>0</v>
      </c>
      <c r="T6524" s="6">
        <f t="shared" si="8726"/>
        <v>0</v>
      </c>
      <c r="U6524" s="6">
        <f t="shared" si="8727"/>
        <v>0</v>
      </c>
      <c r="V6524" s="6">
        <f t="shared" si="8728"/>
        <v>0</v>
      </c>
      <c r="W6524" s="6">
        <f t="shared" si="8729"/>
        <v>0</v>
      </c>
      <c r="X6524" s="17"/>
      <c r="Y6524" s="17"/>
      <c r="Z6524" s="17"/>
      <c r="AA6524" s="17"/>
      <c r="AB6524" s="17"/>
      <c r="AC6524" s="17"/>
      <c r="AE6524" s="16"/>
      <c r="AF6524" s="16"/>
      <c r="AG6524" s="16"/>
      <c r="AH6524" s="16"/>
      <c r="AI6524" s="16"/>
      <c r="AJ6524" s="16"/>
      <c r="AL6524" s="16"/>
      <c r="AM6524" s="16"/>
      <c r="AN6524" s="16"/>
      <c r="AO6524" s="16"/>
      <c r="AP6524" s="16"/>
      <c r="AQ6524" s="16"/>
      <c r="BI6524" s="1">
        <v>5</v>
      </c>
      <c r="BJ6524" s="6">
        <f>SUM($R$5:R6526)-$AB$2</f>
        <v>761.98025720000078</v>
      </c>
      <c r="BK6524" s="6">
        <f>SUM($R$5:S6526)-$AB$2</f>
        <v>3743.8049051360053</v>
      </c>
      <c r="BL6524" s="6">
        <f>SUM($R$5:T6526)-$AB$2</f>
        <v>11198.366524976023</v>
      </c>
      <c r="BM6524" s="6">
        <f>SUM($R$5:U6526)-$AB$2</f>
        <v>21634.752792752166</v>
      </c>
      <c r="BN6524" s="6">
        <f>SUM($R$5:V6526)-$AB$2</f>
        <v>36543.876032432272</v>
      </c>
      <c r="BO6524" s="6">
        <f>SUM($R$5:W6526)-$AB$2</f>
        <v>54434.823920047704</v>
      </c>
      <c r="BP6524" s="16"/>
    </row>
    <row r="6525" spans="1:68" x14ac:dyDescent="0.45">
      <c r="A6525" s="1">
        <v>2008</v>
      </c>
      <c r="B6525" s="1">
        <v>9</v>
      </c>
      <c r="C6525" s="1">
        <v>29</v>
      </c>
      <c r="D6525" s="1">
        <v>7</v>
      </c>
      <c r="E6525" s="1">
        <v>17.7</v>
      </c>
      <c r="F6525" s="1">
        <v>0</v>
      </c>
      <c r="G6525" s="4"/>
      <c r="H6525" s="4"/>
      <c r="Q6525" s="1">
        <v>4</v>
      </c>
      <c r="R6525" s="6">
        <f t="shared" si="8724"/>
        <v>0</v>
      </c>
      <c r="S6525" s="6">
        <f t="shared" si="8725"/>
        <v>0</v>
      </c>
      <c r="T6525" s="6">
        <f t="shared" si="8726"/>
        <v>0</v>
      </c>
      <c r="U6525" s="6">
        <f t="shared" si="8727"/>
        <v>0</v>
      </c>
      <c r="V6525" s="6">
        <f t="shared" si="8728"/>
        <v>0</v>
      </c>
      <c r="W6525" s="6">
        <f t="shared" si="8729"/>
        <v>0</v>
      </c>
      <c r="X6525" s="17"/>
      <c r="Y6525" s="17"/>
      <c r="Z6525" s="17"/>
      <c r="AA6525" s="17"/>
      <c r="AB6525" s="17"/>
      <c r="AC6525" s="17"/>
      <c r="AE6525" s="16"/>
      <c r="AF6525" s="16"/>
      <c r="AG6525" s="16"/>
      <c r="AH6525" s="16"/>
      <c r="AI6525" s="16"/>
      <c r="AJ6525" s="16"/>
      <c r="AL6525" s="16"/>
      <c r="AM6525" s="16"/>
      <c r="AN6525" s="16"/>
      <c r="AO6525" s="16"/>
      <c r="AP6525" s="16"/>
      <c r="AQ6525" s="16"/>
      <c r="BI6525" s="1">
        <v>6</v>
      </c>
      <c r="BJ6525" s="6">
        <f>SUM($R$5:R6527)-$AB$2</f>
        <v>761.98025720000078</v>
      </c>
      <c r="BK6525" s="6">
        <f>SUM($R$5:S6527)-$AB$2</f>
        <v>3743.8049051360053</v>
      </c>
      <c r="BL6525" s="6">
        <f>SUM($R$5:T6527)-$AB$2</f>
        <v>11198.366524976023</v>
      </c>
      <c r="BM6525" s="6">
        <f>SUM($R$5:U6527)-$AB$2</f>
        <v>21634.752792752166</v>
      </c>
      <c r="BN6525" s="6">
        <f>SUM($R$5:V6527)-$AB$2</f>
        <v>36543.876032432272</v>
      </c>
      <c r="BO6525" s="6">
        <f>SUM($R$5:W6527)-$AB$2</f>
        <v>54434.823920047704</v>
      </c>
      <c r="BP6525" s="16"/>
    </row>
    <row r="6526" spans="1:68" x14ac:dyDescent="0.45">
      <c r="A6526" s="1">
        <v>2008</v>
      </c>
      <c r="B6526" s="1">
        <v>9</v>
      </c>
      <c r="C6526" s="1">
        <v>29</v>
      </c>
      <c r="D6526" s="1">
        <v>8</v>
      </c>
      <c r="E6526" s="1">
        <v>17.5</v>
      </c>
      <c r="F6526" s="1">
        <v>4.32</v>
      </c>
      <c r="G6526" s="4"/>
      <c r="H6526" s="4"/>
      <c r="Q6526" s="1">
        <v>5</v>
      </c>
      <c r="R6526" s="6">
        <f t="shared" si="8724"/>
        <v>0</v>
      </c>
      <c r="S6526" s="6">
        <f t="shared" si="8725"/>
        <v>0</v>
      </c>
      <c r="T6526" s="6">
        <f t="shared" si="8726"/>
        <v>0</v>
      </c>
      <c r="U6526" s="6">
        <f t="shared" si="8727"/>
        <v>0</v>
      </c>
      <c r="V6526" s="6">
        <f t="shared" si="8728"/>
        <v>0</v>
      </c>
      <c r="W6526" s="6">
        <f t="shared" si="8729"/>
        <v>0</v>
      </c>
      <c r="X6526" s="17"/>
      <c r="Y6526" s="17"/>
      <c r="Z6526" s="17"/>
      <c r="AA6526" s="17"/>
      <c r="AB6526" s="17"/>
      <c r="AC6526" s="17"/>
      <c r="AE6526" s="16"/>
      <c r="AF6526" s="16"/>
      <c r="AG6526" s="16"/>
      <c r="AH6526" s="16"/>
      <c r="AI6526" s="16"/>
      <c r="AJ6526" s="16"/>
      <c r="AL6526" s="16"/>
      <c r="AM6526" s="16"/>
      <c r="AN6526" s="16"/>
      <c r="AO6526" s="16"/>
      <c r="AP6526" s="16"/>
      <c r="AQ6526" s="16"/>
      <c r="BI6526" s="1">
        <v>7</v>
      </c>
      <c r="BJ6526" s="6">
        <f>SUM($R$5:R6528)-$AB$2</f>
        <v>761.98025720000078</v>
      </c>
      <c r="BK6526" s="6">
        <f>SUM($R$5:S6528)-$AB$2</f>
        <v>3743.8049051360053</v>
      </c>
      <c r="BL6526" s="6">
        <f>SUM($R$5:T6528)-$AB$2</f>
        <v>11198.366524976023</v>
      </c>
      <c r="BM6526" s="6">
        <f>SUM($R$5:U6528)-$AB$2</f>
        <v>21634.752792752166</v>
      </c>
      <c r="BN6526" s="6">
        <f>SUM($R$5:V6528)-$AB$2</f>
        <v>36543.876032432272</v>
      </c>
      <c r="BO6526" s="6">
        <f>SUM($R$5:W6528)-$AB$2</f>
        <v>54434.823920047704</v>
      </c>
      <c r="BP6526" s="16"/>
    </row>
    <row r="6527" spans="1:68" x14ac:dyDescent="0.45">
      <c r="A6527" s="1">
        <v>2008</v>
      </c>
      <c r="B6527" s="1">
        <v>9</v>
      </c>
      <c r="C6527" s="1">
        <v>29</v>
      </c>
      <c r="D6527" s="1">
        <v>9</v>
      </c>
      <c r="E6527" s="1">
        <v>17.100000000000001</v>
      </c>
      <c r="F6527" s="1">
        <v>10.98</v>
      </c>
      <c r="G6527" s="4"/>
      <c r="H6527" s="4"/>
      <c r="Q6527" s="1">
        <v>6</v>
      </c>
      <c r="R6527" s="6">
        <f t="shared" si="8724"/>
        <v>0</v>
      </c>
      <c r="S6527" s="6">
        <f t="shared" si="8725"/>
        <v>0</v>
      </c>
      <c r="T6527" s="6">
        <f t="shared" si="8726"/>
        <v>0</v>
      </c>
      <c r="U6527" s="6">
        <f t="shared" si="8727"/>
        <v>0</v>
      </c>
      <c r="V6527" s="6">
        <f t="shared" si="8728"/>
        <v>0</v>
      </c>
      <c r="W6527" s="6">
        <f t="shared" si="8729"/>
        <v>0</v>
      </c>
      <c r="X6527" s="17"/>
      <c r="Y6527" s="17"/>
      <c r="Z6527" s="17"/>
      <c r="AA6527" s="17"/>
      <c r="AB6527" s="17"/>
      <c r="AC6527" s="17"/>
      <c r="AE6527" s="16"/>
      <c r="AF6527" s="16"/>
      <c r="AG6527" s="16"/>
      <c r="AH6527" s="16"/>
      <c r="AI6527" s="16"/>
      <c r="AJ6527" s="16"/>
      <c r="AL6527" s="16"/>
      <c r="AM6527" s="16"/>
      <c r="AN6527" s="16"/>
      <c r="AO6527" s="16"/>
      <c r="AP6527" s="16"/>
      <c r="AQ6527" s="16"/>
      <c r="BI6527" s="1">
        <v>8</v>
      </c>
      <c r="BJ6527" s="6">
        <f>SUM($R$5:R6529)-$AB$2</f>
        <v>761.98276280000073</v>
      </c>
      <c r="BK6527" s="6">
        <f>SUM($R$5:S6529)-$AB$2</f>
        <v>3743.8171324640052</v>
      </c>
      <c r="BL6527" s="6">
        <f>SUM($R$5:T6529)-$AB$2</f>
        <v>11198.403056624024</v>
      </c>
      <c r="BM6527" s="6">
        <f>SUM($R$5:U6529)-$AB$2</f>
        <v>21634.823350448169</v>
      </c>
      <c r="BN6527" s="6">
        <f>SUM($R$5:V6529)-$AB$2</f>
        <v>36543.995198768273</v>
      </c>
      <c r="BO6527" s="6">
        <f>SUM($R$5:W6529)-$AB$2</f>
        <v>54435.001416751707</v>
      </c>
      <c r="BP6527" s="16"/>
    </row>
    <row r="6528" spans="1:68" x14ac:dyDescent="0.45">
      <c r="A6528" s="1">
        <v>2008</v>
      </c>
      <c r="B6528" s="1">
        <v>9</v>
      </c>
      <c r="C6528" s="1">
        <v>29</v>
      </c>
      <c r="D6528" s="1">
        <v>10</v>
      </c>
      <c r="E6528" s="1">
        <v>17.600000000000001</v>
      </c>
      <c r="F6528" s="1">
        <v>96.58</v>
      </c>
      <c r="G6528" s="4"/>
      <c r="H6528" s="4"/>
      <c r="Q6528" s="1">
        <v>7</v>
      </c>
      <c r="R6528" s="6">
        <f t="shared" si="8724"/>
        <v>0</v>
      </c>
      <c r="S6528" s="6">
        <f t="shared" si="8725"/>
        <v>0</v>
      </c>
      <c r="T6528" s="6">
        <f t="shared" si="8726"/>
        <v>0</v>
      </c>
      <c r="U6528" s="6">
        <f t="shared" si="8727"/>
        <v>0</v>
      </c>
      <c r="V6528" s="6">
        <f t="shared" si="8728"/>
        <v>0</v>
      </c>
      <c r="W6528" s="6">
        <f t="shared" si="8729"/>
        <v>0</v>
      </c>
      <c r="X6528" s="17"/>
      <c r="Y6528" s="17"/>
      <c r="Z6528" s="17"/>
      <c r="AA6528" s="17"/>
      <c r="AB6528" s="17"/>
      <c r="AC6528" s="17"/>
      <c r="AE6528" s="16"/>
      <c r="AF6528" s="16"/>
      <c r="AG6528" s="16"/>
      <c r="AH6528" s="16"/>
      <c r="AI6528" s="16"/>
      <c r="AJ6528" s="16"/>
      <c r="AL6528" s="16"/>
      <c r="AM6528" s="16"/>
      <c r="AN6528" s="16"/>
      <c r="AO6528" s="16"/>
      <c r="AP6528" s="16"/>
      <c r="AQ6528" s="16"/>
      <c r="BI6528" s="1">
        <v>9</v>
      </c>
      <c r="BJ6528" s="6">
        <f>SUM($R$5:R6530)-$AB$2</f>
        <v>761.98913120000077</v>
      </c>
      <c r="BK6528" s="6">
        <f>SUM($R$5:S6530)-$AB$2</f>
        <v>3743.8482102560056</v>
      </c>
      <c r="BL6528" s="6">
        <f>SUM($R$5:T6530)-$AB$2</f>
        <v>11198.495907896024</v>
      </c>
      <c r="BM6528" s="6">
        <f>SUM($R$5:U6530)-$AB$2</f>
        <v>21635.002684592171</v>
      </c>
      <c r="BN6528" s="6">
        <f>SUM($R$5:V6530)-$AB$2</f>
        <v>36544.298079872271</v>
      </c>
      <c r="BO6528" s="6">
        <f>SUM($R$5:W6530)-$AB$2</f>
        <v>54435.452554207703</v>
      </c>
      <c r="BP6528" s="16"/>
    </row>
    <row r="6529" spans="1:68" x14ac:dyDescent="0.45">
      <c r="A6529" s="1">
        <v>2008</v>
      </c>
      <c r="B6529" s="1">
        <v>9</v>
      </c>
      <c r="C6529" s="1">
        <v>29</v>
      </c>
      <c r="D6529" s="1">
        <v>11</v>
      </c>
      <c r="E6529" s="1">
        <v>18.3</v>
      </c>
      <c r="F6529" s="1">
        <v>181.66</v>
      </c>
      <c r="G6529" s="4"/>
      <c r="H6529" s="4"/>
      <c r="Q6529" s="1">
        <v>8</v>
      </c>
      <c r="R6529" s="6">
        <f t="shared" si="8724"/>
        <v>2.5055999999999998E-3</v>
      </c>
      <c r="S6529" s="6">
        <f t="shared" si="8725"/>
        <v>9.7217279999999989E-3</v>
      </c>
      <c r="T6529" s="6">
        <f t="shared" si="8726"/>
        <v>2.4304319999999997E-2</v>
      </c>
      <c r="U6529" s="6">
        <f t="shared" si="8727"/>
        <v>3.4026047999999996E-2</v>
      </c>
      <c r="V6529" s="6">
        <f t="shared" si="8728"/>
        <v>4.8608639999999995E-2</v>
      </c>
      <c r="W6529" s="6">
        <f t="shared" si="8729"/>
        <v>5.8330368E-2</v>
      </c>
      <c r="X6529" s="17"/>
      <c r="Y6529" s="17"/>
      <c r="Z6529" s="17"/>
      <c r="AA6529" s="17"/>
      <c r="AB6529" s="17"/>
      <c r="AC6529" s="17"/>
      <c r="AE6529" s="16"/>
      <c r="AF6529" s="16"/>
      <c r="AG6529" s="16"/>
      <c r="AH6529" s="16"/>
      <c r="AI6529" s="16"/>
      <c r="AJ6529" s="16"/>
      <c r="AL6529" s="16"/>
      <c r="AM6529" s="16"/>
      <c r="AN6529" s="16"/>
      <c r="AO6529" s="16"/>
      <c r="AP6529" s="16"/>
      <c r="AQ6529" s="16"/>
      <c r="BI6529" s="1">
        <v>10</v>
      </c>
      <c r="BJ6529" s="6">
        <f>SUM($R$5:R6531)-$AB$2</f>
        <v>762.04514760000075</v>
      </c>
      <c r="BK6529" s="6">
        <f>SUM($R$5:S6531)-$AB$2</f>
        <v>3744.1215702880054</v>
      </c>
      <c r="BL6529" s="6">
        <f>SUM($R$5:T6531)-$AB$2</f>
        <v>11199.312627008025</v>
      </c>
      <c r="BM6529" s="6">
        <f>SUM($R$5:U6531)-$AB$2</f>
        <v>21636.580106416171</v>
      </c>
      <c r="BN6529" s="6">
        <f>SUM($R$5:V6531)-$AB$2</f>
        <v>36546.962219856272</v>
      </c>
      <c r="BO6529" s="6">
        <f>SUM($R$5:W6531)-$AB$2</f>
        <v>54439.420755983701</v>
      </c>
      <c r="BP6529" s="16"/>
    </row>
    <row r="6530" spans="1:68" x14ac:dyDescent="0.45">
      <c r="A6530" s="1">
        <v>2008</v>
      </c>
      <c r="B6530" s="1">
        <v>9</v>
      </c>
      <c r="C6530" s="1">
        <v>29</v>
      </c>
      <c r="D6530" s="1">
        <v>12</v>
      </c>
      <c r="E6530" s="1">
        <v>20</v>
      </c>
      <c r="F6530" s="1">
        <v>202.06</v>
      </c>
      <c r="G6530" s="4"/>
      <c r="H6530" s="4"/>
      <c r="Q6530" s="1">
        <v>9</v>
      </c>
      <c r="R6530" s="6">
        <f t="shared" si="8724"/>
        <v>6.3683999999999998E-3</v>
      </c>
      <c r="S6530" s="6">
        <f t="shared" si="8725"/>
        <v>2.4709391999999997E-2</v>
      </c>
      <c r="T6530" s="6">
        <f t="shared" si="8726"/>
        <v>6.1773479999999992E-2</v>
      </c>
      <c r="U6530" s="6">
        <f t="shared" si="8727"/>
        <v>8.6482871999999988E-2</v>
      </c>
      <c r="V6530" s="6">
        <f t="shared" si="8728"/>
        <v>0.12354695999999998</v>
      </c>
      <c r="W6530" s="6">
        <f t="shared" si="8729"/>
        <v>0.14825635199999998</v>
      </c>
      <c r="X6530" s="17"/>
      <c r="Y6530" s="17"/>
      <c r="Z6530" s="17"/>
      <c r="AA6530" s="17"/>
      <c r="AB6530" s="17"/>
      <c r="AC6530" s="17"/>
      <c r="AE6530" s="16"/>
      <c r="AF6530" s="16"/>
      <c r="AG6530" s="16"/>
      <c r="AH6530" s="16"/>
      <c r="AI6530" s="16"/>
      <c r="AJ6530" s="16"/>
      <c r="AL6530" s="16"/>
      <c r="AM6530" s="16"/>
      <c r="AN6530" s="16"/>
      <c r="AO6530" s="16"/>
      <c r="AP6530" s="16"/>
      <c r="AQ6530" s="16"/>
      <c r="BI6530" s="1">
        <v>11</v>
      </c>
      <c r="BJ6530" s="6">
        <f>SUM($R$5:R6532)-$AB$2</f>
        <v>762.15051040000071</v>
      </c>
      <c r="BK6530" s="6">
        <f>SUM($R$5:S6532)-$AB$2</f>
        <v>3744.6357407520054</v>
      </c>
      <c r="BL6530" s="6">
        <f>SUM($R$5:T6532)-$AB$2</f>
        <v>11200.848816632026</v>
      </c>
      <c r="BM6530" s="6">
        <f>SUM($R$5:U6532)-$AB$2</f>
        <v>21639.547122864169</v>
      </c>
      <c r="BN6530" s="6">
        <f>SUM($R$5:V6532)-$AB$2</f>
        <v>36551.973274624266</v>
      </c>
      <c r="BO6530" s="6">
        <f>SUM($R$5:W6532)-$AB$2</f>
        <v>54446.884656735696</v>
      </c>
      <c r="BP6530" s="16"/>
    </row>
    <row r="6531" spans="1:68" x14ac:dyDescent="0.45">
      <c r="A6531" s="1">
        <v>2008</v>
      </c>
      <c r="B6531" s="1">
        <v>9</v>
      </c>
      <c r="C6531" s="1">
        <v>29</v>
      </c>
      <c r="D6531" s="1">
        <v>13</v>
      </c>
      <c r="E6531" s="1">
        <v>21.7</v>
      </c>
      <c r="F6531" s="1">
        <v>705.75</v>
      </c>
      <c r="G6531" s="4"/>
      <c r="H6531" s="4"/>
      <c r="Q6531" s="1">
        <v>10</v>
      </c>
      <c r="R6531" s="6">
        <f t="shared" si="8724"/>
        <v>5.6016399999999994E-2</v>
      </c>
      <c r="S6531" s="6">
        <f t="shared" si="8725"/>
        <v>0.21734363199999998</v>
      </c>
      <c r="T6531" s="6">
        <f t="shared" si="8726"/>
        <v>0.54335907999999999</v>
      </c>
      <c r="U6531" s="6">
        <f t="shared" si="8727"/>
        <v>0.76070271200000006</v>
      </c>
      <c r="V6531" s="6">
        <f t="shared" si="8728"/>
        <v>1.08671816</v>
      </c>
      <c r="W6531" s="6">
        <f t="shared" si="8729"/>
        <v>1.3040617919999999</v>
      </c>
      <c r="X6531" s="17"/>
      <c r="Y6531" s="17"/>
      <c r="Z6531" s="17"/>
      <c r="AA6531" s="17"/>
      <c r="AB6531" s="17"/>
      <c r="AC6531" s="17"/>
      <c r="AE6531" s="16"/>
      <c r="AF6531" s="16"/>
      <c r="AG6531" s="16"/>
      <c r="AH6531" s="16"/>
      <c r="AI6531" s="16"/>
      <c r="AJ6531" s="16"/>
      <c r="AL6531" s="16"/>
      <c r="AM6531" s="16"/>
      <c r="AN6531" s="16"/>
      <c r="AO6531" s="16"/>
      <c r="AP6531" s="16"/>
      <c r="AQ6531" s="16"/>
      <c r="BI6531" s="1">
        <v>12</v>
      </c>
      <c r="BJ6531" s="6">
        <f t="shared" ref="BJ6531" si="8760">R6533-$AB$2</f>
        <v>-6.4140552</v>
      </c>
      <c r="BK6531" s="6">
        <f t="shared" ref="BK6531" si="8761">S6533-$AB$2</f>
        <v>-6.076534176</v>
      </c>
      <c r="BL6531" s="6">
        <f t="shared" ref="BL6531" si="8762">T6533-$AB$2</f>
        <v>-5.3944604400000005</v>
      </c>
      <c r="BM6531" s="6">
        <f t="shared" ref="BM6531" si="8763">U6533-$AB$2</f>
        <v>-4.9397446160000005</v>
      </c>
      <c r="BN6531" s="6">
        <f t="shared" ref="BN6531" si="8764">V6533-$AB$2</f>
        <v>-4.2576708800000009</v>
      </c>
      <c r="BO6531" s="6">
        <f t="shared" ref="BO6531" si="8765">W6533-$AB$2</f>
        <v>-3.8029550560000001</v>
      </c>
      <c r="BP6531" s="16"/>
    </row>
    <row r="6532" spans="1:68" x14ac:dyDescent="0.45">
      <c r="A6532" s="1">
        <v>2008</v>
      </c>
      <c r="B6532" s="1">
        <v>9</v>
      </c>
      <c r="C6532" s="1">
        <v>29</v>
      </c>
      <c r="D6532" s="1">
        <v>14</v>
      </c>
      <c r="E6532" s="1">
        <v>22</v>
      </c>
      <c r="F6532" s="1">
        <v>676.57</v>
      </c>
      <c r="G6532" s="4"/>
      <c r="H6532" s="4"/>
      <c r="Q6532" s="1">
        <v>11</v>
      </c>
      <c r="R6532" s="6">
        <f t="shared" si="8724"/>
        <v>0.10536279999999999</v>
      </c>
      <c r="S6532" s="6">
        <f t="shared" si="8725"/>
        <v>0.40880766400000002</v>
      </c>
      <c r="T6532" s="6">
        <f t="shared" si="8726"/>
        <v>1.0220191599999999</v>
      </c>
      <c r="U6532" s="6">
        <f t="shared" si="8727"/>
        <v>1.4308268239999999</v>
      </c>
      <c r="V6532" s="6">
        <f t="shared" si="8728"/>
        <v>2.0440383199999999</v>
      </c>
      <c r="W6532" s="6">
        <f t="shared" si="8729"/>
        <v>2.4528459840000001</v>
      </c>
      <c r="X6532" s="17"/>
      <c r="Y6532" s="17"/>
      <c r="Z6532" s="17"/>
      <c r="AA6532" s="17"/>
      <c r="AB6532" s="17"/>
      <c r="AC6532" s="17"/>
      <c r="AE6532" s="16"/>
      <c r="AF6532" s="16"/>
      <c r="AG6532" s="16"/>
      <c r="AH6532" s="16"/>
      <c r="AI6532" s="16"/>
      <c r="AJ6532" s="16"/>
      <c r="AL6532" s="16"/>
      <c r="AM6532" s="16"/>
      <c r="AN6532" s="16"/>
      <c r="AO6532" s="16"/>
      <c r="AP6532" s="16"/>
      <c r="AQ6532" s="16"/>
      <c r="BI6532" s="1">
        <v>13</v>
      </c>
      <c r="BJ6532" s="6">
        <f>SUM($R$5:R6534)-$AB$2</f>
        <v>762.67704020000076</v>
      </c>
      <c r="BK6532" s="6">
        <f>SUM($R$5:S6534)-$AB$2</f>
        <v>3747.205206176005</v>
      </c>
      <c r="BL6532" s="6">
        <f>SUM($R$5:T6534)-$AB$2</f>
        <v>11208.525621116025</v>
      </c>
      <c r="BM6532" s="6">
        <f>SUM($R$5:U6534)-$AB$2</f>
        <v>21654.374202032173</v>
      </c>
      <c r="BN6532" s="6">
        <f>SUM($R$5:V6534)-$AB$2</f>
        <v>36577.015031912269</v>
      </c>
      <c r="BO6532" s="6">
        <f>SUM($R$5:W6534)-$AB$2</f>
        <v>54484.184027767697</v>
      </c>
      <c r="BP6532" s="16"/>
    </row>
    <row r="6533" spans="1:68" x14ac:dyDescent="0.45">
      <c r="A6533" s="1">
        <v>2008</v>
      </c>
      <c r="B6533" s="1">
        <v>9</v>
      </c>
      <c r="C6533" s="1">
        <v>29</v>
      </c>
      <c r="D6533" s="1">
        <v>15</v>
      </c>
      <c r="E6533" s="1">
        <v>22.6</v>
      </c>
      <c r="F6533" s="1">
        <v>526.35</v>
      </c>
      <c r="G6533" s="4"/>
      <c r="H6533" s="4"/>
      <c r="Q6533" s="1">
        <v>12</v>
      </c>
      <c r="R6533" s="6">
        <f t="shared" si="8724"/>
        <v>0.11719479999999999</v>
      </c>
      <c r="S6533" s="6">
        <f t="shared" si="8725"/>
        <v>0.45471582399999994</v>
      </c>
      <c r="T6533" s="6">
        <f t="shared" si="8726"/>
        <v>1.1367895599999998</v>
      </c>
      <c r="U6533" s="6">
        <f t="shared" si="8727"/>
        <v>1.5915053839999997</v>
      </c>
      <c r="V6533" s="6">
        <f t="shared" si="8728"/>
        <v>2.2735791199999995</v>
      </c>
      <c r="W6533" s="6">
        <f t="shared" si="8729"/>
        <v>2.7282949439999999</v>
      </c>
      <c r="X6533" s="17">
        <f t="shared" ref="X6533" si="8766">SUM(R6533:R6557)-$AA$2</f>
        <v>-3.0304235999999998</v>
      </c>
      <c r="Y6533" s="17">
        <f t="shared" ref="Y6533" si="8767">SUM(S6533:S6557)-$AA$2</f>
        <v>5.1709564319999979</v>
      </c>
      <c r="Z6533" s="17">
        <f t="shared" ref="Z6533" si="8768">SUM(T6533:T6557)-$AA$2</f>
        <v>21.744578579999999</v>
      </c>
      <c r="AA6533" s="17">
        <f t="shared" ref="AA6533" si="8769">SUM(U6533:U6557)-$AA$2</f>
        <v>32.793660012000004</v>
      </c>
      <c r="AB6533" s="17">
        <f t="shared" ref="AB6533" si="8770">SUM(V6533:V6557)-$AA$2</f>
        <v>49.367282160000002</v>
      </c>
      <c r="AC6533" s="17">
        <f t="shared" ref="AC6533" si="8771">SUM(W6533:W6557)-$AA$2</f>
        <v>60.41636359200001</v>
      </c>
      <c r="AE6533" s="16">
        <f t="shared" ref="AE6533" si="8772">IF(X6533&gt;0,1,0)</f>
        <v>0</v>
      </c>
      <c r="AF6533" s="16">
        <f t="shared" ref="AF6533" si="8773">IF(Y6533&gt;0,1,0)</f>
        <v>1</v>
      </c>
      <c r="AG6533" s="16">
        <f t="shared" ref="AG6533" si="8774">IF(Z6533&gt;0,1,0)</f>
        <v>1</v>
      </c>
      <c r="AH6533" s="16">
        <f t="shared" ref="AH6533" si="8775">IF(AA6533&gt;0,1,0)</f>
        <v>1</v>
      </c>
      <c r="AI6533" s="16">
        <f t="shared" ref="AI6533" si="8776">IF(AB6533&gt;0,1,0)</f>
        <v>1</v>
      </c>
      <c r="AJ6533" s="16">
        <f t="shared" ref="AJ6533" si="8777">IF(AC6533&gt;0,1,0)</f>
        <v>1</v>
      </c>
      <c r="AL6533" s="16">
        <f t="shared" ref="AL6533" si="8778">IF(X6533&lt;0,ABS(X6533*$AP$1),0)</f>
        <v>0</v>
      </c>
      <c r="AM6533" s="16">
        <f t="shared" ref="AM6533" si="8779">IF(Y6533&lt;0,ABS(Y6533*$AP$1),0)</f>
        <v>0</v>
      </c>
      <c r="AN6533" s="16">
        <f t="shared" ref="AN6533" si="8780">IF(Z6533&lt;0,ABS(Z6533*$AP$1),0)</f>
        <v>0</v>
      </c>
      <c r="AO6533" s="16">
        <f t="shared" ref="AO6533" si="8781">IF(AA6533&lt;0,ABS(AA6533*$AP$1),0)</f>
        <v>0</v>
      </c>
      <c r="AP6533" s="16">
        <f t="shared" ref="AP6533" si="8782">IF(AB6533&lt;0,ABS(AB6533*$AP$1),0)</f>
        <v>0</v>
      </c>
      <c r="AQ6533" s="16">
        <f t="shared" ref="AQ6533" si="8783">IF(AC6533&lt;0,ABS(AC6533*$AP$1),0)</f>
        <v>0</v>
      </c>
      <c r="BI6533" s="1">
        <v>14</v>
      </c>
      <c r="BJ6533" s="6">
        <f>SUM($R$5:R6535)-$AB$2</f>
        <v>763.06945080000071</v>
      </c>
      <c r="BK6533" s="6">
        <f>SUM($R$5:S6535)-$AB$2</f>
        <v>3749.1201699040048</v>
      </c>
      <c r="BL6533" s="6">
        <f>SUM($R$5:T6535)-$AB$2</f>
        <v>11214.246967664023</v>
      </c>
      <c r="BM6533" s="6">
        <f>SUM($R$5:U6535)-$AB$2</f>
        <v>21665.424484528176</v>
      </c>
      <c r="BN6533" s="6">
        <f>SUM($R$5:V6535)-$AB$2</f>
        <v>36595.678080048267</v>
      </c>
      <c r="BO6533" s="6">
        <f>SUM($R$5:W6535)-$AB$2</f>
        <v>54511.982394671693</v>
      </c>
      <c r="BP6533" s="16"/>
    </row>
    <row r="6534" spans="1:68" x14ac:dyDescent="0.45">
      <c r="A6534" s="1">
        <v>2008</v>
      </c>
      <c r="B6534" s="1">
        <v>9</v>
      </c>
      <c r="C6534" s="1">
        <v>29</v>
      </c>
      <c r="D6534" s="1">
        <v>16</v>
      </c>
      <c r="E6534" s="1">
        <v>23.2</v>
      </c>
      <c r="F6534" s="1">
        <v>427.25</v>
      </c>
      <c r="G6534" s="4"/>
      <c r="H6534" s="4"/>
      <c r="Q6534" s="1">
        <v>13</v>
      </c>
      <c r="R6534" s="6">
        <f t="shared" si="8724"/>
        <v>0.409335</v>
      </c>
      <c r="S6534" s="6">
        <f t="shared" si="8725"/>
        <v>1.5882197999999998</v>
      </c>
      <c r="T6534" s="6">
        <f t="shared" si="8726"/>
        <v>3.9705494999999997</v>
      </c>
      <c r="U6534" s="6">
        <f t="shared" si="8727"/>
        <v>5.5587692999999998</v>
      </c>
      <c r="V6534" s="6">
        <f t="shared" si="8728"/>
        <v>7.9410989999999995</v>
      </c>
      <c r="W6534" s="6">
        <f t="shared" si="8729"/>
        <v>9.5293187999999986</v>
      </c>
      <c r="X6534" s="17"/>
      <c r="Y6534" s="17"/>
      <c r="Z6534" s="17"/>
      <c r="AA6534" s="17"/>
      <c r="AB6534" s="17"/>
      <c r="AC6534" s="17"/>
      <c r="AE6534" s="16"/>
      <c r="AF6534" s="16"/>
      <c r="AG6534" s="16"/>
      <c r="AH6534" s="16"/>
      <c r="AI6534" s="16"/>
      <c r="AJ6534" s="16"/>
      <c r="AL6534" s="16"/>
      <c r="AM6534" s="16"/>
      <c r="AN6534" s="16"/>
      <c r="AO6534" s="16"/>
      <c r="AP6534" s="16"/>
      <c r="AQ6534" s="16"/>
      <c r="BI6534" s="1">
        <v>15</v>
      </c>
      <c r="BJ6534" s="6">
        <f>SUM($R$5:R6536)-$AB$2</f>
        <v>763.37473380000074</v>
      </c>
      <c r="BK6534" s="6">
        <f>SUM($R$5:S6536)-$AB$2</f>
        <v>3750.609950944005</v>
      </c>
      <c r="BL6534" s="6">
        <f>SUM($R$5:T6536)-$AB$2</f>
        <v>11218.697993804022</v>
      </c>
      <c r="BM6534" s="6">
        <f>SUM($R$5:U6536)-$AB$2</f>
        <v>21674.021253808176</v>
      </c>
      <c r="BN6534" s="6">
        <f>SUM($R$5:V6536)-$AB$2</f>
        <v>36610.197339528262</v>
      </c>
      <c r="BO6534" s="6">
        <f>SUM($R$5:W6536)-$AB$2</f>
        <v>54533.608642391686</v>
      </c>
      <c r="BP6534" s="16"/>
    </row>
    <row r="6535" spans="1:68" x14ac:dyDescent="0.45">
      <c r="A6535" s="1">
        <v>2008</v>
      </c>
      <c r="B6535" s="1">
        <v>9</v>
      </c>
      <c r="C6535" s="1">
        <v>29</v>
      </c>
      <c r="D6535" s="1">
        <v>17</v>
      </c>
      <c r="E6535" s="1">
        <v>23.2</v>
      </c>
      <c r="F6535" s="1">
        <v>19.059999999999999</v>
      </c>
      <c r="G6535" s="4"/>
      <c r="H6535" s="4"/>
      <c r="Q6535" s="1">
        <v>14</v>
      </c>
      <c r="R6535" s="6">
        <f t="shared" si="8724"/>
        <v>0.3924106</v>
      </c>
      <c r="S6535" s="6">
        <f t="shared" si="8725"/>
        <v>1.522553128</v>
      </c>
      <c r="T6535" s="6">
        <f t="shared" si="8726"/>
        <v>3.8063828199999996</v>
      </c>
      <c r="U6535" s="6">
        <f t="shared" si="8727"/>
        <v>5.3289359480000007</v>
      </c>
      <c r="V6535" s="6">
        <f t="shared" si="8728"/>
        <v>7.6127656399999992</v>
      </c>
      <c r="W6535" s="6">
        <f t="shared" si="8729"/>
        <v>9.1353187680000012</v>
      </c>
      <c r="X6535" s="17"/>
      <c r="Y6535" s="17"/>
      <c r="Z6535" s="17"/>
      <c r="AA6535" s="17"/>
      <c r="AB6535" s="17"/>
      <c r="AC6535" s="17"/>
      <c r="AE6535" s="16"/>
      <c r="AF6535" s="16"/>
      <c r="AG6535" s="16"/>
      <c r="AH6535" s="16"/>
      <c r="AI6535" s="16"/>
      <c r="AJ6535" s="16"/>
      <c r="AL6535" s="16"/>
      <c r="AM6535" s="16"/>
      <c r="AN6535" s="16"/>
      <c r="AO6535" s="16"/>
      <c r="AP6535" s="16"/>
      <c r="AQ6535" s="16"/>
      <c r="BI6535" s="1">
        <v>16</v>
      </c>
      <c r="BJ6535" s="6">
        <f>SUM($R$5:R6537)-$AB$2</f>
        <v>763.62253880000071</v>
      </c>
      <c r="BK6535" s="6">
        <f>SUM($R$5:S6537)-$AB$2</f>
        <v>3751.8192393440049</v>
      </c>
      <c r="BL6535" s="6">
        <f>SUM($R$5:T6537)-$AB$2</f>
        <v>11222.310990704023</v>
      </c>
      <c r="BM6535" s="6">
        <f>SUM($R$5:U6537)-$AB$2</f>
        <v>21680.999442608176</v>
      </c>
      <c r="BN6535" s="6">
        <f>SUM($R$5:V6537)-$AB$2</f>
        <v>36621.982945328265</v>
      </c>
      <c r="BO6535" s="6">
        <f>SUM($R$5:W6537)-$AB$2</f>
        <v>54551.163148591688</v>
      </c>
      <c r="BP6535" s="16"/>
    </row>
    <row r="6536" spans="1:68" x14ac:dyDescent="0.45">
      <c r="A6536" s="1">
        <v>2008</v>
      </c>
      <c r="B6536" s="1">
        <v>9</v>
      </c>
      <c r="C6536" s="1">
        <v>29</v>
      </c>
      <c r="D6536" s="1">
        <v>18</v>
      </c>
      <c r="E6536" s="1">
        <v>23</v>
      </c>
      <c r="F6536" s="1">
        <v>0.28000000000000003</v>
      </c>
      <c r="G6536" s="4"/>
      <c r="H6536" s="4"/>
      <c r="Q6536" s="1">
        <v>15</v>
      </c>
      <c r="R6536" s="6">
        <f t="shared" si="8724"/>
        <v>0.30528300000000003</v>
      </c>
      <c r="S6536" s="6">
        <f t="shared" si="8725"/>
        <v>1.18449804</v>
      </c>
      <c r="T6536" s="6">
        <f t="shared" si="8726"/>
        <v>2.9612451000000002</v>
      </c>
      <c r="U6536" s="6">
        <f t="shared" si="8727"/>
        <v>4.1457431400000004</v>
      </c>
      <c r="V6536" s="6">
        <f t="shared" si="8728"/>
        <v>5.9224902000000004</v>
      </c>
      <c r="W6536" s="6">
        <f t="shared" si="8729"/>
        <v>7.1069882400000006</v>
      </c>
      <c r="X6536" s="17"/>
      <c r="Y6536" s="17"/>
      <c r="Z6536" s="17"/>
      <c r="AA6536" s="17"/>
      <c r="AB6536" s="17"/>
      <c r="AC6536" s="17"/>
      <c r="AE6536" s="16"/>
      <c r="AF6536" s="16"/>
      <c r="AG6536" s="16"/>
      <c r="AH6536" s="16"/>
      <c r="AI6536" s="16"/>
      <c r="AJ6536" s="16"/>
      <c r="AL6536" s="16"/>
      <c r="AM6536" s="16"/>
      <c r="AN6536" s="16"/>
      <c r="AO6536" s="16"/>
      <c r="AP6536" s="16"/>
      <c r="AQ6536" s="16"/>
      <c r="BI6536" s="1">
        <v>17</v>
      </c>
      <c r="BJ6536" s="6">
        <f>SUM($R$5:R6538)-$AB$2</f>
        <v>763.63359360000072</v>
      </c>
      <c r="BK6536" s="6">
        <f>SUM($R$5:S6538)-$AB$2</f>
        <v>3751.8731867680049</v>
      </c>
      <c r="BL6536" s="6">
        <f>SUM($R$5:T6538)-$AB$2</f>
        <v>11222.472169688022</v>
      </c>
      <c r="BM6536" s="6">
        <f>SUM($R$5:U6538)-$AB$2</f>
        <v>21681.310745776176</v>
      </c>
      <c r="BN6536" s="6">
        <f>SUM($R$5:V6538)-$AB$2</f>
        <v>36622.508711616269</v>
      </c>
      <c r="BO6536" s="6">
        <f>SUM($R$5:W6538)-$AB$2</f>
        <v>54551.946270623688</v>
      </c>
      <c r="BP6536" s="16"/>
    </row>
    <row r="6537" spans="1:68" x14ac:dyDescent="0.45">
      <c r="A6537" s="1">
        <v>2008</v>
      </c>
      <c r="B6537" s="1">
        <v>9</v>
      </c>
      <c r="C6537" s="1">
        <v>29</v>
      </c>
      <c r="D6537" s="1">
        <v>19</v>
      </c>
      <c r="E6537" s="1">
        <v>23.1</v>
      </c>
      <c r="F6537" s="1">
        <v>0</v>
      </c>
      <c r="G6537" s="4"/>
      <c r="H6537" s="4"/>
      <c r="Q6537" s="1">
        <v>16</v>
      </c>
      <c r="R6537" s="6">
        <f t="shared" si="8724"/>
        <v>0.24780499999999997</v>
      </c>
      <c r="S6537" s="6">
        <f t="shared" si="8725"/>
        <v>0.96148339999999988</v>
      </c>
      <c r="T6537" s="6">
        <f t="shared" si="8726"/>
        <v>2.4037084999999996</v>
      </c>
      <c r="U6537" s="6">
        <f t="shared" si="8727"/>
        <v>3.3651918999999997</v>
      </c>
      <c r="V6537" s="6">
        <f t="shared" si="8728"/>
        <v>4.8074169999999992</v>
      </c>
      <c r="W6537" s="6">
        <f t="shared" si="8729"/>
        <v>5.7689003999999997</v>
      </c>
      <c r="X6537" s="17"/>
      <c r="Y6537" s="17"/>
      <c r="Z6537" s="17"/>
      <c r="AA6537" s="17"/>
      <c r="AB6537" s="17"/>
      <c r="AC6537" s="17"/>
      <c r="AE6537" s="16"/>
      <c r="AF6537" s="16"/>
      <c r="AG6537" s="16"/>
      <c r="AH6537" s="16"/>
      <c r="AI6537" s="16"/>
      <c r="AJ6537" s="16"/>
      <c r="AL6537" s="16"/>
      <c r="AM6537" s="16"/>
      <c r="AN6537" s="16"/>
      <c r="AO6537" s="16"/>
      <c r="AP6537" s="16"/>
      <c r="AQ6537" s="16"/>
      <c r="BI6537" s="1">
        <v>18</v>
      </c>
      <c r="BJ6537" s="6">
        <f>SUM($R$5:R6539)-$AB$2</f>
        <v>763.63375600000074</v>
      </c>
      <c r="BK6537" s="6">
        <f>SUM($R$5:S6539)-$AB$2</f>
        <v>3751.8739792800052</v>
      </c>
      <c r="BL6537" s="6">
        <f>SUM($R$5:T6539)-$AB$2</f>
        <v>11222.474537480022</v>
      </c>
      <c r="BM6537" s="6">
        <f>SUM($R$5:U6539)-$AB$2</f>
        <v>21681.315318960176</v>
      </c>
      <c r="BN6537" s="6">
        <f>SUM($R$5:V6539)-$AB$2</f>
        <v>36622.516435360267</v>
      </c>
      <c r="BO6537" s="6">
        <f>SUM($R$5:W6539)-$AB$2</f>
        <v>54551.957775039686</v>
      </c>
      <c r="BP6537" s="16"/>
    </row>
    <row r="6538" spans="1:68" x14ac:dyDescent="0.45">
      <c r="A6538" s="1">
        <v>2008</v>
      </c>
      <c r="B6538" s="1">
        <v>9</v>
      </c>
      <c r="C6538" s="1">
        <v>29</v>
      </c>
      <c r="D6538" s="1">
        <v>20</v>
      </c>
      <c r="E6538" s="1">
        <v>21.3</v>
      </c>
      <c r="F6538" s="1">
        <v>0</v>
      </c>
      <c r="G6538" s="4"/>
      <c r="H6538" s="4"/>
      <c r="Q6538" s="1">
        <v>17</v>
      </c>
      <c r="R6538" s="6">
        <f t="shared" si="8724"/>
        <v>1.1054799999999998E-2</v>
      </c>
      <c r="S6538" s="6">
        <f t="shared" si="8725"/>
        <v>4.289262399999999E-2</v>
      </c>
      <c r="T6538" s="6">
        <f t="shared" si="8726"/>
        <v>0.10723155999999998</v>
      </c>
      <c r="U6538" s="6">
        <f t="shared" si="8727"/>
        <v>0.15012418399999999</v>
      </c>
      <c r="V6538" s="6">
        <f t="shared" si="8728"/>
        <v>0.21446311999999995</v>
      </c>
      <c r="W6538" s="6">
        <f t="shared" si="8729"/>
        <v>0.25735574399999994</v>
      </c>
      <c r="X6538" s="17"/>
      <c r="Y6538" s="17"/>
      <c r="Z6538" s="17"/>
      <c r="AA6538" s="17"/>
      <c r="AB6538" s="17"/>
      <c r="AC6538" s="17"/>
      <c r="AE6538" s="16"/>
      <c r="AF6538" s="16"/>
      <c r="AG6538" s="16"/>
      <c r="AH6538" s="16"/>
      <c r="AI6538" s="16"/>
      <c r="AJ6538" s="16"/>
      <c r="AL6538" s="16"/>
      <c r="AM6538" s="16"/>
      <c r="AN6538" s="16"/>
      <c r="AO6538" s="16"/>
      <c r="AP6538" s="16"/>
      <c r="AQ6538" s="16"/>
      <c r="BI6538" s="1">
        <v>19</v>
      </c>
      <c r="BJ6538" s="6">
        <f>SUM($R$5:R6540)-$AB$2</f>
        <v>763.63375600000074</v>
      </c>
      <c r="BK6538" s="6">
        <f>SUM($R$5:S6540)-$AB$2</f>
        <v>3751.8739792800052</v>
      </c>
      <c r="BL6538" s="6">
        <f>SUM($R$5:T6540)-$AB$2</f>
        <v>11222.474537480022</v>
      </c>
      <c r="BM6538" s="6">
        <f>SUM($R$5:U6540)-$AB$2</f>
        <v>21681.315318960176</v>
      </c>
      <c r="BN6538" s="6">
        <f>SUM($R$5:V6540)-$AB$2</f>
        <v>36622.516435360267</v>
      </c>
      <c r="BO6538" s="6">
        <f>SUM($R$5:W6540)-$AB$2</f>
        <v>54551.957775039686</v>
      </c>
      <c r="BP6538" s="16"/>
    </row>
    <row r="6539" spans="1:68" x14ac:dyDescent="0.45">
      <c r="A6539" s="1">
        <v>2008</v>
      </c>
      <c r="B6539" s="1">
        <v>9</v>
      </c>
      <c r="C6539" s="1">
        <v>29</v>
      </c>
      <c r="D6539" s="1">
        <v>21</v>
      </c>
      <c r="E6539" s="1">
        <v>20.6</v>
      </c>
      <c r="F6539" s="1">
        <v>0</v>
      </c>
      <c r="G6539" s="4"/>
      <c r="H6539" s="4"/>
      <c r="Q6539" s="1">
        <v>18</v>
      </c>
      <c r="R6539" s="6">
        <f t="shared" si="8724"/>
        <v>1.6240000000000002E-4</v>
      </c>
      <c r="S6539" s="6">
        <f t="shared" si="8725"/>
        <v>6.3011200000000005E-4</v>
      </c>
      <c r="T6539" s="6">
        <f t="shared" si="8726"/>
        <v>1.5752800000000001E-3</v>
      </c>
      <c r="U6539" s="6">
        <f t="shared" si="8727"/>
        <v>2.205392E-3</v>
      </c>
      <c r="V6539" s="6">
        <f t="shared" si="8728"/>
        <v>3.1505600000000002E-3</v>
      </c>
      <c r="W6539" s="6">
        <f t="shared" si="8729"/>
        <v>3.7806720000000005E-3</v>
      </c>
      <c r="X6539" s="17"/>
      <c r="Y6539" s="17"/>
      <c r="Z6539" s="17"/>
      <c r="AA6539" s="17"/>
      <c r="AB6539" s="17"/>
      <c r="AC6539" s="17"/>
      <c r="AE6539" s="16"/>
      <c r="AF6539" s="16"/>
      <c r="AG6539" s="16"/>
      <c r="AH6539" s="16"/>
      <c r="AI6539" s="16"/>
      <c r="AJ6539" s="16"/>
      <c r="AL6539" s="16"/>
      <c r="AM6539" s="16"/>
      <c r="AN6539" s="16"/>
      <c r="AO6539" s="16"/>
      <c r="AP6539" s="16"/>
      <c r="AQ6539" s="16"/>
      <c r="BI6539" s="1">
        <v>20</v>
      </c>
      <c r="BJ6539" s="6">
        <f>SUM($R$5:R6541)-$AB$2</f>
        <v>763.63375600000074</v>
      </c>
      <c r="BK6539" s="6">
        <f>SUM($R$5:S6541)-$AB$2</f>
        <v>3751.8739792800052</v>
      </c>
      <c r="BL6539" s="6">
        <f>SUM($R$5:T6541)-$AB$2</f>
        <v>11222.474537480022</v>
      </c>
      <c r="BM6539" s="6">
        <f>SUM($R$5:U6541)-$AB$2</f>
        <v>21681.315318960176</v>
      </c>
      <c r="BN6539" s="6">
        <f>SUM($R$5:V6541)-$AB$2</f>
        <v>36622.516435360267</v>
      </c>
      <c r="BO6539" s="6">
        <f>SUM($R$5:W6541)-$AB$2</f>
        <v>54551.957775039686</v>
      </c>
      <c r="BP6539" s="16"/>
    </row>
    <row r="6540" spans="1:68" x14ac:dyDescent="0.45">
      <c r="A6540" s="1">
        <v>2008</v>
      </c>
      <c r="B6540" s="1">
        <v>9</v>
      </c>
      <c r="C6540" s="1">
        <v>29</v>
      </c>
      <c r="D6540" s="1">
        <v>22</v>
      </c>
      <c r="E6540" s="1">
        <v>20</v>
      </c>
      <c r="F6540" s="1">
        <v>0</v>
      </c>
      <c r="G6540" s="4"/>
      <c r="H6540" s="4"/>
      <c r="Q6540" s="1">
        <v>19</v>
      </c>
      <c r="R6540" s="6">
        <f t="shared" si="8724"/>
        <v>0</v>
      </c>
      <c r="S6540" s="6">
        <f t="shared" si="8725"/>
        <v>0</v>
      </c>
      <c r="T6540" s="6">
        <f t="shared" si="8726"/>
        <v>0</v>
      </c>
      <c r="U6540" s="6">
        <f t="shared" si="8727"/>
        <v>0</v>
      </c>
      <c r="V6540" s="6">
        <f t="shared" si="8728"/>
        <v>0</v>
      </c>
      <c r="W6540" s="6">
        <f t="shared" si="8729"/>
        <v>0</v>
      </c>
      <c r="X6540" s="17"/>
      <c r="Y6540" s="17"/>
      <c r="Z6540" s="17"/>
      <c r="AA6540" s="17"/>
      <c r="AB6540" s="17"/>
      <c r="AC6540" s="17"/>
      <c r="AE6540" s="16"/>
      <c r="AF6540" s="16"/>
      <c r="AG6540" s="16"/>
      <c r="AH6540" s="16"/>
      <c r="AI6540" s="16"/>
      <c r="AJ6540" s="16"/>
      <c r="AL6540" s="16"/>
      <c r="AM6540" s="16"/>
      <c r="AN6540" s="16"/>
      <c r="AO6540" s="16"/>
      <c r="AP6540" s="16"/>
      <c r="AQ6540" s="16"/>
      <c r="BI6540" s="1">
        <v>21</v>
      </c>
      <c r="BJ6540" s="6">
        <f>SUM($R$5:R6542)-$AB$2</f>
        <v>763.63375600000074</v>
      </c>
      <c r="BK6540" s="6">
        <f>SUM($R$5:S6542)-$AB$2</f>
        <v>3751.8739792800052</v>
      </c>
      <c r="BL6540" s="6">
        <f>SUM($R$5:T6542)-$AB$2</f>
        <v>11222.474537480022</v>
      </c>
      <c r="BM6540" s="6">
        <f>SUM($R$5:U6542)-$AB$2</f>
        <v>21681.315318960176</v>
      </c>
      <c r="BN6540" s="6">
        <f>SUM($R$5:V6542)-$AB$2</f>
        <v>36622.516435360267</v>
      </c>
      <c r="BO6540" s="6">
        <f>SUM($R$5:W6542)-$AB$2</f>
        <v>54551.957775039686</v>
      </c>
      <c r="BP6540" s="16"/>
    </row>
    <row r="6541" spans="1:68" x14ac:dyDescent="0.45">
      <c r="A6541" s="1">
        <v>2008</v>
      </c>
      <c r="B6541" s="1">
        <v>9</v>
      </c>
      <c r="C6541" s="1">
        <v>29</v>
      </c>
      <c r="D6541" s="1">
        <v>23</v>
      </c>
      <c r="E6541" s="1">
        <v>20.100000000000001</v>
      </c>
      <c r="F6541" s="1">
        <v>0</v>
      </c>
      <c r="G6541" s="4"/>
      <c r="H6541" s="4"/>
      <c r="Q6541" s="1">
        <v>20</v>
      </c>
      <c r="R6541" s="6">
        <f t="shared" si="8724"/>
        <v>0</v>
      </c>
      <c r="S6541" s="6">
        <f t="shared" si="8725"/>
        <v>0</v>
      </c>
      <c r="T6541" s="6">
        <f t="shared" si="8726"/>
        <v>0</v>
      </c>
      <c r="U6541" s="6">
        <f t="shared" si="8727"/>
        <v>0</v>
      </c>
      <c r="V6541" s="6">
        <f t="shared" si="8728"/>
        <v>0</v>
      </c>
      <c r="W6541" s="6">
        <f t="shared" si="8729"/>
        <v>0</v>
      </c>
      <c r="X6541" s="17"/>
      <c r="Y6541" s="17"/>
      <c r="Z6541" s="17"/>
      <c r="AA6541" s="17"/>
      <c r="AB6541" s="17"/>
      <c r="AC6541" s="17"/>
      <c r="AE6541" s="16"/>
      <c r="AF6541" s="16"/>
      <c r="AG6541" s="16"/>
      <c r="AH6541" s="16"/>
      <c r="AI6541" s="16"/>
      <c r="AJ6541" s="16"/>
      <c r="AL6541" s="16"/>
      <c r="AM6541" s="16"/>
      <c r="AN6541" s="16"/>
      <c r="AO6541" s="16"/>
      <c r="AP6541" s="16"/>
      <c r="AQ6541" s="16"/>
      <c r="BI6541" s="1">
        <v>22</v>
      </c>
      <c r="BJ6541" s="6">
        <f>SUM($R$5:R6543)-$AB$2</f>
        <v>763.63375600000074</v>
      </c>
      <c r="BK6541" s="6">
        <f>SUM($R$5:S6543)-$AB$2</f>
        <v>3751.8739792800052</v>
      </c>
      <c r="BL6541" s="6">
        <f>SUM($R$5:T6543)-$AB$2</f>
        <v>11222.474537480022</v>
      </c>
      <c r="BM6541" s="6">
        <f>SUM($R$5:U6543)-$AB$2</f>
        <v>21681.315318960176</v>
      </c>
      <c r="BN6541" s="6">
        <f>SUM($R$5:V6543)-$AB$2</f>
        <v>36622.516435360267</v>
      </c>
      <c r="BO6541" s="6">
        <f>SUM($R$5:W6543)-$AB$2</f>
        <v>54551.957775039686</v>
      </c>
      <c r="BP6541" s="16"/>
    </row>
    <row r="6542" spans="1:68" x14ac:dyDescent="0.45">
      <c r="A6542" s="1">
        <v>2008</v>
      </c>
      <c r="B6542" s="1">
        <v>9</v>
      </c>
      <c r="C6542" s="1">
        <v>30</v>
      </c>
      <c r="D6542" s="1">
        <v>0</v>
      </c>
      <c r="E6542" s="1">
        <v>19.7</v>
      </c>
      <c r="F6542" s="1">
        <v>0</v>
      </c>
      <c r="G6542" s="4"/>
      <c r="H6542" s="4"/>
      <c r="Q6542" s="1">
        <v>21</v>
      </c>
      <c r="R6542" s="6">
        <f t="shared" si="8724"/>
        <v>0</v>
      </c>
      <c r="S6542" s="6">
        <f t="shared" si="8725"/>
        <v>0</v>
      </c>
      <c r="T6542" s="6">
        <f t="shared" si="8726"/>
        <v>0</v>
      </c>
      <c r="U6542" s="6">
        <f t="shared" si="8727"/>
        <v>0</v>
      </c>
      <c r="V6542" s="6">
        <f t="shared" si="8728"/>
        <v>0</v>
      </c>
      <c r="W6542" s="6">
        <f t="shared" si="8729"/>
        <v>0</v>
      </c>
      <c r="X6542" s="17"/>
      <c r="Y6542" s="17"/>
      <c r="Z6542" s="17"/>
      <c r="AA6542" s="17"/>
      <c r="AB6542" s="17"/>
      <c r="AC6542" s="17"/>
      <c r="AE6542" s="16"/>
      <c r="AF6542" s="16"/>
      <c r="AG6542" s="16"/>
      <c r="AH6542" s="16"/>
      <c r="AI6542" s="16"/>
      <c r="AJ6542" s="16"/>
      <c r="AL6542" s="16"/>
      <c r="AM6542" s="16"/>
      <c r="AN6542" s="16"/>
      <c r="AO6542" s="16"/>
      <c r="AP6542" s="16"/>
      <c r="AQ6542" s="16"/>
      <c r="BI6542" s="1">
        <v>23</v>
      </c>
      <c r="BJ6542" s="6">
        <f>SUM($R$5:R6544)-$AB$2</f>
        <v>763.63375600000074</v>
      </c>
      <c r="BK6542" s="6">
        <f>SUM($R$5:S6544)-$AB$2</f>
        <v>3751.8739792800052</v>
      </c>
      <c r="BL6542" s="6">
        <f>SUM($R$5:T6544)-$AB$2</f>
        <v>11222.474537480022</v>
      </c>
      <c r="BM6542" s="6">
        <f>SUM($R$5:U6544)-$AB$2</f>
        <v>21681.315318960176</v>
      </c>
      <c r="BN6542" s="6">
        <f>SUM($R$5:V6544)-$AB$2</f>
        <v>36622.516435360267</v>
      </c>
      <c r="BO6542" s="6">
        <f>SUM($R$5:W6544)-$AB$2</f>
        <v>54551.957775039686</v>
      </c>
      <c r="BP6542" s="16"/>
    </row>
    <row r="6543" spans="1:68" x14ac:dyDescent="0.45">
      <c r="A6543" s="1">
        <v>2008</v>
      </c>
      <c r="B6543" s="1">
        <v>9</v>
      </c>
      <c r="C6543" s="1">
        <v>30</v>
      </c>
      <c r="D6543" s="1">
        <v>1</v>
      </c>
      <c r="E6543" s="1">
        <v>19.3</v>
      </c>
      <c r="F6543" s="1">
        <v>0</v>
      </c>
      <c r="G6543" s="4"/>
      <c r="H6543" s="4"/>
      <c r="Q6543" s="1">
        <v>22</v>
      </c>
      <c r="R6543" s="6">
        <f t="shared" si="8724"/>
        <v>0</v>
      </c>
      <c r="S6543" s="6">
        <f t="shared" si="8725"/>
        <v>0</v>
      </c>
      <c r="T6543" s="6">
        <f t="shared" si="8726"/>
        <v>0</v>
      </c>
      <c r="U6543" s="6">
        <f t="shared" si="8727"/>
        <v>0</v>
      </c>
      <c r="V6543" s="6">
        <f t="shared" si="8728"/>
        <v>0</v>
      </c>
      <c r="W6543" s="6">
        <f t="shared" si="8729"/>
        <v>0</v>
      </c>
      <c r="X6543" s="17"/>
      <c r="Y6543" s="17"/>
      <c r="Z6543" s="17"/>
      <c r="AA6543" s="17"/>
      <c r="AB6543" s="17"/>
      <c r="AC6543" s="17"/>
      <c r="AE6543" s="16"/>
      <c r="AF6543" s="16"/>
      <c r="AG6543" s="16"/>
      <c r="AH6543" s="16"/>
      <c r="AI6543" s="16"/>
      <c r="AJ6543" s="16"/>
      <c r="AL6543" s="16"/>
      <c r="AM6543" s="16"/>
      <c r="AN6543" s="16"/>
      <c r="AO6543" s="16"/>
      <c r="AP6543" s="16"/>
      <c r="AQ6543" s="16"/>
      <c r="BI6543" s="1">
        <v>0</v>
      </c>
      <c r="BJ6543" s="6">
        <f t="shared" ref="BJ6543" si="8784">R6545-$AB$2</f>
        <v>-6.53125</v>
      </c>
      <c r="BK6543" s="6">
        <f t="shared" ref="BK6543" si="8785">S6545-$AB$2</f>
        <v>-6.53125</v>
      </c>
      <c r="BL6543" s="6">
        <f t="shared" ref="BL6543" si="8786">T6545-$AB$2</f>
        <v>-6.53125</v>
      </c>
      <c r="BM6543" s="6">
        <f t="shared" ref="BM6543" si="8787">U6545-$AB$2</f>
        <v>-6.53125</v>
      </c>
      <c r="BN6543" s="6">
        <f t="shared" ref="BN6543" si="8788">V6545-$AB$2</f>
        <v>-6.53125</v>
      </c>
      <c r="BO6543" s="6">
        <f t="shared" ref="BO6543" si="8789">W6545-$AB$2</f>
        <v>-6.53125</v>
      </c>
      <c r="BP6543" s="16">
        <v>274</v>
      </c>
    </row>
    <row r="6544" spans="1:68" x14ac:dyDescent="0.45">
      <c r="A6544" s="1">
        <v>2008</v>
      </c>
      <c r="B6544" s="1">
        <v>9</v>
      </c>
      <c r="C6544" s="1">
        <v>30</v>
      </c>
      <c r="D6544" s="1">
        <v>2</v>
      </c>
      <c r="E6544" s="1">
        <v>19.100000000000001</v>
      </c>
      <c r="F6544" s="1">
        <v>0</v>
      </c>
      <c r="G6544" s="4"/>
      <c r="H6544" s="4"/>
      <c r="Q6544" s="1">
        <v>23</v>
      </c>
      <c r="R6544" s="6">
        <f t="shared" si="8724"/>
        <v>0</v>
      </c>
      <c r="S6544" s="6">
        <f t="shared" si="8725"/>
        <v>0</v>
      </c>
      <c r="T6544" s="6">
        <f t="shared" si="8726"/>
        <v>0</v>
      </c>
      <c r="U6544" s="6">
        <f t="shared" si="8727"/>
        <v>0</v>
      </c>
      <c r="V6544" s="6">
        <f t="shared" si="8728"/>
        <v>0</v>
      </c>
      <c r="W6544" s="6">
        <f t="shared" si="8729"/>
        <v>0</v>
      </c>
      <c r="X6544" s="17"/>
      <c r="Y6544" s="17"/>
      <c r="Z6544" s="17"/>
      <c r="AA6544" s="17"/>
      <c r="AB6544" s="17"/>
      <c r="AC6544" s="17"/>
      <c r="AE6544" s="16"/>
      <c r="AF6544" s="16"/>
      <c r="AG6544" s="16"/>
      <c r="AH6544" s="16"/>
      <c r="AI6544" s="16"/>
      <c r="AJ6544" s="16"/>
      <c r="AL6544" s="16"/>
      <c r="AM6544" s="16"/>
      <c r="AN6544" s="16"/>
      <c r="AO6544" s="16"/>
      <c r="AP6544" s="16"/>
      <c r="AQ6544" s="16"/>
      <c r="BI6544" s="1">
        <v>1</v>
      </c>
      <c r="BJ6544" s="6">
        <f>SUM($R$5:R6546)-$AB$2</f>
        <v>763.63375600000074</v>
      </c>
      <c r="BK6544" s="6">
        <f>SUM($R$5:S6546)-$AB$2</f>
        <v>3751.8739792800052</v>
      </c>
      <c r="BL6544" s="6">
        <f>SUM($R$5:T6546)-$AB$2</f>
        <v>11222.474537480022</v>
      </c>
      <c r="BM6544" s="6">
        <f>SUM($R$5:U6546)-$AB$2</f>
        <v>21681.315318960176</v>
      </c>
      <c r="BN6544" s="6">
        <f>SUM($R$5:V6546)-$AB$2</f>
        <v>36622.516435360267</v>
      </c>
      <c r="BO6544" s="6">
        <f>SUM($R$5:W6546)-$AB$2</f>
        <v>54551.957775039686</v>
      </c>
      <c r="BP6544" s="16"/>
    </row>
    <row r="6545" spans="1:68" x14ac:dyDescent="0.45">
      <c r="A6545" s="1">
        <v>2008</v>
      </c>
      <c r="B6545" s="1">
        <v>9</v>
      </c>
      <c r="C6545" s="1">
        <v>30</v>
      </c>
      <c r="D6545" s="1">
        <v>3</v>
      </c>
      <c r="E6545" s="1">
        <v>19</v>
      </c>
      <c r="F6545" s="1">
        <v>0</v>
      </c>
      <c r="G6545" s="4"/>
      <c r="H6545" s="4"/>
      <c r="Q6545" s="1">
        <v>0</v>
      </c>
      <c r="R6545" s="6">
        <f t="shared" si="8724"/>
        <v>0</v>
      </c>
      <c r="S6545" s="6">
        <f t="shared" si="8725"/>
        <v>0</v>
      </c>
      <c r="T6545" s="6">
        <f t="shared" si="8726"/>
        <v>0</v>
      </c>
      <c r="U6545" s="6">
        <f t="shared" si="8727"/>
        <v>0</v>
      </c>
      <c r="V6545" s="6">
        <f t="shared" si="8728"/>
        <v>0</v>
      </c>
      <c r="W6545" s="6">
        <f t="shared" si="8729"/>
        <v>0</v>
      </c>
      <c r="X6545" s="17"/>
      <c r="Y6545" s="17"/>
      <c r="Z6545" s="17"/>
      <c r="AA6545" s="17"/>
      <c r="AB6545" s="17"/>
      <c r="AC6545" s="17"/>
      <c r="AE6545" s="16"/>
      <c r="AF6545" s="16"/>
      <c r="AG6545" s="16"/>
      <c r="AH6545" s="16"/>
      <c r="AI6545" s="16"/>
      <c r="AJ6545" s="16"/>
      <c r="AL6545" s="16"/>
      <c r="AM6545" s="16"/>
      <c r="AN6545" s="16"/>
      <c r="AO6545" s="16"/>
      <c r="AP6545" s="16"/>
      <c r="AQ6545" s="16"/>
      <c r="BI6545" s="1">
        <v>2</v>
      </c>
      <c r="BJ6545" s="6">
        <f>SUM($R$5:R6547)-$AB$2</f>
        <v>763.63375600000074</v>
      </c>
      <c r="BK6545" s="6">
        <f>SUM($R$5:S6547)-$AB$2</f>
        <v>3751.8739792800052</v>
      </c>
      <c r="BL6545" s="6">
        <f>SUM($R$5:T6547)-$AB$2</f>
        <v>11222.474537480022</v>
      </c>
      <c r="BM6545" s="6">
        <f>SUM($R$5:U6547)-$AB$2</f>
        <v>21681.315318960176</v>
      </c>
      <c r="BN6545" s="6">
        <f>SUM($R$5:V6547)-$AB$2</f>
        <v>36622.516435360267</v>
      </c>
      <c r="BO6545" s="6">
        <f>SUM($R$5:W6547)-$AB$2</f>
        <v>54551.957775039686</v>
      </c>
      <c r="BP6545" s="16"/>
    </row>
    <row r="6546" spans="1:68" x14ac:dyDescent="0.45">
      <c r="A6546" s="1">
        <v>2008</v>
      </c>
      <c r="B6546" s="1">
        <v>9</v>
      </c>
      <c r="C6546" s="1">
        <v>30</v>
      </c>
      <c r="D6546" s="1">
        <v>4</v>
      </c>
      <c r="E6546" s="1">
        <v>19.100000000000001</v>
      </c>
      <c r="F6546" s="1">
        <v>0</v>
      </c>
      <c r="G6546" s="4"/>
      <c r="H6546" s="4"/>
      <c r="Q6546" s="1">
        <v>1</v>
      </c>
      <c r="R6546" s="6">
        <f t="shared" si="8724"/>
        <v>0</v>
      </c>
      <c r="S6546" s="6">
        <f t="shared" si="8725"/>
        <v>0</v>
      </c>
      <c r="T6546" s="6">
        <f t="shared" si="8726"/>
        <v>0</v>
      </c>
      <c r="U6546" s="6">
        <f t="shared" si="8727"/>
        <v>0</v>
      </c>
      <c r="V6546" s="6">
        <f t="shared" si="8728"/>
        <v>0</v>
      </c>
      <c r="W6546" s="6">
        <f t="shared" si="8729"/>
        <v>0</v>
      </c>
      <c r="X6546" s="17"/>
      <c r="Y6546" s="17"/>
      <c r="Z6546" s="17"/>
      <c r="AA6546" s="17"/>
      <c r="AB6546" s="17"/>
      <c r="AC6546" s="17"/>
      <c r="AE6546" s="16"/>
      <c r="AF6546" s="16"/>
      <c r="AG6546" s="16"/>
      <c r="AH6546" s="16"/>
      <c r="AI6546" s="16"/>
      <c r="AJ6546" s="16"/>
      <c r="AL6546" s="16"/>
      <c r="AM6546" s="16"/>
      <c r="AN6546" s="16"/>
      <c r="AO6546" s="16"/>
      <c r="AP6546" s="16"/>
      <c r="AQ6546" s="16"/>
      <c r="BI6546" s="1">
        <v>3</v>
      </c>
      <c r="BJ6546" s="6">
        <f>SUM($R$5:R6548)-$AB$2</f>
        <v>763.63375600000074</v>
      </c>
      <c r="BK6546" s="6">
        <f>SUM($R$5:S6548)-$AB$2</f>
        <v>3751.8739792800052</v>
      </c>
      <c r="BL6546" s="6">
        <f>SUM($R$5:T6548)-$AB$2</f>
        <v>11222.474537480022</v>
      </c>
      <c r="BM6546" s="6">
        <f>SUM($R$5:U6548)-$AB$2</f>
        <v>21681.315318960176</v>
      </c>
      <c r="BN6546" s="6">
        <f>SUM($R$5:V6548)-$AB$2</f>
        <v>36622.516435360267</v>
      </c>
      <c r="BO6546" s="6">
        <f>SUM($R$5:W6548)-$AB$2</f>
        <v>54551.957775039686</v>
      </c>
      <c r="BP6546" s="16"/>
    </row>
    <row r="6547" spans="1:68" x14ac:dyDescent="0.45">
      <c r="A6547" s="1">
        <v>2008</v>
      </c>
      <c r="B6547" s="1">
        <v>9</v>
      </c>
      <c r="C6547" s="1">
        <v>30</v>
      </c>
      <c r="D6547" s="1">
        <v>5</v>
      </c>
      <c r="E6547" s="1">
        <v>19.3</v>
      </c>
      <c r="F6547" s="1">
        <v>0</v>
      </c>
      <c r="G6547" s="4"/>
      <c r="H6547" s="4"/>
      <c r="Q6547" s="1">
        <v>2</v>
      </c>
      <c r="R6547" s="6">
        <f t="shared" si="8724"/>
        <v>0</v>
      </c>
      <c r="S6547" s="6">
        <f t="shared" si="8725"/>
        <v>0</v>
      </c>
      <c r="T6547" s="6">
        <f t="shared" si="8726"/>
        <v>0</v>
      </c>
      <c r="U6547" s="6">
        <f t="shared" si="8727"/>
        <v>0</v>
      </c>
      <c r="V6547" s="6">
        <f t="shared" si="8728"/>
        <v>0</v>
      </c>
      <c r="W6547" s="6">
        <f t="shared" si="8729"/>
        <v>0</v>
      </c>
      <c r="X6547" s="17"/>
      <c r="Y6547" s="17"/>
      <c r="Z6547" s="17"/>
      <c r="AA6547" s="17"/>
      <c r="AB6547" s="17"/>
      <c r="AC6547" s="17"/>
      <c r="AE6547" s="16"/>
      <c r="AF6547" s="16"/>
      <c r="AG6547" s="16"/>
      <c r="AH6547" s="16"/>
      <c r="AI6547" s="16"/>
      <c r="AJ6547" s="16"/>
      <c r="AL6547" s="16"/>
      <c r="AM6547" s="16"/>
      <c r="AN6547" s="16"/>
      <c r="AO6547" s="16"/>
      <c r="AP6547" s="16"/>
      <c r="AQ6547" s="16"/>
      <c r="BI6547" s="1">
        <v>4</v>
      </c>
      <c r="BJ6547" s="6">
        <f>SUM($R$5:R6549)-$AB$2</f>
        <v>763.63375600000074</v>
      </c>
      <c r="BK6547" s="6">
        <f>SUM($R$5:S6549)-$AB$2</f>
        <v>3751.8739792800052</v>
      </c>
      <c r="BL6547" s="6">
        <f>SUM($R$5:T6549)-$AB$2</f>
        <v>11222.474537480022</v>
      </c>
      <c r="BM6547" s="6">
        <f>SUM($R$5:U6549)-$AB$2</f>
        <v>21681.315318960176</v>
      </c>
      <c r="BN6547" s="6">
        <f>SUM($R$5:V6549)-$AB$2</f>
        <v>36622.516435360267</v>
      </c>
      <c r="BO6547" s="6">
        <f>SUM($R$5:W6549)-$AB$2</f>
        <v>54551.957775039686</v>
      </c>
      <c r="BP6547" s="16"/>
    </row>
    <row r="6548" spans="1:68" x14ac:dyDescent="0.45">
      <c r="A6548" s="1">
        <v>2008</v>
      </c>
      <c r="B6548" s="1">
        <v>9</v>
      </c>
      <c r="C6548" s="1">
        <v>30</v>
      </c>
      <c r="D6548" s="1">
        <v>6</v>
      </c>
      <c r="E6548" s="1">
        <v>18.8</v>
      </c>
      <c r="F6548" s="1">
        <v>0</v>
      </c>
      <c r="G6548" s="4"/>
      <c r="H6548" s="4"/>
      <c r="Q6548" s="1">
        <v>3</v>
      </c>
      <c r="R6548" s="6">
        <f t="shared" si="8724"/>
        <v>0</v>
      </c>
      <c r="S6548" s="6">
        <f t="shared" si="8725"/>
        <v>0</v>
      </c>
      <c r="T6548" s="6">
        <f t="shared" si="8726"/>
        <v>0</v>
      </c>
      <c r="U6548" s="6">
        <f t="shared" si="8727"/>
        <v>0</v>
      </c>
      <c r="V6548" s="6">
        <f t="shared" si="8728"/>
        <v>0</v>
      </c>
      <c r="W6548" s="6">
        <f t="shared" si="8729"/>
        <v>0</v>
      </c>
      <c r="X6548" s="17"/>
      <c r="Y6548" s="17"/>
      <c r="Z6548" s="17"/>
      <c r="AA6548" s="17"/>
      <c r="AB6548" s="17"/>
      <c r="AC6548" s="17"/>
      <c r="AE6548" s="16"/>
      <c r="AF6548" s="16"/>
      <c r="AG6548" s="16"/>
      <c r="AH6548" s="16"/>
      <c r="AI6548" s="16"/>
      <c r="AJ6548" s="16"/>
      <c r="AL6548" s="16"/>
      <c r="AM6548" s="16"/>
      <c r="AN6548" s="16"/>
      <c r="AO6548" s="16"/>
      <c r="AP6548" s="16"/>
      <c r="AQ6548" s="16"/>
      <c r="BI6548" s="1">
        <v>5</v>
      </c>
      <c r="BJ6548" s="6">
        <f>SUM($R$5:R6550)-$AB$2</f>
        <v>763.63375600000074</v>
      </c>
      <c r="BK6548" s="6">
        <f>SUM($R$5:S6550)-$AB$2</f>
        <v>3751.8739792800052</v>
      </c>
      <c r="BL6548" s="6">
        <f>SUM($R$5:T6550)-$AB$2</f>
        <v>11222.474537480022</v>
      </c>
      <c r="BM6548" s="6">
        <f>SUM($R$5:U6550)-$AB$2</f>
        <v>21681.315318960176</v>
      </c>
      <c r="BN6548" s="6">
        <f>SUM($R$5:V6550)-$AB$2</f>
        <v>36622.516435360267</v>
      </c>
      <c r="BO6548" s="6">
        <f>SUM($R$5:W6550)-$AB$2</f>
        <v>54551.957775039686</v>
      </c>
      <c r="BP6548" s="16"/>
    </row>
    <row r="6549" spans="1:68" x14ac:dyDescent="0.45">
      <c r="A6549" s="1">
        <v>2008</v>
      </c>
      <c r="B6549" s="1">
        <v>9</v>
      </c>
      <c r="C6549" s="1">
        <v>30</v>
      </c>
      <c r="D6549" s="1">
        <v>7</v>
      </c>
      <c r="E6549" s="1">
        <v>18.7</v>
      </c>
      <c r="F6549" s="1">
        <v>0</v>
      </c>
      <c r="G6549" s="4"/>
      <c r="H6549" s="4"/>
      <c r="Q6549" s="1">
        <v>4</v>
      </c>
      <c r="R6549" s="6">
        <f t="shared" si="8724"/>
        <v>0</v>
      </c>
      <c r="S6549" s="6">
        <f t="shared" si="8725"/>
        <v>0</v>
      </c>
      <c r="T6549" s="6">
        <f t="shared" si="8726"/>
        <v>0</v>
      </c>
      <c r="U6549" s="6">
        <f t="shared" si="8727"/>
        <v>0</v>
      </c>
      <c r="V6549" s="6">
        <f t="shared" si="8728"/>
        <v>0</v>
      </c>
      <c r="W6549" s="6">
        <f t="shared" si="8729"/>
        <v>0</v>
      </c>
      <c r="X6549" s="17"/>
      <c r="Y6549" s="17"/>
      <c r="Z6549" s="17"/>
      <c r="AA6549" s="17"/>
      <c r="AB6549" s="17"/>
      <c r="AC6549" s="17"/>
      <c r="AE6549" s="16"/>
      <c r="AF6549" s="16"/>
      <c r="AG6549" s="16"/>
      <c r="AH6549" s="16"/>
      <c r="AI6549" s="16"/>
      <c r="AJ6549" s="16"/>
      <c r="AL6549" s="16"/>
      <c r="AM6549" s="16"/>
      <c r="AN6549" s="16"/>
      <c r="AO6549" s="16"/>
      <c r="AP6549" s="16"/>
      <c r="AQ6549" s="16"/>
      <c r="BI6549" s="1">
        <v>6</v>
      </c>
      <c r="BJ6549" s="6">
        <f>SUM($R$5:R6551)-$AB$2</f>
        <v>763.63375600000074</v>
      </c>
      <c r="BK6549" s="6">
        <f>SUM($R$5:S6551)-$AB$2</f>
        <v>3751.8739792800052</v>
      </c>
      <c r="BL6549" s="6">
        <f>SUM($R$5:T6551)-$AB$2</f>
        <v>11222.474537480022</v>
      </c>
      <c r="BM6549" s="6">
        <f>SUM($R$5:U6551)-$AB$2</f>
        <v>21681.315318960176</v>
      </c>
      <c r="BN6549" s="6">
        <f>SUM($R$5:V6551)-$AB$2</f>
        <v>36622.516435360267</v>
      </c>
      <c r="BO6549" s="6">
        <f>SUM($R$5:W6551)-$AB$2</f>
        <v>54551.957775039686</v>
      </c>
      <c r="BP6549" s="16"/>
    </row>
    <row r="6550" spans="1:68" x14ac:dyDescent="0.45">
      <c r="A6550" s="1">
        <v>2008</v>
      </c>
      <c r="B6550" s="1">
        <v>9</v>
      </c>
      <c r="C6550" s="1">
        <v>30</v>
      </c>
      <c r="D6550" s="1">
        <v>8</v>
      </c>
      <c r="E6550" s="1">
        <v>18.7</v>
      </c>
      <c r="F6550" s="1">
        <v>121.81</v>
      </c>
      <c r="G6550" s="4"/>
      <c r="H6550" s="4"/>
      <c r="Q6550" s="1">
        <v>5</v>
      </c>
      <c r="R6550" s="6">
        <f t="shared" si="8724"/>
        <v>0</v>
      </c>
      <c r="S6550" s="6">
        <f t="shared" si="8725"/>
        <v>0</v>
      </c>
      <c r="T6550" s="6">
        <f t="shared" si="8726"/>
        <v>0</v>
      </c>
      <c r="U6550" s="6">
        <f t="shared" si="8727"/>
        <v>0</v>
      </c>
      <c r="V6550" s="6">
        <f t="shared" si="8728"/>
        <v>0</v>
      </c>
      <c r="W6550" s="6">
        <f t="shared" si="8729"/>
        <v>0</v>
      </c>
      <c r="X6550" s="17"/>
      <c r="Y6550" s="17"/>
      <c r="Z6550" s="17"/>
      <c r="AA6550" s="17"/>
      <c r="AB6550" s="17"/>
      <c r="AC6550" s="17"/>
      <c r="AE6550" s="16"/>
      <c r="AF6550" s="16"/>
      <c r="AG6550" s="16"/>
      <c r="AH6550" s="16"/>
      <c r="AI6550" s="16"/>
      <c r="AJ6550" s="16"/>
      <c r="AL6550" s="16"/>
      <c r="AM6550" s="16"/>
      <c r="AN6550" s="16"/>
      <c r="AO6550" s="16"/>
      <c r="AP6550" s="16"/>
      <c r="AQ6550" s="16"/>
      <c r="BI6550" s="1">
        <v>7</v>
      </c>
      <c r="BJ6550" s="6">
        <f>SUM($R$5:R6552)-$AB$2</f>
        <v>763.63375600000074</v>
      </c>
      <c r="BK6550" s="6">
        <f>SUM($R$5:S6552)-$AB$2</f>
        <v>3751.8739792800052</v>
      </c>
      <c r="BL6550" s="6">
        <f>SUM($R$5:T6552)-$AB$2</f>
        <v>11222.474537480022</v>
      </c>
      <c r="BM6550" s="6">
        <f>SUM($R$5:U6552)-$AB$2</f>
        <v>21681.315318960176</v>
      </c>
      <c r="BN6550" s="6">
        <f>SUM($R$5:V6552)-$AB$2</f>
        <v>36622.516435360267</v>
      </c>
      <c r="BO6550" s="6">
        <f>SUM($R$5:W6552)-$AB$2</f>
        <v>54551.957775039686</v>
      </c>
      <c r="BP6550" s="16"/>
    </row>
    <row r="6551" spans="1:68" x14ac:dyDescent="0.45">
      <c r="A6551" s="1">
        <v>2008</v>
      </c>
      <c r="B6551" s="1">
        <v>9</v>
      </c>
      <c r="C6551" s="1">
        <v>30</v>
      </c>
      <c r="D6551" s="1">
        <v>9</v>
      </c>
      <c r="E6551" s="1">
        <v>19.899999999999999</v>
      </c>
      <c r="F6551" s="1">
        <v>326.61</v>
      </c>
      <c r="G6551" s="4"/>
      <c r="H6551" s="4"/>
      <c r="Q6551" s="1">
        <v>6</v>
      </c>
      <c r="R6551" s="6">
        <f t="shared" si="8724"/>
        <v>0</v>
      </c>
      <c r="S6551" s="6">
        <f t="shared" si="8725"/>
        <v>0</v>
      </c>
      <c r="T6551" s="6">
        <f t="shared" si="8726"/>
        <v>0</v>
      </c>
      <c r="U6551" s="6">
        <f t="shared" si="8727"/>
        <v>0</v>
      </c>
      <c r="V6551" s="6">
        <f t="shared" si="8728"/>
        <v>0</v>
      </c>
      <c r="W6551" s="6">
        <f t="shared" si="8729"/>
        <v>0</v>
      </c>
      <c r="X6551" s="17"/>
      <c r="Y6551" s="17"/>
      <c r="Z6551" s="17"/>
      <c r="AA6551" s="17"/>
      <c r="AB6551" s="17"/>
      <c r="AC6551" s="17"/>
      <c r="AE6551" s="16"/>
      <c r="AF6551" s="16"/>
      <c r="AG6551" s="16"/>
      <c r="AH6551" s="16"/>
      <c r="AI6551" s="16"/>
      <c r="AJ6551" s="16"/>
      <c r="AL6551" s="16"/>
      <c r="AM6551" s="16"/>
      <c r="AN6551" s="16"/>
      <c r="AO6551" s="16"/>
      <c r="AP6551" s="16"/>
      <c r="AQ6551" s="16"/>
      <c r="BI6551" s="1">
        <v>8</v>
      </c>
      <c r="BJ6551" s="6">
        <f>SUM($R$5:R6553)-$AB$2</f>
        <v>763.7044058000007</v>
      </c>
      <c r="BK6551" s="6">
        <f>SUM($R$5:S6553)-$AB$2</f>
        <v>3752.218750304005</v>
      </c>
      <c r="BL6551" s="6">
        <f>SUM($R$5:T6553)-$AB$2</f>
        <v>11223.504611564022</v>
      </c>
      <c r="BM6551" s="6">
        <f>SUM($R$5:U6553)-$AB$2</f>
        <v>21683.304817328175</v>
      </c>
      <c r="BN6551" s="6">
        <f>SUM($R$5:V6553)-$AB$2</f>
        <v>36625.876539848272</v>
      </c>
      <c r="BO6551" s="6">
        <f>SUM($R$5:W6553)-$AB$2</f>
        <v>54556.96260687169</v>
      </c>
      <c r="BP6551" s="16"/>
    </row>
    <row r="6552" spans="1:68" x14ac:dyDescent="0.45">
      <c r="A6552" s="1">
        <v>2008</v>
      </c>
      <c r="B6552" s="1">
        <v>9</v>
      </c>
      <c r="C6552" s="1">
        <v>30</v>
      </c>
      <c r="D6552" s="1">
        <v>10</v>
      </c>
      <c r="E6552" s="1">
        <v>21.1</v>
      </c>
      <c r="F6552" s="1">
        <v>509.84</v>
      </c>
      <c r="G6552" s="4"/>
      <c r="H6552" s="4"/>
      <c r="Q6552" s="1">
        <v>7</v>
      </c>
      <c r="R6552" s="6">
        <f t="shared" si="8724"/>
        <v>0</v>
      </c>
      <c r="S6552" s="6">
        <f t="shared" si="8725"/>
        <v>0</v>
      </c>
      <c r="T6552" s="6">
        <f t="shared" si="8726"/>
        <v>0</v>
      </c>
      <c r="U6552" s="6">
        <f t="shared" si="8727"/>
        <v>0</v>
      </c>
      <c r="V6552" s="6">
        <f t="shared" si="8728"/>
        <v>0</v>
      </c>
      <c r="W6552" s="6">
        <f t="shared" si="8729"/>
        <v>0</v>
      </c>
      <c r="X6552" s="17"/>
      <c r="Y6552" s="17"/>
      <c r="Z6552" s="17"/>
      <c r="AA6552" s="17"/>
      <c r="AB6552" s="17"/>
      <c r="AC6552" s="17"/>
      <c r="AE6552" s="16"/>
      <c r="AF6552" s="16"/>
      <c r="AG6552" s="16"/>
      <c r="AH6552" s="16"/>
      <c r="AI6552" s="16"/>
      <c r="AJ6552" s="16"/>
      <c r="AL6552" s="16"/>
      <c r="AM6552" s="16"/>
      <c r="AN6552" s="16"/>
      <c r="AO6552" s="16"/>
      <c r="AP6552" s="16"/>
      <c r="AQ6552" s="16"/>
      <c r="BI6552" s="1">
        <v>9</v>
      </c>
      <c r="BJ6552" s="6">
        <f>SUM($R$5:R6554)-$AB$2</f>
        <v>763.89383960000066</v>
      </c>
      <c r="BK6552" s="6">
        <f>SUM($R$5:S6554)-$AB$2</f>
        <v>3753.1431872480052</v>
      </c>
      <c r="BL6552" s="6">
        <f>SUM($R$5:T6554)-$AB$2</f>
        <v>11226.266556368022</v>
      </c>
      <c r="BM6552" s="6">
        <f>SUM($R$5:U6554)-$AB$2</f>
        <v>21688.639273136174</v>
      </c>
      <c r="BN6552" s="6">
        <f>SUM($R$5:V6554)-$AB$2</f>
        <v>36634.886011376271</v>
      </c>
      <c r="BO6552" s="6">
        <f>SUM($R$5:W6554)-$AB$2</f>
        <v>54570.38209726369</v>
      </c>
      <c r="BP6552" s="16"/>
    </row>
    <row r="6553" spans="1:68" x14ac:dyDescent="0.45">
      <c r="A6553" s="1">
        <v>2008</v>
      </c>
      <c r="B6553" s="1">
        <v>9</v>
      </c>
      <c r="C6553" s="1">
        <v>30</v>
      </c>
      <c r="D6553" s="1">
        <v>11</v>
      </c>
      <c r="E6553" s="1">
        <v>22.3</v>
      </c>
      <c r="F6553" s="1">
        <v>650.09</v>
      </c>
      <c r="G6553" s="4"/>
      <c r="H6553" s="4"/>
      <c r="Q6553" s="1">
        <v>8</v>
      </c>
      <c r="R6553" s="6">
        <f t="shared" si="8724"/>
        <v>7.0649799999999999E-2</v>
      </c>
      <c r="S6553" s="6">
        <f t="shared" si="8725"/>
        <v>0.274121224</v>
      </c>
      <c r="T6553" s="6">
        <f t="shared" si="8726"/>
        <v>0.68530305999999996</v>
      </c>
      <c r="U6553" s="6">
        <f t="shared" si="8727"/>
        <v>0.95942428399999991</v>
      </c>
      <c r="V6553" s="6">
        <f t="shared" si="8728"/>
        <v>1.3706061199999999</v>
      </c>
      <c r="W6553" s="6">
        <f t="shared" si="8729"/>
        <v>1.6447273440000001</v>
      </c>
      <c r="X6553" s="17"/>
      <c r="Y6553" s="17"/>
      <c r="Z6553" s="17"/>
      <c r="AA6553" s="17"/>
      <c r="AB6553" s="17"/>
      <c r="AC6553" s="17"/>
      <c r="AE6553" s="16"/>
      <c r="AF6553" s="16"/>
      <c r="AG6553" s="16"/>
      <c r="AH6553" s="16"/>
      <c r="AI6553" s="16"/>
      <c r="AJ6553" s="16"/>
      <c r="AL6553" s="16"/>
      <c r="AM6553" s="16"/>
      <c r="AN6553" s="16"/>
      <c r="AO6553" s="16"/>
      <c r="AP6553" s="16"/>
      <c r="AQ6553" s="16"/>
      <c r="BI6553" s="1">
        <v>10</v>
      </c>
      <c r="BJ6553" s="6">
        <f>SUM($R$5:R6555)-$AB$2</f>
        <v>764.1895468000007</v>
      </c>
      <c r="BK6553" s="6">
        <f>SUM($R$5:S6555)-$AB$2</f>
        <v>3754.5862383840054</v>
      </c>
      <c r="BL6553" s="6">
        <f>SUM($R$5:T6555)-$AB$2</f>
        <v>11230.577967344023</v>
      </c>
      <c r="BM6553" s="6">
        <f>SUM($R$5:U6555)-$AB$2</f>
        <v>21696.966387888173</v>
      </c>
      <c r="BN6553" s="6">
        <f>SUM($R$5:V6555)-$AB$2</f>
        <v>36648.949845808267</v>
      </c>
      <c r="BO6553" s="6">
        <f>SUM($R$5:W6555)-$AB$2</f>
        <v>54591.329995311688</v>
      </c>
      <c r="BP6553" s="16"/>
    </row>
    <row r="6554" spans="1:68" x14ac:dyDescent="0.45">
      <c r="A6554" s="1">
        <v>2008</v>
      </c>
      <c r="B6554" s="1">
        <v>9</v>
      </c>
      <c r="C6554" s="1">
        <v>30</v>
      </c>
      <c r="D6554" s="1">
        <v>12</v>
      </c>
      <c r="E6554" s="1">
        <v>23</v>
      </c>
      <c r="F6554" s="1">
        <v>744.16</v>
      </c>
      <c r="G6554" s="4"/>
      <c r="H6554" s="4"/>
      <c r="Q6554" s="1">
        <v>9</v>
      </c>
      <c r="R6554" s="6">
        <f t="shared" si="8724"/>
        <v>0.18943379999999999</v>
      </c>
      <c r="S6554" s="6">
        <f t="shared" si="8725"/>
        <v>0.73500314399999989</v>
      </c>
      <c r="T6554" s="6">
        <f t="shared" si="8726"/>
        <v>1.8375078599999997</v>
      </c>
      <c r="U6554" s="6">
        <f t="shared" si="8727"/>
        <v>2.5725110039999999</v>
      </c>
      <c r="V6554" s="6">
        <f t="shared" si="8728"/>
        <v>3.6750157199999993</v>
      </c>
      <c r="W6554" s="6">
        <f t="shared" si="8729"/>
        <v>4.4100188639999995</v>
      </c>
      <c r="X6554" s="17"/>
      <c r="Y6554" s="17"/>
      <c r="Z6554" s="17"/>
      <c r="AA6554" s="17"/>
      <c r="AB6554" s="17"/>
      <c r="AC6554" s="17"/>
      <c r="AE6554" s="16"/>
      <c r="AF6554" s="16"/>
      <c r="AG6554" s="16"/>
      <c r="AH6554" s="16"/>
      <c r="AI6554" s="16"/>
      <c r="AJ6554" s="16"/>
      <c r="AL6554" s="16"/>
      <c r="AM6554" s="16"/>
      <c r="AN6554" s="16"/>
      <c r="AO6554" s="16"/>
      <c r="AP6554" s="16"/>
      <c r="AQ6554" s="16"/>
      <c r="BI6554" s="1">
        <v>11</v>
      </c>
      <c r="BJ6554" s="6">
        <f>SUM($R$5:R6556)-$AB$2</f>
        <v>764.56659900000068</v>
      </c>
      <c r="BK6554" s="6">
        <f>SUM($R$5:S6556)-$AB$2</f>
        <v>3756.4262531200052</v>
      </c>
      <c r="BL6554" s="6">
        <f>SUM($R$5:T6556)-$AB$2</f>
        <v>11236.075388420022</v>
      </c>
      <c r="BM6554" s="6">
        <f>SUM($R$5:U6556)-$AB$2</f>
        <v>21707.584177840174</v>
      </c>
      <c r="BN6554" s="6">
        <f>SUM($R$5:V6556)-$AB$2</f>
        <v>36666.882448440265</v>
      </c>
      <c r="BO6554" s="6">
        <f>SUM($R$5:W6556)-$AB$2</f>
        <v>54618.040373159682</v>
      </c>
      <c r="BP6554" s="16"/>
    </row>
    <row r="6555" spans="1:68" x14ac:dyDescent="0.45">
      <c r="A6555" s="1">
        <v>2008</v>
      </c>
      <c r="B6555" s="1">
        <v>9</v>
      </c>
      <c r="C6555" s="1">
        <v>30</v>
      </c>
      <c r="D6555" s="1">
        <v>13</v>
      </c>
      <c r="E6555" s="1">
        <v>24.1</v>
      </c>
      <c r="F6555" s="1">
        <v>767.58</v>
      </c>
      <c r="G6555" s="4"/>
      <c r="H6555" s="4"/>
      <c r="Q6555" s="1">
        <v>10</v>
      </c>
      <c r="R6555" s="6">
        <f t="shared" si="8724"/>
        <v>0.29570719999999995</v>
      </c>
      <c r="S6555" s="6">
        <f t="shared" si="8725"/>
        <v>1.1473439359999997</v>
      </c>
      <c r="T6555" s="6">
        <f t="shared" si="8726"/>
        <v>2.8683598399999992</v>
      </c>
      <c r="U6555" s="6">
        <f t="shared" si="8727"/>
        <v>4.0157037759999996</v>
      </c>
      <c r="V6555" s="6">
        <f t="shared" si="8728"/>
        <v>5.7367196799999984</v>
      </c>
      <c r="W6555" s="6">
        <f t="shared" si="8729"/>
        <v>6.8840636159999997</v>
      </c>
      <c r="X6555" s="17"/>
      <c r="Y6555" s="17"/>
      <c r="Z6555" s="17"/>
      <c r="AA6555" s="17"/>
      <c r="AB6555" s="17"/>
      <c r="AC6555" s="17"/>
      <c r="AE6555" s="16"/>
      <c r="AF6555" s="16"/>
      <c r="AG6555" s="16"/>
      <c r="AH6555" s="16"/>
      <c r="AI6555" s="16"/>
      <c r="AJ6555" s="16"/>
      <c r="AL6555" s="16"/>
      <c r="AM6555" s="16"/>
      <c r="AN6555" s="16"/>
      <c r="AO6555" s="16"/>
      <c r="AP6555" s="16"/>
      <c r="AQ6555" s="16"/>
      <c r="BI6555" s="1">
        <v>12</v>
      </c>
      <c r="BJ6555" s="6">
        <f t="shared" ref="BJ6555" si="8790">R6557-$AB$2</f>
        <v>-6.0996372000000001</v>
      </c>
      <c r="BK6555" s="6">
        <f t="shared" ref="BK6555" si="8791">S6557-$AB$2</f>
        <v>-4.8565923360000003</v>
      </c>
      <c r="BL6555" s="6">
        <f t="shared" ref="BL6555" si="8792">T6557-$AB$2</f>
        <v>-2.3446058400000007</v>
      </c>
      <c r="BM6555" s="6">
        <f t="shared" ref="BM6555" si="8793">U6557-$AB$2</f>
        <v>-0.66994817600000101</v>
      </c>
      <c r="BN6555" s="6">
        <f t="shared" ref="BN6555" si="8794">V6557-$AB$2</f>
        <v>1.8420383199999986</v>
      </c>
      <c r="BO6555" s="6">
        <f t="shared" ref="BO6555" si="8795">W6557-$AB$2</f>
        <v>3.5166959839999983</v>
      </c>
      <c r="BP6555" s="16"/>
    </row>
    <row r="6556" spans="1:68" x14ac:dyDescent="0.45">
      <c r="A6556" s="1">
        <v>2008</v>
      </c>
      <c r="B6556" s="1">
        <v>9</v>
      </c>
      <c r="C6556" s="1">
        <v>30</v>
      </c>
      <c r="D6556" s="1">
        <v>14</v>
      </c>
      <c r="E6556" s="1">
        <v>24.8</v>
      </c>
      <c r="F6556" s="1">
        <v>725.74</v>
      </c>
      <c r="G6556" s="4"/>
      <c r="H6556" s="4"/>
      <c r="Q6556" s="1">
        <v>11</v>
      </c>
      <c r="R6556" s="6">
        <f t="shared" si="8724"/>
        <v>0.37705219999999995</v>
      </c>
      <c r="S6556" s="6">
        <f t="shared" si="8725"/>
        <v>1.4629625359999998</v>
      </c>
      <c r="T6556" s="6">
        <f t="shared" si="8726"/>
        <v>3.6574063399999996</v>
      </c>
      <c r="U6556" s="6">
        <f t="shared" si="8727"/>
        <v>5.1203688759999997</v>
      </c>
      <c r="V6556" s="6">
        <f t="shared" si="8728"/>
        <v>7.3148126799999993</v>
      </c>
      <c r="W6556" s="6">
        <f t="shared" si="8729"/>
        <v>8.7777752160000002</v>
      </c>
      <c r="X6556" s="17"/>
      <c r="Y6556" s="17"/>
      <c r="Z6556" s="17"/>
      <c r="AA6556" s="17"/>
      <c r="AB6556" s="17"/>
      <c r="AC6556" s="17"/>
      <c r="AE6556" s="16"/>
      <c r="AF6556" s="16"/>
      <c r="AG6556" s="16"/>
      <c r="AH6556" s="16"/>
      <c r="AI6556" s="16"/>
      <c r="AJ6556" s="16"/>
      <c r="AL6556" s="16"/>
      <c r="AM6556" s="16"/>
      <c r="AN6556" s="16"/>
      <c r="AO6556" s="16"/>
      <c r="AP6556" s="16"/>
      <c r="AQ6556" s="16"/>
      <c r="BI6556" s="1">
        <v>13</v>
      </c>
      <c r="BJ6556" s="6">
        <f>SUM($R$5:R6558)-$AB$2</f>
        <v>765.4434082000007</v>
      </c>
      <c r="BK6556" s="6">
        <f>SUM($R$5:S6558)-$AB$2</f>
        <v>3760.7050820160052</v>
      </c>
      <c r="BL6556" s="6">
        <f>SUM($R$5:T6558)-$AB$2</f>
        <v>11248.859266556019</v>
      </c>
      <c r="BM6556" s="6">
        <f>SUM($R$5:U6558)-$AB$2</f>
        <v>21732.275124912172</v>
      </c>
      <c r="BN6556" s="6">
        <f>SUM($R$5:V6558)-$AB$2</f>
        <v>36708.583493992264</v>
      </c>
      <c r="BO6556" s="6">
        <f>SUM($R$5:W6558)-$AB$2</f>
        <v>54680.153536887679</v>
      </c>
      <c r="BP6556" s="16"/>
    </row>
    <row r="6557" spans="1:68" x14ac:dyDescent="0.45">
      <c r="A6557" s="1">
        <v>2008</v>
      </c>
      <c r="B6557" s="1">
        <v>9</v>
      </c>
      <c r="C6557" s="1">
        <v>30</v>
      </c>
      <c r="D6557" s="1">
        <v>15</v>
      </c>
      <c r="E6557" s="1">
        <v>25.1</v>
      </c>
      <c r="F6557" s="1">
        <v>621.99</v>
      </c>
      <c r="G6557" s="4"/>
      <c r="H6557" s="4"/>
      <c r="Q6557" s="1">
        <v>12</v>
      </c>
      <c r="R6557" s="6">
        <f t="shared" si="8724"/>
        <v>0.43161279999999996</v>
      </c>
      <c r="S6557" s="6">
        <f t="shared" si="8725"/>
        <v>1.6746576639999997</v>
      </c>
      <c r="T6557" s="6">
        <f t="shared" si="8726"/>
        <v>4.1866441599999993</v>
      </c>
      <c r="U6557" s="6">
        <f t="shared" si="8727"/>
        <v>5.861301823999999</v>
      </c>
      <c r="V6557" s="6">
        <f t="shared" si="8728"/>
        <v>8.3732883199999986</v>
      </c>
      <c r="W6557" s="6">
        <f t="shared" si="8729"/>
        <v>10.047945983999998</v>
      </c>
      <c r="X6557" s="17">
        <f t="shared" ref="X6557" si="8796">SUM(R6557:R6581)-$AA$2</f>
        <v>-2.4374142000000001</v>
      </c>
      <c r="Y6557" s="17">
        <f t="shared" ref="Y6557" si="8797">SUM(S6557:S6581)-$AA$2</f>
        <v>7.4718329039999984</v>
      </c>
      <c r="Z6557" s="17">
        <f t="shared" ref="Z6557" si="8798">SUM(T6557:T6581)-$AA$2</f>
        <v>27.496769759999996</v>
      </c>
      <c r="AA6557" s="17">
        <f t="shared" ref="AA6557" si="8799">SUM(U6557:U6581)-$AA$2</f>
        <v>40.846727663999999</v>
      </c>
      <c r="AB6557" s="17">
        <f t="shared" ref="AB6557" si="8800">SUM(V6557:V6581)-$AA$2</f>
        <v>60.871664519999996</v>
      </c>
      <c r="AC6557" s="17">
        <f t="shared" ref="AC6557" si="8801">SUM(W6557:W6581)-$AA$2</f>
        <v>74.221622423999989</v>
      </c>
      <c r="AE6557" s="16">
        <f t="shared" ref="AE6557" si="8802">IF(X6557&gt;0,1,0)</f>
        <v>0</v>
      </c>
      <c r="AF6557" s="16">
        <f t="shared" ref="AF6557" si="8803">IF(Y6557&gt;0,1,0)</f>
        <v>1</v>
      </c>
      <c r="AG6557" s="16">
        <f t="shared" ref="AG6557" si="8804">IF(Z6557&gt;0,1,0)</f>
        <v>1</v>
      </c>
      <c r="AH6557" s="16">
        <f t="shared" ref="AH6557" si="8805">IF(AA6557&gt;0,1,0)</f>
        <v>1</v>
      </c>
      <c r="AI6557" s="16">
        <f t="shared" ref="AI6557" si="8806">IF(AB6557&gt;0,1,0)</f>
        <v>1</v>
      </c>
      <c r="AJ6557" s="16">
        <f t="shared" ref="AJ6557" si="8807">IF(AC6557&gt;0,1,0)</f>
        <v>1</v>
      </c>
      <c r="AL6557" s="16">
        <f t="shared" ref="AL6557" si="8808">IF(X6557&lt;0,ABS(X6557*$AP$1),0)</f>
        <v>0</v>
      </c>
      <c r="AM6557" s="16">
        <f t="shared" ref="AM6557" si="8809">IF(Y6557&lt;0,ABS(Y6557*$AP$1),0)</f>
        <v>0</v>
      </c>
      <c r="AN6557" s="16">
        <f t="shared" ref="AN6557" si="8810">IF(Z6557&lt;0,ABS(Z6557*$AP$1),0)</f>
        <v>0</v>
      </c>
      <c r="AO6557" s="16">
        <f t="shared" ref="AO6557" si="8811">IF(AA6557&lt;0,ABS(AA6557*$AP$1),0)</f>
        <v>0</v>
      </c>
      <c r="AP6557" s="16">
        <f t="shared" ref="AP6557" si="8812">IF(AB6557&lt;0,ABS(AB6557*$AP$1),0)</f>
        <v>0</v>
      </c>
      <c r="AQ6557" s="16">
        <f t="shared" ref="AQ6557" si="8813">IF(AC6557&lt;0,ABS(AC6557*$AP$1),0)</f>
        <v>0</v>
      </c>
      <c r="BI6557" s="1">
        <v>14</v>
      </c>
      <c r="BJ6557" s="6">
        <f>SUM($R$5:R6559)-$AB$2</f>
        <v>765.86433740000075</v>
      </c>
      <c r="BK6557" s="6">
        <f>SUM($R$5:S6559)-$AB$2</f>
        <v>3762.7592165120054</v>
      </c>
      <c r="BL6557" s="6">
        <f>SUM($R$5:T6559)-$AB$2</f>
        <v>11254.99641429202</v>
      </c>
      <c r="BM6557" s="6">
        <f>SUM($R$5:U6559)-$AB$2</f>
        <v>21744.128491184172</v>
      </c>
      <c r="BN6557" s="6">
        <f>SUM($R$5:V6559)-$AB$2</f>
        <v>36728.602886744266</v>
      </c>
      <c r="BO6557" s="6">
        <f>SUM($R$5:W6559)-$AB$2</f>
        <v>54709.972161415681</v>
      </c>
      <c r="BP6557" s="16"/>
    </row>
    <row r="6558" spans="1:68" x14ac:dyDescent="0.45">
      <c r="A6558" s="1">
        <v>2008</v>
      </c>
      <c r="B6558" s="1">
        <v>9</v>
      </c>
      <c r="C6558" s="1">
        <v>30</v>
      </c>
      <c r="D6558" s="1">
        <v>16</v>
      </c>
      <c r="E6558" s="1">
        <v>24.8</v>
      </c>
      <c r="F6558" s="1">
        <v>465.72</v>
      </c>
      <c r="G6558" s="4"/>
      <c r="H6558" s="4"/>
      <c r="Q6558" s="1">
        <v>13</v>
      </c>
      <c r="R6558" s="6">
        <f t="shared" si="8724"/>
        <v>0.44519639999999999</v>
      </c>
      <c r="S6558" s="6">
        <f t="shared" si="8725"/>
        <v>1.727362032</v>
      </c>
      <c r="T6558" s="6">
        <f t="shared" si="8726"/>
        <v>4.3184050799999998</v>
      </c>
      <c r="U6558" s="6">
        <f t="shared" si="8727"/>
        <v>6.0457671119999992</v>
      </c>
      <c r="V6558" s="6">
        <f t="shared" si="8728"/>
        <v>8.6368101599999996</v>
      </c>
      <c r="W6558" s="6">
        <f t="shared" si="8729"/>
        <v>10.364172192</v>
      </c>
      <c r="X6558" s="17"/>
      <c r="Y6558" s="17"/>
      <c r="Z6558" s="17"/>
      <c r="AA6558" s="17"/>
      <c r="AB6558" s="17"/>
      <c r="AC6558" s="17"/>
      <c r="AE6558" s="16"/>
      <c r="AF6558" s="16"/>
      <c r="AG6558" s="16"/>
      <c r="AH6558" s="16"/>
      <c r="AI6558" s="16"/>
      <c r="AJ6558" s="16"/>
      <c r="AL6558" s="16"/>
      <c r="AM6558" s="16"/>
      <c r="AN6558" s="16"/>
      <c r="AO6558" s="16"/>
      <c r="AP6558" s="16"/>
      <c r="AQ6558" s="16"/>
      <c r="BI6558" s="1">
        <v>15</v>
      </c>
      <c r="BJ6558" s="6">
        <f>SUM($R$5:R6560)-$AB$2</f>
        <v>766.22509160000072</v>
      </c>
      <c r="BK6558" s="6">
        <f>SUM($R$5:S6560)-$AB$2</f>
        <v>3764.5196970080056</v>
      </c>
      <c r="BL6558" s="6">
        <f>SUM($R$5:T6560)-$AB$2</f>
        <v>11260.256210528021</v>
      </c>
      <c r="BM6558" s="6">
        <f>SUM($R$5:U6560)-$AB$2</f>
        <v>21754.287329456169</v>
      </c>
      <c r="BN6558" s="6">
        <f>SUM($R$5:V6560)-$AB$2</f>
        <v>36745.760356496263</v>
      </c>
      <c r="BO6558" s="6">
        <f>SUM($R$5:W6560)-$AB$2</f>
        <v>54735.527988943679</v>
      </c>
      <c r="BP6558" s="16"/>
    </row>
    <row r="6559" spans="1:68" x14ac:dyDescent="0.45">
      <c r="A6559" s="1">
        <v>2008</v>
      </c>
      <c r="B6559" s="1">
        <v>9</v>
      </c>
      <c r="C6559" s="1">
        <v>30</v>
      </c>
      <c r="D6559" s="1">
        <v>17</v>
      </c>
      <c r="E6559" s="1">
        <v>24.3</v>
      </c>
      <c r="F6559" s="1">
        <v>271.52999999999997</v>
      </c>
      <c r="G6559" s="4"/>
      <c r="H6559" s="4"/>
      <c r="Q6559" s="1">
        <v>14</v>
      </c>
      <c r="R6559" s="6">
        <f t="shared" si="8724"/>
        <v>0.4209292</v>
      </c>
      <c r="S6559" s="6">
        <f t="shared" si="8725"/>
        <v>1.6332052959999999</v>
      </c>
      <c r="T6559" s="6">
        <f t="shared" si="8726"/>
        <v>4.0830132399999997</v>
      </c>
      <c r="U6559" s="6">
        <f t="shared" si="8727"/>
        <v>5.7162185359999995</v>
      </c>
      <c r="V6559" s="6">
        <f t="shared" si="8728"/>
        <v>8.1660264799999993</v>
      </c>
      <c r="W6559" s="6">
        <f t="shared" si="8729"/>
        <v>9.7992317760000009</v>
      </c>
      <c r="X6559" s="17"/>
      <c r="Y6559" s="17"/>
      <c r="Z6559" s="17"/>
      <c r="AA6559" s="17"/>
      <c r="AB6559" s="17"/>
      <c r="AC6559" s="17"/>
      <c r="AE6559" s="16"/>
      <c r="AF6559" s="16"/>
      <c r="AG6559" s="16"/>
      <c r="AH6559" s="16"/>
      <c r="AI6559" s="16"/>
      <c r="AJ6559" s="16"/>
      <c r="AL6559" s="16"/>
      <c r="AM6559" s="16"/>
      <c r="AN6559" s="16"/>
      <c r="AO6559" s="16"/>
      <c r="AP6559" s="16"/>
      <c r="AQ6559" s="16"/>
      <c r="BI6559" s="1">
        <v>16</v>
      </c>
      <c r="BJ6559" s="6">
        <f>SUM($R$5:R6561)-$AB$2</f>
        <v>766.49520920000077</v>
      </c>
      <c r="BK6559" s="6">
        <f>SUM($R$5:S6561)-$AB$2</f>
        <v>3765.8378708960058</v>
      </c>
      <c r="BL6559" s="6">
        <f>SUM($R$5:T6561)-$AB$2</f>
        <v>11264.194525136021</v>
      </c>
      <c r="BM6559" s="6">
        <f>SUM($R$5:U6561)-$AB$2</f>
        <v>21761.893841072168</v>
      </c>
      <c r="BN6559" s="6">
        <f>SUM($R$5:V6561)-$AB$2</f>
        <v>36758.607149552256</v>
      </c>
      <c r="BO6559" s="6">
        <f>SUM($R$5:W6561)-$AB$2</f>
        <v>54754.663119727673</v>
      </c>
      <c r="BP6559" s="16"/>
    </row>
    <row r="6560" spans="1:68" x14ac:dyDescent="0.45">
      <c r="A6560" s="1">
        <v>2008</v>
      </c>
      <c r="B6560" s="1">
        <v>9</v>
      </c>
      <c r="C6560" s="1">
        <v>30</v>
      </c>
      <c r="D6560" s="1">
        <v>18</v>
      </c>
      <c r="E6560" s="1">
        <v>22</v>
      </c>
      <c r="F6560" s="1">
        <v>67.22</v>
      </c>
      <c r="G6560" s="4"/>
      <c r="H6560" s="4"/>
      <c r="Q6560" s="1">
        <v>15</v>
      </c>
      <c r="R6560" s="6">
        <f t="shared" si="8724"/>
        <v>0.36075419999999997</v>
      </c>
      <c r="S6560" s="6">
        <f t="shared" si="8725"/>
        <v>1.3997262959999999</v>
      </c>
      <c r="T6560" s="6">
        <f t="shared" si="8726"/>
        <v>3.4993157399999997</v>
      </c>
      <c r="U6560" s="6">
        <f t="shared" si="8727"/>
        <v>4.899042036</v>
      </c>
      <c r="V6560" s="6">
        <f t="shared" si="8728"/>
        <v>6.9986314799999993</v>
      </c>
      <c r="W6560" s="6">
        <f t="shared" si="8729"/>
        <v>8.3983577759999992</v>
      </c>
      <c r="X6560" s="17"/>
      <c r="Y6560" s="17"/>
      <c r="Z6560" s="17"/>
      <c r="AA6560" s="17"/>
      <c r="AB6560" s="17"/>
      <c r="AC6560" s="17"/>
      <c r="AE6560" s="16"/>
      <c r="AF6560" s="16"/>
      <c r="AG6560" s="16"/>
      <c r="AH6560" s="16"/>
      <c r="AI6560" s="16"/>
      <c r="AJ6560" s="16"/>
      <c r="AL6560" s="16"/>
      <c r="AM6560" s="16"/>
      <c r="AN6560" s="16"/>
      <c r="AO6560" s="16"/>
      <c r="AP6560" s="16"/>
      <c r="AQ6560" s="16"/>
      <c r="BI6560" s="1">
        <v>17</v>
      </c>
      <c r="BJ6560" s="6">
        <f>SUM($R$5:R6562)-$AB$2</f>
        <v>766.65269660000081</v>
      </c>
      <c r="BK6560" s="6">
        <f>SUM($R$5:S6562)-$AB$2</f>
        <v>3766.6064094080057</v>
      </c>
      <c r="BL6560" s="6">
        <f>SUM($R$5:T6562)-$AB$2</f>
        <v>11266.490691428022</v>
      </c>
      <c r="BM6560" s="6">
        <f>SUM($R$5:U6562)-$AB$2</f>
        <v>21766.328686256165</v>
      </c>
      <c r="BN6560" s="6">
        <f>SUM($R$5:V6562)-$AB$2</f>
        <v>36766.097250296254</v>
      </c>
      <c r="BO6560" s="6">
        <f>SUM($R$5:W6562)-$AB$2</f>
        <v>54765.819527143671</v>
      </c>
      <c r="BP6560" s="16"/>
    </row>
    <row r="6561" spans="1:68" x14ac:dyDescent="0.45">
      <c r="A6561" s="1">
        <v>2008</v>
      </c>
      <c r="B6561" s="1">
        <v>9</v>
      </c>
      <c r="C6561" s="1">
        <v>30</v>
      </c>
      <c r="D6561" s="1">
        <v>19</v>
      </c>
      <c r="E6561" s="1">
        <v>20</v>
      </c>
      <c r="F6561" s="1">
        <v>0</v>
      </c>
      <c r="G6561" s="4"/>
      <c r="H6561" s="4"/>
      <c r="Q6561" s="1">
        <v>16</v>
      </c>
      <c r="R6561" s="6">
        <f t="shared" si="8724"/>
        <v>0.27011759999999996</v>
      </c>
      <c r="S6561" s="6">
        <f t="shared" si="8725"/>
        <v>1.0480562879999999</v>
      </c>
      <c r="T6561" s="6">
        <f t="shared" si="8726"/>
        <v>2.6201407199999993</v>
      </c>
      <c r="U6561" s="6">
        <f t="shared" si="8727"/>
        <v>3.6681970079999995</v>
      </c>
      <c r="V6561" s="6">
        <f t="shared" si="8728"/>
        <v>5.2402814399999986</v>
      </c>
      <c r="W6561" s="6">
        <f t="shared" si="8729"/>
        <v>6.2883377279999992</v>
      </c>
      <c r="X6561" s="17"/>
      <c r="Y6561" s="17"/>
      <c r="Z6561" s="17"/>
      <c r="AA6561" s="17"/>
      <c r="AB6561" s="17"/>
      <c r="AC6561" s="17"/>
      <c r="AE6561" s="16"/>
      <c r="AF6561" s="16"/>
      <c r="AG6561" s="16"/>
      <c r="AH6561" s="16"/>
      <c r="AI6561" s="16"/>
      <c r="AJ6561" s="16"/>
      <c r="AL6561" s="16"/>
      <c r="AM6561" s="16"/>
      <c r="AN6561" s="16"/>
      <c r="AO6561" s="16"/>
      <c r="AP6561" s="16"/>
      <c r="AQ6561" s="16"/>
      <c r="BI6561" s="1">
        <v>18</v>
      </c>
      <c r="BJ6561" s="6">
        <f>SUM($R$5:R6563)-$AB$2</f>
        <v>766.69168420000085</v>
      </c>
      <c r="BK6561" s="6">
        <f>SUM($R$5:S6563)-$AB$2</f>
        <v>3766.7966688960055</v>
      </c>
      <c r="BL6561" s="6">
        <f>SUM($R$5:T6563)-$AB$2</f>
        <v>11267.059130636024</v>
      </c>
      <c r="BM6561" s="6">
        <f>SUM($R$5:U6563)-$AB$2</f>
        <v>21767.426577072165</v>
      </c>
      <c r="BN6561" s="6">
        <f>SUM($R$5:V6563)-$AB$2</f>
        <v>36767.951500552248</v>
      </c>
      <c r="BO6561" s="6">
        <f>SUM($R$5:W6563)-$AB$2</f>
        <v>54768.581408727667</v>
      </c>
      <c r="BP6561" s="16"/>
    </row>
    <row r="6562" spans="1:68" x14ac:dyDescent="0.45">
      <c r="A6562" s="1">
        <v>2008</v>
      </c>
      <c r="B6562" s="1">
        <v>9</v>
      </c>
      <c r="C6562" s="1">
        <v>30</v>
      </c>
      <c r="D6562" s="1">
        <v>20</v>
      </c>
      <c r="E6562" s="1">
        <v>19.100000000000001</v>
      </c>
      <c r="F6562" s="1">
        <v>0</v>
      </c>
      <c r="G6562" s="4"/>
      <c r="H6562" s="4"/>
      <c r="Q6562" s="1">
        <v>17</v>
      </c>
      <c r="R6562" s="6">
        <f t="shared" si="8724"/>
        <v>0.15748739999999997</v>
      </c>
      <c r="S6562" s="6">
        <f t="shared" si="8725"/>
        <v>0.61105111199999984</v>
      </c>
      <c r="T6562" s="6">
        <f t="shared" si="8726"/>
        <v>1.5276277799999998</v>
      </c>
      <c r="U6562" s="6">
        <f t="shared" si="8727"/>
        <v>2.1386788919999997</v>
      </c>
      <c r="V6562" s="6">
        <f t="shared" si="8728"/>
        <v>3.0552555599999995</v>
      </c>
      <c r="W6562" s="6">
        <f t="shared" si="8729"/>
        <v>3.6663066719999997</v>
      </c>
      <c r="X6562" s="17"/>
      <c r="Y6562" s="17"/>
      <c r="Z6562" s="17"/>
      <c r="AA6562" s="17"/>
      <c r="AB6562" s="17"/>
      <c r="AC6562" s="17"/>
      <c r="AE6562" s="16"/>
      <c r="AF6562" s="16"/>
      <c r="AG6562" s="16"/>
      <c r="AH6562" s="16"/>
      <c r="AI6562" s="16"/>
      <c r="AJ6562" s="16"/>
      <c r="AL6562" s="16"/>
      <c r="AM6562" s="16"/>
      <c r="AN6562" s="16"/>
      <c r="AO6562" s="16"/>
      <c r="AP6562" s="16"/>
      <c r="AQ6562" s="16"/>
      <c r="BI6562" s="1">
        <v>19</v>
      </c>
      <c r="BJ6562" s="6">
        <f>SUM($R$5:R6564)-$AB$2</f>
        <v>766.69168420000085</v>
      </c>
      <c r="BK6562" s="6">
        <f>SUM($R$5:S6564)-$AB$2</f>
        <v>3766.7966688960055</v>
      </c>
      <c r="BL6562" s="6">
        <f>SUM($R$5:T6564)-$AB$2</f>
        <v>11267.059130636024</v>
      </c>
      <c r="BM6562" s="6">
        <f>SUM($R$5:U6564)-$AB$2</f>
        <v>21767.426577072165</v>
      </c>
      <c r="BN6562" s="6">
        <f>SUM($R$5:V6564)-$AB$2</f>
        <v>36767.951500552248</v>
      </c>
      <c r="BO6562" s="6">
        <f>SUM($R$5:W6564)-$AB$2</f>
        <v>54768.581408727667</v>
      </c>
      <c r="BP6562" s="16"/>
    </row>
    <row r="6563" spans="1:68" x14ac:dyDescent="0.45">
      <c r="A6563" s="1">
        <v>2008</v>
      </c>
      <c r="B6563" s="1">
        <v>9</v>
      </c>
      <c r="C6563" s="1">
        <v>30</v>
      </c>
      <c r="D6563" s="1">
        <v>21</v>
      </c>
      <c r="E6563" s="1">
        <v>18.5</v>
      </c>
      <c r="F6563" s="1">
        <v>0</v>
      </c>
      <c r="G6563" s="4"/>
      <c r="H6563" s="4"/>
      <c r="Q6563" s="1">
        <v>18</v>
      </c>
      <c r="R6563" s="6">
        <f t="shared" si="8724"/>
        <v>3.898759999999999E-2</v>
      </c>
      <c r="S6563" s="6">
        <f t="shared" si="8725"/>
        <v>0.15127188799999997</v>
      </c>
      <c r="T6563" s="6">
        <f t="shared" si="8726"/>
        <v>0.37817971999999994</v>
      </c>
      <c r="U6563" s="6">
        <f t="shared" si="8727"/>
        <v>0.52945160800000002</v>
      </c>
      <c r="V6563" s="6">
        <f t="shared" si="8728"/>
        <v>0.75635943999999988</v>
      </c>
      <c r="W6563" s="6">
        <f t="shared" si="8729"/>
        <v>0.9076313279999999</v>
      </c>
      <c r="X6563" s="17"/>
      <c r="Y6563" s="17"/>
      <c r="Z6563" s="17"/>
      <c r="AA6563" s="17"/>
      <c r="AB6563" s="17"/>
      <c r="AC6563" s="17"/>
      <c r="AE6563" s="16"/>
      <c r="AF6563" s="16"/>
      <c r="AG6563" s="16"/>
      <c r="AH6563" s="16"/>
      <c r="AI6563" s="16"/>
      <c r="AJ6563" s="16"/>
      <c r="AL6563" s="16"/>
      <c r="AM6563" s="16"/>
      <c r="AN6563" s="16"/>
      <c r="AO6563" s="16"/>
      <c r="AP6563" s="16"/>
      <c r="AQ6563" s="16"/>
      <c r="BI6563" s="1">
        <v>20</v>
      </c>
      <c r="BJ6563" s="6">
        <f>SUM($R$5:R6565)-$AB$2</f>
        <v>766.69168420000085</v>
      </c>
      <c r="BK6563" s="6">
        <f>SUM($R$5:S6565)-$AB$2</f>
        <v>3766.7966688960055</v>
      </c>
      <c r="BL6563" s="6">
        <f>SUM($R$5:T6565)-$AB$2</f>
        <v>11267.059130636024</v>
      </c>
      <c r="BM6563" s="6">
        <f>SUM($R$5:U6565)-$AB$2</f>
        <v>21767.426577072165</v>
      </c>
      <c r="BN6563" s="6">
        <f>SUM($R$5:V6565)-$AB$2</f>
        <v>36767.951500552248</v>
      </c>
      <c r="BO6563" s="6">
        <f>SUM($R$5:W6565)-$AB$2</f>
        <v>54768.581408727667</v>
      </c>
      <c r="BP6563" s="16"/>
    </row>
    <row r="6564" spans="1:68" x14ac:dyDescent="0.45">
      <c r="A6564" s="1">
        <v>2008</v>
      </c>
      <c r="B6564" s="1">
        <v>9</v>
      </c>
      <c r="C6564" s="1">
        <v>30</v>
      </c>
      <c r="D6564" s="1">
        <v>22</v>
      </c>
      <c r="E6564" s="1">
        <v>18.100000000000001</v>
      </c>
      <c r="F6564" s="1">
        <v>0</v>
      </c>
      <c r="G6564" s="4"/>
      <c r="H6564" s="4"/>
      <c r="Q6564" s="1">
        <v>19</v>
      </c>
      <c r="R6564" s="6">
        <f t="shared" si="8724"/>
        <v>0</v>
      </c>
      <c r="S6564" s="6">
        <f t="shared" si="8725"/>
        <v>0</v>
      </c>
      <c r="T6564" s="6">
        <f t="shared" si="8726"/>
        <v>0</v>
      </c>
      <c r="U6564" s="6">
        <f t="shared" si="8727"/>
        <v>0</v>
      </c>
      <c r="V6564" s="6">
        <f t="shared" si="8728"/>
        <v>0</v>
      </c>
      <c r="W6564" s="6">
        <f t="shared" si="8729"/>
        <v>0</v>
      </c>
      <c r="X6564" s="17"/>
      <c r="Y6564" s="17"/>
      <c r="Z6564" s="17"/>
      <c r="AA6564" s="17"/>
      <c r="AB6564" s="17"/>
      <c r="AC6564" s="17"/>
      <c r="AE6564" s="16"/>
      <c r="AF6564" s="16"/>
      <c r="AG6564" s="16"/>
      <c r="AH6564" s="16"/>
      <c r="AI6564" s="16"/>
      <c r="AJ6564" s="16"/>
      <c r="AL6564" s="16"/>
      <c r="AM6564" s="16"/>
      <c r="AN6564" s="16"/>
      <c r="AO6564" s="16"/>
      <c r="AP6564" s="16"/>
      <c r="AQ6564" s="16"/>
      <c r="BI6564" s="1">
        <v>21</v>
      </c>
      <c r="BJ6564" s="6">
        <f>SUM($R$5:R6566)-$AB$2</f>
        <v>766.69168420000085</v>
      </c>
      <c r="BK6564" s="6">
        <f>SUM($R$5:S6566)-$AB$2</f>
        <v>3766.7966688960055</v>
      </c>
      <c r="BL6564" s="6">
        <f>SUM($R$5:T6566)-$AB$2</f>
        <v>11267.059130636024</v>
      </c>
      <c r="BM6564" s="6">
        <f>SUM($R$5:U6566)-$AB$2</f>
        <v>21767.426577072165</v>
      </c>
      <c r="BN6564" s="6">
        <f>SUM($R$5:V6566)-$AB$2</f>
        <v>36767.951500552248</v>
      </c>
      <c r="BO6564" s="6">
        <f>SUM($R$5:W6566)-$AB$2</f>
        <v>54768.581408727667</v>
      </c>
      <c r="BP6564" s="16"/>
    </row>
    <row r="6565" spans="1:68" x14ac:dyDescent="0.45">
      <c r="A6565" s="1">
        <v>2008</v>
      </c>
      <c r="B6565" s="1">
        <v>9</v>
      </c>
      <c r="C6565" s="1">
        <v>30</v>
      </c>
      <c r="D6565" s="1">
        <v>23</v>
      </c>
      <c r="E6565" s="1">
        <v>18</v>
      </c>
      <c r="F6565" s="1">
        <v>0</v>
      </c>
      <c r="G6565" s="4"/>
      <c r="H6565" s="4"/>
      <c r="Q6565" s="1">
        <v>20</v>
      </c>
      <c r="R6565" s="6">
        <f t="shared" si="8724"/>
        <v>0</v>
      </c>
      <c r="S6565" s="6">
        <f t="shared" si="8725"/>
        <v>0</v>
      </c>
      <c r="T6565" s="6">
        <f t="shared" si="8726"/>
        <v>0</v>
      </c>
      <c r="U6565" s="6">
        <f t="shared" si="8727"/>
        <v>0</v>
      </c>
      <c r="V6565" s="6">
        <f t="shared" si="8728"/>
        <v>0</v>
      </c>
      <c r="W6565" s="6">
        <f t="shared" si="8729"/>
        <v>0</v>
      </c>
      <c r="X6565" s="17"/>
      <c r="Y6565" s="17"/>
      <c r="Z6565" s="17"/>
      <c r="AA6565" s="17"/>
      <c r="AB6565" s="17"/>
      <c r="AC6565" s="17"/>
      <c r="AE6565" s="16"/>
      <c r="AF6565" s="16"/>
      <c r="AG6565" s="16"/>
      <c r="AH6565" s="16"/>
      <c r="AI6565" s="16"/>
      <c r="AJ6565" s="16"/>
      <c r="AL6565" s="16"/>
      <c r="AM6565" s="16"/>
      <c r="AN6565" s="16"/>
      <c r="AO6565" s="16"/>
      <c r="AP6565" s="16"/>
      <c r="AQ6565" s="16"/>
      <c r="BI6565" s="1">
        <v>22</v>
      </c>
      <c r="BJ6565" s="6">
        <f>SUM($R$5:R6567)-$AB$2</f>
        <v>766.69168420000085</v>
      </c>
      <c r="BK6565" s="6">
        <f>SUM($R$5:S6567)-$AB$2</f>
        <v>3766.7966688960055</v>
      </c>
      <c r="BL6565" s="6">
        <f>SUM($R$5:T6567)-$AB$2</f>
        <v>11267.059130636024</v>
      </c>
      <c r="BM6565" s="6">
        <f>SUM($R$5:U6567)-$AB$2</f>
        <v>21767.426577072165</v>
      </c>
      <c r="BN6565" s="6">
        <f>SUM($R$5:V6567)-$AB$2</f>
        <v>36767.951500552248</v>
      </c>
      <c r="BO6565" s="6">
        <f>SUM($R$5:W6567)-$AB$2</f>
        <v>54768.581408727667</v>
      </c>
      <c r="BP6565" s="16"/>
    </row>
    <row r="6566" spans="1:68" x14ac:dyDescent="0.45">
      <c r="A6566" s="1">
        <v>2008</v>
      </c>
      <c r="B6566" s="1">
        <v>10</v>
      </c>
      <c r="C6566" s="1">
        <v>1</v>
      </c>
      <c r="D6566" s="1">
        <v>0</v>
      </c>
      <c r="E6566" s="1">
        <v>17.7</v>
      </c>
      <c r="F6566" s="1">
        <v>0</v>
      </c>
      <c r="G6566" s="4"/>
      <c r="H6566" s="4"/>
      <c r="Q6566" s="1">
        <v>21</v>
      </c>
      <c r="R6566" s="6">
        <f t="shared" ref="R6566:R6629" si="8814">$AX$2*F6563*$R$4/1000</f>
        <v>0</v>
      </c>
      <c r="S6566" s="6">
        <f t="shared" ref="S6566:S6629" si="8815">$AX$2*F6563*($S$4*$AU$2)/1000</f>
        <v>0</v>
      </c>
      <c r="T6566" s="6">
        <f t="shared" ref="T6566:T6629" si="8816">$AX$2*F6563*($T$4*$AU$2)/1000</f>
        <v>0</v>
      </c>
      <c r="U6566" s="6">
        <f t="shared" ref="U6566:U6629" si="8817">$AX$2*F6563*($U$4*$AU$2)/1000</f>
        <v>0</v>
      </c>
      <c r="V6566" s="6">
        <f t="shared" ref="V6566:V6629" si="8818">$AX$2*F6563*($V$4*$AU$2)/1000</f>
        <v>0</v>
      </c>
      <c r="W6566" s="6">
        <f t="shared" ref="W6566:W6629" si="8819">$AX$2*F6563*($W$4*$AU$2)/1000</f>
        <v>0</v>
      </c>
      <c r="X6566" s="17"/>
      <c r="Y6566" s="17"/>
      <c r="Z6566" s="17"/>
      <c r="AA6566" s="17"/>
      <c r="AB6566" s="17"/>
      <c r="AC6566" s="17"/>
      <c r="AE6566" s="16"/>
      <c r="AF6566" s="16"/>
      <c r="AG6566" s="16"/>
      <c r="AH6566" s="16"/>
      <c r="AI6566" s="16"/>
      <c r="AJ6566" s="16"/>
      <c r="AL6566" s="16"/>
      <c r="AM6566" s="16"/>
      <c r="AN6566" s="16"/>
      <c r="AO6566" s="16"/>
      <c r="AP6566" s="16"/>
      <c r="AQ6566" s="16"/>
      <c r="BI6566" s="1">
        <v>23</v>
      </c>
      <c r="BJ6566" s="6">
        <f>SUM($R$5:R6568)-$AB$2</f>
        <v>766.69168420000085</v>
      </c>
      <c r="BK6566" s="6">
        <f>SUM($R$5:S6568)-$AB$2</f>
        <v>3766.7966688960055</v>
      </c>
      <c r="BL6566" s="6">
        <f>SUM($R$5:T6568)-$AB$2</f>
        <v>11267.059130636024</v>
      </c>
      <c r="BM6566" s="6">
        <f>SUM($R$5:U6568)-$AB$2</f>
        <v>21767.426577072165</v>
      </c>
      <c r="BN6566" s="6">
        <f>SUM($R$5:V6568)-$AB$2</f>
        <v>36767.951500552248</v>
      </c>
      <c r="BO6566" s="6">
        <f>SUM($R$5:W6568)-$AB$2</f>
        <v>54768.581408727667</v>
      </c>
      <c r="BP6566" s="16"/>
    </row>
    <row r="6567" spans="1:68" x14ac:dyDescent="0.45">
      <c r="A6567" s="1">
        <v>2008</v>
      </c>
      <c r="B6567" s="1">
        <v>10</v>
      </c>
      <c r="C6567" s="1">
        <v>1</v>
      </c>
      <c r="D6567" s="1">
        <v>1</v>
      </c>
      <c r="E6567" s="1">
        <v>17.5</v>
      </c>
      <c r="F6567" s="1">
        <v>0</v>
      </c>
      <c r="G6567" s="4"/>
      <c r="H6567" s="4"/>
      <c r="Q6567" s="1">
        <v>22</v>
      </c>
      <c r="R6567" s="6">
        <f t="shared" si="8814"/>
        <v>0</v>
      </c>
      <c r="S6567" s="6">
        <f t="shared" si="8815"/>
        <v>0</v>
      </c>
      <c r="T6567" s="6">
        <f t="shared" si="8816"/>
        <v>0</v>
      </c>
      <c r="U6567" s="6">
        <f t="shared" si="8817"/>
        <v>0</v>
      </c>
      <c r="V6567" s="6">
        <f t="shared" si="8818"/>
        <v>0</v>
      </c>
      <c r="W6567" s="6">
        <f t="shared" si="8819"/>
        <v>0</v>
      </c>
      <c r="X6567" s="17"/>
      <c r="Y6567" s="17"/>
      <c r="Z6567" s="17"/>
      <c r="AA6567" s="17"/>
      <c r="AB6567" s="17"/>
      <c r="AC6567" s="17"/>
      <c r="AE6567" s="16"/>
      <c r="AF6567" s="16"/>
      <c r="AG6567" s="16"/>
      <c r="AH6567" s="16"/>
      <c r="AI6567" s="16"/>
      <c r="AJ6567" s="16"/>
      <c r="AL6567" s="16"/>
      <c r="AM6567" s="16"/>
      <c r="AN6567" s="16"/>
      <c r="AO6567" s="16"/>
      <c r="AP6567" s="16"/>
      <c r="AQ6567" s="16"/>
      <c r="BI6567" s="1">
        <v>0</v>
      </c>
      <c r="BJ6567" s="6">
        <f t="shared" ref="BJ6567" si="8820">R6569-$AB$2</f>
        <v>-6.53125</v>
      </c>
      <c r="BK6567" s="6">
        <f t="shared" ref="BK6567" si="8821">S6569-$AB$2</f>
        <v>-6.53125</v>
      </c>
      <c r="BL6567" s="6">
        <f t="shared" ref="BL6567" si="8822">T6569-$AB$2</f>
        <v>-6.53125</v>
      </c>
      <c r="BM6567" s="6">
        <f t="shared" ref="BM6567" si="8823">U6569-$AB$2</f>
        <v>-6.53125</v>
      </c>
      <c r="BN6567" s="6">
        <f t="shared" ref="BN6567" si="8824">V6569-$AB$2</f>
        <v>-6.53125</v>
      </c>
      <c r="BO6567" s="6">
        <f t="shared" ref="BO6567" si="8825">W6569-$AB$2</f>
        <v>-6.53125</v>
      </c>
      <c r="BP6567" s="16">
        <v>275</v>
      </c>
    </row>
    <row r="6568" spans="1:68" x14ac:dyDescent="0.45">
      <c r="A6568" s="1">
        <v>2008</v>
      </c>
      <c r="B6568" s="1">
        <v>10</v>
      </c>
      <c r="C6568" s="1">
        <v>1</v>
      </c>
      <c r="D6568" s="1">
        <v>2</v>
      </c>
      <c r="E6568" s="1">
        <v>17.399999999999999</v>
      </c>
      <c r="F6568" s="1">
        <v>0</v>
      </c>
      <c r="G6568" s="4"/>
      <c r="H6568" s="4"/>
      <c r="Q6568" s="1">
        <v>23</v>
      </c>
      <c r="R6568" s="6">
        <f t="shared" si="8814"/>
        <v>0</v>
      </c>
      <c r="S6568" s="6">
        <f t="shared" si="8815"/>
        <v>0</v>
      </c>
      <c r="T6568" s="6">
        <f t="shared" si="8816"/>
        <v>0</v>
      </c>
      <c r="U6568" s="6">
        <f t="shared" si="8817"/>
        <v>0</v>
      </c>
      <c r="V6568" s="6">
        <f t="shared" si="8818"/>
        <v>0</v>
      </c>
      <c r="W6568" s="6">
        <f t="shared" si="8819"/>
        <v>0</v>
      </c>
      <c r="X6568" s="17"/>
      <c r="Y6568" s="17"/>
      <c r="Z6568" s="17"/>
      <c r="AA6568" s="17"/>
      <c r="AB6568" s="17"/>
      <c r="AC6568" s="17"/>
      <c r="AE6568" s="16"/>
      <c r="AF6568" s="16"/>
      <c r="AG6568" s="16"/>
      <c r="AH6568" s="16"/>
      <c r="AI6568" s="16"/>
      <c r="AJ6568" s="16"/>
      <c r="AL6568" s="16"/>
      <c r="AM6568" s="16"/>
      <c r="AN6568" s="16"/>
      <c r="AO6568" s="16"/>
      <c r="AP6568" s="16"/>
      <c r="AQ6568" s="16"/>
      <c r="BI6568" s="1">
        <v>1</v>
      </c>
      <c r="BJ6568" s="6">
        <f>SUM($R$5:R6570)-$AB$2</f>
        <v>766.69168420000085</v>
      </c>
      <c r="BK6568" s="6">
        <f>SUM($R$5:S6570)-$AB$2</f>
        <v>3766.7966688960055</v>
      </c>
      <c r="BL6568" s="6">
        <f>SUM($R$5:T6570)-$AB$2</f>
        <v>11267.059130636024</v>
      </c>
      <c r="BM6568" s="6">
        <f>SUM($R$5:U6570)-$AB$2</f>
        <v>21767.426577072165</v>
      </c>
      <c r="BN6568" s="6">
        <f>SUM($R$5:V6570)-$AB$2</f>
        <v>36767.951500552248</v>
      </c>
      <c r="BO6568" s="6">
        <f>SUM($R$5:W6570)-$AB$2</f>
        <v>54768.581408727667</v>
      </c>
      <c r="BP6568" s="16"/>
    </row>
    <row r="6569" spans="1:68" x14ac:dyDescent="0.45">
      <c r="A6569" s="1">
        <v>2008</v>
      </c>
      <c r="B6569" s="1">
        <v>10</v>
      </c>
      <c r="C6569" s="1">
        <v>1</v>
      </c>
      <c r="D6569" s="1">
        <v>3</v>
      </c>
      <c r="E6569" s="1">
        <v>17.3</v>
      </c>
      <c r="F6569" s="1">
        <v>0</v>
      </c>
      <c r="G6569" s="4"/>
      <c r="H6569" s="4"/>
      <c r="Q6569" s="1">
        <v>0</v>
      </c>
      <c r="R6569" s="6">
        <f t="shared" si="8814"/>
        <v>0</v>
      </c>
      <c r="S6569" s="6">
        <f t="shared" si="8815"/>
        <v>0</v>
      </c>
      <c r="T6569" s="6">
        <f t="shared" si="8816"/>
        <v>0</v>
      </c>
      <c r="U6569" s="6">
        <f t="shared" si="8817"/>
        <v>0</v>
      </c>
      <c r="V6569" s="6">
        <f t="shared" si="8818"/>
        <v>0</v>
      </c>
      <c r="W6569" s="6">
        <f t="shared" si="8819"/>
        <v>0</v>
      </c>
      <c r="X6569" s="17"/>
      <c r="Y6569" s="17"/>
      <c r="Z6569" s="17"/>
      <c r="AA6569" s="17"/>
      <c r="AB6569" s="17"/>
      <c r="AC6569" s="17"/>
      <c r="AE6569" s="16"/>
      <c r="AF6569" s="16"/>
      <c r="AG6569" s="16"/>
      <c r="AH6569" s="16"/>
      <c r="AI6569" s="16"/>
      <c r="AJ6569" s="16"/>
      <c r="AL6569" s="16"/>
      <c r="AM6569" s="16"/>
      <c r="AN6569" s="16"/>
      <c r="AO6569" s="16"/>
      <c r="AP6569" s="16"/>
      <c r="AQ6569" s="16"/>
      <c r="BI6569" s="1">
        <v>2</v>
      </c>
      <c r="BJ6569" s="6">
        <f>SUM($R$5:R6571)-$AB$2</f>
        <v>766.69168420000085</v>
      </c>
      <c r="BK6569" s="6">
        <f>SUM($R$5:S6571)-$AB$2</f>
        <v>3766.7966688960055</v>
      </c>
      <c r="BL6569" s="6">
        <f>SUM($R$5:T6571)-$AB$2</f>
        <v>11267.059130636024</v>
      </c>
      <c r="BM6569" s="6">
        <f>SUM($R$5:U6571)-$AB$2</f>
        <v>21767.426577072165</v>
      </c>
      <c r="BN6569" s="6">
        <f>SUM($R$5:V6571)-$AB$2</f>
        <v>36767.951500552248</v>
      </c>
      <c r="BO6569" s="6">
        <f>SUM($R$5:W6571)-$AB$2</f>
        <v>54768.581408727667</v>
      </c>
      <c r="BP6569" s="16"/>
    </row>
    <row r="6570" spans="1:68" x14ac:dyDescent="0.45">
      <c r="A6570" s="1">
        <v>2008</v>
      </c>
      <c r="B6570" s="1">
        <v>10</v>
      </c>
      <c r="C6570" s="1">
        <v>1</v>
      </c>
      <c r="D6570" s="1">
        <v>4</v>
      </c>
      <c r="E6570" s="1">
        <v>17.100000000000001</v>
      </c>
      <c r="F6570" s="1">
        <v>0</v>
      </c>
      <c r="G6570" s="4"/>
      <c r="H6570" s="4"/>
      <c r="Q6570" s="1">
        <v>1</v>
      </c>
      <c r="R6570" s="6">
        <f t="shared" si="8814"/>
        <v>0</v>
      </c>
      <c r="S6570" s="6">
        <f t="shared" si="8815"/>
        <v>0</v>
      </c>
      <c r="T6570" s="6">
        <f t="shared" si="8816"/>
        <v>0</v>
      </c>
      <c r="U6570" s="6">
        <f t="shared" si="8817"/>
        <v>0</v>
      </c>
      <c r="V6570" s="6">
        <f t="shared" si="8818"/>
        <v>0</v>
      </c>
      <c r="W6570" s="6">
        <f t="shared" si="8819"/>
        <v>0</v>
      </c>
      <c r="X6570" s="17"/>
      <c r="Y6570" s="17"/>
      <c r="Z6570" s="17"/>
      <c r="AA6570" s="17"/>
      <c r="AB6570" s="17"/>
      <c r="AC6570" s="17"/>
      <c r="AE6570" s="16"/>
      <c r="AF6570" s="16"/>
      <c r="AG6570" s="16"/>
      <c r="AH6570" s="16"/>
      <c r="AI6570" s="16"/>
      <c r="AJ6570" s="16"/>
      <c r="AL6570" s="16"/>
      <c r="AM6570" s="16"/>
      <c r="AN6570" s="16"/>
      <c r="AO6570" s="16"/>
      <c r="AP6570" s="16"/>
      <c r="AQ6570" s="16"/>
      <c r="BI6570" s="1">
        <v>3</v>
      </c>
      <c r="BJ6570" s="6">
        <f>SUM($R$5:R6572)-$AB$2</f>
        <v>766.69168420000085</v>
      </c>
      <c r="BK6570" s="6">
        <f>SUM($R$5:S6572)-$AB$2</f>
        <v>3766.7966688960055</v>
      </c>
      <c r="BL6570" s="6">
        <f>SUM($R$5:T6572)-$AB$2</f>
        <v>11267.059130636024</v>
      </c>
      <c r="BM6570" s="6">
        <f>SUM($R$5:U6572)-$AB$2</f>
        <v>21767.426577072165</v>
      </c>
      <c r="BN6570" s="6">
        <f>SUM($R$5:V6572)-$AB$2</f>
        <v>36767.951500552248</v>
      </c>
      <c r="BO6570" s="6">
        <f>SUM($R$5:W6572)-$AB$2</f>
        <v>54768.581408727667</v>
      </c>
      <c r="BP6570" s="16"/>
    </row>
    <row r="6571" spans="1:68" x14ac:dyDescent="0.45">
      <c r="A6571" s="1">
        <v>2008</v>
      </c>
      <c r="B6571" s="1">
        <v>10</v>
      </c>
      <c r="C6571" s="1">
        <v>1</v>
      </c>
      <c r="D6571" s="1">
        <v>5</v>
      </c>
      <c r="E6571" s="1">
        <v>16.899999999999999</v>
      </c>
      <c r="F6571" s="1">
        <v>0</v>
      </c>
      <c r="G6571" s="4"/>
      <c r="H6571" s="4"/>
      <c r="Q6571" s="1">
        <v>2</v>
      </c>
      <c r="R6571" s="6">
        <f t="shared" si="8814"/>
        <v>0</v>
      </c>
      <c r="S6571" s="6">
        <f t="shared" si="8815"/>
        <v>0</v>
      </c>
      <c r="T6571" s="6">
        <f t="shared" si="8816"/>
        <v>0</v>
      </c>
      <c r="U6571" s="6">
        <f t="shared" si="8817"/>
        <v>0</v>
      </c>
      <c r="V6571" s="6">
        <f t="shared" si="8818"/>
        <v>0</v>
      </c>
      <c r="W6571" s="6">
        <f t="shared" si="8819"/>
        <v>0</v>
      </c>
      <c r="X6571" s="17"/>
      <c r="Y6571" s="17"/>
      <c r="Z6571" s="17"/>
      <c r="AA6571" s="17"/>
      <c r="AB6571" s="17"/>
      <c r="AC6571" s="17"/>
      <c r="AE6571" s="16"/>
      <c r="AF6571" s="16"/>
      <c r="AG6571" s="16"/>
      <c r="AH6571" s="16"/>
      <c r="AI6571" s="16"/>
      <c r="AJ6571" s="16"/>
      <c r="AL6571" s="16"/>
      <c r="AM6571" s="16"/>
      <c r="AN6571" s="16"/>
      <c r="AO6571" s="16"/>
      <c r="AP6571" s="16"/>
      <c r="AQ6571" s="16"/>
      <c r="BI6571" s="1">
        <v>4</v>
      </c>
      <c r="BJ6571" s="6">
        <f>SUM($R$5:R6573)-$AB$2</f>
        <v>766.69168420000085</v>
      </c>
      <c r="BK6571" s="6">
        <f>SUM($R$5:S6573)-$AB$2</f>
        <v>3766.7966688960055</v>
      </c>
      <c r="BL6571" s="6">
        <f>SUM($R$5:T6573)-$AB$2</f>
        <v>11267.059130636024</v>
      </c>
      <c r="BM6571" s="6">
        <f>SUM($R$5:U6573)-$AB$2</f>
        <v>21767.426577072165</v>
      </c>
      <c r="BN6571" s="6">
        <f>SUM($R$5:V6573)-$AB$2</f>
        <v>36767.951500552248</v>
      </c>
      <c r="BO6571" s="6">
        <f>SUM($R$5:W6573)-$AB$2</f>
        <v>54768.581408727667</v>
      </c>
      <c r="BP6571" s="16"/>
    </row>
    <row r="6572" spans="1:68" x14ac:dyDescent="0.45">
      <c r="A6572" s="1">
        <v>2008</v>
      </c>
      <c r="B6572" s="1">
        <v>10</v>
      </c>
      <c r="C6572" s="1">
        <v>1</v>
      </c>
      <c r="D6572" s="1">
        <v>6</v>
      </c>
      <c r="E6572" s="1">
        <v>16.7</v>
      </c>
      <c r="F6572" s="1">
        <v>0</v>
      </c>
      <c r="G6572" s="4"/>
      <c r="H6572" s="4"/>
      <c r="Q6572" s="1">
        <v>3</v>
      </c>
      <c r="R6572" s="6">
        <f t="shared" si="8814"/>
        <v>0</v>
      </c>
      <c r="S6572" s="6">
        <f t="shared" si="8815"/>
        <v>0</v>
      </c>
      <c r="T6572" s="6">
        <f t="shared" si="8816"/>
        <v>0</v>
      </c>
      <c r="U6572" s="6">
        <f t="shared" si="8817"/>
        <v>0</v>
      </c>
      <c r="V6572" s="6">
        <f t="shared" si="8818"/>
        <v>0</v>
      </c>
      <c r="W6572" s="6">
        <f t="shared" si="8819"/>
        <v>0</v>
      </c>
      <c r="X6572" s="17"/>
      <c r="Y6572" s="17"/>
      <c r="Z6572" s="17"/>
      <c r="AA6572" s="17"/>
      <c r="AB6572" s="17"/>
      <c r="AC6572" s="17"/>
      <c r="AE6572" s="16"/>
      <c r="AF6572" s="16"/>
      <c r="AG6572" s="16"/>
      <c r="AH6572" s="16"/>
      <c r="AI6572" s="16"/>
      <c r="AJ6572" s="16"/>
      <c r="AL6572" s="16"/>
      <c r="AM6572" s="16"/>
      <c r="AN6572" s="16"/>
      <c r="AO6572" s="16"/>
      <c r="AP6572" s="16"/>
      <c r="AQ6572" s="16"/>
      <c r="BI6572" s="1">
        <v>5</v>
      </c>
      <c r="BJ6572" s="6">
        <f>SUM($R$5:R6574)-$AB$2</f>
        <v>766.69168420000085</v>
      </c>
      <c r="BK6572" s="6">
        <f>SUM($R$5:S6574)-$AB$2</f>
        <v>3766.7966688960055</v>
      </c>
      <c r="BL6572" s="6">
        <f>SUM($R$5:T6574)-$AB$2</f>
        <v>11267.059130636024</v>
      </c>
      <c r="BM6572" s="6">
        <f>SUM($R$5:U6574)-$AB$2</f>
        <v>21767.426577072165</v>
      </c>
      <c r="BN6572" s="6">
        <f>SUM($R$5:V6574)-$AB$2</f>
        <v>36767.951500552248</v>
      </c>
      <c r="BO6572" s="6">
        <f>SUM($R$5:W6574)-$AB$2</f>
        <v>54768.581408727667</v>
      </c>
      <c r="BP6572" s="16"/>
    </row>
    <row r="6573" spans="1:68" x14ac:dyDescent="0.45">
      <c r="A6573" s="1">
        <v>2008</v>
      </c>
      <c r="B6573" s="1">
        <v>10</v>
      </c>
      <c r="C6573" s="1">
        <v>1</v>
      </c>
      <c r="D6573" s="1">
        <v>7</v>
      </c>
      <c r="E6573" s="1">
        <v>16.5</v>
      </c>
      <c r="F6573" s="1">
        <v>0</v>
      </c>
      <c r="G6573" s="4"/>
      <c r="H6573" s="4"/>
      <c r="Q6573" s="1">
        <v>4</v>
      </c>
      <c r="R6573" s="6">
        <f t="shared" si="8814"/>
        <v>0</v>
      </c>
      <c r="S6573" s="6">
        <f t="shared" si="8815"/>
        <v>0</v>
      </c>
      <c r="T6573" s="6">
        <f t="shared" si="8816"/>
        <v>0</v>
      </c>
      <c r="U6573" s="6">
        <f t="shared" si="8817"/>
        <v>0</v>
      </c>
      <c r="V6573" s="6">
        <f t="shared" si="8818"/>
        <v>0</v>
      </c>
      <c r="W6573" s="6">
        <f t="shared" si="8819"/>
        <v>0</v>
      </c>
      <c r="X6573" s="17"/>
      <c r="Y6573" s="17"/>
      <c r="Z6573" s="17"/>
      <c r="AA6573" s="17"/>
      <c r="AB6573" s="17"/>
      <c r="AC6573" s="17"/>
      <c r="AE6573" s="16"/>
      <c r="AF6573" s="16"/>
      <c r="AG6573" s="16"/>
      <c r="AH6573" s="16"/>
      <c r="AI6573" s="16"/>
      <c r="AJ6573" s="16"/>
      <c r="AL6573" s="16"/>
      <c r="AM6573" s="16"/>
      <c r="AN6573" s="16"/>
      <c r="AO6573" s="16"/>
      <c r="AP6573" s="16"/>
      <c r="AQ6573" s="16"/>
      <c r="BI6573" s="1">
        <v>6</v>
      </c>
      <c r="BJ6573" s="6">
        <f>SUM($R$5:R6575)-$AB$2</f>
        <v>766.69168420000085</v>
      </c>
      <c r="BK6573" s="6">
        <f>SUM($R$5:S6575)-$AB$2</f>
        <v>3766.7966688960055</v>
      </c>
      <c r="BL6573" s="6">
        <f>SUM($R$5:T6575)-$AB$2</f>
        <v>11267.059130636024</v>
      </c>
      <c r="BM6573" s="6">
        <f>SUM($R$5:U6575)-$AB$2</f>
        <v>21767.426577072165</v>
      </c>
      <c r="BN6573" s="6">
        <f>SUM($R$5:V6575)-$AB$2</f>
        <v>36767.951500552248</v>
      </c>
      <c r="BO6573" s="6">
        <f>SUM($R$5:W6575)-$AB$2</f>
        <v>54768.581408727667</v>
      </c>
      <c r="BP6573" s="16"/>
    </row>
    <row r="6574" spans="1:68" x14ac:dyDescent="0.45">
      <c r="A6574" s="1">
        <v>2008</v>
      </c>
      <c r="B6574" s="1">
        <v>10</v>
      </c>
      <c r="C6574" s="1">
        <v>1</v>
      </c>
      <c r="D6574" s="1">
        <v>8</v>
      </c>
      <c r="E6574" s="1">
        <v>16.399999999999999</v>
      </c>
      <c r="F6574" s="1">
        <v>118.9</v>
      </c>
      <c r="G6574" s="4"/>
      <c r="H6574" s="4"/>
      <c r="Q6574" s="1">
        <v>5</v>
      </c>
      <c r="R6574" s="6">
        <f t="shared" si="8814"/>
        <v>0</v>
      </c>
      <c r="S6574" s="6">
        <f t="shared" si="8815"/>
        <v>0</v>
      </c>
      <c r="T6574" s="6">
        <f t="shared" si="8816"/>
        <v>0</v>
      </c>
      <c r="U6574" s="6">
        <f t="shared" si="8817"/>
        <v>0</v>
      </c>
      <c r="V6574" s="6">
        <f t="shared" si="8818"/>
        <v>0</v>
      </c>
      <c r="W6574" s="6">
        <f t="shared" si="8819"/>
        <v>0</v>
      </c>
      <c r="X6574" s="17"/>
      <c r="Y6574" s="17"/>
      <c r="Z6574" s="17"/>
      <c r="AA6574" s="17"/>
      <c r="AB6574" s="17"/>
      <c r="AC6574" s="17"/>
      <c r="AE6574" s="16"/>
      <c r="AF6574" s="16"/>
      <c r="AG6574" s="16"/>
      <c r="AH6574" s="16"/>
      <c r="AI6574" s="16"/>
      <c r="AJ6574" s="16"/>
      <c r="AL6574" s="16"/>
      <c r="AM6574" s="16"/>
      <c r="AN6574" s="16"/>
      <c r="AO6574" s="16"/>
      <c r="AP6574" s="16"/>
      <c r="AQ6574" s="16"/>
      <c r="BI6574" s="1">
        <v>7</v>
      </c>
      <c r="BJ6574" s="6">
        <f>SUM($R$5:R6576)-$AB$2</f>
        <v>766.69168420000085</v>
      </c>
      <c r="BK6574" s="6">
        <f>SUM($R$5:S6576)-$AB$2</f>
        <v>3766.7966688960055</v>
      </c>
      <c r="BL6574" s="6">
        <f>SUM($R$5:T6576)-$AB$2</f>
        <v>11267.059130636024</v>
      </c>
      <c r="BM6574" s="6">
        <f>SUM($R$5:U6576)-$AB$2</f>
        <v>21767.426577072165</v>
      </c>
      <c r="BN6574" s="6">
        <f>SUM($R$5:V6576)-$AB$2</f>
        <v>36767.951500552248</v>
      </c>
      <c r="BO6574" s="6">
        <f>SUM($R$5:W6576)-$AB$2</f>
        <v>54768.581408727667</v>
      </c>
      <c r="BP6574" s="16"/>
    </row>
    <row r="6575" spans="1:68" x14ac:dyDescent="0.45">
      <c r="A6575" s="1">
        <v>2008</v>
      </c>
      <c r="B6575" s="1">
        <v>10</v>
      </c>
      <c r="C6575" s="1">
        <v>1</v>
      </c>
      <c r="D6575" s="1">
        <v>9</v>
      </c>
      <c r="E6575" s="1">
        <v>17.7</v>
      </c>
      <c r="F6575" s="1">
        <v>325.12</v>
      </c>
      <c r="G6575" s="4"/>
      <c r="H6575" s="4"/>
      <c r="Q6575" s="1">
        <v>6</v>
      </c>
      <c r="R6575" s="6">
        <f t="shared" si="8814"/>
        <v>0</v>
      </c>
      <c r="S6575" s="6">
        <f t="shared" si="8815"/>
        <v>0</v>
      </c>
      <c r="T6575" s="6">
        <f t="shared" si="8816"/>
        <v>0</v>
      </c>
      <c r="U6575" s="6">
        <f t="shared" si="8817"/>
        <v>0</v>
      </c>
      <c r="V6575" s="6">
        <f t="shared" si="8818"/>
        <v>0</v>
      </c>
      <c r="W6575" s="6">
        <f t="shared" si="8819"/>
        <v>0</v>
      </c>
      <c r="X6575" s="17"/>
      <c r="Y6575" s="17"/>
      <c r="Z6575" s="17"/>
      <c r="AA6575" s="17"/>
      <c r="AB6575" s="17"/>
      <c r="AC6575" s="17"/>
      <c r="AE6575" s="16"/>
      <c r="AF6575" s="16"/>
      <c r="AG6575" s="16"/>
      <c r="AH6575" s="16"/>
      <c r="AI6575" s="16"/>
      <c r="AJ6575" s="16"/>
      <c r="AL6575" s="16"/>
      <c r="AM6575" s="16"/>
      <c r="AN6575" s="16"/>
      <c r="AO6575" s="16"/>
      <c r="AP6575" s="16"/>
      <c r="AQ6575" s="16"/>
      <c r="BI6575" s="1">
        <v>8</v>
      </c>
      <c r="BJ6575" s="6">
        <f>SUM($R$5:R6577)-$AB$2</f>
        <v>766.76064620000091</v>
      </c>
      <c r="BK6575" s="6">
        <f>SUM($R$5:S6577)-$AB$2</f>
        <v>3767.1332034560055</v>
      </c>
      <c r="BL6575" s="6">
        <f>SUM($R$5:T6577)-$AB$2</f>
        <v>11268.064596596023</v>
      </c>
      <c r="BM6575" s="6">
        <f>SUM($R$5:U6577)-$AB$2</f>
        <v>21769.368546992166</v>
      </c>
      <c r="BN6575" s="6">
        <f>SUM($R$5:V6577)-$AB$2</f>
        <v>36771.231333272248</v>
      </c>
      <c r="BO6575" s="6">
        <f>SUM($R$5:W6577)-$AB$2</f>
        <v>54773.466676807664</v>
      </c>
      <c r="BP6575" s="16"/>
    </row>
    <row r="6576" spans="1:68" x14ac:dyDescent="0.45">
      <c r="A6576" s="1">
        <v>2008</v>
      </c>
      <c r="B6576" s="1">
        <v>10</v>
      </c>
      <c r="C6576" s="1">
        <v>1</v>
      </c>
      <c r="D6576" s="1">
        <v>10</v>
      </c>
      <c r="E6576" s="1">
        <v>18.5</v>
      </c>
      <c r="F6576" s="1">
        <v>508.61</v>
      </c>
      <c r="G6576" s="4"/>
      <c r="H6576" s="4"/>
      <c r="Q6576" s="1">
        <v>7</v>
      </c>
      <c r="R6576" s="6">
        <f t="shared" si="8814"/>
        <v>0</v>
      </c>
      <c r="S6576" s="6">
        <f t="shared" si="8815"/>
        <v>0</v>
      </c>
      <c r="T6576" s="6">
        <f t="shared" si="8816"/>
        <v>0</v>
      </c>
      <c r="U6576" s="6">
        <f t="shared" si="8817"/>
        <v>0</v>
      </c>
      <c r="V6576" s="6">
        <f t="shared" si="8818"/>
        <v>0</v>
      </c>
      <c r="W6576" s="6">
        <f t="shared" si="8819"/>
        <v>0</v>
      </c>
      <c r="X6576" s="17"/>
      <c r="Y6576" s="17"/>
      <c r="Z6576" s="17"/>
      <c r="AA6576" s="17"/>
      <c r="AB6576" s="17"/>
      <c r="AC6576" s="17"/>
      <c r="AE6576" s="16"/>
      <c r="AF6576" s="16"/>
      <c r="AG6576" s="16"/>
      <c r="AH6576" s="16"/>
      <c r="AI6576" s="16"/>
      <c r="AJ6576" s="16"/>
      <c r="AL6576" s="16"/>
      <c r="AM6576" s="16"/>
      <c r="AN6576" s="16"/>
      <c r="AO6576" s="16"/>
      <c r="AP6576" s="16"/>
      <c r="AQ6576" s="16"/>
      <c r="BI6576" s="1">
        <v>9</v>
      </c>
      <c r="BJ6576" s="6">
        <f>SUM($R$5:R6578)-$AB$2</f>
        <v>766.94921580000096</v>
      </c>
      <c r="BK6576" s="6">
        <f>SUM($R$5:S6578)-$AB$2</f>
        <v>3768.0534231040056</v>
      </c>
      <c r="BL6576" s="6">
        <f>SUM($R$5:T6578)-$AB$2</f>
        <v>11270.813941364024</v>
      </c>
      <c r="BM6576" s="6">
        <f>SUM($R$5:U6578)-$AB$2</f>
        <v>21774.678666928165</v>
      </c>
      <c r="BN6576" s="6">
        <f>SUM($R$5:V6578)-$AB$2</f>
        <v>36780.199703448248</v>
      </c>
      <c r="BO6576" s="6">
        <f>SUM($R$5:W6578)-$AB$2</f>
        <v>54786.824947271663</v>
      </c>
      <c r="BP6576" s="16"/>
    </row>
    <row r="6577" spans="1:68" x14ac:dyDescent="0.45">
      <c r="A6577" s="1">
        <v>2008</v>
      </c>
      <c r="B6577" s="1">
        <v>10</v>
      </c>
      <c r="C6577" s="1">
        <v>1</v>
      </c>
      <c r="D6577" s="1">
        <v>11</v>
      </c>
      <c r="E6577" s="1">
        <v>19.5</v>
      </c>
      <c r="F6577" s="1">
        <v>652.9</v>
      </c>
      <c r="G6577" s="4"/>
      <c r="H6577" s="4"/>
      <c r="Q6577" s="1">
        <v>8</v>
      </c>
      <c r="R6577" s="6">
        <f t="shared" si="8814"/>
        <v>6.8962000000000009E-2</v>
      </c>
      <c r="S6577" s="6">
        <f t="shared" si="8815"/>
        <v>0.26757256000000001</v>
      </c>
      <c r="T6577" s="6">
        <f t="shared" si="8816"/>
        <v>0.66893139999999995</v>
      </c>
      <c r="U6577" s="6">
        <f t="shared" si="8817"/>
        <v>0.93650396000000002</v>
      </c>
      <c r="V6577" s="6">
        <f t="shared" si="8818"/>
        <v>1.3378627999999999</v>
      </c>
      <c r="W6577" s="6">
        <f t="shared" si="8819"/>
        <v>1.6054353600000002</v>
      </c>
      <c r="X6577" s="17"/>
      <c r="Y6577" s="17"/>
      <c r="Z6577" s="17"/>
      <c r="AA6577" s="17"/>
      <c r="AB6577" s="17"/>
      <c r="AC6577" s="17"/>
      <c r="AE6577" s="16"/>
      <c r="AF6577" s="16"/>
      <c r="AG6577" s="16"/>
      <c r="AH6577" s="16"/>
      <c r="AI6577" s="16"/>
      <c r="AJ6577" s="16"/>
      <c r="AL6577" s="16"/>
      <c r="AM6577" s="16"/>
      <c r="AN6577" s="16"/>
      <c r="AO6577" s="16"/>
      <c r="AP6577" s="16"/>
      <c r="AQ6577" s="16"/>
      <c r="BI6577" s="1">
        <v>10</v>
      </c>
      <c r="BJ6577" s="6">
        <f>SUM($R$5:R6579)-$AB$2</f>
        <v>767.244209600001</v>
      </c>
      <c r="BK6577" s="6">
        <f>SUM($R$5:S6579)-$AB$2</f>
        <v>3769.4929928480055</v>
      </c>
      <c r="BL6577" s="6">
        <f>SUM($R$5:T6579)-$AB$2</f>
        <v>11275.114950968024</v>
      </c>
      <c r="BM6577" s="6">
        <f>SUM($R$5:U6579)-$AB$2</f>
        <v>21782.985692336162</v>
      </c>
      <c r="BN6577" s="6">
        <f>SUM($R$5:V6579)-$AB$2</f>
        <v>36794.22960857625</v>
      </c>
      <c r="BO6577" s="6">
        <f>SUM($R$5:W6579)-$AB$2</f>
        <v>54807.722308063669</v>
      </c>
      <c r="BP6577" s="16"/>
    </row>
    <row r="6578" spans="1:68" x14ac:dyDescent="0.45">
      <c r="A6578" s="1">
        <v>2008</v>
      </c>
      <c r="B6578" s="1">
        <v>10</v>
      </c>
      <c r="C6578" s="1">
        <v>1</v>
      </c>
      <c r="D6578" s="1">
        <v>12</v>
      </c>
      <c r="E6578" s="1">
        <v>21.6</v>
      </c>
      <c r="F6578" s="1">
        <v>662.79</v>
      </c>
      <c r="G6578" s="4"/>
      <c r="H6578" s="4"/>
      <c r="Q6578" s="1">
        <v>9</v>
      </c>
      <c r="R6578" s="6">
        <f t="shared" si="8814"/>
        <v>0.18856959999999998</v>
      </c>
      <c r="S6578" s="6">
        <f t="shared" si="8815"/>
        <v>0.73165004799999989</v>
      </c>
      <c r="T6578" s="6">
        <f t="shared" si="8816"/>
        <v>1.8291251199999996</v>
      </c>
      <c r="U6578" s="6">
        <f t="shared" si="8817"/>
        <v>2.5607751679999997</v>
      </c>
      <c r="V6578" s="6">
        <f t="shared" si="8818"/>
        <v>3.6582502399999992</v>
      </c>
      <c r="W6578" s="6">
        <f t="shared" si="8819"/>
        <v>4.3899002879999998</v>
      </c>
      <c r="X6578" s="17"/>
      <c r="Y6578" s="17"/>
      <c r="Z6578" s="17"/>
      <c r="AA6578" s="17"/>
      <c r="AB6578" s="17"/>
      <c r="AC6578" s="17"/>
      <c r="AE6578" s="16"/>
      <c r="AF6578" s="16"/>
      <c r="AG6578" s="16"/>
      <c r="AH6578" s="16"/>
      <c r="AI6578" s="16"/>
      <c r="AJ6578" s="16"/>
      <c r="AL6578" s="16"/>
      <c r="AM6578" s="16"/>
      <c r="AN6578" s="16"/>
      <c r="AO6578" s="16"/>
      <c r="AP6578" s="16"/>
      <c r="AQ6578" s="16"/>
      <c r="BI6578" s="1">
        <v>11</v>
      </c>
      <c r="BJ6578" s="6">
        <f>SUM($R$5:R6580)-$AB$2</f>
        <v>767.62289160000103</v>
      </c>
      <c r="BK6578" s="6">
        <f>SUM($R$5:S6580)-$AB$2</f>
        <v>3771.3409610080057</v>
      </c>
      <c r="BL6578" s="6">
        <f>SUM($R$5:T6580)-$AB$2</f>
        <v>11280.636134528024</v>
      </c>
      <c r="BM6578" s="6">
        <f>SUM($R$5:U6580)-$AB$2</f>
        <v>21793.64937745616</v>
      </c>
      <c r="BN6578" s="6">
        <f>SUM($R$5:V6580)-$AB$2</f>
        <v>36812.239724496249</v>
      </c>
      <c r="BO6578" s="6">
        <f>SUM($R$5:W6580)-$AB$2</f>
        <v>54834.548140943669</v>
      </c>
      <c r="BP6578" s="16"/>
    </row>
    <row r="6579" spans="1:68" x14ac:dyDescent="0.45">
      <c r="A6579" s="1">
        <v>2008</v>
      </c>
      <c r="B6579" s="1">
        <v>10</v>
      </c>
      <c r="C6579" s="1">
        <v>1</v>
      </c>
      <c r="D6579" s="1">
        <v>13</v>
      </c>
      <c r="E6579" s="1">
        <v>22.3</v>
      </c>
      <c r="F6579" s="1">
        <v>698.16</v>
      </c>
      <c r="G6579" s="4"/>
      <c r="H6579" s="4"/>
      <c r="Q6579" s="1">
        <v>10</v>
      </c>
      <c r="R6579" s="6">
        <f t="shared" si="8814"/>
        <v>0.29499379999999997</v>
      </c>
      <c r="S6579" s="6">
        <f t="shared" si="8815"/>
        <v>1.1445759439999998</v>
      </c>
      <c r="T6579" s="6">
        <f t="shared" si="8816"/>
        <v>2.8614398599999995</v>
      </c>
      <c r="U6579" s="6">
        <f t="shared" si="8817"/>
        <v>4.0060158039999996</v>
      </c>
      <c r="V6579" s="6">
        <f t="shared" si="8818"/>
        <v>5.722879719999999</v>
      </c>
      <c r="W6579" s="6">
        <f t="shared" si="8819"/>
        <v>6.8674556639999995</v>
      </c>
      <c r="X6579" s="17"/>
      <c r="Y6579" s="17"/>
      <c r="Z6579" s="17"/>
      <c r="AA6579" s="17"/>
      <c r="AB6579" s="17"/>
      <c r="AC6579" s="17"/>
      <c r="AE6579" s="16"/>
      <c r="AF6579" s="16"/>
      <c r="AG6579" s="16"/>
      <c r="AH6579" s="16"/>
      <c r="AI6579" s="16"/>
      <c r="AJ6579" s="16"/>
      <c r="AL6579" s="16"/>
      <c r="AM6579" s="16"/>
      <c r="AN6579" s="16"/>
      <c r="AO6579" s="16"/>
      <c r="AP6579" s="16"/>
      <c r="AQ6579" s="16"/>
      <c r="BI6579" s="1">
        <v>12</v>
      </c>
      <c r="BJ6579" s="6">
        <f t="shared" ref="BJ6579" si="8826">R6581-$AB$2</f>
        <v>-6.1468318000000002</v>
      </c>
      <c r="BK6579" s="6">
        <f t="shared" ref="BK6579" si="8827">S6581-$AB$2</f>
        <v>-5.0397073839999997</v>
      </c>
      <c r="BL6579" s="6">
        <f t="shared" ref="BL6579" si="8828">T6581-$AB$2</f>
        <v>-2.8023934600000007</v>
      </c>
      <c r="BM6579" s="6">
        <f t="shared" ref="BM6579" si="8829">U6581-$AB$2</f>
        <v>-1.3108508440000008</v>
      </c>
      <c r="BN6579" s="6">
        <f t="shared" ref="BN6579" si="8830">V6581-$AB$2</f>
        <v>0.92646307999999866</v>
      </c>
      <c r="BO6579" s="6">
        <f t="shared" ref="BO6579" si="8831">W6581-$AB$2</f>
        <v>2.4180056959999998</v>
      </c>
      <c r="BP6579" s="16"/>
    </row>
    <row r="6580" spans="1:68" x14ac:dyDescent="0.45">
      <c r="A6580" s="1">
        <v>2008</v>
      </c>
      <c r="B6580" s="1">
        <v>10</v>
      </c>
      <c r="C6580" s="1">
        <v>1</v>
      </c>
      <c r="D6580" s="1">
        <v>14</v>
      </c>
      <c r="E6580" s="1">
        <v>22.9</v>
      </c>
      <c r="F6580" s="1">
        <v>691.28</v>
      </c>
      <c r="G6580" s="4"/>
      <c r="H6580" s="4"/>
      <c r="Q6580" s="1">
        <v>11</v>
      </c>
      <c r="R6580" s="6">
        <f t="shared" si="8814"/>
        <v>0.37868199999999996</v>
      </c>
      <c r="S6580" s="6">
        <f t="shared" si="8815"/>
        <v>1.4692861599999998</v>
      </c>
      <c r="T6580" s="6">
        <f t="shared" si="8816"/>
        <v>3.6732153999999992</v>
      </c>
      <c r="U6580" s="6">
        <f t="shared" si="8817"/>
        <v>5.1425015599999995</v>
      </c>
      <c r="V6580" s="6">
        <f t="shared" si="8818"/>
        <v>7.3464307999999985</v>
      </c>
      <c r="W6580" s="6">
        <f t="shared" si="8819"/>
        <v>8.8157169599999996</v>
      </c>
      <c r="X6580" s="17"/>
      <c r="Y6580" s="17"/>
      <c r="Z6580" s="17"/>
      <c r="AA6580" s="17"/>
      <c r="AB6580" s="17"/>
      <c r="AC6580" s="17"/>
      <c r="AE6580" s="16"/>
      <c r="AF6580" s="16"/>
      <c r="AG6580" s="16"/>
      <c r="AH6580" s="16"/>
      <c r="AI6580" s="16"/>
      <c r="AJ6580" s="16"/>
      <c r="AL6580" s="16"/>
      <c r="AM6580" s="16"/>
      <c r="AN6580" s="16"/>
      <c r="AO6580" s="16"/>
      <c r="AP6580" s="16"/>
      <c r="AQ6580" s="16"/>
      <c r="BI6580" s="1">
        <v>13</v>
      </c>
      <c r="BJ6580" s="6">
        <f>SUM($R$5:R6582)-$AB$2</f>
        <v>768.41224260000104</v>
      </c>
      <c r="BK6580" s="6">
        <f>SUM($R$5:S6582)-$AB$2</f>
        <v>3775.1929938880057</v>
      </c>
      <c r="BL6580" s="6">
        <f>SUM($R$5:T6582)-$AB$2</f>
        <v>11292.144872108023</v>
      </c>
      <c r="BM6580" s="6">
        <f>SUM($R$5:U6582)-$AB$2</f>
        <v>21815.877501616163</v>
      </c>
      <c r="BN6580" s="6">
        <f>SUM($R$5:V6582)-$AB$2</f>
        <v>36849.781258056253</v>
      </c>
      <c r="BO6580" s="6">
        <f>SUM($R$5:W6582)-$AB$2</f>
        <v>54890.46576578368</v>
      </c>
      <c r="BP6580" s="16"/>
    </row>
    <row r="6581" spans="1:68" x14ac:dyDescent="0.45">
      <c r="A6581" s="1">
        <v>2008</v>
      </c>
      <c r="B6581" s="1">
        <v>10</v>
      </c>
      <c r="C6581" s="1">
        <v>1</v>
      </c>
      <c r="D6581" s="1">
        <v>15</v>
      </c>
      <c r="E6581" s="1">
        <v>23</v>
      </c>
      <c r="F6581" s="1">
        <v>593.91</v>
      </c>
      <c r="G6581" s="4"/>
      <c r="H6581" s="4"/>
      <c r="Q6581" s="1">
        <v>12</v>
      </c>
      <c r="R6581" s="6">
        <f t="shared" si="8814"/>
        <v>0.38441819999999993</v>
      </c>
      <c r="S6581" s="6">
        <f t="shared" si="8815"/>
        <v>1.4915426159999998</v>
      </c>
      <c r="T6581" s="6">
        <f t="shared" si="8816"/>
        <v>3.7288565399999993</v>
      </c>
      <c r="U6581" s="6">
        <f t="shared" si="8817"/>
        <v>5.2203991559999992</v>
      </c>
      <c r="V6581" s="6">
        <f t="shared" si="8818"/>
        <v>7.4577130799999987</v>
      </c>
      <c r="W6581" s="6">
        <f t="shared" si="8819"/>
        <v>8.9492556959999998</v>
      </c>
      <c r="X6581" s="17">
        <f t="shared" ref="X6581" si="8832">SUM(R6581:R6605)-$AA$2</f>
        <v>-2.8991580000000003</v>
      </c>
      <c r="Y6581" s="17">
        <f t="shared" ref="Y6581" si="8833">SUM(S6581:S6605)-$AA$2</f>
        <v>5.6802669599999982</v>
      </c>
      <c r="Z6581" s="17">
        <f t="shared" ref="Z6581" si="8834">SUM(T6581:T6605)-$AA$2</f>
        <v>23.017854899999993</v>
      </c>
      <c r="AA6581" s="17">
        <f t="shared" ref="AA6581" si="8835">SUM(U6581:U6605)-$AA$2</f>
        <v>34.576246859999998</v>
      </c>
      <c r="AB6581" s="17">
        <f t="shared" ref="AB6581" si="8836">SUM(V6581:V6605)-$AA$2</f>
        <v>51.913834799999989</v>
      </c>
      <c r="AC6581" s="17">
        <f t="shared" ref="AC6581" si="8837">SUM(W6581:W6605)-$AA$2</f>
        <v>63.472226759999998</v>
      </c>
      <c r="AE6581" s="16">
        <f t="shared" ref="AE6581" si="8838">IF(X6581&gt;0,1,0)</f>
        <v>0</v>
      </c>
      <c r="AF6581" s="16">
        <f t="shared" ref="AF6581" si="8839">IF(Y6581&gt;0,1,0)</f>
        <v>1</v>
      </c>
      <c r="AG6581" s="16">
        <f t="shared" ref="AG6581" si="8840">IF(Z6581&gt;0,1,0)</f>
        <v>1</v>
      </c>
      <c r="AH6581" s="16">
        <f t="shared" ref="AH6581" si="8841">IF(AA6581&gt;0,1,0)</f>
        <v>1</v>
      </c>
      <c r="AI6581" s="16">
        <f t="shared" ref="AI6581" si="8842">IF(AB6581&gt;0,1,0)</f>
        <v>1</v>
      </c>
      <c r="AJ6581" s="16">
        <f t="shared" ref="AJ6581" si="8843">IF(AC6581&gt;0,1,0)</f>
        <v>1</v>
      </c>
      <c r="AL6581" s="16">
        <f t="shared" ref="AL6581" si="8844">IF(X6581&lt;0,ABS(X6581*$AP$1),0)</f>
        <v>0</v>
      </c>
      <c r="AM6581" s="16">
        <f t="shared" ref="AM6581" si="8845">IF(Y6581&lt;0,ABS(Y6581*$AP$1),0)</f>
        <v>0</v>
      </c>
      <c r="AN6581" s="16">
        <f t="shared" ref="AN6581" si="8846">IF(Z6581&lt;0,ABS(Z6581*$AP$1),0)</f>
        <v>0</v>
      </c>
      <c r="AO6581" s="16">
        <f t="shared" ref="AO6581" si="8847">IF(AA6581&lt;0,ABS(AA6581*$AP$1),0)</f>
        <v>0</v>
      </c>
      <c r="AP6581" s="16">
        <f t="shared" ref="AP6581" si="8848">IF(AB6581&lt;0,ABS(AB6581*$AP$1),0)</f>
        <v>0</v>
      </c>
      <c r="AQ6581" s="16">
        <f t="shared" ref="AQ6581" si="8849">IF(AC6581&lt;0,ABS(AC6581*$AP$1),0)</f>
        <v>0</v>
      </c>
      <c r="BI6581" s="1">
        <v>14</v>
      </c>
      <c r="BJ6581" s="6">
        <f>SUM($R$5:R6583)-$AB$2</f>
        <v>768.813185000001</v>
      </c>
      <c r="BK6581" s="6">
        <f>SUM($R$5:S6583)-$AB$2</f>
        <v>3777.1495928000058</v>
      </c>
      <c r="BL6581" s="6">
        <f>SUM($R$5:T6583)-$AB$2</f>
        <v>11297.990612300024</v>
      </c>
      <c r="BM6581" s="6">
        <f>SUM($R$5:U6583)-$AB$2</f>
        <v>21827.168039600161</v>
      </c>
      <c r="BN6581" s="6">
        <f>SUM($R$5:V6583)-$AB$2</f>
        <v>36868.850078600255</v>
      </c>
      <c r="BO6581" s="6">
        <f>SUM($R$5:W6583)-$AB$2</f>
        <v>54918.868525399681</v>
      </c>
      <c r="BP6581" s="16"/>
    </row>
    <row r="6582" spans="1:68" x14ac:dyDescent="0.45">
      <c r="A6582" s="1">
        <v>2008</v>
      </c>
      <c r="B6582" s="1">
        <v>10</v>
      </c>
      <c r="C6582" s="1">
        <v>1</v>
      </c>
      <c r="D6582" s="1">
        <v>16</v>
      </c>
      <c r="E6582" s="1">
        <v>21.9</v>
      </c>
      <c r="F6582" s="1">
        <v>446.68</v>
      </c>
      <c r="G6582" s="4"/>
      <c r="H6582" s="4"/>
      <c r="Q6582" s="1">
        <v>13</v>
      </c>
      <c r="R6582" s="6">
        <f t="shared" si="8814"/>
        <v>0.40493279999999993</v>
      </c>
      <c r="S6582" s="6">
        <f t="shared" si="8815"/>
        <v>1.5711392639999997</v>
      </c>
      <c r="T6582" s="6">
        <f t="shared" si="8816"/>
        <v>3.927848159999999</v>
      </c>
      <c r="U6582" s="6">
        <f t="shared" si="8817"/>
        <v>5.4989874239999992</v>
      </c>
      <c r="V6582" s="6">
        <f t="shared" si="8818"/>
        <v>7.8556963199999981</v>
      </c>
      <c r="W6582" s="6">
        <f t="shared" si="8819"/>
        <v>9.4268355839999991</v>
      </c>
      <c r="X6582" s="17"/>
      <c r="Y6582" s="17"/>
      <c r="Z6582" s="17"/>
      <c r="AA6582" s="17"/>
      <c r="AB6582" s="17"/>
      <c r="AC6582" s="17"/>
      <c r="AE6582" s="16"/>
      <c r="AF6582" s="16"/>
      <c r="AG6582" s="16"/>
      <c r="AH6582" s="16"/>
      <c r="AI6582" s="16"/>
      <c r="AJ6582" s="16"/>
      <c r="AL6582" s="16"/>
      <c r="AM6582" s="16"/>
      <c r="AN6582" s="16"/>
      <c r="AO6582" s="16"/>
      <c r="AP6582" s="16"/>
      <c r="AQ6582" s="16"/>
      <c r="BI6582" s="1">
        <v>15</v>
      </c>
      <c r="BJ6582" s="6">
        <f>SUM($R$5:R6584)-$AB$2</f>
        <v>769.15765280000096</v>
      </c>
      <c r="BK6582" s="6">
        <f>SUM($R$5:S6584)-$AB$2</f>
        <v>3778.8305956640061</v>
      </c>
      <c r="BL6582" s="6">
        <f>SUM($R$5:T6584)-$AB$2</f>
        <v>11303.012952824023</v>
      </c>
      <c r="BM6582" s="6">
        <f>SUM($R$5:U6584)-$AB$2</f>
        <v>21836.868252848166</v>
      </c>
      <c r="BN6582" s="6">
        <f>SUM($R$5:V6584)-$AB$2</f>
        <v>36885.23296716826</v>
      </c>
      <c r="BO6582" s="6">
        <f>SUM($R$5:W6584)-$AB$2</f>
        <v>54943.270624351688</v>
      </c>
      <c r="BP6582" s="16"/>
    </row>
    <row r="6583" spans="1:68" x14ac:dyDescent="0.45">
      <c r="A6583" s="1">
        <v>2008</v>
      </c>
      <c r="B6583" s="1">
        <v>10</v>
      </c>
      <c r="C6583" s="1">
        <v>1</v>
      </c>
      <c r="D6583" s="1">
        <v>17</v>
      </c>
      <c r="E6583" s="1">
        <v>20.399999999999999</v>
      </c>
      <c r="F6583" s="1">
        <v>263.22000000000003</v>
      </c>
      <c r="G6583" s="4"/>
      <c r="H6583" s="4"/>
      <c r="Q6583" s="1">
        <v>14</v>
      </c>
      <c r="R6583" s="6">
        <f t="shared" si="8814"/>
        <v>0.40094239999999998</v>
      </c>
      <c r="S6583" s="6">
        <f t="shared" si="8815"/>
        <v>1.5556565119999999</v>
      </c>
      <c r="T6583" s="6">
        <f t="shared" si="8816"/>
        <v>3.8891412799999996</v>
      </c>
      <c r="U6583" s="6">
        <f t="shared" si="8817"/>
        <v>5.4447977919999992</v>
      </c>
      <c r="V6583" s="6">
        <f t="shared" si="8818"/>
        <v>7.7782825599999992</v>
      </c>
      <c r="W6583" s="6">
        <f t="shared" si="8819"/>
        <v>9.3339390719999997</v>
      </c>
      <c r="X6583" s="17"/>
      <c r="Y6583" s="17"/>
      <c r="Z6583" s="17"/>
      <c r="AA6583" s="17"/>
      <c r="AB6583" s="17"/>
      <c r="AC6583" s="17"/>
      <c r="AE6583" s="16"/>
      <c r="AF6583" s="16"/>
      <c r="AG6583" s="16"/>
      <c r="AH6583" s="16"/>
      <c r="AI6583" s="16"/>
      <c r="AJ6583" s="16"/>
      <c r="AL6583" s="16"/>
      <c r="AM6583" s="16"/>
      <c r="AN6583" s="16"/>
      <c r="AO6583" s="16"/>
      <c r="AP6583" s="16"/>
      <c r="AQ6583" s="16"/>
      <c r="BI6583" s="1">
        <v>16</v>
      </c>
      <c r="BJ6583" s="6">
        <f>SUM($R$5:R6585)-$AB$2</f>
        <v>769.41672720000099</v>
      </c>
      <c r="BK6583" s="6">
        <f>SUM($R$5:S6585)-$AB$2</f>
        <v>3780.0948787360062</v>
      </c>
      <c r="BL6583" s="6">
        <f>SUM($R$5:T6585)-$AB$2</f>
        <v>11306.790257576025</v>
      </c>
      <c r="BM6583" s="6">
        <f>SUM($R$5:U6585)-$AB$2</f>
        <v>21844.163787952166</v>
      </c>
      <c r="BN6583" s="6">
        <f>SUM($R$5:V6585)-$AB$2</f>
        <v>36897.554545632258</v>
      </c>
      <c r="BO6583" s="6">
        <f>SUM($R$5:W6585)-$AB$2</f>
        <v>54961.623454847686</v>
      </c>
      <c r="BP6583" s="16"/>
    </row>
    <row r="6584" spans="1:68" x14ac:dyDescent="0.45">
      <c r="A6584" s="1">
        <v>2008</v>
      </c>
      <c r="B6584" s="1">
        <v>10</v>
      </c>
      <c r="C6584" s="1">
        <v>1</v>
      </c>
      <c r="D6584" s="1">
        <v>18</v>
      </c>
      <c r="E6584" s="1">
        <v>18.600000000000001</v>
      </c>
      <c r="F6584" s="1">
        <v>64.319999999999993</v>
      </c>
      <c r="G6584" s="4"/>
      <c r="H6584" s="4"/>
      <c r="Q6584" s="1">
        <v>15</v>
      </c>
      <c r="R6584" s="6">
        <f t="shared" si="8814"/>
        <v>0.34446779999999994</v>
      </c>
      <c r="S6584" s="6">
        <f t="shared" si="8815"/>
        <v>1.3365350639999998</v>
      </c>
      <c r="T6584" s="6">
        <f t="shared" si="8816"/>
        <v>3.3413376599999993</v>
      </c>
      <c r="U6584" s="6">
        <f t="shared" si="8817"/>
        <v>4.6778727240000002</v>
      </c>
      <c r="V6584" s="6">
        <f t="shared" si="8818"/>
        <v>6.6826753199999986</v>
      </c>
      <c r="W6584" s="6">
        <f t="shared" si="8819"/>
        <v>8.0192103839999991</v>
      </c>
      <c r="X6584" s="17"/>
      <c r="Y6584" s="17"/>
      <c r="Z6584" s="17"/>
      <c r="AA6584" s="17"/>
      <c r="AB6584" s="17"/>
      <c r="AC6584" s="17"/>
      <c r="AE6584" s="16"/>
      <c r="AF6584" s="16"/>
      <c r="AG6584" s="16"/>
      <c r="AH6584" s="16"/>
      <c r="AI6584" s="16"/>
      <c r="AJ6584" s="16"/>
      <c r="AL6584" s="16"/>
      <c r="AM6584" s="16"/>
      <c r="AN6584" s="16"/>
      <c r="AO6584" s="16"/>
      <c r="AP6584" s="16"/>
      <c r="AQ6584" s="16"/>
      <c r="BI6584" s="1">
        <v>17</v>
      </c>
      <c r="BJ6584" s="6">
        <f>SUM($R$5:R6586)-$AB$2</f>
        <v>769.56939480000096</v>
      </c>
      <c r="BK6584" s="6">
        <f>SUM($R$5:S6586)-$AB$2</f>
        <v>3780.8398966240061</v>
      </c>
      <c r="BL6584" s="6">
        <f>SUM($R$5:T6586)-$AB$2</f>
        <v>11309.016151184025</v>
      </c>
      <c r="BM6584" s="6">
        <f>SUM($R$5:U6586)-$AB$2</f>
        <v>21848.462907568166</v>
      </c>
      <c r="BN6584" s="6">
        <f>SUM($R$5:V6586)-$AB$2</f>
        <v>36904.81541668826</v>
      </c>
      <c r="BO6584" s="6">
        <f>SUM($R$5:W6586)-$AB$2</f>
        <v>54972.438427631685</v>
      </c>
      <c r="BP6584" s="16"/>
    </row>
    <row r="6585" spans="1:68" x14ac:dyDescent="0.45">
      <c r="A6585" s="1">
        <v>2008</v>
      </c>
      <c r="B6585" s="1">
        <v>10</v>
      </c>
      <c r="C6585" s="1">
        <v>1</v>
      </c>
      <c r="D6585" s="1">
        <v>19</v>
      </c>
      <c r="E6585" s="1">
        <v>17.100000000000001</v>
      </c>
      <c r="F6585" s="1">
        <v>0</v>
      </c>
      <c r="G6585" s="4"/>
      <c r="H6585" s="4"/>
      <c r="Q6585" s="1">
        <v>16</v>
      </c>
      <c r="R6585" s="6">
        <f t="shared" si="8814"/>
        <v>0.25907439999999998</v>
      </c>
      <c r="S6585" s="6">
        <f t="shared" si="8815"/>
        <v>1.005208672</v>
      </c>
      <c r="T6585" s="6">
        <f t="shared" si="8816"/>
        <v>2.5130216799999996</v>
      </c>
      <c r="U6585" s="6">
        <f t="shared" si="8817"/>
        <v>3.5182303519999998</v>
      </c>
      <c r="V6585" s="6">
        <f t="shared" si="8818"/>
        <v>5.0260433599999992</v>
      </c>
      <c r="W6585" s="6">
        <f t="shared" si="8819"/>
        <v>6.0312520319999994</v>
      </c>
      <c r="X6585" s="17"/>
      <c r="Y6585" s="17"/>
      <c r="Z6585" s="17"/>
      <c r="AA6585" s="17"/>
      <c r="AB6585" s="17"/>
      <c r="AC6585" s="17"/>
      <c r="AE6585" s="16"/>
      <c r="AF6585" s="16"/>
      <c r="AG6585" s="16"/>
      <c r="AH6585" s="16"/>
      <c r="AI6585" s="16"/>
      <c r="AJ6585" s="16"/>
      <c r="AL6585" s="16"/>
      <c r="AM6585" s="16"/>
      <c r="AN6585" s="16"/>
      <c r="AO6585" s="16"/>
      <c r="AP6585" s="16"/>
      <c r="AQ6585" s="16"/>
      <c r="BI6585" s="1">
        <v>18</v>
      </c>
      <c r="BJ6585" s="6">
        <f>SUM($R$5:R6587)-$AB$2</f>
        <v>769.60670040000093</v>
      </c>
      <c r="BK6585" s="6">
        <f>SUM($R$5:S6587)-$AB$2</f>
        <v>3781.021947952006</v>
      </c>
      <c r="BL6585" s="6">
        <f>SUM($R$5:T6587)-$AB$2</f>
        <v>11309.560066832026</v>
      </c>
      <c r="BM6585" s="6">
        <f>SUM($R$5:U6587)-$AB$2</f>
        <v>21849.513433264165</v>
      </c>
      <c r="BN6585" s="6">
        <f>SUM($R$5:V6587)-$AB$2</f>
        <v>36906.589671024267</v>
      </c>
      <c r="BO6585" s="6">
        <f>SUM($R$5:W6587)-$AB$2</f>
        <v>54975.081156335691</v>
      </c>
      <c r="BP6585" s="16"/>
    </row>
    <row r="6586" spans="1:68" x14ac:dyDescent="0.45">
      <c r="A6586" s="1">
        <v>2008</v>
      </c>
      <c r="B6586" s="1">
        <v>10</v>
      </c>
      <c r="C6586" s="1">
        <v>1</v>
      </c>
      <c r="D6586" s="1">
        <v>20</v>
      </c>
      <c r="E6586" s="1">
        <v>16.600000000000001</v>
      </c>
      <c r="F6586" s="1">
        <v>0</v>
      </c>
      <c r="G6586" s="4"/>
      <c r="H6586" s="4"/>
      <c r="Q6586" s="1">
        <v>17</v>
      </c>
      <c r="R6586" s="6">
        <f t="shared" si="8814"/>
        <v>0.15266759999999999</v>
      </c>
      <c r="S6586" s="6">
        <f t="shared" si="8815"/>
        <v>0.592350288</v>
      </c>
      <c r="T6586" s="6">
        <f t="shared" si="8816"/>
        <v>1.4808757199999998</v>
      </c>
      <c r="U6586" s="6">
        <f t="shared" si="8817"/>
        <v>2.0732260080000002</v>
      </c>
      <c r="V6586" s="6">
        <f t="shared" si="8818"/>
        <v>2.9617514399999996</v>
      </c>
      <c r="W6586" s="6">
        <f t="shared" si="8819"/>
        <v>3.554101728</v>
      </c>
      <c r="X6586" s="17"/>
      <c r="Y6586" s="17"/>
      <c r="Z6586" s="17"/>
      <c r="AA6586" s="17"/>
      <c r="AB6586" s="17"/>
      <c r="AC6586" s="17"/>
      <c r="AE6586" s="16"/>
      <c r="AF6586" s="16"/>
      <c r="AG6586" s="16"/>
      <c r="AH6586" s="16"/>
      <c r="AI6586" s="16"/>
      <c r="AJ6586" s="16"/>
      <c r="AL6586" s="16"/>
      <c r="AM6586" s="16"/>
      <c r="AN6586" s="16"/>
      <c r="AO6586" s="16"/>
      <c r="AP6586" s="16"/>
      <c r="AQ6586" s="16"/>
      <c r="BI6586" s="1">
        <v>19</v>
      </c>
      <c r="BJ6586" s="6">
        <f>SUM($R$5:R6588)-$AB$2</f>
        <v>769.60670040000093</v>
      </c>
      <c r="BK6586" s="6">
        <f>SUM($R$5:S6588)-$AB$2</f>
        <v>3781.021947952006</v>
      </c>
      <c r="BL6586" s="6">
        <f>SUM($R$5:T6588)-$AB$2</f>
        <v>11309.560066832026</v>
      </c>
      <c r="BM6586" s="6">
        <f>SUM($R$5:U6588)-$AB$2</f>
        <v>21849.513433264165</v>
      </c>
      <c r="BN6586" s="6">
        <f>SUM($R$5:V6588)-$AB$2</f>
        <v>36906.589671024267</v>
      </c>
      <c r="BO6586" s="6">
        <f>SUM($R$5:W6588)-$AB$2</f>
        <v>54975.081156335691</v>
      </c>
      <c r="BP6586" s="16"/>
    </row>
    <row r="6587" spans="1:68" x14ac:dyDescent="0.45">
      <c r="A6587" s="1">
        <v>2008</v>
      </c>
      <c r="B6587" s="1">
        <v>10</v>
      </c>
      <c r="C6587" s="1">
        <v>1</v>
      </c>
      <c r="D6587" s="1">
        <v>21</v>
      </c>
      <c r="E6587" s="1">
        <v>16.399999999999999</v>
      </c>
      <c r="F6587" s="1">
        <v>0</v>
      </c>
      <c r="G6587" s="4"/>
      <c r="H6587" s="4"/>
      <c r="Q6587" s="1">
        <v>18</v>
      </c>
      <c r="R6587" s="6">
        <f t="shared" si="8814"/>
        <v>3.7305599999999994E-2</v>
      </c>
      <c r="S6587" s="6">
        <f t="shared" si="8815"/>
        <v>0.14474572799999996</v>
      </c>
      <c r="T6587" s="6">
        <f t="shared" si="8816"/>
        <v>0.36186431999999991</v>
      </c>
      <c r="U6587" s="6">
        <f t="shared" si="8817"/>
        <v>0.50661004799999987</v>
      </c>
      <c r="V6587" s="6">
        <f t="shared" si="8818"/>
        <v>0.72372863999999981</v>
      </c>
      <c r="W6587" s="6">
        <f t="shared" si="8819"/>
        <v>0.86847436799999977</v>
      </c>
      <c r="X6587" s="17"/>
      <c r="Y6587" s="17"/>
      <c r="Z6587" s="17"/>
      <c r="AA6587" s="17"/>
      <c r="AB6587" s="17"/>
      <c r="AC6587" s="17"/>
      <c r="AE6587" s="16"/>
      <c r="AF6587" s="16"/>
      <c r="AG6587" s="16"/>
      <c r="AH6587" s="16"/>
      <c r="AI6587" s="16"/>
      <c r="AJ6587" s="16"/>
      <c r="AL6587" s="16"/>
      <c r="AM6587" s="16"/>
      <c r="AN6587" s="16"/>
      <c r="AO6587" s="16"/>
      <c r="AP6587" s="16"/>
      <c r="AQ6587" s="16"/>
      <c r="BI6587" s="1">
        <v>20</v>
      </c>
      <c r="BJ6587" s="6">
        <f>SUM($R$5:R6589)-$AB$2</f>
        <v>769.60670040000093</v>
      </c>
      <c r="BK6587" s="6">
        <f>SUM($R$5:S6589)-$AB$2</f>
        <v>3781.021947952006</v>
      </c>
      <c r="BL6587" s="6">
        <f>SUM($R$5:T6589)-$AB$2</f>
        <v>11309.560066832026</v>
      </c>
      <c r="BM6587" s="6">
        <f>SUM($R$5:U6589)-$AB$2</f>
        <v>21849.513433264165</v>
      </c>
      <c r="BN6587" s="6">
        <f>SUM($R$5:V6589)-$AB$2</f>
        <v>36906.589671024267</v>
      </c>
      <c r="BO6587" s="6">
        <f>SUM($R$5:W6589)-$AB$2</f>
        <v>54975.081156335691</v>
      </c>
      <c r="BP6587" s="16"/>
    </row>
    <row r="6588" spans="1:68" x14ac:dyDescent="0.45">
      <c r="A6588" s="1">
        <v>2008</v>
      </c>
      <c r="B6588" s="1">
        <v>10</v>
      </c>
      <c r="C6588" s="1">
        <v>1</v>
      </c>
      <c r="D6588" s="1">
        <v>22</v>
      </c>
      <c r="E6588" s="1">
        <v>16.3</v>
      </c>
      <c r="F6588" s="1">
        <v>0</v>
      </c>
      <c r="G6588" s="4"/>
      <c r="H6588" s="4"/>
      <c r="Q6588" s="1">
        <v>19</v>
      </c>
      <c r="R6588" s="6">
        <f t="shared" si="8814"/>
        <v>0</v>
      </c>
      <c r="S6588" s="6">
        <f t="shared" si="8815"/>
        <v>0</v>
      </c>
      <c r="T6588" s="6">
        <f t="shared" si="8816"/>
        <v>0</v>
      </c>
      <c r="U6588" s="6">
        <f t="shared" si="8817"/>
        <v>0</v>
      </c>
      <c r="V6588" s="6">
        <f t="shared" si="8818"/>
        <v>0</v>
      </c>
      <c r="W6588" s="6">
        <f t="shared" si="8819"/>
        <v>0</v>
      </c>
      <c r="X6588" s="17"/>
      <c r="Y6588" s="17"/>
      <c r="Z6588" s="17"/>
      <c r="AA6588" s="17"/>
      <c r="AB6588" s="17"/>
      <c r="AC6588" s="17"/>
      <c r="AE6588" s="16"/>
      <c r="AF6588" s="16"/>
      <c r="AG6588" s="16"/>
      <c r="AH6588" s="16"/>
      <c r="AI6588" s="16"/>
      <c r="AJ6588" s="16"/>
      <c r="AL6588" s="16"/>
      <c r="AM6588" s="16"/>
      <c r="AN6588" s="16"/>
      <c r="AO6588" s="16"/>
      <c r="AP6588" s="16"/>
      <c r="AQ6588" s="16"/>
      <c r="BI6588" s="1">
        <v>21</v>
      </c>
      <c r="BJ6588" s="6">
        <f>SUM($R$5:R6590)-$AB$2</f>
        <v>769.60670040000093</v>
      </c>
      <c r="BK6588" s="6">
        <f>SUM($R$5:S6590)-$AB$2</f>
        <v>3781.021947952006</v>
      </c>
      <c r="BL6588" s="6">
        <f>SUM($R$5:T6590)-$AB$2</f>
        <v>11309.560066832026</v>
      </c>
      <c r="BM6588" s="6">
        <f>SUM($R$5:U6590)-$AB$2</f>
        <v>21849.513433264165</v>
      </c>
      <c r="BN6588" s="6">
        <f>SUM($R$5:V6590)-$AB$2</f>
        <v>36906.589671024267</v>
      </c>
      <c r="BO6588" s="6">
        <f>SUM($R$5:W6590)-$AB$2</f>
        <v>54975.081156335691</v>
      </c>
      <c r="BP6588" s="16"/>
    </row>
    <row r="6589" spans="1:68" x14ac:dyDescent="0.45">
      <c r="A6589" s="1">
        <v>2008</v>
      </c>
      <c r="B6589" s="1">
        <v>10</v>
      </c>
      <c r="C6589" s="1">
        <v>1</v>
      </c>
      <c r="D6589" s="1">
        <v>23</v>
      </c>
      <c r="E6589" s="1">
        <v>16.2</v>
      </c>
      <c r="F6589" s="1">
        <v>0</v>
      </c>
      <c r="G6589" s="4"/>
      <c r="H6589" s="4"/>
      <c r="Q6589" s="1">
        <v>20</v>
      </c>
      <c r="R6589" s="6">
        <f t="shared" si="8814"/>
        <v>0</v>
      </c>
      <c r="S6589" s="6">
        <f t="shared" si="8815"/>
        <v>0</v>
      </c>
      <c r="T6589" s="6">
        <f t="shared" si="8816"/>
        <v>0</v>
      </c>
      <c r="U6589" s="6">
        <f t="shared" si="8817"/>
        <v>0</v>
      </c>
      <c r="V6589" s="6">
        <f t="shared" si="8818"/>
        <v>0</v>
      </c>
      <c r="W6589" s="6">
        <f t="shared" si="8819"/>
        <v>0</v>
      </c>
      <c r="X6589" s="17"/>
      <c r="Y6589" s="17"/>
      <c r="Z6589" s="17"/>
      <c r="AA6589" s="17"/>
      <c r="AB6589" s="17"/>
      <c r="AC6589" s="17"/>
      <c r="AE6589" s="16"/>
      <c r="AF6589" s="16"/>
      <c r="AG6589" s="16"/>
      <c r="AH6589" s="16"/>
      <c r="AI6589" s="16"/>
      <c r="AJ6589" s="16"/>
      <c r="AL6589" s="16"/>
      <c r="AM6589" s="16"/>
      <c r="AN6589" s="16"/>
      <c r="AO6589" s="16"/>
      <c r="AP6589" s="16"/>
      <c r="AQ6589" s="16"/>
      <c r="BI6589" s="1">
        <v>22</v>
      </c>
      <c r="BJ6589" s="6">
        <f>SUM($R$5:R6591)-$AB$2</f>
        <v>769.60670040000093</v>
      </c>
      <c r="BK6589" s="6">
        <f>SUM($R$5:S6591)-$AB$2</f>
        <v>3781.021947952006</v>
      </c>
      <c r="BL6589" s="6">
        <f>SUM($R$5:T6591)-$AB$2</f>
        <v>11309.560066832026</v>
      </c>
      <c r="BM6589" s="6">
        <f>SUM($R$5:U6591)-$AB$2</f>
        <v>21849.513433264165</v>
      </c>
      <c r="BN6589" s="6">
        <f>SUM($R$5:V6591)-$AB$2</f>
        <v>36906.589671024267</v>
      </c>
      <c r="BO6589" s="6">
        <f>SUM($R$5:W6591)-$AB$2</f>
        <v>54975.081156335691</v>
      </c>
      <c r="BP6589" s="16"/>
    </row>
    <row r="6590" spans="1:68" x14ac:dyDescent="0.45">
      <c r="A6590" s="1">
        <v>2008</v>
      </c>
      <c r="B6590" s="1">
        <v>10</v>
      </c>
      <c r="C6590" s="1">
        <v>2</v>
      </c>
      <c r="D6590" s="1">
        <v>0</v>
      </c>
      <c r="E6590" s="1">
        <v>16.2</v>
      </c>
      <c r="F6590" s="1">
        <v>0</v>
      </c>
      <c r="G6590" s="4"/>
      <c r="H6590" s="4"/>
      <c r="Q6590" s="1">
        <v>21</v>
      </c>
      <c r="R6590" s="6">
        <f t="shared" si="8814"/>
        <v>0</v>
      </c>
      <c r="S6590" s="6">
        <f t="shared" si="8815"/>
        <v>0</v>
      </c>
      <c r="T6590" s="6">
        <f t="shared" si="8816"/>
        <v>0</v>
      </c>
      <c r="U6590" s="6">
        <f t="shared" si="8817"/>
        <v>0</v>
      </c>
      <c r="V6590" s="6">
        <f t="shared" si="8818"/>
        <v>0</v>
      </c>
      <c r="W6590" s="6">
        <f t="shared" si="8819"/>
        <v>0</v>
      </c>
      <c r="X6590" s="17"/>
      <c r="Y6590" s="17"/>
      <c r="Z6590" s="17"/>
      <c r="AA6590" s="17"/>
      <c r="AB6590" s="17"/>
      <c r="AC6590" s="17"/>
      <c r="AE6590" s="16"/>
      <c r="AF6590" s="16"/>
      <c r="AG6590" s="16"/>
      <c r="AH6590" s="16"/>
      <c r="AI6590" s="16"/>
      <c r="AJ6590" s="16"/>
      <c r="AL6590" s="16"/>
      <c r="AM6590" s="16"/>
      <c r="AN6590" s="16"/>
      <c r="AO6590" s="16"/>
      <c r="AP6590" s="16"/>
      <c r="AQ6590" s="16"/>
      <c r="BI6590" s="1">
        <v>23</v>
      </c>
      <c r="BJ6590" s="6">
        <f>SUM($R$5:R6592)-$AB$2</f>
        <v>769.60670040000093</v>
      </c>
      <c r="BK6590" s="6">
        <f>SUM($R$5:S6592)-$AB$2</f>
        <v>3781.021947952006</v>
      </c>
      <c r="BL6590" s="6">
        <f>SUM($R$5:T6592)-$AB$2</f>
        <v>11309.560066832026</v>
      </c>
      <c r="BM6590" s="6">
        <f>SUM($R$5:U6592)-$AB$2</f>
        <v>21849.513433264165</v>
      </c>
      <c r="BN6590" s="6">
        <f>SUM($R$5:V6592)-$AB$2</f>
        <v>36906.589671024267</v>
      </c>
      <c r="BO6590" s="6">
        <f>SUM($R$5:W6592)-$AB$2</f>
        <v>54975.081156335691</v>
      </c>
      <c r="BP6590" s="16"/>
    </row>
    <row r="6591" spans="1:68" x14ac:dyDescent="0.45">
      <c r="A6591" s="1">
        <v>2008</v>
      </c>
      <c r="B6591" s="1">
        <v>10</v>
      </c>
      <c r="C6591" s="1">
        <v>2</v>
      </c>
      <c r="D6591" s="1">
        <v>1</v>
      </c>
      <c r="E6591" s="1">
        <v>16.3</v>
      </c>
      <c r="F6591" s="1">
        <v>0</v>
      </c>
      <c r="G6591" s="4"/>
      <c r="H6591" s="4"/>
      <c r="Q6591" s="1">
        <v>22</v>
      </c>
      <c r="R6591" s="6">
        <f t="shared" si="8814"/>
        <v>0</v>
      </c>
      <c r="S6591" s="6">
        <f t="shared" si="8815"/>
        <v>0</v>
      </c>
      <c r="T6591" s="6">
        <f t="shared" si="8816"/>
        <v>0</v>
      </c>
      <c r="U6591" s="6">
        <f t="shared" si="8817"/>
        <v>0</v>
      </c>
      <c r="V6591" s="6">
        <f t="shared" si="8818"/>
        <v>0</v>
      </c>
      <c r="W6591" s="6">
        <f t="shared" si="8819"/>
        <v>0</v>
      </c>
      <c r="X6591" s="17"/>
      <c r="Y6591" s="17"/>
      <c r="Z6591" s="17"/>
      <c r="AA6591" s="17"/>
      <c r="AB6591" s="17"/>
      <c r="AC6591" s="17"/>
      <c r="AE6591" s="16"/>
      <c r="AF6591" s="16"/>
      <c r="AG6591" s="16"/>
      <c r="AH6591" s="16"/>
      <c r="AI6591" s="16"/>
      <c r="AJ6591" s="16"/>
      <c r="AL6591" s="16"/>
      <c r="AM6591" s="16"/>
      <c r="AN6591" s="16"/>
      <c r="AO6591" s="16"/>
      <c r="AP6591" s="16"/>
      <c r="AQ6591" s="16"/>
      <c r="BI6591" s="1">
        <v>0</v>
      </c>
      <c r="BJ6591" s="6">
        <f t="shared" ref="BJ6591" si="8850">R6593-$AB$2</f>
        <v>-6.53125</v>
      </c>
      <c r="BK6591" s="6">
        <f t="shared" ref="BK6591" si="8851">S6593-$AB$2</f>
        <v>-6.53125</v>
      </c>
      <c r="BL6591" s="6">
        <f t="shared" ref="BL6591" si="8852">T6593-$AB$2</f>
        <v>-6.53125</v>
      </c>
      <c r="BM6591" s="6">
        <f t="shared" ref="BM6591" si="8853">U6593-$AB$2</f>
        <v>-6.53125</v>
      </c>
      <c r="BN6591" s="6">
        <f t="shared" ref="BN6591" si="8854">V6593-$AB$2</f>
        <v>-6.53125</v>
      </c>
      <c r="BO6591" s="6">
        <f t="shared" ref="BO6591" si="8855">W6593-$AB$2</f>
        <v>-6.53125</v>
      </c>
      <c r="BP6591" s="16">
        <v>276</v>
      </c>
    </row>
    <row r="6592" spans="1:68" x14ac:dyDescent="0.45">
      <c r="A6592" s="1">
        <v>2008</v>
      </c>
      <c r="B6592" s="1">
        <v>10</v>
      </c>
      <c r="C6592" s="1">
        <v>2</v>
      </c>
      <c r="D6592" s="1">
        <v>2</v>
      </c>
      <c r="E6592" s="1">
        <v>16.3</v>
      </c>
      <c r="F6592" s="1">
        <v>0</v>
      </c>
      <c r="G6592" s="4"/>
      <c r="H6592" s="4"/>
      <c r="Q6592" s="1">
        <v>23</v>
      </c>
      <c r="R6592" s="6">
        <f t="shared" si="8814"/>
        <v>0</v>
      </c>
      <c r="S6592" s="6">
        <f t="shared" si="8815"/>
        <v>0</v>
      </c>
      <c r="T6592" s="6">
        <f t="shared" si="8816"/>
        <v>0</v>
      </c>
      <c r="U6592" s="6">
        <f t="shared" si="8817"/>
        <v>0</v>
      </c>
      <c r="V6592" s="6">
        <f t="shared" si="8818"/>
        <v>0</v>
      </c>
      <c r="W6592" s="6">
        <f t="shared" si="8819"/>
        <v>0</v>
      </c>
      <c r="X6592" s="17"/>
      <c r="Y6592" s="17"/>
      <c r="Z6592" s="17"/>
      <c r="AA6592" s="17"/>
      <c r="AB6592" s="17"/>
      <c r="AC6592" s="17"/>
      <c r="AE6592" s="16"/>
      <c r="AF6592" s="16"/>
      <c r="AG6592" s="16"/>
      <c r="AH6592" s="16"/>
      <c r="AI6592" s="16"/>
      <c r="AJ6592" s="16"/>
      <c r="AL6592" s="16"/>
      <c r="AM6592" s="16"/>
      <c r="AN6592" s="16"/>
      <c r="AO6592" s="16"/>
      <c r="AP6592" s="16"/>
      <c r="AQ6592" s="16"/>
      <c r="BI6592" s="1">
        <v>1</v>
      </c>
      <c r="BJ6592" s="6">
        <f>SUM($R$5:R6594)-$AB$2</f>
        <v>769.60670040000093</v>
      </c>
      <c r="BK6592" s="6">
        <f>SUM($R$5:S6594)-$AB$2</f>
        <v>3781.021947952006</v>
      </c>
      <c r="BL6592" s="6">
        <f>SUM($R$5:T6594)-$AB$2</f>
        <v>11309.560066832026</v>
      </c>
      <c r="BM6592" s="6">
        <f>SUM($R$5:U6594)-$AB$2</f>
        <v>21849.513433264165</v>
      </c>
      <c r="BN6592" s="6">
        <f>SUM($R$5:V6594)-$AB$2</f>
        <v>36906.589671024267</v>
      </c>
      <c r="BO6592" s="6">
        <f>SUM($R$5:W6594)-$AB$2</f>
        <v>54975.081156335691</v>
      </c>
      <c r="BP6592" s="16"/>
    </row>
    <row r="6593" spans="1:68" x14ac:dyDescent="0.45">
      <c r="A6593" s="1">
        <v>2008</v>
      </c>
      <c r="B6593" s="1">
        <v>10</v>
      </c>
      <c r="C6593" s="1">
        <v>2</v>
      </c>
      <c r="D6593" s="1">
        <v>3</v>
      </c>
      <c r="E6593" s="1">
        <v>16.100000000000001</v>
      </c>
      <c r="F6593" s="1">
        <v>0</v>
      </c>
      <c r="G6593" s="4"/>
      <c r="H6593" s="4"/>
      <c r="Q6593" s="1">
        <v>0</v>
      </c>
      <c r="R6593" s="6">
        <f t="shared" si="8814"/>
        <v>0</v>
      </c>
      <c r="S6593" s="6">
        <f t="shared" si="8815"/>
        <v>0</v>
      </c>
      <c r="T6593" s="6">
        <f t="shared" si="8816"/>
        <v>0</v>
      </c>
      <c r="U6593" s="6">
        <f t="shared" si="8817"/>
        <v>0</v>
      </c>
      <c r="V6593" s="6">
        <f t="shared" si="8818"/>
        <v>0</v>
      </c>
      <c r="W6593" s="6">
        <f t="shared" si="8819"/>
        <v>0</v>
      </c>
      <c r="X6593" s="17"/>
      <c r="Y6593" s="17"/>
      <c r="Z6593" s="17"/>
      <c r="AA6593" s="17"/>
      <c r="AB6593" s="17"/>
      <c r="AC6593" s="17"/>
      <c r="AE6593" s="16"/>
      <c r="AF6593" s="16"/>
      <c r="AG6593" s="16"/>
      <c r="AH6593" s="16"/>
      <c r="AI6593" s="16"/>
      <c r="AJ6593" s="16"/>
      <c r="AL6593" s="16"/>
      <c r="AM6593" s="16"/>
      <c r="AN6593" s="16"/>
      <c r="AO6593" s="16"/>
      <c r="AP6593" s="16"/>
      <c r="AQ6593" s="16"/>
      <c r="BI6593" s="1">
        <v>2</v>
      </c>
      <c r="BJ6593" s="6">
        <f>SUM($R$5:R6595)-$AB$2</f>
        <v>769.60670040000093</v>
      </c>
      <c r="BK6593" s="6">
        <f>SUM($R$5:S6595)-$AB$2</f>
        <v>3781.021947952006</v>
      </c>
      <c r="BL6593" s="6">
        <f>SUM($R$5:T6595)-$AB$2</f>
        <v>11309.560066832026</v>
      </c>
      <c r="BM6593" s="6">
        <f>SUM($R$5:U6595)-$AB$2</f>
        <v>21849.513433264165</v>
      </c>
      <c r="BN6593" s="6">
        <f>SUM($R$5:V6595)-$AB$2</f>
        <v>36906.589671024267</v>
      </c>
      <c r="BO6593" s="6">
        <f>SUM($R$5:W6595)-$AB$2</f>
        <v>54975.081156335691</v>
      </c>
      <c r="BP6593" s="16"/>
    </row>
    <row r="6594" spans="1:68" x14ac:dyDescent="0.45">
      <c r="A6594" s="1">
        <v>2008</v>
      </c>
      <c r="B6594" s="1">
        <v>10</v>
      </c>
      <c r="C6594" s="1">
        <v>2</v>
      </c>
      <c r="D6594" s="1">
        <v>4</v>
      </c>
      <c r="E6594" s="1">
        <v>16.3</v>
      </c>
      <c r="F6594" s="1">
        <v>0</v>
      </c>
      <c r="G6594" s="4"/>
      <c r="H6594" s="4"/>
      <c r="Q6594" s="1">
        <v>1</v>
      </c>
      <c r="R6594" s="6">
        <f t="shared" si="8814"/>
        <v>0</v>
      </c>
      <c r="S6594" s="6">
        <f t="shared" si="8815"/>
        <v>0</v>
      </c>
      <c r="T6594" s="6">
        <f t="shared" si="8816"/>
        <v>0</v>
      </c>
      <c r="U6594" s="6">
        <f t="shared" si="8817"/>
        <v>0</v>
      </c>
      <c r="V6594" s="6">
        <f t="shared" si="8818"/>
        <v>0</v>
      </c>
      <c r="W6594" s="6">
        <f t="shared" si="8819"/>
        <v>0</v>
      </c>
      <c r="X6594" s="17"/>
      <c r="Y6594" s="17"/>
      <c r="Z6594" s="17"/>
      <c r="AA6594" s="17"/>
      <c r="AB6594" s="17"/>
      <c r="AC6594" s="17"/>
      <c r="AE6594" s="16"/>
      <c r="AF6594" s="16"/>
      <c r="AG6594" s="16"/>
      <c r="AH6594" s="16"/>
      <c r="AI6594" s="16"/>
      <c r="AJ6594" s="16"/>
      <c r="AL6594" s="16"/>
      <c r="AM6594" s="16"/>
      <c r="AN6594" s="16"/>
      <c r="AO6594" s="16"/>
      <c r="AP6594" s="16"/>
      <c r="AQ6594" s="16"/>
      <c r="BI6594" s="1">
        <v>3</v>
      </c>
      <c r="BJ6594" s="6">
        <f>SUM($R$5:R6596)-$AB$2</f>
        <v>769.60670040000093</v>
      </c>
      <c r="BK6594" s="6">
        <f>SUM($R$5:S6596)-$AB$2</f>
        <v>3781.021947952006</v>
      </c>
      <c r="BL6594" s="6">
        <f>SUM($R$5:T6596)-$AB$2</f>
        <v>11309.560066832026</v>
      </c>
      <c r="BM6594" s="6">
        <f>SUM($R$5:U6596)-$AB$2</f>
        <v>21849.513433264165</v>
      </c>
      <c r="BN6594" s="6">
        <f>SUM($R$5:V6596)-$AB$2</f>
        <v>36906.589671024267</v>
      </c>
      <c r="BO6594" s="6">
        <f>SUM($R$5:W6596)-$AB$2</f>
        <v>54975.081156335691</v>
      </c>
      <c r="BP6594" s="16"/>
    </row>
    <row r="6595" spans="1:68" x14ac:dyDescent="0.45">
      <c r="A6595" s="1">
        <v>2008</v>
      </c>
      <c r="B6595" s="1">
        <v>10</v>
      </c>
      <c r="C6595" s="1">
        <v>2</v>
      </c>
      <c r="D6595" s="1">
        <v>5</v>
      </c>
      <c r="E6595" s="1">
        <v>16.600000000000001</v>
      </c>
      <c r="F6595" s="1">
        <v>0</v>
      </c>
      <c r="G6595" s="4"/>
      <c r="H6595" s="4"/>
      <c r="Q6595" s="1">
        <v>2</v>
      </c>
      <c r="R6595" s="6">
        <f t="shared" si="8814"/>
        <v>0</v>
      </c>
      <c r="S6595" s="6">
        <f t="shared" si="8815"/>
        <v>0</v>
      </c>
      <c r="T6595" s="6">
        <f t="shared" si="8816"/>
        <v>0</v>
      </c>
      <c r="U6595" s="6">
        <f t="shared" si="8817"/>
        <v>0</v>
      </c>
      <c r="V6595" s="6">
        <f t="shared" si="8818"/>
        <v>0</v>
      </c>
      <c r="W6595" s="6">
        <f t="shared" si="8819"/>
        <v>0</v>
      </c>
      <c r="X6595" s="17"/>
      <c r="Y6595" s="17"/>
      <c r="Z6595" s="17"/>
      <c r="AA6595" s="17"/>
      <c r="AB6595" s="17"/>
      <c r="AC6595" s="17"/>
      <c r="AE6595" s="16"/>
      <c r="AF6595" s="16"/>
      <c r="AG6595" s="16"/>
      <c r="AH6595" s="16"/>
      <c r="AI6595" s="16"/>
      <c r="AJ6595" s="16"/>
      <c r="AL6595" s="16"/>
      <c r="AM6595" s="16"/>
      <c r="AN6595" s="16"/>
      <c r="AO6595" s="16"/>
      <c r="AP6595" s="16"/>
      <c r="AQ6595" s="16"/>
      <c r="BI6595" s="1">
        <v>4</v>
      </c>
      <c r="BJ6595" s="6">
        <f>SUM($R$5:R6597)-$AB$2</f>
        <v>769.60670040000093</v>
      </c>
      <c r="BK6595" s="6">
        <f>SUM($R$5:S6597)-$AB$2</f>
        <v>3781.021947952006</v>
      </c>
      <c r="BL6595" s="6">
        <f>SUM($R$5:T6597)-$AB$2</f>
        <v>11309.560066832026</v>
      </c>
      <c r="BM6595" s="6">
        <f>SUM($R$5:U6597)-$AB$2</f>
        <v>21849.513433264165</v>
      </c>
      <c r="BN6595" s="6">
        <f>SUM($R$5:V6597)-$AB$2</f>
        <v>36906.589671024267</v>
      </c>
      <c r="BO6595" s="6">
        <f>SUM($R$5:W6597)-$AB$2</f>
        <v>54975.081156335691</v>
      </c>
      <c r="BP6595" s="16"/>
    </row>
    <row r="6596" spans="1:68" x14ac:dyDescent="0.45">
      <c r="A6596" s="1">
        <v>2008</v>
      </c>
      <c r="B6596" s="1">
        <v>10</v>
      </c>
      <c r="C6596" s="1">
        <v>2</v>
      </c>
      <c r="D6596" s="1">
        <v>6</v>
      </c>
      <c r="E6596" s="1">
        <v>16.3</v>
      </c>
      <c r="F6596" s="1">
        <v>0</v>
      </c>
      <c r="G6596" s="4"/>
      <c r="H6596" s="4"/>
      <c r="Q6596" s="1">
        <v>3</v>
      </c>
      <c r="R6596" s="6">
        <f t="shared" si="8814"/>
        <v>0</v>
      </c>
      <c r="S6596" s="6">
        <f t="shared" si="8815"/>
        <v>0</v>
      </c>
      <c r="T6596" s="6">
        <f t="shared" si="8816"/>
        <v>0</v>
      </c>
      <c r="U6596" s="6">
        <f t="shared" si="8817"/>
        <v>0</v>
      </c>
      <c r="V6596" s="6">
        <f t="shared" si="8818"/>
        <v>0</v>
      </c>
      <c r="W6596" s="6">
        <f t="shared" si="8819"/>
        <v>0</v>
      </c>
      <c r="X6596" s="17"/>
      <c r="Y6596" s="17"/>
      <c r="Z6596" s="17"/>
      <c r="AA6596" s="17"/>
      <c r="AB6596" s="17"/>
      <c r="AC6596" s="17"/>
      <c r="AE6596" s="16"/>
      <c r="AF6596" s="16"/>
      <c r="AG6596" s="16"/>
      <c r="AH6596" s="16"/>
      <c r="AI6596" s="16"/>
      <c r="AJ6596" s="16"/>
      <c r="AL6596" s="16"/>
      <c r="AM6596" s="16"/>
      <c r="AN6596" s="16"/>
      <c r="AO6596" s="16"/>
      <c r="AP6596" s="16"/>
      <c r="AQ6596" s="16"/>
      <c r="BI6596" s="1">
        <v>5</v>
      </c>
      <c r="BJ6596" s="6">
        <f>SUM($R$5:R6598)-$AB$2</f>
        <v>769.60670040000093</v>
      </c>
      <c r="BK6596" s="6">
        <f>SUM($R$5:S6598)-$AB$2</f>
        <v>3781.021947952006</v>
      </c>
      <c r="BL6596" s="6">
        <f>SUM($R$5:T6598)-$AB$2</f>
        <v>11309.560066832026</v>
      </c>
      <c r="BM6596" s="6">
        <f>SUM($R$5:U6598)-$AB$2</f>
        <v>21849.513433264165</v>
      </c>
      <c r="BN6596" s="6">
        <f>SUM($R$5:V6598)-$AB$2</f>
        <v>36906.589671024267</v>
      </c>
      <c r="BO6596" s="6">
        <f>SUM($R$5:W6598)-$AB$2</f>
        <v>54975.081156335691</v>
      </c>
      <c r="BP6596" s="16"/>
    </row>
    <row r="6597" spans="1:68" x14ac:dyDescent="0.45">
      <c r="A6597" s="1">
        <v>2008</v>
      </c>
      <c r="B6597" s="1">
        <v>10</v>
      </c>
      <c r="C6597" s="1">
        <v>2</v>
      </c>
      <c r="D6597" s="1">
        <v>7</v>
      </c>
      <c r="E6597" s="1">
        <v>16.100000000000001</v>
      </c>
      <c r="F6597" s="1">
        <v>0</v>
      </c>
      <c r="G6597" s="4"/>
      <c r="H6597" s="4"/>
      <c r="Q6597" s="1">
        <v>4</v>
      </c>
      <c r="R6597" s="6">
        <f t="shared" si="8814"/>
        <v>0</v>
      </c>
      <c r="S6597" s="6">
        <f t="shared" si="8815"/>
        <v>0</v>
      </c>
      <c r="T6597" s="6">
        <f t="shared" si="8816"/>
        <v>0</v>
      </c>
      <c r="U6597" s="6">
        <f t="shared" si="8817"/>
        <v>0</v>
      </c>
      <c r="V6597" s="6">
        <f t="shared" si="8818"/>
        <v>0</v>
      </c>
      <c r="W6597" s="6">
        <f t="shared" si="8819"/>
        <v>0</v>
      </c>
      <c r="X6597" s="17"/>
      <c r="Y6597" s="17"/>
      <c r="Z6597" s="17"/>
      <c r="AA6597" s="17"/>
      <c r="AB6597" s="17"/>
      <c r="AC6597" s="17"/>
      <c r="AE6597" s="16"/>
      <c r="AF6597" s="16"/>
      <c r="AG6597" s="16"/>
      <c r="AH6597" s="16"/>
      <c r="AI6597" s="16"/>
      <c r="AJ6597" s="16"/>
      <c r="AL6597" s="16"/>
      <c r="AM6597" s="16"/>
      <c r="AN6597" s="16"/>
      <c r="AO6597" s="16"/>
      <c r="AP6597" s="16"/>
      <c r="AQ6597" s="16"/>
      <c r="BI6597" s="1">
        <v>6</v>
      </c>
      <c r="BJ6597" s="6">
        <f>SUM($R$5:R6599)-$AB$2</f>
        <v>769.60670040000093</v>
      </c>
      <c r="BK6597" s="6">
        <f>SUM($R$5:S6599)-$AB$2</f>
        <v>3781.021947952006</v>
      </c>
      <c r="BL6597" s="6">
        <f>SUM($R$5:T6599)-$AB$2</f>
        <v>11309.560066832026</v>
      </c>
      <c r="BM6597" s="6">
        <f>SUM($R$5:U6599)-$AB$2</f>
        <v>21849.513433264165</v>
      </c>
      <c r="BN6597" s="6">
        <f>SUM($R$5:V6599)-$AB$2</f>
        <v>36906.589671024267</v>
      </c>
      <c r="BO6597" s="6">
        <f>SUM($R$5:W6599)-$AB$2</f>
        <v>54975.081156335691</v>
      </c>
      <c r="BP6597" s="16"/>
    </row>
    <row r="6598" spans="1:68" x14ac:dyDescent="0.45">
      <c r="A6598" s="1">
        <v>2008</v>
      </c>
      <c r="B6598" s="1">
        <v>10</v>
      </c>
      <c r="C6598" s="1">
        <v>2</v>
      </c>
      <c r="D6598" s="1">
        <v>8</v>
      </c>
      <c r="E6598" s="1">
        <v>16.3</v>
      </c>
      <c r="F6598" s="1">
        <v>6.66</v>
      </c>
      <c r="G6598" s="4"/>
      <c r="H6598" s="4"/>
      <c r="Q6598" s="1">
        <v>5</v>
      </c>
      <c r="R6598" s="6">
        <f t="shared" si="8814"/>
        <v>0</v>
      </c>
      <c r="S6598" s="6">
        <f t="shared" si="8815"/>
        <v>0</v>
      </c>
      <c r="T6598" s="6">
        <f t="shared" si="8816"/>
        <v>0</v>
      </c>
      <c r="U6598" s="6">
        <f t="shared" si="8817"/>
        <v>0</v>
      </c>
      <c r="V6598" s="6">
        <f t="shared" si="8818"/>
        <v>0</v>
      </c>
      <c r="W6598" s="6">
        <f t="shared" si="8819"/>
        <v>0</v>
      </c>
      <c r="X6598" s="17"/>
      <c r="Y6598" s="17"/>
      <c r="Z6598" s="17"/>
      <c r="AA6598" s="17"/>
      <c r="AB6598" s="17"/>
      <c r="AC6598" s="17"/>
      <c r="AE6598" s="16"/>
      <c r="AF6598" s="16"/>
      <c r="AG6598" s="16"/>
      <c r="AH6598" s="16"/>
      <c r="AI6598" s="16"/>
      <c r="AJ6598" s="16"/>
      <c r="AL6598" s="16"/>
      <c r="AM6598" s="16"/>
      <c r="AN6598" s="16"/>
      <c r="AO6598" s="16"/>
      <c r="AP6598" s="16"/>
      <c r="AQ6598" s="16"/>
      <c r="BI6598" s="1">
        <v>7</v>
      </c>
      <c r="BJ6598" s="6">
        <f>SUM($R$5:R6600)-$AB$2</f>
        <v>769.60670040000093</v>
      </c>
      <c r="BK6598" s="6">
        <f>SUM($R$5:S6600)-$AB$2</f>
        <v>3781.021947952006</v>
      </c>
      <c r="BL6598" s="6">
        <f>SUM($R$5:T6600)-$AB$2</f>
        <v>11309.560066832026</v>
      </c>
      <c r="BM6598" s="6">
        <f>SUM($R$5:U6600)-$AB$2</f>
        <v>21849.513433264165</v>
      </c>
      <c r="BN6598" s="6">
        <f>SUM($R$5:V6600)-$AB$2</f>
        <v>36906.589671024267</v>
      </c>
      <c r="BO6598" s="6">
        <f>SUM($R$5:W6600)-$AB$2</f>
        <v>54975.081156335691</v>
      </c>
      <c r="BP6598" s="16"/>
    </row>
    <row r="6599" spans="1:68" x14ac:dyDescent="0.45">
      <c r="A6599" s="1">
        <v>2008</v>
      </c>
      <c r="B6599" s="1">
        <v>10</v>
      </c>
      <c r="C6599" s="1">
        <v>2</v>
      </c>
      <c r="D6599" s="1">
        <v>9</v>
      </c>
      <c r="E6599" s="1">
        <v>17.600000000000001</v>
      </c>
      <c r="F6599" s="1">
        <v>223.4</v>
      </c>
      <c r="G6599" s="4"/>
      <c r="H6599" s="4"/>
      <c r="Q6599" s="1">
        <v>6</v>
      </c>
      <c r="R6599" s="6">
        <f t="shared" si="8814"/>
        <v>0</v>
      </c>
      <c r="S6599" s="6">
        <f t="shared" si="8815"/>
        <v>0</v>
      </c>
      <c r="T6599" s="6">
        <f t="shared" si="8816"/>
        <v>0</v>
      </c>
      <c r="U6599" s="6">
        <f t="shared" si="8817"/>
        <v>0</v>
      </c>
      <c r="V6599" s="6">
        <f t="shared" si="8818"/>
        <v>0</v>
      </c>
      <c r="W6599" s="6">
        <f t="shared" si="8819"/>
        <v>0</v>
      </c>
      <c r="X6599" s="17"/>
      <c r="Y6599" s="17"/>
      <c r="Z6599" s="17"/>
      <c r="AA6599" s="17"/>
      <c r="AB6599" s="17"/>
      <c r="AC6599" s="17"/>
      <c r="AE6599" s="16"/>
      <c r="AF6599" s="16"/>
      <c r="AG6599" s="16"/>
      <c r="AH6599" s="16"/>
      <c r="AI6599" s="16"/>
      <c r="AJ6599" s="16"/>
      <c r="AL6599" s="16"/>
      <c r="AM6599" s="16"/>
      <c r="AN6599" s="16"/>
      <c r="AO6599" s="16"/>
      <c r="AP6599" s="16"/>
      <c r="AQ6599" s="16"/>
      <c r="BI6599" s="1">
        <v>8</v>
      </c>
      <c r="BJ6599" s="6">
        <f>SUM($R$5:R6601)-$AB$2</f>
        <v>769.61056320000091</v>
      </c>
      <c r="BK6599" s="6">
        <f>SUM($R$5:S6601)-$AB$2</f>
        <v>3781.0407984160061</v>
      </c>
      <c r="BL6599" s="6">
        <f>SUM($R$5:T6601)-$AB$2</f>
        <v>11309.616386456026</v>
      </c>
      <c r="BM6599" s="6">
        <f>SUM($R$5:U6601)-$AB$2</f>
        <v>21849.622209712164</v>
      </c>
      <c r="BN6599" s="6">
        <f>SUM($R$5:V6601)-$AB$2</f>
        <v>36906.773385792265</v>
      </c>
      <c r="BO6599" s="6">
        <f>SUM($R$5:W6601)-$AB$2</f>
        <v>54975.35479708769</v>
      </c>
      <c r="BP6599" s="16"/>
    </row>
    <row r="6600" spans="1:68" x14ac:dyDescent="0.45">
      <c r="A6600" s="1">
        <v>2008</v>
      </c>
      <c r="B6600" s="1">
        <v>10</v>
      </c>
      <c r="C6600" s="1">
        <v>2</v>
      </c>
      <c r="D6600" s="1">
        <v>10</v>
      </c>
      <c r="E6600" s="1">
        <v>19</v>
      </c>
      <c r="F6600" s="1">
        <v>328.96</v>
      </c>
      <c r="G6600" s="4"/>
      <c r="H6600" s="4"/>
      <c r="Q6600" s="1">
        <v>7</v>
      </c>
      <c r="R6600" s="6">
        <f t="shared" si="8814"/>
        <v>0</v>
      </c>
      <c r="S6600" s="6">
        <f t="shared" si="8815"/>
        <v>0</v>
      </c>
      <c r="T6600" s="6">
        <f t="shared" si="8816"/>
        <v>0</v>
      </c>
      <c r="U6600" s="6">
        <f t="shared" si="8817"/>
        <v>0</v>
      </c>
      <c r="V6600" s="6">
        <f t="shared" si="8818"/>
        <v>0</v>
      </c>
      <c r="W6600" s="6">
        <f t="shared" si="8819"/>
        <v>0</v>
      </c>
      <c r="X6600" s="17"/>
      <c r="Y6600" s="17"/>
      <c r="Z6600" s="17"/>
      <c r="AA6600" s="17"/>
      <c r="AB6600" s="17"/>
      <c r="AC6600" s="17"/>
      <c r="AE6600" s="16"/>
      <c r="AF6600" s="16"/>
      <c r="AG6600" s="16"/>
      <c r="AH6600" s="16"/>
      <c r="AI6600" s="16"/>
      <c r="AJ6600" s="16"/>
      <c r="AL6600" s="16"/>
      <c r="AM6600" s="16"/>
      <c r="AN6600" s="16"/>
      <c r="AO6600" s="16"/>
      <c r="AP6600" s="16"/>
      <c r="AQ6600" s="16"/>
      <c r="BI6600" s="1">
        <v>9</v>
      </c>
      <c r="BJ6600" s="6">
        <f>SUM($R$5:R6602)-$AB$2</f>
        <v>769.74013520000096</v>
      </c>
      <c r="BK6600" s="6">
        <f>SUM($R$5:S6602)-$AB$2</f>
        <v>3781.6731097760057</v>
      </c>
      <c r="BL6600" s="6">
        <f>SUM($R$5:T6602)-$AB$2</f>
        <v>11311.505546216025</v>
      </c>
      <c r="BM6600" s="6">
        <f>SUM($R$5:U6602)-$AB$2</f>
        <v>21853.270957232166</v>
      </c>
      <c r="BN6600" s="6">
        <f>SUM($R$5:V6602)-$AB$2</f>
        <v>36912.93583011227</v>
      </c>
      <c r="BO6600" s="6">
        <f>SUM($R$5:W6602)-$AB$2</f>
        <v>54984.533677567691</v>
      </c>
      <c r="BP6600" s="16"/>
    </row>
    <row r="6601" spans="1:68" x14ac:dyDescent="0.45">
      <c r="A6601" s="1">
        <v>2008</v>
      </c>
      <c r="B6601" s="1">
        <v>10</v>
      </c>
      <c r="C6601" s="1">
        <v>2</v>
      </c>
      <c r="D6601" s="1">
        <v>11</v>
      </c>
      <c r="E6601" s="1">
        <v>19.8</v>
      </c>
      <c r="F6601" s="1">
        <v>477.16</v>
      </c>
      <c r="G6601" s="4"/>
      <c r="H6601" s="4"/>
      <c r="Q6601" s="1">
        <v>8</v>
      </c>
      <c r="R6601" s="6">
        <f t="shared" si="8814"/>
        <v>3.8628E-3</v>
      </c>
      <c r="S6601" s="6">
        <f t="shared" si="8815"/>
        <v>1.4987664E-2</v>
      </c>
      <c r="T6601" s="6">
        <f t="shared" si="8816"/>
        <v>3.7469159999999994E-2</v>
      </c>
      <c r="U6601" s="6">
        <f t="shared" si="8817"/>
        <v>5.2456823999999999E-2</v>
      </c>
      <c r="V6601" s="6">
        <f t="shared" si="8818"/>
        <v>7.4938319999999989E-2</v>
      </c>
      <c r="W6601" s="6">
        <f t="shared" si="8819"/>
        <v>8.9925984E-2</v>
      </c>
      <c r="X6601" s="17"/>
      <c r="Y6601" s="17"/>
      <c r="Z6601" s="17"/>
      <c r="AA6601" s="17"/>
      <c r="AB6601" s="17"/>
      <c r="AC6601" s="17"/>
      <c r="AE6601" s="16"/>
      <c r="AF6601" s="16"/>
      <c r="AG6601" s="16"/>
      <c r="AH6601" s="16"/>
      <c r="AI6601" s="16"/>
      <c r="AJ6601" s="16"/>
      <c r="AL6601" s="16"/>
      <c r="AM6601" s="16"/>
      <c r="AN6601" s="16"/>
      <c r="AO6601" s="16"/>
      <c r="AP6601" s="16"/>
      <c r="AQ6601" s="16"/>
      <c r="BI6601" s="1">
        <v>10</v>
      </c>
      <c r="BJ6601" s="6">
        <f>SUM($R$5:R6603)-$AB$2</f>
        <v>769.93093200000101</v>
      </c>
      <c r="BK6601" s="6">
        <f>SUM($R$5:S6603)-$AB$2</f>
        <v>3782.6041981600056</v>
      </c>
      <c r="BL6601" s="6">
        <f>SUM($R$5:T6603)-$AB$2</f>
        <v>11314.287363560024</v>
      </c>
      <c r="BM6601" s="6">
        <f>SUM($R$5:U6603)-$AB$2</f>
        <v>21858.643795120166</v>
      </c>
      <c r="BN6601" s="6">
        <f>SUM($R$5:V6603)-$AB$2</f>
        <v>36922.010125920271</v>
      </c>
      <c r="BO6601" s="6">
        <f>SUM($R$5:W6603)-$AB$2</f>
        <v>54998.049722879696</v>
      </c>
      <c r="BP6601" s="16"/>
    </row>
    <row r="6602" spans="1:68" x14ac:dyDescent="0.45">
      <c r="A6602" s="1">
        <v>2008</v>
      </c>
      <c r="B6602" s="1">
        <v>10</v>
      </c>
      <c r="C6602" s="1">
        <v>2</v>
      </c>
      <c r="D6602" s="1">
        <v>12</v>
      </c>
      <c r="E6602" s="1">
        <v>19.8</v>
      </c>
      <c r="F6602" s="1">
        <v>679.61</v>
      </c>
      <c r="G6602" s="4"/>
      <c r="H6602" s="4"/>
      <c r="Q6602" s="1">
        <v>9</v>
      </c>
      <c r="R6602" s="6">
        <f t="shared" si="8814"/>
        <v>0.12957199999999999</v>
      </c>
      <c r="S6602" s="6">
        <f t="shared" si="8815"/>
        <v>0.50273935999999997</v>
      </c>
      <c r="T6602" s="6">
        <f t="shared" si="8816"/>
        <v>1.2568483999999998</v>
      </c>
      <c r="U6602" s="6">
        <f t="shared" si="8817"/>
        <v>1.7595877600000001</v>
      </c>
      <c r="V6602" s="6">
        <f t="shared" si="8818"/>
        <v>2.5136967999999995</v>
      </c>
      <c r="W6602" s="6">
        <f t="shared" si="8819"/>
        <v>3.01643616</v>
      </c>
      <c r="X6602" s="17"/>
      <c r="Y6602" s="17"/>
      <c r="Z6602" s="17"/>
      <c r="AA6602" s="17"/>
      <c r="AB6602" s="17"/>
      <c r="AC6602" s="17"/>
      <c r="AE6602" s="16"/>
      <c r="AF6602" s="16"/>
      <c r="AG6602" s="16"/>
      <c r="AH6602" s="16"/>
      <c r="AI6602" s="16"/>
      <c r="AJ6602" s="16"/>
      <c r="AL6602" s="16"/>
      <c r="AM6602" s="16"/>
      <c r="AN6602" s="16"/>
      <c r="AO6602" s="16"/>
      <c r="AP6602" s="16"/>
      <c r="AQ6602" s="16"/>
      <c r="BI6602" s="1">
        <v>11</v>
      </c>
      <c r="BJ6602" s="6">
        <f>SUM($R$5:R6604)-$AB$2</f>
        <v>770.20768480000106</v>
      </c>
      <c r="BK6602" s="6">
        <f>SUM($R$5:S6604)-$AB$2</f>
        <v>3783.9547518240056</v>
      </c>
      <c r="BL6602" s="6">
        <f>SUM($R$5:T6604)-$AB$2</f>
        <v>11318.322419384025</v>
      </c>
      <c r="BM6602" s="6">
        <f>SUM($R$5:U6604)-$AB$2</f>
        <v>21866.437153968163</v>
      </c>
      <c r="BN6602" s="6">
        <f>SUM($R$5:V6604)-$AB$2</f>
        <v>36935.172489088262</v>
      </c>
      <c r="BO6602" s="6">
        <f>SUM($R$5:W6604)-$AB$2</f>
        <v>55017.654891231687</v>
      </c>
      <c r="BP6602" s="16"/>
    </row>
    <row r="6603" spans="1:68" x14ac:dyDescent="0.45">
      <c r="A6603" s="1">
        <v>2008</v>
      </c>
      <c r="B6603" s="1">
        <v>10</v>
      </c>
      <c r="C6603" s="1">
        <v>2</v>
      </c>
      <c r="D6603" s="1">
        <v>13</v>
      </c>
      <c r="E6603" s="1">
        <v>20.6</v>
      </c>
      <c r="F6603" s="1">
        <v>700.58</v>
      </c>
      <c r="G6603" s="4"/>
      <c r="H6603" s="4"/>
      <c r="Q6603" s="1">
        <v>10</v>
      </c>
      <c r="R6603" s="6">
        <f t="shared" si="8814"/>
        <v>0.19079679999999996</v>
      </c>
      <c r="S6603" s="6">
        <f t="shared" si="8815"/>
        <v>0.74029158399999984</v>
      </c>
      <c r="T6603" s="6">
        <f t="shared" si="8816"/>
        <v>1.8507289599999994</v>
      </c>
      <c r="U6603" s="6">
        <f t="shared" si="8817"/>
        <v>2.5910205439999996</v>
      </c>
      <c r="V6603" s="6">
        <f t="shared" si="8818"/>
        <v>3.7014579199999988</v>
      </c>
      <c r="W6603" s="6">
        <f t="shared" si="8819"/>
        <v>4.4417495039999997</v>
      </c>
      <c r="X6603" s="17"/>
      <c r="Y6603" s="17"/>
      <c r="Z6603" s="17"/>
      <c r="AA6603" s="17"/>
      <c r="AB6603" s="17"/>
      <c r="AC6603" s="17"/>
      <c r="AE6603" s="16"/>
      <c r="AF6603" s="16"/>
      <c r="AG6603" s="16"/>
      <c r="AH6603" s="16"/>
      <c r="AI6603" s="16"/>
      <c r="AJ6603" s="16"/>
      <c r="AL6603" s="16"/>
      <c r="AM6603" s="16"/>
      <c r="AN6603" s="16"/>
      <c r="AO6603" s="16"/>
      <c r="AP6603" s="16"/>
      <c r="AQ6603" s="16"/>
      <c r="BI6603" s="1">
        <v>12</v>
      </c>
      <c r="BJ6603" s="6">
        <f t="shared" ref="BJ6603" si="8856">R6605-$AB$2</f>
        <v>-6.1370762000000001</v>
      </c>
      <c r="BK6603" s="6">
        <f t="shared" ref="BK6603" si="8857">S6605-$AB$2</f>
        <v>-5.001855656</v>
      </c>
      <c r="BL6603" s="6">
        <f t="shared" ref="BL6603" si="8858">T6605-$AB$2</f>
        <v>-2.7077641400000005</v>
      </c>
      <c r="BM6603" s="6">
        <f t="shared" ref="BM6603" si="8859">U6605-$AB$2</f>
        <v>-1.1783697960000001</v>
      </c>
      <c r="BN6603" s="6">
        <f t="shared" ref="BN6603" si="8860">V6605-$AB$2</f>
        <v>1.1157217199999989</v>
      </c>
      <c r="BO6603" s="6">
        <f t="shared" ref="BO6603" si="8861">W6605-$AB$2</f>
        <v>2.6451160639999998</v>
      </c>
      <c r="BP6603" s="16"/>
    </row>
    <row r="6604" spans="1:68" x14ac:dyDescent="0.45">
      <c r="A6604" s="1">
        <v>2008</v>
      </c>
      <c r="B6604" s="1">
        <v>10</v>
      </c>
      <c r="C6604" s="1">
        <v>2</v>
      </c>
      <c r="D6604" s="1">
        <v>14</v>
      </c>
      <c r="E6604" s="1">
        <v>20.8</v>
      </c>
      <c r="F6604" s="1">
        <v>681.38</v>
      </c>
      <c r="G6604" s="4"/>
      <c r="H6604" s="4"/>
      <c r="Q6604" s="1">
        <v>11</v>
      </c>
      <c r="R6604" s="6">
        <f t="shared" si="8814"/>
        <v>0.27675279999999997</v>
      </c>
      <c r="S6604" s="6">
        <f t="shared" si="8815"/>
        <v>1.0738008639999999</v>
      </c>
      <c r="T6604" s="6">
        <f t="shared" si="8816"/>
        <v>2.6845021599999996</v>
      </c>
      <c r="U6604" s="6">
        <f t="shared" si="8817"/>
        <v>3.7583030239999999</v>
      </c>
      <c r="V6604" s="6">
        <f t="shared" si="8818"/>
        <v>5.3690043199999993</v>
      </c>
      <c r="W6604" s="6">
        <f t="shared" si="8819"/>
        <v>6.442805184</v>
      </c>
      <c r="X6604" s="17"/>
      <c r="Y6604" s="17"/>
      <c r="Z6604" s="17"/>
      <c r="AA6604" s="17"/>
      <c r="AB6604" s="17"/>
      <c r="AC6604" s="17"/>
      <c r="AE6604" s="16"/>
      <c r="AF6604" s="16"/>
      <c r="AG6604" s="16"/>
      <c r="AH6604" s="16"/>
      <c r="AI6604" s="16"/>
      <c r="AJ6604" s="16"/>
      <c r="AL6604" s="16"/>
      <c r="AM6604" s="16"/>
      <c r="AN6604" s="16"/>
      <c r="AO6604" s="16"/>
      <c r="AP6604" s="16"/>
      <c r="AQ6604" s="16"/>
      <c r="BI6604" s="1">
        <v>13</v>
      </c>
      <c r="BJ6604" s="6">
        <f>SUM($R$5:R6606)-$AB$2</f>
        <v>771.00819500000102</v>
      </c>
      <c r="BK6604" s="6">
        <f>SUM($R$5:S6606)-$AB$2</f>
        <v>3787.8612416000055</v>
      </c>
      <c r="BL6604" s="6">
        <f>SUM($R$5:T6606)-$AB$2</f>
        <v>11329.993858100024</v>
      </c>
      <c r="BM6604" s="6">
        <f>SUM($R$5:U6606)-$AB$2</f>
        <v>21888.979521200159</v>
      </c>
      <c r="BN6604" s="6">
        <f>SUM($R$5:V6606)-$AB$2</f>
        <v>36973.244754200256</v>
      </c>
      <c r="BO6604" s="6">
        <f>SUM($R$5:W6606)-$AB$2</f>
        <v>55074.36303379968</v>
      </c>
      <c r="BP6604" s="16"/>
    </row>
    <row r="6605" spans="1:68" x14ac:dyDescent="0.45">
      <c r="A6605" s="1">
        <v>2008</v>
      </c>
      <c r="B6605" s="1">
        <v>10</v>
      </c>
      <c r="C6605" s="1">
        <v>2</v>
      </c>
      <c r="D6605" s="1">
        <v>15</v>
      </c>
      <c r="E6605" s="1">
        <v>20.6</v>
      </c>
      <c r="F6605" s="1">
        <v>600.37</v>
      </c>
      <c r="G6605" s="4"/>
      <c r="H6605" s="4"/>
      <c r="Q6605" s="1">
        <v>12</v>
      </c>
      <c r="R6605" s="6">
        <f t="shared" si="8814"/>
        <v>0.39417379999999996</v>
      </c>
      <c r="S6605" s="6">
        <f t="shared" si="8815"/>
        <v>1.5293943439999997</v>
      </c>
      <c r="T6605" s="6">
        <f t="shared" si="8816"/>
        <v>3.8234858599999995</v>
      </c>
      <c r="U6605" s="6">
        <f t="shared" si="8817"/>
        <v>5.3528802039999999</v>
      </c>
      <c r="V6605" s="6">
        <f t="shared" si="8818"/>
        <v>7.6469717199999989</v>
      </c>
      <c r="W6605" s="6">
        <f t="shared" si="8819"/>
        <v>9.1763660639999998</v>
      </c>
      <c r="X6605" s="17">
        <f t="shared" ref="X6605" si="8862">SUM(R6605:R6629)-$AA$2</f>
        <v>-2.5865786000000002</v>
      </c>
      <c r="Y6605" s="17">
        <f t="shared" ref="Y6605" si="8863">SUM(S6605:S6629)-$AA$2</f>
        <v>6.8930750319999996</v>
      </c>
      <c r="Z6605" s="17">
        <f t="shared" ref="Z6605" si="8864">SUM(T6605:T6629)-$AA$2</f>
        <v>26.049875079999993</v>
      </c>
      <c r="AA6605" s="17">
        <f t="shared" ref="AA6605" si="8865">SUM(U6605:U6629)-$AA$2</f>
        <v>38.821075112000003</v>
      </c>
      <c r="AB6605" s="17">
        <f t="shared" ref="AB6605" si="8866">SUM(V6605:V6629)-$AA$2</f>
        <v>57.977875159999989</v>
      </c>
      <c r="AC6605" s="17">
        <f t="shared" ref="AC6605" si="8867">SUM(W6605:W6629)-$AA$2</f>
        <v>70.749075191999992</v>
      </c>
      <c r="AE6605" s="16">
        <f t="shared" ref="AE6605" si="8868">IF(X6605&gt;0,1,0)</f>
        <v>0</v>
      </c>
      <c r="AF6605" s="16">
        <f t="shared" ref="AF6605" si="8869">IF(Y6605&gt;0,1,0)</f>
        <v>1</v>
      </c>
      <c r="AG6605" s="16">
        <f t="shared" ref="AG6605" si="8870">IF(Z6605&gt;0,1,0)</f>
        <v>1</v>
      </c>
      <c r="AH6605" s="16">
        <f t="shared" ref="AH6605" si="8871">IF(AA6605&gt;0,1,0)</f>
        <v>1</v>
      </c>
      <c r="AI6605" s="16">
        <f t="shared" ref="AI6605" si="8872">IF(AB6605&gt;0,1,0)</f>
        <v>1</v>
      </c>
      <c r="AJ6605" s="16">
        <f t="shared" ref="AJ6605" si="8873">IF(AC6605&gt;0,1,0)</f>
        <v>1</v>
      </c>
      <c r="AL6605" s="16">
        <f t="shared" ref="AL6605" si="8874">IF(X6605&lt;0,ABS(X6605*$AP$1),0)</f>
        <v>0</v>
      </c>
      <c r="AM6605" s="16">
        <f t="shared" ref="AM6605" si="8875">IF(Y6605&lt;0,ABS(Y6605*$AP$1),0)</f>
        <v>0</v>
      </c>
      <c r="AN6605" s="16">
        <f t="shared" ref="AN6605" si="8876">IF(Z6605&lt;0,ABS(Z6605*$AP$1),0)</f>
        <v>0</v>
      </c>
      <c r="AO6605" s="16">
        <f t="shared" ref="AO6605" si="8877">IF(AA6605&lt;0,ABS(AA6605*$AP$1),0)</f>
        <v>0</v>
      </c>
      <c r="AP6605" s="16">
        <f t="shared" ref="AP6605" si="8878">IF(AB6605&lt;0,ABS(AB6605*$AP$1),0)</f>
        <v>0</v>
      </c>
      <c r="AQ6605" s="16">
        <f t="shared" ref="AQ6605" si="8879">IF(AC6605&lt;0,ABS(AC6605*$AP$1),0)</f>
        <v>0</v>
      </c>
      <c r="BI6605" s="1">
        <v>14</v>
      </c>
      <c r="BJ6605" s="6">
        <f>SUM($R$5:R6607)-$AB$2</f>
        <v>771.40339540000105</v>
      </c>
      <c r="BK6605" s="6">
        <f>SUM($R$5:S6607)-$AB$2</f>
        <v>3789.7898195520052</v>
      </c>
      <c r="BL6605" s="6">
        <f>SUM($R$5:T6607)-$AB$2</f>
        <v>11335.755879932023</v>
      </c>
      <c r="BM6605" s="6">
        <f>SUM($R$5:U6607)-$AB$2</f>
        <v>21900.108364464159</v>
      </c>
      <c r="BN6605" s="6">
        <f>SUM($R$5:V6607)-$AB$2</f>
        <v>36992.040485224257</v>
      </c>
      <c r="BO6605" s="6">
        <f>SUM($R$5:W6607)-$AB$2</f>
        <v>55102.359030135682</v>
      </c>
      <c r="BP6605" s="16"/>
    </row>
    <row r="6606" spans="1:68" x14ac:dyDescent="0.45">
      <c r="A6606" s="1">
        <v>2008</v>
      </c>
      <c r="B6606" s="1">
        <v>10</v>
      </c>
      <c r="C6606" s="1">
        <v>2</v>
      </c>
      <c r="D6606" s="1">
        <v>16</v>
      </c>
      <c r="E6606" s="1">
        <v>20.100000000000001</v>
      </c>
      <c r="F6606" s="1">
        <v>446.38</v>
      </c>
      <c r="G6606" s="4"/>
      <c r="H6606" s="4"/>
      <c r="Q6606" s="1">
        <v>13</v>
      </c>
      <c r="R6606" s="6">
        <f t="shared" si="8814"/>
        <v>0.40633639999999999</v>
      </c>
      <c r="S6606" s="6">
        <f t="shared" si="8815"/>
        <v>1.576585232</v>
      </c>
      <c r="T6606" s="6">
        <f t="shared" si="8816"/>
        <v>3.9414630799999997</v>
      </c>
      <c r="U6606" s="6">
        <f t="shared" si="8817"/>
        <v>5.5180483119999995</v>
      </c>
      <c r="V6606" s="6">
        <f t="shared" si="8818"/>
        <v>7.8829261599999993</v>
      </c>
      <c r="W6606" s="6">
        <f t="shared" si="8819"/>
        <v>9.4595113919999996</v>
      </c>
      <c r="X6606" s="17"/>
      <c r="Y6606" s="17"/>
      <c r="Z6606" s="17"/>
      <c r="AA6606" s="17"/>
      <c r="AB6606" s="17"/>
      <c r="AC6606" s="17"/>
      <c r="AE6606" s="16"/>
      <c r="AF6606" s="16"/>
      <c r="AG6606" s="16"/>
      <c r="AH6606" s="16"/>
      <c r="AI6606" s="16"/>
      <c r="AJ6606" s="16"/>
      <c r="AL6606" s="16"/>
      <c r="AM6606" s="16"/>
      <c r="AN6606" s="16"/>
      <c r="AO6606" s="16"/>
      <c r="AP6606" s="16"/>
      <c r="AQ6606" s="16"/>
      <c r="BI6606" s="1">
        <v>15</v>
      </c>
      <c r="BJ6606" s="6">
        <f>SUM($R$5:R6608)-$AB$2</f>
        <v>771.75161000000105</v>
      </c>
      <c r="BK6606" s="6">
        <f>SUM($R$5:S6608)-$AB$2</f>
        <v>3791.4891068000052</v>
      </c>
      <c r="BL6606" s="6">
        <f>SUM($R$5:T6608)-$AB$2</f>
        <v>11340.832848800024</v>
      </c>
      <c r="BM6606" s="6">
        <f>SUM($R$5:U6608)-$AB$2</f>
        <v>21909.914087600158</v>
      </c>
      <c r="BN6606" s="6">
        <f>SUM($R$5:V6608)-$AB$2</f>
        <v>37008.601571600258</v>
      </c>
      <c r="BO6606" s="6">
        <f>SUM($R$5:W6608)-$AB$2</f>
        <v>55127.026552399686</v>
      </c>
      <c r="BP6606" s="16"/>
    </row>
    <row r="6607" spans="1:68" x14ac:dyDescent="0.45">
      <c r="A6607" s="1">
        <v>2008</v>
      </c>
      <c r="B6607" s="1">
        <v>10</v>
      </c>
      <c r="C6607" s="1">
        <v>2</v>
      </c>
      <c r="D6607" s="1">
        <v>17</v>
      </c>
      <c r="E6607" s="1">
        <v>19.2</v>
      </c>
      <c r="F6607" s="1">
        <v>226.75</v>
      </c>
      <c r="G6607" s="4"/>
      <c r="H6607" s="4"/>
      <c r="Q6607" s="1">
        <v>14</v>
      </c>
      <c r="R6607" s="6">
        <f t="shared" si="8814"/>
        <v>0.39520039999999995</v>
      </c>
      <c r="S6607" s="6">
        <f t="shared" si="8815"/>
        <v>1.5333775519999997</v>
      </c>
      <c r="T6607" s="6">
        <f t="shared" si="8816"/>
        <v>3.8334438799999995</v>
      </c>
      <c r="U6607" s="6">
        <f t="shared" si="8817"/>
        <v>5.3668214320000001</v>
      </c>
      <c r="V6607" s="6">
        <f t="shared" si="8818"/>
        <v>7.6668877599999989</v>
      </c>
      <c r="W6607" s="6">
        <f t="shared" si="8819"/>
        <v>9.2002653119999991</v>
      </c>
      <c r="X6607" s="17"/>
      <c r="Y6607" s="17"/>
      <c r="Z6607" s="17"/>
      <c r="AA6607" s="17"/>
      <c r="AB6607" s="17"/>
      <c r="AC6607" s="17"/>
      <c r="AE6607" s="16"/>
      <c r="AF6607" s="16"/>
      <c r="AG6607" s="16"/>
      <c r="AH6607" s="16"/>
      <c r="AI6607" s="16"/>
      <c r="AJ6607" s="16"/>
      <c r="AL6607" s="16"/>
      <c r="AM6607" s="16"/>
      <c r="AN6607" s="16"/>
      <c r="AO6607" s="16"/>
      <c r="AP6607" s="16"/>
      <c r="AQ6607" s="16"/>
      <c r="BI6607" s="1">
        <v>16</v>
      </c>
      <c r="BJ6607" s="6">
        <f>SUM($R$5:R6609)-$AB$2</f>
        <v>772.01051040000107</v>
      </c>
      <c r="BK6607" s="6">
        <f>SUM($R$5:S6609)-$AB$2</f>
        <v>3792.7525407520052</v>
      </c>
      <c r="BL6607" s="6">
        <f>SUM($R$5:T6609)-$AB$2</f>
        <v>11344.607616632025</v>
      </c>
      <c r="BM6607" s="6">
        <f>SUM($R$5:U6609)-$AB$2</f>
        <v>21917.20472286416</v>
      </c>
      <c r="BN6607" s="6">
        <f>SUM($R$5:V6609)-$AB$2</f>
        <v>37020.91487462425</v>
      </c>
      <c r="BO6607" s="6">
        <f>SUM($R$5:W6609)-$AB$2</f>
        <v>55145.367056735675</v>
      </c>
      <c r="BP6607" s="16"/>
    </row>
    <row r="6608" spans="1:68" x14ac:dyDescent="0.45">
      <c r="A6608" s="1">
        <v>2008</v>
      </c>
      <c r="B6608" s="1">
        <v>10</v>
      </c>
      <c r="C6608" s="1">
        <v>2</v>
      </c>
      <c r="D6608" s="1">
        <v>18</v>
      </c>
      <c r="E6608" s="1">
        <v>17.8</v>
      </c>
      <c r="F6608" s="1">
        <v>17.559999999999999</v>
      </c>
      <c r="G6608" s="4"/>
      <c r="H6608" s="4"/>
      <c r="Q6608" s="1">
        <v>15</v>
      </c>
      <c r="R6608" s="6">
        <f t="shared" si="8814"/>
        <v>0.34821459999999999</v>
      </c>
      <c r="S6608" s="6">
        <f t="shared" si="8815"/>
        <v>1.3510726479999999</v>
      </c>
      <c r="T6608" s="6">
        <f t="shared" si="8816"/>
        <v>3.3776816199999993</v>
      </c>
      <c r="U6608" s="6">
        <f t="shared" si="8817"/>
        <v>4.7287542679999994</v>
      </c>
      <c r="V6608" s="6">
        <f t="shared" si="8818"/>
        <v>6.7553632399999985</v>
      </c>
      <c r="W6608" s="6">
        <f t="shared" si="8819"/>
        <v>8.1064358879999983</v>
      </c>
      <c r="X6608" s="17"/>
      <c r="Y6608" s="17"/>
      <c r="Z6608" s="17"/>
      <c r="AA6608" s="17"/>
      <c r="AB6608" s="17"/>
      <c r="AC6608" s="17"/>
      <c r="AE6608" s="16"/>
      <c r="AF6608" s="16"/>
      <c r="AG6608" s="16"/>
      <c r="AH6608" s="16"/>
      <c r="AI6608" s="16"/>
      <c r="AJ6608" s="16"/>
      <c r="AL6608" s="16"/>
      <c r="AM6608" s="16"/>
      <c r="AN6608" s="16"/>
      <c r="AO6608" s="16"/>
      <c r="AP6608" s="16"/>
      <c r="AQ6608" s="16"/>
      <c r="BI6608" s="1">
        <v>17</v>
      </c>
      <c r="BJ6608" s="6">
        <f>SUM($R$5:R6610)-$AB$2</f>
        <v>772.1420254000011</v>
      </c>
      <c r="BK6608" s="6">
        <f>SUM($R$5:S6610)-$AB$2</f>
        <v>3793.3943339520051</v>
      </c>
      <c r="BL6608" s="6">
        <f>SUM($R$5:T6610)-$AB$2</f>
        <v>11346.525105332024</v>
      </c>
      <c r="BM6608" s="6">
        <f>SUM($R$5:U6610)-$AB$2</f>
        <v>21920.908185264161</v>
      </c>
      <c r="BN6608" s="6">
        <f>SUM($R$5:V6610)-$AB$2</f>
        <v>37027.169728024259</v>
      </c>
      <c r="BO6608" s="6">
        <f>SUM($R$5:W6610)-$AB$2</f>
        <v>55154.68357933568</v>
      </c>
      <c r="BP6608" s="16"/>
    </row>
    <row r="6609" spans="1:68" x14ac:dyDescent="0.45">
      <c r="A6609" s="1">
        <v>2008</v>
      </c>
      <c r="B6609" s="1">
        <v>10</v>
      </c>
      <c r="C6609" s="1">
        <v>2</v>
      </c>
      <c r="D6609" s="1">
        <v>19</v>
      </c>
      <c r="E6609" s="1">
        <v>17.100000000000001</v>
      </c>
      <c r="F6609" s="1">
        <v>0</v>
      </c>
      <c r="G6609" s="4"/>
      <c r="H6609" s="4"/>
      <c r="Q6609" s="1">
        <v>16</v>
      </c>
      <c r="R6609" s="6">
        <f t="shared" si="8814"/>
        <v>0.25890039999999997</v>
      </c>
      <c r="S6609" s="6">
        <f t="shared" si="8815"/>
        <v>1.0045335520000001</v>
      </c>
      <c r="T6609" s="6">
        <f t="shared" si="8816"/>
        <v>2.5113338799999996</v>
      </c>
      <c r="U6609" s="6">
        <f t="shared" si="8817"/>
        <v>3.5158674319999998</v>
      </c>
      <c r="V6609" s="6">
        <f t="shared" si="8818"/>
        <v>5.0226677599999991</v>
      </c>
      <c r="W6609" s="6">
        <f t="shared" si="8819"/>
        <v>6.0272013119999999</v>
      </c>
      <c r="X6609" s="17"/>
      <c r="Y6609" s="17"/>
      <c r="Z6609" s="17"/>
      <c r="AA6609" s="17"/>
      <c r="AB6609" s="17"/>
      <c r="AC6609" s="17"/>
      <c r="AE6609" s="16"/>
      <c r="AF6609" s="16"/>
      <c r="AG6609" s="16"/>
      <c r="AH6609" s="16"/>
      <c r="AI6609" s="16"/>
      <c r="AJ6609" s="16"/>
      <c r="AL6609" s="16"/>
      <c r="AM6609" s="16"/>
      <c r="AN6609" s="16"/>
      <c r="AO6609" s="16"/>
      <c r="AP6609" s="16"/>
      <c r="AQ6609" s="16"/>
      <c r="BI6609" s="1">
        <v>18</v>
      </c>
      <c r="BJ6609" s="6">
        <f>SUM($R$5:R6611)-$AB$2</f>
        <v>772.15221020000115</v>
      </c>
      <c r="BK6609" s="6">
        <f>SUM($R$5:S6611)-$AB$2</f>
        <v>3793.444035776005</v>
      </c>
      <c r="BL6609" s="6">
        <f>SUM($R$5:T6611)-$AB$2</f>
        <v>11346.673599716025</v>
      </c>
      <c r="BM6609" s="6">
        <f>SUM($R$5:U6611)-$AB$2</f>
        <v>21921.194989232161</v>
      </c>
      <c r="BN6609" s="6">
        <f>SUM($R$5:V6611)-$AB$2</f>
        <v>37027.654117112252</v>
      </c>
      <c r="BO6609" s="6">
        <f>SUM($R$5:W6611)-$AB$2</f>
        <v>55155.405070567671</v>
      </c>
      <c r="BP6609" s="16"/>
    </row>
    <row r="6610" spans="1:68" x14ac:dyDescent="0.45">
      <c r="A6610" s="1">
        <v>2008</v>
      </c>
      <c r="B6610" s="1">
        <v>10</v>
      </c>
      <c r="C6610" s="1">
        <v>2</v>
      </c>
      <c r="D6610" s="1">
        <v>20</v>
      </c>
      <c r="E6610" s="1">
        <v>16.8</v>
      </c>
      <c r="F6610" s="1">
        <v>0</v>
      </c>
      <c r="G6610" s="4"/>
      <c r="H6610" s="4"/>
      <c r="Q6610" s="1">
        <v>17</v>
      </c>
      <c r="R6610" s="6">
        <f t="shared" si="8814"/>
        <v>0.13151499999999999</v>
      </c>
      <c r="S6610" s="6">
        <f t="shared" si="8815"/>
        <v>0.5102781999999999</v>
      </c>
      <c r="T6610" s="6">
        <f t="shared" si="8816"/>
        <v>1.2756954999999999</v>
      </c>
      <c r="U6610" s="6">
        <f t="shared" si="8817"/>
        <v>1.7859736999999998</v>
      </c>
      <c r="V6610" s="6">
        <f t="shared" si="8818"/>
        <v>2.5513909999999997</v>
      </c>
      <c r="W6610" s="6">
        <f t="shared" si="8819"/>
        <v>3.0616691999999999</v>
      </c>
      <c r="X6610" s="17"/>
      <c r="Y6610" s="17"/>
      <c r="Z6610" s="17"/>
      <c r="AA6610" s="17"/>
      <c r="AB6610" s="17"/>
      <c r="AC6610" s="17"/>
      <c r="AE6610" s="16"/>
      <c r="AF6610" s="16"/>
      <c r="AG6610" s="16"/>
      <c r="AH6610" s="16"/>
      <c r="AI6610" s="16"/>
      <c r="AJ6610" s="16"/>
      <c r="AL6610" s="16"/>
      <c r="AM6610" s="16"/>
      <c r="AN6610" s="16"/>
      <c r="AO6610" s="16"/>
      <c r="AP6610" s="16"/>
      <c r="AQ6610" s="16"/>
      <c r="BI6610" s="1">
        <v>19</v>
      </c>
      <c r="BJ6610" s="6">
        <f>SUM($R$5:R6612)-$AB$2</f>
        <v>772.15221020000115</v>
      </c>
      <c r="BK6610" s="6">
        <f>SUM($R$5:S6612)-$AB$2</f>
        <v>3793.444035776005</v>
      </c>
      <c r="BL6610" s="6">
        <f>SUM($R$5:T6612)-$AB$2</f>
        <v>11346.673599716025</v>
      </c>
      <c r="BM6610" s="6">
        <f>SUM($R$5:U6612)-$AB$2</f>
        <v>21921.194989232161</v>
      </c>
      <c r="BN6610" s="6">
        <f>SUM($R$5:V6612)-$AB$2</f>
        <v>37027.654117112252</v>
      </c>
      <c r="BO6610" s="6">
        <f>SUM($R$5:W6612)-$AB$2</f>
        <v>55155.405070567671</v>
      </c>
      <c r="BP6610" s="16"/>
    </row>
    <row r="6611" spans="1:68" x14ac:dyDescent="0.45">
      <c r="A6611" s="1">
        <v>2008</v>
      </c>
      <c r="B6611" s="1">
        <v>10</v>
      </c>
      <c r="C6611" s="1">
        <v>2</v>
      </c>
      <c r="D6611" s="1">
        <v>21</v>
      </c>
      <c r="E6611" s="1">
        <v>16.7</v>
      </c>
      <c r="F6611" s="1">
        <v>0</v>
      </c>
      <c r="G6611" s="4"/>
      <c r="H6611" s="4"/>
      <c r="Q6611" s="1">
        <v>18</v>
      </c>
      <c r="R6611" s="6">
        <f t="shared" si="8814"/>
        <v>1.0184799999999999E-2</v>
      </c>
      <c r="S6611" s="6">
        <f t="shared" si="8815"/>
        <v>3.9517023999999998E-2</v>
      </c>
      <c r="T6611" s="6">
        <f t="shared" si="8816"/>
        <v>9.8792559999999974E-2</v>
      </c>
      <c r="U6611" s="6">
        <f t="shared" si="8817"/>
        <v>0.13830958400000001</v>
      </c>
      <c r="V6611" s="6">
        <f t="shared" si="8818"/>
        <v>0.19758511999999995</v>
      </c>
      <c r="W6611" s="6">
        <f t="shared" si="8819"/>
        <v>0.23710214399999999</v>
      </c>
      <c r="X6611" s="17"/>
      <c r="Y6611" s="17"/>
      <c r="Z6611" s="17"/>
      <c r="AA6611" s="17"/>
      <c r="AB6611" s="17"/>
      <c r="AC6611" s="17"/>
      <c r="AE6611" s="16"/>
      <c r="AF6611" s="16"/>
      <c r="AG6611" s="16"/>
      <c r="AH6611" s="16"/>
      <c r="AI6611" s="16"/>
      <c r="AJ6611" s="16"/>
      <c r="AL6611" s="16"/>
      <c r="AM6611" s="16"/>
      <c r="AN6611" s="16"/>
      <c r="AO6611" s="16"/>
      <c r="AP6611" s="16"/>
      <c r="AQ6611" s="16"/>
      <c r="BI6611" s="1">
        <v>20</v>
      </c>
      <c r="BJ6611" s="6">
        <f>SUM($R$5:R6613)-$AB$2</f>
        <v>772.15221020000115</v>
      </c>
      <c r="BK6611" s="6">
        <f>SUM($R$5:S6613)-$AB$2</f>
        <v>3793.444035776005</v>
      </c>
      <c r="BL6611" s="6">
        <f>SUM($R$5:T6613)-$AB$2</f>
        <v>11346.673599716025</v>
      </c>
      <c r="BM6611" s="6">
        <f>SUM($R$5:U6613)-$AB$2</f>
        <v>21921.194989232161</v>
      </c>
      <c r="BN6611" s="6">
        <f>SUM($R$5:V6613)-$AB$2</f>
        <v>37027.654117112252</v>
      </c>
      <c r="BO6611" s="6">
        <f>SUM($R$5:W6613)-$AB$2</f>
        <v>55155.405070567671</v>
      </c>
      <c r="BP6611" s="16"/>
    </row>
    <row r="6612" spans="1:68" x14ac:dyDescent="0.45">
      <c r="A6612" s="1">
        <v>2008</v>
      </c>
      <c r="B6612" s="1">
        <v>10</v>
      </c>
      <c r="C6612" s="1">
        <v>2</v>
      </c>
      <c r="D6612" s="1">
        <v>22</v>
      </c>
      <c r="E6612" s="1">
        <v>16.7</v>
      </c>
      <c r="F6612" s="1">
        <v>0</v>
      </c>
      <c r="G6612" s="4"/>
      <c r="H6612" s="4"/>
      <c r="Q6612" s="1">
        <v>19</v>
      </c>
      <c r="R6612" s="6">
        <f t="shared" si="8814"/>
        <v>0</v>
      </c>
      <c r="S6612" s="6">
        <f t="shared" si="8815"/>
        <v>0</v>
      </c>
      <c r="T6612" s="6">
        <f t="shared" si="8816"/>
        <v>0</v>
      </c>
      <c r="U6612" s="6">
        <f t="shared" si="8817"/>
        <v>0</v>
      </c>
      <c r="V6612" s="6">
        <f t="shared" si="8818"/>
        <v>0</v>
      </c>
      <c r="W6612" s="6">
        <f t="shared" si="8819"/>
        <v>0</v>
      </c>
      <c r="X6612" s="17"/>
      <c r="Y6612" s="17"/>
      <c r="Z6612" s="17"/>
      <c r="AA6612" s="17"/>
      <c r="AB6612" s="17"/>
      <c r="AC6612" s="17"/>
      <c r="AE6612" s="16"/>
      <c r="AF6612" s="16"/>
      <c r="AG6612" s="16"/>
      <c r="AH6612" s="16"/>
      <c r="AI6612" s="16"/>
      <c r="AJ6612" s="16"/>
      <c r="AL6612" s="16"/>
      <c r="AM6612" s="16"/>
      <c r="AN6612" s="16"/>
      <c r="AO6612" s="16"/>
      <c r="AP6612" s="16"/>
      <c r="AQ6612" s="16"/>
      <c r="BI6612" s="1">
        <v>21</v>
      </c>
      <c r="BJ6612" s="6">
        <f>SUM($R$5:R6614)-$AB$2</f>
        <v>772.15221020000115</v>
      </c>
      <c r="BK6612" s="6">
        <f>SUM($R$5:S6614)-$AB$2</f>
        <v>3793.444035776005</v>
      </c>
      <c r="BL6612" s="6">
        <f>SUM($R$5:T6614)-$AB$2</f>
        <v>11346.673599716025</v>
      </c>
      <c r="BM6612" s="6">
        <f>SUM($R$5:U6614)-$AB$2</f>
        <v>21921.194989232161</v>
      </c>
      <c r="BN6612" s="6">
        <f>SUM($R$5:V6614)-$AB$2</f>
        <v>37027.654117112252</v>
      </c>
      <c r="BO6612" s="6">
        <f>SUM($R$5:W6614)-$AB$2</f>
        <v>55155.405070567671</v>
      </c>
      <c r="BP6612" s="16"/>
    </row>
    <row r="6613" spans="1:68" x14ac:dyDescent="0.45">
      <c r="A6613" s="1">
        <v>2008</v>
      </c>
      <c r="B6613" s="1">
        <v>10</v>
      </c>
      <c r="C6613" s="1">
        <v>2</v>
      </c>
      <c r="D6613" s="1">
        <v>23</v>
      </c>
      <c r="E6613" s="1">
        <v>16.7</v>
      </c>
      <c r="F6613" s="1">
        <v>0</v>
      </c>
      <c r="G6613" s="4"/>
      <c r="H6613" s="4"/>
      <c r="Q6613" s="1">
        <v>20</v>
      </c>
      <c r="R6613" s="6">
        <f t="shared" si="8814"/>
        <v>0</v>
      </c>
      <c r="S6613" s="6">
        <f t="shared" si="8815"/>
        <v>0</v>
      </c>
      <c r="T6613" s="6">
        <f t="shared" si="8816"/>
        <v>0</v>
      </c>
      <c r="U6613" s="6">
        <f t="shared" si="8817"/>
        <v>0</v>
      </c>
      <c r="V6613" s="6">
        <f t="shared" si="8818"/>
        <v>0</v>
      </c>
      <c r="W6613" s="6">
        <f t="shared" si="8819"/>
        <v>0</v>
      </c>
      <c r="X6613" s="17"/>
      <c r="Y6613" s="17"/>
      <c r="Z6613" s="17"/>
      <c r="AA6613" s="17"/>
      <c r="AB6613" s="17"/>
      <c r="AC6613" s="17"/>
      <c r="AE6613" s="16"/>
      <c r="AF6613" s="16"/>
      <c r="AG6613" s="16"/>
      <c r="AH6613" s="16"/>
      <c r="AI6613" s="16"/>
      <c r="AJ6613" s="16"/>
      <c r="AL6613" s="16"/>
      <c r="AM6613" s="16"/>
      <c r="AN6613" s="16"/>
      <c r="AO6613" s="16"/>
      <c r="AP6613" s="16"/>
      <c r="AQ6613" s="16"/>
      <c r="BI6613" s="1">
        <v>22</v>
      </c>
      <c r="BJ6613" s="6">
        <f>SUM($R$5:R6615)-$AB$2</f>
        <v>772.15221020000115</v>
      </c>
      <c r="BK6613" s="6">
        <f>SUM($R$5:S6615)-$AB$2</f>
        <v>3793.444035776005</v>
      </c>
      <c r="BL6613" s="6">
        <f>SUM($R$5:T6615)-$AB$2</f>
        <v>11346.673599716025</v>
      </c>
      <c r="BM6613" s="6">
        <f>SUM($R$5:U6615)-$AB$2</f>
        <v>21921.194989232161</v>
      </c>
      <c r="BN6613" s="6">
        <f>SUM($R$5:V6615)-$AB$2</f>
        <v>37027.654117112252</v>
      </c>
      <c r="BO6613" s="6">
        <f>SUM($R$5:W6615)-$AB$2</f>
        <v>55155.405070567671</v>
      </c>
      <c r="BP6613" s="16"/>
    </row>
    <row r="6614" spans="1:68" x14ac:dyDescent="0.45">
      <c r="A6614" s="1">
        <v>2008</v>
      </c>
      <c r="B6614" s="1">
        <v>10</v>
      </c>
      <c r="C6614" s="1">
        <v>3</v>
      </c>
      <c r="D6614" s="1">
        <v>0</v>
      </c>
      <c r="E6614" s="1">
        <v>16.5</v>
      </c>
      <c r="F6614" s="1">
        <v>0</v>
      </c>
      <c r="G6614" s="4"/>
      <c r="H6614" s="4"/>
      <c r="Q6614" s="1">
        <v>21</v>
      </c>
      <c r="R6614" s="6">
        <f t="shared" si="8814"/>
        <v>0</v>
      </c>
      <c r="S6614" s="6">
        <f t="shared" si="8815"/>
        <v>0</v>
      </c>
      <c r="T6614" s="6">
        <f t="shared" si="8816"/>
        <v>0</v>
      </c>
      <c r="U6614" s="6">
        <f t="shared" si="8817"/>
        <v>0</v>
      </c>
      <c r="V6614" s="6">
        <f t="shared" si="8818"/>
        <v>0</v>
      </c>
      <c r="W6614" s="6">
        <f t="shared" si="8819"/>
        <v>0</v>
      </c>
      <c r="X6614" s="17"/>
      <c r="Y6614" s="17"/>
      <c r="Z6614" s="17"/>
      <c r="AA6614" s="17"/>
      <c r="AB6614" s="17"/>
      <c r="AC6614" s="17"/>
      <c r="AE6614" s="16"/>
      <c r="AF6614" s="16"/>
      <c r="AG6614" s="16"/>
      <c r="AH6614" s="16"/>
      <c r="AI6614" s="16"/>
      <c r="AJ6614" s="16"/>
      <c r="AL6614" s="16"/>
      <c r="AM6614" s="16"/>
      <c r="AN6614" s="16"/>
      <c r="AO6614" s="16"/>
      <c r="AP6614" s="16"/>
      <c r="AQ6614" s="16"/>
      <c r="BI6614" s="1">
        <v>23</v>
      </c>
      <c r="BJ6614" s="6">
        <f>SUM($R$5:R6616)-$AB$2</f>
        <v>772.15221020000115</v>
      </c>
      <c r="BK6614" s="6">
        <f>SUM($R$5:S6616)-$AB$2</f>
        <v>3793.444035776005</v>
      </c>
      <c r="BL6614" s="6">
        <f>SUM($R$5:T6616)-$AB$2</f>
        <v>11346.673599716025</v>
      </c>
      <c r="BM6614" s="6">
        <f>SUM($R$5:U6616)-$AB$2</f>
        <v>21921.194989232161</v>
      </c>
      <c r="BN6614" s="6">
        <f>SUM($R$5:V6616)-$AB$2</f>
        <v>37027.654117112252</v>
      </c>
      <c r="BO6614" s="6">
        <f>SUM($R$5:W6616)-$AB$2</f>
        <v>55155.405070567671</v>
      </c>
      <c r="BP6614" s="16"/>
    </row>
    <row r="6615" spans="1:68" x14ac:dyDescent="0.45">
      <c r="A6615" s="1">
        <v>2008</v>
      </c>
      <c r="B6615" s="1">
        <v>10</v>
      </c>
      <c r="C6615" s="1">
        <v>3</v>
      </c>
      <c r="D6615" s="1">
        <v>1</v>
      </c>
      <c r="E6615" s="1">
        <v>16.399999999999999</v>
      </c>
      <c r="F6615" s="1">
        <v>0</v>
      </c>
      <c r="G6615" s="4"/>
      <c r="H6615" s="4"/>
      <c r="Q6615" s="1">
        <v>22</v>
      </c>
      <c r="R6615" s="6">
        <f t="shared" si="8814"/>
        <v>0</v>
      </c>
      <c r="S6615" s="6">
        <f t="shared" si="8815"/>
        <v>0</v>
      </c>
      <c r="T6615" s="6">
        <f t="shared" si="8816"/>
        <v>0</v>
      </c>
      <c r="U6615" s="6">
        <f t="shared" si="8817"/>
        <v>0</v>
      </c>
      <c r="V6615" s="6">
        <f t="shared" si="8818"/>
        <v>0</v>
      </c>
      <c r="W6615" s="6">
        <f t="shared" si="8819"/>
        <v>0</v>
      </c>
      <c r="X6615" s="17"/>
      <c r="Y6615" s="17"/>
      <c r="Z6615" s="17"/>
      <c r="AA6615" s="17"/>
      <c r="AB6615" s="17"/>
      <c r="AC6615" s="17"/>
      <c r="AE6615" s="16"/>
      <c r="AF6615" s="16"/>
      <c r="AG6615" s="16"/>
      <c r="AH6615" s="16"/>
      <c r="AI6615" s="16"/>
      <c r="AJ6615" s="16"/>
      <c r="AL6615" s="16"/>
      <c r="AM6615" s="16"/>
      <c r="AN6615" s="16"/>
      <c r="AO6615" s="16"/>
      <c r="AP6615" s="16"/>
      <c r="AQ6615" s="16"/>
      <c r="BI6615" s="1">
        <v>0</v>
      </c>
      <c r="BJ6615" s="6">
        <f t="shared" ref="BJ6615" si="8880">R6617-$AB$2</f>
        <v>-6.53125</v>
      </c>
      <c r="BK6615" s="6">
        <f t="shared" ref="BK6615" si="8881">S6617-$AB$2</f>
        <v>-6.53125</v>
      </c>
      <c r="BL6615" s="6">
        <f t="shared" ref="BL6615" si="8882">T6617-$AB$2</f>
        <v>-6.53125</v>
      </c>
      <c r="BM6615" s="6">
        <f t="shared" ref="BM6615" si="8883">U6617-$AB$2</f>
        <v>-6.53125</v>
      </c>
      <c r="BN6615" s="6">
        <f t="shared" ref="BN6615" si="8884">V6617-$AB$2</f>
        <v>-6.53125</v>
      </c>
      <c r="BO6615" s="6">
        <f t="shared" ref="BO6615" si="8885">W6617-$AB$2</f>
        <v>-6.53125</v>
      </c>
      <c r="BP6615" s="16">
        <v>277</v>
      </c>
    </row>
    <row r="6616" spans="1:68" x14ac:dyDescent="0.45">
      <c r="A6616" s="1">
        <v>2008</v>
      </c>
      <c r="B6616" s="1">
        <v>10</v>
      </c>
      <c r="C6616" s="1">
        <v>3</v>
      </c>
      <c r="D6616" s="1">
        <v>2</v>
      </c>
      <c r="E6616" s="1">
        <v>16.399999999999999</v>
      </c>
      <c r="F6616" s="1">
        <v>0</v>
      </c>
      <c r="G6616" s="4"/>
      <c r="H6616" s="4"/>
      <c r="Q6616" s="1">
        <v>23</v>
      </c>
      <c r="R6616" s="6">
        <f t="shared" si="8814"/>
        <v>0</v>
      </c>
      <c r="S6616" s="6">
        <f t="shared" si="8815"/>
        <v>0</v>
      </c>
      <c r="T6616" s="6">
        <f t="shared" si="8816"/>
        <v>0</v>
      </c>
      <c r="U6616" s="6">
        <f t="shared" si="8817"/>
        <v>0</v>
      </c>
      <c r="V6616" s="6">
        <f t="shared" si="8818"/>
        <v>0</v>
      </c>
      <c r="W6616" s="6">
        <f t="shared" si="8819"/>
        <v>0</v>
      </c>
      <c r="X6616" s="17"/>
      <c r="Y6616" s="17"/>
      <c r="Z6616" s="17"/>
      <c r="AA6616" s="17"/>
      <c r="AB6616" s="17"/>
      <c r="AC6616" s="17"/>
      <c r="AE6616" s="16"/>
      <c r="AF6616" s="16"/>
      <c r="AG6616" s="16"/>
      <c r="AH6616" s="16"/>
      <c r="AI6616" s="16"/>
      <c r="AJ6616" s="16"/>
      <c r="AL6616" s="16"/>
      <c r="AM6616" s="16"/>
      <c r="AN6616" s="16"/>
      <c r="AO6616" s="16"/>
      <c r="AP6616" s="16"/>
      <c r="AQ6616" s="16"/>
      <c r="BI6616" s="1">
        <v>1</v>
      </c>
      <c r="BJ6616" s="6">
        <f>SUM($R$5:R6618)-$AB$2</f>
        <v>772.15221020000115</v>
      </c>
      <c r="BK6616" s="6">
        <f>SUM($R$5:S6618)-$AB$2</f>
        <v>3793.444035776005</v>
      </c>
      <c r="BL6616" s="6">
        <f>SUM($R$5:T6618)-$AB$2</f>
        <v>11346.673599716025</v>
      </c>
      <c r="BM6616" s="6">
        <f>SUM($R$5:U6618)-$AB$2</f>
        <v>21921.194989232161</v>
      </c>
      <c r="BN6616" s="6">
        <f>SUM($R$5:V6618)-$AB$2</f>
        <v>37027.654117112252</v>
      </c>
      <c r="BO6616" s="6">
        <f>SUM($R$5:W6618)-$AB$2</f>
        <v>55155.405070567671</v>
      </c>
      <c r="BP6616" s="16"/>
    </row>
    <row r="6617" spans="1:68" x14ac:dyDescent="0.45">
      <c r="A6617" s="1">
        <v>2008</v>
      </c>
      <c r="B6617" s="1">
        <v>10</v>
      </c>
      <c r="C6617" s="1">
        <v>3</v>
      </c>
      <c r="D6617" s="1">
        <v>3</v>
      </c>
      <c r="E6617" s="1">
        <v>16.3</v>
      </c>
      <c r="F6617" s="1">
        <v>0</v>
      </c>
      <c r="G6617" s="4"/>
      <c r="H6617" s="4"/>
      <c r="Q6617" s="1">
        <v>0</v>
      </c>
      <c r="R6617" s="6">
        <f t="shared" si="8814"/>
        <v>0</v>
      </c>
      <c r="S6617" s="6">
        <f t="shared" si="8815"/>
        <v>0</v>
      </c>
      <c r="T6617" s="6">
        <f t="shared" si="8816"/>
        <v>0</v>
      </c>
      <c r="U6617" s="6">
        <f t="shared" si="8817"/>
        <v>0</v>
      </c>
      <c r="V6617" s="6">
        <f t="shared" si="8818"/>
        <v>0</v>
      </c>
      <c r="W6617" s="6">
        <f t="shared" si="8819"/>
        <v>0</v>
      </c>
      <c r="X6617" s="17"/>
      <c r="Y6617" s="17"/>
      <c r="Z6617" s="17"/>
      <c r="AA6617" s="17"/>
      <c r="AB6617" s="17"/>
      <c r="AC6617" s="17"/>
      <c r="AE6617" s="16"/>
      <c r="AF6617" s="16"/>
      <c r="AG6617" s="16"/>
      <c r="AH6617" s="16"/>
      <c r="AI6617" s="16"/>
      <c r="AJ6617" s="16"/>
      <c r="AL6617" s="16"/>
      <c r="AM6617" s="16"/>
      <c r="AN6617" s="16"/>
      <c r="AO6617" s="16"/>
      <c r="AP6617" s="16"/>
      <c r="AQ6617" s="16"/>
      <c r="BI6617" s="1">
        <v>2</v>
      </c>
      <c r="BJ6617" s="6">
        <f>SUM($R$5:R6619)-$AB$2</f>
        <v>772.15221020000115</v>
      </c>
      <c r="BK6617" s="6">
        <f>SUM($R$5:S6619)-$AB$2</f>
        <v>3793.444035776005</v>
      </c>
      <c r="BL6617" s="6">
        <f>SUM($R$5:T6619)-$AB$2</f>
        <v>11346.673599716025</v>
      </c>
      <c r="BM6617" s="6">
        <f>SUM($R$5:U6619)-$AB$2</f>
        <v>21921.194989232161</v>
      </c>
      <c r="BN6617" s="6">
        <f>SUM($R$5:V6619)-$AB$2</f>
        <v>37027.654117112252</v>
      </c>
      <c r="BO6617" s="6">
        <f>SUM($R$5:W6619)-$AB$2</f>
        <v>55155.405070567671</v>
      </c>
      <c r="BP6617" s="16"/>
    </row>
    <row r="6618" spans="1:68" x14ac:dyDescent="0.45">
      <c r="A6618" s="1">
        <v>2008</v>
      </c>
      <c r="B6618" s="1">
        <v>10</v>
      </c>
      <c r="C6618" s="1">
        <v>3</v>
      </c>
      <c r="D6618" s="1">
        <v>4</v>
      </c>
      <c r="E6618" s="1">
        <v>16.2</v>
      </c>
      <c r="F6618" s="1">
        <v>0</v>
      </c>
      <c r="G6618" s="4"/>
      <c r="H6618" s="4"/>
      <c r="Q6618" s="1">
        <v>1</v>
      </c>
      <c r="R6618" s="6">
        <f t="shared" si="8814"/>
        <v>0</v>
      </c>
      <c r="S6618" s="6">
        <f t="shared" si="8815"/>
        <v>0</v>
      </c>
      <c r="T6618" s="6">
        <f t="shared" si="8816"/>
        <v>0</v>
      </c>
      <c r="U6618" s="6">
        <f t="shared" si="8817"/>
        <v>0</v>
      </c>
      <c r="V6618" s="6">
        <f t="shared" si="8818"/>
        <v>0</v>
      </c>
      <c r="W6618" s="6">
        <f t="shared" si="8819"/>
        <v>0</v>
      </c>
      <c r="X6618" s="17"/>
      <c r="Y6618" s="17"/>
      <c r="Z6618" s="17"/>
      <c r="AA6618" s="17"/>
      <c r="AB6618" s="17"/>
      <c r="AC6618" s="17"/>
      <c r="AE6618" s="16"/>
      <c r="AF6618" s="16"/>
      <c r="AG6618" s="16"/>
      <c r="AH6618" s="16"/>
      <c r="AI6618" s="16"/>
      <c r="AJ6618" s="16"/>
      <c r="AL6618" s="16"/>
      <c r="AM6618" s="16"/>
      <c r="AN6618" s="16"/>
      <c r="AO6618" s="16"/>
      <c r="AP6618" s="16"/>
      <c r="AQ6618" s="16"/>
      <c r="BI6618" s="1">
        <v>3</v>
      </c>
      <c r="BJ6618" s="6">
        <f>SUM($R$5:R6620)-$AB$2</f>
        <v>772.15221020000115</v>
      </c>
      <c r="BK6618" s="6">
        <f>SUM($R$5:S6620)-$AB$2</f>
        <v>3793.444035776005</v>
      </c>
      <c r="BL6618" s="6">
        <f>SUM($R$5:T6620)-$AB$2</f>
        <v>11346.673599716025</v>
      </c>
      <c r="BM6618" s="6">
        <f>SUM($R$5:U6620)-$AB$2</f>
        <v>21921.194989232161</v>
      </c>
      <c r="BN6618" s="6">
        <f>SUM($R$5:V6620)-$AB$2</f>
        <v>37027.654117112252</v>
      </c>
      <c r="BO6618" s="6">
        <f>SUM($R$5:W6620)-$AB$2</f>
        <v>55155.405070567671</v>
      </c>
      <c r="BP6618" s="16"/>
    </row>
    <row r="6619" spans="1:68" x14ac:dyDescent="0.45">
      <c r="A6619" s="1">
        <v>2008</v>
      </c>
      <c r="B6619" s="1">
        <v>10</v>
      </c>
      <c r="C6619" s="1">
        <v>3</v>
      </c>
      <c r="D6619" s="1">
        <v>5</v>
      </c>
      <c r="E6619" s="1">
        <v>15.9</v>
      </c>
      <c r="F6619" s="1">
        <v>0</v>
      </c>
      <c r="G6619" s="4"/>
      <c r="H6619" s="4"/>
      <c r="Q6619" s="1">
        <v>2</v>
      </c>
      <c r="R6619" s="6">
        <f t="shared" si="8814"/>
        <v>0</v>
      </c>
      <c r="S6619" s="6">
        <f t="shared" si="8815"/>
        <v>0</v>
      </c>
      <c r="T6619" s="6">
        <f t="shared" si="8816"/>
        <v>0</v>
      </c>
      <c r="U6619" s="6">
        <f t="shared" si="8817"/>
        <v>0</v>
      </c>
      <c r="V6619" s="6">
        <f t="shared" si="8818"/>
        <v>0</v>
      </c>
      <c r="W6619" s="6">
        <f t="shared" si="8819"/>
        <v>0</v>
      </c>
      <c r="X6619" s="17"/>
      <c r="Y6619" s="17"/>
      <c r="Z6619" s="17"/>
      <c r="AA6619" s="17"/>
      <c r="AB6619" s="17"/>
      <c r="AC6619" s="17"/>
      <c r="AE6619" s="16"/>
      <c r="AF6619" s="16"/>
      <c r="AG6619" s="16"/>
      <c r="AH6619" s="16"/>
      <c r="AI6619" s="16"/>
      <c r="AJ6619" s="16"/>
      <c r="AL6619" s="16"/>
      <c r="AM6619" s="16"/>
      <c r="AN6619" s="16"/>
      <c r="AO6619" s="16"/>
      <c r="AP6619" s="16"/>
      <c r="AQ6619" s="16"/>
      <c r="BI6619" s="1">
        <v>4</v>
      </c>
      <c r="BJ6619" s="6">
        <f>SUM($R$5:R6621)-$AB$2</f>
        <v>772.15221020000115</v>
      </c>
      <c r="BK6619" s="6">
        <f>SUM($R$5:S6621)-$AB$2</f>
        <v>3793.444035776005</v>
      </c>
      <c r="BL6619" s="6">
        <f>SUM($R$5:T6621)-$AB$2</f>
        <v>11346.673599716025</v>
      </c>
      <c r="BM6619" s="6">
        <f>SUM($R$5:U6621)-$AB$2</f>
        <v>21921.194989232161</v>
      </c>
      <c r="BN6619" s="6">
        <f>SUM($R$5:V6621)-$AB$2</f>
        <v>37027.654117112252</v>
      </c>
      <c r="BO6619" s="6">
        <f>SUM($R$5:W6621)-$AB$2</f>
        <v>55155.405070567671</v>
      </c>
      <c r="BP6619" s="16"/>
    </row>
    <row r="6620" spans="1:68" x14ac:dyDescent="0.45">
      <c r="A6620" s="1">
        <v>2008</v>
      </c>
      <c r="B6620" s="1">
        <v>10</v>
      </c>
      <c r="C6620" s="1">
        <v>3</v>
      </c>
      <c r="D6620" s="1">
        <v>6</v>
      </c>
      <c r="E6620" s="1">
        <v>15.8</v>
      </c>
      <c r="F6620" s="1">
        <v>0</v>
      </c>
      <c r="G6620" s="4"/>
      <c r="H6620" s="4"/>
      <c r="Q6620" s="1">
        <v>3</v>
      </c>
      <c r="R6620" s="6">
        <f t="shared" si="8814"/>
        <v>0</v>
      </c>
      <c r="S6620" s="6">
        <f t="shared" si="8815"/>
        <v>0</v>
      </c>
      <c r="T6620" s="6">
        <f t="shared" si="8816"/>
        <v>0</v>
      </c>
      <c r="U6620" s="6">
        <f t="shared" si="8817"/>
        <v>0</v>
      </c>
      <c r="V6620" s="6">
        <f t="shared" si="8818"/>
        <v>0</v>
      </c>
      <c r="W6620" s="6">
        <f t="shared" si="8819"/>
        <v>0</v>
      </c>
      <c r="X6620" s="17"/>
      <c r="Y6620" s="17"/>
      <c r="Z6620" s="17"/>
      <c r="AA6620" s="17"/>
      <c r="AB6620" s="17"/>
      <c r="AC6620" s="17"/>
      <c r="AE6620" s="16"/>
      <c r="AF6620" s="16"/>
      <c r="AG6620" s="16"/>
      <c r="AH6620" s="16"/>
      <c r="AI6620" s="16"/>
      <c r="AJ6620" s="16"/>
      <c r="AL6620" s="16"/>
      <c r="AM6620" s="16"/>
      <c r="AN6620" s="16"/>
      <c r="AO6620" s="16"/>
      <c r="AP6620" s="16"/>
      <c r="AQ6620" s="16"/>
      <c r="BI6620" s="1">
        <v>5</v>
      </c>
      <c r="BJ6620" s="6">
        <f>SUM($R$5:R6622)-$AB$2</f>
        <v>772.15221020000115</v>
      </c>
      <c r="BK6620" s="6">
        <f>SUM($R$5:S6622)-$AB$2</f>
        <v>3793.444035776005</v>
      </c>
      <c r="BL6620" s="6">
        <f>SUM($R$5:T6622)-$AB$2</f>
        <v>11346.673599716025</v>
      </c>
      <c r="BM6620" s="6">
        <f>SUM($R$5:U6622)-$AB$2</f>
        <v>21921.194989232161</v>
      </c>
      <c r="BN6620" s="6">
        <f>SUM($R$5:V6622)-$AB$2</f>
        <v>37027.654117112252</v>
      </c>
      <c r="BO6620" s="6">
        <f>SUM($R$5:W6622)-$AB$2</f>
        <v>55155.405070567671</v>
      </c>
      <c r="BP6620" s="16"/>
    </row>
    <row r="6621" spans="1:68" x14ac:dyDescent="0.45">
      <c r="A6621" s="1">
        <v>2008</v>
      </c>
      <c r="B6621" s="1">
        <v>10</v>
      </c>
      <c r="C6621" s="1">
        <v>3</v>
      </c>
      <c r="D6621" s="1">
        <v>7</v>
      </c>
      <c r="E6621" s="1">
        <v>15.6</v>
      </c>
      <c r="F6621" s="1">
        <v>0</v>
      </c>
      <c r="G6621" s="4"/>
      <c r="H6621" s="4"/>
      <c r="Q6621" s="1">
        <v>4</v>
      </c>
      <c r="R6621" s="6">
        <f t="shared" si="8814"/>
        <v>0</v>
      </c>
      <c r="S6621" s="6">
        <f t="shared" si="8815"/>
        <v>0</v>
      </c>
      <c r="T6621" s="6">
        <f t="shared" si="8816"/>
        <v>0</v>
      </c>
      <c r="U6621" s="6">
        <f t="shared" si="8817"/>
        <v>0</v>
      </c>
      <c r="V6621" s="6">
        <f t="shared" si="8818"/>
        <v>0</v>
      </c>
      <c r="W6621" s="6">
        <f t="shared" si="8819"/>
        <v>0</v>
      </c>
      <c r="X6621" s="17"/>
      <c r="Y6621" s="17"/>
      <c r="Z6621" s="17"/>
      <c r="AA6621" s="17"/>
      <c r="AB6621" s="17"/>
      <c r="AC6621" s="17"/>
      <c r="AE6621" s="16"/>
      <c r="AF6621" s="16"/>
      <c r="AG6621" s="16"/>
      <c r="AH6621" s="16"/>
      <c r="AI6621" s="16"/>
      <c r="AJ6621" s="16"/>
      <c r="AL6621" s="16"/>
      <c r="AM6621" s="16"/>
      <c r="AN6621" s="16"/>
      <c r="AO6621" s="16"/>
      <c r="AP6621" s="16"/>
      <c r="AQ6621" s="16"/>
      <c r="BI6621" s="1">
        <v>6</v>
      </c>
      <c r="BJ6621" s="6">
        <f>SUM($R$5:R6623)-$AB$2</f>
        <v>772.15221020000115</v>
      </c>
      <c r="BK6621" s="6">
        <f>SUM($R$5:S6623)-$AB$2</f>
        <v>3793.444035776005</v>
      </c>
      <c r="BL6621" s="6">
        <f>SUM($R$5:T6623)-$AB$2</f>
        <v>11346.673599716025</v>
      </c>
      <c r="BM6621" s="6">
        <f>SUM($R$5:U6623)-$AB$2</f>
        <v>21921.194989232161</v>
      </c>
      <c r="BN6621" s="6">
        <f>SUM($R$5:V6623)-$AB$2</f>
        <v>37027.654117112252</v>
      </c>
      <c r="BO6621" s="6">
        <f>SUM($R$5:W6623)-$AB$2</f>
        <v>55155.405070567671</v>
      </c>
      <c r="BP6621" s="16"/>
    </row>
    <row r="6622" spans="1:68" x14ac:dyDescent="0.45">
      <c r="A6622" s="1">
        <v>2008</v>
      </c>
      <c r="B6622" s="1">
        <v>10</v>
      </c>
      <c r="C6622" s="1">
        <v>3</v>
      </c>
      <c r="D6622" s="1">
        <v>8</v>
      </c>
      <c r="E6622" s="1">
        <v>15.8</v>
      </c>
      <c r="F6622" s="1">
        <v>110.25</v>
      </c>
      <c r="G6622" s="4"/>
      <c r="H6622" s="4"/>
      <c r="Q6622" s="1">
        <v>5</v>
      </c>
      <c r="R6622" s="6">
        <f t="shared" si="8814"/>
        <v>0</v>
      </c>
      <c r="S6622" s="6">
        <f t="shared" si="8815"/>
        <v>0</v>
      </c>
      <c r="T6622" s="6">
        <f t="shared" si="8816"/>
        <v>0</v>
      </c>
      <c r="U6622" s="6">
        <f t="shared" si="8817"/>
        <v>0</v>
      </c>
      <c r="V6622" s="6">
        <f t="shared" si="8818"/>
        <v>0</v>
      </c>
      <c r="W6622" s="6">
        <f t="shared" si="8819"/>
        <v>0</v>
      </c>
      <c r="X6622" s="17"/>
      <c r="Y6622" s="17"/>
      <c r="Z6622" s="17"/>
      <c r="AA6622" s="17"/>
      <c r="AB6622" s="17"/>
      <c r="AC6622" s="17"/>
      <c r="AE6622" s="16"/>
      <c r="AF6622" s="16"/>
      <c r="AG6622" s="16"/>
      <c r="AH6622" s="16"/>
      <c r="AI6622" s="16"/>
      <c r="AJ6622" s="16"/>
      <c r="AL6622" s="16"/>
      <c r="AM6622" s="16"/>
      <c r="AN6622" s="16"/>
      <c r="AO6622" s="16"/>
      <c r="AP6622" s="16"/>
      <c r="AQ6622" s="16"/>
      <c r="BI6622" s="1">
        <v>7</v>
      </c>
      <c r="BJ6622" s="6">
        <f>SUM($R$5:R6624)-$AB$2</f>
        <v>772.15221020000115</v>
      </c>
      <c r="BK6622" s="6">
        <f>SUM($R$5:S6624)-$AB$2</f>
        <v>3793.444035776005</v>
      </c>
      <c r="BL6622" s="6">
        <f>SUM($R$5:T6624)-$AB$2</f>
        <v>11346.673599716025</v>
      </c>
      <c r="BM6622" s="6">
        <f>SUM($R$5:U6624)-$AB$2</f>
        <v>21921.194989232161</v>
      </c>
      <c r="BN6622" s="6">
        <f>SUM($R$5:V6624)-$AB$2</f>
        <v>37027.654117112252</v>
      </c>
      <c r="BO6622" s="6">
        <f>SUM($R$5:W6624)-$AB$2</f>
        <v>55155.405070567671</v>
      </c>
      <c r="BP6622" s="16"/>
    </row>
    <row r="6623" spans="1:68" x14ac:dyDescent="0.45">
      <c r="A6623" s="1">
        <v>2008</v>
      </c>
      <c r="B6623" s="1">
        <v>10</v>
      </c>
      <c r="C6623" s="1">
        <v>3</v>
      </c>
      <c r="D6623" s="1">
        <v>9</v>
      </c>
      <c r="E6623" s="1">
        <v>16.399999999999999</v>
      </c>
      <c r="F6623" s="1">
        <v>316.8</v>
      </c>
      <c r="G6623" s="4"/>
      <c r="H6623" s="4"/>
      <c r="Q6623" s="1">
        <v>6</v>
      </c>
      <c r="R6623" s="6">
        <f t="shared" si="8814"/>
        <v>0</v>
      </c>
      <c r="S6623" s="6">
        <f t="shared" si="8815"/>
        <v>0</v>
      </c>
      <c r="T6623" s="6">
        <f t="shared" si="8816"/>
        <v>0</v>
      </c>
      <c r="U6623" s="6">
        <f t="shared" si="8817"/>
        <v>0</v>
      </c>
      <c r="V6623" s="6">
        <f t="shared" si="8818"/>
        <v>0</v>
      </c>
      <c r="W6623" s="6">
        <f t="shared" si="8819"/>
        <v>0</v>
      </c>
      <c r="X6623" s="17"/>
      <c r="Y6623" s="17"/>
      <c r="Z6623" s="17"/>
      <c r="AA6623" s="17"/>
      <c r="AB6623" s="17"/>
      <c r="AC6623" s="17"/>
      <c r="AE6623" s="16"/>
      <c r="AF6623" s="16"/>
      <c r="AG6623" s="16"/>
      <c r="AH6623" s="16"/>
      <c r="AI6623" s="16"/>
      <c r="AJ6623" s="16"/>
      <c r="AL6623" s="16"/>
      <c r="AM6623" s="16"/>
      <c r="AN6623" s="16"/>
      <c r="AO6623" s="16"/>
      <c r="AP6623" s="16"/>
      <c r="AQ6623" s="16"/>
      <c r="BI6623" s="1">
        <v>8</v>
      </c>
      <c r="BJ6623" s="6">
        <f>SUM($R$5:R6625)-$AB$2</f>
        <v>772.21615520000114</v>
      </c>
      <c r="BK6623" s="6">
        <f>SUM($R$5:S6625)-$AB$2</f>
        <v>3793.7560873760049</v>
      </c>
      <c r="BL6623" s="6">
        <f>SUM($R$5:T6625)-$AB$2</f>
        <v>11347.605917816025</v>
      </c>
      <c r="BM6623" s="6">
        <f>SUM($R$5:U6625)-$AB$2</f>
        <v>21922.995680432159</v>
      </c>
      <c r="BN6623" s="6">
        <f>SUM($R$5:V6625)-$AB$2</f>
        <v>37030.695341312246</v>
      </c>
      <c r="BO6623" s="6">
        <f>SUM($R$5:W6625)-$AB$2</f>
        <v>55159.934934367666</v>
      </c>
      <c r="BP6623" s="16"/>
    </row>
    <row r="6624" spans="1:68" x14ac:dyDescent="0.45">
      <c r="A6624" s="1">
        <v>2008</v>
      </c>
      <c r="B6624" s="1">
        <v>10</v>
      </c>
      <c r="C6624" s="1">
        <v>3</v>
      </c>
      <c r="D6624" s="1">
        <v>10</v>
      </c>
      <c r="E6624" s="1">
        <v>17.100000000000001</v>
      </c>
      <c r="F6624" s="1">
        <v>502.24</v>
      </c>
      <c r="G6624" s="4"/>
      <c r="H6624" s="4"/>
      <c r="Q6624" s="1">
        <v>7</v>
      </c>
      <c r="R6624" s="6">
        <f t="shared" si="8814"/>
        <v>0</v>
      </c>
      <c r="S6624" s="6">
        <f t="shared" si="8815"/>
        <v>0</v>
      </c>
      <c r="T6624" s="6">
        <f t="shared" si="8816"/>
        <v>0</v>
      </c>
      <c r="U6624" s="6">
        <f t="shared" si="8817"/>
        <v>0</v>
      </c>
      <c r="V6624" s="6">
        <f t="shared" si="8818"/>
        <v>0</v>
      </c>
      <c r="W6624" s="6">
        <f t="shared" si="8819"/>
        <v>0</v>
      </c>
      <c r="X6624" s="17"/>
      <c r="Y6624" s="17"/>
      <c r="Z6624" s="17"/>
      <c r="AA6624" s="17"/>
      <c r="AB6624" s="17"/>
      <c r="AC6624" s="17"/>
      <c r="AE6624" s="16"/>
      <c r="AF6624" s="16"/>
      <c r="AG6624" s="16"/>
      <c r="AH6624" s="16"/>
      <c r="AI6624" s="16"/>
      <c r="AJ6624" s="16"/>
      <c r="AL6624" s="16"/>
      <c r="AM6624" s="16"/>
      <c r="AN6624" s="16"/>
      <c r="AO6624" s="16"/>
      <c r="AP6624" s="16"/>
      <c r="AQ6624" s="16"/>
      <c r="BI6624" s="1">
        <v>9</v>
      </c>
      <c r="BJ6624" s="6">
        <f>SUM($R$5:R6626)-$AB$2</f>
        <v>772.39989920000119</v>
      </c>
      <c r="BK6624" s="6">
        <f>SUM($R$5:S6626)-$AB$2</f>
        <v>3794.6527580960046</v>
      </c>
      <c r="BL6624" s="6">
        <f>SUM($R$5:T6626)-$AB$2</f>
        <v>11350.284905336024</v>
      </c>
      <c r="BM6624" s="6">
        <f>SUM($R$5:U6626)-$AB$2</f>
        <v>21928.16991147216</v>
      </c>
      <c r="BN6624" s="6">
        <f>SUM($R$5:V6626)-$AB$2</f>
        <v>37039.434205952253</v>
      </c>
      <c r="BO6624" s="6">
        <f>SUM($R$5:W6626)-$AB$2</f>
        <v>55172.951359327672</v>
      </c>
      <c r="BP6624" s="16"/>
    </row>
    <row r="6625" spans="1:68" x14ac:dyDescent="0.45">
      <c r="A6625" s="1">
        <v>2008</v>
      </c>
      <c r="B6625" s="1">
        <v>10</v>
      </c>
      <c r="C6625" s="1">
        <v>3</v>
      </c>
      <c r="D6625" s="1">
        <v>11</v>
      </c>
      <c r="E6625" s="1">
        <v>17.8</v>
      </c>
      <c r="F6625" s="1">
        <v>646.30999999999995</v>
      </c>
      <c r="G6625" s="4"/>
      <c r="H6625" s="4"/>
      <c r="Q6625" s="1">
        <v>8</v>
      </c>
      <c r="R6625" s="6">
        <f t="shared" si="8814"/>
        <v>6.3944999999999988E-2</v>
      </c>
      <c r="S6625" s="6">
        <f t="shared" si="8815"/>
        <v>0.24810659999999995</v>
      </c>
      <c r="T6625" s="6">
        <f t="shared" si="8816"/>
        <v>0.62026649999999983</v>
      </c>
      <c r="U6625" s="6">
        <f t="shared" si="8817"/>
        <v>0.8683730999999999</v>
      </c>
      <c r="V6625" s="6">
        <f t="shared" si="8818"/>
        <v>1.2405329999999997</v>
      </c>
      <c r="W6625" s="6">
        <f t="shared" si="8819"/>
        <v>1.4886396</v>
      </c>
      <c r="X6625" s="17"/>
      <c r="Y6625" s="17"/>
      <c r="Z6625" s="17"/>
      <c r="AA6625" s="17"/>
      <c r="AB6625" s="17"/>
      <c r="AC6625" s="17"/>
      <c r="AE6625" s="16"/>
      <c r="AF6625" s="16"/>
      <c r="AG6625" s="16"/>
      <c r="AH6625" s="16"/>
      <c r="AI6625" s="16"/>
      <c r="AJ6625" s="16"/>
      <c r="AL6625" s="16"/>
      <c r="AM6625" s="16"/>
      <c r="AN6625" s="16"/>
      <c r="AO6625" s="16"/>
      <c r="AP6625" s="16"/>
      <c r="AQ6625" s="16"/>
      <c r="BI6625" s="1">
        <v>10</v>
      </c>
      <c r="BJ6625" s="6">
        <f>SUM($R$5:R6627)-$AB$2</f>
        <v>772.69119840000121</v>
      </c>
      <c r="BK6625" s="6">
        <f>SUM($R$5:S6627)-$AB$2</f>
        <v>3796.0742981920048</v>
      </c>
      <c r="BL6625" s="6">
        <f>SUM($R$5:T6627)-$AB$2</f>
        <v>11354.532047672024</v>
      </c>
      <c r="BM6625" s="6">
        <f>SUM($R$5:U6627)-$AB$2</f>
        <v>21936.372896944154</v>
      </c>
      <c r="BN6625" s="6">
        <f>SUM($R$5:V6627)-$AB$2</f>
        <v>37053.288395904245</v>
      </c>
      <c r="BO6625" s="6">
        <f>SUM($R$5:W6627)-$AB$2</f>
        <v>55193.586994655663</v>
      </c>
      <c r="BP6625" s="16"/>
    </row>
    <row r="6626" spans="1:68" x14ac:dyDescent="0.45">
      <c r="A6626" s="1">
        <v>2008</v>
      </c>
      <c r="B6626" s="1">
        <v>10</v>
      </c>
      <c r="C6626" s="1">
        <v>3</v>
      </c>
      <c r="D6626" s="1">
        <v>12</v>
      </c>
      <c r="E6626" s="1">
        <v>17.7</v>
      </c>
      <c r="F6626" s="1">
        <v>746.85</v>
      </c>
      <c r="G6626" s="4"/>
      <c r="H6626" s="4"/>
      <c r="Q6626" s="1">
        <v>9</v>
      </c>
      <c r="R6626" s="6">
        <f t="shared" si="8814"/>
        <v>0.18374399999999999</v>
      </c>
      <c r="S6626" s="6">
        <f t="shared" si="8815"/>
        <v>0.7129267199999999</v>
      </c>
      <c r="T6626" s="6">
        <f t="shared" si="8816"/>
        <v>1.7823167999999998</v>
      </c>
      <c r="U6626" s="6">
        <f t="shared" si="8817"/>
        <v>2.4952435199999998</v>
      </c>
      <c r="V6626" s="6">
        <f t="shared" si="8818"/>
        <v>3.5646335999999996</v>
      </c>
      <c r="W6626" s="6">
        <f t="shared" si="8819"/>
        <v>4.2775603200000001</v>
      </c>
      <c r="X6626" s="17"/>
      <c r="Y6626" s="17"/>
      <c r="Z6626" s="17"/>
      <c r="AA6626" s="17"/>
      <c r="AB6626" s="17"/>
      <c r="AC6626" s="17"/>
      <c r="AE6626" s="16"/>
      <c r="AF6626" s="16"/>
      <c r="AG6626" s="16"/>
      <c r="AH6626" s="16"/>
      <c r="AI6626" s="16"/>
      <c r="AJ6626" s="16"/>
      <c r="AL6626" s="16"/>
      <c r="AM6626" s="16"/>
      <c r="AN6626" s="16"/>
      <c r="AO6626" s="16"/>
      <c r="AP6626" s="16"/>
      <c r="AQ6626" s="16"/>
      <c r="BI6626" s="1">
        <v>11</v>
      </c>
      <c r="BJ6626" s="6">
        <f>SUM($R$5:R6628)-$AB$2</f>
        <v>773.06605820000118</v>
      </c>
      <c r="BK6626" s="6">
        <f>SUM($R$5:S6628)-$AB$2</f>
        <v>3797.9036140160051</v>
      </c>
      <c r="BL6626" s="6">
        <f>SUM($R$5:T6628)-$AB$2</f>
        <v>11359.997503556024</v>
      </c>
      <c r="BM6626" s="6">
        <f>SUM($R$5:U6628)-$AB$2</f>
        <v>21946.928948912151</v>
      </c>
      <c r="BN6626" s="6">
        <f>SUM($R$5:V6628)-$AB$2</f>
        <v>37071.116727992252</v>
      </c>
      <c r="BO6626" s="6">
        <f>SUM($R$5:W6628)-$AB$2</f>
        <v>55220.142062887673</v>
      </c>
      <c r="BP6626" s="16"/>
    </row>
    <row r="6627" spans="1:68" x14ac:dyDescent="0.45">
      <c r="A6627" s="1">
        <v>2008</v>
      </c>
      <c r="B6627" s="1">
        <v>10</v>
      </c>
      <c r="C6627" s="1">
        <v>3</v>
      </c>
      <c r="D6627" s="1">
        <v>13</v>
      </c>
      <c r="E6627" s="1">
        <v>18.3</v>
      </c>
      <c r="F6627" s="1">
        <v>771.18</v>
      </c>
      <c r="G6627" s="4"/>
      <c r="H6627" s="4"/>
      <c r="Q6627" s="1">
        <v>10</v>
      </c>
      <c r="R6627" s="6">
        <f t="shared" si="8814"/>
        <v>0.29129919999999998</v>
      </c>
      <c r="S6627" s="6">
        <f t="shared" si="8815"/>
        <v>1.1302408960000001</v>
      </c>
      <c r="T6627" s="6">
        <f t="shared" si="8816"/>
        <v>2.8256022399999998</v>
      </c>
      <c r="U6627" s="6">
        <f t="shared" si="8817"/>
        <v>3.9558431359999999</v>
      </c>
      <c r="V6627" s="6">
        <f t="shared" si="8818"/>
        <v>5.6512044799999996</v>
      </c>
      <c r="W6627" s="6">
        <f t="shared" si="8819"/>
        <v>6.7814453759999997</v>
      </c>
      <c r="X6627" s="17"/>
      <c r="Y6627" s="17"/>
      <c r="Z6627" s="17"/>
      <c r="AA6627" s="17"/>
      <c r="AB6627" s="17"/>
      <c r="AC6627" s="17"/>
      <c r="AE6627" s="16"/>
      <c r="AF6627" s="16"/>
      <c r="AG6627" s="16"/>
      <c r="AH6627" s="16"/>
      <c r="AI6627" s="16"/>
      <c r="AJ6627" s="16"/>
      <c r="AL6627" s="16"/>
      <c r="AM6627" s="16"/>
      <c r="AN6627" s="16"/>
      <c r="AO6627" s="16"/>
      <c r="AP6627" s="16"/>
      <c r="AQ6627" s="16"/>
      <c r="BI6627" s="1">
        <v>12</v>
      </c>
      <c r="BJ6627" s="6">
        <f t="shared" ref="BJ6627" si="8886">R6629-$AB$2</f>
        <v>-6.098077</v>
      </c>
      <c r="BK6627" s="6">
        <f t="shared" ref="BK6627" si="8887">S6629-$AB$2</f>
        <v>-4.8505387600000001</v>
      </c>
      <c r="BL6627" s="6">
        <f t="shared" ref="BL6627" si="8888">T6629-$AB$2</f>
        <v>-2.3294719000000006</v>
      </c>
      <c r="BM6627" s="6">
        <f t="shared" ref="BM6627" si="8889">U6629-$AB$2</f>
        <v>-0.64876065999999977</v>
      </c>
      <c r="BN6627" s="6">
        <f t="shared" ref="BN6627" si="8890">V6629-$AB$2</f>
        <v>1.8723061999999988</v>
      </c>
      <c r="BO6627" s="6">
        <f t="shared" ref="BO6627" si="8891">W6629-$AB$2</f>
        <v>3.5530174400000014</v>
      </c>
      <c r="BP6627" s="16"/>
    </row>
    <row r="6628" spans="1:68" x14ac:dyDescent="0.45">
      <c r="A6628" s="1">
        <v>2008</v>
      </c>
      <c r="B6628" s="1">
        <v>10</v>
      </c>
      <c r="C6628" s="1">
        <v>3</v>
      </c>
      <c r="D6628" s="1">
        <v>14</v>
      </c>
      <c r="E6628" s="1">
        <v>18.899999999999999</v>
      </c>
      <c r="F6628" s="1">
        <v>728.6</v>
      </c>
      <c r="G6628" s="4"/>
      <c r="H6628" s="4"/>
      <c r="Q6628" s="1">
        <v>11</v>
      </c>
      <c r="R6628" s="6">
        <f t="shared" si="8814"/>
        <v>0.37485979999999997</v>
      </c>
      <c r="S6628" s="6">
        <f t="shared" si="8815"/>
        <v>1.4544560239999997</v>
      </c>
      <c r="T6628" s="6">
        <f t="shared" si="8816"/>
        <v>3.6361400599999993</v>
      </c>
      <c r="U6628" s="6">
        <f t="shared" si="8817"/>
        <v>5.0905960839999995</v>
      </c>
      <c r="V6628" s="6">
        <f t="shared" si="8818"/>
        <v>7.2722801199999987</v>
      </c>
      <c r="W6628" s="6">
        <f t="shared" si="8819"/>
        <v>8.7267361439999984</v>
      </c>
      <c r="X6628" s="17"/>
      <c r="Y6628" s="17"/>
      <c r="Z6628" s="17"/>
      <c r="AA6628" s="17"/>
      <c r="AB6628" s="17"/>
      <c r="AC6628" s="17"/>
      <c r="AE6628" s="16"/>
      <c r="AF6628" s="16"/>
      <c r="AG6628" s="16"/>
      <c r="AH6628" s="16"/>
      <c r="AI6628" s="16"/>
      <c r="AJ6628" s="16"/>
      <c r="AL6628" s="16"/>
      <c r="AM6628" s="16"/>
      <c r="AN6628" s="16"/>
      <c r="AO6628" s="16"/>
      <c r="AP6628" s="16"/>
      <c r="AQ6628" s="16"/>
      <c r="BI6628" s="1">
        <v>13</v>
      </c>
      <c r="BJ6628" s="6">
        <f>SUM($R$5:R6630)-$AB$2</f>
        <v>773.94651560000113</v>
      </c>
      <c r="BK6628" s="6">
        <f>SUM($R$5:S6630)-$AB$2</f>
        <v>3802.2002461280053</v>
      </c>
      <c r="BL6628" s="6">
        <f>SUM($R$5:T6630)-$AB$2</f>
        <v>11372.834572448022</v>
      </c>
      <c r="BM6628" s="6">
        <f>SUM($R$5:U6630)-$AB$2</f>
        <v>21971.722629296153</v>
      </c>
      <c r="BN6628" s="6">
        <f>SUM($R$5:V6630)-$AB$2</f>
        <v>37112.991281936251</v>
      </c>
      <c r="BO6628" s="6">
        <f>SUM($R$5:W6630)-$AB$2</f>
        <v>55282.513665103666</v>
      </c>
      <c r="BP6628" s="16"/>
    </row>
    <row r="6629" spans="1:68" x14ac:dyDescent="0.45">
      <c r="A6629" s="1">
        <v>2008</v>
      </c>
      <c r="B6629" s="1">
        <v>10</v>
      </c>
      <c r="C6629" s="1">
        <v>3</v>
      </c>
      <c r="D6629" s="1">
        <v>15</v>
      </c>
      <c r="E6629" s="1">
        <v>19.2</v>
      </c>
      <c r="F6629" s="1">
        <v>623.70000000000005</v>
      </c>
      <c r="G6629" s="4"/>
      <c r="H6629" s="4"/>
      <c r="Q6629" s="1">
        <v>12</v>
      </c>
      <c r="R6629" s="6">
        <f t="shared" si="8814"/>
        <v>0.43317299999999997</v>
      </c>
      <c r="S6629" s="6">
        <f t="shared" si="8815"/>
        <v>1.6807112399999999</v>
      </c>
      <c r="T6629" s="6">
        <f t="shared" si="8816"/>
        <v>4.2017780999999994</v>
      </c>
      <c r="U6629" s="6">
        <f t="shared" si="8817"/>
        <v>5.8824893400000002</v>
      </c>
      <c r="V6629" s="6">
        <f t="shared" si="8818"/>
        <v>8.4035561999999988</v>
      </c>
      <c r="W6629" s="6">
        <f t="shared" si="8819"/>
        <v>10.084267440000001</v>
      </c>
      <c r="X6629" s="17">
        <f t="shared" ref="X6629" si="8892">SUM(R6629:R6653)-$AA$2</f>
        <v>-2.6310646000000002</v>
      </c>
      <c r="Y6629" s="17">
        <f t="shared" ref="Y6629" si="8893">SUM(S6629:S6653)-$AA$2</f>
        <v>6.7204693519999994</v>
      </c>
      <c r="Z6629" s="17">
        <f t="shared" ref="Z6629" si="8894">SUM(T6629:T6653)-$AA$2</f>
        <v>25.618360880000001</v>
      </c>
      <c r="AA6629" s="17">
        <f t="shared" ref="AA6629" si="8895">SUM(U6629:U6653)-$AA$2</f>
        <v>38.216955232000004</v>
      </c>
      <c r="AB6629" s="17">
        <f t="shared" ref="AB6629" si="8896">SUM(V6629:V6653)-$AA$2</f>
        <v>57.114846760000006</v>
      </c>
      <c r="AC6629" s="17">
        <f t="shared" ref="AC6629" si="8897">SUM(W6629:W6653)-$AA$2</f>
        <v>69.713441111999998</v>
      </c>
      <c r="AE6629" s="16">
        <f t="shared" ref="AE6629" si="8898">IF(X6629&gt;0,1,0)</f>
        <v>0</v>
      </c>
      <c r="AF6629" s="16">
        <f t="shared" ref="AF6629" si="8899">IF(Y6629&gt;0,1,0)</f>
        <v>1</v>
      </c>
      <c r="AG6629" s="16">
        <f t="shared" ref="AG6629" si="8900">IF(Z6629&gt;0,1,0)</f>
        <v>1</v>
      </c>
      <c r="AH6629" s="16">
        <f t="shared" ref="AH6629" si="8901">IF(AA6629&gt;0,1,0)</f>
        <v>1</v>
      </c>
      <c r="AI6629" s="16">
        <f t="shared" ref="AI6629" si="8902">IF(AB6629&gt;0,1,0)</f>
        <v>1</v>
      </c>
      <c r="AJ6629" s="16">
        <f t="shared" ref="AJ6629" si="8903">IF(AC6629&gt;0,1,0)</f>
        <v>1</v>
      </c>
      <c r="AL6629" s="16">
        <f t="shared" ref="AL6629" si="8904">IF(X6629&lt;0,ABS(X6629*$AP$1),0)</f>
        <v>0</v>
      </c>
      <c r="AM6629" s="16">
        <f t="shared" ref="AM6629" si="8905">IF(Y6629&lt;0,ABS(Y6629*$AP$1),0)</f>
        <v>0</v>
      </c>
      <c r="AN6629" s="16">
        <f t="shared" ref="AN6629" si="8906">IF(Z6629&lt;0,ABS(Z6629*$AP$1),0)</f>
        <v>0</v>
      </c>
      <c r="AO6629" s="16">
        <f t="shared" ref="AO6629" si="8907">IF(AA6629&lt;0,ABS(AA6629*$AP$1),0)</f>
        <v>0</v>
      </c>
      <c r="AP6629" s="16">
        <f t="shared" ref="AP6629" si="8908">IF(AB6629&lt;0,ABS(AB6629*$AP$1),0)</f>
        <v>0</v>
      </c>
      <c r="AQ6629" s="16">
        <f t="shared" ref="AQ6629" si="8909">IF(AC6629&lt;0,ABS(AC6629*$AP$1),0)</f>
        <v>0</v>
      </c>
      <c r="BI6629" s="1">
        <v>14</v>
      </c>
      <c r="BJ6629" s="6">
        <f>SUM($R$5:R6631)-$AB$2</f>
        <v>774.36910360000115</v>
      </c>
      <c r="BK6629" s="6">
        <f>SUM($R$5:S6631)-$AB$2</f>
        <v>3804.2624755680054</v>
      </c>
      <c r="BL6629" s="6">
        <f>SUM($R$5:T6631)-$AB$2</f>
        <v>11378.995905488022</v>
      </c>
      <c r="BM6629" s="6">
        <f>SUM($R$5:U6631)-$AB$2</f>
        <v>21983.622707376155</v>
      </c>
      <c r="BN6629" s="6">
        <f>SUM($R$5:V6631)-$AB$2</f>
        <v>37133.089567216251</v>
      </c>
      <c r="BO6629" s="6">
        <f>SUM($R$5:W6631)-$AB$2</f>
        <v>55312.44979902367</v>
      </c>
      <c r="BP6629" s="16"/>
    </row>
    <row r="6630" spans="1:68" x14ac:dyDescent="0.45">
      <c r="A6630" s="1">
        <v>2008</v>
      </c>
      <c r="B6630" s="1">
        <v>10</v>
      </c>
      <c r="C6630" s="1">
        <v>3</v>
      </c>
      <c r="D6630" s="1">
        <v>16</v>
      </c>
      <c r="E6630" s="1">
        <v>19</v>
      </c>
      <c r="F6630" s="1">
        <v>464.93</v>
      </c>
      <c r="G6630" s="4"/>
      <c r="H6630" s="4"/>
      <c r="Q6630" s="1">
        <v>13</v>
      </c>
      <c r="R6630" s="6">
        <f t="shared" ref="R6630:R6693" si="8910">$AX$2*F6627*$R$4/1000</f>
        <v>0.44728439999999997</v>
      </c>
      <c r="S6630" s="6">
        <f t="shared" ref="S6630:S6693" si="8911">$AX$2*F6627*($S$4*$AU$2)/1000</f>
        <v>1.7354634719999997</v>
      </c>
      <c r="T6630" s="6">
        <f t="shared" ref="T6630:T6693" si="8912">$AX$2*F6627*($T$4*$AU$2)/1000</f>
        <v>4.33865868</v>
      </c>
      <c r="U6630" s="6">
        <f t="shared" ref="U6630:U6693" si="8913">$AX$2*F6627*($U$4*$AU$2)/1000</f>
        <v>6.0741221519999993</v>
      </c>
      <c r="V6630" s="6">
        <f t="shared" ref="V6630:V6693" si="8914">$AX$2*F6627*($V$4*$AU$2)/1000</f>
        <v>8.67731736</v>
      </c>
      <c r="W6630" s="6">
        <f t="shared" ref="W6630:W6693" si="8915">$AX$2*F6627*($W$4*$AU$2)/1000</f>
        <v>10.412780831999999</v>
      </c>
      <c r="X6630" s="17"/>
      <c r="Y6630" s="17"/>
      <c r="Z6630" s="17"/>
      <c r="AA6630" s="17"/>
      <c r="AB6630" s="17"/>
      <c r="AC6630" s="17"/>
      <c r="AE6630" s="16"/>
      <c r="AF6630" s="16"/>
      <c r="AG6630" s="16"/>
      <c r="AH6630" s="16"/>
      <c r="AI6630" s="16"/>
      <c r="AJ6630" s="16"/>
      <c r="AL6630" s="16"/>
      <c r="AM6630" s="16"/>
      <c r="AN6630" s="16"/>
      <c r="AO6630" s="16"/>
      <c r="AP6630" s="16"/>
      <c r="AQ6630" s="16"/>
      <c r="BI6630" s="1">
        <v>15</v>
      </c>
      <c r="BJ6630" s="6">
        <f>SUM($R$5:R6632)-$AB$2</f>
        <v>774.73084960000119</v>
      </c>
      <c r="BK6630" s="6">
        <f>SUM($R$5:S6632)-$AB$2</f>
        <v>3806.0277960480053</v>
      </c>
      <c r="BL6630" s="6">
        <f>SUM($R$5:T6632)-$AB$2</f>
        <v>11384.270162168023</v>
      </c>
      <c r="BM6630" s="6">
        <f>SUM($R$5:U6632)-$AB$2</f>
        <v>21993.80947473615</v>
      </c>
      <c r="BN6630" s="6">
        <f>SUM($R$5:V6632)-$AB$2</f>
        <v>37150.29420697625</v>
      </c>
      <c r="BO6630" s="6">
        <f>SUM($R$5:W6632)-$AB$2</f>
        <v>55338.075885663668</v>
      </c>
      <c r="BP6630" s="16"/>
    </row>
    <row r="6631" spans="1:68" x14ac:dyDescent="0.45">
      <c r="A6631" s="1">
        <v>2008</v>
      </c>
      <c r="B6631" s="1">
        <v>10</v>
      </c>
      <c r="C6631" s="1">
        <v>3</v>
      </c>
      <c r="D6631" s="1">
        <v>17</v>
      </c>
      <c r="E6631" s="1">
        <v>18.399999999999999</v>
      </c>
      <c r="F6631" s="1">
        <v>266.79000000000002</v>
      </c>
      <c r="G6631" s="4"/>
      <c r="H6631" s="4"/>
      <c r="Q6631" s="1">
        <v>14</v>
      </c>
      <c r="R6631" s="6">
        <f t="shared" si="8910"/>
        <v>0.42258799999999996</v>
      </c>
      <c r="S6631" s="6">
        <f t="shared" si="8911"/>
        <v>1.6396414399999999</v>
      </c>
      <c r="T6631" s="6">
        <f t="shared" si="8912"/>
        <v>4.0991035999999994</v>
      </c>
      <c r="U6631" s="6">
        <f t="shared" si="8913"/>
        <v>5.7387450399999995</v>
      </c>
      <c r="V6631" s="6">
        <f t="shared" si="8914"/>
        <v>8.1982071999999988</v>
      </c>
      <c r="W6631" s="6">
        <f t="shared" si="8915"/>
        <v>9.8378486400000007</v>
      </c>
      <c r="X6631" s="17"/>
      <c r="Y6631" s="17"/>
      <c r="Z6631" s="17"/>
      <c r="AA6631" s="17"/>
      <c r="AB6631" s="17"/>
      <c r="AC6631" s="17"/>
      <c r="AE6631" s="16"/>
      <c r="AF6631" s="16"/>
      <c r="AG6631" s="16"/>
      <c r="AH6631" s="16"/>
      <c r="AI6631" s="16"/>
      <c r="AJ6631" s="16"/>
      <c r="AL6631" s="16"/>
      <c r="AM6631" s="16"/>
      <c r="AN6631" s="16"/>
      <c r="AO6631" s="16"/>
      <c r="AP6631" s="16"/>
      <c r="AQ6631" s="16"/>
      <c r="BI6631" s="1">
        <v>16</v>
      </c>
      <c r="BJ6631" s="6">
        <f>SUM($R$5:R6633)-$AB$2</f>
        <v>775.00050900000122</v>
      </c>
      <c r="BK6631" s="6">
        <f>SUM($R$5:S6633)-$AB$2</f>
        <v>3807.343733920005</v>
      </c>
      <c r="BL6631" s="6">
        <f>SUM($R$5:T6633)-$AB$2</f>
        <v>11388.201796220024</v>
      </c>
      <c r="BM6631" s="6">
        <f>SUM($R$5:U6633)-$AB$2</f>
        <v>22001.403083440153</v>
      </c>
      <c r="BN6631" s="6">
        <f>SUM($R$5:V6633)-$AB$2</f>
        <v>37163.119208040254</v>
      </c>
      <c r="BO6631" s="6">
        <f>SUM($R$5:W6633)-$AB$2</f>
        <v>55357.178557559673</v>
      </c>
      <c r="BP6631" s="16"/>
    </row>
    <row r="6632" spans="1:68" x14ac:dyDescent="0.45">
      <c r="A6632" s="1">
        <v>2008</v>
      </c>
      <c r="B6632" s="1">
        <v>10</v>
      </c>
      <c r="C6632" s="1">
        <v>3</v>
      </c>
      <c r="D6632" s="1">
        <v>18</v>
      </c>
      <c r="E6632" s="1">
        <v>17.2</v>
      </c>
      <c r="F6632" s="1">
        <v>58.12</v>
      </c>
      <c r="G6632" s="4"/>
      <c r="H6632" s="4"/>
      <c r="Q6632" s="1">
        <v>15</v>
      </c>
      <c r="R6632" s="6">
        <f t="shared" si="8910"/>
        <v>0.36174599999999996</v>
      </c>
      <c r="S6632" s="6">
        <f t="shared" si="8911"/>
        <v>1.4035744800000001</v>
      </c>
      <c r="T6632" s="6">
        <f t="shared" si="8912"/>
        <v>3.5089361999999995</v>
      </c>
      <c r="U6632" s="6">
        <f t="shared" si="8913"/>
        <v>4.9125106799999996</v>
      </c>
      <c r="V6632" s="6">
        <f t="shared" si="8914"/>
        <v>7.017872399999999</v>
      </c>
      <c r="W6632" s="6">
        <f t="shared" si="8915"/>
        <v>8.4214468799999995</v>
      </c>
      <c r="X6632" s="17"/>
      <c r="Y6632" s="17"/>
      <c r="Z6632" s="17"/>
      <c r="AA6632" s="17"/>
      <c r="AB6632" s="17"/>
      <c r="AC6632" s="17"/>
      <c r="AE6632" s="16"/>
      <c r="AF6632" s="16"/>
      <c r="AG6632" s="16"/>
      <c r="AH6632" s="16"/>
      <c r="AI6632" s="16"/>
      <c r="AJ6632" s="16"/>
      <c r="AL6632" s="16"/>
      <c r="AM6632" s="16"/>
      <c r="AN6632" s="16"/>
      <c r="AO6632" s="16"/>
      <c r="AP6632" s="16"/>
      <c r="AQ6632" s="16"/>
      <c r="BI6632" s="1">
        <v>17</v>
      </c>
      <c r="BJ6632" s="6">
        <f>SUM($R$5:R6634)-$AB$2</f>
        <v>775.15524720000121</v>
      </c>
      <c r="BK6632" s="6">
        <f>SUM($R$5:S6634)-$AB$2</f>
        <v>3808.0988563360047</v>
      </c>
      <c r="BL6632" s="6">
        <f>SUM($R$5:T6634)-$AB$2</f>
        <v>11390.457879176025</v>
      </c>
      <c r="BM6632" s="6">
        <f>SUM($R$5:U6634)-$AB$2</f>
        <v>22005.760511152152</v>
      </c>
      <c r="BN6632" s="6">
        <f>SUM($R$5:V6634)-$AB$2</f>
        <v>37170.478556832255</v>
      </c>
      <c r="BO6632" s="6">
        <f>SUM($R$5:W6634)-$AB$2</f>
        <v>55368.140211647675</v>
      </c>
      <c r="BP6632" s="16"/>
    </row>
    <row r="6633" spans="1:68" x14ac:dyDescent="0.45">
      <c r="A6633" s="1">
        <v>2008</v>
      </c>
      <c r="B6633" s="1">
        <v>10</v>
      </c>
      <c r="C6633" s="1">
        <v>3</v>
      </c>
      <c r="D6633" s="1">
        <v>19</v>
      </c>
      <c r="E6633" s="1">
        <v>16.100000000000001</v>
      </c>
      <c r="F6633" s="1">
        <v>0</v>
      </c>
      <c r="G6633" s="4"/>
      <c r="H6633" s="4"/>
      <c r="Q6633" s="1">
        <v>16</v>
      </c>
      <c r="R6633" s="6">
        <f t="shared" si="8910"/>
        <v>0.26965939999999999</v>
      </c>
      <c r="S6633" s="6">
        <f t="shared" si="8911"/>
        <v>1.046278472</v>
      </c>
      <c r="T6633" s="6">
        <f t="shared" si="8912"/>
        <v>2.61569618</v>
      </c>
      <c r="U6633" s="6">
        <f t="shared" si="8913"/>
        <v>3.6619746520000001</v>
      </c>
      <c r="V6633" s="6">
        <f t="shared" si="8914"/>
        <v>5.2313923600000001</v>
      </c>
      <c r="W6633" s="6">
        <f t="shared" si="8915"/>
        <v>6.277670832000001</v>
      </c>
      <c r="X6633" s="17"/>
      <c r="Y6633" s="17"/>
      <c r="Z6633" s="17"/>
      <c r="AA6633" s="17"/>
      <c r="AB6633" s="17"/>
      <c r="AC6633" s="17"/>
      <c r="AE6633" s="16"/>
      <c r="AF6633" s="16"/>
      <c r="AG6633" s="16"/>
      <c r="AH6633" s="16"/>
      <c r="AI6633" s="16"/>
      <c r="AJ6633" s="16"/>
      <c r="AL6633" s="16"/>
      <c r="AM6633" s="16"/>
      <c r="AN6633" s="16"/>
      <c r="AO6633" s="16"/>
      <c r="AP6633" s="16"/>
      <c r="AQ6633" s="16"/>
      <c r="BI6633" s="1">
        <v>18</v>
      </c>
      <c r="BJ6633" s="6">
        <f>SUM($R$5:R6635)-$AB$2</f>
        <v>775.18895680000116</v>
      </c>
      <c r="BK6633" s="6">
        <f>SUM($R$5:S6635)-$AB$2</f>
        <v>3808.2633591840045</v>
      </c>
      <c r="BL6633" s="6">
        <f>SUM($R$5:T6635)-$AB$2</f>
        <v>11390.949365144024</v>
      </c>
      <c r="BM6633" s="6">
        <f>SUM($R$5:U6635)-$AB$2</f>
        <v>22006.709773488154</v>
      </c>
      <c r="BN6633" s="6">
        <f>SUM($R$5:V6635)-$AB$2</f>
        <v>37172.081785408256</v>
      </c>
      <c r="BO6633" s="6">
        <f>SUM($R$5:W6635)-$AB$2</f>
        <v>55370.528199711676</v>
      </c>
      <c r="BP6633" s="16"/>
    </row>
    <row r="6634" spans="1:68" x14ac:dyDescent="0.45">
      <c r="A6634" s="1">
        <v>2008</v>
      </c>
      <c r="B6634" s="1">
        <v>10</v>
      </c>
      <c r="C6634" s="1">
        <v>3</v>
      </c>
      <c r="D6634" s="1">
        <v>20</v>
      </c>
      <c r="E6634" s="1">
        <v>15.8</v>
      </c>
      <c r="F6634" s="1">
        <v>0</v>
      </c>
      <c r="G6634" s="4"/>
      <c r="H6634" s="4"/>
      <c r="Q6634" s="1">
        <v>17</v>
      </c>
      <c r="R6634" s="6">
        <f t="shared" si="8910"/>
        <v>0.15473819999999999</v>
      </c>
      <c r="S6634" s="6">
        <f t="shared" si="8911"/>
        <v>0.60038421600000003</v>
      </c>
      <c r="T6634" s="6">
        <f t="shared" si="8912"/>
        <v>1.5009605400000001</v>
      </c>
      <c r="U6634" s="6">
        <f t="shared" si="8913"/>
        <v>2.101344756</v>
      </c>
      <c r="V6634" s="6">
        <f t="shared" si="8914"/>
        <v>3.0019210800000002</v>
      </c>
      <c r="W6634" s="6">
        <f t="shared" si="8915"/>
        <v>3.6023052960000004</v>
      </c>
      <c r="X6634" s="17"/>
      <c r="Y6634" s="17"/>
      <c r="Z6634" s="17"/>
      <c r="AA6634" s="17"/>
      <c r="AB6634" s="17"/>
      <c r="AC6634" s="17"/>
      <c r="AE6634" s="16"/>
      <c r="AF6634" s="16"/>
      <c r="AG6634" s="16"/>
      <c r="AH6634" s="16"/>
      <c r="AI6634" s="16"/>
      <c r="AJ6634" s="16"/>
      <c r="AL6634" s="16"/>
      <c r="AM6634" s="16"/>
      <c r="AN6634" s="16"/>
      <c r="AO6634" s="16"/>
      <c r="AP6634" s="16"/>
      <c r="AQ6634" s="16"/>
      <c r="BI6634" s="1">
        <v>19</v>
      </c>
      <c r="BJ6634" s="6">
        <f>SUM($R$5:R6636)-$AB$2</f>
        <v>775.18895680000116</v>
      </c>
      <c r="BK6634" s="6">
        <f>SUM($R$5:S6636)-$AB$2</f>
        <v>3808.2633591840045</v>
      </c>
      <c r="BL6634" s="6">
        <f>SUM($R$5:T6636)-$AB$2</f>
        <v>11390.949365144024</v>
      </c>
      <c r="BM6634" s="6">
        <f>SUM($R$5:U6636)-$AB$2</f>
        <v>22006.709773488154</v>
      </c>
      <c r="BN6634" s="6">
        <f>SUM($R$5:V6636)-$AB$2</f>
        <v>37172.081785408256</v>
      </c>
      <c r="BO6634" s="6">
        <f>SUM($R$5:W6636)-$AB$2</f>
        <v>55370.528199711676</v>
      </c>
      <c r="BP6634" s="16"/>
    </row>
    <row r="6635" spans="1:68" x14ac:dyDescent="0.45">
      <c r="A6635" s="1">
        <v>2008</v>
      </c>
      <c r="B6635" s="1">
        <v>10</v>
      </c>
      <c r="C6635" s="1">
        <v>3</v>
      </c>
      <c r="D6635" s="1">
        <v>21</v>
      </c>
      <c r="E6635" s="1">
        <v>15.7</v>
      </c>
      <c r="F6635" s="1">
        <v>0</v>
      </c>
      <c r="G6635" s="4"/>
      <c r="H6635" s="4"/>
      <c r="Q6635" s="1">
        <v>18</v>
      </c>
      <c r="R6635" s="6">
        <f t="shared" si="8910"/>
        <v>3.3709599999999992E-2</v>
      </c>
      <c r="S6635" s="6">
        <f t="shared" si="8911"/>
        <v>0.13079324799999997</v>
      </c>
      <c r="T6635" s="6">
        <f t="shared" si="8912"/>
        <v>0.3269831199999999</v>
      </c>
      <c r="U6635" s="6">
        <f t="shared" si="8913"/>
        <v>0.45777636799999993</v>
      </c>
      <c r="V6635" s="6">
        <f t="shared" si="8914"/>
        <v>0.65396623999999981</v>
      </c>
      <c r="W6635" s="6">
        <f t="shared" si="8915"/>
        <v>0.78475948799999995</v>
      </c>
      <c r="X6635" s="17"/>
      <c r="Y6635" s="17"/>
      <c r="Z6635" s="17"/>
      <c r="AA6635" s="17"/>
      <c r="AB6635" s="17"/>
      <c r="AC6635" s="17"/>
      <c r="AE6635" s="16"/>
      <c r="AF6635" s="16"/>
      <c r="AG6635" s="16"/>
      <c r="AH6635" s="16"/>
      <c r="AI6635" s="16"/>
      <c r="AJ6635" s="16"/>
      <c r="AL6635" s="16"/>
      <c r="AM6635" s="16"/>
      <c r="AN6635" s="16"/>
      <c r="AO6635" s="16"/>
      <c r="AP6635" s="16"/>
      <c r="AQ6635" s="16"/>
      <c r="BI6635" s="1">
        <v>20</v>
      </c>
      <c r="BJ6635" s="6">
        <f>SUM($R$5:R6637)-$AB$2</f>
        <v>775.18895680000116</v>
      </c>
      <c r="BK6635" s="6">
        <f>SUM($R$5:S6637)-$AB$2</f>
        <v>3808.2633591840045</v>
      </c>
      <c r="BL6635" s="6">
        <f>SUM($R$5:T6637)-$AB$2</f>
        <v>11390.949365144024</v>
      </c>
      <c r="BM6635" s="6">
        <f>SUM($R$5:U6637)-$AB$2</f>
        <v>22006.709773488154</v>
      </c>
      <c r="BN6635" s="6">
        <f>SUM($R$5:V6637)-$AB$2</f>
        <v>37172.081785408256</v>
      </c>
      <c r="BO6635" s="6">
        <f>SUM($R$5:W6637)-$AB$2</f>
        <v>55370.528199711676</v>
      </c>
      <c r="BP6635" s="16"/>
    </row>
    <row r="6636" spans="1:68" x14ac:dyDescent="0.45">
      <c r="A6636" s="1">
        <v>2008</v>
      </c>
      <c r="B6636" s="1">
        <v>10</v>
      </c>
      <c r="C6636" s="1">
        <v>3</v>
      </c>
      <c r="D6636" s="1">
        <v>22</v>
      </c>
      <c r="E6636" s="1">
        <v>15.6</v>
      </c>
      <c r="F6636" s="1">
        <v>0</v>
      </c>
      <c r="G6636" s="4"/>
      <c r="H6636" s="4"/>
      <c r="Q6636" s="1">
        <v>19</v>
      </c>
      <c r="R6636" s="6">
        <f t="shared" si="8910"/>
        <v>0</v>
      </c>
      <c r="S6636" s="6">
        <f t="shared" si="8911"/>
        <v>0</v>
      </c>
      <c r="T6636" s="6">
        <f t="shared" si="8912"/>
        <v>0</v>
      </c>
      <c r="U6636" s="6">
        <f t="shared" si="8913"/>
        <v>0</v>
      </c>
      <c r="V6636" s="6">
        <f t="shared" si="8914"/>
        <v>0</v>
      </c>
      <c r="W6636" s="6">
        <f t="shared" si="8915"/>
        <v>0</v>
      </c>
      <c r="X6636" s="17"/>
      <c r="Y6636" s="17"/>
      <c r="Z6636" s="17"/>
      <c r="AA6636" s="17"/>
      <c r="AB6636" s="17"/>
      <c r="AC6636" s="17"/>
      <c r="AE6636" s="16"/>
      <c r="AF6636" s="16"/>
      <c r="AG6636" s="16"/>
      <c r="AH6636" s="16"/>
      <c r="AI6636" s="16"/>
      <c r="AJ6636" s="16"/>
      <c r="AL6636" s="16"/>
      <c r="AM6636" s="16"/>
      <c r="AN6636" s="16"/>
      <c r="AO6636" s="16"/>
      <c r="AP6636" s="16"/>
      <c r="AQ6636" s="16"/>
      <c r="BI6636" s="1">
        <v>21</v>
      </c>
      <c r="BJ6636" s="6">
        <f>SUM($R$5:R6638)-$AB$2</f>
        <v>775.18895680000116</v>
      </c>
      <c r="BK6636" s="6">
        <f>SUM($R$5:S6638)-$AB$2</f>
        <v>3808.2633591840045</v>
      </c>
      <c r="BL6636" s="6">
        <f>SUM($R$5:T6638)-$AB$2</f>
        <v>11390.949365144024</v>
      </c>
      <c r="BM6636" s="6">
        <f>SUM($R$5:U6638)-$AB$2</f>
        <v>22006.709773488154</v>
      </c>
      <c r="BN6636" s="6">
        <f>SUM($R$5:V6638)-$AB$2</f>
        <v>37172.081785408256</v>
      </c>
      <c r="BO6636" s="6">
        <f>SUM($R$5:W6638)-$AB$2</f>
        <v>55370.528199711676</v>
      </c>
      <c r="BP6636" s="16"/>
    </row>
    <row r="6637" spans="1:68" x14ac:dyDescent="0.45">
      <c r="A6637" s="1">
        <v>2008</v>
      </c>
      <c r="B6637" s="1">
        <v>10</v>
      </c>
      <c r="C6637" s="1">
        <v>3</v>
      </c>
      <c r="D6637" s="1">
        <v>23</v>
      </c>
      <c r="E6637" s="1">
        <v>15.5</v>
      </c>
      <c r="F6637" s="1">
        <v>0</v>
      </c>
      <c r="G6637" s="4"/>
      <c r="H6637" s="4"/>
      <c r="Q6637" s="1">
        <v>20</v>
      </c>
      <c r="R6637" s="6">
        <f t="shared" si="8910"/>
        <v>0</v>
      </c>
      <c r="S6637" s="6">
        <f t="shared" si="8911"/>
        <v>0</v>
      </c>
      <c r="T6637" s="6">
        <f t="shared" si="8912"/>
        <v>0</v>
      </c>
      <c r="U6637" s="6">
        <f t="shared" si="8913"/>
        <v>0</v>
      </c>
      <c r="V6637" s="6">
        <f t="shared" si="8914"/>
        <v>0</v>
      </c>
      <c r="W6637" s="6">
        <f t="shared" si="8915"/>
        <v>0</v>
      </c>
      <c r="X6637" s="17"/>
      <c r="Y6637" s="17"/>
      <c r="Z6637" s="17"/>
      <c r="AA6637" s="17"/>
      <c r="AB6637" s="17"/>
      <c r="AC6637" s="17"/>
      <c r="AE6637" s="16"/>
      <c r="AF6637" s="16"/>
      <c r="AG6637" s="16"/>
      <c r="AH6637" s="16"/>
      <c r="AI6637" s="16"/>
      <c r="AJ6637" s="16"/>
      <c r="AL6637" s="16"/>
      <c r="AM6637" s="16"/>
      <c r="AN6637" s="16"/>
      <c r="AO6637" s="16"/>
      <c r="AP6637" s="16"/>
      <c r="AQ6637" s="16"/>
      <c r="BI6637" s="1">
        <v>22</v>
      </c>
      <c r="BJ6637" s="6">
        <f>SUM($R$5:R6639)-$AB$2</f>
        <v>775.18895680000116</v>
      </c>
      <c r="BK6637" s="6">
        <f>SUM($R$5:S6639)-$AB$2</f>
        <v>3808.2633591840045</v>
      </c>
      <c r="BL6637" s="6">
        <f>SUM($R$5:T6639)-$AB$2</f>
        <v>11390.949365144024</v>
      </c>
      <c r="BM6637" s="6">
        <f>SUM($R$5:U6639)-$AB$2</f>
        <v>22006.709773488154</v>
      </c>
      <c r="BN6637" s="6">
        <f>SUM($R$5:V6639)-$AB$2</f>
        <v>37172.081785408256</v>
      </c>
      <c r="BO6637" s="6">
        <f>SUM($R$5:W6639)-$AB$2</f>
        <v>55370.528199711676</v>
      </c>
      <c r="BP6637" s="16"/>
    </row>
    <row r="6638" spans="1:68" x14ac:dyDescent="0.45">
      <c r="A6638" s="1">
        <v>2008</v>
      </c>
      <c r="B6638" s="1">
        <v>10</v>
      </c>
      <c r="C6638" s="1">
        <v>4</v>
      </c>
      <c r="D6638" s="1">
        <v>0</v>
      </c>
      <c r="E6638" s="1">
        <v>15.4</v>
      </c>
      <c r="F6638" s="1">
        <v>0</v>
      </c>
      <c r="G6638" s="4"/>
      <c r="H6638" s="4"/>
      <c r="Q6638" s="1">
        <v>21</v>
      </c>
      <c r="R6638" s="6">
        <f t="shared" si="8910"/>
        <v>0</v>
      </c>
      <c r="S6638" s="6">
        <f t="shared" si="8911"/>
        <v>0</v>
      </c>
      <c r="T6638" s="6">
        <f t="shared" si="8912"/>
        <v>0</v>
      </c>
      <c r="U6638" s="6">
        <f t="shared" si="8913"/>
        <v>0</v>
      </c>
      <c r="V6638" s="6">
        <f t="shared" si="8914"/>
        <v>0</v>
      </c>
      <c r="W6638" s="6">
        <f t="shared" si="8915"/>
        <v>0</v>
      </c>
      <c r="X6638" s="17"/>
      <c r="Y6638" s="17"/>
      <c r="Z6638" s="17"/>
      <c r="AA6638" s="17"/>
      <c r="AB6638" s="17"/>
      <c r="AC6638" s="17"/>
      <c r="AE6638" s="16"/>
      <c r="AF6638" s="16"/>
      <c r="AG6638" s="16"/>
      <c r="AH6638" s="16"/>
      <c r="AI6638" s="16"/>
      <c r="AJ6638" s="16"/>
      <c r="AL6638" s="16"/>
      <c r="AM6638" s="16"/>
      <c r="AN6638" s="16"/>
      <c r="AO6638" s="16"/>
      <c r="AP6638" s="16"/>
      <c r="AQ6638" s="16"/>
      <c r="BI6638" s="1">
        <v>23</v>
      </c>
      <c r="BJ6638" s="6">
        <f>SUM($R$5:R6640)-$AB$2</f>
        <v>775.18895680000116</v>
      </c>
      <c r="BK6638" s="6">
        <f>SUM($R$5:S6640)-$AB$2</f>
        <v>3808.2633591840045</v>
      </c>
      <c r="BL6638" s="6">
        <f>SUM($R$5:T6640)-$AB$2</f>
        <v>11390.949365144024</v>
      </c>
      <c r="BM6638" s="6">
        <f>SUM($R$5:U6640)-$AB$2</f>
        <v>22006.709773488154</v>
      </c>
      <c r="BN6638" s="6">
        <f>SUM($R$5:V6640)-$AB$2</f>
        <v>37172.081785408256</v>
      </c>
      <c r="BO6638" s="6">
        <f>SUM($R$5:W6640)-$AB$2</f>
        <v>55370.528199711676</v>
      </c>
      <c r="BP6638" s="16"/>
    </row>
    <row r="6639" spans="1:68" x14ac:dyDescent="0.45">
      <c r="A6639" s="1">
        <v>2008</v>
      </c>
      <c r="B6639" s="1">
        <v>10</v>
      </c>
      <c r="C6639" s="1">
        <v>4</v>
      </c>
      <c r="D6639" s="1">
        <v>1</v>
      </c>
      <c r="E6639" s="1">
        <v>15.1</v>
      </c>
      <c r="F6639" s="1">
        <v>0</v>
      </c>
      <c r="G6639" s="4"/>
      <c r="H6639" s="4"/>
      <c r="Q6639" s="1">
        <v>22</v>
      </c>
      <c r="R6639" s="6">
        <f t="shared" si="8910"/>
        <v>0</v>
      </c>
      <c r="S6639" s="6">
        <f t="shared" si="8911"/>
        <v>0</v>
      </c>
      <c r="T6639" s="6">
        <f t="shared" si="8912"/>
        <v>0</v>
      </c>
      <c r="U6639" s="6">
        <f t="shared" si="8913"/>
        <v>0</v>
      </c>
      <c r="V6639" s="6">
        <f t="shared" si="8914"/>
        <v>0</v>
      </c>
      <c r="W6639" s="6">
        <f t="shared" si="8915"/>
        <v>0</v>
      </c>
      <c r="X6639" s="17"/>
      <c r="Y6639" s="17"/>
      <c r="Z6639" s="17"/>
      <c r="AA6639" s="17"/>
      <c r="AB6639" s="17"/>
      <c r="AC6639" s="17"/>
      <c r="AE6639" s="16"/>
      <c r="AF6639" s="16"/>
      <c r="AG6639" s="16"/>
      <c r="AH6639" s="16"/>
      <c r="AI6639" s="16"/>
      <c r="AJ6639" s="16"/>
      <c r="AL6639" s="16"/>
      <c r="AM6639" s="16"/>
      <c r="AN6639" s="16"/>
      <c r="AO6639" s="16"/>
      <c r="AP6639" s="16"/>
      <c r="AQ6639" s="16"/>
      <c r="BI6639" s="1">
        <v>0</v>
      </c>
      <c r="BJ6639" s="6">
        <f t="shared" ref="BJ6639" si="8916">R6641-$AB$2</f>
        <v>-6.53125</v>
      </c>
      <c r="BK6639" s="6">
        <f t="shared" ref="BK6639" si="8917">S6641-$AB$2</f>
        <v>-6.53125</v>
      </c>
      <c r="BL6639" s="6">
        <f t="shared" ref="BL6639" si="8918">T6641-$AB$2</f>
        <v>-6.53125</v>
      </c>
      <c r="BM6639" s="6">
        <f t="shared" ref="BM6639" si="8919">U6641-$AB$2</f>
        <v>-6.53125</v>
      </c>
      <c r="BN6639" s="6">
        <f t="shared" ref="BN6639" si="8920">V6641-$AB$2</f>
        <v>-6.53125</v>
      </c>
      <c r="BO6639" s="6">
        <f t="shared" ref="BO6639" si="8921">W6641-$AB$2</f>
        <v>-6.53125</v>
      </c>
      <c r="BP6639" s="16">
        <v>278</v>
      </c>
    </row>
    <row r="6640" spans="1:68" x14ac:dyDescent="0.45">
      <c r="A6640" s="1">
        <v>2008</v>
      </c>
      <c r="B6640" s="1">
        <v>10</v>
      </c>
      <c r="C6640" s="1">
        <v>4</v>
      </c>
      <c r="D6640" s="1">
        <v>2</v>
      </c>
      <c r="E6640" s="1">
        <v>14.7</v>
      </c>
      <c r="F6640" s="1">
        <v>0</v>
      </c>
      <c r="G6640" s="4"/>
      <c r="H6640" s="4"/>
      <c r="Q6640" s="1">
        <v>23</v>
      </c>
      <c r="R6640" s="6">
        <f t="shared" si="8910"/>
        <v>0</v>
      </c>
      <c r="S6640" s="6">
        <f t="shared" si="8911"/>
        <v>0</v>
      </c>
      <c r="T6640" s="6">
        <f t="shared" si="8912"/>
        <v>0</v>
      </c>
      <c r="U6640" s="6">
        <f t="shared" si="8913"/>
        <v>0</v>
      </c>
      <c r="V6640" s="6">
        <f t="shared" si="8914"/>
        <v>0</v>
      </c>
      <c r="W6640" s="6">
        <f t="shared" si="8915"/>
        <v>0</v>
      </c>
      <c r="X6640" s="17"/>
      <c r="Y6640" s="17"/>
      <c r="Z6640" s="17"/>
      <c r="AA6640" s="17"/>
      <c r="AB6640" s="17"/>
      <c r="AC6640" s="17"/>
      <c r="AE6640" s="16"/>
      <c r="AF6640" s="16"/>
      <c r="AG6640" s="16"/>
      <c r="AH6640" s="16"/>
      <c r="AI6640" s="16"/>
      <c r="AJ6640" s="16"/>
      <c r="AL6640" s="16"/>
      <c r="AM6640" s="16"/>
      <c r="AN6640" s="16"/>
      <c r="AO6640" s="16"/>
      <c r="AP6640" s="16"/>
      <c r="AQ6640" s="16"/>
      <c r="BI6640" s="1">
        <v>1</v>
      </c>
      <c r="BJ6640" s="6">
        <f>SUM($R$5:R6642)-$AB$2</f>
        <v>775.18895680000116</v>
      </c>
      <c r="BK6640" s="6">
        <f>SUM($R$5:S6642)-$AB$2</f>
        <v>3808.2633591840045</v>
      </c>
      <c r="BL6640" s="6">
        <f>SUM($R$5:T6642)-$AB$2</f>
        <v>11390.949365144024</v>
      </c>
      <c r="BM6640" s="6">
        <f>SUM($R$5:U6642)-$AB$2</f>
        <v>22006.709773488154</v>
      </c>
      <c r="BN6640" s="6">
        <f>SUM($R$5:V6642)-$AB$2</f>
        <v>37172.081785408256</v>
      </c>
      <c r="BO6640" s="6">
        <f>SUM($R$5:W6642)-$AB$2</f>
        <v>55370.528199711676</v>
      </c>
      <c r="BP6640" s="16"/>
    </row>
    <row r="6641" spans="1:68" x14ac:dyDescent="0.45">
      <c r="A6641" s="1">
        <v>2008</v>
      </c>
      <c r="B6641" s="1">
        <v>10</v>
      </c>
      <c r="C6641" s="1">
        <v>4</v>
      </c>
      <c r="D6641" s="1">
        <v>3</v>
      </c>
      <c r="E6641" s="1">
        <v>14.3</v>
      </c>
      <c r="F6641" s="1">
        <v>0</v>
      </c>
      <c r="G6641" s="4"/>
      <c r="H6641" s="4"/>
      <c r="Q6641" s="1">
        <v>0</v>
      </c>
      <c r="R6641" s="6">
        <f t="shared" si="8910"/>
        <v>0</v>
      </c>
      <c r="S6641" s="6">
        <f t="shared" si="8911"/>
        <v>0</v>
      </c>
      <c r="T6641" s="6">
        <f t="shared" si="8912"/>
        <v>0</v>
      </c>
      <c r="U6641" s="6">
        <f t="shared" si="8913"/>
        <v>0</v>
      </c>
      <c r="V6641" s="6">
        <f t="shared" si="8914"/>
        <v>0</v>
      </c>
      <c r="W6641" s="6">
        <f t="shared" si="8915"/>
        <v>0</v>
      </c>
      <c r="X6641" s="17"/>
      <c r="Y6641" s="17"/>
      <c r="Z6641" s="17"/>
      <c r="AA6641" s="17"/>
      <c r="AB6641" s="17"/>
      <c r="AC6641" s="17"/>
      <c r="AE6641" s="16"/>
      <c r="AF6641" s="16"/>
      <c r="AG6641" s="16"/>
      <c r="AH6641" s="16"/>
      <c r="AI6641" s="16"/>
      <c r="AJ6641" s="16"/>
      <c r="AL6641" s="16"/>
      <c r="AM6641" s="16"/>
      <c r="AN6641" s="16"/>
      <c r="AO6641" s="16"/>
      <c r="AP6641" s="16"/>
      <c r="AQ6641" s="16"/>
      <c r="BI6641" s="1">
        <v>2</v>
      </c>
      <c r="BJ6641" s="6">
        <f>SUM($R$5:R6643)-$AB$2</f>
        <v>775.18895680000116</v>
      </c>
      <c r="BK6641" s="6">
        <f>SUM($R$5:S6643)-$AB$2</f>
        <v>3808.2633591840045</v>
      </c>
      <c r="BL6641" s="6">
        <f>SUM($R$5:T6643)-$AB$2</f>
        <v>11390.949365144024</v>
      </c>
      <c r="BM6641" s="6">
        <f>SUM($R$5:U6643)-$AB$2</f>
        <v>22006.709773488154</v>
      </c>
      <c r="BN6641" s="6">
        <f>SUM($R$5:V6643)-$AB$2</f>
        <v>37172.081785408256</v>
      </c>
      <c r="BO6641" s="6">
        <f>SUM($R$5:W6643)-$AB$2</f>
        <v>55370.528199711676</v>
      </c>
      <c r="BP6641" s="16"/>
    </row>
    <row r="6642" spans="1:68" x14ac:dyDescent="0.45">
      <c r="A6642" s="1">
        <v>2008</v>
      </c>
      <c r="B6642" s="1">
        <v>10</v>
      </c>
      <c r="C6642" s="1">
        <v>4</v>
      </c>
      <c r="D6642" s="1">
        <v>4</v>
      </c>
      <c r="E6642" s="1">
        <v>14.1</v>
      </c>
      <c r="F6642" s="1">
        <v>0</v>
      </c>
      <c r="G6642" s="4"/>
      <c r="H6642" s="4"/>
      <c r="Q6642" s="1">
        <v>1</v>
      </c>
      <c r="R6642" s="6">
        <f t="shared" si="8910"/>
        <v>0</v>
      </c>
      <c r="S6642" s="6">
        <f t="shared" si="8911"/>
        <v>0</v>
      </c>
      <c r="T6642" s="6">
        <f t="shared" si="8912"/>
        <v>0</v>
      </c>
      <c r="U6642" s="6">
        <f t="shared" si="8913"/>
        <v>0</v>
      </c>
      <c r="V6642" s="6">
        <f t="shared" si="8914"/>
        <v>0</v>
      </c>
      <c r="W6642" s="6">
        <f t="shared" si="8915"/>
        <v>0</v>
      </c>
      <c r="X6642" s="17"/>
      <c r="Y6642" s="17"/>
      <c r="Z6642" s="17"/>
      <c r="AA6642" s="17"/>
      <c r="AB6642" s="17"/>
      <c r="AC6642" s="17"/>
      <c r="AE6642" s="16"/>
      <c r="AF6642" s="16"/>
      <c r="AG6642" s="16"/>
      <c r="AH6642" s="16"/>
      <c r="AI6642" s="16"/>
      <c r="AJ6642" s="16"/>
      <c r="AL6642" s="16"/>
      <c r="AM6642" s="16"/>
      <c r="AN6642" s="16"/>
      <c r="AO6642" s="16"/>
      <c r="AP6642" s="16"/>
      <c r="AQ6642" s="16"/>
      <c r="BI6642" s="1">
        <v>3</v>
      </c>
      <c r="BJ6642" s="6">
        <f>SUM($R$5:R6644)-$AB$2</f>
        <v>775.18895680000116</v>
      </c>
      <c r="BK6642" s="6">
        <f>SUM($R$5:S6644)-$AB$2</f>
        <v>3808.2633591840045</v>
      </c>
      <c r="BL6642" s="6">
        <f>SUM($R$5:T6644)-$AB$2</f>
        <v>11390.949365144024</v>
      </c>
      <c r="BM6642" s="6">
        <f>SUM($R$5:U6644)-$AB$2</f>
        <v>22006.709773488154</v>
      </c>
      <c r="BN6642" s="6">
        <f>SUM($R$5:V6644)-$AB$2</f>
        <v>37172.081785408256</v>
      </c>
      <c r="BO6642" s="6">
        <f>SUM($R$5:W6644)-$AB$2</f>
        <v>55370.528199711676</v>
      </c>
      <c r="BP6642" s="16"/>
    </row>
    <row r="6643" spans="1:68" x14ac:dyDescent="0.45">
      <c r="A6643" s="1">
        <v>2008</v>
      </c>
      <c r="B6643" s="1">
        <v>10</v>
      </c>
      <c r="C6643" s="1">
        <v>4</v>
      </c>
      <c r="D6643" s="1">
        <v>5</v>
      </c>
      <c r="E6643" s="1">
        <v>14</v>
      </c>
      <c r="F6643" s="1">
        <v>0</v>
      </c>
      <c r="G6643" s="4"/>
      <c r="H6643" s="4"/>
      <c r="Q6643" s="1">
        <v>2</v>
      </c>
      <c r="R6643" s="6">
        <f t="shared" si="8910"/>
        <v>0</v>
      </c>
      <c r="S6643" s="6">
        <f t="shared" si="8911"/>
        <v>0</v>
      </c>
      <c r="T6643" s="6">
        <f t="shared" si="8912"/>
        <v>0</v>
      </c>
      <c r="U6643" s="6">
        <f t="shared" si="8913"/>
        <v>0</v>
      </c>
      <c r="V6643" s="6">
        <f t="shared" si="8914"/>
        <v>0</v>
      </c>
      <c r="W6643" s="6">
        <f t="shared" si="8915"/>
        <v>0</v>
      </c>
      <c r="X6643" s="17"/>
      <c r="Y6643" s="17"/>
      <c r="Z6643" s="17"/>
      <c r="AA6643" s="17"/>
      <c r="AB6643" s="17"/>
      <c r="AC6643" s="17"/>
      <c r="AE6643" s="16"/>
      <c r="AF6643" s="16"/>
      <c r="AG6643" s="16"/>
      <c r="AH6643" s="16"/>
      <c r="AI6643" s="16"/>
      <c r="AJ6643" s="16"/>
      <c r="AL6643" s="16"/>
      <c r="AM6643" s="16"/>
      <c r="AN6643" s="16"/>
      <c r="AO6643" s="16"/>
      <c r="AP6643" s="16"/>
      <c r="AQ6643" s="16"/>
      <c r="BI6643" s="1">
        <v>4</v>
      </c>
      <c r="BJ6643" s="6">
        <f>SUM($R$5:R6645)-$AB$2</f>
        <v>775.18895680000116</v>
      </c>
      <c r="BK6643" s="6">
        <f>SUM($R$5:S6645)-$AB$2</f>
        <v>3808.2633591840045</v>
      </c>
      <c r="BL6643" s="6">
        <f>SUM($R$5:T6645)-$AB$2</f>
        <v>11390.949365144024</v>
      </c>
      <c r="BM6643" s="6">
        <f>SUM($R$5:U6645)-$AB$2</f>
        <v>22006.709773488154</v>
      </c>
      <c r="BN6643" s="6">
        <f>SUM($R$5:V6645)-$AB$2</f>
        <v>37172.081785408256</v>
      </c>
      <c r="BO6643" s="6">
        <f>SUM($R$5:W6645)-$AB$2</f>
        <v>55370.528199711676</v>
      </c>
      <c r="BP6643" s="16"/>
    </row>
    <row r="6644" spans="1:68" x14ac:dyDescent="0.45">
      <c r="A6644" s="1">
        <v>2008</v>
      </c>
      <c r="B6644" s="1">
        <v>10</v>
      </c>
      <c r="C6644" s="1">
        <v>4</v>
      </c>
      <c r="D6644" s="1">
        <v>6</v>
      </c>
      <c r="E6644" s="1">
        <v>13.7</v>
      </c>
      <c r="F6644" s="1">
        <v>0</v>
      </c>
      <c r="G6644" s="4"/>
      <c r="H6644" s="4"/>
      <c r="Q6644" s="1">
        <v>3</v>
      </c>
      <c r="R6644" s="6">
        <f t="shared" si="8910"/>
        <v>0</v>
      </c>
      <c r="S6644" s="6">
        <f t="shared" si="8911"/>
        <v>0</v>
      </c>
      <c r="T6644" s="6">
        <f t="shared" si="8912"/>
        <v>0</v>
      </c>
      <c r="U6644" s="6">
        <f t="shared" si="8913"/>
        <v>0</v>
      </c>
      <c r="V6644" s="6">
        <f t="shared" si="8914"/>
        <v>0</v>
      </c>
      <c r="W6644" s="6">
        <f t="shared" si="8915"/>
        <v>0</v>
      </c>
      <c r="X6644" s="17"/>
      <c r="Y6644" s="17"/>
      <c r="Z6644" s="17"/>
      <c r="AA6644" s="17"/>
      <c r="AB6644" s="17"/>
      <c r="AC6644" s="17"/>
      <c r="AE6644" s="16"/>
      <c r="AF6644" s="16"/>
      <c r="AG6644" s="16"/>
      <c r="AH6644" s="16"/>
      <c r="AI6644" s="16"/>
      <c r="AJ6644" s="16"/>
      <c r="AL6644" s="16"/>
      <c r="AM6644" s="16"/>
      <c r="AN6644" s="16"/>
      <c r="AO6644" s="16"/>
      <c r="AP6644" s="16"/>
      <c r="AQ6644" s="16"/>
      <c r="BI6644" s="1">
        <v>5</v>
      </c>
      <c r="BJ6644" s="6">
        <f>SUM($R$5:R6646)-$AB$2</f>
        <v>775.18895680000116</v>
      </c>
      <c r="BK6644" s="6">
        <f>SUM($R$5:S6646)-$AB$2</f>
        <v>3808.2633591840045</v>
      </c>
      <c r="BL6644" s="6">
        <f>SUM($R$5:T6646)-$AB$2</f>
        <v>11390.949365144024</v>
      </c>
      <c r="BM6644" s="6">
        <f>SUM($R$5:U6646)-$AB$2</f>
        <v>22006.709773488154</v>
      </c>
      <c r="BN6644" s="6">
        <f>SUM($R$5:V6646)-$AB$2</f>
        <v>37172.081785408256</v>
      </c>
      <c r="BO6644" s="6">
        <f>SUM($R$5:W6646)-$AB$2</f>
        <v>55370.528199711676</v>
      </c>
      <c r="BP6644" s="16"/>
    </row>
    <row r="6645" spans="1:68" x14ac:dyDescent="0.45">
      <c r="A6645" s="1">
        <v>2008</v>
      </c>
      <c r="B6645" s="1">
        <v>10</v>
      </c>
      <c r="C6645" s="1">
        <v>4</v>
      </c>
      <c r="D6645" s="1">
        <v>7</v>
      </c>
      <c r="E6645" s="1">
        <v>13.3</v>
      </c>
      <c r="F6645" s="1">
        <v>0</v>
      </c>
      <c r="G6645" s="4"/>
      <c r="H6645" s="4"/>
      <c r="Q6645" s="1">
        <v>4</v>
      </c>
      <c r="R6645" s="6">
        <f t="shared" si="8910"/>
        <v>0</v>
      </c>
      <c r="S6645" s="6">
        <f t="shared" si="8911"/>
        <v>0</v>
      </c>
      <c r="T6645" s="6">
        <f t="shared" si="8912"/>
        <v>0</v>
      </c>
      <c r="U6645" s="6">
        <f t="shared" si="8913"/>
        <v>0</v>
      </c>
      <c r="V6645" s="6">
        <f t="shared" si="8914"/>
        <v>0</v>
      </c>
      <c r="W6645" s="6">
        <f t="shared" si="8915"/>
        <v>0</v>
      </c>
      <c r="X6645" s="17"/>
      <c r="Y6645" s="17"/>
      <c r="Z6645" s="17"/>
      <c r="AA6645" s="17"/>
      <c r="AB6645" s="17"/>
      <c r="AC6645" s="17"/>
      <c r="AE6645" s="16"/>
      <c r="AF6645" s="16"/>
      <c r="AG6645" s="16"/>
      <c r="AH6645" s="16"/>
      <c r="AI6645" s="16"/>
      <c r="AJ6645" s="16"/>
      <c r="AL6645" s="16"/>
      <c r="AM6645" s="16"/>
      <c r="AN6645" s="16"/>
      <c r="AO6645" s="16"/>
      <c r="AP6645" s="16"/>
      <c r="AQ6645" s="16"/>
      <c r="BI6645" s="1">
        <v>6</v>
      </c>
      <c r="BJ6645" s="6">
        <f>SUM($R$5:R6647)-$AB$2</f>
        <v>775.18895680000116</v>
      </c>
      <c r="BK6645" s="6">
        <f>SUM($R$5:S6647)-$AB$2</f>
        <v>3808.2633591840045</v>
      </c>
      <c r="BL6645" s="6">
        <f>SUM($R$5:T6647)-$AB$2</f>
        <v>11390.949365144024</v>
      </c>
      <c r="BM6645" s="6">
        <f>SUM($R$5:U6647)-$AB$2</f>
        <v>22006.709773488154</v>
      </c>
      <c r="BN6645" s="6">
        <f>SUM($R$5:V6647)-$AB$2</f>
        <v>37172.081785408256</v>
      </c>
      <c r="BO6645" s="6">
        <f>SUM($R$5:W6647)-$AB$2</f>
        <v>55370.528199711676</v>
      </c>
      <c r="BP6645" s="16"/>
    </row>
    <row r="6646" spans="1:68" x14ac:dyDescent="0.45">
      <c r="A6646" s="1">
        <v>2008</v>
      </c>
      <c r="B6646" s="1">
        <v>10</v>
      </c>
      <c r="C6646" s="1">
        <v>4</v>
      </c>
      <c r="D6646" s="1">
        <v>8</v>
      </c>
      <c r="E6646" s="1">
        <v>13.2</v>
      </c>
      <c r="F6646" s="1">
        <v>108.63</v>
      </c>
      <c r="G6646" s="4"/>
      <c r="H6646" s="4"/>
      <c r="Q6646" s="1">
        <v>5</v>
      </c>
      <c r="R6646" s="6">
        <f t="shared" si="8910"/>
        <v>0</v>
      </c>
      <c r="S6646" s="6">
        <f t="shared" si="8911"/>
        <v>0</v>
      </c>
      <c r="T6646" s="6">
        <f t="shared" si="8912"/>
        <v>0</v>
      </c>
      <c r="U6646" s="6">
        <f t="shared" si="8913"/>
        <v>0</v>
      </c>
      <c r="V6646" s="6">
        <f t="shared" si="8914"/>
        <v>0</v>
      </c>
      <c r="W6646" s="6">
        <f t="shared" si="8915"/>
        <v>0</v>
      </c>
      <c r="X6646" s="17"/>
      <c r="Y6646" s="17"/>
      <c r="Z6646" s="17"/>
      <c r="AA6646" s="17"/>
      <c r="AB6646" s="17"/>
      <c r="AC6646" s="17"/>
      <c r="AE6646" s="16"/>
      <c r="AF6646" s="16"/>
      <c r="AG6646" s="16"/>
      <c r="AH6646" s="16"/>
      <c r="AI6646" s="16"/>
      <c r="AJ6646" s="16"/>
      <c r="AL6646" s="16"/>
      <c r="AM6646" s="16"/>
      <c r="AN6646" s="16"/>
      <c r="AO6646" s="16"/>
      <c r="AP6646" s="16"/>
      <c r="AQ6646" s="16"/>
      <c r="BI6646" s="1">
        <v>7</v>
      </c>
      <c r="BJ6646" s="6">
        <f>SUM($R$5:R6648)-$AB$2</f>
        <v>775.18895680000116</v>
      </c>
      <c r="BK6646" s="6">
        <f>SUM($R$5:S6648)-$AB$2</f>
        <v>3808.2633591840045</v>
      </c>
      <c r="BL6646" s="6">
        <f>SUM($R$5:T6648)-$AB$2</f>
        <v>11390.949365144024</v>
      </c>
      <c r="BM6646" s="6">
        <f>SUM($R$5:U6648)-$AB$2</f>
        <v>22006.709773488154</v>
      </c>
      <c r="BN6646" s="6">
        <f>SUM($R$5:V6648)-$AB$2</f>
        <v>37172.081785408256</v>
      </c>
      <c r="BO6646" s="6">
        <f>SUM($R$5:W6648)-$AB$2</f>
        <v>55370.528199711676</v>
      </c>
      <c r="BP6646" s="16"/>
    </row>
    <row r="6647" spans="1:68" x14ac:dyDescent="0.45">
      <c r="A6647" s="1">
        <v>2008</v>
      </c>
      <c r="B6647" s="1">
        <v>10</v>
      </c>
      <c r="C6647" s="1">
        <v>4</v>
      </c>
      <c r="D6647" s="1">
        <v>9</v>
      </c>
      <c r="E6647" s="1">
        <v>13.3</v>
      </c>
      <c r="F6647" s="1">
        <v>169.79</v>
      </c>
      <c r="G6647" s="4"/>
      <c r="H6647" s="4"/>
      <c r="Q6647" s="1">
        <v>6</v>
      </c>
      <c r="R6647" s="6">
        <f t="shared" si="8910"/>
        <v>0</v>
      </c>
      <c r="S6647" s="6">
        <f t="shared" si="8911"/>
        <v>0</v>
      </c>
      <c r="T6647" s="6">
        <f t="shared" si="8912"/>
        <v>0</v>
      </c>
      <c r="U6647" s="6">
        <f t="shared" si="8913"/>
        <v>0</v>
      </c>
      <c r="V6647" s="6">
        <f t="shared" si="8914"/>
        <v>0</v>
      </c>
      <c r="W6647" s="6">
        <f t="shared" si="8915"/>
        <v>0</v>
      </c>
      <c r="X6647" s="17"/>
      <c r="Y6647" s="17"/>
      <c r="Z6647" s="17"/>
      <c r="AA6647" s="17"/>
      <c r="AB6647" s="17"/>
      <c r="AC6647" s="17"/>
      <c r="AE6647" s="16"/>
      <c r="AF6647" s="16"/>
      <c r="AG6647" s="16"/>
      <c r="AH6647" s="16"/>
      <c r="AI6647" s="16"/>
      <c r="AJ6647" s="16"/>
      <c r="AL6647" s="16"/>
      <c r="AM6647" s="16"/>
      <c r="AN6647" s="16"/>
      <c r="AO6647" s="16"/>
      <c r="AP6647" s="16"/>
      <c r="AQ6647" s="16"/>
      <c r="BI6647" s="1">
        <v>8</v>
      </c>
      <c r="BJ6647" s="6">
        <f>SUM($R$5:R6649)-$AB$2</f>
        <v>775.25196220000112</v>
      </c>
      <c r="BK6647" s="6">
        <f>SUM($R$5:S6649)-$AB$2</f>
        <v>3808.5708255360041</v>
      </c>
      <c r="BL6647" s="6">
        <f>SUM($R$5:T6649)-$AB$2</f>
        <v>11391.867983876024</v>
      </c>
      <c r="BM6647" s="6">
        <f>SUM($R$5:U6649)-$AB$2</f>
        <v>22008.484005552153</v>
      </c>
      <c r="BN6647" s="6">
        <f>SUM($R$5:V6649)-$AB$2</f>
        <v>37175.078322232257</v>
      </c>
      <c r="BO6647" s="6">
        <f>SUM($R$5:W6649)-$AB$2</f>
        <v>55374.991502247678</v>
      </c>
      <c r="BP6647" s="16"/>
    </row>
    <row r="6648" spans="1:68" x14ac:dyDescent="0.45">
      <c r="A6648" s="1">
        <v>2008</v>
      </c>
      <c r="B6648" s="1">
        <v>10</v>
      </c>
      <c r="C6648" s="1">
        <v>4</v>
      </c>
      <c r="D6648" s="1">
        <v>10</v>
      </c>
      <c r="E6648" s="1">
        <v>14</v>
      </c>
      <c r="F6648" s="1">
        <v>325.02999999999997</v>
      </c>
      <c r="G6648" s="4"/>
      <c r="H6648" s="4"/>
      <c r="Q6648" s="1">
        <v>7</v>
      </c>
      <c r="R6648" s="6">
        <f t="shared" si="8910"/>
        <v>0</v>
      </c>
      <c r="S6648" s="6">
        <f t="shared" si="8911"/>
        <v>0</v>
      </c>
      <c r="T6648" s="6">
        <f t="shared" si="8912"/>
        <v>0</v>
      </c>
      <c r="U6648" s="6">
        <f t="shared" si="8913"/>
        <v>0</v>
      </c>
      <c r="V6648" s="6">
        <f t="shared" si="8914"/>
        <v>0</v>
      </c>
      <c r="W6648" s="6">
        <f t="shared" si="8915"/>
        <v>0</v>
      </c>
      <c r="X6648" s="17"/>
      <c r="Y6648" s="17"/>
      <c r="Z6648" s="17"/>
      <c r="AA6648" s="17"/>
      <c r="AB6648" s="17"/>
      <c r="AC6648" s="17"/>
      <c r="AE6648" s="16"/>
      <c r="AF6648" s="16"/>
      <c r="AG6648" s="16"/>
      <c r="AH6648" s="16"/>
      <c r="AI6648" s="16"/>
      <c r="AJ6648" s="16"/>
      <c r="AL6648" s="16"/>
      <c r="AM6648" s="16"/>
      <c r="AN6648" s="16"/>
      <c r="AO6648" s="16"/>
      <c r="AP6648" s="16"/>
      <c r="AQ6648" s="16"/>
      <c r="BI6648" s="1">
        <v>9</v>
      </c>
      <c r="BJ6648" s="6">
        <f>SUM($R$5:R6650)-$AB$2</f>
        <v>775.35044040000116</v>
      </c>
      <c r="BK6648" s="6">
        <f>SUM($R$5:S6650)-$AB$2</f>
        <v>3809.0513991520043</v>
      </c>
      <c r="BL6648" s="6">
        <f>SUM($R$5:T6650)-$AB$2</f>
        <v>11393.303796032023</v>
      </c>
      <c r="BM6648" s="6">
        <f>SUM($R$5:U6650)-$AB$2</f>
        <v>22011.257151664151</v>
      </c>
      <c r="BN6648" s="6">
        <f>SUM($R$5:V6650)-$AB$2</f>
        <v>37179.761945424252</v>
      </c>
      <c r="BO6648" s="6">
        <f>SUM($R$5:W6650)-$AB$2</f>
        <v>55381.967697935674</v>
      </c>
      <c r="BP6648" s="16"/>
    </row>
    <row r="6649" spans="1:68" x14ac:dyDescent="0.45">
      <c r="A6649" s="1">
        <v>2008</v>
      </c>
      <c r="B6649" s="1">
        <v>10</v>
      </c>
      <c r="C6649" s="1">
        <v>4</v>
      </c>
      <c r="D6649" s="1">
        <v>11</v>
      </c>
      <c r="E6649" s="1">
        <v>15.1</v>
      </c>
      <c r="F6649" s="1">
        <v>587.91</v>
      </c>
      <c r="G6649" s="4"/>
      <c r="H6649" s="4"/>
      <c r="Q6649" s="1">
        <v>8</v>
      </c>
      <c r="R6649" s="6">
        <f t="shared" si="8910"/>
        <v>6.3005399999999989E-2</v>
      </c>
      <c r="S6649" s="6">
        <f t="shared" si="8911"/>
        <v>0.24446095199999995</v>
      </c>
      <c r="T6649" s="6">
        <f t="shared" si="8912"/>
        <v>0.61115237999999983</v>
      </c>
      <c r="U6649" s="6">
        <f t="shared" si="8913"/>
        <v>0.85561333199999989</v>
      </c>
      <c r="V6649" s="6">
        <f t="shared" si="8914"/>
        <v>1.2223047599999997</v>
      </c>
      <c r="W6649" s="6">
        <f t="shared" si="8915"/>
        <v>1.4667657119999999</v>
      </c>
      <c r="X6649" s="17"/>
      <c r="Y6649" s="17"/>
      <c r="Z6649" s="17"/>
      <c r="AA6649" s="17"/>
      <c r="AB6649" s="17"/>
      <c r="AC6649" s="17"/>
      <c r="AE6649" s="16"/>
      <c r="AF6649" s="16"/>
      <c r="AG6649" s="16"/>
      <c r="AH6649" s="16"/>
      <c r="AI6649" s="16"/>
      <c r="AJ6649" s="16"/>
      <c r="AL6649" s="16"/>
      <c r="AM6649" s="16"/>
      <c r="AN6649" s="16"/>
      <c r="AO6649" s="16"/>
      <c r="AP6649" s="16"/>
      <c r="AQ6649" s="16"/>
      <c r="BI6649" s="1">
        <v>10</v>
      </c>
      <c r="BJ6649" s="6">
        <f>SUM($R$5:R6651)-$AB$2</f>
        <v>775.53895780000119</v>
      </c>
      <c r="BK6649" s="6">
        <f>SUM($R$5:S6651)-$AB$2</f>
        <v>3809.9713640640043</v>
      </c>
      <c r="BL6649" s="6">
        <f>SUM($R$5:T6651)-$AB$2</f>
        <v>11396.052379724024</v>
      </c>
      <c r="BM6649" s="6">
        <f>SUM($R$5:U6651)-$AB$2</f>
        <v>22016.565801648154</v>
      </c>
      <c r="BN6649" s="6">
        <f>SUM($R$5:V6651)-$AB$2</f>
        <v>37188.727832968245</v>
      </c>
      <c r="BO6649" s="6">
        <f>SUM($R$5:W6651)-$AB$2</f>
        <v>55395.322270551667</v>
      </c>
      <c r="BP6649" s="16"/>
    </row>
    <row r="6650" spans="1:68" x14ac:dyDescent="0.45">
      <c r="A6650" s="1">
        <v>2008</v>
      </c>
      <c r="B6650" s="1">
        <v>10</v>
      </c>
      <c r="C6650" s="1">
        <v>6</v>
      </c>
      <c r="D6650" s="1">
        <v>0</v>
      </c>
      <c r="E6650" s="1">
        <v>17.7</v>
      </c>
      <c r="F6650" s="1">
        <v>746.85</v>
      </c>
      <c r="G6650" s="4"/>
      <c r="H6650" s="4"/>
      <c r="Q6650" s="1">
        <v>9</v>
      </c>
      <c r="R6650" s="6">
        <f t="shared" si="8910"/>
        <v>9.8478199999999988E-2</v>
      </c>
      <c r="S6650" s="6">
        <f t="shared" si="8911"/>
        <v>0.38209541599999997</v>
      </c>
      <c r="T6650" s="6">
        <f t="shared" si="8912"/>
        <v>0.95523853999999986</v>
      </c>
      <c r="U6650" s="6">
        <f t="shared" si="8913"/>
        <v>1.3373339559999997</v>
      </c>
      <c r="V6650" s="6">
        <f t="shared" si="8914"/>
        <v>1.9104770799999997</v>
      </c>
      <c r="W6650" s="6">
        <f t="shared" si="8915"/>
        <v>2.2925724959999996</v>
      </c>
      <c r="X6650" s="17"/>
      <c r="Y6650" s="17"/>
      <c r="Z6650" s="17"/>
      <c r="AA6650" s="17"/>
      <c r="AB6650" s="17"/>
      <c r="AC6650" s="17"/>
      <c r="AE6650" s="16"/>
      <c r="AF6650" s="16"/>
      <c r="AG6650" s="16"/>
      <c r="AH6650" s="16"/>
      <c r="AI6650" s="16"/>
      <c r="AJ6650" s="16"/>
      <c r="AL6650" s="16"/>
      <c r="AM6650" s="16"/>
      <c r="AN6650" s="16"/>
      <c r="AO6650" s="16"/>
      <c r="AP6650" s="16"/>
      <c r="AQ6650" s="16"/>
      <c r="BI6650" s="1">
        <v>11</v>
      </c>
      <c r="BJ6650" s="6">
        <f>SUM($R$5:R6652)-$AB$2</f>
        <v>775.87994560000118</v>
      </c>
      <c r="BK6650" s="6">
        <f>SUM($R$5:S6652)-$AB$2</f>
        <v>3811.6353845280046</v>
      </c>
      <c r="BL6650" s="6">
        <f>SUM($R$5:T6652)-$AB$2</f>
        <v>11401.023981848024</v>
      </c>
      <c r="BM6650" s="6">
        <f>SUM($R$5:U6652)-$AB$2</f>
        <v>22026.168018096152</v>
      </c>
      <c r="BN6650" s="6">
        <f>SUM($R$5:V6652)-$AB$2</f>
        <v>37204.945212736246</v>
      </c>
      <c r="BO6650" s="6">
        <f>SUM($R$5:W6652)-$AB$2</f>
        <v>55419.477846303671</v>
      </c>
      <c r="BP6650" s="16"/>
    </row>
    <row r="6651" spans="1:68" x14ac:dyDescent="0.45">
      <c r="A6651" s="1">
        <v>2008</v>
      </c>
      <c r="B6651" s="1">
        <v>10</v>
      </c>
      <c r="C6651" s="1">
        <v>6</v>
      </c>
      <c r="D6651" s="1">
        <v>0</v>
      </c>
      <c r="E6651" s="1">
        <v>18.3</v>
      </c>
      <c r="F6651" s="1">
        <v>771.18</v>
      </c>
      <c r="G6651" s="4"/>
      <c r="H6651" s="4"/>
      <c r="Q6651" s="1">
        <v>10</v>
      </c>
      <c r="R6651" s="6">
        <f t="shared" si="8910"/>
        <v>0.18851739999999997</v>
      </c>
      <c r="S6651" s="6">
        <f t="shared" si="8911"/>
        <v>0.73144751199999991</v>
      </c>
      <c r="T6651" s="6">
        <f t="shared" si="8912"/>
        <v>1.8286187799999998</v>
      </c>
      <c r="U6651" s="6">
        <f t="shared" si="8913"/>
        <v>2.5600662920000001</v>
      </c>
      <c r="V6651" s="6">
        <f t="shared" si="8914"/>
        <v>3.6572375599999996</v>
      </c>
      <c r="W6651" s="6">
        <f t="shared" si="8915"/>
        <v>4.3886850720000004</v>
      </c>
      <c r="X6651" s="17"/>
      <c r="Y6651" s="17"/>
      <c r="Z6651" s="17"/>
      <c r="AA6651" s="17"/>
      <c r="AB6651" s="17"/>
      <c r="AC6651" s="17"/>
      <c r="AE6651" s="16"/>
      <c r="AF6651" s="16"/>
      <c r="AG6651" s="16"/>
      <c r="AH6651" s="16"/>
      <c r="AI6651" s="16"/>
      <c r="AJ6651" s="16"/>
      <c r="AL6651" s="16"/>
      <c r="AM6651" s="16"/>
      <c r="AN6651" s="16"/>
      <c r="AO6651" s="16"/>
      <c r="AP6651" s="16"/>
      <c r="AQ6651" s="16"/>
      <c r="BI6651" s="1">
        <v>0</v>
      </c>
      <c r="BJ6651" s="6">
        <f t="shared" ref="BJ6651" si="8922">R6653-$AB$2</f>
        <v>-6.098077</v>
      </c>
      <c r="BK6651" s="6">
        <f t="shared" ref="BK6651" si="8923">S6653-$AB$2</f>
        <v>-4.8505387600000001</v>
      </c>
      <c r="BL6651" s="6">
        <f t="shared" ref="BL6651" si="8924">T6653-$AB$2</f>
        <v>-2.3294719000000006</v>
      </c>
      <c r="BM6651" s="6">
        <f t="shared" ref="BM6651" si="8925">U6653-$AB$2</f>
        <v>-0.64876065999999977</v>
      </c>
      <c r="BN6651" s="6">
        <f t="shared" ref="BN6651" si="8926">V6653-$AB$2</f>
        <v>1.8723061999999988</v>
      </c>
      <c r="BO6651" s="6">
        <f t="shared" ref="BO6651" si="8927">W6653-$AB$2</f>
        <v>3.5530174400000014</v>
      </c>
      <c r="BP6651" s="16"/>
    </row>
    <row r="6652" spans="1:68" x14ac:dyDescent="0.45">
      <c r="A6652" s="1">
        <v>2008</v>
      </c>
      <c r="B6652" s="1">
        <v>10</v>
      </c>
      <c r="C6652" s="1">
        <v>6</v>
      </c>
      <c r="D6652" s="1">
        <v>0</v>
      </c>
      <c r="E6652" s="1">
        <v>18.899999999999999</v>
      </c>
      <c r="F6652" s="1">
        <v>728.6</v>
      </c>
      <c r="G6652" s="4"/>
      <c r="H6652" s="4"/>
      <c r="Q6652" s="1">
        <v>11</v>
      </c>
      <c r="R6652" s="6">
        <f t="shared" si="8910"/>
        <v>0.34098779999999995</v>
      </c>
      <c r="S6652" s="6">
        <f t="shared" si="8911"/>
        <v>1.3230326639999996</v>
      </c>
      <c r="T6652" s="6">
        <f t="shared" si="8912"/>
        <v>3.307581659999999</v>
      </c>
      <c r="U6652" s="6">
        <f t="shared" si="8913"/>
        <v>4.6306143239999988</v>
      </c>
      <c r="V6652" s="6">
        <f t="shared" si="8914"/>
        <v>6.615163319999998</v>
      </c>
      <c r="W6652" s="6">
        <f t="shared" si="8915"/>
        <v>7.9381959839999992</v>
      </c>
      <c r="X6652" s="17"/>
      <c r="Y6652" s="17"/>
      <c r="Z6652" s="17"/>
      <c r="AA6652" s="17"/>
      <c r="AB6652" s="17"/>
      <c r="AC6652" s="17"/>
      <c r="AE6652" s="16"/>
      <c r="AF6652" s="16"/>
      <c r="AG6652" s="16"/>
      <c r="AH6652" s="16"/>
      <c r="AI6652" s="16"/>
      <c r="AJ6652" s="16"/>
      <c r="AL6652" s="16"/>
      <c r="AM6652" s="16"/>
      <c r="AN6652" s="16"/>
      <c r="AO6652" s="16"/>
      <c r="AP6652" s="16"/>
      <c r="AQ6652" s="16"/>
      <c r="BI6652" s="1">
        <v>0</v>
      </c>
      <c r="BJ6652" s="6">
        <f>SUM($R$5:R6654)-$AB$2</f>
        <v>776.76040300000113</v>
      </c>
      <c r="BK6652" s="6">
        <f>SUM($R$5:S6654)-$AB$2</f>
        <v>3815.9320166400048</v>
      </c>
      <c r="BL6652" s="6">
        <f>SUM($R$5:T6654)-$AB$2</f>
        <v>11413.861050740023</v>
      </c>
      <c r="BM6652" s="6">
        <f>SUM($R$5:U6654)-$AB$2</f>
        <v>22050.961698480154</v>
      </c>
      <c r="BN6652" s="6">
        <f>SUM($R$5:V6654)-$AB$2</f>
        <v>37246.819766680244</v>
      </c>
      <c r="BO6652" s="6">
        <f>SUM($R$5:W6654)-$AB$2</f>
        <v>55481.849448519664</v>
      </c>
      <c r="BP6652" s="16"/>
    </row>
    <row r="6653" spans="1:68" x14ac:dyDescent="0.45">
      <c r="A6653" s="1">
        <v>2008</v>
      </c>
      <c r="B6653" s="1">
        <v>10</v>
      </c>
      <c r="C6653" s="1">
        <v>6</v>
      </c>
      <c r="D6653" s="1">
        <v>0</v>
      </c>
      <c r="E6653" s="1">
        <v>19.2</v>
      </c>
      <c r="F6653" s="1">
        <v>623.70000000000005</v>
      </c>
      <c r="G6653" s="4"/>
      <c r="H6653" s="4"/>
      <c r="Q6653" s="1">
        <v>0</v>
      </c>
      <c r="R6653" s="6">
        <f t="shared" si="8910"/>
        <v>0.43317299999999997</v>
      </c>
      <c r="S6653" s="6">
        <f t="shared" si="8911"/>
        <v>1.6807112399999999</v>
      </c>
      <c r="T6653" s="6">
        <f t="shared" si="8912"/>
        <v>4.2017780999999994</v>
      </c>
      <c r="U6653" s="6">
        <f t="shared" si="8913"/>
        <v>5.8824893400000002</v>
      </c>
      <c r="V6653" s="6">
        <f t="shared" si="8914"/>
        <v>8.4035561999999988</v>
      </c>
      <c r="W6653" s="6">
        <f t="shared" si="8915"/>
        <v>10.084267440000001</v>
      </c>
      <c r="X6653" s="17">
        <f t="shared" ref="X6653" si="8928">SUM(R6653:R6677)-$AA$2</f>
        <v>-2.6416902000000002</v>
      </c>
      <c r="Y6653" s="17">
        <f t="shared" ref="Y6653" si="8929">SUM(S6653:S6677)-$AA$2</f>
        <v>6.6792420239999979</v>
      </c>
      <c r="Z6653" s="17">
        <f t="shared" ref="Z6653" si="8930">SUM(T6653:T6677)-$AA$2</f>
        <v>25.515292560000002</v>
      </c>
      <c r="AA6653" s="17">
        <f t="shared" ref="AA6653" si="8931">SUM(U6653:U6677)-$AA$2</f>
        <v>38.072659584000007</v>
      </c>
      <c r="AB6653" s="17">
        <f t="shared" ref="AB6653" si="8932">SUM(V6653:V6677)-$AA$2</f>
        <v>56.908710120000009</v>
      </c>
      <c r="AC6653" s="17">
        <f t="shared" ref="AC6653" si="8933">SUM(W6653:W6677)-$AA$2</f>
        <v>69.466077143999996</v>
      </c>
      <c r="AE6653" s="16">
        <f t="shared" ref="AE6653" si="8934">IF(X6653&gt;0,1,0)</f>
        <v>0</v>
      </c>
      <c r="AF6653" s="16">
        <f t="shared" ref="AF6653" si="8935">IF(Y6653&gt;0,1,0)</f>
        <v>1</v>
      </c>
      <c r="AG6653" s="16">
        <f t="shared" ref="AG6653" si="8936">IF(Z6653&gt;0,1,0)</f>
        <v>1</v>
      </c>
      <c r="AH6653" s="16">
        <f t="shared" ref="AH6653" si="8937">IF(AA6653&gt;0,1,0)</f>
        <v>1</v>
      </c>
      <c r="AI6653" s="16">
        <f t="shared" ref="AI6653" si="8938">IF(AB6653&gt;0,1,0)</f>
        <v>1</v>
      </c>
      <c r="AJ6653" s="16">
        <f t="shared" ref="AJ6653" si="8939">IF(AC6653&gt;0,1,0)</f>
        <v>1</v>
      </c>
      <c r="AL6653" s="16">
        <f t="shared" ref="AL6653" si="8940">IF(X6653&lt;0,ABS(X6653*$AP$1),0)</f>
        <v>0</v>
      </c>
      <c r="AM6653" s="16">
        <f t="shared" ref="AM6653" si="8941">IF(Y6653&lt;0,ABS(Y6653*$AP$1),0)</f>
        <v>0</v>
      </c>
      <c r="AN6653" s="16">
        <f t="shared" ref="AN6653" si="8942">IF(Z6653&lt;0,ABS(Z6653*$AP$1),0)</f>
        <v>0</v>
      </c>
      <c r="AO6653" s="16">
        <f t="shared" ref="AO6653" si="8943">IF(AA6653&lt;0,ABS(AA6653*$AP$1),0)</f>
        <v>0</v>
      </c>
      <c r="AP6653" s="16">
        <f t="shared" ref="AP6653" si="8944">IF(AB6653&lt;0,ABS(AB6653*$AP$1),0)</f>
        <v>0</v>
      </c>
      <c r="AQ6653" s="16">
        <f t="shared" ref="AQ6653" si="8945">IF(AC6653&lt;0,ABS(AC6653*$AP$1),0)</f>
        <v>0</v>
      </c>
      <c r="BI6653" s="1">
        <v>0</v>
      </c>
      <c r="BJ6653" s="6">
        <f>SUM($R$5:R6655)-$AB$2</f>
        <v>777.18299100000115</v>
      </c>
      <c r="BK6653" s="6">
        <f>SUM($R$5:S6655)-$AB$2</f>
        <v>3817.9942460800048</v>
      </c>
      <c r="BL6653" s="6">
        <f>SUM($R$5:T6655)-$AB$2</f>
        <v>11420.022383780022</v>
      </c>
      <c r="BM6653" s="6">
        <f>SUM($R$5:U6655)-$AB$2</f>
        <v>22062.861776560156</v>
      </c>
      <c r="BN6653" s="6">
        <f>SUM($R$5:V6655)-$AB$2</f>
        <v>37266.918051960245</v>
      </c>
      <c r="BO6653" s="6">
        <f>SUM($R$5:W6655)-$AB$2</f>
        <v>55511.785582439668</v>
      </c>
      <c r="BP6653" s="16"/>
    </row>
    <row r="6654" spans="1:68" x14ac:dyDescent="0.45">
      <c r="A6654" s="1">
        <v>2008</v>
      </c>
      <c r="B6654" s="1">
        <v>10</v>
      </c>
      <c r="C6654" s="1">
        <v>6</v>
      </c>
      <c r="D6654" s="1">
        <v>0</v>
      </c>
      <c r="E6654" s="1">
        <v>19</v>
      </c>
      <c r="F6654" s="1">
        <v>464.93</v>
      </c>
      <c r="G6654" s="4"/>
      <c r="H6654" s="4"/>
      <c r="Q6654" s="1">
        <v>0</v>
      </c>
      <c r="R6654" s="6">
        <f t="shared" si="8910"/>
        <v>0.44728439999999997</v>
      </c>
      <c r="S6654" s="6">
        <f t="shared" si="8911"/>
        <v>1.7354634719999997</v>
      </c>
      <c r="T6654" s="6">
        <f t="shared" si="8912"/>
        <v>4.33865868</v>
      </c>
      <c r="U6654" s="6">
        <f t="shared" si="8913"/>
        <v>6.0741221519999993</v>
      </c>
      <c r="V6654" s="6">
        <f t="shared" si="8914"/>
        <v>8.67731736</v>
      </c>
      <c r="W6654" s="6">
        <f t="shared" si="8915"/>
        <v>10.412780831999999</v>
      </c>
      <c r="X6654" s="17"/>
      <c r="Y6654" s="17"/>
      <c r="Z6654" s="17"/>
      <c r="AA6654" s="17"/>
      <c r="AB6654" s="17"/>
      <c r="AC6654" s="17"/>
      <c r="AE6654" s="16"/>
      <c r="AF6654" s="16"/>
      <c r="AG6654" s="16"/>
      <c r="AH6654" s="16"/>
      <c r="AI6654" s="16"/>
      <c r="AJ6654" s="16"/>
      <c r="AL6654" s="16"/>
      <c r="AM6654" s="16"/>
      <c r="AN6654" s="16"/>
      <c r="AO6654" s="16"/>
      <c r="AP6654" s="16"/>
      <c r="AQ6654" s="16"/>
      <c r="BI6654" s="1">
        <v>0</v>
      </c>
      <c r="BJ6654" s="6">
        <f>SUM($R$5:R6656)-$AB$2</f>
        <v>777.54473700000119</v>
      </c>
      <c r="BK6654" s="6">
        <f>SUM($R$5:S6656)-$AB$2</f>
        <v>3819.7595665600047</v>
      </c>
      <c r="BL6654" s="6">
        <f>SUM($R$5:T6656)-$AB$2</f>
        <v>11425.296640460023</v>
      </c>
      <c r="BM6654" s="6">
        <f>SUM($R$5:U6656)-$AB$2</f>
        <v>22073.048543920151</v>
      </c>
      <c r="BN6654" s="6">
        <f>SUM($R$5:V6656)-$AB$2</f>
        <v>37284.122691720244</v>
      </c>
      <c r="BO6654" s="6">
        <f>SUM($R$5:W6656)-$AB$2</f>
        <v>55537.411669079665</v>
      </c>
      <c r="BP6654" s="16"/>
    </row>
    <row r="6655" spans="1:68" x14ac:dyDescent="0.45">
      <c r="A6655" s="1">
        <v>2008</v>
      </c>
      <c r="B6655" s="1">
        <v>10</v>
      </c>
      <c r="C6655" s="1">
        <v>6</v>
      </c>
      <c r="D6655" s="1">
        <v>0</v>
      </c>
      <c r="E6655" s="1">
        <v>18.399999999999999</v>
      </c>
      <c r="F6655" s="1">
        <v>266.79000000000002</v>
      </c>
      <c r="G6655" s="4"/>
      <c r="H6655" s="4"/>
      <c r="Q6655" s="1">
        <v>0</v>
      </c>
      <c r="R6655" s="6">
        <f t="shared" si="8910"/>
        <v>0.42258799999999996</v>
      </c>
      <c r="S6655" s="6">
        <f t="shared" si="8911"/>
        <v>1.6396414399999999</v>
      </c>
      <c r="T6655" s="6">
        <f t="shared" si="8912"/>
        <v>4.0991035999999994</v>
      </c>
      <c r="U6655" s="6">
        <f t="shared" si="8913"/>
        <v>5.7387450399999995</v>
      </c>
      <c r="V6655" s="6">
        <f t="shared" si="8914"/>
        <v>8.1982071999999988</v>
      </c>
      <c r="W6655" s="6">
        <f t="shared" si="8915"/>
        <v>9.8378486400000007</v>
      </c>
      <c r="X6655" s="17"/>
      <c r="Y6655" s="17"/>
      <c r="Z6655" s="17"/>
      <c r="AA6655" s="17"/>
      <c r="AB6655" s="17"/>
      <c r="AC6655" s="17"/>
      <c r="AE6655" s="16"/>
      <c r="AF6655" s="16"/>
      <c r="AG6655" s="16"/>
      <c r="AH6655" s="16"/>
      <c r="AI6655" s="16"/>
      <c r="AJ6655" s="16"/>
      <c r="AL6655" s="16"/>
      <c r="AM6655" s="16"/>
      <c r="AN6655" s="16"/>
      <c r="AO6655" s="16"/>
      <c r="AP6655" s="16"/>
      <c r="AQ6655" s="16"/>
      <c r="BI6655" s="1">
        <v>0</v>
      </c>
      <c r="BJ6655" s="6">
        <f>SUM($R$5:R6657)-$AB$2</f>
        <v>777.81439640000121</v>
      </c>
      <c r="BK6655" s="6">
        <f>SUM($R$5:S6657)-$AB$2</f>
        <v>3821.0755044320044</v>
      </c>
      <c r="BL6655" s="6">
        <f>SUM($R$5:T6657)-$AB$2</f>
        <v>11429.228274512025</v>
      </c>
      <c r="BM6655" s="6">
        <f>SUM($R$5:U6657)-$AB$2</f>
        <v>22080.642152624154</v>
      </c>
      <c r="BN6655" s="6">
        <f>SUM($R$5:V6657)-$AB$2</f>
        <v>37296.947692784248</v>
      </c>
      <c r="BO6655" s="6">
        <f>SUM($R$5:W6657)-$AB$2</f>
        <v>55556.514340975671</v>
      </c>
      <c r="BP6655" s="16"/>
    </row>
    <row r="6656" spans="1:68" x14ac:dyDescent="0.45">
      <c r="A6656" s="1">
        <v>2008</v>
      </c>
      <c r="B6656" s="1">
        <v>10</v>
      </c>
      <c r="C6656" s="1">
        <v>6</v>
      </c>
      <c r="D6656" s="1">
        <v>0</v>
      </c>
      <c r="E6656" s="1">
        <v>17.2</v>
      </c>
      <c r="F6656" s="1">
        <v>58.12</v>
      </c>
      <c r="G6656" s="4"/>
      <c r="H6656" s="4"/>
      <c r="Q6656" s="1">
        <v>0</v>
      </c>
      <c r="R6656" s="6">
        <f t="shared" si="8910"/>
        <v>0.36174599999999996</v>
      </c>
      <c r="S6656" s="6">
        <f t="shared" si="8911"/>
        <v>1.4035744800000001</v>
      </c>
      <c r="T6656" s="6">
        <f t="shared" si="8912"/>
        <v>3.5089361999999995</v>
      </c>
      <c r="U6656" s="6">
        <f t="shared" si="8913"/>
        <v>4.9125106799999996</v>
      </c>
      <c r="V6656" s="6">
        <f t="shared" si="8914"/>
        <v>7.017872399999999</v>
      </c>
      <c r="W6656" s="6">
        <f t="shared" si="8915"/>
        <v>8.4214468799999995</v>
      </c>
      <c r="X6656" s="17"/>
      <c r="Y6656" s="17"/>
      <c r="Z6656" s="17"/>
      <c r="AA6656" s="17"/>
      <c r="AB6656" s="17"/>
      <c r="AC6656" s="17"/>
      <c r="AE6656" s="16"/>
      <c r="AF6656" s="16"/>
      <c r="AG6656" s="16"/>
      <c r="AH6656" s="16"/>
      <c r="AI6656" s="16"/>
      <c r="AJ6656" s="16"/>
      <c r="AL6656" s="16"/>
      <c r="AM6656" s="16"/>
      <c r="AN6656" s="16"/>
      <c r="AO6656" s="16"/>
      <c r="AP6656" s="16"/>
      <c r="AQ6656" s="16"/>
      <c r="BI6656" s="1">
        <v>0</v>
      </c>
      <c r="BJ6656" s="6">
        <f>SUM($R$5:R6658)-$AB$2</f>
        <v>777.96913460000121</v>
      </c>
      <c r="BK6656" s="6">
        <f>SUM($R$5:S6658)-$AB$2</f>
        <v>3821.8306268480042</v>
      </c>
      <c r="BL6656" s="6">
        <f>SUM($R$5:T6658)-$AB$2</f>
        <v>11431.484357468025</v>
      </c>
      <c r="BM6656" s="6">
        <f>SUM($R$5:U6658)-$AB$2</f>
        <v>22084.999580336153</v>
      </c>
      <c r="BN6656" s="6">
        <f>SUM($R$5:V6658)-$AB$2</f>
        <v>37304.307041576249</v>
      </c>
      <c r="BO6656" s="6">
        <f>SUM($R$5:W6658)-$AB$2</f>
        <v>55567.475995063673</v>
      </c>
      <c r="BP6656" s="16"/>
    </row>
    <row r="6657" spans="1:68" x14ac:dyDescent="0.45">
      <c r="A6657" s="1">
        <v>2008</v>
      </c>
      <c r="B6657" s="1">
        <v>10</v>
      </c>
      <c r="C6657" s="1">
        <v>6</v>
      </c>
      <c r="D6657" s="1">
        <v>0</v>
      </c>
      <c r="E6657" s="1">
        <v>16.100000000000001</v>
      </c>
      <c r="F6657" s="1">
        <v>0</v>
      </c>
      <c r="G6657" s="4"/>
      <c r="H6657" s="4"/>
      <c r="Q6657" s="1">
        <v>0</v>
      </c>
      <c r="R6657" s="6">
        <f t="shared" si="8910"/>
        <v>0.26965939999999999</v>
      </c>
      <c r="S6657" s="6">
        <f t="shared" si="8911"/>
        <v>1.046278472</v>
      </c>
      <c r="T6657" s="6">
        <f t="shared" si="8912"/>
        <v>2.61569618</v>
      </c>
      <c r="U6657" s="6">
        <f t="shared" si="8913"/>
        <v>3.6619746520000001</v>
      </c>
      <c r="V6657" s="6">
        <f t="shared" si="8914"/>
        <v>5.2313923600000001</v>
      </c>
      <c r="W6657" s="6">
        <f t="shared" si="8915"/>
        <v>6.277670832000001</v>
      </c>
      <c r="X6657" s="17"/>
      <c r="Y6657" s="17"/>
      <c r="Z6657" s="17"/>
      <c r="AA6657" s="17"/>
      <c r="AB6657" s="17"/>
      <c r="AC6657" s="17"/>
      <c r="AE6657" s="16"/>
      <c r="AF6657" s="16"/>
      <c r="AG6657" s="16"/>
      <c r="AH6657" s="16"/>
      <c r="AI6657" s="16"/>
      <c r="AJ6657" s="16"/>
      <c r="AL6657" s="16"/>
      <c r="AM6657" s="16"/>
      <c r="AN6657" s="16"/>
      <c r="AO6657" s="16"/>
      <c r="AP6657" s="16"/>
      <c r="AQ6657" s="16"/>
      <c r="BI6657" s="1">
        <v>0</v>
      </c>
      <c r="BJ6657" s="6">
        <f>SUM($R$5:R6659)-$AB$2</f>
        <v>778.00284420000116</v>
      </c>
      <c r="BK6657" s="6">
        <f>SUM($R$5:S6659)-$AB$2</f>
        <v>3821.9951296960039</v>
      </c>
      <c r="BL6657" s="6">
        <f>SUM($R$5:T6659)-$AB$2</f>
        <v>11431.975843436025</v>
      </c>
      <c r="BM6657" s="6">
        <f>SUM($R$5:U6659)-$AB$2</f>
        <v>22085.948842672155</v>
      </c>
      <c r="BN6657" s="6">
        <f>SUM($R$5:V6659)-$AB$2</f>
        <v>37305.91027015225</v>
      </c>
      <c r="BO6657" s="6">
        <f>SUM($R$5:W6659)-$AB$2</f>
        <v>55569.863983127674</v>
      </c>
      <c r="BP6657" s="16"/>
    </row>
    <row r="6658" spans="1:68" x14ac:dyDescent="0.45">
      <c r="A6658" s="1">
        <v>2008</v>
      </c>
      <c r="B6658" s="1">
        <v>10</v>
      </c>
      <c r="C6658" s="1">
        <v>6</v>
      </c>
      <c r="D6658" s="1">
        <v>0</v>
      </c>
      <c r="E6658" s="1">
        <v>15.8</v>
      </c>
      <c r="F6658" s="1">
        <v>0</v>
      </c>
      <c r="G6658" s="4"/>
      <c r="H6658" s="4"/>
      <c r="Q6658" s="1">
        <v>0</v>
      </c>
      <c r="R6658" s="6">
        <f t="shared" si="8910"/>
        <v>0.15473819999999999</v>
      </c>
      <c r="S6658" s="6">
        <f t="shared" si="8911"/>
        <v>0.60038421600000003</v>
      </c>
      <c r="T6658" s="6">
        <f t="shared" si="8912"/>
        <v>1.5009605400000001</v>
      </c>
      <c r="U6658" s="6">
        <f t="shared" si="8913"/>
        <v>2.101344756</v>
      </c>
      <c r="V6658" s="6">
        <f t="shared" si="8914"/>
        <v>3.0019210800000002</v>
      </c>
      <c r="W6658" s="6">
        <f t="shared" si="8915"/>
        <v>3.6023052960000004</v>
      </c>
      <c r="X6658" s="17"/>
      <c r="Y6658" s="17"/>
      <c r="Z6658" s="17"/>
      <c r="AA6658" s="17"/>
      <c r="AB6658" s="17"/>
      <c r="AC6658" s="17"/>
      <c r="AE6658" s="16"/>
      <c r="AF6658" s="16"/>
      <c r="AG6658" s="16"/>
      <c r="AH6658" s="16"/>
      <c r="AI6658" s="16"/>
      <c r="AJ6658" s="16"/>
      <c r="AL6658" s="16"/>
      <c r="AM6658" s="16"/>
      <c r="AN6658" s="16"/>
      <c r="AO6658" s="16"/>
      <c r="AP6658" s="16"/>
      <c r="AQ6658" s="16"/>
      <c r="BI6658" s="1">
        <v>0</v>
      </c>
      <c r="BJ6658" s="6">
        <f>SUM($R$5:R6660)-$AB$2</f>
        <v>778.00284420000116</v>
      </c>
      <c r="BK6658" s="6">
        <f>SUM($R$5:S6660)-$AB$2</f>
        <v>3821.9951296960039</v>
      </c>
      <c r="BL6658" s="6">
        <f>SUM($R$5:T6660)-$AB$2</f>
        <v>11431.975843436025</v>
      </c>
      <c r="BM6658" s="6">
        <f>SUM($R$5:U6660)-$AB$2</f>
        <v>22085.948842672155</v>
      </c>
      <c r="BN6658" s="6">
        <f>SUM($R$5:V6660)-$AB$2</f>
        <v>37305.91027015225</v>
      </c>
      <c r="BO6658" s="6">
        <f>SUM($R$5:W6660)-$AB$2</f>
        <v>55569.863983127674</v>
      </c>
      <c r="BP6658" s="16"/>
    </row>
    <row r="6659" spans="1:68" x14ac:dyDescent="0.45">
      <c r="A6659" s="1">
        <v>2008</v>
      </c>
      <c r="B6659" s="1">
        <v>10</v>
      </c>
      <c r="C6659" s="1">
        <v>6</v>
      </c>
      <c r="D6659" s="1">
        <v>0</v>
      </c>
      <c r="E6659" s="1">
        <v>15.7</v>
      </c>
      <c r="F6659" s="1">
        <v>0</v>
      </c>
      <c r="G6659" s="4"/>
      <c r="H6659" s="4"/>
      <c r="Q6659" s="1">
        <v>0</v>
      </c>
      <c r="R6659" s="6">
        <f t="shared" si="8910"/>
        <v>3.3709599999999992E-2</v>
      </c>
      <c r="S6659" s="6">
        <f t="shared" si="8911"/>
        <v>0.13079324799999997</v>
      </c>
      <c r="T6659" s="6">
        <f t="shared" si="8912"/>
        <v>0.3269831199999999</v>
      </c>
      <c r="U6659" s="6">
        <f t="shared" si="8913"/>
        <v>0.45777636799999993</v>
      </c>
      <c r="V6659" s="6">
        <f t="shared" si="8914"/>
        <v>0.65396623999999981</v>
      </c>
      <c r="W6659" s="6">
        <f t="shared" si="8915"/>
        <v>0.78475948799999995</v>
      </c>
      <c r="X6659" s="17"/>
      <c r="Y6659" s="17"/>
      <c r="Z6659" s="17"/>
      <c r="AA6659" s="17"/>
      <c r="AB6659" s="17"/>
      <c r="AC6659" s="17"/>
      <c r="AE6659" s="16"/>
      <c r="AF6659" s="16"/>
      <c r="AG6659" s="16"/>
      <c r="AH6659" s="16"/>
      <c r="AI6659" s="16"/>
      <c r="AJ6659" s="16"/>
      <c r="AL6659" s="16"/>
      <c r="AM6659" s="16"/>
      <c r="AN6659" s="16"/>
      <c r="AO6659" s="16"/>
      <c r="AP6659" s="16"/>
      <c r="AQ6659" s="16"/>
      <c r="BI6659" s="1">
        <v>0</v>
      </c>
      <c r="BJ6659" s="6">
        <f>SUM($R$5:R6661)-$AB$2</f>
        <v>778.00284420000116</v>
      </c>
      <c r="BK6659" s="6">
        <f>SUM($R$5:S6661)-$AB$2</f>
        <v>3821.9951296960039</v>
      </c>
      <c r="BL6659" s="6">
        <f>SUM($R$5:T6661)-$AB$2</f>
        <v>11431.975843436025</v>
      </c>
      <c r="BM6659" s="6">
        <f>SUM($R$5:U6661)-$AB$2</f>
        <v>22085.948842672155</v>
      </c>
      <c r="BN6659" s="6">
        <f>SUM($R$5:V6661)-$AB$2</f>
        <v>37305.91027015225</v>
      </c>
      <c r="BO6659" s="6">
        <f>SUM($R$5:W6661)-$AB$2</f>
        <v>55569.863983127674</v>
      </c>
      <c r="BP6659" s="16"/>
    </row>
    <row r="6660" spans="1:68" x14ac:dyDescent="0.45">
      <c r="A6660" s="1">
        <v>2008</v>
      </c>
      <c r="B6660" s="1">
        <v>10</v>
      </c>
      <c r="C6660" s="1">
        <v>6</v>
      </c>
      <c r="D6660" s="1">
        <v>0</v>
      </c>
      <c r="E6660" s="1">
        <v>15.6</v>
      </c>
      <c r="F6660" s="1">
        <v>0</v>
      </c>
      <c r="G6660" s="4"/>
      <c r="H6660" s="4"/>
      <c r="Q6660" s="1">
        <v>0</v>
      </c>
      <c r="R6660" s="6">
        <f t="shared" si="8910"/>
        <v>0</v>
      </c>
      <c r="S6660" s="6">
        <f t="shared" si="8911"/>
        <v>0</v>
      </c>
      <c r="T6660" s="6">
        <f t="shared" si="8912"/>
        <v>0</v>
      </c>
      <c r="U6660" s="6">
        <f t="shared" si="8913"/>
        <v>0</v>
      </c>
      <c r="V6660" s="6">
        <f t="shared" si="8914"/>
        <v>0</v>
      </c>
      <c r="W6660" s="6">
        <f t="shared" si="8915"/>
        <v>0</v>
      </c>
      <c r="X6660" s="17"/>
      <c r="Y6660" s="17"/>
      <c r="Z6660" s="17"/>
      <c r="AA6660" s="17"/>
      <c r="AB6660" s="17"/>
      <c r="AC6660" s="17"/>
      <c r="AE6660" s="16"/>
      <c r="AF6660" s="16"/>
      <c r="AG6660" s="16"/>
      <c r="AH6660" s="16"/>
      <c r="AI6660" s="16"/>
      <c r="AJ6660" s="16"/>
      <c r="AL6660" s="16"/>
      <c r="AM6660" s="16"/>
      <c r="AN6660" s="16"/>
      <c r="AO6660" s="16"/>
      <c r="AP6660" s="16"/>
      <c r="AQ6660" s="16"/>
      <c r="BI6660" s="1">
        <v>0</v>
      </c>
      <c r="BJ6660" s="6">
        <f>SUM($R$5:R6662)-$AB$2</f>
        <v>778.00284420000116</v>
      </c>
      <c r="BK6660" s="6">
        <f>SUM($R$5:S6662)-$AB$2</f>
        <v>3821.9951296960039</v>
      </c>
      <c r="BL6660" s="6">
        <f>SUM($R$5:T6662)-$AB$2</f>
        <v>11431.975843436025</v>
      </c>
      <c r="BM6660" s="6">
        <f>SUM($R$5:U6662)-$AB$2</f>
        <v>22085.948842672155</v>
      </c>
      <c r="BN6660" s="6">
        <f>SUM($R$5:V6662)-$AB$2</f>
        <v>37305.91027015225</v>
      </c>
      <c r="BO6660" s="6">
        <f>SUM($R$5:W6662)-$AB$2</f>
        <v>55569.863983127674</v>
      </c>
      <c r="BP6660" s="16"/>
    </row>
    <row r="6661" spans="1:68" x14ac:dyDescent="0.45">
      <c r="A6661" s="1">
        <v>2008</v>
      </c>
      <c r="B6661" s="1">
        <v>10</v>
      </c>
      <c r="C6661" s="1">
        <v>6</v>
      </c>
      <c r="D6661" s="1">
        <v>0</v>
      </c>
      <c r="E6661" s="1">
        <v>15.5</v>
      </c>
      <c r="F6661" s="1">
        <v>0</v>
      </c>
      <c r="G6661" s="4"/>
      <c r="H6661" s="4"/>
      <c r="Q6661" s="1">
        <v>0</v>
      </c>
      <c r="R6661" s="6">
        <f t="shared" si="8910"/>
        <v>0</v>
      </c>
      <c r="S6661" s="6">
        <f t="shared" si="8911"/>
        <v>0</v>
      </c>
      <c r="T6661" s="6">
        <f t="shared" si="8912"/>
        <v>0</v>
      </c>
      <c r="U6661" s="6">
        <f t="shared" si="8913"/>
        <v>0</v>
      </c>
      <c r="V6661" s="6">
        <f t="shared" si="8914"/>
        <v>0</v>
      </c>
      <c r="W6661" s="6">
        <f t="shared" si="8915"/>
        <v>0</v>
      </c>
      <c r="X6661" s="17"/>
      <c r="Y6661" s="17"/>
      <c r="Z6661" s="17"/>
      <c r="AA6661" s="17"/>
      <c r="AB6661" s="17"/>
      <c r="AC6661" s="17"/>
      <c r="AE6661" s="16"/>
      <c r="AF6661" s="16"/>
      <c r="AG6661" s="16"/>
      <c r="AH6661" s="16"/>
      <c r="AI6661" s="16"/>
      <c r="AJ6661" s="16"/>
      <c r="AL6661" s="16"/>
      <c r="AM6661" s="16"/>
      <c r="AN6661" s="16"/>
      <c r="AO6661" s="16"/>
      <c r="AP6661" s="16"/>
      <c r="AQ6661" s="16"/>
      <c r="BI6661" s="1">
        <v>0</v>
      </c>
      <c r="BJ6661" s="6">
        <f>SUM($R$5:R6663)-$AB$2</f>
        <v>778.00284420000116</v>
      </c>
      <c r="BK6661" s="6">
        <f>SUM($R$5:S6663)-$AB$2</f>
        <v>3821.9951296960039</v>
      </c>
      <c r="BL6661" s="6">
        <f>SUM($R$5:T6663)-$AB$2</f>
        <v>11431.975843436025</v>
      </c>
      <c r="BM6661" s="6">
        <f>SUM($R$5:U6663)-$AB$2</f>
        <v>22085.948842672155</v>
      </c>
      <c r="BN6661" s="6">
        <f>SUM($R$5:V6663)-$AB$2</f>
        <v>37305.91027015225</v>
      </c>
      <c r="BO6661" s="6">
        <f>SUM($R$5:W6663)-$AB$2</f>
        <v>55569.863983127674</v>
      </c>
      <c r="BP6661" s="16"/>
    </row>
    <row r="6662" spans="1:68" x14ac:dyDescent="0.45">
      <c r="A6662" s="1">
        <v>2008</v>
      </c>
      <c r="B6662" s="1">
        <v>10</v>
      </c>
      <c r="C6662" s="1">
        <v>6</v>
      </c>
      <c r="D6662" s="1">
        <v>0</v>
      </c>
      <c r="E6662" s="1">
        <v>15.4</v>
      </c>
      <c r="F6662" s="1">
        <v>0</v>
      </c>
      <c r="G6662" s="4"/>
      <c r="H6662" s="4"/>
      <c r="Q6662" s="1">
        <v>0</v>
      </c>
      <c r="R6662" s="6">
        <f t="shared" si="8910"/>
        <v>0</v>
      </c>
      <c r="S6662" s="6">
        <f t="shared" si="8911"/>
        <v>0</v>
      </c>
      <c r="T6662" s="6">
        <f t="shared" si="8912"/>
        <v>0</v>
      </c>
      <c r="U6662" s="6">
        <f t="shared" si="8913"/>
        <v>0</v>
      </c>
      <c r="V6662" s="6">
        <f t="shared" si="8914"/>
        <v>0</v>
      </c>
      <c r="W6662" s="6">
        <f t="shared" si="8915"/>
        <v>0</v>
      </c>
      <c r="X6662" s="17"/>
      <c r="Y6662" s="17"/>
      <c r="Z6662" s="17"/>
      <c r="AA6662" s="17"/>
      <c r="AB6662" s="17"/>
      <c r="AC6662" s="17"/>
      <c r="AE6662" s="16"/>
      <c r="AF6662" s="16"/>
      <c r="AG6662" s="16"/>
      <c r="AH6662" s="16"/>
      <c r="AI6662" s="16"/>
      <c r="AJ6662" s="16"/>
      <c r="AL6662" s="16"/>
      <c r="AM6662" s="16"/>
      <c r="AN6662" s="16"/>
      <c r="AO6662" s="16"/>
      <c r="AP6662" s="16"/>
      <c r="AQ6662" s="16"/>
      <c r="BI6662" s="1">
        <v>0</v>
      </c>
      <c r="BJ6662" s="6">
        <f>SUM($R$5:R6664)-$AB$2</f>
        <v>778.00284420000116</v>
      </c>
      <c r="BK6662" s="6">
        <f>SUM($R$5:S6664)-$AB$2</f>
        <v>3821.9951296960039</v>
      </c>
      <c r="BL6662" s="6">
        <f>SUM($R$5:T6664)-$AB$2</f>
        <v>11431.975843436025</v>
      </c>
      <c r="BM6662" s="6">
        <f>SUM($R$5:U6664)-$AB$2</f>
        <v>22085.948842672155</v>
      </c>
      <c r="BN6662" s="6">
        <f>SUM($R$5:V6664)-$AB$2</f>
        <v>37305.91027015225</v>
      </c>
      <c r="BO6662" s="6">
        <f>SUM($R$5:W6664)-$AB$2</f>
        <v>55569.863983127674</v>
      </c>
      <c r="BP6662" s="16"/>
    </row>
    <row r="6663" spans="1:68" x14ac:dyDescent="0.45">
      <c r="A6663" s="1">
        <v>2008</v>
      </c>
      <c r="B6663" s="1">
        <v>10</v>
      </c>
      <c r="C6663" s="1">
        <v>6</v>
      </c>
      <c r="D6663" s="1">
        <v>0</v>
      </c>
      <c r="E6663" s="1">
        <v>15.1</v>
      </c>
      <c r="F6663" s="1">
        <v>0</v>
      </c>
      <c r="G6663" s="4"/>
      <c r="H6663" s="4"/>
      <c r="Q6663" s="1">
        <v>0</v>
      </c>
      <c r="R6663" s="6">
        <f t="shared" si="8910"/>
        <v>0</v>
      </c>
      <c r="S6663" s="6">
        <f t="shared" si="8911"/>
        <v>0</v>
      </c>
      <c r="T6663" s="6">
        <f t="shared" si="8912"/>
        <v>0</v>
      </c>
      <c r="U6663" s="6">
        <f t="shared" si="8913"/>
        <v>0</v>
      </c>
      <c r="V6663" s="6">
        <f t="shared" si="8914"/>
        <v>0</v>
      </c>
      <c r="W6663" s="6">
        <f t="shared" si="8915"/>
        <v>0</v>
      </c>
      <c r="X6663" s="17"/>
      <c r="Y6663" s="17"/>
      <c r="Z6663" s="17"/>
      <c r="AA6663" s="17"/>
      <c r="AB6663" s="17"/>
      <c r="AC6663" s="17"/>
      <c r="AE6663" s="16"/>
      <c r="AF6663" s="16"/>
      <c r="AG6663" s="16"/>
      <c r="AH6663" s="16"/>
      <c r="AI6663" s="16"/>
      <c r="AJ6663" s="16"/>
      <c r="AL6663" s="16"/>
      <c r="AM6663" s="16"/>
      <c r="AN6663" s="16"/>
      <c r="AO6663" s="16"/>
      <c r="AP6663" s="16"/>
      <c r="AQ6663" s="16"/>
      <c r="BI6663" s="1">
        <v>0</v>
      </c>
      <c r="BJ6663" s="6">
        <f t="shared" ref="BJ6663" si="8946">R6665-$AB$2</f>
        <v>-6.53125</v>
      </c>
      <c r="BK6663" s="6">
        <f t="shared" ref="BK6663" si="8947">S6665-$AB$2</f>
        <v>-6.53125</v>
      </c>
      <c r="BL6663" s="6">
        <f t="shared" ref="BL6663" si="8948">T6665-$AB$2</f>
        <v>-6.53125</v>
      </c>
      <c r="BM6663" s="6">
        <f t="shared" ref="BM6663" si="8949">U6665-$AB$2</f>
        <v>-6.53125</v>
      </c>
      <c r="BN6663" s="6">
        <f t="shared" ref="BN6663" si="8950">V6665-$AB$2</f>
        <v>-6.53125</v>
      </c>
      <c r="BO6663" s="6">
        <f t="shared" ref="BO6663" si="8951">W6665-$AB$2</f>
        <v>-6.53125</v>
      </c>
      <c r="BP6663" s="16">
        <v>279</v>
      </c>
    </row>
    <row r="6664" spans="1:68" x14ac:dyDescent="0.45">
      <c r="A6664" s="1">
        <v>2008</v>
      </c>
      <c r="B6664" s="1">
        <v>10</v>
      </c>
      <c r="C6664" s="1">
        <v>6</v>
      </c>
      <c r="D6664" s="1">
        <v>0</v>
      </c>
      <c r="E6664" s="1">
        <v>14.7</v>
      </c>
      <c r="F6664" s="1">
        <v>0</v>
      </c>
      <c r="G6664" s="4"/>
      <c r="H6664" s="4"/>
      <c r="Q6664" s="1">
        <v>0</v>
      </c>
      <c r="R6664" s="6">
        <f t="shared" si="8910"/>
        <v>0</v>
      </c>
      <c r="S6664" s="6">
        <f t="shared" si="8911"/>
        <v>0</v>
      </c>
      <c r="T6664" s="6">
        <f t="shared" si="8912"/>
        <v>0</v>
      </c>
      <c r="U6664" s="6">
        <f t="shared" si="8913"/>
        <v>0</v>
      </c>
      <c r="V6664" s="6">
        <f t="shared" si="8914"/>
        <v>0</v>
      </c>
      <c r="W6664" s="6">
        <f t="shared" si="8915"/>
        <v>0</v>
      </c>
      <c r="X6664" s="17"/>
      <c r="Y6664" s="17"/>
      <c r="Z6664" s="17"/>
      <c r="AA6664" s="17"/>
      <c r="AB6664" s="17"/>
      <c r="AC6664" s="17"/>
      <c r="AE6664" s="16"/>
      <c r="AF6664" s="16"/>
      <c r="AG6664" s="16"/>
      <c r="AH6664" s="16"/>
      <c r="AI6664" s="16"/>
      <c r="AJ6664" s="16"/>
      <c r="AL6664" s="16"/>
      <c r="AM6664" s="16"/>
      <c r="AN6664" s="16"/>
      <c r="AO6664" s="16"/>
      <c r="AP6664" s="16"/>
      <c r="AQ6664" s="16"/>
      <c r="BI6664" s="1">
        <v>0</v>
      </c>
      <c r="BJ6664" s="6">
        <f>SUM($R$5:R6666)-$AB$2</f>
        <v>778.00284420000116</v>
      </c>
      <c r="BK6664" s="6">
        <f>SUM($R$5:S6666)-$AB$2</f>
        <v>3821.9951296960039</v>
      </c>
      <c r="BL6664" s="6">
        <f>SUM($R$5:T6666)-$AB$2</f>
        <v>11431.975843436025</v>
      </c>
      <c r="BM6664" s="6">
        <f>SUM($R$5:U6666)-$AB$2</f>
        <v>22085.948842672155</v>
      </c>
      <c r="BN6664" s="6">
        <f>SUM($R$5:V6666)-$AB$2</f>
        <v>37305.91027015225</v>
      </c>
      <c r="BO6664" s="6">
        <f>SUM($R$5:W6666)-$AB$2</f>
        <v>55569.863983127674</v>
      </c>
      <c r="BP6664" s="16"/>
    </row>
    <row r="6665" spans="1:68" x14ac:dyDescent="0.45">
      <c r="A6665" s="1">
        <v>2008</v>
      </c>
      <c r="B6665" s="1">
        <v>10</v>
      </c>
      <c r="C6665" s="1">
        <v>6</v>
      </c>
      <c r="D6665" s="1">
        <v>0</v>
      </c>
      <c r="E6665" s="1">
        <v>14.3</v>
      </c>
      <c r="F6665" s="1">
        <v>0</v>
      </c>
      <c r="G6665" s="4"/>
      <c r="H6665" s="4"/>
      <c r="Q6665" s="1">
        <v>0</v>
      </c>
      <c r="R6665" s="6">
        <f t="shared" si="8910"/>
        <v>0</v>
      </c>
      <c r="S6665" s="6">
        <f t="shared" si="8911"/>
        <v>0</v>
      </c>
      <c r="T6665" s="6">
        <f t="shared" si="8912"/>
        <v>0</v>
      </c>
      <c r="U6665" s="6">
        <f t="shared" si="8913"/>
        <v>0</v>
      </c>
      <c r="V6665" s="6">
        <f t="shared" si="8914"/>
        <v>0</v>
      </c>
      <c r="W6665" s="6">
        <f t="shared" si="8915"/>
        <v>0</v>
      </c>
      <c r="X6665" s="17"/>
      <c r="Y6665" s="17"/>
      <c r="Z6665" s="17"/>
      <c r="AA6665" s="17"/>
      <c r="AB6665" s="17"/>
      <c r="AC6665" s="17"/>
      <c r="AE6665" s="16"/>
      <c r="AF6665" s="16"/>
      <c r="AG6665" s="16"/>
      <c r="AH6665" s="16"/>
      <c r="AI6665" s="16"/>
      <c r="AJ6665" s="16"/>
      <c r="AL6665" s="16"/>
      <c r="AM6665" s="16"/>
      <c r="AN6665" s="16"/>
      <c r="AO6665" s="16"/>
      <c r="AP6665" s="16"/>
      <c r="AQ6665" s="16"/>
      <c r="BI6665" s="1">
        <v>0</v>
      </c>
      <c r="BJ6665" s="6">
        <f>SUM($R$5:R6667)-$AB$2</f>
        <v>778.00284420000116</v>
      </c>
      <c r="BK6665" s="6">
        <f>SUM($R$5:S6667)-$AB$2</f>
        <v>3821.9951296960039</v>
      </c>
      <c r="BL6665" s="6">
        <f>SUM($R$5:T6667)-$AB$2</f>
        <v>11431.975843436025</v>
      </c>
      <c r="BM6665" s="6">
        <f>SUM($R$5:U6667)-$AB$2</f>
        <v>22085.948842672155</v>
      </c>
      <c r="BN6665" s="6">
        <f>SUM($R$5:V6667)-$AB$2</f>
        <v>37305.91027015225</v>
      </c>
      <c r="BO6665" s="6">
        <f>SUM($R$5:W6667)-$AB$2</f>
        <v>55569.863983127674</v>
      </c>
      <c r="BP6665" s="16"/>
    </row>
    <row r="6666" spans="1:68" x14ac:dyDescent="0.45">
      <c r="A6666" s="1">
        <v>2008</v>
      </c>
      <c r="B6666" s="1">
        <v>10</v>
      </c>
      <c r="C6666" s="1">
        <v>6</v>
      </c>
      <c r="D6666" s="1">
        <v>0</v>
      </c>
      <c r="E6666" s="1">
        <v>14.1</v>
      </c>
      <c r="F6666" s="1">
        <v>0</v>
      </c>
      <c r="G6666" s="4"/>
      <c r="H6666" s="4"/>
      <c r="Q6666" s="1">
        <v>0</v>
      </c>
      <c r="R6666" s="6">
        <f t="shared" si="8910"/>
        <v>0</v>
      </c>
      <c r="S6666" s="6">
        <f t="shared" si="8911"/>
        <v>0</v>
      </c>
      <c r="T6666" s="6">
        <f t="shared" si="8912"/>
        <v>0</v>
      </c>
      <c r="U6666" s="6">
        <f t="shared" si="8913"/>
        <v>0</v>
      </c>
      <c r="V6666" s="6">
        <f t="shared" si="8914"/>
        <v>0</v>
      </c>
      <c r="W6666" s="6">
        <f t="shared" si="8915"/>
        <v>0</v>
      </c>
      <c r="X6666" s="17"/>
      <c r="Y6666" s="17"/>
      <c r="Z6666" s="17"/>
      <c r="AA6666" s="17"/>
      <c r="AB6666" s="17"/>
      <c r="AC6666" s="17"/>
      <c r="AE6666" s="16"/>
      <c r="AF6666" s="16"/>
      <c r="AG6666" s="16"/>
      <c r="AH6666" s="16"/>
      <c r="AI6666" s="16"/>
      <c r="AJ6666" s="16"/>
      <c r="AL6666" s="16"/>
      <c r="AM6666" s="16"/>
      <c r="AN6666" s="16"/>
      <c r="AO6666" s="16"/>
      <c r="AP6666" s="16"/>
      <c r="AQ6666" s="16"/>
      <c r="BI6666" s="1">
        <v>0</v>
      </c>
      <c r="BJ6666" s="6">
        <f>SUM($R$5:R6668)-$AB$2</f>
        <v>778.00284420000116</v>
      </c>
      <c r="BK6666" s="6">
        <f>SUM($R$5:S6668)-$AB$2</f>
        <v>3821.9951296960039</v>
      </c>
      <c r="BL6666" s="6">
        <f>SUM($R$5:T6668)-$AB$2</f>
        <v>11431.975843436025</v>
      </c>
      <c r="BM6666" s="6">
        <f>SUM($R$5:U6668)-$AB$2</f>
        <v>22085.948842672155</v>
      </c>
      <c r="BN6666" s="6">
        <f>SUM($R$5:V6668)-$AB$2</f>
        <v>37305.91027015225</v>
      </c>
      <c r="BO6666" s="6">
        <f>SUM($R$5:W6668)-$AB$2</f>
        <v>55569.863983127674</v>
      </c>
      <c r="BP6666" s="16"/>
    </row>
    <row r="6667" spans="1:68" x14ac:dyDescent="0.45">
      <c r="A6667" s="1">
        <v>2008</v>
      </c>
      <c r="B6667" s="1">
        <v>10</v>
      </c>
      <c r="C6667" s="1">
        <v>6</v>
      </c>
      <c r="D6667" s="1">
        <v>0</v>
      </c>
      <c r="E6667" s="1">
        <v>14</v>
      </c>
      <c r="F6667" s="1">
        <v>0</v>
      </c>
      <c r="G6667" s="4"/>
      <c r="H6667" s="4"/>
      <c r="Q6667" s="1">
        <v>0</v>
      </c>
      <c r="R6667" s="6">
        <f t="shared" si="8910"/>
        <v>0</v>
      </c>
      <c r="S6667" s="6">
        <f t="shared" si="8911"/>
        <v>0</v>
      </c>
      <c r="T6667" s="6">
        <f t="shared" si="8912"/>
        <v>0</v>
      </c>
      <c r="U6667" s="6">
        <f t="shared" si="8913"/>
        <v>0</v>
      </c>
      <c r="V6667" s="6">
        <f t="shared" si="8914"/>
        <v>0</v>
      </c>
      <c r="W6667" s="6">
        <f t="shared" si="8915"/>
        <v>0</v>
      </c>
      <c r="X6667" s="17"/>
      <c r="Y6667" s="17"/>
      <c r="Z6667" s="17"/>
      <c r="AA6667" s="17"/>
      <c r="AB6667" s="17"/>
      <c r="AC6667" s="17"/>
      <c r="AE6667" s="16"/>
      <c r="AF6667" s="16"/>
      <c r="AG6667" s="16"/>
      <c r="AH6667" s="16"/>
      <c r="AI6667" s="16"/>
      <c r="AJ6667" s="16"/>
      <c r="AL6667" s="16"/>
      <c r="AM6667" s="16"/>
      <c r="AN6667" s="16"/>
      <c r="AO6667" s="16"/>
      <c r="AP6667" s="16"/>
      <c r="AQ6667" s="16"/>
      <c r="BI6667" s="1">
        <v>0</v>
      </c>
      <c r="BJ6667" s="6">
        <f>SUM($R$5:R6669)-$AB$2</f>
        <v>778.00284420000116</v>
      </c>
      <c r="BK6667" s="6">
        <f>SUM($R$5:S6669)-$AB$2</f>
        <v>3821.9951296960039</v>
      </c>
      <c r="BL6667" s="6">
        <f>SUM($R$5:T6669)-$AB$2</f>
        <v>11431.975843436025</v>
      </c>
      <c r="BM6667" s="6">
        <f>SUM($R$5:U6669)-$AB$2</f>
        <v>22085.948842672155</v>
      </c>
      <c r="BN6667" s="6">
        <f>SUM($R$5:V6669)-$AB$2</f>
        <v>37305.91027015225</v>
      </c>
      <c r="BO6667" s="6">
        <f>SUM($R$5:W6669)-$AB$2</f>
        <v>55569.863983127674</v>
      </c>
      <c r="BP6667" s="16"/>
    </row>
    <row r="6668" spans="1:68" x14ac:dyDescent="0.45">
      <c r="A6668" s="1">
        <v>2008</v>
      </c>
      <c r="B6668" s="1">
        <v>10</v>
      </c>
      <c r="C6668" s="1">
        <v>6</v>
      </c>
      <c r="D6668" s="1">
        <v>0</v>
      </c>
      <c r="E6668" s="1">
        <v>13.7</v>
      </c>
      <c r="F6668" s="1">
        <v>0</v>
      </c>
      <c r="G6668" s="4"/>
      <c r="H6668" s="4"/>
      <c r="Q6668" s="1">
        <v>0</v>
      </c>
      <c r="R6668" s="6">
        <f t="shared" si="8910"/>
        <v>0</v>
      </c>
      <c r="S6668" s="6">
        <f t="shared" si="8911"/>
        <v>0</v>
      </c>
      <c r="T6668" s="6">
        <f t="shared" si="8912"/>
        <v>0</v>
      </c>
      <c r="U6668" s="6">
        <f t="shared" si="8913"/>
        <v>0</v>
      </c>
      <c r="V6668" s="6">
        <f t="shared" si="8914"/>
        <v>0</v>
      </c>
      <c r="W6668" s="6">
        <f t="shared" si="8915"/>
        <v>0</v>
      </c>
      <c r="X6668" s="17"/>
      <c r="Y6668" s="17"/>
      <c r="Z6668" s="17"/>
      <c r="AA6668" s="17"/>
      <c r="AB6668" s="17"/>
      <c r="AC6668" s="17"/>
      <c r="AE6668" s="16"/>
      <c r="AF6668" s="16"/>
      <c r="AG6668" s="16"/>
      <c r="AH6668" s="16"/>
      <c r="AI6668" s="16"/>
      <c r="AJ6668" s="16"/>
      <c r="AL6668" s="16"/>
      <c r="AM6668" s="16"/>
      <c r="AN6668" s="16"/>
      <c r="AO6668" s="16"/>
      <c r="AP6668" s="16"/>
      <c r="AQ6668" s="16"/>
      <c r="BI6668" s="1">
        <v>0</v>
      </c>
      <c r="BJ6668" s="6">
        <f>SUM($R$5:R6670)-$AB$2</f>
        <v>778.00284420000116</v>
      </c>
      <c r="BK6668" s="6">
        <f>SUM($R$5:S6670)-$AB$2</f>
        <v>3821.9951296960039</v>
      </c>
      <c r="BL6668" s="6">
        <f>SUM($R$5:T6670)-$AB$2</f>
        <v>11431.975843436025</v>
      </c>
      <c r="BM6668" s="6">
        <f>SUM($R$5:U6670)-$AB$2</f>
        <v>22085.948842672155</v>
      </c>
      <c r="BN6668" s="6">
        <f>SUM($R$5:V6670)-$AB$2</f>
        <v>37305.91027015225</v>
      </c>
      <c r="BO6668" s="6">
        <f>SUM($R$5:W6670)-$AB$2</f>
        <v>55569.863983127674</v>
      </c>
      <c r="BP6668" s="16"/>
    </row>
    <row r="6669" spans="1:68" x14ac:dyDescent="0.45">
      <c r="A6669" s="1">
        <v>2008</v>
      </c>
      <c r="B6669" s="1">
        <v>10</v>
      </c>
      <c r="C6669" s="1">
        <v>6</v>
      </c>
      <c r="D6669" s="1">
        <v>0</v>
      </c>
      <c r="E6669" s="1">
        <v>13.3</v>
      </c>
      <c r="F6669" s="1">
        <v>0</v>
      </c>
      <c r="G6669" s="4"/>
      <c r="H6669" s="4"/>
      <c r="Q6669" s="1">
        <v>0</v>
      </c>
      <c r="R6669" s="6">
        <f t="shared" si="8910"/>
        <v>0</v>
      </c>
      <c r="S6669" s="6">
        <f t="shared" si="8911"/>
        <v>0</v>
      </c>
      <c r="T6669" s="6">
        <f t="shared" si="8912"/>
        <v>0</v>
      </c>
      <c r="U6669" s="6">
        <f t="shared" si="8913"/>
        <v>0</v>
      </c>
      <c r="V6669" s="6">
        <f t="shared" si="8914"/>
        <v>0</v>
      </c>
      <c r="W6669" s="6">
        <f t="shared" si="8915"/>
        <v>0</v>
      </c>
      <c r="X6669" s="17"/>
      <c r="Y6669" s="17"/>
      <c r="Z6669" s="17"/>
      <c r="AA6669" s="17"/>
      <c r="AB6669" s="17"/>
      <c r="AC6669" s="17"/>
      <c r="AE6669" s="16"/>
      <c r="AF6669" s="16"/>
      <c r="AG6669" s="16"/>
      <c r="AH6669" s="16"/>
      <c r="AI6669" s="16"/>
      <c r="AJ6669" s="16"/>
      <c r="AL6669" s="16"/>
      <c r="AM6669" s="16"/>
      <c r="AN6669" s="16"/>
      <c r="AO6669" s="16"/>
      <c r="AP6669" s="16"/>
      <c r="AQ6669" s="16"/>
      <c r="BI6669" s="1">
        <v>0</v>
      </c>
      <c r="BJ6669" s="6">
        <f>SUM($R$5:R6671)-$AB$2</f>
        <v>778.00284420000116</v>
      </c>
      <c r="BK6669" s="6">
        <f>SUM($R$5:S6671)-$AB$2</f>
        <v>3821.9951296960039</v>
      </c>
      <c r="BL6669" s="6">
        <f>SUM($R$5:T6671)-$AB$2</f>
        <v>11431.975843436025</v>
      </c>
      <c r="BM6669" s="6">
        <f>SUM($R$5:U6671)-$AB$2</f>
        <v>22085.948842672155</v>
      </c>
      <c r="BN6669" s="6">
        <f>SUM($R$5:V6671)-$AB$2</f>
        <v>37305.91027015225</v>
      </c>
      <c r="BO6669" s="6">
        <f>SUM($R$5:W6671)-$AB$2</f>
        <v>55569.863983127674</v>
      </c>
      <c r="BP6669" s="16"/>
    </row>
    <row r="6670" spans="1:68" x14ac:dyDescent="0.45">
      <c r="A6670" s="1">
        <v>2008</v>
      </c>
      <c r="B6670" s="1">
        <v>10</v>
      </c>
      <c r="C6670" s="1">
        <v>6</v>
      </c>
      <c r="D6670" s="1">
        <v>0</v>
      </c>
      <c r="E6670" s="1">
        <v>13.2</v>
      </c>
      <c r="F6670" s="1">
        <v>108.63</v>
      </c>
      <c r="G6670" s="4"/>
      <c r="H6670" s="4"/>
      <c r="Q6670" s="1">
        <v>0</v>
      </c>
      <c r="R6670" s="6">
        <f t="shared" si="8910"/>
        <v>0</v>
      </c>
      <c r="S6670" s="6">
        <f t="shared" si="8911"/>
        <v>0</v>
      </c>
      <c r="T6670" s="6">
        <f t="shared" si="8912"/>
        <v>0</v>
      </c>
      <c r="U6670" s="6">
        <f t="shared" si="8913"/>
        <v>0</v>
      </c>
      <c r="V6670" s="6">
        <f t="shared" si="8914"/>
        <v>0</v>
      </c>
      <c r="W6670" s="6">
        <f t="shared" si="8915"/>
        <v>0</v>
      </c>
      <c r="X6670" s="17"/>
      <c r="Y6670" s="17"/>
      <c r="Z6670" s="17"/>
      <c r="AA6670" s="17"/>
      <c r="AB6670" s="17"/>
      <c r="AC6670" s="17"/>
      <c r="AE6670" s="16"/>
      <c r="AF6670" s="16"/>
      <c r="AG6670" s="16"/>
      <c r="AH6670" s="16"/>
      <c r="AI6670" s="16"/>
      <c r="AJ6670" s="16"/>
      <c r="AL6670" s="16"/>
      <c r="AM6670" s="16"/>
      <c r="AN6670" s="16"/>
      <c r="AO6670" s="16"/>
      <c r="AP6670" s="16"/>
      <c r="AQ6670" s="16"/>
      <c r="BI6670" s="1">
        <v>0</v>
      </c>
      <c r="BJ6670" s="6">
        <f>SUM($R$5:R6672)-$AB$2</f>
        <v>778.00284420000116</v>
      </c>
      <c r="BK6670" s="6">
        <f>SUM($R$5:S6672)-$AB$2</f>
        <v>3821.9951296960039</v>
      </c>
      <c r="BL6670" s="6">
        <f>SUM($R$5:T6672)-$AB$2</f>
        <v>11431.975843436025</v>
      </c>
      <c r="BM6670" s="6">
        <f>SUM($R$5:U6672)-$AB$2</f>
        <v>22085.948842672155</v>
      </c>
      <c r="BN6670" s="6">
        <f>SUM($R$5:V6672)-$AB$2</f>
        <v>37305.91027015225</v>
      </c>
      <c r="BO6670" s="6">
        <f>SUM($R$5:W6672)-$AB$2</f>
        <v>55569.863983127674</v>
      </c>
      <c r="BP6670" s="16"/>
    </row>
    <row r="6671" spans="1:68" x14ac:dyDescent="0.45">
      <c r="A6671" s="1">
        <v>2008</v>
      </c>
      <c r="B6671" s="1">
        <v>10</v>
      </c>
      <c r="C6671" s="1">
        <v>6</v>
      </c>
      <c r="D6671" s="1">
        <v>0</v>
      </c>
      <c r="E6671" s="1">
        <v>13.3</v>
      </c>
      <c r="F6671" s="1">
        <v>169.79</v>
      </c>
      <c r="G6671" s="4"/>
      <c r="H6671" s="4"/>
      <c r="Q6671" s="1">
        <v>0</v>
      </c>
      <c r="R6671" s="6">
        <f t="shared" si="8910"/>
        <v>0</v>
      </c>
      <c r="S6671" s="6">
        <f t="shared" si="8911"/>
        <v>0</v>
      </c>
      <c r="T6671" s="6">
        <f t="shared" si="8912"/>
        <v>0</v>
      </c>
      <c r="U6671" s="6">
        <f t="shared" si="8913"/>
        <v>0</v>
      </c>
      <c r="V6671" s="6">
        <f t="shared" si="8914"/>
        <v>0</v>
      </c>
      <c r="W6671" s="6">
        <f t="shared" si="8915"/>
        <v>0</v>
      </c>
      <c r="X6671" s="17"/>
      <c r="Y6671" s="17"/>
      <c r="Z6671" s="17"/>
      <c r="AA6671" s="17"/>
      <c r="AB6671" s="17"/>
      <c r="AC6671" s="17"/>
      <c r="AE6671" s="16"/>
      <c r="AF6671" s="16"/>
      <c r="AG6671" s="16"/>
      <c r="AH6671" s="16"/>
      <c r="AI6671" s="16"/>
      <c r="AJ6671" s="16"/>
      <c r="AL6671" s="16"/>
      <c r="AM6671" s="16"/>
      <c r="AN6671" s="16"/>
      <c r="AO6671" s="16"/>
      <c r="AP6671" s="16"/>
      <c r="AQ6671" s="16"/>
      <c r="BI6671" s="1">
        <v>0</v>
      </c>
      <c r="BJ6671" s="6">
        <f>SUM($R$5:R6673)-$AB$2</f>
        <v>778.06584960000112</v>
      </c>
      <c r="BK6671" s="6">
        <f>SUM($R$5:S6673)-$AB$2</f>
        <v>3822.3025960480036</v>
      </c>
      <c r="BL6671" s="6">
        <f>SUM($R$5:T6673)-$AB$2</f>
        <v>11432.894462168024</v>
      </c>
      <c r="BM6671" s="6">
        <f>SUM($R$5:U6673)-$AB$2</f>
        <v>22087.723074736154</v>
      </c>
      <c r="BN6671" s="6">
        <f>SUM($R$5:V6673)-$AB$2</f>
        <v>37308.906806976251</v>
      </c>
      <c r="BO6671" s="6">
        <f>SUM($R$5:W6673)-$AB$2</f>
        <v>55574.327285663676</v>
      </c>
      <c r="BP6671" s="16"/>
    </row>
    <row r="6672" spans="1:68" x14ac:dyDescent="0.45">
      <c r="A6672" s="1">
        <v>2008</v>
      </c>
      <c r="B6672" s="1">
        <v>10</v>
      </c>
      <c r="C6672" s="1">
        <v>6</v>
      </c>
      <c r="D6672" s="1">
        <v>0</v>
      </c>
      <c r="E6672" s="1">
        <v>14</v>
      </c>
      <c r="F6672" s="1">
        <v>325.02999999999997</v>
      </c>
      <c r="G6672" s="4"/>
      <c r="H6672" s="4"/>
      <c r="Q6672" s="1">
        <v>0</v>
      </c>
      <c r="R6672" s="6">
        <f t="shared" si="8910"/>
        <v>0</v>
      </c>
      <c r="S6672" s="6">
        <f t="shared" si="8911"/>
        <v>0</v>
      </c>
      <c r="T6672" s="6">
        <f t="shared" si="8912"/>
        <v>0</v>
      </c>
      <c r="U6672" s="6">
        <f t="shared" si="8913"/>
        <v>0</v>
      </c>
      <c r="V6672" s="6">
        <f t="shared" si="8914"/>
        <v>0</v>
      </c>
      <c r="W6672" s="6">
        <f t="shared" si="8915"/>
        <v>0</v>
      </c>
      <c r="X6672" s="17"/>
      <c r="Y6672" s="17"/>
      <c r="Z6672" s="17"/>
      <c r="AA6672" s="17"/>
      <c r="AB6672" s="17"/>
      <c r="AC6672" s="17"/>
      <c r="AE6672" s="16"/>
      <c r="AF6672" s="16"/>
      <c r="AG6672" s="16"/>
      <c r="AH6672" s="16"/>
      <c r="AI6672" s="16"/>
      <c r="AJ6672" s="16"/>
      <c r="AL6672" s="16"/>
      <c r="AM6672" s="16"/>
      <c r="AN6672" s="16"/>
      <c r="AO6672" s="16"/>
      <c r="AP6672" s="16"/>
      <c r="AQ6672" s="16"/>
      <c r="BI6672" s="1">
        <v>0</v>
      </c>
      <c r="BJ6672" s="6">
        <f>SUM($R$5:R6674)-$AB$2</f>
        <v>778.16432780000116</v>
      </c>
      <c r="BK6672" s="6">
        <f>SUM($R$5:S6674)-$AB$2</f>
        <v>3822.7831696640037</v>
      </c>
      <c r="BL6672" s="6">
        <f>SUM($R$5:T6674)-$AB$2</f>
        <v>11434.330274324024</v>
      </c>
      <c r="BM6672" s="6">
        <f>SUM($R$5:U6674)-$AB$2</f>
        <v>22090.496220848152</v>
      </c>
      <c r="BN6672" s="6">
        <f>SUM($R$5:V6674)-$AB$2</f>
        <v>37313.590430168246</v>
      </c>
      <c r="BO6672" s="6">
        <f>SUM($R$5:W6674)-$AB$2</f>
        <v>55581.303481351672</v>
      </c>
      <c r="BP6672" s="16"/>
    </row>
    <row r="6673" spans="1:68" x14ac:dyDescent="0.45">
      <c r="A6673" s="1">
        <v>2008</v>
      </c>
      <c r="B6673" s="1">
        <v>10</v>
      </c>
      <c r="C6673" s="1">
        <v>6</v>
      </c>
      <c r="D6673" s="1">
        <v>0</v>
      </c>
      <c r="E6673" s="1">
        <v>15.1</v>
      </c>
      <c r="F6673" s="1">
        <v>587.91</v>
      </c>
      <c r="G6673" s="4"/>
      <c r="H6673" s="4"/>
      <c r="Q6673" s="1">
        <v>0</v>
      </c>
      <c r="R6673" s="6">
        <f t="shared" si="8910"/>
        <v>6.3005399999999989E-2</v>
      </c>
      <c r="S6673" s="6">
        <f t="shared" si="8911"/>
        <v>0.24446095199999995</v>
      </c>
      <c r="T6673" s="6">
        <f t="shared" si="8912"/>
        <v>0.61115237999999983</v>
      </c>
      <c r="U6673" s="6">
        <f t="shared" si="8913"/>
        <v>0.85561333199999989</v>
      </c>
      <c r="V6673" s="6">
        <f t="shared" si="8914"/>
        <v>1.2223047599999997</v>
      </c>
      <c r="W6673" s="6">
        <f t="shared" si="8915"/>
        <v>1.4667657119999999</v>
      </c>
      <c r="X6673" s="17"/>
      <c r="Y6673" s="17"/>
      <c r="Z6673" s="17"/>
      <c r="AA6673" s="17"/>
      <c r="AB6673" s="17"/>
      <c r="AC6673" s="17"/>
      <c r="AE6673" s="16"/>
      <c r="AF6673" s="16"/>
      <c r="AG6673" s="16"/>
      <c r="AH6673" s="16"/>
      <c r="AI6673" s="16"/>
      <c r="AJ6673" s="16"/>
      <c r="AL6673" s="16"/>
      <c r="AM6673" s="16"/>
      <c r="AN6673" s="16"/>
      <c r="AO6673" s="16"/>
      <c r="AP6673" s="16"/>
      <c r="AQ6673" s="16"/>
      <c r="BI6673" s="1">
        <v>0</v>
      </c>
      <c r="BJ6673" s="6">
        <f>SUM($R$5:R6675)-$AB$2</f>
        <v>778.35284520000118</v>
      </c>
      <c r="BK6673" s="6">
        <f>SUM($R$5:S6675)-$AB$2</f>
        <v>3823.7031345760038</v>
      </c>
      <c r="BL6673" s="6">
        <f>SUM($R$5:T6675)-$AB$2</f>
        <v>11437.078858016024</v>
      </c>
      <c r="BM6673" s="6">
        <f>SUM($R$5:U6675)-$AB$2</f>
        <v>22095.804870832155</v>
      </c>
      <c r="BN6673" s="6">
        <f>SUM($R$5:V6675)-$AB$2</f>
        <v>37322.556317712239</v>
      </c>
      <c r="BO6673" s="6">
        <f>SUM($R$5:W6675)-$AB$2</f>
        <v>55594.658053967665</v>
      </c>
      <c r="BP6673" s="16"/>
    </row>
    <row r="6674" spans="1:68" x14ac:dyDescent="0.45">
      <c r="A6674" s="1">
        <v>2008</v>
      </c>
      <c r="B6674" s="1">
        <v>10</v>
      </c>
      <c r="C6674" s="1">
        <v>5</v>
      </c>
      <c r="D6674" s="1">
        <v>12</v>
      </c>
      <c r="E6674" s="1">
        <v>19.5</v>
      </c>
      <c r="F6674" s="1">
        <v>728.53</v>
      </c>
      <c r="G6674" s="4"/>
      <c r="H6674" s="4"/>
      <c r="Q6674" s="1">
        <v>0</v>
      </c>
      <c r="R6674" s="6">
        <f t="shared" si="8910"/>
        <v>9.8478199999999988E-2</v>
      </c>
      <c r="S6674" s="6">
        <f t="shared" si="8911"/>
        <v>0.38209541599999997</v>
      </c>
      <c r="T6674" s="6">
        <f t="shared" si="8912"/>
        <v>0.95523853999999986</v>
      </c>
      <c r="U6674" s="6">
        <f t="shared" si="8913"/>
        <v>1.3373339559999997</v>
      </c>
      <c r="V6674" s="6">
        <f t="shared" si="8914"/>
        <v>1.9104770799999997</v>
      </c>
      <c r="W6674" s="6">
        <f t="shared" si="8915"/>
        <v>2.2925724959999996</v>
      </c>
      <c r="X6674" s="17"/>
      <c r="Y6674" s="17"/>
      <c r="Z6674" s="17"/>
      <c r="AA6674" s="17"/>
      <c r="AB6674" s="17"/>
      <c r="AC6674" s="17"/>
      <c r="AE6674" s="16"/>
      <c r="AF6674" s="16"/>
      <c r="AG6674" s="16"/>
      <c r="AH6674" s="16"/>
      <c r="AI6674" s="16"/>
      <c r="AJ6674" s="16"/>
      <c r="AL6674" s="16"/>
      <c r="AM6674" s="16"/>
      <c r="AN6674" s="16"/>
      <c r="AO6674" s="16"/>
      <c r="AP6674" s="16"/>
      <c r="AQ6674" s="16"/>
      <c r="BI6674" s="1">
        <v>0</v>
      </c>
      <c r="BJ6674" s="6">
        <f>SUM($R$5:R6676)-$AB$2</f>
        <v>778.69383300000118</v>
      </c>
      <c r="BK6674" s="6">
        <f>SUM($R$5:S6676)-$AB$2</f>
        <v>3825.367155040004</v>
      </c>
      <c r="BL6674" s="6">
        <f>SUM($R$5:T6676)-$AB$2</f>
        <v>11442.050460140024</v>
      </c>
      <c r="BM6674" s="6">
        <f>SUM($R$5:U6676)-$AB$2</f>
        <v>22105.407087280153</v>
      </c>
      <c r="BN6674" s="6">
        <f>SUM($R$5:V6676)-$AB$2</f>
        <v>37338.773697480239</v>
      </c>
      <c r="BO6674" s="6">
        <f>SUM($R$5:W6676)-$AB$2</f>
        <v>55618.813629719669</v>
      </c>
      <c r="BP6674" s="16"/>
    </row>
    <row r="6675" spans="1:68" x14ac:dyDescent="0.45">
      <c r="A6675" s="1">
        <v>2008</v>
      </c>
      <c r="B6675" s="1">
        <v>10</v>
      </c>
      <c r="C6675" s="1">
        <v>5</v>
      </c>
      <c r="D6675" s="1">
        <v>13</v>
      </c>
      <c r="E6675" s="1">
        <v>20.8</v>
      </c>
      <c r="F6675" s="1">
        <v>751.93</v>
      </c>
      <c r="G6675" s="4"/>
      <c r="H6675" s="4"/>
      <c r="Q6675" s="1">
        <v>0</v>
      </c>
      <c r="R6675" s="6">
        <f t="shared" si="8910"/>
        <v>0.18851739999999997</v>
      </c>
      <c r="S6675" s="6">
        <f t="shared" si="8911"/>
        <v>0.73144751199999991</v>
      </c>
      <c r="T6675" s="6">
        <f t="shared" si="8912"/>
        <v>1.8286187799999998</v>
      </c>
      <c r="U6675" s="6">
        <f t="shared" si="8913"/>
        <v>2.5600662920000001</v>
      </c>
      <c r="V6675" s="6">
        <f t="shared" si="8914"/>
        <v>3.6572375599999996</v>
      </c>
      <c r="W6675" s="6">
        <f t="shared" si="8915"/>
        <v>4.3886850720000004</v>
      </c>
      <c r="X6675" s="17"/>
      <c r="Y6675" s="17"/>
      <c r="Z6675" s="17"/>
      <c r="AA6675" s="17"/>
      <c r="AB6675" s="17"/>
      <c r="AC6675" s="17"/>
      <c r="AE6675" s="16"/>
      <c r="AF6675" s="16"/>
      <c r="AG6675" s="16"/>
      <c r="AH6675" s="16"/>
      <c r="AI6675" s="16"/>
      <c r="AJ6675" s="16"/>
      <c r="AL6675" s="16"/>
      <c r="AM6675" s="16"/>
      <c r="AN6675" s="16"/>
      <c r="AO6675" s="16"/>
      <c r="AP6675" s="16"/>
      <c r="AQ6675" s="16"/>
      <c r="BI6675" s="1">
        <v>12</v>
      </c>
      <c r="BJ6675" s="6">
        <f t="shared" ref="BJ6675" si="8952">R6677-$AB$2</f>
        <v>-6.1087026</v>
      </c>
      <c r="BK6675" s="6">
        <f t="shared" ref="BK6675" si="8953">S6677-$AB$2</f>
        <v>-4.8917660879999998</v>
      </c>
      <c r="BL6675" s="6">
        <f t="shared" ref="BL6675" si="8954">T6677-$AB$2</f>
        <v>-2.4325402200000008</v>
      </c>
      <c r="BM6675" s="6">
        <f t="shared" ref="BM6675" si="8955">U6677-$AB$2</f>
        <v>-0.7930563080000006</v>
      </c>
      <c r="BN6675" s="6">
        <f t="shared" ref="BN6675" si="8956">V6677-$AB$2</f>
        <v>1.6661695599999984</v>
      </c>
      <c r="BO6675" s="6">
        <f t="shared" ref="BO6675" si="8957">W6677-$AB$2</f>
        <v>3.3056534719999995</v>
      </c>
      <c r="BP6675" s="16"/>
    </row>
    <row r="6676" spans="1:68" x14ac:dyDescent="0.45">
      <c r="A6676" s="1">
        <v>2008</v>
      </c>
      <c r="B6676" s="1">
        <v>10</v>
      </c>
      <c r="C6676" s="1">
        <v>5</v>
      </c>
      <c r="D6676" s="1">
        <v>14</v>
      </c>
      <c r="E6676" s="1">
        <v>21.5</v>
      </c>
      <c r="F6676" s="1">
        <v>709.91</v>
      </c>
      <c r="G6676" s="4"/>
      <c r="H6676" s="4"/>
      <c r="Q6676" s="1">
        <v>0</v>
      </c>
      <c r="R6676" s="6">
        <f t="shared" si="8910"/>
        <v>0.34098779999999995</v>
      </c>
      <c r="S6676" s="6">
        <f t="shared" si="8911"/>
        <v>1.3230326639999996</v>
      </c>
      <c r="T6676" s="6">
        <f t="shared" si="8912"/>
        <v>3.307581659999999</v>
      </c>
      <c r="U6676" s="6">
        <f t="shared" si="8913"/>
        <v>4.6306143239999988</v>
      </c>
      <c r="V6676" s="6">
        <f t="shared" si="8914"/>
        <v>6.615163319999998</v>
      </c>
      <c r="W6676" s="6">
        <f t="shared" si="8915"/>
        <v>7.9381959839999992</v>
      </c>
      <c r="X6676" s="17"/>
      <c r="Y6676" s="17"/>
      <c r="Z6676" s="17"/>
      <c r="AA6676" s="17"/>
      <c r="AB6676" s="17"/>
      <c r="AC6676" s="17"/>
      <c r="AE6676" s="16"/>
      <c r="AF6676" s="16"/>
      <c r="AG6676" s="16"/>
      <c r="AH6676" s="16"/>
      <c r="AI6676" s="16"/>
      <c r="AJ6676" s="16"/>
      <c r="AL6676" s="16"/>
      <c r="AM6676" s="16"/>
      <c r="AN6676" s="16"/>
      <c r="AO6676" s="16"/>
      <c r="AP6676" s="16"/>
      <c r="AQ6676" s="16"/>
      <c r="BI6676" s="1">
        <v>13</v>
      </c>
      <c r="BJ6676" s="6">
        <f>SUM($R$5:R6678)-$AB$2</f>
        <v>779.55249980000121</v>
      </c>
      <c r="BK6676" s="6">
        <f>SUM($R$5:S6678)-$AB$2</f>
        <v>3829.5574490240037</v>
      </c>
      <c r="BL6676" s="6">
        <f>SUM($R$5:T6678)-$AB$2</f>
        <v>11454.569822084024</v>
      </c>
      <c r="BM6676" s="6">
        <f>SUM($R$5:U6678)-$AB$2</f>
        <v>22129.587144368157</v>
      </c>
      <c r="BN6676" s="6">
        <f>SUM($R$5:V6678)-$AB$2</f>
        <v>37379.611890488231</v>
      </c>
      <c r="BO6676" s="6">
        <f>SUM($R$5:W6678)-$AB$2</f>
        <v>55679.641585831661</v>
      </c>
      <c r="BP6676" s="16"/>
    </row>
    <row r="6677" spans="1:68" x14ac:dyDescent="0.45">
      <c r="A6677" s="1">
        <v>2008</v>
      </c>
      <c r="B6677" s="1">
        <v>10</v>
      </c>
      <c r="C6677" s="1">
        <v>5</v>
      </c>
      <c r="D6677" s="1">
        <v>15</v>
      </c>
      <c r="E6677" s="1">
        <v>21.9</v>
      </c>
      <c r="F6677" s="1">
        <v>606.16</v>
      </c>
      <c r="G6677" s="4"/>
      <c r="H6677" s="4"/>
      <c r="Q6677" s="1">
        <v>12</v>
      </c>
      <c r="R6677" s="6">
        <f t="shared" si="8910"/>
        <v>0.42254739999999996</v>
      </c>
      <c r="S6677" s="6">
        <f t="shared" si="8911"/>
        <v>1.639483912</v>
      </c>
      <c r="T6677" s="6">
        <f t="shared" si="8912"/>
        <v>4.0987097799999992</v>
      </c>
      <c r="U6677" s="6">
        <f t="shared" si="8913"/>
        <v>5.7381936919999994</v>
      </c>
      <c r="V6677" s="6">
        <f t="shared" si="8914"/>
        <v>8.1974195599999984</v>
      </c>
      <c r="W6677" s="6">
        <f t="shared" si="8915"/>
        <v>9.8369034719999995</v>
      </c>
      <c r="X6677" s="17">
        <f t="shared" ref="X6677" si="8958">SUM(R6677:R6701)-$AA$2</f>
        <v>-2.5205688000000004</v>
      </c>
      <c r="Y6677" s="17">
        <f t="shared" ref="Y6677" si="8959">SUM(S6677:S6701)-$AA$2</f>
        <v>7.1491930559999988</v>
      </c>
      <c r="Z6677" s="17">
        <f t="shared" ref="Z6677" si="8960">SUM(T6677:T6701)-$AA$2</f>
        <v>26.690170139999996</v>
      </c>
      <c r="AA6677" s="17">
        <f t="shared" ref="AA6677" si="8961">SUM(U6677:U6701)-$AA$2</f>
        <v>39.717488195999998</v>
      </c>
      <c r="AB6677" s="17">
        <f t="shared" ref="AB6677" si="8962">SUM(V6677:V6701)-$AA$2</f>
        <v>59.258465279999996</v>
      </c>
      <c r="AC6677" s="17">
        <f t="shared" ref="AC6677" si="8963">SUM(W6677:W6701)-$AA$2</f>
        <v>72.285783335999994</v>
      </c>
      <c r="AE6677" s="16">
        <f t="shared" ref="AE6677" si="8964">IF(X6677&gt;0,1,0)</f>
        <v>0</v>
      </c>
      <c r="AF6677" s="16">
        <f t="shared" ref="AF6677" si="8965">IF(Y6677&gt;0,1,0)</f>
        <v>1</v>
      </c>
      <c r="AG6677" s="16">
        <f t="shared" ref="AG6677" si="8966">IF(Z6677&gt;0,1,0)</f>
        <v>1</v>
      </c>
      <c r="AH6677" s="16">
        <f t="shared" ref="AH6677" si="8967">IF(AA6677&gt;0,1,0)</f>
        <v>1</v>
      </c>
      <c r="AI6677" s="16">
        <f t="shared" ref="AI6677" si="8968">IF(AB6677&gt;0,1,0)</f>
        <v>1</v>
      </c>
      <c r="AJ6677" s="16">
        <f t="shared" ref="AJ6677" si="8969">IF(AC6677&gt;0,1,0)</f>
        <v>1</v>
      </c>
      <c r="AL6677" s="16">
        <f t="shared" ref="AL6677" si="8970">IF(X6677&lt;0,ABS(X6677*$AP$1),0)</f>
        <v>0</v>
      </c>
      <c r="AM6677" s="16">
        <f t="shared" ref="AM6677" si="8971">IF(Y6677&lt;0,ABS(Y6677*$AP$1),0)</f>
        <v>0</v>
      </c>
      <c r="AN6677" s="16">
        <f t="shared" ref="AN6677" si="8972">IF(Z6677&lt;0,ABS(Z6677*$AP$1),0)</f>
        <v>0</v>
      </c>
      <c r="AO6677" s="16">
        <f t="shared" ref="AO6677" si="8973">IF(AA6677&lt;0,ABS(AA6677*$AP$1),0)</f>
        <v>0</v>
      </c>
      <c r="AP6677" s="16">
        <f t="shared" ref="AP6677" si="8974">IF(AB6677&lt;0,ABS(AB6677*$AP$1),0)</f>
        <v>0</v>
      </c>
      <c r="AQ6677" s="16">
        <f t="shared" ref="AQ6677" si="8975">IF(AC6677&lt;0,ABS(AC6677*$AP$1),0)</f>
        <v>0</v>
      </c>
      <c r="BI6677" s="1">
        <v>14</v>
      </c>
      <c r="BJ6677" s="6">
        <f>SUM($R$5:R6679)-$AB$2</f>
        <v>779.96424760000116</v>
      </c>
      <c r="BK6677" s="6">
        <f>SUM($R$5:S6679)-$AB$2</f>
        <v>3831.5667782880037</v>
      </c>
      <c r="BL6677" s="6">
        <f>SUM($R$5:T6679)-$AB$2</f>
        <v>11460.573105008025</v>
      </c>
      <c r="BM6677" s="6">
        <f>SUM($R$5:U6679)-$AB$2</f>
        <v>22141.181962416158</v>
      </c>
      <c r="BN6677" s="6">
        <f>SUM($R$5:V6679)-$AB$2</f>
        <v>37399.19461585622</v>
      </c>
      <c r="BO6677" s="6">
        <f>SUM($R$5:W6679)-$AB$2</f>
        <v>55708.809799983654</v>
      </c>
      <c r="BP6677" s="16"/>
    </row>
    <row r="6678" spans="1:68" x14ac:dyDescent="0.45">
      <c r="A6678" s="1">
        <v>2008</v>
      </c>
      <c r="B6678" s="1">
        <v>10</v>
      </c>
      <c r="C6678" s="1">
        <v>5</v>
      </c>
      <c r="D6678" s="1">
        <v>16</v>
      </c>
      <c r="E6678" s="1">
        <v>22.2</v>
      </c>
      <c r="F6678" s="1">
        <v>449.07</v>
      </c>
      <c r="G6678" s="4"/>
      <c r="H6678" s="4"/>
      <c r="Q6678" s="1">
        <v>13</v>
      </c>
      <c r="R6678" s="6">
        <f t="shared" si="8910"/>
        <v>0.43611939999999993</v>
      </c>
      <c r="S6678" s="6">
        <f t="shared" si="8911"/>
        <v>1.6921432719999996</v>
      </c>
      <c r="T6678" s="6">
        <f t="shared" si="8912"/>
        <v>4.2303581799999996</v>
      </c>
      <c r="U6678" s="6">
        <f t="shared" si="8913"/>
        <v>5.9225014519999988</v>
      </c>
      <c r="V6678" s="6">
        <f t="shared" si="8914"/>
        <v>8.4607163599999993</v>
      </c>
      <c r="W6678" s="6">
        <f t="shared" si="8915"/>
        <v>10.152859632</v>
      </c>
      <c r="X6678" s="17"/>
      <c r="Y6678" s="17"/>
      <c r="Z6678" s="17"/>
      <c r="AA6678" s="17"/>
      <c r="AB6678" s="17"/>
      <c r="AC6678" s="17"/>
      <c r="AE6678" s="16"/>
      <c r="AF6678" s="16"/>
      <c r="AG6678" s="16"/>
      <c r="AH6678" s="16"/>
      <c r="AI6678" s="16"/>
      <c r="AJ6678" s="16"/>
      <c r="AL6678" s="16"/>
      <c r="AM6678" s="16"/>
      <c r="AN6678" s="16"/>
      <c r="AO6678" s="16"/>
      <c r="AP6678" s="16"/>
      <c r="AQ6678" s="16"/>
      <c r="BI6678" s="1">
        <v>15</v>
      </c>
      <c r="BJ6678" s="6">
        <f>SUM($R$5:R6680)-$AB$2</f>
        <v>780.31582040000114</v>
      </c>
      <c r="BK6678" s="6">
        <f>SUM($R$5:S6680)-$AB$2</f>
        <v>3833.282453552004</v>
      </c>
      <c r="BL6678" s="6">
        <f>SUM($R$5:T6680)-$AB$2</f>
        <v>11465.699036432025</v>
      </c>
      <c r="BM6678" s="6">
        <f>SUM($R$5:U6680)-$AB$2</f>
        <v>22151.082252464155</v>
      </c>
      <c r="BN6678" s="6">
        <f>SUM($R$5:V6680)-$AB$2</f>
        <v>37415.915418224227</v>
      </c>
      <c r="BO6678" s="6">
        <f>SUM($R$5:W6680)-$AB$2</f>
        <v>55733.715217135657</v>
      </c>
      <c r="BP6678" s="16"/>
    </row>
    <row r="6679" spans="1:68" x14ac:dyDescent="0.45">
      <c r="A6679" s="1">
        <v>2008</v>
      </c>
      <c r="B6679" s="1">
        <v>10</v>
      </c>
      <c r="C6679" s="1">
        <v>5</v>
      </c>
      <c r="D6679" s="1">
        <v>17</v>
      </c>
      <c r="E6679" s="1">
        <v>22</v>
      </c>
      <c r="F6679" s="1">
        <v>253.22</v>
      </c>
      <c r="G6679" s="4"/>
      <c r="H6679" s="4"/>
      <c r="Q6679" s="1">
        <v>14</v>
      </c>
      <c r="R6679" s="6">
        <f t="shared" si="8910"/>
        <v>0.41174779999999994</v>
      </c>
      <c r="S6679" s="6">
        <f t="shared" si="8911"/>
        <v>1.5975814639999997</v>
      </c>
      <c r="T6679" s="6">
        <f t="shared" si="8912"/>
        <v>3.9939536599999994</v>
      </c>
      <c r="U6679" s="6">
        <f t="shared" si="8913"/>
        <v>5.5915351239999991</v>
      </c>
      <c r="V6679" s="6">
        <f t="shared" si="8914"/>
        <v>7.9879073199999988</v>
      </c>
      <c r="W6679" s="6">
        <f t="shared" si="8915"/>
        <v>9.5854887839999989</v>
      </c>
      <c r="X6679" s="17"/>
      <c r="Y6679" s="17"/>
      <c r="Z6679" s="17"/>
      <c r="AA6679" s="17"/>
      <c r="AB6679" s="17"/>
      <c r="AC6679" s="17"/>
      <c r="AE6679" s="16"/>
      <c r="AF6679" s="16"/>
      <c r="AG6679" s="16"/>
      <c r="AH6679" s="16"/>
      <c r="AI6679" s="16"/>
      <c r="AJ6679" s="16"/>
      <c r="AL6679" s="16"/>
      <c r="AM6679" s="16"/>
      <c r="AN6679" s="16"/>
      <c r="AO6679" s="16"/>
      <c r="AP6679" s="16"/>
      <c r="AQ6679" s="16"/>
      <c r="BI6679" s="1">
        <v>16</v>
      </c>
      <c r="BJ6679" s="6">
        <f>SUM($R$5:R6681)-$AB$2</f>
        <v>780.57628100000113</v>
      </c>
      <c r="BK6679" s="6">
        <f>SUM($R$5:S6681)-$AB$2</f>
        <v>3834.5535012800042</v>
      </c>
      <c r="BL6679" s="6">
        <f>SUM($R$5:T6681)-$AB$2</f>
        <v>11469.496551980024</v>
      </c>
      <c r="BM6679" s="6">
        <f>SUM($R$5:U6681)-$AB$2</f>
        <v>22158.416822960153</v>
      </c>
      <c r="BN6679" s="6">
        <f>SUM($R$5:V6681)-$AB$2</f>
        <v>37428.302924360229</v>
      </c>
      <c r="BO6679" s="6">
        <f>SUM($R$5:W6681)-$AB$2</f>
        <v>55752.166246039662</v>
      </c>
      <c r="BP6679" s="16"/>
    </row>
    <row r="6680" spans="1:68" x14ac:dyDescent="0.45">
      <c r="A6680" s="1">
        <v>2008</v>
      </c>
      <c r="B6680" s="1">
        <v>10</v>
      </c>
      <c r="C6680" s="1">
        <v>5</v>
      </c>
      <c r="D6680" s="1">
        <v>18</v>
      </c>
      <c r="E6680" s="1">
        <v>20.6</v>
      </c>
      <c r="F6680" s="1">
        <v>49.34</v>
      </c>
      <c r="G6680" s="4"/>
      <c r="H6680" s="4"/>
      <c r="Q6680" s="1">
        <v>15</v>
      </c>
      <c r="R6680" s="6">
        <f t="shared" si="8910"/>
        <v>0.35157279999999996</v>
      </c>
      <c r="S6680" s="6">
        <f t="shared" si="8911"/>
        <v>1.3641024639999999</v>
      </c>
      <c r="T6680" s="6">
        <f t="shared" si="8912"/>
        <v>3.4102561599999994</v>
      </c>
      <c r="U6680" s="6">
        <f t="shared" si="8913"/>
        <v>4.7743586239999996</v>
      </c>
      <c r="V6680" s="6">
        <f t="shared" si="8914"/>
        <v>6.8205123199999989</v>
      </c>
      <c r="W6680" s="6">
        <f t="shared" si="8915"/>
        <v>8.184614783999999</v>
      </c>
      <c r="X6680" s="17"/>
      <c r="Y6680" s="17"/>
      <c r="Z6680" s="17"/>
      <c r="AA6680" s="17"/>
      <c r="AB6680" s="17"/>
      <c r="AC6680" s="17"/>
      <c r="AE6680" s="16"/>
      <c r="AF6680" s="16"/>
      <c r="AG6680" s="16"/>
      <c r="AH6680" s="16"/>
      <c r="AI6680" s="16"/>
      <c r="AJ6680" s="16"/>
      <c r="AL6680" s="16"/>
      <c r="AM6680" s="16"/>
      <c r="AN6680" s="16"/>
      <c r="AO6680" s="16"/>
      <c r="AP6680" s="16"/>
      <c r="AQ6680" s="16"/>
      <c r="BI6680" s="1">
        <v>17</v>
      </c>
      <c r="BJ6680" s="6">
        <f>SUM($R$5:R6682)-$AB$2</f>
        <v>780.72314860000108</v>
      </c>
      <c r="BK6680" s="6">
        <f>SUM($R$5:S6682)-$AB$2</f>
        <v>3835.2702151680041</v>
      </c>
      <c r="BL6680" s="6">
        <f>SUM($R$5:T6682)-$AB$2</f>
        <v>11471.637881588023</v>
      </c>
      <c r="BM6680" s="6">
        <f>SUM($R$5:U6682)-$AB$2</f>
        <v>22162.552614576151</v>
      </c>
      <c r="BN6680" s="6">
        <f>SUM($R$5:V6682)-$AB$2</f>
        <v>37435.287947416233</v>
      </c>
      <c r="BO6680" s="6">
        <f>SUM($R$5:W6682)-$AB$2</f>
        <v>55762.570346823668</v>
      </c>
      <c r="BP6680" s="16"/>
    </row>
    <row r="6681" spans="1:68" x14ac:dyDescent="0.45">
      <c r="A6681" s="1">
        <v>2008</v>
      </c>
      <c r="B6681" s="1">
        <v>10</v>
      </c>
      <c r="C6681" s="1">
        <v>5</v>
      </c>
      <c r="D6681" s="1">
        <v>19</v>
      </c>
      <c r="E6681" s="1">
        <v>18.100000000000001</v>
      </c>
      <c r="F6681" s="1">
        <v>0</v>
      </c>
      <c r="G6681" s="4"/>
      <c r="H6681" s="4"/>
      <c r="Q6681" s="1">
        <v>16</v>
      </c>
      <c r="R6681" s="6">
        <f t="shared" si="8910"/>
        <v>0.26046059999999999</v>
      </c>
      <c r="S6681" s="6">
        <f t="shared" si="8911"/>
        <v>1.0105871280000001</v>
      </c>
      <c r="T6681" s="6">
        <f t="shared" si="8912"/>
        <v>2.5264678199999997</v>
      </c>
      <c r="U6681" s="6">
        <f t="shared" si="8913"/>
        <v>3.5370549479999998</v>
      </c>
      <c r="V6681" s="6">
        <f t="shared" si="8914"/>
        <v>5.0529356399999994</v>
      </c>
      <c r="W6681" s="6">
        <f t="shared" si="8915"/>
        <v>6.0635227680000003</v>
      </c>
      <c r="X6681" s="17"/>
      <c r="Y6681" s="17"/>
      <c r="Z6681" s="17"/>
      <c r="AA6681" s="17"/>
      <c r="AB6681" s="17"/>
      <c r="AC6681" s="17"/>
      <c r="AE6681" s="16"/>
      <c r="AF6681" s="16"/>
      <c r="AG6681" s="16"/>
      <c r="AH6681" s="16"/>
      <c r="AI6681" s="16"/>
      <c r="AJ6681" s="16"/>
      <c r="AL6681" s="16"/>
      <c r="AM6681" s="16"/>
      <c r="AN6681" s="16"/>
      <c r="AO6681" s="16"/>
      <c r="AP6681" s="16"/>
      <c r="AQ6681" s="16"/>
      <c r="BI6681" s="1">
        <v>18</v>
      </c>
      <c r="BJ6681" s="6">
        <f>SUM($R$5:R6683)-$AB$2</f>
        <v>780.75176580000107</v>
      </c>
      <c r="BK6681" s="6">
        <f>SUM($R$5:S6683)-$AB$2</f>
        <v>3835.4098671040042</v>
      </c>
      <c r="BL6681" s="6">
        <f>SUM($R$5:T6683)-$AB$2</f>
        <v>11472.055120364024</v>
      </c>
      <c r="BM6681" s="6">
        <f>SUM($R$5:U6683)-$AB$2</f>
        <v>22163.358474928151</v>
      </c>
      <c r="BN6681" s="6">
        <f>SUM($R$5:V6683)-$AB$2</f>
        <v>37436.648981448227</v>
      </c>
      <c r="BO6681" s="6">
        <f>SUM($R$5:W6683)-$AB$2</f>
        <v>55764.59758927166</v>
      </c>
      <c r="BP6681" s="16"/>
    </row>
    <row r="6682" spans="1:68" x14ac:dyDescent="0.45">
      <c r="A6682" s="1">
        <v>2008</v>
      </c>
      <c r="B6682" s="1">
        <v>10</v>
      </c>
      <c r="C6682" s="1">
        <v>5</v>
      </c>
      <c r="D6682" s="1">
        <v>20</v>
      </c>
      <c r="E6682" s="1">
        <v>17.399999999999999</v>
      </c>
      <c r="F6682" s="1">
        <v>0</v>
      </c>
      <c r="G6682" s="4"/>
      <c r="H6682" s="4"/>
      <c r="Q6682" s="1">
        <v>17</v>
      </c>
      <c r="R6682" s="6">
        <f t="shared" si="8910"/>
        <v>0.14686759999999999</v>
      </c>
      <c r="S6682" s="6">
        <f t="shared" si="8911"/>
        <v>0.56984628799999992</v>
      </c>
      <c r="T6682" s="6">
        <f t="shared" si="8912"/>
        <v>1.4246157199999998</v>
      </c>
      <c r="U6682" s="6">
        <f t="shared" si="8913"/>
        <v>1.9944620079999997</v>
      </c>
      <c r="V6682" s="6">
        <f t="shared" si="8914"/>
        <v>2.8492314399999996</v>
      </c>
      <c r="W6682" s="6">
        <f t="shared" si="8915"/>
        <v>3.4190777279999995</v>
      </c>
      <c r="X6682" s="17"/>
      <c r="Y6682" s="17"/>
      <c r="Z6682" s="17"/>
      <c r="AA6682" s="17"/>
      <c r="AB6682" s="17"/>
      <c r="AC6682" s="17"/>
      <c r="AE6682" s="16"/>
      <c r="AF6682" s="16"/>
      <c r="AG6682" s="16"/>
      <c r="AH6682" s="16"/>
      <c r="AI6682" s="16"/>
      <c r="AJ6682" s="16"/>
      <c r="AL6682" s="16"/>
      <c r="AM6682" s="16"/>
      <c r="AN6682" s="16"/>
      <c r="AO6682" s="16"/>
      <c r="AP6682" s="16"/>
      <c r="AQ6682" s="16"/>
      <c r="BI6682" s="1">
        <v>19</v>
      </c>
      <c r="BJ6682" s="6">
        <f>SUM($R$5:R6684)-$AB$2</f>
        <v>780.75176580000107</v>
      </c>
      <c r="BK6682" s="6">
        <f>SUM($R$5:S6684)-$AB$2</f>
        <v>3835.4098671040042</v>
      </c>
      <c r="BL6682" s="6">
        <f>SUM($R$5:T6684)-$AB$2</f>
        <v>11472.055120364024</v>
      </c>
      <c r="BM6682" s="6">
        <f>SUM($R$5:U6684)-$AB$2</f>
        <v>22163.358474928151</v>
      </c>
      <c r="BN6682" s="6">
        <f>SUM($R$5:V6684)-$AB$2</f>
        <v>37436.648981448227</v>
      </c>
      <c r="BO6682" s="6">
        <f>SUM($R$5:W6684)-$AB$2</f>
        <v>55764.59758927166</v>
      </c>
      <c r="BP6682" s="16"/>
    </row>
    <row r="6683" spans="1:68" x14ac:dyDescent="0.45">
      <c r="A6683" s="1">
        <v>2008</v>
      </c>
      <c r="B6683" s="1">
        <v>10</v>
      </c>
      <c r="C6683" s="1">
        <v>5</v>
      </c>
      <c r="D6683" s="1">
        <v>21</v>
      </c>
      <c r="E6683" s="1">
        <v>17</v>
      </c>
      <c r="F6683" s="1">
        <v>0</v>
      </c>
      <c r="G6683" s="4"/>
      <c r="H6683" s="4"/>
      <c r="Q6683" s="1">
        <v>18</v>
      </c>
      <c r="R6683" s="6">
        <f t="shared" si="8910"/>
        <v>2.8617199999999999E-2</v>
      </c>
      <c r="S6683" s="6">
        <f t="shared" si="8911"/>
        <v>0.11103473599999999</v>
      </c>
      <c r="T6683" s="6">
        <f t="shared" si="8912"/>
        <v>0.27758684</v>
      </c>
      <c r="U6683" s="6">
        <f t="shared" si="8913"/>
        <v>0.38862157600000002</v>
      </c>
      <c r="V6683" s="6">
        <f t="shared" si="8914"/>
        <v>0.55517368</v>
      </c>
      <c r="W6683" s="6">
        <f t="shared" si="8915"/>
        <v>0.66620841600000003</v>
      </c>
      <c r="X6683" s="17"/>
      <c r="Y6683" s="17"/>
      <c r="Z6683" s="17"/>
      <c r="AA6683" s="17"/>
      <c r="AB6683" s="17"/>
      <c r="AC6683" s="17"/>
      <c r="AE6683" s="16"/>
      <c r="AF6683" s="16"/>
      <c r="AG6683" s="16"/>
      <c r="AH6683" s="16"/>
      <c r="AI6683" s="16"/>
      <c r="AJ6683" s="16"/>
      <c r="AL6683" s="16"/>
      <c r="AM6683" s="16"/>
      <c r="AN6683" s="16"/>
      <c r="AO6683" s="16"/>
      <c r="AP6683" s="16"/>
      <c r="AQ6683" s="16"/>
      <c r="BI6683" s="1">
        <v>20</v>
      </c>
      <c r="BJ6683" s="6">
        <f>SUM($R$5:R6685)-$AB$2</f>
        <v>780.75176580000107</v>
      </c>
      <c r="BK6683" s="6">
        <f>SUM($R$5:S6685)-$AB$2</f>
        <v>3835.4098671040042</v>
      </c>
      <c r="BL6683" s="6">
        <f>SUM($R$5:T6685)-$AB$2</f>
        <v>11472.055120364024</v>
      </c>
      <c r="BM6683" s="6">
        <f>SUM($R$5:U6685)-$AB$2</f>
        <v>22163.358474928151</v>
      </c>
      <c r="BN6683" s="6">
        <f>SUM($R$5:V6685)-$AB$2</f>
        <v>37436.648981448227</v>
      </c>
      <c r="BO6683" s="6">
        <f>SUM($R$5:W6685)-$AB$2</f>
        <v>55764.59758927166</v>
      </c>
      <c r="BP6683" s="16"/>
    </row>
    <row r="6684" spans="1:68" x14ac:dyDescent="0.45">
      <c r="A6684" s="1">
        <v>2008</v>
      </c>
      <c r="B6684" s="1">
        <v>10</v>
      </c>
      <c r="C6684" s="1">
        <v>5</v>
      </c>
      <c r="D6684" s="1">
        <v>22</v>
      </c>
      <c r="E6684" s="1">
        <v>16.7</v>
      </c>
      <c r="F6684" s="1">
        <v>0</v>
      </c>
      <c r="G6684" s="4"/>
      <c r="H6684" s="4"/>
      <c r="Q6684" s="1">
        <v>19</v>
      </c>
      <c r="R6684" s="6">
        <f t="shared" si="8910"/>
        <v>0</v>
      </c>
      <c r="S6684" s="6">
        <f t="shared" si="8911"/>
        <v>0</v>
      </c>
      <c r="T6684" s="6">
        <f t="shared" si="8912"/>
        <v>0</v>
      </c>
      <c r="U6684" s="6">
        <f t="shared" si="8913"/>
        <v>0</v>
      </c>
      <c r="V6684" s="6">
        <f t="shared" si="8914"/>
        <v>0</v>
      </c>
      <c r="W6684" s="6">
        <f t="shared" si="8915"/>
        <v>0</v>
      </c>
      <c r="X6684" s="17"/>
      <c r="Y6684" s="17"/>
      <c r="Z6684" s="17"/>
      <c r="AA6684" s="17"/>
      <c r="AB6684" s="17"/>
      <c r="AC6684" s="17"/>
      <c r="AE6684" s="16"/>
      <c r="AF6684" s="16"/>
      <c r="AG6684" s="16"/>
      <c r="AH6684" s="16"/>
      <c r="AI6684" s="16"/>
      <c r="AJ6684" s="16"/>
      <c r="AL6684" s="16"/>
      <c r="AM6684" s="16"/>
      <c r="AN6684" s="16"/>
      <c r="AO6684" s="16"/>
      <c r="AP6684" s="16"/>
      <c r="AQ6684" s="16"/>
      <c r="BI6684" s="1">
        <v>21</v>
      </c>
      <c r="BJ6684" s="6">
        <f>SUM($R$5:R6686)-$AB$2</f>
        <v>780.75176580000107</v>
      </c>
      <c r="BK6684" s="6">
        <f>SUM($R$5:S6686)-$AB$2</f>
        <v>3835.4098671040042</v>
      </c>
      <c r="BL6684" s="6">
        <f>SUM($R$5:T6686)-$AB$2</f>
        <v>11472.055120364024</v>
      </c>
      <c r="BM6684" s="6">
        <f>SUM($R$5:U6686)-$AB$2</f>
        <v>22163.358474928151</v>
      </c>
      <c r="BN6684" s="6">
        <f>SUM($R$5:V6686)-$AB$2</f>
        <v>37436.648981448227</v>
      </c>
      <c r="BO6684" s="6">
        <f>SUM($R$5:W6686)-$AB$2</f>
        <v>55764.59758927166</v>
      </c>
      <c r="BP6684" s="16"/>
    </row>
    <row r="6685" spans="1:68" x14ac:dyDescent="0.45">
      <c r="A6685" s="1">
        <v>2008</v>
      </c>
      <c r="B6685" s="1">
        <v>10</v>
      </c>
      <c r="C6685" s="1">
        <v>5</v>
      </c>
      <c r="D6685" s="1">
        <v>23</v>
      </c>
      <c r="E6685" s="1">
        <v>16.600000000000001</v>
      </c>
      <c r="F6685" s="1">
        <v>0</v>
      </c>
      <c r="G6685" s="4"/>
      <c r="H6685" s="4"/>
      <c r="Q6685" s="1">
        <v>20</v>
      </c>
      <c r="R6685" s="6">
        <f t="shared" si="8910"/>
        <v>0</v>
      </c>
      <c r="S6685" s="6">
        <f t="shared" si="8911"/>
        <v>0</v>
      </c>
      <c r="T6685" s="6">
        <f t="shared" si="8912"/>
        <v>0</v>
      </c>
      <c r="U6685" s="6">
        <f t="shared" si="8913"/>
        <v>0</v>
      </c>
      <c r="V6685" s="6">
        <f t="shared" si="8914"/>
        <v>0</v>
      </c>
      <c r="W6685" s="6">
        <f t="shared" si="8915"/>
        <v>0</v>
      </c>
      <c r="X6685" s="17"/>
      <c r="Y6685" s="17"/>
      <c r="Z6685" s="17"/>
      <c r="AA6685" s="17"/>
      <c r="AB6685" s="17"/>
      <c r="AC6685" s="17"/>
      <c r="AE6685" s="16"/>
      <c r="AF6685" s="16"/>
      <c r="AG6685" s="16"/>
      <c r="AH6685" s="16"/>
      <c r="AI6685" s="16"/>
      <c r="AJ6685" s="16"/>
      <c r="AL6685" s="16"/>
      <c r="AM6685" s="16"/>
      <c r="AN6685" s="16"/>
      <c r="AO6685" s="16"/>
      <c r="AP6685" s="16"/>
      <c r="AQ6685" s="16"/>
      <c r="BI6685" s="1">
        <v>22</v>
      </c>
      <c r="BJ6685" s="6">
        <f>SUM($R$5:R6687)-$AB$2</f>
        <v>780.75176580000107</v>
      </c>
      <c r="BK6685" s="6">
        <f>SUM($R$5:S6687)-$AB$2</f>
        <v>3835.4098671040042</v>
      </c>
      <c r="BL6685" s="6">
        <f>SUM($R$5:T6687)-$AB$2</f>
        <v>11472.055120364024</v>
      </c>
      <c r="BM6685" s="6">
        <f>SUM($R$5:U6687)-$AB$2</f>
        <v>22163.358474928151</v>
      </c>
      <c r="BN6685" s="6">
        <f>SUM($R$5:V6687)-$AB$2</f>
        <v>37436.648981448227</v>
      </c>
      <c r="BO6685" s="6">
        <f>SUM($R$5:W6687)-$AB$2</f>
        <v>55764.59758927166</v>
      </c>
      <c r="BP6685" s="16"/>
    </row>
    <row r="6686" spans="1:68" x14ac:dyDescent="0.45">
      <c r="A6686" s="1">
        <v>2008</v>
      </c>
      <c r="B6686" s="1">
        <v>10</v>
      </c>
      <c r="C6686" s="1">
        <v>6</v>
      </c>
      <c r="D6686" s="1">
        <v>0</v>
      </c>
      <c r="E6686" s="1">
        <v>16.5</v>
      </c>
      <c r="F6686" s="1">
        <v>0</v>
      </c>
      <c r="G6686" s="4"/>
      <c r="H6686" s="4"/>
      <c r="Q6686" s="1">
        <v>21</v>
      </c>
      <c r="R6686" s="6">
        <f t="shared" si="8910"/>
        <v>0</v>
      </c>
      <c r="S6686" s="6">
        <f t="shared" si="8911"/>
        <v>0</v>
      </c>
      <c r="T6686" s="6">
        <f t="shared" si="8912"/>
        <v>0</v>
      </c>
      <c r="U6686" s="6">
        <f t="shared" si="8913"/>
        <v>0</v>
      </c>
      <c r="V6686" s="6">
        <f t="shared" si="8914"/>
        <v>0</v>
      </c>
      <c r="W6686" s="6">
        <f t="shared" si="8915"/>
        <v>0</v>
      </c>
      <c r="X6686" s="17"/>
      <c r="Y6686" s="17"/>
      <c r="Z6686" s="17"/>
      <c r="AA6686" s="17"/>
      <c r="AB6686" s="17"/>
      <c r="AC6686" s="17"/>
      <c r="AE6686" s="16"/>
      <c r="AF6686" s="16"/>
      <c r="AG6686" s="16"/>
      <c r="AH6686" s="16"/>
      <c r="AI6686" s="16"/>
      <c r="AJ6686" s="16"/>
      <c r="AL6686" s="16"/>
      <c r="AM6686" s="16"/>
      <c r="AN6686" s="16"/>
      <c r="AO6686" s="16"/>
      <c r="AP6686" s="16"/>
      <c r="AQ6686" s="16"/>
      <c r="BI6686" s="1">
        <v>23</v>
      </c>
      <c r="BJ6686" s="6">
        <f>SUM($R$5:R6688)-$AB$2</f>
        <v>780.75176580000107</v>
      </c>
      <c r="BK6686" s="6">
        <f>SUM($R$5:S6688)-$AB$2</f>
        <v>3835.4098671040042</v>
      </c>
      <c r="BL6686" s="6">
        <f>SUM($R$5:T6688)-$AB$2</f>
        <v>11472.055120364024</v>
      </c>
      <c r="BM6686" s="6">
        <f>SUM($R$5:U6688)-$AB$2</f>
        <v>22163.358474928151</v>
      </c>
      <c r="BN6686" s="6">
        <f>SUM($R$5:V6688)-$AB$2</f>
        <v>37436.648981448227</v>
      </c>
      <c r="BO6686" s="6">
        <f>SUM($R$5:W6688)-$AB$2</f>
        <v>55764.59758927166</v>
      </c>
      <c r="BP6686" s="16"/>
    </row>
    <row r="6687" spans="1:68" x14ac:dyDescent="0.45">
      <c r="A6687" s="1">
        <v>2008</v>
      </c>
      <c r="B6687" s="1">
        <v>10</v>
      </c>
      <c r="C6687" s="1">
        <v>6</v>
      </c>
      <c r="D6687" s="1">
        <v>1</v>
      </c>
      <c r="E6687" s="1">
        <v>16.3</v>
      </c>
      <c r="F6687" s="1">
        <v>0</v>
      </c>
      <c r="G6687" s="4"/>
      <c r="H6687" s="4"/>
      <c r="Q6687" s="1">
        <v>22</v>
      </c>
      <c r="R6687" s="6">
        <f t="shared" si="8910"/>
        <v>0</v>
      </c>
      <c r="S6687" s="6">
        <f t="shared" si="8911"/>
        <v>0</v>
      </c>
      <c r="T6687" s="6">
        <f t="shared" si="8912"/>
        <v>0</v>
      </c>
      <c r="U6687" s="6">
        <f t="shared" si="8913"/>
        <v>0</v>
      </c>
      <c r="V6687" s="6">
        <f t="shared" si="8914"/>
        <v>0</v>
      </c>
      <c r="W6687" s="6">
        <f t="shared" si="8915"/>
        <v>0</v>
      </c>
      <c r="X6687" s="17"/>
      <c r="Y6687" s="17"/>
      <c r="Z6687" s="17"/>
      <c r="AA6687" s="17"/>
      <c r="AB6687" s="17"/>
      <c r="AC6687" s="17"/>
      <c r="AE6687" s="16"/>
      <c r="AF6687" s="16"/>
      <c r="AG6687" s="16"/>
      <c r="AH6687" s="16"/>
      <c r="AI6687" s="16"/>
      <c r="AJ6687" s="16"/>
      <c r="AL6687" s="16"/>
      <c r="AM6687" s="16"/>
      <c r="AN6687" s="16"/>
      <c r="AO6687" s="16"/>
      <c r="AP6687" s="16"/>
      <c r="AQ6687" s="16"/>
      <c r="BI6687" s="1">
        <v>0</v>
      </c>
      <c r="BJ6687" s="6">
        <f t="shared" ref="BJ6687" si="8976">R6689-$AB$2</f>
        <v>-6.53125</v>
      </c>
      <c r="BK6687" s="6">
        <f t="shared" ref="BK6687" si="8977">S6689-$AB$2</f>
        <v>-6.53125</v>
      </c>
      <c r="BL6687" s="6">
        <f t="shared" ref="BL6687" si="8978">T6689-$AB$2</f>
        <v>-6.53125</v>
      </c>
      <c r="BM6687" s="6">
        <f t="shared" ref="BM6687" si="8979">U6689-$AB$2</f>
        <v>-6.53125</v>
      </c>
      <c r="BN6687" s="6">
        <f t="shared" ref="BN6687" si="8980">V6689-$AB$2</f>
        <v>-6.53125</v>
      </c>
      <c r="BO6687" s="6">
        <f t="shared" ref="BO6687" si="8981">W6689-$AB$2</f>
        <v>-6.53125</v>
      </c>
      <c r="BP6687" s="16">
        <v>280</v>
      </c>
    </row>
    <row r="6688" spans="1:68" x14ac:dyDescent="0.45">
      <c r="A6688" s="1">
        <v>2008</v>
      </c>
      <c r="B6688" s="1">
        <v>10</v>
      </c>
      <c r="C6688" s="1">
        <v>6</v>
      </c>
      <c r="D6688" s="1">
        <v>2</v>
      </c>
      <c r="E6688" s="1">
        <v>16.2</v>
      </c>
      <c r="F6688" s="1">
        <v>0</v>
      </c>
      <c r="G6688" s="4"/>
      <c r="H6688" s="4"/>
      <c r="Q6688" s="1">
        <v>23</v>
      </c>
      <c r="R6688" s="6">
        <f t="shared" si="8910"/>
        <v>0</v>
      </c>
      <c r="S6688" s="6">
        <f t="shared" si="8911"/>
        <v>0</v>
      </c>
      <c r="T6688" s="6">
        <f t="shared" si="8912"/>
        <v>0</v>
      </c>
      <c r="U6688" s="6">
        <f t="shared" si="8913"/>
        <v>0</v>
      </c>
      <c r="V6688" s="6">
        <f t="shared" si="8914"/>
        <v>0</v>
      </c>
      <c r="W6688" s="6">
        <f t="shared" si="8915"/>
        <v>0</v>
      </c>
      <c r="X6688" s="17"/>
      <c r="Y6688" s="17"/>
      <c r="Z6688" s="17"/>
      <c r="AA6688" s="17"/>
      <c r="AB6688" s="17"/>
      <c r="AC6688" s="17"/>
      <c r="AE6688" s="16"/>
      <c r="AF6688" s="16"/>
      <c r="AG6688" s="16"/>
      <c r="AH6688" s="16"/>
      <c r="AI6688" s="16"/>
      <c r="AJ6688" s="16"/>
      <c r="AL6688" s="16"/>
      <c r="AM6688" s="16"/>
      <c r="AN6688" s="16"/>
      <c r="AO6688" s="16"/>
      <c r="AP6688" s="16"/>
      <c r="AQ6688" s="16"/>
      <c r="BI6688" s="1">
        <v>1</v>
      </c>
      <c r="BJ6688" s="6">
        <f>SUM($R$5:R6690)-$AB$2</f>
        <v>780.75176580000107</v>
      </c>
      <c r="BK6688" s="6">
        <f>SUM($R$5:S6690)-$AB$2</f>
        <v>3835.4098671040042</v>
      </c>
      <c r="BL6688" s="6">
        <f>SUM($R$5:T6690)-$AB$2</f>
        <v>11472.055120364024</v>
      </c>
      <c r="BM6688" s="6">
        <f>SUM($R$5:U6690)-$AB$2</f>
        <v>22163.358474928151</v>
      </c>
      <c r="BN6688" s="6">
        <f>SUM($R$5:V6690)-$AB$2</f>
        <v>37436.648981448227</v>
      </c>
      <c r="BO6688" s="6">
        <f>SUM($R$5:W6690)-$AB$2</f>
        <v>55764.59758927166</v>
      </c>
      <c r="BP6688" s="16"/>
    </row>
    <row r="6689" spans="1:68" x14ac:dyDescent="0.45">
      <c r="A6689" s="1">
        <v>2008</v>
      </c>
      <c r="B6689" s="1">
        <v>10</v>
      </c>
      <c r="C6689" s="1">
        <v>6</v>
      </c>
      <c r="D6689" s="1">
        <v>3</v>
      </c>
      <c r="E6689" s="1">
        <v>16</v>
      </c>
      <c r="F6689" s="1">
        <v>0</v>
      </c>
      <c r="G6689" s="4"/>
      <c r="H6689" s="4"/>
      <c r="Q6689" s="1">
        <v>0</v>
      </c>
      <c r="R6689" s="6">
        <f t="shared" si="8910"/>
        <v>0</v>
      </c>
      <c r="S6689" s="6">
        <f t="shared" si="8911"/>
        <v>0</v>
      </c>
      <c r="T6689" s="6">
        <f t="shared" si="8912"/>
        <v>0</v>
      </c>
      <c r="U6689" s="6">
        <f t="shared" si="8913"/>
        <v>0</v>
      </c>
      <c r="V6689" s="6">
        <f t="shared" si="8914"/>
        <v>0</v>
      </c>
      <c r="W6689" s="6">
        <f t="shared" si="8915"/>
        <v>0</v>
      </c>
      <c r="X6689" s="17"/>
      <c r="Y6689" s="17"/>
      <c r="Z6689" s="17"/>
      <c r="AA6689" s="17"/>
      <c r="AB6689" s="17"/>
      <c r="AC6689" s="17"/>
      <c r="AE6689" s="16"/>
      <c r="AF6689" s="16"/>
      <c r="AG6689" s="16"/>
      <c r="AH6689" s="16"/>
      <c r="AI6689" s="16"/>
      <c r="AJ6689" s="16"/>
      <c r="AL6689" s="16"/>
      <c r="AM6689" s="16"/>
      <c r="AN6689" s="16"/>
      <c r="AO6689" s="16"/>
      <c r="AP6689" s="16"/>
      <c r="AQ6689" s="16"/>
      <c r="BI6689" s="1">
        <v>2</v>
      </c>
      <c r="BJ6689" s="6">
        <f>SUM($R$5:R6691)-$AB$2</f>
        <v>780.75176580000107</v>
      </c>
      <c r="BK6689" s="6">
        <f>SUM($R$5:S6691)-$AB$2</f>
        <v>3835.4098671040042</v>
      </c>
      <c r="BL6689" s="6">
        <f>SUM($R$5:T6691)-$AB$2</f>
        <v>11472.055120364024</v>
      </c>
      <c r="BM6689" s="6">
        <f>SUM($R$5:U6691)-$AB$2</f>
        <v>22163.358474928151</v>
      </c>
      <c r="BN6689" s="6">
        <f>SUM($R$5:V6691)-$AB$2</f>
        <v>37436.648981448227</v>
      </c>
      <c r="BO6689" s="6">
        <f>SUM($R$5:W6691)-$AB$2</f>
        <v>55764.59758927166</v>
      </c>
      <c r="BP6689" s="16"/>
    </row>
    <row r="6690" spans="1:68" x14ac:dyDescent="0.45">
      <c r="A6690" s="1">
        <v>2008</v>
      </c>
      <c r="B6690" s="1">
        <v>10</v>
      </c>
      <c r="C6690" s="1">
        <v>6</v>
      </c>
      <c r="D6690" s="1">
        <v>4</v>
      </c>
      <c r="E6690" s="1">
        <v>15.9</v>
      </c>
      <c r="F6690" s="1">
        <v>0</v>
      </c>
      <c r="G6690" s="4"/>
      <c r="H6690" s="4"/>
      <c r="Q6690" s="1">
        <v>1</v>
      </c>
      <c r="R6690" s="6">
        <f t="shared" si="8910"/>
        <v>0</v>
      </c>
      <c r="S6690" s="6">
        <f t="shared" si="8911"/>
        <v>0</v>
      </c>
      <c r="T6690" s="6">
        <f t="shared" si="8912"/>
        <v>0</v>
      </c>
      <c r="U6690" s="6">
        <f t="shared" si="8913"/>
        <v>0</v>
      </c>
      <c r="V6690" s="6">
        <f t="shared" si="8914"/>
        <v>0</v>
      </c>
      <c r="W6690" s="6">
        <f t="shared" si="8915"/>
        <v>0</v>
      </c>
      <c r="X6690" s="17"/>
      <c r="Y6690" s="17"/>
      <c r="Z6690" s="17"/>
      <c r="AA6690" s="17"/>
      <c r="AB6690" s="17"/>
      <c r="AC6690" s="17"/>
      <c r="AE6690" s="16"/>
      <c r="AF6690" s="16"/>
      <c r="AG6690" s="16"/>
      <c r="AH6690" s="16"/>
      <c r="AI6690" s="16"/>
      <c r="AJ6690" s="16"/>
      <c r="AL6690" s="16"/>
      <c r="AM6690" s="16"/>
      <c r="AN6690" s="16"/>
      <c r="AO6690" s="16"/>
      <c r="AP6690" s="16"/>
      <c r="AQ6690" s="16"/>
      <c r="BI6690" s="1">
        <v>3</v>
      </c>
      <c r="BJ6690" s="6">
        <f>SUM($R$5:R6692)-$AB$2</f>
        <v>780.75176580000107</v>
      </c>
      <c r="BK6690" s="6">
        <f>SUM($R$5:S6692)-$AB$2</f>
        <v>3835.4098671040042</v>
      </c>
      <c r="BL6690" s="6">
        <f>SUM($R$5:T6692)-$AB$2</f>
        <v>11472.055120364024</v>
      </c>
      <c r="BM6690" s="6">
        <f>SUM($R$5:U6692)-$AB$2</f>
        <v>22163.358474928151</v>
      </c>
      <c r="BN6690" s="6">
        <f>SUM($R$5:V6692)-$AB$2</f>
        <v>37436.648981448227</v>
      </c>
      <c r="BO6690" s="6">
        <f>SUM($R$5:W6692)-$AB$2</f>
        <v>55764.59758927166</v>
      </c>
      <c r="BP6690" s="16"/>
    </row>
    <row r="6691" spans="1:68" x14ac:dyDescent="0.45">
      <c r="A6691" s="1">
        <v>2008</v>
      </c>
      <c r="B6691" s="1">
        <v>10</v>
      </c>
      <c r="C6691" s="1">
        <v>6</v>
      </c>
      <c r="D6691" s="1">
        <v>5</v>
      </c>
      <c r="E6691" s="1">
        <v>15.7</v>
      </c>
      <c r="F6691" s="1">
        <v>0</v>
      </c>
      <c r="G6691" s="4"/>
      <c r="H6691" s="4"/>
      <c r="Q6691" s="1">
        <v>2</v>
      </c>
      <c r="R6691" s="6">
        <f t="shared" si="8910"/>
        <v>0</v>
      </c>
      <c r="S6691" s="6">
        <f t="shared" si="8911"/>
        <v>0</v>
      </c>
      <c r="T6691" s="6">
        <f t="shared" si="8912"/>
        <v>0</v>
      </c>
      <c r="U6691" s="6">
        <f t="shared" si="8913"/>
        <v>0</v>
      </c>
      <c r="V6691" s="6">
        <f t="shared" si="8914"/>
        <v>0</v>
      </c>
      <c r="W6691" s="6">
        <f t="shared" si="8915"/>
        <v>0</v>
      </c>
      <c r="X6691" s="17"/>
      <c r="Y6691" s="17"/>
      <c r="Z6691" s="17"/>
      <c r="AA6691" s="17"/>
      <c r="AB6691" s="17"/>
      <c r="AC6691" s="17"/>
      <c r="AE6691" s="16"/>
      <c r="AF6691" s="16"/>
      <c r="AG6691" s="16"/>
      <c r="AH6691" s="16"/>
      <c r="AI6691" s="16"/>
      <c r="AJ6691" s="16"/>
      <c r="AL6691" s="16"/>
      <c r="AM6691" s="16"/>
      <c r="AN6691" s="16"/>
      <c r="AO6691" s="16"/>
      <c r="AP6691" s="16"/>
      <c r="AQ6691" s="16"/>
      <c r="BI6691" s="1">
        <v>4</v>
      </c>
      <c r="BJ6691" s="6">
        <f>SUM($R$5:R6693)-$AB$2</f>
        <v>780.75176580000107</v>
      </c>
      <c r="BK6691" s="6">
        <f>SUM($R$5:S6693)-$AB$2</f>
        <v>3835.4098671040042</v>
      </c>
      <c r="BL6691" s="6">
        <f>SUM($R$5:T6693)-$AB$2</f>
        <v>11472.055120364024</v>
      </c>
      <c r="BM6691" s="6">
        <f>SUM($R$5:U6693)-$AB$2</f>
        <v>22163.358474928151</v>
      </c>
      <c r="BN6691" s="6">
        <f>SUM($R$5:V6693)-$AB$2</f>
        <v>37436.648981448227</v>
      </c>
      <c r="BO6691" s="6">
        <f>SUM($R$5:W6693)-$AB$2</f>
        <v>55764.59758927166</v>
      </c>
      <c r="BP6691" s="16"/>
    </row>
    <row r="6692" spans="1:68" x14ac:dyDescent="0.45">
      <c r="A6692" s="1">
        <v>2008</v>
      </c>
      <c r="B6692" s="1">
        <v>10</v>
      </c>
      <c r="C6692" s="1">
        <v>6</v>
      </c>
      <c r="D6692" s="1">
        <v>6</v>
      </c>
      <c r="E6692" s="1">
        <v>15.4</v>
      </c>
      <c r="F6692" s="1">
        <v>0</v>
      </c>
      <c r="G6692" s="4"/>
      <c r="H6692" s="4"/>
      <c r="Q6692" s="1">
        <v>3</v>
      </c>
      <c r="R6692" s="6">
        <f t="shared" si="8910"/>
        <v>0</v>
      </c>
      <c r="S6692" s="6">
        <f t="shared" si="8911"/>
        <v>0</v>
      </c>
      <c r="T6692" s="6">
        <f t="shared" si="8912"/>
        <v>0</v>
      </c>
      <c r="U6692" s="6">
        <f t="shared" si="8913"/>
        <v>0</v>
      </c>
      <c r="V6692" s="6">
        <f t="shared" si="8914"/>
        <v>0</v>
      </c>
      <c r="W6692" s="6">
        <f t="shared" si="8915"/>
        <v>0</v>
      </c>
      <c r="X6692" s="17"/>
      <c r="Y6692" s="17"/>
      <c r="Z6692" s="17"/>
      <c r="AA6692" s="17"/>
      <c r="AB6692" s="17"/>
      <c r="AC6692" s="17"/>
      <c r="AE6692" s="16"/>
      <c r="AF6692" s="16"/>
      <c r="AG6692" s="16"/>
      <c r="AH6692" s="16"/>
      <c r="AI6692" s="16"/>
      <c r="AJ6692" s="16"/>
      <c r="AL6692" s="16"/>
      <c r="AM6692" s="16"/>
      <c r="AN6692" s="16"/>
      <c r="AO6692" s="16"/>
      <c r="AP6692" s="16"/>
      <c r="AQ6692" s="16"/>
      <c r="BI6692" s="1">
        <v>5</v>
      </c>
      <c r="BJ6692" s="6">
        <f>SUM($R$5:R6694)-$AB$2</f>
        <v>780.75176580000107</v>
      </c>
      <c r="BK6692" s="6">
        <f>SUM($R$5:S6694)-$AB$2</f>
        <v>3835.4098671040042</v>
      </c>
      <c r="BL6692" s="6">
        <f>SUM($R$5:T6694)-$AB$2</f>
        <v>11472.055120364024</v>
      </c>
      <c r="BM6692" s="6">
        <f>SUM($R$5:U6694)-$AB$2</f>
        <v>22163.358474928151</v>
      </c>
      <c r="BN6692" s="6">
        <f>SUM($R$5:V6694)-$AB$2</f>
        <v>37436.648981448227</v>
      </c>
      <c r="BO6692" s="6">
        <f>SUM($R$5:W6694)-$AB$2</f>
        <v>55764.59758927166</v>
      </c>
      <c r="BP6692" s="16"/>
    </row>
    <row r="6693" spans="1:68" x14ac:dyDescent="0.45">
      <c r="A6693" s="1">
        <v>2008</v>
      </c>
      <c r="B6693" s="1">
        <v>10</v>
      </c>
      <c r="C6693" s="1">
        <v>6</v>
      </c>
      <c r="D6693" s="1">
        <v>7</v>
      </c>
      <c r="E6693" s="1">
        <v>15</v>
      </c>
      <c r="F6693" s="1">
        <v>0</v>
      </c>
      <c r="G6693" s="4"/>
      <c r="H6693" s="4"/>
      <c r="Q6693" s="1">
        <v>4</v>
      </c>
      <c r="R6693" s="6">
        <f t="shared" si="8910"/>
        <v>0</v>
      </c>
      <c r="S6693" s="6">
        <f t="shared" si="8911"/>
        <v>0</v>
      </c>
      <c r="T6693" s="6">
        <f t="shared" si="8912"/>
        <v>0</v>
      </c>
      <c r="U6693" s="6">
        <f t="shared" si="8913"/>
        <v>0</v>
      </c>
      <c r="V6693" s="6">
        <f t="shared" si="8914"/>
        <v>0</v>
      </c>
      <c r="W6693" s="6">
        <f t="shared" si="8915"/>
        <v>0</v>
      </c>
      <c r="X6693" s="17"/>
      <c r="Y6693" s="17"/>
      <c r="Z6693" s="17"/>
      <c r="AA6693" s="17"/>
      <c r="AB6693" s="17"/>
      <c r="AC6693" s="17"/>
      <c r="AE6693" s="16"/>
      <c r="AF6693" s="16"/>
      <c r="AG6693" s="16"/>
      <c r="AH6693" s="16"/>
      <c r="AI6693" s="16"/>
      <c r="AJ6693" s="16"/>
      <c r="AL6693" s="16"/>
      <c r="AM6693" s="16"/>
      <c r="AN6693" s="16"/>
      <c r="AO6693" s="16"/>
      <c r="AP6693" s="16"/>
      <c r="AQ6693" s="16"/>
      <c r="BI6693" s="1">
        <v>6</v>
      </c>
      <c r="BJ6693" s="6">
        <f>SUM($R$5:R6695)-$AB$2</f>
        <v>780.75176580000107</v>
      </c>
      <c r="BK6693" s="6">
        <f>SUM($R$5:S6695)-$AB$2</f>
        <v>3835.4098671040042</v>
      </c>
      <c r="BL6693" s="6">
        <f>SUM($R$5:T6695)-$AB$2</f>
        <v>11472.055120364024</v>
      </c>
      <c r="BM6693" s="6">
        <f>SUM($R$5:U6695)-$AB$2</f>
        <v>22163.358474928151</v>
      </c>
      <c r="BN6693" s="6">
        <f>SUM($R$5:V6695)-$AB$2</f>
        <v>37436.648981448227</v>
      </c>
      <c r="BO6693" s="6">
        <f>SUM($R$5:W6695)-$AB$2</f>
        <v>55764.59758927166</v>
      </c>
      <c r="BP6693" s="16"/>
    </row>
    <row r="6694" spans="1:68" x14ac:dyDescent="0.45">
      <c r="A6694" s="1">
        <v>2008</v>
      </c>
      <c r="B6694" s="1">
        <v>10</v>
      </c>
      <c r="C6694" s="1">
        <v>6</v>
      </c>
      <c r="D6694" s="1">
        <v>8</v>
      </c>
      <c r="E6694" s="1">
        <v>14.9</v>
      </c>
      <c r="F6694" s="1">
        <v>98.41</v>
      </c>
      <c r="G6694" s="4"/>
      <c r="H6694" s="4"/>
      <c r="Q6694" s="1">
        <v>5</v>
      </c>
      <c r="R6694" s="6">
        <f t="shared" ref="R6694:R6757" si="8982">$AX$2*F6691*$R$4/1000</f>
        <v>0</v>
      </c>
      <c r="S6694" s="6">
        <f t="shared" ref="S6694:S6757" si="8983">$AX$2*F6691*($S$4*$AU$2)/1000</f>
        <v>0</v>
      </c>
      <c r="T6694" s="6">
        <f t="shared" ref="T6694:T6757" si="8984">$AX$2*F6691*($T$4*$AU$2)/1000</f>
        <v>0</v>
      </c>
      <c r="U6694" s="6">
        <f t="shared" ref="U6694:U6757" si="8985">$AX$2*F6691*($U$4*$AU$2)/1000</f>
        <v>0</v>
      </c>
      <c r="V6694" s="6">
        <f t="shared" ref="V6694:V6757" si="8986">$AX$2*F6691*($V$4*$AU$2)/1000</f>
        <v>0</v>
      </c>
      <c r="W6694" s="6">
        <f t="shared" ref="W6694:W6757" si="8987">$AX$2*F6691*($W$4*$AU$2)/1000</f>
        <v>0</v>
      </c>
      <c r="X6694" s="17"/>
      <c r="Y6694" s="17"/>
      <c r="Z6694" s="17"/>
      <c r="AA6694" s="17"/>
      <c r="AB6694" s="17"/>
      <c r="AC6694" s="17"/>
      <c r="AE6694" s="16"/>
      <c r="AF6694" s="16"/>
      <c r="AG6694" s="16"/>
      <c r="AH6694" s="16"/>
      <c r="AI6694" s="16"/>
      <c r="AJ6694" s="16"/>
      <c r="AL6694" s="16"/>
      <c r="AM6694" s="16"/>
      <c r="AN6694" s="16"/>
      <c r="AO6694" s="16"/>
      <c r="AP6694" s="16"/>
      <c r="AQ6694" s="16"/>
      <c r="BI6694" s="1">
        <v>7</v>
      </c>
      <c r="BJ6694" s="6">
        <f>SUM($R$5:R6696)-$AB$2</f>
        <v>780.75176580000107</v>
      </c>
      <c r="BK6694" s="6">
        <f>SUM($R$5:S6696)-$AB$2</f>
        <v>3835.4098671040042</v>
      </c>
      <c r="BL6694" s="6">
        <f>SUM($R$5:T6696)-$AB$2</f>
        <v>11472.055120364024</v>
      </c>
      <c r="BM6694" s="6">
        <f>SUM($R$5:U6696)-$AB$2</f>
        <v>22163.358474928151</v>
      </c>
      <c r="BN6694" s="6">
        <f>SUM($R$5:V6696)-$AB$2</f>
        <v>37436.648981448227</v>
      </c>
      <c r="BO6694" s="6">
        <f>SUM($R$5:W6696)-$AB$2</f>
        <v>55764.59758927166</v>
      </c>
      <c r="BP6694" s="16"/>
    </row>
    <row r="6695" spans="1:68" x14ac:dyDescent="0.45">
      <c r="A6695" s="1">
        <v>2008</v>
      </c>
      <c r="B6695" s="1">
        <v>10</v>
      </c>
      <c r="C6695" s="1">
        <v>6</v>
      </c>
      <c r="D6695" s="1">
        <v>9</v>
      </c>
      <c r="E6695" s="1">
        <v>15.7</v>
      </c>
      <c r="F6695" s="1">
        <v>304.18</v>
      </c>
      <c r="G6695" s="4"/>
      <c r="H6695" s="4"/>
      <c r="Q6695" s="1">
        <v>6</v>
      </c>
      <c r="R6695" s="6">
        <f t="shared" si="8982"/>
        <v>0</v>
      </c>
      <c r="S6695" s="6">
        <f t="shared" si="8983"/>
        <v>0</v>
      </c>
      <c r="T6695" s="6">
        <f t="shared" si="8984"/>
        <v>0</v>
      </c>
      <c r="U6695" s="6">
        <f t="shared" si="8985"/>
        <v>0</v>
      </c>
      <c r="V6695" s="6">
        <f t="shared" si="8986"/>
        <v>0</v>
      </c>
      <c r="W6695" s="6">
        <f t="shared" si="8987"/>
        <v>0</v>
      </c>
      <c r="X6695" s="17"/>
      <c r="Y6695" s="17"/>
      <c r="Z6695" s="17"/>
      <c r="AA6695" s="17"/>
      <c r="AB6695" s="17"/>
      <c r="AC6695" s="17"/>
      <c r="AE6695" s="16"/>
      <c r="AF6695" s="16"/>
      <c r="AG6695" s="16"/>
      <c r="AH6695" s="16"/>
      <c r="AI6695" s="16"/>
      <c r="AJ6695" s="16"/>
      <c r="AL6695" s="16"/>
      <c r="AM6695" s="16"/>
      <c r="AN6695" s="16"/>
      <c r="AO6695" s="16"/>
      <c r="AP6695" s="16"/>
      <c r="AQ6695" s="16"/>
      <c r="BI6695" s="1">
        <v>8</v>
      </c>
      <c r="BJ6695" s="6">
        <f>SUM($R$5:R6697)-$AB$2</f>
        <v>780.80884360000107</v>
      </c>
      <c r="BK6695" s="6">
        <f>SUM($R$5:S6697)-$AB$2</f>
        <v>3835.6884067680044</v>
      </c>
      <c r="BL6695" s="6">
        <f>SUM($R$5:T6697)-$AB$2</f>
        <v>11472.887314688023</v>
      </c>
      <c r="BM6695" s="6">
        <f>SUM($R$5:U6697)-$AB$2</f>
        <v>22164.965785776152</v>
      </c>
      <c r="BN6695" s="6">
        <f>SUM($R$5:V6697)-$AB$2</f>
        <v>37439.36360161622</v>
      </c>
      <c r="BO6695" s="6">
        <f>SUM($R$5:W6697)-$AB$2</f>
        <v>55768.640980623655</v>
      </c>
      <c r="BP6695" s="16"/>
    </row>
    <row r="6696" spans="1:68" x14ac:dyDescent="0.45">
      <c r="A6696" s="1">
        <v>2008</v>
      </c>
      <c r="B6696" s="1">
        <v>10</v>
      </c>
      <c r="C6696" s="1">
        <v>6</v>
      </c>
      <c r="D6696" s="1">
        <v>10</v>
      </c>
      <c r="E6696" s="1">
        <v>17.399999999999999</v>
      </c>
      <c r="F6696" s="1">
        <v>489.78</v>
      </c>
      <c r="G6696" s="4"/>
      <c r="H6696" s="4"/>
      <c r="Q6696" s="1">
        <v>7</v>
      </c>
      <c r="R6696" s="6">
        <f t="shared" si="8982"/>
        <v>0</v>
      </c>
      <c r="S6696" s="6">
        <f t="shared" si="8983"/>
        <v>0</v>
      </c>
      <c r="T6696" s="6">
        <f t="shared" si="8984"/>
        <v>0</v>
      </c>
      <c r="U6696" s="6">
        <f t="shared" si="8985"/>
        <v>0</v>
      </c>
      <c r="V6696" s="6">
        <f t="shared" si="8986"/>
        <v>0</v>
      </c>
      <c r="W6696" s="6">
        <f t="shared" si="8987"/>
        <v>0</v>
      </c>
      <c r="X6696" s="17"/>
      <c r="Y6696" s="17"/>
      <c r="Z6696" s="17"/>
      <c r="AA6696" s="17"/>
      <c r="AB6696" s="17"/>
      <c r="AC6696" s="17"/>
      <c r="AE6696" s="16"/>
      <c r="AF6696" s="16"/>
      <c r="AG6696" s="16"/>
      <c r="AH6696" s="16"/>
      <c r="AI6696" s="16"/>
      <c r="AJ6696" s="16"/>
      <c r="AL6696" s="16"/>
      <c r="AM6696" s="16"/>
      <c r="AN6696" s="16"/>
      <c r="AO6696" s="16"/>
      <c r="AP6696" s="16"/>
      <c r="AQ6696" s="16"/>
      <c r="BI6696" s="1">
        <v>9</v>
      </c>
      <c r="BJ6696" s="6">
        <f>SUM($R$5:R6698)-$AB$2</f>
        <v>780.98526800000104</v>
      </c>
      <c r="BK6696" s="6">
        <f>SUM($R$5:S6698)-$AB$2</f>
        <v>3836.5493578400046</v>
      </c>
      <c r="BL6696" s="6">
        <f>SUM($R$5:T6698)-$AB$2</f>
        <v>11475.459582440024</v>
      </c>
      <c r="BM6696" s="6">
        <f>SUM($R$5:U6698)-$AB$2</f>
        <v>22169.933896880153</v>
      </c>
      <c r="BN6696" s="6">
        <f>SUM($R$5:V6698)-$AB$2</f>
        <v>37447.754346080219</v>
      </c>
      <c r="BO6696" s="6">
        <f>SUM($R$5:W6698)-$AB$2</f>
        <v>55781.138885119653</v>
      </c>
      <c r="BP6696" s="16"/>
    </row>
    <row r="6697" spans="1:68" x14ac:dyDescent="0.45">
      <c r="A6697" s="1">
        <v>2008</v>
      </c>
      <c r="B6697" s="1">
        <v>10</v>
      </c>
      <c r="C6697" s="1">
        <v>6</v>
      </c>
      <c r="D6697" s="1">
        <v>11</v>
      </c>
      <c r="E6697" s="1">
        <v>18.8</v>
      </c>
      <c r="F6697" s="1">
        <v>631.91999999999996</v>
      </c>
      <c r="G6697" s="4"/>
      <c r="H6697" s="4"/>
      <c r="Q6697" s="1">
        <v>8</v>
      </c>
      <c r="R6697" s="6">
        <f t="shared" si="8982"/>
        <v>5.7077799999999998E-2</v>
      </c>
      <c r="S6697" s="6">
        <f t="shared" si="8983"/>
        <v>0.22146186399999998</v>
      </c>
      <c r="T6697" s="6">
        <f t="shared" si="8984"/>
        <v>0.55365465999999997</v>
      </c>
      <c r="U6697" s="6">
        <f t="shared" si="8985"/>
        <v>0.77511652399999986</v>
      </c>
      <c r="V6697" s="6">
        <f t="shared" si="8986"/>
        <v>1.1073093199999999</v>
      </c>
      <c r="W6697" s="6">
        <f t="shared" si="8987"/>
        <v>1.328771184</v>
      </c>
      <c r="X6697" s="17"/>
      <c r="Y6697" s="17"/>
      <c r="Z6697" s="17"/>
      <c r="AA6697" s="17"/>
      <c r="AB6697" s="17"/>
      <c r="AC6697" s="17"/>
      <c r="AE6697" s="16"/>
      <c r="AF6697" s="16"/>
      <c r="AG6697" s="16"/>
      <c r="AH6697" s="16"/>
      <c r="AI6697" s="16"/>
      <c r="AJ6697" s="16"/>
      <c r="AL6697" s="16"/>
      <c r="AM6697" s="16"/>
      <c r="AN6697" s="16"/>
      <c r="AO6697" s="16"/>
      <c r="AP6697" s="16"/>
      <c r="AQ6697" s="16"/>
      <c r="BI6697" s="1">
        <v>10</v>
      </c>
      <c r="BJ6697" s="6">
        <f>SUM($R$5:R6699)-$AB$2</f>
        <v>781.26934040000106</v>
      </c>
      <c r="BK6697" s="6">
        <f>SUM($R$5:S6699)-$AB$2</f>
        <v>3837.9356311520046</v>
      </c>
      <c r="BL6697" s="6">
        <f>SUM($R$5:T6699)-$AB$2</f>
        <v>11479.601358032025</v>
      </c>
      <c r="BM6697" s="6">
        <f>SUM($R$5:U6699)-$AB$2</f>
        <v>22177.933375664154</v>
      </c>
      <c r="BN6697" s="6">
        <f>SUM($R$5:V6699)-$AB$2</f>
        <v>37461.264829424217</v>
      </c>
      <c r="BO6697" s="6">
        <f>SUM($R$5:W6699)-$AB$2</f>
        <v>55801.262573935652</v>
      </c>
      <c r="BP6697" s="16"/>
    </row>
    <row r="6698" spans="1:68" x14ac:dyDescent="0.45">
      <c r="A6698" s="1">
        <v>2008</v>
      </c>
      <c r="B6698" s="1">
        <v>10</v>
      </c>
      <c r="C6698" s="1">
        <v>6</v>
      </c>
      <c r="D6698" s="1">
        <v>12</v>
      </c>
      <c r="E6698" s="1">
        <v>19.600000000000001</v>
      </c>
      <c r="F6698" s="1">
        <v>716.44</v>
      </c>
      <c r="G6698" s="4"/>
      <c r="H6698" s="4"/>
      <c r="Q6698" s="1">
        <v>9</v>
      </c>
      <c r="R6698" s="6">
        <f t="shared" si="8982"/>
        <v>0.17642439999999998</v>
      </c>
      <c r="S6698" s="6">
        <f t="shared" si="8983"/>
        <v>0.68452667199999995</v>
      </c>
      <c r="T6698" s="6">
        <f t="shared" si="8984"/>
        <v>1.7113166799999997</v>
      </c>
      <c r="U6698" s="6">
        <f t="shared" si="8985"/>
        <v>2.395843352</v>
      </c>
      <c r="V6698" s="6">
        <f t="shared" si="8986"/>
        <v>3.4226333599999994</v>
      </c>
      <c r="W6698" s="6">
        <f t="shared" si="8987"/>
        <v>4.1071600319999995</v>
      </c>
      <c r="X6698" s="17"/>
      <c r="Y6698" s="17"/>
      <c r="Z6698" s="17"/>
      <c r="AA6698" s="17"/>
      <c r="AB6698" s="17"/>
      <c r="AC6698" s="17"/>
      <c r="AE6698" s="16"/>
      <c r="AF6698" s="16"/>
      <c r="AG6698" s="16"/>
      <c r="AH6698" s="16"/>
      <c r="AI6698" s="16"/>
      <c r="AJ6698" s="16"/>
      <c r="AL6698" s="16"/>
      <c r="AM6698" s="16"/>
      <c r="AN6698" s="16"/>
      <c r="AO6698" s="16"/>
      <c r="AP6698" s="16"/>
      <c r="AQ6698" s="16"/>
      <c r="BI6698" s="1">
        <v>11</v>
      </c>
      <c r="BJ6698" s="6">
        <f>SUM($R$5:R6700)-$AB$2</f>
        <v>781.63585400000102</v>
      </c>
      <c r="BK6698" s="6">
        <f>SUM($R$5:S6700)-$AB$2</f>
        <v>3839.7242175200045</v>
      </c>
      <c r="BL6698" s="6">
        <f>SUM($R$5:T6700)-$AB$2</f>
        <v>11484.945126320026</v>
      </c>
      <c r="BM6698" s="6">
        <f>SUM($R$5:U6700)-$AB$2</f>
        <v>22188.254398640158</v>
      </c>
      <c r="BN6698" s="6">
        <f>SUM($R$5:V6700)-$AB$2</f>
        <v>37478.696216240212</v>
      </c>
      <c r="BO6698" s="6">
        <f>SUM($R$5:W6700)-$AB$2</f>
        <v>55827.226397359649</v>
      </c>
      <c r="BP6698" s="16"/>
    </row>
    <row r="6699" spans="1:68" x14ac:dyDescent="0.45">
      <c r="A6699" s="1">
        <v>2008</v>
      </c>
      <c r="B6699" s="1">
        <v>10</v>
      </c>
      <c r="C6699" s="1">
        <v>6</v>
      </c>
      <c r="D6699" s="1">
        <v>13</v>
      </c>
      <c r="E6699" s="1">
        <v>20.6</v>
      </c>
      <c r="F6699" s="1">
        <v>739.65</v>
      </c>
      <c r="G6699" s="4"/>
      <c r="H6699" s="4"/>
      <c r="Q6699" s="1">
        <v>10</v>
      </c>
      <c r="R6699" s="6">
        <f t="shared" si="8982"/>
        <v>0.28407239999999995</v>
      </c>
      <c r="S6699" s="6">
        <f t="shared" si="8983"/>
        <v>1.1022009119999998</v>
      </c>
      <c r="T6699" s="6">
        <f t="shared" si="8984"/>
        <v>2.7555022799999991</v>
      </c>
      <c r="U6699" s="6">
        <f t="shared" si="8985"/>
        <v>3.8577031919999993</v>
      </c>
      <c r="V6699" s="6">
        <f t="shared" si="8986"/>
        <v>5.5110045599999982</v>
      </c>
      <c r="W6699" s="6">
        <f t="shared" si="8987"/>
        <v>6.6132054719999998</v>
      </c>
      <c r="X6699" s="17"/>
      <c r="Y6699" s="17"/>
      <c r="Z6699" s="17"/>
      <c r="AA6699" s="17"/>
      <c r="AB6699" s="17"/>
      <c r="AC6699" s="17"/>
      <c r="AE6699" s="16"/>
      <c r="AF6699" s="16"/>
      <c r="AG6699" s="16"/>
      <c r="AH6699" s="16"/>
      <c r="AI6699" s="16"/>
      <c r="AJ6699" s="16"/>
      <c r="AL6699" s="16"/>
      <c r="AM6699" s="16"/>
      <c r="AN6699" s="16"/>
      <c r="AO6699" s="16"/>
      <c r="AP6699" s="16"/>
      <c r="AQ6699" s="16"/>
      <c r="BI6699" s="1">
        <v>12</v>
      </c>
      <c r="BJ6699" s="6">
        <f t="shared" ref="BJ6699" si="8988">R6701-$AB$2</f>
        <v>-6.1157148000000001</v>
      </c>
      <c r="BK6699" s="6">
        <f t="shared" ref="BK6699" si="8989">S6701-$AB$2</f>
        <v>-4.9189734240000007</v>
      </c>
      <c r="BL6699" s="6">
        <f t="shared" ref="BL6699" si="8990">T6701-$AB$2</f>
        <v>-2.50055856</v>
      </c>
      <c r="BM6699" s="6">
        <f t="shared" ref="BM6699" si="8991">U6701-$AB$2</f>
        <v>-0.8882819839999998</v>
      </c>
      <c r="BN6699" s="6">
        <f t="shared" ref="BN6699" si="8992">V6701-$AB$2</f>
        <v>1.53013288</v>
      </c>
      <c r="BO6699" s="6">
        <f t="shared" ref="BO6699" si="8993">W6701-$AB$2</f>
        <v>3.1424094559999993</v>
      </c>
      <c r="BP6699" s="16"/>
    </row>
    <row r="6700" spans="1:68" x14ac:dyDescent="0.45">
      <c r="A6700" s="1">
        <v>2008</v>
      </c>
      <c r="B6700" s="1">
        <v>10</v>
      </c>
      <c r="C6700" s="1">
        <v>6</v>
      </c>
      <c r="D6700" s="1">
        <v>14</v>
      </c>
      <c r="E6700" s="1">
        <v>21</v>
      </c>
      <c r="F6700" s="1">
        <v>697.75</v>
      </c>
      <c r="G6700" s="4"/>
      <c r="H6700" s="4"/>
      <c r="Q6700" s="1">
        <v>11</v>
      </c>
      <c r="R6700" s="6">
        <f t="shared" si="8982"/>
        <v>0.36651359999999994</v>
      </c>
      <c r="S6700" s="6">
        <f t="shared" si="8983"/>
        <v>1.4220727679999998</v>
      </c>
      <c r="T6700" s="6">
        <f t="shared" si="8984"/>
        <v>3.555181919999999</v>
      </c>
      <c r="U6700" s="6">
        <f t="shared" si="8985"/>
        <v>4.9772546879999995</v>
      </c>
      <c r="V6700" s="6">
        <f t="shared" si="8986"/>
        <v>7.110363839999998</v>
      </c>
      <c r="W6700" s="6">
        <f t="shared" si="8987"/>
        <v>8.5324366079999976</v>
      </c>
      <c r="X6700" s="17"/>
      <c r="Y6700" s="17"/>
      <c r="Z6700" s="17"/>
      <c r="AA6700" s="17"/>
      <c r="AB6700" s="17"/>
      <c r="AC6700" s="17"/>
      <c r="AE6700" s="16"/>
      <c r="AF6700" s="16"/>
      <c r="AG6700" s="16"/>
      <c r="AH6700" s="16"/>
      <c r="AI6700" s="16"/>
      <c r="AJ6700" s="16"/>
      <c r="AL6700" s="16"/>
      <c r="AM6700" s="16"/>
      <c r="AN6700" s="16"/>
      <c r="AO6700" s="16"/>
      <c r="AP6700" s="16"/>
      <c r="AQ6700" s="16"/>
      <c r="BI6700" s="1">
        <v>13</v>
      </c>
      <c r="BJ6700" s="6">
        <f>SUM($R$5:R6702)-$AB$2</f>
        <v>782.48038620000102</v>
      </c>
      <c r="BK6700" s="6">
        <f>SUM($R$5:S6702)-$AB$2</f>
        <v>3843.8455346560045</v>
      </c>
      <c r="BL6700" s="6">
        <f>SUM($R$5:T6702)-$AB$2</f>
        <v>11497.258405796027</v>
      </c>
      <c r="BM6700" s="6">
        <f>SUM($R$5:U6702)-$AB$2</f>
        <v>22212.036425392162</v>
      </c>
      <c r="BN6700" s="6">
        <f>SUM($R$5:V6702)-$AB$2</f>
        <v>37518.86216767221</v>
      </c>
      <c r="BO6700" s="6">
        <f>SUM($R$5:W6702)-$AB$2</f>
        <v>55887.053058407648</v>
      </c>
      <c r="BP6700" s="16"/>
    </row>
    <row r="6701" spans="1:68" x14ac:dyDescent="0.45">
      <c r="A6701" s="1">
        <v>2008</v>
      </c>
      <c r="B6701" s="1">
        <v>10</v>
      </c>
      <c r="C6701" s="1">
        <v>6</v>
      </c>
      <c r="D6701" s="1">
        <v>15</v>
      </c>
      <c r="E6701" s="1">
        <v>20.5</v>
      </c>
      <c r="F6701" s="1">
        <v>594.28</v>
      </c>
      <c r="G6701" s="4"/>
      <c r="H6701" s="4"/>
      <c r="Q6701" s="1">
        <v>12</v>
      </c>
      <c r="R6701" s="6">
        <f t="shared" si="8982"/>
        <v>0.41553519999999999</v>
      </c>
      <c r="S6701" s="6">
        <f t="shared" si="8983"/>
        <v>1.6122765759999997</v>
      </c>
      <c r="T6701" s="6">
        <f t="shared" si="8984"/>
        <v>4.03069144</v>
      </c>
      <c r="U6701" s="6">
        <f t="shared" si="8985"/>
        <v>5.6429680160000002</v>
      </c>
      <c r="V6701" s="6">
        <f t="shared" si="8986"/>
        <v>8.06138288</v>
      </c>
      <c r="W6701" s="6">
        <f t="shared" si="8987"/>
        <v>9.6736594559999993</v>
      </c>
      <c r="X6701" s="17">
        <f t="shared" ref="X6701" si="8994">SUM(R6701:R6725)-$AA$2</f>
        <v>-3.6864673999999997</v>
      </c>
      <c r="Y6701" s="17">
        <f t="shared" ref="Y6701" si="8995">SUM(S6701:S6725)-$AA$2</f>
        <v>2.6255064879999983</v>
      </c>
      <c r="Z6701" s="17">
        <f t="shared" ref="Z6701" si="8996">SUM(T6701:T6725)-$AA$2</f>
        <v>15.380953719999997</v>
      </c>
      <c r="AA6701" s="17">
        <f t="shared" ref="AA6701" si="8997">SUM(U6701:U6725)-$AA$2</f>
        <v>23.884585208000001</v>
      </c>
      <c r="AB6701" s="17">
        <f t="shared" ref="AB6701" si="8998">SUM(V6701:V6725)-$AA$2</f>
        <v>36.640032439999999</v>
      </c>
      <c r="AC6701" s="17">
        <f t="shared" ref="AC6701" si="8999">SUM(W6701:W6725)-$AA$2</f>
        <v>45.143663927999995</v>
      </c>
      <c r="AE6701" s="16">
        <f t="shared" ref="AE6701" si="9000">IF(X6701&gt;0,1,0)</f>
        <v>0</v>
      </c>
      <c r="AF6701" s="16">
        <f t="shared" ref="AF6701" si="9001">IF(Y6701&gt;0,1,0)</f>
        <v>1</v>
      </c>
      <c r="AG6701" s="16">
        <f t="shared" ref="AG6701" si="9002">IF(Z6701&gt;0,1,0)</f>
        <v>1</v>
      </c>
      <c r="AH6701" s="16">
        <f t="shared" ref="AH6701" si="9003">IF(AA6701&gt;0,1,0)</f>
        <v>1</v>
      </c>
      <c r="AI6701" s="16">
        <f t="shared" ref="AI6701" si="9004">IF(AB6701&gt;0,1,0)</f>
        <v>1</v>
      </c>
      <c r="AJ6701" s="16">
        <f t="shared" ref="AJ6701" si="9005">IF(AC6701&gt;0,1,0)</f>
        <v>1</v>
      </c>
      <c r="AL6701" s="16">
        <f t="shared" ref="AL6701" si="9006">IF(X6701&lt;0,ABS(X6701*$AP$1),0)</f>
        <v>0</v>
      </c>
      <c r="AM6701" s="16">
        <f t="shared" ref="AM6701" si="9007">IF(Y6701&lt;0,ABS(Y6701*$AP$1),0)</f>
        <v>0</v>
      </c>
      <c r="AN6701" s="16">
        <f t="shared" ref="AN6701" si="9008">IF(Z6701&lt;0,ABS(Z6701*$AP$1),0)</f>
        <v>0</v>
      </c>
      <c r="AO6701" s="16">
        <f t="shared" ref="AO6701" si="9009">IF(AA6701&lt;0,ABS(AA6701*$AP$1),0)</f>
        <v>0</v>
      </c>
      <c r="AP6701" s="16">
        <f t="shared" ref="AP6701" si="9010">IF(AB6701&lt;0,ABS(AB6701*$AP$1),0)</f>
        <v>0</v>
      </c>
      <c r="AQ6701" s="16">
        <f t="shared" ref="AQ6701" si="9011">IF(AC6701&lt;0,ABS(AC6701*$AP$1),0)</f>
        <v>0</v>
      </c>
      <c r="BI6701" s="1">
        <v>14</v>
      </c>
      <c r="BJ6701" s="6">
        <f>SUM($R$5:R6703)-$AB$2</f>
        <v>782.88508120000097</v>
      </c>
      <c r="BK6701" s="6">
        <f>SUM($R$5:S6703)-$AB$2</f>
        <v>3845.8204462560047</v>
      </c>
      <c r="BL6701" s="6">
        <f>SUM($R$5:T6703)-$AB$2</f>
        <v>11503.158858896026</v>
      </c>
      <c r="BM6701" s="6">
        <f>SUM($R$5:U6703)-$AB$2</f>
        <v>22223.432636592166</v>
      </c>
      <c r="BN6701" s="6">
        <f>SUM($R$5:V6703)-$AB$2</f>
        <v>37538.109461872205</v>
      </c>
      <c r="BO6701" s="6">
        <f>SUM($R$5:W6703)-$AB$2</f>
        <v>55915.721652207641</v>
      </c>
      <c r="BP6701" s="16"/>
    </row>
    <row r="6702" spans="1:68" x14ac:dyDescent="0.45">
      <c r="A6702" s="1">
        <v>2008</v>
      </c>
      <c r="B6702" s="1">
        <v>10</v>
      </c>
      <c r="C6702" s="1">
        <v>6</v>
      </c>
      <c r="D6702" s="1">
        <v>16</v>
      </c>
      <c r="E6702" s="1">
        <v>19.8</v>
      </c>
      <c r="F6702" s="1">
        <v>422.27</v>
      </c>
      <c r="G6702" s="4"/>
      <c r="H6702" s="4"/>
      <c r="Q6702" s="1">
        <v>13</v>
      </c>
      <c r="R6702" s="6">
        <f t="shared" si="8982"/>
        <v>0.42899699999999996</v>
      </c>
      <c r="S6702" s="6">
        <f t="shared" si="8983"/>
        <v>1.6645083599999999</v>
      </c>
      <c r="T6702" s="6">
        <f t="shared" si="8984"/>
        <v>4.1612708999999999</v>
      </c>
      <c r="U6702" s="6">
        <f t="shared" si="8985"/>
        <v>5.8257792599999991</v>
      </c>
      <c r="V6702" s="6">
        <f t="shared" si="8986"/>
        <v>8.3225417999999998</v>
      </c>
      <c r="W6702" s="6">
        <f t="shared" si="8987"/>
        <v>9.987050159999999</v>
      </c>
      <c r="X6702" s="17"/>
      <c r="Y6702" s="17"/>
      <c r="Z6702" s="17"/>
      <c r="AA6702" s="17"/>
      <c r="AB6702" s="17"/>
      <c r="AC6702" s="17"/>
      <c r="AE6702" s="16"/>
      <c r="AF6702" s="16"/>
      <c r="AG6702" s="16"/>
      <c r="AH6702" s="16"/>
      <c r="AI6702" s="16"/>
      <c r="AJ6702" s="16"/>
      <c r="AL6702" s="16"/>
      <c r="AM6702" s="16"/>
      <c r="AN6702" s="16"/>
      <c r="AO6702" s="16"/>
      <c r="AP6702" s="16"/>
      <c r="AQ6702" s="16"/>
      <c r="BI6702" s="1">
        <v>15</v>
      </c>
      <c r="BJ6702" s="6">
        <f>SUM($R$5:R6704)-$AB$2</f>
        <v>783.22976360000098</v>
      </c>
      <c r="BK6702" s="6">
        <f>SUM($R$5:S6704)-$AB$2</f>
        <v>3847.5024963680044</v>
      </c>
      <c r="BL6702" s="6">
        <f>SUM($R$5:T6704)-$AB$2</f>
        <v>11508.184328288025</v>
      </c>
      <c r="BM6702" s="6">
        <f>SUM($R$5:U6704)-$AB$2</f>
        <v>22233.138892976167</v>
      </c>
      <c r="BN6702" s="6">
        <f>SUM($R$5:V6704)-$AB$2</f>
        <v>37554.502556816209</v>
      </c>
      <c r="BO6702" s="6">
        <f>SUM($R$5:W6704)-$AB$2</f>
        <v>55940.138953423644</v>
      </c>
      <c r="BP6702" s="16"/>
    </row>
    <row r="6703" spans="1:68" x14ac:dyDescent="0.45">
      <c r="A6703" s="1">
        <v>2008</v>
      </c>
      <c r="B6703" s="1">
        <v>10</v>
      </c>
      <c r="C6703" s="1">
        <v>6</v>
      </c>
      <c r="D6703" s="1">
        <v>17</v>
      </c>
      <c r="E6703" s="1">
        <v>18.600000000000001</v>
      </c>
      <c r="F6703" s="1">
        <v>77.900000000000006</v>
      </c>
      <c r="G6703" s="4"/>
      <c r="H6703" s="4"/>
      <c r="Q6703" s="1">
        <v>14</v>
      </c>
      <c r="R6703" s="6">
        <f t="shared" si="8982"/>
        <v>0.40469499999999997</v>
      </c>
      <c r="S6703" s="6">
        <f t="shared" si="8983"/>
        <v>1.5702166</v>
      </c>
      <c r="T6703" s="6">
        <f t="shared" si="8984"/>
        <v>3.9255415</v>
      </c>
      <c r="U6703" s="6">
        <f t="shared" si="8985"/>
        <v>5.4957580999999998</v>
      </c>
      <c r="V6703" s="6">
        <f t="shared" si="8986"/>
        <v>7.851083</v>
      </c>
      <c r="W6703" s="6">
        <f t="shared" si="8987"/>
        <v>9.4212996000000011</v>
      </c>
      <c r="X6703" s="17"/>
      <c r="Y6703" s="17"/>
      <c r="Z6703" s="17"/>
      <c r="AA6703" s="17"/>
      <c r="AB6703" s="17"/>
      <c r="AC6703" s="17"/>
      <c r="AE6703" s="16"/>
      <c r="AF6703" s="16"/>
      <c r="AG6703" s="16"/>
      <c r="AH6703" s="16"/>
      <c r="AI6703" s="16"/>
      <c r="AJ6703" s="16"/>
      <c r="AL6703" s="16"/>
      <c r="AM6703" s="16"/>
      <c r="AN6703" s="16"/>
      <c r="AO6703" s="16"/>
      <c r="AP6703" s="16"/>
      <c r="AQ6703" s="16"/>
      <c r="BI6703" s="1">
        <v>16</v>
      </c>
      <c r="BJ6703" s="6">
        <f>SUM($R$5:R6705)-$AB$2</f>
        <v>783.47468020000099</v>
      </c>
      <c r="BK6703" s="6">
        <f>SUM($R$5:S6705)-$AB$2</f>
        <v>3848.6976893760043</v>
      </c>
      <c r="BL6703" s="6">
        <f>SUM($R$5:T6705)-$AB$2</f>
        <v>11511.755212316028</v>
      </c>
      <c r="BM6703" s="6">
        <f>SUM($R$5:U6705)-$AB$2</f>
        <v>22240.035744432167</v>
      </c>
      <c r="BN6703" s="6">
        <f>SUM($R$5:V6705)-$AB$2</f>
        <v>37566.150790312211</v>
      </c>
      <c r="BO6703" s="6">
        <f>SUM($R$5:W6705)-$AB$2</f>
        <v>55957.488845367647</v>
      </c>
      <c r="BP6703" s="16"/>
    </row>
    <row r="6704" spans="1:68" x14ac:dyDescent="0.45">
      <c r="A6704" s="1">
        <v>2008</v>
      </c>
      <c r="B6704" s="1">
        <v>10</v>
      </c>
      <c r="C6704" s="1">
        <v>6</v>
      </c>
      <c r="D6704" s="1">
        <v>18</v>
      </c>
      <c r="E6704" s="1">
        <v>18.5</v>
      </c>
      <c r="F6704" s="1">
        <v>45.08</v>
      </c>
      <c r="G6704" s="4"/>
      <c r="H6704" s="4"/>
      <c r="Q6704" s="1">
        <v>15</v>
      </c>
      <c r="R6704" s="6">
        <f t="shared" si="8982"/>
        <v>0.3446824</v>
      </c>
      <c r="S6704" s="6">
        <f t="shared" si="8983"/>
        <v>1.3373677119999998</v>
      </c>
      <c r="T6704" s="6">
        <f t="shared" si="8984"/>
        <v>3.3434192799999995</v>
      </c>
      <c r="U6704" s="6">
        <f t="shared" si="8985"/>
        <v>4.6807869919999998</v>
      </c>
      <c r="V6704" s="6">
        <f t="shared" si="8986"/>
        <v>6.6868385599999991</v>
      </c>
      <c r="W6704" s="6">
        <f t="shared" si="8987"/>
        <v>8.0242062719999989</v>
      </c>
      <c r="X6704" s="17"/>
      <c r="Y6704" s="17"/>
      <c r="Z6704" s="17"/>
      <c r="AA6704" s="17"/>
      <c r="AB6704" s="17"/>
      <c r="AC6704" s="17"/>
      <c r="AE6704" s="16"/>
      <c r="AF6704" s="16"/>
      <c r="AG6704" s="16"/>
      <c r="AH6704" s="16"/>
      <c r="AI6704" s="16"/>
      <c r="AJ6704" s="16"/>
      <c r="AL6704" s="16"/>
      <c r="AM6704" s="16"/>
      <c r="AN6704" s="16"/>
      <c r="AO6704" s="16"/>
      <c r="AP6704" s="16"/>
      <c r="AQ6704" s="16"/>
      <c r="BI6704" s="1">
        <v>17</v>
      </c>
      <c r="BJ6704" s="6">
        <f>SUM($R$5:R6706)-$AB$2</f>
        <v>783.51986220000094</v>
      </c>
      <c r="BK6704" s="6">
        <f>SUM($R$5:S6706)-$AB$2</f>
        <v>3848.9181775360044</v>
      </c>
      <c r="BL6704" s="6">
        <f>SUM($R$5:T6706)-$AB$2</f>
        <v>11512.413965876027</v>
      </c>
      <c r="BM6704" s="6">
        <f>SUM($R$5:U6706)-$AB$2</f>
        <v>22241.308069552168</v>
      </c>
      <c r="BN6704" s="6">
        <f>SUM($R$5:V6706)-$AB$2</f>
        <v>37568.299646232219</v>
      </c>
      <c r="BO6704" s="6">
        <f>SUM($R$5:W6706)-$AB$2</f>
        <v>55960.689538247658</v>
      </c>
      <c r="BP6704" s="16"/>
    </row>
    <row r="6705" spans="1:68" x14ac:dyDescent="0.45">
      <c r="A6705" s="1">
        <v>2008</v>
      </c>
      <c r="B6705" s="1">
        <v>10</v>
      </c>
      <c r="C6705" s="1">
        <v>6</v>
      </c>
      <c r="D6705" s="1">
        <v>19</v>
      </c>
      <c r="E6705" s="1">
        <v>18.100000000000001</v>
      </c>
      <c r="F6705" s="1">
        <v>0</v>
      </c>
      <c r="G6705" s="4"/>
      <c r="H6705" s="4"/>
      <c r="Q6705" s="1">
        <v>16</v>
      </c>
      <c r="R6705" s="6">
        <f t="shared" si="8982"/>
        <v>0.24491659999999996</v>
      </c>
      <c r="S6705" s="6">
        <f t="shared" si="8983"/>
        <v>0.95027640799999979</v>
      </c>
      <c r="T6705" s="6">
        <f t="shared" si="8984"/>
        <v>2.3756910199999992</v>
      </c>
      <c r="U6705" s="6">
        <f t="shared" si="8985"/>
        <v>3.3259674279999993</v>
      </c>
      <c r="V6705" s="6">
        <f t="shared" si="8986"/>
        <v>4.7513820399999984</v>
      </c>
      <c r="W6705" s="6">
        <f t="shared" si="8987"/>
        <v>5.701658447999999</v>
      </c>
      <c r="X6705" s="17"/>
      <c r="Y6705" s="17"/>
      <c r="Z6705" s="17"/>
      <c r="AA6705" s="17"/>
      <c r="AB6705" s="17"/>
      <c r="AC6705" s="17"/>
      <c r="AE6705" s="16"/>
      <c r="AF6705" s="16"/>
      <c r="AG6705" s="16"/>
      <c r="AH6705" s="16"/>
      <c r="AI6705" s="16"/>
      <c r="AJ6705" s="16"/>
      <c r="AL6705" s="16"/>
      <c r="AM6705" s="16"/>
      <c r="AN6705" s="16"/>
      <c r="AO6705" s="16"/>
      <c r="AP6705" s="16"/>
      <c r="AQ6705" s="16"/>
      <c r="BI6705" s="1">
        <v>18</v>
      </c>
      <c r="BJ6705" s="6">
        <f>SUM($R$5:R6707)-$AB$2</f>
        <v>783.54600860000096</v>
      </c>
      <c r="BK6705" s="6">
        <f>SUM($R$5:S6707)-$AB$2</f>
        <v>3849.0457719680044</v>
      </c>
      <c r="BL6705" s="6">
        <f>SUM($R$5:T6707)-$AB$2</f>
        <v>11512.795180388026</v>
      </c>
      <c r="BM6705" s="6">
        <f>SUM($R$5:U6707)-$AB$2</f>
        <v>22242.044352176166</v>
      </c>
      <c r="BN6705" s="6">
        <f>SUM($R$5:V6707)-$AB$2</f>
        <v>37569.543169016222</v>
      </c>
      <c r="BO6705" s="6">
        <f>SUM($R$5:W6707)-$AB$2</f>
        <v>55962.541749223659</v>
      </c>
      <c r="BP6705" s="16"/>
    </row>
    <row r="6706" spans="1:68" x14ac:dyDescent="0.45">
      <c r="A6706" s="1">
        <v>2008</v>
      </c>
      <c r="B6706" s="1">
        <v>10</v>
      </c>
      <c r="C6706" s="1">
        <v>6</v>
      </c>
      <c r="D6706" s="1">
        <v>20</v>
      </c>
      <c r="E6706" s="1">
        <v>17.8</v>
      </c>
      <c r="F6706" s="1">
        <v>0</v>
      </c>
      <c r="G6706" s="4"/>
      <c r="H6706" s="4"/>
      <c r="Q6706" s="1">
        <v>17</v>
      </c>
      <c r="R6706" s="6">
        <f t="shared" si="8982"/>
        <v>4.5182E-2</v>
      </c>
      <c r="S6706" s="6">
        <f t="shared" si="8983"/>
        <v>0.17530616000000002</v>
      </c>
      <c r="T6706" s="6">
        <f t="shared" si="8984"/>
        <v>0.43826540000000003</v>
      </c>
      <c r="U6706" s="6">
        <f t="shared" si="8985"/>
        <v>0.61357156000000002</v>
      </c>
      <c r="V6706" s="6">
        <f t="shared" si="8986"/>
        <v>0.87653080000000005</v>
      </c>
      <c r="W6706" s="6">
        <f t="shared" si="8987"/>
        <v>1.0518369600000002</v>
      </c>
      <c r="X6706" s="17"/>
      <c r="Y6706" s="17"/>
      <c r="Z6706" s="17"/>
      <c r="AA6706" s="17"/>
      <c r="AB6706" s="17"/>
      <c r="AC6706" s="17"/>
      <c r="AE6706" s="16"/>
      <c r="AF6706" s="16"/>
      <c r="AG6706" s="16"/>
      <c r="AH6706" s="16"/>
      <c r="AI6706" s="16"/>
      <c r="AJ6706" s="16"/>
      <c r="AL6706" s="16"/>
      <c r="AM6706" s="16"/>
      <c r="AN6706" s="16"/>
      <c r="AO6706" s="16"/>
      <c r="AP6706" s="16"/>
      <c r="AQ6706" s="16"/>
      <c r="BI6706" s="1">
        <v>19</v>
      </c>
      <c r="BJ6706" s="6">
        <f>SUM($R$5:R6708)-$AB$2</f>
        <v>783.54600860000096</v>
      </c>
      <c r="BK6706" s="6">
        <f>SUM($R$5:S6708)-$AB$2</f>
        <v>3849.0457719680044</v>
      </c>
      <c r="BL6706" s="6">
        <f>SUM($R$5:T6708)-$AB$2</f>
        <v>11512.795180388026</v>
      </c>
      <c r="BM6706" s="6">
        <f>SUM($R$5:U6708)-$AB$2</f>
        <v>22242.044352176166</v>
      </c>
      <c r="BN6706" s="6">
        <f>SUM($R$5:V6708)-$AB$2</f>
        <v>37569.543169016222</v>
      </c>
      <c r="BO6706" s="6">
        <f>SUM($R$5:W6708)-$AB$2</f>
        <v>55962.541749223659</v>
      </c>
      <c r="BP6706" s="16"/>
    </row>
    <row r="6707" spans="1:68" x14ac:dyDescent="0.45">
      <c r="A6707" s="1">
        <v>2008</v>
      </c>
      <c r="B6707" s="1">
        <v>10</v>
      </c>
      <c r="C6707" s="1">
        <v>6</v>
      </c>
      <c r="D6707" s="1">
        <v>21</v>
      </c>
      <c r="E6707" s="1">
        <v>17.8</v>
      </c>
      <c r="F6707" s="1">
        <v>0</v>
      </c>
      <c r="G6707" s="4"/>
      <c r="H6707" s="4"/>
      <c r="Q6707" s="1">
        <v>18</v>
      </c>
      <c r="R6707" s="6">
        <f t="shared" si="8982"/>
        <v>2.6146399999999997E-2</v>
      </c>
      <c r="S6707" s="6">
        <f t="shared" si="8983"/>
        <v>0.10144803199999998</v>
      </c>
      <c r="T6707" s="6">
        <f t="shared" si="8984"/>
        <v>0.25362007999999997</v>
      </c>
      <c r="U6707" s="6">
        <f t="shared" si="8985"/>
        <v>0.35506811199999994</v>
      </c>
      <c r="V6707" s="6">
        <f t="shared" si="8986"/>
        <v>0.50724015999999994</v>
      </c>
      <c r="W6707" s="6">
        <f t="shared" si="8987"/>
        <v>0.60868819199999991</v>
      </c>
      <c r="X6707" s="17"/>
      <c r="Y6707" s="17"/>
      <c r="Z6707" s="17"/>
      <c r="AA6707" s="17"/>
      <c r="AB6707" s="17"/>
      <c r="AC6707" s="17"/>
      <c r="AE6707" s="16"/>
      <c r="AF6707" s="16"/>
      <c r="AG6707" s="16"/>
      <c r="AH6707" s="16"/>
      <c r="AI6707" s="16"/>
      <c r="AJ6707" s="16"/>
      <c r="AL6707" s="16"/>
      <c r="AM6707" s="16"/>
      <c r="AN6707" s="16"/>
      <c r="AO6707" s="16"/>
      <c r="AP6707" s="16"/>
      <c r="AQ6707" s="16"/>
      <c r="BI6707" s="1">
        <v>20</v>
      </c>
      <c r="BJ6707" s="6">
        <f>SUM($R$5:R6709)-$AB$2</f>
        <v>783.54600860000096</v>
      </c>
      <c r="BK6707" s="6">
        <f>SUM($R$5:S6709)-$AB$2</f>
        <v>3849.0457719680044</v>
      </c>
      <c r="BL6707" s="6">
        <f>SUM($R$5:T6709)-$AB$2</f>
        <v>11512.795180388026</v>
      </c>
      <c r="BM6707" s="6">
        <f>SUM($R$5:U6709)-$AB$2</f>
        <v>22242.044352176166</v>
      </c>
      <c r="BN6707" s="6">
        <f>SUM($R$5:V6709)-$AB$2</f>
        <v>37569.543169016222</v>
      </c>
      <c r="BO6707" s="6">
        <f>SUM($R$5:W6709)-$AB$2</f>
        <v>55962.541749223659</v>
      </c>
      <c r="BP6707" s="16"/>
    </row>
    <row r="6708" spans="1:68" x14ac:dyDescent="0.45">
      <c r="A6708" s="1">
        <v>2008</v>
      </c>
      <c r="B6708" s="1">
        <v>10</v>
      </c>
      <c r="C6708" s="1">
        <v>6</v>
      </c>
      <c r="D6708" s="1">
        <v>22</v>
      </c>
      <c r="E6708" s="1">
        <v>17.899999999999999</v>
      </c>
      <c r="F6708" s="1">
        <v>0</v>
      </c>
      <c r="G6708" s="4"/>
      <c r="H6708" s="4"/>
      <c r="Q6708" s="1">
        <v>19</v>
      </c>
      <c r="R6708" s="6">
        <f t="shared" si="8982"/>
        <v>0</v>
      </c>
      <c r="S6708" s="6">
        <f t="shared" si="8983"/>
        <v>0</v>
      </c>
      <c r="T6708" s="6">
        <f t="shared" si="8984"/>
        <v>0</v>
      </c>
      <c r="U6708" s="6">
        <f t="shared" si="8985"/>
        <v>0</v>
      </c>
      <c r="V6708" s="6">
        <f t="shared" si="8986"/>
        <v>0</v>
      </c>
      <c r="W6708" s="6">
        <f t="shared" si="8987"/>
        <v>0</v>
      </c>
      <c r="X6708" s="17"/>
      <c r="Y6708" s="17"/>
      <c r="Z6708" s="17"/>
      <c r="AA6708" s="17"/>
      <c r="AB6708" s="17"/>
      <c r="AC6708" s="17"/>
      <c r="AE6708" s="16"/>
      <c r="AF6708" s="16"/>
      <c r="AG6708" s="16"/>
      <c r="AH6708" s="16"/>
      <c r="AI6708" s="16"/>
      <c r="AJ6708" s="16"/>
      <c r="AL6708" s="16"/>
      <c r="AM6708" s="16"/>
      <c r="AN6708" s="16"/>
      <c r="AO6708" s="16"/>
      <c r="AP6708" s="16"/>
      <c r="AQ6708" s="16"/>
      <c r="BI6708" s="1">
        <v>21</v>
      </c>
      <c r="BJ6708" s="6">
        <f>SUM($R$5:R6710)-$AB$2</f>
        <v>783.54600860000096</v>
      </c>
      <c r="BK6708" s="6">
        <f>SUM($R$5:S6710)-$AB$2</f>
        <v>3849.0457719680044</v>
      </c>
      <c r="BL6708" s="6">
        <f>SUM($R$5:T6710)-$AB$2</f>
        <v>11512.795180388026</v>
      </c>
      <c r="BM6708" s="6">
        <f>SUM($R$5:U6710)-$AB$2</f>
        <v>22242.044352176166</v>
      </c>
      <c r="BN6708" s="6">
        <f>SUM($R$5:V6710)-$AB$2</f>
        <v>37569.543169016222</v>
      </c>
      <c r="BO6708" s="6">
        <f>SUM($R$5:W6710)-$AB$2</f>
        <v>55962.541749223659</v>
      </c>
      <c r="BP6708" s="16"/>
    </row>
    <row r="6709" spans="1:68" x14ac:dyDescent="0.45">
      <c r="A6709" s="1">
        <v>2008</v>
      </c>
      <c r="B6709" s="1">
        <v>10</v>
      </c>
      <c r="C6709" s="1">
        <v>6</v>
      </c>
      <c r="D6709" s="1">
        <v>23</v>
      </c>
      <c r="E6709" s="1">
        <v>18</v>
      </c>
      <c r="F6709" s="1">
        <v>0</v>
      </c>
      <c r="G6709" s="4"/>
      <c r="H6709" s="4"/>
      <c r="Q6709" s="1">
        <v>20</v>
      </c>
      <c r="R6709" s="6">
        <f t="shared" si="8982"/>
        <v>0</v>
      </c>
      <c r="S6709" s="6">
        <f t="shared" si="8983"/>
        <v>0</v>
      </c>
      <c r="T6709" s="6">
        <f t="shared" si="8984"/>
        <v>0</v>
      </c>
      <c r="U6709" s="6">
        <f t="shared" si="8985"/>
        <v>0</v>
      </c>
      <c r="V6709" s="6">
        <f t="shared" si="8986"/>
        <v>0</v>
      </c>
      <c r="W6709" s="6">
        <f t="shared" si="8987"/>
        <v>0</v>
      </c>
      <c r="X6709" s="17"/>
      <c r="Y6709" s="17"/>
      <c r="Z6709" s="17"/>
      <c r="AA6709" s="17"/>
      <c r="AB6709" s="17"/>
      <c r="AC6709" s="17"/>
      <c r="AE6709" s="16"/>
      <c r="AF6709" s="16"/>
      <c r="AG6709" s="16"/>
      <c r="AH6709" s="16"/>
      <c r="AI6709" s="16"/>
      <c r="AJ6709" s="16"/>
      <c r="AL6709" s="16"/>
      <c r="AM6709" s="16"/>
      <c r="AN6709" s="16"/>
      <c r="AO6709" s="16"/>
      <c r="AP6709" s="16"/>
      <c r="AQ6709" s="16"/>
      <c r="BI6709" s="1">
        <v>22</v>
      </c>
      <c r="BJ6709" s="6">
        <f>SUM($R$5:R6711)-$AB$2</f>
        <v>783.54600860000096</v>
      </c>
      <c r="BK6709" s="6">
        <f>SUM($R$5:S6711)-$AB$2</f>
        <v>3849.0457719680044</v>
      </c>
      <c r="BL6709" s="6">
        <f>SUM($R$5:T6711)-$AB$2</f>
        <v>11512.795180388026</v>
      </c>
      <c r="BM6709" s="6">
        <f>SUM($R$5:U6711)-$AB$2</f>
        <v>22242.044352176166</v>
      </c>
      <c r="BN6709" s="6">
        <f>SUM($R$5:V6711)-$AB$2</f>
        <v>37569.543169016222</v>
      </c>
      <c r="BO6709" s="6">
        <f>SUM($R$5:W6711)-$AB$2</f>
        <v>55962.541749223659</v>
      </c>
      <c r="BP6709" s="16"/>
    </row>
    <row r="6710" spans="1:68" x14ac:dyDescent="0.45">
      <c r="A6710" s="1">
        <v>2008</v>
      </c>
      <c r="B6710" s="1">
        <v>10</v>
      </c>
      <c r="C6710" s="1">
        <v>7</v>
      </c>
      <c r="D6710" s="1">
        <v>0</v>
      </c>
      <c r="E6710" s="1">
        <v>18.100000000000001</v>
      </c>
      <c r="F6710" s="1">
        <v>0</v>
      </c>
      <c r="G6710" s="4"/>
      <c r="H6710" s="4"/>
      <c r="Q6710" s="1">
        <v>21</v>
      </c>
      <c r="R6710" s="6">
        <f t="shared" si="8982"/>
        <v>0</v>
      </c>
      <c r="S6710" s="6">
        <f t="shared" si="8983"/>
        <v>0</v>
      </c>
      <c r="T6710" s="6">
        <f t="shared" si="8984"/>
        <v>0</v>
      </c>
      <c r="U6710" s="6">
        <f t="shared" si="8985"/>
        <v>0</v>
      </c>
      <c r="V6710" s="6">
        <f t="shared" si="8986"/>
        <v>0</v>
      </c>
      <c r="W6710" s="6">
        <f t="shared" si="8987"/>
        <v>0</v>
      </c>
      <c r="X6710" s="17"/>
      <c r="Y6710" s="17"/>
      <c r="Z6710" s="17"/>
      <c r="AA6710" s="17"/>
      <c r="AB6710" s="17"/>
      <c r="AC6710" s="17"/>
      <c r="AE6710" s="16"/>
      <c r="AF6710" s="16"/>
      <c r="AG6710" s="16"/>
      <c r="AH6710" s="16"/>
      <c r="AI6710" s="16"/>
      <c r="AJ6710" s="16"/>
      <c r="AL6710" s="16"/>
      <c r="AM6710" s="16"/>
      <c r="AN6710" s="16"/>
      <c r="AO6710" s="16"/>
      <c r="AP6710" s="16"/>
      <c r="AQ6710" s="16"/>
      <c r="BI6710" s="1">
        <v>23</v>
      </c>
      <c r="BJ6710" s="6">
        <f>SUM($R$5:R6712)-$AB$2</f>
        <v>783.54600860000096</v>
      </c>
      <c r="BK6710" s="6">
        <f>SUM($R$5:S6712)-$AB$2</f>
        <v>3849.0457719680044</v>
      </c>
      <c r="BL6710" s="6">
        <f>SUM($R$5:T6712)-$AB$2</f>
        <v>11512.795180388026</v>
      </c>
      <c r="BM6710" s="6">
        <f>SUM($R$5:U6712)-$AB$2</f>
        <v>22242.044352176166</v>
      </c>
      <c r="BN6710" s="6">
        <f>SUM($R$5:V6712)-$AB$2</f>
        <v>37569.543169016222</v>
      </c>
      <c r="BO6710" s="6">
        <f>SUM($R$5:W6712)-$AB$2</f>
        <v>55962.541749223659</v>
      </c>
      <c r="BP6710" s="16"/>
    </row>
    <row r="6711" spans="1:68" x14ac:dyDescent="0.45">
      <c r="A6711" s="1">
        <v>2008</v>
      </c>
      <c r="B6711" s="1">
        <v>10</v>
      </c>
      <c r="C6711" s="1">
        <v>7</v>
      </c>
      <c r="D6711" s="1">
        <v>1</v>
      </c>
      <c r="E6711" s="1">
        <v>18</v>
      </c>
      <c r="F6711" s="1">
        <v>0</v>
      </c>
      <c r="G6711" s="4"/>
      <c r="H6711" s="4"/>
      <c r="Q6711" s="1">
        <v>22</v>
      </c>
      <c r="R6711" s="6">
        <f t="shared" si="8982"/>
        <v>0</v>
      </c>
      <c r="S6711" s="6">
        <f t="shared" si="8983"/>
        <v>0</v>
      </c>
      <c r="T6711" s="6">
        <f t="shared" si="8984"/>
        <v>0</v>
      </c>
      <c r="U6711" s="6">
        <f t="shared" si="8985"/>
        <v>0</v>
      </c>
      <c r="V6711" s="6">
        <f t="shared" si="8986"/>
        <v>0</v>
      </c>
      <c r="W6711" s="6">
        <f t="shared" si="8987"/>
        <v>0</v>
      </c>
      <c r="X6711" s="17"/>
      <c r="Y6711" s="17"/>
      <c r="Z6711" s="17"/>
      <c r="AA6711" s="17"/>
      <c r="AB6711" s="17"/>
      <c r="AC6711" s="17"/>
      <c r="AE6711" s="16"/>
      <c r="AF6711" s="16"/>
      <c r="AG6711" s="16"/>
      <c r="AH6711" s="16"/>
      <c r="AI6711" s="16"/>
      <c r="AJ6711" s="16"/>
      <c r="AL6711" s="16"/>
      <c r="AM6711" s="16"/>
      <c r="AN6711" s="16"/>
      <c r="AO6711" s="16"/>
      <c r="AP6711" s="16"/>
      <c r="AQ6711" s="16"/>
      <c r="BI6711" s="1">
        <v>0</v>
      </c>
      <c r="BJ6711" s="6">
        <f t="shared" ref="BJ6711" si="9012">R6713-$AB$2</f>
        <v>-6.53125</v>
      </c>
      <c r="BK6711" s="6">
        <f t="shared" ref="BK6711" si="9013">S6713-$AB$2</f>
        <v>-6.53125</v>
      </c>
      <c r="BL6711" s="6">
        <f t="shared" ref="BL6711" si="9014">T6713-$AB$2</f>
        <v>-6.53125</v>
      </c>
      <c r="BM6711" s="6">
        <f t="shared" ref="BM6711" si="9015">U6713-$AB$2</f>
        <v>-6.53125</v>
      </c>
      <c r="BN6711" s="6">
        <f t="shared" ref="BN6711" si="9016">V6713-$AB$2</f>
        <v>-6.53125</v>
      </c>
      <c r="BO6711" s="6">
        <f t="shared" ref="BO6711" si="9017">W6713-$AB$2</f>
        <v>-6.53125</v>
      </c>
      <c r="BP6711" s="16">
        <v>281</v>
      </c>
    </row>
    <row r="6712" spans="1:68" x14ac:dyDescent="0.45">
      <c r="A6712" s="1">
        <v>2008</v>
      </c>
      <c r="B6712" s="1">
        <v>10</v>
      </c>
      <c r="C6712" s="1">
        <v>7</v>
      </c>
      <c r="D6712" s="1">
        <v>2</v>
      </c>
      <c r="E6712" s="1">
        <v>17.899999999999999</v>
      </c>
      <c r="F6712" s="1">
        <v>0</v>
      </c>
      <c r="G6712" s="4"/>
      <c r="H6712" s="4"/>
      <c r="Q6712" s="1">
        <v>23</v>
      </c>
      <c r="R6712" s="6">
        <f t="shared" si="8982"/>
        <v>0</v>
      </c>
      <c r="S6712" s="6">
        <f t="shared" si="8983"/>
        <v>0</v>
      </c>
      <c r="T6712" s="6">
        <f t="shared" si="8984"/>
        <v>0</v>
      </c>
      <c r="U6712" s="6">
        <f t="shared" si="8985"/>
        <v>0</v>
      </c>
      <c r="V6712" s="6">
        <f t="shared" si="8986"/>
        <v>0</v>
      </c>
      <c r="W6712" s="6">
        <f t="shared" si="8987"/>
        <v>0</v>
      </c>
      <c r="X6712" s="17"/>
      <c r="Y6712" s="17"/>
      <c r="Z6712" s="17"/>
      <c r="AA6712" s="17"/>
      <c r="AB6712" s="17"/>
      <c r="AC6712" s="17"/>
      <c r="AE6712" s="16"/>
      <c r="AF6712" s="16"/>
      <c r="AG6712" s="16"/>
      <c r="AH6712" s="16"/>
      <c r="AI6712" s="16"/>
      <c r="AJ6712" s="16"/>
      <c r="AL6712" s="16"/>
      <c r="AM6712" s="16"/>
      <c r="AN6712" s="16"/>
      <c r="AO6712" s="16"/>
      <c r="AP6712" s="16"/>
      <c r="AQ6712" s="16"/>
      <c r="BI6712" s="1">
        <v>1</v>
      </c>
      <c r="BJ6712" s="6">
        <f>SUM($R$5:R6714)-$AB$2</f>
        <v>783.54600860000096</v>
      </c>
      <c r="BK6712" s="6">
        <f>SUM($R$5:S6714)-$AB$2</f>
        <v>3849.0457719680044</v>
      </c>
      <c r="BL6712" s="6">
        <f>SUM($R$5:T6714)-$AB$2</f>
        <v>11512.795180388026</v>
      </c>
      <c r="BM6712" s="6">
        <f>SUM($R$5:U6714)-$AB$2</f>
        <v>22242.044352176166</v>
      </c>
      <c r="BN6712" s="6">
        <f>SUM($R$5:V6714)-$AB$2</f>
        <v>37569.543169016222</v>
      </c>
      <c r="BO6712" s="6">
        <f>SUM($R$5:W6714)-$AB$2</f>
        <v>55962.541749223659</v>
      </c>
      <c r="BP6712" s="16"/>
    </row>
    <row r="6713" spans="1:68" x14ac:dyDescent="0.45">
      <c r="A6713" s="1">
        <v>2008</v>
      </c>
      <c r="B6713" s="1">
        <v>10</v>
      </c>
      <c r="C6713" s="1">
        <v>7</v>
      </c>
      <c r="D6713" s="1">
        <v>3</v>
      </c>
      <c r="E6713" s="1">
        <v>17.899999999999999</v>
      </c>
      <c r="F6713" s="1">
        <v>0</v>
      </c>
      <c r="G6713" s="4"/>
      <c r="H6713" s="4"/>
      <c r="Q6713" s="1">
        <v>0</v>
      </c>
      <c r="R6713" s="6">
        <f t="shared" si="8982"/>
        <v>0</v>
      </c>
      <c r="S6713" s="6">
        <f t="shared" si="8983"/>
        <v>0</v>
      </c>
      <c r="T6713" s="6">
        <f t="shared" si="8984"/>
        <v>0</v>
      </c>
      <c r="U6713" s="6">
        <f t="shared" si="8985"/>
        <v>0</v>
      </c>
      <c r="V6713" s="6">
        <f t="shared" si="8986"/>
        <v>0</v>
      </c>
      <c r="W6713" s="6">
        <f t="shared" si="8987"/>
        <v>0</v>
      </c>
      <c r="X6713" s="17"/>
      <c r="Y6713" s="17"/>
      <c r="Z6713" s="17"/>
      <c r="AA6713" s="17"/>
      <c r="AB6713" s="17"/>
      <c r="AC6713" s="17"/>
      <c r="AE6713" s="16"/>
      <c r="AF6713" s="16"/>
      <c r="AG6713" s="16"/>
      <c r="AH6713" s="16"/>
      <c r="AI6713" s="16"/>
      <c r="AJ6713" s="16"/>
      <c r="AL6713" s="16"/>
      <c r="AM6713" s="16"/>
      <c r="AN6713" s="16"/>
      <c r="AO6713" s="16"/>
      <c r="AP6713" s="16"/>
      <c r="AQ6713" s="16"/>
      <c r="BI6713" s="1">
        <v>2</v>
      </c>
      <c r="BJ6713" s="6">
        <f>SUM($R$5:R6715)-$AB$2</f>
        <v>783.54600860000096</v>
      </c>
      <c r="BK6713" s="6">
        <f>SUM($R$5:S6715)-$AB$2</f>
        <v>3849.0457719680044</v>
      </c>
      <c r="BL6713" s="6">
        <f>SUM($R$5:T6715)-$AB$2</f>
        <v>11512.795180388026</v>
      </c>
      <c r="BM6713" s="6">
        <f>SUM($R$5:U6715)-$AB$2</f>
        <v>22242.044352176166</v>
      </c>
      <c r="BN6713" s="6">
        <f>SUM($R$5:V6715)-$AB$2</f>
        <v>37569.543169016222</v>
      </c>
      <c r="BO6713" s="6">
        <f>SUM($R$5:W6715)-$AB$2</f>
        <v>55962.541749223659</v>
      </c>
      <c r="BP6713" s="16"/>
    </row>
    <row r="6714" spans="1:68" x14ac:dyDescent="0.45">
      <c r="A6714" s="1">
        <v>2008</v>
      </c>
      <c r="B6714" s="1">
        <v>10</v>
      </c>
      <c r="C6714" s="1">
        <v>7</v>
      </c>
      <c r="D6714" s="1">
        <v>4</v>
      </c>
      <c r="E6714" s="1">
        <v>18.2</v>
      </c>
      <c r="F6714" s="1">
        <v>0</v>
      </c>
      <c r="G6714" s="4"/>
      <c r="H6714" s="4"/>
      <c r="Q6714" s="1">
        <v>1</v>
      </c>
      <c r="R6714" s="6">
        <f t="shared" si="8982"/>
        <v>0</v>
      </c>
      <c r="S6714" s="6">
        <f t="shared" si="8983"/>
        <v>0</v>
      </c>
      <c r="T6714" s="6">
        <f t="shared" si="8984"/>
        <v>0</v>
      </c>
      <c r="U6714" s="6">
        <f t="shared" si="8985"/>
        <v>0</v>
      </c>
      <c r="V6714" s="6">
        <f t="shared" si="8986"/>
        <v>0</v>
      </c>
      <c r="W6714" s="6">
        <f t="shared" si="8987"/>
        <v>0</v>
      </c>
      <c r="X6714" s="17"/>
      <c r="Y6714" s="17"/>
      <c r="Z6714" s="17"/>
      <c r="AA6714" s="17"/>
      <c r="AB6714" s="17"/>
      <c r="AC6714" s="17"/>
      <c r="AE6714" s="16"/>
      <c r="AF6714" s="16"/>
      <c r="AG6714" s="16"/>
      <c r="AH6714" s="16"/>
      <c r="AI6714" s="16"/>
      <c r="AJ6714" s="16"/>
      <c r="AL6714" s="16"/>
      <c r="AM6714" s="16"/>
      <c r="AN6714" s="16"/>
      <c r="AO6714" s="16"/>
      <c r="AP6714" s="16"/>
      <c r="AQ6714" s="16"/>
      <c r="BI6714" s="1">
        <v>3</v>
      </c>
      <c r="BJ6714" s="6">
        <f>SUM($R$5:R6716)-$AB$2</f>
        <v>783.54600860000096</v>
      </c>
      <c r="BK6714" s="6">
        <f>SUM($R$5:S6716)-$AB$2</f>
        <v>3849.0457719680044</v>
      </c>
      <c r="BL6714" s="6">
        <f>SUM($R$5:T6716)-$AB$2</f>
        <v>11512.795180388026</v>
      </c>
      <c r="BM6714" s="6">
        <f>SUM($R$5:U6716)-$AB$2</f>
        <v>22242.044352176166</v>
      </c>
      <c r="BN6714" s="6">
        <f>SUM($R$5:V6716)-$AB$2</f>
        <v>37569.543169016222</v>
      </c>
      <c r="BO6714" s="6">
        <f>SUM($R$5:W6716)-$AB$2</f>
        <v>55962.541749223659</v>
      </c>
      <c r="BP6714" s="16"/>
    </row>
    <row r="6715" spans="1:68" x14ac:dyDescent="0.45">
      <c r="A6715" s="1">
        <v>2008</v>
      </c>
      <c r="B6715" s="1">
        <v>10</v>
      </c>
      <c r="C6715" s="1">
        <v>7</v>
      </c>
      <c r="D6715" s="1">
        <v>5</v>
      </c>
      <c r="E6715" s="1">
        <v>18.600000000000001</v>
      </c>
      <c r="F6715" s="1">
        <v>0</v>
      </c>
      <c r="G6715" s="4"/>
      <c r="H6715" s="4"/>
      <c r="Q6715" s="1">
        <v>2</v>
      </c>
      <c r="R6715" s="6">
        <f t="shared" si="8982"/>
        <v>0</v>
      </c>
      <c r="S6715" s="6">
        <f t="shared" si="8983"/>
        <v>0</v>
      </c>
      <c r="T6715" s="6">
        <f t="shared" si="8984"/>
        <v>0</v>
      </c>
      <c r="U6715" s="6">
        <f t="shared" si="8985"/>
        <v>0</v>
      </c>
      <c r="V6715" s="6">
        <f t="shared" si="8986"/>
        <v>0</v>
      </c>
      <c r="W6715" s="6">
        <f t="shared" si="8987"/>
        <v>0</v>
      </c>
      <c r="X6715" s="17"/>
      <c r="Y6715" s="17"/>
      <c r="Z6715" s="17"/>
      <c r="AA6715" s="17"/>
      <c r="AB6715" s="17"/>
      <c r="AC6715" s="17"/>
      <c r="AE6715" s="16"/>
      <c r="AF6715" s="16"/>
      <c r="AG6715" s="16"/>
      <c r="AH6715" s="16"/>
      <c r="AI6715" s="16"/>
      <c r="AJ6715" s="16"/>
      <c r="AL6715" s="16"/>
      <c r="AM6715" s="16"/>
      <c r="AN6715" s="16"/>
      <c r="AO6715" s="16"/>
      <c r="AP6715" s="16"/>
      <c r="AQ6715" s="16"/>
      <c r="BI6715" s="1">
        <v>4</v>
      </c>
      <c r="BJ6715" s="6">
        <f>SUM($R$5:R6717)-$AB$2</f>
        <v>783.54600860000096</v>
      </c>
      <c r="BK6715" s="6">
        <f>SUM($R$5:S6717)-$AB$2</f>
        <v>3849.0457719680044</v>
      </c>
      <c r="BL6715" s="6">
        <f>SUM($R$5:T6717)-$AB$2</f>
        <v>11512.795180388026</v>
      </c>
      <c r="BM6715" s="6">
        <f>SUM($R$5:U6717)-$AB$2</f>
        <v>22242.044352176166</v>
      </c>
      <c r="BN6715" s="6">
        <f>SUM($R$5:V6717)-$AB$2</f>
        <v>37569.543169016222</v>
      </c>
      <c r="BO6715" s="6">
        <f>SUM($R$5:W6717)-$AB$2</f>
        <v>55962.541749223659</v>
      </c>
      <c r="BP6715" s="16"/>
    </row>
    <row r="6716" spans="1:68" x14ac:dyDescent="0.45">
      <c r="A6716" s="1">
        <v>2008</v>
      </c>
      <c r="B6716" s="1">
        <v>10</v>
      </c>
      <c r="C6716" s="1">
        <v>7</v>
      </c>
      <c r="D6716" s="1">
        <v>6</v>
      </c>
      <c r="E6716" s="1">
        <v>18.8</v>
      </c>
      <c r="F6716" s="1">
        <v>0</v>
      </c>
      <c r="G6716" s="4"/>
      <c r="H6716" s="4"/>
      <c r="Q6716" s="1">
        <v>3</v>
      </c>
      <c r="R6716" s="6">
        <f t="shared" si="8982"/>
        <v>0</v>
      </c>
      <c r="S6716" s="6">
        <f t="shared" si="8983"/>
        <v>0</v>
      </c>
      <c r="T6716" s="6">
        <f t="shared" si="8984"/>
        <v>0</v>
      </c>
      <c r="U6716" s="6">
        <f t="shared" si="8985"/>
        <v>0</v>
      </c>
      <c r="V6716" s="6">
        <f t="shared" si="8986"/>
        <v>0</v>
      </c>
      <c r="W6716" s="6">
        <f t="shared" si="8987"/>
        <v>0</v>
      </c>
      <c r="X6716" s="17"/>
      <c r="Y6716" s="17"/>
      <c r="Z6716" s="17"/>
      <c r="AA6716" s="17"/>
      <c r="AB6716" s="17"/>
      <c r="AC6716" s="17"/>
      <c r="AE6716" s="16"/>
      <c r="AF6716" s="16"/>
      <c r="AG6716" s="16"/>
      <c r="AH6716" s="16"/>
      <c r="AI6716" s="16"/>
      <c r="AJ6716" s="16"/>
      <c r="AL6716" s="16"/>
      <c r="AM6716" s="16"/>
      <c r="AN6716" s="16"/>
      <c r="AO6716" s="16"/>
      <c r="AP6716" s="16"/>
      <c r="AQ6716" s="16"/>
      <c r="BI6716" s="1">
        <v>5</v>
      </c>
      <c r="BJ6716" s="6">
        <f>SUM($R$5:R6718)-$AB$2</f>
        <v>783.54600860000096</v>
      </c>
      <c r="BK6716" s="6">
        <f>SUM($R$5:S6718)-$AB$2</f>
        <v>3849.0457719680044</v>
      </c>
      <c r="BL6716" s="6">
        <f>SUM($R$5:T6718)-$AB$2</f>
        <v>11512.795180388026</v>
      </c>
      <c r="BM6716" s="6">
        <f>SUM($R$5:U6718)-$AB$2</f>
        <v>22242.044352176166</v>
      </c>
      <c r="BN6716" s="6">
        <f>SUM($R$5:V6718)-$AB$2</f>
        <v>37569.543169016222</v>
      </c>
      <c r="BO6716" s="6">
        <f>SUM($R$5:W6718)-$AB$2</f>
        <v>55962.541749223659</v>
      </c>
      <c r="BP6716" s="16"/>
    </row>
    <row r="6717" spans="1:68" x14ac:dyDescent="0.45">
      <c r="A6717" s="1">
        <v>2008</v>
      </c>
      <c r="B6717" s="1">
        <v>10</v>
      </c>
      <c r="C6717" s="1">
        <v>7</v>
      </c>
      <c r="D6717" s="1">
        <v>7</v>
      </c>
      <c r="E6717" s="1">
        <v>19</v>
      </c>
      <c r="F6717" s="1">
        <v>0</v>
      </c>
      <c r="G6717" s="4"/>
      <c r="H6717" s="4"/>
      <c r="Q6717" s="1">
        <v>4</v>
      </c>
      <c r="R6717" s="6">
        <f t="shared" si="8982"/>
        <v>0</v>
      </c>
      <c r="S6717" s="6">
        <f t="shared" si="8983"/>
        <v>0</v>
      </c>
      <c r="T6717" s="6">
        <f t="shared" si="8984"/>
        <v>0</v>
      </c>
      <c r="U6717" s="6">
        <f t="shared" si="8985"/>
        <v>0</v>
      </c>
      <c r="V6717" s="6">
        <f t="shared" si="8986"/>
        <v>0</v>
      </c>
      <c r="W6717" s="6">
        <f t="shared" si="8987"/>
        <v>0</v>
      </c>
      <c r="X6717" s="17"/>
      <c r="Y6717" s="17"/>
      <c r="Z6717" s="17"/>
      <c r="AA6717" s="17"/>
      <c r="AB6717" s="17"/>
      <c r="AC6717" s="17"/>
      <c r="AE6717" s="16"/>
      <c r="AF6717" s="16"/>
      <c r="AG6717" s="16"/>
      <c r="AH6717" s="16"/>
      <c r="AI6717" s="16"/>
      <c r="AJ6717" s="16"/>
      <c r="AL6717" s="16"/>
      <c r="AM6717" s="16"/>
      <c r="AN6717" s="16"/>
      <c r="AO6717" s="16"/>
      <c r="AP6717" s="16"/>
      <c r="AQ6717" s="16"/>
      <c r="BI6717" s="1">
        <v>6</v>
      </c>
      <c r="BJ6717" s="6">
        <f>SUM($R$5:R6719)-$AB$2</f>
        <v>783.54600860000096</v>
      </c>
      <c r="BK6717" s="6">
        <f>SUM($R$5:S6719)-$AB$2</f>
        <v>3849.0457719680044</v>
      </c>
      <c r="BL6717" s="6">
        <f>SUM($R$5:T6719)-$AB$2</f>
        <v>11512.795180388026</v>
      </c>
      <c r="BM6717" s="6">
        <f>SUM($R$5:U6719)-$AB$2</f>
        <v>22242.044352176166</v>
      </c>
      <c r="BN6717" s="6">
        <f>SUM($R$5:V6719)-$AB$2</f>
        <v>37569.543169016222</v>
      </c>
      <c r="BO6717" s="6">
        <f>SUM($R$5:W6719)-$AB$2</f>
        <v>55962.541749223659</v>
      </c>
      <c r="BP6717" s="16"/>
    </row>
    <row r="6718" spans="1:68" x14ac:dyDescent="0.45">
      <c r="A6718" s="1">
        <v>2008</v>
      </c>
      <c r="B6718" s="1">
        <v>10</v>
      </c>
      <c r="C6718" s="1">
        <v>7</v>
      </c>
      <c r="D6718" s="1">
        <v>8</v>
      </c>
      <c r="E6718" s="1">
        <v>19.100000000000001</v>
      </c>
      <c r="F6718" s="1">
        <v>4.05</v>
      </c>
      <c r="G6718" s="4"/>
      <c r="H6718" s="4"/>
      <c r="Q6718" s="1">
        <v>5</v>
      </c>
      <c r="R6718" s="6">
        <f t="shared" si="8982"/>
        <v>0</v>
      </c>
      <c r="S6718" s="6">
        <f t="shared" si="8983"/>
        <v>0</v>
      </c>
      <c r="T6718" s="6">
        <f t="shared" si="8984"/>
        <v>0</v>
      </c>
      <c r="U6718" s="6">
        <f t="shared" si="8985"/>
        <v>0</v>
      </c>
      <c r="V6718" s="6">
        <f t="shared" si="8986"/>
        <v>0</v>
      </c>
      <c r="W6718" s="6">
        <f t="shared" si="8987"/>
        <v>0</v>
      </c>
      <c r="X6718" s="17"/>
      <c r="Y6718" s="17"/>
      <c r="Z6718" s="17"/>
      <c r="AA6718" s="17"/>
      <c r="AB6718" s="17"/>
      <c r="AC6718" s="17"/>
      <c r="AE6718" s="16"/>
      <c r="AF6718" s="16"/>
      <c r="AG6718" s="16"/>
      <c r="AH6718" s="16"/>
      <c r="AI6718" s="16"/>
      <c r="AJ6718" s="16"/>
      <c r="AL6718" s="16"/>
      <c r="AM6718" s="16"/>
      <c r="AN6718" s="16"/>
      <c r="AO6718" s="16"/>
      <c r="AP6718" s="16"/>
      <c r="AQ6718" s="16"/>
      <c r="BI6718" s="1">
        <v>7</v>
      </c>
      <c r="BJ6718" s="6">
        <f>SUM($R$5:R6720)-$AB$2</f>
        <v>783.54600860000096</v>
      </c>
      <c r="BK6718" s="6">
        <f>SUM($R$5:S6720)-$AB$2</f>
        <v>3849.0457719680044</v>
      </c>
      <c r="BL6718" s="6">
        <f>SUM($R$5:T6720)-$AB$2</f>
        <v>11512.795180388026</v>
      </c>
      <c r="BM6718" s="6">
        <f>SUM($R$5:U6720)-$AB$2</f>
        <v>22242.044352176166</v>
      </c>
      <c r="BN6718" s="6">
        <f>SUM($R$5:V6720)-$AB$2</f>
        <v>37569.543169016222</v>
      </c>
      <c r="BO6718" s="6">
        <f>SUM($R$5:W6720)-$AB$2</f>
        <v>55962.541749223659</v>
      </c>
      <c r="BP6718" s="16"/>
    </row>
    <row r="6719" spans="1:68" x14ac:dyDescent="0.45">
      <c r="A6719" s="1">
        <v>2008</v>
      </c>
      <c r="B6719" s="1">
        <v>10</v>
      </c>
      <c r="C6719" s="1">
        <v>7</v>
      </c>
      <c r="D6719" s="1">
        <v>9</v>
      </c>
      <c r="E6719" s="1">
        <v>19.2</v>
      </c>
      <c r="F6719" s="1">
        <v>32.369999999999997</v>
      </c>
      <c r="G6719" s="4"/>
      <c r="H6719" s="4"/>
      <c r="Q6719" s="1">
        <v>6</v>
      </c>
      <c r="R6719" s="6">
        <f t="shared" si="8982"/>
        <v>0</v>
      </c>
      <c r="S6719" s="6">
        <f t="shared" si="8983"/>
        <v>0</v>
      </c>
      <c r="T6719" s="6">
        <f t="shared" si="8984"/>
        <v>0</v>
      </c>
      <c r="U6719" s="6">
        <f t="shared" si="8985"/>
        <v>0</v>
      </c>
      <c r="V6719" s="6">
        <f t="shared" si="8986"/>
        <v>0</v>
      </c>
      <c r="W6719" s="6">
        <f t="shared" si="8987"/>
        <v>0</v>
      </c>
      <c r="X6719" s="17"/>
      <c r="Y6719" s="17"/>
      <c r="Z6719" s="17"/>
      <c r="AA6719" s="17"/>
      <c r="AB6719" s="17"/>
      <c r="AC6719" s="17"/>
      <c r="AE6719" s="16"/>
      <c r="AF6719" s="16"/>
      <c r="AG6719" s="16"/>
      <c r="AH6719" s="16"/>
      <c r="AI6719" s="16"/>
      <c r="AJ6719" s="16"/>
      <c r="AL6719" s="16"/>
      <c r="AM6719" s="16"/>
      <c r="AN6719" s="16"/>
      <c r="AO6719" s="16"/>
      <c r="AP6719" s="16"/>
      <c r="AQ6719" s="16"/>
      <c r="BI6719" s="1">
        <v>8</v>
      </c>
      <c r="BJ6719" s="6">
        <f>SUM($R$5:R6721)-$AB$2</f>
        <v>783.54835760000094</v>
      </c>
      <c r="BK6719" s="6">
        <f>SUM($R$5:S6721)-$AB$2</f>
        <v>3849.0572350880043</v>
      </c>
      <c r="BL6719" s="6">
        <f>SUM($R$5:T6721)-$AB$2</f>
        <v>11512.829428808025</v>
      </c>
      <c r="BM6719" s="6">
        <f>SUM($R$5:U6721)-$AB$2</f>
        <v>22242.110500016162</v>
      </c>
      <c r="BN6719" s="6">
        <f>SUM($R$5:V6721)-$AB$2</f>
        <v>37569.654887456229</v>
      </c>
      <c r="BO6719" s="6">
        <f>SUM($R$5:W6721)-$AB$2</f>
        <v>55962.708152383668</v>
      </c>
      <c r="BP6719" s="16"/>
    </row>
    <row r="6720" spans="1:68" x14ac:dyDescent="0.45">
      <c r="A6720" s="1">
        <v>2008</v>
      </c>
      <c r="B6720" s="1">
        <v>10</v>
      </c>
      <c r="C6720" s="1">
        <v>7</v>
      </c>
      <c r="D6720" s="1">
        <v>10</v>
      </c>
      <c r="E6720" s="1">
        <v>19.2</v>
      </c>
      <c r="F6720" s="1">
        <v>69.73</v>
      </c>
      <c r="G6720" s="4"/>
      <c r="H6720" s="4"/>
      <c r="Q6720" s="1">
        <v>7</v>
      </c>
      <c r="R6720" s="6">
        <f t="shared" si="8982"/>
        <v>0</v>
      </c>
      <c r="S6720" s="6">
        <f t="shared" si="8983"/>
        <v>0</v>
      </c>
      <c r="T6720" s="6">
        <f t="shared" si="8984"/>
        <v>0</v>
      </c>
      <c r="U6720" s="6">
        <f t="shared" si="8985"/>
        <v>0</v>
      </c>
      <c r="V6720" s="6">
        <f t="shared" si="8986"/>
        <v>0</v>
      </c>
      <c r="W6720" s="6">
        <f t="shared" si="8987"/>
        <v>0</v>
      </c>
      <c r="X6720" s="17"/>
      <c r="Y6720" s="17"/>
      <c r="Z6720" s="17"/>
      <c r="AA6720" s="17"/>
      <c r="AB6720" s="17"/>
      <c r="AC6720" s="17"/>
      <c r="AE6720" s="16"/>
      <c r="AF6720" s="16"/>
      <c r="AG6720" s="16"/>
      <c r="AH6720" s="16"/>
      <c r="AI6720" s="16"/>
      <c r="AJ6720" s="16"/>
      <c r="AL6720" s="16"/>
      <c r="AM6720" s="16"/>
      <c r="AN6720" s="16"/>
      <c r="AO6720" s="16"/>
      <c r="AP6720" s="16"/>
      <c r="AQ6720" s="16"/>
      <c r="BI6720" s="1">
        <v>9</v>
      </c>
      <c r="BJ6720" s="6">
        <f>SUM($R$5:R6722)-$AB$2</f>
        <v>783.56713220000097</v>
      </c>
      <c r="BK6720" s="6">
        <f>SUM($R$5:S6722)-$AB$2</f>
        <v>3849.1488551360044</v>
      </c>
      <c r="BL6720" s="6">
        <f>SUM($R$5:T6722)-$AB$2</f>
        <v>11513.103162476023</v>
      </c>
      <c r="BM6720" s="6">
        <f>SUM($R$5:U6722)-$AB$2</f>
        <v>22242.639192752165</v>
      </c>
      <c r="BN6720" s="6">
        <f>SUM($R$5:V6722)-$AB$2</f>
        <v>37570.547807432231</v>
      </c>
      <c r="BO6720" s="6">
        <f>SUM($R$5:W6722)-$AB$2</f>
        <v>55964.038145047671</v>
      </c>
      <c r="BP6720" s="16"/>
    </row>
    <row r="6721" spans="1:68" x14ac:dyDescent="0.45">
      <c r="A6721" s="1">
        <v>2008</v>
      </c>
      <c r="B6721" s="1">
        <v>10</v>
      </c>
      <c r="C6721" s="1">
        <v>7</v>
      </c>
      <c r="D6721" s="1">
        <v>11</v>
      </c>
      <c r="E6721" s="1">
        <v>19.100000000000001</v>
      </c>
      <c r="F6721" s="1">
        <v>89.55</v>
      </c>
      <c r="G6721" s="4"/>
      <c r="H6721" s="4"/>
      <c r="Q6721" s="1">
        <v>8</v>
      </c>
      <c r="R6721" s="6">
        <f t="shared" si="8982"/>
        <v>2.349E-3</v>
      </c>
      <c r="S6721" s="6">
        <f t="shared" si="8983"/>
        <v>9.1141199999999981E-3</v>
      </c>
      <c r="T6721" s="6">
        <f t="shared" si="8984"/>
        <v>2.2785299999999994E-2</v>
      </c>
      <c r="U6721" s="6">
        <f t="shared" si="8985"/>
        <v>3.1899419999999998E-2</v>
      </c>
      <c r="V6721" s="6">
        <f t="shared" si="8986"/>
        <v>4.5570599999999989E-2</v>
      </c>
      <c r="W6721" s="6">
        <f t="shared" si="8987"/>
        <v>5.4684719999999999E-2</v>
      </c>
      <c r="X6721" s="17"/>
      <c r="Y6721" s="17"/>
      <c r="Z6721" s="17"/>
      <c r="AA6721" s="17"/>
      <c r="AB6721" s="17"/>
      <c r="AC6721" s="17"/>
      <c r="AE6721" s="16"/>
      <c r="AF6721" s="16"/>
      <c r="AG6721" s="16"/>
      <c r="AH6721" s="16"/>
      <c r="AI6721" s="16"/>
      <c r="AJ6721" s="16"/>
      <c r="AL6721" s="16"/>
      <c r="AM6721" s="16"/>
      <c r="AN6721" s="16"/>
      <c r="AO6721" s="16"/>
      <c r="AP6721" s="16"/>
      <c r="AQ6721" s="16"/>
      <c r="BI6721" s="1">
        <v>10</v>
      </c>
      <c r="BJ6721" s="6">
        <f>SUM($R$5:R6723)-$AB$2</f>
        <v>783.60757560000093</v>
      </c>
      <c r="BK6721" s="6">
        <f>SUM($R$5:S6723)-$AB$2</f>
        <v>3849.3462189280044</v>
      </c>
      <c r="BL6721" s="6">
        <f>SUM($R$5:T6723)-$AB$2</f>
        <v>11513.692827248024</v>
      </c>
      <c r="BM6721" s="6">
        <f>SUM($R$5:U6723)-$AB$2</f>
        <v>22243.778078896165</v>
      </c>
      <c r="BN6721" s="6">
        <f>SUM($R$5:V6723)-$AB$2</f>
        <v>37572.471295536227</v>
      </c>
      <c r="BO6721" s="6">
        <f>SUM($R$5:W6723)-$AB$2</f>
        <v>55966.903155503664</v>
      </c>
      <c r="BP6721" s="16"/>
    </row>
    <row r="6722" spans="1:68" x14ac:dyDescent="0.45">
      <c r="A6722" s="1">
        <v>2008</v>
      </c>
      <c r="B6722" s="1">
        <v>10</v>
      </c>
      <c r="C6722" s="1">
        <v>7</v>
      </c>
      <c r="D6722" s="1">
        <v>12</v>
      </c>
      <c r="E6722" s="1">
        <v>20.7</v>
      </c>
      <c r="F6722" s="1">
        <v>289.64999999999998</v>
      </c>
      <c r="G6722" s="4"/>
      <c r="H6722" s="4"/>
      <c r="Q6722" s="1">
        <v>9</v>
      </c>
      <c r="R6722" s="6">
        <f t="shared" si="8982"/>
        <v>1.8774599999999995E-2</v>
      </c>
      <c r="S6722" s="6">
        <f t="shared" si="8983"/>
        <v>7.2845447999999979E-2</v>
      </c>
      <c r="T6722" s="6">
        <f t="shared" si="8984"/>
        <v>0.18211361999999995</v>
      </c>
      <c r="U6722" s="6">
        <f t="shared" si="8985"/>
        <v>0.25495906799999996</v>
      </c>
      <c r="V6722" s="6">
        <f t="shared" si="8986"/>
        <v>0.3642272399999999</v>
      </c>
      <c r="W6722" s="6">
        <f t="shared" si="8987"/>
        <v>0.43707268799999993</v>
      </c>
      <c r="X6722" s="17"/>
      <c r="Y6722" s="17"/>
      <c r="Z6722" s="17"/>
      <c r="AA6722" s="17"/>
      <c r="AB6722" s="17"/>
      <c r="AC6722" s="17"/>
      <c r="AE6722" s="16"/>
      <c r="AF6722" s="16"/>
      <c r="AG6722" s="16"/>
      <c r="AH6722" s="16"/>
      <c r="AI6722" s="16"/>
      <c r="AJ6722" s="16"/>
      <c r="AL6722" s="16"/>
      <c r="AM6722" s="16"/>
      <c r="AN6722" s="16"/>
      <c r="AO6722" s="16"/>
      <c r="AP6722" s="16"/>
      <c r="AQ6722" s="16"/>
      <c r="BI6722" s="1">
        <v>11</v>
      </c>
      <c r="BJ6722" s="6">
        <f>SUM($R$5:R6724)-$AB$2</f>
        <v>783.65951460000088</v>
      </c>
      <c r="BK6722" s="6">
        <f>SUM($R$5:S6724)-$AB$2</f>
        <v>3849.5996812480043</v>
      </c>
      <c r="BL6722" s="6">
        <f>SUM($R$5:T6724)-$AB$2</f>
        <v>11514.450097868024</v>
      </c>
      <c r="BM6722" s="6">
        <f>SUM($R$5:U6724)-$AB$2</f>
        <v>22245.240681136165</v>
      </c>
      <c r="BN6722" s="6">
        <f>SUM($R$5:V6724)-$AB$2</f>
        <v>37574.941514376231</v>
      </c>
      <c r="BO6722" s="6">
        <f>SUM($R$5:W6724)-$AB$2</f>
        <v>55970.582514263668</v>
      </c>
      <c r="BP6722" s="16"/>
    </row>
    <row r="6723" spans="1:68" x14ac:dyDescent="0.45">
      <c r="A6723" s="1">
        <v>2008</v>
      </c>
      <c r="B6723" s="1">
        <v>10</v>
      </c>
      <c r="C6723" s="1">
        <v>7</v>
      </c>
      <c r="D6723" s="1">
        <v>13</v>
      </c>
      <c r="E6723" s="1">
        <v>20.5</v>
      </c>
      <c r="F6723" s="1">
        <v>153.15</v>
      </c>
      <c r="G6723" s="4"/>
      <c r="H6723" s="4"/>
      <c r="Q6723" s="1">
        <v>10</v>
      </c>
      <c r="R6723" s="6">
        <f t="shared" si="8982"/>
        <v>4.0443399999999997E-2</v>
      </c>
      <c r="S6723" s="6">
        <f t="shared" si="8983"/>
        <v>0.15692039199999999</v>
      </c>
      <c r="T6723" s="6">
        <f t="shared" si="8984"/>
        <v>0.39230097999999991</v>
      </c>
      <c r="U6723" s="6">
        <f t="shared" si="8985"/>
        <v>0.54922137199999999</v>
      </c>
      <c r="V6723" s="6">
        <f t="shared" si="8986"/>
        <v>0.78460195999999982</v>
      </c>
      <c r="W6723" s="6">
        <f t="shared" si="8987"/>
        <v>0.94152235200000001</v>
      </c>
      <c r="X6723" s="17"/>
      <c r="Y6723" s="17"/>
      <c r="Z6723" s="17"/>
      <c r="AA6723" s="17"/>
      <c r="AB6723" s="17"/>
      <c r="AC6723" s="17"/>
      <c r="AE6723" s="16"/>
      <c r="AF6723" s="16"/>
      <c r="AG6723" s="16"/>
      <c r="AH6723" s="16"/>
      <c r="AI6723" s="16"/>
      <c r="AJ6723" s="16"/>
      <c r="AL6723" s="16"/>
      <c r="AM6723" s="16"/>
      <c r="AN6723" s="16"/>
      <c r="AO6723" s="16"/>
      <c r="AP6723" s="16"/>
      <c r="AQ6723" s="16"/>
      <c r="BI6723" s="1">
        <v>12</v>
      </c>
      <c r="BJ6723" s="6">
        <f t="shared" ref="BJ6723" si="9018">R6725-$AB$2</f>
        <v>-6.3632530000000003</v>
      </c>
      <c r="BK6723" s="6">
        <f t="shared" ref="BK6723" si="9019">S6725-$AB$2</f>
        <v>-5.8794216400000003</v>
      </c>
      <c r="BL6723" s="6">
        <f t="shared" ref="BL6723" si="9020">T6725-$AB$2</f>
        <v>-4.9016791000000008</v>
      </c>
      <c r="BM6723" s="6">
        <f t="shared" ref="BM6723" si="9021">U6725-$AB$2</f>
        <v>-4.2498507400000003</v>
      </c>
      <c r="BN6723" s="6">
        <f t="shared" ref="BN6723" si="9022">V6725-$AB$2</f>
        <v>-3.2721082000000008</v>
      </c>
      <c r="BO6723" s="6">
        <f t="shared" ref="BO6723" si="9023">W6725-$AB$2</f>
        <v>-2.6202798400000002</v>
      </c>
      <c r="BP6723" s="16"/>
    </row>
    <row r="6724" spans="1:68" x14ac:dyDescent="0.45">
      <c r="A6724" s="1">
        <v>2008</v>
      </c>
      <c r="B6724" s="1">
        <v>10</v>
      </c>
      <c r="C6724" s="1">
        <v>7</v>
      </c>
      <c r="D6724" s="1">
        <v>14</v>
      </c>
      <c r="E6724" s="1">
        <v>20</v>
      </c>
      <c r="F6724" s="1">
        <v>156.4</v>
      </c>
      <c r="G6724" s="4"/>
      <c r="H6724" s="4"/>
      <c r="Q6724" s="1">
        <v>11</v>
      </c>
      <c r="R6724" s="6">
        <f t="shared" si="8982"/>
        <v>5.1938999999999992E-2</v>
      </c>
      <c r="S6724" s="6">
        <f t="shared" si="8983"/>
        <v>0.20152331999999995</v>
      </c>
      <c r="T6724" s="6">
        <f t="shared" si="8984"/>
        <v>0.50380829999999988</v>
      </c>
      <c r="U6724" s="6">
        <f t="shared" si="8985"/>
        <v>0.70533161999999994</v>
      </c>
      <c r="V6724" s="6">
        <f t="shared" si="8986"/>
        <v>1.0076165999999998</v>
      </c>
      <c r="W6724" s="6">
        <f t="shared" si="8987"/>
        <v>1.2091399199999999</v>
      </c>
      <c r="X6724" s="17"/>
      <c r="Y6724" s="17"/>
      <c r="Z6724" s="17"/>
      <c r="AA6724" s="17"/>
      <c r="AB6724" s="17"/>
      <c r="AC6724" s="17"/>
      <c r="AE6724" s="16"/>
      <c r="AF6724" s="16"/>
      <c r="AG6724" s="16"/>
      <c r="AH6724" s="16"/>
      <c r="AI6724" s="16"/>
      <c r="AJ6724" s="16"/>
      <c r="AL6724" s="16"/>
      <c r="AM6724" s="16"/>
      <c r="AN6724" s="16"/>
      <c r="AO6724" s="16"/>
      <c r="AP6724" s="16"/>
      <c r="AQ6724" s="16"/>
      <c r="BI6724" s="1">
        <v>13</v>
      </c>
      <c r="BJ6724" s="6">
        <f>SUM($R$5:R6726)-$AB$2</f>
        <v>783.91633860000093</v>
      </c>
      <c r="BK6724" s="6">
        <f>SUM($R$5:S6726)-$AB$2</f>
        <v>3850.8529823680042</v>
      </c>
      <c r="BL6724" s="6">
        <f>SUM($R$5:T6726)-$AB$2</f>
        <v>11518.194591788024</v>
      </c>
      <c r="BM6724" s="6">
        <f>SUM($R$5:U6726)-$AB$2</f>
        <v>22252.472844976168</v>
      </c>
      <c r="BN6724" s="6">
        <f>SUM($R$5:V6726)-$AB$2</f>
        <v>37587.156063816226</v>
      </c>
      <c r="BO6724" s="6">
        <f>SUM($R$5:W6726)-$AB$2</f>
        <v>55988.775926423667</v>
      </c>
      <c r="BP6724" s="16"/>
    </row>
    <row r="6725" spans="1:68" x14ac:dyDescent="0.45">
      <c r="A6725" s="1">
        <v>2008</v>
      </c>
      <c r="B6725" s="1">
        <v>10</v>
      </c>
      <c r="C6725" s="1">
        <v>7</v>
      </c>
      <c r="D6725" s="1">
        <v>15</v>
      </c>
      <c r="E6725" s="1">
        <v>19.2</v>
      </c>
      <c r="F6725" s="1">
        <v>64.86</v>
      </c>
      <c r="G6725" s="4"/>
      <c r="H6725" s="4"/>
      <c r="Q6725" s="1">
        <v>12</v>
      </c>
      <c r="R6725" s="6">
        <f t="shared" si="8982"/>
        <v>0.16799699999999998</v>
      </c>
      <c r="S6725" s="6">
        <f t="shared" si="8983"/>
        <v>0.65182836</v>
      </c>
      <c r="T6725" s="6">
        <f t="shared" si="8984"/>
        <v>1.6295708999999996</v>
      </c>
      <c r="U6725" s="6">
        <f t="shared" si="8985"/>
        <v>2.2813992599999997</v>
      </c>
      <c r="V6725" s="6">
        <f t="shared" si="8986"/>
        <v>3.2591417999999992</v>
      </c>
      <c r="W6725" s="6">
        <f t="shared" si="8987"/>
        <v>3.9109701599999998</v>
      </c>
      <c r="X6725" s="17">
        <f t="shared" ref="X6725" si="9024">SUM(R6725:R6749)-$AA$2</f>
        <v>-4.6895831999999995</v>
      </c>
      <c r="Y6725" s="17">
        <f t="shared" ref="Y6725" si="9025">SUM(S6725:S6749)-$AA$2</f>
        <v>-1.2665828160000006</v>
      </c>
      <c r="Z6725" s="17">
        <f t="shared" ref="Z6725" si="9026">SUM(T6725:T6749)-$AA$2</f>
        <v>5.6507304599999992</v>
      </c>
      <c r="AA6725" s="17">
        <f t="shared" ref="AA6725" si="9027">SUM(U6725:U6749)-$AA$2</f>
        <v>10.262272643999999</v>
      </c>
      <c r="AB6725" s="17">
        <f t="shared" ref="AB6725" si="9028">SUM(V6725:V6749)-$AA$2</f>
        <v>17.179585919999997</v>
      </c>
      <c r="AC6725" s="17">
        <f t="shared" ref="AC6725" si="9029">SUM(W6725:W6749)-$AA$2</f>
        <v>21.791128103999998</v>
      </c>
      <c r="AE6725" s="16">
        <f t="shared" ref="AE6725" si="9030">IF(X6725&gt;0,1,0)</f>
        <v>0</v>
      </c>
      <c r="AF6725" s="16">
        <f t="shared" ref="AF6725" si="9031">IF(Y6725&gt;0,1,0)</f>
        <v>0</v>
      </c>
      <c r="AG6725" s="16">
        <f t="shared" ref="AG6725" si="9032">IF(Z6725&gt;0,1,0)</f>
        <v>1</v>
      </c>
      <c r="AH6725" s="16">
        <f t="shared" ref="AH6725" si="9033">IF(AA6725&gt;0,1,0)</f>
        <v>1</v>
      </c>
      <c r="AI6725" s="16">
        <f t="shared" ref="AI6725" si="9034">IF(AB6725&gt;0,1,0)</f>
        <v>1</v>
      </c>
      <c r="AJ6725" s="16">
        <f t="shared" ref="AJ6725" si="9035">IF(AC6725&gt;0,1,0)</f>
        <v>1</v>
      </c>
      <c r="AL6725" s="16">
        <f t="shared" ref="AL6725" si="9036">IF(X6725&lt;0,ABS(X6725*$AP$1),0)</f>
        <v>0</v>
      </c>
      <c r="AM6725" s="16">
        <f t="shared" ref="AM6725" si="9037">IF(Y6725&lt;0,ABS(Y6725*$AP$1),0)</f>
        <v>0</v>
      </c>
      <c r="AN6725" s="16">
        <f t="shared" ref="AN6725" si="9038">IF(Z6725&lt;0,ABS(Z6725*$AP$1),0)</f>
        <v>0</v>
      </c>
      <c r="AO6725" s="16">
        <f t="shared" ref="AO6725" si="9039">IF(AA6725&lt;0,ABS(AA6725*$AP$1),0)</f>
        <v>0</v>
      </c>
      <c r="AP6725" s="16">
        <f t="shared" ref="AP6725" si="9040">IF(AB6725&lt;0,ABS(AB6725*$AP$1),0)</f>
        <v>0</v>
      </c>
      <c r="AQ6725" s="16">
        <f t="shared" ref="AQ6725" si="9041">IF(AC6725&lt;0,ABS(AC6725*$AP$1),0)</f>
        <v>0</v>
      </c>
      <c r="BI6725" s="1">
        <v>14</v>
      </c>
      <c r="BJ6725" s="6">
        <f>SUM($R$5:R6727)-$AB$2</f>
        <v>784.00705060000098</v>
      </c>
      <c r="BK6725" s="6">
        <f>SUM($R$5:S6727)-$AB$2</f>
        <v>3851.2956569280045</v>
      </c>
      <c r="BL6725" s="6">
        <f>SUM($R$5:T6727)-$AB$2</f>
        <v>11519.517172748023</v>
      </c>
      <c r="BM6725" s="6">
        <f>SUM($R$5:U6727)-$AB$2</f>
        <v>22255.027294896168</v>
      </c>
      <c r="BN6725" s="6">
        <f>SUM($R$5:V6727)-$AB$2</f>
        <v>37591.470326536226</v>
      </c>
      <c r="BO6725" s="6">
        <f>SUM($R$5:W6727)-$AB$2</f>
        <v>55995.201964503663</v>
      </c>
      <c r="BP6725" s="16"/>
    </row>
    <row r="6726" spans="1:68" x14ac:dyDescent="0.45">
      <c r="A6726" s="1">
        <v>2008</v>
      </c>
      <c r="B6726" s="1">
        <v>10</v>
      </c>
      <c r="C6726" s="1">
        <v>7</v>
      </c>
      <c r="D6726" s="1">
        <v>16</v>
      </c>
      <c r="E6726" s="1">
        <v>18.7</v>
      </c>
      <c r="F6726" s="1">
        <v>6.73</v>
      </c>
      <c r="G6726" s="4"/>
      <c r="H6726" s="4"/>
      <c r="Q6726" s="1">
        <v>13</v>
      </c>
      <c r="R6726" s="6">
        <f t="shared" si="8982"/>
        <v>8.8827000000000003E-2</v>
      </c>
      <c r="S6726" s="6">
        <f t="shared" si="8983"/>
        <v>0.34464876</v>
      </c>
      <c r="T6726" s="6">
        <f t="shared" si="8984"/>
        <v>0.86162189999999983</v>
      </c>
      <c r="U6726" s="6">
        <f t="shared" si="8985"/>
        <v>1.2062706599999999</v>
      </c>
      <c r="V6726" s="6">
        <f t="shared" si="8986"/>
        <v>1.7232437999999997</v>
      </c>
      <c r="W6726" s="6">
        <f t="shared" si="8987"/>
        <v>2.0678925600000002</v>
      </c>
      <c r="X6726" s="17"/>
      <c r="Y6726" s="17"/>
      <c r="Z6726" s="17"/>
      <c r="AA6726" s="17"/>
      <c r="AB6726" s="17"/>
      <c r="AC6726" s="17"/>
      <c r="AE6726" s="16"/>
      <c r="AF6726" s="16"/>
      <c r="AG6726" s="16"/>
      <c r="AH6726" s="16"/>
      <c r="AI6726" s="16"/>
      <c r="AJ6726" s="16"/>
      <c r="AL6726" s="16"/>
      <c r="AM6726" s="16"/>
      <c r="AN6726" s="16"/>
      <c r="AO6726" s="16"/>
      <c r="AP6726" s="16"/>
      <c r="AQ6726" s="16"/>
      <c r="BI6726" s="1">
        <v>15</v>
      </c>
      <c r="BJ6726" s="6">
        <f>SUM($R$5:R6728)-$AB$2</f>
        <v>784.044669400001</v>
      </c>
      <c r="BK6726" s="6">
        <f>SUM($R$5:S6728)-$AB$2</f>
        <v>3851.4792366720044</v>
      </c>
      <c r="BL6726" s="6">
        <f>SUM($R$5:T6728)-$AB$2</f>
        <v>11520.065654852022</v>
      </c>
      <c r="BM6726" s="6">
        <f>SUM($R$5:U6728)-$AB$2</f>
        <v>22256.086640304169</v>
      </c>
      <c r="BN6726" s="6">
        <f>SUM($R$5:V6728)-$AB$2</f>
        <v>37593.259476664229</v>
      </c>
      <c r="BO6726" s="6">
        <f>SUM($R$5:W6728)-$AB$2</f>
        <v>55997.866880295667</v>
      </c>
      <c r="BP6726" s="16"/>
    </row>
    <row r="6727" spans="1:68" x14ac:dyDescent="0.45">
      <c r="A6727" s="1">
        <v>2008</v>
      </c>
      <c r="B6727" s="1">
        <v>10</v>
      </c>
      <c r="C6727" s="1">
        <v>7</v>
      </c>
      <c r="D6727" s="1">
        <v>17</v>
      </c>
      <c r="E6727" s="1">
        <v>19.100000000000001</v>
      </c>
      <c r="F6727" s="1">
        <v>6.83</v>
      </c>
      <c r="G6727" s="4"/>
      <c r="H6727" s="4"/>
      <c r="Q6727" s="1">
        <v>14</v>
      </c>
      <c r="R6727" s="6">
        <f t="shared" si="8982"/>
        <v>9.0712000000000001E-2</v>
      </c>
      <c r="S6727" s="6">
        <f t="shared" si="8983"/>
        <v>0.35196255999999998</v>
      </c>
      <c r="T6727" s="6">
        <f t="shared" si="8984"/>
        <v>0.87990639999999998</v>
      </c>
      <c r="U6727" s="6">
        <f t="shared" si="8985"/>
        <v>1.2318689600000001</v>
      </c>
      <c r="V6727" s="6">
        <f t="shared" si="8986"/>
        <v>1.7598128</v>
      </c>
      <c r="W6727" s="6">
        <f t="shared" si="8987"/>
        <v>2.1117753600000002</v>
      </c>
      <c r="X6727" s="17"/>
      <c r="Y6727" s="17"/>
      <c r="Z6727" s="17"/>
      <c r="AA6727" s="17"/>
      <c r="AB6727" s="17"/>
      <c r="AC6727" s="17"/>
      <c r="AE6727" s="16"/>
      <c r="AF6727" s="16"/>
      <c r="AG6727" s="16"/>
      <c r="AH6727" s="16"/>
      <c r="AI6727" s="16"/>
      <c r="AJ6727" s="16"/>
      <c r="AL6727" s="16"/>
      <c r="AM6727" s="16"/>
      <c r="AN6727" s="16"/>
      <c r="AO6727" s="16"/>
      <c r="AP6727" s="16"/>
      <c r="AQ6727" s="16"/>
      <c r="BI6727" s="1">
        <v>16</v>
      </c>
      <c r="BJ6727" s="6">
        <f>SUM($R$5:R6729)-$AB$2</f>
        <v>784.04857280000101</v>
      </c>
      <c r="BK6727" s="6">
        <f>SUM($R$5:S6729)-$AB$2</f>
        <v>3851.4982852640046</v>
      </c>
      <c r="BL6727" s="6">
        <f>SUM($R$5:T6729)-$AB$2</f>
        <v>11520.122566424021</v>
      </c>
      <c r="BM6727" s="6">
        <f>SUM($R$5:U6729)-$AB$2</f>
        <v>22256.196560048167</v>
      </c>
      <c r="BN6727" s="6">
        <f>SUM($R$5:V6729)-$AB$2</f>
        <v>37593.445122368234</v>
      </c>
      <c r="BO6727" s="6">
        <f>SUM($R$5:W6729)-$AB$2</f>
        <v>55998.143397151674</v>
      </c>
      <c r="BP6727" s="16"/>
    </row>
    <row r="6728" spans="1:68" x14ac:dyDescent="0.45">
      <c r="A6728" s="1">
        <v>2008</v>
      </c>
      <c r="B6728" s="1">
        <v>10</v>
      </c>
      <c r="C6728" s="1">
        <v>7</v>
      </c>
      <c r="D6728" s="1">
        <v>18</v>
      </c>
      <c r="E6728" s="1">
        <v>19</v>
      </c>
      <c r="F6728" s="1">
        <v>9.92</v>
      </c>
      <c r="G6728" s="4"/>
      <c r="H6728" s="4"/>
      <c r="Q6728" s="1">
        <v>15</v>
      </c>
      <c r="R6728" s="6">
        <f t="shared" si="8982"/>
        <v>3.7618800000000001E-2</v>
      </c>
      <c r="S6728" s="6">
        <f t="shared" si="8983"/>
        <v>0.14596094399999998</v>
      </c>
      <c r="T6728" s="6">
        <f t="shared" si="8984"/>
        <v>0.36490235999999998</v>
      </c>
      <c r="U6728" s="6">
        <f t="shared" si="8985"/>
        <v>0.51086330400000002</v>
      </c>
      <c r="V6728" s="6">
        <f t="shared" si="8986"/>
        <v>0.72980471999999996</v>
      </c>
      <c r="W6728" s="6">
        <f t="shared" si="8987"/>
        <v>0.875765664</v>
      </c>
      <c r="X6728" s="17"/>
      <c r="Y6728" s="17"/>
      <c r="Z6728" s="17"/>
      <c r="AA6728" s="17"/>
      <c r="AB6728" s="17"/>
      <c r="AC6728" s="17"/>
      <c r="AE6728" s="16"/>
      <c r="AF6728" s="16"/>
      <c r="AG6728" s="16"/>
      <c r="AH6728" s="16"/>
      <c r="AI6728" s="16"/>
      <c r="AJ6728" s="16"/>
      <c r="AL6728" s="16"/>
      <c r="AM6728" s="16"/>
      <c r="AN6728" s="16"/>
      <c r="AO6728" s="16"/>
      <c r="AP6728" s="16"/>
      <c r="AQ6728" s="16"/>
      <c r="BI6728" s="1">
        <v>17</v>
      </c>
      <c r="BJ6728" s="6">
        <f>SUM($R$5:R6730)-$AB$2</f>
        <v>784.05253420000099</v>
      </c>
      <c r="BK6728" s="6">
        <f>SUM($R$5:S6730)-$AB$2</f>
        <v>3851.5176168960047</v>
      </c>
      <c r="BL6728" s="6">
        <f>SUM($R$5:T6730)-$AB$2</f>
        <v>11520.180323636021</v>
      </c>
      <c r="BM6728" s="6">
        <f>SUM($R$5:U6730)-$AB$2</f>
        <v>22256.308113072169</v>
      </c>
      <c r="BN6728" s="6">
        <f>SUM($R$5:V6730)-$AB$2</f>
        <v>37593.633526552236</v>
      </c>
      <c r="BO6728" s="6">
        <f>SUM($R$5:W6730)-$AB$2</f>
        <v>55998.424022727675</v>
      </c>
      <c r="BP6728" s="16"/>
    </row>
    <row r="6729" spans="1:68" x14ac:dyDescent="0.45">
      <c r="A6729" s="1">
        <v>2008</v>
      </c>
      <c r="B6729" s="1">
        <v>10</v>
      </c>
      <c r="C6729" s="1">
        <v>7</v>
      </c>
      <c r="D6729" s="1">
        <v>19</v>
      </c>
      <c r="E6729" s="1">
        <v>19.100000000000001</v>
      </c>
      <c r="F6729" s="1">
        <v>0</v>
      </c>
      <c r="G6729" s="4"/>
      <c r="H6729" s="4"/>
      <c r="Q6729" s="1">
        <v>16</v>
      </c>
      <c r="R6729" s="6">
        <f t="shared" si="8982"/>
        <v>3.9034E-3</v>
      </c>
      <c r="S6729" s="6">
        <f t="shared" si="8983"/>
        <v>1.5145192E-2</v>
      </c>
      <c r="T6729" s="6">
        <f t="shared" si="8984"/>
        <v>3.7862979999999997E-2</v>
      </c>
      <c r="U6729" s="6">
        <f t="shared" si="8985"/>
        <v>5.3008171999999999E-2</v>
      </c>
      <c r="V6729" s="6">
        <f t="shared" si="8986"/>
        <v>7.5725959999999995E-2</v>
      </c>
      <c r="W6729" s="6">
        <f t="shared" si="8987"/>
        <v>9.0871152000000011E-2</v>
      </c>
      <c r="X6729" s="17"/>
      <c r="Y6729" s="17"/>
      <c r="Z6729" s="17"/>
      <c r="AA6729" s="17"/>
      <c r="AB6729" s="17"/>
      <c r="AC6729" s="17"/>
      <c r="AE6729" s="16"/>
      <c r="AF6729" s="16"/>
      <c r="AG6729" s="16"/>
      <c r="AH6729" s="16"/>
      <c r="AI6729" s="16"/>
      <c r="AJ6729" s="16"/>
      <c r="AL6729" s="16"/>
      <c r="AM6729" s="16"/>
      <c r="AN6729" s="16"/>
      <c r="AO6729" s="16"/>
      <c r="AP6729" s="16"/>
      <c r="AQ6729" s="16"/>
      <c r="BI6729" s="1">
        <v>18</v>
      </c>
      <c r="BJ6729" s="6">
        <f>SUM($R$5:R6731)-$AB$2</f>
        <v>784.05828780000104</v>
      </c>
      <c r="BK6729" s="6">
        <f>SUM($R$5:S6731)-$AB$2</f>
        <v>3851.5456944640046</v>
      </c>
      <c r="BL6729" s="6">
        <f>SUM($R$5:T6731)-$AB$2</f>
        <v>11520.264211124022</v>
      </c>
      <c r="BM6729" s="6">
        <f>SUM($R$5:U6731)-$AB$2</f>
        <v>22256.470134448169</v>
      </c>
      <c r="BN6729" s="6">
        <f>SUM($R$5:V6731)-$AB$2</f>
        <v>37593.90716776823</v>
      </c>
      <c r="BO6729" s="6">
        <f>SUM($R$5:W6731)-$AB$2</f>
        <v>55998.831607751672</v>
      </c>
      <c r="BP6729" s="16"/>
    </row>
    <row r="6730" spans="1:68" x14ac:dyDescent="0.45">
      <c r="A6730" s="1">
        <v>2008</v>
      </c>
      <c r="B6730" s="1">
        <v>10</v>
      </c>
      <c r="C6730" s="1">
        <v>7</v>
      </c>
      <c r="D6730" s="1">
        <v>20</v>
      </c>
      <c r="E6730" s="1">
        <v>18.7</v>
      </c>
      <c r="F6730" s="1">
        <v>0</v>
      </c>
      <c r="G6730" s="4"/>
      <c r="H6730" s="4"/>
      <c r="Q6730" s="1">
        <v>17</v>
      </c>
      <c r="R6730" s="6">
        <f t="shared" si="8982"/>
        <v>3.9613999999999995E-3</v>
      </c>
      <c r="S6730" s="6">
        <f t="shared" si="8983"/>
        <v>1.5370231999999999E-2</v>
      </c>
      <c r="T6730" s="6">
        <f t="shared" si="8984"/>
        <v>3.8425579999999994E-2</v>
      </c>
      <c r="U6730" s="6">
        <f t="shared" si="8985"/>
        <v>5.3795811999999998E-2</v>
      </c>
      <c r="V6730" s="6">
        <f t="shared" si="8986"/>
        <v>7.6851159999999988E-2</v>
      </c>
      <c r="W6730" s="6">
        <f t="shared" si="8987"/>
        <v>9.2221391999999999E-2</v>
      </c>
      <c r="X6730" s="17"/>
      <c r="Y6730" s="17"/>
      <c r="Z6730" s="17"/>
      <c r="AA6730" s="17"/>
      <c r="AB6730" s="17"/>
      <c r="AC6730" s="17"/>
      <c r="AE6730" s="16"/>
      <c r="AF6730" s="16"/>
      <c r="AG6730" s="16"/>
      <c r="AH6730" s="16"/>
      <c r="AI6730" s="16"/>
      <c r="AJ6730" s="16"/>
      <c r="AL6730" s="16"/>
      <c r="AM6730" s="16"/>
      <c r="AN6730" s="16"/>
      <c r="AO6730" s="16"/>
      <c r="AP6730" s="16"/>
      <c r="AQ6730" s="16"/>
      <c r="BI6730" s="1">
        <v>19</v>
      </c>
      <c r="BJ6730" s="6">
        <f>SUM($R$5:R6732)-$AB$2</f>
        <v>784.05828780000104</v>
      </c>
      <c r="BK6730" s="6">
        <f>SUM($R$5:S6732)-$AB$2</f>
        <v>3851.5456944640046</v>
      </c>
      <c r="BL6730" s="6">
        <f>SUM($R$5:T6732)-$AB$2</f>
        <v>11520.264211124022</v>
      </c>
      <c r="BM6730" s="6">
        <f>SUM($R$5:U6732)-$AB$2</f>
        <v>22256.470134448169</v>
      </c>
      <c r="BN6730" s="6">
        <f>SUM($R$5:V6732)-$AB$2</f>
        <v>37593.90716776823</v>
      </c>
      <c r="BO6730" s="6">
        <f>SUM($R$5:W6732)-$AB$2</f>
        <v>55998.831607751672</v>
      </c>
      <c r="BP6730" s="16"/>
    </row>
    <row r="6731" spans="1:68" x14ac:dyDescent="0.45">
      <c r="A6731" s="1">
        <v>2008</v>
      </c>
      <c r="B6731" s="1">
        <v>10</v>
      </c>
      <c r="C6731" s="1">
        <v>7</v>
      </c>
      <c r="D6731" s="1">
        <v>21</v>
      </c>
      <c r="E6731" s="1">
        <v>18</v>
      </c>
      <c r="F6731" s="1">
        <v>0</v>
      </c>
      <c r="G6731" s="4"/>
      <c r="H6731" s="4"/>
      <c r="Q6731" s="1">
        <v>18</v>
      </c>
      <c r="R6731" s="6">
        <f t="shared" si="8982"/>
        <v>5.7535999999999993E-3</v>
      </c>
      <c r="S6731" s="6">
        <f t="shared" si="8983"/>
        <v>2.2323967999999996E-2</v>
      </c>
      <c r="T6731" s="6">
        <f t="shared" si="8984"/>
        <v>5.5809919999999992E-2</v>
      </c>
      <c r="U6731" s="6">
        <f t="shared" si="8985"/>
        <v>7.8133887999999999E-2</v>
      </c>
      <c r="V6731" s="6">
        <f t="shared" si="8986"/>
        <v>0.11161983999999998</v>
      </c>
      <c r="W6731" s="6">
        <f t="shared" si="8987"/>
        <v>0.133943808</v>
      </c>
      <c r="X6731" s="17"/>
      <c r="Y6731" s="17"/>
      <c r="Z6731" s="17"/>
      <c r="AA6731" s="17"/>
      <c r="AB6731" s="17"/>
      <c r="AC6731" s="17"/>
      <c r="AE6731" s="16"/>
      <c r="AF6731" s="16"/>
      <c r="AG6731" s="16"/>
      <c r="AH6731" s="16"/>
      <c r="AI6731" s="16"/>
      <c r="AJ6731" s="16"/>
      <c r="AL6731" s="16"/>
      <c r="AM6731" s="16"/>
      <c r="AN6731" s="16"/>
      <c r="AO6731" s="16"/>
      <c r="AP6731" s="16"/>
      <c r="AQ6731" s="16"/>
      <c r="BI6731" s="1">
        <v>20</v>
      </c>
      <c r="BJ6731" s="6">
        <f>SUM($R$5:R6733)-$AB$2</f>
        <v>784.05828780000104</v>
      </c>
      <c r="BK6731" s="6">
        <f>SUM($R$5:S6733)-$AB$2</f>
        <v>3851.5456944640046</v>
      </c>
      <c r="BL6731" s="6">
        <f>SUM($R$5:T6733)-$AB$2</f>
        <v>11520.264211124022</v>
      </c>
      <c r="BM6731" s="6">
        <f>SUM($R$5:U6733)-$AB$2</f>
        <v>22256.470134448169</v>
      </c>
      <c r="BN6731" s="6">
        <f>SUM($R$5:V6733)-$AB$2</f>
        <v>37593.90716776823</v>
      </c>
      <c r="BO6731" s="6">
        <f>SUM($R$5:W6733)-$AB$2</f>
        <v>55998.831607751672</v>
      </c>
      <c r="BP6731" s="16"/>
    </row>
    <row r="6732" spans="1:68" x14ac:dyDescent="0.45">
      <c r="A6732" s="1">
        <v>2008</v>
      </c>
      <c r="B6732" s="1">
        <v>10</v>
      </c>
      <c r="C6732" s="1">
        <v>7</v>
      </c>
      <c r="D6732" s="1">
        <v>22</v>
      </c>
      <c r="E6732" s="1">
        <v>17.3</v>
      </c>
      <c r="F6732" s="1">
        <v>0</v>
      </c>
      <c r="G6732" s="4"/>
      <c r="H6732" s="4"/>
      <c r="Q6732" s="1">
        <v>19</v>
      </c>
      <c r="R6732" s="6">
        <f t="shared" si="8982"/>
        <v>0</v>
      </c>
      <c r="S6732" s="6">
        <f t="shared" si="8983"/>
        <v>0</v>
      </c>
      <c r="T6732" s="6">
        <f t="shared" si="8984"/>
        <v>0</v>
      </c>
      <c r="U6732" s="6">
        <f t="shared" si="8985"/>
        <v>0</v>
      </c>
      <c r="V6732" s="6">
        <f t="shared" si="8986"/>
        <v>0</v>
      </c>
      <c r="W6732" s="6">
        <f t="shared" si="8987"/>
        <v>0</v>
      </c>
      <c r="X6732" s="17"/>
      <c r="Y6732" s="17"/>
      <c r="Z6732" s="17"/>
      <c r="AA6732" s="17"/>
      <c r="AB6732" s="17"/>
      <c r="AC6732" s="17"/>
      <c r="AE6732" s="16"/>
      <c r="AF6732" s="16"/>
      <c r="AG6732" s="16"/>
      <c r="AH6732" s="16"/>
      <c r="AI6732" s="16"/>
      <c r="AJ6732" s="16"/>
      <c r="AL6732" s="16"/>
      <c r="AM6732" s="16"/>
      <c r="AN6732" s="16"/>
      <c r="AO6732" s="16"/>
      <c r="AP6732" s="16"/>
      <c r="AQ6732" s="16"/>
      <c r="BI6732" s="1">
        <v>21</v>
      </c>
      <c r="BJ6732" s="6">
        <f>SUM($R$5:R6734)-$AB$2</f>
        <v>784.05828780000104</v>
      </c>
      <c r="BK6732" s="6">
        <f>SUM($R$5:S6734)-$AB$2</f>
        <v>3851.5456944640046</v>
      </c>
      <c r="BL6732" s="6">
        <f>SUM($R$5:T6734)-$AB$2</f>
        <v>11520.264211124022</v>
      </c>
      <c r="BM6732" s="6">
        <f>SUM($R$5:U6734)-$AB$2</f>
        <v>22256.470134448169</v>
      </c>
      <c r="BN6732" s="6">
        <f>SUM($R$5:V6734)-$AB$2</f>
        <v>37593.90716776823</v>
      </c>
      <c r="BO6732" s="6">
        <f>SUM($R$5:W6734)-$AB$2</f>
        <v>55998.831607751672</v>
      </c>
      <c r="BP6732" s="16"/>
    </row>
    <row r="6733" spans="1:68" x14ac:dyDescent="0.45">
      <c r="A6733" s="1">
        <v>2008</v>
      </c>
      <c r="B6733" s="1">
        <v>10</v>
      </c>
      <c r="C6733" s="1">
        <v>7</v>
      </c>
      <c r="D6733" s="1">
        <v>23</v>
      </c>
      <c r="E6733" s="1">
        <v>17.100000000000001</v>
      </c>
      <c r="F6733" s="1">
        <v>0</v>
      </c>
      <c r="G6733" s="4"/>
      <c r="H6733" s="4"/>
      <c r="Q6733" s="1">
        <v>20</v>
      </c>
      <c r="R6733" s="6">
        <f t="shared" si="8982"/>
        <v>0</v>
      </c>
      <c r="S6733" s="6">
        <f t="shared" si="8983"/>
        <v>0</v>
      </c>
      <c r="T6733" s="6">
        <f t="shared" si="8984"/>
        <v>0</v>
      </c>
      <c r="U6733" s="6">
        <f t="shared" si="8985"/>
        <v>0</v>
      </c>
      <c r="V6733" s="6">
        <f t="shared" si="8986"/>
        <v>0</v>
      </c>
      <c r="W6733" s="6">
        <f t="shared" si="8987"/>
        <v>0</v>
      </c>
      <c r="X6733" s="17"/>
      <c r="Y6733" s="17"/>
      <c r="Z6733" s="17"/>
      <c r="AA6733" s="17"/>
      <c r="AB6733" s="17"/>
      <c r="AC6733" s="17"/>
      <c r="AE6733" s="16"/>
      <c r="AF6733" s="16"/>
      <c r="AG6733" s="16"/>
      <c r="AH6733" s="16"/>
      <c r="AI6733" s="16"/>
      <c r="AJ6733" s="16"/>
      <c r="AL6733" s="16"/>
      <c r="AM6733" s="16"/>
      <c r="AN6733" s="16"/>
      <c r="AO6733" s="16"/>
      <c r="AP6733" s="16"/>
      <c r="AQ6733" s="16"/>
      <c r="BI6733" s="1">
        <v>22</v>
      </c>
      <c r="BJ6733" s="6">
        <f>SUM($R$5:R6735)-$AB$2</f>
        <v>784.05828780000104</v>
      </c>
      <c r="BK6733" s="6">
        <f>SUM($R$5:S6735)-$AB$2</f>
        <v>3851.5456944640046</v>
      </c>
      <c r="BL6733" s="6">
        <f>SUM($R$5:T6735)-$AB$2</f>
        <v>11520.264211124022</v>
      </c>
      <c r="BM6733" s="6">
        <f>SUM($R$5:U6735)-$AB$2</f>
        <v>22256.470134448169</v>
      </c>
      <c r="BN6733" s="6">
        <f>SUM($R$5:V6735)-$AB$2</f>
        <v>37593.90716776823</v>
      </c>
      <c r="BO6733" s="6">
        <f>SUM($R$5:W6735)-$AB$2</f>
        <v>55998.831607751672</v>
      </c>
      <c r="BP6733" s="16"/>
    </row>
    <row r="6734" spans="1:68" x14ac:dyDescent="0.45">
      <c r="A6734" s="1">
        <v>2008</v>
      </c>
      <c r="B6734" s="1">
        <v>10</v>
      </c>
      <c r="C6734" s="1">
        <v>8</v>
      </c>
      <c r="D6734" s="1">
        <v>0</v>
      </c>
      <c r="E6734" s="1">
        <v>16.8</v>
      </c>
      <c r="F6734" s="1">
        <v>0</v>
      </c>
      <c r="G6734" s="4"/>
      <c r="H6734" s="4"/>
      <c r="Q6734" s="1">
        <v>21</v>
      </c>
      <c r="R6734" s="6">
        <f t="shared" si="8982"/>
        <v>0</v>
      </c>
      <c r="S6734" s="6">
        <f t="shared" si="8983"/>
        <v>0</v>
      </c>
      <c r="T6734" s="6">
        <f t="shared" si="8984"/>
        <v>0</v>
      </c>
      <c r="U6734" s="6">
        <f t="shared" si="8985"/>
        <v>0</v>
      </c>
      <c r="V6734" s="6">
        <f t="shared" si="8986"/>
        <v>0</v>
      </c>
      <c r="W6734" s="6">
        <f t="shared" si="8987"/>
        <v>0</v>
      </c>
      <c r="X6734" s="17"/>
      <c r="Y6734" s="17"/>
      <c r="Z6734" s="17"/>
      <c r="AA6734" s="17"/>
      <c r="AB6734" s="17"/>
      <c r="AC6734" s="17"/>
      <c r="AE6734" s="16"/>
      <c r="AF6734" s="16"/>
      <c r="AG6734" s="16"/>
      <c r="AH6734" s="16"/>
      <c r="AI6734" s="16"/>
      <c r="AJ6734" s="16"/>
      <c r="AL6734" s="16"/>
      <c r="AM6734" s="16"/>
      <c r="AN6734" s="16"/>
      <c r="AO6734" s="16"/>
      <c r="AP6734" s="16"/>
      <c r="AQ6734" s="16"/>
      <c r="BI6734" s="1">
        <v>23</v>
      </c>
      <c r="BJ6734" s="6">
        <f>SUM($R$5:R6736)-$AB$2</f>
        <v>784.05828780000104</v>
      </c>
      <c r="BK6734" s="6">
        <f>SUM($R$5:S6736)-$AB$2</f>
        <v>3851.5456944640046</v>
      </c>
      <c r="BL6734" s="6">
        <f>SUM($R$5:T6736)-$AB$2</f>
        <v>11520.264211124022</v>
      </c>
      <c r="BM6734" s="6">
        <f>SUM($R$5:U6736)-$AB$2</f>
        <v>22256.470134448169</v>
      </c>
      <c r="BN6734" s="6">
        <f>SUM($R$5:V6736)-$AB$2</f>
        <v>37593.90716776823</v>
      </c>
      <c r="BO6734" s="6">
        <f>SUM($R$5:W6736)-$AB$2</f>
        <v>55998.831607751672</v>
      </c>
      <c r="BP6734" s="16"/>
    </row>
    <row r="6735" spans="1:68" x14ac:dyDescent="0.45">
      <c r="A6735" s="1">
        <v>2008</v>
      </c>
      <c r="B6735" s="1">
        <v>10</v>
      </c>
      <c r="C6735" s="1">
        <v>8</v>
      </c>
      <c r="D6735" s="1">
        <v>1</v>
      </c>
      <c r="E6735" s="1">
        <v>16.5</v>
      </c>
      <c r="F6735" s="1">
        <v>0</v>
      </c>
      <c r="G6735" s="4"/>
      <c r="H6735" s="4"/>
      <c r="Q6735" s="1">
        <v>22</v>
      </c>
      <c r="R6735" s="6">
        <f t="shared" si="8982"/>
        <v>0</v>
      </c>
      <c r="S6735" s="6">
        <f t="shared" si="8983"/>
        <v>0</v>
      </c>
      <c r="T6735" s="6">
        <f t="shared" si="8984"/>
        <v>0</v>
      </c>
      <c r="U6735" s="6">
        <f t="shared" si="8985"/>
        <v>0</v>
      </c>
      <c r="V6735" s="6">
        <f t="shared" si="8986"/>
        <v>0</v>
      </c>
      <c r="W6735" s="6">
        <f t="shared" si="8987"/>
        <v>0</v>
      </c>
      <c r="X6735" s="17"/>
      <c r="Y6735" s="17"/>
      <c r="Z6735" s="17"/>
      <c r="AA6735" s="17"/>
      <c r="AB6735" s="17"/>
      <c r="AC6735" s="17"/>
      <c r="AE6735" s="16"/>
      <c r="AF6735" s="16"/>
      <c r="AG6735" s="16"/>
      <c r="AH6735" s="16"/>
      <c r="AI6735" s="16"/>
      <c r="AJ6735" s="16"/>
      <c r="AL6735" s="16"/>
      <c r="AM6735" s="16"/>
      <c r="AN6735" s="16"/>
      <c r="AO6735" s="16"/>
      <c r="AP6735" s="16"/>
      <c r="AQ6735" s="16"/>
      <c r="BI6735" s="1">
        <v>0</v>
      </c>
      <c r="BJ6735" s="6">
        <f t="shared" ref="BJ6735" si="9042">R6737-$AB$2</f>
        <v>-6.53125</v>
      </c>
      <c r="BK6735" s="6">
        <f t="shared" ref="BK6735" si="9043">S6737-$AB$2</f>
        <v>-6.53125</v>
      </c>
      <c r="BL6735" s="6">
        <f t="shared" ref="BL6735" si="9044">T6737-$AB$2</f>
        <v>-6.53125</v>
      </c>
      <c r="BM6735" s="6">
        <f t="shared" ref="BM6735" si="9045">U6737-$AB$2</f>
        <v>-6.53125</v>
      </c>
      <c r="BN6735" s="6">
        <f t="shared" ref="BN6735" si="9046">V6737-$AB$2</f>
        <v>-6.53125</v>
      </c>
      <c r="BO6735" s="6">
        <f t="shared" ref="BO6735" si="9047">W6737-$AB$2</f>
        <v>-6.53125</v>
      </c>
      <c r="BP6735" s="16">
        <v>282</v>
      </c>
    </row>
    <row r="6736" spans="1:68" x14ac:dyDescent="0.45">
      <c r="A6736" s="1">
        <v>2008</v>
      </c>
      <c r="B6736" s="1">
        <v>10</v>
      </c>
      <c r="C6736" s="1">
        <v>8</v>
      </c>
      <c r="D6736" s="1">
        <v>2</v>
      </c>
      <c r="E6736" s="1">
        <v>16.3</v>
      </c>
      <c r="F6736" s="1">
        <v>0</v>
      </c>
      <c r="G6736" s="4"/>
      <c r="H6736" s="4"/>
      <c r="Q6736" s="1">
        <v>23</v>
      </c>
      <c r="R6736" s="6">
        <f t="shared" si="8982"/>
        <v>0</v>
      </c>
      <c r="S6736" s="6">
        <f t="shared" si="8983"/>
        <v>0</v>
      </c>
      <c r="T6736" s="6">
        <f t="shared" si="8984"/>
        <v>0</v>
      </c>
      <c r="U6736" s="6">
        <f t="shared" si="8985"/>
        <v>0</v>
      </c>
      <c r="V6736" s="6">
        <f t="shared" si="8986"/>
        <v>0</v>
      </c>
      <c r="W6736" s="6">
        <f t="shared" si="8987"/>
        <v>0</v>
      </c>
      <c r="X6736" s="17"/>
      <c r="Y6736" s="17"/>
      <c r="Z6736" s="17"/>
      <c r="AA6736" s="17"/>
      <c r="AB6736" s="17"/>
      <c r="AC6736" s="17"/>
      <c r="AE6736" s="16"/>
      <c r="AF6736" s="16"/>
      <c r="AG6736" s="16"/>
      <c r="AH6736" s="16"/>
      <c r="AI6736" s="16"/>
      <c r="AJ6736" s="16"/>
      <c r="AL6736" s="16"/>
      <c r="AM6736" s="16"/>
      <c r="AN6736" s="16"/>
      <c r="AO6736" s="16"/>
      <c r="AP6736" s="16"/>
      <c r="AQ6736" s="16"/>
      <c r="BI6736" s="1">
        <v>1</v>
      </c>
      <c r="BJ6736" s="6">
        <f>SUM($R$5:R6738)-$AB$2</f>
        <v>784.05828780000104</v>
      </c>
      <c r="BK6736" s="6">
        <f>SUM($R$5:S6738)-$AB$2</f>
        <v>3851.5456944640046</v>
      </c>
      <c r="BL6736" s="6">
        <f>SUM($R$5:T6738)-$AB$2</f>
        <v>11520.264211124022</v>
      </c>
      <c r="BM6736" s="6">
        <f>SUM($R$5:U6738)-$AB$2</f>
        <v>22256.470134448169</v>
      </c>
      <c r="BN6736" s="6">
        <f>SUM($R$5:V6738)-$AB$2</f>
        <v>37593.90716776823</v>
      </c>
      <c r="BO6736" s="6">
        <f>SUM($R$5:W6738)-$AB$2</f>
        <v>55998.831607751672</v>
      </c>
      <c r="BP6736" s="16"/>
    </row>
    <row r="6737" spans="1:68" x14ac:dyDescent="0.45">
      <c r="A6737" s="1">
        <v>2008</v>
      </c>
      <c r="B6737" s="1">
        <v>10</v>
      </c>
      <c r="C6737" s="1">
        <v>8</v>
      </c>
      <c r="D6737" s="1">
        <v>3</v>
      </c>
      <c r="E6737" s="1">
        <v>16.2</v>
      </c>
      <c r="F6737" s="1">
        <v>0</v>
      </c>
      <c r="G6737" s="4"/>
      <c r="H6737" s="4"/>
      <c r="Q6737" s="1">
        <v>0</v>
      </c>
      <c r="R6737" s="6">
        <f t="shared" si="8982"/>
        <v>0</v>
      </c>
      <c r="S6737" s="6">
        <f t="shared" si="8983"/>
        <v>0</v>
      </c>
      <c r="T6737" s="6">
        <f t="shared" si="8984"/>
        <v>0</v>
      </c>
      <c r="U6737" s="6">
        <f t="shared" si="8985"/>
        <v>0</v>
      </c>
      <c r="V6737" s="6">
        <f t="shared" si="8986"/>
        <v>0</v>
      </c>
      <c r="W6737" s="6">
        <f t="shared" si="8987"/>
        <v>0</v>
      </c>
      <c r="X6737" s="17"/>
      <c r="Y6737" s="17"/>
      <c r="Z6737" s="17"/>
      <c r="AA6737" s="17"/>
      <c r="AB6737" s="17"/>
      <c r="AC6737" s="17"/>
      <c r="AE6737" s="16"/>
      <c r="AF6737" s="16"/>
      <c r="AG6737" s="16"/>
      <c r="AH6737" s="16"/>
      <c r="AI6737" s="16"/>
      <c r="AJ6737" s="16"/>
      <c r="AL6737" s="16"/>
      <c r="AM6737" s="16"/>
      <c r="AN6737" s="16"/>
      <c r="AO6737" s="16"/>
      <c r="AP6737" s="16"/>
      <c r="AQ6737" s="16"/>
      <c r="BI6737" s="1">
        <v>2</v>
      </c>
      <c r="BJ6737" s="6">
        <f>SUM($R$5:R6739)-$AB$2</f>
        <v>784.05828780000104</v>
      </c>
      <c r="BK6737" s="6">
        <f>SUM($R$5:S6739)-$AB$2</f>
        <v>3851.5456944640046</v>
      </c>
      <c r="BL6737" s="6">
        <f>SUM($R$5:T6739)-$AB$2</f>
        <v>11520.264211124022</v>
      </c>
      <c r="BM6737" s="6">
        <f>SUM($R$5:U6739)-$AB$2</f>
        <v>22256.470134448169</v>
      </c>
      <c r="BN6737" s="6">
        <f>SUM($R$5:V6739)-$AB$2</f>
        <v>37593.90716776823</v>
      </c>
      <c r="BO6737" s="6">
        <f>SUM($R$5:W6739)-$AB$2</f>
        <v>55998.831607751672</v>
      </c>
      <c r="BP6737" s="16"/>
    </row>
    <row r="6738" spans="1:68" x14ac:dyDescent="0.45">
      <c r="A6738" s="1">
        <v>2008</v>
      </c>
      <c r="B6738" s="1">
        <v>10</v>
      </c>
      <c r="C6738" s="1">
        <v>8</v>
      </c>
      <c r="D6738" s="1">
        <v>4</v>
      </c>
      <c r="E6738" s="1">
        <v>16.3</v>
      </c>
      <c r="F6738" s="1">
        <v>0</v>
      </c>
      <c r="G6738" s="4"/>
      <c r="H6738" s="4"/>
      <c r="Q6738" s="1">
        <v>1</v>
      </c>
      <c r="R6738" s="6">
        <f t="shared" si="8982"/>
        <v>0</v>
      </c>
      <c r="S6738" s="6">
        <f t="shared" si="8983"/>
        <v>0</v>
      </c>
      <c r="T6738" s="6">
        <f t="shared" si="8984"/>
        <v>0</v>
      </c>
      <c r="U6738" s="6">
        <f t="shared" si="8985"/>
        <v>0</v>
      </c>
      <c r="V6738" s="6">
        <f t="shared" si="8986"/>
        <v>0</v>
      </c>
      <c r="W6738" s="6">
        <f t="shared" si="8987"/>
        <v>0</v>
      </c>
      <c r="X6738" s="17"/>
      <c r="Y6738" s="17"/>
      <c r="Z6738" s="17"/>
      <c r="AA6738" s="17"/>
      <c r="AB6738" s="17"/>
      <c r="AC6738" s="17"/>
      <c r="AE6738" s="16"/>
      <c r="AF6738" s="16"/>
      <c r="AG6738" s="16"/>
      <c r="AH6738" s="16"/>
      <c r="AI6738" s="16"/>
      <c r="AJ6738" s="16"/>
      <c r="AL6738" s="16"/>
      <c r="AM6738" s="16"/>
      <c r="AN6738" s="16"/>
      <c r="AO6738" s="16"/>
      <c r="AP6738" s="16"/>
      <c r="AQ6738" s="16"/>
      <c r="BI6738" s="1">
        <v>3</v>
      </c>
      <c r="BJ6738" s="6">
        <f>SUM($R$5:R6740)-$AB$2</f>
        <v>784.05828780000104</v>
      </c>
      <c r="BK6738" s="6">
        <f>SUM($R$5:S6740)-$AB$2</f>
        <v>3851.5456944640046</v>
      </c>
      <c r="BL6738" s="6">
        <f>SUM($R$5:T6740)-$AB$2</f>
        <v>11520.264211124022</v>
      </c>
      <c r="BM6738" s="6">
        <f>SUM($R$5:U6740)-$AB$2</f>
        <v>22256.470134448169</v>
      </c>
      <c r="BN6738" s="6">
        <f>SUM($R$5:V6740)-$AB$2</f>
        <v>37593.90716776823</v>
      </c>
      <c r="BO6738" s="6">
        <f>SUM($R$5:W6740)-$AB$2</f>
        <v>55998.831607751672</v>
      </c>
      <c r="BP6738" s="16"/>
    </row>
    <row r="6739" spans="1:68" x14ac:dyDescent="0.45">
      <c r="A6739" s="1">
        <v>2008</v>
      </c>
      <c r="B6739" s="1">
        <v>10</v>
      </c>
      <c r="C6739" s="1">
        <v>8</v>
      </c>
      <c r="D6739" s="1">
        <v>5</v>
      </c>
      <c r="E6739" s="1">
        <v>16.399999999999999</v>
      </c>
      <c r="F6739" s="1">
        <v>0</v>
      </c>
      <c r="G6739" s="4"/>
      <c r="H6739" s="4"/>
      <c r="Q6739" s="1">
        <v>2</v>
      </c>
      <c r="R6739" s="6">
        <f t="shared" si="8982"/>
        <v>0</v>
      </c>
      <c r="S6739" s="6">
        <f t="shared" si="8983"/>
        <v>0</v>
      </c>
      <c r="T6739" s="6">
        <f t="shared" si="8984"/>
        <v>0</v>
      </c>
      <c r="U6739" s="6">
        <f t="shared" si="8985"/>
        <v>0</v>
      </c>
      <c r="V6739" s="6">
        <f t="shared" si="8986"/>
        <v>0</v>
      </c>
      <c r="W6739" s="6">
        <f t="shared" si="8987"/>
        <v>0</v>
      </c>
      <c r="X6739" s="17"/>
      <c r="Y6739" s="17"/>
      <c r="Z6739" s="17"/>
      <c r="AA6739" s="17"/>
      <c r="AB6739" s="17"/>
      <c r="AC6739" s="17"/>
      <c r="AE6739" s="16"/>
      <c r="AF6739" s="16"/>
      <c r="AG6739" s="16"/>
      <c r="AH6739" s="16"/>
      <c r="AI6739" s="16"/>
      <c r="AJ6739" s="16"/>
      <c r="AL6739" s="16"/>
      <c r="AM6739" s="16"/>
      <c r="AN6739" s="16"/>
      <c r="AO6739" s="16"/>
      <c r="AP6739" s="16"/>
      <c r="AQ6739" s="16"/>
      <c r="BI6739" s="1">
        <v>4</v>
      </c>
      <c r="BJ6739" s="6">
        <f>SUM($R$5:R6741)-$AB$2</f>
        <v>784.05828780000104</v>
      </c>
      <c r="BK6739" s="6">
        <f>SUM($R$5:S6741)-$AB$2</f>
        <v>3851.5456944640046</v>
      </c>
      <c r="BL6739" s="6">
        <f>SUM($R$5:T6741)-$AB$2</f>
        <v>11520.264211124022</v>
      </c>
      <c r="BM6739" s="6">
        <f>SUM($R$5:U6741)-$AB$2</f>
        <v>22256.470134448169</v>
      </c>
      <c r="BN6739" s="6">
        <f>SUM($R$5:V6741)-$AB$2</f>
        <v>37593.90716776823</v>
      </c>
      <c r="BO6739" s="6">
        <f>SUM($R$5:W6741)-$AB$2</f>
        <v>55998.831607751672</v>
      </c>
      <c r="BP6739" s="16"/>
    </row>
    <row r="6740" spans="1:68" x14ac:dyDescent="0.45">
      <c r="A6740" s="1">
        <v>2008</v>
      </c>
      <c r="B6740" s="1">
        <v>10</v>
      </c>
      <c r="C6740" s="1">
        <v>8</v>
      </c>
      <c r="D6740" s="1">
        <v>6</v>
      </c>
      <c r="E6740" s="1">
        <v>16.399999999999999</v>
      </c>
      <c r="F6740" s="1">
        <v>0</v>
      </c>
      <c r="G6740" s="4"/>
      <c r="H6740" s="4"/>
      <c r="Q6740" s="1">
        <v>3</v>
      </c>
      <c r="R6740" s="6">
        <f t="shared" si="8982"/>
        <v>0</v>
      </c>
      <c r="S6740" s="6">
        <f t="shared" si="8983"/>
        <v>0</v>
      </c>
      <c r="T6740" s="6">
        <f t="shared" si="8984"/>
        <v>0</v>
      </c>
      <c r="U6740" s="6">
        <f t="shared" si="8985"/>
        <v>0</v>
      </c>
      <c r="V6740" s="6">
        <f t="shared" si="8986"/>
        <v>0</v>
      </c>
      <c r="W6740" s="6">
        <f t="shared" si="8987"/>
        <v>0</v>
      </c>
      <c r="X6740" s="17"/>
      <c r="Y6740" s="17"/>
      <c r="Z6740" s="17"/>
      <c r="AA6740" s="17"/>
      <c r="AB6740" s="17"/>
      <c r="AC6740" s="17"/>
      <c r="AE6740" s="16"/>
      <c r="AF6740" s="16"/>
      <c r="AG6740" s="16"/>
      <c r="AH6740" s="16"/>
      <c r="AI6740" s="16"/>
      <c r="AJ6740" s="16"/>
      <c r="AL6740" s="16"/>
      <c r="AM6740" s="16"/>
      <c r="AN6740" s="16"/>
      <c r="AO6740" s="16"/>
      <c r="AP6740" s="16"/>
      <c r="AQ6740" s="16"/>
      <c r="BI6740" s="1">
        <v>5</v>
      </c>
      <c r="BJ6740" s="6">
        <f>SUM($R$5:R6742)-$AB$2</f>
        <v>784.05828780000104</v>
      </c>
      <c r="BK6740" s="6">
        <f>SUM($R$5:S6742)-$AB$2</f>
        <v>3851.5456944640046</v>
      </c>
      <c r="BL6740" s="6">
        <f>SUM($R$5:T6742)-$AB$2</f>
        <v>11520.264211124022</v>
      </c>
      <c r="BM6740" s="6">
        <f>SUM($R$5:U6742)-$AB$2</f>
        <v>22256.470134448169</v>
      </c>
      <c r="BN6740" s="6">
        <f>SUM($R$5:V6742)-$AB$2</f>
        <v>37593.90716776823</v>
      </c>
      <c r="BO6740" s="6">
        <f>SUM($R$5:W6742)-$AB$2</f>
        <v>55998.831607751672</v>
      </c>
      <c r="BP6740" s="16"/>
    </row>
    <row r="6741" spans="1:68" x14ac:dyDescent="0.45">
      <c r="A6741" s="1">
        <v>2008</v>
      </c>
      <c r="B6741" s="1">
        <v>10</v>
      </c>
      <c r="C6741" s="1">
        <v>8</v>
      </c>
      <c r="D6741" s="1">
        <v>7</v>
      </c>
      <c r="E6741" s="1">
        <v>15.7</v>
      </c>
      <c r="F6741" s="1">
        <v>0</v>
      </c>
      <c r="G6741" s="4"/>
      <c r="H6741" s="4"/>
      <c r="Q6741" s="1">
        <v>4</v>
      </c>
      <c r="R6741" s="6">
        <f t="shared" si="8982"/>
        <v>0</v>
      </c>
      <c r="S6741" s="6">
        <f t="shared" si="8983"/>
        <v>0</v>
      </c>
      <c r="T6741" s="6">
        <f t="shared" si="8984"/>
        <v>0</v>
      </c>
      <c r="U6741" s="6">
        <f t="shared" si="8985"/>
        <v>0</v>
      </c>
      <c r="V6741" s="6">
        <f t="shared" si="8986"/>
        <v>0</v>
      </c>
      <c r="W6741" s="6">
        <f t="shared" si="8987"/>
        <v>0</v>
      </c>
      <c r="X6741" s="17"/>
      <c r="Y6741" s="17"/>
      <c r="Z6741" s="17"/>
      <c r="AA6741" s="17"/>
      <c r="AB6741" s="17"/>
      <c r="AC6741" s="17"/>
      <c r="AE6741" s="16"/>
      <c r="AF6741" s="16"/>
      <c r="AG6741" s="16"/>
      <c r="AH6741" s="16"/>
      <c r="AI6741" s="16"/>
      <c r="AJ6741" s="16"/>
      <c r="AL6741" s="16"/>
      <c r="AM6741" s="16"/>
      <c r="AN6741" s="16"/>
      <c r="AO6741" s="16"/>
      <c r="AP6741" s="16"/>
      <c r="AQ6741" s="16"/>
      <c r="BI6741" s="1">
        <v>6</v>
      </c>
      <c r="BJ6741" s="6">
        <f>SUM($R$5:R6743)-$AB$2</f>
        <v>784.05828780000104</v>
      </c>
      <c r="BK6741" s="6">
        <f>SUM($R$5:S6743)-$AB$2</f>
        <v>3851.5456944640046</v>
      </c>
      <c r="BL6741" s="6">
        <f>SUM($R$5:T6743)-$AB$2</f>
        <v>11520.264211124022</v>
      </c>
      <c r="BM6741" s="6">
        <f>SUM($R$5:U6743)-$AB$2</f>
        <v>22256.470134448169</v>
      </c>
      <c r="BN6741" s="6">
        <f>SUM($R$5:V6743)-$AB$2</f>
        <v>37593.90716776823</v>
      </c>
      <c r="BO6741" s="6">
        <f>SUM($R$5:W6743)-$AB$2</f>
        <v>55998.831607751672</v>
      </c>
      <c r="BP6741" s="16"/>
    </row>
    <row r="6742" spans="1:68" x14ac:dyDescent="0.45">
      <c r="A6742" s="1">
        <v>2008</v>
      </c>
      <c r="B6742" s="1">
        <v>10</v>
      </c>
      <c r="C6742" s="1">
        <v>8</v>
      </c>
      <c r="D6742" s="1">
        <v>8</v>
      </c>
      <c r="E6742" s="1">
        <v>15.8</v>
      </c>
      <c r="F6742" s="1">
        <v>74.67</v>
      </c>
      <c r="G6742" s="4"/>
      <c r="H6742" s="4"/>
      <c r="Q6742" s="1">
        <v>5</v>
      </c>
      <c r="R6742" s="6">
        <f t="shared" si="8982"/>
        <v>0</v>
      </c>
      <c r="S6742" s="6">
        <f t="shared" si="8983"/>
        <v>0</v>
      </c>
      <c r="T6742" s="6">
        <f t="shared" si="8984"/>
        <v>0</v>
      </c>
      <c r="U6742" s="6">
        <f t="shared" si="8985"/>
        <v>0</v>
      </c>
      <c r="V6742" s="6">
        <f t="shared" si="8986"/>
        <v>0</v>
      </c>
      <c r="W6742" s="6">
        <f t="shared" si="8987"/>
        <v>0</v>
      </c>
      <c r="X6742" s="17"/>
      <c r="Y6742" s="17"/>
      <c r="Z6742" s="17"/>
      <c r="AA6742" s="17"/>
      <c r="AB6742" s="17"/>
      <c r="AC6742" s="17"/>
      <c r="AE6742" s="16"/>
      <c r="AF6742" s="16"/>
      <c r="AG6742" s="16"/>
      <c r="AH6742" s="16"/>
      <c r="AI6742" s="16"/>
      <c r="AJ6742" s="16"/>
      <c r="AL6742" s="16"/>
      <c r="AM6742" s="16"/>
      <c r="AN6742" s="16"/>
      <c r="AO6742" s="16"/>
      <c r="AP6742" s="16"/>
      <c r="AQ6742" s="16"/>
      <c r="BI6742" s="1">
        <v>7</v>
      </c>
      <c r="BJ6742" s="6">
        <f>SUM($R$5:R6744)-$AB$2</f>
        <v>784.05828780000104</v>
      </c>
      <c r="BK6742" s="6">
        <f>SUM($R$5:S6744)-$AB$2</f>
        <v>3851.5456944640046</v>
      </c>
      <c r="BL6742" s="6">
        <f>SUM($R$5:T6744)-$AB$2</f>
        <v>11520.264211124022</v>
      </c>
      <c r="BM6742" s="6">
        <f>SUM($R$5:U6744)-$AB$2</f>
        <v>22256.470134448169</v>
      </c>
      <c r="BN6742" s="6">
        <f>SUM($R$5:V6744)-$AB$2</f>
        <v>37593.90716776823</v>
      </c>
      <c r="BO6742" s="6">
        <f>SUM($R$5:W6744)-$AB$2</f>
        <v>55998.831607751672</v>
      </c>
      <c r="BP6742" s="16"/>
    </row>
    <row r="6743" spans="1:68" x14ac:dyDescent="0.45">
      <c r="A6743" s="1">
        <v>2008</v>
      </c>
      <c r="B6743" s="1">
        <v>10</v>
      </c>
      <c r="C6743" s="1">
        <v>8</v>
      </c>
      <c r="D6743" s="1">
        <v>9</v>
      </c>
      <c r="E6743" s="1">
        <v>16.8</v>
      </c>
      <c r="F6743" s="1">
        <v>251.4</v>
      </c>
      <c r="G6743" s="4"/>
      <c r="H6743" s="4"/>
      <c r="Q6743" s="1">
        <v>6</v>
      </c>
      <c r="R6743" s="6">
        <f t="shared" si="8982"/>
        <v>0</v>
      </c>
      <c r="S6743" s="6">
        <f t="shared" si="8983"/>
        <v>0</v>
      </c>
      <c r="T6743" s="6">
        <f t="shared" si="8984"/>
        <v>0</v>
      </c>
      <c r="U6743" s="6">
        <f t="shared" si="8985"/>
        <v>0</v>
      </c>
      <c r="V6743" s="6">
        <f t="shared" si="8986"/>
        <v>0</v>
      </c>
      <c r="W6743" s="6">
        <f t="shared" si="8987"/>
        <v>0</v>
      </c>
      <c r="X6743" s="17"/>
      <c r="Y6743" s="17"/>
      <c r="Z6743" s="17"/>
      <c r="AA6743" s="17"/>
      <c r="AB6743" s="17"/>
      <c r="AC6743" s="17"/>
      <c r="AE6743" s="16"/>
      <c r="AF6743" s="16"/>
      <c r="AG6743" s="16"/>
      <c r="AH6743" s="16"/>
      <c r="AI6743" s="16"/>
      <c r="AJ6743" s="16"/>
      <c r="AL6743" s="16"/>
      <c r="AM6743" s="16"/>
      <c r="AN6743" s="16"/>
      <c r="AO6743" s="16"/>
      <c r="AP6743" s="16"/>
      <c r="AQ6743" s="16"/>
      <c r="BI6743" s="1">
        <v>8</v>
      </c>
      <c r="BJ6743" s="6">
        <f>SUM($R$5:R6745)-$AB$2</f>
        <v>784.10159640000109</v>
      </c>
      <c r="BK6743" s="6">
        <f>SUM($R$5:S6745)-$AB$2</f>
        <v>3851.7570404320045</v>
      </c>
      <c r="BL6743" s="6">
        <f>SUM($R$5:T6745)-$AB$2</f>
        <v>11520.89565051202</v>
      </c>
      <c r="BM6743" s="6">
        <f>SUM($R$5:U6745)-$AB$2</f>
        <v>22257.689704624172</v>
      </c>
      <c r="BN6743" s="6">
        <f>SUM($R$5:V6745)-$AB$2</f>
        <v>37595.966924784225</v>
      </c>
      <c r="BO6743" s="6">
        <f>SUM($R$5:W6745)-$AB$2</f>
        <v>56001.89958897567</v>
      </c>
      <c r="BP6743" s="16"/>
    </row>
    <row r="6744" spans="1:68" x14ac:dyDescent="0.45">
      <c r="A6744" s="1">
        <v>2008</v>
      </c>
      <c r="B6744" s="1">
        <v>10</v>
      </c>
      <c r="C6744" s="1">
        <v>8</v>
      </c>
      <c r="D6744" s="1">
        <v>10</v>
      </c>
      <c r="E6744" s="1">
        <v>17.3</v>
      </c>
      <c r="F6744" s="1">
        <v>357.4</v>
      </c>
      <c r="G6744" s="4"/>
      <c r="H6744" s="4"/>
      <c r="Q6744" s="1">
        <v>7</v>
      </c>
      <c r="R6744" s="6">
        <f t="shared" si="8982"/>
        <v>0</v>
      </c>
      <c r="S6744" s="6">
        <f t="shared" si="8983"/>
        <v>0</v>
      </c>
      <c r="T6744" s="6">
        <f t="shared" si="8984"/>
        <v>0</v>
      </c>
      <c r="U6744" s="6">
        <f t="shared" si="8985"/>
        <v>0</v>
      </c>
      <c r="V6744" s="6">
        <f t="shared" si="8986"/>
        <v>0</v>
      </c>
      <c r="W6744" s="6">
        <f t="shared" si="8987"/>
        <v>0</v>
      </c>
      <c r="X6744" s="17"/>
      <c r="Y6744" s="17"/>
      <c r="Z6744" s="17"/>
      <c r="AA6744" s="17"/>
      <c r="AB6744" s="17"/>
      <c r="AC6744" s="17"/>
      <c r="AE6744" s="16"/>
      <c r="AF6744" s="16"/>
      <c r="AG6744" s="16"/>
      <c r="AH6744" s="16"/>
      <c r="AI6744" s="16"/>
      <c r="AJ6744" s="16"/>
      <c r="AL6744" s="16"/>
      <c r="AM6744" s="16"/>
      <c r="AN6744" s="16"/>
      <c r="AO6744" s="16"/>
      <c r="AP6744" s="16"/>
      <c r="AQ6744" s="16"/>
      <c r="BI6744" s="1">
        <v>9</v>
      </c>
      <c r="BJ6744" s="6">
        <f>SUM($R$5:R6746)-$AB$2</f>
        <v>784.24740840000106</v>
      </c>
      <c r="BK6744" s="6">
        <f>SUM($R$5:S6746)-$AB$2</f>
        <v>3852.4686029920049</v>
      </c>
      <c r="BL6744" s="6">
        <f>SUM($R$5:T6746)-$AB$2</f>
        <v>11523.02158947202</v>
      </c>
      <c r="BM6744" s="6">
        <f>SUM($R$5:U6746)-$AB$2</f>
        <v>22261.795770544169</v>
      </c>
      <c r="BN6744" s="6">
        <f>SUM($R$5:V6746)-$AB$2</f>
        <v>37602.901743504226</v>
      </c>
      <c r="BO6744" s="6">
        <f>SUM($R$5:W6746)-$AB$2</f>
        <v>56012.228911055674</v>
      </c>
      <c r="BP6744" s="16"/>
    </row>
    <row r="6745" spans="1:68" x14ac:dyDescent="0.45">
      <c r="A6745" s="1">
        <v>2008</v>
      </c>
      <c r="B6745" s="1">
        <v>10</v>
      </c>
      <c r="C6745" s="1">
        <v>8</v>
      </c>
      <c r="D6745" s="1">
        <v>11</v>
      </c>
      <c r="E6745" s="1">
        <v>17.7</v>
      </c>
      <c r="F6745" s="1">
        <v>365.39</v>
      </c>
      <c r="G6745" s="4"/>
      <c r="H6745" s="4"/>
      <c r="Q6745" s="1">
        <v>8</v>
      </c>
      <c r="R6745" s="6">
        <f t="shared" si="8982"/>
        <v>4.3308599999999996E-2</v>
      </c>
      <c r="S6745" s="6">
        <f t="shared" si="8983"/>
        <v>0.16803736799999999</v>
      </c>
      <c r="T6745" s="6">
        <f t="shared" si="8984"/>
        <v>0.42009342</v>
      </c>
      <c r="U6745" s="6">
        <f t="shared" si="8985"/>
        <v>0.58813078799999996</v>
      </c>
      <c r="V6745" s="6">
        <f t="shared" si="8986"/>
        <v>0.84018683999999999</v>
      </c>
      <c r="W6745" s="6">
        <f t="shared" si="8987"/>
        <v>1.0082242079999999</v>
      </c>
      <c r="X6745" s="17"/>
      <c r="Y6745" s="17"/>
      <c r="Z6745" s="17"/>
      <c r="AA6745" s="17"/>
      <c r="AB6745" s="17"/>
      <c r="AC6745" s="17"/>
      <c r="AE6745" s="16"/>
      <c r="AF6745" s="16"/>
      <c r="AG6745" s="16"/>
      <c r="AH6745" s="16"/>
      <c r="AI6745" s="16"/>
      <c r="AJ6745" s="16"/>
      <c r="AL6745" s="16"/>
      <c r="AM6745" s="16"/>
      <c r="AN6745" s="16"/>
      <c r="AO6745" s="16"/>
      <c r="AP6745" s="16"/>
      <c r="AQ6745" s="16"/>
      <c r="BI6745" s="1">
        <v>10</v>
      </c>
      <c r="BJ6745" s="6">
        <f>SUM($R$5:R6747)-$AB$2</f>
        <v>784.45470040000112</v>
      </c>
      <c r="BK6745" s="6">
        <f>SUM($R$5:S6747)-$AB$2</f>
        <v>3853.4801879520051</v>
      </c>
      <c r="BL6745" s="6">
        <f>SUM($R$5:T6747)-$AB$2</f>
        <v>11526.043906832019</v>
      </c>
      <c r="BM6745" s="6">
        <f>SUM($R$5:U6747)-$AB$2</f>
        <v>22267.633113264168</v>
      </c>
      <c r="BN6745" s="6">
        <f>SUM($R$5:V6747)-$AB$2</f>
        <v>37612.760551024221</v>
      </c>
      <c r="BO6745" s="6">
        <f>SUM($R$5:W6747)-$AB$2</f>
        <v>56026.913476335671</v>
      </c>
      <c r="BP6745" s="16"/>
    </row>
    <row r="6746" spans="1:68" x14ac:dyDescent="0.45">
      <c r="A6746" s="1">
        <v>2008</v>
      </c>
      <c r="B6746" s="1">
        <v>10</v>
      </c>
      <c r="C6746" s="1">
        <v>8</v>
      </c>
      <c r="D6746" s="1">
        <v>12</v>
      </c>
      <c r="E6746" s="1">
        <v>19.600000000000001</v>
      </c>
      <c r="F6746" s="1">
        <v>312.81</v>
      </c>
      <c r="G6746" s="4"/>
      <c r="H6746" s="4"/>
      <c r="Q6746" s="1">
        <v>9</v>
      </c>
      <c r="R6746" s="6">
        <f t="shared" si="8982"/>
        <v>0.145812</v>
      </c>
      <c r="S6746" s="6">
        <f t="shared" si="8983"/>
        <v>0.5657505599999999</v>
      </c>
      <c r="T6746" s="6">
        <f t="shared" si="8984"/>
        <v>1.4143763999999996</v>
      </c>
      <c r="U6746" s="6">
        <f t="shared" si="8985"/>
        <v>1.9801269599999998</v>
      </c>
      <c r="V6746" s="6">
        <f t="shared" si="8986"/>
        <v>2.8287527999999993</v>
      </c>
      <c r="W6746" s="6">
        <f t="shared" si="8987"/>
        <v>3.3945033599999999</v>
      </c>
      <c r="X6746" s="17"/>
      <c r="Y6746" s="17"/>
      <c r="Z6746" s="17"/>
      <c r="AA6746" s="17"/>
      <c r="AB6746" s="17"/>
      <c r="AC6746" s="17"/>
      <c r="AE6746" s="16"/>
      <c r="AF6746" s="16"/>
      <c r="AG6746" s="16"/>
      <c r="AH6746" s="16"/>
      <c r="AI6746" s="16"/>
      <c r="AJ6746" s="16"/>
      <c r="AL6746" s="16"/>
      <c r="AM6746" s="16"/>
      <c r="AN6746" s="16"/>
      <c r="AO6746" s="16"/>
      <c r="AP6746" s="16"/>
      <c r="AQ6746" s="16"/>
      <c r="BI6746" s="1">
        <v>11</v>
      </c>
      <c r="BJ6746" s="6">
        <f>SUM($R$5:R6748)-$AB$2</f>
        <v>784.66662660000111</v>
      </c>
      <c r="BK6746" s="6">
        <f>SUM($R$5:S6748)-$AB$2</f>
        <v>3854.5143878080053</v>
      </c>
      <c r="BL6746" s="6">
        <f>SUM($R$5:T6748)-$AB$2</f>
        <v>11529.133790828018</v>
      </c>
      <c r="BM6746" s="6">
        <f>SUM($R$5:U6748)-$AB$2</f>
        <v>22273.600955056168</v>
      </c>
      <c r="BN6746" s="6">
        <f>SUM($R$5:V6748)-$AB$2</f>
        <v>37622.83976109622</v>
      </c>
      <c r="BO6746" s="6">
        <f>SUM($R$5:W6748)-$AB$2</f>
        <v>56041.926328343667</v>
      </c>
      <c r="BP6746" s="16"/>
    </row>
    <row r="6747" spans="1:68" x14ac:dyDescent="0.45">
      <c r="A6747" s="1">
        <v>2008</v>
      </c>
      <c r="B6747" s="1">
        <v>10</v>
      </c>
      <c r="C6747" s="1">
        <v>8</v>
      </c>
      <c r="D6747" s="1">
        <v>13</v>
      </c>
      <c r="E6747" s="1">
        <v>19.3</v>
      </c>
      <c r="F6747" s="1">
        <v>442.64</v>
      </c>
      <c r="G6747" s="4"/>
      <c r="H6747" s="4"/>
      <c r="Q6747" s="1">
        <v>10</v>
      </c>
      <c r="R6747" s="6">
        <f t="shared" si="8982"/>
        <v>0.20729199999999998</v>
      </c>
      <c r="S6747" s="6">
        <f t="shared" si="8983"/>
        <v>0.80429295999999983</v>
      </c>
      <c r="T6747" s="6">
        <f t="shared" si="8984"/>
        <v>2.0107323999999998</v>
      </c>
      <c r="U6747" s="6">
        <f t="shared" si="8985"/>
        <v>2.8150253599999995</v>
      </c>
      <c r="V6747" s="6">
        <f t="shared" si="8986"/>
        <v>4.0214647999999995</v>
      </c>
      <c r="W6747" s="6">
        <f t="shared" si="8987"/>
        <v>4.8257577599999992</v>
      </c>
      <c r="X6747" s="17"/>
      <c r="Y6747" s="17"/>
      <c r="Z6747" s="17"/>
      <c r="AA6747" s="17"/>
      <c r="AB6747" s="17"/>
      <c r="AC6747" s="17"/>
      <c r="AE6747" s="16"/>
      <c r="AF6747" s="16"/>
      <c r="AG6747" s="16"/>
      <c r="AH6747" s="16"/>
      <c r="AI6747" s="16"/>
      <c r="AJ6747" s="16"/>
      <c r="AL6747" s="16"/>
      <c r="AM6747" s="16"/>
      <c r="AN6747" s="16"/>
      <c r="AO6747" s="16"/>
      <c r="AP6747" s="16"/>
      <c r="AQ6747" s="16"/>
      <c r="BI6747" s="1">
        <v>12</v>
      </c>
      <c r="BJ6747" s="6">
        <f t="shared" ref="BJ6747" si="9048">R6749-$AB$2</f>
        <v>-6.3498201999999999</v>
      </c>
      <c r="BK6747" s="6">
        <f t="shared" ref="BK6747" si="9049">S6749-$AB$2</f>
        <v>-5.8273023760000005</v>
      </c>
      <c r="BL6747" s="6">
        <f t="shared" ref="BL6747" si="9050">T6749-$AB$2</f>
        <v>-4.7713809400000002</v>
      </c>
      <c r="BM6747" s="6">
        <f t="shared" ref="BM6747" si="9051">U6749-$AB$2</f>
        <v>-4.0674333160000007</v>
      </c>
      <c r="BN6747" s="6">
        <f t="shared" ref="BN6747" si="9052">V6749-$AB$2</f>
        <v>-3.0115118800000005</v>
      </c>
      <c r="BO6747" s="6">
        <f t="shared" ref="BO6747" si="9053">W6749-$AB$2</f>
        <v>-2.307564256</v>
      </c>
      <c r="BP6747" s="16"/>
    </row>
    <row r="6748" spans="1:68" x14ac:dyDescent="0.45">
      <c r="A6748" s="1">
        <v>2008</v>
      </c>
      <c r="B6748" s="1">
        <v>10</v>
      </c>
      <c r="C6748" s="1">
        <v>8</v>
      </c>
      <c r="D6748" s="1">
        <v>14</v>
      </c>
      <c r="E6748" s="1">
        <v>19</v>
      </c>
      <c r="F6748" s="1">
        <v>498.15</v>
      </c>
      <c r="G6748" s="4"/>
      <c r="H6748" s="4"/>
      <c r="Q6748" s="1">
        <v>11</v>
      </c>
      <c r="R6748" s="6">
        <f t="shared" si="8982"/>
        <v>0.21192619999999995</v>
      </c>
      <c r="S6748" s="6">
        <f t="shared" si="8983"/>
        <v>0.8222736559999998</v>
      </c>
      <c r="T6748" s="6">
        <f t="shared" si="8984"/>
        <v>2.0556841399999994</v>
      </c>
      <c r="U6748" s="6">
        <f t="shared" si="8985"/>
        <v>2.8779577959999996</v>
      </c>
      <c r="V6748" s="6">
        <f t="shared" si="8986"/>
        <v>4.1113682799999989</v>
      </c>
      <c r="W6748" s="6">
        <f t="shared" si="8987"/>
        <v>4.933641935999999</v>
      </c>
      <c r="X6748" s="17"/>
      <c r="Y6748" s="17"/>
      <c r="Z6748" s="17"/>
      <c r="AA6748" s="17"/>
      <c r="AB6748" s="17"/>
      <c r="AC6748" s="17"/>
      <c r="AE6748" s="16"/>
      <c r="AF6748" s="16"/>
      <c r="AG6748" s="16"/>
      <c r="AH6748" s="16"/>
      <c r="AI6748" s="16"/>
      <c r="AJ6748" s="16"/>
      <c r="AL6748" s="16"/>
      <c r="AM6748" s="16"/>
      <c r="AN6748" s="16"/>
      <c r="AO6748" s="16"/>
      <c r="AP6748" s="16"/>
      <c r="AQ6748" s="16"/>
      <c r="BI6748" s="1">
        <v>13</v>
      </c>
      <c r="BJ6748" s="6">
        <f>SUM($R$5:R6750)-$AB$2</f>
        <v>785.10478760000115</v>
      </c>
      <c r="BK6748" s="6">
        <f>SUM($R$5:S6750)-$AB$2</f>
        <v>3856.6526134880055</v>
      </c>
      <c r="BL6748" s="6">
        <f>SUM($R$5:T6750)-$AB$2</f>
        <v>11535.522178208019</v>
      </c>
      <c r="BM6748" s="6">
        <f>SUM($R$5:U6750)-$AB$2</f>
        <v>22285.939568816164</v>
      </c>
      <c r="BN6748" s="6">
        <f>SUM($R$5:V6750)-$AB$2</f>
        <v>37643.678698256226</v>
      </c>
      <c r="BO6748" s="6">
        <f>SUM($R$5:W6750)-$AB$2</f>
        <v>56072.965653583669</v>
      </c>
      <c r="BP6748" s="16"/>
    </row>
    <row r="6749" spans="1:68" x14ac:dyDescent="0.45">
      <c r="A6749" s="1">
        <v>2008</v>
      </c>
      <c r="B6749" s="1">
        <v>10</v>
      </c>
      <c r="C6749" s="1">
        <v>8</v>
      </c>
      <c r="D6749" s="1">
        <v>15</v>
      </c>
      <c r="E6749" s="1">
        <v>19.100000000000001</v>
      </c>
      <c r="F6749" s="1">
        <v>196.72</v>
      </c>
      <c r="G6749" s="4"/>
      <c r="H6749" s="4"/>
      <c r="Q6749" s="1">
        <v>12</v>
      </c>
      <c r="R6749" s="6">
        <f t="shared" si="8982"/>
        <v>0.1814298</v>
      </c>
      <c r="S6749" s="6">
        <f t="shared" si="8983"/>
        <v>0.70394762399999999</v>
      </c>
      <c r="T6749" s="6">
        <f t="shared" si="8984"/>
        <v>1.7598690599999998</v>
      </c>
      <c r="U6749" s="6">
        <f t="shared" si="8985"/>
        <v>2.4638166839999998</v>
      </c>
      <c r="V6749" s="6">
        <f t="shared" si="8986"/>
        <v>3.5197381199999995</v>
      </c>
      <c r="W6749" s="6">
        <f t="shared" si="8987"/>
        <v>4.223685744</v>
      </c>
      <c r="X6749" s="17">
        <f t="shared" ref="X6749" si="9054">SUM(R6749:R6773)-$AA$2</f>
        <v>-3.3730992</v>
      </c>
      <c r="Y6749" s="17">
        <f t="shared" ref="Y6749" si="9055">SUM(S6749:S6773)-$AA$2</f>
        <v>3.8413751039999982</v>
      </c>
      <c r="Z6749" s="17">
        <f t="shared" ref="Z6749" si="9056">SUM(T6749:T6773)-$AA$2</f>
        <v>18.420625259999998</v>
      </c>
      <c r="AA6749" s="17">
        <f t="shared" ref="AA6749" si="9057">SUM(U6749:U6773)-$AA$2</f>
        <v>28.140125363999996</v>
      </c>
      <c r="AB6749" s="17">
        <f t="shared" ref="AB6749" si="9058">SUM(V6749:V6773)-$AA$2</f>
        <v>42.71937552</v>
      </c>
      <c r="AC6749" s="17">
        <f t="shared" ref="AC6749" si="9059">SUM(W6749:W6773)-$AA$2</f>
        <v>52.438875624000005</v>
      </c>
      <c r="AE6749" s="16">
        <f t="shared" ref="AE6749" si="9060">IF(X6749&gt;0,1,0)</f>
        <v>0</v>
      </c>
      <c r="AF6749" s="16">
        <f t="shared" ref="AF6749" si="9061">IF(Y6749&gt;0,1,0)</f>
        <v>1</v>
      </c>
      <c r="AG6749" s="16">
        <f t="shared" ref="AG6749" si="9062">IF(Z6749&gt;0,1,0)</f>
        <v>1</v>
      </c>
      <c r="AH6749" s="16">
        <f t="shared" ref="AH6749" si="9063">IF(AA6749&gt;0,1,0)</f>
        <v>1</v>
      </c>
      <c r="AI6749" s="16">
        <f t="shared" ref="AI6749" si="9064">IF(AB6749&gt;0,1,0)</f>
        <v>1</v>
      </c>
      <c r="AJ6749" s="16">
        <f t="shared" ref="AJ6749" si="9065">IF(AC6749&gt;0,1,0)</f>
        <v>1</v>
      </c>
      <c r="AL6749" s="16">
        <f t="shared" ref="AL6749" si="9066">IF(X6749&lt;0,ABS(X6749*$AP$1),0)</f>
        <v>0</v>
      </c>
      <c r="AM6749" s="16">
        <f t="shared" ref="AM6749" si="9067">IF(Y6749&lt;0,ABS(Y6749*$AP$1),0)</f>
        <v>0</v>
      </c>
      <c r="AN6749" s="16">
        <f t="shared" ref="AN6749" si="9068">IF(Z6749&lt;0,ABS(Z6749*$AP$1),0)</f>
        <v>0</v>
      </c>
      <c r="AO6749" s="16">
        <f t="shared" ref="AO6749" si="9069">IF(AA6749&lt;0,ABS(AA6749*$AP$1),0)</f>
        <v>0</v>
      </c>
      <c r="AP6749" s="16">
        <f t="shared" ref="AP6749" si="9070">IF(AB6749&lt;0,ABS(AB6749*$AP$1),0)</f>
        <v>0</v>
      </c>
      <c r="AQ6749" s="16">
        <f t="shared" ref="AQ6749" si="9071">IF(AC6749&lt;0,ABS(AC6749*$AP$1),0)</f>
        <v>0</v>
      </c>
      <c r="BI6749" s="1">
        <v>14</v>
      </c>
      <c r="BJ6749" s="6">
        <f>SUM($R$5:R6751)-$AB$2</f>
        <v>785.39371460000109</v>
      </c>
      <c r="BK6749" s="6">
        <f>SUM($R$5:S6751)-$AB$2</f>
        <v>3858.0625772480057</v>
      </c>
      <c r="BL6749" s="6">
        <f>SUM($R$5:T6751)-$AB$2</f>
        <v>11539.734733868017</v>
      </c>
      <c r="BM6749" s="6">
        <f>SUM($R$5:U6751)-$AB$2</f>
        <v>22294.075753136163</v>
      </c>
      <c r="BN6749" s="6">
        <f>SUM($R$5:V6751)-$AB$2</f>
        <v>37657.420066376224</v>
      </c>
      <c r="BO6749" s="6">
        <f>SUM($R$5:W6751)-$AB$2</f>
        <v>56093.433242263665</v>
      </c>
      <c r="BP6749" s="16"/>
    </row>
    <row r="6750" spans="1:68" x14ac:dyDescent="0.45">
      <c r="A6750" s="1">
        <v>2008</v>
      </c>
      <c r="B6750" s="1">
        <v>10</v>
      </c>
      <c r="C6750" s="1">
        <v>8</v>
      </c>
      <c r="D6750" s="1">
        <v>16</v>
      </c>
      <c r="E6750" s="1">
        <v>19.5</v>
      </c>
      <c r="F6750" s="1">
        <v>428.27</v>
      </c>
      <c r="G6750" s="4"/>
      <c r="H6750" s="4"/>
      <c r="Q6750" s="1">
        <v>13</v>
      </c>
      <c r="R6750" s="6">
        <f t="shared" si="8982"/>
        <v>0.25673119999999999</v>
      </c>
      <c r="S6750" s="6">
        <f t="shared" si="8983"/>
        <v>0.99611705599999989</v>
      </c>
      <c r="T6750" s="6">
        <f t="shared" si="8984"/>
        <v>2.4902926399999998</v>
      </c>
      <c r="U6750" s="6">
        <f t="shared" si="8985"/>
        <v>3.4864096959999999</v>
      </c>
      <c r="V6750" s="6">
        <f t="shared" si="8986"/>
        <v>4.9805852799999997</v>
      </c>
      <c r="W6750" s="6">
        <f t="shared" si="8987"/>
        <v>5.9767023360000007</v>
      </c>
      <c r="X6750" s="17"/>
      <c r="Y6750" s="17"/>
      <c r="Z6750" s="17"/>
      <c r="AA6750" s="17"/>
      <c r="AB6750" s="17"/>
      <c r="AC6750" s="17"/>
      <c r="AE6750" s="16"/>
      <c r="AF6750" s="16"/>
      <c r="AG6750" s="16"/>
      <c r="AH6750" s="16"/>
      <c r="AI6750" s="16"/>
      <c r="AJ6750" s="16"/>
      <c r="AL6750" s="16"/>
      <c r="AM6750" s="16"/>
      <c r="AN6750" s="16"/>
      <c r="AO6750" s="16"/>
      <c r="AP6750" s="16"/>
      <c r="AQ6750" s="16"/>
      <c r="BI6750" s="1">
        <v>15</v>
      </c>
      <c r="BJ6750" s="6">
        <f>SUM($R$5:R6752)-$AB$2</f>
        <v>785.50781220000113</v>
      </c>
      <c r="BK6750" s="6">
        <f>SUM($R$5:S6752)-$AB$2</f>
        <v>3858.6193735360057</v>
      </c>
      <c r="BL6750" s="6">
        <f>SUM($R$5:T6752)-$AB$2</f>
        <v>11541.398276876018</v>
      </c>
      <c r="BM6750" s="6">
        <f>SUM($R$5:U6752)-$AB$2</f>
        <v>22297.288741552162</v>
      </c>
      <c r="BN6750" s="6">
        <f>SUM($R$5:V6752)-$AB$2</f>
        <v>37662.846548232228</v>
      </c>
      <c r="BO6750" s="6">
        <f>SUM($R$5:W6752)-$AB$2</f>
        <v>56101.51591624767</v>
      </c>
      <c r="BP6750" s="16"/>
    </row>
    <row r="6751" spans="1:68" x14ac:dyDescent="0.45">
      <c r="A6751" s="1">
        <v>2008</v>
      </c>
      <c r="B6751" s="1">
        <v>10</v>
      </c>
      <c r="C6751" s="1">
        <v>8</v>
      </c>
      <c r="D6751" s="1">
        <v>17</v>
      </c>
      <c r="E6751" s="1">
        <v>19.100000000000001</v>
      </c>
      <c r="F6751" s="1">
        <v>235.12</v>
      </c>
      <c r="G6751" s="4"/>
      <c r="H6751" s="4"/>
      <c r="Q6751" s="1">
        <v>14</v>
      </c>
      <c r="R6751" s="6">
        <f t="shared" si="8982"/>
        <v>0.28892699999999999</v>
      </c>
      <c r="S6751" s="6">
        <f t="shared" si="8983"/>
        <v>1.1210367599999997</v>
      </c>
      <c r="T6751" s="6">
        <f t="shared" si="8984"/>
        <v>2.8025918999999995</v>
      </c>
      <c r="U6751" s="6">
        <f t="shared" si="8985"/>
        <v>3.9236286599999994</v>
      </c>
      <c r="V6751" s="6">
        <f t="shared" si="8986"/>
        <v>5.6051837999999989</v>
      </c>
      <c r="W6751" s="6">
        <f t="shared" si="8987"/>
        <v>6.7262205599999998</v>
      </c>
      <c r="X6751" s="17"/>
      <c r="Y6751" s="17"/>
      <c r="Z6751" s="17"/>
      <c r="AA6751" s="17"/>
      <c r="AB6751" s="17"/>
      <c r="AC6751" s="17"/>
      <c r="AE6751" s="16"/>
      <c r="AF6751" s="16"/>
      <c r="AG6751" s="16"/>
      <c r="AH6751" s="16"/>
      <c r="AI6751" s="16"/>
      <c r="AJ6751" s="16"/>
      <c r="AL6751" s="16"/>
      <c r="AM6751" s="16"/>
      <c r="AN6751" s="16"/>
      <c r="AO6751" s="16"/>
      <c r="AP6751" s="16"/>
      <c r="AQ6751" s="16"/>
      <c r="BI6751" s="1">
        <v>16</v>
      </c>
      <c r="BJ6751" s="6">
        <f>SUM($R$5:R6753)-$AB$2</f>
        <v>785.7562088000011</v>
      </c>
      <c r="BK6751" s="6">
        <f>SUM($R$5:S6753)-$AB$2</f>
        <v>3859.8315489440056</v>
      </c>
      <c r="BL6751" s="6">
        <f>SUM($R$5:T6753)-$AB$2</f>
        <v>11545.019899304018</v>
      </c>
      <c r="BM6751" s="6">
        <f>SUM($R$5:U6753)-$AB$2</f>
        <v>22304.283589808161</v>
      </c>
      <c r="BN6751" s="6">
        <f>SUM($R$5:V6753)-$AB$2</f>
        <v>37674.660290528227</v>
      </c>
      <c r="BO6751" s="6">
        <f>SUM($R$5:W6753)-$AB$2</f>
        <v>56119.112331391669</v>
      </c>
      <c r="BP6751" s="16"/>
    </row>
    <row r="6752" spans="1:68" x14ac:dyDescent="0.45">
      <c r="A6752" s="1">
        <v>2008</v>
      </c>
      <c r="B6752" s="1">
        <v>10</v>
      </c>
      <c r="C6752" s="1">
        <v>8</v>
      </c>
      <c r="D6752" s="1">
        <v>18</v>
      </c>
      <c r="E6752" s="1">
        <v>17.899999999999999</v>
      </c>
      <c r="F6752" s="1">
        <v>37.57</v>
      </c>
      <c r="G6752" s="4"/>
      <c r="H6752" s="4"/>
      <c r="Q6752" s="1">
        <v>15</v>
      </c>
      <c r="R6752" s="6">
        <f t="shared" si="8982"/>
        <v>0.11409759999999998</v>
      </c>
      <c r="S6752" s="6">
        <f t="shared" si="8983"/>
        <v>0.44269868799999995</v>
      </c>
      <c r="T6752" s="6">
        <f t="shared" si="8984"/>
        <v>1.1067467199999999</v>
      </c>
      <c r="U6752" s="6">
        <f t="shared" si="8985"/>
        <v>1.5494454079999997</v>
      </c>
      <c r="V6752" s="6">
        <f t="shared" si="8986"/>
        <v>2.2134934399999997</v>
      </c>
      <c r="W6752" s="6">
        <f t="shared" si="8987"/>
        <v>2.6561921279999998</v>
      </c>
      <c r="X6752" s="17"/>
      <c r="Y6752" s="17"/>
      <c r="Z6752" s="17"/>
      <c r="AA6752" s="17"/>
      <c r="AB6752" s="17"/>
      <c r="AC6752" s="17"/>
      <c r="AE6752" s="16"/>
      <c r="AF6752" s="16"/>
      <c r="AG6752" s="16"/>
      <c r="AH6752" s="16"/>
      <c r="AI6752" s="16"/>
      <c r="AJ6752" s="16"/>
      <c r="AL6752" s="16"/>
      <c r="AM6752" s="16"/>
      <c r="AN6752" s="16"/>
      <c r="AO6752" s="16"/>
      <c r="AP6752" s="16"/>
      <c r="AQ6752" s="16"/>
      <c r="BI6752" s="1">
        <v>17</v>
      </c>
      <c r="BJ6752" s="6">
        <f>SUM($R$5:R6754)-$AB$2</f>
        <v>785.89257840000107</v>
      </c>
      <c r="BK6752" s="6">
        <f>SUM($R$5:S6754)-$AB$2</f>
        <v>3860.4970325920053</v>
      </c>
      <c r="BL6752" s="6">
        <f>SUM($R$5:T6754)-$AB$2</f>
        <v>11547.00816807202</v>
      </c>
      <c r="BM6752" s="6">
        <f>SUM($R$5:U6754)-$AB$2</f>
        <v>22308.123757744161</v>
      </c>
      <c r="BN6752" s="6">
        <f>SUM($R$5:V6754)-$AB$2</f>
        <v>37681.146028704221</v>
      </c>
      <c r="BO6752" s="6">
        <f>SUM($R$5:W6754)-$AB$2</f>
        <v>56128.772753855665</v>
      </c>
      <c r="BP6752" s="16"/>
    </row>
    <row r="6753" spans="1:68" x14ac:dyDescent="0.45">
      <c r="A6753" s="1">
        <v>2008</v>
      </c>
      <c r="B6753" s="1">
        <v>10</v>
      </c>
      <c r="C6753" s="1">
        <v>8</v>
      </c>
      <c r="D6753" s="1">
        <v>19</v>
      </c>
      <c r="E6753" s="1">
        <v>16.8</v>
      </c>
      <c r="F6753" s="1">
        <v>0</v>
      </c>
      <c r="G6753" s="4"/>
      <c r="H6753" s="4"/>
      <c r="Q6753" s="1">
        <v>16</v>
      </c>
      <c r="R6753" s="6">
        <f t="shared" si="8982"/>
        <v>0.24839659999999997</v>
      </c>
      <c r="S6753" s="6">
        <f t="shared" si="8983"/>
        <v>0.96377880799999993</v>
      </c>
      <c r="T6753" s="6">
        <f t="shared" si="8984"/>
        <v>2.4094470199999996</v>
      </c>
      <c r="U6753" s="6">
        <f t="shared" si="8985"/>
        <v>3.3732258279999998</v>
      </c>
      <c r="V6753" s="6">
        <f t="shared" si="8986"/>
        <v>4.8188940399999991</v>
      </c>
      <c r="W6753" s="6">
        <f t="shared" si="8987"/>
        <v>5.7826728479999998</v>
      </c>
      <c r="X6753" s="17"/>
      <c r="Y6753" s="17"/>
      <c r="Z6753" s="17"/>
      <c r="AA6753" s="17"/>
      <c r="AB6753" s="17"/>
      <c r="AC6753" s="17"/>
      <c r="AE6753" s="16"/>
      <c r="AF6753" s="16"/>
      <c r="AG6753" s="16"/>
      <c r="AH6753" s="16"/>
      <c r="AI6753" s="16"/>
      <c r="AJ6753" s="16"/>
      <c r="AL6753" s="16"/>
      <c r="AM6753" s="16"/>
      <c r="AN6753" s="16"/>
      <c r="AO6753" s="16"/>
      <c r="AP6753" s="16"/>
      <c r="AQ6753" s="16"/>
      <c r="BI6753" s="1">
        <v>18</v>
      </c>
      <c r="BJ6753" s="6">
        <f>SUM($R$5:R6755)-$AB$2</f>
        <v>785.9143690000011</v>
      </c>
      <c r="BK6753" s="6">
        <f>SUM($R$5:S6755)-$AB$2</f>
        <v>3860.6033707200049</v>
      </c>
      <c r="BL6753" s="6">
        <f>SUM($R$5:T6755)-$AB$2</f>
        <v>11547.32587502002</v>
      </c>
      <c r="BM6753" s="6">
        <f>SUM($R$5:U6755)-$AB$2</f>
        <v>22308.737381040162</v>
      </c>
      <c r="BN6753" s="6">
        <f>SUM($R$5:V6755)-$AB$2</f>
        <v>37682.18238964022</v>
      </c>
      <c r="BO6753" s="6">
        <f>SUM($R$5:W6755)-$AB$2</f>
        <v>56130.316399959665</v>
      </c>
      <c r="BP6753" s="16"/>
    </row>
    <row r="6754" spans="1:68" x14ac:dyDescent="0.45">
      <c r="A6754" s="1">
        <v>2008</v>
      </c>
      <c r="B6754" s="1">
        <v>10</v>
      </c>
      <c r="C6754" s="1">
        <v>8</v>
      </c>
      <c r="D6754" s="1">
        <v>20</v>
      </c>
      <c r="E6754" s="1">
        <v>16.399999999999999</v>
      </c>
      <c r="F6754" s="1">
        <v>0</v>
      </c>
      <c r="G6754" s="4"/>
      <c r="H6754" s="4"/>
      <c r="Q6754" s="1">
        <v>17</v>
      </c>
      <c r="R6754" s="6">
        <f t="shared" si="8982"/>
        <v>0.13636959999999998</v>
      </c>
      <c r="S6754" s="6">
        <f t="shared" si="8983"/>
        <v>0.52911404799999995</v>
      </c>
      <c r="T6754" s="6">
        <f t="shared" si="8984"/>
        <v>1.3227851199999998</v>
      </c>
      <c r="U6754" s="6">
        <f t="shared" si="8985"/>
        <v>1.8518991679999999</v>
      </c>
      <c r="V6754" s="6">
        <f t="shared" si="8986"/>
        <v>2.6455702399999996</v>
      </c>
      <c r="W6754" s="6">
        <f t="shared" si="8987"/>
        <v>3.1746842879999999</v>
      </c>
      <c r="X6754" s="17"/>
      <c r="Y6754" s="17"/>
      <c r="Z6754" s="17"/>
      <c r="AA6754" s="17"/>
      <c r="AB6754" s="17"/>
      <c r="AC6754" s="17"/>
      <c r="AE6754" s="16"/>
      <c r="AF6754" s="16"/>
      <c r="AG6754" s="16"/>
      <c r="AH6754" s="16"/>
      <c r="AI6754" s="16"/>
      <c r="AJ6754" s="16"/>
      <c r="AL6754" s="16"/>
      <c r="AM6754" s="16"/>
      <c r="AN6754" s="16"/>
      <c r="AO6754" s="16"/>
      <c r="AP6754" s="16"/>
      <c r="AQ6754" s="16"/>
      <c r="BI6754" s="1">
        <v>19</v>
      </c>
      <c r="BJ6754" s="6">
        <f>SUM($R$5:R6756)-$AB$2</f>
        <v>785.9143690000011</v>
      </c>
      <c r="BK6754" s="6">
        <f>SUM($R$5:S6756)-$AB$2</f>
        <v>3860.6033707200049</v>
      </c>
      <c r="BL6754" s="6">
        <f>SUM($R$5:T6756)-$AB$2</f>
        <v>11547.32587502002</v>
      </c>
      <c r="BM6754" s="6">
        <f>SUM($R$5:U6756)-$AB$2</f>
        <v>22308.737381040162</v>
      </c>
      <c r="BN6754" s="6">
        <f>SUM($R$5:V6756)-$AB$2</f>
        <v>37682.18238964022</v>
      </c>
      <c r="BO6754" s="6">
        <f>SUM($R$5:W6756)-$AB$2</f>
        <v>56130.316399959665</v>
      </c>
      <c r="BP6754" s="16"/>
    </row>
    <row r="6755" spans="1:68" x14ac:dyDescent="0.45">
      <c r="A6755" s="1">
        <v>2008</v>
      </c>
      <c r="B6755" s="1">
        <v>10</v>
      </c>
      <c r="C6755" s="1">
        <v>8</v>
      </c>
      <c r="D6755" s="1">
        <v>21</v>
      </c>
      <c r="E6755" s="1">
        <v>16.2</v>
      </c>
      <c r="F6755" s="1">
        <v>0</v>
      </c>
      <c r="G6755" s="4"/>
      <c r="H6755" s="4"/>
      <c r="Q6755" s="1">
        <v>18</v>
      </c>
      <c r="R6755" s="6">
        <f t="shared" si="8982"/>
        <v>2.1790599999999997E-2</v>
      </c>
      <c r="S6755" s="6">
        <f t="shared" si="8983"/>
        <v>8.4547527999999983E-2</v>
      </c>
      <c r="T6755" s="6">
        <f t="shared" si="8984"/>
        <v>0.21136881999999996</v>
      </c>
      <c r="U6755" s="6">
        <f t="shared" si="8985"/>
        <v>0.295916348</v>
      </c>
      <c r="V6755" s="6">
        <f t="shared" si="8986"/>
        <v>0.42273763999999991</v>
      </c>
      <c r="W6755" s="6">
        <f t="shared" si="8987"/>
        <v>0.50728516800000001</v>
      </c>
      <c r="X6755" s="17"/>
      <c r="Y6755" s="17"/>
      <c r="Z6755" s="17"/>
      <c r="AA6755" s="17"/>
      <c r="AB6755" s="17"/>
      <c r="AC6755" s="17"/>
      <c r="AE6755" s="16"/>
      <c r="AF6755" s="16"/>
      <c r="AG6755" s="16"/>
      <c r="AH6755" s="16"/>
      <c r="AI6755" s="16"/>
      <c r="AJ6755" s="16"/>
      <c r="AL6755" s="16"/>
      <c r="AM6755" s="16"/>
      <c r="AN6755" s="16"/>
      <c r="AO6755" s="16"/>
      <c r="AP6755" s="16"/>
      <c r="AQ6755" s="16"/>
      <c r="BI6755" s="1">
        <v>20</v>
      </c>
      <c r="BJ6755" s="6">
        <f>SUM($R$5:R6757)-$AB$2</f>
        <v>785.9143690000011</v>
      </c>
      <c r="BK6755" s="6">
        <f>SUM($R$5:S6757)-$AB$2</f>
        <v>3860.6033707200049</v>
      </c>
      <c r="BL6755" s="6">
        <f>SUM($R$5:T6757)-$AB$2</f>
        <v>11547.32587502002</v>
      </c>
      <c r="BM6755" s="6">
        <f>SUM($R$5:U6757)-$AB$2</f>
        <v>22308.737381040162</v>
      </c>
      <c r="BN6755" s="6">
        <f>SUM($R$5:V6757)-$AB$2</f>
        <v>37682.18238964022</v>
      </c>
      <c r="BO6755" s="6">
        <f>SUM($R$5:W6757)-$AB$2</f>
        <v>56130.316399959665</v>
      </c>
      <c r="BP6755" s="16"/>
    </row>
    <row r="6756" spans="1:68" x14ac:dyDescent="0.45">
      <c r="A6756" s="1">
        <v>2008</v>
      </c>
      <c r="B6756" s="1">
        <v>10</v>
      </c>
      <c r="C6756" s="1">
        <v>8</v>
      </c>
      <c r="D6756" s="1">
        <v>22</v>
      </c>
      <c r="E6756" s="1">
        <v>16.2</v>
      </c>
      <c r="F6756" s="1">
        <v>0</v>
      </c>
      <c r="G6756" s="4"/>
      <c r="H6756" s="4"/>
      <c r="Q6756" s="1">
        <v>19</v>
      </c>
      <c r="R6756" s="6">
        <f t="shared" si="8982"/>
        <v>0</v>
      </c>
      <c r="S6756" s="6">
        <f t="shared" si="8983"/>
        <v>0</v>
      </c>
      <c r="T6756" s="6">
        <f t="shared" si="8984"/>
        <v>0</v>
      </c>
      <c r="U6756" s="6">
        <f t="shared" si="8985"/>
        <v>0</v>
      </c>
      <c r="V6756" s="6">
        <f t="shared" si="8986"/>
        <v>0</v>
      </c>
      <c r="W6756" s="6">
        <f t="shared" si="8987"/>
        <v>0</v>
      </c>
      <c r="X6756" s="17"/>
      <c r="Y6756" s="17"/>
      <c r="Z6756" s="17"/>
      <c r="AA6756" s="17"/>
      <c r="AB6756" s="17"/>
      <c r="AC6756" s="17"/>
      <c r="AE6756" s="16"/>
      <c r="AF6756" s="16"/>
      <c r="AG6756" s="16"/>
      <c r="AH6756" s="16"/>
      <c r="AI6756" s="16"/>
      <c r="AJ6756" s="16"/>
      <c r="AL6756" s="16"/>
      <c r="AM6756" s="16"/>
      <c r="AN6756" s="16"/>
      <c r="AO6756" s="16"/>
      <c r="AP6756" s="16"/>
      <c r="AQ6756" s="16"/>
      <c r="BI6756" s="1">
        <v>21</v>
      </c>
      <c r="BJ6756" s="6">
        <f>SUM($R$5:R6758)-$AB$2</f>
        <v>785.9143690000011</v>
      </c>
      <c r="BK6756" s="6">
        <f>SUM($R$5:S6758)-$AB$2</f>
        <v>3860.6033707200049</v>
      </c>
      <c r="BL6756" s="6">
        <f>SUM($R$5:T6758)-$AB$2</f>
        <v>11547.32587502002</v>
      </c>
      <c r="BM6756" s="6">
        <f>SUM($R$5:U6758)-$AB$2</f>
        <v>22308.737381040162</v>
      </c>
      <c r="BN6756" s="6">
        <f>SUM($R$5:V6758)-$AB$2</f>
        <v>37682.18238964022</v>
      </c>
      <c r="BO6756" s="6">
        <f>SUM($R$5:W6758)-$AB$2</f>
        <v>56130.316399959665</v>
      </c>
      <c r="BP6756" s="16"/>
    </row>
    <row r="6757" spans="1:68" x14ac:dyDescent="0.45">
      <c r="A6757" s="1">
        <v>2008</v>
      </c>
      <c r="B6757" s="1">
        <v>10</v>
      </c>
      <c r="C6757" s="1">
        <v>8</v>
      </c>
      <c r="D6757" s="1">
        <v>23</v>
      </c>
      <c r="E6757" s="1">
        <v>16.100000000000001</v>
      </c>
      <c r="F6757" s="1">
        <v>0</v>
      </c>
      <c r="G6757" s="4"/>
      <c r="H6757" s="4"/>
      <c r="Q6757" s="1">
        <v>20</v>
      </c>
      <c r="R6757" s="6">
        <f t="shared" si="8982"/>
        <v>0</v>
      </c>
      <c r="S6757" s="6">
        <f t="shared" si="8983"/>
        <v>0</v>
      </c>
      <c r="T6757" s="6">
        <f t="shared" si="8984"/>
        <v>0</v>
      </c>
      <c r="U6757" s="6">
        <f t="shared" si="8985"/>
        <v>0</v>
      </c>
      <c r="V6757" s="6">
        <f t="shared" si="8986"/>
        <v>0</v>
      </c>
      <c r="W6757" s="6">
        <f t="shared" si="8987"/>
        <v>0</v>
      </c>
      <c r="X6757" s="17"/>
      <c r="Y6757" s="17"/>
      <c r="Z6757" s="17"/>
      <c r="AA6757" s="17"/>
      <c r="AB6757" s="17"/>
      <c r="AC6757" s="17"/>
      <c r="AE6757" s="16"/>
      <c r="AF6757" s="16"/>
      <c r="AG6757" s="16"/>
      <c r="AH6757" s="16"/>
      <c r="AI6757" s="16"/>
      <c r="AJ6757" s="16"/>
      <c r="AL6757" s="16"/>
      <c r="AM6757" s="16"/>
      <c r="AN6757" s="16"/>
      <c r="AO6757" s="16"/>
      <c r="AP6757" s="16"/>
      <c r="AQ6757" s="16"/>
      <c r="BI6757" s="1">
        <v>22</v>
      </c>
      <c r="BJ6757" s="6">
        <f>SUM($R$5:R6759)-$AB$2</f>
        <v>785.9143690000011</v>
      </c>
      <c r="BK6757" s="6">
        <f>SUM($R$5:S6759)-$AB$2</f>
        <v>3860.6033707200049</v>
      </c>
      <c r="BL6757" s="6">
        <f>SUM($R$5:T6759)-$AB$2</f>
        <v>11547.32587502002</v>
      </c>
      <c r="BM6757" s="6">
        <f>SUM($R$5:U6759)-$AB$2</f>
        <v>22308.737381040162</v>
      </c>
      <c r="BN6757" s="6">
        <f>SUM($R$5:V6759)-$AB$2</f>
        <v>37682.18238964022</v>
      </c>
      <c r="BO6757" s="6">
        <f>SUM($R$5:W6759)-$AB$2</f>
        <v>56130.316399959665</v>
      </c>
      <c r="BP6757" s="16"/>
    </row>
    <row r="6758" spans="1:68" x14ac:dyDescent="0.45">
      <c r="A6758" s="1">
        <v>2008</v>
      </c>
      <c r="B6758" s="1">
        <v>10</v>
      </c>
      <c r="C6758" s="1">
        <v>9</v>
      </c>
      <c r="D6758" s="1">
        <v>0</v>
      </c>
      <c r="E6758" s="1">
        <v>16.100000000000001</v>
      </c>
      <c r="F6758" s="1">
        <v>0</v>
      </c>
      <c r="G6758" s="4"/>
      <c r="H6758" s="4"/>
      <c r="Q6758" s="1">
        <v>21</v>
      </c>
      <c r="R6758" s="6">
        <f t="shared" ref="R6758:R6821" si="9072">$AX$2*F6755*$R$4/1000</f>
        <v>0</v>
      </c>
      <c r="S6758" s="6">
        <f t="shared" ref="S6758:S6821" si="9073">$AX$2*F6755*($S$4*$AU$2)/1000</f>
        <v>0</v>
      </c>
      <c r="T6758" s="6">
        <f t="shared" ref="T6758:T6821" si="9074">$AX$2*F6755*($T$4*$AU$2)/1000</f>
        <v>0</v>
      </c>
      <c r="U6758" s="6">
        <f t="shared" ref="U6758:U6821" si="9075">$AX$2*F6755*($U$4*$AU$2)/1000</f>
        <v>0</v>
      </c>
      <c r="V6758" s="6">
        <f t="shared" ref="V6758:V6821" si="9076">$AX$2*F6755*($V$4*$AU$2)/1000</f>
        <v>0</v>
      </c>
      <c r="W6758" s="6">
        <f t="shared" ref="W6758:W6821" si="9077">$AX$2*F6755*($W$4*$AU$2)/1000</f>
        <v>0</v>
      </c>
      <c r="X6758" s="17"/>
      <c r="Y6758" s="17"/>
      <c r="Z6758" s="17"/>
      <c r="AA6758" s="17"/>
      <c r="AB6758" s="17"/>
      <c r="AC6758" s="17"/>
      <c r="AE6758" s="16"/>
      <c r="AF6758" s="16"/>
      <c r="AG6758" s="16"/>
      <c r="AH6758" s="16"/>
      <c r="AI6758" s="16"/>
      <c r="AJ6758" s="16"/>
      <c r="AL6758" s="16"/>
      <c r="AM6758" s="16"/>
      <c r="AN6758" s="16"/>
      <c r="AO6758" s="16"/>
      <c r="AP6758" s="16"/>
      <c r="AQ6758" s="16"/>
      <c r="BI6758" s="1">
        <v>23</v>
      </c>
      <c r="BJ6758" s="6">
        <f>SUM($R$5:R6760)-$AB$2</f>
        <v>785.9143690000011</v>
      </c>
      <c r="BK6758" s="6">
        <f>SUM($R$5:S6760)-$AB$2</f>
        <v>3860.6033707200049</v>
      </c>
      <c r="BL6758" s="6">
        <f>SUM($R$5:T6760)-$AB$2</f>
        <v>11547.32587502002</v>
      </c>
      <c r="BM6758" s="6">
        <f>SUM($R$5:U6760)-$AB$2</f>
        <v>22308.737381040162</v>
      </c>
      <c r="BN6758" s="6">
        <f>SUM($R$5:V6760)-$AB$2</f>
        <v>37682.18238964022</v>
      </c>
      <c r="BO6758" s="6">
        <f>SUM($R$5:W6760)-$AB$2</f>
        <v>56130.316399959665</v>
      </c>
      <c r="BP6758" s="16"/>
    </row>
    <row r="6759" spans="1:68" x14ac:dyDescent="0.45">
      <c r="A6759" s="1">
        <v>2008</v>
      </c>
      <c r="B6759" s="1">
        <v>10</v>
      </c>
      <c r="C6759" s="1">
        <v>9</v>
      </c>
      <c r="D6759" s="1">
        <v>1</v>
      </c>
      <c r="E6759" s="1">
        <v>16.100000000000001</v>
      </c>
      <c r="F6759" s="1">
        <v>0</v>
      </c>
      <c r="G6759" s="4"/>
      <c r="H6759" s="4"/>
      <c r="Q6759" s="1">
        <v>22</v>
      </c>
      <c r="R6759" s="6">
        <f t="shared" si="9072"/>
        <v>0</v>
      </c>
      <c r="S6759" s="6">
        <f t="shared" si="9073"/>
        <v>0</v>
      </c>
      <c r="T6759" s="6">
        <f t="shared" si="9074"/>
        <v>0</v>
      </c>
      <c r="U6759" s="6">
        <f t="shared" si="9075"/>
        <v>0</v>
      </c>
      <c r="V6759" s="6">
        <f t="shared" si="9076"/>
        <v>0</v>
      </c>
      <c r="W6759" s="6">
        <f t="shared" si="9077"/>
        <v>0</v>
      </c>
      <c r="X6759" s="17"/>
      <c r="Y6759" s="17"/>
      <c r="Z6759" s="17"/>
      <c r="AA6759" s="17"/>
      <c r="AB6759" s="17"/>
      <c r="AC6759" s="17"/>
      <c r="AE6759" s="16"/>
      <c r="AF6759" s="16"/>
      <c r="AG6759" s="16"/>
      <c r="AH6759" s="16"/>
      <c r="AI6759" s="16"/>
      <c r="AJ6759" s="16"/>
      <c r="AL6759" s="16"/>
      <c r="AM6759" s="16"/>
      <c r="AN6759" s="16"/>
      <c r="AO6759" s="16"/>
      <c r="AP6759" s="16"/>
      <c r="AQ6759" s="16"/>
      <c r="BI6759" s="1">
        <v>0</v>
      </c>
      <c r="BJ6759" s="6">
        <f t="shared" ref="BJ6759" si="9078">R6761-$AB$2</f>
        <v>-6.53125</v>
      </c>
      <c r="BK6759" s="6">
        <f t="shared" ref="BK6759" si="9079">S6761-$AB$2</f>
        <v>-6.53125</v>
      </c>
      <c r="BL6759" s="6">
        <f t="shared" ref="BL6759" si="9080">T6761-$AB$2</f>
        <v>-6.53125</v>
      </c>
      <c r="BM6759" s="6">
        <f t="shared" ref="BM6759" si="9081">U6761-$AB$2</f>
        <v>-6.53125</v>
      </c>
      <c r="BN6759" s="6">
        <f t="shared" ref="BN6759" si="9082">V6761-$AB$2</f>
        <v>-6.53125</v>
      </c>
      <c r="BO6759" s="6">
        <f t="shared" ref="BO6759" si="9083">W6761-$AB$2</f>
        <v>-6.53125</v>
      </c>
      <c r="BP6759" s="16">
        <v>283</v>
      </c>
    </row>
    <row r="6760" spans="1:68" x14ac:dyDescent="0.45">
      <c r="A6760" s="1">
        <v>2008</v>
      </c>
      <c r="B6760" s="1">
        <v>10</v>
      </c>
      <c r="C6760" s="1">
        <v>9</v>
      </c>
      <c r="D6760" s="1">
        <v>2</v>
      </c>
      <c r="E6760" s="1">
        <v>15.8</v>
      </c>
      <c r="F6760" s="1">
        <v>0</v>
      </c>
      <c r="G6760" s="4"/>
      <c r="H6760" s="4"/>
      <c r="Q6760" s="1">
        <v>23</v>
      </c>
      <c r="R6760" s="6">
        <f t="shared" si="9072"/>
        <v>0</v>
      </c>
      <c r="S6760" s="6">
        <f t="shared" si="9073"/>
        <v>0</v>
      </c>
      <c r="T6760" s="6">
        <f t="shared" si="9074"/>
        <v>0</v>
      </c>
      <c r="U6760" s="6">
        <f t="shared" si="9075"/>
        <v>0</v>
      </c>
      <c r="V6760" s="6">
        <f t="shared" si="9076"/>
        <v>0</v>
      </c>
      <c r="W6760" s="6">
        <f t="shared" si="9077"/>
        <v>0</v>
      </c>
      <c r="X6760" s="17"/>
      <c r="Y6760" s="17"/>
      <c r="Z6760" s="17"/>
      <c r="AA6760" s="17"/>
      <c r="AB6760" s="17"/>
      <c r="AC6760" s="17"/>
      <c r="AE6760" s="16"/>
      <c r="AF6760" s="16"/>
      <c r="AG6760" s="16"/>
      <c r="AH6760" s="16"/>
      <c r="AI6760" s="16"/>
      <c r="AJ6760" s="16"/>
      <c r="AL6760" s="16"/>
      <c r="AM6760" s="16"/>
      <c r="AN6760" s="16"/>
      <c r="AO6760" s="16"/>
      <c r="AP6760" s="16"/>
      <c r="AQ6760" s="16"/>
      <c r="BI6760" s="1">
        <v>1</v>
      </c>
      <c r="BJ6760" s="6">
        <f>SUM($R$5:R6762)-$AB$2</f>
        <v>785.9143690000011</v>
      </c>
      <c r="BK6760" s="6">
        <f>SUM($R$5:S6762)-$AB$2</f>
        <v>3860.6033707200049</v>
      </c>
      <c r="BL6760" s="6">
        <f>SUM($R$5:T6762)-$AB$2</f>
        <v>11547.32587502002</v>
      </c>
      <c r="BM6760" s="6">
        <f>SUM($R$5:U6762)-$AB$2</f>
        <v>22308.737381040162</v>
      </c>
      <c r="BN6760" s="6">
        <f>SUM($R$5:V6762)-$AB$2</f>
        <v>37682.18238964022</v>
      </c>
      <c r="BO6760" s="6">
        <f>SUM($R$5:W6762)-$AB$2</f>
        <v>56130.316399959665</v>
      </c>
      <c r="BP6760" s="16"/>
    </row>
    <row r="6761" spans="1:68" x14ac:dyDescent="0.45">
      <c r="A6761" s="1">
        <v>2008</v>
      </c>
      <c r="B6761" s="1">
        <v>10</v>
      </c>
      <c r="C6761" s="1">
        <v>9</v>
      </c>
      <c r="D6761" s="1">
        <v>3</v>
      </c>
      <c r="E6761" s="1">
        <v>15.7</v>
      </c>
      <c r="F6761" s="1">
        <v>0</v>
      </c>
      <c r="G6761" s="4"/>
      <c r="H6761" s="4"/>
      <c r="Q6761" s="1">
        <v>0</v>
      </c>
      <c r="R6761" s="6">
        <f t="shared" si="9072"/>
        <v>0</v>
      </c>
      <c r="S6761" s="6">
        <f t="shared" si="9073"/>
        <v>0</v>
      </c>
      <c r="T6761" s="6">
        <f t="shared" si="9074"/>
        <v>0</v>
      </c>
      <c r="U6761" s="6">
        <f t="shared" si="9075"/>
        <v>0</v>
      </c>
      <c r="V6761" s="6">
        <f t="shared" si="9076"/>
        <v>0</v>
      </c>
      <c r="W6761" s="6">
        <f t="shared" si="9077"/>
        <v>0</v>
      </c>
      <c r="X6761" s="17"/>
      <c r="Y6761" s="17"/>
      <c r="Z6761" s="17"/>
      <c r="AA6761" s="17"/>
      <c r="AB6761" s="17"/>
      <c r="AC6761" s="17"/>
      <c r="AE6761" s="16"/>
      <c r="AF6761" s="16"/>
      <c r="AG6761" s="16"/>
      <c r="AH6761" s="16"/>
      <c r="AI6761" s="16"/>
      <c r="AJ6761" s="16"/>
      <c r="AL6761" s="16"/>
      <c r="AM6761" s="16"/>
      <c r="AN6761" s="16"/>
      <c r="AO6761" s="16"/>
      <c r="AP6761" s="16"/>
      <c r="AQ6761" s="16"/>
      <c r="BI6761" s="1">
        <v>2</v>
      </c>
      <c r="BJ6761" s="6">
        <f>SUM($R$5:R6763)-$AB$2</f>
        <v>785.9143690000011</v>
      </c>
      <c r="BK6761" s="6">
        <f>SUM($R$5:S6763)-$AB$2</f>
        <v>3860.6033707200049</v>
      </c>
      <c r="BL6761" s="6">
        <f>SUM($R$5:T6763)-$AB$2</f>
        <v>11547.32587502002</v>
      </c>
      <c r="BM6761" s="6">
        <f>SUM($R$5:U6763)-$AB$2</f>
        <v>22308.737381040162</v>
      </c>
      <c r="BN6761" s="6">
        <f>SUM($R$5:V6763)-$AB$2</f>
        <v>37682.18238964022</v>
      </c>
      <c r="BO6761" s="6">
        <f>SUM($R$5:W6763)-$AB$2</f>
        <v>56130.316399959665</v>
      </c>
      <c r="BP6761" s="16"/>
    </row>
    <row r="6762" spans="1:68" x14ac:dyDescent="0.45">
      <c r="A6762" s="1">
        <v>2008</v>
      </c>
      <c r="B6762" s="1">
        <v>10</v>
      </c>
      <c r="C6762" s="1">
        <v>9</v>
      </c>
      <c r="D6762" s="1">
        <v>4</v>
      </c>
      <c r="E6762" s="1">
        <v>15.6</v>
      </c>
      <c r="F6762" s="1">
        <v>0</v>
      </c>
      <c r="G6762" s="4"/>
      <c r="H6762" s="4"/>
      <c r="Q6762" s="1">
        <v>1</v>
      </c>
      <c r="R6762" s="6">
        <f t="shared" si="9072"/>
        <v>0</v>
      </c>
      <c r="S6762" s="6">
        <f t="shared" si="9073"/>
        <v>0</v>
      </c>
      <c r="T6762" s="6">
        <f t="shared" si="9074"/>
        <v>0</v>
      </c>
      <c r="U6762" s="6">
        <f t="shared" si="9075"/>
        <v>0</v>
      </c>
      <c r="V6762" s="6">
        <f t="shared" si="9076"/>
        <v>0</v>
      </c>
      <c r="W6762" s="6">
        <f t="shared" si="9077"/>
        <v>0</v>
      </c>
      <c r="X6762" s="17"/>
      <c r="Y6762" s="17"/>
      <c r="Z6762" s="17"/>
      <c r="AA6762" s="17"/>
      <c r="AB6762" s="17"/>
      <c r="AC6762" s="17"/>
      <c r="AE6762" s="16"/>
      <c r="AF6762" s="16"/>
      <c r="AG6762" s="16"/>
      <c r="AH6762" s="16"/>
      <c r="AI6762" s="16"/>
      <c r="AJ6762" s="16"/>
      <c r="AL6762" s="16"/>
      <c r="AM6762" s="16"/>
      <c r="AN6762" s="16"/>
      <c r="AO6762" s="16"/>
      <c r="AP6762" s="16"/>
      <c r="AQ6762" s="16"/>
      <c r="BI6762" s="1">
        <v>3</v>
      </c>
      <c r="BJ6762" s="6">
        <f>SUM($R$5:R6764)-$AB$2</f>
        <v>785.9143690000011</v>
      </c>
      <c r="BK6762" s="6">
        <f>SUM($R$5:S6764)-$AB$2</f>
        <v>3860.6033707200049</v>
      </c>
      <c r="BL6762" s="6">
        <f>SUM($R$5:T6764)-$AB$2</f>
        <v>11547.32587502002</v>
      </c>
      <c r="BM6762" s="6">
        <f>SUM($R$5:U6764)-$AB$2</f>
        <v>22308.737381040162</v>
      </c>
      <c r="BN6762" s="6">
        <f>SUM($R$5:V6764)-$AB$2</f>
        <v>37682.18238964022</v>
      </c>
      <c r="BO6762" s="6">
        <f>SUM($R$5:W6764)-$AB$2</f>
        <v>56130.316399959665</v>
      </c>
      <c r="BP6762" s="16"/>
    </row>
    <row r="6763" spans="1:68" x14ac:dyDescent="0.45">
      <c r="A6763" s="1">
        <v>2008</v>
      </c>
      <c r="B6763" s="1">
        <v>10</v>
      </c>
      <c r="C6763" s="1">
        <v>9</v>
      </c>
      <c r="D6763" s="1">
        <v>5</v>
      </c>
      <c r="E6763" s="1">
        <v>15.7</v>
      </c>
      <c r="F6763" s="1">
        <v>0</v>
      </c>
      <c r="G6763" s="4"/>
      <c r="H6763" s="4"/>
      <c r="Q6763" s="1">
        <v>2</v>
      </c>
      <c r="R6763" s="6">
        <f t="shared" si="9072"/>
        <v>0</v>
      </c>
      <c r="S6763" s="6">
        <f t="shared" si="9073"/>
        <v>0</v>
      </c>
      <c r="T6763" s="6">
        <f t="shared" si="9074"/>
        <v>0</v>
      </c>
      <c r="U6763" s="6">
        <f t="shared" si="9075"/>
        <v>0</v>
      </c>
      <c r="V6763" s="6">
        <f t="shared" si="9076"/>
        <v>0</v>
      </c>
      <c r="W6763" s="6">
        <f t="shared" si="9077"/>
        <v>0</v>
      </c>
      <c r="X6763" s="17"/>
      <c r="Y6763" s="17"/>
      <c r="Z6763" s="17"/>
      <c r="AA6763" s="17"/>
      <c r="AB6763" s="17"/>
      <c r="AC6763" s="17"/>
      <c r="AE6763" s="16"/>
      <c r="AF6763" s="16"/>
      <c r="AG6763" s="16"/>
      <c r="AH6763" s="16"/>
      <c r="AI6763" s="16"/>
      <c r="AJ6763" s="16"/>
      <c r="AL6763" s="16"/>
      <c r="AM6763" s="16"/>
      <c r="AN6763" s="16"/>
      <c r="AO6763" s="16"/>
      <c r="AP6763" s="16"/>
      <c r="AQ6763" s="16"/>
      <c r="BI6763" s="1">
        <v>4</v>
      </c>
      <c r="BJ6763" s="6">
        <f>SUM($R$5:R6765)-$AB$2</f>
        <v>785.9143690000011</v>
      </c>
      <c r="BK6763" s="6">
        <f>SUM($R$5:S6765)-$AB$2</f>
        <v>3860.6033707200049</v>
      </c>
      <c r="BL6763" s="6">
        <f>SUM($R$5:T6765)-$AB$2</f>
        <v>11547.32587502002</v>
      </c>
      <c r="BM6763" s="6">
        <f>SUM($R$5:U6765)-$AB$2</f>
        <v>22308.737381040162</v>
      </c>
      <c r="BN6763" s="6">
        <f>SUM($R$5:V6765)-$AB$2</f>
        <v>37682.18238964022</v>
      </c>
      <c r="BO6763" s="6">
        <f>SUM($R$5:W6765)-$AB$2</f>
        <v>56130.316399959665</v>
      </c>
      <c r="BP6763" s="16"/>
    </row>
    <row r="6764" spans="1:68" x14ac:dyDescent="0.45">
      <c r="A6764" s="1">
        <v>2008</v>
      </c>
      <c r="B6764" s="1">
        <v>10</v>
      </c>
      <c r="C6764" s="1">
        <v>9</v>
      </c>
      <c r="D6764" s="1">
        <v>6</v>
      </c>
      <c r="E6764" s="1">
        <v>15.6</v>
      </c>
      <c r="F6764" s="1">
        <v>0</v>
      </c>
      <c r="G6764" s="4"/>
      <c r="H6764" s="4"/>
      <c r="Q6764" s="1">
        <v>3</v>
      </c>
      <c r="R6764" s="6">
        <f t="shared" si="9072"/>
        <v>0</v>
      </c>
      <c r="S6764" s="6">
        <f t="shared" si="9073"/>
        <v>0</v>
      </c>
      <c r="T6764" s="6">
        <f t="shared" si="9074"/>
        <v>0</v>
      </c>
      <c r="U6764" s="6">
        <f t="shared" si="9075"/>
        <v>0</v>
      </c>
      <c r="V6764" s="6">
        <f t="shared" si="9076"/>
        <v>0</v>
      </c>
      <c r="W6764" s="6">
        <f t="shared" si="9077"/>
        <v>0</v>
      </c>
      <c r="X6764" s="17"/>
      <c r="Y6764" s="17"/>
      <c r="Z6764" s="17"/>
      <c r="AA6764" s="17"/>
      <c r="AB6764" s="17"/>
      <c r="AC6764" s="17"/>
      <c r="AE6764" s="16"/>
      <c r="AF6764" s="16"/>
      <c r="AG6764" s="16"/>
      <c r="AH6764" s="16"/>
      <c r="AI6764" s="16"/>
      <c r="AJ6764" s="16"/>
      <c r="AL6764" s="16"/>
      <c r="AM6764" s="16"/>
      <c r="AN6764" s="16"/>
      <c r="AO6764" s="16"/>
      <c r="AP6764" s="16"/>
      <c r="AQ6764" s="16"/>
      <c r="BI6764" s="1">
        <v>5</v>
      </c>
      <c r="BJ6764" s="6">
        <f>SUM($R$5:R6766)-$AB$2</f>
        <v>785.9143690000011</v>
      </c>
      <c r="BK6764" s="6">
        <f>SUM($R$5:S6766)-$AB$2</f>
        <v>3860.6033707200049</v>
      </c>
      <c r="BL6764" s="6">
        <f>SUM($R$5:T6766)-$AB$2</f>
        <v>11547.32587502002</v>
      </c>
      <c r="BM6764" s="6">
        <f>SUM($R$5:U6766)-$AB$2</f>
        <v>22308.737381040162</v>
      </c>
      <c r="BN6764" s="6">
        <f>SUM($R$5:V6766)-$AB$2</f>
        <v>37682.18238964022</v>
      </c>
      <c r="BO6764" s="6">
        <f>SUM($R$5:W6766)-$AB$2</f>
        <v>56130.316399959665</v>
      </c>
      <c r="BP6764" s="16"/>
    </row>
    <row r="6765" spans="1:68" x14ac:dyDescent="0.45">
      <c r="A6765" s="1">
        <v>2008</v>
      </c>
      <c r="B6765" s="1">
        <v>10</v>
      </c>
      <c r="C6765" s="1">
        <v>9</v>
      </c>
      <c r="D6765" s="1">
        <v>7</v>
      </c>
      <c r="E6765" s="1">
        <v>15.2</v>
      </c>
      <c r="F6765" s="1">
        <v>0</v>
      </c>
      <c r="G6765" s="4"/>
      <c r="H6765" s="4"/>
      <c r="Q6765" s="1">
        <v>4</v>
      </c>
      <c r="R6765" s="6">
        <f t="shared" si="9072"/>
        <v>0</v>
      </c>
      <c r="S6765" s="6">
        <f t="shared" si="9073"/>
        <v>0</v>
      </c>
      <c r="T6765" s="6">
        <f t="shared" si="9074"/>
        <v>0</v>
      </c>
      <c r="U6765" s="6">
        <f t="shared" si="9075"/>
        <v>0</v>
      </c>
      <c r="V6765" s="6">
        <f t="shared" si="9076"/>
        <v>0</v>
      </c>
      <c r="W6765" s="6">
        <f t="shared" si="9077"/>
        <v>0</v>
      </c>
      <c r="X6765" s="17"/>
      <c r="Y6765" s="17"/>
      <c r="Z6765" s="17"/>
      <c r="AA6765" s="17"/>
      <c r="AB6765" s="17"/>
      <c r="AC6765" s="17"/>
      <c r="AE6765" s="16"/>
      <c r="AF6765" s="16"/>
      <c r="AG6765" s="16"/>
      <c r="AH6765" s="16"/>
      <c r="AI6765" s="16"/>
      <c r="AJ6765" s="16"/>
      <c r="AL6765" s="16"/>
      <c r="AM6765" s="16"/>
      <c r="AN6765" s="16"/>
      <c r="AO6765" s="16"/>
      <c r="AP6765" s="16"/>
      <c r="AQ6765" s="16"/>
      <c r="BI6765" s="1">
        <v>6</v>
      </c>
      <c r="BJ6765" s="6">
        <f>SUM($R$5:R6767)-$AB$2</f>
        <v>785.9143690000011</v>
      </c>
      <c r="BK6765" s="6">
        <f>SUM($R$5:S6767)-$AB$2</f>
        <v>3860.6033707200049</v>
      </c>
      <c r="BL6765" s="6">
        <f>SUM($R$5:T6767)-$AB$2</f>
        <v>11547.32587502002</v>
      </c>
      <c r="BM6765" s="6">
        <f>SUM($R$5:U6767)-$AB$2</f>
        <v>22308.737381040162</v>
      </c>
      <c r="BN6765" s="6">
        <f>SUM($R$5:V6767)-$AB$2</f>
        <v>37682.18238964022</v>
      </c>
      <c r="BO6765" s="6">
        <f>SUM($R$5:W6767)-$AB$2</f>
        <v>56130.316399959665</v>
      </c>
      <c r="BP6765" s="16"/>
    </row>
    <row r="6766" spans="1:68" x14ac:dyDescent="0.45">
      <c r="A6766" s="1">
        <v>2008</v>
      </c>
      <c r="B6766" s="1">
        <v>10</v>
      </c>
      <c r="C6766" s="1">
        <v>9</v>
      </c>
      <c r="D6766" s="1">
        <v>8</v>
      </c>
      <c r="E6766" s="1">
        <v>15.3</v>
      </c>
      <c r="F6766" s="1">
        <v>85.06</v>
      </c>
      <c r="G6766" s="4"/>
      <c r="H6766" s="4"/>
      <c r="Q6766" s="1">
        <v>5</v>
      </c>
      <c r="R6766" s="6">
        <f t="shared" si="9072"/>
        <v>0</v>
      </c>
      <c r="S6766" s="6">
        <f t="shared" si="9073"/>
        <v>0</v>
      </c>
      <c r="T6766" s="6">
        <f t="shared" si="9074"/>
        <v>0</v>
      </c>
      <c r="U6766" s="6">
        <f t="shared" si="9075"/>
        <v>0</v>
      </c>
      <c r="V6766" s="6">
        <f t="shared" si="9076"/>
        <v>0</v>
      </c>
      <c r="W6766" s="6">
        <f t="shared" si="9077"/>
        <v>0</v>
      </c>
      <c r="X6766" s="17"/>
      <c r="Y6766" s="17"/>
      <c r="Z6766" s="17"/>
      <c r="AA6766" s="17"/>
      <c r="AB6766" s="17"/>
      <c r="AC6766" s="17"/>
      <c r="AE6766" s="16"/>
      <c r="AF6766" s="16"/>
      <c r="AG6766" s="16"/>
      <c r="AH6766" s="16"/>
      <c r="AI6766" s="16"/>
      <c r="AJ6766" s="16"/>
      <c r="AL6766" s="16"/>
      <c r="AM6766" s="16"/>
      <c r="AN6766" s="16"/>
      <c r="AO6766" s="16"/>
      <c r="AP6766" s="16"/>
      <c r="AQ6766" s="16"/>
      <c r="BI6766" s="1">
        <v>7</v>
      </c>
      <c r="BJ6766" s="6">
        <f>SUM($R$5:R6768)-$AB$2</f>
        <v>785.9143690000011</v>
      </c>
      <c r="BK6766" s="6">
        <f>SUM($R$5:S6768)-$AB$2</f>
        <v>3860.6033707200049</v>
      </c>
      <c r="BL6766" s="6">
        <f>SUM($R$5:T6768)-$AB$2</f>
        <v>11547.32587502002</v>
      </c>
      <c r="BM6766" s="6">
        <f>SUM($R$5:U6768)-$AB$2</f>
        <v>22308.737381040162</v>
      </c>
      <c r="BN6766" s="6">
        <f>SUM($R$5:V6768)-$AB$2</f>
        <v>37682.18238964022</v>
      </c>
      <c r="BO6766" s="6">
        <f>SUM($R$5:W6768)-$AB$2</f>
        <v>56130.316399959665</v>
      </c>
      <c r="BP6766" s="16"/>
    </row>
    <row r="6767" spans="1:68" x14ac:dyDescent="0.45">
      <c r="A6767" s="1">
        <v>2008</v>
      </c>
      <c r="B6767" s="1">
        <v>10</v>
      </c>
      <c r="C6767" s="1">
        <v>9</v>
      </c>
      <c r="D6767" s="1">
        <v>9</v>
      </c>
      <c r="E6767" s="1">
        <v>16.2</v>
      </c>
      <c r="F6767" s="1">
        <v>287.97000000000003</v>
      </c>
      <c r="G6767" s="4"/>
      <c r="H6767" s="4"/>
      <c r="Q6767" s="1">
        <v>6</v>
      </c>
      <c r="R6767" s="6">
        <f t="shared" si="9072"/>
        <v>0</v>
      </c>
      <c r="S6767" s="6">
        <f t="shared" si="9073"/>
        <v>0</v>
      </c>
      <c r="T6767" s="6">
        <f t="shared" si="9074"/>
        <v>0</v>
      </c>
      <c r="U6767" s="6">
        <f t="shared" si="9075"/>
        <v>0</v>
      </c>
      <c r="V6767" s="6">
        <f t="shared" si="9076"/>
        <v>0</v>
      </c>
      <c r="W6767" s="6">
        <f t="shared" si="9077"/>
        <v>0</v>
      </c>
      <c r="X6767" s="17"/>
      <c r="Y6767" s="17"/>
      <c r="Z6767" s="17"/>
      <c r="AA6767" s="17"/>
      <c r="AB6767" s="17"/>
      <c r="AC6767" s="17"/>
      <c r="AE6767" s="16"/>
      <c r="AF6767" s="16"/>
      <c r="AG6767" s="16"/>
      <c r="AH6767" s="16"/>
      <c r="AI6767" s="16"/>
      <c r="AJ6767" s="16"/>
      <c r="AL6767" s="16"/>
      <c r="AM6767" s="16"/>
      <c r="AN6767" s="16"/>
      <c r="AO6767" s="16"/>
      <c r="AP6767" s="16"/>
      <c r="AQ6767" s="16"/>
      <c r="BI6767" s="1">
        <v>8</v>
      </c>
      <c r="BJ6767" s="6">
        <f>SUM($R$5:R6769)-$AB$2</f>
        <v>785.9637038000011</v>
      </c>
      <c r="BK6767" s="6">
        <f>SUM($R$5:S6769)-$AB$2</f>
        <v>3860.8441245440049</v>
      </c>
      <c r="BL6767" s="6">
        <f>SUM($R$5:T6769)-$AB$2</f>
        <v>11548.045176404021</v>
      </c>
      <c r="BM6767" s="6">
        <f>SUM($R$5:U6769)-$AB$2</f>
        <v>22310.126649008162</v>
      </c>
      <c r="BN6767" s="6">
        <f>SUM($R$5:V6769)-$AB$2</f>
        <v>37684.52875272822</v>
      </c>
      <c r="BO6767" s="6">
        <f>SUM($R$5:W6769)-$AB$2</f>
        <v>56133.811277191664</v>
      </c>
      <c r="BP6767" s="16"/>
    </row>
    <row r="6768" spans="1:68" x14ac:dyDescent="0.45">
      <c r="A6768" s="1">
        <v>2008</v>
      </c>
      <c r="B6768" s="1">
        <v>10</v>
      </c>
      <c r="C6768" s="1">
        <v>9</v>
      </c>
      <c r="D6768" s="1">
        <v>10</v>
      </c>
      <c r="E6768" s="1">
        <v>17.399999999999999</v>
      </c>
      <c r="F6768" s="1">
        <v>472.54</v>
      </c>
      <c r="G6768" s="4"/>
      <c r="H6768" s="4"/>
      <c r="Q6768" s="1">
        <v>7</v>
      </c>
      <c r="R6768" s="6">
        <f t="shared" si="9072"/>
        <v>0</v>
      </c>
      <c r="S6768" s="6">
        <f t="shared" si="9073"/>
        <v>0</v>
      </c>
      <c r="T6768" s="6">
        <f t="shared" si="9074"/>
        <v>0</v>
      </c>
      <c r="U6768" s="6">
        <f t="shared" si="9075"/>
        <v>0</v>
      </c>
      <c r="V6768" s="6">
        <f t="shared" si="9076"/>
        <v>0</v>
      </c>
      <c r="W6768" s="6">
        <f t="shared" si="9077"/>
        <v>0</v>
      </c>
      <c r="X6768" s="17"/>
      <c r="Y6768" s="17"/>
      <c r="Z6768" s="17"/>
      <c r="AA6768" s="17"/>
      <c r="AB6768" s="17"/>
      <c r="AC6768" s="17"/>
      <c r="AE6768" s="16"/>
      <c r="AF6768" s="16"/>
      <c r="AG6768" s="16"/>
      <c r="AH6768" s="16"/>
      <c r="AI6768" s="16"/>
      <c r="AJ6768" s="16"/>
      <c r="AL6768" s="16"/>
      <c r="AM6768" s="16"/>
      <c r="AN6768" s="16"/>
      <c r="AO6768" s="16"/>
      <c r="AP6768" s="16"/>
      <c r="AQ6768" s="16"/>
      <c r="BI6768" s="1">
        <v>9</v>
      </c>
      <c r="BJ6768" s="6">
        <f>SUM($R$5:R6770)-$AB$2</f>
        <v>786.13072640000109</v>
      </c>
      <c r="BK6768" s="6">
        <f>SUM($R$5:S6770)-$AB$2</f>
        <v>3861.6591948320051</v>
      </c>
      <c r="BL6768" s="6">
        <f>SUM($R$5:T6770)-$AB$2</f>
        <v>11550.480365912023</v>
      </c>
      <c r="BM6768" s="6">
        <f>SUM($R$5:U6770)-$AB$2</f>
        <v>22314.830005424159</v>
      </c>
      <c r="BN6768" s="6">
        <f>SUM($R$5:V6770)-$AB$2</f>
        <v>37692.472347584218</v>
      </c>
      <c r="BO6768" s="6">
        <f>SUM($R$5:W6770)-$AB$2</f>
        <v>56145.643158175662</v>
      </c>
      <c r="BP6768" s="16"/>
    </row>
    <row r="6769" spans="1:68" x14ac:dyDescent="0.45">
      <c r="A6769" s="1">
        <v>2008</v>
      </c>
      <c r="B6769" s="1">
        <v>10</v>
      </c>
      <c r="C6769" s="1">
        <v>9</v>
      </c>
      <c r="D6769" s="1">
        <v>11</v>
      </c>
      <c r="E6769" s="1">
        <v>18.3</v>
      </c>
      <c r="F6769" s="1">
        <v>612.5</v>
      </c>
      <c r="G6769" s="4"/>
      <c r="H6769" s="4"/>
      <c r="Q6769" s="1">
        <v>8</v>
      </c>
      <c r="R6769" s="6">
        <f t="shared" si="9072"/>
        <v>4.9334799999999998E-2</v>
      </c>
      <c r="S6769" s="6">
        <f t="shared" si="9073"/>
        <v>0.19141902400000002</v>
      </c>
      <c r="T6769" s="6">
        <f t="shared" si="9074"/>
        <v>0.47854755999999998</v>
      </c>
      <c r="U6769" s="6">
        <f t="shared" si="9075"/>
        <v>0.66996658399999998</v>
      </c>
      <c r="V6769" s="6">
        <f t="shared" si="9076"/>
        <v>0.95709511999999997</v>
      </c>
      <c r="W6769" s="6">
        <f t="shared" si="9077"/>
        <v>1.148514144</v>
      </c>
      <c r="X6769" s="17"/>
      <c r="Y6769" s="17"/>
      <c r="Z6769" s="17"/>
      <c r="AA6769" s="17"/>
      <c r="AB6769" s="17"/>
      <c r="AC6769" s="17"/>
      <c r="AE6769" s="16"/>
      <c r="AF6769" s="16"/>
      <c r="AG6769" s="16"/>
      <c r="AH6769" s="16"/>
      <c r="AI6769" s="16"/>
      <c r="AJ6769" s="16"/>
      <c r="AL6769" s="16"/>
      <c r="AM6769" s="16"/>
      <c r="AN6769" s="16"/>
      <c r="AO6769" s="16"/>
      <c r="AP6769" s="16"/>
      <c r="AQ6769" s="16"/>
      <c r="BI6769" s="1">
        <v>10</v>
      </c>
      <c r="BJ6769" s="6">
        <f>SUM($R$5:R6771)-$AB$2</f>
        <v>786.40479960000107</v>
      </c>
      <c r="BK6769" s="6">
        <f>SUM($R$5:S6771)-$AB$2</f>
        <v>3862.9966720480052</v>
      </c>
      <c r="BL6769" s="6">
        <f>SUM($R$5:T6771)-$AB$2</f>
        <v>11554.476353168024</v>
      </c>
      <c r="BM6769" s="6">
        <f>SUM($R$5:U6771)-$AB$2</f>
        <v>22322.547906736159</v>
      </c>
      <c r="BN6769" s="6">
        <f>SUM($R$5:V6771)-$AB$2</f>
        <v>37705.507268976216</v>
      </c>
      <c r="BO6769" s="6">
        <f>SUM($R$5:W6771)-$AB$2</f>
        <v>56165.058503663662</v>
      </c>
      <c r="BP6769" s="16"/>
    </row>
    <row r="6770" spans="1:68" x14ac:dyDescent="0.45">
      <c r="A6770" s="1">
        <v>2008</v>
      </c>
      <c r="B6770" s="1">
        <v>10</v>
      </c>
      <c r="C6770" s="1">
        <v>9</v>
      </c>
      <c r="D6770" s="1">
        <v>12</v>
      </c>
      <c r="E6770" s="1">
        <v>18.7</v>
      </c>
      <c r="F6770" s="1">
        <v>709.66</v>
      </c>
      <c r="G6770" s="4"/>
      <c r="H6770" s="4"/>
      <c r="Q6770" s="1">
        <v>9</v>
      </c>
      <c r="R6770" s="6">
        <f t="shared" si="9072"/>
        <v>0.16702260000000002</v>
      </c>
      <c r="S6770" s="6">
        <f t="shared" si="9073"/>
        <v>0.64804768800000001</v>
      </c>
      <c r="T6770" s="6">
        <f t="shared" si="9074"/>
        <v>1.6201192200000001</v>
      </c>
      <c r="U6770" s="6">
        <f t="shared" si="9075"/>
        <v>2.268166908</v>
      </c>
      <c r="V6770" s="6">
        <f t="shared" si="9076"/>
        <v>3.2402384400000002</v>
      </c>
      <c r="W6770" s="6">
        <f t="shared" si="9077"/>
        <v>3.8882861280000007</v>
      </c>
      <c r="X6770" s="17"/>
      <c r="Y6770" s="17"/>
      <c r="Z6770" s="17"/>
      <c r="AA6770" s="17"/>
      <c r="AB6770" s="17"/>
      <c r="AC6770" s="17"/>
      <c r="AE6770" s="16"/>
      <c r="AF6770" s="16"/>
      <c r="AG6770" s="16"/>
      <c r="AH6770" s="16"/>
      <c r="AI6770" s="16"/>
      <c r="AJ6770" s="16"/>
      <c r="AL6770" s="16"/>
      <c r="AM6770" s="16"/>
      <c r="AN6770" s="16"/>
      <c r="AO6770" s="16"/>
      <c r="AP6770" s="16"/>
      <c r="AQ6770" s="16"/>
      <c r="BI6770" s="1">
        <v>11</v>
      </c>
      <c r="BJ6770" s="6">
        <f>SUM($R$5:R6772)-$AB$2</f>
        <v>786.76004960000103</v>
      </c>
      <c r="BK6770" s="6">
        <f>SUM($R$5:S6772)-$AB$2</f>
        <v>3864.7302920480051</v>
      </c>
      <c r="BL6770" s="6">
        <f>SUM($R$5:T6772)-$AB$2</f>
        <v>11559.655898168025</v>
      </c>
      <c r="BM6770" s="6">
        <f>SUM($R$5:U6772)-$AB$2</f>
        <v>22332.551746736157</v>
      </c>
      <c r="BN6770" s="6">
        <f>SUM($R$5:V6772)-$AB$2</f>
        <v>37722.402958976214</v>
      </c>
      <c r="BO6770" s="6">
        <f>SUM($R$5:W6772)-$AB$2</f>
        <v>56190.224413663658</v>
      </c>
      <c r="BP6770" s="16"/>
    </row>
    <row r="6771" spans="1:68" x14ac:dyDescent="0.45">
      <c r="A6771" s="1">
        <v>2008</v>
      </c>
      <c r="B6771" s="1">
        <v>10</v>
      </c>
      <c r="C6771" s="1">
        <v>9</v>
      </c>
      <c r="D6771" s="1">
        <v>13</v>
      </c>
      <c r="E6771" s="1">
        <v>19.399999999999999</v>
      </c>
      <c r="F6771" s="1">
        <v>620.5</v>
      </c>
      <c r="G6771" s="4"/>
      <c r="H6771" s="4"/>
      <c r="Q6771" s="1">
        <v>10</v>
      </c>
      <c r="R6771" s="6">
        <f t="shared" si="9072"/>
        <v>0.27407319999999996</v>
      </c>
      <c r="S6771" s="6">
        <f t="shared" si="9073"/>
        <v>1.063404016</v>
      </c>
      <c r="T6771" s="6">
        <f t="shared" si="9074"/>
        <v>2.6585100399999995</v>
      </c>
      <c r="U6771" s="6">
        <f t="shared" si="9075"/>
        <v>3.7219140559999997</v>
      </c>
      <c r="V6771" s="6">
        <f t="shared" si="9076"/>
        <v>5.3170200799999989</v>
      </c>
      <c r="W6771" s="6">
        <f t="shared" si="9077"/>
        <v>6.3804240959999996</v>
      </c>
      <c r="X6771" s="17"/>
      <c r="Y6771" s="17"/>
      <c r="Z6771" s="17"/>
      <c r="AA6771" s="17"/>
      <c r="AB6771" s="17"/>
      <c r="AC6771" s="17"/>
      <c r="AE6771" s="16"/>
      <c r="AF6771" s="16"/>
      <c r="AG6771" s="16"/>
      <c r="AH6771" s="16"/>
      <c r="AI6771" s="16"/>
      <c r="AJ6771" s="16"/>
      <c r="AL6771" s="16"/>
      <c r="AM6771" s="16"/>
      <c r="AN6771" s="16"/>
      <c r="AO6771" s="16"/>
      <c r="AP6771" s="16"/>
      <c r="AQ6771" s="16"/>
      <c r="BI6771" s="1">
        <v>12</v>
      </c>
      <c r="BJ6771" s="6">
        <f t="shared" ref="BJ6771" si="9084">R6773-$AB$2</f>
        <v>-6.1196472000000002</v>
      </c>
      <c r="BK6771" s="6">
        <f t="shared" ref="BK6771" si="9085">S6773-$AB$2</f>
        <v>-4.9342311360000002</v>
      </c>
      <c r="BL6771" s="6">
        <f t="shared" ref="BL6771" si="9086">T6773-$AB$2</f>
        <v>-2.5387028400000009</v>
      </c>
      <c r="BM6771" s="6">
        <f t="shared" ref="BM6771" si="9087">U6773-$AB$2</f>
        <v>-0.94168397600000109</v>
      </c>
      <c r="BN6771" s="6">
        <f t="shared" ref="BN6771" si="9088">V6773-$AB$2</f>
        <v>1.4538443199999982</v>
      </c>
      <c r="BO6771" s="6">
        <f t="shared" ref="BO6771" si="9089">W6773-$AB$2</f>
        <v>3.0508631840000007</v>
      </c>
      <c r="BP6771" s="16"/>
    </row>
    <row r="6772" spans="1:68" x14ac:dyDescent="0.45">
      <c r="A6772" s="1">
        <v>2008</v>
      </c>
      <c r="B6772" s="1">
        <v>10</v>
      </c>
      <c r="C6772" s="1">
        <v>9</v>
      </c>
      <c r="D6772" s="1">
        <v>14</v>
      </c>
      <c r="E6772" s="1">
        <v>19.899999999999999</v>
      </c>
      <c r="F6772" s="1">
        <v>560.83000000000004</v>
      </c>
      <c r="G6772" s="4"/>
      <c r="H6772" s="4"/>
      <c r="Q6772" s="1">
        <v>11</v>
      </c>
      <c r="R6772" s="6">
        <f t="shared" si="9072"/>
        <v>0.35525000000000001</v>
      </c>
      <c r="S6772" s="6">
        <f t="shared" si="9073"/>
        <v>1.3783699999999999</v>
      </c>
      <c r="T6772" s="6">
        <f t="shared" si="9074"/>
        <v>3.4459249999999999</v>
      </c>
      <c r="U6772" s="6">
        <f t="shared" si="9075"/>
        <v>4.8242950000000002</v>
      </c>
      <c r="V6772" s="6">
        <f t="shared" si="9076"/>
        <v>6.8918499999999998</v>
      </c>
      <c r="W6772" s="6">
        <f t="shared" si="9077"/>
        <v>8.2702200000000019</v>
      </c>
      <c r="X6772" s="17"/>
      <c r="Y6772" s="17"/>
      <c r="Z6772" s="17"/>
      <c r="AA6772" s="17"/>
      <c r="AB6772" s="17"/>
      <c r="AC6772" s="17"/>
      <c r="AE6772" s="16"/>
      <c r="AF6772" s="16"/>
      <c r="AG6772" s="16"/>
      <c r="AH6772" s="16"/>
      <c r="AI6772" s="16"/>
      <c r="AJ6772" s="16"/>
      <c r="AL6772" s="16"/>
      <c r="AM6772" s="16"/>
      <c r="AN6772" s="16"/>
      <c r="AO6772" s="16"/>
      <c r="AP6772" s="16"/>
      <c r="AQ6772" s="16"/>
      <c r="BI6772" s="1">
        <v>13</v>
      </c>
      <c r="BJ6772" s="6">
        <f>SUM($R$5:R6774)-$AB$2</f>
        <v>787.53154240000094</v>
      </c>
      <c r="BK6772" s="6">
        <f>SUM($R$5:S6774)-$AB$2</f>
        <v>3868.4951769120053</v>
      </c>
      <c r="BL6772" s="6">
        <f>SUM($R$5:T6774)-$AB$2</f>
        <v>11570.904263192024</v>
      </c>
      <c r="BM6772" s="6">
        <f>SUM($R$5:U6774)-$AB$2</f>
        <v>22354.276983984153</v>
      </c>
      <c r="BN6772" s="6">
        <f>SUM($R$5:V6774)-$AB$2</f>
        <v>37759.095156544208</v>
      </c>
      <c r="BO6772" s="6">
        <f>SUM($R$5:W6774)-$AB$2</f>
        <v>56244.87696361565</v>
      </c>
      <c r="BP6772" s="16"/>
    </row>
    <row r="6773" spans="1:68" x14ac:dyDescent="0.45">
      <c r="A6773" s="1">
        <v>2008</v>
      </c>
      <c r="B6773" s="1">
        <v>10</v>
      </c>
      <c r="C6773" s="1">
        <v>9</v>
      </c>
      <c r="D6773" s="1">
        <v>15</v>
      </c>
      <c r="E6773" s="1">
        <v>20.399999999999999</v>
      </c>
      <c r="F6773" s="1">
        <v>589.34</v>
      </c>
      <c r="G6773" s="4"/>
      <c r="H6773" s="4"/>
      <c r="Q6773" s="1">
        <v>12</v>
      </c>
      <c r="R6773" s="6">
        <f t="shared" si="9072"/>
        <v>0.41160279999999994</v>
      </c>
      <c r="S6773" s="6">
        <f t="shared" si="9073"/>
        <v>1.5970188639999996</v>
      </c>
      <c r="T6773" s="6">
        <f t="shared" si="9074"/>
        <v>3.9925471599999991</v>
      </c>
      <c r="U6773" s="6">
        <f t="shared" si="9075"/>
        <v>5.5895660239999989</v>
      </c>
      <c r="V6773" s="6">
        <f t="shared" si="9076"/>
        <v>7.9850943199999982</v>
      </c>
      <c r="W6773" s="6">
        <f t="shared" si="9077"/>
        <v>9.5821131840000007</v>
      </c>
      <c r="X6773" s="17">
        <f t="shared" ref="X6773" si="9090">SUM(R6773:R6797)-$AA$2</f>
        <v>-3.3978420000000003</v>
      </c>
      <c r="Y6773" s="17">
        <f t="shared" ref="Y6773" si="9091">SUM(S6773:S6797)-$AA$2</f>
        <v>3.7453730400000014</v>
      </c>
      <c r="Z6773" s="17">
        <f t="shared" ref="Z6773" si="9092">SUM(T6773:T6797)-$AA$2</f>
        <v>18.180620099999999</v>
      </c>
      <c r="AA6773" s="17">
        <f t="shared" ref="AA6773" si="9093">SUM(U6773:U6797)-$AA$2</f>
        <v>27.804118140000003</v>
      </c>
      <c r="AB6773" s="17">
        <f t="shared" ref="AB6773" si="9094">SUM(V6773:V6797)-$AA$2</f>
        <v>42.239365200000002</v>
      </c>
      <c r="AC6773" s="17">
        <f t="shared" ref="AC6773" si="9095">SUM(W6773:W6797)-$AA$2</f>
        <v>51.862863240000003</v>
      </c>
      <c r="AE6773" s="16">
        <f t="shared" ref="AE6773" si="9096">IF(X6773&gt;0,1,0)</f>
        <v>0</v>
      </c>
      <c r="AF6773" s="16">
        <f t="shared" ref="AF6773" si="9097">IF(Y6773&gt;0,1,0)</f>
        <v>1</v>
      </c>
      <c r="AG6773" s="16">
        <f t="shared" ref="AG6773" si="9098">IF(Z6773&gt;0,1,0)</f>
        <v>1</v>
      </c>
      <c r="AH6773" s="16">
        <f t="shared" ref="AH6773" si="9099">IF(AA6773&gt;0,1,0)</f>
        <v>1</v>
      </c>
      <c r="AI6773" s="16">
        <f t="shared" ref="AI6773" si="9100">IF(AB6773&gt;0,1,0)</f>
        <v>1</v>
      </c>
      <c r="AJ6773" s="16">
        <f t="shared" ref="AJ6773" si="9101">IF(AC6773&gt;0,1,0)</f>
        <v>1</v>
      </c>
      <c r="AL6773" s="16">
        <f t="shared" ref="AL6773" si="9102">IF(X6773&lt;0,ABS(X6773*$AP$1),0)</f>
        <v>0</v>
      </c>
      <c r="AM6773" s="16">
        <f t="shared" ref="AM6773" si="9103">IF(Y6773&lt;0,ABS(Y6773*$AP$1),0)</f>
        <v>0</v>
      </c>
      <c r="AN6773" s="16">
        <f t="shared" ref="AN6773" si="9104">IF(Z6773&lt;0,ABS(Z6773*$AP$1),0)</f>
        <v>0</v>
      </c>
      <c r="AO6773" s="16">
        <f t="shared" ref="AO6773" si="9105">IF(AA6773&lt;0,ABS(AA6773*$AP$1),0)</f>
        <v>0</v>
      </c>
      <c r="AP6773" s="16">
        <f t="shared" ref="AP6773" si="9106">IF(AB6773&lt;0,ABS(AB6773*$AP$1),0)</f>
        <v>0</v>
      </c>
      <c r="AQ6773" s="16">
        <f t="shared" ref="AQ6773" si="9107">IF(AC6773&lt;0,ABS(AC6773*$AP$1),0)</f>
        <v>0</v>
      </c>
      <c r="BI6773" s="1">
        <v>14</v>
      </c>
      <c r="BJ6773" s="6">
        <f>SUM($R$5:R6775)-$AB$2</f>
        <v>787.85682380000094</v>
      </c>
      <c r="BK6773" s="6">
        <f>SUM($R$5:S6775)-$AB$2</f>
        <v>3870.0825501440054</v>
      </c>
      <c r="BL6773" s="6">
        <f>SUM($R$5:T6775)-$AB$2</f>
        <v>11575.646866004025</v>
      </c>
      <c r="BM6773" s="6">
        <f>SUM($R$5:U6775)-$AB$2</f>
        <v>22363.43690820815</v>
      </c>
      <c r="BN6773" s="6">
        <f>SUM($R$5:V6775)-$AB$2</f>
        <v>37774.565539928211</v>
      </c>
      <c r="BO6773" s="6">
        <f>SUM($R$5:W6775)-$AB$2</f>
        <v>56267.919897991655</v>
      </c>
      <c r="BP6773" s="16"/>
    </row>
    <row r="6774" spans="1:68" x14ac:dyDescent="0.45">
      <c r="A6774" s="1">
        <v>2008</v>
      </c>
      <c r="B6774" s="1">
        <v>10</v>
      </c>
      <c r="C6774" s="1">
        <v>9</v>
      </c>
      <c r="D6774" s="1">
        <v>16</v>
      </c>
      <c r="E6774" s="1">
        <v>20.7</v>
      </c>
      <c r="F6774" s="1">
        <v>431.55</v>
      </c>
      <c r="G6774" s="4"/>
      <c r="H6774" s="4"/>
      <c r="Q6774" s="1">
        <v>13</v>
      </c>
      <c r="R6774" s="6">
        <f t="shared" si="9072"/>
        <v>0.35988999999999999</v>
      </c>
      <c r="S6774" s="6">
        <f t="shared" si="9073"/>
        <v>1.3963732</v>
      </c>
      <c r="T6774" s="6">
        <f t="shared" si="9074"/>
        <v>3.4909329999999996</v>
      </c>
      <c r="U6774" s="6">
        <f t="shared" si="9075"/>
        <v>4.8873062000000003</v>
      </c>
      <c r="V6774" s="6">
        <f t="shared" si="9076"/>
        <v>6.9818659999999992</v>
      </c>
      <c r="W6774" s="6">
        <f t="shared" si="9077"/>
        <v>8.3782391999999994</v>
      </c>
      <c r="X6774" s="17"/>
      <c r="Y6774" s="17"/>
      <c r="Z6774" s="17"/>
      <c r="AA6774" s="17"/>
      <c r="AB6774" s="17"/>
      <c r="AC6774" s="17"/>
      <c r="AE6774" s="16"/>
      <c r="AF6774" s="16"/>
      <c r="AG6774" s="16"/>
      <c r="AH6774" s="16"/>
      <c r="AI6774" s="16"/>
      <c r="AJ6774" s="16"/>
      <c r="AL6774" s="16"/>
      <c r="AM6774" s="16"/>
      <c r="AN6774" s="16"/>
      <c r="AO6774" s="16"/>
      <c r="AP6774" s="16"/>
      <c r="AQ6774" s="16"/>
      <c r="BI6774" s="1">
        <v>15</v>
      </c>
      <c r="BJ6774" s="6">
        <f>SUM($R$5:R6776)-$AB$2</f>
        <v>788.19864100000098</v>
      </c>
      <c r="BK6774" s="6">
        <f>SUM($R$5:S6776)-$AB$2</f>
        <v>3871.7506180800056</v>
      </c>
      <c r="BL6774" s="6">
        <f>SUM($R$5:T6776)-$AB$2</f>
        <v>11580.630560780024</v>
      </c>
      <c r="BM6774" s="6">
        <f>SUM($R$5:U6776)-$AB$2</f>
        <v>22373.062480560151</v>
      </c>
      <c r="BN6774" s="6">
        <f>SUM($R$5:V6776)-$AB$2</f>
        <v>37790.822365960215</v>
      </c>
      <c r="BO6774" s="6">
        <f>SUM($R$5:W6776)-$AB$2</f>
        <v>56292.13422843966</v>
      </c>
      <c r="BP6774" s="16"/>
    </row>
    <row r="6775" spans="1:68" x14ac:dyDescent="0.45">
      <c r="A6775" s="1">
        <v>2008</v>
      </c>
      <c r="B6775" s="1">
        <v>10</v>
      </c>
      <c r="C6775" s="1">
        <v>9</v>
      </c>
      <c r="D6775" s="1">
        <v>17</v>
      </c>
      <c r="E6775" s="1">
        <v>20.8</v>
      </c>
      <c r="F6775" s="1">
        <v>235.52</v>
      </c>
      <c r="G6775" s="4"/>
      <c r="H6775" s="4"/>
      <c r="Q6775" s="1">
        <v>14</v>
      </c>
      <c r="R6775" s="6">
        <f t="shared" si="9072"/>
        <v>0.3252814</v>
      </c>
      <c r="S6775" s="6">
        <f t="shared" si="9073"/>
        <v>1.2620918320000001</v>
      </c>
      <c r="T6775" s="6">
        <f t="shared" si="9074"/>
        <v>3.1552295800000003</v>
      </c>
      <c r="U6775" s="6">
        <f t="shared" si="9075"/>
        <v>4.4173214120000006</v>
      </c>
      <c r="V6775" s="6">
        <f t="shared" si="9076"/>
        <v>6.3104591600000006</v>
      </c>
      <c r="W6775" s="6">
        <f t="shared" si="9077"/>
        <v>7.572550992</v>
      </c>
      <c r="X6775" s="17"/>
      <c r="Y6775" s="17"/>
      <c r="Z6775" s="17"/>
      <c r="AA6775" s="17"/>
      <c r="AB6775" s="17"/>
      <c r="AC6775" s="17"/>
      <c r="AE6775" s="16"/>
      <c r="AF6775" s="16"/>
      <c r="AG6775" s="16"/>
      <c r="AH6775" s="16"/>
      <c r="AI6775" s="16"/>
      <c r="AJ6775" s="16"/>
      <c r="AL6775" s="16"/>
      <c r="AM6775" s="16"/>
      <c r="AN6775" s="16"/>
      <c r="AO6775" s="16"/>
      <c r="AP6775" s="16"/>
      <c r="AQ6775" s="16"/>
      <c r="BI6775" s="1">
        <v>16</v>
      </c>
      <c r="BJ6775" s="6">
        <f>SUM($R$5:R6777)-$AB$2</f>
        <v>788.44894000000102</v>
      </c>
      <c r="BK6775" s="6">
        <f>SUM($R$5:S6777)-$AB$2</f>
        <v>3872.9720772000055</v>
      </c>
      <c r="BL6775" s="6">
        <f>SUM($R$5:T6777)-$AB$2</f>
        <v>11584.279920200022</v>
      </c>
      <c r="BM6775" s="6">
        <f>SUM($R$5:U6777)-$AB$2</f>
        <v>22380.110900400152</v>
      </c>
      <c r="BN6775" s="6">
        <f>SUM($R$5:V6777)-$AB$2</f>
        <v>37802.726586400218</v>
      </c>
      <c r="BO6775" s="6">
        <f>SUM($R$5:W6777)-$AB$2</f>
        <v>56309.865409599661</v>
      </c>
      <c r="BP6775" s="16"/>
    </row>
    <row r="6776" spans="1:68" x14ac:dyDescent="0.45">
      <c r="A6776" s="1">
        <v>2008</v>
      </c>
      <c r="B6776" s="1">
        <v>10</v>
      </c>
      <c r="C6776" s="1">
        <v>9</v>
      </c>
      <c r="D6776" s="1">
        <v>18</v>
      </c>
      <c r="E6776" s="1">
        <v>20.3</v>
      </c>
      <c r="F6776" s="1">
        <v>35.26</v>
      </c>
      <c r="G6776" s="4"/>
      <c r="H6776" s="4"/>
      <c r="Q6776" s="1">
        <v>15</v>
      </c>
      <c r="R6776" s="6">
        <f t="shared" si="9072"/>
        <v>0.34181719999999999</v>
      </c>
      <c r="S6776" s="6">
        <f t="shared" si="9073"/>
        <v>1.326250736</v>
      </c>
      <c r="T6776" s="6">
        <f t="shared" si="9074"/>
        <v>3.3156268399999997</v>
      </c>
      <c r="U6776" s="6">
        <f t="shared" si="9075"/>
        <v>4.6418775759999997</v>
      </c>
      <c r="V6776" s="6">
        <f t="shared" si="9076"/>
        <v>6.6312536799999995</v>
      </c>
      <c r="W6776" s="6">
        <f t="shared" si="9077"/>
        <v>7.9575044160000008</v>
      </c>
      <c r="X6776" s="17"/>
      <c r="Y6776" s="17"/>
      <c r="Z6776" s="17"/>
      <c r="AA6776" s="17"/>
      <c r="AB6776" s="17"/>
      <c r="AC6776" s="17"/>
      <c r="AE6776" s="16"/>
      <c r="AF6776" s="16"/>
      <c r="AG6776" s="16"/>
      <c r="AH6776" s="16"/>
      <c r="AI6776" s="16"/>
      <c r="AJ6776" s="16"/>
      <c r="AL6776" s="16"/>
      <c r="AM6776" s="16"/>
      <c r="AN6776" s="16"/>
      <c r="AO6776" s="16"/>
      <c r="AP6776" s="16"/>
      <c r="AQ6776" s="16"/>
      <c r="BI6776" s="1">
        <v>17</v>
      </c>
      <c r="BJ6776" s="6">
        <f>SUM($R$5:R6778)-$AB$2</f>
        <v>788.58554160000097</v>
      </c>
      <c r="BK6776" s="6">
        <f>SUM($R$5:S6778)-$AB$2</f>
        <v>3873.6386930080057</v>
      </c>
      <c r="BL6776" s="6">
        <f>SUM($R$5:T6778)-$AB$2</f>
        <v>11586.271571528021</v>
      </c>
      <c r="BM6776" s="6">
        <f>SUM($R$5:U6778)-$AB$2</f>
        <v>22383.957601456153</v>
      </c>
      <c r="BN6776" s="6">
        <f>SUM($R$5:V6778)-$AB$2</f>
        <v>37809.223358496223</v>
      </c>
      <c r="BO6776" s="6">
        <f>SUM($R$5:W6778)-$AB$2</f>
        <v>56319.542266943667</v>
      </c>
      <c r="BP6776" s="16"/>
    </row>
    <row r="6777" spans="1:68" x14ac:dyDescent="0.45">
      <c r="A6777" s="1">
        <v>2008</v>
      </c>
      <c r="B6777" s="1">
        <v>10</v>
      </c>
      <c r="C6777" s="1">
        <v>9</v>
      </c>
      <c r="D6777" s="1">
        <v>19</v>
      </c>
      <c r="E6777" s="1">
        <v>19.8</v>
      </c>
      <c r="F6777" s="1">
        <v>0</v>
      </c>
      <c r="G6777" s="4"/>
      <c r="H6777" s="4"/>
      <c r="Q6777" s="1">
        <v>16</v>
      </c>
      <c r="R6777" s="6">
        <f t="shared" si="9072"/>
        <v>0.25029899999999999</v>
      </c>
      <c r="S6777" s="6">
        <f t="shared" si="9073"/>
        <v>0.97116011999999985</v>
      </c>
      <c r="T6777" s="6">
        <f t="shared" si="9074"/>
        <v>2.4279002999999997</v>
      </c>
      <c r="U6777" s="6">
        <f t="shared" si="9075"/>
        <v>3.3990604199999996</v>
      </c>
      <c r="V6777" s="6">
        <f t="shared" si="9076"/>
        <v>4.8558005999999994</v>
      </c>
      <c r="W6777" s="6">
        <f t="shared" si="9077"/>
        <v>5.8269607199999998</v>
      </c>
      <c r="X6777" s="17"/>
      <c r="Y6777" s="17"/>
      <c r="Z6777" s="17"/>
      <c r="AA6777" s="17"/>
      <c r="AB6777" s="17"/>
      <c r="AC6777" s="17"/>
      <c r="AE6777" s="16"/>
      <c r="AF6777" s="16"/>
      <c r="AG6777" s="16"/>
      <c r="AH6777" s="16"/>
      <c r="AI6777" s="16"/>
      <c r="AJ6777" s="16"/>
      <c r="AL6777" s="16"/>
      <c r="AM6777" s="16"/>
      <c r="AN6777" s="16"/>
      <c r="AO6777" s="16"/>
      <c r="AP6777" s="16"/>
      <c r="AQ6777" s="16"/>
      <c r="BI6777" s="1">
        <v>18</v>
      </c>
      <c r="BJ6777" s="6">
        <f>SUM($R$5:R6779)-$AB$2</f>
        <v>788.60599240000101</v>
      </c>
      <c r="BK6777" s="6">
        <f>SUM($R$5:S6779)-$AB$2</f>
        <v>3873.7384929120058</v>
      </c>
      <c r="BL6777" s="6">
        <f>SUM($R$5:T6779)-$AB$2</f>
        <v>11586.569744192022</v>
      </c>
      <c r="BM6777" s="6">
        <f>SUM($R$5:U6779)-$AB$2</f>
        <v>22384.533495984153</v>
      </c>
      <c r="BN6777" s="6">
        <f>SUM($R$5:V6779)-$AB$2</f>
        <v>37810.19599854423</v>
      </c>
      <c r="BO6777" s="6">
        <f>SUM($R$5:W6779)-$AB$2</f>
        <v>56320.991001615672</v>
      </c>
      <c r="BP6777" s="16"/>
    </row>
    <row r="6778" spans="1:68" x14ac:dyDescent="0.45">
      <c r="A6778" s="1">
        <v>2008</v>
      </c>
      <c r="B6778" s="1">
        <v>10</v>
      </c>
      <c r="C6778" s="1">
        <v>9</v>
      </c>
      <c r="D6778" s="1">
        <v>20</v>
      </c>
      <c r="E6778" s="1">
        <v>19.399999999999999</v>
      </c>
      <c r="F6778" s="1">
        <v>0</v>
      </c>
      <c r="G6778" s="4"/>
      <c r="H6778" s="4"/>
      <c r="Q6778" s="1">
        <v>17</v>
      </c>
      <c r="R6778" s="6">
        <f t="shared" si="9072"/>
        <v>0.13660159999999999</v>
      </c>
      <c r="S6778" s="6">
        <f t="shared" si="9073"/>
        <v>0.53001420799999999</v>
      </c>
      <c r="T6778" s="6">
        <f t="shared" si="9074"/>
        <v>1.3250355199999999</v>
      </c>
      <c r="U6778" s="6">
        <f t="shared" si="9075"/>
        <v>1.855049728</v>
      </c>
      <c r="V6778" s="6">
        <f t="shared" si="9076"/>
        <v>2.6500710399999998</v>
      </c>
      <c r="W6778" s="6">
        <f t="shared" si="9077"/>
        <v>3.1800852479999997</v>
      </c>
      <c r="X6778" s="17"/>
      <c r="Y6778" s="17"/>
      <c r="Z6778" s="17"/>
      <c r="AA6778" s="17"/>
      <c r="AB6778" s="17"/>
      <c r="AC6778" s="17"/>
      <c r="AE6778" s="16"/>
      <c r="AF6778" s="16"/>
      <c r="AG6778" s="16"/>
      <c r="AH6778" s="16"/>
      <c r="AI6778" s="16"/>
      <c r="AJ6778" s="16"/>
      <c r="AL6778" s="16"/>
      <c r="AM6778" s="16"/>
      <c r="AN6778" s="16"/>
      <c r="AO6778" s="16"/>
      <c r="AP6778" s="16"/>
      <c r="AQ6778" s="16"/>
      <c r="BI6778" s="1">
        <v>19</v>
      </c>
      <c r="BJ6778" s="6">
        <f>SUM($R$5:R6780)-$AB$2</f>
        <v>788.60599240000101</v>
      </c>
      <c r="BK6778" s="6">
        <f>SUM($R$5:S6780)-$AB$2</f>
        <v>3873.7384929120058</v>
      </c>
      <c r="BL6778" s="6">
        <f>SUM($R$5:T6780)-$AB$2</f>
        <v>11586.569744192022</v>
      </c>
      <c r="BM6778" s="6">
        <f>SUM($R$5:U6780)-$AB$2</f>
        <v>22384.533495984153</v>
      </c>
      <c r="BN6778" s="6">
        <f>SUM($R$5:V6780)-$AB$2</f>
        <v>37810.19599854423</v>
      </c>
      <c r="BO6778" s="6">
        <f>SUM($R$5:W6780)-$AB$2</f>
        <v>56320.991001615672</v>
      </c>
      <c r="BP6778" s="16"/>
    </row>
    <row r="6779" spans="1:68" x14ac:dyDescent="0.45">
      <c r="A6779" s="1">
        <v>2008</v>
      </c>
      <c r="B6779" s="1">
        <v>10</v>
      </c>
      <c r="C6779" s="1">
        <v>9</v>
      </c>
      <c r="D6779" s="1">
        <v>21</v>
      </c>
      <c r="E6779" s="1">
        <v>18.7</v>
      </c>
      <c r="F6779" s="1">
        <v>0</v>
      </c>
      <c r="G6779" s="4"/>
      <c r="H6779" s="4"/>
      <c r="Q6779" s="1">
        <v>18</v>
      </c>
      <c r="R6779" s="6">
        <f t="shared" si="9072"/>
        <v>2.0450799999999998E-2</v>
      </c>
      <c r="S6779" s="6">
        <f t="shared" si="9073"/>
        <v>7.9349103999999976E-2</v>
      </c>
      <c r="T6779" s="6">
        <f t="shared" si="9074"/>
        <v>0.19837275999999998</v>
      </c>
      <c r="U6779" s="6">
        <f t="shared" si="9075"/>
        <v>0.27772186399999998</v>
      </c>
      <c r="V6779" s="6">
        <f t="shared" si="9076"/>
        <v>0.39674551999999996</v>
      </c>
      <c r="W6779" s="6">
        <f t="shared" si="9077"/>
        <v>0.47609462399999997</v>
      </c>
      <c r="X6779" s="17"/>
      <c r="Y6779" s="17"/>
      <c r="Z6779" s="17"/>
      <c r="AA6779" s="17"/>
      <c r="AB6779" s="17"/>
      <c r="AC6779" s="17"/>
      <c r="AE6779" s="16"/>
      <c r="AF6779" s="16"/>
      <c r="AG6779" s="16"/>
      <c r="AH6779" s="16"/>
      <c r="AI6779" s="16"/>
      <c r="AJ6779" s="16"/>
      <c r="AL6779" s="16"/>
      <c r="AM6779" s="16"/>
      <c r="AN6779" s="16"/>
      <c r="AO6779" s="16"/>
      <c r="AP6779" s="16"/>
      <c r="AQ6779" s="16"/>
      <c r="BI6779" s="1">
        <v>20</v>
      </c>
      <c r="BJ6779" s="6">
        <f>SUM($R$5:R6781)-$AB$2</f>
        <v>788.60599240000101</v>
      </c>
      <c r="BK6779" s="6">
        <f>SUM($R$5:S6781)-$AB$2</f>
        <v>3873.7384929120058</v>
      </c>
      <c r="BL6779" s="6">
        <f>SUM($R$5:T6781)-$AB$2</f>
        <v>11586.569744192022</v>
      </c>
      <c r="BM6779" s="6">
        <f>SUM($R$5:U6781)-$AB$2</f>
        <v>22384.533495984153</v>
      </c>
      <c r="BN6779" s="6">
        <f>SUM($R$5:V6781)-$AB$2</f>
        <v>37810.19599854423</v>
      </c>
      <c r="BO6779" s="6">
        <f>SUM($R$5:W6781)-$AB$2</f>
        <v>56320.991001615672</v>
      </c>
      <c r="BP6779" s="16"/>
    </row>
    <row r="6780" spans="1:68" x14ac:dyDescent="0.45">
      <c r="A6780" s="1">
        <v>2008</v>
      </c>
      <c r="B6780" s="1">
        <v>10</v>
      </c>
      <c r="C6780" s="1">
        <v>9</v>
      </c>
      <c r="D6780" s="1">
        <v>22</v>
      </c>
      <c r="E6780" s="1">
        <v>18.100000000000001</v>
      </c>
      <c r="F6780" s="1">
        <v>0</v>
      </c>
      <c r="G6780" s="4"/>
      <c r="H6780" s="4"/>
      <c r="Q6780" s="1">
        <v>19</v>
      </c>
      <c r="R6780" s="6">
        <f t="shared" si="9072"/>
        <v>0</v>
      </c>
      <c r="S6780" s="6">
        <f t="shared" si="9073"/>
        <v>0</v>
      </c>
      <c r="T6780" s="6">
        <f t="shared" si="9074"/>
        <v>0</v>
      </c>
      <c r="U6780" s="6">
        <f t="shared" si="9075"/>
        <v>0</v>
      </c>
      <c r="V6780" s="6">
        <f t="shared" si="9076"/>
        <v>0</v>
      </c>
      <c r="W6780" s="6">
        <f t="shared" si="9077"/>
        <v>0</v>
      </c>
      <c r="X6780" s="17"/>
      <c r="Y6780" s="17"/>
      <c r="Z6780" s="17"/>
      <c r="AA6780" s="17"/>
      <c r="AB6780" s="17"/>
      <c r="AC6780" s="17"/>
      <c r="AE6780" s="16"/>
      <c r="AF6780" s="16"/>
      <c r="AG6780" s="16"/>
      <c r="AH6780" s="16"/>
      <c r="AI6780" s="16"/>
      <c r="AJ6780" s="16"/>
      <c r="AL6780" s="16"/>
      <c r="AM6780" s="16"/>
      <c r="AN6780" s="16"/>
      <c r="AO6780" s="16"/>
      <c r="AP6780" s="16"/>
      <c r="AQ6780" s="16"/>
      <c r="BI6780" s="1">
        <v>21</v>
      </c>
      <c r="BJ6780" s="6">
        <f>SUM($R$5:R6782)-$AB$2</f>
        <v>788.60599240000101</v>
      </c>
      <c r="BK6780" s="6">
        <f>SUM($R$5:S6782)-$AB$2</f>
        <v>3873.7384929120058</v>
      </c>
      <c r="BL6780" s="6">
        <f>SUM($R$5:T6782)-$AB$2</f>
        <v>11586.569744192022</v>
      </c>
      <c r="BM6780" s="6">
        <f>SUM($R$5:U6782)-$AB$2</f>
        <v>22384.533495984153</v>
      </c>
      <c r="BN6780" s="6">
        <f>SUM($R$5:V6782)-$AB$2</f>
        <v>37810.19599854423</v>
      </c>
      <c r="BO6780" s="6">
        <f>SUM($R$5:W6782)-$AB$2</f>
        <v>56320.991001615672</v>
      </c>
      <c r="BP6780" s="16"/>
    </row>
    <row r="6781" spans="1:68" x14ac:dyDescent="0.45">
      <c r="A6781" s="1">
        <v>2008</v>
      </c>
      <c r="B6781" s="1">
        <v>10</v>
      </c>
      <c r="C6781" s="1">
        <v>9</v>
      </c>
      <c r="D6781" s="1">
        <v>23</v>
      </c>
      <c r="E6781" s="1">
        <v>17.8</v>
      </c>
      <c r="F6781" s="1">
        <v>0</v>
      </c>
      <c r="G6781" s="4"/>
      <c r="H6781" s="4"/>
      <c r="Q6781" s="1">
        <v>20</v>
      </c>
      <c r="R6781" s="6">
        <f t="shared" si="9072"/>
        <v>0</v>
      </c>
      <c r="S6781" s="6">
        <f t="shared" si="9073"/>
        <v>0</v>
      </c>
      <c r="T6781" s="6">
        <f t="shared" si="9074"/>
        <v>0</v>
      </c>
      <c r="U6781" s="6">
        <f t="shared" si="9075"/>
        <v>0</v>
      </c>
      <c r="V6781" s="6">
        <f t="shared" si="9076"/>
        <v>0</v>
      </c>
      <c r="W6781" s="6">
        <f t="shared" si="9077"/>
        <v>0</v>
      </c>
      <c r="X6781" s="17"/>
      <c r="Y6781" s="17"/>
      <c r="Z6781" s="17"/>
      <c r="AA6781" s="17"/>
      <c r="AB6781" s="17"/>
      <c r="AC6781" s="17"/>
      <c r="AE6781" s="16"/>
      <c r="AF6781" s="16"/>
      <c r="AG6781" s="16"/>
      <c r="AH6781" s="16"/>
      <c r="AI6781" s="16"/>
      <c r="AJ6781" s="16"/>
      <c r="AL6781" s="16"/>
      <c r="AM6781" s="16"/>
      <c r="AN6781" s="16"/>
      <c r="AO6781" s="16"/>
      <c r="AP6781" s="16"/>
      <c r="AQ6781" s="16"/>
      <c r="BI6781" s="1">
        <v>22</v>
      </c>
      <c r="BJ6781" s="6">
        <f>SUM($R$5:R6783)-$AB$2</f>
        <v>788.60599240000101</v>
      </c>
      <c r="BK6781" s="6">
        <f>SUM($R$5:S6783)-$AB$2</f>
        <v>3873.7384929120058</v>
      </c>
      <c r="BL6781" s="6">
        <f>SUM($R$5:T6783)-$AB$2</f>
        <v>11586.569744192022</v>
      </c>
      <c r="BM6781" s="6">
        <f>SUM($R$5:U6783)-$AB$2</f>
        <v>22384.533495984153</v>
      </c>
      <c r="BN6781" s="6">
        <f>SUM($R$5:V6783)-$AB$2</f>
        <v>37810.19599854423</v>
      </c>
      <c r="BO6781" s="6">
        <f>SUM($R$5:W6783)-$AB$2</f>
        <v>56320.991001615672</v>
      </c>
      <c r="BP6781" s="16"/>
    </row>
    <row r="6782" spans="1:68" x14ac:dyDescent="0.45">
      <c r="A6782" s="1">
        <v>2008</v>
      </c>
      <c r="B6782" s="1">
        <v>10</v>
      </c>
      <c r="C6782" s="1">
        <v>10</v>
      </c>
      <c r="D6782" s="1">
        <v>0</v>
      </c>
      <c r="E6782" s="1">
        <v>17.399999999999999</v>
      </c>
      <c r="F6782" s="1">
        <v>0</v>
      </c>
      <c r="G6782" s="4"/>
      <c r="H6782" s="4"/>
      <c r="Q6782" s="1">
        <v>21</v>
      </c>
      <c r="R6782" s="6">
        <f t="shared" si="9072"/>
        <v>0</v>
      </c>
      <c r="S6782" s="6">
        <f t="shared" si="9073"/>
        <v>0</v>
      </c>
      <c r="T6782" s="6">
        <f t="shared" si="9074"/>
        <v>0</v>
      </c>
      <c r="U6782" s="6">
        <f t="shared" si="9075"/>
        <v>0</v>
      </c>
      <c r="V6782" s="6">
        <f t="shared" si="9076"/>
        <v>0</v>
      </c>
      <c r="W6782" s="6">
        <f t="shared" si="9077"/>
        <v>0</v>
      </c>
      <c r="X6782" s="17"/>
      <c r="Y6782" s="17"/>
      <c r="Z6782" s="17"/>
      <c r="AA6782" s="17"/>
      <c r="AB6782" s="17"/>
      <c r="AC6782" s="17"/>
      <c r="AE6782" s="16"/>
      <c r="AF6782" s="16"/>
      <c r="AG6782" s="16"/>
      <c r="AH6782" s="16"/>
      <c r="AI6782" s="16"/>
      <c r="AJ6782" s="16"/>
      <c r="AL6782" s="16"/>
      <c r="AM6782" s="16"/>
      <c r="AN6782" s="16"/>
      <c r="AO6782" s="16"/>
      <c r="AP6782" s="16"/>
      <c r="AQ6782" s="16"/>
      <c r="BI6782" s="1">
        <v>23</v>
      </c>
      <c r="BJ6782" s="6">
        <f>SUM($R$5:R6784)-$AB$2</f>
        <v>788.60599240000101</v>
      </c>
      <c r="BK6782" s="6">
        <f>SUM($R$5:S6784)-$AB$2</f>
        <v>3873.7384929120058</v>
      </c>
      <c r="BL6782" s="6">
        <f>SUM($R$5:T6784)-$AB$2</f>
        <v>11586.569744192022</v>
      </c>
      <c r="BM6782" s="6">
        <f>SUM($R$5:U6784)-$AB$2</f>
        <v>22384.533495984153</v>
      </c>
      <c r="BN6782" s="6">
        <f>SUM($R$5:V6784)-$AB$2</f>
        <v>37810.19599854423</v>
      </c>
      <c r="BO6782" s="6">
        <f>SUM($R$5:W6784)-$AB$2</f>
        <v>56320.991001615672</v>
      </c>
      <c r="BP6782" s="16"/>
    </row>
    <row r="6783" spans="1:68" x14ac:dyDescent="0.45">
      <c r="A6783" s="1">
        <v>2008</v>
      </c>
      <c r="B6783" s="1">
        <v>10</v>
      </c>
      <c r="C6783" s="1">
        <v>10</v>
      </c>
      <c r="D6783" s="1">
        <v>1</v>
      </c>
      <c r="E6783" s="1">
        <v>16.399999999999999</v>
      </c>
      <c r="F6783" s="1">
        <v>0</v>
      </c>
      <c r="G6783" s="4"/>
      <c r="H6783" s="4"/>
      <c r="Q6783" s="1">
        <v>22</v>
      </c>
      <c r="R6783" s="6">
        <f t="shared" si="9072"/>
        <v>0</v>
      </c>
      <c r="S6783" s="6">
        <f t="shared" si="9073"/>
        <v>0</v>
      </c>
      <c r="T6783" s="6">
        <f t="shared" si="9074"/>
        <v>0</v>
      </c>
      <c r="U6783" s="6">
        <f t="shared" si="9075"/>
        <v>0</v>
      </c>
      <c r="V6783" s="6">
        <f t="shared" si="9076"/>
        <v>0</v>
      </c>
      <c r="W6783" s="6">
        <f t="shared" si="9077"/>
        <v>0</v>
      </c>
      <c r="X6783" s="17"/>
      <c r="Y6783" s="17"/>
      <c r="Z6783" s="17"/>
      <c r="AA6783" s="17"/>
      <c r="AB6783" s="17"/>
      <c r="AC6783" s="17"/>
      <c r="AE6783" s="16"/>
      <c r="AF6783" s="16"/>
      <c r="AG6783" s="16"/>
      <c r="AH6783" s="16"/>
      <c r="AI6783" s="16"/>
      <c r="AJ6783" s="16"/>
      <c r="AL6783" s="16"/>
      <c r="AM6783" s="16"/>
      <c r="AN6783" s="16"/>
      <c r="AO6783" s="16"/>
      <c r="AP6783" s="16"/>
      <c r="AQ6783" s="16"/>
      <c r="BI6783" s="1">
        <v>0</v>
      </c>
      <c r="BJ6783" s="6">
        <f t="shared" ref="BJ6783" si="9108">R6785-$AB$2</f>
        <v>-6.53125</v>
      </c>
      <c r="BK6783" s="6">
        <f t="shared" ref="BK6783" si="9109">S6785-$AB$2</f>
        <v>-6.53125</v>
      </c>
      <c r="BL6783" s="6">
        <f t="shared" ref="BL6783" si="9110">T6785-$AB$2</f>
        <v>-6.53125</v>
      </c>
      <c r="BM6783" s="6">
        <f t="shared" ref="BM6783" si="9111">U6785-$AB$2</f>
        <v>-6.53125</v>
      </c>
      <c r="BN6783" s="6">
        <f t="shared" ref="BN6783" si="9112">V6785-$AB$2</f>
        <v>-6.53125</v>
      </c>
      <c r="BO6783" s="6">
        <f t="shared" ref="BO6783" si="9113">W6785-$AB$2</f>
        <v>-6.53125</v>
      </c>
      <c r="BP6783" s="16">
        <v>284</v>
      </c>
    </row>
    <row r="6784" spans="1:68" x14ac:dyDescent="0.45">
      <c r="A6784" s="1">
        <v>2008</v>
      </c>
      <c r="B6784" s="1">
        <v>10</v>
      </c>
      <c r="C6784" s="1">
        <v>10</v>
      </c>
      <c r="D6784" s="1">
        <v>2</v>
      </c>
      <c r="E6784" s="1">
        <v>15.7</v>
      </c>
      <c r="F6784" s="1">
        <v>0</v>
      </c>
      <c r="G6784" s="4"/>
      <c r="H6784" s="4"/>
      <c r="Q6784" s="1">
        <v>23</v>
      </c>
      <c r="R6784" s="6">
        <f t="shared" si="9072"/>
        <v>0</v>
      </c>
      <c r="S6784" s="6">
        <f t="shared" si="9073"/>
        <v>0</v>
      </c>
      <c r="T6784" s="6">
        <f t="shared" si="9074"/>
        <v>0</v>
      </c>
      <c r="U6784" s="6">
        <f t="shared" si="9075"/>
        <v>0</v>
      </c>
      <c r="V6784" s="6">
        <f t="shared" si="9076"/>
        <v>0</v>
      </c>
      <c r="W6784" s="6">
        <f t="shared" si="9077"/>
        <v>0</v>
      </c>
      <c r="X6784" s="17"/>
      <c r="Y6784" s="17"/>
      <c r="Z6784" s="17"/>
      <c r="AA6784" s="17"/>
      <c r="AB6784" s="17"/>
      <c r="AC6784" s="17"/>
      <c r="AE6784" s="16"/>
      <c r="AF6784" s="16"/>
      <c r="AG6784" s="16"/>
      <c r="AH6784" s="16"/>
      <c r="AI6784" s="16"/>
      <c r="AJ6784" s="16"/>
      <c r="AL6784" s="16"/>
      <c r="AM6784" s="16"/>
      <c r="AN6784" s="16"/>
      <c r="AO6784" s="16"/>
      <c r="AP6784" s="16"/>
      <c r="AQ6784" s="16"/>
      <c r="BI6784" s="1">
        <v>1</v>
      </c>
      <c r="BJ6784" s="6">
        <f>SUM($R$5:R6786)-$AB$2</f>
        <v>788.60599240000101</v>
      </c>
      <c r="BK6784" s="6">
        <f>SUM($R$5:S6786)-$AB$2</f>
        <v>3873.7384929120058</v>
      </c>
      <c r="BL6784" s="6">
        <f>SUM($R$5:T6786)-$AB$2</f>
        <v>11586.569744192022</v>
      </c>
      <c r="BM6784" s="6">
        <f>SUM($R$5:U6786)-$AB$2</f>
        <v>22384.533495984153</v>
      </c>
      <c r="BN6784" s="6">
        <f>SUM($R$5:V6786)-$AB$2</f>
        <v>37810.19599854423</v>
      </c>
      <c r="BO6784" s="6">
        <f>SUM($R$5:W6786)-$AB$2</f>
        <v>56320.991001615672</v>
      </c>
      <c r="BP6784" s="16"/>
    </row>
    <row r="6785" spans="1:68" x14ac:dyDescent="0.45">
      <c r="A6785" s="1">
        <v>2008</v>
      </c>
      <c r="B6785" s="1">
        <v>10</v>
      </c>
      <c r="C6785" s="1">
        <v>10</v>
      </c>
      <c r="D6785" s="1">
        <v>3</v>
      </c>
      <c r="E6785" s="1">
        <v>15.6</v>
      </c>
      <c r="F6785" s="1">
        <v>0</v>
      </c>
      <c r="G6785" s="4"/>
      <c r="H6785" s="4"/>
      <c r="Q6785" s="1">
        <v>0</v>
      </c>
      <c r="R6785" s="6">
        <f t="shared" si="9072"/>
        <v>0</v>
      </c>
      <c r="S6785" s="6">
        <f t="shared" si="9073"/>
        <v>0</v>
      </c>
      <c r="T6785" s="6">
        <f t="shared" si="9074"/>
        <v>0</v>
      </c>
      <c r="U6785" s="6">
        <f t="shared" si="9075"/>
        <v>0</v>
      </c>
      <c r="V6785" s="6">
        <f t="shared" si="9076"/>
        <v>0</v>
      </c>
      <c r="W6785" s="6">
        <f t="shared" si="9077"/>
        <v>0</v>
      </c>
      <c r="X6785" s="17"/>
      <c r="Y6785" s="17"/>
      <c r="Z6785" s="17"/>
      <c r="AA6785" s="17"/>
      <c r="AB6785" s="17"/>
      <c r="AC6785" s="17"/>
      <c r="AE6785" s="16"/>
      <c r="AF6785" s="16"/>
      <c r="AG6785" s="16"/>
      <c r="AH6785" s="16"/>
      <c r="AI6785" s="16"/>
      <c r="AJ6785" s="16"/>
      <c r="AL6785" s="16"/>
      <c r="AM6785" s="16"/>
      <c r="AN6785" s="16"/>
      <c r="AO6785" s="16"/>
      <c r="AP6785" s="16"/>
      <c r="AQ6785" s="16"/>
      <c r="BI6785" s="1">
        <v>2</v>
      </c>
      <c r="BJ6785" s="6">
        <f>SUM($R$5:R6787)-$AB$2</f>
        <v>788.60599240000101</v>
      </c>
      <c r="BK6785" s="6">
        <f>SUM($R$5:S6787)-$AB$2</f>
        <v>3873.7384929120058</v>
      </c>
      <c r="BL6785" s="6">
        <f>SUM($R$5:T6787)-$AB$2</f>
        <v>11586.569744192022</v>
      </c>
      <c r="BM6785" s="6">
        <f>SUM($R$5:U6787)-$AB$2</f>
        <v>22384.533495984153</v>
      </c>
      <c r="BN6785" s="6">
        <f>SUM($R$5:V6787)-$AB$2</f>
        <v>37810.19599854423</v>
      </c>
      <c r="BO6785" s="6">
        <f>SUM($R$5:W6787)-$AB$2</f>
        <v>56320.991001615672</v>
      </c>
      <c r="BP6785" s="16"/>
    </row>
    <row r="6786" spans="1:68" x14ac:dyDescent="0.45">
      <c r="A6786" s="1">
        <v>2008</v>
      </c>
      <c r="B6786" s="1">
        <v>10</v>
      </c>
      <c r="C6786" s="1">
        <v>10</v>
      </c>
      <c r="D6786" s="1">
        <v>4</v>
      </c>
      <c r="E6786" s="1">
        <v>15.6</v>
      </c>
      <c r="F6786" s="1">
        <v>0</v>
      </c>
      <c r="G6786" s="4"/>
      <c r="H6786" s="4"/>
      <c r="Q6786" s="1">
        <v>1</v>
      </c>
      <c r="R6786" s="6">
        <f t="shared" si="9072"/>
        <v>0</v>
      </c>
      <c r="S6786" s="6">
        <f t="shared" si="9073"/>
        <v>0</v>
      </c>
      <c r="T6786" s="6">
        <f t="shared" si="9074"/>
        <v>0</v>
      </c>
      <c r="U6786" s="6">
        <f t="shared" si="9075"/>
        <v>0</v>
      </c>
      <c r="V6786" s="6">
        <f t="shared" si="9076"/>
        <v>0</v>
      </c>
      <c r="W6786" s="6">
        <f t="shared" si="9077"/>
        <v>0</v>
      </c>
      <c r="X6786" s="17"/>
      <c r="Y6786" s="17"/>
      <c r="Z6786" s="17"/>
      <c r="AA6786" s="17"/>
      <c r="AB6786" s="17"/>
      <c r="AC6786" s="17"/>
      <c r="AE6786" s="16"/>
      <c r="AF6786" s="16"/>
      <c r="AG6786" s="16"/>
      <c r="AH6786" s="16"/>
      <c r="AI6786" s="16"/>
      <c r="AJ6786" s="16"/>
      <c r="AL6786" s="16"/>
      <c r="AM6786" s="16"/>
      <c r="AN6786" s="16"/>
      <c r="AO6786" s="16"/>
      <c r="AP6786" s="16"/>
      <c r="AQ6786" s="16"/>
      <c r="BI6786" s="1">
        <v>3</v>
      </c>
      <c r="BJ6786" s="6">
        <f>SUM($R$5:R6788)-$AB$2</f>
        <v>788.60599240000101</v>
      </c>
      <c r="BK6786" s="6">
        <f>SUM($R$5:S6788)-$AB$2</f>
        <v>3873.7384929120058</v>
      </c>
      <c r="BL6786" s="6">
        <f>SUM($R$5:T6788)-$AB$2</f>
        <v>11586.569744192022</v>
      </c>
      <c r="BM6786" s="6">
        <f>SUM($R$5:U6788)-$AB$2</f>
        <v>22384.533495984153</v>
      </c>
      <c r="BN6786" s="6">
        <f>SUM($R$5:V6788)-$AB$2</f>
        <v>37810.19599854423</v>
      </c>
      <c r="BO6786" s="6">
        <f>SUM($R$5:W6788)-$AB$2</f>
        <v>56320.991001615672</v>
      </c>
      <c r="BP6786" s="16"/>
    </row>
    <row r="6787" spans="1:68" x14ac:dyDescent="0.45">
      <c r="A6787" s="1">
        <v>2008</v>
      </c>
      <c r="B6787" s="1">
        <v>10</v>
      </c>
      <c r="C6787" s="1">
        <v>10</v>
      </c>
      <c r="D6787" s="1">
        <v>5</v>
      </c>
      <c r="E6787" s="1">
        <v>15.4</v>
      </c>
      <c r="F6787" s="1">
        <v>0</v>
      </c>
      <c r="G6787" s="4"/>
      <c r="H6787" s="4"/>
      <c r="Q6787" s="1">
        <v>2</v>
      </c>
      <c r="R6787" s="6">
        <f t="shared" si="9072"/>
        <v>0</v>
      </c>
      <c r="S6787" s="6">
        <f t="shared" si="9073"/>
        <v>0</v>
      </c>
      <c r="T6787" s="6">
        <f t="shared" si="9074"/>
        <v>0</v>
      </c>
      <c r="U6787" s="6">
        <f t="shared" si="9075"/>
        <v>0</v>
      </c>
      <c r="V6787" s="6">
        <f t="shared" si="9076"/>
        <v>0</v>
      </c>
      <c r="W6787" s="6">
        <f t="shared" si="9077"/>
        <v>0</v>
      </c>
      <c r="X6787" s="17"/>
      <c r="Y6787" s="17"/>
      <c r="Z6787" s="17"/>
      <c r="AA6787" s="17"/>
      <c r="AB6787" s="17"/>
      <c r="AC6787" s="17"/>
      <c r="AE6787" s="16"/>
      <c r="AF6787" s="16"/>
      <c r="AG6787" s="16"/>
      <c r="AH6787" s="16"/>
      <c r="AI6787" s="16"/>
      <c r="AJ6787" s="16"/>
      <c r="AL6787" s="16"/>
      <c r="AM6787" s="16"/>
      <c r="AN6787" s="16"/>
      <c r="AO6787" s="16"/>
      <c r="AP6787" s="16"/>
      <c r="AQ6787" s="16"/>
      <c r="BI6787" s="1">
        <v>4</v>
      </c>
      <c r="BJ6787" s="6">
        <f>SUM($R$5:R6789)-$AB$2</f>
        <v>788.60599240000101</v>
      </c>
      <c r="BK6787" s="6">
        <f>SUM($R$5:S6789)-$AB$2</f>
        <v>3873.7384929120058</v>
      </c>
      <c r="BL6787" s="6">
        <f>SUM($R$5:T6789)-$AB$2</f>
        <v>11586.569744192022</v>
      </c>
      <c r="BM6787" s="6">
        <f>SUM($R$5:U6789)-$AB$2</f>
        <v>22384.533495984153</v>
      </c>
      <c r="BN6787" s="6">
        <f>SUM($R$5:V6789)-$AB$2</f>
        <v>37810.19599854423</v>
      </c>
      <c r="BO6787" s="6">
        <f>SUM($R$5:W6789)-$AB$2</f>
        <v>56320.991001615672</v>
      </c>
      <c r="BP6787" s="16"/>
    </row>
    <row r="6788" spans="1:68" x14ac:dyDescent="0.45">
      <c r="A6788" s="1">
        <v>2008</v>
      </c>
      <c r="B6788" s="1">
        <v>10</v>
      </c>
      <c r="C6788" s="1">
        <v>10</v>
      </c>
      <c r="D6788" s="1">
        <v>6</v>
      </c>
      <c r="E6788" s="1">
        <v>15.5</v>
      </c>
      <c r="F6788" s="1">
        <v>0</v>
      </c>
      <c r="G6788" s="4"/>
      <c r="H6788" s="4"/>
      <c r="Q6788" s="1">
        <v>3</v>
      </c>
      <c r="R6788" s="6">
        <f t="shared" si="9072"/>
        <v>0</v>
      </c>
      <c r="S6788" s="6">
        <f t="shared" si="9073"/>
        <v>0</v>
      </c>
      <c r="T6788" s="6">
        <f t="shared" si="9074"/>
        <v>0</v>
      </c>
      <c r="U6788" s="6">
        <f t="shared" si="9075"/>
        <v>0</v>
      </c>
      <c r="V6788" s="6">
        <f t="shared" si="9076"/>
        <v>0</v>
      </c>
      <c r="W6788" s="6">
        <f t="shared" si="9077"/>
        <v>0</v>
      </c>
      <c r="X6788" s="17"/>
      <c r="Y6788" s="17"/>
      <c r="Z6788" s="17"/>
      <c r="AA6788" s="17"/>
      <c r="AB6788" s="17"/>
      <c r="AC6788" s="17"/>
      <c r="AE6788" s="16"/>
      <c r="AF6788" s="16"/>
      <c r="AG6788" s="16"/>
      <c r="AH6788" s="16"/>
      <c r="AI6788" s="16"/>
      <c r="AJ6788" s="16"/>
      <c r="AL6788" s="16"/>
      <c r="AM6788" s="16"/>
      <c r="AN6788" s="16"/>
      <c r="AO6788" s="16"/>
      <c r="AP6788" s="16"/>
      <c r="AQ6788" s="16"/>
      <c r="BI6788" s="1">
        <v>5</v>
      </c>
      <c r="BJ6788" s="6">
        <f>SUM($R$5:R6790)-$AB$2</f>
        <v>788.60599240000101</v>
      </c>
      <c r="BK6788" s="6">
        <f>SUM($R$5:S6790)-$AB$2</f>
        <v>3873.7384929120058</v>
      </c>
      <c r="BL6788" s="6">
        <f>SUM($R$5:T6790)-$AB$2</f>
        <v>11586.569744192022</v>
      </c>
      <c r="BM6788" s="6">
        <f>SUM($R$5:U6790)-$AB$2</f>
        <v>22384.533495984153</v>
      </c>
      <c r="BN6788" s="6">
        <f>SUM($R$5:V6790)-$AB$2</f>
        <v>37810.19599854423</v>
      </c>
      <c r="BO6788" s="6">
        <f>SUM($R$5:W6790)-$AB$2</f>
        <v>56320.991001615672</v>
      </c>
      <c r="BP6788" s="16"/>
    </row>
    <row r="6789" spans="1:68" x14ac:dyDescent="0.45">
      <c r="A6789" s="1">
        <v>2008</v>
      </c>
      <c r="B6789" s="1">
        <v>10</v>
      </c>
      <c r="C6789" s="1">
        <v>10</v>
      </c>
      <c r="D6789" s="1">
        <v>7</v>
      </c>
      <c r="E6789" s="1">
        <v>15.1</v>
      </c>
      <c r="F6789" s="1">
        <v>0</v>
      </c>
      <c r="G6789" s="4"/>
      <c r="H6789" s="4"/>
      <c r="Q6789" s="1">
        <v>4</v>
      </c>
      <c r="R6789" s="6">
        <f t="shared" si="9072"/>
        <v>0</v>
      </c>
      <c r="S6789" s="6">
        <f t="shared" si="9073"/>
        <v>0</v>
      </c>
      <c r="T6789" s="6">
        <f t="shared" si="9074"/>
        <v>0</v>
      </c>
      <c r="U6789" s="6">
        <f t="shared" si="9075"/>
        <v>0</v>
      </c>
      <c r="V6789" s="6">
        <f t="shared" si="9076"/>
        <v>0</v>
      </c>
      <c r="W6789" s="6">
        <f t="shared" si="9077"/>
        <v>0</v>
      </c>
      <c r="X6789" s="17"/>
      <c r="Y6789" s="17"/>
      <c r="Z6789" s="17"/>
      <c r="AA6789" s="17"/>
      <c r="AB6789" s="17"/>
      <c r="AC6789" s="17"/>
      <c r="AE6789" s="16"/>
      <c r="AF6789" s="16"/>
      <c r="AG6789" s="16"/>
      <c r="AH6789" s="16"/>
      <c r="AI6789" s="16"/>
      <c r="AJ6789" s="16"/>
      <c r="AL6789" s="16"/>
      <c r="AM6789" s="16"/>
      <c r="AN6789" s="16"/>
      <c r="AO6789" s="16"/>
      <c r="AP6789" s="16"/>
      <c r="AQ6789" s="16"/>
      <c r="BI6789" s="1">
        <v>6</v>
      </c>
      <c r="BJ6789" s="6">
        <f>SUM($R$5:R6791)-$AB$2</f>
        <v>788.60599240000101</v>
      </c>
      <c r="BK6789" s="6">
        <f>SUM($R$5:S6791)-$AB$2</f>
        <v>3873.7384929120058</v>
      </c>
      <c r="BL6789" s="6">
        <f>SUM($R$5:T6791)-$AB$2</f>
        <v>11586.569744192022</v>
      </c>
      <c r="BM6789" s="6">
        <f>SUM($R$5:U6791)-$AB$2</f>
        <v>22384.533495984153</v>
      </c>
      <c r="BN6789" s="6">
        <f>SUM($R$5:V6791)-$AB$2</f>
        <v>37810.19599854423</v>
      </c>
      <c r="BO6789" s="6">
        <f>SUM($R$5:W6791)-$AB$2</f>
        <v>56320.991001615672</v>
      </c>
      <c r="BP6789" s="16"/>
    </row>
    <row r="6790" spans="1:68" x14ac:dyDescent="0.45">
      <c r="A6790" s="1">
        <v>2008</v>
      </c>
      <c r="B6790" s="1">
        <v>10</v>
      </c>
      <c r="C6790" s="1">
        <v>10</v>
      </c>
      <c r="D6790" s="1">
        <v>8</v>
      </c>
      <c r="E6790" s="1">
        <v>15.1</v>
      </c>
      <c r="F6790" s="1">
        <v>78.05</v>
      </c>
      <c r="G6790" s="4"/>
      <c r="H6790" s="4"/>
      <c r="Q6790" s="1">
        <v>5</v>
      </c>
      <c r="R6790" s="6">
        <f t="shared" si="9072"/>
        <v>0</v>
      </c>
      <c r="S6790" s="6">
        <f t="shared" si="9073"/>
        <v>0</v>
      </c>
      <c r="T6790" s="6">
        <f t="shared" si="9074"/>
        <v>0</v>
      </c>
      <c r="U6790" s="6">
        <f t="shared" si="9075"/>
        <v>0</v>
      </c>
      <c r="V6790" s="6">
        <f t="shared" si="9076"/>
        <v>0</v>
      </c>
      <c r="W6790" s="6">
        <f t="shared" si="9077"/>
        <v>0</v>
      </c>
      <c r="X6790" s="17"/>
      <c r="Y6790" s="17"/>
      <c r="Z6790" s="17"/>
      <c r="AA6790" s="17"/>
      <c r="AB6790" s="17"/>
      <c r="AC6790" s="17"/>
      <c r="AE6790" s="16"/>
      <c r="AF6790" s="16"/>
      <c r="AG6790" s="16"/>
      <c r="AH6790" s="16"/>
      <c r="AI6790" s="16"/>
      <c r="AJ6790" s="16"/>
      <c r="AL6790" s="16"/>
      <c r="AM6790" s="16"/>
      <c r="AN6790" s="16"/>
      <c r="AO6790" s="16"/>
      <c r="AP6790" s="16"/>
      <c r="AQ6790" s="16"/>
      <c r="BI6790" s="1">
        <v>7</v>
      </c>
      <c r="BJ6790" s="6">
        <f>SUM($R$5:R6792)-$AB$2</f>
        <v>788.60599240000101</v>
      </c>
      <c r="BK6790" s="6">
        <f>SUM($R$5:S6792)-$AB$2</f>
        <v>3873.7384929120058</v>
      </c>
      <c r="BL6790" s="6">
        <f>SUM($R$5:T6792)-$AB$2</f>
        <v>11586.569744192022</v>
      </c>
      <c r="BM6790" s="6">
        <f>SUM($R$5:U6792)-$AB$2</f>
        <v>22384.533495984153</v>
      </c>
      <c r="BN6790" s="6">
        <f>SUM($R$5:V6792)-$AB$2</f>
        <v>37810.19599854423</v>
      </c>
      <c r="BO6790" s="6">
        <f>SUM($R$5:W6792)-$AB$2</f>
        <v>56320.991001615672</v>
      </c>
      <c r="BP6790" s="16"/>
    </row>
    <row r="6791" spans="1:68" x14ac:dyDescent="0.45">
      <c r="A6791" s="1">
        <v>2008</v>
      </c>
      <c r="B6791" s="1">
        <v>10</v>
      </c>
      <c r="C6791" s="1">
        <v>10</v>
      </c>
      <c r="D6791" s="1">
        <v>9</v>
      </c>
      <c r="E6791" s="1">
        <v>15.3</v>
      </c>
      <c r="F6791" s="1">
        <v>128</v>
      </c>
      <c r="G6791" s="4"/>
      <c r="H6791" s="4"/>
      <c r="Q6791" s="1">
        <v>6</v>
      </c>
      <c r="R6791" s="6">
        <f t="shared" si="9072"/>
        <v>0</v>
      </c>
      <c r="S6791" s="6">
        <f t="shared" si="9073"/>
        <v>0</v>
      </c>
      <c r="T6791" s="6">
        <f t="shared" si="9074"/>
        <v>0</v>
      </c>
      <c r="U6791" s="6">
        <f t="shared" si="9075"/>
        <v>0</v>
      </c>
      <c r="V6791" s="6">
        <f t="shared" si="9076"/>
        <v>0</v>
      </c>
      <c r="W6791" s="6">
        <f t="shared" si="9077"/>
        <v>0</v>
      </c>
      <c r="X6791" s="17"/>
      <c r="Y6791" s="17"/>
      <c r="Z6791" s="17"/>
      <c r="AA6791" s="17"/>
      <c r="AB6791" s="17"/>
      <c r="AC6791" s="17"/>
      <c r="AE6791" s="16"/>
      <c r="AF6791" s="16"/>
      <c r="AG6791" s="16"/>
      <c r="AH6791" s="16"/>
      <c r="AI6791" s="16"/>
      <c r="AJ6791" s="16"/>
      <c r="AL6791" s="16"/>
      <c r="AM6791" s="16"/>
      <c r="AN6791" s="16"/>
      <c r="AO6791" s="16"/>
      <c r="AP6791" s="16"/>
      <c r="AQ6791" s="16"/>
      <c r="BI6791" s="1">
        <v>8</v>
      </c>
      <c r="BJ6791" s="6">
        <f>SUM($R$5:R6793)-$AB$2</f>
        <v>788.65126140000098</v>
      </c>
      <c r="BK6791" s="6">
        <f>SUM($R$5:S6793)-$AB$2</f>
        <v>3873.9594056320061</v>
      </c>
      <c r="BL6791" s="6">
        <f>SUM($R$5:T6793)-$AB$2</f>
        <v>11587.229766212022</v>
      </c>
      <c r="BM6791" s="6">
        <f>SUM($R$5:U6793)-$AB$2</f>
        <v>22385.808271024151</v>
      </c>
      <c r="BN6791" s="6">
        <f>SUM($R$5:V6793)-$AB$2</f>
        <v>37812.348992184241</v>
      </c>
      <c r="BO6791" s="6">
        <f>SUM($R$5:W6793)-$AB$2</f>
        <v>56324.19785757568</v>
      </c>
      <c r="BP6791" s="16"/>
    </row>
    <row r="6792" spans="1:68" x14ac:dyDescent="0.45">
      <c r="A6792" s="1">
        <v>2008</v>
      </c>
      <c r="B6792" s="1">
        <v>10</v>
      </c>
      <c r="C6792" s="1">
        <v>10</v>
      </c>
      <c r="D6792" s="1">
        <v>10</v>
      </c>
      <c r="E6792" s="1">
        <v>15.7</v>
      </c>
      <c r="F6792" s="1">
        <v>139.57</v>
      </c>
      <c r="G6792" s="4"/>
      <c r="H6792" s="4"/>
      <c r="Q6792" s="1">
        <v>7</v>
      </c>
      <c r="R6792" s="6">
        <f t="shared" si="9072"/>
        <v>0</v>
      </c>
      <c r="S6792" s="6">
        <f t="shared" si="9073"/>
        <v>0</v>
      </c>
      <c r="T6792" s="6">
        <f t="shared" si="9074"/>
        <v>0</v>
      </c>
      <c r="U6792" s="6">
        <f t="shared" si="9075"/>
        <v>0</v>
      </c>
      <c r="V6792" s="6">
        <f t="shared" si="9076"/>
        <v>0</v>
      </c>
      <c r="W6792" s="6">
        <f t="shared" si="9077"/>
        <v>0</v>
      </c>
      <c r="X6792" s="17"/>
      <c r="Y6792" s="17"/>
      <c r="Z6792" s="17"/>
      <c r="AA6792" s="17"/>
      <c r="AB6792" s="17"/>
      <c r="AC6792" s="17"/>
      <c r="AE6792" s="16"/>
      <c r="AF6792" s="16"/>
      <c r="AG6792" s="16"/>
      <c r="AH6792" s="16"/>
      <c r="AI6792" s="16"/>
      <c r="AJ6792" s="16"/>
      <c r="AL6792" s="16"/>
      <c r="AM6792" s="16"/>
      <c r="AN6792" s="16"/>
      <c r="AO6792" s="16"/>
      <c r="AP6792" s="16"/>
      <c r="AQ6792" s="16"/>
      <c r="BI6792" s="1">
        <v>9</v>
      </c>
      <c r="BJ6792" s="6">
        <f>SUM($R$5:R6794)-$AB$2</f>
        <v>788.72550140000101</v>
      </c>
      <c r="BK6792" s="6">
        <f>SUM($R$5:S6794)-$AB$2</f>
        <v>3874.3216968320062</v>
      </c>
      <c r="BL6792" s="6">
        <f>SUM($R$5:T6794)-$AB$2</f>
        <v>11588.312185412022</v>
      </c>
      <c r="BM6792" s="6">
        <f>SUM($R$5:U6794)-$AB$2</f>
        <v>22387.898869424153</v>
      </c>
      <c r="BN6792" s="6">
        <f>SUM($R$5:V6794)-$AB$2</f>
        <v>37815.879846584241</v>
      </c>
      <c r="BO6792" s="6">
        <f>SUM($R$5:W6794)-$AB$2</f>
        <v>56329.457019175679</v>
      </c>
      <c r="BP6792" s="16"/>
    </row>
    <row r="6793" spans="1:68" x14ac:dyDescent="0.45">
      <c r="A6793" s="1">
        <v>2008</v>
      </c>
      <c r="B6793" s="1">
        <v>10</v>
      </c>
      <c r="C6793" s="1">
        <v>10</v>
      </c>
      <c r="D6793" s="1">
        <v>11</v>
      </c>
      <c r="E6793" s="1">
        <v>16.100000000000001</v>
      </c>
      <c r="F6793" s="1">
        <v>66.459999999999994</v>
      </c>
      <c r="G6793" s="4"/>
      <c r="H6793" s="4"/>
      <c r="Q6793" s="1">
        <v>8</v>
      </c>
      <c r="R6793" s="6">
        <f t="shared" si="9072"/>
        <v>4.5268999999999997E-2</v>
      </c>
      <c r="S6793" s="6">
        <f t="shared" si="9073"/>
        <v>0.17564372</v>
      </c>
      <c r="T6793" s="6">
        <f t="shared" si="9074"/>
        <v>0.43910929999999998</v>
      </c>
      <c r="U6793" s="6">
        <f t="shared" si="9075"/>
        <v>0.61475301999999998</v>
      </c>
      <c r="V6793" s="6">
        <f t="shared" si="9076"/>
        <v>0.87821859999999996</v>
      </c>
      <c r="W6793" s="6">
        <f t="shared" si="9077"/>
        <v>1.0538623199999999</v>
      </c>
      <c r="X6793" s="17"/>
      <c r="Y6793" s="17"/>
      <c r="Z6793" s="17"/>
      <c r="AA6793" s="17"/>
      <c r="AB6793" s="17"/>
      <c r="AC6793" s="17"/>
      <c r="AE6793" s="16"/>
      <c r="AF6793" s="16"/>
      <c r="AG6793" s="16"/>
      <c r="AH6793" s="16"/>
      <c r="AI6793" s="16"/>
      <c r="AJ6793" s="16"/>
      <c r="AL6793" s="16"/>
      <c r="AM6793" s="16"/>
      <c r="AN6793" s="16"/>
      <c r="AO6793" s="16"/>
      <c r="AP6793" s="16"/>
      <c r="AQ6793" s="16"/>
      <c r="BI6793" s="1">
        <v>10</v>
      </c>
      <c r="BJ6793" s="6">
        <f>SUM($R$5:R6795)-$AB$2</f>
        <v>788.80645200000106</v>
      </c>
      <c r="BK6793" s="6">
        <f>SUM($R$5:S6795)-$AB$2</f>
        <v>3874.716735760006</v>
      </c>
      <c r="BL6793" s="6">
        <f>SUM($R$5:T6795)-$AB$2</f>
        <v>11589.492445160022</v>
      </c>
      <c r="BM6793" s="6">
        <f>SUM($R$5:U6795)-$AB$2</f>
        <v>22390.178438320152</v>
      </c>
      <c r="BN6793" s="6">
        <f>SUM($R$5:V6795)-$AB$2</f>
        <v>37819.729857120234</v>
      </c>
      <c r="BO6793" s="6">
        <f>SUM($R$5:W6795)-$AB$2</f>
        <v>56335.191559679675</v>
      </c>
      <c r="BP6793" s="16"/>
    </row>
    <row r="6794" spans="1:68" x14ac:dyDescent="0.45">
      <c r="A6794" s="1">
        <v>2008</v>
      </c>
      <c r="B6794" s="1">
        <v>10</v>
      </c>
      <c r="C6794" s="1">
        <v>10</v>
      </c>
      <c r="D6794" s="1">
        <v>12</v>
      </c>
      <c r="E6794" s="1">
        <v>22.5</v>
      </c>
      <c r="F6794" s="1">
        <v>681.61</v>
      </c>
      <c r="G6794" s="4"/>
      <c r="H6794" s="4"/>
      <c r="Q6794" s="1">
        <v>9</v>
      </c>
      <c r="R6794" s="6">
        <f t="shared" si="9072"/>
        <v>7.424E-2</v>
      </c>
      <c r="S6794" s="6">
        <f t="shared" si="9073"/>
        <v>0.28805120000000001</v>
      </c>
      <c r="T6794" s="6">
        <f t="shared" si="9074"/>
        <v>0.72012799999999988</v>
      </c>
      <c r="U6794" s="6">
        <f t="shared" si="9075"/>
        <v>1.0081791999999998</v>
      </c>
      <c r="V6794" s="6">
        <f t="shared" si="9076"/>
        <v>1.4402559999999998</v>
      </c>
      <c r="W6794" s="6">
        <f t="shared" si="9077"/>
        <v>1.7283071999999999</v>
      </c>
      <c r="X6794" s="17"/>
      <c r="Y6794" s="17"/>
      <c r="Z6794" s="17"/>
      <c r="AA6794" s="17"/>
      <c r="AB6794" s="17"/>
      <c r="AC6794" s="17"/>
      <c r="AE6794" s="16"/>
      <c r="AF6794" s="16"/>
      <c r="AG6794" s="16"/>
      <c r="AH6794" s="16"/>
      <c r="AI6794" s="16"/>
      <c r="AJ6794" s="16"/>
      <c r="AL6794" s="16"/>
      <c r="AM6794" s="16"/>
      <c r="AN6794" s="16"/>
      <c r="AO6794" s="16"/>
      <c r="AP6794" s="16"/>
      <c r="AQ6794" s="16"/>
      <c r="BI6794" s="1">
        <v>11</v>
      </c>
      <c r="BJ6794" s="6">
        <f>SUM($R$5:R6796)-$AB$2</f>
        <v>788.84499880000101</v>
      </c>
      <c r="BK6794" s="6">
        <f>SUM($R$5:S6796)-$AB$2</f>
        <v>3874.9048441440059</v>
      </c>
      <c r="BL6794" s="6">
        <f>SUM($R$5:T6796)-$AB$2</f>
        <v>11590.054457504022</v>
      </c>
      <c r="BM6794" s="6">
        <f>SUM($R$5:U6796)-$AB$2</f>
        <v>22391.26391620815</v>
      </c>
      <c r="BN6794" s="6">
        <f>SUM($R$5:V6796)-$AB$2</f>
        <v>37821.563142928237</v>
      </c>
      <c r="BO6794" s="6">
        <f>SUM($R$5:W6796)-$AB$2</f>
        <v>56337.922214991675</v>
      </c>
      <c r="BP6794" s="16"/>
    </row>
    <row r="6795" spans="1:68" x14ac:dyDescent="0.45">
      <c r="A6795" s="1">
        <v>2008</v>
      </c>
      <c r="B6795" s="1">
        <v>10</v>
      </c>
      <c r="C6795" s="1">
        <v>10</v>
      </c>
      <c r="D6795" s="1">
        <v>13</v>
      </c>
      <c r="E6795" s="1">
        <v>24.1</v>
      </c>
      <c r="F6795" s="1">
        <v>702.77</v>
      </c>
      <c r="G6795" s="4"/>
      <c r="H6795" s="4"/>
      <c r="Q6795" s="1">
        <v>10</v>
      </c>
      <c r="R6795" s="6">
        <f t="shared" si="9072"/>
        <v>8.0950599999999998E-2</v>
      </c>
      <c r="S6795" s="6">
        <f t="shared" si="9073"/>
        <v>0.31408832799999997</v>
      </c>
      <c r="T6795" s="6">
        <f t="shared" si="9074"/>
        <v>0.78522081999999993</v>
      </c>
      <c r="U6795" s="6">
        <f t="shared" si="9075"/>
        <v>1.0993091479999999</v>
      </c>
      <c r="V6795" s="6">
        <f t="shared" si="9076"/>
        <v>1.5704416399999999</v>
      </c>
      <c r="W6795" s="6">
        <f t="shared" si="9077"/>
        <v>1.8845299680000001</v>
      </c>
      <c r="X6795" s="17"/>
      <c r="Y6795" s="17"/>
      <c r="Z6795" s="17"/>
      <c r="AA6795" s="17"/>
      <c r="AB6795" s="17"/>
      <c r="AC6795" s="17"/>
      <c r="AE6795" s="16"/>
      <c r="AF6795" s="16"/>
      <c r="AG6795" s="16"/>
      <c r="AH6795" s="16"/>
      <c r="AI6795" s="16"/>
      <c r="AJ6795" s="16"/>
      <c r="AL6795" s="16"/>
      <c r="AM6795" s="16"/>
      <c r="AN6795" s="16"/>
      <c r="AO6795" s="16"/>
      <c r="AP6795" s="16"/>
      <c r="AQ6795" s="16"/>
      <c r="BI6795" s="1">
        <v>12</v>
      </c>
      <c r="BJ6795" s="6">
        <f t="shared" ref="BJ6795" si="9114">R6797-$AB$2</f>
        <v>-6.1359161999999996</v>
      </c>
      <c r="BK6795" s="6">
        <f t="shared" ref="BK6795" si="9115">S6797-$AB$2</f>
        <v>-4.9973548560000003</v>
      </c>
      <c r="BL6795" s="6">
        <f t="shared" ref="BL6795" si="9116">T6797-$AB$2</f>
        <v>-2.6965121400000003</v>
      </c>
      <c r="BM6795" s="6">
        <f t="shared" ref="BM6795" si="9117">U6797-$AB$2</f>
        <v>-1.1626169959999997</v>
      </c>
      <c r="BN6795" s="6">
        <f t="shared" ref="BN6795" si="9118">V6797-$AB$2</f>
        <v>1.1382257199999994</v>
      </c>
      <c r="BO6795" s="6">
        <f t="shared" ref="BO6795" si="9119">W6797-$AB$2</f>
        <v>2.672120864</v>
      </c>
      <c r="BP6795" s="16"/>
    </row>
    <row r="6796" spans="1:68" x14ac:dyDescent="0.45">
      <c r="A6796" s="1">
        <v>2008</v>
      </c>
      <c r="B6796" s="1">
        <v>10</v>
      </c>
      <c r="C6796" s="1">
        <v>10</v>
      </c>
      <c r="D6796" s="1">
        <v>14</v>
      </c>
      <c r="E6796" s="1">
        <v>25</v>
      </c>
      <c r="F6796" s="1">
        <v>652.28</v>
      </c>
      <c r="G6796" s="4"/>
      <c r="H6796" s="4"/>
      <c r="Q6796" s="1">
        <v>11</v>
      </c>
      <c r="R6796" s="6">
        <f t="shared" si="9072"/>
        <v>3.8546799999999992E-2</v>
      </c>
      <c r="S6796" s="6">
        <f t="shared" si="9073"/>
        <v>0.14956158399999994</v>
      </c>
      <c r="T6796" s="6">
        <f t="shared" si="9074"/>
        <v>0.37390395999999987</v>
      </c>
      <c r="U6796" s="6">
        <f t="shared" si="9075"/>
        <v>0.52346554399999989</v>
      </c>
      <c r="V6796" s="6">
        <f t="shared" si="9076"/>
        <v>0.74780791999999974</v>
      </c>
      <c r="W6796" s="6">
        <f t="shared" si="9077"/>
        <v>0.89736950399999982</v>
      </c>
      <c r="X6796" s="17"/>
      <c r="Y6796" s="17"/>
      <c r="Z6796" s="17"/>
      <c r="AA6796" s="17"/>
      <c r="AB6796" s="17"/>
      <c r="AC6796" s="17"/>
      <c r="AE6796" s="16"/>
      <c r="AF6796" s="16"/>
      <c r="AG6796" s="16"/>
      <c r="AH6796" s="16"/>
      <c r="AI6796" s="16"/>
      <c r="AJ6796" s="16"/>
      <c r="AL6796" s="16"/>
      <c r="AM6796" s="16"/>
      <c r="AN6796" s="16"/>
      <c r="AO6796" s="16"/>
      <c r="AP6796" s="16"/>
      <c r="AQ6796" s="16"/>
      <c r="BI6796" s="1">
        <v>13</v>
      </c>
      <c r="BJ6796" s="6">
        <f>SUM($R$5:R6798)-$AB$2</f>
        <v>789.64793920000102</v>
      </c>
      <c r="BK6796" s="6">
        <f>SUM($R$5:S6798)-$AB$2</f>
        <v>3878.8231932960057</v>
      </c>
      <c r="BL6796" s="6">
        <f>SUM($R$5:T6798)-$AB$2</f>
        <v>11601.76132853602</v>
      </c>
      <c r="BM6796" s="6">
        <f>SUM($R$5:U6798)-$AB$2</f>
        <v>22413.87471787215</v>
      </c>
      <c r="BN6796" s="6">
        <f>SUM($R$5:V6798)-$AB$2</f>
        <v>37859.750988352229</v>
      </c>
      <c r="BO6796" s="6">
        <f>SUM($R$5:W6798)-$AB$2</f>
        <v>56394.802512927665</v>
      </c>
      <c r="BP6796" s="16"/>
    </row>
    <row r="6797" spans="1:68" x14ac:dyDescent="0.45">
      <c r="A6797" s="1">
        <v>2008</v>
      </c>
      <c r="B6797" s="1">
        <v>10</v>
      </c>
      <c r="C6797" s="1">
        <v>10</v>
      </c>
      <c r="D6797" s="1">
        <v>15</v>
      </c>
      <c r="E6797" s="1">
        <v>23.9</v>
      </c>
      <c r="F6797" s="1">
        <v>454.6</v>
      </c>
      <c r="G6797" s="4"/>
      <c r="H6797" s="4"/>
      <c r="Q6797" s="1">
        <v>12</v>
      </c>
      <c r="R6797" s="6">
        <f t="shared" si="9072"/>
        <v>0.39533380000000001</v>
      </c>
      <c r="S6797" s="6">
        <f t="shared" si="9073"/>
        <v>1.5338951439999999</v>
      </c>
      <c r="T6797" s="6">
        <f t="shared" si="9074"/>
        <v>3.8347378599999997</v>
      </c>
      <c r="U6797" s="6">
        <f t="shared" si="9075"/>
        <v>5.3686330040000003</v>
      </c>
      <c r="V6797" s="6">
        <f t="shared" si="9076"/>
        <v>7.6694757199999994</v>
      </c>
      <c r="W6797" s="6">
        <f t="shared" si="9077"/>
        <v>9.203370864</v>
      </c>
      <c r="X6797" s="17">
        <f t="shared" ref="X6797" si="9120">SUM(R6797:R6821)-$AA$2</f>
        <v>-3.3856388000000002</v>
      </c>
      <c r="Y6797" s="17">
        <f t="shared" ref="Y6797" si="9121">SUM(S6797:S6821)-$AA$2</f>
        <v>3.7927214560000015</v>
      </c>
      <c r="Z6797" s="17">
        <f t="shared" ref="Z6797" si="9122">SUM(T6797:T6821)-$AA$2</f>
        <v>18.298991139999991</v>
      </c>
      <c r="AA6797" s="17">
        <f t="shared" ref="AA6797" si="9123">SUM(U6797:U6821)-$AA$2</f>
        <v>27.969837596000001</v>
      </c>
      <c r="AB6797" s="17">
        <f t="shared" ref="AB6797" si="9124">SUM(V6797:V6821)-$AA$2</f>
        <v>42.476107279999987</v>
      </c>
      <c r="AC6797" s="17">
        <f t="shared" ref="AC6797" si="9125">SUM(W6797:W6821)-$AA$2</f>
        <v>52.146953736</v>
      </c>
      <c r="AE6797" s="16">
        <f t="shared" ref="AE6797" si="9126">IF(X6797&gt;0,1,0)</f>
        <v>0</v>
      </c>
      <c r="AF6797" s="16">
        <f t="shared" ref="AF6797" si="9127">IF(Y6797&gt;0,1,0)</f>
        <v>1</v>
      </c>
      <c r="AG6797" s="16">
        <f t="shared" ref="AG6797" si="9128">IF(Z6797&gt;0,1,0)</f>
        <v>1</v>
      </c>
      <c r="AH6797" s="16">
        <f t="shared" ref="AH6797" si="9129">IF(AA6797&gt;0,1,0)</f>
        <v>1</v>
      </c>
      <c r="AI6797" s="16">
        <f t="shared" ref="AI6797" si="9130">IF(AB6797&gt;0,1,0)</f>
        <v>1</v>
      </c>
      <c r="AJ6797" s="16">
        <f t="shared" ref="AJ6797" si="9131">IF(AC6797&gt;0,1,0)</f>
        <v>1</v>
      </c>
      <c r="AL6797" s="16">
        <f t="shared" ref="AL6797" si="9132">IF(X6797&lt;0,ABS(X6797*$AP$1),0)</f>
        <v>0</v>
      </c>
      <c r="AM6797" s="16">
        <f t="shared" ref="AM6797" si="9133">IF(Y6797&lt;0,ABS(Y6797*$AP$1),0)</f>
        <v>0</v>
      </c>
      <c r="AN6797" s="16">
        <f t="shared" ref="AN6797" si="9134">IF(Z6797&lt;0,ABS(Z6797*$AP$1),0)</f>
        <v>0</v>
      </c>
      <c r="AO6797" s="16">
        <f t="shared" ref="AO6797" si="9135">IF(AA6797&lt;0,ABS(AA6797*$AP$1),0)</f>
        <v>0</v>
      </c>
      <c r="AP6797" s="16">
        <f t="shared" ref="AP6797" si="9136">IF(AB6797&lt;0,ABS(AB6797*$AP$1),0)</f>
        <v>0</v>
      </c>
      <c r="AQ6797" s="16">
        <f t="shared" ref="AQ6797" si="9137">IF(AC6797&lt;0,ABS(AC6797*$AP$1),0)</f>
        <v>0</v>
      </c>
      <c r="BI6797" s="1">
        <v>14</v>
      </c>
      <c r="BJ6797" s="6">
        <f>SUM($R$5:R6799)-$AB$2</f>
        <v>790.02626160000102</v>
      </c>
      <c r="BK6797" s="6">
        <f>SUM($R$5:S6799)-$AB$2</f>
        <v>3880.6694066080054</v>
      </c>
      <c r="BL6797" s="6">
        <f>SUM($R$5:T6799)-$AB$2</f>
        <v>11607.277269128019</v>
      </c>
      <c r="BM6797" s="6">
        <f>SUM($R$5:U6799)-$AB$2</f>
        <v>22424.52827665615</v>
      </c>
      <c r="BN6797" s="6">
        <f>SUM($R$5:V6799)-$AB$2</f>
        <v>37877.744001696228</v>
      </c>
      <c r="BO6797" s="6">
        <f>SUM($R$5:W6799)-$AB$2</f>
        <v>56421.602871743664</v>
      </c>
      <c r="BP6797" s="16"/>
    </row>
    <row r="6798" spans="1:68" x14ac:dyDescent="0.45">
      <c r="A6798" s="1">
        <v>2008</v>
      </c>
      <c r="B6798" s="1">
        <v>10</v>
      </c>
      <c r="C6798" s="1">
        <v>10</v>
      </c>
      <c r="D6798" s="1">
        <v>16</v>
      </c>
      <c r="E6798" s="1">
        <v>25.3</v>
      </c>
      <c r="F6798" s="1">
        <v>390.44</v>
      </c>
      <c r="G6798" s="4"/>
      <c r="H6798" s="4"/>
      <c r="Q6798" s="1">
        <v>13</v>
      </c>
      <c r="R6798" s="6">
        <f t="shared" si="9072"/>
        <v>0.40760659999999993</v>
      </c>
      <c r="S6798" s="6">
        <f t="shared" si="9073"/>
        <v>1.5815136079999998</v>
      </c>
      <c r="T6798" s="6">
        <f t="shared" si="9074"/>
        <v>3.9537840199999992</v>
      </c>
      <c r="U6798" s="6">
        <f t="shared" si="9075"/>
        <v>5.5352976279999995</v>
      </c>
      <c r="V6798" s="6">
        <f t="shared" si="9076"/>
        <v>7.9075680399999984</v>
      </c>
      <c r="W6798" s="6">
        <f t="shared" si="9077"/>
        <v>9.4890816479999991</v>
      </c>
      <c r="X6798" s="17"/>
      <c r="Y6798" s="17"/>
      <c r="Z6798" s="17"/>
      <c r="AA6798" s="17"/>
      <c r="AB6798" s="17"/>
      <c r="AC6798" s="17"/>
      <c r="AE6798" s="16"/>
      <c r="AF6798" s="16"/>
      <c r="AG6798" s="16"/>
      <c r="AH6798" s="16"/>
      <c r="AI6798" s="16"/>
      <c r="AJ6798" s="16"/>
      <c r="AL6798" s="16"/>
      <c r="AM6798" s="16"/>
      <c r="AN6798" s="16"/>
      <c r="AO6798" s="16"/>
      <c r="AP6798" s="16"/>
      <c r="AQ6798" s="16"/>
      <c r="BI6798" s="1">
        <v>15</v>
      </c>
      <c r="BJ6798" s="6">
        <f>SUM($R$5:R6800)-$AB$2</f>
        <v>790.28992960000107</v>
      </c>
      <c r="BK6798" s="6">
        <f>SUM($R$5:S6800)-$AB$2</f>
        <v>3881.9561064480054</v>
      </c>
      <c r="BL6798" s="6">
        <f>SUM($R$5:T6800)-$AB$2</f>
        <v>11611.121548568019</v>
      </c>
      <c r="BM6798" s="6">
        <f>SUM($R$5:U6800)-$AB$2</f>
        <v>22431.95316753615</v>
      </c>
      <c r="BN6798" s="6">
        <f>SUM($R$5:V6800)-$AB$2</f>
        <v>37890.284051776223</v>
      </c>
      <c r="BO6798" s="6">
        <f>SUM($R$5:W6800)-$AB$2</f>
        <v>56440.28111286366</v>
      </c>
      <c r="BP6798" s="16"/>
    </row>
    <row r="6799" spans="1:68" x14ac:dyDescent="0.45">
      <c r="A6799" s="1">
        <v>2008</v>
      </c>
      <c r="B6799" s="1">
        <v>10</v>
      </c>
      <c r="C6799" s="1">
        <v>10</v>
      </c>
      <c r="D6799" s="1">
        <v>17</v>
      </c>
      <c r="E6799" s="1">
        <v>25.5</v>
      </c>
      <c r="F6799" s="1">
        <v>218.02</v>
      </c>
      <c r="G6799" s="4"/>
      <c r="H6799" s="4"/>
      <c r="Q6799" s="1">
        <v>14</v>
      </c>
      <c r="R6799" s="6">
        <f t="shared" si="9072"/>
        <v>0.37832239999999995</v>
      </c>
      <c r="S6799" s="6">
        <f t="shared" si="9073"/>
        <v>1.4678909119999999</v>
      </c>
      <c r="T6799" s="6">
        <f t="shared" si="9074"/>
        <v>3.6697272799999991</v>
      </c>
      <c r="U6799" s="6">
        <f t="shared" si="9075"/>
        <v>5.1376181919999997</v>
      </c>
      <c r="V6799" s="6">
        <f t="shared" si="9076"/>
        <v>7.3394545599999983</v>
      </c>
      <c r="W6799" s="6">
        <f t="shared" si="9077"/>
        <v>8.8073454719999997</v>
      </c>
      <c r="X6799" s="17"/>
      <c r="Y6799" s="17"/>
      <c r="Z6799" s="17"/>
      <c r="AA6799" s="17"/>
      <c r="AB6799" s="17"/>
      <c r="AC6799" s="17"/>
      <c r="AE6799" s="16"/>
      <c r="AF6799" s="16"/>
      <c r="AG6799" s="16"/>
      <c r="AH6799" s="16"/>
      <c r="AI6799" s="16"/>
      <c r="AJ6799" s="16"/>
      <c r="AL6799" s="16"/>
      <c r="AM6799" s="16"/>
      <c r="AN6799" s="16"/>
      <c r="AO6799" s="16"/>
      <c r="AP6799" s="16"/>
      <c r="AQ6799" s="16"/>
      <c r="BI6799" s="1">
        <v>16</v>
      </c>
      <c r="BJ6799" s="6">
        <f>SUM($R$5:R6801)-$AB$2</f>
        <v>790.51638480000111</v>
      </c>
      <c r="BK6799" s="6">
        <f>SUM($R$5:S6801)-$AB$2</f>
        <v>3883.0612078240056</v>
      </c>
      <c r="BL6799" s="6">
        <f>SUM($R$5:T6801)-$AB$2</f>
        <v>11614.423265384017</v>
      </c>
      <c r="BM6799" s="6">
        <f>SUM($R$5:U6801)-$AB$2</f>
        <v>22438.33014596815</v>
      </c>
      <c r="BN6799" s="6">
        <f>SUM($R$5:V6801)-$AB$2</f>
        <v>37901.054261088226</v>
      </c>
      <c r="BO6799" s="6">
        <f>SUM($R$5:W6801)-$AB$2</f>
        <v>56456.323199231665</v>
      </c>
      <c r="BP6799" s="16"/>
    </row>
    <row r="6800" spans="1:68" x14ac:dyDescent="0.45">
      <c r="A6800" s="1">
        <v>2008</v>
      </c>
      <c r="B6800" s="1">
        <v>10</v>
      </c>
      <c r="C6800" s="1">
        <v>10</v>
      </c>
      <c r="D6800" s="1">
        <v>18</v>
      </c>
      <c r="E6800" s="1">
        <v>25.1</v>
      </c>
      <c r="F6800" s="1">
        <v>19.04</v>
      </c>
      <c r="G6800" s="4"/>
      <c r="H6800" s="4"/>
      <c r="Q6800" s="1">
        <v>15</v>
      </c>
      <c r="R6800" s="6">
        <f t="shared" si="9072"/>
        <v>0.26366800000000001</v>
      </c>
      <c r="S6800" s="6">
        <f t="shared" si="9073"/>
        <v>1.02303184</v>
      </c>
      <c r="T6800" s="6">
        <f t="shared" si="9074"/>
        <v>2.5575796</v>
      </c>
      <c r="U6800" s="6">
        <f t="shared" si="9075"/>
        <v>3.5806114400000002</v>
      </c>
      <c r="V6800" s="6">
        <f t="shared" si="9076"/>
        <v>5.1151591999999999</v>
      </c>
      <c r="W6800" s="6">
        <f t="shared" si="9077"/>
        <v>6.1381910400000006</v>
      </c>
      <c r="X6800" s="17"/>
      <c r="Y6800" s="17"/>
      <c r="Z6800" s="17"/>
      <c r="AA6800" s="17"/>
      <c r="AB6800" s="17"/>
      <c r="AC6800" s="17"/>
      <c r="AE6800" s="16"/>
      <c r="AF6800" s="16"/>
      <c r="AG6800" s="16"/>
      <c r="AH6800" s="16"/>
      <c r="AI6800" s="16"/>
      <c r="AJ6800" s="16"/>
      <c r="AL6800" s="16"/>
      <c r="AM6800" s="16"/>
      <c r="AN6800" s="16"/>
      <c r="AO6800" s="16"/>
      <c r="AP6800" s="16"/>
      <c r="AQ6800" s="16"/>
      <c r="BI6800" s="1">
        <v>17</v>
      </c>
      <c r="BJ6800" s="6">
        <f>SUM($R$5:R6802)-$AB$2</f>
        <v>790.6428364000011</v>
      </c>
      <c r="BK6800" s="6">
        <f>SUM($R$5:S6802)-$AB$2</f>
        <v>3883.6782916320058</v>
      </c>
      <c r="BL6800" s="6">
        <f>SUM($R$5:T6802)-$AB$2</f>
        <v>11616.266929712017</v>
      </c>
      <c r="BM6800" s="6">
        <f>SUM($R$5:U6802)-$AB$2</f>
        <v>22441.891023024149</v>
      </c>
      <c r="BN6800" s="6">
        <f>SUM($R$5:V6802)-$AB$2</f>
        <v>37907.068299184226</v>
      </c>
      <c r="BO6800" s="6">
        <f>SUM($R$5:W6802)-$AB$2</f>
        <v>56465.281030575665</v>
      </c>
      <c r="BP6800" s="16"/>
    </row>
    <row r="6801" spans="1:68" x14ac:dyDescent="0.45">
      <c r="A6801" s="1">
        <v>2008</v>
      </c>
      <c r="B6801" s="1">
        <v>10</v>
      </c>
      <c r="C6801" s="1">
        <v>10</v>
      </c>
      <c r="D6801" s="1">
        <v>19</v>
      </c>
      <c r="E6801" s="1">
        <v>24.5</v>
      </c>
      <c r="F6801" s="1">
        <v>0</v>
      </c>
      <c r="G6801" s="4"/>
      <c r="H6801" s="4"/>
      <c r="Q6801" s="1">
        <v>16</v>
      </c>
      <c r="R6801" s="6">
        <f t="shared" si="9072"/>
        <v>0.2264552</v>
      </c>
      <c r="S6801" s="6">
        <f t="shared" si="9073"/>
        <v>0.87864617599999995</v>
      </c>
      <c r="T6801" s="6">
        <f t="shared" si="9074"/>
        <v>2.1966154399999995</v>
      </c>
      <c r="U6801" s="6">
        <f t="shared" si="9075"/>
        <v>3.0752616159999997</v>
      </c>
      <c r="V6801" s="6">
        <f t="shared" si="9076"/>
        <v>4.3932308799999991</v>
      </c>
      <c r="W6801" s="6">
        <f t="shared" si="9077"/>
        <v>5.2718770560000001</v>
      </c>
      <c r="X6801" s="17"/>
      <c r="Y6801" s="17"/>
      <c r="Z6801" s="17"/>
      <c r="AA6801" s="17"/>
      <c r="AB6801" s="17"/>
      <c r="AC6801" s="17"/>
      <c r="AE6801" s="16"/>
      <c r="AF6801" s="16"/>
      <c r="AG6801" s="16"/>
      <c r="AH6801" s="16"/>
      <c r="AI6801" s="16"/>
      <c r="AJ6801" s="16"/>
      <c r="AL6801" s="16"/>
      <c r="AM6801" s="16"/>
      <c r="AN6801" s="16"/>
      <c r="AO6801" s="16"/>
      <c r="AP6801" s="16"/>
      <c r="AQ6801" s="16"/>
      <c r="BI6801" s="1">
        <v>18</v>
      </c>
      <c r="BJ6801" s="6">
        <f>SUM($R$5:R6803)-$AB$2</f>
        <v>790.65387960000112</v>
      </c>
      <c r="BK6801" s="6">
        <f>SUM($R$5:S6803)-$AB$2</f>
        <v>3883.7321824480059</v>
      </c>
      <c r="BL6801" s="6">
        <f>SUM($R$5:T6803)-$AB$2</f>
        <v>11616.427939568017</v>
      </c>
      <c r="BM6801" s="6">
        <f>SUM($R$5:U6803)-$AB$2</f>
        <v>22442.201999536152</v>
      </c>
      <c r="BN6801" s="6">
        <f>SUM($R$5:V6803)-$AB$2</f>
        <v>37907.593513776228</v>
      </c>
      <c r="BO6801" s="6">
        <f>SUM($R$5:W6803)-$AB$2</f>
        <v>56466.063330863668</v>
      </c>
      <c r="BP6801" s="16"/>
    </row>
    <row r="6802" spans="1:68" x14ac:dyDescent="0.45">
      <c r="A6802" s="1">
        <v>2008</v>
      </c>
      <c r="B6802" s="1">
        <v>10</v>
      </c>
      <c r="C6802" s="1">
        <v>10</v>
      </c>
      <c r="D6802" s="1">
        <v>20</v>
      </c>
      <c r="E6802" s="1">
        <v>23.6</v>
      </c>
      <c r="F6802" s="1">
        <v>0</v>
      </c>
      <c r="G6802" s="4"/>
      <c r="H6802" s="4"/>
      <c r="Q6802" s="1">
        <v>17</v>
      </c>
      <c r="R6802" s="6">
        <f t="shared" si="9072"/>
        <v>0.1264516</v>
      </c>
      <c r="S6802" s="6">
        <f t="shared" si="9073"/>
        <v>0.49063220800000001</v>
      </c>
      <c r="T6802" s="6">
        <f t="shared" si="9074"/>
        <v>1.22658052</v>
      </c>
      <c r="U6802" s="6">
        <f t="shared" si="9075"/>
        <v>1.717212728</v>
      </c>
      <c r="V6802" s="6">
        <f t="shared" si="9076"/>
        <v>2.4531610399999999</v>
      </c>
      <c r="W6802" s="6">
        <f t="shared" si="9077"/>
        <v>2.943793248</v>
      </c>
      <c r="X6802" s="17"/>
      <c r="Y6802" s="17"/>
      <c r="Z6802" s="17"/>
      <c r="AA6802" s="17"/>
      <c r="AB6802" s="17"/>
      <c r="AC6802" s="17"/>
      <c r="AE6802" s="16"/>
      <c r="AF6802" s="16"/>
      <c r="AG6802" s="16"/>
      <c r="AH6802" s="16"/>
      <c r="AI6802" s="16"/>
      <c r="AJ6802" s="16"/>
      <c r="AL6802" s="16"/>
      <c r="AM6802" s="16"/>
      <c r="AN6802" s="16"/>
      <c r="AO6802" s="16"/>
      <c r="AP6802" s="16"/>
      <c r="AQ6802" s="16"/>
      <c r="BI6802" s="1">
        <v>19</v>
      </c>
      <c r="BJ6802" s="6">
        <f>SUM($R$5:R6804)-$AB$2</f>
        <v>790.65387960000112</v>
      </c>
      <c r="BK6802" s="6">
        <f>SUM($R$5:S6804)-$AB$2</f>
        <v>3883.7321824480059</v>
      </c>
      <c r="BL6802" s="6">
        <f>SUM($R$5:T6804)-$AB$2</f>
        <v>11616.427939568017</v>
      </c>
      <c r="BM6802" s="6">
        <f>SUM($R$5:U6804)-$AB$2</f>
        <v>22442.201999536152</v>
      </c>
      <c r="BN6802" s="6">
        <f>SUM($R$5:V6804)-$AB$2</f>
        <v>37907.593513776228</v>
      </c>
      <c r="BO6802" s="6">
        <f>SUM($R$5:W6804)-$AB$2</f>
        <v>56466.063330863668</v>
      </c>
      <c r="BP6802" s="16"/>
    </row>
    <row r="6803" spans="1:68" x14ac:dyDescent="0.45">
      <c r="A6803" s="1">
        <v>2008</v>
      </c>
      <c r="B6803" s="1">
        <v>10</v>
      </c>
      <c r="C6803" s="1">
        <v>10</v>
      </c>
      <c r="D6803" s="1">
        <v>21</v>
      </c>
      <c r="E6803" s="1">
        <v>22.2</v>
      </c>
      <c r="F6803" s="1">
        <v>0</v>
      </c>
      <c r="G6803" s="4"/>
      <c r="H6803" s="4"/>
      <c r="Q6803" s="1">
        <v>18</v>
      </c>
      <c r="R6803" s="6">
        <f t="shared" si="9072"/>
        <v>1.10432E-2</v>
      </c>
      <c r="S6803" s="6">
        <f t="shared" si="9073"/>
        <v>4.2847615999999998E-2</v>
      </c>
      <c r="T6803" s="6">
        <f t="shared" si="9074"/>
        <v>0.10711903999999998</v>
      </c>
      <c r="U6803" s="6">
        <f t="shared" si="9075"/>
        <v>0.14996665599999998</v>
      </c>
      <c r="V6803" s="6">
        <f t="shared" si="9076"/>
        <v>0.21423807999999997</v>
      </c>
      <c r="W6803" s="6">
        <f t="shared" si="9077"/>
        <v>0.25708569599999997</v>
      </c>
      <c r="X6803" s="17"/>
      <c r="Y6803" s="17"/>
      <c r="Z6803" s="17"/>
      <c r="AA6803" s="17"/>
      <c r="AB6803" s="17"/>
      <c r="AC6803" s="17"/>
      <c r="AE6803" s="16"/>
      <c r="AF6803" s="16"/>
      <c r="AG6803" s="16"/>
      <c r="AH6803" s="16"/>
      <c r="AI6803" s="16"/>
      <c r="AJ6803" s="16"/>
      <c r="AL6803" s="16"/>
      <c r="AM6803" s="16"/>
      <c r="AN6803" s="16"/>
      <c r="AO6803" s="16"/>
      <c r="AP6803" s="16"/>
      <c r="AQ6803" s="16"/>
      <c r="BI6803" s="1">
        <v>20</v>
      </c>
      <c r="BJ6803" s="6">
        <f>SUM($R$5:R6805)-$AB$2</f>
        <v>790.65387960000112</v>
      </c>
      <c r="BK6803" s="6">
        <f>SUM($R$5:S6805)-$AB$2</f>
        <v>3883.7321824480059</v>
      </c>
      <c r="BL6803" s="6">
        <f>SUM($R$5:T6805)-$AB$2</f>
        <v>11616.427939568017</v>
      </c>
      <c r="BM6803" s="6">
        <f>SUM($R$5:U6805)-$AB$2</f>
        <v>22442.201999536152</v>
      </c>
      <c r="BN6803" s="6">
        <f>SUM($R$5:V6805)-$AB$2</f>
        <v>37907.593513776228</v>
      </c>
      <c r="BO6803" s="6">
        <f>SUM($R$5:W6805)-$AB$2</f>
        <v>56466.063330863668</v>
      </c>
      <c r="BP6803" s="16"/>
    </row>
    <row r="6804" spans="1:68" x14ac:dyDescent="0.45">
      <c r="A6804" s="1">
        <v>2008</v>
      </c>
      <c r="B6804" s="1">
        <v>10</v>
      </c>
      <c r="C6804" s="1">
        <v>10</v>
      </c>
      <c r="D6804" s="1">
        <v>22</v>
      </c>
      <c r="E6804" s="1">
        <v>21.5</v>
      </c>
      <c r="F6804" s="1">
        <v>0</v>
      </c>
      <c r="G6804" s="4"/>
      <c r="H6804" s="4"/>
      <c r="Q6804" s="1">
        <v>19</v>
      </c>
      <c r="R6804" s="6">
        <f t="shared" si="9072"/>
        <v>0</v>
      </c>
      <c r="S6804" s="6">
        <f t="shared" si="9073"/>
        <v>0</v>
      </c>
      <c r="T6804" s="6">
        <f t="shared" si="9074"/>
        <v>0</v>
      </c>
      <c r="U6804" s="6">
        <f t="shared" si="9075"/>
        <v>0</v>
      </c>
      <c r="V6804" s="6">
        <f t="shared" si="9076"/>
        <v>0</v>
      </c>
      <c r="W6804" s="6">
        <f t="shared" si="9077"/>
        <v>0</v>
      </c>
      <c r="X6804" s="17"/>
      <c r="Y6804" s="17"/>
      <c r="Z6804" s="17"/>
      <c r="AA6804" s="17"/>
      <c r="AB6804" s="17"/>
      <c r="AC6804" s="17"/>
      <c r="AE6804" s="16"/>
      <c r="AF6804" s="16"/>
      <c r="AG6804" s="16"/>
      <c r="AH6804" s="16"/>
      <c r="AI6804" s="16"/>
      <c r="AJ6804" s="16"/>
      <c r="AL6804" s="16"/>
      <c r="AM6804" s="16"/>
      <c r="AN6804" s="16"/>
      <c r="AO6804" s="16"/>
      <c r="AP6804" s="16"/>
      <c r="AQ6804" s="16"/>
      <c r="BI6804" s="1">
        <v>21</v>
      </c>
      <c r="BJ6804" s="6">
        <f>SUM($R$5:R6806)-$AB$2</f>
        <v>790.65387960000112</v>
      </c>
      <c r="BK6804" s="6">
        <f>SUM($R$5:S6806)-$AB$2</f>
        <v>3883.7321824480059</v>
      </c>
      <c r="BL6804" s="6">
        <f>SUM($R$5:T6806)-$AB$2</f>
        <v>11616.427939568017</v>
      </c>
      <c r="BM6804" s="6">
        <f>SUM($R$5:U6806)-$AB$2</f>
        <v>22442.201999536152</v>
      </c>
      <c r="BN6804" s="6">
        <f>SUM($R$5:V6806)-$AB$2</f>
        <v>37907.593513776228</v>
      </c>
      <c r="BO6804" s="6">
        <f>SUM($R$5:W6806)-$AB$2</f>
        <v>56466.063330863668</v>
      </c>
      <c r="BP6804" s="16"/>
    </row>
    <row r="6805" spans="1:68" x14ac:dyDescent="0.45">
      <c r="A6805" s="1">
        <v>2008</v>
      </c>
      <c r="B6805" s="1">
        <v>10</v>
      </c>
      <c r="C6805" s="1">
        <v>10</v>
      </c>
      <c r="D6805" s="1">
        <v>23</v>
      </c>
      <c r="E6805" s="1">
        <v>21.3</v>
      </c>
      <c r="F6805" s="1">
        <v>0</v>
      </c>
      <c r="G6805" s="4"/>
      <c r="H6805" s="4"/>
      <c r="Q6805" s="1">
        <v>20</v>
      </c>
      <c r="R6805" s="6">
        <f t="shared" si="9072"/>
        <v>0</v>
      </c>
      <c r="S6805" s="6">
        <f t="shared" si="9073"/>
        <v>0</v>
      </c>
      <c r="T6805" s="6">
        <f t="shared" si="9074"/>
        <v>0</v>
      </c>
      <c r="U6805" s="6">
        <f t="shared" si="9075"/>
        <v>0</v>
      </c>
      <c r="V6805" s="6">
        <f t="shared" si="9076"/>
        <v>0</v>
      </c>
      <c r="W6805" s="6">
        <f t="shared" si="9077"/>
        <v>0</v>
      </c>
      <c r="X6805" s="17"/>
      <c r="Y6805" s="17"/>
      <c r="Z6805" s="17"/>
      <c r="AA6805" s="17"/>
      <c r="AB6805" s="17"/>
      <c r="AC6805" s="17"/>
      <c r="AE6805" s="16"/>
      <c r="AF6805" s="16"/>
      <c r="AG6805" s="16"/>
      <c r="AH6805" s="16"/>
      <c r="AI6805" s="16"/>
      <c r="AJ6805" s="16"/>
      <c r="AL6805" s="16"/>
      <c r="AM6805" s="16"/>
      <c r="AN6805" s="16"/>
      <c r="AO6805" s="16"/>
      <c r="AP6805" s="16"/>
      <c r="AQ6805" s="16"/>
      <c r="BI6805" s="1">
        <v>22</v>
      </c>
      <c r="BJ6805" s="6">
        <f>SUM($R$5:R6807)-$AB$2</f>
        <v>790.65387960000112</v>
      </c>
      <c r="BK6805" s="6">
        <f>SUM($R$5:S6807)-$AB$2</f>
        <v>3883.7321824480059</v>
      </c>
      <c r="BL6805" s="6">
        <f>SUM($R$5:T6807)-$AB$2</f>
        <v>11616.427939568017</v>
      </c>
      <c r="BM6805" s="6">
        <f>SUM($R$5:U6807)-$AB$2</f>
        <v>22442.201999536152</v>
      </c>
      <c r="BN6805" s="6">
        <f>SUM($R$5:V6807)-$AB$2</f>
        <v>37907.593513776228</v>
      </c>
      <c r="BO6805" s="6">
        <f>SUM($R$5:W6807)-$AB$2</f>
        <v>56466.063330863668</v>
      </c>
      <c r="BP6805" s="16"/>
    </row>
    <row r="6806" spans="1:68" x14ac:dyDescent="0.45">
      <c r="A6806" s="1">
        <v>2008</v>
      </c>
      <c r="B6806" s="1">
        <v>10</v>
      </c>
      <c r="C6806" s="1">
        <v>11</v>
      </c>
      <c r="D6806" s="1">
        <v>0</v>
      </c>
      <c r="E6806" s="1">
        <v>21.4</v>
      </c>
      <c r="F6806" s="1">
        <v>0</v>
      </c>
      <c r="G6806" s="4"/>
      <c r="H6806" s="4"/>
      <c r="Q6806" s="1">
        <v>21</v>
      </c>
      <c r="R6806" s="6">
        <f t="shared" si="9072"/>
        <v>0</v>
      </c>
      <c r="S6806" s="6">
        <f t="shared" si="9073"/>
        <v>0</v>
      </c>
      <c r="T6806" s="6">
        <f t="shared" si="9074"/>
        <v>0</v>
      </c>
      <c r="U6806" s="6">
        <f t="shared" si="9075"/>
        <v>0</v>
      </c>
      <c r="V6806" s="6">
        <f t="shared" si="9076"/>
        <v>0</v>
      </c>
      <c r="W6806" s="6">
        <f t="shared" si="9077"/>
        <v>0</v>
      </c>
      <c r="X6806" s="17"/>
      <c r="Y6806" s="17"/>
      <c r="Z6806" s="17"/>
      <c r="AA6806" s="17"/>
      <c r="AB6806" s="17"/>
      <c r="AC6806" s="17"/>
      <c r="AE6806" s="16"/>
      <c r="AF6806" s="16"/>
      <c r="AG6806" s="16"/>
      <c r="AH6806" s="16"/>
      <c r="AI6806" s="16"/>
      <c r="AJ6806" s="16"/>
      <c r="AL6806" s="16"/>
      <c r="AM6806" s="16"/>
      <c r="AN6806" s="16"/>
      <c r="AO6806" s="16"/>
      <c r="AP6806" s="16"/>
      <c r="AQ6806" s="16"/>
      <c r="BI6806" s="1">
        <v>23</v>
      </c>
      <c r="BJ6806" s="6">
        <f>SUM($R$5:R6808)-$AB$2</f>
        <v>790.65387960000112</v>
      </c>
      <c r="BK6806" s="6">
        <f>SUM($R$5:S6808)-$AB$2</f>
        <v>3883.7321824480059</v>
      </c>
      <c r="BL6806" s="6">
        <f>SUM($R$5:T6808)-$AB$2</f>
        <v>11616.427939568017</v>
      </c>
      <c r="BM6806" s="6">
        <f>SUM($R$5:U6808)-$AB$2</f>
        <v>22442.201999536152</v>
      </c>
      <c r="BN6806" s="6">
        <f>SUM($R$5:V6808)-$AB$2</f>
        <v>37907.593513776228</v>
      </c>
      <c r="BO6806" s="6">
        <f>SUM($R$5:W6808)-$AB$2</f>
        <v>56466.063330863668</v>
      </c>
      <c r="BP6806" s="16"/>
    </row>
    <row r="6807" spans="1:68" x14ac:dyDescent="0.45">
      <c r="A6807" s="1">
        <v>2008</v>
      </c>
      <c r="B6807" s="1">
        <v>10</v>
      </c>
      <c r="C6807" s="1">
        <v>11</v>
      </c>
      <c r="D6807" s="1">
        <v>1</v>
      </c>
      <c r="E6807" s="1">
        <v>21.1</v>
      </c>
      <c r="F6807" s="1">
        <v>0</v>
      </c>
      <c r="G6807" s="4"/>
      <c r="H6807" s="4"/>
      <c r="Q6807" s="1">
        <v>22</v>
      </c>
      <c r="R6807" s="6">
        <f t="shared" si="9072"/>
        <v>0</v>
      </c>
      <c r="S6807" s="6">
        <f t="shared" si="9073"/>
        <v>0</v>
      </c>
      <c r="T6807" s="6">
        <f t="shared" si="9074"/>
        <v>0</v>
      </c>
      <c r="U6807" s="6">
        <f t="shared" si="9075"/>
        <v>0</v>
      </c>
      <c r="V6807" s="6">
        <f t="shared" si="9076"/>
        <v>0</v>
      </c>
      <c r="W6807" s="6">
        <f t="shared" si="9077"/>
        <v>0</v>
      </c>
      <c r="X6807" s="17"/>
      <c r="Y6807" s="17"/>
      <c r="Z6807" s="17"/>
      <c r="AA6807" s="17"/>
      <c r="AB6807" s="17"/>
      <c r="AC6807" s="17"/>
      <c r="AE6807" s="16"/>
      <c r="AF6807" s="16"/>
      <c r="AG6807" s="16"/>
      <c r="AH6807" s="16"/>
      <c r="AI6807" s="16"/>
      <c r="AJ6807" s="16"/>
      <c r="AL6807" s="16"/>
      <c r="AM6807" s="16"/>
      <c r="AN6807" s="16"/>
      <c r="AO6807" s="16"/>
      <c r="AP6807" s="16"/>
      <c r="AQ6807" s="16"/>
      <c r="BI6807" s="1">
        <v>0</v>
      </c>
      <c r="BJ6807" s="6">
        <f t="shared" ref="BJ6807" si="9138">R6809-$AB$2</f>
        <v>-6.53125</v>
      </c>
      <c r="BK6807" s="6">
        <f t="shared" ref="BK6807" si="9139">S6809-$AB$2</f>
        <v>-6.53125</v>
      </c>
      <c r="BL6807" s="6">
        <f t="shared" ref="BL6807" si="9140">T6809-$AB$2</f>
        <v>-6.53125</v>
      </c>
      <c r="BM6807" s="6">
        <f t="shared" ref="BM6807" si="9141">U6809-$AB$2</f>
        <v>-6.53125</v>
      </c>
      <c r="BN6807" s="6">
        <f t="shared" ref="BN6807" si="9142">V6809-$AB$2</f>
        <v>-6.53125</v>
      </c>
      <c r="BO6807" s="6">
        <f t="shared" ref="BO6807" si="9143">W6809-$AB$2</f>
        <v>-6.53125</v>
      </c>
      <c r="BP6807" s="16">
        <v>285</v>
      </c>
    </row>
    <row r="6808" spans="1:68" x14ac:dyDescent="0.45">
      <c r="A6808" s="1">
        <v>2008</v>
      </c>
      <c r="B6808" s="1">
        <v>10</v>
      </c>
      <c r="C6808" s="1">
        <v>11</v>
      </c>
      <c r="D6808" s="1">
        <v>2</v>
      </c>
      <c r="E6808" s="1">
        <v>20.7</v>
      </c>
      <c r="F6808" s="1">
        <v>0</v>
      </c>
      <c r="G6808" s="4"/>
      <c r="H6808" s="4"/>
      <c r="Q6808" s="1">
        <v>23</v>
      </c>
      <c r="R6808" s="6">
        <f t="shared" si="9072"/>
        <v>0</v>
      </c>
      <c r="S6808" s="6">
        <f t="shared" si="9073"/>
        <v>0</v>
      </c>
      <c r="T6808" s="6">
        <f t="shared" si="9074"/>
        <v>0</v>
      </c>
      <c r="U6808" s="6">
        <f t="shared" si="9075"/>
        <v>0</v>
      </c>
      <c r="V6808" s="6">
        <f t="shared" si="9076"/>
        <v>0</v>
      </c>
      <c r="W6808" s="6">
        <f t="shared" si="9077"/>
        <v>0</v>
      </c>
      <c r="X6808" s="17"/>
      <c r="Y6808" s="17"/>
      <c r="Z6808" s="17"/>
      <c r="AA6808" s="17"/>
      <c r="AB6808" s="17"/>
      <c r="AC6808" s="17"/>
      <c r="AE6808" s="16"/>
      <c r="AF6808" s="16"/>
      <c r="AG6808" s="16"/>
      <c r="AH6808" s="16"/>
      <c r="AI6808" s="16"/>
      <c r="AJ6808" s="16"/>
      <c r="AL6808" s="16"/>
      <c r="AM6808" s="16"/>
      <c r="AN6808" s="16"/>
      <c r="AO6808" s="16"/>
      <c r="AP6808" s="16"/>
      <c r="AQ6808" s="16"/>
      <c r="BI6808" s="1">
        <v>1</v>
      </c>
      <c r="BJ6808" s="6">
        <f>SUM($R$5:R6810)-$AB$2</f>
        <v>790.65387960000112</v>
      </c>
      <c r="BK6808" s="6">
        <f>SUM($R$5:S6810)-$AB$2</f>
        <v>3883.7321824480059</v>
      </c>
      <c r="BL6808" s="6">
        <f>SUM($R$5:T6810)-$AB$2</f>
        <v>11616.427939568017</v>
      </c>
      <c r="BM6808" s="6">
        <f>SUM($R$5:U6810)-$AB$2</f>
        <v>22442.201999536152</v>
      </c>
      <c r="BN6808" s="6">
        <f>SUM($R$5:V6810)-$AB$2</f>
        <v>37907.593513776228</v>
      </c>
      <c r="BO6808" s="6">
        <f>SUM($R$5:W6810)-$AB$2</f>
        <v>56466.063330863668</v>
      </c>
      <c r="BP6808" s="16"/>
    </row>
    <row r="6809" spans="1:68" x14ac:dyDescent="0.45">
      <c r="A6809" s="1">
        <v>2008</v>
      </c>
      <c r="B6809" s="1">
        <v>10</v>
      </c>
      <c r="C6809" s="1">
        <v>11</v>
      </c>
      <c r="D6809" s="1">
        <v>3</v>
      </c>
      <c r="E6809" s="1">
        <v>20.399999999999999</v>
      </c>
      <c r="F6809" s="1">
        <v>0</v>
      </c>
      <c r="G6809" s="4"/>
      <c r="H6809" s="4"/>
      <c r="Q6809" s="1">
        <v>0</v>
      </c>
      <c r="R6809" s="6">
        <f t="shared" si="9072"/>
        <v>0</v>
      </c>
      <c r="S6809" s="6">
        <f t="shared" si="9073"/>
        <v>0</v>
      </c>
      <c r="T6809" s="6">
        <f t="shared" si="9074"/>
        <v>0</v>
      </c>
      <c r="U6809" s="6">
        <f t="shared" si="9075"/>
        <v>0</v>
      </c>
      <c r="V6809" s="6">
        <f t="shared" si="9076"/>
        <v>0</v>
      </c>
      <c r="W6809" s="6">
        <f t="shared" si="9077"/>
        <v>0</v>
      </c>
      <c r="X6809" s="17"/>
      <c r="Y6809" s="17"/>
      <c r="Z6809" s="17"/>
      <c r="AA6809" s="17"/>
      <c r="AB6809" s="17"/>
      <c r="AC6809" s="17"/>
      <c r="AE6809" s="16"/>
      <c r="AF6809" s="16"/>
      <c r="AG6809" s="16"/>
      <c r="AH6809" s="16"/>
      <c r="AI6809" s="16"/>
      <c r="AJ6809" s="16"/>
      <c r="AL6809" s="16"/>
      <c r="AM6809" s="16"/>
      <c r="AN6809" s="16"/>
      <c r="AO6809" s="16"/>
      <c r="AP6809" s="16"/>
      <c r="AQ6809" s="16"/>
      <c r="BI6809" s="1">
        <v>2</v>
      </c>
      <c r="BJ6809" s="6">
        <f>SUM($R$5:R6811)-$AB$2</f>
        <v>790.65387960000112</v>
      </c>
      <c r="BK6809" s="6">
        <f>SUM($R$5:S6811)-$AB$2</f>
        <v>3883.7321824480059</v>
      </c>
      <c r="BL6809" s="6">
        <f>SUM($R$5:T6811)-$AB$2</f>
        <v>11616.427939568017</v>
      </c>
      <c r="BM6809" s="6">
        <f>SUM($R$5:U6811)-$AB$2</f>
        <v>22442.201999536152</v>
      </c>
      <c r="BN6809" s="6">
        <f>SUM($R$5:V6811)-$AB$2</f>
        <v>37907.593513776228</v>
      </c>
      <c r="BO6809" s="6">
        <f>SUM($R$5:W6811)-$AB$2</f>
        <v>56466.063330863668</v>
      </c>
      <c r="BP6809" s="16"/>
    </row>
    <row r="6810" spans="1:68" x14ac:dyDescent="0.45">
      <c r="A6810" s="1">
        <v>2008</v>
      </c>
      <c r="B6810" s="1">
        <v>10</v>
      </c>
      <c r="C6810" s="1">
        <v>11</v>
      </c>
      <c r="D6810" s="1">
        <v>4</v>
      </c>
      <c r="E6810" s="1">
        <v>20.3</v>
      </c>
      <c r="F6810" s="1">
        <v>0</v>
      </c>
      <c r="G6810" s="4"/>
      <c r="H6810" s="4"/>
      <c r="Q6810" s="1">
        <v>1</v>
      </c>
      <c r="R6810" s="6">
        <f t="shared" si="9072"/>
        <v>0</v>
      </c>
      <c r="S6810" s="6">
        <f t="shared" si="9073"/>
        <v>0</v>
      </c>
      <c r="T6810" s="6">
        <f t="shared" si="9074"/>
        <v>0</v>
      </c>
      <c r="U6810" s="6">
        <f t="shared" si="9075"/>
        <v>0</v>
      </c>
      <c r="V6810" s="6">
        <f t="shared" si="9076"/>
        <v>0</v>
      </c>
      <c r="W6810" s="6">
        <f t="shared" si="9077"/>
        <v>0</v>
      </c>
      <c r="X6810" s="17"/>
      <c r="Y6810" s="17"/>
      <c r="Z6810" s="17"/>
      <c r="AA6810" s="17"/>
      <c r="AB6810" s="17"/>
      <c r="AC6810" s="17"/>
      <c r="AE6810" s="16"/>
      <c r="AF6810" s="16"/>
      <c r="AG6810" s="16"/>
      <c r="AH6810" s="16"/>
      <c r="AI6810" s="16"/>
      <c r="AJ6810" s="16"/>
      <c r="AL6810" s="16"/>
      <c r="AM6810" s="16"/>
      <c r="AN6810" s="16"/>
      <c r="AO6810" s="16"/>
      <c r="AP6810" s="16"/>
      <c r="AQ6810" s="16"/>
      <c r="BI6810" s="1">
        <v>3</v>
      </c>
      <c r="BJ6810" s="6">
        <f>SUM($R$5:R6812)-$AB$2</f>
        <v>790.65387960000112</v>
      </c>
      <c r="BK6810" s="6">
        <f>SUM($R$5:S6812)-$AB$2</f>
        <v>3883.7321824480059</v>
      </c>
      <c r="BL6810" s="6">
        <f>SUM($R$5:T6812)-$AB$2</f>
        <v>11616.427939568017</v>
      </c>
      <c r="BM6810" s="6">
        <f>SUM($R$5:U6812)-$AB$2</f>
        <v>22442.201999536152</v>
      </c>
      <c r="BN6810" s="6">
        <f>SUM($R$5:V6812)-$AB$2</f>
        <v>37907.593513776228</v>
      </c>
      <c r="BO6810" s="6">
        <f>SUM($R$5:W6812)-$AB$2</f>
        <v>56466.063330863668</v>
      </c>
      <c r="BP6810" s="16"/>
    </row>
    <row r="6811" spans="1:68" x14ac:dyDescent="0.45">
      <c r="A6811" s="1">
        <v>2008</v>
      </c>
      <c r="B6811" s="1">
        <v>10</v>
      </c>
      <c r="C6811" s="1">
        <v>11</v>
      </c>
      <c r="D6811" s="1">
        <v>5</v>
      </c>
      <c r="E6811" s="1">
        <v>20.100000000000001</v>
      </c>
      <c r="F6811" s="1">
        <v>0</v>
      </c>
      <c r="G6811" s="4"/>
      <c r="H6811" s="4"/>
      <c r="Q6811" s="1">
        <v>2</v>
      </c>
      <c r="R6811" s="6">
        <f t="shared" si="9072"/>
        <v>0</v>
      </c>
      <c r="S6811" s="6">
        <f t="shared" si="9073"/>
        <v>0</v>
      </c>
      <c r="T6811" s="6">
        <f t="shared" si="9074"/>
        <v>0</v>
      </c>
      <c r="U6811" s="6">
        <f t="shared" si="9075"/>
        <v>0</v>
      </c>
      <c r="V6811" s="6">
        <f t="shared" si="9076"/>
        <v>0</v>
      </c>
      <c r="W6811" s="6">
        <f t="shared" si="9077"/>
        <v>0</v>
      </c>
      <c r="X6811" s="17"/>
      <c r="Y6811" s="17"/>
      <c r="Z6811" s="17"/>
      <c r="AA6811" s="17"/>
      <c r="AB6811" s="17"/>
      <c r="AC6811" s="17"/>
      <c r="AE6811" s="16"/>
      <c r="AF6811" s="16"/>
      <c r="AG6811" s="16"/>
      <c r="AH6811" s="16"/>
      <c r="AI6811" s="16"/>
      <c r="AJ6811" s="16"/>
      <c r="AL6811" s="16"/>
      <c r="AM6811" s="16"/>
      <c r="AN6811" s="16"/>
      <c r="AO6811" s="16"/>
      <c r="AP6811" s="16"/>
      <c r="AQ6811" s="16"/>
      <c r="BI6811" s="1">
        <v>4</v>
      </c>
      <c r="BJ6811" s="6">
        <f>SUM($R$5:R6813)-$AB$2</f>
        <v>790.65387960000112</v>
      </c>
      <c r="BK6811" s="6">
        <f>SUM($R$5:S6813)-$AB$2</f>
        <v>3883.7321824480059</v>
      </c>
      <c r="BL6811" s="6">
        <f>SUM($R$5:T6813)-$AB$2</f>
        <v>11616.427939568017</v>
      </c>
      <c r="BM6811" s="6">
        <f>SUM($R$5:U6813)-$AB$2</f>
        <v>22442.201999536152</v>
      </c>
      <c r="BN6811" s="6">
        <f>SUM($R$5:V6813)-$AB$2</f>
        <v>37907.593513776228</v>
      </c>
      <c r="BO6811" s="6">
        <f>SUM($R$5:W6813)-$AB$2</f>
        <v>56466.063330863668</v>
      </c>
      <c r="BP6811" s="16"/>
    </row>
    <row r="6812" spans="1:68" x14ac:dyDescent="0.45">
      <c r="A6812" s="1">
        <v>2008</v>
      </c>
      <c r="B6812" s="1">
        <v>10</v>
      </c>
      <c r="C6812" s="1">
        <v>11</v>
      </c>
      <c r="D6812" s="1">
        <v>6</v>
      </c>
      <c r="E6812" s="1">
        <v>20</v>
      </c>
      <c r="F6812" s="1">
        <v>0</v>
      </c>
      <c r="G6812" s="4"/>
      <c r="H6812" s="4"/>
      <c r="Q6812" s="1">
        <v>3</v>
      </c>
      <c r="R6812" s="6">
        <f t="shared" si="9072"/>
        <v>0</v>
      </c>
      <c r="S6812" s="6">
        <f t="shared" si="9073"/>
        <v>0</v>
      </c>
      <c r="T6812" s="6">
        <f t="shared" si="9074"/>
        <v>0</v>
      </c>
      <c r="U6812" s="6">
        <f t="shared" si="9075"/>
        <v>0</v>
      </c>
      <c r="V6812" s="6">
        <f t="shared" si="9076"/>
        <v>0</v>
      </c>
      <c r="W6812" s="6">
        <f t="shared" si="9077"/>
        <v>0</v>
      </c>
      <c r="X6812" s="17"/>
      <c r="Y6812" s="17"/>
      <c r="Z6812" s="17"/>
      <c r="AA6812" s="17"/>
      <c r="AB6812" s="17"/>
      <c r="AC6812" s="17"/>
      <c r="AE6812" s="16"/>
      <c r="AF6812" s="16"/>
      <c r="AG6812" s="16"/>
      <c r="AH6812" s="16"/>
      <c r="AI6812" s="16"/>
      <c r="AJ6812" s="16"/>
      <c r="AL6812" s="16"/>
      <c r="AM6812" s="16"/>
      <c r="AN6812" s="16"/>
      <c r="AO6812" s="16"/>
      <c r="AP6812" s="16"/>
      <c r="AQ6812" s="16"/>
      <c r="BI6812" s="1">
        <v>5</v>
      </c>
      <c r="BJ6812" s="6">
        <f>SUM($R$5:R6814)-$AB$2</f>
        <v>790.65387960000112</v>
      </c>
      <c r="BK6812" s="6">
        <f>SUM($R$5:S6814)-$AB$2</f>
        <v>3883.7321824480059</v>
      </c>
      <c r="BL6812" s="6">
        <f>SUM($R$5:T6814)-$AB$2</f>
        <v>11616.427939568017</v>
      </c>
      <c r="BM6812" s="6">
        <f>SUM($R$5:U6814)-$AB$2</f>
        <v>22442.201999536152</v>
      </c>
      <c r="BN6812" s="6">
        <f>SUM($R$5:V6814)-$AB$2</f>
        <v>37907.593513776228</v>
      </c>
      <c r="BO6812" s="6">
        <f>SUM($R$5:W6814)-$AB$2</f>
        <v>56466.063330863668</v>
      </c>
      <c r="BP6812" s="16"/>
    </row>
    <row r="6813" spans="1:68" x14ac:dyDescent="0.45">
      <c r="A6813" s="1">
        <v>2008</v>
      </c>
      <c r="B6813" s="1">
        <v>10</v>
      </c>
      <c r="C6813" s="1">
        <v>11</v>
      </c>
      <c r="D6813" s="1">
        <v>7</v>
      </c>
      <c r="E6813" s="1">
        <v>19.8</v>
      </c>
      <c r="F6813" s="1">
        <v>0</v>
      </c>
      <c r="G6813" s="4"/>
      <c r="H6813" s="4"/>
      <c r="Q6813" s="1">
        <v>4</v>
      </c>
      <c r="R6813" s="6">
        <f t="shared" si="9072"/>
        <v>0</v>
      </c>
      <c r="S6813" s="6">
        <f t="shared" si="9073"/>
        <v>0</v>
      </c>
      <c r="T6813" s="6">
        <f t="shared" si="9074"/>
        <v>0</v>
      </c>
      <c r="U6813" s="6">
        <f t="shared" si="9075"/>
        <v>0</v>
      </c>
      <c r="V6813" s="6">
        <f t="shared" si="9076"/>
        <v>0</v>
      </c>
      <c r="W6813" s="6">
        <f t="shared" si="9077"/>
        <v>0</v>
      </c>
      <c r="X6813" s="17"/>
      <c r="Y6813" s="17"/>
      <c r="Z6813" s="17"/>
      <c r="AA6813" s="17"/>
      <c r="AB6813" s="17"/>
      <c r="AC6813" s="17"/>
      <c r="AE6813" s="16"/>
      <c r="AF6813" s="16"/>
      <c r="AG6813" s="16"/>
      <c r="AH6813" s="16"/>
      <c r="AI6813" s="16"/>
      <c r="AJ6813" s="16"/>
      <c r="AL6813" s="16"/>
      <c r="AM6813" s="16"/>
      <c r="AN6813" s="16"/>
      <c r="AO6813" s="16"/>
      <c r="AP6813" s="16"/>
      <c r="AQ6813" s="16"/>
      <c r="BI6813" s="1">
        <v>6</v>
      </c>
      <c r="BJ6813" s="6">
        <f>SUM($R$5:R6815)-$AB$2</f>
        <v>790.65387960000112</v>
      </c>
      <c r="BK6813" s="6">
        <f>SUM($R$5:S6815)-$AB$2</f>
        <v>3883.7321824480059</v>
      </c>
      <c r="BL6813" s="6">
        <f>SUM($R$5:T6815)-$AB$2</f>
        <v>11616.427939568017</v>
      </c>
      <c r="BM6813" s="6">
        <f>SUM($R$5:U6815)-$AB$2</f>
        <v>22442.201999536152</v>
      </c>
      <c r="BN6813" s="6">
        <f>SUM($R$5:V6815)-$AB$2</f>
        <v>37907.593513776228</v>
      </c>
      <c r="BO6813" s="6">
        <f>SUM($R$5:W6815)-$AB$2</f>
        <v>56466.063330863668</v>
      </c>
      <c r="BP6813" s="16"/>
    </row>
    <row r="6814" spans="1:68" x14ac:dyDescent="0.45">
      <c r="A6814" s="1">
        <v>2008</v>
      </c>
      <c r="B6814" s="1">
        <v>10</v>
      </c>
      <c r="C6814" s="1">
        <v>11</v>
      </c>
      <c r="D6814" s="1">
        <v>8</v>
      </c>
      <c r="E6814" s="1">
        <v>20</v>
      </c>
      <c r="F6814" s="1">
        <v>74.42</v>
      </c>
      <c r="G6814" s="4"/>
      <c r="H6814" s="4"/>
      <c r="Q6814" s="1">
        <v>5</v>
      </c>
      <c r="R6814" s="6">
        <f t="shared" si="9072"/>
        <v>0</v>
      </c>
      <c r="S6814" s="6">
        <f t="shared" si="9073"/>
        <v>0</v>
      </c>
      <c r="T6814" s="6">
        <f t="shared" si="9074"/>
        <v>0</v>
      </c>
      <c r="U6814" s="6">
        <f t="shared" si="9075"/>
        <v>0</v>
      </c>
      <c r="V6814" s="6">
        <f t="shared" si="9076"/>
        <v>0</v>
      </c>
      <c r="W6814" s="6">
        <f t="shared" si="9077"/>
        <v>0</v>
      </c>
      <c r="X6814" s="17"/>
      <c r="Y6814" s="17"/>
      <c r="Z6814" s="17"/>
      <c r="AA6814" s="17"/>
      <c r="AB6814" s="17"/>
      <c r="AC6814" s="17"/>
      <c r="AE6814" s="16"/>
      <c r="AF6814" s="16"/>
      <c r="AG6814" s="16"/>
      <c r="AH6814" s="16"/>
      <c r="AI6814" s="16"/>
      <c r="AJ6814" s="16"/>
      <c r="AL6814" s="16"/>
      <c r="AM6814" s="16"/>
      <c r="AN6814" s="16"/>
      <c r="AO6814" s="16"/>
      <c r="AP6814" s="16"/>
      <c r="AQ6814" s="16"/>
      <c r="BI6814" s="1">
        <v>7</v>
      </c>
      <c r="BJ6814" s="6">
        <f>SUM($R$5:R6816)-$AB$2</f>
        <v>790.65387960000112</v>
      </c>
      <c r="BK6814" s="6">
        <f>SUM($R$5:S6816)-$AB$2</f>
        <v>3883.7321824480059</v>
      </c>
      <c r="BL6814" s="6">
        <f>SUM($R$5:T6816)-$AB$2</f>
        <v>11616.427939568017</v>
      </c>
      <c r="BM6814" s="6">
        <f>SUM($R$5:U6816)-$AB$2</f>
        <v>22442.201999536152</v>
      </c>
      <c r="BN6814" s="6">
        <f>SUM($R$5:V6816)-$AB$2</f>
        <v>37907.593513776228</v>
      </c>
      <c r="BO6814" s="6">
        <f>SUM($R$5:W6816)-$AB$2</f>
        <v>56466.063330863668</v>
      </c>
      <c r="BP6814" s="16"/>
    </row>
    <row r="6815" spans="1:68" x14ac:dyDescent="0.45">
      <c r="A6815" s="1">
        <v>2008</v>
      </c>
      <c r="B6815" s="1">
        <v>10</v>
      </c>
      <c r="C6815" s="1">
        <v>11</v>
      </c>
      <c r="D6815" s="1">
        <v>9</v>
      </c>
      <c r="E6815" s="1">
        <v>20.2</v>
      </c>
      <c r="F6815" s="1">
        <v>76.97</v>
      </c>
      <c r="G6815" s="4"/>
      <c r="H6815" s="4"/>
      <c r="Q6815" s="1">
        <v>6</v>
      </c>
      <c r="R6815" s="6">
        <f t="shared" si="9072"/>
        <v>0</v>
      </c>
      <c r="S6815" s="6">
        <f t="shared" si="9073"/>
        <v>0</v>
      </c>
      <c r="T6815" s="6">
        <f t="shared" si="9074"/>
        <v>0</v>
      </c>
      <c r="U6815" s="6">
        <f t="shared" si="9075"/>
        <v>0</v>
      </c>
      <c r="V6815" s="6">
        <f t="shared" si="9076"/>
        <v>0</v>
      </c>
      <c r="W6815" s="6">
        <f t="shared" si="9077"/>
        <v>0</v>
      </c>
      <c r="X6815" s="17"/>
      <c r="Y6815" s="17"/>
      <c r="Z6815" s="17"/>
      <c r="AA6815" s="17"/>
      <c r="AB6815" s="17"/>
      <c r="AC6815" s="17"/>
      <c r="AE6815" s="16"/>
      <c r="AF6815" s="16"/>
      <c r="AG6815" s="16"/>
      <c r="AH6815" s="16"/>
      <c r="AI6815" s="16"/>
      <c r="AJ6815" s="16"/>
      <c r="AL6815" s="16"/>
      <c r="AM6815" s="16"/>
      <c r="AN6815" s="16"/>
      <c r="AO6815" s="16"/>
      <c r="AP6815" s="16"/>
      <c r="AQ6815" s="16"/>
      <c r="BI6815" s="1">
        <v>8</v>
      </c>
      <c r="BJ6815" s="6">
        <f>SUM($R$5:R6817)-$AB$2</f>
        <v>790.69704320000108</v>
      </c>
      <c r="BK6815" s="6">
        <f>SUM($R$5:S6817)-$AB$2</f>
        <v>3883.9428208160057</v>
      </c>
      <c r="BL6815" s="6">
        <f>SUM($R$5:T6817)-$AB$2</f>
        <v>11617.057264856017</v>
      </c>
      <c r="BM6815" s="6">
        <f>SUM($R$5:U6817)-$AB$2</f>
        <v>22443.417486512149</v>
      </c>
      <c r="BN6815" s="6">
        <f>SUM($R$5:V6817)-$AB$2</f>
        <v>37909.646374592223</v>
      </c>
      <c r="BO6815" s="6">
        <f>SUM($R$5:W6817)-$AB$2</f>
        <v>56469.12104028766</v>
      </c>
      <c r="BP6815" s="16"/>
    </row>
    <row r="6816" spans="1:68" x14ac:dyDescent="0.45">
      <c r="A6816" s="1">
        <v>2008</v>
      </c>
      <c r="B6816" s="1">
        <v>10</v>
      </c>
      <c r="C6816" s="1">
        <v>11</v>
      </c>
      <c r="D6816" s="1">
        <v>10</v>
      </c>
      <c r="E6816" s="1">
        <v>19.600000000000001</v>
      </c>
      <c r="F6816" s="1">
        <v>110.36</v>
      </c>
      <c r="G6816" s="4"/>
      <c r="H6816" s="4"/>
      <c r="Q6816" s="1">
        <v>7</v>
      </c>
      <c r="R6816" s="6">
        <f t="shared" si="9072"/>
        <v>0</v>
      </c>
      <c r="S6816" s="6">
        <f t="shared" si="9073"/>
        <v>0</v>
      </c>
      <c r="T6816" s="6">
        <f t="shared" si="9074"/>
        <v>0</v>
      </c>
      <c r="U6816" s="6">
        <f t="shared" si="9075"/>
        <v>0</v>
      </c>
      <c r="V6816" s="6">
        <f t="shared" si="9076"/>
        <v>0</v>
      </c>
      <c r="W6816" s="6">
        <f t="shared" si="9077"/>
        <v>0</v>
      </c>
      <c r="X6816" s="17"/>
      <c r="Y6816" s="17"/>
      <c r="Z6816" s="17"/>
      <c r="AA6816" s="17"/>
      <c r="AB6816" s="17"/>
      <c r="AC6816" s="17"/>
      <c r="AE6816" s="16"/>
      <c r="AF6816" s="16"/>
      <c r="AG6816" s="16"/>
      <c r="AH6816" s="16"/>
      <c r="AI6816" s="16"/>
      <c r="AJ6816" s="16"/>
      <c r="AL6816" s="16"/>
      <c r="AM6816" s="16"/>
      <c r="AN6816" s="16"/>
      <c r="AO6816" s="16"/>
      <c r="AP6816" s="16"/>
      <c r="AQ6816" s="16"/>
      <c r="BI6816" s="1">
        <v>9</v>
      </c>
      <c r="BJ6816" s="6">
        <f>SUM($R$5:R6818)-$AB$2</f>
        <v>790.74168580000105</v>
      </c>
      <c r="BK6816" s="6">
        <f>SUM($R$5:S6818)-$AB$2</f>
        <v>3884.1606767040057</v>
      </c>
      <c r="BL6816" s="6">
        <f>SUM($R$5:T6818)-$AB$2</f>
        <v>11617.708153964018</v>
      </c>
      <c r="BM6816" s="6">
        <f>SUM($R$5:U6818)-$AB$2</f>
        <v>22444.67462212815</v>
      </c>
      <c r="BN6816" s="6">
        <f>SUM($R$5:V6818)-$AB$2</f>
        <v>37911.769576648221</v>
      </c>
      <c r="BO6816" s="6">
        <f>SUM($R$5:W6818)-$AB$2</f>
        <v>56472.283522071659</v>
      </c>
      <c r="BP6816" s="16"/>
    </row>
    <row r="6817" spans="1:68" x14ac:dyDescent="0.45">
      <c r="A6817" s="1">
        <v>2008</v>
      </c>
      <c r="B6817" s="1">
        <v>10</v>
      </c>
      <c r="C6817" s="1">
        <v>11</v>
      </c>
      <c r="D6817" s="1">
        <v>11</v>
      </c>
      <c r="E6817" s="1">
        <v>20.100000000000001</v>
      </c>
      <c r="F6817" s="1">
        <v>235.27</v>
      </c>
      <c r="G6817" s="4"/>
      <c r="H6817" s="4"/>
      <c r="Q6817" s="1">
        <v>8</v>
      </c>
      <c r="R6817" s="6">
        <f t="shared" si="9072"/>
        <v>4.3163599999999996E-2</v>
      </c>
      <c r="S6817" s="6">
        <f t="shared" si="9073"/>
        <v>0.167474768</v>
      </c>
      <c r="T6817" s="6">
        <f t="shared" si="9074"/>
        <v>0.41868691999999991</v>
      </c>
      <c r="U6817" s="6">
        <f t="shared" si="9075"/>
        <v>0.5861616879999999</v>
      </c>
      <c r="V6817" s="6">
        <f t="shared" si="9076"/>
        <v>0.83737383999999981</v>
      </c>
      <c r="W6817" s="6">
        <f t="shared" si="9077"/>
        <v>1.0048486079999999</v>
      </c>
      <c r="X6817" s="17"/>
      <c r="Y6817" s="17"/>
      <c r="Z6817" s="17"/>
      <c r="AA6817" s="17"/>
      <c r="AB6817" s="17"/>
      <c r="AC6817" s="17"/>
      <c r="AE6817" s="16"/>
      <c r="AF6817" s="16"/>
      <c r="AG6817" s="16"/>
      <c r="AH6817" s="16"/>
      <c r="AI6817" s="16"/>
      <c r="AJ6817" s="16"/>
      <c r="AL6817" s="16"/>
      <c r="AM6817" s="16"/>
      <c r="AN6817" s="16"/>
      <c r="AO6817" s="16"/>
      <c r="AP6817" s="16"/>
      <c r="AQ6817" s="16"/>
      <c r="BI6817" s="1">
        <v>10</v>
      </c>
      <c r="BJ6817" s="6">
        <f>SUM($R$5:R6819)-$AB$2</f>
        <v>790.80569460000106</v>
      </c>
      <c r="BK6817" s="6">
        <f>SUM($R$5:S6819)-$AB$2</f>
        <v>3884.4730396480059</v>
      </c>
      <c r="BL6817" s="6">
        <f>SUM($R$5:T6819)-$AB$2</f>
        <v>11618.641402268018</v>
      </c>
      <c r="BM6817" s="6">
        <f>SUM($R$5:U6819)-$AB$2</f>
        <v>22446.477109936153</v>
      </c>
      <c r="BN6817" s="6">
        <f>SUM($R$5:V6819)-$AB$2</f>
        <v>37914.813835176217</v>
      </c>
      <c r="BO6817" s="6">
        <f>SUM($R$5:W6819)-$AB$2</f>
        <v>56476.817905463657</v>
      </c>
      <c r="BP6817" s="16"/>
    </row>
    <row r="6818" spans="1:68" x14ac:dyDescent="0.45">
      <c r="A6818" s="1">
        <v>2008</v>
      </c>
      <c r="B6818" s="1">
        <v>10</v>
      </c>
      <c r="C6818" s="1">
        <v>13</v>
      </c>
      <c r="D6818" s="1">
        <v>0</v>
      </c>
      <c r="E6818" s="1">
        <v>22.5</v>
      </c>
      <c r="F6818" s="1">
        <v>681.61</v>
      </c>
      <c r="G6818" s="4"/>
      <c r="H6818" s="4"/>
      <c r="Q6818" s="1">
        <v>9</v>
      </c>
      <c r="R6818" s="6">
        <f t="shared" si="9072"/>
        <v>4.4642599999999998E-2</v>
      </c>
      <c r="S6818" s="6">
        <f t="shared" si="9073"/>
        <v>0.17321328799999997</v>
      </c>
      <c r="T6818" s="6">
        <f t="shared" si="9074"/>
        <v>0.43303321999999994</v>
      </c>
      <c r="U6818" s="6">
        <f t="shared" si="9075"/>
        <v>0.60624650799999991</v>
      </c>
      <c r="V6818" s="6">
        <f t="shared" si="9076"/>
        <v>0.86606643999999988</v>
      </c>
      <c r="W6818" s="6">
        <f t="shared" si="9077"/>
        <v>1.0392797279999999</v>
      </c>
      <c r="X6818" s="17"/>
      <c r="Y6818" s="17"/>
      <c r="Z6818" s="17"/>
      <c r="AA6818" s="17"/>
      <c r="AB6818" s="17"/>
      <c r="AC6818" s="17"/>
      <c r="AE6818" s="16"/>
      <c r="AF6818" s="16"/>
      <c r="AG6818" s="16"/>
      <c r="AH6818" s="16"/>
      <c r="AI6818" s="16"/>
      <c r="AJ6818" s="16"/>
      <c r="AL6818" s="16"/>
      <c r="AM6818" s="16"/>
      <c r="AN6818" s="16"/>
      <c r="AO6818" s="16"/>
      <c r="AP6818" s="16"/>
      <c r="AQ6818" s="16"/>
      <c r="BI6818" s="1">
        <v>11</v>
      </c>
      <c r="BJ6818" s="6">
        <f>SUM($R$5:R6820)-$AB$2</f>
        <v>790.94215120000104</v>
      </c>
      <c r="BK6818" s="6">
        <f>SUM($R$5:S6820)-$AB$2</f>
        <v>3885.1389478560059</v>
      </c>
      <c r="BL6818" s="6">
        <f>SUM($R$5:T6820)-$AB$2</f>
        <v>11620.630939496017</v>
      </c>
      <c r="BM6818" s="6">
        <f>SUM($R$5:U6820)-$AB$2</f>
        <v>22450.319727792154</v>
      </c>
      <c r="BN6818" s="6">
        <f>SUM($R$5:V6820)-$AB$2</f>
        <v>37921.303711072222</v>
      </c>
      <c r="BO6818" s="6">
        <f>SUM($R$5:W6820)-$AB$2</f>
        <v>56486.484491007664</v>
      </c>
      <c r="BP6818" s="16"/>
    </row>
    <row r="6819" spans="1:68" x14ac:dyDescent="0.45">
      <c r="A6819" s="1">
        <v>2008</v>
      </c>
      <c r="B6819" s="1">
        <v>10</v>
      </c>
      <c r="C6819" s="1">
        <v>13</v>
      </c>
      <c r="D6819" s="1">
        <v>0</v>
      </c>
      <c r="E6819" s="1">
        <v>24.1</v>
      </c>
      <c r="F6819" s="1">
        <v>702.77</v>
      </c>
      <c r="G6819" s="4"/>
      <c r="H6819" s="4"/>
      <c r="Q6819" s="1">
        <v>10</v>
      </c>
      <c r="R6819" s="6">
        <f t="shared" si="9072"/>
        <v>6.4008799999999991E-2</v>
      </c>
      <c r="S6819" s="6">
        <f t="shared" si="9073"/>
        <v>0.24835414399999997</v>
      </c>
      <c r="T6819" s="6">
        <f t="shared" si="9074"/>
        <v>0.62088535999999983</v>
      </c>
      <c r="U6819" s="6">
        <f t="shared" si="9075"/>
        <v>0.86923950399999994</v>
      </c>
      <c r="V6819" s="6">
        <f t="shared" si="9076"/>
        <v>1.2417707199999997</v>
      </c>
      <c r="W6819" s="6">
        <f t="shared" si="9077"/>
        <v>1.490124864</v>
      </c>
      <c r="X6819" s="17"/>
      <c r="Y6819" s="17"/>
      <c r="Z6819" s="17"/>
      <c r="AA6819" s="17"/>
      <c r="AB6819" s="17"/>
      <c r="AC6819" s="17"/>
      <c r="AE6819" s="16"/>
      <c r="AF6819" s="16"/>
      <c r="AG6819" s="16"/>
      <c r="AH6819" s="16"/>
      <c r="AI6819" s="16"/>
      <c r="AJ6819" s="16"/>
      <c r="AL6819" s="16"/>
      <c r="AM6819" s="16"/>
      <c r="AN6819" s="16"/>
      <c r="AO6819" s="16"/>
      <c r="AP6819" s="16"/>
      <c r="AQ6819" s="16"/>
      <c r="BI6819" s="1">
        <v>0</v>
      </c>
      <c r="BJ6819" s="6">
        <f t="shared" ref="BJ6819" si="9144">R6821-$AB$2</f>
        <v>-6.1359161999999996</v>
      </c>
      <c r="BK6819" s="6">
        <f t="shared" ref="BK6819" si="9145">S6821-$AB$2</f>
        <v>-4.9973548560000003</v>
      </c>
      <c r="BL6819" s="6">
        <f t="shared" ref="BL6819" si="9146">T6821-$AB$2</f>
        <v>-2.6965121400000003</v>
      </c>
      <c r="BM6819" s="6">
        <f t="shared" ref="BM6819" si="9147">U6821-$AB$2</f>
        <v>-1.1626169959999997</v>
      </c>
      <c r="BN6819" s="6">
        <f t="shared" ref="BN6819" si="9148">V6821-$AB$2</f>
        <v>1.1382257199999994</v>
      </c>
      <c r="BO6819" s="6">
        <f t="shared" ref="BO6819" si="9149">W6821-$AB$2</f>
        <v>2.672120864</v>
      </c>
      <c r="BP6819" s="16"/>
    </row>
    <row r="6820" spans="1:68" x14ac:dyDescent="0.45">
      <c r="A6820" s="1">
        <v>2008</v>
      </c>
      <c r="B6820" s="1">
        <v>10</v>
      </c>
      <c r="C6820" s="1">
        <v>13</v>
      </c>
      <c r="D6820" s="1">
        <v>0</v>
      </c>
      <c r="E6820" s="1">
        <v>25</v>
      </c>
      <c r="F6820" s="1">
        <v>652.28</v>
      </c>
      <c r="G6820" s="4"/>
      <c r="H6820" s="4"/>
      <c r="Q6820" s="1">
        <v>11</v>
      </c>
      <c r="R6820" s="6">
        <f t="shared" si="9072"/>
        <v>0.13645660000000001</v>
      </c>
      <c r="S6820" s="6">
        <f t="shared" si="9073"/>
        <v>0.52945160800000002</v>
      </c>
      <c r="T6820" s="6">
        <f t="shared" si="9074"/>
        <v>1.32362902</v>
      </c>
      <c r="U6820" s="6">
        <f t="shared" si="9075"/>
        <v>1.8530806280000001</v>
      </c>
      <c r="V6820" s="6">
        <f t="shared" si="9076"/>
        <v>2.6472580400000001</v>
      </c>
      <c r="W6820" s="6">
        <f t="shared" si="9077"/>
        <v>3.1767096480000006</v>
      </c>
      <c r="X6820" s="17"/>
      <c r="Y6820" s="17"/>
      <c r="Z6820" s="17"/>
      <c r="AA6820" s="17"/>
      <c r="AB6820" s="17"/>
      <c r="AC6820" s="17"/>
      <c r="AE6820" s="16"/>
      <c r="AF6820" s="16"/>
      <c r="AG6820" s="16"/>
      <c r="AH6820" s="16"/>
      <c r="AI6820" s="16"/>
      <c r="AJ6820" s="16"/>
      <c r="AL6820" s="16"/>
      <c r="AM6820" s="16"/>
      <c r="AN6820" s="16"/>
      <c r="AO6820" s="16"/>
      <c r="AP6820" s="16"/>
      <c r="AQ6820" s="16"/>
      <c r="BI6820" s="1">
        <v>0</v>
      </c>
      <c r="BJ6820" s="6">
        <f>SUM($R$5:R6822)-$AB$2</f>
        <v>791.74509160000105</v>
      </c>
      <c r="BK6820" s="6">
        <f>SUM($R$5:S6822)-$AB$2</f>
        <v>3889.0572970080057</v>
      </c>
      <c r="BL6820" s="6">
        <f>SUM($R$5:T6822)-$AB$2</f>
        <v>11632.337810528015</v>
      </c>
      <c r="BM6820" s="6">
        <f>SUM($R$5:U6822)-$AB$2</f>
        <v>22472.930529456153</v>
      </c>
      <c r="BN6820" s="6">
        <f>SUM($R$5:V6822)-$AB$2</f>
        <v>37959.491556496214</v>
      </c>
      <c r="BO6820" s="6">
        <f>SUM($R$5:W6822)-$AB$2</f>
        <v>56543.364788943654</v>
      </c>
      <c r="BP6820" s="16"/>
    </row>
    <row r="6821" spans="1:68" x14ac:dyDescent="0.45">
      <c r="A6821" s="1">
        <v>2008</v>
      </c>
      <c r="B6821" s="1">
        <v>10</v>
      </c>
      <c r="C6821" s="1">
        <v>13</v>
      </c>
      <c r="D6821" s="1">
        <v>0</v>
      </c>
      <c r="E6821" s="1">
        <v>23.9</v>
      </c>
      <c r="F6821" s="1">
        <v>454.6</v>
      </c>
      <c r="G6821" s="4"/>
      <c r="H6821" s="4"/>
      <c r="Q6821" s="1">
        <v>0</v>
      </c>
      <c r="R6821" s="6">
        <f t="shared" si="9072"/>
        <v>0.39533380000000001</v>
      </c>
      <c r="S6821" s="6">
        <f t="shared" si="9073"/>
        <v>1.5338951439999999</v>
      </c>
      <c r="T6821" s="6">
        <f t="shared" si="9074"/>
        <v>3.8347378599999997</v>
      </c>
      <c r="U6821" s="6">
        <f t="shared" si="9075"/>
        <v>5.3686330040000003</v>
      </c>
      <c r="V6821" s="6">
        <f t="shared" si="9076"/>
        <v>7.6694757199999994</v>
      </c>
      <c r="W6821" s="6">
        <f t="shared" si="9077"/>
        <v>9.203370864</v>
      </c>
      <c r="X6821" s="17">
        <f t="shared" ref="X6821" si="9150">SUM(R6821:R6845)-$AA$2</f>
        <v>-3.3856388000000002</v>
      </c>
      <c r="Y6821" s="17">
        <f t="shared" ref="Y6821" si="9151">SUM(S6821:S6845)-$AA$2</f>
        <v>3.7927214560000015</v>
      </c>
      <c r="Z6821" s="17">
        <f t="shared" ref="Z6821" si="9152">SUM(T6821:T6845)-$AA$2</f>
        <v>18.298991139999991</v>
      </c>
      <c r="AA6821" s="17">
        <f t="shared" ref="AA6821" si="9153">SUM(U6821:U6845)-$AA$2</f>
        <v>27.969837596000001</v>
      </c>
      <c r="AB6821" s="17">
        <f t="shared" ref="AB6821" si="9154">SUM(V6821:V6845)-$AA$2</f>
        <v>42.476107279999987</v>
      </c>
      <c r="AC6821" s="17">
        <f t="shared" ref="AC6821" si="9155">SUM(W6821:W6845)-$AA$2</f>
        <v>52.146953736</v>
      </c>
      <c r="AE6821" s="16">
        <f t="shared" ref="AE6821" si="9156">IF(X6821&gt;0,1,0)</f>
        <v>0</v>
      </c>
      <c r="AF6821" s="16">
        <f t="shared" ref="AF6821" si="9157">IF(Y6821&gt;0,1,0)</f>
        <v>1</v>
      </c>
      <c r="AG6821" s="16">
        <f t="shared" ref="AG6821" si="9158">IF(Z6821&gt;0,1,0)</f>
        <v>1</v>
      </c>
      <c r="AH6821" s="16">
        <f t="shared" ref="AH6821" si="9159">IF(AA6821&gt;0,1,0)</f>
        <v>1</v>
      </c>
      <c r="AI6821" s="16">
        <f t="shared" ref="AI6821" si="9160">IF(AB6821&gt;0,1,0)</f>
        <v>1</v>
      </c>
      <c r="AJ6821" s="16">
        <f t="shared" ref="AJ6821" si="9161">IF(AC6821&gt;0,1,0)</f>
        <v>1</v>
      </c>
      <c r="AL6821" s="16">
        <f t="shared" ref="AL6821" si="9162">IF(X6821&lt;0,ABS(X6821*$AP$1),0)</f>
        <v>0</v>
      </c>
      <c r="AM6821" s="16">
        <f t="shared" ref="AM6821" si="9163">IF(Y6821&lt;0,ABS(Y6821*$AP$1),0)</f>
        <v>0</v>
      </c>
      <c r="AN6821" s="16">
        <f t="shared" ref="AN6821" si="9164">IF(Z6821&lt;0,ABS(Z6821*$AP$1),0)</f>
        <v>0</v>
      </c>
      <c r="AO6821" s="16">
        <f t="shared" ref="AO6821" si="9165">IF(AA6821&lt;0,ABS(AA6821*$AP$1),0)</f>
        <v>0</v>
      </c>
      <c r="AP6821" s="16">
        <f t="shared" ref="AP6821" si="9166">IF(AB6821&lt;0,ABS(AB6821*$AP$1),0)</f>
        <v>0</v>
      </c>
      <c r="AQ6821" s="16">
        <f t="shared" ref="AQ6821" si="9167">IF(AC6821&lt;0,ABS(AC6821*$AP$1),0)</f>
        <v>0</v>
      </c>
      <c r="BI6821" s="1">
        <v>0</v>
      </c>
      <c r="BJ6821" s="6">
        <f>SUM($R$5:R6823)-$AB$2</f>
        <v>792.12341400000105</v>
      </c>
      <c r="BK6821" s="6">
        <f>SUM($R$5:S6823)-$AB$2</f>
        <v>3890.9035103200054</v>
      </c>
      <c r="BL6821" s="6">
        <f>SUM($R$5:T6823)-$AB$2</f>
        <v>11637.853751120014</v>
      </c>
      <c r="BM6821" s="6">
        <f>SUM($R$5:U6823)-$AB$2</f>
        <v>22483.584088240154</v>
      </c>
      <c r="BN6821" s="6">
        <f>SUM($R$5:V6823)-$AB$2</f>
        <v>37977.484569840213</v>
      </c>
      <c r="BO6821" s="6">
        <f>SUM($R$5:W6823)-$AB$2</f>
        <v>56570.165147759653</v>
      </c>
      <c r="BP6821" s="16"/>
    </row>
    <row r="6822" spans="1:68" x14ac:dyDescent="0.45">
      <c r="A6822" s="1">
        <v>2008</v>
      </c>
      <c r="B6822" s="1">
        <v>10</v>
      </c>
      <c r="C6822" s="1">
        <v>13</v>
      </c>
      <c r="D6822" s="1">
        <v>0</v>
      </c>
      <c r="E6822" s="1">
        <v>25.3</v>
      </c>
      <c r="F6822" s="1">
        <v>390.44</v>
      </c>
      <c r="G6822" s="4"/>
      <c r="H6822" s="4"/>
      <c r="Q6822" s="1">
        <v>0</v>
      </c>
      <c r="R6822" s="6">
        <f t="shared" ref="R6822:R6885" si="9168">$AX$2*F6819*$R$4/1000</f>
        <v>0.40760659999999993</v>
      </c>
      <c r="S6822" s="6">
        <f t="shared" ref="S6822:S6885" si="9169">$AX$2*F6819*($S$4*$AU$2)/1000</f>
        <v>1.5815136079999998</v>
      </c>
      <c r="T6822" s="6">
        <f t="shared" ref="T6822:T6885" si="9170">$AX$2*F6819*($T$4*$AU$2)/1000</f>
        <v>3.9537840199999992</v>
      </c>
      <c r="U6822" s="6">
        <f t="shared" ref="U6822:U6885" si="9171">$AX$2*F6819*($U$4*$AU$2)/1000</f>
        <v>5.5352976279999995</v>
      </c>
      <c r="V6822" s="6">
        <f t="shared" ref="V6822:V6885" si="9172">$AX$2*F6819*($V$4*$AU$2)/1000</f>
        <v>7.9075680399999984</v>
      </c>
      <c r="W6822" s="6">
        <f t="shared" ref="W6822:W6885" si="9173">$AX$2*F6819*($W$4*$AU$2)/1000</f>
        <v>9.4890816479999991</v>
      </c>
      <c r="X6822" s="17"/>
      <c r="Y6822" s="17"/>
      <c r="Z6822" s="17"/>
      <c r="AA6822" s="17"/>
      <c r="AB6822" s="17"/>
      <c r="AC6822" s="17"/>
      <c r="AE6822" s="16"/>
      <c r="AF6822" s="16"/>
      <c r="AG6822" s="16"/>
      <c r="AH6822" s="16"/>
      <c r="AI6822" s="16"/>
      <c r="AJ6822" s="16"/>
      <c r="AL6822" s="16"/>
      <c r="AM6822" s="16"/>
      <c r="AN6822" s="16"/>
      <c r="AO6822" s="16"/>
      <c r="AP6822" s="16"/>
      <c r="AQ6822" s="16"/>
      <c r="BI6822" s="1">
        <v>0</v>
      </c>
      <c r="BJ6822" s="6">
        <f>SUM($R$5:R6824)-$AB$2</f>
        <v>792.3870820000011</v>
      </c>
      <c r="BK6822" s="6">
        <f>SUM($R$5:S6824)-$AB$2</f>
        <v>3892.1902101600053</v>
      </c>
      <c r="BL6822" s="6">
        <f>SUM($R$5:T6824)-$AB$2</f>
        <v>11641.698030560014</v>
      </c>
      <c r="BM6822" s="6">
        <f>SUM($R$5:U6824)-$AB$2</f>
        <v>22491.008979120154</v>
      </c>
      <c r="BN6822" s="6">
        <f>SUM($R$5:V6824)-$AB$2</f>
        <v>37990.024619920208</v>
      </c>
      <c r="BO6822" s="6">
        <f>SUM($R$5:W6824)-$AB$2</f>
        <v>56588.84338887965</v>
      </c>
      <c r="BP6822" s="16"/>
    </row>
    <row r="6823" spans="1:68" x14ac:dyDescent="0.45">
      <c r="A6823" s="1">
        <v>2008</v>
      </c>
      <c r="B6823" s="1">
        <v>10</v>
      </c>
      <c r="C6823" s="1">
        <v>13</v>
      </c>
      <c r="D6823" s="1">
        <v>0</v>
      </c>
      <c r="E6823" s="1">
        <v>25.5</v>
      </c>
      <c r="F6823" s="1">
        <v>218.02</v>
      </c>
      <c r="G6823" s="4"/>
      <c r="H6823" s="4"/>
      <c r="Q6823" s="1">
        <v>0</v>
      </c>
      <c r="R6823" s="6">
        <f t="shared" si="9168"/>
        <v>0.37832239999999995</v>
      </c>
      <c r="S6823" s="6">
        <f t="shared" si="9169"/>
        <v>1.4678909119999999</v>
      </c>
      <c r="T6823" s="6">
        <f t="shared" si="9170"/>
        <v>3.6697272799999991</v>
      </c>
      <c r="U6823" s="6">
        <f t="shared" si="9171"/>
        <v>5.1376181919999997</v>
      </c>
      <c r="V6823" s="6">
        <f t="shared" si="9172"/>
        <v>7.3394545599999983</v>
      </c>
      <c r="W6823" s="6">
        <f t="shared" si="9173"/>
        <v>8.8073454719999997</v>
      </c>
      <c r="X6823" s="17"/>
      <c r="Y6823" s="17"/>
      <c r="Z6823" s="17"/>
      <c r="AA6823" s="17"/>
      <c r="AB6823" s="17"/>
      <c r="AC6823" s="17"/>
      <c r="AE6823" s="16"/>
      <c r="AF6823" s="16"/>
      <c r="AG6823" s="16"/>
      <c r="AH6823" s="16"/>
      <c r="AI6823" s="16"/>
      <c r="AJ6823" s="16"/>
      <c r="AL6823" s="16"/>
      <c r="AM6823" s="16"/>
      <c r="AN6823" s="16"/>
      <c r="AO6823" s="16"/>
      <c r="AP6823" s="16"/>
      <c r="AQ6823" s="16"/>
      <c r="BI6823" s="1">
        <v>0</v>
      </c>
      <c r="BJ6823" s="6">
        <f>SUM($R$5:R6825)-$AB$2</f>
        <v>792.61353720000113</v>
      </c>
      <c r="BK6823" s="6">
        <f>SUM($R$5:S6825)-$AB$2</f>
        <v>3893.2953115360056</v>
      </c>
      <c r="BL6823" s="6">
        <f>SUM($R$5:T6825)-$AB$2</f>
        <v>11644.999747376012</v>
      </c>
      <c r="BM6823" s="6">
        <f>SUM($R$5:U6825)-$AB$2</f>
        <v>22497.385957552153</v>
      </c>
      <c r="BN6823" s="6">
        <f>SUM($R$5:V6825)-$AB$2</f>
        <v>38000.794829232211</v>
      </c>
      <c r="BO6823" s="6">
        <f>SUM($R$5:W6825)-$AB$2</f>
        <v>56604.885475247655</v>
      </c>
      <c r="BP6823" s="16"/>
    </row>
    <row r="6824" spans="1:68" x14ac:dyDescent="0.45">
      <c r="A6824" s="1">
        <v>2008</v>
      </c>
      <c r="B6824" s="1">
        <v>10</v>
      </c>
      <c r="C6824" s="1">
        <v>13</v>
      </c>
      <c r="D6824" s="1">
        <v>0</v>
      </c>
      <c r="E6824" s="1">
        <v>25.1</v>
      </c>
      <c r="F6824" s="1">
        <v>19.04</v>
      </c>
      <c r="G6824" s="4"/>
      <c r="H6824" s="4"/>
      <c r="Q6824" s="1">
        <v>0</v>
      </c>
      <c r="R6824" s="6">
        <f t="shared" si="9168"/>
        <v>0.26366800000000001</v>
      </c>
      <c r="S6824" s="6">
        <f t="shared" si="9169"/>
        <v>1.02303184</v>
      </c>
      <c r="T6824" s="6">
        <f t="shared" si="9170"/>
        <v>2.5575796</v>
      </c>
      <c r="U6824" s="6">
        <f t="shared" si="9171"/>
        <v>3.5806114400000002</v>
      </c>
      <c r="V6824" s="6">
        <f t="shared" si="9172"/>
        <v>5.1151591999999999</v>
      </c>
      <c r="W6824" s="6">
        <f t="shared" si="9173"/>
        <v>6.1381910400000006</v>
      </c>
      <c r="X6824" s="17"/>
      <c r="Y6824" s="17"/>
      <c r="Z6824" s="17"/>
      <c r="AA6824" s="17"/>
      <c r="AB6824" s="17"/>
      <c r="AC6824" s="17"/>
      <c r="AE6824" s="16"/>
      <c r="AF6824" s="16"/>
      <c r="AG6824" s="16"/>
      <c r="AH6824" s="16"/>
      <c r="AI6824" s="16"/>
      <c r="AJ6824" s="16"/>
      <c r="AL6824" s="16"/>
      <c r="AM6824" s="16"/>
      <c r="AN6824" s="16"/>
      <c r="AO6824" s="16"/>
      <c r="AP6824" s="16"/>
      <c r="AQ6824" s="16"/>
      <c r="BI6824" s="1">
        <v>0</v>
      </c>
      <c r="BJ6824" s="6">
        <f>SUM($R$5:R6826)-$AB$2</f>
        <v>792.73998880000113</v>
      </c>
      <c r="BK6824" s="6">
        <f>SUM($R$5:S6826)-$AB$2</f>
        <v>3893.9123953440057</v>
      </c>
      <c r="BL6824" s="6">
        <f>SUM($R$5:T6826)-$AB$2</f>
        <v>11646.843411704012</v>
      </c>
      <c r="BM6824" s="6">
        <f>SUM($R$5:U6826)-$AB$2</f>
        <v>22500.946834608152</v>
      </c>
      <c r="BN6824" s="6">
        <f>SUM($R$5:V6826)-$AB$2</f>
        <v>38006.808867328211</v>
      </c>
      <c r="BO6824" s="6">
        <f>SUM($R$5:W6826)-$AB$2</f>
        <v>56613.843306591654</v>
      </c>
      <c r="BP6824" s="16"/>
    </row>
    <row r="6825" spans="1:68" x14ac:dyDescent="0.45">
      <c r="A6825" s="1">
        <v>2008</v>
      </c>
      <c r="B6825" s="1">
        <v>10</v>
      </c>
      <c r="C6825" s="1">
        <v>13</v>
      </c>
      <c r="D6825" s="1">
        <v>0</v>
      </c>
      <c r="E6825" s="1">
        <v>24.5</v>
      </c>
      <c r="F6825" s="1">
        <v>0</v>
      </c>
      <c r="G6825" s="4"/>
      <c r="H6825" s="4"/>
      <c r="Q6825" s="1">
        <v>0</v>
      </c>
      <c r="R6825" s="6">
        <f t="shared" si="9168"/>
        <v>0.2264552</v>
      </c>
      <c r="S6825" s="6">
        <f t="shared" si="9169"/>
        <v>0.87864617599999995</v>
      </c>
      <c r="T6825" s="6">
        <f t="shared" si="9170"/>
        <v>2.1966154399999995</v>
      </c>
      <c r="U6825" s="6">
        <f t="shared" si="9171"/>
        <v>3.0752616159999997</v>
      </c>
      <c r="V6825" s="6">
        <f t="shared" si="9172"/>
        <v>4.3932308799999991</v>
      </c>
      <c r="W6825" s="6">
        <f t="shared" si="9173"/>
        <v>5.2718770560000001</v>
      </c>
      <c r="X6825" s="17"/>
      <c r="Y6825" s="17"/>
      <c r="Z6825" s="17"/>
      <c r="AA6825" s="17"/>
      <c r="AB6825" s="17"/>
      <c r="AC6825" s="17"/>
      <c r="AE6825" s="16"/>
      <c r="AF6825" s="16"/>
      <c r="AG6825" s="16"/>
      <c r="AH6825" s="16"/>
      <c r="AI6825" s="16"/>
      <c r="AJ6825" s="16"/>
      <c r="AL6825" s="16"/>
      <c r="AM6825" s="16"/>
      <c r="AN6825" s="16"/>
      <c r="AO6825" s="16"/>
      <c r="AP6825" s="16"/>
      <c r="AQ6825" s="16"/>
      <c r="BI6825" s="1">
        <v>0</v>
      </c>
      <c r="BJ6825" s="6">
        <f>SUM($R$5:R6827)-$AB$2</f>
        <v>792.75103200000115</v>
      </c>
      <c r="BK6825" s="6">
        <f>SUM($R$5:S6827)-$AB$2</f>
        <v>3893.9662861600059</v>
      </c>
      <c r="BL6825" s="6">
        <f>SUM($R$5:T6827)-$AB$2</f>
        <v>11647.004421560012</v>
      </c>
      <c r="BM6825" s="6">
        <f>SUM($R$5:U6827)-$AB$2</f>
        <v>22501.257811120155</v>
      </c>
      <c r="BN6825" s="6">
        <f>SUM($R$5:V6827)-$AB$2</f>
        <v>38007.334081920213</v>
      </c>
      <c r="BO6825" s="6">
        <f>SUM($R$5:W6827)-$AB$2</f>
        <v>56614.625606879657</v>
      </c>
      <c r="BP6825" s="16"/>
    </row>
    <row r="6826" spans="1:68" x14ac:dyDescent="0.45">
      <c r="A6826" s="1">
        <v>2008</v>
      </c>
      <c r="B6826" s="1">
        <v>10</v>
      </c>
      <c r="C6826" s="1">
        <v>13</v>
      </c>
      <c r="D6826" s="1">
        <v>0</v>
      </c>
      <c r="E6826" s="1">
        <v>23.6</v>
      </c>
      <c r="F6826" s="1">
        <v>0</v>
      </c>
      <c r="G6826" s="4"/>
      <c r="H6826" s="4"/>
      <c r="Q6826" s="1">
        <v>0</v>
      </c>
      <c r="R6826" s="6">
        <f t="shared" si="9168"/>
        <v>0.1264516</v>
      </c>
      <c r="S6826" s="6">
        <f t="shared" si="9169"/>
        <v>0.49063220800000001</v>
      </c>
      <c r="T6826" s="6">
        <f t="shared" si="9170"/>
        <v>1.22658052</v>
      </c>
      <c r="U6826" s="6">
        <f t="shared" si="9171"/>
        <v>1.717212728</v>
      </c>
      <c r="V6826" s="6">
        <f t="shared" si="9172"/>
        <v>2.4531610399999999</v>
      </c>
      <c r="W6826" s="6">
        <f t="shared" si="9173"/>
        <v>2.943793248</v>
      </c>
      <c r="X6826" s="17"/>
      <c r="Y6826" s="17"/>
      <c r="Z6826" s="17"/>
      <c r="AA6826" s="17"/>
      <c r="AB6826" s="17"/>
      <c r="AC6826" s="17"/>
      <c r="AE6826" s="16"/>
      <c r="AF6826" s="16"/>
      <c r="AG6826" s="16"/>
      <c r="AH6826" s="16"/>
      <c r="AI6826" s="16"/>
      <c r="AJ6826" s="16"/>
      <c r="AL6826" s="16"/>
      <c r="AM6826" s="16"/>
      <c r="AN6826" s="16"/>
      <c r="AO6826" s="16"/>
      <c r="AP6826" s="16"/>
      <c r="AQ6826" s="16"/>
      <c r="BI6826" s="1">
        <v>0</v>
      </c>
      <c r="BJ6826" s="6">
        <f>SUM($R$5:R6828)-$AB$2</f>
        <v>792.75103200000115</v>
      </c>
      <c r="BK6826" s="6">
        <f>SUM($R$5:S6828)-$AB$2</f>
        <v>3893.9662861600059</v>
      </c>
      <c r="BL6826" s="6">
        <f>SUM($R$5:T6828)-$AB$2</f>
        <v>11647.004421560012</v>
      </c>
      <c r="BM6826" s="6">
        <f>SUM($R$5:U6828)-$AB$2</f>
        <v>22501.257811120155</v>
      </c>
      <c r="BN6826" s="6">
        <f>SUM($R$5:V6828)-$AB$2</f>
        <v>38007.334081920213</v>
      </c>
      <c r="BO6826" s="6">
        <f>SUM($R$5:W6828)-$AB$2</f>
        <v>56614.625606879657</v>
      </c>
      <c r="BP6826" s="16"/>
    </row>
    <row r="6827" spans="1:68" x14ac:dyDescent="0.45">
      <c r="A6827" s="1">
        <v>2008</v>
      </c>
      <c r="B6827" s="1">
        <v>10</v>
      </c>
      <c r="C6827" s="1">
        <v>13</v>
      </c>
      <c r="D6827" s="1">
        <v>0</v>
      </c>
      <c r="E6827" s="1">
        <v>22.2</v>
      </c>
      <c r="F6827" s="1">
        <v>0</v>
      </c>
      <c r="G6827" s="4"/>
      <c r="H6827" s="4"/>
      <c r="Q6827" s="1">
        <v>0</v>
      </c>
      <c r="R6827" s="6">
        <f t="shared" si="9168"/>
        <v>1.10432E-2</v>
      </c>
      <c r="S6827" s="6">
        <f t="shared" si="9169"/>
        <v>4.2847615999999998E-2</v>
      </c>
      <c r="T6827" s="6">
        <f t="shared" si="9170"/>
        <v>0.10711903999999998</v>
      </c>
      <c r="U6827" s="6">
        <f t="shared" si="9171"/>
        <v>0.14996665599999998</v>
      </c>
      <c r="V6827" s="6">
        <f t="shared" si="9172"/>
        <v>0.21423807999999997</v>
      </c>
      <c r="W6827" s="6">
        <f t="shared" si="9173"/>
        <v>0.25708569599999997</v>
      </c>
      <c r="X6827" s="17"/>
      <c r="Y6827" s="17"/>
      <c r="Z6827" s="17"/>
      <c r="AA6827" s="17"/>
      <c r="AB6827" s="17"/>
      <c r="AC6827" s="17"/>
      <c r="AE6827" s="16"/>
      <c r="AF6827" s="16"/>
      <c r="AG6827" s="16"/>
      <c r="AH6827" s="16"/>
      <c r="AI6827" s="16"/>
      <c r="AJ6827" s="16"/>
      <c r="AL6827" s="16"/>
      <c r="AM6827" s="16"/>
      <c r="AN6827" s="16"/>
      <c r="AO6827" s="16"/>
      <c r="AP6827" s="16"/>
      <c r="AQ6827" s="16"/>
      <c r="BI6827" s="1">
        <v>0</v>
      </c>
      <c r="BJ6827" s="6">
        <f>SUM($R$5:R6829)-$AB$2</f>
        <v>792.75103200000115</v>
      </c>
      <c r="BK6827" s="6">
        <f>SUM($R$5:S6829)-$AB$2</f>
        <v>3893.9662861600059</v>
      </c>
      <c r="BL6827" s="6">
        <f>SUM($R$5:T6829)-$AB$2</f>
        <v>11647.004421560012</v>
      </c>
      <c r="BM6827" s="6">
        <f>SUM($R$5:U6829)-$AB$2</f>
        <v>22501.257811120155</v>
      </c>
      <c r="BN6827" s="6">
        <f>SUM($R$5:V6829)-$AB$2</f>
        <v>38007.334081920213</v>
      </c>
      <c r="BO6827" s="6">
        <f>SUM($R$5:W6829)-$AB$2</f>
        <v>56614.625606879657</v>
      </c>
      <c r="BP6827" s="16"/>
    </row>
    <row r="6828" spans="1:68" x14ac:dyDescent="0.45">
      <c r="A6828" s="1">
        <v>2008</v>
      </c>
      <c r="B6828" s="1">
        <v>10</v>
      </c>
      <c r="C6828" s="1">
        <v>13</v>
      </c>
      <c r="D6828" s="1">
        <v>0</v>
      </c>
      <c r="E6828" s="1">
        <v>21.5</v>
      </c>
      <c r="F6828" s="1">
        <v>0</v>
      </c>
      <c r="G6828" s="4"/>
      <c r="H6828" s="4"/>
      <c r="Q6828" s="1">
        <v>0</v>
      </c>
      <c r="R6828" s="6">
        <f t="shared" si="9168"/>
        <v>0</v>
      </c>
      <c r="S6828" s="6">
        <f t="shared" si="9169"/>
        <v>0</v>
      </c>
      <c r="T6828" s="6">
        <f t="shared" si="9170"/>
        <v>0</v>
      </c>
      <c r="U6828" s="6">
        <f t="shared" si="9171"/>
        <v>0</v>
      </c>
      <c r="V6828" s="6">
        <f t="shared" si="9172"/>
        <v>0</v>
      </c>
      <c r="W6828" s="6">
        <f t="shared" si="9173"/>
        <v>0</v>
      </c>
      <c r="X6828" s="17"/>
      <c r="Y6828" s="17"/>
      <c r="Z6828" s="17"/>
      <c r="AA6828" s="17"/>
      <c r="AB6828" s="17"/>
      <c r="AC6828" s="17"/>
      <c r="AE6828" s="16"/>
      <c r="AF6828" s="16"/>
      <c r="AG6828" s="16"/>
      <c r="AH6828" s="16"/>
      <c r="AI6828" s="16"/>
      <c r="AJ6828" s="16"/>
      <c r="AL6828" s="16"/>
      <c r="AM6828" s="16"/>
      <c r="AN6828" s="16"/>
      <c r="AO6828" s="16"/>
      <c r="AP6828" s="16"/>
      <c r="AQ6828" s="16"/>
      <c r="BI6828" s="1">
        <v>0</v>
      </c>
      <c r="BJ6828" s="6">
        <f>SUM($R$5:R6830)-$AB$2</f>
        <v>792.75103200000115</v>
      </c>
      <c r="BK6828" s="6">
        <f>SUM($R$5:S6830)-$AB$2</f>
        <v>3893.9662861600059</v>
      </c>
      <c r="BL6828" s="6">
        <f>SUM($R$5:T6830)-$AB$2</f>
        <v>11647.004421560012</v>
      </c>
      <c r="BM6828" s="6">
        <f>SUM($R$5:U6830)-$AB$2</f>
        <v>22501.257811120155</v>
      </c>
      <c r="BN6828" s="6">
        <f>SUM($R$5:V6830)-$AB$2</f>
        <v>38007.334081920213</v>
      </c>
      <c r="BO6828" s="6">
        <f>SUM($R$5:W6830)-$AB$2</f>
        <v>56614.625606879657</v>
      </c>
      <c r="BP6828" s="16"/>
    </row>
    <row r="6829" spans="1:68" x14ac:dyDescent="0.45">
      <c r="A6829" s="1">
        <v>2008</v>
      </c>
      <c r="B6829" s="1">
        <v>10</v>
      </c>
      <c r="C6829" s="1">
        <v>13</v>
      </c>
      <c r="D6829" s="1">
        <v>0</v>
      </c>
      <c r="E6829" s="1">
        <v>21.3</v>
      </c>
      <c r="F6829" s="1">
        <v>0</v>
      </c>
      <c r="G6829" s="4"/>
      <c r="H6829" s="4"/>
      <c r="Q6829" s="1">
        <v>0</v>
      </c>
      <c r="R6829" s="6">
        <f t="shared" si="9168"/>
        <v>0</v>
      </c>
      <c r="S6829" s="6">
        <f t="shared" si="9169"/>
        <v>0</v>
      </c>
      <c r="T6829" s="6">
        <f t="shared" si="9170"/>
        <v>0</v>
      </c>
      <c r="U6829" s="6">
        <f t="shared" si="9171"/>
        <v>0</v>
      </c>
      <c r="V6829" s="6">
        <f t="shared" si="9172"/>
        <v>0</v>
      </c>
      <c r="W6829" s="6">
        <f t="shared" si="9173"/>
        <v>0</v>
      </c>
      <c r="X6829" s="17"/>
      <c r="Y6829" s="17"/>
      <c r="Z6829" s="17"/>
      <c r="AA6829" s="17"/>
      <c r="AB6829" s="17"/>
      <c r="AC6829" s="17"/>
      <c r="AE6829" s="16"/>
      <c r="AF6829" s="16"/>
      <c r="AG6829" s="16"/>
      <c r="AH6829" s="16"/>
      <c r="AI6829" s="16"/>
      <c r="AJ6829" s="16"/>
      <c r="AL6829" s="16"/>
      <c r="AM6829" s="16"/>
      <c r="AN6829" s="16"/>
      <c r="AO6829" s="16"/>
      <c r="AP6829" s="16"/>
      <c r="AQ6829" s="16"/>
      <c r="BI6829" s="1">
        <v>0</v>
      </c>
      <c r="BJ6829" s="6">
        <f>SUM($R$5:R6831)-$AB$2</f>
        <v>792.75103200000115</v>
      </c>
      <c r="BK6829" s="6">
        <f>SUM($R$5:S6831)-$AB$2</f>
        <v>3893.9662861600059</v>
      </c>
      <c r="BL6829" s="6">
        <f>SUM($R$5:T6831)-$AB$2</f>
        <v>11647.004421560012</v>
      </c>
      <c r="BM6829" s="6">
        <f>SUM($R$5:U6831)-$AB$2</f>
        <v>22501.257811120155</v>
      </c>
      <c r="BN6829" s="6">
        <f>SUM($R$5:V6831)-$AB$2</f>
        <v>38007.334081920213</v>
      </c>
      <c r="BO6829" s="6">
        <f>SUM($R$5:W6831)-$AB$2</f>
        <v>56614.625606879657</v>
      </c>
      <c r="BP6829" s="16"/>
    </row>
    <row r="6830" spans="1:68" x14ac:dyDescent="0.45">
      <c r="A6830" s="1">
        <v>2008</v>
      </c>
      <c r="B6830" s="1">
        <v>10</v>
      </c>
      <c r="C6830" s="1">
        <v>13</v>
      </c>
      <c r="D6830" s="1">
        <v>0</v>
      </c>
      <c r="E6830" s="1">
        <v>21.4</v>
      </c>
      <c r="F6830" s="1">
        <v>0</v>
      </c>
      <c r="G6830" s="4"/>
      <c r="H6830" s="4"/>
      <c r="Q6830" s="1">
        <v>0</v>
      </c>
      <c r="R6830" s="6">
        <f t="shared" si="9168"/>
        <v>0</v>
      </c>
      <c r="S6830" s="6">
        <f t="shared" si="9169"/>
        <v>0</v>
      </c>
      <c r="T6830" s="6">
        <f t="shared" si="9170"/>
        <v>0</v>
      </c>
      <c r="U6830" s="6">
        <f t="shared" si="9171"/>
        <v>0</v>
      </c>
      <c r="V6830" s="6">
        <f t="shared" si="9172"/>
        <v>0</v>
      </c>
      <c r="W6830" s="6">
        <f t="shared" si="9173"/>
        <v>0</v>
      </c>
      <c r="X6830" s="17"/>
      <c r="Y6830" s="17"/>
      <c r="Z6830" s="17"/>
      <c r="AA6830" s="17"/>
      <c r="AB6830" s="17"/>
      <c r="AC6830" s="17"/>
      <c r="AE6830" s="16"/>
      <c r="AF6830" s="16"/>
      <c r="AG6830" s="16"/>
      <c r="AH6830" s="16"/>
      <c r="AI6830" s="16"/>
      <c r="AJ6830" s="16"/>
      <c r="AL6830" s="16"/>
      <c r="AM6830" s="16"/>
      <c r="AN6830" s="16"/>
      <c r="AO6830" s="16"/>
      <c r="AP6830" s="16"/>
      <c r="AQ6830" s="16"/>
      <c r="BI6830" s="1">
        <v>0</v>
      </c>
      <c r="BJ6830" s="6">
        <f>SUM($R$5:R6832)-$AB$2</f>
        <v>792.75103200000115</v>
      </c>
      <c r="BK6830" s="6">
        <f>SUM($R$5:S6832)-$AB$2</f>
        <v>3893.9662861600059</v>
      </c>
      <c r="BL6830" s="6">
        <f>SUM($R$5:T6832)-$AB$2</f>
        <v>11647.004421560012</v>
      </c>
      <c r="BM6830" s="6">
        <f>SUM($R$5:U6832)-$AB$2</f>
        <v>22501.257811120155</v>
      </c>
      <c r="BN6830" s="6">
        <f>SUM($R$5:V6832)-$AB$2</f>
        <v>38007.334081920213</v>
      </c>
      <c r="BO6830" s="6">
        <f>SUM($R$5:W6832)-$AB$2</f>
        <v>56614.625606879657</v>
      </c>
      <c r="BP6830" s="16"/>
    </row>
    <row r="6831" spans="1:68" x14ac:dyDescent="0.45">
      <c r="A6831" s="1">
        <v>2008</v>
      </c>
      <c r="B6831" s="1">
        <v>10</v>
      </c>
      <c r="C6831" s="1">
        <v>13</v>
      </c>
      <c r="D6831" s="1">
        <v>0</v>
      </c>
      <c r="E6831" s="1">
        <v>21.1</v>
      </c>
      <c r="F6831" s="1">
        <v>0</v>
      </c>
      <c r="G6831" s="4"/>
      <c r="H6831" s="4"/>
      <c r="Q6831" s="1">
        <v>0</v>
      </c>
      <c r="R6831" s="6">
        <f t="shared" si="9168"/>
        <v>0</v>
      </c>
      <c r="S6831" s="6">
        <f t="shared" si="9169"/>
        <v>0</v>
      </c>
      <c r="T6831" s="6">
        <f t="shared" si="9170"/>
        <v>0</v>
      </c>
      <c r="U6831" s="6">
        <f t="shared" si="9171"/>
        <v>0</v>
      </c>
      <c r="V6831" s="6">
        <f t="shared" si="9172"/>
        <v>0</v>
      </c>
      <c r="W6831" s="6">
        <f t="shared" si="9173"/>
        <v>0</v>
      </c>
      <c r="X6831" s="17"/>
      <c r="Y6831" s="17"/>
      <c r="Z6831" s="17"/>
      <c r="AA6831" s="17"/>
      <c r="AB6831" s="17"/>
      <c r="AC6831" s="17"/>
      <c r="AE6831" s="16"/>
      <c r="AF6831" s="16"/>
      <c r="AG6831" s="16"/>
      <c r="AH6831" s="16"/>
      <c r="AI6831" s="16"/>
      <c r="AJ6831" s="16"/>
      <c r="AL6831" s="16"/>
      <c r="AM6831" s="16"/>
      <c r="AN6831" s="16"/>
      <c r="AO6831" s="16"/>
      <c r="AP6831" s="16"/>
      <c r="AQ6831" s="16"/>
      <c r="BI6831" s="1">
        <v>0</v>
      </c>
      <c r="BJ6831" s="6">
        <f t="shared" ref="BJ6831" si="9174">R6833-$AB$2</f>
        <v>-6.53125</v>
      </c>
      <c r="BK6831" s="6">
        <f t="shared" ref="BK6831" si="9175">S6833-$AB$2</f>
        <v>-6.53125</v>
      </c>
      <c r="BL6831" s="6">
        <f t="shared" ref="BL6831" si="9176">T6833-$AB$2</f>
        <v>-6.53125</v>
      </c>
      <c r="BM6831" s="6">
        <f t="shared" ref="BM6831" si="9177">U6833-$AB$2</f>
        <v>-6.53125</v>
      </c>
      <c r="BN6831" s="6">
        <f t="shared" ref="BN6831" si="9178">V6833-$AB$2</f>
        <v>-6.53125</v>
      </c>
      <c r="BO6831" s="6">
        <f t="shared" ref="BO6831" si="9179">W6833-$AB$2</f>
        <v>-6.53125</v>
      </c>
      <c r="BP6831" s="16">
        <v>286</v>
      </c>
    </row>
    <row r="6832" spans="1:68" x14ac:dyDescent="0.45">
      <c r="A6832" s="1">
        <v>2008</v>
      </c>
      <c r="B6832" s="1">
        <v>10</v>
      </c>
      <c r="C6832" s="1">
        <v>13</v>
      </c>
      <c r="D6832" s="1">
        <v>0</v>
      </c>
      <c r="E6832" s="1">
        <v>20.7</v>
      </c>
      <c r="F6832" s="1">
        <v>0</v>
      </c>
      <c r="G6832" s="4"/>
      <c r="H6832" s="4"/>
      <c r="Q6832" s="1">
        <v>0</v>
      </c>
      <c r="R6832" s="6">
        <f t="shared" si="9168"/>
        <v>0</v>
      </c>
      <c r="S6832" s="6">
        <f t="shared" si="9169"/>
        <v>0</v>
      </c>
      <c r="T6832" s="6">
        <f t="shared" si="9170"/>
        <v>0</v>
      </c>
      <c r="U6832" s="6">
        <f t="shared" si="9171"/>
        <v>0</v>
      </c>
      <c r="V6832" s="6">
        <f t="shared" si="9172"/>
        <v>0</v>
      </c>
      <c r="W6832" s="6">
        <f t="shared" si="9173"/>
        <v>0</v>
      </c>
      <c r="X6832" s="17"/>
      <c r="Y6832" s="17"/>
      <c r="Z6832" s="17"/>
      <c r="AA6832" s="17"/>
      <c r="AB6832" s="17"/>
      <c r="AC6832" s="17"/>
      <c r="AE6832" s="16"/>
      <c r="AF6832" s="16"/>
      <c r="AG6832" s="16"/>
      <c r="AH6832" s="16"/>
      <c r="AI6832" s="16"/>
      <c r="AJ6832" s="16"/>
      <c r="AL6832" s="16"/>
      <c r="AM6832" s="16"/>
      <c r="AN6832" s="16"/>
      <c r="AO6832" s="16"/>
      <c r="AP6832" s="16"/>
      <c r="AQ6832" s="16"/>
      <c r="BI6832" s="1">
        <v>0</v>
      </c>
      <c r="BJ6832" s="6">
        <f>SUM($R$5:R6834)-$AB$2</f>
        <v>792.75103200000115</v>
      </c>
      <c r="BK6832" s="6">
        <f>SUM($R$5:S6834)-$AB$2</f>
        <v>3893.9662861600059</v>
      </c>
      <c r="BL6832" s="6">
        <f>SUM($R$5:T6834)-$AB$2</f>
        <v>11647.004421560012</v>
      </c>
      <c r="BM6832" s="6">
        <f>SUM($R$5:U6834)-$AB$2</f>
        <v>22501.257811120155</v>
      </c>
      <c r="BN6832" s="6">
        <f>SUM($R$5:V6834)-$AB$2</f>
        <v>38007.334081920213</v>
      </c>
      <c r="BO6832" s="6">
        <f>SUM($R$5:W6834)-$AB$2</f>
        <v>56614.625606879657</v>
      </c>
      <c r="BP6832" s="16"/>
    </row>
    <row r="6833" spans="1:68" x14ac:dyDescent="0.45">
      <c r="A6833" s="1">
        <v>2008</v>
      </c>
      <c r="B6833" s="1">
        <v>10</v>
      </c>
      <c r="C6833" s="1">
        <v>13</v>
      </c>
      <c r="D6833" s="1">
        <v>0</v>
      </c>
      <c r="E6833" s="1">
        <v>20.399999999999999</v>
      </c>
      <c r="F6833" s="1">
        <v>0</v>
      </c>
      <c r="G6833" s="4"/>
      <c r="H6833" s="4"/>
      <c r="Q6833" s="1">
        <v>0</v>
      </c>
      <c r="R6833" s="6">
        <f t="shared" si="9168"/>
        <v>0</v>
      </c>
      <c r="S6833" s="6">
        <f t="shared" si="9169"/>
        <v>0</v>
      </c>
      <c r="T6833" s="6">
        <f t="shared" si="9170"/>
        <v>0</v>
      </c>
      <c r="U6833" s="6">
        <f t="shared" si="9171"/>
        <v>0</v>
      </c>
      <c r="V6833" s="6">
        <f t="shared" si="9172"/>
        <v>0</v>
      </c>
      <c r="W6833" s="6">
        <f t="shared" si="9173"/>
        <v>0</v>
      </c>
      <c r="X6833" s="17"/>
      <c r="Y6833" s="17"/>
      <c r="Z6833" s="17"/>
      <c r="AA6833" s="17"/>
      <c r="AB6833" s="17"/>
      <c r="AC6833" s="17"/>
      <c r="AE6833" s="16"/>
      <c r="AF6833" s="16"/>
      <c r="AG6833" s="16"/>
      <c r="AH6833" s="16"/>
      <c r="AI6833" s="16"/>
      <c r="AJ6833" s="16"/>
      <c r="AL6833" s="16"/>
      <c r="AM6833" s="16"/>
      <c r="AN6833" s="16"/>
      <c r="AO6833" s="16"/>
      <c r="AP6833" s="16"/>
      <c r="AQ6833" s="16"/>
      <c r="BI6833" s="1">
        <v>0</v>
      </c>
      <c r="BJ6833" s="6">
        <f>SUM($R$5:R6835)-$AB$2</f>
        <v>792.75103200000115</v>
      </c>
      <c r="BK6833" s="6">
        <f>SUM($R$5:S6835)-$AB$2</f>
        <v>3893.9662861600059</v>
      </c>
      <c r="BL6833" s="6">
        <f>SUM($R$5:T6835)-$AB$2</f>
        <v>11647.004421560012</v>
      </c>
      <c r="BM6833" s="6">
        <f>SUM($R$5:U6835)-$AB$2</f>
        <v>22501.257811120155</v>
      </c>
      <c r="BN6833" s="6">
        <f>SUM($R$5:V6835)-$AB$2</f>
        <v>38007.334081920213</v>
      </c>
      <c r="BO6833" s="6">
        <f>SUM($R$5:W6835)-$AB$2</f>
        <v>56614.625606879657</v>
      </c>
      <c r="BP6833" s="16"/>
    </row>
    <row r="6834" spans="1:68" x14ac:dyDescent="0.45">
      <c r="A6834" s="1">
        <v>2008</v>
      </c>
      <c r="B6834" s="1">
        <v>10</v>
      </c>
      <c r="C6834" s="1">
        <v>13</v>
      </c>
      <c r="D6834" s="1">
        <v>0</v>
      </c>
      <c r="E6834" s="1">
        <v>20.3</v>
      </c>
      <c r="F6834" s="1">
        <v>0</v>
      </c>
      <c r="G6834" s="4"/>
      <c r="H6834" s="4"/>
      <c r="Q6834" s="1">
        <v>0</v>
      </c>
      <c r="R6834" s="6">
        <f t="shared" si="9168"/>
        <v>0</v>
      </c>
      <c r="S6834" s="6">
        <f t="shared" si="9169"/>
        <v>0</v>
      </c>
      <c r="T6834" s="6">
        <f t="shared" si="9170"/>
        <v>0</v>
      </c>
      <c r="U6834" s="6">
        <f t="shared" si="9171"/>
        <v>0</v>
      </c>
      <c r="V6834" s="6">
        <f t="shared" si="9172"/>
        <v>0</v>
      </c>
      <c r="W6834" s="6">
        <f t="shared" si="9173"/>
        <v>0</v>
      </c>
      <c r="X6834" s="17"/>
      <c r="Y6834" s="17"/>
      <c r="Z6834" s="17"/>
      <c r="AA6834" s="17"/>
      <c r="AB6834" s="17"/>
      <c r="AC6834" s="17"/>
      <c r="AE6834" s="16"/>
      <c r="AF6834" s="16"/>
      <c r="AG6834" s="16"/>
      <c r="AH6834" s="16"/>
      <c r="AI6834" s="16"/>
      <c r="AJ6834" s="16"/>
      <c r="AL6834" s="16"/>
      <c r="AM6834" s="16"/>
      <c r="AN6834" s="16"/>
      <c r="AO6834" s="16"/>
      <c r="AP6834" s="16"/>
      <c r="AQ6834" s="16"/>
      <c r="BI6834" s="1">
        <v>0</v>
      </c>
      <c r="BJ6834" s="6">
        <f>SUM($R$5:R6836)-$AB$2</f>
        <v>792.75103200000115</v>
      </c>
      <c r="BK6834" s="6">
        <f>SUM($R$5:S6836)-$AB$2</f>
        <v>3893.9662861600059</v>
      </c>
      <c r="BL6834" s="6">
        <f>SUM($R$5:T6836)-$AB$2</f>
        <v>11647.004421560012</v>
      </c>
      <c r="BM6834" s="6">
        <f>SUM($R$5:U6836)-$AB$2</f>
        <v>22501.257811120155</v>
      </c>
      <c r="BN6834" s="6">
        <f>SUM($R$5:V6836)-$AB$2</f>
        <v>38007.334081920213</v>
      </c>
      <c r="BO6834" s="6">
        <f>SUM($R$5:W6836)-$AB$2</f>
        <v>56614.625606879657</v>
      </c>
      <c r="BP6834" s="16"/>
    </row>
    <row r="6835" spans="1:68" x14ac:dyDescent="0.45">
      <c r="A6835" s="1">
        <v>2008</v>
      </c>
      <c r="B6835" s="1">
        <v>10</v>
      </c>
      <c r="C6835" s="1">
        <v>13</v>
      </c>
      <c r="D6835" s="1">
        <v>0</v>
      </c>
      <c r="E6835" s="1">
        <v>20.100000000000001</v>
      </c>
      <c r="F6835" s="1">
        <v>0</v>
      </c>
      <c r="G6835" s="4"/>
      <c r="H6835" s="4"/>
      <c r="Q6835" s="1">
        <v>0</v>
      </c>
      <c r="R6835" s="6">
        <f t="shared" si="9168"/>
        <v>0</v>
      </c>
      <c r="S6835" s="6">
        <f t="shared" si="9169"/>
        <v>0</v>
      </c>
      <c r="T6835" s="6">
        <f t="shared" si="9170"/>
        <v>0</v>
      </c>
      <c r="U6835" s="6">
        <f t="shared" si="9171"/>
        <v>0</v>
      </c>
      <c r="V6835" s="6">
        <f t="shared" si="9172"/>
        <v>0</v>
      </c>
      <c r="W6835" s="6">
        <f t="shared" si="9173"/>
        <v>0</v>
      </c>
      <c r="X6835" s="17"/>
      <c r="Y6835" s="17"/>
      <c r="Z6835" s="17"/>
      <c r="AA6835" s="17"/>
      <c r="AB6835" s="17"/>
      <c r="AC6835" s="17"/>
      <c r="AE6835" s="16"/>
      <c r="AF6835" s="16"/>
      <c r="AG6835" s="16"/>
      <c r="AH6835" s="16"/>
      <c r="AI6835" s="16"/>
      <c r="AJ6835" s="16"/>
      <c r="AL6835" s="16"/>
      <c r="AM6835" s="16"/>
      <c r="AN6835" s="16"/>
      <c r="AO6835" s="16"/>
      <c r="AP6835" s="16"/>
      <c r="AQ6835" s="16"/>
      <c r="BI6835" s="1">
        <v>0</v>
      </c>
      <c r="BJ6835" s="6">
        <f>SUM($R$5:R6837)-$AB$2</f>
        <v>792.75103200000115</v>
      </c>
      <c r="BK6835" s="6">
        <f>SUM($R$5:S6837)-$AB$2</f>
        <v>3893.9662861600059</v>
      </c>
      <c r="BL6835" s="6">
        <f>SUM($R$5:T6837)-$AB$2</f>
        <v>11647.004421560012</v>
      </c>
      <c r="BM6835" s="6">
        <f>SUM($R$5:U6837)-$AB$2</f>
        <v>22501.257811120155</v>
      </c>
      <c r="BN6835" s="6">
        <f>SUM($R$5:V6837)-$AB$2</f>
        <v>38007.334081920213</v>
      </c>
      <c r="BO6835" s="6">
        <f>SUM($R$5:W6837)-$AB$2</f>
        <v>56614.625606879657</v>
      </c>
      <c r="BP6835" s="16"/>
    </row>
    <row r="6836" spans="1:68" x14ac:dyDescent="0.45">
      <c r="A6836" s="1">
        <v>2008</v>
      </c>
      <c r="B6836" s="1">
        <v>10</v>
      </c>
      <c r="C6836" s="1">
        <v>13</v>
      </c>
      <c r="D6836" s="1">
        <v>0</v>
      </c>
      <c r="E6836" s="1">
        <v>20</v>
      </c>
      <c r="F6836" s="1">
        <v>0</v>
      </c>
      <c r="G6836" s="4"/>
      <c r="H6836" s="4"/>
      <c r="Q6836" s="1">
        <v>0</v>
      </c>
      <c r="R6836" s="6">
        <f t="shared" si="9168"/>
        <v>0</v>
      </c>
      <c r="S6836" s="6">
        <f t="shared" si="9169"/>
        <v>0</v>
      </c>
      <c r="T6836" s="6">
        <f t="shared" si="9170"/>
        <v>0</v>
      </c>
      <c r="U6836" s="6">
        <f t="shared" si="9171"/>
        <v>0</v>
      </c>
      <c r="V6836" s="6">
        <f t="shared" si="9172"/>
        <v>0</v>
      </c>
      <c r="W6836" s="6">
        <f t="shared" si="9173"/>
        <v>0</v>
      </c>
      <c r="X6836" s="17"/>
      <c r="Y6836" s="17"/>
      <c r="Z6836" s="17"/>
      <c r="AA6836" s="17"/>
      <c r="AB6836" s="17"/>
      <c r="AC6836" s="17"/>
      <c r="AE6836" s="16"/>
      <c r="AF6836" s="16"/>
      <c r="AG6836" s="16"/>
      <c r="AH6836" s="16"/>
      <c r="AI6836" s="16"/>
      <c r="AJ6836" s="16"/>
      <c r="AL6836" s="16"/>
      <c r="AM6836" s="16"/>
      <c r="AN6836" s="16"/>
      <c r="AO6836" s="16"/>
      <c r="AP6836" s="16"/>
      <c r="AQ6836" s="16"/>
      <c r="BI6836" s="1">
        <v>0</v>
      </c>
      <c r="BJ6836" s="6">
        <f>SUM($R$5:R6838)-$AB$2</f>
        <v>792.75103200000115</v>
      </c>
      <c r="BK6836" s="6">
        <f>SUM($R$5:S6838)-$AB$2</f>
        <v>3893.9662861600059</v>
      </c>
      <c r="BL6836" s="6">
        <f>SUM($R$5:T6838)-$AB$2</f>
        <v>11647.004421560012</v>
      </c>
      <c r="BM6836" s="6">
        <f>SUM($R$5:U6838)-$AB$2</f>
        <v>22501.257811120155</v>
      </c>
      <c r="BN6836" s="6">
        <f>SUM($R$5:V6838)-$AB$2</f>
        <v>38007.334081920213</v>
      </c>
      <c r="BO6836" s="6">
        <f>SUM($R$5:W6838)-$AB$2</f>
        <v>56614.625606879657</v>
      </c>
      <c r="BP6836" s="16"/>
    </row>
    <row r="6837" spans="1:68" x14ac:dyDescent="0.45">
      <c r="A6837" s="1">
        <v>2008</v>
      </c>
      <c r="B6837" s="1">
        <v>10</v>
      </c>
      <c r="C6837" s="1">
        <v>13</v>
      </c>
      <c r="D6837" s="1">
        <v>0</v>
      </c>
      <c r="E6837" s="1">
        <v>19.8</v>
      </c>
      <c r="F6837" s="1">
        <v>0</v>
      </c>
      <c r="G6837" s="4"/>
      <c r="H6837" s="4"/>
      <c r="Q6837" s="1">
        <v>0</v>
      </c>
      <c r="R6837" s="6">
        <f t="shared" si="9168"/>
        <v>0</v>
      </c>
      <c r="S6837" s="6">
        <f t="shared" si="9169"/>
        <v>0</v>
      </c>
      <c r="T6837" s="6">
        <f t="shared" si="9170"/>
        <v>0</v>
      </c>
      <c r="U6837" s="6">
        <f t="shared" si="9171"/>
        <v>0</v>
      </c>
      <c r="V6837" s="6">
        <f t="shared" si="9172"/>
        <v>0</v>
      </c>
      <c r="W6837" s="6">
        <f t="shared" si="9173"/>
        <v>0</v>
      </c>
      <c r="X6837" s="17"/>
      <c r="Y6837" s="17"/>
      <c r="Z6837" s="17"/>
      <c r="AA6837" s="17"/>
      <c r="AB6837" s="17"/>
      <c r="AC6837" s="17"/>
      <c r="AE6837" s="16"/>
      <c r="AF6837" s="16"/>
      <c r="AG6837" s="16"/>
      <c r="AH6837" s="16"/>
      <c r="AI6837" s="16"/>
      <c r="AJ6837" s="16"/>
      <c r="AL6837" s="16"/>
      <c r="AM6837" s="16"/>
      <c r="AN6837" s="16"/>
      <c r="AO6837" s="16"/>
      <c r="AP6837" s="16"/>
      <c r="AQ6837" s="16"/>
      <c r="BI6837" s="1">
        <v>0</v>
      </c>
      <c r="BJ6837" s="6">
        <f>SUM($R$5:R6839)-$AB$2</f>
        <v>792.75103200000115</v>
      </c>
      <c r="BK6837" s="6">
        <f>SUM($R$5:S6839)-$AB$2</f>
        <v>3893.9662861600059</v>
      </c>
      <c r="BL6837" s="6">
        <f>SUM($R$5:T6839)-$AB$2</f>
        <v>11647.004421560012</v>
      </c>
      <c r="BM6837" s="6">
        <f>SUM($R$5:U6839)-$AB$2</f>
        <v>22501.257811120155</v>
      </c>
      <c r="BN6837" s="6">
        <f>SUM($R$5:V6839)-$AB$2</f>
        <v>38007.334081920213</v>
      </c>
      <c r="BO6837" s="6">
        <f>SUM($R$5:W6839)-$AB$2</f>
        <v>56614.625606879657</v>
      </c>
      <c r="BP6837" s="16"/>
    </row>
    <row r="6838" spans="1:68" x14ac:dyDescent="0.45">
      <c r="A6838" s="1">
        <v>2008</v>
      </c>
      <c r="B6838" s="1">
        <v>10</v>
      </c>
      <c r="C6838" s="1">
        <v>13</v>
      </c>
      <c r="D6838" s="1">
        <v>0</v>
      </c>
      <c r="E6838" s="1">
        <v>20</v>
      </c>
      <c r="F6838" s="1">
        <v>74.42</v>
      </c>
      <c r="G6838" s="4"/>
      <c r="H6838" s="4"/>
      <c r="Q6838" s="1">
        <v>0</v>
      </c>
      <c r="R6838" s="6">
        <f t="shared" si="9168"/>
        <v>0</v>
      </c>
      <c r="S6838" s="6">
        <f t="shared" si="9169"/>
        <v>0</v>
      </c>
      <c r="T6838" s="6">
        <f t="shared" si="9170"/>
        <v>0</v>
      </c>
      <c r="U6838" s="6">
        <f t="shared" si="9171"/>
        <v>0</v>
      </c>
      <c r="V6838" s="6">
        <f t="shared" si="9172"/>
        <v>0</v>
      </c>
      <c r="W6838" s="6">
        <f t="shared" si="9173"/>
        <v>0</v>
      </c>
      <c r="X6838" s="17"/>
      <c r="Y6838" s="17"/>
      <c r="Z6838" s="17"/>
      <c r="AA6838" s="17"/>
      <c r="AB6838" s="17"/>
      <c r="AC6838" s="17"/>
      <c r="AE6838" s="16"/>
      <c r="AF6838" s="16"/>
      <c r="AG6838" s="16"/>
      <c r="AH6838" s="16"/>
      <c r="AI6838" s="16"/>
      <c r="AJ6838" s="16"/>
      <c r="AL6838" s="16"/>
      <c r="AM6838" s="16"/>
      <c r="AN6838" s="16"/>
      <c r="AO6838" s="16"/>
      <c r="AP6838" s="16"/>
      <c r="AQ6838" s="16"/>
      <c r="BI6838" s="1">
        <v>0</v>
      </c>
      <c r="BJ6838" s="6">
        <f>SUM($R$5:R6840)-$AB$2</f>
        <v>792.75103200000115</v>
      </c>
      <c r="BK6838" s="6">
        <f>SUM($R$5:S6840)-$AB$2</f>
        <v>3893.9662861600059</v>
      </c>
      <c r="BL6838" s="6">
        <f>SUM($R$5:T6840)-$AB$2</f>
        <v>11647.004421560012</v>
      </c>
      <c r="BM6838" s="6">
        <f>SUM($R$5:U6840)-$AB$2</f>
        <v>22501.257811120155</v>
      </c>
      <c r="BN6838" s="6">
        <f>SUM($R$5:V6840)-$AB$2</f>
        <v>38007.334081920213</v>
      </c>
      <c r="BO6838" s="6">
        <f>SUM($R$5:W6840)-$AB$2</f>
        <v>56614.625606879657</v>
      </c>
      <c r="BP6838" s="16"/>
    </row>
    <row r="6839" spans="1:68" x14ac:dyDescent="0.45">
      <c r="A6839" s="1">
        <v>2008</v>
      </c>
      <c r="B6839" s="1">
        <v>10</v>
      </c>
      <c r="C6839" s="1">
        <v>13</v>
      </c>
      <c r="D6839" s="1">
        <v>0</v>
      </c>
      <c r="E6839" s="1">
        <v>20.2</v>
      </c>
      <c r="F6839" s="1">
        <v>76.97</v>
      </c>
      <c r="G6839" s="4"/>
      <c r="H6839" s="4"/>
      <c r="Q6839" s="1">
        <v>0</v>
      </c>
      <c r="R6839" s="6">
        <f t="shared" si="9168"/>
        <v>0</v>
      </c>
      <c r="S6839" s="6">
        <f t="shared" si="9169"/>
        <v>0</v>
      </c>
      <c r="T6839" s="6">
        <f t="shared" si="9170"/>
        <v>0</v>
      </c>
      <c r="U6839" s="6">
        <f t="shared" si="9171"/>
        <v>0</v>
      </c>
      <c r="V6839" s="6">
        <f t="shared" si="9172"/>
        <v>0</v>
      </c>
      <c r="W6839" s="6">
        <f t="shared" si="9173"/>
        <v>0</v>
      </c>
      <c r="X6839" s="17"/>
      <c r="Y6839" s="17"/>
      <c r="Z6839" s="17"/>
      <c r="AA6839" s="17"/>
      <c r="AB6839" s="17"/>
      <c r="AC6839" s="17"/>
      <c r="AE6839" s="16"/>
      <c r="AF6839" s="16"/>
      <c r="AG6839" s="16"/>
      <c r="AH6839" s="16"/>
      <c r="AI6839" s="16"/>
      <c r="AJ6839" s="16"/>
      <c r="AL6839" s="16"/>
      <c r="AM6839" s="16"/>
      <c r="AN6839" s="16"/>
      <c r="AO6839" s="16"/>
      <c r="AP6839" s="16"/>
      <c r="AQ6839" s="16"/>
      <c r="BI6839" s="1">
        <v>0</v>
      </c>
      <c r="BJ6839" s="6">
        <f>SUM($R$5:R6841)-$AB$2</f>
        <v>792.7941956000011</v>
      </c>
      <c r="BK6839" s="6">
        <f>SUM($R$5:S6841)-$AB$2</f>
        <v>3894.1769245280057</v>
      </c>
      <c r="BL6839" s="6">
        <f>SUM($R$5:T6841)-$AB$2</f>
        <v>11647.633746848012</v>
      </c>
      <c r="BM6839" s="6">
        <f>SUM($R$5:U6841)-$AB$2</f>
        <v>22502.473298096153</v>
      </c>
      <c r="BN6839" s="6">
        <f>SUM($R$5:V6841)-$AB$2</f>
        <v>38009.386942736208</v>
      </c>
      <c r="BO6839" s="6">
        <f>SUM($R$5:W6841)-$AB$2</f>
        <v>56617.68331630365</v>
      </c>
      <c r="BP6839" s="16"/>
    </row>
    <row r="6840" spans="1:68" x14ac:dyDescent="0.45">
      <c r="A6840" s="1">
        <v>2008</v>
      </c>
      <c r="B6840" s="1">
        <v>10</v>
      </c>
      <c r="C6840" s="1">
        <v>13</v>
      </c>
      <c r="D6840" s="1">
        <v>0</v>
      </c>
      <c r="E6840" s="1">
        <v>19.600000000000001</v>
      </c>
      <c r="F6840" s="1">
        <v>110.36</v>
      </c>
      <c r="G6840" s="4"/>
      <c r="H6840" s="4"/>
      <c r="Q6840" s="1">
        <v>0</v>
      </c>
      <c r="R6840" s="6">
        <f t="shared" si="9168"/>
        <v>0</v>
      </c>
      <c r="S6840" s="6">
        <f t="shared" si="9169"/>
        <v>0</v>
      </c>
      <c r="T6840" s="6">
        <f t="shared" si="9170"/>
        <v>0</v>
      </c>
      <c r="U6840" s="6">
        <f t="shared" si="9171"/>
        <v>0</v>
      </c>
      <c r="V6840" s="6">
        <f t="shared" si="9172"/>
        <v>0</v>
      </c>
      <c r="W6840" s="6">
        <f t="shared" si="9173"/>
        <v>0</v>
      </c>
      <c r="X6840" s="17"/>
      <c r="Y6840" s="17"/>
      <c r="Z6840" s="17"/>
      <c r="AA6840" s="17"/>
      <c r="AB6840" s="17"/>
      <c r="AC6840" s="17"/>
      <c r="AE6840" s="16"/>
      <c r="AF6840" s="16"/>
      <c r="AG6840" s="16"/>
      <c r="AH6840" s="16"/>
      <c r="AI6840" s="16"/>
      <c r="AJ6840" s="16"/>
      <c r="AL6840" s="16"/>
      <c r="AM6840" s="16"/>
      <c r="AN6840" s="16"/>
      <c r="AO6840" s="16"/>
      <c r="AP6840" s="16"/>
      <c r="AQ6840" s="16"/>
      <c r="BI6840" s="1">
        <v>0</v>
      </c>
      <c r="BJ6840" s="6">
        <f>SUM($R$5:R6842)-$AB$2</f>
        <v>792.83883820000108</v>
      </c>
      <c r="BK6840" s="6">
        <f>SUM($R$5:S6842)-$AB$2</f>
        <v>3894.3947804160057</v>
      </c>
      <c r="BL6840" s="6">
        <f>SUM($R$5:T6842)-$AB$2</f>
        <v>11648.284635956014</v>
      </c>
      <c r="BM6840" s="6">
        <f>SUM($R$5:U6842)-$AB$2</f>
        <v>22503.730433712153</v>
      </c>
      <c r="BN6840" s="6">
        <f>SUM($R$5:V6842)-$AB$2</f>
        <v>38011.510144792206</v>
      </c>
      <c r="BO6840" s="6">
        <f>SUM($R$5:W6842)-$AB$2</f>
        <v>56620.845798087648</v>
      </c>
      <c r="BP6840" s="16"/>
    </row>
    <row r="6841" spans="1:68" x14ac:dyDescent="0.45">
      <c r="A6841" s="1">
        <v>2008</v>
      </c>
      <c r="B6841" s="1">
        <v>10</v>
      </c>
      <c r="C6841" s="1">
        <v>13</v>
      </c>
      <c r="D6841" s="1">
        <v>0</v>
      </c>
      <c r="E6841" s="1">
        <v>20.100000000000001</v>
      </c>
      <c r="F6841" s="1">
        <v>235.27</v>
      </c>
      <c r="G6841" s="4"/>
      <c r="H6841" s="4"/>
      <c r="Q6841" s="1">
        <v>0</v>
      </c>
      <c r="R6841" s="6">
        <f t="shared" si="9168"/>
        <v>4.3163599999999996E-2</v>
      </c>
      <c r="S6841" s="6">
        <f t="shared" si="9169"/>
        <v>0.167474768</v>
      </c>
      <c r="T6841" s="6">
        <f t="shared" si="9170"/>
        <v>0.41868691999999991</v>
      </c>
      <c r="U6841" s="6">
        <f t="shared" si="9171"/>
        <v>0.5861616879999999</v>
      </c>
      <c r="V6841" s="6">
        <f t="shared" si="9172"/>
        <v>0.83737383999999981</v>
      </c>
      <c r="W6841" s="6">
        <f t="shared" si="9173"/>
        <v>1.0048486079999999</v>
      </c>
      <c r="X6841" s="17"/>
      <c r="Y6841" s="17"/>
      <c r="Z6841" s="17"/>
      <c r="AA6841" s="17"/>
      <c r="AB6841" s="17"/>
      <c r="AC6841" s="17"/>
      <c r="AE6841" s="16"/>
      <c r="AF6841" s="16"/>
      <c r="AG6841" s="16"/>
      <c r="AH6841" s="16"/>
      <c r="AI6841" s="16"/>
      <c r="AJ6841" s="16"/>
      <c r="AL6841" s="16"/>
      <c r="AM6841" s="16"/>
      <c r="AN6841" s="16"/>
      <c r="AO6841" s="16"/>
      <c r="AP6841" s="16"/>
      <c r="AQ6841" s="16"/>
      <c r="BI6841" s="1">
        <v>0</v>
      </c>
      <c r="BJ6841" s="6">
        <f>SUM($R$5:R6843)-$AB$2</f>
        <v>792.90284700000109</v>
      </c>
      <c r="BK6841" s="6">
        <f>SUM($R$5:S6843)-$AB$2</f>
        <v>3894.7071433600058</v>
      </c>
      <c r="BL6841" s="6">
        <f>SUM($R$5:T6843)-$AB$2</f>
        <v>11649.217884260013</v>
      </c>
      <c r="BM6841" s="6">
        <f>SUM($R$5:U6843)-$AB$2</f>
        <v>22505.532921520156</v>
      </c>
      <c r="BN6841" s="6">
        <f>SUM($R$5:V6843)-$AB$2</f>
        <v>38014.554403320202</v>
      </c>
      <c r="BO6841" s="6">
        <f>SUM($R$5:W6843)-$AB$2</f>
        <v>56625.380181479646</v>
      </c>
      <c r="BP6841" s="16"/>
    </row>
    <row r="6842" spans="1:68" x14ac:dyDescent="0.45">
      <c r="A6842" s="1">
        <v>2008</v>
      </c>
      <c r="B6842" s="1">
        <v>10</v>
      </c>
      <c r="C6842" s="1">
        <v>13</v>
      </c>
      <c r="D6842" s="1">
        <v>0</v>
      </c>
      <c r="E6842" s="1">
        <v>22.5</v>
      </c>
      <c r="F6842" s="1">
        <v>681.61</v>
      </c>
      <c r="G6842" s="4"/>
      <c r="H6842" s="4"/>
      <c r="Q6842" s="1">
        <v>0</v>
      </c>
      <c r="R6842" s="6">
        <f t="shared" si="9168"/>
        <v>4.4642599999999998E-2</v>
      </c>
      <c r="S6842" s="6">
        <f t="shared" si="9169"/>
        <v>0.17321328799999997</v>
      </c>
      <c r="T6842" s="6">
        <f t="shared" si="9170"/>
        <v>0.43303321999999994</v>
      </c>
      <c r="U6842" s="6">
        <f t="shared" si="9171"/>
        <v>0.60624650799999991</v>
      </c>
      <c r="V6842" s="6">
        <f t="shared" si="9172"/>
        <v>0.86606643999999988</v>
      </c>
      <c r="W6842" s="6">
        <f t="shared" si="9173"/>
        <v>1.0392797279999999</v>
      </c>
      <c r="X6842" s="17"/>
      <c r="Y6842" s="17"/>
      <c r="Z6842" s="17"/>
      <c r="AA6842" s="17"/>
      <c r="AB6842" s="17"/>
      <c r="AC6842" s="17"/>
      <c r="AE6842" s="16"/>
      <c r="AF6842" s="16"/>
      <c r="AG6842" s="16"/>
      <c r="AH6842" s="16"/>
      <c r="AI6842" s="16"/>
      <c r="AJ6842" s="16"/>
      <c r="AL6842" s="16"/>
      <c r="AM6842" s="16"/>
      <c r="AN6842" s="16"/>
      <c r="AO6842" s="16"/>
      <c r="AP6842" s="16"/>
      <c r="AQ6842" s="16"/>
      <c r="BI6842" s="1">
        <v>0</v>
      </c>
      <c r="BJ6842" s="6">
        <f>SUM($R$5:R6844)-$AB$2</f>
        <v>793.03930360000106</v>
      </c>
      <c r="BK6842" s="6">
        <f>SUM($R$5:S6844)-$AB$2</f>
        <v>3895.3730515680058</v>
      </c>
      <c r="BL6842" s="6">
        <f>SUM($R$5:T6844)-$AB$2</f>
        <v>11651.207421488012</v>
      </c>
      <c r="BM6842" s="6">
        <f>SUM($R$5:U6844)-$AB$2</f>
        <v>22509.375539376157</v>
      </c>
      <c r="BN6842" s="6">
        <f>SUM($R$5:V6844)-$AB$2</f>
        <v>38021.044279216207</v>
      </c>
      <c r="BO6842" s="6">
        <f>SUM($R$5:W6844)-$AB$2</f>
        <v>56635.046767023654</v>
      </c>
      <c r="BP6842" s="16"/>
    </row>
    <row r="6843" spans="1:68" x14ac:dyDescent="0.45">
      <c r="A6843" s="1">
        <v>2008</v>
      </c>
      <c r="B6843" s="1">
        <v>10</v>
      </c>
      <c r="C6843" s="1">
        <v>13</v>
      </c>
      <c r="D6843" s="1">
        <v>0</v>
      </c>
      <c r="E6843" s="1">
        <v>24.1</v>
      </c>
      <c r="F6843" s="1">
        <v>702.77</v>
      </c>
      <c r="G6843" s="4"/>
      <c r="H6843" s="4"/>
      <c r="Q6843" s="1">
        <v>0</v>
      </c>
      <c r="R6843" s="6">
        <f t="shared" si="9168"/>
        <v>6.4008799999999991E-2</v>
      </c>
      <c r="S6843" s="6">
        <f t="shared" si="9169"/>
        <v>0.24835414399999997</v>
      </c>
      <c r="T6843" s="6">
        <f t="shared" si="9170"/>
        <v>0.62088535999999983</v>
      </c>
      <c r="U6843" s="6">
        <f t="shared" si="9171"/>
        <v>0.86923950399999994</v>
      </c>
      <c r="V6843" s="6">
        <f t="shared" si="9172"/>
        <v>1.2417707199999997</v>
      </c>
      <c r="W6843" s="6">
        <f t="shared" si="9173"/>
        <v>1.490124864</v>
      </c>
      <c r="X6843" s="17"/>
      <c r="Y6843" s="17"/>
      <c r="Z6843" s="17"/>
      <c r="AA6843" s="17"/>
      <c r="AB6843" s="17"/>
      <c r="AC6843" s="17"/>
      <c r="AE6843" s="16"/>
      <c r="AF6843" s="16"/>
      <c r="AG6843" s="16"/>
      <c r="AH6843" s="16"/>
      <c r="AI6843" s="16"/>
      <c r="AJ6843" s="16"/>
      <c r="AL6843" s="16"/>
      <c r="AM6843" s="16"/>
      <c r="AN6843" s="16"/>
      <c r="AO6843" s="16"/>
      <c r="AP6843" s="16"/>
      <c r="AQ6843" s="16"/>
      <c r="BI6843" s="1">
        <v>0</v>
      </c>
      <c r="BJ6843" s="6">
        <f t="shared" ref="BJ6843" si="9180">R6845-$AB$2</f>
        <v>-6.1359161999999996</v>
      </c>
      <c r="BK6843" s="6">
        <f t="shared" ref="BK6843" si="9181">S6845-$AB$2</f>
        <v>-4.9973548560000003</v>
      </c>
      <c r="BL6843" s="6">
        <f t="shared" ref="BL6843" si="9182">T6845-$AB$2</f>
        <v>-2.6965121400000003</v>
      </c>
      <c r="BM6843" s="6">
        <f t="shared" ref="BM6843" si="9183">U6845-$AB$2</f>
        <v>-1.1626169959999997</v>
      </c>
      <c r="BN6843" s="6">
        <f t="shared" ref="BN6843" si="9184">V6845-$AB$2</f>
        <v>1.1382257199999994</v>
      </c>
      <c r="BO6843" s="6">
        <f t="shared" ref="BO6843" si="9185">W6845-$AB$2</f>
        <v>2.672120864</v>
      </c>
      <c r="BP6843" s="16"/>
    </row>
    <row r="6844" spans="1:68" x14ac:dyDescent="0.45">
      <c r="A6844" s="1">
        <v>2008</v>
      </c>
      <c r="B6844" s="1">
        <v>10</v>
      </c>
      <c r="C6844" s="1">
        <v>13</v>
      </c>
      <c r="D6844" s="1">
        <v>0</v>
      </c>
      <c r="E6844" s="1">
        <v>25</v>
      </c>
      <c r="F6844" s="1">
        <v>652.28</v>
      </c>
      <c r="G6844" s="4"/>
      <c r="H6844" s="4"/>
      <c r="Q6844" s="1">
        <v>0</v>
      </c>
      <c r="R6844" s="6">
        <f t="shared" si="9168"/>
        <v>0.13645660000000001</v>
      </c>
      <c r="S6844" s="6">
        <f t="shared" si="9169"/>
        <v>0.52945160800000002</v>
      </c>
      <c r="T6844" s="6">
        <f t="shared" si="9170"/>
        <v>1.32362902</v>
      </c>
      <c r="U6844" s="6">
        <f t="shared" si="9171"/>
        <v>1.8530806280000001</v>
      </c>
      <c r="V6844" s="6">
        <f t="shared" si="9172"/>
        <v>2.6472580400000001</v>
      </c>
      <c r="W6844" s="6">
        <f t="shared" si="9173"/>
        <v>3.1767096480000006</v>
      </c>
      <c r="X6844" s="17"/>
      <c r="Y6844" s="17"/>
      <c r="Z6844" s="17"/>
      <c r="AA6844" s="17"/>
      <c r="AB6844" s="17"/>
      <c r="AC6844" s="17"/>
      <c r="AE6844" s="16"/>
      <c r="AF6844" s="16"/>
      <c r="AG6844" s="16"/>
      <c r="AH6844" s="16"/>
      <c r="AI6844" s="16"/>
      <c r="AJ6844" s="16"/>
      <c r="AL6844" s="16"/>
      <c r="AM6844" s="16"/>
      <c r="AN6844" s="16"/>
      <c r="AO6844" s="16"/>
      <c r="AP6844" s="16"/>
      <c r="AQ6844" s="16"/>
      <c r="BI6844" s="1">
        <v>0</v>
      </c>
      <c r="BJ6844" s="6">
        <f>SUM($R$5:R6846)-$AB$2</f>
        <v>793.84224400000107</v>
      </c>
      <c r="BK6844" s="6">
        <f>SUM($R$5:S6846)-$AB$2</f>
        <v>3899.2914007200056</v>
      </c>
      <c r="BL6844" s="6">
        <f>SUM($R$5:T6846)-$AB$2</f>
        <v>11662.91429252001</v>
      </c>
      <c r="BM6844" s="6">
        <f>SUM($R$5:U6846)-$AB$2</f>
        <v>22531.986341040156</v>
      </c>
      <c r="BN6844" s="6">
        <f>SUM($R$5:V6846)-$AB$2</f>
        <v>38059.232124640199</v>
      </c>
      <c r="BO6844" s="6">
        <f>SUM($R$5:W6846)-$AB$2</f>
        <v>56691.927064959644</v>
      </c>
      <c r="BP6844" s="16"/>
    </row>
    <row r="6845" spans="1:68" x14ac:dyDescent="0.45">
      <c r="A6845" s="1">
        <v>2008</v>
      </c>
      <c r="B6845" s="1">
        <v>10</v>
      </c>
      <c r="C6845" s="1">
        <v>13</v>
      </c>
      <c r="D6845" s="1">
        <v>0</v>
      </c>
      <c r="E6845" s="1">
        <v>23.9</v>
      </c>
      <c r="F6845" s="1">
        <v>454.6</v>
      </c>
      <c r="G6845" s="4"/>
      <c r="H6845" s="4"/>
      <c r="Q6845" s="1">
        <v>0</v>
      </c>
      <c r="R6845" s="6">
        <f t="shared" si="9168"/>
        <v>0.39533380000000001</v>
      </c>
      <c r="S6845" s="6">
        <f t="shared" si="9169"/>
        <v>1.5338951439999999</v>
      </c>
      <c r="T6845" s="6">
        <f t="shared" si="9170"/>
        <v>3.8347378599999997</v>
      </c>
      <c r="U6845" s="6">
        <f t="shared" si="9171"/>
        <v>5.3686330040000003</v>
      </c>
      <c r="V6845" s="6">
        <f t="shared" si="9172"/>
        <v>7.6694757199999994</v>
      </c>
      <c r="W6845" s="6">
        <f t="shared" si="9173"/>
        <v>9.203370864</v>
      </c>
      <c r="X6845" s="17">
        <f t="shared" ref="X6845" si="9186">SUM(R6845:R6869)-$AA$2</f>
        <v>-3.3856388000000002</v>
      </c>
      <c r="Y6845" s="17">
        <f t="shared" ref="Y6845" si="9187">SUM(S6845:S6869)-$AA$2</f>
        <v>3.7927214560000015</v>
      </c>
      <c r="Z6845" s="17">
        <f t="shared" ref="Z6845" si="9188">SUM(T6845:T6869)-$AA$2</f>
        <v>18.298991139999991</v>
      </c>
      <c r="AA6845" s="17">
        <f t="shared" ref="AA6845" si="9189">SUM(U6845:U6869)-$AA$2</f>
        <v>27.969837596000001</v>
      </c>
      <c r="AB6845" s="17">
        <f t="shared" ref="AB6845" si="9190">SUM(V6845:V6869)-$AA$2</f>
        <v>42.476107279999987</v>
      </c>
      <c r="AC6845" s="17">
        <f t="shared" ref="AC6845" si="9191">SUM(W6845:W6869)-$AA$2</f>
        <v>52.146953736</v>
      </c>
      <c r="AE6845" s="16">
        <f t="shared" ref="AE6845" si="9192">IF(X6845&gt;0,1,0)</f>
        <v>0</v>
      </c>
      <c r="AF6845" s="16">
        <f t="shared" ref="AF6845" si="9193">IF(Y6845&gt;0,1,0)</f>
        <v>1</v>
      </c>
      <c r="AG6845" s="16">
        <f t="shared" ref="AG6845" si="9194">IF(Z6845&gt;0,1,0)</f>
        <v>1</v>
      </c>
      <c r="AH6845" s="16">
        <f t="shared" ref="AH6845" si="9195">IF(AA6845&gt;0,1,0)</f>
        <v>1</v>
      </c>
      <c r="AI6845" s="16">
        <f t="shared" ref="AI6845" si="9196">IF(AB6845&gt;0,1,0)</f>
        <v>1</v>
      </c>
      <c r="AJ6845" s="16">
        <f t="shared" ref="AJ6845" si="9197">IF(AC6845&gt;0,1,0)</f>
        <v>1</v>
      </c>
      <c r="AL6845" s="16">
        <f t="shared" ref="AL6845" si="9198">IF(X6845&lt;0,ABS(X6845*$AP$1),0)</f>
        <v>0</v>
      </c>
      <c r="AM6845" s="16">
        <f t="shared" ref="AM6845" si="9199">IF(Y6845&lt;0,ABS(Y6845*$AP$1),0)</f>
        <v>0</v>
      </c>
      <c r="AN6845" s="16">
        <f t="shared" ref="AN6845" si="9200">IF(Z6845&lt;0,ABS(Z6845*$AP$1),0)</f>
        <v>0</v>
      </c>
      <c r="AO6845" s="16">
        <f t="shared" ref="AO6845" si="9201">IF(AA6845&lt;0,ABS(AA6845*$AP$1),0)</f>
        <v>0</v>
      </c>
      <c r="AP6845" s="16">
        <f t="shared" ref="AP6845" si="9202">IF(AB6845&lt;0,ABS(AB6845*$AP$1),0)</f>
        <v>0</v>
      </c>
      <c r="AQ6845" s="16">
        <f t="shared" ref="AQ6845" si="9203">IF(AC6845&lt;0,ABS(AC6845*$AP$1),0)</f>
        <v>0</v>
      </c>
      <c r="BI6845" s="1">
        <v>0</v>
      </c>
      <c r="BJ6845" s="6">
        <f>SUM($R$5:R6847)-$AB$2</f>
        <v>794.22056640000108</v>
      </c>
      <c r="BK6845" s="6">
        <f>SUM($R$5:S6847)-$AB$2</f>
        <v>3901.1376140320053</v>
      </c>
      <c r="BL6845" s="6">
        <f>SUM($R$5:T6847)-$AB$2</f>
        <v>11668.430233112009</v>
      </c>
      <c r="BM6845" s="6">
        <f>SUM($R$5:U6847)-$AB$2</f>
        <v>22542.639899824157</v>
      </c>
      <c r="BN6845" s="6">
        <f>SUM($R$5:V6847)-$AB$2</f>
        <v>38077.225137984198</v>
      </c>
      <c r="BO6845" s="6">
        <f>SUM($R$5:W6847)-$AB$2</f>
        <v>56718.727423775643</v>
      </c>
      <c r="BP6845" s="16"/>
    </row>
    <row r="6846" spans="1:68" x14ac:dyDescent="0.45">
      <c r="A6846" s="1">
        <v>2008</v>
      </c>
      <c r="B6846" s="1">
        <v>10</v>
      </c>
      <c r="C6846" s="1">
        <v>13</v>
      </c>
      <c r="D6846" s="1">
        <v>0</v>
      </c>
      <c r="E6846" s="1">
        <v>25.3</v>
      </c>
      <c r="F6846" s="1">
        <v>390.44</v>
      </c>
      <c r="G6846" s="4"/>
      <c r="H6846" s="4"/>
      <c r="Q6846" s="1">
        <v>0</v>
      </c>
      <c r="R6846" s="6">
        <f t="shared" si="9168"/>
        <v>0.40760659999999993</v>
      </c>
      <c r="S6846" s="6">
        <f t="shared" si="9169"/>
        <v>1.5815136079999998</v>
      </c>
      <c r="T6846" s="6">
        <f t="shared" si="9170"/>
        <v>3.9537840199999992</v>
      </c>
      <c r="U6846" s="6">
        <f t="shared" si="9171"/>
        <v>5.5352976279999995</v>
      </c>
      <c r="V6846" s="6">
        <f t="shared" si="9172"/>
        <v>7.9075680399999984</v>
      </c>
      <c r="W6846" s="6">
        <f t="shared" si="9173"/>
        <v>9.4890816479999991</v>
      </c>
      <c r="X6846" s="17"/>
      <c r="Y6846" s="17"/>
      <c r="Z6846" s="17"/>
      <c r="AA6846" s="17"/>
      <c r="AB6846" s="17"/>
      <c r="AC6846" s="17"/>
      <c r="AE6846" s="16"/>
      <c r="AF6846" s="16"/>
      <c r="AG6846" s="16"/>
      <c r="AH6846" s="16"/>
      <c r="AI6846" s="16"/>
      <c r="AJ6846" s="16"/>
      <c r="AL6846" s="16"/>
      <c r="AM6846" s="16"/>
      <c r="AN6846" s="16"/>
      <c r="AO6846" s="16"/>
      <c r="AP6846" s="16"/>
      <c r="AQ6846" s="16"/>
      <c r="BI6846" s="1">
        <v>0</v>
      </c>
      <c r="BJ6846" s="6">
        <f>SUM($R$5:R6848)-$AB$2</f>
        <v>794.48423440000113</v>
      </c>
      <c r="BK6846" s="6">
        <f>SUM($R$5:S6848)-$AB$2</f>
        <v>3902.4243138720053</v>
      </c>
      <c r="BL6846" s="6">
        <f>SUM($R$5:T6848)-$AB$2</f>
        <v>11672.274512552009</v>
      </c>
      <c r="BM6846" s="6">
        <f>SUM($R$5:U6848)-$AB$2</f>
        <v>22550.064790704157</v>
      </c>
      <c r="BN6846" s="6">
        <f>SUM($R$5:V6848)-$AB$2</f>
        <v>38089.765188064193</v>
      </c>
      <c r="BO6846" s="6">
        <f>SUM($R$5:W6848)-$AB$2</f>
        <v>56737.405664895639</v>
      </c>
      <c r="BP6846" s="16"/>
    </row>
    <row r="6847" spans="1:68" x14ac:dyDescent="0.45">
      <c r="A6847" s="1">
        <v>2008</v>
      </c>
      <c r="B6847" s="1">
        <v>10</v>
      </c>
      <c r="C6847" s="1">
        <v>13</v>
      </c>
      <c r="D6847" s="1">
        <v>0</v>
      </c>
      <c r="E6847" s="1">
        <v>25.5</v>
      </c>
      <c r="F6847" s="1">
        <v>218.02</v>
      </c>
      <c r="G6847" s="4"/>
      <c r="H6847" s="4"/>
      <c r="Q6847" s="1">
        <v>0</v>
      </c>
      <c r="R6847" s="6">
        <f t="shared" si="9168"/>
        <v>0.37832239999999995</v>
      </c>
      <c r="S6847" s="6">
        <f t="shared" si="9169"/>
        <v>1.4678909119999999</v>
      </c>
      <c r="T6847" s="6">
        <f t="shared" si="9170"/>
        <v>3.6697272799999991</v>
      </c>
      <c r="U6847" s="6">
        <f t="shared" si="9171"/>
        <v>5.1376181919999997</v>
      </c>
      <c r="V6847" s="6">
        <f t="shared" si="9172"/>
        <v>7.3394545599999983</v>
      </c>
      <c r="W6847" s="6">
        <f t="shared" si="9173"/>
        <v>8.8073454719999997</v>
      </c>
      <c r="X6847" s="17"/>
      <c r="Y6847" s="17"/>
      <c r="Z6847" s="17"/>
      <c r="AA6847" s="17"/>
      <c r="AB6847" s="17"/>
      <c r="AC6847" s="17"/>
      <c r="AE6847" s="16"/>
      <c r="AF6847" s="16"/>
      <c r="AG6847" s="16"/>
      <c r="AH6847" s="16"/>
      <c r="AI6847" s="16"/>
      <c r="AJ6847" s="16"/>
      <c r="AL6847" s="16"/>
      <c r="AM6847" s="16"/>
      <c r="AN6847" s="16"/>
      <c r="AO6847" s="16"/>
      <c r="AP6847" s="16"/>
      <c r="AQ6847" s="16"/>
      <c r="BI6847" s="1">
        <v>0</v>
      </c>
      <c r="BJ6847" s="6">
        <f>SUM($R$5:R6849)-$AB$2</f>
        <v>794.71068960000116</v>
      </c>
      <c r="BK6847" s="6">
        <f>SUM($R$5:S6849)-$AB$2</f>
        <v>3903.5294152480055</v>
      </c>
      <c r="BL6847" s="6">
        <f>SUM($R$5:T6849)-$AB$2</f>
        <v>11675.576229368007</v>
      </c>
      <c r="BM6847" s="6">
        <f>SUM($R$5:U6849)-$AB$2</f>
        <v>22556.441769136156</v>
      </c>
      <c r="BN6847" s="6">
        <f>SUM($R$5:V6849)-$AB$2</f>
        <v>38100.535397376196</v>
      </c>
      <c r="BO6847" s="6">
        <f>SUM($R$5:W6849)-$AB$2</f>
        <v>56753.447751263644</v>
      </c>
      <c r="BP6847" s="16"/>
    </row>
    <row r="6848" spans="1:68" x14ac:dyDescent="0.45">
      <c r="A6848" s="1">
        <v>2008</v>
      </c>
      <c r="B6848" s="1">
        <v>10</v>
      </c>
      <c r="C6848" s="1">
        <v>13</v>
      </c>
      <c r="D6848" s="1">
        <v>0</v>
      </c>
      <c r="E6848" s="1">
        <v>25.1</v>
      </c>
      <c r="F6848" s="1">
        <v>19.04</v>
      </c>
      <c r="G6848" s="4"/>
      <c r="H6848" s="4"/>
      <c r="Q6848" s="1">
        <v>0</v>
      </c>
      <c r="R6848" s="6">
        <f t="shared" si="9168"/>
        <v>0.26366800000000001</v>
      </c>
      <c r="S6848" s="6">
        <f t="shared" si="9169"/>
        <v>1.02303184</v>
      </c>
      <c r="T6848" s="6">
        <f t="shared" si="9170"/>
        <v>2.5575796</v>
      </c>
      <c r="U6848" s="6">
        <f t="shared" si="9171"/>
        <v>3.5806114400000002</v>
      </c>
      <c r="V6848" s="6">
        <f t="shared" si="9172"/>
        <v>5.1151591999999999</v>
      </c>
      <c r="W6848" s="6">
        <f t="shared" si="9173"/>
        <v>6.1381910400000006</v>
      </c>
      <c r="X6848" s="17"/>
      <c r="Y6848" s="17"/>
      <c r="Z6848" s="17"/>
      <c r="AA6848" s="17"/>
      <c r="AB6848" s="17"/>
      <c r="AC6848" s="17"/>
      <c r="AE6848" s="16"/>
      <c r="AF6848" s="16"/>
      <c r="AG6848" s="16"/>
      <c r="AH6848" s="16"/>
      <c r="AI6848" s="16"/>
      <c r="AJ6848" s="16"/>
      <c r="AL6848" s="16"/>
      <c r="AM6848" s="16"/>
      <c r="AN6848" s="16"/>
      <c r="AO6848" s="16"/>
      <c r="AP6848" s="16"/>
      <c r="AQ6848" s="16"/>
      <c r="BI6848" s="1">
        <v>0</v>
      </c>
      <c r="BJ6848" s="6">
        <f>SUM($R$5:R6850)-$AB$2</f>
        <v>794.83714120000116</v>
      </c>
      <c r="BK6848" s="6">
        <f>SUM($R$5:S6850)-$AB$2</f>
        <v>3904.1464990560057</v>
      </c>
      <c r="BL6848" s="6">
        <f>SUM($R$5:T6850)-$AB$2</f>
        <v>11677.419893696007</v>
      </c>
      <c r="BM6848" s="6">
        <f>SUM($R$5:U6850)-$AB$2</f>
        <v>22560.002646192155</v>
      </c>
      <c r="BN6848" s="6">
        <f>SUM($R$5:V6850)-$AB$2</f>
        <v>38106.549435472196</v>
      </c>
      <c r="BO6848" s="6">
        <f>SUM($R$5:W6850)-$AB$2</f>
        <v>56762.405582607644</v>
      </c>
      <c r="BP6848" s="16"/>
    </row>
    <row r="6849" spans="1:68" x14ac:dyDescent="0.45">
      <c r="A6849" s="1">
        <v>2008</v>
      </c>
      <c r="B6849" s="1">
        <v>10</v>
      </c>
      <c r="C6849" s="1">
        <v>13</v>
      </c>
      <c r="D6849" s="1">
        <v>0</v>
      </c>
      <c r="E6849" s="1">
        <v>24.5</v>
      </c>
      <c r="F6849" s="1">
        <v>0</v>
      </c>
      <c r="G6849" s="4"/>
      <c r="H6849" s="4"/>
      <c r="Q6849" s="1">
        <v>0</v>
      </c>
      <c r="R6849" s="6">
        <f t="shared" si="9168"/>
        <v>0.2264552</v>
      </c>
      <c r="S6849" s="6">
        <f t="shared" si="9169"/>
        <v>0.87864617599999995</v>
      </c>
      <c r="T6849" s="6">
        <f t="shared" si="9170"/>
        <v>2.1966154399999995</v>
      </c>
      <c r="U6849" s="6">
        <f t="shared" si="9171"/>
        <v>3.0752616159999997</v>
      </c>
      <c r="V6849" s="6">
        <f t="shared" si="9172"/>
        <v>4.3932308799999991</v>
      </c>
      <c r="W6849" s="6">
        <f t="shared" si="9173"/>
        <v>5.2718770560000001</v>
      </c>
      <c r="X6849" s="17"/>
      <c r="Y6849" s="17"/>
      <c r="Z6849" s="17"/>
      <c r="AA6849" s="17"/>
      <c r="AB6849" s="17"/>
      <c r="AC6849" s="17"/>
      <c r="AE6849" s="16"/>
      <c r="AF6849" s="16"/>
      <c r="AG6849" s="16"/>
      <c r="AH6849" s="16"/>
      <c r="AI6849" s="16"/>
      <c r="AJ6849" s="16"/>
      <c r="AL6849" s="16"/>
      <c r="AM6849" s="16"/>
      <c r="AN6849" s="16"/>
      <c r="AO6849" s="16"/>
      <c r="AP6849" s="16"/>
      <c r="AQ6849" s="16"/>
      <c r="BI6849" s="1">
        <v>0</v>
      </c>
      <c r="BJ6849" s="6">
        <f>SUM($R$5:R6851)-$AB$2</f>
        <v>794.84818440000117</v>
      </c>
      <c r="BK6849" s="6">
        <f>SUM($R$5:S6851)-$AB$2</f>
        <v>3904.2003898720059</v>
      </c>
      <c r="BL6849" s="6">
        <f>SUM($R$5:T6851)-$AB$2</f>
        <v>11677.580903552007</v>
      </c>
      <c r="BM6849" s="6">
        <f>SUM($R$5:U6851)-$AB$2</f>
        <v>22560.313622704158</v>
      </c>
      <c r="BN6849" s="6">
        <f>SUM($R$5:V6851)-$AB$2</f>
        <v>38107.074650064198</v>
      </c>
      <c r="BO6849" s="6">
        <f>SUM($R$5:W6851)-$AB$2</f>
        <v>56763.187882895647</v>
      </c>
      <c r="BP6849" s="16"/>
    </row>
    <row r="6850" spans="1:68" x14ac:dyDescent="0.45">
      <c r="A6850" s="1">
        <v>2008</v>
      </c>
      <c r="B6850" s="1">
        <v>10</v>
      </c>
      <c r="C6850" s="1">
        <v>13</v>
      </c>
      <c r="D6850" s="1">
        <v>0</v>
      </c>
      <c r="E6850" s="1">
        <v>23.6</v>
      </c>
      <c r="F6850" s="1">
        <v>0</v>
      </c>
      <c r="G6850" s="4"/>
      <c r="H6850" s="4"/>
      <c r="Q6850" s="1">
        <v>0</v>
      </c>
      <c r="R6850" s="6">
        <f t="shared" si="9168"/>
        <v>0.1264516</v>
      </c>
      <c r="S6850" s="6">
        <f t="shared" si="9169"/>
        <v>0.49063220800000001</v>
      </c>
      <c r="T6850" s="6">
        <f t="shared" si="9170"/>
        <v>1.22658052</v>
      </c>
      <c r="U6850" s="6">
        <f t="shared" si="9171"/>
        <v>1.717212728</v>
      </c>
      <c r="V6850" s="6">
        <f t="shared" si="9172"/>
        <v>2.4531610399999999</v>
      </c>
      <c r="W6850" s="6">
        <f t="shared" si="9173"/>
        <v>2.943793248</v>
      </c>
      <c r="X6850" s="17"/>
      <c r="Y6850" s="17"/>
      <c r="Z6850" s="17"/>
      <c r="AA6850" s="17"/>
      <c r="AB6850" s="17"/>
      <c r="AC6850" s="17"/>
      <c r="AE6850" s="16"/>
      <c r="AF6850" s="16"/>
      <c r="AG6850" s="16"/>
      <c r="AH6850" s="16"/>
      <c r="AI6850" s="16"/>
      <c r="AJ6850" s="16"/>
      <c r="AL6850" s="16"/>
      <c r="AM6850" s="16"/>
      <c r="AN6850" s="16"/>
      <c r="AO6850" s="16"/>
      <c r="AP6850" s="16"/>
      <c r="AQ6850" s="16"/>
      <c r="BI6850" s="1">
        <v>0</v>
      </c>
      <c r="BJ6850" s="6">
        <f>SUM($R$5:R6852)-$AB$2</f>
        <v>794.84818440000117</v>
      </c>
      <c r="BK6850" s="6">
        <f>SUM($R$5:S6852)-$AB$2</f>
        <v>3904.2003898720059</v>
      </c>
      <c r="BL6850" s="6">
        <f>SUM($R$5:T6852)-$AB$2</f>
        <v>11677.580903552007</v>
      </c>
      <c r="BM6850" s="6">
        <f>SUM($R$5:U6852)-$AB$2</f>
        <v>22560.313622704158</v>
      </c>
      <c r="BN6850" s="6">
        <f>SUM($R$5:V6852)-$AB$2</f>
        <v>38107.074650064198</v>
      </c>
      <c r="BO6850" s="6">
        <f>SUM($R$5:W6852)-$AB$2</f>
        <v>56763.187882895647</v>
      </c>
      <c r="BP6850" s="16"/>
    </row>
    <row r="6851" spans="1:68" x14ac:dyDescent="0.45">
      <c r="A6851" s="1">
        <v>2008</v>
      </c>
      <c r="B6851" s="1">
        <v>10</v>
      </c>
      <c r="C6851" s="1">
        <v>13</v>
      </c>
      <c r="D6851" s="1">
        <v>0</v>
      </c>
      <c r="E6851" s="1">
        <v>22.2</v>
      </c>
      <c r="F6851" s="1">
        <v>0</v>
      </c>
      <c r="G6851" s="4"/>
      <c r="H6851" s="4"/>
      <c r="Q6851" s="1">
        <v>0</v>
      </c>
      <c r="R6851" s="6">
        <f t="shared" si="9168"/>
        <v>1.10432E-2</v>
      </c>
      <c r="S6851" s="6">
        <f t="shared" si="9169"/>
        <v>4.2847615999999998E-2</v>
      </c>
      <c r="T6851" s="6">
        <f t="shared" si="9170"/>
        <v>0.10711903999999998</v>
      </c>
      <c r="U6851" s="6">
        <f t="shared" si="9171"/>
        <v>0.14996665599999998</v>
      </c>
      <c r="V6851" s="6">
        <f t="shared" si="9172"/>
        <v>0.21423807999999997</v>
      </c>
      <c r="W6851" s="6">
        <f t="shared" si="9173"/>
        <v>0.25708569599999997</v>
      </c>
      <c r="X6851" s="17"/>
      <c r="Y6851" s="17"/>
      <c r="Z6851" s="17"/>
      <c r="AA6851" s="17"/>
      <c r="AB6851" s="17"/>
      <c r="AC6851" s="17"/>
      <c r="AE6851" s="16"/>
      <c r="AF6851" s="16"/>
      <c r="AG6851" s="16"/>
      <c r="AH6851" s="16"/>
      <c r="AI6851" s="16"/>
      <c r="AJ6851" s="16"/>
      <c r="AL6851" s="16"/>
      <c r="AM6851" s="16"/>
      <c r="AN6851" s="16"/>
      <c r="AO6851" s="16"/>
      <c r="AP6851" s="16"/>
      <c r="AQ6851" s="16"/>
      <c r="BI6851" s="1">
        <v>0</v>
      </c>
      <c r="BJ6851" s="6">
        <f>SUM($R$5:R6853)-$AB$2</f>
        <v>794.84818440000117</v>
      </c>
      <c r="BK6851" s="6">
        <f>SUM($R$5:S6853)-$AB$2</f>
        <v>3904.2003898720059</v>
      </c>
      <c r="BL6851" s="6">
        <f>SUM($R$5:T6853)-$AB$2</f>
        <v>11677.580903552007</v>
      </c>
      <c r="BM6851" s="6">
        <f>SUM($R$5:U6853)-$AB$2</f>
        <v>22560.313622704158</v>
      </c>
      <c r="BN6851" s="6">
        <f>SUM($R$5:V6853)-$AB$2</f>
        <v>38107.074650064198</v>
      </c>
      <c r="BO6851" s="6">
        <f>SUM($R$5:W6853)-$AB$2</f>
        <v>56763.187882895647</v>
      </c>
      <c r="BP6851" s="16"/>
    </row>
    <row r="6852" spans="1:68" x14ac:dyDescent="0.45">
      <c r="A6852" s="1">
        <v>2008</v>
      </c>
      <c r="B6852" s="1">
        <v>10</v>
      </c>
      <c r="C6852" s="1">
        <v>13</v>
      </c>
      <c r="D6852" s="1">
        <v>0</v>
      </c>
      <c r="E6852" s="1">
        <v>21.5</v>
      </c>
      <c r="F6852" s="1">
        <v>0</v>
      </c>
      <c r="G6852" s="4"/>
      <c r="H6852" s="4"/>
      <c r="Q6852" s="1">
        <v>0</v>
      </c>
      <c r="R6852" s="6">
        <f t="shared" si="9168"/>
        <v>0</v>
      </c>
      <c r="S6852" s="6">
        <f t="shared" si="9169"/>
        <v>0</v>
      </c>
      <c r="T6852" s="6">
        <f t="shared" si="9170"/>
        <v>0</v>
      </c>
      <c r="U6852" s="6">
        <f t="shared" si="9171"/>
        <v>0</v>
      </c>
      <c r="V6852" s="6">
        <f t="shared" si="9172"/>
        <v>0</v>
      </c>
      <c r="W6852" s="6">
        <f t="shared" si="9173"/>
        <v>0</v>
      </c>
      <c r="X6852" s="17"/>
      <c r="Y6852" s="17"/>
      <c r="Z6852" s="17"/>
      <c r="AA6852" s="17"/>
      <c r="AB6852" s="17"/>
      <c r="AC6852" s="17"/>
      <c r="AE6852" s="16"/>
      <c r="AF6852" s="16"/>
      <c r="AG6852" s="16"/>
      <c r="AH6852" s="16"/>
      <c r="AI6852" s="16"/>
      <c r="AJ6852" s="16"/>
      <c r="AL6852" s="16"/>
      <c r="AM6852" s="16"/>
      <c r="AN6852" s="16"/>
      <c r="AO6852" s="16"/>
      <c r="AP6852" s="16"/>
      <c r="AQ6852" s="16"/>
      <c r="BI6852" s="1">
        <v>0</v>
      </c>
      <c r="BJ6852" s="6">
        <f>SUM($R$5:R6854)-$AB$2</f>
        <v>794.84818440000117</v>
      </c>
      <c r="BK6852" s="6">
        <f>SUM($R$5:S6854)-$AB$2</f>
        <v>3904.2003898720059</v>
      </c>
      <c r="BL6852" s="6">
        <f>SUM($R$5:T6854)-$AB$2</f>
        <v>11677.580903552007</v>
      </c>
      <c r="BM6852" s="6">
        <f>SUM($R$5:U6854)-$AB$2</f>
        <v>22560.313622704158</v>
      </c>
      <c r="BN6852" s="6">
        <f>SUM($R$5:V6854)-$AB$2</f>
        <v>38107.074650064198</v>
      </c>
      <c r="BO6852" s="6">
        <f>SUM($R$5:W6854)-$AB$2</f>
        <v>56763.187882895647</v>
      </c>
      <c r="BP6852" s="16"/>
    </row>
    <row r="6853" spans="1:68" x14ac:dyDescent="0.45">
      <c r="A6853" s="1">
        <v>2008</v>
      </c>
      <c r="B6853" s="1">
        <v>10</v>
      </c>
      <c r="C6853" s="1">
        <v>13</v>
      </c>
      <c r="D6853" s="1">
        <v>0</v>
      </c>
      <c r="E6853" s="1">
        <v>21.3</v>
      </c>
      <c r="F6853" s="1">
        <v>0</v>
      </c>
      <c r="G6853" s="4"/>
      <c r="H6853" s="4"/>
      <c r="Q6853" s="1">
        <v>0</v>
      </c>
      <c r="R6853" s="6">
        <f t="shared" si="9168"/>
        <v>0</v>
      </c>
      <c r="S6853" s="6">
        <f t="shared" si="9169"/>
        <v>0</v>
      </c>
      <c r="T6853" s="6">
        <f t="shared" si="9170"/>
        <v>0</v>
      </c>
      <c r="U6853" s="6">
        <f t="shared" si="9171"/>
        <v>0</v>
      </c>
      <c r="V6853" s="6">
        <f t="shared" si="9172"/>
        <v>0</v>
      </c>
      <c r="W6853" s="6">
        <f t="shared" si="9173"/>
        <v>0</v>
      </c>
      <c r="X6853" s="17"/>
      <c r="Y6853" s="17"/>
      <c r="Z6853" s="17"/>
      <c r="AA6853" s="17"/>
      <c r="AB6853" s="17"/>
      <c r="AC6853" s="17"/>
      <c r="AE6853" s="16"/>
      <c r="AF6853" s="16"/>
      <c r="AG6853" s="16"/>
      <c r="AH6853" s="16"/>
      <c r="AI6853" s="16"/>
      <c r="AJ6853" s="16"/>
      <c r="AL6853" s="16"/>
      <c r="AM6853" s="16"/>
      <c r="AN6853" s="16"/>
      <c r="AO6853" s="16"/>
      <c r="AP6853" s="16"/>
      <c r="AQ6853" s="16"/>
      <c r="BI6853" s="1">
        <v>0</v>
      </c>
      <c r="BJ6853" s="6">
        <f>SUM($R$5:R6855)-$AB$2</f>
        <v>794.84818440000117</v>
      </c>
      <c r="BK6853" s="6">
        <f>SUM($R$5:S6855)-$AB$2</f>
        <v>3904.2003898720059</v>
      </c>
      <c r="BL6853" s="6">
        <f>SUM($R$5:T6855)-$AB$2</f>
        <v>11677.580903552007</v>
      </c>
      <c r="BM6853" s="6">
        <f>SUM($R$5:U6855)-$AB$2</f>
        <v>22560.313622704158</v>
      </c>
      <c r="BN6853" s="6">
        <f>SUM($R$5:V6855)-$AB$2</f>
        <v>38107.074650064198</v>
      </c>
      <c r="BO6853" s="6">
        <f>SUM($R$5:W6855)-$AB$2</f>
        <v>56763.187882895647</v>
      </c>
      <c r="BP6853" s="16"/>
    </row>
    <row r="6854" spans="1:68" x14ac:dyDescent="0.45">
      <c r="A6854" s="1">
        <v>2008</v>
      </c>
      <c r="B6854" s="1">
        <v>10</v>
      </c>
      <c r="C6854" s="1">
        <v>13</v>
      </c>
      <c r="D6854" s="1">
        <v>0</v>
      </c>
      <c r="E6854" s="1">
        <v>21.4</v>
      </c>
      <c r="F6854" s="1">
        <v>0</v>
      </c>
      <c r="G6854" s="4"/>
      <c r="H6854" s="4"/>
      <c r="Q6854" s="1">
        <v>0</v>
      </c>
      <c r="R6854" s="6">
        <f t="shared" si="9168"/>
        <v>0</v>
      </c>
      <c r="S6854" s="6">
        <f t="shared" si="9169"/>
        <v>0</v>
      </c>
      <c r="T6854" s="6">
        <f t="shared" si="9170"/>
        <v>0</v>
      </c>
      <c r="U6854" s="6">
        <f t="shared" si="9171"/>
        <v>0</v>
      </c>
      <c r="V6854" s="6">
        <f t="shared" si="9172"/>
        <v>0</v>
      </c>
      <c r="W6854" s="6">
        <f t="shared" si="9173"/>
        <v>0</v>
      </c>
      <c r="X6854" s="17"/>
      <c r="Y6854" s="17"/>
      <c r="Z6854" s="17"/>
      <c r="AA6854" s="17"/>
      <c r="AB6854" s="17"/>
      <c r="AC6854" s="17"/>
      <c r="AE6854" s="16"/>
      <c r="AF6854" s="16"/>
      <c r="AG6854" s="16"/>
      <c r="AH6854" s="16"/>
      <c r="AI6854" s="16"/>
      <c r="AJ6854" s="16"/>
      <c r="AL6854" s="16"/>
      <c r="AM6854" s="16"/>
      <c r="AN6854" s="16"/>
      <c r="AO6854" s="16"/>
      <c r="AP6854" s="16"/>
      <c r="AQ6854" s="16"/>
      <c r="BI6854" s="1">
        <v>0</v>
      </c>
      <c r="BJ6854" s="6">
        <f>SUM($R$5:R6856)-$AB$2</f>
        <v>794.84818440000117</v>
      </c>
      <c r="BK6854" s="6">
        <f>SUM($R$5:S6856)-$AB$2</f>
        <v>3904.2003898720059</v>
      </c>
      <c r="BL6854" s="6">
        <f>SUM($R$5:T6856)-$AB$2</f>
        <v>11677.580903552007</v>
      </c>
      <c r="BM6854" s="6">
        <f>SUM($R$5:U6856)-$AB$2</f>
        <v>22560.313622704158</v>
      </c>
      <c r="BN6854" s="6">
        <f>SUM($R$5:V6856)-$AB$2</f>
        <v>38107.074650064198</v>
      </c>
      <c r="BO6854" s="6">
        <f>SUM($R$5:W6856)-$AB$2</f>
        <v>56763.187882895647</v>
      </c>
      <c r="BP6854" s="16"/>
    </row>
    <row r="6855" spans="1:68" x14ac:dyDescent="0.45">
      <c r="A6855" s="1">
        <v>2008</v>
      </c>
      <c r="B6855" s="1">
        <v>10</v>
      </c>
      <c r="C6855" s="1">
        <v>13</v>
      </c>
      <c r="D6855" s="1">
        <v>0</v>
      </c>
      <c r="E6855" s="1">
        <v>21.1</v>
      </c>
      <c r="F6855" s="1">
        <v>0</v>
      </c>
      <c r="G6855" s="4"/>
      <c r="H6855" s="4"/>
      <c r="Q6855" s="1">
        <v>0</v>
      </c>
      <c r="R6855" s="6">
        <f t="shared" si="9168"/>
        <v>0</v>
      </c>
      <c r="S6855" s="6">
        <f t="shared" si="9169"/>
        <v>0</v>
      </c>
      <c r="T6855" s="6">
        <f t="shared" si="9170"/>
        <v>0</v>
      </c>
      <c r="U6855" s="6">
        <f t="shared" si="9171"/>
        <v>0</v>
      </c>
      <c r="V6855" s="6">
        <f t="shared" si="9172"/>
        <v>0</v>
      </c>
      <c r="W6855" s="6">
        <f t="shared" si="9173"/>
        <v>0</v>
      </c>
      <c r="X6855" s="17"/>
      <c r="Y6855" s="17"/>
      <c r="Z6855" s="17"/>
      <c r="AA6855" s="17"/>
      <c r="AB6855" s="17"/>
      <c r="AC6855" s="17"/>
      <c r="AE6855" s="16"/>
      <c r="AF6855" s="16"/>
      <c r="AG6855" s="16"/>
      <c r="AH6855" s="16"/>
      <c r="AI6855" s="16"/>
      <c r="AJ6855" s="16"/>
      <c r="AL6855" s="16"/>
      <c r="AM6855" s="16"/>
      <c r="AN6855" s="16"/>
      <c r="AO6855" s="16"/>
      <c r="AP6855" s="16"/>
      <c r="AQ6855" s="16"/>
      <c r="BI6855" s="1">
        <v>0</v>
      </c>
      <c r="BJ6855" s="6">
        <f t="shared" ref="BJ6855" si="9204">R6857-$AB$2</f>
        <v>-6.53125</v>
      </c>
      <c r="BK6855" s="6">
        <f t="shared" ref="BK6855" si="9205">S6857-$AB$2</f>
        <v>-6.53125</v>
      </c>
      <c r="BL6855" s="6">
        <f t="shared" ref="BL6855" si="9206">T6857-$AB$2</f>
        <v>-6.53125</v>
      </c>
      <c r="BM6855" s="6">
        <f t="shared" ref="BM6855" si="9207">U6857-$AB$2</f>
        <v>-6.53125</v>
      </c>
      <c r="BN6855" s="6">
        <f t="shared" ref="BN6855" si="9208">V6857-$AB$2</f>
        <v>-6.53125</v>
      </c>
      <c r="BO6855" s="6">
        <f t="shared" ref="BO6855" si="9209">W6857-$AB$2</f>
        <v>-6.53125</v>
      </c>
      <c r="BP6855" s="16">
        <v>287</v>
      </c>
    </row>
    <row r="6856" spans="1:68" x14ac:dyDescent="0.45">
      <c r="A6856" s="1">
        <v>2008</v>
      </c>
      <c r="B6856" s="1">
        <v>10</v>
      </c>
      <c r="C6856" s="1">
        <v>13</v>
      </c>
      <c r="D6856" s="1">
        <v>0</v>
      </c>
      <c r="E6856" s="1">
        <v>20.7</v>
      </c>
      <c r="F6856" s="1">
        <v>0</v>
      </c>
      <c r="G6856" s="4"/>
      <c r="H6856" s="4"/>
      <c r="Q6856" s="1">
        <v>0</v>
      </c>
      <c r="R6856" s="6">
        <f t="shared" si="9168"/>
        <v>0</v>
      </c>
      <c r="S6856" s="6">
        <f t="shared" si="9169"/>
        <v>0</v>
      </c>
      <c r="T6856" s="6">
        <f t="shared" si="9170"/>
        <v>0</v>
      </c>
      <c r="U6856" s="6">
        <f t="shared" si="9171"/>
        <v>0</v>
      </c>
      <c r="V6856" s="6">
        <f t="shared" si="9172"/>
        <v>0</v>
      </c>
      <c r="W6856" s="6">
        <f t="shared" si="9173"/>
        <v>0</v>
      </c>
      <c r="X6856" s="17"/>
      <c r="Y6856" s="17"/>
      <c r="Z6856" s="17"/>
      <c r="AA6856" s="17"/>
      <c r="AB6856" s="17"/>
      <c r="AC6856" s="17"/>
      <c r="AE6856" s="16"/>
      <c r="AF6856" s="16"/>
      <c r="AG6856" s="16"/>
      <c r="AH6856" s="16"/>
      <c r="AI6856" s="16"/>
      <c r="AJ6856" s="16"/>
      <c r="AL6856" s="16"/>
      <c r="AM6856" s="16"/>
      <c r="AN6856" s="16"/>
      <c r="AO6856" s="16"/>
      <c r="AP6856" s="16"/>
      <c r="AQ6856" s="16"/>
      <c r="BI6856" s="1">
        <v>0</v>
      </c>
      <c r="BJ6856" s="6">
        <f>SUM($R$5:R6858)-$AB$2</f>
        <v>794.84818440000117</v>
      </c>
      <c r="BK6856" s="6">
        <f>SUM($R$5:S6858)-$AB$2</f>
        <v>3904.2003898720059</v>
      </c>
      <c r="BL6856" s="6">
        <f>SUM($R$5:T6858)-$AB$2</f>
        <v>11677.580903552007</v>
      </c>
      <c r="BM6856" s="6">
        <f>SUM($R$5:U6858)-$AB$2</f>
        <v>22560.313622704158</v>
      </c>
      <c r="BN6856" s="6">
        <f>SUM($R$5:V6858)-$AB$2</f>
        <v>38107.074650064198</v>
      </c>
      <c r="BO6856" s="6">
        <f>SUM($R$5:W6858)-$AB$2</f>
        <v>56763.187882895647</v>
      </c>
      <c r="BP6856" s="16"/>
    </row>
    <row r="6857" spans="1:68" x14ac:dyDescent="0.45">
      <c r="A6857" s="1">
        <v>2008</v>
      </c>
      <c r="B6857" s="1">
        <v>10</v>
      </c>
      <c r="C6857" s="1">
        <v>13</v>
      </c>
      <c r="D6857" s="1">
        <v>0</v>
      </c>
      <c r="E6857" s="1">
        <v>20.399999999999999</v>
      </c>
      <c r="F6857" s="1">
        <v>0</v>
      </c>
      <c r="G6857" s="4"/>
      <c r="H6857" s="4"/>
      <c r="Q6857" s="1">
        <v>0</v>
      </c>
      <c r="R6857" s="6">
        <f t="shared" si="9168"/>
        <v>0</v>
      </c>
      <c r="S6857" s="6">
        <f t="shared" si="9169"/>
        <v>0</v>
      </c>
      <c r="T6857" s="6">
        <f t="shared" si="9170"/>
        <v>0</v>
      </c>
      <c r="U6857" s="6">
        <f t="shared" si="9171"/>
        <v>0</v>
      </c>
      <c r="V6857" s="6">
        <f t="shared" si="9172"/>
        <v>0</v>
      </c>
      <c r="W6857" s="6">
        <f t="shared" si="9173"/>
        <v>0</v>
      </c>
      <c r="X6857" s="17"/>
      <c r="Y6857" s="17"/>
      <c r="Z6857" s="17"/>
      <c r="AA6857" s="17"/>
      <c r="AB6857" s="17"/>
      <c r="AC6857" s="17"/>
      <c r="AE6857" s="16"/>
      <c r="AF6857" s="16"/>
      <c r="AG6857" s="16"/>
      <c r="AH6857" s="16"/>
      <c r="AI6857" s="16"/>
      <c r="AJ6857" s="16"/>
      <c r="AL6857" s="16"/>
      <c r="AM6857" s="16"/>
      <c r="AN6857" s="16"/>
      <c r="AO6857" s="16"/>
      <c r="AP6857" s="16"/>
      <c r="AQ6857" s="16"/>
      <c r="BI6857" s="1">
        <v>0</v>
      </c>
      <c r="BJ6857" s="6">
        <f>SUM($R$5:R6859)-$AB$2</f>
        <v>794.84818440000117</v>
      </c>
      <c r="BK6857" s="6">
        <f>SUM($R$5:S6859)-$AB$2</f>
        <v>3904.2003898720059</v>
      </c>
      <c r="BL6857" s="6">
        <f>SUM($R$5:T6859)-$AB$2</f>
        <v>11677.580903552007</v>
      </c>
      <c r="BM6857" s="6">
        <f>SUM($R$5:U6859)-$AB$2</f>
        <v>22560.313622704158</v>
      </c>
      <c r="BN6857" s="6">
        <f>SUM($R$5:V6859)-$AB$2</f>
        <v>38107.074650064198</v>
      </c>
      <c r="BO6857" s="6">
        <f>SUM($R$5:W6859)-$AB$2</f>
        <v>56763.187882895647</v>
      </c>
      <c r="BP6857" s="16"/>
    </row>
    <row r="6858" spans="1:68" x14ac:dyDescent="0.45">
      <c r="A6858" s="1">
        <v>2008</v>
      </c>
      <c r="B6858" s="1">
        <v>10</v>
      </c>
      <c r="C6858" s="1">
        <v>13</v>
      </c>
      <c r="D6858" s="1">
        <v>0</v>
      </c>
      <c r="E6858" s="1">
        <v>20.3</v>
      </c>
      <c r="F6858" s="1">
        <v>0</v>
      </c>
      <c r="G6858" s="4"/>
      <c r="H6858" s="4"/>
      <c r="Q6858" s="1">
        <v>0</v>
      </c>
      <c r="R6858" s="6">
        <f t="shared" si="9168"/>
        <v>0</v>
      </c>
      <c r="S6858" s="6">
        <f t="shared" si="9169"/>
        <v>0</v>
      </c>
      <c r="T6858" s="6">
        <f t="shared" si="9170"/>
        <v>0</v>
      </c>
      <c r="U6858" s="6">
        <f t="shared" si="9171"/>
        <v>0</v>
      </c>
      <c r="V6858" s="6">
        <f t="shared" si="9172"/>
        <v>0</v>
      </c>
      <c r="W6858" s="6">
        <f t="shared" si="9173"/>
        <v>0</v>
      </c>
      <c r="X6858" s="17"/>
      <c r="Y6858" s="17"/>
      <c r="Z6858" s="17"/>
      <c r="AA6858" s="17"/>
      <c r="AB6858" s="17"/>
      <c r="AC6858" s="17"/>
      <c r="AE6858" s="16"/>
      <c r="AF6858" s="16"/>
      <c r="AG6858" s="16"/>
      <c r="AH6858" s="16"/>
      <c r="AI6858" s="16"/>
      <c r="AJ6858" s="16"/>
      <c r="AL6858" s="16"/>
      <c r="AM6858" s="16"/>
      <c r="AN6858" s="16"/>
      <c r="AO6858" s="16"/>
      <c r="AP6858" s="16"/>
      <c r="AQ6858" s="16"/>
      <c r="BI6858" s="1">
        <v>0</v>
      </c>
      <c r="BJ6858" s="6">
        <f>SUM($R$5:R6860)-$AB$2</f>
        <v>794.84818440000117</v>
      </c>
      <c r="BK6858" s="6">
        <f>SUM($R$5:S6860)-$AB$2</f>
        <v>3904.2003898720059</v>
      </c>
      <c r="BL6858" s="6">
        <f>SUM($R$5:T6860)-$AB$2</f>
        <v>11677.580903552007</v>
      </c>
      <c r="BM6858" s="6">
        <f>SUM($R$5:U6860)-$AB$2</f>
        <v>22560.313622704158</v>
      </c>
      <c r="BN6858" s="6">
        <f>SUM($R$5:V6860)-$AB$2</f>
        <v>38107.074650064198</v>
      </c>
      <c r="BO6858" s="6">
        <f>SUM($R$5:W6860)-$AB$2</f>
        <v>56763.187882895647</v>
      </c>
      <c r="BP6858" s="16"/>
    </row>
    <row r="6859" spans="1:68" x14ac:dyDescent="0.45">
      <c r="A6859" s="1">
        <v>2008</v>
      </c>
      <c r="B6859" s="1">
        <v>10</v>
      </c>
      <c r="C6859" s="1">
        <v>13</v>
      </c>
      <c r="D6859" s="1">
        <v>0</v>
      </c>
      <c r="E6859" s="1">
        <v>20.100000000000001</v>
      </c>
      <c r="F6859" s="1">
        <v>0</v>
      </c>
      <c r="G6859" s="4"/>
      <c r="H6859" s="4"/>
      <c r="Q6859" s="1">
        <v>0</v>
      </c>
      <c r="R6859" s="6">
        <f t="shared" si="9168"/>
        <v>0</v>
      </c>
      <c r="S6859" s="6">
        <f t="shared" si="9169"/>
        <v>0</v>
      </c>
      <c r="T6859" s="6">
        <f t="shared" si="9170"/>
        <v>0</v>
      </c>
      <c r="U6859" s="6">
        <f t="shared" si="9171"/>
        <v>0</v>
      </c>
      <c r="V6859" s="6">
        <f t="shared" si="9172"/>
        <v>0</v>
      </c>
      <c r="W6859" s="6">
        <f t="shared" si="9173"/>
        <v>0</v>
      </c>
      <c r="X6859" s="17"/>
      <c r="Y6859" s="17"/>
      <c r="Z6859" s="17"/>
      <c r="AA6859" s="17"/>
      <c r="AB6859" s="17"/>
      <c r="AC6859" s="17"/>
      <c r="AE6859" s="16"/>
      <c r="AF6859" s="16"/>
      <c r="AG6859" s="16"/>
      <c r="AH6859" s="16"/>
      <c r="AI6859" s="16"/>
      <c r="AJ6859" s="16"/>
      <c r="AL6859" s="16"/>
      <c r="AM6859" s="16"/>
      <c r="AN6859" s="16"/>
      <c r="AO6859" s="16"/>
      <c r="AP6859" s="16"/>
      <c r="AQ6859" s="16"/>
      <c r="BI6859" s="1">
        <v>0</v>
      </c>
      <c r="BJ6859" s="6">
        <f>SUM($R$5:R6861)-$AB$2</f>
        <v>794.84818440000117</v>
      </c>
      <c r="BK6859" s="6">
        <f>SUM($R$5:S6861)-$AB$2</f>
        <v>3904.2003898720059</v>
      </c>
      <c r="BL6859" s="6">
        <f>SUM($R$5:T6861)-$AB$2</f>
        <v>11677.580903552007</v>
      </c>
      <c r="BM6859" s="6">
        <f>SUM($R$5:U6861)-$AB$2</f>
        <v>22560.313622704158</v>
      </c>
      <c r="BN6859" s="6">
        <f>SUM($R$5:V6861)-$AB$2</f>
        <v>38107.074650064198</v>
      </c>
      <c r="BO6859" s="6">
        <f>SUM($R$5:W6861)-$AB$2</f>
        <v>56763.187882895647</v>
      </c>
      <c r="BP6859" s="16"/>
    </row>
    <row r="6860" spans="1:68" x14ac:dyDescent="0.45">
      <c r="A6860" s="1">
        <v>2008</v>
      </c>
      <c r="B6860" s="1">
        <v>10</v>
      </c>
      <c r="C6860" s="1">
        <v>13</v>
      </c>
      <c r="D6860" s="1">
        <v>0</v>
      </c>
      <c r="E6860" s="1">
        <v>20</v>
      </c>
      <c r="F6860" s="1">
        <v>0</v>
      </c>
      <c r="G6860" s="4"/>
      <c r="H6860" s="4"/>
      <c r="Q6860" s="1">
        <v>0</v>
      </c>
      <c r="R6860" s="6">
        <f t="shared" si="9168"/>
        <v>0</v>
      </c>
      <c r="S6860" s="6">
        <f t="shared" si="9169"/>
        <v>0</v>
      </c>
      <c r="T6860" s="6">
        <f t="shared" si="9170"/>
        <v>0</v>
      </c>
      <c r="U6860" s="6">
        <f t="shared" si="9171"/>
        <v>0</v>
      </c>
      <c r="V6860" s="6">
        <f t="shared" si="9172"/>
        <v>0</v>
      </c>
      <c r="W6860" s="6">
        <f t="shared" si="9173"/>
        <v>0</v>
      </c>
      <c r="X6860" s="17"/>
      <c r="Y6860" s="17"/>
      <c r="Z6860" s="17"/>
      <c r="AA6860" s="17"/>
      <c r="AB6860" s="17"/>
      <c r="AC6860" s="17"/>
      <c r="AE6860" s="16"/>
      <c r="AF6860" s="16"/>
      <c r="AG6860" s="16"/>
      <c r="AH6860" s="16"/>
      <c r="AI6860" s="16"/>
      <c r="AJ6860" s="16"/>
      <c r="AL6860" s="16"/>
      <c r="AM6860" s="16"/>
      <c r="AN6860" s="16"/>
      <c r="AO6860" s="16"/>
      <c r="AP6860" s="16"/>
      <c r="AQ6860" s="16"/>
      <c r="BI6860" s="1">
        <v>0</v>
      </c>
      <c r="BJ6860" s="6">
        <f>SUM($R$5:R6862)-$AB$2</f>
        <v>794.84818440000117</v>
      </c>
      <c r="BK6860" s="6">
        <f>SUM($R$5:S6862)-$AB$2</f>
        <v>3904.2003898720059</v>
      </c>
      <c r="BL6860" s="6">
        <f>SUM($R$5:T6862)-$AB$2</f>
        <v>11677.580903552007</v>
      </c>
      <c r="BM6860" s="6">
        <f>SUM($R$5:U6862)-$AB$2</f>
        <v>22560.313622704158</v>
      </c>
      <c r="BN6860" s="6">
        <f>SUM($R$5:V6862)-$AB$2</f>
        <v>38107.074650064198</v>
      </c>
      <c r="BO6860" s="6">
        <f>SUM($R$5:W6862)-$AB$2</f>
        <v>56763.187882895647</v>
      </c>
      <c r="BP6860" s="16"/>
    </row>
    <row r="6861" spans="1:68" x14ac:dyDescent="0.45">
      <c r="A6861" s="1">
        <v>2008</v>
      </c>
      <c r="B6861" s="1">
        <v>10</v>
      </c>
      <c r="C6861" s="1">
        <v>13</v>
      </c>
      <c r="D6861" s="1">
        <v>0</v>
      </c>
      <c r="E6861" s="1">
        <v>19.8</v>
      </c>
      <c r="F6861" s="1">
        <v>0</v>
      </c>
      <c r="G6861" s="4"/>
      <c r="H6861" s="4"/>
      <c r="Q6861" s="1">
        <v>0</v>
      </c>
      <c r="R6861" s="6">
        <f t="shared" si="9168"/>
        <v>0</v>
      </c>
      <c r="S6861" s="6">
        <f t="shared" si="9169"/>
        <v>0</v>
      </c>
      <c r="T6861" s="6">
        <f t="shared" si="9170"/>
        <v>0</v>
      </c>
      <c r="U6861" s="6">
        <f t="shared" si="9171"/>
        <v>0</v>
      </c>
      <c r="V6861" s="6">
        <f t="shared" si="9172"/>
        <v>0</v>
      </c>
      <c r="W6861" s="6">
        <f t="shared" si="9173"/>
        <v>0</v>
      </c>
      <c r="X6861" s="17"/>
      <c r="Y6861" s="17"/>
      <c r="Z6861" s="17"/>
      <c r="AA6861" s="17"/>
      <c r="AB6861" s="17"/>
      <c r="AC6861" s="17"/>
      <c r="AE6861" s="16"/>
      <c r="AF6861" s="16"/>
      <c r="AG6861" s="16"/>
      <c r="AH6861" s="16"/>
      <c r="AI6861" s="16"/>
      <c r="AJ6861" s="16"/>
      <c r="AL6861" s="16"/>
      <c r="AM6861" s="16"/>
      <c r="AN6861" s="16"/>
      <c r="AO6861" s="16"/>
      <c r="AP6861" s="16"/>
      <c r="AQ6861" s="16"/>
      <c r="BI6861" s="1">
        <v>0</v>
      </c>
      <c r="BJ6861" s="6">
        <f>SUM($R$5:R6863)-$AB$2</f>
        <v>794.84818440000117</v>
      </c>
      <c r="BK6861" s="6">
        <f>SUM($R$5:S6863)-$AB$2</f>
        <v>3904.2003898720059</v>
      </c>
      <c r="BL6861" s="6">
        <f>SUM($R$5:T6863)-$AB$2</f>
        <v>11677.580903552007</v>
      </c>
      <c r="BM6861" s="6">
        <f>SUM($R$5:U6863)-$AB$2</f>
        <v>22560.313622704158</v>
      </c>
      <c r="BN6861" s="6">
        <f>SUM($R$5:V6863)-$AB$2</f>
        <v>38107.074650064198</v>
      </c>
      <c r="BO6861" s="6">
        <f>SUM($R$5:W6863)-$AB$2</f>
        <v>56763.187882895647</v>
      </c>
      <c r="BP6861" s="16"/>
    </row>
    <row r="6862" spans="1:68" x14ac:dyDescent="0.45">
      <c r="A6862" s="1">
        <v>2008</v>
      </c>
      <c r="B6862" s="1">
        <v>10</v>
      </c>
      <c r="C6862" s="1">
        <v>13</v>
      </c>
      <c r="D6862" s="1">
        <v>0</v>
      </c>
      <c r="E6862" s="1">
        <v>20</v>
      </c>
      <c r="F6862" s="1">
        <v>74.42</v>
      </c>
      <c r="G6862" s="4"/>
      <c r="H6862" s="4"/>
      <c r="Q6862" s="1">
        <v>0</v>
      </c>
      <c r="R6862" s="6">
        <f t="shared" si="9168"/>
        <v>0</v>
      </c>
      <c r="S6862" s="6">
        <f t="shared" si="9169"/>
        <v>0</v>
      </c>
      <c r="T6862" s="6">
        <f t="shared" si="9170"/>
        <v>0</v>
      </c>
      <c r="U6862" s="6">
        <f t="shared" si="9171"/>
        <v>0</v>
      </c>
      <c r="V6862" s="6">
        <f t="shared" si="9172"/>
        <v>0</v>
      </c>
      <c r="W6862" s="6">
        <f t="shared" si="9173"/>
        <v>0</v>
      </c>
      <c r="X6862" s="17"/>
      <c r="Y6862" s="17"/>
      <c r="Z6862" s="17"/>
      <c r="AA6862" s="17"/>
      <c r="AB6862" s="17"/>
      <c r="AC6862" s="17"/>
      <c r="AE6862" s="16"/>
      <c r="AF6862" s="16"/>
      <c r="AG6862" s="16"/>
      <c r="AH6862" s="16"/>
      <c r="AI6862" s="16"/>
      <c r="AJ6862" s="16"/>
      <c r="AL6862" s="16"/>
      <c r="AM6862" s="16"/>
      <c r="AN6862" s="16"/>
      <c r="AO6862" s="16"/>
      <c r="AP6862" s="16"/>
      <c r="AQ6862" s="16"/>
      <c r="BI6862" s="1">
        <v>0</v>
      </c>
      <c r="BJ6862" s="6">
        <f>SUM($R$5:R6864)-$AB$2</f>
        <v>794.84818440000117</v>
      </c>
      <c r="BK6862" s="6">
        <f>SUM($R$5:S6864)-$AB$2</f>
        <v>3904.2003898720059</v>
      </c>
      <c r="BL6862" s="6">
        <f>SUM($R$5:T6864)-$AB$2</f>
        <v>11677.580903552007</v>
      </c>
      <c r="BM6862" s="6">
        <f>SUM($R$5:U6864)-$AB$2</f>
        <v>22560.313622704158</v>
      </c>
      <c r="BN6862" s="6">
        <f>SUM($R$5:V6864)-$AB$2</f>
        <v>38107.074650064198</v>
      </c>
      <c r="BO6862" s="6">
        <f>SUM($R$5:W6864)-$AB$2</f>
        <v>56763.187882895647</v>
      </c>
      <c r="BP6862" s="16"/>
    </row>
    <row r="6863" spans="1:68" x14ac:dyDescent="0.45">
      <c r="A6863" s="1">
        <v>2008</v>
      </c>
      <c r="B6863" s="1">
        <v>10</v>
      </c>
      <c r="C6863" s="1">
        <v>13</v>
      </c>
      <c r="D6863" s="1">
        <v>0</v>
      </c>
      <c r="E6863" s="1">
        <v>20.2</v>
      </c>
      <c r="F6863" s="1">
        <v>76.97</v>
      </c>
      <c r="G6863" s="4"/>
      <c r="H6863" s="4"/>
      <c r="Q6863" s="1">
        <v>0</v>
      </c>
      <c r="R6863" s="6">
        <f t="shared" si="9168"/>
        <v>0</v>
      </c>
      <c r="S6863" s="6">
        <f t="shared" si="9169"/>
        <v>0</v>
      </c>
      <c r="T6863" s="6">
        <f t="shared" si="9170"/>
        <v>0</v>
      </c>
      <c r="U6863" s="6">
        <f t="shared" si="9171"/>
        <v>0</v>
      </c>
      <c r="V6863" s="6">
        <f t="shared" si="9172"/>
        <v>0</v>
      </c>
      <c r="W6863" s="6">
        <f t="shared" si="9173"/>
        <v>0</v>
      </c>
      <c r="X6863" s="17"/>
      <c r="Y6863" s="17"/>
      <c r="Z6863" s="17"/>
      <c r="AA6863" s="17"/>
      <c r="AB6863" s="17"/>
      <c r="AC6863" s="17"/>
      <c r="AE6863" s="16"/>
      <c r="AF6863" s="16"/>
      <c r="AG6863" s="16"/>
      <c r="AH6863" s="16"/>
      <c r="AI6863" s="16"/>
      <c r="AJ6863" s="16"/>
      <c r="AL6863" s="16"/>
      <c r="AM6863" s="16"/>
      <c r="AN6863" s="16"/>
      <c r="AO6863" s="16"/>
      <c r="AP6863" s="16"/>
      <c r="AQ6863" s="16"/>
      <c r="BI6863" s="1">
        <v>0</v>
      </c>
      <c r="BJ6863" s="6">
        <f>SUM($R$5:R6865)-$AB$2</f>
        <v>794.89134800000113</v>
      </c>
      <c r="BK6863" s="6">
        <f>SUM($R$5:S6865)-$AB$2</f>
        <v>3904.4110282400056</v>
      </c>
      <c r="BL6863" s="6">
        <f>SUM($R$5:T6865)-$AB$2</f>
        <v>11678.210228840007</v>
      </c>
      <c r="BM6863" s="6">
        <f>SUM($R$5:U6865)-$AB$2</f>
        <v>22561.529109680156</v>
      </c>
      <c r="BN6863" s="6">
        <f>SUM($R$5:V6865)-$AB$2</f>
        <v>38109.127510880193</v>
      </c>
      <c r="BO6863" s="6">
        <f>SUM($R$5:W6865)-$AB$2</f>
        <v>56766.245592319639</v>
      </c>
      <c r="BP6863" s="16"/>
    </row>
    <row r="6864" spans="1:68" x14ac:dyDescent="0.45">
      <c r="A6864" s="1">
        <v>2008</v>
      </c>
      <c r="B6864" s="1">
        <v>10</v>
      </c>
      <c r="C6864" s="1">
        <v>13</v>
      </c>
      <c r="D6864" s="1">
        <v>0</v>
      </c>
      <c r="E6864" s="1">
        <v>19.600000000000001</v>
      </c>
      <c r="F6864" s="1">
        <v>110.36</v>
      </c>
      <c r="G6864" s="4"/>
      <c r="H6864" s="4"/>
      <c r="Q6864" s="1">
        <v>0</v>
      </c>
      <c r="R6864" s="6">
        <f t="shared" si="9168"/>
        <v>0</v>
      </c>
      <c r="S6864" s="6">
        <f t="shared" si="9169"/>
        <v>0</v>
      </c>
      <c r="T6864" s="6">
        <f t="shared" si="9170"/>
        <v>0</v>
      </c>
      <c r="U6864" s="6">
        <f t="shared" si="9171"/>
        <v>0</v>
      </c>
      <c r="V6864" s="6">
        <f t="shared" si="9172"/>
        <v>0</v>
      </c>
      <c r="W6864" s="6">
        <f t="shared" si="9173"/>
        <v>0</v>
      </c>
      <c r="X6864" s="17"/>
      <c r="Y6864" s="17"/>
      <c r="Z6864" s="17"/>
      <c r="AA6864" s="17"/>
      <c r="AB6864" s="17"/>
      <c r="AC6864" s="17"/>
      <c r="AE6864" s="16"/>
      <c r="AF6864" s="16"/>
      <c r="AG6864" s="16"/>
      <c r="AH6864" s="16"/>
      <c r="AI6864" s="16"/>
      <c r="AJ6864" s="16"/>
      <c r="AL6864" s="16"/>
      <c r="AM6864" s="16"/>
      <c r="AN6864" s="16"/>
      <c r="AO6864" s="16"/>
      <c r="AP6864" s="16"/>
      <c r="AQ6864" s="16"/>
      <c r="BI6864" s="1">
        <v>0</v>
      </c>
      <c r="BJ6864" s="6">
        <f>SUM($R$5:R6866)-$AB$2</f>
        <v>794.93599060000111</v>
      </c>
      <c r="BK6864" s="6">
        <f>SUM($R$5:S6866)-$AB$2</f>
        <v>3904.6288841280057</v>
      </c>
      <c r="BL6864" s="6">
        <f>SUM($R$5:T6866)-$AB$2</f>
        <v>11678.861117948009</v>
      </c>
      <c r="BM6864" s="6">
        <f>SUM($R$5:U6866)-$AB$2</f>
        <v>22562.786245296156</v>
      </c>
      <c r="BN6864" s="6">
        <f>SUM($R$5:V6866)-$AB$2</f>
        <v>38111.250712936191</v>
      </c>
      <c r="BO6864" s="6">
        <f>SUM($R$5:W6866)-$AB$2</f>
        <v>56769.408074103638</v>
      </c>
      <c r="BP6864" s="16"/>
    </row>
    <row r="6865" spans="1:68" x14ac:dyDescent="0.45">
      <c r="A6865" s="1">
        <v>2008</v>
      </c>
      <c r="B6865" s="1">
        <v>10</v>
      </c>
      <c r="C6865" s="1">
        <v>13</v>
      </c>
      <c r="D6865" s="1">
        <v>0</v>
      </c>
      <c r="E6865" s="1">
        <v>20.100000000000001</v>
      </c>
      <c r="F6865" s="1">
        <v>235.27</v>
      </c>
      <c r="G6865" s="4"/>
      <c r="H6865" s="4"/>
      <c r="Q6865" s="1">
        <v>0</v>
      </c>
      <c r="R6865" s="6">
        <f t="shared" si="9168"/>
        <v>4.3163599999999996E-2</v>
      </c>
      <c r="S6865" s="6">
        <f t="shared" si="9169"/>
        <v>0.167474768</v>
      </c>
      <c r="T6865" s="6">
        <f t="shared" si="9170"/>
        <v>0.41868691999999991</v>
      </c>
      <c r="U6865" s="6">
        <f t="shared" si="9171"/>
        <v>0.5861616879999999</v>
      </c>
      <c r="V6865" s="6">
        <f t="shared" si="9172"/>
        <v>0.83737383999999981</v>
      </c>
      <c r="W6865" s="6">
        <f t="shared" si="9173"/>
        <v>1.0048486079999999</v>
      </c>
      <c r="X6865" s="17"/>
      <c r="Y6865" s="17"/>
      <c r="Z6865" s="17"/>
      <c r="AA6865" s="17"/>
      <c r="AB6865" s="17"/>
      <c r="AC6865" s="17"/>
      <c r="AE6865" s="16"/>
      <c r="AF6865" s="16"/>
      <c r="AG6865" s="16"/>
      <c r="AH6865" s="16"/>
      <c r="AI6865" s="16"/>
      <c r="AJ6865" s="16"/>
      <c r="AL6865" s="16"/>
      <c r="AM6865" s="16"/>
      <c r="AN6865" s="16"/>
      <c r="AO6865" s="16"/>
      <c r="AP6865" s="16"/>
      <c r="AQ6865" s="16"/>
      <c r="BI6865" s="1">
        <v>0</v>
      </c>
      <c r="BJ6865" s="6">
        <f>SUM($R$5:R6867)-$AB$2</f>
        <v>794.99999940000112</v>
      </c>
      <c r="BK6865" s="6">
        <f>SUM($R$5:S6867)-$AB$2</f>
        <v>3904.9412470720058</v>
      </c>
      <c r="BL6865" s="6">
        <f>SUM($R$5:T6867)-$AB$2</f>
        <v>11679.794366252008</v>
      </c>
      <c r="BM6865" s="6">
        <f>SUM($R$5:U6867)-$AB$2</f>
        <v>22564.588733104159</v>
      </c>
      <c r="BN6865" s="6">
        <f>SUM($R$5:V6867)-$AB$2</f>
        <v>38114.294971464187</v>
      </c>
      <c r="BO6865" s="6">
        <f>SUM($R$5:W6867)-$AB$2</f>
        <v>56773.942457495636</v>
      </c>
      <c r="BP6865" s="16"/>
    </row>
    <row r="6866" spans="1:68" x14ac:dyDescent="0.45">
      <c r="A6866" s="1">
        <v>2008</v>
      </c>
      <c r="B6866" s="1">
        <v>10</v>
      </c>
      <c r="C6866" s="1">
        <v>13</v>
      </c>
      <c r="D6866" s="1">
        <v>0</v>
      </c>
      <c r="E6866" s="1">
        <v>22.5</v>
      </c>
      <c r="F6866" s="1">
        <v>681.61</v>
      </c>
      <c r="G6866" s="4"/>
      <c r="H6866" s="4"/>
      <c r="Q6866" s="1">
        <v>0</v>
      </c>
      <c r="R6866" s="6">
        <f t="shared" si="9168"/>
        <v>4.4642599999999998E-2</v>
      </c>
      <c r="S6866" s="6">
        <f t="shared" si="9169"/>
        <v>0.17321328799999997</v>
      </c>
      <c r="T6866" s="6">
        <f t="shared" si="9170"/>
        <v>0.43303321999999994</v>
      </c>
      <c r="U6866" s="6">
        <f t="shared" si="9171"/>
        <v>0.60624650799999991</v>
      </c>
      <c r="V6866" s="6">
        <f t="shared" si="9172"/>
        <v>0.86606643999999988</v>
      </c>
      <c r="W6866" s="6">
        <f t="shared" si="9173"/>
        <v>1.0392797279999999</v>
      </c>
      <c r="X6866" s="17"/>
      <c r="Y6866" s="17"/>
      <c r="Z6866" s="17"/>
      <c r="AA6866" s="17"/>
      <c r="AB6866" s="17"/>
      <c r="AC6866" s="17"/>
      <c r="AE6866" s="16"/>
      <c r="AF6866" s="16"/>
      <c r="AG6866" s="16"/>
      <c r="AH6866" s="16"/>
      <c r="AI6866" s="16"/>
      <c r="AJ6866" s="16"/>
      <c r="AL6866" s="16"/>
      <c r="AM6866" s="16"/>
      <c r="AN6866" s="16"/>
      <c r="AO6866" s="16"/>
      <c r="AP6866" s="16"/>
      <c r="AQ6866" s="16"/>
      <c r="BI6866" s="1">
        <v>0</v>
      </c>
      <c r="BJ6866" s="6">
        <f>SUM($R$5:R6868)-$AB$2</f>
        <v>795.13645600000109</v>
      </c>
      <c r="BK6866" s="6">
        <f>SUM($R$5:S6868)-$AB$2</f>
        <v>3905.6071552800058</v>
      </c>
      <c r="BL6866" s="6">
        <f>SUM($R$5:T6868)-$AB$2</f>
        <v>11681.783903480007</v>
      </c>
      <c r="BM6866" s="6">
        <f>SUM($R$5:U6868)-$AB$2</f>
        <v>22568.43135096016</v>
      </c>
      <c r="BN6866" s="6">
        <f>SUM($R$5:V6868)-$AB$2</f>
        <v>38120.784847360192</v>
      </c>
      <c r="BO6866" s="6">
        <f>SUM($R$5:W6868)-$AB$2</f>
        <v>56783.609043039643</v>
      </c>
      <c r="BP6866" s="16"/>
    </row>
    <row r="6867" spans="1:68" x14ac:dyDescent="0.45">
      <c r="A6867" s="1">
        <v>2008</v>
      </c>
      <c r="B6867" s="1">
        <v>10</v>
      </c>
      <c r="C6867" s="1">
        <v>13</v>
      </c>
      <c r="D6867" s="1">
        <v>0</v>
      </c>
      <c r="E6867" s="1">
        <v>24.1</v>
      </c>
      <c r="F6867" s="1">
        <v>702.77</v>
      </c>
      <c r="G6867" s="4"/>
      <c r="H6867" s="4"/>
      <c r="Q6867" s="1">
        <v>0</v>
      </c>
      <c r="R6867" s="6">
        <f t="shared" si="9168"/>
        <v>6.4008799999999991E-2</v>
      </c>
      <c r="S6867" s="6">
        <f t="shared" si="9169"/>
        <v>0.24835414399999997</v>
      </c>
      <c r="T6867" s="6">
        <f t="shared" si="9170"/>
        <v>0.62088535999999983</v>
      </c>
      <c r="U6867" s="6">
        <f t="shared" si="9171"/>
        <v>0.86923950399999994</v>
      </c>
      <c r="V6867" s="6">
        <f t="shared" si="9172"/>
        <v>1.2417707199999997</v>
      </c>
      <c r="W6867" s="6">
        <f t="shared" si="9173"/>
        <v>1.490124864</v>
      </c>
      <c r="X6867" s="17"/>
      <c r="Y6867" s="17"/>
      <c r="Z6867" s="17"/>
      <c r="AA6867" s="17"/>
      <c r="AB6867" s="17"/>
      <c r="AC6867" s="17"/>
      <c r="AE6867" s="16"/>
      <c r="AF6867" s="16"/>
      <c r="AG6867" s="16"/>
      <c r="AH6867" s="16"/>
      <c r="AI6867" s="16"/>
      <c r="AJ6867" s="16"/>
      <c r="AL6867" s="16"/>
      <c r="AM6867" s="16"/>
      <c r="AN6867" s="16"/>
      <c r="AO6867" s="16"/>
      <c r="AP6867" s="16"/>
      <c r="AQ6867" s="16"/>
      <c r="BI6867" s="1">
        <v>0</v>
      </c>
      <c r="BJ6867" s="6">
        <f t="shared" ref="BJ6867" si="9210">R6869-$AB$2</f>
        <v>-6.1359161999999996</v>
      </c>
      <c r="BK6867" s="6">
        <f t="shared" ref="BK6867" si="9211">S6869-$AB$2</f>
        <v>-4.9973548560000003</v>
      </c>
      <c r="BL6867" s="6">
        <f t="shared" ref="BL6867" si="9212">T6869-$AB$2</f>
        <v>-2.6965121400000003</v>
      </c>
      <c r="BM6867" s="6">
        <f t="shared" ref="BM6867" si="9213">U6869-$AB$2</f>
        <v>-1.1626169959999997</v>
      </c>
      <c r="BN6867" s="6">
        <f t="shared" ref="BN6867" si="9214">V6869-$AB$2</f>
        <v>1.1382257199999994</v>
      </c>
      <c r="BO6867" s="6">
        <f t="shared" ref="BO6867" si="9215">W6869-$AB$2</f>
        <v>2.672120864</v>
      </c>
      <c r="BP6867" s="16"/>
    </row>
    <row r="6868" spans="1:68" x14ac:dyDescent="0.45">
      <c r="A6868" s="1">
        <v>2008</v>
      </c>
      <c r="B6868" s="1">
        <v>10</v>
      </c>
      <c r="C6868" s="1">
        <v>13</v>
      </c>
      <c r="D6868" s="1">
        <v>0</v>
      </c>
      <c r="E6868" s="1">
        <v>25</v>
      </c>
      <c r="F6868" s="1">
        <v>652.28</v>
      </c>
      <c r="G6868" s="4"/>
      <c r="H6868" s="4"/>
      <c r="Q6868" s="1">
        <v>0</v>
      </c>
      <c r="R6868" s="6">
        <f t="shared" si="9168"/>
        <v>0.13645660000000001</v>
      </c>
      <c r="S6868" s="6">
        <f t="shared" si="9169"/>
        <v>0.52945160800000002</v>
      </c>
      <c r="T6868" s="6">
        <f t="shared" si="9170"/>
        <v>1.32362902</v>
      </c>
      <c r="U6868" s="6">
        <f t="shared" si="9171"/>
        <v>1.8530806280000001</v>
      </c>
      <c r="V6868" s="6">
        <f t="shared" si="9172"/>
        <v>2.6472580400000001</v>
      </c>
      <c r="W6868" s="6">
        <f t="shared" si="9173"/>
        <v>3.1767096480000006</v>
      </c>
      <c r="X6868" s="17"/>
      <c r="Y6868" s="17"/>
      <c r="Z6868" s="17"/>
      <c r="AA6868" s="17"/>
      <c r="AB6868" s="17"/>
      <c r="AC6868" s="17"/>
      <c r="AE6868" s="16"/>
      <c r="AF6868" s="16"/>
      <c r="AG6868" s="16"/>
      <c r="AH6868" s="16"/>
      <c r="AI6868" s="16"/>
      <c r="AJ6868" s="16"/>
      <c r="AL6868" s="16"/>
      <c r="AM6868" s="16"/>
      <c r="AN6868" s="16"/>
      <c r="AO6868" s="16"/>
      <c r="AP6868" s="16"/>
      <c r="AQ6868" s="16"/>
      <c r="BI6868" s="1">
        <v>0</v>
      </c>
      <c r="BJ6868" s="6">
        <f>SUM($R$5:R6870)-$AB$2</f>
        <v>795.9393964000011</v>
      </c>
      <c r="BK6868" s="6">
        <f>SUM($R$5:S6870)-$AB$2</f>
        <v>3909.5255044320056</v>
      </c>
      <c r="BL6868" s="6">
        <f>SUM($R$5:T6870)-$AB$2</f>
        <v>11693.490774512005</v>
      </c>
      <c r="BM6868" s="6">
        <f>SUM($R$5:U6870)-$AB$2</f>
        <v>22591.042152624159</v>
      </c>
      <c r="BN6868" s="6">
        <f>SUM($R$5:V6870)-$AB$2</f>
        <v>38158.972692784184</v>
      </c>
      <c r="BO6868" s="6">
        <f>SUM($R$5:W6870)-$AB$2</f>
        <v>56840.489340975633</v>
      </c>
      <c r="BP6868" s="16"/>
    </row>
    <row r="6869" spans="1:68" x14ac:dyDescent="0.45">
      <c r="A6869" s="1">
        <v>2008</v>
      </c>
      <c r="B6869" s="1">
        <v>10</v>
      </c>
      <c r="C6869" s="1">
        <v>13</v>
      </c>
      <c r="D6869" s="1">
        <v>0</v>
      </c>
      <c r="E6869" s="1">
        <v>23.9</v>
      </c>
      <c r="F6869" s="1">
        <v>454.6</v>
      </c>
      <c r="G6869" s="4"/>
      <c r="H6869" s="4"/>
      <c r="Q6869" s="1">
        <v>0</v>
      </c>
      <c r="R6869" s="6">
        <f t="shared" si="9168"/>
        <v>0.39533380000000001</v>
      </c>
      <c r="S6869" s="6">
        <f t="shared" si="9169"/>
        <v>1.5338951439999999</v>
      </c>
      <c r="T6869" s="6">
        <f t="shared" si="9170"/>
        <v>3.8347378599999997</v>
      </c>
      <c r="U6869" s="6">
        <f t="shared" si="9171"/>
        <v>5.3686330040000003</v>
      </c>
      <c r="V6869" s="6">
        <f t="shared" si="9172"/>
        <v>7.6694757199999994</v>
      </c>
      <c r="W6869" s="6">
        <f t="shared" si="9173"/>
        <v>9.203370864</v>
      </c>
      <c r="X6869" s="17">
        <f t="shared" ref="X6869" si="9216">SUM(R6869:R6893)-$AA$2</f>
        <v>-3.3956553999999999</v>
      </c>
      <c r="Y6869" s="17">
        <f t="shared" ref="Y6869" si="9217">SUM(S6869:S6893)-$AA$2</f>
        <v>3.7538570480000013</v>
      </c>
      <c r="Z6869" s="17">
        <f t="shared" ref="Z6869" si="9218">SUM(T6869:T6893)-$AA$2</f>
        <v>18.20183011999999</v>
      </c>
      <c r="AA6869" s="17">
        <f t="shared" ref="AA6869" si="9219">SUM(U6869:U6893)-$AA$2</f>
        <v>27.833812167999998</v>
      </c>
      <c r="AB6869" s="17">
        <f t="shared" ref="AB6869" si="9220">SUM(V6869:V6893)-$AA$2</f>
        <v>42.281785239999984</v>
      </c>
      <c r="AC6869" s="17">
        <f t="shared" ref="AC6869" si="9221">SUM(W6869:W6893)-$AA$2</f>
        <v>51.913767288000003</v>
      </c>
      <c r="AE6869" s="16">
        <f t="shared" ref="AE6869" si="9222">IF(X6869&gt;0,1,0)</f>
        <v>0</v>
      </c>
      <c r="AF6869" s="16">
        <f t="shared" ref="AF6869" si="9223">IF(Y6869&gt;0,1,0)</f>
        <v>1</v>
      </c>
      <c r="AG6869" s="16">
        <f t="shared" ref="AG6869" si="9224">IF(Z6869&gt;0,1,0)</f>
        <v>1</v>
      </c>
      <c r="AH6869" s="16">
        <f t="shared" ref="AH6869" si="9225">IF(AA6869&gt;0,1,0)</f>
        <v>1</v>
      </c>
      <c r="AI6869" s="16">
        <f t="shared" ref="AI6869" si="9226">IF(AB6869&gt;0,1,0)</f>
        <v>1</v>
      </c>
      <c r="AJ6869" s="16">
        <f t="shared" ref="AJ6869" si="9227">IF(AC6869&gt;0,1,0)</f>
        <v>1</v>
      </c>
      <c r="AL6869" s="16">
        <f t="shared" ref="AL6869" si="9228">IF(X6869&lt;0,ABS(X6869*$AP$1),0)</f>
        <v>0</v>
      </c>
      <c r="AM6869" s="16">
        <f t="shared" ref="AM6869" si="9229">IF(Y6869&lt;0,ABS(Y6869*$AP$1),0)</f>
        <v>0</v>
      </c>
      <c r="AN6869" s="16">
        <f t="shared" ref="AN6869" si="9230">IF(Z6869&lt;0,ABS(Z6869*$AP$1),0)</f>
        <v>0</v>
      </c>
      <c r="AO6869" s="16">
        <f t="shared" ref="AO6869" si="9231">IF(AA6869&lt;0,ABS(AA6869*$AP$1),0)</f>
        <v>0</v>
      </c>
      <c r="AP6869" s="16">
        <f t="shared" ref="AP6869" si="9232">IF(AB6869&lt;0,ABS(AB6869*$AP$1),0)</f>
        <v>0</v>
      </c>
      <c r="AQ6869" s="16">
        <f t="shared" ref="AQ6869" si="9233">IF(AC6869&lt;0,ABS(AC6869*$AP$1),0)</f>
        <v>0</v>
      </c>
      <c r="BI6869" s="1">
        <v>0</v>
      </c>
      <c r="BJ6869" s="6">
        <f>SUM($R$5:R6871)-$AB$2</f>
        <v>796.3177188000011</v>
      </c>
      <c r="BK6869" s="6">
        <f>SUM($R$5:S6871)-$AB$2</f>
        <v>3911.3717177440053</v>
      </c>
      <c r="BL6869" s="6">
        <f>SUM($R$5:T6871)-$AB$2</f>
        <v>11699.006715104004</v>
      </c>
      <c r="BM6869" s="6">
        <f>SUM($R$5:U6871)-$AB$2</f>
        <v>22601.69571140816</v>
      </c>
      <c r="BN6869" s="6">
        <f>SUM($R$5:V6871)-$AB$2</f>
        <v>38176.965706128183</v>
      </c>
      <c r="BO6869" s="6">
        <f>SUM($R$5:W6871)-$AB$2</f>
        <v>56867.289699791632</v>
      </c>
      <c r="BP6869" s="16"/>
    </row>
    <row r="6870" spans="1:68" x14ac:dyDescent="0.45">
      <c r="A6870" s="1">
        <v>2008</v>
      </c>
      <c r="B6870" s="1">
        <v>10</v>
      </c>
      <c r="C6870" s="1">
        <v>13</v>
      </c>
      <c r="D6870" s="1">
        <v>0</v>
      </c>
      <c r="E6870" s="1">
        <v>25.3</v>
      </c>
      <c r="F6870" s="1">
        <v>390.44</v>
      </c>
      <c r="G6870" s="4"/>
      <c r="H6870" s="4"/>
      <c r="Q6870" s="1">
        <v>0</v>
      </c>
      <c r="R6870" s="6">
        <f t="shared" si="9168"/>
        <v>0.40760659999999993</v>
      </c>
      <c r="S6870" s="6">
        <f t="shared" si="9169"/>
        <v>1.5815136079999998</v>
      </c>
      <c r="T6870" s="6">
        <f t="shared" si="9170"/>
        <v>3.9537840199999992</v>
      </c>
      <c r="U6870" s="6">
        <f t="shared" si="9171"/>
        <v>5.5352976279999995</v>
      </c>
      <c r="V6870" s="6">
        <f t="shared" si="9172"/>
        <v>7.9075680399999984</v>
      </c>
      <c r="W6870" s="6">
        <f t="shared" si="9173"/>
        <v>9.4890816479999991</v>
      </c>
      <c r="X6870" s="17"/>
      <c r="Y6870" s="17"/>
      <c r="Z6870" s="17"/>
      <c r="AA6870" s="17"/>
      <c r="AB6870" s="17"/>
      <c r="AC6870" s="17"/>
      <c r="AE6870" s="16"/>
      <c r="AF6870" s="16"/>
      <c r="AG6870" s="16"/>
      <c r="AH6870" s="16"/>
      <c r="AI6870" s="16"/>
      <c r="AJ6870" s="16"/>
      <c r="AL6870" s="16"/>
      <c r="AM6870" s="16"/>
      <c r="AN6870" s="16"/>
      <c r="AO6870" s="16"/>
      <c r="AP6870" s="16"/>
      <c r="AQ6870" s="16"/>
      <c r="BI6870" s="1">
        <v>0</v>
      </c>
      <c r="BJ6870" s="6">
        <f>SUM($R$5:R6872)-$AB$2</f>
        <v>796.58138680000116</v>
      </c>
      <c r="BK6870" s="6">
        <f>SUM($R$5:S6872)-$AB$2</f>
        <v>3912.6584175840053</v>
      </c>
      <c r="BL6870" s="6">
        <f>SUM($R$5:T6872)-$AB$2</f>
        <v>11702.850994544004</v>
      </c>
      <c r="BM6870" s="6">
        <f>SUM($R$5:U6872)-$AB$2</f>
        <v>22609.12060228816</v>
      </c>
      <c r="BN6870" s="6">
        <f>SUM($R$5:V6872)-$AB$2</f>
        <v>38189.505756208178</v>
      </c>
      <c r="BO6870" s="6">
        <f>SUM($R$5:W6872)-$AB$2</f>
        <v>56885.967940911629</v>
      </c>
      <c r="BP6870" s="16"/>
    </row>
    <row r="6871" spans="1:68" x14ac:dyDescent="0.45">
      <c r="A6871" s="1">
        <v>2008</v>
      </c>
      <c r="B6871" s="1">
        <v>10</v>
      </c>
      <c r="C6871" s="1">
        <v>13</v>
      </c>
      <c r="D6871" s="1">
        <v>0</v>
      </c>
      <c r="E6871" s="1">
        <v>25.5</v>
      </c>
      <c r="F6871" s="1">
        <v>218.02</v>
      </c>
      <c r="G6871" s="4"/>
      <c r="H6871" s="4"/>
      <c r="Q6871" s="1">
        <v>0</v>
      </c>
      <c r="R6871" s="6">
        <f t="shared" si="9168"/>
        <v>0.37832239999999995</v>
      </c>
      <c r="S6871" s="6">
        <f t="shared" si="9169"/>
        <v>1.4678909119999999</v>
      </c>
      <c r="T6871" s="6">
        <f t="shared" si="9170"/>
        <v>3.6697272799999991</v>
      </c>
      <c r="U6871" s="6">
        <f t="shared" si="9171"/>
        <v>5.1376181919999997</v>
      </c>
      <c r="V6871" s="6">
        <f t="shared" si="9172"/>
        <v>7.3394545599999983</v>
      </c>
      <c r="W6871" s="6">
        <f t="shared" si="9173"/>
        <v>8.8073454719999997</v>
      </c>
      <c r="X6871" s="17"/>
      <c r="Y6871" s="17"/>
      <c r="Z6871" s="17"/>
      <c r="AA6871" s="17"/>
      <c r="AB6871" s="17"/>
      <c r="AC6871" s="17"/>
      <c r="AE6871" s="16"/>
      <c r="AF6871" s="16"/>
      <c r="AG6871" s="16"/>
      <c r="AH6871" s="16"/>
      <c r="AI6871" s="16"/>
      <c r="AJ6871" s="16"/>
      <c r="AL6871" s="16"/>
      <c r="AM6871" s="16"/>
      <c r="AN6871" s="16"/>
      <c r="AO6871" s="16"/>
      <c r="AP6871" s="16"/>
      <c r="AQ6871" s="16"/>
      <c r="BI6871" s="1">
        <v>0</v>
      </c>
      <c r="BJ6871" s="6">
        <f>SUM($R$5:R6873)-$AB$2</f>
        <v>796.80784200000119</v>
      </c>
      <c r="BK6871" s="6">
        <f>SUM($R$5:S6873)-$AB$2</f>
        <v>3913.7635189600055</v>
      </c>
      <c r="BL6871" s="6">
        <f>SUM($R$5:T6873)-$AB$2</f>
        <v>11706.152711360002</v>
      </c>
      <c r="BM6871" s="6">
        <f>SUM($R$5:U6873)-$AB$2</f>
        <v>22615.497580720159</v>
      </c>
      <c r="BN6871" s="6">
        <f>SUM($R$5:V6873)-$AB$2</f>
        <v>38200.275965520181</v>
      </c>
      <c r="BO6871" s="6">
        <f>SUM($R$5:W6873)-$AB$2</f>
        <v>56902.010027279634</v>
      </c>
      <c r="BP6871" s="16"/>
    </row>
    <row r="6872" spans="1:68" x14ac:dyDescent="0.45">
      <c r="A6872" s="1">
        <v>2008</v>
      </c>
      <c r="B6872" s="1">
        <v>10</v>
      </c>
      <c r="C6872" s="1">
        <v>13</v>
      </c>
      <c r="D6872" s="1">
        <v>0</v>
      </c>
      <c r="E6872" s="1">
        <v>25.1</v>
      </c>
      <c r="F6872" s="1">
        <v>19.04</v>
      </c>
      <c r="G6872" s="4"/>
      <c r="H6872" s="4"/>
      <c r="Q6872" s="1">
        <v>0</v>
      </c>
      <c r="R6872" s="6">
        <f t="shared" si="9168"/>
        <v>0.26366800000000001</v>
      </c>
      <c r="S6872" s="6">
        <f t="shared" si="9169"/>
        <v>1.02303184</v>
      </c>
      <c r="T6872" s="6">
        <f t="shared" si="9170"/>
        <v>2.5575796</v>
      </c>
      <c r="U6872" s="6">
        <f t="shared" si="9171"/>
        <v>3.5806114400000002</v>
      </c>
      <c r="V6872" s="6">
        <f t="shared" si="9172"/>
        <v>5.1151591999999999</v>
      </c>
      <c r="W6872" s="6">
        <f t="shared" si="9173"/>
        <v>6.1381910400000006</v>
      </c>
      <c r="X6872" s="17"/>
      <c r="Y6872" s="17"/>
      <c r="Z6872" s="17"/>
      <c r="AA6872" s="17"/>
      <c r="AB6872" s="17"/>
      <c r="AC6872" s="17"/>
      <c r="AE6872" s="16"/>
      <c r="AF6872" s="16"/>
      <c r="AG6872" s="16"/>
      <c r="AH6872" s="16"/>
      <c r="AI6872" s="16"/>
      <c r="AJ6872" s="16"/>
      <c r="AL6872" s="16"/>
      <c r="AM6872" s="16"/>
      <c r="AN6872" s="16"/>
      <c r="AO6872" s="16"/>
      <c r="AP6872" s="16"/>
      <c r="AQ6872" s="16"/>
      <c r="BI6872" s="1">
        <v>0</v>
      </c>
      <c r="BJ6872" s="6">
        <f>SUM($R$5:R6874)-$AB$2</f>
        <v>796.93429360000118</v>
      </c>
      <c r="BK6872" s="6">
        <f>SUM($R$5:S6874)-$AB$2</f>
        <v>3914.3806027680057</v>
      </c>
      <c r="BL6872" s="6">
        <f>SUM($R$5:T6874)-$AB$2</f>
        <v>11707.996375688002</v>
      </c>
      <c r="BM6872" s="6">
        <f>SUM($R$5:U6874)-$AB$2</f>
        <v>22619.058457776158</v>
      </c>
      <c r="BN6872" s="6">
        <f>SUM($R$5:V6874)-$AB$2</f>
        <v>38206.290003616181</v>
      </c>
      <c r="BO6872" s="6">
        <f>SUM($R$5:W6874)-$AB$2</f>
        <v>56910.967858623633</v>
      </c>
      <c r="BP6872" s="16"/>
    </row>
    <row r="6873" spans="1:68" x14ac:dyDescent="0.45">
      <c r="A6873" s="1">
        <v>2008</v>
      </c>
      <c r="B6873" s="1">
        <v>10</v>
      </c>
      <c r="C6873" s="1">
        <v>13</v>
      </c>
      <c r="D6873" s="1">
        <v>0</v>
      </c>
      <c r="E6873" s="1">
        <v>24.5</v>
      </c>
      <c r="F6873" s="1">
        <v>0</v>
      </c>
      <c r="G6873" s="4"/>
      <c r="H6873" s="4"/>
      <c r="Q6873" s="1">
        <v>0</v>
      </c>
      <c r="R6873" s="6">
        <f t="shared" si="9168"/>
        <v>0.2264552</v>
      </c>
      <c r="S6873" s="6">
        <f t="shared" si="9169"/>
        <v>0.87864617599999995</v>
      </c>
      <c r="T6873" s="6">
        <f t="shared" si="9170"/>
        <v>2.1966154399999995</v>
      </c>
      <c r="U6873" s="6">
        <f t="shared" si="9171"/>
        <v>3.0752616159999997</v>
      </c>
      <c r="V6873" s="6">
        <f t="shared" si="9172"/>
        <v>4.3932308799999991</v>
      </c>
      <c r="W6873" s="6">
        <f t="shared" si="9173"/>
        <v>5.2718770560000001</v>
      </c>
      <c r="X6873" s="17"/>
      <c r="Y6873" s="17"/>
      <c r="Z6873" s="17"/>
      <c r="AA6873" s="17"/>
      <c r="AB6873" s="17"/>
      <c r="AC6873" s="17"/>
      <c r="AE6873" s="16"/>
      <c r="AF6873" s="16"/>
      <c r="AG6873" s="16"/>
      <c r="AH6873" s="16"/>
      <c r="AI6873" s="16"/>
      <c r="AJ6873" s="16"/>
      <c r="AL6873" s="16"/>
      <c r="AM6873" s="16"/>
      <c r="AN6873" s="16"/>
      <c r="AO6873" s="16"/>
      <c r="AP6873" s="16"/>
      <c r="AQ6873" s="16"/>
      <c r="BI6873" s="1">
        <v>0</v>
      </c>
      <c r="BJ6873" s="6">
        <f>SUM($R$5:R6875)-$AB$2</f>
        <v>796.9453368000012</v>
      </c>
      <c r="BK6873" s="6">
        <f>SUM($R$5:S6875)-$AB$2</f>
        <v>3914.4344935840058</v>
      </c>
      <c r="BL6873" s="6">
        <f>SUM($R$5:T6875)-$AB$2</f>
        <v>11708.157385544002</v>
      </c>
      <c r="BM6873" s="6">
        <f>SUM($R$5:U6875)-$AB$2</f>
        <v>22619.369434288161</v>
      </c>
      <c r="BN6873" s="6">
        <f>SUM($R$5:V6875)-$AB$2</f>
        <v>38206.815218208183</v>
      </c>
      <c r="BO6873" s="6">
        <f>SUM($R$5:W6875)-$AB$2</f>
        <v>56911.750158911636</v>
      </c>
      <c r="BP6873" s="16"/>
    </row>
    <row r="6874" spans="1:68" x14ac:dyDescent="0.45">
      <c r="A6874" s="1">
        <v>2008</v>
      </c>
      <c r="B6874" s="1">
        <v>10</v>
      </c>
      <c r="C6874" s="1">
        <v>13</v>
      </c>
      <c r="D6874" s="1">
        <v>0</v>
      </c>
      <c r="E6874" s="1">
        <v>23.6</v>
      </c>
      <c r="F6874" s="1">
        <v>0</v>
      </c>
      <c r="G6874" s="4"/>
      <c r="H6874" s="4"/>
      <c r="Q6874" s="1">
        <v>0</v>
      </c>
      <c r="R6874" s="6">
        <f t="shared" si="9168"/>
        <v>0.1264516</v>
      </c>
      <c r="S6874" s="6">
        <f t="shared" si="9169"/>
        <v>0.49063220800000001</v>
      </c>
      <c r="T6874" s="6">
        <f t="shared" si="9170"/>
        <v>1.22658052</v>
      </c>
      <c r="U6874" s="6">
        <f t="shared" si="9171"/>
        <v>1.717212728</v>
      </c>
      <c r="V6874" s="6">
        <f t="shared" si="9172"/>
        <v>2.4531610399999999</v>
      </c>
      <c r="W6874" s="6">
        <f t="shared" si="9173"/>
        <v>2.943793248</v>
      </c>
      <c r="X6874" s="17"/>
      <c r="Y6874" s="17"/>
      <c r="Z6874" s="17"/>
      <c r="AA6874" s="17"/>
      <c r="AB6874" s="17"/>
      <c r="AC6874" s="17"/>
      <c r="AE6874" s="16"/>
      <c r="AF6874" s="16"/>
      <c r="AG6874" s="16"/>
      <c r="AH6874" s="16"/>
      <c r="AI6874" s="16"/>
      <c r="AJ6874" s="16"/>
      <c r="AL6874" s="16"/>
      <c r="AM6874" s="16"/>
      <c r="AN6874" s="16"/>
      <c r="AO6874" s="16"/>
      <c r="AP6874" s="16"/>
      <c r="AQ6874" s="16"/>
      <c r="BI6874" s="1">
        <v>0</v>
      </c>
      <c r="BJ6874" s="6">
        <f>SUM($R$5:R6876)-$AB$2</f>
        <v>796.9453368000012</v>
      </c>
      <c r="BK6874" s="6">
        <f>SUM($R$5:S6876)-$AB$2</f>
        <v>3914.4344935840058</v>
      </c>
      <c r="BL6874" s="6">
        <f>SUM($R$5:T6876)-$AB$2</f>
        <v>11708.157385544002</v>
      </c>
      <c r="BM6874" s="6">
        <f>SUM($R$5:U6876)-$AB$2</f>
        <v>22619.369434288161</v>
      </c>
      <c r="BN6874" s="6">
        <f>SUM($R$5:V6876)-$AB$2</f>
        <v>38206.815218208183</v>
      </c>
      <c r="BO6874" s="6">
        <f>SUM($R$5:W6876)-$AB$2</f>
        <v>56911.750158911636</v>
      </c>
      <c r="BP6874" s="16"/>
    </row>
    <row r="6875" spans="1:68" x14ac:dyDescent="0.45">
      <c r="A6875" s="1">
        <v>2008</v>
      </c>
      <c r="B6875" s="1">
        <v>10</v>
      </c>
      <c r="C6875" s="1">
        <v>13</v>
      </c>
      <c r="D6875" s="1">
        <v>0</v>
      </c>
      <c r="E6875" s="1">
        <v>22.2</v>
      </c>
      <c r="F6875" s="1">
        <v>0</v>
      </c>
      <c r="G6875" s="4"/>
      <c r="H6875" s="4"/>
      <c r="Q6875" s="1">
        <v>0</v>
      </c>
      <c r="R6875" s="6">
        <f t="shared" si="9168"/>
        <v>1.10432E-2</v>
      </c>
      <c r="S6875" s="6">
        <f t="shared" si="9169"/>
        <v>4.2847615999999998E-2</v>
      </c>
      <c r="T6875" s="6">
        <f t="shared" si="9170"/>
        <v>0.10711903999999998</v>
      </c>
      <c r="U6875" s="6">
        <f t="shared" si="9171"/>
        <v>0.14996665599999998</v>
      </c>
      <c r="V6875" s="6">
        <f t="shared" si="9172"/>
        <v>0.21423807999999997</v>
      </c>
      <c r="W6875" s="6">
        <f t="shared" si="9173"/>
        <v>0.25708569599999997</v>
      </c>
      <c r="X6875" s="17"/>
      <c r="Y6875" s="17"/>
      <c r="Z6875" s="17"/>
      <c r="AA6875" s="17"/>
      <c r="AB6875" s="17"/>
      <c r="AC6875" s="17"/>
      <c r="AE6875" s="16"/>
      <c r="AF6875" s="16"/>
      <c r="AG6875" s="16"/>
      <c r="AH6875" s="16"/>
      <c r="AI6875" s="16"/>
      <c r="AJ6875" s="16"/>
      <c r="AL6875" s="16"/>
      <c r="AM6875" s="16"/>
      <c r="AN6875" s="16"/>
      <c r="AO6875" s="16"/>
      <c r="AP6875" s="16"/>
      <c r="AQ6875" s="16"/>
      <c r="BI6875" s="1">
        <v>0</v>
      </c>
      <c r="BJ6875" s="6">
        <f>SUM($R$5:R6877)-$AB$2</f>
        <v>796.9453368000012</v>
      </c>
      <c r="BK6875" s="6">
        <f>SUM($R$5:S6877)-$AB$2</f>
        <v>3914.4344935840058</v>
      </c>
      <c r="BL6875" s="6">
        <f>SUM($R$5:T6877)-$AB$2</f>
        <v>11708.157385544002</v>
      </c>
      <c r="BM6875" s="6">
        <f>SUM($R$5:U6877)-$AB$2</f>
        <v>22619.369434288161</v>
      </c>
      <c r="BN6875" s="6">
        <f>SUM($R$5:V6877)-$AB$2</f>
        <v>38206.815218208183</v>
      </c>
      <c r="BO6875" s="6">
        <f>SUM($R$5:W6877)-$AB$2</f>
        <v>56911.750158911636</v>
      </c>
      <c r="BP6875" s="16"/>
    </row>
    <row r="6876" spans="1:68" x14ac:dyDescent="0.45">
      <c r="A6876" s="1">
        <v>2008</v>
      </c>
      <c r="B6876" s="1">
        <v>10</v>
      </c>
      <c r="C6876" s="1">
        <v>13</v>
      </c>
      <c r="D6876" s="1">
        <v>0</v>
      </c>
      <c r="E6876" s="1">
        <v>21.5</v>
      </c>
      <c r="F6876" s="1">
        <v>0</v>
      </c>
      <c r="G6876" s="4"/>
      <c r="H6876" s="4"/>
      <c r="Q6876" s="1">
        <v>0</v>
      </c>
      <c r="R6876" s="6">
        <f t="shared" si="9168"/>
        <v>0</v>
      </c>
      <c r="S6876" s="6">
        <f t="shared" si="9169"/>
        <v>0</v>
      </c>
      <c r="T6876" s="6">
        <f t="shared" si="9170"/>
        <v>0</v>
      </c>
      <c r="U6876" s="6">
        <f t="shared" si="9171"/>
        <v>0</v>
      </c>
      <c r="V6876" s="6">
        <f t="shared" si="9172"/>
        <v>0</v>
      </c>
      <c r="W6876" s="6">
        <f t="shared" si="9173"/>
        <v>0</v>
      </c>
      <c r="X6876" s="17"/>
      <c r="Y6876" s="17"/>
      <c r="Z6876" s="17"/>
      <c r="AA6876" s="17"/>
      <c r="AB6876" s="17"/>
      <c r="AC6876" s="17"/>
      <c r="AE6876" s="16"/>
      <c r="AF6876" s="16"/>
      <c r="AG6876" s="16"/>
      <c r="AH6876" s="16"/>
      <c r="AI6876" s="16"/>
      <c r="AJ6876" s="16"/>
      <c r="AL6876" s="16"/>
      <c r="AM6876" s="16"/>
      <c r="AN6876" s="16"/>
      <c r="AO6876" s="16"/>
      <c r="AP6876" s="16"/>
      <c r="AQ6876" s="16"/>
      <c r="BI6876" s="1">
        <v>0</v>
      </c>
      <c r="BJ6876" s="6">
        <f>SUM($R$5:R6878)-$AB$2</f>
        <v>796.9453368000012</v>
      </c>
      <c r="BK6876" s="6">
        <f>SUM($R$5:S6878)-$AB$2</f>
        <v>3914.4344935840058</v>
      </c>
      <c r="BL6876" s="6">
        <f>SUM($R$5:T6878)-$AB$2</f>
        <v>11708.157385544002</v>
      </c>
      <c r="BM6876" s="6">
        <f>SUM($R$5:U6878)-$AB$2</f>
        <v>22619.369434288161</v>
      </c>
      <c r="BN6876" s="6">
        <f>SUM($R$5:V6878)-$AB$2</f>
        <v>38206.815218208183</v>
      </c>
      <c r="BO6876" s="6">
        <f>SUM($R$5:W6878)-$AB$2</f>
        <v>56911.750158911636</v>
      </c>
      <c r="BP6876" s="16"/>
    </row>
    <row r="6877" spans="1:68" x14ac:dyDescent="0.45">
      <c r="A6877" s="1">
        <v>2008</v>
      </c>
      <c r="B6877" s="1">
        <v>10</v>
      </c>
      <c r="C6877" s="1">
        <v>13</v>
      </c>
      <c r="D6877" s="1">
        <v>0</v>
      </c>
      <c r="E6877" s="1">
        <v>21.3</v>
      </c>
      <c r="F6877" s="1">
        <v>0</v>
      </c>
      <c r="G6877" s="4"/>
      <c r="H6877" s="4"/>
      <c r="Q6877" s="1">
        <v>0</v>
      </c>
      <c r="R6877" s="6">
        <f t="shared" si="9168"/>
        <v>0</v>
      </c>
      <c r="S6877" s="6">
        <f t="shared" si="9169"/>
        <v>0</v>
      </c>
      <c r="T6877" s="6">
        <f t="shared" si="9170"/>
        <v>0</v>
      </c>
      <c r="U6877" s="6">
        <f t="shared" si="9171"/>
        <v>0</v>
      </c>
      <c r="V6877" s="6">
        <f t="shared" si="9172"/>
        <v>0</v>
      </c>
      <c r="W6877" s="6">
        <f t="shared" si="9173"/>
        <v>0</v>
      </c>
      <c r="X6877" s="17"/>
      <c r="Y6877" s="17"/>
      <c r="Z6877" s="17"/>
      <c r="AA6877" s="17"/>
      <c r="AB6877" s="17"/>
      <c r="AC6877" s="17"/>
      <c r="AE6877" s="16"/>
      <c r="AF6877" s="16"/>
      <c r="AG6877" s="16"/>
      <c r="AH6877" s="16"/>
      <c r="AI6877" s="16"/>
      <c r="AJ6877" s="16"/>
      <c r="AL6877" s="16"/>
      <c r="AM6877" s="16"/>
      <c r="AN6877" s="16"/>
      <c r="AO6877" s="16"/>
      <c r="AP6877" s="16"/>
      <c r="AQ6877" s="16"/>
      <c r="BI6877" s="1">
        <v>0</v>
      </c>
      <c r="BJ6877" s="6">
        <f>SUM($R$5:R6879)-$AB$2</f>
        <v>796.9453368000012</v>
      </c>
      <c r="BK6877" s="6">
        <f>SUM($R$5:S6879)-$AB$2</f>
        <v>3914.4344935840058</v>
      </c>
      <c r="BL6877" s="6">
        <f>SUM($R$5:T6879)-$AB$2</f>
        <v>11708.157385544002</v>
      </c>
      <c r="BM6877" s="6">
        <f>SUM($R$5:U6879)-$AB$2</f>
        <v>22619.369434288161</v>
      </c>
      <c r="BN6877" s="6">
        <f>SUM($R$5:V6879)-$AB$2</f>
        <v>38206.815218208183</v>
      </c>
      <c r="BO6877" s="6">
        <f>SUM($R$5:W6879)-$AB$2</f>
        <v>56911.750158911636</v>
      </c>
      <c r="BP6877" s="16"/>
    </row>
    <row r="6878" spans="1:68" x14ac:dyDescent="0.45">
      <c r="A6878" s="1">
        <v>2008</v>
      </c>
      <c r="B6878" s="1">
        <v>10</v>
      </c>
      <c r="C6878" s="1">
        <v>13</v>
      </c>
      <c r="D6878" s="1">
        <v>0</v>
      </c>
      <c r="E6878" s="1">
        <v>21.4</v>
      </c>
      <c r="F6878" s="1">
        <v>0</v>
      </c>
      <c r="G6878" s="4"/>
      <c r="H6878" s="4"/>
      <c r="Q6878" s="1">
        <v>0</v>
      </c>
      <c r="R6878" s="6">
        <f t="shared" si="9168"/>
        <v>0</v>
      </c>
      <c r="S6878" s="6">
        <f t="shared" si="9169"/>
        <v>0</v>
      </c>
      <c r="T6878" s="6">
        <f t="shared" si="9170"/>
        <v>0</v>
      </c>
      <c r="U6878" s="6">
        <f t="shared" si="9171"/>
        <v>0</v>
      </c>
      <c r="V6878" s="6">
        <f t="shared" si="9172"/>
        <v>0</v>
      </c>
      <c r="W6878" s="6">
        <f t="shared" si="9173"/>
        <v>0</v>
      </c>
      <c r="X6878" s="17"/>
      <c r="Y6878" s="17"/>
      <c r="Z6878" s="17"/>
      <c r="AA6878" s="17"/>
      <c r="AB6878" s="17"/>
      <c r="AC6878" s="17"/>
      <c r="AE6878" s="16"/>
      <c r="AF6878" s="16"/>
      <c r="AG6878" s="16"/>
      <c r="AH6878" s="16"/>
      <c r="AI6878" s="16"/>
      <c r="AJ6878" s="16"/>
      <c r="AL6878" s="16"/>
      <c r="AM6878" s="16"/>
      <c r="AN6878" s="16"/>
      <c r="AO6878" s="16"/>
      <c r="AP6878" s="16"/>
      <c r="AQ6878" s="16"/>
      <c r="BI6878" s="1">
        <v>0</v>
      </c>
      <c r="BJ6878" s="6">
        <f>SUM($R$5:R6880)-$AB$2</f>
        <v>796.9453368000012</v>
      </c>
      <c r="BK6878" s="6">
        <f>SUM($R$5:S6880)-$AB$2</f>
        <v>3914.4344935840058</v>
      </c>
      <c r="BL6878" s="6">
        <f>SUM($R$5:T6880)-$AB$2</f>
        <v>11708.157385544002</v>
      </c>
      <c r="BM6878" s="6">
        <f>SUM($R$5:U6880)-$AB$2</f>
        <v>22619.369434288161</v>
      </c>
      <c r="BN6878" s="6">
        <f>SUM($R$5:V6880)-$AB$2</f>
        <v>38206.815218208183</v>
      </c>
      <c r="BO6878" s="6">
        <f>SUM($R$5:W6880)-$AB$2</f>
        <v>56911.750158911636</v>
      </c>
      <c r="BP6878" s="16"/>
    </row>
    <row r="6879" spans="1:68" x14ac:dyDescent="0.45">
      <c r="A6879" s="1">
        <v>2008</v>
      </c>
      <c r="B6879" s="1">
        <v>10</v>
      </c>
      <c r="C6879" s="1">
        <v>13</v>
      </c>
      <c r="D6879" s="1">
        <v>0</v>
      </c>
      <c r="E6879" s="1">
        <v>21.1</v>
      </c>
      <c r="F6879" s="1">
        <v>0</v>
      </c>
      <c r="G6879" s="4"/>
      <c r="H6879" s="4"/>
      <c r="Q6879" s="1">
        <v>0</v>
      </c>
      <c r="R6879" s="6">
        <f t="shared" si="9168"/>
        <v>0</v>
      </c>
      <c r="S6879" s="6">
        <f t="shared" si="9169"/>
        <v>0</v>
      </c>
      <c r="T6879" s="6">
        <f t="shared" si="9170"/>
        <v>0</v>
      </c>
      <c r="U6879" s="6">
        <f t="shared" si="9171"/>
        <v>0</v>
      </c>
      <c r="V6879" s="6">
        <f t="shared" si="9172"/>
        <v>0</v>
      </c>
      <c r="W6879" s="6">
        <f t="shared" si="9173"/>
        <v>0</v>
      </c>
      <c r="X6879" s="17"/>
      <c r="Y6879" s="17"/>
      <c r="Z6879" s="17"/>
      <c r="AA6879" s="17"/>
      <c r="AB6879" s="17"/>
      <c r="AC6879" s="17"/>
      <c r="AE6879" s="16"/>
      <c r="AF6879" s="16"/>
      <c r="AG6879" s="16"/>
      <c r="AH6879" s="16"/>
      <c r="AI6879" s="16"/>
      <c r="AJ6879" s="16"/>
      <c r="AL6879" s="16"/>
      <c r="AM6879" s="16"/>
      <c r="AN6879" s="16"/>
      <c r="AO6879" s="16"/>
      <c r="AP6879" s="16"/>
      <c r="AQ6879" s="16"/>
      <c r="BI6879" s="1">
        <v>0</v>
      </c>
      <c r="BJ6879" s="6">
        <f t="shared" ref="BJ6879" si="9234">R6881-$AB$2</f>
        <v>-6.53125</v>
      </c>
      <c r="BK6879" s="6">
        <f t="shared" ref="BK6879" si="9235">S6881-$AB$2</f>
        <v>-6.53125</v>
      </c>
      <c r="BL6879" s="6">
        <f t="shared" ref="BL6879" si="9236">T6881-$AB$2</f>
        <v>-6.53125</v>
      </c>
      <c r="BM6879" s="6">
        <f t="shared" ref="BM6879" si="9237">U6881-$AB$2</f>
        <v>-6.53125</v>
      </c>
      <c r="BN6879" s="6">
        <f t="shared" ref="BN6879" si="9238">V6881-$AB$2</f>
        <v>-6.53125</v>
      </c>
      <c r="BO6879" s="6">
        <f t="shared" ref="BO6879" si="9239">W6881-$AB$2</f>
        <v>-6.53125</v>
      </c>
      <c r="BP6879" s="16">
        <v>288</v>
      </c>
    </row>
    <row r="6880" spans="1:68" x14ac:dyDescent="0.45">
      <c r="A6880" s="1">
        <v>2008</v>
      </c>
      <c r="B6880" s="1">
        <v>10</v>
      </c>
      <c r="C6880" s="1">
        <v>13</v>
      </c>
      <c r="D6880" s="1">
        <v>0</v>
      </c>
      <c r="E6880" s="1">
        <v>20.7</v>
      </c>
      <c r="F6880" s="1">
        <v>0</v>
      </c>
      <c r="G6880" s="4"/>
      <c r="H6880" s="4"/>
      <c r="Q6880" s="1">
        <v>0</v>
      </c>
      <c r="R6880" s="6">
        <f t="shared" si="9168"/>
        <v>0</v>
      </c>
      <c r="S6880" s="6">
        <f t="shared" si="9169"/>
        <v>0</v>
      </c>
      <c r="T6880" s="6">
        <f t="shared" si="9170"/>
        <v>0</v>
      </c>
      <c r="U6880" s="6">
        <f t="shared" si="9171"/>
        <v>0</v>
      </c>
      <c r="V6880" s="6">
        <f t="shared" si="9172"/>
        <v>0</v>
      </c>
      <c r="W6880" s="6">
        <f t="shared" si="9173"/>
        <v>0</v>
      </c>
      <c r="X6880" s="17"/>
      <c r="Y6880" s="17"/>
      <c r="Z6880" s="17"/>
      <c r="AA6880" s="17"/>
      <c r="AB6880" s="17"/>
      <c r="AC6880" s="17"/>
      <c r="AE6880" s="16"/>
      <c r="AF6880" s="16"/>
      <c r="AG6880" s="16"/>
      <c r="AH6880" s="16"/>
      <c r="AI6880" s="16"/>
      <c r="AJ6880" s="16"/>
      <c r="AL6880" s="16"/>
      <c r="AM6880" s="16"/>
      <c r="AN6880" s="16"/>
      <c r="AO6880" s="16"/>
      <c r="AP6880" s="16"/>
      <c r="AQ6880" s="16"/>
      <c r="BI6880" s="1">
        <v>0</v>
      </c>
      <c r="BJ6880" s="6">
        <f>SUM($R$5:R6882)-$AB$2</f>
        <v>796.9453368000012</v>
      </c>
      <c r="BK6880" s="6">
        <f>SUM($R$5:S6882)-$AB$2</f>
        <v>3914.4344935840058</v>
      </c>
      <c r="BL6880" s="6">
        <f>SUM($R$5:T6882)-$AB$2</f>
        <v>11708.157385544002</v>
      </c>
      <c r="BM6880" s="6">
        <f>SUM($R$5:U6882)-$AB$2</f>
        <v>22619.369434288161</v>
      </c>
      <c r="BN6880" s="6">
        <f>SUM($R$5:V6882)-$AB$2</f>
        <v>38206.815218208183</v>
      </c>
      <c r="BO6880" s="6">
        <f>SUM($R$5:W6882)-$AB$2</f>
        <v>56911.750158911636</v>
      </c>
      <c r="BP6880" s="16"/>
    </row>
    <row r="6881" spans="1:68" x14ac:dyDescent="0.45">
      <c r="A6881" s="1">
        <v>2008</v>
      </c>
      <c r="B6881" s="1">
        <v>10</v>
      </c>
      <c r="C6881" s="1">
        <v>13</v>
      </c>
      <c r="D6881" s="1">
        <v>0</v>
      </c>
      <c r="E6881" s="1">
        <v>20.399999999999999</v>
      </c>
      <c r="F6881" s="1">
        <v>0</v>
      </c>
      <c r="G6881" s="4"/>
      <c r="H6881" s="4"/>
      <c r="Q6881" s="1">
        <v>0</v>
      </c>
      <c r="R6881" s="6">
        <f t="shared" si="9168"/>
        <v>0</v>
      </c>
      <c r="S6881" s="6">
        <f t="shared" si="9169"/>
        <v>0</v>
      </c>
      <c r="T6881" s="6">
        <f t="shared" si="9170"/>
        <v>0</v>
      </c>
      <c r="U6881" s="6">
        <f t="shared" si="9171"/>
        <v>0</v>
      </c>
      <c r="V6881" s="6">
        <f t="shared" si="9172"/>
        <v>0</v>
      </c>
      <c r="W6881" s="6">
        <f t="shared" si="9173"/>
        <v>0</v>
      </c>
      <c r="X6881" s="17"/>
      <c r="Y6881" s="17"/>
      <c r="Z6881" s="17"/>
      <c r="AA6881" s="17"/>
      <c r="AB6881" s="17"/>
      <c r="AC6881" s="17"/>
      <c r="AE6881" s="16"/>
      <c r="AF6881" s="16"/>
      <c r="AG6881" s="16"/>
      <c r="AH6881" s="16"/>
      <c r="AI6881" s="16"/>
      <c r="AJ6881" s="16"/>
      <c r="AL6881" s="16"/>
      <c r="AM6881" s="16"/>
      <c r="AN6881" s="16"/>
      <c r="AO6881" s="16"/>
      <c r="AP6881" s="16"/>
      <c r="AQ6881" s="16"/>
      <c r="BI6881" s="1">
        <v>0</v>
      </c>
      <c r="BJ6881" s="6">
        <f>SUM($R$5:R6883)-$AB$2</f>
        <v>796.9453368000012</v>
      </c>
      <c r="BK6881" s="6">
        <f>SUM($R$5:S6883)-$AB$2</f>
        <v>3914.4344935840058</v>
      </c>
      <c r="BL6881" s="6">
        <f>SUM($R$5:T6883)-$AB$2</f>
        <v>11708.157385544002</v>
      </c>
      <c r="BM6881" s="6">
        <f>SUM($R$5:U6883)-$AB$2</f>
        <v>22619.369434288161</v>
      </c>
      <c r="BN6881" s="6">
        <f>SUM($R$5:V6883)-$AB$2</f>
        <v>38206.815218208183</v>
      </c>
      <c r="BO6881" s="6">
        <f>SUM($R$5:W6883)-$AB$2</f>
        <v>56911.750158911636</v>
      </c>
      <c r="BP6881" s="16"/>
    </row>
    <row r="6882" spans="1:68" x14ac:dyDescent="0.45">
      <c r="A6882" s="1">
        <v>2008</v>
      </c>
      <c r="B6882" s="1">
        <v>10</v>
      </c>
      <c r="C6882" s="1">
        <v>13</v>
      </c>
      <c r="D6882" s="1">
        <v>0</v>
      </c>
      <c r="E6882" s="1">
        <v>20.3</v>
      </c>
      <c r="F6882" s="1">
        <v>0</v>
      </c>
      <c r="G6882" s="4"/>
      <c r="H6882" s="4"/>
      <c r="Q6882" s="1">
        <v>0</v>
      </c>
      <c r="R6882" s="6">
        <f t="shared" si="9168"/>
        <v>0</v>
      </c>
      <c r="S6882" s="6">
        <f t="shared" si="9169"/>
        <v>0</v>
      </c>
      <c r="T6882" s="6">
        <f t="shared" si="9170"/>
        <v>0</v>
      </c>
      <c r="U6882" s="6">
        <f t="shared" si="9171"/>
        <v>0</v>
      </c>
      <c r="V6882" s="6">
        <f t="shared" si="9172"/>
        <v>0</v>
      </c>
      <c r="W6882" s="6">
        <f t="shared" si="9173"/>
        <v>0</v>
      </c>
      <c r="X6882" s="17"/>
      <c r="Y6882" s="17"/>
      <c r="Z6882" s="17"/>
      <c r="AA6882" s="17"/>
      <c r="AB6882" s="17"/>
      <c r="AC6882" s="17"/>
      <c r="AE6882" s="16"/>
      <c r="AF6882" s="16"/>
      <c r="AG6882" s="16"/>
      <c r="AH6882" s="16"/>
      <c r="AI6882" s="16"/>
      <c r="AJ6882" s="16"/>
      <c r="AL6882" s="16"/>
      <c r="AM6882" s="16"/>
      <c r="AN6882" s="16"/>
      <c r="AO6882" s="16"/>
      <c r="AP6882" s="16"/>
      <c r="AQ6882" s="16"/>
      <c r="BI6882" s="1">
        <v>0</v>
      </c>
      <c r="BJ6882" s="6">
        <f>SUM($R$5:R6884)-$AB$2</f>
        <v>796.9453368000012</v>
      </c>
      <c r="BK6882" s="6">
        <f>SUM($R$5:S6884)-$AB$2</f>
        <v>3914.4344935840058</v>
      </c>
      <c r="BL6882" s="6">
        <f>SUM($R$5:T6884)-$AB$2</f>
        <v>11708.157385544002</v>
      </c>
      <c r="BM6882" s="6">
        <f>SUM($R$5:U6884)-$AB$2</f>
        <v>22619.369434288161</v>
      </c>
      <c r="BN6882" s="6">
        <f>SUM($R$5:V6884)-$AB$2</f>
        <v>38206.815218208183</v>
      </c>
      <c r="BO6882" s="6">
        <f>SUM($R$5:W6884)-$AB$2</f>
        <v>56911.750158911636</v>
      </c>
      <c r="BP6882" s="16"/>
    </row>
    <row r="6883" spans="1:68" x14ac:dyDescent="0.45">
      <c r="A6883" s="1">
        <v>2008</v>
      </c>
      <c r="B6883" s="1">
        <v>10</v>
      </c>
      <c r="C6883" s="1">
        <v>13</v>
      </c>
      <c r="D6883" s="1">
        <v>0</v>
      </c>
      <c r="E6883" s="1">
        <v>20.100000000000001</v>
      </c>
      <c r="F6883" s="1">
        <v>0</v>
      </c>
      <c r="G6883" s="4"/>
      <c r="H6883" s="4"/>
      <c r="Q6883" s="1">
        <v>0</v>
      </c>
      <c r="R6883" s="6">
        <f t="shared" si="9168"/>
        <v>0</v>
      </c>
      <c r="S6883" s="6">
        <f t="shared" si="9169"/>
        <v>0</v>
      </c>
      <c r="T6883" s="6">
        <f t="shared" si="9170"/>
        <v>0</v>
      </c>
      <c r="U6883" s="6">
        <f t="shared" si="9171"/>
        <v>0</v>
      </c>
      <c r="V6883" s="6">
        <f t="shared" si="9172"/>
        <v>0</v>
      </c>
      <c r="W6883" s="6">
        <f t="shared" si="9173"/>
        <v>0</v>
      </c>
      <c r="X6883" s="17"/>
      <c r="Y6883" s="17"/>
      <c r="Z6883" s="17"/>
      <c r="AA6883" s="17"/>
      <c r="AB6883" s="17"/>
      <c r="AC6883" s="17"/>
      <c r="AE6883" s="16"/>
      <c r="AF6883" s="16"/>
      <c r="AG6883" s="16"/>
      <c r="AH6883" s="16"/>
      <c r="AI6883" s="16"/>
      <c r="AJ6883" s="16"/>
      <c r="AL6883" s="16"/>
      <c r="AM6883" s="16"/>
      <c r="AN6883" s="16"/>
      <c r="AO6883" s="16"/>
      <c r="AP6883" s="16"/>
      <c r="AQ6883" s="16"/>
      <c r="BI6883" s="1">
        <v>0</v>
      </c>
      <c r="BJ6883" s="6">
        <f>SUM($R$5:R6885)-$AB$2</f>
        <v>796.9453368000012</v>
      </c>
      <c r="BK6883" s="6">
        <f>SUM($R$5:S6885)-$AB$2</f>
        <v>3914.4344935840058</v>
      </c>
      <c r="BL6883" s="6">
        <f>SUM($R$5:T6885)-$AB$2</f>
        <v>11708.157385544002</v>
      </c>
      <c r="BM6883" s="6">
        <f>SUM($R$5:U6885)-$AB$2</f>
        <v>22619.369434288161</v>
      </c>
      <c r="BN6883" s="6">
        <f>SUM($R$5:V6885)-$AB$2</f>
        <v>38206.815218208183</v>
      </c>
      <c r="BO6883" s="6">
        <f>SUM($R$5:W6885)-$AB$2</f>
        <v>56911.750158911636</v>
      </c>
      <c r="BP6883" s="16"/>
    </row>
    <row r="6884" spans="1:68" x14ac:dyDescent="0.45">
      <c r="A6884" s="1">
        <v>2008</v>
      </c>
      <c r="B6884" s="1">
        <v>10</v>
      </c>
      <c r="C6884" s="1">
        <v>13</v>
      </c>
      <c r="D6884" s="1">
        <v>0</v>
      </c>
      <c r="E6884" s="1">
        <v>20</v>
      </c>
      <c r="F6884" s="1">
        <v>0</v>
      </c>
      <c r="G6884" s="4"/>
      <c r="H6884" s="4"/>
      <c r="Q6884" s="1">
        <v>0</v>
      </c>
      <c r="R6884" s="6">
        <f t="shared" si="9168"/>
        <v>0</v>
      </c>
      <c r="S6884" s="6">
        <f t="shared" si="9169"/>
        <v>0</v>
      </c>
      <c r="T6884" s="6">
        <f t="shared" si="9170"/>
        <v>0</v>
      </c>
      <c r="U6884" s="6">
        <f t="shared" si="9171"/>
        <v>0</v>
      </c>
      <c r="V6884" s="6">
        <f t="shared" si="9172"/>
        <v>0</v>
      </c>
      <c r="W6884" s="6">
        <f t="shared" si="9173"/>
        <v>0</v>
      </c>
      <c r="X6884" s="17"/>
      <c r="Y6884" s="17"/>
      <c r="Z6884" s="17"/>
      <c r="AA6884" s="17"/>
      <c r="AB6884" s="17"/>
      <c r="AC6884" s="17"/>
      <c r="AE6884" s="16"/>
      <c r="AF6884" s="16"/>
      <c r="AG6884" s="16"/>
      <c r="AH6884" s="16"/>
      <c r="AI6884" s="16"/>
      <c r="AJ6884" s="16"/>
      <c r="AL6884" s="16"/>
      <c r="AM6884" s="16"/>
      <c r="AN6884" s="16"/>
      <c r="AO6884" s="16"/>
      <c r="AP6884" s="16"/>
      <c r="AQ6884" s="16"/>
      <c r="BI6884" s="1">
        <v>0</v>
      </c>
      <c r="BJ6884" s="6">
        <f>SUM($R$5:R6886)-$AB$2</f>
        <v>796.9453368000012</v>
      </c>
      <c r="BK6884" s="6">
        <f>SUM($R$5:S6886)-$AB$2</f>
        <v>3914.4344935840058</v>
      </c>
      <c r="BL6884" s="6">
        <f>SUM($R$5:T6886)-$AB$2</f>
        <v>11708.157385544002</v>
      </c>
      <c r="BM6884" s="6">
        <f>SUM($R$5:U6886)-$AB$2</f>
        <v>22619.369434288161</v>
      </c>
      <c r="BN6884" s="6">
        <f>SUM($R$5:V6886)-$AB$2</f>
        <v>38206.815218208183</v>
      </c>
      <c r="BO6884" s="6">
        <f>SUM($R$5:W6886)-$AB$2</f>
        <v>56911.750158911636</v>
      </c>
      <c r="BP6884" s="16"/>
    </row>
    <row r="6885" spans="1:68" x14ac:dyDescent="0.45">
      <c r="A6885" s="1">
        <v>2008</v>
      </c>
      <c r="B6885" s="1">
        <v>10</v>
      </c>
      <c r="C6885" s="1">
        <v>13</v>
      </c>
      <c r="D6885" s="1">
        <v>0</v>
      </c>
      <c r="E6885" s="1">
        <v>19.8</v>
      </c>
      <c r="F6885" s="1">
        <v>0</v>
      </c>
      <c r="G6885" s="4"/>
      <c r="H6885" s="4"/>
      <c r="Q6885" s="1">
        <v>0</v>
      </c>
      <c r="R6885" s="6">
        <f t="shared" si="9168"/>
        <v>0</v>
      </c>
      <c r="S6885" s="6">
        <f t="shared" si="9169"/>
        <v>0</v>
      </c>
      <c r="T6885" s="6">
        <f t="shared" si="9170"/>
        <v>0</v>
      </c>
      <c r="U6885" s="6">
        <f t="shared" si="9171"/>
        <v>0</v>
      </c>
      <c r="V6885" s="6">
        <f t="shared" si="9172"/>
        <v>0</v>
      </c>
      <c r="W6885" s="6">
        <f t="shared" si="9173"/>
        <v>0</v>
      </c>
      <c r="X6885" s="17"/>
      <c r="Y6885" s="17"/>
      <c r="Z6885" s="17"/>
      <c r="AA6885" s="17"/>
      <c r="AB6885" s="17"/>
      <c r="AC6885" s="17"/>
      <c r="AE6885" s="16"/>
      <c r="AF6885" s="16"/>
      <c r="AG6885" s="16"/>
      <c r="AH6885" s="16"/>
      <c r="AI6885" s="16"/>
      <c r="AJ6885" s="16"/>
      <c r="AL6885" s="16"/>
      <c r="AM6885" s="16"/>
      <c r="AN6885" s="16"/>
      <c r="AO6885" s="16"/>
      <c r="AP6885" s="16"/>
      <c r="AQ6885" s="16"/>
      <c r="BI6885" s="1">
        <v>0</v>
      </c>
      <c r="BJ6885" s="6">
        <f>SUM($R$5:R6887)-$AB$2</f>
        <v>796.9453368000012</v>
      </c>
      <c r="BK6885" s="6">
        <f>SUM($R$5:S6887)-$AB$2</f>
        <v>3914.4344935840058</v>
      </c>
      <c r="BL6885" s="6">
        <f>SUM($R$5:T6887)-$AB$2</f>
        <v>11708.157385544002</v>
      </c>
      <c r="BM6885" s="6">
        <f>SUM($R$5:U6887)-$AB$2</f>
        <v>22619.369434288161</v>
      </c>
      <c r="BN6885" s="6">
        <f>SUM($R$5:V6887)-$AB$2</f>
        <v>38206.815218208183</v>
      </c>
      <c r="BO6885" s="6">
        <f>SUM($R$5:W6887)-$AB$2</f>
        <v>56911.750158911636</v>
      </c>
      <c r="BP6885" s="16"/>
    </row>
    <row r="6886" spans="1:68" x14ac:dyDescent="0.45">
      <c r="A6886" s="1">
        <v>2008</v>
      </c>
      <c r="B6886" s="1">
        <v>10</v>
      </c>
      <c r="C6886" s="1">
        <v>13</v>
      </c>
      <c r="D6886" s="1">
        <v>0</v>
      </c>
      <c r="E6886" s="1">
        <v>20</v>
      </c>
      <c r="F6886" s="1">
        <v>74.42</v>
      </c>
      <c r="G6886" s="4"/>
      <c r="H6886" s="4"/>
      <c r="Q6886" s="1">
        <v>0</v>
      </c>
      <c r="R6886" s="6">
        <f t="shared" ref="R6886:R6949" si="9240">$AX$2*F6883*$R$4/1000</f>
        <v>0</v>
      </c>
      <c r="S6886" s="6">
        <f t="shared" ref="S6886:S6949" si="9241">$AX$2*F6883*($S$4*$AU$2)/1000</f>
        <v>0</v>
      </c>
      <c r="T6886" s="6">
        <f t="shared" ref="T6886:T6949" si="9242">$AX$2*F6883*($T$4*$AU$2)/1000</f>
        <v>0</v>
      </c>
      <c r="U6886" s="6">
        <f t="shared" ref="U6886:U6949" si="9243">$AX$2*F6883*($U$4*$AU$2)/1000</f>
        <v>0</v>
      </c>
      <c r="V6886" s="6">
        <f t="shared" ref="V6886:V6949" si="9244">$AX$2*F6883*($V$4*$AU$2)/1000</f>
        <v>0</v>
      </c>
      <c r="W6886" s="6">
        <f t="shared" ref="W6886:W6949" si="9245">$AX$2*F6883*($W$4*$AU$2)/1000</f>
        <v>0</v>
      </c>
      <c r="X6886" s="17"/>
      <c r="Y6886" s="17"/>
      <c r="Z6886" s="17"/>
      <c r="AA6886" s="17"/>
      <c r="AB6886" s="17"/>
      <c r="AC6886" s="17"/>
      <c r="AE6886" s="16"/>
      <c r="AF6886" s="16"/>
      <c r="AG6886" s="16"/>
      <c r="AH6886" s="16"/>
      <c r="AI6886" s="16"/>
      <c r="AJ6886" s="16"/>
      <c r="AL6886" s="16"/>
      <c r="AM6886" s="16"/>
      <c r="AN6886" s="16"/>
      <c r="AO6886" s="16"/>
      <c r="AP6886" s="16"/>
      <c r="AQ6886" s="16"/>
      <c r="BI6886" s="1">
        <v>0</v>
      </c>
      <c r="BJ6886" s="6">
        <f>SUM($R$5:R6888)-$AB$2</f>
        <v>796.9453368000012</v>
      </c>
      <c r="BK6886" s="6">
        <f>SUM($R$5:S6888)-$AB$2</f>
        <v>3914.4344935840058</v>
      </c>
      <c r="BL6886" s="6">
        <f>SUM($R$5:T6888)-$AB$2</f>
        <v>11708.157385544002</v>
      </c>
      <c r="BM6886" s="6">
        <f>SUM($R$5:U6888)-$AB$2</f>
        <v>22619.369434288161</v>
      </c>
      <c r="BN6886" s="6">
        <f>SUM($R$5:V6888)-$AB$2</f>
        <v>38206.815218208183</v>
      </c>
      <c r="BO6886" s="6">
        <f>SUM($R$5:W6888)-$AB$2</f>
        <v>56911.750158911636</v>
      </c>
      <c r="BP6886" s="16"/>
    </row>
    <row r="6887" spans="1:68" x14ac:dyDescent="0.45">
      <c r="A6887" s="1">
        <v>2008</v>
      </c>
      <c r="B6887" s="1">
        <v>10</v>
      </c>
      <c r="C6887" s="1">
        <v>13</v>
      </c>
      <c r="D6887" s="1">
        <v>0</v>
      </c>
      <c r="E6887" s="1">
        <v>20.2</v>
      </c>
      <c r="F6887" s="1">
        <v>76.97</v>
      </c>
      <c r="G6887" s="4"/>
      <c r="H6887" s="4"/>
      <c r="Q6887" s="1">
        <v>0</v>
      </c>
      <c r="R6887" s="6">
        <f t="shared" si="9240"/>
        <v>0</v>
      </c>
      <c r="S6887" s="6">
        <f t="shared" si="9241"/>
        <v>0</v>
      </c>
      <c r="T6887" s="6">
        <f t="shared" si="9242"/>
        <v>0</v>
      </c>
      <c r="U6887" s="6">
        <f t="shared" si="9243"/>
        <v>0</v>
      </c>
      <c r="V6887" s="6">
        <f t="shared" si="9244"/>
        <v>0</v>
      </c>
      <c r="W6887" s="6">
        <f t="shared" si="9245"/>
        <v>0</v>
      </c>
      <c r="X6887" s="17"/>
      <c r="Y6887" s="17"/>
      <c r="Z6887" s="17"/>
      <c r="AA6887" s="17"/>
      <c r="AB6887" s="17"/>
      <c r="AC6887" s="17"/>
      <c r="AE6887" s="16"/>
      <c r="AF6887" s="16"/>
      <c r="AG6887" s="16"/>
      <c r="AH6887" s="16"/>
      <c r="AI6887" s="16"/>
      <c r="AJ6887" s="16"/>
      <c r="AL6887" s="16"/>
      <c r="AM6887" s="16"/>
      <c r="AN6887" s="16"/>
      <c r="AO6887" s="16"/>
      <c r="AP6887" s="16"/>
      <c r="AQ6887" s="16"/>
      <c r="BI6887" s="1">
        <v>0</v>
      </c>
      <c r="BJ6887" s="6">
        <f>SUM($R$5:R6889)-$AB$2</f>
        <v>796.98850040000116</v>
      </c>
      <c r="BK6887" s="6">
        <f>SUM($R$5:S6889)-$AB$2</f>
        <v>3914.6451319520056</v>
      </c>
      <c r="BL6887" s="6">
        <f>SUM($R$5:T6889)-$AB$2</f>
        <v>11708.786710832002</v>
      </c>
      <c r="BM6887" s="6">
        <f>SUM($R$5:U6889)-$AB$2</f>
        <v>22620.584921264159</v>
      </c>
      <c r="BN6887" s="6">
        <f>SUM($R$5:V6889)-$AB$2</f>
        <v>38208.868079024178</v>
      </c>
      <c r="BO6887" s="6">
        <f>SUM($R$5:W6889)-$AB$2</f>
        <v>56914.807868335629</v>
      </c>
      <c r="BP6887" s="16"/>
    </row>
    <row r="6888" spans="1:68" x14ac:dyDescent="0.45">
      <c r="A6888" s="1">
        <v>2008</v>
      </c>
      <c r="B6888" s="1">
        <v>10</v>
      </c>
      <c r="C6888" s="1">
        <v>13</v>
      </c>
      <c r="D6888" s="1">
        <v>0</v>
      </c>
      <c r="E6888" s="1">
        <v>19.600000000000001</v>
      </c>
      <c r="F6888" s="1">
        <v>110.36</v>
      </c>
      <c r="G6888" s="4"/>
      <c r="H6888" s="4"/>
      <c r="Q6888" s="1">
        <v>0</v>
      </c>
      <c r="R6888" s="6">
        <f t="shared" si="9240"/>
        <v>0</v>
      </c>
      <c r="S6888" s="6">
        <f t="shared" si="9241"/>
        <v>0</v>
      </c>
      <c r="T6888" s="6">
        <f t="shared" si="9242"/>
        <v>0</v>
      </c>
      <c r="U6888" s="6">
        <f t="shared" si="9243"/>
        <v>0</v>
      </c>
      <c r="V6888" s="6">
        <f t="shared" si="9244"/>
        <v>0</v>
      </c>
      <c r="W6888" s="6">
        <f t="shared" si="9245"/>
        <v>0</v>
      </c>
      <c r="X6888" s="17"/>
      <c r="Y6888" s="17"/>
      <c r="Z6888" s="17"/>
      <c r="AA6888" s="17"/>
      <c r="AB6888" s="17"/>
      <c r="AC6888" s="17"/>
      <c r="AE6888" s="16"/>
      <c r="AF6888" s="16"/>
      <c r="AG6888" s="16"/>
      <c r="AH6888" s="16"/>
      <c r="AI6888" s="16"/>
      <c r="AJ6888" s="16"/>
      <c r="AL6888" s="16"/>
      <c r="AM6888" s="16"/>
      <c r="AN6888" s="16"/>
      <c r="AO6888" s="16"/>
      <c r="AP6888" s="16"/>
      <c r="AQ6888" s="16"/>
      <c r="BI6888" s="1">
        <v>0</v>
      </c>
      <c r="BJ6888" s="6">
        <f>SUM($R$5:R6890)-$AB$2</f>
        <v>797.03314300000113</v>
      </c>
      <c r="BK6888" s="6">
        <f>SUM($R$5:S6890)-$AB$2</f>
        <v>3914.8629878400056</v>
      </c>
      <c r="BL6888" s="6">
        <f>SUM($R$5:T6890)-$AB$2</f>
        <v>11709.437599940004</v>
      </c>
      <c r="BM6888" s="6">
        <f>SUM($R$5:U6890)-$AB$2</f>
        <v>22621.842056880159</v>
      </c>
      <c r="BN6888" s="6">
        <f>SUM($R$5:V6890)-$AB$2</f>
        <v>38210.991281080176</v>
      </c>
      <c r="BO6888" s="6">
        <f>SUM($R$5:W6890)-$AB$2</f>
        <v>56917.970350119627</v>
      </c>
      <c r="BP6888" s="16"/>
    </row>
    <row r="6889" spans="1:68" x14ac:dyDescent="0.45">
      <c r="A6889" s="1">
        <v>2008</v>
      </c>
      <c r="B6889" s="1">
        <v>10</v>
      </c>
      <c r="C6889" s="1">
        <v>13</v>
      </c>
      <c r="D6889" s="1">
        <v>0</v>
      </c>
      <c r="E6889" s="1">
        <v>20.100000000000001</v>
      </c>
      <c r="F6889" s="1">
        <v>235.27</v>
      </c>
      <c r="G6889" s="4"/>
      <c r="H6889" s="4"/>
      <c r="Q6889" s="1">
        <v>0</v>
      </c>
      <c r="R6889" s="6">
        <f t="shared" si="9240"/>
        <v>4.3163599999999996E-2</v>
      </c>
      <c r="S6889" s="6">
        <f t="shared" si="9241"/>
        <v>0.167474768</v>
      </c>
      <c r="T6889" s="6">
        <f t="shared" si="9242"/>
        <v>0.41868691999999991</v>
      </c>
      <c r="U6889" s="6">
        <f t="shared" si="9243"/>
        <v>0.5861616879999999</v>
      </c>
      <c r="V6889" s="6">
        <f t="shared" si="9244"/>
        <v>0.83737383999999981</v>
      </c>
      <c r="W6889" s="6">
        <f t="shared" si="9245"/>
        <v>1.0048486079999999</v>
      </c>
      <c r="X6889" s="17"/>
      <c r="Y6889" s="17"/>
      <c r="Z6889" s="17"/>
      <c r="AA6889" s="17"/>
      <c r="AB6889" s="17"/>
      <c r="AC6889" s="17"/>
      <c r="AE6889" s="16"/>
      <c r="AF6889" s="16"/>
      <c r="AG6889" s="16"/>
      <c r="AH6889" s="16"/>
      <c r="AI6889" s="16"/>
      <c r="AJ6889" s="16"/>
      <c r="AL6889" s="16"/>
      <c r="AM6889" s="16"/>
      <c r="AN6889" s="16"/>
      <c r="AO6889" s="16"/>
      <c r="AP6889" s="16"/>
      <c r="AQ6889" s="16"/>
      <c r="BI6889" s="1">
        <v>0</v>
      </c>
      <c r="BJ6889" s="6">
        <f>SUM($R$5:R6891)-$AB$2</f>
        <v>797.09715180000114</v>
      </c>
      <c r="BK6889" s="6">
        <f>SUM($R$5:S6891)-$AB$2</f>
        <v>3915.1753507840058</v>
      </c>
      <c r="BL6889" s="6">
        <f>SUM($R$5:T6891)-$AB$2</f>
        <v>11710.370848244003</v>
      </c>
      <c r="BM6889" s="6">
        <f>SUM($R$5:U6891)-$AB$2</f>
        <v>22623.644544688163</v>
      </c>
      <c r="BN6889" s="6">
        <f>SUM($R$5:V6891)-$AB$2</f>
        <v>38214.035539608172</v>
      </c>
      <c r="BO6889" s="6">
        <f>SUM($R$5:W6891)-$AB$2</f>
        <v>56922.504733511625</v>
      </c>
      <c r="BP6889" s="16"/>
    </row>
    <row r="6890" spans="1:68" x14ac:dyDescent="0.45">
      <c r="A6890" s="1">
        <v>2008</v>
      </c>
      <c r="B6890" s="1">
        <v>10</v>
      </c>
      <c r="C6890" s="1">
        <v>14</v>
      </c>
      <c r="D6890" s="1">
        <v>12</v>
      </c>
      <c r="E6890" s="1">
        <v>20.5</v>
      </c>
      <c r="F6890" s="1">
        <v>664.34</v>
      </c>
      <c r="G6890" s="4"/>
      <c r="H6890" s="4"/>
      <c r="Q6890" s="1">
        <v>0</v>
      </c>
      <c r="R6890" s="6">
        <f t="shared" si="9240"/>
        <v>4.4642599999999998E-2</v>
      </c>
      <c r="S6890" s="6">
        <f t="shared" si="9241"/>
        <v>0.17321328799999997</v>
      </c>
      <c r="T6890" s="6">
        <f t="shared" si="9242"/>
        <v>0.43303321999999994</v>
      </c>
      <c r="U6890" s="6">
        <f t="shared" si="9243"/>
        <v>0.60624650799999991</v>
      </c>
      <c r="V6890" s="6">
        <f t="shared" si="9244"/>
        <v>0.86606643999999988</v>
      </c>
      <c r="W6890" s="6">
        <f t="shared" si="9245"/>
        <v>1.0392797279999999</v>
      </c>
      <c r="X6890" s="17"/>
      <c r="Y6890" s="17"/>
      <c r="Z6890" s="17"/>
      <c r="AA6890" s="17"/>
      <c r="AB6890" s="17"/>
      <c r="AC6890" s="17"/>
      <c r="AE6890" s="16"/>
      <c r="AF6890" s="16"/>
      <c r="AG6890" s="16"/>
      <c r="AH6890" s="16"/>
      <c r="AI6890" s="16"/>
      <c r="AJ6890" s="16"/>
      <c r="AL6890" s="16"/>
      <c r="AM6890" s="16"/>
      <c r="AN6890" s="16"/>
      <c r="AO6890" s="16"/>
      <c r="AP6890" s="16"/>
      <c r="AQ6890" s="16"/>
      <c r="BI6890" s="1">
        <v>0</v>
      </c>
      <c r="BJ6890" s="6">
        <f>SUM($R$5:R6892)-$AB$2</f>
        <v>797.23360840000112</v>
      </c>
      <c r="BK6890" s="6">
        <f>SUM($R$5:S6892)-$AB$2</f>
        <v>3915.8412589920058</v>
      </c>
      <c r="BL6890" s="6">
        <f>SUM($R$5:T6892)-$AB$2</f>
        <v>11712.360385472002</v>
      </c>
      <c r="BM6890" s="6">
        <f>SUM($R$5:U6892)-$AB$2</f>
        <v>22627.487162544163</v>
      </c>
      <c r="BN6890" s="6">
        <f>SUM($R$5:V6892)-$AB$2</f>
        <v>38220.525415504177</v>
      </c>
      <c r="BO6890" s="6">
        <f>SUM($R$5:W6892)-$AB$2</f>
        <v>56932.171319055633</v>
      </c>
      <c r="BP6890" s="16"/>
    </row>
    <row r="6891" spans="1:68" x14ac:dyDescent="0.45">
      <c r="A6891" s="1">
        <v>2008</v>
      </c>
      <c r="B6891" s="1">
        <v>10</v>
      </c>
      <c r="C6891" s="1">
        <v>14</v>
      </c>
      <c r="D6891" s="1">
        <v>13</v>
      </c>
      <c r="E6891" s="1">
        <v>21.5</v>
      </c>
      <c r="F6891" s="1">
        <v>671.33</v>
      </c>
      <c r="G6891" s="4"/>
      <c r="H6891" s="4"/>
      <c r="Q6891" s="1">
        <v>0</v>
      </c>
      <c r="R6891" s="6">
        <f t="shared" si="9240"/>
        <v>6.4008799999999991E-2</v>
      </c>
      <c r="S6891" s="6">
        <f t="shared" si="9241"/>
        <v>0.24835414399999997</v>
      </c>
      <c r="T6891" s="6">
        <f t="shared" si="9242"/>
        <v>0.62088535999999983</v>
      </c>
      <c r="U6891" s="6">
        <f t="shared" si="9243"/>
        <v>0.86923950399999994</v>
      </c>
      <c r="V6891" s="6">
        <f t="shared" si="9244"/>
        <v>1.2417707199999997</v>
      </c>
      <c r="W6891" s="6">
        <f t="shared" si="9245"/>
        <v>1.490124864</v>
      </c>
      <c r="X6891" s="17"/>
      <c r="Y6891" s="17"/>
      <c r="Z6891" s="17"/>
      <c r="AA6891" s="17"/>
      <c r="AB6891" s="17"/>
      <c r="AC6891" s="17"/>
      <c r="AE6891" s="16"/>
      <c r="AF6891" s="16"/>
      <c r="AG6891" s="16"/>
      <c r="AH6891" s="16"/>
      <c r="AI6891" s="16"/>
      <c r="AJ6891" s="16"/>
      <c r="AL6891" s="16"/>
      <c r="AM6891" s="16"/>
      <c r="AN6891" s="16"/>
      <c r="AO6891" s="16"/>
      <c r="AP6891" s="16"/>
      <c r="AQ6891" s="16"/>
      <c r="BI6891" s="1">
        <v>12</v>
      </c>
      <c r="BJ6891" s="6">
        <f t="shared" ref="BJ6891" si="9246">R6893-$AB$2</f>
        <v>-6.1459327999999998</v>
      </c>
      <c r="BK6891" s="6">
        <f t="shared" ref="BK6891" si="9247">S6893-$AB$2</f>
        <v>-5.0362192639999996</v>
      </c>
      <c r="BL6891" s="6">
        <f t="shared" ref="BL6891" si="9248">T6893-$AB$2</f>
        <v>-2.7936731600000004</v>
      </c>
      <c r="BM6891" s="6">
        <f t="shared" ref="BM6891" si="9249">U6893-$AB$2</f>
        <v>-1.2986424239999996</v>
      </c>
      <c r="BN6891" s="6">
        <f t="shared" ref="BN6891" si="9250">V6893-$AB$2</f>
        <v>0.94390367999999913</v>
      </c>
      <c r="BO6891" s="6">
        <f t="shared" ref="BO6891" si="9251">W6893-$AB$2</f>
        <v>2.4389344160000004</v>
      </c>
      <c r="BP6891" s="16"/>
    </row>
    <row r="6892" spans="1:68" x14ac:dyDescent="0.45">
      <c r="A6892" s="1">
        <v>2008</v>
      </c>
      <c r="B6892" s="1">
        <v>10</v>
      </c>
      <c r="C6892" s="1">
        <v>14</v>
      </c>
      <c r="D6892" s="1">
        <v>14</v>
      </c>
      <c r="E6892" s="1">
        <v>22.1</v>
      </c>
      <c r="F6892" s="1">
        <v>499.1</v>
      </c>
      <c r="G6892" s="4"/>
      <c r="H6892" s="4"/>
      <c r="Q6892" s="1">
        <v>0</v>
      </c>
      <c r="R6892" s="6">
        <f t="shared" si="9240"/>
        <v>0.13645660000000001</v>
      </c>
      <c r="S6892" s="6">
        <f t="shared" si="9241"/>
        <v>0.52945160800000002</v>
      </c>
      <c r="T6892" s="6">
        <f t="shared" si="9242"/>
        <v>1.32362902</v>
      </c>
      <c r="U6892" s="6">
        <f t="shared" si="9243"/>
        <v>1.8530806280000001</v>
      </c>
      <c r="V6892" s="6">
        <f t="shared" si="9244"/>
        <v>2.6472580400000001</v>
      </c>
      <c r="W6892" s="6">
        <f t="shared" si="9245"/>
        <v>3.1767096480000006</v>
      </c>
      <c r="X6892" s="17"/>
      <c r="Y6892" s="17"/>
      <c r="Z6892" s="17"/>
      <c r="AA6892" s="17"/>
      <c r="AB6892" s="17"/>
      <c r="AC6892" s="17"/>
      <c r="AE6892" s="16"/>
      <c r="AF6892" s="16"/>
      <c r="AG6892" s="16"/>
      <c r="AH6892" s="16"/>
      <c r="AI6892" s="16"/>
      <c r="AJ6892" s="16"/>
      <c r="AL6892" s="16"/>
      <c r="AM6892" s="16"/>
      <c r="AN6892" s="16"/>
      <c r="AO6892" s="16"/>
      <c r="AP6892" s="16"/>
      <c r="AQ6892" s="16"/>
      <c r="BI6892" s="1">
        <v>13</v>
      </c>
      <c r="BJ6892" s="6">
        <f>SUM($R$5:R6894)-$AB$2</f>
        <v>798.00829700000111</v>
      </c>
      <c r="BK6892" s="6">
        <f>SUM($R$5:S6894)-$AB$2</f>
        <v>3919.6217393600059</v>
      </c>
      <c r="BL6892" s="6">
        <f>SUM($R$5:T6894)-$AB$2</f>
        <v>11723.655345260002</v>
      </c>
      <c r="BM6892" s="6">
        <f>SUM($R$5:U6894)-$AB$2</f>
        <v>22649.302393520171</v>
      </c>
      <c r="BN6892" s="6">
        <f>SUM($R$5:V6894)-$AB$2</f>
        <v>38257.369605320178</v>
      </c>
      <c r="BO6892" s="6">
        <f>SUM($R$5:W6894)-$AB$2</f>
        <v>56987.050259479634</v>
      </c>
      <c r="BP6892" s="16"/>
    </row>
    <row r="6893" spans="1:68" x14ac:dyDescent="0.45">
      <c r="A6893" s="1">
        <v>2008</v>
      </c>
      <c r="B6893" s="1">
        <v>10</v>
      </c>
      <c r="C6893" s="1">
        <v>14</v>
      </c>
      <c r="D6893" s="1">
        <v>15</v>
      </c>
      <c r="E6893" s="1">
        <v>22.8</v>
      </c>
      <c r="F6893" s="1">
        <v>533.79</v>
      </c>
      <c r="G6893" s="4"/>
      <c r="H6893" s="4"/>
      <c r="Q6893" s="1">
        <v>12</v>
      </c>
      <c r="R6893" s="6">
        <f t="shared" si="9240"/>
        <v>0.38531720000000003</v>
      </c>
      <c r="S6893" s="6">
        <f t="shared" si="9241"/>
        <v>1.4950307359999999</v>
      </c>
      <c r="T6893" s="6">
        <f t="shared" si="9242"/>
        <v>3.7375768399999996</v>
      </c>
      <c r="U6893" s="6">
        <f t="shared" si="9243"/>
        <v>5.2326075760000004</v>
      </c>
      <c r="V6893" s="6">
        <f t="shared" si="9244"/>
        <v>7.4751536799999991</v>
      </c>
      <c r="W6893" s="6">
        <f t="shared" si="9245"/>
        <v>8.9701844160000004</v>
      </c>
      <c r="X6893" s="17">
        <f t="shared" ref="X6893" si="9252">SUM(R6893:R6917)-$AA$2</f>
        <v>-3.0138472000000003</v>
      </c>
      <c r="Y6893" s="17">
        <f t="shared" ref="Y6893" si="9253">SUM(S6893:S6917)-$AA$2</f>
        <v>5.2352728640000015</v>
      </c>
      <c r="Z6893" s="17">
        <f t="shared" ref="Z6893" si="9254">SUM(T6893:T6917)-$AA$2</f>
        <v>21.905369659999995</v>
      </c>
      <c r="AA6893" s="17">
        <f t="shared" ref="AA6893" si="9255">SUM(U6893:U6917)-$AA$2</f>
        <v>33.018767524000005</v>
      </c>
      <c r="AB6893" s="17">
        <f t="shared" ref="AB6893" si="9256">SUM(V6893:V6917)-$AA$2</f>
        <v>49.688864319999993</v>
      </c>
      <c r="AC6893" s="17">
        <f t="shared" ref="AC6893" si="9257">SUM(W6893:W6917)-$AA$2</f>
        <v>60.802262184</v>
      </c>
      <c r="AE6893" s="16">
        <f t="shared" ref="AE6893" si="9258">IF(X6893&gt;0,1,0)</f>
        <v>0</v>
      </c>
      <c r="AF6893" s="16">
        <f t="shared" ref="AF6893" si="9259">IF(Y6893&gt;0,1,0)</f>
        <v>1</v>
      </c>
      <c r="AG6893" s="16">
        <f t="shared" ref="AG6893" si="9260">IF(Z6893&gt;0,1,0)</f>
        <v>1</v>
      </c>
      <c r="AH6893" s="16">
        <f t="shared" ref="AH6893" si="9261">IF(AA6893&gt;0,1,0)</f>
        <v>1</v>
      </c>
      <c r="AI6893" s="16">
        <f t="shared" ref="AI6893" si="9262">IF(AB6893&gt;0,1,0)</f>
        <v>1</v>
      </c>
      <c r="AJ6893" s="16">
        <f t="shared" ref="AJ6893" si="9263">IF(AC6893&gt;0,1,0)</f>
        <v>1</v>
      </c>
      <c r="AL6893" s="16">
        <f t="shared" ref="AL6893" si="9264">IF(X6893&lt;0,ABS(X6893*$AP$1),0)</f>
        <v>0</v>
      </c>
      <c r="AM6893" s="16">
        <f t="shared" ref="AM6893" si="9265">IF(Y6893&lt;0,ABS(Y6893*$AP$1),0)</f>
        <v>0</v>
      </c>
      <c r="AN6893" s="16">
        <f t="shared" ref="AN6893" si="9266">IF(Z6893&lt;0,ABS(Z6893*$AP$1),0)</f>
        <v>0</v>
      </c>
      <c r="AO6893" s="16">
        <f t="shared" ref="AO6893" si="9267">IF(AA6893&lt;0,ABS(AA6893*$AP$1),0)</f>
        <v>0</v>
      </c>
      <c r="AP6893" s="16">
        <f t="shared" ref="AP6893" si="9268">IF(AB6893&lt;0,ABS(AB6893*$AP$1),0)</f>
        <v>0</v>
      </c>
      <c r="AQ6893" s="16">
        <f t="shared" ref="AQ6893" si="9269">IF(AC6893&lt;0,ABS(AC6893*$AP$1),0)</f>
        <v>0</v>
      </c>
      <c r="BI6893" s="1">
        <v>14</v>
      </c>
      <c r="BJ6893" s="6">
        <f>SUM($R$5:R6895)-$AB$2</f>
        <v>798.29777500000114</v>
      </c>
      <c r="BK6893" s="6">
        <f>SUM($R$5:S6895)-$AB$2</f>
        <v>3921.0343920000059</v>
      </c>
      <c r="BL6893" s="6">
        <f>SUM($R$5:T6895)-$AB$2</f>
        <v>11727.875934500003</v>
      </c>
      <c r="BM6893" s="6">
        <f>SUM($R$5:U6895)-$AB$2</f>
        <v>22657.454094000168</v>
      </c>
      <c r="BN6893" s="6">
        <f>SUM($R$5:V6895)-$AB$2</f>
        <v>38271.137179000179</v>
      </c>
      <c r="BO6893" s="6">
        <f>SUM($R$5:W6895)-$AB$2</f>
        <v>57007.556880999633</v>
      </c>
      <c r="BP6893" s="16"/>
    </row>
    <row r="6894" spans="1:68" x14ac:dyDescent="0.45">
      <c r="A6894" s="1">
        <v>2008</v>
      </c>
      <c r="B6894" s="1">
        <v>10</v>
      </c>
      <c r="C6894" s="1">
        <v>14</v>
      </c>
      <c r="D6894" s="1">
        <v>16</v>
      </c>
      <c r="E6894" s="1">
        <v>22.8</v>
      </c>
      <c r="F6894" s="1">
        <v>381.75</v>
      </c>
      <c r="G6894" s="4"/>
      <c r="H6894" s="4"/>
      <c r="Q6894" s="1">
        <v>13</v>
      </c>
      <c r="R6894" s="6">
        <f t="shared" si="9240"/>
        <v>0.38937139999999998</v>
      </c>
      <c r="S6894" s="6">
        <f t="shared" si="9241"/>
        <v>1.5107610319999998</v>
      </c>
      <c r="T6894" s="6">
        <f t="shared" si="9242"/>
        <v>3.7769025799999993</v>
      </c>
      <c r="U6894" s="6">
        <f t="shared" si="9243"/>
        <v>5.2876636120000002</v>
      </c>
      <c r="V6894" s="6">
        <f t="shared" si="9244"/>
        <v>7.5538051599999987</v>
      </c>
      <c r="W6894" s="6">
        <f t="shared" si="9245"/>
        <v>9.0645661920000009</v>
      </c>
      <c r="X6894" s="17"/>
      <c r="Y6894" s="17"/>
      <c r="Z6894" s="17"/>
      <c r="AA6894" s="17"/>
      <c r="AB6894" s="17"/>
      <c r="AC6894" s="17"/>
      <c r="AE6894" s="16"/>
      <c r="AF6894" s="16"/>
      <c r="AG6894" s="16"/>
      <c r="AH6894" s="16"/>
      <c r="AI6894" s="16"/>
      <c r="AJ6894" s="16"/>
      <c r="AL6894" s="16"/>
      <c r="AM6894" s="16"/>
      <c r="AN6894" s="16"/>
      <c r="AO6894" s="16"/>
      <c r="AP6894" s="16"/>
      <c r="AQ6894" s="16"/>
      <c r="BI6894" s="1">
        <v>15</v>
      </c>
      <c r="BJ6894" s="6">
        <f>SUM($R$5:R6896)-$AB$2</f>
        <v>798.60737320000112</v>
      </c>
      <c r="BK6894" s="6">
        <f>SUM($R$5:S6896)-$AB$2</f>
        <v>3922.545231216006</v>
      </c>
      <c r="BL6894" s="6">
        <f>SUM($R$5:T6896)-$AB$2</f>
        <v>11732.389876256004</v>
      </c>
      <c r="BM6894" s="6">
        <f>SUM($R$5:U6896)-$AB$2</f>
        <v>22666.172379312167</v>
      </c>
      <c r="BN6894" s="6">
        <f>SUM($R$5:V6896)-$AB$2</f>
        <v>38285.861669392179</v>
      </c>
      <c r="BO6894" s="6">
        <f>SUM($R$5:W6896)-$AB$2</f>
        <v>57029.488817487632</v>
      </c>
      <c r="BP6894" s="16"/>
    </row>
    <row r="6895" spans="1:68" x14ac:dyDescent="0.45">
      <c r="A6895" s="1">
        <v>2008</v>
      </c>
      <c r="B6895" s="1">
        <v>10</v>
      </c>
      <c r="C6895" s="1">
        <v>14</v>
      </c>
      <c r="D6895" s="1">
        <v>17</v>
      </c>
      <c r="E6895" s="1">
        <v>22</v>
      </c>
      <c r="F6895" s="1">
        <v>203.13</v>
      </c>
      <c r="G6895" s="4"/>
      <c r="H6895" s="4"/>
      <c r="Q6895" s="1">
        <v>14</v>
      </c>
      <c r="R6895" s="6">
        <f t="shared" si="9240"/>
        <v>0.28947800000000001</v>
      </c>
      <c r="S6895" s="6">
        <f t="shared" si="9241"/>
        <v>1.12317464</v>
      </c>
      <c r="T6895" s="6">
        <f t="shared" si="9242"/>
        <v>2.8079366000000001</v>
      </c>
      <c r="U6895" s="6">
        <f t="shared" si="9243"/>
        <v>3.9311112400000003</v>
      </c>
      <c r="V6895" s="6">
        <f t="shared" si="9244"/>
        <v>5.6158732000000002</v>
      </c>
      <c r="W6895" s="6">
        <f t="shared" si="9245"/>
        <v>6.7390478400000005</v>
      </c>
      <c r="X6895" s="17"/>
      <c r="Y6895" s="17"/>
      <c r="Z6895" s="17"/>
      <c r="AA6895" s="17"/>
      <c r="AB6895" s="17"/>
      <c r="AC6895" s="17"/>
      <c r="AE6895" s="16"/>
      <c r="AF6895" s="16"/>
      <c r="AG6895" s="16"/>
      <c r="AH6895" s="16"/>
      <c r="AI6895" s="16"/>
      <c r="AJ6895" s="16"/>
      <c r="AL6895" s="16"/>
      <c r="AM6895" s="16"/>
      <c r="AN6895" s="16"/>
      <c r="AO6895" s="16"/>
      <c r="AP6895" s="16"/>
      <c r="AQ6895" s="16"/>
      <c r="BI6895" s="1">
        <v>16</v>
      </c>
      <c r="BJ6895" s="6">
        <f>SUM($R$5:R6897)-$AB$2</f>
        <v>798.8287882000011</v>
      </c>
      <c r="BK6895" s="6">
        <f>SUM($R$5:S6897)-$AB$2</f>
        <v>3923.625736416006</v>
      </c>
      <c r="BL6895" s="6">
        <f>SUM($R$5:T6897)-$AB$2</f>
        <v>11735.618106956004</v>
      </c>
      <c r="BM6895" s="6">
        <f>SUM($R$5:U6897)-$AB$2</f>
        <v>22672.407425712165</v>
      </c>
      <c r="BN6895" s="6">
        <f>SUM($R$5:V6897)-$AB$2</f>
        <v>38296.392166792175</v>
      </c>
      <c r="BO6895" s="6">
        <f>SUM($R$5:W6897)-$AB$2</f>
        <v>57045.173856087626</v>
      </c>
      <c r="BP6895" s="16"/>
    </row>
    <row r="6896" spans="1:68" x14ac:dyDescent="0.45">
      <c r="A6896" s="1">
        <v>2008</v>
      </c>
      <c r="B6896" s="1">
        <v>10</v>
      </c>
      <c r="C6896" s="1">
        <v>14</v>
      </c>
      <c r="D6896" s="1">
        <v>18</v>
      </c>
      <c r="E6896" s="1">
        <v>20</v>
      </c>
      <c r="F6896" s="1">
        <v>16.5</v>
      </c>
      <c r="G6896" s="4"/>
      <c r="H6896" s="4"/>
      <c r="Q6896" s="1">
        <v>15</v>
      </c>
      <c r="R6896" s="6">
        <f t="shared" si="9240"/>
        <v>0.30959819999999999</v>
      </c>
      <c r="S6896" s="6">
        <f t="shared" si="9241"/>
        <v>1.2012410159999998</v>
      </c>
      <c r="T6896" s="6">
        <f t="shared" si="9242"/>
        <v>3.0031025399999995</v>
      </c>
      <c r="U6896" s="6">
        <f t="shared" si="9243"/>
        <v>4.2043435559999995</v>
      </c>
      <c r="V6896" s="6">
        <f t="shared" si="9244"/>
        <v>6.0062050799999991</v>
      </c>
      <c r="W6896" s="6">
        <f t="shared" si="9245"/>
        <v>7.207446096</v>
      </c>
      <c r="X6896" s="17"/>
      <c r="Y6896" s="17"/>
      <c r="Z6896" s="17"/>
      <c r="AA6896" s="17"/>
      <c r="AB6896" s="17"/>
      <c r="AC6896" s="17"/>
      <c r="AE6896" s="16"/>
      <c r="AF6896" s="16"/>
      <c r="AG6896" s="16"/>
      <c r="AH6896" s="16"/>
      <c r="AI6896" s="16"/>
      <c r="AJ6896" s="16"/>
      <c r="AL6896" s="16"/>
      <c r="AM6896" s="16"/>
      <c r="AN6896" s="16"/>
      <c r="AO6896" s="16"/>
      <c r="AP6896" s="16"/>
      <c r="AQ6896" s="16"/>
      <c r="BI6896" s="1">
        <v>17</v>
      </c>
      <c r="BJ6896" s="6">
        <f>SUM($R$5:R6898)-$AB$2</f>
        <v>798.94660360000114</v>
      </c>
      <c r="BK6896" s="6">
        <f>SUM($R$5:S6898)-$AB$2</f>
        <v>3924.2006755680059</v>
      </c>
      <c r="BL6896" s="6">
        <f>SUM($R$5:T6898)-$AB$2</f>
        <v>11737.335855488005</v>
      </c>
      <c r="BM6896" s="6">
        <f>SUM($R$5:U6898)-$AB$2</f>
        <v>22675.725107376165</v>
      </c>
      <c r="BN6896" s="6">
        <f>SUM($R$5:V6898)-$AB$2</f>
        <v>38301.995467216169</v>
      </c>
      <c r="BO6896" s="6">
        <f>SUM($R$5:W6898)-$AB$2</f>
        <v>57053.519899023617</v>
      </c>
      <c r="BP6896" s="16"/>
    </row>
    <row r="6897" spans="1:68" x14ac:dyDescent="0.45">
      <c r="A6897" s="1">
        <v>2008</v>
      </c>
      <c r="B6897" s="1">
        <v>10</v>
      </c>
      <c r="C6897" s="1">
        <v>14</v>
      </c>
      <c r="D6897" s="1">
        <v>19</v>
      </c>
      <c r="E6897" s="1">
        <v>18.7</v>
      </c>
      <c r="F6897" s="1">
        <v>0</v>
      </c>
      <c r="G6897" s="4"/>
      <c r="H6897" s="4"/>
      <c r="Q6897" s="1">
        <v>16</v>
      </c>
      <c r="R6897" s="6">
        <f t="shared" si="9240"/>
        <v>0.221415</v>
      </c>
      <c r="S6897" s="6">
        <f t="shared" si="9241"/>
        <v>0.85909020000000003</v>
      </c>
      <c r="T6897" s="6">
        <f t="shared" si="9242"/>
        <v>2.1477254999999995</v>
      </c>
      <c r="U6897" s="6">
        <f t="shared" si="9243"/>
        <v>3.0068157000000002</v>
      </c>
      <c r="V6897" s="6">
        <f t="shared" si="9244"/>
        <v>4.295450999999999</v>
      </c>
      <c r="W6897" s="6">
        <f t="shared" si="9245"/>
        <v>5.1545411999999997</v>
      </c>
      <c r="X6897" s="17"/>
      <c r="Y6897" s="17"/>
      <c r="Z6897" s="17"/>
      <c r="AA6897" s="17"/>
      <c r="AB6897" s="17"/>
      <c r="AC6897" s="17"/>
      <c r="AE6897" s="16"/>
      <c r="AF6897" s="16"/>
      <c r="AG6897" s="16"/>
      <c r="AH6897" s="16"/>
      <c r="AI6897" s="16"/>
      <c r="AJ6897" s="16"/>
      <c r="AL6897" s="16"/>
      <c r="AM6897" s="16"/>
      <c r="AN6897" s="16"/>
      <c r="AO6897" s="16"/>
      <c r="AP6897" s="16"/>
      <c r="AQ6897" s="16"/>
      <c r="BI6897" s="1">
        <v>18</v>
      </c>
      <c r="BJ6897" s="6">
        <f>SUM($R$5:R6899)-$AB$2</f>
        <v>798.95617360000119</v>
      </c>
      <c r="BK6897" s="6">
        <f>SUM($R$5:S6899)-$AB$2</f>
        <v>3924.2473771680061</v>
      </c>
      <c r="BL6897" s="6">
        <f>SUM($R$5:T6899)-$AB$2</f>
        <v>11737.475386088005</v>
      </c>
      <c r="BM6897" s="6">
        <f>SUM($R$5:U6899)-$AB$2</f>
        <v>22675.994598576162</v>
      </c>
      <c r="BN6897" s="6">
        <f>SUM($R$5:V6899)-$AB$2</f>
        <v>38302.450616416179</v>
      </c>
      <c r="BO6897" s="6">
        <f>SUM($R$5:W6899)-$AB$2</f>
        <v>57054.197837823624</v>
      </c>
      <c r="BP6897" s="16"/>
    </row>
    <row r="6898" spans="1:68" x14ac:dyDescent="0.45">
      <c r="A6898" s="1">
        <v>2008</v>
      </c>
      <c r="B6898" s="1">
        <v>10</v>
      </c>
      <c r="C6898" s="1">
        <v>14</v>
      </c>
      <c r="D6898" s="1">
        <v>20</v>
      </c>
      <c r="E6898" s="1">
        <v>18.2</v>
      </c>
      <c r="F6898" s="1">
        <v>0</v>
      </c>
      <c r="G6898" s="4"/>
      <c r="H6898" s="4"/>
      <c r="Q6898" s="1">
        <v>17</v>
      </c>
      <c r="R6898" s="6">
        <f t="shared" si="9240"/>
        <v>0.11781539999999999</v>
      </c>
      <c r="S6898" s="6">
        <f t="shared" si="9241"/>
        <v>0.45712375199999988</v>
      </c>
      <c r="T6898" s="6">
        <f t="shared" si="9242"/>
        <v>1.1428093799999997</v>
      </c>
      <c r="U6898" s="6">
        <f t="shared" si="9243"/>
        <v>1.5999331319999996</v>
      </c>
      <c r="V6898" s="6">
        <f t="shared" si="9244"/>
        <v>2.2856187599999993</v>
      </c>
      <c r="W6898" s="6">
        <f t="shared" si="9245"/>
        <v>2.742742512</v>
      </c>
      <c r="X6898" s="17"/>
      <c r="Y6898" s="17"/>
      <c r="Z6898" s="17"/>
      <c r="AA6898" s="17"/>
      <c r="AB6898" s="17"/>
      <c r="AC6898" s="17"/>
      <c r="AE6898" s="16"/>
      <c r="AF6898" s="16"/>
      <c r="AG6898" s="16"/>
      <c r="AH6898" s="16"/>
      <c r="AI6898" s="16"/>
      <c r="AJ6898" s="16"/>
      <c r="AL6898" s="16"/>
      <c r="AM6898" s="16"/>
      <c r="AN6898" s="16"/>
      <c r="AO6898" s="16"/>
      <c r="AP6898" s="16"/>
      <c r="AQ6898" s="16"/>
      <c r="BI6898" s="1">
        <v>19</v>
      </c>
      <c r="BJ6898" s="6">
        <f>SUM($R$5:R6900)-$AB$2</f>
        <v>798.95617360000119</v>
      </c>
      <c r="BK6898" s="6">
        <f>SUM($R$5:S6900)-$AB$2</f>
        <v>3924.2473771680061</v>
      </c>
      <c r="BL6898" s="6">
        <f>SUM($R$5:T6900)-$AB$2</f>
        <v>11737.475386088005</v>
      </c>
      <c r="BM6898" s="6">
        <f>SUM($R$5:U6900)-$AB$2</f>
        <v>22675.994598576162</v>
      </c>
      <c r="BN6898" s="6">
        <f>SUM($R$5:V6900)-$AB$2</f>
        <v>38302.450616416179</v>
      </c>
      <c r="BO6898" s="6">
        <f>SUM($R$5:W6900)-$AB$2</f>
        <v>57054.197837823624</v>
      </c>
      <c r="BP6898" s="16"/>
    </row>
    <row r="6899" spans="1:68" x14ac:dyDescent="0.45">
      <c r="A6899" s="1">
        <v>2008</v>
      </c>
      <c r="B6899" s="1">
        <v>10</v>
      </c>
      <c r="C6899" s="1">
        <v>14</v>
      </c>
      <c r="D6899" s="1">
        <v>21</v>
      </c>
      <c r="E6899" s="1">
        <v>18</v>
      </c>
      <c r="F6899" s="1">
        <v>0</v>
      </c>
      <c r="G6899" s="4"/>
      <c r="H6899" s="4"/>
      <c r="Q6899" s="1">
        <v>18</v>
      </c>
      <c r="R6899" s="6">
        <f t="shared" si="9240"/>
        <v>9.5699999999999986E-3</v>
      </c>
      <c r="S6899" s="6">
        <f t="shared" si="9241"/>
        <v>3.7131599999999994E-2</v>
      </c>
      <c r="T6899" s="6">
        <f t="shared" si="9242"/>
        <v>9.2828999999999981E-2</v>
      </c>
      <c r="U6899" s="6">
        <f t="shared" si="9243"/>
        <v>0.12996059999999998</v>
      </c>
      <c r="V6899" s="6">
        <f t="shared" si="9244"/>
        <v>0.18565799999999996</v>
      </c>
      <c r="W6899" s="6">
        <f t="shared" si="9245"/>
        <v>0.22278959999999998</v>
      </c>
      <c r="X6899" s="17"/>
      <c r="Y6899" s="17"/>
      <c r="Z6899" s="17"/>
      <c r="AA6899" s="17"/>
      <c r="AB6899" s="17"/>
      <c r="AC6899" s="17"/>
      <c r="AE6899" s="16"/>
      <c r="AF6899" s="16"/>
      <c r="AG6899" s="16"/>
      <c r="AH6899" s="16"/>
      <c r="AI6899" s="16"/>
      <c r="AJ6899" s="16"/>
      <c r="AL6899" s="16"/>
      <c r="AM6899" s="16"/>
      <c r="AN6899" s="16"/>
      <c r="AO6899" s="16"/>
      <c r="AP6899" s="16"/>
      <c r="AQ6899" s="16"/>
      <c r="BI6899" s="1">
        <v>20</v>
      </c>
      <c r="BJ6899" s="6">
        <f>SUM($R$5:R6901)-$AB$2</f>
        <v>798.95617360000119</v>
      </c>
      <c r="BK6899" s="6">
        <f>SUM($R$5:S6901)-$AB$2</f>
        <v>3924.2473771680061</v>
      </c>
      <c r="BL6899" s="6">
        <f>SUM($R$5:T6901)-$AB$2</f>
        <v>11737.475386088005</v>
      </c>
      <c r="BM6899" s="6">
        <f>SUM($R$5:U6901)-$AB$2</f>
        <v>22675.994598576162</v>
      </c>
      <c r="BN6899" s="6">
        <f>SUM($R$5:V6901)-$AB$2</f>
        <v>38302.450616416179</v>
      </c>
      <c r="BO6899" s="6">
        <f>SUM($R$5:W6901)-$AB$2</f>
        <v>57054.197837823624</v>
      </c>
      <c r="BP6899" s="16"/>
    </row>
    <row r="6900" spans="1:68" x14ac:dyDescent="0.45">
      <c r="A6900" s="1">
        <v>2008</v>
      </c>
      <c r="B6900" s="1">
        <v>10</v>
      </c>
      <c r="C6900" s="1">
        <v>14</v>
      </c>
      <c r="D6900" s="1">
        <v>22</v>
      </c>
      <c r="E6900" s="1">
        <v>17.5</v>
      </c>
      <c r="F6900" s="1">
        <v>0</v>
      </c>
      <c r="G6900" s="4"/>
      <c r="H6900" s="4"/>
      <c r="Q6900" s="1">
        <v>19</v>
      </c>
      <c r="R6900" s="6">
        <f t="shared" si="9240"/>
        <v>0</v>
      </c>
      <c r="S6900" s="6">
        <f t="shared" si="9241"/>
        <v>0</v>
      </c>
      <c r="T6900" s="6">
        <f t="shared" si="9242"/>
        <v>0</v>
      </c>
      <c r="U6900" s="6">
        <f t="shared" si="9243"/>
        <v>0</v>
      </c>
      <c r="V6900" s="6">
        <f t="shared" si="9244"/>
        <v>0</v>
      </c>
      <c r="W6900" s="6">
        <f t="shared" si="9245"/>
        <v>0</v>
      </c>
      <c r="X6900" s="17"/>
      <c r="Y6900" s="17"/>
      <c r="Z6900" s="17"/>
      <c r="AA6900" s="17"/>
      <c r="AB6900" s="17"/>
      <c r="AC6900" s="17"/>
      <c r="AE6900" s="16"/>
      <c r="AF6900" s="16"/>
      <c r="AG6900" s="16"/>
      <c r="AH6900" s="16"/>
      <c r="AI6900" s="16"/>
      <c r="AJ6900" s="16"/>
      <c r="AL6900" s="16"/>
      <c r="AM6900" s="16"/>
      <c r="AN6900" s="16"/>
      <c r="AO6900" s="16"/>
      <c r="AP6900" s="16"/>
      <c r="AQ6900" s="16"/>
      <c r="BI6900" s="1">
        <v>21</v>
      </c>
      <c r="BJ6900" s="6">
        <f>SUM($R$5:R6902)-$AB$2</f>
        <v>798.95617360000119</v>
      </c>
      <c r="BK6900" s="6">
        <f>SUM($R$5:S6902)-$AB$2</f>
        <v>3924.2473771680061</v>
      </c>
      <c r="BL6900" s="6">
        <f>SUM($R$5:T6902)-$AB$2</f>
        <v>11737.475386088005</v>
      </c>
      <c r="BM6900" s="6">
        <f>SUM($R$5:U6902)-$AB$2</f>
        <v>22675.994598576162</v>
      </c>
      <c r="BN6900" s="6">
        <f>SUM($R$5:V6902)-$AB$2</f>
        <v>38302.450616416179</v>
      </c>
      <c r="BO6900" s="6">
        <f>SUM($R$5:W6902)-$AB$2</f>
        <v>57054.197837823624</v>
      </c>
      <c r="BP6900" s="16"/>
    </row>
    <row r="6901" spans="1:68" x14ac:dyDescent="0.45">
      <c r="A6901" s="1">
        <v>2008</v>
      </c>
      <c r="B6901" s="1">
        <v>10</v>
      </c>
      <c r="C6901" s="1">
        <v>14</v>
      </c>
      <c r="D6901" s="1">
        <v>23</v>
      </c>
      <c r="E6901" s="1">
        <v>17.3</v>
      </c>
      <c r="F6901" s="1">
        <v>0</v>
      </c>
      <c r="G6901" s="4"/>
      <c r="H6901" s="4"/>
      <c r="Q6901" s="1">
        <v>20</v>
      </c>
      <c r="R6901" s="6">
        <f t="shared" si="9240"/>
        <v>0</v>
      </c>
      <c r="S6901" s="6">
        <f t="shared" si="9241"/>
        <v>0</v>
      </c>
      <c r="T6901" s="6">
        <f t="shared" si="9242"/>
        <v>0</v>
      </c>
      <c r="U6901" s="6">
        <f t="shared" si="9243"/>
        <v>0</v>
      </c>
      <c r="V6901" s="6">
        <f t="shared" si="9244"/>
        <v>0</v>
      </c>
      <c r="W6901" s="6">
        <f t="shared" si="9245"/>
        <v>0</v>
      </c>
      <c r="X6901" s="17"/>
      <c r="Y6901" s="17"/>
      <c r="Z6901" s="17"/>
      <c r="AA6901" s="17"/>
      <c r="AB6901" s="17"/>
      <c r="AC6901" s="17"/>
      <c r="AE6901" s="16"/>
      <c r="AF6901" s="16"/>
      <c r="AG6901" s="16"/>
      <c r="AH6901" s="16"/>
      <c r="AI6901" s="16"/>
      <c r="AJ6901" s="16"/>
      <c r="AL6901" s="16"/>
      <c r="AM6901" s="16"/>
      <c r="AN6901" s="16"/>
      <c r="AO6901" s="16"/>
      <c r="AP6901" s="16"/>
      <c r="AQ6901" s="16"/>
      <c r="BI6901" s="1">
        <v>22</v>
      </c>
      <c r="BJ6901" s="6">
        <f>SUM($R$5:R6903)-$AB$2</f>
        <v>798.95617360000119</v>
      </c>
      <c r="BK6901" s="6">
        <f>SUM($R$5:S6903)-$AB$2</f>
        <v>3924.2473771680061</v>
      </c>
      <c r="BL6901" s="6">
        <f>SUM($R$5:T6903)-$AB$2</f>
        <v>11737.475386088005</v>
      </c>
      <c r="BM6901" s="6">
        <f>SUM($R$5:U6903)-$AB$2</f>
        <v>22675.994598576162</v>
      </c>
      <c r="BN6901" s="6">
        <f>SUM($R$5:V6903)-$AB$2</f>
        <v>38302.450616416179</v>
      </c>
      <c r="BO6901" s="6">
        <f>SUM($R$5:W6903)-$AB$2</f>
        <v>57054.197837823624</v>
      </c>
      <c r="BP6901" s="16"/>
    </row>
    <row r="6902" spans="1:68" x14ac:dyDescent="0.45">
      <c r="A6902" s="1">
        <v>2008</v>
      </c>
      <c r="B6902" s="1">
        <v>10</v>
      </c>
      <c r="C6902" s="1">
        <v>15</v>
      </c>
      <c r="D6902" s="1">
        <v>0</v>
      </c>
      <c r="E6902" s="1">
        <v>17.2</v>
      </c>
      <c r="F6902" s="1">
        <v>0</v>
      </c>
      <c r="G6902" s="4"/>
      <c r="H6902" s="4"/>
      <c r="Q6902" s="1">
        <v>21</v>
      </c>
      <c r="R6902" s="6">
        <f t="shared" si="9240"/>
        <v>0</v>
      </c>
      <c r="S6902" s="6">
        <f t="shared" si="9241"/>
        <v>0</v>
      </c>
      <c r="T6902" s="6">
        <f t="shared" si="9242"/>
        <v>0</v>
      </c>
      <c r="U6902" s="6">
        <f t="shared" si="9243"/>
        <v>0</v>
      </c>
      <c r="V6902" s="6">
        <f t="shared" si="9244"/>
        <v>0</v>
      </c>
      <c r="W6902" s="6">
        <f t="shared" si="9245"/>
        <v>0</v>
      </c>
      <c r="X6902" s="17"/>
      <c r="Y6902" s="17"/>
      <c r="Z6902" s="17"/>
      <c r="AA6902" s="17"/>
      <c r="AB6902" s="17"/>
      <c r="AC6902" s="17"/>
      <c r="AE6902" s="16"/>
      <c r="AF6902" s="16"/>
      <c r="AG6902" s="16"/>
      <c r="AH6902" s="16"/>
      <c r="AI6902" s="16"/>
      <c r="AJ6902" s="16"/>
      <c r="AL6902" s="16"/>
      <c r="AM6902" s="16"/>
      <c r="AN6902" s="16"/>
      <c r="AO6902" s="16"/>
      <c r="AP6902" s="16"/>
      <c r="AQ6902" s="16"/>
      <c r="BI6902" s="1">
        <v>23</v>
      </c>
      <c r="BJ6902" s="6">
        <f>SUM($R$5:R6904)-$AB$2</f>
        <v>798.95617360000119</v>
      </c>
      <c r="BK6902" s="6">
        <f>SUM($R$5:S6904)-$AB$2</f>
        <v>3924.2473771680061</v>
      </c>
      <c r="BL6902" s="6">
        <f>SUM($R$5:T6904)-$AB$2</f>
        <v>11737.475386088005</v>
      </c>
      <c r="BM6902" s="6">
        <f>SUM($R$5:U6904)-$AB$2</f>
        <v>22675.994598576162</v>
      </c>
      <c r="BN6902" s="6">
        <f>SUM($R$5:V6904)-$AB$2</f>
        <v>38302.450616416179</v>
      </c>
      <c r="BO6902" s="6">
        <f>SUM($R$5:W6904)-$AB$2</f>
        <v>57054.197837823624</v>
      </c>
      <c r="BP6902" s="16"/>
    </row>
    <row r="6903" spans="1:68" x14ac:dyDescent="0.45">
      <c r="A6903" s="1">
        <v>2008</v>
      </c>
      <c r="B6903" s="1">
        <v>10</v>
      </c>
      <c r="C6903" s="1">
        <v>15</v>
      </c>
      <c r="D6903" s="1">
        <v>1</v>
      </c>
      <c r="E6903" s="1">
        <v>16.899999999999999</v>
      </c>
      <c r="F6903" s="1">
        <v>0</v>
      </c>
      <c r="G6903" s="4"/>
      <c r="H6903" s="4"/>
      <c r="Q6903" s="1">
        <v>22</v>
      </c>
      <c r="R6903" s="6">
        <f t="shared" si="9240"/>
        <v>0</v>
      </c>
      <c r="S6903" s="6">
        <f t="shared" si="9241"/>
        <v>0</v>
      </c>
      <c r="T6903" s="6">
        <f t="shared" si="9242"/>
        <v>0</v>
      </c>
      <c r="U6903" s="6">
        <f t="shared" si="9243"/>
        <v>0</v>
      </c>
      <c r="V6903" s="6">
        <f t="shared" si="9244"/>
        <v>0</v>
      </c>
      <c r="W6903" s="6">
        <f t="shared" si="9245"/>
        <v>0</v>
      </c>
      <c r="X6903" s="17"/>
      <c r="Y6903" s="17"/>
      <c r="Z6903" s="17"/>
      <c r="AA6903" s="17"/>
      <c r="AB6903" s="17"/>
      <c r="AC6903" s="17"/>
      <c r="AE6903" s="16"/>
      <c r="AF6903" s="16"/>
      <c r="AG6903" s="16"/>
      <c r="AH6903" s="16"/>
      <c r="AI6903" s="16"/>
      <c r="AJ6903" s="16"/>
      <c r="AL6903" s="16"/>
      <c r="AM6903" s="16"/>
      <c r="AN6903" s="16"/>
      <c r="AO6903" s="16"/>
      <c r="AP6903" s="16"/>
      <c r="AQ6903" s="16"/>
      <c r="BI6903" s="1">
        <v>0</v>
      </c>
      <c r="BJ6903" s="6">
        <f t="shared" ref="BJ6903" si="9270">R6905-$AB$2</f>
        <v>-6.53125</v>
      </c>
      <c r="BK6903" s="6">
        <f t="shared" ref="BK6903" si="9271">S6905-$AB$2</f>
        <v>-6.53125</v>
      </c>
      <c r="BL6903" s="6">
        <f t="shared" ref="BL6903" si="9272">T6905-$AB$2</f>
        <v>-6.53125</v>
      </c>
      <c r="BM6903" s="6">
        <f t="shared" ref="BM6903" si="9273">U6905-$AB$2</f>
        <v>-6.53125</v>
      </c>
      <c r="BN6903" s="6">
        <f t="shared" ref="BN6903" si="9274">V6905-$AB$2</f>
        <v>-6.53125</v>
      </c>
      <c r="BO6903" s="6">
        <f t="shared" ref="BO6903" si="9275">W6905-$AB$2</f>
        <v>-6.53125</v>
      </c>
      <c r="BP6903" s="16">
        <v>289</v>
      </c>
    </row>
    <row r="6904" spans="1:68" x14ac:dyDescent="0.45">
      <c r="A6904" s="1">
        <v>2008</v>
      </c>
      <c r="B6904" s="1">
        <v>10</v>
      </c>
      <c r="C6904" s="1">
        <v>15</v>
      </c>
      <c r="D6904" s="1">
        <v>2</v>
      </c>
      <c r="E6904" s="1">
        <v>16.600000000000001</v>
      </c>
      <c r="F6904" s="1">
        <v>0</v>
      </c>
      <c r="G6904" s="4"/>
      <c r="H6904" s="4"/>
      <c r="Q6904" s="1">
        <v>23</v>
      </c>
      <c r="R6904" s="6">
        <f t="shared" si="9240"/>
        <v>0</v>
      </c>
      <c r="S6904" s="6">
        <f t="shared" si="9241"/>
        <v>0</v>
      </c>
      <c r="T6904" s="6">
        <f t="shared" si="9242"/>
        <v>0</v>
      </c>
      <c r="U6904" s="6">
        <f t="shared" si="9243"/>
        <v>0</v>
      </c>
      <c r="V6904" s="6">
        <f t="shared" si="9244"/>
        <v>0</v>
      </c>
      <c r="W6904" s="6">
        <f t="shared" si="9245"/>
        <v>0</v>
      </c>
      <c r="X6904" s="17"/>
      <c r="Y6904" s="17"/>
      <c r="Z6904" s="17"/>
      <c r="AA6904" s="17"/>
      <c r="AB6904" s="17"/>
      <c r="AC6904" s="17"/>
      <c r="AE6904" s="16"/>
      <c r="AF6904" s="16"/>
      <c r="AG6904" s="16"/>
      <c r="AH6904" s="16"/>
      <c r="AI6904" s="16"/>
      <c r="AJ6904" s="16"/>
      <c r="AL6904" s="16"/>
      <c r="AM6904" s="16"/>
      <c r="AN6904" s="16"/>
      <c r="AO6904" s="16"/>
      <c r="AP6904" s="16"/>
      <c r="AQ6904" s="16"/>
      <c r="BI6904" s="1">
        <v>1</v>
      </c>
      <c r="BJ6904" s="6">
        <f>SUM($R$5:R6906)-$AB$2</f>
        <v>798.95617360000119</v>
      </c>
      <c r="BK6904" s="6">
        <f>SUM($R$5:S6906)-$AB$2</f>
        <v>3924.2473771680061</v>
      </c>
      <c r="BL6904" s="6">
        <f>SUM($R$5:T6906)-$AB$2</f>
        <v>11737.475386088005</v>
      </c>
      <c r="BM6904" s="6">
        <f>SUM($R$5:U6906)-$AB$2</f>
        <v>22675.994598576162</v>
      </c>
      <c r="BN6904" s="6">
        <f>SUM($R$5:V6906)-$AB$2</f>
        <v>38302.450616416179</v>
      </c>
      <c r="BO6904" s="6">
        <f>SUM($R$5:W6906)-$AB$2</f>
        <v>57054.197837823624</v>
      </c>
      <c r="BP6904" s="16"/>
    </row>
    <row r="6905" spans="1:68" x14ac:dyDescent="0.45">
      <c r="A6905" s="1">
        <v>2008</v>
      </c>
      <c r="B6905" s="1">
        <v>10</v>
      </c>
      <c r="C6905" s="1">
        <v>15</v>
      </c>
      <c r="D6905" s="1">
        <v>3</v>
      </c>
      <c r="E6905" s="1">
        <v>16.399999999999999</v>
      </c>
      <c r="F6905" s="1">
        <v>0</v>
      </c>
      <c r="G6905" s="4"/>
      <c r="H6905" s="4"/>
      <c r="Q6905" s="1">
        <v>0</v>
      </c>
      <c r="R6905" s="6">
        <f t="shared" si="9240"/>
        <v>0</v>
      </c>
      <c r="S6905" s="6">
        <f t="shared" si="9241"/>
        <v>0</v>
      </c>
      <c r="T6905" s="6">
        <f t="shared" si="9242"/>
        <v>0</v>
      </c>
      <c r="U6905" s="6">
        <f t="shared" si="9243"/>
        <v>0</v>
      </c>
      <c r="V6905" s="6">
        <f t="shared" si="9244"/>
        <v>0</v>
      </c>
      <c r="W6905" s="6">
        <f t="shared" si="9245"/>
        <v>0</v>
      </c>
      <c r="X6905" s="17"/>
      <c r="Y6905" s="17"/>
      <c r="Z6905" s="17"/>
      <c r="AA6905" s="17"/>
      <c r="AB6905" s="17"/>
      <c r="AC6905" s="17"/>
      <c r="AE6905" s="16"/>
      <c r="AF6905" s="16"/>
      <c r="AG6905" s="16"/>
      <c r="AH6905" s="16"/>
      <c r="AI6905" s="16"/>
      <c r="AJ6905" s="16"/>
      <c r="AL6905" s="16"/>
      <c r="AM6905" s="16"/>
      <c r="AN6905" s="16"/>
      <c r="AO6905" s="16"/>
      <c r="AP6905" s="16"/>
      <c r="AQ6905" s="16"/>
      <c r="BI6905" s="1">
        <v>2</v>
      </c>
      <c r="BJ6905" s="6">
        <f>SUM($R$5:R6907)-$AB$2</f>
        <v>798.95617360000119</v>
      </c>
      <c r="BK6905" s="6">
        <f>SUM($R$5:S6907)-$AB$2</f>
        <v>3924.2473771680061</v>
      </c>
      <c r="BL6905" s="6">
        <f>SUM($R$5:T6907)-$AB$2</f>
        <v>11737.475386088005</v>
      </c>
      <c r="BM6905" s="6">
        <f>SUM($R$5:U6907)-$AB$2</f>
        <v>22675.994598576162</v>
      </c>
      <c r="BN6905" s="6">
        <f>SUM($R$5:V6907)-$AB$2</f>
        <v>38302.450616416179</v>
      </c>
      <c r="BO6905" s="6">
        <f>SUM($R$5:W6907)-$AB$2</f>
        <v>57054.197837823624</v>
      </c>
      <c r="BP6905" s="16"/>
    </row>
    <row r="6906" spans="1:68" x14ac:dyDescent="0.45">
      <c r="A6906" s="1">
        <v>2008</v>
      </c>
      <c r="B6906" s="1">
        <v>10</v>
      </c>
      <c r="C6906" s="1">
        <v>15</v>
      </c>
      <c r="D6906" s="1">
        <v>4</v>
      </c>
      <c r="E6906" s="1">
        <v>16.5</v>
      </c>
      <c r="F6906" s="1">
        <v>0</v>
      </c>
      <c r="G6906" s="4"/>
      <c r="H6906" s="4"/>
      <c r="Q6906" s="1">
        <v>1</v>
      </c>
      <c r="R6906" s="6">
        <f t="shared" si="9240"/>
        <v>0</v>
      </c>
      <c r="S6906" s="6">
        <f t="shared" si="9241"/>
        <v>0</v>
      </c>
      <c r="T6906" s="6">
        <f t="shared" si="9242"/>
        <v>0</v>
      </c>
      <c r="U6906" s="6">
        <f t="shared" si="9243"/>
        <v>0</v>
      </c>
      <c r="V6906" s="6">
        <f t="shared" si="9244"/>
        <v>0</v>
      </c>
      <c r="W6906" s="6">
        <f t="shared" si="9245"/>
        <v>0</v>
      </c>
      <c r="X6906" s="17"/>
      <c r="Y6906" s="17"/>
      <c r="Z6906" s="17"/>
      <c r="AA6906" s="17"/>
      <c r="AB6906" s="17"/>
      <c r="AC6906" s="17"/>
      <c r="AE6906" s="16"/>
      <c r="AF6906" s="16"/>
      <c r="AG6906" s="16"/>
      <c r="AH6906" s="16"/>
      <c r="AI6906" s="16"/>
      <c r="AJ6906" s="16"/>
      <c r="AL6906" s="16"/>
      <c r="AM6906" s="16"/>
      <c r="AN6906" s="16"/>
      <c r="AO6906" s="16"/>
      <c r="AP6906" s="16"/>
      <c r="AQ6906" s="16"/>
      <c r="BI6906" s="1">
        <v>3</v>
      </c>
      <c r="BJ6906" s="6">
        <f>SUM($R$5:R6908)-$AB$2</f>
        <v>798.95617360000119</v>
      </c>
      <c r="BK6906" s="6">
        <f>SUM($R$5:S6908)-$AB$2</f>
        <v>3924.2473771680061</v>
      </c>
      <c r="BL6906" s="6">
        <f>SUM($R$5:T6908)-$AB$2</f>
        <v>11737.475386088005</v>
      </c>
      <c r="BM6906" s="6">
        <f>SUM($R$5:U6908)-$AB$2</f>
        <v>22675.994598576162</v>
      </c>
      <c r="BN6906" s="6">
        <f>SUM($R$5:V6908)-$AB$2</f>
        <v>38302.450616416179</v>
      </c>
      <c r="BO6906" s="6">
        <f>SUM($R$5:W6908)-$AB$2</f>
        <v>57054.197837823624</v>
      </c>
      <c r="BP6906" s="16"/>
    </row>
    <row r="6907" spans="1:68" x14ac:dyDescent="0.45">
      <c r="A6907" s="1">
        <v>2008</v>
      </c>
      <c r="B6907" s="1">
        <v>10</v>
      </c>
      <c r="C6907" s="1">
        <v>15</v>
      </c>
      <c r="D6907" s="1">
        <v>5</v>
      </c>
      <c r="E6907" s="1">
        <v>16.8</v>
      </c>
      <c r="F6907" s="1">
        <v>0</v>
      </c>
      <c r="G6907" s="4"/>
      <c r="H6907" s="4"/>
      <c r="Q6907" s="1">
        <v>2</v>
      </c>
      <c r="R6907" s="6">
        <f t="shared" si="9240"/>
        <v>0</v>
      </c>
      <c r="S6907" s="6">
        <f t="shared" si="9241"/>
        <v>0</v>
      </c>
      <c r="T6907" s="6">
        <f t="shared" si="9242"/>
        <v>0</v>
      </c>
      <c r="U6907" s="6">
        <f t="shared" si="9243"/>
        <v>0</v>
      </c>
      <c r="V6907" s="6">
        <f t="shared" si="9244"/>
        <v>0</v>
      </c>
      <c r="W6907" s="6">
        <f t="shared" si="9245"/>
        <v>0</v>
      </c>
      <c r="X6907" s="17"/>
      <c r="Y6907" s="17"/>
      <c r="Z6907" s="17"/>
      <c r="AA6907" s="17"/>
      <c r="AB6907" s="17"/>
      <c r="AC6907" s="17"/>
      <c r="AE6907" s="16"/>
      <c r="AF6907" s="16"/>
      <c r="AG6907" s="16"/>
      <c r="AH6907" s="16"/>
      <c r="AI6907" s="16"/>
      <c r="AJ6907" s="16"/>
      <c r="AL6907" s="16"/>
      <c r="AM6907" s="16"/>
      <c r="AN6907" s="16"/>
      <c r="AO6907" s="16"/>
      <c r="AP6907" s="16"/>
      <c r="AQ6907" s="16"/>
      <c r="BI6907" s="1">
        <v>4</v>
      </c>
      <c r="BJ6907" s="6">
        <f>SUM($R$5:R6909)-$AB$2</f>
        <v>798.95617360000119</v>
      </c>
      <c r="BK6907" s="6">
        <f>SUM($R$5:S6909)-$AB$2</f>
        <v>3924.2473771680061</v>
      </c>
      <c r="BL6907" s="6">
        <f>SUM($R$5:T6909)-$AB$2</f>
        <v>11737.475386088005</v>
      </c>
      <c r="BM6907" s="6">
        <f>SUM($R$5:U6909)-$AB$2</f>
        <v>22675.994598576162</v>
      </c>
      <c r="BN6907" s="6">
        <f>SUM($R$5:V6909)-$AB$2</f>
        <v>38302.450616416179</v>
      </c>
      <c r="BO6907" s="6">
        <f>SUM($R$5:W6909)-$AB$2</f>
        <v>57054.197837823624</v>
      </c>
      <c r="BP6907" s="16"/>
    </row>
    <row r="6908" spans="1:68" x14ac:dyDescent="0.45">
      <c r="A6908" s="1">
        <v>2008</v>
      </c>
      <c r="B6908" s="1">
        <v>10</v>
      </c>
      <c r="C6908" s="1">
        <v>15</v>
      </c>
      <c r="D6908" s="1">
        <v>6</v>
      </c>
      <c r="E6908" s="1">
        <v>16.8</v>
      </c>
      <c r="F6908" s="1">
        <v>0</v>
      </c>
      <c r="G6908" s="4"/>
      <c r="H6908" s="4"/>
      <c r="Q6908" s="1">
        <v>3</v>
      </c>
      <c r="R6908" s="6">
        <f t="shared" si="9240"/>
        <v>0</v>
      </c>
      <c r="S6908" s="6">
        <f t="shared" si="9241"/>
        <v>0</v>
      </c>
      <c r="T6908" s="6">
        <f t="shared" si="9242"/>
        <v>0</v>
      </c>
      <c r="U6908" s="6">
        <f t="shared" si="9243"/>
        <v>0</v>
      </c>
      <c r="V6908" s="6">
        <f t="shared" si="9244"/>
        <v>0</v>
      </c>
      <c r="W6908" s="6">
        <f t="shared" si="9245"/>
        <v>0</v>
      </c>
      <c r="X6908" s="17"/>
      <c r="Y6908" s="17"/>
      <c r="Z6908" s="17"/>
      <c r="AA6908" s="17"/>
      <c r="AB6908" s="17"/>
      <c r="AC6908" s="17"/>
      <c r="AE6908" s="16"/>
      <c r="AF6908" s="16"/>
      <c r="AG6908" s="16"/>
      <c r="AH6908" s="16"/>
      <c r="AI6908" s="16"/>
      <c r="AJ6908" s="16"/>
      <c r="AL6908" s="16"/>
      <c r="AM6908" s="16"/>
      <c r="AN6908" s="16"/>
      <c r="AO6908" s="16"/>
      <c r="AP6908" s="16"/>
      <c r="AQ6908" s="16"/>
      <c r="BI6908" s="1">
        <v>5</v>
      </c>
      <c r="BJ6908" s="6">
        <f>SUM($R$5:R6910)-$AB$2</f>
        <v>798.95617360000119</v>
      </c>
      <c r="BK6908" s="6">
        <f>SUM($R$5:S6910)-$AB$2</f>
        <v>3924.2473771680061</v>
      </c>
      <c r="BL6908" s="6">
        <f>SUM($R$5:T6910)-$AB$2</f>
        <v>11737.475386088005</v>
      </c>
      <c r="BM6908" s="6">
        <f>SUM($R$5:U6910)-$AB$2</f>
        <v>22675.994598576162</v>
      </c>
      <c r="BN6908" s="6">
        <f>SUM($R$5:V6910)-$AB$2</f>
        <v>38302.450616416179</v>
      </c>
      <c r="BO6908" s="6">
        <f>SUM($R$5:W6910)-$AB$2</f>
        <v>57054.197837823624</v>
      </c>
      <c r="BP6908" s="16"/>
    </row>
    <row r="6909" spans="1:68" x14ac:dyDescent="0.45">
      <c r="A6909" s="1">
        <v>2008</v>
      </c>
      <c r="B6909" s="1">
        <v>10</v>
      </c>
      <c r="C6909" s="1">
        <v>15</v>
      </c>
      <c r="D6909" s="1">
        <v>7</v>
      </c>
      <c r="E6909" s="1">
        <v>16.600000000000001</v>
      </c>
      <c r="F6909" s="1">
        <v>0</v>
      </c>
      <c r="G6909" s="4"/>
      <c r="H6909" s="4"/>
      <c r="Q6909" s="1">
        <v>4</v>
      </c>
      <c r="R6909" s="6">
        <f t="shared" si="9240"/>
        <v>0</v>
      </c>
      <c r="S6909" s="6">
        <f t="shared" si="9241"/>
        <v>0</v>
      </c>
      <c r="T6909" s="6">
        <f t="shared" si="9242"/>
        <v>0</v>
      </c>
      <c r="U6909" s="6">
        <f t="shared" si="9243"/>
        <v>0</v>
      </c>
      <c r="V6909" s="6">
        <f t="shared" si="9244"/>
        <v>0</v>
      </c>
      <c r="W6909" s="6">
        <f t="shared" si="9245"/>
        <v>0</v>
      </c>
      <c r="X6909" s="17"/>
      <c r="Y6909" s="17"/>
      <c r="Z6909" s="17"/>
      <c r="AA6909" s="17"/>
      <c r="AB6909" s="17"/>
      <c r="AC6909" s="17"/>
      <c r="AE6909" s="16"/>
      <c r="AF6909" s="16"/>
      <c r="AG6909" s="16"/>
      <c r="AH6909" s="16"/>
      <c r="AI6909" s="16"/>
      <c r="AJ6909" s="16"/>
      <c r="AL6909" s="16"/>
      <c r="AM6909" s="16"/>
      <c r="AN6909" s="16"/>
      <c r="AO6909" s="16"/>
      <c r="AP6909" s="16"/>
      <c r="AQ6909" s="16"/>
      <c r="BI6909" s="1">
        <v>6</v>
      </c>
      <c r="BJ6909" s="6">
        <f>SUM($R$5:R6911)-$AB$2</f>
        <v>798.95617360000119</v>
      </c>
      <c r="BK6909" s="6">
        <f>SUM($R$5:S6911)-$AB$2</f>
        <v>3924.2473771680061</v>
      </c>
      <c r="BL6909" s="6">
        <f>SUM($R$5:T6911)-$AB$2</f>
        <v>11737.475386088005</v>
      </c>
      <c r="BM6909" s="6">
        <f>SUM($R$5:U6911)-$AB$2</f>
        <v>22675.994598576162</v>
      </c>
      <c r="BN6909" s="6">
        <f>SUM($R$5:V6911)-$AB$2</f>
        <v>38302.450616416179</v>
      </c>
      <c r="BO6909" s="6">
        <f>SUM($R$5:W6911)-$AB$2</f>
        <v>57054.197837823624</v>
      </c>
      <c r="BP6909" s="16"/>
    </row>
    <row r="6910" spans="1:68" x14ac:dyDescent="0.45">
      <c r="A6910" s="1">
        <v>2008</v>
      </c>
      <c r="B6910" s="1">
        <v>10</v>
      </c>
      <c r="C6910" s="1">
        <v>15</v>
      </c>
      <c r="D6910" s="1">
        <v>8</v>
      </c>
      <c r="E6910" s="1">
        <v>16.7</v>
      </c>
      <c r="F6910" s="1">
        <v>59.1</v>
      </c>
      <c r="G6910" s="4"/>
      <c r="H6910" s="4"/>
      <c r="Q6910" s="1">
        <v>5</v>
      </c>
      <c r="R6910" s="6">
        <f t="shared" si="9240"/>
        <v>0</v>
      </c>
      <c r="S6910" s="6">
        <f t="shared" si="9241"/>
        <v>0</v>
      </c>
      <c r="T6910" s="6">
        <f t="shared" si="9242"/>
        <v>0</v>
      </c>
      <c r="U6910" s="6">
        <f t="shared" si="9243"/>
        <v>0</v>
      </c>
      <c r="V6910" s="6">
        <f t="shared" si="9244"/>
        <v>0</v>
      </c>
      <c r="W6910" s="6">
        <f t="shared" si="9245"/>
        <v>0</v>
      </c>
      <c r="X6910" s="17"/>
      <c r="Y6910" s="17"/>
      <c r="Z6910" s="17"/>
      <c r="AA6910" s="17"/>
      <c r="AB6910" s="17"/>
      <c r="AC6910" s="17"/>
      <c r="AE6910" s="16"/>
      <c r="AF6910" s="16"/>
      <c r="AG6910" s="16"/>
      <c r="AH6910" s="16"/>
      <c r="AI6910" s="16"/>
      <c r="AJ6910" s="16"/>
      <c r="AL6910" s="16"/>
      <c r="AM6910" s="16"/>
      <c r="AN6910" s="16"/>
      <c r="AO6910" s="16"/>
      <c r="AP6910" s="16"/>
      <c r="AQ6910" s="16"/>
      <c r="BI6910" s="1">
        <v>7</v>
      </c>
      <c r="BJ6910" s="6">
        <f>SUM($R$5:R6912)-$AB$2</f>
        <v>798.95617360000119</v>
      </c>
      <c r="BK6910" s="6">
        <f>SUM($R$5:S6912)-$AB$2</f>
        <v>3924.2473771680061</v>
      </c>
      <c r="BL6910" s="6">
        <f>SUM($R$5:T6912)-$AB$2</f>
        <v>11737.475386088005</v>
      </c>
      <c r="BM6910" s="6">
        <f>SUM($R$5:U6912)-$AB$2</f>
        <v>22675.994598576162</v>
      </c>
      <c r="BN6910" s="6">
        <f>SUM($R$5:V6912)-$AB$2</f>
        <v>38302.450616416179</v>
      </c>
      <c r="BO6910" s="6">
        <f>SUM($R$5:W6912)-$AB$2</f>
        <v>57054.197837823624</v>
      </c>
      <c r="BP6910" s="16"/>
    </row>
    <row r="6911" spans="1:68" x14ac:dyDescent="0.45">
      <c r="A6911" s="1">
        <v>2008</v>
      </c>
      <c r="B6911" s="1">
        <v>10</v>
      </c>
      <c r="C6911" s="1">
        <v>15</v>
      </c>
      <c r="D6911" s="1">
        <v>9</v>
      </c>
      <c r="E6911" s="1">
        <v>17.5</v>
      </c>
      <c r="F6911" s="1">
        <v>243.81</v>
      </c>
      <c r="G6911" s="4"/>
      <c r="H6911" s="4"/>
      <c r="Q6911" s="1">
        <v>6</v>
      </c>
      <c r="R6911" s="6">
        <f t="shared" si="9240"/>
        <v>0</v>
      </c>
      <c r="S6911" s="6">
        <f t="shared" si="9241"/>
        <v>0</v>
      </c>
      <c r="T6911" s="6">
        <f t="shared" si="9242"/>
        <v>0</v>
      </c>
      <c r="U6911" s="6">
        <f t="shared" si="9243"/>
        <v>0</v>
      </c>
      <c r="V6911" s="6">
        <f t="shared" si="9244"/>
        <v>0</v>
      </c>
      <c r="W6911" s="6">
        <f t="shared" si="9245"/>
        <v>0</v>
      </c>
      <c r="X6911" s="17"/>
      <c r="Y6911" s="17"/>
      <c r="Z6911" s="17"/>
      <c r="AA6911" s="17"/>
      <c r="AB6911" s="17"/>
      <c r="AC6911" s="17"/>
      <c r="AE6911" s="16"/>
      <c r="AF6911" s="16"/>
      <c r="AG6911" s="16"/>
      <c r="AH6911" s="16"/>
      <c r="AI6911" s="16"/>
      <c r="AJ6911" s="16"/>
      <c r="AL6911" s="16"/>
      <c r="AM6911" s="16"/>
      <c r="AN6911" s="16"/>
      <c r="AO6911" s="16"/>
      <c r="AP6911" s="16"/>
      <c r="AQ6911" s="16"/>
      <c r="BI6911" s="1">
        <v>8</v>
      </c>
      <c r="BJ6911" s="6">
        <f>SUM($R$5:R6913)-$AB$2</f>
        <v>798.99045160000117</v>
      </c>
      <c r="BK6911" s="6">
        <f>SUM($R$5:S6913)-$AB$2</f>
        <v>3924.4146538080063</v>
      </c>
      <c r="BL6911" s="6">
        <f>SUM($R$5:T6913)-$AB$2</f>
        <v>11737.975159328003</v>
      </c>
      <c r="BM6911" s="6">
        <f>SUM($R$5:U6913)-$AB$2</f>
        <v>22676.959867056165</v>
      </c>
      <c r="BN6911" s="6">
        <f>SUM($R$5:V6913)-$AB$2</f>
        <v>38304.080878096182</v>
      </c>
      <c r="BO6911" s="6">
        <f>SUM($R$5:W6913)-$AB$2</f>
        <v>57056.626091343627</v>
      </c>
      <c r="BP6911" s="16"/>
    </row>
    <row r="6912" spans="1:68" x14ac:dyDescent="0.45">
      <c r="A6912" s="1">
        <v>2008</v>
      </c>
      <c r="B6912" s="1">
        <v>10</v>
      </c>
      <c r="C6912" s="1">
        <v>15</v>
      </c>
      <c r="D6912" s="1">
        <v>10</v>
      </c>
      <c r="E6912" s="1">
        <v>18.7</v>
      </c>
      <c r="F6912" s="1">
        <v>432.26</v>
      </c>
      <c r="G6912" s="4"/>
      <c r="H6912" s="4"/>
      <c r="Q6912" s="1">
        <v>7</v>
      </c>
      <c r="R6912" s="6">
        <f t="shared" si="9240"/>
        <v>0</v>
      </c>
      <c r="S6912" s="6">
        <f t="shared" si="9241"/>
        <v>0</v>
      </c>
      <c r="T6912" s="6">
        <f t="shared" si="9242"/>
        <v>0</v>
      </c>
      <c r="U6912" s="6">
        <f t="shared" si="9243"/>
        <v>0</v>
      </c>
      <c r="V6912" s="6">
        <f t="shared" si="9244"/>
        <v>0</v>
      </c>
      <c r="W6912" s="6">
        <f t="shared" si="9245"/>
        <v>0</v>
      </c>
      <c r="X6912" s="17"/>
      <c r="Y6912" s="17"/>
      <c r="Z6912" s="17"/>
      <c r="AA6912" s="17"/>
      <c r="AB6912" s="17"/>
      <c r="AC6912" s="17"/>
      <c r="AE6912" s="16"/>
      <c r="AF6912" s="16"/>
      <c r="AG6912" s="16"/>
      <c r="AH6912" s="16"/>
      <c r="AI6912" s="16"/>
      <c r="AJ6912" s="16"/>
      <c r="AL6912" s="16"/>
      <c r="AM6912" s="16"/>
      <c r="AN6912" s="16"/>
      <c r="AO6912" s="16"/>
      <c r="AP6912" s="16"/>
      <c r="AQ6912" s="16"/>
      <c r="BI6912" s="1">
        <v>9</v>
      </c>
      <c r="BJ6912" s="6">
        <f>SUM($R$5:R6914)-$AB$2</f>
        <v>799.13186140000118</v>
      </c>
      <c r="BK6912" s="6">
        <f>SUM($R$5:S6914)-$AB$2</f>
        <v>3925.1047336320062</v>
      </c>
      <c r="BL6912" s="6">
        <f>SUM($R$5:T6914)-$AB$2</f>
        <v>11740.036914212003</v>
      </c>
      <c r="BM6912" s="6">
        <f>SUM($R$5:U6914)-$AB$2</f>
        <v>22680.941967024162</v>
      </c>
      <c r="BN6912" s="6">
        <f>SUM($R$5:V6914)-$AB$2</f>
        <v>38310.806328184182</v>
      </c>
      <c r="BO6912" s="6">
        <f>SUM($R$5:W6914)-$AB$2</f>
        <v>57066.643561575627</v>
      </c>
      <c r="BP6912" s="16"/>
    </row>
    <row r="6913" spans="1:68" x14ac:dyDescent="0.45">
      <c r="A6913" s="1">
        <v>2008</v>
      </c>
      <c r="B6913" s="1">
        <v>10</v>
      </c>
      <c r="C6913" s="1">
        <v>15</v>
      </c>
      <c r="D6913" s="1">
        <v>11</v>
      </c>
      <c r="E6913" s="1">
        <v>19.899999999999999</v>
      </c>
      <c r="F6913" s="1">
        <v>571.4</v>
      </c>
      <c r="G6913" s="4"/>
      <c r="H6913" s="4"/>
      <c r="Q6913" s="1">
        <v>8</v>
      </c>
      <c r="R6913" s="6">
        <f t="shared" si="9240"/>
        <v>3.4277999999999996E-2</v>
      </c>
      <c r="S6913" s="6">
        <f t="shared" si="9241"/>
        <v>0.13299864</v>
      </c>
      <c r="T6913" s="6">
        <f t="shared" si="9242"/>
        <v>0.33249659999999992</v>
      </c>
      <c r="U6913" s="6">
        <f t="shared" si="9243"/>
        <v>0.46549523999999998</v>
      </c>
      <c r="V6913" s="6">
        <f t="shared" si="9244"/>
        <v>0.66499319999999984</v>
      </c>
      <c r="W6913" s="6">
        <f t="shared" si="9245"/>
        <v>0.79799184000000001</v>
      </c>
      <c r="X6913" s="17"/>
      <c r="Y6913" s="17"/>
      <c r="Z6913" s="17"/>
      <c r="AA6913" s="17"/>
      <c r="AB6913" s="17"/>
      <c r="AC6913" s="17"/>
      <c r="AE6913" s="16"/>
      <c r="AF6913" s="16"/>
      <c r="AG6913" s="16"/>
      <c r="AH6913" s="16"/>
      <c r="AI6913" s="16"/>
      <c r="AJ6913" s="16"/>
      <c r="AL6913" s="16"/>
      <c r="AM6913" s="16"/>
      <c r="AN6913" s="16"/>
      <c r="AO6913" s="16"/>
      <c r="AP6913" s="16"/>
      <c r="AQ6913" s="16"/>
      <c r="BI6913" s="1">
        <v>10</v>
      </c>
      <c r="BJ6913" s="6">
        <f>SUM($R$5:R6915)-$AB$2</f>
        <v>799.38257220000116</v>
      </c>
      <c r="BK6913" s="6">
        <f>SUM($R$5:S6915)-$AB$2</f>
        <v>3926.3282023360061</v>
      </c>
      <c r="BL6913" s="6">
        <f>SUM($R$5:T6915)-$AB$2</f>
        <v>11743.692277676006</v>
      </c>
      <c r="BM6913" s="6">
        <f>SUM($R$5:U6915)-$AB$2</f>
        <v>22688.001983152164</v>
      </c>
      <c r="BN6913" s="6">
        <f>SUM($R$5:V6915)-$AB$2</f>
        <v>38322.730133832178</v>
      </c>
      <c r="BO6913" s="6">
        <f>SUM($R$5:W6915)-$AB$2</f>
        <v>57084.403914647621</v>
      </c>
      <c r="BP6913" s="16"/>
    </row>
    <row r="6914" spans="1:68" x14ac:dyDescent="0.45">
      <c r="A6914" s="1">
        <v>2008</v>
      </c>
      <c r="B6914" s="1">
        <v>10</v>
      </c>
      <c r="C6914" s="1">
        <v>15</v>
      </c>
      <c r="D6914" s="1">
        <v>12</v>
      </c>
      <c r="E6914" s="1">
        <v>21.6</v>
      </c>
      <c r="F6914" s="1">
        <v>661.9</v>
      </c>
      <c r="G6914" s="4"/>
      <c r="H6914" s="4"/>
      <c r="Q6914" s="1">
        <v>9</v>
      </c>
      <c r="R6914" s="6">
        <f t="shared" si="9240"/>
        <v>0.1414098</v>
      </c>
      <c r="S6914" s="6">
        <f t="shared" si="9241"/>
        <v>0.54867002399999987</v>
      </c>
      <c r="T6914" s="6">
        <f t="shared" si="9242"/>
        <v>1.3716750599999998</v>
      </c>
      <c r="U6914" s="6">
        <f t="shared" si="9243"/>
        <v>1.9203450839999998</v>
      </c>
      <c r="V6914" s="6">
        <f t="shared" si="9244"/>
        <v>2.7433501199999997</v>
      </c>
      <c r="W6914" s="6">
        <f t="shared" si="9245"/>
        <v>3.2920201439999999</v>
      </c>
      <c r="X6914" s="17"/>
      <c r="Y6914" s="17"/>
      <c r="Z6914" s="17"/>
      <c r="AA6914" s="17"/>
      <c r="AB6914" s="17"/>
      <c r="AC6914" s="17"/>
      <c r="AE6914" s="16"/>
      <c r="AF6914" s="16"/>
      <c r="AG6914" s="16"/>
      <c r="AH6914" s="16"/>
      <c r="AI6914" s="16"/>
      <c r="AJ6914" s="16"/>
      <c r="AL6914" s="16"/>
      <c r="AM6914" s="16"/>
      <c r="AN6914" s="16"/>
      <c r="AO6914" s="16"/>
      <c r="AP6914" s="16"/>
      <c r="AQ6914" s="16"/>
      <c r="BI6914" s="1">
        <v>11</v>
      </c>
      <c r="BJ6914" s="6">
        <f>SUM($R$5:R6916)-$AB$2</f>
        <v>799.71398420000116</v>
      </c>
      <c r="BK6914" s="6">
        <f>SUM($R$5:S6916)-$AB$2</f>
        <v>3927.9454928960063</v>
      </c>
      <c r="BL6914" s="6">
        <f>SUM($R$5:T6916)-$AB$2</f>
        <v>11748.524264636006</v>
      </c>
      <c r="BM6914" s="6">
        <f>SUM($R$5:U6916)-$AB$2</f>
        <v>22697.334545072161</v>
      </c>
      <c r="BN6914" s="6">
        <f>SUM($R$5:V6916)-$AB$2</f>
        <v>38338.492088552171</v>
      </c>
      <c r="BO6914" s="6">
        <f>SUM($R$5:W6916)-$AB$2</f>
        <v>57107.881140727615</v>
      </c>
      <c r="BP6914" s="16"/>
    </row>
    <row r="6915" spans="1:68" x14ac:dyDescent="0.45">
      <c r="A6915" s="1">
        <v>2008</v>
      </c>
      <c r="B6915" s="1">
        <v>10</v>
      </c>
      <c r="C6915" s="1">
        <v>15</v>
      </c>
      <c r="D6915" s="1">
        <v>13</v>
      </c>
      <c r="E6915" s="1">
        <v>22.4</v>
      </c>
      <c r="F6915" s="1">
        <v>678.85</v>
      </c>
      <c r="G6915" s="4"/>
      <c r="H6915" s="4"/>
      <c r="Q6915" s="1">
        <v>10</v>
      </c>
      <c r="R6915" s="6">
        <f t="shared" si="9240"/>
        <v>0.25071079999999996</v>
      </c>
      <c r="S6915" s="6">
        <f t="shared" si="9241"/>
        <v>0.97275790399999995</v>
      </c>
      <c r="T6915" s="6">
        <f t="shared" si="9242"/>
        <v>2.4318947599999996</v>
      </c>
      <c r="U6915" s="6">
        <f t="shared" si="9243"/>
        <v>3.4046526639999999</v>
      </c>
      <c r="V6915" s="6">
        <f t="shared" si="9244"/>
        <v>4.8637895199999992</v>
      </c>
      <c r="W6915" s="6">
        <f t="shared" si="9245"/>
        <v>5.836547423999999</v>
      </c>
      <c r="X6915" s="17"/>
      <c r="Y6915" s="17"/>
      <c r="Z6915" s="17"/>
      <c r="AA6915" s="17"/>
      <c r="AB6915" s="17"/>
      <c r="AC6915" s="17"/>
      <c r="AE6915" s="16"/>
      <c r="AF6915" s="16"/>
      <c r="AG6915" s="16"/>
      <c r="AH6915" s="16"/>
      <c r="AI6915" s="16"/>
      <c r="AJ6915" s="16"/>
      <c r="AL6915" s="16"/>
      <c r="AM6915" s="16"/>
      <c r="AN6915" s="16"/>
      <c r="AO6915" s="16"/>
      <c r="AP6915" s="16"/>
      <c r="AQ6915" s="16"/>
      <c r="BI6915" s="1">
        <v>12</v>
      </c>
      <c r="BJ6915" s="6">
        <f t="shared" ref="BJ6915" si="9276">R6917-$AB$2</f>
        <v>-6.147348</v>
      </c>
      <c r="BK6915" s="6">
        <f t="shared" ref="BK6915" si="9277">S6917-$AB$2</f>
        <v>-5.0417102400000005</v>
      </c>
      <c r="BL6915" s="6">
        <f t="shared" ref="BL6915" si="9278">T6917-$AB$2</f>
        <v>-2.8074006000000002</v>
      </c>
      <c r="BM6915" s="6">
        <f t="shared" ref="BM6915" si="9279">U6917-$AB$2</f>
        <v>-1.3178608400000007</v>
      </c>
      <c r="BN6915" s="6">
        <f t="shared" ref="BN6915" si="9280">V6917-$AB$2</f>
        <v>0.91644879999999951</v>
      </c>
      <c r="BO6915" s="6">
        <f t="shared" ref="BO6915" si="9281">W6917-$AB$2</f>
        <v>2.4059885599999991</v>
      </c>
      <c r="BP6915" s="16"/>
    </row>
    <row r="6916" spans="1:68" x14ac:dyDescent="0.45">
      <c r="A6916" s="1">
        <v>2008</v>
      </c>
      <c r="B6916" s="1">
        <v>10</v>
      </c>
      <c r="C6916" s="1">
        <v>15</v>
      </c>
      <c r="D6916" s="1">
        <v>14</v>
      </c>
      <c r="E6916" s="1">
        <v>23</v>
      </c>
      <c r="F6916" s="1">
        <v>641.07000000000005</v>
      </c>
      <c r="G6916" s="4"/>
      <c r="H6916" s="4"/>
      <c r="Q6916" s="1">
        <v>11</v>
      </c>
      <c r="R6916" s="6">
        <f t="shared" si="9240"/>
        <v>0.33141199999999998</v>
      </c>
      <c r="S6916" s="6">
        <f t="shared" si="9241"/>
        <v>1.2858785599999998</v>
      </c>
      <c r="T6916" s="6">
        <f t="shared" si="9242"/>
        <v>3.2146963999999993</v>
      </c>
      <c r="U6916" s="6">
        <f t="shared" si="9243"/>
        <v>4.5005749599999998</v>
      </c>
      <c r="V6916" s="6">
        <f t="shared" si="9244"/>
        <v>6.4293927999999987</v>
      </c>
      <c r="W6916" s="6">
        <f t="shared" si="9245"/>
        <v>7.71527136</v>
      </c>
      <c r="X6916" s="17"/>
      <c r="Y6916" s="17"/>
      <c r="Z6916" s="17"/>
      <c r="AA6916" s="17"/>
      <c r="AB6916" s="17"/>
      <c r="AC6916" s="17"/>
      <c r="AE6916" s="16"/>
      <c r="AF6916" s="16"/>
      <c r="AG6916" s="16"/>
      <c r="AH6916" s="16"/>
      <c r="AI6916" s="16"/>
      <c r="AJ6916" s="16"/>
      <c r="AL6916" s="16"/>
      <c r="AM6916" s="16"/>
      <c r="AN6916" s="16"/>
      <c r="AO6916" s="16"/>
      <c r="AP6916" s="16"/>
      <c r="AQ6916" s="16"/>
      <c r="BI6916" s="1">
        <v>13</v>
      </c>
      <c r="BJ6916" s="6">
        <f>SUM($R$5:R6918)-$AB$2</f>
        <v>800.4916192000012</v>
      </c>
      <c r="BK6916" s="6">
        <f>SUM($R$5:S6918)-$AB$2</f>
        <v>3931.7403516960062</v>
      </c>
      <c r="BL6916" s="6">
        <f>SUM($R$5:T6918)-$AB$2</f>
        <v>11759.862182936005</v>
      </c>
      <c r="BM6916" s="6">
        <f>SUM($R$5:U6918)-$AB$2</f>
        <v>22719.232746672162</v>
      </c>
      <c r="BN6916" s="6">
        <f>SUM($R$5:V6918)-$AB$2</f>
        <v>38375.476409152165</v>
      </c>
      <c r="BO6916" s="6">
        <f>SUM($R$5:W6918)-$AB$2</f>
        <v>57162.968804127609</v>
      </c>
      <c r="BP6916" s="16"/>
    </row>
    <row r="6917" spans="1:68" x14ac:dyDescent="0.45">
      <c r="A6917" s="1">
        <v>2008</v>
      </c>
      <c r="B6917" s="1">
        <v>10</v>
      </c>
      <c r="C6917" s="1">
        <v>15</v>
      </c>
      <c r="D6917" s="1">
        <v>15</v>
      </c>
      <c r="E6917" s="1">
        <v>23.2</v>
      </c>
      <c r="F6917" s="1">
        <v>540.85</v>
      </c>
      <c r="G6917" s="4"/>
      <c r="H6917" s="4"/>
      <c r="Q6917" s="1">
        <v>12</v>
      </c>
      <c r="R6917" s="6">
        <f t="shared" si="9240"/>
        <v>0.38390199999999997</v>
      </c>
      <c r="S6917" s="6">
        <f t="shared" si="9241"/>
        <v>1.48953976</v>
      </c>
      <c r="T6917" s="6">
        <f t="shared" si="9242"/>
        <v>3.7238493999999998</v>
      </c>
      <c r="U6917" s="6">
        <f t="shared" si="9243"/>
        <v>5.2133891599999993</v>
      </c>
      <c r="V6917" s="6">
        <f t="shared" si="9244"/>
        <v>7.4476987999999995</v>
      </c>
      <c r="W6917" s="6">
        <f t="shared" si="9245"/>
        <v>8.9372385599999991</v>
      </c>
      <c r="X6917" s="17">
        <f t="shared" ref="X6917" si="9282">SUM(R6917:R6941)-$AA$2</f>
        <v>-3.7681836</v>
      </c>
      <c r="Y6917" s="17">
        <f t="shared" ref="Y6917" si="9283">SUM(S6917:S6941)-$AA$2</f>
        <v>2.3084476319999991</v>
      </c>
      <c r="Z6917" s="17">
        <f t="shared" ref="Z6917" si="9284">SUM(T6917:T6941)-$AA$2</f>
        <v>14.588306579999998</v>
      </c>
      <c r="AA6917" s="17">
        <f t="shared" ref="AA6917" si="9285">SUM(U6917:U6941)-$AA$2</f>
        <v>22.774879211999998</v>
      </c>
      <c r="AB6917" s="17">
        <f t="shared" ref="AB6917" si="9286">SUM(V6917:V6941)-$AA$2</f>
        <v>35.054738159999999</v>
      </c>
      <c r="AC6917" s="17">
        <f t="shared" ref="AC6917" si="9287">SUM(W6917:W6941)-$AA$2</f>
        <v>43.241310792000007</v>
      </c>
      <c r="AE6917" s="16">
        <f t="shared" ref="AE6917" si="9288">IF(X6917&gt;0,1,0)</f>
        <v>0</v>
      </c>
      <c r="AF6917" s="16">
        <f t="shared" ref="AF6917" si="9289">IF(Y6917&gt;0,1,0)</f>
        <v>1</v>
      </c>
      <c r="AG6917" s="16">
        <f t="shared" ref="AG6917" si="9290">IF(Z6917&gt;0,1,0)</f>
        <v>1</v>
      </c>
      <c r="AH6917" s="16">
        <f t="shared" ref="AH6917" si="9291">IF(AA6917&gt;0,1,0)</f>
        <v>1</v>
      </c>
      <c r="AI6917" s="16">
        <f t="shared" ref="AI6917" si="9292">IF(AB6917&gt;0,1,0)</f>
        <v>1</v>
      </c>
      <c r="AJ6917" s="16">
        <f t="shared" ref="AJ6917" si="9293">IF(AC6917&gt;0,1,0)</f>
        <v>1</v>
      </c>
      <c r="AL6917" s="16">
        <f t="shared" ref="AL6917" si="9294">IF(X6917&lt;0,ABS(X6917*$AP$1),0)</f>
        <v>0</v>
      </c>
      <c r="AM6917" s="16">
        <f t="shared" ref="AM6917" si="9295">IF(Y6917&lt;0,ABS(Y6917*$AP$1),0)</f>
        <v>0</v>
      </c>
      <c r="AN6917" s="16">
        <f t="shared" ref="AN6917" si="9296">IF(Z6917&lt;0,ABS(Z6917*$AP$1),0)</f>
        <v>0</v>
      </c>
      <c r="AO6917" s="16">
        <f t="shared" ref="AO6917" si="9297">IF(AA6917&lt;0,ABS(AA6917*$AP$1),0)</f>
        <v>0</v>
      </c>
      <c r="AP6917" s="16">
        <f t="shared" ref="AP6917" si="9298">IF(AB6917&lt;0,ABS(AB6917*$AP$1),0)</f>
        <v>0</v>
      </c>
      <c r="AQ6917" s="16">
        <f t="shared" ref="AQ6917" si="9299">IF(AC6917&lt;0,ABS(AC6917*$AP$1),0)</f>
        <v>0</v>
      </c>
      <c r="BI6917" s="1">
        <v>14</v>
      </c>
      <c r="BJ6917" s="6">
        <f>SUM($R$5:R6919)-$AB$2</f>
        <v>800.86343980000117</v>
      </c>
      <c r="BK6917" s="6">
        <f>SUM($R$5:S6919)-$AB$2</f>
        <v>3933.5548362240061</v>
      </c>
      <c r="BL6917" s="6">
        <f>SUM($R$5:T6919)-$AB$2</f>
        <v>11765.283327284003</v>
      </c>
      <c r="BM6917" s="6">
        <f>SUM($R$5:U6919)-$AB$2</f>
        <v>22729.703214768164</v>
      </c>
      <c r="BN6917" s="6">
        <f>SUM($R$5:V6919)-$AB$2</f>
        <v>38393.160196888159</v>
      </c>
      <c r="BO6917" s="6">
        <f>SUM($R$5:W6919)-$AB$2</f>
        <v>57189.308575431605</v>
      </c>
      <c r="BP6917" s="16"/>
    </row>
    <row r="6918" spans="1:68" x14ac:dyDescent="0.45">
      <c r="A6918" s="1">
        <v>2008</v>
      </c>
      <c r="B6918" s="1">
        <v>10</v>
      </c>
      <c r="C6918" s="1">
        <v>15</v>
      </c>
      <c r="D6918" s="1">
        <v>16</v>
      </c>
      <c r="E6918" s="1">
        <v>23.1</v>
      </c>
      <c r="F6918" s="1">
        <v>387.4</v>
      </c>
      <c r="G6918" s="4"/>
      <c r="H6918" s="4"/>
      <c r="Q6918" s="1">
        <v>13</v>
      </c>
      <c r="R6918" s="6">
        <f t="shared" si="9240"/>
        <v>0.393733</v>
      </c>
      <c r="S6918" s="6">
        <f t="shared" si="9241"/>
        <v>1.5276840399999998</v>
      </c>
      <c r="T6918" s="6">
        <f t="shared" si="9242"/>
        <v>3.8192100999999998</v>
      </c>
      <c r="U6918" s="6">
        <f t="shared" si="9243"/>
        <v>5.3468941400000007</v>
      </c>
      <c r="V6918" s="6">
        <f t="shared" si="9244"/>
        <v>7.6384201999999997</v>
      </c>
      <c r="W6918" s="6">
        <f t="shared" si="9245"/>
        <v>9.166104240000001</v>
      </c>
      <c r="X6918" s="17"/>
      <c r="Y6918" s="17"/>
      <c r="Z6918" s="17"/>
      <c r="AA6918" s="17"/>
      <c r="AB6918" s="17"/>
      <c r="AC6918" s="17"/>
      <c r="AE6918" s="16"/>
      <c r="AF6918" s="16"/>
      <c r="AG6918" s="16"/>
      <c r="AH6918" s="16"/>
      <c r="AI6918" s="16"/>
      <c r="AJ6918" s="16"/>
      <c r="AL6918" s="16"/>
      <c r="AM6918" s="16"/>
      <c r="AN6918" s="16"/>
      <c r="AO6918" s="16"/>
      <c r="AP6918" s="16"/>
      <c r="AQ6918" s="16"/>
      <c r="BI6918" s="1">
        <v>15</v>
      </c>
      <c r="BJ6918" s="6">
        <f>SUM($R$5:R6920)-$AB$2</f>
        <v>801.17713280000112</v>
      </c>
      <c r="BK6918" s="6">
        <f>SUM($R$5:S6920)-$AB$2</f>
        <v>3935.0856580640061</v>
      </c>
      <c r="BL6918" s="6">
        <f>SUM($R$5:T6920)-$AB$2</f>
        <v>11769.856971224004</v>
      </c>
      <c r="BM6918" s="6">
        <f>SUM($R$5:U6920)-$AB$2</f>
        <v>22738.536809648162</v>
      </c>
      <c r="BN6918" s="6">
        <f>SUM($R$5:V6920)-$AB$2</f>
        <v>38408.079435968153</v>
      </c>
      <c r="BO6918" s="6">
        <f>SUM($R$5:W6920)-$AB$2</f>
        <v>57211.530587551599</v>
      </c>
      <c r="BP6918" s="16"/>
    </row>
    <row r="6919" spans="1:68" x14ac:dyDescent="0.45">
      <c r="A6919" s="1">
        <v>2008</v>
      </c>
      <c r="B6919" s="1">
        <v>10</v>
      </c>
      <c r="C6919" s="1">
        <v>15</v>
      </c>
      <c r="D6919" s="1">
        <v>17</v>
      </c>
      <c r="E6919" s="1">
        <v>22.1</v>
      </c>
      <c r="F6919" s="1">
        <v>198.94</v>
      </c>
      <c r="G6919" s="4"/>
      <c r="H6919" s="4"/>
      <c r="Q6919" s="1">
        <v>14</v>
      </c>
      <c r="R6919" s="6">
        <f t="shared" si="9240"/>
        <v>0.3718206</v>
      </c>
      <c r="S6919" s="6">
        <f t="shared" si="9241"/>
        <v>1.442663928</v>
      </c>
      <c r="T6919" s="6">
        <f t="shared" si="9242"/>
        <v>3.60665982</v>
      </c>
      <c r="U6919" s="6">
        <f t="shared" si="9243"/>
        <v>5.0493237479999999</v>
      </c>
      <c r="V6919" s="6">
        <f t="shared" si="9244"/>
        <v>7.2133196399999999</v>
      </c>
      <c r="W6919" s="6">
        <f t="shared" si="9245"/>
        <v>8.6559835680000017</v>
      </c>
      <c r="X6919" s="17"/>
      <c r="Y6919" s="17"/>
      <c r="Z6919" s="17"/>
      <c r="AA6919" s="17"/>
      <c r="AB6919" s="17"/>
      <c r="AC6919" s="17"/>
      <c r="AE6919" s="16"/>
      <c r="AF6919" s="16"/>
      <c r="AG6919" s="16"/>
      <c r="AH6919" s="16"/>
      <c r="AI6919" s="16"/>
      <c r="AJ6919" s="16"/>
      <c r="AL6919" s="16"/>
      <c r="AM6919" s="16"/>
      <c r="AN6919" s="16"/>
      <c r="AO6919" s="16"/>
      <c r="AP6919" s="16"/>
      <c r="AQ6919" s="16"/>
      <c r="BI6919" s="1">
        <v>16</v>
      </c>
      <c r="BJ6919" s="6">
        <f>SUM($R$5:R6921)-$AB$2</f>
        <v>801.40182480000112</v>
      </c>
      <c r="BK6919" s="6">
        <f>SUM($R$5:S6921)-$AB$2</f>
        <v>3936.1821550240061</v>
      </c>
      <c r="BL6919" s="6">
        <f>SUM($R$5:T6921)-$AB$2</f>
        <v>11773.132980584003</v>
      </c>
      <c r="BM6919" s="6">
        <f>SUM($R$5:U6921)-$AB$2</f>
        <v>22744.86413636816</v>
      </c>
      <c r="BN6919" s="6">
        <f>SUM($R$5:V6921)-$AB$2</f>
        <v>38418.765787488148</v>
      </c>
      <c r="BO6919" s="6">
        <f>SUM($R$5:W6921)-$AB$2</f>
        <v>57227.447768831596</v>
      </c>
      <c r="BP6919" s="16"/>
    </row>
    <row r="6920" spans="1:68" x14ac:dyDescent="0.45">
      <c r="A6920" s="1">
        <v>2008</v>
      </c>
      <c r="B6920" s="1">
        <v>10</v>
      </c>
      <c r="C6920" s="1">
        <v>15</v>
      </c>
      <c r="D6920" s="1">
        <v>18</v>
      </c>
      <c r="E6920" s="1">
        <v>20.2</v>
      </c>
      <c r="F6920" s="1">
        <v>15.74</v>
      </c>
      <c r="G6920" s="4"/>
      <c r="H6920" s="4"/>
      <c r="Q6920" s="1">
        <v>15</v>
      </c>
      <c r="R6920" s="6">
        <f t="shared" si="9240"/>
        <v>0.313693</v>
      </c>
      <c r="S6920" s="6">
        <f t="shared" si="9241"/>
        <v>1.2171288399999998</v>
      </c>
      <c r="T6920" s="6">
        <f t="shared" si="9242"/>
        <v>3.0428220999999995</v>
      </c>
      <c r="U6920" s="6">
        <f t="shared" si="9243"/>
        <v>4.2599509399999995</v>
      </c>
      <c r="V6920" s="6">
        <f t="shared" si="9244"/>
        <v>6.0856441999999991</v>
      </c>
      <c r="W6920" s="6">
        <f t="shared" si="9245"/>
        <v>7.3027730399999999</v>
      </c>
      <c r="X6920" s="17"/>
      <c r="Y6920" s="17"/>
      <c r="Z6920" s="17"/>
      <c r="AA6920" s="17"/>
      <c r="AB6920" s="17"/>
      <c r="AC6920" s="17"/>
      <c r="AE6920" s="16"/>
      <c r="AF6920" s="16"/>
      <c r="AG6920" s="16"/>
      <c r="AH6920" s="16"/>
      <c r="AI6920" s="16"/>
      <c r="AJ6920" s="16"/>
      <c r="AL6920" s="16"/>
      <c r="AM6920" s="16"/>
      <c r="AN6920" s="16"/>
      <c r="AO6920" s="16"/>
      <c r="AP6920" s="16"/>
      <c r="AQ6920" s="16"/>
      <c r="BI6920" s="1">
        <v>17</v>
      </c>
      <c r="BJ6920" s="6">
        <f>SUM($R$5:R6922)-$AB$2</f>
        <v>801.51721000000111</v>
      </c>
      <c r="BK6920" s="6">
        <f>SUM($R$5:S6922)-$AB$2</f>
        <v>3936.7452348000061</v>
      </c>
      <c r="BL6920" s="6">
        <f>SUM($R$5:T6922)-$AB$2</f>
        <v>11774.815296800003</v>
      </c>
      <c r="BM6920" s="6">
        <f>SUM($R$5:U6922)-$AB$2</f>
        <v>22748.113383600161</v>
      </c>
      <c r="BN6920" s="6">
        <f>SUM($R$5:V6922)-$AB$2</f>
        <v>38424.253507600151</v>
      </c>
      <c r="BO6920" s="6">
        <f>SUM($R$5:W6922)-$AB$2</f>
        <v>57235.621656399599</v>
      </c>
      <c r="BP6920" s="16"/>
    </row>
    <row r="6921" spans="1:68" x14ac:dyDescent="0.45">
      <c r="A6921" s="1">
        <v>2008</v>
      </c>
      <c r="B6921" s="1">
        <v>10</v>
      </c>
      <c r="C6921" s="1">
        <v>15</v>
      </c>
      <c r="D6921" s="1">
        <v>19</v>
      </c>
      <c r="E6921" s="1">
        <v>19</v>
      </c>
      <c r="F6921" s="1">
        <v>0</v>
      </c>
      <c r="G6921" s="4"/>
      <c r="H6921" s="4"/>
      <c r="Q6921" s="1">
        <v>16</v>
      </c>
      <c r="R6921" s="6">
        <f t="shared" si="9240"/>
        <v>0.22469199999999998</v>
      </c>
      <c r="S6921" s="6">
        <f t="shared" si="9241"/>
        <v>0.87180495999999996</v>
      </c>
      <c r="T6921" s="6">
        <f t="shared" si="9242"/>
        <v>2.1795123999999997</v>
      </c>
      <c r="U6921" s="6">
        <f t="shared" si="9243"/>
        <v>3.0513173599999996</v>
      </c>
      <c r="V6921" s="6">
        <f t="shared" si="9244"/>
        <v>4.3590247999999994</v>
      </c>
      <c r="W6921" s="6">
        <f t="shared" si="9245"/>
        <v>5.2308297599999998</v>
      </c>
      <c r="X6921" s="17"/>
      <c r="Y6921" s="17"/>
      <c r="Z6921" s="17"/>
      <c r="AA6921" s="17"/>
      <c r="AB6921" s="17"/>
      <c r="AC6921" s="17"/>
      <c r="AE6921" s="16"/>
      <c r="AF6921" s="16"/>
      <c r="AG6921" s="16"/>
      <c r="AH6921" s="16"/>
      <c r="AI6921" s="16"/>
      <c r="AJ6921" s="16"/>
      <c r="AL6921" s="16"/>
      <c r="AM6921" s="16"/>
      <c r="AN6921" s="16"/>
      <c r="AO6921" s="16"/>
      <c r="AP6921" s="16"/>
      <c r="AQ6921" s="16"/>
      <c r="BI6921" s="1">
        <v>18</v>
      </c>
      <c r="BJ6921" s="6">
        <f>SUM($R$5:R6923)-$AB$2</f>
        <v>801.52633920000108</v>
      </c>
      <c r="BK6921" s="6">
        <f>SUM($R$5:S6923)-$AB$2</f>
        <v>3936.7897852960064</v>
      </c>
      <c r="BL6921" s="6">
        <f>SUM($R$5:T6923)-$AB$2</f>
        <v>11774.948400536003</v>
      </c>
      <c r="BM6921" s="6">
        <f>SUM($R$5:U6923)-$AB$2</f>
        <v>22748.37046187216</v>
      </c>
      <c r="BN6921" s="6">
        <f>SUM($R$5:V6923)-$AB$2</f>
        <v>38424.687692352149</v>
      </c>
      <c r="BO6921" s="6">
        <f>SUM($R$5:W6923)-$AB$2</f>
        <v>57236.268368927595</v>
      </c>
      <c r="BP6921" s="16"/>
    </row>
    <row r="6922" spans="1:68" x14ac:dyDescent="0.45">
      <c r="A6922" s="1">
        <v>2008</v>
      </c>
      <c r="B6922" s="1">
        <v>10</v>
      </c>
      <c r="C6922" s="1">
        <v>15</v>
      </c>
      <c r="D6922" s="1">
        <v>20</v>
      </c>
      <c r="E6922" s="1">
        <v>18.5</v>
      </c>
      <c r="F6922" s="1">
        <v>0</v>
      </c>
      <c r="G6922" s="4"/>
      <c r="H6922" s="4"/>
      <c r="Q6922" s="1">
        <v>17</v>
      </c>
      <c r="R6922" s="6">
        <f t="shared" si="9240"/>
        <v>0.11538519999999999</v>
      </c>
      <c r="S6922" s="6">
        <f t="shared" si="9241"/>
        <v>0.44769457600000001</v>
      </c>
      <c r="T6922" s="6">
        <f t="shared" si="9242"/>
        <v>1.1192364399999999</v>
      </c>
      <c r="U6922" s="6">
        <f t="shared" si="9243"/>
        <v>1.5669310160000001</v>
      </c>
      <c r="V6922" s="6">
        <f t="shared" si="9244"/>
        <v>2.2384728799999998</v>
      </c>
      <c r="W6922" s="6">
        <f t="shared" si="9245"/>
        <v>2.6861674560000002</v>
      </c>
      <c r="X6922" s="17"/>
      <c r="Y6922" s="17"/>
      <c r="Z6922" s="17"/>
      <c r="AA6922" s="17"/>
      <c r="AB6922" s="17"/>
      <c r="AC6922" s="17"/>
      <c r="AE6922" s="16"/>
      <c r="AF6922" s="16"/>
      <c r="AG6922" s="16"/>
      <c r="AH6922" s="16"/>
      <c r="AI6922" s="16"/>
      <c r="AJ6922" s="16"/>
      <c r="AL6922" s="16"/>
      <c r="AM6922" s="16"/>
      <c r="AN6922" s="16"/>
      <c r="AO6922" s="16"/>
      <c r="AP6922" s="16"/>
      <c r="AQ6922" s="16"/>
      <c r="BI6922" s="1">
        <v>19</v>
      </c>
      <c r="BJ6922" s="6">
        <f>SUM($R$5:R6924)-$AB$2</f>
        <v>801.52633920000108</v>
      </c>
      <c r="BK6922" s="6">
        <f>SUM($R$5:S6924)-$AB$2</f>
        <v>3936.7897852960064</v>
      </c>
      <c r="BL6922" s="6">
        <f>SUM($R$5:T6924)-$AB$2</f>
        <v>11774.948400536003</v>
      </c>
      <c r="BM6922" s="6">
        <f>SUM($R$5:U6924)-$AB$2</f>
        <v>22748.37046187216</v>
      </c>
      <c r="BN6922" s="6">
        <f>SUM($R$5:V6924)-$AB$2</f>
        <v>38424.687692352149</v>
      </c>
      <c r="BO6922" s="6">
        <f>SUM($R$5:W6924)-$AB$2</f>
        <v>57236.268368927595</v>
      </c>
      <c r="BP6922" s="16"/>
    </row>
    <row r="6923" spans="1:68" x14ac:dyDescent="0.45">
      <c r="A6923" s="1">
        <v>2008</v>
      </c>
      <c r="B6923" s="1">
        <v>10</v>
      </c>
      <c r="C6923" s="1">
        <v>15</v>
      </c>
      <c r="D6923" s="1">
        <v>21</v>
      </c>
      <c r="E6923" s="1">
        <v>18.3</v>
      </c>
      <c r="F6923" s="1">
        <v>0</v>
      </c>
      <c r="G6923" s="4"/>
      <c r="H6923" s="4"/>
      <c r="Q6923" s="1">
        <v>18</v>
      </c>
      <c r="R6923" s="6">
        <f t="shared" si="9240"/>
        <v>9.1291999999999988E-3</v>
      </c>
      <c r="S6923" s="6">
        <f t="shared" si="9241"/>
        <v>3.5421295999999998E-2</v>
      </c>
      <c r="T6923" s="6">
        <f t="shared" si="9242"/>
        <v>8.8553239999999991E-2</v>
      </c>
      <c r="U6923" s="6">
        <f t="shared" si="9243"/>
        <v>0.12397453599999998</v>
      </c>
      <c r="V6923" s="6">
        <f t="shared" si="9244"/>
        <v>0.17710647999999998</v>
      </c>
      <c r="W6923" s="6">
        <f t="shared" si="9245"/>
        <v>0.212527776</v>
      </c>
      <c r="X6923" s="17"/>
      <c r="Y6923" s="17"/>
      <c r="Z6923" s="17"/>
      <c r="AA6923" s="17"/>
      <c r="AB6923" s="17"/>
      <c r="AC6923" s="17"/>
      <c r="AE6923" s="16"/>
      <c r="AF6923" s="16"/>
      <c r="AG6923" s="16"/>
      <c r="AH6923" s="16"/>
      <c r="AI6923" s="16"/>
      <c r="AJ6923" s="16"/>
      <c r="AL6923" s="16"/>
      <c r="AM6923" s="16"/>
      <c r="AN6923" s="16"/>
      <c r="AO6923" s="16"/>
      <c r="AP6923" s="16"/>
      <c r="AQ6923" s="16"/>
      <c r="BI6923" s="1">
        <v>20</v>
      </c>
      <c r="BJ6923" s="6">
        <f>SUM($R$5:R6925)-$AB$2</f>
        <v>801.52633920000108</v>
      </c>
      <c r="BK6923" s="6">
        <f>SUM($R$5:S6925)-$AB$2</f>
        <v>3936.7897852960064</v>
      </c>
      <c r="BL6923" s="6">
        <f>SUM($R$5:T6925)-$AB$2</f>
        <v>11774.948400536003</v>
      </c>
      <c r="BM6923" s="6">
        <f>SUM($R$5:U6925)-$AB$2</f>
        <v>22748.37046187216</v>
      </c>
      <c r="BN6923" s="6">
        <f>SUM($R$5:V6925)-$AB$2</f>
        <v>38424.687692352149</v>
      </c>
      <c r="BO6923" s="6">
        <f>SUM($R$5:W6925)-$AB$2</f>
        <v>57236.268368927595</v>
      </c>
      <c r="BP6923" s="16"/>
    </row>
    <row r="6924" spans="1:68" x14ac:dyDescent="0.45">
      <c r="A6924" s="1">
        <v>2008</v>
      </c>
      <c r="B6924" s="1">
        <v>10</v>
      </c>
      <c r="C6924" s="1">
        <v>15</v>
      </c>
      <c r="D6924" s="1">
        <v>22</v>
      </c>
      <c r="E6924" s="1">
        <v>18.100000000000001</v>
      </c>
      <c r="F6924" s="1">
        <v>0</v>
      </c>
      <c r="G6924" s="4"/>
      <c r="H6924" s="4"/>
      <c r="Q6924" s="1">
        <v>19</v>
      </c>
      <c r="R6924" s="6">
        <f t="shared" si="9240"/>
        <v>0</v>
      </c>
      <c r="S6924" s="6">
        <f t="shared" si="9241"/>
        <v>0</v>
      </c>
      <c r="T6924" s="6">
        <f t="shared" si="9242"/>
        <v>0</v>
      </c>
      <c r="U6924" s="6">
        <f t="shared" si="9243"/>
        <v>0</v>
      </c>
      <c r="V6924" s="6">
        <f t="shared" si="9244"/>
        <v>0</v>
      </c>
      <c r="W6924" s="6">
        <f t="shared" si="9245"/>
        <v>0</v>
      </c>
      <c r="X6924" s="17"/>
      <c r="Y6924" s="17"/>
      <c r="Z6924" s="17"/>
      <c r="AA6924" s="17"/>
      <c r="AB6924" s="17"/>
      <c r="AC6924" s="17"/>
      <c r="AE6924" s="16"/>
      <c r="AF6924" s="16"/>
      <c r="AG6924" s="16"/>
      <c r="AH6924" s="16"/>
      <c r="AI6924" s="16"/>
      <c r="AJ6924" s="16"/>
      <c r="AL6924" s="16"/>
      <c r="AM6924" s="16"/>
      <c r="AN6924" s="16"/>
      <c r="AO6924" s="16"/>
      <c r="AP6924" s="16"/>
      <c r="AQ6924" s="16"/>
      <c r="BI6924" s="1">
        <v>21</v>
      </c>
      <c r="BJ6924" s="6">
        <f>SUM($R$5:R6926)-$AB$2</f>
        <v>801.52633920000108</v>
      </c>
      <c r="BK6924" s="6">
        <f>SUM($R$5:S6926)-$AB$2</f>
        <v>3936.7897852960064</v>
      </c>
      <c r="BL6924" s="6">
        <f>SUM($R$5:T6926)-$AB$2</f>
        <v>11774.948400536003</v>
      </c>
      <c r="BM6924" s="6">
        <f>SUM($R$5:U6926)-$AB$2</f>
        <v>22748.37046187216</v>
      </c>
      <c r="BN6924" s="6">
        <f>SUM($R$5:V6926)-$AB$2</f>
        <v>38424.687692352149</v>
      </c>
      <c r="BO6924" s="6">
        <f>SUM($R$5:W6926)-$AB$2</f>
        <v>57236.268368927595</v>
      </c>
      <c r="BP6924" s="16"/>
    </row>
    <row r="6925" spans="1:68" x14ac:dyDescent="0.45">
      <c r="A6925" s="1">
        <v>2008</v>
      </c>
      <c r="B6925" s="1">
        <v>10</v>
      </c>
      <c r="C6925" s="1">
        <v>15</v>
      </c>
      <c r="D6925" s="1">
        <v>23</v>
      </c>
      <c r="E6925" s="1">
        <v>17.899999999999999</v>
      </c>
      <c r="F6925" s="1">
        <v>0</v>
      </c>
      <c r="G6925" s="4"/>
      <c r="H6925" s="4"/>
      <c r="Q6925" s="1">
        <v>20</v>
      </c>
      <c r="R6925" s="6">
        <f t="shared" si="9240"/>
        <v>0</v>
      </c>
      <c r="S6925" s="6">
        <f t="shared" si="9241"/>
        <v>0</v>
      </c>
      <c r="T6925" s="6">
        <f t="shared" si="9242"/>
        <v>0</v>
      </c>
      <c r="U6925" s="6">
        <f t="shared" si="9243"/>
        <v>0</v>
      </c>
      <c r="V6925" s="6">
        <f t="shared" si="9244"/>
        <v>0</v>
      </c>
      <c r="W6925" s="6">
        <f t="shared" si="9245"/>
        <v>0</v>
      </c>
      <c r="X6925" s="17"/>
      <c r="Y6925" s="17"/>
      <c r="Z6925" s="17"/>
      <c r="AA6925" s="17"/>
      <c r="AB6925" s="17"/>
      <c r="AC6925" s="17"/>
      <c r="AE6925" s="16"/>
      <c r="AF6925" s="16"/>
      <c r="AG6925" s="16"/>
      <c r="AH6925" s="16"/>
      <c r="AI6925" s="16"/>
      <c r="AJ6925" s="16"/>
      <c r="AL6925" s="16"/>
      <c r="AM6925" s="16"/>
      <c r="AN6925" s="16"/>
      <c r="AO6925" s="16"/>
      <c r="AP6925" s="16"/>
      <c r="AQ6925" s="16"/>
      <c r="BI6925" s="1">
        <v>22</v>
      </c>
      <c r="BJ6925" s="6">
        <f>SUM($R$5:R6927)-$AB$2</f>
        <v>801.52633920000108</v>
      </c>
      <c r="BK6925" s="6">
        <f>SUM($R$5:S6927)-$AB$2</f>
        <v>3936.7897852960064</v>
      </c>
      <c r="BL6925" s="6">
        <f>SUM($R$5:T6927)-$AB$2</f>
        <v>11774.948400536003</v>
      </c>
      <c r="BM6925" s="6">
        <f>SUM($R$5:U6927)-$AB$2</f>
        <v>22748.37046187216</v>
      </c>
      <c r="BN6925" s="6">
        <f>SUM($R$5:V6927)-$AB$2</f>
        <v>38424.687692352149</v>
      </c>
      <c r="BO6925" s="6">
        <f>SUM($R$5:W6927)-$AB$2</f>
        <v>57236.268368927595</v>
      </c>
      <c r="BP6925" s="16"/>
    </row>
    <row r="6926" spans="1:68" x14ac:dyDescent="0.45">
      <c r="A6926" s="1">
        <v>2008</v>
      </c>
      <c r="B6926" s="1">
        <v>10</v>
      </c>
      <c r="C6926" s="1">
        <v>16</v>
      </c>
      <c r="D6926" s="1">
        <v>0</v>
      </c>
      <c r="E6926" s="1">
        <v>17.399999999999999</v>
      </c>
      <c r="F6926" s="1">
        <v>0</v>
      </c>
      <c r="G6926" s="4"/>
      <c r="H6926" s="4"/>
      <c r="Q6926" s="1">
        <v>21</v>
      </c>
      <c r="R6926" s="6">
        <f t="shared" si="9240"/>
        <v>0</v>
      </c>
      <c r="S6926" s="6">
        <f t="shared" si="9241"/>
        <v>0</v>
      </c>
      <c r="T6926" s="6">
        <f t="shared" si="9242"/>
        <v>0</v>
      </c>
      <c r="U6926" s="6">
        <f t="shared" si="9243"/>
        <v>0</v>
      </c>
      <c r="V6926" s="6">
        <f t="shared" si="9244"/>
        <v>0</v>
      </c>
      <c r="W6926" s="6">
        <f t="shared" si="9245"/>
        <v>0</v>
      </c>
      <c r="X6926" s="17"/>
      <c r="Y6926" s="17"/>
      <c r="Z6926" s="17"/>
      <c r="AA6926" s="17"/>
      <c r="AB6926" s="17"/>
      <c r="AC6926" s="17"/>
      <c r="AE6926" s="16"/>
      <c r="AF6926" s="16"/>
      <c r="AG6926" s="16"/>
      <c r="AH6926" s="16"/>
      <c r="AI6926" s="16"/>
      <c r="AJ6926" s="16"/>
      <c r="AL6926" s="16"/>
      <c r="AM6926" s="16"/>
      <c r="AN6926" s="16"/>
      <c r="AO6926" s="16"/>
      <c r="AP6926" s="16"/>
      <c r="AQ6926" s="16"/>
      <c r="BI6926" s="1">
        <v>23</v>
      </c>
      <c r="BJ6926" s="6">
        <f>SUM($R$5:R6928)-$AB$2</f>
        <v>801.52633920000108</v>
      </c>
      <c r="BK6926" s="6">
        <f>SUM($R$5:S6928)-$AB$2</f>
        <v>3936.7897852960064</v>
      </c>
      <c r="BL6926" s="6">
        <f>SUM($R$5:T6928)-$AB$2</f>
        <v>11774.948400536003</v>
      </c>
      <c r="BM6926" s="6">
        <f>SUM($R$5:U6928)-$AB$2</f>
        <v>22748.37046187216</v>
      </c>
      <c r="BN6926" s="6">
        <f>SUM($R$5:V6928)-$AB$2</f>
        <v>38424.687692352149</v>
      </c>
      <c r="BO6926" s="6">
        <f>SUM($R$5:W6928)-$AB$2</f>
        <v>57236.268368927595</v>
      </c>
      <c r="BP6926" s="16"/>
    </row>
    <row r="6927" spans="1:68" x14ac:dyDescent="0.45">
      <c r="A6927" s="1">
        <v>2008</v>
      </c>
      <c r="B6927" s="1">
        <v>10</v>
      </c>
      <c r="C6927" s="1">
        <v>16</v>
      </c>
      <c r="D6927" s="1">
        <v>1</v>
      </c>
      <c r="E6927" s="1">
        <v>16.8</v>
      </c>
      <c r="F6927" s="1">
        <v>0</v>
      </c>
      <c r="G6927" s="4"/>
      <c r="H6927" s="4"/>
      <c r="Q6927" s="1">
        <v>22</v>
      </c>
      <c r="R6927" s="6">
        <f t="shared" si="9240"/>
        <v>0</v>
      </c>
      <c r="S6927" s="6">
        <f t="shared" si="9241"/>
        <v>0</v>
      </c>
      <c r="T6927" s="6">
        <f t="shared" si="9242"/>
        <v>0</v>
      </c>
      <c r="U6927" s="6">
        <f t="shared" si="9243"/>
        <v>0</v>
      </c>
      <c r="V6927" s="6">
        <f t="shared" si="9244"/>
        <v>0</v>
      </c>
      <c r="W6927" s="6">
        <f t="shared" si="9245"/>
        <v>0</v>
      </c>
      <c r="X6927" s="17"/>
      <c r="Y6927" s="17"/>
      <c r="Z6927" s="17"/>
      <c r="AA6927" s="17"/>
      <c r="AB6927" s="17"/>
      <c r="AC6927" s="17"/>
      <c r="AE6927" s="16"/>
      <c r="AF6927" s="16"/>
      <c r="AG6927" s="16"/>
      <c r="AH6927" s="16"/>
      <c r="AI6927" s="16"/>
      <c r="AJ6927" s="16"/>
      <c r="AL6927" s="16"/>
      <c r="AM6927" s="16"/>
      <c r="AN6927" s="16"/>
      <c r="AO6927" s="16"/>
      <c r="AP6927" s="16"/>
      <c r="AQ6927" s="16"/>
      <c r="BI6927" s="1">
        <v>0</v>
      </c>
      <c r="BJ6927" s="6">
        <f t="shared" ref="BJ6927" si="9300">R6929-$AB$2</f>
        <v>-6.53125</v>
      </c>
      <c r="BK6927" s="6">
        <f t="shared" ref="BK6927" si="9301">S6929-$AB$2</f>
        <v>-6.53125</v>
      </c>
      <c r="BL6927" s="6">
        <f t="shared" ref="BL6927" si="9302">T6929-$AB$2</f>
        <v>-6.53125</v>
      </c>
      <c r="BM6927" s="6">
        <f t="shared" ref="BM6927" si="9303">U6929-$AB$2</f>
        <v>-6.53125</v>
      </c>
      <c r="BN6927" s="6">
        <f t="shared" ref="BN6927" si="9304">V6929-$AB$2</f>
        <v>-6.53125</v>
      </c>
      <c r="BO6927" s="6">
        <f t="shared" ref="BO6927" si="9305">W6929-$AB$2</f>
        <v>-6.53125</v>
      </c>
      <c r="BP6927" s="16">
        <v>290</v>
      </c>
    </row>
    <row r="6928" spans="1:68" x14ac:dyDescent="0.45">
      <c r="A6928" s="1">
        <v>2008</v>
      </c>
      <c r="B6928" s="1">
        <v>10</v>
      </c>
      <c r="C6928" s="1">
        <v>16</v>
      </c>
      <c r="D6928" s="1">
        <v>2</v>
      </c>
      <c r="E6928" s="1">
        <v>16.399999999999999</v>
      </c>
      <c r="F6928" s="1">
        <v>0</v>
      </c>
      <c r="G6928" s="4"/>
      <c r="H6928" s="4"/>
      <c r="Q6928" s="1">
        <v>23</v>
      </c>
      <c r="R6928" s="6">
        <f t="shared" si="9240"/>
        <v>0</v>
      </c>
      <c r="S6928" s="6">
        <f t="shared" si="9241"/>
        <v>0</v>
      </c>
      <c r="T6928" s="6">
        <f t="shared" si="9242"/>
        <v>0</v>
      </c>
      <c r="U6928" s="6">
        <f t="shared" si="9243"/>
        <v>0</v>
      </c>
      <c r="V6928" s="6">
        <f t="shared" si="9244"/>
        <v>0</v>
      </c>
      <c r="W6928" s="6">
        <f t="shared" si="9245"/>
        <v>0</v>
      </c>
      <c r="X6928" s="17"/>
      <c r="Y6928" s="17"/>
      <c r="Z6928" s="17"/>
      <c r="AA6928" s="17"/>
      <c r="AB6928" s="17"/>
      <c r="AC6928" s="17"/>
      <c r="AE6928" s="16"/>
      <c r="AF6928" s="16"/>
      <c r="AG6928" s="16"/>
      <c r="AH6928" s="16"/>
      <c r="AI6928" s="16"/>
      <c r="AJ6928" s="16"/>
      <c r="AL6928" s="16"/>
      <c r="AM6928" s="16"/>
      <c r="AN6928" s="16"/>
      <c r="AO6928" s="16"/>
      <c r="AP6928" s="16"/>
      <c r="AQ6928" s="16"/>
      <c r="BI6928" s="1">
        <v>1</v>
      </c>
      <c r="BJ6928" s="6">
        <f>SUM($R$5:R6930)-$AB$2</f>
        <v>801.52633920000108</v>
      </c>
      <c r="BK6928" s="6">
        <f>SUM($R$5:S6930)-$AB$2</f>
        <v>3936.7897852960064</v>
      </c>
      <c r="BL6928" s="6">
        <f>SUM($R$5:T6930)-$AB$2</f>
        <v>11774.948400536003</v>
      </c>
      <c r="BM6928" s="6">
        <f>SUM($R$5:U6930)-$AB$2</f>
        <v>22748.37046187216</v>
      </c>
      <c r="BN6928" s="6">
        <f>SUM($R$5:V6930)-$AB$2</f>
        <v>38424.687692352149</v>
      </c>
      <c r="BO6928" s="6">
        <f>SUM($R$5:W6930)-$AB$2</f>
        <v>57236.268368927595</v>
      </c>
      <c r="BP6928" s="16"/>
    </row>
    <row r="6929" spans="1:68" x14ac:dyDescent="0.45">
      <c r="A6929" s="1">
        <v>2008</v>
      </c>
      <c r="B6929" s="1">
        <v>10</v>
      </c>
      <c r="C6929" s="1">
        <v>16</v>
      </c>
      <c r="D6929" s="1">
        <v>3</v>
      </c>
      <c r="E6929" s="1">
        <v>16.3</v>
      </c>
      <c r="F6929" s="1">
        <v>0</v>
      </c>
      <c r="G6929" s="4"/>
      <c r="H6929" s="4"/>
      <c r="Q6929" s="1">
        <v>0</v>
      </c>
      <c r="R6929" s="6">
        <f t="shared" si="9240"/>
        <v>0</v>
      </c>
      <c r="S6929" s="6">
        <f t="shared" si="9241"/>
        <v>0</v>
      </c>
      <c r="T6929" s="6">
        <f t="shared" si="9242"/>
        <v>0</v>
      </c>
      <c r="U6929" s="6">
        <f t="shared" si="9243"/>
        <v>0</v>
      </c>
      <c r="V6929" s="6">
        <f t="shared" si="9244"/>
        <v>0</v>
      </c>
      <c r="W6929" s="6">
        <f t="shared" si="9245"/>
        <v>0</v>
      </c>
      <c r="X6929" s="17"/>
      <c r="Y6929" s="17"/>
      <c r="Z6929" s="17"/>
      <c r="AA6929" s="17"/>
      <c r="AB6929" s="17"/>
      <c r="AC6929" s="17"/>
      <c r="AE6929" s="16"/>
      <c r="AF6929" s="16"/>
      <c r="AG6929" s="16"/>
      <c r="AH6929" s="16"/>
      <c r="AI6929" s="16"/>
      <c r="AJ6929" s="16"/>
      <c r="AL6929" s="16"/>
      <c r="AM6929" s="16"/>
      <c r="AN6929" s="16"/>
      <c r="AO6929" s="16"/>
      <c r="AP6929" s="16"/>
      <c r="AQ6929" s="16"/>
      <c r="BI6929" s="1">
        <v>2</v>
      </c>
      <c r="BJ6929" s="6">
        <f>SUM($R$5:R6931)-$AB$2</f>
        <v>801.52633920000108</v>
      </c>
      <c r="BK6929" s="6">
        <f>SUM($R$5:S6931)-$AB$2</f>
        <v>3936.7897852960064</v>
      </c>
      <c r="BL6929" s="6">
        <f>SUM($R$5:T6931)-$AB$2</f>
        <v>11774.948400536003</v>
      </c>
      <c r="BM6929" s="6">
        <f>SUM($R$5:U6931)-$AB$2</f>
        <v>22748.37046187216</v>
      </c>
      <c r="BN6929" s="6">
        <f>SUM($R$5:V6931)-$AB$2</f>
        <v>38424.687692352149</v>
      </c>
      <c r="BO6929" s="6">
        <f>SUM($R$5:W6931)-$AB$2</f>
        <v>57236.268368927595</v>
      </c>
      <c r="BP6929" s="16"/>
    </row>
    <row r="6930" spans="1:68" x14ac:dyDescent="0.45">
      <c r="A6930" s="1">
        <v>2008</v>
      </c>
      <c r="B6930" s="1">
        <v>10</v>
      </c>
      <c r="C6930" s="1">
        <v>16</v>
      </c>
      <c r="D6930" s="1">
        <v>4</v>
      </c>
      <c r="E6930" s="1">
        <v>16.3</v>
      </c>
      <c r="F6930" s="1">
        <v>0</v>
      </c>
      <c r="G6930" s="4"/>
      <c r="H6930" s="4"/>
      <c r="Q6930" s="1">
        <v>1</v>
      </c>
      <c r="R6930" s="6">
        <f t="shared" si="9240"/>
        <v>0</v>
      </c>
      <c r="S6930" s="6">
        <f t="shared" si="9241"/>
        <v>0</v>
      </c>
      <c r="T6930" s="6">
        <f t="shared" si="9242"/>
        <v>0</v>
      </c>
      <c r="U6930" s="6">
        <f t="shared" si="9243"/>
        <v>0</v>
      </c>
      <c r="V6930" s="6">
        <f t="shared" si="9244"/>
        <v>0</v>
      </c>
      <c r="W6930" s="6">
        <f t="shared" si="9245"/>
        <v>0</v>
      </c>
      <c r="X6930" s="17"/>
      <c r="Y6930" s="17"/>
      <c r="Z6930" s="17"/>
      <c r="AA6930" s="17"/>
      <c r="AB6930" s="17"/>
      <c r="AC6930" s="17"/>
      <c r="AE6930" s="16"/>
      <c r="AF6930" s="16"/>
      <c r="AG6930" s="16"/>
      <c r="AH6930" s="16"/>
      <c r="AI6930" s="16"/>
      <c r="AJ6930" s="16"/>
      <c r="AL6930" s="16"/>
      <c r="AM6930" s="16"/>
      <c r="AN6930" s="16"/>
      <c r="AO6930" s="16"/>
      <c r="AP6930" s="16"/>
      <c r="AQ6930" s="16"/>
      <c r="BI6930" s="1">
        <v>3</v>
      </c>
      <c r="BJ6930" s="6">
        <f>SUM($R$5:R6932)-$AB$2</f>
        <v>801.52633920000108</v>
      </c>
      <c r="BK6930" s="6">
        <f>SUM($R$5:S6932)-$AB$2</f>
        <v>3936.7897852960064</v>
      </c>
      <c r="BL6930" s="6">
        <f>SUM($R$5:T6932)-$AB$2</f>
        <v>11774.948400536003</v>
      </c>
      <c r="BM6930" s="6">
        <f>SUM($R$5:U6932)-$AB$2</f>
        <v>22748.37046187216</v>
      </c>
      <c r="BN6930" s="6">
        <f>SUM($R$5:V6932)-$AB$2</f>
        <v>38424.687692352149</v>
      </c>
      <c r="BO6930" s="6">
        <f>SUM($R$5:W6932)-$AB$2</f>
        <v>57236.268368927595</v>
      </c>
      <c r="BP6930" s="16"/>
    </row>
    <row r="6931" spans="1:68" x14ac:dyDescent="0.45">
      <c r="A6931" s="1">
        <v>2008</v>
      </c>
      <c r="B6931" s="1">
        <v>10</v>
      </c>
      <c r="C6931" s="1">
        <v>16</v>
      </c>
      <c r="D6931" s="1">
        <v>5</v>
      </c>
      <c r="E6931" s="1">
        <v>16.399999999999999</v>
      </c>
      <c r="F6931" s="1">
        <v>0</v>
      </c>
      <c r="G6931" s="4"/>
      <c r="H6931" s="4"/>
      <c r="Q6931" s="1">
        <v>2</v>
      </c>
      <c r="R6931" s="6">
        <f t="shared" si="9240"/>
        <v>0</v>
      </c>
      <c r="S6931" s="6">
        <f t="shared" si="9241"/>
        <v>0</v>
      </c>
      <c r="T6931" s="6">
        <f t="shared" si="9242"/>
        <v>0</v>
      </c>
      <c r="U6931" s="6">
        <f t="shared" si="9243"/>
        <v>0</v>
      </c>
      <c r="V6931" s="6">
        <f t="shared" si="9244"/>
        <v>0</v>
      </c>
      <c r="W6931" s="6">
        <f t="shared" si="9245"/>
        <v>0</v>
      </c>
      <c r="X6931" s="17"/>
      <c r="Y6931" s="17"/>
      <c r="Z6931" s="17"/>
      <c r="AA6931" s="17"/>
      <c r="AB6931" s="17"/>
      <c r="AC6931" s="17"/>
      <c r="AE6931" s="16"/>
      <c r="AF6931" s="16"/>
      <c r="AG6931" s="16"/>
      <c r="AH6931" s="16"/>
      <c r="AI6931" s="16"/>
      <c r="AJ6931" s="16"/>
      <c r="AL6931" s="16"/>
      <c r="AM6931" s="16"/>
      <c r="AN6931" s="16"/>
      <c r="AO6931" s="16"/>
      <c r="AP6931" s="16"/>
      <c r="AQ6931" s="16"/>
      <c r="BI6931" s="1">
        <v>4</v>
      </c>
      <c r="BJ6931" s="6">
        <f>SUM($R$5:R6933)-$AB$2</f>
        <v>801.52633920000108</v>
      </c>
      <c r="BK6931" s="6">
        <f>SUM($R$5:S6933)-$AB$2</f>
        <v>3936.7897852960064</v>
      </c>
      <c r="BL6931" s="6">
        <f>SUM($R$5:T6933)-$AB$2</f>
        <v>11774.948400536003</v>
      </c>
      <c r="BM6931" s="6">
        <f>SUM($R$5:U6933)-$AB$2</f>
        <v>22748.37046187216</v>
      </c>
      <c r="BN6931" s="6">
        <f>SUM($R$5:V6933)-$AB$2</f>
        <v>38424.687692352149</v>
      </c>
      <c r="BO6931" s="6">
        <f>SUM($R$5:W6933)-$AB$2</f>
        <v>57236.268368927595</v>
      </c>
      <c r="BP6931" s="16"/>
    </row>
    <row r="6932" spans="1:68" x14ac:dyDescent="0.45">
      <c r="A6932" s="1">
        <v>2008</v>
      </c>
      <c r="B6932" s="1">
        <v>10</v>
      </c>
      <c r="C6932" s="1">
        <v>16</v>
      </c>
      <c r="D6932" s="1">
        <v>6</v>
      </c>
      <c r="E6932" s="1">
        <v>16.3</v>
      </c>
      <c r="F6932" s="1">
        <v>0</v>
      </c>
      <c r="G6932" s="4"/>
      <c r="H6932" s="4"/>
      <c r="Q6932" s="1">
        <v>3</v>
      </c>
      <c r="R6932" s="6">
        <f t="shared" si="9240"/>
        <v>0</v>
      </c>
      <c r="S6932" s="6">
        <f t="shared" si="9241"/>
        <v>0</v>
      </c>
      <c r="T6932" s="6">
        <f t="shared" si="9242"/>
        <v>0</v>
      </c>
      <c r="U6932" s="6">
        <f t="shared" si="9243"/>
        <v>0</v>
      </c>
      <c r="V6932" s="6">
        <f t="shared" si="9244"/>
        <v>0</v>
      </c>
      <c r="W6932" s="6">
        <f t="shared" si="9245"/>
        <v>0</v>
      </c>
      <c r="X6932" s="17"/>
      <c r="Y6932" s="17"/>
      <c r="Z6932" s="17"/>
      <c r="AA6932" s="17"/>
      <c r="AB6932" s="17"/>
      <c r="AC6932" s="17"/>
      <c r="AE6932" s="16"/>
      <c r="AF6932" s="16"/>
      <c r="AG6932" s="16"/>
      <c r="AH6932" s="16"/>
      <c r="AI6932" s="16"/>
      <c r="AJ6932" s="16"/>
      <c r="AL6932" s="16"/>
      <c r="AM6932" s="16"/>
      <c r="AN6932" s="16"/>
      <c r="AO6932" s="16"/>
      <c r="AP6932" s="16"/>
      <c r="AQ6932" s="16"/>
      <c r="BI6932" s="1">
        <v>5</v>
      </c>
      <c r="BJ6932" s="6">
        <f>SUM($R$5:R6934)-$AB$2</f>
        <v>801.52633920000108</v>
      </c>
      <c r="BK6932" s="6">
        <f>SUM($R$5:S6934)-$AB$2</f>
        <v>3936.7897852960064</v>
      </c>
      <c r="BL6932" s="6">
        <f>SUM($R$5:T6934)-$AB$2</f>
        <v>11774.948400536003</v>
      </c>
      <c r="BM6932" s="6">
        <f>SUM($R$5:U6934)-$AB$2</f>
        <v>22748.37046187216</v>
      </c>
      <c r="BN6932" s="6">
        <f>SUM($R$5:V6934)-$AB$2</f>
        <v>38424.687692352149</v>
      </c>
      <c r="BO6932" s="6">
        <f>SUM($R$5:W6934)-$AB$2</f>
        <v>57236.268368927595</v>
      </c>
      <c r="BP6932" s="16"/>
    </row>
    <row r="6933" spans="1:68" x14ac:dyDescent="0.45">
      <c r="A6933" s="1">
        <v>2008</v>
      </c>
      <c r="B6933" s="1">
        <v>10</v>
      </c>
      <c r="C6933" s="1">
        <v>16</v>
      </c>
      <c r="D6933" s="1">
        <v>7</v>
      </c>
      <c r="E6933" s="1">
        <v>16.2</v>
      </c>
      <c r="F6933" s="1">
        <v>0</v>
      </c>
      <c r="G6933" s="4"/>
      <c r="H6933" s="4"/>
      <c r="Q6933" s="1">
        <v>4</v>
      </c>
      <c r="R6933" s="6">
        <f t="shared" si="9240"/>
        <v>0</v>
      </c>
      <c r="S6933" s="6">
        <f t="shared" si="9241"/>
        <v>0</v>
      </c>
      <c r="T6933" s="6">
        <f t="shared" si="9242"/>
        <v>0</v>
      </c>
      <c r="U6933" s="6">
        <f t="shared" si="9243"/>
        <v>0</v>
      </c>
      <c r="V6933" s="6">
        <f t="shared" si="9244"/>
        <v>0</v>
      </c>
      <c r="W6933" s="6">
        <f t="shared" si="9245"/>
        <v>0</v>
      </c>
      <c r="X6933" s="17"/>
      <c r="Y6933" s="17"/>
      <c r="Z6933" s="17"/>
      <c r="AA6933" s="17"/>
      <c r="AB6933" s="17"/>
      <c r="AC6933" s="17"/>
      <c r="AE6933" s="16"/>
      <c r="AF6933" s="16"/>
      <c r="AG6933" s="16"/>
      <c r="AH6933" s="16"/>
      <c r="AI6933" s="16"/>
      <c r="AJ6933" s="16"/>
      <c r="AL6933" s="16"/>
      <c r="AM6933" s="16"/>
      <c r="AN6933" s="16"/>
      <c r="AO6933" s="16"/>
      <c r="AP6933" s="16"/>
      <c r="AQ6933" s="16"/>
      <c r="BI6933" s="1">
        <v>6</v>
      </c>
      <c r="BJ6933" s="6">
        <f>SUM($R$5:R6935)-$AB$2</f>
        <v>801.52633920000108</v>
      </c>
      <c r="BK6933" s="6">
        <f>SUM($R$5:S6935)-$AB$2</f>
        <v>3936.7897852960064</v>
      </c>
      <c r="BL6933" s="6">
        <f>SUM($R$5:T6935)-$AB$2</f>
        <v>11774.948400536003</v>
      </c>
      <c r="BM6933" s="6">
        <f>SUM($R$5:U6935)-$AB$2</f>
        <v>22748.37046187216</v>
      </c>
      <c r="BN6933" s="6">
        <f>SUM($R$5:V6935)-$AB$2</f>
        <v>38424.687692352149</v>
      </c>
      <c r="BO6933" s="6">
        <f>SUM($R$5:W6935)-$AB$2</f>
        <v>57236.268368927595</v>
      </c>
      <c r="BP6933" s="16"/>
    </row>
    <row r="6934" spans="1:68" x14ac:dyDescent="0.45">
      <c r="A6934" s="1">
        <v>2008</v>
      </c>
      <c r="B6934" s="1">
        <v>10</v>
      </c>
      <c r="C6934" s="1">
        <v>16</v>
      </c>
      <c r="D6934" s="1">
        <v>8</v>
      </c>
      <c r="E6934" s="1">
        <v>16.2</v>
      </c>
      <c r="F6934" s="1">
        <v>19.96</v>
      </c>
      <c r="G6934" s="4"/>
      <c r="H6934" s="4"/>
      <c r="Q6934" s="1">
        <v>5</v>
      </c>
      <c r="R6934" s="6">
        <f t="shared" si="9240"/>
        <v>0</v>
      </c>
      <c r="S6934" s="6">
        <f t="shared" si="9241"/>
        <v>0</v>
      </c>
      <c r="T6934" s="6">
        <f t="shared" si="9242"/>
        <v>0</v>
      </c>
      <c r="U6934" s="6">
        <f t="shared" si="9243"/>
        <v>0</v>
      </c>
      <c r="V6934" s="6">
        <f t="shared" si="9244"/>
        <v>0</v>
      </c>
      <c r="W6934" s="6">
        <f t="shared" si="9245"/>
        <v>0</v>
      </c>
      <c r="X6934" s="17"/>
      <c r="Y6934" s="17"/>
      <c r="Z6934" s="17"/>
      <c r="AA6934" s="17"/>
      <c r="AB6934" s="17"/>
      <c r="AC6934" s="17"/>
      <c r="AE6934" s="16"/>
      <c r="AF6934" s="16"/>
      <c r="AG6934" s="16"/>
      <c r="AH6934" s="16"/>
      <c r="AI6934" s="16"/>
      <c r="AJ6934" s="16"/>
      <c r="AL6934" s="16"/>
      <c r="AM6934" s="16"/>
      <c r="AN6934" s="16"/>
      <c r="AO6934" s="16"/>
      <c r="AP6934" s="16"/>
      <c r="AQ6934" s="16"/>
      <c r="BI6934" s="1">
        <v>7</v>
      </c>
      <c r="BJ6934" s="6">
        <f>SUM($R$5:R6936)-$AB$2</f>
        <v>801.52633920000108</v>
      </c>
      <c r="BK6934" s="6">
        <f>SUM($R$5:S6936)-$AB$2</f>
        <v>3936.7897852960064</v>
      </c>
      <c r="BL6934" s="6">
        <f>SUM($R$5:T6936)-$AB$2</f>
        <v>11774.948400536003</v>
      </c>
      <c r="BM6934" s="6">
        <f>SUM($R$5:U6936)-$AB$2</f>
        <v>22748.37046187216</v>
      </c>
      <c r="BN6934" s="6">
        <f>SUM($R$5:V6936)-$AB$2</f>
        <v>38424.687692352149</v>
      </c>
      <c r="BO6934" s="6">
        <f>SUM($R$5:W6936)-$AB$2</f>
        <v>57236.268368927595</v>
      </c>
      <c r="BP6934" s="16"/>
    </row>
    <row r="6935" spans="1:68" x14ac:dyDescent="0.45">
      <c r="A6935" s="1">
        <v>2008</v>
      </c>
      <c r="B6935" s="1">
        <v>10</v>
      </c>
      <c r="C6935" s="1">
        <v>16</v>
      </c>
      <c r="D6935" s="1">
        <v>9</v>
      </c>
      <c r="E6935" s="1">
        <v>16.8</v>
      </c>
      <c r="F6935" s="1">
        <v>46.54</v>
      </c>
      <c r="G6935" s="4"/>
      <c r="H6935" s="4"/>
      <c r="Q6935" s="1">
        <v>6</v>
      </c>
      <c r="R6935" s="6">
        <f t="shared" si="9240"/>
        <v>0</v>
      </c>
      <c r="S6935" s="6">
        <f t="shared" si="9241"/>
        <v>0</v>
      </c>
      <c r="T6935" s="6">
        <f t="shared" si="9242"/>
        <v>0</v>
      </c>
      <c r="U6935" s="6">
        <f t="shared" si="9243"/>
        <v>0</v>
      </c>
      <c r="V6935" s="6">
        <f t="shared" si="9244"/>
        <v>0</v>
      </c>
      <c r="W6935" s="6">
        <f t="shared" si="9245"/>
        <v>0</v>
      </c>
      <c r="X6935" s="17"/>
      <c r="Y6935" s="17"/>
      <c r="Z6935" s="17"/>
      <c r="AA6935" s="17"/>
      <c r="AB6935" s="17"/>
      <c r="AC6935" s="17"/>
      <c r="AE6935" s="16"/>
      <c r="AF6935" s="16"/>
      <c r="AG6935" s="16"/>
      <c r="AH6935" s="16"/>
      <c r="AI6935" s="16"/>
      <c r="AJ6935" s="16"/>
      <c r="AL6935" s="16"/>
      <c r="AM6935" s="16"/>
      <c r="AN6935" s="16"/>
      <c r="AO6935" s="16"/>
      <c r="AP6935" s="16"/>
      <c r="AQ6935" s="16"/>
      <c r="BI6935" s="1">
        <v>8</v>
      </c>
      <c r="BJ6935" s="6">
        <f>SUM($R$5:R6937)-$AB$2</f>
        <v>801.53791600000102</v>
      </c>
      <c r="BK6935" s="6">
        <f>SUM($R$5:S6937)-$AB$2</f>
        <v>3936.8462800800066</v>
      </c>
      <c r="BL6935" s="6">
        <f>SUM($R$5:T6937)-$AB$2</f>
        <v>11775.117190280002</v>
      </c>
      <c r="BM6935" s="6">
        <f>SUM($R$5:U6937)-$AB$2</f>
        <v>22748.696464560158</v>
      </c>
      <c r="BN6935" s="6">
        <f>SUM($R$5:V6937)-$AB$2</f>
        <v>38425.238284960156</v>
      </c>
      <c r="BO6935" s="6">
        <f>SUM($R$5:W6937)-$AB$2</f>
        <v>57237.088469439601</v>
      </c>
      <c r="BP6935" s="16"/>
    </row>
    <row r="6936" spans="1:68" x14ac:dyDescent="0.45">
      <c r="A6936" s="1">
        <v>2008</v>
      </c>
      <c r="B6936" s="1">
        <v>10</v>
      </c>
      <c r="C6936" s="1">
        <v>16</v>
      </c>
      <c r="D6936" s="1">
        <v>10</v>
      </c>
      <c r="E6936" s="1">
        <v>17.5</v>
      </c>
      <c r="F6936" s="1">
        <v>54.59</v>
      </c>
      <c r="G6936" s="4"/>
      <c r="H6936" s="4"/>
      <c r="Q6936" s="1">
        <v>7</v>
      </c>
      <c r="R6936" s="6">
        <f t="shared" si="9240"/>
        <v>0</v>
      </c>
      <c r="S6936" s="6">
        <f t="shared" si="9241"/>
        <v>0</v>
      </c>
      <c r="T6936" s="6">
        <f t="shared" si="9242"/>
        <v>0</v>
      </c>
      <c r="U6936" s="6">
        <f t="shared" si="9243"/>
        <v>0</v>
      </c>
      <c r="V6936" s="6">
        <f t="shared" si="9244"/>
        <v>0</v>
      </c>
      <c r="W6936" s="6">
        <f t="shared" si="9245"/>
        <v>0</v>
      </c>
      <c r="X6936" s="17"/>
      <c r="Y6936" s="17"/>
      <c r="Z6936" s="17"/>
      <c r="AA6936" s="17"/>
      <c r="AB6936" s="17"/>
      <c r="AC6936" s="17"/>
      <c r="AE6936" s="16"/>
      <c r="AF6936" s="16"/>
      <c r="AG6936" s="16"/>
      <c r="AH6936" s="16"/>
      <c r="AI6936" s="16"/>
      <c r="AJ6936" s="16"/>
      <c r="AL6936" s="16"/>
      <c r="AM6936" s="16"/>
      <c r="AN6936" s="16"/>
      <c r="AO6936" s="16"/>
      <c r="AP6936" s="16"/>
      <c r="AQ6936" s="16"/>
      <c r="BI6936" s="1">
        <v>9</v>
      </c>
      <c r="BJ6936" s="6">
        <f>SUM($R$5:R6938)-$AB$2</f>
        <v>801.56490920000101</v>
      </c>
      <c r="BK6936" s="6">
        <f>SUM($R$5:S6938)-$AB$2</f>
        <v>3936.9780068960067</v>
      </c>
      <c r="BL6936" s="6">
        <f>SUM($R$5:T6938)-$AB$2</f>
        <v>11775.510751136002</v>
      </c>
      <c r="BM6936" s="6">
        <f>SUM($R$5:U6938)-$AB$2</f>
        <v>22749.456593072162</v>
      </c>
      <c r="BN6936" s="6">
        <f>SUM($R$5:V6938)-$AB$2</f>
        <v>38426.522081552153</v>
      </c>
      <c r="BO6936" s="6">
        <f>SUM($R$5:W6938)-$AB$2</f>
        <v>57239.000667727596</v>
      </c>
      <c r="BP6936" s="16"/>
    </row>
    <row r="6937" spans="1:68" x14ac:dyDescent="0.45">
      <c r="A6937" s="1">
        <v>2008</v>
      </c>
      <c r="B6937" s="1">
        <v>10</v>
      </c>
      <c r="C6937" s="1">
        <v>16</v>
      </c>
      <c r="D6937" s="1">
        <v>11</v>
      </c>
      <c r="E6937" s="1">
        <v>18</v>
      </c>
      <c r="F6937" s="1">
        <v>126.83</v>
      </c>
      <c r="G6937" s="4"/>
      <c r="H6937" s="4"/>
      <c r="Q6937" s="1">
        <v>8</v>
      </c>
      <c r="R6937" s="6">
        <f t="shared" si="9240"/>
        <v>1.15768E-2</v>
      </c>
      <c r="S6937" s="6">
        <f t="shared" si="9241"/>
        <v>4.4917983999999994E-2</v>
      </c>
      <c r="T6937" s="6">
        <f t="shared" si="9242"/>
        <v>0.11229495999999999</v>
      </c>
      <c r="U6937" s="6">
        <f t="shared" si="9243"/>
        <v>0.15721294399999999</v>
      </c>
      <c r="V6937" s="6">
        <f t="shared" si="9244"/>
        <v>0.22458991999999997</v>
      </c>
      <c r="W6937" s="6">
        <f t="shared" si="9245"/>
        <v>0.26950790400000002</v>
      </c>
      <c r="X6937" s="17"/>
      <c r="Y6937" s="17"/>
      <c r="Z6937" s="17"/>
      <c r="AA6937" s="17"/>
      <c r="AB6937" s="17"/>
      <c r="AC6937" s="17"/>
      <c r="AE6937" s="16"/>
      <c r="AF6937" s="16"/>
      <c r="AG6937" s="16"/>
      <c r="AH6937" s="16"/>
      <c r="AI6937" s="16"/>
      <c r="AJ6937" s="16"/>
      <c r="AL6937" s="16"/>
      <c r="AM6937" s="16"/>
      <c r="AN6937" s="16"/>
      <c r="AO6937" s="16"/>
      <c r="AP6937" s="16"/>
      <c r="AQ6937" s="16"/>
      <c r="BI6937" s="1">
        <v>10</v>
      </c>
      <c r="BJ6937" s="6">
        <f>SUM($R$5:R6939)-$AB$2</f>
        <v>801.59657140000104</v>
      </c>
      <c r="BK6937" s="6">
        <f>SUM($R$5:S6939)-$AB$2</f>
        <v>3937.1325184320067</v>
      </c>
      <c r="BL6937" s="6">
        <f>SUM($R$5:T6939)-$AB$2</f>
        <v>11775.972386012001</v>
      </c>
      <c r="BM6937" s="6">
        <f>SUM($R$5:U6939)-$AB$2</f>
        <v>22750.348200624161</v>
      </c>
      <c r="BN6937" s="6">
        <f>SUM($R$5:V6939)-$AB$2</f>
        <v>38428.027935784157</v>
      </c>
      <c r="BO6937" s="6">
        <f>SUM($R$5:W6939)-$AB$2</f>
        <v>57241.243617975597</v>
      </c>
      <c r="BP6937" s="16"/>
    </row>
    <row r="6938" spans="1:68" x14ac:dyDescent="0.45">
      <c r="A6938" s="1">
        <v>2008</v>
      </c>
      <c r="B6938" s="1">
        <v>10</v>
      </c>
      <c r="C6938" s="1">
        <v>16</v>
      </c>
      <c r="D6938" s="1">
        <v>12</v>
      </c>
      <c r="E6938" s="1">
        <v>19.899999999999999</v>
      </c>
      <c r="F6938" s="1">
        <v>265.16000000000003</v>
      </c>
      <c r="G6938" s="4"/>
      <c r="H6938" s="4"/>
      <c r="Q6938" s="1">
        <v>9</v>
      </c>
      <c r="R6938" s="6">
        <f t="shared" si="9240"/>
        <v>2.6993199999999998E-2</v>
      </c>
      <c r="S6938" s="6">
        <f t="shared" si="9241"/>
        <v>0.10473361599999999</v>
      </c>
      <c r="T6938" s="6">
        <f t="shared" si="9242"/>
        <v>0.26183403999999993</v>
      </c>
      <c r="U6938" s="6">
        <f t="shared" si="9243"/>
        <v>0.36656765600000002</v>
      </c>
      <c r="V6938" s="6">
        <f t="shared" si="9244"/>
        <v>0.52366807999999987</v>
      </c>
      <c r="W6938" s="6">
        <f t="shared" si="9245"/>
        <v>0.62840169600000007</v>
      </c>
      <c r="X6938" s="17"/>
      <c r="Y6938" s="17"/>
      <c r="Z6938" s="17"/>
      <c r="AA6938" s="17"/>
      <c r="AB6938" s="17"/>
      <c r="AC6938" s="17"/>
      <c r="AE6938" s="16"/>
      <c r="AF6938" s="16"/>
      <c r="AG6938" s="16"/>
      <c r="AH6938" s="16"/>
      <c r="AI6938" s="16"/>
      <c r="AJ6938" s="16"/>
      <c r="AL6938" s="16"/>
      <c r="AM6938" s="16"/>
      <c r="AN6938" s="16"/>
      <c r="AO6938" s="16"/>
      <c r="AP6938" s="16"/>
      <c r="AQ6938" s="16"/>
      <c r="BI6938" s="1">
        <v>11</v>
      </c>
      <c r="BJ6938" s="6">
        <f>SUM($R$5:R6940)-$AB$2</f>
        <v>801.67013280000106</v>
      </c>
      <c r="BK6938" s="6">
        <f>SUM($R$5:S6940)-$AB$2</f>
        <v>3937.4914980640069</v>
      </c>
      <c r="BL6938" s="6">
        <f>SUM($R$5:T6940)-$AB$2</f>
        <v>11777.044911224002</v>
      </c>
      <c r="BM6938" s="6">
        <f>SUM($R$5:U6940)-$AB$2</f>
        <v>22752.419689648163</v>
      </c>
      <c r="BN6938" s="6">
        <f>SUM($R$5:V6940)-$AB$2</f>
        <v>38431.526515968166</v>
      </c>
      <c r="BO6938" s="6">
        <f>SUM($R$5:W6940)-$AB$2</f>
        <v>57246.454707551602</v>
      </c>
      <c r="BP6938" s="16"/>
    </row>
    <row r="6939" spans="1:68" x14ac:dyDescent="0.45">
      <c r="A6939" s="1">
        <v>2008</v>
      </c>
      <c r="B6939" s="1">
        <v>10</v>
      </c>
      <c r="C6939" s="1">
        <v>16</v>
      </c>
      <c r="D6939" s="1">
        <v>13</v>
      </c>
      <c r="E6939" s="1">
        <v>20.3</v>
      </c>
      <c r="F6939" s="1">
        <v>171.39</v>
      </c>
      <c r="G6939" s="4"/>
      <c r="H6939" s="4"/>
      <c r="Q6939" s="1">
        <v>10</v>
      </c>
      <c r="R6939" s="6">
        <f t="shared" si="9240"/>
        <v>3.1662200000000001E-2</v>
      </c>
      <c r="S6939" s="6">
        <f t="shared" si="9241"/>
        <v>0.12284933599999999</v>
      </c>
      <c r="T6939" s="6">
        <f t="shared" si="9242"/>
        <v>0.30712333999999997</v>
      </c>
      <c r="U6939" s="6">
        <f t="shared" si="9243"/>
        <v>0.429972676</v>
      </c>
      <c r="V6939" s="6">
        <f t="shared" si="9244"/>
        <v>0.61424667999999993</v>
      </c>
      <c r="W6939" s="6">
        <f t="shared" si="9245"/>
        <v>0.73709601599999997</v>
      </c>
      <c r="X6939" s="17"/>
      <c r="Y6939" s="17"/>
      <c r="Z6939" s="17"/>
      <c r="AA6939" s="17"/>
      <c r="AB6939" s="17"/>
      <c r="AC6939" s="17"/>
      <c r="AE6939" s="16"/>
      <c r="AF6939" s="16"/>
      <c r="AG6939" s="16"/>
      <c r="AH6939" s="16"/>
      <c r="AI6939" s="16"/>
      <c r="AJ6939" s="16"/>
      <c r="AL6939" s="16"/>
      <c r="AM6939" s="16"/>
      <c r="AN6939" s="16"/>
      <c r="AO6939" s="16"/>
      <c r="AP6939" s="16"/>
      <c r="AQ6939" s="16"/>
      <c r="BI6939" s="1">
        <v>12</v>
      </c>
      <c r="BJ6939" s="6">
        <f t="shared" ref="BJ6939" si="9306">R6941-$AB$2</f>
        <v>-6.3774572000000003</v>
      </c>
      <c r="BK6939" s="6">
        <f t="shared" ref="BK6939" si="9307">S6941-$AB$2</f>
        <v>-5.9345339360000002</v>
      </c>
      <c r="BL6939" s="6">
        <f t="shared" ref="BL6939" si="9308">T6941-$AB$2</f>
        <v>-5.0394598400000001</v>
      </c>
      <c r="BM6939" s="6">
        <f t="shared" ref="BM6939" si="9309">U6941-$AB$2</f>
        <v>-4.4427437760000004</v>
      </c>
      <c r="BN6939" s="6">
        <f t="shared" ref="BN6939" si="9310">V6941-$AB$2</f>
        <v>-3.5476696800000003</v>
      </c>
      <c r="BO6939" s="6">
        <f t="shared" ref="BO6939" si="9311">W6941-$AB$2</f>
        <v>-2.9509536159999996</v>
      </c>
      <c r="BP6939" s="16"/>
    </row>
    <row r="6940" spans="1:68" x14ac:dyDescent="0.45">
      <c r="A6940" s="1">
        <v>2008</v>
      </c>
      <c r="B6940" s="1">
        <v>10</v>
      </c>
      <c r="C6940" s="1">
        <v>16</v>
      </c>
      <c r="D6940" s="1">
        <v>14</v>
      </c>
      <c r="E6940" s="1">
        <v>20.5</v>
      </c>
      <c r="F6940" s="1">
        <v>197.01</v>
      </c>
      <c r="G6940" s="4"/>
      <c r="H6940" s="4"/>
      <c r="Q6940" s="1">
        <v>11</v>
      </c>
      <c r="R6940" s="6">
        <f t="shared" si="9240"/>
        <v>7.3561399999999985E-2</v>
      </c>
      <c r="S6940" s="6">
        <f t="shared" si="9241"/>
        <v>0.28541823199999999</v>
      </c>
      <c r="T6940" s="6">
        <f t="shared" si="9242"/>
        <v>0.7135455799999999</v>
      </c>
      <c r="U6940" s="6">
        <f t="shared" si="9243"/>
        <v>0.99896381199999984</v>
      </c>
      <c r="V6940" s="6">
        <f t="shared" si="9244"/>
        <v>1.4270911599999998</v>
      </c>
      <c r="W6940" s="6">
        <f t="shared" si="9245"/>
        <v>1.7125093919999999</v>
      </c>
      <c r="X6940" s="17"/>
      <c r="Y6940" s="17"/>
      <c r="Z6940" s="17"/>
      <c r="AA6940" s="17"/>
      <c r="AB6940" s="17"/>
      <c r="AC6940" s="17"/>
      <c r="AE6940" s="16"/>
      <c r="AF6940" s="16"/>
      <c r="AG6940" s="16"/>
      <c r="AH6940" s="16"/>
      <c r="AI6940" s="16"/>
      <c r="AJ6940" s="16"/>
      <c r="AL6940" s="16"/>
      <c r="AM6940" s="16"/>
      <c r="AN6940" s="16"/>
      <c r="AO6940" s="16"/>
      <c r="AP6940" s="16"/>
      <c r="AQ6940" s="16"/>
      <c r="BI6940" s="1">
        <v>13</v>
      </c>
      <c r="BJ6940" s="6">
        <f>SUM($R$5:R6942)-$AB$2</f>
        <v>801.92333180000105</v>
      </c>
      <c r="BK6940" s="6">
        <f>SUM($R$5:S6942)-$AB$2</f>
        <v>3938.7271091840066</v>
      </c>
      <c r="BL6940" s="6">
        <f>SUM($R$5:T6942)-$AB$2</f>
        <v>11780.736552644003</v>
      </c>
      <c r="BM6940" s="6">
        <f>SUM($R$5:U6942)-$AB$2</f>
        <v>22759.549773488161</v>
      </c>
      <c r="BN6940" s="6">
        <f>SUM($R$5:V6942)-$AB$2</f>
        <v>38443.568660408164</v>
      </c>
      <c r="BO6940" s="6">
        <f>SUM($R$5:W6942)-$AB$2</f>
        <v>57264.391324711607</v>
      </c>
      <c r="BP6940" s="16"/>
    </row>
    <row r="6941" spans="1:68" x14ac:dyDescent="0.45">
      <c r="A6941" s="1">
        <v>2008</v>
      </c>
      <c r="B6941" s="1">
        <v>10</v>
      </c>
      <c r="C6941" s="1">
        <v>16</v>
      </c>
      <c r="D6941" s="1">
        <v>15</v>
      </c>
      <c r="E6941" s="1">
        <v>20.5</v>
      </c>
      <c r="F6941" s="1">
        <v>110.17</v>
      </c>
      <c r="G6941" s="4"/>
      <c r="H6941" s="4"/>
      <c r="Q6941" s="1">
        <v>12</v>
      </c>
      <c r="R6941" s="6">
        <f t="shared" si="9240"/>
        <v>0.15379280000000001</v>
      </c>
      <c r="S6941" s="6">
        <f t="shared" si="9241"/>
        <v>0.59671606399999999</v>
      </c>
      <c r="T6941" s="6">
        <f t="shared" si="9242"/>
        <v>1.4917901599999999</v>
      </c>
      <c r="U6941" s="6">
        <f t="shared" si="9243"/>
        <v>2.0885062240000001</v>
      </c>
      <c r="V6941" s="6">
        <f t="shared" si="9244"/>
        <v>2.9835803199999997</v>
      </c>
      <c r="W6941" s="6">
        <f t="shared" si="9245"/>
        <v>3.5802963840000004</v>
      </c>
      <c r="X6941" s="17">
        <f t="shared" ref="X6941" si="9312">SUM(R6941:R6965)-$AA$2</f>
        <v>-4.3454517999999993</v>
      </c>
      <c r="Y6941" s="17">
        <f t="shared" ref="Y6941" si="9313">SUM(S6941:S6965)-$AA$2</f>
        <v>6.8647015999999006E-2</v>
      </c>
      <c r="Z6941" s="17">
        <f t="shared" ref="Z6941" si="9314">SUM(T6941:T6965)-$AA$2</f>
        <v>8.988805039999999</v>
      </c>
      <c r="AA6941" s="17">
        <f t="shared" ref="AA6941" si="9315">SUM(U6941:U6965)-$AA$2</f>
        <v>14.935577055999996</v>
      </c>
      <c r="AB6941" s="17">
        <f t="shared" ref="AB6941" si="9316">SUM(V6941:V6965)-$AA$2</f>
        <v>23.855735079999995</v>
      </c>
      <c r="AC6941" s="17">
        <f t="shared" ref="AC6941" si="9317">SUM(W6941:W6965)-$AA$2</f>
        <v>29.802507095999996</v>
      </c>
      <c r="AE6941" s="16">
        <f t="shared" ref="AE6941" si="9318">IF(X6941&gt;0,1,0)</f>
        <v>0</v>
      </c>
      <c r="AF6941" s="16">
        <f t="shared" ref="AF6941" si="9319">IF(Y6941&gt;0,1,0)</f>
        <v>1</v>
      </c>
      <c r="AG6941" s="16">
        <f t="shared" ref="AG6941" si="9320">IF(Z6941&gt;0,1,0)</f>
        <v>1</v>
      </c>
      <c r="AH6941" s="16">
        <f t="shared" ref="AH6941" si="9321">IF(AA6941&gt;0,1,0)</f>
        <v>1</v>
      </c>
      <c r="AI6941" s="16">
        <f t="shared" ref="AI6941" si="9322">IF(AB6941&gt;0,1,0)</f>
        <v>1</v>
      </c>
      <c r="AJ6941" s="16">
        <f t="shared" ref="AJ6941" si="9323">IF(AC6941&gt;0,1,0)</f>
        <v>1</v>
      </c>
      <c r="AL6941" s="16">
        <f t="shared" ref="AL6941" si="9324">IF(X6941&lt;0,ABS(X6941*$AP$1),0)</f>
        <v>0</v>
      </c>
      <c r="AM6941" s="16">
        <f t="shared" ref="AM6941" si="9325">IF(Y6941&lt;0,ABS(Y6941*$AP$1),0)</f>
        <v>0</v>
      </c>
      <c r="AN6941" s="16">
        <f t="shared" ref="AN6941" si="9326">IF(Z6941&lt;0,ABS(Z6941*$AP$1),0)</f>
        <v>0</v>
      </c>
      <c r="AO6941" s="16">
        <f t="shared" ref="AO6941" si="9327">IF(AA6941&lt;0,ABS(AA6941*$AP$1),0)</f>
        <v>0</v>
      </c>
      <c r="AP6941" s="16">
        <f t="shared" ref="AP6941" si="9328">IF(AB6941&lt;0,ABS(AB6941*$AP$1),0)</f>
        <v>0</v>
      </c>
      <c r="AQ6941" s="16">
        <f t="shared" ref="AQ6941" si="9329">IF(AC6941&lt;0,ABS(AC6941*$AP$1),0)</f>
        <v>0</v>
      </c>
      <c r="BI6941" s="1">
        <v>14</v>
      </c>
      <c r="BJ6941" s="6">
        <f>SUM($R$5:R6943)-$AB$2</f>
        <v>802.03759760000105</v>
      </c>
      <c r="BK6941" s="6">
        <f>SUM($R$5:S6943)-$AB$2</f>
        <v>3939.2847262880064</v>
      </c>
      <c r="BL6941" s="6">
        <f>SUM($R$5:T6943)-$AB$2</f>
        <v>11782.402548008004</v>
      </c>
      <c r="BM6941" s="6">
        <f>SUM($R$5:U6943)-$AB$2</f>
        <v>22762.767498416157</v>
      </c>
      <c r="BN6941" s="6">
        <f>SUM($R$5:V6943)-$AB$2</f>
        <v>38449.00314185617</v>
      </c>
      <c r="BO6941" s="6">
        <f>SUM($R$5:W6943)-$AB$2</f>
        <v>57272.485913983612</v>
      </c>
      <c r="BP6941" s="16"/>
    </row>
    <row r="6942" spans="1:68" x14ac:dyDescent="0.45">
      <c r="A6942" s="1">
        <v>2008</v>
      </c>
      <c r="B6942" s="1">
        <v>10</v>
      </c>
      <c r="C6942" s="1">
        <v>16</v>
      </c>
      <c r="D6942" s="1">
        <v>16</v>
      </c>
      <c r="E6942" s="1">
        <v>20.3</v>
      </c>
      <c r="F6942" s="1">
        <v>53.74</v>
      </c>
      <c r="G6942" s="4"/>
      <c r="H6942" s="4"/>
      <c r="Q6942" s="1">
        <v>13</v>
      </c>
      <c r="R6942" s="6">
        <f t="shared" si="9240"/>
        <v>9.9406199999999986E-2</v>
      </c>
      <c r="S6942" s="6">
        <f t="shared" si="9241"/>
        <v>0.38569605599999995</v>
      </c>
      <c r="T6942" s="6">
        <f t="shared" si="9242"/>
        <v>0.9642401399999998</v>
      </c>
      <c r="U6942" s="6">
        <f t="shared" si="9243"/>
        <v>1.3499361959999998</v>
      </c>
      <c r="V6942" s="6">
        <f t="shared" si="9244"/>
        <v>1.9284802799999996</v>
      </c>
      <c r="W6942" s="6">
        <f t="shared" si="9245"/>
        <v>2.3141763359999996</v>
      </c>
      <c r="X6942" s="17"/>
      <c r="Y6942" s="17"/>
      <c r="Z6942" s="17"/>
      <c r="AA6942" s="17"/>
      <c r="AB6942" s="17"/>
      <c r="AC6942" s="17"/>
      <c r="AE6942" s="16"/>
      <c r="AF6942" s="16"/>
      <c r="AG6942" s="16"/>
      <c r="AH6942" s="16"/>
      <c r="AI6942" s="16"/>
      <c r="AJ6942" s="16"/>
      <c r="AL6942" s="16"/>
      <c r="AM6942" s="16"/>
      <c r="AN6942" s="16"/>
      <c r="AO6942" s="16"/>
      <c r="AP6942" s="16"/>
      <c r="AQ6942" s="16"/>
      <c r="BI6942" s="1">
        <v>15</v>
      </c>
      <c r="BJ6942" s="6">
        <f>SUM($R$5:R6944)-$AB$2</f>
        <v>802.10149620000107</v>
      </c>
      <c r="BK6942" s="6">
        <f>SUM($R$5:S6944)-$AB$2</f>
        <v>3939.5965514560062</v>
      </c>
      <c r="BL6942" s="6">
        <f>SUM($R$5:T6944)-$AB$2</f>
        <v>11783.334189596002</v>
      </c>
      <c r="BM6942" s="6">
        <f>SUM($R$5:U6944)-$AB$2</f>
        <v>22764.56688299216</v>
      </c>
      <c r="BN6942" s="6">
        <f>SUM($R$5:V6944)-$AB$2</f>
        <v>38452.042159272169</v>
      </c>
      <c r="BO6942" s="6">
        <f>SUM($R$5:W6944)-$AB$2</f>
        <v>57277.01249080761</v>
      </c>
      <c r="BP6942" s="16"/>
    </row>
    <row r="6943" spans="1:68" x14ac:dyDescent="0.45">
      <c r="A6943" s="1">
        <v>2008</v>
      </c>
      <c r="B6943" s="1">
        <v>10</v>
      </c>
      <c r="C6943" s="1">
        <v>16</v>
      </c>
      <c r="D6943" s="1">
        <v>17</v>
      </c>
      <c r="E6943" s="1">
        <v>19.600000000000001</v>
      </c>
      <c r="F6943" s="1">
        <v>7.8</v>
      </c>
      <c r="G6943" s="4"/>
      <c r="H6943" s="4"/>
      <c r="Q6943" s="1">
        <v>14</v>
      </c>
      <c r="R6943" s="6">
        <f t="shared" si="9240"/>
        <v>0.11426579999999999</v>
      </c>
      <c r="S6943" s="6">
        <f t="shared" si="9241"/>
        <v>0.44335130399999989</v>
      </c>
      <c r="T6943" s="6">
        <f t="shared" si="9242"/>
        <v>1.1083782599999998</v>
      </c>
      <c r="U6943" s="6">
        <f t="shared" si="9243"/>
        <v>1.5517295639999997</v>
      </c>
      <c r="V6943" s="6">
        <f t="shared" si="9244"/>
        <v>2.2167565199999997</v>
      </c>
      <c r="W6943" s="6">
        <f t="shared" si="9245"/>
        <v>2.6601078239999998</v>
      </c>
      <c r="X6943" s="17"/>
      <c r="Y6943" s="17"/>
      <c r="Z6943" s="17"/>
      <c r="AA6943" s="17"/>
      <c r="AB6943" s="17"/>
      <c r="AC6943" s="17"/>
      <c r="AE6943" s="16"/>
      <c r="AF6943" s="16"/>
      <c r="AG6943" s="16"/>
      <c r="AH6943" s="16"/>
      <c r="AI6943" s="16"/>
      <c r="AJ6943" s="16"/>
      <c r="AL6943" s="16"/>
      <c r="AM6943" s="16"/>
      <c r="AN6943" s="16"/>
      <c r="AO6943" s="16"/>
      <c r="AP6943" s="16"/>
      <c r="AQ6943" s="16"/>
      <c r="BI6943" s="1">
        <v>16</v>
      </c>
      <c r="BJ6943" s="6">
        <f>SUM($R$5:R6945)-$AB$2</f>
        <v>802.13266540000109</v>
      </c>
      <c r="BK6943" s="6">
        <f>SUM($R$5:S6945)-$AB$2</f>
        <v>3939.7486571520062</v>
      </c>
      <c r="BL6943" s="6">
        <f>SUM($R$5:T6945)-$AB$2</f>
        <v>11783.788636532001</v>
      </c>
      <c r="BM6943" s="6">
        <f>SUM($R$5:U6945)-$AB$2</f>
        <v>22765.444607664162</v>
      </c>
      <c r="BN6943" s="6">
        <f>SUM($R$5:V6945)-$AB$2</f>
        <v>38453.524566424174</v>
      </c>
      <c r="BO6943" s="6">
        <f>SUM($R$5:W6945)-$AB$2</f>
        <v>57279.220516935617</v>
      </c>
      <c r="BP6943" s="16"/>
    </row>
    <row r="6944" spans="1:68" x14ac:dyDescent="0.45">
      <c r="A6944" s="1">
        <v>2008</v>
      </c>
      <c r="B6944" s="1">
        <v>10</v>
      </c>
      <c r="C6944" s="1">
        <v>16</v>
      </c>
      <c r="D6944" s="1">
        <v>18</v>
      </c>
      <c r="E6944" s="1">
        <v>19.3</v>
      </c>
      <c r="F6944" s="1">
        <v>0</v>
      </c>
      <c r="G6944" s="4"/>
      <c r="H6944" s="4"/>
      <c r="Q6944" s="1">
        <v>15</v>
      </c>
      <c r="R6944" s="6">
        <f t="shared" si="9240"/>
        <v>6.38986E-2</v>
      </c>
      <c r="S6944" s="6">
        <f t="shared" si="9241"/>
        <v>0.24792656799999999</v>
      </c>
      <c r="T6944" s="6">
        <f t="shared" si="9242"/>
        <v>0.61981641999999992</v>
      </c>
      <c r="U6944" s="6">
        <f t="shared" si="9243"/>
        <v>0.86774298799999994</v>
      </c>
      <c r="V6944" s="6">
        <f t="shared" si="9244"/>
        <v>1.2396328399999998</v>
      </c>
      <c r="W6944" s="6">
        <f t="shared" si="9245"/>
        <v>1.4875594079999999</v>
      </c>
      <c r="X6944" s="17"/>
      <c r="Y6944" s="17"/>
      <c r="Z6944" s="17"/>
      <c r="AA6944" s="17"/>
      <c r="AB6944" s="17"/>
      <c r="AC6944" s="17"/>
      <c r="AE6944" s="16"/>
      <c r="AF6944" s="16"/>
      <c r="AG6944" s="16"/>
      <c r="AH6944" s="16"/>
      <c r="AI6944" s="16"/>
      <c r="AJ6944" s="16"/>
      <c r="AL6944" s="16"/>
      <c r="AM6944" s="16"/>
      <c r="AN6944" s="16"/>
      <c r="AO6944" s="16"/>
      <c r="AP6944" s="16"/>
      <c r="AQ6944" s="16"/>
      <c r="BI6944" s="1">
        <v>17</v>
      </c>
      <c r="BJ6944" s="6">
        <f>SUM($R$5:R6946)-$AB$2</f>
        <v>802.13718940000103</v>
      </c>
      <c r="BK6944" s="6">
        <f>SUM($R$5:S6946)-$AB$2</f>
        <v>3939.7707342720059</v>
      </c>
      <c r="BL6944" s="6">
        <f>SUM($R$5:T6946)-$AB$2</f>
        <v>11783.854596452002</v>
      </c>
      <c r="BM6944" s="6">
        <f>SUM($R$5:U6946)-$AB$2</f>
        <v>22765.572003504163</v>
      </c>
      <c r="BN6944" s="6">
        <f>SUM($R$5:V6946)-$AB$2</f>
        <v>38453.739727864173</v>
      </c>
      <c r="BO6944" s="6">
        <f>SUM($R$5:W6946)-$AB$2</f>
        <v>57279.540997095617</v>
      </c>
      <c r="BP6944" s="16"/>
    </row>
    <row r="6945" spans="1:68" x14ac:dyDescent="0.45">
      <c r="A6945" s="1">
        <v>2008</v>
      </c>
      <c r="B6945" s="1">
        <v>10</v>
      </c>
      <c r="C6945" s="1">
        <v>16</v>
      </c>
      <c r="D6945" s="1">
        <v>19</v>
      </c>
      <c r="E6945" s="1">
        <v>19.3</v>
      </c>
      <c r="F6945" s="1">
        <v>0</v>
      </c>
      <c r="G6945" s="4"/>
      <c r="H6945" s="4"/>
      <c r="Q6945" s="1">
        <v>16</v>
      </c>
      <c r="R6945" s="6">
        <f t="shared" si="9240"/>
        <v>3.1169200000000001E-2</v>
      </c>
      <c r="S6945" s="6">
        <f t="shared" si="9241"/>
        <v>0.12093649599999999</v>
      </c>
      <c r="T6945" s="6">
        <f t="shared" si="9242"/>
        <v>0.30234123999999996</v>
      </c>
      <c r="U6945" s="6">
        <f t="shared" si="9243"/>
        <v>0.42327773600000002</v>
      </c>
      <c r="V6945" s="6">
        <f t="shared" si="9244"/>
        <v>0.60468247999999991</v>
      </c>
      <c r="W6945" s="6">
        <f t="shared" si="9245"/>
        <v>0.72561897600000014</v>
      </c>
      <c r="X6945" s="17"/>
      <c r="Y6945" s="17"/>
      <c r="Z6945" s="17"/>
      <c r="AA6945" s="17"/>
      <c r="AB6945" s="17"/>
      <c r="AC6945" s="17"/>
      <c r="AE6945" s="16"/>
      <c r="AF6945" s="16"/>
      <c r="AG6945" s="16"/>
      <c r="AH6945" s="16"/>
      <c r="AI6945" s="16"/>
      <c r="AJ6945" s="16"/>
      <c r="AL6945" s="16"/>
      <c r="AM6945" s="16"/>
      <c r="AN6945" s="16"/>
      <c r="AO6945" s="16"/>
      <c r="AP6945" s="16"/>
      <c r="AQ6945" s="16"/>
      <c r="BI6945" s="1">
        <v>18</v>
      </c>
      <c r="BJ6945" s="6">
        <f>SUM($R$5:R6947)-$AB$2</f>
        <v>802.13718940000103</v>
      </c>
      <c r="BK6945" s="6">
        <f>SUM($R$5:S6947)-$AB$2</f>
        <v>3939.7707342720059</v>
      </c>
      <c r="BL6945" s="6">
        <f>SUM($R$5:T6947)-$AB$2</f>
        <v>11783.854596452002</v>
      </c>
      <c r="BM6945" s="6">
        <f>SUM($R$5:U6947)-$AB$2</f>
        <v>22765.572003504163</v>
      </c>
      <c r="BN6945" s="6">
        <f>SUM($R$5:V6947)-$AB$2</f>
        <v>38453.739727864173</v>
      </c>
      <c r="BO6945" s="6">
        <f>SUM($R$5:W6947)-$AB$2</f>
        <v>57279.540997095617</v>
      </c>
      <c r="BP6945" s="16"/>
    </row>
    <row r="6946" spans="1:68" x14ac:dyDescent="0.45">
      <c r="A6946" s="1">
        <v>2008</v>
      </c>
      <c r="B6946" s="1">
        <v>10</v>
      </c>
      <c r="C6946" s="1">
        <v>16</v>
      </c>
      <c r="D6946" s="1">
        <v>20</v>
      </c>
      <c r="E6946" s="1">
        <v>18.7</v>
      </c>
      <c r="F6946" s="1">
        <v>0</v>
      </c>
      <c r="G6946" s="4"/>
      <c r="H6946" s="4"/>
      <c r="Q6946" s="1">
        <v>17</v>
      </c>
      <c r="R6946" s="6">
        <f t="shared" si="9240"/>
        <v>4.5240000000000002E-3</v>
      </c>
      <c r="S6946" s="6">
        <f t="shared" si="9241"/>
        <v>1.7553119999999998E-2</v>
      </c>
      <c r="T6946" s="6">
        <f t="shared" si="9242"/>
        <v>4.3882799999999993E-2</v>
      </c>
      <c r="U6946" s="6">
        <f t="shared" si="9243"/>
        <v>6.1435920000000005E-2</v>
      </c>
      <c r="V6946" s="6">
        <f t="shared" si="9244"/>
        <v>8.7765599999999985E-2</v>
      </c>
      <c r="W6946" s="6">
        <f t="shared" si="9245"/>
        <v>0.10531872</v>
      </c>
      <c r="X6946" s="17"/>
      <c r="Y6946" s="17"/>
      <c r="Z6946" s="17"/>
      <c r="AA6946" s="17"/>
      <c r="AB6946" s="17"/>
      <c r="AC6946" s="17"/>
      <c r="AE6946" s="16"/>
      <c r="AF6946" s="16"/>
      <c r="AG6946" s="16"/>
      <c r="AH6946" s="16"/>
      <c r="AI6946" s="16"/>
      <c r="AJ6946" s="16"/>
      <c r="AL6946" s="16"/>
      <c r="AM6946" s="16"/>
      <c r="AN6946" s="16"/>
      <c r="AO6946" s="16"/>
      <c r="AP6946" s="16"/>
      <c r="AQ6946" s="16"/>
      <c r="BI6946" s="1">
        <v>19</v>
      </c>
      <c r="BJ6946" s="6">
        <f>SUM($R$5:R6948)-$AB$2</f>
        <v>802.13718940000103</v>
      </c>
      <c r="BK6946" s="6">
        <f>SUM($R$5:S6948)-$AB$2</f>
        <v>3939.7707342720059</v>
      </c>
      <c r="BL6946" s="6">
        <f>SUM($R$5:T6948)-$AB$2</f>
        <v>11783.854596452002</v>
      </c>
      <c r="BM6946" s="6">
        <f>SUM($R$5:U6948)-$AB$2</f>
        <v>22765.572003504163</v>
      </c>
      <c r="BN6946" s="6">
        <f>SUM($R$5:V6948)-$AB$2</f>
        <v>38453.739727864173</v>
      </c>
      <c r="BO6946" s="6">
        <f>SUM($R$5:W6948)-$AB$2</f>
        <v>57279.540997095617</v>
      </c>
      <c r="BP6946" s="16"/>
    </row>
    <row r="6947" spans="1:68" x14ac:dyDescent="0.45">
      <c r="A6947" s="1">
        <v>2008</v>
      </c>
      <c r="B6947" s="1">
        <v>10</v>
      </c>
      <c r="C6947" s="1">
        <v>16</v>
      </c>
      <c r="D6947" s="1">
        <v>21</v>
      </c>
      <c r="E6947" s="1">
        <v>18.8</v>
      </c>
      <c r="F6947" s="1">
        <v>0</v>
      </c>
      <c r="G6947" s="4"/>
      <c r="H6947" s="4"/>
      <c r="Q6947" s="1">
        <v>18</v>
      </c>
      <c r="R6947" s="6">
        <f t="shared" si="9240"/>
        <v>0</v>
      </c>
      <c r="S6947" s="6">
        <f t="shared" si="9241"/>
        <v>0</v>
      </c>
      <c r="T6947" s="6">
        <f t="shared" si="9242"/>
        <v>0</v>
      </c>
      <c r="U6947" s="6">
        <f t="shared" si="9243"/>
        <v>0</v>
      </c>
      <c r="V6947" s="6">
        <f t="shared" si="9244"/>
        <v>0</v>
      </c>
      <c r="W6947" s="6">
        <f t="shared" si="9245"/>
        <v>0</v>
      </c>
      <c r="X6947" s="17"/>
      <c r="Y6947" s="17"/>
      <c r="Z6947" s="17"/>
      <c r="AA6947" s="17"/>
      <c r="AB6947" s="17"/>
      <c r="AC6947" s="17"/>
      <c r="AE6947" s="16"/>
      <c r="AF6947" s="16"/>
      <c r="AG6947" s="16"/>
      <c r="AH6947" s="16"/>
      <c r="AI6947" s="16"/>
      <c r="AJ6947" s="16"/>
      <c r="AL6947" s="16"/>
      <c r="AM6947" s="16"/>
      <c r="AN6947" s="16"/>
      <c r="AO6947" s="16"/>
      <c r="AP6947" s="16"/>
      <c r="AQ6947" s="16"/>
      <c r="BI6947" s="1">
        <v>20</v>
      </c>
      <c r="BJ6947" s="6">
        <f>SUM($R$5:R6949)-$AB$2</f>
        <v>802.13718940000103</v>
      </c>
      <c r="BK6947" s="6">
        <f>SUM($R$5:S6949)-$AB$2</f>
        <v>3939.7707342720059</v>
      </c>
      <c r="BL6947" s="6">
        <f>SUM($R$5:T6949)-$AB$2</f>
        <v>11783.854596452002</v>
      </c>
      <c r="BM6947" s="6">
        <f>SUM($R$5:U6949)-$AB$2</f>
        <v>22765.572003504163</v>
      </c>
      <c r="BN6947" s="6">
        <f>SUM($R$5:V6949)-$AB$2</f>
        <v>38453.739727864173</v>
      </c>
      <c r="BO6947" s="6">
        <f>SUM($R$5:W6949)-$AB$2</f>
        <v>57279.540997095617</v>
      </c>
      <c r="BP6947" s="16"/>
    </row>
    <row r="6948" spans="1:68" x14ac:dyDescent="0.45">
      <c r="A6948" s="1">
        <v>2008</v>
      </c>
      <c r="B6948" s="1">
        <v>10</v>
      </c>
      <c r="C6948" s="1">
        <v>16</v>
      </c>
      <c r="D6948" s="1">
        <v>22</v>
      </c>
      <c r="E6948" s="1">
        <v>18.7</v>
      </c>
      <c r="F6948" s="1">
        <v>0</v>
      </c>
      <c r="G6948" s="4"/>
      <c r="H6948" s="4"/>
      <c r="Q6948" s="1">
        <v>19</v>
      </c>
      <c r="R6948" s="6">
        <f t="shared" si="9240"/>
        <v>0</v>
      </c>
      <c r="S6948" s="6">
        <f t="shared" si="9241"/>
        <v>0</v>
      </c>
      <c r="T6948" s="6">
        <f t="shared" si="9242"/>
        <v>0</v>
      </c>
      <c r="U6948" s="6">
        <f t="shared" si="9243"/>
        <v>0</v>
      </c>
      <c r="V6948" s="6">
        <f t="shared" si="9244"/>
        <v>0</v>
      </c>
      <c r="W6948" s="6">
        <f t="shared" si="9245"/>
        <v>0</v>
      </c>
      <c r="X6948" s="17"/>
      <c r="Y6948" s="17"/>
      <c r="Z6948" s="17"/>
      <c r="AA6948" s="17"/>
      <c r="AB6948" s="17"/>
      <c r="AC6948" s="17"/>
      <c r="AE6948" s="16"/>
      <c r="AF6948" s="16"/>
      <c r="AG6948" s="16"/>
      <c r="AH6948" s="16"/>
      <c r="AI6948" s="16"/>
      <c r="AJ6948" s="16"/>
      <c r="AL6948" s="16"/>
      <c r="AM6948" s="16"/>
      <c r="AN6948" s="16"/>
      <c r="AO6948" s="16"/>
      <c r="AP6948" s="16"/>
      <c r="AQ6948" s="16"/>
      <c r="BI6948" s="1">
        <v>21</v>
      </c>
      <c r="BJ6948" s="6">
        <f>SUM($R$5:R6950)-$AB$2</f>
        <v>802.13718940000103</v>
      </c>
      <c r="BK6948" s="6">
        <f>SUM($R$5:S6950)-$AB$2</f>
        <v>3939.7707342720059</v>
      </c>
      <c r="BL6948" s="6">
        <f>SUM($R$5:T6950)-$AB$2</f>
        <v>11783.854596452002</v>
      </c>
      <c r="BM6948" s="6">
        <f>SUM($R$5:U6950)-$AB$2</f>
        <v>22765.572003504163</v>
      </c>
      <c r="BN6948" s="6">
        <f>SUM($R$5:V6950)-$AB$2</f>
        <v>38453.739727864173</v>
      </c>
      <c r="BO6948" s="6">
        <f>SUM($R$5:W6950)-$AB$2</f>
        <v>57279.540997095617</v>
      </c>
      <c r="BP6948" s="16"/>
    </row>
    <row r="6949" spans="1:68" x14ac:dyDescent="0.45">
      <c r="A6949" s="1">
        <v>2008</v>
      </c>
      <c r="B6949" s="1">
        <v>10</v>
      </c>
      <c r="C6949" s="1">
        <v>16</v>
      </c>
      <c r="D6949" s="1">
        <v>23</v>
      </c>
      <c r="E6949" s="1">
        <v>18.5</v>
      </c>
      <c r="F6949" s="1">
        <v>0</v>
      </c>
      <c r="G6949" s="4"/>
      <c r="H6949" s="4"/>
      <c r="Q6949" s="1">
        <v>20</v>
      </c>
      <c r="R6949" s="6">
        <f t="shared" si="9240"/>
        <v>0</v>
      </c>
      <c r="S6949" s="6">
        <f t="shared" si="9241"/>
        <v>0</v>
      </c>
      <c r="T6949" s="6">
        <f t="shared" si="9242"/>
        <v>0</v>
      </c>
      <c r="U6949" s="6">
        <f t="shared" si="9243"/>
        <v>0</v>
      </c>
      <c r="V6949" s="6">
        <f t="shared" si="9244"/>
        <v>0</v>
      </c>
      <c r="W6949" s="6">
        <f t="shared" si="9245"/>
        <v>0</v>
      </c>
      <c r="X6949" s="17"/>
      <c r="Y6949" s="17"/>
      <c r="Z6949" s="17"/>
      <c r="AA6949" s="17"/>
      <c r="AB6949" s="17"/>
      <c r="AC6949" s="17"/>
      <c r="AE6949" s="16"/>
      <c r="AF6949" s="16"/>
      <c r="AG6949" s="16"/>
      <c r="AH6949" s="16"/>
      <c r="AI6949" s="16"/>
      <c r="AJ6949" s="16"/>
      <c r="AL6949" s="16"/>
      <c r="AM6949" s="16"/>
      <c r="AN6949" s="16"/>
      <c r="AO6949" s="16"/>
      <c r="AP6949" s="16"/>
      <c r="AQ6949" s="16"/>
      <c r="BI6949" s="1">
        <v>22</v>
      </c>
      <c r="BJ6949" s="6">
        <f>SUM($R$5:R6951)-$AB$2</f>
        <v>802.13718940000103</v>
      </c>
      <c r="BK6949" s="6">
        <f>SUM($R$5:S6951)-$AB$2</f>
        <v>3939.7707342720059</v>
      </c>
      <c r="BL6949" s="6">
        <f>SUM($R$5:T6951)-$AB$2</f>
        <v>11783.854596452002</v>
      </c>
      <c r="BM6949" s="6">
        <f>SUM($R$5:U6951)-$AB$2</f>
        <v>22765.572003504163</v>
      </c>
      <c r="BN6949" s="6">
        <f>SUM($R$5:V6951)-$AB$2</f>
        <v>38453.739727864173</v>
      </c>
      <c r="BO6949" s="6">
        <f>SUM($R$5:W6951)-$AB$2</f>
        <v>57279.540997095617</v>
      </c>
      <c r="BP6949" s="16"/>
    </row>
    <row r="6950" spans="1:68" x14ac:dyDescent="0.45">
      <c r="A6950" s="1">
        <v>2008</v>
      </c>
      <c r="B6950" s="1">
        <v>10</v>
      </c>
      <c r="C6950" s="1">
        <v>17</v>
      </c>
      <c r="D6950" s="1">
        <v>0</v>
      </c>
      <c r="E6950" s="1">
        <v>18.7</v>
      </c>
      <c r="F6950" s="1">
        <v>0</v>
      </c>
      <c r="G6950" s="4"/>
      <c r="H6950" s="4"/>
      <c r="Q6950" s="1">
        <v>21</v>
      </c>
      <c r="R6950" s="6">
        <f t="shared" ref="R6950:R7013" si="9330">$AX$2*F6947*$R$4/1000</f>
        <v>0</v>
      </c>
      <c r="S6950" s="6">
        <f t="shared" ref="S6950:S7013" si="9331">$AX$2*F6947*($S$4*$AU$2)/1000</f>
        <v>0</v>
      </c>
      <c r="T6950" s="6">
        <f t="shared" ref="T6950:T7013" si="9332">$AX$2*F6947*($T$4*$AU$2)/1000</f>
        <v>0</v>
      </c>
      <c r="U6950" s="6">
        <f t="shared" ref="U6950:U7013" si="9333">$AX$2*F6947*($U$4*$AU$2)/1000</f>
        <v>0</v>
      </c>
      <c r="V6950" s="6">
        <f t="shared" ref="V6950:V7013" si="9334">$AX$2*F6947*($V$4*$AU$2)/1000</f>
        <v>0</v>
      </c>
      <c r="W6950" s="6">
        <f t="shared" ref="W6950:W7013" si="9335">$AX$2*F6947*($W$4*$AU$2)/1000</f>
        <v>0</v>
      </c>
      <c r="X6950" s="17"/>
      <c r="Y6950" s="17"/>
      <c r="Z6950" s="17"/>
      <c r="AA6950" s="17"/>
      <c r="AB6950" s="17"/>
      <c r="AC6950" s="17"/>
      <c r="AE6950" s="16"/>
      <c r="AF6950" s="16"/>
      <c r="AG6950" s="16"/>
      <c r="AH6950" s="16"/>
      <c r="AI6950" s="16"/>
      <c r="AJ6950" s="16"/>
      <c r="AL6950" s="16"/>
      <c r="AM6950" s="16"/>
      <c r="AN6950" s="16"/>
      <c r="AO6950" s="16"/>
      <c r="AP6950" s="16"/>
      <c r="AQ6950" s="16"/>
      <c r="BI6950" s="1">
        <v>23</v>
      </c>
      <c r="BJ6950" s="6">
        <f>SUM($R$5:R6952)-$AB$2</f>
        <v>802.13718940000103</v>
      </c>
      <c r="BK6950" s="6">
        <f>SUM($R$5:S6952)-$AB$2</f>
        <v>3939.7707342720059</v>
      </c>
      <c r="BL6950" s="6">
        <f>SUM($R$5:T6952)-$AB$2</f>
        <v>11783.854596452002</v>
      </c>
      <c r="BM6950" s="6">
        <f>SUM($R$5:U6952)-$AB$2</f>
        <v>22765.572003504163</v>
      </c>
      <c r="BN6950" s="6">
        <f>SUM($R$5:V6952)-$AB$2</f>
        <v>38453.739727864173</v>
      </c>
      <c r="BO6950" s="6">
        <f>SUM($R$5:W6952)-$AB$2</f>
        <v>57279.540997095617</v>
      </c>
      <c r="BP6950" s="16"/>
    </row>
    <row r="6951" spans="1:68" x14ac:dyDescent="0.45">
      <c r="A6951" s="1">
        <v>2008</v>
      </c>
      <c r="B6951" s="1">
        <v>10</v>
      </c>
      <c r="C6951" s="1">
        <v>17</v>
      </c>
      <c r="D6951" s="1">
        <v>1</v>
      </c>
      <c r="E6951" s="1">
        <v>18.7</v>
      </c>
      <c r="F6951" s="1">
        <v>0</v>
      </c>
      <c r="G6951" s="4"/>
      <c r="H6951" s="4"/>
      <c r="Q6951" s="1">
        <v>22</v>
      </c>
      <c r="R6951" s="6">
        <f t="shared" si="9330"/>
        <v>0</v>
      </c>
      <c r="S6951" s="6">
        <f t="shared" si="9331"/>
        <v>0</v>
      </c>
      <c r="T6951" s="6">
        <f t="shared" si="9332"/>
        <v>0</v>
      </c>
      <c r="U6951" s="6">
        <f t="shared" si="9333"/>
        <v>0</v>
      </c>
      <c r="V6951" s="6">
        <f t="shared" si="9334"/>
        <v>0</v>
      </c>
      <c r="W6951" s="6">
        <f t="shared" si="9335"/>
        <v>0</v>
      </c>
      <c r="X6951" s="17"/>
      <c r="Y6951" s="17"/>
      <c r="Z6951" s="17"/>
      <c r="AA6951" s="17"/>
      <c r="AB6951" s="17"/>
      <c r="AC6951" s="17"/>
      <c r="AE6951" s="16"/>
      <c r="AF6951" s="16"/>
      <c r="AG6951" s="16"/>
      <c r="AH6951" s="16"/>
      <c r="AI6951" s="16"/>
      <c r="AJ6951" s="16"/>
      <c r="AL6951" s="16"/>
      <c r="AM6951" s="16"/>
      <c r="AN6951" s="16"/>
      <c r="AO6951" s="16"/>
      <c r="AP6951" s="16"/>
      <c r="AQ6951" s="16"/>
      <c r="BI6951" s="1">
        <v>0</v>
      </c>
      <c r="BJ6951" s="6">
        <f t="shared" ref="BJ6951" si="9336">R6953-$AB$2</f>
        <v>-6.53125</v>
      </c>
      <c r="BK6951" s="6">
        <f t="shared" ref="BK6951" si="9337">S6953-$AB$2</f>
        <v>-6.53125</v>
      </c>
      <c r="BL6951" s="6">
        <f t="shared" ref="BL6951" si="9338">T6953-$AB$2</f>
        <v>-6.53125</v>
      </c>
      <c r="BM6951" s="6">
        <f t="shared" ref="BM6951" si="9339">U6953-$AB$2</f>
        <v>-6.53125</v>
      </c>
      <c r="BN6951" s="6">
        <f t="shared" ref="BN6951" si="9340">V6953-$AB$2</f>
        <v>-6.53125</v>
      </c>
      <c r="BO6951" s="6">
        <f t="shared" ref="BO6951" si="9341">W6953-$AB$2</f>
        <v>-6.53125</v>
      </c>
      <c r="BP6951" s="16">
        <v>291</v>
      </c>
    </row>
    <row r="6952" spans="1:68" x14ac:dyDescent="0.45">
      <c r="A6952" s="1">
        <v>2008</v>
      </c>
      <c r="B6952" s="1">
        <v>10</v>
      </c>
      <c r="C6952" s="1">
        <v>17</v>
      </c>
      <c r="D6952" s="1">
        <v>2</v>
      </c>
      <c r="E6952" s="1">
        <v>18.399999999999999</v>
      </c>
      <c r="F6952" s="1">
        <v>0</v>
      </c>
      <c r="G6952" s="4"/>
      <c r="H6952" s="4"/>
      <c r="Q6952" s="1">
        <v>23</v>
      </c>
      <c r="R6952" s="6">
        <f t="shared" si="9330"/>
        <v>0</v>
      </c>
      <c r="S6952" s="6">
        <f t="shared" si="9331"/>
        <v>0</v>
      </c>
      <c r="T6952" s="6">
        <f t="shared" si="9332"/>
        <v>0</v>
      </c>
      <c r="U6952" s="6">
        <f t="shared" si="9333"/>
        <v>0</v>
      </c>
      <c r="V6952" s="6">
        <f t="shared" si="9334"/>
        <v>0</v>
      </c>
      <c r="W6952" s="6">
        <f t="shared" si="9335"/>
        <v>0</v>
      </c>
      <c r="X6952" s="17"/>
      <c r="Y6952" s="17"/>
      <c r="Z6952" s="17"/>
      <c r="AA6952" s="17"/>
      <c r="AB6952" s="17"/>
      <c r="AC6952" s="17"/>
      <c r="AE6952" s="16"/>
      <c r="AF6952" s="16"/>
      <c r="AG6952" s="16"/>
      <c r="AH6952" s="16"/>
      <c r="AI6952" s="16"/>
      <c r="AJ6952" s="16"/>
      <c r="AL6952" s="16"/>
      <c r="AM6952" s="16"/>
      <c r="AN6952" s="16"/>
      <c r="AO6952" s="16"/>
      <c r="AP6952" s="16"/>
      <c r="AQ6952" s="16"/>
      <c r="BI6952" s="1">
        <v>1</v>
      </c>
      <c r="BJ6952" s="6">
        <f>SUM($R$5:R6954)-$AB$2</f>
        <v>802.13718940000103</v>
      </c>
      <c r="BK6952" s="6">
        <f>SUM($R$5:S6954)-$AB$2</f>
        <v>3939.7707342720059</v>
      </c>
      <c r="BL6952" s="6">
        <f>SUM($R$5:T6954)-$AB$2</f>
        <v>11783.854596452002</v>
      </c>
      <c r="BM6952" s="6">
        <f>SUM($R$5:U6954)-$AB$2</f>
        <v>22765.572003504163</v>
      </c>
      <c r="BN6952" s="6">
        <f>SUM($R$5:V6954)-$AB$2</f>
        <v>38453.739727864173</v>
      </c>
      <c r="BO6952" s="6">
        <f>SUM($R$5:W6954)-$AB$2</f>
        <v>57279.540997095617</v>
      </c>
      <c r="BP6952" s="16"/>
    </row>
    <row r="6953" spans="1:68" x14ac:dyDescent="0.45">
      <c r="A6953" s="1">
        <v>2008</v>
      </c>
      <c r="B6953" s="1">
        <v>10</v>
      </c>
      <c r="C6953" s="1">
        <v>17</v>
      </c>
      <c r="D6953" s="1">
        <v>3</v>
      </c>
      <c r="E6953" s="1">
        <v>17.8</v>
      </c>
      <c r="F6953" s="1">
        <v>0</v>
      </c>
      <c r="G6953" s="4"/>
      <c r="H6953" s="4"/>
      <c r="Q6953" s="1">
        <v>0</v>
      </c>
      <c r="R6953" s="6">
        <f t="shared" si="9330"/>
        <v>0</v>
      </c>
      <c r="S6953" s="6">
        <f t="shared" si="9331"/>
        <v>0</v>
      </c>
      <c r="T6953" s="6">
        <f t="shared" si="9332"/>
        <v>0</v>
      </c>
      <c r="U6953" s="6">
        <f t="shared" si="9333"/>
        <v>0</v>
      </c>
      <c r="V6953" s="6">
        <f t="shared" si="9334"/>
        <v>0</v>
      </c>
      <c r="W6953" s="6">
        <f t="shared" si="9335"/>
        <v>0</v>
      </c>
      <c r="X6953" s="17"/>
      <c r="Y6953" s="17"/>
      <c r="Z6953" s="17"/>
      <c r="AA6953" s="17"/>
      <c r="AB6953" s="17"/>
      <c r="AC6953" s="17"/>
      <c r="AE6953" s="16"/>
      <c r="AF6953" s="16"/>
      <c r="AG6953" s="16"/>
      <c r="AH6953" s="16"/>
      <c r="AI6953" s="16"/>
      <c r="AJ6953" s="16"/>
      <c r="AL6953" s="16"/>
      <c r="AM6953" s="16"/>
      <c r="AN6953" s="16"/>
      <c r="AO6953" s="16"/>
      <c r="AP6953" s="16"/>
      <c r="AQ6953" s="16"/>
      <c r="BI6953" s="1">
        <v>2</v>
      </c>
      <c r="BJ6953" s="6">
        <f>SUM($R$5:R6955)-$AB$2</f>
        <v>802.13718940000103</v>
      </c>
      <c r="BK6953" s="6">
        <f>SUM($R$5:S6955)-$AB$2</f>
        <v>3939.7707342720059</v>
      </c>
      <c r="BL6953" s="6">
        <f>SUM($R$5:T6955)-$AB$2</f>
        <v>11783.854596452002</v>
      </c>
      <c r="BM6953" s="6">
        <f>SUM($R$5:U6955)-$AB$2</f>
        <v>22765.572003504163</v>
      </c>
      <c r="BN6953" s="6">
        <f>SUM($R$5:V6955)-$AB$2</f>
        <v>38453.739727864173</v>
      </c>
      <c r="BO6953" s="6">
        <f>SUM($R$5:W6955)-$AB$2</f>
        <v>57279.540997095617</v>
      </c>
      <c r="BP6953" s="16"/>
    </row>
    <row r="6954" spans="1:68" x14ac:dyDescent="0.45">
      <c r="A6954" s="1">
        <v>2008</v>
      </c>
      <c r="B6954" s="1">
        <v>10</v>
      </c>
      <c r="C6954" s="1">
        <v>17</v>
      </c>
      <c r="D6954" s="1">
        <v>4</v>
      </c>
      <c r="E6954" s="1">
        <v>17.399999999999999</v>
      </c>
      <c r="F6954" s="1">
        <v>0</v>
      </c>
      <c r="G6954" s="4"/>
      <c r="H6954" s="4"/>
      <c r="Q6954" s="1">
        <v>1</v>
      </c>
      <c r="R6954" s="6">
        <f t="shared" si="9330"/>
        <v>0</v>
      </c>
      <c r="S6954" s="6">
        <f t="shared" si="9331"/>
        <v>0</v>
      </c>
      <c r="T6954" s="6">
        <f t="shared" si="9332"/>
        <v>0</v>
      </c>
      <c r="U6954" s="6">
        <f t="shared" si="9333"/>
        <v>0</v>
      </c>
      <c r="V6954" s="6">
        <f t="shared" si="9334"/>
        <v>0</v>
      </c>
      <c r="W6954" s="6">
        <f t="shared" si="9335"/>
        <v>0</v>
      </c>
      <c r="X6954" s="17"/>
      <c r="Y6954" s="17"/>
      <c r="Z6954" s="17"/>
      <c r="AA6954" s="17"/>
      <c r="AB6954" s="17"/>
      <c r="AC6954" s="17"/>
      <c r="AE6954" s="16"/>
      <c r="AF6954" s="16"/>
      <c r="AG6954" s="16"/>
      <c r="AH6954" s="16"/>
      <c r="AI6954" s="16"/>
      <c r="AJ6954" s="16"/>
      <c r="AL6954" s="16"/>
      <c r="AM6954" s="16"/>
      <c r="AN6954" s="16"/>
      <c r="AO6954" s="16"/>
      <c r="AP6954" s="16"/>
      <c r="AQ6954" s="16"/>
      <c r="BI6954" s="1">
        <v>3</v>
      </c>
      <c r="BJ6954" s="6">
        <f>SUM($R$5:R6956)-$AB$2</f>
        <v>802.13718940000103</v>
      </c>
      <c r="BK6954" s="6">
        <f>SUM($R$5:S6956)-$AB$2</f>
        <v>3939.7707342720059</v>
      </c>
      <c r="BL6954" s="6">
        <f>SUM($R$5:T6956)-$AB$2</f>
        <v>11783.854596452002</v>
      </c>
      <c r="BM6954" s="6">
        <f>SUM($R$5:U6956)-$AB$2</f>
        <v>22765.572003504163</v>
      </c>
      <c r="BN6954" s="6">
        <f>SUM($R$5:V6956)-$AB$2</f>
        <v>38453.739727864173</v>
      </c>
      <c r="BO6954" s="6">
        <f>SUM($R$5:W6956)-$AB$2</f>
        <v>57279.540997095617</v>
      </c>
      <c r="BP6954" s="16"/>
    </row>
    <row r="6955" spans="1:68" x14ac:dyDescent="0.45">
      <c r="A6955" s="1">
        <v>2008</v>
      </c>
      <c r="B6955" s="1">
        <v>10</v>
      </c>
      <c r="C6955" s="1">
        <v>17</v>
      </c>
      <c r="D6955" s="1">
        <v>5</v>
      </c>
      <c r="E6955" s="1">
        <v>17.2</v>
      </c>
      <c r="F6955" s="1">
        <v>0</v>
      </c>
      <c r="G6955" s="4"/>
      <c r="H6955" s="4"/>
      <c r="Q6955" s="1">
        <v>2</v>
      </c>
      <c r="R6955" s="6">
        <f t="shared" si="9330"/>
        <v>0</v>
      </c>
      <c r="S6955" s="6">
        <f t="shared" si="9331"/>
        <v>0</v>
      </c>
      <c r="T6955" s="6">
        <f t="shared" si="9332"/>
        <v>0</v>
      </c>
      <c r="U6955" s="6">
        <f t="shared" si="9333"/>
        <v>0</v>
      </c>
      <c r="V6955" s="6">
        <f t="shared" si="9334"/>
        <v>0</v>
      </c>
      <c r="W6955" s="6">
        <f t="shared" si="9335"/>
        <v>0</v>
      </c>
      <c r="X6955" s="17"/>
      <c r="Y6955" s="17"/>
      <c r="Z6955" s="17"/>
      <c r="AA6955" s="17"/>
      <c r="AB6955" s="17"/>
      <c r="AC6955" s="17"/>
      <c r="AE6955" s="16"/>
      <c r="AF6955" s="16"/>
      <c r="AG6955" s="16"/>
      <c r="AH6955" s="16"/>
      <c r="AI6955" s="16"/>
      <c r="AJ6955" s="16"/>
      <c r="AL6955" s="16"/>
      <c r="AM6955" s="16"/>
      <c r="AN6955" s="16"/>
      <c r="AO6955" s="16"/>
      <c r="AP6955" s="16"/>
      <c r="AQ6955" s="16"/>
      <c r="BI6955" s="1">
        <v>4</v>
      </c>
      <c r="BJ6955" s="6">
        <f>SUM($R$5:R6957)-$AB$2</f>
        <v>802.13718940000103</v>
      </c>
      <c r="BK6955" s="6">
        <f>SUM($R$5:S6957)-$AB$2</f>
        <v>3939.7707342720059</v>
      </c>
      <c r="BL6955" s="6">
        <f>SUM($R$5:T6957)-$AB$2</f>
        <v>11783.854596452002</v>
      </c>
      <c r="BM6955" s="6">
        <f>SUM($R$5:U6957)-$AB$2</f>
        <v>22765.572003504163</v>
      </c>
      <c r="BN6955" s="6">
        <f>SUM($R$5:V6957)-$AB$2</f>
        <v>38453.739727864173</v>
      </c>
      <c r="BO6955" s="6">
        <f>SUM($R$5:W6957)-$AB$2</f>
        <v>57279.540997095617</v>
      </c>
      <c r="BP6955" s="16"/>
    </row>
    <row r="6956" spans="1:68" x14ac:dyDescent="0.45">
      <c r="A6956" s="1">
        <v>2008</v>
      </c>
      <c r="B6956" s="1">
        <v>10</v>
      </c>
      <c r="C6956" s="1">
        <v>17</v>
      </c>
      <c r="D6956" s="1">
        <v>6</v>
      </c>
      <c r="E6956" s="1">
        <v>17.2</v>
      </c>
      <c r="F6956" s="1">
        <v>0</v>
      </c>
      <c r="G6956" s="4"/>
      <c r="H6956" s="4"/>
      <c r="Q6956" s="1">
        <v>3</v>
      </c>
      <c r="R6956" s="6">
        <f t="shared" si="9330"/>
        <v>0</v>
      </c>
      <c r="S6956" s="6">
        <f t="shared" si="9331"/>
        <v>0</v>
      </c>
      <c r="T6956" s="6">
        <f t="shared" si="9332"/>
        <v>0</v>
      </c>
      <c r="U6956" s="6">
        <f t="shared" si="9333"/>
        <v>0</v>
      </c>
      <c r="V6956" s="6">
        <f t="shared" si="9334"/>
        <v>0</v>
      </c>
      <c r="W6956" s="6">
        <f t="shared" si="9335"/>
        <v>0</v>
      </c>
      <c r="X6956" s="17"/>
      <c r="Y6956" s="17"/>
      <c r="Z6956" s="17"/>
      <c r="AA6956" s="17"/>
      <c r="AB6956" s="17"/>
      <c r="AC6956" s="17"/>
      <c r="AE6956" s="16"/>
      <c r="AF6956" s="16"/>
      <c r="AG6956" s="16"/>
      <c r="AH6956" s="16"/>
      <c r="AI6956" s="16"/>
      <c r="AJ6956" s="16"/>
      <c r="AL6956" s="16"/>
      <c r="AM6956" s="16"/>
      <c r="AN6956" s="16"/>
      <c r="AO6956" s="16"/>
      <c r="AP6956" s="16"/>
      <c r="AQ6956" s="16"/>
      <c r="BI6956" s="1">
        <v>5</v>
      </c>
      <c r="BJ6956" s="6">
        <f>SUM($R$5:R6958)-$AB$2</f>
        <v>802.13718940000103</v>
      </c>
      <c r="BK6956" s="6">
        <f>SUM($R$5:S6958)-$AB$2</f>
        <v>3939.7707342720059</v>
      </c>
      <c r="BL6956" s="6">
        <f>SUM($R$5:T6958)-$AB$2</f>
        <v>11783.854596452002</v>
      </c>
      <c r="BM6956" s="6">
        <f>SUM($R$5:U6958)-$AB$2</f>
        <v>22765.572003504163</v>
      </c>
      <c r="BN6956" s="6">
        <f>SUM($R$5:V6958)-$AB$2</f>
        <v>38453.739727864173</v>
      </c>
      <c r="BO6956" s="6">
        <f>SUM($R$5:W6958)-$AB$2</f>
        <v>57279.540997095617</v>
      </c>
      <c r="BP6956" s="16"/>
    </row>
    <row r="6957" spans="1:68" x14ac:dyDescent="0.45">
      <c r="A6957" s="1">
        <v>2008</v>
      </c>
      <c r="B6957" s="1">
        <v>10</v>
      </c>
      <c r="C6957" s="1">
        <v>17</v>
      </c>
      <c r="D6957" s="1">
        <v>7</v>
      </c>
      <c r="E6957" s="1">
        <v>17.100000000000001</v>
      </c>
      <c r="F6957" s="1">
        <v>0</v>
      </c>
      <c r="G6957" s="4"/>
      <c r="H6957" s="4"/>
      <c r="Q6957" s="1">
        <v>4</v>
      </c>
      <c r="R6957" s="6">
        <f t="shared" si="9330"/>
        <v>0</v>
      </c>
      <c r="S6957" s="6">
        <f t="shared" si="9331"/>
        <v>0</v>
      </c>
      <c r="T6957" s="6">
        <f t="shared" si="9332"/>
        <v>0</v>
      </c>
      <c r="U6957" s="6">
        <f t="shared" si="9333"/>
        <v>0</v>
      </c>
      <c r="V6957" s="6">
        <f t="shared" si="9334"/>
        <v>0</v>
      </c>
      <c r="W6957" s="6">
        <f t="shared" si="9335"/>
        <v>0</v>
      </c>
      <c r="X6957" s="17"/>
      <c r="Y6957" s="17"/>
      <c r="Z6957" s="17"/>
      <c r="AA6957" s="17"/>
      <c r="AB6957" s="17"/>
      <c r="AC6957" s="17"/>
      <c r="AE6957" s="16"/>
      <c r="AF6957" s="16"/>
      <c r="AG6957" s="16"/>
      <c r="AH6957" s="16"/>
      <c r="AI6957" s="16"/>
      <c r="AJ6957" s="16"/>
      <c r="AL6957" s="16"/>
      <c r="AM6957" s="16"/>
      <c r="AN6957" s="16"/>
      <c r="AO6957" s="16"/>
      <c r="AP6957" s="16"/>
      <c r="AQ6957" s="16"/>
      <c r="BI6957" s="1">
        <v>6</v>
      </c>
      <c r="BJ6957" s="6">
        <f>SUM($R$5:R6959)-$AB$2</f>
        <v>802.13718940000103</v>
      </c>
      <c r="BK6957" s="6">
        <f>SUM($R$5:S6959)-$AB$2</f>
        <v>3939.7707342720059</v>
      </c>
      <c r="BL6957" s="6">
        <f>SUM($R$5:T6959)-$AB$2</f>
        <v>11783.854596452002</v>
      </c>
      <c r="BM6957" s="6">
        <f>SUM($R$5:U6959)-$AB$2</f>
        <v>22765.572003504163</v>
      </c>
      <c r="BN6957" s="6">
        <f>SUM($R$5:V6959)-$AB$2</f>
        <v>38453.739727864173</v>
      </c>
      <c r="BO6957" s="6">
        <f>SUM($R$5:W6959)-$AB$2</f>
        <v>57279.540997095617</v>
      </c>
      <c r="BP6957" s="16"/>
    </row>
    <row r="6958" spans="1:68" x14ac:dyDescent="0.45">
      <c r="A6958" s="1">
        <v>2008</v>
      </c>
      <c r="B6958" s="1">
        <v>10</v>
      </c>
      <c r="C6958" s="1">
        <v>17</v>
      </c>
      <c r="D6958" s="1">
        <v>8</v>
      </c>
      <c r="E6958" s="1">
        <v>17</v>
      </c>
      <c r="F6958" s="1">
        <v>11.66</v>
      </c>
      <c r="G6958" s="4"/>
      <c r="H6958" s="4"/>
      <c r="Q6958" s="1">
        <v>5</v>
      </c>
      <c r="R6958" s="6">
        <f t="shared" si="9330"/>
        <v>0</v>
      </c>
      <c r="S6958" s="6">
        <f t="shared" si="9331"/>
        <v>0</v>
      </c>
      <c r="T6958" s="6">
        <f t="shared" si="9332"/>
        <v>0</v>
      </c>
      <c r="U6958" s="6">
        <f t="shared" si="9333"/>
        <v>0</v>
      </c>
      <c r="V6958" s="6">
        <f t="shared" si="9334"/>
        <v>0</v>
      </c>
      <c r="W6958" s="6">
        <f t="shared" si="9335"/>
        <v>0</v>
      </c>
      <c r="X6958" s="17"/>
      <c r="Y6958" s="17"/>
      <c r="Z6958" s="17"/>
      <c r="AA6958" s="17"/>
      <c r="AB6958" s="17"/>
      <c r="AC6958" s="17"/>
      <c r="AE6958" s="16"/>
      <c r="AF6958" s="16"/>
      <c r="AG6958" s="16"/>
      <c r="AH6958" s="16"/>
      <c r="AI6958" s="16"/>
      <c r="AJ6958" s="16"/>
      <c r="AL6958" s="16"/>
      <c r="AM6958" s="16"/>
      <c r="AN6958" s="16"/>
      <c r="AO6958" s="16"/>
      <c r="AP6958" s="16"/>
      <c r="AQ6958" s="16"/>
      <c r="BI6958" s="1">
        <v>7</v>
      </c>
      <c r="BJ6958" s="6">
        <f>SUM($R$5:R6960)-$AB$2</f>
        <v>802.13718940000103</v>
      </c>
      <c r="BK6958" s="6">
        <f>SUM($R$5:S6960)-$AB$2</f>
        <v>3939.7707342720059</v>
      </c>
      <c r="BL6958" s="6">
        <f>SUM($R$5:T6960)-$AB$2</f>
        <v>11783.854596452002</v>
      </c>
      <c r="BM6958" s="6">
        <f>SUM($R$5:U6960)-$AB$2</f>
        <v>22765.572003504163</v>
      </c>
      <c r="BN6958" s="6">
        <f>SUM($R$5:V6960)-$AB$2</f>
        <v>38453.739727864173</v>
      </c>
      <c r="BO6958" s="6">
        <f>SUM($R$5:W6960)-$AB$2</f>
        <v>57279.540997095617</v>
      </c>
      <c r="BP6958" s="16"/>
    </row>
    <row r="6959" spans="1:68" x14ac:dyDescent="0.45">
      <c r="A6959" s="1">
        <v>2008</v>
      </c>
      <c r="B6959" s="1">
        <v>10</v>
      </c>
      <c r="C6959" s="1">
        <v>17</v>
      </c>
      <c r="D6959" s="1">
        <v>9</v>
      </c>
      <c r="E6959" s="1">
        <v>18</v>
      </c>
      <c r="F6959" s="1">
        <v>204.16</v>
      </c>
      <c r="G6959" s="4"/>
      <c r="H6959" s="4"/>
      <c r="Q6959" s="1">
        <v>6</v>
      </c>
      <c r="R6959" s="6">
        <f t="shared" si="9330"/>
        <v>0</v>
      </c>
      <c r="S6959" s="6">
        <f t="shared" si="9331"/>
        <v>0</v>
      </c>
      <c r="T6959" s="6">
        <f t="shared" si="9332"/>
        <v>0</v>
      </c>
      <c r="U6959" s="6">
        <f t="shared" si="9333"/>
        <v>0</v>
      </c>
      <c r="V6959" s="6">
        <f t="shared" si="9334"/>
        <v>0</v>
      </c>
      <c r="W6959" s="6">
        <f t="shared" si="9335"/>
        <v>0</v>
      </c>
      <c r="X6959" s="17"/>
      <c r="Y6959" s="17"/>
      <c r="Z6959" s="17"/>
      <c r="AA6959" s="17"/>
      <c r="AB6959" s="17"/>
      <c r="AC6959" s="17"/>
      <c r="AE6959" s="16"/>
      <c r="AF6959" s="16"/>
      <c r="AG6959" s="16"/>
      <c r="AH6959" s="16"/>
      <c r="AI6959" s="16"/>
      <c r="AJ6959" s="16"/>
      <c r="AL6959" s="16"/>
      <c r="AM6959" s="16"/>
      <c r="AN6959" s="16"/>
      <c r="AO6959" s="16"/>
      <c r="AP6959" s="16"/>
      <c r="AQ6959" s="16"/>
      <c r="BI6959" s="1">
        <v>8</v>
      </c>
      <c r="BJ6959" s="6">
        <f>SUM($R$5:R6961)-$AB$2</f>
        <v>802.14395220000108</v>
      </c>
      <c r="BK6959" s="6">
        <f>SUM($R$5:S6961)-$AB$2</f>
        <v>3939.8037367360062</v>
      </c>
      <c r="BL6959" s="6">
        <f>SUM($R$5:T6961)-$AB$2</f>
        <v>11783.953198076</v>
      </c>
      <c r="BM6959" s="6">
        <f>SUM($R$5:U6961)-$AB$2</f>
        <v>22765.762443952161</v>
      </c>
      <c r="BN6959" s="6">
        <f>SUM($R$5:V6961)-$AB$2</f>
        <v>38454.061366632181</v>
      </c>
      <c r="BO6959" s="6">
        <f>SUM($R$5:W6961)-$AB$2</f>
        <v>57280.020073847627</v>
      </c>
      <c r="BP6959" s="16"/>
    </row>
    <row r="6960" spans="1:68" x14ac:dyDescent="0.45">
      <c r="A6960" s="1">
        <v>2008</v>
      </c>
      <c r="B6960" s="1">
        <v>10</v>
      </c>
      <c r="C6960" s="1">
        <v>17</v>
      </c>
      <c r="D6960" s="1">
        <v>10</v>
      </c>
      <c r="E6960" s="1">
        <v>18.7</v>
      </c>
      <c r="F6960" s="1">
        <v>421.69</v>
      </c>
      <c r="G6960" s="4"/>
      <c r="H6960" s="4"/>
      <c r="Q6960" s="1">
        <v>7</v>
      </c>
      <c r="R6960" s="6">
        <f t="shared" si="9330"/>
        <v>0</v>
      </c>
      <c r="S6960" s="6">
        <f t="shared" si="9331"/>
        <v>0</v>
      </c>
      <c r="T6960" s="6">
        <f t="shared" si="9332"/>
        <v>0</v>
      </c>
      <c r="U6960" s="6">
        <f t="shared" si="9333"/>
        <v>0</v>
      </c>
      <c r="V6960" s="6">
        <f t="shared" si="9334"/>
        <v>0</v>
      </c>
      <c r="W6960" s="6">
        <f t="shared" si="9335"/>
        <v>0</v>
      </c>
      <c r="X6960" s="17"/>
      <c r="Y6960" s="17"/>
      <c r="Z6960" s="17"/>
      <c r="AA6960" s="17"/>
      <c r="AB6960" s="17"/>
      <c r="AC6960" s="17"/>
      <c r="AE6960" s="16"/>
      <c r="AF6960" s="16"/>
      <c r="AG6960" s="16"/>
      <c r="AH6960" s="16"/>
      <c r="AI6960" s="16"/>
      <c r="AJ6960" s="16"/>
      <c r="AL6960" s="16"/>
      <c r="AM6960" s="16"/>
      <c r="AN6960" s="16"/>
      <c r="AO6960" s="16"/>
      <c r="AP6960" s="16"/>
      <c r="AQ6960" s="16"/>
      <c r="BI6960" s="1">
        <v>9</v>
      </c>
      <c r="BJ6960" s="6">
        <f>SUM($R$5:R6962)-$AB$2</f>
        <v>802.26236500000107</v>
      </c>
      <c r="BK6960" s="6">
        <f>SUM($R$5:S6962)-$AB$2</f>
        <v>3940.3815912000064</v>
      </c>
      <c r="BL6960" s="6">
        <f>SUM($R$5:T6962)-$AB$2</f>
        <v>11785.6796567</v>
      </c>
      <c r="BM6960" s="6">
        <f>SUM($R$5:U6962)-$AB$2</f>
        <v>22769.096948400158</v>
      </c>
      <c r="BN6960" s="6">
        <f>SUM($R$5:V6962)-$AB$2</f>
        <v>38459.693079400189</v>
      </c>
      <c r="BO6960" s="6">
        <f>SUM($R$5:W6962)-$AB$2</f>
        <v>57288.408436599639</v>
      </c>
      <c r="BP6960" s="16"/>
    </row>
    <row r="6961" spans="1:68" x14ac:dyDescent="0.45">
      <c r="A6961" s="1">
        <v>2008</v>
      </c>
      <c r="B6961" s="1">
        <v>10</v>
      </c>
      <c r="C6961" s="1">
        <v>17</v>
      </c>
      <c r="D6961" s="1">
        <v>11</v>
      </c>
      <c r="E6961" s="1">
        <v>19.3</v>
      </c>
      <c r="F6961" s="1">
        <v>559.38</v>
      </c>
      <c r="G6961" s="4"/>
      <c r="H6961" s="4"/>
      <c r="Q6961" s="1">
        <v>8</v>
      </c>
      <c r="R6961" s="6">
        <f t="shared" si="9330"/>
        <v>6.7627999999999994E-3</v>
      </c>
      <c r="S6961" s="6">
        <f t="shared" si="9331"/>
        <v>2.6239663999999999E-2</v>
      </c>
      <c r="T6961" s="6">
        <f t="shared" si="9332"/>
        <v>6.559915999999999E-2</v>
      </c>
      <c r="U6961" s="6">
        <f t="shared" si="9333"/>
        <v>9.1838823999999986E-2</v>
      </c>
      <c r="V6961" s="6">
        <f t="shared" si="9334"/>
        <v>0.13119831999999998</v>
      </c>
      <c r="W6961" s="6">
        <f t="shared" si="9335"/>
        <v>0.157437984</v>
      </c>
      <c r="X6961" s="17"/>
      <c r="Y6961" s="17"/>
      <c r="Z6961" s="17"/>
      <c r="AA6961" s="17"/>
      <c r="AB6961" s="17"/>
      <c r="AC6961" s="17"/>
      <c r="AE6961" s="16"/>
      <c r="AF6961" s="16"/>
      <c r="AG6961" s="16"/>
      <c r="AH6961" s="16"/>
      <c r="AI6961" s="16"/>
      <c r="AJ6961" s="16"/>
      <c r="AL6961" s="16"/>
      <c r="AM6961" s="16"/>
      <c r="AN6961" s="16"/>
      <c r="AO6961" s="16"/>
      <c r="AP6961" s="16"/>
      <c r="AQ6961" s="16"/>
      <c r="BI6961" s="1">
        <v>10</v>
      </c>
      <c r="BJ6961" s="6">
        <f>SUM($R$5:R6963)-$AB$2</f>
        <v>802.50694520000104</v>
      </c>
      <c r="BK6961" s="6">
        <f>SUM($R$5:S6963)-$AB$2</f>
        <v>3941.5751425760068</v>
      </c>
      <c r="BL6961" s="6">
        <f>SUM($R$5:T6963)-$AB$2</f>
        <v>11789.245636015999</v>
      </c>
      <c r="BM6961" s="6">
        <f>SUM($R$5:U6963)-$AB$2</f>
        <v>22775.98432683216</v>
      </c>
      <c r="BN6961" s="6">
        <f>SUM($R$5:V6963)-$AB$2</f>
        <v>38471.325313712194</v>
      </c>
      <c r="BO6961" s="6">
        <f>SUM($R$5:W6963)-$AB$2</f>
        <v>57305.734497967642</v>
      </c>
      <c r="BP6961" s="16"/>
    </row>
    <row r="6962" spans="1:68" x14ac:dyDescent="0.45">
      <c r="A6962" s="1">
        <v>2008</v>
      </c>
      <c r="B6962" s="1">
        <v>10</v>
      </c>
      <c r="C6962" s="1">
        <v>17</v>
      </c>
      <c r="D6962" s="1">
        <v>12</v>
      </c>
      <c r="E6962" s="1">
        <v>20.5</v>
      </c>
      <c r="F6962" s="1">
        <v>640.38</v>
      </c>
      <c r="G6962" s="4"/>
      <c r="H6962" s="4"/>
      <c r="Q6962" s="1">
        <v>9</v>
      </c>
      <c r="R6962" s="6">
        <f t="shared" si="9330"/>
        <v>0.11841279999999998</v>
      </c>
      <c r="S6962" s="6">
        <f t="shared" si="9331"/>
        <v>0.45944166399999997</v>
      </c>
      <c r="T6962" s="6">
        <f t="shared" si="9332"/>
        <v>1.1486041599999999</v>
      </c>
      <c r="U6962" s="6">
        <f t="shared" si="9333"/>
        <v>1.6080458239999997</v>
      </c>
      <c r="V6962" s="6">
        <f t="shared" si="9334"/>
        <v>2.2972083199999997</v>
      </c>
      <c r="W6962" s="6">
        <f t="shared" si="9335"/>
        <v>2.7566499839999996</v>
      </c>
      <c r="X6962" s="17"/>
      <c r="Y6962" s="17"/>
      <c r="Z6962" s="17"/>
      <c r="AA6962" s="17"/>
      <c r="AB6962" s="17"/>
      <c r="AC6962" s="17"/>
      <c r="AE6962" s="16"/>
      <c r="AF6962" s="16"/>
      <c r="AG6962" s="16"/>
      <c r="AH6962" s="16"/>
      <c r="AI6962" s="16"/>
      <c r="AJ6962" s="16"/>
      <c r="AL6962" s="16"/>
      <c r="AM6962" s="16"/>
      <c r="AN6962" s="16"/>
      <c r="AO6962" s="16"/>
      <c r="AP6962" s="16"/>
      <c r="AQ6962" s="16"/>
      <c r="BI6962" s="1">
        <v>11</v>
      </c>
      <c r="BJ6962" s="6">
        <f>SUM($R$5:R6964)-$AB$2</f>
        <v>802.831385600001</v>
      </c>
      <c r="BK6962" s="6">
        <f>SUM($R$5:S6964)-$AB$2</f>
        <v>3943.1584117280072</v>
      </c>
      <c r="BL6962" s="6">
        <f>SUM($R$5:T6964)-$AB$2</f>
        <v>11793.975977047998</v>
      </c>
      <c r="BM6962" s="6">
        <f>SUM($R$5:U6964)-$AB$2</f>
        <v>22785.120568496161</v>
      </c>
      <c r="BN6962" s="6">
        <f>SUM($R$5:V6964)-$AB$2</f>
        <v>38486.755699136193</v>
      </c>
      <c r="BO6962" s="6">
        <f>SUM($R$5:W6964)-$AB$2</f>
        <v>57328.71785590364</v>
      </c>
      <c r="BP6962" s="16"/>
    </row>
    <row r="6963" spans="1:68" x14ac:dyDescent="0.45">
      <c r="A6963" s="1">
        <v>2008</v>
      </c>
      <c r="B6963" s="1">
        <v>10</v>
      </c>
      <c r="C6963" s="1">
        <v>17</v>
      </c>
      <c r="D6963" s="1">
        <v>13</v>
      </c>
      <c r="E6963" s="1">
        <v>20.8</v>
      </c>
      <c r="F6963" s="1">
        <v>663.2</v>
      </c>
      <c r="G6963" s="4"/>
      <c r="H6963" s="4"/>
      <c r="Q6963" s="1">
        <v>10</v>
      </c>
      <c r="R6963" s="6">
        <f t="shared" si="9330"/>
        <v>0.2445802</v>
      </c>
      <c r="S6963" s="6">
        <f t="shared" si="9331"/>
        <v>0.94897117599999992</v>
      </c>
      <c r="T6963" s="6">
        <f t="shared" si="9332"/>
        <v>2.3724279399999997</v>
      </c>
      <c r="U6963" s="6">
        <f t="shared" si="9333"/>
        <v>3.3213991160000003</v>
      </c>
      <c r="V6963" s="6">
        <f t="shared" si="9334"/>
        <v>4.7448558799999994</v>
      </c>
      <c r="W6963" s="6">
        <f t="shared" si="9335"/>
        <v>5.6938270559999999</v>
      </c>
      <c r="X6963" s="17"/>
      <c r="Y6963" s="17"/>
      <c r="Z6963" s="17"/>
      <c r="AA6963" s="17"/>
      <c r="AB6963" s="17"/>
      <c r="AC6963" s="17"/>
      <c r="AE6963" s="16"/>
      <c r="AF6963" s="16"/>
      <c r="AG6963" s="16"/>
      <c r="AH6963" s="16"/>
      <c r="AI6963" s="16"/>
      <c r="AJ6963" s="16"/>
      <c r="AL6963" s="16"/>
      <c r="AM6963" s="16"/>
      <c r="AN6963" s="16"/>
      <c r="AO6963" s="16"/>
      <c r="AP6963" s="16"/>
      <c r="AQ6963" s="16"/>
      <c r="BI6963" s="1">
        <v>12</v>
      </c>
      <c r="BJ6963" s="6">
        <f t="shared" ref="BJ6963" si="9342">R6965-$AB$2</f>
        <v>-6.1598296000000001</v>
      </c>
      <c r="BK6963" s="6">
        <f t="shared" ref="BK6963" si="9343">S6965-$AB$2</f>
        <v>-5.0901388480000005</v>
      </c>
      <c r="BL6963" s="6">
        <f t="shared" ref="BL6963" si="9344">T6965-$AB$2</f>
        <v>-2.9284721200000003</v>
      </c>
      <c r="BM6963" s="6">
        <f t="shared" ref="BM6963" si="9345">U6965-$AB$2</f>
        <v>-1.4873609679999999</v>
      </c>
      <c r="BN6963" s="6">
        <f t="shared" ref="BN6963" si="9346">V6965-$AB$2</f>
        <v>0.67430575999999931</v>
      </c>
      <c r="BO6963" s="6">
        <f t="shared" ref="BO6963" si="9347">W6965-$AB$2</f>
        <v>2.1154169120000006</v>
      </c>
      <c r="BP6963" s="16"/>
    </row>
    <row r="6964" spans="1:68" x14ac:dyDescent="0.45">
      <c r="A6964" s="1">
        <v>2008</v>
      </c>
      <c r="B6964" s="1">
        <v>10</v>
      </c>
      <c r="C6964" s="1">
        <v>17</v>
      </c>
      <c r="D6964" s="1">
        <v>14</v>
      </c>
      <c r="E6964" s="1">
        <v>20.8</v>
      </c>
      <c r="F6964" s="1">
        <v>616.04999999999995</v>
      </c>
      <c r="G6964" s="4"/>
      <c r="H6964" s="4"/>
      <c r="Q6964" s="1">
        <v>11</v>
      </c>
      <c r="R6964" s="6">
        <f t="shared" si="9330"/>
        <v>0.32444039999999996</v>
      </c>
      <c r="S6964" s="6">
        <f t="shared" si="9331"/>
        <v>1.2588287519999999</v>
      </c>
      <c r="T6964" s="6">
        <f t="shared" si="9332"/>
        <v>3.1470718799999995</v>
      </c>
      <c r="U6964" s="6">
        <f t="shared" si="9333"/>
        <v>4.4059006319999989</v>
      </c>
      <c r="V6964" s="6">
        <f t="shared" si="9334"/>
        <v>6.294143759999999</v>
      </c>
      <c r="W6964" s="6">
        <f t="shared" si="9335"/>
        <v>7.5529725119999993</v>
      </c>
      <c r="X6964" s="17"/>
      <c r="Y6964" s="17"/>
      <c r="Z6964" s="17"/>
      <c r="AA6964" s="17"/>
      <c r="AB6964" s="17"/>
      <c r="AC6964" s="17"/>
      <c r="AE6964" s="16"/>
      <c r="AF6964" s="16"/>
      <c r="AG6964" s="16"/>
      <c r="AH6964" s="16"/>
      <c r="AI6964" s="16"/>
      <c r="AJ6964" s="16"/>
      <c r="AL6964" s="16"/>
      <c r="AM6964" s="16"/>
      <c r="AN6964" s="16"/>
      <c r="AO6964" s="16"/>
      <c r="AP6964" s="16"/>
      <c r="AQ6964" s="16"/>
      <c r="BI6964" s="1">
        <v>13</v>
      </c>
      <c r="BJ6964" s="6">
        <f>SUM($R$5:R6966)-$AB$2</f>
        <v>803.58746200000098</v>
      </c>
      <c r="BK6964" s="6">
        <f>SUM($R$5:S6966)-$AB$2</f>
        <v>3946.8480645600071</v>
      </c>
      <c r="BL6964" s="6">
        <f>SUM($R$5:T6966)-$AB$2</f>
        <v>11804.999570959999</v>
      </c>
      <c r="BM6964" s="6">
        <f>SUM($R$5:U6966)-$AB$2</f>
        <v>22806.411679920155</v>
      </c>
      <c r="BN6964" s="6">
        <f>SUM($R$5:V6966)-$AB$2</f>
        <v>38522.71469272019</v>
      </c>
      <c r="BO6964" s="6">
        <f>SUM($R$5:W6966)-$AB$2</f>
        <v>57382.278308079636</v>
      </c>
      <c r="BP6964" s="16"/>
    </row>
    <row r="6965" spans="1:68" x14ac:dyDescent="0.45">
      <c r="A6965" s="1">
        <v>2008</v>
      </c>
      <c r="B6965" s="1">
        <v>10</v>
      </c>
      <c r="C6965" s="1">
        <v>17</v>
      </c>
      <c r="D6965" s="1">
        <v>15</v>
      </c>
      <c r="E6965" s="1">
        <v>20.7</v>
      </c>
      <c r="F6965" s="1">
        <v>502.36</v>
      </c>
      <c r="G6965" s="4"/>
      <c r="H6965" s="4"/>
      <c r="Q6965" s="1">
        <v>12</v>
      </c>
      <c r="R6965" s="6">
        <f t="shared" si="9330"/>
        <v>0.37142039999999998</v>
      </c>
      <c r="S6965" s="6">
        <f t="shared" si="9331"/>
        <v>1.441111152</v>
      </c>
      <c r="T6965" s="6">
        <f t="shared" si="9332"/>
        <v>3.6027778799999997</v>
      </c>
      <c r="U6965" s="6">
        <f t="shared" si="9333"/>
        <v>5.0438890320000001</v>
      </c>
      <c r="V6965" s="6">
        <f t="shared" si="9334"/>
        <v>7.2055557599999993</v>
      </c>
      <c r="W6965" s="6">
        <f t="shared" si="9335"/>
        <v>8.6466669120000006</v>
      </c>
      <c r="X6965" s="17">
        <f t="shared" ref="X6965" si="9348">SUM(R6965:R6989)-$AA$2</f>
        <v>-3.6020194000000001</v>
      </c>
      <c r="Y6965" s="17">
        <f t="shared" ref="Y6965" si="9349">SUM(S6965:S6989)-$AA$2</f>
        <v>2.953164728</v>
      </c>
      <c r="Z6965" s="17">
        <f t="shared" ref="Z6965" si="9350">SUM(T6965:T6989)-$AA$2</f>
        <v>16.20009932</v>
      </c>
      <c r="AA6965" s="17">
        <f t="shared" ref="AA6965" si="9351">SUM(U6965:U6989)-$AA$2</f>
        <v>25.031389047999998</v>
      </c>
      <c r="AB6965" s="17">
        <f t="shared" ref="AB6965" si="9352">SUM(V6965:V6989)-$AA$2</f>
        <v>38.278323640000004</v>
      </c>
      <c r="AC6965" s="17">
        <f t="shared" ref="AC6965" si="9353">SUM(W6965:W6989)-$AA$2</f>
        <v>47.109613368000005</v>
      </c>
      <c r="AE6965" s="16">
        <f t="shared" ref="AE6965" si="9354">IF(X6965&gt;0,1,0)</f>
        <v>0</v>
      </c>
      <c r="AF6965" s="16">
        <f t="shared" ref="AF6965" si="9355">IF(Y6965&gt;0,1,0)</f>
        <v>1</v>
      </c>
      <c r="AG6965" s="16">
        <f t="shared" ref="AG6965" si="9356">IF(Z6965&gt;0,1,0)</f>
        <v>1</v>
      </c>
      <c r="AH6965" s="16">
        <f t="shared" ref="AH6965" si="9357">IF(AA6965&gt;0,1,0)</f>
        <v>1</v>
      </c>
      <c r="AI6965" s="16">
        <f t="shared" ref="AI6965" si="9358">IF(AB6965&gt;0,1,0)</f>
        <v>1</v>
      </c>
      <c r="AJ6965" s="16">
        <f t="shared" ref="AJ6965" si="9359">IF(AC6965&gt;0,1,0)</f>
        <v>1</v>
      </c>
      <c r="AL6965" s="16">
        <f t="shared" ref="AL6965" si="9360">IF(X6965&lt;0,ABS(X6965*$AP$1),0)</f>
        <v>0</v>
      </c>
      <c r="AM6965" s="16">
        <f t="shared" ref="AM6965" si="9361">IF(Y6965&lt;0,ABS(Y6965*$AP$1),0)</f>
        <v>0</v>
      </c>
      <c r="AN6965" s="16">
        <f t="shared" ref="AN6965" si="9362">IF(Z6965&lt;0,ABS(Z6965*$AP$1),0)</f>
        <v>0</v>
      </c>
      <c r="AO6965" s="16">
        <f t="shared" ref="AO6965" si="9363">IF(AA6965&lt;0,ABS(AA6965*$AP$1),0)</f>
        <v>0</v>
      </c>
      <c r="AP6965" s="16">
        <f t="shared" ref="AP6965" si="9364">IF(AB6965&lt;0,ABS(AB6965*$AP$1),0)</f>
        <v>0</v>
      </c>
      <c r="AQ6965" s="16">
        <f t="shared" ref="AQ6965" si="9365">IF(AC6965&lt;0,ABS(AC6965*$AP$1),0)</f>
        <v>0</v>
      </c>
      <c r="BI6965" s="1">
        <v>14</v>
      </c>
      <c r="BJ6965" s="6">
        <f>SUM($R$5:R6967)-$AB$2</f>
        <v>803.94477100000097</v>
      </c>
      <c r="BK6965" s="6">
        <f>SUM($R$5:S6967)-$AB$2</f>
        <v>3948.5917324800071</v>
      </c>
      <c r="BL6965" s="6">
        <f>SUM($R$5:T6967)-$AB$2</f>
        <v>11810.209136179999</v>
      </c>
      <c r="BM6965" s="6">
        <f>SUM($R$5:U6967)-$AB$2</f>
        <v>22816.473501360157</v>
      </c>
      <c r="BN6965" s="6">
        <f>SUM($R$5:V6967)-$AB$2</f>
        <v>38539.708308760186</v>
      </c>
      <c r="BO6965" s="6">
        <f>SUM($R$5:W6967)-$AB$2</f>
        <v>57407.59007763963</v>
      </c>
      <c r="BP6965" s="16"/>
    </row>
    <row r="6966" spans="1:68" x14ac:dyDescent="0.45">
      <c r="A6966" s="1">
        <v>2008</v>
      </c>
      <c r="B6966" s="1">
        <v>10</v>
      </c>
      <c r="C6966" s="1">
        <v>17</v>
      </c>
      <c r="D6966" s="1">
        <v>16</v>
      </c>
      <c r="E6966" s="1">
        <v>20.3</v>
      </c>
      <c r="F6966" s="1">
        <v>296.02</v>
      </c>
      <c r="G6966" s="4"/>
      <c r="H6966" s="4"/>
      <c r="Q6966" s="1">
        <v>13</v>
      </c>
      <c r="R6966" s="6">
        <f t="shared" si="9330"/>
        <v>0.384656</v>
      </c>
      <c r="S6966" s="6">
        <f t="shared" si="9331"/>
        <v>1.4924652799999998</v>
      </c>
      <c r="T6966" s="6">
        <f t="shared" si="9332"/>
        <v>3.7311632000000001</v>
      </c>
      <c r="U6966" s="6">
        <f t="shared" si="9333"/>
        <v>5.2236284800000004</v>
      </c>
      <c r="V6966" s="6">
        <f t="shared" si="9334"/>
        <v>7.4623264000000002</v>
      </c>
      <c r="W6966" s="6">
        <f t="shared" si="9335"/>
        <v>8.9547916799999996</v>
      </c>
      <c r="X6966" s="17"/>
      <c r="Y6966" s="17"/>
      <c r="Z6966" s="17"/>
      <c r="AA6966" s="17"/>
      <c r="AB6966" s="17"/>
      <c r="AC6966" s="17"/>
      <c r="AE6966" s="16"/>
      <c r="AF6966" s="16"/>
      <c r="AG6966" s="16"/>
      <c r="AH6966" s="16"/>
      <c r="AI6966" s="16"/>
      <c r="AJ6966" s="16"/>
      <c r="AL6966" s="16"/>
      <c r="AM6966" s="16"/>
      <c r="AN6966" s="16"/>
      <c r="AO6966" s="16"/>
      <c r="AP6966" s="16"/>
      <c r="AQ6966" s="16"/>
      <c r="BI6966" s="1">
        <v>15</v>
      </c>
      <c r="BJ6966" s="6">
        <f>SUM($R$5:R6968)-$AB$2</f>
        <v>804.23613980000096</v>
      </c>
      <c r="BK6966" s="6">
        <f>SUM($R$5:S6968)-$AB$2</f>
        <v>3950.0136122240069</v>
      </c>
      <c r="BL6966" s="6">
        <f>SUM($R$5:T6968)-$AB$2</f>
        <v>11814.457293284</v>
      </c>
      <c r="BM6966" s="6">
        <f>SUM($R$5:U6968)-$AB$2</f>
        <v>22824.678446768157</v>
      </c>
      <c r="BN6966" s="6">
        <f>SUM($R$5:V6968)-$AB$2</f>
        <v>38553.565808888183</v>
      </c>
      <c r="BO6966" s="6">
        <f>SUM($R$5:W6968)-$AB$2</f>
        <v>57428.230643431627</v>
      </c>
      <c r="BP6966" s="16"/>
    </row>
    <row r="6967" spans="1:68" x14ac:dyDescent="0.45">
      <c r="A6967" s="1">
        <v>2008</v>
      </c>
      <c r="B6967" s="1">
        <v>10</v>
      </c>
      <c r="C6967" s="1">
        <v>17</v>
      </c>
      <c r="D6967" s="1">
        <v>17</v>
      </c>
      <c r="E6967" s="1">
        <v>19.7</v>
      </c>
      <c r="F6967" s="1">
        <v>125.54</v>
      </c>
      <c r="G6967" s="4"/>
      <c r="H6967" s="4"/>
      <c r="Q6967" s="1">
        <v>14</v>
      </c>
      <c r="R6967" s="6">
        <f t="shared" si="9330"/>
        <v>0.35730899999999999</v>
      </c>
      <c r="S6967" s="6">
        <f t="shared" si="9331"/>
        <v>1.3863589199999999</v>
      </c>
      <c r="T6967" s="6">
        <f t="shared" si="9332"/>
        <v>3.4658972999999995</v>
      </c>
      <c r="U6967" s="6">
        <f t="shared" si="9333"/>
        <v>4.8522562199999992</v>
      </c>
      <c r="V6967" s="6">
        <f t="shared" si="9334"/>
        <v>6.931794599999999</v>
      </c>
      <c r="W6967" s="6">
        <f t="shared" si="9335"/>
        <v>8.3181535199999992</v>
      </c>
      <c r="X6967" s="17"/>
      <c r="Y6967" s="17"/>
      <c r="Z6967" s="17"/>
      <c r="AA6967" s="17"/>
      <c r="AB6967" s="17"/>
      <c r="AC6967" s="17"/>
      <c r="AE6967" s="16"/>
      <c r="AF6967" s="16"/>
      <c r="AG6967" s="16"/>
      <c r="AH6967" s="16"/>
      <c r="AI6967" s="16"/>
      <c r="AJ6967" s="16"/>
      <c r="AL6967" s="16"/>
      <c r="AM6967" s="16"/>
      <c r="AN6967" s="16"/>
      <c r="AO6967" s="16"/>
      <c r="AP6967" s="16"/>
      <c r="AQ6967" s="16"/>
      <c r="BI6967" s="1">
        <v>16</v>
      </c>
      <c r="BJ6967" s="6">
        <f>SUM($R$5:R6969)-$AB$2</f>
        <v>804.40783140000099</v>
      </c>
      <c r="BK6967" s="6">
        <f>SUM($R$5:S6969)-$AB$2</f>
        <v>3950.8514672320071</v>
      </c>
      <c r="BL6967" s="6">
        <f>SUM($R$5:T6969)-$AB$2</f>
        <v>11816.960556812001</v>
      </c>
      <c r="BM6967" s="6">
        <f>SUM($R$5:U6969)-$AB$2</f>
        <v>22829.513282224158</v>
      </c>
      <c r="BN6967" s="6">
        <f>SUM($R$5:V6969)-$AB$2</f>
        <v>38561.731461384181</v>
      </c>
      <c r="BO6967" s="6">
        <f>SUM($R$5:W6969)-$AB$2</f>
        <v>57440.393276375624</v>
      </c>
      <c r="BP6967" s="16"/>
    </row>
    <row r="6968" spans="1:68" x14ac:dyDescent="0.45">
      <c r="A6968" s="1">
        <v>2008</v>
      </c>
      <c r="B6968" s="1">
        <v>10</v>
      </c>
      <c r="C6968" s="1">
        <v>17</v>
      </c>
      <c r="D6968" s="1">
        <v>18</v>
      </c>
      <c r="E6968" s="1">
        <v>18.600000000000001</v>
      </c>
      <c r="F6968" s="1">
        <v>8.48</v>
      </c>
      <c r="G6968" s="4"/>
      <c r="H6968" s="4"/>
      <c r="Q6968" s="1">
        <v>15</v>
      </c>
      <c r="R6968" s="6">
        <f t="shared" si="9330"/>
        <v>0.29136879999999998</v>
      </c>
      <c r="S6968" s="6">
        <f t="shared" si="9331"/>
        <v>1.1305109439999999</v>
      </c>
      <c r="T6968" s="6">
        <f t="shared" si="9332"/>
        <v>2.8262773599999997</v>
      </c>
      <c r="U6968" s="6">
        <f t="shared" si="9333"/>
        <v>3.9567883039999998</v>
      </c>
      <c r="V6968" s="6">
        <f t="shared" si="9334"/>
        <v>5.6525547199999995</v>
      </c>
      <c r="W6968" s="6">
        <f t="shared" si="9335"/>
        <v>6.7830656639999996</v>
      </c>
      <c r="X6968" s="17"/>
      <c r="Y6968" s="17"/>
      <c r="Z6968" s="17"/>
      <c r="AA6968" s="17"/>
      <c r="AB6968" s="17"/>
      <c r="AC6968" s="17"/>
      <c r="AE6968" s="16"/>
      <c r="AF6968" s="16"/>
      <c r="AG6968" s="16"/>
      <c r="AH6968" s="16"/>
      <c r="AI6968" s="16"/>
      <c r="AJ6968" s="16"/>
      <c r="AL6968" s="16"/>
      <c r="AM6968" s="16"/>
      <c r="AN6968" s="16"/>
      <c r="AO6968" s="16"/>
      <c r="AP6968" s="16"/>
      <c r="AQ6968" s="16"/>
      <c r="BI6968" s="1">
        <v>17</v>
      </c>
      <c r="BJ6968" s="6">
        <f>SUM($R$5:R6970)-$AB$2</f>
        <v>804.48064460000103</v>
      </c>
      <c r="BK6968" s="6">
        <f>SUM($R$5:S6970)-$AB$2</f>
        <v>3951.2067956480068</v>
      </c>
      <c r="BL6968" s="6">
        <f>SUM($R$5:T6970)-$AB$2</f>
        <v>11818.022173268002</v>
      </c>
      <c r="BM6968" s="6">
        <f>SUM($R$5:U6970)-$AB$2</f>
        <v>22831.56370193616</v>
      </c>
      <c r="BN6968" s="6">
        <f>SUM($R$5:V6970)-$AB$2</f>
        <v>38565.194457176178</v>
      </c>
      <c r="BO6968" s="6">
        <f>SUM($R$5:W6970)-$AB$2</f>
        <v>57445.551363463623</v>
      </c>
      <c r="BP6968" s="16"/>
    </row>
    <row r="6969" spans="1:68" x14ac:dyDescent="0.45">
      <c r="A6969" s="1">
        <v>2008</v>
      </c>
      <c r="B6969" s="1">
        <v>10</v>
      </c>
      <c r="C6969" s="1">
        <v>17</v>
      </c>
      <c r="D6969" s="1">
        <v>19</v>
      </c>
      <c r="E6969" s="1">
        <v>17.600000000000001</v>
      </c>
      <c r="F6969" s="1">
        <v>0</v>
      </c>
      <c r="G6969" s="4"/>
      <c r="H6969" s="4"/>
      <c r="Q6969" s="1">
        <v>16</v>
      </c>
      <c r="R6969" s="6">
        <f t="shared" si="9330"/>
        <v>0.17169159999999997</v>
      </c>
      <c r="S6969" s="6">
        <f t="shared" si="9331"/>
        <v>0.66616340799999985</v>
      </c>
      <c r="T6969" s="6">
        <f t="shared" si="9332"/>
        <v>1.6654085199999995</v>
      </c>
      <c r="U6969" s="6">
        <f t="shared" si="9333"/>
        <v>2.3315719279999993</v>
      </c>
      <c r="V6969" s="6">
        <f t="shared" si="9334"/>
        <v>3.330817039999999</v>
      </c>
      <c r="W6969" s="6">
        <f t="shared" si="9335"/>
        <v>3.9969804479999995</v>
      </c>
      <c r="X6969" s="17"/>
      <c r="Y6969" s="17"/>
      <c r="Z6969" s="17"/>
      <c r="AA6969" s="17"/>
      <c r="AB6969" s="17"/>
      <c r="AC6969" s="17"/>
      <c r="AE6969" s="16"/>
      <c r="AF6969" s="16"/>
      <c r="AG6969" s="16"/>
      <c r="AH6969" s="16"/>
      <c r="AI6969" s="16"/>
      <c r="AJ6969" s="16"/>
      <c r="AL6969" s="16"/>
      <c r="AM6969" s="16"/>
      <c r="AN6969" s="16"/>
      <c r="AO6969" s="16"/>
      <c r="AP6969" s="16"/>
      <c r="AQ6969" s="16"/>
      <c r="BI6969" s="1">
        <v>18</v>
      </c>
      <c r="BJ6969" s="6">
        <f>SUM($R$5:R6971)-$AB$2</f>
        <v>804.48556300000098</v>
      </c>
      <c r="BK6969" s="6">
        <f>SUM($R$5:S6971)-$AB$2</f>
        <v>3951.2307974400069</v>
      </c>
      <c r="BL6969" s="6">
        <f>SUM($R$5:T6971)-$AB$2</f>
        <v>11818.093883540003</v>
      </c>
      <c r="BM6969" s="6">
        <f>SUM($R$5:U6971)-$AB$2</f>
        <v>22831.70220408016</v>
      </c>
      <c r="BN6969" s="6">
        <f>SUM($R$5:V6971)-$AB$2</f>
        <v>38565.428376280179</v>
      </c>
      <c r="BO6969" s="6">
        <f>SUM($R$5:W6971)-$AB$2</f>
        <v>57445.899782919623</v>
      </c>
      <c r="BP6969" s="16"/>
    </row>
    <row r="6970" spans="1:68" x14ac:dyDescent="0.45">
      <c r="A6970" s="1">
        <v>2008</v>
      </c>
      <c r="B6970" s="1">
        <v>10</v>
      </c>
      <c r="C6970" s="1">
        <v>17</v>
      </c>
      <c r="D6970" s="1">
        <v>20</v>
      </c>
      <c r="E6970" s="1">
        <v>17.100000000000001</v>
      </c>
      <c r="F6970" s="1">
        <v>0</v>
      </c>
      <c r="G6970" s="4"/>
      <c r="H6970" s="4"/>
      <c r="Q6970" s="1">
        <v>17</v>
      </c>
      <c r="R6970" s="6">
        <f t="shared" si="9330"/>
        <v>7.2813199999999995E-2</v>
      </c>
      <c r="S6970" s="6">
        <f t="shared" si="9331"/>
        <v>0.28251521599999996</v>
      </c>
      <c r="T6970" s="6">
        <f t="shared" si="9332"/>
        <v>0.70628803999999989</v>
      </c>
      <c r="U6970" s="6">
        <f t="shared" si="9333"/>
        <v>0.98880325599999996</v>
      </c>
      <c r="V6970" s="6">
        <f t="shared" si="9334"/>
        <v>1.4125760799999998</v>
      </c>
      <c r="W6970" s="6">
        <f t="shared" si="9335"/>
        <v>1.695091296</v>
      </c>
      <c r="X6970" s="17"/>
      <c r="Y6970" s="17"/>
      <c r="Z6970" s="17"/>
      <c r="AA6970" s="17"/>
      <c r="AB6970" s="17"/>
      <c r="AC6970" s="17"/>
      <c r="AE6970" s="16"/>
      <c r="AF6970" s="16"/>
      <c r="AG6970" s="16"/>
      <c r="AH6970" s="16"/>
      <c r="AI6970" s="16"/>
      <c r="AJ6970" s="16"/>
      <c r="AL6970" s="16"/>
      <c r="AM6970" s="16"/>
      <c r="AN6970" s="16"/>
      <c r="AO6970" s="16"/>
      <c r="AP6970" s="16"/>
      <c r="AQ6970" s="16"/>
      <c r="BI6970" s="1">
        <v>19</v>
      </c>
      <c r="BJ6970" s="6">
        <f>SUM($R$5:R6972)-$AB$2</f>
        <v>804.48556300000098</v>
      </c>
      <c r="BK6970" s="6">
        <f>SUM($R$5:S6972)-$AB$2</f>
        <v>3951.2307974400069</v>
      </c>
      <c r="BL6970" s="6">
        <f>SUM($R$5:T6972)-$AB$2</f>
        <v>11818.093883540003</v>
      </c>
      <c r="BM6970" s="6">
        <f>SUM($R$5:U6972)-$AB$2</f>
        <v>22831.70220408016</v>
      </c>
      <c r="BN6970" s="6">
        <f>SUM($R$5:V6972)-$AB$2</f>
        <v>38565.428376280179</v>
      </c>
      <c r="BO6970" s="6">
        <f>SUM($R$5:W6972)-$AB$2</f>
        <v>57445.899782919623</v>
      </c>
      <c r="BP6970" s="16"/>
    </row>
    <row r="6971" spans="1:68" x14ac:dyDescent="0.45">
      <c r="A6971" s="1">
        <v>2008</v>
      </c>
      <c r="B6971" s="1">
        <v>10</v>
      </c>
      <c r="C6971" s="1">
        <v>17</v>
      </c>
      <c r="D6971" s="1">
        <v>21</v>
      </c>
      <c r="E6971" s="1">
        <v>16.899999999999999</v>
      </c>
      <c r="F6971" s="1">
        <v>0</v>
      </c>
      <c r="G6971" s="4"/>
      <c r="H6971" s="4"/>
      <c r="Q6971" s="1">
        <v>18</v>
      </c>
      <c r="R6971" s="6">
        <f t="shared" si="9330"/>
        <v>4.9183999999999999E-3</v>
      </c>
      <c r="S6971" s="6">
        <f t="shared" si="9331"/>
        <v>1.9083392000000001E-2</v>
      </c>
      <c r="T6971" s="6">
        <f t="shared" si="9332"/>
        <v>4.7708479999999998E-2</v>
      </c>
      <c r="U6971" s="6">
        <f t="shared" si="9333"/>
        <v>6.6791872000000002E-2</v>
      </c>
      <c r="V6971" s="6">
        <f t="shared" si="9334"/>
        <v>9.5416959999999995E-2</v>
      </c>
      <c r="W6971" s="6">
        <f t="shared" si="9335"/>
        <v>0.114500352</v>
      </c>
      <c r="X6971" s="17"/>
      <c r="Y6971" s="17"/>
      <c r="Z6971" s="17"/>
      <c r="AA6971" s="17"/>
      <c r="AB6971" s="17"/>
      <c r="AC6971" s="17"/>
      <c r="AE6971" s="16"/>
      <c r="AF6971" s="16"/>
      <c r="AG6971" s="16"/>
      <c r="AH6971" s="16"/>
      <c r="AI6971" s="16"/>
      <c r="AJ6971" s="16"/>
      <c r="AL6971" s="16"/>
      <c r="AM6971" s="16"/>
      <c r="AN6971" s="16"/>
      <c r="AO6971" s="16"/>
      <c r="AP6971" s="16"/>
      <c r="AQ6971" s="16"/>
      <c r="BI6971" s="1">
        <v>20</v>
      </c>
      <c r="BJ6971" s="6">
        <f>SUM($R$5:R6973)-$AB$2</f>
        <v>804.48556300000098</v>
      </c>
      <c r="BK6971" s="6">
        <f>SUM($R$5:S6973)-$AB$2</f>
        <v>3951.2307974400069</v>
      </c>
      <c r="BL6971" s="6">
        <f>SUM($R$5:T6973)-$AB$2</f>
        <v>11818.093883540003</v>
      </c>
      <c r="BM6971" s="6">
        <f>SUM($R$5:U6973)-$AB$2</f>
        <v>22831.70220408016</v>
      </c>
      <c r="BN6971" s="6">
        <f>SUM($R$5:V6973)-$AB$2</f>
        <v>38565.428376280179</v>
      </c>
      <c r="BO6971" s="6">
        <f>SUM($R$5:W6973)-$AB$2</f>
        <v>57445.899782919623</v>
      </c>
      <c r="BP6971" s="16"/>
    </row>
    <row r="6972" spans="1:68" x14ac:dyDescent="0.45">
      <c r="A6972" s="1">
        <v>2008</v>
      </c>
      <c r="B6972" s="1">
        <v>10</v>
      </c>
      <c r="C6972" s="1">
        <v>17</v>
      </c>
      <c r="D6972" s="1">
        <v>22</v>
      </c>
      <c r="E6972" s="1">
        <v>16.899999999999999</v>
      </c>
      <c r="F6972" s="1">
        <v>0</v>
      </c>
      <c r="G6972" s="4"/>
      <c r="H6972" s="4"/>
      <c r="Q6972" s="1">
        <v>19</v>
      </c>
      <c r="R6972" s="6">
        <f t="shared" si="9330"/>
        <v>0</v>
      </c>
      <c r="S6972" s="6">
        <f t="shared" si="9331"/>
        <v>0</v>
      </c>
      <c r="T6972" s="6">
        <f t="shared" si="9332"/>
        <v>0</v>
      </c>
      <c r="U6972" s="6">
        <f t="shared" si="9333"/>
        <v>0</v>
      </c>
      <c r="V6972" s="6">
        <f t="shared" si="9334"/>
        <v>0</v>
      </c>
      <c r="W6972" s="6">
        <f t="shared" si="9335"/>
        <v>0</v>
      </c>
      <c r="X6972" s="17"/>
      <c r="Y6972" s="17"/>
      <c r="Z6972" s="17"/>
      <c r="AA6972" s="17"/>
      <c r="AB6972" s="17"/>
      <c r="AC6972" s="17"/>
      <c r="AE6972" s="16"/>
      <c r="AF6972" s="16"/>
      <c r="AG6972" s="16"/>
      <c r="AH6972" s="16"/>
      <c r="AI6972" s="16"/>
      <c r="AJ6972" s="16"/>
      <c r="AL6972" s="16"/>
      <c r="AM6972" s="16"/>
      <c r="AN6972" s="16"/>
      <c r="AO6972" s="16"/>
      <c r="AP6972" s="16"/>
      <c r="AQ6972" s="16"/>
      <c r="BI6972" s="1">
        <v>21</v>
      </c>
      <c r="BJ6972" s="6">
        <f>SUM($R$5:R6974)-$AB$2</f>
        <v>804.48556300000098</v>
      </c>
      <c r="BK6972" s="6">
        <f>SUM($R$5:S6974)-$AB$2</f>
        <v>3951.2307974400069</v>
      </c>
      <c r="BL6972" s="6">
        <f>SUM($R$5:T6974)-$AB$2</f>
        <v>11818.093883540003</v>
      </c>
      <c r="BM6972" s="6">
        <f>SUM($R$5:U6974)-$AB$2</f>
        <v>22831.70220408016</v>
      </c>
      <c r="BN6972" s="6">
        <f>SUM($R$5:V6974)-$AB$2</f>
        <v>38565.428376280179</v>
      </c>
      <c r="BO6972" s="6">
        <f>SUM($R$5:W6974)-$AB$2</f>
        <v>57445.899782919623</v>
      </c>
      <c r="BP6972" s="16"/>
    </row>
    <row r="6973" spans="1:68" x14ac:dyDescent="0.45">
      <c r="A6973" s="1">
        <v>2008</v>
      </c>
      <c r="B6973" s="1">
        <v>10</v>
      </c>
      <c r="C6973" s="1">
        <v>17</v>
      </c>
      <c r="D6973" s="1">
        <v>23</v>
      </c>
      <c r="E6973" s="1">
        <v>16.899999999999999</v>
      </c>
      <c r="F6973" s="1">
        <v>0</v>
      </c>
      <c r="G6973" s="4"/>
      <c r="H6973" s="4"/>
      <c r="Q6973" s="1">
        <v>20</v>
      </c>
      <c r="R6973" s="6">
        <f t="shared" si="9330"/>
        <v>0</v>
      </c>
      <c r="S6973" s="6">
        <f t="shared" si="9331"/>
        <v>0</v>
      </c>
      <c r="T6973" s="6">
        <f t="shared" si="9332"/>
        <v>0</v>
      </c>
      <c r="U6973" s="6">
        <f t="shared" si="9333"/>
        <v>0</v>
      </c>
      <c r="V6973" s="6">
        <f t="shared" si="9334"/>
        <v>0</v>
      </c>
      <c r="W6973" s="6">
        <f t="shared" si="9335"/>
        <v>0</v>
      </c>
      <c r="X6973" s="17"/>
      <c r="Y6973" s="17"/>
      <c r="Z6973" s="17"/>
      <c r="AA6973" s="17"/>
      <c r="AB6973" s="17"/>
      <c r="AC6973" s="17"/>
      <c r="AE6973" s="16"/>
      <c r="AF6973" s="16"/>
      <c r="AG6973" s="16"/>
      <c r="AH6973" s="16"/>
      <c r="AI6973" s="16"/>
      <c r="AJ6973" s="16"/>
      <c r="AL6973" s="16"/>
      <c r="AM6973" s="16"/>
      <c r="AN6973" s="16"/>
      <c r="AO6973" s="16"/>
      <c r="AP6973" s="16"/>
      <c r="AQ6973" s="16"/>
      <c r="BI6973" s="1">
        <v>22</v>
      </c>
      <c r="BJ6973" s="6">
        <f>SUM($R$5:R6975)-$AB$2</f>
        <v>804.48556300000098</v>
      </c>
      <c r="BK6973" s="6">
        <f>SUM($R$5:S6975)-$AB$2</f>
        <v>3951.2307974400069</v>
      </c>
      <c r="BL6973" s="6">
        <f>SUM($R$5:T6975)-$AB$2</f>
        <v>11818.093883540003</v>
      </c>
      <c r="BM6973" s="6">
        <f>SUM($R$5:U6975)-$AB$2</f>
        <v>22831.70220408016</v>
      </c>
      <c r="BN6973" s="6">
        <f>SUM($R$5:V6975)-$AB$2</f>
        <v>38565.428376280179</v>
      </c>
      <c r="BO6973" s="6">
        <f>SUM($R$5:W6975)-$AB$2</f>
        <v>57445.899782919623</v>
      </c>
      <c r="BP6973" s="16"/>
    </row>
    <row r="6974" spans="1:68" x14ac:dyDescent="0.45">
      <c r="A6974" s="1">
        <v>2008</v>
      </c>
      <c r="B6974" s="1">
        <v>10</v>
      </c>
      <c r="C6974" s="1">
        <v>18</v>
      </c>
      <c r="D6974" s="1">
        <v>0</v>
      </c>
      <c r="E6974" s="1">
        <v>16.899999999999999</v>
      </c>
      <c r="F6974" s="1">
        <v>0</v>
      </c>
      <c r="G6974" s="4"/>
      <c r="H6974" s="4"/>
      <c r="Q6974" s="1">
        <v>21</v>
      </c>
      <c r="R6974" s="6">
        <f t="shared" si="9330"/>
        <v>0</v>
      </c>
      <c r="S6974" s="6">
        <f t="shared" si="9331"/>
        <v>0</v>
      </c>
      <c r="T6974" s="6">
        <f t="shared" si="9332"/>
        <v>0</v>
      </c>
      <c r="U6974" s="6">
        <f t="shared" si="9333"/>
        <v>0</v>
      </c>
      <c r="V6974" s="6">
        <f t="shared" si="9334"/>
        <v>0</v>
      </c>
      <c r="W6974" s="6">
        <f t="shared" si="9335"/>
        <v>0</v>
      </c>
      <c r="X6974" s="17"/>
      <c r="Y6974" s="17"/>
      <c r="Z6974" s="17"/>
      <c r="AA6974" s="17"/>
      <c r="AB6974" s="17"/>
      <c r="AC6974" s="17"/>
      <c r="AE6974" s="16"/>
      <c r="AF6974" s="16"/>
      <c r="AG6974" s="16"/>
      <c r="AH6974" s="16"/>
      <c r="AI6974" s="16"/>
      <c r="AJ6974" s="16"/>
      <c r="AL6974" s="16"/>
      <c r="AM6974" s="16"/>
      <c r="AN6974" s="16"/>
      <c r="AO6974" s="16"/>
      <c r="AP6974" s="16"/>
      <c r="AQ6974" s="16"/>
      <c r="BI6974" s="1">
        <v>23</v>
      </c>
      <c r="BJ6974" s="6">
        <f>SUM($R$5:R6976)-$AB$2</f>
        <v>804.48556300000098</v>
      </c>
      <c r="BK6974" s="6">
        <f>SUM($R$5:S6976)-$AB$2</f>
        <v>3951.2307974400069</v>
      </c>
      <c r="BL6974" s="6">
        <f>SUM($R$5:T6976)-$AB$2</f>
        <v>11818.093883540003</v>
      </c>
      <c r="BM6974" s="6">
        <f>SUM($R$5:U6976)-$AB$2</f>
        <v>22831.70220408016</v>
      </c>
      <c r="BN6974" s="6">
        <f>SUM($R$5:V6976)-$AB$2</f>
        <v>38565.428376280179</v>
      </c>
      <c r="BO6974" s="6">
        <f>SUM($R$5:W6976)-$AB$2</f>
        <v>57445.899782919623</v>
      </c>
      <c r="BP6974" s="16"/>
    </row>
    <row r="6975" spans="1:68" x14ac:dyDescent="0.45">
      <c r="A6975" s="1">
        <v>2008</v>
      </c>
      <c r="B6975" s="1">
        <v>10</v>
      </c>
      <c r="C6975" s="1">
        <v>18</v>
      </c>
      <c r="D6975" s="1">
        <v>1</v>
      </c>
      <c r="E6975" s="1">
        <v>16.8</v>
      </c>
      <c r="F6975" s="1">
        <v>0</v>
      </c>
      <c r="G6975" s="4"/>
      <c r="H6975" s="4"/>
      <c r="Q6975" s="1">
        <v>22</v>
      </c>
      <c r="R6975" s="6">
        <f t="shared" si="9330"/>
        <v>0</v>
      </c>
      <c r="S6975" s="6">
        <f t="shared" si="9331"/>
        <v>0</v>
      </c>
      <c r="T6975" s="6">
        <f t="shared" si="9332"/>
        <v>0</v>
      </c>
      <c r="U6975" s="6">
        <f t="shared" si="9333"/>
        <v>0</v>
      </c>
      <c r="V6975" s="6">
        <f t="shared" si="9334"/>
        <v>0</v>
      </c>
      <c r="W6975" s="6">
        <f t="shared" si="9335"/>
        <v>0</v>
      </c>
      <c r="X6975" s="17"/>
      <c r="Y6975" s="17"/>
      <c r="Z6975" s="17"/>
      <c r="AA6975" s="17"/>
      <c r="AB6975" s="17"/>
      <c r="AC6975" s="17"/>
      <c r="AE6975" s="16"/>
      <c r="AF6975" s="16"/>
      <c r="AG6975" s="16"/>
      <c r="AH6975" s="16"/>
      <c r="AI6975" s="16"/>
      <c r="AJ6975" s="16"/>
      <c r="AL6975" s="16"/>
      <c r="AM6975" s="16"/>
      <c r="AN6975" s="16"/>
      <c r="AO6975" s="16"/>
      <c r="AP6975" s="16"/>
      <c r="AQ6975" s="16"/>
      <c r="BI6975" s="1">
        <v>0</v>
      </c>
      <c r="BJ6975" s="6">
        <f t="shared" ref="BJ6975" si="9366">R6977-$AB$2</f>
        <v>-6.53125</v>
      </c>
      <c r="BK6975" s="6">
        <f t="shared" ref="BK6975" si="9367">S6977-$AB$2</f>
        <v>-6.53125</v>
      </c>
      <c r="BL6975" s="6">
        <f t="shared" ref="BL6975" si="9368">T6977-$AB$2</f>
        <v>-6.53125</v>
      </c>
      <c r="BM6975" s="6">
        <f t="shared" ref="BM6975" si="9369">U6977-$AB$2</f>
        <v>-6.53125</v>
      </c>
      <c r="BN6975" s="6">
        <f t="shared" ref="BN6975" si="9370">V6977-$AB$2</f>
        <v>-6.53125</v>
      </c>
      <c r="BO6975" s="6">
        <f t="shared" ref="BO6975" si="9371">W6977-$AB$2</f>
        <v>-6.53125</v>
      </c>
      <c r="BP6975" s="16">
        <v>292</v>
      </c>
    </row>
    <row r="6976" spans="1:68" x14ac:dyDescent="0.45">
      <c r="A6976" s="1">
        <v>2008</v>
      </c>
      <c r="B6976" s="1">
        <v>10</v>
      </c>
      <c r="C6976" s="1">
        <v>18</v>
      </c>
      <c r="D6976" s="1">
        <v>2</v>
      </c>
      <c r="E6976" s="1">
        <v>16.7</v>
      </c>
      <c r="F6976" s="1">
        <v>0</v>
      </c>
      <c r="G6976" s="4"/>
      <c r="H6976" s="4"/>
      <c r="Q6976" s="1">
        <v>23</v>
      </c>
      <c r="R6976" s="6">
        <f t="shared" si="9330"/>
        <v>0</v>
      </c>
      <c r="S6976" s="6">
        <f t="shared" si="9331"/>
        <v>0</v>
      </c>
      <c r="T6976" s="6">
        <f t="shared" si="9332"/>
        <v>0</v>
      </c>
      <c r="U6976" s="6">
        <f t="shared" si="9333"/>
        <v>0</v>
      </c>
      <c r="V6976" s="6">
        <f t="shared" si="9334"/>
        <v>0</v>
      </c>
      <c r="W6976" s="6">
        <f t="shared" si="9335"/>
        <v>0</v>
      </c>
      <c r="X6976" s="17"/>
      <c r="Y6976" s="17"/>
      <c r="Z6976" s="17"/>
      <c r="AA6976" s="17"/>
      <c r="AB6976" s="17"/>
      <c r="AC6976" s="17"/>
      <c r="AE6976" s="16"/>
      <c r="AF6976" s="16"/>
      <c r="AG6976" s="16"/>
      <c r="AH6976" s="16"/>
      <c r="AI6976" s="16"/>
      <c r="AJ6976" s="16"/>
      <c r="AL6976" s="16"/>
      <c r="AM6976" s="16"/>
      <c r="AN6976" s="16"/>
      <c r="AO6976" s="16"/>
      <c r="AP6976" s="16"/>
      <c r="AQ6976" s="16"/>
      <c r="BI6976" s="1">
        <v>1</v>
      </c>
      <c r="BJ6976" s="6">
        <f>SUM($R$5:R6978)-$AB$2</f>
        <v>804.48556300000098</v>
      </c>
      <c r="BK6976" s="6">
        <f>SUM($R$5:S6978)-$AB$2</f>
        <v>3951.2307974400069</v>
      </c>
      <c r="BL6976" s="6">
        <f>SUM($R$5:T6978)-$AB$2</f>
        <v>11818.093883540003</v>
      </c>
      <c r="BM6976" s="6">
        <f>SUM($R$5:U6978)-$AB$2</f>
        <v>22831.70220408016</v>
      </c>
      <c r="BN6976" s="6">
        <f>SUM($R$5:V6978)-$AB$2</f>
        <v>38565.428376280179</v>
      </c>
      <c r="BO6976" s="6">
        <f>SUM($R$5:W6978)-$AB$2</f>
        <v>57445.899782919623</v>
      </c>
      <c r="BP6976" s="16"/>
    </row>
    <row r="6977" spans="1:68" x14ac:dyDescent="0.45">
      <c r="A6977" s="1">
        <v>2008</v>
      </c>
      <c r="B6977" s="1">
        <v>10</v>
      </c>
      <c r="C6977" s="1">
        <v>18</v>
      </c>
      <c r="D6977" s="1">
        <v>3</v>
      </c>
      <c r="E6977" s="1">
        <v>16.8</v>
      </c>
      <c r="F6977" s="1">
        <v>0</v>
      </c>
      <c r="G6977" s="4"/>
      <c r="H6977" s="4"/>
      <c r="Q6977" s="1">
        <v>0</v>
      </c>
      <c r="R6977" s="6">
        <f t="shared" si="9330"/>
        <v>0</v>
      </c>
      <c r="S6977" s="6">
        <f t="shared" si="9331"/>
        <v>0</v>
      </c>
      <c r="T6977" s="6">
        <f t="shared" si="9332"/>
        <v>0</v>
      </c>
      <c r="U6977" s="6">
        <f t="shared" si="9333"/>
        <v>0</v>
      </c>
      <c r="V6977" s="6">
        <f t="shared" si="9334"/>
        <v>0</v>
      </c>
      <c r="W6977" s="6">
        <f t="shared" si="9335"/>
        <v>0</v>
      </c>
      <c r="X6977" s="17"/>
      <c r="Y6977" s="17"/>
      <c r="Z6977" s="17"/>
      <c r="AA6977" s="17"/>
      <c r="AB6977" s="17"/>
      <c r="AC6977" s="17"/>
      <c r="AE6977" s="16"/>
      <c r="AF6977" s="16"/>
      <c r="AG6977" s="16"/>
      <c r="AH6977" s="16"/>
      <c r="AI6977" s="16"/>
      <c r="AJ6977" s="16"/>
      <c r="AL6977" s="16"/>
      <c r="AM6977" s="16"/>
      <c r="AN6977" s="16"/>
      <c r="AO6977" s="16"/>
      <c r="AP6977" s="16"/>
      <c r="AQ6977" s="16"/>
      <c r="BI6977" s="1">
        <v>2</v>
      </c>
      <c r="BJ6977" s="6">
        <f>SUM($R$5:R6979)-$AB$2</f>
        <v>804.48556300000098</v>
      </c>
      <c r="BK6977" s="6">
        <f>SUM($R$5:S6979)-$AB$2</f>
        <v>3951.2307974400069</v>
      </c>
      <c r="BL6977" s="6">
        <f>SUM($R$5:T6979)-$AB$2</f>
        <v>11818.093883540003</v>
      </c>
      <c r="BM6977" s="6">
        <f>SUM($R$5:U6979)-$AB$2</f>
        <v>22831.70220408016</v>
      </c>
      <c r="BN6977" s="6">
        <f>SUM($R$5:V6979)-$AB$2</f>
        <v>38565.428376280179</v>
      </c>
      <c r="BO6977" s="6">
        <f>SUM($R$5:W6979)-$AB$2</f>
        <v>57445.899782919623</v>
      </c>
      <c r="BP6977" s="16"/>
    </row>
    <row r="6978" spans="1:68" x14ac:dyDescent="0.45">
      <c r="A6978" s="1">
        <v>2008</v>
      </c>
      <c r="B6978" s="1">
        <v>10</v>
      </c>
      <c r="C6978" s="1">
        <v>18</v>
      </c>
      <c r="D6978" s="1">
        <v>4</v>
      </c>
      <c r="E6978" s="1">
        <v>16.7</v>
      </c>
      <c r="F6978" s="1">
        <v>0</v>
      </c>
      <c r="G6978" s="4"/>
      <c r="H6978" s="4"/>
      <c r="Q6978" s="1">
        <v>1</v>
      </c>
      <c r="R6978" s="6">
        <f t="shared" si="9330"/>
        <v>0</v>
      </c>
      <c r="S6978" s="6">
        <f t="shared" si="9331"/>
        <v>0</v>
      </c>
      <c r="T6978" s="6">
        <f t="shared" si="9332"/>
        <v>0</v>
      </c>
      <c r="U6978" s="6">
        <f t="shared" si="9333"/>
        <v>0</v>
      </c>
      <c r="V6978" s="6">
        <f t="shared" si="9334"/>
        <v>0</v>
      </c>
      <c r="W6978" s="6">
        <f t="shared" si="9335"/>
        <v>0</v>
      </c>
      <c r="X6978" s="17"/>
      <c r="Y6978" s="17"/>
      <c r="Z6978" s="17"/>
      <c r="AA6978" s="17"/>
      <c r="AB6978" s="17"/>
      <c r="AC6978" s="17"/>
      <c r="AE6978" s="16"/>
      <c r="AF6978" s="16"/>
      <c r="AG6978" s="16"/>
      <c r="AH6978" s="16"/>
      <c r="AI6978" s="16"/>
      <c r="AJ6978" s="16"/>
      <c r="AL6978" s="16"/>
      <c r="AM6978" s="16"/>
      <c r="AN6978" s="16"/>
      <c r="AO6978" s="16"/>
      <c r="AP6978" s="16"/>
      <c r="AQ6978" s="16"/>
      <c r="BI6978" s="1">
        <v>3</v>
      </c>
      <c r="BJ6978" s="6">
        <f>SUM($R$5:R6980)-$AB$2</f>
        <v>804.48556300000098</v>
      </c>
      <c r="BK6978" s="6">
        <f>SUM($R$5:S6980)-$AB$2</f>
        <v>3951.2307974400069</v>
      </c>
      <c r="BL6978" s="6">
        <f>SUM($R$5:T6980)-$AB$2</f>
        <v>11818.093883540003</v>
      </c>
      <c r="BM6978" s="6">
        <f>SUM($R$5:U6980)-$AB$2</f>
        <v>22831.70220408016</v>
      </c>
      <c r="BN6978" s="6">
        <f>SUM($R$5:V6980)-$AB$2</f>
        <v>38565.428376280179</v>
      </c>
      <c r="BO6978" s="6">
        <f>SUM($R$5:W6980)-$AB$2</f>
        <v>57445.899782919623</v>
      </c>
      <c r="BP6978" s="16"/>
    </row>
    <row r="6979" spans="1:68" x14ac:dyDescent="0.45">
      <c r="A6979" s="1">
        <v>2008</v>
      </c>
      <c r="B6979" s="1">
        <v>10</v>
      </c>
      <c r="C6979" s="1">
        <v>18</v>
      </c>
      <c r="D6979" s="1">
        <v>5</v>
      </c>
      <c r="E6979" s="1">
        <v>16.899999999999999</v>
      </c>
      <c r="F6979" s="1">
        <v>0</v>
      </c>
      <c r="G6979" s="4"/>
      <c r="H6979" s="4"/>
      <c r="Q6979" s="1">
        <v>2</v>
      </c>
      <c r="R6979" s="6">
        <f t="shared" si="9330"/>
        <v>0</v>
      </c>
      <c r="S6979" s="6">
        <f t="shared" si="9331"/>
        <v>0</v>
      </c>
      <c r="T6979" s="6">
        <f t="shared" si="9332"/>
        <v>0</v>
      </c>
      <c r="U6979" s="6">
        <f t="shared" si="9333"/>
        <v>0</v>
      </c>
      <c r="V6979" s="6">
        <f t="shared" si="9334"/>
        <v>0</v>
      </c>
      <c r="W6979" s="6">
        <f t="shared" si="9335"/>
        <v>0</v>
      </c>
      <c r="X6979" s="17"/>
      <c r="Y6979" s="17"/>
      <c r="Z6979" s="17"/>
      <c r="AA6979" s="17"/>
      <c r="AB6979" s="17"/>
      <c r="AC6979" s="17"/>
      <c r="AE6979" s="16"/>
      <c r="AF6979" s="16"/>
      <c r="AG6979" s="16"/>
      <c r="AH6979" s="16"/>
      <c r="AI6979" s="16"/>
      <c r="AJ6979" s="16"/>
      <c r="AL6979" s="16"/>
      <c r="AM6979" s="16"/>
      <c r="AN6979" s="16"/>
      <c r="AO6979" s="16"/>
      <c r="AP6979" s="16"/>
      <c r="AQ6979" s="16"/>
      <c r="BI6979" s="1">
        <v>4</v>
      </c>
      <c r="BJ6979" s="6">
        <f>SUM($R$5:R6981)-$AB$2</f>
        <v>804.48556300000098</v>
      </c>
      <c r="BK6979" s="6">
        <f>SUM($R$5:S6981)-$AB$2</f>
        <v>3951.2307974400069</v>
      </c>
      <c r="BL6979" s="6">
        <f>SUM($R$5:T6981)-$AB$2</f>
        <v>11818.093883540003</v>
      </c>
      <c r="BM6979" s="6">
        <f>SUM($R$5:U6981)-$AB$2</f>
        <v>22831.70220408016</v>
      </c>
      <c r="BN6979" s="6">
        <f>SUM($R$5:V6981)-$AB$2</f>
        <v>38565.428376280179</v>
      </c>
      <c r="BO6979" s="6">
        <f>SUM($R$5:W6981)-$AB$2</f>
        <v>57445.899782919623</v>
      </c>
      <c r="BP6979" s="16"/>
    </row>
    <row r="6980" spans="1:68" x14ac:dyDescent="0.45">
      <c r="A6980" s="1">
        <v>2008</v>
      </c>
      <c r="B6980" s="1">
        <v>10</v>
      </c>
      <c r="C6980" s="1">
        <v>18</v>
      </c>
      <c r="D6980" s="1">
        <v>6</v>
      </c>
      <c r="E6980" s="1">
        <v>16.8</v>
      </c>
      <c r="F6980" s="1">
        <v>0</v>
      </c>
      <c r="G6980" s="4"/>
      <c r="H6980" s="4"/>
      <c r="Q6980" s="1">
        <v>3</v>
      </c>
      <c r="R6980" s="6">
        <f t="shared" si="9330"/>
        <v>0</v>
      </c>
      <c r="S6980" s="6">
        <f t="shared" si="9331"/>
        <v>0</v>
      </c>
      <c r="T6980" s="6">
        <f t="shared" si="9332"/>
        <v>0</v>
      </c>
      <c r="U6980" s="6">
        <f t="shared" si="9333"/>
        <v>0</v>
      </c>
      <c r="V6980" s="6">
        <f t="shared" si="9334"/>
        <v>0</v>
      </c>
      <c r="W6980" s="6">
        <f t="shared" si="9335"/>
        <v>0</v>
      </c>
      <c r="X6980" s="17"/>
      <c r="Y6980" s="17"/>
      <c r="Z6980" s="17"/>
      <c r="AA6980" s="17"/>
      <c r="AB6980" s="17"/>
      <c r="AC6980" s="17"/>
      <c r="AE6980" s="16"/>
      <c r="AF6980" s="16"/>
      <c r="AG6980" s="16"/>
      <c r="AH6980" s="16"/>
      <c r="AI6980" s="16"/>
      <c r="AJ6980" s="16"/>
      <c r="AL6980" s="16"/>
      <c r="AM6980" s="16"/>
      <c r="AN6980" s="16"/>
      <c r="AO6980" s="16"/>
      <c r="AP6980" s="16"/>
      <c r="AQ6980" s="16"/>
      <c r="BI6980" s="1">
        <v>5</v>
      </c>
      <c r="BJ6980" s="6">
        <f>SUM($R$5:R6982)-$AB$2</f>
        <v>804.48556300000098</v>
      </c>
      <c r="BK6980" s="6">
        <f>SUM($R$5:S6982)-$AB$2</f>
        <v>3951.2307974400069</v>
      </c>
      <c r="BL6980" s="6">
        <f>SUM($R$5:T6982)-$AB$2</f>
        <v>11818.093883540003</v>
      </c>
      <c r="BM6980" s="6">
        <f>SUM($R$5:U6982)-$AB$2</f>
        <v>22831.70220408016</v>
      </c>
      <c r="BN6980" s="6">
        <f>SUM($R$5:V6982)-$AB$2</f>
        <v>38565.428376280179</v>
      </c>
      <c r="BO6980" s="6">
        <f>SUM($R$5:W6982)-$AB$2</f>
        <v>57445.899782919623</v>
      </c>
      <c r="BP6980" s="16"/>
    </row>
    <row r="6981" spans="1:68" x14ac:dyDescent="0.45">
      <c r="A6981" s="1">
        <v>2008</v>
      </c>
      <c r="B6981" s="1">
        <v>10</v>
      </c>
      <c r="C6981" s="1">
        <v>18</v>
      </c>
      <c r="D6981" s="1">
        <v>7</v>
      </c>
      <c r="E6981" s="1">
        <v>16.7</v>
      </c>
      <c r="F6981" s="1">
        <v>0</v>
      </c>
      <c r="G6981" s="4"/>
      <c r="H6981" s="4"/>
      <c r="Q6981" s="1">
        <v>4</v>
      </c>
      <c r="R6981" s="6">
        <f t="shared" si="9330"/>
        <v>0</v>
      </c>
      <c r="S6981" s="6">
        <f t="shared" si="9331"/>
        <v>0</v>
      </c>
      <c r="T6981" s="6">
        <f t="shared" si="9332"/>
        <v>0</v>
      </c>
      <c r="U6981" s="6">
        <f t="shared" si="9333"/>
        <v>0</v>
      </c>
      <c r="V6981" s="6">
        <f t="shared" si="9334"/>
        <v>0</v>
      </c>
      <c r="W6981" s="6">
        <f t="shared" si="9335"/>
        <v>0</v>
      </c>
      <c r="X6981" s="17"/>
      <c r="Y6981" s="17"/>
      <c r="Z6981" s="17"/>
      <c r="AA6981" s="17"/>
      <c r="AB6981" s="17"/>
      <c r="AC6981" s="17"/>
      <c r="AE6981" s="16"/>
      <c r="AF6981" s="16"/>
      <c r="AG6981" s="16"/>
      <c r="AH6981" s="16"/>
      <c r="AI6981" s="16"/>
      <c r="AJ6981" s="16"/>
      <c r="AL6981" s="16"/>
      <c r="AM6981" s="16"/>
      <c r="AN6981" s="16"/>
      <c r="AO6981" s="16"/>
      <c r="AP6981" s="16"/>
      <c r="AQ6981" s="16"/>
      <c r="BI6981" s="1">
        <v>6</v>
      </c>
      <c r="BJ6981" s="6">
        <f>SUM($R$5:R6983)-$AB$2</f>
        <v>804.48556300000098</v>
      </c>
      <c r="BK6981" s="6">
        <f>SUM($R$5:S6983)-$AB$2</f>
        <v>3951.2307974400069</v>
      </c>
      <c r="BL6981" s="6">
        <f>SUM($R$5:T6983)-$AB$2</f>
        <v>11818.093883540003</v>
      </c>
      <c r="BM6981" s="6">
        <f>SUM($R$5:U6983)-$AB$2</f>
        <v>22831.70220408016</v>
      </c>
      <c r="BN6981" s="6">
        <f>SUM($R$5:V6983)-$AB$2</f>
        <v>38565.428376280179</v>
      </c>
      <c r="BO6981" s="6">
        <f>SUM($R$5:W6983)-$AB$2</f>
        <v>57445.899782919623</v>
      </c>
      <c r="BP6981" s="16"/>
    </row>
    <row r="6982" spans="1:68" x14ac:dyDescent="0.45">
      <c r="A6982" s="1">
        <v>2008</v>
      </c>
      <c r="B6982" s="1">
        <v>10</v>
      </c>
      <c r="C6982" s="1">
        <v>18</v>
      </c>
      <c r="D6982" s="1">
        <v>8</v>
      </c>
      <c r="E6982" s="1">
        <v>16.3</v>
      </c>
      <c r="F6982" s="1">
        <v>49.19</v>
      </c>
      <c r="G6982" s="4"/>
      <c r="H6982" s="4"/>
      <c r="Q6982" s="1">
        <v>5</v>
      </c>
      <c r="R6982" s="6">
        <f t="shared" si="9330"/>
        <v>0</v>
      </c>
      <c r="S6982" s="6">
        <f t="shared" si="9331"/>
        <v>0</v>
      </c>
      <c r="T6982" s="6">
        <f t="shared" si="9332"/>
        <v>0</v>
      </c>
      <c r="U6982" s="6">
        <f t="shared" si="9333"/>
        <v>0</v>
      </c>
      <c r="V6982" s="6">
        <f t="shared" si="9334"/>
        <v>0</v>
      </c>
      <c r="W6982" s="6">
        <f t="shared" si="9335"/>
        <v>0</v>
      </c>
      <c r="X6982" s="17"/>
      <c r="Y6982" s="17"/>
      <c r="Z6982" s="17"/>
      <c r="AA6982" s="17"/>
      <c r="AB6982" s="17"/>
      <c r="AC6982" s="17"/>
      <c r="AE6982" s="16"/>
      <c r="AF6982" s="16"/>
      <c r="AG6982" s="16"/>
      <c r="AH6982" s="16"/>
      <c r="AI6982" s="16"/>
      <c r="AJ6982" s="16"/>
      <c r="AL6982" s="16"/>
      <c r="AM6982" s="16"/>
      <c r="AN6982" s="16"/>
      <c r="AO6982" s="16"/>
      <c r="AP6982" s="16"/>
      <c r="AQ6982" s="16"/>
      <c r="BI6982" s="1">
        <v>7</v>
      </c>
      <c r="BJ6982" s="6">
        <f>SUM($R$5:R6984)-$AB$2</f>
        <v>804.48556300000098</v>
      </c>
      <c r="BK6982" s="6">
        <f>SUM($R$5:S6984)-$AB$2</f>
        <v>3951.2307974400069</v>
      </c>
      <c r="BL6982" s="6">
        <f>SUM($R$5:T6984)-$AB$2</f>
        <v>11818.093883540003</v>
      </c>
      <c r="BM6982" s="6">
        <f>SUM($R$5:U6984)-$AB$2</f>
        <v>22831.70220408016</v>
      </c>
      <c r="BN6982" s="6">
        <f>SUM($R$5:V6984)-$AB$2</f>
        <v>38565.428376280179</v>
      </c>
      <c r="BO6982" s="6">
        <f>SUM($R$5:W6984)-$AB$2</f>
        <v>57445.899782919623</v>
      </c>
      <c r="BP6982" s="16"/>
    </row>
    <row r="6983" spans="1:68" x14ac:dyDescent="0.45">
      <c r="A6983" s="1">
        <v>2008</v>
      </c>
      <c r="B6983" s="1">
        <v>10</v>
      </c>
      <c r="C6983" s="1">
        <v>18</v>
      </c>
      <c r="D6983" s="1">
        <v>9</v>
      </c>
      <c r="E6983" s="1">
        <v>17.100000000000001</v>
      </c>
      <c r="F6983" s="1">
        <v>241.91</v>
      </c>
      <c r="G6983" s="4"/>
      <c r="H6983" s="4"/>
      <c r="Q6983" s="1">
        <v>6</v>
      </c>
      <c r="R6983" s="6">
        <f t="shared" si="9330"/>
        <v>0</v>
      </c>
      <c r="S6983" s="6">
        <f t="shared" si="9331"/>
        <v>0</v>
      </c>
      <c r="T6983" s="6">
        <f t="shared" si="9332"/>
        <v>0</v>
      </c>
      <c r="U6983" s="6">
        <f t="shared" si="9333"/>
        <v>0</v>
      </c>
      <c r="V6983" s="6">
        <f t="shared" si="9334"/>
        <v>0</v>
      </c>
      <c r="W6983" s="6">
        <f t="shared" si="9335"/>
        <v>0</v>
      </c>
      <c r="X6983" s="17"/>
      <c r="Y6983" s="17"/>
      <c r="Z6983" s="17"/>
      <c r="AA6983" s="17"/>
      <c r="AB6983" s="17"/>
      <c r="AC6983" s="17"/>
      <c r="AE6983" s="16"/>
      <c r="AF6983" s="16"/>
      <c r="AG6983" s="16"/>
      <c r="AH6983" s="16"/>
      <c r="AI6983" s="16"/>
      <c r="AJ6983" s="16"/>
      <c r="AL6983" s="16"/>
      <c r="AM6983" s="16"/>
      <c r="AN6983" s="16"/>
      <c r="AO6983" s="16"/>
      <c r="AP6983" s="16"/>
      <c r="AQ6983" s="16"/>
      <c r="BI6983" s="1">
        <v>8</v>
      </c>
      <c r="BJ6983" s="6">
        <f>SUM($R$5:R6985)-$AB$2</f>
        <v>804.51409320000096</v>
      </c>
      <c r="BK6983" s="6">
        <f>SUM($R$5:S6985)-$AB$2</f>
        <v>3951.3700248160071</v>
      </c>
      <c r="BL6983" s="6">
        <f>SUM($R$5:T6985)-$AB$2</f>
        <v>11818.509853856001</v>
      </c>
      <c r="BM6983" s="6">
        <f>SUM($R$5:U6985)-$AB$2</f>
        <v>22832.50561451216</v>
      </c>
      <c r="BN6983" s="6">
        <f>SUM($R$5:V6985)-$AB$2</f>
        <v>38566.785272592177</v>
      </c>
      <c r="BO6983" s="6">
        <f>SUM($R$5:W6985)-$AB$2</f>
        <v>57447.920862287618</v>
      </c>
      <c r="BP6983" s="16"/>
    </row>
    <row r="6984" spans="1:68" x14ac:dyDescent="0.45">
      <c r="A6984" s="1">
        <v>2008</v>
      </c>
      <c r="B6984" s="1">
        <v>10</v>
      </c>
      <c r="C6984" s="1">
        <v>18</v>
      </c>
      <c r="D6984" s="1">
        <v>10</v>
      </c>
      <c r="E6984" s="1">
        <v>17.8</v>
      </c>
      <c r="F6984" s="1">
        <v>403.14</v>
      </c>
      <c r="G6984" s="4"/>
      <c r="H6984" s="4"/>
      <c r="Q6984" s="1">
        <v>7</v>
      </c>
      <c r="R6984" s="6">
        <f t="shared" si="9330"/>
        <v>0</v>
      </c>
      <c r="S6984" s="6">
        <f t="shared" si="9331"/>
        <v>0</v>
      </c>
      <c r="T6984" s="6">
        <f t="shared" si="9332"/>
        <v>0</v>
      </c>
      <c r="U6984" s="6">
        <f t="shared" si="9333"/>
        <v>0</v>
      </c>
      <c r="V6984" s="6">
        <f t="shared" si="9334"/>
        <v>0</v>
      </c>
      <c r="W6984" s="6">
        <f t="shared" si="9335"/>
        <v>0</v>
      </c>
      <c r="X6984" s="17"/>
      <c r="Y6984" s="17"/>
      <c r="Z6984" s="17"/>
      <c r="AA6984" s="17"/>
      <c r="AB6984" s="17"/>
      <c r="AC6984" s="17"/>
      <c r="AE6984" s="16"/>
      <c r="AF6984" s="16"/>
      <c r="AG6984" s="16"/>
      <c r="AH6984" s="16"/>
      <c r="AI6984" s="16"/>
      <c r="AJ6984" s="16"/>
      <c r="AL6984" s="16"/>
      <c r="AM6984" s="16"/>
      <c r="AN6984" s="16"/>
      <c r="AO6984" s="16"/>
      <c r="AP6984" s="16"/>
      <c r="AQ6984" s="16"/>
      <c r="BI6984" s="1">
        <v>9</v>
      </c>
      <c r="BJ6984" s="6">
        <f>SUM($R$5:R6986)-$AB$2</f>
        <v>804.65440100000092</v>
      </c>
      <c r="BK6984" s="6">
        <f>SUM($R$5:S6986)-$AB$2</f>
        <v>3952.0547268800069</v>
      </c>
      <c r="BL6984" s="6">
        <f>SUM($R$5:T6986)-$AB$2</f>
        <v>11820.555541580001</v>
      </c>
      <c r="BM6984" s="6">
        <f>SUM($R$5:U6986)-$AB$2</f>
        <v>22836.456682160162</v>
      </c>
      <c r="BN6984" s="6">
        <f>SUM($R$5:V6986)-$AB$2</f>
        <v>38573.458311560178</v>
      </c>
      <c r="BO6984" s="6">
        <f>SUM($R$5:W6986)-$AB$2</f>
        <v>57457.86026683962</v>
      </c>
      <c r="BP6984" s="16"/>
    </row>
    <row r="6985" spans="1:68" x14ac:dyDescent="0.45">
      <c r="A6985" s="1">
        <v>2008</v>
      </c>
      <c r="B6985" s="1">
        <v>10</v>
      </c>
      <c r="C6985" s="1">
        <v>18</v>
      </c>
      <c r="D6985" s="1">
        <v>11</v>
      </c>
      <c r="E6985" s="1">
        <v>17.8</v>
      </c>
      <c r="F6985" s="1">
        <v>97.72</v>
      </c>
      <c r="G6985" s="4"/>
      <c r="H6985" s="4"/>
      <c r="Q6985" s="1">
        <v>8</v>
      </c>
      <c r="R6985" s="6">
        <f t="shared" si="9330"/>
        <v>2.8530199999999999E-2</v>
      </c>
      <c r="S6985" s="6">
        <f t="shared" si="9331"/>
        <v>0.11069717599999998</v>
      </c>
      <c r="T6985" s="6">
        <f t="shared" si="9332"/>
        <v>0.27674293999999999</v>
      </c>
      <c r="U6985" s="6">
        <f t="shared" si="9333"/>
        <v>0.387440116</v>
      </c>
      <c r="V6985" s="6">
        <f t="shared" si="9334"/>
        <v>0.55348587999999999</v>
      </c>
      <c r="W6985" s="6">
        <f t="shared" si="9335"/>
        <v>0.66418305599999994</v>
      </c>
      <c r="X6985" s="17"/>
      <c r="Y6985" s="17"/>
      <c r="Z6985" s="17"/>
      <c r="AA6985" s="17"/>
      <c r="AB6985" s="17"/>
      <c r="AC6985" s="17"/>
      <c r="AE6985" s="16"/>
      <c r="AF6985" s="16"/>
      <c r="AG6985" s="16"/>
      <c r="AH6985" s="16"/>
      <c r="AI6985" s="16"/>
      <c r="AJ6985" s="16"/>
      <c r="AL6985" s="16"/>
      <c r="AM6985" s="16"/>
      <c r="AN6985" s="16"/>
      <c r="AO6985" s="16"/>
      <c r="AP6985" s="16"/>
      <c r="AQ6985" s="16"/>
      <c r="BI6985" s="1">
        <v>10</v>
      </c>
      <c r="BJ6985" s="6">
        <f>SUM($R$5:R6987)-$AB$2</f>
        <v>804.88822220000088</v>
      </c>
      <c r="BK6985" s="6">
        <f>SUM($R$5:S6987)-$AB$2</f>
        <v>3953.1957743360067</v>
      </c>
      <c r="BL6985" s="6">
        <f>SUM($R$5:T6987)-$AB$2</f>
        <v>11823.964654676001</v>
      </c>
      <c r="BM6985" s="6">
        <f>SUM($R$5:U6987)-$AB$2</f>
        <v>22843.041087152164</v>
      </c>
      <c r="BN6985" s="6">
        <f>SUM($R$5:V6987)-$AB$2</f>
        <v>38584.578847832177</v>
      </c>
      <c r="BO6985" s="6">
        <f>SUM($R$5:W6987)-$AB$2</f>
        <v>57474.424160647621</v>
      </c>
      <c r="BP6985" s="16"/>
    </row>
    <row r="6986" spans="1:68" x14ac:dyDescent="0.45">
      <c r="A6986" s="1">
        <v>2008</v>
      </c>
      <c r="B6986" s="1">
        <v>10</v>
      </c>
      <c r="C6986" s="1">
        <v>18</v>
      </c>
      <c r="D6986" s="1">
        <v>12</v>
      </c>
      <c r="E6986" s="1">
        <v>15.7</v>
      </c>
      <c r="F6986" s="1">
        <v>280.33</v>
      </c>
      <c r="G6986" s="4"/>
      <c r="H6986" s="4"/>
      <c r="Q6986" s="1">
        <v>9</v>
      </c>
      <c r="R6986" s="6">
        <f t="shared" si="9330"/>
        <v>0.14030779999999998</v>
      </c>
      <c r="S6986" s="6">
        <f t="shared" si="9331"/>
        <v>0.54439426399999991</v>
      </c>
      <c r="T6986" s="6">
        <f t="shared" si="9332"/>
        <v>1.3609856599999999</v>
      </c>
      <c r="U6986" s="6">
        <f t="shared" si="9333"/>
        <v>1.9053799239999998</v>
      </c>
      <c r="V6986" s="6">
        <f t="shared" si="9334"/>
        <v>2.7219713199999997</v>
      </c>
      <c r="W6986" s="6">
        <f t="shared" si="9335"/>
        <v>3.2663655839999999</v>
      </c>
      <c r="X6986" s="17"/>
      <c r="Y6986" s="17"/>
      <c r="Z6986" s="17"/>
      <c r="AA6986" s="17"/>
      <c r="AB6986" s="17"/>
      <c r="AC6986" s="17"/>
      <c r="AE6986" s="16"/>
      <c r="AF6986" s="16"/>
      <c r="AG6986" s="16"/>
      <c r="AH6986" s="16"/>
      <c r="AI6986" s="16"/>
      <c r="AJ6986" s="16"/>
      <c r="AL6986" s="16"/>
      <c r="AM6986" s="16"/>
      <c r="AN6986" s="16"/>
      <c r="AO6986" s="16"/>
      <c r="AP6986" s="16"/>
      <c r="AQ6986" s="16"/>
      <c r="BI6986" s="1">
        <v>11</v>
      </c>
      <c r="BJ6986" s="6">
        <f>SUM($R$5:R6988)-$AB$2</f>
        <v>804.94489980000083</v>
      </c>
      <c r="BK6986" s="6">
        <f>SUM($R$5:S6988)-$AB$2</f>
        <v>3953.4723610240067</v>
      </c>
      <c r="BL6986" s="6">
        <f>SUM($R$5:T6988)-$AB$2</f>
        <v>11824.791014084001</v>
      </c>
      <c r="BM6986" s="6">
        <f>SUM($R$5:U6988)-$AB$2</f>
        <v>22844.637128368166</v>
      </c>
      <c r="BN6986" s="6">
        <f>SUM($R$5:V6988)-$AB$2</f>
        <v>38587.274434488179</v>
      </c>
      <c r="BO6986" s="6">
        <f>SUM($R$5:W6988)-$AB$2</f>
        <v>57478.439201831621</v>
      </c>
      <c r="BP6986" s="16"/>
    </row>
    <row r="6987" spans="1:68" x14ac:dyDescent="0.45">
      <c r="A6987" s="1">
        <v>2008</v>
      </c>
      <c r="B6987" s="1">
        <v>10</v>
      </c>
      <c r="C6987" s="1">
        <v>18</v>
      </c>
      <c r="D6987" s="1">
        <v>13</v>
      </c>
      <c r="E6987" s="1">
        <v>17.5</v>
      </c>
      <c r="F6987" s="1">
        <v>551.66</v>
      </c>
      <c r="G6987" s="4"/>
      <c r="H6987" s="4"/>
      <c r="Q6987" s="1">
        <v>10</v>
      </c>
      <c r="R6987" s="6">
        <f t="shared" si="9330"/>
        <v>0.23382119999999998</v>
      </c>
      <c r="S6987" s="6">
        <f t="shared" si="9331"/>
        <v>0.90722625599999995</v>
      </c>
      <c r="T6987" s="6">
        <f t="shared" si="9332"/>
        <v>2.2680656399999997</v>
      </c>
      <c r="U6987" s="6">
        <f t="shared" si="9333"/>
        <v>3.1752918959999996</v>
      </c>
      <c r="V6987" s="6">
        <f t="shared" si="9334"/>
        <v>4.5361312799999993</v>
      </c>
      <c r="W6987" s="6">
        <f t="shared" si="9335"/>
        <v>5.4433575359999997</v>
      </c>
      <c r="X6987" s="17"/>
      <c r="Y6987" s="17"/>
      <c r="Z6987" s="17"/>
      <c r="AA6987" s="17"/>
      <c r="AB6987" s="17"/>
      <c r="AC6987" s="17"/>
      <c r="AE6987" s="16"/>
      <c r="AF6987" s="16"/>
      <c r="AG6987" s="16"/>
      <c r="AH6987" s="16"/>
      <c r="AI6987" s="16"/>
      <c r="AJ6987" s="16"/>
      <c r="AL6987" s="16"/>
      <c r="AM6987" s="16"/>
      <c r="AN6987" s="16"/>
      <c r="AO6987" s="16"/>
      <c r="AP6987" s="16"/>
      <c r="AQ6987" s="16"/>
      <c r="BI6987" s="1">
        <v>12</v>
      </c>
      <c r="BJ6987" s="6">
        <f t="shared" ref="BJ6987" si="9372">R6989-$AB$2</f>
        <v>-6.3686585999999998</v>
      </c>
      <c r="BK6987" s="6">
        <f t="shared" ref="BK6987" si="9373">S6989-$AB$2</f>
        <v>-5.9003953679999999</v>
      </c>
      <c r="BL6987" s="6">
        <f t="shared" ref="BL6987" si="9374">T6989-$AB$2</f>
        <v>-4.9541134200000005</v>
      </c>
      <c r="BM6987" s="6">
        <f t="shared" ref="BM6987" si="9375">U6989-$AB$2</f>
        <v>-4.3232587880000004</v>
      </c>
      <c r="BN6987" s="6">
        <f t="shared" ref="BN6987" si="9376">V6989-$AB$2</f>
        <v>-3.3769768400000002</v>
      </c>
      <c r="BO6987" s="6">
        <f t="shared" ref="BO6987" si="9377">W6989-$AB$2</f>
        <v>-2.7461222079999996</v>
      </c>
      <c r="BP6987" s="16"/>
    </row>
    <row r="6988" spans="1:68" x14ac:dyDescent="0.45">
      <c r="A6988" s="1">
        <v>2008</v>
      </c>
      <c r="B6988" s="1">
        <v>10</v>
      </c>
      <c r="C6988" s="1">
        <v>18</v>
      </c>
      <c r="D6988" s="1">
        <v>14</v>
      </c>
      <c r="E6988" s="1">
        <v>18.899999999999999</v>
      </c>
      <c r="F6988" s="1">
        <v>621.05999999999995</v>
      </c>
      <c r="G6988" s="4"/>
      <c r="H6988" s="4"/>
      <c r="Q6988" s="1">
        <v>11</v>
      </c>
      <c r="R6988" s="6">
        <f t="shared" si="9330"/>
        <v>5.6677600000000002E-2</v>
      </c>
      <c r="S6988" s="6">
        <f t="shared" si="9331"/>
        <v>0.219909088</v>
      </c>
      <c r="T6988" s="6">
        <f t="shared" si="9332"/>
        <v>0.54977271999999988</v>
      </c>
      <c r="U6988" s="6">
        <f t="shared" si="9333"/>
        <v>0.76968180799999997</v>
      </c>
      <c r="V6988" s="6">
        <f t="shared" si="9334"/>
        <v>1.0995454399999998</v>
      </c>
      <c r="W6988" s="6">
        <f t="shared" si="9335"/>
        <v>1.3194545280000001</v>
      </c>
      <c r="X6988" s="17"/>
      <c r="Y6988" s="17"/>
      <c r="Z6988" s="17"/>
      <c r="AA6988" s="17"/>
      <c r="AB6988" s="17"/>
      <c r="AC6988" s="17"/>
      <c r="AE6988" s="16"/>
      <c r="AF6988" s="16"/>
      <c r="AG6988" s="16"/>
      <c r="AH6988" s="16"/>
      <c r="AI6988" s="16"/>
      <c r="AJ6988" s="16"/>
      <c r="AL6988" s="16"/>
      <c r="AM6988" s="16"/>
      <c r="AN6988" s="16"/>
      <c r="AO6988" s="16"/>
      <c r="AP6988" s="16"/>
      <c r="AQ6988" s="16"/>
      <c r="BI6988" s="1">
        <v>13</v>
      </c>
      <c r="BJ6988" s="6">
        <f>SUM($R$5:R6990)-$AB$2</f>
        <v>805.42745400000081</v>
      </c>
      <c r="BK6988" s="6">
        <f>SUM($R$5:S6990)-$AB$2</f>
        <v>3955.8272255200072</v>
      </c>
      <c r="BL6988" s="6">
        <f>SUM($R$5:T6990)-$AB$2</f>
        <v>11831.826654319999</v>
      </c>
      <c r="BM6988" s="6">
        <f>SUM($R$5:U6990)-$AB$2</f>
        <v>22858.225854640161</v>
      </c>
      <c r="BN6988" s="6">
        <f>SUM($R$5:V6990)-$AB$2</f>
        <v>38610.224712240182</v>
      </c>
      <c r="BO6988" s="6">
        <f>SUM($R$5:W6990)-$AB$2</f>
        <v>57512.62334135962</v>
      </c>
      <c r="BP6988" s="16"/>
    </row>
    <row r="6989" spans="1:68" x14ac:dyDescent="0.45">
      <c r="A6989" s="1">
        <v>2008</v>
      </c>
      <c r="B6989" s="1">
        <v>10</v>
      </c>
      <c r="C6989" s="1">
        <v>18</v>
      </c>
      <c r="D6989" s="1">
        <v>15</v>
      </c>
      <c r="E6989" s="1">
        <v>19.3</v>
      </c>
      <c r="F6989" s="1">
        <v>465.44</v>
      </c>
      <c r="G6989" s="4"/>
      <c r="H6989" s="4"/>
      <c r="Q6989" s="1">
        <v>12</v>
      </c>
      <c r="R6989" s="6">
        <f t="shared" si="9330"/>
        <v>0.1625914</v>
      </c>
      <c r="S6989" s="6">
        <f t="shared" si="9331"/>
        <v>0.63085463199999992</v>
      </c>
      <c r="T6989" s="6">
        <f t="shared" si="9332"/>
        <v>1.5771365799999999</v>
      </c>
      <c r="U6989" s="6">
        <f t="shared" si="9333"/>
        <v>2.207991212</v>
      </c>
      <c r="V6989" s="6">
        <f t="shared" si="9334"/>
        <v>3.1542731599999998</v>
      </c>
      <c r="W6989" s="6">
        <f t="shared" si="9335"/>
        <v>3.7851277920000004</v>
      </c>
      <c r="X6989" s="17">
        <f t="shared" ref="X6989" si="9378">SUM(R6989:R7013)-$AA$2</f>
        <v>-3.8652291999999995</v>
      </c>
      <c r="Y6989" s="17">
        <f t="shared" ref="Y6989" si="9379">SUM(S6989:S7013)-$AA$2</f>
        <v>1.9319107039999999</v>
      </c>
      <c r="Z6989" s="17">
        <f t="shared" ref="Z6989" si="9380">SUM(T6989:T7013)-$AA$2</f>
        <v>13.646964259999997</v>
      </c>
      <c r="AA6989" s="17">
        <f t="shared" ref="AA6989" si="9381">SUM(U6989:U7013)-$AA$2</f>
        <v>21.456999964000001</v>
      </c>
      <c r="AB6989" s="17">
        <f t="shared" ref="AB6989" si="9382">SUM(V6989:V7013)-$AA$2</f>
        <v>33.172053519999999</v>
      </c>
      <c r="AC6989" s="17">
        <f t="shared" ref="AC6989" si="9383">SUM(W6989:W7013)-$AA$2</f>
        <v>40.982089224000006</v>
      </c>
      <c r="AE6989" s="16">
        <f t="shared" ref="AE6989" si="9384">IF(X6989&gt;0,1,0)</f>
        <v>0</v>
      </c>
      <c r="AF6989" s="16">
        <f t="shared" ref="AF6989" si="9385">IF(Y6989&gt;0,1,0)</f>
        <v>1</v>
      </c>
      <c r="AG6989" s="16">
        <f t="shared" ref="AG6989" si="9386">IF(Z6989&gt;0,1,0)</f>
        <v>1</v>
      </c>
      <c r="AH6989" s="16">
        <f t="shared" ref="AH6989" si="9387">IF(AA6989&gt;0,1,0)</f>
        <v>1</v>
      </c>
      <c r="AI6989" s="16">
        <f t="shared" ref="AI6989" si="9388">IF(AB6989&gt;0,1,0)</f>
        <v>1</v>
      </c>
      <c r="AJ6989" s="16">
        <f t="shared" ref="AJ6989" si="9389">IF(AC6989&gt;0,1,0)</f>
        <v>1</v>
      </c>
      <c r="AL6989" s="16">
        <f t="shared" ref="AL6989" si="9390">IF(X6989&lt;0,ABS(X6989*$AP$1),0)</f>
        <v>0</v>
      </c>
      <c r="AM6989" s="16">
        <f t="shared" ref="AM6989" si="9391">IF(Y6989&lt;0,ABS(Y6989*$AP$1),0)</f>
        <v>0</v>
      </c>
      <c r="AN6989" s="16">
        <f t="shared" ref="AN6989" si="9392">IF(Z6989&lt;0,ABS(Z6989*$AP$1),0)</f>
        <v>0</v>
      </c>
      <c r="AO6989" s="16">
        <f t="shared" ref="AO6989" si="9393">IF(AA6989&lt;0,ABS(AA6989*$AP$1),0)</f>
        <v>0</v>
      </c>
      <c r="AP6989" s="16">
        <f t="shared" ref="AP6989" si="9394">IF(AB6989&lt;0,ABS(AB6989*$AP$1),0)</f>
        <v>0</v>
      </c>
      <c r="AQ6989" s="16">
        <f t="shared" ref="AQ6989" si="9395">IF(AC6989&lt;0,ABS(AC6989*$AP$1),0)</f>
        <v>0</v>
      </c>
      <c r="BI6989" s="1">
        <v>14</v>
      </c>
      <c r="BJ6989" s="6">
        <f>SUM($R$5:R6991)-$AB$2</f>
        <v>805.7876688000008</v>
      </c>
      <c r="BK6989" s="6">
        <f>SUM($R$5:S6991)-$AB$2</f>
        <v>3957.5850737440073</v>
      </c>
      <c r="BL6989" s="6">
        <f>SUM($R$5:T6991)-$AB$2</f>
        <v>11837.078586103999</v>
      </c>
      <c r="BM6989" s="6">
        <f>SUM($R$5:U6991)-$AB$2</f>
        <v>22868.369503408157</v>
      </c>
      <c r="BN6989" s="6">
        <f>SUM($R$5:V6991)-$AB$2</f>
        <v>38627.356528128177</v>
      </c>
      <c r="BO6989" s="6">
        <f>SUM($R$5:W6991)-$AB$2</f>
        <v>57538.140957791613</v>
      </c>
      <c r="BP6989" s="16"/>
    </row>
    <row r="6990" spans="1:68" x14ac:dyDescent="0.45">
      <c r="A6990" s="1">
        <v>2008</v>
      </c>
      <c r="B6990" s="1">
        <v>10</v>
      </c>
      <c r="C6990" s="1">
        <v>18</v>
      </c>
      <c r="D6990" s="1">
        <v>16</v>
      </c>
      <c r="E6990" s="1">
        <v>19.399999999999999</v>
      </c>
      <c r="F6990" s="1">
        <v>367.24</v>
      </c>
      <c r="G6990" s="4"/>
      <c r="H6990" s="4"/>
      <c r="Q6990" s="1">
        <v>13</v>
      </c>
      <c r="R6990" s="6">
        <f t="shared" si="9330"/>
        <v>0.31996279999999994</v>
      </c>
      <c r="S6990" s="6">
        <f t="shared" si="9331"/>
        <v>1.2414556639999998</v>
      </c>
      <c r="T6990" s="6">
        <f t="shared" si="9332"/>
        <v>3.1036391599999993</v>
      </c>
      <c r="U6990" s="6">
        <f t="shared" si="9333"/>
        <v>4.3450948239999994</v>
      </c>
      <c r="V6990" s="6">
        <f t="shared" si="9334"/>
        <v>6.2072783199999986</v>
      </c>
      <c r="W6990" s="6">
        <f t="shared" si="9335"/>
        <v>7.4487339839999995</v>
      </c>
      <c r="X6990" s="17"/>
      <c r="Y6990" s="17"/>
      <c r="Z6990" s="17"/>
      <c r="AA6990" s="17"/>
      <c r="AB6990" s="17"/>
      <c r="AC6990" s="17"/>
      <c r="AE6990" s="16"/>
      <c r="AF6990" s="16"/>
      <c r="AG6990" s="16"/>
      <c r="AH6990" s="16"/>
      <c r="AI6990" s="16"/>
      <c r="AJ6990" s="16"/>
      <c r="AL6990" s="16"/>
      <c r="AM6990" s="16"/>
      <c r="AN6990" s="16"/>
      <c r="AO6990" s="16"/>
      <c r="AP6990" s="16"/>
      <c r="AQ6990" s="16"/>
      <c r="BI6990" s="1">
        <v>15</v>
      </c>
      <c r="BJ6990" s="6">
        <f>SUM($R$5:R6992)-$AB$2</f>
        <v>806.05762400000083</v>
      </c>
      <c r="BK6990" s="6">
        <f>SUM($R$5:S6992)-$AB$2</f>
        <v>3958.9024551200073</v>
      </c>
      <c r="BL6990" s="6">
        <f>SUM($R$5:T6992)-$AB$2</f>
        <v>11841.014532919997</v>
      </c>
      <c r="BM6990" s="6">
        <f>SUM($R$5:U6992)-$AB$2</f>
        <v>22875.971441840156</v>
      </c>
      <c r="BN6990" s="6">
        <f>SUM($R$5:V6992)-$AB$2</f>
        <v>38640.195597440179</v>
      </c>
      <c r="BO6990" s="6">
        <f>SUM($R$5:W6992)-$AB$2</f>
        <v>57557.264584159617</v>
      </c>
      <c r="BP6990" s="16"/>
    </row>
    <row r="6991" spans="1:68" x14ac:dyDescent="0.45">
      <c r="A6991" s="1">
        <v>2008</v>
      </c>
      <c r="B6991" s="1">
        <v>10</v>
      </c>
      <c r="C6991" s="1">
        <v>18</v>
      </c>
      <c r="D6991" s="1">
        <v>17</v>
      </c>
      <c r="E6991" s="1">
        <v>19.399999999999999</v>
      </c>
      <c r="F6991" s="1">
        <v>183.16</v>
      </c>
      <c r="G6991" s="4"/>
      <c r="H6991" s="4"/>
      <c r="Q6991" s="1">
        <v>14</v>
      </c>
      <c r="R6991" s="6">
        <f t="shared" si="9330"/>
        <v>0.36021479999999995</v>
      </c>
      <c r="S6991" s="6">
        <f t="shared" si="9331"/>
        <v>1.3976334239999999</v>
      </c>
      <c r="T6991" s="6">
        <f t="shared" si="9332"/>
        <v>3.4940835599999995</v>
      </c>
      <c r="U6991" s="6">
        <f t="shared" si="9333"/>
        <v>4.8917169839999994</v>
      </c>
      <c r="V6991" s="6">
        <f t="shared" si="9334"/>
        <v>6.9881671199999991</v>
      </c>
      <c r="W6991" s="6">
        <f t="shared" si="9335"/>
        <v>8.3858005440000003</v>
      </c>
      <c r="X6991" s="17"/>
      <c r="Y6991" s="17"/>
      <c r="Z6991" s="17"/>
      <c r="AA6991" s="17"/>
      <c r="AB6991" s="17"/>
      <c r="AC6991" s="17"/>
      <c r="AE6991" s="16"/>
      <c r="AF6991" s="16"/>
      <c r="AG6991" s="16"/>
      <c r="AH6991" s="16"/>
      <c r="AI6991" s="16"/>
      <c r="AJ6991" s="16"/>
      <c r="AL6991" s="16"/>
      <c r="AM6991" s="16"/>
      <c r="AN6991" s="16"/>
      <c r="AO6991" s="16"/>
      <c r="AP6991" s="16"/>
      <c r="AQ6991" s="16"/>
      <c r="BI6991" s="1">
        <v>16</v>
      </c>
      <c r="BJ6991" s="6">
        <f>SUM($R$5:R6993)-$AB$2</f>
        <v>806.27062320000084</v>
      </c>
      <c r="BK6991" s="6">
        <f>SUM($R$5:S6993)-$AB$2</f>
        <v>3959.9418912160072</v>
      </c>
      <c r="BL6991" s="6">
        <f>SUM($R$5:T6993)-$AB$2</f>
        <v>11844.120061255997</v>
      </c>
      <c r="BM6991" s="6">
        <f>SUM($R$5:U6993)-$AB$2</f>
        <v>22881.969499312156</v>
      </c>
      <c r="BN6991" s="6">
        <f>SUM($R$5:V6993)-$AB$2</f>
        <v>38650.325839392171</v>
      </c>
      <c r="BO6991" s="6">
        <f>SUM($R$5:W6993)-$AB$2</f>
        <v>57572.353447487607</v>
      </c>
      <c r="BP6991" s="16"/>
    </row>
    <row r="6992" spans="1:68" x14ac:dyDescent="0.45">
      <c r="A6992" s="1">
        <v>2008</v>
      </c>
      <c r="B6992" s="1">
        <v>10</v>
      </c>
      <c r="C6992" s="1">
        <v>18</v>
      </c>
      <c r="D6992" s="1">
        <v>18</v>
      </c>
      <c r="E6992" s="1">
        <v>18.3</v>
      </c>
      <c r="F6992" s="1">
        <v>8.4</v>
      </c>
      <c r="G6992" s="4"/>
      <c r="H6992" s="4"/>
      <c r="Q6992" s="1">
        <v>15</v>
      </c>
      <c r="R6992" s="6">
        <f t="shared" si="9330"/>
        <v>0.26995520000000001</v>
      </c>
      <c r="S6992" s="6">
        <f t="shared" si="9331"/>
        <v>1.0474261759999999</v>
      </c>
      <c r="T6992" s="6">
        <f t="shared" si="9332"/>
        <v>2.6185654399999998</v>
      </c>
      <c r="U6992" s="6">
        <f t="shared" si="9333"/>
        <v>3.6659916159999999</v>
      </c>
      <c r="V6992" s="6">
        <f t="shared" si="9334"/>
        <v>5.2371308799999996</v>
      </c>
      <c r="W6992" s="6">
        <f t="shared" si="9335"/>
        <v>6.2845570559999997</v>
      </c>
      <c r="X6992" s="17"/>
      <c r="Y6992" s="17"/>
      <c r="Z6992" s="17"/>
      <c r="AA6992" s="17"/>
      <c r="AB6992" s="17"/>
      <c r="AC6992" s="17"/>
      <c r="AE6992" s="16"/>
      <c r="AF6992" s="16"/>
      <c r="AG6992" s="16"/>
      <c r="AH6992" s="16"/>
      <c r="AI6992" s="16"/>
      <c r="AJ6992" s="16"/>
      <c r="AL6992" s="16"/>
      <c r="AM6992" s="16"/>
      <c r="AN6992" s="16"/>
      <c r="AO6992" s="16"/>
      <c r="AP6992" s="16"/>
      <c r="AQ6992" s="16"/>
      <c r="BI6992" s="1">
        <v>17</v>
      </c>
      <c r="BJ6992" s="6">
        <f>SUM($R$5:R6994)-$AB$2</f>
        <v>806.37685600000088</v>
      </c>
      <c r="BK6992" s="6">
        <f>SUM($R$5:S6994)-$AB$2</f>
        <v>3960.4603072800069</v>
      </c>
      <c r="BL6992" s="6">
        <f>SUM($R$5:T6994)-$AB$2</f>
        <v>11845.668935479996</v>
      </c>
      <c r="BM6992" s="6">
        <f>SUM($R$5:U6994)-$AB$2</f>
        <v>22884.961014960158</v>
      </c>
      <c r="BN6992" s="6">
        <f>SUM($R$5:V6994)-$AB$2</f>
        <v>38655.378271360169</v>
      </c>
      <c r="BO6992" s="6">
        <f>SUM($R$5:W6994)-$AB$2</f>
        <v>57579.878979039604</v>
      </c>
      <c r="BP6992" s="16"/>
    </row>
    <row r="6993" spans="1:68" x14ac:dyDescent="0.45">
      <c r="A6993" s="1">
        <v>2008</v>
      </c>
      <c r="B6993" s="1">
        <v>10</v>
      </c>
      <c r="C6993" s="1">
        <v>18</v>
      </c>
      <c r="D6993" s="1">
        <v>19</v>
      </c>
      <c r="E6993" s="1">
        <v>17.399999999999999</v>
      </c>
      <c r="F6993" s="1">
        <v>0</v>
      </c>
      <c r="G6993" s="4"/>
      <c r="H6993" s="4"/>
      <c r="Q6993" s="1">
        <v>16</v>
      </c>
      <c r="R6993" s="6">
        <f t="shared" si="9330"/>
        <v>0.2129992</v>
      </c>
      <c r="S6993" s="6">
        <f t="shared" si="9331"/>
        <v>0.82643689599999992</v>
      </c>
      <c r="T6993" s="6">
        <f t="shared" si="9332"/>
        <v>2.0660922400000001</v>
      </c>
      <c r="U6993" s="6">
        <f t="shared" si="9333"/>
        <v>2.8925291360000003</v>
      </c>
      <c r="V6993" s="6">
        <f t="shared" si="9334"/>
        <v>4.1321844800000003</v>
      </c>
      <c r="W6993" s="6">
        <f t="shared" si="9335"/>
        <v>4.958621376</v>
      </c>
      <c r="X6993" s="17"/>
      <c r="Y6993" s="17"/>
      <c r="Z6993" s="17"/>
      <c r="AA6993" s="17"/>
      <c r="AB6993" s="17"/>
      <c r="AC6993" s="17"/>
      <c r="AE6993" s="16"/>
      <c r="AF6993" s="16"/>
      <c r="AG6993" s="16"/>
      <c r="AH6993" s="16"/>
      <c r="AI6993" s="16"/>
      <c r="AJ6993" s="16"/>
      <c r="AL6993" s="16"/>
      <c r="AM6993" s="16"/>
      <c r="AN6993" s="16"/>
      <c r="AO6993" s="16"/>
      <c r="AP6993" s="16"/>
      <c r="AQ6993" s="16"/>
      <c r="BI6993" s="1">
        <v>18</v>
      </c>
      <c r="BJ6993" s="6">
        <f>SUM($R$5:R6995)-$AB$2</f>
        <v>806.38172800000086</v>
      </c>
      <c r="BK6993" s="6">
        <f>SUM($R$5:S6995)-$AB$2</f>
        <v>3960.4840826400068</v>
      </c>
      <c r="BL6993" s="6">
        <f>SUM($R$5:T6995)-$AB$2</f>
        <v>11845.739969239996</v>
      </c>
      <c r="BM6993" s="6">
        <f>SUM($R$5:U6995)-$AB$2</f>
        <v>22885.098210480162</v>
      </c>
      <c r="BN6993" s="6">
        <f>SUM($R$5:V6995)-$AB$2</f>
        <v>38655.609983680173</v>
      </c>
      <c r="BO6993" s="6">
        <f>SUM($R$5:W6995)-$AB$2</f>
        <v>57580.224111519608</v>
      </c>
      <c r="BP6993" s="16"/>
    </row>
    <row r="6994" spans="1:68" x14ac:dyDescent="0.45">
      <c r="A6994" s="1">
        <v>2008</v>
      </c>
      <c r="B6994" s="1">
        <v>10</v>
      </c>
      <c r="C6994" s="1">
        <v>18</v>
      </c>
      <c r="D6994" s="1">
        <v>20</v>
      </c>
      <c r="E6994" s="1">
        <v>17.2</v>
      </c>
      <c r="F6994" s="1">
        <v>0</v>
      </c>
      <c r="G6994" s="4"/>
      <c r="H6994" s="4"/>
      <c r="Q6994" s="1">
        <v>17</v>
      </c>
      <c r="R6994" s="6">
        <f t="shared" si="9330"/>
        <v>0.1062328</v>
      </c>
      <c r="S6994" s="6">
        <f t="shared" si="9331"/>
        <v>0.41218326399999994</v>
      </c>
      <c r="T6994" s="6">
        <f t="shared" si="9332"/>
        <v>1.03045816</v>
      </c>
      <c r="U6994" s="6">
        <f t="shared" si="9333"/>
        <v>1.4426414239999998</v>
      </c>
      <c r="V6994" s="6">
        <f t="shared" si="9334"/>
        <v>2.06091632</v>
      </c>
      <c r="W6994" s="6">
        <f t="shared" si="9335"/>
        <v>2.4730995839999999</v>
      </c>
      <c r="X6994" s="17"/>
      <c r="Y6994" s="17"/>
      <c r="Z6994" s="17"/>
      <c r="AA6994" s="17"/>
      <c r="AB6994" s="17"/>
      <c r="AC6994" s="17"/>
      <c r="AE6994" s="16"/>
      <c r="AF6994" s="16"/>
      <c r="AG6994" s="16"/>
      <c r="AH6994" s="16"/>
      <c r="AI6994" s="16"/>
      <c r="AJ6994" s="16"/>
      <c r="AL6994" s="16"/>
      <c r="AM6994" s="16"/>
      <c r="AN6994" s="16"/>
      <c r="AO6994" s="16"/>
      <c r="AP6994" s="16"/>
      <c r="AQ6994" s="16"/>
      <c r="BI6994" s="1">
        <v>19</v>
      </c>
      <c r="BJ6994" s="6">
        <f>SUM($R$5:R6996)-$AB$2</f>
        <v>806.38172800000086</v>
      </c>
      <c r="BK6994" s="6">
        <f>SUM($R$5:S6996)-$AB$2</f>
        <v>3960.4840826400068</v>
      </c>
      <c r="BL6994" s="6">
        <f>SUM($R$5:T6996)-$AB$2</f>
        <v>11845.739969239996</v>
      </c>
      <c r="BM6994" s="6">
        <f>SUM($R$5:U6996)-$AB$2</f>
        <v>22885.098210480162</v>
      </c>
      <c r="BN6994" s="6">
        <f>SUM($R$5:V6996)-$AB$2</f>
        <v>38655.609983680173</v>
      </c>
      <c r="BO6994" s="6">
        <f>SUM($R$5:W6996)-$AB$2</f>
        <v>57580.224111519608</v>
      </c>
      <c r="BP6994" s="16"/>
    </row>
    <row r="6995" spans="1:68" x14ac:dyDescent="0.45">
      <c r="A6995" s="1">
        <v>2008</v>
      </c>
      <c r="B6995" s="1">
        <v>10</v>
      </c>
      <c r="C6995" s="1">
        <v>18</v>
      </c>
      <c r="D6995" s="1">
        <v>21</v>
      </c>
      <c r="E6995" s="1">
        <v>16.100000000000001</v>
      </c>
      <c r="F6995" s="1">
        <v>0</v>
      </c>
      <c r="G6995" s="4"/>
      <c r="H6995" s="4"/>
      <c r="Q6995" s="1">
        <v>18</v>
      </c>
      <c r="R6995" s="6">
        <f t="shared" si="9330"/>
        <v>4.8719999999999996E-3</v>
      </c>
      <c r="S6995" s="6">
        <f t="shared" si="9331"/>
        <v>1.8903360000000001E-2</v>
      </c>
      <c r="T6995" s="6">
        <f t="shared" si="9332"/>
        <v>4.7258399999999992E-2</v>
      </c>
      <c r="U6995" s="6">
        <f t="shared" si="9333"/>
        <v>6.616176E-2</v>
      </c>
      <c r="V6995" s="6">
        <f t="shared" si="9334"/>
        <v>9.4516799999999984E-2</v>
      </c>
      <c r="W6995" s="6">
        <f t="shared" si="9335"/>
        <v>0.11342016000000001</v>
      </c>
      <c r="X6995" s="17"/>
      <c r="Y6995" s="17"/>
      <c r="Z6995" s="17"/>
      <c r="AA6995" s="17"/>
      <c r="AB6995" s="17"/>
      <c r="AC6995" s="17"/>
      <c r="AE6995" s="16"/>
      <c r="AF6995" s="16"/>
      <c r="AG6995" s="16"/>
      <c r="AH6995" s="16"/>
      <c r="AI6995" s="16"/>
      <c r="AJ6995" s="16"/>
      <c r="AL6995" s="16"/>
      <c r="AM6995" s="16"/>
      <c r="AN6995" s="16"/>
      <c r="AO6995" s="16"/>
      <c r="AP6995" s="16"/>
      <c r="AQ6995" s="16"/>
      <c r="BI6995" s="1">
        <v>20</v>
      </c>
      <c r="BJ6995" s="6">
        <f>SUM($R$5:R6997)-$AB$2</f>
        <v>806.38172800000086</v>
      </c>
      <c r="BK6995" s="6">
        <f>SUM($R$5:S6997)-$AB$2</f>
        <v>3960.4840826400068</v>
      </c>
      <c r="BL6995" s="6">
        <f>SUM($R$5:T6997)-$AB$2</f>
        <v>11845.739969239996</v>
      </c>
      <c r="BM6995" s="6">
        <f>SUM($R$5:U6997)-$AB$2</f>
        <v>22885.098210480162</v>
      </c>
      <c r="BN6995" s="6">
        <f>SUM($R$5:V6997)-$AB$2</f>
        <v>38655.609983680173</v>
      </c>
      <c r="BO6995" s="6">
        <f>SUM($R$5:W6997)-$AB$2</f>
        <v>57580.224111519608</v>
      </c>
      <c r="BP6995" s="16"/>
    </row>
    <row r="6996" spans="1:68" x14ac:dyDescent="0.45">
      <c r="A6996" s="1">
        <v>2008</v>
      </c>
      <c r="B6996" s="1">
        <v>10</v>
      </c>
      <c r="C6996" s="1">
        <v>18</v>
      </c>
      <c r="D6996" s="1">
        <v>22</v>
      </c>
      <c r="E6996" s="1">
        <v>16.3</v>
      </c>
      <c r="F6996" s="1">
        <v>0</v>
      </c>
      <c r="G6996" s="4"/>
      <c r="H6996" s="4"/>
      <c r="Q6996" s="1">
        <v>19</v>
      </c>
      <c r="R6996" s="6">
        <f t="shared" si="9330"/>
        <v>0</v>
      </c>
      <c r="S6996" s="6">
        <f t="shared" si="9331"/>
        <v>0</v>
      </c>
      <c r="T6996" s="6">
        <f t="shared" si="9332"/>
        <v>0</v>
      </c>
      <c r="U6996" s="6">
        <f t="shared" si="9333"/>
        <v>0</v>
      </c>
      <c r="V6996" s="6">
        <f t="shared" si="9334"/>
        <v>0</v>
      </c>
      <c r="W6996" s="6">
        <f t="shared" si="9335"/>
        <v>0</v>
      </c>
      <c r="X6996" s="17"/>
      <c r="Y6996" s="17"/>
      <c r="Z6996" s="17"/>
      <c r="AA6996" s="17"/>
      <c r="AB6996" s="17"/>
      <c r="AC6996" s="17"/>
      <c r="AE6996" s="16"/>
      <c r="AF6996" s="16"/>
      <c r="AG6996" s="16"/>
      <c r="AH6996" s="16"/>
      <c r="AI6996" s="16"/>
      <c r="AJ6996" s="16"/>
      <c r="AL6996" s="16"/>
      <c r="AM6996" s="16"/>
      <c r="AN6996" s="16"/>
      <c r="AO6996" s="16"/>
      <c r="AP6996" s="16"/>
      <c r="AQ6996" s="16"/>
      <c r="BI6996" s="1">
        <v>21</v>
      </c>
      <c r="BJ6996" s="6">
        <f>SUM($R$5:R6998)-$AB$2</f>
        <v>806.38172800000086</v>
      </c>
      <c r="BK6996" s="6">
        <f>SUM($R$5:S6998)-$AB$2</f>
        <v>3960.4840826400068</v>
      </c>
      <c r="BL6996" s="6">
        <f>SUM($R$5:T6998)-$AB$2</f>
        <v>11845.739969239996</v>
      </c>
      <c r="BM6996" s="6">
        <f>SUM($R$5:U6998)-$AB$2</f>
        <v>22885.098210480162</v>
      </c>
      <c r="BN6996" s="6">
        <f>SUM($R$5:V6998)-$AB$2</f>
        <v>38655.609983680173</v>
      </c>
      <c r="BO6996" s="6">
        <f>SUM($R$5:W6998)-$AB$2</f>
        <v>57580.224111519608</v>
      </c>
      <c r="BP6996" s="16"/>
    </row>
    <row r="6997" spans="1:68" x14ac:dyDescent="0.45">
      <c r="A6997" s="1">
        <v>2008</v>
      </c>
      <c r="B6997" s="1">
        <v>10</v>
      </c>
      <c r="C6997" s="1">
        <v>18</v>
      </c>
      <c r="D6997" s="1">
        <v>23</v>
      </c>
      <c r="E6997" s="1">
        <v>16.2</v>
      </c>
      <c r="F6997" s="1">
        <v>0</v>
      </c>
      <c r="G6997" s="4"/>
      <c r="H6997" s="4"/>
      <c r="Q6997" s="1">
        <v>20</v>
      </c>
      <c r="R6997" s="6">
        <f t="shared" si="9330"/>
        <v>0</v>
      </c>
      <c r="S6997" s="6">
        <f t="shared" si="9331"/>
        <v>0</v>
      </c>
      <c r="T6997" s="6">
        <f t="shared" si="9332"/>
        <v>0</v>
      </c>
      <c r="U6997" s="6">
        <f t="shared" si="9333"/>
        <v>0</v>
      </c>
      <c r="V6997" s="6">
        <f t="shared" si="9334"/>
        <v>0</v>
      </c>
      <c r="W6997" s="6">
        <f t="shared" si="9335"/>
        <v>0</v>
      </c>
      <c r="X6997" s="17"/>
      <c r="Y6997" s="17"/>
      <c r="Z6997" s="17"/>
      <c r="AA6997" s="17"/>
      <c r="AB6997" s="17"/>
      <c r="AC6997" s="17"/>
      <c r="AE6997" s="16"/>
      <c r="AF6997" s="16"/>
      <c r="AG6997" s="16"/>
      <c r="AH6997" s="16"/>
      <c r="AI6997" s="16"/>
      <c r="AJ6997" s="16"/>
      <c r="AL6997" s="16"/>
      <c r="AM6997" s="16"/>
      <c r="AN6997" s="16"/>
      <c r="AO6997" s="16"/>
      <c r="AP6997" s="16"/>
      <c r="AQ6997" s="16"/>
      <c r="BI6997" s="1">
        <v>22</v>
      </c>
      <c r="BJ6997" s="6">
        <f>SUM($R$5:R6999)-$AB$2</f>
        <v>806.38172800000086</v>
      </c>
      <c r="BK6997" s="6">
        <f>SUM($R$5:S6999)-$AB$2</f>
        <v>3960.4840826400068</v>
      </c>
      <c r="BL6997" s="6">
        <f>SUM($R$5:T6999)-$AB$2</f>
        <v>11845.739969239996</v>
      </c>
      <c r="BM6997" s="6">
        <f>SUM($R$5:U6999)-$AB$2</f>
        <v>22885.098210480162</v>
      </c>
      <c r="BN6997" s="6">
        <f>SUM($R$5:V6999)-$AB$2</f>
        <v>38655.609983680173</v>
      </c>
      <c r="BO6997" s="6">
        <f>SUM($R$5:W6999)-$AB$2</f>
        <v>57580.224111519608</v>
      </c>
      <c r="BP6997" s="16"/>
    </row>
    <row r="6998" spans="1:68" x14ac:dyDescent="0.45">
      <c r="A6998" s="1">
        <v>2008</v>
      </c>
      <c r="B6998" s="1">
        <v>10</v>
      </c>
      <c r="C6998" s="1">
        <v>19</v>
      </c>
      <c r="D6998" s="1">
        <v>0</v>
      </c>
      <c r="E6998" s="1">
        <v>15.9</v>
      </c>
      <c r="F6998" s="1">
        <v>0</v>
      </c>
      <c r="G6998" s="4"/>
      <c r="H6998" s="4"/>
      <c r="Q6998" s="1">
        <v>21</v>
      </c>
      <c r="R6998" s="6">
        <f t="shared" si="9330"/>
        <v>0</v>
      </c>
      <c r="S6998" s="6">
        <f t="shared" si="9331"/>
        <v>0</v>
      </c>
      <c r="T6998" s="6">
        <f t="shared" si="9332"/>
        <v>0</v>
      </c>
      <c r="U6998" s="6">
        <f t="shared" si="9333"/>
        <v>0</v>
      </c>
      <c r="V6998" s="6">
        <f t="shared" si="9334"/>
        <v>0</v>
      </c>
      <c r="W6998" s="6">
        <f t="shared" si="9335"/>
        <v>0</v>
      </c>
      <c r="X6998" s="17"/>
      <c r="Y6998" s="17"/>
      <c r="Z6998" s="17"/>
      <c r="AA6998" s="17"/>
      <c r="AB6998" s="17"/>
      <c r="AC6998" s="17"/>
      <c r="AE6998" s="16"/>
      <c r="AF6998" s="16"/>
      <c r="AG6998" s="16"/>
      <c r="AH6998" s="16"/>
      <c r="AI6998" s="16"/>
      <c r="AJ6998" s="16"/>
      <c r="AL6998" s="16"/>
      <c r="AM6998" s="16"/>
      <c r="AN6998" s="16"/>
      <c r="AO6998" s="16"/>
      <c r="AP6998" s="16"/>
      <c r="AQ6998" s="16"/>
      <c r="BI6998" s="1">
        <v>23</v>
      </c>
      <c r="BJ6998" s="6">
        <f>SUM($R$5:R7000)-$AB$2</f>
        <v>806.38172800000086</v>
      </c>
      <c r="BK6998" s="6">
        <f>SUM($R$5:S7000)-$AB$2</f>
        <v>3960.4840826400068</v>
      </c>
      <c r="BL6998" s="6">
        <f>SUM($R$5:T7000)-$AB$2</f>
        <v>11845.739969239996</v>
      </c>
      <c r="BM6998" s="6">
        <f>SUM($R$5:U7000)-$AB$2</f>
        <v>22885.098210480162</v>
      </c>
      <c r="BN6998" s="6">
        <f>SUM($R$5:V7000)-$AB$2</f>
        <v>38655.609983680173</v>
      </c>
      <c r="BO6998" s="6">
        <f>SUM($R$5:W7000)-$AB$2</f>
        <v>57580.224111519608</v>
      </c>
      <c r="BP6998" s="16"/>
    </row>
    <row r="6999" spans="1:68" x14ac:dyDescent="0.45">
      <c r="A6999" s="1">
        <v>2008</v>
      </c>
      <c r="B6999" s="1">
        <v>10</v>
      </c>
      <c r="C6999" s="1">
        <v>19</v>
      </c>
      <c r="D6999" s="1">
        <v>1</v>
      </c>
      <c r="E6999" s="1">
        <v>16.100000000000001</v>
      </c>
      <c r="F6999" s="1">
        <v>0</v>
      </c>
      <c r="G6999" s="4"/>
      <c r="H6999" s="4"/>
      <c r="Q6999" s="1">
        <v>22</v>
      </c>
      <c r="R6999" s="6">
        <f t="shared" si="9330"/>
        <v>0</v>
      </c>
      <c r="S6999" s="6">
        <f t="shared" si="9331"/>
        <v>0</v>
      </c>
      <c r="T6999" s="6">
        <f t="shared" si="9332"/>
        <v>0</v>
      </c>
      <c r="U6999" s="6">
        <f t="shared" si="9333"/>
        <v>0</v>
      </c>
      <c r="V6999" s="6">
        <f t="shared" si="9334"/>
        <v>0</v>
      </c>
      <c r="W6999" s="6">
        <f t="shared" si="9335"/>
        <v>0</v>
      </c>
      <c r="X6999" s="17"/>
      <c r="Y6999" s="17"/>
      <c r="Z6999" s="17"/>
      <c r="AA6999" s="17"/>
      <c r="AB6999" s="17"/>
      <c r="AC6999" s="17"/>
      <c r="AE6999" s="16"/>
      <c r="AF6999" s="16"/>
      <c r="AG6999" s="16"/>
      <c r="AH6999" s="16"/>
      <c r="AI6999" s="16"/>
      <c r="AJ6999" s="16"/>
      <c r="AL6999" s="16"/>
      <c r="AM6999" s="16"/>
      <c r="AN6999" s="16"/>
      <c r="AO6999" s="16"/>
      <c r="AP6999" s="16"/>
      <c r="AQ6999" s="16"/>
      <c r="BI6999" s="1">
        <v>0</v>
      </c>
      <c r="BJ6999" s="6">
        <f t="shared" ref="BJ6999" si="9396">R7001-$AB$2</f>
        <v>-6.53125</v>
      </c>
      <c r="BK6999" s="6">
        <f t="shared" ref="BK6999" si="9397">S7001-$AB$2</f>
        <v>-6.53125</v>
      </c>
      <c r="BL6999" s="6">
        <f t="shared" ref="BL6999" si="9398">T7001-$AB$2</f>
        <v>-6.53125</v>
      </c>
      <c r="BM6999" s="6">
        <f t="shared" ref="BM6999" si="9399">U7001-$AB$2</f>
        <v>-6.53125</v>
      </c>
      <c r="BN6999" s="6">
        <f t="shared" ref="BN6999" si="9400">V7001-$AB$2</f>
        <v>-6.53125</v>
      </c>
      <c r="BO6999" s="6">
        <f t="shared" ref="BO6999" si="9401">W7001-$AB$2</f>
        <v>-6.53125</v>
      </c>
      <c r="BP6999" s="16">
        <v>293</v>
      </c>
    </row>
    <row r="7000" spans="1:68" x14ac:dyDescent="0.45">
      <c r="A7000" s="1">
        <v>2008</v>
      </c>
      <c r="B7000" s="1">
        <v>10</v>
      </c>
      <c r="C7000" s="1">
        <v>19</v>
      </c>
      <c r="D7000" s="1">
        <v>2</v>
      </c>
      <c r="E7000" s="1">
        <v>16.3</v>
      </c>
      <c r="F7000" s="1">
        <v>0</v>
      </c>
      <c r="G7000" s="4"/>
      <c r="H7000" s="4"/>
      <c r="Q7000" s="1">
        <v>23</v>
      </c>
      <c r="R7000" s="6">
        <f t="shared" si="9330"/>
        <v>0</v>
      </c>
      <c r="S7000" s="6">
        <f t="shared" si="9331"/>
        <v>0</v>
      </c>
      <c r="T7000" s="6">
        <f t="shared" si="9332"/>
        <v>0</v>
      </c>
      <c r="U7000" s="6">
        <f t="shared" si="9333"/>
        <v>0</v>
      </c>
      <c r="V7000" s="6">
        <f t="shared" si="9334"/>
        <v>0</v>
      </c>
      <c r="W7000" s="6">
        <f t="shared" si="9335"/>
        <v>0</v>
      </c>
      <c r="X7000" s="17"/>
      <c r="Y7000" s="17"/>
      <c r="Z7000" s="17"/>
      <c r="AA7000" s="17"/>
      <c r="AB7000" s="17"/>
      <c r="AC7000" s="17"/>
      <c r="AE7000" s="16"/>
      <c r="AF7000" s="16"/>
      <c r="AG7000" s="16"/>
      <c r="AH7000" s="16"/>
      <c r="AI7000" s="16"/>
      <c r="AJ7000" s="16"/>
      <c r="AL7000" s="16"/>
      <c r="AM7000" s="16"/>
      <c r="AN7000" s="16"/>
      <c r="AO7000" s="16"/>
      <c r="AP7000" s="16"/>
      <c r="AQ7000" s="16"/>
      <c r="BI7000" s="1">
        <v>1</v>
      </c>
      <c r="BJ7000" s="6">
        <f>SUM($R$5:R7002)-$AB$2</f>
        <v>806.38172800000086</v>
      </c>
      <c r="BK7000" s="6">
        <f>SUM($R$5:S7002)-$AB$2</f>
        <v>3960.4840826400068</v>
      </c>
      <c r="BL7000" s="6">
        <f>SUM($R$5:T7002)-$AB$2</f>
        <v>11845.739969239996</v>
      </c>
      <c r="BM7000" s="6">
        <f>SUM($R$5:U7002)-$AB$2</f>
        <v>22885.098210480162</v>
      </c>
      <c r="BN7000" s="6">
        <f>SUM($R$5:V7002)-$AB$2</f>
        <v>38655.609983680173</v>
      </c>
      <c r="BO7000" s="6">
        <f>SUM($R$5:W7002)-$AB$2</f>
        <v>57580.224111519608</v>
      </c>
      <c r="BP7000" s="16"/>
    </row>
    <row r="7001" spans="1:68" x14ac:dyDescent="0.45">
      <c r="A7001" s="1">
        <v>2008</v>
      </c>
      <c r="B7001" s="1">
        <v>10</v>
      </c>
      <c r="C7001" s="1">
        <v>19</v>
      </c>
      <c r="D7001" s="1">
        <v>3</v>
      </c>
      <c r="E7001" s="1">
        <v>16.3</v>
      </c>
      <c r="F7001" s="1">
        <v>0</v>
      </c>
      <c r="G7001" s="4"/>
      <c r="H7001" s="4"/>
      <c r="Q7001" s="1">
        <v>0</v>
      </c>
      <c r="R7001" s="6">
        <f t="shared" si="9330"/>
        <v>0</v>
      </c>
      <c r="S7001" s="6">
        <f t="shared" si="9331"/>
        <v>0</v>
      </c>
      <c r="T7001" s="6">
        <f t="shared" si="9332"/>
        <v>0</v>
      </c>
      <c r="U7001" s="6">
        <f t="shared" si="9333"/>
        <v>0</v>
      </c>
      <c r="V7001" s="6">
        <f t="shared" si="9334"/>
        <v>0</v>
      </c>
      <c r="W7001" s="6">
        <f t="shared" si="9335"/>
        <v>0</v>
      </c>
      <c r="X7001" s="17"/>
      <c r="Y7001" s="17"/>
      <c r="Z7001" s="17"/>
      <c r="AA7001" s="17"/>
      <c r="AB7001" s="17"/>
      <c r="AC7001" s="17"/>
      <c r="AE7001" s="16"/>
      <c r="AF7001" s="16"/>
      <c r="AG7001" s="16"/>
      <c r="AH7001" s="16"/>
      <c r="AI7001" s="16"/>
      <c r="AJ7001" s="16"/>
      <c r="AL7001" s="16"/>
      <c r="AM7001" s="16"/>
      <c r="AN7001" s="16"/>
      <c r="AO7001" s="16"/>
      <c r="AP7001" s="16"/>
      <c r="AQ7001" s="16"/>
      <c r="BI7001" s="1">
        <v>2</v>
      </c>
      <c r="BJ7001" s="6">
        <f>SUM($R$5:R7003)-$AB$2</f>
        <v>806.38172800000086</v>
      </c>
      <c r="BK7001" s="6">
        <f>SUM($R$5:S7003)-$AB$2</f>
        <v>3960.4840826400068</v>
      </c>
      <c r="BL7001" s="6">
        <f>SUM($R$5:T7003)-$AB$2</f>
        <v>11845.739969239996</v>
      </c>
      <c r="BM7001" s="6">
        <f>SUM($R$5:U7003)-$AB$2</f>
        <v>22885.098210480162</v>
      </c>
      <c r="BN7001" s="6">
        <f>SUM($R$5:V7003)-$AB$2</f>
        <v>38655.609983680173</v>
      </c>
      <c r="BO7001" s="6">
        <f>SUM($R$5:W7003)-$AB$2</f>
        <v>57580.224111519608</v>
      </c>
      <c r="BP7001" s="16"/>
    </row>
    <row r="7002" spans="1:68" x14ac:dyDescent="0.45">
      <c r="A7002" s="1">
        <v>2008</v>
      </c>
      <c r="B7002" s="1">
        <v>10</v>
      </c>
      <c r="C7002" s="1">
        <v>19</v>
      </c>
      <c r="D7002" s="1">
        <v>4</v>
      </c>
      <c r="E7002" s="1">
        <v>16.100000000000001</v>
      </c>
      <c r="F7002" s="1">
        <v>0</v>
      </c>
      <c r="G7002" s="4"/>
      <c r="H7002" s="4"/>
      <c r="Q7002" s="1">
        <v>1</v>
      </c>
      <c r="R7002" s="6">
        <f t="shared" si="9330"/>
        <v>0</v>
      </c>
      <c r="S7002" s="6">
        <f t="shared" si="9331"/>
        <v>0</v>
      </c>
      <c r="T7002" s="6">
        <f t="shared" si="9332"/>
        <v>0</v>
      </c>
      <c r="U7002" s="6">
        <f t="shared" si="9333"/>
        <v>0</v>
      </c>
      <c r="V7002" s="6">
        <f t="shared" si="9334"/>
        <v>0</v>
      </c>
      <c r="W7002" s="6">
        <f t="shared" si="9335"/>
        <v>0</v>
      </c>
      <c r="X7002" s="17"/>
      <c r="Y7002" s="17"/>
      <c r="Z7002" s="17"/>
      <c r="AA7002" s="17"/>
      <c r="AB7002" s="17"/>
      <c r="AC7002" s="17"/>
      <c r="AE7002" s="16"/>
      <c r="AF7002" s="16"/>
      <c r="AG7002" s="16"/>
      <c r="AH7002" s="16"/>
      <c r="AI7002" s="16"/>
      <c r="AJ7002" s="16"/>
      <c r="AL7002" s="16"/>
      <c r="AM7002" s="16"/>
      <c r="AN7002" s="16"/>
      <c r="AO7002" s="16"/>
      <c r="AP7002" s="16"/>
      <c r="AQ7002" s="16"/>
      <c r="BI7002" s="1">
        <v>3</v>
      </c>
      <c r="BJ7002" s="6">
        <f>SUM($R$5:R7004)-$AB$2</f>
        <v>806.38172800000086</v>
      </c>
      <c r="BK7002" s="6">
        <f>SUM($R$5:S7004)-$AB$2</f>
        <v>3960.4840826400068</v>
      </c>
      <c r="BL7002" s="6">
        <f>SUM($R$5:T7004)-$AB$2</f>
        <v>11845.739969239996</v>
      </c>
      <c r="BM7002" s="6">
        <f>SUM($R$5:U7004)-$AB$2</f>
        <v>22885.098210480162</v>
      </c>
      <c r="BN7002" s="6">
        <f>SUM($R$5:V7004)-$AB$2</f>
        <v>38655.609983680173</v>
      </c>
      <c r="BO7002" s="6">
        <f>SUM($R$5:W7004)-$AB$2</f>
        <v>57580.224111519608</v>
      </c>
      <c r="BP7002" s="16"/>
    </row>
    <row r="7003" spans="1:68" x14ac:dyDescent="0.45">
      <c r="A7003" s="1">
        <v>2008</v>
      </c>
      <c r="B7003" s="1">
        <v>10</v>
      </c>
      <c r="C7003" s="1">
        <v>19</v>
      </c>
      <c r="D7003" s="1">
        <v>5</v>
      </c>
      <c r="E7003" s="1">
        <v>15.8</v>
      </c>
      <c r="F7003" s="1">
        <v>0</v>
      </c>
      <c r="G7003" s="4"/>
      <c r="H7003" s="4"/>
      <c r="Q7003" s="1">
        <v>2</v>
      </c>
      <c r="R7003" s="6">
        <f t="shared" si="9330"/>
        <v>0</v>
      </c>
      <c r="S7003" s="6">
        <f t="shared" si="9331"/>
        <v>0</v>
      </c>
      <c r="T7003" s="6">
        <f t="shared" si="9332"/>
        <v>0</v>
      </c>
      <c r="U7003" s="6">
        <f t="shared" si="9333"/>
        <v>0</v>
      </c>
      <c r="V7003" s="6">
        <f t="shared" si="9334"/>
        <v>0</v>
      </c>
      <c r="W7003" s="6">
        <f t="shared" si="9335"/>
        <v>0</v>
      </c>
      <c r="X7003" s="17"/>
      <c r="Y7003" s="17"/>
      <c r="Z7003" s="17"/>
      <c r="AA7003" s="17"/>
      <c r="AB7003" s="17"/>
      <c r="AC7003" s="17"/>
      <c r="AE7003" s="16"/>
      <c r="AF7003" s="16"/>
      <c r="AG7003" s="16"/>
      <c r="AH7003" s="16"/>
      <c r="AI7003" s="16"/>
      <c r="AJ7003" s="16"/>
      <c r="AL7003" s="16"/>
      <c r="AM7003" s="16"/>
      <c r="AN7003" s="16"/>
      <c r="AO7003" s="16"/>
      <c r="AP7003" s="16"/>
      <c r="AQ7003" s="16"/>
      <c r="BI7003" s="1">
        <v>4</v>
      </c>
      <c r="BJ7003" s="6">
        <f>SUM($R$5:R7005)-$AB$2</f>
        <v>806.38172800000086</v>
      </c>
      <c r="BK7003" s="6">
        <f>SUM($R$5:S7005)-$AB$2</f>
        <v>3960.4840826400068</v>
      </c>
      <c r="BL7003" s="6">
        <f>SUM($R$5:T7005)-$AB$2</f>
        <v>11845.739969239996</v>
      </c>
      <c r="BM7003" s="6">
        <f>SUM($R$5:U7005)-$AB$2</f>
        <v>22885.098210480162</v>
      </c>
      <c r="BN7003" s="6">
        <f>SUM($R$5:V7005)-$AB$2</f>
        <v>38655.609983680173</v>
      </c>
      <c r="BO7003" s="6">
        <f>SUM($R$5:W7005)-$AB$2</f>
        <v>57580.224111519608</v>
      </c>
      <c r="BP7003" s="16"/>
    </row>
    <row r="7004" spans="1:68" x14ac:dyDescent="0.45">
      <c r="A7004" s="1">
        <v>2008</v>
      </c>
      <c r="B7004" s="1">
        <v>10</v>
      </c>
      <c r="C7004" s="1">
        <v>19</v>
      </c>
      <c r="D7004" s="1">
        <v>6</v>
      </c>
      <c r="E7004" s="1">
        <v>15.6</v>
      </c>
      <c r="F7004" s="1">
        <v>0</v>
      </c>
      <c r="G7004" s="4"/>
      <c r="H7004" s="4"/>
      <c r="Q7004" s="1">
        <v>3</v>
      </c>
      <c r="R7004" s="6">
        <f t="shared" si="9330"/>
        <v>0</v>
      </c>
      <c r="S7004" s="6">
        <f t="shared" si="9331"/>
        <v>0</v>
      </c>
      <c r="T7004" s="6">
        <f t="shared" si="9332"/>
        <v>0</v>
      </c>
      <c r="U7004" s="6">
        <f t="shared" si="9333"/>
        <v>0</v>
      </c>
      <c r="V7004" s="6">
        <f t="shared" si="9334"/>
        <v>0</v>
      </c>
      <c r="W7004" s="6">
        <f t="shared" si="9335"/>
        <v>0</v>
      </c>
      <c r="X7004" s="17"/>
      <c r="Y7004" s="17"/>
      <c r="Z7004" s="17"/>
      <c r="AA7004" s="17"/>
      <c r="AB7004" s="17"/>
      <c r="AC7004" s="17"/>
      <c r="AE7004" s="16"/>
      <c r="AF7004" s="16"/>
      <c r="AG7004" s="16"/>
      <c r="AH7004" s="16"/>
      <c r="AI7004" s="16"/>
      <c r="AJ7004" s="16"/>
      <c r="AL7004" s="16"/>
      <c r="AM7004" s="16"/>
      <c r="AN7004" s="16"/>
      <c r="AO7004" s="16"/>
      <c r="AP7004" s="16"/>
      <c r="AQ7004" s="16"/>
      <c r="BI7004" s="1">
        <v>5</v>
      </c>
      <c r="BJ7004" s="6">
        <f>SUM($R$5:R7006)-$AB$2</f>
        <v>806.38172800000086</v>
      </c>
      <c r="BK7004" s="6">
        <f>SUM($R$5:S7006)-$AB$2</f>
        <v>3960.4840826400068</v>
      </c>
      <c r="BL7004" s="6">
        <f>SUM($R$5:T7006)-$AB$2</f>
        <v>11845.739969239996</v>
      </c>
      <c r="BM7004" s="6">
        <f>SUM($R$5:U7006)-$AB$2</f>
        <v>22885.098210480162</v>
      </c>
      <c r="BN7004" s="6">
        <f>SUM($R$5:V7006)-$AB$2</f>
        <v>38655.609983680173</v>
      </c>
      <c r="BO7004" s="6">
        <f>SUM($R$5:W7006)-$AB$2</f>
        <v>57580.224111519608</v>
      </c>
      <c r="BP7004" s="16"/>
    </row>
    <row r="7005" spans="1:68" x14ac:dyDescent="0.45">
      <c r="A7005" s="1">
        <v>2008</v>
      </c>
      <c r="B7005" s="1">
        <v>10</v>
      </c>
      <c r="C7005" s="1">
        <v>19</v>
      </c>
      <c r="D7005" s="1">
        <v>7</v>
      </c>
      <c r="E7005" s="1">
        <v>15.5</v>
      </c>
      <c r="F7005" s="1">
        <v>0</v>
      </c>
      <c r="G7005" s="4"/>
      <c r="H7005" s="4"/>
      <c r="Q7005" s="1">
        <v>4</v>
      </c>
      <c r="R7005" s="6">
        <f t="shared" si="9330"/>
        <v>0</v>
      </c>
      <c r="S7005" s="6">
        <f t="shared" si="9331"/>
        <v>0</v>
      </c>
      <c r="T7005" s="6">
        <f t="shared" si="9332"/>
        <v>0</v>
      </c>
      <c r="U7005" s="6">
        <f t="shared" si="9333"/>
        <v>0</v>
      </c>
      <c r="V7005" s="6">
        <f t="shared" si="9334"/>
        <v>0</v>
      </c>
      <c r="W7005" s="6">
        <f t="shared" si="9335"/>
        <v>0</v>
      </c>
      <c r="X7005" s="17"/>
      <c r="Y7005" s="17"/>
      <c r="Z7005" s="17"/>
      <c r="AA7005" s="17"/>
      <c r="AB7005" s="17"/>
      <c r="AC7005" s="17"/>
      <c r="AE7005" s="16"/>
      <c r="AF7005" s="16"/>
      <c r="AG7005" s="16"/>
      <c r="AH7005" s="16"/>
      <c r="AI7005" s="16"/>
      <c r="AJ7005" s="16"/>
      <c r="AL7005" s="16"/>
      <c r="AM7005" s="16"/>
      <c r="AN7005" s="16"/>
      <c r="AO7005" s="16"/>
      <c r="AP7005" s="16"/>
      <c r="AQ7005" s="16"/>
      <c r="BI7005" s="1">
        <v>6</v>
      </c>
      <c r="BJ7005" s="6">
        <f>SUM($R$5:R7007)-$AB$2</f>
        <v>806.38172800000086</v>
      </c>
      <c r="BK7005" s="6">
        <f>SUM($R$5:S7007)-$AB$2</f>
        <v>3960.4840826400068</v>
      </c>
      <c r="BL7005" s="6">
        <f>SUM($R$5:T7007)-$AB$2</f>
        <v>11845.739969239996</v>
      </c>
      <c r="BM7005" s="6">
        <f>SUM($R$5:U7007)-$AB$2</f>
        <v>22885.098210480162</v>
      </c>
      <c r="BN7005" s="6">
        <f>SUM($R$5:V7007)-$AB$2</f>
        <v>38655.609983680173</v>
      </c>
      <c r="BO7005" s="6">
        <f>SUM($R$5:W7007)-$AB$2</f>
        <v>57580.224111519608</v>
      </c>
      <c r="BP7005" s="16"/>
    </row>
    <row r="7006" spans="1:68" x14ac:dyDescent="0.45">
      <c r="A7006" s="1">
        <v>2008</v>
      </c>
      <c r="B7006" s="1">
        <v>10</v>
      </c>
      <c r="C7006" s="1">
        <v>19</v>
      </c>
      <c r="D7006" s="1">
        <v>8</v>
      </c>
      <c r="E7006" s="1">
        <v>15.3</v>
      </c>
      <c r="F7006" s="1">
        <v>25.34</v>
      </c>
      <c r="G7006" s="4"/>
      <c r="H7006" s="4"/>
      <c r="Q7006" s="1">
        <v>5</v>
      </c>
      <c r="R7006" s="6">
        <f t="shared" si="9330"/>
        <v>0</v>
      </c>
      <c r="S7006" s="6">
        <f t="shared" si="9331"/>
        <v>0</v>
      </c>
      <c r="T7006" s="6">
        <f t="shared" si="9332"/>
        <v>0</v>
      </c>
      <c r="U7006" s="6">
        <f t="shared" si="9333"/>
        <v>0</v>
      </c>
      <c r="V7006" s="6">
        <f t="shared" si="9334"/>
        <v>0</v>
      </c>
      <c r="W7006" s="6">
        <f t="shared" si="9335"/>
        <v>0</v>
      </c>
      <c r="X7006" s="17"/>
      <c r="Y7006" s="17"/>
      <c r="Z7006" s="17"/>
      <c r="AA7006" s="17"/>
      <c r="AB7006" s="17"/>
      <c r="AC7006" s="17"/>
      <c r="AE7006" s="16"/>
      <c r="AF7006" s="16"/>
      <c r="AG7006" s="16"/>
      <c r="AH7006" s="16"/>
      <c r="AI7006" s="16"/>
      <c r="AJ7006" s="16"/>
      <c r="AL7006" s="16"/>
      <c r="AM7006" s="16"/>
      <c r="AN7006" s="16"/>
      <c r="AO7006" s="16"/>
      <c r="AP7006" s="16"/>
      <c r="AQ7006" s="16"/>
      <c r="BI7006" s="1">
        <v>7</v>
      </c>
      <c r="BJ7006" s="6">
        <f>SUM($R$5:R7008)-$AB$2</f>
        <v>806.38172800000086</v>
      </c>
      <c r="BK7006" s="6">
        <f>SUM($R$5:S7008)-$AB$2</f>
        <v>3960.4840826400068</v>
      </c>
      <c r="BL7006" s="6">
        <f>SUM($R$5:T7008)-$AB$2</f>
        <v>11845.739969239996</v>
      </c>
      <c r="BM7006" s="6">
        <f>SUM($R$5:U7008)-$AB$2</f>
        <v>22885.098210480162</v>
      </c>
      <c r="BN7006" s="6">
        <f>SUM($R$5:V7008)-$AB$2</f>
        <v>38655.609983680173</v>
      </c>
      <c r="BO7006" s="6">
        <f>SUM($R$5:W7008)-$AB$2</f>
        <v>57580.224111519608</v>
      </c>
      <c r="BP7006" s="16"/>
    </row>
    <row r="7007" spans="1:68" x14ac:dyDescent="0.45">
      <c r="A7007" s="1">
        <v>2008</v>
      </c>
      <c r="B7007" s="1">
        <v>10</v>
      </c>
      <c r="C7007" s="1">
        <v>19</v>
      </c>
      <c r="D7007" s="1">
        <v>9</v>
      </c>
      <c r="E7007" s="1">
        <v>15.5</v>
      </c>
      <c r="F7007" s="1">
        <v>125.84</v>
      </c>
      <c r="G7007" s="4"/>
      <c r="H7007" s="4"/>
      <c r="Q7007" s="1">
        <v>6</v>
      </c>
      <c r="R7007" s="6">
        <f t="shared" si="9330"/>
        <v>0</v>
      </c>
      <c r="S7007" s="6">
        <f t="shared" si="9331"/>
        <v>0</v>
      </c>
      <c r="T7007" s="6">
        <f t="shared" si="9332"/>
        <v>0</v>
      </c>
      <c r="U7007" s="6">
        <f t="shared" si="9333"/>
        <v>0</v>
      </c>
      <c r="V7007" s="6">
        <f t="shared" si="9334"/>
        <v>0</v>
      </c>
      <c r="W7007" s="6">
        <f t="shared" si="9335"/>
        <v>0</v>
      </c>
      <c r="X7007" s="17"/>
      <c r="Y7007" s="17"/>
      <c r="Z7007" s="17"/>
      <c r="AA7007" s="17"/>
      <c r="AB7007" s="17"/>
      <c r="AC7007" s="17"/>
      <c r="AE7007" s="16"/>
      <c r="AF7007" s="16"/>
      <c r="AG7007" s="16"/>
      <c r="AH7007" s="16"/>
      <c r="AI7007" s="16"/>
      <c r="AJ7007" s="16"/>
      <c r="AL7007" s="16"/>
      <c r="AM7007" s="16"/>
      <c r="AN7007" s="16"/>
      <c r="AO7007" s="16"/>
      <c r="AP7007" s="16"/>
      <c r="AQ7007" s="16"/>
      <c r="BI7007" s="1">
        <v>8</v>
      </c>
      <c r="BJ7007" s="6">
        <f>SUM($R$5:R7009)-$AB$2</f>
        <v>806.39642520000086</v>
      </c>
      <c r="BK7007" s="6">
        <f>SUM($R$5:S7009)-$AB$2</f>
        <v>3960.5558049760066</v>
      </c>
      <c r="BL7007" s="6">
        <f>SUM($R$5:T7009)-$AB$2</f>
        <v>11845.954254415996</v>
      </c>
      <c r="BM7007" s="6">
        <f>SUM($R$5:U7009)-$AB$2</f>
        <v>22885.512083632162</v>
      </c>
      <c r="BN7007" s="6">
        <f>SUM($R$5:V7009)-$AB$2</f>
        <v>38656.308982512171</v>
      </c>
      <c r="BO7007" s="6">
        <f>SUM($R$5:W7009)-$AB$2</f>
        <v>57581.265261167609</v>
      </c>
      <c r="BP7007" s="16"/>
    </row>
    <row r="7008" spans="1:68" x14ac:dyDescent="0.45">
      <c r="A7008" s="1">
        <v>2008</v>
      </c>
      <c r="B7008" s="1">
        <v>10</v>
      </c>
      <c r="C7008" s="1">
        <v>19</v>
      </c>
      <c r="D7008" s="1">
        <v>10</v>
      </c>
      <c r="E7008" s="1">
        <v>15.5</v>
      </c>
      <c r="F7008" s="1">
        <v>69.34</v>
      </c>
      <c r="G7008" s="4"/>
      <c r="H7008" s="4"/>
      <c r="Q7008" s="1">
        <v>7</v>
      </c>
      <c r="R7008" s="6">
        <f t="shared" si="9330"/>
        <v>0</v>
      </c>
      <c r="S7008" s="6">
        <f t="shared" si="9331"/>
        <v>0</v>
      </c>
      <c r="T7008" s="6">
        <f t="shared" si="9332"/>
        <v>0</v>
      </c>
      <c r="U7008" s="6">
        <f t="shared" si="9333"/>
        <v>0</v>
      </c>
      <c r="V7008" s="6">
        <f t="shared" si="9334"/>
        <v>0</v>
      </c>
      <c r="W7008" s="6">
        <f t="shared" si="9335"/>
        <v>0</v>
      </c>
      <c r="X7008" s="17"/>
      <c r="Y7008" s="17"/>
      <c r="Z7008" s="17"/>
      <c r="AA7008" s="17"/>
      <c r="AB7008" s="17"/>
      <c r="AC7008" s="17"/>
      <c r="AE7008" s="16"/>
      <c r="AF7008" s="16"/>
      <c r="AG7008" s="16"/>
      <c r="AH7008" s="16"/>
      <c r="AI7008" s="16"/>
      <c r="AJ7008" s="16"/>
      <c r="AL7008" s="16"/>
      <c r="AM7008" s="16"/>
      <c r="AN7008" s="16"/>
      <c r="AO7008" s="16"/>
      <c r="AP7008" s="16"/>
      <c r="AQ7008" s="16"/>
      <c r="BI7008" s="1">
        <v>9</v>
      </c>
      <c r="BJ7008" s="6">
        <f>SUM($R$5:R7010)-$AB$2</f>
        <v>806.46941240000092</v>
      </c>
      <c r="BK7008" s="6">
        <f>SUM($R$5:S7010)-$AB$2</f>
        <v>3960.9119825120069</v>
      </c>
      <c r="BL7008" s="6">
        <f>SUM($R$5:T7010)-$AB$2</f>
        <v>11847.018407791995</v>
      </c>
      <c r="BM7008" s="6">
        <f>SUM($R$5:U7010)-$AB$2</f>
        <v>22887.567403184163</v>
      </c>
      <c r="BN7008" s="6">
        <f>SUM($R$5:V7010)-$AB$2</f>
        <v>38659.780253744168</v>
      </c>
      <c r="BO7008" s="6">
        <f>SUM($R$5:W7010)-$AB$2</f>
        <v>57586.435674415603</v>
      </c>
      <c r="BP7008" s="16"/>
    </row>
    <row r="7009" spans="1:68" x14ac:dyDescent="0.45">
      <c r="A7009" s="1">
        <v>2008</v>
      </c>
      <c r="B7009" s="1">
        <v>10</v>
      </c>
      <c r="C7009" s="1">
        <v>19</v>
      </c>
      <c r="D7009" s="1">
        <v>11</v>
      </c>
      <c r="E7009" s="1">
        <v>16</v>
      </c>
      <c r="F7009" s="1">
        <v>133.86000000000001</v>
      </c>
      <c r="G7009" s="4"/>
      <c r="H7009" s="4"/>
      <c r="Q7009" s="1">
        <v>8</v>
      </c>
      <c r="R7009" s="6">
        <f t="shared" si="9330"/>
        <v>1.4697199999999999E-2</v>
      </c>
      <c r="S7009" s="6">
        <f t="shared" si="9331"/>
        <v>5.7025135999999997E-2</v>
      </c>
      <c r="T7009" s="6">
        <f t="shared" si="9332"/>
        <v>0.14256283999999997</v>
      </c>
      <c r="U7009" s="6">
        <f t="shared" si="9333"/>
        <v>0.199587976</v>
      </c>
      <c r="V7009" s="6">
        <f t="shared" si="9334"/>
        <v>0.28512567999999994</v>
      </c>
      <c r="W7009" s="6">
        <f t="shared" si="9335"/>
        <v>0.34215081599999997</v>
      </c>
      <c r="X7009" s="17"/>
      <c r="Y7009" s="17"/>
      <c r="Z7009" s="17"/>
      <c r="AA7009" s="17"/>
      <c r="AB7009" s="17"/>
      <c r="AC7009" s="17"/>
      <c r="AE7009" s="16"/>
      <c r="AF7009" s="16"/>
      <c r="AG7009" s="16"/>
      <c r="AH7009" s="16"/>
      <c r="AI7009" s="16"/>
      <c r="AJ7009" s="16"/>
      <c r="AL7009" s="16"/>
      <c r="AM7009" s="16"/>
      <c r="AN7009" s="16"/>
      <c r="AO7009" s="16"/>
      <c r="AP7009" s="16"/>
      <c r="AQ7009" s="16"/>
      <c r="BI7009" s="1">
        <v>10</v>
      </c>
      <c r="BJ7009" s="6">
        <f>SUM($R$5:R7011)-$AB$2</f>
        <v>806.50962960000095</v>
      </c>
      <c r="BK7009" s="6">
        <f>SUM($R$5:S7011)-$AB$2</f>
        <v>3961.1082424480069</v>
      </c>
      <c r="BL7009" s="6">
        <f>SUM($R$5:T7011)-$AB$2</f>
        <v>11847.604774567993</v>
      </c>
      <c r="BM7009" s="6">
        <f>SUM($R$5:U7011)-$AB$2</f>
        <v>22888.69991953616</v>
      </c>
      <c r="BN7009" s="6">
        <f>SUM($R$5:V7011)-$AB$2</f>
        <v>38661.692983776178</v>
      </c>
      <c r="BO7009" s="6">
        <f>SUM($R$5:W7011)-$AB$2</f>
        <v>57589.28466086361</v>
      </c>
      <c r="BP7009" s="16"/>
    </row>
    <row r="7010" spans="1:68" x14ac:dyDescent="0.45">
      <c r="A7010" s="1">
        <v>2008</v>
      </c>
      <c r="B7010" s="1">
        <v>10</v>
      </c>
      <c r="C7010" s="1">
        <v>19</v>
      </c>
      <c r="D7010" s="1">
        <v>12</v>
      </c>
      <c r="E7010" s="1">
        <v>19.399999999999999</v>
      </c>
      <c r="F7010" s="1">
        <v>638.84</v>
      </c>
      <c r="G7010" s="4"/>
      <c r="H7010" s="4"/>
      <c r="Q7010" s="1">
        <v>9</v>
      </c>
      <c r="R7010" s="6">
        <f t="shared" si="9330"/>
        <v>7.2987200000000002E-2</v>
      </c>
      <c r="S7010" s="6">
        <f t="shared" si="9331"/>
        <v>0.28319033599999999</v>
      </c>
      <c r="T7010" s="6">
        <f t="shared" si="9332"/>
        <v>0.70797583999999991</v>
      </c>
      <c r="U7010" s="6">
        <f t="shared" si="9333"/>
        <v>0.99116617600000001</v>
      </c>
      <c r="V7010" s="6">
        <f t="shared" si="9334"/>
        <v>1.4159516799999998</v>
      </c>
      <c r="W7010" s="6">
        <f t="shared" si="9335"/>
        <v>1.6991420159999999</v>
      </c>
      <c r="X7010" s="17"/>
      <c r="Y7010" s="17"/>
      <c r="Z7010" s="17"/>
      <c r="AA7010" s="17"/>
      <c r="AB7010" s="17"/>
      <c r="AC7010" s="17"/>
      <c r="AE7010" s="16"/>
      <c r="AF7010" s="16"/>
      <c r="AG7010" s="16"/>
      <c r="AH7010" s="16"/>
      <c r="AI7010" s="16"/>
      <c r="AJ7010" s="16"/>
      <c r="AL7010" s="16"/>
      <c r="AM7010" s="16"/>
      <c r="AN7010" s="16"/>
      <c r="AO7010" s="16"/>
      <c r="AP7010" s="16"/>
      <c r="AQ7010" s="16"/>
      <c r="BI7010" s="1">
        <v>11</v>
      </c>
      <c r="BJ7010" s="6">
        <f>SUM($R$5:R7012)-$AB$2</f>
        <v>806.58726840000099</v>
      </c>
      <c r="BK7010" s="6">
        <f>SUM($R$5:S7012)-$AB$2</f>
        <v>3961.487119792007</v>
      </c>
      <c r="BL7010" s="6">
        <f>SUM($R$5:T7012)-$AB$2</f>
        <v>11848.736748271993</v>
      </c>
      <c r="BM7010" s="6">
        <f>SUM($R$5:U7012)-$AB$2</f>
        <v>22890.886228144165</v>
      </c>
      <c r="BN7010" s="6">
        <f>SUM($R$5:V7012)-$AB$2</f>
        <v>38665.385485104183</v>
      </c>
      <c r="BO7010" s="6">
        <f>SUM($R$5:W7012)-$AB$2</f>
        <v>57594.784593455617</v>
      </c>
      <c r="BP7010" s="16"/>
    </row>
    <row r="7011" spans="1:68" x14ac:dyDescent="0.45">
      <c r="A7011" s="1">
        <v>2008</v>
      </c>
      <c r="B7011" s="1">
        <v>10</v>
      </c>
      <c r="C7011" s="1">
        <v>19</v>
      </c>
      <c r="D7011" s="1">
        <v>13</v>
      </c>
      <c r="E7011" s="1">
        <v>20.3</v>
      </c>
      <c r="F7011" s="1">
        <v>662.05</v>
      </c>
      <c r="G7011" s="4"/>
      <c r="H7011" s="4"/>
      <c r="Q7011" s="1">
        <v>10</v>
      </c>
      <c r="R7011" s="6">
        <f t="shared" si="9330"/>
        <v>4.0217200000000002E-2</v>
      </c>
      <c r="S7011" s="6">
        <f t="shared" si="9331"/>
        <v>0.15604273599999999</v>
      </c>
      <c r="T7011" s="6">
        <f t="shared" si="9332"/>
        <v>0.39010683999999995</v>
      </c>
      <c r="U7011" s="6">
        <f t="shared" si="9333"/>
        <v>0.54614957600000003</v>
      </c>
      <c r="V7011" s="6">
        <f t="shared" si="9334"/>
        <v>0.78021367999999991</v>
      </c>
      <c r="W7011" s="6">
        <f t="shared" si="9335"/>
        <v>0.93625641600000009</v>
      </c>
      <c r="X7011" s="17"/>
      <c r="Y7011" s="17"/>
      <c r="Z7011" s="17"/>
      <c r="AA7011" s="17"/>
      <c r="AB7011" s="17"/>
      <c r="AC7011" s="17"/>
      <c r="AE7011" s="16"/>
      <c r="AF7011" s="16"/>
      <c r="AG7011" s="16"/>
      <c r="AH7011" s="16"/>
      <c r="AI7011" s="16"/>
      <c r="AJ7011" s="16"/>
      <c r="AL7011" s="16"/>
      <c r="AM7011" s="16"/>
      <c r="AN7011" s="16"/>
      <c r="AO7011" s="16"/>
      <c r="AP7011" s="16"/>
      <c r="AQ7011" s="16"/>
      <c r="BI7011" s="1">
        <v>12</v>
      </c>
      <c r="BJ7011" s="6">
        <f t="shared" ref="BJ7011" si="9402">R7013-$AB$2</f>
        <v>-6.1607228000000003</v>
      </c>
      <c r="BK7011" s="6">
        <f t="shared" ref="BK7011" si="9403">S7013-$AB$2</f>
        <v>-5.0936044640000002</v>
      </c>
      <c r="BL7011" s="6">
        <f t="shared" ref="BL7011" si="9404">T7013-$AB$2</f>
        <v>-2.9371361600000006</v>
      </c>
      <c r="BM7011" s="6">
        <f t="shared" ref="BM7011" si="9405">U7013-$AB$2</f>
        <v>-1.4994906239999999</v>
      </c>
      <c r="BN7011" s="6">
        <f t="shared" ref="BN7011" si="9406">V7013-$AB$2</f>
        <v>0.6569776799999989</v>
      </c>
      <c r="BO7011" s="6">
        <f t="shared" ref="BO7011" si="9407">W7013-$AB$2</f>
        <v>2.0946232160000005</v>
      </c>
      <c r="BP7011" s="16"/>
    </row>
    <row r="7012" spans="1:68" x14ac:dyDescent="0.45">
      <c r="A7012" s="1">
        <v>2008</v>
      </c>
      <c r="B7012" s="1">
        <v>10</v>
      </c>
      <c r="C7012" s="1">
        <v>19</v>
      </c>
      <c r="D7012" s="1">
        <v>14</v>
      </c>
      <c r="E7012" s="1">
        <v>21</v>
      </c>
      <c r="F7012" s="1">
        <v>621.28</v>
      </c>
      <c r="G7012" s="4"/>
      <c r="H7012" s="4"/>
      <c r="Q7012" s="1">
        <v>11</v>
      </c>
      <c r="R7012" s="6">
        <f t="shared" si="9330"/>
        <v>7.7638800000000008E-2</v>
      </c>
      <c r="S7012" s="6">
        <f t="shared" si="9331"/>
        <v>0.301238544</v>
      </c>
      <c r="T7012" s="6">
        <f t="shared" si="9332"/>
        <v>0.75309636000000002</v>
      </c>
      <c r="U7012" s="6">
        <f t="shared" si="9333"/>
        <v>1.0543349040000001</v>
      </c>
      <c r="V7012" s="6">
        <f t="shared" si="9334"/>
        <v>1.50619272</v>
      </c>
      <c r="W7012" s="6">
        <f t="shared" si="9335"/>
        <v>1.8074312640000001</v>
      </c>
      <c r="X7012" s="17"/>
      <c r="Y7012" s="17"/>
      <c r="Z7012" s="17"/>
      <c r="AA7012" s="17"/>
      <c r="AB7012" s="17"/>
      <c r="AC7012" s="17"/>
      <c r="AE7012" s="16"/>
      <c r="AF7012" s="16"/>
      <c r="AG7012" s="16"/>
      <c r="AH7012" s="16"/>
      <c r="AI7012" s="16"/>
      <c r="AJ7012" s="16"/>
      <c r="AL7012" s="16"/>
      <c r="AM7012" s="16"/>
      <c r="AN7012" s="16"/>
      <c r="AO7012" s="16"/>
      <c r="AP7012" s="16"/>
      <c r="AQ7012" s="16"/>
      <c r="BI7012" s="1">
        <v>13</v>
      </c>
      <c r="BJ7012" s="6">
        <f>SUM($R$5:R7014)-$AB$2</f>
        <v>807.34178460000101</v>
      </c>
      <c r="BK7012" s="6">
        <f>SUM($R$5:S7014)-$AB$2</f>
        <v>3965.1691588480071</v>
      </c>
      <c r="BL7012" s="6">
        <f>SUM($R$5:T7014)-$AB$2</f>
        <v>11859.737594467993</v>
      </c>
      <c r="BM7012" s="6">
        <f>SUM($R$5:U7014)-$AB$2</f>
        <v>22912.133404336168</v>
      </c>
      <c r="BN7012" s="6">
        <f>SUM($R$5:V7014)-$AB$2</f>
        <v>38701.270275576186</v>
      </c>
      <c r="BO7012" s="6">
        <f>SUM($R$5:W7014)-$AB$2</f>
        <v>57648.234521063619</v>
      </c>
      <c r="BP7012" s="16"/>
    </row>
    <row r="7013" spans="1:68" x14ac:dyDescent="0.45">
      <c r="A7013" s="1">
        <v>2008</v>
      </c>
      <c r="B7013" s="1">
        <v>10</v>
      </c>
      <c r="C7013" s="1">
        <v>19</v>
      </c>
      <c r="D7013" s="1">
        <v>15</v>
      </c>
      <c r="E7013" s="1">
        <v>21.5</v>
      </c>
      <c r="F7013" s="1">
        <v>519.79</v>
      </c>
      <c r="G7013" s="4"/>
      <c r="H7013" s="4"/>
      <c r="Q7013" s="1">
        <v>12</v>
      </c>
      <c r="R7013" s="6">
        <f t="shared" si="9330"/>
        <v>0.3705272</v>
      </c>
      <c r="S7013" s="6">
        <f t="shared" si="9331"/>
        <v>1.437645536</v>
      </c>
      <c r="T7013" s="6">
        <f t="shared" si="9332"/>
        <v>3.5941138399999994</v>
      </c>
      <c r="U7013" s="6">
        <f t="shared" si="9333"/>
        <v>5.0317593760000001</v>
      </c>
      <c r="V7013" s="6">
        <f t="shared" si="9334"/>
        <v>7.1882276799999989</v>
      </c>
      <c r="W7013" s="6">
        <f t="shared" si="9335"/>
        <v>8.6258732160000005</v>
      </c>
      <c r="X7013" s="17">
        <f t="shared" ref="X7013" si="9408">SUM(R7013:R7037)-$AA$2</f>
        <v>-3.0824264000000001</v>
      </c>
      <c r="Y7013" s="17">
        <f t="shared" ref="Y7013" si="9409">SUM(S7013:S7037)-$AA$2</f>
        <v>4.9691855679999977</v>
      </c>
      <c r="Z7013" s="17">
        <f t="shared" ref="Z7013" si="9410">SUM(T7013:T7037)-$AA$2</f>
        <v>21.240151419999993</v>
      </c>
      <c r="AA7013" s="17">
        <f t="shared" ref="AA7013" si="9411">SUM(U7013:U7037)-$AA$2</f>
        <v>32.087461988000001</v>
      </c>
      <c r="AB7013" s="17">
        <f t="shared" ref="AB7013" si="9412">SUM(V7013:V7037)-$AA$2</f>
        <v>48.35842783999999</v>
      </c>
      <c r="AC7013" s="17">
        <f t="shared" ref="AC7013" si="9413">SUM(W7013:W7037)-$AA$2</f>
        <v>59.205738408000002</v>
      </c>
      <c r="AE7013" s="16">
        <f t="shared" ref="AE7013" si="9414">IF(X7013&gt;0,1,0)</f>
        <v>0</v>
      </c>
      <c r="AF7013" s="16">
        <f t="shared" ref="AF7013" si="9415">IF(Y7013&gt;0,1,0)</f>
        <v>1</v>
      </c>
      <c r="AG7013" s="16">
        <f t="shared" ref="AG7013" si="9416">IF(Z7013&gt;0,1,0)</f>
        <v>1</v>
      </c>
      <c r="AH7013" s="16">
        <f t="shared" ref="AH7013" si="9417">IF(AA7013&gt;0,1,0)</f>
        <v>1</v>
      </c>
      <c r="AI7013" s="16">
        <f t="shared" ref="AI7013" si="9418">IF(AB7013&gt;0,1,0)</f>
        <v>1</v>
      </c>
      <c r="AJ7013" s="16">
        <f t="shared" ref="AJ7013" si="9419">IF(AC7013&gt;0,1,0)</f>
        <v>1</v>
      </c>
      <c r="AL7013" s="16">
        <f t="shared" ref="AL7013" si="9420">IF(X7013&lt;0,ABS(X7013*$AP$1),0)</f>
        <v>0</v>
      </c>
      <c r="AM7013" s="16">
        <f t="shared" ref="AM7013" si="9421">IF(Y7013&lt;0,ABS(Y7013*$AP$1),0)</f>
        <v>0</v>
      </c>
      <c r="AN7013" s="16">
        <f t="shared" ref="AN7013" si="9422">IF(Z7013&lt;0,ABS(Z7013*$AP$1),0)</f>
        <v>0</v>
      </c>
      <c r="AO7013" s="16">
        <f t="shared" ref="AO7013" si="9423">IF(AA7013&lt;0,ABS(AA7013*$AP$1),0)</f>
        <v>0</v>
      </c>
      <c r="AP7013" s="16">
        <f t="shared" ref="AP7013" si="9424">IF(AB7013&lt;0,ABS(AB7013*$AP$1),0)</f>
        <v>0</v>
      </c>
      <c r="AQ7013" s="16">
        <f t="shared" ref="AQ7013" si="9425">IF(AC7013&lt;0,ABS(AC7013*$AP$1),0)</f>
        <v>0</v>
      </c>
      <c r="BI7013" s="1">
        <v>14</v>
      </c>
      <c r="BJ7013" s="6">
        <f>SUM($R$5:R7015)-$AB$2</f>
        <v>807.70212700000104</v>
      </c>
      <c r="BK7013" s="6">
        <f>SUM($R$5:S7015)-$AB$2</f>
        <v>3966.9276297600068</v>
      </c>
      <c r="BL7013" s="6">
        <f>SUM($R$5:T7015)-$AB$2</f>
        <v>11864.991386659993</v>
      </c>
      <c r="BM7013" s="6">
        <f>SUM($R$5:U7015)-$AB$2</f>
        <v>22922.280646320167</v>
      </c>
      <c r="BN7013" s="6">
        <f>SUM($R$5:V7015)-$AB$2</f>
        <v>38718.408160120191</v>
      </c>
      <c r="BO7013" s="6">
        <f>SUM($R$5:W7015)-$AB$2</f>
        <v>57673.761176679625</v>
      </c>
      <c r="BP7013" s="16"/>
    </row>
    <row r="7014" spans="1:68" x14ac:dyDescent="0.45">
      <c r="A7014" s="1">
        <v>2008</v>
      </c>
      <c r="B7014" s="1">
        <v>10</v>
      </c>
      <c r="C7014" s="1">
        <v>19</v>
      </c>
      <c r="D7014" s="1">
        <v>16</v>
      </c>
      <c r="E7014" s="1">
        <v>21.8</v>
      </c>
      <c r="F7014" s="1">
        <v>367.83</v>
      </c>
      <c r="G7014" s="4"/>
      <c r="H7014" s="4"/>
      <c r="Q7014" s="1">
        <v>13</v>
      </c>
      <c r="R7014" s="6">
        <f t="shared" ref="R7014:R7077" si="9426">$AX$2*F7011*$R$4/1000</f>
        <v>0.38398899999999991</v>
      </c>
      <c r="S7014" s="6">
        <f t="shared" ref="S7014:S7077" si="9427">$AX$2*F7011*($S$4*$AU$2)/1000</f>
        <v>1.4898773199999995</v>
      </c>
      <c r="T7014" s="6">
        <f t="shared" ref="T7014:T7077" si="9428">$AX$2*F7011*($T$4*$AU$2)/1000</f>
        <v>3.7246932999999989</v>
      </c>
      <c r="U7014" s="6">
        <f t="shared" ref="U7014:U7077" si="9429">$AX$2*F7011*($U$4*$AU$2)/1000</f>
        <v>5.2145706199999982</v>
      </c>
      <c r="V7014" s="6">
        <f t="shared" ref="V7014:V7077" si="9430">$AX$2*F7011*($V$4*$AU$2)/1000</f>
        <v>7.4493865999999977</v>
      </c>
      <c r="W7014" s="6">
        <f t="shared" ref="W7014:W7077" si="9431">$AX$2*F7011*($W$4*$AU$2)/1000</f>
        <v>8.9392639200000001</v>
      </c>
      <c r="X7014" s="17"/>
      <c r="Y7014" s="17"/>
      <c r="Z7014" s="17"/>
      <c r="AA7014" s="17"/>
      <c r="AB7014" s="17"/>
      <c r="AC7014" s="17"/>
      <c r="AE7014" s="16"/>
      <c r="AF7014" s="16"/>
      <c r="AG7014" s="16"/>
      <c r="AH7014" s="16"/>
      <c r="AI7014" s="16"/>
      <c r="AJ7014" s="16"/>
      <c r="AL7014" s="16"/>
      <c r="AM7014" s="16"/>
      <c r="AN7014" s="16"/>
      <c r="AO7014" s="16"/>
      <c r="AP7014" s="16"/>
      <c r="AQ7014" s="16"/>
      <c r="BI7014" s="1">
        <v>15</v>
      </c>
      <c r="BJ7014" s="6">
        <f>SUM($R$5:R7016)-$AB$2</f>
        <v>808.00360520000106</v>
      </c>
      <c r="BK7014" s="6">
        <f>SUM($R$5:S7016)-$AB$2</f>
        <v>3968.3988433760069</v>
      </c>
      <c r="BL7014" s="6">
        <f>SUM($R$5:T7016)-$AB$2</f>
        <v>11869.386938815993</v>
      </c>
      <c r="BM7014" s="6">
        <f>SUM($R$5:U7016)-$AB$2</f>
        <v>22930.770272432164</v>
      </c>
      <c r="BN7014" s="6">
        <f>SUM($R$5:V7016)-$AB$2</f>
        <v>38732.746463312193</v>
      </c>
      <c r="BO7014" s="6">
        <f>SUM($R$5:W7016)-$AB$2</f>
        <v>57695.117892367627</v>
      </c>
      <c r="BP7014" s="16"/>
    </row>
    <row r="7015" spans="1:68" x14ac:dyDescent="0.45">
      <c r="A7015" s="1">
        <v>2008</v>
      </c>
      <c r="B7015" s="1">
        <v>10</v>
      </c>
      <c r="C7015" s="1">
        <v>19</v>
      </c>
      <c r="D7015" s="1">
        <v>17</v>
      </c>
      <c r="E7015" s="1">
        <v>22</v>
      </c>
      <c r="F7015" s="1">
        <v>180.49</v>
      </c>
      <c r="G7015" s="4"/>
      <c r="H7015" s="4"/>
      <c r="Q7015" s="1">
        <v>14</v>
      </c>
      <c r="R7015" s="6">
        <f t="shared" si="9426"/>
        <v>0.36034239999999995</v>
      </c>
      <c r="S7015" s="6">
        <f t="shared" si="9427"/>
        <v>1.3981285119999998</v>
      </c>
      <c r="T7015" s="6">
        <f t="shared" si="9428"/>
        <v>3.4953212799999993</v>
      </c>
      <c r="U7015" s="6">
        <f t="shared" si="9429"/>
        <v>4.8934497919999993</v>
      </c>
      <c r="V7015" s="6">
        <f t="shared" si="9430"/>
        <v>6.9906425599999986</v>
      </c>
      <c r="W7015" s="6">
        <f t="shared" si="9431"/>
        <v>8.3887710719999991</v>
      </c>
      <c r="X7015" s="17"/>
      <c r="Y7015" s="17"/>
      <c r="Z7015" s="17"/>
      <c r="AA7015" s="17"/>
      <c r="AB7015" s="17"/>
      <c r="AC7015" s="17"/>
      <c r="AE7015" s="16"/>
      <c r="AF7015" s="16"/>
      <c r="AG7015" s="16"/>
      <c r="AH7015" s="16"/>
      <c r="AI7015" s="16"/>
      <c r="AJ7015" s="16"/>
      <c r="AL7015" s="16"/>
      <c r="AM7015" s="16"/>
      <c r="AN7015" s="16"/>
      <c r="AO7015" s="16"/>
      <c r="AP7015" s="16"/>
      <c r="AQ7015" s="16"/>
      <c r="BI7015" s="1">
        <v>16</v>
      </c>
      <c r="BJ7015" s="6">
        <f>SUM($R$5:R7017)-$AB$2</f>
        <v>808.21694660000105</v>
      </c>
      <c r="BK7015" s="6">
        <f>SUM($R$5:S7017)-$AB$2</f>
        <v>3969.4399494080067</v>
      </c>
      <c r="BL7015" s="6">
        <f>SUM($R$5:T7017)-$AB$2</f>
        <v>11872.497456427993</v>
      </c>
      <c r="BM7015" s="6">
        <f>SUM($R$5:U7017)-$AB$2</f>
        <v>22936.777966256166</v>
      </c>
      <c r="BN7015" s="6">
        <f>SUM($R$5:V7017)-$AB$2</f>
        <v>38742.892980296187</v>
      </c>
      <c r="BO7015" s="6">
        <f>SUM($R$5:W7017)-$AB$2</f>
        <v>57710.230997143619</v>
      </c>
      <c r="BP7015" s="16"/>
    </row>
    <row r="7016" spans="1:68" x14ac:dyDescent="0.45">
      <c r="A7016" s="1">
        <v>2008</v>
      </c>
      <c r="B7016" s="1">
        <v>10</v>
      </c>
      <c r="C7016" s="1">
        <v>19</v>
      </c>
      <c r="D7016" s="1">
        <v>18</v>
      </c>
      <c r="E7016" s="1">
        <v>20.8</v>
      </c>
      <c r="F7016" s="1">
        <v>7</v>
      </c>
      <c r="G7016" s="4"/>
      <c r="H7016" s="4"/>
      <c r="Q7016" s="1">
        <v>15</v>
      </c>
      <c r="R7016" s="6">
        <f t="shared" si="9426"/>
        <v>0.30147819999999997</v>
      </c>
      <c r="S7016" s="6">
        <f t="shared" si="9427"/>
        <v>1.1697354159999998</v>
      </c>
      <c r="T7016" s="6">
        <f t="shared" si="9428"/>
        <v>2.9243385399999995</v>
      </c>
      <c r="U7016" s="6">
        <f t="shared" si="9429"/>
        <v>4.094073955999999</v>
      </c>
      <c r="V7016" s="6">
        <f t="shared" si="9430"/>
        <v>5.848677079999999</v>
      </c>
      <c r="W7016" s="6">
        <f t="shared" si="9431"/>
        <v>7.0184124959999989</v>
      </c>
      <c r="X7016" s="17"/>
      <c r="Y7016" s="17"/>
      <c r="Z7016" s="17"/>
      <c r="AA7016" s="17"/>
      <c r="AB7016" s="17"/>
      <c r="AC7016" s="17"/>
      <c r="AE7016" s="16"/>
      <c r="AF7016" s="16"/>
      <c r="AG7016" s="16"/>
      <c r="AH7016" s="16"/>
      <c r="AI7016" s="16"/>
      <c r="AJ7016" s="16"/>
      <c r="AL7016" s="16"/>
      <c r="AM7016" s="16"/>
      <c r="AN7016" s="16"/>
      <c r="AO7016" s="16"/>
      <c r="AP7016" s="16"/>
      <c r="AQ7016" s="16"/>
      <c r="BI7016" s="1">
        <v>17</v>
      </c>
      <c r="BJ7016" s="6">
        <f>SUM($R$5:R7018)-$AB$2</f>
        <v>808.321630800001</v>
      </c>
      <c r="BK7016" s="6">
        <f>SUM($R$5:S7018)-$AB$2</f>
        <v>3969.9508083040068</v>
      </c>
      <c r="BL7016" s="6">
        <f>SUM($R$5:T7018)-$AB$2</f>
        <v>11874.023752063991</v>
      </c>
      <c r="BM7016" s="6">
        <f>SUM($R$5:U7018)-$AB$2</f>
        <v>22939.725873328163</v>
      </c>
      <c r="BN7016" s="6">
        <f>SUM($R$5:V7018)-$AB$2</f>
        <v>38747.871760848189</v>
      </c>
      <c r="BO7016" s="6">
        <f>SUM($R$5:W7018)-$AB$2</f>
        <v>57717.64682587162</v>
      </c>
      <c r="BP7016" s="16"/>
    </row>
    <row r="7017" spans="1:68" x14ac:dyDescent="0.45">
      <c r="A7017" s="1">
        <v>2008</v>
      </c>
      <c r="B7017" s="1">
        <v>10</v>
      </c>
      <c r="C7017" s="1">
        <v>19</v>
      </c>
      <c r="D7017" s="1">
        <v>19</v>
      </c>
      <c r="E7017" s="1">
        <v>19</v>
      </c>
      <c r="F7017" s="1">
        <v>0</v>
      </c>
      <c r="G7017" s="4"/>
      <c r="H7017" s="4"/>
      <c r="Q7017" s="1">
        <v>16</v>
      </c>
      <c r="R7017" s="6">
        <f t="shared" si="9426"/>
        <v>0.21334139999999996</v>
      </c>
      <c r="S7017" s="6">
        <f t="shared" si="9427"/>
        <v>0.82776463199999994</v>
      </c>
      <c r="T7017" s="6">
        <f t="shared" si="9428"/>
        <v>2.0694115799999997</v>
      </c>
      <c r="U7017" s="6">
        <f t="shared" si="9429"/>
        <v>2.8971762119999993</v>
      </c>
      <c r="V7017" s="6">
        <f t="shared" si="9430"/>
        <v>4.1388231599999994</v>
      </c>
      <c r="W7017" s="6">
        <f t="shared" si="9431"/>
        <v>4.9665877919999994</v>
      </c>
      <c r="X7017" s="17"/>
      <c r="Y7017" s="17"/>
      <c r="Z7017" s="17"/>
      <c r="AA7017" s="17"/>
      <c r="AB7017" s="17"/>
      <c r="AC7017" s="17"/>
      <c r="AE7017" s="16"/>
      <c r="AF7017" s="16"/>
      <c r="AG7017" s="16"/>
      <c r="AH7017" s="16"/>
      <c r="AI7017" s="16"/>
      <c r="AJ7017" s="16"/>
      <c r="AL7017" s="16"/>
      <c r="AM7017" s="16"/>
      <c r="AN7017" s="16"/>
      <c r="AO7017" s="16"/>
      <c r="AP7017" s="16"/>
      <c r="AQ7017" s="16"/>
      <c r="BI7017" s="1">
        <v>18</v>
      </c>
      <c r="BJ7017" s="6">
        <f>SUM($R$5:R7019)-$AB$2</f>
        <v>808.32569080000098</v>
      </c>
      <c r="BK7017" s="6">
        <f>SUM($R$5:S7019)-$AB$2</f>
        <v>3969.970621104007</v>
      </c>
      <c r="BL7017" s="6">
        <f>SUM($R$5:T7019)-$AB$2</f>
        <v>11874.082946863991</v>
      </c>
      <c r="BM7017" s="6">
        <f>SUM($R$5:U7019)-$AB$2</f>
        <v>22939.840202928164</v>
      </c>
      <c r="BN7017" s="6">
        <f>SUM($R$5:V7019)-$AB$2</f>
        <v>38748.064854448188</v>
      </c>
      <c r="BO7017" s="6">
        <f>SUM($R$5:W7019)-$AB$2</f>
        <v>57717.934436271622</v>
      </c>
      <c r="BP7017" s="16"/>
    </row>
    <row r="7018" spans="1:68" x14ac:dyDescent="0.45">
      <c r="A7018" s="1">
        <v>2008</v>
      </c>
      <c r="B7018" s="1">
        <v>10</v>
      </c>
      <c r="C7018" s="1">
        <v>19</v>
      </c>
      <c r="D7018" s="1">
        <v>20</v>
      </c>
      <c r="E7018" s="1">
        <v>18.3</v>
      </c>
      <c r="F7018" s="1">
        <v>0</v>
      </c>
      <c r="G7018" s="4"/>
      <c r="H7018" s="4"/>
      <c r="Q7018" s="1">
        <v>17</v>
      </c>
      <c r="R7018" s="6">
        <f t="shared" si="9426"/>
        <v>0.10468420000000001</v>
      </c>
      <c r="S7018" s="6">
        <f t="shared" si="9427"/>
        <v>0.406174696</v>
      </c>
      <c r="T7018" s="6">
        <f t="shared" si="9428"/>
        <v>1.0154367399999999</v>
      </c>
      <c r="U7018" s="6">
        <f t="shared" si="9429"/>
        <v>1.4216114360000001</v>
      </c>
      <c r="V7018" s="6">
        <f t="shared" si="9430"/>
        <v>2.0308734799999999</v>
      </c>
      <c r="W7018" s="6">
        <f t="shared" si="9431"/>
        <v>2.4370481760000002</v>
      </c>
      <c r="X7018" s="17"/>
      <c r="Y7018" s="17"/>
      <c r="Z7018" s="17"/>
      <c r="AA7018" s="17"/>
      <c r="AB7018" s="17"/>
      <c r="AC7018" s="17"/>
      <c r="AE7018" s="16"/>
      <c r="AF7018" s="16"/>
      <c r="AG7018" s="16"/>
      <c r="AH7018" s="16"/>
      <c r="AI7018" s="16"/>
      <c r="AJ7018" s="16"/>
      <c r="AL7018" s="16"/>
      <c r="AM7018" s="16"/>
      <c r="AN7018" s="16"/>
      <c r="AO7018" s="16"/>
      <c r="AP7018" s="16"/>
      <c r="AQ7018" s="16"/>
      <c r="BI7018" s="1">
        <v>19</v>
      </c>
      <c r="BJ7018" s="6">
        <f>SUM($R$5:R7020)-$AB$2</f>
        <v>808.32569080000098</v>
      </c>
      <c r="BK7018" s="6">
        <f>SUM($R$5:S7020)-$AB$2</f>
        <v>3969.970621104007</v>
      </c>
      <c r="BL7018" s="6">
        <f>SUM($R$5:T7020)-$AB$2</f>
        <v>11874.082946863991</v>
      </c>
      <c r="BM7018" s="6">
        <f>SUM($R$5:U7020)-$AB$2</f>
        <v>22939.840202928164</v>
      </c>
      <c r="BN7018" s="6">
        <f>SUM($R$5:V7020)-$AB$2</f>
        <v>38748.064854448188</v>
      </c>
      <c r="BO7018" s="6">
        <f>SUM($R$5:W7020)-$AB$2</f>
        <v>57717.934436271622</v>
      </c>
      <c r="BP7018" s="16"/>
    </row>
    <row r="7019" spans="1:68" x14ac:dyDescent="0.45">
      <c r="A7019" s="1">
        <v>2008</v>
      </c>
      <c r="B7019" s="1">
        <v>10</v>
      </c>
      <c r="C7019" s="1">
        <v>19</v>
      </c>
      <c r="D7019" s="1">
        <v>21</v>
      </c>
      <c r="E7019" s="1">
        <v>18.5</v>
      </c>
      <c r="F7019" s="1">
        <v>0</v>
      </c>
      <c r="G7019" s="4"/>
      <c r="H7019" s="4"/>
      <c r="Q7019" s="1">
        <v>18</v>
      </c>
      <c r="R7019" s="6">
        <f t="shared" si="9426"/>
        <v>4.0599999999999994E-3</v>
      </c>
      <c r="S7019" s="6">
        <f t="shared" si="9427"/>
        <v>1.5752799999999997E-2</v>
      </c>
      <c r="T7019" s="6">
        <f t="shared" si="9428"/>
        <v>3.9381999999999993E-2</v>
      </c>
      <c r="U7019" s="6">
        <f t="shared" si="9429"/>
        <v>5.5134799999999998E-2</v>
      </c>
      <c r="V7019" s="6">
        <f t="shared" si="9430"/>
        <v>7.8763999999999987E-2</v>
      </c>
      <c r="W7019" s="6">
        <f t="shared" si="9431"/>
        <v>9.4516799999999984E-2</v>
      </c>
      <c r="X7019" s="17"/>
      <c r="Y7019" s="17"/>
      <c r="Z7019" s="17"/>
      <c r="AA7019" s="17"/>
      <c r="AB7019" s="17"/>
      <c r="AC7019" s="17"/>
      <c r="AE7019" s="16"/>
      <c r="AF7019" s="16"/>
      <c r="AG7019" s="16"/>
      <c r="AH7019" s="16"/>
      <c r="AI7019" s="16"/>
      <c r="AJ7019" s="16"/>
      <c r="AL7019" s="16"/>
      <c r="AM7019" s="16"/>
      <c r="AN7019" s="16"/>
      <c r="AO7019" s="16"/>
      <c r="AP7019" s="16"/>
      <c r="AQ7019" s="16"/>
      <c r="BI7019" s="1">
        <v>20</v>
      </c>
      <c r="BJ7019" s="6">
        <f>SUM($R$5:R7021)-$AB$2</f>
        <v>808.32569080000098</v>
      </c>
      <c r="BK7019" s="6">
        <f>SUM($R$5:S7021)-$AB$2</f>
        <v>3969.970621104007</v>
      </c>
      <c r="BL7019" s="6">
        <f>SUM($R$5:T7021)-$AB$2</f>
        <v>11874.082946863991</v>
      </c>
      <c r="BM7019" s="6">
        <f>SUM($R$5:U7021)-$AB$2</f>
        <v>22939.840202928164</v>
      </c>
      <c r="BN7019" s="6">
        <f>SUM($R$5:V7021)-$AB$2</f>
        <v>38748.064854448188</v>
      </c>
      <c r="BO7019" s="6">
        <f>SUM($R$5:W7021)-$AB$2</f>
        <v>57717.934436271622</v>
      </c>
      <c r="BP7019" s="16"/>
    </row>
    <row r="7020" spans="1:68" x14ac:dyDescent="0.45">
      <c r="A7020" s="1">
        <v>2008</v>
      </c>
      <c r="B7020" s="1">
        <v>10</v>
      </c>
      <c r="C7020" s="1">
        <v>19</v>
      </c>
      <c r="D7020" s="1">
        <v>22</v>
      </c>
      <c r="E7020" s="1">
        <v>18.5</v>
      </c>
      <c r="F7020" s="1">
        <v>0</v>
      </c>
      <c r="G7020" s="4"/>
      <c r="H7020" s="4"/>
      <c r="Q7020" s="1">
        <v>19</v>
      </c>
      <c r="R7020" s="6">
        <f t="shared" si="9426"/>
        <v>0</v>
      </c>
      <c r="S7020" s="6">
        <f t="shared" si="9427"/>
        <v>0</v>
      </c>
      <c r="T7020" s="6">
        <f t="shared" si="9428"/>
        <v>0</v>
      </c>
      <c r="U7020" s="6">
        <f t="shared" si="9429"/>
        <v>0</v>
      </c>
      <c r="V7020" s="6">
        <f t="shared" si="9430"/>
        <v>0</v>
      </c>
      <c r="W7020" s="6">
        <f t="shared" si="9431"/>
        <v>0</v>
      </c>
      <c r="X7020" s="17"/>
      <c r="Y7020" s="17"/>
      <c r="Z7020" s="17"/>
      <c r="AA7020" s="17"/>
      <c r="AB7020" s="17"/>
      <c r="AC7020" s="17"/>
      <c r="AE7020" s="16"/>
      <c r="AF7020" s="16"/>
      <c r="AG7020" s="16"/>
      <c r="AH7020" s="16"/>
      <c r="AI7020" s="16"/>
      <c r="AJ7020" s="16"/>
      <c r="AL7020" s="16"/>
      <c r="AM7020" s="16"/>
      <c r="AN7020" s="16"/>
      <c r="AO7020" s="16"/>
      <c r="AP7020" s="16"/>
      <c r="AQ7020" s="16"/>
      <c r="BI7020" s="1">
        <v>21</v>
      </c>
      <c r="BJ7020" s="6">
        <f>SUM($R$5:R7022)-$AB$2</f>
        <v>808.32569080000098</v>
      </c>
      <c r="BK7020" s="6">
        <f>SUM($R$5:S7022)-$AB$2</f>
        <v>3969.970621104007</v>
      </c>
      <c r="BL7020" s="6">
        <f>SUM($R$5:T7022)-$AB$2</f>
        <v>11874.082946863991</v>
      </c>
      <c r="BM7020" s="6">
        <f>SUM($R$5:U7022)-$AB$2</f>
        <v>22939.840202928164</v>
      </c>
      <c r="BN7020" s="6">
        <f>SUM($R$5:V7022)-$AB$2</f>
        <v>38748.064854448188</v>
      </c>
      <c r="BO7020" s="6">
        <f>SUM($R$5:W7022)-$AB$2</f>
        <v>57717.934436271622</v>
      </c>
      <c r="BP7020" s="16"/>
    </row>
    <row r="7021" spans="1:68" x14ac:dyDescent="0.45">
      <c r="A7021" s="1">
        <v>2008</v>
      </c>
      <c r="B7021" s="1">
        <v>10</v>
      </c>
      <c r="C7021" s="1">
        <v>19</v>
      </c>
      <c r="D7021" s="1">
        <v>23</v>
      </c>
      <c r="E7021" s="1">
        <v>18.5</v>
      </c>
      <c r="F7021" s="1">
        <v>0</v>
      </c>
      <c r="G7021" s="4"/>
      <c r="H7021" s="4"/>
      <c r="Q7021" s="1">
        <v>20</v>
      </c>
      <c r="R7021" s="6">
        <f t="shared" si="9426"/>
        <v>0</v>
      </c>
      <c r="S7021" s="6">
        <f t="shared" si="9427"/>
        <v>0</v>
      </c>
      <c r="T7021" s="6">
        <f t="shared" si="9428"/>
        <v>0</v>
      </c>
      <c r="U7021" s="6">
        <f t="shared" si="9429"/>
        <v>0</v>
      </c>
      <c r="V7021" s="6">
        <f t="shared" si="9430"/>
        <v>0</v>
      </c>
      <c r="W7021" s="6">
        <f t="shared" si="9431"/>
        <v>0</v>
      </c>
      <c r="X7021" s="17"/>
      <c r="Y7021" s="17"/>
      <c r="Z7021" s="17"/>
      <c r="AA7021" s="17"/>
      <c r="AB7021" s="17"/>
      <c r="AC7021" s="17"/>
      <c r="AE7021" s="16"/>
      <c r="AF7021" s="16"/>
      <c r="AG7021" s="16"/>
      <c r="AH7021" s="16"/>
      <c r="AI7021" s="16"/>
      <c r="AJ7021" s="16"/>
      <c r="AL7021" s="16"/>
      <c r="AM7021" s="16"/>
      <c r="AN7021" s="16"/>
      <c r="AO7021" s="16"/>
      <c r="AP7021" s="16"/>
      <c r="AQ7021" s="16"/>
      <c r="BI7021" s="1">
        <v>22</v>
      </c>
      <c r="BJ7021" s="6">
        <f>SUM($R$5:R7023)-$AB$2</f>
        <v>808.32569080000098</v>
      </c>
      <c r="BK7021" s="6">
        <f>SUM($R$5:S7023)-$AB$2</f>
        <v>3969.970621104007</v>
      </c>
      <c r="BL7021" s="6">
        <f>SUM($R$5:T7023)-$AB$2</f>
        <v>11874.082946863991</v>
      </c>
      <c r="BM7021" s="6">
        <f>SUM($R$5:U7023)-$AB$2</f>
        <v>22939.840202928164</v>
      </c>
      <c r="BN7021" s="6">
        <f>SUM($R$5:V7023)-$AB$2</f>
        <v>38748.064854448188</v>
      </c>
      <c r="BO7021" s="6">
        <f>SUM($R$5:W7023)-$AB$2</f>
        <v>57717.934436271622</v>
      </c>
      <c r="BP7021" s="16"/>
    </row>
    <row r="7022" spans="1:68" x14ac:dyDescent="0.45">
      <c r="A7022" s="1">
        <v>2008</v>
      </c>
      <c r="B7022" s="1">
        <v>10</v>
      </c>
      <c r="C7022" s="1">
        <v>20</v>
      </c>
      <c r="D7022" s="1">
        <v>0</v>
      </c>
      <c r="E7022" s="1">
        <v>18.7</v>
      </c>
      <c r="F7022" s="1">
        <v>0</v>
      </c>
      <c r="G7022" s="4"/>
      <c r="H7022" s="4"/>
      <c r="Q7022" s="1">
        <v>21</v>
      </c>
      <c r="R7022" s="6">
        <f t="shared" si="9426"/>
        <v>0</v>
      </c>
      <c r="S7022" s="6">
        <f t="shared" si="9427"/>
        <v>0</v>
      </c>
      <c r="T7022" s="6">
        <f t="shared" si="9428"/>
        <v>0</v>
      </c>
      <c r="U7022" s="6">
        <f t="shared" si="9429"/>
        <v>0</v>
      </c>
      <c r="V7022" s="6">
        <f t="shared" si="9430"/>
        <v>0</v>
      </c>
      <c r="W7022" s="6">
        <f t="shared" si="9431"/>
        <v>0</v>
      </c>
      <c r="X7022" s="17"/>
      <c r="Y7022" s="17"/>
      <c r="Z7022" s="17"/>
      <c r="AA7022" s="17"/>
      <c r="AB7022" s="17"/>
      <c r="AC7022" s="17"/>
      <c r="AE7022" s="16"/>
      <c r="AF7022" s="16"/>
      <c r="AG7022" s="16"/>
      <c r="AH7022" s="16"/>
      <c r="AI7022" s="16"/>
      <c r="AJ7022" s="16"/>
      <c r="AL7022" s="16"/>
      <c r="AM7022" s="16"/>
      <c r="AN7022" s="16"/>
      <c r="AO7022" s="16"/>
      <c r="AP7022" s="16"/>
      <c r="AQ7022" s="16"/>
      <c r="BI7022" s="1">
        <v>23</v>
      </c>
      <c r="BJ7022" s="6">
        <f>SUM($R$5:R7024)-$AB$2</f>
        <v>808.32569080000098</v>
      </c>
      <c r="BK7022" s="6">
        <f>SUM($R$5:S7024)-$AB$2</f>
        <v>3969.970621104007</v>
      </c>
      <c r="BL7022" s="6">
        <f>SUM($R$5:T7024)-$AB$2</f>
        <v>11874.082946863991</v>
      </c>
      <c r="BM7022" s="6">
        <f>SUM($R$5:U7024)-$AB$2</f>
        <v>22939.840202928164</v>
      </c>
      <c r="BN7022" s="6">
        <f>SUM($R$5:V7024)-$AB$2</f>
        <v>38748.064854448188</v>
      </c>
      <c r="BO7022" s="6">
        <f>SUM($R$5:W7024)-$AB$2</f>
        <v>57717.934436271622</v>
      </c>
      <c r="BP7022" s="16"/>
    </row>
    <row r="7023" spans="1:68" x14ac:dyDescent="0.45">
      <c r="A7023" s="1">
        <v>2008</v>
      </c>
      <c r="B7023" s="1">
        <v>10</v>
      </c>
      <c r="C7023" s="1">
        <v>20</v>
      </c>
      <c r="D7023" s="1">
        <v>1</v>
      </c>
      <c r="E7023" s="1">
        <v>18.7</v>
      </c>
      <c r="F7023" s="1">
        <v>0</v>
      </c>
      <c r="G7023" s="4"/>
      <c r="H7023" s="4"/>
      <c r="Q7023" s="1">
        <v>22</v>
      </c>
      <c r="R7023" s="6">
        <f t="shared" si="9426"/>
        <v>0</v>
      </c>
      <c r="S7023" s="6">
        <f t="shared" si="9427"/>
        <v>0</v>
      </c>
      <c r="T7023" s="6">
        <f t="shared" si="9428"/>
        <v>0</v>
      </c>
      <c r="U7023" s="6">
        <f t="shared" si="9429"/>
        <v>0</v>
      </c>
      <c r="V7023" s="6">
        <f t="shared" si="9430"/>
        <v>0</v>
      </c>
      <c r="W7023" s="6">
        <f t="shared" si="9431"/>
        <v>0</v>
      </c>
      <c r="X7023" s="17"/>
      <c r="Y7023" s="17"/>
      <c r="Z7023" s="17"/>
      <c r="AA7023" s="17"/>
      <c r="AB7023" s="17"/>
      <c r="AC7023" s="17"/>
      <c r="AE7023" s="16"/>
      <c r="AF7023" s="16"/>
      <c r="AG7023" s="16"/>
      <c r="AH7023" s="16"/>
      <c r="AI7023" s="16"/>
      <c r="AJ7023" s="16"/>
      <c r="AL7023" s="16"/>
      <c r="AM7023" s="16"/>
      <c r="AN7023" s="16"/>
      <c r="AO7023" s="16"/>
      <c r="AP7023" s="16"/>
      <c r="AQ7023" s="16"/>
      <c r="BI7023" s="1">
        <v>0</v>
      </c>
      <c r="BJ7023" s="6">
        <f t="shared" ref="BJ7023" si="9432">R7025-$AB$2</f>
        <v>-6.53125</v>
      </c>
      <c r="BK7023" s="6">
        <f t="shared" ref="BK7023" si="9433">S7025-$AB$2</f>
        <v>-6.53125</v>
      </c>
      <c r="BL7023" s="6">
        <f t="shared" ref="BL7023" si="9434">T7025-$AB$2</f>
        <v>-6.53125</v>
      </c>
      <c r="BM7023" s="6">
        <f t="shared" ref="BM7023" si="9435">U7025-$AB$2</f>
        <v>-6.53125</v>
      </c>
      <c r="BN7023" s="6">
        <f t="shared" ref="BN7023" si="9436">V7025-$AB$2</f>
        <v>-6.53125</v>
      </c>
      <c r="BO7023" s="6">
        <f t="shared" ref="BO7023" si="9437">W7025-$AB$2</f>
        <v>-6.53125</v>
      </c>
      <c r="BP7023" s="16">
        <v>294</v>
      </c>
    </row>
    <row r="7024" spans="1:68" x14ac:dyDescent="0.45">
      <c r="A7024" s="1">
        <v>2008</v>
      </c>
      <c r="B7024" s="1">
        <v>10</v>
      </c>
      <c r="C7024" s="1">
        <v>20</v>
      </c>
      <c r="D7024" s="1">
        <v>2</v>
      </c>
      <c r="E7024" s="1">
        <v>18.3</v>
      </c>
      <c r="F7024" s="1">
        <v>0</v>
      </c>
      <c r="G7024" s="4"/>
      <c r="H7024" s="4"/>
      <c r="Q7024" s="1">
        <v>23</v>
      </c>
      <c r="R7024" s="6">
        <f t="shared" si="9426"/>
        <v>0</v>
      </c>
      <c r="S7024" s="6">
        <f t="shared" si="9427"/>
        <v>0</v>
      </c>
      <c r="T7024" s="6">
        <f t="shared" si="9428"/>
        <v>0</v>
      </c>
      <c r="U7024" s="6">
        <f t="shared" si="9429"/>
        <v>0</v>
      </c>
      <c r="V7024" s="6">
        <f t="shared" si="9430"/>
        <v>0</v>
      </c>
      <c r="W7024" s="6">
        <f t="shared" si="9431"/>
        <v>0</v>
      </c>
      <c r="X7024" s="17"/>
      <c r="Y7024" s="17"/>
      <c r="Z7024" s="17"/>
      <c r="AA7024" s="17"/>
      <c r="AB7024" s="17"/>
      <c r="AC7024" s="17"/>
      <c r="AE7024" s="16"/>
      <c r="AF7024" s="16"/>
      <c r="AG7024" s="16"/>
      <c r="AH7024" s="16"/>
      <c r="AI7024" s="16"/>
      <c r="AJ7024" s="16"/>
      <c r="AL7024" s="16"/>
      <c r="AM7024" s="16"/>
      <c r="AN7024" s="16"/>
      <c r="AO7024" s="16"/>
      <c r="AP7024" s="16"/>
      <c r="AQ7024" s="16"/>
      <c r="BI7024" s="1">
        <v>1</v>
      </c>
      <c r="BJ7024" s="6">
        <f>SUM($R$5:R7026)-$AB$2</f>
        <v>808.32569080000098</v>
      </c>
      <c r="BK7024" s="6">
        <f>SUM($R$5:S7026)-$AB$2</f>
        <v>3969.970621104007</v>
      </c>
      <c r="BL7024" s="6">
        <f>SUM($R$5:T7026)-$AB$2</f>
        <v>11874.082946863991</v>
      </c>
      <c r="BM7024" s="6">
        <f>SUM($R$5:U7026)-$AB$2</f>
        <v>22939.840202928164</v>
      </c>
      <c r="BN7024" s="6">
        <f>SUM($R$5:V7026)-$AB$2</f>
        <v>38748.064854448188</v>
      </c>
      <c r="BO7024" s="6">
        <f>SUM($R$5:W7026)-$AB$2</f>
        <v>57717.934436271622</v>
      </c>
      <c r="BP7024" s="16"/>
    </row>
    <row r="7025" spans="1:68" x14ac:dyDescent="0.45">
      <c r="A7025" s="1">
        <v>2008</v>
      </c>
      <c r="B7025" s="1">
        <v>10</v>
      </c>
      <c r="C7025" s="1">
        <v>20</v>
      </c>
      <c r="D7025" s="1">
        <v>3</v>
      </c>
      <c r="E7025" s="1">
        <v>17.899999999999999</v>
      </c>
      <c r="F7025" s="1">
        <v>0</v>
      </c>
      <c r="G7025" s="4"/>
      <c r="H7025" s="4"/>
      <c r="Q7025" s="1">
        <v>0</v>
      </c>
      <c r="R7025" s="6">
        <f t="shared" si="9426"/>
        <v>0</v>
      </c>
      <c r="S7025" s="6">
        <f t="shared" si="9427"/>
        <v>0</v>
      </c>
      <c r="T7025" s="6">
        <f t="shared" si="9428"/>
        <v>0</v>
      </c>
      <c r="U7025" s="6">
        <f t="shared" si="9429"/>
        <v>0</v>
      </c>
      <c r="V7025" s="6">
        <f t="shared" si="9430"/>
        <v>0</v>
      </c>
      <c r="W7025" s="6">
        <f t="shared" si="9431"/>
        <v>0</v>
      </c>
      <c r="X7025" s="17"/>
      <c r="Y7025" s="17"/>
      <c r="Z7025" s="17"/>
      <c r="AA7025" s="17"/>
      <c r="AB7025" s="17"/>
      <c r="AC7025" s="17"/>
      <c r="AE7025" s="16"/>
      <c r="AF7025" s="16"/>
      <c r="AG7025" s="16"/>
      <c r="AH7025" s="16"/>
      <c r="AI7025" s="16"/>
      <c r="AJ7025" s="16"/>
      <c r="AL7025" s="16"/>
      <c r="AM7025" s="16"/>
      <c r="AN7025" s="16"/>
      <c r="AO7025" s="16"/>
      <c r="AP7025" s="16"/>
      <c r="AQ7025" s="16"/>
      <c r="BI7025" s="1">
        <v>2</v>
      </c>
      <c r="BJ7025" s="6">
        <f>SUM($R$5:R7027)-$AB$2</f>
        <v>808.32569080000098</v>
      </c>
      <c r="BK7025" s="6">
        <f>SUM($R$5:S7027)-$AB$2</f>
        <v>3969.970621104007</v>
      </c>
      <c r="BL7025" s="6">
        <f>SUM($R$5:T7027)-$AB$2</f>
        <v>11874.082946863991</v>
      </c>
      <c r="BM7025" s="6">
        <f>SUM($R$5:U7027)-$AB$2</f>
        <v>22939.840202928164</v>
      </c>
      <c r="BN7025" s="6">
        <f>SUM($R$5:V7027)-$AB$2</f>
        <v>38748.064854448188</v>
      </c>
      <c r="BO7025" s="6">
        <f>SUM($R$5:W7027)-$AB$2</f>
        <v>57717.934436271622</v>
      </c>
      <c r="BP7025" s="16"/>
    </row>
    <row r="7026" spans="1:68" x14ac:dyDescent="0.45">
      <c r="A7026" s="1">
        <v>2008</v>
      </c>
      <c r="B7026" s="1">
        <v>10</v>
      </c>
      <c r="C7026" s="1">
        <v>20</v>
      </c>
      <c r="D7026" s="1">
        <v>4</v>
      </c>
      <c r="E7026" s="1">
        <v>17.399999999999999</v>
      </c>
      <c r="F7026" s="1">
        <v>0</v>
      </c>
      <c r="G7026" s="4"/>
      <c r="H7026" s="4"/>
      <c r="Q7026" s="1">
        <v>1</v>
      </c>
      <c r="R7026" s="6">
        <f t="shared" si="9426"/>
        <v>0</v>
      </c>
      <c r="S7026" s="6">
        <f t="shared" si="9427"/>
        <v>0</v>
      </c>
      <c r="T7026" s="6">
        <f t="shared" si="9428"/>
        <v>0</v>
      </c>
      <c r="U7026" s="6">
        <f t="shared" si="9429"/>
        <v>0</v>
      </c>
      <c r="V7026" s="6">
        <f t="shared" si="9430"/>
        <v>0</v>
      </c>
      <c r="W7026" s="6">
        <f t="shared" si="9431"/>
        <v>0</v>
      </c>
      <c r="X7026" s="17"/>
      <c r="Y7026" s="17"/>
      <c r="Z7026" s="17"/>
      <c r="AA7026" s="17"/>
      <c r="AB7026" s="17"/>
      <c r="AC7026" s="17"/>
      <c r="AE7026" s="16"/>
      <c r="AF7026" s="16"/>
      <c r="AG7026" s="16"/>
      <c r="AH7026" s="16"/>
      <c r="AI7026" s="16"/>
      <c r="AJ7026" s="16"/>
      <c r="AL7026" s="16"/>
      <c r="AM7026" s="16"/>
      <c r="AN7026" s="16"/>
      <c r="AO7026" s="16"/>
      <c r="AP7026" s="16"/>
      <c r="AQ7026" s="16"/>
      <c r="BI7026" s="1">
        <v>3</v>
      </c>
      <c r="BJ7026" s="6">
        <f>SUM($R$5:R7028)-$AB$2</f>
        <v>808.32569080000098</v>
      </c>
      <c r="BK7026" s="6">
        <f>SUM($R$5:S7028)-$AB$2</f>
        <v>3969.970621104007</v>
      </c>
      <c r="BL7026" s="6">
        <f>SUM($R$5:T7028)-$AB$2</f>
        <v>11874.082946863991</v>
      </c>
      <c r="BM7026" s="6">
        <f>SUM($R$5:U7028)-$AB$2</f>
        <v>22939.840202928164</v>
      </c>
      <c r="BN7026" s="6">
        <f>SUM($R$5:V7028)-$AB$2</f>
        <v>38748.064854448188</v>
      </c>
      <c r="BO7026" s="6">
        <f>SUM($R$5:W7028)-$AB$2</f>
        <v>57717.934436271622</v>
      </c>
      <c r="BP7026" s="16"/>
    </row>
    <row r="7027" spans="1:68" x14ac:dyDescent="0.45">
      <c r="A7027" s="1">
        <v>2008</v>
      </c>
      <c r="B7027" s="1">
        <v>10</v>
      </c>
      <c r="C7027" s="1">
        <v>20</v>
      </c>
      <c r="D7027" s="1">
        <v>5</v>
      </c>
      <c r="E7027" s="1">
        <v>16.899999999999999</v>
      </c>
      <c r="F7027" s="1">
        <v>0</v>
      </c>
      <c r="G7027" s="4"/>
      <c r="H7027" s="4"/>
      <c r="Q7027" s="1">
        <v>2</v>
      </c>
      <c r="R7027" s="6">
        <f t="shared" si="9426"/>
        <v>0</v>
      </c>
      <c r="S7027" s="6">
        <f t="shared" si="9427"/>
        <v>0</v>
      </c>
      <c r="T7027" s="6">
        <f t="shared" si="9428"/>
        <v>0</v>
      </c>
      <c r="U7027" s="6">
        <f t="shared" si="9429"/>
        <v>0</v>
      </c>
      <c r="V7027" s="6">
        <f t="shared" si="9430"/>
        <v>0</v>
      </c>
      <c r="W7027" s="6">
        <f t="shared" si="9431"/>
        <v>0</v>
      </c>
      <c r="X7027" s="17"/>
      <c r="Y7027" s="17"/>
      <c r="Z7027" s="17"/>
      <c r="AA7027" s="17"/>
      <c r="AB7027" s="17"/>
      <c r="AC7027" s="17"/>
      <c r="AE7027" s="16"/>
      <c r="AF7027" s="16"/>
      <c r="AG7027" s="16"/>
      <c r="AH7027" s="16"/>
      <c r="AI7027" s="16"/>
      <c r="AJ7027" s="16"/>
      <c r="AL7027" s="16"/>
      <c r="AM7027" s="16"/>
      <c r="AN7027" s="16"/>
      <c r="AO7027" s="16"/>
      <c r="AP7027" s="16"/>
      <c r="AQ7027" s="16"/>
      <c r="BI7027" s="1">
        <v>4</v>
      </c>
      <c r="BJ7027" s="6">
        <f>SUM($R$5:R7029)-$AB$2</f>
        <v>808.32569080000098</v>
      </c>
      <c r="BK7027" s="6">
        <f>SUM($R$5:S7029)-$AB$2</f>
        <v>3969.970621104007</v>
      </c>
      <c r="BL7027" s="6">
        <f>SUM($R$5:T7029)-$AB$2</f>
        <v>11874.082946863991</v>
      </c>
      <c r="BM7027" s="6">
        <f>SUM($R$5:U7029)-$AB$2</f>
        <v>22939.840202928164</v>
      </c>
      <c r="BN7027" s="6">
        <f>SUM($R$5:V7029)-$AB$2</f>
        <v>38748.064854448188</v>
      </c>
      <c r="BO7027" s="6">
        <f>SUM($R$5:W7029)-$AB$2</f>
        <v>57717.934436271622</v>
      </c>
      <c r="BP7027" s="16"/>
    </row>
    <row r="7028" spans="1:68" x14ac:dyDescent="0.45">
      <c r="A7028" s="1">
        <v>2008</v>
      </c>
      <c r="B7028" s="1">
        <v>10</v>
      </c>
      <c r="C7028" s="1">
        <v>20</v>
      </c>
      <c r="D7028" s="1">
        <v>6</v>
      </c>
      <c r="E7028" s="1">
        <v>16.7</v>
      </c>
      <c r="F7028" s="1">
        <v>0</v>
      </c>
      <c r="G7028" s="4"/>
      <c r="H7028" s="4"/>
      <c r="Q7028" s="1">
        <v>3</v>
      </c>
      <c r="R7028" s="6">
        <f t="shared" si="9426"/>
        <v>0</v>
      </c>
      <c r="S7028" s="6">
        <f t="shared" si="9427"/>
        <v>0</v>
      </c>
      <c r="T7028" s="6">
        <f t="shared" si="9428"/>
        <v>0</v>
      </c>
      <c r="U7028" s="6">
        <f t="shared" si="9429"/>
        <v>0</v>
      </c>
      <c r="V7028" s="6">
        <f t="shared" si="9430"/>
        <v>0</v>
      </c>
      <c r="W7028" s="6">
        <f t="shared" si="9431"/>
        <v>0</v>
      </c>
      <c r="X7028" s="17"/>
      <c r="Y7028" s="17"/>
      <c r="Z7028" s="17"/>
      <c r="AA7028" s="17"/>
      <c r="AB7028" s="17"/>
      <c r="AC7028" s="17"/>
      <c r="AE7028" s="16"/>
      <c r="AF7028" s="16"/>
      <c r="AG7028" s="16"/>
      <c r="AH7028" s="16"/>
      <c r="AI7028" s="16"/>
      <c r="AJ7028" s="16"/>
      <c r="AL7028" s="16"/>
      <c r="AM7028" s="16"/>
      <c r="AN7028" s="16"/>
      <c r="AO7028" s="16"/>
      <c r="AP7028" s="16"/>
      <c r="AQ7028" s="16"/>
      <c r="BI7028" s="1">
        <v>5</v>
      </c>
      <c r="BJ7028" s="6">
        <f>SUM($R$5:R7030)-$AB$2</f>
        <v>808.32569080000098</v>
      </c>
      <c r="BK7028" s="6">
        <f>SUM($R$5:S7030)-$AB$2</f>
        <v>3969.970621104007</v>
      </c>
      <c r="BL7028" s="6">
        <f>SUM($R$5:T7030)-$AB$2</f>
        <v>11874.082946863991</v>
      </c>
      <c r="BM7028" s="6">
        <f>SUM($R$5:U7030)-$AB$2</f>
        <v>22939.840202928164</v>
      </c>
      <c r="BN7028" s="6">
        <f>SUM($R$5:V7030)-$AB$2</f>
        <v>38748.064854448188</v>
      </c>
      <c r="BO7028" s="6">
        <f>SUM($R$5:W7030)-$AB$2</f>
        <v>57717.934436271622</v>
      </c>
      <c r="BP7028" s="16"/>
    </row>
    <row r="7029" spans="1:68" x14ac:dyDescent="0.45">
      <c r="A7029" s="1">
        <v>2008</v>
      </c>
      <c r="B7029" s="1">
        <v>10</v>
      </c>
      <c r="C7029" s="1">
        <v>20</v>
      </c>
      <c r="D7029" s="1">
        <v>7</v>
      </c>
      <c r="E7029" s="1">
        <v>16.7</v>
      </c>
      <c r="F7029" s="1">
        <v>0</v>
      </c>
      <c r="G7029" s="4"/>
      <c r="H7029" s="4"/>
      <c r="Q7029" s="1">
        <v>4</v>
      </c>
      <c r="R7029" s="6">
        <f t="shared" si="9426"/>
        <v>0</v>
      </c>
      <c r="S7029" s="6">
        <f t="shared" si="9427"/>
        <v>0</v>
      </c>
      <c r="T7029" s="6">
        <f t="shared" si="9428"/>
        <v>0</v>
      </c>
      <c r="U7029" s="6">
        <f t="shared" si="9429"/>
        <v>0</v>
      </c>
      <c r="V7029" s="6">
        <f t="shared" si="9430"/>
        <v>0</v>
      </c>
      <c r="W7029" s="6">
        <f t="shared" si="9431"/>
        <v>0</v>
      </c>
      <c r="X7029" s="17"/>
      <c r="Y7029" s="17"/>
      <c r="Z7029" s="17"/>
      <c r="AA7029" s="17"/>
      <c r="AB7029" s="17"/>
      <c r="AC7029" s="17"/>
      <c r="AE7029" s="16"/>
      <c r="AF7029" s="16"/>
      <c r="AG7029" s="16"/>
      <c r="AH7029" s="16"/>
      <c r="AI7029" s="16"/>
      <c r="AJ7029" s="16"/>
      <c r="AL7029" s="16"/>
      <c r="AM7029" s="16"/>
      <c r="AN7029" s="16"/>
      <c r="AO7029" s="16"/>
      <c r="AP7029" s="16"/>
      <c r="AQ7029" s="16"/>
      <c r="BI7029" s="1">
        <v>6</v>
      </c>
      <c r="BJ7029" s="6">
        <f>SUM($R$5:R7031)-$AB$2</f>
        <v>808.32569080000098</v>
      </c>
      <c r="BK7029" s="6">
        <f>SUM($R$5:S7031)-$AB$2</f>
        <v>3969.970621104007</v>
      </c>
      <c r="BL7029" s="6">
        <f>SUM($R$5:T7031)-$AB$2</f>
        <v>11874.082946863991</v>
      </c>
      <c r="BM7029" s="6">
        <f>SUM($R$5:U7031)-$AB$2</f>
        <v>22939.840202928164</v>
      </c>
      <c r="BN7029" s="6">
        <f>SUM($R$5:V7031)-$AB$2</f>
        <v>38748.064854448188</v>
      </c>
      <c r="BO7029" s="6">
        <f>SUM($R$5:W7031)-$AB$2</f>
        <v>57717.934436271622</v>
      </c>
      <c r="BP7029" s="16"/>
    </row>
    <row r="7030" spans="1:68" x14ac:dyDescent="0.45">
      <c r="A7030" s="1">
        <v>2008</v>
      </c>
      <c r="B7030" s="1">
        <v>10</v>
      </c>
      <c r="C7030" s="1">
        <v>20</v>
      </c>
      <c r="D7030" s="1">
        <v>8</v>
      </c>
      <c r="E7030" s="1">
        <v>16.5</v>
      </c>
      <c r="F7030" s="1">
        <v>41.46</v>
      </c>
      <c r="G7030" s="4"/>
      <c r="H7030" s="4"/>
      <c r="Q7030" s="1">
        <v>5</v>
      </c>
      <c r="R7030" s="6">
        <f t="shared" si="9426"/>
        <v>0</v>
      </c>
      <c r="S7030" s="6">
        <f t="shared" si="9427"/>
        <v>0</v>
      </c>
      <c r="T7030" s="6">
        <f t="shared" si="9428"/>
        <v>0</v>
      </c>
      <c r="U7030" s="6">
        <f t="shared" si="9429"/>
        <v>0</v>
      </c>
      <c r="V7030" s="6">
        <f t="shared" si="9430"/>
        <v>0</v>
      </c>
      <c r="W7030" s="6">
        <f t="shared" si="9431"/>
        <v>0</v>
      </c>
      <c r="X7030" s="17"/>
      <c r="Y7030" s="17"/>
      <c r="Z7030" s="17"/>
      <c r="AA7030" s="17"/>
      <c r="AB7030" s="17"/>
      <c r="AC7030" s="17"/>
      <c r="AE7030" s="16"/>
      <c r="AF7030" s="16"/>
      <c r="AG7030" s="16"/>
      <c r="AH7030" s="16"/>
      <c r="AI7030" s="16"/>
      <c r="AJ7030" s="16"/>
      <c r="AL7030" s="16"/>
      <c r="AM7030" s="16"/>
      <c r="AN7030" s="16"/>
      <c r="AO7030" s="16"/>
      <c r="AP7030" s="16"/>
      <c r="AQ7030" s="16"/>
      <c r="BI7030" s="1">
        <v>7</v>
      </c>
      <c r="BJ7030" s="6">
        <f>SUM($R$5:R7032)-$AB$2</f>
        <v>808.32569080000098</v>
      </c>
      <c r="BK7030" s="6">
        <f>SUM($R$5:S7032)-$AB$2</f>
        <v>3969.970621104007</v>
      </c>
      <c r="BL7030" s="6">
        <f>SUM($R$5:T7032)-$AB$2</f>
        <v>11874.082946863991</v>
      </c>
      <c r="BM7030" s="6">
        <f>SUM($R$5:U7032)-$AB$2</f>
        <v>22939.840202928164</v>
      </c>
      <c r="BN7030" s="6">
        <f>SUM($R$5:V7032)-$AB$2</f>
        <v>38748.064854448188</v>
      </c>
      <c r="BO7030" s="6">
        <f>SUM($R$5:W7032)-$AB$2</f>
        <v>57717.934436271622</v>
      </c>
      <c r="BP7030" s="16"/>
    </row>
    <row r="7031" spans="1:68" x14ac:dyDescent="0.45">
      <c r="A7031" s="1">
        <v>2008</v>
      </c>
      <c r="B7031" s="1">
        <v>10</v>
      </c>
      <c r="C7031" s="1">
        <v>20</v>
      </c>
      <c r="D7031" s="1">
        <v>9</v>
      </c>
      <c r="E7031" s="1">
        <v>17</v>
      </c>
      <c r="F7031" s="1">
        <v>228.55</v>
      </c>
      <c r="G7031" s="4"/>
      <c r="H7031" s="4"/>
      <c r="Q7031" s="1">
        <v>6</v>
      </c>
      <c r="R7031" s="6">
        <f t="shared" si="9426"/>
        <v>0</v>
      </c>
      <c r="S7031" s="6">
        <f t="shared" si="9427"/>
        <v>0</v>
      </c>
      <c r="T7031" s="6">
        <f t="shared" si="9428"/>
        <v>0</v>
      </c>
      <c r="U7031" s="6">
        <f t="shared" si="9429"/>
        <v>0</v>
      </c>
      <c r="V7031" s="6">
        <f t="shared" si="9430"/>
        <v>0</v>
      </c>
      <c r="W7031" s="6">
        <f t="shared" si="9431"/>
        <v>0</v>
      </c>
      <c r="X7031" s="17"/>
      <c r="Y7031" s="17"/>
      <c r="Z7031" s="17"/>
      <c r="AA7031" s="17"/>
      <c r="AB7031" s="17"/>
      <c r="AC7031" s="17"/>
      <c r="AE7031" s="16"/>
      <c r="AF7031" s="16"/>
      <c r="AG7031" s="16"/>
      <c r="AH7031" s="16"/>
      <c r="AI7031" s="16"/>
      <c r="AJ7031" s="16"/>
      <c r="AL7031" s="16"/>
      <c r="AM7031" s="16"/>
      <c r="AN7031" s="16"/>
      <c r="AO7031" s="16"/>
      <c r="AP7031" s="16"/>
      <c r="AQ7031" s="16"/>
      <c r="BI7031" s="1">
        <v>8</v>
      </c>
      <c r="BJ7031" s="6">
        <f>SUM($R$5:R7033)-$AB$2</f>
        <v>808.34973760000094</v>
      </c>
      <c r="BK7031" s="6">
        <f>SUM($R$5:S7033)-$AB$2</f>
        <v>3970.0879694880073</v>
      </c>
      <c r="BL7031" s="6">
        <f>SUM($R$5:T7033)-$AB$2</f>
        <v>11874.43354920799</v>
      </c>
      <c r="BM7031" s="6">
        <f>SUM($R$5:U7033)-$AB$2</f>
        <v>22940.517360816164</v>
      </c>
      <c r="BN7031" s="6">
        <f>SUM($R$5:V7033)-$AB$2</f>
        <v>38749.208520256187</v>
      </c>
      <c r="BO7031" s="6">
        <f>SUM($R$5:W7033)-$AB$2</f>
        <v>57719.637911583617</v>
      </c>
      <c r="BP7031" s="16"/>
    </row>
    <row r="7032" spans="1:68" x14ac:dyDescent="0.45">
      <c r="A7032" s="1">
        <v>2008</v>
      </c>
      <c r="B7032" s="1">
        <v>10</v>
      </c>
      <c r="C7032" s="1">
        <v>20</v>
      </c>
      <c r="D7032" s="1">
        <v>10</v>
      </c>
      <c r="E7032" s="1">
        <v>17.8</v>
      </c>
      <c r="F7032" s="1">
        <v>401.66</v>
      </c>
      <c r="G7032" s="4"/>
      <c r="H7032" s="4"/>
      <c r="Q7032" s="1">
        <v>7</v>
      </c>
      <c r="R7032" s="6">
        <f t="shared" si="9426"/>
        <v>0</v>
      </c>
      <c r="S7032" s="6">
        <f t="shared" si="9427"/>
        <v>0</v>
      </c>
      <c r="T7032" s="6">
        <f t="shared" si="9428"/>
        <v>0</v>
      </c>
      <c r="U7032" s="6">
        <f t="shared" si="9429"/>
        <v>0</v>
      </c>
      <c r="V7032" s="6">
        <f t="shared" si="9430"/>
        <v>0</v>
      </c>
      <c r="W7032" s="6">
        <f t="shared" si="9431"/>
        <v>0</v>
      </c>
      <c r="X7032" s="17"/>
      <c r="Y7032" s="17"/>
      <c r="Z7032" s="17"/>
      <c r="AA7032" s="17"/>
      <c r="AB7032" s="17"/>
      <c r="AC7032" s="17"/>
      <c r="AE7032" s="16"/>
      <c r="AF7032" s="16"/>
      <c r="AG7032" s="16"/>
      <c r="AH7032" s="16"/>
      <c r="AI7032" s="16"/>
      <c r="AJ7032" s="16"/>
      <c r="AL7032" s="16"/>
      <c r="AM7032" s="16"/>
      <c r="AN7032" s="16"/>
      <c r="AO7032" s="16"/>
      <c r="AP7032" s="16"/>
      <c r="AQ7032" s="16"/>
      <c r="BI7032" s="1">
        <v>9</v>
      </c>
      <c r="BJ7032" s="6">
        <f>SUM($R$5:R7034)-$AB$2</f>
        <v>808.48229660000095</v>
      </c>
      <c r="BK7032" s="6">
        <f>SUM($R$5:S7034)-$AB$2</f>
        <v>3970.7348574080074</v>
      </c>
      <c r="BL7032" s="6">
        <f>SUM($R$5:T7034)-$AB$2</f>
        <v>11876.36625942799</v>
      </c>
      <c r="BM7032" s="6">
        <f>SUM($R$5:U7034)-$AB$2</f>
        <v>22944.250222256163</v>
      </c>
      <c r="BN7032" s="6">
        <f>SUM($R$5:V7034)-$AB$2</f>
        <v>38755.513026296183</v>
      </c>
      <c r="BO7032" s="6">
        <f>SUM($R$5:W7034)-$AB$2</f>
        <v>57729.028391143613</v>
      </c>
      <c r="BP7032" s="16"/>
    </row>
    <row r="7033" spans="1:68" x14ac:dyDescent="0.45">
      <c r="A7033" s="1">
        <v>2008</v>
      </c>
      <c r="B7033" s="1">
        <v>10</v>
      </c>
      <c r="C7033" s="1">
        <v>20</v>
      </c>
      <c r="D7033" s="1">
        <v>11</v>
      </c>
      <c r="E7033" s="1">
        <v>18.7</v>
      </c>
      <c r="F7033" s="1">
        <v>526.37</v>
      </c>
      <c r="G7033" s="4"/>
      <c r="H7033" s="4"/>
      <c r="Q7033" s="1">
        <v>8</v>
      </c>
      <c r="R7033" s="6">
        <f t="shared" si="9426"/>
        <v>2.4046799999999997E-2</v>
      </c>
      <c r="S7033" s="6">
        <f t="shared" si="9427"/>
        <v>9.3301583999999993E-2</v>
      </c>
      <c r="T7033" s="6">
        <f t="shared" si="9428"/>
        <v>0.23325395999999995</v>
      </c>
      <c r="U7033" s="6">
        <f t="shared" si="9429"/>
        <v>0.32655554399999992</v>
      </c>
      <c r="V7033" s="6">
        <f t="shared" si="9430"/>
        <v>0.46650791999999991</v>
      </c>
      <c r="W7033" s="6">
        <f t="shared" si="9431"/>
        <v>0.55980950399999996</v>
      </c>
      <c r="X7033" s="17"/>
      <c r="Y7033" s="17"/>
      <c r="Z7033" s="17"/>
      <c r="AA7033" s="17"/>
      <c r="AB7033" s="17"/>
      <c r="AC7033" s="17"/>
      <c r="AE7033" s="16"/>
      <c r="AF7033" s="16"/>
      <c r="AG7033" s="16"/>
      <c r="AH7033" s="16"/>
      <c r="AI7033" s="16"/>
      <c r="AJ7033" s="16"/>
      <c r="AL7033" s="16"/>
      <c r="AM7033" s="16"/>
      <c r="AN7033" s="16"/>
      <c r="AO7033" s="16"/>
      <c r="AP7033" s="16"/>
      <c r="AQ7033" s="16"/>
      <c r="BI7033" s="1">
        <v>10</v>
      </c>
      <c r="BJ7033" s="6">
        <f>SUM($R$5:R7035)-$AB$2</f>
        <v>808.71525940000095</v>
      </c>
      <c r="BK7033" s="6">
        <f>SUM($R$5:S7035)-$AB$2</f>
        <v>3971.8717158720078</v>
      </c>
      <c r="BL7033" s="6">
        <f>SUM($R$5:T7035)-$AB$2</f>
        <v>11879.76285705199</v>
      </c>
      <c r="BM7033" s="6">
        <f>SUM($R$5:U7035)-$AB$2</f>
        <v>22950.810454704162</v>
      </c>
      <c r="BN7033" s="6">
        <f>SUM($R$5:V7035)-$AB$2</f>
        <v>38766.59273706418</v>
      </c>
      <c r="BO7033" s="6">
        <f>SUM($R$5:W7035)-$AB$2</f>
        <v>57745.531475895608</v>
      </c>
      <c r="BP7033" s="16"/>
    </row>
    <row r="7034" spans="1:68" x14ac:dyDescent="0.45">
      <c r="A7034" s="1">
        <v>2008</v>
      </c>
      <c r="B7034" s="1">
        <v>10</v>
      </c>
      <c r="C7034" s="1">
        <v>20</v>
      </c>
      <c r="D7034" s="1">
        <v>12</v>
      </c>
      <c r="E7034" s="1">
        <v>20.3</v>
      </c>
      <c r="F7034" s="1">
        <v>624.85</v>
      </c>
      <c r="G7034" s="4"/>
      <c r="H7034" s="4"/>
      <c r="Q7034" s="1">
        <v>9</v>
      </c>
      <c r="R7034" s="6">
        <f t="shared" si="9426"/>
        <v>0.13255900000000001</v>
      </c>
      <c r="S7034" s="6">
        <f t="shared" si="9427"/>
        <v>0.51432891999999997</v>
      </c>
      <c r="T7034" s="6">
        <f t="shared" si="9428"/>
        <v>1.2858222999999998</v>
      </c>
      <c r="U7034" s="6">
        <f t="shared" si="9429"/>
        <v>1.8001512200000001</v>
      </c>
      <c r="V7034" s="6">
        <f t="shared" si="9430"/>
        <v>2.5716445999999995</v>
      </c>
      <c r="W7034" s="6">
        <f t="shared" si="9431"/>
        <v>3.08597352</v>
      </c>
      <c r="X7034" s="17"/>
      <c r="Y7034" s="17"/>
      <c r="Z7034" s="17"/>
      <c r="AA7034" s="17"/>
      <c r="AB7034" s="17"/>
      <c r="AC7034" s="17"/>
      <c r="AE7034" s="16"/>
      <c r="AF7034" s="16"/>
      <c r="AG7034" s="16"/>
      <c r="AH7034" s="16"/>
      <c r="AI7034" s="16"/>
      <c r="AJ7034" s="16"/>
      <c r="AL7034" s="16"/>
      <c r="AM7034" s="16"/>
      <c r="AN7034" s="16"/>
      <c r="AO7034" s="16"/>
      <c r="AP7034" s="16"/>
      <c r="AQ7034" s="16"/>
      <c r="BI7034" s="1">
        <v>11</v>
      </c>
      <c r="BJ7034" s="6">
        <f>SUM($R$5:R7036)-$AB$2</f>
        <v>809.02055400000097</v>
      </c>
      <c r="BK7034" s="6">
        <f>SUM($R$5:S7036)-$AB$2</f>
        <v>3973.3615535200074</v>
      </c>
      <c r="BL7034" s="6">
        <f>SUM($R$5:T7036)-$AB$2</f>
        <v>11884.214052319992</v>
      </c>
      <c r="BM7034" s="6">
        <f>SUM($R$5:U7036)-$AB$2</f>
        <v>22959.40755064016</v>
      </c>
      <c r="BN7034" s="6">
        <f>SUM($R$5:V7036)-$AB$2</f>
        <v>38781.112548240184</v>
      </c>
      <c r="BO7034" s="6">
        <f>SUM($R$5:W7036)-$AB$2</f>
        <v>57767.158545359613</v>
      </c>
      <c r="BP7034" s="16"/>
    </row>
    <row r="7035" spans="1:68" x14ac:dyDescent="0.45">
      <c r="A7035" s="1">
        <v>2008</v>
      </c>
      <c r="B7035" s="1">
        <v>10</v>
      </c>
      <c r="C7035" s="1">
        <v>20</v>
      </c>
      <c r="D7035" s="1">
        <v>13</v>
      </c>
      <c r="E7035" s="1">
        <v>21.3</v>
      </c>
      <c r="F7035" s="1">
        <v>647.77</v>
      </c>
      <c r="G7035" s="4"/>
      <c r="H7035" s="4"/>
      <c r="Q7035" s="1">
        <v>10</v>
      </c>
      <c r="R7035" s="6">
        <f t="shared" si="9426"/>
        <v>0.2329628</v>
      </c>
      <c r="S7035" s="6">
        <f t="shared" si="9427"/>
        <v>0.90389566399999988</v>
      </c>
      <c r="T7035" s="6">
        <f t="shared" si="9428"/>
        <v>2.2597391599999996</v>
      </c>
      <c r="U7035" s="6">
        <f t="shared" si="9429"/>
        <v>3.1636348239999998</v>
      </c>
      <c r="V7035" s="6">
        <f t="shared" si="9430"/>
        <v>4.5194783199999993</v>
      </c>
      <c r="W7035" s="6">
        <f t="shared" si="9431"/>
        <v>5.4233739839999995</v>
      </c>
      <c r="X7035" s="17"/>
      <c r="Y7035" s="17"/>
      <c r="Z7035" s="17"/>
      <c r="AA7035" s="17"/>
      <c r="AB7035" s="17"/>
      <c r="AC7035" s="17"/>
      <c r="AE7035" s="16"/>
      <c r="AF7035" s="16"/>
      <c r="AG7035" s="16"/>
      <c r="AH7035" s="16"/>
      <c r="AI7035" s="16"/>
      <c r="AJ7035" s="16"/>
      <c r="AL7035" s="16"/>
      <c r="AM7035" s="16"/>
      <c r="AN7035" s="16"/>
      <c r="AO7035" s="16"/>
      <c r="AP7035" s="16"/>
      <c r="AQ7035" s="16"/>
      <c r="BI7035" s="1">
        <v>12</v>
      </c>
      <c r="BJ7035" s="6">
        <f t="shared" ref="BJ7035" si="9438">R7037-$AB$2</f>
        <v>-6.1688369999999999</v>
      </c>
      <c r="BK7035" s="6">
        <f t="shared" ref="BK7035" si="9439">S7037-$AB$2</f>
        <v>-5.1250875599999999</v>
      </c>
      <c r="BL7035" s="6">
        <f t="shared" ref="BL7035" si="9440">T7037-$AB$2</f>
        <v>-3.0158439000000001</v>
      </c>
      <c r="BM7035" s="6">
        <f t="shared" ref="BM7035" si="9441">U7037-$AB$2</f>
        <v>-1.60968146</v>
      </c>
      <c r="BN7035" s="6">
        <f t="shared" ref="BN7035" si="9442">V7037-$AB$2</f>
        <v>0.49956219999999973</v>
      </c>
      <c r="BO7035" s="6">
        <f t="shared" ref="BO7035" si="9443">W7037-$AB$2</f>
        <v>1.9057246400000007</v>
      </c>
      <c r="BP7035" s="16"/>
    </row>
    <row r="7036" spans="1:68" x14ac:dyDescent="0.45">
      <c r="A7036" s="1">
        <v>2008</v>
      </c>
      <c r="B7036" s="1">
        <v>10</v>
      </c>
      <c r="C7036" s="1">
        <v>20</v>
      </c>
      <c r="D7036" s="1">
        <v>14</v>
      </c>
      <c r="E7036" s="1">
        <v>21.8</v>
      </c>
      <c r="F7036" s="1">
        <v>607.87</v>
      </c>
      <c r="G7036" s="4"/>
      <c r="H7036" s="4"/>
      <c r="Q7036" s="1">
        <v>11</v>
      </c>
      <c r="R7036" s="6">
        <f t="shared" si="9426"/>
        <v>0.30529460000000003</v>
      </c>
      <c r="S7036" s="6">
        <f t="shared" si="9427"/>
        <v>1.1845430480000001</v>
      </c>
      <c r="T7036" s="6">
        <f t="shared" si="9428"/>
        <v>2.9613576199999998</v>
      </c>
      <c r="U7036" s="6">
        <f t="shared" si="9429"/>
        <v>4.1459006680000003</v>
      </c>
      <c r="V7036" s="6">
        <f t="shared" si="9430"/>
        <v>5.9227152399999996</v>
      </c>
      <c r="W7036" s="6">
        <f t="shared" si="9431"/>
        <v>7.1072582879999997</v>
      </c>
      <c r="X7036" s="17"/>
      <c r="Y7036" s="17"/>
      <c r="Z7036" s="17"/>
      <c r="AA7036" s="17"/>
      <c r="AB7036" s="17"/>
      <c r="AC7036" s="17"/>
      <c r="AE7036" s="16"/>
      <c r="AF7036" s="16"/>
      <c r="AG7036" s="16"/>
      <c r="AH7036" s="16"/>
      <c r="AI7036" s="16"/>
      <c r="AJ7036" s="16"/>
      <c r="AL7036" s="16"/>
      <c r="AM7036" s="16"/>
      <c r="AN7036" s="16"/>
      <c r="AO7036" s="16"/>
      <c r="AP7036" s="16"/>
      <c r="AQ7036" s="16"/>
      <c r="BI7036" s="1">
        <v>13</v>
      </c>
      <c r="BJ7036" s="6">
        <f>SUM($R$5:R7038)-$AB$2</f>
        <v>809.75867360000086</v>
      </c>
      <c r="BK7036" s="6">
        <f>SUM($R$5:S7038)-$AB$2</f>
        <v>3976.9635771680073</v>
      </c>
      <c r="BL7036" s="6">
        <f>SUM($R$5:T7038)-$AB$2</f>
        <v>11894.975836087991</v>
      </c>
      <c r="BM7036" s="6">
        <f>SUM($R$5:U7038)-$AB$2</f>
        <v>22980.19299857616</v>
      </c>
      <c r="BN7036" s="6">
        <f>SUM($R$5:V7038)-$AB$2</f>
        <v>38816.217516416182</v>
      </c>
      <c r="BO7036" s="6">
        <f>SUM($R$5:W7038)-$AB$2</f>
        <v>57819.44693782361</v>
      </c>
      <c r="BP7036" s="16"/>
    </row>
    <row r="7037" spans="1:68" x14ac:dyDescent="0.45">
      <c r="A7037" s="1">
        <v>2008</v>
      </c>
      <c r="B7037" s="1">
        <v>10</v>
      </c>
      <c r="C7037" s="1">
        <v>20</v>
      </c>
      <c r="D7037" s="1">
        <v>15</v>
      </c>
      <c r="E7037" s="1">
        <v>22.4</v>
      </c>
      <c r="F7037" s="1">
        <v>508.62</v>
      </c>
      <c r="G7037" s="4"/>
      <c r="H7037" s="4"/>
      <c r="Q7037" s="1">
        <v>12</v>
      </c>
      <c r="R7037" s="6">
        <f t="shared" si="9426"/>
        <v>0.36241299999999999</v>
      </c>
      <c r="S7037" s="6">
        <f t="shared" si="9427"/>
        <v>1.4061624400000001</v>
      </c>
      <c r="T7037" s="6">
        <f t="shared" si="9428"/>
        <v>3.5154060999999999</v>
      </c>
      <c r="U7037" s="6">
        <f t="shared" si="9429"/>
        <v>4.92156854</v>
      </c>
      <c r="V7037" s="6">
        <f t="shared" si="9430"/>
        <v>7.0308121999999997</v>
      </c>
      <c r="W7037" s="6">
        <f t="shared" si="9431"/>
        <v>8.4369746400000007</v>
      </c>
      <c r="X7037" s="17">
        <f t="shared" ref="X7037" si="9444">SUM(R7037:R7061)-$AA$2</f>
        <v>-3.6982297999999996</v>
      </c>
      <c r="Y7037" s="17">
        <f t="shared" ref="Y7037" si="9445">SUM(S7037:S7061)-$AA$2</f>
        <v>2.5798683759999994</v>
      </c>
      <c r="Z7037" s="17">
        <f t="shared" ref="Z7037" si="9446">SUM(T7037:T7061)-$AA$2</f>
        <v>15.266858440000004</v>
      </c>
      <c r="AA7037" s="17">
        <f t="shared" ref="AA7037" si="9447">SUM(U7037:U7061)-$AA$2</f>
        <v>23.724851815999997</v>
      </c>
      <c r="AB7037" s="17">
        <f t="shared" ref="AB7037" si="9448">SUM(V7037:V7061)-$AA$2</f>
        <v>36.411841880000011</v>
      </c>
      <c r="AC7037" s="17">
        <f t="shared" ref="AC7037" si="9449">SUM(W7037:W7061)-$AA$2</f>
        <v>44.869835256000002</v>
      </c>
      <c r="AE7037" s="16">
        <f t="shared" ref="AE7037" si="9450">IF(X7037&gt;0,1,0)</f>
        <v>0</v>
      </c>
      <c r="AF7037" s="16">
        <f t="shared" ref="AF7037" si="9451">IF(Y7037&gt;0,1,0)</f>
        <v>1</v>
      </c>
      <c r="AG7037" s="16">
        <f t="shared" ref="AG7037" si="9452">IF(Z7037&gt;0,1,0)</f>
        <v>1</v>
      </c>
      <c r="AH7037" s="16">
        <f t="shared" ref="AH7037" si="9453">IF(AA7037&gt;0,1,0)</f>
        <v>1</v>
      </c>
      <c r="AI7037" s="16">
        <f t="shared" ref="AI7037" si="9454">IF(AB7037&gt;0,1,0)</f>
        <v>1</v>
      </c>
      <c r="AJ7037" s="16">
        <f t="shared" ref="AJ7037" si="9455">IF(AC7037&gt;0,1,0)</f>
        <v>1</v>
      </c>
      <c r="AL7037" s="16">
        <f t="shared" ref="AL7037" si="9456">IF(X7037&lt;0,ABS(X7037*$AP$1),0)</f>
        <v>0</v>
      </c>
      <c r="AM7037" s="16">
        <f t="shared" ref="AM7037" si="9457">IF(Y7037&lt;0,ABS(Y7037*$AP$1),0)</f>
        <v>0</v>
      </c>
      <c r="AN7037" s="16">
        <f t="shared" ref="AN7037" si="9458">IF(Z7037&lt;0,ABS(Z7037*$AP$1),0)</f>
        <v>0</v>
      </c>
      <c r="AO7037" s="16">
        <f t="shared" ref="AO7037" si="9459">IF(AA7037&lt;0,ABS(AA7037*$AP$1),0)</f>
        <v>0</v>
      </c>
      <c r="AP7037" s="16">
        <f t="shared" ref="AP7037" si="9460">IF(AB7037&lt;0,ABS(AB7037*$AP$1),0)</f>
        <v>0</v>
      </c>
      <c r="AQ7037" s="16">
        <f t="shared" ref="AQ7037" si="9461">IF(AC7037&lt;0,ABS(AC7037*$AP$1),0)</f>
        <v>0</v>
      </c>
      <c r="BI7037" s="1">
        <v>14</v>
      </c>
      <c r="BJ7037" s="6">
        <f>SUM($R$5:R7039)-$AB$2</f>
        <v>810.11123820000091</v>
      </c>
      <c r="BK7037" s="6">
        <f>SUM($R$5:S7039)-$AB$2</f>
        <v>3978.6840924160069</v>
      </c>
      <c r="BL7037" s="6">
        <f>SUM($R$5:T7039)-$AB$2</f>
        <v>11900.116227955992</v>
      </c>
      <c r="BM7037" s="6">
        <f>SUM($R$5:U7039)-$AB$2</f>
        <v>22990.12121771216</v>
      </c>
      <c r="BN7037" s="6">
        <f>SUM($R$5:V7039)-$AB$2</f>
        <v>38832.985488792176</v>
      </c>
      <c r="BO7037" s="6">
        <f>SUM($R$5:W7039)-$AB$2</f>
        <v>57844.422614087605</v>
      </c>
      <c r="BP7037" s="16"/>
    </row>
    <row r="7038" spans="1:68" x14ac:dyDescent="0.45">
      <c r="A7038" s="1">
        <v>2008</v>
      </c>
      <c r="B7038" s="1">
        <v>10</v>
      </c>
      <c r="C7038" s="1">
        <v>20</v>
      </c>
      <c r="D7038" s="1">
        <v>16</v>
      </c>
      <c r="E7038" s="1">
        <v>22.8</v>
      </c>
      <c r="F7038" s="1">
        <v>358.58</v>
      </c>
      <c r="G7038" s="4"/>
      <c r="H7038" s="4"/>
      <c r="Q7038" s="1">
        <v>13</v>
      </c>
      <c r="R7038" s="6">
        <f t="shared" si="9426"/>
        <v>0.3757066</v>
      </c>
      <c r="S7038" s="6">
        <f t="shared" si="9427"/>
        <v>1.4577416079999999</v>
      </c>
      <c r="T7038" s="6">
        <f t="shared" si="9428"/>
        <v>3.6443540199999997</v>
      </c>
      <c r="U7038" s="6">
        <f t="shared" si="9429"/>
        <v>5.1020956279999998</v>
      </c>
      <c r="V7038" s="6">
        <f t="shared" si="9430"/>
        <v>7.2887080399999995</v>
      </c>
      <c r="W7038" s="6">
        <f t="shared" si="9431"/>
        <v>8.7464496480000005</v>
      </c>
      <c r="X7038" s="17"/>
      <c r="Y7038" s="17"/>
      <c r="Z7038" s="17"/>
      <c r="AA7038" s="17"/>
      <c r="AB7038" s="17"/>
      <c r="AC7038" s="17"/>
      <c r="AE7038" s="16"/>
      <c r="AF7038" s="16"/>
      <c r="AG7038" s="16"/>
      <c r="AH7038" s="16"/>
      <c r="AI7038" s="16"/>
      <c r="AJ7038" s="16"/>
      <c r="AL7038" s="16"/>
      <c r="AM7038" s="16"/>
      <c r="AN7038" s="16"/>
      <c r="AO7038" s="16"/>
      <c r="AP7038" s="16"/>
      <c r="AQ7038" s="16"/>
      <c r="BI7038" s="1">
        <v>15</v>
      </c>
      <c r="BJ7038" s="6">
        <f>SUM($R$5:R7040)-$AB$2</f>
        <v>810.40623780000089</v>
      </c>
      <c r="BK7038" s="6">
        <f>SUM($R$5:S7040)-$AB$2</f>
        <v>3980.1236904640073</v>
      </c>
      <c r="BL7038" s="6">
        <f>SUM($R$5:T7040)-$AB$2</f>
        <v>11904.417322123993</v>
      </c>
      <c r="BM7038" s="6">
        <f>SUM($R$5:U7040)-$AB$2</f>
        <v>22998.428406448162</v>
      </c>
      <c r="BN7038" s="6">
        <f>SUM($R$5:V7040)-$AB$2</f>
        <v>38847.015669768181</v>
      </c>
      <c r="BO7038" s="6">
        <f>SUM($R$5:W7040)-$AB$2</f>
        <v>57865.320385751613</v>
      </c>
      <c r="BP7038" s="16"/>
    </row>
    <row r="7039" spans="1:68" x14ac:dyDescent="0.45">
      <c r="A7039" s="1">
        <v>2008</v>
      </c>
      <c r="B7039" s="1">
        <v>10</v>
      </c>
      <c r="C7039" s="1">
        <v>20</v>
      </c>
      <c r="D7039" s="1">
        <v>17</v>
      </c>
      <c r="E7039" s="1">
        <v>22.6</v>
      </c>
      <c r="F7039" s="1">
        <v>174.19</v>
      </c>
      <c r="G7039" s="4"/>
      <c r="H7039" s="4"/>
      <c r="Q7039" s="1">
        <v>14</v>
      </c>
      <c r="R7039" s="6">
        <f t="shared" si="9426"/>
        <v>0.35256460000000001</v>
      </c>
      <c r="S7039" s="6">
        <f t="shared" si="9427"/>
        <v>1.3679506480000001</v>
      </c>
      <c r="T7039" s="6">
        <f t="shared" si="9428"/>
        <v>3.4198766199999997</v>
      </c>
      <c r="U7039" s="6">
        <f t="shared" si="9429"/>
        <v>4.787827268</v>
      </c>
      <c r="V7039" s="6">
        <f t="shared" si="9430"/>
        <v>6.8397532399999994</v>
      </c>
      <c r="W7039" s="6">
        <f t="shared" si="9431"/>
        <v>8.2077038879999993</v>
      </c>
      <c r="X7039" s="17"/>
      <c r="Y7039" s="17"/>
      <c r="Z7039" s="17"/>
      <c r="AA7039" s="17"/>
      <c r="AB7039" s="17"/>
      <c r="AC7039" s="17"/>
      <c r="AE7039" s="16"/>
      <c r="AF7039" s="16"/>
      <c r="AG7039" s="16"/>
      <c r="AH7039" s="16"/>
      <c r="AI7039" s="16"/>
      <c r="AJ7039" s="16"/>
      <c r="AL7039" s="16"/>
      <c r="AM7039" s="16"/>
      <c r="AN7039" s="16"/>
      <c r="AO7039" s="16"/>
      <c r="AP7039" s="16"/>
      <c r="AQ7039" s="16"/>
      <c r="BI7039" s="1">
        <v>16</v>
      </c>
      <c r="BJ7039" s="6">
        <f>SUM($R$5:R7041)-$AB$2</f>
        <v>810.6142142000009</v>
      </c>
      <c r="BK7039" s="6">
        <f>SUM($R$5:S7041)-$AB$2</f>
        <v>3981.1386152960072</v>
      </c>
      <c r="BL7039" s="6">
        <f>SUM($R$5:T7041)-$AB$2</f>
        <v>11907.449618035993</v>
      </c>
      <c r="BM7039" s="6">
        <f>SUM($R$5:U7041)-$AB$2</f>
        <v>23004.285021872165</v>
      </c>
      <c r="BN7039" s="6">
        <f>SUM($R$5:V7041)-$AB$2</f>
        <v>38856.907027352187</v>
      </c>
      <c r="BO7039" s="6">
        <f>SUM($R$5:W7041)-$AB$2</f>
        <v>57880.05343392762</v>
      </c>
      <c r="BP7039" s="16"/>
    </row>
    <row r="7040" spans="1:68" x14ac:dyDescent="0.45">
      <c r="A7040" s="1">
        <v>2008</v>
      </c>
      <c r="B7040" s="1">
        <v>10</v>
      </c>
      <c r="C7040" s="1">
        <v>20</v>
      </c>
      <c r="D7040" s="1">
        <v>18</v>
      </c>
      <c r="E7040" s="1">
        <v>21.1</v>
      </c>
      <c r="F7040" s="1">
        <v>2.34</v>
      </c>
      <c r="G7040" s="4"/>
      <c r="H7040" s="4"/>
      <c r="Q7040" s="1">
        <v>15</v>
      </c>
      <c r="R7040" s="6">
        <f t="shared" si="9426"/>
        <v>0.29499959999999997</v>
      </c>
      <c r="S7040" s="6">
        <f t="shared" si="9427"/>
        <v>1.144598448</v>
      </c>
      <c r="T7040" s="6">
        <f t="shared" si="9428"/>
        <v>2.86149612</v>
      </c>
      <c r="U7040" s="6">
        <f t="shared" si="9429"/>
        <v>4.006094568</v>
      </c>
      <c r="V7040" s="6">
        <f t="shared" si="9430"/>
        <v>5.72299224</v>
      </c>
      <c r="W7040" s="6">
        <f t="shared" si="9431"/>
        <v>6.8675906879999999</v>
      </c>
      <c r="X7040" s="17"/>
      <c r="Y7040" s="17"/>
      <c r="Z7040" s="17"/>
      <c r="AA7040" s="17"/>
      <c r="AB7040" s="17"/>
      <c r="AC7040" s="17"/>
      <c r="AE7040" s="16"/>
      <c r="AF7040" s="16"/>
      <c r="AG7040" s="16"/>
      <c r="AH7040" s="16"/>
      <c r="AI7040" s="16"/>
      <c r="AJ7040" s="16"/>
      <c r="AL7040" s="16"/>
      <c r="AM7040" s="16"/>
      <c r="AN7040" s="16"/>
      <c r="AO7040" s="16"/>
      <c r="AP7040" s="16"/>
      <c r="AQ7040" s="16"/>
      <c r="BI7040" s="1">
        <v>17</v>
      </c>
      <c r="BJ7040" s="6">
        <f>SUM($R$5:R7042)-$AB$2</f>
        <v>810.71524440000087</v>
      </c>
      <c r="BK7040" s="6">
        <f>SUM($R$5:S7042)-$AB$2</f>
        <v>3981.6316426720073</v>
      </c>
      <c r="BL7040" s="6">
        <f>SUM($R$5:T7042)-$AB$2</f>
        <v>11908.922638351993</v>
      </c>
      <c r="BM7040" s="6">
        <f>SUM($R$5:U7042)-$AB$2</f>
        <v>23007.130032304165</v>
      </c>
      <c r="BN7040" s="6">
        <f>SUM($R$5:V7042)-$AB$2</f>
        <v>38861.712023664186</v>
      </c>
      <c r="BO7040" s="6">
        <f>SUM($R$5:W7042)-$AB$2</f>
        <v>57887.210413295623</v>
      </c>
      <c r="BP7040" s="16"/>
    </row>
    <row r="7041" spans="1:68" x14ac:dyDescent="0.45">
      <c r="A7041" s="1">
        <v>2008</v>
      </c>
      <c r="B7041" s="1">
        <v>10</v>
      </c>
      <c r="C7041" s="1">
        <v>20</v>
      </c>
      <c r="D7041" s="1">
        <v>19</v>
      </c>
      <c r="E7041" s="1">
        <v>19.7</v>
      </c>
      <c r="F7041" s="1">
        <v>0</v>
      </c>
      <c r="G7041" s="4"/>
      <c r="H7041" s="4"/>
      <c r="Q7041" s="1">
        <v>16</v>
      </c>
      <c r="R7041" s="6">
        <f t="shared" si="9426"/>
        <v>0.20797639999999998</v>
      </c>
      <c r="S7041" s="6">
        <f t="shared" si="9427"/>
        <v>0.80694843199999988</v>
      </c>
      <c r="T7041" s="6">
        <f t="shared" si="9428"/>
        <v>2.0173710799999998</v>
      </c>
      <c r="U7041" s="6">
        <f t="shared" si="9429"/>
        <v>2.8243195119999998</v>
      </c>
      <c r="V7041" s="6">
        <f t="shared" si="9430"/>
        <v>4.0347421599999995</v>
      </c>
      <c r="W7041" s="6">
        <f t="shared" si="9431"/>
        <v>4.841690592</v>
      </c>
      <c r="X7041" s="17"/>
      <c r="Y7041" s="17"/>
      <c r="Z7041" s="17"/>
      <c r="AA7041" s="17"/>
      <c r="AB7041" s="17"/>
      <c r="AC7041" s="17"/>
      <c r="AE7041" s="16"/>
      <c r="AF7041" s="16"/>
      <c r="AG7041" s="16"/>
      <c r="AH7041" s="16"/>
      <c r="AI7041" s="16"/>
      <c r="AJ7041" s="16"/>
      <c r="AL7041" s="16"/>
      <c r="AM7041" s="16"/>
      <c r="AN7041" s="16"/>
      <c r="AO7041" s="16"/>
      <c r="AP7041" s="16"/>
      <c r="AQ7041" s="16"/>
      <c r="BI7041" s="1">
        <v>18</v>
      </c>
      <c r="BJ7041" s="6">
        <f>SUM($R$5:R7043)-$AB$2</f>
        <v>810.7166016000009</v>
      </c>
      <c r="BK7041" s="6">
        <f>SUM($R$5:S7043)-$AB$2</f>
        <v>3981.638265808007</v>
      </c>
      <c r="BL7041" s="6">
        <f>SUM($R$5:T7043)-$AB$2</f>
        <v>11908.942426327994</v>
      </c>
      <c r="BM7041" s="6">
        <f>SUM($R$5:U7043)-$AB$2</f>
        <v>23007.168251056162</v>
      </c>
      <c r="BN7041" s="6">
        <f>SUM($R$5:V7043)-$AB$2</f>
        <v>38861.776572096183</v>
      </c>
      <c r="BO7041" s="6">
        <f>SUM($R$5:W7043)-$AB$2</f>
        <v>57887.306557343618</v>
      </c>
      <c r="BP7041" s="16"/>
    </row>
    <row r="7042" spans="1:68" x14ac:dyDescent="0.45">
      <c r="A7042" s="1">
        <v>2008</v>
      </c>
      <c r="B7042" s="1">
        <v>10</v>
      </c>
      <c r="C7042" s="1">
        <v>20</v>
      </c>
      <c r="D7042" s="1">
        <v>20</v>
      </c>
      <c r="E7042" s="1">
        <v>19.100000000000001</v>
      </c>
      <c r="F7042" s="1">
        <v>0</v>
      </c>
      <c r="G7042" s="4"/>
      <c r="H7042" s="4"/>
      <c r="Q7042" s="1">
        <v>17</v>
      </c>
      <c r="R7042" s="6">
        <f t="shared" si="9426"/>
        <v>0.10103019999999999</v>
      </c>
      <c r="S7042" s="6">
        <f t="shared" si="9427"/>
        <v>0.39199717599999995</v>
      </c>
      <c r="T7042" s="6">
        <f t="shared" si="9428"/>
        <v>0.97999293999999981</v>
      </c>
      <c r="U7042" s="6">
        <f t="shared" si="9429"/>
        <v>1.3719901159999999</v>
      </c>
      <c r="V7042" s="6">
        <f t="shared" si="9430"/>
        <v>1.9599858799999996</v>
      </c>
      <c r="W7042" s="6">
        <f t="shared" si="9431"/>
        <v>2.3519830559999999</v>
      </c>
      <c r="X7042" s="17"/>
      <c r="Y7042" s="17"/>
      <c r="Z7042" s="17"/>
      <c r="AA7042" s="17"/>
      <c r="AB7042" s="17"/>
      <c r="AC7042" s="17"/>
      <c r="AE7042" s="16"/>
      <c r="AF7042" s="16"/>
      <c r="AG7042" s="16"/>
      <c r="AH7042" s="16"/>
      <c r="AI7042" s="16"/>
      <c r="AJ7042" s="16"/>
      <c r="AL7042" s="16"/>
      <c r="AM7042" s="16"/>
      <c r="AN7042" s="16"/>
      <c r="AO7042" s="16"/>
      <c r="AP7042" s="16"/>
      <c r="AQ7042" s="16"/>
      <c r="BI7042" s="1">
        <v>19</v>
      </c>
      <c r="BJ7042" s="6">
        <f>SUM($R$5:R7044)-$AB$2</f>
        <v>810.7166016000009</v>
      </c>
      <c r="BK7042" s="6">
        <f>SUM($R$5:S7044)-$AB$2</f>
        <v>3981.638265808007</v>
      </c>
      <c r="BL7042" s="6">
        <f>SUM($R$5:T7044)-$AB$2</f>
        <v>11908.942426327994</v>
      </c>
      <c r="BM7042" s="6">
        <f>SUM($R$5:U7044)-$AB$2</f>
        <v>23007.168251056162</v>
      </c>
      <c r="BN7042" s="6">
        <f>SUM($R$5:V7044)-$AB$2</f>
        <v>38861.776572096183</v>
      </c>
      <c r="BO7042" s="6">
        <f>SUM($R$5:W7044)-$AB$2</f>
        <v>57887.306557343618</v>
      </c>
      <c r="BP7042" s="16"/>
    </row>
    <row r="7043" spans="1:68" x14ac:dyDescent="0.45">
      <c r="A7043" s="1">
        <v>2008</v>
      </c>
      <c r="B7043" s="1">
        <v>10</v>
      </c>
      <c r="C7043" s="1">
        <v>20</v>
      </c>
      <c r="D7043" s="1">
        <v>21</v>
      </c>
      <c r="E7043" s="1">
        <v>19.5</v>
      </c>
      <c r="F7043" s="1">
        <v>0</v>
      </c>
      <c r="G7043" s="4"/>
      <c r="H7043" s="4"/>
      <c r="Q7043" s="1">
        <v>18</v>
      </c>
      <c r="R7043" s="6">
        <f t="shared" si="9426"/>
        <v>1.3571999999999998E-3</v>
      </c>
      <c r="S7043" s="6">
        <f t="shared" si="9427"/>
        <v>5.2659359999999988E-3</v>
      </c>
      <c r="T7043" s="6">
        <f t="shared" si="9428"/>
        <v>1.3164839999999997E-2</v>
      </c>
      <c r="U7043" s="6">
        <f t="shared" si="9429"/>
        <v>1.8430775999999999E-2</v>
      </c>
      <c r="V7043" s="6">
        <f t="shared" si="9430"/>
        <v>2.6329679999999994E-2</v>
      </c>
      <c r="W7043" s="6">
        <f t="shared" si="9431"/>
        <v>3.1595615999999993E-2</v>
      </c>
      <c r="X7043" s="17"/>
      <c r="Y7043" s="17"/>
      <c r="Z7043" s="17"/>
      <c r="AA7043" s="17"/>
      <c r="AB7043" s="17"/>
      <c r="AC7043" s="17"/>
      <c r="AE7043" s="16"/>
      <c r="AF7043" s="16"/>
      <c r="AG7043" s="16"/>
      <c r="AH7043" s="16"/>
      <c r="AI7043" s="16"/>
      <c r="AJ7043" s="16"/>
      <c r="AL7043" s="16"/>
      <c r="AM7043" s="16"/>
      <c r="AN7043" s="16"/>
      <c r="AO7043" s="16"/>
      <c r="AP7043" s="16"/>
      <c r="AQ7043" s="16"/>
      <c r="BI7043" s="1">
        <v>20</v>
      </c>
      <c r="BJ7043" s="6">
        <f>SUM($R$5:R7045)-$AB$2</f>
        <v>810.7166016000009</v>
      </c>
      <c r="BK7043" s="6">
        <f>SUM($R$5:S7045)-$AB$2</f>
        <v>3981.638265808007</v>
      </c>
      <c r="BL7043" s="6">
        <f>SUM($R$5:T7045)-$AB$2</f>
        <v>11908.942426327994</v>
      </c>
      <c r="BM7043" s="6">
        <f>SUM($R$5:U7045)-$AB$2</f>
        <v>23007.168251056162</v>
      </c>
      <c r="BN7043" s="6">
        <f>SUM($R$5:V7045)-$AB$2</f>
        <v>38861.776572096183</v>
      </c>
      <c r="BO7043" s="6">
        <f>SUM($R$5:W7045)-$AB$2</f>
        <v>57887.306557343618</v>
      </c>
      <c r="BP7043" s="16"/>
    </row>
    <row r="7044" spans="1:68" x14ac:dyDescent="0.45">
      <c r="A7044" s="1">
        <v>2008</v>
      </c>
      <c r="B7044" s="1">
        <v>10</v>
      </c>
      <c r="C7044" s="1">
        <v>20</v>
      </c>
      <c r="D7044" s="1">
        <v>22</v>
      </c>
      <c r="E7044" s="1">
        <v>19.600000000000001</v>
      </c>
      <c r="F7044" s="1">
        <v>0</v>
      </c>
      <c r="G7044" s="4"/>
      <c r="H7044" s="4"/>
      <c r="Q7044" s="1">
        <v>19</v>
      </c>
      <c r="R7044" s="6">
        <f t="shared" si="9426"/>
        <v>0</v>
      </c>
      <c r="S7044" s="6">
        <f t="shared" si="9427"/>
        <v>0</v>
      </c>
      <c r="T7044" s="6">
        <f t="shared" si="9428"/>
        <v>0</v>
      </c>
      <c r="U7044" s="6">
        <f t="shared" si="9429"/>
        <v>0</v>
      </c>
      <c r="V7044" s="6">
        <f t="shared" si="9430"/>
        <v>0</v>
      </c>
      <c r="W7044" s="6">
        <f t="shared" si="9431"/>
        <v>0</v>
      </c>
      <c r="X7044" s="17"/>
      <c r="Y7044" s="17"/>
      <c r="Z7044" s="17"/>
      <c r="AA7044" s="17"/>
      <c r="AB7044" s="17"/>
      <c r="AC7044" s="17"/>
      <c r="AE7044" s="16"/>
      <c r="AF7044" s="16"/>
      <c r="AG7044" s="16"/>
      <c r="AH7044" s="16"/>
      <c r="AI7044" s="16"/>
      <c r="AJ7044" s="16"/>
      <c r="AL7044" s="16"/>
      <c r="AM7044" s="16"/>
      <c r="AN7044" s="16"/>
      <c r="AO7044" s="16"/>
      <c r="AP7044" s="16"/>
      <c r="AQ7044" s="16"/>
      <c r="BI7044" s="1">
        <v>21</v>
      </c>
      <c r="BJ7044" s="6">
        <f>SUM($R$5:R7046)-$AB$2</f>
        <v>810.7166016000009</v>
      </c>
      <c r="BK7044" s="6">
        <f>SUM($R$5:S7046)-$AB$2</f>
        <v>3981.638265808007</v>
      </c>
      <c r="BL7044" s="6">
        <f>SUM($R$5:T7046)-$AB$2</f>
        <v>11908.942426327994</v>
      </c>
      <c r="BM7044" s="6">
        <f>SUM($R$5:U7046)-$AB$2</f>
        <v>23007.168251056162</v>
      </c>
      <c r="BN7044" s="6">
        <f>SUM($R$5:V7046)-$AB$2</f>
        <v>38861.776572096183</v>
      </c>
      <c r="BO7044" s="6">
        <f>SUM($R$5:W7046)-$AB$2</f>
        <v>57887.306557343618</v>
      </c>
      <c r="BP7044" s="16"/>
    </row>
    <row r="7045" spans="1:68" x14ac:dyDescent="0.45">
      <c r="A7045" s="1">
        <v>2008</v>
      </c>
      <c r="B7045" s="1">
        <v>10</v>
      </c>
      <c r="C7045" s="1">
        <v>20</v>
      </c>
      <c r="D7045" s="1">
        <v>23</v>
      </c>
      <c r="E7045" s="1">
        <v>19.399999999999999</v>
      </c>
      <c r="F7045" s="1">
        <v>0</v>
      </c>
      <c r="G7045" s="4"/>
      <c r="H7045" s="4"/>
      <c r="Q7045" s="1">
        <v>20</v>
      </c>
      <c r="R7045" s="6">
        <f t="shared" si="9426"/>
        <v>0</v>
      </c>
      <c r="S7045" s="6">
        <f t="shared" si="9427"/>
        <v>0</v>
      </c>
      <c r="T7045" s="6">
        <f t="shared" si="9428"/>
        <v>0</v>
      </c>
      <c r="U7045" s="6">
        <f t="shared" si="9429"/>
        <v>0</v>
      </c>
      <c r="V7045" s="6">
        <f t="shared" si="9430"/>
        <v>0</v>
      </c>
      <c r="W7045" s="6">
        <f t="shared" si="9431"/>
        <v>0</v>
      </c>
      <c r="X7045" s="17"/>
      <c r="Y7045" s="17"/>
      <c r="Z7045" s="17"/>
      <c r="AA7045" s="17"/>
      <c r="AB7045" s="17"/>
      <c r="AC7045" s="17"/>
      <c r="AE7045" s="16"/>
      <c r="AF7045" s="16"/>
      <c r="AG7045" s="16"/>
      <c r="AH7045" s="16"/>
      <c r="AI7045" s="16"/>
      <c r="AJ7045" s="16"/>
      <c r="AL7045" s="16"/>
      <c r="AM7045" s="16"/>
      <c r="AN7045" s="16"/>
      <c r="AO7045" s="16"/>
      <c r="AP7045" s="16"/>
      <c r="AQ7045" s="16"/>
      <c r="BI7045" s="1">
        <v>22</v>
      </c>
      <c r="BJ7045" s="6">
        <f>SUM($R$5:R7047)-$AB$2</f>
        <v>810.7166016000009</v>
      </c>
      <c r="BK7045" s="6">
        <f>SUM($R$5:S7047)-$AB$2</f>
        <v>3981.638265808007</v>
      </c>
      <c r="BL7045" s="6">
        <f>SUM($R$5:T7047)-$AB$2</f>
        <v>11908.942426327994</v>
      </c>
      <c r="BM7045" s="6">
        <f>SUM($R$5:U7047)-$AB$2</f>
        <v>23007.168251056162</v>
      </c>
      <c r="BN7045" s="6">
        <f>SUM($R$5:V7047)-$AB$2</f>
        <v>38861.776572096183</v>
      </c>
      <c r="BO7045" s="6">
        <f>SUM($R$5:W7047)-$AB$2</f>
        <v>57887.306557343618</v>
      </c>
      <c r="BP7045" s="16"/>
    </row>
    <row r="7046" spans="1:68" x14ac:dyDescent="0.45">
      <c r="A7046" s="1">
        <v>2008</v>
      </c>
      <c r="B7046" s="1">
        <v>10</v>
      </c>
      <c r="C7046" s="1">
        <v>21</v>
      </c>
      <c r="D7046" s="1">
        <v>0</v>
      </c>
      <c r="E7046" s="1">
        <v>19.3</v>
      </c>
      <c r="F7046" s="1">
        <v>0</v>
      </c>
      <c r="G7046" s="4"/>
      <c r="H7046" s="4"/>
      <c r="Q7046" s="1">
        <v>21</v>
      </c>
      <c r="R7046" s="6">
        <f t="shared" si="9426"/>
        <v>0</v>
      </c>
      <c r="S7046" s="6">
        <f t="shared" si="9427"/>
        <v>0</v>
      </c>
      <c r="T7046" s="6">
        <f t="shared" si="9428"/>
        <v>0</v>
      </c>
      <c r="U7046" s="6">
        <f t="shared" si="9429"/>
        <v>0</v>
      </c>
      <c r="V7046" s="6">
        <f t="shared" si="9430"/>
        <v>0</v>
      </c>
      <c r="W7046" s="6">
        <f t="shared" si="9431"/>
        <v>0</v>
      </c>
      <c r="X7046" s="17"/>
      <c r="Y7046" s="17"/>
      <c r="Z7046" s="17"/>
      <c r="AA7046" s="17"/>
      <c r="AB7046" s="17"/>
      <c r="AC7046" s="17"/>
      <c r="AE7046" s="16"/>
      <c r="AF7046" s="16"/>
      <c r="AG7046" s="16"/>
      <c r="AH7046" s="16"/>
      <c r="AI7046" s="16"/>
      <c r="AJ7046" s="16"/>
      <c r="AL7046" s="16"/>
      <c r="AM7046" s="16"/>
      <c r="AN7046" s="16"/>
      <c r="AO7046" s="16"/>
      <c r="AP7046" s="16"/>
      <c r="AQ7046" s="16"/>
      <c r="BI7046" s="1">
        <v>23</v>
      </c>
      <c r="BJ7046" s="6">
        <f>SUM($R$5:R7048)-$AB$2</f>
        <v>810.7166016000009</v>
      </c>
      <c r="BK7046" s="6">
        <f>SUM($R$5:S7048)-$AB$2</f>
        <v>3981.638265808007</v>
      </c>
      <c r="BL7046" s="6">
        <f>SUM($R$5:T7048)-$AB$2</f>
        <v>11908.942426327994</v>
      </c>
      <c r="BM7046" s="6">
        <f>SUM($R$5:U7048)-$AB$2</f>
        <v>23007.168251056162</v>
      </c>
      <c r="BN7046" s="6">
        <f>SUM($R$5:V7048)-$AB$2</f>
        <v>38861.776572096183</v>
      </c>
      <c r="BO7046" s="6">
        <f>SUM($R$5:W7048)-$AB$2</f>
        <v>57887.306557343618</v>
      </c>
      <c r="BP7046" s="16"/>
    </row>
    <row r="7047" spans="1:68" x14ac:dyDescent="0.45">
      <c r="A7047" s="1">
        <v>2008</v>
      </c>
      <c r="B7047" s="1">
        <v>10</v>
      </c>
      <c r="C7047" s="1">
        <v>21</v>
      </c>
      <c r="D7047" s="1">
        <v>1</v>
      </c>
      <c r="E7047" s="1">
        <v>19.100000000000001</v>
      </c>
      <c r="F7047" s="1">
        <v>0</v>
      </c>
      <c r="G7047" s="4"/>
      <c r="H7047" s="4"/>
      <c r="Q7047" s="1">
        <v>22</v>
      </c>
      <c r="R7047" s="6">
        <f t="shared" si="9426"/>
        <v>0</v>
      </c>
      <c r="S7047" s="6">
        <f t="shared" si="9427"/>
        <v>0</v>
      </c>
      <c r="T7047" s="6">
        <f t="shared" si="9428"/>
        <v>0</v>
      </c>
      <c r="U7047" s="6">
        <f t="shared" si="9429"/>
        <v>0</v>
      </c>
      <c r="V7047" s="6">
        <f t="shared" si="9430"/>
        <v>0</v>
      </c>
      <c r="W7047" s="6">
        <f t="shared" si="9431"/>
        <v>0</v>
      </c>
      <c r="X7047" s="17"/>
      <c r="Y7047" s="17"/>
      <c r="Z7047" s="17"/>
      <c r="AA7047" s="17"/>
      <c r="AB7047" s="17"/>
      <c r="AC7047" s="17"/>
      <c r="AE7047" s="16"/>
      <c r="AF7047" s="16"/>
      <c r="AG7047" s="16"/>
      <c r="AH7047" s="16"/>
      <c r="AI7047" s="16"/>
      <c r="AJ7047" s="16"/>
      <c r="AL7047" s="16"/>
      <c r="AM7047" s="16"/>
      <c r="AN7047" s="16"/>
      <c r="AO7047" s="16"/>
      <c r="AP7047" s="16"/>
      <c r="AQ7047" s="16"/>
      <c r="BI7047" s="1">
        <v>0</v>
      </c>
      <c r="BJ7047" s="6">
        <f t="shared" ref="BJ7047" si="9462">R7049-$AB$2</f>
        <v>-6.53125</v>
      </c>
      <c r="BK7047" s="6">
        <f t="shared" ref="BK7047" si="9463">S7049-$AB$2</f>
        <v>-6.53125</v>
      </c>
      <c r="BL7047" s="6">
        <f t="shared" ref="BL7047" si="9464">T7049-$AB$2</f>
        <v>-6.53125</v>
      </c>
      <c r="BM7047" s="6">
        <f t="shared" ref="BM7047" si="9465">U7049-$AB$2</f>
        <v>-6.53125</v>
      </c>
      <c r="BN7047" s="6">
        <f t="shared" ref="BN7047" si="9466">V7049-$AB$2</f>
        <v>-6.53125</v>
      </c>
      <c r="BO7047" s="6">
        <f t="shared" ref="BO7047" si="9467">W7049-$AB$2</f>
        <v>-6.53125</v>
      </c>
      <c r="BP7047" s="16">
        <v>295</v>
      </c>
    </row>
    <row r="7048" spans="1:68" x14ac:dyDescent="0.45">
      <c r="A7048" s="1">
        <v>2008</v>
      </c>
      <c r="B7048" s="1">
        <v>10</v>
      </c>
      <c r="C7048" s="1">
        <v>21</v>
      </c>
      <c r="D7048" s="1">
        <v>2</v>
      </c>
      <c r="E7048" s="1">
        <v>18.899999999999999</v>
      </c>
      <c r="F7048" s="1">
        <v>0</v>
      </c>
      <c r="G7048" s="4"/>
      <c r="H7048" s="4"/>
      <c r="Q7048" s="1">
        <v>23</v>
      </c>
      <c r="R7048" s="6">
        <f t="shared" si="9426"/>
        <v>0</v>
      </c>
      <c r="S7048" s="6">
        <f t="shared" si="9427"/>
        <v>0</v>
      </c>
      <c r="T7048" s="6">
        <f t="shared" si="9428"/>
        <v>0</v>
      </c>
      <c r="U7048" s="6">
        <f t="shared" si="9429"/>
        <v>0</v>
      </c>
      <c r="V7048" s="6">
        <f t="shared" si="9430"/>
        <v>0</v>
      </c>
      <c r="W7048" s="6">
        <f t="shared" si="9431"/>
        <v>0</v>
      </c>
      <c r="X7048" s="17"/>
      <c r="Y7048" s="17"/>
      <c r="Z7048" s="17"/>
      <c r="AA7048" s="17"/>
      <c r="AB7048" s="17"/>
      <c r="AC7048" s="17"/>
      <c r="AE7048" s="16"/>
      <c r="AF7048" s="16"/>
      <c r="AG7048" s="16"/>
      <c r="AH7048" s="16"/>
      <c r="AI7048" s="16"/>
      <c r="AJ7048" s="16"/>
      <c r="AL7048" s="16"/>
      <c r="AM7048" s="16"/>
      <c r="AN7048" s="16"/>
      <c r="AO7048" s="16"/>
      <c r="AP7048" s="16"/>
      <c r="AQ7048" s="16"/>
      <c r="BI7048" s="1">
        <v>1</v>
      </c>
      <c r="BJ7048" s="6">
        <f>SUM($R$5:R7050)-$AB$2</f>
        <v>810.7166016000009</v>
      </c>
      <c r="BK7048" s="6">
        <f>SUM($R$5:S7050)-$AB$2</f>
        <v>3981.638265808007</v>
      </c>
      <c r="BL7048" s="6">
        <f>SUM($R$5:T7050)-$AB$2</f>
        <v>11908.942426327994</v>
      </c>
      <c r="BM7048" s="6">
        <f>SUM($R$5:U7050)-$AB$2</f>
        <v>23007.168251056162</v>
      </c>
      <c r="BN7048" s="6">
        <f>SUM($R$5:V7050)-$AB$2</f>
        <v>38861.776572096183</v>
      </c>
      <c r="BO7048" s="6">
        <f>SUM($R$5:W7050)-$AB$2</f>
        <v>57887.306557343618</v>
      </c>
      <c r="BP7048" s="16"/>
    </row>
    <row r="7049" spans="1:68" x14ac:dyDescent="0.45">
      <c r="A7049" s="1">
        <v>2008</v>
      </c>
      <c r="B7049" s="1">
        <v>10</v>
      </c>
      <c r="C7049" s="1">
        <v>21</v>
      </c>
      <c r="D7049" s="1">
        <v>3</v>
      </c>
      <c r="E7049" s="1">
        <v>18.600000000000001</v>
      </c>
      <c r="F7049" s="1">
        <v>0</v>
      </c>
      <c r="G7049" s="4"/>
      <c r="H7049" s="4"/>
      <c r="Q7049" s="1">
        <v>0</v>
      </c>
      <c r="R7049" s="6">
        <f t="shared" si="9426"/>
        <v>0</v>
      </c>
      <c r="S7049" s="6">
        <f t="shared" si="9427"/>
        <v>0</v>
      </c>
      <c r="T7049" s="6">
        <f t="shared" si="9428"/>
        <v>0</v>
      </c>
      <c r="U7049" s="6">
        <f t="shared" si="9429"/>
        <v>0</v>
      </c>
      <c r="V7049" s="6">
        <f t="shared" si="9430"/>
        <v>0</v>
      </c>
      <c r="W7049" s="6">
        <f t="shared" si="9431"/>
        <v>0</v>
      </c>
      <c r="X7049" s="17"/>
      <c r="Y7049" s="17"/>
      <c r="Z7049" s="17"/>
      <c r="AA7049" s="17"/>
      <c r="AB7049" s="17"/>
      <c r="AC7049" s="17"/>
      <c r="AE7049" s="16"/>
      <c r="AF7049" s="16"/>
      <c r="AG7049" s="16"/>
      <c r="AH7049" s="16"/>
      <c r="AI7049" s="16"/>
      <c r="AJ7049" s="16"/>
      <c r="AL7049" s="16"/>
      <c r="AM7049" s="16"/>
      <c r="AN7049" s="16"/>
      <c r="AO7049" s="16"/>
      <c r="AP7049" s="16"/>
      <c r="AQ7049" s="16"/>
      <c r="BI7049" s="1">
        <v>2</v>
      </c>
      <c r="BJ7049" s="6">
        <f>SUM($R$5:R7051)-$AB$2</f>
        <v>810.7166016000009</v>
      </c>
      <c r="BK7049" s="6">
        <f>SUM($R$5:S7051)-$AB$2</f>
        <v>3981.638265808007</v>
      </c>
      <c r="BL7049" s="6">
        <f>SUM($R$5:T7051)-$AB$2</f>
        <v>11908.942426327994</v>
      </c>
      <c r="BM7049" s="6">
        <f>SUM($R$5:U7051)-$AB$2</f>
        <v>23007.168251056162</v>
      </c>
      <c r="BN7049" s="6">
        <f>SUM($R$5:V7051)-$AB$2</f>
        <v>38861.776572096183</v>
      </c>
      <c r="BO7049" s="6">
        <f>SUM($R$5:W7051)-$AB$2</f>
        <v>57887.306557343618</v>
      </c>
      <c r="BP7049" s="16"/>
    </row>
    <row r="7050" spans="1:68" x14ac:dyDescent="0.45">
      <c r="A7050" s="1">
        <v>2008</v>
      </c>
      <c r="B7050" s="1">
        <v>10</v>
      </c>
      <c r="C7050" s="1">
        <v>21</v>
      </c>
      <c r="D7050" s="1">
        <v>4</v>
      </c>
      <c r="E7050" s="1">
        <v>18.5</v>
      </c>
      <c r="F7050" s="1">
        <v>0</v>
      </c>
      <c r="G7050" s="4"/>
      <c r="H7050" s="4"/>
      <c r="Q7050" s="1">
        <v>1</v>
      </c>
      <c r="R7050" s="6">
        <f t="shared" si="9426"/>
        <v>0</v>
      </c>
      <c r="S7050" s="6">
        <f t="shared" si="9427"/>
        <v>0</v>
      </c>
      <c r="T7050" s="6">
        <f t="shared" si="9428"/>
        <v>0</v>
      </c>
      <c r="U7050" s="6">
        <f t="shared" si="9429"/>
        <v>0</v>
      </c>
      <c r="V7050" s="6">
        <f t="shared" si="9430"/>
        <v>0</v>
      </c>
      <c r="W7050" s="6">
        <f t="shared" si="9431"/>
        <v>0</v>
      </c>
      <c r="X7050" s="17"/>
      <c r="Y7050" s="17"/>
      <c r="Z7050" s="17"/>
      <c r="AA7050" s="17"/>
      <c r="AB7050" s="17"/>
      <c r="AC7050" s="17"/>
      <c r="AE7050" s="16"/>
      <c r="AF7050" s="16"/>
      <c r="AG7050" s="16"/>
      <c r="AH7050" s="16"/>
      <c r="AI7050" s="16"/>
      <c r="AJ7050" s="16"/>
      <c r="AL7050" s="16"/>
      <c r="AM7050" s="16"/>
      <c r="AN7050" s="16"/>
      <c r="AO7050" s="16"/>
      <c r="AP7050" s="16"/>
      <c r="AQ7050" s="16"/>
      <c r="BI7050" s="1">
        <v>3</v>
      </c>
      <c r="BJ7050" s="6">
        <f>SUM($R$5:R7052)-$AB$2</f>
        <v>810.7166016000009</v>
      </c>
      <c r="BK7050" s="6">
        <f>SUM($R$5:S7052)-$AB$2</f>
        <v>3981.638265808007</v>
      </c>
      <c r="BL7050" s="6">
        <f>SUM($R$5:T7052)-$AB$2</f>
        <v>11908.942426327994</v>
      </c>
      <c r="BM7050" s="6">
        <f>SUM($R$5:U7052)-$AB$2</f>
        <v>23007.168251056162</v>
      </c>
      <c r="BN7050" s="6">
        <f>SUM($R$5:V7052)-$AB$2</f>
        <v>38861.776572096183</v>
      </c>
      <c r="BO7050" s="6">
        <f>SUM($R$5:W7052)-$AB$2</f>
        <v>57887.306557343618</v>
      </c>
      <c r="BP7050" s="16"/>
    </row>
    <row r="7051" spans="1:68" x14ac:dyDescent="0.45">
      <c r="A7051" s="1">
        <v>2008</v>
      </c>
      <c r="B7051" s="1">
        <v>10</v>
      </c>
      <c r="C7051" s="1">
        <v>21</v>
      </c>
      <c r="D7051" s="1">
        <v>5</v>
      </c>
      <c r="E7051" s="1">
        <v>18.2</v>
      </c>
      <c r="F7051" s="1">
        <v>0</v>
      </c>
      <c r="G7051" s="4"/>
      <c r="H7051" s="4"/>
      <c r="Q7051" s="1">
        <v>2</v>
      </c>
      <c r="R7051" s="6">
        <f t="shared" si="9426"/>
        <v>0</v>
      </c>
      <c r="S7051" s="6">
        <f t="shared" si="9427"/>
        <v>0</v>
      </c>
      <c r="T7051" s="6">
        <f t="shared" si="9428"/>
        <v>0</v>
      </c>
      <c r="U7051" s="6">
        <f t="shared" si="9429"/>
        <v>0</v>
      </c>
      <c r="V7051" s="6">
        <f t="shared" si="9430"/>
        <v>0</v>
      </c>
      <c r="W7051" s="6">
        <f t="shared" si="9431"/>
        <v>0</v>
      </c>
      <c r="X7051" s="17"/>
      <c r="Y7051" s="17"/>
      <c r="Z7051" s="17"/>
      <c r="AA7051" s="17"/>
      <c r="AB7051" s="17"/>
      <c r="AC7051" s="17"/>
      <c r="AE7051" s="16"/>
      <c r="AF7051" s="16"/>
      <c r="AG7051" s="16"/>
      <c r="AH7051" s="16"/>
      <c r="AI7051" s="16"/>
      <c r="AJ7051" s="16"/>
      <c r="AL7051" s="16"/>
      <c r="AM7051" s="16"/>
      <c r="AN7051" s="16"/>
      <c r="AO7051" s="16"/>
      <c r="AP7051" s="16"/>
      <c r="AQ7051" s="16"/>
      <c r="BI7051" s="1">
        <v>4</v>
      </c>
      <c r="BJ7051" s="6">
        <f>SUM($R$5:R7053)-$AB$2</f>
        <v>810.7166016000009</v>
      </c>
      <c r="BK7051" s="6">
        <f>SUM($R$5:S7053)-$AB$2</f>
        <v>3981.638265808007</v>
      </c>
      <c r="BL7051" s="6">
        <f>SUM($R$5:T7053)-$AB$2</f>
        <v>11908.942426327994</v>
      </c>
      <c r="BM7051" s="6">
        <f>SUM($R$5:U7053)-$AB$2</f>
        <v>23007.168251056162</v>
      </c>
      <c r="BN7051" s="6">
        <f>SUM($R$5:V7053)-$AB$2</f>
        <v>38861.776572096183</v>
      </c>
      <c r="BO7051" s="6">
        <f>SUM($R$5:W7053)-$AB$2</f>
        <v>57887.306557343618</v>
      </c>
      <c r="BP7051" s="16"/>
    </row>
    <row r="7052" spans="1:68" x14ac:dyDescent="0.45">
      <c r="A7052" s="1">
        <v>2008</v>
      </c>
      <c r="B7052" s="1">
        <v>10</v>
      </c>
      <c r="C7052" s="1">
        <v>21</v>
      </c>
      <c r="D7052" s="1">
        <v>6</v>
      </c>
      <c r="E7052" s="1">
        <v>17.600000000000001</v>
      </c>
      <c r="F7052" s="1">
        <v>0</v>
      </c>
      <c r="G7052" s="4"/>
      <c r="H7052" s="4"/>
      <c r="Q7052" s="1">
        <v>3</v>
      </c>
      <c r="R7052" s="6">
        <f t="shared" si="9426"/>
        <v>0</v>
      </c>
      <c r="S7052" s="6">
        <f t="shared" si="9427"/>
        <v>0</v>
      </c>
      <c r="T7052" s="6">
        <f t="shared" si="9428"/>
        <v>0</v>
      </c>
      <c r="U7052" s="6">
        <f t="shared" si="9429"/>
        <v>0</v>
      </c>
      <c r="V7052" s="6">
        <f t="shared" si="9430"/>
        <v>0</v>
      </c>
      <c r="W7052" s="6">
        <f t="shared" si="9431"/>
        <v>0</v>
      </c>
      <c r="X7052" s="17"/>
      <c r="Y7052" s="17"/>
      <c r="Z7052" s="17"/>
      <c r="AA7052" s="17"/>
      <c r="AB7052" s="17"/>
      <c r="AC7052" s="17"/>
      <c r="AE7052" s="16"/>
      <c r="AF7052" s="16"/>
      <c r="AG7052" s="16"/>
      <c r="AH7052" s="16"/>
      <c r="AI7052" s="16"/>
      <c r="AJ7052" s="16"/>
      <c r="AL7052" s="16"/>
      <c r="AM7052" s="16"/>
      <c r="AN7052" s="16"/>
      <c r="AO7052" s="16"/>
      <c r="AP7052" s="16"/>
      <c r="AQ7052" s="16"/>
      <c r="BI7052" s="1">
        <v>5</v>
      </c>
      <c r="BJ7052" s="6">
        <f>SUM($R$5:R7054)-$AB$2</f>
        <v>810.7166016000009</v>
      </c>
      <c r="BK7052" s="6">
        <f>SUM($R$5:S7054)-$AB$2</f>
        <v>3981.638265808007</v>
      </c>
      <c r="BL7052" s="6">
        <f>SUM($R$5:T7054)-$AB$2</f>
        <v>11908.942426327994</v>
      </c>
      <c r="BM7052" s="6">
        <f>SUM($R$5:U7054)-$AB$2</f>
        <v>23007.168251056162</v>
      </c>
      <c r="BN7052" s="6">
        <f>SUM($R$5:V7054)-$AB$2</f>
        <v>38861.776572096183</v>
      </c>
      <c r="BO7052" s="6">
        <f>SUM($R$5:W7054)-$AB$2</f>
        <v>57887.306557343618</v>
      </c>
      <c r="BP7052" s="16"/>
    </row>
    <row r="7053" spans="1:68" x14ac:dyDescent="0.45">
      <c r="A7053" s="1">
        <v>2008</v>
      </c>
      <c r="B7053" s="1">
        <v>10</v>
      </c>
      <c r="C7053" s="1">
        <v>21</v>
      </c>
      <c r="D7053" s="1">
        <v>7</v>
      </c>
      <c r="E7053" s="1">
        <v>17.5</v>
      </c>
      <c r="F7053" s="1">
        <v>0</v>
      </c>
      <c r="G7053" s="4"/>
      <c r="H7053" s="4"/>
      <c r="Q7053" s="1">
        <v>4</v>
      </c>
      <c r="R7053" s="6">
        <f t="shared" si="9426"/>
        <v>0</v>
      </c>
      <c r="S7053" s="6">
        <f t="shared" si="9427"/>
        <v>0</v>
      </c>
      <c r="T7053" s="6">
        <f t="shared" si="9428"/>
        <v>0</v>
      </c>
      <c r="U7053" s="6">
        <f t="shared" si="9429"/>
        <v>0</v>
      </c>
      <c r="V7053" s="6">
        <f t="shared" si="9430"/>
        <v>0</v>
      </c>
      <c r="W7053" s="6">
        <f t="shared" si="9431"/>
        <v>0</v>
      </c>
      <c r="X7053" s="17"/>
      <c r="Y7053" s="17"/>
      <c r="Z7053" s="17"/>
      <c r="AA7053" s="17"/>
      <c r="AB7053" s="17"/>
      <c r="AC7053" s="17"/>
      <c r="AE7053" s="16"/>
      <c r="AF7053" s="16"/>
      <c r="AG7053" s="16"/>
      <c r="AH7053" s="16"/>
      <c r="AI7053" s="16"/>
      <c r="AJ7053" s="16"/>
      <c r="AL7053" s="16"/>
      <c r="AM7053" s="16"/>
      <c r="AN7053" s="16"/>
      <c r="AO7053" s="16"/>
      <c r="AP7053" s="16"/>
      <c r="AQ7053" s="16"/>
      <c r="BI7053" s="1">
        <v>6</v>
      </c>
      <c r="BJ7053" s="6">
        <f>SUM($R$5:R7055)-$AB$2</f>
        <v>810.7166016000009</v>
      </c>
      <c r="BK7053" s="6">
        <f>SUM($R$5:S7055)-$AB$2</f>
        <v>3981.638265808007</v>
      </c>
      <c r="BL7053" s="6">
        <f>SUM($R$5:T7055)-$AB$2</f>
        <v>11908.942426327994</v>
      </c>
      <c r="BM7053" s="6">
        <f>SUM($R$5:U7055)-$AB$2</f>
        <v>23007.168251056162</v>
      </c>
      <c r="BN7053" s="6">
        <f>SUM($R$5:V7055)-$AB$2</f>
        <v>38861.776572096183</v>
      </c>
      <c r="BO7053" s="6">
        <f>SUM($R$5:W7055)-$AB$2</f>
        <v>57887.306557343618</v>
      </c>
      <c r="BP7053" s="16"/>
    </row>
    <row r="7054" spans="1:68" x14ac:dyDescent="0.45">
      <c r="A7054" s="1">
        <v>2008</v>
      </c>
      <c r="B7054" s="1">
        <v>10</v>
      </c>
      <c r="C7054" s="1">
        <v>21</v>
      </c>
      <c r="D7054" s="1">
        <v>8</v>
      </c>
      <c r="E7054" s="1">
        <v>17.399999999999999</v>
      </c>
      <c r="F7054" s="1">
        <v>27.71</v>
      </c>
      <c r="G7054" s="4"/>
      <c r="H7054" s="4"/>
      <c r="Q7054" s="1">
        <v>5</v>
      </c>
      <c r="R7054" s="6">
        <f t="shared" si="9426"/>
        <v>0</v>
      </c>
      <c r="S7054" s="6">
        <f t="shared" si="9427"/>
        <v>0</v>
      </c>
      <c r="T7054" s="6">
        <f t="shared" si="9428"/>
        <v>0</v>
      </c>
      <c r="U7054" s="6">
        <f t="shared" si="9429"/>
        <v>0</v>
      </c>
      <c r="V7054" s="6">
        <f t="shared" si="9430"/>
        <v>0</v>
      </c>
      <c r="W7054" s="6">
        <f t="shared" si="9431"/>
        <v>0</v>
      </c>
      <c r="X7054" s="17"/>
      <c r="Y7054" s="17"/>
      <c r="Z7054" s="17"/>
      <c r="AA7054" s="17"/>
      <c r="AB7054" s="17"/>
      <c r="AC7054" s="17"/>
      <c r="AE7054" s="16"/>
      <c r="AF7054" s="16"/>
      <c r="AG7054" s="16"/>
      <c r="AH7054" s="16"/>
      <c r="AI7054" s="16"/>
      <c r="AJ7054" s="16"/>
      <c r="AL7054" s="16"/>
      <c r="AM7054" s="16"/>
      <c r="AN7054" s="16"/>
      <c r="AO7054" s="16"/>
      <c r="AP7054" s="16"/>
      <c r="AQ7054" s="16"/>
      <c r="BI7054" s="1">
        <v>7</v>
      </c>
      <c r="BJ7054" s="6">
        <f>SUM($R$5:R7056)-$AB$2</f>
        <v>810.7166016000009</v>
      </c>
      <c r="BK7054" s="6">
        <f>SUM($R$5:S7056)-$AB$2</f>
        <v>3981.638265808007</v>
      </c>
      <c r="BL7054" s="6">
        <f>SUM($R$5:T7056)-$AB$2</f>
        <v>11908.942426327994</v>
      </c>
      <c r="BM7054" s="6">
        <f>SUM($R$5:U7056)-$AB$2</f>
        <v>23007.168251056162</v>
      </c>
      <c r="BN7054" s="6">
        <f>SUM($R$5:V7056)-$AB$2</f>
        <v>38861.776572096183</v>
      </c>
      <c r="BO7054" s="6">
        <f>SUM($R$5:W7056)-$AB$2</f>
        <v>57887.306557343618</v>
      </c>
      <c r="BP7054" s="16"/>
    </row>
    <row r="7055" spans="1:68" x14ac:dyDescent="0.45">
      <c r="A7055" s="1">
        <v>2008</v>
      </c>
      <c r="B7055" s="1">
        <v>10</v>
      </c>
      <c r="C7055" s="1">
        <v>21</v>
      </c>
      <c r="D7055" s="1">
        <v>9</v>
      </c>
      <c r="E7055" s="1">
        <v>17.5</v>
      </c>
      <c r="F7055" s="1">
        <v>76.459999999999994</v>
      </c>
      <c r="G7055" s="4"/>
      <c r="H7055" s="4"/>
      <c r="Q7055" s="1">
        <v>6</v>
      </c>
      <c r="R7055" s="6">
        <f t="shared" si="9426"/>
        <v>0</v>
      </c>
      <c r="S7055" s="6">
        <f t="shared" si="9427"/>
        <v>0</v>
      </c>
      <c r="T7055" s="6">
        <f t="shared" si="9428"/>
        <v>0</v>
      </c>
      <c r="U7055" s="6">
        <f t="shared" si="9429"/>
        <v>0</v>
      </c>
      <c r="V7055" s="6">
        <f t="shared" si="9430"/>
        <v>0</v>
      </c>
      <c r="W7055" s="6">
        <f t="shared" si="9431"/>
        <v>0</v>
      </c>
      <c r="X7055" s="17"/>
      <c r="Y7055" s="17"/>
      <c r="Z7055" s="17"/>
      <c r="AA7055" s="17"/>
      <c r="AB7055" s="17"/>
      <c r="AC7055" s="17"/>
      <c r="AE7055" s="16"/>
      <c r="AF7055" s="16"/>
      <c r="AG7055" s="16"/>
      <c r="AH7055" s="16"/>
      <c r="AI7055" s="16"/>
      <c r="AJ7055" s="16"/>
      <c r="AL7055" s="16"/>
      <c r="AM7055" s="16"/>
      <c r="AN7055" s="16"/>
      <c r="AO7055" s="16"/>
      <c r="AP7055" s="16"/>
      <c r="AQ7055" s="16"/>
      <c r="BI7055" s="1">
        <v>8</v>
      </c>
      <c r="BJ7055" s="6">
        <f>SUM($R$5:R7057)-$AB$2</f>
        <v>810.73267340000086</v>
      </c>
      <c r="BK7055" s="6">
        <f>SUM($R$5:S7057)-$AB$2</f>
        <v>3981.716696192007</v>
      </c>
      <c r="BL7055" s="6">
        <f>SUM($R$5:T7057)-$AB$2</f>
        <v>11909.176753171996</v>
      </c>
      <c r="BM7055" s="6">
        <f>SUM($R$5:U7057)-$AB$2</f>
        <v>23007.620832944165</v>
      </c>
      <c r="BN7055" s="6">
        <f>SUM($R$5:V7057)-$AB$2</f>
        <v>38862.540946904177</v>
      </c>
      <c r="BO7055" s="6">
        <f>SUM($R$5:W7057)-$AB$2</f>
        <v>57888.445083655613</v>
      </c>
      <c r="BP7055" s="16"/>
    </row>
    <row r="7056" spans="1:68" x14ac:dyDescent="0.45">
      <c r="A7056" s="1">
        <v>2008</v>
      </c>
      <c r="B7056" s="1">
        <v>10</v>
      </c>
      <c r="C7056" s="1">
        <v>21</v>
      </c>
      <c r="D7056" s="1">
        <v>10</v>
      </c>
      <c r="E7056" s="1">
        <v>18.3</v>
      </c>
      <c r="F7056" s="1">
        <v>157.81</v>
      </c>
      <c r="G7056" s="4"/>
      <c r="H7056" s="4"/>
      <c r="Q7056" s="1">
        <v>7</v>
      </c>
      <c r="R7056" s="6">
        <f t="shared" si="9426"/>
        <v>0</v>
      </c>
      <c r="S7056" s="6">
        <f t="shared" si="9427"/>
        <v>0</v>
      </c>
      <c r="T7056" s="6">
        <f t="shared" si="9428"/>
        <v>0</v>
      </c>
      <c r="U7056" s="6">
        <f t="shared" si="9429"/>
        <v>0</v>
      </c>
      <c r="V7056" s="6">
        <f t="shared" si="9430"/>
        <v>0</v>
      </c>
      <c r="W7056" s="6">
        <f t="shared" si="9431"/>
        <v>0</v>
      </c>
      <c r="X7056" s="17"/>
      <c r="Y7056" s="17"/>
      <c r="Z7056" s="17"/>
      <c r="AA7056" s="17"/>
      <c r="AB7056" s="17"/>
      <c r="AC7056" s="17"/>
      <c r="AE7056" s="16"/>
      <c r="AF7056" s="16"/>
      <c r="AG7056" s="16"/>
      <c r="AH7056" s="16"/>
      <c r="AI7056" s="16"/>
      <c r="AJ7056" s="16"/>
      <c r="AL7056" s="16"/>
      <c r="AM7056" s="16"/>
      <c r="AN7056" s="16"/>
      <c r="AO7056" s="16"/>
      <c r="AP7056" s="16"/>
      <c r="AQ7056" s="16"/>
      <c r="BI7056" s="1">
        <v>9</v>
      </c>
      <c r="BJ7056" s="6">
        <f>SUM($R$5:R7058)-$AB$2</f>
        <v>810.77702020000083</v>
      </c>
      <c r="BK7056" s="6">
        <f>SUM($R$5:S7058)-$AB$2</f>
        <v>3981.9331085760068</v>
      </c>
      <c r="BL7056" s="6">
        <f>SUM($R$5:T7058)-$AB$2</f>
        <v>11909.823329515995</v>
      </c>
      <c r="BM7056" s="6">
        <f>SUM($R$5:U7058)-$AB$2</f>
        <v>23008.86963883217</v>
      </c>
      <c r="BN7056" s="6">
        <f>SUM($R$5:V7058)-$AB$2</f>
        <v>38864.650080712185</v>
      </c>
      <c r="BO7056" s="6">
        <f>SUM($R$5:W7058)-$AB$2</f>
        <v>57891.586610967621</v>
      </c>
      <c r="BP7056" s="16"/>
    </row>
    <row r="7057" spans="1:68" x14ac:dyDescent="0.45">
      <c r="A7057" s="1">
        <v>2008</v>
      </c>
      <c r="B7057" s="1">
        <v>10</v>
      </c>
      <c r="C7057" s="1">
        <v>21</v>
      </c>
      <c r="D7057" s="1">
        <v>11</v>
      </c>
      <c r="E7057" s="1">
        <v>19.2</v>
      </c>
      <c r="F7057" s="1">
        <v>297.92</v>
      </c>
      <c r="G7057" s="4"/>
      <c r="H7057" s="4"/>
      <c r="Q7057" s="1">
        <v>8</v>
      </c>
      <c r="R7057" s="6">
        <f t="shared" si="9426"/>
        <v>1.6071800000000001E-2</v>
      </c>
      <c r="S7057" s="6">
        <f t="shared" si="9427"/>
        <v>6.2358583999999995E-2</v>
      </c>
      <c r="T7057" s="6">
        <f t="shared" si="9428"/>
        <v>0.15589645999999999</v>
      </c>
      <c r="U7057" s="6">
        <f t="shared" si="9429"/>
        <v>0.21825504400000001</v>
      </c>
      <c r="V7057" s="6">
        <f t="shared" si="9430"/>
        <v>0.31179291999999997</v>
      </c>
      <c r="W7057" s="6">
        <f t="shared" si="9431"/>
        <v>0.37415150399999997</v>
      </c>
      <c r="X7057" s="17"/>
      <c r="Y7057" s="17"/>
      <c r="Z7057" s="17"/>
      <c r="AA7057" s="17"/>
      <c r="AB7057" s="17"/>
      <c r="AC7057" s="17"/>
      <c r="AE7057" s="16"/>
      <c r="AF7057" s="16"/>
      <c r="AG7057" s="16"/>
      <c r="AH7057" s="16"/>
      <c r="AI7057" s="16"/>
      <c r="AJ7057" s="16"/>
      <c r="AL7057" s="16"/>
      <c r="AM7057" s="16"/>
      <c r="AN7057" s="16"/>
      <c r="AO7057" s="16"/>
      <c r="AP7057" s="16"/>
      <c r="AQ7057" s="16"/>
      <c r="BI7057" s="1">
        <v>10</v>
      </c>
      <c r="BJ7057" s="6">
        <f>SUM($R$5:R7059)-$AB$2</f>
        <v>810.86855000000082</v>
      </c>
      <c r="BK7057" s="6">
        <f>SUM($R$5:S7059)-$AB$2</f>
        <v>3982.3797740000068</v>
      </c>
      <c r="BL7057" s="6">
        <f>SUM($R$5:T7059)-$AB$2</f>
        <v>11911.157833999996</v>
      </c>
      <c r="BM7057" s="6">
        <f>SUM($R$5:U7059)-$AB$2</f>
        <v>23011.447118000167</v>
      </c>
      <c r="BN7057" s="6">
        <f>SUM($R$5:V7059)-$AB$2</f>
        <v>38869.003238000187</v>
      </c>
      <c r="BO7057" s="6">
        <f>SUM($R$5:W7059)-$AB$2</f>
        <v>57898.070581999622</v>
      </c>
      <c r="BP7057" s="16"/>
    </row>
    <row r="7058" spans="1:68" x14ac:dyDescent="0.45">
      <c r="A7058" s="1">
        <v>2008</v>
      </c>
      <c r="B7058" s="1">
        <v>10</v>
      </c>
      <c r="C7058" s="1">
        <v>21</v>
      </c>
      <c r="D7058" s="1">
        <v>12</v>
      </c>
      <c r="E7058" s="1">
        <v>19.5</v>
      </c>
      <c r="F7058" s="1">
        <v>274.32</v>
      </c>
      <c r="G7058" s="4"/>
      <c r="H7058" s="4"/>
      <c r="Q7058" s="1">
        <v>9</v>
      </c>
      <c r="R7058" s="6">
        <f t="shared" si="9426"/>
        <v>4.4346799999999992E-2</v>
      </c>
      <c r="S7058" s="6">
        <f t="shared" si="9427"/>
        <v>0.17206558399999997</v>
      </c>
      <c r="T7058" s="6">
        <f t="shared" si="9428"/>
        <v>0.4301639599999999</v>
      </c>
      <c r="U7058" s="6">
        <f t="shared" si="9429"/>
        <v>0.60222954399999995</v>
      </c>
      <c r="V7058" s="6">
        <f t="shared" si="9430"/>
        <v>0.8603279199999998</v>
      </c>
      <c r="W7058" s="6">
        <f t="shared" si="9431"/>
        <v>1.0323935039999999</v>
      </c>
      <c r="X7058" s="17"/>
      <c r="Y7058" s="17"/>
      <c r="Z7058" s="17"/>
      <c r="AA7058" s="17"/>
      <c r="AB7058" s="17"/>
      <c r="AC7058" s="17"/>
      <c r="AE7058" s="16"/>
      <c r="AF7058" s="16"/>
      <c r="AG7058" s="16"/>
      <c r="AH7058" s="16"/>
      <c r="AI7058" s="16"/>
      <c r="AJ7058" s="16"/>
      <c r="AL7058" s="16"/>
      <c r="AM7058" s="16"/>
      <c r="AN7058" s="16"/>
      <c r="AO7058" s="16"/>
      <c r="AP7058" s="16"/>
      <c r="AQ7058" s="16"/>
      <c r="BI7058" s="1">
        <v>11</v>
      </c>
      <c r="BJ7058" s="6">
        <f>SUM($R$5:R7060)-$AB$2</f>
        <v>811.0413436000008</v>
      </c>
      <c r="BK7058" s="6">
        <f>SUM($R$5:S7060)-$AB$2</f>
        <v>3983.2230067680071</v>
      </c>
      <c r="BL7058" s="6">
        <f>SUM($R$5:T7060)-$AB$2</f>
        <v>11913.677164687997</v>
      </c>
      <c r="BM7058" s="6">
        <f>SUM($R$5:U7060)-$AB$2</f>
        <v>23016.312985776167</v>
      </c>
      <c r="BN7058" s="6">
        <f>SUM($R$5:V7060)-$AB$2</f>
        <v>38877.221301616191</v>
      </c>
      <c r="BO7058" s="6">
        <f>SUM($R$5:W7060)-$AB$2</f>
        <v>57910.311280623624</v>
      </c>
      <c r="BP7058" s="16"/>
    </row>
    <row r="7059" spans="1:68" x14ac:dyDescent="0.45">
      <c r="A7059" s="1">
        <v>2008</v>
      </c>
      <c r="B7059" s="1">
        <v>10</v>
      </c>
      <c r="C7059" s="1">
        <v>21</v>
      </c>
      <c r="D7059" s="1">
        <v>13</v>
      </c>
      <c r="E7059" s="1">
        <v>19.600000000000001</v>
      </c>
      <c r="F7059" s="1">
        <v>264.61</v>
      </c>
      <c r="G7059" s="4"/>
      <c r="H7059" s="4"/>
      <c r="Q7059" s="1">
        <v>10</v>
      </c>
      <c r="R7059" s="6">
        <f t="shared" si="9426"/>
        <v>9.1529799999999994E-2</v>
      </c>
      <c r="S7059" s="6">
        <f t="shared" si="9427"/>
        <v>0.35513562399999993</v>
      </c>
      <c r="T7059" s="6">
        <f t="shared" si="9428"/>
        <v>0.8878390599999999</v>
      </c>
      <c r="U7059" s="6">
        <f t="shared" si="9429"/>
        <v>1.242974684</v>
      </c>
      <c r="V7059" s="6">
        <f t="shared" si="9430"/>
        <v>1.7756781199999998</v>
      </c>
      <c r="W7059" s="6">
        <f t="shared" si="9431"/>
        <v>2.1308137440000001</v>
      </c>
      <c r="X7059" s="17"/>
      <c r="Y7059" s="17"/>
      <c r="Z7059" s="17"/>
      <c r="AA7059" s="17"/>
      <c r="AB7059" s="17"/>
      <c r="AC7059" s="17"/>
      <c r="AE7059" s="16"/>
      <c r="AF7059" s="16"/>
      <c r="AG7059" s="16"/>
      <c r="AH7059" s="16"/>
      <c r="AI7059" s="16"/>
      <c r="AJ7059" s="16"/>
      <c r="AL7059" s="16"/>
      <c r="AM7059" s="16"/>
      <c r="AN7059" s="16"/>
      <c r="AO7059" s="16"/>
      <c r="AP7059" s="16"/>
      <c r="AQ7059" s="16"/>
      <c r="BI7059" s="1">
        <v>12</v>
      </c>
      <c r="BJ7059" s="6">
        <f t="shared" ref="BJ7059" si="9468">R7061-$AB$2</f>
        <v>-6.3721443999999998</v>
      </c>
      <c r="BK7059" s="6">
        <f t="shared" ref="BK7059" si="9469">S7061-$AB$2</f>
        <v>-5.9139202720000004</v>
      </c>
      <c r="BL7059" s="6">
        <f t="shared" ref="BL7059" si="9470">T7061-$AB$2</f>
        <v>-4.98792568</v>
      </c>
      <c r="BM7059" s="6">
        <f t="shared" ref="BM7059" si="9471">U7061-$AB$2</f>
        <v>-4.3705959520000004</v>
      </c>
      <c r="BN7059" s="6">
        <f t="shared" ref="BN7059" si="9472">V7061-$AB$2</f>
        <v>-3.4446013600000005</v>
      </c>
      <c r="BO7059" s="6">
        <f t="shared" ref="BO7059" si="9473">W7061-$AB$2</f>
        <v>-2.8272716320000004</v>
      </c>
      <c r="BP7059" s="16"/>
    </row>
    <row r="7060" spans="1:68" x14ac:dyDescent="0.45">
      <c r="A7060" s="1">
        <v>2008</v>
      </c>
      <c r="B7060" s="1">
        <v>10</v>
      </c>
      <c r="C7060" s="1">
        <v>21</v>
      </c>
      <c r="D7060" s="1">
        <v>14</v>
      </c>
      <c r="E7060" s="1">
        <v>19.8</v>
      </c>
      <c r="F7060" s="1">
        <v>242.3</v>
      </c>
      <c r="G7060" s="4"/>
      <c r="H7060" s="4"/>
      <c r="Q7060" s="1">
        <v>11</v>
      </c>
      <c r="R7060" s="6">
        <f t="shared" si="9426"/>
        <v>0.17279359999999999</v>
      </c>
      <c r="S7060" s="6">
        <f t="shared" si="9427"/>
        <v>0.67043916800000003</v>
      </c>
      <c r="T7060" s="6">
        <f t="shared" si="9428"/>
        <v>1.6760979199999999</v>
      </c>
      <c r="U7060" s="6">
        <f t="shared" si="9429"/>
        <v>2.3465370879999998</v>
      </c>
      <c r="V7060" s="6">
        <f t="shared" si="9430"/>
        <v>3.3521958399999998</v>
      </c>
      <c r="W7060" s="6">
        <f t="shared" si="9431"/>
        <v>4.022635008</v>
      </c>
      <c r="X7060" s="17"/>
      <c r="Y7060" s="17"/>
      <c r="Z7060" s="17"/>
      <c r="AA7060" s="17"/>
      <c r="AB7060" s="17"/>
      <c r="AC7060" s="17"/>
      <c r="AE7060" s="16"/>
      <c r="AF7060" s="16"/>
      <c r="AG7060" s="16"/>
      <c r="AH7060" s="16"/>
      <c r="AI7060" s="16"/>
      <c r="AJ7060" s="16"/>
      <c r="AL7060" s="16"/>
      <c r="AM7060" s="16"/>
      <c r="AN7060" s="16"/>
      <c r="AO7060" s="16"/>
      <c r="AP7060" s="16"/>
      <c r="AQ7060" s="16"/>
      <c r="BI7060" s="1">
        <v>13</v>
      </c>
      <c r="BJ7060" s="6">
        <f>SUM($R$5:R7062)-$AB$2</f>
        <v>811.3539230000008</v>
      </c>
      <c r="BK7060" s="6">
        <f>SUM($R$5:S7062)-$AB$2</f>
        <v>3984.7483942400077</v>
      </c>
      <c r="BL7060" s="6">
        <f>SUM($R$5:T7062)-$AB$2</f>
        <v>11918.234572339996</v>
      </c>
      <c r="BM7060" s="6">
        <f>SUM($R$5:U7062)-$AB$2</f>
        <v>23025.115221680164</v>
      </c>
      <c r="BN7060" s="6">
        <f>SUM($R$5:V7062)-$AB$2</f>
        <v>38892.087577880186</v>
      </c>
      <c r="BO7060" s="6">
        <f>SUM($R$5:W7062)-$AB$2</f>
        <v>57932.454405319622</v>
      </c>
      <c r="BP7060" s="16"/>
    </row>
    <row r="7061" spans="1:68" x14ac:dyDescent="0.45">
      <c r="A7061" s="1">
        <v>2008</v>
      </c>
      <c r="B7061" s="1">
        <v>10</v>
      </c>
      <c r="C7061" s="1">
        <v>21</v>
      </c>
      <c r="D7061" s="1">
        <v>15</v>
      </c>
      <c r="E7061" s="1">
        <v>20.5</v>
      </c>
      <c r="F7061" s="1">
        <v>416.83</v>
      </c>
      <c r="G7061" s="4"/>
      <c r="H7061" s="4"/>
      <c r="Q7061" s="1">
        <v>12</v>
      </c>
      <c r="R7061" s="6">
        <f t="shared" si="9426"/>
        <v>0.15910559999999999</v>
      </c>
      <c r="S7061" s="6">
        <f t="shared" si="9427"/>
        <v>0.61732972799999997</v>
      </c>
      <c r="T7061" s="6">
        <f t="shared" si="9428"/>
        <v>1.5433243199999997</v>
      </c>
      <c r="U7061" s="6">
        <f t="shared" si="9429"/>
        <v>2.160654048</v>
      </c>
      <c r="V7061" s="6">
        <f t="shared" si="9430"/>
        <v>3.0866486399999995</v>
      </c>
      <c r="W7061" s="6">
        <f t="shared" si="9431"/>
        <v>3.7039783679999996</v>
      </c>
      <c r="X7061" s="17">
        <f t="shared" ref="X7061" si="9474">SUM(R7061:R7085)-$AA$2</f>
        <v>-3.8372905999999998</v>
      </c>
      <c r="Y7061" s="17">
        <f t="shared" ref="Y7061" si="9475">SUM(S7061:S7085)-$AA$2</f>
        <v>2.0403124720000001</v>
      </c>
      <c r="Z7061" s="17">
        <f t="shared" ref="Z7061" si="9476">SUM(T7061:T7085)-$AA$2</f>
        <v>13.917968679999998</v>
      </c>
      <c r="AA7061" s="17">
        <f t="shared" ref="AA7061" si="9477">SUM(U7061:U7085)-$AA$2</f>
        <v>21.836406151999999</v>
      </c>
      <c r="AB7061" s="17">
        <f t="shared" ref="AB7061" si="9478">SUM(V7061:V7085)-$AA$2</f>
        <v>33.71406236</v>
      </c>
      <c r="AC7061" s="17">
        <f t="shared" ref="AC7061" si="9479">SUM(W7061:W7085)-$AA$2</f>
        <v>41.632499832000001</v>
      </c>
      <c r="AE7061" s="16">
        <f t="shared" ref="AE7061" si="9480">IF(X7061&gt;0,1,0)</f>
        <v>0</v>
      </c>
      <c r="AF7061" s="16">
        <f t="shared" ref="AF7061" si="9481">IF(Y7061&gt;0,1,0)</f>
        <v>1</v>
      </c>
      <c r="AG7061" s="16">
        <f t="shared" ref="AG7061" si="9482">IF(Z7061&gt;0,1,0)</f>
        <v>1</v>
      </c>
      <c r="AH7061" s="16">
        <f t="shared" ref="AH7061" si="9483">IF(AA7061&gt;0,1,0)</f>
        <v>1</v>
      </c>
      <c r="AI7061" s="16">
        <f t="shared" ref="AI7061" si="9484">IF(AB7061&gt;0,1,0)</f>
        <v>1</v>
      </c>
      <c r="AJ7061" s="16">
        <f t="shared" ref="AJ7061" si="9485">IF(AC7061&gt;0,1,0)</f>
        <v>1</v>
      </c>
      <c r="AL7061" s="16">
        <f t="shared" ref="AL7061" si="9486">IF(X7061&lt;0,ABS(X7061*$AP$1),0)</f>
        <v>0</v>
      </c>
      <c r="AM7061" s="16">
        <f t="shared" ref="AM7061" si="9487">IF(Y7061&lt;0,ABS(Y7061*$AP$1),0)</f>
        <v>0</v>
      </c>
      <c r="AN7061" s="16">
        <f t="shared" ref="AN7061" si="9488">IF(Z7061&lt;0,ABS(Z7061*$AP$1),0)</f>
        <v>0</v>
      </c>
      <c r="AO7061" s="16">
        <f t="shared" ref="AO7061" si="9489">IF(AA7061&lt;0,ABS(AA7061*$AP$1),0)</f>
        <v>0</v>
      </c>
      <c r="AP7061" s="16">
        <f t="shared" ref="AP7061" si="9490">IF(AB7061&lt;0,ABS(AB7061*$AP$1),0)</f>
        <v>0</v>
      </c>
      <c r="AQ7061" s="16">
        <f t="shared" ref="AQ7061" si="9491">IF(AC7061&lt;0,ABS(AC7061*$AP$1),0)</f>
        <v>0</v>
      </c>
      <c r="BI7061" s="1">
        <v>14</v>
      </c>
      <c r="BJ7061" s="6">
        <f>SUM($R$5:R7063)-$AB$2</f>
        <v>811.49445700000081</v>
      </c>
      <c r="BK7061" s="6">
        <f>SUM($R$5:S7063)-$AB$2</f>
        <v>3985.4342001600075</v>
      </c>
      <c r="BL7061" s="6">
        <f>SUM($R$5:T7063)-$AB$2</f>
        <v>11920.283558059997</v>
      </c>
      <c r="BM7061" s="6">
        <f>SUM($R$5:U7063)-$AB$2</f>
        <v>23029.07265912016</v>
      </c>
      <c r="BN7061" s="6">
        <f>SUM($R$5:V7063)-$AB$2</f>
        <v>38898.771374920179</v>
      </c>
      <c r="BO7061" s="6">
        <f>SUM($R$5:W7063)-$AB$2</f>
        <v>57942.409833879618</v>
      </c>
      <c r="BP7061" s="16"/>
    </row>
    <row r="7062" spans="1:68" x14ac:dyDescent="0.45">
      <c r="A7062" s="1">
        <v>2008</v>
      </c>
      <c r="B7062" s="1">
        <v>10</v>
      </c>
      <c r="C7062" s="1">
        <v>21</v>
      </c>
      <c r="D7062" s="1">
        <v>16</v>
      </c>
      <c r="E7062" s="1">
        <v>20.9</v>
      </c>
      <c r="F7062" s="1">
        <v>296.29000000000002</v>
      </c>
      <c r="G7062" s="4"/>
      <c r="H7062" s="4"/>
      <c r="Q7062" s="1">
        <v>13</v>
      </c>
      <c r="R7062" s="6">
        <f t="shared" si="9426"/>
        <v>0.15347380000000002</v>
      </c>
      <c r="S7062" s="6">
        <f t="shared" si="9427"/>
        <v>0.59547834399999999</v>
      </c>
      <c r="T7062" s="6">
        <f t="shared" si="9428"/>
        <v>1.48869586</v>
      </c>
      <c r="U7062" s="6">
        <f t="shared" si="9429"/>
        <v>2.0841742040000004</v>
      </c>
      <c r="V7062" s="6">
        <f t="shared" si="9430"/>
        <v>2.97739172</v>
      </c>
      <c r="W7062" s="6">
        <f t="shared" si="9431"/>
        <v>3.5728700640000008</v>
      </c>
      <c r="X7062" s="17"/>
      <c r="Y7062" s="17"/>
      <c r="Z7062" s="17"/>
      <c r="AA7062" s="17"/>
      <c r="AB7062" s="17"/>
      <c r="AC7062" s="17"/>
      <c r="AE7062" s="16"/>
      <c r="AF7062" s="16"/>
      <c r="AG7062" s="16"/>
      <c r="AH7062" s="16"/>
      <c r="AI7062" s="16"/>
      <c r="AJ7062" s="16"/>
      <c r="AL7062" s="16"/>
      <c r="AM7062" s="16"/>
      <c r="AN7062" s="16"/>
      <c r="AO7062" s="16"/>
      <c r="AP7062" s="16"/>
      <c r="AQ7062" s="16"/>
      <c r="BI7062" s="1">
        <v>15</v>
      </c>
      <c r="BJ7062" s="6">
        <f>SUM($R$5:R7064)-$AB$2</f>
        <v>811.73621840000078</v>
      </c>
      <c r="BK7062" s="6">
        <f>SUM($R$5:S7064)-$AB$2</f>
        <v>3986.6139957920077</v>
      </c>
      <c r="BL7062" s="6">
        <f>SUM($R$5:T7064)-$AB$2</f>
        <v>11923.808439271997</v>
      </c>
      <c r="BM7062" s="6">
        <f>SUM($R$5:U7064)-$AB$2</f>
        <v>23035.880660144161</v>
      </c>
      <c r="BN7062" s="6">
        <f>SUM($R$5:V7064)-$AB$2</f>
        <v>38910.269547104173</v>
      </c>
      <c r="BO7062" s="6">
        <f>SUM($R$5:W7064)-$AB$2</f>
        <v>57959.536211455612</v>
      </c>
      <c r="BP7062" s="16"/>
    </row>
    <row r="7063" spans="1:68" x14ac:dyDescent="0.45">
      <c r="A7063" s="1">
        <v>2008</v>
      </c>
      <c r="B7063" s="1">
        <v>10</v>
      </c>
      <c r="C7063" s="1">
        <v>21</v>
      </c>
      <c r="D7063" s="1">
        <v>17</v>
      </c>
      <c r="E7063" s="1">
        <v>20.100000000000001</v>
      </c>
      <c r="F7063" s="1">
        <v>147.16999999999999</v>
      </c>
      <c r="G7063" s="4"/>
      <c r="H7063" s="4"/>
      <c r="Q7063" s="1">
        <v>14</v>
      </c>
      <c r="R7063" s="6">
        <f t="shared" si="9426"/>
        <v>0.14053399999999999</v>
      </c>
      <c r="S7063" s="6">
        <f t="shared" si="9427"/>
        <v>0.54527191999999991</v>
      </c>
      <c r="T7063" s="6">
        <f t="shared" si="9428"/>
        <v>1.3631797999999999</v>
      </c>
      <c r="U7063" s="6">
        <f t="shared" si="9429"/>
        <v>1.9084517199999997</v>
      </c>
      <c r="V7063" s="6">
        <f t="shared" si="9430"/>
        <v>2.7263595999999999</v>
      </c>
      <c r="W7063" s="6">
        <f t="shared" si="9431"/>
        <v>3.2716315200000001</v>
      </c>
      <c r="X7063" s="17"/>
      <c r="Y7063" s="17"/>
      <c r="Z7063" s="17"/>
      <c r="AA7063" s="17"/>
      <c r="AB7063" s="17"/>
      <c r="AC7063" s="17"/>
      <c r="AE7063" s="16"/>
      <c r="AF7063" s="16"/>
      <c r="AG7063" s="16"/>
      <c r="AH7063" s="16"/>
      <c r="AI7063" s="16"/>
      <c r="AJ7063" s="16"/>
      <c r="AL7063" s="16"/>
      <c r="AM7063" s="16"/>
      <c r="AN7063" s="16"/>
      <c r="AO7063" s="16"/>
      <c r="AP7063" s="16"/>
      <c r="AQ7063" s="16"/>
      <c r="BI7063" s="1">
        <v>16</v>
      </c>
      <c r="BJ7063" s="6">
        <f>SUM($R$5:R7065)-$AB$2</f>
        <v>811.90806660000078</v>
      </c>
      <c r="BK7063" s="6">
        <f>SUM($R$5:S7065)-$AB$2</f>
        <v>3987.4526150080078</v>
      </c>
      <c r="BL7063" s="6">
        <f>SUM($R$5:T7065)-$AB$2</f>
        <v>11926.313986027997</v>
      </c>
      <c r="BM7063" s="6">
        <f>SUM($R$5:U7065)-$AB$2</f>
        <v>23040.719905456164</v>
      </c>
      <c r="BN7063" s="6">
        <f>SUM($R$5:V7065)-$AB$2</f>
        <v>38918.44264749618</v>
      </c>
      <c r="BO7063" s="6">
        <f>SUM($R$5:W7065)-$AB$2</f>
        <v>57971.709937943619</v>
      </c>
      <c r="BP7063" s="16"/>
    </row>
    <row r="7064" spans="1:68" x14ac:dyDescent="0.45">
      <c r="A7064" s="1">
        <v>2008</v>
      </c>
      <c r="B7064" s="1">
        <v>10</v>
      </c>
      <c r="C7064" s="1">
        <v>21</v>
      </c>
      <c r="D7064" s="1">
        <v>18</v>
      </c>
      <c r="E7064" s="1">
        <v>18.399999999999999</v>
      </c>
      <c r="F7064" s="1">
        <v>1.61</v>
      </c>
      <c r="G7064" s="4"/>
      <c r="H7064" s="4"/>
      <c r="Q7064" s="1">
        <v>15</v>
      </c>
      <c r="R7064" s="6">
        <f t="shared" si="9426"/>
        <v>0.24176139999999999</v>
      </c>
      <c r="S7064" s="6">
        <f t="shared" si="9427"/>
        <v>0.93803423199999991</v>
      </c>
      <c r="T7064" s="6">
        <f t="shared" si="9428"/>
        <v>2.3450855799999997</v>
      </c>
      <c r="U7064" s="6">
        <f t="shared" si="9429"/>
        <v>3.2831198119999998</v>
      </c>
      <c r="V7064" s="6">
        <f t="shared" si="9430"/>
        <v>4.6901711599999993</v>
      </c>
      <c r="W7064" s="6">
        <f t="shared" si="9431"/>
        <v>5.6282053919999999</v>
      </c>
      <c r="X7064" s="17"/>
      <c r="Y7064" s="17"/>
      <c r="Z7064" s="17"/>
      <c r="AA7064" s="17"/>
      <c r="AB7064" s="17"/>
      <c r="AC7064" s="17"/>
      <c r="AE7064" s="16"/>
      <c r="AF7064" s="16"/>
      <c r="AG7064" s="16"/>
      <c r="AH7064" s="16"/>
      <c r="AI7064" s="16"/>
      <c r="AJ7064" s="16"/>
      <c r="AL7064" s="16"/>
      <c r="AM7064" s="16"/>
      <c r="AN7064" s="16"/>
      <c r="AO7064" s="16"/>
      <c r="AP7064" s="16"/>
      <c r="AQ7064" s="16"/>
      <c r="BI7064" s="1">
        <v>17</v>
      </c>
      <c r="BJ7064" s="6">
        <f>SUM($R$5:R7066)-$AB$2</f>
        <v>811.99342520000073</v>
      </c>
      <c r="BK7064" s="6">
        <f>SUM($R$5:S7066)-$AB$2</f>
        <v>3987.8691649760076</v>
      </c>
      <c r="BL7064" s="6">
        <f>SUM($R$5:T7066)-$AB$2</f>
        <v>11927.558514415998</v>
      </c>
      <c r="BM7064" s="6">
        <f>SUM($R$5:U7066)-$AB$2</f>
        <v>23043.123603632164</v>
      </c>
      <c r="BN7064" s="6">
        <f>SUM($R$5:V7066)-$AB$2</f>
        <v>38922.502302512177</v>
      </c>
      <c r="BO7064" s="6">
        <f>SUM($R$5:W7066)-$AB$2</f>
        <v>57977.756741167614</v>
      </c>
      <c r="BP7064" s="16"/>
    </row>
    <row r="7065" spans="1:68" x14ac:dyDescent="0.45">
      <c r="A7065" s="1">
        <v>2008</v>
      </c>
      <c r="B7065" s="1">
        <v>10</v>
      </c>
      <c r="C7065" s="1">
        <v>21</v>
      </c>
      <c r="D7065" s="1">
        <v>19</v>
      </c>
      <c r="E7065" s="1">
        <v>17.7</v>
      </c>
      <c r="F7065" s="1">
        <v>0</v>
      </c>
      <c r="G7065" s="4"/>
      <c r="H7065" s="4"/>
      <c r="Q7065" s="1">
        <v>16</v>
      </c>
      <c r="R7065" s="6">
        <f t="shared" si="9426"/>
        <v>0.17184819999999998</v>
      </c>
      <c r="S7065" s="6">
        <f t="shared" si="9427"/>
        <v>0.66677101599999988</v>
      </c>
      <c r="T7065" s="6">
        <f t="shared" si="9428"/>
        <v>1.6669275399999999</v>
      </c>
      <c r="U7065" s="6">
        <f t="shared" si="9429"/>
        <v>2.3336985559999999</v>
      </c>
      <c r="V7065" s="6">
        <f t="shared" si="9430"/>
        <v>3.3338550799999997</v>
      </c>
      <c r="W7065" s="6">
        <f t="shared" si="9431"/>
        <v>4.0006260959999995</v>
      </c>
      <c r="X7065" s="17"/>
      <c r="Y7065" s="17"/>
      <c r="Z7065" s="17"/>
      <c r="AA7065" s="17"/>
      <c r="AB7065" s="17"/>
      <c r="AC7065" s="17"/>
      <c r="AE7065" s="16"/>
      <c r="AF7065" s="16"/>
      <c r="AG7065" s="16"/>
      <c r="AH7065" s="16"/>
      <c r="AI7065" s="16"/>
      <c r="AJ7065" s="16"/>
      <c r="AL7065" s="16"/>
      <c r="AM7065" s="16"/>
      <c r="AN7065" s="16"/>
      <c r="AO7065" s="16"/>
      <c r="AP7065" s="16"/>
      <c r="AQ7065" s="16"/>
      <c r="BI7065" s="1">
        <v>18</v>
      </c>
      <c r="BJ7065" s="6">
        <f>SUM($R$5:R7067)-$AB$2</f>
        <v>811.99435900000071</v>
      </c>
      <c r="BK7065" s="6">
        <f>SUM($R$5:S7067)-$AB$2</f>
        <v>3987.8737219200075</v>
      </c>
      <c r="BL7065" s="6">
        <f>SUM($R$5:T7067)-$AB$2</f>
        <v>11927.572129219998</v>
      </c>
      <c r="BM7065" s="6">
        <f>SUM($R$5:U7067)-$AB$2</f>
        <v>23043.149899440163</v>
      </c>
      <c r="BN7065" s="6">
        <f>SUM($R$5:V7067)-$AB$2</f>
        <v>38922.546714040182</v>
      </c>
      <c r="BO7065" s="6">
        <f>SUM($R$5:W7067)-$AB$2</f>
        <v>57977.822891559619</v>
      </c>
      <c r="BP7065" s="16"/>
    </row>
    <row r="7066" spans="1:68" x14ac:dyDescent="0.45">
      <c r="A7066" s="1">
        <v>2008</v>
      </c>
      <c r="B7066" s="1">
        <v>10</v>
      </c>
      <c r="C7066" s="1">
        <v>21</v>
      </c>
      <c r="D7066" s="1">
        <v>20</v>
      </c>
      <c r="E7066" s="1">
        <v>17.5</v>
      </c>
      <c r="F7066" s="1">
        <v>0</v>
      </c>
      <c r="G7066" s="4"/>
      <c r="H7066" s="4"/>
      <c r="Q7066" s="1">
        <v>17</v>
      </c>
      <c r="R7066" s="6">
        <f t="shared" si="9426"/>
        <v>8.5358599999999979E-2</v>
      </c>
      <c r="S7066" s="6">
        <f t="shared" si="9427"/>
        <v>0.33119136799999987</v>
      </c>
      <c r="T7066" s="6">
        <f t="shared" si="9428"/>
        <v>0.82797841999999977</v>
      </c>
      <c r="U7066" s="6">
        <f t="shared" si="9429"/>
        <v>1.1591697879999996</v>
      </c>
      <c r="V7066" s="6">
        <f t="shared" si="9430"/>
        <v>1.6559568399999995</v>
      </c>
      <c r="W7066" s="6">
        <f t="shared" si="9431"/>
        <v>1.9871482079999996</v>
      </c>
      <c r="X7066" s="17"/>
      <c r="Y7066" s="17"/>
      <c r="Z7066" s="17"/>
      <c r="AA7066" s="17"/>
      <c r="AB7066" s="17"/>
      <c r="AC7066" s="17"/>
      <c r="AE7066" s="16"/>
      <c r="AF7066" s="16"/>
      <c r="AG7066" s="16"/>
      <c r="AH7066" s="16"/>
      <c r="AI7066" s="16"/>
      <c r="AJ7066" s="16"/>
      <c r="AL7066" s="16"/>
      <c r="AM7066" s="16"/>
      <c r="AN7066" s="16"/>
      <c r="AO7066" s="16"/>
      <c r="AP7066" s="16"/>
      <c r="AQ7066" s="16"/>
      <c r="BI7066" s="1">
        <v>19</v>
      </c>
      <c r="BJ7066" s="6">
        <f>SUM($R$5:R7068)-$AB$2</f>
        <v>811.99435900000071</v>
      </c>
      <c r="BK7066" s="6">
        <f>SUM($R$5:S7068)-$AB$2</f>
        <v>3987.8737219200075</v>
      </c>
      <c r="BL7066" s="6">
        <f>SUM($R$5:T7068)-$AB$2</f>
        <v>11927.572129219998</v>
      </c>
      <c r="BM7066" s="6">
        <f>SUM($R$5:U7068)-$AB$2</f>
        <v>23043.149899440163</v>
      </c>
      <c r="BN7066" s="6">
        <f>SUM($R$5:V7068)-$AB$2</f>
        <v>38922.546714040182</v>
      </c>
      <c r="BO7066" s="6">
        <f>SUM($R$5:W7068)-$AB$2</f>
        <v>57977.822891559619</v>
      </c>
      <c r="BP7066" s="16"/>
    </row>
    <row r="7067" spans="1:68" x14ac:dyDescent="0.45">
      <c r="A7067" s="1">
        <v>2008</v>
      </c>
      <c r="B7067" s="1">
        <v>10</v>
      </c>
      <c r="C7067" s="1">
        <v>21</v>
      </c>
      <c r="D7067" s="1">
        <v>21</v>
      </c>
      <c r="E7067" s="1">
        <v>16.899999999999999</v>
      </c>
      <c r="F7067" s="1">
        <v>0</v>
      </c>
      <c r="G7067" s="4"/>
      <c r="H7067" s="4"/>
      <c r="Q7067" s="1">
        <v>18</v>
      </c>
      <c r="R7067" s="6">
        <f t="shared" si="9426"/>
        <v>9.3379999999999993E-4</v>
      </c>
      <c r="S7067" s="6">
        <f t="shared" si="9427"/>
        <v>3.623144E-3</v>
      </c>
      <c r="T7067" s="6">
        <f t="shared" si="9428"/>
        <v>9.0578599999999992E-3</v>
      </c>
      <c r="U7067" s="6">
        <f t="shared" si="9429"/>
        <v>1.2681003999999999E-2</v>
      </c>
      <c r="V7067" s="6">
        <f t="shared" si="9430"/>
        <v>1.8115719999999998E-2</v>
      </c>
      <c r="W7067" s="6">
        <f t="shared" si="9431"/>
        <v>2.1738864E-2</v>
      </c>
      <c r="X7067" s="17"/>
      <c r="Y7067" s="17"/>
      <c r="Z7067" s="17"/>
      <c r="AA7067" s="17"/>
      <c r="AB7067" s="17"/>
      <c r="AC7067" s="17"/>
      <c r="AE7067" s="16"/>
      <c r="AF7067" s="16"/>
      <c r="AG7067" s="16"/>
      <c r="AH7067" s="16"/>
      <c r="AI7067" s="16"/>
      <c r="AJ7067" s="16"/>
      <c r="AL7067" s="16"/>
      <c r="AM7067" s="16"/>
      <c r="AN7067" s="16"/>
      <c r="AO7067" s="16"/>
      <c r="AP7067" s="16"/>
      <c r="AQ7067" s="16"/>
      <c r="BI7067" s="1">
        <v>20</v>
      </c>
      <c r="BJ7067" s="6">
        <f>SUM($R$5:R7069)-$AB$2</f>
        <v>811.99435900000071</v>
      </c>
      <c r="BK7067" s="6">
        <f>SUM($R$5:S7069)-$AB$2</f>
        <v>3987.8737219200075</v>
      </c>
      <c r="BL7067" s="6">
        <f>SUM($R$5:T7069)-$AB$2</f>
        <v>11927.572129219998</v>
      </c>
      <c r="BM7067" s="6">
        <f>SUM($R$5:U7069)-$AB$2</f>
        <v>23043.149899440163</v>
      </c>
      <c r="BN7067" s="6">
        <f>SUM($R$5:V7069)-$AB$2</f>
        <v>38922.546714040182</v>
      </c>
      <c r="BO7067" s="6">
        <f>SUM($R$5:W7069)-$AB$2</f>
        <v>57977.822891559619</v>
      </c>
      <c r="BP7067" s="16"/>
    </row>
    <row r="7068" spans="1:68" x14ac:dyDescent="0.45">
      <c r="A7068" s="1">
        <v>2008</v>
      </c>
      <c r="B7068" s="1">
        <v>10</v>
      </c>
      <c r="C7068" s="1">
        <v>21</v>
      </c>
      <c r="D7068" s="1">
        <v>22</v>
      </c>
      <c r="E7068" s="1">
        <v>15.4</v>
      </c>
      <c r="F7068" s="1">
        <v>0</v>
      </c>
      <c r="G7068" s="4"/>
      <c r="H7068" s="4"/>
      <c r="Q7068" s="1">
        <v>19</v>
      </c>
      <c r="R7068" s="6">
        <f t="shared" si="9426"/>
        <v>0</v>
      </c>
      <c r="S7068" s="6">
        <f t="shared" si="9427"/>
        <v>0</v>
      </c>
      <c r="T7068" s="6">
        <f t="shared" si="9428"/>
        <v>0</v>
      </c>
      <c r="U7068" s="6">
        <f t="shared" si="9429"/>
        <v>0</v>
      </c>
      <c r="V7068" s="6">
        <f t="shared" si="9430"/>
        <v>0</v>
      </c>
      <c r="W7068" s="6">
        <f t="shared" si="9431"/>
        <v>0</v>
      </c>
      <c r="X7068" s="17"/>
      <c r="Y7068" s="17"/>
      <c r="Z7068" s="17"/>
      <c r="AA7068" s="17"/>
      <c r="AB7068" s="17"/>
      <c r="AC7068" s="17"/>
      <c r="AE7068" s="16"/>
      <c r="AF7068" s="16"/>
      <c r="AG7068" s="16"/>
      <c r="AH7068" s="16"/>
      <c r="AI7068" s="16"/>
      <c r="AJ7068" s="16"/>
      <c r="AL7068" s="16"/>
      <c r="AM7068" s="16"/>
      <c r="AN7068" s="16"/>
      <c r="AO7068" s="16"/>
      <c r="AP7068" s="16"/>
      <c r="AQ7068" s="16"/>
      <c r="BI7068" s="1">
        <v>21</v>
      </c>
      <c r="BJ7068" s="6">
        <f>SUM($R$5:R7070)-$AB$2</f>
        <v>811.99435900000071</v>
      </c>
      <c r="BK7068" s="6">
        <f>SUM($R$5:S7070)-$AB$2</f>
        <v>3987.8737219200075</v>
      </c>
      <c r="BL7068" s="6">
        <f>SUM($R$5:T7070)-$AB$2</f>
        <v>11927.572129219998</v>
      </c>
      <c r="BM7068" s="6">
        <f>SUM($R$5:U7070)-$AB$2</f>
        <v>23043.149899440163</v>
      </c>
      <c r="BN7068" s="6">
        <f>SUM($R$5:V7070)-$AB$2</f>
        <v>38922.546714040182</v>
      </c>
      <c r="BO7068" s="6">
        <f>SUM($R$5:W7070)-$AB$2</f>
        <v>57977.822891559619</v>
      </c>
      <c r="BP7068" s="16"/>
    </row>
    <row r="7069" spans="1:68" x14ac:dyDescent="0.45">
      <c r="A7069" s="1">
        <v>2008</v>
      </c>
      <c r="B7069" s="1">
        <v>10</v>
      </c>
      <c r="C7069" s="1">
        <v>21</v>
      </c>
      <c r="D7069" s="1">
        <v>23</v>
      </c>
      <c r="E7069" s="1">
        <v>14.7</v>
      </c>
      <c r="F7069" s="1">
        <v>0</v>
      </c>
      <c r="G7069" s="4"/>
      <c r="H7069" s="4"/>
      <c r="Q7069" s="1">
        <v>20</v>
      </c>
      <c r="R7069" s="6">
        <f t="shared" si="9426"/>
        <v>0</v>
      </c>
      <c r="S7069" s="6">
        <f t="shared" si="9427"/>
        <v>0</v>
      </c>
      <c r="T7069" s="6">
        <f t="shared" si="9428"/>
        <v>0</v>
      </c>
      <c r="U7069" s="6">
        <f t="shared" si="9429"/>
        <v>0</v>
      </c>
      <c r="V7069" s="6">
        <f t="shared" si="9430"/>
        <v>0</v>
      </c>
      <c r="W7069" s="6">
        <f t="shared" si="9431"/>
        <v>0</v>
      </c>
      <c r="X7069" s="17"/>
      <c r="Y7069" s="17"/>
      <c r="Z7069" s="17"/>
      <c r="AA7069" s="17"/>
      <c r="AB7069" s="17"/>
      <c r="AC7069" s="17"/>
      <c r="AE7069" s="16"/>
      <c r="AF7069" s="16"/>
      <c r="AG7069" s="16"/>
      <c r="AH7069" s="16"/>
      <c r="AI7069" s="16"/>
      <c r="AJ7069" s="16"/>
      <c r="AL7069" s="16"/>
      <c r="AM7069" s="16"/>
      <c r="AN7069" s="16"/>
      <c r="AO7069" s="16"/>
      <c r="AP7069" s="16"/>
      <c r="AQ7069" s="16"/>
      <c r="BI7069" s="1">
        <v>22</v>
      </c>
      <c r="BJ7069" s="6">
        <f>SUM($R$5:R7071)-$AB$2</f>
        <v>811.99435900000071</v>
      </c>
      <c r="BK7069" s="6">
        <f>SUM($R$5:S7071)-$AB$2</f>
        <v>3987.8737219200075</v>
      </c>
      <c r="BL7069" s="6">
        <f>SUM($R$5:T7071)-$AB$2</f>
        <v>11927.572129219998</v>
      </c>
      <c r="BM7069" s="6">
        <f>SUM($R$5:U7071)-$AB$2</f>
        <v>23043.149899440163</v>
      </c>
      <c r="BN7069" s="6">
        <f>SUM($R$5:V7071)-$AB$2</f>
        <v>38922.546714040182</v>
      </c>
      <c r="BO7069" s="6">
        <f>SUM($R$5:W7071)-$AB$2</f>
        <v>57977.822891559619</v>
      </c>
      <c r="BP7069" s="16"/>
    </row>
    <row r="7070" spans="1:68" x14ac:dyDescent="0.45">
      <c r="A7070" s="1">
        <v>2008</v>
      </c>
      <c r="B7070" s="1">
        <v>10</v>
      </c>
      <c r="C7070" s="1">
        <v>22</v>
      </c>
      <c r="D7070" s="1">
        <v>0</v>
      </c>
      <c r="E7070" s="1">
        <v>14.3</v>
      </c>
      <c r="F7070" s="1">
        <v>0</v>
      </c>
      <c r="G7070" s="4"/>
      <c r="H7070" s="4"/>
      <c r="Q7070" s="1">
        <v>21</v>
      </c>
      <c r="R7070" s="6">
        <f t="shared" si="9426"/>
        <v>0</v>
      </c>
      <c r="S7070" s="6">
        <f t="shared" si="9427"/>
        <v>0</v>
      </c>
      <c r="T7070" s="6">
        <f t="shared" si="9428"/>
        <v>0</v>
      </c>
      <c r="U7070" s="6">
        <f t="shared" si="9429"/>
        <v>0</v>
      </c>
      <c r="V7070" s="6">
        <f t="shared" si="9430"/>
        <v>0</v>
      </c>
      <c r="W7070" s="6">
        <f t="shared" si="9431"/>
        <v>0</v>
      </c>
      <c r="X7070" s="17"/>
      <c r="Y7070" s="17"/>
      <c r="Z7070" s="17"/>
      <c r="AA7070" s="17"/>
      <c r="AB7070" s="17"/>
      <c r="AC7070" s="17"/>
      <c r="AE7070" s="16"/>
      <c r="AF7070" s="16"/>
      <c r="AG7070" s="16"/>
      <c r="AH7070" s="16"/>
      <c r="AI7070" s="16"/>
      <c r="AJ7070" s="16"/>
      <c r="AL7070" s="16"/>
      <c r="AM7070" s="16"/>
      <c r="AN7070" s="16"/>
      <c r="AO7070" s="16"/>
      <c r="AP7070" s="16"/>
      <c r="AQ7070" s="16"/>
      <c r="BI7070" s="1">
        <v>23</v>
      </c>
      <c r="BJ7070" s="6">
        <f>SUM($R$5:R7072)-$AB$2</f>
        <v>811.99435900000071</v>
      </c>
      <c r="BK7070" s="6">
        <f>SUM($R$5:S7072)-$AB$2</f>
        <v>3987.8737219200075</v>
      </c>
      <c r="BL7070" s="6">
        <f>SUM($R$5:T7072)-$AB$2</f>
        <v>11927.572129219998</v>
      </c>
      <c r="BM7070" s="6">
        <f>SUM($R$5:U7072)-$AB$2</f>
        <v>23043.149899440163</v>
      </c>
      <c r="BN7070" s="6">
        <f>SUM($R$5:V7072)-$AB$2</f>
        <v>38922.546714040182</v>
      </c>
      <c r="BO7070" s="6">
        <f>SUM($R$5:W7072)-$AB$2</f>
        <v>57977.822891559619</v>
      </c>
      <c r="BP7070" s="16"/>
    </row>
    <row r="7071" spans="1:68" x14ac:dyDescent="0.45">
      <c r="A7071" s="1">
        <v>2008</v>
      </c>
      <c r="B7071" s="1">
        <v>10</v>
      </c>
      <c r="C7071" s="1">
        <v>22</v>
      </c>
      <c r="D7071" s="1">
        <v>1</v>
      </c>
      <c r="E7071" s="1">
        <v>14.3</v>
      </c>
      <c r="F7071" s="1">
        <v>0</v>
      </c>
      <c r="G7071" s="4"/>
      <c r="H7071" s="4"/>
      <c r="Q7071" s="1">
        <v>22</v>
      </c>
      <c r="R7071" s="6">
        <f t="shared" si="9426"/>
        <v>0</v>
      </c>
      <c r="S7071" s="6">
        <f t="shared" si="9427"/>
        <v>0</v>
      </c>
      <c r="T7071" s="6">
        <f t="shared" si="9428"/>
        <v>0</v>
      </c>
      <c r="U7071" s="6">
        <f t="shared" si="9429"/>
        <v>0</v>
      </c>
      <c r="V7071" s="6">
        <f t="shared" si="9430"/>
        <v>0</v>
      </c>
      <c r="W7071" s="6">
        <f t="shared" si="9431"/>
        <v>0</v>
      </c>
      <c r="X7071" s="17"/>
      <c r="Y7071" s="17"/>
      <c r="Z7071" s="17"/>
      <c r="AA7071" s="17"/>
      <c r="AB7071" s="17"/>
      <c r="AC7071" s="17"/>
      <c r="AE7071" s="16"/>
      <c r="AF7071" s="16"/>
      <c r="AG7071" s="16"/>
      <c r="AH7071" s="16"/>
      <c r="AI7071" s="16"/>
      <c r="AJ7071" s="16"/>
      <c r="AL7071" s="16"/>
      <c r="AM7071" s="16"/>
      <c r="AN7071" s="16"/>
      <c r="AO7071" s="16"/>
      <c r="AP7071" s="16"/>
      <c r="AQ7071" s="16"/>
      <c r="BI7071" s="1">
        <v>0</v>
      </c>
      <c r="BJ7071" s="6">
        <f t="shared" ref="BJ7071" si="9492">R7073-$AB$2</f>
        <v>-6.53125</v>
      </c>
      <c r="BK7071" s="6">
        <f t="shared" ref="BK7071" si="9493">S7073-$AB$2</f>
        <v>-6.53125</v>
      </c>
      <c r="BL7071" s="6">
        <f t="shared" ref="BL7071" si="9494">T7073-$AB$2</f>
        <v>-6.53125</v>
      </c>
      <c r="BM7071" s="6">
        <f t="shared" ref="BM7071" si="9495">U7073-$AB$2</f>
        <v>-6.53125</v>
      </c>
      <c r="BN7071" s="6">
        <f t="shared" ref="BN7071" si="9496">V7073-$AB$2</f>
        <v>-6.53125</v>
      </c>
      <c r="BO7071" s="6">
        <f t="shared" ref="BO7071" si="9497">W7073-$AB$2</f>
        <v>-6.53125</v>
      </c>
      <c r="BP7071" s="16">
        <v>296</v>
      </c>
    </row>
    <row r="7072" spans="1:68" x14ac:dyDescent="0.45">
      <c r="A7072" s="1">
        <v>2008</v>
      </c>
      <c r="B7072" s="1">
        <v>10</v>
      </c>
      <c r="C7072" s="1">
        <v>22</v>
      </c>
      <c r="D7072" s="1">
        <v>2</v>
      </c>
      <c r="E7072" s="1">
        <v>14.7</v>
      </c>
      <c r="F7072" s="1">
        <v>0</v>
      </c>
      <c r="G7072" s="4"/>
      <c r="H7072" s="4"/>
      <c r="Q7072" s="1">
        <v>23</v>
      </c>
      <c r="R7072" s="6">
        <f t="shared" si="9426"/>
        <v>0</v>
      </c>
      <c r="S7072" s="6">
        <f t="shared" si="9427"/>
        <v>0</v>
      </c>
      <c r="T7072" s="6">
        <f t="shared" si="9428"/>
        <v>0</v>
      </c>
      <c r="U7072" s="6">
        <f t="shared" si="9429"/>
        <v>0</v>
      </c>
      <c r="V7072" s="6">
        <f t="shared" si="9430"/>
        <v>0</v>
      </c>
      <c r="W7072" s="6">
        <f t="shared" si="9431"/>
        <v>0</v>
      </c>
      <c r="X7072" s="17"/>
      <c r="Y7072" s="17"/>
      <c r="Z7072" s="17"/>
      <c r="AA7072" s="17"/>
      <c r="AB7072" s="17"/>
      <c r="AC7072" s="17"/>
      <c r="AE7072" s="16"/>
      <c r="AF7072" s="16"/>
      <c r="AG7072" s="16"/>
      <c r="AH7072" s="16"/>
      <c r="AI7072" s="16"/>
      <c r="AJ7072" s="16"/>
      <c r="AL7072" s="16"/>
      <c r="AM7072" s="16"/>
      <c r="AN7072" s="16"/>
      <c r="AO7072" s="16"/>
      <c r="AP7072" s="16"/>
      <c r="AQ7072" s="16"/>
      <c r="BI7072" s="1">
        <v>1</v>
      </c>
      <c r="BJ7072" s="6">
        <f>SUM($R$5:R7074)-$AB$2</f>
        <v>811.99435900000071</v>
      </c>
      <c r="BK7072" s="6">
        <f>SUM($R$5:S7074)-$AB$2</f>
        <v>3987.8737219200075</v>
      </c>
      <c r="BL7072" s="6">
        <f>SUM($R$5:T7074)-$AB$2</f>
        <v>11927.572129219998</v>
      </c>
      <c r="BM7072" s="6">
        <f>SUM($R$5:U7074)-$AB$2</f>
        <v>23043.149899440163</v>
      </c>
      <c r="BN7072" s="6">
        <f>SUM($R$5:V7074)-$AB$2</f>
        <v>38922.546714040182</v>
      </c>
      <c r="BO7072" s="6">
        <f>SUM($R$5:W7074)-$AB$2</f>
        <v>57977.822891559619</v>
      </c>
      <c r="BP7072" s="16"/>
    </row>
    <row r="7073" spans="1:68" x14ac:dyDescent="0.45">
      <c r="A7073" s="1">
        <v>2008</v>
      </c>
      <c r="B7073" s="1">
        <v>10</v>
      </c>
      <c r="C7073" s="1">
        <v>22</v>
      </c>
      <c r="D7073" s="1">
        <v>3</v>
      </c>
      <c r="E7073" s="1">
        <v>14.8</v>
      </c>
      <c r="F7073" s="1">
        <v>0</v>
      </c>
      <c r="G7073" s="4"/>
      <c r="H7073" s="4"/>
      <c r="Q7073" s="1">
        <v>0</v>
      </c>
      <c r="R7073" s="6">
        <f t="shared" si="9426"/>
        <v>0</v>
      </c>
      <c r="S7073" s="6">
        <f t="shared" si="9427"/>
        <v>0</v>
      </c>
      <c r="T7073" s="6">
        <f t="shared" si="9428"/>
        <v>0</v>
      </c>
      <c r="U7073" s="6">
        <f t="shared" si="9429"/>
        <v>0</v>
      </c>
      <c r="V7073" s="6">
        <f t="shared" si="9430"/>
        <v>0</v>
      </c>
      <c r="W7073" s="6">
        <f t="shared" si="9431"/>
        <v>0</v>
      </c>
      <c r="X7073" s="17"/>
      <c r="Y7073" s="17"/>
      <c r="Z7073" s="17"/>
      <c r="AA7073" s="17"/>
      <c r="AB7073" s="17"/>
      <c r="AC7073" s="17"/>
      <c r="AE7073" s="16"/>
      <c r="AF7073" s="16"/>
      <c r="AG7073" s="16"/>
      <c r="AH7073" s="16"/>
      <c r="AI7073" s="16"/>
      <c r="AJ7073" s="16"/>
      <c r="AL7073" s="16"/>
      <c r="AM7073" s="16"/>
      <c r="AN7073" s="16"/>
      <c r="AO7073" s="16"/>
      <c r="AP7073" s="16"/>
      <c r="AQ7073" s="16"/>
      <c r="BI7073" s="1">
        <v>2</v>
      </c>
      <c r="BJ7073" s="6">
        <f>SUM($R$5:R7075)-$AB$2</f>
        <v>811.99435900000071</v>
      </c>
      <c r="BK7073" s="6">
        <f>SUM($R$5:S7075)-$AB$2</f>
        <v>3987.8737219200075</v>
      </c>
      <c r="BL7073" s="6">
        <f>SUM($R$5:T7075)-$AB$2</f>
        <v>11927.572129219998</v>
      </c>
      <c r="BM7073" s="6">
        <f>SUM($R$5:U7075)-$AB$2</f>
        <v>23043.149899440163</v>
      </c>
      <c r="BN7073" s="6">
        <f>SUM($R$5:V7075)-$AB$2</f>
        <v>38922.546714040182</v>
      </c>
      <c r="BO7073" s="6">
        <f>SUM($R$5:W7075)-$AB$2</f>
        <v>57977.822891559619</v>
      </c>
      <c r="BP7073" s="16"/>
    </row>
    <row r="7074" spans="1:68" x14ac:dyDescent="0.45">
      <c r="A7074" s="1">
        <v>2008</v>
      </c>
      <c r="B7074" s="1">
        <v>10</v>
      </c>
      <c r="C7074" s="1">
        <v>22</v>
      </c>
      <c r="D7074" s="1">
        <v>4</v>
      </c>
      <c r="E7074" s="1">
        <v>14.6</v>
      </c>
      <c r="F7074" s="1">
        <v>0</v>
      </c>
      <c r="G7074" s="4"/>
      <c r="H7074" s="4"/>
      <c r="Q7074" s="1">
        <v>1</v>
      </c>
      <c r="R7074" s="6">
        <f t="shared" si="9426"/>
        <v>0</v>
      </c>
      <c r="S7074" s="6">
        <f t="shared" si="9427"/>
        <v>0</v>
      </c>
      <c r="T7074" s="6">
        <f t="shared" si="9428"/>
        <v>0</v>
      </c>
      <c r="U7074" s="6">
        <f t="shared" si="9429"/>
        <v>0</v>
      </c>
      <c r="V7074" s="6">
        <f t="shared" si="9430"/>
        <v>0</v>
      </c>
      <c r="W7074" s="6">
        <f t="shared" si="9431"/>
        <v>0</v>
      </c>
      <c r="X7074" s="17"/>
      <c r="Y7074" s="17"/>
      <c r="Z7074" s="17"/>
      <c r="AA7074" s="17"/>
      <c r="AB7074" s="17"/>
      <c r="AC7074" s="17"/>
      <c r="AE7074" s="16"/>
      <c r="AF7074" s="16"/>
      <c r="AG7074" s="16"/>
      <c r="AH7074" s="16"/>
      <c r="AI7074" s="16"/>
      <c r="AJ7074" s="16"/>
      <c r="AL7074" s="16"/>
      <c r="AM7074" s="16"/>
      <c r="AN7074" s="16"/>
      <c r="AO7074" s="16"/>
      <c r="AP7074" s="16"/>
      <c r="AQ7074" s="16"/>
      <c r="BI7074" s="1">
        <v>3</v>
      </c>
      <c r="BJ7074" s="6">
        <f>SUM($R$5:R7076)-$AB$2</f>
        <v>811.99435900000071</v>
      </c>
      <c r="BK7074" s="6">
        <f>SUM($R$5:S7076)-$AB$2</f>
        <v>3987.8737219200075</v>
      </c>
      <c r="BL7074" s="6">
        <f>SUM($R$5:T7076)-$AB$2</f>
        <v>11927.572129219998</v>
      </c>
      <c r="BM7074" s="6">
        <f>SUM($R$5:U7076)-$AB$2</f>
        <v>23043.149899440163</v>
      </c>
      <c r="BN7074" s="6">
        <f>SUM($R$5:V7076)-$AB$2</f>
        <v>38922.546714040182</v>
      </c>
      <c r="BO7074" s="6">
        <f>SUM($R$5:W7076)-$AB$2</f>
        <v>57977.822891559619</v>
      </c>
      <c r="BP7074" s="16"/>
    </row>
    <row r="7075" spans="1:68" x14ac:dyDescent="0.45">
      <c r="A7075" s="1">
        <v>2008</v>
      </c>
      <c r="B7075" s="1">
        <v>10</v>
      </c>
      <c r="C7075" s="1">
        <v>22</v>
      </c>
      <c r="D7075" s="1">
        <v>5</v>
      </c>
      <c r="E7075" s="1">
        <v>14.3</v>
      </c>
      <c r="F7075" s="1">
        <v>0</v>
      </c>
      <c r="G7075" s="4"/>
      <c r="H7075" s="4"/>
      <c r="Q7075" s="1">
        <v>2</v>
      </c>
      <c r="R7075" s="6">
        <f t="shared" si="9426"/>
        <v>0</v>
      </c>
      <c r="S7075" s="6">
        <f t="shared" si="9427"/>
        <v>0</v>
      </c>
      <c r="T7075" s="6">
        <f t="shared" si="9428"/>
        <v>0</v>
      </c>
      <c r="U7075" s="6">
        <f t="shared" si="9429"/>
        <v>0</v>
      </c>
      <c r="V7075" s="6">
        <f t="shared" si="9430"/>
        <v>0</v>
      </c>
      <c r="W7075" s="6">
        <f t="shared" si="9431"/>
        <v>0</v>
      </c>
      <c r="X7075" s="17"/>
      <c r="Y7075" s="17"/>
      <c r="Z7075" s="17"/>
      <c r="AA7075" s="17"/>
      <c r="AB7075" s="17"/>
      <c r="AC7075" s="17"/>
      <c r="AE7075" s="16"/>
      <c r="AF7075" s="16"/>
      <c r="AG7075" s="16"/>
      <c r="AH7075" s="16"/>
      <c r="AI7075" s="16"/>
      <c r="AJ7075" s="16"/>
      <c r="AL7075" s="16"/>
      <c r="AM7075" s="16"/>
      <c r="AN7075" s="16"/>
      <c r="AO7075" s="16"/>
      <c r="AP7075" s="16"/>
      <c r="AQ7075" s="16"/>
      <c r="BI7075" s="1">
        <v>4</v>
      </c>
      <c r="BJ7075" s="6">
        <f>SUM($R$5:R7077)-$AB$2</f>
        <v>811.99435900000071</v>
      </c>
      <c r="BK7075" s="6">
        <f>SUM($R$5:S7077)-$AB$2</f>
        <v>3987.8737219200075</v>
      </c>
      <c r="BL7075" s="6">
        <f>SUM($R$5:T7077)-$AB$2</f>
        <v>11927.572129219998</v>
      </c>
      <c r="BM7075" s="6">
        <f>SUM($R$5:U7077)-$AB$2</f>
        <v>23043.149899440163</v>
      </c>
      <c r="BN7075" s="6">
        <f>SUM($R$5:V7077)-$AB$2</f>
        <v>38922.546714040182</v>
      </c>
      <c r="BO7075" s="6">
        <f>SUM($R$5:W7077)-$AB$2</f>
        <v>57977.822891559619</v>
      </c>
      <c r="BP7075" s="16"/>
    </row>
    <row r="7076" spans="1:68" x14ac:dyDescent="0.45">
      <c r="A7076" s="1">
        <v>2008</v>
      </c>
      <c r="B7076" s="1">
        <v>10</v>
      </c>
      <c r="C7076" s="1">
        <v>22</v>
      </c>
      <c r="D7076" s="1">
        <v>6</v>
      </c>
      <c r="E7076" s="1">
        <v>14.1</v>
      </c>
      <c r="F7076" s="1">
        <v>0</v>
      </c>
      <c r="G7076" s="4"/>
      <c r="H7076" s="4"/>
      <c r="Q7076" s="1">
        <v>3</v>
      </c>
      <c r="R7076" s="6">
        <f t="shared" si="9426"/>
        <v>0</v>
      </c>
      <c r="S7076" s="6">
        <f t="shared" si="9427"/>
        <v>0</v>
      </c>
      <c r="T7076" s="6">
        <f t="shared" si="9428"/>
        <v>0</v>
      </c>
      <c r="U7076" s="6">
        <f t="shared" si="9429"/>
        <v>0</v>
      </c>
      <c r="V7076" s="6">
        <f t="shared" si="9430"/>
        <v>0</v>
      </c>
      <c r="W7076" s="6">
        <f t="shared" si="9431"/>
        <v>0</v>
      </c>
      <c r="X7076" s="17"/>
      <c r="Y7076" s="17"/>
      <c r="Z7076" s="17"/>
      <c r="AA7076" s="17"/>
      <c r="AB7076" s="17"/>
      <c r="AC7076" s="17"/>
      <c r="AE7076" s="16"/>
      <c r="AF7076" s="16"/>
      <c r="AG7076" s="16"/>
      <c r="AH7076" s="16"/>
      <c r="AI7076" s="16"/>
      <c r="AJ7076" s="16"/>
      <c r="AL7076" s="16"/>
      <c r="AM7076" s="16"/>
      <c r="AN7076" s="16"/>
      <c r="AO7076" s="16"/>
      <c r="AP7076" s="16"/>
      <c r="AQ7076" s="16"/>
      <c r="BI7076" s="1">
        <v>5</v>
      </c>
      <c r="BJ7076" s="6">
        <f>SUM($R$5:R7078)-$AB$2</f>
        <v>811.99435900000071</v>
      </c>
      <c r="BK7076" s="6">
        <f>SUM($R$5:S7078)-$AB$2</f>
        <v>3987.8737219200075</v>
      </c>
      <c r="BL7076" s="6">
        <f>SUM($R$5:T7078)-$AB$2</f>
        <v>11927.572129219998</v>
      </c>
      <c r="BM7076" s="6">
        <f>SUM($R$5:U7078)-$AB$2</f>
        <v>23043.149899440163</v>
      </c>
      <c r="BN7076" s="6">
        <f>SUM($R$5:V7078)-$AB$2</f>
        <v>38922.546714040182</v>
      </c>
      <c r="BO7076" s="6">
        <f>SUM($R$5:W7078)-$AB$2</f>
        <v>57977.822891559619</v>
      </c>
      <c r="BP7076" s="16"/>
    </row>
    <row r="7077" spans="1:68" x14ac:dyDescent="0.45">
      <c r="A7077" s="1">
        <v>2008</v>
      </c>
      <c r="B7077" s="1">
        <v>10</v>
      </c>
      <c r="C7077" s="1">
        <v>22</v>
      </c>
      <c r="D7077" s="1">
        <v>7</v>
      </c>
      <c r="E7077" s="1">
        <v>13.8</v>
      </c>
      <c r="F7077" s="1">
        <v>0</v>
      </c>
      <c r="G7077" s="4"/>
      <c r="H7077" s="4"/>
      <c r="Q7077" s="1">
        <v>4</v>
      </c>
      <c r="R7077" s="6">
        <f t="shared" si="9426"/>
        <v>0</v>
      </c>
      <c r="S7077" s="6">
        <f t="shared" si="9427"/>
        <v>0</v>
      </c>
      <c r="T7077" s="6">
        <f t="shared" si="9428"/>
        <v>0</v>
      </c>
      <c r="U7077" s="6">
        <f t="shared" si="9429"/>
        <v>0</v>
      </c>
      <c r="V7077" s="6">
        <f t="shared" si="9430"/>
        <v>0</v>
      </c>
      <c r="W7077" s="6">
        <f t="shared" si="9431"/>
        <v>0</v>
      </c>
      <c r="X7077" s="17"/>
      <c r="Y7077" s="17"/>
      <c r="Z7077" s="17"/>
      <c r="AA7077" s="17"/>
      <c r="AB7077" s="17"/>
      <c r="AC7077" s="17"/>
      <c r="AE7077" s="16"/>
      <c r="AF7077" s="16"/>
      <c r="AG7077" s="16"/>
      <c r="AH7077" s="16"/>
      <c r="AI7077" s="16"/>
      <c r="AJ7077" s="16"/>
      <c r="AL7077" s="16"/>
      <c r="AM7077" s="16"/>
      <c r="AN7077" s="16"/>
      <c r="AO7077" s="16"/>
      <c r="AP7077" s="16"/>
      <c r="AQ7077" s="16"/>
      <c r="BI7077" s="1">
        <v>6</v>
      </c>
      <c r="BJ7077" s="6">
        <f>SUM($R$5:R7079)-$AB$2</f>
        <v>811.99435900000071</v>
      </c>
      <c r="BK7077" s="6">
        <f>SUM($R$5:S7079)-$AB$2</f>
        <v>3987.8737219200075</v>
      </c>
      <c r="BL7077" s="6">
        <f>SUM($R$5:T7079)-$AB$2</f>
        <v>11927.572129219998</v>
      </c>
      <c r="BM7077" s="6">
        <f>SUM($R$5:U7079)-$AB$2</f>
        <v>23043.149899440163</v>
      </c>
      <c r="BN7077" s="6">
        <f>SUM($R$5:V7079)-$AB$2</f>
        <v>38922.546714040182</v>
      </c>
      <c r="BO7077" s="6">
        <f>SUM($R$5:W7079)-$AB$2</f>
        <v>57977.822891559619</v>
      </c>
      <c r="BP7077" s="16"/>
    </row>
    <row r="7078" spans="1:68" x14ac:dyDescent="0.45">
      <c r="A7078" s="1">
        <v>2008</v>
      </c>
      <c r="B7078" s="1">
        <v>10</v>
      </c>
      <c r="C7078" s="1">
        <v>22</v>
      </c>
      <c r="D7078" s="1">
        <v>8</v>
      </c>
      <c r="E7078" s="1">
        <v>13.8</v>
      </c>
      <c r="F7078" s="1">
        <v>36.89</v>
      </c>
      <c r="G7078" s="4"/>
      <c r="H7078" s="4"/>
      <c r="Q7078" s="1">
        <v>5</v>
      </c>
      <c r="R7078" s="6">
        <f t="shared" ref="R7078:R7141" si="9498">$AX$2*F7075*$R$4/1000</f>
        <v>0</v>
      </c>
      <c r="S7078" s="6">
        <f t="shared" ref="S7078:S7141" si="9499">$AX$2*F7075*($S$4*$AU$2)/1000</f>
        <v>0</v>
      </c>
      <c r="T7078" s="6">
        <f t="shared" ref="T7078:T7141" si="9500">$AX$2*F7075*($T$4*$AU$2)/1000</f>
        <v>0</v>
      </c>
      <c r="U7078" s="6">
        <f t="shared" ref="U7078:U7141" si="9501">$AX$2*F7075*($U$4*$AU$2)/1000</f>
        <v>0</v>
      </c>
      <c r="V7078" s="6">
        <f t="shared" ref="V7078:V7141" si="9502">$AX$2*F7075*($V$4*$AU$2)/1000</f>
        <v>0</v>
      </c>
      <c r="W7078" s="6">
        <f t="shared" ref="W7078:W7141" si="9503">$AX$2*F7075*($W$4*$AU$2)/1000</f>
        <v>0</v>
      </c>
      <c r="X7078" s="17"/>
      <c r="Y7078" s="17"/>
      <c r="Z7078" s="17"/>
      <c r="AA7078" s="17"/>
      <c r="AB7078" s="17"/>
      <c r="AC7078" s="17"/>
      <c r="AE7078" s="16"/>
      <c r="AF7078" s="16"/>
      <c r="AG7078" s="16"/>
      <c r="AH7078" s="16"/>
      <c r="AI7078" s="16"/>
      <c r="AJ7078" s="16"/>
      <c r="AL7078" s="16"/>
      <c r="AM7078" s="16"/>
      <c r="AN7078" s="16"/>
      <c r="AO7078" s="16"/>
      <c r="AP7078" s="16"/>
      <c r="AQ7078" s="16"/>
      <c r="BI7078" s="1">
        <v>7</v>
      </c>
      <c r="BJ7078" s="6">
        <f>SUM($R$5:R7080)-$AB$2</f>
        <v>811.99435900000071</v>
      </c>
      <c r="BK7078" s="6">
        <f>SUM($R$5:S7080)-$AB$2</f>
        <v>3987.8737219200075</v>
      </c>
      <c r="BL7078" s="6">
        <f>SUM($R$5:T7080)-$AB$2</f>
        <v>11927.572129219998</v>
      </c>
      <c r="BM7078" s="6">
        <f>SUM($R$5:U7080)-$AB$2</f>
        <v>23043.149899440163</v>
      </c>
      <c r="BN7078" s="6">
        <f>SUM($R$5:V7080)-$AB$2</f>
        <v>38922.546714040182</v>
      </c>
      <c r="BO7078" s="6">
        <f>SUM($R$5:W7080)-$AB$2</f>
        <v>57977.822891559619</v>
      </c>
      <c r="BP7078" s="16"/>
    </row>
    <row r="7079" spans="1:68" x14ac:dyDescent="0.45">
      <c r="A7079" s="1">
        <v>2008</v>
      </c>
      <c r="B7079" s="1">
        <v>10</v>
      </c>
      <c r="C7079" s="1">
        <v>22</v>
      </c>
      <c r="D7079" s="1">
        <v>9</v>
      </c>
      <c r="E7079" s="1">
        <v>14.5</v>
      </c>
      <c r="F7079" s="1">
        <v>230.34</v>
      </c>
      <c r="G7079" s="4"/>
      <c r="H7079" s="4"/>
      <c r="Q7079" s="1">
        <v>6</v>
      </c>
      <c r="R7079" s="6">
        <f t="shared" si="9498"/>
        <v>0</v>
      </c>
      <c r="S7079" s="6">
        <f t="shared" si="9499"/>
        <v>0</v>
      </c>
      <c r="T7079" s="6">
        <f t="shared" si="9500"/>
        <v>0</v>
      </c>
      <c r="U7079" s="6">
        <f t="shared" si="9501"/>
        <v>0</v>
      </c>
      <c r="V7079" s="6">
        <f t="shared" si="9502"/>
        <v>0</v>
      </c>
      <c r="W7079" s="6">
        <f t="shared" si="9503"/>
        <v>0</v>
      </c>
      <c r="X7079" s="17"/>
      <c r="Y7079" s="17"/>
      <c r="Z7079" s="17"/>
      <c r="AA7079" s="17"/>
      <c r="AB7079" s="17"/>
      <c r="AC7079" s="17"/>
      <c r="AE7079" s="16"/>
      <c r="AF7079" s="16"/>
      <c r="AG7079" s="16"/>
      <c r="AH7079" s="16"/>
      <c r="AI7079" s="16"/>
      <c r="AJ7079" s="16"/>
      <c r="AL7079" s="16"/>
      <c r="AM7079" s="16"/>
      <c r="AN7079" s="16"/>
      <c r="AO7079" s="16"/>
      <c r="AP7079" s="16"/>
      <c r="AQ7079" s="16"/>
      <c r="BI7079" s="1">
        <v>8</v>
      </c>
      <c r="BJ7079" s="6">
        <f>SUM($R$5:R7081)-$AB$2</f>
        <v>812.01575520000074</v>
      </c>
      <c r="BK7079" s="6">
        <f>SUM($R$5:S7081)-$AB$2</f>
        <v>3987.9781353760072</v>
      </c>
      <c r="BL7079" s="6">
        <f>SUM($R$5:T7081)-$AB$2</f>
        <v>11927.884085815998</v>
      </c>
      <c r="BM7079" s="6">
        <f>SUM($R$5:U7081)-$AB$2</f>
        <v>23043.752416432166</v>
      </c>
      <c r="BN7079" s="6">
        <f>SUM($R$5:V7081)-$AB$2</f>
        <v>38923.564317312186</v>
      </c>
      <c r="BO7079" s="6">
        <f>SUM($R$5:W7081)-$AB$2</f>
        <v>57979.338598367627</v>
      </c>
      <c r="BP7079" s="16"/>
    </row>
    <row r="7080" spans="1:68" x14ac:dyDescent="0.45">
      <c r="A7080" s="1">
        <v>2008</v>
      </c>
      <c r="B7080" s="1">
        <v>10</v>
      </c>
      <c r="C7080" s="1">
        <v>22</v>
      </c>
      <c r="D7080" s="1">
        <v>10</v>
      </c>
      <c r="E7080" s="1">
        <v>15.1</v>
      </c>
      <c r="F7080" s="1">
        <v>413.7</v>
      </c>
      <c r="G7080" s="4"/>
      <c r="H7080" s="4"/>
      <c r="Q7080" s="1">
        <v>7</v>
      </c>
      <c r="R7080" s="6">
        <f t="shared" si="9498"/>
        <v>0</v>
      </c>
      <c r="S7080" s="6">
        <f t="shared" si="9499"/>
        <v>0</v>
      </c>
      <c r="T7080" s="6">
        <f t="shared" si="9500"/>
        <v>0</v>
      </c>
      <c r="U7080" s="6">
        <f t="shared" si="9501"/>
        <v>0</v>
      </c>
      <c r="V7080" s="6">
        <f t="shared" si="9502"/>
        <v>0</v>
      </c>
      <c r="W7080" s="6">
        <f t="shared" si="9503"/>
        <v>0</v>
      </c>
      <c r="X7080" s="17"/>
      <c r="Y7080" s="17"/>
      <c r="Z7080" s="17"/>
      <c r="AA7080" s="17"/>
      <c r="AB7080" s="17"/>
      <c r="AC7080" s="17"/>
      <c r="AE7080" s="16"/>
      <c r="AF7080" s="16"/>
      <c r="AG7080" s="16"/>
      <c r="AH7080" s="16"/>
      <c r="AI7080" s="16"/>
      <c r="AJ7080" s="16"/>
      <c r="AL7080" s="16"/>
      <c r="AM7080" s="16"/>
      <c r="AN7080" s="16"/>
      <c r="AO7080" s="16"/>
      <c r="AP7080" s="16"/>
      <c r="AQ7080" s="16"/>
      <c r="BI7080" s="1">
        <v>9</v>
      </c>
      <c r="BJ7080" s="6">
        <f>SUM($R$5:R7082)-$AB$2</f>
        <v>812.14935240000079</v>
      </c>
      <c r="BK7080" s="6">
        <f>SUM($R$5:S7082)-$AB$2</f>
        <v>3988.6300897120072</v>
      </c>
      <c r="BL7080" s="6">
        <f>SUM($R$5:T7082)-$AB$2</f>
        <v>11929.831932991998</v>
      </c>
      <c r="BM7080" s="6">
        <f>SUM($R$5:U7082)-$AB$2</f>
        <v>23047.514513584167</v>
      </c>
      <c r="BN7080" s="6">
        <f>SUM($R$5:V7082)-$AB$2</f>
        <v>38929.918200144188</v>
      </c>
      <c r="BO7080" s="6">
        <f>SUM($R$5:W7082)-$AB$2</f>
        <v>57988.802624015625</v>
      </c>
      <c r="BP7080" s="16"/>
    </row>
    <row r="7081" spans="1:68" x14ac:dyDescent="0.45">
      <c r="A7081" s="1">
        <v>2008</v>
      </c>
      <c r="B7081" s="1">
        <v>10</v>
      </c>
      <c r="C7081" s="1">
        <v>22</v>
      </c>
      <c r="D7081" s="1">
        <v>11</v>
      </c>
      <c r="E7081" s="1">
        <v>15.8</v>
      </c>
      <c r="F7081" s="1">
        <v>555.26</v>
      </c>
      <c r="G7081" s="4"/>
      <c r="H7081" s="4"/>
      <c r="Q7081" s="1">
        <v>8</v>
      </c>
      <c r="R7081" s="6">
        <f t="shared" si="9498"/>
        <v>2.1396200000000001E-2</v>
      </c>
      <c r="S7081" s="6">
        <f t="shared" si="9499"/>
        <v>8.3017255999999998E-2</v>
      </c>
      <c r="T7081" s="6">
        <f t="shared" si="9500"/>
        <v>0.20754313999999999</v>
      </c>
      <c r="U7081" s="6">
        <f t="shared" si="9501"/>
        <v>0.290560396</v>
      </c>
      <c r="V7081" s="6">
        <f t="shared" si="9502"/>
        <v>0.41508627999999997</v>
      </c>
      <c r="W7081" s="6">
        <f t="shared" si="9503"/>
        <v>0.49810353600000001</v>
      </c>
      <c r="X7081" s="17"/>
      <c r="Y7081" s="17"/>
      <c r="Z7081" s="17"/>
      <c r="AA7081" s="17"/>
      <c r="AB7081" s="17"/>
      <c r="AC7081" s="17"/>
      <c r="AE7081" s="16"/>
      <c r="AF7081" s="16"/>
      <c r="AG7081" s="16"/>
      <c r="AH7081" s="16"/>
      <c r="AI7081" s="16"/>
      <c r="AJ7081" s="16"/>
      <c r="AL7081" s="16"/>
      <c r="AM7081" s="16"/>
      <c r="AN7081" s="16"/>
      <c r="AO7081" s="16"/>
      <c r="AP7081" s="16"/>
      <c r="AQ7081" s="16"/>
      <c r="BI7081" s="1">
        <v>10</v>
      </c>
      <c r="BJ7081" s="6">
        <f>SUM($R$5:R7083)-$AB$2</f>
        <v>812.38929840000083</v>
      </c>
      <c r="BK7081" s="6">
        <f>SUM($R$5:S7083)-$AB$2</f>
        <v>3989.8010261920076</v>
      </c>
      <c r="BL7081" s="6">
        <f>SUM($R$5:T7083)-$AB$2</f>
        <v>11933.330345671997</v>
      </c>
      <c r="BM7081" s="6">
        <f>SUM($R$5:U7083)-$AB$2</f>
        <v>23054.271392944167</v>
      </c>
      <c r="BN7081" s="6">
        <f>SUM($R$5:V7083)-$AB$2</f>
        <v>38941.330031904195</v>
      </c>
      <c r="BO7081" s="6">
        <f>SUM($R$5:W7083)-$AB$2</f>
        <v>58005.800398655636</v>
      </c>
      <c r="BP7081" s="16"/>
    </row>
    <row r="7082" spans="1:68" x14ac:dyDescent="0.45">
      <c r="A7082" s="1">
        <v>2008</v>
      </c>
      <c r="B7082" s="1">
        <v>10</v>
      </c>
      <c r="C7082" s="1">
        <v>22</v>
      </c>
      <c r="D7082" s="1">
        <v>12</v>
      </c>
      <c r="E7082" s="1">
        <v>15.3</v>
      </c>
      <c r="F7082" s="1">
        <v>639.36</v>
      </c>
      <c r="G7082" s="4"/>
      <c r="H7082" s="4"/>
      <c r="Q7082" s="1">
        <v>9</v>
      </c>
      <c r="R7082" s="6">
        <f t="shared" si="9498"/>
        <v>0.1335972</v>
      </c>
      <c r="S7082" s="6">
        <f t="shared" si="9499"/>
        <v>0.518357136</v>
      </c>
      <c r="T7082" s="6">
        <f t="shared" si="9500"/>
        <v>1.2958928399999998</v>
      </c>
      <c r="U7082" s="6">
        <f t="shared" si="9501"/>
        <v>1.8142499759999999</v>
      </c>
      <c r="V7082" s="6">
        <f t="shared" si="9502"/>
        <v>2.5917856799999996</v>
      </c>
      <c r="W7082" s="6">
        <f t="shared" si="9503"/>
        <v>3.1101428160000002</v>
      </c>
      <c r="X7082" s="17"/>
      <c r="Y7082" s="17"/>
      <c r="Z7082" s="17"/>
      <c r="AA7082" s="17"/>
      <c r="AB7082" s="17"/>
      <c r="AC7082" s="17"/>
      <c r="AE7082" s="16"/>
      <c r="AF7082" s="16"/>
      <c r="AG7082" s="16"/>
      <c r="AH7082" s="16"/>
      <c r="AI7082" s="16"/>
      <c r="AJ7082" s="16"/>
      <c r="AL7082" s="16"/>
      <c r="AM7082" s="16"/>
      <c r="AN7082" s="16"/>
      <c r="AO7082" s="16"/>
      <c r="AP7082" s="16"/>
      <c r="AQ7082" s="16"/>
      <c r="BI7082" s="1">
        <v>11</v>
      </c>
      <c r="BJ7082" s="6">
        <f>SUM($R$5:R7084)-$AB$2</f>
        <v>812.71134920000088</v>
      </c>
      <c r="BK7082" s="6">
        <f>SUM($R$5:S7084)-$AB$2</f>
        <v>3991.3726340960075</v>
      </c>
      <c r="BL7082" s="6">
        <f>SUM($R$5:T7084)-$AB$2</f>
        <v>11938.025846335997</v>
      </c>
      <c r="BM7082" s="6">
        <f>SUM($R$5:U7084)-$AB$2</f>
        <v>23063.340343472169</v>
      </c>
      <c r="BN7082" s="6">
        <f>SUM($R$5:V7084)-$AB$2</f>
        <v>38956.646767952188</v>
      </c>
      <c r="BO7082" s="6">
        <f>SUM($R$5:W7084)-$AB$2</f>
        <v>58028.614477327632</v>
      </c>
      <c r="BP7082" s="16"/>
    </row>
    <row r="7083" spans="1:68" x14ac:dyDescent="0.45">
      <c r="A7083" s="1">
        <v>2008</v>
      </c>
      <c r="B7083" s="1">
        <v>10</v>
      </c>
      <c r="C7083" s="1">
        <v>22</v>
      </c>
      <c r="D7083" s="1">
        <v>13</v>
      </c>
      <c r="E7083" s="1">
        <v>15.8</v>
      </c>
      <c r="F7083" s="1">
        <v>662.3</v>
      </c>
      <c r="G7083" s="4"/>
      <c r="H7083" s="4"/>
      <c r="Q7083" s="1">
        <v>10</v>
      </c>
      <c r="R7083" s="6">
        <f t="shared" si="9498"/>
        <v>0.23994599999999996</v>
      </c>
      <c r="S7083" s="6">
        <f t="shared" si="9499"/>
        <v>0.93099047999999984</v>
      </c>
      <c r="T7083" s="6">
        <f t="shared" si="9500"/>
        <v>2.3274761999999996</v>
      </c>
      <c r="U7083" s="6">
        <f t="shared" si="9501"/>
        <v>3.2584666799999997</v>
      </c>
      <c r="V7083" s="6">
        <f t="shared" si="9502"/>
        <v>4.6549523999999991</v>
      </c>
      <c r="W7083" s="6">
        <f t="shared" si="9503"/>
        <v>5.5859428799999993</v>
      </c>
      <c r="X7083" s="17"/>
      <c r="Y7083" s="17"/>
      <c r="Z7083" s="17"/>
      <c r="AA7083" s="17"/>
      <c r="AB7083" s="17"/>
      <c r="AC7083" s="17"/>
      <c r="AE7083" s="16"/>
      <c r="AF7083" s="16"/>
      <c r="AG7083" s="16"/>
      <c r="AH7083" s="16"/>
      <c r="AI7083" s="16"/>
      <c r="AJ7083" s="16"/>
      <c r="AL7083" s="16"/>
      <c r="AM7083" s="16"/>
      <c r="AN7083" s="16"/>
      <c r="AO7083" s="16"/>
      <c r="AP7083" s="16"/>
      <c r="AQ7083" s="16"/>
      <c r="BI7083" s="1">
        <v>12</v>
      </c>
      <c r="BJ7083" s="6">
        <f t="shared" ref="BJ7083" si="9504">R7085-$AB$2</f>
        <v>-6.1604212</v>
      </c>
      <c r="BK7083" s="6">
        <f t="shared" ref="BK7083" si="9505">S7085-$AB$2</f>
        <v>-5.0924342559999998</v>
      </c>
      <c r="BL7083" s="6">
        <f t="shared" ref="BL7083" si="9506">T7085-$AB$2</f>
        <v>-2.9342106400000003</v>
      </c>
      <c r="BM7083" s="6">
        <f t="shared" ref="BM7083" si="9507">U7085-$AB$2</f>
        <v>-1.4953948959999996</v>
      </c>
      <c r="BN7083" s="6">
        <f t="shared" ref="BN7083" si="9508">V7085-$AB$2</f>
        <v>0.66282871999999937</v>
      </c>
      <c r="BO7083" s="6">
        <f t="shared" ref="BO7083" si="9509">W7085-$AB$2</f>
        <v>2.1016444640000014</v>
      </c>
      <c r="BP7083" s="16"/>
    </row>
    <row r="7084" spans="1:68" x14ac:dyDescent="0.45">
      <c r="A7084" s="1">
        <v>2008</v>
      </c>
      <c r="B7084" s="1">
        <v>10</v>
      </c>
      <c r="C7084" s="1">
        <v>22</v>
      </c>
      <c r="D7084" s="1">
        <v>14</v>
      </c>
      <c r="E7084" s="1">
        <v>15.9</v>
      </c>
      <c r="F7084" s="1">
        <v>620.20000000000005</v>
      </c>
      <c r="G7084" s="4"/>
      <c r="H7084" s="4"/>
      <c r="Q7084" s="1">
        <v>11</v>
      </c>
      <c r="R7084" s="6">
        <f t="shared" si="9498"/>
        <v>0.32205079999999997</v>
      </c>
      <c r="S7084" s="6">
        <f t="shared" si="9499"/>
        <v>1.249557104</v>
      </c>
      <c r="T7084" s="6">
        <f t="shared" si="9500"/>
        <v>3.1238927599999999</v>
      </c>
      <c r="U7084" s="6">
        <f t="shared" si="9501"/>
        <v>4.3734498640000004</v>
      </c>
      <c r="V7084" s="6">
        <f t="shared" si="9502"/>
        <v>6.2477855199999999</v>
      </c>
      <c r="W7084" s="6">
        <f t="shared" si="9503"/>
        <v>7.4973426239999998</v>
      </c>
      <c r="X7084" s="17"/>
      <c r="Y7084" s="17"/>
      <c r="Z7084" s="17"/>
      <c r="AA7084" s="17"/>
      <c r="AB7084" s="17"/>
      <c r="AC7084" s="17"/>
      <c r="AE7084" s="16"/>
      <c r="AF7084" s="16"/>
      <c r="AG7084" s="16"/>
      <c r="AH7084" s="16"/>
      <c r="AI7084" s="16"/>
      <c r="AJ7084" s="16"/>
      <c r="AL7084" s="16"/>
      <c r="AM7084" s="16"/>
      <c r="AN7084" s="16"/>
      <c r="AO7084" s="16"/>
      <c r="AP7084" s="16"/>
      <c r="AQ7084" s="16"/>
      <c r="BI7084" s="1">
        <v>13</v>
      </c>
      <c r="BJ7084" s="6">
        <f>SUM($R$5:R7086)-$AB$2</f>
        <v>813.46631200000093</v>
      </c>
      <c r="BK7084" s="6">
        <f>SUM($R$5:S7086)-$AB$2</f>
        <v>3995.056852560007</v>
      </c>
      <c r="BL7084" s="6">
        <f>SUM($R$5:T7086)-$AB$2</f>
        <v>11949.033203959998</v>
      </c>
      <c r="BM7084" s="6">
        <f>SUM($R$5:U7086)-$AB$2</f>
        <v>23084.60009592017</v>
      </c>
      <c r="BN7084" s="6">
        <f>SUM($R$5:V7086)-$AB$2</f>
        <v>38992.552798720179</v>
      </c>
      <c r="BO7084" s="6">
        <f>SUM($R$5:W7086)-$AB$2</f>
        <v>58082.096042079618</v>
      </c>
      <c r="BP7084" s="16"/>
    </row>
    <row r="7085" spans="1:68" x14ac:dyDescent="0.45">
      <c r="A7085" s="1">
        <v>2008</v>
      </c>
      <c r="B7085" s="1">
        <v>10</v>
      </c>
      <c r="C7085" s="1">
        <v>22</v>
      </c>
      <c r="D7085" s="1">
        <v>15</v>
      </c>
      <c r="E7085" s="1">
        <v>15.9</v>
      </c>
      <c r="F7085" s="1">
        <v>517.96</v>
      </c>
      <c r="G7085" s="4"/>
      <c r="H7085" s="4"/>
      <c r="Q7085" s="1">
        <v>12</v>
      </c>
      <c r="R7085" s="6">
        <f t="shared" si="9498"/>
        <v>0.37082880000000001</v>
      </c>
      <c r="S7085" s="6">
        <f t="shared" si="9499"/>
        <v>1.438815744</v>
      </c>
      <c r="T7085" s="6">
        <f t="shared" si="9500"/>
        <v>3.5970393599999997</v>
      </c>
      <c r="U7085" s="6">
        <f t="shared" si="9501"/>
        <v>5.0358551040000004</v>
      </c>
      <c r="V7085" s="6">
        <f t="shared" si="9502"/>
        <v>7.1940787199999994</v>
      </c>
      <c r="W7085" s="6">
        <f t="shared" si="9503"/>
        <v>8.6328944640000014</v>
      </c>
      <c r="X7085" s="17">
        <f t="shared" ref="X7085" si="9510">SUM(R7085:R7109)-$AA$2</f>
        <v>-3.0853147999999995</v>
      </c>
      <c r="Y7085" s="17">
        <f t="shared" ref="Y7085" si="9511">SUM(S7085:S7109)-$AA$2</f>
        <v>4.9579785759999995</v>
      </c>
      <c r="Z7085" s="17">
        <f t="shared" ref="Z7085" si="9512">SUM(T7085:T7109)-$AA$2</f>
        <v>21.212133940000001</v>
      </c>
      <c r="AA7085" s="17">
        <f t="shared" ref="AA7085" si="9513">SUM(U7085:U7109)-$AA$2</f>
        <v>32.048237516000007</v>
      </c>
      <c r="AB7085" s="17">
        <f t="shared" ref="AB7085" si="9514">SUM(V7085:V7109)-$AA$2</f>
        <v>48.302392880000006</v>
      </c>
      <c r="AC7085" s="17">
        <f t="shared" ref="AC7085" si="9515">SUM(W7085:W7109)-$AA$2</f>
        <v>59.138496455999999</v>
      </c>
      <c r="AE7085" s="16">
        <f t="shared" ref="AE7085" si="9516">IF(X7085&gt;0,1,0)</f>
        <v>0</v>
      </c>
      <c r="AF7085" s="16">
        <f t="shared" ref="AF7085" si="9517">IF(Y7085&gt;0,1,0)</f>
        <v>1</v>
      </c>
      <c r="AG7085" s="16">
        <f t="shared" ref="AG7085" si="9518">IF(Z7085&gt;0,1,0)</f>
        <v>1</v>
      </c>
      <c r="AH7085" s="16">
        <f t="shared" ref="AH7085" si="9519">IF(AA7085&gt;0,1,0)</f>
        <v>1</v>
      </c>
      <c r="AI7085" s="16">
        <f t="shared" ref="AI7085" si="9520">IF(AB7085&gt;0,1,0)</f>
        <v>1</v>
      </c>
      <c r="AJ7085" s="16">
        <f t="shared" ref="AJ7085" si="9521">IF(AC7085&gt;0,1,0)</f>
        <v>1</v>
      </c>
      <c r="AL7085" s="16">
        <f t="shared" ref="AL7085" si="9522">IF(X7085&lt;0,ABS(X7085*$AP$1),0)</f>
        <v>0</v>
      </c>
      <c r="AM7085" s="16">
        <f t="shared" ref="AM7085" si="9523">IF(Y7085&lt;0,ABS(Y7085*$AP$1),0)</f>
        <v>0</v>
      </c>
      <c r="AN7085" s="16">
        <f t="shared" ref="AN7085" si="9524">IF(Z7085&lt;0,ABS(Z7085*$AP$1),0)</f>
        <v>0</v>
      </c>
      <c r="AO7085" s="16">
        <f t="shared" ref="AO7085" si="9525">IF(AA7085&lt;0,ABS(AA7085*$AP$1),0)</f>
        <v>0</v>
      </c>
      <c r="AP7085" s="16">
        <f t="shared" ref="AP7085" si="9526">IF(AB7085&lt;0,ABS(AB7085*$AP$1),0)</f>
        <v>0</v>
      </c>
      <c r="AQ7085" s="16">
        <f t="shared" ref="AQ7085" si="9527">IF(AC7085&lt;0,ABS(AC7085*$AP$1),0)</f>
        <v>0</v>
      </c>
      <c r="BI7085" s="1">
        <v>14</v>
      </c>
      <c r="BJ7085" s="6">
        <f>SUM($R$5:R7087)-$AB$2</f>
        <v>813.82602800000097</v>
      </c>
      <c r="BK7085" s="6">
        <f>SUM($R$5:S7087)-$AB$2</f>
        <v>3996.8122666400068</v>
      </c>
      <c r="BL7085" s="6">
        <f>SUM($R$5:T7087)-$AB$2</f>
        <v>11954.277863239999</v>
      </c>
      <c r="BM7085" s="6">
        <f>SUM($R$5:U7087)-$AB$2</f>
        <v>23094.729698480169</v>
      </c>
      <c r="BN7085" s="6">
        <f>SUM($R$5:V7087)-$AB$2</f>
        <v>39009.660891680171</v>
      </c>
      <c r="BO7085" s="6">
        <f>SUM($R$5:W7087)-$AB$2</f>
        <v>58107.578323519607</v>
      </c>
      <c r="BP7085" s="16"/>
    </row>
    <row r="7086" spans="1:68" x14ac:dyDescent="0.45">
      <c r="A7086" s="1">
        <v>2008</v>
      </c>
      <c r="B7086" s="1">
        <v>10</v>
      </c>
      <c r="C7086" s="1">
        <v>22</v>
      </c>
      <c r="D7086" s="1">
        <v>16</v>
      </c>
      <c r="E7086" s="1">
        <v>16</v>
      </c>
      <c r="F7086" s="1">
        <v>363.42</v>
      </c>
      <c r="G7086" s="4"/>
      <c r="H7086" s="4"/>
      <c r="Q7086" s="1">
        <v>13</v>
      </c>
      <c r="R7086" s="6">
        <f t="shared" si="9498"/>
        <v>0.38413399999999998</v>
      </c>
      <c r="S7086" s="6">
        <f t="shared" si="9499"/>
        <v>1.4904399199999998</v>
      </c>
      <c r="T7086" s="6">
        <f t="shared" si="9500"/>
        <v>3.7260997999999996</v>
      </c>
      <c r="U7086" s="6">
        <f t="shared" si="9501"/>
        <v>5.2165397200000001</v>
      </c>
      <c r="V7086" s="6">
        <f t="shared" si="9502"/>
        <v>7.4521995999999993</v>
      </c>
      <c r="W7086" s="6">
        <f t="shared" si="9503"/>
        <v>8.9426395199999984</v>
      </c>
      <c r="X7086" s="17"/>
      <c r="Y7086" s="17"/>
      <c r="Z7086" s="17"/>
      <c r="AA7086" s="17"/>
      <c r="AB7086" s="17"/>
      <c r="AC7086" s="17"/>
      <c r="AE7086" s="16"/>
      <c r="AF7086" s="16"/>
      <c r="AG7086" s="16"/>
      <c r="AH7086" s="16"/>
      <c r="AI7086" s="16"/>
      <c r="AJ7086" s="16"/>
      <c r="AL7086" s="16"/>
      <c r="AM7086" s="16"/>
      <c r="AN7086" s="16"/>
      <c r="AO7086" s="16"/>
      <c r="AP7086" s="16"/>
      <c r="AQ7086" s="16"/>
      <c r="BI7086" s="1">
        <v>15</v>
      </c>
      <c r="BJ7086" s="6">
        <f>SUM($R$5:R7088)-$AB$2</f>
        <v>814.12644480000097</v>
      </c>
      <c r="BK7086" s="6">
        <f>SUM($R$5:S7088)-$AB$2</f>
        <v>3998.278300624007</v>
      </c>
      <c r="BL7086" s="6">
        <f>SUM($R$5:T7088)-$AB$2</f>
        <v>11958.657940183999</v>
      </c>
      <c r="BM7086" s="6">
        <f>SUM($R$5:U7088)-$AB$2</f>
        <v>23103.189435568172</v>
      </c>
      <c r="BN7086" s="6">
        <f>SUM($R$5:V7088)-$AB$2</f>
        <v>39023.948714688173</v>
      </c>
      <c r="BO7086" s="6">
        <f>SUM($R$5:W7088)-$AB$2</f>
        <v>58128.859849631612</v>
      </c>
      <c r="BP7086" s="16"/>
    </row>
    <row r="7087" spans="1:68" x14ac:dyDescent="0.45">
      <c r="A7087" s="1">
        <v>2008</v>
      </c>
      <c r="B7087" s="1">
        <v>10</v>
      </c>
      <c r="C7087" s="1">
        <v>22</v>
      </c>
      <c r="D7087" s="1">
        <v>17</v>
      </c>
      <c r="E7087" s="1">
        <v>15.7</v>
      </c>
      <c r="F7087" s="1">
        <v>172.62</v>
      </c>
      <c r="G7087" s="4"/>
      <c r="H7087" s="4"/>
      <c r="Q7087" s="1">
        <v>14</v>
      </c>
      <c r="R7087" s="6">
        <f t="shared" si="9498"/>
        <v>0.35971600000000004</v>
      </c>
      <c r="S7087" s="6">
        <f t="shared" si="9499"/>
        <v>1.3956980799999998</v>
      </c>
      <c r="T7087" s="6">
        <f t="shared" si="9500"/>
        <v>3.4892452</v>
      </c>
      <c r="U7087" s="6">
        <f t="shared" si="9501"/>
        <v>4.8849432800000008</v>
      </c>
      <c r="V7087" s="6">
        <f t="shared" si="9502"/>
        <v>6.9784904000000001</v>
      </c>
      <c r="W7087" s="6">
        <f t="shared" si="9503"/>
        <v>8.3741884800000008</v>
      </c>
      <c r="X7087" s="17"/>
      <c r="Y7087" s="17"/>
      <c r="Z7087" s="17"/>
      <c r="AA7087" s="17"/>
      <c r="AB7087" s="17"/>
      <c r="AC7087" s="17"/>
      <c r="AE7087" s="16"/>
      <c r="AF7087" s="16"/>
      <c r="AG7087" s="16"/>
      <c r="AH7087" s="16"/>
      <c r="AI7087" s="16"/>
      <c r="AJ7087" s="16"/>
      <c r="AL7087" s="16"/>
      <c r="AM7087" s="16"/>
      <c r="AN7087" s="16"/>
      <c r="AO7087" s="16"/>
      <c r="AP7087" s="16"/>
      <c r="AQ7087" s="16"/>
      <c r="BI7087" s="1">
        <v>16</v>
      </c>
      <c r="BJ7087" s="6">
        <f>SUM($R$5:R7089)-$AB$2</f>
        <v>814.33722840000098</v>
      </c>
      <c r="BK7087" s="6">
        <f>SUM($R$5:S7089)-$AB$2</f>
        <v>3999.3069245920069</v>
      </c>
      <c r="BL7087" s="6">
        <f>SUM($R$5:T7089)-$AB$2</f>
        <v>11961.731165071998</v>
      </c>
      <c r="BM7087" s="6">
        <f>SUM($R$5:U7089)-$AB$2</f>
        <v>23109.125101744172</v>
      </c>
      <c r="BN7087" s="6">
        <f>SUM($R$5:V7089)-$AB$2</f>
        <v>39033.973582704173</v>
      </c>
      <c r="BO7087" s="6">
        <f>SUM($R$5:W7089)-$AB$2</f>
        <v>58143.791759855609</v>
      </c>
      <c r="BP7087" s="16"/>
    </row>
    <row r="7088" spans="1:68" x14ac:dyDescent="0.45">
      <c r="A7088" s="1">
        <v>2008</v>
      </c>
      <c r="B7088" s="1">
        <v>10</v>
      </c>
      <c r="C7088" s="1">
        <v>22</v>
      </c>
      <c r="D7088" s="1">
        <v>18</v>
      </c>
      <c r="E7088" s="1">
        <v>14.8</v>
      </c>
      <c r="F7088" s="1">
        <v>2.77</v>
      </c>
      <c r="G7088" s="4"/>
      <c r="H7088" s="4"/>
      <c r="Q7088" s="1">
        <v>15</v>
      </c>
      <c r="R7088" s="6">
        <f t="shared" si="9498"/>
        <v>0.30041680000000004</v>
      </c>
      <c r="S7088" s="6">
        <f t="shared" si="9499"/>
        <v>1.165617184</v>
      </c>
      <c r="T7088" s="6">
        <f t="shared" si="9500"/>
        <v>2.9140429600000002</v>
      </c>
      <c r="U7088" s="6">
        <f t="shared" si="9501"/>
        <v>4.079660144</v>
      </c>
      <c r="V7088" s="6">
        <f t="shared" si="9502"/>
        <v>5.8280859200000004</v>
      </c>
      <c r="W7088" s="6">
        <f t="shared" si="9503"/>
        <v>6.9937031040000015</v>
      </c>
      <c r="X7088" s="17"/>
      <c r="Y7088" s="17"/>
      <c r="Z7088" s="17"/>
      <c r="AA7088" s="17"/>
      <c r="AB7088" s="17"/>
      <c r="AC7088" s="17"/>
      <c r="AE7088" s="16"/>
      <c r="AF7088" s="16"/>
      <c r="AG7088" s="16"/>
      <c r="AH7088" s="16"/>
      <c r="AI7088" s="16"/>
      <c r="AJ7088" s="16"/>
      <c r="AL7088" s="16"/>
      <c r="AM7088" s="16"/>
      <c r="AN7088" s="16"/>
      <c r="AO7088" s="16"/>
      <c r="AP7088" s="16"/>
      <c r="AQ7088" s="16"/>
      <c r="BI7088" s="1">
        <v>17</v>
      </c>
      <c r="BJ7088" s="6">
        <f>SUM($R$5:R7090)-$AB$2</f>
        <v>814.43734800000095</v>
      </c>
      <c r="BK7088" s="6">
        <f>SUM($R$5:S7090)-$AB$2</f>
        <v>3999.7955082400072</v>
      </c>
      <c r="BL7088" s="6">
        <f>SUM($R$5:T7090)-$AB$2</f>
        <v>11963.190908839997</v>
      </c>
      <c r="BM7088" s="6">
        <f>SUM($R$5:U7090)-$AB$2</f>
        <v>23111.944469680169</v>
      </c>
      <c r="BN7088" s="6">
        <f>SUM($R$5:V7090)-$AB$2</f>
        <v>39038.735270880177</v>
      </c>
      <c r="BO7088" s="6">
        <f>SUM($R$5:W7090)-$AB$2</f>
        <v>58150.884232319615</v>
      </c>
      <c r="BP7088" s="16"/>
    </row>
    <row r="7089" spans="1:68" x14ac:dyDescent="0.45">
      <c r="A7089" s="1">
        <v>2008</v>
      </c>
      <c r="B7089" s="1">
        <v>10</v>
      </c>
      <c r="C7089" s="1">
        <v>22</v>
      </c>
      <c r="D7089" s="1">
        <v>19</v>
      </c>
      <c r="E7089" s="1">
        <v>14.3</v>
      </c>
      <c r="F7089" s="1">
        <v>0</v>
      </c>
      <c r="G7089" s="4"/>
      <c r="H7089" s="4"/>
      <c r="Q7089" s="1">
        <v>16</v>
      </c>
      <c r="R7089" s="6">
        <f t="shared" si="9498"/>
        <v>0.21078360000000002</v>
      </c>
      <c r="S7089" s="6">
        <f t="shared" si="9499"/>
        <v>0.81784036800000004</v>
      </c>
      <c r="T7089" s="6">
        <f t="shared" si="9500"/>
        <v>2.0446009199999997</v>
      </c>
      <c r="U7089" s="6">
        <f t="shared" si="9501"/>
        <v>2.8624412879999999</v>
      </c>
      <c r="V7089" s="6">
        <f t="shared" si="9502"/>
        <v>4.0892018399999994</v>
      </c>
      <c r="W7089" s="6">
        <f t="shared" si="9503"/>
        <v>4.9070422080000009</v>
      </c>
      <c r="X7089" s="17"/>
      <c r="Y7089" s="17"/>
      <c r="Z7089" s="17"/>
      <c r="AA7089" s="17"/>
      <c r="AB7089" s="17"/>
      <c r="AC7089" s="17"/>
      <c r="AE7089" s="16"/>
      <c r="AF7089" s="16"/>
      <c r="AG7089" s="16"/>
      <c r="AH7089" s="16"/>
      <c r="AI7089" s="16"/>
      <c r="AJ7089" s="16"/>
      <c r="AL7089" s="16"/>
      <c r="AM7089" s="16"/>
      <c r="AN7089" s="16"/>
      <c r="AO7089" s="16"/>
      <c r="AP7089" s="16"/>
      <c r="AQ7089" s="16"/>
      <c r="BI7089" s="1">
        <v>18</v>
      </c>
      <c r="BJ7089" s="6">
        <f>SUM($R$5:R7091)-$AB$2</f>
        <v>814.4389546000009</v>
      </c>
      <c r="BK7089" s="6">
        <f>SUM($R$5:S7091)-$AB$2</f>
        <v>3999.803348448007</v>
      </c>
      <c r="BL7089" s="6">
        <f>SUM($R$5:T7091)-$AB$2</f>
        <v>11963.214333067997</v>
      </c>
      <c r="BM7089" s="6">
        <f>SUM($R$5:U7091)-$AB$2</f>
        <v>23111.989711536167</v>
      </c>
      <c r="BN7089" s="6">
        <f>SUM($R$5:V7091)-$AB$2</f>
        <v>39038.811680776183</v>
      </c>
      <c r="BO7089" s="6">
        <f>SUM($R$5:W7091)-$AB$2</f>
        <v>58150.998043863619</v>
      </c>
      <c r="BP7089" s="16"/>
    </row>
    <row r="7090" spans="1:68" x14ac:dyDescent="0.45">
      <c r="A7090" s="1">
        <v>2008</v>
      </c>
      <c r="B7090" s="1">
        <v>10</v>
      </c>
      <c r="C7090" s="1">
        <v>22</v>
      </c>
      <c r="D7090" s="1">
        <v>20</v>
      </c>
      <c r="E7090" s="1">
        <v>14.1</v>
      </c>
      <c r="F7090" s="1">
        <v>0</v>
      </c>
      <c r="G7090" s="4"/>
      <c r="H7090" s="4"/>
      <c r="Q7090" s="1">
        <v>17</v>
      </c>
      <c r="R7090" s="6">
        <f t="shared" si="9498"/>
        <v>0.10011959999999999</v>
      </c>
      <c r="S7090" s="6">
        <f t="shared" si="9499"/>
        <v>0.38846404799999995</v>
      </c>
      <c r="T7090" s="6">
        <f t="shared" si="9500"/>
        <v>0.97116011999999985</v>
      </c>
      <c r="U7090" s="6">
        <f t="shared" si="9501"/>
        <v>1.3596241679999999</v>
      </c>
      <c r="V7090" s="6">
        <f t="shared" si="9502"/>
        <v>1.9423202399999997</v>
      </c>
      <c r="W7090" s="6">
        <f t="shared" si="9503"/>
        <v>2.3307842879999998</v>
      </c>
      <c r="X7090" s="17"/>
      <c r="Y7090" s="17"/>
      <c r="Z7090" s="17"/>
      <c r="AA7090" s="17"/>
      <c r="AB7090" s="17"/>
      <c r="AC7090" s="17"/>
      <c r="AE7090" s="16"/>
      <c r="AF7090" s="16"/>
      <c r="AG7090" s="16"/>
      <c r="AH7090" s="16"/>
      <c r="AI7090" s="16"/>
      <c r="AJ7090" s="16"/>
      <c r="AL7090" s="16"/>
      <c r="AM7090" s="16"/>
      <c r="AN7090" s="16"/>
      <c r="AO7090" s="16"/>
      <c r="AP7090" s="16"/>
      <c r="AQ7090" s="16"/>
      <c r="BI7090" s="1">
        <v>19</v>
      </c>
      <c r="BJ7090" s="6">
        <f>SUM($R$5:R7092)-$AB$2</f>
        <v>814.4389546000009</v>
      </c>
      <c r="BK7090" s="6">
        <f>SUM($R$5:S7092)-$AB$2</f>
        <v>3999.803348448007</v>
      </c>
      <c r="BL7090" s="6">
        <f>SUM($R$5:T7092)-$AB$2</f>
        <v>11963.214333067997</v>
      </c>
      <c r="BM7090" s="6">
        <f>SUM($R$5:U7092)-$AB$2</f>
        <v>23111.989711536167</v>
      </c>
      <c r="BN7090" s="6">
        <f>SUM($R$5:V7092)-$AB$2</f>
        <v>39038.811680776183</v>
      </c>
      <c r="BO7090" s="6">
        <f>SUM($R$5:W7092)-$AB$2</f>
        <v>58150.998043863619</v>
      </c>
      <c r="BP7090" s="16"/>
    </row>
    <row r="7091" spans="1:68" x14ac:dyDescent="0.45">
      <c r="A7091" s="1">
        <v>2008</v>
      </c>
      <c r="B7091" s="1">
        <v>10</v>
      </c>
      <c r="C7091" s="1">
        <v>22</v>
      </c>
      <c r="D7091" s="1">
        <v>21</v>
      </c>
      <c r="E7091" s="1">
        <v>14.1</v>
      </c>
      <c r="F7091" s="1">
        <v>0</v>
      </c>
      <c r="G7091" s="4"/>
      <c r="H7091" s="4"/>
      <c r="Q7091" s="1">
        <v>18</v>
      </c>
      <c r="R7091" s="6">
        <f t="shared" si="9498"/>
        <v>1.6065999999999999E-3</v>
      </c>
      <c r="S7091" s="6">
        <f t="shared" si="9499"/>
        <v>6.233607999999999E-3</v>
      </c>
      <c r="T7091" s="6">
        <f t="shared" si="9500"/>
        <v>1.5584019999999997E-2</v>
      </c>
      <c r="U7091" s="6">
        <f t="shared" si="9501"/>
        <v>2.1817627999999999E-2</v>
      </c>
      <c r="V7091" s="6">
        <f t="shared" si="9502"/>
        <v>3.1168039999999994E-2</v>
      </c>
      <c r="W7091" s="6">
        <f t="shared" si="9503"/>
        <v>3.7401647999999996E-2</v>
      </c>
      <c r="X7091" s="17"/>
      <c r="Y7091" s="17"/>
      <c r="Z7091" s="17"/>
      <c r="AA7091" s="17"/>
      <c r="AB7091" s="17"/>
      <c r="AC7091" s="17"/>
      <c r="AE7091" s="16"/>
      <c r="AF7091" s="16"/>
      <c r="AG7091" s="16"/>
      <c r="AH7091" s="16"/>
      <c r="AI7091" s="16"/>
      <c r="AJ7091" s="16"/>
      <c r="AL7091" s="16"/>
      <c r="AM7091" s="16"/>
      <c r="AN7091" s="16"/>
      <c r="AO7091" s="16"/>
      <c r="AP7091" s="16"/>
      <c r="AQ7091" s="16"/>
      <c r="BI7091" s="1">
        <v>20</v>
      </c>
      <c r="BJ7091" s="6">
        <f>SUM($R$5:R7093)-$AB$2</f>
        <v>814.4389546000009</v>
      </c>
      <c r="BK7091" s="6">
        <f>SUM($R$5:S7093)-$AB$2</f>
        <v>3999.803348448007</v>
      </c>
      <c r="BL7091" s="6">
        <f>SUM($R$5:T7093)-$AB$2</f>
        <v>11963.214333067997</v>
      </c>
      <c r="BM7091" s="6">
        <f>SUM($R$5:U7093)-$AB$2</f>
        <v>23111.989711536167</v>
      </c>
      <c r="BN7091" s="6">
        <f>SUM($R$5:V7093)-$AB$2</f>
        <v>39038.811680776183</v>
      </c>
      <c r="BO7091" s="6">
        <f>SUM($R$5:W7093)-$AB$2</f>
        <v>58150.998043863619</v>
      </c>
      <c r="BP7091" s="16"/>
    </row>
    <row r="7092" spans="1:68" x14ac:dyDescent="0.45">
      <c r="A7092" s="1">
        <v>2008</v>
      </c>
      <c r="B7092" s="1">
        <v>10</v>
      </c>
      <c r="C7092" s="1">
        <v>22</v>
      </c>
      <c r="D7092" s="1">
        <v>22</v>
      </c>
      <c r="E7092" s="1">
        <v>14</v>
      </c>
      <c r="F7092" s="1">
        <v>0</v>
      </c>
      <c r="G7092" s="4"/>
      <c r="H7092" s="4"/>
      <c r="Q7092" s="1">
        <v>19</v>
      </c>
      <c r="R7092" s="6">
        <f t="shared" si="9498"/>
        <v>0</v>
      </c>
      <c r="S7092" s="6">
        <f t="shared" si="9499"/>
        <v>0</v>
      </c>
      <c r="T7092" s="6">
        <f t="shared" si="9500"/>
        <v>0</v>
      </c>
      <c r="U7092" s="6">
        <f t="shared" si="9501"/>
        <v>0</v>
      </c>
      <c r="V7092" s="6">
        <f t="shared" si="9502"/>
        <v>0</v>
      </c>
      <c r="W7092" s="6">
        <f t="shared" si="9503"/>
        <v>0</v>
      </c>
      <c r="X7092" s="17"/>
      <c r="Y7092" s="17"/>
      <c r="Z7092" s="17"/>
      <c r="AA7092" s="17"/>
      <c r="AB7092" s="17"/>
      <c r="AC7092" s="17"/>
      <c r="AE7092" s="16"/>
      <c r="AF7092" s="16"/>
      <c r="AG7092" s="16"/>
      <c r="AH7092" s="16"/>
      <c r="AI7092" s="16"/>
      <c r="AJ7092" s="16"/>
      <c r="AL7092" s="16"/>
      <c r="AM7092" s="16"/>
      <c r="AN7092" s="16"/>
      <c r="AO7092" s="16"/>
      <c r="AP7092" s="16"/>
      <c r="AQ7092" s="16"/>
      <c r="BI7092" s="1">
        <v>21</v>
      </c>
      <c r="BJ7092" s="6">
        <f>SUM($R$5:R7094)-$AB$2</f>
        <v>814.4389546000009</v>
      </c>
      <c r="BK7092" s="6">
        <f>SUM($R$5:S7094)-$AB$2</f>
        <v>3999.803348448007</v>
      </c>
      <c r="BL7092" s="6">
        <f>SUM($R$5:T7094)-$AB$2</f>
        <v>11963.214333067997</v>
      </c>
      <c r="BM7092" s="6">
        <f>SUM($R$5:U7094)-$AB$2</f>
        <v>23111.989711536167</v>
      </c>
      <c r="BN7092" s="6">
        <f>SUM($R$5:V7094)-$AB$2</f>
        <v>39038.811680776183</v>
      </c>
      <c r="BO7092" s="6">
        <f>SUM($R$5:W7094)-$AB$2</f>
        <v>58150.998043863619</v>
      </c>
      <c r="BP7092" s="16"/>
    </row>
    <row r="7093" spans="1:68" x14ac:dyDescent="0.45">
      <c r="A7093" s="1">
        <v>2008</v>
      </c>
      <c r="B7093" s="1">
        <v>10</v>
      </c>
      <c r="C7093" s="1">
        <v>22</v>
      </c>
      <c r="D7093" s="1">
        <v>23</v>
      </c>
      <c r="E7093" s="1">
        <v>13.8</v>
      </c>
      <c r="F7093" s="1">
        <v>0</v>
      </c>
      <c r="G7093" s="4"/>
      <c r="H7093" s="4"/>
      <c r="Q7093" s="1">
        <v>20</v>
      </c>
      <c r="R7093" s="6">
        <f t="shared" si="9498"/>
        <v>0</v>
      </c>
      <c r="S7093" s="6">
        <f t="shared" si="9499"/>
        <v>0</v>
      </c>
      <c r="T7093" s="6">
        <f t="shared" si="9500"/>
        <v>0</v>
      </c>
      <c r="U7093" s="6">
        <f t="shared" si="9501"/>
        <v>0</v>
      </c>
      <c r="V7093" s="6">
        <f t="shared" si="9502"/>
        <v>0</v>
      </c>
      <c r="W7093" s="6">
        <f t="shared" si="9503"/>
        <v>0</v>
      </c>
      <c r="X7093" s="17"/>
      <c r="Y7093" s="17"/>
      <c r="Z7093" s="17"/>
      <c r="AA7093" s="17"/>
      <c r="AB7093" s="17"/>
      <c r="AC7093" s="17"/>
      <c r="AE7093" s="16"/>
      <c r="AF7093" s="16"/>
      <c r="AG7093" s="16"/>
      <c r="AH7093" s="16"/>
      <c r="AI7093" s="16"/>
      <c r="AJ7093" s="16"/>
      <c r="AL7093" s="16"/>
      <c r="AM7093" s="16"/>
      <c r="AN7093" s="16"/>
      <c r="AO7093" s="16"/>
      <c r="AP7093" s="16"/>
      <c r="AQ7093" s="16"/>
      <c r="BI7093" s="1">
        <v>22</v>
      </c>
      <c r="BJ7093" s="6">
        <f>SUM($R$5:R7095)-$AB$2</f>
        <v>814.4389546000009</v>
      </c>
      <c r="BK7093" s="6">
        <f>SUM($R$5:S7095)-$AB$2</f>
        <v>3999.803348448007</v>
      </c>
      <c r="BL7093" s="6">
        <f>SUM($R$5:T7095)-$AB$2</f>
        <v>11963.214333067997</v>
      </c>
      <c r="BM7093" s="6">
        <f>SUM($R$5:U7095)-$AB$2</f>
        <v>23111.989711536167</v>
      </c>
      <c r="BN7093" s="6">
        <f>SUM($R$5:V7095)-$AB$2</f>
        <v>39038.811680776183</v>
      </c>
      <c r="BO7093" s="6">
        <f>SUM($R$5:W7095)-$AB$2</f>
        <v>58150.998043863619</v>
      </c>
      <c r="BP7093" s="16"/>
    </row>
    <row r="7094" spans="1:68" x14ac:dyDescent="0.45">
      <c r="A7094" s="1">
        <v>2008</v>
      </c>
      <c r="B7094" s="1">
        <v>10</v>
      </c>
      <c r="C7094" s="1">
        <v>23</v>
      </c>
      <c r="D7094" s="1">
        <v>0</v>
      </c>
      <c r="E7094" s="1">
        <v>13.5</v>
      </c>
      <c r="F7094" s="1">
        <v>0</v>
      </c>
      <c r="G7094" s="4"/>
      <c r="H7094" s="4"/>
      <c r="Q7094" s="1">
        <v>21</v>
      </c>
      <c r="R7094" s="6">
        <f t="shared" si="9498"/>
        <v>0</v>
      </c>
      <c r="S7094" s="6">
        <f t="shared" si="9499"/>
        <v>0</v>
      </c>
      <c r="T7094" s="6">
        <f t="shared" si="9500"/>
        <v>0</v>
      </c>
      <c r="U7094" s="6">
        <f t="shared" si="9501"/>
        <v>0</v>
      </c>
      <c r="V7094" s="6">
        <f t="shared" si="9502"/>
        <v>0</v>
      </c>
      <c r="W7094" s="6">
        <f t="shared" si="9503"/>
        <v>0</v>
      </c>
      <c r="X7094" s="17"/>
      <c r="Y7094" s="17"/>
      <c r="Z7094" s="17"/>
      <c r="AA7094" s="17"/>
      <c r="AB7094" s="17"/>
      <c r="AC7094" s="17"/>
      <c r="AE7094" s="16"/>
      <c r="AF7094" s="16"/>
      <c r="AG7094" s="16"/>
      <c r="AH7094" s="16"/>
      <c r="AI7094" s="16"/>
      <c r="AJ7094" s="16"/>
      <c r="AL7094" s="16"/>
      <c r="AM7094" s="16"/>
      <c r="AN7094" s="16"/>
      <c r="AO7094" s="16"/>
      <c r="AP7094" s="16"/>
      <c r="AQ7094" s="16"/>
      <c r="BI7094" s="1">
        <v>23</v>
      </c>
      <c r="BJ7094" s="6">
        <f>SUM($R$5:R7096)-$AB$2</f>
        <v>814.4389546000009</v>
      </c>
      <c r="BK7094" s="6">
        <f>SUM($R$5:S7096)-$AB$2</f>
        <v>3999.803348448007</v>
      </c>
      <c r="BL7094" s="6">
        <f>SUM($R$5:T7096)-$AB$2</f>
        <v>11963.214333067997</v>
      </c>
      <c r="BM7094" s="6">
        <f>SUM($R$5:U7096)-$AB$2</f>
        <v>23111.989711536167</v>
      </c>
      <c r="BN7094" s="6">
        <f>SUM($R$5:V7096)-$AB$2</f>
        <v>39038.811680776183</v>
      </c>
      <c r="BO7094" s="6">
        <f>SUM($R$5:W7096)-$AB$2</f>
        <v>58150.998043863619</v>
      </c>
      <c r="BP7094" s="16"/>
    </row>
    <row r="7095" spans="1:68" x14ac:dyDescent="0.45">
      <c r="A7095" s="1">
        <v>2008</v>
      </c>
      <c r="B7095" s="1">
        <v>10</v>
      </c>
      <c r="C7095" s="1">
        <v>23</v>
      </c>
      <c r="D7095" s="1">
        <v>1</v>
      </c>
      <c r="E7095" s="1">
        <v>13.2</v>
      </c>
      <c r="F7095" s="1">
        <v>0</v>
      </c>
      <c r="G7095" s="4"/>
      <c r="H7095" s="4"/>
      <c r="Q7095" s="1">
        <v>22</v>
      </c>
      <c r="R7095" s="6">
        <f t="shared" si="9498"/>
        <v>0</v>
      </c>
      <c r="S7095" s="6">
        <f t="shared" si="9499"/>
        <v>0</v>
      </c>
      <c r="T7095" s="6">
        <f t="shared" si="9500"/>
        <v>0</v>
      </c>
      <c r="U7095" s="6">
        <f t="shared" si="9501"/>
        <v>0</v>
      </c>
      <c r="V7095" s="6">
        <f t="shared" si="9502"/>
        <v>0</v>
      </c>
      <c r="W7095" s="6">
        <f t="shared" si="9503"/>
        <v>0</v>
      </c>
      <c r="X7095" s="17"/>
      <c r="Y7095" s="17"/>
      <c r="Z7095" s="17"/>
      <c r="AA7095" s="17"/>
      <c r="AB7095" s="17"/>
      <c r="AC7095" s="17"/>
      <c r="AE7095" s="16"/>
      <c r="AF7095" s="16"/>
      <c r="AG7095" s="16"/>
      <c r="AH7095" s="16"/>
      <c r="AI7095" s="16"/>
      <c r="AJ7095" s="16"/>
      <c r="AL7095" s="16"/>
      <c r="AM7095" s="16"/>
      <c r="AN7095" s="16"/>
      <c r="AO7095" s="16"/>
      <c r="AP7095" s="16"/>
      <c r="AQ7095" s="16"/>
      <c r="BI7095" s="1">
        <v>0</v>
      </c>
      <c r="BJ7095" s="6">
        <f t="shared" ref="BJ7095" si="9528">R7097-$AB$2</f>
        <v>-6.53125</v>
      </c>
      <c r="BK7095" s="6">
        <f t="shared" ref="BK7095" si="9529">S7097-$AB$2</f>
        <v>-6.53125</v>
      </c>
      <c r="BL7095" s="6">
        <f t="shared" ref="BL7095" si="9530">T7097-$AB$2</f>
        <v>-6.53125</v>
      </c>
      <c r="BM7095" s="6">
        <f t="shared" ref="BM7095" si="9531">U7097-$AB$2</f>
        <v>-6.53125</v>
      </c>
      <c r="BN7095" s="6">
        <f t="shared" ref="BN7095" si="9532">V7097-$AB$2</f>
        <v>-6.53125</v>
      </c>
      <c r="BO7095" s="6">
        <f t="shared" ref="BO7095" si="9533">W7097-$AB$2</f>
        <v>-6.53125</v>
      </c>
      <c r="BP7095" s="16">
        <v>297</v>
      </c>
    </row>
    <row r="7096" spans="1:68" x14ac:dyDescent="0.45">
      <c r="A7096" s="1">
        <v>2008</v>
      </c>
      <c r="B7096" s="1">
        <v>10</v>
      </c>
      <c r="C7096" s="1">
        <v>23</v>
      </c>
      <c r="D7096" s="1">
        <v>2</v>
      </c>
      <c r="E7096" s="1">
        <v>13</v>
      </c>
      <c r="F7096" s="1">
        <v>0</v>
      </c>
      <c r="G7096" s="4"/>
      <c r="H7096" s="4"/>
      <c r="Q7096" s="1">
        <v>23</v>
      </c>
      <c r="R7096" s="6">
        <f t="shared" si="9498"/>
        <v>0</v>
      </c>
      <c r="S7096" s="6">
        <f t="shared" si="9499"/>
        <v>0</v>
      </c>
      <c r="T7096" s="6">
        <f t="shared" si="9500"/>
        <v>0</v>
      </c>
      <c r="U7096" s="6">
        <f t="shared" si="9501"/>
        <v>0</v>
      </c>
      <c r="V7096" s="6">
        <f t="shared" si="9502"/>
        <v>0</v>
      </c>
      <c r="W7096" s="6">
        <f t="shared" si="9503"/>
        <v>0</v>
      </c>
      <c r="X7096" s="17"/>
      <c r="Y7096" s="17"/>
      <c r="Z7096" s="17"/>
      <c r="AA7096" s="17"/>
      <c r="AB7096" s="17"/>
      <c r="AC7096" s="17"/>
      <c r="AE7096" s="16"/>
      <c r="AF7096" s="16"/>
      <c r="AG7096" s="16"/>
      <c r="AH7096" s="16"/>
      <c r="AI7096" s="16"/>
      <c r="AJ7096" s="16"/>
      <c r="AL7096" s="16"/>
      <c r="AM7096" s="16"/>
      <c r="AN7096" s="16"/>
      <c r="AO7096" s="16"/>
      <c r="AP7096" s="16"/>
      <c r="AQ7096" s="16"/>
      <c r="BI7096" s="1">
        <v>1</v>
      </c>
      <c r="BJ7096" s="6">
        <f>SUM($R$5:R7098)-$AB$2</f>
        <v>814.4389546000009</v>
      </c>
      <c r="BK7096" s="6">
        <f>SUM($R$5:S7098)-$AB$2</f>
        <v>3999.803348448007</v>
      </c>
      <c r="BL7096" s="6">
        <f>SUM($R$5:T7098)-$AB$2</f>
        <v>11963.214333067997</v>
      </c>
      <c r="BM7096" s="6">
        <f>SUM($R$5:U7098)-$AB$2</f>
        <v>23111.989711536167</v>
      </c>
      <c r="BN7096" s="6">
        <f>SUM($R$5:V7098)-$AB$2</f>
        <v>39038.811680776183</v>
      </c>
      <c r="BO7096" s="6">
        <f>SUM($R$5:W7098)-$AB$2</f>
        <v>58150.998043863619</v>
      </c>
      <c r="BP7096" s="16"/>
    </row>
    <row r="7097" spans="1:68" x14ac:dyDescent="0.45">
      <c r="A7097" s="1">
        <v>2008</v>
      </c>
      <c r="B7097" s="1">
        <v>10</v>
      </c>
      <c r="C7097" s="1">
        <v>23</v>
      </c>
      <c r="D7097" s="1">
        <v>3</v>
      </c>
      <c r="E7097" s="1">
        <v>12.7</v>
      </c>
      <c r="F7097" s="1">
        <v>0</v>
      </c>
      <c r="G7097" s="4"/>
      <c r="H7097" s="4"/>
      <c r="Q7097" s="1">
        <v>0</v>
      </c>
      <c r="R7097" s="6">
        <f t="shared" si="9498"/>
        <v>0</v>
      </c>
      <c r="S7097" s="6">
        <f t="shared" si="9499"/>
        <v>0</v>
      </c>
      <c r="T7097" s="6">
        <f t="shared" si="9500"/>
        <v>0</v>
      </c>
      <c r="U7097" s="6">
        <f t="shared" si="9501"/>
        <v>0</v>
      </c>
      <c r="V7097" s="6">
        <f t="shared" si="9502"/>
        <v>0</v>
      </c>
      <c r="W7097" s="6">
        <f t="shared" si="9503"/>
        <v>0</v>
      </c>
      <c r="X7097" s="17"/>
      <c r="Y7097" s="17"/>
      <c r="Z7097" s="17"/>
      <c r="AA7097" s="17"/>
      <c r="AB7097" s="17"/>
      <c r="AC7097" s="17"/>
      <c r="AE7097" s="16"/>
      <c r="AF7097" s="16"/>
      <c r="AG7097" s="16"/>
      <c r="AH7097" s="16"/>
      <c r="AI7097" s="16"/>
      <c r="AJ7097" s="16"/>
      <c r="AL7097" s="16"/>
      <c r="AM7097" s="16"/>
      <c r="AN7097" s="16"/>
      <c r="AO7097" s="16"/>
      <c r="AP7097" s="16"/>
      <c r="AQ7097" s="16"/>
      <c r="BI7097" s="1">
        <v>2</v>
      </c>
      <c r="BJ7097" s="6">
        <f>SUM($R$5:R7099)-$AB$2</f>
        <v>814.4389546000009</v>
      </c>
      <c r="BK7097" s="6">
        <f>SUM($R$5:S7099)-$AB$2</f>
        <v>3999.803348448007</v>
      </c>
      <c r="BL7097" s="6">
        <f>SUM($R$5:T7099)-$AB$2</f>
        <v>11963.214333067997</v>
      </c>
      <c r="BM7097" s="6">
        <f>SUM($R$5:U7099)-$AB$2</f>
        <v>23111.989711536167</v>
      </c>
      <c r="BN7097" s="6">
        <f>SUM($R$5:V7099)-$AB$2</f>
        <v>39038.811680776183</v>
      </c>
      <c r="BO7097" s="6">
        <f>SUM($R$5:W7099)-$AB$2</f>
        <v>58150.998043863619</v>
      </c>
      <c r="BP7097" s="16"/>
    </row>
    <row r="7098" spans="1:68" x14ac:dyDescent="0.45">
      <c r="A7098" s="1">
        <v>2008</v>
      </c>
      <c r="B7098" s="1">
        <v>10</v>
      </c>
      <c r="C7098" s="1">
        <v>23</v>
      </c>
      <c r="D7098" s="1">
        <v>4</v>
      </c>
      <c r="E7098" s="1">
        <v>12</v>
      </c>
      <c r="F7098" s="1">
        <v>0</v>
      </c>
      <c r="G7098" s="4"/>
      <c r="H7098" s="4"/>
      <c r="Q7098" s="1">
        <v>1</v>
      </c>
      <c r="R7098" s="6">
        <f t="shared" si="9498"/>
        <v>0</v>
      </c>
      <c r="S7098" s="6">
        <f t="shared" si="9499"/>
        <v>0</v>
      </c>
      <c r="T7098" s="6">
        <f t="shared" si="9500"/>
        <v>0</v>
      </c>
      <c r="U7098" s="6">
        <f t="shared" si="9501"/>
        <v>0</v>
      </c>
      <c r="V7098" s="6">
        <f t="shared" si="9502"/>
        <v>0</v>
      </c>
      <c r="W7098" s="6">
        <f t="shared" si="9503"/>
        <v>0</v>
      </c>
      <c r="X7098" s="17"/>
      <c r="Y7098" s="17"/>
      <c r="Z7098" s="17"/>
      <c r="AA7098" s="17"/>
      <c r="AB7098" s="17"/>
      <c r="AC7098" s="17"/>
      <c r="AE7098" s="16"/>
      <c r="AF7098" s="16"/>
      <c r="AG7098" s="16"/>
      <c r="AH7098" s="16"/>
      <c r="AI7098" s="16"/>
      <c r="AJ7098" s="16"/>
      <c r="AL7098" s="16"/>
      <c r="AM7098" s="16"/>
      <c r="AN7098" s="16"/>
      <c r="AO7098" s="16"/>
      <c r="AP7098" s="16"/>
      <c r="AQ7098" s="16"/>
      <c r="BI7098" s="1">
        <v>3</v>
      </c>
      <c r="BJ7098" s="6">
        <f>SUM($R$5:R7100)-$AB$2</f>
        <v>814.4389546000009</v>
      </c>
      <c r="BK7098" s="6">
        <f>SUM($R$5:S7100)-$AB$2</f>
        <v>3999.803348448007</v>
      </c>
      <c r="BL7098" s="6">
        <f>SUM($R$5:T7100)-$AB$2</f>
        <v>11963.214333067997</v>
      </c>
      <c r="BM7098" s="6">
        <f>SUM($R$5:U7100)-$AB$2</f>
        <v>23111.989711536167</v>
      </c>
      <c r="BN7098" s="6">
        <f>SUM($R$5:V7100)-$AB$2</f>
        <v>39038.811680776183</v>
      </c>
      <c r="BO7098" s="6">
        <f>SUM($R$5:W7100)-$AB$2</f>
        <v>58150.998043863619</v>
      </c>
      <c r="BP7098" s="16"/>
    </row>
    <row r="7099" spans="1:68" x14ac:dyDescent="0.45">
      <c r="A7099" s="1">
        <v>2008</v>
      </c>
      <c r="B7099" s="1">
        <v>10</v>
      </c>
      <c r="C7099" s="1">
        <v>23</v>
      </c>
      <c r="D7099" s="1">
        <v>5</v>
      </c>
      <c r="E7099" s="1">
        <v>11.6</v>
      </c>
      <c r="F7099" s="1">
        <v>0</v>
      </c>
      <c r="G7099" s="4"/>
      <c r="H7099" s="4"/>
      <c r="Q7099" s="1">
        <v>2</v>
      </c>
      <c r="R7099" s="6">
        <f t="shared" si="9498"/>
        <v>0</v>
      </c>
      <c r="S7099" s="6">
        <f t="shared" si="9499"/>
        <v>0</v>
      </c>
      <c r="T7099" s="6">
        <f t="shared" si="9500"/>
        <v>0</v>
      </c>
      <c r="U7099" s="6">
        <f t="shared" si="9501"/>
        <v>0</v>
      </c>
      <c r="V7099" s="6">
        <f t="shared" si="9502"/>
        <v>0</v>
      </c>
      <c r="W7099" s="6">
        <f t="shared" si="9503"/>
        <v>0</v>
      </c>
      <c r="X7099" s="17"/>
      <c r="Y7099" s="17"/>
      <c r="Z7099" s="17"/>
      <c r="AA7099" s="17"/>
      <c r="AB7099" s="17"/>
      <c r="AC7099" s="17"/>
      <c r="AE7099" s="16"/>
      <c r="AF7099" s="16"/>
      <c r="AG7099" s="16"/>
      <c r="AH7099" s="16"/>
      <c r="AI7099" s="16"/>
      <c r="AJ7099" s="16"/>
      <c r="AL7099" s="16"/>
      <c r="AM7099" s="16"/>
      <c r="AN7099" s="16"/>
      <c r="AO7099" s="16"/>
      <c r="AP7099" s="16"/>
      <c r="AQ7099" s="16"/>
      <c r="BI7099" s="1">
        <v>4</v>
      </c>
      <c r="BJ7099" s="6">
        <f>SUM($R$5:R7101)-$AB$2</f>
        <v>814.4389546000009</v>
      </c>
      <c r="BK7099" s="6">
        <f>SUM($R$5:S7101)-$AB$2</f>
        <v>3999.803348448007</v>
      </c>
      <c r="BL7099" s="6">
        <f>SUM($R$5:T7101)-$AB$2</f>
        <v>11963.214333067997</v>
      </c>
      <c r="BM7099" s="6">
        <f>SUM($R$5:U7101)-$AB$2</f>
        <v>23111.989711536167</v>
      </c>
      <c r="BN7099" s="6">
        <f>SUM($R$5:V7101)-$AB$2</f>
        <v>39038.811680776183</v>
      </c>
      <c r="BO7099" s="6">
        <f>SUM($R$5:W7101)-$AB$2</f>
        <v>58150.998043863619</v>
      </c>
      <c r="BP7099" s="16"/>
    </row>
    <row r="7100" spans="1:68" x14ac:dyDescent="0.45">
      <c r="A7100" s="1">
        <v>2008</v>
      </c>
      <c r="B7100" s="1">
        <v>10</v>
      </c>
      <c r="C7100" s="1">
        <v>23</v>
      </c>
      <c r="D7100" s="1">
        <v>6</v>
      </c>
      <c r="E7100" s="1">
        <v>11.5</v>
      </c>
      <c r="F7100" s="1">
        <v>0</v>
      </c>
      <c r="G7100" s="4"/>
      <c r="H7100" s="4"/>
      <c r="Q7100" s="1">
        <v>3</v>
      </c>
      <c r="R7100" s="6">
        <f t="shared" si="9498"/>
        <v>0</v>
      </c>
      <c r="S7100" s="6">
        <f t="shared" si="9499"/>
        <v>0</v>
      </c>
      <c r="T7100" s="6">
        <f t="shared" si="9500"/>
        <v>0</v>
      </c>
      <c r="U7100" s="6">
        <f t="shared" si="9501"/>
        <v>0</v>
      </c>
      <c r="V7100" s="6">
        <f t="shared" si="9502"/>
        <v>0</v>
      </c>
      <c r="W7100" s="6">
        <f t="shared" si="9503"/>
        <v>0</v>
      </c>
      <c r="X7100" s="17"/>
      <c r="Y7100" s="17"/>
      <c r="Z7100" s="17"/>
      <c r="AA7100" s="17"/>
      <c r="AB7100" s="17"/>
      <c r="AC7100" s="17"/>
      <c r="AE7100" s="16"/>
      <c r="AF7100" s="16"/>
      <c r="AG7100" s="16"/>
      <c r="AH7100" s="16"/>
      <c r="AI7100" s="16"/>
      <c r="AJ7100" s="16"/>
      <c r="AL7100" s="16"/>
      <c r="AM7100" s="16"/>
      <c r="AN7100" s="16"/>
      <c r="AO7100" s="16"/>
      <c r="AP7100" s="16"/>
      <c r="AQ7100" s="16"/>
      <c r="BI7100" s="1">
        <v>5</v>
      </c>
      <c r="BJ7100" s="6">
        <f>SUM($R$5:R7102)-$AB$2</f>
        <v>814.4389546000009</v>
      </c>
      <c r="BK7100" s="6">
        <f>SUM($R$5:S7102)-$AB$2</f>
        <v>3999.803348448007</v>
      </c>
      <c r="BL7100" s="6">
        <f>SUM($R$5:T7102)-$AB$2</f>
        <v>11963.214333067997</v>
      </c>
      <c r="BM7100" s="6">
        <f>SUM($R$5:U7102)-$AB$2</f>
        <v>23111.989711536167</v>
      </c>
      <c r="BN7100" s="6">
        <f>SUM($R$5:V7102)-$AB$2</f>
        <v>39038.811680776183</v>
      </c>
      <c r="BO7100" s="6">
        <f>SUM($R$5:W7102)-$AB$2</f>
        <v>58150.998043863619</v>
      </c>
      <c r="BP7100" s="16"/>
    </row>
    <row r="7101" spans="1:68" x14ac:dyDescent="0.45">
      <c r="A7101" s="1">
        <v>2008</v>
      </c>
      <c r="B7101" s="1">
        <v>10</v>
      </c>
      <c r="C7101" s="1">
        <v>23</v>
      </c>
      <c r="D7101" s="1">
        <v>7</v>
      </c>
      <c r="E7101" s="1">
        <v>11.5</v>
      </c>
      <c r="F7101" s="1">
        <v>0</v>
      </c>
      <c r="G7101" s="4"/>
      <c r="H7101" s="4"/>
      <c r="Q7101" s="1">
        <v>4</v>
      </c>
      <c r="R7101" s="6">
        <f t="shared" si="9498"/>
        <v>0</v>
      </c>
      <c r="S7101" s="6">
        <f t="shared" si="9499"/>
        <v>0</v>
      </c>
      <c r="T7101" s="6">
        <f t="shared" si="9500"/>
        <v>0</v>
      </c>
      <c r="U7101" s="6">
        <f t="shared" si="9501"/>
        <v>0</v>
      </c>
      <c r="V7101" s="6">
        <f t="shared" si="9502"/>
        <v>0</v>
      </c>
      <c r="W7101" s="6">
        <f t="shared" si="9503"/>
        <v>0</v>
      </c>
      <c r="X7101" s="17"/>
      <c r="Y7101" s="17"/>
      <c r="Z7101" s="17"/>
      <c r="AA7101" s="17"/>
      <c r="AB7101" s="17"/>
      <c r="AC7101" s="17"/>
      <c r="AE7101" s="16"/>
      <c r="AF7101" s="16"/>
      <c r="AG7101" s="16"/>
      <c r="AH7101" s="16"/>
      <c r="AI7101" s="16"/>
      <c r="AJ7101" s="16"/>
      <c r="AL7101" s="16"/>
      <c r="AM7101" s="16"/>
      <c r="AN7101" s="16"/>
      <c r="AO7101" s="16"/>
      <c r="AP7101" s="16"/>
      <c r="AQ7101" s="16"/>
      <c r="BI7101" s="1">
        <v>6</v>
      </c>
      <c r="BJ7101" s="6">
        <f>SUM($R$5:R7103)-$AB$2</f>
        <v>814.4389546000009</v>
      </c>
      <c r="BK7101" s="6">
        <f>SUM($R$5:S7103)-$AB$2</f>
        <v>3999.803348448007</v>
      </c>
      <c r="BL7101" s="6">
        <f>SUM($R$5:T7103)-$AB$2</f>
        <v>11963.214333067997</v>
      </c>
      <c r="BM7101" s="6">
        <f>SUM($R$5:U7103)-$AB$2</f>
        <v>23111.989711536167</v>
      </c>
      <c r="BN7101" s="6">
        <f>SUM($R$5:V7103)-$AB$2</f>
        <v>39038.811680776183</v>
      </c>
      <c r="BO7101" s="6">
        <f>SUM($R$5:W7103)-$AB$2</f>
        <v>58150.998043863619</v>
      </c>
      <c r="BP7101" s="16"/>
    </row>
    <row r="7102" spans="1:68" x14ac:dyDescent="0.45">
      <c r="A7102" s="1">
        <v>2008</v>
      </c>
      <c r="B7102" s="1">
        <v>10</v>
      </c>
      <c r="C7102" s="1">
        <v>23</v>
      </c>
      <c r="D7102" s="1">
        <v>8</v>
      </c>
      <c r="E7102" s="1">
        <v>11.3</v>
      </c>
      <c r="F7102" s="1">
        <v>33.49</v>
      </c>
      <c r="G7102" s="4"/>
      <c r="H7102" s="4"/>
      <c r="Q7102" s="1">
        <v>5</v>
      </c>
      <c r="R7102" s="6">
        <f t="shared" si="9498"/>
        <v>0</v>
      </c>
      <c r="S7102" s="6">
        <f t="shared" si="9499"/>
        <v>0</v>
      </c>
      <c r="T7102" s="6">
        <f t="shared" si="9500"/>
        <v>0</v>
      </c>
      <c r="U7102" s="6">
        <f t="shared" si="9501"/>
        <v>0</v>
      </c>
      <c r="V7102" s="6">
        <f t="shared" si="9502"/>
        <v>0</v>
      </c>
      <c r="W7102" s="6">
        <f t="shared" si="9503"/>
        <v>0</v>
      </c>
      <c r="X7102" s="17"/>
      <c r="Y7102" s="17"/>
      <c r="Z7102" s="17"/>
      <c r="AA7102" s="17"/>
      <c r="AB7102" s="17"/>
      <c r="AC7102" s="17"/>
      <c r="AE7102" s="16"/>
      <c r="AF7102" s="16"/>
      <c r="AG7102" s="16"/>
      <c r="AH7102" s="16"/>
      <c r="AI7102" s="16"/>
      <c r="AJ7102" s="16"/>
      <c r="AL7102" s="16"/>
      <c r="AM7102" s="16"/>
      <c r="AN7102" s="16"/>
      <c r="AO7102" s="16"/>
      <c r="AP7102" s="16"/>
      <c r="AQ7102" s="16"/>
      <c r="BI7102" s="1">
        <v>7</v>
      </c>
      <c r="BJ7102" s="6">
        <f>SUM($R$5:R7104)-$AB$2</f>
        <v>814.4389546000009</v>
      </c>
      <c r="BK7102" s="6">
        <f>SUM($R$5:S7104)-$AB$2</f>
        <v>3999.803348448007</v>
      </c>
      <c r="BL7102" s="6">
        <f>SUM($R$5:T7104)-$AB$2</f>
        <v>11963.214333067997</v>
      </c>
      <c r="BM7102" s="6">
        <f>SUM($R$5:U7104)-$AB$2</f>
        <v>23111.989711536167</v>
      </c>
      <c r="BN7102" s="6">
        <f>SUM($R$5:V7104)-$AB$2</f>
        <v>39038.811680776183</v>
      </c>
      <c r="BO7102" s="6">
        <f>SUM($R$5:W7104)-$AB$2</f>
        <v>58150.998043863619</v>
      </c>
      <c r="BP7102" s="16"/>
    </row>
    <row r="7103" spans="1:68" x14ac:dyDescent="0.45">
      <c r="A7103" s="1">
        <v>2008</v>
      </c>
      <c r="B7103" s="1">
        <v>10</v>
      </c>
      <c r="C7103" s="1">
        <v>23</v>
      </c>
      <c r="D7103" s="1">
        <v>9</v>
      </c>
      <c r="E7103" s="1">
        <v>12</v>
      </c>
      <c r="F7103" s="1">
        <v>225.32</v>
      </c>
      <c r="G7103" s="4"/>
      <c r="H7103" s="4"/>
      <c r="Q7103" s="1">
        <v>6</v>
      </c>
      <c r="R7103" s="6">
        <f t="shared" si="9498"/>
        <v>0</v>
      </c>
      <c r="S7103" s="6">
        <f t="shared" si="9499"/>
        <v>0</v>
      </c>
      <c r="T7103" s="6">
        <f t="shared" si="9500"/>
        <v>0</v>
      </c>
      <c r="U7103" s="6">
        <f t="shared" si="9501"/>
        <v>0</v>
      </c>
      <c r="V7103" s="6">
        <f t="shared" si="9502"/>
        <v>0</v>
      </c>
      <c r="W7103" s="6">
        <f t="shared" si="9503"/>
        <v>0</v>
      </c>
      <c r="X7103" s="17"/>
      <c r="Y7103" s="17"/>
      <c r="Z7103" s="17"/>
      <c r="AA7103" s="17"/>
      <c r="AB7103" s="17"/>
      <c r="AC7103" s="17"/>
      <c r="AE7103" s="16"/>
      <c r="AF7103" s="16"/>
      <c r="AG7103" s="16"/>
      <c r="AH7103" s="16"/>
      <c r="AI7103" s="16"/>
      <c r="AJ7103" s="16"/>
      <c r="AL7103" s="16"/>
      <c r="AM7103" s="16"/>
      <c r="AN7103" s="16"/>
      <c r="AO7103" s="16"/>
      <c r="AP7103" s="16"/>
      <c r="AQ7103" s="16"/>
      <c r="BI7103" s="1">
        <v>8</v>
      </c>
      <c r="BJ7103" s="6">
        <f>SUM($R$5:R7105)-$AB$2</f>
        <v>814.4583788000009</v>
      </c>
      <c r="BK7103" s="6">
        <f>SUM($R$5:S7105)-$AB$2</f>
        <v>3999.898138544007</v>
      </c>
      <c r="BL7103" s="6">
        <f>SUM($R$5:T7105)-$AB$2</f>
        <v>11963.497537903997</v>
      </c>
      <c r="BM7103" s="6">
        <f>SUM($R$5:U7105)-$AB$2</f>
        <v>23112.536697008167</v>
      </c>
      <c r="BN7103" s="6">
        <f>SUM($R$5:V7105)-$AB$2</f>
        <v>39039.735495728186</v>
      </c>
      <c r="BO7103" s="6">
        <f>SUM($R$5:W7105)-$AB$2</f>
        <v>58152.37405419162</v>
      </c>
      <c r="BP7103" s="16"/>
    </row>
    <row r="7104" spans="1:68" x14ac:dyDescent="0.45">
      <c r="A7104" s="1">
        <v>2008</v>
      </c>
      <c r="B7104" s="1">
        <v>10</v>
      </c>
      <c r="C7104" s="1">
        <v>23</v>
      </c>
      <c r="D7104" s="1">
        <v>10</v>
      </c>
      <c r="E7104" s="1">
        <v>12.7</v>
      </c>
      <c r="F7104" s="1">
        <v>409.11</v>
      </c>
      <c r="G7104" s="4"/>
      <c r="H7104" s="4"/>
      <c r="Q7104" s="1">
        <v>7</v>
      </c>
      <c r="R7104" s="6">
        <f t="shared" si="9498"/>
        <v>0</v>
      </c>
      <c r="S7104" s="6">
        <f t="shared" si="9499"/>
        <v>0</v>
      </c>
      <c r="T7104" s="6">
        <f t="shared" si="9500"/>
        <v>0</v>
      </c>
      <c r="U7104" s="6">
        <f t="shared" si="9501"/>
        <v>0</v>
      </c>
      <c r="V7104" s="6">
        <f t="shared" si="9502"/>
        <v>0</v>
      </c>
      <c r="W7104" s="6">
        <f t="shared" si="9503"/>
        <v>0</v>
      </c>
      <c r="X7104" s="17"/>
      <c r="Y7104" s="17"/>
      <c r="Z7104" s="17"/>
      <c r="AA7104" s="17"/>
      <c r="AB7104" s="17"/>
      <c r="AC7104" s="17"/>
      <c r="AE7104" s="16"/>
      <c r="AF7104" s="16"/>
      <c r="AG7104" s="16"/>
      <c r="AH7104" s="16"/>
      <c r="AI7104" s="16"/>
      <c r="AJ7104" s="16"/>
      <c r="AL7104" s="16"/>
      <c r="AM7104" s="16"/>
      <c r="AN7104" s="16"/>
      <c r="AO7104" s="16"/>
      <c r="AP7104" s="16"/>
      <c r="AQ7104" s="16"/>
      <c r="BI7104" s="1">
        <v>9</v>
      </c>
      <c r="BJ7104" s="6">
        <f>SUM($R$5:R7106)-$AB$2</f>
        <v>814.58906440000089</v>
      </c>
      <c r="BK7104" s="6">
        <f>SUM($R$5:S7106)-$AB$2</f>
        <v>4000.535884272007</v>
      </c>
      <c r="BL7104" s="6">
        <f>SUM($R$5:T7106)-$AB$2</f>
        <v>11965.402933951997</v>
      </c>
      <c r="BM7104" s="6">
        <f>SUM($R$5:U7106)-$AB$2</f>
        <v>23116.216803504165</v>
      </c>
      <c r="BN7104" s="6">
        <f>SUM($R$5:V7106)-$AB$2</f>
        <v>39045.950902864184</v>
      </c>
      <c r="BO7104" s="6">
        <f>SUM($R$5:W7106)-$AB$2</f>
        <v>58161.631822095616</v>
      </c>
      <c r="BP7104" s="16"/>
    </row>
    <row r="7105" spans="1:68" x14ac:dyDescent="0.45">
      <c r="A7105" s="1">
        <v>2008</v>
      </c>
      <c r="B7105" s="1">
        <v>10</v>
      </c>
      <c r="C7105" s="1">
        <v>23</v>
      </c>
      <c r="D7105" s="1">
        <v>11</v>
      </c>
      <c r="E7105" s="1">
        <v>13.8</v>
      </c>
      <c r="F7105" s="1">
        <v>550.66</v>
      </c>
      <c r="G7105" s="4"/>
      <c r="H7105" s="4"/>
      <c r="Q7105" s="1">
        <v>8</v>
      </c>
      <c r="R7105" s="6">
        <f t="shared" si="9498"/>
        <v>1.9424199999999999E-2</v>
      </c>
      <c r="S7105" s="6">
        <f t="shared" si="9499"/>
        <v>7.5365895999999988E-2</v>
      </c>
      <c r="T7105" s="6">
        <f t="shared" si="9500"/>
        <v>0.18841473999999997</v>
      </c>
      <c r="U7105" s="6">
        <f t="shared" si="9501"/>
        <v>0.26378063600000001</v>
      </c>
      <c r="V7105" s="6">
        <f t="shared" si="9502"/>
        <v>0.37682947999999994</v>
      </c>
      <c r="W7105" s="6">
        <f t="shared" si="9503"/>
        <v>0.45219537600000004</v>
      </c>
      <c r="X7105" s="17"/>
      <c r="Y7105" s="17"/>
      <c r="Z7105" s="17"/>
      <c r="AA7105" s="17"/>
      <c r="AB7105" s="17"/>
      <c r="AC7105" s="17"/>
      <c r="AE7105" s="16"/>
      <c r="AF7105" s="16"/>
      <c r="AG7105" s="16"/>
      <c r="AH7105" s="16"/>
      <c r="AI7105" s="16"/>
      <c r="AJ7105" s="16"/>
      <c r="AL7105" s="16"/>
      <c r="AM7105" s="16"/>
      <c r="AN7105" s="16"/>
      <c r="AO7105" s="16"/>
      <c r="AP7105" s="16"/>
      <c r="AQ7105" s="16"/>
      <c r="BI7105" s="1">
        <v>10</v>
      </c>
      <c r="BJ7105" s="6">
        <f>SUM($R$5:R7107)-$AB$2</f>
        <v>814.82634820000089</v>
      </c>
      <c r="BK7105" s="6">
        <f>SUM($R$5:S7107)-$AB$2</f>
        <v>4001.6938292160071</v>
      </c>
      <c r="BL7105" s="6">
        <f>SUM($R$5:T7107)-$AB$2</f>
        <v>11968.862531755996</v>
      </c>
      <c r="BM7105" s="6">
        <f>SUM($R$5:U7107)-$AB$2</f>
        <v>23122.898715312163</v>
      </c>
      <c r="BN7105" s="6">
        <f>SUM($R$5:V7107)-$AB$2</f>
        <v>39057.236120392183</v>
      </c>
      <c r="BO7105" s="6">
        <f>SUM($R$5:W7107)-$AB$2</f>
        <v>58178.441006487614</v>
      </c>
      <c r="BP7105" s="16"/>
    </row>
    <row r="7106" spans="1:68" x14ac:dyDescent="0.45">
      <c r="A7106" s="1">
        <v>2008</v>
      </c>
      <c r="B7106" s="1">
        <v>10</v>
      </c>
      <c r="C7106" s="1">
        <v>23</v>
      </c>
      <c r="D7106" s="1">
        <v>12</v>
      </c>
      <c r="E7106" s="1">
        <v>16.399999999999999</v>
      </c>
      <c r="F7106" s="1">
        <v>617.98</v>
      </c>
      <c r="G7106" s="4"/>
      <c r="H7106" s="4"/>
      <c r="Q7106" s="1">
        <v>9</v>
      </c>
      <c r="R7106" s="6">
        <f t="shared" si="9498"/>
        <v>0.13068559999999999</v>
      </c>
      <c r="S7106" s="6">
        <f t="shared" si="9499"/>
        <v>0.507060128</v>
      </c>
      <c r="T7106" s="6">
        <f t="shared" si="9500"/>
        <v>1.2676503199999998</v>
      </c>
      <c r="U7106" s="6">
        <f t="shared" si="9501"/>
        <v>1.7747104479999998</v>
      </c>
      <c r="V7106" s="6">
        <f t="shared" si="9502"/>
        <v>2.5353006399999996</v>
      </c>
      <c r="W7106" s="6">
        <f t="shared" si="9503"/>
        <v>3.042360768</v>
      </c>
      <c r="X7106" s="17"/>
      <c r="Y7106" s="17"/>
      <c r="Z7106" s="17"/>
      <c r="AA7106" s="17"/>
      <c r="AB7106" s="17"/>
      <c r="AC7106" s="17"/>
      <c r="AE7106" s="16"/>
      <c r="AF7106" s="16"/>
      <c r="AG7106" s="16"/>
      <c r="AH7106" s="16"/>
      <c r="AI7106" s="16"/>
      <c r="AJ7106" s="16"/>
      <c r="AL7106" s="16"/>
      <c r="AM7106" s="16"/>
      <c r="AN7106" s="16"/>
      <c r="AO7106" s="16"/>
      <c r="AP7106" s="16"/>
      <c r="AQ7106" s="16"/>
      <c r="BI7106" s="1">
        <v>11</v>
      </c>
      <c r="BJ7106" s="6">
        <f>SUM($R$5:R7108)-$AB$2</f>
        <v>815.14573100000086</v>
      </c>
      <c r="BK7106" s="6">
        <f>SUM($R$5:S7108)-$AB$2</f>
        <v>4003.2524172800067</v>
      </c>
      <c r="BL7106" s="6">
        <f>SUM($R$5:T7108)-$AB$2</f>
        <v>11973.519132979998</v>
      </c>
      <c r="BM7106" s="6">
        <f>SUM($R$5:U7108)-$AB$2</f>
        <v>23131.892534960163</v>
      </c>
      <c r="BN7106" s="6">
        <f>SUM($R$5:V7108)-$AB$2</f>
        <v>39072.425966360184</v>
      </c>
      <c r="BO7106" s="6">
        <f>SUM($R$5:W7108)-$AB$2</f>
        <v>58201.066084039616</v>
      </c>
      <c r="BP7106" s="16"/>
    </row>
    <row r="7107" spans="1:68" x14ac:dyDescent="0.45">
      <c r="A7107" s="1">
        <v>2008</v>
      </c>
      <c r="B7107" s="1">
        <v>10</v>
      </c>
      <c r="C7107" s="1">
        <v>23</v>
      </c>
      <c r="D7107" s="1">
        <v>13</v>
      </c>
      <c r="E7107" s="1">
        <v>17.5</v>
      </c>
      <c r="F7107" s="1">
        <v>640.41</v>
      </c>
      <c r="G7107" s="4"/>
      <c r="H7107" s="4"/>
      <c r="Q7107" s="1">
        <v>10</v>
      </c>
      <c r="R7107" s="6">
        <f t="shared" si="9498"/>
        <v>0.23728379999999999</v>
      </c>
      <c r="S7107" s="6">
        <f t="shared" si="9499"/>
        <v>0.92066114399999988</v>
      </c>
      <c r="T7107" s="6">
        <f t="shared" si="9500"/>
        <v>2.3016528599999999</v>
      </c>
      <c r="U7107" s="6">
        <f t="shared" si="9501"/>
        <v>3.2223140039999998</v>
      </c>
      <c r="V7107" s="6">
        <f t="shared" si="9502"/>
        <v>4.6033057199999998</v>
      </c>
      <c r="W7107" s="6">
        <f t="shared" si="9503"/>
        <v>5.5239668640000001</v>
      </c>
      <c r="X7107" s="17"/>
      <c r="Y7107" s="17"/>
      <c r="Z7107" s="17"/>
      <c r="AA7107" s="17"/>
      <c r="AB7107" s="17"/>
      <c r="AC7107" s="17"/>
      <c r="AE7107" s="16"/>
      <c r="AF7107" s="16"/>
      <c r="AG7107" s="16"/>
      <c r="AH7107" s="16"/>
      <c r="AI7107" s="16"/>
      <c r="AJ7107" s="16"/>
      <c r="AL7107" s="16"/>
      <c r="AM7107" s="16"/>
      <c r="AN7107" s="16"/>
      <c r="AO7107" s="16"/>
      <c r="AP7107" s="16"/>
      <c r="AQ7107" s="16"/>
      <c r="BI7107" s="1">
        <v>12</v>
      </c>
      <c r="BJ7107" s="6">
        <f t="shared" ref="BJ7107" si="9534">R7109-$AB$2</f>
        <v>-6.1728215999999998</v>
      </c>
      <c r="BK7107" s="6">
        <f t="shared" ref="BK7107" si="9535">S7109-$AB$2</f>
        <v>-5.140547808</v>
      </c>
      <c r="BL7107" s="6">
        <f t="shared" ref="BL7107" si="9536">T7109-$AB$2</f>
        <v>-3.05449452</v>
      </c>
      <c r="BM7107" s="6">
        <f t="shared" ref="BM7107" si="9537">U7109-$AB$2</f>
        <v>-1.6637923279999995</v>
      </c>
      <c r="BN7107" s="6">
        <f t="shared" ref="BN7107" si="9538">V7109-$AB$2</f>
        <v>0.42226096000000002</v>
      </c>
      <c r="BO7107" s="6">
        <f t="shared" ref="BO7107" si="9539">W7109-$AB$2</f>
        <v>1.812963152</v>
      </c>
      <c r="BP7107" s="16"/>
    </row>
    <row r="7108" spans="1:68" x14ac:dyDescent="0.45">
      <c r="A7108" s="1">
        <v>2008</v>
      </c>
      <c r="B7108" s="1">
        <v>10</v>
      </c>
      <c r="C7108" s="1">
        <v>23</v>
      </c>
      <c r="D7108" s="1">
        <v>14</v>
      </c>
      <c r="E7108" s="1">
        <v>18.3</v>
      </c>
      <c r="F7108" s="1">
        <v>600.04999999999995</v>
      </c>
      <c r="G7108" s="4"/>
      <c r="H7108" s="4"/>
      <c r="Q7108" s="1">
        <v>11</v>
      </c>
      <c r="R7108" s="6">
        <f t="shared" si="9498"/>
        <v>0.31938279999999997</v>
      </c>
      <c r="S7108" s="6">
        <f t="shared" si="9499"/>
        <v>1.239205264</v>
      </c>
      <c r="T7108" s="6">
        <f t="shared" si="9500"/>
        <v>3.0980131599999994</v>
      </c>
      <c r="U7108" s="6">
        <f t="shared" si="9501"/>
        <v>4.3372184239999996</v>
      </c>
      <c r="V7108" s="6">
        <f t="shared" si="9502"/>
        <v>6.1960263199999988</v>
      </c>
      <c r="W7108" s="6">
        <f t="shared" si="9503"/>
        <v>7.4352315840000003</v>
      </c>
      <c r="X7108" s="17"/>
      <c r="Y7108" s="17"/>
      <c r="Z7108" s="17"/>
      <c r="AA7108" s="17"/>
      <c r="AB7108" s="17"/>
      <c r="AC7108" s="17"/>
      <c r="AE7108" s="16"/>
      <c r="AF7108" s="16"/>
      <c r="AG7108" s="16"/>
      <c r="AH7108" s="16"/>
      <c r="AI7108" s="16"/>
      <c r="AJ7108" s="16"/>
      <c r="AL7108" s="16"/>
      <c r="AM7108" s="16"/>
      <c r="AN7108" s="16"/>
      <c r="AO7108" s="16"/>
      <c r="AP7108" s="16"/>
      <c r="AQ7108" s="16"/>
      <c r="BI7108" s="1">
        <v>13</v>
      </c>
      <c r="BJ7108" s="6">
        <f>SUM($R$5:R7110)-$AB$2</f>
        <v>815.87559720000081</v>
      </c>
      <c r="BK7108" s="6">
        <f>SUM($R$5:S7110)-$AB$2</f>
        <v>4006.8141643360063</v>
      </c>
      <c r="BL7108" s="6">
        <f>SUM($R$5:T7110)-$AB$2</f>
        <v>11984.160582175999</v>
      </c>
      <c r="BM7108" s="6">
        <f>SUM($R$5:U7110)-$AB$2</f>
        <v>23152.445567152161</v>
      </c>
      <c r="BN7108" s="6">
        <f>SUM($R$5:V7110)-$AB$2</f>
        <v>39107.138402832185</v>
      </c>
      <c r="BO7108" s="6">
        <f>SUM($R$5:W7110)-$AB$2</f>
        <v>58252.769805647615</v>
      </c>
      <c r="BP7108" s="16"/>
    </row>
    <row r="7109" spans="1:68" x14ac:dyDescent="0.45">
      <c r="A7109" s="1">
        <v>2008</v>
      </c>
      <c r="B7109" s="1">
        <v>10</v>
      </c>
      <c r="C7109" s="1">
        <v>23</v>
      </c>
      <c r="D7109" s="1">
        <v>15</v>
      </c>
      <c r="E7109" s="1">
        <v>18.8</v>
      </c>
      <c r="F7109" s="1">
        <v>500.55</v>
      </c>
      <c r="G7109" s="4"/>
      <c r="H7109" s="4"/>
      <c r="Q7109" s="1">
        <v>12</v>
      </c>
      <c r="R7109" s="6">
        <f t="shared" si="9498"/>
        <v>0.35842840000000004</v>
      </c>
      <c r="S7109" s="6">
        <f t="shared" si="9499"/>
        <v>1.390702192</v>
      </c>
      <c r="T7109" s="6">
        <f t="shared" si="9500"/>
        <v>3.47675548</v>
      </c>
      <c r="U7109" s="6">
        <f t="shared" si="9501"/>
        <v>4.8674576720000005</v>
      </c>
      <c r="V7109" s="6">
        <f t="shared" si="9502"/>
        <v>6.95351096</v>
      </c>
      <c r="W7109" s="6">
        <f t="shared" si="9503"/>
        <v>8.344213152</v>
      </c>
      <c r="X7109" s="17">
        <f t="shared" ref="X7109" si="9540">SUM(R7109:R7133)-$AA$2</f>
        <v>-3.3404451999999996</v>
      </c>
      <c r="Y7109" s="17">
        <f t="shared" ref="Y7109" si="9541">SUM(S7109:S7133)-$AA$2</f>
        <v>3.9680726239999986</v>
      </c>
      <c r="Z7109" s="17">
        <f t="shared" ref="Z7109" si="9542">SUM(T7109:T7133)-$AA$2</f>
        <v>18.737369059999995</v>
      </c>
      <c r="AA7109" s="17">
        <f t="shared" ref="AA7109" si="9543">SUM(U7109:U7133)-$AA$2</f>
        <v>28.583566684000001</v>
      </c>
      <c r="AB7109" s="17">
        <f t="shared" ref="AB7109" si="9544">SUM(V7109:V7133)-$AA$2</f>
        <v>43.352863119999995</v>
      </c>
      <c r="AC7109" s="17">
        <f t="shared" ref="AC7109" si="9545">SUM(W7109:W7133)-$AA$2</f>
        <v>53.199060744000008</v>
      </c>
      <c r="AE7109" s="16">
        <f t="shared" ref="AE7109" si="9546">IF(X7109&gt;0,1,0)</f>
        <v>0</v>
      </c>
      <c r="AF7109" s="16">
        <f t="shared" ref="AF7109" si="9547">IF(Y7109&gt;0,1,0)</f>
        <v>1</v>
      </c>
      <c r="AG7109" s="16">
        <f t="shared" ref="AG7109" si="9548">IF(Z7109&gt;0,1,0)</f>
        <v>1</v>
      </c>
      <c r="AH7109" s="16">
        <f t="shared" ref="AH7109" si="9549">IF(AA7109&gt;0,1,0)</f>
        <v>1</v>
      </c>
      <c r="AI7109" s="16">
        <f t="shared" ref="AI7109" si="9550">IF(AB7109&gt;0,1,0)</f>
        <v>1</v>
      </c>
      <c r="AJ7109" s="16">
        <f t="shared" ref="AJ7109" si="9551">IF(AC7109&gt;0,1,0)</f>
        <v>1</v>
      </c>
      <c r="AL7109" s="16">
        <f t="shared" ref="AL7109" si="9552">IF(X7109&lt;0,ABS(X7109*$AP$1),0)</f>
        <v>0</v>
      </c>
      <c r="AM7109" s="16">
        <f t="shared" ref="AM7109" si="9553">IF(Y7109&lt;0,ABS(Y7109*$AP$1),0)</f>
        <v>0</v>
      </c>
      <c r="AN7109" s="16">
        <f t="shared" ref="AN7109" si="9554">IF(Z7109&lt;0,ABS(Z7109*$AP$1),0)</f>
        <v>0</v>
      </c>
      <c r="AO7109" s="16">
        <f t="shared" ref="AO7109" si="9555">IF(AA7109&lt;0,ABS(AA7109*$AP$1),0)</f>
        <v>0</v>
      </c>
      <c r="AP7109" s="16">
        <f t="shared" ref="AP7109" si="9556">IF(AB7109&lt;0,ABS(AB7109*$AP$1),0)</f>
        <v>0</v>
      </c>
      <c r="AQ7109" s="16">
        <f t="shared" ref="AQ7109" si="9557">IF(AC7109&lt;0,ABS(AC7109*$AP$1),0)</f>
        <v>0</v>
      </c>
      <c r="BI7109" s="1">
        <v>14</v>
      </c>
      <c r="BJ7109" s="6">
        <f>SUM($R$5:R7111)-$AB$2</f>
        <v>816.22362620000081</v>
      </c>
      <c r="BK7109" s="6">
        <f>SUM($R$5:S7111)-$AB$2</f>
        <v>4008.5125458560065</v>
      </c>
      <c r="BL7109" s="6">
        <f>SUM($R$5:T7111)-$AB$2</f>
        <v>11989.234844995999</v>
      </c>
      <c r="BM7109" s="6">
        <f>SUM($R$5:U7111)-$AB$2</f>
        <v>23162.246063792161</v>
      </c>
      <c r="BN7109" s="6">
        <f>SUM($R$5:V7111)-$AB$2</f>
        <v>39123.690662072186</v>
      </c>
      <c r="BO7109" s="6">
        <f>SUM($R$5:W7111)-$AB$2</f>
        <v>58277.424180007612</v>
      </c>
      <c r="BP7109" s="16"/>
    </row>
    <row r="7110" spans="1:68" x14ac:dyDescent="0.45">
      <c r="A7110" s="1">
        <v>2008</v>
      </c>
      <c r="B7110" s="1">
        <v>10</v>
      </c>
      <c r="C7110" s="1">
        <v>23</v>
      </c>
      <c r="D7110" s="1">
        <v>16</v>
      </c>
      <c r="E7110" s="1">
        <v>19.100000000000001</v>
      </c>
      <c r="F7110" s="1">
        <v>349.48</v>
      </c>
      <c r="G7110" s="4"/>
      <c r="H7110" s="4"/>
      <c r="Q7110" s="1">
        <v>13</v>
      </c>
      <c r="R7110" s="6">
        <f t="shared" si="9498"/>
        <v>0.37143779999999998</v>
      </c>
      <c r="S7110" s="6">
        <f t="shared" si="9499"/>
        <v>1.4411786639999997</v>
      </c>
      <c r="T7110" s="6">
        <f t="shared" si="9500"/>
        <v>3.6029466599999997</v>
      </c>
      <c r="U7110" s="6">
        <f t="shared" si="9501"/>
        <v>5.0441253239999995</v>
      </c>
      <c r="V7110" s="6">
        <f t="shared" si="9502"/>
        <v>7.2058933199999995</v>
      </c>
      <c r="W7110" s="6">
        <f t="shared" si="9503"/>
        <v>8.6470719840000001</v>
      </c>
      <c r="X7110" s="17"/>
      <c r="Y7110" s="17"/>
      <c r="Z7110" s="17"/>
      <c r="AA7110" s="17"/>
      <c r="AB7110" s="17"/>
      <c r="AC7110" s="17"/>
      <c r="AE7110" s="16"/>
      <c r="AF7110" s="16"/>
      <c r="AG7110" s="16"/>
      <c r="AH7110" s="16"/>
      <c r="AI7110" s="16"/>
      <c r="AJ7110" s="16"/>
      <c r="AL7110" s="16"/>
      <c r="AM7110" s="16"/>
      <c r="AN7110" s="16"/>
      <c r="AO7110" s="16"/>
      <c r="AP7110" s="16"/>
      <c r="AQ7110" s="16"/>
      <c r="BI7110" s="1">
        <v>15</v>
      </c>
      <c r="BJ7110" s="6">
        <f>SUM($R$5:R7112)-$AB$2</f>
        <v>816.51394520000076</v>
      </c>
      <c r="BK7110" s="6">
        <f>SUM($R$5:S7112)-$AB$2</f>
        <v>4009.9293025760066</v>
      </c>
      <c r="BL7110" s="6">
        <f>SUM($R$5:T7112)-$AB$2</f>
        <v>11993.467696016</v>
      </c>
      <c r="BM7110" s="6">
        <f>SUM($R$5:U7112)-$AB$2</f>
        <v>23170.421446832159</v>
      </c>
      <c r="BN7110" s="6">
        <f>SUM($R$5:V7112)-$AB$2</f>
        <v>39137.498233712184</v>
      </c>
      <c r="BO7110" s="6">
        <f>SUM($R$5:W7112)-$AB$2</f>
        <v>58297.99037796761</v>
      </c>
      <c r="BP7110" s="16"/>
    </row>
    <row r="7111" spans="1:68" x14ac:dyDescent="0.45">
      <c r="A7111" s="1">
        <v>2008</v>
      </c>
      <c r="B7111" s="1">
        <v>10</v>
      </c>
      <c r="C7111" s="1">
        <v>23</v>
      </c>
      <c r="D7111" s="1">
        <v>17</v>
      </c>
      <c r="E7111" s="1">
        <v>18.899999999999999</v>
      </c>
      <c r="F7111" s="1">
        <v>163.41999999999999</v>
      </c>
      <c r="G7111" s="4"/>
      <c r="H7111" s="4"/>
      <c r="Q7111" s="1">
        <v>14</v>
      </c>
      <c r="R7111" s="6">
        <f t="shared" si="9498"/>
        <v>0.34802899999999992</v>
      </c>
      <c r="S7111" s="6">
        <f t="shared" si="9499"/>
        <v>1.3503525199999997</v>
      </c>
      <c r="T7111" s="6">
        <f t="shared" si="9500"/>
        <v>3.3758812999999992</v>
      </c>
      <c r="U7111" s="6">
        <f t="shared" si="9501"/>
        <v>4.7262338199999991</v>
      </c>
      <c r="V7111" s="6">
        <f t="shared" si="9502"/>
        <v>6.7517625999999984</v>
      </c>
      <c r="W7111" s="6">
        <f t="shared" si="9503"/>
        <v>8.1021151199999988</v>
      </c>
      <c r="X7111" s="17"/>
      <c r="Y7111" s="17"/>
      <c r="Z7111" s="17"/>
      <c r="AA7111" s="17"/>
      <c r="AB7111" s="17"/>
      <c r="AC7111" s="17"/>
      <c r="AE7111" s="16"/>
      <c r="AF7111" s="16"/>
      <c r="AG7111" s="16"/>
      <c r="AH7111" s="16"/>
      <c r="AI7111" s="16"/>
      <c r="AJ7111" s="16"/>
      <c r="AL7111" s="16"/>
      <c r="AM7111" s="16"/>
      <c r="AN7111" s="16"/>
      <c r="AO7111" s="16"/>
      <c r="AP7111" s="16"/>
      <c r="AQ7111" s="16"/>
      <c r="BI7111" s="1">
        <v>16</v>
      </c>
      <c r="BJ7111" s="6">
        <f>SUM($R$5:R7113)-$AB$2</f>
        <v>816.71664360000079</v>
      </c>
      <c r="BK7111" s="6">
        <f>SUM($R$5:S7113)-$AB$2</f>
        <v>4010.9184707680065</v>
      </c>
      <c r="BL7111" s="6">
        <f>SUM($R$5:T7113)-$AB$2</f>
        <v>11996.423038687999</v>
      </c>
      <c r="BM7111" s="6">
        <f>SUM($R$5:U7113)-$AB$2</f>
        <v>23176.129433776161</v>
      </c>
      <c r="BN7111" s="6">
        <f>SUM($R$5:V7113)-$AB$2</f>
        <v>39147.138569616181</v>
      </c>
      <c r="BO7111" s="6">
        <f>SUM($R$5:W7113)-$AB$2</f>
        <v>58312.349532623608</v>
      </c>
      <c r="BP7111" s="16"/>
    </row>
    <row r="7112" spans="1:68" x14ac:dyDescent="0.45">
      <c r="A7112" s="1">
        <v>2008</v>
      </c>
      <c r="B7112" s="1">
        <v>10</v>
      </c>
      <c r="C7112" s="1">
        <v>23</v>
      </c>
      <c r="D7112" s="1">
        <v>18</v>
      </c>
      <c r="E7112" s="1">
        <v>18.399999999999999</v>
      </c>
      <c r="F7112" s="1">
        <v>1.65</v>
      </c>
      <c r="G7112" s="4"/>
      <c r="H7112" s="4"/>
      <c r="Q7112" s="1">
        <v>15</v>
      </c>
      <c r="R7112" s="6">
        <f t="shared" si="9498"/>
        <v>0.29031899999999994</v>
      </c>
      <c r="S7112" s="6">
        <f t="shared" si="9499"/>
        <v>1.12643772</v>
      </c>
      <c r="T7112" s="6">
        <f t="shared" si="9500"/>
        <v>2.8160942999999992</v>
      </c>
      <c r="U7112" s="6">
        <f t="shared" si="9501"/>
        <v>3.9425320199999998</v>
      </c>
      <c r="V7112" s="6">
        <f t="shared" si="9502"/>
        <v>5.6321885999999983</v>
      </c>
      <c r="W7112" s="6">
        <f t="shared" si="9503"/>
        <v>6.7586263199999994</v>
      </c>
      <c r="X7112" s="17"/>
      <c r="Y7112" s="17"/>
      <c r="Z7112" s="17"/>
      <c r="AA7112" s="17"/>
      <c r="AB7112" s="17"/>
      <c r="AC7112" s="17"/>
      <c r="AE7112" s="16"/>
      <c r="AF7112" s="16"/>
      <c r="AG7112" s="16"/>
      <c r="AH7112" s="16"/>
      <c r="AI7112" s="16"/>
      <c r="AJ7112" s="16"/>
      <c r="AL7112" s="16"/>
      <c r="AM7112" s="16"/>
      <c r="AN7112" s="16"/>
      <c r="AO7112" s="16"/>
      <c r="AP7112" s="16"/>
      <c r="AQ7112" s="16"/>
      <c r="BI7112" s="1">
        <v>17</v>
      </c>
      <c r="BJ7112" s="6">
        <f>SUM($R$5:R7114)-$AB$2</f>
        <v>816.81142720000082</v>
      </c>
      <c r="BK7112" s="6">
        <f>SUM($R$5:S7114)-$AB$2</f>
        <v>4011.3810147360064</v>
      </c>
      <c r="BL7112" s="6">
        <f>SUM($R$5:T7114)-$AB$2</f>
        <v>11997.804983575999</v>
      </c>
      <c r="BM7112" s="6">
        <f>SUM($R$5:U7114)-$AB$2</f>
        <v>23178.798539952164</v>
      </c>
      <c r="BN7112" s="6">
        <f>SUM($R$5:V7114)-$AB$2</f>
        <v>39151.646477632174</v>
      </c>
      <c r="BO7112" s="6">
        <f>SUM($R$5:W7114)-$AB$2</f>
        <v>58319.064002847597</v>
      </c>
      <c r="BP7112" s="16"/>
    </row>
    <row r="7113" spans="1:68" x14ac:dyDescent="0.45">
      <c r="A7113" s="1">
        <v>2008</v>
      </c>
      <c r="B7113" s="1">
        <v>10</v>
      </c>
      <c r="C7113" s="1">
        <v>23</v>
      </c>
      <c r="D7113" s="1">
        <v>19</v>
      </c>
      <c r="E7113" s="1">
        <v>18.100000000000001</v>
      </c>
      <c r="F7113" s="1">
        <v>0</v>
      </c>
      <c r="G7113" s="4"/>
      <c r="H7113" s="4"/>
      <c r="Q7113" s="1">
        <v>16</v>
      </c>
      <c r="R7113" s="6">
        <f t="shared" si="9498"/>
        <v>0.2026984</v>
      </c>
      <c r="S7113" s="6">
        <f t="shared" si="9499"/>
        <v>0.786469792</v>
      </c>
      <c r="T7113" s="6">
        <f t="shared" si="9500"/>
        <v>1.9661744799999996</v>
      </c>
      <c r="U7113" s="6">
        <f t="shared" si="9501"/>
        <v>2.7526442719999999</v>
      </c>
      <c r="V7113" s="6">
        <f t="shared" si="9502"/>
        <v>3.9323489599999992</v>
      </c>
      <c r="W7113" s="6">
        <f t="shared" si="9503"/>
        <v>4.7188187519999998</v>
      </c>
      <c r="X7113" s="17"/>
      <c r="Y7113" s="17"/>
      <c r="Z7113" s="17"/>
      <c r="AA7113" s="17"/>
      <c r="AB7113" s="17"/>
      <c r="AC7113" s="17"/>
      <c r="AE7113" s="16"/>
      <c r="AF7113" s="16"/>
      <c r="AG7113" s="16"/>
      <c r="AH7113" s="16"/>
      <c r="AI7113" s="16"/>
      <c r="AJ7113" s="16"/>
      <c r="AL7113" s="16"/>
      <c r="AM7113" s="16"/>
      <c r="AN7113" s="16"/>
      <c r="AO7113" s="16"/>
      <c r="AP7113" s="16"/>
      <c r="AQ7113" s="16"/>
      <c r="BI7113" s="1">
        <v>18</v>
      </c>
      <c r="BJ7113" s="6">
        <f>SUM($R$5:R7115)-$AB$2</f>
        <v>816.81238420000079</v>
      </c>
      <c r="BK7113" s="6">
        <f>SUM($R$5:S7115)-$AB$2</f>
        <v>4011.3856848960068</v>
      </c>
      <c r="BL7113" s="6">
        <f>SUM($R$5:T7115)-$AB$2</f>
        <v>11997.818936636</v>
      </c>
      <c r="BM7113" s="6">
        <f>SUM($R$5:U7115)-$AB$2</f>
        <v>23178.825489072162</v>
      </c>
      <c r="BN7113" s="6">
        <f>SUM($R$5:V7115)-$AB$2</f>
        <v>39151.691992552165</v>
      </c>
      <c r="BO7113" s="6">
        <f>SUM($R$5:W7115)-$AB$2</f>
        <v>58319.13179672759</v>
      </c>
      <c r="BP7113" s="16"/>
    </row>
    <row r="7114" spans="1:68" x14ac:dyDescent="0.45">
      <c r="A7114" s="1">
        <v>2008</v>
      </c>
      <c r="B7114" s="1">
        <v>10</v>
      </c>
      <c r="C7114" s="1">
        <v>23</v>
      </c>
      <c r="D7114" s="1">
        <v>20</v>
      </c>
      <c r="E7114" s="1">
        <v>17.899999999999999</v>
      </c>
      <c r="F7114" s="1">
        <v>0</v>
      </c>
      <c r="G7114" s="4"/>
      <c r="H7114" s="4"/>
      <c r="Q7114" s="1">
        <v>17</v>
      </c>
      <c r="R7114" s="6">
        <f t="shared" si="9498"/>
        <v>9.4783599999999996E-2</v>
      </c>
      <c r="S7114" s="6">
        <f t="shared" si="9499"/>
        <v>0.36776036799999995</v>
      </c>
      <c r="T7114" s="6">
        <f t="shared" si="9500"/>
        <v>0.91940091999999984</v>
      </c>
      <c r="U7114" s="6">
        <f t="shared" si="9501"/>
        <v>1.2871612880000001</v>
      </c>
      <c r="V7114" s="6">
        <f t="shared" si="9502"/>
        <v>1.8388018399999997</v>
      </c>
      <c r="W7114" s="6">
        <f t="shared" si="9503"/>
        <v>2.2065622079999998</v>
      </c>
      <c r="X7114" s="17"/>
      <c r="Y7114" s="17"/>
      <c r="Z7114" s="17"/>
      <c r="AA7114" s="17"/>
      <c r="AB7114" s="17"/>
      <c r="AC7114" s="17"/>
      <c r="AE7114" s="16"/>
      <c r="AF7114" s="16"/>
      <c r="AG7114" s="16"/>
      <c r="AH7114" s="16"/>
      <c r="AI7114" s="16"/>
      <c r="AJ7114" s="16"/>
      <c r="AL7114" s="16"/>
      <c r="AM7114" s="16"/>
      <c r="AN7114" s="16"/>
      <c r="AO7114" s="16"/>
      <c r="AP7114" s="16"/>
      <c r="AQ7114" s="16"/>
      <c r="BI7114" s="1">
        <v>19</v>
      </c>
      <c r="BJ7114" s="6">
        <f>SUM($R$5:R7116)-$AB$2</f>
        <v>816.81238420000079</v>
      </c>
      <c r="BK7114" s="6">
        <f>SUM($R$5:S7116)-$AB$2</f>
        <v>4011.3856848960068</v>
      </c>
      <c r="BL7114" s="6">
        <f>SUM($R$5:T7116)-$AB$2</f>
        <v>11997.818936636</v>
      </c>
      <c r="BM7114" s="6">
        <f>SUM($R$5:U7116)-$AB$2</f>
        <v>23178.825489072162</v>
      </c>
      <c r="BN7114" s="6">
        <f>SUM($R$5:V7116)-$AB$2</f>
        <v>39151.691992552165</v>
      </c>
      <c r="BO7114" s="6">
        <f>SUM($R$5:W7116)-$AB$2</f>
        <v>58319.13179672759</v>
      </c>
      <c r="BP7114" s="16"/>
    </row>
    <row r="7115" spans="1:68" x14ac:dyDescent="0.45">
      <c r="A7115" s="1">
        <v>2008</v>
      </c>
      <c r="B7115" s="1">
        <v>10</v>
      </c>
      <c r="C7115" s="1">
        <v>23</v>
      </c>
      <c r="D7115" s="1">
        <v>21</v>
      </c>
      <c r="E7115" s="1">
        <v>17.399999999999999</v>
      </c>
      <c r="F7115" s="1">
        <v>0</v>
      </c>
      <c r="G7115" s="4"/>
      <c r="H7115" s="4"/>
      <c r="Q7115" s="1">
        <v>18</v>
      </c>
      <c r="R7115" s="6">
        <f t="shared" si="9498"/>
        <v>9.5699999999999984E-4</v>
      </c>
      <c r="S7115" s="6">
        <f t="shared" si="9499"/>
        <v>3.7131599999999992E-3</v>
      </c>
      <c r="T7115" s="6">
        <f t="shared" si="9500"/>
        <v>9.2828999999999984E-3</v>
      </c>
      <c r="U7115" s="6">
        <f t="shared" si="9501"/>
        <v>1.2996059999999999E-2</v>
      </c>
      <c r="V7115" s="6">
        <f t="shared" si="9502"/>
        <v>1.8565799999999997E-2</v>
      </c>
      <c r="W7115" s="6">
        <f t="shared" si="9503"/>
        <v>2.2278959999999997E-2</v>
      </c>
      <c r="X7115" s="17"/>
      <c r="Y7115" s="17"/>
      <c r="Z7115" s="17"/>
      <c r="AA7115" s="17"/>
      <c r="AB7115" s="17"/>
      <c r="AC7115" s="17"/>
      <c r="AE7115" s="16"/>
      <c r="AF7115" s="16"/>
      <c r="AG7115" s="16"/>
      <c r="AH7115" s="16"/>
      <c r="AI7115" s="16"/>
      <c r="AJ7115" s="16"/>
      <c r="AL7115" s="16"/>
      <c r="AM7115" s="16"/>
      <c r="AN7115" s="16"/>
      <c r="AO7115" s="16"/>
      <c r="AP7115" s="16"/>
      <c r="AQ7115" s="16"/>
      <c r="BI7115" s="1">
        <v>20</v>
      </c>
      <c r="BJ7115" s="6">
        <f>SUM($R$5:R7117)-$AB$2</f>
        <v>816.81238420000079</v>
      </c>
      <c r="BK7115" s="6">
        <f>SUM($R$5:S7117)-$AB$2</f>
        <v>4011.3856848960068</v>
      </c>
      <c r="BL7115" s="6">
        <f>SUM($R$5:T7117)-$AB$2</f>
        <v>11997.818936636</v>
      </c>
      <c r="BM7115" s="6">
        <f>SUM($R$5:U7117)-$AB$2</f>
        <v>23178.825489072162</v>
      </c>
      <c r="BN7115" s="6">
        <f>SUM($R$5:V7117)-$AB$2</f>
        <v>39151.691992552165</v>
      </c>
      <c r="BO7115" s="6">
        <f>SUM($R$5:W7117)-$AB$2</f>
        <v>58319.13179672759</v>
      </c>
      <c r="BP7115" s="16"/>
    </row>
    <row r="7116" spans="1:68" x14ac:dyDescent="0.45">
      <c r="A7116" s="1">
        <v>2008</v>
      </c>
      <c r="B7116" s="1">
        <v>10</v>
      </c>
      <c r="C7116" s="1">
        <v>23</v>
      </c>
      <c r="D7116" s="1">
        <v>22</v>
      </c>
      <c r="E7116" s="1">
        <v>16.899999999999999</v>
      </c>
      <c r="F7116" s="1">
        <v>0</v>
      </c>
      <c r="G7116" s="4"/>
      <c r="H7116" s="4"/>
      <c r="Q7116" s="1">
        <v>19</v>
      </c>
      <c r="R7116" s="6">
        <f t="shared" si="9498"/>
        <v>0</v>
      </c>
      <c r="S7116" s="6">
        <f t="shared" si="9499"/>
        <v>0</v>
      </c>
      <c r="T7116" s="6">
        <f t="shared" si="9500"/>
        <v>0</v>
      </c>
      <c r="U7116" s="6">
        <f t="shared" si="9501"/>
        <v>0</v>
      </c>
      <c r="V7116" s="6">
        <f t="shared" si="9502"/>
        <v>0</v>
      </c>
      <c r="W7116" s="6">
        <f t="shared" si="9503"/>
        <v>0</v>
      </c>
      <c r="X7116" s="17"/>
      <c r="Y7116" s="17"/>
      <c r="Z7116" s="17"/>
      <c r="AA7116" s="17"/>
      <c r="AB7116" s="17"/>
      <c r="AC7116" s="17"/>
      <c r="AE7116" s="16"/>
      <c r="AF7116" s="16"/>
      <c r="AG7116" s="16"/>
      <c r="AH7116" s="16"/>
      <c r="AI7116" s="16"/>
      <c r="AJ7116" s="16"/>
      <c r="AL7116" s="16"/>
      <c r="AM7116" s="16"/>
      <c r="AN7116" s="16"/>
      <c r="AO7116" s="16"/>
      <c r="AP7116" s="16"/>
      <c r="AQ7116" s="16"/>
      <c r="BI7116" s="1">
        <v>21</v>
      </c>
      <c r="BJ7116" s="6">
        <f>SUM($R$5:R7118)-$AB$2</f>
        <v>816.81238420000079</v>
      </c>
      <c r="BK7116" s="6">
        <f>SUM($R$5:S7118)-$AB$2</f>
        <v>4011.3856848960068</v>
      </c>
      <c r="BL7116" s="6">
        <f>SUM($R$5:T7118)-$AB$2</f>
        <v>11997.818936636</v>
      </c>
      <c r="BM7116" s="6">
        <f>SUM($R$5:U7118)-$AB$2</f>
        <v>23178.825489072162</v>
      </c>
      <c r="BN7116" s="6">
        <f>SUM($R$5:V7118)-$AB$2</f>
        <v>39151.691992552165</v>
      </c>
      <c r="BO7116" s="6">
        <f>SUM($R$5:W7118)-$AB$2</f>
        <v>58319.13179672759</v>
      </c>
      <c r="BP7116" s="16"/>
    </row>
    <row r="7117" spans="1:68" x14ac:dyDescent="0.45">
      <c r="A7117" s="1">
        <v>2008</v>
      </c>
      <c r="B7117" s="1">
        <v>10</v>
      </c>
      <c r="C7117" s="1">
        <v>23</v>
      </c>
      <c r="D7117" s="1">
        <v>23</v>
      </c>
      <c r="E7117" s="1">
        <v>16.399999999999999</v>
      </c>
      <c r="F7117" s="1">
        <v>0</v>
      </c>
      <c r="G7117" s="4"/>
      <c r="H7117" s="4"/>
      <c r="Q7117" s="1">
        <v>20</v>
      </c>
      <c r="R7117" s="6">
        <f t="shared" si="9498"/>
        <v>0</v>
      </c>
      <c r="S7117" s="6">
        <f t="shared" si="9499"/>
        <v>0</v>
      </c>
      <c r="T7117" s="6">
        <f t="shared" si="9500"/>
        <v>0</v>
      </c>
      <c r="U7117" s="6">
        <f t="shared" si="9501"/>
        <v>0</v>
      </c>
      <c r="V7117" s="6">
        <f t="shared" si="9502"/>
        <v>0</v>
      </c>
      <c r="W7117" s="6">
        <f t="shared" si="9503"/>
        <v>0</v>
      </c>
      <c r="X7117" s="17"/>
      <c r="Y7117" s="17"/>
      <c r="Z7117" s="17"/>
      <c r="AA7117" s="17"/>
      <c r="AB7117" s="17"/>
      <c r="AC7117" s="17"/>
      <c r="AE7117" s="16"/>
      <c r="AF7117" s="16"/>
      <c r="AG7117" s="16"/>
      <c r="AH7117" s="16"/>
      <c r="AI7117" s="16"/>
      <c r="AJ7117" s="16"/>
      <c r="AL7117" s="16"/>
      <c r="AM7117" s="16"/>
      <c r="AN7117" s="16"/>
      <c r="AO7117" s="16"/>
      <c r="AP7117" s="16"/>
      <c r="AQ7117" s="16"/>
      <c r="BI7117" s="1">
        <v>22</v>
      </c>
      <c r="BJ7117" s="6">
        <f>SUM($R$5:R7119)-$AB$2</f>
        <v>816.81238420000079</v>
      </c>
      <c r="BK7117" s="6">
        <f>SUM($R$5:S7119)-$AB$2</f>
        <v>4011.3856848960068</v>
      </c>
      <c r="BL7117" s="6">
        <f>SUM($R$5:T7119)-$AB$2</f>
        <v>11997.818936636</v>
      </c>
      <c r="BM7117" s="6">
        <f>SUM($R$5:U7119)-$AB$2</f>
        <v>23178.825489072162</v>
      </c>
      <c r="BN7117" s="6">
        <f>SUM($R$5:V7119)-$AB$2</f>
        <v>39151.691992552165</v>
      </c>
      <c r="BO7117" s="6">
        <f>SUM($R$5:W7119)-$AB$2</f>
        <v>58319.13179672759</v>
      </c>
      <c r="BP7117" s="16"/>
    </row>
    <row r="7118" spans="1:68" x14ac:dyDescent="0.45">
      <c r="A7118" s="1">
        <v>2008</v>
      </c>
      <c r="B7118" s="1">
        <v>10</v>
      </c>
      <c r="C7118" s="1">
        <v>24</v>
      </c>
      <c r="D7118" s="1">
        <v>0</v>
      </c>
      <c r="E7118" s="1">
        <v>16.5</v>
      </c>
      <c r="F7118" s="1">
        <v>0</v>
      </c>
      <c r="G7118" s="4"/>
      <c r="H7118" s="4"/>
      <c r="Q7118" s="1">
        <v>21</v>
      </c>
      <c r="R7118" s="6">
        <f t="shared" si="9498"/>
        <v>0</v>
      </c>
      <c r="S7118" s="6">
        <f t="shared" si="9499"/>
        <v>0</v>
      </c>
      <c r="T7118" s="6">
        <f t="shared" si="9500"/>
        <v>0</v>
      </c>
      <c r="U7118" s="6">
        <f t="shared" si="9501"/>
        <v>0</v>
      </c>
      <c r="V7118" s="6">
        <f t="shared" si="9502"/>
        <v>0</v>
      </c>
      <c r="W7118" s="6">
        <f t="shared" si="9503"/>
        <v>0</v>
      </c>
      <c r="X7118" s="17"/>
      <c r="Y7118" s="17"/>
      <c r="Z7118" s="17"/>
      <c r="AA7118" s="17"/>
      <c r="AB7118" s="17"/>
      <c r="AC7118" s="17"/>
      <c r="AE7118" s="16"/>
      <c r="AF7118" s="16"/>
      <c r="AG7118" s="16"/>
      <c r="AH7118" s="16"/>
      <c r="AI7118" s="16"/>
      <c r="AJ7118" s="16"/>
      <c r="AL7118" s="16"/>
      <c r="AM7118" s="16"/>
      <c r="AN7118" s="16"/>
      <c r="AO7118" s="16"/>
      <c r="AP7118" s="16"/>
      <c r="AQ7118" s="16"/>
      <c r="BI7118" s="1">
        <v>23</v>
      </c>
      <c r="BJ7118" s="6">
        <f>SUM($R$5:R7120)-$AB$2</f>
        <v>816.81238420000079</v>
      </c>
      <c r="BK7118" s="6">
        <f>SUM($R$5:S7120)-$AB$2</f>
        <v>4011.3856848960068</v>
      </c>
      <c r="BL7118" s="6">
        <f>SUM($R$5:T7120)-$AB$2</f>
        <v>11997.818936636</v>
      </c>
      <c r="BM7118" s="6">
        <f>SUM($R$5:U7120)-$AB$2</f>
        <v>23178.825489072162</v>
      </c>
      <c r="BN7118" s="6">
        <f>SUM($R$5:V7120)-$AB$2</f>
        <v>39151.691992552165</v>
      </c>
      <c r="BO7118" s="6">
        <f>SUM($R$5:W7120)-$AB$2</f>
        <v>58319.13179672759</v>
      </c>
      <c r="BP7118" s="16"/>
    </row>
    <row r="7119" spans="1:68" x14ac:dyDescent="0.45">
      <c r="A7119" s="1">
        <v>2008</v>
      </c>
      <c r="B7119" s="1">
        <v>10</v>
      </c>
      <c r="C7119" s="1">
        <v>24</v>
      </c>
      <c r="D7119" s="1">
        <v>1</v>
      </c>
      <c r="E7119" s="1">
        <v>16.3</v>
      </c>
      <c r="F7119" s="1">
        <v>0</v>
      </c>
      <c r="G7119" s="4"/>
      <c r="H7119" s="4"/>
      <c r="Q7119" s="1">
        <v>22</v>
      </c>
      <c r="R7119" s="6">
        <f t="shared" si="9498"/>
        <v>0</v>
      </c>
      <c r="S7119" s="6">
        <f t="shared" si="9499"/>
        <v>0</v>
      </c>
      <c r="T7119" s="6">
        <f t="shared" si="9500"/>
        <v>0</v>
      </c>
      <c r="U7119" s="6">
        <f t="shared" si="9501"/>
        <v>0</v>
      </c>
      <c r="V7119" s="6">
        <f t="shared" si="9502"/>
        <v>0</v>
      </c>
      <c r="W7119" s="6">
        <f t="shared" si="9503"/>
        <v>0</v>
      </c>
      <c r="X7119" s="17"/>
      <c r="Y7119" s="17"/>
      <c r="Z7119" s="17"/>
      <c r="AA7119" s="17"/>
      <c r="AB7119" s="17"/>
      <c r="AC7119" s="17"/>
      <c r="AE7119" s="16"/>
      <c r="AF7119" s="16"/>
      <c r="AG7119" s="16"/>
      <c r="AH7119" s="16"/>
      <c r="AI7119" s="16"/>
      <c r="AJ7119" s="16"/>
      <c r="AL7119" s="16"/>
      <c r="AM7119" s="16"/>
      <c r="AN7119" s="16"/>
      <c r="AO7119" s="16"/>
      <c r="AP7119" s="16"/>
      <c r="AQ7119" s="16"/>
      <c r="BI7119" s="1">
        <v>0</v>
      </c>
      <c r="BJ7119" s="6">
        <f t="shared" ref="BJ7119" si="9558">R7121-$AB$2</f>
        <v>-6.53125</v>
      </c>
      <c r="BK7119" s="6">
        <f t="shared" ref="BK7119" si="9559">S7121-$AB$2</f>
        <v>-6.53125</v>
      </c>
      <c r="BL7119" s="6">
        <f t="shared" ref="BL7119" si="9560">T7121-$AB$2</f>
        <v>-6.53125</v>
      </c>
      <c r="BM7119" s="6">
        <f t="shared" ref="BM7119" si="9561">U7121-$AB$2</f>
        <v>-6.53125</v>
      </c>
      <c r="BN7119" s="6">
        <f t="shared" ref="BN7119" si="9562">V7121-$AB$2</f>
        <v>-6.53125</v>
      </c>
      <c r="BO7119" s="6">
        <f t="shared" ref="BO7119" si="9563">W7121-$AB$2</f>
        <v>-6.53125</v>
      </c>
      <c r="BP7119" s="16">
        <v>298</v>
      </c>
    </row>
    <row r="7120" spans="1:68" x14ac:dyDescent="0.45">
      <c r="A7120" s="1">
        <v>2008</v>
      </c>
      <c r="B7120" s="1">
        <v>10</v>
      </c>
      <c r="C7120" s="1">
        <v>24</v>
      </c>
      <c r="D7120" s="1">
        <v>2</v>
      </c>
      <c r="E7120" s="1">
        <v>16.100000000000001</v>
      </c>
      <c r="F7120" s="1">
        <v>0</v>
      </c>
      <c r="G7120" s="4"/>
      <c r="H7120" s="4"/>
      <c r="Q7120" s="1">
        <v>23</v>
      </c>
      <c r="R7120" s="6">
        <f t="shared" si="9498"/>
        <v>0</v>
      </c>
      <c r="S7120" s="6">
        <f t="shared" si="9499"/>
        <v>0</v>
      </c>
      <c r="T7120" s="6">
        <f t="shared" si="9500"/>
        <v>0</v>
      </c>
      <c r="U7120" s="6">
        <f t="shared" si="9501"/>
        <v>0</v>
      </c>
      <c r="V7120" s="6">
        <f t="shared" si="9502"/>
        <v>0</v>
      </c>
      <c r="W7120" s="6">
        <f t="shared" si="9503"/>
        <v>0</v>
      </c>
      <c r="X7120" s="17"/>
      <c r="Y7120" s="17"/>
      <c r="Z7120" s="17"/>
      <c r="AA7120" s="17"/>
      <c r="AB7120" s="17"/>
      <c r="AC7120" s="17"/>
      <c r="AE7120" s="16"/>
      <c r="AF7120" s="16"/>
      <c r="AG7120" s="16"/>
      <c r="AH7120" s="16"/>
      <c r="AI7120" s="16"/>
      <c r="AJ7120" s="16"/>
      <c r="AL7120" s="16"/>
      <c r="AM7120" s="16"/>
      <c r="AN7120" s="16"/>
      <c r="AO7120" s="16"/>
      <c r="AP7120" s="16"/>
      <c r="AQ7120" s="16"/>
      <c r="BI7120" s="1">
        <v>1</v>
      </c>
      <c r="BJ7120" s="6">
        <f>SUM($R$5:R7122)-$AB$2</f>
        <v>816.81238420000079</v>
      </c>
      <c r="BK7120" s="6">
        <f>SUM($R$5:S7122)-$AB$2</f>
        <v>4011.3856848960068</v>
      </c>
      <c r="BL7120" s="6">
        <f>SUM($R$5:T7122)-$AB$2</f>
        <v>11997.818936636</v>
      </c>
      <c r="BM7120" s="6">
        <f>SUM($R$5:U7122)-$AB$2</f>
        <v>23178.825489072162</v>
      </c>
      <c r="BN7120" s="6">
        <f>SUM($R$5:V7122)-$AB$2</f>
        <v>39151.691992552165</v>
      </c>
      <c r="BO7120" s="6">
        <f>SUM($R$5:W7122)-$AB$2</f>
        <v>58319.13179672759</v>
      </c>
      <c r="BP7120" s="16"/>
    </row>
    <row r="7121" spans="1:68" x14ac:dyDescent="0.45">
      <c r="A7121" s="1">
        <v>2008</v>
      </c>
      <c r="B7121" s="1">
        <v>10</v>
      </c>
      <c r="C7121" s="1">
        <v>24</v>
      </c>
      <c r="D7121" s="1">
        <v>3</v>
      </c>
      <c r="E7121" s="1">
        <v>15.7</v>
      </c>
      <c r="F7121" s="1">
        <v>0</v>
      </c>
      <c r="G7121" s="4"/>
      <c r="H7121" s="4"/>
      <c r="Q7121" s="1">
        <v>0</v>
      </c>
      <c r="R7121" s="6">
        <f t="shared" si="9498"/>
        <v>0</v>
      </c>
      <c r="S7121" s="6">
        <f t="shared" si="9499"/>
        <v>0</v>
      </c>
      <c r="T7121" s="6">
        <f t="shared" si="9500"/>
        <v>0</v>
      </c>
      <c r="U7121" s="6">
        <f t="shared" si="9501"/>
        <v>0</v>
      </c>
      <c r="V7121" s="6">
        <f t="shared" si="9502"/>
        <v>0</v>
      </c>
      <c r="W7121" s="6">
        <f t="shared" si="9503"/>
        <v>0</v>
      </c>
      <c r="X7121" s="17"/>
      <c r="Y7121" s="17"/>
      <c r="Z7121" s="17"/>
      <c r="AA7121" s="17"/>
      <c r="AB7121" s="17"/>
      <c r="AC7121" s="17"/>
      <c r="AE7121" s="16"/>
      <c r="AF7121" s="16"/>
      <c r="AG7121" s="16"/>
      <c r="AH7121" s="16"/>
      <c r="AI7121" s="16"/>
      <c r="AJ7121" s="16"/>
      <c r="AL7121" s="16"/>
      <c r="AM7121" s="16"/>
      <c r="AN7121" s="16"/>
      <c r="AO7121" s="16"/>
      <c r="AP7121" s="16"/>
      <c r="AQ7121" s="16"/>
      <c r="BI7121" s="1">
        <v>2</v>
      </c>
      <c r="BJ7121" s="6">
        <f>SUM($R$5:R7123)-$AB$2</f>
        <v>816.81238420000079</v>
      </c>
      <c r="BK7121" s="6">
        <f>SUM($R$5:S7123)-$AB$2</f>
        <v>4011.3856848960068</v>
      </c>
      <c r="BL7121" s="6">
        <f>SUM($R$5:T7123)-$AB$2</f>
        <v>11997.818936636</v>
      </c>
      <c r="BM7121" s="6">
        <f>SUM($R$5:U7123)-$AB$2</f>
        <v>23178.825489072162</v>
      </c>
      <c r="BN7121" s="6">
        <f>SUM($R$5:V7123)-$AB$2</f>
        <v>39151.691992552165</v>
      </c>
      <c r="BO7121" s="6">
        <f>SUM($R$5:W7123)-$AB$2</f>
        <v>58319.13179672759</v>
      </c>
      <c r="BP7121" s="16"/>
    </row>
    <row r="7122" spans="1:68" x14ac:dyDescent="0.45">
      <c r="A7122" s="1">
        <v>2008</v>
      </c>
      <c r="B7122" s="1">
        <v>10</v>
      </c>
      <c r="C7122" s="1">
        <v>24</v>
      </c>
      <c r="D7122" s="1">
        <v>4</v>
      </c>
      <c r="E7122" s="1">
        <v>15.5</v>
      </c>
      <c r="F7122" s="1">
        <v>0</v>
      </c>
      <c r="G7122" s="4"/>
      <c r="H7122" s="4"/>
      <c r="Q7122" s="1">
        <v>1</v>
      </c>
      <c r="R7122" s="6">
        <f t="shared" si="9498"/>
        <v>0</v>
      </c>
      <c r="S7122" s="6">
        <f t="shared" si="9499"/>
        <v>0</v>
      </c>
      <c r="T7122" s="6">
        <f t="shared" si="9500"/>
        <v>0</v>
      </c>
      <c r="U7122" s="6">
        <f t="shared" si="9501"/>
        <v>0</v>
      </c>
      <c r="V7122" s="6">
        <f t="shared" si="9502"/>
        <v>0</v>
      </c>
      <c r="W7122" s="6">
        <f t="shared" si="9503"/>
        <v>0</v>
      </c>
      <c r="X7122" s="17"/>
      <c r="Y7122" s="17"/>
      <c r="Z7122" s="17"/>
      <c r="AA7122" s="17"/>
      <c r="AB7122" s="17"/>
      <c r="AC7122" s="17"/>
      <c r="AE7122" s="16"/>
      <c r="AF7122" s="16"/>
      <c r="AG7122" s="16"/>
      <c r="AH7122" s="16"/>
      <c r="AI7122" s="16"/>
      <c r="AJ7122" s="16"/>
      <c r="AL7122" s="16"/>
      <c r="AM7122" s="16"/>
      <c r="AN7122" s="16"/>
      <c r="AO7122" s="16"/>
      <c r="AP7122" s="16"/>
      <c r="AQ7122" s="16"/>
      <c r="BI7122" s="1">
        <v>3</v>
      </c>
      <c r="BJ7122" s="6">
        <f>SUM($R$5:R7124)-$AB$2</f>
        <v>816.81238420000079</v>
      </c>
      <c r="BK7122" s="6">
        <f>SUM($R$5:S7124)-$AB$2</f>
        <v>4011.3856848960068</v>
      </c>
      <c r="BL7122" s="6">
        <f>SUM($R$5:T7124)-$AB$2</f>
        <v>11997.818936636</v>
      </c>
      <c r="BM7122" s="6">
        <f>SUM($R$5:U7124)-$AB$2</f>
        <v>23178.825489072162</v>
      </c>
      <c r="BN7122" s="6">
        <f>SUM($R$5:V7124)-$AB$2</f>
        <v>39151.691992552165</v>
      </c>
      <c r="BO7122" s="6">
        <f>SUM($R$5:W7124)-$AB$2</f>
        <v>58319.13179672759</v>
      </c>
      <c r="BP7122" s="16"/>
    </row>
    <row r="7123" spans="1:68" x14ac:dyDescent="0.45">
      <c r="A7123" s="1">
        <v>2008</v>
      </c>
      <c r="B7123" s="1">
        <v>10</v>
      </c>
      <c r="C7123" s="1">
        <v>24</v>
      </c>
      <c r="D7123" s="1">
        <v>5</v>
      </c>
      <c r="E7123" s="1">
        <v>14.9</v>
      </c>
      <c r="F7123" s="1">
        <v>0</v>
      </c>
      <c r="G7123" s="4"/>
      <c r="H7123" s="4"/>
      <c r="Q7123" s="1">
        <v>2</v>
      </c>
      <c r="R7123" s="6">
        <f t="shared" si="9498"/>
        <v>0</v>
      </c>
      <c r="S7123" s="6">
        <f t="shared" si="9499"/>
        <v>0</v>
      </c>
      <c r="T7123" s="6">
        <f t="shared" si="9500"/>
        <v>0</v>
      </c>
      <c r="U7123" s="6">
        <f t="shared" si="9501"/>
        <v>0</v>
      </c>
      <c r="V7123" s="6">
        <f t="shared" si="9502"/>
        <v>0</v>
      </c>
      <c r="W7123" s="6">
        <f t="shared" si="9503"/>
        <v>0</v>
      </c>
      <c r="X7123" s="17"/>
      <c r="Y7123" s="17"/>
      <c r="Z7123" s="17"/>
      <c r="AA7123" s="17"/>
      <c r="AB7123" s="17"/>
      <c r="AC7123" s="17"/>
      <c r="AE7123" s="16"/>
      <c r="AF7123" s="16"/>
      <c r="AG7123" s="16"/>
      <c r="AH7123" s="16"/>
      <c r="AI7123" s="16"/>
      <c r="AJ7123" s="16"/>
      <c r="AL7123" s="16"/>
      <c r="AM7123" s="16"/>
      <c r="AN7123" s="16"/>
      <c r="AO7123" s="16"/>
      <c r="AP7123" s="16"/>
      <c r="AQ7123" s="16"/>
      <c r="BI7123" s="1">
        <v>4</v>
      </c>
      <c r="BJ7123" s="6">
        <f>SUM($R$5:R7125)-$AB$2</f>
        <v>816.81238420000079</v>
      </c>
      <c r="BK7123" s="6">
        <f>SUM($R$5:S7125)-$AB$2</f>
        <v>4011.3856848960068</v>
      </c>
      <c r="BL7123" s="6">
        <f>SUM($R$5:T7125)-$AB$2</f>
        <v>11997.818936636</v>
      </c>
      <c r="BM7123" s="6">
        <f>SUM($R$5:U7125)-$AB$2</f>
        <v>23178.825489072162</v>
      </c>
      <c r="BN7123" s="6">
        <f>SUM($R$5:V7125)-$AB$2</f>
        <v>39151.691992552165</v>
      </c>
      <c r="BO7123" s="6">
        <f>SUM($R$5:W7125)-$AB$2</f>
        <v>58319.13179672759</v>
      </c>
      <c r="BP7123" s="16"/>
    </row>
    <row r="7124" spans="1:68" x14ac:dyDescent="0.45">
      <c r="A7124" s="1">
        <v>2008</v>
      </c>
      <c r="B7124" s="1">
        <v>10</v>
      </c>
      <c r="C7124" s="1">
        <v>24</v>
      </c>
      <c r="D7124" s="1">
        <v>6</v>
      </c>
      <c r="E7124" s="1">
        <v>14.8</v>
      </c>
      <c r="F7124" s="1">
        <v>0</v>
      </c>
      <c r="G7124" s="4"/>
      <c r="H7124" s="4"/>
      <c r="Q7124" s="1">
        <v>3</v>
      </c>
      <c r="R7124" s="6">
        <f t="shared" si="9498"/>
        <v>0</v>
      </c>
      <c r="S7124" s="6">
        <f t="shared" si="9499"/>
        <v>0</v>
      </c>
      <c r="T7124" s="6">
        <f t="shared" si="9500"/>
        <v>0</v>
      </c>
      <c r="U7124" s="6">
        <f t="shared" si="9501"/>
        <v>0</v>
      </c>
      <c r="V7124" s="6">
        <f t="shared" si="9502"/>
        <v>0</v>
      </c>
      <c r="W7124" s="6">
        <f t="shared" si="9503"/>
        <v>0</v>
      </c>
      <c r="X7124" s="17"/>
      <c r="Y7124" s="17"/>
      <c r="Z7124" s="17"/>
      <c r="AA7124" s="17"/>
      <c r="AB7124" s="17"/>
      <c r="AC7124" s="17"/>
      <c r="AE7124" s="16"/>
      <c r="AF7124" s="16"/>
      <c r="AG7124" s="16"/>
      <c r="AH7124" s="16"/>
      <c r="AI7124" s="16"/>
      <c r="AJ7124" s="16"/>
      <c r="AL7124" s="16"/>
      <c r="AM7124" s="16"/>
      <c r="AN7124" s="16"/>
      <c r="AO7124" s="16"/>
      <c r="AP7124" s="16"/>
      <c r="AQ7124" s="16"/>
      <c r="BI7124" s="1">
        <v>5</v>
      </c>
      <c r="BJ7124" s="6">
        <f>SUM($R$5:R7126)-$AB$2</f>
        <v>816.81238420000079</v>
      </c>
      <c r="BK7124" s="6">
        <f>SUM($R$5:S7126)-$AB$2</f>
        <v>4011.3856848960068</v>
      </c>
      <c r="BL7124" s="6">
        <f>SUM($R$5:T7126)-$AB$2</f>
        <v>11997.818936636</v>
      </c>
      <c r="BM7124" s="6">
        <f>SUM($R$5:U7126)-$AB$2</f>
        <v>23178.825489072162</v>
      </c>
      <c r="BN7124" s="6">
        <f>SUM($R$5:V7126)-$AB$2</f>
        <v>39151.691992552165</v>
      </c>
      <c r="BO7124" s="6">
        <f>SUM($R$5:W7126)-$AB$2</f>
        <v>58319.13179672759</v>
      </c>
      <c r="BP7124" s="16"/>
    </row>
    <row r="7125" spans="1:68" x14ac:dyDescent="0.45">
      <c r="A7125" s="1">
        <v>2008</v>
      </c>
      <c r="B7125" s="1">
        <v>10</v>
      </c>
      <c r="C7125" s="1">
        <v>24</v>
      </c>
      <c r="D7125" s="1">
        <v>7</v>
      </c>
      <c r="E7125" s="1">
        <v>14.7</v>
      </c>
      <c r="F7125" s="1">
        <v>0</v>
      </c>
      <c r="G7125" s="4"/>
      <c r="H7125" s="4"/>
      <c r="Q7125" s="1">
        <v>4</v>
      </c>
      <c r="R7125" s="6">
        <f t="shared" si="9498"/>
        <v>0</v>
      </c>
      <c r="S7125" s="6">
        <f t="shared" si="9499"/>
        <v>0</v>
      </c>
      <c r="T7125" s="6">
        <f t="shared" si="9500"/>
        <v>0</v>
      </c>
      <c r="U7125" s="6">
        <f t="shared" si="9501"/>
        <v>0</v>
      </c>
      <c r="V7125" s="6">
        <f t="shared" si="9502"/>
        <v>0</v>
      </c>
      <c r="W7125" s="6">
        <f t="shared" si="9503"/>
        <v>0</v>
      </c>
      <c r="X7125" s="17"/>
      <c r="Y7125" s="17"/>
      <c r="Z7125" s="17"/>
      <c r="AA7125" s="17"/>
      <c r="AB7125" s="17"/>
      <c r="AC7125" s="17"/>
      <c r="AE7125" s="16"/>
      <c r="AF7125" s="16"/>
      <c r="AG7125" s="16"/>
      <c r="AH7125" s="16"/>
      <c r="AI7125" s="16"/>
      <c r="AJ7125" s="16"/>
      <c r="AL7125" s="16"/>
      <c r="AM7125" s="16"/>
      <c r="AN7125" s="16"/>
      <c r="AO7125" s="16"/>
      <c r="AP7125" s="16"/>
      <c r="AQ7125" s="16"/>
      <c r="BI7125" s="1">
        <v>6</v>
      </c>
      <c r="BJ7125" s="6">
        <f>SUM($R$5:R7127)-$AB$2</f>
        <v>816.81238420000079</v>
      </c>
      <c r="BK7125" s="6">
        <f>SUM($R$5:S7127)-$AB$2</f>
        <v>4011.3856848960068</v>
      </c>
      <c r="BL7125" s="6">
        <f>SUM($R$5:T7127)-$AB$2</f>
        <v>11997.818936636</v>
      </c>
      <c r="BM7125" s="6">
        <f>SUM($R$5:U7127)-$AB$2</f>
        <v>23178.825489072162</v>
      </c>
      <c r="BN7125" s="6">
        <f>SUM($R$5:V7127)-$AB$2</f>
        <v>39151.691992552165</v>
      </c>
      <c r="BO7125" s="6">
        <f>SUM($R$5:W7127)-$AB$2</f>
        <v>58319.13179672759</v>
      </c>
      <c r="BP7125" s="16"/>
    </row>
    <row r="7126" spans="1:68" x14ac:dyDescent="0.45">
      <c r="A7126" s="1">
        <v>2008</v>
      </c>
      <c r="B7126" s="1">
        <v>10</v>
      </c>
      <c r="C7126" s="1">
        <v>24</v>
      </c>
      <c r="D7126" s="1">
        <v>8</v>
      </c>
      <c r="E7126" s="1">
        <v>14.5</v>
      </c>
      <c r="F7126" s="1">
        <v>29.31</v>
      </c>
      <c r="G7126" s="4"/>
      <c r="H7126" s="4"/>
      <c r="Q7126" s="1">
        <v>5</v>
      </c>
      <c r="R7126" s="6">
        <f t="shared" si="9498"/>
        <v>0</v>
      </c>
      <c r="S7126" s="6">
        <f t="shared" si="9499"/>
        <v>0</v>
      </c>
      <c r="T7126" s="6">
        <f t="shared" si="9500"/>
        <v>0</v>
      </c>
      <c r="U7126" s="6">
        <f t="shared" si="9501"/>
        <v>0</v>
      </c>
      <c r="V7126" s="6">
        <f t="shared" si="9502"/>
        <v>0</v>
      </c>
      <c r="W7126" s="6">
        <f t="shared" si="9503"/>
        <v>0</v>
      </c>
      <c r="X7126" s="17"/>
      <c r="Y7126" s="17"/>
      <c r="Z7126" s="17"/>
      <c r="AA7126" s="17"/>
      <c r="AB7126" s="17"/>
      <c r="AC7126" s="17"/>
      <c r="AE7126" s="16"/>
      <c r="AF7126" s="16"/>
      <c r="AG7126" s="16"/>
      <c r="AH7126" s="16"/>
      <c r="AI7126" s="16"/>
      <c r="AJ7126" s="16"/>
      <c r="AL7126" s="16"/>
      <c r="AM7126" s="16"/>
      <c r="AN7126" s="16"/>
      <c r="AO7126" s="16"/>
      <c r="AP7126" s="16"/>
      <c r="AQ7126" s="16"/>
      <c r="BI7126" s="1">
        <v>7</v>
      </c>
      <c r="BJ7126" s="6">
        <f>SUM($R$5:R7128)-$AB$2</f>
        <v>816.81238420000079</v>
      </c>
      <c r="BK7126" s="6">
        <f>SUM($R$5:S7128)-$AB$2</f>
        <v>4011.3856848960068</v>
      </c>
      <c r="BL7126" s="6">
        <f>SUM($R$5:T7128)-$AB$2</f>
        <v>11997.818936636</v>
      </c>
      <c r="BM7126" s="6">
        <f>SUM($R$5:U7128)-$AB$2</f>
        <v>23178.825489072162</v>
      </c>
      <c r="BN7126" s="6">
        <f>SUM($R$5:V7128)-$AB$2</f>
        <v>39151.691992552165</v>
      </c>
      <c r="BO7126" s="6">
        <f>SUM($R$5:W7128)-$AB$2</f>
        <v>58319.13179672759</v>
      </c>
      <c r="BP7126" s="16"/>
    </row>
    <row r="7127" spans="1:68" x14ac:dyDescent="0.45">
      <c r="A7127" s="1">
        <v>2008</v>
      </c>
      <c r="B7127" s="1">
        <v>10</v>
      </c>
      <c r="C7127" s="1">
        <v>24</v>
      </c>
      <c r="D7127" s="1">
        <v>9</v>
      </c>
      <c r="E7127" s="1">
        <v>14.7</v>
      </c>
      <c r="F7127" s="1">
        <v>43.47</v>
      </c>
      <c r="G7127" s="4"/>
      <c r="H7127" s="4"/>
      <c r="Q7127" s="1">
        <v>6</v>
      </c>
      <c r="R7127" s="6">
        <f t="shared" si="9498"/>
        <v>0</v>
      </c>
      <c r="S7127" s="6">
        <f t="shared" si="9499"/>
        <v>0</v>
      </c>
      <c r="T7127" s="6">
        <f t="shared" si="9500"/>
        <v>0</v>
      </c>
      <c r="U7127" s="6">
        <f t="shared" si="9501"/>
        <v>0</v>
      </c>
      <c r="V7127" s="6">
        <f t="shared" si="9502"/>
        <v>0</v>
      </c>
      <c r="W7127" s="6">
        <f t="shared" si="9503"/>
        <v>0</v>
      </c>
      <c r="X7127" s="17"/>
      <c r="Y7127" s="17"/>
      <c r="Z7127" s="17"/>
      <c r="AA7127" s="17"/>
      <c r="AB7127" s="17"/>
      <c r="AC7127" s="17"/>
      <c r="AE7127" s="16"/>
      <c r="AF7127" s="16"/>
      <c r="AG7127" s="16"/>
      <c r="AH7127" s="16"/>
      <c r="AI7127" s="16"/>
      <c r="AJ7127" s="16"/>
      <c r="AL7127" s="16"/>
      <c r="AM7127" s="16"/>
      <c r="AN7127" s="16"/>
      <c r="AO7127" s="16"/>
      <c r="AP7127" s="16"/>
      <c r="AQ7127" s="16"/>
      <c r="BI7127" s="1">
        <v>8</v>
      </c>
      <c r="BJ7127" s="6">
        <f>SUM($R$5:R7129)-$AB$2</f>
        <v>816.8293840000008</v>
      </c>
      <c r="BK7127" s="6">
        <f>SUM($R$5:S7129)-$AB$2</f>
        <v>4011.4686439200068</v>
      </c>
      <c r="BL7127" s="6">
        <f>SUM($R$5:T7129)-$AB$2</f>
        <v>11998.066793720001</v>
      </c>
      <c r="BM7127" s="6">
        <f>SUM($R$5:U7129)-$AB$2</f>
        <v>23179.304203440162</v>
      </c>
      <c r="BN7127" s="6">
        <f>SUM($R$5:V7129)-$AB$2</f>
        <v>39152.500503040159</v>
      </c>
      <c r="BO7127" s="6">
        <f>SUM($R$5:W7129)-$AB$2</f>
        <v>58320.336062559581</v>
      </c>
      <c r="BP7127" s="16"/>
    </row>
    <row r="7128" spans="1:68" x14ac:dyDescent="0.45">
      <c r="A7128" s="1">
        <v>2008</v>
      </c>
      <c r="B7128" s="1">
        <v>10</v>
      </c>
      <c r="C7128" s="1">
        <v>24</v>
      </c>
      <c r="D7128" s="1">
        <v>10</v>
      </c>
      <c r="E7128" s="1">
        <v>15.9</v>
      </c>
      <c r="F7128" s="1">
        <v>312.77999999999997</v>
      </c>
      <c r="G7128" s="4"/>
      <c r="H7128" s="4"/>
      <c r="Q7128" s="1">
        <v>7</v>
      </c>
      <c r="R7128" s="6">
        <f t="shared" si="9498"/>
        <v>0</v>
      </c>
      <c r="S7128" s="6">
        <f t="shared" si="9499"/>
        <v>0</v>
      </c>
      <c r="T7128" s="6">
        <f t="shared" si="9500"/>
        <v>0</v>
      </c>
      <c r="U7128" s="6">
        <f t="shared" si="9501"/>
        <v>0</v>
      </c>
      <c r="V7128" s="6">
        <f t="shared" si="9502"/>
        <v>0</v>
      </c>
      <c r="W7128" s="6">
        <f t="shared" si="9503"/>
        <v>0</v>
      </c>
      <c r="X7128" s="17"/>
      <c r="Y7128" s="17"/>
      <c r="Z7128" s="17"/>
      <c r="AA7128" s="17"/>
      <c r="AB7128" s="17"/>
      <c r="AC7128" s="17"/>
      <c r="AE7128" s="16"/>
      <c r="AF7128" s="16"/>
      <c r="AG7128" s="16"/>
      <c r="AH7128" s="16"/>
      <c r="AI7128" s="16"/>
      <c r="AJ7128" s="16"/>
      <c r="AL7128" s="16"/>
      <c r="AM7128" s="16"/>
      <c r="AN7128" s="16"/>
      <c r="AO7128" s="16"/>
      <c r="AP7128" s="16"/>
      <c r="AQ7128" s="16"/>
      <c r="BI7128" s="1">
        <v>9</v>
      </c>
      <c r="BJ7128" s="6">
        <f>SUM($R$5:R7130)-$AB$2</f>
        <v>816.85459660000083</v>
      </c>
      <c r="BK7128" s="6">
        <f>SUM($R$5:S7130)-$AB$2</f>
        <v>4011.5916814080069</v>
      </c>
      <c r="BL7128" s="6">
        <f>SUM($R$5:T7130)-$AB$2</f>
        <v>11998.434393428</v>
      </c>
      <c r="BM7128" s="6">
        <f>SUM($R$5:U7130)-$AB$2</f>
        <v>23180.014190256163</v>
      </c>
      <c r="BN7128" s="6">
        <f>SUM($R$5:V7130)-$AB$2</f>
        <v>39153.699614296158</v>
      </c>
      <c r="BO7128" s="6">
        <f>SUM($R$5:W7130)-$AB$2</f>
        <v>58322.122123143577</v>
      </c>
      <c r="BP7128" s="16"/>
    </row>
    <row r="7129" spans="1:68" x14ac:dyDescent="0.45">
      <c r="A7129" s="1">
        <v>2008</v>
      </c>
      <c r="B7129" s="1">
        <v>10</v>
      </c>
      <c r="C7129" s="1">
        <v>24</v>
      </c>
      <c r="D7129" s="1">
        <v>11</v>
      </c>
      <c r="E7129" s="1">
        <v>17.100000000000001</v>
      </c>
      <c r="F7129" s="1">
        <v>487.68</v>
      </c>
      <c r="G7129" s="4"/>
      <c r="H7129" s="4"/>
      <c r="Q7129" s="1">
        <v>8</v>
      </c>
      <c r="R7129" s="6">
        <f t="shared" si="9498"/>
        <v>1.6999799999999995E-2</v>
      </c>
      <c r="S7129" s="6">
        <f t="shared" si="9499"/>
        <v>6.5959223999999997E-2</v>
      </c>
      <c r="T7129" s="6">
        <f t="shared" si="9500"/>
        <v>0.16489805999999996</v>
      </c>
      <c r="U7129" s="6">
        <f t="shared" si="9501"/>
        <v>0.23085728399999997</v>
      </c>
      <c r="V7129" s="6">
        <f t="shared" si="9502"/>
        <v>0.32979611999999991</v>
      </c>
      <c r="W7129" s="6">
        <f t="shared" si="9503"/>
        <v>0.3957553439999999</v>
      </c>
      <c r="X7129" s="17"/>
      <c r="Y7129" s="17"/>
      <c r="Z7129" s="17"/>
      <c r="AA7129" s="17"/>
      <c r="AB7129" s="17"/>
      <c r="AC7129" s="17"/>
      <c r="AE7129" s="16"/>
      <c r="AF7129" s="16"/>
      <c r="AG7129" s="16"/>
      <c r="AH7129" s="16"/>
      <c r="AI7129" s="16"/>
      <c r="AJ7129" s="16"/>
      <c r="AL7129" s="16"/>
      <c r="AM7129" s="16"/>
      <c r="AN7129" s="16"/>
      <c r="AO7129" s="16"/>
      <c r="AP7129" s="16"/>
      <c r="AQ7129" s="16"/>
      <c r="BI7129" s="1">
        <v>10</v>
      </c>
      <c r="BJ7129" s="6">
        <f>SUM($R$5:R7131)-$AB$2</f>
        <v>817.03600900000083</v>
      </c>
      <c r="BK7129" s="6">
        <f>SUM($R$5:S7131)-$AB$2</f>
        <v>4012.4769739200074</v>
      </c>
      <c r="BL7129" s="6">
        <f>SUM($R$5:T7131)-$AB$2</f>
        <v>12001.079386219999</v>
      </c>
      <c r="BM7129" s="6">
        <f>SUM($R$5:U7131)-$AB$2</f>
        <v>23185.122763440162</v>
      </c>
      <c r="BN7129" s="6">
        <f>SUM($R$5:V7131)-$AB$2</f>
        <v>39162.327588040163</v>
      </c>
      <c r="BO7129" s="6">
        <f>SUM($R$5:W7131)-$AB$2</f>
        <v>58334.973377559581</v>
      </c>
      <c r="BP7129" s="16"/>
    </row>
    <row r="7130" spans="1:68" x14ac:dyDescent="0.45">
      <c r="A7130" s="1">
        <v>2008</v>
      </c>
      <c r="B7130" s="1">
        <v>10</v>
      </c>
      <c r="C7130" s="1">
        <v>24</v>
      </c>
      <c r="D7130" s="1">
        <v>12</v>
      </c>
      <c r="E7130" s="1">
        <v>18.7</v>
      </c>
      <c r="F7130" s="1">
        <v>628.53</v>
      </c>
      <c r="G7130" s="4"/>
      <c r="H7130" s="4"/>
      <c r="Q7130" s="1">
        <v>9</v>
      </c>
      <c r="R7130" s="6">
        <f t="shared" si="9498"/>
        <v>2.5212599999999998E-2</v>
      </c>
      <c r="S7130" s="6">
        <f t="shared" si="9499"/>
        <v>9.7824887999999985E-2</v>
      </c>
      <c r="T7130" s="6">
        <f t="shared" si="9500"/>
        <v>0.24456221999999997</v>
      </c>
      <c r="U7130" s="6">
        <f t="shared" si="9501"/>
        <v>0.34238710799999994</v>
      </c>
      <c r="V7130" s="6">
        <f t="shared" si="9502"/>
        <v>0.48912443999999994</v>
      </c>
      <c r="W7130" s="6">
        <f t="shared" si="9503"/>
        <v>0.58694932799999999</v>
      </c>
      <c r="X7130" s="17"/>
      <c r="Y7130" s="17"/>
      <c r="Z7130" s="17"/>
      <c r="AA7130" s="17"/>
      <c r="AB7130" s="17"/>
      <c r="AC7130" s="17"/>
      <c r="AE7130" s="16"/>
      <c r="AF7130" s="16"/>
      <c r="AG7130" s="16"/>
      <c r="AH7130" s="16"/>
      <c r="AI7130" s="16"/>
      <c r="AJ7130" s="16"/>
      <c r="AL7130" s="16"/>
      <c r="AM7130" s="16"/>
      <c r="AN7130" s="16"/>
      <c r="AO7130" s="16"/>
      <c r="AP7130" s="16"/>
      <c r="AQ7130" s="16"/>
      <c r="BI7130" s="1">
        <v>11</v>
      </c>
      <c r="BJ7130" s="6">
        <f>SUM($R$5:R7132)-$AB$2</f>
        <v>817.31886340000085</v>
      </c>
      <c r="BK7130" s="6">
        <f>SUM($R$5:S7132)-$AB$2</f>
        <v>4013.8573033920075</v>
      </c>
      <c r="BL7130" s="6">
        <f>SUM($R$5:T7132)-$AB$2</f>
        <v>12005.203403371999</v>
      </c>
      <c r="BM7130" s="6">
        <f>SUM($R$5:U7132)-$AB$2</f>
        <v>23193.087943344162</v>
      </c>
      <c r="BN7130" s="6">
        <f>SUM($R$5:V7132)-$AB$2</f>
        <v>39175.78014330416</v>
      </c>
      <c r="BO7130" s="6">
        <f>SUM($R$5:W7132)-$AB$2</f>
        <v>58355.01078325558</v>
      </c>
      <c r="BP7130" s="16"/>
    </row>
    <row r="7131" spans="1:68" x14ac:dyDescent="0.45">
      <c r="A7131" s="1">
        <v>2008</v>
      </c>
      <c r="B7131" s="1">
        <v>10</v>
      </c>
      <c r="C7131" s="1">
        <v>24</v>
      </c>
      <c r="D7131" s="1">
        <v>13</v>
      </c>
      <c r="E7131" s="1">
        <v>19.600000000000001</v>
      </c>
      <c r="F7131" s="1">
        <v>654.12</v>
      </c>
      <c r="G7131" s="4"/>
      <c r="H7131" s="4"/>
      <c r="Q7131" s="1">
        <v>10</v>
      </c>
      <c r="R7131" s="6">
        <f t="shared" si="9498"/>
        <v>0.18141239999999997</v>
      </c>
      <c r="S7131" s="6">
        <f t="shared" si="9499"/>
        <v>0.70388011199999978</v>
      </c>
      <c r="T7131" s="6">
        <f t="shared" si="9500"/>
        <v>1.7597002799999997</v>
      </c>
      <c r="U7131" s="6">
        <f t="shared" si="9501"/>
        <v>2.4635803919999995</v>
      </c>
      <c r="V7131" s="6">
        <f t="shared" si="9502"/>
        <v>3.5194005599999993</v>
      </c>
      <c r="W7131" s="6">
        <f t="shared" si="9503"/>
        <v>4.2232806719999987</v>
      </c>
      <c r="X7131" s="17"/>
      <c r="Y7131" s="17"/>
      <c r="Z7131" s="17"/>
      <c r="AA7131" s="17"/>
      <c r="AB7131" s="17"/>
      <c r="AC7131" s="17"/>
      <c r="AE7131" s="16"/>
      <c r="AF7131" s="16"/>
      <c r="AG7131" s="16"/>
      <c r="AH7131" s="16"/>
      <c r="AI7131" s="16"/>
      <c r="AJ7131" s="16"/>
      <c r="AL7131" s="16"/>
      <c r="AM7131" s="16"/>
      <c r="AN7131" s="16"/>
      <c r="AO7131" s="16"/>
      <c r="AP7131" s="16"/>
      <c r="AQ7131" s="16"/>
      <c r="BI7131" s="1">
        <v>12</v>
      </c>
      <c r="BJ7131" s="6">
        <f t="shared" ref="BJ7131" si="9564">R7133-$AB$2</f>
        <v>-6.1667025999999998</v>
      </c>
      <c r="BK7131" s="6">
        <f t="shared" ref="BK7131" si="9565">S7133-$AB$2</f>
        <v>-5.1168060880000006</v>
      </c>
      <c r="BL7131" s="6">
        <f t="shared" ref="BL7131" si="9566">T7133-$AB$2</f>
        <v>-2.9951402200000001</v>
      </c>
      <c r="BM7131" s="6">
        <f t="shared" ref="BM7131" si="9567">U7133-$AB$2</f>
        <v>-1.5806963080000003</v>
      </c>
      <c r="BN7131" s="6">
        <f t="shared" ref="BN7131" si="9568">V7133-$AB$2</f>
        <v>0.54096955999999974</v>
      </c>
      <c r="BO7131" s="6">
        <f t="shared" ref="BO7131" si="9569">W7133-$AB$2</f>
        <v>1.955413472</v>
      </c>
      <c r="BP7131" s="16"/>
    </row>
    <row r="7132" spans="1:68" x14ac:dyDescent="0.45">
      <c r="A7132" s="1">
        <v>2008</v>
      </c>
      <c r="B7132" s="1">
        <v>10</v>
      </c>
      <c r="C7132" s="1">
        <v>24</v>
      </c>
      <c r="D7132" s="1">
        <v>14</v>
      </c>
      <c r="E7132" s="1">
        <v>20.100000000000001</v>
      </c>
      <c r="F7132" s="1">
        <v>613.87</v>
      </c>
      <c r="G7132" s="4"/>
      <c r="H7132" s="4"/>
      <c r="Q7132" s="1">
        <v>11</v>
      </c>
      <c r="R7132" s="6">
        <f t="shared" si="9498"/>
        <v>0.28285440000000001</v>
      </c>
      <c r="S7132" s="6">
        <f t="shared" si="9499"/>
        <v>1.0974750719999999</v>
      </c>
      <c r="T7132" s="6">
        <f t="shared" si="9500"/>
        <v>2.7436876799999999</v>
      </c>
      <c r="U7132" s="6">
        <f t="shared" si="9501"/>
        <v>3.8411627520000002</v>
      </c>
      <c r="V7132" s="6">
        <f t="shared" si="9502"/>
        <v>5.4873753599999997</v>
      </c>
      <c r="W7132" s="6">
        <f t="shared" si="9503"/>
        <v>6.5848504320000005</v>
      </c>
      <c r="X7132" s="17"/>
      <c r="Y7132" s="17"/>
      <c r="Z7132" s="17"/>
      <c r="AA7132" s="17"/>
      <c r="AB7132" s="17"/>
      <c r="AC7132" s="17"/>
      <c r="AE7132" s="16"/>
      <c r="AF7132" s="16"/>
      <c r="AG7132" s="16"/>
      <c r="AH7132" s="16"/>
      <c r="AI7132" s="16"/>
      <c r="AJ7132" s="16"/>
      <c r="AL7132" s="16"/>
      <c r="AM7132" s="16"/>
      <c r="AN7132" s="16"/>
      <c r="AO7132" s="16"/>
      <c r="AP7132" s="16"/>
      <c r="AQ7132" s="16"/>
      <c r="BI7132" s="1">
        <v>13</v>
      </c>
      <c r="BJ7132" s="6">
        <f>SUM($R$5:R7134)-$AB$2</f>
        <v>818.06280040000081</v>
      </c>
      <c r="BK7132" s="6">
        <f>SUM($R$5:S7134)-$AB$2</f>
        <v>4017.4877159520079</v>
      </c>
      <c r="BL7132" s="6">
        <f>SUM($R$5:T7134)-$AB$2</f>
        <v>12016.050004831999</v>
      </c>
      <c r="BM7132" s="6">
        <f>SUM($R$5:U7134)-$AB$2</f>
        <v>23214.037209264163</v>
      </c>
      <c r="BN7132" s="6">
        <f>SUM($R$5:V7134)-$AB$2</f>
        <v>39211.161787024161</v>
      </c>
      <c r="BO7132" s="6">
        <f>SUM($R$5:W7134)-$AB$2</f>
        <v>58407.711280335585</v>
      </c>
      <c r="BP7132" s="16"/>
    </row>
    <row r="7133" spans="1:68" x14ac:dyDescent="0.45">
      <c r="A7133" s="1">
        <v>2008</v>
      </c>
      <c r="B7133" s="1">
        <v>10</v>
      </c>
      <c r="C7133" s="1">
        <v>24</v>
      </c>
      <c r="D7133" s="1">
        <v>15</v>
      </c>
      <c r="E7133" s="1">
        <v>20.3</v>
      </c>
      <c r="F7133" s="1">
        <v>509.88</v>
      </c>
      <c r="G7133" s="4"/>
      <c r="H7133" s="4"/>
      <c r="Q7133" s="1">
        <v>12</v>
      </c>
      <c r="R7133" s="6">
        <f t="shared" si="9498"/>
        <v>0.36454739999999997</v>
      </c>
      <c r="S7133" s="6">
        <f t="shared" si="9499"/>
        <v>1.4144439119999999</v>
      </c>
      <c r="T7133" s="6">
        <f t="shared" si="9500"/>
        <v>3.5361097799999999</v>
      </c>
      <c r="U7133" s="6">
        <f t="shared" si="9501"/>
        <v>4.9505536919999997</v>
      </c>
      <c r="V7133" s="6">
        <f t="shared" si="9502"/>
        <v>7.0722195599999997</v>
      </c>
      <c r="W7133" s="6">
        <f t="shared" si="9503"/>
        <v>8.486663472</v>
      </c>
      <c r="X7133" s="17">
        <f t="shared" ref="X7133" si="9570">SUM(R7133:R7157)-$AA$2</f>
        <v>-3.1535285999999996</v>
      </c>
      <c r="Y7133" s="17">
        <f t="shared" ref="Y7133" si="9571">SUM(S7133:S7157)-$AA$2</f>
        <v>4.6933090319999993</v>
      </c>
      <c r="Z7133" s="17">
        <f t="shared" ref="Z7133" si="9572">SUM(T7133:T7157)-$AA$2</f>
        <v>20.550460080000001</v>
      </c>
      <c r="AA7133" s="17">
        <f t="shared" ref="AA7133" si="9573">SUM(U7133:U7157)-$AA$2</f>
        <v>31.121894111999996</v>
      </c>
      <c r="AB7133" s="17">
        <f t="shared" ref="AB7133" si="9574">SUM(V7133:V7157)-$AA$2</f>
        <v>46.979045160000005</v>
      </c>
      <c r="AC7133" s="17">
        <f t="shared" ref="AC7133" si="9575">SUM(W7133:W7157)-$AA$2</f>
        <v>57.550479191999997</v>
      </c>
      <c r="AE7133" s="16">
        <f t="shared" ref="AE7133" si="9576">IF(X7133&gt;0,1,0)</f>
        <v>0</v>
      </c>
      <c r="AF7133" s="16">
        <f t="shared" ref="AF7133" si="9577">IF(Y7133&gt;0,1,0)</f>
        <v>1</v>
      </c>
      <c r="AG7133" s="16">
        <f t="shared" ref="AG7133" si="9578">IF(Z7133&gt;0,1,0)</f>
        <v>1</v>
      </c>
      <c r="AH7133" s="16">
        <f t="shared" ref="AH7133" si="9579">IF(AA7133&gt;0,1,0)</f>
        <v>1</v>
      </c>
      <c r="AI7133" s="16">
        <f t="shared" ref="AI7133" si="9580">IF(AB7133&gt;0,1,0)</f>
        <v>1</v>
      </c>
      <c r="AJ7133" s="16">
        <f t="shared" ref="AJ7133" si="9581">IF(AC7133&gt;0,1,0)</f>
        <v>1</v>
      </c>
      <c r="AL7133" s="16">
        <f t="shared" ref="AL7133" si="9582">IF(X7133&lt;0,ABS(X7133*$AP$1),0)</f>
        <v>0</v>
      </c>
      <c r="AM7133" s="16">
        <f t="shared" ref="AM7133" si="9583">IF(Y7133&lt;0,ABS(Y7133*$AP$1),0)</f>
        <v>0</v>
      </c>
      <c r="AN7133" s="16">
        <f t="shared" ref="AN7133" si="9584">IF(Z7133&lt;0,ABS(Z7133*$AP$1),0)</f>
        <v>0</v>
      </c>
      <c r="AO7133" s="16">
        <f t="shared" ref="AO7133" si="9585">IF(AA7133&lt;0,ABS(AA7133*$AP$1),0)</f>
        <v>0</v>
      </c>
      <c r="AP7133" s="16">
        <f t="shared" ref="AP7133" si="9586">IF(AB7133&lt;0,ABS(AB7133*$AP$1),0)</f>
        <v>0</v>
      </c>
      <c r="AQ7133" s="16">
        <f t="shared" ref="AQ7133" si="9587">IF(AC7133&lt;0,ABS(AC7133*$AP$1),0)</f>
        <v>0</v>
      </c>
      <c r="BI7133" s="1">
        <v>14</v>
      </c>
      <c r="BJ7133" s="6">
        <f>SUM($R$5:R7135)-$AB$2</f>
        <v>818.41884500000083</v>
      </c>
      <c r="BK7133" s="6">
        <f>SUM($R$5:S7135)-$AB$2</f>
        <v>4019.2252136000079</v>
      </c>
      <c r="BL7133" s="6">
        <f>SUM($R$5:T7135)-$AB$2</f>
        <v>12021.241135099997</v>
      </c>
      <c r="BM7133" s="6">
        <f>SUM($R$5:U7135)-$AB$2</f>
        <v>23224.063425200166</v>
      </c>
      <c r="BN7133" s="6">
        <f>SUM($R$5:V7135)-$AB$2</f>
        <v>39228.095268200159</v>
      </c>
      <c r="BO7133" s="6">
        <f>SUM($R$5:W7135)-$AB$2</f>
        <v>58432.933479799583</v>
      </c>
      <c r="BP7133" s="16"/>
    </row>
    <row r="7134" spans="1:68" x14ac:dyDescent="0.45">
      <c r="A7134" s="1">
        <v>2008</v>
      </c>
      <c r="B7134" s="1">
        <v>10</v>
      </c>
      <c r="C7134" s="1">
        <v>24</v>
      </c>
      <c r="D7134" s="1">
        <v>16</v>
      </c>
      <c r="E7134" s="1">
        <v>20.399999999999999</v>
      </c>
      <c r="F7134" s="1">
        <v>354.73</v>
      </c>
      <c r="G7134" s="4"/>
      <c r="H7134" s="4"/>
      <c r="Q7134" s="1">
        <v>13</v>
      </c>
      <c r="R7134" s="6">
        <f t="shared" si="9498"/>
        <v>0.37938959999999999</v>
      </c>
      <c r="S7134" s="6">
        <f t="shared" si="9499"/>
        <v>1.472031648</v>
      </c>
      <c r="T7134" s="6">
        <f t="shared" si="9500"/>
        <v>3.6800791199999994</v>
      </c>
      <c r="U7134" s="6">
        <f t="shared" si="9501"/>
        <v>5.1521107679999991</v>
      </c>
      <c r="V7134" s="6">
        <f t="shared" si="9502"/>
        <v>7.3601582399999987</v>
      </c>
      <c r="W7134" s="6">
        <f t="shared" si="9503"/>
        <v>8.8321898879999985</v>
      </c>
      <c r="X7134" s="17"/>
      <c r="Y7134" s="17"/>
      <c r="Z7134" s="17"/>
      <c r="AA7134" s="17"/>
      <c r="AB7134" s="17"/>
      <c r="AC7134" s="17"/>
      <c r="AE7134" s="16"/>
      <c r="AF7134" s="16"/>
      <c r="AG7134" s="16"/>
      <c r="AH7134" s="16"/>
      <c r="AI7134" s="16"/>
      <c r="AJ7134" s="16"/>
      <c r="AL7134" s="16"/>
      <c r="AM7134" s="16"/>
      <c r="AN7134" s="16"/>
      <c r="AO7134" s="16"/>
      <c r="AP7134" s="16"/>
      <c r="AQ7134" s="16"/>
      <c r="BI7134" s="1">
        <v>15</v>
      </c>
      <c r="BJ7134" s="6">
        <f>SUM($R$5:R7136)-$AB$2</f>
        <v>818.71457540000085</v>
      </c>
      <c r="BK7134" s="6">
        <f>SUM($R$5:S7136)-$AB$2</f>
        <v>4020.6683779520081</v>
      </c>
      <c r="BL7134" s="6">
        <f>SUM($R$5:T7136)-$AB$2</f>
        <v>12025.552884331995</v>
      </c>
      <c r="BM7134" s="6">
        <f>SUM($R$5:U7136)-$AB$2</f>
        <v>23232.391193264168</v>
      </c>
      <c r="BN7134" s="6">
        <f>SUM($R$5:V7136)-$AB$2</f>
        <v>39242.160206024164</v>
      </c>
      <c r="BO7134" s="6">
        <f>SUM($R$5:W7136)-$AB$2</f>
        <v>58453.88302133559</v>
      </c>
      <c r="BP7134" s="16"/>
    </row>
    <row r="7135" spans="1:68" x14ac:dyDescent="0.45">
      <c r="A7135" s="1">
        <v>2008</v>
      </c>
      <c r="B7135" s="1">
        <v>10</v>
      </c>
      <c r="C7135" s="1">
        <v>24</v>
      </c>
      <c r="D7135" s="1">
        <v>17</v>
      </c>
      <c r="E7135" s="1">
        <v>19.7</v>
      </c>
      <c r="F7135" s="1">
        <v>164.14</v>
      </c>
      <c r="G7135" s="4"/>
      <c r="H7135" s="4"/>
      <c r="Q7135" s="1">
        <v>14</v>
      </c>
      <c r="R7135" s="6">
        <f t="shared" si="9498"/>
        <v>0.35604459999999999</v>
      </c>
      <c r="S7135" s="6">
        <f t="shared" si="9499"/>
        <v>1.381453048</v>
      </c>
      <c r="T7135" s="6">
        <f t="shared" si="9500"/>
        <v>3.45363262</v>
      </c>
      <c r="U7135" s="6">
        <f t="shared" si="9501"/>
        <v>4.8350856679999996</v>
      </c>
      <c r="V7135" s="6">
        <f t="shared" si="9502"/>
        <v>6.9072652400000001</v>
      </c>
      <c r="W7135" s="6">
        <f t="shared" si="9503"/>
        <v>8.2887182880000001</v>
      </c>
      <c r="X7135" s="17"/>
      <c r="Y7135" s="17"/>
      <c r="Z7135" s="17"/>
      <c r="AA7135" s="17"/>
      <c r="AB7135" s="17"/>
      <c r="AC7135" s="17"/>
      <c r="AE7135" s="16"/>
      <c r="AF7135" s="16"/>
      <c r="AG7135" s="16"/>
      <c r="AH7135" s="16"/>
      <c r="AI7135" s="16"/>
      <c r="AJ7135" s="16"/>
      <c r="AL7135" s="16"/>
      <c r="AM7135" s="16"/>
      <c r="AN7135" s="16"/>
      <c r="AO7135" s="16"/>
      <c r="AP7135" s="16"/>
      <c r="AQ7135" s="16"/>
      <c r="BI7135" s="1">
        <v>16</v>
      </c>
      <c r="BJ7135" s="6">
        <f>SUM($R$5:R7137)-$AB$2</f>
        <v>818.92031880000081</v>
      </c>
      <c r="BK7135" s="6">
        <f>SUM($R$5:S7137)-$AB$2</f>
        <v>4021.6724057440078</v>
      </c>
      <c r="BL7135" s="6">
        <f>SUM($R$5:T7137)-$AB$2</f>
        <v>12028.552623103995</v>
      </c>
      <c r="BM7135" s="6">
        <f>SUM($R$5:U7137)-$AB$2</f>
        <v>23238.184927408172</v>
      </c>
      <c r="BN7135" s="6">
        <f>SUM($R$5:V7137)-$AB$2</f>
        <v>39251.945362128172</v>
      </c>
      <c r="BO7135" s="6">
        <f>SUM($R$5:W7137)-$AB$2</f>
        <v>58468.457883791598</v>
      </c>
      <c r="BP7135" s="16"/>
    </row>
    <row r="7136" spans="1:68" x14ac:dyDescent="0.45">
      <c r="A7136" s="1">
        <v>2008</v>
      </c>
      <c r="B7136" s="1">
        <v>10</v>
      </c>
      <c r="C7136" s="1">
        <v>24</v>
      </c>
      <c r="D7136" s="1">
        <v>18</v>
      </c>
      <c r="E7136" s="1">
        <v>17.899999999999999</v>
      </c>
      <c r="F7136" s="1">
        <v>0.96</v>
      </c>
      <c r="G7136" s="4"/>
      <c r="H7136" s="4"/>
      <c r="Q7136" s="1">
        <v>15</v>
      </c>
      <c r="R7136" s="6">
        <f t="shared" si="9498"/>
        <v>0.29573039999999995</v>
      </c>
      <c r="S7136" s="6">
        <f t="shared" si="9499"/>
        <v>1.1474339519999999</v>
      </c>
      <c r="T7136" s="6">
        <f t="shared" si="9500"/>
        <v>2.8685848799999993</v>
      </c>
      <c r="U7136" s="6">
        <f t="shared" si="9501"/>
        <v>4.0160188319999994</v>
      </c>
      <c r="V7136" s="6">
        <f t="shared" si="9502"/>
        <v>5.7371697599999987</v>
      </c>
      <c r="W7136" s="6">
        <f t="shared" si="9503"/>
        <v>6.8846037119999997</v>
      </c>
      <c r="X7136" s="17"/>
      <c r="Y7136" s="17"/>
      <c r="Z7136" s="17"/>
      <c r="AA7136" s="17"/>
      <c r="AB7136" s="17"/>
      <c r="AC7136" s="17"/>
      <c r="AE7136" s="16"/>
      <c r="AF7136" s="16"/>
      <c r="AG7136" s="16"/>
      <c r="AH7136" s="16"/>
      <c r="AI7136" s="16"/>
      <c r="AJ7136" s="16"/>
      <c r="AL7136" s="16"/>
      <c r="AM7136" s="16"/>
      <c r="AN7136" s="16"/>
      <c r="AO7136" s="16"/>
      <c r="AP7136" s="16"/>
      <c r="AQ7136" s="16"/>
      <c r="BI7136" s="1">
        <v>17</v>
      </c>
      <c r="BJ7136" s="6">
        <f>SUM($R$5:R7138)-$AB$2</f>
        <v>819.01552000000083</v>
      </c>
      <c r="BK7136" s="6">
        <f>SUM($R$5:S7138)-$AB$2</f>
        <v>4022.1369876000076</v>
      </c>
      <c r="BL7136" s="6">
        <f>SUM($R$5:T7138)-$AB$2</f>
        <v>12029.940656599994</v>
      </c>
      <c r="BM7136" s="6">
        <f>SUM($R$5:U7138)-$AB$2</f>
        <v>23240.865793200173</v>
      </c>
      <c r="BN7136" s="6">
        <f>SUM($R$5:V7138)-$AB$2</f>
        <v>39256.473131200168</v>
      </c>
      <c r="BO7136" s="6">
        <f>SUM($R$5:W7138)-$AB$2</f>
        <v>58475.201936799596</v>
      </c>
      <c r="BP7136" s="16"/>
    </row>
    <row r="7137" spans="1:68" x14ac:dyDescent="0.45">
      <c r="A7137" s="1">
        <v>2008</v>
      </c>
      <c r="B7137" s="1">
        <v>10</v>
      </c>
      <c r="C7137" s="1">
        <v>24</v>
      </c>
      <c r="D7137" s="1">
        <v>19</v>
      </c>
      <c r="E7137" s="1">
        <v>17</v>
      </c>
      <c r="F7137" s="1">
        <v>0</v>
      </c>
      <c r="G7137" s="4"/>
      <c r="H7137" s="4"/>
      <c r="Q7137" s="1">
        <v>16</v>
      </c>
      <c r="R7137" s="6">
        <f t="shared" si="9498"/>
        <v>0.20574340000000002</v>
      </c>
      <c r="S7137" s="6">
        <f t="shared" si="9499"/>
        <v>0.79828439200000001</v>
      </c>
      <c r="T7137" s="6">
        <f t="shared" si="9500"/>
        <v>1.9957109799999999</v>
      </c>
      <c r="U7137" s="6">
        <f t="shared" si="9501"/>
        <v>2.7939953720000004</v>
      </c>
      <c r="V7137" s="6">
        <f t="shared" si="9502"/>
        <v>3.9914219599999998</v>
      </c>
      <c r="W7137" s="6">
        <f t="shared" si="9503"/>
        <v>4.7897063520000005</v>
      </c>
      <c r="X7137" s="17"/>
      <c r="Y7137" s="17"/>
      <c r="Z7137" s="17"/>
      <c r="AA7137" s="17"/>
      <c r="AB7137" s="17"/>
      <c r="AC7137" s="17"/>
      <c r="AE7137" s="16"/>
      <c r="AF7137" s="16"/>
      <c r="AG7137" s="16"/>
      <c r="AH7137" s="16"/>
      <c r="AI7137" s="16"/>
      <c r="AJ7137" s="16"/>
      <c r="AL7137" s="16"/>
      <c r="AM7137" s="16"/>
      <c r="AN7137" s="16"/>
      <c r="AO7137" s="16"/>
      <c r="AP7137" s="16"/>
      <c r="AQ7137" s="16"/>
      <c r="BI7137" s="1">
        <v>18</v>
      </c>
      <c r="BJ7137" s="6">
        <f>SUM($R$5:R7139)-$AB$2</f>
        <v>819.01607680000086</v>
      </c>
      <c r="BK7137" s="6">
        <f>SUM($R$5:S7139)-$AB$2</f>
        <v>4022.1397047840078</v>
      </c>
      <c r="BL7137" s="6">
        <f>SUM($R$5:T7139)-$AB$2</f>
        <v>12029.948774743994</v>
      </c>
      <c r="BM7137" s="6">
        <f>SUM($R$5:U7139)-$AB$2</f>
        <v>23240.881472688172</v>
      </c>
      <c r="BN7137" s="6">
        <f>SUM($R$5:V7139)-$AB$2</f>
        <v>39256.499612608161</v>
      </c>
      <c r="BO7137" s="6">
        <f>SUM($R$5:W7139)-$AB$2</f>
        <v>58475.241380511587</v>
      </c>
      <c r="BP7137" s="16"/>
    </row>
    <row r="7138" spans="1:68" x14ac:dyDescent="0.45">
      <c r="A7138" s="1">
        <v>2008</v>
      </c>
      <c r="B7138" s="1">
        <v>10</v>
      </c>
      <c r="C7138" s="1">
        <v>24</v>
      </c>
      <c r="D7138" s="1">
        <v>20</v>
      </c>
      <c r="E7138" s="1">
        <v>16.7</v>
      </c>
      <c r="F7138" s="1">
        <v>0</v>
      </c>
      <c r="G7138" s="4"/>
      <c r="H7138" s="4"/>
      <c r="Q7138" s="1">
        <v>17</v>
      </c>
      <c r="R7138" s="6">
        <f t="shared" si="9498"/>
        <v>9.5201199999999986E-2</v>
      </c>
      <c r="S7138" s="6">
        <f t="shared" si="9499"/>
        <v>0.36938065599999992</v>
      </c>
      <c r="T7138" s="6">
        <f t="shared" si="9500"/>
        <v>0.9234516399999998</v>
      </c>
      <c r="U7138" s="6">
        <f t="shared" si="9501"/>
        <v>1.2928322959999998</v>
      </c>
      <c r="V7138" s="6">
        <f t="shared" si="9502"/>
        <v>1.8469032799999996</v>
      </c>
      <c r="W7138" s="6">
        <f t="shared" si="9503"/>
        <v>2.216283936</v>
      </c>
      <c r="X7138" s="17"/>
      <c r="Y7138" s="17"/>
      <c r="Z7138" s="17"/>
      <c r="AA7138" s="17"/>
      <c r="AB7138" s="17"/>
      <c r="AC7138" s="17"/>
      <c r="AE7138" s="16"/>
      <c r="AF7138" s="16"/>
      <c r="AG7138" s="16"/>
      <c r="AH7138" s="16"/>
      <c r="AI7138" s="16"/>
      <c r="AJ7138" s="16"/>
      <c r="AL7138" s="16"/>
      <c r="AM7138" s="16"/>
      <c r="AN7138" s="16"/>
      <c r="AO7138" s="16"/>
      <c r="AP7138" s="16"/>
      <c r="AQ7138" s="16"/>
      <c r="BI7138" s="1">
        <v>19</v>
      </c>
      <c r="BJ7138" s="6">
        <f>SUM($R$5:R7140)-$AB$2</f>
        <v>819.01607680000086</v>
      </c>
      <c r="BK7138" s="6">
        <f>SUM($R$5:S7140)-$AB$2</f>
        <v>4022.1397047840078</v>
      </c>
      <c r="BL7138" s="6">
        <f>SUM($R$5:T7140)-$AB$2</f>
        <v>12029.948774743994</v>
      </c>
      <c r="BM7138" s="6">
        <f>SUM($R$5:U7140)-$AB$2</f>
        <v>23240.881472688172</v>
      </c>
      <c r="BN7138" s="6">
        <f>SUM($R$5:V7140)-$AB$2</f>
        <v>39256.499612608161</v>
      </c>
      <c r="BO7138" s="6">
        <f>SUM($R$5:W7140)-$AB$2</f>
        <v>58475.241380511587</v>
      </c>
      <c r="BP7138" s="16"/>
    </row>
    <row r="7139" spans="1:68" x14ac:dyDescent="0.45">
      <c r="A7139" s="1">
        <v>2008</v>
      </c>
      <c r="B7139" s="1">
        <v>10</v>
      </c>
      <c r="C7139" s="1">
        <v>24</v>
      </c>
      <c r="D7139" s="1">
        <v>21</v>
      </c>
      <c r="E7139" s="1">
        <v>16.5</v>
      </c>
      <c r="F7139" s="1">
        <v>0</v>
      </c>
      <c r="G7139" s="4"/>
      <c r="H7139" s="4"/>
      <c r="Q7139" s="1">
        <v>18</v>
      </c>
      <c r="R7139" s="6">
        <f t="shared" si="9498"/>
        <v>5.5679999999999998E-4</v>
      </c>
      <c r="S7139" s="6">
        <f t="shared" si="9499"/>
        <v>2.1603839999999996E-3</v>
      </c>
      <c r="T7139" s="6">
        <f t="shared" si="9500"/>
        <v>5.4009599999999998E-3</v>
      </c>
      <c r="U7139" s="6">
        <f t="shared" si="9501"/>
        <v>7.5613439999999994E-3</v>
      </c>
      <c r="V7139" s="6">
        <f t="shared" si="9502"/>
        <v>1.080192E-2</v>
      </c>
      <c r="W7139" s="6">
        <f t="shared" si="9503"/>
        <v>1.2962303999999999E-2</v>
      </c>
      <c r="X7139" s="17"/>
      <c r="Y7139" s="17"/>
      <c r="Z7139" s="17"/>
      <c r="AA7139" s="17"/>
      <c r="AB7139" s="17"/>
      <c r="AC7139" s="17"/>
      <c r="AE7139" s="16"/>
      <c r="AF7139" s="16"/>
      <c r="AG7139" s="16"/>
      <c r="AH7139" s="16"/>
      <c r="AI7139" s="16"/>
      <c r="AJ7139" s="16"/>
      <c r="AL7139" s="16"/>
      <c r="AM7139" s="16"/>
      <c r="AN7139" s="16"/>
      <c r="AO7139" s="16"/>
      <c r="AP7139" s="16"/>
      <c r="AQ7139" s="16"/>
      <c r="BI7139" s="1">
        <v>20</v>
      </c>
      <c r="BJ7139" s="6">
        <f>SUM($R$5:R7141)-$AB$2</f>
        <v>819.01607680000086</v>
      </c>
      <c r="BK7139" s="6">
        <f>SUM($R$5:S7141)-$AB$2</f>
        <v>4022.1397047840078</v>
      </c>
      <c r="BL7139" s="6">
        <f>SUM($R$5:T7141)-$AB$2</f>
        <v>12029.948774743994</v>
      </c>
      <c r="BM7139" s="6">
        <f>SUM($R$5:U7141)-$AB$2</f>
        <v>23240.881472688172</v>
      </c>
      <c r="BN7139" s="6">
        <f>SUM($R$5:V7141)-$AB$2</f>
        <v>39256.499612608161</v>
      </c>
      <c r="BO7139" s="6">
        <f>SUM($R$5:W7141)-$AB$2</f>
        <v>58475.241380511587</v>
      </c>
      <c r="BP7139" s="16"/>
    </row>
    <row r="7140" spans="1:68" x14ac:dyDescent="0.45">
      <c r="A7140" s="1">
        <v>2008</v>
      </c>
      <c r="B7140" s="1">
        <v>10</v>
      </c>
      <c r="C7140" s="1">
        <v>24</v>
      </c>
      <c r="D7140" s="1">
        <v>22</v>
      </c>
      <c r="E7140" s="1">
        <v>16.3</v>
      </c>
      <c r="F7140" s="1">
        <v>0</v>
      </c>
      <c r="G7140" s="4"/>
      <c r="H7140" s="4"/>
      <c r="Q7140" s="1">
        <v>19</v>
      </c>
      <c r="R7140" s="6">
        <f t="shared" si="9498"/>
        <v>0</v>
      </c>
      <c r="S7140" s="6">
        <f t="shared" si="9499"/>
        <v>0</v>
      </c>
      <c r="T7140" s="6">
        <f t="shared" si="9500"/>
        <v>0</v>
      </c>
      <c r="U7140" s="6">
        <f t="shared" si="9501"/>
        <v>0</v>
      </c>
      <c r="V7140" s="6">
        <f t="shared" si="9502"/>
        <v>0</v>
      </c>
      <c r="W7140" s="6">
        <f t="shared" si="9503"/>
        <v>0</v>
      </c>
      <c r="X7140" s="17"/>
      <c r="Y7140" s="17"/>
      <c r="Z7140" s="17"/>
      <c r="AA7140" s="17"/>
      <c r="AB7140" s="17"/>
      <c r="AC7140" s="17"/>
      <c r="AE7140" s="16"/>
      <c r="AF7140" s="16"/>
      <c r="AG7140" s="16"/>
      <c r="AH7140" s="16"/>
      <c r="AI7140" s="16"/>
      <c r="AJ7140" s="16"/>
      <c r="AL7140" s="16"/>
      <c r="AM7140" s="16"/>
      <c r="AN7140" s="16"/>
      <c r="AO7140" s="16"/>
      <c r="AP7140" s="16"/>
      <c r="AQ7140" s="16"/>
      <c r="BI7140" s="1">
        <v>21</v>
      </c>
      <c r="BJ7140" s="6">
        <f>SUM($R$5:R7142)-$AB$2</f>
        <v>819.01607680000086</v>
      </c>
      <c r="BK7140" s="6">
        <f>SUM($R$5:S7142)-$AB$2</f>
        <v>4022.1397047840078</v>
      </c>
      <c r="BL7140" s="6">
        <f>SUM($R$5:T7142)-$AB$2</f>
        <v>12029.948774743994</v>
      </c>
      <c r="BM7140" s="6">
        <f>SUM($R$5:U7142)-$AB$2</f>
        <v>23240.881472688172</v>
      </c>
      <c r="BN7140" s="6">
        <f>SUM($R$5:V7142)-$AB$2</f>
        <v>39256.499612608161</v>
      </c>
      <c r="BO7140" s="6">
        <f>SUM($R$5:W7142)-$AB$2</f>
        <v>58475.241380511587</v>
      </c>
      <c r="BP7140" s="16"/>
    </row>
    <row r="7141" spans="1:68" x14ac:dyDescent="0.45">
      <c r="A7141" s="1">
        <v>2008</v>
      </c>
      <c r="B7141" s="1">
        <v>10</v>
      </c>
      <c r="C7141" s="1">
        <v>24</v>
      </c>
      <c r="D7141" s="1">
        <v>23</v>
      </c>
      <c r="E7141" s="1">
        <v>16.2</v>
      </c>
      <c r="F7141" s="1">
        <v>0</v>
      </c>
      <c r="G7141" s="4"/>
      <c r="H7141" s="4"/>
      <c r="Q7141" s="1">
        <v>20</v>
      </c>
      <c r="R7141" s="6">
        <f t="shared" si="9498"/>
        <v>0</v>
      </c>
      <c r="S7141" s="6">
        <f t="shared" si="9499"/>
        <v>0</v>
      </c>
      <c r="T7141" s="6">
        <f t="shared" si="9500"/>
        <v>0</v>
      </c>
      <c r="U7141" s="6">
        <f t="shared" si="9501"/>
        <v>0</v>
      </c>
      <c r="V7141" s="6">
        <f t="shared" si="9502"/>
        <v>0</v>
      </c>
      <c r="W7141" s="6">
        <f t="shared" si="9503"/>
        <v>0</v>
      </c>
      <c r="X7141" s="17"/>
      <c r="Y7141" s="17"/>
      <c r="Z7141" s="17"/>
      <c r="AA7141" s="17"/>
      <c r="AB7141" s="17"/>
      <c r="AC7141" s="17"/>
      <c r="AE7141" s="16"/>
      <c r="AF7141" s="16"/>
      <c r="AG7141" s="16"/>
      <c r="AH7141" s="16"/>
      <c r="AI7141" s="16"/>
      <c r="AJ7141" s="16"/>
      <c r="AL7141" s="16"/>
      <c r="AM7141" s="16"/>
      <c r="AN7141" s="16"/>
      <c r="AO7141" s="16"/>
      <c r="AP7141" s="16"/>
      <c r="AQ7141" s="16"/>
      <c r="BI7141" s="1">
        <v>22</v>
      </c>
      <c r="BJ7141" s="6">
        <f>SUM($R$5:R7143)-$AB$2</f>
        <v>819.01607680000086</v>
      </c>
      <c r="BK7141" s="6">
        <f>SUM($R$5:S7143)-$AB$2</f>
        <v>4022.1397047840078</v>
      </c>
      <c r="BL7141" s="6">
        <f>SUM($R$5:T7143)-$AB$2</f>
        <v>12029.948774743994</v>
      </c>
      <c r="BM7141" s="6">
        <f>SUM($R$5:U7143)-$AB$2</f>
        <v>23240.881472688172</v>
      </c>
      <c r="BN7141" s="6">
        <f>SUM($R$5:V7143)-$AB$2</f>
        <v>39256.499612608161</v>
      </c>
      <c r="BO7141" s="6">
        <f>SUM($R$5:W7143)-$AB$2</f>
        <v>58475.241380511587</v>
      </c>
      <c r="BP7141" s="16"/>
    </row>
    <row r="7142" spans="1:68" x14ac:dyDescent="0.45">
      <c r="A7142" s="1">
        <v>2008</v>
      </c>
      <c r="B7142" s="1">
        <v>10</v>
      </c>
      <c r="C7142" s="1">
        <v>25</v>
      </c>
      <c r="D7142" s="1">
        <v>0</v>
      </c>
      <c r="E7142" s="1">
        <v>16.100000000000001</v>
      </c>
      <c r="F7142" s="1">
        <v>0</v>
      </c>
      <c r="G7142" s="4"/>
      <c r="H7142" s="4"/>
      <c r="Q7142" s="1">
        <v>21</v>
      </c>
      <c r="R7142" s="6">
        <f t="shared" ref="R7142:R7205" si="9588">$AX$2*F7139*$R$4/1000</f>
        <v>0</v>
      </c>
      <c r="S7142" s="6">
        <f t="shared" ref="S7142:S7205" si="9589">$AX$2*F7139*($S$4*$AU$2)/1000</f>
        <v>0</v>
      </c>
      <c r="T7142" s="6">
        <f t="shared" ref="T7142:T7205" si="9590">$AX$2*F7139*($T$4*$AU$2)/1000</f>
        <v>0</v>
      </c>
      <c r="U7142" s="6">
        <f t="shared" ref="U7142:U7205" si="9591">$AX$2*F7139*($U$4*$AU$2)/1000</f>
        <v>0</v>
      </c>
      <c r="V7142" s="6">
        <f t="shared" ref="V7142:V7205" si="9592">$AX$2*F7139*($V$4*$AU$2)/1000</f>
        <v>0</v>
      </c>
      <c r="W7142" s="6">
        <f t="shared" ref="W7142:W7205" si="9593">$AX$2*F7139*($W$4*$AU$2)/1000</f>
        <v>0</v>
      </c>
      <c r="X7142" s="17"/>
      <c r="Y7142" s="17"/>
      <c r="Z7142" s="17"/>
      <c r="AA7142" s="17"/>
      <c r="AB7142" s="17"/>
      <c r="AC7142" s="17"/>
      <c r="AE7142" s="16"/>
      <c r="AF7142" s="16"/>
      <c r="AG7142" s="16"/>
      <c r="AH7142" s="16"/>
      <c r="AI7142" s="16"/>
      <c r="AJ7142" s="16"/>
      <c r="AL7142" s="16"/>
      <c r="AM7142" s="16"/>
      <c r="AN7142" s="16"/>
      <c r="AO7142" s="16"/>
      <c r="AP7142" s="16"/>
      <c r="AQ7142" s="16"/>
      <c r="BI7142" s="1">
        <v>23</v>
      </c>
      <c r="BJ7142" s="6">
        <f>SUM($R$5:R7144)-$AB$2</f>
        <v>819.01607680000086</v>
      </c>
      <c r="BK7142" s="6">
        <f>SUM($R$5:S7144)-$AB$2</f>
        <v>4022.1397047840078</v>
      </c>
      <c r="BL7142" s="6">
        <f>SUM($R$5:T7144)-$AB$2</f>
        <v>12029.948774743994</v>
      </c>
      <c r="BM7142" s="6">
        <f>SUM($R$5:U7144)-$AB$2</f>
        <v>23240.881472688172</v>
      </c>
      <c r="BN7142" s="6">
        <f>SUM($R$5:V7144)-$AB$2</f>
        <v>39256.499612608161</v>
      </c>
      <c r="BO7142" s="6">
        <f>SUM($R$5:W7144)-$AB$2</f>
        <v>58475.241380511587</v>
      </c>
      <c r="BP7142" s="16"/>
    </row>
    <row r="7143" spans="1:68" x14ac:dyDescent="0.45">
      <c r="A7143" s="1">
        <v>2008</v>
      </c>
      <c r="B7143" s="1">
        <v>10</v>
      </c>
      <c r="C7143" s="1">
        <v>25</v>
      </c>
      <c r="D7143" s="1">
        <v>1</v>
      </c>
      <c r="E7143" s="1">
        <v>16.100000000000001</v>
      </c>
      <c r="F7143" s="1">
        <v>0</v>
      </c>
      <c r="G7143" s="4"/>
      <c r="H7143" s="4"/>
      <c r="Q7143" s="1">
        <v>22</v>
      </c>
      <c r="R7143" s="6">
        <f t="shared" si="9588"/>
        <v>0</v>
      </c>
      <c r="S7143" s="6">
        <f t="shared" si="9589"/>
        <v>0</v>
      </c>
      <c r="T7143" s="6">
        <f t="shared" si="9590"/>
        <v>0</v>
      </c>
      <c r="U7143" s="6">
        <f t="shared" si="9591"/>
        <v>0</v>
      </c>
      <c r="V7143" s="6">
        <f t="shared" si="9592"/>
        <v>0</v>
      </c>
      <c r="W7143" s="6">
        <f t="shared" si="9593"/>
        <v>0</v>
      </c>
      <c r="X7143" s="17"/>
      <c r="Y7143" s="17"/>
      <c r="Z7143" s="17"/>
      <c r="AA7143" s="17"/>
      <c r="AB7143" s="17"/>
      <c r="AC7143" s="17"/>
      <c r="AE7143" s="16"/>
      <c r="AF7143" s="16"/>
      <c r="AG7143" s="16"/>
      <c r="AH7143" s="16"/>
      <c r="AI7143" s="16"/>
      <c r="AJ7143" s="16"/>
      <c r="AL7143" s="16"/>
      <c r="AM7143" s="16"/>
      <c r="AN7143" s="16"/>
      <c r="AO7143" s="16"/>
      <c r="AP7143" s="16"/>
      <c r="AQ7143" s="16"/>
      <c r="BI7143" s="1">
        <v>0</v>
      </c>
      <c r="BJ7143" s="6">
        <f t="shared" ref="BJ7143" si="9594">R7145-$AB$2</f>
        <v>-6.53125</v>
      </c>
      <c r="BK7143" s="6">
        <f t="shared" ref="BK7143" si="9595">S7145-$AB$2</f>
        <v>-6.53125</v>
      </c>
      <c r="BL7143" s="6">
        <f t="shared" ref="BL7143" si="9596">T7145-$AB$2</f>
        <v>-6.53125</v>
      </c>
      <c r="BM7143" s="6">
        <f t="shared" ref="BM7143" si="9597">U7145-$AB$2</f>
        <v>-6.53125</v>
      </c>
      <c r="BN7143" s="6">
        <f t="shared" ref="BN7143" si="9598">V7145-$AB$2</f>
        <v>-6.53125</v>
      </c>
      <c r="BO7143" s="6">
        <f t="shared" ref="BO7143" si="9599">W7145-$AB$2</f>
        <v>-6.53125</v>
      </c>
      <c r="BP7143" s="16">
        <v>299</v>
      </c>
    </row>
    <row r="7144" spans="1:68" x14ac:dyDescent="0.45">
      <c r="A7144" s="1">
        <v>2008</v>
      </c>
      <c r="B7144" s="1">
        <v>10</v>
      </c>
      <c r="C7144" s="1">
        <v>25</v>
      </c>
      <c r="D7144" s="1">
        <v>2</v>
      </c>
      <c r="E7144" s="1">
        <v>16.2</v>
      </c>
      <c r="F7144" s="1">
        <v>0</v>
      </c>
      <c r="G7144" s="4"/>
      <c r="H7144" s="4"/>
      <c r="Q7144" s="1">
        <v>23</v>
      </c>
      <c r="R7144" s="6">
        <f t="shared" si="9588"/>
        <v>0</v>
      </c>
      <c r="S7144" s="6">
        <f t="shared" si="9589"/>
        <v>0</v>
      </c>
      <c r="T7144" s="6">
        <f t="shared" si="9590"/>
        <v>0</v>
      </c>
      <c r="U7144" s="6">
        <f t="shared" si="9591"/>
        <v>0</v>
      </c>
      <c r="V7144" s="6">
        <f t="shared" si="9592"/>
        <v>0</v>
      </c>
      <c r="W7144" s="6">
        <f t="shared" si="9593"/>
        <v>0</v>
      </c>
      <c r="X7144" s="17"/>
      <c r="Y7144" s="17"/>
      <c r="Z7144" s="17"/>
      <c r="AA7144" s="17"/>
      <c r="AB7144" s="17"/>
      <c r="AC7144" s="17"/>
      <c r="AE7144" s="16"/>
      <c r="AF7144" s="16"/>
      <c r="AG7144" s="16"/>
      <c r="AH7144" s="16"/>
      <c r="AI7144" s="16"/>
      <c r="AJ7144" s="16"/>
      <c r="AL7144" s="16"/>
      <c r="AM7144" s="16"/>
      <c r="AN7144" s="16"/>
      <c r="AO7144" s="16"/>
      <c r="AP7144" s="16"/>
      <c r="AQ7144" s="16"/>
      <c r="BI7144" s="1">
        <v>1</v>
      </c>
      <c r="BJ7144" s="6">
        <f>SUM($R$5:R7146)-$AB$2</f>
        <v>819.01607680000086</v>
      </c>
      <c r="BK7144" s="6">
        <f>SUM($R$5:S7146)-$AB$2</f>
        <v>4022.1397047840078</v>
      </c>
      <c r="BL7144" s="6">
        <f>SUM($R$5:T7146)-$AB$2</f>
        <v>12029.948774743994</v>
      </c>
      <c r="BM7144" s="6">
        <f>SUM($R$5:U7146)-$AB$2</f>
        <v>23240.881472688172</v>
      </c>
      <c r="BN7144" s="6">
        <f>SUM($R$5:V7146)-$AB$2</f>
        <v>39256.499612608161</v>
      </c>
      <c r="BO7144" s="6">
        <f>SUM($R$5:W7146)-$AB$2</f>
        <v>58475.241380511587</v>
      </c>
      <c r="BP7144" s="16"/>
    </row>
    <row r="7145" spans="1:68" x14ac:dyDescent="0.45">
      <c r="A7145" s="1">
        <v>2008</v>
      </c>
      <c r="B7145" s="1">
        <v>10</v>
      </c>
      <c r="C7145" s="1">
        <v>25</v>
      </c>
      <c r="D7145" s="1">
        <v>3</v>
      </c>
      <c r="E7145" s="1">
        <v>16.3</v>
      </c>
      <c r="F7145" s="1">
        <v>0</v>
      </c>
      <c r="G7145" s="4"/>
      <c r="H7145" s="4"/>
      <c r="Q7145" s="1">
        <v>0</v>
      </c>
      <c r="R7145" s="6">
        <f t="shared" si="9588"/>
        <v>0</v>
      </c>
      <c r="S7145" s="6">
        <f t="shared" si="9589"/>
        <v>0</v>
      </c>
      <c r="T7145" s="6">
        <f t="shared" si="9590"/>
        <v>0</v>
      </c>
      <c r="U7145" s="6">
        <f t="shared" si="9591"/>
        <v>0</v>
      </c>
      <c r="V7145" s="6">
        <f t="shared" si="9592"/>
        <v>0</v>
      </c>
      <c r="W7145" s="6">
        <f t="shared" si="9593"/>
        <v>0</v>
      </c>
      <c r="X7145" s="17"/>
      <c r="Y7145" s="17"/>
      <c r="Z7145" s="17"/>
      <c r="AA7145" s="17"/>
      <c r="AB7145" s="17"/>
      <c r="AC7145" s="17"/>
      <c r="AE7145" s="16"/>
      <c r="AF7145" s="16"/>
      <c r="AG7145" s="16"/>
      <c r="AH7145" s="16"/>
      <c r="AI7145" s="16"/>
      <c r="AJ7145" s="16"/>
      <c r="AL7145" s="16"/>
      <c r="AM7145" s="16"/>
      <c r="AN7145" s="16"/>
      <c r="AO7145" s="16"/>
      <c r="AP7145" s="16"/>
      <c r="AQ7145" s="16"/>
      <c r="BI7145" s="1">
        <v>2</v>
      </c>
      <c r="BJ7145" s="6">
        <f>SUM($R$5:R7147)-$AB$2</f>
        <v>819.01607680000086</v>
      </c>
      <c r="BK7145" s="6">
        <f>SUM($R$5:S7147)-$AB$2</f>
        <v>4022.1397047840078</v>
      </c>
      <c r="BL7145" s="6">
        <f>SUM($R$5:T7147)-$AB$2</f>
        <v>12029.948774743994</v>
      </c>
      <c r="BM7145" s="6">
        <f>SUM($R$5:U7147)-$AB$2</f>
        <v>23240.881472688172</v>
      </c>
      <c r="BN7145" s="6">
        <f>SUM($R$5:V7147)-$AB$2</f>
        <v>39256.499612608161</v>
      </c>
      <c r="BO7145" s="6">
        <f>SUM($R$5:W7147)-$AB$2</f>
        <v>58475.241380511587</v>
      </c>
      <c r="BP7145" s="16"/>
    </row>
    <row r="7146" spans="1:68" x14ac:dyDescent="0.45">
      <c r="A7146" s="1">
        <v>2008</v>
      </c>
      <c r="B7146" s="1">
        <v>10</v>
      </c>
      <c r="C7146" s="1">
        <v>25</v>
      </c>
      <c r="D7146" s="1">
        <v>4</v>
      </c>
      <c r="E7146" s="1">
        <v>15.8</v>
      </c>
      <c r="F7146" s="1">
        <v>0</v>
      </c>
      <c r="G7146" s="4"/>
      <c r="H7146" s="4"/>
      <c r="Q7146" s="1">
        <v>1</v>
      </c>
      <c r="R7146" s="6">
        <f t="shared" si="9588"/>
        <v>0</v>
      </c>
      <c r="S7146" s="6">
        <f t="shared" si="9589"/>
        <v>0</v>
      </c>
      <c r="T7146" s="6">
        <f t="shared" si="9590"/>
        <v>0</v>
      </c>
      <c r="U7146" s="6">
        <f t="shared" si="9591"/>
        <v>0</v>
      </c>
      <c r="V7146" s="6">
        <f t="shared" si="9592"/>
        <v>0</v>
      </c>
      <c r="W7146" s="6">
        <f t="shared" si="9593"/>
        <v>0</v>
      </c>
      <c r="X7146" s="17"/>
      <c r="Y7146" s="17"/>
      <c r="Z7146" s="17"/>
      <c r="AA7146" s="17"/>
      <c r="AB7146" s="17"/>
      <c r="AC7146" s="17"/>
      <c r="AE7146" s="16"/>
      <c r="AF7146" s="16"/>
      <c r="AG7146" s="16"/>
      <c r="AH7146" s="16"/>
      <c r="AI7146" s="16"/>
      <c r="AJ7146" s="16"/>
      <c r="AL7146" s="16"/>
      <c r="AM7146" s="16"/>
      <c r="AN7146" s="16"/>
      <c r="AO7146" s="16"/>
      <c r="AP7146" s="16"/>
      <c r="AQ7146" s="16"/>
      <c r="BI7146" s="1">
        <v>3</v>
      </c>
      <c r="BJ7146" s="6">
        <f>SUM($R$5:R7148)-$AB$2</f>
        <v>819.01607680000086</v>
      </c>
      <c r="BK7146" s="6">
        <f>SUM($R$5:S7148)-$AB$2</f>
        <v>4022.1397047840078</v>
      </c>
      <c r="BL7146" s="6">
        <f>SUM($R$5:T7148)-$AB$2</f>
        <v>12029.948774743994</v>
      </c>
      <c r="BM7146" s="6">
        <f>SUM($R$5:U7148)-$AB$2</f>
        <v>23240.881472688172</v>
      </c>
      <c r="BN7146" s="6">
        <f>SUM($R$5:V7148)-$AB$2</f>
        <v>39256.499612608161</v>
      </c>
      <c r="BO7146" s="6">
        <f>SUM($R$5:W7148)-$AB$2</f>
        <v>58475.241380511587</v>
      </c>
      <c r="BP7146" s="16"/>
    </row>
    <row r="7147" spans="1:68" x14ac:dyDescent="0.45">
      <c r="A7147" s="1">
        <v>2008</v>
      </c>
      <c r="B7147" s="1">
        <v>10</v>
      </c>
      <c r="C7147" s="1">
        <v>25</v>
      </c>
      <c r="D7147" s="1">
        <v>5</v>
      </c>
      <c r="E7147" s="1">
        <v>15.1</v>
      </c>
      <c r="F7147" s="1">
        <v>0</v>
      </c>
      <c r="G7147" s="4"/>
      <c r="H7147" s="4"/>
      <c r="Q7147" s="1">
        <v>2</v>
      </c>
      <c r="R7147" s="6">
        <f t="shared" si="9588"/>
        <v>0</v>
      </c>
      <c r="S7147" s="6">
        <f t="shared" si="9589"/>
        <v>0</v>
      </c>
      <c r="T7147" s="6">
        <f t="shared" si="9590"/>
        <v>0</v>
      </c>
      <c r="U7147" s="6">
        <f t="shared" si="9591"/>
        <v>0</v>
      </c>
      <c r="V7147" s="6">
        <f t="shared" si="9592"/>
        <v>0</v>
      </c>
      <c r="W7147" s="6">
        <f t="shared" si="9593"/>
        <v>0</v>
      </c>
      <c r="X7147" s="17"/>
      <c r="Y7147" s="17"/>
      <c r="Z7147" s="17"/>
      <c r="AA7147" s="17"/>
      <c r="AB7147" s="17"/>
      <c r="AC7147" s="17"/>
      <c r="AE7147" s="16"/>
      <c r="AF7147" s="16"/>
      <c r="AG7147" s="16"/>
      <c r="AH7147" s="16"/>
      <c r="AI7147" s="16"/>
      <c r="AJ7147" s="16"/>
      <c r="AL7147" s="16"/>
      <c r="AM7147" s="16"/>
      <c r="AN7147" s="16"/>
      <c r="AO7147" s="16"/>
      <c r="AP7147" s="16"/>
      <c r="AQ7147" s="16"/>
      <c r="BI7147" s="1">
        <v>4</v>
      </c>
      <c r="BJ7147" s="6">
        <f>SUM($R$5:R7149)-$AB$2</f>
        <v>819.01607680000086</v>
      </c>
      <c r="BK7147" s="6">
        <f>SUM($R$5:S7149)-$AB$2</f>
        <v>4022.1397047840078</v>
      </c>
      <c r="BL7147" s="6">
        <f>SUM($R$5:T7149)-$AB$2</f>
        <v>12029.948774743994</v>
      </c>
      <c r="BM7147" s="6">
        <f>SUM($R$5:U7149)-$AB$2</f>
        <v>23240.881472688172</v>
      </c>
      <c r="BN7147" s="6">
        <f>SUM($R$5:V7149)-$AB$2</f>
        <v>39256.499612608161</v>
      </c>
      <c r="BO7147" s="6">
        <f>SUM($R$5:W7149)-$AB$2</f>
        <v>58475.241380511587</v>
      </c>
      <c r="BP7147" s="16"/>
    </row>
    <row r="7148" spans="1:68" x14ac:dyDescent="0.45">
      <c r="A7148" s="1">
        <v>2008</v>
      </c>
      <c r="B7148" s="1">
        <v>10</v>
      </c>
      <c r="C7148" s="1">
        <v>25</v>
      </c>
      <c r="D7148" s="1">
        <v>6</v>
      </c>
      <c r="E7148" s="1">
        <v>14.8</v>
      </c>
      <c r="F7148" s="1">
        <v>0</v>
      </c>
      <c r="G7148" s="4"/>
      <c r="H7148" s="4"/>
      <c r="Q7148" s="1">
        <v>3</v>
      </c>
      <c r="R7148" s="6">
        <f t="shared" si="9588"/>
        <v>0</v>
      </c>
      <c r="S7148" s="6">
        <f t="shared" si="9589"/>
        <v>0</v>
      </c>
      <c r="T7148" s="6">
        <f t="shared" si="9590"/>
        <v>0</v>
      </c>
      <c r="U7148" s="6">
        <f t="shared" si="9591"/>
        <v>0</v>
      </c>
      <c r="V7148" s="6">
        <f t="shared" si="9592"/>
        <v>0</v>
      </c>
      <c r="W7148" s="6">
        <f t="shared" si="9593"/>
        <v>0</v>
      </c>
      <c r="X7148" s="17"/>
      <c r="Y7148" s="17"/>
      <c r="Z7148" s="17"/>
      <c r="AA7148" s="17"/>
      <c r="AB7148" s="17"/>
      <c r="AC7148" s="17"/>
      <c r="AE7148" s="16"/>
      <c r="AF7148" s="16"/>
      <c r="AG7148" s="16"/>
      <c r="AH7148" s="16"/>
      <c r="AI7148" s="16"/>
      <c r="AJ7148" s="16"/>
      <c r="AL7148" s="16"/>
      <c r="AM7148" s="16"/>
      <c r="AN7148" s="16"/>
      <c r="AO7148" s="16"/>
      <c r="AP7148" s="16"/>
      <c r="AQ7148" s="16"/>
      <c r="BI7148" s="1">
        <v>5</v>
      </c>
      <c r="BJ7148" s="6">
        <f>SUM($R$5:R7150)-$AB$2</f>
        <v>819.01607680000086</v>
      </c>
      <c r="BK7148" s="6">
        <f>SUM($R$5:S7150)-$AB$2</f>
        <v>4022.1397047840078</v>
      </c>
      <c r="BL7148" s="6">
        <f>SUM($R$5:T7150)-$AB$2</f>
        <v>12029.948774743994</v>
      </c>
      <c r="BM7148" s="6">
        <f>SUM($R$5:U7150)-$AB$2</f>
        <v>23240.881472688172</v>
      </c>
      <c r="BN7148" s="6">
        <f>SUM($R$5:V7150)-$AB$2</f>
        <v>39256.499612608161</v>
      </c>
      <c r="BO7148" s="6">
        <f>SUM($R$5:W7150)-$AB$2</f>
        <v>58475.241380511587</v>
      </c>
      <c r="BP7148" s="16"/>
    </row>
    <row r="7149" spans="1:68" x14ac:dyDescent="0.45">
      <c r="A7149" s="1">
        <v>2008</v>
      </c>
      <c r="B7149" s="1">
        <v>10</v>
      </c>
      <c r="C7149" s="1">
        <v>25</v>
      </c>
      <c r="D7149" s="1">
        <v>7</v>
      </c>
      <c r="E7149" s="1">
        <v>14.4</v>
      </c>
      <c r="F7149" s="1">
        <v>0</v>
      </c>
      <c r="G7149" s="4"/>
      <c r="H7149" s="4"/>
      <c r="Q7149" s="1">
        <v>4</v>
      </c>
      <c r="R7149" s="6">
        <f t="shared" si="9588"/>
        <v>0</v>
      </c>
      <c r="S7149" s="6">
        <f t="shared" si="9589"/>
        <v>0</v>
      </c>
      <c r="T7149" s="6">
        <f t="shared" si="9590"/>
        <v>0</v>
      </c>
      <c r="U7149" s="6">
        <f t="shared" si="9591"/>
        <v>0</v>
      </c>
      <c r="V7149" s="6">
        <f t="shared" si="9592"/>
        <v>0</v>
      </c>
      <c r="W7149" s="6">
        <f t="shared" si="9593"/>
        <v>0</v>
      </c>
      <c r="X7149" s="17"/>
      <c r="Y7149" s="17"/>
      <c r="Z7149" s="17"/>
      <c r="AA7149" s="17"/>
      <c r="AB7149" s="17"/>
      <c r="AC7149" s="17"/>
      <c r="AE7149" s="16"/>
      <c r="AF7149" s="16"/>
      <c r="AG7149" s="16"/>
      <c r="AH7149" s="16"/>
      <c r="AI7149" s="16"/>
      <c r="AJ7149" s="16"/>
      <c r="AL7149" s="16"/>
      <c r="AM7149" s="16"/>
      <c r="AN7149" s="16"/>
      <c r="AO7149" s="16"/>
      <c r="AP7149" s="16"/>
      <c r="AQ7149" s="16"/>
      <c r="BI7149" s="1">
        <v>6</v>
      </c>
      <c r="BJ7149" s="6">
        <f>SUM($R$5:R7151)-$AB$2</f>
        <v>819.01607680000086</v>
      </c>
      <c r="BK7149" s="6">
        <f>SUM($R$5:S7151)-$AB$2</f>
        <v>4022.1397047840078</v>
      </c>
      <c r="BL7149" s="6">
        <f>SUM($R$5:T7151)-$AB$2</f>
        <v>12029.948774743994</v>
      </c>
      <c r="BM7149" s="6">
        <f>SUM($R$5:U7151)-$AB$2</f>
        <v>23240.881472688172</v>
      </c>
      <c r="BN7149" s="6">
        <f>SUM($R$5:V7151)-$AB$2</f>
        <v>39256.499612608161</v>
      </c>
      <c r="BO7149" s="6">
        <f>SUM($R$5:W7151)-$AB$2</f>
        <v>58475.241380511587</v>
      </c>
      <c r="BP7149" s="16"/>
    </row>
    <row r="7150" spans="1:68" x14ac:dyDescent="0.45">
      <c r="A7150" s="1">
        <v>2008</v>
      </c>
      <c r="B7150" s="1">
        <v>10</v>
      </c>
      <c r="C7150" s="1">
        <v>25</v>
      </c>
      <c r="D7150" s="1">
        <v>8</v>
      </c>
      <c r="E7150" s="1">
        <v>14.2</v>
      </c>
      <c r="F7150" s="1">
        <v>26.62</v>
      </c>
      <c r="G7150" s="4"/>
      <c r="H7150" s="4"/>
      <c r="Q7150" s="1">
        <v>5</v>
      </c>
      <c r="R7150" s="6">
        <f t="shared" si="9588"/>
        <v>0</v>
      </c>
      <c r="S7150" s="6">
        <f t="shared" si="9589"/>
        <v>0</v>
      </c>
      <c r="T7150" s="6">
        <f t="shared" si="9590"/>
        <v>0</v>
      </c>
      <c r="U7150" s="6">
        <f t="shared" si="9591"/>
        <v>0</v>
      </c>
      <c r="V7150" s="6">
        <f t="shared" si="9592"/>
        <v>0</v>
      </c>
      <c r="W7150" s="6">
        <f t="shared" si="9593"/>
        <v>0</v>
      </c>
      <c r="X7150" s="17"/>
      <c r="Y7150" s="17"/>
      <c r="Z7150" s="17"/>
      <c r="AA7150" s="17"/>
      <c r="AB7150" s="17"/>
      <c r="AC7150" s="17"/>
      <c r="AE7150" s="16"/>
      <c r="AF7150" s="16"/>
      <c r="AG7150" s="16"/>
      <c r="AH7150" s="16"/>
      <c r="AI7150" s="16"/>
      <c r="AJ7150" s="16"/>
      <c r="AL7150" s="16"/>
      <c r="AM7150" s="16"/>
      <c r="AN7150" s="16"/>
      <c r="AO7150" s="16"/>
      <c r="AP7150" s="16"/>
      <c r="AQ7150" s="16"/>
      <c r="BI7150" s="1">
        <v>7</v>
      </c>
      <c r="BJ7150" s="6">
        <f>SUM($R$5:R7152)-$AB$2</f>
        <v>819.01607680000086</v>
      </c>
      <c r="BK7150" s="6">
        <f>SUM($R$5:S7152)-$AB$2</f>
        <v>4022.1397047840078</v>
      </c>
      <c r="BL7150" s="6">
        <f>SUM($R$5:T7152)-$AB$2</f>
        <v>12029.948774743994</v>
      </c>
      <c r="BM7150" s="6">
        <f>SUM($R$5:U7152)-$AB$2</f>
        <v>23240.881472688172</v>
      </c>
      <c r="BN7150" s="6">
        <f>SUM($R$5:V7152)-$AB$2</f>
        <v>39256.499612608161</v>
      </c>
      <c r="BO7150" s="6">
        <f>SUM($R$5:W7152)-$AB$2</f>
        <v>58475.241380511587</v>
      </c>
      <c r="BP7150" s="16"/>
    </row>
    <row r="7151" spans="1:68" x14ac:dyDescent="0.45">
      <c r="A7151" s="1">
        <v>2008</v>
      </c>
      <c r="B7151" s="1">
        <v>10</v>
      </c>
      <c r="C7151" s="1">
        <v>25</v>
      </c>
      <c r="D7151" s="1">
        <v>9</v>
      </c>
      <c r="E7151" s="1">
        <v>14.8</v>
      </c>
      <c r="F7151" s="1">
        <v>210.91</v>
      </c>
      <c r="G7151" s="4"/>
      <c r="H7151" s="4"/>
      <c r="Q7151" s="1">
        <v>6</v>
      </c>
      <c r="R7151" s="6">
        <f t="shared" si="9588"/>
        <v>0</v>
      </c>
      <c r="S7151" s="6">
        <f t="shared" si="9589"/>
        <v>0</v>
      </c>
      <c r="T7151" s="6">
        <f t="shared" si="9590"/>
        <v>0</v>
      </c>
      <c r="U7151" s="6">
        <f t="shared" si="9591"/>
        <v>0</v>
      </c>
      <c r="V7151" s="6">
        <f t="shared" si="9592"/>
        <v>0</v>
      </c>
      <c r="W7151" s="6">
        <f t="shared" si="9593"/>
        <v>0</v>
      </c>
      <c r="X7151" s="17"/>
      <c r="Y7151" s="17"/>
      <c r="Z7151" s="17"/>
      <c r="AA7151" s="17"/>
      <c r="AB7151" s="17"/>
      <c r="AC7151" s="17"/>
      <c r="AE7151" s="16"/>
      <c r="AF7151" s="16"/>
      <c r="AG7151" s="16"/>
      <c r="AH7151" s="16"/>
      <c r="AI7151" s="16"/>
      <c r="AJ7151" s="16"/>
      <c r="AL7151" s="16"/>
      <c r="AM7151" s="16"/>
      <c r="AN7151" s="16"/>
      <c r="AO7151" s="16"/>
      <c r="AP7151" s="16"/>
      <c r="AQ7151" s="16"/>
      <c r="BI7151" s="1">
        <v>8</v>
      </c>
      <c r="BJ7151" s="6">
        <f>SUM($R$5:R7153)-$AB$2</f>
        <v>819.0315164000009</v>
      </c>
      <c r="BK7151" s="6">
        <f>SUM($R$5:S7153)-$AB$2</f>
        <v>4022.2150500320076</v>
      </c>
      <c r="BL7151" s="6">
        <f>SUM($R$5:T7153)-$AB$2</f>
        <v>12030.173884111995</v>
      </c>
      <c r="BM7151" s="6">
        <f>SUM($R$5:U7153)-$AB$2</f>
        <v>23241.31625182417</v>
      </c>
      <c r="BN7151" s="6">
        <f>SUM($R$5:V7153)-$AB$2</f>
        <v>39257.233919984159</v>
      </c>
      <c r="BO7151" s="6">
        <f>SUM($R$5:W7153)-$AB$2</f>
        <v>58476.335121775584</v>
      </c>
      <c r="BP7151" s="16"/>
    </row>
    <row r="7152" spans="1:68" x14ac:dyDescent="0.45">
      <c r="A7152" s="1">
        <v>2008</v>
      </c>
      <c r="B7152" s="1">
        <v>10</v>
      </c>
      <c r="C7152" s="1">
        <v>25</v>
      </c>
      <c r="D7152" s="1">
        <v>10</v>
      </c>
      <c r="E7152" s="1">
        <v>15.6</v>
      </c>
      <c r="F7152" s="1">
        <v>390.26</v>
      </c>
      <c r="G7152" s="4"/>
      <c r="H7152" s="4"/>
      <c r="Q7152" s="1">
        <v>7</v>
      </c>
      <c r="R7152" s="6">
        <f t="shared" si="9588"/>
        <v>0</v>
      </c>
      <c r="S7152" s="6">
        <f t="shared" si="9589"/>
        <v>0</v>
      </c>
      <c r="T7152" s="6">
        <f t="shared" si="9590"/>
        <v>0</v>
      </c>
      <c r="U7152" s="6">
        <f t="shared" si="9591"/>
        <v>0</v>
      </c>
      <c r="V7152" s="6">
        <f t="shared" si="9592"/>
        <v>0</v>
      </c>
      <c r="W7152" s="6">
        <f t="shared" si="9593"/>
        <v>0</v>
      </c>
      <c r="X7152" s="17"/>
      <c r="Y7152" s="17"/>
      <c r="Z7152" s="17"/>
      <c r="AA7152" s="17"/>
      <c r="AB7152" s="17"/>
      <c r="AC7152" s="17"/>
      <c r="AE7152" s="16"/>
      <c r="AF7152" s="16"/>
      <c r="AG7152" s="16"/>
      <c r="AH7152" s="16"/>
      <c r="AI7152" s="16"/>
      <c r="AJ7152" s="16"/>
      <c r="AL7152" s="16"/>
      <c r="AM7152" s="16"/>
      <c r="AN7152" s="16"/>
      <c r="AO7152" s="16"/>
      <c r="AP7152" s="16"/>
      <c r="AQ7152" s="16"/>
      <c r="BI7152" s="1">
        <v>9</v>
      </c>
      <c r="BJ7152" s="6">
        <f>SUM($R$5:R7154)-$AB$2</f>
        <v>819.15384420000089</v>
      </c>
      <c r="BK7152" s="6">
        <f>SUM($R$5:S7154)-$AB$2</f>
        <v>4022.8120096960079</v>
      </c>
      <c r="BL7152" s="6">
        <f>SUM($R$5:T7154)-$AB$2</f>
        <v>12031.957423435993</v>
      </c>
      <c r="BM7152" s="6">
        <f>SUM($R$5:U7154)-$AB$2</f>
        <v>23244.761002672167</v>
      </c>
      <c r="BN7152" s="6">
        <f>SUM($R$5:V7154)-$AB$2</f>
        <v>39263.051830152166</v>
      </c>
      <c r="BO7152" s="6">
        <f>SUM($R$5:W7154)-$AB$2</f>
        <v>58485.000823127593</v>
      </c>
      <c r="BP7152" s="16"/>
    </row>
    <row r="7153" spans="1:68" x14ac:dyDescent="0.45">
      <c r="A7153" s="1">
        <v>2008</v>
      </c>
      <c r="B7153" s="1">
        <v>10</v>
      </c>
      <c r="C7153" s="1">
        <v>25</v>
      </c>
      <c r="D7153" s="1">
        <v>11</v>
      </c>
      <c r="E7153" s="1">
        <v>16.399999999999999</v>
      </c>
      <c r="F7153" s="1">
        <v>529.38</v>
      </c>
      <c r="G7153" s="4"/>
      <c r="H7153" s="4"/>
      <c r="Q7153" s="1">
        <v>8</v>
      </c>
      <c r="R7153" s="6">
        <f t="shared" si="9588"/>
        <v>1.54396E-2</v>
      </c>
      <c r="S7153" s="6">
        <f t="shared" si="9589"/>
        <v>5.9905647999999992E-2</v>
      </c>
      <c r="T7153" s="6">
        <f t="shared" si="9590"/>
        <v>0.14976411999999997</v>
      </c>
      <c r="U7153" s="6">
        <f t="shared" si="9591"/>
        <v>0.20966976799999998</v>
      </c>
      <c r="V7153" s="6">
        <f t="shared" si="9592"/>
        <v>0.29952823999999995</v>
      </c>
      <c r="W7153" s="6">
        <f t="shared" si="9593"/>
        <v>0.35943388799999998</v>
      </c>
      <c r="X7153" s="17"/>
      <c r="Y7153" s="17"/>
      <c r="Z7153" s="17"/>
      <c r="AA7153" s="17"/>
      <c r="AB7153" s="17"/>
      <c r="AC7153" s="17"/>
      <c r="AE7153" s="16"/>
      <c r="AF7153" s="16"/>
      <c r="AG7153" s="16"/>
      <c r="AH7153" s="16"/>
      <c r="AI7153" s="16"/>
      <c r="AJ7153" s="16"/>
      <c r="AL7153" s="16"/>
      <c r="AM7153" s="16"/>
      <c r="AN7153" s="16"/>
      <c r="AO7153" s="16"/>
      <c r="AP7153" s="16"/>
      <c r="AQ7153" s="16"/>
      <c r="BI7153" s="1">
        <v>10</v>
      </c>
      <c r="BJ7153" s="6">
        <f>SUM($R$5:R7155)-$AB$2</f>
        <v>819.38019500000087</v>
      </c>
      <c r="BK7153" s="6">
        <f>SUM($R$5:S7155)-$AB$2</f>
        <v>4023.9166016000081</v>
      </c>
      <c r="BL7153" s="6">
        <f>SUM($R$5:T7155)-$AB$2</f>
        <v>12035.257618099993</v>
      </c>
      <c r="BM7153" s="6">
        <f>SUM($R$5:U7155)-$AB$2</f>
        <v>23251.135041200167</v>
      </c>
      <c r="BN7153" s="6">
        <f>SUM($R$5:V7155)-$AB$2</f>
        <v>39273.817074200168</v>
      </c>
      <c r="BO7153" s="6">
        <f>SUM($R$5:W7155)-$AB$2</f>
        <v>58501.035513799594</v>
      </c>
      <c r="BP7153" s="16"/>
    </row>
    <row r="7154" spans="1:68" x14ac:dyDescent="0.45">
      <c r="A7154" s="1">
        <v>2008</v>
      </c>
      <c r="B7154" s="1">
        <v>10</v>
      </c>
      <c r="C7154" s="1">
        <v>25</v>
      </c>
      <c r="D7154" s="1">
        <v>12</v>
      </c>
      <c r="E7154" s="1">
        <v>17.600000000000001</v>
      </c>
      <c r="F7154" s="1">
        <v>614.17999999999995</v>
      </c>
      <c r="G7154" s="4"/>
      <c r="H7154" s="4"/>
      <c r="Q7154" s="1">
        <v>9</v>
      </c>
      <c r="R7154" s="6">
        <f t="shared" si="9588"/>
        <v>0.1223278</v>
      </c>
      <c r="S7154" s="6">
        <f t="shared" si="9589"/>
        <v>0.47463186399999996</v>
      </c>
      <c r="T7154" s="6">
        <f t="shared" si="9590"/>
        <v>1.1865796599999998</v>
      </c>
      <c r="U7154" s="6">
        <f t="shared" si="9591"/>
        <v>1.6612115240000001</v>
      </c>
      <c r="V7154" s="6">
        <f t="shared" si="9592"/>
        <v>2.3731593199999996</v>
      </c>
      <c r="W7154" s="6">
        <f t="shared" si="9593"/>
        <v>2.8477911840000001</v>
      </c>
      <c r="X7154" s="17"/>
      <c r="Y7154" s="17"/>
      <c r="Z7154" s="17"/>
      <c r="AA7154" s="17"/>
      <c r="AB7154" s="17"/>
      <c r="AC7154" s="17"/>
      <c r="AE7154" s="16"/>
      <c r="AF7154" s="16"/>
      <c r="AG7154" s="16"/>
      <c r="AH7154" s="16"/>
      <c r="AI7154" s="16"/>
      <c r="AJ7154" s="16"/>
      <c r="AL7154" s="16"/>
      <c r="AM7154" s="16"/>
      <c r="AN7154" s="16"/>
      <c r="AO7154" s="16"/>
      <c r="AP7154" s="16"/>
      <c r="AQ7154" s="16"/>
      <c r="BI7154" s="1">
        <v>11</v>
      </c>
      <c r="BJ7154" s="6">
        <f>SUM($R$5:R7156)-$AB$2</f>
        <v>819.68723540000087</v>
      </c>
      <c r="BK7154" s="6">
        <f>SUM($R$5:S7156)-$AB$2</f>
        <v>4025.4149587520083</v>
      </c>
      <c r="BL7154" s="6">
        <f>SUM($R$5:T7156)-$AB$2</f>
        <v>12039.734267131991</v>
      </c>
      <c r="BM7154" s="6">
        <f>SUM($R$5:U7156)-$AB$2</f>
        <v>23259.781298864167</v>
      </c>
      <c r="BN7154" s="6">
        <f>SUM($R$5:V7156)-$AB$2</f>
        <v>39288.419915624174</v>
      </c>
      <c r="BO7154" s="6">
        <f>SUM($R$5:W7156)-$AB$2</f>
        <v>58522.786255735598</v>
      </c>
      <c r="BP7154" s="16"/>
    </row>
    <row r="7155" spans="1:68" x14ac:dyDescent="0.45">
      <c r="A7155" s="1">
        <v>2008</v>
      </c>
      <c r="B7155" s="1">
        <v>10</v>
      </c>
      <c r="C7155" s="1">
        <v>25</v>
      </c>
      <c r="D7155" s="1">
        <v>13</v>
      </c>
      <c r="E7155" s="1">
        <v>18.8</v>
      </c>
      <c r="F7155" s="1">
        <v>635.35</v>
      </c>
      <c r="G7155" s="4"/>
      <c r="H7155" s="4"/>
      <c r="Q7155" s="1">
        <v>10</v>
      </c>
      <c r="R7155" s="6">
        <f t="shared" si="9588"/>
        <v>0.22635079999999999</v>
      </c>
      <c r="S7155" s="6">
        <f t="shared" si="9589"/>
        <v>0.87824110399999999</v>
      </c>
      <c r="T7155" s="6">
        <f t="shared" si="9590"/>
        <v>2.1956027599999999</v>
      </c>
      <c r="U7155" s="6">
        <f t="shared" si="9591"/>
        <v>3.0738438640000001</v>
      </c>
      <c r="V7155" s="6">
        <f t="shared" si="9592"/>
        <v>4.3912055199999998</v>
      </c>
      <c r="W7155" s="6">
        <f t="shared" si="9593"/>
        <v>5.2694466240000004</v>
      </c>
      <c r="X7155" s="17"/>
      <c r="Y7155" s="17"/>
      <c r="Z7155" s="17"/>
      <c r="AA7155" s="17"/>
      <c r="AB7155" s="17"/>
      <c r="AC7155" s="17"/>
      <c r="AE7155" s="16"/>
      <c r="AF7155" s="16"/>
      <c r="AG7155" s="16"/>
      <c r="AH7155" s="16"/>
      <c r="AI7155" s="16"/>
      <c r="AJ7155" s="16"/>
      <c r="AL7155" s="16"/>
      <c r="AM7155" s="16"/>
      <c r="AN7155" s="16"/>
      <c r="AO7155" s="16"/>
      <c r="AP7155" s="16"/>
      <c r="AQ7155" s="16"/>
      <c r="BI7155" s="1">
        <v>12</v>
      </c>
      <c r="BJ7155" s="6">
        <f t="shared" ref="BJ7155" si="9600">R7157-$AB$2</f>
        <v>-6.1750255999999997</v>
      </c>
      <c r="BK7155" s="6">
        <f t="shared" ref="BK7155" si="9601">S7157-$AB$2</f>
        <v>-5.1490993280000001</v>
      </c>
      <c r="BL7155" s="6">
        <f t="shared" ref="BL7155" si="9602">T7157-$AB$2</f>
        <v>-3.0758733200000008</v>
      </c>
      <c r="BM7155" s="6">
        <f t="shared" ref="BM7155" si="9603">U7157-$AB$2</f>
        <v>-1.6937226480000005</v>
      </c>
      <c r="BN7155" s="6">
        <f t="shared" ref="BN7155" si="9604">V7157-$AB$2</f>
        <v>0.3795033599999984</v>
      </c>
      <c r="BO7155" s="6">
        <f t="shared" ref="BO7155" si="9605">W7157-$AB$2</f>
        <v>1.7616540319999991</v>
      </c>
      <c r="BP7155" s="16"/>
    </row>
    <row r="7156" spans="1:68" x14ac:dyDescent="0.45">
      <c r="A7156" s="1">
        <v>2008</v>
      </c>
      <c r="B7156" s="1">
        <v>10</v>
      </c>
      <c r="C7156" s="1">
        <v>25</v>
      </c>
      <c r="D7156" s="1">
        <v>14</v>
      </c>
      <c r="E7156" s="1">
        <v>19.8</v>
      </c>
      <c r="F7156" s="1">
        <v>594.26</v>
      </c>
      <c r="G7156" s="4"/>
      <c r="H7156" s="4"/>
      <c r="Q7156" s="1">
        <v>11</v>
      </c>
      <c r="R7156" s="6">
        <f t="shared" si="9588"/>
        <v>0.30704039999999999</v>
      </c>
      <c r="S7156" s="6">
        <f t="shared" si="9589"/>
        <v>1.1913167519999999</v>
      </c>
      <c r="T7156" s="6">
        <f t="shared" si="9590"/>
        <v>2.9782918799999996</v>
      </c>
      <c r="U7156" s="6">
        <f t="shared" si="9591"/>
        <v>4.1696086319999992</v>
      </c>
      <c r="V7156" s="6">
        <f t="shared" si="9592"/>
        <v>5.9565837599999991</v>
      </c>
      <c r="W7156" s="6">
        <f t="shared" si="9593"/>
        <v>7.1479005120000005</v>
      </c>
      <c r="X7156" s="17"/>
      <c r="Y7156" s="17"/>
      <c r="Z7156" s="17"/>
      <c r="AA7156" s="17"/>
      <c r="AB7156" s="17"/>
      <c r="AC7156" s="17"/>
      <c r="AE7156" s="16"/>
      <c r="AF7156" s="16"/>
      <c r="AG7156" s="16"/>
      <c r="AH7156" s="16"/>
      <c r="AI7156" s="16"/>
      <c r="AJ7156" s="16"/>
      <c r="AL7156" s="16"/>
      <c r="AM7156" s="16"/>
      <c r="AN7156" s="16"/>
      <c r="AO7156" s="16"/>
      <c r="AP7156" s="16"/>
      <c r="AQ7156" s="16"/>
      <c r="BI7156" s="1">
        <v>13</v>
      </c>
      <c r="BJ7156" s="6">
        <f>SUM($R$5:R7158)-$AB$2</f>
        <v>820.41196280000088</v>
      </c>
      <c r="BK7156" s="6">
        <f>SUM($R$5:S7158)-$AB$2</f>
        <v>4028.9516284640085</v>
      </c>
      <c r="BL7156" s="6">
        <f>SUM($R$5:T7158)-$AB$2</f>
        <v>12050.30079262399</v>
      </c>
      <c r="BM7156" s="6">
        <f>SUM($R$5:U7158)-$AB$2</f>
        <v>23280.189622448168</v>
      </c>
      <c r="BN7156" s="6">
        <f>SUM($R$5:V7158)-$AB$2</f>
        <v>39322.887950768178</v>
      </c>
      <c r="BO7156" s="6">
        <f>SUM($R$5:W7158)-$AB$2</f>
        <v>58574.125944751606</v>
      </c>
      <c r="BP7156" s="16"/>
    </row>
    <row r="7157" spans="1:68" x14ac:dyDescent="0.45">
      <c r="A7157" s="1">
        <v>2008</v>
      </c>
      <c r="B7157" s="1">
        <v>10</v>
      </c>
      <c r="C7157" s="1">
        <v>25</v>
      </c>
      <c r="D7157" s="1">
        <v>15</v>
      </c>
      <c r="E7157" s="1">
        <v>20.399999999999999</v>
      </c>
      <c r="F7157" s="1">
        <v>494.63</v>
      </c>
      <c r="G7157" s="4"/>
      <c r="H7157" s="4"/>
      <c r="Q7157" s="1">
        <v>12</v>
      </c>
      <c r="R7157" s="6">
        <f t="shared" si="9588"/>
        <v>0.35622439999999994</v>
      </c>
      <c r="S7157" s="6">
        <f t="shared" si="9589"/>
        <v>1.3821506719999999</v>
      </c>
      <c r="T7157" s="6">
        <f t="shared" si="9590"/>
        <v>3.4553766799999992</v>
      </c>
      <c r="U7157" s="6">
        <f t="shared" si="9591"/>
        <v>4.8375273519999995</v>
      </c>
      <c r="V7157" s="6">
        <f t="shared" si="9592"/>
        <v>6.9107533599999984</v>
      </c>
      <c r="W7157" s="6">
        <f t="shared" si="9593"/>
        <v>8.2929040319999991</v>
      </c>
      <c r="X7157" s="17">
        <f t="shared" ref="X7157" si="9606">SUM(R7157:R7181)-$AA$2</f>
        <v>-3.2677654</v>
      </c>
      <c r="Y7157" s="17">
        <f t="shared" ref="Y7157" si="9607">SUM(S7157:S7181)-$AA$2</f>
        <v>4.2500702479999974</v>
      </c>
      <c r="Z7157" s="17">
        <f t="shared" ref="Z7157" si="9608">SUM(T7157:T7181)-$AA$2</f>
        <v>19.442363119999992</v>
      </c>
      <c r="AA7157" s="17">
        <f t="shared" ref="AA7157" si="9609">SUM(U7157:U7181)-$AA$2</f>
        <v>29.570558368000004</v>
      </c>
      <c r="AB7157" s="17">
        <f t="shared" ref="AB7157" si="9610">SUM(V7157:V7181)-$AA$2</f>
        <v>44.762851239999989</v>
      </c>
      <c r="AC7157" s="17">
        <f t="shared" ref="AC7157" si="9611">SUM(W7157:W7181)-$AA$2</f>
        <v>54.891046488000008</v>
      </c>
      <c r="AE7157" s="16">
        <f t="shared" ref="AE7157" si="9612">IF(X7157&gt;0,1,0)</f>
        <v>0</v>
      </c>
      <c r="AF7157" s="16">
        <f t="shared" ref="AF7157" si="9613">IF(Y7157&gt;0,1,0)</f>
        <v>1</v>
      </c>
      <c r="AG7157" s="16">
        <f t="shared" ref="AG7157" si="9614">IF(Z7157&gt;0,1,0)</f>
        <v>1</v>
      </c>
      <c r="AH7157" s="16">
        <f t="shared" ref="AH7157" si="9615">IF(AA7157&gt;0,1,0)</f>
        <v>1</v>
      </c>
      <c r="AI7157" s="16">
        <f t="shared" ref="AI7157" si="9616">IF(AB7157&gt;0,1,0)</f>
        <v>1</v>
      </c>
      <c r="AJ7157" s="16">
        <f t="shared" ref="AJ7157" si="9617">IF(AC7157&gt;0,1,0)</f>
        <v>1</v>
      </c>
      <c r="AL7157" s="16">
        <f t="shared" ref="AL7157" si="9618">IF(X7157&lt;0,ABS(X7157*$AP$1),0)</f>
        <v>0</v>
      </c>
      <c r="AM7157" s="16">
        <f t="shared" ref="AM7157" si="9619">IF(Y7157&lt;0,ABS(Y7157*$AP$1),0)</f>
        <v>0</v>
      </c>
      <c r="AN7157" s="16">
        <f t="shared" ref="AN7157" si="9620">IF(Z7157&lt;0,ABS(Z7157*$AP$1),0)</f>
        <v>0</v>
      </c>
      <c r="AO7157" s="16">
        <f t="shared" ref="AO7157" si="9621">IF(AA7157&lt;0,ABS(AA7157*$AP$1),0)</f>
        <v>0</v>
      </c>
      <c r="AP7157" s="16">
        <f t="shared" ref="AP7157" si="9622">IF(AB7157&lt;0,ABS(AB7157*$AP$1),0)</f>
        <v>0</v>
      </c>
      <c r="AQ7157" s="16">
        <f t="shared" ref="AQ7157" si="9623">IF(AC7157&lt;0,ABS(AC7157*$AP$1),0)</f>
        <v>0</v>
      </c>
      <c r="BI7157" s="1">
        <v>14</v>
      </c>
      <c r="BJ7157" s="6">
        <f>SUM($R$5:R7159)-$AB$2</f>
        <v>820.7566336000009</v>
      </c>
      <c r="BK7157" s="6">
        <f>SUM($R$5:S7159)-$AB$2</f>
        <v>4030.6336219680088</v>
      </c>
      <c r="BL7157" s="6">
        <f>SUM($R$5:T7159)-$AB$2</f>
        <v>12055.326092887988</v>
      </c>
      <c r="BM7157" s="6">
        <f>SUM($R$5:U7159)-$AB$2</f>
        <v>23289.895552176171</v>
      </c>
      <c r="BN7157" s="6">
        <f>SUM($R$5:V7159)-$AB$2</f>
        <v>39339.280494016173</v>
      </c>
      <c r="BO7157" s="6">
        <f>SUM($R$5:W7159)-$AB$2</f>
        <v>58598.542424223604</v>
      </c>
      <c r="BP7157" s="16"/>
    </row>
    <row r="7158" spans="1:68" x14ac:dyDescent="0.45">
      <c r="A7158" s="1">
        <v>2008</v>
      </c>
      <c r="B7158" s="1">
        <v>10</v>
      </c>
      <c r="C7158" s="1">
        <v>25</v>
      </c>
      <c r="D7158" s="1">
        <v>16</v>
      </c>
      <c r="E7158" s="1">
        <v>20.7</v>
      </c>
      <c r="F7158" s="1">
        <v>343.16</v>
      </c>
      <c r="G7158" s="4"/>
      <c r="H7158" s="4"/>
      <c r="Q7158" s="1">
        <v>13</v>
      </c>
      <c r="R7158" s="6">
        <f t="shared" si="9588"/>
        <v>0.36850299999999997</v>
      </c>
      <c r="S7158" s="6">
        <f t="shared" si="9589"/>
        <v>1.4297916399999999</v>
      </c>
      <c r="T7158" s="6">
        <f t="shared" si="9590"/>
        <v>3.5744790999999996</v>
      </c>
      <c r="U7158" s="6">
        <f t="shared" si="9591"/>
        <v>5.0042707399999999</v>
      </c>
      <c r="V7158" s="6">
        <f t="shared" si="9592"/>
        <v>7.1489581999999992</v>
      </c>
      <c r="W7158" s="6">
        <f t="shared" si="9593"/>
        <v>8.5787498400000004</v>
      </c>
      <c r="X7158" s="17"/>
      <c r="Y7158" s="17"/>
      <c r="Z7158" s="17"/>
      <c r="AA7158" s="17"/>
      <c r="AB7158" s="17"/>
      <c r="AC7158" s="17"/>
      <c r="AE7158" s="16"/>
      <c r="AF7158" s="16"/>
      <c r="AG7158" s="16"/>
      <c r="AH7158" s="16"/>
      <c r="AI7158" s="16"/>
      <c r="AJ7158" s="16"/>
      <c r="AL7158" s="16"/>
      <c r="AM7158" s="16"/>
      <c r="AN7158" s="16"/>
      <c r="AO7158" s="16"/>
      <c r="AP7158" s="16"/>
      <c r="AQ7158" s="16"/>
      <c r="BI7158" s="1">
        <v>15</v>
      </c>
      <c r="BJ7158" s="6">
        <f>SUM($R$5:R7160)-$AB$2</f>
        <v>821.04351900000086</v>
      </c>
      <c r="BK7158" s="6">
        <f>SUM($R$5:S7160)-$AB$2</f>
        <v>4032.0336227200087</v>
      </c>
      <c r="BL7158" s="6">
        <f>SUM($R$5:T7160)-$AB$2</f>
        <v>12059.508882019989</v>
      </c>
      <c r="BM7158" s="6">
        <f>SUM($R$5:U7160)-$AB$2</f>
        <v>23297.974245040168</v>
      </c>
      <c r="BN7158" s="6">
        <f>SUM($R$5:V7160)-$AB$2</f>
        <v>39352.924763640163</v>
      </c>
      <c r="BO7158" s="6">
        <f>SUM($R$5:W7160)-$AB$2</f>
        <v>58618.865385959594</v>
      </c>
      <c r="BP7158" s="16"/>
    </row>
    <row r="7159" spans="1:68" x14ac:dyDescent="0.45">
      <c r="A7159" s="1">
        <v>2008</v>
      </c>
      <c r="B7159" s="1">
        <v>10</v>
      </c>
      <c r="C7159" s="1">
        <v>25</v>
      </c>
      <c r="D7159" s="1">
        <v>17</v>
      </c>
      <c r="E7159" s="1">
        <v>20.6</v>
      </c>
      <c r="F7159" s="1">
        <v>156.55000000000001</v>
      </c>
      <c r="G7159" s="4"/>
      <c r="H7159" s="4"/>
      <c r="Q7159" s="1">
        <v>14</v>
      </c>
      <c r="R7159" s="6">
        <f t="shared" si="9588"/>
        <v>0.3446708</v>
      </c>
      <c r="S7159" s="6">
        <f t="shared" si="9589"/>
        <v>1.337322704</v>
      </c>
      <c r="T7159" s="6">
        <f t="shared" si="9590"/>
        <v>3.3433067599999995</v>
      </c>
      <c r="U7159" s="6">
        <f t="shared" si="9591"/>
        <v>4.6806294639999999</v>
      </c>
      <c r="V7159" s="6">
        <f t="shared" si="9592"/>
        <v>6.686613519999999</v>
      </c>
      <c r="W7159" s="6">
        <f t="shared" si="9593"/>
        <v>8.0239362239999998</v>
      </c>
      <c r="X7159" s="17"/>
      <c r="Y7159" s="17"/>
      <c r="Z7159" s="17"/>
      <c r="AA7159" s="17"/>
      <c r="AB7159" s="17"/>
      <c r="AC7159" s="17"/>
      <c r="AE7159" s="16"/>
      <c r="AF7159" s="16"/>
      <c r="AG7159" s="16"/>
      <c r="AH7159" s="16"/>
      <c r="AI7159" s="16"/>
      <c r="AJ7159" s="16"/>
      <c r="AL7159" s="16"/>
      <c r="AM7159" s="16"/>
      <c r="AN7159" s="16"/>
      <c r="AO7159" s="16"/>
      <c r="AP7159" s="16"/>
      <c r="AQ7159" s="16"/>
      <c r="BI7159" s="1">
        <v>16</v>
      </c>
      <c r="BJ7159" s="6">
        <f>SUM($R$5:R7161)-$AB$2</f>
        <v>821.24255180000091</v>
      </c>
      <c r="BK7159" s="6">
        <f>SUM($R$5:S7161)-$AB$2</f>
        <v>4033.0049027840087</v>
      </c>
      <c r="BL7159" s="6">
        <f>SUM($R$5:T7161)-$AB$2</f>
        <v>12062.410780243988</v>
      </c>
      <c r="BM7159" s="6">
        <f>SUM($R$5:U7161)-$AB$2</f>
        <v>23303.579008688168</v>
      </c>
      <c r="BN7159" s="6">
        <f>SUM($R$5:V7161)-$AB$2</f>
        <v>39362.390763608164</v>
      </c>
      <c r="BO7159" s="6">
        <f>SUM($R$5:W7161)-$AB$2</f>
        <v>58632.964869511597</v>
      </c>
      <c r="BP7159" s="16"/>
    </row>
    <row r="7160" spans="1:68" x14ac:dyDescent="0.45">
      <c r="A7160" s="1">
        <v>2008</v>
      </c>
      <c r="B7160" s="1">
        <v>10</v>
      </c>
      <c r="C7160" s="1">
        <v>25</v>
      </c>
      <c r="D7160" s="1">
        <v>18</v>
      </c>
      <c r="E7160" s="1">
        <v>19.7</v>
      </c>
      <c r="F7160" s="1">
        <v>0.38</v>
      </c>
      <c r="G7160" s="4"/>
      <c r="H7160" s="4"/>
      <c r="Q7160" s="1">
        <v>15</v>
      </c>
      <c r="R7160" s="6">
        <f t="shared" si="9588"/>
        <v>0.28688540000000001</v>
      </c>
      <c r="S7160" s="6">
        <f t="shared" si="9589"/>
        <v>1.1131153520000001</v>
      </c>
      <c r="T7160" s="6">
        <f t="shared" si="9590"/>
        <v>2.78278838</v>
      </c>
      <c r="U7160" s="6">
        <f t="shared" si="9591"/>
        <v>3.8959037320000003</v>
      </c>
      <c r="V7160" s="6">
        <f t="shared" si="9592"/>
        <v>5.5655767599999999</v>
      </c>
      <c r="W7160" s="6">
        <f t="shared" si="9593"/>
        <v>6.6786921120000002</v>
      </c>
      <c r="X7160" s="17"/>
      <c r="Y7160" s="17"/>
      <c r="Z7160" s="17"/>
      <c r="AA7160" s="17"/>
      <c r="AB7160" s="17"/>
      <c r="AC7160" s="17"/>
      <c r="AE7160" s="16"/>
      <c r="AF7160" s="16"/>
      <c r="AG7160" s="16"/>
      <c r="AH7160" s="16"/>
      <c r="AI7160" s="16"/>
      <c r="AJ7160" s="16"/>
      <c r="AL7160" s="16"/>
      <c r="AM7160" s="16"/>
      <c r="AN7160" s="16"/>
      <c r="AO7160" s="16"/>
      <c r="AP7160" s="16"/>
      <c r="AQ7160" s="16"/>
      <c r="BI7160" s="1">
        <v>17</v>
      </c>
      <c r="BJ7160" s="6">
        <f>SUM($R$5:R7162)-$AB$2</f>
        <v>821.33335080000086</v>
      </c>
      <c r="BK7160" s="6">
        <f>SUM($R$5:S7162)-$AB$2</f>
        <v>4033.4480019040088</v>
      </c>
      <c r="BL7160" s="6">
        <f>SUM($R$5:T7162)-$AB$2</f>
        <v>12063.734629663988</v>
      </c>
      <c r="BM7160" s="6">
        <f>SUM($R$5:U7162)-$AB$2</f>
        <v>23306.135908528169</v>
      </c>
      <c r="BN7160" s="6">
        <f>SUM($R$5:V7162)-$AB$2</f>
        <v>39366.709164048159</v>
      </c>
      <c r="BO7160" s="6">
        <f>SUM($R$5:W7162)-$AB$2</f>
        <v>58639.397070671592</v>
      </c>
      <c r="BP7160" s="16"/>
    </row>
    <row r="7161" spans="1:68" x14ac:dyDescent="0.45">
      <c r="A7161" s="1">
        <v>2008</v>
      </c>
      <c r="B7161" s="1">
        <v>10</v>
      </c>
      <c r="C7161" s="1">
        <v>25</v>
      </c>
      <c r="D7161" s="1">
        <v>19</v>
      </c>
      <c r="E7161" s="1">
        <v>19.100000000000001</v>
      </c>
      <c r="F7161" s="1">
        <v>0</v>
      </c>
      <c r="G7161" s="4"/>
      <c r="H7161" s="4"/>
      <c r="Q7161" s="1">
        <v>16</v>
      </c>
      <c r="R7161" s="6">
        <f t="shared" si="9588"/>
        <v>0.19903280000000001</v>
      </c>
      <c r="S7161" s="6">
        <f t="shared" si="9589"/>
        <v>0.77224726399999999</v>
      </c>
      <c r="T7161" s="6">
        <f t="shared" si="9590"/>
        <v>1.9306181600000001</v>
      </c>
      <c r="U7161" s="6">
        <f t="shared" si="9591"/>
        <v>2.7028654240000001</v>
      </c>
      <c r="V7161" s="6">
        <f t="shared" si="9592"/>
        <v>3.8612363200000002</v>
      </c>
      <c r="W7161" s="6">
        <f t="shared" si="9593"/>
        <v>4.6334835840000004</v>
      </c>
      <c r="X7161" s="17"/>
      <c r="Y7161" s="17"/>
      <c r="Z7161" s="17"/>
      <c r="AA7161" s="17"/>
      <c r="AB7161" s="17"/>
      <c r="AC7161" s="17"/>
      <c r="AE7161" s="16"/>
      <c r="AF7161" s="16"/>
      <c r="AG7161" s="16"/>
      <c r="AH7161" s="16"/>
      <c r="AI7161" s="16"/>
      <c r="AJ7161" s="16"/>
      <c r="AL7161" s="16"/>
      <c r="AM7161" s="16"/>
      <c r="AN7161" s="16"/>
      <c r="AO7161" s="16"/>
      <c r="AP7161" s="16"/>
      <c r="AQ7161" s="16"/>
      <c r="BI7161" s="1">
        <v>18</v>
      </c>
      <c r="BJ7161" s="6">
        <f>SUM($R$5:R7163)-$AB$2</f>
        <v>821.33357120000085</v>
      </c>
      <c r="BK7161" s="6">
        <f>SUM($R$5:S7163)-$AB$2</f>
        <v>4033.449077456009</v>
      </c>
      <c r="BL7161" s="6">
        <f>SUM($R$5:T7163)-$AB$2</f>
        <v>12063.737843095987</v>
      </c>
      <c r="BM7161" s="6">
        <f>SUM($R$5:U7163)-$AB$2</f>
        <v>23306.142114992173</v>
      </c>
      <c r="BN7161" s="6">
        <f>SUM($R$5:V7163)-$AB$2</f>
        <v>39366.719646272162</v>
      </c>
      <c r="BO7161" s="6">
        <f>SUM($R$5:W7163)-$AB$2</f>
        <v>58639.412683807597</v>
      </c>
      <c r="BP7161" s="16"/>
    </row>
    <row r="7162" spans="1:68" x14ac:dyDescent="0.45">
      <c r="A7162" s="1">
        <v>2008</v>
      </c>
      <c r="B7162" s="1">
        <v>10</v>
      </c>
      <c r="C7162" s="1">
        <v>25</v>
      </c>
      <c r="D7162" s="1">
        <v>20</v>
      </c>
      <c r="E7162" s="1">
        <v>18.5</v>
      </c>
      <c r="F7162" s="1">
        <v>0</v>
      </c>
      <c r="G7162" s="4"/>
      <c r="H7162" s="4"/>
      <c r="Q7162" s="1">
        <v>17</v>
      </c>
      <c r="R7162" s="6">
        <f t="shared" si="9588"/>
        <v>9.0799000000000005E-2</v>
      </c>
      <c r="S7162" s="6">
        <f t="shared" si="9589"/>
        <v>0.35230011999999999</v>
      </c>
      <c r="T7162" s="6">
        <f t="shared" si="9590"/>
        <v>0.88075029999999999</v>
      </c>
      <c r="U7162" s="6">
        <f t="shared" si="9591"/>
        <v>1.2330504200000001</v>
      </c>
      <c r="V7162" s="6">
        <f t="shared" si="9592"/>
        <v>1.7615006</v>
      </c>
      <c r="W7162" s="6">
        <f t="shared" si="9593"/>
        <v>2.11380072</v>
      </c>
      <c r="X7162" s="17"/>
      <c r="Y7162" s="17"/>
      <c r="Z7162" s="17"/>
      <c r="AA7162" s="17"/>
      <c r="AB7162" s="17"/>
      <c r="AC7162" s="17"/>
      <c r="AE7162" s="16"/>
      <c r="AF7162" s="16"/>
      <c r="AG7162" s="16"/>
      <c r="AH7162" s="16"/>
      <c r="AI7162" s="16"/>
      <c r="AJ7162" s="16"/>
      <c r="AL7162" s="16"/>
      <c r="AM7162" s="16"/>
      <c r="AN7162" s="16"/>
      <c r="AO7162" s="16"/>
      <c r="AP7162" s="16"/>
      <c r="AQ7162" s="16"/>
      <c r="BI7162" s="1">
        <v>19</v>
      </c>
      <c r="BJ7162" s="6">
        <f>SUM($R$5:R7164)-$AB$2</f>
        <v>821.33357120000085</v>
      </c>
      <c r="BK7162" s="6">
        <f>SUM($R$5:S7164)-$AB$2</f>
        <v>4033.449077456009</v>
      </c>
      <c r="BL7162" s="6">
        <f>SUM($R$5:T7164)-$AB$2</f>
        <v>12063.737843095987</v>
      </c>
      <c r="BM7162" s="6">
        <f>SUM($R$5:U7164)-$AB$2</f>
        <v>23306.142114992173</v>
      </c>
      <c r="BN7162" s="6">
        <f>SUM($R$5:V7164)-$AB$2</f>
        <v>39366.719646272162</v>
      </c>
      <c r="BO7162" s="6">
        <f>SUM($R$5:W7164)-$AB$2</f>
        <v>58639.412683807597</v>
      </c>
      <c r="BP7162" s="16"/>
    </row>
    <row r="7163" spans="1:68" x14ac:dyDescent="0.45">
      <c r="A7163" s="1">
        <v>2008</v>
      </c>
      <c r="B7163" s="1">
        <v>10</v>
      </c>
      <c r="C7163" s="1">
        <v>25</v>
      </c>
      <c r="D7163" s="1">
        <v>21</v>
      </c>
      <c r="E7163" s="1">
        <v>18.399999999999999</v>
      </c>
      <c r="F7163" s="1">
        <v>0</v>
      </c>
      <c r="G7163" s="4"/>
      <c r="H7163" s="4"/>
      <c r="Q7163" s="1">
        <v>18</v>
      </c>
      <c r="R7163" s="6">
        <f t="shared" si="9588"/>
        <v>2.2039999999999999E-4</v>
      </c>
      <c r="S7163" s="6">
        <f t="shared" si="9589"/>
        <v>8.5515199999999987E-4</v>
      </c>
      <c r="T7163" s="6">
        <f t="shared" si="9590"/>
        <v>2.1378799999999996E-3</v>
      </c>
      <c r="U7163" s="6">
        <f t="shared" si="9591"/>
        <v>2.9930320000000001E-3</v>
      </c>
      <c r="V7163" s="6">
        <f t="shared" si="9592"/>
        <v>4.2757599999999991E-3</v>
      </c>
      <c r="W7163" s="6">
        <f t="shared" si="9593"/>
        <v>5.1309119999999996E-3</v>
      </c>
      <c r="X7163" s="17"/>
      <c r="Y7163" s="17"/>
      <c r="Z7163" s="17"/>
      <c r="AA7163" s="17"/>
      <c r="AB7163" s="17"/>
      <c r="AC7163" s="17"/>
      <c r="AE7163" s="16"/>
      <c r="AF7163" s="16"/>
      <c r="AG7163" s="16"/>
      <c r="AH7163" s="16"/>
      <c r="AI7163" s="16"/>
      <c r="AJ7163" s="16"/>
      <c r="AL7163" s="16"/>
      <c r="AM7163" s="16"/>
      <c r="AN7163" s="16"/>
      <c r="AO7163" s="16"/>
      <c r="AP7163" s="16"/>
      <c r="AQ7163" s="16"/>
      <c r="BI7163" s="1">
        <v>20</v>
      </c>
      <c r="BJ7163" s="6">
        <f>SUM($R$5:R7165)-$AB$2</f>
        <v>821.33357120000085</v>
      </c>
      <c r="BK7163" s="6">
        <f>SUM($R$5:S7165)-$AB$2</f>
        <v>4033.449077456009</v>
      </c>
      <c r="BL7163" s="6">
        <f>SUM($R$5:T7165)-$AB$2</f>
        <v>12063.737843095987</v>
      </c>
      <c r="BM7163" s="6">
        <f>SUM($R$5:U7165)-$AB$2</f>
        <v>23306.142114992173</v>
      </c>
      <c r="BN7163" s="6">
        <f>SUM($R$5:V7165)-$AB$2</f>
        <v>39366.719646272162</v>
      </c>
      <c r="BO7163" s="6">
        <f>SUM($R$5:W7165)-$AB$2</f>
        <v>58639.412683807597</v>
      </c>
      <c r="BP7163" s="16"/>
    </row>
    <row r="7164" spans="1:68" x14ac:dyDescent="0.45">
      <c r="A7164" s="1">
        <v>2008</v>
      </c>
      <c r="B7164" s="1">
        <v>10</v>
      </c>
      <c r="C7164" s="1">
        <v>25</v>
      </c>
      <c r="D7164" s="1">
        <v>22</v>
      </c>
      <c r="E7164" s="1">
        <v>18.2</v>
      </c>
      <c r="F7164" s="1">
        <v>0</v>
      </c>
      <c r="G7164" s="4"/>
      <c r="H7164" s="4"/>
      <c r="Q7164" s="1">
        <v>19</v>
      </c>
      <c r="R7164" s="6">
        <f t="shared" si="9588"/>
        <v>0</v>
      </c>
      <c r="S7164" s="6">
        <f t="shared" si="9589"/>
        <v>0</v>
      </c>
      <c r="T7164" s="6">
        <f t="shared" si="9590"/>
        <v>0</v>
      </c>
      <c r="U7164" s="6">
        <f t="shared" si="9591"/>
        <v>0</v>
      </c>
      <c r="V7164" s="6">
        <f t="shared" si="9592"/>
        <v>0</v>
      </c>
      <c r="W7164" s="6">
        <f t="shared" si="9593"/>
        <v>0</v>
      </c>
      <c r="X7164" s="17"/>
      <c r="Y7164" s="17"/>
      <c r="Z7164" s="17"/>
      <c r="AA7164" s="17"/>
      <c r="AB7164" s="17"/>
      <c r="AC7164" s="17"/>
      <c r="AE7164" s="16"/>
      <c r="AF7164" s="16"/>
      <c r="AG7164" s="16"/>
      <c r="AH7164" s="16"/>
      <c r="AI7164" s="16"/>
      <c r="AJ7164" s="16"/>
      <c r="AL7164" s="16"/>
      <c r="AM7164" s="16"/>
      <c r="AN7164" s="16"/>
      <c r="AO7164" s="16"/>
      <c r="AP7164" s="16"/>
      <c r="AQ7164" s="16"/>
      <c r="BI7164" s="1">
        <v>21</v>
      </c>
      <c r="BJ7164" s="6">
        <f>SUM($R$5:R7166)-$AB$2</f>
        <v>821.33357120000085</v>
      </c>
      <c r="BK7164" s="6">
        <f>SUM($R$5:S7166)-$AB$2</f>
        <v>4033.449077456009</v>
      </c>
      <c r="BL7164" s="6">
        <f>SUM($R$5:T7166)-$AB$2</f>
        <v>12063.737843095987</v>
      </c>
      <c r="BM7164" s="6">
        <f>SUM($R$5:U7166)-$AB$2</f>
        <v>23306.142114992173</v>
      </c>
      <c r="BN7164" s="6">
        <f>SUM($R$5:V7166)-$AB$2</f>
        <v>39366.719646272162</v>
      </c>
      <c r="BO7164" s="6">
        <f>SUM($R$5:W7166)-$AB$2</f>
        <v>58639.412683807597</v>
      </c>
      <c r="BP7164" s="16"/>
    </row>
    <row r="7165" spans="1:68" x14ac:dyDescent="0.45">
      <c r="A7165" s="1">
        <v>2008</v>
      </c>
      <c r="B7165" s="1">
        <v>10</v>
      </c>
      <c r="C7165" s="1">
        <v>25</v>
      </c>
      <c r="D7165" s="1">
        <v>23</v>
      </c>
      <c r="E7165" s="1">
        <v>18</v>
      </c>
      <c r="F7165" s="1">
        <v>0</v>
      </c>
      <c r="G7165" s="4"/>
      <c r="H7165" s="4"/>
      <c r="Q7165" s="1">
        <v>20</v>
      </c>
      <c r="R7165" s="6">
        <f t="shared" si="9588"/>
        <v>0</v>
      </c>
      <c r="S7165" s="6">
        <f t="shared" si="9589"/>
        <v>0</v>
      </c>
      <c r="T7165" s="6">
        <f t="shared" si="9590"/>
        <v>0</v>
      </c>
      <c r="U7165" s="6">
        <f t="shared" si="9591"/>
        <v>0</v>
      </c>
      <c r="V7165" s="6">
        <f t="shared" si="9592"/>
        <v>0</v>
      </c>
      <c r="W7165" s="6">
        <f t="shared" si="9593"/>
        <v>0</v>
      </c>
      <c r="X7165" s="17"/>
      <c r="Y7165" s="17"/>
      <c r="Z7165" s="17"/>
      <c r="AA7165" s="17"/>
      <c r="AB7165" s="17"/>
      <c r="AC7165" s="17"/>
      <c r="AE7165" s="16"/>
      <c r="AF7165" s="16"/>
      <c r="AG7165" s="16"/>
      <c r="AH7165" s="16"/>
      <c r="AI7165" s="16"/>
      <c r="AJ7165" s="16"/>
      <c r="AL7165" s="16"/>
      <c r="AM7165" s="16"/>
      <c r="AN7165" s="16"/>
      <c r="AO7165" s="16"/>
      <c r="AP7165" s="16"/>
      <c r="AQ7165" s="16"/>
      <c r="BI7165" s="1">
        <v>22</v>
      </c>
      <c r="BJ7165" s="6">
        <f>SUM($R$5:R7167)-$AB$2</f>
        <v>821.33357120000085</v>
      </c>
      <c r="BK7165" s="6">
        <f>SUM($R$5:S7167)-$AB$2</f>
        <v>4033.449077456009</v>
      </c>
      <c r="BL7165" s="6">
        <f>SUM($R$5:T7167)-$AB$2</f>
        <v>12063.737843095987</v>
      </c>
      <c r="BM7165" s="6">
        <f>SUM($R$5:U7167)-$AB$2</f>
        <v>23306.142114992173</v>
      </c>
      <c r="BN7165" s="6">
        <f>SUM($R$5:V7167)-$AB$2</f>
        <v>39366.719646272162</v>
      </c>
      <c r="BO7165" s="6">
        <f>SUM($R$5:W7167)-$AB$2</f>
        <v>58639.412683807597</v>
      </c>
      <c r="BP7165" s="16"/>
    </row>
    <row r="7166" spans="1:68" x14ac:dyDescent="0.45">
      <c r="A7166" s="1">
        <v>2008</v>
      </c>
      <c r="B7166" s="1">
        <v>10</v>
      </c>
      <c r="C7166" s="1">
        <v>26</v>
      </c>
      <c r="D7166" s="1">
        <v>0</v>
      </c>
      <c r="E7166" s="1">
        <v>17.600000000000001</v>
      </c>
      <c r="F7166" s="1">
        <v>0</v>
      </c>
      <c r="G7166" s="4"/>
      <c r="H7166" s="4"/>
      <c r="Q7166" s="1">
        <v>21</v>
      </c>
      <c r="R7166" s="6">
        <f t="shared" si="9588"/>
        <v>0</v>
      </c>
      <c r="S7166" s="6">
        <f t="shared" si="9589"/>
        <v>0</v>
      </c>
      <c r="T7166" s="6">
        <f t="shared" si="9590"/>
        <v>0</v>
      </c>
      <c r="U7166" s="6">
        <f t="shared" si="9591"/>
        <v>0</v>
      </c>
      <c r="V7166" s="6">
        <f t="shared" si="9592"/>
        <v>0</v>
      </c>
      <c r="W7166" s="6">
        <f t="shared" si="9593"/>
        <v>0</v>
      </c>
      <c r="X7166" s="17"/>
      <c r="Y7166" s="17"/>
      <c r="Z7166" s="17"/>
      <c r="AA7166" s="17"/>
      <c r="AB7166" s="17"/>
      <c r="AC7166" s="17"/>
      <c r="AE7166" s="16"/>
      <c r="AF7166" s="16"/>
      <c r="AG7166" s="16"/>
      <c r="AH7166" s="16"/>
      <c r="AI7166" s="16"/>
      <c r="AJ7166" s="16"/>
      <c r="AL7166" s="16"/>
      <c r="AM7166" s="16"/>
      <c r="AN7166" s="16"/>
      <c r="AO7166" s="16"/>
      <c r="AP7166" s="16"/>
      <c r="AQ7166" s="16"/>
      <c r="BI7166" s="1">
        <v>23</v>
      </c>
      <c r="BJ7166" s="6">
        <f>SUM($R$5:R7168)-$AB$2</f>
        <v>821.33357120000085</v>
      </c>
      <c r="BK7166" s="6">
        <f>SUM($R$5:S7168)-$AB$2</f>
        <v>4033.449077456009</v>
      </c>
      <c r="BL7166" s="6">
        <f>SUM($R$5:T7168)-$AB$2</f>
        <v>12063.737843095987</v>
      </c>
      <c r="BM7166" s="6">
        <f>SUM($R$5:U7168)-$AB$2</f>
        <v>23306.142114992173</v>
      </c>
      <c r="BN7166" s="6">
        <f>SUM($R$5:V7168)-$AB$2</f>
        <v>39366.719646272162</v>
      </c>
      <c r="BO7166" s="6">
        <f>SUM($R$5:W7168)-$AB$2</f>
        <v>58639.412683807597</v>
      </c>
      <c r="BP7166" s="16"/>
    </row>
    <row r="7167" spans="1:68" x14ac:dyDescent="0.45">
      <c r="A7167" s="1">
        <v>2008</v>
      </c>
      <c r="B7167" s="1">
        <v>10</v>
      </c>
      <c r="C7167" s="1">
        <v>26</v>
      </c>
      <c r="D7167" s="1">
        <v>1</v>
      </c>
      <c r="E7167" s="1">
        <v>16.899999999999999</v>
      </c>
      <c r="F7167" s="1">
        <v>0</v>
      </c>
      <c r="G7167" s="4"/>
      <c r="H7167" s="4"/>
      <c r="Q7167" s="1">
        <v>22</v>
      </c>
      <c r="R7167" s="6">
        <f t="shared" si="9588"/>
        <v>0</v>
      </c>
      <c r="S7167" s="6">
        <f t="shared" si="9589"/>
        <v>0</v>
      </c>
      <c r="T7167" s="6">
        <f t="shared" si="9590"/>
        <v>0</v>
      </c>
      <c r="U7167" s="6">
        <f t="shared" si="9591"/>
        <v>0</v>
      </c>
      <c r="V7167" s="6">
        <f t="shared" si="9592"/>
        <v>0</v>
      </c>
      <c r="W7167" s="6">
        <f t="shared" si="9593"/>
        <v>0</v>
      </c>
      <c r="X7167" s="17"/>
      <c r="Y7167" s="17"/>
      <c r="Z7167" s="17"/>
      <c r="AA7167" s="17"/>
      <c r="AB7167" s="17"/>
      <c r="AC7167" s="17"/>
      <c r="AE7167" s="16"/>
      <c r="AF7167" s="16"/>
      <c r="AG7167" s="16"/>
      <c r="AH7167" s="16"/>
      <c r="AI7167" s="16"/>
      <c r="AJ7167" s="16"/>
      <c r="AL7167" s="16"/>
      <c r="AM7167" s="16"/>
      <c r="AN7167" s="16"/>
      <c r="AO7167" s="16"/>
      <c r="AP7167" s="16"/>
      <c r="AQ7167" s="16"/>
      <c r="BI7167" s="1">
        <v>0</v>
      </c>
      <c r="BJ7167" s="6">
        <f t="shared" ref="BJ7167" si="9624">R7169-$AB$2</f>
        <v>-6.53125</v>
      </c>
      <c r="BK7167" s="6">
        <f t="shared" ref="BK7167" si="9625">S7169-$AB$2</f>
        <v>-6.53125</v>
      </c>
      <c r="BL7167" s="6">
        <f t="shared" ref="BL7167" si="9626">T7169-$AB$2</f>
        <v>-6.53125</v>
      </c>
      <c r="BM7167" s="6">
        <f t="shared" ref="BM7167" si="9627">U7169-$AB$2</f>
        <v>-6.53125</v>
      </c>
      <c r="BN7167" s="6">
        <f t="shared" ref="BN7167" si="9628">V7169-$AB$2</f>
        <v>-6.53125</v>
      </c>
      <c r="BO7167" s="6">
        <f t="shared" ref="BO7167" si="9629">W7169-$AB$2</f>
        <v>-6.53125</v>
      </c>
      <c r="BP7167" s="16">
        <v>300</v>
      </c>
    </row>
    <row r="7168" spans="1:68" x14ac:dyDescent="0.45">
      <c r="A7168" s="1">
        <v>2008</v>
      </c>
      <c r="B7168" s="1">
        <v>10</v>
      </c>
      <c r="C7168" s="1">
        <v>26</v>
      </c>
      <c r="D7168" s="1">
        <v>2</v>
      </c>
      <c r="E7168" s="1">
        <v>16.600000000000001</v>
      </c>
      <c r="F7168" s="1">
        <v>0</v>
      </c>
      <c r="G7168" s="4"/>
      <c r="H7168" s="4"/>
      <c r="Q7168" s="1">
        <v>23</v>
      </c>
      <c r="R7168" s="6">
        <f t="shared" si="9588"/>
        <v>0</v>
      </c>
      <c r="S7168" s="6">
        <f t="shared" si="9589"/>
        <v>0</v>
      </c>
      <c r="T7168" s="6">
        <f t="shared" si="9590"/>
        <v>0</v>
      </c>
      <c r="U7168" s="6">
        <f t="shared" si="9591"/>
        <v>0</v>
      </c>
      <c r="V7168" s="6">
        <f t="shared" si="9592"/>
        <v>0</v>
      </c>
      <c r="W7168" s="6">
        <f t="shared" si="9593"/>
        <v>0</v>
      </c>
      <c r="X7168" s="17"/>
      <c r="Y7168" s="17"/>
      <c r="Z7168" s="17"/>
      <c r="AA7168" s="17"/>
      <c r="AB7168" s="17"/>
      <c r="AC7168" s="17"/>
      <c r="AE7168" s="16"/>
      <c r="AF7168" s="16"/>
      <c r="AG7168" s="16"/>
      <c r="AH7168" s="16"/>
      <c r="AI7168" s="16"/>
      <c r="AJ7168" s="16"/>
      <c r="AL7168" s="16"/>
      <c r="AM7168" s="16"/>
      <c r="AN7168" s="16"/>
      <c r="AO7168" s="16"/>
      <c r="AP7168" s="16"/>
      <c r="AQ7168" s="16"/>
      <c r="BI7168" s="1">
        <v>1</v>
      </c>
      <c r="BJ7168" s="6">
        <f>SUM($R$5:R7170)-$AB$2</f>
        <v>821.33357120000085</v>
      </c>
      <c r="BK7168" s="6">
        <f>SUM($R$5:S7170)-$AB$2</f>
        <v>4033.449077456009</v>
      </c>
      <c r="BL7168" s="6">
        <f>SUM($R$5:T7170)-$AB$2</f>
        <v>12063.737843095987</v>
      </c>
      <c r="BM7168" s="6">
        <f>SUM($R$5:U7170)-$AB$2</f>
        <v>23306.142114992173</v>
      </c>
      <c r="BN7168" s="6">
        <f>SUM($R$5:V7170)-$AB$2</f>
        <v>39366.719646272162</v>
      </c>
      <c r="BO7168" s="6">
        <f>SUM($R$5:W7170)-$AB$2</f>
        <v>58639.412683807597</v>
      </c>
      <c r="BP7168" s="16"/>
    </row>
    <row r="7169" spans="1:68" x14ac:dyDescent="0.45">
      <c r="A7169" s="1">
        <v>2008</v>
      </c>
      <c r="B7169" s="1">
        <v>10</v>
      </c>
      <c r="C7169" s="1">
        <v>26</v>
      </c>
      <c r="D7169" s="1">
        <v>3</v>
      </c>
      <c r="E7169" s="1">
        <v>16.399999999999999</v>
      </c>
      <c r="F7169" s="1">
        <v>0</v>
      </c>
      <c r="G7169" s="4"/>
      <c r="H7169" s="4"/>
      <c r="Q7169" s="1">
        <v>0</v>
      </c>
      <c r="R7169" s="6">
        <f t="shared" si="9588"/>
        <v>0</v>
      </c>
      <c r="S7169" s="6">
        <f t="shared" si="9589"/>
        <v>0</v>
      </c>
      <c r="T7169" s="6">
        <f t="shared" si="9590"/>
        <v>0</v>
      </c>
      <c r="U7169" s="6">
        <f t="shared" si="9591"/>
        <v>0</v>
      </c>
      <c r="V7169" s="6">
        <f t="shared" si="9592"/>
        <v>0</v>
      </c>
      <c r="W7169" s="6">
        <f t="shared" si="9593"/>
        <v>0</v>
      </c>
      <c r="X7169" s="17"/>
      <c r="Y7169" s="17"/>
      <c r="Z7169" s="17"/>
      <c r="AA7169" s="17"/>
      <c r="AB7169" s="17"/>
      <c r="AC7169" s="17"/>
      <c r="AE7169" s="16"/>
      <c r="AF7169" s="16"/>
      <c r="AG7169" s="16"/>
      <c r="AH7169" s="16"/>
      <c r="AI7169" s="16"/>
      <c r="AJ7169" s="16"/>
      <c r="AL7169" s="16"/>
      <c r="AM7169" s="16"/>
      <c r="AN7169" s="16"/>
      <c r="AO7169" s="16"/>
      <c r="AP7169" s="16"/>
      <c r="AQ7169" s="16"/>
      <c r="BI7169" s="1">
        <v>2</v>
      </c>
      <c r="BJ7169" s="6">
        <f>SUM($R$5:R7171)-$AB$2</f>
        <v>821.33357120000085</v>
      </c>
      <c r="BK7169" s="6">
        <f>SUM($R$5:S7171)-$AB$2</f>
        <v>4033.449077456009</v>
      </c>
      <c r="BL7169" s="6">
        <f>SUM($R$5:T7171)-$AB$2</f>
        <v>12063.737843095987</v>
      </c>
      <c r="BM7169" s="6">
        <f>SUM($R$5:U7171)-$AB$2</f>
        <v>23306.142114992173</v>
      </c>
      <c r="BN7169" s="6">
        <f>SUM($R$5:V7171)-$AB$2</f>
        <v>39366.719646272162</v>
      </c>
      <c r="BO7169" s="6">
        <f>SUM($R$5:W7171)-$AB$2</f>
        <v>58639.412683807597</v>
      </c>
      <c r="BP7169" s="16"/>
    </row>
    <row r="7170" spans="1:68" x14ac:dyDescent="0.45">
      <c r="A7170" s="1">
        <v>2008</v>
      </c>
      <c r="B7170" s="1">
        <v>10</v>
      </c>
      <c r="C7170" s="1">
        <v>26</v>
      </c>
      <c r="D7170" s="1">
        <v>4</v>
      </c>
      <c r="E7170" s="1">
        <v>16.2</v>
      </c>
      <c r="F7170" s="1">
        <v>0</v>
      </c>
      <c r="G7170" s="4"/>
      <c r="H7170" s="4"/>
      <c r="Q7170" s="1">
        <v>1</v>
      </c>
      <c r="R7170" s="6">
        <f t="shared" si="9588"/>
        <v>0</v>
      </c>
      <c r="S7170" s="6">
        <f t="shared" si="9589"/>
        <v>0</v>
      </c>
      <c r="T7170" s="6">
        <f t="shared" si="9590"/>
        <v>0</v>
      </c>
      <c r="U7170" s="6">
        <f t="shared" si="9591"/>
        <v>0</v>
      </c>
      <c r="V7170" s="6">
        <f t="shared" si="9592"/>
        <v>0</v>
      </c>
      <c r="W7170" s="6">
        <f t="shared" si="9593"/>
        <v>0</v>
      </c>
      <c r="X7170" s="17"/>
      <c r="Y7170" s="17"/>
      <c r="Z7170" s="17"/>
      <c r="AA7170" s="17"/>
      <c r="AB7170" s="17"/>
      <c r="AC7170" s="17"/>
      <c r="AE7170" s="16"/>
      <c r="AF7170" s="16"/>
      <c r="AG7170" s="16"/>
      <c r="AH7170" s="16"/>
      <c r="AI7170" s="16"/>
      <c r="AJ7170" s="16"/>
      <c r="AL7170" s="16"/>
      <c r="AM7170" s="16"/>
      <c r="AN7170" s="16"/>
      <c r="AO7170" s="16"/>
      <c r="AP7170" s="16"/>
      <c r="AQ7170" s="16"/>
      <c r="BI7170" s="1">
        <v>3</v>
      </c>
      <c r="BJ7170" s="6">
        <f>SUM($R$5:R7172)-$AB$2</f>
        <v>821.33357120000085</v>
      </c>
      <c r="BK7170" s="6">
        <f>SUM($R$5:S7172)-$AB$2</f>
        <v>4033.449077456009</v>
      </c>
      <c r="BL7170" s="6">
        <f>SUM($R$5:T7172)-$AB$2</f>
        <v>12063.737843095987</v>
      </c>
      <c r="BM7170" s="6">
        <f>SUM($R$5:U7172)-$AB$2</f>
        <v>23306.142114992173</v>
      </c>
      <c r="BN7170" s="6">
        <f>SUM($R$5:V7172)-$AB$2</f>
        <v>39366.719646272162</v>
      </c>
      <c r="BO7170" s="6">
        <f>SUM($R$5:W7172)-$AB$2</f>
        <v>58639.412683807597</v>
      </c>
      <c r="BP7170" s="16"/>
    </row>
    <row r="7171" spans="1:68" x14ac:dyDescent="0.45">
      <c r="A7171" s="1">
        <v>2008</v>
      </c>
      <c r="B7171" s="1">
        <v>10</v>
      </c>
      <c r="C7171" s="1">
        <v>26</v>
      </c>
      <c r="D7171" s="1">
        <v>5</v>
      </c>
      <c r="E7171" s="1">
        <v>16</v>
      </c>
      <c r="F7171" s="1">
        <v>0</v>
      </c>
      <c r="G7171" s="4"/>
      <c r="H7171" s="4"/>
      <c r="Q7171" s="1">
        <v>2</v>
      </c>
      <c r="R7171" s="6">
        <f t="shared" si="9588"/>
        <v>0</v>
      </c>
      <c r="S7171" s="6">
        <f t="shared" si="9589"/>
        <v>0</v>
      </c>
      <c r="T7171" s="6">
        <f t="shared" si="9590"/>
        <v>0</v>
      </c>
      <c r="U7171" s="6">
        <f t="shared" si="9591"/>
        <v>0</v>
      </c>
      <c r="V7171" s="6">
        <f t="shared" si="9592"/>
        <v>0</v>
      </c>
      <c r="W7171" s="6">
        <f t="shared" si="9593"/>
        <v>0</v>
      </c>
      <c r="X7171" s="17"/>
      <c r="Y7171" s="17"/>
      <c r="Z7171" s="17"/>
      <c r="AA7171" s="17"/>
      <c r="AB7171" s="17"/>
      <c r="AC7171" s="17"/>
      <c r="AE7171" s="16"/>
      <c r="AF7171" s="16"/>
      <c r="AG7171" s="16"/>
      <c r="AH7171" s="16"/>
      <c r="AI7171" s="16"/>
      <c r="AJ7171" s="16"/>
      <c r="AL7171" s="16"/>
      <c r="AM7171" s="16"/>
      <c r="AN7171" s="16"/>
      <c r="AO7171" s="16"/>
      <c r="AP7171" s="16"/>
      <c r="AQ7171" s="16"/>
      <c r="BI7171" s="1">
        <v>4</v>
      </c>
      <c r="BJ7171" s="6">
        <f>SUM($R$5:R7173)-$AB$2</f>
        <v>821.33357120000085</v>
      </c>
      <c r="BK7171" s="6">
        <f>SUM($R$5:S7173)-$AB$2</f>
        <v>4033.449077456009</v>
      </c>
      <c r="BL7171" s="6">
        <f>SUM($R$5:T7173)-$AB$2</f>
        <v>12063.737843095987</v>
      </c>
      <c r="BM7171" s="6">
        <f>SUM($R$5:U7173)-$AB$2</f>
        <v>23306.142114992173</v>
      </c>
      <c r="BN7171" s="6">
        <f>SUM($R$5:V7173)-$AB$2</f>
        <v>39366.719646272162</v>
      </c>
      <c r="BO7171" s="6">
        <f>SUM($R$5:W7173)-$AB$2</f>
        <v>58639.412683807597</v>
      </c>
      <c r="BP7171" s="16"/>
    </row>
    <row r="7172" spans="1:68" x14ac:dyDescent="0.45">
      <c r="A7172" s="1">
        <v>2008</v>
      </c>
      <c r="B7172" s="1">
        <v>10</v>
      </c>
      <c r="C7172" s="1">
        <v>26</v>
      </c>
      <c r="D7172" s="1">
        <v>6</v>
      </c>
      <c r="E7172" s="1">
        <v>15.9</v>
      </c>
      <c r="F7172" s="1">
        <v>0</v>
      </c>
      <c r="G7172" s="4"/>
      <c r="H7172" s="4"/>
      <c r="Q7172" s="1">
        <v>3</v>
      </c>
      <c r="R7172" s="6">
        <f t="shared" si="9588"/>
        <v>0</v>
      </c>
      <c r="S7172" s="6">
        <f t="shared" si="9589"/>
        <v>0</v>
      </c>
      <c r="T7172" s="6">
        <f t="shared" si="9590"/>
        <v>0</v>
      </c>
      <c r="U7172" s="6">
        <f t="shared" si="9591"/>
        <v>0</v>
      </c>
      <c r="V7172" s="6">
        <f t="shared" si="9592"/>
        <v>0</v>
      </c>
      <c r="W7172" s="6">
        <f t="shared" si="9593"/>
        <v>0</v>
      </c>
      <c r="X7172" s="17"/>
      <c r="Y7172" s="17"/>
      <c r="Z7172" s="17"/>
      <c r="AA7172" s="17"/>
      <c r="AB7172" s="17"/>
      <c r="AC7172" s="17"/>
      <c r="AE7172" s="16"/>
      <c r="AF7172" s="16"/>
      <c r="AG7172" s="16"/>
      <c r="AH7172" s="16"/>
      <c r="AI7172" s="16"/>
      <c r="AJ7172" s="16"/>
      <c r="AL7172" s="16"/>
      <c r="AM7172" s="16"/>
      <c r="AN7172" s="16"/>
      <c r="AO7172" s="16"/>
      <c r="AP7172" s="16"/>
      <c r="AQ7172" s="16"/>
      <c r="BI7172" s="1">
        <v>5</v>
      </c>
      <c r="BJ7172" s="6">
        <f>SUM($R$5:R7174)-$AB$2</f>
        <v>821.33357120000085</v>
      </c>
      <c r="BK7172" s="6">
        <f>SUM($R$5:S7174)-$AB$2</f>
        <v>4033.449077456009</v>
      </c>
      <c r="BL7172" s="6">
        <f>SUM($R$5:T7174)-$AB$2</f>
        <v>12063.737843095987</v>
      </c>
      <c r="BM7172" s="6">
        <f>SUM($R$5:U7174)-$AB$2</f>
        <v>23306.142114992173</v>
      </c>
      <c r="BN7172" s="6">
        <f>SUM($R$5:V7174)-$AB$2</f>
        <v>39366.719646272162</v>
      </c>
      <c r="BO7172" s="6">
        <f>SUM($R$5:W7174)-$AB$2</f>
        <v>58639.412683807597</v>
      </c>
      <c r="BP7172" s="16"/>
    </row>
    <row r="7173" spans="1:68" x14ac:dyDescent="0.45">
      <c r="A7173" s="1">
        <v>2008</v>
      </c>
      <c r="B7173" s="1">
        <v>10</v>
      </c>
      <c r="C7173" s="1">
        <v>26</v>
      </c>
      <c r="D7173" s="1">
        <v>7</v>
      </c>
      <c r="E7173" s="1">
        <v>15.6</v>
      </c>
      <c r="F7173" s="1">
        <v>0</v>
      </c>
      <c r="G7173" s="4"/>
      <c r="H7173" s="4"/>
      <c r="Q7173" s="1">
        <v>4</v>
      </c>
      <c r="R7173" s="6">
        <f t="shared" si="9588"/>
        <v>0</v>
      </c>
      <c r="S7173" s="6">
        <f t="shared" si="9589"/>
        <v>0</v>
      </c>
      <c r="T7173" s="6">
        <f t="shared" si="9590"/>
        <v>0</v>
      </c>
      <c r="U7173" s="6">
        <f t="shared" si="9591"/>
        <v>0</v>
      </c>
      <c r="V7173" s="6">
        <f t="shared" si="9592"/>
        <v>0</v>
      </c>
      <c r="W7173" s="6">
        <f t="shared" si="9593"/>
        <v>0</v>
      </c>
      <c r="X7173" s="17"/>
      <c r="Y7173" s="17"/>
      <c r="Z7173" s="17"/>
      <c r="AA7173" s="17"/>
      <c r="AB7173" s="17"/>
      <c r="AC7173" s="17"/>
      <c r="AE7173" s="16"/>
      <c r="AF7173" s="16"/>
      <c r="AG7173" s="16"/>
      <c r="AH7173" s="16"/>
      <c r="AI7173" s="16"/>
      <c r="AJ7173" s="16"/>
      <c r="AL7173" s="16"/>
      <c r="AM7173" s="16"/>
      <c r="AN7173" s="16"/>
      <c r="AO7173" s="16"/>
      <c r="AP7173" s="16"/>
      <c r="AQ7173" s="16"/>
      <c r="BI7173" s="1">
        <v>6</v>
      </c>
      <c r="BJ7173" s="6">
        <f>SUM($R$5:R7175)-$AB$2</f>
        <v>821.33357120000085</v>
      </c>
      <c r="BK7173" s="6">
        <f>SUM($R$5:S7175)-$AB$2</f>
        <v>4033.449077456009</v>
      </c>
      <c r="BL7173" s="6">
        <f>SUM($R$5:T7175)-$AB$2</f>
        <v>12063.737843095987</v>
      </c>
      <c r="BM7173" s="6">
        <f>SUM($R$5:U7175)-$AB$2</f>
        <v>23306.142114992173</v>
      </c>
      <c r="BN7173" s="6">
        <f>SUM($R$5:V7175)-$AB$2</f>
        <v>39366.719646272162</v>
      </c>
      <c r="BO7173" s="6">
        <f>SUM($R$5:W7175)-$AB$2</f>
        <v>58639.412683807597</v>
      </c>
      <c r="BP7173" s="16"/>
    </row>
    <row r="7174" spans="1:68" x14ac:dyDescent="0.45">
      <c r="A7174" s="1">
        <v>2008</v>
      </c>
      <c r="B7174" s="1">
        <v>10</v>
      </c>
      <c r="C7174" s="1">
        <v>26</v>
      </c>
      <c r="D7174" s="1">
        <v>8</v>
      </c>
      <c r="E7174" s="1">
        <v>15.3</v>
      </c>
      <c r="F7174" s="1">
        <v>0.98</v>
      </c>
      <c r="G7174" s="4"/>
      <c r="H7174" s="4"/>
      <c r="Q7174" s="1">
        <v>5</v>
      </c>
      <c r="R7174" s="6">
        <f t="shared" si="9588"/>
        <v>0</v>
      </c>
      <c r="S7174" s="6">
        <f t="shared" si="9589"/>
        <v>0</v>
      </c>
      <c r="T7174" s="6">
        <f t="shared" si="9590"/>
        <v>0</v>
      </c>
      <c r="U7174" s="6">
        <f t="shared" si="9591"/>
        <v>0</v>
      </c>
      <c r="V7174" s="6">
        <f t="shared" si="9592"/>
        <v>0</v>
      </c>
      <c r="W7174" s="6">
        <f t="shared" si="9593"/>
        <v>0</v>
      </c>
      <c r="X7174" s="17"/>
      <c r="Y7174" s="17"/>
      <c r="Z7174" s="17"/>
      <c r="AA7174" s="17"/>
      <c r="AB7174" s="17"/>
      <c r="AC7174" s="17"/>
      <c r="AE7174" s="16"/>
      <c r="AF7174" s="16"/>
      <c r="AG7174" s="16"/>
      <c r="AH7174" s="16"/>
      <c r="AI7174" s="16"/>
      <c r="AJ7174" s="16"/>
      <c r="AL7174" s="16"/>
      <c r="AM7174" s="16"/>
      <c r="AN7174" s="16"/>
      <c r="AO7174" s="16"/>
      <c r="AP7174" s="16"/>
      <c r="AQ7174" s="16"/>
      <c r="BI7174" s="1">
        <v>7</v>
      </c>
      <c r="BJ7174" s="6">
        <f>SUM($R$5:R7176)-$AB$2</f>
        <v>821.33357120000085</v>
      </c>
      <c r="BK7174" s="6">
        <f>SUM($R$5:S7176)-$AB$2</f>
        <v>4033.449077456009</v>
      </c>
      <c r="BL7174" s="6">
        <f>SUM($R$5:T7176)-$AB$2</f>
        <v>12063.737843095987</v>
      </c>
      <c r="BM7174" s="6">
        <f>SUM($R$5:U7176)-$AB$2</f>
        <v>23306.142114992173</v>
      </c>
      <c r="BN7174" s="6">
        <f>SUM($R$5:V7176)-$AB$2</f>
        <v>39366.719646272162</v>
      </c>
      <c r="BO7174" s="6">
        <f>SUM($R$5:W7176)-$AB$2</f>
        <v>58639.412683807597</v>
      </c>
      <c r="BP7174" s="16"/>
    </row>
    <row r="7175" spans="1:68" x14ac:dyDescent="0.45">
      <c r="A7175" s="1">
        <v>2008</v>
      </c>
      <c r="B7175" s="1">
        <v>10</v>
      </c>
      <c r="C7175" s="1">
        <v>26</v>
      </c>
      <c r="D7175" s="1">
        <v>9</v>
      </c>
      <c r="E7175" s="1">
        <v>16</v>
      </c>
      <c r="F7175" s="1">
        <v>181.69</v>
      </c>
      <c r="G7175" s="4"/>
      <c r="H7175" s="4"/>
      <c r="Q7175" s="1">
        <v>6</v>
      </c>
      <c r="R7175" s="6">
        <f t="shared" si="9588"/>
        <v>0</v>
      </c>
      <c r="S7175" s="6">
        <f t="shared" si="9589"/>
        <v>0</v>
      </c>
      <c r="T7175" s="6">
        <f t="shared" si="9590"/>
        <v>0</v>
      </c>
      <c r="U7175" s="6">
        <f t="shared" si="9591"/>
        <v>0</v>
      </c>
      <c r="V7175" s="6">
        <f t="shared" si="9592"/>
        <v>0</v>
      </c>
      <c r="W7175" s="6">
        <f t="shared" si="9593"/>
        <v>0</v>
      </c>
      <c r="X7175" s="17"/>
      <c r="Y7175" s="17"/>
      <c r="Z7175" s="17"/>
      <c r="AA7175" s="17"/>
      <c r="AB7175" s="17"/>
      <c r="AC7175" s="17"/>
      <c r="AE7175" s="16"/>
      <c r="AF7175" s="16"/>
      <c r="AG7175" s="16"/>
      <c r="AH7175" s="16"/>
      <c r="AI7175" s="16"/>
      <c r="AJ7175" s="16"/>
      <c r="AL7175" s="16"/>
      <c r="AM7175" s="16"/>
      <c r="AN7175" s="16"/>
      <c r="AO7175" s="16"/>
      <c r="AP7175" s="16"/>
      <c r="AQ7175" s="16"/>
      <c r="BI7175" s="1">
        <v>8</v>
      </c>
      <c r="BJ7175" s="6">
        <f>SUM($R$5:R7177)-$AB$2</f>
        <v>821.33413960000087</v>
      </c>
      <c r="BK7175" s="6">
        <f>SUM($R$5:S7177)-$AB$2</f>
        <v>4033.451851248009</v>
      </c>
      <c r="BL7175" s="6">
        <f>SUM($R$5:T7177)-$AB$2</f>
        <v>12063.746130367988</v>
      </c>
      <c r="BM7175" s="6">
        <f>SUM($R$5:U7177)-$AB$2</f>
        <v>23306.15812113617</v>
      </c>
      <c r="BN7175" s="6">
        <f>SUM($R$5:V7177)-$AB$2</f>
        <v>39366.746679376156</v>
      </c>
      <c r="BO7175" s="6">
        <f>SUM($R$5:W7177)-$AB$2</f>
        <v>58639.452949263592</v>
      </c>
      <c r="BP7175" s="16"/>
    </row>
    <row r="7176" spans="1:68" x14ac:dyDescent="0.45">
      <c r="A7176" s="1">
        <v>2008</v>
      </c>
      <c r="B7176" s="1">
        <v>10</v>
      </c>
      <c r="C7176" s="1">
        <v>26</v>
      </c>
      <c r="D7176" s="1">
        <v>10</v>
      </c>
      <c r="E7176" s="1">
        <v>16.899999999999999</v>
      </c>
      <c r="F7176" s="1">
        <v>342.78</v>
      </c>
      <c r="G7176" s="4"/>
      <c r="H7176" s="4"/>
      <c r="Q7176" s="1">
        <v>7</v>
      </c>
      <c r="R7176" s="6">
        <f t="shared" si="9588"/>
        <v>0</v>
      </c>
      <c r="S7176" s="6">
        <f t="shared" si="9589"/>
        <v>0</v>
      </c>
      <c r="T7176" s="6">
        <f t="shared" si="9590"/>
        <v>0</v>
      </c>
      <c r="U7176" s="6">
        <f t="shared" si="9591"/>
        <v>0</v>
      </c>
      <c r="V7176" s="6">
        <f t="shared" si="9592"/>
        <v>0</v>
      </c>
      <c r="W7176" s="6">
        <f t="shared" si="9593"/>
        <v>0</v>
      </c>
      <c r="X7176" s="17"/>
      <c r="Y7176" s="17"/>
      <c r="Z7176" s="17"/>
      <c r="AA7176" s="17"/>
      <c r="AB7176" s="17"/>
      <c r="AC7176" s="17"/>
      <c r="AE7176" s="16"/>
      <c r="AF7176" s="16"/>
      <c r="AG7176" s="16"/>
      <c r="AH7176" s="16"/>
      <c r="AI7176" s="16"/>
      <c r="AJ7176" s="16"/>
      <c r="AL7176" s="16"/>
      <c r="AM7176" s="16"/>
      <c r="AN7176" s="16"/>
      <c r="AO7176" s="16"/>
      <c r="AP7176" s="16"/>
      <c r="AQ7176" s="16"/>
      <c r="BI7176" s="1">
        <v>9</v>
      </c>
      <c r="BJ7176" s="6">
        <f>SUM($R$5:R7178)-$AB$2</f>
        <v>821.43951980000088</v>
      </c>
      <c r="BK7176" s="6">
        <f>SUM($R$5:S7178)-$AB$2</f>
        <v>4033.9661066240092</v>
      </c>
      <c r="BL7176" s="6">
        <f>SUM($R$5:T7178)-$AB$2</f>
        <v>12065.282573683988</v>
      </c>
      <c r="BM7176" s="6">
        <f>SUM($R$5:U7178)-$AB$2</f>
        <v>23309.12562756817</v>
      </c>
      <c r="BN7176" s="6">
        <f>SUM($R$5:V7178)-$AB$2</f>
        <v>39371.758561688155</v>
      </c>
      <c r="BO7176" s="6">
        <f>SUM($R$5:W7178)-$AB$2</f>
        <v>58646.918082631593</v>
      </c>
      <c r="BP7176" s="16"/>
    </row>
    <row r="7177" spans="1:68" x14ac:dyDescent="0.45">
      <c r="A7177" s="1">
        <v>2008</v>
      </c>
      <c r="B7177" s="1">
        <v>10</v>
      </c>
      <c r="C7177" s="1">
        <v>26</v>
      </c>
      <c r="D7177" s="1">
        <v>11</v>
      </c>
      <c r="E7177" s="1">
        <v>18.2</v>
      </c>
      <c r="F7177" s="1">
        <v>522.11</v>
      </c>
      <c r="G7177" s="4"/>
      <c r="H7177" s="4"/>
      <c r="Q7177" s="1">
        <v>8</v>
      </c>
      <c r="R7177" s="6">
        <f t="shared" si="9588"/>
        <v>5.6839999999999994E-4</v>
      </c>
      <c r="S7177" s="6">
        <f t="shared" si="9589"/>
        <v>2.2053919999999992E-3</v>
      </c>
      <c r="T7177" s="6">
        <f t="shared" si="9590"/>
        <v>5.5134799999999986E-3</v>
      </c>
      <c r="U7177" s="6">
        <f t="shared" si="9591"/>
        <v>7.7188719999999982E-3</v>
      </c>
      <c r="V7177" s="6">
        <f t="shared" si="9592"/>
        <v>1.1026959999999997E-2</v>
      </c>
      <c r="W7177" s="6">
        <f t="shared" si="9593"/>
        <v>1.3232351999999999E-2</v>
      </c>
      <c r="X7177" s="17"/>
      <c r="Y7177" s="17"/>
      <c r="Z7177" s="17"/>
      <c r="AA7177" s="17"/>
      <c r="AB7177" s="17"/>
      <c r="AC7177" s="17"/>
      <c r="AE7177" s="16"/>
      <c r="AF7177" s="16"/>
      <c r="AG7177" s="16"/>
      <c r="AH7177" s="16"/>
      <c r="AI7177" s="16"/>
      <c r="AJ7177" s="16"/>
      <c r="AL7177" s="16"/>
      <c r="AM7177" s="16"/>
      <c r="AN7177" s="16"/>
      <c r="AO7177" s="16"/>
      <c r="AP7177" s="16"/>
      <c r="AQ7177" s="16"/>
      <c r="BI7177" s="1">
        <v>10</v>
      </c>
      <c r="BJ7177" s="6">
        <f>SUM($R$5:R7179)-$AB$2</f>
        <v>821.63833220000083</v>
      </c>
      <c r="BK7177" s="6">
        <f>SUM($R$5:S7179)-$AB$2</f>
        <v>4034.936311136009</v>
      </c>
      <c r="BL7177" s="6">
        <f>SUM($R$5:T7179)-$AB$2</f>
        <v>12068.181258475986</v>
      </c>
      <c r="BM7177" s="6">
        <f>SUM($R$5:U7179)-$AB$2</f>
        <v>23314.724184752173</v>
      </c>
      <c r="BN7177" s="6">
        <f>SUM($R$5:V7179)-$AB$2</f>
        <v>39381.214079432153</v>
      </c>
      <c r="BO7177" s="6">
        <f>SUM($R$5:W7179)-$AB$2</f>
        <v>58661.001953047591</v>
      </c>
      <c r="BP7177" s="16"/>
    </row>
    <row r="7178" spans="1:68" x14ac:dyDescent="0.45">
      <c r="A7178" s="1">
        <v>2008</v>
      </c>
      <c r="B7178" s="1">
        <v>10</v>
      </c>
      <c r="C7178" s="1">
        <v>26</v>
      </c>
      <c r="D7178" s="1">
        <v>12</v>
      </c>
      <c r="E7178" s="1">
        <v>19</v>
      </c>
      <c r="F7178" s="1">
        <v>614.54999999999995</v>
      </c>
      <c r="G7178" s="4"/>
      <c r="H7178" s="4"/>
      <c r="Q7178" s="1">
        <v>9</v>
      </c>
      <c r="R7178" s="6">
        <f t="shared" si="9588"/>
        <v>0.10538019999999999</v>
      </c>
      <c r="S7178" s="6">
        <f t="shared" si="9589"/>
        <v>0.40887517599999995</v>
      </c>
      <c r="T7178" s="6">
        <f t="shared" si="9590"/>
        <v>1.0221879399999998</v>
      </c>
      <c r="U7178" s="6">
        <f t="shared" si="9591"/>
        <v>1.4310631159999998</v>
      </c>
      <c r="V7178" s="6">
        <f t="shared" si="9592"/>
        <v>2.0443758799999996</v>
      </c>
      <c r="W7178" s="6">
        <f t="shared" si="9593"/>
        <v>2.453251056</v>
      </c>
      <c r="X7178" s="17"/>
      <c r="Y7178" s="17"/>
      <c r="Z7178" s="17"/>
      <c r="AA7178" s="17"/>
      <c r="AB7178" s="17"/>
      <c r="AC7178" s="17"/>
      <c r="AE7178" s="16"/>
      <c r="AF7178" s="16"/>
      <c r="AG7178" s="16"/>
      <c r="AH7178" s="16"/>
      <c r="AI7178" s="16"/>
      <c r="AJ7178" s="16"/>
      <c r="AL7178" s="16"/>
      <c r="AM7178" s="16"/>
      <c r="AN7178" s="16"/>
      <c r="AO7178" s="16"/>
      <c r="AP7178" s="16"/>
      <c r="AQ7178" s="16"/>
      <c r="BI7178" s="1">
        <v>11</v>
      </c>
      <c r="BJ7178" s="6">
        <f>SUM($R$5:R7180)-$AB$2</f>
        <v>821.94115600000089</v>
      </c>
      <c r="BK7178" s="6">
        <f>SUM($R$5:S7180)-$AB$2</f>
        <v>4036.414091280009</v>
      </c>
      <c r="BL7178" s="6">
        <f>SUM($R$5:T7180)-$AB$2</f>
        <v>12072.596429479987</v>
      </c>
      <c r="BM7178" s="6">
        <f>SUM($R$5:U7180)-$AB$2</f>
        <v>23323.251702960173</v>
      </c>
      <c r="BN7178" s="6">
        <f>SUM($R$5:V7180)-$AB$2</f>
        <v>39395.616379360152</v>
      </c>
      <c r="BO7178" s="6">
        <f>SUM($R$5:W7180)-$AB$2</f>
        <v>58682.453991039591</v>
      </c>
      <c r="BP7178" s="16"/>
    </row>
    <row r="7179" spans="1:68" x14ac:dyDescent="0.45">
      <c r="A7179" s="1">
        <v>2008</v>
      </c>
      <c r="B7179" s="1">
        <v>10</v>
      </c>
      <c r="C7179" s="1">
        <v>26</v>
      </c>
      <c r="D7179" s="1">
        <v>13</v>
      </c>
      <c r="E7179" s="1">
        <v>20.2</v>
      </c>
      <c r="F7179" s="1">
        <v>638.09</v>
      </c>
      <c r="G7179" s="4"/>
      <c r="H7179" s="4"/>
      <c r="Q7179" s="1">
        <v>10</v>
      </c>
      <c r="R7179" s="6">
        <f t="shared" si="9588"/>
        <v>0.19881239999999997</v>
      </c>
      <c r="S7179" s="6">
        <f t="shared" si="9589"/>
        <v>0.77139211199999991</v>
      </c>
      <c r="T7179" s="6">
        <f t="shared" si="9590"/>
        <v>1.9284802799999996</v>
      </c>
      <c r="U7179" s="6">
        <f t="shared" si="9591"/>
        <v>2.6998723919999996</v>
      </c>
      <c r="V7179" s="6">
        <f t="shared" si="9592"/>
        <v>3.8569605599999992</v>
      </c>
      <c r="W7179" s="6">
        <f t="shared" si="9593"/>
        <v>4.6283526719999992</v>
      </c>
      <c r="X7179" s="17"/>
      <c r="Y7179" s="17"/>
      <c r="Z7179" s="17"/>
      <c r="AA7179" s="17"/>
      <c r="AB7179" s="17"/>
      <c r="AC7179" s="17"/>
      <c r="AE7179" s="16"/>
      <c r="AF7179" s="16"/>
      <c r="AG7179" s="16"/>
      <c r="AH7179" s="16"/>
      <c r="AI7179" s="16"/>
      <c r="AJ7179" s="16"/>
      <c r="AL7179" s="16"/>
      <c r="AM7179" s="16"/>
      <c r="AN7179" s="16"/>
      <c r="AO7179" s="16"/>
      <c r="AP7179" s="16"/>
      <c r="AQ7179" s="16"/>
      <c r="BI7179" s="1">
        <v>12</v>
      </c>
      <c r="BJ7179" s="6">
        <f t="shared" ref="BJ7179" si="9630">R7181-$AB$2</f>
        <v>-6.174811</v>
      </c>
      <c r="BK7179" s="6">
        <f t="shared" ref="BK7179" si="9631">S7181-$AB$2</f>
        <v>-5.1482666799999999</v>
      </c>
      <c r="BL7179" s="6">
        <f t="shared" ref="BL7179" si="9632">T7181-$AB$2</f>
        <v>-3.0737917000000006</v>
      </c>
      <c r="BM7179" s="6">
        <f t="shared" ref="BM7179" si="9633">U7181-$AB$2</f>
        <v>-1.69080838</v>
      </c>
      <c r="BN7179" s="6">
        <f t="shared" ref="BN7179" si="9634">V7181-$AB$2</f>
        <v>0.38366659999999886</v>
      </c>
      <c r="BO7179" s="6">
        <f t="shared" ref="BO7179" si="9635">W7181-$AB$2</f>
        <v>1.766649919999999</v>
      </c>
      <c r="BP7179" s="16"/>
    </row>
    <row r="7180" spans="1:68" x14ac:dyDescent="0.45">
      <c r="A7180" s="1">
        <v>2008</v>
      </c>
      <c r="B7180" s="1">
        <v>10</v>
      </c>
      <c r="C7180" s="1">
        <v>26</v>
      </c>
      <c r="D7180" s="1">
        <v>14</v>
      </c>
      <c r="E7180" s="1">
        <v>21.1</v>
      </c>
      <c r="F7180" s="1">
        <v>513.53</v>
      </c>
      <c r="G7180" s="4"/>
      <c r="H7180" s="4"/>
      <c r="Q7180" s="1">
        <v>11</v>
      </c>
      <c r="R7180" s="6">
        <f t="shared" si="9588"/>
        <v>0.30282380000000003</v>
      </c>
      <c r="S7180" s="6">
        <f t="shared" si="9589"/>
        <v>1.1749563439999999</v>
      </c>
      <c r="T7180" s="6">
        <f t="shared" si="9590"/>
        <v>2.9373908599999998</v>
      </c>
      <c r="U7180" s="6">
        <f t="shared" si="9591"/>
        <v>4.1123472039999998</v>
      </c>
      <c r="V7180" s="6">
        <f t="shared" si="9592"/>
        <v>5.8747817199999997</v>
      </c>
      <c r="W7180" s="6">
        <f t="shared" si="9593"/>
        <v>7.0497380640000005</v>
      </c>
      <c r="X7180" s="17"/>
      <c r="Y7180" s="17"/>
      <c r="Z7180" s="17"/>
      <c r="AA7180" s="17"/>
      <c r="AB7180" s="17"/>
      <c r="AC7180" s="17"/>
      <c r="AE7180" s="16"/>
      <c r="AF7180" s="16"/>
      <c r="AG7180" s="16"/>
      <c r="AH7180" s="16"/>
      <c r="AI7180" s="16"/>
      <c r="AJ7180" s="16"/>
      <c r="AL7180" s="16"/>
      <c r="AM7180" s="16"/>
      <c r="AN7180" s="16"/>
      <c r="AO7180" s="16"/>
      <c r="AP7180" s="16"/>
      <c r="AQ7180" s="16"/>
      <c r="BI7180" s="1">
        <v>13</v>
      </c>
      <c r="BJ7180" s="6">
        <f>SUM($R$5:R7182)-$AB$2</f>
        <v>822.66768720000096</v>
      </c>
      <c r="BK7180" s="6">
        <f>SUM($R$5:S7182)-$AB$2</f>
        <v>4039.9595635360092</v>
      </c>
      <c r="BL7180" s="6">
        <f>SUM($R$5:T7182)-$AB$2</f>
        <v>12083.189254375986</v>
      </c>
      <c r="BM7180" s="6">
        <f>SUM($R$5:U7182)-$AB$2</f>
        <v>23343.710821552169</v>
      </c>
      <c r="BN7180" s="6">
        <f>SUM($R$5:V7182)-$AB$2</f>
        <v>39430.170203232155</v>
      </c>
      <c r="BO7180" s="6">
        <f>SUM($R$5:W7182)-$AB$2</f>
        <v>58733.921461247592</v>
      </c>
      <c r="BP7180" s="16"/>
    </row>
    <row r="7181" spans="1:68" x14ac:dyDescent="0.45">
      <c r="A7181" s="1">
        <v>2008</v>
      </c>
      <c r="B7181" s="1">
        <v>10</v>
      </c>
      <c r="C7181" s="1">
        <v>26</v>
      </c>
      <c r="D7181" s="1">
        <v>15</v>
      </c>
      <c r="E7181" s="1">
        <v>21.6</v>
      </c>
      <c r="F7181" s="1">
        <v>381.28</v>
      </c>
      <c r="G7181" s="4"/>
      <c r="H7181" s="4"/>
      <c r="Q7181" s="1">
        <v>12</v>
      </c>
      <c r="R7181" s="6">
        <f t="shared" si="9588"/>
        <v>0.35643899999999995</v>
      </c>
      <c r="S7181" s="6">
        <f t="shared" si="9589"/>
        <v>1.3829833199999999</v>
      </c>
      <c r="T7181" s="6">
        <f t="shared" si="9590"/>
        <v>3.4574582999999994</v>
      </c>
      <c r="U7181" s="6">
        <f t="shared" si="9591"/>
        <v>4.84044162</v>
      </c>
      <c r="V7181" s="6">
        <f t="shared" si="9592"/>
        <v>6.9149165999999989</v>
      </c>
      <c r="W7181" s="6">
        <f t="shared" si="9593"/>
        <v>8.297899919999999</v>
      </c>
      <c r="X7181" s="17">
        <f t="shared" ref="X7181" si="9636">SUM(R7181:R7205)-$AA$2</f>
        <v>-3.6647232000000001</v>
      </c>
      <c r="Y7181" s="17">
        <f t="shared" ref="Y7181" si="9637">SUM(S7181:S7205)-$AA$2</f>
        <v>2.7098739840000006</v>
      </c>
      <c r="Z7181" s="17">
        <f t="shared" ref="Z7181" si="9638">SUM(T7181:T7205)-$AA$2</f>
        <v>15.591872459999998</v>
      </c>
      <c r="AA7181" s="17">
        <f t="shared" ref="AA7181" si="9639">SUM(U7181:U7205)-$AA$2</f>
        <v>24.179871444</v>
      </c>
      <c r="AB7181" s="17">
        <f t="shared" ref="AB7181" si="9640">SUM(V7181:V7205)-$AA$2</f>
        <v>37.061869919999999</v>
      </c>
      <c r="AC7181" s="17">
        <f t="shared" ref="AC7181" si="9641">SUM(W7181:W7205)-$AA$2</f>
        <v>45.649868903999987</v>
      </c>
      <c r="AE7181" s="16">
        <f t="shared" ref="AE7181" si="9642">IF(X7181&gt;0,1,0)</f>
        <v>0</v>
      </c>
      <c r="AF7181" s="16">
        <f t="shared" ref="AF7181" si="9643">IF(Y7181&gt;0,1,0)</f>
        <v>1</v>
      </c>
      <c r="AG7181" s="16">
        <f t="shared" ref="AG7181" si="9644">IF(Z7181&gt;0,1,0)</f>
        <v>1</v>
      </c>
      <c r="AH7181" s="16">
        <f t="shared" ref="AH7181" si="9645">IF(AA7181&gt;0,1,0)</f>
        <v>1</v>
      </c>
      <c r="AI7181" s="16">
        <f t="shared" ref="AI7181" si="9646">IF(AB7181&gt;0,1,0)</f>
        <v>1</v>
      </c>
      <c r="AJ7181" s="16">
        <f t="shared" ref="AJ7181" si="9647">IF(AC7181&gt;0,1,0)</f>
        <v>1</v>
      </c>
      <c r="AL7181" s="16">
        <f t="shared" ref="AL7181" si="9648">IF(X7181&lt;0,ABS(X7181*$AP$1),0)</f>
        <v>0</v>
      </c>
      <c r="AM7181" s="16">
        <f t="shared" ref="AM7181" si="9649">IF(Y7181&lt;0,ABS(Y7181*$AP$1),0)</f>
        <v>0</v>
      </c>
      <c r="AN7181" s="16">
        <f t="shared" ref="AN7181" si="9650">IF(Z7181&lt;0,ABS(Z7181*$AP$1),0)</f>
        <v>0</v>
      </c>
      <c r="AO7181" s="16">
        <f t="shared" ref="AO7181" si="9651">IF(AA7181&lt;0,ABS(AA7181*$AP$1),0)</f>
        <v>0</v>
      </c>
      <c r="AP7181" s="16">
        <f t="shared" ref="AP7181" si="9652">IF(AB7181&lt;0,ABS(AB7181*$AP$1),0)</f>
        <v>0</v>
      </c>
      <c r="AQ7181" s="16">
        <f t="shared" ref="AQ7181" si="9653">IF(AC7181&lt;0,ABS(AC7181*$AP$1),0)</f>
        <v>0</v>
      </c>
      <c r="BI7181" s="1">
        <v>14</v>
      </c>
      <c r="BJ7181" s="6">
        <f>SUM($R$5:R7183)-$AB$2</f>
        <v>822.96553460000098</v>
      </c>
      <c r="BK7181" s="6">
        <f>SUM($R$5:S7183)-$AB$2</f>
        <v>4041.4130588480093</v>
      </c>
      <c r="BL7181" s="6">
        <f>SUM($R$5:T7183)-$AB$2</f>
        <v>12087.531869467986</v>
      </c>
      <c r="BM7181" s="6">
        <f>SUM($R$5:U7183)-$AB$2</f>
        <v>23352.098204336173</v>
      </c>
      <c r="BN7181" s="6">
        <f>SUM($R$5:V7183)-$AB$2</f>
        <v>39444.335825576149</v>
      </c>
      <c r="BO7181" s="6">
        <f>SUM($R$5:W7183)-$AB$2</f>
        <v>58755.020971063583</v>
      </c>
      <c r="BP7181" s="16"/>
    </row>
    <row r="7182" spans="1:68" x14ac:dyDescent="0.45">
      <c r="A7182" s="1">
        <v>2008</v>
      </c>
      <c r="B7182" s="1">
        <v>10</v>
      </c>
      <c r="C7182" s="1">
        <v>26</v>
      </c>
      <c r="D7182" s="1">
        <v>16</v>
      </c>
      <c r="E7182" s="1">
        <v>21.9</v>
      </c>
      <c r="F7182" s="1">
        <v>290.63</v>
      </c>
      <c r="G7182" s="4"/>
      <c r="H7182" s="4"/>
      <c r="Q7182" s="1">
        <v>13</v>
      </c>
      <c r="R7182" s="6">
        <f t="shared" si="9588"/>
        <v>0.37009219999999998</v>
      </c>
      <c r="S7182" s="6">
        <f t="shared" si="9589"/>
        <v>1.4359577359999998</v>
      </c>
      <c r="T7182" s="6">
        <f t="shared" si="9590"/>
        <v>3.5898943399999999</v>
      </c>
      <c r="U7182" s="6">
        <f t="shared" si="9591"/>
        <v>5.0258520760000005</v>
      </c>
      <c r="V7182" s="6">
        <f t="shared" si="9592"/>
        <v>7.1797886799999997</v>
      </c>
      <c r="W7182" s="6">
        <f t="shared" si="9593"/>
        <v>8.6157464160000004</v>
      </c>
      <c r="X7182" s="17"/>
      <c r="Y7182" s="17"/>
      <c r="Z7182" s="17"/>
      <c r="AA7182" s="17"/>
      <c r="AB7182" s="17"/>
      <c r="AC7182" s="17"/>
      <c r="AE7182" s="16"/>
      <c r="AF7182" s="16"/>
      <c r="AG7182" s="16"/>
      <c r="AH7182" s="16"/>
      <c r="AI7182" s="16"/>
      <c r="AJ7182" s="16"/>
      <c r="AL7182" s="16"/>
      <c r="AM7182" s="16"/>
      <c r="AN7182" s="16"/>
      <c r="AO7182" s="16"/>
      <c r="AP7182" s="16"/>
      <c r="AQ7182" s="16"/>
      <c r="BI7182" s="1">
        <v>15</v>
      </c>
      <c r="BJ7182" s="6">
        <f>SUM($R$5:R7184)-$AB$2</f>
        <v>823.18667700000094</v>
      </c>
      <c r="BK7182" s="6">
        <f>SUM($R$5:S7184)-$AB$2</f>
        <v>4042.4922337600096</v>
      </c>
      <c r="BL7182" s="6">
        <f>SUM($R$5:T7184)-$AB$2</f>
        <v>12090.756125659986</v>
      </c>
      <c r="BM7182" s="6">
        <f>SUM($R$5:U7184)-$AB$2</f>
        <v>23358.325574320173</v>
      </c>
      <c r="BN7182" s="6">
        <f>SUM($R$5:V7184)-$AB$2</f>
        <v>39454.853358120148</v>
      </c>
      <c r="BO7182" s="6">
        <f>SUM($R$5:W7184)-$AB$2</f>
        <v>58770.686698679579</v>
      </c>
      <c r="BP7182" s="16"/>
    </row>
    <row r="7183" spans="1:68" x14ac:dyDescent="0.45">
      <c r="A7183" s="1">
        <v>2008</v>
      </c>
      <c r="B7183" s="1">
        <v>10</v>
      </c>
      <c r="C7183" s="1">
        <v>26</v>
      </c>
      <c r="D7183" s="1">
        <v>17</v>
      </c>
      <c r="E7183" s="1">
        <v>21.6</v>
      </c>
      <c r="F7183" s="1">
        <v>120.82</v>
      </c>
      <c r="G7183" s="4"/>
      <c r="H7183" s="4"/>
      <c r="Q7183" s="1">
        <v>14</v>
      </c>
      <c r="R7183" s="6">
        <f t="shared" si="9588"/>
        <v>0.29784739999999993</v>
      </c>
      <c r="S7183" s="6">
        <f t="shared" si="9589"/>
        <v>1.1556479119999996</v>
      </c>
      <c r="T7183" s="6">
        <f t="shared" si="9590"/>
        <v>2.8891197799999992</v>
      </c>
      <c r="U7183" s="6">
        <f t="shared" si="9591"/>
        <v>4.0447676919999989</v>
      </c>
      <c r="V7183" s="6">
        <f t="shared" si="9592"/>
        <v>5.7782395599999985</v>
      </c>
      <c r="W7183" s="6">
        <f t="shared" si="9593"/>
        <v>6.9338874719999986</v>
      </c>
      <c r="X7183" s="17"/>
      <c r="Y7183" s="17"/>
      <c r="Z7183" s="17"/>
      <c r="AA7183" s="17"/>
      <c r="AB7183" s="17"/>
      <c r="AC7183" s="17"/>
      <c r="AE7183" s="16"/>
      <c r="AF7183" s="16"/>
      <c r="AG7183" s="16"/>
      <c r="AH7183" s="16"/>
      <c r="AI7183" s="16"/>
      <c r="AJ7183" s="16"/>
      <c r="AL7183" s="16"/>
      <c r="AM7183" s="16"/>
      <c r="AN7183" s="16"/>
      <c r="AO7183" s="16"/>
      <c r="AP7183" s="16"/>
      <c r="AQ7183" s="16"/>
      <c r="BI7183" s="1">
        <v>16</v>
      </c>
      <c r="BJ7183" s="6">
        <f>SUM($R$5:R7185)-$AB$2</f>
        <v>823.35524240000098</v>
      </c>
      <c r="BK7183" s="6">
        <f>SUM($R$5:S7185)-$AB$2</f>
        <v>4043.3148329120095</v>
      </c>
      <c r="BL7183" s="6">
        <f>SUM($R$5:T7185)-$AB$2</f>
        <v>12093.213809191984</v>
      </c>
      <c r="BM7183" s="6">
        <f>SUM($R$5:U7185)-$AB$2</f>
        <v>23363.072375984171</v>
      </c>
      <c r="BN7183" s="6">
        <f>SUM($R$5:V7185)-$AB$2</f>
        <v>39462.870328544152</v>
      </c>
      <c r="BO7183" s="6">
        <f>SUM($R$5:W7185)-$AB$2</f>
        <v>58782.627871615579</v>
      </c>
      <c r="BP7183" s="16"/>
    </row>
    <row r="7184" spans="1:68" x14ac:dyDescent="0.45">
      <c r="A7184" s="1">
        <v>2008</v>
      </c>
      <c r="B7184" s="1">
        <v>10</v>
      </c>
      <c r="C7184" s="1">
        <v>26</v>
      </c>
      <c r="D7184" s="1">
        <v>18</v>
      </c>
      <c r="E7184" s="1">
        <v>21</v>
      </c>
      <c r="F7184" s="1">
        <v>0.01</v>
      </c>
      <c r="G7184" s="4"/>
      <c r="H7184" s="4"/>
      <c r="Q7184" s="1">
        <v>15</v>
      </c>
      <c r="R7184" s="6">
        <f t="shared" si="9588"/>
        <v>0.22114239999999999</v>
      </c>
      <c r="S7184" s="6">
        <f t="shared" si="9589"/>
        <v>0.85803251199999986</v>
      </c>
      <c r="T7184" s="6">
        <f t="shared" si="9590"/>
        <v>2.1450812799999999</v>
      </c>
      <c r="U7184" s="6">
        <f t="shared" si="9591"/>
        <v>3.0031137919999997</v>
      </c>
      <c r="V7184" s="6">
        <f t="shared" si="9592"/>
        <v>4.2901625599999997</v>
      </c>
      <c r="W7184" s="6">
        <f t="shared" si="9593"/>
        <v>5.1481950719999992</v>
      </c>
      <c r="X7184" s="17"/>
      <c r="Y7184" s="17"/>
      <c r="Z7184" s="17"/>
      <c r="AA7184" s="17"/>
      <c r="AB7184" s="17"/>
      <c r="AC7184" s="17"/>
      <c r="AE7184" s="16"/>
      <c r="AF7184" s="16"/>
      <c r="AG7184" s="16"/>
      <c r="AH7184" s="16"/>
      <c r="AI7184" s="16"/>
      <c r="AJ7184" s="16"/>
      <c r="AL7184" s="16"/>
      <c r="AM7184" s="16"/>
      <c r="AN7184" s="16"/>
      <c r="AO7184" s="16"/>
      <c r="AP7184" s="16"/>
      <c r="AQ7184" s="16"/>
      <c r="BI7184" s="1">
        <v>17</v>
      </c>
      <c r="BJ7184" s="6">
        <f>SUM($R$5:R7186)-$AB$2</f>
        <v>823.42531800000097</v>
      </c>
      <c r="BK7184" s="6">
        <f>SUM($R$5:S7186)-$AB$2</f>
        <v>4043.6568018400094</v>
      </c>
      <c r="BL7184" s="6">
        <f>SUM($R$5:T7186)-$AB$2</f>
        <v>12094.235511439983</v>
      </c>
      <c r="BM7184" s="6">
        <f>SUM($R$5:U7186)-$AB$2</f>
        <v>23365.045704880173</v>
      </c>
      <c r="BN7184" s="6">
        <f>SUM($R$5:V7186)-$AB$2</f>
        <v>39466.203124080152</v>
      </c>
      <c r="BO7184" s="6">
        <f>SUM($R$5:W7186)-$AB$2</f>
        <v>58787.592027119579</v>
      </c>
      <c r="BP7184" s="16"/>
    </row>
    <row r="7185" spans="1:68" x14ac:dyDescent="0.45">
      <c r="A7185" s="1">
        <v>2008</v>
      </c>
      <c r="B7185" s="1">
        <v>10</v>
      </c>
      <c r="C7185" s="1">
        <v>26</v>
      </c>
      <c r="D7185" s="1">
        <v>19</v>
      </c>
      <c r="E7185" s="1">
        <v>19.8</v>
      </c>
      <c r="F7185" s="1">
        <v>0</v>
      </c>
      <c r="G7185" s="4"/>
      <c r="H7185" s="4"/>
      <c r="Q7185" s="1">
        <v>16</v>
      </c>
      <c r="R7185" s="6">
        <f t="shared" si="9588"/>
        <v>0.16856539999999998</v>
      </c>
      <c r="S7185" s="6">
        <f t="shared" si="9589"/>
        <v>0.65403375199999991</v>
      </c>
      <c r="T7185" s="6">
        <f t="shared" si="9590"/>
        <v>1.6350843799999999</v>
      </c>
      <c r="U7185" s="6">
        <f t="shared" si="9591"/>
        <v>2.2891181319999996</v>
      </c>
      <c r="V7185" s="6">
        <f t="shared" si="9592"/>
        <v>3.2701687599999998</v>
      </c>
      <c r="W7185" s="6">
        <f t="shared" si="9593"/>
        <v>3.9242025119999999</v>
      </c>
      <c r="X7185" s="17"/>
      <c r="Y7185" s="17"/>
      <c r="Z7185" s="17"/>
      <c r="AA7185" s="17"/>
      <c r="AB7185" s="17"/>
      <c r="AC7185" s="17"/>
      <c r="AE7185" s="16"/>
      <c r="AF7185" s="16"/>
      <c r="AG7185" s="16"/>
      <c r="AH7185" s="16"/>
      <c r="AI7185" s="16"/>
      <c r="AJ7185" s="16"/>
      <c r="AL7185" s="16"/>
      <c r="AM7185" s="16"/>
      <c r="AN7185" s="16"/>
      <c r="AO7185" s="16"/>
      <c r="AP7185" s="16"/>
      <c r="AQ7185" s="16"/>
      <c r="BI7185" s="1">
        <v>18</v>
      </c>
      <c r="BJ7185" s="6">
        <f>SUM($R$5:R7187)-$AB$2</f>
        <v>823.42532380000102</v>
      </c>
      <c r="BK7185" s="6">
        <f>SUM($R$5:S7187)-$AB$2</f>
        <v>4043.6568301440093</v>
      </c>
      <c r="BL7185" s="6">
        <f>SUM($R$5:T7187)-$AB$2</f>
        <v>12094.235596003984</v>
      </c>
      <c r="BM7185" s="6">
        <f>SUM($R$5:U7187)-$AB$2</f>
        <v>23365.04586820817</v>
      </c>
      <c r="BN7185" s="6">
        <f>SUM($R$5:V7187)-$AB$2</f>
        <v>39466.203399928156</v>
      </c>
      <c r="BO7185" s="6">
        <f>SUM($R$5:W7187)-$AB$2</f>
        <v>58787.592437991581</v>
      </c>
      <c r="BP7185" s="16"/>
    </row>
    <row r="7186" spans="1:68" x14ac:dyDescent="0.45">
      <c r="A7186" s="1">
        <v>2008</v>
      </c>
      <c r="B7186" s="1">
        <v>10</v>
      </c>
      <c r="C7186" s="1">
        <v>26</v>
      </c>
      <c r="D7186" s="1">
        <v>20</v>
      </c>
      <c r="E7186" s="1">
        <v>18.5</v>
      </c>
      <c r="F7186" s="1">
        <v>0</v>
      </c>
      <c r="G7186" s="4"/>
      <c r="H7186" s="4"/>
      <c r="Q7186" s="1">
        <v>17</v>
      </c>
      <c r="R7186" s="6">
        <f t="shared" si="9588"/>
        <v>7.0075599999999988E-2</v>
      </c>
      <c r="S7186" s="6">
        <f t="shared" si="9589"/>
        <v>0.27189332799999999</v>
      </c>
      <c r="T7186" s="6">
        <f t="shared" si="9590"/>
        <v>0.67973331999999997</v>
      </c>
      <c r="U7186" s="6">
        <f t="shared" si="9591"/>
        <v>0.95162664799999996</v>
      </c>
      <c r="V7186" s="6">
        <f t="shared" si="9592"/>
        <v>1.3594666399999999</v>
      </c>
      <c r="W7186" s="6">
        <f t="shared" si="9593"/>
        <v>1.6313599679999999</v>
      </c>
      <c r="X7186" s="17"/>
      <c r="Y7186" s="17"/>
      <c r="Z7186" s="17"/>
      <c r="AA7186" s="17"/>
      <c r="AB7186" s="17"/>
      <c r="AC7186" s="17"/>
      <c r="AE7186" s="16"/>
      <c r="AF7186" s="16"/>
      <c r="AG7186" s="16"/>
      <c r="AH7186" s="16"/>
      <c r="AI7186" s="16"/>
      <c r="AJ7186" s="16"/>
      <c r="AL7186" s="16"/>
      <c r="AM7186" s="16"/>
      <c r="AN7186" s="16"/>
      <c r="AO7186" s="16"/>
      <c r="AP7186" s="16"/>
      <c r="AQ7186" s="16"/>
      <c r="BI7186" s="1">
        <v>19</v>
      </c>
      <c r="BJ7186" s="6">
        <f>SUM($R$5:R7188)-$AB$2</f>
        <v>823.42532380000102</v>
      </c>
      <c r="BK7186" s="6">
        <f>SUM($R$5:S7188)-$AB$2</f>
        <v>4043.6568301440093</v>
      </c>
      <c r="BL7186" s="6">
        <f>SUM($R$5:T7188)-$AB$2</f>
        <v>12094.235596003984</v>
      </c>
      <c r="BM7186" s="6">
        <f>SUM($R$5:U7188)-$AB$2</f>
        <v>23365.04586820817</v>
      </c>
      <c r="BN7186" s="6">
        <f>SUM($R$5:V7188)-$AB$2</f>
        <v>39466.203399928156</v>
      </c>
      <c r="BO7186" s="6">
        <f>SUM($R$5:W7188)-$AB$2</f>
        <v>58787.592437991581</v>
      </c>
      <c r="BP7186" s="16"/>
    </row>
    <row r="7187" spans="1:68" x14ac:dyDescent="0.45">
      <c r="A7187" s="1">
        <v>2008</v>
      </c>
      <c r="B7187" s="1">
        <v>10</v>
      </c>
      <c r="C7187" s="1">
        <v>26</v>
      </c>
      <c r="D7187" s="1">
        <v>21</v>
      </c>
      <c r="E7187" s="1">
        <v>18.399999999999999</v>
      </c>
      <c r="F7187" s="1">
        <v>0</v>
      </c>
      <c r="G7187" s="4"/>
      <c r="H7187" s="4"/>
      <c r="Q7187" s="1">
        <v>18</v>
      </c>
      <c r="R7187" s="6">
        <f t="shared" si="9588"/>
        <v>5.7999999999999995E-6</v>
      </c>
      <c r="S7187" s="6">
        <f t="shared" si="9589"/>
        <v>2.2503999999999997E-5</v>
      </c>
      <c r="T7187" s="6">
        <f t="shared" si="9590"/>
        <v>5.6259999999999993E-5</v>
      </c>
      <c r="U7187" s="6">
        <f t="shared" si="9591"/>
        <v>7.8764000000000007E-5</v>
      </c>
      <c r="V7187" s="6">
        <f t="shared" si="9592"/>
        <v>1.1251999999999999E-4</v>
      </c>
      <c r="W7187" s="6">
        <f t="shared" si="9593"/>
        <v>1.35024E-4</v>
      </c>
      <c r="X7187" s="17"/>
      <c r="Y7187" s="17"/>
      <c r="Z7187" s="17"/>
      <c r="AA7187" s="17"/>
      <c r="AB7187" s="17"/>
      <c r="AC7187" s="17"/>
      <c r="AE7187" s="16"/>
      <c r="AF7187" s="16"/>
      <c r="AG7187" s="16"/>
      <c r="AH7187" s="16"/>
      <c r="AI7187" s="16"/>
      <c r="AJ7187" s="16"/>
      <c r="AL7187" s="16"/>
      <c r="AM7187" s="16"/>
      <c r="AN7187" s="16"/>
      <c r="AO7187" s="16"/>
      <c r="AP7187" s="16"/>
      <c r="AQ7187" s="16"/>
      <c r="BI7187" s="1">
        <v>20</v>
      </c>
      <c r="BJ7187" s="6">
        <f>SUM($R$5:R7189)-$AB$2</f>
        <v>823.42532380000102</v>
      </c>
      <c r="BK7187" s="6">
        <f>SUM($R$5:S7189)-$AB$2</f>
        <v>4043.6568301440093</v>
      </c>
      <c r="BL7187" s="6">
        <f>SUM($R$5:T7189)-$AB$2</f>
        <v>12094.235596003984</v>
      </c>
      <c r="BM7187" s="6">
        <f>SUM($R$5:U7189)-$AB$2</f>
        <v>23365.04586820817</v>
      </c>
      <c r="BN7187" s="6">
        <f>SUM($R$5:V7189)-$AB$2</f>
        <v>39466.203399928156</v>
      </c>
      <c r="BO7187" s="6">
        <f>SUM($R$5:W7189)-$AB$2</f>
        <v>58787.592437991581</v>
      </c>
      <c r="BP7187" s="16"/>
    </row>
    <row r="7188" spans="1:68" x14ac:dyDescent="0.45">
      <c r="A7188" s="1">
        <v>2008</v>
      </c>
      <c r="B7188" s="1">
        <v>10</v>
      </c>
      <c r="C7188" s="1">
        <v>26</v>
      </c>
      <c r="D7188" s="1">
        <v>22</v>
      </c>
      <c r="E7188" s="1">
        <v>18.5</v>
      </c>
      <c r="F7188" s="1">
        <v>0</v>
      </c>
      <c r="G7188" s="4"/>
      <c r="H7188" s="4"/>
      <c r="Q7188" s="1">
        <v>19</v>
      </c>
      <c r="R7188" s="6">
        <f t="shared" si="9588"/>
        <v>0</v>
      </c>
      <c r="S7188" s="6">
        <f t="shared" si="9589"/>
        <v>0</v>
      </c>
      <c r="T7188" s="6">
        <f t="shared" si="9590"/>
        <v>0</v>
      </c>
      <c r="U7188" s="6">
        <f t="shared" si="9591"/>
        <v>0</v>
      </c>
      <c r="V7188" s="6">
        <f t="shared" si="9592"/>
        <v>0</v>
      </c>
      <c r="W7188" s="6">
        <f t="shared" si="9593"/>
        <v>0</v>
      </c>
      <c r="X7188" s="17"/>
      <c r="Y7188" s="17"/>
      <c r="Z7188" s="17"/>
      <c r="AA7188" s="17"/>
      <c r="AB7188" s="17"/>
      <c r="AC7188" s="17"/>
      <c r="AE7188" s="16"/>
      <c r="AF7188" s="16"/>
      <c r="AG7188" s="16"/>
      <c r="AH7188" s="16"/>
      <c r="AI7188" s="16"/>
      <c r="AJ7188" s="16"/>
      <c r="AL7188" s="16"/>
      <c r="AM7188" s="16"/>
      <c r="AN7188" s="16"/>
      <c r="AO7188" s="16"/>
      <c r="AP7188" s="16"/>
      <c r="AQ7188" s="16"/>
      <c r="BI7188" s="1">
        <v>21</v>
      </c>
      <c r="BJ7188" s="6">
        <f>SUM($R$5:R7190)-$AB$2</f>
        <v>823.42532380000102</v>
      </c>
      <c r="BK7188" s="6">
        <f>SUM($R$5:S7190)-$AB$2</f>
        <v>4043.6568301440093</v>
      </c>
      <c r="BL7188" s="6">
        <f>SUM($R$5:T7190)-$AB$2</f>
        <v>12094.235596003984</v>
      </c>
      <c r="BM7188" s="6">
        <f>SUM($R$5:U7190)-$AB$2</f>
        <v>23365.04586820817</v>
      </c>
      <c r="BN7188" s="6">
        <f>SUM($R$5:V7190)-$AB$2</f>
        <v>39466.203399928156</v>
      </c>
      <c r="BO7188" s="6">
        <f>SUM($R$5:W7190)-$AB$2</f>
        <v>58787.592437991581</v>
      </c>
      <c r="BP7188" s="16"/>
    </row>
    <row r="7189" spans="1:68" x14ac:dyDescent="0.45">
      <c r="A7189" s="1">
        <v>2008</v>
      </c>
      <c r="B7189" s="1">
        <v>10</v>
      </c>
      <c r="C7189" s="1">
        <v>26</v>
      </c>
      <c r="D7189" s="1">
        <v>23</v>
      </c>
      <c r="E7189" s="1">
        <v>18.100000000000001</v>
      </c>
      <c r="F7189" s="1">
        <v>0</v>
      </c>
      <c r="G7189" s="4"/>
      <c r="H7189" s="4"/>
      <c r="Q7189" s="1">
        <v>20</v>
      </c>
      <c r="R7189" s="6">
        <f t="shared" si="9588"/>
        <v>0</v>
      </c>
      <c r="S7189" s="6">
        <f t="shared" si="9589"/>
        <v>0</v>
      </c>
      <c r="T7189" s="6">
        <f t="shared" si="9590"/>
        <v>0</v>
      </c>
      <c r="U7189" s="6">
        <f t="shared" si="9591"/>
        <v>0</v>
      </c>
      <c r="V7189" s="6">
        <f t="shared" si="9592"/>
        <v>0</v>
      </c>
      <c r="W7189" s="6">
        <f t="shared" si="9593"/>
        <v>0</v>
      </c>
      <c r="X7189" s="17"/>
      <c r="Y7189" s="17"/>
      <c r="Z7189" s="17"/>
      <c r="AA7189" s="17"/>
      <c r="AB7189" s="17"/>
      <c r="AC7189" s="17"/>
      <c r="AE7189" s="16"/>
      <c r="AF7189" s="16"/>
      <c r="AG7189" s="16"/>
      <c r="AH7189" s="16"/>
      <c r="AI7189" s="16"/>
      <c r="AJ7189" s="16"/>
      <c r="AL7189" s="16"/>
      <c r="AM7189" s="16"/>
      <c r="AN7189" s="16"/>
      <c r="AO7189" s="16"/>
      <c r="AP7189" s="16"/>
      <c r="AQ7189" s="16"/>
      <c r="BI7189" s="1">
        <v>22</v>
      </c>
      <c r="BJ7189" s="6">
        <f>SUM($R$5:R7191)-$AB$2</f>
        <v>823.42532380000102</v>
      </c>
      <c r="BK7189" s="6">
        <f>SUM($R$5:S7191)-$AB$2</f>
        <v>4043.6568301440093</v>
      </c>
      <c r="BL7189" s="6">
        <f>SUM($R$5:T7191)-$AB$2</f>
        <v>12094.235596003984</v>
      </c>
      <c r="BM7189" s="6">
        <f>SUM($R$5:U7191)-$AB$2</f>
        <v>23365.04586820817</v>
      </c>
      <c r="BN7189" s="6">
        <f>SUM($R$5:V7191)-$AB$2</f>
        <v>39466.203399928156</v>
      </c>
      <c r="BO7189" s="6">
        <f>SUM($R$5:W7191)-$AB$2</f>
        <v>58787.592437991581</v>
      </c>
      <c r="BP7189" s="16"/>
    </row>
    <row r="7190" spans="1:68" x14ac:dyDescent="0.45">
      <c r="A7190" s="1">
        <v>2008</v>
      </c>
      <c r="B7190" s="1">
        <v>10</v>
      </c>
      <c r="C7190" s="1">
        <v>27</v>
      </c>
      <c r="D7190" s="1">
        <v>0</v>
      </c>
      <c r="E7190" s="1">
        <v>17.7</v>
      </c>
      <c r="F7190" s="1">
        <v>0</v>
      </c>
      <c r="G7190" s="4"/>
      <c r="H7190" s="4"/>
      <c r="Q7190" s="1">
        <v>21</v>
      </c>
      <c r="R7190" s="6">
        <f t="shared" si="9588"/>
        <v>0</v>
      </c>
      <c r="S7190" s="6">
        <f t="shared" si="9589"/>
        <v>0</v>
      </c>
      <c r="T7190" s="6">
        <f t="shared" si="9590"/>
        <v>0</v>
      </c>
      <c r="U7190" s="6">
        <f t="shared" si="9591"/>
        <v>0</v>
      </c>
      <c r="V7190" s="6">
        <f t="shared" si="9592"/>
        <v>0</v>
      </c>
      <c r="W7190" s="6">
        <f t="shared" si="9593"/>
        <v>0</v>
      </c>
      <c r="X7190" s="17"/>
      <c r="Y7190" s="17"/>
      <c r="Z7190" s="17"/>
      <c r="AA7190" s="17"/>
      <c r="AB7190" s="17"/>
      <c r="AC7190" s="17"/>
      <c r="AE7190" s="16"/>
      <c r="AF7190" s="16"/>
      <c r="AG7190" s="16"/>
      <c r="AH7190" s="16"/>
      <c r="AI7190" s="16"/>
      <c r="AJ7190" s="16"/>
      <c r="AL7190" s="16"/>
      <c r="AM7190" s="16"/>
      <c r="AN7190" s="16"/>
      <c r="AO7190" s="16"/>
      <c r="AP7190" s="16"/>
      <c r="AQ7190" s="16"/>
      <c r="BI7190" s="1">
        <v>23</v>
      </c>
      <c r="BJ7190" s="6">
        <f>SUM($R$5:R7192)-$AB$2</f>
        <v>823.42532380000102</v>
      </c>
      <c r="BK7190" s="6">
        <f>SUM($R$5:S7192)-$AB$2</f>
        <v>4043.6568301440093</v>
      </c>
      <c r="BL7190" s="6">
        <f>SUM($R$5:T7192)-$AB$2</f>
        <v>12094.235596003984</v>
      </c>
      <c r="BM7190" s="6">
        <f>SUM($R$5:U7192)-$AB$2</f>
        <v>23365.04586820817</v>
      </c>
      <c r="BN7190" s="6">
        <f>SUM($R$5:V7192)-$AB$2</f>
        <v>39466.203399928156</v>
      </c>
      <c r="BO7190" s="6">
        <f>SUM($R$5:W7192)-$AB$2</f>
        <v>58787.592437991581</v>
      </c>
      <c r="BP7190" s="16"/>
    </row>
    <row r="7191" spans="1:68" x14ac:dyDescent="0.45">
      <c r="A7191" s="1">
        <v>2008</v>
      </c>
      <c r="B7191" s="1">
        <v>10</v>
      </c>
      <c r="C7191" s="1">
        <v>27</v>
      </c>
      <c r="D7191" s="1">
        <v>1</v>
      </c>
      <c r="E7191" s="1">
        <v>17.8</v>
      </c>
      <c r="F7191" s="1">
        <v>0</v>
      </c>
      <c r="G7191" s="4"/>
      <c r="H7191" s="4"/>
      <c r="Q7191" s="1">
        <v>22</v>
      </c>
      <c r="R7191" s="6">
        <f t="shared" si="9588"/>
        <v>0</v>
      </c>
      <c r="S7191" s="6">
        <f t="shared" si="9589"/>
        <v>0</v>
      </c>
      <c r="T7191" s="6">
        <f t="shared" si="9590"/>
        <v>0</v>
      </c>
      <c r="U7191" s="6">
        <f t="shared" si="9591"/>
        <v>0</v>
      </c>
      <c r="V7191" s="6">
        <f t="shared" si="9592"/>
        <v>0</v>
      </c>
      <c r="W7191" s="6">
        <f t="shared" si="9593"/>
        <v>0</v>
      </c>
      <c r="X7191" s="17"/>
      <c r="Y7191" s="17"/>
      <c r="Z7191" s="17"/>
      <c r="AA7191" s="17"/>
      <c r="AB7191" s="17"/>
      <c r="AC7191" s="17"/>
      <c r="AE7191" s="16"/>
      <c r="AF7191" s="16"/>
      <c r="AG7191" s="16"/>
      <c r="AH7191" s="16"/>
      <c r="AI7191" s="16"/>
      <c r="AJ7191" s="16"/>
      <c r="AL7191" s="16"/>
      <c r="AM7191" s="16"/>
      <c r="AN7191" s="16"/>
      <c r="AO7191" s="16"/>
      <c r="AP7191" s="16"/>
      <c r="AQ7191" s="16"/>
      <c r="BI7191" s="1">
        <v>0</v>
      </c>
      <c r="BJ7191" s="6">
        <f t="shared" ref="BJ7191" si="9654">R7193-$AB$2</f>
        <v>-6.53125</v>
      </c>
      <c r="BK7191" s="6">
        <f t="shared" ref="BK7191" si="9655">S7193-$AB$2</f>
        <v>-6.53125</v>
      </c>
      <c r="BL7191" s="6">
        <f t="shared" ref="BL7191" si="9656">T7193-$AB$2</f>
        <v>-6.53125</v>
      </c>
      <c r="BM7191" s="6">
        <f t="shared" ref="BM7191" si="9657">U7193-$AB$2</f>
        <v>-6.53125</v>
      </c>
      <c r="BN7191" s="6">
        <f t="shared" ref="BN7191" si="9658">V7193-$AB$2</f>
        <v>-6.53125</v>
      </c>
      <c r="BO7191" s="6">
        <f t="shared" ref="BO7191" si="9659">W7193-$AB$2</f>
        <v>-6.53125</v>
      </c>
      <c r="BP7191" s="16">
        <v>301</v>
      </c>
    </row>
    <row r="7192" spans="1:68" x14ac:dyDescent="0.45">
      <c r="A7192" s="1">
        <v>2008</v>
      </c>
      <c r="B7192" s="1">
        <v>10</v>
      </c>
      <c r="C7192" s="1">
        <v>27</v>
      </c>
      <c r="D7192" s="1">
        <v>2</v>
      </c>
      <c r="E7192" s="1">
        <v>17.600000000000001</v>
      </c>
      <c r="F7192" s="1">
        <v>0</v>
      </c>
      <c r="G7192" s="4"/>
      <c r="H7192" s="4"/>
      <c r="Q7192" s="1">
        <v>23</v>
      </c>
      <c r="R7192" s="6">
        <f t="shared" si="9588"/>
        <v>0</v>
      </c>
      <c r="S7192" s="6">
        <f t="shared" si="9589"/>
        <v>0</v>
      </c>
      <c r="T7192" s="6">
        <f t="shared" si="9590"/>
        <v>0</v>
      </c>
      <c r="U7192" s="6">
        <f t="shared" si="9591"/>
        <v>0</v>
      </c>
      <c r="V7192" s="6">
        <f t="shared" si="9592"/>
        <v>0</v>
      </c>
      <c r="W7192" s="6">
        <f t="shared" si="9593"/>
        <v>0</v>
      </c>
      <c r="X7192" s="17"/>
      <c r="Y7192" s="17"/>
      <c r="Z7192" s="17"/>
      <c r="AA7192" s="17"/>
      <c r="AB7192" s="17"/>
      <c r="AC7192" s="17"/>
      <c r="AE7192" s="16"/>
      <c r="AF7192" s="16"/>
      <c r="AG7192" s="16"/>
      <c r="AH7192" s="16"/>
      <c r="AI7192" s="16"/>
      <c r="AJ7192" s="16"/>
      <c r="AL7192" s="16"/>
      <c r="AM7192" s="16"/>
      <c r="AN7192" s="16"/>
      <c r="AO7192" s="16"/>
      <c r="AP7192" s="16"/>
      <c r="AQ7192" s="16"/>
      <c r="BI7192" s="1">
        <v>1</v>
      </c>
      <c r="BJ7192" s="6">
        <f>SUM($R$5:R7194)-$AB$2</f>
        <v>823.42532380000102</v>
      </c>
      <c r="BK7192" s="6">
        <f>SUM($R$5:S7194)-$AB$2</f>
        <v>4043.6568301440093</v>
      </c>
      <c r="BL7192" s="6">
        <f>SUM($R$5:T7194)-$AB$2</f>
        <v>12094.235596003984</v>
      </c>
      <c r="BM7192" s="6">
        <f>SUM($R$5:U7194)-$AB$2</f>
        <v>23365.04586820817</v>
      </c>
      <c r="BN7192" s="6">
        <f>SUM($R$5:V7194)-$AB$2</f>
        <v>39466.203399928156</v>
      </c>
      <c r="BO7192" s="6">
        <f>SUM($R$5:W7194)-$AB$2</f>
        <v>58787.592437991581</v>
      </c>
      <c r="BP7192" s="16"/>
    </row>
    <row r="7193" spans="1:68" x14ac:dyDescent="0.45">
      <c r="A7193" s="1">
        <v>2008</v>
      </c>
      <c r="B7193" s="1">
        <v>10</v>
      </c>
      <c r="C7193" s="1">
        <v>27</v>
      </c>
      <c r="D7193" s="1">
        <v>3</v>
      </c>
      <c r="E7193" s="1">
        <v>17.3</v>
      </c>
      <c r="F7193" s="1">
        <v>0</v>
      </c>
      <c r="G7193" s="4"/>
      <c r="H7193" s="4"/>
      <c r="Q7193" s="1">
        <v>0</v>
      </c>
      <c r="R7193" s="6">
        <f t="shared" si="9588"/>
        <v>0</v>
      </c>
      <c r="S7193" s="6">
        <f t="shared" si="9589"/>
        <v>0</v>
      </c>
      <c r="T7193" s="6">
        <f t="shared" si="9590"/>
        <v>0</v>
      </c>
      <c r="U7193" s="6">
        <f t="shared" si="9591"/>
        <v>0</v>
      </c>
      <c r="V7193" s="6">
        <f t="shared" si="9592"/>
        <v>0</v>
      </c>
      <c r="W7193" s="6">
        <f t="shared" si="9593"/>
        <v>0</v>
      </c>
      <c r="X7193" s="17"/>
      <c r="Y7193" s="17"/>
      <c r="Z7193" s="17"/>
      <c r="AA7193" s="17"/>
      <c r="AB7193" s="17"/>
      <c r="AC7193" s="17"/>
      <c r="AE7193" s="16"/>
      <c r="AF7193" s="16"/>
      <c r="AG7193" s="16"/>
      <c r="AH7193" s="16"/>
      <c r="AI7193" s="16"/>
      <c r="AJ7193" s="16"/>
      <c r="AL7193" s="16"/>
      <c r="AM7193" s="16"/>
      <c r="AN7193" s="16"/>
      <c r="AO7193" s="16"/>
      <c r="AP7193" s="16"/>
      <c r="AQ7193" s="16"/>
      <c r="BI7193" s="1">
        <v>2</v>
      </c>
      <c r="BJ7193" s="6">
        <f>SUM($R$5:R7195)-$AB$2</f>
        <v>823.42532380000102</v>
      </c>
      <c r="BK7193" s="6">
        <f>SUM($R$5:S7195)-$AB$2</f>
        <v>4043.6568301440093</v>
      </c>
      <c r="BL7193" s="6">
        <f>SUM($R$5:T7195)-$AB$2</f>
        <v>12094.235596003984</v>
      </c>
      <c r="BM7193" s="6">
        <f>SUM($R$5:U7195)-$AB$2</f>
        <v>23365.04586820817</v>
      </c>
      <c r="BN7193" s="6">
        <f>SUM($R$5:V7195)-$AB$2</f>
        <v>39466.203399928156</v>
      </c>
      <c r="BO7193" s="6">
        <f>SUM($R$5:W7195)-$AB$2</f>
        <v>58787.592437991581</v>
      </c>
      <c r="BP7193" s="16"/>
    </row>
    <row r="7194" spans="1:68" x14ac:dyDescent="0.45">
      <c r="A7194" s="1">
        <v>2008</v>
      </c>
      <c r="B7194" s="1">
        <v>10</v>
      </c>
      <c r="C7194" s="1">
        <v>27</v>
      </c>
      <c r="D7194" s="1">
        <v>4</v>
      </c>
      <c r="E7194" s="1">
        <v>17.399999999999999</v>
      </c>
      <c r="F7194" s="1">
        <v>0</v>
      </c>
      <c r="G7194" s="4"/>
      <c r="H7194" s="4"/>
      <c r="Q7194" s="1">
        <v>1</v>
      </c>
      <c r="R7194" s="6">
        <f t="shared" si="9588"/>
        <v>0</v>
      </c>
      <c r="S7194" s="6">
        <f t="shared" si="9589"/>
        <v>0</v>
      </c>
      <c r="T7194" s="6">
        <f t="shared" si="9590"/>
        <v>0</v>
      </c>
      <c r="U7194" s="6">
        <f t="shared" si="9591"/>
        <v>0</v>
      </c>
      <c r="V7194" s="6">
        <f t="shared" si="9592"/>
        <v>0</v>
      </c>
      <c r="W7194" s="6">
        <f t="shared" si="9593"/>
        <v>0</v>
      </c>
      <c r="X7194" s="17"/>
      <c r="Y7194" s="17"/>
      <c r="Z7194" s="17"/>
      <c r="AA7194" s="17"/>
      <c r="AB7194" s="17"/>
      <c r="AC7194" s="17"/>
      <c r="AE7194" s="16"/>
      <c r="AF7194" s="16"/>
      <c r="AG7194" s="16"/>
      <c r="AH7194" s="16"/>
      <c r="AI7194" s="16"/>
      <c r="AJ7194" s="16"/>
      <c r="AL7194" s="16"/>
      <c r="AM7194" s="16"/>
      <c r="AN7194" s="16"/>
      <c r="AO7194" s="16"/>
      <c r="AP7194" s="16"/>
      <c r="AQ7194" s="16"/>
      <c r="BI7194" s="1">
        <v>3</v>
      </c>
      <c r="BJ7194" s="6">
        <f>SUM($R$5:R7196)-$AB$2</f>
        <v>823.42532380000102</v>
      </c>
      <c r="BK7194" s="6">
        <f>SUM($R$5:S7196)-$AB$2</f>
        <v>4043.6568301440093</v>
      </c>
      <c r="BL7194" s="6">
        <f>SUM($R$5:T7196)-$AB$2</f>
        <v>12094.235596003984</v>
      </c>
      <c r="BM7194" s="6">
        <f>SUM($R$5:U7196)-$AB$2</f>
        <v>23365.04586820817</v>
      </c>
      <c r="BN7194" s="6">
        <f>SUM($R$5:V7196)-$AB$2</f>
        <v>39466.203399928156</v>
      </c>
      <c r="BO7194" s="6">
        <f>SUM($R$5:W7196)-$AB$2</f>
        <v>58787.592437991581</v>
      </c>
      <c r="BP7194" s="16"/>
    </row>
    <row r="7195" spans="1:68" x14ac:dyDescent="0.45">
      <c r="A7195" s="1">
        <v>2008</v>
      </c>
      <c r="B7195" s="1">
        <v>10</v>
      </c>
      <c r="C7195" s="1">
        <v>27</v>
      </c>
      <c r="D7195" s="1">
        <v>5</v>
      </c>
      <c r="E7195" s="1">
        <v>17.100000000000001</v>
      </c>
      <c r="F7195" s="1">
        <v>0</v>
      </c>
      <c r="G7195" s="4"/>
      <c r="H7195" s="4"/>
      <c r="Q7195" s="1">
        <v>2</v>
      </c>
      <c r="R7195" s="6">
        <f t="shared" si="9588"/>
        <v>0</v>
      </c>
      <c r="S7195" s="6">
        <f t="shared" si="9589"/>
        <v>0</v>
      </c>
      <c r="T7195" s="6">
        <f t="shared" si="9590"/>
        <v>0</v>
      </c>
      <c r="U7195" s="6">
        <f t="shared" si="9591"/>
        <v>0</v>
      </c>
      <c r="V7195" s="6">
        <f t="shared" si="9592"/>
        <v>0</v>
      </c>
      <c r="W7195" s="6">
        <f t="shared" si="9593"/>
        <v>0</v>
      </c>
      <c r="X7195" s="17"/>
      <c r="Y7195" s="17"/>
      <c r="Z7195" s="17"/>
      <c r="AA7195" s="17"/>
      <c r="AB7195" s="17"/>
      <c r="AC7195" s="17"/>
      <c r="AE7195" s="16"/>
      <c r="AF7195" s="16"/>
      <c r="AG7195" s="16"/>
      <c r="AH7195" s="16"/>
      <c r="AI7195" s="16"/>
      <c r="AJ7195" s="16"/>
      <c r="AL7195" s="16"/>
      <c r="AM7195" s="16"/>
      <c r="AN7195" s="16"/>
      <c r="AO7195" s="16"/>
      <c r="AP7195" s="16"/>
      <c r="AQ7195" s="16"/>
      <c r="BI7195" s="1">
        <v>4</v>
      </c>
      <c r="BJ7195" s="6">
        <f>SUM($R$5:R7197)-$AB$2</f>
        <v>823.42532380000102</v>
      </c>
      <c r="BK7195" s="6">
        <f>SUM($R$5:S7197)-$AB$2</f>
        <v>4043.6568301440093</v>
      </c>
      <c r="BL7195" s="6">
        <f>SUM($R$5:T7197)-$AB$2</f>
        <v>12094.235596003984</v>
      </c>
      <c r="BM7195" s="6">
        <f>SUM($R$5:U7197)-$AB$2</f>
        <v>23365.04586820817</v>
      </c>
      <c r="BN7195" s="6">
        <f>SUM($R$5:V7197)-$AB$2</f>
        <v>39466.203399928156</v>
      </c>
      <c r="BO7195" s="6">
        <f>SUM($R$5:W7197)-$AB$2</f>
        <v>58787.592437991581</v>
      </c>
      <c r="BP7195" s="16"/>
    </row>
    <row r="7196" spans="1:68" x14ac:dyDescent="0.45">
      <c r="A7196" s="1">
        <v>2008</v>
      </c>
      <c r="B7196" s="1">
        <v>10</v>
      </c>
      <c r="C7196" s="1">
        <v>27</v>
      </c>
      <c r="D7196" s="1">
        <v>6</v>
      </c>
      <c r="E7196" s="1">
        <v>16.5</v>
      </c>
      <c r="F7196" s="1">
        <v>0</v>
      </c>
      <c r="G7196" s="4"/>
      <c r="H7196" s="4"/>
      <c r="Q7196" s="1">
        <v>3</v>
      </c>
      <c r="R7196" s="6">
        <f t="shared" si="9588"/>
        <v>0</v>
      </c>
      <c r="S7196" s="6">
        <f t="shared" si="9589"/>
        <v>0</v>
      </c>
      <c r="T7196" s="6">
        <f t="shared" si="9590"/>
        <v>0</v>
      </c>
      <c r="U7196" s="6">
        <f t="shared" si="9591"/>
        <v>0</v>
      </c>
      <c r="V7196" s="6">
        <f t="shared" si="9592"/>
        <v>0</v>
      </c>
      <c r="W7196" s="6">
        <f t="shared" si="9593"/>
        <v>0</v>
      </c>
      <c r="X7196" s="17"/>
      <c r="Y7196" s="17"/>
      <c r="Z7196" s="17"/>
      <c r="AA7196" s="17"/>
      <c r="AB7196" s="17"/>
      <c r="AC7196" s="17"/>
      <c r="AE7196" s="16"/>
      <c r="AF7196" s="16"/>
      <c r="AG7196" s="16"/>
      <c r="AH7196" s="16"/>
      <c r="AI7196" s="16"/>
      <c r="AJ7196" s="16"/>
      <c r="AL7196" s="16"/>
      <c r="AM7196" s="16"/>
      <c r="AN7196" s="16"/>
      <c r="AO7196" s="16"/>
      <c r="AP7196" s="16"/>
      <c r="AQ7196" s="16"/>
      <c r="BI7196" s="1">
        <v>5</v>
      </c>
      <c r="BJ7196" s="6">
        <f>SUM($R$5:R7198)-$AB$2</f>
        <v>823.42532380000102</v>
      </c>
      <c r="BK7196" s="6">
        <f>SUM($R$5:S7198)-$AB$2</f>
        <v>4043.6568301440093</v>
      </c>
      <c r="BL7196" s="6">
        <f>SUM($R$5:T7198)-$AB$2</f>
        <v>12094.235596003984</v>
      </c>
      <c r="BM7196" s="6">
        <f>SUM($R$5:U7198)-$AB$2</f>
        <v>23365.04586820817</v>
      </c>
      <c r="BN7196" s="6">
        <f>SUM($R$5:V7198)-$AB$2</f>
        <v>39466.203399928156</v>
      </c>
      <c r="BO7196" s="6">
        <f>SUM($R$5:W7198)-$AB$2</f>
        <v>58787.592437991581</v>
      </c>
      <c r="BP7196" s="16"/>
    </row>
    <row r="7197" spans="1:68" x14ac:dyDescent="0.45">
      <c r="A7197" s="1">
        <v>2008</v>
      </c>
      <c r="B7197" s="1">
        <v>10</v>
      </c>
      <c r="C7197" s="1">
        <v>27</v>
      </c>
      <c r="D7197" s="1">
        <v>7</v>
      </c>
      <c r="E7197" s="1">
        <v>16.399999999999999</v>
      </c>
      <c r="F7197" s="1">
        <v>0</v>
      </c>
      <c r="G7197" s="4"/>
      <c r="H7197" s="4"/>
      <c r="Q7197" s="1">
        <v>4</v>
      </c>
      <c r="R7197" s="6">
        <f t="shared" si="9588"/>
        <v>0</v>
      </c>
      <c r="S7197" s="6">
        <f t="shared" si="9589"/>
        <v>0</v>
      </c>
      <c r="T7197" s="6">
        <f t="shared" si="9590"/>
        <v>0</v>
      </c>
      <c r="U7197" s="6">
        <f t="shared" si="9591"/>
        <v>0</v>
      </c>
      <c r="V7197" s="6">
        <f t="shared" si="9592"/>
        <v>0</v>
      </c>
      <c r="W7197" s="6">
        <f t="shared" si="9593"/>
        <v>0</v>
      </c>
      <c r="X7197" s="17"/>
      <c r="Y7197" s="17"/>
      <c r="Z7197" s="17"/>
      <c r="AA7197" s="17"/>
      <c r="AB7197" s="17"/>
      <c r="AC7197" s="17"/>
      <c r="AE7197" s="16"/>
      <c r="AF7197" s="16"/>
      <c r="AG7197" s="16"/>
      <c r="AH7197" s="16"/>
      <c r="AI7197" s="16"/>
      <c r="AJ7197" s="16"/>
      <c r="AL7197" s="16"/>
      <c r="AM7197" s="16"/>
      <c r="AN7197" s="16"/>
      <c r="AO7197" s="16"/>
      <c r="AP7197" s="16"/>
      <c r="AQ7197" s="16"/>
      <c r="BI7197" s="1">
        <v>6</v>
      </c>
      <c r="BJ7197" s="6">
        <f>SUM($R$5:R7199)-$AB$2</f>
        <v>823.42532380000102</v>
      </c>
      <c r="BK7197" s="6">
        <f>SUM($R$5:S7199)-$AB$2</f>
        <v>4043.6568301440093</v>
      </c>
      <c r="BL7197" s="6">
        <f>SUM($R$5:T7199)-$AB$2</f>
        <v>12094.235596003984</v>
      </c>
      <c r="BM7197" s="6">
        <f>SUM($R$5:U7199)-$AB$2</f>
        <v>23365.04586820817</v>
      </c>
      <c r="BN7197" s="6">
        <f>SUM($R$5:V7199)-$AB$2</f>
        <v>39466.203399928156</v>
      </c>
      <c r="BO7197" s="6">
        <f>SUM($R$5:W7199)-$AB$2</f>
        <v>58787.592437991581</v>
      </c>
      <c r="BP7197" s="16"/>
    </row>
    <row r="7198" spans="1:68" x14ac:dyDescent="0.45">
      <c r="A7198" s="1">
        <v>2008</v>
      </c>
      <c r="B7198" s="1">
        <v>10</v>
      </c>
      <c r="C7198" s="1">
        <v>27</v>
      </c>
      <c r="D7198" s="1">
        <v>8</v>
      </c>
      <c r="E7198" s="1">
        <v>16.3</v>
      </c>
      <c r="F7198" s="1">
        <v>6.5</v>
      </c>
      <c r="G7198" s="4"/>
      <c r="H7198" s="4"/>
      <c r="Q7198" s="1">
        <v>5</v>
      </c>
      <c r="R7198" s="6">
        <f t="shared" si="9588"/>
        <v>0</v>
      </c>
      <c r="S7198" s="6">
        <f t="shared" si="9589"/>
        <v>0</v>
      </c>
      <c r="T7198" s="6">
        <f t="shared" si="9590"/>
        <v>0</v>
      </c>
      <c r="U7198" s="6">
        <f t="shared" si="9591"/>
        <v>0</v>
      </c>
      <c r="V7198" s="6">
        <f t="shared" si="9592"/>
        <v>0</v>
      </c>
      <c r="W7198" s="6">
        <f t="shared" si="9593"/>
        <v>0</v>
      </c>
      <c r="X7198" s="17"/>
      <c r="Y7198" s="17"/>
      <c r="Z7198" s="17"/>
      <c r="AA7198" s="17"/>
      <c r="AB7198" s="17"/>
      <c r="AC7198" s="17"/>
      <c r="AE7198" s="16"/>
      <c r="AF7198" s="16"/>
      <c r="AG7198" s="16"/>
      <c r="AH7198" s="16"/>
      <c r="AI7198" s="16"/>
      <c r="AJ7198" s="16"/>
      <c r="AL7198" s="16"/>
      <c r="AM7198" s="16"/>
      <c r="AN7198" s="16"/>
      <c r="AO7198" s="16"/>
      <c r="AP7198" s="16"/>
      <c r="AQ7198" s="16"/>
      <c r="BI7198" s="1">
        <v>7</v>
      </c>
      <c r="BJ7198" s="6">
        <f>SUM($R$5:R7200)-$AB$2</f>
        <v>823.42532380000102</v>
      </c>
      <c r="BK7198" s="6">
        <f>SUM($R$5:S7200)-$AB$2</f>
        <v>4043.6568301440093</v>
      </c>
      <c r="BL7198" s="6">
        <f>SUM($R$5:T7200)-$AB$2</f>
        <v>12094.235596003984</v>
      </c>
      <c r="BM7198" s="6">
        <f>SUM($R$5:U7200)-$AB$2</f>
        <v>23365.04586820817</v>
      </c>
      <c r="BN7198" s="6">
        <f>SUM($R$5:V7200)-$AB$2</f>
        <v>39466.203399928156</v>
      </c>
      <c r="BO7198" s="6">
        <f>SUM($R$5:W7200)-$AB$2</f>
        <v>58787.592437991581</v>
      </c>
      <c r="BP7198" s="16"/>
    </row>
    <row r="7199" spans="1:68" x14ac:dyDescent="0.45">
      <c r="A7199" s="1">
        <v>2008</v>
      </c>
      <c r="B7199" s="1">
        <v>10</v>
      </c>
      <c r="C7199" s="1">
        <v>27</v>
      </c>
      <c r="D7199" s="1">
        <v>9</v>
      </c>
      <c r="E7199" s="1">
        <v>16.3</v>
      </c>
      <c r="F7199" s="1">
        <v>72.150000000000006</v>
      </c>
      <c r="G7199" s="4"/>
      <c r="H7199" s="4"/>
      <c r="Q7199" s="1">
        <v>6</v>
      </c>
      <c r="R7199" s="6">
        <f t="shared" si="9588"/>
        <v>0</v>
      </c>
      <c r="S7199" s="6">
        <f t="shared" si="9589"/>
        <v>0</v>
      </c>
      <c r="T7199" s="6">
        <f t="shared" si="9590"/>
        <v>0</v>
      </c>
      <c r="U7199" s="6">
        <f t="shared" si="9591"/>
        <v>0</v>
      </c>
      <c r="V7199" s="6">
        <f t="shared" si="9592"/>
        <v>0</v>
      </c>
      <c r="W7199" s="6">
        <f t="shared" si="9593"/>
        <v>0</v>
      </c>
      <c r="X7199" s="17"/>
      <c r="Y7199" s="17"/>
      <c r="Z7199" s="17"/>
      <c r="AA7199" s="17"/>
      <c r="AB7199" s="17"/>
      <c r="AC7199" s="17"/>
      <c r="AE7199" s="16"/>
      <c r="AF7199" s="16"/>
      <c r="AG7199" s="16"/>
      <c r="AH7199" s="16"/>
      <c r="AI7199" s="16"/>
      <c r="AJ7199" s="16"/>
      <c r="AL7199" s="16"/>
      <c r="AM7199" s="16"/>
      <c r="AN7199" s="16"/>
      <c r="AO7199" s="16"/>
      <c r="AP7199" s="16"/>
      <c r="AQ7199" s="16"/>
      <c r="BI7199" s="1">
        <v>8</v>
      </c>
      <c r="BJ7199" s="6">
        <f>SUM($R$5:R7201)-$AB$2</f>
        <v>823.42909380000106</v>
      </c>
      <c r="BK7199" s="6">
        <f>SUM($R$5:S7201)-$AB$2</f>
        <v>4043.6752277440091</v>
      </c>
      <c r="BL7199" s="6">
        <f>SUM($R$5:T7201)-$AB$2</f>
        <v>12094.290562603983</v>
      </c>
      <c r="BM7199" s="6">
        <f>SUM($R$5:U7201)-$AB$2</f>
        <v>23365.152031408172</v>
      </c>
      <c r="BN7199" s="6">
        <f>SUM($R$5:V7201)-$AB$2</f>
        <v>39466.382701128161</v>
      </c>
      <c r="BO7199" s="6">
        <f>SUM($R$5:W7201)-$AB$2</f>
        <v>58787.859504791588</v>
      </c>
      <c r="BP7199" s="16"/>
    </row>
    <row r="7200" spans="1:68" x14ac:dyDescent="0.45">
      <c r="A7200" s="1">
        <v>2008</v>
      </c>
      <c r="B7200" s="1">
        <v>10</v>
      </c>
      <c r="C7200" s="1">
        <v>27</v>
      </c>
      <c r="D7200" s="1">
        <v>10</v>
      </c>
      <c r="E7200" s="1">
        <v>17.3</v>
      </c>
      <c r="F7200" s="1">
        <v>324.17</v>
      </c>
      <c r="G7200" s="4"/>
      <c r="H7200" s="4"/>
      <c r="Q7200" s="1">
        <v>7</v>
      </c>
      <c r="R7200" s="6">
        <f t="shared" si="9588"/>
        <v>0</v>
      </c>
      <c r="S7200" s="6">
        <f t="shared" si="9589"/>
        <v>0</v>
      </c>
      <c r="T7200" s="6">
        <f t="shared" si="9590"/>
        <v>0</v>
      </c>
      <c r="U7200" s="6">
        <f t="shared" si="9591"/>
        <v>0</v>
      </c>
      <c r="V7200" s="6">
        <f t="shared" si="9592"/>
        <v>0</v>
      </c>
      <c r="W7200" s="6">
        <f t="shared" si="9593"/>
        <v>0</v>
      </c>
      <c r="X7200" s="17"/>
      <c r="Y7200" s="17"/>
      <c r="Z7200" s="17"/>
      <c r="AA7200" s="17"/>
      <c r="AB7200" s="17"/>
      <c r="AC7200" s="17"/>
      <c r="AE7200" s="16"/>
      <c r="AF7200" s="16"/>
      <c r="AG7200" s="16"/>
      <c r="AH7200" s="16"/>
      <c r="AI7200" s="16"/>
      <c r="AJ7200" s="16"/>
      <c r="AL7200" s="16"/>
      <c r="AM7200" s="16"/>
      <c r="AN7200" s="16"/>
      <c r="AO7200" s="16"/>
      <c r="AP7200" s="16"/>
      <c r="AQ7200" s="16"/>
      <c r="BI7200" s="1">
        <v>9</v>
      </c>
      <c r="BJ7200" s="6">
        <f>SUM($R$5:R7202)-$AB$2</f>
        <v>823.47094080000102</v>
      </c>
      <c r="BK7200" s="6">
        <f>SUM($R$5:S7202)-$AB$2</f>
        <v>4043.8794411040089</v>
      </c>
      <c r="BL7200" s="6">
        <f>SUM($R$5:T7202)-$AB$2</f>
        <v>12094.900691863984</v>
      </c>
      <c r="BM7200" s="6">
        <f>SUM($R$5:U7202)-$AB$2</f>
        <v>23366.330442928171</v>
      </c>
      <c r="BN7200" s="6">
        <f>SUM($R$5:V7202)-$AB$2</f>
        <v>39468.372944448158</v>
      </c>
      <c r="BO7200" s="6">
        <f>SUM($R$5:W7202)-$AB$2</f>
        <v>58790.823946271586</v>
      </c>
      <c r="BP7200" s="16"/>
    </row>
    <row r="7201" spans="1:68" x14ac:dyDescent="0.45">
      <c r="A7201" s="1">
        <v>2008</v>
      </c>
      <c r="B7201" s="1">
        <v>10</v>
      </c>
      <c r="C7201" s="1">
        <v>27</v>
      </c>
      <c r="D7201" s="1">
        <v>11</v>
      </c>
      <c r="E7201" s="1">
        <v>18.399999999999999</v>
      </c>
      <c r="F7201" s="1">
        <v>466.8</v>
      </c>
      <c r="G7201" s="4"/>
      <c r="H7201" s="4"/>
      <c r="Q7201" s="1">
        <v>8</v>
      </c>
      <c r="R7201" s="6">
        <f t="shared" si="9588"/>
        <v>3.7699999999999995E-3</v>
      </c>
      <c r="S7201" s="6">
        <f t="shared" si="9589"/>
        <v>1.4627599999999998E-2</v>
      </c>
      <c r="T7201" s="6">
        <f t="shared" si="9590"/>
        <v>3.6568999999999997E-2</v>
      </c>
      <c r="U7201" s="6">
        <f t="shared" si="9591"/>
        <v>5.1196599999999995E-2</v>
      </c>
      <c r="V7201" s="6">
        <f t="shared" si="9592"/>
        <v>7.3137999999999995E-2</v>
      </c>
      <c r="W7201" s="6">
        <f t="shared" si="9593"/>
        <v>8.7765599999999985E-2</v>
      </c>
      <c r="X7201" s="17"/>
      <c r="Y7201" s="17"/>
      <c r="Z7201" s="17"/>
      <c r="AA7201" s="17"/>
      <c r="AB7201" s="17"/>
      <c r="AC7201" s="17"/>
      <c r="AE7201" s="16"/>
      <c r="AF7201" s="16"/>
      <c r="AG7201" s="16"/>
      <c r="AH7201" s="16"/>
      <c r="AI7201" s="16"/>
      <c r="AJ7201" s="16"/>
      <c r="AL7201" s="16"/>
      <c r="AM7201" s="16"/>
      <c r="AN7201" s="16"/>
      <c r="AO7201" s="16"/>
      <c r="AP7201" s="16"/>
      <c r="AQ7201" s="16"/>
      <c r="BI7201" s="1">
        <v>10</v>
      </c>
      <c r="BJ7201" s="6">
        <f>SUM($R$5:R7203)-$AB$2</f>
        <v>823.65895940000098</v>
      </c>
      <c r="BK7201" s="6">
        <f>SUM($R$5:S7203)-$AB$2</f>
        <v>4044.7969718720087</v>
      </c>
      <c r="BL7201" s="6">
        <f>SUM($R$5:T7203)-$AB$2</f>
        <v>12097.642003051984</v>
      </c>
      <c r="BM7201" s="6">
        <f>SUM($R$5:U7203)-$AB$2</f>
        <v>23371.625046704172</v>
      </c>
      <c r="BN7201" s="6">
        <f>SUM($R$5:V7203)-$AB$2</f>
        <v>39477.315109064162</v>
      </c>
      <c r="BO7201" s="6">
        <f>SUM($R$5:W7203)-$AB$2</f>
        <v>58804.14318389559</v>
      </c>
      <c r="BP7201" s="16"/>
    </row>
    <row r="7202" spans="1:68" x14ac:dyDescent="0.45">
      <c r="A7202" s="1">
        <v>2008</v>
      </c>
      <c r="B7202" s="1">
        <v>10</v>
      </c>
      <c r="C7202" s="1">
        <v>27</v>
      </c>
      <c r="D7202" s="1">
        <v>12</v>
      </c>
      <c r="E7202" s="1">
        <v>18.8</v>
      </c>
      <c r="F7202" s="1">
        <v>387.68</v>
      </c>
      <c r="G7202" s="4"/>
      <c r="H7202" s="4"/>
      <c r="Q7202" s="1">
        <v>9</v>
      </c>
      <c r="R7202" s="6">
        <f t="shared" si="9588"/>
        <v>4.1847000000000002E-2</v>
      </c>
      <c r="S7202" s="6">
        <f t="shared" si="9589"/>
        <v>0.16236636000000002</v>
      </c>
      <c r="T7202" s="6">
        <f t="shared" si="9590"/>
        <v>0.40591589999999994</v>
      </c>
      <c r="U7202" s="6">
        <f t="shared" si="9591"/>
        <v>0.56828226000000004</v>
      </c>
      <c r="V7202" s="6">
        <f t="shared" si="9592"/>
        <v>0.81183179999999988</v>
      </c>
      <c r="W7202" s="6">
        <f t="shared" si="9593"/>
        <v>0.97419816000000004</v>
      </c>
      <c r="X7202" s="17"/>
      <c r="Y7202" s="17"/>
      <c r="Z7202" s="17"/>
      <c r="AA7202" s="17"/>
      <c r="AB7202" s="17"/>
      <c r="AC7202" s="17"/>
      <c r="AE7202" s="16"/>
      <c r="AF7202" s="16"/>
      <c r="AG7202" s="16"/>
      <c r="AH7202" s="16"/>
      <c r="AI7202" s="16"/>
      <c r="AJ7202" s="16"/>
      <c r="AL7202" s="16"/>
      <c r="AM7202" s="16"/>
      <c r="AN7202" s="16"/>
      <c r="AO7202" s="16"/>
      <c r="AP7202" s="16"/>
      <c r="AQ7202" s="16"/>
      <c r="BI7202" s="1">
        <v>11</v>
      </c>
      <c r="BJ7202" s="6">
        <f>SUM($R$5:R7204)-$AB$2</f>
        <v>823.92970340000102</v>
      </c>
      <c r="BK7202" s="6">
        <f>SUM($R$5:S7204)-$AB$2</f>
        <v>4046.1182025920089</v>
      </c>
      <c r="BL7202" s="6">
        <f>SUM($R$5:T7204)-$AB$2</f>
        <v>12101.589450571983</v>
      </c>
      <c r="BM7202" s="6">
        <f>SUM($R$5:U7204)-$AB$2</f>
        <v>23379.249197744171</v>
      </c>
      <c r="BN7202" s="6">
        <f>SUM($R$5:V7204)-$AB$2</f>
        <v>39490.191693704168</v>
      </c>
      <c r="BO7202" s="6">
        <f>SUM($R$5:W7204)-$AB$2</f>
        <v>58823.322688855595</v>
      </c>
      <c r="BP7202" s="16"/>
    </row>
    <row r="7203" spans="1:68" x14ac:dyDescent="0.45">
      <c r="A7203" s="1">
        <v>2008</v>
      </c>
      <c r="B7203" s="1">
        <v>10</v>
      </c>
      <c r="C7203" s="1">
        <v>27</v>
      </c>
      <c r="D7203" s="1">
        <v>13</v>
      </c>
      <c r="E7203" s="1">
        <v>19.5</v>
      </c>
      <c r="F7203" s="1">
        <v>404.59</v>
      </c>
      <c r="G7203" s="4"/>
      <c r="H7203" s="4"/>
      <c r="Q7203" s="1">
        <v>10</v>
      </c>
      <c r="R7203" s="6">
        <f t="shared" si="9588"/>
        <v>0.18801859999999998</v>
      </c>
      <c r="S7203" s="6">
        <f t="shared" si="9589"/>
        <v>0.72951216799999996</v>
      </c>
      <c r="T7203" s="6">
        <f t="shared" si="9590"/>
        <v>1.8237804199999998</v>
      </c>
      <c r="U7203" s="6">
        <f t="shared" si="9591"/>
        <v>2.5532925879999997</v>
      </c>
      <c r="V7203" s="6">
        <f t="shared" si="9592"/>
        <v>3.6475608399999997</v>
      </c>
      <c r="W7203" s="6">
        <f t="shared" si="9593"/>
        <v>4.377073008</v>
      </c>
      <c r="X7203" s="17"/>
      <c r="Y7203" s="17"/>
      <c r="Z7203" s="17"/>
      <c r="AA7203" s="17"/>
      <c r="AB7203" s="17"/>
      <c r="AC7203" s="17"/>
      <c r="AE7203" s="16"/>
      <c r="AF7203" s="16"/>
      <c r="AG7203" s="16"/>
      <c r="AH7203" s="16"/>
      <c r="AI7203" s="16"/>
      <c r="AJ7203" s="16"/>
      <c r="AL7203" s="16"/>
      <c r="AM7203" s="16"/>
      <c r="AN7203" s="16"/>
      <c r="AO7203" s="16"/>
      <c r="AP7203" s="16"/>
      <c r="AQ7203" s="16"/>
      <c r="BI7203" s="1">
        <v>12</v>
      </c>
      <c r="BJ7203" s="6">
        <f t="shared" ref="BJ7203" si="9660">R7205-$AB$2</f>
        <v>-6.3063956000000001</v>
      </c>
      <c r="BK7203" s="6">
        <f t="shared" ref="BK7203" si="9661">S7205-$AB$2</f>
        <v>-5.658814928</v>
      </c>
      <c r="BL7203" s="6">
        <f t="shared" ref="BL7203" si="9662">T7205-$AB$2</f>
        <v>-4.3501623200000008</v>
      </c>
      <c r="BM7203" s="6">
        <f t="shared" ref="BM7203" si="9663">U7205-$AB$2</f>
        <v>-3.4777272480000003</v>
      </c>
      <c r="BN7203" s="6">
        <f t="shared" ref="BN7203" si="9664">V7205-$AB$2</f>
        <v>-2.1690746400000007</v>
      </c>
      <c r="BO7203" s="6">
        <f t="shared" ref="BO7203" si="9665">W7205-$AB$2</f>
        <v>-1.2966395679999998</v>
      </c>
      <c r="BP7203" s="16"/>
    </row>
    <row r="7204" spans="1:68" x14ac:dyDescent="0.45">
      <c r="A7204" s="1">
        <v>2008</v>
      </c>
      <c r="B7204" s="1">
        <v>10</v>
      </c>
      <c r="C7204" s="1">
        <v>27</v>
      </c>
      <c r="D7204" s="1">
        <v>14</v>
      </c>
      <c r="E7204" s="1">
        <v>19.5</v>
      </c>
      <c r="F7204" s="1">
        <v>372.04</v>
      </c>
      <c r="G7204" s="4"/>
      <c r="H7204" s="4"/>
      <c r="Q7204" s="1">
        <v>11</v>
      </c>
      <c r="R7204" s="6">
        <f t="shared" si="9588"/>
        <v>0.27074399999999998</v>
      </c>
      <c r="S7204" s="6">
        <f t="shared" si="9589"/>
        <v>1.0504867199999999</v>
      </c>
      <c r="T7204" s="6">
        <f t="shared" si="9590"/>
        <v>2.6262167999999999</v>
      </c>
      <c r="U7204" s="6">
        <f t="shared" si="9591"/>
        <v>3.6767035199999998</v>
      </c>
      <c r="V7204" s="6">
        <f t="shared" si="9592"/>
        <v>5.2524335999999998</v>
      </c>
      <c r="W7204" s="6">
        <f t="shared" si="9593"/>
        <v>6.3029203199999992</v>
      </c>
      <c r="X7204" s="17"/>
      <c r="Y7204" s="17"/>
      <c r="Z7204" s="17"/>
      <c r="AA7204" s="17"/>
      <c r="AB7204" s="17"/>
      <c r="AC7204" s="17"/>
      <c r="AE7204" s="16"/>
      <c r="AF7204" s="16"/>
      <c r="AG7204" s="16"/>
      <c r="AH7204" s="16"/>
      <c r="AI7204" s="16"/>
      <c r="AJ7204" s="16"/>
      <c r="AL7204" s="16"/>
      <c r="AM7204" s="16"/>
      <c r="AN7204" s="16"/>
      <c r="AO7204" s="16"/>
      <c r="AP7204" s="16"/>
      <c r="AQ7204" s="16"/>
      <c r="BI7204" s="1">
        <v>13</v>
      </c>
      <c r="BJ7204" s="6">
        <f>SUM($R$5:R7206)-$AB$2</f>
        <v>824.38922000000105</v>
      </c>
      <c r="BK7204" s="6">
        <f>SUM($R$5:S7206)-$AB$2</f>
        <v>4048.3606436000086</v>
      </c>
      <c r="BL7204" s="6">
        <f>SUM($R$5:T7206)-$AB$2</f>
        <v>12108.289202599983</v>
      </c>
      <c r="BM7204" s="6">
        <f>SUM($R$5:U7206)-$AB$2</f>
        <v>23392.189185200175</v>
      </c>
      <c r="BN7204" s="6">
        <f>SUM($R$5:V7206)-$AB$2</f>
        <v>39512.046303200164</v>
      </c>
      <c r="BO7204" s="6">
        <f>SUM($R$5:W7206)-$AB$2</f>
        <v>58855.874844799597</v>
      </c>
      <c r="BP7204" s="16"/>
    </row>
    <row r="7205" spans="1:68" x14ac:dyDescent="0.45">
      <c r="A7205" s="1">
        <v>2008</v>
      </c>
      <c r="B7205" s="1">
        <v>10</v>
      </c>
      <c r="C7205" s="1">
        <v>27</v>
      </c>
      <c r="D7205" s="1">
        <v>15</v>
      </c>
      <c r="E7205" s="1">
        <v>19.3</v>
      </c>
      <c r="F7205" s="1">
        <v>247.07</v>
      </c>
      <c r="G7205" s="4"/>
      <c r="H7205" s="4"/>
      <c r="Q7205" s="1">
        <v>12</v>
      </c>
      <c r="R7205" s="6">
        <f t="shared" si="9588"/>
        <v>0.22485440000000001</v>
      </c>
      <c r="S7205" s="6">
        <f t="shared" si="9589"/>
        <v>0.87243507200000003</v>
      </c>
      <c r="T7205" s="6">
        <f t="shared" si="9590"/>
        <v>2.1810876799999996</v>
      </c>
      <c r="U7205" s="6">
        <f t="shared" si="9591"/>
        <v>3.0535227519999997</v>
      </c>
      <c r="V7205" s="6">
        <f t="shared" si="9592"/>
        <v>4.3621753599999993</v>
      </c>
      <c r="W7205" s="6">
        <f t="shared" si="9593"/>
        <v>5.2346104320000002</v>
      </c>
      <c r="X7205" s="17">
        <f t="shared" ref="X7205" si="9666">SUM(R7205:R7229)-$AA$2</f>
        <v>-3.9827545999999998</v>
      </c>
      <c r="Y7205" s="17">
        <f t="shared" ref="Y7205" si="9667">SUM(S7205:S7229)-$AA$2</f>
        <v>1.4759121520000003</v>
      </c>
      <c r="Z7205" s="17">
        <f t="shared" ref="Z7205" si="9668">SUM(T7205:T7229)-$AA$2</f>
        <v>12.506967879999994</v>
      </c>
      <c r="AA7205" s="17">
        <f t="shared" ref="AA7205" si="9669">SUM(U7205:U7229)-$AA$2</f>
        <v>19.861005031999994</v>
      </c>
      <c r="AB7205" s="17">
        <f t="shared" ref="AB7205" si="9670">SUM(V7205:V7229)-$AA$2</f>
        <v>30.892060759999989</v>
      </c>
      <c r="AC7205" s="17">
        <f t="shared" ref="AC7205" si="9671">SUM(W7205:W7229)-$AA$2</f>
        <v>38.246097912000003</v>
      </c>
      <c r="AE7205" s="16">
        <f t="shared" ref="AE7205" si="9672">IF(X7205&gt;0,1,0)</f>
        <v>0</v>
      </c>
      <c r="AF7205" s="16">
        <f t="shared" ref="AF7205" si="9673">IF(Y7205&gt;0,1,0)</f>
        <v>1</v>
      </c>
      <c r="AG7205" s="16">
        <f t="shared" ref="AG7205" si="9674">IF(Z7205&gt;0,1,0)</f>
        <v>1</v>
      </c>
      <c r="AH7205" s="16">
        <f t="shared" ref="AH7205" si="9675">IF(AA7205&gt;0,1,0)</f>
        <v>1</v>
      </c>
      <c r="AI7205" s="16">
        <f t="shared" ref="AI7205" si="9676">IF(AB7205&gt;0,1,0)</f>
        <v>1</v>
      </c>
      <c r="AJ7205" s="16">
        <f t="shared" ref="AJ7205" si="9677">IF(AC7205&gt;0,1,0)</f>
        <v>1</v>
      </c>
      <c r="AL7205" s="16">
        <f t="shared" ref="AL7205" si="9678">IF(X7205&lt;0,ABS(X7205*$AP$1),0)</f>
        <v>0</v>
      </c>
      <c r="AM7205" s="16">
        <f t="shared" ref="AM7205" si="9679">IF(Y7205&lt;0,ABS(Y7205*$AP$1),0)</f>
        <v>0</v>
      </c>
      <c r="AN7205" s="16">
        <f t="shared" ref="AN7205" si="9680">IF(Z7205&lt;0,ABS(Z7205*$AP$1),0)</f>
        <v>0</v>
      </c>
      <c r="AO7205" s="16">
        <f t="shared" ref="AO7205" si="9681">IF(AA7205&lt;0,ABS(AA7205*$AP$1),0)</f>
        <v>0</v>
      </c>
      <c r="AP7205" s="16">
        <f t="shared" ref="AP7205" si="9682">IF(AB7205&lt;0,ABS(AB7205*$AP$1),0)</f>
        <v>0</v>
      </c>
      <c r="AQ7205" s="16">
        <f t="shared" ref="AQ7205" si="9683">IF(AC7205&lt;0,ABS(AC7205*$AP$1),0)</f>
        <v>0</v>
      </c>
      <c r="BI7205" s="1">
        <v>14</v>
      </c>
      <c r="BJ7205" s="6">
        <f>SUM($R$5:R7207)-$AB$2</f>
        <v>824.60500320000108</v>
      </c>
      <c r="BK7205" s="6">
        <f>SUM($R$5:S7207)-$AB$2</f>
        <v>4049.4136656160085</v>
      </c>
      <c r="BL7205" s="6">
        <f>SUM($R$5:T7207)-$AB$2</f>
        <v>12111.435321655983</v>
      </c>
      <c r="BM7205" s="6">
        <f>SUM($R$5:U7207)-$AB$2</f>
        <v>23398.265640112175</v>
      </c>
      <c r="BN7205" s="6">
        <f>SUM($R$5:V7207)-$AB$2</f>
        <v>39522.308952192165</v>
      </c>
      <c r="BO7205" s="6">
        <f>SUM($R$5:W7207)-$AB$2</f>
        <v>58871.160926687597</v>
      </c>
      <c r="BP7205" s="16"/>
    </row>
    <row r="7206" spans="1:68" x14ac:dyDescent="0.45">
      <c r="A7206" s="1">
        <v>2008</v>
      </c>
      <c r="B7206" s="1">
        <v>10</v>
      </c>
      <c r="C7206" s="1">
        <v>27</v>
      </c>
      <c r="D7206" s="1">
        <v>16</v>
      </c>
      <c r="E7206" s="1">
        <v>19.3</v>
      </c>
      <c r="F7206" s="1">
        <v>170.68</v>
      </c>
      <c r="G7206" s="4"/>
      <c r="H7206" s="4"/>
      <c r="Q7206" s="1">
        <v>13</v>
      </c>
      <c r="R7206" s="6">
        <f t="shared" ref="R7206:R7269" si="9684">$AX$2*F7203*$R$4/1000</f>
        <v>0.23466219999999996</v>
      </c>
      <c r="S7206" s="6">
        <f t="shared" ref="S7206:S7269" si="9685">$AX$2*F7203*($S$4*$AU$2)/1000</f>
        <v>0.9104893359999997</v>
      </c>
      <c r="T7206" s="6">
        <f t="shared" ref="T7206:T7269" si="9686">$AX$2*F7203*($T$4*$AU$2)/1000</f>
        <v>2.2762233399999996</v>
      </c>
      <c r="U7206" s="6">
        <f t="shared" ref="U7206:U7269" si="9687">$AX$2*F7203*($U$4*$AU$2)/1000</f>
        <v>3.1867126759999991</v>
      </c>
      <c r="V7206" s="6">
        <f t="shared" ref="V7206:V7269" si="9688">$AX$2*F7203*($V$4*$AU$2)/1000</f>
        <v>4.5524466799999992</v>
      </c>
      <c r="W7206" s="6">
        <f t="shared" ref="W7206:W7269" si="9689">$AX$2*F7203*($W$4*$AU$2)/1000</f>
        <v>5.4629360159999996</v>
      </c>
      <c r="X7206" s="17"/>
      <c r="Y7206" s="17"/>
      <c r="Z7206" s="17"/>
      <c r="AA7206" s="17"/>
      <c r="AB7206" s="17"/>
      <c r="AC7206" s="17"/>
      <c r="AE7206" s="16"/>
      <c r="AF7206" s="16"/>
      <c r="AG7206" s="16"/>
      <c r="AH7206" s="16"/>
      <c r="AI7206" s="16"/>
      <c r="AJ7206" s="16"/>
      <c r="AL7206" s="16"/>
      <c r="AM7206" s="16"/>
      <c r="AN7206" s="16"/>
      <c r="AO7206" s="16"/>
      <c r="AP7206" s="16"/>
      <c r="AQ7206" s="16"/>
      <c r="BI7206" s="1">
        <v>15</v>
      </c>
      <c r="BJ7206" s="6">
        <f>SUM($R$5:R7208)-$AB$2</f>
        <v>824.74830380000105</v>
      </c>
      <c r="BK7206" s="6">
        <f>SUM($R$5:S7208)-$AB$2</f>
        <v>4050.1129725440087</v>
      </c>
      <c r="BL7206" s="6">
        <f>SUM($R$5:T7208)-$AB$2</f>
        <v>12113.524644403984</v>
      </c>
      <c r="BM7206" s="6">
        <f>SUM($R$5:U7208)-$AB$2</f>
        <v>23402.300985008176</v>
      </c>
      <c r="BN7206" s="6">
        <f>SUM($R$5:V7208)-$AB$2</f>
        <v>39529.124328728161</v>
      </c>
      <c r="BO7206" s="6">
        <f>SUM($R$5:W7208)-$AB$2</f>
        <v>58881.312341191595</v>
      </c>
      <c r="BP7206" s="16"/>
    </row>
    <row r="7207" spans="1:68" x14ac:dyDescent="0.45">
      <c r="A7207" s="1">
        <v>2008</v>
      </c>
      <c r="B7207" s="1">
        <v>10</v>
      </c>
      <c r="C7207" s="1">
        <v>27</v>
      </c>
      <c r="D7207" s="1">
        <v>17</v>
      </c>
      <c r="E7207" s="1">
        <v>19.399999999999999</v>
      </c>
      <c r="F7207" s="1">
        <v>142.87</v>
      </c>
      <c r="G7207" s="4"/>
      <c r="H7207" s="4"/>
      <c r="Q7207" s="1">
        <v>14</v>
      </c>
      <c r="R7207" s="6">
        <f t="shared" si="9684"/>
        <v>0.21578319999999998</v>
      </c>
      <c r="S7207" s="6">
        <f t="shared" si="9685"/>
        <v>0.83723881599999994</v>
      </c>
      <c r="T7207" s="6">
        <f t="shared" si="9686"/>
        <v>2.0930970399999995</v>
      </c>
      <c r="U7207" s="6">
        <f t="shared" si="9687"/>
        <v>2.9303358560000001</v>
      </c>
      <c r="V7207" s="6">
        <f t="shared" si="9688"/>
        <v>4.186194079999999</v>
      </c>
      <c r="W7207" s="6">
        <f t="shared" si="9689"/>
        <v>5.0234328960000001</v>
      </c>
      <c r="X7207" s="17"/>
      <c r="Y7207" s="17"/>
      <c r="Z7207" s="17"/>
      <c r="AA7207" s="17"/>
      <c r="AB7207" s="17"/>
      <c r="AC7207" s="17"/>
      <c r="AE7207" s="16"/>
      <c r="AF7207" s="16"/>
      <c r="AG7207" s="16"/>
      <c r="AH7207" s="16"/>
      <c r="AI7207" s="16"/>
      <c r="AJ7207" s="16"/>
      <c r="AL7207" s="16"/>
      <c r="AM7207" s="16"/>
      <c r="AN7207" s="16"/>
      <c r="AO7207" s="16"/>
      <c r="AP7207" s="16"/>
      <c r="AQ7207" s="16"/>
      <c r="BI7207" s="1">
        <v>16</v>
      </c>
      <c r="BJ7207" s="6">
        <f>SUM($R$5:R7209)-$AB$2</f>
        <v>824.84729820000109</v>
      </c>
      <c r="BK7207" s="6">
        <f>SUM($R$5:S7209)-$AB$2</f>
        <v>4050.5960652160084</v>
      </c>
      <c r="BL7207" s="6">
        <f>SUM($R$5:T7209)-$AB$2</f>
        <v>12114.967982755983</v>
      </c>
      <c r="BM7207" s="6">
        <f>SUM($R$5:U7209)-$AB$2</f>
        <v>23405.088667312175</v>
      </c>
      <c r="BN7207" s="6">
        <f>SUM($R$5:V7209)-$AB$2</f>
        <v>39533.832502392157</v>
      </c>
      <c r="BO7207" s="6">
        <f>SUM($R$5:W7209)-$AB$2</f>
        <v>58888.325104487594</v>
      </c>
      <c r="BP7207" s="16"/>
    </row>
    <row r="7208" spans="1:68" x14ac:dyDescent="0.45">
      <c r="A7208" s="1">
        <v>2008</v>
      </c>
      <c r="B7208" s="1">
        <v>10</v>
      </c>
      <c r="C7208" s="1">
        <v>27</v>
      </c>
      <c r="D7208" s="1">
        <v>18</v>
      </c>
      <c r="E7208" s="1">
        <v>18</v>
      </c>
      <c r="F7208" s="1">
        <v>0</v>
      </c>
      <c r="G7208" s="4"/>
      <c r="H7208" s="4"/>
      <c r="Q7208" s="1">
        <v>15</v>
      </c>
      <c r="R7208" s="6">
        <f t="shared" si="9684"/>
        <v>0.14330059999999997</v>
      </c>
      <c r="S7208" s="6">
        <f t="shared" si="9685"/>
        <v>0.55600632799999994</v>
      </c>
      <c r="T7208" s="6">
        <f t="shared" si="9686"/>
        <v>1.3900158199999997</v>
      </c>
      <c r="U7208" s="6">
        <f t="shared" si="9687"/>
        <v>1.9460221479999995</v>
      </c>
      <c r="V7208" s="6">
        <f t="shared" si="9688"/>
        <v>2.7800316399999994</v>
      </c>
      <c r="W7208" s="6">
        <f t="shared" si="9689"/>
        <v>3.3360379679999999</v>
      </c>
      <c r="X7208" s="17"/>
      <c r="Y7208" s="17"/>
      <c r="Z7208" s="17"/>
      <c r="AA7208" s="17"/>
      <c r="AB7208" s="17"/>
      <c r="AC7208" s="17"/>
      <c r="AE7208" s="16"/>
      <c r="AF7208" s="16"/>
      <c r="AG7208" s="16"/>
      <c r="AH7208" s="16"/>
      <c r="AI7208" s="16"/>
      <c r="AJ7208" s="16"/>
      <c r="AL7208" s="16"/>
      <c r="AM7208" s="16"/>
      <c r="AN7208" s="16"/>
      <c r="AO7208" s="16"/>
      <c r="AP7208" s="16"/>
      <c r="AQ7208" s="16"/>
      <c r="BI7208" s="1">
        <v>17</v>
      </c>
      <c r="BJ7208" s="6">
        <f>SUM($R$5:R7210)-$AB$2</f>
        <v>824.93016280000109</v>
      </c>
      <c r="BK7208" s="6">
        <f>SUM($R$5:S7210)-$AB$2</f>
        <v>4051.0004444640085</v>
      </c>
      <c r="BL7208" s="6">
        <f>SUM($R$5:T7210)-$AB$2</f>
        <v>12116.176148623983</v>
      </c>
      <c r="BM7208" s="6">
        <f>SUM($R$5:U7210)-$AB$2</f>
        <v>23407.422134448174</v>
      </c>
      <c r="BN7208" s="6">
        <f>SUM($R$5:V7210)-$AB$2</f>
        <v>39537.773542768162</v>
      </c>
      <c r="BO7208" s="6">
        <f>SUM($R$5:W7210)-$AB$2</f>
        <v>58894.195232751597</v>
      </c>
      <c r="BP7208" s="16"/>
    </row>
    <row r="7209" spans="1:68" x14ac:dyDescent="0.45">
      <c r="A7209" s="1">
        <v>2008</v>
      </c>
      <c r="B7209" s="1">
        <v>10</v>
      </c>
      <c r="C7209" s="1">
        <v>27</v>
      </c>
      <c r="D7209" s="1">
        <v>19</v>
      </c>
      <c r="E7209" s="1">
        <v>17.5</v>
      </c>
      <c r="F7209" s="1">
        <v>0</v>
      </c>
      <c r="G7209" s="4"/>
      <c r="H7209" s="4"/>
      <c r="Q7209" s="1">
        <v>16</v>
      </c>
      <c r="R7209" s="6">
        <f t="shared" si="9684"/>
        <v>9.8994399999999996E-2</v>
      </c>
      <c r="S7209" s="6">
        <f t="shared" si="9685"/>
        <v>0.38409827200000002</v>
      </c>
      <c r="T7209" s="6">
        <f t="shared" si="9686"/>
        <v>0.96024567999999988</v>
      </c>
      <c r="U7209" s="6">
        <f t="shared" si="9687"/>
        <v>1.344343952</v>
      </c>
      <c r="V7209" s="6">
        <f t="shared" si="9688"/>
        <v>1.9204913599999998</v>
      </c>
      <c r="W7209" s="6">
        <f t="shared" si="9689"/>
        <v>2.3045896320000003</v>
      </c>
      <c r="X7209" s="17"/>
      <c r="Y7209" s="17"/>
      <c r="Z7209" s="17"/>
      <c r="AA7209" s="17"/>
      <c r="AB7209" s="17"/>
      <c r="AC7209" s="17"/>
      <c r="AE7209" s="16"/>
      <c r="AF7209" s="16"/>
      <c r="AG7209" s="16"/>
      <c r="AH7209" s="16"/>
      <c r="AI7209" s="16"/>
      <c r="AJ7209" s="16"/>
      <c r="AL7209" s="16"/>
      <c r="AM7209" s="16"/>
      <c r="AN7209" s="16"/>
      <c r="AO7209" s="16"/>
      <c r="AP7209" s="16"/>
      <c r="AQ7209" s="16"/>
      <c r="BI7209" s="1">
        <v>18</v>
      </c>
      <c r="BJ7209" s="6">
        <f>SUM($R$5:R7211)-$AB$2</f>
        <v>824.93016280000109</v>
      </c>
      <c r="BK7209" s="6">
        <f>SUM($R$5:S7211)-$AB$2</f>
        <v>4051.0004444640085</v>
      </c>
      <c r="BL7209" s="6">
        <f>SUM($R$5:T7211)-$AB$2</f>
        <v>12116.176148623983</v>
      </c>
      <c r="BM7209" s="6">
        <f>SUM($R$5:U7211)-$AB$2</f>
        <v>23407.422134448174</v>
      </c>
      <c r="BN7209" s="6">
        <f>SUM($R$5:V7211)-$AB$2</f>
        <v>39537.773542768162</v>
      </c>
      <c r="BO7209" s="6">
        <f>SUM($R$5:W7211)-$AB$2</f>
        <v>58894.195232751597</v>
      </c>
      <c r="BP7209" s="16"/>
    </row>
    <row r="7210" spans="1:68" x14ac:dyDescent="0.45">
      <c r="A7210" s="1">
        <v>2008</v>
      </c>
      <c r="B7210" s="1">
        <v>10</v>
      </c>
      <c r="C7210" s="1">
        <v>27</v>
      </c>
      <c r="D7210" s="1">
        <v>20</v>
      </c>
      <c r="E7210" s="1">
        <v>17.3</v>
      </c>
      <c r="F7210" s="1">
        <v>0</v>
      </c>
      <c r="G7210" s="4"/>
      <c r="H7210" s="4"/>
      <c r="Q7210" s="1">
        <v>17</v>
      </c>
      <c r="R7210" s="6">
        <f t="shared" si="9684"/>
        <v>8.2864599999999997E-2</v>
      </c>
      <c r="S7210" s="6">
        <f t="shared" si="9685"/>
        <v>0.32151464799999996</v>
      </c>
      <c r="T7210" s="6">
        <f t="shared" si="9686"/>
        <v>0.8037866199999999</v>
      </c>
      <c r="U7210" s="6">
        <f t="shared" si="9687"/>
        <v>1.1253012679999999</v>
      </c>
      <c r="V7210" s="6">
        <f t="shared" si="9688"/>
        <v>1.6075732399999998</v>
      </c>
      <c r="W7210" s="6">
        <f t="shared" si="9689"/>
        <v>1.929087888</v>
      </c>
      <c r="X7210" s="17"/>
      <c r="Y7210" s="17"/>
      <c r="Z7210" s="17"/>
      <c r="AA7210" s="17"/>
      <c r="AB7210" s="17"/>
      <c r="AC7210" s="17"/>
      <c r="AE7210" s="16"/>
      <c r="AF7210" s="16"/>
      <c r="AG7210" s="16"/>
      <c r="AH7210" s="16"/>
      <c r="AI7210" s="16"/>
      <c r="AJ7210" s="16"/>
      <c r="AL7210" s="16"/>
      <c r="AM7210" s="16"/>
      <c r="AN7210" s="16"/>
      <c r="AO7210" s="16"/>
      <c r="AP7210" s="16"/>
      <c r="AQ7210" s="16"/>
      <c r="BI7210" s="1">
        <v>19</v>
      </c>
      <c r="BJ7210" s="6">
        <f>SUM($R$5:R7212)-$AB$2</f>
        <v>824.93016280000109</v>
      </c>
      <c r="BK7210" s="6">
        <f>SUM($R$5:S7212)-$AB$2</f>
        <v>4051.0004444640085</v>
      </c>
      <c r="BL7210" s="6">
        <f>SUM($R$5:T7212)-$AB$2</f>
        <v>12116.176148623983</v>
      </c>
      <c r="BM7210" s="6">
        <f>SUM($R$5:U7212)-$AB$2</f>
        <v>23407.422134448174</v>
      </c>
      <c r="BN7210" s="6">
        <f>SUM($R$5:V7212)-$AB$2</f>
        <v>39537.773542768162</v>
      </c>
      <c r="BO7210" s="6">
        <f>SUM($R$5:W7212)-$AB$2</f>
        <v>58894.195232751597</v>
      </c>
      <c r="BP7210" s="16"/>
    </row>
    <row r="7211" spans="1:68" x14ac:dyDescent="0.45">
      <c r="A7211" s="1">
        <v>2008</v>
      </c>
      <c r="B7211" s="1">
        <v>10</v>
      </c>
      <c r="C7211" s="1">
        <v>27</v>
      </c>
      <c r="D7211" s="1">
        <v>21</v>
      </c>
      <c r="E7211" s="1">
        <v>17.2</v>
      </c>
      <c r="F7211" s="1">
        <v>0</v>
      </c>
      <c r="G7211" s="4"/>
      <c r="H7211" s="4"/>
      <c r="Q7211" s="1">
        <v>18</v>
      </c>
      <c r="R7211" s="6">
        <f t="shared" si="9684"/>
        <v>0</v>
      </c>
      <c r="S7211" s="6">
        <f t="shared" si="9685"/>
        <v>0</v>
      </c>
      <c r="T7211" s="6">
        <f t="shared" si="9686"/>
        <v>0</v>
      </c>
      <c r="U7211" s="6">
        <f t="shared" si="9687"/>
        <v>0</v>
      </c>
      <c r="V7211" s="6">
        <f t="shared" si="9688"/>
        <v>0</v>
      </c>
      <c r="W7211" s="6">
        <f t="shared" si="9689"/>
        <v>0</v>
      </c>
      <c r="X7211" s="17"/>
      <c r="Y7211" s="17"/>
      <c r="Z7211" s="17"/>
      <c r="AA7211" s="17"/>
      <c r="AB7211" s="17"/>
      <c r="AC7211" s="17"/>
      <c r="AE7211" s="16"/>
      <c r="AF7211" s="16"/>
      <c r="AG7211" s="16"/>
      <c r="AH7211" s="16"/>
      <c r="AI7211" s="16"/>
      <c r="AJ7211" s="16"/>
      <c r="AL7211" s="16"/>
      <c r="AM7211" s="16"/>
      <c r="AN7211" s="16"/>
      <c r="AO7211" s="16"/>
      <c r="AP7211" s="16"/>
      <c r="AQ7211" s="16"/>
      <c r="BI7211" s="1">
        <v>20</v>
      </c>
      <c r="BJ7211" s="6">
        <f>SUM($R$5:R7213)-$AB$2</f>
        <v>824.93016280000109</v>
      </c>
      <c r="BK7211" s="6">
        <f>SUM($R$5:S7213)-$AB$2</f>
        <v>4051.0004444640085</v>
      </c>
      <c r="BL7211" s="6">
        <f>SUM($R$5:T7213)-$AB$2</f>
        <v>12116.176148623983</v>
      </c>
      <c r="BM7211" s="6">
        <f>SUM($R$5:U7213)-$AB$2</f>
        <v>23407.422134448174</v>
      </c>
      <c r="BN7211" s="6">
        <f>SUM($R$5:V7213)-$AB$2</f>
        <v>39537.773542768162</v>
      </c>
      <c r="BO7211" s="6">
        <f>SUM($R$5:W7213)-$AB$2</f>
        <v>58894.195232751597</v>
      </c>
      <c r="BP7211" s="16"/>
    </row>
    <row r="7212" spans="1:68" x14ac:dyDescent="0.45">
      <c r="A7212" s="1">
        <v>2008</v>
      </c>
      <c r="B7212" s="1">
        <v>10</v>
      </c>
      <c r="C7212" s="1">
        <v>27</v>
      </c>
      <c r="D7212" s="1">
        <v>22</v>
      </c>
      <c r="E7212" s="1">
        <v>16.8</v>
      </c>
      <c r="F7212" s="1">
        <v>0</v>
      </c>
      <c r="G7212" s="4"/>
      <c r="H7212" s="4"/>
      <c r="Q7212" s="1">
        <v>19</v>
      </c>
      <c r="R7212" s="6">
        <f t="shared" si="9684"/>
        <v>0</v>
      </c>
      <c r="S7212" s="6">
        <f t="shared" si="9685"/>
        <v>0</v>
      </c>
      <c r="T7212" s="6">
        <f t="shared" si="9686"/>
        <v>0</v>
      </c>
      <c r="U7212" s="6">
        <f t="shared" si="9687"/>
        <v>0</v>
      </c>
      <c r="V7212" s="6">
        <f t="shared" si="9688"/>
        <v>0</v>
      </c>
      <c r="W7212" s="6">
        <f t="shared" si="9689"/>
        <v>0</v>
      </c>
      <c r="X7212" s="17"/>
      <c r="Y7212" s="17"/>
      <c r="Z7212" s="17"/>
      <c r="AA7212" s="17"/>
      <c r="AB7212" s="17"/>
      <c r="AC7212" s="17"/>
      <c r="AE7212" s="16"/>
      <c r="AF7212" s="16"/>
      <c r="AG7212" s="16"/>
      <c r="AH7212" s="16"/>
      <c r="AI7212" s="16"/>
      <c r="AJ7212" s="16"/>
      <c r="AL7212" s="16"/>
      <c r="AM7212" s="16"/>
      <c r="AN7212" s="16"/>
      <c r="AO7212" s="16"/>
      <c r="AP7212" s="16"/>
      <c r="AQ7212" s="16"/>
      <c r="BI7212" s="1">
        <v>21</v>
      </c>
      <c r="BJ7212" s="6">
        <f>SUM($R$5:R7214)-$AB$2</f>
        <v>824.93016280000109</v>
      </c>
      <c r="BK7212" s="6">
        <f>SUM($R$5:S7214)-$AB$2</f>
        <v>4051.0004444640085</v>
      </c>
      <c r="BL7212" s="6">
        <f>SUM($R$5:T7214)-$AB$2</f>
        <v>12116.176148623983</v>
      </c>
      <c r="BM7212" s="6">
        <f>SUM($R$5:U7214)-$AB$2</f>
        <v>23407.422134448174</v>
      </c>
      <c r="BN7212" s="6">
        <f>SUM($R$5:V7214)-$AB$2</f>
        <v>39537.773542768162</v>
      </c>
      <c r="BO7212" s="6">
        <f>SUM($R$5:W7214)-$AB$2</f>
        <v>58894.195232751597</v>
      </c>
      <c r="BP7212" s="16"/>
    </row>
    <row r="7213" spans="1:68" x14ac:dyDescent="0.45">
      <c r="A7213" s="1">
        <v>2008</v>
      </c>
      <c r="B7213" s="1">
        <v>10</v>
      </c>
      <c r="C7213" s="1">
        <v>27</v>
      </c>
      <c r="D7213" s="1">
        <v>23</v>
      </c>
      <c r="E7213" s="1">
        <v>16.3</v>
      </c>
      <c r="F7213" s="1">
        <v>0</v>
      </c>
      <c r="G7213" s="4"/>
      <c r="H7213" s="4"/>
      <c r="Q7213" s="1">
        <v>20</v>
      </c>
      <c r="R7213" s="6">
        <f t="shared" si="9684"/>
        <v>0</v>
      </c>
      <c r="S7213" s="6">
        <f t="shared" si="9685"/>
        <v>0</v>
      </c>
      <c r="T7213" s="6">
        <f t="shared" si="9686"/>
        <v>0</v>
      </c>
      <c r="U7213" s="6">
        <f t="shared" si="9687"/>
        <v>0</v>
      </c>
      <c r="V7213" s="6">
        <f t="shared" si="9688"/>
        <v>0</v>
      </c>
      <c r="W7213" s="6">
        <f t="shared" si="9689"/>
        <v>0</v>
      </c>
      <c r="X7213" s="17"/>
      <c r="Y7213" s="17"/>
      <c r="Z7213" s="17"/>
      <c r="AA7213" s="17"/>
      <c r="AB7213" s="17"/>
      <c r="AC7213" s="17"/>
      <c r="AE7213" s="16"/>
      <c r="AF7213" s="16"/>
      <c r="AG7213" s="16"/>
      <c r="AH7213" s="16"/>
      <c r="AI7213" s="16"/>
      <c r="AJ7213" s="16"/>
      <c r="AL7213" s="16"/>
      <c r="AM7213" s="16"/>
      <c r="AN7213" s="16"/>
      <c r="AO7213" s="16"/>
      <c r="AP7213" s="16"/>
      <c r="AQ7213" s="16"/>
      <c r="BI7213" s="1">
        <v>22</v>
      </c>
      <c r="BJ7213" s="6">
        <f>SUM($R$5:R7215)-$AB$2</f>
        <v>824.93016280000109</v>
      </c>
      <c r="BK7213" s="6">
        <f>SUM($R$5:S7215)-$AB$2</f>
        <v>4051.0004444640085</v>
      </c>
      <c r="BL7213" s="6">
        <f>SUM($R$5:T7215)-$AB$2</f>
        <v>12116.176148623983</v>
      </c>
      <c r="BM7213" s="6">
        <f>SUM($R$5:U7215)-$AB$2</f>
        <v>23407.422134448174</v>
      </c>
      <c r="BN7213" s="6">
        <f>SUM($R$5:V7215)-$AB$2</f>
        <v>39537.773542768162</v>
      </c>
      <c r="BO7213" s="6">
        <f>SUM($R$5:W7215)-$AB$2</f>
        <v>58894.195232751597</v>
      </c>
      <c r="BP7213" s="16"/>
    </row>
    <row r="7214" spans="1:68" x14ac:dyDescent="0.45">
      <c r="A7214" s="1">
        <v>2008</v>
      </c>
      <c r="B7214" s="1">
        <v>10</v>
      </c>
      <c r="C7214" s="1">
        <v>28</v>
      </c>
      <c r="D7214" s="1">
        <v>0</v>
      </c>
      <c r="E7214" s="1">
        <v>16.2</v>
      </c>
      <c r="F7214" s="1">
        <v>0</v>
      </c>
      <c r="G7214" s="4"/>
      <c r="H7214" s="4"/>
      <c r="Q7214" s="1">
        <v>21</v>
      </c>
      <c r="R7214" s="6">
        <f t="shared" si="9684"/>
        <v>0</v>
      </c>
      <c r="S7214" s="6">
        <f t="shared" si="9685"/>
        <v>0</v>
      </c>
      <c r="T7214" s="6">
        <f t="shared" si="9686"/>
        <v>0</v>
      </c>
      <c r="U7214" s="6">
        <f t="shared" si="9687"/>
        <v>0</v>
      </c>
      <c r="V7214" s="6">
        <f t="shared" si="9688"/>
        <v>0</v>
      </c>
      <c r="W7214" s="6">
        <f t="shared" si="9689"/>
        <v>0</v>
      </c>
      <c r="X7214" s="17"/>
      <c r="Y7214" s="17"/>
      <c r="Z7214" s="17"/>
      <c r="AA7214" s="17"/>
      <c r="AB7214" s="17"/>
      <c r="AC7214" s="17"/>
      <c r="AE7214" s="16"/>
      <c r="AF7214" s="16"/>
      <c r="AG7214" s="16"/>
      <c r="AH7214" s="16"/>
      <c r="AI7214" s="16"/>
      <c r="AJ7214" s="16"/>
      <c r="AL7214" s="16"/>
      <c r="AM7214" s="16"/>
      <c r="AN7214" s="16"/>
      <c r="AO7214" s="16"/>
      <c r="AP7214" s="16"/>
      <c r="AQ7214" s="16"/>
      <c r="BI7214" s="1">
        <v>23</v>
      </c>
      <c r="BJ7214" s="6">
        <f>SUM($R$5:R7216)-$AB$2</f>
        <v>824.93016280000109</v>
      </c>
      <c r="BK7214" s="6">
        <f>SUM($R$5:S7216)-$AB$2</f>
        <v>4051.0004444640085</v>
      </c>
      <c r="BL7214" s="6">
        <f>SUM($R$5:T7216)-$AB$2</f>
        <v>12116.176148623983</v>
      </c>
      <c r="BM7214" s="6">
        <f>SUM($R$5:U7216)-$AB$2</f>
        <v>23407.422134448174</v>
      </c>
      <c r="BN7214" s="6">
        <f>SUM($R$5:V7216)-$AB$2</f>
        <v>39537.773542768162</v>
      </c>
      <c r="BO7214" s="6">
        <f>SUM($R$5:W7216)-$AB$2</f>
        <v>58894.195232751597</v>
      </c>
      <c r="BP7214" s="16"/>
    </row>
    <row r="7215" spans="1:68" x14ac:dyDescent="0.45">
      <c r="A7215" s="1">
        <v>2008</v>
      </c>
      <c r="B7215" s="1">
        <v>10</v>
      </c>
      <c r="C7215" s="1">
        <v>28</v>
      </c>
      <c r="D7215" s="1">
        <v>1</v>
      </c>
      <c r="E7215" s="1">
        <v>15.8</v>
      </c>
      <c r="F7215" s="1">
        <v>0</v>
      </c>
      <c r="G7215" s="4"/>
      <c r="H7215" s="4"/>
      <c r="Q7215" s="1">
        <v>22</v>
      </c>
      <c r="R7215" s="6">
        <f t="shared" si="9684"/>
        <v>0</v>
      </c>
      <c r="S7215" s="6">
        <f t="shared" si="9685"/>
        <v>0</v>
      </c>
      <c r="T7215" s="6">
        <f t="shared" si="9686"/>
        <v>0</v>
      </c>
      <c r="U7215" s="6">
        <f t="shared" si="9687"/>
        <v>0</v>
      </c>
      <c r="V7215" s="6">
        <f t="shared" si="9688"/>
        <v>0</v>
      </c>
      <c r="W7215" s="6">
        <f t="shared" si="9689"/>
        <v>0</v>
      </c>
      <c r="X7215" s="17"/>
      <c r="Y7215" s="17"/>
      <c r="Z7215" s="17"/>
      <c r="AA7215" s="17"/>
      <c r="AB7215" s="17"/>
      <c r="AC7215" s="17"/>
      <c r="AE7215" s="16"/>
      <c r="AF7215" s="16"/>
      <c r="AG7215" s="16"/>
      <c r="AH7215" s="16"/>
      <c r="AI7215" s="16"/>
      <c r="AJ7215" s="16"/>
      <c r="AL7215" s="16"/>
      <c r="AM7215" s="16"/>
      <c r="AN7215" s="16"/>
      <c r="AO7215" s="16"/>
      <c r="AP7215" s="16"/>
      <c r="AQ7215" s="16"/>
      <c r="BI7215" s="1">
        <v>0</v>
      </c>
      <c r="BJ7215" s="6">
        <f t="shared" ref="BJ7215" si="9690">R7217-$AB$2</f>
        <v>-6.53125</v>
      </c>
      <c r="BK7215" s="6">
        <f t="shared" ref="BK7215" si="9691">S7217-$AB$2</f>
        <v>-6.53125</v>
      </c>
      <c r="BL7215" s="6">
        <f t="shared" ref="BL7215" si="9692">T7217-$AB$2</f>
        <v>-6.53125</v>
      </c>
      <c r="BM7215" s="6">
        <f t="shared" ref="BM7215" si="9693">U7217-$AB$2</f>
        <v>-6.53125</v>
      </c>
      <c r="BN7215" s="6">
        <f t="shared" ref="BN7215" si="9694">V7217-$AB$2</f>
        <v>-6.53125</v>
      </c>
      <c r="BO7215" s="6">
        <f t="shared" ref="BO7215" si="9695">W7217-$AB$2</f>
        <v>-6.53125</v>
      </c>
      <c r="BP7215" s="16">
        <v>302</v>
      </c>
    </row>
    <row r="7216" spans="1:68" x14ac:dyDescent="0.45">
      <c r="A7216" s="1">
        <v>2008</v>
      </c>
      <c r="B7216" s="1">
        <v>10</v>
      </c>
      <c r="C7216" s="1">
        <v>28</v>
      </c>
      <c r="D7216" s="1">
        <v>2</v>
      </c>
      <c r="E7216" s="1">
        <v>15</v>
      </c>
      <c r="F7216" s="1">
        <v>0</v>
      </c>
      <c r="G7216" s="4"/>
      <c r="H7216" s="4"/>
      <c r="Q7216" s="1">
        <v>23</v>
      </c>
      <c r="R7216" s="6">
        <f t="shared" si="9684"/>
        <v>0</v>
      </c>
      <c r="S7216" s="6">
        <f t="shared" si="9685"/>
        <v>0</v>
      </c>
      <c r="T7216" s="6">
        <f t="shared" si="9686"/>
        <v>0</v>
      </c>
      <c r="U7216" s="6">
        <f t="shared" si="9687"/>
        <v>0</v>
      </c>
      <c r="V7216" s="6">
        <f t="shared" si="9688"/>
        <v>0</v>
      </c>
      <c r="W7216" s="6">
        <f t="shared" si="9689"/>
        <v>0</v>
      </c>
      <c r="X7216" s="17"/>
      <c r="Y7216" s="17"/>
      <c r="Z7216" s="17"/>
      <c r="AA7216" s="17"/>
      <c r="AB7216" s="17"/>
      <c r="AC7216" s="17"/>
      <c r="AE7216" s="16"/>
      <c r="AF7216" s="16"/>
      <c r="AG7216" s="16"/>
      <c r="AH7216" s="16"/>
      <c r="AI7216" s="16"/>
      <c r="AJ7216" s="16"/>
      <c r="AL7216" s="16"/>
      <c r="AM7216" s="16"/>
      <c r="AN7216" s="16"/>
      <c r="AO7216" s="16"/>
      <c r="AP7216" s="16"/>
      <c r="AQ7216" s="16"/>
      <c r="BI7216" s="1">
        <v>1</v>
      </c>
      <c r="BJ7216" s="6">
        <f>SUM($R$5:R7218)-$AB$2</f>
        <v>824.93016280000109</v>
      </c>
      <c r="BK7216" s="6">
        <f>SUM($R$5:S7218)-$AB$2</f>
        <v>4051.0004444640085</v>
      </c>
      <c r="BL7216" s="6">
        <f>SUM($R$5:T7218)-$AB$2</f>
        <v>12116.176148623983</v>
      </c>
      <c r="BM7216" s="6">
        <f>SUM($R$5:U7218)-$AB$2</f>
        <v>23407.422134448174</v>
      </c>
      <c r="BN7216" s="6">
        <f>SUM($R$5:V7218)-$AB$2</f>
        <v>39537.773542768162</v>
      </c>
      <c r="BO7216" s="6">
        <f>SUM($R$5:W7218)-$AB$2</f>
        <v>58894.195232751597</v>
      </c>
      <c r="BP7216" s="16"/>
    </row>
    <row r="7217" spans="1:68" x14ac:dyDescent="0.45">
      <c r="A7217" s="1">
        <v>2008</v>
      </c>
      <c r="B7217" s="1">
        <v>10</v>
      </c>
      <c r="C7217" s="1">
        <v>28</v>
      </c>
      <c r="D7217" s="1">
        <v>3</v>
      </c>
      <c r="E7217" s="1">
        <v>14.5</v>
      </c>
      <c r="F7217" s="1">
        <v>0</v>
      </c>
      <c r="G7217" s="4"/>
      <c r="H7217" s="4"/>
      <c r="Q7217" s="1">
        <v>0</v>
      </c>
      <c r="R7217" s="6">
        <f t="shared" si="9684"/>
        <v>0</v>
      </c>
      <c r="S7217" s="6">
        <f t="shared" si="9685"/>
        <v>0</v>
      </c>
      <c r="T7217" s="6">
        <f t="shared" si="9686"/>
        <v>0</v>
      </c>
      <c r="U7217" s="6">
        <f t="shared" si="9687"/>
        <v>0</v>
      </c>
      <c r="V7217" s="6">
        <f t="shared" si="9688"/>
        <v>0</v>
      </c>
      <c r="W7217" s="6">
        <f t="shared" si="9689"/>
        <v>0</v>
      </c>
      <c r="X7217" s="17"/>
      <c r="Y7217" s="17"/>
      <c r="Z7217" s="17"/>
      <c r="AA7217" s="17"/>
      <c r="AB7217" s="17"/>
      <c r="AC7217" s="17"/>
      <c r="AE7217" s="16"/>
      <c r="AF7217" s="16"/>
      <c r="AG7217" s="16"/>
      <c r="AH7217" s="16"/>
      <c r="AI7217" s="16"/>
      <c r="AJ7217" s="16"/>
      <c r="AL7217" s="16"/>
      <c r="AM7217" s="16"/>
      <c r="AN7217" s="16"/>
      <c r="AO7217" s="16"/>
      <c r="AP7217" s="16"/>
      <c r="AQ7217" s="16"/>
      <c r="BI7217" s="1">
        <v>2</v>
      </c>
      <c r="BJ7217" s="6">
        <f>SUM($R$5:R7219)-$AB$2</f>
        <v>824.93016280000109</v>
      </c>
      <c r="BK7217" s="6">
        <f>SUM($R$5:S7219)-$AB$2</f>
        <v>4051.0004444640085</v>
      </c>
      <c r="BL7217" s="6">
        <f>SUM($R$5:T7219)-$AB$2</f>
        <v>12116.176148623983</v>
      </c>
      <c r="BM7217" s="6">
        <f>SUM($R$5:U7219)-$AB$2</f>
        <v>23407.422134448174</v>
      </c>
      <c r="BN7217" s="6">
        <f>SUM($R$5:V7219)-$AB$2</f>
        <v>39537.773542768162</v>
      </c>
      <c r="BO7217" s="6">
        <f>SUM($R$5:W7219)-$AB$2</f>
        <v>58894.195232751597</v>
      </c>
      <c r="BP7217" s="16"/>
    </row>
    <row r="7218" spans="1:68" x14ac:dyDescent="0.45">
      <c r="A7218" s="1">
        <v>2008</v>
      </c>
      <c r="B7218" s="1">
        <v>10</v>
      </c>
      <c r="C7218" s="1">
        <v>28</v>
      </c>
      <c r="D7218" s="1">
        <v>4</v>
      </c>
      <c r="E7218" s="1">
        <v>14.3</v>
      </c>
      <c r="F7218" s="1">
        <v>0</v>
      </c>
      <c r="G7218" s="4"/>
      <c r="H7218" s="4"/>
      <c r="Q7218" s="1">
        <v>1</v>
      </c>
      <c r="R7218" s="6">
        <f t="shared" si="9684"/>
        <v>0</v>
      </c>
      <c r="S7218" s="6">
        <f t="shared" si="9685"/>
        <v>0</v>
      </c>
      <c r="T7218" s="6">
        <f t="shared" si="9686"/>
        <v>0</v>
      </c>
      <c r="U7218" s="6">
        <f t="shared" si="9687"/>
        <v>0</v>
      </c>
      <c r="V7218" s="6">
        <f t="shared" si="9688"/>
        <v>0</v>
      </c>
      <c r="W7218" s="6">
        <f t="shared" si="9689"/>
        <v>0</v>
      </c>
      <c r="X7218" s="17"/>
      <c r="Y7218" s="17"/>
      <c r="Z7218" s="17"/>
      <c r="AA7218" s="17"/>
      <c r="AB7218" s="17"/>
      <c r="AC7218" s="17"/>
      <c r="AE7218" s="16"/>
      <c r="AF7218" s="16"/>
      <c r="AG7218" s="16"/>
      <c r="AH7218" s="16"/>
      <c r="AI7218" s="16"/>
      <c r="AJ7218" s="16"/>
      <c r="AL7218" s="16"/>
      <c r="AM7218" s="16"/>
      <c r="AN7218" s="16"/>
      <c r="AO7218" s="16"/>
      <c r="AP7218" s="16"/>
      <c r="AQ7218" s="16"/>
      <c r="BI7218" s="1">
        <v>3</v>
      </c>
      <c r="BJ7218" s="6">
        <f>SUM($R$5:R7220)-$AB$2</f>
        <v>824.93016280000109</v>
      </c>
      <c r="BK7218" s="6">
        <f>SUM($R$5:S7220)-$AB$2</f>
        <v>4051.0004444640085</v>
      </c>
      <c r="BL7218" s="6">
        <f>SUM($R$5:T7220)-$AB$2</f>
        <v>12116.176148623983</v>
      </c>
      <c r="BM7218" s="6">
        <f>SUM($R$5:U7220)-$AB$2</f>
        <v>23407.422134448174</v>
      </c>
      <c r="BN7218" s="6">
        <f>SUM($R$5:V7220)-$AB$2</f>
        <v>39537.773542768162</v>
      </c>
      <c r="BO7218" s="6">
        <f>SUM($R$5:W7220)-$AB$2</f>
        <v>58894.195232751597</v>
      </c>
      <c r="BP7218" s="16"/>
    </row>
    <row r="7219" spans="1:68" x14ac:dyDescent="0.45">
      <c r="A7219" s="1">
        <v>2008</v>
      </c>
      <c r="B7219" s="1">
        <v>10</v>
      </c>
      <c r="C7219" s="1">
        <v>28</v>
      </c>
      <c r="D7219" s="1">
        <v>5</v>
      </c>
      <c r="E7219" s="1">
        <v>14.1</v>
      </c>
      <c r="F7219" s="1">
        <v>0</v>
      </c>
      <c r="G7219" s="4"/>
      <c r="H7219" s="4"/>
      <c r="Q7219" s="1">
        <v>2</v>
      </c>
      <c r="R7219" s="6">
        <f t="shared" si="9684"/>
        <v>0</v>
      </c>
      <c r="S7219" s="6">
        <f t="shared" si="9685"/>
        <v>0</v>
      </c>
      <c r="T7219" s="6">
        <f t="shared" si="9686"/>
        <v>0</v>
      </c>
      <c r="U7219" s="6">
        <f t="shared" si="9687"/>
        <v>0</v>
      </c>
      <c r="V7219" s="6">
        <f t="shared" si="9688"/>
        <v>0</v>
      </c>
      <c r="W7219" s="6">
        <f t="shared" si="9689"/>
        <v>0</v>
      </c>
      <c r="X7219" s="17"/>
      <c r="Y7219" s="17"/>
      <c r="Z7219" s="17"/>
      <c r="AA7219" s="17"/>
      <c r="AB7219" s="17"/>
      <c r="AC7219" s="17"/>
      <c r="AE7219" s="16"/>
      <c r="AF7219" s="16"/>
      <c r="AG7219" s="16"/>
      <c r="AH7219" s="16"/>
      <c r="AI7219" s="16"/>
      <c r="AJ7219" s="16"/>
      <c r="AL7219" s="16"/>
      <c r="AM7219" s="16"/>
      <c r="AN7219" s="16"/>
      <c r="AO7219" s="16"/>
      <c r="AP7219" s="16"/>
      <c r="AQ7219" s="16"/>
      <c r="BI7219" s="1">
        <v>4</v>
      </c>
      <c r="BJ7219" s="6">
        <f>SUM($R$5:R7221)-$AB$2</f>
        <v>824.93016280000109</v>
      </c>
      <c r="BK7219" s="6">
        <f>SUM($R$5:S7221)-$AB$2</f>
        <v>4051.0004444640085</v>
      </c>
      <c r="BL7219" s="6">
        <f>SUM($R$5:T7221)-$AB$2</f>
        <v>12116.176148623983</v>
      </c>
      <c r="BM7219" s="6">
        <f>SUM($R$5:U7221)-$AB$2</f>
        <v>23407.422134448174</v>
      </c>
      <c r="BN7219" s="6">
        <f>SUM($R$5:V7221)-$AB$2</f>
        <v>39537.773542768162</v>
      </c>
      <c r="BO7219" s="6">
        <f>SUM($R$5:W7221)-$AB$2</f>
        <v>58894.195232751597</v>
      </c>
      <c r="BP7219" s="16"/>
    </row>
    <row r="7220" spans="1:68" x14ac:dyDescent="0.45">
      <c r="A7220" s="1">
        <v>2008</v>
      </c>
      <c r="B7220" s="1">
        <v>10</v>
      </c>
      <c r="C7220" s="1">
        <v>28</v>
      </c>
      <c r="D7220" s="1">
        <v>6</v>
      </c>
      <c r="E7220" s="1">
        <v>14</v>
      </c>
      <c r="F7220" s="1">
        <v>0</v>
      </c>
      <c r="G7220" s="4"/>
      <c r="H7220" s="4"/>
      <c r="Q7220" s="1">
        <v>3</v>
      </c>
      <c r="R7220" s="6">
        <f t="shared" si="9684"/>
        <v>0</v>
      </c>
      <c r="S7220" s="6">
        <f t="shared" si="9685"/>
        <v>0</v>
      </c>
      <c r="T7220" s="6">
        <f t="shared" si="9686"/>
        <v>0</v>
      </c>
      <c r="U7220" s="6">
        <f t="shared" si="9687"/>
        <v>0</v>
      </c>
      <c r="V7220" s="6">
        <f t="shared" si="9688"/>
        <v>0</v>
      </c>
      <c r="W7220" s="6">
        <f t="shared" si="9689"/>
        <v>0</v>
      </c>
      <c r="X7220" s="17"/>
      <c r="Y7220" s="17"/>
      <c r="Z7220" s="17"/>
      <c r="AA7220" s="17"/>
      <c r="AB7220" s="17"/>
      <c r="AC7220" s="17"/>
      <c r="AE7220" s="16"/>
      <c r="AF7220" s="16"/>
      <c r="AG7220" s="16"/>
      <c r="AH7220" s="16"/>
      <c r="AI7220" s="16"/>
      <c r="AJ7220" s="16"/>
      <c r="AL7220" s="16"/>
      <c r="AM7220" s="16"/>
      <c r="AN7220" s="16"/>
      <c r="AO7220" s="16"/>
      <c r="AP7220" s="16"/>
      <c r="AQ7220" s="16"/>
      <c r="BI7220" s="1">
        <v>5</v>
      </c>
      <c r="BJ7220" s="6">
        <f>SUM($R$5:R7222)-$AB$2</f>
        <v>824.93016280000109</v>
      </c>
      <c r="BK7220" s="6">
        <f>SUM($R$5:S7222)-$AB$2</f>
        <v>4051.0004444640085</v>
      </c>
      <c r="BL7220" s="6">
        <f>SUM($R$5:T7222)-$AB$2</f>
        <v>12116.176148623983</v>
      </c>
      <c r="BM7220" s="6">
        <f>SUM($R$5:U7222)-$AB$2</f>
        <v>23407.422134448174</v>
      </c>
      <c r="BN7220" s="6">
        <f>SUM($R$5:V7222)-$AB$2</f>
        <v>39537.773542768162</v>
      </c>
      <c r="BO7220" s="6">
        <f>SUM($R$5:W7222)-$AB$2</f>
        <v>58894.195232751597</v>
      </c>
      <c r="BP7220" s="16"/>
    </row>
    <row r="7221" spans="1:68" x14ac:dyDescent="0.45">
      <c r="A7221" s="1">
        <v>2008</v>
      </c>
      <c r="B7221" s="1">
        <v>10</v>
      </c>
      <c r="C7221" s="1">
        <v>28</v>
      </c>
      <c r="D7221" s="1">
        <v>7</v>
      </c>
      <c r="E7221" s="1">
        <v>13.9</v>
      </c>
      <c r="F7221" s="1">
        <v>0</v>
      </c>
      <c r="G7221" s="4"/>
      <c r="H7221" s="4"/>
      <c r="Q7221" s="1">
        <v>4</v>
      </c>
      <c r="R7221" s="6">
        <f t="shared" si="9684"/>
        <v>0</v>
      </c>
      <c r="S7221" s="6">
        <f t="shared" si="9685"/>
        <v>0</v>
      </c>
      <c r="T7221" s="6">
        <f t="shared" si="9686"/>
        <v>0</v>
      </c>
      <c r="U7221" s="6">
        <f t="shared" si="9687"/>
        <v>0</v>
      </c>
      <c r="V7221" s="6">
        <f t="shared" si="9688"/>
        <v>0</v>
      </c>
      <c r="W7221" s="6">
        <f t="shared" si="9689"/>
        <v>0</v>
      </c>
      <c r="X7221" s="17"/>
      <c r="Y7221" s="17"/>
      <c r="Z7221" s="17"/>
      <c r="AA7221" s="17"/>
      <c r="AB7221" s="17"/>
      <c r="AC7221" s="17"/>
      <c r="AE7221" s="16"/>
      <c r="AF7221" s="16"/>
      <c r="AG7221" s="16"/>
      <c r="AH7221" s="16"/>
      <c r="AI7221" s="16"/>
      <c r="AJ7221" s="16"/>
      <c r="AL7221" s="16"/>
      <c r="AM7221" s="16"/>
      <c r="AN7221" s="16"/>
      <c r="AO7221" s="16"/>
      <c r="AP7221" s="16"/>
      <c r="AQ7221" s="16"/>
      <c r="BI7221" s="1">
        <v>6</v>
      </c>
      <c r="BJ7221" s="6">
        <f>SUM($R$5:R7223)-$AB$2</f>
        <v>824.93016280000109</v>
      </c>
      <c r="BK7221" s="6">
        <f>SUM($R$5:S7223)-$AB$2</f>
        <v>4051.0004444640085</v>
      </c>
      <c r="BL7221" s="6">
        <f>SUM($R$5:T7223)-$AB$2</f>
        <v>12116.176148623983</v>
      </c>
      <c r="BM7221" s="6">
        <f>SUM($R$5:U7223)-$AB$2</f>
        <v>23407.422134448174</v>
      </c>
      <c r="BN7221" s="6">
        <f>SUM($R$5:V7223)-$AB$2</f>
        <v>39537.773542768162</v>
      </c>
      <c r="BO7221" s="6">
        <f>SUM($R$5:W7223)-$AB$2</f>
        <v>58894.195232751597</v>
      </c>
      <c r="BP7221" s="16"/>
    </row>
    <row r="7222" spans="1:68" x14ac:dyDescent="0.45">
      <c r="A7222" s="1">
        <v>2008</v>
      </c>
      <c r="B7222" s="1">
        <v>10</v>
      </c>
      <c r="C7222" s="1">
        <v>28</v>
      </c>
      <c r="D7222" s="1">
        <v>8</v>
      </c>
      <c r="E7222" s="1">
        <v>14</v>
      </c>
      <c r="F7222" s="1">
        <v>19.04</v>
      </c>
      <c r="G7222" s="4"/>
      <c r="H7222" s="4"/>
      <c r="Q7222" s="1">
        <v>5</v>
      </c>
      <c r="R7222" s="6">
        <f t="shared" si="9684"/>
        <v>0</v>
      </c>
      <c r="S7222" s="6">
        <f t="shared" si="9685"/>
        <v>0</v>
      </c>
      <c r="T7222" s="6">
        <f t="shared" si="9686"/>
        <v>0</v>
      </c>
      <c r="U7222" s="6">
        <f t="shared" si="9687"/>
        <v>0</v>
      </c>
      <c r="V7222" s="6">
        <f t="shared" si="9688"/>
        <v>0</v>
      </c>
      <c r="W7222" s="6">
        <f t="shared" si="9689"/>
        <v>0</v>
      </c>
      <c r="X7222" s="17"/>
      <c r="Y7222" s="17"/>
      <c r="Z7222" s="17"/>
      <c r="AA7222" s="17"/>
      <c r="AB7222" s="17"/>
      <c r="AC7222" s="17"/>
      <c r="AE7222" s="16"/>
      <c r="AF7222" s="16"/>
      <c r="AG7222" s="16"/>
      <c r="AH7222" s="16"/>
      <c r="AI7222" s="16"/>
      <c r="AJ7222" s="16"/>
      <c r="AL7222" s="16"/>
      <c r="AM7222" s="16"/>
      <c r="AN7222" s="16"/>
      <c r="AO7222" s="16"/>
      <c r="AP7222" s="16"/>
      <c r="AQ7222" s="16"/>
      <c r="BI7222" s="1">
        <v>7</v>
      </c>
      <c r="BJ7222" s="6">
        <f>SUM($R$5:R7224)-$AB$2</f>
        <v>824.93016280000109</v>
      </c>
      <c r="BK7222" s="6">
        <f>SUM($R$5:S7224)-$AB$2</f>
        <v>4051.0004444640085</v>
      </c>
      <c r="BL7222" s="6">
        <f>SUM($R$5:T7224)-$AB$2</f>
        <v>12116.176148623983</v>
      </c>
      <c r="BM7222" s="6">
        <f>SUM($R$5:U7224)-$AB$2</f>
        <v>23407.422134448174</v>
      </c>
      <c r="BN7222" s="6">
        <f>SUM($R$5:V7224)-$AB$2</f>
        <v>39537.773542768162</v>
      </c>
      <c r="BO7222" s="6">
        <f>SUM($R$5:W7224)-$AB$2</f>
        <v>58894.195232751597</v>
      </c>
      <c r="BP7222" s="16"/>
    </row>
    <row r="7223" spans="1:68" x14ac:dyDescent="0.45">
      <c r="A7223" s="1">
        <v>2008</v>
      </c>
      <c r="B7223" s="1">
        <v>10</v>
      </c>
      <c r="C7223" s="1">
        <v>28</v>
      </c>
      <c r="D7223" s="1">
        <v>9</v>
      </c>
      <c r="E7223" s="1">
        <v>14.2</v>
      </c>
      <c r="F7223" s="1">
        <v>199.7</v>
      </c>
      <c r="G7223" s="4"/>
      <c r="H7223" s="4"/>
      <c r="Q7223" s="1">
        <v>6</v>
      </c>
      <c r="R7223" s="6">
        <f t="shared" si="9684"/>
        <v>0</v>
      </c>
      <c r="S7223" s="6">
        <f t="shared" si="9685"/>
        <v>0</v>
      </c>
      <c r="T7223" s="6">
        <f t="shared" si="9686"/>
        <v>0</v>
      </c>
      <c r="U7223" s="6">
        <f t="shared" si="9687"/>
        <v>0</v>
      </c>
      <c r="V7223" s="6">
        <f t="shared" si="9688"/>
        <v>0</v>
      </c>
      <c r="W7223" s="6">
        <f t="shared" si="9689"/>
        <v>0</v>
      </c>
      <c r="X7223" s="17"/>
      <c r="Y7223" s="17"/>
      <c r="Z7223" s="17"/>
      <c r="AA7223" s="17"/>
      <c r="AB7223" s="17"/>
      <c r="AC7223" s="17"/>
      <c r="AE7223" s="16"/>
      <c r="AF7223" s="16"/>
      <c r="AG7223" s="16"/>
      <c r="AH7223" s="16"/>
      <c r="AI7223" s="16"/>
      <c r="AJ7223" s="16"/>
      <c r="AL7223" s="16"/>
      <c r="AM7223" s="16"/>
      <c r="AN7223" s="16"/>
      <c r="AO7223" s="16"/>
      <c r="AP7223" s="16"/>
      <c r="AQ7223" s="16"/>
      <c r="BI7223" s="1">
        <v>8</v>
      </c>
      <c r="BJ7223" s="6">
        <f>SUM($R$5:R7225)-$AB$2</f>
        <v>824.9412060000011</v>
      </c>
      <c r="BK7223" s="6">
        <f>SUM($R$5:S7225)-$AB$2</f>
        <v>4051.0543352800087</v>
      </c>
      <c r="BL7223" s="6">
        <f>SUM($R$5:T7225)-$AB$2</f>
        <v>12116.337158479982</v>
      </c>
      <c r="BM7223" s="6">
        <f>SUM($R$5:U7225)-$AB$2</f>
        <v>23407.733110960176</v>
      </c>
      <c r="BN7223" s="6">
        <f>SUM($R$5:V7225)-$AB$2</f>
        <v>39538.298757360164</v>
      </c>
      <c r="BO7223" s="6">
        <f>SUM($R$5:W7225)-$AB$2</f>
        <v>58894.977533039601</v>
      </c>
      <c r="BP7223" s="16"/>
    </row>
    <row r="7224" spans="1:68" x14ac:dyDescent="0.45">
      <c r="A7224" s="1">
        <v>2008</v>
      </c>
      <c r="B7224" s="1">
        <v>10</v>
      </c>
      <c r="C7224" s="1">
        <v>28</v>
      </c>
      <c r="D7224" s="1">
        <v>10</v>
      </c>
      <c r="E7224" s="1">
        <v>14.4</v>
      </c>
      <c r="F7224" s="1">
        <v>371.83</v>
      </c>
      <c r="G7224" s="4"/>
      <c r="H7224" s="4"/>
      <c r="Q7224" s="1">
        <v>7</v>
      </c>
      <c r="R7224" s="6">
        <f t="shared" si="9684"/>
        <v>0</v>
      </c>
      <c r="S7224" s="6">
        <f t="shared" si="9685"/>
        <v>0</v>
      </c>
      <c r="T7224" s="6">
        <f t="shared" si="9686"/>
        <v>0</v>
      </c>
      <c r="U7224" s="6">
        <f t="shared" si="9687"/>
        <v>0</v>
      </c>
      <c r="V7224" s="6">
        <f t="shared" si="9688"/>
        <v>0</v>
      </c>
      <c r="W7224" s="6">
        <f t="shared" si="9689"/>
        <v>0</v>
      </c>
      <c r="X7224" s="17"/>
      <c r="Y7224" s="17"/>
      <c r="Z7224" s="17"/>
      <c r="AA7224" s="17"/>
      <c r="AB7224" s="17"/>
      <c r="AC7224" s="17"/>
      <c r="AE7224" s="16"/>
      <c r="AF7224" s="16"/>
      <c r="AG7224" s="16"/>
      <c r="AH7224" s="16"/>
      <c r="AI7224" s="16"/>
      <c r="AJ7224" s="16"/>
      <c r="AL7224" s="16"/>
      <c r="AM7224" s="16"/>
      <c r="AN7224" s="16"/>
      <c r="AO7224" s="16"/>
      <c r="AP7224" s="16"/>
      <c r="AQ7224" s="16"/>
      <c r="BI7224" s="1">
        <v>9</v>
      </c>
      <c r="BJ7224" s="6">
        <f>SUM($R$5:R7226)-$AB$2</f>
        <v>825.05703200000107</v>
      </c>
      <c r="BK7224" s="6">
        <f>SUM($R$5:S7226)-$AB$2</f>
        <v>4051.6195661600091</v>
      </c>
      <c r="BL7224" s="6">
        <f>SUM($R$5:T7226)-$AB$2</f>
        <v>12118.025901559982</v>
      </c>
      <c r="BM7224" s="6">
        <f>SUM($R$5:U7226)-$AB$2</f>
        <v>23410.994771120178</v>
      </c>
      <c r="BN7224" s="6">
        <f>SUM($R$5:V7226)-$AB$2</f>
        <v>39543.807441920158</v>
      </c>
      <c r="BO7224" s="6">
        <f>SUM($R$5:W7226)-$AB$2</f>
        <v>58903.182646879592</v>
      </c>
      <c r="BP7224" s="16"/>
    </row>
    <row r="7225" spans="1:68" x14ac:dyDescent="0.45">
      <c r="A7225" s="1">
        <v>2008</v>
      </c>
      <c r="B7225" s="1">
        <v>10</v>
      </c>
      <c r="C7225" s="1">
        <v>28</v>
      </c>
      <c r="D7225" s="1">
        <v>11</v>
      </c>
      <c r="E7225" s="1">
        <v>14.2</v>
      </c>
      <c r="F7225" s="1">
        <v>350.15</v>
      </c>
      <c r="G7225" s="4"/>
      <c r="H7225" s="4"/>
      <c r="Q7225" s="1">
        <v>8</v>
      </c>
      <c r="R7225" s="6">
        <f t="shared" si="9684"/>
        <v>1.10432E-2</v>
      </c>
      <c r="S7225" s="6">
        <f t="shared" si="9685"/>
        <v>4.2847615999999998E-2</v>
      </c>
      <c r="T7225" s="6">
        <f t="shared" si="9686"/>
        <v>0.10711903999999998</v>
      </c>
      <c r="U7225" s="6">
        <f t="shared" si="9687"/>
        <v>0.14996665599999998</v>
      </c>
      <c r="V7225" s="6">
        <f t="shared" si="9688"/>
        <v>0.21423807999999997</v>
      </c>
      <c r="W7225" s="6">
        <f t="shared" si="9689"/>
        <v>0.25708569599999997</v>
      </c>
      <c r="X7225" s="17"/>
      <c r="Y7225" s="17"/>
      <c r="Z7225" s="17"/>
      <c r="AA7225" s="17"/>
      <c r="AB7225" s="17"/>
      <c r="AC7225" s="17"/>
      <c r="AE7225" s="16"/>
      <c r="AF7225" s="16"/>
      <c r="AG7225" s="16"/>
      <c r="AH7225" s="16"/>
      <c r="AI7225" s="16"/>
      <c r="AJ7225" s="16"/>
      <c r="AL7225" s="16"/>
      <c r="AM7225" s="16"/>
      <c r="AN7225" s="16"/>
      <c r="AO7225" s="16"/>
      <c r="AP7225" s="16"/>
      <c r="AQ7225" s="16"/>
      <c r="BI7225" s="1">
        <v>10</v>
      </c>
      <c r="BJ7225" s="6">
        <f>SUM($R$5:R7227)-$AB$2</f>
        <v>825.27269340000112</v>
      </c>
      <c r="BK7225" s="6">
        <f>SUM($R$5:S7227)-$AB$2</f>
        <v>4052.6719937920093</v>
      </c>
      <c r="BL7225" s="6">
        <f>SUM($R$5:T7227)-$AB$2</f>
        <v>12121.170244771982</v>
      </c>
      <c r="BM7225" s="6">
        <f>SUM($R$5:U7227)-$AB$2</f>
        <v>23417.067796144183</v>
      </c>
      <c r="BN7225" s="6">
        <f>SUM($R$5:V7227)-$AB$2</f>
        <v>39554.06429810416</v>
      </c>
      <c r="BO7225" s="6">
        <f>SUM($R$5:W7227)-$AB$2</f>
        <v>58918.460100455595</v>
      </c>
      <c r="BP7225" s="16"/>
    </row>
    <row r="7226" spans="1:68" x14ac:dyDescent="0.45">
      <c r="A7226" s="1">
        <v>2008</v>
      </c>
      <c r="B7226" s="1">
        <v>10</v>
      </c>
      <c r="C7226" s="1">
        <v>28</v>
      </c>
      <c r="D7226" s="1">
        <v>12</v>
      </c>
      <c r="E7226" s="1">
        <v>14.9</v>
      </c>
      <c r="F7226" s="1">
        <v>602.23</v>
      </c>
      <c r="G7226" s="4"/>
      <c r="H7226" s="4"/>
      <c r="Q7226" s="1">
        <v>9</v>
      </c>
      <c r="R7226" s="6">
        <f t="shared" si="9684"/>
        <v>0.11582599999999998</v>
      </c>
      <c r="S7226" s="6">
        <f t="shared" si="9685"/>
        <v>0.44940487999999995</v>
      </c>
      <c r="T7226" s="6">
        <f t="shared" si="9686"/>
        <v>1.1235121999999997</v>
      </c>
      <c r="U7226" s="6">
        <f t="shared" si="9687"/>
        <v>1.5729170799999996</v>
      </c>
      <c r="V7226" s="6">
        <f t="shared" si="9688"/>
        <v>2.2470243999999995</v>
      </c>
      <c r="W7226" s="6">
        <f t="shared" si="9689"/>
        <v>2.6964292799999998</v>
      </c>
      <c r="X7226" s="17"/>
      <c r="Y7226" s="17"/>
      <c r="Z7226" s="17"/>
      <c r="AA7226" s="17"/>
      <c r="AB7226" s="17"/>
      <c r="AC7226" s="17"/>
      <c r="AE7226" s="16"/>
      <c r="AF7226" s="16"/>
      <c r="AG7226" s="16"/>
      <c r="AH7226" s="16"/>
      <c r="AI7226" s="16"/>
      <c r="AJ7226" s="16"/>
      <c r="AL7226" s="16"/>
      <c r="AM7226" s="16"/>
      <c r="AN7226" s="16"/>
      <c r="AO7226" s="16"/>
      <c r="AP7226" s="16"/>
      <c r="AQ7226" s="16"/>
      <c r="BI7226" s="1">
        <v>11</v>
      </c>
      <c r="BJ7226" s="6">
        <f>SUM($R$5:R7228)-$AB$2</f>
        <v>825.4757804000011</v>
      </c>
      <c r="BK7226" s="6">
        <f>SUM($R$5:S7228)-$AB$2</f>
        <v>4053.6630583520091</v>
      </c>
      <c r="BL7226" s="6">
        <f>SUM($R$5:T7228)-$AB$2</f>
        <v>12124.131253231981</v>
      </c>
      <c r="BM7226" s="6">
        <f>SUM($R$5:U7228)-$AB$2</f>
        <v>23422.786726064187</v>
      </c>
      <c r="BN7226" s="6">
        <f>SUM($R$5:V7228)-$AB$2</f>
        <v>39563.723115824163</v>
      </c>
      <c r="BO7226" s="6">
        <f>SUM($R$5:W7228)-$AB$2</f>
        <v>58932.846783535599</v>
      </c>
      <c r="BP7226" s="16"/>
    </row>
    <row r="7227" spans="1:68" x14ac:dyDescent="0.45">
      <c r="A7227" s="1">
        <v>2008</v>
      </c>
      <c r="B7227" s="1">
        <v>10</v>
      </c>
      <c r="C7227" s="1">
        <v>28</v>
      </c>
      <c r="D7227" s="1">
        <v>13</v>
      </c>
      <c r="E7227" s="1">
        <v>14.9</v>
      </c>
      <c r="F7227" s="1">
        <v>254.83</v>
      </c>
      <c r="G7227" s="4"/>
      <c r="H7227" s="4"/>
      <c r="Q7227" s="1">
        <v>10</v>
      </c>
      <c r="R7227" s="6">
        <f t="shared" si="9684"/>
        <v>0.21566139999999998</v>
      </c>
      <c r="S7227" s="6">
        <f t="shared" si="9685"/>
        <v>0.836766232</v>
      </c>
      <c r="T7227" s="6">
        <f t="shared" si="9686"/>
        <v>2.0919155799999998</v>
      </c>
      <c r="U7227" s="6">
        <f t="shared" si="9687"/>
        <v>2.9286818119999998</v>
      </c>
      <c r="V7227" s="6">
        <f t="shared" si="9688"/>
        <v>4.1838311599999995</v>
      </c>
      <c r="W7227" s="6">
        <f t="shared" si="9689"/>
        <v>5.020597392</v>
      </c>
      <c r="X7227" s="17"/>
      <c r="Y7227" s="17"/>
      <c r="Z7227" s="17"/>
      <c r="AA7227" s="17"/>
      <c r="AB7227" s="17"/>
      <c r="AC7227" s="17"/>
      <c r="AE7227" s="16"/>
      <c r="AF7227" s="16"/>
      <c r="AG7227" s="16"/>
      <c r="AH7227" s="16"/>
      <c r="AI7227" s="16"/>
      <c r="AJ7227" s="16"/>
      <c r="AL7227" s="16"/>
      <c r="AM7227" s="16"/>
      <c r="AN7227" s="16"/>
      <c r="AO7227" s="16"/>
      <c r="AP7227" s="16"/>
      <c r="AQ7227" s="16"/>
      <c r="BI7227" s="1">
        <v>12</v>
      </c>
      <c r="BJ7227" s="6">
        <f t="shared" ref="BJ7227" si="9696">R7229-$AB$2</f>
        <v>-6.1819566000000004</v>
      </c>
      <c r="BK7227" s="6">
        <f t="shared" ref="BK7227" si="9697">S7229-$AB$2</f>
        <v>-5.1759916080000004</v>
      </c>
      <c r="BL7227" s="6">
        <f t="shared" ref="BL7227" si="9698">T7229-$AB$2</f>
        <v>-3.1431040200000009</v>
      </c>
      <c r="BM7227" s="6">
        <f t="shared" ref="BM7227" si="9699">U7229-$AB$2</f>
        <v>-1.7878456280000004</v>
      </c>
      <c r="BN7227" s="6">
        <f t="shared" ref="BN7227" si="9700">V7229-$AB$2</f>
        <v>0.24504195999999823</v>
      </c>
      <c r="BO7227" s="6">
        <f t="shared" ref="BO7227" si="9701">W7229-$AB$2</f>
        <v>1.6003003519999996</v>
      </c>
      <c r="BP7227" s="16"/>
    </row>
    <row r="7228" spans="1:68" x14ac:dyDescent="0.45">
      <c r="A7228" s="1">
        <v>2008</v>
      </c>
      <c r="B7228" s="1">
        <v>10</v>
      </c>
      <c r="C7228" s="1">
        <v>28</v>
      </c>
      <c r="D7228" s="1">
        <v>14</v>
      </c>
      <c r="E7228" s="1">
        <v>14.7</v>
      </c>
      <c r="F7228" s="1">
        <v>177.46</v>
      </c>
      <c r="G7228" s="4"/>
      <c r="H7228" s="4"/>
      <c r="Q7228" s="1">
        <v>11</v>
      </c>
      <c r="R7228" s="6">
        <f t="shared" si="9684"/>
        <v>0.20308699999999996</v>
      </c>
      <c r="S7228" s="6">
        <f t="shared" si="9685"/>
        <v>0.78797755999999985</v>
      </c>
      <c r="T7228" s="6">
        <f t="shared" si="9686"/>
        <v>1.9699438999999996</v>
      </c>
      <c r="U7228" s="6">
        <f t="shared" si="9687"/>
        <v>2.7579214599999995</v>
      </c>
      <c r="V7228" s="6">
        <f t="shared" si="9688"/>
        <v>3.9398877999999993</v>
      </c>
      <c r="W7228" s="6">
        <f t="shared" si="9689"/>
        <v>4.7278653599999991</v>
      </c>
      <c r="X7228" s="17"/>
      <c r="Y7228" s="17"/>
      <c r="Z7228" s="17"/>
      <c r="AA7228" s="17"/>
      <c r="AB7228" s="17"/>
      <c r="AC7228" s="17"/>
      <c r="AE7228" s="16"/>
      <c r="AF7228" s="16"/>
      <c r="AG7228" s="16"/>
      <c r="AH7228" s="16"/>
      <c r="AI7228" s="16"/>
      <c r="AJ7228" s="16"/>
      <c r="AL7228" s="16"/>
      <c r="AM7228" s="16"/>
      <c r="AN7228" s="16"/>
      <c r="AO7228" s="16"/>
      <c r="AP7228" s="16"/>
      <c r="AQ7228" s="16"/>
      <c r="BI7228" s="1">
        <v>13</v>
      </c>
      <c r="BJ7228" s="6">
        <f>SUM($R$5:R7230)-$AB$2</f>
        <v>825.97287520000111</v>
      </c>
      <c r="BK7228" s="6">
        <f>SUM($R$5:S7230)-$AB$2</f>
        <v>4056.088880976009</v>
      </c>
      <c r="BL7228" s="6">
        <f>SUM($R$5:T7230)-$AB$2</f>
        <v>12131.378895415983</v>
      </c>
      <c r="BM7228" s="6">
        <f>SUM($R$5:U7230)-$AB$2</f>
        <v>23436.784915632183</v>
      </c>
      <c r="BN7228" s="6">
        <f>SUM($R$5:V7230)-$AB$2</f>
        <v>39587.36494451217</v>
      </c>
      <c r="BO7228" s="6">
        <f>SUM($R$5:W7230)-$AB$2</f>
        <v>58968.060979167611</v>
      </c>
      <c r="BP7228" s="16"/>
    </row>
    <row r="7229" spans="1:68" x14ac:dyDescent="0.45">
      <c r="A7229" s="1">
        <v>2008</v>
      </c>
      <c r="B7229" s="1">
        <v>10</v>
      </c>
      <c r="C7229" s="1">
        <v>28</v>
      </c>
      <c r="D7229" s="1">
        <v>15</v>
      </c>
      <c r="E7229" s="1">
        <v>14.1</v>
      </c>
      <c r="F7229" s="1">
        <v>126.02</v>
      </c>
      <c r="G7229" s="4"/>
      <c r="H7229" s="4"/>
      <c r="Q7229" s="1">
        <v>12</v>
      </c>
      <c r="R7229" s="6">
        <f t="shared" si="9684"/>
        <v>0.34929339999999998</v>
      </c>
      <c r="S7229" s="6">
        <f t="shared" si="9685"/>
        <v>1.3552583919999996</v>
      </c>
      <c r="T7229" s="6">
        <f t="shared" si="9686"/>
        <v>3.3881459799999991</v>
      </c>
      <c r="U7229" s="6">
        <f t="shared" si="9687"/>
        <v>4.7434043719999996</v>
      </c>
      <c r="V7229" s="6">
        <f t="shared" si="9688"/>
        <v>6.7762919599999982</v>
      </c>
      <c r="W7229" s="6">
        <f t="shared" si="9689"/>
        <v>8.1315503519999996</v>
      </c>
      <c r="X7229" s="17">
        <f t="shared" ref="X7229" si="9702">SUM(R7229:R7253)-$AA$2</f>
        <v>-4.0304538000000001</v>
      </c>
      <c r="Y7229" s="17">
        <f t="shared" ref="Y7229" si="9703">SUM(S7229:S7253)-$AA$2</f>
        <v>1.290839255999999</v>
      </c>
      <c r="Z7229" s="17">
        <f t="shared" ref="Z7229" si="9704">SUM(T7229:T7253)-$AA$2</f>
        <v>12.044285639999995</v>
      </c>
      <c r="AA7229" s="17">
        <f t="shared" ref="AA7229" si="9705">SUM(U7229:U7253)-$AA$2</f>
        <v>19.213249896000001</v>
      </c>
      <c r="AB7229" s="17">
        <f t="shared" ref="AB7229" si="9706">SUM(V7229:V7253)-$AA$2</f>
        <v>29.96669627999999</v>
      </c>
      <c r="AC7229" s="17">
        <f t="shared" ref="AC7229" si="9707">SUM(W7229:W7253)-$AA$2</f>
        <v>37.135660535999996</v>
      </c>
      <c r="AE7229" s="16">
        <f t="shared" ref="AE7229" si="9708">IF(X7229&gt;0,1,0)</f>
        <v>0</v>
      </c>
      <c r="AF7229" s="16">
        <f t="shared" ref="AF7229" si="9709">IF(Y7229&gt;0,1,0)</f>
        <v>1</v>
      </c>
      <c r="AG7229" s="16">
        <f t="shared" ref="AG7229" si="9710">IF(Z7229&gt;0,1,0)</f>
        <v>1</v>
      </c>
      <c r="AH7229" s="16">
        <f t="shared" ref="AH7229" si="9711">IF(AA7229&gt;0,1,0)</f>
        <v>1</v>
      </c>
      <c r="AI7229" s="16">
        <f t="shared" ref="AI7229" si="9712">IF(AB7229&gt;0,1,0)</f>
        <v>1</v>
      </c>
      <c r="AJ7229" s="16">
        <f t="shared" ref="AJ7229" si="9713">IF(AC7229&gt;0,1,0)</f>
        <v>1</v>
      </c>
      <c r="AL7229" s="16">
        <f t="shared" ref="AL7229" si="9714">IF(X7229&lt;0,ABS(X7229*$AP$1),0)</f>
        <v>0</v>
      </c>
      <c r="AM7229" s="16">
        <f t="shared" ref="AM7229" si="9715">IF(Y7229&lt;0,ABS(Y7229*$AP$1),0)</f>
        <v>0</v>
      </c>
      <c r="AN7229" s="16">
        <f t="shared" ref="AN7229" si="9716">IF(Z7229&lt;0,ABS(Z7229*$AP$1),0)</f>
        <v>0</v>
      </c>
      <c r="AO7229" s="16">
        <f t="shared" ref="AO7229" si="9717">IF(AA7229&lt;0,ABS(AA7229*$AP$1),0)</f>
        <v>0</v>
      </c>
      <c r="AP7229" s="16">
        <f t="shared" ref="AP7229" si="9718">IF(AB7229&lt;0,ABS(AB7229*$AP$1),0)</f>
        <v>0</v>
      </c>
      <c r="AQ7229" s="16">
        <f t="shared" ref="AQ7229" si="9719">IF(AC7229&lt;0,ABS(AC7229*$AP$1),0)</f>
        <v>0</v>
      </c>
      <c r="BI7229" s="1">
        <v>14</v>
      </c>
      <c r="BJ7229" s="6">
        <f>SUM($R$5:R7231)-$AB$2</f>
        <v>826.07580200000109</v>
      </c>
      <c r="BK7229" s="6">
        <f>SUM($R$5:S7231)-$AB$2</f>
        <v>4056.5911637600093</v>
      </c>
      <c r="BL7229" s="6">
        <f>SUM($R$5:T7231)-$AB$2</f>
        <v>12132.879568159982</v>
      </c>
      <c r="BM7229" s="6">
        <f>SUM($R$5:U7231)-$AB$2</f>
        <v>23439.68333432018</v>
      </c>
      <c r="BN7229" s="6">
        <f>SUM($R$5:V7231)-$AB$2</f>
        <v>39592.260143120169</v>
      </c>
      <c r="BO7229" s="6">
        <f>SUM($R$5:W7231)-$AB$2</f>
        <v>58975.352313679607</v>
      </c>
      <c r="BP7229" s="16"/>
    </row>
    <row r="7230" spans="1:68" x14ac:dyDescent="0.45">
      <c r="A7230" s="1">
        <v>2008</v>
      </c>
      <c r="B7230" s="1">
        <v>10</v>
      </c>
      <c r="C7230" s="1">
        <v>28</v>
      </c>
      <c r="D7230" s="1">
        <v>16</v>
      </c>
      <c r="E7230" s="1">
        <v>14.2</v>
      </c>
      <c r="F7230" s="1">
        <v>169.16</v>
      </c>
      <c r="G7230" s="4"/>
      <c r="H7230" s="4"/>
      <c r="Q7230" s="1">
        <v>13</v>
      </c>
      <c r="R7230" s="6">
        <f t="shared" si="9684"/>
        <v>0.1478014</v>
      </c>
      <c r="S7230" s="6">
        <f t="shared" si="9685"/>
        <v>0.573469432</v>
      </c>
      <c r="T7230" s="6">
        <f t="shared" si="9686"/>
        <v>1.43367358</v>
      </c>
      <c r="U7230" s="6">
        <f t="shared" si="9687"/>
        <v>2.0071430119999998</v>
      </c>
      <c r="V7230" s="6">
        <f t="shared" si="9688"/>
        <v>2.86734716</v>
      </c>
      <c r="W7230" s="6">
        <f t="shared" si="9689"/>
        <v>3.440816592</v>
      </c>
      <c r="X7230" s="17"/>
      <c r="Y7230" s="17"/>
      <c r="Z7230" s="17"/>
      <c r="AA7230" s="17"/>
      <c r="AB7230" s="17"/>
      <c r="AC7230" s="17"/>
      <c r="AE7230" s="16"/>
      <c r="AF7230" s="16"/>
      <c r="AG7230" s="16"/>
      <c r="AH7230" s="16"/>
      <c r="AI7230" s="16"/>
      <c r="AJ7230" s="16"/>
      <c r="AL7230" s="16"/>
      <c r="AM7230" s="16"/>
      <c r="AN7230" s="16"/>
      <c r="AO7230" s="16"/>
      <c r="AP7230" s="16"/>
      <c r="AQ7230" s="16"/>
      <c r="BI7230" s="1">
        <v>15</v>
      </c>
      <c r="BJ7230" s="6">
        <f>SUM($R$5:R7232)-$AB$2</f>
        <v>826.14889360000109</v>
      </c>
      <c r="BK7230" s="6">
        <f>SUM($R$5:S7232)-$AB$2</f>
        <v>4056.9478507680096</v>
      </c>
      <c r="BL7230" s="6">
        <f>SUM($R$5:T7232)-$AB$2</f>
        <v>12133.945243687982</v>
      </c>
      <c r="BM7230" s="6">
        <f>SUM($R$5:U7232)-$AB$2</f>
        <v>23441.74159377618</v>
      </c>
      <c r="BN7230" s="6">
        <f>SUM($R$5:V7232)-$AB$2</f>
        <v>39595.736379616166</v>
      </c>
      <c r="BO7230" s="6">
        <f>SUM($R$5:W7232)-$AB$2</f>
        <v>58980.530122623604</v>
      </c>
      <c r="BP7230" s="16"/>
    </row>
    <row r="7231" spans="1:68" x14ac:dyDescent="0.45">
      <c r="A7231" s="1">
        <v>2008</v>
      </c>
      <c r="B7231" s="1">
        <v>10</v>
      </c>
      <c r="C7231" s="1">
        <v>28</v>
      </c>
      <c r="D7231" s="1">
        <v>17</v>
      </c>
      <c r="E7231" s="1">
        <v>13.7</v>
      </c>
      <c r="F7231" s="1">
        <v>147.99</v>
      </c>
      <c r="G7231" s="4"/>
      <c r="H7231" s="4"/>
      <c r="Q7231" s="1">
        <v>14</v>
      </c>
      <c r="R7231" s="6">
        <f t="shared" si="9684"/>
        <v>0.1029268</v>
      </c>
      <c r="S7231" s="6">
        <f t="shared" si="9685"/>
        <v>0.399355984</v>
      </c>
      <c r="T7231" s="6">
        <f t="shared" si="9686"/>
        <v>0.99838996000000002</v>
      </c>
      <c r="U7231" s="6">
        <f t="shared" si="9687"/>
        <v>1.397745944</v>
      </c>
      <c r="V7231" s="6">
        <f t="shared" si="9688"/>
        <v>1.99677992</v>
      </c>
      <c r="W7231" s="6">
        <f t="shared" si="9689"/>
        <v>2.3961359040000003</v>
      </c>
      <c r="X7231" s="17"/>
      <c r="Y7231" s="17"/>
      <c r="Z7231" s="17"/>
      <c r="AA7231" s="17"/>
      <c r="AB7231" s="17"/>
      <c r="AC7231" s="17"/>
      <c r="AE7231" s="16"/>
      <c r="AF7231" s="16"/>
      <c r="AG7231" s="16"/>
      <c r="AH7231" s="16"/>
      <c r="AI7231" s="16"/>
      <c r="AJ7231" s="16"/>
      <c r="AL7231" s="16"/>
      <c r="AM7231" s="16"/>
      <c r="AN7231" s="16"/>
      <c r="AO7231" s="16"/>
      <c r="AP7231" s="16"/>
      <c r="AQ7231" s="16"/>
      <c r="BI7231" s="1">
        <v>16</v>
      </c>
      <c r="BJ7231" s="6">
        <f>SUM($R$5:R7233)-$AB$2</f>
        <v>826.24700640000106</v>
      </c>
      <c r="BK7231" s="6">
        <f>SUM($R$5:S7233)-$AB$2</f>
        <v>4057.4266412320094</v>
      </c>
      <c r="BL7231" s="6">
        <f>SUM($R$5:T7233)-$AB$2</f>
        <v>12135.375728311981</v>
      </c>
      <c r="BM7231" s="6">
        <f>SUM($R$5:U7233)-$AB$2</f>
        <v>23444.50445022418</v>
      </c>
      <c r="BN7231" s="6">
        <f>SUM($R$5:V7233)-$AB$2</f>
        <v>39600.402624384165</v>
      </c>
      <c r="BO7231" s="6">
        <f>SUM($R$5:W7233)-$AB$2</f>
        <v>58987.480433375604</v>
      </c>
      <c r="BP7231" s="16"/>
    </row>
    <row r="7232" spans="1:68" x14ac:dyDescent="0.45">
      <c r="A7232" s="1">
        <v>2008</v>
      </c>
      <c r="B7232" s="1">
        <v>10</v>
      </c>
      <c r="C7232" s="1">
        <v>28</v>
      </c>
      <c r="D7232" s="1">
        <v>18</v>
      </c>
      <c r="E7232" s="1">
        <v>13</v>
      </c>
      <c r="F7232" s="1">
        <v>0</v>
      </c>
      <c r="G7232" s="4"/>
      <c r="H7232" s="4"/>
      <c r="Q7232" s="1">
        <v>15</v>
      </c>
      <c r="R7232" s="6">
        <f t="shared" si="9684"/>
        <v>7.3091600000000007E-2</v>
      </c>
      <c r="S7232" s="6">
        <f t="shared" si="9685"/>
        <v>0.28359540799999994</v>
      </c>
      <c r="T7232" s="6">
        <f t="shared" si="9686"/>
        <v>0.70898852000000001</v>
      </c>
      <c r="U7232" s="6">
        <f t="shared" si="9687"/>
        <v>0.99258392800000006</v>
      </c>
      <c r="V7232" s="6">
        <f t="shared" si="9688"/>
        <v>1.41797704</v>
      </c>
      <c r="W7232" s="6">
        <f t="shared" si="9689"/>
        <v>1.7015724480000001</v>
      </c>
      <c r="X7232" s="17"/>
      <c r="Y7232" s="17"/>
      <c r="Z7232" s="17"/>
      <c r="AA7232" s="17"/>
      <c r="AB7232" s="17"/>
      <c r="AC7232" s="17"/>
      <c r="AE7232" s="16"/>
      <c r="AF7232" s="16"/>
      <c r="AG7232" s="16"/>
      <c r="AH7232" s="16"/>
      <c r="AI7232" s="16"/>
      <c r="AJ7232" s="16"/>
      <c r="AL7232" s="16"/>
      <c r="AM7232" s="16"/>
      <c r="AN7232" s="16"/>
      <c r="AO7232" s="16"/>
      <c r="AP7232" s="16"/>
      <c r="AQ7232" s="16"/>
      <c r="BI7232" s="1">
        <v>17</v>
      </c>
      <c r="BJ7232" s="6">
        <f>SUM($R$5:R7234)-$AB$2</f>
        <v>826.33284060000108</v>
      </c>
      <c r="BK7232" s="6">
        <f>SUM($R$5:S7234)-$AB$2</f>
        <v>4057.8455121280094</v>
      </c>
      <c r="BL7232" s="6">
        <f>SUM($R$5:T7234)-$AB$2</f>
        <v>12136.62719094798</v>
      </c>
      <c r="BM7232" s="6">
        <f>SUM($R$5:U7234)-$AB$2</f>
        <v>23446.921541296178</v>
      </c>
      <c r="BN7232" s="6">
        <f>SUM($R$5:V7234)-$AB$2</f>
        <v>39604.484898936164</v>
      </c>
      <c r="BO7232" s="6">
        <f>SUM($R$5:W7234)-$AB$2</f>
        <v>58993.560928103601</v>
      </c>
      <c r="BP7232" s="16"/>
    </row>
    <row r="7233" spans="1:68" x14ac:dyDescent="0.45">
      <c r="A7233" s="1">
        <v>2008</v>
      </c>
      <c r="B7233" s="1">
        <v>10</v>
      </c>
      <c r="C7233" s="1">
        <v>28</v>
      </c>
      <c r="D7233" s="1">
        <v>19</v>
      </c>
      <c r="E7233" s="1">
        <v>12.6</v>
      </c>
      <c r="F7233" s="1">
        <v>0</v>
      </c>
      <c r="G7233" s="4"/>
      <c r="H7233" s="4"/>
      <c r="Q7233" s="1">
        <v>16</v>
      </c>
      <c r="R7233" s="6">
        <f t="shared" si="9684"/>
        <v>9.8112799999999986E-2</v>
      </c>
      <c r="S7233" s="6">
        <f t="shared" si="9685"/>
        <v>0.38067766399999992</v>
      </c>
      <c r="T7233" s="6">
        <f t="shared" si="9686"/>
        <v>0.95169415999999984</v>
      </c>
      <c r="U7233" s="6">
        <f t="shared" si="9687"/>
        <v>1.3323718239999998</v>
      </c>
      <c r="V7233" s="6">
        <f t="shared" si="9688"/>
        <v>1.9033883199999997</v>
      </c>
      <c r="W7233" s="6">
        <f t="shared" si="9689"/>
        <v>2.2840659839999997</v>
      </c>
      <c r="X7233" s="17"/>
      <c r="Y7233" s="17"/>
      <c r="Z7233" s="17"/>
      <c r="AA7233" s="17"/>
      <c r="AB7233" s="17"/>
      <c r="AC7233" s="17"/>
      <c r="AE7233" s="16"/>
      <c r="AF7233" s="16"/>
      <c r="AG7233" s="16"/>
      <c r="AH7233" s="16"/>
      <c r="AI7233" s="16"/>
      <c r="AJ7233" s="16"/>
      <c r="AL7233" s="16"/>
      <c r="AM7233" s="16"/>
      <c r="AN7233" s="16"/>
      <c r="AO7233" s="16"/>
      <c r="AP7233" s="16"/>
      <c r="AQ7233" s="16"/>
      <c r="BI7233" s="1">
        <v>18</v>
      </c>
      <c r="BJ7233" s="6">
        <f>SUM($R$5:R7235)-$AB$2</f>
        <v>826.33284060000108</v>
      </c>
      <c r="BK7233" s="6">
        <f>SUM($R$5:S7235)-$AB$2</f>
        <v>4057.8455121280094</v>
      </c>
      <c r="BL7233" s="6">
        <f>SUM($R$5:T7235)-$AB$2</f>
        <v>12136.62719094798</v>
      </c>
      <c r="BM7233" s="6">
        <f>SUM($R$5:U7235)-$AB$2</f>
        <v>23446.921541296178</v>
      </c>
      <c r="BN7233" s="6">
        <f>SUM($R$5:V7235)-$AB$2</f>
        <v>39604.484898936164</v>
      </c>
      <c r="BO7233" s="6">
        <f>SUM($R$5:W7235)-$AB$2</f>
        <v>58993.560928103601</v>
      </c>
      <c r="BP7233" s="16"/>
    </row>
    <row r="7234" spans="1:68" x14ac:dyDescent="0.45">
      <c r="A7234" s="1">
        <v>2008</v>
      </c>
      <c r="B7234" s="1">
        <v>10</v>
      </c>
      <c r="C7234" s="1">
        <v>28</v>
      </c>
      <c r="D7234" s="1">
        <v>20</v>
      </c>
      <c r="E7234" s="1">
        <v>12.3</v>
      </c>
      <c r="F7234" s="1">
        <v>0</v>
      </c>
      <c r="G7234" s="4"/>
      <c r="H7234" s="4"/>
      <c r="Q7234" s="1">
        <v>17</v>
      </c>
      <c r="R7234" s="6">
        <f t="shared" si="9684"/>
        <v>8.5834199999999999E-2</v>
      </c>
      <c r="S7234" s="6">
        <f t="shared" si="9685"/>
        <v>0.33303669599999997</v>
      </c>
      <c r="T7234" s="6">
        <f t="shared" si="9686"/>
        <v>0.8325917399999998</v>
      </c>
      <c r="U7234" s="6">
        <f t="shared" si="9687"/>
        <v>1.165628436</v>
      </c>
      <c r="V7234" s="6">
        <f t="shared" si="9688"/>
        <v>1.6651834799999996</v>
      </c>
      <c r="W7234" s="6">
        <f t="shared" si="9689"/>
        <v>1.998220176</v>
      </c>
      <c r="X7234" s="17"/>
      <c r="Y7234" s="17"/>
      <c r="Z7234" s="17"/>
      <c r="AA7234" s="17"/>
      <c r="AB7234" s="17"/>
      <c r="AC7234" s="17"/>
      <c r="AE7234" s="16"/>
      <c r="AF7234" s="16"/>
      <c r="AG7234" s="16"/>
      <c r="AH7234" s="16"/>
      <c r="AI7234" s="16"/>
      <c r="AJ7234" s="16"/>
      <c r="AL7234" s="16"/>
      <c r="AM7234" s="16"/>
      <c r="AN7234" s="16"/>
      <c r="AO7234" s="16"/>
      <c r="AP7234" s="16"/>
      <c r="AQ7234" s="16"/>
      <c r="BI7234" s="1">
        <v>19</v>
      </c>
      <c r="BJ7234" s="6">
        <f>SUM($R$5:R7236)-$AB$2</f>
        <v>826.33284060000108</v>
      </c>
      <c r="BK7234" s="6">
        <f>SUM($R$5:S7236)-$AB$2</f>
        <v>4057.8455121280094</v>
      </c>
      <c r="BL7234" s="6">
        <f>SUM($R$5:T7236)-$AB$2</f>
        <v>12136.62719094798</v>
      </c>
      <c r="BM7234" s="6">
        <f>SUM($R$5:U7236)-$AB$2</f>
        <v>23446.921541296178</v>
      </c>
      <c r="BN7234" s="6">
        <f>SUM($R$5:V7236)-$AB$2</f>
        <v>39604.484898936164</v>
      </c>
      <c r="BO7234" s="6">
        <f>SUM($R$5:W7236)-$AB$2</f>
        <v>58993.560928103601</v>
      </c>
      <c r="BP7234" s="16"/>
    </row>
    <row r="7235" spans="1:68" x14ac:dyDescent="0.45">
      <c r="A7235" s="1">
        <v>2008</v>
      </c>
      <c r="B7235" s="1">
        <v>10</v>
      </c>
      <c r="C7235" s="1">
        <v>28</v>
      </c>
      <c r="D7235" s="1">
        <v>21</v>
      </c>
      <c r="E7235" s="1">
        <v>12</v>
      </c>
      <c r="F7235" s="1">
        <v>0</v>
      </c>
      <c r="G7235" s="4"/>
      <c r="H7235" s="4"/>
      <c r="Q7235" s="1">
        <v>18</v>
      </c>
      <c r="R7235" s="6">
        <f t="shared" si="9684"/>
        <v>0</v>
      </c>
      <c r="S7235" s="6">
        <f t="shared" si="9685"/>
        <v>0</v>
      </c>
      <c r="T7235" s="6">
        <f t="shared" si="9686"/>
        <v>0</v>
      </c>
      <c r="U7235" s="6">
        <f t="shared" si="9687"/>
        <v>0</v>
      </c>
      <c r="V7235" s="6">
        <f t="shared" si="9688"/>
        <v>0</v>
      </c>
      <c r="W7235" s="6">
        <f t="shared" si="9689"/>
        <v>0</v>
      </c>
      <c r="X7235" s="17"/>
      <c r="Y7235" s="17"/>
      <c r="Z7235" s="17"/>
      <c r="AA7235" s="17"/>
      <c r="AB7235" s="17"/>
      <c r="AC7235" s="17"/>
      <c r="AE7235" s="16"/>
      <c r="AF7235" s="16"/>
      <c r="AG7235" s="16"/>
      <c r="AH7235" s="16"/>
      <c r="AI7235" s="16"/>
      <c r="AJ7235" s="16"/>
      <c r="AL7235" s="16"/>
      <c r="AM7235" s="16"/>
      <c r="AN7235" s="16"/>
      <c r="AO7235" s="16"/>
      <c r="AP7235" s="16"/>
      <c r="AQ7235" s="16"/>
      <c r="BI7235" s="1">
        <v>20</v>
      </c>
      <c r="BJ7235" s="6">
        <f>SUM($R$5:R7237)-$AB$2</f>
        <v>826.33284060000108</v>
      </c>
      <c r="BK7235" s="6">
        <f>SUM($R$5:S7237)-$AB$2</f>
        <v>4057.8455121280094</v>
      </c>
      <c r="BL7235" s="6">
        <f>SUM($R$5:T7237)-$AB$2</f>
        <v>12136.62719094798</v>
      </c>
      <c r="BM7235" s="6">
        <f>SUM($R$5:U7237)-$AB$2</f>
        <v>23446.921541296178</v>
      </c>
      <c r="BN7235" s="6">
        <f>SUM($R$5:V7237)-$AB$2</f>
        <v>39604.484898936164</v>
      </c>
      <c r="BO7235" s="6">
        <f>SUM($R$5:W7237)-$AB$2</f>
        <v>58993.560928103601</v>
      </c>
      <c r="BP7235" s="16"/>
    </row>
    <row r="7236" spans="1:68" x14ac:dyDescent="0.45">
      <c r="A7236" s="1">
        <v>2008</v>
      </c>
      <c r="B7236" s="1">
        <v>10</v>
      </c>
      <c r="C7236" s="1">
        <v>28</v>
      </c>
      <c r="D7236" s="1">
        <v>22</v>
      </c>
      <c r="E7236" s="1">
        <v>11.6</v>
      </c>
      <c r="F7236" s="1">
        <v>0</v>
      </c>
      <c r="G7236" s="4"/>
      <c r="H7236" s="4"/>
      <c r="Q7236" s="1">
        <v>19</v>
      </c>
      <c r="R7236" s="6">
        <f t="shared" si="9684"/>
        <v>0</v>
      </c>
      <c r="S7236" s="6">
        <f t="shared" si="9685"/>
        <v>0</v>
      </c>
      <c r="T7236" s="6">
        <f t="shared" si="9686"/>
        <v>0</v>
      </c>
      <c r="U7236" s="6">
        <f t="shared" si="9687"/>
        <v>0</v>
      </c>
      <c r="V7236" s="6">
        <f t="shared" si="9688"/>
        <v>0</v>
      </c>
      <c r="W7236" s="6">
        <f t="shared" si="9689"/>
        <v>0</v>
      </c>
      <c r="X7236" s="17"/>
      <c r="Y7236" s="17"/>
      <c r="Z7236" s="17"/>
      <c r="AA7236" s="17"/>
      <c r="AB7236" s="17"/>
      <c r="AC7236" s="17"/>
      <c r="AE7236" s="16"/>
      <c r="AF7236" s="16"/>
      <c r="AG7236" s="16"/>
      <c r="AH7236" s="16"/>
      <c r="AI7236" s="16"/>
      <c r="AJ7236" s="16"/>
      <c r="AL7236" s="16"/>
      <c r="AM7236" s="16"/>
      <c r="AN7236" s="16"/>
      <c r="AO7236" s="16"/>
      <c r="AP7236" s="16"/>
      <c r="AQ7236" s="16"/>
      <c r="BI7236" s="1">
        <v>21</v>
      </c>
      <c r="BJ7236" s="6">
        <f>SUM($R$5:R7238)-$AB$2</f>
        <v>826.33284060000108</v>
      </c>
      <c r="BK7236" s="6">
        <f>SUM($R$5:S7238)-$AB$2</f>
        <v>4057.8455121280094</v>
      </c>
      <c r="BL7236" s="6">
        <f>SUM($R$5:T7238)-$AB$2</f>
        <v>12136.62719094798</v>
      </c>
      <c r="BM7236" s="6">
        <f>SUM($R$5:U7238)-$AB$2</f>
        <v>23446.921541296178</v>
      </c>
      <c r="BN7236" s="6">
        <f>SUM($R$5:V7238)-$AB$2</f>
        <v>39604.484898936164</v>
      </c>
      <c r="BO7236" s="6">
        <f>SUM($R$5:W7238)-$AB$2</f>
        <v>58993.560928103601</v>
      </c>
      <c r="BP7236" s="16"/>
    </row>
    <row r="7237" spans="1:68" x14ac:dyDescent="0.45">
      <c r="A7237" s="1">
        <v>2008</v>
      </c>
      <c r="B7237" s="1">
        <v>10</v>
      </c>
      <c r="C7237" s="1">
        <v>28</v>
      </c>
      <c r="D7237" s="1">
        <v>23</v>
      </c>
      <c r="E7237" s="1">
        <v>11.2</v>
      </c>
      <c r="F7237" s="1">
        <v>0</v>
      </c>
      <c r="G7237" s="4"/>
      <c r="H7237" s="4"/>
      <c r="Q7237" s="1">
        <v>20</v>
      </c>
      <c r="R7237" s="6">
        <f t="shared" si="9684"/>
        <v>0</v>
      </c>
      <c r="S7237" s="6">
        <f t="shared" si="9685"/>
        <v>0</v>
      </c>
      <c r="T7237" s="6">
        <f t="shared" si="9686"/>
        <v>0</v>
      </c>
      <c r="U7237" s="6">
        <f t="shared" si="9687"/>
        <v>0</v>
      </c>
      <c r="V7237" s="6">
        <f t="shared" si="9688"/>
        <v>0</v>
      </c>
      <c r="W7237" s="6">
        <f t="shared" si="9689"/>
        <v>0</v>
      </c>
      <c r="X7237" s="17"/>
      <c r="Y7237" s="17"/>
      <c r="Z7237" s="17"/>
      <c r="AA7237" s="17"/>
      <c r="AB7237" s="17"/>
      <c r="AC7237" s="17"/>
      <c r="AE7237" s="16"/>
      <c r="AF7237" s="16"/>
      <c r="AG7237" s="16"/>
      <c r="AH7237" s="16"/>
      <c r="AI7237" s="16"/>
      <c r="AJ7237" s="16"/>
      <c r="AL7237" s="16"/>
      <c r="AM7237" s="16"/>
      <c r="AN7237" s="16"/>
      <c r="AO7237" s="16"/>
      <c r="AP7237" s="16"/>
      <c r="AQ7237" s="16"/>
      <c r="BI7237" s="1">
        <v>22</v>
      </c>
      <c r="BJ7237" s="6">
        <f>SUM($R$5:R7239)-$AB$2</f>
        <v>826.33284060000108</v>
      </c>
      <c r="BK7237" s="6">
        <f>SUM($R$5:S7239)-$AB$2</f>
        <v>4057.8455121280094</v>
      </c>
      <c r="BL7237" s="6">
        <f>SUM($R$5:T7239)-$AB$2</f>
        <v>12136.62719094798</v>
      </c>
      <c r="BM7237" s="6">
        <f>SUM($R$5:U7239)-$AB$2</f>
        <v>23446.921541296178</v>
      </c>
      <c r="BN7237" s="6">
        <f>SUM($R$5:V7239)-$AB$2</f>
        <v>39604.484898936164</v>
      </c>
      <c r="BO7237" s="6">
        <f>SUM($R$5:W7239)-$AB$2</f>
        <v>58993.560928103601</v>
      </c>
      <c r="BP7237" s="16"/>
    </row>
    <row r="7238" spans="1:68" x14ac:dyDescent="0.45">
      <c r="A7238" s="1">
        <v>2008</v>
      </c>
      <c r="B7238" s="1">
        <v>10</v>
      </c>
      <c r="C7238" s="1">
        <v>29</v>
      </c>
      <c r="D7238" s="1">
        <v>0</v>
      </c>
      <c r="E7238" s="1">
        <v>11.1</v>
      </c>
      <c r="F7238" s="1">
        <v>0</v>
      </c>
      <c r="G7238" s="4"/>
      <c r="H7238" s="4"/>
      <c r="Q7238" s="1">
        <v>21</v>
      </c>
      <c r="R7238" s="6">
        <f t="shared" si="9684"/>
        <v>0</v>
      </c>
      <c r="S7238" s="6">
        <f t="shared" si="9685"/>
        <v>0</v>
      </c>
      <c r="T7238" s="6">
        <f t="shared" si="9686"/>
        <v>0</v>
      </c>
      <c r="U7238" s="6">
        <f t="shared" si="9687"/>
        <v>0</v>
      </c>
      <c r="V7238" s="6">
        <f t="shared" si="9688"/>
        <v>0</v>
      </c>
      <c r="W7238" s="6">
        <f t="shared" si="9689"/>
        <v>0</v>
      </c>
      <c r="X7238" s="17"/>
      <c r="Y7238" s="17"/>
      <c r="Z7238" s="17"/>
      <c r="AA7238" s="17"/>
      <c r="AB7238" s="17"/>
      <c r="AC7238" s="17"/>
      <c r="AE7238" s="16"/>
      <c r="AF7238" s="16"/>
      <c r="AG7238" s="16"/>
      <c r="AH7238" s="16"/>
      <c r="AI7238" s="16"/>
      <c r="AJ7238" s="16"/>
      <c r="AL7238" s="16"/>
      <c r="AM7238" s="16"/>
      <c r="AN7238" s="16"/>
      <c r="AO7238" s="16"/>
      <c r="AP7238" s="16"/>
      <c r="AQ7238" s="16"/>
      <c r="BI7238" s="1">
        <v>23</v>
      </c>
      <c r="BJ7238" s="6">
        <f>SUM($R$5:R7240)-$AB$2</f>
        <v>826.33284060000108</v>
      </c>
      <c r="BK7238" s="6">
        <f>SUM($R$5:S7240)-$AB$2</f>
        <v>4057.8455121280094</v>
      </c>
      <c r="BL7238" s="6">
        <f>SUM($R$5:T7240)-$AB$2</f>
        <v>12136.62719094798</v>
      </c>
      <c r="BM7238" s="6">
        <f>SUM($R$5:U7240)-$AB$2</f>
        <v>23446.921541296178</v>
      </c>
      <c r="BN7238" s="6">
        <f>SUM($R$5:V7240)-$AB$2</f>
        <v>39604.484898936164</v>
      </c>
      <c r="BO7238" s="6">
        <f>SUM($R$5:W7240)-$AB$2</f>
        <v>58993.560928103601</v>
      </c>
      <c r="BP7238" s="16"/>
    </row>
    <row r="7239" spans="1:68" x14ac:dyDescent="0.45">
      <c r="A7239" s="1">
        <v>2008</v>
      </c>
      <c r="B7239" s="1">
        <v>10</v>
      </c>
      <c r="C7239" s="1">
        <v>29</v>
      </c>
      <c r="D7239" s="1">
        <v>1</v>
      </c>
      <c r="E7239" s="1">
        <v>11.2</v>
      </c>
      <c r="F7239" s="1">
        <v>0</v>
      </c>
      <c r="G7239" s="4"/>
      <c r="H7239" s="4"/>
      <c r="Q7239" s="1">
        <v>22</v>
      </c>
      <c r="R7239" s="6">
        <f t="shared" si="9684"/>
        <v>0</v>
      </c>
      <c r="S7239" s="6">
        <f t="shared" si="9685"/>
        <v>0</v>
      </c>
      <c r="T7239" s="6">
        <f t="shared" si="9686"/>
        <v>0</v>
      </c>
      <c r="U7239" s="6">
        <f t="shared" si="9687"/>
        <v>0</v>
      </c>
      <c r="V7239" s="6">
        <f t="shared" si="9688"/>
        <v>0</v>
      </c>
      <c r="W7239" s="6">
        <f t="shared" si="9689"/>
        <v>0</v>
      </c>
      <c r="X7239" s="17"/>
      <c r="Y7239" s="17"/>
      <c r="Z7239" s="17"/>
      <c r="AA7239" s="17"/>
      <c r="AB7239" s="17"/>
      <c r="AC7239" s="17"/>
      <c r="AE7239" s="16"/>
      <c r="AF7239" s="16"/>
      <c r="AG7239" s="16"/>
      <c r="AH7239" s="16"/>
      <c r="AI7239" s="16"/>
      <c r="AJ7239" s="16"/>
      <c r="AL7239" s="16"/>
      <c r="AM7239" s="16"/>
      <c r="AN7239" s="16"/>
      <c r="AO7239" s="16"/>
      <c r="AP7239" s="16"/>
      <c r="AQ7239" s="16"/>
      <c r="BI7239" s="1">
        <v>0</v>
      </c>
      <c r="BJ7239" s="6">
        <f t="shared" ref="BJ7239" si="9720">R7241-$AB$2</f>
        <v>-6.53125</v>
      </c>
      <c r="BK7239" s="6">
        <f t="shared" ref="BK7239" si="9721">S7241-$AB$2</f>
        <v>-6.53125</v>
      </c>
      <c r="BL7239" s="6">
        <f t="shared" ref="BL7239" si="9722">T7241-$AB$2</f>
        <v>-6.53125</v>
      </c>
      <c r="BM7239" s="6">
        <f t="shared" ref="BM7239" si="9723">U7241-$AB$2</f>
        <v>-6.53125</v>
      </c>
      <c r="BN7239" s="6">
        <f t="shared" ref="BN7239" si="9724">V7241-$AB$2</f>
        <v>-6.53125</v>
      </c>
      <c r="BO7239" s="6">
        <f t="shared" ref="BO7239" si="9725">W7241-$AB$2</f>
        <v>-6.53125</v>
      </c>
      <c r="BP7239" s="16">
        <v>303</v>
      </c>
    </row>
    <row r="7240" spans="1:68" x14ac:dyDescent="0.45">
      <c r="A7240" s="1">
        <v>2008</v>
      </c>
      <c r="B7240" s="1">
        <v>10</v>
      </c>
      <c r="C7240" s="1">
        <v>29</v>
      </c>
      <c r="D7240" s="1">
        <v>2</v>
      </c>
      <c r="E7240" s="1">
        <v>11.1</v>
      </c>
      <c r="F7240" s="1">
        <v>0</v>
      </c>
      <c r="G7240" s="4"/>
      <c r="H7240" s="4"/>
      <c r="Q7240" s="1">
        <v>23</v>
      </c>
      <c r="R7240" s="6">
        <f t="shared" si="9684"/>
        <v>0</v>
      </c>
      <c r="S7240" s="6">
        <f t="shared" si="9685"/>
        <v>0</v>
      </c>
      <c r="T7240" s="6">
        <f t="shared" si="9686"/>
        <v>0</v>
      </c>
      <c r="U7240" s="6">
        <f t="shared" si="9687"/>
        <v>0</v>
      </c>
      <c r="V7240" s="6">
        <f t="shared" si="9688"/>
        <v>0</v>
      </c>
      <c r="W7240" s="6">
        <f t="shared" si="9689"/>
        <v>0</v>
      </c>
      <c r="X7240" s="17"/>
      <c r="Y7240" s="17"/>
      <c r="Z7240" s="17"/>
      <c r="AA7240" s="17"/>
      <c r="AB7240" s="17"/>
      <c r="AC7240" s="17"/>
      <c r="AE7240" s="16"/>
      <c r="AF7240" s="16"/>
      <c r="AG7240" s="16"/>
      <c r="AH7240" s="16"/>
      <c r="AI7240" s="16"/>
      <c r="AJ7240" s="16"/>
      <c r="AL7240" s="16"/>
      <c r="AM7240" s="16"/>
      <c r="AN7240" s="16"/>
      <c r="AO7240" s="16"/>
      <c r="AP7240" s="16"/>
      <c r="AQ7240" s="16"/>
      <c r="BI7240" s="1">
        <v>1</v>
      </c>
      <c r="BJ7240" s="6">
        <f>SUM($R$5:R7242)-$AB$2</f>
        <v>826.33284060000108</v>
      </c>
      <c r="BK7240" s="6">
        <f>SUM($R$5:S7242)-$AB$2</f>
        <v>4057.8455121280094</v>
      </c>
      <c r="BL7240" s="6">
        <f>SUM($R$5:T7242)-$AB$2</f>
        <v>12136.62719094798</v>
      </c>
      <c r="BM7240" s="6">
        <f>SUM($R$5:U7242)-$AB$2</f>
        <v>23446.921541296178</v>
      </c>
      <c r="BN7240" s="6">
        <f>SUM($R$5:V7242)-$AB$2</f>
        <v>39604.484898936164</v>
      </c>
      <c r="BO7240" s="6">
        <f>SUM($R$5:W7242)-$AB$2</f>
        <v>58993.560928103601</v>
      </c>
      <c r="BP7240" s="16"/>
    </row>
    <row r="7241" spans="1:68" x14ac:dyDescent="0.45">
      <c r="A7241" s="1">
        <v>2008</v>
      </c>
      <c r="B7241" s="1">
        <v>10</v>
      </c>
      <c r="C7241" s="1">
        <v>29</v>
      </c>
      <c r="D7241" s="1">
        <v>3</v>
      </c>
      <c r="E7241" s="1">
        <v>10.9</v>
      </c>
      <c r="F7241" s="1">
        <v>0</v>
      </c>
      <c r="G7241" s="4"/>
      <c r="H7241" s="4"/>
      <c r="Q7241" s="1">
        <v>0</v>
      </c>
      <c r="R7241" s="6">
        <f t="shared" si="9684"/>
        <v>0</v>
      </c>
      <c r="S7241" s="6">
        <f t="shared" si="9685"/>
        <v>0</v>
      </c>
      <c r="T7241" s="6">
        <f t="shared" si="9686"/>
        <v>0</v>
      </c>
      <c r="U7241" s="6">
        <f t="shared" si="9687"/>
        <v>0</v>
      </c>
      <c r="V7241" s="6">
        <f t="shared" si="9688"/>
        <v>0</v>
      </c>
      <c r="W7241" s="6">
        <f t="shared" si="9689"/>
        <v>0</v>
      </c>
      <c r="X7241" s="17"/>
      <c r="Y7241" s="17"/>
      <c r="Z7241" s="17"/>
      <c r="AA7241" s="17"/>
      <c r="AB7241" s="17"/>
      <c r="AC7241" s="17"/>
      <c r="AE7241" s="16"/>
      <c r="AF7241" s="16"/>
      <c r="AG7241" s="16"/>
      <c r="AH7241" s="16"/>
      <c r="AI7241" s="16"/>
      <c r="AJ7241" s="16"/>
      <c r="AL7241" s="16"/>
      <c r="AM7241" s="16"/>
      <c r="AN7241" s="16"/>
      <c r="AO7241" s="16"/>
      <c r="AP7241" s="16"/>
      <c r="AQ7241" s="16"/>
      <c r="BI7241" s="1">
        <v>2</v>
      </c>
      <c r="BJ7241" s="6">
        <f>SUM($R$5:R7243)-$AB$2</f>
        <v>826.33284060000108</v>
      </c>
      <c r="BK7241" s="6">
        <f>SUM($R$5:S7243)-$AB$2</f>
        <v>4057.8455121280094</v>
      </c>
      <c r="BL7241" s="6">
        <f>SUM($R$5:T7243)-$AB$2</f>
        <v>12136.62719094798</v>
      </c>
      <c r="BM7241" s="6">
        <f>SUM($R$5:U7243)-$AB$2</f>
        <v>23446.921541296178</v>
      </c>
      <c r="BN7241" s="6">
        <f>SUM($R$5:V7243)-$AB$2</f>
        <v>39604.484898936164</v>
      </c>
      <c r="BO7241" s="6">
        <f>SUM($R$5:W7243)-$AB$2</f>
        <v>58993.560928103601</v>
      </c>
      <c r="BP7241" s="16"/>
    </row>
    <row r="7242" spans="1:68" x14ac:dyDescent="0.45">
      <c r="A7242" s="1">
        <v>2008</v>
      </c>
      <c r="B7242" s="1">
        <v>10</v>
      </c>
      <c r="C7242" s="1">
        <v>29</v>
      </c>
      <c r="D7242" s="1">
        <v>4</v>
      </c>
      <c r="E7242" s="1">
        <v>10.5</v>
      </c>
      <c r="F7242" s="1">
        <v>0</v>
      </c>
      <c r="G7242" s="4"/>
      <c r="H7242" s="4"/>
      <c r="Q7242" s="1">
        <v>1</v>
      </c>
      <c r="R7242" s="6">
        <f t="shared" si="9684"/>
        <v>0</v>
      </c>
      <c r="S7242" s="6">
        <f t="shared" si="9685"/>
        <v>0</v>
      </c>
      <c r="T7242" s="6">
        <f t="shared" si="9686"/>
        <v>0</v>
      </c>
      <c r="U7242" s="6">
        <f t="shared" si="9687"/>
        <v>0</v>
      </c>
      <c r="V7242" s="6">
        <f t="shared" si="9688"/>
        <v>0</v>
      </c>
      <c r="W7242" s="6">
        <f t="shared" si="9689"/>
        <v>0</v>
      </c>
      <c r="X7242" s="17"/>
      <c r="Y7242" s="17"/>
      <c r="Z7242" s="17"/>
      <c r="AA7242" s="17"/>
      <c r="AB7242" s="17"/>
      <c r="AC7242" s="17"/>
      <c r="AE7242" s="16"/>
      <c r="AF7242" s="16"/>
      <c r="AG7242" s="16"/>
      <c r="AH7242" s="16"/>
      <c r="AI7242" s="16"/>
      <c r="AJ7242" s="16"/>
      <c r="AL7242" s="16"/>
      <c r="AM7242" s="16"/>
      <c r="AN7242" s="16"/>
      <c r="AO7242" s="16"/>
      <c r="AP7242" s="16"/>
      <c r="AQ7242" s="16"/>
      <c r="BI7242" s="1">
        <v>3</v>
      </c>
      <c r="BJ7242" s="6">
        <f>SUM($R$5:R7244)-$AB$2</f>
        <v>826.33284060000108</v>
      </c>
      <c r="BK7242" s="6">
        <f>SUM($R$5:S7244)-$AB$2</f>
        <v>4057.8455121280094</v>
      </c>
      <c r="BL7242" s="6">
        <f>SUM($R$5:T7244)-$AB$2</f>
        <v>12136.62719094798</v>
      </c>
      <c r="BM7242" s="6">
        <f>SUM($R$5:U7244)-$AB$2</f>
        <v>23446.921541296178</v>
      </c>
      <c r="BN7242" s="6">
        <f>SUM($R$5:V7244)-$AB$2</f>
        <v>39604.484898936164</v>
      </c>
      <c r="BO7242" s="6">
        <f>SUM($R$5:W7244)-$AB$2</f>
        <v>58993.560928103601</v>
      </c>
      <c r="BP7242" s="16"/>
    </row>
    <row r="7243" spans="1:68" x14ac:dyDescent="0.45">
      <c r="A7243" s="1">
        <v>2008</v>
      </c>
      <c r="B7243" s="1">
        <v>10</v>
      </c>
      <c r="C7243" s="1">
        <v>29</v>
      </c>
      <c r="D7243" s="1">
        <v>5</v>
      </c>
      <c r="E7243" s="1">
        <v>10.4</v>
      </c>
      <c r="F7243" s="1">
        <v>0</v>
      </c>
      <c r="G7243" s="4"/>
      <c r="H7243" s="4"/>
      <c r="Q7243" s="1">
        <v>2</v>
      </c>
      <c r="R7243" s="6">
        <f t="shared" si="9684"/>
        <v>0</v>
      </c>
      <c r="S7243" s="6">
        <f t="shared" si="9685"/>
        <v>0</v>
      </c>
      <c r="T7243" s="6">
        <f t="shared" si="9686"/>
        <v>0</v>
      </c>
      <c r="U7243" s="6">
        <f t="shared" si="9687"/>
        <v>0</v>
      </c>
      <c r="V7243" s="6">
        <f t="shared" si="9688"/>
        <v>0</v>
      </c>
      <c r="W7243" s="6">
        <f t="shared" si="9689"/>
        <v>0</v>
      </c>
      <c r="X7243" s="17"/>
      <c r="Y7243" s="17"/>
      <c r="Z7243" s="17"/>
      <c r="AA7243" s="17"/>
      <c r="AB7243" s="17"/>
      <c r="AC7243" s="17"/>
      <c r="AE7243" s="16"/>
      <c r="AF7243" s="16"/>
      <c r="AG7243" s="16"/>
      <c r="AH7243" s="16"/>
      <c r="AI7243" s="16"/>
      <c r="AJ7243" s="16"/>
      <c r="AL7243" s="16"/>
      <c r="AM7243" s="16"/>
      <c r="AN7243" s="16"/>
      <c r="AO7243" s="16"/>
      <c r="AP7243" s="16"/>
      <c r="AQ7243" s="16"/>
      <c r="BI7243" s="1">
        <v>4</v>
      </c>
      <c r="BJ7243" s="6">
        <f>SUM($R$5:R7245)-$AB$2</f>
        <v>826.33284060000108</v>
      </c>
      <c r="BK7243" s="6">
        <f>SUM($R$5:S7245)-$AB$2</f>
        <v>4057.8455121280094</v>
      </c>
      <c r="BL7243" s="6">
        <f>SUM($R$5:T7245)-$AB$2</f>
        <v>12136.62719094798</v>
      </c>
      <c r="BM7243" s="6">
        <f>SUM($R$5:U7245)-$AB$2</f>
        <v>23446.921541296178</v>
      </c>
      <c r="BN7243" s="6">
        <f>SUM($R$5:V7245)-$AB$2</f>
        <v>39604.484898936164</v>
      </c>
      <c r="BO7243" s="6">
        <f>SUM($R$5:W7245)-$AB$2</f>
        <v>58993.560928103601</v>
      </c>
      <c r="BP7243" s="16"/>
    </row>
    <row r="7244" spans="1:68" x14ac:dyDescent="0.45">
      <c r="A7244" s="1">
        <v>2008</v>
      </c>
      <c r="B7244" s="1">
        <v>10</v>
      </c>
      <c r="C7244" s="1">
        <v>29</v>
      </c>
      <c r="D7244" s="1">
        <v>6</v>
      </c>
      <c r="E7244" s="1">
        <v>10.4</v>
      </c>
      <c r="F7244" s="1">
        <v>0</v>
      </c>
      <c r="G7244" s="4"/>
      <c r="H7244" s="4"/>
      <c r="Q7244" s="1">
        <v>3</v>
      </c>
      <c r="R7244" s="6">
        <f t="shared" si="9684"/>
        <v>0</v>
      </c>
      <c r="S7244" s="6">
        <f t="shared" si="9685"/>
        <v>0</v>
      </c>
      <c r="T7244" s="6">
        <f t="shared" si="9686"/>
        <v>0</v>
      </c>
      <c r="U7244" s="6">
        <f t="shared" si="9687"/>
        <v>0</v>
      </c>
      <c r="V7244" s="6">
        <f t="shared" si="9688"/>
        <v>0</v>
      </c>
      <c r="W7244" s="6">
        <f t="shared" si="9689"/>
        <v>0</v>
      </c>
      <c r="X7244" s="17"/>
      <c r="Y7244" s="17"/>
      <c r="Z7244" s="17"/>
      <c r="AA7244" s="17"/>
      <c r="AB7244" s="17"/>
      <c r="AC7244" s="17"/>
      <c r="AE7244" s="16"/>
      <c r="AF7244" s="16"/>
      <c r="AG7244" s="16"/>
      <c r="AH7244" s="16"/>
      <c r="AI7244" s="16"/>
      <c r="AJ7244" s="16"/>
      <c r="AL7244" s="16"/>
      <c r="AM7244" s="16"/>
      <c r="AN7244" s="16"/>
      <c r="AO7244" s="16"/>
      <c r="AP7244" s="16"/>
      <c r="AQ7244" s="16"/>
      <c r="BI7244" s="1">
        <v>5</v>
      </c>
      <c r="BJ7244" s="6">
        <f>SUM($R$5:R7246)-$AB$2</f>
        <v>826.33284060000108</v>
      </c>
      <c r="BK7244" s="6">
        <f>SUM($R$5:S7246)-$AB$2</f>
        <v>4057.8455121280094</v>
      </c>
      <c r="BL7244" s="6">
        <f>SUM($R$5:T7246)-$AB$2</f>
        <v>12136.62719094798</v>
      </c>
      <c r="BM7244" s="6">
        <f>SUM($R$5:U7246)-$AB$2</f>
        <v>23446.921541296178</v>
      </c>
      <c r="BN7244" s="6">
        <f>SUM($R$5:V7246)-$AB$2</f>
        <v>39604.484898936164</v>
      </c>
      <c r="BO7244" s="6">
        <f>SUM($R$5:W7246)-$AB$2</f>
        <v>58993.560928103601</v>
      </c>
      <c r="BP7244" s="16"/>
    </row>
    <row r="7245" spans="1:68" x14ac:dyDescent="0.45">
      <c r="A7245" s="1">
        <v>2008</v>
      </c>
      <c r="B7245" s="1">
        <v>10</v>
      </c>
      <c r="C7245" s="1">
        <v>29</v>
      </c>
      <c r="D7245" s="1">
        <v>7</v>
      </c>
      <c r="E7245" s="1">
        <v>10.6</v>
      </c>
      <c r="F7245" s="1">
        <v>0</v>
      </c>
      <c r="G7245" s="4"/>
      <c r="H7245" s="4"/>
      <c r="Q7245" s="1">
        <v>4</v>
      </c>
      <c r="R7245" s="6">
        <f t="shared" si="9684"/>
        <v>0</v>
      </c>
      <c r="S7245" s="6">
        <f t="shared" si="9685"/>
        <v>0</v>
      </c>
      <c r="T7245" s="6">
        <f t="shared" si="9686"/>
        <v>0</v>
      </c>
      <c r="U7245" s="6">
        <f t="shared" si="9687"/>
        <v>0</v>
      </c>
      <c r="V7245" s="6">
        <f t="shared" si="9688"/>
        <v>0</v>
      </c>
      <c r="W7245" s="6">
        <f t="shared" si="9689"/>
        <v>0</v>
      </c>
      <c r="X7245" s="17"/>
      <c r="Y7245" s="17"/>
      <c r="Z7245" s="17"/>
      <c r="AA7245" s="17"/>
      <c r="AB7245" s="17"/>
      <c r="AC7245" s="17"/>
      <c r="AE7245" s="16"/>
      <c r="AF7245" s="16"/>
      <c r="AG7245" s="16"/>
      <c r="AH7245" s="16"/>
      <c r="AI7245" s="16"/>
      <c r="AJ7245" s="16"/>
      <c r="AL7245" s="16"/>
      <c r="AM7245" s="16"/>
      <c r="AN7245" s="16"/>
      <c r="AO7245" s="16"/>
      <c r="AP7245" s="16"/>
      <c r="AQ7245" s="16"/>
      <c r="BI7245" s="1">
        <v>6</v>
      </c>
      <c r="BJ7245" s="6">
        <f>SUM($R$5:R7247)-$AB$2</f>
        <v>826.33284060000108</v>
      </c>
      <c r="BK7245" s="6">
        <f>SUM($R$5:S7247)-$AB$2</f>
        <v>4057.8455121280094</v>
      </c>
      <c r="BL7245" s="6">
        <f>SUM($R$5:T7247)-$AB$2</f>
        <v>12136.62719094798</v>
      </c>
      <c r="BM7245" s="6">
        <f>SUM($R$5:U7247)-$AB$2</f>
        <v>23446.921541296178</v>
      </c>
      <c r="BN7245" s="6">
        <f>SUM($R$5:V7247)-$AB$2</f>
        <v>39604.484898936164</v>
      </c>
      <c r="BO7245" s="6">
        <f>SUM($R$5:W7247)-$AB$2</f>
        <v>58993.560928103601</v>
      </c>
      <c r="BP7245" s="16"/>
    </row>
    <row r="7246" spans="1:68" x14ac:dyDescent="0.45">
      <c r="A7246" s="1">
        <v>2008</v>
      </c>
      <c r="B7246" s="1">
        <v>10</v>
      </c>
      <c r="C7246" s="1">
        <v>29</v>
      </c>
      <c r="D7246" s="1">
        <v>8</v>
      </c>
      <c r="E7246" s="1">
        <v>10.9</v>
      </c>
      <c r="F7246" s="1">
        <v>16.79</v>
      </c>
      <c r="G7246" s="4"/>
      <c r="H7246" s="4"/>
      <c r="Q7246" s="1">
        <v>5</v>
      </c>
      <c r="R7246" s="6">
        <f t="shared" si="9684"/>
        <v>0</v>
      </c>
      <c r="S7246" s="6">
        <f t="shared" si="9685"/>
        <v>0</v>
      </c>
      <c r="T7246" s="6">
        <f t="shared" si="9686"/>
        <v>0</v>
      </c>
      <c r="U7246" s="6">
        <f t="shared" si="9687"/>
        <v>0</v>
      </c>
      <c r="V7246" s="6">
        <f t="shared" si="9688"/>
        <v>0</v>
      </c>
      <c r="W7246" s="6">
        <f t="shared" si="9689"/>
        <v>0</v>
      </c>
      <c r="X7246" s="17"/>
      <c r="Y7246" s="17"/>
      <c r="Z7246" s="17"/>
      <c r="AA7246" s="17"/>
      <c r="AB7246" s="17"/>
      <c r="AC7246" s="17"/>
      <c r="AE7246" s="16"/>
      <c r="AF7246" s="16"/>
      <c r="AG7246" s="16"/>
      <c r="AH7246" s="16"/>
      <c r="AI7246" s="16"/>
      <c r="AJ7246" s="16"/>
      <c r="AL7246" s="16"/>
      <c r="AM7246" s="16"/>
      <c r="AN7246" s="16"/>
      <c r="AO7246" s="16"/>
      <c r="AP7246" s="16"/>
      <c r="AQ7246" s="16"/>
      <c r="BI7246" s="1">
        <v>7</v>
      </c>
      <c r="BJ7246" s="6">
        <f>SUM($R$5:R7248)-$AB$2</f>
        <v>826.33284060000108</v>
      </c>
      <c r="BK7246" s="6">
        <f>SUM($R$5:S7248)-$AB$2</f>
        <v>4057.8455121280094</v>
      </c>
      <c r="BL7246" s="6">
        <f>SUM($R$5:T7248)-$AB$2</f>
        <v>12136.62719094798</v>
      </c>
      <c r="BM7246" s="6">
        <f>SUM($R$5:U7248)-$AB$2</f>
        <v>23446.921541296178</v>
      </c>
      <c r="BN7246" s="6">
        <f>SUM($R$5:V7248)-$AB$2</f>
        <v>39604.484898936164</v>
      </c>
      <c r="BO7246" s="6">
        <f>SUM($R$5:W7248)-$AB$2</f>
        <v>58993.560928103601</v>
      </c>
      <c r="BP7246" s="16"/>
    </row>
    <row r="7247" spans="1:68" x14ac:dyDescent="0.45">
      <c r="A7247" s="1">
        <v>2008</v>
      </c>
      <c r="B7247" s="1">
        <v>10</v>
      </c>
      <c r="C7247" s="1">
        <v>29</v>
      </c>
      <c r="D7247" s="1">
        <v>9</v>
      </c>
      <c r="E7247" s="1">
        <v>11.8</v>
      </c>
      <c r="F7247" s="1">
        <v>198.16</v>
      </c>
      <c r="G7247" s="4"/>
      <c r="H7247" s="4"/>
      <c r="Q7247" s="1">
        <v>6</v>
      </c>
      <c r="R7247" s="6">
        <f t="shared" si="9684"/>
        <v>0</v>
      </c>
      <c r="S7247" s="6">
        <f t="shared" si="9685"/>
        <v>0</v>
      </c>
      <c r="T7247" s="6">
        <f t="shared" si="9686"/>
        <v>0</v>
      </c>
      <c r="U7247" s="6">
        <f t="shared" si="9687"/>
        <v>0</v>
      </c>
      <c r="V7247" s="6">
        <f t="shared" si="9688"/>
        <v>0</v>
      </c>
      <c r="W7247" s="6">
        <f t="shared" si="9689"/>
        <v>0</v>
      </c>
      <c r="X7247" s="17"/>
      <c r="Y7247" s="17"/>
      <c r="Z7247" s="17"/>
      <c r="AA7247" s="17"/>
      <c r="AB7247" s="17"/>
      <c r="AC7247" s="17"/>
      <c r="AE7247" s="16"/>
      <c r="AF7247" s="16"/>
      <c r="AG7247" s="16"/>
      <c r="AH7247" s="16"/>
      <c r="AI7247" s="16"/>
      <c r="AJ7247" s="16"/>
      <c r="AL7247" s="16"/>
      <c r="AM7247" s="16"/>
      <c r="AN7247" s="16"/>
      <c r="AO7247" s="16"/>
      <c r="AP7247" s="16"/>
      <c r="AQ7247" s="16"/>
      <c r="BI7247" s="1">
        <v>8</v>
      </c>
      <c r="BJ7247" s="6">
        <f>SUM($R$5:R7249)-$AB$2</f>
        <v>826.34257880000109</v>
      </c>
      <c r="BK7247" s="6">
        <f>SUM($R$5:S7249)-$AB$2</f>
        <v>4057.8930345440094</v>
      </c>
      <c r="BL7247" s="6">
        <f>SUM($R$5:T7249)-$AB$2</f>
        <v>12136.76917390398</v>
      </c>
      <c r="BM7247" s="6">
        <f>SUM($R$5:U7249)-$AB$2</f>
        <v>23447.19576900818</v>
      </c>
      <c r="BN7247" s="6">
        <f>SUM($R$5:V7249)-$AB$2</f>
        <v>39604.948047728169</v>
      </c>
      <c r="BO7247" s="6">
        <f>SUM($R$5:W7249)-$AB$2</f>
        <v>58994.250782191608</v>
      </c>
      <c r="BP7247" s="16"/>
    </row>
    <row r="7248" spans="1:68" x14ac:dyDescent="0.45">
      <c r="A7248" s="1">
        <v>2008</v>
      </c>
      <c r="B7248" s="1">
        <v>10</v>
      </c>
      <c r="C7248" s="1">
        <v>29</v>
      </c>
      <c r="D7248" s="1">
        <v>10</v>
      </c>
      <c r="E7248" s="1">
        <v>12.8</v>
      </c>
      <c r="F7248" s="1">
        <v>378.07</v>
      </c>
      <c r="G7248" s="4"/>
      <c r="H7248" s="4"/>
      <c r="Q7248" s="1">
        <v>7</v>
      </c>
      <c r="R7248" s="6">
        <f t="shared" si="9684"/>
        <v>0</v>
      </c>
      <c r="S7248" s="6">
        <f t="shared" si="9685"/>
        <v>0</v>
      </c>
      <c r="T7248" s="6">
        <f t="shared" si="9686"/>
        <v>0</v>
      </c>
      <c r="U7248" s="6">
        <f t="shared" si="9687"/>
        <v>0</v>
      </c>
      <c r="V7248" s="6">
        <f t="shared" si="9688"/>
        <v>0</v>
      </c>
      <c r="W7248" s="6">
        <f t="shared" si="9689"/>
        <v>0</v>
      </c>
      <c r="X7248" s="17"/>
      <c r="Y7248" s="17"/>
      <c r="Z7248" s="17"/>
      <c r="AA7248" s="17"/>
      <c r="AB7248" s="17"/>
      <c r="AC7248" s="17"/>
      <c r="AE7248" s="16"/>
      <c r="AF7248" s="16"/>
      <c r="AG7248" s="16"/>
      <c r="AH7248" s="16"/>
      <c r="AI7248" s="16"/>
      <c r="AJ7248" s="16"/>
      <c r="AL7248" s="16"/>
      <c r="AM7248" s="16"/>
      <c r="AN7248" s="16"/>
      <c r="AO7248" s="16"/>
      <c r="AP7248" s="16"/>
      <c r="AQ7248" s="16"/>
      <c r="BI7248" s="1">
        <v>9</v>
      </c>
      <c r="BJ7248" s="6">
        <f>SUM($R$5:R7250)-$AB$2</f>
        <v>826.45751160000111</v>
      </c>
      <c r="BK7248" s="6">
        <f>SUM($R$5:S7250)-$AB$2</f>
        <v>4058.4539066080097</v>
      </c>
      <c r="BL7248" s="6">
        <f>SUM($R$5:T7250)-$AB$2</f>
        <v>12138.444894127979</v>
      </c>
      <c r="BM7248" s="6">
        <f>SUM($R$5:U7250)-$AB$2</f>
        <v>23450.432276656178</v>
      </c>
      <c r="BN7248" s="6">
        <f>SUM($R$5:V7250)-$AB$2</f>
        <v>39610.414251696173</v>
      </c>
      <c r="BO7248" s="6">
        <f>SUM($R$5:W7250)-$AB$2</f>
        <v>59002.392621743609</v>
      </c>
      <c r="BP7248" s="16"/>
    </row>
    <row r="7249" spans="1:68" x14ac:dyDescent="0.45">
      <c r="A7249" s="1">
        <v>2008</v>
      </c>
      <c r="B7249" s="1">
        <v>10</v>
      </c>
      <c r="C7249" s="1">
        <v>29</v>
      </c>
      <c r="D7249" s="1">
        <v>11</v>
      </c>
      <c r="E7249" s="1">
        <v>13.5</v>
      </c>
      <c r="F7249" s="1">
        <v>512.70000000000005</v>
      </c>
      <c r="G7249" s="4"/>
      <c r="H7249" s="4"/>
      <c r="Q7249" s="1">
        <v>8</v>
      </c>
      <c r="R7249" s="6">
        <f t="shared" si="9684"/>
        <v>9.7381999999999989E-3</v>
      </c>
      <c r="S7249" s="6">
        <f t="shared" si="9685"/>
        <v>3.7784215999999995E-2</v>
      </c>
      <c r="T7249" s="6">
        <f t="shared" si="9686"/>
        <v>9.4460539999999982E-2</v>
      </c>
      <c r="U7249" s="6">
        <f t="shared" si="9687"/>
        <v>0.13224475599999999</v>
      </c>
      <c r="V7249" s="6">
        <f t="shared" si="9688"/>
        <v>0.18892107999999996</v>
      </c>
      <c r="W7249" s="6">
        <f t="shared" si="9689"/>
        <v>0.22670529599999997</v>
      </c>
      <c r="X7249" s="17"/>
      <c r="Y7249" s="17"/>
      <c r="Z7249" s="17"/>
      <c r="AA7249" s="17"/>
      <c r="AB7249" s="17"/>
      <c r="AC7249" s="17"/>
      <c r="AE7249" s="16"/>
      <c r="AF7249" s="16"/>
      <c r="AG7249" s="16"/>
      <c r="AH7249" s="16"/>
      <c r="AI7249" s="16"/>
      <c r="AJ7249" s="16"/>
      <c r="AL7249" s="16"/>
      <c r="AM7249" s="16"/>
      <c r="AN7249" s="16"/>
      <c r="AO7249" s="16"/>
      <c r="AP7249" s="16"/>
      <c r="AQ7249" s="16"/>
      <c r="BI7249" s="1">
        <v>10</v>
      </c>
      <c r="BJ7249" s="6">
        <f>SUM($R$5:R7251)-$AB$2</f>
        <v>826.67679220000116</v>
      </c>
      <c r="BK7249" s="6">
        <f>SUM($R$5:S7251)-$AB$2</f>
        <v>4059.5239959360097</v>
      </c>
      <c r="BL7249" s="6">
        <f>SUM($R$5:T7251)-$AB$2</f>
        <v>12141.64200527598</v>
      </c>
      <c r="BM7249" s="6">
        <f>SUM($R$5:U7251)-$AB$2</f>
        <v>23456.607218352176</v>
      </c>
      <c r="BN7249" s="6">
        <f>SUM($R$5:V7251)-$AB$2</f>
        <v>39620.843237032175</v>
      </c>
      <c r="BO7249" s="6">
        <f>SUM($R$5:W7251)-$AB$2</f>
        <v>59017.926459447612</v>
      </c>
      <c r="BP7249" s="16"/>
    </row>
    <row r="7250" spans="1:68" x14ac:dyDescent="0.45">
      <c r="A7250" s="1">
        <v>2008</v>
      </c>
      <c r="B7250" s="1">
        <v>10</v>
      </c>
      <c r="C7250" s="1">
        <v>31</v>
      </c>
      <c r="D7250" s="1">
        <v>0</v>
      </c>
      <c r="E7250" s="1">
        <v>14.9</v>
      </c>
      <c r="F7250" s="1">
        <v>602.23</v>
      </c>
      <c r="G7250" s="4"/>
      <c r="H7250" s="4"/>
      <c r="Q7250" s="1">
        <v>9</v>
      </c>
      <c r="R7250" s="6">
        <f t="shared" si="9684"/>
        <v>0.11493279999999999</v>
      </c>
      <c r="S7250" s="6">
        <f t="shared" si="9685"/>
        <v>0.44593926399999995</v>
      </c>
      <c r="T7250" s="6">
        <f t="shared" si="9686"/>
        <v>1.1148481599999998</v>
      </c>
      <c r="U7250" s="6">
        <f t="shared" si="9687"/>
        <v>1.5607874239999999</v>
      </c>
      <c r="V7250" s="6">
        <f t="shared" si="9688"/>
        <v>2.2296963199999995</v>
      </c>
      <c r="W7250" s="6">
        <f t="shared" si="9689"/>
        <v>2.6756355839999997</v>
      </c>
      <c r="X7250" s="17"/>
      <c r="Y7250" s="17"/>
      <c r="Z7250" s="17"/>
      <c r="AA7250" s="17"/>
      <c r="AB7250" s="17"/>
      <c r="AC7250" s="17"/>
      <c r="AE7250" s="16"/>
      <c r="AF7250" s="16"/>
      <c r="AG7250" s="16"/>
      <c r="AH7250" s="16"/>
      <c r="AI7250" s="16"/>
      <c r="AJ7250" s="16"/>
      <c r="AL7250" s="16"/>
      <c r="AM7250" s="16"/>
      <c r="AN7250" s="16"/>
      <c r="AO7250" s="16"/>
      <c r="AP7250" s="16"/>
      <c r="AQ7250" s="16"/>
      <c r="BI7250" s="1">
        <v>11</v>
      </c>
      <c r="BJ7250" s="6">
        <f>SUM($R$5:R7252)-$AB$2</f>
        <v>826.97415820000117</v>
      </c>
      <c r="BK7250" s="6">
        <f>SUM($R$5:S7252)-$AB$2</f>
        <v>4060.9751420160096</v>
      </c>
      <c r="BL7250" s="6">
        <f>SUM($R$5:T7252)-$AB$2</f>
        <v>12145.97760155598</v>
      </c>
      <c r="BM7250" s="6">
        <f>SUM($R$5:U7252)-$AB$2</f>
        <v>23464.981044912172</v>
      </c>
      <c r="BN7250" s="6">
        <f>SUM($R$5:V7252)-$AB$2</f>
        <v>39634.985963992171</v>
      </c>
      <c r="BO7250" s="6">
        <f>SUM($R$5:W7252)-$AB$2</f>
        <v>59038.991866887605</v>
      </c>
      <c r="BP7250" s="16"/>
    </row>
    <row r="7251" spans="1:68" x14ac:dyDescent="0.45">
      <c r="A7251" s="1">
        <v>2008</v>
      </c>
      <c r="B7251" s="1">
        <v>10</v>
      </c>
      <c r="C7251" s="1">
        <v>31</v>
      </c>
      <c r="D7251" s="1">
        <v>0</v>
      </c>
      <c r="E7251" s="1">
        <v>14.9</v>
      </c>
      <c r="F7251" s="1">
        <v>254.83</v>
      </c>
      <c r="G7251" s="4"/>
      <c r="H7251" s="4"/>
      <c r="Q7251" s="1">
        <v>10</v>
      </c>
      <c r="R7251" s="6">
        <f t="shared" si="9684"/>
        <v>0.21928059999999999</v>
      </c>
      <c r="S7251" s="6">
        <f t="shared" si="9685"/>
        <v>0.85080872799999996</v>
      </c>
      <c r="T7251" s="6">
        <f t="shared" si="9686"/>
        <v>2.12702182</v>
      </c>
      <c r="U7251" s="6">
        <f t="shared" si="9687"/>
        <v>2.977830548</v>
      </c>
      <c r="V7251" s="6">
        <f t="shared" si="9688"/>
        <v>4.2540436399999999</v>
      </c>
      <c r="W7251" s="6">
        <f t="shared" si="9689"/>
        <v>5.1048523679999995</v>
      </c>
      <c r="X7251" s="17"/>
      <c r="Y7251" s="17"/>
      <c r="Z7251" s="17"/>
      <c r="AA7251" s="17"/>
      <c r="AB7251" s="17"/>
      <c r="AC7251" s="17"/>
      <c r="AE7251" s="16"/>
      <c r="AF7251" s="16"/>
      <c r="AG7251" s="16"/>
      <c r="AH7251" s="16"/>
      <c r="AI7251" s="16"/>
      <c r="AJ7251" s="16"/>
      <c r="AL7251" s="16"/>
      <c r="AM7251" s="16"/>
      <c r="AN7251" s="16"/>
      <c r="AO7251" s="16"/>
      <c r="AP7251" s="16"/>
      <c r="AQ7251" s="16"/>
      <c r="BI7251" s="1">
        <v>0</v>
      </c>
      <c r="BJ7251" s="6">
        <f t="shared" ref="BJ7251" si="9726">R7253-$AB$2</f>
        <v>-6.1819566000000004</v>
      </c>
      <c r="BK7251" s="6">
        <f t="shared" ref="BK7251" si="9727">S7253-$AB$2</f>
        <v>-5.1759916080000004</v>
      </c>
      <c r="BL7251" s="6">
        <f t="shared" ref="BL7251" si="9728">T7253-$AB$2</f>
        <v>-3.1431040200000009</v>
      </c>
      <c r="BM7251" s="6">
        <f t="shared" ref="BM7251" si="9729">U7253-$AB$2</f>
        <v>-1.7878456280000004</v>
      </c>
      <c r="BN7251" s="6">
        <f t="shared" ref="BN7251" si="9730">V7253-$AB$2</f>
        <v>0.24504195999999823</v>
      </c>
      <c r="BO7251" s="6">
        <f t="shared" ref="BO7251" si="9731">W7253-$AB$2</f>
        <v>1.6003003519999996</v>
      </c>
      <c r="BP7251" s="16"/>
    </row>
    <row r="7252" spans="1:68" x14ac:dyDescent="0.45">
      <c r="A7252" s="1">
        <v>2008</v>
      </c>
      <c r="B7252" s="1">
        <v>10</v>
      </c>
      <c r="C7252" s="1">
        <v>31</v>
      </c>
      <c r="D7252" s="1">
        <v>0</v>
      </c>
      <c r="E7252" s="1">
        <v>14.7</v>
      </c>
      <c r="F7252" s="1">
        <v>177.46</v>
      </c>
      <c r="G7252" s="4"/>
      <c r="H7252" s="4"/>
      <c r="Q7252" s="1">
        <v>11</v>
      </c>
      <c r="R7252" s="6">
        <f t="shared" si="9684"/>
        <v>0.29736599999999996</v>
      </c>
      <c r="S7252" s="6">
        <f t="shared" si="9685"/>
        <v>1.15378008</v>
      </c>
      <c r="T7252" s="6">
        <f t="shared" si="9686"/>
        <v>2.8844501999999999</v>
      </c>
      <c r="U7252" s="6">
        <f t="shared" si="9687"/>
        <v>4.0382302799999996</v>
      </c>
      <c r="V7252" s="6">
        <f t="shared" si="9688"/>
        <v>5.7689003999999997</v>
      </c>
      <c r="W7252" s="6">
        <f t="shared" si="9689"/>
        <v>6.9226804800000004</v>
      </c>
      <c r="X7252" s="17"/>
      <c r="Y7252" s="17"/>
      <c r="Z7252" s="17"/>
      <c r="AA7252" s="17"/>
      <c r="AB7252" s="17"/>
      <c r="AC7252" s="17"/>
      <c r="AE7252" s="16"/>
      <c r="AF7252" s="16"/>
      <c r="AG7252" s="16"/>
      <c r="AH7252" s="16"/>
      <c r="AI7252" s="16"/>
      <c r="AJ7252" s="16"/>
      <c r="AL7252" s="16"/>
      <c r="AM7252" s="16"/>
      <c r="AN7252" s="16"/>
      <c r="AO7252" s="16"/>
      <c r="AP7252" s="16"/>
      <c r="AQ7252" s="16"/>
      <c r="BI7252" s="1">
        <v>0</v>
      </c>
      <c r="BJ7252" s="6">
        <f>SUM($R$5:R7254)-$AB$2</f>
        <v>827.47125300000118</v>
      </c>
      <c r="BK7252" s="6">
        <f>SUM($R$5:S7254)-$AB$2</f>
        <v>4063.4009646400095</v>
      </c>
      <c r="BL7252" s="6">
        <f>SUM($R$5:T7254)-$AB$2</f>
        <v>12153.225243739982</v>
      </c>
      <c r="BM7252" s="6">
        <f>SUM($R$5:U7254)-$AB$2</f>
        <v>23478.979234480168</v>
      </c>
      <c r="BN7252" s="6">
        <f>SUM($R$5:V7254)-$AB$2</f>
        <v>39658.627792680178</v>
      </c>
      <c r="BO7252" s="6">
        <f>SUM($R$5:W7254)-$AB$2</f>
        <v>59074.206062519617</v>
      </c>
      <c r="BP7252" s="16"/>
    </row>
    <row r="7253" spans="1:68" x14ac:dyDescent="0.45">
      <c r="A7253" s="1">
        <v>2008</v>
      </c>
      <c r="B7253" s="1">
        <v>10</v>
      </c>
      <c r="C7253" s="1">
        <v>31</v>
      </c>
      <c r="D7253" s="1">
        <v>0</v>
      </c>
      <c r="E7253" s="1">
        <v>14.1</v>
      </c>
      <c r="F7253" s="1">
        <v>126.02</v>
      </c>
      <c r="G7253" s="4"/>
      <c r="H7253" s="4"/>
      <c r="Q7253" s="1">
        <v>0</v>
      </c>
      <c r="R7253" s="6">
        <f t="shared" si="9684"/>
        <v>0.34929339999999998</v>
      </c>
      <c r="S7253" s="6">
        <f t="shared" si="9685"/>
        <v>1.3552583919999996</v>
      </c>
      <c r="T7253" s="6">
        <f t="shared" si="9686"/>
        <v>3.3881459799999991</v>
      </c>
      <c r="U7253" s="6">
        <f t="shared" si="9687"/>
        <v>4.7434043719999996</v>
      </c>
      <c r="V7253" s="6">
        <f t="shared" si="9688"/>
        <v>6.7762919599999982</v>
      </c>
      <c r="W7253" s="6">
        <f t="shared" si="9689"/>
        <v>8.1315503519999996</v>
      </c>
      <c r="X7253" s="17">
        <f t="shared" ref="X7253" si="9732">SUM(R7253:R7277)-$AA$2</f>
        <v>-4.3048402000000001</v>
      </c>
      <c r="Y7253" s="17">
        <f t="shared" ref="Y7253" si="9733">SUM(S7253:S7277)-$AA$2</f>
        <v>0.22622002399999896</v>
      </c>
      <c r="Z7253" s="17">
        <f t="shared" ref="Z7253" si="9734">SUM(T7253:T7277)-$AA$2</f>
        <v>9.3827375599999954</v>
      </c>
      <c r="AA7253" s="17">
        <f t="shared" ref="AA7253" si="9735">SUM(U7253:U7277)-$AA$2</f>
        <v>15.487082583999999</v>
      </c>
      <c r="AB7253" s="17">
        <f t="shared" ref="AB7253" si="9736">SUM(V7253:V7277)-$AA$2</f>
        <v>24.643600119999991</v>
      </c>
      <c r="AC7253" s="17">
        <f t="shared" ref="AC7253" si="9737">SUM(W7253:W7277)-$AA$2</f>
        <v>30.747945143999996</v>
      </c>
      <c r="AE7253" s="16">
        <f t="shared" ref="AE7253" si="9738">IF(X7253&gt;0,1,0)</f>
        <v>0</v>
      </c>
      <c r="AF7253" s="16">
        <f t="shared" ref="AF7253" si="9739">IF(Y7253&gt;0,1,0)</f>
        <v>1</v>
      </c>
      <c r="AG7253" s="16">
        <f t="shared" ref="AG7253" si="9740">IF(Z7253&gt;0,1,0)</f>
        <v>1</v>
      </c>
      <c r="AH7253" s="16">
        <f t="shared" ref="AH7253" si="9741">IF(AA7253&gt;0,1,0)</f>
        <v>1</v>
      </c>
      <c r="AI7253" s="16">
        <f t="shared" ref="AI7253" si="9742">IF(AB7253&gt;0,1,0)</f>
        <v>1</v>
      </c>
      <c r="AJ7253" s="16">
        <f t="shared" ref="AJ7253" si="9743">IF(AC7253&gt;0,1,0)</f>
        <v>1</v>
      </c>
      <c r="AL7253" s="16">
        <f t="shared" ref="AL7253" si="9744">IF(X7253&lt;0,ABS(X7253*$AP$1),0)</f>
        <v>0</v>
      </c>
      <c r="AM7253" s="16">
        <f t="shared" ref="AM7253" si="9745">IF(Y7253&lt;0,ABS(Y7253*$AP$1),0)</f>
        <v>0</v>
      </c>
      <c r="AN7253" s="16">
        <f t="shared" ref="AN7253" si="9746">IF(Z7253&lt;0,ABS(Z7253*$AP$1),0)</f>
        <v>0</v>
      </c>
      <c r="AO7253" s="16">
        <f t="shared" ref="AO7253" si="9747">IF(AA7253&lt;0,ABS(AA7253*$AP$1),0)</f>
        <v>0</v>
      </c>
      <c r="AP7253" s="16">
        <f t="shared" ref="AP7253" si="9748">IF(AB7253&lt;0,ABS(AB7253*$AP$1),0)</f>
        <v>0</v>
      </c>
      <c r="AQ7253" s="16">
        <f t="shared" ref="AQ7253" si="9749">IF(AC7253&lt;0,ABS(AC7253*$AP$1),0)</f>
        <v>0</v>
      </c>
      <c r="BI7253" s="1">
        <v>0</v>
      </c>
      <c r="BJ7253" s="6">
        <f>SUM($R$5:R7255)-$AB$2</f>
        <v>827.57417980000116</v>
      </c>
      <c r="BK7253" s="6">
        <f>SUM($R$5:S7255)-$AB$2</f>
        <v>4063.9032474240098</v>
      </c>
      <c r="BL7253" s="6">
        <f>SUM($R$5:T7255)-$AB$2</f>
        <v>12154.725916483982</v>
      </c>
      <c r="BM7253" s="6">
        <f>SUM($R$5:U7255)-$AB$2</f>
        <v>23481.877653168165</v>
      </c>
      <c r="BN7253" s="6">
        <f>SUM($R$5:V7255)-$AB$2</f>
        <v>39663.522991288177</v>
      </c>
      <c r="BO7253" s="6">
        <f>SUM($R$5:W7255)-$AB$2</f>
        <v>59081.497397031613</v>
      </c>
      <c r="BP7253" s="16"/>
    </row>
    <row r="7254" spans="1:68" x14ac:dyDescent="0.45">
      <c r="A7254" s="1">
        <v>2008</v>
      </c>
      <c r="B7254" s="1">
        <v>10</v>
      </c>
      <c r="C7254" s="1">
        <v>31</v>
      </c>
      <c r="D7254" s="1">
        <v>0</v>
      </c>
      <c r="E7254" s="1">
        <v>14.2</v>
      </c>
      <c r="F7254" s="1">
        <v>169.16</v>
      </c>
      <c r="G7254" s="4"/>
      <c r="H7254" s="4"/>
      <c r="Q7254" s="1">
        <v>0</v>
      </c>
      <c r="R7254" s="6">
        <f t="shared" si="9684"/>
        <v>0.1478014</v>
      </c>
      <c r="S7254" s="6">
        <f t="shared" si="9685"/>
        <v>0.573469432</v>
      </c>
      <c r="T7254" s="6">
        <f t="shared" si="9686"/>
        <v>1.43367358</v>
      </c>
      <c r="U7254" s="6">
        <f t="shared" si="9687"/>
        <v>2.0071430119999998</v>
      </c>
      <c r="V7254" s="6">
        <f t="shared" si="9688"/>
        <v>2.86734716</v>
      </c>
      <c r="W7254" s="6">
        <f t="shared" si="9689"/>
        <v>3.440816592</v>
      </c>
      <c r="X7254" s="17"/>
      <c r="Y7254" s="17"/>
      <c r="Z7254" s="17"/>
      <c r="AA7254" s="17"/>
      <c r="AB7254" s="17"/>
      <c r="AC7254" s="17"/>
      <c r="AE7254" s="16"/>
      <c r="AF7254" s="16"/>
      <c r="AG7254" s="16"/>
      <c r="AH7254" s="16"/>
      <c r="AI7254" s="16"/>
      <c r="AJ7254" s="16"/>
      <c r="AL7254" s="16"/>
      <c r="AM7254" s="16"/>
      <c r="AN7254" s="16"/>
      <c r="AO7254" s="16"/>
      <c r="AP7254" s="16"/>
      <c r="AQ7254" s="16"/>
      <c r="BI7254" s="1">
        <v>0</v>
      </c>
      <c r="BJ7254" s="6">
        <f>SUM($R$5:R7256)-$AB$2</f>
        <v>827.64727140000116</v>
      </c>
      <c r="BK7254" s="6">
        <f>SUM($R$5:S7256)-$AB$2</f>
        <v>4064.2599344320101</v>
      </c>
      <c r="BL7254" s="6">
        <f>SUM($R$5:T7256)-$AB$2</f>
        <v>12155.791592011981</v>
      </c>
      <c r="BM7254" s="6">
        <f>SUM($R$5:U7256)-$AB$2</f>
        <v>23483.935912624165</v>
      </c>
      <c r="BN7254" s="6">
        <f>SUM($R$5:V7256)-$AB$2</f>
        <v>39666.999227784174</v>
      </c>
      <c r="BO7254" s="6">
        <f>SUM($R$5:W7256)-$AB$2</f>
        <v>59086.675205975611</v>
      </c>
      <c r="BP7254" s="16"/>
    </row>
    <row r="7255" spans="1:68" x14ac:dyDescent="0.45">
      <c r="A7255" s="1">
        <v>2008</v>
      </c>
      <c r="B7255" s="1">
        <v>10</v>
      </c>
      <c r="C7255" s="1">
        <v>31</v>
      </c>
      <c r="D7255" s="1">
        <v>0</v>
      </c>
      <c r="E7255" s="1">
        <v>13.7</v>
      </c>
      <c r="F7255" s="1">
        <v>147.99</v>
      </c>
      <c r="G7255" s="4"/>
      <c r="H7255" s="4"/>
      <c r="Q7255" s="1">
        <v>0</v>
      </c>
      <c r="R7255" s="6">
        <f t="shared" si="9684"/>
        <v>0.1029268</v>
      </c>
      <c r="S7255" s="6">
        <f t="shared" si="9685"/>
        <v>0.399355984</v>
      </c>
      <c r="T7255" s="6">
        <f t="shared" si="9686"/>
        <v>0.99838996000000002</v>
      </c>
      <c r="U7255" s="6">
        <f t="shared" si="9687"/>
        <v>1.397745944</v>
      </c>
      <c r="V7255" s="6">
        <f t="shared" si="9688"/>
        <v>1.99677992</v>
      </c>
      <c r="W7255" s="6">
        <f t="shared" si="9689"/>
        <v>2.3961359040000003</v>
      </c>
      <c r="X7255" s="17"/>
      <c r="Y7255" s="17"/>
      <c r="Z7255" s="17"/>
      <c r="AA7255" s="17"/>
      <c r="AB7255" s="17"/>
      <c r="AC7255" s="17"/>
      <c r="AE7255" s="16"/>
      <c r="AF7255" s="16"/>
      <c r="AG7255" s="16"/>
      <c r="AH7255" s="16"/>
      <c r="AI7255" s="16"/>
      <c r="AJ7255" s="16"/>
      <c r="AL7255" s="16"/>
      <c r="AM7255" s="16"/>
      <c r="AN7255" s="16"/>
      <c r="AO7255" s="16"/>
      <c r="AP7255" s="16"/>
      <c r="AQ7255" s="16"/>
      <c r="BI7255" s="1">
        <v>0</v>
      </c>
      <c r="BJ7255" s="6">
        <f>SUM($R$5:R7257)-$AB$2</f>
        <v>827.74538420000113</v>
      </c>
      <c r="BK7255" s="6">
        <f>SUM($R$5:S7257)-$AB$2</f>
        <v>4064.7387248960099</v>
      </c>
      <c r="BL7255" s="6">
        <f>SUM($R$5:T7257)-$AB$2</f>
        <v>12157.222076635981</v>
      </c>
      <c r="BM7255" s="6">
        <f>SUM($R$5:U7257)-$AB$2</f>
        <v>23486.698769072165</v>
      </c>
      <c r="BN7255" s="6">
        <f>SUM($R$5:V7257)-$AB$2</f>
        <v>39671.665472552173</v>
      </c>
      <c r="BO7255" s="6">
        <f>SUM($R$5:W7257)-$AB$2</f>
        <v>59093.62551672761</v>
      </c>
      <c r="BP7255" s="16"/>
    </row>
    <row r="7256" spans="1:68" x14ac:dyDescent="0.45">
      <c r="A7256" s="1">
        <v>2008</v>
      </c>
      <c r="B7256" s="1">
        <v>10</v>
      </c>
      <c r="C7256" s="1">
        <v>31</v>
      </c>
      <c r="D7256" s="1">
        <v>0</v>
      </c>
      <c r="E7256" s="1">
        <v>13</v>
      </c>
      <c r="F7256" s="1">
        <v>0</v>
      </c>
      <c r="G7256" s="4"/>
      <c r="H7256" s="4"/>
      <c r="Q7256" s="1">
        <v>0</v>
      </c>
      <c r="R7256" s="6">
        <f t="shared" si="9684"/>
        <v>7.3091600000000007E-2</v>
      </c>
      <c r="S7256" s="6">
        <f t="shared" si="9685"/>
        <v>0.28359540799999994</v>
      </c>
      <c r="T7256" s="6">
        <f t="shared" si="9686"/>
        <v>0.70898852000000001</v>
      </c>
      <c r="U7256" s="6">
        <f t="shared" si="9687"/>
        <v>0.99258392800000006</v>
      </c>
      <c r="V7256" s="6">
        <f t="shared" si="9688"/>
        <v>1.41797704</v>
      </c>
      <c r="W7256" s="6">
        <f t="shared" si="9689"/>
        <v>1.7015724480000001</v>
      </c>
      <c r="X7256" s="17"/>
      <c r="Y7256" s="17"/>
      <c r="Z7256" s="17"/>
      <c r="AA7256" s="17"/>
      <c r="AB7256" s="17"/>
      <c r="AC7256" s="17"/>
      <c r="AE7256" s="16"/>
      <c r="AF7256" s="16"/>
      <c r="AG7256" s="16"/>
      <c r="AH7256" s="16"/>
      <c r="AI7256" s="16"/>
      <c r="AJ7256" s="16"/>
      <c r="AL7256" s="16"/>
      <c r="AM7256" s="16"/>
      <c r="AN7256" s="16"/>
      <c r="AO7256" s="16"/>
      <c r="AP7256" s="16"/>
      <c r="AQ7256" s="16"/>
      <c r="BI7256" s="1">
        <v>0</v>
      </c>
      <c r="BJ7256" s="6">
        <f>SUM($R$5:R7258)-$AB$2</f>
        <v>827.83121840000115</v>
      </c>
      <c r="BK7256" s="6">
        <f>SUM($R$5:S7258)-$AB$2</f>
        <v>4065.1575957920099</v>
      </c>
      <c r="BL7256" s="6">
        <f>SUM($R$5:T7258)-$AB$2</f>
        <v>12158.473539271979</v>
      </c>
      <c r="BM7256" s="6">
        <f>SUM($R$5:U7258)-$AB$2</f>
        <v>23489.115860144164</v>
      </c>
      <c r="BN7256" s="6">
        <f>SUM($R$5:V7258)-$AB$2</f>
        <v>39675.747747104171</v>
      </c>
      <c r="BO7256" s="6">
        <f>SUM($R$5:W7258)-$AB$2</f>
        <v>59099.706011455608</v>
      </c>
      <c r="BP7256" s="16"/>
    </row>
    <row r="7257" spans="1:68" x14ac:dyDescent="0.45">
      <c r="A7257" s="1">
        <v>2008</v>
      </c>
      <c r="B7257" s="1">
        <v>10</v>
      </c>
      <c r="C7257" s="1">
        <v>31</v>
      </c>
      <c r="D7257" s="1">
        <v>0</v>
      </c>
      <c r="E7257" s="1">
        <v>12.6</v>
      </c>
      <c r="F7257" s="1">
        <v>0</v>
      </c>
      <c r="G7257" s="4"/>
      <c r="H7257" s="4"/>
      <c r="Q7257" s="1">
        <v>0</v>
      </c>
      <c r="R7257" s="6">
        <f t="shared" si="9684"/>
        <v>9.8112799999999986E-2</v>
      </c>
      <c r="S7257" s="6">
        <f t="shared" si="9685"/>
        <v>0.38067766399999992</v>
      </c>
      <c r="T7257" s="6">
        <f t="shared" si="9686"/>
        <v>0.95169415999999984</v>
      </c>
      <c r="U7257" s="6">
        <f t="shared" si="9687"/>
        <v>1.3323718239999998</v>
      </c>
      <c r="V7257" s="6">
        <f t="shared" si="9688"/>
        <v>1.9033883199999997</v>
      </c>
      <c r="W7257" s="6">
        <f t="shared" si="9689"/>
        <v>2.2840659839999997</v>
      </c>
      <c r="X7257" s="17"/>
      <c r="Y7257" s="17"/>
      <c r="Z7257" s="17"/>
      <c r="AA7257" s="17"/>
      <c r="AB7257" s="17"/>
      <c r="AC7257" s="17"/>
      <c r="AE7257" s="16"/>
      <c r="AF7257" s="16"/>
      <c r="AG7257" s="16"/>
      <c r="AH7257" s="16"/>
      <c r="AI7257" s="16"/>
      <c r="AJ7257" s="16"/>
      <c r="AL7257" s="16"/>
      <c r="AM7257" s="16"/>
      <c r="AN7257" s="16"/>
      <c r="AO7257" s="16"/>
      <c r="AP7257" s="16"/>
      <c r="AQ7257" s="16"/>
      <c r="BI7257" s="1">
        <v>0</v>
      </c>
      <c r="BJ7257" s="6">
        <f>SUM($R$5:R7259)-$AB$2</f>
        <v>827.83121840000115</v>
      </c>
      <c r="BK7257" s="6">
        <f>SUM($R$5:S7259)-$AB$2</f>
        <v>4065.1575957920099</v>
      </c>
      <c r="BL7257" s="6">
        <f>SUM($R$5:T7259)-$AB$2</f>
        <v>12158.473539271979</v>
      </c>
      <c r="BM7257" s="6">
        <f>SUM($R$5:U7259)-$AB$2</f>
        <v>23489.115860144164</v>
      </c>
      <c r="BN7257" s="6">
        <f>SUM($R$5:V7259)-$AB$2</f>
        <v>39675.747747104171</v>
      </c>
      <c r="BO7257" s="6">
        <f>SUM($R$5:W7259)-$AB$2</f>
        <v>59099.706011455608</v>
      </c>
      <c r="BP7257" s="16"/>
    </row>
    <row r="7258" spans="1:68" x14ac:dyDescent="0.45">
      <c r="A7258" s="1">
        <v>2008</v>
      </c>
      <c r="B7258" s="1">
        <v>10</v>
      </c>
      <c r="C7258" s="1">
        <v>31</v>
      </c>
      <c r="D7258" s="1">
        <v>0</v>
      </c>
      <c r="E7258" s="1">
        <v>12.3</v>
      </c>
      <c r="F7258" s="1">
        <v>0</v>
      </c>
      <c r="G7258" s="4"/>
      <c r="H7258" s="4"/>
      <c r="Q7258" s="1">
        <v>0</v>
      </c>
      <c r="R7258" s="6">
        <f t="shared" si="9684"/>
        <v>8.5834199999999999E-2</v>
      </c>
      <c r="S7258" s="6">
        <f t="shared" si="9685"/>
        <v>0.33303669599999997</v>
      </c>
      <c r="T7258" s="6">
        <f t="shared" si="9686"/>
        <v>0.8325917399999998</v>
      </c>
      <c r="U7258" s="6">
        <f t="shared" si="9687"/>
        <v>1.165628436</v>
      </c>
      <c r="V7258" s="6">
        <f t="shared" si="9688"/>
        <v>1.6651834799999996</v>
      </c>
      <c r="W7258" s="6">
        <f t="shared" si="9689"/>
        <v>1.998220176</v>
      </c>
      <c r="X7258" s="17"/>
      <c r="Y7258" s="17"/>
      <c r="Z7258" s="17"/>
      <c r="AA7258" s="17"/>
      <c r="AB7258" s="17"/>
      <c r="AC7258" s="17"/>
      <c r="AE7258" s="16"/>
      <c r="AF7258" s="16"/>
      <c r="AG7258" s="16"/>
      <c r="AH7258" s="16"/>
      <c r="AI7258" s="16"/>
      <c r="AJ7258" s="16"/>
      <c r="AL7258" s="16"/>
      <c r="AM7258" s="16"/>
      <c r="AN7258" s="16"/>
      <c r="AO7258" s="16"/>
      <c r="AP7258" s="16"/>
      <c r="AQ7258" s="16"/>
      <c r="BI7258" s="1">
        <v>0</v>
      </c>
      <c r="BJ7258" s="6">
        <f>SUM($R$5:R7260)-$AB$2</f>
        <v>827.83121840000115</v>
      </c>
      <c r="BK7258" s="6">
        <f>SUM($R$5:S7260)-$AB$2</f>
        <v>4065.1575957920099</v>
      </c>
      <c r="BL7258" s="6">
        <f>SUM($R$5:T7260)-$AB$2</f>
        <v>12158.473539271979</v>
      </c>
      <c r="BM7258" s="6">
        <f>SUM($R$5:U7260)-$AB$2</f>
        <v>23489.115860144164</v>
      </c>
      <c r="BN7258" s="6">
        <f>SUM($R$5:V7260)-$AB$2</f>
        <v>39675.747747104171</v>
      </c>
      <c r="BO7258" s="6">
        <f>SUM($R$5:W7260)-$AB$2</f>
        <v>59099.706011455608</v>
      </c>
      <c r="BP7258" s="16"/>
    </row>
    <row r="7259" spans="1:68" x14ac:dyDescent="0.45">
      <c r="A7259" s="1">
        <v>2008</v>
      </c>
      <c r="B7259" s="1">
        <v>10</v>
      </c>
      <c r="C7259" s="1">
        <v>31</v>
      </c>
      <c r="D7259" s="1">
        <v>0</v>
      </c>
      <c r="E7259" s="1">
        <v>12</v>
      </c>
      <c r="F7259" s="1">
        <v>0</v>
      </c>
      <c r="G7259" s="4"/>
      <c r="H7259" s="4"/>
      <c r="Q7259" s="1">
        <v>0</v>
      </c>
      <c r="R7259" s="6">
        <f t="shared" si="9684"/>
        <v>0</v>
      </c>
      <c r="S7259" s="6">
        <f t="shared" si="9685"/>
        <v>0</v>
      </c>
      <c r="T7259" s="6">
        <f t="shared" si="9686"/>
        <v>0</v>
      </c>
      <c r="U7259" s="6">
        <f t="shared" si="9687"/>
        <v>0</v>
      </c>
      <c r="V7259" s="6">
        <f t="shared" si="9688"/>
        <v>0</v>
      </c>
      <c r="W7259" s="6">
        <f t="shared" si="9689"/>
        <v>0</v>
      </c>
      <c r="X7259" s="17"/>
      <c r="Y7259" s="17"/>
      <c r="Z7259" s="17"/>
      <c r="AA7259" s="17"/>
      <c r="AB7259" s="17"/>
      <c r="AC7259" s="17"/>
      <c r="AE7259" s="16"/>
      <c r="AF7259" s="16"/>
      <c r="AG7259" s="16"/>
      <c r="AH7259" s="16"/>
      <c r="AI7259" s="16"/>
      <c r="AJ7259" s="16"/>
      <c r="AL7259" s="16"/>
      <c r="AM7259" s="16"/>
      <c r="AN7259" s="16"/>
      <c r="AO7259" s="16"/>
      <c r="AP7259" s="16"/>
      <c r="AQ7259" s="16"/>
      <c r="BI7259" s="1">
        <v>0</v>
      </c>
      <c r="BJ7259" s="6">
        <f>SUM($R$5:R7261)-$AB$2</f>
        <v>827.83121840000115</v>
      </c>
      <c r="BK7259" s="6">
        <f>SUM($R$5:S7261)-$AB$2</f>
        <v>4065.1575957920099</v>
      </c>
      <c r="BL7259" s="6">
        <f>SUM($R$5:T7261)-$AB$2</f>
        <v>12158.473539271979</v>
      </c>
      <c r="BM7259" s="6">
        <f>SUM($R$5:U7261)-$AB$2</f>
        <v>23489.115860144164</v>
      </c>
      <c r="BN7259" s="6">
        <f>SUM($R$5:V7261)-$AB$2</f>
        <v>39675.747747104171</v>
      </c>
      <c r="BO7259" s="6">
        <f>SUM($R$5:W7261)-$AB$2</f>
        <v>59099.706011455608</v>
      </c>
      <c r="BP7259" s="16"/>
    </row>
    <row r="7260" spans="1:68" x14ac:dyDescent="0.45">
      <c r="A7260" s="1">
        <v>2008</v>
      </c>
      <c r="B7260" s="1">
        <v>10</v>
      </c>
      <c r="C7260" s="1">
        <v>31</v>
      </c>
      <c r="D7260" s="1">
        <v>0</v>
      </c>
      <c r="E7260" s="1">
        <v>11.6</v>
      </c>
      <c r="F7260" s="1">
        <v>0</v>
      </c>
      <c r="G7260" s="4"/>
      <c r="H7260" s="4"/>
      <c r="Q7260" s="1">
        <v>0</v>
      </c>
      <c r="R7260" s="6">
        <f t="shared" si="9684"/>
        <v>0</v>
      </c>
      <c r="S7260" s="6">
        <f t="shared" si="9685"/>
        <v>0</v>
      </c>
      <c r="T7260" s="6">
        <f t="shared" si="9686"/>
        <v>0</v>
      </c>
      <c r="U7260" s="6">
        <f t="shared" si="9687"/>
        <v>0</v>
      </c>
      <c r="V7260" s="6">
        <f t="shared" si="9688"/>
        <v>0</v>
      </c>
      <c r="W7260" s="6">
        <f t="shared" si="9689"/>
        <v>0</v>
      </c>
      <c r="X7260" s="17"/>
      <c r="Y7260" s="17"/>
      <c r="Z7260" s="17"/>
      <c r="AA7260" s="17"/>
      <c r="AB7260" s="17"/>
      <c r="AC7260" s="17"/>
      <c r="AE7260" s="16"/>
      <c r="AF7260" s="16"/>
      <c r="AG7260" s="16"/>
      <c r="AH7260" s="16"/>
      <c r="AI7260" s="16"/>
      <c r="AJ7260" s="16"/>
      <c r="AL7260" s="16"/>
      <c r="AM7260" s="16"/>
      <c r="AN7260" s="16"/>
      <c r="AO7260" s="16"/>
      <c r="AP7260" s="16"/>
      <c r="AQ7260" s="16"/>
      <c r="BI7260" s="1">
        <v>0</v>
      </c>
      <c r="BJ7260" s="6">
        <f>SUM($R$5:R7262)-$AB$2</f>
        <v>827.83121840000115</v>
      </c>
      <c r="BK7260" s="6">
        <f>SUM($R$5:S7262)-$AB$2</f>
        <v>4065.1575957920099</v>
      </c>
      <c r="BL7260" s="6">
        <f>SUM($R$5:T7262)-$AB$2</f>
        <v>12158.473539271979</v>
      </c>
      <c r="BM7260" s="6">
        <f>SUM($R$5:U7262)-$AB$2</f>
        <v>23489.115860144164</v>
      </c>
      <c r="BN7260" s="6">
        <f>SUM($R$5:V7262)-$AB$2</f>
        <v>39675.747747104171</v>
      </c>
      <c r="BO7260" s="6">
        <f>SUM($R$5:W7262)-$AB$2</f>
        <v>59099.706011455608</v>
      </c>
      <c r="BP7260" s="16"/>
    </row>
    <row r="7261" spans="1:68" x14ac:dyDescent="0.45">
      <c r="A7261" s="1">
        <v>2008</v>
      </c>
      <c r="B7261" s="1">
        <v>10</v>
      </c>
      <c r="C7261" s="1">
        <v>31</v>
      </c>
      <c r="D7261" s="1">
        <v>0</v>
      </c>
      <c r="E7261" s="1">
        <v>11.2</v>
      </c>
      <c r="F7261" s="1">
        <v>0</v>
      </c>
      <c r="G7261" s="4"/>
      <c r="H7261" s="4"/>
      <c r="Q7261" s="1">
        <v>0</v>
      </c>
      <c r="R7261" s="6">
        <f t="shared" si="9684"/>
        <v>0</v>
      </c>
      <c r="S7261" s="6">
        <f t="shared" si="9685"/>
        <v>0</v>
      </c>
      <c r="T7261" s="6">
        <f t="shared" si="9686"/>
        <v>0</v>
      </c>
      <c r="U7261" s="6">
        <f t="shared" si="9687"/>
        <v>0</v>
      </c>
      <c r="V7261" s="6">
        <f t="shared" si="9688"/>
        <v>0</v>
      </c>
      <c r="W7261" s="6">
        <f t="shared" si="9689"/>
        <v>0</v>
      </c>
      <c r="X7261" s="17"/>
      <c r="Y7261" s="17"/>
      <c r="Z7261" s="17"/>
      <c r="AA7261" s="17"/>
      <c r="AB7261" s="17"/>
      <c r="AC7261" s="17"/>
      <c r="AE7261" s="16"/>
      <c r="AF7261" s="16"/>
      <c r="AG7261" s="16"/>
      <c r="AH7261" s="16"/>
      <c r="AI7261" s="16"/>
      <c r="AJ7261" s="16"/>
      <c r="AL7261" s="16"/>
      <c r="AM7261" s="16"/>
      <c r="AN7261" s="16"/>
      <c r="AO7261" s="16"/>
      <c r="AP7261" s="16"/>
      <c r="AQ7261" s="16"/>
      <c r="BI7261" s="1">
        <v>0</v>
      </c>
      <c r="BJ7261" s="6">
        <f>SUM($R$5:R7263)-$AB$2</f>
        <v>827.83121840000115</v>
      </c>
      <c r="BK7261" s="6">
        <f>SUM($R$5:S7263)-$AB$2</f>
        <v>4065.1575957920099</v>
      </c>
      <c r="BL7261" s="6">
        <f>SUM($R$5:T7263)-$AB$2</f>
        <v>12158.473539271979</v>
      </c>
      <c r="BM7261" s="6">
        <f>SUM($R$5:U7263)-$AB$2</f>
        <v>23489.115860144164</v>
      </c>
      <c r="BN7261" s="6">
        <f>SUM($R$5:V7263)-$AB$2</f>
        <v>39675.747747104171</v>
      </c>
      <c r="BO7261" s="6">
        <f>SUM($R$5:W7263)-$AB$2</f>
        <v>59099.706011455608</v>
      </c>
      <c r="BP7261" s="16"/>
    </row>
    <row r="7262" spans="1:68" x14ac:dyDescent="0.45">
      <c r="A7262" s="1">
        <v>2008</v>
      </c>
      <c r="B7262" s="1">
        <v>10</v>
      </c>
      <c r="C7262" s="1">
        <v>31</v>
      </c>
      <c r="D7262" s="1">
        <v>0</v>
      </c>
      <c r="E7262" s="1">
        <v>11.1</v>
      </c>
      <c r="F7262" s="1">
        <v>0</v>
      </c>
      <c r="G7262" s="4"/>
      <c r="H7262" s="4"/>
      <c r="Q7262" s="1">
        <v>0</v>
      </c>
      <c r="R7262" s="6">
        <f t="shared" si="9684"/>
        <v>0</v>
      </c>
      <c r="S7262" s="6">
        <f t="shared" si="9685"/>
        <v>0</v>
      </c>
      <c r="T7262" s="6">
        <f t="shared" si="9686"/>
        <v>0</v>
      </c>
      <c r="U7262" s="6">
        <f t="shared" si="9687"/>
        <v>0</v>
      </c>
      <c r="V7262" s="6">
        <f t="shared" si="9688"/>
        <v>0</v>
      </c>
      <c r="W7262" s="6">
        <f t="shared" si="9689"/>
        <v>0</v>
      </c>
      <c r="X7262" s="17"/>
      <c r="Y7262" s="17"/>
      <c r="Z7262" s="17"/>
      <c r="AA7262" s="17"/>
      <c r="AB7262" s="17"/>
      <c r="AC7262" s="17"/>
      <c r="AE7262" s="16"/>
      <c r="AF7262" s="16"/>
      <c r="AG7262" s="16"/>
      <c r="AH7262" s="16"/>
      <c r="AI7262" s="16"/>
      <c r="AJ7262" s="16"/>
      <c r="AL7262" s="16"/>
      <c r="AM7262" s="16"/>
      <c r="AN7262" s="16"/>
      <c r="AO7262" s="16"/>
      <c r="AP7262" s="16"/>
      <c r="AQ7262" s="16"/>
      <c r="BI7262" s="1">
        <v>0</v>
      </c>
      <c r="BJ7262" s="6">
        <f>SUM($R$5:R7264)-$AB$2</f>
        <v>827.83121840000115</v>
      </c>
      <c r="BK7262" s="6">
        <f>SUM($R$5:S7264)-$AB$2</f>
        <v>4065.1575957920099</v>
      </c>
      <c r="BL7262" s="6">
        <f>SUM($R$5:T7264)-$AB$2</f>
        <v>12158.473539271979</v>
      </c>
      <c r="BM7262" s="6">
        <f>SUM($R$5:U7264)-$AB$2</f>
        <v>23489.115860144164</v>
      </c>
      <c r="BN7262" s="6">
        <f>SUM($R$5:V7264)-$AB$2</f>
        <v>39675.747747104171</v>
      </c>
      <c r="BO7262" s="6">
        <f>SUM($R$5:W7264)-$AB$2</f>
        <v>59099.706011455608</v>
      </c>
      <c r="BP7262" s="16"/>
    </row>
    <row r="7263" spans="1:68" x14ac:dyDescent="0.45">
      <c r="A7263" s="1">
        <v>2008</v>
      </c>
      <c r="B7263" s="1">
        <v>10</v>
      </c>
      <c r="C7263" s="1">
        <v>31</v>
      </c>
      <c r="D7263" s="1">
        <v>0</v>
      </c>
      <c r="E7263" s="1">
        <v>11.2</v>
      </c>
      <c r="F7263" s="1">
        <v>0</v>
      </c>
      <c r="G7263" s="4"/>
      <c r="H7263" s="4"/>
      <c r="Q7263" s="1">
        <v>0</v>
      </c>
      <c r="R7263" s="6">
        <f t="shared" si="9684"/>
        <v>0</v>
      </c>
      <c r="S7263" s="6">
        <f t="shared" si="9685"/>
        <v>0</v>
      </c>
      <c r="T7263" s="6">
        <f t="shared" si="9686"/>
        <v>0</v>
      </c>
      <c r="U7263" s="6">
        <f t="shared" si="9687"/>
        <v>0</v>
      </c>
      <c r="V7263" s="6">
        <f t="shared" si="9688"/>
        <v>0</v>
      </c>
      <c r="W7263" s="6">
        <f t="shared" si="9689"/>
        <v>0</v>
      </c>
      <c r="X7263" s="17"/>
      <c r="Y7263" s="17"/>
      <c r="Z7263" s="17"/>
      <c r="AA7263" s="17"/>
      <c r="AB7263" s="17"/>
      <c r="AC7263" s="17"/>
      <c r="AE7263" s="16"/>
      <c r="AF7263" s="16"/>
      <c r="AG7263" s="16"/>
      <c r="AH7263" s="16"/>
      <c r="AI7263" s="16"/>
      <c r="AJ7263" s="16"/>
      <c r="AL7263" s="16"/>
      <c r="AM7263" s="16"/>
      <c r="AN7263" s="16"/>
      <c r="AO7263" s="16"/>
      <c r="AP7263" s="16"/>
      <c r="AQ7263" s="16"/>
      <c r="BI7263" s="1">
        <v>0</v>
      </c>
      <c r="BJ7263" s="6">
        <f t="shared" ref="BJ7263" si="9750">R7265-$AB$2</f>
        <v>-6.53125</v>
      </c>
      <c r="BK7263" s="6">
        <f t="shared" ref="BK7263" si="9751">S7265-$AB$2</f>
        <v>-6.53125</v>
      </c>
      <c r="BL7263" s="6">
        <f t="shared" ref="BL7263" si="9752">T7265-$AB$2</f>
        <v>-6.53125</v>
      </c>
      <c r="BM7263" s="6">
        <f t="shared" ref="BM7263" si="9753">U7265-$AB$2</f>
        <v>-6.53125</v>
      </c>
      <c r="BN7263" s="6">
        <f t="shared" ref="BN7263" si="9754">V7265-$AB$2</f>
        <v>-6.53125</v>
      </c>
      <c r="BO7263" s="6">
        <f t="shared" ref="BO7263" si="9755">W7265-$AB$2</f>
        <v>-6.53125</v>
      </c>
      <c r="BP7263" s="16">
        <v>304</v>
      </c>
    </row>
    <row r="7264" spans="1:68" x14ac:dyDescent="0.45">
      <c r="A7264" s="1">
        <v>2008</v>
      </c>
      <c r="B7264" s="1">
        <v>10</v>
      </c>
      <c r="C7264" s="1">
        <v>31</v>
      </c>
      <c r="D7264" s="1">
        <v>0</v>
      </c>
      <c r="E7264" s="1">
        <v>11.1</v>
      </c>
      <c r="F7264" s="1">
        <v>0</v>
      </c>
      <c r="G7264" s="4"/>
      <c r="H7264" s="4"/>
      <c r="Q7264" s="1">
        <v>0</v>
      </c>
      <c r="R7264" s="6">
        <f t="shared" si="9684"/>
        <v>0</v>
      </c>
      <c r="S7264" s="6">
        <f t="shared" si="9685"/>
        <v>0</v>
      </c>
      <c r="T7264" s="6">
        <f t="shared" si="9686"/>
        <v>0</v>
      </c>
      <c r="U7264" s="6">
        <f t="shared" si="9687"/>
        <v>0</v>
      </c>
      <c r="V7264" s="6">
        <f t="shared" si="9688"/>
        <v>0</v>
      </c>
      <c r="W7264" s="6">
        <f t="shared" si="9689"/>
        <v>0</v>
      </c>
      <c r="X7264" s="17"/>
      <c r="Y7264" s="17"/>
      <c r="Z7264" s="17"/>
      <c r="AA7264" s="17"/>
      <c r="AB7264" s="17"/>
      <c r="AC7264" s="17"/>
      <c r="AE7264" s="16"/>
      <c r="AF7264" s="16"/>
      <c r="AG7264" s="16"/>
      <c r="AH7264" s="16"/>
      <c r="AI7264" s="16"/>
      <c r="AJ7264" s="16"/>
      <c r="AL7264" s="16"/>
      <c r="AM7264" s="16"/>
      <c r="AN7264" s="16"/>
      <c r="AO7264" s="16"/>
      <c r="AP7264" s="16"/>
      <c r="AQ7264" s="16"/>
      <c r="BI7264" s="1">
        <v>0</v>
      </c>
      <c r="BJ7264" s="6">
        <f>SUM($R$5:R7266)-$AB$2</f>
        <v>827.83121840000115</v>
      </c>
      <c r="BK7264" s="6">
        <f>SUM($R$5:S7266)-$AB$2</f>
        <v>4065.1575957920099</v>
      </c>
      <c r="BL7264" s="6">
        <f>SUM($R$5:T7266)-$AB$2</f>
        <v>12158.473539271979</v>
      </c>
      <c r="BM7264" s="6">
        <f>SUM($R$5:U7266)-$AB$2</f>
        <v>23489.115860144164</v>
      </c>
      <c r="BN7264" s="6">
        <f>SUM($R$5:V7266)-$AB$2</f>
        <v>39675.747747104171</v>
      </c>
      <c r="BO7264" s="6">
        <f>SUM($R$5:W7266)-$AB$2</f>
        <v>59099.706011455608</v>
      </c>
      <c r="BP7264" s="16"/>
    </row>
    <row r="7265" spans="1:68" x14ac:dyDescent="0.45">
      <c r="A7265" s="1">
        <v>2008</v>
      </c>
      <c r="B7265" s="1">
        <v>10</v>
      </c>
      <c r="C7265" s="1">
        <v>31</v>
      </c>
      <c r="D7265" s="1">
        <v>0</v>
      </c>
      <c r="E7265" s="1">
        <v>10.9</v>
      </c>
      <c r="F7265" s="1">
        <v>0</v>
      </c>
      <c r="G7265" s="4"/>
      <c r="H7265" s="4"/>
      <c r="Q7265" s="1">
        <v>0</v>
      </c>
      <c r="R7265" s="6">
        <f t="shared" si="9684"/>
        <v>0</v>
      </c>
      <c r="S7265" s="6">
        <f t="shared" si="9685"/>
        <v>0</v>
      </c>
      <c r="T7265" s="6">
        <f t="shared" si="9686"/>
        <v>0</v>
      </c>
      <c r="U7265" s="6">
        <f t="shared" si="9687"/>
        <v>0</v>
      </c>
      <c r="V7265" s="6">
        <f t="shared" si="9688"/>
        <v>0</v>
      </c>
      <c r="W7265" s="6">
        <f t="shared" si="9689"/>
        <v>0</v>
      </c>
      <c r="X7265" s="17"/>
      <c r="Y7265" s="17"/>
      <c r="Z7265" s="17"/>
      <c r="AA7265" s="17"/>
      <c r="AB7265" s="17"/>
      <c r="AC7265" s="17"/>
      <c r="AE7265" s="16"/>
      <c r="AF7265" s="16"/>
      <c r="AG7265" s="16"/>
      <c r="AH7265" s="16"/>
      <c r="AI7265" s="16"/>
      <c r="AJ7265" s="16"/>
      <c r="AL7265" s="16"/>
      <c r="AM7265" s="16"/>
      <c r="AN7265" s="16"/>
      <c r="AO7265" s="16"/>
      <c r="AP7265" s="16"/>
      <c r="AQ7265" s="16"/>
      <c r="BI7265" s="1">
        <v>0</v>
      </c>
      <c r="BJ7265" s="6">
        <f>SUM($R$5:R7267)-$AB$2</f>
        <v>827.83121840000115</v>
      </c>
      <c r="BK7265" s="6">
        <f>SUM($R$5:S7267)-$AB$2</f>
        <v>4065.1575957920099</v>
      </c>
      <c r="BL7265" s="6">
        <f>SUM($R$5:T7267)-$AB$2</f>
        <v>12158.473539271979</v>
      </c>
      <c r="BM7265" s="6">
        <f>SUM($R$5:U7267)-$AB$2</f>
        <v>23489.115860144164</v>
      </c>
      <c r="BN7265" s="6">
        <f>SUM($R$5:V7267)-$AB$2</f>
        <v>39675.747747104171</v>
      </c>
      <c r="BO7265" s="6">
        <f>SUM($R$5:W7267)-$AB$2</f>
        <v>59099.706011455608</v>
      </c>
      <c r="BP7265" s="16"/>
    </row>
    <row r="7266" spans="1:68" x14ac:dyDescent="0.45">
      <c r="A7266" s="1">
        <v>2008</v>
      </c>
      <c r="B7266" s="1">
        <v>10</v>
      </c>
      <c r="C7266" s="1">
        <v>31</v>
      </c>
      <c r="D7266" s="1">
        <v>0</v>
      </c>
      <c r="E7266" s="1">
        <v>10.5</v>
      </c>
      <c r="F7266" s="1">
        <v>0</v>
      </c>
      <c r="G7266" s="4"/>
      <c r="H7266" s="4"/>
      <c r="Q7266" s="1">
        <v>0</v>
      </c>
      <c r="R7266" s="6">
        <f t="shared" si="9684"/>
        <v>0</v>
      </c>
      <c r="S7266" s="6">
        <f t="shared" si="9685"/>
        <v>0</v>
      </c>
      <c r="T7266" s="6">
        <f t="shared" si="9686"/>
        <v>0</v>
      </c>
      <c r="U7266" s="6">
        <f t="shared" si="9687"/>
        <v>0</v>
      </c>
      <c r="V7266" s="6">
        <f t="shared" si="9688"/>
        <v>0</v>
      </c>
      <c r="W7266" s="6">
        <f t="shared" si="9689"/>
        <v>0</v>
      </c>
      <c r="X7266" s="17"/>
      <c r="Y7266" s="17"/>
      <c r="Z7266" s="17"/>
      <c r="AA7266" s="17"/>
      <c r="AB7266" s="17"/>
      <c r="AC7266" s="17"/>
      <c r="AE7266" s="16"/>
      <c r="AF7266" s="16"/>
      <c r="AG7266" s="16"/>
      <c r="AH7266" s="16"/>
      <c r="AI7266" s="16"/>
      <c r="AJ7266" s="16"/>
      <c r="AL7266" s="16"/>
      <c r="AM7266" s="16"/>
      <c r="AN7266" s="16"/>
      <c r="AO7266" s="16"/>
      <c r="AP7266" s="16"/>
      <c r="AQ7266" s="16"/>
      <c r="BI7266" s="1">
        <v>0</v>
      </c>
      <c r="BJ7266" s="6">
        <f>SUM($R$5:R7268)-$AB$2</f>
        <v>827.83121840000115</v>
      </c>
      <c r="BK7266" s="6">
        <f>SUM($R$5:S7268)-$AB$2</f>
        <v>4065.1575957920099</v>
      </c>
      <c r="BL7266" s="6">
        <f>SUM($R$5:T7268)-$AB$2</f>
        <v>12158.473539271979</v>
      </c>
      <c r="BM7266" s="6">
        <f>SUM($R$5:U7268)-$AB$2</f>
        <v>23489.115860144164</v>
      </c>
      <c r="BN7266" s="6">
        <f>SUM($R$5:V7268)-$AB$2</f>
        <v>39675.747747104171</v>
      </c>
      <c r="BO7266" s="6">
        <f>SUM($R$5:W7268)-$AB$2</f>
        <v>59099.706011455608</v>
      </c>
      <c r="BP7266" s="16"/>
    </row>
    <row r="7267" spans="1:68" x14ac:dyDescent="0.45">
      <c r="A7267" s="1">
        <v>2008</v>
      </c>
      <c r="B7267" s="1">
        <v>10</v>
      </c>
      <c r="C7267" s="1">
        <v>31</v>
      </c>
      <c r="D7267" s="1">
        <v>0</v>
      </c>
      <c r="E7267" s="1">
        <v>10.4</v>
      </c>
      <c r="F7267" s="1">
        <v>0</v>
      </c>
      <c r="G7267" s="4"/>
      <c r="H7267" s="4"/>
      <c r="Q7267" s="1">
        <v>0</v>
      </c>
      <c r="R7267" s="6">
        <f t="shared" si="9684"/>
        <v>0</v>
      </c>
      <c r="S7267" s="6">
        <f t="shared" si="9685"/>
        <v>0</v>
      </c>
      <c r="T7267" s="6">
        <f t="shared" si="9686"/>
        <v>0</v>
      </c>
      <c r="U7267" s="6">
        <f t="shared" si="9687"/>
        <v>0</v>
      </c>
      <c r="V7267" s="6">
        <f t="shared" si="9688"/>
        <v>0</v>
      </c>
      <c r="W7267" s="6">
        <f t="shared" si="9689"/>
        <v>0</v>
      </c>
      <c r="X7267" s="17"/>
      <c r="Y7267" s="17"/>
      <c r="Z7267" s="17"/>
      <c r="AA7267" s="17"/>
      <c r="AB7267" s="17"/>
      <c r="AC7267" s="17"/>
      <c r="AE7267" s="16"/>
      <c r="AF7267" s="16"/>
      <c r="AG7267" s="16"/>
      <c r="AH7267" s="16"/>
      <c r="AI7267" s="16"/>
      <c r="AJ7267" s="16"/>
      <c r="AL7267" s="16"/>
      <c r="AM7267" s="16"/>
      <c r="AN7267" s="16"/>
      <c r="AO7267" s="16"/>
      <c r="AP7267" s="16"/>
      <c r="AQ7267" s="16"/>
      <c r="BI7267" s="1">
        <v>0</v>
      </c>
      <c r="BJ7267" s="6">
        <f>SUM($R$5:R7269)-$AB$2</f>
        <v>827.83121840000115</v>
      </c>
      <c r="BK7267" s="6">
        <f>SUM($R$5:S7269)-$AB$2</f>
        <v>4065.1575957920099</v>
      </c>
      <c r="BL7267" s="6">
        <f>SUM($R$5:T7269)-$AB$2</f>
        <v>12158.473539271979</v>
      </c>
      <c r="BM7267" s="6">
        <f>SUM($R$5:U7269)-$AB$2</f>
        <v>23489.115860144164</v>
      </c>
      <c r="BN7267" s="6">
        <f>SUM($R$5:V7269)-$AB$2</f>
        <v>39675.747747104171</v>
      </c>
      <c r="BO7267" s="6">
        <f>SUM($R$5:W7269)-$AB$2</f>
        <v>59099.706011455608</v>
      </c>
      <c r="BP7267" s="16"/>
    </row>
    <row r="7268" spans="1:68" x14ac:dyDescent="0.45">
      <c r="A7268" s="1">
        <v>2008</v>
      </c>
      <c r="B7268" s="1">
        <v>10</v>
      </c>
      <c r="C7268" s="1">
        <v>31</v>
      </c>
      <c r="D7268" s="1">
        <v>0</v>
      </c>
      <c r="E7268" s="1">
        <v>10.4</v>
      </c>
      <c r="F7268" s="1">
        <v>0</v>
      </c>
      <c r="G7268" s="4"/>
      <c r="H7268" s="4"/>
      <c r="Q7268" s="1">
        <v>0</v>
      </c>
      <c r="R7268" s="6">
        <f t="shared" si="9684"/>
        <v>0</v>
      </c>
      <c r="S7268" s="6">
        <f t="shared" si="9685"/>
        <v>0</v>
      </c>
      <c r="T7268" s="6">
        <f t="shared" si="9686"/>
        <v>0</v>
      </c>
      <c r="U7268" s="6">
        <f t="shared" si="9687"/>
        <v>0</v>
      </c>
      <c r="V7268" s="6">
        <f t="shared" si="9688"/>
        <v>0</v>
      </c>
      <c r="W7268" s="6">
        <f t="shared" si="9689"/>
        <v>0</v>
      </c>
      <c r="X7268" s="17"/>
      <c r="Y7268" s="17"/>
      <c r="Z7268" s="17"/>
      <c r="AA7268" s="17"/>
      <c r="AB7268" s="17"/>
      <c r="AC7268" s="17"/>
      <c r="AE7268" s="16"/>
      <c r="AF7268" s="16"/>
      <c r="AG7268" s="16"/>
      <c r="AH7268" s="16"/>
      <c r="AI7268" s="16"/>
      <c r="AJ7268" s="16"/>
      <c r="AL7268" s="16"/>
      <c r="AM7268" s="16"/>
      <c r="AN7268" s="16"/>
      <c r="AO7268" s="16"/>
      <c r="AP7268" s="16"/>
      <c r="AQ7268" s="16"/>
      <c r="BI7268" s="1">
        <v>0</v>
      </c>
      <c r="BJ7268" s="6">
        <f>SUM($R$5:R7270)-$AB$2</f>
        <v>827.83121840000115</v>
      </c>
      <c r="BK7268" s="6">
        <f>SUM($R$5:S7270)-$AB$2</f>
        <v>4065.1575957920099</v>
      </c>
      <c r="BL7268" s="6">
        <f>SUM($R$5:T7270)-$AB$2</f>
        <v>12158.473539271979</v>
      </c>
      <c r="BM7268" s="6">
        <f>SUM($R$5:U7270)-$AB$2</f>
        <v>23489.115860144164</v>
      </c>
      <c r="BN7268" s="6">
        <f>SUM($R$5:V7270)-$AB$2</f>
        <v>39675.747747104171</v>
      </c>
      <c r="BO7268" s="6">
        <f>SUM($R$5:W7270)-$AB$2</f>
        <v>59099.706011455608</v>
      </c>
      <c r="BP7268" s="16"/>
    </row>
    <row r="7269" spans="1:68" x14ac:dyDescent="0.45">
      <c r="A7269" s="1">
        <v>2008</v>
      </c>
      <c r="B7269" s="1">
        <v>10</v>
      </c>
      <c r="C7269" s="1">
        <v>31</v>
      </c>
      <c r="D7269" s="1">
        <v>0</v>
      </c>
      <c r="E7269" s="1">
        <v>10.6</v>
      </c>
      <c r="F7269" s="1">
        <v>0</v>
      </c>
      <c r="G7269" s="4"/>
      <c r="H7269" s="4"/>
      <c r="Q7269" s="1">
        <v>0</v>
      </c>
      <c r="R7269" s="6">
        <f t="shared" si="9684"/>
        <v>0</v>
      </c>
      <c r="S7269" s="6">
        <f t="shared" si="9685"/>
        <v>0</v>
      </c>
      <c r="T7269" s="6">
        <f t="shared" si="9686"/>
        <v>0</v>
      </c>
      <c r="U7269" s="6">
        <f t="shared" si="9687"/>
        <v>0</v>
      </c>
      <c r="V7269" s="6">
        <f t="shared" si="9688"/>
        <v>0</v>
      </c>
      <c r="W7269" s="6">
        <f t="shared" si="9689"/>
        <v>0</v>
      </c>
      <c r="X7269" s="17"/>
      <c r="Y7269" s="17"/>
      <c r="Z7269" s="17"/>
      <c r="AA7269" s="17"/>
      <c r="AB7269" s="17"/>
      <c r="AC7269" s="17"/>
      <c r="AE7269" s="16"/>
      <c r="AF7269" s="16"/>
      <c r="AG7269" s="16"/>
      <c r="AH7269" s="16"/>
      <c r="AI7269" s="16"/>
      <c r="AJ7269" s="16"/>
      <c r="AL7269" s="16"/>
      <c r="AM7269" s="16"/>
      <c r="AN7269" s="16"/>
      <c r="AO7269" s="16"/>
      <c r="AP7269" s="16"/>
      <c r="AQ7269" s="16"/>
      <c r="BI7269" s="1">
        <v>0</v>
      </c>
      <c r="BJ7269" s="6">
        <f>SUM($R$5:R7271)-$AB$2</f>
        <v>827.83121840000115</v>
      </c>
      <c r="BK7269" s="6">
        <f>SUM($R$5:S7271)-$AB$2</f>
        <v>4065.1575957920099</v>
      </c>
      <c r="BL7269" s="6">
        <f>SUM($R$5:T7271)-$AB$2</f>
        <v>12158.473539271979</v>
      </c>
      <c r="BM7269" s="6">
        <f>SUM($R$5:U7271)-$AB$2</f>
        <v>23489.115860144164</v>
      </c>
      <c r="BN7269" s="6">
        <f>SUM($R$5:V7271)-$AB$2</f>
        <v>39675.747747104171</v>
      </c>
      <c r="BO7269" s="6">
        <f>SUM($R$5:W7271)-$AB$2</f>
        <v>59099.706011455608</v>
      </c>
      <c r="BP7269" s="16"/>
    </row>
    <row r="7270" spans="1:68" x14ac:dyDescent="0.45">
      <c r="A7270" s="1">
        <v>2008</v>
      </c>
      <c r="B7270" s="1">
        <v>10</v>
      </c>
      <c r="C7270" s="1">
        <v>31</v>
      </c>
      <c r="D7270" s="1">
        <v>0</v>
      </c>
      <c r="E7270" s="1">
        <v>10.9</v>
      </c>
      <c r="F7270" s="1">
        <v>16.79</v>
      </c>
      <c r="G7270" s="4"/>
      <c r="H7270" s="4"/>
      <c r="Q7270" s="1">
        <v>0</v>
      </c>
      <c r="R7270" s="6">
        <f t="shared" ref="R7270:R7333" si="9756">$AX$2*F7267*$R$4/1000</f>
        <v>0</v>
      </c>
      <c r="S7270" s="6">
        <f t="shared" ref="S7270:S7333" si="9757">$AX$2*F7267*($S$4*$AU$2)/1000</f>
        <v>0</v>
      </c>
      <c r="T7270" s="6">
        <f t="shared" ref="T7270:T7333" si="9758">$AX$2*F7267*($T$4*$AU$2)/1000</f>
        <v>0</v>
      </c>
      <c r="U7270" s="6">
        <f t="shared" ref="U7270:U7333" si="9759">$AX$2*F7267*($U$4*$AU$2)/1000</f>
        <v>0</v>
      </c>
      <c r="V7270" s="6">
        <f t="shared" ref="V7270:V7333" si="9760">$AX$2*F7267*($V$4*$AU$2)/1000</f>
        <v>0</v>
      </c>
      <c r="W7270" s="6">
        <f t="shared" ref="W7270:W7333" si="9761">$AX$2*F7267*($W$4*$AU$2)/1000</f>
        <v>0</v>
      </c>
      <c r="X7270" s="17"/>
      <c r="Y7270" s="17"/>
      <c r="Z7270" s="17"/>
      <c r="AA7270" s="17"/>
      <c r="AB7270" s="17"/>
      <c r="AC7270" s="17"/>
      <c r="AE7270" s="16"/>
      <c r="AF7270" s="16"/>
      <c r="AG7270" s="16"/>
      <c r="AH7270" s="16"/>
      <c r="AI7270" s="16"/>
      <c r="AJ7270" s="16"/>
      <c r="AL7270" s="16"/>
      <c r="AM7270" s="16"/>
      <c r="AN7270" s="16"/>
      <c r="AO7270" s="16"/>
      <c r="AP7270" s="16"/>
      <c r="AQ7270" s="16"/>
      <c r="BI7270" s="1">
        <v>0</v>
      </c>
      <c r="BJ7270" s="6">
        <f>SUM($R$5:R7272)-$AB$2</f>
        <v>827.83121840000115</v>
      </c>
      <c r="BK7270" s="6">
        <f>SUM($R$5:S7272)-$AB$2</f>
        <v>4065.1575957920099</v>
      </c>
      <c r="BL7270" s="6">
        <f>SUM($R$5:T7272)-$AB$2</f>
        <v>12158.473539271979</v>
      </c>
      <c r="BM7270" s="6">
        <f>SUM($R$5:U7272)-$AB$2</f>
        <v>23489.115860144164</v>
      </c>
      <c r="BN7270" s="6">
        <f>SUM($R$5:V7272)-$AB$2</f>
        <v>39675.747747104171</v>
      </c>
      <c r="BO7270" s="6">
        <f>SUM($R$5:W7272)-$AB$2</f>
        <v>59099.706011455608</v>
      </c>
      <c r="BP7270" s="16"/>
    </row>
    <row r="7271" spans="1:68" x14ac:dyDescent="0.45">
      <c r="A7271" s="1">
        <v>2008</v>
      </c>
      <c r="B7271" s="1">
        <v>10</v>
      </c>
      <c r="C7271" s="1">
        <v>31</v>
      </c>
      <c r="D7271" s="1">
        <v>0</v>
      </c>
      <c r="E7271" s="1">
        <v>11.8</v>
      </c>
      <c r="F7271" s="1">
        <v>198.16</v>
      </c>
      <c r="G7271" s="4"/>
      <c r="H7271" s="4"/>
      <c r="Q7271" s="1">
        <v>0</v>
      </c>
      <c r="R7271" s="6">
        <f t="shared" si="9756"/>
        <v>0</v>
      </c>
      <c r="S7271" s="6">
        <f t="shared" si="9757"/>
        <v>0</v>
      </c>
      <c r="T7271" s="6">
        <f t="shared" si="9758"/>
        <v>0</v>
      </c>
      <c r="U7271" s="6">
        <f t="shared" si="9759"/>
        <v>0</v>
      </c>
      <c r="V7271" s="6">
        <f t="shared" si="9760"/>
        <v>0</v>
      </c>
      <c r="W7271" s="6">
        <f t="shared" si="9761"/>
        <v>0</v>
      </c>
      <c r="X7271" s="17"/>
      <c r="Y7271" s="17"/>
      <c r="Z7271" s="17"/>
      <c r="AA7271" s="17"/>
      <c r="AB7271" s="17"/>
      <c r="AC7271" s="17"/>
      <c r="AE7271" s="16"/>
      <c r="AF7271" s="16"/>
      <c r="AG7271" s="16"/>
      <c r="AH7271" s="16"/>
      <c r="AI7271" s="16"/>
      <c r="AJ7271" s="16"/>
      <c r="AL7271" s="16"/>
      <c r="AM7271" s="16"/>
      <c r="AN7271" s="16"/>
      <c r="AO7271" s="16"/>
      <c r="AP7271" s="16"/>
      <c r="AQ7271" s="16"/>
      <c r="BI7271" s="1">
        <v>0</v>
      </c>
      <c r="BJ7271" s="6">
        <f>SUM($R$5:R7273)-$AB$2</f>
        <v>827.84095660000116</v>
      </c>
      <c r="BK7271" s="6">
        <f>SUM($R$5:S7273)-$AB$2</f>
        <v>4065.2051182080099</v>
      </c>
      <c r="BL7271" s="6">
        <f>SUM($R$5:T7273)-$AB$2</f>
        <v>12158.615522227979</v>
      </c>
      <c r="BM7271" s="6">
        <f>SUM($R$5:U7273)-$AB$2</f>
        <v>23489.390087856165</v>
      </c>
      <c r="BN7271" s="6">
        <f>SUM($R$5:V7273)-$AB$2</f>
        <v>39676.210895896176</v>
      </c>
      <c r="BO7271" s="6">
        <f>SUM($R$5:W7273)-$AB$2</f>
        <v>59100.395865543614</v>
      </c>
      <c r="BP7271" s="16"/>
    </row>
    <row r="7272" spans="1:68" x14ac:dyDescent="0.45">
      <c r="A7272" s="1">
        <v>2008</v>
      </c>
      <c r="B7272" s="1">
        <v>10</v>
      </c>
      <c r="C7272" s="1">
        <v>31</v>
      </c>
      <c r="D7272" s="1">
        <v>0</v>
      </c>
      <c r="E7272" s="1">
        <v>12.8</v>
      </c>
      <c r="F7272" s="1">
        <v>378.07</v>
      </c>
      <c r="G7272" s="4"/>
      <c r="H7272" s="4"/>
      <c r="Q7272" s="1">
        <v>0</v>
      </c>
      <c r="R7272" s="6">
        <f t="shared" si="9756"/>
        <v>0</v>
      </c>
      <c r="S7272" s="6">
        <f t="shared" si="9757"/>
        <v>0</v>
      </c>
      <c r="T7272" s="6">
        <f t="shared" si="9758"/>
        <v>0</v>
      </c>
      <c r="U7272" s="6">
        <f t="shared" si="9759"/>
        <v>0</v>
      </c>
      <c r="V7272" s="6">
        <f t="shared" si="9760"/>
        <v>0</v>
      </c>
      <c r="W7272" s="6">
        <f t="shared" si="9761"/>
        <v>0</v>
      </c>
      <c r="X7272" s="17"/>
      <c r="Y7272" s="17"/>
      <c r="Z7272" s="17"/>
      <c r="AA7272" s="17"/>
      <c r="AB7272" s="17"/>
      <c r="AC7272" s="17"/>
      <c r="AE7272" s="16"/>
      <c r="AF7272" s="16"/>
      <c r="AG7272" s="16"/>
      <c r="AH7272" s="16"/>
      <c r="AI7272" s="16"/>
      <c r="AJ7272" s="16"/>
      <c r="AL7272" s="16"/>
      <c r="AM7272" s="16"/>
      <c r="AN7272" s="16"/>
      <c r="AO7272" s="16"/>
      <c r="AP7272" s="16"/>
      <c r="AQ7272" s="16"/>
      <c r="BI7272" s="1">
        <v>0</v>
      </c>
      <c r="BJ7272" s="6">
        <f>SUM($R$5:R7274)-$AB$2</f>
        <v>827.95588940000118</v>
      </c>
      <c r="BK7272" s="6">
        <f>SUM($R$5:S7274)-$AB$2</f>
        <v>4065.7659902720102</v>
      </c>
      <c r="BL7272" s="6">
        <f>SUM($R$5:T7274)-$AB$2</f>
        <v>12160.291242451978</v>
      </c>
      <c r="BM7272" s="6">
        <f>SUM($R$5:U7274)-$AB$2</f>
        <v>23492.626595504164</v>
      </c>
      <c r="BN7272" s="6">
        <f>SUM($R$5:V7274)-$AB$2</f>
        <v>39681.67709986418</v>
      </c>
      <c r="BO7272" s="6">
        <f>SUM($R$5:W7274)-$AB$2</f>
        <v>59108.537705095616</v>
      </c>
      <c r="BP7272" s="16"/>
    </row>
    <row r="7273" spans="1:68" x14ac:dyDescent="0.45">
      <c r="A7273" s="1">
        <v>2008</v>
      </c>
      <c r="B7273" s="1">
        <v>10</v>
      </c>
      <c r="C7273" s="1">
        <v>31</v>
      </c>
      <c r="D7273" s="1">
        <v>0</v>
      </c>
      <c r="E7273" s="1">
        <v>13.5</v>
      </c>
      <c r="F7273" s="1">
        <v>512.70000000000005</v>
      </c>
      <c r="G7273" s="4"/>
      <c r="H7273" s="4"/>
      <c r="Q7273" s="1">
        <v>0</v>
      </c>
      <c r="R7273" s="6">
        <f t="shared" si="9756"/>
        <v>9.7381999999999989E-3</v>
      </c>
      <c r="S7273" s="6">
        <f t="shared" si="9757"/>
        <v>3.7784215999999995E-2</v>
      </c>
      <c r="T7273" s="6">
        <f t="shared" si="9758"/>
        <v>9.4460539999999982E-2</v>
      </c>
      <c r="U7273" s="6">
        <f t="shared" si="9759"/>
        <v>0.13224475599999999</v>
      </c>
      <c r="V7273" s="6">
        <f t="shared" si="9760"/>
        <v>0.18892107999999996</v>
      </c>
      <c r="W7273" s="6">
        <f t="shared" si="9761"/>
        <v>0.22670529599999997</v>
      </c>
      <c r="X7273" s="17"/>
      <c r="Y7273" s="17"/>
      <c r="Z7273" s="17"/>
      <c r="AA7273" s="17"/>
      <c r="AB7273" s="17"/>
      <c r="AC7273" s="17"/>
      <c r="AE7273" s="16"/>
      <c r="AF7273" s="16"/>
      <c r="AG7273" s="16"/>
      <c r="AH7273" s="16"/>
      <c r="AI7273" s="16"/>
      <c r="AJ7273" s="16"/>
      <c r="AL7273" s="16"/>
      <c r="AM7273" s="16"/>
      <c r="AN7273" s="16"/>
      <c r="AO7273" s="16"/>
      <c r="AP7273" s="16"/>
      <c r="AQ7273" s="16"/>
      <c r="BI7273" s="1">
        <v>0</v>
      </c>
      <c r="BJ7273" s="6">
        <f>SUM($R$5:R7275)-$AB$2</f>
        <v>828.17517000000123</v>
      </c>
      <c r="BK7273" s="6">
        <f>SUM($R$5:S7275)-$AB$2</f>
        <v>4066.8360796000102</v>
      </c>
      <c r="BL7273" s="6">
        <f>SUM($R$5:T7275)-$AB$2</f>
        <v>12163.48835359998</v>
      </c>
      <c r="BM7273" s="6">
        <f>SUM($R$5:U7275)-$AB$2</f>
        <v>23498.801537200161</v>
      </c>
      <c r="BN7273" s="6">
        <f>SUM($R$5:V7275)-$AB$2</f>
        <v>39692.106085200183</v>
      </c>
      <c r="BO7273" s="6">
        <f>SUM($R$5:W7275)-$AB$2</f>
        <v>59124.071542799618</v>
      </c>
      <c r="BP7273" s="16"/>
    </row>
    <row r="7274" spans="1:68" x14ac:dyDescent="0.45">
      <c r="A7274" s="1">
        <v>2008</v>
      </c>
      <c r="B7274" s="1">
        <v>10</v>
      </c>
      <c r="C7274" s="1">
        <v>30</v>
      </c>
      <c r="D7274" s="1">
        <v>12</v>
      </c>
      <c r="E7274" s="1">
        <v>15.5</v>
      </c>
      <c r="F7274" s="1">
        <v>129.15</v>
      </c>
      <c r="G7274" s="4"/>
      <c r="H7274" s="4"/>
      <c r="Q7274" s="1">
        <v>0</v>
      </c>
      <c r="R7274" s="6">
        <f t="shared" si="9756"/>
        <v>0.11493279999999999</v>
      </c>
      <c r="S7274" s="6">
        <f t="shared" si="9757"/>
        <v>0.44593926399999995</v>
      </c>
      <c r="T7274" s="6">
        <f t="shared" si="9758"/>
        <v>1.1148481599999998</v>
      </c>
      <c r="U7274" s="6">
        <f t="shared" si="9759"/>
        <v>1.5607874239999999</v>
      </c>
      <c r="V7274" s="6">
        <f t="shared" si="9760"/>
        <v>2.2296963199999995</v>
      </c>
      <c r="W7274" s="6">
        <f t="shared" si="9761"/>
        <v>2.6756355839999997</v>
      </c>
      <c r="X7274" s="17"/>
      <c r="Y7274" s="17"/>
      <c r="Z7274" s="17"/>
      <c r="AA7274" s="17"/>
      <c r="AB7274" s="17"/>
      <c r="AC7274" s="17"/>
      <c r="AE7274" s="16"/>
      <c r="AF7274" s="16"/>
      <c r="AG7274" s="16"/>
      <c r="AH7274" s="16"/>
      <c r="AI7274" s="16"/>
      <c r="AJ7274" s="16"/>
      <c r="AL7274" s="16"/>
      <c r="AM7274" s="16"/>
      <c r="AN7274" s="16"/>
      <c r="AO7274" s="16"/>
      <c r="AP7274" s="16"/>
      <c r="AQ7274" s="16"/>
      <c r="BI7274" s="1">
        <v>0</v>
      </c>
      <c r="BJ7274" s="6">
        <f>SUM($R$5:R7276)-$AB$2</f>
        <v>828.47253600000124</v>
      </c>
      <c r="BK7274" s="6">
        <f>SUM($R$5:S7276)-$AB$2</f>
        <v>4068.2872256800101</v>
      </c>
      <c r="BL7274" s="6">
        <f>SUM($R$5:T7276)-$AB$2</f>
        <v>12167.823949879979</v>
      </c>
      <c r="BM7274" s="6">
        <f>SUM($R$5:U7276)-$AB$2</f>
        <v>23507.175363760158</v>
      </c>
      <c r="BN7274" s="6">
        <f>SUM($R$5:V7276)-$AB$2</f>
        <v>39706.248812160178</v>
      </c>
      <c r="BO7274" s="6">
        <f>SUM($R$5:W7276)-$AB$2</f>
        <v>59145.136950239612</v>
      </c>
      <c r="BP7274" s="16"/>
    </row>
    <row r="7275" spans="1:68" x14ac:dyDescent="0.45">
      <c r="A7275" s="1">
        <v>2008</v>
      </c>
      <c r="B7275" s="1">
        <v>10</v>
      </c>
      <c r="C7275" s="1">
        <v>30</v>
      </c>
      <c r="D7275" s="1">
        <v>13</v>
      </c>
      <c r="E7275" s="1">
        <v>15.9</v>
      </c>
      <c r="F7275" s="1">
        <v>142.44999999999999</v>
      </c>
      <c r="G7275" s="4"/>
      <c r="H7275" s="4"/>
      <c r="Q7275" s="1">
        <v>0</v>
      </c>
      <c r="R7275" s="6">
        <f t="shared" si="9756"/>
        <v>0.21928059999999999</v>
      </c>
      <c r="S7275" s="6">
        <f t="shared" si="9757"/>
        <v>0.85080872799999996</v>
      </c>
      <c r="T7275" s="6">
        <f t="shared" si="9758"/>
        <v>2.12702182</v>
      </c>
      <c r="U7275" s="6">
        <f t="shared" si="9759"/>
        <v>2.977830548</v>
      </c>
      <c r="V7275" s="6">
        <f t="shared" si="9760"/>
        <v>4.2540436399999999</v>
      </c>
      <c r="W7275" s="6">
        <f t="shared" si="9761"/>
        <v>5.1048523679999995</v>
      </c>
      <c r="X7275" s="17"/>
      <c r="Y7275" s="17"/>
      <c r="Z7275" s="17"/>
      <c r="AA7275" s="17"/>
      <c r="AB7275" s="17"/>
      <c r="AC7275" s="17"/>
      <c r="AE7275" s="16"/>
      <c r="AF7275" s="16"/>
      <c r="AG7275" s="16"/>
      <c r="AH7275" s="16"/>
      <c r="AI7275" s="16"/>
      <c r="AJ7275" s="16"/>
      <c r="AL7275" s="16"/>
      <c r="AM7275" s="16"/>
      <c r="AN7275" s="16"/>
      <c r="AO7275" s="16"/>
      <c r="AP7275" s="16"/>
      <c r="AQ7275" s="16"/>
      <c r="BI7275" s="1">
        <v>12</v>
      </c>
      <c r="BJ7275" s="6">
        <f t="shared" ref="BJ7275" si="9762">R7277-$AB$2</f>
        <v>-6.4563430000000004</v>
      </c>
      <c r="BK7275" s="6">
        <f t="shared" ref="BK7275" si="9763">S7277-$AB$2</f>
        <v>-6.2406108400000004</v>
      </c>
      <c r="BL7275" s="6">
        <f t="shared" ref="BL7275" si="9764">T7277-$AB$2</f>
        <v>-5.8046521000000002</v>
      </c>
      <c r="BM7275" s="6">
        <f t="shared" ref="BM7275" si="9765">U7277-$AB$2</f>
        <v>-5.5140129399999998</v>
      </c>
      <c r="BN7275" s="6">
        <f t="shared" ref="BN7275" si="9766">V7277-$AB$2</f>
        <v>-5.0780542000000004</v>
      </c>
      <c r="BO7275" s="6">
        <f t="shared" ref="BO7275" si="9767">W7277-$AB$2</f>
        <v>-4.78741504</v>
      </c>
      <c r="BP7275" s="16"/>
    </row>
    <row r="7276" spans="1:68" x14ac:dyDescent="0.45">
      <c r="A7276" s="1">
        <v>2008</v>
      </c>
      <c r="B7276" s="1">
        <v>10</v>
      </c>
      <c r="C7276" s="1">
        <v>30</v>
      </c>
      <c r="D7276" s="1">
        <v>14</v>
      </c>
      <c r="E7276" s="1">
        <v>15.4</v>
      </c>
      <c r="F7276" s="1">
        <v>120.59</v>
      </c>
      <c r="G7276" s="4"/>
      <c r="H7276" s="4"/>
      <c r="Q7276" s="1">
        <v>0</v>
      </c>
      <c r="R7276" s="6">
        <f t="shared" si="9756"/>
        <v>0.29736599999999996</v>
      </c>
      <c r="S7276" s="6">
        <f t="shared" si="9757"/>
        <v>1.15378008</v>
      </c>
      <c r="T7276" s="6">
        <f t="shared" si="9758"/>
        <v>2.8844501999999999</v>
      </c>
      <c r="U7276" s="6">
        <f t="shared" si="9759"/>
        <v>4.0382302799999996</v>
      </c>
      <c r="V7276" s="6">
        <f t="shared" si="9760"/>
        <v>5.7689003999999997</v>
      </c>
      <c r="W7276" s="6">
        <f t="shared" si="9761"/>
        <v>6.9226804800000004</v>
      </c>
      <c r="X7276" s="17"/>
      <c r="Y7276" s="17"/>
      <c r="Z7276" s="17"/>
      <c r="AA7276" s="17"/>
      <c r="AB7276" s="17"/>
      <c r="AC7276" s="17"/>
      <c r="AE7276" s="16"/>
      <c r="AF7276" s="16"/>
      <c r="AG7276" s="16"/>
      <c r="AH7276" s="16"/>
      <c r="AI7276" s="16"/>
      <c r="AJ7276" s="16"/>
      <c r="AL7276" s="16"/>
      <c r="AM7276" s="16"/>
      <c r="AN7276" s="16"/>
      <c r="AO7276" s="16"/>
      <c r="AP7276" s="16"/>
      <c r="AQ7276" s="16"/>
      <c r="BI7276" s="1">
        <v>13</v>
      </c>
      <c r="BJ7276" s="6">
        <f>SUM($R$5:R7278)-$AB$2</f>
        <v>828.63006400000131</v>
      </c>
      <c r="BK7276" s="6">
        <f>SUM($R$5:S7278)-$AB$2</f>
        <v>4069.0559623200102</v>
      </c>
      <c r="BL7276" s="6">
        <f>SUM($R$5:T7278)-$AB$2</f>
        <v>12170.120708119981</v>
      </c>
      <c r="BM7276" s="6">
        <f>SUM($R$5:U7278)-$AB$2</f>
        <v>23511.611352240161</v>
      </c>
      <c r="BN7276" s="6">
        <f>SUM($R$5:V7278)-$AB$2</f>
        <v>39713.740843840176</v>
      </c>
      <c r="BO7276" s="6">
        <f>SUM($R$5:W7278)-$AB$2</f>
        <v>59156.296233759611</v>
      </c>
      <c r="BP7276" s="16"/>
    </row>
    <row r="7277" spans="1:68" x14ac:dyDescent="0.45">
      <c r="A7277" s="1">
        <v>2008</v>
      </c>
      <c r="B7277" s="1">
        <v>10</v>
      </c>
      <c r="C7277" s="1">
        <v>30</v>
      </c>
      <c r="D7277" s="1">
        <v>15</v>
      </c>
      <c r="E7277" s="1">
        <v>15.5</v>
      </c>
      <c r="F7277" s="1">
        <v>82.62</v>
      </c>
      <c r="G7277" s="4"/>
      <c r="H7277" s="4"/>
      <c r="Q7277" s="1">
        <v>12</v>
      </c>
      <c r="R7277" s="6">
        <f t="shared" si="9756"/>
        <v>7.4907000000000001E-2</v>
      </c>
      <c r="S7277" s="6">
        <f t="shared" si="9757"/>
        <v>0.29063916000000001</v>
      </c>
      <c r="T7277" s="6">
        <f t="shared" si="9758"/>
        <v>0.72659789999999991</v>
      </c>
      <c r="U7277" s="6">
        <f t="shared" si="9759"/>
        <v>1.01723706</v>
      </c>
      <c r="V7277" s="6">
        <f t="shared" si="9760"/>
        <v>1.4531957999999998</v>
      </c>
      <c r="W7277" s="6">
        <f t="shared" si="9761"/>
        <v>1.7438349599999998</v>
      </c>
      <c r="X7277" s="17">
        <f t="shared" ref="X7277" si="9768">SUM(R7277:R7301)-$AA$2</f>
        <v>-5.330489</v>
      </c>
      <c r="Y7277" s="17">
        <f t="shared" ref="Y7277" si="9769">SUM(S7277:S7301)-$AA$2</f>
        <v>-3.7532973200000002</v>
      </c>
      <c r="Z7277" s="17">
        <f t="shared" ref="Z7277" si="9770">SUM(T7277:T7301)-$AA$2</f>
        <v>-0.56605580000000089</v>
      </c>
      <c r="AA7277" s="17">
        <f t="shared" ref="AA7277" si="9771">SUM(U7277:U7301)-$AA$2</f>
        <v>1.5587718800000001</v>
      </c>
      <c r="AB7277" s="17">
        <f t="shared" ref="AB7277" si="9772">SUM(V7277:V7301)-$AA$2</f>
        <v>4.7460133999999981</v>
      </c>
      <c r="AC7277" s="17">
        <f t="shared" ref="AC7277" si="9773">SUM(W7277:W7301)-$AA$2</f>
        <v>6.870841079999999</v>
      </c>
      <c r="AE7277" s="16">
        <f t="shared" ref="AE7277" si="9774">IF(X7277&gt;0,1,0)</f>
        <v>0</v>
      </c>
      <c r="AF7277" s="16">
        <f t="shared" ref="AF7277" si="9775">IF(Y7277&gt;0,1,0)</f>
        <v>0</v>
      </c>
      <c r="AG7277" s="16">
        <f t="shared" ref="AG7277" si="9776">IF(Z7277&gt;0,1,0)</f>
        <v>0</v>
      </c>
      <c r="AH7277" s="16">
        <f t="shared" ref="AH7277" si="9777">IF(AA7277&gt;0,1,0)</f>
        <v>1</v>
      </c>
      <c r="AI7277" s="16">
        <f t="shared" ref="AI7277" si="9778">IF(AB7277&gt;0,1,0)</f>
        <v>1</v>
      </c>
      <c r="AJ7277" s="16">
        <f t="shared" ref="AJ7277" si="9779">IF(AC7277&gt;0,1,0)</f>
        <v>1</v>
      </c>
      <c r="AL7277" s="16">
        <f t="shared" ref="AL7277" si="9780">IF(X7277&lt;0,ABS(X7277*$AP$1),0)</f>
        <v>0</v>
      </c>
      <c r="AM7277" s="16">
        <f t="shared" ref="AM7277" si="9781">IF(Y7277&lt;0,ABS(Y7277*$AP$1),0)</f>
        <v>0</v>
      </c>
      <c r="AN7277" s="16">
        <f t="shared" ref="AN7277" si="9782">IF(Z7277&lt;0,ABS(Z7277*$AP$1),0)</f>
        <v>0</v>
      </c>
      <c r="AO7277" s="16">
        <f t="shared" ref="AO7277" si="9783">IF(AA7277&lt;0,ABS(AA7277*$AP$1),0)</f>
        <v>0</v>
      </c>
      <c r="AP7277" s="16">
        <f t="shared" ref="AP7277" si="9784">IF(AB7277&lt;0,ABS(AB7277*$AP$1),0)</f>
        <v>0</v>
      </c>
      <c r="AQ7277" s="16">
        <f t="shared" ref="AQ7277" si="9785">IF(AC7277&lt;0,ABS(AC7277*$AP$1),0)</f>
        <v>0</v>
      </c>
      <c r="BI7277" s="1">
        <v>14</v>
      </c>
      <c r="BJ7277" s="6">
        <f>SUM($R$5:R7279)-$AB$2</f>
        <v>828.70000620000133</v>
      </c>
      <c r="BK7277" s="6">
        <f>SUM($R$5:S7279)-$AB$2</f>
        <v>4069.3972802560102</v>
      </c>
      <c r="BL7277" s="6">
        <f>SUM($R$5:T7279)-$AB$2</f>
        <v>12171.14046539598</v>
      </c>
      <c r="BM7277" s="6">
        <f>SUM($R$5:U7279)-$AB$2</f>
        <v>23513.580924592163</v>
      </c>
      <c r="BN7277" s="6">
        <f>SUM($R$5:V7279)-$AB$2</f>
        <v>39717.067294872184</v>
      </c>
      <c r="BO7277" s="6">
        <f>SUM($R$5:W7279)-$AB$2</f>
        <v>59161.250939207617</v>
      </c>
      <c r="BP7277" s="16"/>
    </row>
    <row r="7278" spans="1:68" x14ac:dyDescent="0.45">
      <c r="A7278" s="1">
        <v>2008</v>
      </c>
      <c r="B7278" s="1">
        <v>10</v>
      </c>
      <c r="C7278" s="1">
        <v>30</v>
      </c>
      <c r="D7278" s="1">
        <v>16</v>
      </c>
      <c r="E7278" s="1">
        <v>15.5</v>
      </c>
      <c r="F7278" s="1">
        <v>89.21</v>
      </c>
      <c r="G7278" s="4"/>
      <c r="H7278" s="4"/>
      <c r="Q7278" s="1">
        <v>13</v>
      </c>
      <c r="R7278" s="6">
        <f t="shared" si="9756"/>
        <v>8.2620999999999986E-2</v>
      </c>
      <c r="S7278" s="6">
        <f t="shared" si="9757"/>
        <v>0.32056947999999996</v>
      </c>
      <c r="T7278" s="6">
        <f t="shared" si="9758"/>
        <v>0.80142369999999974</v>
      </c>
      <c r="U7278" s="6">
        <f t="shared" si="9759"/>
        <v>1.1219931799999998</v>
      </c>
      <c r="V7278" s="6">
        <f t="shared" si="9760"/>
        <v>1.6028473999999995</v>
      </c>
      <c r="W7278" s="6">
        <f t="shared" si="9761"/>
        <v>1.9234168799999996</v>
      </c>
      <c r="X7278" s="17"/>
      <c r="Y7278" s="17"/>
      <c r="Z7278" s="17"/>
      <c r="AA7278" s="17"/>
      <c r="AB7278" s="17"/>
      <c r="AC7278" s="17"/>
      <c r="AE7278" s="16"/>
      <c r="AF7278" s="16"/>
      <c r="AG7278" s="16"/>
      <c r="AH7278" s="16"/>
      <c r="AI7278" s="16"/>
      <c r="AJ7278" s="16"/>
      <c r="AL7278" s="16"/>
      <c r="AM7278" s="16"/>
      <c r="AN7278" s="16"/>
      <c r="AO7278" s="16"/>
      <c r="AP7278" s="16"/>
      <c r="AQ7278" s="16"/>
      <c r="BI7278" s="1">
        <v>15</v>
      </c>
      <c r="BJ7278" s="6">
        <f>SUM($R$5:R7280)-$AB$2</f>
        <v>828.74792580000133</v>
      </c>
      <c r="BK7278" s="6">
        <f>SUM($R$5:S7280)-$AB$2</f>
        <v>4069.6311279040101</v>
      </c>
      <c r="BL7278" s="6">
        <f>SUM($R$5:T7280)-$AB$2</f>
        <v>12171.83913316398</v>
      </c>
      <c r="BM7278" s="6">
        <f>SUM($R$5:U7280)-$AB$2</f>
        <v>23514.930340528161</v>
      </c>
      <c r="BN7278" s="6">
        <f>SUM($R$5:V7280)-$AB$2</f>
        <v>39719.346351048189</v>
      </c>
      <c r="BO7278" s="6">
        <f>SUM($R$5:W7280)-$AB$2</f>
        <v>59164.64556367162</v>
      </c>
      <c r="BP7278" s="16"/>
    </row>
    <row r="7279" spans="1:68" x14ac:dyDescent="0.45">
      <c r="A7279" s="1">
        <v>2008</v>
      </c>
      <c r="B7279" s="1">
        <v>10</v>
      </c>
      <c r="C7279" s="1">
        <v>30</v>
      </c>
      <c r="D7279" s="1">
        <v>17</v>
      </c>
      <c r="E7279" s="1">
        <v>15.2</v>
      </c>
      <c r="F7279" s="1">
        <v>13.68</v>
      </c>
      <c r="G7279" s="4"/>
      <c r="H7279" s="4"/>
      <c r="Q7279" s="1">
        <v>14</v>
      </c>
      <c r="R7279" s="6">
        <f t="shared" si="9756"/>
        <v>6.9942199999999996E-2</v>
      </c>
      <c r="S7279" s="6">
        <f t="shared" si="9757"/>
        <v>0.27137573600000003</v>
      </c>
      <c r="T7279" s="6">
        <f t="shared" si="9758"/>
        <v>0.67843933999999995</v>
      </c>
      <c r="U7279" s="6">
        <f t="shared" si="9759"/>
        <v>0.94981507599999992</v>
      </c>
      <c r="V7279" s="6">
        <f t="shared" si="9760"/>
        <v>1.3568786799999999</v>
      </c>
      <c r="W7279" s="6">
        <f t="shared" si="9761"/>
        <v>1.6282544160000001</v>
      </c>
      <c r="X7279" s="17"/>
      <c r="Y7279" s="17"/>
      <c r="Z7279" s="17"/>
      <c r="AA7279" s="17"/>
      <c r="AB7279" s="17"/>
      <c r="AC7279" s="17"/>
      <c r="AE7279" s="16"/>
      <c r="AF7279" s="16"/>
      <c r="AG7279" s="16"/>
      <c r="AH7279" s="16"/>
      <c r="AI7279" s="16"/>
      <c r="AJ7279" s="16"/>
      <c r="AL7279" s="16"/>
      <c r="AM7279" s="16"/>
      <c r="AN7279" s="16"/>
      <c r="AO7279" s="16"/>
      <c r="AP7279" s="16"/>
      <c r="AQ7279" s="16"/>
      <c r="BI7279" s="1">
        <v>16</v>
      </c>
      <c r="BJ7279" s="6">
        <f>SUM($R$5:R7281)-$AB$2</f>
        <v>828.79966760000127</v>
      </c>
      <c r="BK7279" s="6">
        <f>SUM($R$5:S7281)-$AB$2</f>
        <v>4069.8836278880099</v>
      </c>
      <c r="BL7279" s="6">
        <f>SUM($R$5:T7281)-$AB$2</f>
        <v>12172.59352860798</v>
      </c>
      <c r="BM7279" s="6">
        <f>SUM($R$5:U7281)-$AB$2</f>
        <v>23516.38738961616</v>
      </c>
      <c r="BN7279" s="6">
        <f>SUM($R$5:V7281)-$AB$2</f>
        <v>39721.807191056192</v>
      </c>
      <c r="BO7279" s="6">
        <f>SUM($R$5:W7281)-$AB$2</f>
        <v>59168.31095278362</v>
      </c>
      <c r="BP7279" s="16"/>
    </row>
    <row r="7280" spans="1:68" x14ac:dyDescent="0.45">
      <c r="A7280" s="1">
        <v>2008</v>
      </c>
      <c r="B7280" s="1">
        <v>10</v>
      </c>
      <c r="C7280" s="1">
        <v>30</v>
      </c>
      <c r="D7280" s="1">
        <v>18</v>
      </c>
      <c r="E7280" s="1">
        <v>15</v>
      </c>
      <c r="F7280" s="1">
        <v>0</v>
      </c>
      <c r="G7280" s="4"/>
      <c r="H7280" s="4"/>
      <c r="Q7280" s="1">
        <v>15</v>
      </c>
      <c r="R7280" s="6">
        <f t="shared" si="9756"/>
        <v>4.79196E-2</v>
      </c>
      <c r="S7280" s="6">
        <f t="shared" si="9757"/>
        <v>0.18592804800000001</v>
      </c>
      <c r="T7280" s="6">
        <f t="shared" si="9758"/>
        <v>0.46482011999999995</v>
      </c>
      <c r="U7280" s="6">
        <f t="shared" si="9759"/>
        <v>0.65074816800000013</v>
      </c>
      <c r="V7280" s="6">
        <f t="shared" si="9760"/>
        <v>0.9296402399999999</v>
      </c>
      <c r="W7280" s="6">
        <f t="shared" si="9761"/>
        <v>1.1155682880000002</v>
      </c>
      <c r="X7280" s="17"/>
      <c r="Y7280" s="17"/>
      <c r="Z7280" s="17"/>
      <c r="AA7280" s="17"/>
      <c r="AB7280" s="17"/>
      <c r="AC7280" s="17"/>
      <c r="AE7280" s="16"/>
      <c r="AF7280" s="16"/>
      <c r="AG7280" s="16"/>
      <c r="AH7280" s="16"/>
      <c r="AI7280" s="16"/>
      <c r="AJ7280" s="16"/>
      <c r="AL7280" s="16"/>
      <c r="AM7280" s="16"/>
      <c r="AN7280" s="16"/>
      <c r="AO7280" s="16"/>
      <c r="AP7280" s="16"/>
      <c r="AQ7280" s="16"/>
      <c r="BI7280" s="1">
        <v>17</v>
      </c>
      <c r="BJ7280" s="6">
        <f>SUM($R$5:R7282)-$AB$2</f>
        <v>828.80760200000122</v>
      </c>
      <c r="BK7280" s="6">
        <f>SUM($R$5:S7282)-$AB$2</f>
        <v>4069.9223477600099</v>
      </c>
      <c r="BL7280" s="6">
        <f>SUM($R$5:T7282)-$AB$2</f>
        <v>12172.70921215998</v>
      </c>
      <c r="BM7280" s="6">
        <f>SUM($R$5:U7282)-$AB$2</f>
        <v>23516.610822320163</v>
      </c>
      <c r="BN7280" s="6">
        <f>SUM($R$5:V7282)-$AB$2</f>
        <v>39722.18455112019</v>
      </c>
      <c r="BO7280" s="6">
        <f>SUM($R$5:W7282)-$AB$2</f>
        <v>59168.873025679619</v>
      </c>
      <c r="BP7280" s="16"/>
    </row>
    <row r="7281" spans="1:68" x14ac:dyDescent="0.45">
      <c r="A7281" s="1">
        <v>2008</v>
      </c>
      <c r="B7281" s="1">
        <v>10</v>
      </c>
      <c r="C7281" s="1">
        <v>30</v>
      </c>
      <c r="D7281" s="1">
        <v>19</v>
      </c>
      <c r="E7281" s="1">
        <v>15.1</v>
      </c>
      <c r="F7281" s="1">
        <v>0</v>
      </c>
      <c r="G7281" s="4"/>
      <c r="H7281" s="4"/>
      <c r="Q7281" s="1">
        <v>16</v>
      </c>
      <c r="R7281" s="6">
        <f t="shared" si="9756"/>
        <v>5.1741799999999991E-2</v>
      </c>
      <c r="S7281" s="6">
        <f t="shared" si="9757"/>
        <v>0.20075818399999998</v>
      </c>
      <c r="T7281" s="6">
        <f t="shared" si="9758"/>
        <v>0.50189545999999985</v>
      </c>
      <c r="U7281" s="6">
        <f t="shared" si="9759"/>
        <v>0.70265364399999986</v>
      </c>
      <c r="V7281" s="6">
        <f t="shared" si="9760"/>
        <v>1.0037909199999997</v>
      </c>
      <c r="W7281" s="6">
        <f t="shared" si="9761"/>
        <v>1.204549104</v>
      </c>
      <c r="X7281" s="17"/>
      <c r="Y7281" s="17"/>
      <c r="Z7281" s="17"/>
      <c r="AA7281" s="17"/>
      <c r="AB7281" s="17"/>
      <c r="AC7281" s="17"/>
      <c r="AE7281" s="16"/>
      <c r="AF7281" s="16"/>
      <c r="AG7281" s="16"/>
      <c r="AH7281" s="16"/>
      <c r="AI7281" s="16"/>
      <c r="AJ7281" s="16"/>
      <c r="AL7281" s="16"/>
      <c r="AM7281" s="16"/>
      <c r="AN7281" s="16"/>
      <c r="AO7281" s="16"/>
      <c r="AP7281" s="16"/>
      <c r="AQ7281" s="16"/>
      <c r="BI7281" s="1">
        <v>18</v>
      </c>
      <c r="BJ7281" s="6">
        <f>SUM($R$5:R7283)-$AB$2</f>
        <v>828.80760200000122</v>
      </c>
      <c r="BK7281" s="6">
        <f>SUM($R$5:S7283)-$AB$2</f>
        <v>4069.9223477600099</v>
      </c>
      <c r="BL7281" s="6">
        <f>SUM($R$5:T7283)-$AB$2</f>
        <v>12172.70921215998</v>
      </c>
      <c r="BM7281" s="6">
        <f>SUM($R$5:U7283)-$AB$2</f>
        <v>23516.610822320163</v>
      </c>
      <c r="BN7281" s="6">
        <f>SUM($R$5:V7283)-$AB$2</f>
        <v>39722.18455112019</v>
      </c>
      <c r="BO7281" s="6">
        <f>SUM($R$5:W7283)-$AB$2</f>
        <v>59168.873025679619</v>
      </c>
      <c r="BP7281" s="16"/>
    </row>
    <row r="7282" spans="1:68" x14ac:dyDescent="0.45">
      <c r="A7282" s="1">
        <v>2008</v>
      </c>
      <c r="B7282" s="1">
        <v>10</v>
      </c>
      <c r="C7282" s="1">
        <v>30</v>
      </c>
      <c r="D7282" s="1">
        <v>20</v>
      </c>
      <c r="E7282" s="1">
        <v>15.2</v>
      </c>
      <c r="F7282" s="1">
        <v>0</v>
      </c>
      <c r="G7282" s="4"/>
      <c r="H7282" s="4"/>
      <c r="Q7282" s="1">
        <v>17</v>
      </c>
      <c r="R7282" s="6">
        <f t="shared" si="9756"/>
        <v>7.9343999999999994E-3</v>
      </c>
      <c r="S7282" s="6">
        <f t="shared" si="9757"/>
        <v>3.0785471999999994E-2</v>
      </c>
      <c r="T7282" s="6">
        <f t="shared" si="9758"/>
        <v>7.6963679999999979E-2</v>
      </c>
      <c r="U7282" s="6">
        <f t="shared" si="9759"/>
        <v>0.107749152</v>
      </c>
      <c r="V7282" s="6">
        <f t="shared" si="9760"/>
        <v>0.15392735999999996</v>
      </c>
      <c r="W7282" s="6">
        <f t="shared" si="9761"/>
        <v>0.18471283199999999</v>
      </c>
      <c r="X7282" s="17"/>
      <c r="Y7282" s="17"/>
      <c r="Z7282" s="17"/>
      <c r="AA7282" s="17"/>
      <c r="AB7282" s="17"/>
      <c r="AC7282" s="17"/>
      <c r="AE7282" s="16"/>
      <c r="AF7282" s="16"/>
      <c r="AG7282" s="16"/>
      <c r="AH7282" s="16"/>
      <c r="AI7282" s="16"/>
      <c r="AJ7282" s="16"/>
      <c r="AL7282" s="16"/>
      <c r="AM7282" s="16"/>
      <c r="AN7282" s="16"/>
      <c r="AO7282" s="16"/>
      <c r="AP7282" s="16"/>
      <c r="AQ7282" s="16"/>
      <c r="BI7282" s="1">
        <v>19</v>
      </c>
      <c r="BJ7282" s="6">
        <f>SUM($R$5:R7284)-$AB$2</f>
        <v>828.80760200000122</v>
      </c>
      <c r="BK7282" s="6">
        <f>SUM($R$5:S7284)-$AB$2</f>
        <v>4069.9223477600099</v>
      </c>
      <c r="BL7282" s="6">
        <f>SUM($R$5:T7284)-$AB$2</f>
        <v>12172.70921215998</v>
      </c>
      <c r="BM7282" s="6">
        <f>SUM($R$5:U7284)-$AB$2</f>
        <v>23516.610822320163</v>
      </c>
      <c r="BN7282" s="6">
        <f>SUM($R$5:V7284)-$AB$2</f>
        <v>39722.18455112019</v>
      </c>
      <c r="BO7282" s="6">
        <f>SUM($R$5:W7284)-$AB$2</f>
        <v>59168.873025679619</v>
      </c>
      <c r="BP7282" s="16"/>
    </row>
    <row r="7283" spans="1:68" x14ac:dyDescent="0.45">
      <c r="A7283" s="1">
        <v>2008</v>
      </c>
      <c r="B7283" s="1">
        <v>10</v>
      </c>
      <c r="C7283" s="1">
        <v>30</v>
      </c>
      <c r="D7283" s="1">
        <v>21</v>
      </c>
      <c r="E7283" s="1">
        <v>14.8</v>
      </c>
      <c r="F7283" s="1">
        <v>0</v>
      </c>
      <c r="G7283" s="4"/>
      <c r="H7283" s="4"/>
      <c r="Q7283" s="1">
        <v>18</v>
      </c>
      <c r="R7283" s="6">
        <f t="shared" si="9756"/>
        <v>0</v>
      </c>
      <c r="S7283" s="6">
        <f t="shared" si="9757"/>
        <v>0</v>
      </c>
      <c r="T7283" s="6">
        <f t="shared" si="9758"/>
        <v>0</v>
      </c>
      <c r="U7283" s="6">
        <f t="shared" si="9759"/>
        <v>0</v>
      </c>
      <c r="V7283" s="6">
        <f t="shared" si="9760"/>
        <v>0</v>
      </c>
      <c r="W7283" s="6">
        <f t="shared" si="9761"/>
        <v>0</v>
      </c>
      <c r="X7283" s="17"/>
      <c r="Y7283" s="17"/>
      <c r="Z7283" s="17"/>
      <c r="AA7283" s="17"/>
      <c r="AB7283" s="17"/>
      <c r="AC7283" s="17"/>
      <c r="AE7283" s="16"/>
      <c r="AF7283" s="16"/>
      <c r="AG7283" s="16"/>
      <c r="AH7283" s="16"/>
      <c r="AI7283" s="16"/>
      <c r="AJ7283" s="16"/>
      <c r="AL7283" s="16"/>
      <c r="AM7283" s="16"/>
      <c r="AN7283" s="16"/>
      <c r="AO7283" s="16"/>
      <c r="AP7283" s="16"/>
      <c r="AQ7283" s="16"/>
      <c r="BI7283" s="1">
        <v>20</v>
      </c>
      <c r="BJ7283" s="6">
        <f>SUM($R$5:R7285)-$AB$2</f>
        <v>828.80760200000122</v>
      </c>
      <c r="BK7283" s="6">
        <f>SUM($R$5:S7285)-$AB$2</f>
        <v>4069.9223477600099</v>
      </c>
      <c r="BL7283" s="6">
        <f>SUM($R$5:T7285)-$AB$2</f>
        <v>12172.70921215998</v>
      </c>
      <c r="BM7283" s="6">
        <f>SUM($R$5:U7285)-$AB$2</f>
        <v>23516.610822320163</v>
      </c>
      <c r="BN7283" s="6">
        <f>SUM($R$5:V7285)-$AB$2</f>
        <v>39722.18455112019</v>
      </c>
      <c r="BO7283" s="6">
        <f>SUM($R$5:W7285)-$AB$2</f>
        <v>59168.873025679619</v>
      </c>
      <c r="BP7283" s="16"/>
    </row>
    <row r="7284" spans="1:68" x14ac:dyDescent="0.45">
      <c r="A7284" s="1">
        <v>2008</v>
      </c>
      <c r="B7284" s="1">
        <v>10</v>
      </c>
      <c r="C7284" s="1">
        <v>30</v>
      </c>
      <c r="D7284" s="1">
        <v>22</v>
      </c>
      <c r="E7284" s="1">
        <v>14.8</v>
      </c>
      <c r="F7284" s="1">
        <v>0</v>
      </c>
      <c r="G7284" s="4"/>
      <c r="H7284" s="4"/>
      <c r="Q7284" s="1">
        <v>19</v>
      </c>
      <c r="R7284" s="6">
        <f t="shared" si="9756"/>
        <v>0</v>
      </c>
      <c r="S7284" s="6">
        <f t="shared" si="9757"/>
        <v>0</v>
      </c>
      <c r="T7284" s="6">
        <f t="shared" si="9758"/>
        <v>0</v>
      </c>
      <c r="U7284" s="6">
        <f t="shared" si="9759"/>
        <v>0</v>
      </c>
      <c r="V7284" s="6">
        <f t="shared" si="9760"/>
        <v>0</v>
      </c>
      <c r="W7284" s="6">
        <f t="shared" si="9761"/>
        <v>0</v>
      </c>
      <c r="X7284" s="17"/>
      <c r="Y7284" s="17"/>
      <c r="Z7284" s="17"/>
      <c r="AA7284" s="17"/>
      <c r="AB7284" s="17"/>
      <c r="AC7284" s="17"/>
      <c r="AE7284" s="16"/>
      <c r="AF7284" s="16"/>
      <c r="AG7284" s="16"/>
      <c r="AH7284" s="16"/>
      <c r="AI7284" s="16"/>
      <c r="AJ7284" s="16"/>
      <c r="AL7284" s="16"/>
      <c r="AM7284" s="16"/>
      <c r="AN7284" s="16"/>
      <c r="AO7284" s="16"/>
      <c r="AP7284" s="16"/>
      <c r="AQ7284" s="16"/>
      <c r="BI7284" s="1">
        <v>21</v>
      </c>
      <c r="BJ7284" s="6">
        <f>SUM($R$5:R7286)-$AB$2</f>
        <v>828.80760200000122</v>
      </c>
      <c r="BK7284" s="6">
        <f>SUM($R$5:S7286)-$AB$2</f>
        <v>4069.9223477600099</v>
      </c>
      <c r="BL7284" s="6">
        <f>SUM($R$5:T7286)-$AB$2</f>
        <v>12172.70921215998</v>
      </c>
      <c r="BM7284" s="6">
        <f>SUM($R$5:U7286)-$AB$2</f>
        <v>23516.610822320163</v>
      </c>
      <c r="BN7284" s="6">
        <f>SUM($R$5:V7286)-$AB$2</f>
        <v>39722.18455112019</v>
      </c>
      <c r="BO7284" s="6">
        <f>SUM($R$5:W7286)-$AB$2</f>
        <v>59168.873025679619</v>
      </c>
      <c r="BP7284" s="16"/>
    </row>
    <row r="7285" spans="1:68" x14ac:dyDescent="0.45">
      <c r="A7285" s="1">
        <v>2008</v>
      </c>
      <c r="B7285" s="1">
        <v>10</v>
      </c>
      <c r="C7285" s="1">
        <v>30</v>
      </c>
      <c r="D7285" s="1">
        <v>23</v>
      </c>
      <c r="E7285" s="1">
        <v>14.8</v>
      </c>
      <c r="F7285" s="1">
        <v>0</v>
      </c>
      <c r="G7285" s="4"/>
      <c r="H7285" s="4"/>
      <c r="Q7285" s="1">
        <v>20</v>
      </c>
      <c r="R7285" s="6">
        <f t="shared" si="9756"/>
        <v>0</v>
      </c>
      <c r="S7285" s="6">
        <f t="shared" si="9757"/>
        <v>0</v>
      </c>
      <c r="T7285" s="6">
        <f t="shared" si="9758"/>
        <v>0</v>
      </c>
      <c r="U7285" s="6">
        <f t="shared" si="9759"/>
        <v>0</v>
      </c>
      <c r="V7285" s="6">
        <f t="shared" si="9760"/>
        <v>0</v>
      </c>
      <c r="W7285" s="6">
        <f t="shared" si="9761"/>
        <v>0</v>
      </c>
      <c r="X7285" s="17"/>
      <c r="Y7285" s="17"/>
      <c r="Z7285" s="17"/>
      <c r="AA7285" s="17"/>
      <c r="AB7285" s="17"/>
      <c r="AC7285" s="17"/>
      <c r="AE7285" s="16"/>
      <c r="AF7285" s="16"/>
      <c r="AG7285" s="16"/>
      <c r="AH7285" s="16"/>
      <c r="AI7285" s="16"/>
      <c r="AJ7285" s="16"/>
      <c r="AL7285" s="16"/>
      <c r="AM7285" s="16"/>
      <c r="AN7285" s="16"/>
      <c r="AO7285" s="16"/>
      <c r="AP7285" s="16"/>
      <c r="AQ7285" s="16"/>
      <c r="BI7285" s="1">
        <v>22</v>
      </c>
      <c r="BJ7285" s="6">
        <f>SUM($R$5:R7287)-$AB$2</f>
        <v>828.80760200000122</v>
      </c>
      <c r="BK7285" s="6">
        <f>SUM($R$5:S7287)-$AB$2</f>
        <v>4069.9223477600099</v>
      </c>
      <c r="BL7285" s="6">
        <f>SUM($R$5:T7287)-$AB$2</f>
        <v>12172.70921215998</v>
      </c>
      <c r="BM7285" s="6">
        <f>SUM($R$5:U7287)-$AB$2</f>
        <v>23516.610822320163</v>
      </c>
      <c r="BN7285" s="6">
        <f>SUM($R$5:V7287)-$AB$2</f>
        <v>39722.18455112019</v>
      </c>
      <c r="BO7285" s="6">
        <f>SUM($R$5:W7287)-$AB$2</f>
        <v>59168.873025679619</v>
      </c>
      <c r="BP7285" s="16"/>
    </row>
    <row r="7286" spans="1:68" x14ac:dyDescent="0.45">
      <c r="A7286" s="1">
        <v>2008</v>
      </c>
      <c r="B7286" s="1">
        <v>10</v>
      </c>
      <c r="C7286" s="1">
        <v>31</v>
      </c>
      <c r="D7286" s="1">
        <v>0</v>
      </c>
      <c r="E7286" s="1">
        <v>14.8</v>
      </c>
      <c r="F7286" s="1">
        <v>0</v>
      </c>
      <c r="G7286" s="4"/>
      <c r="H7286" s="4"/>
      <c r="Q7286" s="1">
        <v>21</v>
      </c>
      <c r="R7286" s="6">
        <f t="shared" si="9756"/>
        <v>0</v>
      </c>
      <c r="S7286" s="6">
        <f t="shared" si="9757"/>
        <v>0</v>
      </c>
      <c r="T7286" s="6">
        <f t="shared" si="9758"/>
        <v>0</v>
      </c>
      <c r="U7286" s="6">
        <f t="shared" si="9759"/>
        <v>0</v>
      </c>
      <c r="V7286" s="6">
        <f t="shared" si="9760"/>
        <v>0</v>
      </c>
      <c r="W7286" s="6">
        <f t="shared" si="9761"/>
        <v>0</v>
      </c>
      <c r="X7286" s="17"/>
      <c r="Y7286" s="17"/>
      <c r="Z7286" s="17"/>
      <c r="AA7286" s="17"/>
      <c r="AB7286" s="17"/>
      <c r="AC7286" s="17"/>
      <c r="AE7286" s="16"/>
      <c r="AF7286" s="16"/>
      <c r="AG7286" s="16"/>
      <c r="AH7286" s="16"/>
      <c r="AI7286" s="16"/>
      <c r="AJ7286" s="16"/>
      <c r="AL7286" s="16"/>
      <c r="AM7286" s="16"/>
      <c r="AN7286" s="16"/>
      <c r="AO7286" s="16"/>
      <c r="AP7286" s="16"/>
      <c r="AQ7286" s="16"/>
      <c r="BI7286" s="1">
        <v>23</v>
      </c>
      <c r="BJ7286" s="6">
        <f>SUM($R$5:R7288)-$AB$2</f>
        <v>828.80760200000122</v>
      </c>
      <c r="BK7286" s="6">
        <f>SUM($R$5:S7288)-$AB$2</f>
        <v>4069.9223477600099</v>
      </c>
      <c r="BL7286" s="6">
        <f>SUM($R$5:T7288)-$AB$2</f>
        <v>12172.70921215998</v>
      </c>
      <c r="BM7286" s="6">
        <f>SUM($R$5:U7288)-$AB$2</f>
        <v>23516.610822320163</v>
      </c>
      <c r="BN7286" s="6">
        <f>SUM($R$5:V7288)-$AB$2</f>
        <v>39722.18455112019</v>
      </c>
      <c r="BO7286" s="6">
        <f>SUM($R$5:W7288)-$AB$2</f>
        <v>59168.873025679619</v>
      </c>
      <c r="BP7286" s="16"/>
    </row>
    <row r="7287" spans="1:68" x14ac:dyDescent="0.45">
      <c r="A7287" s="1">
        <v>2008</v>
      </c>
      <c r="B7287" s="1">
        <v>10</v>
      </c>
      <c r="C7287" s="1">
        <v>31</v>
      </c>
      <c r="D7287" s="1">
        <v>1</v>
      </c>
      <c r="E7287" s="1">
        <v>15</v>
      </c>
      <c r="F7287" s="1">
        <v>0</v>
      </c>
      <c r="G7287" s="4"/>
      <c r="H7287" s="4"/>
      <c r="Q7287" s="1">
        <v>22</v>
      </c>
      <c r="R7287" s="6">
        <f t="shared" si="9756"/>
        <v>0</v>
      </c>
      <c r="S7287" s="6">
        <f t="shared" si="9757"/>
        <v>0</v>
      </c>
      <c r="T7287" s="6">
        <f t="shared" si="9758"/>
        <v>0</v>
      </c>
      <c r="U7287" s="6">
        <f t="shared" si="9759"/>
        <v>0</v>
      </c>
      <c r="V7287" s="6">
        <f t="shared" si="9760"/>
        <v>0</v>
      </c>
      <c r="W7287" s="6">
        <f t="shared" si="9761"/>
        <v>0</v>
      </c>
      <c r="X7287" s="17"/>
      <c r="Y7287" s="17"/>
      <c r="Z7287" s="17"/>
      <c r="AA7287" s="17"/>
      <c r="AB7287" s="17"/>
      <c r="AC7287" s="17"/>
      <c r="AE7287" s="16"/>
      <c r="AF7287" s="16"/>
      <c r="AG7287" s="16"/>
      <c r="AH7287" s="16"/>
      <c r="AI7287" s="16"/>
      <c r="AJ7287" s="16"/>
      <c r="AL7287" s="16"/>
      <c r="AM7287" s="16"/>
      <c r="AN7287" s="16"/>
      <c r="AO7287" s="16"/>
      <c r="AP7287" s="16"/>
      <c r="AQ7287" s="16"/>
      <c r="BI7287" s="1">
        <v>0</v>
      </c>
      <c r="BJ7287" s="6">
        <f t="shared" ref="BJ7287" si="9786">R7289-$AB$2</f>
        <v>-6.53125</v>
      </c>
      <c r="BK7287" s="6">
        <f t="shared" ref="BK7287" si="9787">S7289-$AB$2</f>
        <v>-6.53125</v>
      </c>
      <c r="BL7287" s="6">
        <f t="shared" ref="BL7287" si="9788">T7289-$AB$2</f>
        <v>-6.53125</v>
      </c>
      <c r="BM7287" s="6">
        <f t="shared" ref="BM7287" si="9789">U7289-$AB$2</f>
        <v>-6.53125</v>
      </c>
      <c r="BN7287" s="6">
        <f t="shared" ref="BN7287" si="9790">V7289-$AB$2</f>
        <v>-6.53125</v>
      </c>
      <c r="BO7287" s="6">
        <f t="shared" ref="BO7287" si="9791">W7289-$AB$2</f>
        <v>-6.53125</v>
      </c>
      <c r="BP7287" s="16">
        <v>305</v>
      </c>
    </row>
    <row r="7288" spans="1:68" x14ac:dyDescent="0.45">
      <c r="A7288" s="1">
        <v>2008</v>
      </c>
      <c r="B7288" s="1">
        <v>10</v>
      </c>
      <c r="C7288" s="1">
        <v>31</v>
      </c>
      <c r="D7288" s="1">
        <v>2</v>
      </c>
      <c r="E7288" s="1">
        <v>15.4</v>
      </c>
      <c r="F7288" s="1">
        <v>0</v>
      </c>
      <c r="G7288" s="4"/>
      <c r="H7288" s="4"/>
      <c r="Q7288" s="1">
        <v>23</v>
      </c>
      <c r="R7288" s="6">
        <f t="shared" si="9756"/>
        <v>0</v>
      </c>
      <c r="S7288" s="6">
        <f t="shared" si="9757"/>
        <v>0</v>
      </c>
      <c r="T7288" s="6">
        <f t="shared" si="9758"/>
        <v>0</v>
      </c>
      <c r="U7288" s="6">
        <f t="shared" si="9759"/>
        <v>0</v>
      </c>
      <c r="V7288" s="6">
        <f t="shared" si="9760"/>
        <v>0</v>
      </c>
      <c r="W7288" s="6">
        <f t="shared" si="9761"/>
        <v>0</v>
      </c>
      <c r="X7288" s="17"/>
      <c r="Y7288" s="17"/>
      <c r="Z7288" s="17"/>
      <c r="AA7288" s="17"/>
      <c r="AB7288" s="17"/>
      <c r="AC7288" s="17"/>
      <c r="AE7288" s="16"/>
      <c r="AF7288" s="16"/>
      <c r="AG7288" s="16"/>
      <c r="AH7288" s="16"/>
      <c r="AI7288" s="16"/>
      <c r="AJ7288" s="16"/>
      <c r="AL7288" s="16"/>
      <c r="AM7288" s="16"/>
      <c r="AN7288" s="16"/>
      <c r="AO7288" s="16"/>
      <c r="AP7288" s="16"/>
      <c r="AQ7288" s="16"/>
      <c r="BI7288" s="1">
        <v>1</v>
      </c>
      <c r="BJ7288" s="6">
        <f>SUM($R$5:R7290)-$AB$2</f>
        <v>828.80760200000122</v>
      </c>
      <c r="BK7288" s="6">
        <f>SUM($R$5:S7290)-$AB$2</f>
        <v>4069.9223477600099</v>
      </c>
      <c r="BL7288" s="6">
        <f>SUM($R$5:T7290)-$AB$2</f>
        <v>12172.70921215998</v>
      </c>
      <c r="BM7288" s="6">
        <f>SUM($R$5:U7290)-$AB$2</f>
        <v>23516.610822320163</v>
      </c>
      <c r="BN7288" s="6">
        <f>SUM($R$5:V7290)-$AB$2</f>
        <v>39722.18455112019</v>
      </c>
      <c r="BO7288" s="6">
        <f>SUM($R$5:W7290)-$AB$2</f>
        <v>59168.873025679619</v>
      </c>
      <c r="BP7288" s="16"/>
    </row>
    <row r="7289" spans="1:68" x14ac:dyDescent="0.45">
      <c r="A7289" s="1">
        <v>2008</v>
      </c>
      <c r="B7289" s="1">
        <v>10</v>
      </c>
      <c r="C7289" s="1">
        <v>31</v>
      </c>
      <c r="D7289" s="1">
        <v>3</v>
      </c>
      <c r="E7289" s="1">
        <v>15.4</v>
      </c>
      <c r="F7289" s="1">
        <v>0</v>
      </c>
      <c r="G7289" s="4"/>
      <c r="H7289" s="4"/>
      <c r="Q7289" s="1">
        <v>0</v>
      </c>
      <c r="R7289" s="6">
        <f t="shared" si="9756"/>
        <v>0</v>
      </c>
      <c r="S7289" s="6">
        <f t="shared" si="9757"/>
        <v>0</v>
      </c>
      <c r="T7289" s="6">
        <f t="shared" si="9758"/>
        <v>0</v>
      </c>
      <c r="U7289" s="6">
        <f t="shared" si="9759"/>
        <v>0</v>
      </c>
      <c r="V7289" s="6">
        <f t="shared" si="9760"/>
        <v>0</v>
      </c>
      <c r="W7289" s="6">
        <f t="shared" si="9761"/>
        <v>0</v>
      </c>
      <c r="X7289" s="17"/>
      <c r="Y7289" s="17"/>
      <c r="Z7289" s="17"/>
      <c r="AA7289" s="17"/>
      <c r="AB7289" s="17"/>
      <c r="AC7289" s="17"/>
      <c r="AE7289" s="16"/>
      <c r="AF7289" s="16"/>
      <c r="AG7289" s="16"/>
      <c r="AH7289" s="16"/>
      <c r="AI7289" s="16"/>
      <c r="AJ7289" s="16"/>
      <c r="AL7289" s="16"/>
      <c r="AM7289" s="16"/>
      <c r="AN7289" s="16"/>
      <c r="AO7289" s="16"/>
      <c r="AP7289" s="16"/>
      <c r="AQ7289" s="16"/>
      <c r="BI7289" s="1">
        <v>2</v>
      </c>
      <c r="BJ7289" s="6">
        <f>SUM($R$5:R7291)-$AB$2</f>
        <v>828.80760200000122</v>
      </c>
      <c r="BK7289" s="6">
        <f>SUM($R$5:S7291)-$AB$2</f>
        <v>4069.9223477600099</v>
      </c>
      <c r="BL7289" s="6">
        <f>SUM($R$5:T7291)-$AB$2</f>
        <v>12172.70921215998</v>
      </c>
      <c r="BM7289" s="6">
        <f>SUM($R$5:U7291)-$AB$2</f>
        <v>23516.610822320163</v>
      </c>
      <c r="BN7289" s="6">
        <f>SUM($R$5:V7291)-$AB$2</f>
        <v>39722.18455112019</v>
      </c>
      <c r="BO7289" s="6">
        <f>SUM($R$5:W7291)-$AB$2</f>
        <v>59168.873025679619</v>
      </c>
      <c r="BP7289" s="16"/>
    </row>
    <row r="7290" spans="1:68" x14ac:dyDescent="0.45">
      <c r="A7290" s="1">
        <v>2008</v>
      </c>
      <c r="B7290" s="1">
        <v>10</v>
      </c>
      <c r="C7290" s="1">
        <v>31</v>
      </c>
      <c r="D7290" s="1">
        <v>4</v>
      </c>
      <c r="E7290" s="1">
        <v>15.2</v>
      </c>
      <c r="F7290" s="1">
        <v>0</v>
      </c>
      <c r="G7290" s="4"/>
      <c r="H7290" s="4"/>
      <c r="Q7290" s="1">
        <v>1</v>
      </c>
      <c r="R7290" s="6">
        <f t="shared" si="9756"/>
        <v>0</v>
      </c>
      <c r="S7290" s="6">
        <f t="shared" si="9757"/>
        <v>0</v>
      </c>
      <c r="T7290" s="6">
        <f t="shared" si="9758"/>
        <v>0</v>
      </c>
      <c r="U7290" s="6">
        <f t="shared" si="9759"/>
        <v>0</v>
      </c>
      <c r="V7290" s="6">
        <f t="shared" si="9760"/>
        <v>0</v>
      </c>
      <c r="W7290" s="6">
        <f t="shared" si="9761"/>
        <v>0</v>
      </c>
      <c r="X7290" s="17"/>
      <c r="Y7290" s="17"/>
      <c r="Z7290" s="17"/>
      <c r="AA7290" s="17"/>
      <c r="AB7290" s="17"/>
      <c r="AC7290" s="17"/>
      <c r="AE7290" s="16"/>
      <c r="AF7290" s="16"/>
      <c r="AG7290" s="16"/>
      <c r="AH7290" s="16"/>
      <c r="AI7290" s="16"/>
      <c r="AJ7290" s="16"/>
      <c r="AL7290" s="16"/>
      <c r="AM7290" s="16"/>
      <c r="AN7290" s="16"/>
      <c r="AO7290" s="16"/>
      <c r="AP7290" s="16"/>
      <c r="AQ7290" s="16"/>
      <c r="BI7290" s="1">
        <v>3</v>
      </c>
      <c r="BJ7290" s="6">
        <f>SUM($R$5:R7292)-$AB$2</f>
        <v>828.80760200000122</v>
      </c>
      <c r="BK7290" s="6">
        <f>SUM($R$5:S7292)-$AB$2</f>
        <v>4069.9223477600099</v>
      </c>
      <c r="BL7290" s="6">
        <f>SUM($R$5:T7292)-$AB$2</f>
        <v>12172.70921215998</v>
      </c>
      <c r="BM7290" s="6">
        <f>SUM($R$5:U7292)-$AB$2</f>
        <v>23516.610822320163</v>
      </c>
      <c r="BN7290" s="6">
        <f>SUM($R$5:V7292)-$AB$2</f>
        <v>39722.18455112019</v>
      </c>
      <c r="BO7290" s="6">
        <f>SUM($R$5:W7292)-$AB$2</f>
        <v>59168.873025679619</v>
      </c>
      <c r="BP7290" s="16"/>
    </row>
    <row r="7291" spans="1:68" x14ac:dyDescent="0.45">
      <c r="A7291" s="1">
        <v>2008</v>
      </c>
      <c r="B7291" s="1">
        <v>10</v>
      </c>
      <c r="C7291" s="1">
        <v>31</v>
      </c>
      <c r="D7291" s="1">
        <v>5</v>
      </c>
      <c r="E7291" s="1">
        <v>14.3</v>
      </c>
      <c r="F7291" s="1">
        <v>0</v>
      </c>
      <c r="G7291" s="4"/>
      <c r="H7291" s="4"/>
      <c r="Q7291" s="1">
        <v>2</v>
      </c>
      <c r="R7291" s="6">
        <f t="shared" si="9756"/>
        <v>0</v>
      </c>
      <c r="S7291" s="6">
        <f t="shared" si="9757"/>
        <v>0</v>
      </c>
      <c r="T7291" s="6">
        <f t="shared" si="9758"/>
        <v>0</v>
      </c>
      <c r="U7291" s="6">
        <f t="shared" si="9759"/>
        <v>0</v>
      </c>
      <c r="V7291" s="6">
        <f t="shared" si="9760"/>
        <v>0</v>
      </c>
      <c r="W7291" s="6">
        <f t="shared" si="9761"/>
        <v>0</v>
      </c>
      <c r="X7291" s="17"/>
      <c r="Y7291" s="17"/>
      <c r="Z7291" s="17"/>
      <c r="AA7291" s="17"/>
      <c r="AB7291" s="17"/>
      <c r="AC7291" s="17"/>
      <c r="AE7291" s="16"/>
      <c r="AF7291" s="16"/>
      <c r="AG7291" s="16"/>
      <c r="AH7291" s="16"/>
      <c r="AI7291" s="16"/>
      <c r="AJ7291" s="16"/>
      <c r="AL7291" s="16"/>
      <c r="AM7291" s="16"/>
      <c r="AN7291" s="16"/>
      <c r="AO7291" s="16"/>
      <c r="AP7291" s="16"/>
      <c r="AQ7291" s="16"/>
      <c r="BI7291" s="1">
        <v>4</v>
      </c>
      <c r="BJ7291" s="6">
        <f>SUM($R$5:R7293)-$AB$2</f>
        <v>828.80760200000122</v>
      </c>
      <c r="BK7291" s="6">
        <f>SUM($R$5:S7293)-$AB$2</f>
        <v>4069.9223477600099</v>
      </c>
      <c r="BL7291" s="6">
        <f>SUM($R$5:T7293)-$AB$2</f>
        <v>12172.70921215998</v>
      </c>
      <c r="BM7291" s="6">
        <f>SUM($R$5:U7293)-$AB$2</f>
        <v>23516.610822320163</v>
      </c>
      <c r="BN7291" s="6">
        <f>SUM($R$5:V7293)-$AB$2</f>
        <v>39722.18455112019</v>
      </c>
      <c r="BO7291" s="6">
        <f>SUM($R$5:W7293)-$AB$2</f>
        <v>59168.873025679619</v>
      </c>
      <c r="BP7291" s="16"/>
    </row>
    <row r="7292" spans="1:68" x14ac:dyDescent="0.45">
      <c r="A7292" s="1">
        <v>2008</v>
      </c>
      <c r="B7292" s="1">
        <v>10</v>
      </c>
      <c r="C7292" s="1">
        <v>31</v>
      </c>
      <c r="D7292" s="1">
        <v>6</v>
      </c>
      <c r="E7292" s="1">
        <v>14.8</v>
      </c>
      <c r="F7292" s="1">
        <v>0</v>
      </c>
      <c r="G7292" s="4"/>
      <c r="H7292" s="4"/>
      <c r="Q7292" s="1">
        <v>3</v>
      </c>
      <c r="R7292" s="6">
        <f t="shared" si="9756"/>
        <v>0</v>
      </c>
      <c r="S7292" s="6">
        <f t="shared" si="9757"/>
        <v>0</v>
      </c>
      <c r="T7292" s="6">
        <f t="shared" si="9758"/>
        <v>0</v>
      </c>
      <c r="U7292" s="6">
        <f t="shared" si="9759"/>
        <v>0</v>
      </c>
      <c r="V7292" s="6">
        <f t="shared" si="9760"/>
        <v>0</v>
      </c>
      <c r="W7292" s="6">
        <f t="shared" si="9761"/>
        <v>0</v>
      </c>
      <c r="X7292" s="17"/>
      <c r="Y7292" s="17"/>
      <c r="Z7292" s="17"/>
      <c r="AA7292" s="17"/>
      <c r="AB7292" s="17"/>
      <c r="AC7292" s="17"/>
      <c r="AE7292" s="16"/>
      <c r="AF7292" s="16"/>
      <c r="AG7292" s="16"/>
      <c r="AH7292" s="16"/>
      <c r="AI7292" s="16"/>
      <c r="AJ7292" s="16"/>
      <c r="AL7292" s="16"/>
      <c r="AM7292" s="16"/>
      <c r="AN7292" s="16"/>
      <c r="AO7292" s="16"/>
      <c r="AP7292" s="16"/>
      <c r="AQ7292" s="16"/>
      <c r="BI7292" s="1">
        <v>5</v>
      </c>
      <c r="BJ7292" s="6">
        <f>SUM($R$5:R7294)-$AB$2</f>
        <v>828.80760200000122</v>
      </c>
      <c r="BK7292" s="6">
        <f>SUM($R$5:S7294)-$AB$2</f>
        <v>4069.9223477600099</v>
      </c>
      <c r="BL7292" s="6">
        <f>SUM($R$5:T7294)-$AB$2</f>
        <v>12172.70921215998</v>
      </c>
      <c r="BM7292" s="6">
        <f>SUM($R$5:U7294)-$AB$2</f>
        <v>23516.610822320163</v>
      </c>
      <c r="BN7292" s="6">
        <f>SUM($R$5:V7294)-$AB$2</f>
        <v>39722.18455112019</v>
      </c>
      <c r="BO7292" s="6">
        <f>SUM($R$5:W7294)-$AB$2</f>
        <v>59168.873025679619</v>
      </c>
      <c r="BP7292" s="16"/>
    </row>
    <row r="7293" spans="1:68" x14ac:dyDescent="0.45">
      <c r="A7293" s="1">
        <v>2008</v>
      </c>
      <c r="B7293" s="1">
        <v>10</v>
      </c>
      <c r="C7293" s="1">
        <v>31</v>
      </c>
      <c r="D7293" s="1">
        <v>7</v>
      </c>
      <c r="E7293" s="1">
        <v>14.5</v>
      </c>
      <c r="F7293" s="1">
        <v>0</v>
      </c>
      <c r="G7293" s="4"/>
      <c r="H7293" s="4"/>
      <c r="Q7293" s="1">
        <v>4</v>
      </c>
      <c r="R7293" s="6">
        <f t="shared" si="9756"/>
        <v>0</v>
      </c>
      <c r="S7293" s="6">
        <f t="shared" si="9757"/>
        <v>0</v>
      </c>
      <c r="T7293" s="6">
        <f t="shared" si="9758"/>
        <v>0</v>
      </c>
      <c r="U7293" s="6">
        <f t="shared" si="9759"/>
        <v>0</v>
      </c>
      <c r="V7293" s="6">
        <f t="shared" si="9760"/>
        <v>0</v>
      </c>
      <c r="W7293" s="6">
        <f t="shared" si="9761"/>
        <v>0</v>
      </c>
      <c r="X7293" s="17"/>
      <c r="Y7293" s="17"/>
      <c r="Z7293" s="17"/>
      <c r="AA7293" s="17"/>
      <c r="AB7293" s="17"/>
      <c r="AC7293" s="17"/>
      <c r="AE7293" s="16"/>
      <c r="AF7293" s="16"/>
      <c r="AG7293" s="16"/>
      <c r="AH7293" s="16"/>
      <c r="AI7293" s="16"/>
      <c r="AJ7293" s="16"/>
      <c r="AL7293" s="16"/>
      <c r="AM7293" s="16"/>
      <c r="AN7293" s="16"/>
      <c r="AO7293" s="16"/>
      <c r="AP7293" s="16"/>
      <c r="AQ7293" s="16"/>
      <c r="BI7293" s="1">
        <v>6</v>
      </c>
      <c r="BJ7293" s="6">
        <f>SUM($R$5:R7295)-$AB$2</f>
        <v>828.80760200000122</v>
      </c>
      <c r="BK7293" s="6">
        <f>SUM($R$5:S7295)-$AB$2</f>
        <v>4069.9223477600099</v>
      </c>
      <c r="BL7293" s="6">
        <f>SUM($R$5:T7295)-$AB$2</f>
        <v>12172.70921215998</v>
      </c>
      <c r="BM7293" s="6">
        <f>SUM($R$5:U7295)-$AB$2</f>
        <v>23516.610822320163</v>
      </c>
      <c r="BN7293" s="6">
        <f>SUM($R$5:V7295)-$AB$2</f>
        <v>39722.18455112019</v>
      </c>
      <c r="BO7293" s="6">
        <f>SUM($R$5:W7295)-$AB$2</f>
        <v>59168.873025679619</v>
      </c>
      <c r="BP7293" s="16"/>
    </row>
    <row r="7294" spans="1:68" x14ac:dyDescent="0.45">
      <c r="A7294" s="1">
        <v>2008</v>
      </c>
      <c r="B7294" s="1">
        <v>10</v>
      </c>
      <c r="C7294" s="1">
        <v>31</v>
      </c>
      <c r="D7294" s="1">
        <v>8</v>
      </c>
      <c r="E7294" s="1">
        <v>14.1</v>
      </c>
      <c r="F7294" s="1">
        <v>0</v>
      </c>
      <c r="G7294" s="4"/>
      <c r="H7294" s="4"/>
      <c r="Q7294" s="1">
        <v>5</v>
      </c>
      <c r="R7294" s="6">
        <f t="shared" si="9756"/>
        <v>0</v>
      </c>
      <c r="S7294" s="6">
        <f t="shared" si="9757"/>
        <v>0</v>
      </c>
      <c r="T7294" s="6">
        <f t="shared" si="9758"/>
        <v>0</v>
      </c>
      <c r="U7294" s="6">
        <f t="shared" si="9759"/>
        <v>0</v>
      </c>
      <c r="V7294" s="6">
        <f t="shared" si="9760"/>
        <v>0</v>
      </c>
      <c r="W7294" s="6">
        <f t="shared" si="9761"/>
        <v>0</v>
      </c>
      <c r="X7294" s="17"/>
      <c r="Y7294" s="17"/>
      <c r="Z7294" s="17"/>
      <c r="AA7294" s="17"/>
      <c r="AB7294" s="17"/>
      <c r="AC7294" s="17"/>
      <c r="AE7294" s="16"/>
      <c r="AF7294" s="16"/>
      <c r="AG7294" s="16"/>
      <c r="AH7294" s="16"/>
      <c r="AI7294" s="16"/>
      <c r="AJ7294" s="16"/>
      <c r="AL7294" s="16"/>
      <c r="AM7294" s="16"/>
      <c r="AN7294" s="16"/>
      <c r="AO7294" s="16"/>
      <c r="AP7294" s="16"/>
      <c r="AQ7294" s="16"/>
      <c r="BI7294" s="1">
        <v>7</v>
      </c>
      <c r="BJ7294" s="6">
        <f>SUM($R$5:R7296)-$AB$2</f>
        <v>828.80760200000122</v>
      </c>
      <c r="BK7294" s="6">
        <f>SUM($R$5:S7296)-$AB$2</f>
        <v>4069.9223477600099</v>
      </c>
      <c r="BL7294" s="6">
        <f>SUM($R$5:T7296)-$AB$2</f>
        <v>12172.70921215998</v>
      </c>
      <c r="BM7294" s="6">
        <f>SUM($R$5:U7296)-$AB$2</f>
        <v>23516.610822320163</v>
      </c>
      <c r="BN7294" s="6">
        <f>SUM($R$5:V7296)-$AB$2</f>
        <v>39722.18455112019</v>
      </c>
      <c r="BO7294" s="6">
        <f>SUM($R$5:W7296)-$AB$2</f>
        <v>59168.873025679619</v>
      </c>
      <c r="BP7294" s="16"/>
    </row>
    <row r="7295" spans="1:68" x14ac:dyDescent="0.45">
      <c r="A7295" s="1">
        <v>2008</v>
      </c>
      <c r="B7295" s="1">
        <v>10</v>
      </c>
      <c r="C7295" s="1">
        <v>31</v>
      </c>
      <c r="D7295" s="1">
        <v>9</v>
      </c>
      <c r="E7295" s="1">
        <v>14.3</v>
      </c>
      <c r="F7295" s="1">
        <v>59.49</v>
      </c>
      <c r="G7295" s="4"/>
      <c r="H7295" s="4"/>
      <c r="Q7295" s="1">
        <v>6</v>
      </c>
      <c r="R7295" s="6">
        <f t="shared" si="9756"/>
        <v>0</v>
      </c>
      <c r="S7295" s="6">
        <f t="shared" si="9757"/>
        <v>0</v>
      </c>
      <c r="T7295" s="6">
        <f t="shared" si="9758"/>
        <v>0</v>
      </c>
      <c r="U7295" s="6">
        <f t="shared" si="9759"/>
        <v>0</v>
      </c>
      <c r="V7295" s="6">
        <f t="shared" si="9760"/>
        <v>0</v>
      </c>
      <c r="W7295" s="6">
        <f t="shared" si="9761"/>
        <v>0</v>
      </c>
      <c r="X7295" s="17"/>
      <c r="Y7295" s="17"/>
      <c r="Z7295" s="17"/>
      <c r="AA7295" s="17"/>
      <c r="AB7295" s="17"/>
      <c r="AC7295" s="17"/>
      <c r="AE7295" s="16"/>
      <c r="AF7295" s="16"/>
      <c r="AG7295" s="16"/>
      <c r="AH7295" s="16"/>
      <c r="AI7295" s="16"/>
      <c r="AJ7295" s="16"/>
      <c r="AL7295" s="16"/>
      <c r="AM7295" s="16"/>
      <c r="AN7295" s="16"/>
      <c r="AO7295" s="16"/>
      <c r="AP7295" s="16"/>
      <c r="AQ7295" s="16"/>
      <c r="BI7295" s="1">
        <v>8</v>
      </c>
      <c r="BJ7295" s="6">
        <f>SUM($R$5:R7297)-$AB$2</f>
        <v>828.80760200000122</v>
      </c>
      <c r="BK7295" s="6">
        <f>SUM($R$5:S7297)-$AB$2</f>
        <v>4069.9223477600099</v>
      </c>
      <c r="BL7295" s="6">
        <f>SUM($R$5:T7297)-$AB$2</f>
        <v>12172.70921215998</v>
      </c>
      <c r="BM7295" s="6">
        <f>SUM($R$5:U7297)-$AB$2</f>
        <v>23516.610822320163</v>
      </c>
      <c r="BN7295" s="6">
        <f>SUM($R$5:V7297)-$AB$2</f>
        <v>39722.18455112019</v>
      </c>
      <c r="BO7295" s="6">
        <f>SUM($R$5:W7297)-$AB$2</f>
        <v>59168.873025679619</v>
      </c>
      <c r="BP7295" s="16"/>
    </row>
    <row r="7296" spans="1:68" x14ac:dyDescent="0.45">
      <c r="A7296" s="1">
        <v>2008</v>
      </c>
      <c r="B7296" s="1">
        <v>10</v>
      </c>
      <c r="C7296" s="1">
        <v>31</v>
      </c>
      <c r="D7296" s="1">
        <v>10</v>
      </c>
      <c r="E7296" s="1">
        <v>15</v>
      </c>
      <c r="F7296" s="1">
        <v>51.92</v>
      </c>
      <c r="G7296" s="4"/>
      <c r="H7296" s="4"/>
      <c r="Q7296" s="1">
        <v>7</v>
      </c>
      <c r="R7296" s="6">
        <f t="shared" si="9756"/>
        <v>0</v>
      </c>
      <c r="S7296" s="6">
        <f t="shared" si="9757"/>
        <v>0</v>
      </c>
      <c r="T7296" s="6">
        <f t="shared" si="9758"/>
        <v>0</v>
      </c>
      <c r="U7296" s="6">
        <f t="shared" si="9759"/>
        <v>0</v>
      </c>
      <c r="V7296" s="6">
        <f t="shared" si="9760"/>
        <v>0</v>
      </c>
      <c r="W7296" s="6">
        <f t="shared" si="9761"/>
        <v>0</v>
      </c>
      <c r="X7296" s="17"/>
      <c r="Y7296" s="17"/>
      <c r="Z7296" s="17"/>
      <c r="AA7296" s="17"/>
      <c r="AB7296" s="17"/>
      <c r="AC7296" s="17"/>
      <c r="AE7296" s="16"/>
      <c r="AF7296" s="16"/>
      <c r="AG7296" s="16"/>
      <c r="AH7296" s="16"/>
      <c r="AI7296" s="16"/>
      <c r="AJ7296" s="16"/>
      <c r="AL7296" s="16"/>
      <c r="AM7296" s="16"/>
      <c r="AN7296" s="16"/>
      <c r="AO7296" s="16"/>
      <c r="AP7296" s="16"/>
      <c r="AQ7296" s="16"/>
      <c r="BI7296" s="1">
        <v>9</v>
      </c>
      <c r="BJ7296" s="6">
        <f>SUM($R$5:R7298)-$AB$2</f>
        <v>828.84210620000124</v>
      </c>
      <c r="BK7296" s="6">
        <f>SUM($R$5:S7298)-$AB$2</f>
        <v>4070.0907282560097</v>
      </c>
      <c r="BL7296" s="6">
        <f>SUM($R$5:T7298)-$AB$2</f>
        <v>12173.21228339598</v>
      </c>
      <c r="BM7296" s="6">
        <f>SUM($R$5:U7298)-$AB$2</f>
        <v>23517.582460592166</v>
      </c>
      <c r="BN7296" s="6">
        <f>SUM($R$5:V7298)-$AB$2</f>
        <v>39723.825570872184</v>
      </c>
      <c r="BO7296" s="6">
        <f>SUM($R$5:W7298)-$AB$2</f>
        <v>59171.317303207616</v>
      </c>
      <c r="BP7296" s="16"/>
    </row>
    <row r="7297" spans="1:68" x14ac:dyDescent="0.45">
      <c r="A7297" s="1">
        <v>2008</v>
      </c>
      <c r="B7297" s="1">
        <v>10</v>
      </c>
      <c r="C7297" s="1">
        <v>31</v>
      </c>
      <c r="D7297" s="1">
        <v>11</v>
      </c>
      <c r="E7297" s="1">
        <v>15</v>
      </c>
      <c r="F7297" s="1">
        <v>53.43</v>
      </c>
      <c r="G7297" s="4"/>
      <c r="H7297" s="4"/>
      <c r="Q7297" s="1">
        <v>8</v>
      </c>
      <c r="R7297" s="6">
        <f t="shared" si="9756"/>
        <v>0</v>
      </c>
      <c r="S7297" s="6">
        <f t="shared" si="9757"/>
        <v>0</v>
      </c>
      <c r="T7297" s="6">
        <f t="shared" si="9758"/>
        <v>0</v>
      </c>
      <c r="U7297" s="6">
        <f t="shared" si="9759"/>
        <v>0</v>
      </c>
      <c r="V7297" s="6">
        <f t="shared" si="9760"/>
        <v>0</v>
      </c>
      <c r="W7297" s="6">
        <f t="shared" si="9761"/>
        <v>0</v>
      </c>
      <c r="X7297" s="17"/>
      <c r="Y7297" s="17"/>
      <c r="Z7297" s="17"/>
      <c r="AA7297" s="17"/>
      <c r="AB7297" s="17"/>
      <c r="AC7297" s="17"/>
      <c r="AE7297" s="16"/>
      <c r="AF7297" s="16"/>
      <c r="AG7297" s="16"/>
      <c r="AH7297" s="16"/>
      <c r="AI7297" s="16"/>
      <c r="AJ7297" s="16"/>
      <c r="AL7297" s="16"/>
      <c r="AM7297" s="16"/>
      <c r="AN7297" s="16"/>
      <c r="AO7297" s="16"/>
      <c r="AP7297" s="16"/>
      <c r="AQ7297" s="16"/>
      <c r="BI7297" s="1">
        <v>10</v>
      </c>
      <c r="BJ7297" s="6">
        <f>SUM($R$5:R7299)-$AB$2</f>
        <v>828.87221980000129</v>
      </c>
      <c r="BK7297" s="6">
        <f>SUM($R$5:S7299)-$AB$2</f>
        <v>4070.2376826240097</v>
      </c>
      <c r="BL7297" s="6">
        <f>SUM($R$5:T7299)-$AB$2</f>
        <v>12173.65133968398</v>
      </c>
      <c r="BM7297" s="6">
        <f>SUM($R$5:U7299)-$AB$2</f>
        <v>23518.430459568168</v>
      </c>
      <c r="BN7297" s="6">
        <f>SUM($R$5:V7299)-$AB$2</f>
        <v>39725.257773688187</v>
      </c>
      <c r="BO7297" s="6">
        <f>SUM($R$5:W7299)-$AB$2</f>
        <v>59173.45055063162</v>
      </c>
      <c r="BP7297" s="16"/>
    </row>
    <row r="7298" spans="1:68" x14ac:dyDescent="0.45">
      <c r="A7298" s="1">
        <v>2008</v>
      </c>
      <c r="B7298" s="1">
        <v>10</v>
      </c>
      <c r="C7298" s="1">
        <v>31</v>
      </c>
      <c r="D7298" s="1">
        <v>12</v>
      </c>
      <c r="E7298" s="1">
        <v>12.1</v>
      </c>
      <c r="F7298" s="1">
        <v>201.66</v>
      </c>
      <c r="G7298" s="4"/>
      <c r="H7298" s="4"/>
      <c r="Q7298" s="1">
        <v>9</v>
      </c>
      <c r="R7298" s="6">
        <f t="shared" si="9756"/>
        <v>3.4504199999999999E-2</v>
      </c>
      <c r="S7298" s="6">
        <f t="shared" si="9757"/>
        <v>0.13387629600000001</v>
      </c>
      <c r="T7298" s="6">
        <f t="shared" si="9758"/>
        <v>0.33469073999999993</v>
      </c>
      <c r="U7298" s="6">
        <f t="shared" si="9759"/>
        <v>0.46856703599999999</v>
      </c>
      <c r="V7298" s="6">
        <f t="shared" si="9760"/>
        <v>0.66938147999999986</v>
      </c>
      <c r="W7298" s="6">
        <f t="shared" si="9761"/>
        <v>0.80325777599999992</v>
      </c>
      <c r="X7298" s="17"/>
      <c r="Y7298" s="17"/>
      <c r="Z7298" s="17"/>
      <c r="AA7298" s="17"/>
      <c r="AB7298" s="17"/>
      <c r="AC7298" s="17"/>
      <c r="AE7298" s="16"/>
      <c r="AF7298" s="16"/>
      <c r="AG7298" s="16"/>
      <c r="AH7298" s="16"/>
      <c r="AI7298" s="16"/>
      <c r="AJ7298" s="16"/>
      <c r="AL7298" s="16"/>
      <c r="AM7298" s="16"/>
      <c r="AN7298" s="16"/>
      <c r="AO7298" s="16"/>
      <c r="AP7298" s="16"/>
      <c r="AQ7298" s="16"/>
      <c r="BI7298" s="1">
        <v>11</v>
      </c>
      <c r="BJ7298" s="6">
        <f>SUM($R$5:R7300)-$AB$2</f>
        <v>828.90320920000124</v>
      </c>
      <c r="BK7298" s="6">
        <f>SUM($R$5:S7300)-$AB$2</f>
        <v>4070.3889108960097</v>
      </c>
      <c r="BL7298" s="6">
        <f>SUM($R$5:T7300)-$AB$2</f>
        <v>12174.103165135979</v>
      </c>
      <c r="BM7298" s="6">
        <f>SUM($R$5:U7300)-$AB$2</f>
        <v>23519.303121072167</v>
      </c>
      <c r="BN7298" s="6">
        <f>SUM($R$5:V7300)-$AB$2</f>
        <v>39726.731629552189</v>
      </c>
      <c r="BO7298" s="6">
        <f>SUM($R$5:W7300)-$AB$2</f>
        <v>59175.645839727622</v>
      </c>
      <c r="BP7298" s="16"/>
    </row>
    <row r="7299" spans="1:68" x14ac:dyDescent="0.45">
      <c r="A7299" s="1">
        <v>2008</v>
      </c>
      <c r="B7299" s="1">
        <v>10</v>
      </c>
      <c r="C7299" s="1">
        <v>31</v>
      </c>
      <c r="D7299" s="1">
        <v>13</v>
      </c>
      <c r="E7299" s="1">
        <v>12.8</v>
      </c>
      <c r="F7299" s="1">
        <v>449.22</v>
      </c>
      <c r="G7299" s="4"/>
      <c r="H7299" s="4"/>
      <c r="Q7299" s="1">
        <v>10</v>
      </c>
      <c r="R7299" s="6">
        <f t="shared" si="9756"/>
        <v>3.0113599999999997E-2</v>
      </c>
      <c r="S7299" s="6">
        <f t="shared" si="9757"/>
        <v>0.11684076799999998</v>
      </c>
      <c r="T7299" s="6">
        <f t="shared" si="9758"/>
        <v>0.29210191999999996</v>
      </c>
      <c r="U7299" s="6">
        <f t="shared" si="9759"/>
        <v>0.408942688</v>
      </c>
      <c r="V7299" s="6">
        <f t="shared" si="9760"/>
        <v>0.58420383999999992</v>
      </c>
      <c r="W7299" s="6">
        <f t="shared" si="9761"/>
        <v>0.70104460800000001</v>
      </c>
      <c r="X7299" s="17"/>
      <c r="Y7299" s="17"/>
      <c r="Z7299" s="17"/>
      <c r="AA7299" s="17"/>
      <c r="AB7299" s="17"/>
      <c r="AC7299" s="17"/>
      <c r="AE7299" s="16"/>
      <c r="AF7299" s="16"/>
      <c r="AG7299" s="16"/>
      <c r="AH7299" s="16"/>
      <c r="AI7299" s="16"/>
      <c r="AJ7299" s="16"/>
      <c r="AL7299" s="16"/>
      <c r="AM7299" s="16"/>
      <c r="AN7299" s="16"/>
      <c r="AO7299" s="16"/>
      <c r="AP7299" s="16"/>
      <c r="AQ7299" s="16"/>
      <c r="BI7299" s="1">
        <v>12</v>
      </c>
      <c r="BJ7299" s="6">
        <f t="shared" ref="BJ7299" si="9792">R7301-$AB$2</f>
        <v>-6.4142872000000004</v>
      </c>
      <c r="BK7299" s="6">
        <f t="shared" ref="BK7299" si="9793">S7301-$AB$2</f>
        <v>-6.0774343360000005</v>
      </c>
      <c r="BL7299" s="6">
        <f t="shared" ref="BL7299" si="9794">T7301-$AB$2</f>
        <v>-5.3967108399999999</v>
      </c>
      <c r="BM7299" s="6">
        <f t="shared" ref="BM7299" si="9795">U7301-$AB$2</f>
        <v>-4.9428951760000004</v>
      </c>
      <c r="BN7299" s="6">
        <f t="shared" ref="BN7299" si="9796">V7301-$AB$2</f>
        <v>-4.2621716799999998</v>
      </c>
      <c r="BO7299" s="6">
        <f t="shared" ref="BO7299" si="9797">W7301-$AB$2</f>
        <v>-3.8083560160000003</v>
      </c>
      <c r="BP7299" s="16"/>
    </row>
    <row r="7300" spans="1:68" x14ac:dyDescent="0.45">
      <c r="A7300" s="1">
        <v>2008</v>
      </c>
      <c r="B7300" s="1">
        <v>10</v>
      </c>
      <c r="C7300" s="1">
        <v>31</v>
      </c>
      <c r="D7300" s="1">
        <v>14</v>
      </c>
      <c r="E7300" s="1">
        <v>12.5</v>
      </c>
      <c r="F7300" s="1">
        <v>412.24</v>
      </c>
      <c r="G7300" s="4"/>
      <c r="H7300" s="4"/>
      <c r="Q7300" s="1">
        <v>11</v>
      </c>
      <c r="R7300" s="6">
        <f t="shared" si="9756"/>
        <v>3.0989399999999997E-2</v>
      </c>
      <c r="S7300" s="6">
        <f t="shared" si="9757"/>
        <v>0.12023887199999998</v>
      </c>
      <c r="T7300" s="6">
        <f t="shared" si="9758"/>
        <v>0.30059717999999991</v>
      </c>
      <c r="U7300" s="6">
        <f t="shared" si="9759"/>
        <v>0.42083605199999996</v>
      </c>
      <c r="V7300" s="6">
        <f t="shared" si="9760"/>
        <v>0.60119435999999982</v>
      </c>
      <c r="W7300" s="6">
        <f t="shared" si="9761"/>
        <v>0.72143323199999998</v>
      </c>
      <c r="X7300" s="17"/>
      <c r="Y7300" s="17"/>
      <c r="Z7300" s="17"/>
      <c r="AA7300" s="17"/>
      <c r="AB7300" s="17"/>
      <c r="AC7300" s="17"/>
      <c r="AE7300" s="16"/>
      <c r="AF7300" s="16"/>
      <c r="AG7300" s="16"/>
      <c r="AH7300" s="16"/>
      <c r="AI7300" s="16"/>
      <c r="AJ7300" s="16"/>
      <c r="AL7300" s="16"/>
      <c r="AM7300" s="16"/>
      <c r="AN7300" s="16"/>
      <c r="AO7300" s="16"/>
      <c r="AP7300" s="16"/>
      <c r="AQ7300" s="16"/>
      <c r="BI7300" s="1">
        <v>13</v>
      </c>
      <c r="BJ7300" s="6">
        <f>SUM($R$5:R7302)-$AB$2</f>
        <v>829.28071960000125</v>
      </c>
      <c r="BK7300" s="6">
        <f>SUM($R$5:S7302)-$AB$2</f>
        <v>4072.2311616480097</v>
      </c>
      <c r="BL7300" s="6">
        <f>SUM($R$5:T7302)-$AB$2</f>
        <v>12179.60726676798</v>
      </c>
      <c r="BM7300" s="6">
        <f>SUM($R$5:U7302)-$AB$2</f>
        <v>23529.933813936168</v>
      </c>
      <c r="BN7300" s="6">
        <f>SUM($R$5:V7302)-$AB$2</f>
        <v>39744.68602417619</v>
      </c>
      <c r="BO7300" s="6">
        <f>SUM($R$5:W7302)-$AB$2</f>
        <v>59202.388676463619</v>
      </c>
      <c r="BP7300" s="16"/>
    </row>
    <row r="7301" spans="1:68" x14ac:dyDescent="0.45">
      <c r="A7301" s="1">
        <v>2008</v>
      </c>
      <c r="B7301" s="1">
        <v>10</v>
      </c>
      <c r="C7301" s="1">
        <v>31</v>
      </c>
      <c r="D7301" s="1">
        <v>15</v>
      </c>
      <c r="E7301" s="1">
        <v>13.2</v>
      </c>
      <c r="F7301" s="1">
        <v>448.03</v>
      </c>
      <c r="G7301" s="4"/>
      <c r="H7301" s="4"/>
      <c r="Q7301" s="1">
        <v>12</v>
      </c>
      <c r="R7301" s="6">
        <f t="shared" si="9756"/>
        <v>0.11696279999999999</v>
      </c>
      <c r="S7301" s="6">
        <f t="shared" si="9757"/>
        <v>0.4538156639999999</v>
      </c>
      <c r="T7301" s="6">
        <f t="shared" si="9758"/>
        <v>1.1345391599999999</v>
      </c>
      <c r="U7301" s="6">
        <f t="shared" si="9759"/>
        <v>1.5883548239999998</v>
      </c>
      <c r="V7301" s="6">
        <f t="shared" si="9760"/>
        <v>2.2690783199999998</v>
      </c>
      <c r="W7301" s="6">
        <f t="shared" si="9761"/>
        <v>2.7228939839999997</v>
      </c>
      <c r="X7301" s="17">
        <f t="shared" ref="X7301" si="9798">SUM(R7301:R7325)-$AA$2</f>
        <v>-4.2842792000000003</v>
      </c>
      <c r="Y7301" s="17">
        <f t="shared" ref="Y7301" si="9799">SUM(S7301:S7325)-$AA$2</f>
        <v>0.30599670399999912</v>
      </c>
      <c r="Z7301" s="17">
        <f t="shared" ref="Z7301" si="9800">SUM(T7301:T7325)-$AA$2</f>
        <v>9.5821792600000002</v>
      </c>
      <c r="AA7301" s="17">
        <f t="shared" ref="AA7301" si="9801">SUM(U7301:U7325)-$AA$2</f>
        <v>15.766300963999999</v>
      </c>
      <c r="AB7301" s="17">
        <f t="shared" ref="AB7301" si="9802">SUM(V7301:V7325)-$AA$2</f>
        <v>25.042483519999998</v>
      </c>
      <c r="AC7301" s="17">
        <f t="shared" ref="AC7301" si="9803">SUM(W7301:W7325)-$AA$2</f>
        <v>31.226605223999993</v>
      </c>
      <c r="AE7301" s="16">
        <f t="shared" ref="AE7301" si="9804">IF(X7301&gt;0,1,0)</f>
        <v>0</v>
      </c>
      <c r="AF7301" s="16">
        <f t="shared" ref="AF7301" si="9805">IF(Y7301&gt;0,1,0)</f>
        <v>1</v>
      </c>
      <c r="AG7301" s="16">
        <f t="shared" ref="AG7301" si="9806">IF(Z7301&gt;0,1,0)</f>
        <v>1</v>
      </c>
      <c r="AH7301" s="16">
        <f t="shared" ref="AH7301" si="9807">IF(AA7301&gt;0,1,0)</f>
        <v>1</v>
      </c>
      <c r="AI7301" s="16">
        <f t="shared" ref="AI7301" si="9808">IF(AB7301&gt;0,1,0)</f>
        <v>1</v>
      </c>
      <c r="AJ7301" s="16">
        <f t="shared" ref="AJ7301" si="9809">IF(AC7301&gt;0,1,0)</f>
        <v>1</v>
      </c>
      <c r="AL7301" s="16">
        <f t="shared" ref="AL7301" si="9810">IF(X7301&lt;0,ABS(X7301*$AP$1),0)</f>
        <v>0</v>
      </c>
      <c r="AM7301" s="16">
        <f t="shared" ref="AM7301" si="9811">IF(Y7301&lt;0,ABS(Y7301*$AP$1),0)</f>
        <v>0</v>
      </c>
      <c r="AN7301" s="16">
        <f t="shared" ref="AN7301" si="9812">IF(Z7301&lt;0,ABS(Z7301*$AP$1),0)</f>
        <v>0</v>
      </c>
      <c r="AO7301" s="16">
        <f t="shared" ref="AO7301" si="9813">IF(AA7301&lt;0,ABS(AA7301*$AP$1),0)</f>
        <v>0</v>
      </c>
      <c r="AP7301" s="16">
        <f t="shared" ref="AP7301" si="9814">IF(AB7301&lt;0,ABS(AB7301*$AP$1),0)</f>
        <v>0</v>
      </c>
      <c r="AQ7301" s="16">
        <f t="shared" ref="AQ7301" si="9815">IF(AC7301&lt;0,ABS(AC7301*$AP$1),0)</f>
        <v>0</v>
      </c>
      <c r="BI7301" s="1">
        <v>14</v>
      </c>
      <c r="BJ7301" s="6">
        <f>SUM($R$5:R7303)-$AB$2</f>
        <v>829.5198188000013</v>
      </c>
      <c r="BK7301" s="6">
        <f>SUM($R$5:S7303)-$AB$2</f>
        <v>4073.3979657440095</v>
      </c>
      <c r="BL7301" s="6">
        <f>SUM($R$5:T7303)-$AB$2</f>
        <v>12183.09333310398</v>
      </c>
      <c r="BM7301" s="6">
        <f>SUM($R$5:U7303)-$AB$2</f>
        <v>23536.666847408167</v>
      </c>
      <c r="BN7301" s="6">
        <f>SUM($R$5:V7303)-$AB$2</f>
        <v>39756.057582128189</v>
      </c>
      <c r="BO7301" s="6">
        <f>SUM($R$5:W7303)-$AB$2</f>
        <v>59219.326463791622</v>
      </c>
      <c r="BP7301" s="16"/>
    </row>
    <row r="7302" spans="1:68" x14ac:dyDescent="0.45">
      <c r="A7302" s="1">
        <v>2008</v>
      </c>
      <c r="B7302" s="1">
        <v>10</v>
      </c>
      <c r="C7302" s="1">
        <v>31</v>
      </c>
      <c r="D7302" s="1">
        <v>16</v>
      </c>
      <c r="E7302" s="1">
        <v>13.5</v>
      </c>
      <c r="F7302" s="1">
        <v>319.43</v>
      </c>
      <c r="G7302" s="4"/>
      <c r="H7302" s="4"/>
      <c r="Q7302" s="1">
        <v>13</v>
      </c>
      <c r="R7302" s="6">
        <f t="shared" si="9756"/>
        <v>0.26054759999999999</v>
      </c>
      <c r="S7302" s="6">
        <f t="shared" si="9757"/>
        <v>1.010924688</v>
      </c>
      <c r="T7302" s="6">
        <f t="shared" si="9758"/>
        <v>2.5273117199999997</v>
      </c>
      <c r="U7302" s="6">
        <f t="shared" si="9759"/>
        <v>3.5382364079999999</v>
      </c>
      <c r="V7302" s="6">
        <f t="shared" si="9760"/>
        <v>5.0546234399999994</v>
      </c>
      <c r="W7302" s="6">
        <f t="shared" si="9761"/>
        <v>6.0655481280000005</v>
      </c>
      <c r="X7302" s="17"/>
      <c r="Y7302" s="17"/>
      <c r="Z7302" s="17"/>
      <c r="AA7302" s="17"/>
      <c r="AB7302" s="17"/>
      <c r="AC7302" s="17"/>
      <c r="AE7302" s="16"/>
      <c r="AF7302" s="16"/>
      <c r="AG7302" s="16"/>
      <c r="AH7302" s="16"/>
      <c r="AI7302" s="16"/>
      <c r="AJ7302" s="16"/>
      <c r="AL7302" s="16"/>
      <c r="AM7302" s="16"/>
      <c r="AN7302" s="16"/>
      <c r="AO7302" s="16"/>
      <c r="AP7302" s="16"/>
      <c r="AQ7302" s="16"/>
      <c r="BI7302" s="1">
        <v>15</v>
      </c>
      <c r="BJ7302" s="6">
        <f>SUM($R$5:R7304)-$AB$2</f>
        <v>829.77967620000129</v>
      </c>
      <c r="BK7302" s="6">
        <f>SUM($R$5:S7304)-$AB$2</f>
        <v>4074.6660698560095</v>
      </c>
      <c r="BL7302" s="6">
        <f>SUM($R$5:T7304)-$AB$2</f>
        <v>12186.88205399598</v>
      </c>
      <c r="BM7302" s="6">
        <f>SUM($R$5:U7304)-$AB$2</f>
        <v>23543.984431792167</v>
      </c>
      <c r="BN7302" s="6">
        <f>SUM($R$5:V7304)-$AB$2</f>
        <v>39768.416400072187</v>
      </c>
      <c r="BO7302" s="6">
        <f>SUM($R$5:W7304)-$AB$2</f>
        <v>59237.734762007618</v>
      </c>
      <c r="BP7302" s="16"/>
    </row>
    <row r="7303" spans="1:68" x14ac:dyDescent="0.45">
      <c r="A7303" s="1">
        <v>2008</v>
      </c>
      <c r="B7303" s="1">
        <v>10</v>
      </c>
      <c r="C7303" s="1">
        <v>31</v>
      </c>
      <c r="D7303" s="1">
        <v>17</v>
      </c>
      <c r="E7303" s="1">
        <v>13.1</v>
      </c>
      <c r="F7303" s="1">
        <v>134.4</v>
      </c>
      <c r="G7303" s="4"/>
      <c r="H7303" s="4"/>
      <c r="Q7303" s="1">
        <v>14</v>
      </c>
      <c r="R7303" s="6">
        <f t="shared" si="9756"/>
        <v>0.23909919999999998</v>
      </c>
      <c r="S7303" s="6">
        <f t="shared" si="9757"/>
        <v>0.92770489599999995</v>
      </c>
      <c r="T7303" s="6">
        <f t="shared" si="9758"/>
        <v>2.31926224</v>
      </c>
      <c r="U7303" s="6">
        <f t="shared" si="9759"/>
        <v>3.2469671359999999</v>
      </c>
      <c r="V7303" s="6">
        <f t="shared" si="9760"/>
        <v>4.6385244800000001</v>
      </c>
      <c r="W7303" s="6">
        <f t="shared" si="9761"/>
        <v>5.5662293759999999</v>
      </c>
      <c r="X7303" s="17"/>
      <c r="Y7303" s="17"/>
      <c r="Z7303" s="17"/>
      <c r="AA7303" s="17"/>
      <c r="AB7303" s="17"/>
      <c r="AC7303" s="17"/>
      <c r="AE7303" s="16"/>
      <c r="AF7303" s="16"/>
      <c r="AG7303" s="16"/>
      <c r="AH7303" s="16"/>
      <c r="AI7303" s="16"/>
      <c r="AJ7303" s="16"/>
      <c r="AL7303" s="16"/>
      <c r="AM7303" s="16"/>
      <c r="AN7303" s="16"/>
      <c r="AO7303" s="16"/>
      <c r="AP7303" s="16"/>
      <c r="AQ7303" s="16"/>
      <c r="BI7303" s="1">
        <v>16</v>
      </c>
      <c r="BJ7303" s="6">
        <f>SUM($R$5:R7305)-$AB$2</f>
        <v>829.96494560000133</v>
      </c>
      <c r="BK7303" s="6">
        <f>SUM($R$5:S7305)-$AB$2</f>
        <v>4075.5701845280096</v>
      </c>
      <c r="BL7303" s="6">
        <f>SUM($R$5:T7305)-$AB$2</f>
        <v>12189.583281847981</v>
      </c>
      <c r="BM7303" s="6">
        <f>SUM($R$5:U7305)-$AB$2</f>
        <v>23549.201618096169</v>
      </c>
      <c r="BN7303" s="6">
        <f>SUM($R$5:V7305)-$AB$2</f>
        <v>39777.227812736186</v>
      </c>
      <c r="BO7303" s="6">
        <f>SUM($R$5:W7305)-$AB$2</f>
        <v>59250.859246303618</v>
      </c>
      <c r="BP7303" s="16"/>
    </row>
    <row r="7304" spans="1:68" x14ac:dyDescent="0.45">
      <c r="A7304" s="1">
        <v>2008</v>
      </c>
      <c r="B7304" s="1">
        <v>10</v>
      </c>
      <c r="C7304" s="1">
        <v>31</v>
      </c>
      <c r="D7304" s="1">
        <v>18</v>
      </c>
      <c r="E7304" s="1">
        <v>12.3</v>
      </c>
      <c r="F7304" s="1">
        <v>0</v>
      </c>
      <c r="G7304" s="4"/>
      <c r="H7304" s="4"/>
      <c r="Q7304" s="1">
        <v>15</v>
      </c>
      <c r="R7304" s="6">
        <f t="shared" si="9756"/>
        <v>0.25985739999999996</v>
      </c>
      <c r="S7304" s="6">
        <f t="shared" si="9757"/>
        <v>1.0082467119999998</v>
      </c>
      <c r="T7304" s="6">
        <f t="shared" si="9758"/>
        <v>2.5206167799999997</v>
      </c>
      <c r="U7304" s="6">
        <f t="shared" si="9759"/>
        <v>3.5288634920000002</v>
      </c>
      <c r="V7304" s="6">
        <f t="shared" si="9760"/>
        <v>5.0412335599999993</v>
      </c>
      <c r="W7304" s="6">
        <f t="shared" si="9761"/>
        <v>6.0494802719999994</v>
      </c>
      <c r="X7304" s="17"/>
      <c r="Y7304" s="17"/>
      <c r="Z7304" s="17"/>
      <c r="AA7304" s="17"/>
      <c r="AB7304" s="17"/>
      <c r="AC7304" s="17"/>
      <c r="AE7304" s="16"/>
      <c r="AF7304" s="16"/>
      <c r="AG7304" s="16"/>
      <c r="AH7304" s="16"/>
      <c r="AI7304" s="16"/>
      <c r="AJ7304" s="16"/>
      <c r="AL7304" s="16"/>
      <c r="AM7304" s="16"/>
      <c r="AN7304" s="16"/>
      <c r="AO7304" s="16"/>
      <c r="AP7304" s="16"/>
      <c r="AQ7304" s="16"/>
      <c r="BI7304" s="1">
        <v>17</v>
      </c>
      <c r="BJ7304" s="6">
        <f>SUM($R$5:R7306)-$AB$2</f>
        <v>830.04289760000131</v>
      </c>
      <c r="BK7304" s="6">
        <f>SUM($R$5:S7306)-$AB$2</f>
        <v>4075.9505902880096</v>
      </c>
      <c r="BL7304" s="6">
        <f>SUM($R$5:T7306)-$AB$2</f>
        <v>12190.719822007981</v>
      </c>
      <c r="BM7304" s="6">
        <f>SUM($R$5:U7306)-$AB$2</f>
        <v>23551.396746416169</v>
      </c>
      <c r="BN7304" s="6">
        <f>SUM($R$5:V7306)-$AB$2</f>
        <v>39780.935209856179</v>
      </c>
      <c r="BO7304" s="6">
        <f>SUM($R$5:W7306)-$AB$2</f>
        <v>59256.381365983609</v>
      </c>
      <c r="BP7304" s="16"/>
    </row>
    <row r="7305" spans="1:68" x14ac:dyDescent="0.45">
      <c r="A7305" s="1">
        <v>2008</v>
      </c>
      <c r="B7305" s="1">
        <v>10</v>
      </c>
      <c r="C7305" s="1">
        <v>31</v>
      </c>
      <c r="D7305" s="1">
        <v>19</v>
      </c>
      <c r="E7305" s="1">
        <v>11.9</v>
      </c>
      <c r="F7305" s="1">
        <v>0</v>
      </c>
      <c r="G7305" s="4"/>
      <c r="H7305" s="4"/>
      <c r="Q7305" s="1">
        <v>16</v>
      </c>
      <c r="R7305" s="6">
        <f t="shared" si="9756"/>
        <v>0.1852694</v>
      </c>
      <c r="S7305" s="6">
        <f t="shared" si="9757"/>
        <v>0.71884527199999992</v>
      </c>
      <c r="T7305" s="6">
        <f t="shared" si="9758"/>
        <v>1.7971131799999998</v>
      </c>
      <c r="U7305" s="6">
        <f t="shared" si="9759"/>
        <v>2.515958452</v>
      </c>
      <c r="V7305" s="6">
        <f t="shared" si="9760"/>
        <v>3.5942263599999995</v>
      </c>
      <c r="W7305" s="6">
        <f t="shared" si="9761"/>
        <v>4.3130716319999998</v>
      </c>
      <c r="X7305" s="17"/>
      <c r="Y7305" s="17"/>
      <c r="Z7305" s="17"/>
      <c r="AA7305" s="17"/>
      <c r="AB7305" s="17"/>
      <c r="AC7305" s="17"/>
      <c r="AE7305" s="16"/>
      <c r="AF7305" s="16"/>
      <c r="AG7305" s="16"/>
      <c r="AH7305" s="16"/>
      <c r="AI7305" s="16"/>
      <c r="AJ7305" s="16"/>
      <c r="AL7305" s="16"/>
      <c r="AM7305" s="16"/>
      <c r="AN7305" s="16"/>
      <c r="AO7305" s="16"/>
      <c r="AP7305" s="16"/>
      <c r="AQ7305" s="16"/>
      <c r="BI7305" s="1">
        <v>18</v>
      </c>
      <c r="BJ7305" s="6">
        <f>SUM($R$5:R7307)-$AB$2</f>
        <v>830.04289760000131</v>
      </c>
      <c r="BK7305" s="6">
        <f>SUM($R$5:S7307)-$AB$2</f>
        <v>4075.9505902880096</v>
      </c>
      <c r="BL7305" s="6">
        <f>SUM($R$5:T7307)-$AB$2</f>
        <v>12190.719822007981</v>
      </c>
      <c r="BM7305" s="6">
        <f>SUM($R$5:U7307)-$AB$2</f>
        <v>23551.396746416169</v>
      </c>
      <c r="BN7305" s="6">
        <f>SUM($R$5:V7307)-$AB$2</f>
        <v>39780.935209856179</v>
      </c>
      <c r="BO7305" s="6">
        <f>SUM($R$5:W7307)-$AB$2</f>
        <v>59256.381365983609</v>
      </c>
      <c r="BP7305" s="16"/>
    </row>
    <row r="7306" spans="1:68" x14ac:dyDescent="0.45">
      <c r="A7306" s="1">
        <v>2008</v>
      </c>
      <c r="B7306" s="1">
        <v>10</v>
      </c>
      <c r="C7306" s="1">
        <v>31</v>
      </c>
      <c r="D7306" s="1">
        <v>20</v>
      </c>
      <c r="E7306" s="1">
        <v>11.7</v>
      </c>
      <c r="F7306" s="1">
        <v>0</v>
      </c>
      <c r="G7306" s="4"/>
      <c r="H7306" s="4"/>
      <c r="Q7306" s="1">
        <v>17</v>
      </c>
      <c r="R7306" s="6">
        <f t="shared" si="9756"/>
        <v>7.7951999999999994E-2</v>
      </c>
      <c r="S7306" s="6">
        <f t="shared" si="9757"/>
        <v>0.30245376000000002</v>
      </c>
      <c r="T7306" s="6">
        <f t="shared" si="9758"/>
        <v>0.75613439999999987</v>
      </c>
      <c r="U7306" s="6">
        <f t="shared" si="9759"/>
        <v>1.05858816</v>
      </c>
      <c r="V7306" s="6">
        <f t="shared" si="9760"/>
        <v>1.5122687999999997</v>
      </c>
      <c r="W7306" s="6">
        <f t="shared" si="9761"/>
        <v>1.8147225600000001</v>
      </c>
      <c r="X7306" s="17"/>
      <c r="Y7306" s="17"/>
      <c r="Z7306" s="17"/>
      <c r="AA7306" s="17"/>
      <c r="AB7306" s="17"/>
      <c r="AC7306" s="17"/>
      <c r="AE7306" s="16"/>
      <c r="AF7306" s="16"/>
      <c r="AG7306" s="16"/>
      <c r="AH7306" s="16"/>
      <c r="AI7306" s="16"/>
      <c r="AJ7306" s="16"/>
      <c r="AL7306" s="16"/>
      <c r="AM7306" s="16"/>
      <c r="AN7306" s="16"/>
      <c r="AO7306" s="16"/>
      <c r="AP7306" s="16"/>
      <c r="AQ7306" s="16"/>
      <c r="BI7306" s="1">
        <v>19</v>
      </c>
      <c r="BJ7306" s="6">
        <f>SUM($R$5:R7308)-$AB$2</f>
        <v>830.04289760000131</v>
      </c>
      <c r="BK7306" s="6">
        <f>SUM($R$5:S7308)-$AB$2</f>
        <v>4075.9505902880096</v>
      </c>
      <c r="BL7306" s="6">
        <f>SUM($R$5:T7308)-$AB$2</f>
        <v>12190.719822007981</v>
      </c>
      <c r="BM7306" s="6">
        <f>SUM($R$5:U7308)-$AB$2</f>
        <v>23551.396746416169</v>
      </c>
      <c r="BN7306" s="6">
        <f>SUM($R$5:V7308)-$AB$2</f>
        <v>39780.935209856179</v>
      </c>
      <c r="BO7306" s="6">
        <f>SUM($R$5:W7308)-$AB$2</f>
        <v>59256.381365983609</v>
      </c>
      <c r="BP7306" s="16"/>
    </row>
    <row r="7307" spans="1:68" x14ac:dyDescent="0.45">
      <c r="A7307" s="1">
        <v>2008</v>
      </c>
      <c r="B7307" s="1">
        <v>10</v>
      </c>
      <c r="C7307" s="1">
        <v>31</v>
      </c>
      <c r="D7307" s="1">
        <v>21</v>
      </c>
      <c r="E7307" s="1">
        <v>11.3</v>
      </c>
      <c r="F7307" s="1">
        <v>0</v>
      </c>
      <c r="G7307" s="4"/>
      <c r="H7307" s="4"/>
      <c r="Q7307" s="1">
        <v>18</v>
      </c>
      <c r="R7307" s="6">
        <f t="shared" si="9756"/>
        <v>0</v>
      </c>
      <c r="S7307" s="6">
        <f t="shared" si="9757"/>
        <v>0</v>
      </c>
      <c r="T7307" s="6">
        <f t="shared" si="9758"/>
        <v>0</v>
      </c>
      <c r="U7307" s="6">
        <f t="shared" si="9759"/>
        <v>0</v>
      </c>
      <c r="V7307" s="6">
        <f t="shared" si="9760"/>
        <v>0</v>
      </c>
      <c r="W7307" s="6">
        <f t="shared" si="9761"/>
        <v>0</v>
      </c>
      <c r="X7307" s="17"/>
      <c r="Y7307" s="17"/>
      <c r="Z7307" s="17"/>
      <c r="AA7307" s="17"/>
      <c r="AB7307" s="17"/>
      <c r="AC7307" s="17"/>
      <c r="AE7307" s="16"/>
      <c r="AF7307" s="16"/>
      <c r="AG7307" s="16"/>
      <c r="AH7307" s="16"/>
      <c r="AI7307" s="16"/>
      <c r="AJ7307" s="16"/>
      <c r="AL7307" s="16"/>
      <c r="AM7307" s="16"/>
      <c r="AN7307" s="16"/>
      <c r="AO7307" s="16"/>
      <c r="AP7307" s="16"/>
      <c r="AQ7307" s="16"/>
      <c r="BI7307" s="1">
        <v>20</v>
      </c>
      <c r="BJ7307" s="6">
        <f>SUM($R$5:R7309)-$AB$2</f>
        <v>830.04289760000131</v>
      </c>
      <c r="BK7307" s="6">
        <f>SUM($R$5:S7309)-$AB$2</f>
        <v>4075.9505902880096</v>
      </c>
      <c r="BL7307" s="6">
        <f>SUM($R$5:T7309)-$AB$2</f>
        <v>12190.719822007981</v>
      </c>
      <c r="BM7307" s="6">
        <f>SUM($R$5:U7309)-$AB$2</f>
        <v>23551.396746416169</v>
      </c>
      <c r="BN7307" s="6">
        <f>SUM($R$5:V7309)-$AB$2</f>
        <v>39780.935209856179</v>
      </c>
      <c r="BO7307" s="6">
        <f>SUM($R$5:W7309)-$AB$2</f>
        <v>59256.381365983609</v>
      </c>
      <c r="BP7307" s="16"/>
    </row>
    <row r="7308" spans="1:68" x14ac:dyDescent="0.45">
      <c r="A7308" s="1">
        <v>2008</v>
      </c>
      <c r="B7308" s="1">
        <v>10</v>
      </c>
      <c r="C7308" s="1">
        <v>31</v>
      </c>
      <c r="D7308" s="1">
        <v>22</v>
      </c>
      <c r="E7308" s="1">
        <v>11.3</v>
      </c>
      <c r="F7308" s="1">
        <v>0</v>
      </c>
      <c r="G7308" s="4"/>
      <c r="H7308" s="4"/>
      <c r="Q7308" s="1">
        <v>19</v>
      </c>
      <c r="R7308" s="6">
        <f t="shared" si="9756"/>
        <v>0</v>
      </c>
      <c r="S7308" s="6">
        <f t="shared" si="9757"/>
        <v>0</v>
      </c>
      <c r="T7308" s="6">
        <f t="shared" si="9758"/>
        <v>0</v>
      </c>
      <c r="U7308" s="6">
        <f t="shared" si="9759"/>
        <v>0</v>
      </c>
      <c r="V7308" s="6">
        <f t="shared" si="9760"/>
        <v>0</v>
      </c>
      <c r="W7308" s="6">
        <f t="shared" si="9761"/>
        <v>0</v>
      </c>
      <c r="X7308" s="17"/>
      <c r="Y7308" s="17"/>
      <c r="Z7308" s="17"/>
      <c r="AA7308" s="17"/>
      <c r="AB7308" s="17"/>
      <c r="AC7308" s="17"/>
      <c r="AE7308" s="16"/>
      <c r="AF7308" s="16"/>
      <c r="AG7308" s="16"/>
      <c r="AH7308" s="16"/>
      <c r="AI7308" s="16"/>
      <c r="AJ7308" s="16"/>
      <c r="AL7308" s="16"/>
      <c r="AM7308" s="16"/>
      <c r="AN7308" s="16"/>
      <c r="AO7308" s="16"/>
      <c r="AP7308" s="16"/>
      <c r="AQ7308" s="16"/>
      <c r="BI7308" s="1">
        <v>21</v>
      </c>
      <c r="BJ7308" s="6">
        <f>SUM($R$5:R7310)-$AB$2</f>
        <v>830.04289760000131</v>
      </c>
      <c r="BK7308" s="6">
        <f>SUM($R$5:S7310)-$AB$2</f>
        <v>4075.9505902880096</v>
      </c>
      <c r="BL7308" s="6">
        <f>SUM($R$5:T7310)-$AB$2</f>
        <v>12190.719822007981</v>
      </c>
      <c r="BM7308" s="6">
        <f>SUM($R$5:U7310)-$AB$2</f>
        <v>23551.396746416169</v>
      </c>
      <c r="BN7308" s="6">
        <f>SUM($R$5:V7310)-$AB$2</f>
        <v>39780.935209856179</v>
      </c>
      <c r="BO7308" s="6">
        <f>SUM($R$5:W7310)-$AB$2</f>
        <v>59256.381365983609</v>
      </c>
      <c r="BP7308" s="16"/>
    </row>
    <row r="7309" spans="1:68" x14ac:dyDescent="0.45">
      <c r="A7309" s="1">
        <v>2008</v>
      </c>
      <c r="B7309" s="1">
        <v>10</v>
      </c>
      <c r="C7309" s="1">
        <v>31</v>
      </c>
      <c r="D7309" s="1">
        <v>23</v>
      </c>
      <c r="E7309" s="1">
        <v>10.9</v>
      </c>
      <c r="F7309" s="1">
        <v>0</v>
      </c>
      <c r="G7309" s="4"/>
      <c r="H7309" s="4"/>
      <c r="Q7309" s="1">
        <v>20</v>
      </c>
      <c r="R7309" s="6">
        <f t="shared" si="9756"/>
        <v>0</v>
      </c>
      <c r="S7309" s="6">
        <f t="shared" si="9757"/>
        <v>0</v>
      </c>
      <c r="T7309" s="6">
        <f t="shared" si="9758"/>
        <v>0</v>
      </c>
      <c r="U7309" s="6">
        <f t="shared" si="9759"/>
        <v>0</v>
      </c>
      <c r="V7309" s="6">
        <f t="shared" si="9760"/>
        <v>0</v>
      </c>
      <c r="W7309" s="6">
        <f t="shared" si="9761"/>
        <v>0</v>
      </c>
      <c r="X7309" s="17"/>
      <c r="Y7309" s="17"/>
      <c r="Z7309" s="17"/>
      <c r="AA7309" s="17"/>
      <c r="AB7309" s="17"/>
      <c r="AC7309" s="17"/>
      <c r="AE7309" s="16"/>
      <c r="AF7309" s="16"/>
      <c r="AG7309" s="16"/>
      <c r="AH7309" s="16"/>
      <c r="AI7309" s="16"/>
      <c r="AJ7309" s="16"/>
      <c r="AL7309" s="16"/>
      <c r="AM7309" s="16"/>
      <c r="AN7309" s="16"/>
      <c r="AO7309" s="16"/>
      <c r="AP7309" s="16"/>
      <c r="AQ7309" s="16"/>
      <c r="BI7309" s="1">
        <v>22</v>
      </c>
      <c r="BJ7309" s="6">
        <f>SUM($R$5:R7311)-$AB$2</f>
        <v>830.04289760000131</v>
      </c>
      <c r="BK7309" s="6">
        <f>SUM($R$5:S7311)-$AB$2</f>
        <v>4075.9505902880096</v>
      </c>
      <c r="BL7309" s="6">
        <f>SUM($R$5:T7311)-$AB$2</f>
        <v>12190.719822007981</v>
      </c>
      <c r="BM7309" s="6">
        <f>SUM($R$5:U7311)-$AB$2</f>
        <v>23551.396746416169</v>
      </c>
      <c r="BN7309" s="6">
        <f>SUM($R$5:V7311)-$AB$2</f>
        <v>39780.935209856179</v>
      </c>
      <c r="BO7309" s="6">
        <f>SUM($R$5:W7311)-$AB$2</f>
        <v>59256.381365983609</v>
      </c>
      <c r="BP7309" s="16"/>
    </row>
    <row r="7310" spans="1:68" x14ac:dyDescent="0.45">
      <c r="A7310" s="1">
        <v>2008</v>
      </c>
      <c r="B7310" s="1">
        <v>11</v>
      </c>
      <c r="C7310" s="1">
        <v>1</v>
      </c>
      <c r="D7310" s="1">
        <v>0</v>
      </c>
      <c r="E7310" s="1">
        <v>11</v>
      </c>
      <c r="F7310" s="1">
        <v>0</v>
      </c>
      <c r="G7310" s="4"/>
      <c r="H7310" s="4"/>
      <c r="Q7310" s="1">
        <v>21</v>
      </c>
      <c r="R7310" s="6">
        <f t="shared" si="9756"/>
        <v>0</v>
      </c>
      <c r="S7310" s="6">
        <f t="shared" si="9757"/>
        <v>0</v>
      </c>
      <c r="T7310" s="6">
        <f t="shared" si="9758"/>
        <v>0</v>
      </c>
      <c r="U7310" s="6">
        <f t="shared" si="9759"/>
        <v>0</v>
      </c>
      <c r="V7310" s="6">
        <f t="shared" si="9760"/>
        <v>0</v>
      </c>
      <c r="W7310" s="6">
        <f t="shared" si="9761"/>
        <v>0</v>
      </c>
      <c r="X7310" s="17"/>
      <c r="Y7310" s="17"/>
      <c r="Z7310" s="17"/>
      <c r="AA7310" s="17"/>
      <c r="AB7310" s="17"/>
      <c r="AC7310" s="17"/>
      <c r="AE7310" s="16"/>
      <c r="AF7310" s="16"/>
      <c r="AG7310" s="16"/>
      <c r="AH7310" s="16"/>
      <c r="AI7310" s="16"/>
      <c r="AJ7310" s="16"/>
      <c r="AL7310" s="16"/>
      <c r="AM7310" s="16"/>
      <c r="AN7310" s="16"/>
      <c r="AO7310" s="16"/>
      <c r="AP7310" s="16"/>
      <c r="AQ7310" s="16"/>
      <c r="BI7310" s="1">
        <v>23</v>
      </c>
      <c r="BJ7310" s="6">
        <f>SUM($R$5:R7312)-$AB$2</f>
        <v>830.04289760000131</v>
      </c>
      <c r="BK7310" s="6">
        <f>SUM($R$5:S7312)-$AB$2</f>
        <v>4075.9505902880096</v>
      </c>
      <c r="BL7310" s="6">
        <f>SUM($R$5:T7312)-$AB$2</f>
        <v>12190.719822007981</v>
      </c>
      <c r="BM7310" s="6">
        <f>SUM($R$5:U7312)-$AB$2</f>
        <v>23551.396746416169</v>
      </c>
      <c r="BN7310" s="6">
        <f>SUM($R$5:V7312)-$AB$2</f>
        <v>39780.935209856179</v>
      </c>
      <c r="BO7310" s="6">
        <f>SUM($R$5:W7312)-$AB$2</f>
        <v>59256.381365983609</v>
      </c>
      <c r="BP7310" s="16"/>
    </row>
    <row r="7311" spans="1:68" x14ac:dyDescent="0.45">
      <c r="A7311" s="1">
        <v>2008</v>
      </c>
      <c r="B7311" s="1">
        <v>11</v>
      </c>
      <c r="C7311" s="1">
        <v>1</v>
      </c>
      <c r="D7311" s="1">
        <v>1</v>
      </c>
      <c r="E7311" s="1">
        <v>10.6</v>
      </c>
      <c r="F7311" s="1">
        <v>0</v>
      </c>
      <c r="G7311" s="4"/>
      <c r="H7311" s="4"/>
      <c r="Q7311" s="1">
        <v>22</v>
      </c>
      <c r="R7311" s="6">
        <f t="shared" si="9756"/>
        <v>0</v>
      </c>
      <c r="S7311" s="6">
        <f t="shared" si="9757"/>
        <v>0</v>
      </c>
      <c r="T7311" s="6">
        <f t="shared" si="9758"/>
        <v>0</v>
      </c>
      <c r="U7311" s="6">
        <f t="shared" si="9759"/>
        <v>0</v>
      </c>
      <c r="V7311" s="6">
        <f t="shared" si="9760"/>
        <v>0</v>
      </c>
      <c r="W7311" s="6">
        <f t="shared" si="9761"/>
        <v>0</v>
      </c>
      <c r="X7311" s="17"/>
      <c r="Y7311" s="17"/>
      <c r="Z7311" s="17"/>
      <c r="AA7311" s="17"/>
      <c r="AB7311" s="17"/>
      <c r="AC7311" s="17"/>
      <c r="AE7311" s="16"/>
      <c r="AF7311" s="16"/>
      <c r="AG7311" s="16"/>
      <c r="AH7311" s="16"/>
      <c r="AI7311" s="16"/>
      <c r="AJ7311" s="16"/>
      <c r="AL7311" s="16"/>
      <c r="AM7311" s="16"/>
      <c r="AN7311" s="16"/>
      <c r="AO7311" s="16"/>
      <c r="AP7311" s="16"/>
      <c r="AQ7311" s="16"/>
      <c r="BI7311" s="1">
        <v>0</v>
      </c>
      <c r="BJ7311" s="6">
        <f t="shared" ref="BJ7311" si="9816">R7313-$AB$2</f>
        <v>-6.53125</v>
      </c>
      <c r="BK7311" s="6">
        <f t="shared" ref="BK7311" si="9817">S7313-$AB$2</f>
        <v>-6.53125</v>
      </c>
      <c r="BL7311" s="6">
        <f t="shared" ref="BL7311" si="9818">T7313-$AB$2</f>
        <v>-6.53125</v>
      </c>
      <c r="BM7311" s="6">
        <f t="shared" ref="BM7311" si="9819">U7313-$AB$2</f>
        <v>-6.53125</v>
      </c>
      <c r="BN7311" s="6">
        <f t="shared" ref="BN7311" si="9820">V7313-$AB$2</f>
        <v>-6.53125</v>
      </c>
      <c r="BO7311" s="6">
        <f t="shared" ref="BO7311" si="9821">W7313-$AB$2</f>
        <v>-6.53125</v>
      </c>
      <c r="BP7311" s="16">
        <v>306</v>
      </c>
    </row>
    <row r="7312" spans="1:68" x14ac:dyDescent="0.45">
      <c r="A7312" s="1">
        <v>2008</v>
      </c>
      <c r="B7312" s="1">
        <v>11</v>
      </c>
      <c r="C7312" s="1">
        <v>1</v>
      </c>
      <c r="D7312" s="1">
        <v>2</v>
      </c>
      <c r="E7312" s="1">
        <v>10.4</v>
      </c>
      <c r="F7312" s="1">
        <v>0</v>
      </c>
      <c r="G7312" s="4"/>
      <c r="H7312" s="4"/>
      <c r="Q7312" s="1">
        <v>23</v>
      </c>
      <c r="R7312" s="6">
        <f t="shared" si="9756"/>
        <v>0</v>
      </c>
      <c r="S7312" s="6">
        <f t="shared" si="9757"/>
        <v>0</v>
      </c>
      <c r="T7312" s="6">
        <f t="shared" si="9758"/>
        <v>0</v>
      </c>
      <c r="U7312" s="6">
        <f t="shared" si="9759"/>
        <v>0</v>
      </c>
      <c r="V7312" s="6">
        <f t="shared" si="9760"/>
        <v>0</v>
      </c>
      <c r="W7312" s="6">
        <f t="shared" si="9761"/>
        <v>0</v>
      </c>
      <c r="X7312" s="17"/>
      <c r="Y7312" s="17"/>
      <c r="Z7312" s="17"/>
      <c r="AA7312" s="17"/>
      <c r="AB7312" s="17"/>
      <c r="AC7312" s="17"/>
      <c r="AE7312" s="16"/>
      <c r="AF7312" s="16"/>
      <c r="AG7312" s="16"/>
      <c r="AH7312" s="16"/>
      <c r="AI7312" s="16"/>
      <c r="AJ7312" s="16"/>
      <c r="AL7312" s="16"/>
      <c r="AM7312" s="16"/>
      <c r="AN7312" s="16"/>
      <c r="AO7312" s="16"/>
      <c r="AP7312" s="16"/>
      <c r="AQ7312" s="16"/>
      <c r="BI7312" s="1">
        <v>1</v>
      </c>
      <c r="BJ7312" s="6">
        <f>SUM($R$5:R7314)-$AB$2</f>
        <v>830.04289760000131</v>
      </c>
      <c r="BK7312" s="6">
        <f>SUM($R$5:S7314)-$AB$2</f>
        <v>4075.9505902880096</v>
      </c>
      <c r="BL7312" s="6">
        <f>SUM($R$5:T7314)-$AB$2</f>
        <v>12190.719822007981</v>
      </c>
      <c r="BM7312" s="6">
        <f>SUM($R$5:U7314)-$AB$2</f>
        <v>23551.396746416169</v>
      </c>
      <c r="BN7312" s="6">
        <f>SUM($R$5:V7314)-$AB$2</f>
        <v>39780.935209856179</v>
      </c>
      <c r="BO7312" s="6">
        <f>SUM($R$5:W7314)-$AB$2</f>
        <v>59256.381365983609</v>
      </c>
      <c r="BP7312" s="16"/>
    </row>
    <row r="7313" spans="1:68" x14ac:dyDescent="0.45">
      <c r="A7313" s="1">
        <v>2008</v>
      </c>
      <c r="B7313" s="1">
        <v>11</v>
      </c>
      <c r="C7313" s="1">
        <v>1</v>
      </c>
      <c r="D7313" s="1">
        <v>3</v>
      </c>
      <c r="E7313" s="1">
        <v>10.199999999999999</v>
      </c>
      <c r="F7313" s="1">
        <v>0</v>
      </c>
      <c r="G7313" s="4"/>
      <c r="H7313" s="4"/>
      <c r="Q7313" s="1">
        <v>0</v>
      </c>
      <c r="R7313" s="6">
        <f t="shared" si="9756"/>
        <v>0</v>
      </c>
      <c r="S7313" s="6">
        <f t="shared" si="9757"/>
        <v>0</v>
      </c>
      <c r="T7313" s="6">
        <f t="shared" si="9758"/>
        <v>0</v>
      </c>
      <c r="U7313" s="6">
        <f t="shared" si="9759"/>
        <v>0</v>
      </c>
      <c r="V7313" s="6">
        <f t="shared" si="9760"/>
        <v>0</v>
      </c>
      <c r="W7313" s="6">
        <f t="shared" si="9761"/>
        <v>0</v>
      </c>
      <c r="X7313" s="17"/>
      <c r="Y7313" s="17"/>
      <c r="Z7313" s="17"/>
      <c r="AA7313" s="17"/>
      <c r="AB7313" s="17"/>
      <c r="AC7313" s="17"/>
      <c r="AE7313" s="16"/>
      <c r="AF7313" s="16"/>
      <c r="AG7313" s="16"/>
      <c r="AH7313" s="16"/>
      <c r="AI7313" s="16"/>
      <c r="AJ7313" s="16"/>
      <c r="AL7313" s="16"/>
      <c r="AM7313" s="16"/>
      <c r="AN7313" s="16"/>
      <c r="AO7313" s="16"/>
      <c r="AP7313" s="16"/>
      <c r="AQ7313" s="16"/>
      <c r="BI7313" s="1">
        <v>2</v>
      </c>
      <c r="BJ7313" s="6">
        <f>SUM($R$5:R7315)-$AB$2</f>
        <v>830.04289760000131</v>
      </c>
      <c r="BK7313" s="6">
        <f>SUM($R$5:S7315)-$AB$2</f>
        <v>4075.9505902880096</v>
      </c>
      <c r="BL7313" s="6">
        <f>SUM($R$5:T7315)-$AB$2</f>
        <v>12190.719822007981</v>
      </c>
      <c r="BM7313" s="6">
        <f>SUM($R$5:U7315)-$AB$2</f>
        <v>23551.396746416169</v>
      </c>
      <c r="BN7313" s="6">
        <f>SUM($R$5:V7315)-$AB$2</f>
        <v>39780.935209856179</v>
      </c>
      <c r="BO7313" s="6">
        <f>SUM($R$5:W7315)-$AB$2</f>
        <v>59256.381365983609</v>
      </c>
      <c r="BP7313" s="16"/>
    </row>
    <row r="7314" spans="1:68" x14ac:dyDescent="0.45">
      <c r="A7314" s="1">
        <v>2008</v>
      </c>
      <c r="B7314" s="1">
        <v>11</v>
      </c>
      <c r="C7314" s="1">
        <v>1</v>
      </c>
      <c r="D7314" s="1">
        <v>4</v>
      </c>
      <c r="E7314" s="1">
        <v>10.1</v>
      </c>
      <c r="F7314" s="1">
        <v>0</v>
      </c>
      <c r="G7314" s="4"/>
      <c r="H7314" s="4"/>
      <c r="Q7314" s="1">
        <v>1</v>
      </c>
      <c r="R7314" s="6">
        <f t="shared" si="9756"/>
        <v>0</v>
      </c>
      <c r="S7314" s="6">
        <f t="shared" si="9757"/>
        <v>0</v>
      </c>
      <c r="T7314" s="6">
        <f t="shared" si="9758"/>
        <v>0</v>
      </c>
      <c r="U7314" s="6">
        <f t="shared" si="9759"/>
        <v>0</v>
      </c>
      <c r="V7314" s="6">
        <f t="shared" si="9760"/>
        <v>0</v>
      </c>
      <c r="W7314" s="6">
        <f t="shared" si="9761"/>
        <v>0</v>
      </c>
      <c r="X7314" s="17"/>
      <c r="Y7314" s="17"/>
      <c r="Z7314" s="17"/>
      <c r="AA7314" s="17"/>
      <c r="AB7314" s="17"/>
      <c r="AC7314" s="17"/>
      <c r="AE7314" s="16"/>
      <c r="AF7314" s="16"/>
      <c r="AG7314" s="16"/>
      <c r="AH7314" s="16"/>
      <c r="AI7314" s="16"/>
      <c r="AJ7314" s="16"/>
      <c r="AL7314" s="16"/>
      <c r="AM7314" s="16"/>
      <c r="AN7314" s="16"/>
      <c r="AO7314" s="16"/>
      <c r="AP7314" s="16"/>
      <c r="AQ7314" s="16"/>
      <c r="BI7314" s="1">
        <v>3</v>
      </c>
      <c r="BJ7314" s="6">
        <f>SUM($R$5:R7316)-$AB$2</f>
        <v>830.04289760000131</v>
      </c>
      <c r="BK7314" s="6">
        <f>SUM($R$5:S7316)-$AB$2</f>
        <v>4075.9505902880096</v>
      </c>
      <c r="BL7314" s="6">
        <f>SUM($R$5:T7316)-$AB$2</f>
        <v>12190.719822007981</v>
      </c>
      <c r="BM7314" s="6">
        <f>SUM($R$5:U7316)-$AB$2</f>
        <v>23551.396746416169</v>
      </c>
      <c r="BN7314" s="6">
        <f>SUM($R$5:V7316)-$AB$2</f>
        <v>39780.935209856179</v>
      </c>
      <c r="BO7314" s="6">
        <f>SUM($R$5:W7316)-$AB$2</f>
        <v>59256.381365983609</v>
      </c>
      <c r="BP7314" s="16"/>
    </row>
    <row r="7315" spans="1:68" x14ac:dyDescent="0.45">
      <c r="A7315" s="1">
        <v>2008</v>
      </c>
      <c r="B7315" s="1">
        <v>11</v>
      </c>
      <c r="C7315" s="1">
        <v>1</v>
      </c>
      <c r="D7315" s="1">
        <v>5</v>
      </c>
      <c r="E7315" s="1">
        <v>9.6999999999999993</v>
      </c>
      <c r="F7315" s="1">
        <v>0</v>
      </c>
      <c r="G7315" s="4"/>
      <c r="H7315" s="4"/>
      <c r="Q7315" s="1">
        <v>2</v>
      </c>
      <c r="R7315" s="6">
        <f t="shared" si="9756"/>
        <v>0</v>
      </c>
      <c r="S7315" s="6">
        <f t="shared" si="9757"/>
        <v>0</v>
      </c>
      <c r="T7315" s="6">
        <f t="shared" si="9758"/>
        <v>0</v>
      </c>
      <c r="U7315" s="6">
        <f t="shared" si="9759"/>
        <v>0</v>
      </c>
      <c r="V7315" s="6">
        <f t="shared" si="9760"/>
        <v>0</v>
      </c>
      <c r="W7315" s="6">
        <f t="shared" si="9761"/>
        <v>0</v>
      </c>
      <c r="X7315" s="17"/>
      <c r="Y7315" s="17"/>
      <c r="Z7315" s="17"/>
      <c r="AA7315" s="17"/>
      <c r="AB7315" s="17"/>
      <c r="AC7315" s="17"/>
      <c r="AE7315" s="16"/>
      <c r="AF7315" s="16"/>
      <c r="AG7315" s="16"/>
      <c r="AH7315" s="16"/>
      <c r="AI7315" s="16"/>
      <c r="AJ7315" s="16"/>
      <c r="AL7315" s="16"/>
      <c r="AM7315" s="16"/>
      <c r="AN7315" s="16"/>
      <c r="AO7315" s="16"/>
      <c r="AP7315" s="16"/>
      <c r="AQ7315" s="16"/>
      <c r="BI7315" s="1">
        <v>4</v>
      </c>
      <c r="BJ7315" s="6">
        <f>SUM($R$5:R7317)-$AB$2</f>
        <v>830.04289760000131</v>
      </c>
      <c r="BK7315" s="6">
        <f>SUM($R$5:S7317)-$AB$2</f>
        <v>4075.9505902880096</v>
      </c>
      <c r="BL7315" s="6">
        <f>SUM($R$5:T7317)-$AB$2</f>
        <v>12190.719822007981</v>
      </c>
      <c r="BM7315" s="6">
        <f>SUM($R$5:U7317)-$AB$2</f>
        <v>23551.396746416169</v>
      </c>
      <c r="BN7315" s="6">
        <f>SUM($R$5:V7317)-$AB$2</f>
        <v>39780.935209856179</v>
      </c>
      <c r="BO7315" s="6">
        <f>SUM($R$5:W7317)-$AB$2</f>
        <v>59256.381365983609</v>
      </c>
      <c r="BP7315" s="16"/>
    </row>
    <row r="7316" spans="1:68" x14ac:dyDescent="0.45">
      <c r="A7316" s="1">
        <v>2008</v>
      </c>
      <c r="B7316" s="1">
        <v>11</v>
      </c>
      <c r="C7316" s="1">
        <v>1</v>
      </c>
      <c r="D7316" s="1">
        <v>6</v>
      </c>
      <c r="E7316" s="1">
        <v>10.199999999999999</v>
      </c>
      <c r="F7316" s="1">
        <v>0</v>
      </c>
      <c r="G7316" s="4"/>
      <c r="H7316" s="4"/>
      <c r="Q7316" s="1">
        <v>3</v>
      </c>
      <c r="R7316" s="6">
        <f t="shared" si="9756"/>
        <v>0</v>
      </c>
      <c r="S7316" s="6">
        <f t="shared" si="9757"/>
        <v>0</v>
      </c>
      <c r="T7316" s="6">
        <f t="shared" si="9758"/>
        <v>0</v>
      </c>
      <c r="U7316" s="6">
        <f t="shared" si="9759"/>
        <v>0</v>
      </c>
      <c r="V7316" s="6">
        <f t="shared" si="9760"/>
        <v>0</v>
      </c>
      <c r="W7316" s="6">
        <f t="shared" si="9761"/>
        <v>0</v>
      </c>
      <c r="X7316" s="17"/>
      <c r="Y7316" s="17"/>
      <c r="Z7316" s="17"/>
      <c r="AA7316" s="17"/>
      <c r="AB7316" s="17"/>
      <c r="AC7316" s="17"/>
      <c r="AE7316" s="16"/>
      <c r="AF7316" s="16"/>
      <c r="AG7316" s="16"/>
      <c r="AH7316" s="16"/>
      <c r="AI7316" s="16"/>
      <c r="AJ7316" s="16"/>
      <c r="AL7316" s="16"/>
      <c r="AM7316" s="16"/>
      <c r="AN7316" s="16"/>
      <c r="AO7316" s="16"/>
      <c r="AP7316" s="16"/>
      <c r="AQ7316" s="16"/>
      <c r="BI7316" s="1">
        <v>5</v>
      </c>
      <c r="BJ7316" s="6">
        <f>SUM($R$5:R7318)-$AB$2</f>
        <v>830.04289760000131</v>
      </c>
      <c r="BK7316" s="6">
        <f>SUM($R$5:S7318)-$AB$2</f>
        <v>4075.9505902880096</v>
      </c>
      <c r="BL7316" s="6">
        <f>SUM($R$5:T7318)-$AB$2</f>
        <v>12190.719822007981</v>
      </c>
      <c r="BM7316" s="6">
        <f>SUM($R$5:U7318)-$AB$2</f>
        <v>23551.396746416169</v>
      </c>
      <c r="BN7316" s="6">
        <f>SUM($R$5:V7318)-$AB$2</f>
        <v>39780.935209856179</v>
      </c>
      <c r="BO7316" s="6">
        <f>SUM($R$5:W7318)-$AB$2</f>
        <v>59256.381365983609</v>
      </c>
      <c r="BP7316" s="16"/>
    </row>
    <row r="7317" spans="1:68" x14ac:dyDescent="0.45">
      <c r="A7317" s="1">
        <v>2008</v>
      </c>
      <c r="B7317" s="1">
        <v>11</v>
      </c>
      <c r="C7317" s="1">
        <v>1</v>
      </c>
      <c r="D7317" s="1">
        <v>7</v>
      </c>
      <c r="E7317" s="1">
        <v>10.199999999999999</v>
      </c>
      <c r="F7317" s="1">
        <v>0</v>
      </c>
      <c r="G7317" s="4"/>
      <c r="H7317" s="4"/>
      <c r="Q7317" s="1">
        <v>4</v>
      </c>
      <c r="R7317" s="6">
        <f t="shared" si="9756"/>
        <v>0</v>
      </c>
      <c r="S7317" s="6">
        <f t="shared" si="9757"/>
        <v>0</v>
      </c>
      <c r="T7317" s="6">
        <f t="shared" si="9758"/>
        <v>0</v>
      </c>
      <c r="U7317" s="6">
        <f t="shared" si="9759"/>
        <v>0</v>
      </c>
      <c r="V7317" s="6">
        <f t="shared" si="9760"/>
        <v>0</v>
      </c>
      <c r="W7317" s="6">
        <f t="shared" si="9761"/>
        <v>0</v>
      </c>
      <c r="X7317" s="17"/>
      <c r="Y7317" s="17"/>
      <c r="Z7317" s="17"/>
      <c r="AA7317" s="17"/>
      <c r="AB7317" s="17"/>
      <c r="AC7317" s="17"/>
      <c r="AE7317" s="16"/>
      <c r="AF7317" s="16"/>
      <c r="AG7317" s="16"/>
      <c r="AH7317" s="16"/>
      <c r="AI7317" s="16"/>
      <c r="AJ7317" s="16"/>
      <c r="AL7317" s="16"/>
      <c r="AM7317" s="16"/>
      <c r="AN7317" s="16"/>
      <c r="AO7317" s="16"/>
      <c r="AP7317" s="16"/>
      <c r="AQ7317" s="16"/>
      <c r="BI7317" s="1">
        <v>6</v>
      </c>
      <c r="BJ7317" s="6">
        <f>SUM($R$5:R7319)-$AB$2</f>
        <v>830.04289760000131</v>
      </c>
      <c r="BK7317" s="6">
        <f>SUM($R$5:S7319)-$AB$2</f>
        <v>4075.9505902880096</v>
      </c>
      <c r="BL7317" s="6">
        <f>SUM($R$5:T7319)-$AB$2</f>
        <v>12190.719822007981</v>
      </c>
      <c r="BM7317" s="6">
        <f>SUM($R$5:U7319)-$AB$2</f>
        <v>23551.396746416169</v>
      </c>
      <c r="BN7317" s="6">
        <f>SUM($R$5:V7319)-$AB$2</f>
        <v>39780.935209856179</v>
      </c>
      <c r="BO7317" s="6">
        <f>SUM($R$5:W7319)-$AB$2</f>
        <v>59256.381365983609</v>
      </c>
      <c r="BP7317" s="16"/>
    </row>
    <row r="7318" spans="1:68" x14ac:dyDescent="0.45">
      <c r="A7318" s="1">
        <v>2008</v>
      </c>
      <c r="B7318" s="1">
        <v>11</v>
      </c>
      <c r="C7318" s="1">
        <v>1</v>
      </c>
      <c r="D7318" s="1">
        <v>8</v>
      </c>
      <c r="E7318" s="1">
        <v>9</v>
      </c>
      <c r="F7318" s="1">
        <v>10.23</v>
      </c>
      <c r="G7318" s="4"/>
      <c r="H7318" s="4"/>
      <c r="Q7318" s="1">
        <v>5</v>
      </c>
      <c r="R7318" s="6">
        <f t="shared" si="9756"/>
        <v>0</v>
      </c>
      <c r="S7318" s="6">
        <f t="shared" si="9757"/>
        <v>0</v>
      </c>
      <c r="T7318" s="6">
        <f t="shared" si="9758"/>
        <v>0</v>
      </c>
      <c r="U7318" s="6">
        <f t="shared" si="9759"/>
        <v>0</v>
      </c>
      <c r="V7318" s="6">
        <f t="shared" si="9760"/>
        <v>0</v>
      </c>
      <c r="W7318" s="6">
        <f t="shared" si="9761"/>
        <v>0</v>
      </c>
      <c r="X7318" s="17"/>
      <c r="Y7318" s="17"/>
      <c r="Z7318" s="17"/>
      <c r="AA7318" s="17"/>
      <c r="AB7318" s="17"/>
      <c r="AC7318" s="17"/>
      <c r="AE7318" s="16"/>
      <c r="AF7318" s="16"/>
      <c r="AG7318" s="16"/>
      <c r="AH7318" s="16"/>
      <c r="AI7318" s="16"/>
      <c r="AJ7318" s="16"/>
      <c r="AL7318" s="16"/>
      <c r="AM7318" s="16"/>
      <c r="AN7318" s="16"/>
      <c r="AO7318" s="16"/>
      <c r="AP7318" s="16"/>
      <c r="AQ7318" s="16"/>
      <c r="BI7318" s="1">
        <v>7</v>
      </c>
      <c r="BJ7318" s="6">
        <f>SUM($R$5:R7320)-$AB$2</f>
        <v>830.04289760000131</v>
      </c>
      <c r="BK7318" s="6">
        <f>SUM($R$5:S7320)-$AB$2</f>
        <v>4075.9505902880096</v>
      </c>
      <c r="BL7318" s="6">
        <f>SUM($R$5:T7320)-$AB$2</f>
        <v>12190.719822007981</v>
      </c>
      <c r="BM7318" s="6">
        <f>SUM($R$5:U7320)-$AB$2</f>
        <v>23551.396746416169</v>
      </c>
      <c r="BN7318" s="6">
        <f>SUM($R$5:V7320)-$AB$2</f>
        <v>39780.935209856179</v>
      </c>
      <c r="BO7318" s="6">
        <f>SUM($R$5:W7320)-$AB$2</f>
        <v>59256.381365983609</v>
      </c>
      <c r="BP7318" s="16"/>
    </row>
    <row r="7319" spans="1:68" x14ac:dyDescent="0.45">
      <c r="A7319" s="1">
        <v>2008</v>
      </c>
      <c r="B7319" s="1">
        <v>11</v>
      </c>
      <c r="C7319" s="1">
        <v>1</v>
      </c>
      <c r="D7319" s="1">
        <v>9</v>
      </c>
      <c r="E7319" s="1">
        <v>7.4</v>
      </c>
      <c r="F7319" s="1">
        <v>36.33</v>
      </c>
      <c r="G7319" s="4"/>
      <c r="H7319" s="4"/>
      <c r="Q7319" s="1">
        <v>6</v>
      </c>
      <c r="R7319" s="6">
        <f t="shared" si="9756"/>
        <v>0</v>
      </c>
      <c r="S7319" s="6">
        <f t="shared" si="9757"/>
        <v>0</v>
      </c>
      <c r="T7319" s="6">
        <f t="shared" si="9758"/>
        <v>0</v>
      </c>
      <c r="U7319" s="6">
        <f t="shared" si="9759"/>
        <v>0</v>
      </c>
      <c r="V7319" s="6">
        <f t="shared" si="9760"/>
        <v>0</v>
      </c>
      <c r="W7319" s="6">
        <f t="shared" si="9761"/>
        <v>0</v>
      </c>
      <c r="X7319" s="17"/>
      <c r="Y7319" s="17"/>
      <c r="Z7319" s="17"/>
      <c r="AA7319" s="17"/>
      <c r="AB7319" s="17"/>
      <c r="AC7319" s="17"/>
      <c r="AE7319" s="16"/>
      <c r="AF7319" s="16"/>
      <c r="AG7319" s="16"/>
      <c r="AH7319" s="16"/>
      <c r="AI7319" s="16"/>
      <c r="AJ7319" s="16"/>
      <c r="AL7319" s="16"/>
      <c r="AM7319" s="16"/>
      <c r="AN7319" s="16"/>
      <c r="AO7319" s="16"/>
      <c r="AP7319" s="16"/>
      <c r="AQ7319" s="16"/>
      <c r="BI7319" s="1">
        <v>8</v>
      </c>
      <c r="BJ7319" s="6">
        <f>SUM($R$5:R7321)-$AB$2</f>
        <v>830.04883100000131</v>
      </c>
      <c r="BK7319" s="6">
        <f>SUM($R$5:S7321)-$AB$2</f>
        <v>4075.9795452800095</v>
      </c>
      <c r="BL7319" s="6">
        <f>SUM($R$5:T7321)-$AB$2</f>
        <v>12190.80633097998</v>
      </c>
      <c r="BM7319" s="6">
        <f>SUM($R$5:U7321)-$AB$2</f>
        <v>23551.563830960167</v>
      </c>
      <c r="BN7319" s="6">
        <f>SUM($R$5:V7321)-$AB$2</f>
        <v>39781.217402360184</v>
      </c>
      <c r="BO7319" s="6">
        <f>SUM($R$5:W7321)-$AB$2</f>
        <v>59256.80168803961</v>
      </c>
      <c r="BP7319" s="16"/>
    </row>
    <row r="7320" spans="1:68" x14ac:dyDescent="0.45">
      <c r="A7320" s="1">
        <v>2008</v>
      </c>
      <c r="B7320" s="1">
        <v>11</v>
      </c>
      <c r="C7320" s="1">
        <v>1</v>
      </c>
      <c r="D7320" s="1">
        <v>10</v>
      </c>
      <c r="E7320" s="1">
        <v>7.2</v>
      </c>
      <c r="F7320" s="1">
        <v>53.59</v>
      </c>
      <c r="G7320" s="4"/>
      <c r="H7320" s="4"/>
      <c r="Q7320" s="1">
        <v>7</v>
      </c>
      <c r="R7320" s="6">
        <f t="shared" si="9756"/>
        <v>0</v>
      </c>
      <c r="S7320" s="6">
        <f t="shared" si="9757"/>
        <v>0</v>
      </c>
      <c r="T7320" s="6">
        <f t="shared" si="9758"/>
        <v>0</v>
      </c>
      <c r="U7320" s="6">
        <f t="shared" si="9759"/>
        <v>0</v>
      </c>
      <c r="V7320" s="6">
        <f t="shared" si="9760"/>
        <v>0</v>
      </c>
      <c r="W7320" s="6">
        <f t="shared" si="9761"/>
        <v>0</v>
      </c>
      <c r="X7320" s="17"/>
      <c r="Y7320" s="17"/>
      <c r="Z7320" s="17"/>
      <c r="AA7320" s="17"/>
      <c r="AB7320" s="17"/>
      <c r="AC7320" s="17"/>
      <c r="AE7320" s="16"/>
      <c r="AF7320" s="16"/>
      <c r="AG7320" s="16"/>
      <c r="AH7320" s="16"/>
      <c r="AI7320" s="16"/>
      <c r="AJ7320" s="16"/>
      <c r="AL7320" s="16"/>
      <c r="AM7320" s="16"/>
      <c r="AN7320" s="16"/>
      <c r="AO7320" s="16"/>
      <c r="AP7320" s="16"/>
      <c r="AQ7320" s="16"/>
      <c r="BI7320" s="1">
        <v>9</v>
      </c>
      <c r="BJ7320" s="6">
        <f>SUM($R$5:R7322)-$AB$2</f>
        <v>830.0699024000013</v>
      </c>
      <c r="BK7320" s="6">
        <f>SUM($R$5:S7322)-$AB$2</f>
        <v>4076.0823737120095</v>
      </c>
      <c r="BL7320" s="6">
        <f>SUM($R$5:T7322)-$AB$2</f>
        <v>12191.113551991981</v>
      </c>
      <c r="BM7320" s="6">
        <f>SUM($R$5:U7322)-$AB$2</f>
        <v>23552.157201584163</v>
      </c>
      <c r="BN7320" s="6">
        <f>SUM($R$5:V7322)-$AB$2</f>
        <v>39782.219558144185</v>
      </c>
      <c r="BO7320" s="6">
        <f>SUM($R$5:W7322)-$AB$2</f>
        <v>59258.294386015608</v>
      </c>
      <c r="BP7320" s="16"/>
    </row>
    <row r="7321" spans="1:68" x14ac:dyDescent="0.45">
      <c r="A7321" s="1">
        <v>2008</v>
      </c>
      <c r="B7321" s="1">
        <v>11</v>
      </c>
      <c r="C7321" s="1">
        <v>1</v>
      </c>
      <c r="D7321" s="1">
        <v>11</v>
      </c>
      <c r="E7321" s="1">
        <v>7.5</v>
      </c>
      <c r="F7321" s="1">
        <v>97.26</v>
      </c>
      <c r="G7321" s="4"/>
      <c r="H7321" s="4"/>
      <c r="Q7321" s="1">
        <v>8</v>
      </c>
      <c r="R7321" s="6">
        <f t="shared" si="9756"/>
        <v>5.9334000000000001E-3</v>
      </c>
      <c r="S7321" s="6">
        <f t="shared" si="9757"/>
        <v>2.3021591999999997E-2</v>
      </c>
      <c r="T7321" s="6">
        <f t="shared" si="9758"/>
        <v>5.7553979999999998E-2</v>
      </c>
      <c r="U7321" s="6">
        <f t="shared" si="9759"/>
        <v>8.0575571999999998E-2</v>
      </c>
      <c r="V7321" s="6">
        <f t="shared" si="9760"/>
        <v>0.11510796</v>
      </c>
      <c r="W7321" s="6">
        <f t="shared" si="9761"/>
        <v>0.13812955199999999</v>
      </c>
      <c r="X7321" s="17"/>
      <c r="Y7321" s="17"/>
      <c r="Z7321" s="17"/>
      <c r="AA7321" s="17"/>
      <c r="AB7321" s="17"/>
      <c r="AC7321" s="17"/>
      <c r="AE7321" s="16"/>
      <c r="AF7321" s="16"/>
      <c r="AG7321" s="16"/>
      <c r="AH7321" s="16"/>
      <c r="AI7321" s="16"/>
      <c r="AJ7321" s="16"/>
      <c r="AL7321" s="16"/>
      <c r="AM7321" s="16"/>
      <c r="AN7321" s="16"/>
      <c r="AO7321" s="16"/>
      <c r="AP7321" s="16"/>
      <c r="AQ7321" s="16"/>
      <c r="BI7321" s="1">
        <v>10</v>
      </c>
      <c r="BJ7321" s="6">
        <f>SUM($R$5:R7323)-$AB$2</f>
        <v>830.10098460000131</v>
      </c>
      <c r="BK7321" s="6">
        <f>SUM($R$5:S7323)-$AB$2</f>
        <v>4076.2340548480097</v>
      </c>
      <c r="BL7321" s="6">
        <f>SUM($R$5:T7323)-$AB$2</f>
        <v>12191.566730467981</v>
      </c>
      <c r="BM7321" s="6">
        <f>SUM($R$5:U7323)-$AB$2</f>
        <v>23553.03247633616</v>
      </c>
      <c r="BN7321" s="6">
        <f>SUM($R$5:V7323)-$AB$2</f>
        <v>39783.697827576187</v>
      </c>
      <c r="BO7321" s="6">
        <f>SUM($R$5:W7323)-$AB$2</f>
        <v>59260.49624906361</v>
      </c>
      <c r="BP7321" s="16"/>
    </row>
    <row r="7322" spans="1:68" x14ac:dyDescent="0.45">
      <c r="A7322" s="1">
        <v>2008</v>
      </c>
      <c r="B7322" s="1">
        <v>11</v>
      </c>
      <c r="C7322" s="1">
        <v>1</v>
      </c>
      <c r="D7322" s="1">
        <v>12</v>
      </c>
      <c r="E7322" s="1">
        <v>13.3</v>
      </c>
      <c r="F7322" s="1">
        <v>585.62</v>
      </c>
      <c r="G7322" s="4"/>
      <c r="H7322" s="4"/>
      <c r="Q7322" s="1">
        <v>9</v>
      </c>
      <c r="R7322" s="6">
        <f t="shared" si="9756"/>
        <v>2.1071399999999997E-2</v>
      </c>
      <c r="S7322" s="6">
        <f t="shared" si="9757"/>
        <v>8.1757031999999979E-2</v>
      </c>
      <c r="T7322" s="6">
        <f t="shared" si="9758"/>
        <v>0.20439257999999996</v>
      </c>
      <c r="U7322" s="6">
        <f t="shared" si="9759"/>
        <v>0.28614961199999994</v>
      </c>
      <c r="V7322" s="6">
        <f t="shared" si="9760"/>
        <v>0.40878515999999993</v>
      </c>
      <c r="W7322" s="6">
        <f t="shared" si="9761"/>
        <v>0.49054219199999993</v>
      </c>
      <c r="X7322" s="17"/>
      <c r="Y7322" s="17"/>
      <c r="Z7322" s="17"/>
      <c r="AA7322" s="17"/>
      <c r="AB7322" s="17"/>
      <c r="AC7322" s="17"/>
      <c r="AE7322" s="16"/>
      <c r="AF7322" s="16"/>
      <c r="AG7322" s="16"/>
      <c r="AH7322" s="16"/>
      <c r="AI7322" s="16"/>
      <c r="AJ7322" s="16"/>
      <c r="AL7322" s="16"/>
      <c r="AM7322" s="16"/>
      <c r="AN7322" s="16"/>
      <c r="AO7322" s="16"/>
      <c r="AP7322" s="16"/>
      <c r="AQ7322" s="16"/>
      <c r="BI7322" s="1">
        <v>11</v>
      </c>
      <c r="BJ7322" s="6">
        <f>SUM($R$5:R7324)-$AB$2</f>
        <v>830.15739540000129</v>
      </c>
      <c r="BK7322" s="6">
        <f>SUM($R$5:S7324)-$AB$2</f>
        <v>4076.5093395520094</v>
      </c>
      <c r="BL7322" s="6">
        <f>SUM($R$5:T7324)-$AB$2</f>
        <v>12192.38919993198</v>
      </c>
      <c r="BM7322" s="6">
        <f>SUM($R$5:U7324)-$AB$2</f>
        <v>23554.621004464159</v>
      </c>
      <c r="BN7322" s="6">
        <f>SUM($R$5:V7324)-$AB$2</f>
        <v>39786.380725224182</v>
      </c>
      <c r="BO7322" s="6">
        <f>SUM($R$5:W7324)-$AB$2</f>
        <v>59264.492390135609</v>
      </c>
      <c r="BP7322" s="16"/>
    </row>
    <row r="7323" spans="1:68" x14ac:dyDescent="0.45">
      <c r="A7323" s="1">
        <v>2008</v>
      </c>
      <c r="B7323" s="1">
        <v>11</v>
      </c>
      <c r="C7323" s="1">
        <v>1</v>
      </c>
      <c r="D7323" s="1">
        <v>13</v>
      </c>
      <c r="E7323" s="1">
        <v>13.8</v>
      </c>
      <c r="F7323" s="1">
        <v>537.97</v>
      </c>
      <c r="G7323" s="4"/>
      <c r="H7323" s="4"/>
      <c r="Q7323" s="1">
        <v>10</v>
      </c>
      <c r="R7323" s="6">
        <f t="shared" si="9756"/>
        <v>3.1082200000000001E-2</v>
      </c>
      <c r="S7323" s="6">
        <f t="shared" si="9757"/>
        <v>0.12059893599999999</v>
      </c>
      <c r="T7323" s="6">
        <f t="shared" si="9758"/>
        <v>0.30149734</v>
      </c>
      <c r="U7323" s="6">
        <f t="shared" si="9759"/>
        <v>0.42209627599999999</v>
      </c>
      <c r="V7323" s="6">
        <f t="shared" si="9760"/>
        <v>0.60299468000000001</v>
      </c>
      <c r="W7323" s="6">
        <f t="shared" si="9761"/>
        <v>0.72359361600000005</v>
      </c>
      <c r="X7323" s="17"/>
      <c r="Y7323" s="17"/>
      <c r="Z7323" s="17"/>
      <c r="AA7323" s="17"/>
      <c r="AB7323" s="17"/>
      <c r="AC7323" s="17"/>
      <c r="AE7323" s="16"/>
      <c r="AF7323" s="16"/>
      <c r="AG7323" s="16"/>
      <c r="AH7323" s="16"/>
      <c r="AI7323" s="16"/>
      <c r="AJ7323" s="16"/>
      <c r="AL7323" s="16"/>
      <c r="AM7323" s="16"/>
      <c r="AN7323" s="16"/>
      <c r="AO7323" s="16"/>
      <c r="AP7323" s="16"/>
      <c r="AQ7323" s="16"/>
      <c r="BI7323" s="1">
        <v>12</v>
      </c>
      <c r="BJ7323" s="6">
        <f t="shared" ref="BJ7323" si="9822">R7325-$AB$2</f>
        <v>-6.1915903999999999</v>
      </c>
      <c r="BK7323" s="6">
        <f t="shared" ref="BK7323" si="9823">S7325-$AB$2</f>
        <v>-5.2133707520000003</v>
      </c>
      <c r="BL7323" s="6">
        <f t="shared" ref="BL7323" si="9824">T7325-$AB$2</f>
        <v>-3.2365518800000008</v>
      </c>
      <c r="BM7323" s="6">
        <f t="shared" ref="BM7323" si="9825">U7325-$AB$2</f>
        <v>-1.9186726320000007</v>
      </c>
      <c r="BN7323" s="6">
        <f t="shared" ref="BN7323" si="9826">V7325-$AB$2</f>
        <v>5.814623999999835E-2</v>
      </c>
      <c r="BO7323" s="6">
        <f t="shared" ref="BO7323" si="9827">W7325-$AB$2</f>
        <v>1.3760254879999989</v>
      </c>
      <c r="BP7323" s="16"/>
    </row>
    <row r="7324" spans="1:68" x14ac:dyDescent="0.45">
      <c r="A7324" s="1">
        <v>2008</v>
      </c>
      <c r="B7324" s="1">
        <v>11</v>
      </c>
      <c r="C7324" s="1">
        <v>1</v>
      </c>
      <c r="D7324" s="1">
        <v>14</v>
      </c>
      <c r="E7324" s="1">
        <v>12.6</v>
      </c>
      <c r="F7324" s="1">
        <v>215.34</v>
      </c>
      <c r="G7324" s="4"/>
      <c r="H7324" s="4"/>
      <c r="Q7324" s="1">
        <v>11</v>
      </c>
      <c r="R7324" s="6">
        <f t="shared" si="9756"/>
        <v>5.6410800000000004E-2</v>
      </c>
      <c r="S7324" s="6">
        <f t="shared" si="9757"/>
        <v>0.21887390400000001</v>
      </c>
      <c r="T7324" s="6">
        <f t="shared" si="9758"/>
        <v>0.54718475999999994</v>
      </c>
      <c r="U7324" s="6">
        <f t="shared" si="9759"/>
        <v>0.766058664</v>
      </c>
      <c r="V7324" s="6">
        <f t="shared" si="9760"/>
        <v>1.0943695199999999</v>
      </c>
      <c r="W7324" s="6">
        <f t="shared" si="9761"/>
        <v>1.3132434239999999</v>
      </c>
      <c r="X7324" s="17"/>
      <c r="Y7324" s="17"/>
      <c r="Z7324" s="17"/>
      <c r="AA7324" s="17"/>
      <c r="AB7324" s="17"/>
      <c r="AC7324" s="17"/>
      <c r="AE7324" s="16"/>
      <c r="AF7324" s="16"/>
      <c r="AG7324" s="16"/>
      <c r="AH7324" s="16"/>
      <c r="AI7324" s="16"/>
      <c r="AJ7324" s="16"/>
      <c r="AL7324" s="16"/>
      <c r="AM7324" s="16"/>
      <c r="AN7324" s="16"/>
      <c r="AO7324" s="16"/>
      <c r="AP7324" s="16"/>
      <c r="AQ7324" s="16"/>
      <c r="BI7324" s="1">
        <v>13</v>
      </c>
      <c r="BJ7324" s="6">
        <f>SUM($R$5:R7326)-$AB$2</f>
        <v>830.80907760000127</v>
      </c>
      <c r="BK7324" s="6">
        <f>SUM($R$5:S7326)-$AB$2</f>
        <v>4079.6895486880089</v>
      </c>
      <c r="BL7324" s="6">
        <f>SUM($R$5:T7326)-$AB$2</f>
        <v>12201.890726407979</v>
      </c>
      <c r="BM7324" s="6">
        <f>SUM($R$5:U7326)-$AB$2</f>
        <v>23572.972375216155</v>
      </c>
      <c r="BN7324" s="6">
        <f>SUM($R$5:V7326)-$AB$2</f>
        <v>39817.374730656193</v>
      </c>
      <c r="BO7324" s="6">
        <f>SUM($R$5:W7326)-$AB$2</f>
        <v>59310.657557183622</v>
      </c>
      <c r="BP7324" s="16"/>
    </row>
    <row r="7325" spans="1:68" x14ac:dyDescent="0.45">
      <c r="A7325" s="1">
        <v>2008</v>
      </c>
      <c r="B7325" s="1">
        <v>11</v>
      </c>
      <c r="C7325" s="1">
        <v>1</v>
      </c>
      <c r="D7325" s="1">
        <v>15</v>
      </c>
      <c r="E7325" s="1">
        <v>11.3</v>
      </c>
      <c r="F7325" s="1">
        <v>57.14</v>
      </c>
      <c r="G7325" s="4"/>
      <c r="H7325" s="4"/>
      <c r="Q7325" s="1">
        <v>12</v>
      </c>
      <c r="R7325" s="6">
        <f t="shared" si="9756"/>
        <v>0.33965959999999995</v>
      </c>
      <c r="S7325" s="6">
        <f t="shared" si="9757"/>
        <v>1.3178792479999997</v>
      </c>
      <c r="T7325" s="6">
        <f t="shared" si="9758"/>
        <v>3.2946981199999992</v>
      </c>
      <c r="U7325" s="6">
        <f t="shared" si="9759"/>
        <v>4.6125773679999993</v>
      </c>
      <c r="V7325" s="6">
        <f t="shared" si="9760"/>
        <v>6.5893962399999984</v>
      </c>
      <c r="W7325" s="6">
        <f t="shared" si="9761"/>
        <v>7.9072754879999989</v>
      </c>
      <c r="X7325" s="17">
        <f t="shared" ref="X7325" si="9828">SUM(R7325:R7349)-$AA$2</f>
        <v>-4.5120741999999998</v>
      </c>
      <c r="Y7325" s="17">
        <f t="shared" ref="Y7325" si="9829">SUM(S7325:S7349)-$AA$2</f>
        <v>-0.57784789600000064</v>
      </c>
      <c r="Z7325" s="17">
        <f t="shared" ref="Z7325" si="9830">SUM(T7325:T7349)-$AA$2</f>
        <v>7.3725677599999946</v>
      </c>
      <c r="AA7325" s="17">
        <f t="shared" ref="AA7325" si="9831">SUM(U7325:U7349)-$AA$2</f>
        <v>12.672844863999998</v>
      </c>
      <c r="AB7325" s="17">
        <f t="shared" ref="AB7325" si="9832">SUM(V7325:V7349)-$AA$2</f>
        <v>20.623260519999988</v>
      </c>
      <c r="AC7325" s="17">
        <f t="shared" ref="AC7325" si="9833">SUM(W7325:W7349)-$AA$2</f>
        <v>25.923537623999998</v>
      </c>
      <c r="AE7325" s="16">
        <f t="shared" ref="AE7325" si="9834">IF(X7325&gt;0,1,0)</f>
        <v>0</v>
      </c>
      <c r="AF7325" s="16">
        <f t="shared" ref="AF7325" si="9835">IF(Y7325&gt;0,1,0)</f>
        <v>0</v>
      </c>
      <c r="AG7325" s="16">
        <f t="shared" ref="AG7325" si="9836">IF(Z7325&gt;0,1,0)</f>
        <v>1</v>
      </c>
      <c r="AH7325" s="16">
        <f t="shared" ref="AH7325" si="9837">IF(AA7325&gt;0,1,0)</f>
        <v>1</v>
      </c>
      <c r="AI7325" s="16">
        <f t="shared" ref="AI7325" si="9838">IF(AB7325&gt;0,1,0)</f>
        <v>1</v>
      </c>
      <c r="AJ7325" s="16">
        <f t="shared" ref="AJ7325" si="9839">IF(AC7325&gt;0,1,0)</f>
        <v>1</v>
      </c>
      <c r="AL7325" s="16">
        <f t="shared" ref="AL7325" si="9840">IF(X7325&lt;0,ABS(X7325*$AP$1),0)</f>
        <v>0</v>
      </c>
      <c r="AM7325" s="16">
        <f t="shared" ref="AM7325" si="9841">IF(Y7325&lt;0,ABS(Y7325*$AP$1),0)</f>
        <v>0</v>
      </c>
      <c r="AN7325" s="16">
        <f t="shared" ref="AN7325" si="9842">IF(Z7325&lt;0,ABS(Z7325*$AP$1),0)</f>
        <v>0</v>
      </c>
      <c r="AO7325" s="16">
        <f t="shared" ref="AO7325" si="9843">IF(AA7325&lt;0,ABS(AA7325*$AP$1),0)</f>
        <v>0</v>
      </c>
      <c r="AP7325" s="16">
        <f t="shared" ref="AP7325" si="9844">IF(AB7325&lt;0,ABS(AB7325*$AP$1),0)</f>
        <v>0</v>
      </c>
      <c r="AQ7325" s="16">
        <f t="shared" ref="AQ7325" si="9845">IF(AC7325&lt;0,ABS(AC7325*$AP$1),0)</f>
        <v>0</v>
      </c>
      <c r="BI7325" s="1">
        <v>14</v>
      </c>
      <c r="BJ7325" s="6">
        <f>SUM($R$5:R7327)-$AB$2</f>
        <v>830.93397480000124</v>
      </c>
      <c r="BK7325" s="6">
        <f>SUM($R$5:S7327)-$AB$2</f>
        <v>4080.2990470240088</v>
      </c>
      <c r="BL7325" s="6">
        <f>SUM($R$5:T7327)-$AB$2</f>
        <v>12203.711727583979</v>
      </c>
      <c r="BM7325" s="6">
        <f>SUM($R$5:U7327)-$AB$2</f>
        <v>23576.489480368153</v>
      </c>
      <c r="BN7325" s="6">
        <f>SUM($R$5:V7327)-$AB$2</f>
        <v>39823.314841488194</v>
      </c>
      <c r="BO7325" s="6">
        <f>SUM($R$5:W7327)-$AB$2</f>
        <v>59319.505274831623</v>
      </c>
      <c r="BP7325" s="16"/>
    </row>
    <row r="7326" spans="1:68" x14ac:dyDescent="0.45">
      <c r="A7326" s="1">
        <v>2008</v>
      </c>
      <c r="B7326" s="1">
        <v>11</v>
      </c>
      <c r="C7326" s="1">
        <v>1</v>
      </c>
      <c r="D7326" s="1">
        <v>16</v>
      </c>
      <c r="E7326" s="1">
        <v>11.2</v>
      </c>
      <c r="F7326" s="1">
        <v>40.68</v>
      </c>
      <c r="G7326" s="4"/>
      <c r="H7326" s="4"/>
      <c r="Q7326" s="1">
        <v>13</v>
      </c>
      <c r="R7326" s="6">
        <f t="shared" si="9756"/>
        <v>0.31202260000000004</v>
      </c>
      <c r="S7326" s="6">
        <f t="shared" si="9757"/>
        <v>1.2106476880000001</v>
      </c>
      <c r="T7326" s="6">
        <f t="shared" si="9758"/>
        <v>3.0266192200000002</v>
      </c>
      <c r="U7326" s="6">
        <f t="shared" si="9759"/>
        <v>4.2372669080000005</v>
      </c>
      <c r="V7326" s="6">
        <f t="shared" si="9760"/>
        <v>6.0532384400000003</v>
      </c>
      <c r="W7326" s="6">
        <f t="shared" si="9761"/>
        <v>7.2638861280000011</v>
      </c>
      <c r="X7326" s="17"/>
      <c r="Y7326" s="17"/>
      <c r="Z7326" s="17"/>
      <c r="AA7326" s="17"/>
      <c r="AB7326" s="17"/>
      <c r="AC7326" s="17"/>
      <c r="AE7326" s="16"/>
      <c r="AF7326" s="16"/>
      <c r="AG7326" s="16"/>
      <c r="AH7326" s="16"/>
      <c r="AI7326" s="16"/>
      <c r="AJ7326" s="16"/>
      <c r="AL7326" s="16"/>
      <c r="AM7326" s="16"/>
      <c r="AN7326" s="16"/>
      <c r="AO7326" s="16"/>
      <c r="AP7326" s="16"/>
      <c r="AQ7326" s="16"/>
      <c r="BI7326" s="1">
        <v>15</v>
      </c>
      <c r="BJ7326" s="6">
        <f>SUM($R$5:R7328)-$AB$2</f>
        <v>830.96711600000128</v>
      </c>
      <c r="BK7326" s="6">
        <f>SUM($R$5:S7328)-$AB$2</f>
        <v>4080.4607760800091</v>
      </c>
      <c r="BL7326" s="6">
        <f>SUM($R$5:T7328)-$AB$2</f>
        <v>12204.194926279977</v>
      </c>
      <c r="BM7326" s="6">
        <f>SUM($R$5:U7328)-$AB$2</f>
        <v>23577.422736560155</v>
      </c>
      <c r="BN7326" s="6">
        <f>SUM($R$5:V7328)-$AB$2</f>
        <v>39824.891036960194</v>
      </c>
      <c r="BO7326" s="6">
        <f>SUM($R$5:W7328)-$AB$2</f>
        <v>59321.852997439622</v>
      </c>
      <c r="BP7326" s="16"/>
    </row>
    <row r="7327" spans="1:68" x14ac:dyDescent="0.45">
      <c r="A7327" s="1">
        <v>2008</v>
      </c>
      <c r="B7327" s="1">
        <v>11</v>
      </c>
      <c r="C7327" s="1">
        <v>1</v>
      </c>
      <c r="D7327" s="1">
        <v>17</v>
      </c>
      <c r="E7327" s="1">
        <v>11.5</v>
      </c>
      <c r="F7327" s="1">
        <v>26.28</v>
      </c>
      <c r="G7327" s="4"/>
      <c r="H7327" s="4"/>
      <c r="Q7327" s="1">
        <v>14</v>
      </c>
      <c r="R7327" s="6">
        <f t="shared" si="9756"/>
        <v>0.1248972</v>
      </c>
      <c r="S7327" s="6">
        <f t="shared" si="9757"/>
        <v>0.48460113599999999</v>
      </c>
      <c r="T7327" s="6">
        <f t="shared" si="9758"/>
        <v>1.2115028399999999</v>
      </c>
      <c r="U7327" s="6">
        <f t="shared" si="9759"/>
        <v>1.6961039759999998</v>
      </c>
      <c r="V7327" s="6">
        <f t="shared" si="9760"/>
        <v>2.4230056799999997</v>
      </c>
      <c r="W7327" s="6">
        <f t="shared" si="9761"/>
        <v>2.9076068159999999</v>
      </c>
      <c r="X7327" s="17"/>
      <c r="Y7327" s="17"/>
      <c r="Z7327" s="17"/>
      <c r="AA7327" s="17"/>
      <c r="AB7327" s="17"/>
      <c r="AC7327" s="17"/>
      <c r="AE7327" s="16"/>
      <c r="AF7327" s="16"/>
      <c r="AG7327" s="16"/>
      <c r="AH7327" s="16"/>
      <c r="AI7327" s="16"/>
      <c r="AJ7327" s="16"/>
      <c r="AL7327" s="16"/>
      <c r="AM7327" s="16"/>
      <c r="AN7327" s="16"/>
      <c r="AO7327" s="16"/>
      <c r="AP7327" s="16"/>
      <c r="AQ7327" s="16"/>
      <c r="BI7327" s="1">
        <v>16</v>
      </c>
      <c r="BJ7327" s="6">
        <f>SUM($R$5:R7329)-$AB$2</f>
        <v>830.99071040000126</v>
      </c>
      <c r="BK7327" s="6">
        <f>SUM($R$5:S7329)-$AB$2</f>
        <v>4080.5759167520091</v>
      </c>
      <c r="BL7327" s="6">
        <f>SUM($R$5:T7329)-$AB$2</f>
        <v>12204.538932631976</v>
      </c>
      <c r="BM7327" s="6">
        <f>SUM($R$5:U7329)-$AB$2</f>
        <v>23578.087154864159</v>
      </c>
      <c r="BN7327" s="6">
        <f>SUM($R$5:V7329)-$AB$2</f>
        <v>39826.013186624201</v>
      </c>
      <c r="BO7327" s="6">
        <f>SUM($R$5:W7329)-$AB$2</f>
        <v>59323.524424735631</v>
      </c>
      <c r="BP7327" s="16"/>
    </row>
    <row r="7328" spans="1:68" x14ac:dyDescent="0.45">
      <c r="A7328" s="1">
        <v>2008</v>
      </c>
      <c r="B7328" s="1">
        <v>11</v>
      </c>
      <c r="C7328" s="1">
        <v>1</v>
      </c>
      <c r="D7328" s="1">
        <v>18</v>
      </c>
      <c r="E7328" s="1">
        <v>11.7</v>
      </c>
      <c r="F7328" s="1">
        <v>0</v>
      </c>
      <c r="G7328" s="4"/>
      <c r="H7328" s="4"/>
      <c r="Q7328" s="1">
        <v>15</v>
      </c>
      <c r="R7328" s="6">
        <f t="shared" si="9756"/>
        <v>3.3141199999999996E-2</v>
      </c>
      <c r="S7328" s="6">
        <f t="shared" si="9757"/>
        <v>0.128587856</v>
      </c>
      <c r="T7328" s="6">
        <f t="shared" si="9758"/>
        <v>0.32146963999999995</v>
      </c>
      <c r="U7328" s="6">
        <f t="shared" si="9759"/>
        <v>0.45005749599999995</v>
      </c>
      <c r="V7328" s="6">
        <f t="shared" si="9760"/>
        <v>0.64293927999999989</v>
      </c>
      <c r="W7328" s="6">
        <f t="shared" si="9761"/>
        <v>0.771527136</v>
      </c>
      <c r="X7328" s="17"/>
      <c r="Y7328" s="17"/>
      <c r="Z7328" s="17"/>
      <c r="AA7328" s="17"/>
      <c r="AB7328" s="17"/>
      <c r="AC7328" s="17"/>
      <c r="AE7328" s="16"/>
      <c r="AF7328" s="16"/>
      <c r="AG7328" s="16"/>
      <c r="AH7328" s="16"/>
      <c r="AI7328" s="16"/>
      <c r="AJ7328" s="16"/>
      <c r="AL7328" s="16"/>
      <c r="AM7328" s="16"/>
      <c r="AN7328" s="16"/>
      <c r="AO7328" s="16"/>
      <c r="AP7328" s="16"/>
      <c r="AQ7328" s="16"/>
      <c r="BI7328" s="1">
        <v>17</v>
      </c>
      <c r="BJ7328" s="6">
        <f>SUM($R$5:R7330)-$AB$2</f>
        <v>831.0059528000013</v>
      </c>
      <c r="BK7328" s="6">
        <f>SUM($R$5:S7330)-$AB$2</f>
        <v>4080.6502996640088</v>
      </c>
      <c r="BL7328" s="6">
        <f>SUM($R$5:T7330)-$AB$2</f>
        <v>12204.761166823977</v>
      </c>
      <c r="BM7328" s="6">
        <f>SUM($R$5:U7330)-$AB$2</f>
        <v>23578.516380848159</v>
      </c>
      <c r="BN7328" s="6">
        <f>SUM($R$5:V7330)-$AB$2</f>
        <v>39826.738115168198</v>
      </c>
      <c r="BO7328" s="6">
        <f>SUM($R$5:W7330)-$AB$2</f>
        <v>59324.604196351625</v>
      </c>
      <c r="BP7328" s="16"/>
    </row>
    <row r="7329" spans="1:68" x14ac:dyDescent="0.45">
      <c r="A7329" s="1">
        <v>2008</v>
      </c>
      <c r="B7329" s="1">
        <v>11</v>
      </c>
      <c r="C7329" s="1">
        <v>1</v>
      </c>
      <c r="D7329" s="1">
        <v>19</v>
      </c>
      <c r="E7329" s="1">
        <v>11.6</v>
      </c>
      <c r="F7329" s="1">
        <v>0</v>
      </c>
      <c r="G7329" s="4"/>
      <c r="H7329" s="4"/>
      <c r="Q7329" s="1">
        <v>16</v>
      </c>
      <c r="R7329" s="6">
        <f t="shared" si="9756"/>
        <v>2.3594399999999998E-2</v>
      </c>
      <c r="S7329" s="6">
        <f t="shared" si="9757"/>
        <v>9.1546271999999984E-2</v>
      </c>
      <c r="T7329" s="6">
        <f t="shared" si="9758"/>
        <v>0.22886567999999993</v>
      </c>
      <c r="U7329" s="6">
        <f t="shared" si="9759"/>
        <v>0.320411952</v>
      </c>
      <c r="V7329" s="6">
        <f t="shared" si="9760"/>
        <v>0.45773135999999987</v>
      </c>
      <c r="W7329" s="6">
        <f t="shared" si="9761"/>
        <v>0.5492776319999999</v>
      </c>
      <c r="X7329" s="17"/>
      <c r="Y7329" s="17"/>
      <c r="Z7329" s="17"/>
      <c r="AA7329" s="17"/>
      <c r="AB7329" s="17"/>
      <c r="AC7329" s="17"/>
      <c r="AE7329" s="16"/>
      <c r="AF7329" s="16"/>
      <c r="AG7329" s="16"/>
      <c r="AH7329" s="16"/>
      <c r="AI7329" s="16"/>
      <c r="AJ7329" s="16"/>
      <c r="AL7329" s="16"/>
      <c r="AM7329" s="16"/>
      <c r="AN7329" s="16"/>
      <c r="AO7329" s="16"/>
      <c r="AP7329" s="16"/>
      <c r="AQ7329" s="16"/>
      <c r="BI7329" s="1">
        <v>18</v>
      </c>
      <c r="BJ7329" s="6">
        <f>SUM($R$5:R7331)-$AB$2</f>
        <v>831.0059528000013</v>
      </c>
      <c r="BK7329" s="6">
        <f>SUM($R$5:S7331)-$AB$2</f>
        <v>4080.6502996640088</v>
      </c>
      <c r="BL7329" s="6">
        <f>SUM($R$5:T7331)-$AB$2</f>
        <v>12204.761166823977</v>
      </c>
      <c r="BM7329" s="6">
        <f>SUM($R$5:U7331)-$AB$2</f>
        <v>23578.516380848159</v>
      </c>
      <c r="BN7329" s="6">
        <f>SUM($R$5:V7331)-$AB$2</f>
        <v>39826.738115168198</v>
      </c>
      <c r="BO7329" s="6">
        <f>SUM($R$5:W7331)-$AB$2</f>
        <v>59324.604196351625</v>
      </c>
      <c r="BP7329" s="16"/>
    </row>
    <row r="7330" spans="1:68" x14ac:dyDescent="0.45">
      <c r="A7330" s="1">
        <v>2008</v>
      </c>
      <c r="B7330" s="1">
        <v>11</v>
      </c>
      <c r="C7330" s="1">
        <v>1</v>
      </c>
      <c r="D7330" s="1">
        <v>20</v>
      </c>
      <c r="E7330" s="1">
        <v>11.1</v>
      </c>
      <c r="F7330" s="1">
        <v>0</v>
      </c>
      <c r="G7330" s="4"/>
      <c r="H7330" s="4"/>
      <c r="Q7330" s="1">
        <v>17</v>
      </c>
      <c r="R7330" s="6">
        <f t="shared" si="9756"/>
        <v>1.52424E-2</v>
      </c>
      <c r="S7330" s="6">
        <f t="shared" si="9757"/>
        <v>5.9140511999999999E-2</v>
      </c>
      <c r="T7330" s="6">
        <f t="shared" si="9758"/>
        <v>0.14785128</v>
      </c>
      <c r="U7330" s="6">
        <f t="shared" si="9759"/>
        <v>0.20699179200000001</v>
      </c>
      <c r="V7330" s="6">
        <f t="shared" si="9760"/>
        <v>0.29570256</v>
      </c>
      <c r="W7330" s="6">
        <f t="shared" si="9761"/>
        <v>0.35484307199999998</v>
      </c>
      <c r="X7330" s="17"/>
      <c r="Y7330" s="17"/>
      <c r="Z7330" s="17"/>
      <c r="AA7330" s="17"/>
      <c r="AB7330" s="17"/>
      <c r="AC7330" s="17"/>
      <c r="AE7330" s="16"/>
      <c r="AF7330" s="16"/>
      <c r="AG7330" s="16"/>
      <c r="AH7330" s="16"/>
      <c r="AI7330" s="16"/>
      <c r="AJ7330" s="16"/>
      <c r="AL7330" s="16"/>
      <c r="AM7330" s="16"/>
      <c r="AN7330" s="16"/>
      <c r="AO7330" s="16"/>
      <c r="AP7330" s="16"/>
      <c r="AQ7330" s="16"/>
      <c r="BI7330" s="1">
        <v>19</v>
      </c>
      <c r="BJ7330" s="6">
        <f>SUM($R$5:R7332)-$AB$2</f>
        <v>831.0059528000013</v>
      </c>
      <c r="BK7330" s="6">
        <f>SUM($R$5:S7332)-$AB$2</f>
        <v>4080.6502996640088</v>
      </c>
      <c r="BL7330" s="6">
        <f>SUM($R$5:T7332)-$AB$2</f>
        <v>12204.761166823977</v>
      </c>
      <c r="BM7330" s="6">
        <f>SUM($R$5:U7332)-$AB$2</f>
        <v>23578.516380848159</v>
      </c>
      <c r="BN7330" s="6">
        <f>SUM($R$5:V7332)-$AB$2</f>
        <v>39826.738115168198</v>
      </c>
      <c r="BO7330" s="6">
        <f>SUM($R$5:W7332)-$AB$2</f>
        <v>59324.604196351625</v>
      </c>
      <c r="BP7330" s="16"/>
    </row>
    <row r="7331" spans="1:68" x14ac:dyDescent="0.45">
      <c r="A7331" s="1">
        <v>2008</v>
      </c>
      <c r="B7331" s="1">
        <v>11</v>
      </c>
      <c r="C7331" s="1">
        <v>1</v>
      </c>
      <c r="D7331" s="1">
        <v>21</v>
      </c>
      <c r="E7331" s="1">
        <v>10.8</v>
      </c>
      <c r="F7331" s="1">
        <v>0</v>
      </c>
      <c r="G7331" s="4"/>
      <c r="H7331" s="4"/>
      <c r="Q7331" s="1">
        <v>18</v>
      </c>
      <c r="R7331" s="6">
        <f t="shared" si="9756"/>
        <v>0</v>
      </c>
      <c r="S7331" s="6">
        <f t="shared" si="9757"/>
        <v>0</v>
      </c>
      <c r="T7331" s="6">
        <f t="shared" si="9758"/>
        <v>0</v>
      </c>
      <c r="U7331" s="6">
        <f t="shared" si="9759"/>
        <v>0</v>
      </c>
      <c r="V7331" s="6">
        <f t="shared" si="9760"/>
        <v>0</v>
      </c>
      <c r="W7331" s="6">
        <f t="shared" si="9761"/>
        <v>0</v>
      </c>
      <c r="X7331" s="17"/>
      <c r="Y7331" s="17"/>
      <c r="Z7331" s="17"/>
      <c r="AA7331" s="17"/>
      <c r="AB7331" s="17"/>
      <c r="AC7331" s="17"/>
      <c r="AE7331" s="16"/>
      <c r="AF7331" s="16"/>
      <c r="AG7331" s="16"/>
      <c r="AH7331" s="16"/>
      <c r="AI7331" s="16"/>
      <c r="AJ7331" s="16"/>
      <c r="AL7331" s="16"/>
      <c r="AM7331" s="16"/>
      <c r="AN7331" s="16"/>
      <c r="AO7331" s="16"/>
      <c r="AP7331" s="16"/>
      <c r="AQ7331" s="16"/>
      <c r="BI7331" s="1">
        <v>20</v>
      </c>
      <c r="BJ7331" s="6">
        <f>SUM($R$5:R7333)-$AB$2</f>
        <v>831.0059528000013</v>
      </c>
      <c r="BK7331" s="6">
        <f>SUM($R$5:S7333)-$AB$2</f>
        <v>4080.6502996640088</v>
      </c>
      <c r="BL7331" s="6">
        <f>SUM($R$5:T7333)-$AB$2</f>
        <v>12204.761166823977</v>
      </c>
      <c r="BM7331" s="6">
        <f>SUM($R$5:U7333)-$AB$2</f>
        <v>23578.516380848159</v>
      </c>
      <c r="BN7331" s="6">
        <f>SUM($R$5:V7333)-$AB$2</f>
        <v>39826.738115168198</v>
      </c>
      <c r="BO7331" s="6">
        <f>SUM($R$5:W7333)-$AB$2</f>
        <v>59324.604196351625</v>
      </c>
      <c r="BP7331" s="16"/>
    </row>
    <row r="7332" spans="1:68" x14ac:dyDescent="0.45">
      <c r="A7332" s="1">
        <v>2008</v>
      </c>
      <c r="B7332" s="1">
        <v>11</v>
      </c>
      <c r="C7332" s="1">
        <v>1</v>
      </c>
      <c r="D7332" s="1">
        <v>22</v>
      </c>
      <c r="E7332" s="1">
        <v>10.199999999999999</v>
      </c>
      <c r="F7332" s="1">
        <v>0</v>
      </c>
      <c r="G7332" s="4"/>
      <c r="H7332" s="4"/>
      <c r="Q7332" s="1">
        <v>19</v>
      </c>
      <c r="R7332" s="6">
        <f t="shared" si="9756"/>
        <v>0</v>
      </c>
      <c r="S7332" s="6">
        <f t="shared" si="9757"/>
        <v>0</v>
      </c>
      <c r="T7332" s="6">
        <f t="shared" si="9758"/>
        <v>0</v>
      </c>
      <c r="U7332" s="6">
        <f t="shared" si="9759"/>
        <v>0</v>
      </c>
      <c r="V7332" s="6">
        <f t="shared" si="9760"/>
        <v>0</v>
      </c>
      <c r="W7332" s="6">
        <f t="shared" si="9761"/>
        <v>0</v>
      </c>
      <c r="X7332" s="17"/>
      <c r="Y7332" s="17"/>
      <c r="Z7332" s="17"/>
      <c r="AA7332" s="17"/>
      <c r="AB7332" s="17"/>
      <c r="AC7332" s="17"/>
      <c r="AE7332" s="16"/>
      <c r="AF7332" s="16"/>
      <c r="AG7332" s="16"/>
      <c r="AH7332" s="16"/>
      <c r="AI7332" s="16"/>
      <c r="AJ7332" s="16"/>
      <c r="AL7332" s="16"/>
      <c r="AM7332" s="16"/>
      <c r="AN7332" s="16"/>
      <c r="AO7332" s="16"/>
      <c r="AP7332" s="16"/>
      <c r="AQ7332" s="16"/>
      <c r="BI7332" s="1">
        <v>21</v>
      </c>
      <c r="BJ7332" s="6">
        <f>SUM($R$5:R7334)-$AB$2</f>
        <v>831.0059528000013</v>
      </c>
      <c r="BK7332" s="6">
        <f>SUM($R$5:S7334)-$AB$2</f>
        <v>4080.6502996640088</v>
      </c>
      <c r="BL7332" s="6">
        <f>SUM($R$5:T7334)-$AB$2</f>
        <v>12204.761166823977</v>
      </c>
      <c r="BM7332" s="6">
        <f>SUM($R$5:U7334)-$AB$2</f>
        <v>23578.516380848159</v>
      </c>
      <c r="BN7332" s="6">
        <f>SUM($R$5:V7334)-$AB$2</f>
        <v>39826.738115168198</v>
      </c>
      <c r="BO7332" s="6">
        <f>SUM($R$5:W7334)-$AB$2</f>
        <v>59324.604196351625</v>
      </c>
      <c r="BP7332" s="16"/>
    </row>
    <row r="7333" spans="1:68" x14ac:dyDescent="0.45">
      <c r="A7333" s="1">
        <v>2008</v>
      </c>
      <c r="B7333" s="1">
        <v>11</v>
      </c>
      <c r="C7333" s="1">
        <v>1</v>
      </c>
      <c r="D7333" s="1">
        <v>23</v>
      </c>
      <c r="E7333" s="1">
        <v>9.5</v>
      </c>
      <c r="F7333" s="1">
        <v>0</v>
      </c>
      <c r="G7333" s="4"/>
      <c r="H7333" s="4"/>
      <c r="Q7333" s="1">
        <v>20</v>
      </c>
      <c r="R7333" s="6">
        <f t="shared" si="9756"/>
        <v>0</v>
      </c>
      <c r="S7333" s="6">
        <f t="shared" si="9757"/>
        <v>0</v>
      </c>
      <c r="T7333" s="6">
        <f t="shared" si="9758"/>
        <v>0</v>
      </c>
      <c r="U7333" s="6">
        <f t="shared" si="9759"/>
        <v>0</v>
      </c>
      <c r="V7333" s="6">
        <f t="shared" si="9760"/>
        <v>0</v>
      </c>
      <c r="W7333" s="6">
        <f t="shared" si="9761"/>
        <v>0</v>
      </c>
      <c r="X7333" s="17"/>
      <c r="Y7333" s="17"/>
      <c r="Z7333" s="17"/>
      <c r="AA7333" s="17"/>
      <c r="AB7333" s="17"/>
      <c r="AC7333" s="17"/>
      <c r="AE7333" s="16"/>
      <c r="AF7333" s="16"/>
      <c r="AG7333" s="16"/>
      <c r="AH7333" s="16"/>
      <c r="AI7333" s="16"/>
      <c r="AJ7333" s="16"/>
      <c r="AL7333" s="16"/>
      <c r="AM7333" s="16"/>
      <c r="AN7333" s="16"/>
      <c r="AO7333" s="16"/>
      <c r="AP7333" s="16"/>
      <c r="AQ7333" s="16"/>
      <c r="BI7333" s="1">
        <v>22</v>
      </c>
      <c r="BJ7333" s="6">
        <f>SUM($R$5:R7335)-$AB$2</f>
        <v>831.0059528000013</v>
      </c>
      <c r="BK7333" s="6">
        <f>SUM($R$5:S7335)-$AB$2</f>
        <v>4080.6502996640088</v>
      </c>
      <c r="BL7333" s="6">
        <f>SUM($R$5:T7335)-$AB$2</f>
        <v>12204.761166823977</v>
      </c>
      <c r="BM7333" s="6">
        <f>SUM($R$5:U7335)-$AB$2</f>
        <v>23578.516380848159</v>
      </c>
      <c r="BN7333" s="6">
        <f>SUM($R$5:V7335)-$AB$2</f>
        <v>39826.738115168198</v>
      </c>
      <c r="BO7333" s="6">
        <f>SUM($R$5:W7335)-$AB$2</f>
        <v>59324.604196351625</v>
      </c>
      <c r="BP7333" s="16"/>
    </row>
    <row r="7334" spans="1:68" x14ac:dyDescent="0.45">
      <c r="A7334" s="1">
        <v>2008</v>
      </c>
      <c r="B7334" s="1">
        <v>11</v>
      </c>
      <c r="C7334" s="1">
        <v>2</v>
      </c>
      <c r="D7334" s="1">
        <v>0</v>
      </c>
      <c r="E7334" s="1">
        <v>9.1</v>
      </c>
      <c r="F7334" s="1">
        <v>0</v>
      </c>
      <c r="G7334" s="4"/>
      <c r="H7334" s="4"/>
      <c r="Q7334" s="1">
        <v>21</v>
      </c>
      <c r="R7334" s="6">
        <f t="shared" ref="R7334:R7397" si="9846">$AX$2*F7331*$R$4/1000</f>
        <v>0</v>
      </c>
      <c r="S7334" s="6">
        <f t="shared" ref="S7334:S7397" si="9847">$AX$2*F7331*($S$4*$AU$2)/1000</f>
        <v>0</v>
      </c>
      <c r="T7334" s="6">
        <f t="shared" ref="T7334:T7397" si="9848">$AX$2*F7331*($T$4*$AU$2)/1000</f>
        <v>0</v>
      </c>
      <c r="U7334" s="6">
        <f t="shared" ref="U7334:U7397" si="9849">$AX$2*F7331*($U$4*$AU$2)/1000</f>
        <v>0</v>
      </c>
      <c r="V7334" s="6">
        <f t="shared" ref="V7334:V7397" si="9850">$AX$2*F7331*($V$4*$AU$2)/1000</f>
        <v>0</v>
      </c>
      <c r="W7334" s="6">
        <f t="shared" ref="W7334:W7397" si="9851">$AX$2*F7331*($W$4*$AU$2)/1000</f>
        <v>0</v>
      </c>
      <c r="X7334" s="17"/>
      <c r="Y7334" s="17"/>
      <c r="Z7334" s="17"/>
      <c r="AA7334" s="17"/>
      <c r="AB7334" s="17"/>
      <c r="AC7334" s="17"/>
      <c r="AE7334" s="16"/>
      <c r="AF7334" s="16"/>
      <c r="AG7334" s="16"/>
      <c r="AH7334" s="16"/>
      <c r="AI7334" s="16"/>
      <c r="AJ7334" s="16"/>
      <c r="AL7334" s="16"/>
      <c r="AM7334" s="16"/>
      <c r="AN7334" s="16"/>
      <c r="AO7334" s="16"/>
      <c r="AP7334" s="16"/>
      <c r="AQ7334" s="16"/>
      <c r="BI7334" s="1">
        <v>23</v>
      </c>
      <c r="BJ7334" s="6">
        <f>SUM($R$5:R7336)-$AB$2</f>
        <v>831.0059528000013</v>
      </c>
      <c r="BK7334" s="6">
        <f>SUM($R$5:S7336)-$AB$2</f>
        <v>4080.6502996640088</v>
      </c>
      <c r="BL7334" s="6">
        <f>SUM($R$5:T7336)-$AB$2</f>
        <v>12204.761166823977</v>
      </c>
      <c r="BM7334" s="6">
        <f>SUM($R$5:U7336)-$AB$2</f>
        <v>23578.516380848159</v>
      </c>
      <c r="BN7334" s="6">
        <f>SUM($R$5:V7336)-$AB$2</f>
        <v>39826.738115168198</v>
      </c>
      <c r="BO7334" s="6">
        <f>SUM($R$5:W7336)-$AB$2</f>
        <v>59324.604196351625</v>
      </c>
      <c r="BP7334" s="16"/>
    </row>
    <row r="7335" spans="1:68" x14ac:dyDescent="0.45">
      <c r="A7335" s="1">
        <v>2008</v>
      </c>
      <c r="B7335" s="1">
        <v>11</v>
      </c>
      <c r="C7335" s="1">
        <v>2</v>
      </c>
      <c r="D7335" s="1">
        <v>1</v>
      </c>
      <c r="E7335" s="1">
        <v>9.1</v>
      </c>
      <c r="F7335" s="1">
        <v>0</v>
      </c>
      <c r="G7335" s="4"/>
      <c r="H7335" s="4"/>
      <c r="Q7335" s="1">
        <v>22</v>
      </c>
      <c r="R7335" s="6">
        <f t="shared" si="9846"/>
        <v>0</v>
      </c>
      <c r="S7335" s="6">
        <f t="shared" si="9847"/>
        <v>0</v>
      </c>
      <c r="T7335" s="6">
        <f t="shared" si="9848"/>
        <v>0</v>
      </c>
      <c r="U7335" s="6">
        <f t="shared" si="9849"/>
        <v>0</v>
      </c>
      <c r="V7335" s="6">
        <f t="shared" si="9850"/>
        <v>0</v>
      </c>
      <c r="W7335" s="6">
        <f t="shared" si="9851"/>
        <v>0</v>
      </c>
      <c r="X7335" s="17"/>
      <c r="Y7335" s="17"/>
      <c r="Z7335" s="17"/>
      <c r="AA7335" s="17"/>
      <c r="AB7335" s="17"/>
      <c r="AC7335" s="17"/>
      <c r="AE7335" s="16"/>
      <c r="AF7335" s="16"/>
      <c r="AG7335" s="16"/>
      <c r="AH7335" s="16"/>
      <c r="AI7335" s="16"/>
      <c r="AJ7335" s="16"/>
      <c r="AL7335" s="16"/>
      <c r="AM7335" s="16"/>
      <c r="AN7335" s="16"/>
      <c r="AO7335" s="16"/>
      <c r="AP7335" s="16"/>
      <c r="AQ7335" s="16"/>
      <c r="BI7335" s="1">
        <v>0</v>
      </c>
      <c r="BJ7335" s="6">
        <f t="shared" ref="BJ7335" si="9852">R7337-$AB$2</f>
        <v>-6.53125</v>
      </c>
      <c r="BK7335" s="6">
        <f t="shared" ref="BK7335" si="9853">S7337-$AB$2</f>
        <v>-6.53125</v>
      </c>
      <c r="BL7335" s="6">
        <f t="shared" ref="BL7335" si="9854">T7337-$AB$2</f>
        <v>-6.53125</v>
      </c>
      <c r="BM7335" s="6">
        <f t="shared" ref="BM7335" si="9855">U7337-$AB$2</f>
        <v>-6.53125</v>
      </c>
      <c r="BN7335" s="6">
        <f t="shared" ref="BN7335" si="9856">V7337-$AB$2</f>
        <v>-6.53125</v>
      </c>
      <c r="BO7335" s="6">
        <f t="shared" ref="BO7335" si="9857">W7337-$AB$2</f>
        <v>-6.53125</v>
      </c>
      <c r="BP7335" s="16">
        <v>307</v>
      </c>
    </row>
    <row r="7336" spans="1:68" x14ac:dyDescent="0.45">
      <c r="A7336" s="1">
        <v>2008</v>
      </c>
      <c r="B7336" s="1">
        <v>11</v>
      </c>
      <c r="C7336" s="1">
        <v>2</v>
      </c>
      <c r="D7336" s="1">
        <v>2</v>
      </c>
      <c r="E7336" s="1">
        <v>8.9</v>
      </c>
      <c r="F7336" s="1">
        <v>0</v>
      </c>
      <c r="G7336" s="4"/>
      <c r="H7336" s="4"/>
      <c r="Q7336" s="1">
        <v>23</v>
      </c>
      <c r="R7336" s="6">
        <f t="shared" si="9846"/>
        <v>0</v>
      </c>
      <c r="S7336" s="6">
        <f t="shared" si="9847"/>
        <v>0</v>
      </c>
      <c r="T7336" s="6">
        <f t="shared" si="9848"/>
        <v>0</v>
      </c>
      <c r="U7336" s="6">
        <f t="shared" si="9849"/>
        <v>0</v>
      </c>
      <c r="V7336" s="6">
        <f t="shared" si="9850"/>
        <v>0</v>
      </c>
      <c r="W7336" s="6">
        <f t="shared" si="9851"/>
        <v>0</v>
      </c>
      <c r="X7336" s="17"/>
      <c r="Y7336" s="17"/>
      <c r="Z7336" s="17"/>
      <c r="AA7336" s="17"/>
      <c r="AB7336" s="17"/>
      <c r="AC7336" s="17"/>
      <c r="AE7336" s="16"/>
      <c r="AF7336" s="16"/>
      <c r="AG7336" s="16"/>
      <c r="AH7336" s="16"/>
      <c r="AI7336" s="16"/>
      <c r="AJ7336" s="16"/>
      <c r="AL7336" s="16"/>
      <c r="AM7336" s="16"/>
      <c r="AN7336" s="16"/>
      <c r="AO7336" s="16"/>
      <c r="AP7336" s="16"/>
      <c r="AQ7336" s="16"/>
      <c r="BI7336" s="1">
        <v>1</v>
      </c>
      <c r="BJ7336" s="6">
        <f>SUM($R$5:R7338)-$AB$2</f>
        <v>831.0059528000013</v>
      </c>
      <c r="BK7336" s="6">
        <f>SUM($R$5:S7338)-$AB$2</f>
        <v>4080.6502996640088</v>
      </c>
      <c r="BL7336" s="6">
        <f>SUM($R$5:T7338)-$AB$2</f>
        <v>12204.761166823977</v>
      </c>
      <c r="BM7336" s="6">
        <f>SUM($R$5:U7338)-$AB$2</f>
        <v>23578.516380848159</v>
      </c>
      <c r="BN7336" s="6">
        <f>SUM($R$5:V7338)-$AB$2</f>
        <v>39826.738115168198</v>
      </c>
      <c r="BO7336" s="6">
        <f>SUM($R$5:W7338)-$AB$2</f>
        <v>59324.604196351625</v>
      </c>
      <c r="BP7336" s="16"/>
    </row>
    <row r="7337" spans="1:68" x14ac:dyDescent="0.45">
      <c r="A7337" s="1">
        <v>2008</v>
      </c>
      <c r="B7337" s="1">
        <v>11</v>
      </c>
      <c r="C7337" s="1">
        <v>2</v>
      </c>
      <c r="D7337" s="1">
        <v>3</v>
      </c>
      <c r="E7337" s="1">
        <v>8.4</v>
      </c>
      <c r="F7337" s="1">
        <v>0</v>
      </c>
      <c r="G7337" s="4"/>
      <c r="H7337" s="4"/>
      <c r="Q7337" s="1">
        <v>0</v>
      </c>
      <c r="R7337" s="6">
        <f t="shared" si="9846"/>
        <v>0</v>
      </c>
      <c r="S7337" s="6">
        <f t="shared" si="9847"/>
        <v>0</v>
      </c>
      <c r="T7337" s="6">
        <f t="shared" si="9848"/>
        <v>0</v>
      </c>
      <c r="U7337" s="6">
        <f t="shared" si="9849"/>
        <v>0</v>
      </c>
      <c r="V7337" s="6">
        <f t="shared" si="9850"/>
        <v>0</v>
      </c>
      <c r="W7337" s="6">
        <f t="shared" si="9851"/>
        <v>0</v>
      </c>
      <c r="X7337" s="17"/>
      <c r="Y7337" s="17"/>
      <c r="Z7337" s="17"/>
      <c r="AA7337" s="17"/>
      <c r="AB7337" s="17"/>
      <c r="AC7337" s="17"/>
      <c r="AE7337" s="16"/>
      <c r="AF7337" s="16"/>
      <c r="AG7337" s="16"/>
      <c r="AH7337" s="16"/>
      <c r="AI7337" s="16"/>
      <c r="AJ7337" s="16"/>
      <c r="AL7337" s="16"/>
      <c r="AM7337" s="16"/>
      <c r="AN7337" s="16"/>
      <c r="AO7337" s="16"/>
      <c r="AP7337" s="16"/>
      <c r="AQ7337" s="16"/>
      <c r="BI7337" s="1">
        <v>2</v>
      </c>
      <c r="BJ7337" s="6">
        <f>SUM($R$5:R7339)-$AB$2</f>
        <v>831.0059528000013</v>
      </c>
      <c r="BK7337" s="6">
        <f>SUM($R$5:S7339)-$AB$2</f>
        <v>4080.6502996640088</v>
      </c>
      <c r="BL7337" s="6">
        <f>SUM($R$5:T7339)-$AB$2</f>
        <v>12204.761166823977</v>
      </c>
      <c r="BM7337" s="6">
        <f>SUM($R$5:U7339)-$AB$2</f>
        <v>23578.516380848159</v>
      </c>
      <c r="BN7337" s="6">
        <f>SUM($R$5:V7339)-$AB$2</f>
        <v>39826.738115168198</v>
      </c>
      <c r="BO7337" s="6">
        <f>SUM($R$5:W7339)-$AB$2</f>
        <v>59324.604196351625</v>
      </c>
      <c r="BP7337" s="16"/>
    </row>
    <row r="7338" spans="1:68" x14ac:dyDescent="0.45">
      <c r="A7338" s="1">
        <v>2008</v>
      </c>
      <c r="B7338" s="1">
        <v>11</v>
      </c>
      <c r="C7338" s="1">
        <v>2</v>
      </c>
      <c r="D7338" s="1">
        <v>4</v>
      </c>
      <c r="E7338" s="1">
        <v>8.4</v>
      </c>
      <c r="F7338" s="1">
        <v>0</v>
      </c>
      <c r="G7338" s="4"/>
      <c r="H7338" s="4"/>
      <c r="Q7338" s="1">
        <v>1</v>
      </c>
      <c r="R7338" s="6">
        <f t="shared" si="9846"/>
        <v>0</v>
      </c>
      <c r="S7338" s="6">
        <f t="shared" si="9847"/>
        <v>0</v>
      </c>
      <c r="T7338" s="6">
        <f t="shared" si="9848"/>
        <v>0</v>
      </c>
      <c r="U7338" s="6">
        <f t="shared" si="9849"/>
        <v>0</v>
      </c>
      <c r="V7338" s="6">
        <f t="shared" si="9850"/>
        <v>0</v>
      </c>
      <c r="W7338" s="6">
        <f t="shared" si="9851"/>
        <v>0</v>
      </c>
      <c r="X7338" s="17"/>
      <c r="Y7338" s="17"/>
      <c r="Z7338" s="17"/>
      <c r="AA7338" s="17"/>
      <c r="AB7338" s="17"/>
      <c r="AC7338" s="17"/>
      <c r="AE7338" s="16"/>
      <c r="AF7338" s="16"/>
      <c r="AG7338" s="16"/>
      <c r="AH7338" s="16"/>
      <c r="AI7338" s="16"/>
      <c r="AJ7338" s="16"/>
      <c r="AL7338" s="16"/>
      <c r="AM7338" s="16"/>
      <c r="AN7338" s="16"/>
      <c r="AO7338" s="16"/>
      <c r="AP7338" s="16"/>
      <c r="AQ7338" s="16"/>
      <c r="BI7338" s="1">
        <v>3</v>
      </c>
      <c r="BJ7338" s="6">
        <f>SUM($R$5:R7340)-$AB$2</f>
        <v>831.0059528000013</v>
      </c>
      <c r="BK7338" s="6">
        <f>SUM($R$5:S7340)-$AB$2</f>
        <v>4080.6502996640088</v>
      </c>
      <c r="BL7338" s="6">
        <f>SUM($R$5:T7340)-$AB$2</f>
        <v>12204.761166823977</v>
      </c>
      <c r="BM7338" s="6">
        <f>SUM($R$5:U7340)-$AB$2</f>
        <v>23578.516380848159</v>
      </c>
      <c r="BN7338" s="6">
        <f>SUM($R$5:V7340)-$AB$2</f>
        <v>39826.738115168198</v>
      </c>
      <c r="BO7338" s="6">
        <f>SUM($R$5:W7340)-$AB$2</f>
        <v>59324.604196351625</v>
      </c>
      <c r="BP7338" s="16"/>
    </row>
    <row r="7339" spans="1:68" x14ac:dyDescent="0.45">
      <c r="A7339" s="1">
        <v>2008</v>
      </c>
      <c r="B7339" s="1">
        <v>11</v>
      </c>
      <c r="C7339" s="1">
        <v>2</v>
      </c>
      <c r="D7339" s="1">
        <v>5</v>
      </c>
      <c r="E7339" s="1">
        <v>8.3000000000000007</v>
      </c>
      <c r="F7339" s="1">
        <v>0</v>
      </c>
      <c r="G7339" s="4"/>
      <c r="H7339" s="4"/>
      <c r="Q7339" s="1">
        <v>2</v>
      </c>
      <c r="R7339" s="6">
        <f t="shared" si="9846"/>
        <v>0</v>
      </c>
      <c r="S7339" s="6">
        <f t="shared" si="9847"/>
        <v>0</v>
      </c>
      <c r="T7339" s="6">
        <f t="shared" si="9848"/>
        <v>0</v>
      </c>
      <c r="U7339" s="6">
        <f t="shared" si="9849"/>
        <v>0</v>
      </c>
      <c r="V7339" s="6">
        <f t="shared" si="9850"/>
        <v>0</v>
      </c>
      <c r="W7339" s="6">
        <f t="shared" si="9851"/>
        <v>0</v>
      </c>
      <c r="X7339" s="17"/>
      <c r="Y7339" s="17"/>
      <c r="Z7339" s="17"/>
      <c r="AA7339" s="17"/>
      <c r="AB7339" s="17"/>
      <c r="AC7339" s="17"/>
      <c r="AE7339" s="16"/>
      <c r="AF7339" s="16"/>
      <c r="AG7339" s="16"/>
      <c r="AH7339" s="16"/>
      <c r="AI7339" s="16"/>
      <c r="AJ7339" s="16"/>
      <c r="AL7339" s="16"/>
      <c r="AM7339" s="16"/>
      <c r="AN7339" s="16"/>
      <c r="AO7339" s="16"/>
      <c r="AP7339" s="16"/>
      <c r="AQ7339" s="16"/>
      <c r="BI7339" s="1">
        <v>4</v>
      </c>
      <c r="BJ7339" s="6">
        <f>SUM($R$5:R7341)-$AB$2</f>
        <v>831.0059528000013</v>
      </c>
      <c r="BK7339" s="6">
        <f>SUM($R$5:S7341)-$AB$2</f>
        <v>4080.6502996640088</v>
      </c>
      <c r="BL7339" s="6">
        <f>SUM($R$5:T7341)-$AB$2</f>
        <v>12204.761166823977</v>
      </c>
      <c r="BM7339" s="6">
        <f>SUM($R$5:U7341)-$AB$2</f>
        <v>23578.516380848159</v>
      </c>
      <c r="BN7339" s="6">
        <f>SUM($R$5:V7341)-$AB$2</f>
        <v>39826.738115168198</v>
      </c>
      <c r="BO7339" s="6">
        <f>SUM($R$5:W7341)-$AB$2</f>
        <v>59324.604196351625</v>
      </c>
      <c r="BP7339" s="16"/>
    </row>
    <row r="7340" spans="1:68" x14ac:dyDescent="0.45">
      <c r="A7340" s="1">
        <v>2008</v>
      </c>
      <c r="B7340" s="1">
        <v>11</v>
      </c>
      <c r="C7340" s="1">
        <v>2</v>
      </c>
      <c r="D7340" s="1">
        <v>6</v>
      </c>
      <c r="E7340" s="1">
        <v>8.1999999999999993</v>
      </c>
      <c r="F7340" s="1">
        <v>0</v>
      </c>
      <c r="G7340" s="4"/>
      <c r="H7340" s="4"/>
      <c r="Q7340" s="1">
        <v>3</v>
      </c>
      <c r="R7340" s="6">
        <f t="shared" si="9846"/>
        <v>0</v>
      </c>
      <c r="S7340" s="6">
        <f t="shared" si="9847"/>
        <v>0</v>
      </c>
      <c r="T7340" s="6">
        <f t="shared" si="9848"/>
        <v>0</v>
      </c>
      <c r="U7340" s="6">
        <f t="shared" si="9849"/>
        <v>0</v>
      </c>
      <c r="V7340" s="6">
        <f t="shared" si="9850"/>
        <v>0</v>
      </c>
      <c r="W7340" s="6">
        <f t="shared" si="9851"/>
        <v>0</v>
      </c>
      <c r="X7340" s="17"/>
      <c r="Y7340" s="17"/>
      <c r="Z7340" s="17"/>
      <c r="AA7340" s="17"/>
      <c r="AB7340" s="17"/>
      <c r="AC7340" s="17"/>
      <c r="AE7340" s="16"/>
      <c r="AF7340" s="16"/>
      <c r="AG7340" s="16"/>
      <c r="AH7340" s="16"/>
      <c r="AI7340" s="16"/>
      <c r="AJ7340" s="16"/>
      <c r="AL7340" s="16"/>
      <c r="AM7340" s="16"/>
      <c r="AN7340" s="16"/>
      <c r="AO7340" s="16"/>
      <c r="AP7340" s="16"/>
      <c r="AQ7340" s="16"/>
      <c r="BI7340" s="1">
        <v>5</v>
      </c>
      <c r="BJ7340" s="6">
        <f>SUM($R$5:R7342)-$AB$2</f>
        <v>831.0059528000013</v>
      </c>
      <c r="BK7340" s="6">
        <f>SUM($R$5:S7342)-$AB$2</f>
        <v>4080.6502996640088</v>
      </c>
      <c r="BL7340" s="6">
        <f>SUM($R$5:T7342)-$AB$2</f>
        <v>12204.761166823977</v>
      </c>
      <c r="BM7340" s="6">
        <f>SUM($R$5:U7342)-$AB$2</f>
        <v>23578.516380848159</v>
      </c>
      <c r="BN7340" s="6">
        <f>SUM($R$5:V7342)-$AB$2</f>
        <v>39826.738115168198</v>
      </c>
      <c r="BO7340" s="6">
        <f>SUM($R$5:W7342)-$AB$2</f>
        <v>59324.604196351625</v>
      </c>
      <c r="BP7340" s="16"/>
    </row>
    <row r="7341" spans="1:68" x14ac:dyDescent="0.45">
      <c r="A7341" s="1">
        <v>2008</v>
      </c>
      <c r="B7341" s="1">
        <v>11</v>
      </c>
      <c r="C7341" s="1">
        <v>2</v>
      </c>
      <c r="D7341" s="1">
        <v>7</v>
      </c>
      <c r="E7341" s="1">
        <v>7.8</v>
      </c>
      <c r="F7341" s="1">
        <v>0</v>
      </c>
      <c r="G7341" s="4"/>
      <c r="H7341" s="4"/>
      <c r="Q7341" s="1">
        <v>4</v>
      </c>
      <c r="R7341" s="6">
        <f t="shared" si="9846"/>
        <v>0</v>
      </c>
      <c r="S7341" s="6">
        <f t="shared" si="9847"/>
        <v>0</v>
      </c>
      <c r="T7341" s="6">
        <f t="shared" si="9848"/>
        <v>0</v>
      </c>
      <c r="U7341" s="6">
        <f t="shared" si="9849"/>
        <v>0</v>
      </c>
      <c r="V7341" s="6">
        <f t="shared" si="9850"/>
        <v>0</v>
      </c>
      <c r="W7341" s="6">
        <f t="shared" si="9851"/>
        <v>0</v>
      </c>
      <c r="X7341" s="17"/>
      <c r="Y7341" s="17"/>
      <c r="Z7341" s="17"/>
      <c r="AA7341" s="17"/>
      <c r="AB7341" s="17"/>
      <c r="AC7341" s="17"/>
      <c r="AE7341" s="16"/>
      <c r="AF7341" s="16"/>
      <c r="AG7341" s="16"/>
      <c r="AH7341" s="16"/>
      <c r="AI7341" s="16"/>
      <c r="AJ7341" s="16"/>
      <c r="AL7341" s="16"/>
      <c r="AM7341" s="16"/>
      <c r="AN7341" s="16"/>
      <c r="AO7341" s="16"/>
      <c r="AP7341" s="16"/>
      <c r="AQ7341" s="16"/>
      <c r="BI7341" s="1">
        <v>6</v>
      </c>
      <c r="BJ7341" s="6">
        <f>SUM($R$5:R7343)-$AB$2</f>
        <v>831.0059528000013</v>
      </c>
      <c r="BK7341" s="6">
        <f>SUM($R$5:S7343)-$AB$2</f>
        <v>4080.6502996640088</v>
      </c>
      <c r="BL7341" s="6">
        <f>SUM($R$5:T7343)-$AB$2</f>
        <v>12204.761166823977</v>
      </c>
      <c r="BM7341" s="6">
        <f>SUM($R$5:U7343)-$AB$2</f>
        <v>23578.516380848159</v>
      </c>
      <c r="BN7341" s="6">
        <f>SUM($R$5:V7343)-$AB$2</f>
        <v>39826.738115168198</v>
      </c>
      <c r="BO7341" s="6">
        <f>SUM($R$5:W7343)-$AB$2</f>
        <v>59324.604196351625</v>
      </c>
      <c r="BP7341" s="16"/>
    </row>
    <row r="7342" spans="1:68" x14ac:dyDescent="0.45">
      <c r="A7342" s="1">
        <v>2008</v>
      </c>
      <c r="B7342" s="1">
        <v>11</v>
      </c>
      <c r="C7342" s="1">
        <v>2</v>
      </c>
      <c r="D7342" s="1">
        <v>8</v>
      </c>
      <c r="E7342" s="1">
        <v>6.9</v>
      </c>
      <c r="F7342" s="1">
        <v>8.25</v>
      </c>
      <c r="G7342" s="4"/>
      <c r="H7342" s="4"/>
      <c r="Q7342" s="1">
        <v>5</v>
      </c>
      <c r="R7342" s="6">
        <f t="shared" si="9846"/>
        <v>0</v>
      </c>
      <c r="S7342" s="6">
        <f t="shared" si="9847"/>
        <v>0</v>
      </c>
      <c r="T7342" s="6">
        <f t="shared" si="9848"/>
        <v>0</v>
      </c>
      <c r="U7342" s="6">
        <f t="shared" si="9849"/>
        <v>0</v>
      </c>
      <c r="V7342" s="6">
        <f t="shared" si="9850"/>
        <v>0</v>
      </c>
      <c r="W7342" s="6">
        <f t="shared" si="9851"/>
        <v>0</v>
      </c>
      <c r="X7342" s="17"/>
      <c r="Y7342" s="17"/>
      <c r="Z7342" s="17"/>
      <c r="AA7342" s="17"/>
      <c r="AB7342" s="17"/>
      <c r="AC7342" s="17"/>
      <c r="AE7342" s="16"/>
      <c r="AF7342" s="16"/>
      <c r="AG7342" s="16"/>
      <c r="AH7342" s="16"/>
      <c r="AI7342" s="16"/>
      <c r="AJ7342" s="16"/>
      <c r="AL7342" s="16"/>
      <c r="AM7342" s="16"/>
      <c r="AN7342" s="16"/>
      <c r="AO7342" s="16"/>
      <c r="AP7342" s="16"/>
      <c r="AQ7342" s="16"/>
      <c r="BI7342" s="1">
        <v>7</v>
      </c>
      <c r="BJ7342" s="6">
        <f>SUM($R$5:R7344)-$AB$2</f>
        <v>831.0059528000013</v>
      </c>
      <c r="BK7342" s="6">
        <f>SUM($R$5:S7344)-$AB$2</f>
        <v>4080.6502996640088</v>
      </c>
      <c r="BL7342" s="6">
        <f>SUM($R$5:T7344)-$AB$2</f>
        <v>12204.761166823977</v>
      </c>
      <c r="BM7342" s="6">
        <f>SUM($R$5:U7344)-$AB$2</f>
        <v>23578.516380848159</v>
      </c>
      <c r="BN7342" s="6">
        <f>SUM($R$5:V7344)-$AB$2</f>
        <v>39826.738115168198</v>
      </c>
      <c r="BO7342" s="6">
        <f>SUM($R$5:W7344)-$AB$2</f>
        <v>59324.604196351625</v>
      </c>
      <c r="BP7342" s="16"/>
    </row>
    <row r="7343" spans="1:68" x14ac:dyDescent="0.45">
      <c r="A7343" s="1">
        <v>2008</v>
      </c>
      <c r="B7343" s="1">
        <v>11</v>
      </c>
      <c r="C7343" s="1">
        <v>2</v>
      </c>
      <c r="D7343" s="1">
        <v>9</v>
      </c>
      <c r="E7343" s="1">
        <v>6.3</v>
      </c>
      <c r="F7343" s="1">
        <v>37.380000000000003</v>
      </c>
      <c r="G7343" s="4"/>
      <c r="H7343" s="4"/>
      <c r="Q7343" s="1">
        <v>6</v>
      </c>
      <c r="R7343" s="6">
        <f t="shared" si="9846"/>
        <v>0</v>
      </c>
      <c r="S7343" s="6">
        <f t="shared" si="9847"/>
        <v>0</v>
      </c>
      <c r="T7343" s="6">
        <f t="shared" si="9848"/>
        <v>0</v>
      </c>
      <c r="U7343" s="6">
        <f t="shared" si="9849"/>
        <v>0</v>
      </c>
      <c r="V7343" s="6">
        <f t="shared" si="9850"/>
        <v>0</v>
      </c>
      <c r="W7343" s="6">
        <f t="shared" si="9851"/>
        <v>0</v>
      </c>
      <c r="X7343" s="17"/>
      <c r="Y7343" s="17"/>
      <c r="Z7343" s="17"/>
      <c r="AA7343" s="17"/>
      <c r="AB7343" s="17"/>
      <c r="AC7343" s="17"/>
      <c r="AE7343" s="16"/>
      <c r="AF7343" s="16"/>
      <c r="AG7343" s="16"/>
      <c r="AH7343" s="16"/>
      <c r="AI7343" s="16"/>
      <c r="AJ7343" s="16"/>
      <c r="AL7343" s="16"/>
      <c r="AM7343" s="16"/>
      <c r="AN7343" s="16"/>
      <c r="AO7343" s="16"/>
      <c r="AP7343" s="16"/>
      <c r="AQ7343" s="16"/>
      <c r="BI7343" s="1">
        <v>8</v>
      </c>
      <c r="BJ7343" s="6">
        <f>SUM($R$5:R7345)-$AB$2</f>
        <v>831.01073780000127</v>
      </c>
      <c r="BK7343" s="6">
        <f>SUM($R$5:S7345)-$AB$2</f>
        <v>4080.6736504640089</v>
      </c>
      <c r="BL7343" s="6">
        <f>SUM($R$5:T7345)-$AB$2</f>
        <v>12204.830932123976</v>
      </c>
      <c r="BM7343" s="6">
        <f>SUM($R$5:U7345)-$AB$2</f>
        <v>23578.651126448163</v>
      </c>
      <c r="BN7343" s="6">
        <f>SUM($R$5:V7345)-$AB$2</f>
        <v>39826.965689768193</v>
      </c>
      <c r="BO7343" s="6">
        <f>SUM($R$5:W7345)-$AB$2</f>
        <v>59324.943165751618</v>
      </c>
      <c r="BP7343" s="16"/>
    </row>
    <row r="7344" spans="1:68" x14ac:dyDescent="0.45">
      <c r="A7344" s="1">
        <v>2008</v>
      </c>
      <c r="B7344" s="1">
        <v>11</v>
      </c>
      <c r="C7344" s="1">
        <v>2</v>
      </c>
      <c r="D7344" s="1">
        <v>10</v>
      </c>
      <c r="E7344" s="1">
        <v>6.5</v>
      </c>
      <c r="F7344" s="1">
        <v>50.6</v>
      </c>
      <c r="G7344" s="4"/>
      <c r="H7344" s="4"/>
      <c r="Q7344" s="1">
        <v>7</v>
      </c>
      <c r="R7344" s="6">
        <f t="shared" si="9846"/>
        <v>0</v>
      </c>
      <c r="S7344" s="6">
        <f t="shared" si="9847"/>
        <v>0</v>
      </c>
      <c r="T7344" s="6">
        <f t="shared" si="9848"/>
        <v>0</v>
      </c>
      <c r="U7344" s="6">
        <f t="shared" si="9849"/>
        <v>0</v>
      </c>
      <c r="V7344" s="6">
        <f t="shared" si="9850"/>
        <v>0</v>
      </c>
      <c r="W7344" s="6">
        <f t="shared" si="9851"/>
        <v>0</v>
      </c>
      <c r="X7344" s="17"/>
      <c r="Y7344" s="17"/>
      <c r="Z7344" s="17"/>
      <c r="AA7344" s="17"/>
      <c r="AB7344" s="17"/>
      <c r="AC7344" s="17"/>
      <c r="AE7344" s="16"/>
      <c r="AF7344" s="16"/>
      <c r="AG7344" s="16"/>
      <c r="AH7344" s="16"/>
      <c r="AI7344" s="16"/>
      <c r="AJ7344" s="16"/>
      <c r="AL7344" s="16"/>
      <c r="AM7344" s="16"/>
      <c r="AN7344" s="16"/>
      <c r="AO7344" s="16"/>
      <c r="AP7344" s="16"/>
      <c r="AQ7344" s="16"/>
      <c r="BI7344" s="1">
        <v>9</v>
      </c>
      <c r="BJ7344" s="6">
        <f>SUM($R$5:R7346)-$AB$2</f>
        <v>831.0324182000013</v>
      </c>
      <c r="BK7344" s="6">
        <f>SUM($R$5:S7346)-$AB$2</f>
        <v>4080.7794508160091</v>
      </c>
      <c r="BL7344" s="6">
        <f>SUM($R$5:T7346)-$AB$2</f>
        <v>12205.147032355975</v>
      </c>
      <c r="BM7344" s="6">
        <f>SUM($R$5:U7346)-$AB$2</f>
        <v>23579.261646512165</v>
      </c>
      <c r="BN7344" s="6">
        <f>SUM($R$5:V7346)-$AB$2</f>
        <v>39827.996809592187</v>
      </c>
      <c r="BO7344" s="6">
        <f>SUM($R$5:W7346)-$AB$2</f>
        <v>59326.479005287612</v>
      </c>
      <c r="BP7344" s="16"/>
    </row>
    <row r="7345" spans="1:68" x14ac:dyDescent="0.45">
      <c r="A7345" s="1">
        <v>2008</v>
      </c>
      <c r="B7345" s="1">
        <v>11</v>
      </c>
      <c r="C7345" s="1">
        <v>2</v>
      </c>
      <c r="D7345" s="1">
        <v>11</v>
      </c>
      <c r="E7345" s="1">
        <v>7.4</v>
      </c>
      <c r="F7345" s="1">
        <v>215.73</v>
      </c>
      <c r="G7345" s="4"/>
      <c r="H7345" s="4"/>
      <c r="Q7345" s="1">
        <v>8</v>
      </c>
      <c r="R7345" s="6">
        <f t="shared" si="9846"/>
        <v>4.7849999999999993E-3</v>
      </c>
      <c r="S7345" s="6">
        <f t="shared" si="9847"/>
        <v>1.8565799999999997E-2</v>
      </c>
      <c r="T7345" s="6">
        <f t="shared" si="9848"/>
        <v>4.641449999999999E-2</v>
      </c>
      <c r="U7345" s="6">
        <f t="shared" si="9849"/>
        <v>6.4980299999999991E-2</v>
      </c>
      <c r="V7345" s="6">
        <f t="shared" si="9850"/>
        <v>9.2828999999999981E-2</v>
      </c>
      <c r="W7345" s="6">
        <f t="shared" si="9851"/>
        <v>0.11139479999999999</v>
      </c>
      <c r="X7345" s="17"/>
      <c r="Y7345" s="17"/>
      <c r="Z7345" s="17"/>
      <c r="AA7345" s="17"/>
      <c r="AB7345" s="17"/>
      <c r="AC7345" s="17"/>
      <c r="AE7345" s="16"/>
      <c r="AF7345" s="16"/>
      <c r="AG7345" s="16"/>
      <c r="AH7345" s="16"/>
      <c r="AI7345" s="16"/>
      <c r="AJ7345" s="16"/>
      <c r="AL7345" s="16"/>
      <c r="AM7345" s="16"/>
      <c r="AN7345" s="16"/>
      <c r="AO7345" s="16"/>
      <c r="AP7345" s="16"/>
      <c r="AQ7345" s="16"/>
      <c r="BI7345" s="1">
        <v>10</v>
      </c>
      <c r="BJ7345" s="6">
        <f>SUM($R$5:R7347)-$AB$2</f>
        <v>831.06176620000133</v>
      </c>
      <c r="BK7345" s="6">
        <f>SUM($R$5:S7347)-$AB$2</f>
        <v>4080.922669056009</v>
      </c>
      <c r="BL7345" s="6">
        <f>SUM($R$5:T7347)-$AB$2</f>
        <v>12205.574926195975</v>
      </c>
      <c r="BM7345" s="6">
        <f>SUM($R$5:U7347)-$AB$2</f>
        <v>23580.088086192161</v>
      </c>
      <c r="BN7345" s="6">
        <f>SUM($R$5:V7347)-$AB$2</f>
        <v>39829.39260047218</v>
      </c>
      <c r="BO7345" s="6">
        <f>SUM($R$5:W7347)-$AB$2</f>
        <v>59328.558017607604</v>
      </c>
      <c r="BP7345" s="16"/>
    </row>
    <row r="7346" spans="1:68" x14ac:dyDescent="0.45">
      <c r="A7346" s="1">
        <v>2008</v>
      </c>
      <c r="B7346" s="1">
        <v>11</v>
      </c>
      <c r="C7346" s="1">
        <v>2</v>
      </c>
      <c r="D7346" s="1">
        <v>12</v>
      </c>
      <c r="E7346" s="1">
        <v>13.6</v>
      </c>
      <c r="F7346" s="1">
        <v>580.27</v>
      </c>
      <c r="G7346" s="4"/>
      <c r="H7346" s="4"/>
      <c r="Q7346" s="1">
        <v>9</v>
      </c>
      <c r="R7346" s="6">
        <f t="shared" si="9846"/>
        <v>2.1680399999999999E-2</v>
      </c>
      <c r="S7346" s="6">
        <f t="shared" si="9847"/>
        <v>8.4119951999999998E-2</v>
      </c>
      <c r="T7346" s="6">
        <f t="shared" si="9848"/>
        <v>0.21029987999999997</v>
      </c>
      <c r="U7346" s="6">
        <f t="shared" si="9849"/>
        <v>0.29441983199999999</v>
      </c>
      <c r="V7346" s="6">
        <f t="shared" si="9850"/>
        <v>0.42059975999999993</v>
      </c>
      <c r="W7346" s="6">
        <f t="shared" si="9851"/>
        <v>0.50471971199999999</v>
      </c>
      <c r="X7346" s="17"/>
      <c r="Y7346" s="17"/>
      <c r="Z7346" s="17"/>
      <c r="AA7346" s="17"/>
      <c r="AB7346" s="17"/>
      <c r="AC7346" s="17"/>
      <c r="AE7346" s="16"/>
      <c r="AF7346" s="16"/>
      <c r="AG7346" s="16"/>
      <c r="AH7346" s="16"/>
      <c r="AI7346" s="16"/>
      <c r="AJ7346" s="16"/>
      <c r="AL7346" s="16"/>
      <c r="AM7346" s="16"/>
      <c r="AN7346" s="16"/>
      <c r="AO7346" s="16"/>
      <c r="AP7346" s="16"/>
      <c r="AQ7346" s="16"/>
      <c r="BI7346" s="1">
        <v>11</v>
      </c>
      <c r="BJ7346" s="6">
        <f>SUM($R$5:R7348)-$AB$2</f>
        <v>831.18688960000134</v>
      </c>
      <c r="BK7346" s="6">
        <f>SUM($R$5:S7348)-$AB$2</f>
        <v>4081.533271248009</v>
      </c>
      <c r="BL7346" s="6">
        <f>SUM($R$5:T7348)-$AB$2</f>
        <v>12207.399225367973</v>
      </c>
      <c r="BM7346" s="6">
        <f>SUM($R$5:U7348)-$AB$2</f>
        <v>23583.611561136164</v>
      </c>
      <c r="BN7346" s="6">
        <f>SUM($R$5:V7348)-$AB$2</f>
        <v>39835.343469376181</v>
      </c>
      <c r="BO7346" s="6">
        <f>SUM($R$5:W7348)-$AB$2</f>
        <v>59337.421759263605</v>
      </c>
      <c r="BP7346" s="16"/>
    </row>
    <row r="7347" spans="1:68" x14ac:dyDescent="0.45">
      <c r="A7347" s="1">
        <v>2008</v>
      </c>
      <c r="B7347" s="1">
        <v>11</v>
      </c>
      <c r="C7347" s="1">
        <v>2</v>
      </c>
      <c r="D7347" s="1">
        <v>13</v>
      </c>
      <c r="E7347" s="1">
        <v>14.3</v>
      </c>
      <c r="F7347" s="1">
        <v>602.91999999999996</v>
      </c>
      <c r="G7347" s="4"/>
      <c r="H7347" s="4"/>
      <c r="Q7347" s="1">
        <v>10</v>
      </c>
      <c r="R7347" s="6">
        <f t="shared" si="9846"/>
        <v>2.9347999999999999E-2</v>
      </c>
      <c r="S7347" s="6">
        <f t="shared" si="9847"/>
        <v>0.11387024</v>
      </c>
      <c r="T7347" s="6">
        <f t="shared" si="9848"/>
        <v>0.28467559999999997</v>
      </c>
      <c r="U7347" s="6">
        <f t="shared" si="9849"/>
        <v>0.39854583999999998</v>
      </c>
      <c r="V7347" s="6">
        <f t="shared" si="9850"/>
        <v>0.56935119999999995</v>
      </c>
      <c r="W7347" s="6">
        <f t="shared" si="9851"/>
        <v>0.68322144000000007</v>
      </c>
      <c r="X7347" s="17"/>
      <c r="Y7347" s="17"/>
      <c r="Z7347" s="17"/>
      <c r="AA7347" s="17"/>
      <c r="AB7347" s="17"/>
      <c r="AC7347" s="17"/>
      <c r="AE7347" s="16"/>
      <c r="AF7347" s="16"/>
      <c r="AG7347" s="16"/>
      <c r="AH7347" s="16"/>
      <c r="AI7347" s="16"/>
      <c r="AJ7347" s="16"/>
      <c r="AL7347" s="16"/>
      <c r="AM7347" s="16"/>
      <c r="AN7347" s="16"/>
      <c r="AO7347" s="16"/>
      <c r="AP7347" s="16"/>
      <c r="AQ7347" s="16"/>
      <c r="BI7347" s="1">
        <v>12</v>
      </c>
      <c r="BJ7347" s="6">
        <f t="shared" ref="BJ7347" si="9858">R7349-$AB$2</f>
        <v>-6.1946934000000002</v>
      </c>
      <c r="BK7347" s="6">
        <f t="shared" ref="BK7347" si="9859">S7349-$AB$2</f>
        <v>-5.2254103920000006</v>
      </c>
      <c r="BL7347" s="6">
        <f t="shared" ref="BL7347" si="9860">T7349-$AB$2</f>
        <v>-3.266650980000001</v>
      </c>
      <c r="BM7347" s="6">
        <f t="shared" ref="BM7347" si="9861">U7349-$AB$2</f>
        <v>-1.9608113720000011</v>
      </c>
      <c r="BN7347" s="6">
        <f t="shared" ref="BN7347" si="9862">V7349-$AB$2</f>
        <v>-2.0519600000019622E-3</v>
      </c>
      <c r="BO7347" s="6">
        <f t="shared" ref="BO7347" si="9863">W7349-$AB$2</f>
        <v>1.3037876479999992</v>
      </c>
      <c r="BP7347" s="16"/>
    </row>
    <row r="7348" spans="1:68" x14ac:dyDescent="0.45">
      <c r="A7348" s="1">
        <v>2008</v>
      </c>
      <c r="B7348" s="1">
        <v>11</v>
      </c>
      <c r="C7348" s="1">
        <v>2</v>
      </c>
      <c r="D7348" s="1">
        <v>14</v>
      </c>
      <c r="E7348" s="1">
        <v>14.7</v>
      </c>
      <c r="F7348" s="1">
        <v>555.74</v>
      </c>
      <c r="G7348" s="4"/>
      <c r="H7348" s="4"/>
      <c r="Q7348" s="1">
        <v>11</v>
      </c>
      <c r="R7348" s="6">
        <f t="shared" si="9846"/>
        <v>0.1251234</v>
      </c>
      <c r="S7348" s="6">
        <f t="shared" si="9847"/>
        <v>0.48547879199999994</v>
      </c>
      <c r="T7348" s="6">
        <f t="shared" si="9848"/>
        <v>1.2136969799999997</v>
      </c>
      <c r="U7348" s="6">
        <f t="shared" si="9849"/>
        <v>1.6991757719999998</v>
      </c>
      <c r="V7348" s="6">
        <f t="shared" si="9850"/>
        <v>2.4273939599999994</v>
      </c>
      <c r="W7348" s="6">
        <f t="shared" si="9851"/>
        <v>2.9128727519999997</v>
      </c>
      <c r="X7348" s="17"/>
      <c r="Y7348" s="17"/>
      <c r="Z7348" s="17"/>
      <c r="AA7348" s="17"/>
      <c r="AB7348" s="17"/>
      <c r="AC7348" s="17"/>
      <c r="AE7348" s="16"/>
      <c r="AF7348" s="16"/>
      <c r="AG7348" s="16"/>
      <c r="AH7348" s="16"/>
      <c r="AI7348" s="16"/>
      <c r="AJ7348" s="16"/>
      <c r="AL7348" s="16"/>
      <c r="AM7348" s="16"/>
      <c r="AN7348" s="16"/>
      <c r="AO7348" s="16"/>
      <c r="AP7348" s="16"/>
      <c r="AQ7348" s="16"/>
      <c r="BI7348" s="1">
        <v>13</v>
      </c>
      <c r="BJ7348" s="6">
        <f>SUM($R$5:R7350)-$AB$2</f>
        <v>831.87313980000135</v>
      </c>
      <c r="BK7348" s="6">
        <f>SUM($R$5:S7350)-$AB$2</f>
        <v>4084.8821722240095</v>
      </c>
      <c r="BL7348" s="6">
        <f>SUM($R$5:T7350)-$AB$2</f>
        <v>12217.40475328397</v>
      </c>
      <c r="BM7348" s="6">
        <f>SUM($R$5:U7350)-$AB$2</f>
        <v>23602.936366768165</v>
      </c>
      <c r="BN7348" s="6">
        <f>SUM($R$5:V7350)-$AB$2</f>
        <v>39867.981528888187</v>
      </c>
      <c r="BO7348" s="6">
        <f>SUM($R$5:W7350)-$AB$2</f>
        <v>59386.035723431611</v>
      </c>
      <c r="BP7348" s="16"/>
    </row>
    <row r="7349" spans="1:68" x14ac:dyDescent="0.45">
      <c r="A7349" s="1">
        <v>2008</v>
      </c>
      <c r="B7349" s="1">
        <v>11</v>
      </c>
      <c r="C7349" s="1">
        <v>2</v>
      </c>
      <c r="D7349" s="1">
        <v>15</v>
      </c>
      <c r="E7349" s="1">
        <v>14.4</v>
      </c>
      <c r="F7349" s="1">
        <v>83.75</v>
      </c>
      <c r="G7349" s="4"/>
      <c r="H7349" s="4"/>
      <c r="Q7349" s="1">
        <v>12</v>
      </c>
      <c r="R7349" s="6">
        <f t="shared" si="9846"/>
        <v>0.33655659999999993</v>
      </c>
      <c r="S7349" s="6">
        <f t="shared" si="9847"/>
        <v>1.3058396079999999</v>
      </c>
      <c r="T7349" s="6">
        <f t="shared" si="9848"/>
        <v>3.264599019999999</v>
      </c>
      <c r="U7349" s="6">
        <f t="shared" si="9849"/>
        <v>4.5704386279999989</v>
      </c>
      <c r="V7349" s="6">
        <f t="shared" si="9850"/>
        <v>6.529198039999998</v>
      </c>
      <c r="W7349" s="6">
        <f t="shared" si="9851"/>
        <v>7.8350376479999992</v>
      </c>
      <c r="X7349" s="17">
        <f t="shared" ref="X7349" si="9864">SUM(R7349:R7373)-$AA$2</f>
        <v>-3.9684518</v>
      </c>
      <c r="Y7349" s="17">
        <f t="shared" ref="Y7349" si="9865">SUM(S7349:S7373)-$AA$2</f>
        <v>1.5314070159999984</v>
      </c>
      <c r="Z7349" s="17">
        <f t="shared" ref="Z7349" si="9866">SUM(T7349:T7373)-$AA$2</f>
        <v>12.645705039999996</v>
      </c>
      <c r="AA7349" s="17">
        <f t="shared" ref="AA7349" si="9867">SUM(U7349:U7373)-$AA$2</f>
        <v>20.055237055999992</v>
      </c>
      <c r="AB7349" s="17">
        <f t="shared" ref="AB7349" si="9868">SUM(V7349:V7373)-$AA$2</f>
        <v>31.169535079999992</v>
      </c>
      <c r="AC7349" s="17">
        <f t="shared" ref="AC7349" si="9869">SUM(W7349:W7373)-$AA$2</f>
        <v>38.579067095999996</v>
      </c>
      <c r="AE7349" s="16">
        <f t="shared" ref="AE7349" si="9870">IF(X7349&gt;0,1,0)</f>
        <v>0</v>
      </c>
      <c r="AF7349" s="16">
        <f t="shared" ref="AF7349" si="9871">IF(Y7349&gt;0,1,0)</f>
        <v>1</v>
      </c>
      <c r="AG7349" s="16">
        <f t="shared" ref="AG7349" si="9872">IF(Z7349&gt;0,1,0)</f>
        <v>1</v>
      </c>
      <c r="AH7349" s="16">
        <f t="shared" ref="AH7349" si="9873">IF(AA7349&gt;0,1,0)</f>
        <v>1</v>
      </c>
      <c r="AI7349" s="16">
        <f t="shared" ref="AI7349" si="9874">IF(AB7349&gt;0,1,0)</f>
        <v>1</v>
      </c>
      <c r="AJ7349" s="16">
        <f t="shared" ref="AJ7349" si="9875">IF(AC7349&gt;0,1,0)</f>
        <v>1</v>
      </c>
      <c r="AL7349" s="16">
        <f t="shared" ref="AL7349" si="9876">IF(X7349&lt;0,ABS(X7349*$AP$1),0)</f>
        <v>0</v>
      </c>
      <c r="AM7349" s="16">
        <f t="shared" ref="AM7349" si="9877">IF(Y7349&lt;0,ABS(Y7349*$AP$1),0)</f>
        <v>0</v>
      </c>
      <c r="AN7349" s="16">
        <f t="shared" ref="AN7349" si="9878">IF(Z7349&lt;0,ABS(Z7349*$AP$1),0)</f>
        <v>0</v>
      </c>
      <c r="AO7349" s="16">
        <f t="shared" ref="AO7349" si="9879">IF(AA7349&lt;0,ABS(AA7349*$AP$1),0)</f>
        <v>0</v>
      </c>
      <c r="AP7349" s="16">
        <f t="shared" ref="AP7349" si="9880">IF(AB7349&lt;0,ABS(AB7349*$AP$1),0)</f>
        <v>0</v>
      </c>
      <c r="AQ7349" s="16">
        <f t="shared" ref="AQ7349" si="9881">IF(AC7349&lt;0,ABS(AC7349*$AP$1),0)</f>
        <v>0</v>
      </c>
      <c r="BI7349" s="1">
        <v>14</v>
      </c>
      <c r="BJ7349" s="6">
        <f>SUM($R$5:R7351)-$AB$2</f>
        <v>832.19546900000137</v>
      </c>
      <c r="BK7349" s="6">
        <f>SUM($R$5:S7351)-$AB$2</f>
        <v>4086.4551387200095</v>
      </c>
      <c r="BL7349" s="6">
        <f>SUM($R$5:T7351)-$AB$2</f>
        <v>12222.104313019971</v>
      </c>
      <c r="BM7349" s="6">
        <f>SUM($R$5:U7351)-$AB$2</f>
        <v>23612.013157040165</v>
      </c>
      <c r="BN7349" s="6">
        <f>SUM($R$5:V7351)-$AB$2</f>
        <v>39883.31150564018</v>
      </c>
      <c r="BO7349" s="6">
        <f>SUM($R$5:W7351)-$AB$2</f>
        <v>59408.869523959605</v>
      </c>
      <c r="BP7349" s="16"/>
    </row>
    <row r="7350" spans="1:68" x14ac:dyDescent="0.45">
      <c r="A7350" s="1">
        <v>2008</v>
      </c>
      <c r="B7350" s="1">
        <v>11</v>
      </c>
      <c r="C7350" s="1">
        <v>2</v>
      </c>
      <c r="D7350" s="1">
        <v>16</v>
      </c>
      <c r="E7350" s="1">
        <v>14.1</v>
      </c>
      <c r="F7350" s="1">
        <v>41.94</v>
      </c>
      <c r="G7350" s="4"/>
      <c r="H7350" s="4"/>
      <c r="Q7350" s="1">
        <v>13</v>
      </c>
      <c r="R7350" s="6">
        <f t="shared" si="9846"/>
        <v>0.34969359999999994</v>
      </c>
      <c r="S7350" s="6">
        <f t="shared" si="9847"/>
        <v>1.3568111679999997</v>
      </c>
      <c r="T7350" s="6">
        <f t="shared" si="9848"/>
        <v>3.392027919999999</v>
      </c>
      <c r="U7350" s="6">
        <f t="shared" si="9849"/>
        <v>4.7488390879999995</v>
      </c>
      <c r="V7350" s="6">
        <f t="shared" si="9850"/>
        <v>6.7840558399999979</v>
      </c>
      <c r="W7350" s="6">
        <f t="shared" si="9851"/>
        <v>8.140867007999999</v>
      </c>
      <c r="X7350" s="17"/>
      <c r="Y7350" s="17"/>
      <c r="Z7350" s="17"/>
      <c r="AA7350" s="17"/>
      <c r="AB7350" s="17"/>
      <c r="AC7350" s="17"/>
      <c r="AE7350" s="16"/>
      <c r="AF7350" s="16"/>
      <c r="AG7350" s="16"/>
      <c r="AH7350" s="16"/>
      <c r="AI7350" s="16"/>
      <c r="AJ7350" s="16"/>
      <c r="AL7350" s="16"/>
      <c r="AM7350" s="16"/>
      <c r="AN7350" s="16"/>
      <c r="AO7350" s="16"/>
      <c r="AP7350" s="16"/>
      <c r="AQ7350" s="16"/>
      <c r="BI7350" s="1">
        <v>15</v>
      </c>
      <c r="BJ7350" s="6">
        <f>SUM($R$5:R7352)-$AB$2</f>
        <v>832.2440440000014</v>
      </c>
      <c r="BK7350" s="6">
        <f>SUM($R$5:S7352)-$AB$2</f>
        <v>4086.6921847200092</v>
      </c>
      <c r="BL7350" s="6">
        <f>SUM($R$5:T7352)-$AB$2</f>
        <v>12222.81253651997</v>
      </c>
      <c r="BM7350" s="6">
        <f>SUM($R$5:U7352)-$AB$2</f>
        <v>23613.381029040167</v>
      </c>
      <c r="BN7350" s="6">
        <f>SUM($R$5:V7352)-$AB$2</f>
        <v>39885.621732640182</v>
      </c>
      <c r="BO7350" s="6">
        <f>SUM($R$5:W7352)-$AB$2</f>
        <v>59412.310576959608</v>
      </c>
      <c r="BP7350" s="16"/>
    </row>
    <row r="7351" spans="1:68" x14ac:dyDescent="0.45">
      <c r="A7351" s="1">
        <v>2008</v>
      </c>
      <c r="B7351" s="1">
        <v>11</v>
      </c>
      <c r="C7351" s="1">
        <v>2</v>
      </c>
      <c r="D7351" s="1">
        <v>17</v>
      </c>
      <c r="E7351" s="1">
        <v>14</v>
      </c>
      <c r="F7351" s="1">
        <v>26.24</v>
      </c>
      <c r="G7351" s="4"/>
      <c r="H7351" s="4"/>
      <c r="Q7351" s="1">
        <v>14</v>
      </c>
      <c r="R7351" s="6">
        <f t="shared" si="9846"/>
        <v>0.32232919999999998</v>
      </c>
      <c r="S7351" s="6">
        <f t="shared" si="9847"/>
        <v>1.2506372959999998</v>
      </c>
      <c r="T7351" s="6">
        <f t="shared" si="9848"/>
        <v>3.1265932399999992</v>
      </c>
      <c r="U7351" s="6">
        <f t="shared" si="9849"/>
        <v>4.377230535999999</v>
      </c>
      <c r="V7351" s="6">
        <f t="shared" si="9850"/>
        <v>6.2531864799999983</v>
      </c>
      <c r="W7351" s="6">
        <f t="shared" si="9851"/>
        <v>7.5038237759999991</v>
      </c>
      <c r="X7351" s="17"/>
      <c r="Y7351" s="17"/>
      <c r="Z7351" s="17"/>
      <c r="AA7351" s="17"/>
      <c r="AB7351" s="17"/>
      <c r="AC7351" s="17"/>
      <c r="AE7351" s="16"/>
      <c r="AF7351" s="16"/>
      <c r="AG7351" s="16"/>
      <c r="AH7351" s="16"/>
      <c r="AI7351" s="16"/>
      <c r="AJ7351" s="16"/>
      <c r="AL7351" s="16"/>
      <c r="AM7351" s="16"/>
      <c r="AN7351" s="16"/>
      <c r="AO7351" s="16"/>
      <c r="AP7351" s="16"/>
      <c r="AQ7351" s="16"/>
      <c r="BI7351" s="1">
        <v>16</v>
      </c>
      <c r="BJ7351" s="6">
        <f>SUM($R$5:R7353)-$AB$2</f>
        <v>832.26836920000142</v>
      </c>
      <c r="BK7351" s="6">
        <f>SUM($R$5:S7353)-$AB$2</f>
        <v>4086.8108916960091</v>
      </c>
      <c r="BL7351" s="6">
        <f>SUM($R$5:T7353)-$AB$2</f>
        <v>12223.167197935971</v>
      </c>
      <c r="BM7351" s="6">
        <f>SUM($R$5:U7353)-$AB$2</f>
        <v>23614.066026672168</v>
      </c>
      <c r="BN7351" s="6">
        <f>SUM($R$5:V7353)-$AB$2</f>
        <v>39886.77863915218</v>
      </c>
      <c r="BO7351" s="6">
        <f>SUM($R$5:W7353)-$AB$2</f>
        <v>59414.033774127609</v>
      </c>
      <c r="BP7351" s="16"/>
    </row>
    <row r="7352" spans="1:68" x14ac:dyDescent="0.45">
      <c r="A7352" s="1">
        <v>2008</v>
      </c>
      <c r="B7352" s="1">
        <v>11</v>
      </c>
      <c r="C7352" s="1">
        <v>2</v>
      </c>
      <c r="D7352" s="1">
        <v>18</v>
      </c>
      <c r="E7352" s="1">
        <v>13.4</v>
      </c>
      <c r="F7352" s="1">
        <v>0</v>
      </c>
      <c r="G7352" s="4"/>
      <c r="H7352" s="4"/>
      <c r="Q7352" s="1">
        <v>15</v>
      </c>
      <c r="R7352" s="6">
        <f t="shared" si="9846"/>
        <v>4.8574999999999993E-2</v>
      </c>
      <c r="S7352" s="6">
        <f t="shared" si="9847"/>
        <v>0.18847099999999997</v>
      </c>
      <c r="T7352" s="6">
        <f t="shared" si="9848"/>
        <v>0.47117749999999997</v>
      </c>
      <c r="U7352" s="6">
        <f t="shared" si="9849"/>
        <v>0.65964849999999986</v>
      </c>
      <c r="V7352" s="6">
        <f t="shared" si="9850"/>
        <v>0.94235499999999994</v>
      </c>
      <c r="W7352" s="6">
        <f t="shared" si="9851"/>
        <v>1.1308260000000001</v>
      </c>
      <c r="X7352" s="17"/>
      <c r="Y7352" s="17"/>
      <c r="Z7352" s="17"/>
      <c r="AA7352" s="17"/>
      <c r="AB7352" s="17"/>
      <c r="AC7352" s="17"/>
      <c r="AE7352" s="16"/>
      <c r="AF7352" s="16"/>
      <c r="AG7352" s="16"/>
      <c r="AH7352" s="16"/>
      <c r="AI7352" s="16"/>
      <c r="AJ7352" s="16"/>
      <c r="AL7352" s="16"/>
      <c r="AM7352" s="16"/>
      <c r="AN7352" s="16"/>
      <c r="AO7352" s="16"/>
      <c r="AP7352" s="16"/>
      <c r="AQ7352" s="16"/>
      <c r="BI7352" s="1">
        <v>17</v>
      </c>
      <c r="BJ7352" s="6">
        <f>SUM($R$5:R7354)-$AB$2</f>
        <v>832.28358840000146</v>
      </c>
      <c r="BK7352" s="6">
        <f>SUM($R$5:S7354)-$AB$2</f>
        <v>4086.8851613920092</v>
      </c>
      <c r="BL7352" s="6">
        <f>SUM($R$5:T7354)-$AB$2</f>
        <v>12223.389093871971</v>
      </c>
      <c r="BM7352" s="6">
        <f>SUM($R$5:U7354)-$AB$2</f>
        <v>23614.494599344165</v>
      </c>
      <c r="BN7352" s="6">
        <f>SUM($R$5:V7354)-$AB$2</f>
        <v>39887.502464304183</v>
      </c>
      <c r="BO7352" s="6">
        <f>SUM($R$5:W7354)-$AB$2</f>
        <v>59415.111902255609</v>
      </c>
      <c r="BP7352" s="16"/>
    </row>
    <row r="7353" spans="1:68" x14ac:dyDescent="0.45">
      <c r="A7353" s="1">
        <v>2008</v>
      </c>
      <c r="B7353" s="1">
        <v>11</v>
      </c>
      <c r="C7353" s="1">
        <v>2</v>
      </c>
      <c r="D7353" s="1">
        <v>19</v>
      </c>
      <c r="E7353" s="1">
        <v>12.5</v>
      </c>
      <c r="F7353" s="1">
        <v>0</v>
      </c>
      <c r="G7353" s="4"/>
      <c r="H7353" s="4"/>
      <c r="Q7353" s="1">
        <v>16</v>
      </c>
      <c r="R7353" s="6">
        <f t="shared" si="9846"/>
        <v>2.4325199999999995E-2</v>
      </c>
      <c r="S7353" s="6">
        <f t="shared" si="9847"/>
        <v>9.4381775999999973E-2</v>
      </c>
      <c r="T7353" s="6">
        <f t="shared" si="9848"/>
        <v>0.23595443999999996</v>
      </c>
      <c r="U7353" s="6">
        <f t="shared" si="9849"/>
        <v>0.3303362159999999</v>
      </c>
      <c r="V7353" s="6">
        <f t="shared" si="9850"/>
        <v>0.47190887999999992</v>
      </c>
      <c r="W7353" s="6">
        <f t="shared" si="9851"/>
        <v>0.56629065599999995</v>
      </c>
      <c r="X7353" s="17"/>
      <c r="Y7353" s="17"/>
      <c r="Z7353" s="17"/>
      <c r="AA7353" s="17"/>
      <c r="AB7353" s="17"/>
      <c r="AC7353" s="17"/>
      <c r="AE7353" s="16"/>
      <c r="AF7353" s="16"/>
      <c r="AG7353" s="16"/>
      <c r="AH7353" s="16"/>
      <c r="AI7353" s="16"/>
      <c r="AJ7353" s="16"/>
      <c r="AL7353" s="16"/>
      <c r="AM7353" s="16"/>
      <c r="AN7353" s="16"/>
      <c r="AO7353" s="16"/>
      <c r="AP7353" s="16"/>
      <c r="AQ7353" s="16"/>
      <c r="BI7353" s="1">
        <v>18</v>
      </c>
      <c r="BJ7353" s="6">
        <f>SUM($R$5:R7355)-$AB$2</f>
        <v>832.28358840000146</v>
      </c>
      <c r="BK7353" s="6">
        <f>SUM($R$5:S7355)-$AB$2</f>
        <v>4086.8851613920092</v>
      </c>
      <c r="BL7353" s="6">
        <f>SUM($R$5:T7355)-$AB$2</f>
        <v>12223.389093871971</v>
      </c>
      <c r="BM7353" s="6">
        <f>SUM($R$5:U7355)-$AB$2</f>
        <v>23614.494599344165</v>
      </c>
      <c r="BN7353" s="6">
        <f>SUM($R$5:V7355)-$AB$2</f>
        <v>39887.502464304183</v>
      </c>
      <c r="BO7353" s="6">
        <f>SUM($R$5:W7355)-$AB$2</f>
        <v>59415.111902255609</v>
      </c>
      <c r="BP7353" s="16"/>
    </row>
    <row r="7354" spans="1:68" x14ac:dyDescent="0.45">
      <c r="A7354" s="1">
        <v>2008</v>
      </c>
      <c r="B7354" s="1">
        <v>11</v>
      </c>
      <c r="C7354" s="1">
        <v>2</v>
      </c>
      <c r="D7354" s="1">
        <v>20</v>
      </c>
      <c r="E7354" s="1">
        <v>12</v>
      </c>
      <c r="F7354" s="1">
        <v>0</v>
      </c>
      <c r="G7354" s="4"/>
      <c r="H7354" s="4"/>
      <c r="Q7354" s="1">
        <v>17</v>
      </c>
      <c r="R7354" s="6">
        <f t="shared" si="9846"/>
        <v>1.5219199999999997E-2</v>
      </c>
      <c r="S7354" s="6">
        <f t="shared" si="9847"/>
        <v>5.9050495999999987E-2</v>
      </c>
      <c r="T7354" s="6">
        <f t="shared" si="9848"/>
        <v>0.14762623999999996</v>
      </c>
      <c r="U7354" s="6">
        <f t="shared" si="9849"/>
        <v>0.20667673599999997</v>
      </c>
      <c r="V7354" s="6">
        <f t="shared" si="9850"/>
        <v>0.29525247999999993</v>
      </c>
      <c r="W7354" s="6">
        <f t="shared" si="9851"/>
        <v>0.35430297599999994</v>
      </c>
      <c r="X7354" s="17"/>
      <c r="Y7354" s="17"/>
      <c r="Z7354" s="17"/>
      <c r="AA7354" s="17"/>
      <c r="AB7354" s="17"/>
      <c r="AC7354" s="17"/>
      <c r="AE7354" s="16"/>
      <c r="AF7354" s="16"/>
      <c r="AG7354" s="16"/>
      <c r="AH7354" s="16"/>
      <c r="AI7354" s="16"/>
      <c r="AJ7354" s="16"/>
      <c r="AL7354" s="16"/>
      <c r="AM7354" s="16"/>
      <c r="AN7354" s="16"/>
      <c r="AO7354" s="16"/>
      <c r="AP7354" s="16"/>
      <c r="AQ7354" s="16"/>
      <c r="BI7354" s="1">
        <v>19</v>
      </c>
      <c r="BJ7354" s="6">
        <f>SUM($R$5:R7356)-$AB$2</f>
        <v>832.28358840000146</v>
      </c>
      <c r="BK7354" s="6">
        <f>SUM($R$5:S7356)-$AB$2</f>
        <v>4086.8851613920092</v>
      </c>
      <c r="BL7354" s="6">
        <f>SUM($R$5:T7356)-$AB$2</f>
        <v>12223.389093871971</v>
      </c>
      <c r="BM7354" s="6">
        <f>SUM($R$5:U7356)-$AB$2</f>
        <v>23614.494599344165</v>
      </c>
      <c r="BN7354" s="6">
        <f>SUM($R$5:V7356)-$AB$2</f>
        <v>39887.502464304183</v>
      </c>
      <c r="BO7354" s="6">
        <f>SUM($R$5:W7356)-$AB$2</f>
        <v>59415.111902255609</v>
      </c>
      <c r="BP7354" s="16"/>
    </row>
    <row r="7355" spans="1:68" x14ac:dyDescent="0.45">
      <c r="A7355" s="1">
        <v>2008</v>
      </c>
      <c r="B7355" s="1">
        <v>11</v>
      </c>
      <c r="C7355" s="1">
        <v>2</v>
      </c>
      <c r="D7355" s="1">
        <v>21</v>
      </c>
      <c r="E7355" s="1">
        <v>11.6</v>
      </c>
      <c r="F7355" s="1">
        <v>0</v>
      </c>
      <c r="G7355" s="4"/>
      <c r="H7355" s="4"/>
      <c r="Q7355" s="1">
        <v>18</v>
      </c>
      <c r="R7355" s="6">
        <f t="shared" si="9846"/>
        <v>0</v>
      </c>
      <c r="S7355" s="6">
        <f t="shared" si="9847"/>
        <v>0</v>
      </c>
      <c r="T7355" s="6">
        <f t="shared" si="9848"/>
        <v>0</v>
      </c>
      <c r="U7355" s="6">
        <f t="shared" si="9849"/>
        <v>0</v>
      </c>
      <c r="V7355" s="6">
        <f t="shared" si="9850"/>
        <v>0</v>
      </c>
      <c r="W7355" s="6">
        <f t="shared" si="9851"/>
        <v>0</v>
      </c>
      <c r="X7355" s="17"/>
      <c r="Y7355" s="17"/>
      <c r="Z7355" s="17"/>
      <c r="AA7355" s="17"/>
      <c r="AB7355" s="17"/>
      <c r="AC7355" s="17"/>
      <c r="AE7355" s="16"/>
      <c r="AF7355" s="16"/>
      <c r="AG7355" s="16"/>
      <c r="AH7355" s="16"/>
      <c r="AI7355" s="16"/>
      <c r="AJ7355" s="16"/>
      <c r="AL7355" s="16"/>
      <c r="AM7355" s="16"/>
      <c r="AN7355" s="16"/>
      <c r="AO7355" s="16"/>
      <c r="AP7355" s="16"/>
      <c r="AQ7355" s="16"/>
      <c r="BI7355" s="1">
        <v>20</v>
      </c>
      <c r="BJ7355" s="6">
        <f>SUM($R$5:R7357)-$AB$2</f>
        <v>832.28358840000146</v>
      </c>
      <c r="BK7355" s="6">
        <f>SUM($R$5:S7357)-$AB$2</f>
        <v>4086.8851613920092</v>
      </c>
      <c r="BL7355" s="6">
        <f>SUM($R$5:T7357)-$AB$2</f>
        <v>12223.389093871971</v>
      </c>
      <c r="BM7355" s="6">
        <f>SUM($R$5:U7357)-$AB$2</f>
        <v>23614.494599344165</v>
      </c>
      <c r="BN7355" s="6">
        <f>SUM($R$5:V7357)-$AB$2</f>
        <v>39887.502464304183</v>
      </c>
      <c r="BO7355" s="6">
        <f>SUM($R$5:W7357)-$AB$2</f>
        <v>59415.111902255609</v>
      </c>
      <c r="BP7355" s="16"/>
    </row>
    <row r="7356" spans="1:68" x14ac:dyDescent="0.45">
      <c r="A7356" s="1">
        <v>2008</v>
      </c>
      <c r="B7356" s="1">
        <v>11</v>
      </c>
      <c r="C7356" s="1">
        <v>2</v>
      </c>
      <c r="D7356" s="1">
        <v>22</v>
      </c>
      <c r="E7356" s="1">
        <v>11.4</v>
      </c>
      <c r="F7356" s="1">
        <v>0</v>
      </c>
      <c r="G7356" s="4"/>
      <c r="H7356" s="4"/>
      <c r="Q7356" s="1">
        <v>19</v>
      </c>
      <c r="R7356" s="6">
        <f t="shared" si="9846"/>
        <v>0</v>
      </c>
      <c r="S7356" s="6">
        <f t="shared" si="9847"/>
        <v>0</v>
      </c>
      <c r="T7356" s="6">
        <f t="shared" si="9848"/>
        <v>0</v>
      </c>
      <c r="U7356" s="6">
        <f t="shared" si="9849"/>
        <v>0</v>
      </c>
      <c r="V7356" s="6">
        <f t="shared" si="9850"/>
        <v>0</v>
      </c>
      <c r="W7356" s="6">
        <f t="shared" si="9851"/>
        <v>0</v>
      </c>
      <c r="X7356" s="17"/>
      <c r="Y7356" s="17"/>
      <c r="Z7356" s="17"/>
      <c r="AA7356" s="17"/>
      <c r="AB7356" s="17"/>
      <c r="AC7356" s="17"/>
      <c r="AE7356" s="16"/>
      <c r="AF7356" s="16"/>
      <c r="AG7356" s="16"/>
      <c r="AH7356" s="16"/>
      <c r="AI7356" s="16"/>
      <c r="AJ7356" s="16"/>
      <c r="AL7356" s="16"/>
      <c r="AM7356" s="16"/>
      <c r="AN7356" s="16"/>
      <c r="AO7356" s="16"/>
      <c r="AP7356" s="16"/>
      <c r="AQ7356" s="16"/>
      <c r="BI7356" s="1">
        <v>21</v>
      </c>
      <c r="BJ7356" s="6">
        <f>SUM($R$5:R7358)-$AB$2</f>
        <v>832.28358840000146</v>
      </c>
      <c r="BK7356" s="6">
        <f>SUM($R$5:S7358)-$AB$2</f>
        <v>4086.8851613920092</v>
      </c>
      <c r="BL7356" s="6">
        <f>SUM($R$5:T7358)-$AB$2</f>
        <v>12223.389093871971</v>
      </c>
      <c r="BM7356" s="6">
        <f>SUM($R$5:U7358)-$AB$2</f>
        <v>23614.494599344165</v>
      </c>
      <c r="BN7356" s="6">
        <f>SUM($R$5:V7358)-$AB$2</f>
        <v>39887.502464304183</v>
      </c>
      <c r="BO7356" s="6">
        <f>SUM($R$5:W7358)-$AB$2</f>
        <v>59415.111902255609</v>
      </c>
      <c r="BP7356" s="16"/>
    </row>
    <row r="7357" spans="1:68" x14ac:dyDescent="0.45">
      <c r="A7357" s="1">
        <v>2008</v>
      </c>
      <c r="B7357" s="1">
        <v>11</v>
      </c>
      <c r="C7357" s="1">
        <v>2</v>
      </c>
      <c r="D7357" s="1">
        <v>23</v>
      </c>
      <c r="E7357" s="1">
        <v>11.2</v>
      </c>
      <c r="F7357" s="1">
        <v>0</v>
      </c>
      <c r="G7357" s="4"/>
      <c r="H7357" s="4"/>
      <c r="Q7357" s="1">
        <v>20</v>
      </c>
      <c r="R7357" s="6">
        <f t="shared" si="9846"/>
        <v>0</v>
      </c>
      <c r="S7357" s="6">
        <f t="shared" si="9847"/>
        <v>0</v>
      </c>
      <c r="T7357" s="6">
        <f t="shared" si="9848"/>
        <v>0</v>
      </c>
      <c r="U7357" s="6">
        <f t="shared" si="9849"/>
        <v>0</v>
      </c>
      <c r="V7357" s="6">
        <f t="shared" si="9850"/>
        <v>0</v>
      </c>
      <c r="W7357" s="6">
        <f t="shared" si="9851"/>
        <v>0</v>
      </c>
      <c r="X7357" s="17"/>
      <c r="Y7357" s="17"/>
      <c r="Z7357" s="17"/>
      <c r="AA7357" s="17"/>
      <c r="AB7357" s="17"/>
      <c r="AC7357" s="17"/>
      <c r="AE7357" s="16"/>
      <c r="AF7357" s="16"/>
      <c r="AG7357" s="16"/>
      <c r="AH7357" s="16"/>
      <c r="AI7357" s="16"/>
      <c r="AJ7357" s="16"/>
      <c r="AL7357" s="16"/>
      <c r="AM7357" s="16"/>
      <c r="AN7357" s="16"/>
      <c r="AO7357" s="16"/>
      <c r="AP7357" s="16"/>
      <c r="AQ7357" s="16"/>
      <c r="BI7357" s="1">
        <v>22</v>
      </c>
      <c r="BJ7357" s="6">
        <f>SUM($R$5:R7359)-$AB$2</f>
        <v>832.28358840000146</v>
      </c>
      <c r="BK7357" s="6">
        <f>SUM($R$5:S7359)-$AB$2</f>
        <v>4086.8851613920092</v>
      </c>
      <c r="BL7357" s="6">
        <f>SUM($R$5:T7359)-$AB$2</f>
        <v>12223.389093871971</v>
      </c>
      <c r="BM7357" s="6">
        <f>SUM($R$5:U7359)-$AB$2</f>
        <v>23614.494599344165</v>
      </c>
      <c r="BN7357" s="6">
        <f>SUM($R$5:V7359)-$AB$2</f>
        <v>39887.502464304183</v>
      </c>
      <c r="BO7357" s="6">
        <f>SUM($R$5:W7359)-$AB$2</f>
        <v>59415.111902255609</v>
      </c>
      <c r="BP7357" s="16"/>
    </row>
    <row r="7358" spans="1:68" x14ac:dyDescent="0.45">
      <c r="A7358" s="1">
        <v>2008</v>
      </c>
      <c r="B7358" s="1">
        <v>11</v>
      </c>
      <c r="C7358" s="1">
        <v>3</v>
      </c>
      <c r="D7358" s="1">
        <v>0</v>
      </c>
      <c r="E7358" s="1">
        <v>11</v>
      </c>
      <c r="F7358" s="1">
        <v>0</v>
      </c>
      <c r="G7358" s="4"/>
      <c r="H7358" s="4"/>
      <c r="Q7358" s="1">
        <v>21</v>
      </c>
      <c r="R7358" s="6">
        <f t="shared" si="9846"/>
        <v>0</v>
      </c>
      <c r="S7358" s="6">
        <f t="shared" si="9847"/>
        <v>0</v>
      </c>
      <c r="T7358" s="6">
        <f t="shared" si="9848"/>
        <v>0</v>
      </c>
      <c r="U7358" s="6">
        <f t="shared" si="9849"/>
        <v>0</v>
      </c>
      <c r="V7358" s="6">
        <f t="shared" si="9850"/>
        <v>0</v>
      </c>
      <c r="W7358" s="6">
        <f t="shared" si="9851"/>
        <v>0</v>
      </c>
      <c r="X7358" s="17"/>
      <c r="Y7358" s="17"/>
      <c r="Z7358" s="17"/>
      <c r="AA7358" s="17"/>
      <c r="AB7358" s="17"/>
      <c r="AC7358" s="17"/>
      <c r="AE7358" s="16"/>
      <c r="AF7358" s="16"/>
      <c r="AG7358" s="16"/>
      <c r="AH7358" s="16"/>
      <c r="AI7358" s="16"/>
      <c r="AJ7358" s="16"/>
      <c r="AL7358" s="16"/>
      <c r="AM7358" s="16"/>
      <c r="AN7358" s="16"/>
      <c r="AO7358" s="16"/>
      <c r="AP7358" s="16"/>
      <c r="AQ7358" s="16"/>
      <c r="BI7358" s="1">
        <v>23</v>
      </c>
      <c r="BJ7358" s="6">
        <f>SUM($R$5:R7360)-$AB$2</f>
        <v>832.28358840000146</v>
      </c>
      <c r="BK7358" s="6">
        <f>SUM($R$5:S7360)-$AB$2</f>
        <v>4086.8851613920092</v>
      </c>
      <c r="BL7358" s="6">
        <f>SUM($R$5:T7360)-$AB$2</f>
        <v>12223.389093871971</v>
      </c>
      <c r="BM7358" s="6">
        <f>SUM($R$5:U7360)-$AB$2</f>
        <v>23614.494599344165</v>
      </c>
      <c r="BN7358" s="6">
        <f>SUM($R$5:V7360)-$AB$2</f>
        <v>39887.502464304183</v>
      </c>
      <c r="BO7358" s="6">
        <f>SUM($R$5:W7360)-$AB$2</f>
        <v>59415.111902255609</v>
      </c>
      <c r="BP7358" s="16"/>
    </row>
    <row r="7359" spans="1:68" x14ac:dyDescent="0.45">
      <c r="A7359" s="1">
        <v>2008</v>
      </c>
      <c r="B7359" s="1">
        <v>11</v>
      </c>
      <c r="C7359" s="1">
        <v>3</v>
      </c>
      <c r="D7359" s="1">
        <v>1</v>
      </c>
      <c r="E7359" s="1">
        <v>11.3</v>
      </c>
      <c r="F7359" s="1">
        <v>0</v>
      </c>
      <c r="G7359" s="4"/>
      <c r="H7359" s="4"/>
      <c r="Q7359" s="1">
        <v>22</v>
      </c>
      <c r="R7359" s="6">
        <f t="shared" si="9846"/>
        <v>0</v>
      </c>
      <c r="S7359" s="6">
        <f t="shared" si="9847"/>
        <v>0</v>
      </c>
      <c r="T7359" s="6">
        <f t="shared" si="9848"/>
        <v>0</v>
      </c>
      <c r="U7359" s="6">
        <f t="shared" si="9849"/>
        <v>0</v>
      </c>
      <c r="V7359" s="6">
        <f t="shared" si="9850"/>
        <v>0</v>
      </c>
      <c r="W7359" s="6">
        <f t="shared" si="9851"/>
        <v>0</v>
      </c>
      <c r="X7359" s="17"/>
      <c r="Y7359" s="17"/>
      <c r="Z7359" s="17"/>
      <c r="AA7359" s="17"/>
      <c r="AB7359" s="17"/>
      <c r="AC7359" s="17"/>
      <c r="AE7359" s="16"/>
      <c r="AF7359" s="16"/>
      <c r="AG7359" s="16"/>
      <c r="AH7359" s="16"/>
      <c r="AI7359" s="16"/>
      <c r="AJ7359" s="16"/>
      <c r="AL7359" s="16"/>
      <c r="AM7359" s="16"/>
      <c r="AN7359" s="16"/>
      <c r="AO7359" s="16"/>
      <c r="AP7359" s="16"/>
      <c r="AQ7359" s="16"/>
      <c r="BI7359" s="1">
        <v>0</v>
      </c>
      <c r="BJ7359" s="6">
        <f t="shared" ref="BJ7359" si="9882">R7361-$AB$2</f>
        <v>-6.53125</v>
      </c>
      <c r="BK7359" s="6">
        <f t="shared" ref="BK7359" si="9883">S7361-$AB$2</f>
        <v>-6.53125</v>
      </c>
      <c r="BL7359" s="6">
        <f t="shared" ref="BL7359" si="9884">T7361-$AB$2</f>
        <v>-6.53125</v>
      </c>
      <c r="BM7359" s="6">
        <f t="shared" ref="BM7359" si="9885">U7361-$AB$2</f>
        <v>-6.53125</v>
      </c>
      <c r="BN7359" s="6">
        <f t="shared" ref="BN7359" si="9886">V7361-$AB$2</f>
        <v>-6.53125</v>
      </c>
      <c r="BO7359" s="6">
        <f t="shared" ref="BO7359" si="9887">W7361-$AB$2</f>
        <v>-6.53125</v>
      </c>
      <c r="BP7359" s="16">
        <v>308</v>
      </c>
    </row>
    <row r="7360" spans="1:68" x14ac:dyDescent="0.45">
      <c r="A7360" s="1">
        <v>2008</v>
      </c>
      <c r="B7360" s="1">
        <v>11</v>
      </c>
      <c r="C7360" s="1">
        <v>3</v>
      </c>
      <c r="D7360" s="1">
        <v>2</v>
      </c>
      <c r="E7360" s="1">
        <v>11.1</v>
      </c>
      <c r="F7360" s="1">
        <v>0</v>
      </c>
      <c r="G7360" s="4"/>
      <c r="H7360" s="4"/>
      <c r="Q7360" s="1">
        <v>23</v>
      </c>
      <c r="R7360" s="6">
        <f t="shared" si="9846"/>
        <v>0</v>
      </c>
      <c r="S7360" s="6">
        <f t="shared" si="9847"/>
        <v>0</v>
      </c>
      <c r="T7360" s="6">
        <f t="shared" si="9848"/>
        <v>0</v>
      </c>
      <c r="U7360" s="6">
        <f t="shared" si="9849"/>
        <v>0</v>
      </c>
      <c r="V7360" s="6">
        <f t="shared" si="9850"/>
        <v>0</v>
      </c>
      <c r="W7360" s="6">
        <f t="shared" si="9851"/>
        <v>0</v>
      </c>
      <c r="X7360" s="17"/>
      <c r="Y7360" s="17"/>
      <c r="Z7360" s="17"/>
      <c r="AA7360" s="17"/>
      <c r="AB7360" s="17"/>
      <c r="AC7360" s="17"/>
      <c r="AE7360" s="16"/>
      <c r="AF7360" s="16"/>
      <c r="AG7360" s="16"/>
      <c r="AH7360" s="16"/>
      <c r="AI7360" s="16"/>
      <c r="AJ7360" s="16"/>
      <c r="AL7360" s="16"/>
      <c r="AM7360" s="16"/>
      <c r="AN7360" s="16"/>
      <c r="AO7360" s="16"/>
      <c r="AP7360" s="16"/>
      <c r="AQ7360" s="16"/>
      <c r="BI7360" s="1">
        <v>1</v>
      </c>
      <c r="BJ7360" s="6">
        <f>SUM($R$5:R7362)-$AB$2</f>
        <v>832.28358840000146</v>
      </c>
      <c r="BK7360" s="6">
        <f>SUM($R$5:S7362)-$AB$2</f>
        <v>4086.8851613920092</v>
      </c>
      <c r="BL7360" s="6">
        <f>SUM($R$5:T7362)-$AB$2</f>
        <v>12223.389093871971</v>
      </c>
      <c r="BM7360" s="6">
        <f>SUM($R$5:U7362)-$AB$2</f>
        <v>23614.494599344165</v>
      </c>
      <c r="BN7360" s="6">
        <f>SUM($R$5:V7362)-$AB$2</f>
        <v>39887.502464304183</v>
      </c>
      <c r="BO7360" s="6">
        <f>SUM($R$5:W7362)-$AB$2</f>
        <v>59415.111902255609</v>
      </c>
      <c r="BP7360" s="16"/>
    </row>
    <row r="7361" spans="1:68" x14ac:dyDescent="0.45">
      <c r="A7361" s="1">
        <v>2008</v>
      </c>
      <c r="B7361" s="1">
        <v>11</v>
      </c>
      <c r="C7361" s="1">
        <v>3</v>
      </c>
      <c r="D7361" s="1">
        <v>3</v>
      </c>
      <c r="E7361" s="1">
        <v>10.7</v>
      </c>
      <c r="F7361" s="1">
        <v>0</v>
      </c>
      <c r="G7361" s="4"/>
      <c r="H7361" s="4"/>
      <c r="Q7361" s="1">
        <v>0</v>
      </c>
      <c r="R7361" s="6">
        <f t="shared" si="9846"/>
        <v>0</v>
      </c>
      <c r="S7361" s="6">
        <f t="shared" si="9847"/>
        <v>0</v>
      </c>
      <c r="T7361" s="6">
        <f t="shared" si="9848"/>
        <v>0</v>
      </c>
      <c r="U7361" s="6">
        <f t="shared" si="9849"/>
        <v>0</v>
      </c>
      <c r="V7361" s="6">
        <f t="shared" si="9850"/>
        <v>0</v>
      </c>
      <c r="W7361" s="6">
        <f t="shared" si="9851"/>
        <v>0</v>
      </c>
      <c r="X7361" s="17"/>
      <c r="Y7361" s="17"/>
      <c r="Z7361" s="17"/>
      <c r="AA7361" s="17"/>
      <c r="AB7361" s="17"/>
      <c r="AC7361" s="17"/>
      <c r="AE7361" s="16"/>
      <c r="AF7361" s="16"/>
      <c r="AG7361" s="16"/>
      <c r="AH7361" s="16"/>
      <c r="AI7361" s="16"/>
      <c r="AJ7361" s="16"/>
      <c r="AL7361" s="16"/>
      <c r="AM7361" s="16"/>
      <c r="AN7361" s="16"/>
      <c r="AO7361" s="16"/>
      <c r="AP7361" s="16"/>
      <c r="AQ7361" s="16"/>
      <c r="BI7361" s="1">
        <v>2</v>
      </c>
      <c r="BJ7361" s="6">
        <f>SUM($R$5:R7363)-$AB$2</f>
        <v>832.28358840000146</v>
      </c>
      <c r="BK7361" s="6">
        <f>SUM($R$5:S7363)-$AB$2</f>
        <v>4086.8851613920092</v>
      </c>
      <c r="BL7361" s="6">
        <f>SUM($R$5:T7363)-$AB$2</f>
        <v>12223.389093871971</v>
      </c>
      <c r="BM7361" s="6">
        <f>SUM($R$5:U7363)-$AB$2</f>
        <v>23614.494599344165</v>
      </c>
      <c r="BN7361" s="6">
        <f>SUM($R$5:V7363)-$AB$2</f>
        <v>39887.502464304183</v>
      </c>
      <c r="BO7361" s="6">
        <f>SUM($R$5:W7363)-$AB$2</f>
        <v>59415.111902255609</v>
      </c>
      <c r="BP7361" s="16"/>
    </row>
    <row r="7362" spans="1:68" x14ac:dyDescent="0.45">
      <c r="A7362" s="1">
        <v>2008</v>
      </c>
      <c r="B7362" s="1">
        <v>11</v>
      </c>
      <c r="C7362" s="1">
        <v>3</v>
      </c>
      <c r="D7362" s="1">
        <v>4</v>
      </c>
      <c r="E7362" s="1">
        <v>10.5</v>
      </c>
      <c r="F7362" s="1">
        <v>0</v>
      </c>
      <c r="G7362" s="4"/>
      <c r="H7362" s="4"/>
      <c r="Q7362" s="1">
        <v>1</v>
      </c>
      <c r="R7362" s="6">
        <f t="shared" si="9846"/>
        <v>0</v>
      </c>
      <c r="S7362" s="6">
        <f t="shared" si="9847"/>
        <v>0</v>
      </c>
      <c r="T7362" s="6">
        <f t="shared" si="9848"/>
        <v>0</v>
      </c>
      <c r="U7362" s="6">
        <f t="shared" si="9849"/>
        <v>0</v>
      </c>
      <c r="V7362" s="6">
        <f t="shared" si="9850"/>
        <v>0</v>
      </c>
      <c r="W7362" s="6">
        <f t="shared" si="9851"/>
        <v>0</v>
      </c>
      <c r="X7362" s="17"/>
      <c r="Y7362" s="17"/>
      <c r="Z7362" s="17"/>
      <c r="AA7362" s="17"/>
      <c r="AB7362" s="17"/>
      <c r="AC7362" s="17"/>
      <c r="AE7362" s="16"/>
      <c r="AF7362" s="16"/>
      <c r="AG7362" s="16"/>
      <c r="AH7362" s="16"/>
      <c r="AI7362" s="16"/>
      <c r="AJ7362" s="16"/>
      <c r="AL7362" s="16"/>
      <c r="AM7362" s="16"/>
      <c r="AN7362" s="16"/>
      <c r="AO7362" s="16"/>
      <c r="AP7362" s="16"/>
      <c r="AQ7362" s="16"/>
      <c r="BI7362" s="1">
        <v>3</v>
      </c>
      <c r="BJ7362" s="6">
        <f>SUM($R$5:R7364)-$AB$2</f>
        <v>832.28358840000146</v>
      </c>
      <c r="BK7362" s="6">
        <f>SUM($R$5:S7364)-$AB$2</f>
        <v>4086.8851613920092</v>
      </c>
      <c r="BL7362" s="6">
        <f>SUM($R$5:T7364)-$AB$2</f>
        <v>12223.389093871971</v>
      </c>
      <c r="BM7362" s="6">
        <f>SUM($R$5:U7364)-$AB$2</f>
        <v>23614.494599344165</v>
      </c>
      <c r="BN7362" s="6">
        <f>SUM($R$5:V7364)-$AB$2</f>
        <v>39887.502464304183</v>
      </c>
      <c r="BO7362" s="6">
        <f>SUM($R$5:W7364)-$AB$2</f>
        <v>59415.111902255609</v>
      </c>
      <c r="BP7362" s="16"/>
    </row>
    <row r="7363" spans="1:68" x14ac:dyDescent="0.45">
      <c r="A7363" s="1">
        <v>2008</v>
      </c>
      <c r="B7363" s="1">
        <v>11</v>
      </c>
      <c r="C7363" s="1">
        <v>3</v>
      </c>
      <c r="D7363" s="1">
        <v>5</v>
      </c>
      <c r="E7363" s="1">
        <v>10.8</v>
      </c>
      <c r="F7363" s="1">
        <v>0</v>
      </c>
      <c r="G7363" s="4"/>
      <c r="H7363" s="4"/>
      <c r="Q7363" s="1">
        <v>2</v>
      </c>
      <c r="R7363" s="6">
        <f t="shared" si="9846"/>
        <v>0</v>
      </c>
      <c r="S7363" s="6">
        <f t="shared" si="9847"/>
        <v>0</v>
      </c>
      <c r="T7363" s="6">
        <f t="shared" si="9848"/>
        <v>0</v>
      </c>
      <c r="U7363" s="6">
        <f t="shared" si="9849"/>
        <v>0</v>
      </c>
      <c r="V7363" s="6">
        <f t="shared" si="9850"/>
        <v>0</v>
      </c>
      <c r="W7363" s="6">
        <f t="shared" si="9851"/>
        <v>0</v>
      </c>
      <c r="X7363" s="17"/>
      <c r="Y7363" s="17"/>
      <c r="Z7363" s="17"/>
      <c r="AA7363" s="17"/>
      <c r="AB7363" s="17"/>
      <c r="AC7363" s="17"/>
      <c r="AE7363" s="16"/>
      <c r="AF7363" s="16"/>
      <c r="AG7363" s="16"/>
      <c r="AH7363" s="16"/>
      <c r="AI7363" s="16"/>
      <c r="AJ7363" s="16"/>
      <c r="AL7363" s="16"/>
      <c r="AM7363" s="16"/>
      <c r="AN7363" s="16"/>
      <c r="AO7363" s="16"/>
      <c r="AP7363" s="16"/>
      <c r="AQ7363" s="16"/>
      <c r="BI7363" s="1">
        <v>4</v>
      </c>
      <c r="BJ7363" s="6">
        <f>SUM($R$5:R7365)-$AB$2</f>
        <v>832.28358840000146</v>
      </c>
      <c r="BK7363" s="6">
        <f>SUM($R$5:S7365)-$AB$2</f>
        <v>4086.8851613920092</v>
      </c>
      <c r="BL7363" s="6">
        <f>SUM($R$5:T7365)-$AB$2</f>
        <v>12223.389093871971</v>
      </c>
      <c r="BM7363" s="6">
        <f>SUM($R$5:U7365)-$AB$2</f>
        <v>23614.494599344165</v>
      </c>
      <c r="BN7363" s="6">
        <f>SUM($R$5:V7365)-$AB$2</f>
        <v>39887.502464304183</v>
      </c>
      <c r="BO7363" s="6">
        <f>SUM($R$5:W7365)-$AB$2</f>
        <v>59415.111902255609</v>
      </c>
      <c r="BP7363" s="16"/>
    </row>
    <row r="7364" spans="1:68" x14ac:dyDescent="0.45">
      <c r="A7364" s="1">
        <v>2008</v>
      </c>
      <c r="B7364" s="1">
        <v>11</v>
      </c>
      <c r="C7364" s="1">
        <v>3</v>
      </c>
      <c r="D7364" s="1">
        <v>6</v>
      </c>
      <c r="E7364" s="1">
        <v>11.3</v>
      </c>
      <c r="F7364" s="1">
        <v>0</v>
      </c>
      <c r="G7364" s="4"/>
      <c r="H7364" s="4"/>
      <c r="Q7364" s="1">
        <v>3</v>
      </c>
      <c r="R7364" s="6">
        <f t="shared" si="9846"/>
        <v>0</v>
      </c>
      <c r="S7364" s="6">
        <f t="shared" si="9847"/>
        <v>0</v>
      </c>
      <c r="T7364" s="6">
        <f t="shared" si="9848"/>
        <v>0</v>
      </c>
      <c r="U7364" s="6">
        <f t="shared" si="9849"/>
        <v>0</v>
      </c>
      <c r="V7364" s="6">
        <f t="shared" si="9850"/>
        <v>0</v>
      </c>
      <c r="W7364" s="6">
        <f t="shared" si="9851"/>
        <v>0</v>
      </c>
      <c r="X7364" s="17"/>
      <c r="Y7364" s="17"/>
      <c r="Z7364" s="17"/>
      <c r="AA7364" s="17"/>
      <c r="AB7364" s="17"/>
      <c r="AC7364" s="17"/>
      <c r="AE7364" s="16"/>
      <c r="AF7364" s="16"/>
      <c r="AG7364" s="16"/>
      <c r="AH7364" s="16"/>
      <c r="AI7364" s="16"/>
      <c r="AJ7364" s="16"/>
      <c r="AL7364" s="16"/>
      <c r="AM7364" s="16"/>
      <c r="AN7364" s="16"/>
      <c r="AO7364" s="16"/>
      <c r="AP7364" s="16"/>
      <c r="AQ7364" s="16"/>
      <c r="BI7364" s="1">
        <v>5</v>
      </c>
      <c r="BJ7364" s="6">
        <f>SUM($R$5:R7366)-$AB$2</f>
        <v>832.28358840000146</v>
      </c>
      <c r="BK7364" s="6">
        <f>SUM($R$5:S7366)-$AB$2</f>
        <v>4086.8851613920092</v>
      </c>
      <c r="BL7364" s="6">
        <f>SUM($R$5:T7366)-$AB$2</f>
        <v>12223.389093871971</v>
      </c>
      <c r="BM7364" s="6">
        <f>SUM($R$5:U7366)-$AB$2</f>
        <v>23614.494599344165</v>
      </c>
      <c r="BN7364" s="6">
        <f>SUM($R$5:V7366)-$AB$2</f>
        <v>39887.502464304183</v>
      </c>
      <c r="BO7364" s="6">
        <f>SUM($R$5:W7366)-$AB$2</f>
        <v>59415.111902255609</v>
      </c>
      <c r="BP7364" s="16"/>
    </row>
    <row r="7365" spans="1:68" x14ac:dyDescent="0.45">
      <c r="A7365" s="1">
        <v>2008</v>
      </c>
      <c r="B7365" s="1">
        <v>11</v>
      </c>
      <c r="C7365" s="1">
        <v>3</v>
      </c>
      <c r="D7365" s="1">
        <v>7</v>
      </c>
      <c r="E7365" s="1">
        <v>11.3</v>
      </c>
      <c r="F7365" s="1">
        <v>0</v>
      </c>
      <c r="G7365" s="4"/>
      <c r="H7365" s="4"/>
      <c r="Q7365" s="1">
        <v>4</v>
      </c>
      <c r="R7365" s="6">
        <f t="shared" si="9846"/>
        <v>0</v>
      </c>
      <c r="S7365" s="6">
        <f t="shared" si="9847"/>
        <v>0</v>
      </c>
      <c r="T7365" s="6">
        <f t="shared" si="9848"/>
        <v>0</v>
      </c>
      <c r="U7365" s="6">
        <f t="shared" si="9849"/>
        <v>0</v>
      </c>
      <c r="V7365" s="6">
        <f t="shared" si="9850"/>
        <v>0</v>
      </c>
      <c r="W7365" s="6">
        <f t="shared" si="9851"/>
        <v>0</v>
      </c>
      <c r="X7365" s="17"/>
      <c r="Y7365" s="17"/>
      <c r="Z7365" s="17"/>
      <c r="AA7365" s="17"/>
      <c r="AB7365" s="17"/>
      <c r="AC7365" s="17"/>
      <c r="AE7365" s="16"/>
      <c r="AF7365" s="16"/>
      <c r="AG7365" s="16"/>
      <c r="AH7365" s="16"/>
      <c r="AI7365" s="16"/>
      <c r="AJ7365" s="16"/>
      <c r="AL7365" s="16"/>
      <c r="AM7365" s="16"/>
      <c r="AN7365" s="16"/>
      <c r="AO7365" s="16"/>
      <c r="AP7365" s="16"/>
      <c r="AQ7365" s="16"/>
      <c r="BI7365" s="1">
        <v>6</v>
      </c>
      <c r="BJ7365" s="6">
        <f>SUM($R$5:R7367)-$AB$2</f>
        <v>832.28358840000146</v>
      </c>
      <c r="BK7365" s="6">
        <f>SUM($R$5:S7367)-$AB$2</f>
        <v>4086.8851613920092</v>
      </c>
      <c r="BL7365" s="6">
        <f>SUM($R$5:T7367)-$AB$2</f>
        <v>12223.389093871971</v>
      </c>
      <c r="BM7365" s="6">
        <f>SUM($R$5:U7367)-$AB$2</f>
        <v>23614.494599344165</v>
      </c>
      <c r="BN7365" s="6">
        <f>SUM($R$5:V7367)-$AB$2</f>
        <v>39887.502464304183</v>
      </c>
      <c r="BO7365" s="6">
        <f>SUM($R$5:W7367)-$AB$2</f>
        <v>59415.111902255609</v>
      </c>
      <c r="BP7365" s="16"/>
    </row>
    <row r="7366" spans="1:68" x14ac:dyDescent="0.45">
      <c r="A7366" s="1">
        <v>2008</v>
      </c>
      <c r="B7366" s="1">
        <v>11</v>
      </c>
      <c r="C7366" s="1">
        <v>3</v>
      </c>
      <c r="D7366" s="1">
        <v>8</v>
      </c>
      <c r="E7366" s="1">
        <v>11.3</v>
      </c>
      <c r="F7366" s="1">
        <v>0.26</v>
      </c>
      <c r="G7366" s="4"/>
      <c r="H7366" s="4"/>
      <c r="Q7366" s="1">
        <v>5</v>
      </c>
      <c r="R7366" s="6">
        <f t="shared" si="9846"/>
        <v>0</v>
      </c>
      <c r="S7366" s="6">
        <f t="shared" si="9847"/>
        <v>0</v>
      </c>
      <c r="T7366" s="6">
        <f t="shared" si="9848"/>
        <v>0</v>
      </c>
      <c r="U7366" s="6">
        <f t="shared" si="9849"/>
        <v>0</v>
      </c>
      <c r="V7366" s="6">
        <f t="shared" si="9850"/>
        <v>0</v>
      </c>
      <c r="W7366" s="6">
        <f t="shared" si="9851"/>
        <v>0</v>
      </c>
      <c r="X7366" s="17"/>
      <c r="Y7366" s="17"/>
      <c r="Z7366" s="17"/>
      <c r="AA7366" s="17"/>
      <c r="AB7366" s="17"/>
      <c r="AC7366" s="17"/>
      <c r="AE7366" s="16"/>
      <c r="AF7366" s="16"/>
      <c r="AG7366" s="16"/>
      <c r="AH7366" s="16"/>
      <c r="AI7366" s="16"/>
      <c r="AJ7366" s="16"/>
      <c r="AL7366" s="16"/>
      <c r="AM7366" s="16"/>
      <c r="AN7366" s="16"/>
      <c r="AO7366" s="16"/>
      <c r="AP7366" s="16"/>
      <c r="AQ7366" s="16"/>
      <c r="BI7366" s="1">
        <v>7</v>
      </c>
      <c r="BJ7366" s="6">
        <f>SUM($R$5:R7368)-$AB$2</f>
        <v>832.28358840000146</v>
      </c>
      <c r="BK7366" s="6">
        <f>SUM($R$5:S7368)-$AB$2</f>
        <v>4086.8851613920092</v>
      </c>
      <c r="BL7366" s="6">
        <f>SUM($R$5:T7368)-$AB$2</f>
        <v>12223.389093871971</v>
      </c>
      <c r="BM7366" s="6">
        <f>SUM($R$5:U7368)-$AB$2</f>
        <v>23614.494599344165</v>
      </c>
      <c r="BN7366" s="6">
        <f>SUM($R$5:V7368)-$AB$2</f>
        <v>39887.502464304183</v>
      </c>
      <c r="BO7366" s="6">
        <f>SUM($R$5:W7368)-$AB$2</f>
        <v>59415.111902255609</v>
      </c>
      <c r="BP7366" s="16"/>
    </row>
    <row r="7367" spans="1:68" x14ac:dyDescent="0.45">
      <c r="A7367" s="1">
        <v>2008</v>
      </c>
      <c r="B7367" s="1">
        <v>11</v>
      </c>
      <c r="C7367" s="1">
        <v>3</v>
      </c>
      <c r="D7367" s="1">
        <v>9</v>
      </c>
      <c r="E7367" s="1">
        <v>11.2</v>
      </c>
      <c r="F7367" s="1">
        <v>168.23</v>
      </c>
      <c r="G7367" s="4"/>
      <c r="H7367" s="4"/>
      <c r="Q7367" s="1">
        <v>6</v>
      </c>
      <c r="R7367" s="6">
        <f t="shared" si="9846"/>
        <v>0</v>
      </c>
      <c r="S7367" s="6">
        <f t="shared" si="9847"/>
        <v>0</v>
      </c>
      <c r="T7367" s="6">
        <f t="shared" si="9848"/>
        <v>0</v>
      </c>
      <c r="U7367" s="6">
        <f t="shared" si="9849"/>
        <v>0</v>
      </c>
      <c r="V7367" s="6">
        <f t="shared" si="9850"/>
        <v>0</v>
      </c>
      <c r="W7367" s="6">
        <f t="shared" si="9851"/>
        <v>0</v>
      </c>
      <c r="X7367" s="17"/>
      <c r="Y7367" s="17"/>
      <c r="Z7367" s="17"/>
      <c r="AA7367" s="17"/>
      <c r="AB7367" s="17"/>
      <c r="AC7367" s="17"/>
      <c r="AE7367" s="16"/>
      <c r="AF7367" s="16"/>
      <c r="AG7367" s="16"/>
      <c r="AH7367" s="16"/>
      <c r="AI7367" s="16"/>
      <c r="AJ7367" s="16"/>
      <c r="AL7367" s="16"/>
      <c r="AM7367" s="16"/>
      <c r="AN7367" s="16"/>
      <c r="AO7367" s="16"/>
      <c r="AP7367" s="16"/>
      <c r="AQ7367" s="16"/>
      <c r="BI7367" s="1">
        <v>8</v>
      </c>
      <c r="BJ7367" s="6">
        <f>SUM($R$5:R7369)-$AB$2</f>
        <v>832.28373920000149</v>
      </c>
      <c r="BK7367" s="6">
        <f>SUM($R$5:S7369)-$AB$2</f>
        <v>4086.8858972960093</v>
      </c>
      <c r="BL7367" s="6">
        <f>SUM($R$5:T7369)-$AB$2</f>
        <v>12223.391292535971</v>
      </c>
      <c r="BM7367" s="6">
        <f>SUM($R$5:U7369)-$AB$2</f>
        <v>23614.498845872164</v>
      </c>
      <c r="BN7367" s="6">
        <f>SUM($R$5:V7369)-$AB$2</f>
        <v>39887.509636352181</v>
      </c>
      <c r="BO7367" s="6">
        <f>SUM($R$5:W7369)-$AB$2</f>
        <v>59415.122584927609</v>
      </c>
      <c r="BP7367" s="16"/>
    </row>
    <row r="7368" spans="1:68" x14ac:dyDescent="0.45">
      <c r="A7368" s="1">
        <v>2008</v>
      </c>
      <c r="B7368" s="1">
        <v>11</v>
      </c>
      <c r="C7368" s="1">
        <v>3</v>
      </c>
      <c r="D7368" s="1">
        <v>10</v>
      </c>
      <c r="E7368" s="1">
        <v>12.2</v>
      </c>
      <c r="F7368" s="1">
        <v>245.78</v>
      </c>
      <c r="G7368" s="4"/>
      <c r="H7368" s="4"/>
      <c r="Q7368" s="1">
        <v>7</v>
      </c>
      <c r="R7368" s="6">
        <f t="shared" si="9846"/>
        <v>0</v>
      </c>
      <c r="S7368" s="6">
        <f t="shared" si="9847"/>
        <v>0</v>
      </c>
      <c r="T7368" s="6">
        <f t="shared" si="9848"/>
        <v>0</v>
      </c>
      <c r="U7368" s="6">
        <f t="shared" si="9849"/>
        <v>0</v>
      </c>
      <c r="V7368" s="6">
        <f t="shared" si="9850"/>
        <v>0</v>
      </c>
      <c r="W7368" s="6">
        <f t="shared" si="9851"/>
        <v>0</v>
      </c>
      <c r="X7368" s="17"/>
      <c r="Y7368" s="17"/>
      <c r="Z7368" s="17"/>
      <c r="AA7368" s="17"/>
      <c r="AB7368" s="17"/>
      <c r="AC7368" s="17"/>
      <c r="AE7368" s="16"/>
      <c r="AF7368" s="16"/>
      <c r="AG7368" s="16"/>
      <c r="AH7368" s="16"/>
      <c r="AI7368" s="16"/>
      <c r="AJ7368" s="16"/>
      <c r="AL7368" s="16"/>
      <c r="AM7368" s="16"/>
      <c r="AN7368" s="16"/>
      <c r="AO7368" s="16"/>
      <c r="AP7368" s="16"/>
      <c r="AQ7368" s="16"/>
      <c r="BI7368" s="1">
        <v>9</v>
      </c>
      <c r="BJ7368" s="6">
        <f>SUM($R$5:R7370)-$AB$2</f>
        <v>832.38131260000148</v>
      </c>
      <c r="BK7368" s="6">
        <f>SUM($R$5:S7370)-$AB$2</f>
        <v>4087.362055488009</v>
      </c>
      <c r="BL7368" s="6">
        <f>SUM($R$5:T7370)-$AB$2</f>
        <v>12224.813912707972</v>
      </c>
      <c r="BM7368" s="6">
        <f>SUM($R$5:U7370)-$AB$2</f>
        <v>23617.24651281616</v>
      </c>
      <c r="BN7368" s="6">
        <f>SUM($R$5:V7370)-$AB$2</f>
        <v>39892.150227256177</v>
      </c>
      <c r="BO7368" s="6">
        <f>SUM($R$5:W7370)-$AB$2</f>
        <v>59422.034684583603</v>
      </c>
      <c r="BP7368" s="16"/>
    </row>
    <row r="7369" spans="1:68" x14ac:dyDescent="0.45">
      <c r="A7369" s="1">
        <v>2008</v>
      </c>
      <c r="B7369" s="1">
        <v>11</v>
      </c>
      <c r="C7369" s="1">
        <v>3</v>
      </c>
      <c r="D7369" s="1">
        <v>11</v>
      </c>
      <c r="E7369" s="1">
        <v>13.5</v>
      </c>
      <c r="F7369" s="1">
        <v>412.39</v>
      </c>
      <c r="G7369" s="4"/>
      <c r="H7369" s="4"/>
      <c r="Q7369" s="1">
        <v>8</v>
      </c>
      <c r="R7369" s="6">
        <f t="shared" si="9846"/>
        <v>1.5079999999999998E-4</v>
      </c>
      <c r="S7369" s="6">
        <f t="shared" si="9847"/>
        <v>5.8510399999999992E-4</v>
      </c>
      <c r="T7369" s="6">
        <f t="shared" si="9848"/>
        <v>1.4627599999999998E-3</v>
      </c>
      <c r="U7369" s="6">
        <f t="shared" si="9849"/>
        <v>2.0478639999999995E-3</v>
      </c>
      <c r="V7369" s="6">
        <f t="shared" si="9850"/>
        <v>2.9255199999999996E-3</v>
      </c>
      <c r="W7369" s="6">
        <f t="shared" si="9851"/>
        <v>3.5106239999999999E-3</v>
      </c>
      <c r="X7369" s="17"/>
      <c r="Y7369" s="17"/>
      <c r="Z7369" s="17"/>
      <c r="AA7369" s="17"/>
      <c r="AB7369" s="17"/>
      <c r="AC7369" s="17"/>
      <c r="AE7369" s="16"/>
      <c r="AF7369" s="16"/>
      <c r="AG7369" s="16"/>
      <c r="AH7369" s="16"/>
      <c r="AI7369" s="16"/>
      <c r="AJ7369" s="16"/>
      <c r="AL7369" s="16"/>
      <c r="AM7369" s="16"/>
      <c r="AN7369" s="16"/>
      <c r="AO7369" s="16"/>
      <c r="AP7369" s="16"/>
      <c r="AQ7369" s="16"/>
      <c r="BI7369" s="1">
        <v>10</v>
      </c>
      <c r="BJ7369" s="6">
        <f>SUM($R$5:R7371)-$AB$2</f>
        <v>832.52386500000148</v>
      </c>
      <c r="BK7369" s="6">
        <f>SUM($R$5:S7371)-$AB$2</f>
        <v>4088.0577112000092</v>
      </c>
      <c r="BL7369" s="6">
        <f>SUM($R$5:T7371)-$AB$2</f>
        <v>12226.892326699974</v>
      </c>
      <c r="BM7369" s="6">
        <f>SUM($R$5:U7371)-$AB$2</f>
        <v>23621.260788400159</v>
      </c>
      <c r="BN7369" s="6">
        <f>SUM($R$5:V7371)-$AB$2</f>
        <v>39898.930019400177</v>
      </c>
      <c r="BO7369" s="6">
        <f>SUM($R$5:W7371)-$AB$2</f>
        <v>59432.133096599602</v>
      </c>
      <c r="BP7369" s="16"/>
    </row>
    <row r="7370" spans="1:68" x14ac:dyDescent="0.45">
      <c r="A7370" s="1">
        <v>2008</v>
      </c>
      <c r="B7370" s="1">
        <v>11</v>
      </c>
      <c r="C7370" s="1">
        <v>3</v>
      </c>
      <c r="D7370" s="1">
        <v>12</v>
      </c>
      <c r="E7370" s="1">
        <v>14.5</v>
      </c>
      <c r="F7370" s="1">
        <v>575.02</v>
      </c>
      <c r="G7370" s="4"/>
      <c r="H7370" s="4"/>
      <c r="Q7370" s="1">
        <v>9</v>
      </c>
      <c r="R7370" s="6">
        <f t="shared" si="9846"/>
        <v>9.7573399999999991E-2</v>
      </c>
      <c r="S7370" s="6">
        <f t="shared" si="9847"/>
        <v>0.37858479199999995</v>
      </c>
      <c r="T7370" s="6">
        <f t="shared" si="9848"/>
        <v>0.94646197999999981</v>
      </c>
      <c r="U7370" s="6">
        <f t="shared" si="9849"/>
        <v>1.3250467719999999</v>
      </c>
      <c r="V7370" s="6">
        <f t="shared" si="9850"/>
        <v>1.8929239599999996</v>
      </c>
      <c r="W7370" s="6">
        <f t="shared" si="9851"/>
        <v>2.2715087519999999</v>
      </c>
      <c r="X7370" s="17"/>
      <c r="Y7370" s="17"/>
      <c r="Z7370" s="17"/>
      <c r="AA7370" s="17"/>
      <c r="AB7370" s="17"/>
      <c r="AC7370" s="17"/>
      <c r="AE7370" s="16"/>
      <c r="AF7370" s="16"/>
      <c r="AG7370" s="16"/>
      <c r="AH7370" s="16"/>
      <c r="AI7370" s="16"/>
      <c r="AJ7370" s="16"/>
      <c r="AL7370" s="16"/>
      <c r="AM7370" s="16"/>
      <c r="AN7370" s="16"/>
      <c r="AO7370" s="16"/>
      <c r="AP7370" s="16"/>
      <c r="AQ7370" s="16"/>
      <c r="BI7370" s="1">
        <v>11</v>
      </c>
      <c r="BJ7370" s="6">
        <f>SUM($R$5:R7372)-$AB$2</f>
        <v>832.76305120000143</v>
      </c>
      <c r="BK7370" s="6">
        <f>SUM($R$5:S7372)-$AB$2</f>
        <v>4089.2249398560093</v>
      </c>
      <c r="BL7370" s="6">
        <f>SUM($R$5:T7372)-$AB$2</f>
        <v>12230.379661495974</v>
      </c>
      <c r="BM7370" s="6">
        <f>SUM($R$5:U7372)-$AB$2</f>
        <v>23627.996271792159</v>
      </c>
      <c r="BN7370" s="6">
        <f>SUM($R$5:V7372)-$AB$2</f>
        <v>39910.30571507218</v>
      </c>
      <c r="BO7370" s="6">
        <f>SUM($R$5:W7372)-$AB$2</f>
        <v>59449.077047007602</v>
      </c>
      <c r="BP7370" s="16"/>
    </row>
    <row r="7371" spans="1:68" x14ac:dyDescent="0.45">
      <c r="A7371" s="1">
        <v>2008</v>
      </c>
      <c r="B7371" s="1">
        <v>11</v>
      </c>
      <c r="C7371" s="1">
        <v>3</v>
      </c>
      <c r="D7371" s="1">
        <v>13</v>
      </c>
      <c r="E7371" s="1">
        <v>14.7</v>
      </c>
      <c r="F7371" s="1">
        <v>122.47</v>
      </c>
      <c r="G7371" s="4"/>
      <c r="H7371" s="4"/>
      <c r="Q7371" s="1">
        <v>10</v>
      </c>
      <c r="R7371" s="6">
        <f t="shared" si="9846"/>
        <v>0.14255239999999997</v>
      </c>
      <c r="S7371" s="6">
        <f t="shared" si="9847"/>
        <v>0.55310331199999985</v>
      </c>
      <c r="T7371" s="6">
        <f t="shared" si="9848"/>
        <v>1.3827582799999998</v>
      </c>
      <c r="U7371" s="6">
        <f t="shared" si="9849"/>
        <v>1.9358615919999997</v>
      </c>
      <c r="V7371" s="6">
        <f t="shared" si="9850"/>
        <v>2.7655165599999996</v>
      </c>
      <c r="W7371" s="6">
        <f t="shared" si="9851"/>
        <v>3.3186198719999997</v>
      </c>
      <c r="X7371" s="17"/>
      <c r="Y7371" s="17"/>
      <c r="Z7371" s="17"/>
      <c r="AA7371" s="17"/>
      <c r="AB7371" s="17"/>
      <c r="AC7371" s="17"/>
      <c r="AE7371" s="16"/>
      <c r="AF7371" s="16"/>
      <c r="AG7371" s="16"/>
      <c r="AH7371" s="16"/>
      <c r="AI7371" s="16"/>
      <c r="AJ7371" s="16"/>
      <c r="AL7371" s="16"/>
      <c r="AM7371" s="16"/>
      <c r="AN7371" s="16"/>
      <c r="AO7371" s="16"/>
      <c r="AP7371" s="16"/>
      <c r="AQ7371" s="16"/>
      <c r="BI7371" s="1">
        <v>12</v>
      </c>
      <c r="BJ7371" s="6">
        <f t="shared" ref="BJ7371" si="9888">R7373-$AB$2</f>
        <v>-6.1977384000000004</v>
      </c>
      <c r="BK7371" s="6">
        <f t="shared" ref="BK7371" si="9889">S7373-$AB$2</f>
        <v>-5.2372249919999998</v>
      </c>
      <c r="BL7371" s="6">
        <f t="shared" ref="BL7371" si="9890">T7373-$AB$2</f>
        <v>-3.2961874800000004</v>
      </c>
      <c r="BM7371" s="6">
        <f t="shared" ref="BM7371" si="9891">U7373-$AB$2</f>
        <v>-2.0021624720000002</v>
      </c>
      <c r="BN7371" s="6">
        <f t="shared" ref="BN7371" si="9892">V7373-$AB$2</f>
        <v>-6.1124960000000783E-2</v>
      </c>
      <c r="BO7371" s="6">
        <f t="shared" ref="BO7371" si="9893">W7373-$AB$2</f>
        <v>1.2329000480000003</v>
      </c>
      <c r="BP7371" s="16"/>
    </row>
    <row r="7372" spans="1:68" x14ac:dyDescent="0.45">
      <c r="A7372" s="1">
        <v>2008</v>
      </c>
      <c r="B7372" s="1">
        <v>11</v>
      </c>
      <c r="C7372" s="1">
        <v>3</v>
      </c>
      <c r="D7372" s="1">
        <v>14</v>
      </c>
      <c r="E7372" s="1">
        <v>15.2</v>
      </c>
      <c r="F7372" s="1">
        <v>240.27</v>
      </c>
      <c r="G7372" s="4"/>
      <c r="H7372" s="4"/>
      <c r="Q7372" s="1">
        <v>11</v>
      </c>
      <c r="R7372" s="6">
        <f t="shared" si="9846"/>
        <v>0.23918619999999999</v>
      </c>
      <c r="S7372" s="6">
        <f t="shared" si="9847"/>
        <v>0.9280424559999999</v>
      </c>
      <c r="T7372" s="6">
        <f t="shared" si="9848"/>
        <v>2.32010614</v>
      </c>
      <c r="U7372" s="6">
        <f t="shared" si="9849"/>
        <v>3.2481485960000001</v>
      </c>
      <c r="V7372" s="6">
        <f t="shared" si="9850"/>
        <v>4.6402122800000001</v>
      </c>
      <c r="W7372" s="6">
        <f t="shared" si="9851"/>
        <v>5.5682547360000001</v>
      </c>
      <c r="X7372" s="17"/>
      <c r="Y7372" s="17"/>
      <c r="Z7372" s="17"/>
      <c r="AA7372" s="17"/>
      <c r="AB7372" s="17"/>
      <c r="AC7372" s="17"/>
      <c r="AE7372" s="16"/>
      <c r="AF7372" s="16"/>
      <c r="AG7372" s="16"/>
      <c r="AH7372" s="16"/>
      <c r="AI7372" s="16"/>
      <c r="AJ7372" s="16"/>
      <c r="AL7372" s="16"/>
      <c r="AM7372" s="16"/>
      <c r="AN7372" s="16"/>
      <c r="AO7372" s="16"/>
      <c r="AP7372" s="16"/>
      <c r="AQ7372" s="16"/>
      <c r="BI7372" s="1">
        <v>13</v>
      </c>
      <c r="BJ7372" s="6">
        <f>SUM($R$5:R7374)-$AB$2</f>
        <v>833.16759540000135</v>
      </c>
      <c r="BK7372" s="6">
        <f>SUM($R$5:S7374)-$AB$2</f>
        <v>4091.19911555201</v>
      </c>
      <c r="BL7372" s="6">
        <f>SUM($R$5:T7374)-$AB$2</f>
        <v>12236.277915931973</v>
      </c>
      <c r="BM7372" s="6">
        <f>SUM($R$5:U7374)-$AB$2</f>
        <v>23639.388236464165</v>
      </c>
      <c r="BN7372" s="6">
        <f>SUM($R$5:V7374)-$AB$2</f>
        <v>39929.545837224177</v>
      </c>
      <c r="BO7372" s="6">
        <f>SUM($R$5:W7374)-$AB$2</f>
        <v>59477.734958135603</v>
      </c>
      <c r="BP7372" s="16"/>
    </row>
    <row r="7373" spans="1:68" x14ac:dyDescent="0.45">
      <c r="A7373" s="1">
        <v>2008</v>
      </c>
      <c r="B7373" s="1">
        <v>11</v>
      </c>
      <c r="C7373" s="1">
        <v>3</v>
      </c>
      <c r="D7373" s="1">
        <v>15</v>
      </c>
      <c r="E7373" s="1">
        <v>15.1</v>
      </c>
      <c r="F7373" s="1">
        <v>410.4</v>
      </c>
      <c r="G7373" s="4"/>
      <c r="H7373" s="4"/>
      <c r="Q7373" s="1">
        <v>12</v>
      </c>
      <c r="R7373" s="6">
        <f t="shared" si="9846"/>
        <v>0.33351159999999996</v>
      </c>
      <c r="S7373" s="6">
        <f t="shared" si="9847"/>
        <v>1.2940250079999998</v>
      </c>
      <c r="T7373" s="6">
        <f t="shared" si="9848"/>
        <v>3.2350625199999996</v>
      </c>
      <c r="U7373" s="6">
        <f t="shared" si="9849"/>
        <v>4.5290875279999998</v>
      </c>
      <c r="V7373" s="6">
        <f t="shared" si="9850"/>
        <v>6.4701250399999992</v>
      </c>
      <c r="W7373" s="6">
        <f t="shared" si="9851"/>
        <v>7.7641500480000003</v>
      </c>
      <c r="X7373" s="17">
        <f t="shared" ref="X7373" si="9894">SUM(R7373:R7397)-$AA$2</f>
        <v>-4.2350082000000002</v>
      </c>
      <c r="Y7373" s="17">
        <f t="shared" ref="Y7373" si="9895">SUM(S7373:S7397)-$AA$2</f>
        <v>0.49716818399999863</v>
      </c>
      <c r="Z7373" s="17">
        <f t="shared" ref="Z7373" si="9896">SUM(T7373:T7397)-$AA$2</f>
        <v>10.06010796</v>
      </c>
      <c r="AA7373" s="17">
        <f t="shared" ref="AA7373" si="9897">SUM(U7373:U7397)-$AA$2</f>
        <v>16.435401143999997</v>
      </c>
      <c r="AB7373" s="17">
        <f t="shared" ref="AB7373" si="9898">SUM(V7373:V7397)-$AA$2</f>
        <v>25.998340919999997</v>
      </c>
      <c r="AC7373" s="17">
        <f t="shared" ref="AC7373" si="9899">SUM(W7373:W7397)-$AA$2</f>
        <v>32.373634104000004</v>
      </c>
      <c r="AE7373" s="16">
        <f t="shared" ref="AE7373" si="9900">IF(X7373&gt;0,1,0)</f>
        <v>0</v>
      </c>
      <c r="AF7373" s="16">
        <f t="shared" ref="AF7373" si="9901">IF(Y7373&gt;0,1,0)</f>
        <v>1</v>
      </c>
      <c r="AG7373" s="16">
        <f t="shared" ref="AG7373" si="9902">IF(Z7373&gt;0,1,0)</f>
        <v>1</v>
      </c>
      <c r="AH7373" s="16">
        <f t="shared" ref="AH7373" si="9903">IF(AA7373&gt;0,1,0)</f>
        <v>1</v>
      </c>
      <c r="AI7373" s="16">
        <f t="shared" ref="AI7373" si="9904">IF(AB7373&gt;0,1,0)</f>
        <v>1</v>
      </c>
      <c r="AJ7373" s="16">
        <f t="shared" ref="AJ7373" si="9905">IF(AC7373&gt;0,1,0)</f>
        <v>1</v>
      </c>
      <c r="AL7373" s="16">
        <f t="shared" ref="AL7373" si="9906">IF(X7373&lt;0,ABS(X7373*$AP$1),0)</f>
        <v>0</v>
      </c>
      <c r="AM7373" s="16">
        <f t="shared" ref="AM7373" si="9907">IF(Y7373&lt;0,ABS(Y7373*$AP$1),0)</f>
        <v>0</v>
      </c>
      <c r="AN7373" s="16">
        <f t="shared" ref="AN7373" si="9908">IF(Z7373&lt;0,ABS(Z7373*$AP$1),0)</f>
        <v>0</v>
      </c>
      <c r="AO7373" s="16">
        <f t="shared" ref="AO7373" si="9909">IF(AA7373&lt;0,ABS(AA7373*$AP$1),0)</f>
        <v>0</v>
      </c>
      <c r="AP7373" s="16">
        <f t="shared" ref="AP7373" si="9910">IF(AB7373&lt;0,ABS(AB7373*$AP$1),0)</f>
        <v>0</v>
      </c>
      <c r="AQ7373" s="16">
        <f t="shared" ref="AQ7373" si="9911">IF(AC7373&lt;0,ABS(AC7373*$AP$1),0)</f>
        <v>0</v>
      </c>
      <c r="BI7373" s="1">
        <v>14</v>
      </c>
      <c r="BJ7373" s="6">
        <f>SUM($R$5:R7375)-$AB$2</f>
        <v>833.30695200000139</v>
      </c>
      <c r="BK7373" s="6">
        <f>SUM($R$5:S7375)-$AB$2</f>
        <v>4091.8791757600093</v>
      </c>
      <c r="BL7373" s="6">
        <f>SUM($R$5:T7375)-$AB$2</f>
        <v>12238.309735159974</v>
      </c>
      <c r="BM7373" s="6">
        <f>SUM($R$5:U7375)-$AB$2</f>
        <v>23643.312518320163</v>
      </c>
      <c r="BN7373" s="6">
        <f>SUM($R$5:V7375)-$AB$2</f>
        <v>39936.17363712017</v>
      </c>
      <c r="BO7373" s="6">
        <f>SUM($R$5:W7375)-$AB$2</f>
        <v>59487.606979679593</v>
      </c>
      <c r="BP7373" s="16"/>
    </row>
    <row r="7374" spans="1:68" x14ac:dyDescent="0.45">
      <c r="A7374" s="1">
        <v>2008</v>
      </c>
      <c r="B7374" s="1">
        <v>11</v>
      </c>
      <c r="C7374" s="1">
        <v>3</v>
      </c>
      <c r="D7374" s="1">
        <v>16</v>
      </c>
      <c r="E7374" s="1">
        <v>15.2</v>
      </c>
      <c r="F7374" s="1">
        <v>201.3</v>
      </c>
      <c r="G7374" s="4"/>
      <c r="H7374" s="4"/>
      <c r="Q7374" s="1">
        <v>13</v>
      </c>
      <c r="R7374" s="6">
        <f t="shared" si="9846"/>
        <v>7.1032599999999987E-2</v>
      </c>
      <c r="S7374" s="6">
        <f t="shared" si="9847"/>
        <v>0.27560648799999998</v>
      </c>
      <c r="T7374" s="6">
        <f t="shared" si="9848"/>
        <v>0.68901621999999985</v>
      </c>
      <c r="U7374" s="6">
        <f t="shared" si="9849"/>
        <v>0.96462270799999983</v>
      </c>
      <c r="V7374" s="6">
        <f t="shared" si="9850"/>
        <v>1.3780324399999997</v>
      </c>
      <c r="W7374" s="6">
        <f t="shared" si="9851"/>
        <v>1.6536389279999999</v>
      </c>
      <c r="X7374" s="17"/>
      <c r="Y7374" s="17"/>
      <c r="Z7374" s="17"/>
      <c r="AA7374" s="17"/>
      <c r="AB7374" s="17"/>
      <c r="AC7374" s="17"/>
      <c r="AE7374" s="16"/>
      <c r="AF7374" s="16"/>
      <c r="AG7374" s="16"/>
      <c r="AH7374" s="16"/>
      <c r="AI7374" s="16"/>
      <c r="AJ7374" s="16"/>
      <c r="AL7374" s="16"/>
      <c r="AM7374" s="16"/>
      <c r="AN7374" s="16"/>
      <c r="AO7374" s="16"/>
      <c r="AP7374" s="16"/>
      <c r="AQ7374" s="16"/>
      <c r="BI7374" s="1">
        <v>15</v>
      </c>
      <c r="BJ7374" s="6">
        <f>SUM($R$5:R7376)-$AB$2</f>
        <v>833.54498400000136</v>
      </c>
      <c r="BK7374" s="6">
        <f>SUM($R$5:S7376)-$AB$2</f>
        <v>4093.0407719200093</v>
      </c>
      <c r="BL7374" s="6">
        <f>SUM($R$5:T7376)-$AB$2</f>
        <v>12241.780241719973</v>
      </c>
      <c r="BM7374" s="6">
        <f>SUM($R$5:U7376)-$AB$2</f>
        <v>23650.015499440164</v>
      </c>
      <c r="BN7374" s="6">
        <f>SUM($R$5:V7376)-$AB$2</f>
        <v>39947.494439040172</v>
      </c>
      <c r="BO7374" s="6">
        <f>SUM($R$5:W7376)-$AB$2</f>
        <v>59504.469166559596</v>
      </c>
      <c r="BP7374" s="16"/>
    </row>
    <row r="7375" spans="1:68" x14ac:dyDescent="0.45">
      <c r="A7375" s="1">
        <v>2008</v>
      </c>
      <c r="B7375" s="1">
        <v>11</v>
      </c>
      <c r="C7375" s="1">
        <v>3</v>
      </c>
      <c r="D7375" s="1">
        <v>17</v>
      </c>
      <c r="E7375" s="1">
        <v>14.5</v>
      </c>
      <c r="F7375" s="1">
        <v>33.53</v>
      </c>
      <c r="G7375" s="4"/>
      <c r="H7375" s="4"/>
      <c r="Q7375" s="1">
        <v>14</v>
      </c>
      <c r="R7375" s="6">
        <f t="shared" si="9846"/>
        <v>0.1393566</v>
      </c>
      <c r="S7375" s="6">
        <f t="shared" si="9847"/>
        <v>0.54070360799999995</v>
      </c>
      <c r="T7375" s="6">
        <f t="shared" si="9848"/>
        <v>1.3517590199999998</v>
      </c>
      <c r="U7375" s="6">
        <f t="shared" si="9849"/>
        <v>1.8924626279999999</v>
      </c>
      <c r="V7375" s="6">
        <f t="shared" si="9850"/>
        <v>2.7035180399999996</v>
      </c>
      <c r="W7375" s="6">
        <f t="shared" si="9851"/>
        <v>3.2442216479999999</v>
      </c>
      <c r="X7375" s="17"/>
      <c r="Y7375" s="17"/>
      <c r="Z7375" s="17"/>
      <c r="AA7375" s="17"/>
      <c r="AB7375" s="17"/>
      <c r="AC7375" s="17"/>
      <c r="AE7375" s="16"/>
      <c r="AF7375" s="16"/>
      <c r="AG7375" s="16"/>
      <c r="AH7375" s="16"/>
      <c r="AI7375" s="16"/>
      <c r="AJ7375" s="16"/>
      <c r="AL7375" s="16"/>
      <c r="AM7375" s="16"/>
      <c r="AN7375" s="16"/>
      <c r="AO7375" s="16"/>
      <c r="AP7375" s="16"/>
      <c r="AQ7375" s="16"/>
      <c r="BI7375" s="1">
        <v>16</v>
      </c>
      <c r="BJ7375" s="6">
        <f>SUM($R$5:R7377)-$AB$2</f>
        <v>833.66173800000138</v>
      </c>
      <c r="BK7375" s="6">
        <f>SUM($R$5:S7377)-$AB$2</f>
        <v>4093.6105314400093</v>
      </c>
      <c r="BL7375" s="6">
        <f>SUM($R$5:T7377)-$AB$2</f>
        <v>12243.482515039972</v>
      </c>
      <c r="BM7375" s="6">
        <f>SUM($R$5:U7377)-$AB$2</f>
        <v>23653.303292080163</v>
      </c>
      <c r="BN7375" s="6">
        <f>SUM($R$5:V7377)-$AB$2</f>
        <v>39953.047259280174</v>
      </c>
      <c r="BO7375" s="6">
        <f>SUM($R$5:W7377)-$AB$2</f>
        <v>59512.740019919598</v>
      </c>
      <c r="BP7375" s="16"/>
    </row>
    <row r="7376" spans="1:68" x14ac:dyDescent="0.45">
      <c r="A7376" s="1">
        <v>2008</v>
      </c>
      <c r="B7376" s="1">
        <v>11</v>
      </c>
      <c r="C7376" s="1">
        <v>3</v>
      </c>
      <c r="D7376" s="1">
        <v>18</v>
      </c>
      <c r="E7376" s="1">
        <v>13.2</v>
      </c>
      <c r="F7376" s="1">
        <v>0</v>
      </c>
      <c r="G7376" s="4"/>
      <c r="H7376" s="4"/>
      <c r="Q7376" s="1">
        <v>15</v>
      </c>
      <c r="R7376" s="6">
        <f t="shared" si="9846"/>
        <v>0.23803199999999999</v>
      </c>
      <c r="S7376" s="6">
        <f t="shared" si="9847"/>
        <v>0.92356415999999986</v>
      </c>
      <c r="T7376" s="6">
        <f t="shared" si="9848"/>
        <v>2.3089103999999998</v>
      </c>
      <c r="U7376" s="6">
        <f t="shared" si="9849"/>
        <v>3.2324745599999996</v>
      </c>
      <c r="V7376" s="6">
        <f t="shared" si="9850"/>
        <v>4.6178207999999996</v>
      </c>
      <c r="W7376" s="6">
        <f t="shared" si="9851"/>
        <v>5.5413849599999994</v>
      </c>
      <c r="X7376" s="17"/>
      <c r="Y7376" s="17"/>
      <c r="Z7376" s="17"/>
      <c r="AA7376" s="17"/>
      <c r="AB7376" s="17"/>
      <c r="AC7376" s="17"/>
      <c r="AE7376" s="16"/>
      <c r="AF7376" s="16"/>
      <c r="AG7376" s="16"/>
      <c r="AH7376" s="16"/>
      <c r="AI7376" s="16"/>
      <c r="AJ7376" s="16"/>
      <c r="AL7376" s="16"/>
      <c r="AM7376" s="16"/>
      <c r="AN7376" s="16"/>
      <c r="AO7376" s="16"/>
      <c r="AP7376" s="16"/>
      <c r="AQ7376" s="16"/>
      <c r="BI7376" s="1">
        <v>17</v>
      </c>
      <c r="BJ7376" s="6">
        <f>SUM($R$5:R7378)-$AB$2</f>
        <v>833.68118540000137</v>
      </c>
      <c r="BK7376" s="6">
        <f>SUM($R$5:S7378)-$AB$2</f>
        <v>4093.7054347520088</v>
      </c>
      <c r="BL7376" s="6">
        <f>SUM($R$5:T7378)-$AB$2</f>
        <v>12243.766058131972</v>
      </c>
      <c r="BM7376" s="6">
        <f>SUM($R$5:U7378)-$AB$2</f>
        <v>23653.850930864166</v>
      </c>
      <c r="BN7376" s="6">
        <f>SUM($R$5:V7378)-$AB$2</f>
        <v>39953.972177624179</v>
      </c>
      <c r="BO7376" s="6">
        <f>SUM($R$5:W7378)-$AB$2</f>
        <v>59514.1176737356</v>
      </c>
      <c r="BP7376" s="16"/>
    </row>
    <row r="7377" spans="1:68" x14ac:dyDescent="0.45">
      <c r="A7377" s="1">
        <v>2008</v>
      </c>
      <c r="B7377" s="1">
        <v>11</v>
      </c>
      <c r="C7377" s="1">
        <v>3</v>
      </c>
      <c r="D7377" s="1">
        <v>19</v>
      </c>
      <c r="E7377" s="1">
        <v>12.8</v>
      </c>
      <c r="F7377" s="1">
        <v>0</v>
      </c>
      <c r="G7377" s="4"/>
      <c r="H7377" s="4"/>
      <c r="Q7377" s="1">
        <v>16</v>
      </c>
      <c r="R7377" s="6">
        <f t="shared" si="9846"/>
        <v>0.11675400000000001</v>
      </c>
      <c r="S7377" s="6">
        <f t="shared" si="9847"/>
        <v>0.45300551999999999</v>
      </c>
      <c r="T7377" s="6">
        <f t="shared" si="9848"/>
        <v>1.1325137999999999</v>
      </c>
      <c r="U7377" s="6">
        <f t="shared" si="9849"/>
        <v>1.5855193200000002</v>
      </c>
      <c r="V7377" s="6">
        <f t="shared" si="9850"/>
        <v>2.2650275999999998</v>
      </c>
      <c r="W7377" s="6">
        <f t="shared" si="9851"/>
        <v>2.7180331199999999</v>
      </c>
      <c r="X7377" s="17"/>
      <c r="Y7377" s="17"/>
      <c r="Z7377" s="17"/>
      <c r="AA7377" s="17"/>
      <c r="AB7377" s="17"/>
      <c r="AC7377" s="17"/>
      <c r="AE7377" s="16"/>
      <c r="AF7377" s="16"/>
      <c r="AG7377" s="16"/>
      <c r="AH7377" s="16"/>
      <c r="AI7377" s="16"/>
      <c r="AJ7377" s="16"/>
      <c r="AL7377" s="16"/>
      <c r="AM7377" s="16"/>
      <c r="AN7377" s="16"/>
      <c r="AO7377" s="16"/>
      <c r="AP7377" s="16"/>
      <c r="AQ7377" s="16"/>
      <c r="BI7377" s="1">
        <v>18</v>
      </c>
      <c r="BJ7377" s="6">
        <f>SUM($R$5:R7379)-$AB$2</f>
        <v>833.68118540000137</v>
      </c>
      <c r="BK7377" s="6">
        <f>SUM($R$5:S7379)-$AB$2</f>
        <v>4093.7054347520088</v>
      </c>
      <c r="BL7377" s="6">
        <f>SUM($R$5:T7379)-$AB$2</f>
        <v>12243.766058131972</v>
      </c>
      <c r="BM7377" s="6">
        <f>SUM($R$5:U7379)-$AB$2</f>
        <v>23653.850930864166</v>
      </c>
      <c r="BN7377" s="6">
        <f>SUM($R$5:V7379)-$AB$2</f>
        <v>39953.972177624179</v>
      </c>
      <c r="BO7377" s="6">
        <f>SUM($R$5:W7379)-$AB$2</f>
        <v>59514.1176737356</v>
      </c>
      <c r="BP7377" s="16"/>
    </row>
    <row r="7378" spans="1:68" x14ac:dyDescent="0.45">
      <c r="A7378" s="1">
        <v>2008</v>
      </c>
      <c r="B7378" s="1">
        <v>11</v>
      </c>
      <c r="C7378" s="1">
        <v>3</v>
      </c>
      <c r="D7378" s="1">
        <v>20</v>
      </c>
      <c r="E7378" s="1">
        <v>12.9</v>
      </c>
      <c r="F7378" s="1">
        <v>0</v>
      </c>
      <c r="G7378" s="4"/>
      <c r="H7378" s="4"/>
      <c r="Q7378" s="1">
        <v>17</v>
      </c>
      <c r="R7378" s="6">
        <f t="shared" si="9846"/>
        <v>1.9447399999999997E-2</v>
      </c>
      <c r="S7378" s="6">
        <f t="shared" si="9847"/>
        <v>7.5455912E-2</v>
      </c>
      <c r="T7378" s="6">
        <f t="shared" si="9848"/>
        <v>0.18863977999999998</v>
      </c>
      <c r="U7378" s="6">
        <f t="shared" si="9849"/>
        <v>0.26409569199999999</v>
      </c>
      <c r="V7378" s="6">
        <f t="shared" si="9850"/>
        <v>0.37727955999999996</v>
      </c>
      <c r="W7378" s="6">
        <f t="shared" si="9851"/>
        <v>0.45273547199999997</v>
      </c>
      <c r="X7378" s="17"/>
      <c r="Y7378" s="17"/>
      <c r="Z7378" s="17"/>
      <c r="AA7378" s="17"/>
      <c r="AB7378" s="17"/>
      <c r="AC7378" s="17"/>
      <c r="AE7378" s="16"/>
      <c r="AF7378" s="16"/>
      <c r="AG7378" s="16"/>
      <c r="AH7378" s="16"/>
      <c r="AI7378" s="16"/>
      <c r="AJ7378" s="16"/>
      <c r="AL7378" s="16"/>
      <c r="AM7378" s="16"/>
      <c r="AN7378" s="16"/>
      <c r="AO7378" s="16"/>
      <c r="AP7378" s="16"/>
      <c r="AQ7378" s="16"/>
      <c r="BI7378" s="1">
        <v>19</v>
      </c>
      <c r="BJ7378" s="6">
        <f>SUM($R$5:R7380)-$AB$2</f>
        <v>833.68118540000137</v>
      </c>
      <c r="BK7378" s="6">
        <f>SUM($R$5:S7380)-$AB$2</f>
        <v>4093.7054347520088</v>
      </c>
      <c r="BL7378" s="6">
        <f>SUM($R$5:T7380)-$AB$2</f>
        <v>12243.766058131972</v>
      </c>
      <c r="BM7378" s="6">
        <f>SUM($R$5:U7380)-$AB$2</f>
        <v>23653.850930864166</v>
      </c>
      <c r="BN7378" s="6">
        <f>SUM($R$5:V7380)-$AB$2</f>
        <v>39953.972177624179</v>
      </c>
      <c r="BO7378" s="6">
        <f>SUM($R$5:W7380)-$AB$2</f>
        <v>59514.1176737356</v>
      </c>
      <c r="BP7378" s="16"/>
    </row>
    <row r="7379" spans="1:68" x14ac:dyDescent="0.45">
      <c r="A7379" s="1">
        <v>2008</v>
      </c>
      <c r="B7379" s="1">
        <v>11</v>
      </c>
      <c r="C7379" s="1">
        <v>3</v>
      </c>
      <c r="D7379" s="1">
        <v>21</v>
      </c>
      <c r="E7379" s="1">
        <v>12.8</v>
      </c>
      <c r="F7379" s="1">
        <v>0</v>
      </c>
      <c r="G7379" s="4"/>
      <c r="H7379" s="4"/>
      <c r="Q7379" s="1">
        <v>18</v>
      </c>
      <c r="R7379" s="6">
        <f t="shared" si="9846"/>
        <v>0</v>
      </c>
      <c r="S7379" s="6">
        <f t="shared" si="9847"/>
        <v>0</v>
      </c>
      <c r="T7379" s="6">
        <f t="shared" si="9848"/>
        <v>0</v>
      </c>
      <c r="U7379" s="6">
        <f t="shared" si="9849"/>
        <v>0</v>
      </c>
      <c r="V7379" s="6">
        <f t="shared" si="9850"/>
        <v>0</v>
      </c>
      <c r="W7379" s="6">
        <f t="shared" si="9851"/>
        <v>0</v>
      </c>
      <c r="X7379" s="17"/>
      <c r="Y7379" s="17"/>
      <c r="Z7379" s="17"/>
      <c r="AA7379" s="17"/>
      <c r="AB7379" s="17"/>
      <c r="AC7379" s="17"/>
      <c r="AE7379" s="16"/>
      <c r="AF7379" s="16"/>
      <c r="AG7379" s="16"/>
      <c r="AH7379" s="16"/>
      <c r="AI7379" s="16"/>
      <c r="AJ7379" s="16"/>
      <c r="AL7379" s="16"/>
      <c r="AM7379" s="16"/>
      <c r="AN7379" s="16"/>
      <c r="AO7379" s="16"/>
      <c r="AP7379" s="16"/>
      <c r="AQ7379" s="16"/>
      <c r="BI7379" s="1">
        <v>20</v>
      </c>
      <c r="BJ7379" s="6">
        <f>SUM($R$5:R7381)-$AB$2</f>
        <v>833.68118540000137</v>
      </c>
      <c r="BK7379" s="6">
        <f>SUM($R$5:S7381)-$AB$2</f>
        <v>4093.7054347520088</v>
      </c>
      <c r="BL7379" s="6">
        <f>SUM($R$5:T7381)-$AB$2</f>
        <v>12243.766058131972</v>
      </c>
      <c r="BM7379" s="6">
        <f>SUM($R$5:U7381)-$AB$2</f>
        <v>23653.850930864166</v>
      </c>
      <c r="BN7379" s="6">
        <f>SUM($R$5:V7381)-$AB$2</f>
        <v>39953.972177624179</v>
      </c>
      <c r="BO7379" s="6">
        <f>SUM($R$5:W7381)-$AB$2</f>
        <v>59514.1176737356</v>
      </c>
      <c r="BP7379" s="16"/>
    </row>
    <row r="7380" spans="1:68" x14ac:dyDescent="0.45">
      <c r="A7380" s="1">
        <v>2008</v>
      </c>
      <c r="B7380" s="1">
        <v>11</v>
      </c>
      <c r="C7380" s="1">
        <v>3</v>
      </c>
      <c r="D7380" s="1">
        <v>22</v>
      </c>
      <c r="E7380" s="1">
        <v>12.8</v>
      </c>
      <c r="F7380" s="1">
        <v>0</v>
      </c>
      <c r="G7380" s="4"/>
      <c r="H7380" s="4"/>
      <c r="Q7380" s="1">
        <v>19</v>
      </c>
      <c r="R7380" s="6">
        <f t="shared" si="9846"/>
        <v>0</v>
      </c>
      <c r="S7380" s="6">
        <f t="shared" si="9847"/>
        <v>0</v>
      </c>
      <c r="T7380" s="6">
        <f t="shared" si="9848"/>
        <v>0</v>
      </c>
      <c r="U7380" s="6">
        <f t="shared" si="9849"/>
        <v>0</v>
      </c>
      <c r="V7380" s="6">
        <f t="shared" si="9850"/>
        <v>0</v>
      </c>
      <c r="W7380" s="6">
        <f t="shared" si="9851"/>
        <v>0</v>
      </c>
      <c r="X7380" s="17"/>
      <c r="Y7380" s="17"/>
      <c r="Z7380" s="17"/>
      <c r="AA7380" s="17"/>
      <c r="AB7380" s="17"/>
      <c r="AC7380" s="17"/>
      <c r="AE7380" s="16"/>
      <c r="AF7380" s="16"/>
      <c r="AG7380" s="16"/>
      <c r="AH7380" s="16"/>
      <c r="AI7380" s="16"/>
      <c r="AJ7380" s="16"/>
      <c r="AL7380" s="16"/>
      <c r="AM7380" s="16"/>
      <c r="AN7380" s="16"/>
      <c r="AO7380" s="16"/>
      <c r="AP7380" s="16"/>
      <c r="AQ7380" s="16"/>
      <c r="BI7380" s="1">
        <v>21</v>
      </c>
      <c r="BJ7380" s="6">
        <f>SUM($R$5:R7382)-$AB$2</f>
        <v>833.68118540000137</v>
      </c>
      <c r="BK7380" s="6">
        <f>SUM($R$5:S7382)-$AB$2</f>
        <v>4093.7054347520088</v>
      </c>
      <c r="BL7380" s="6">
        <f>SUM($R$5:T7382)-$AB$2</f>
        <v>12243.766058131972</v>
      </c>
      <c r="BM7380" s="6">
        <f>SUM($R$5:U7382)-$AB$2</f>
        <v>23653.850930864166</v>
      </c>
      <c r="BN7380" s="6">
        <f>SUM($R$5:V7382)-$AB$2</f>
        <v>39953.972177624179</v>
      </c>
      <c r="BO7380" s="6">
        <f>SUM($R$5:W7382)-$AB$2</f>
        <v>59514.1176737356</v>
      </c>
      <c r="BP7380" s="16"/>
    </row>
    <row r="7381" spans="1:68" x14ac:dyDescent="0.45">
      <c r="A7381" s="1">
        <v>2008</v>
      </c>
      <c r="B7381" s="1">
        <v>11</v>
      </c>
      <c r="C7381" s="1">
        <v>3</v>
      </c>
      <c r="D7381" s="1">
        <v>23</v>
      </c>
      <c r="E7381" s="1">
        <v>12.3</v>
      </c>
      <c r="F7381" s="1">
        <v>0</v>
      </c>
      <c r="G7381" s="4"/>
      <c r="H7381" s="4"/>
      <c r="Q7381" s="1">
        <v>20</v>
      </c>
      <c r="R7381" s="6">
        <f t="shared" si="9846"/>
        <v>0</v>
      </c>
      <c r="S7381" s="6">
        <f t="shared" si="9847"/>
        <v>0</v>
      </c>
      <c r="T7381" s="6">
        <f t="shared" si="9848"/>
        <v>0</v>
      </c>
      <c r="U7381" s="6">
        <f t="shared" si="9849"/>
        <v>0</v>
      </c>
      <c r="V7381" s="6">
        <f t="shared" si="9850"/>
        <v>0</v>
      </c>
      <c r="W7381" s="6">
        <f t="shared" si="9851"/>
        <v>0</v>
      </c>
      <c r="X7381" s="17"/>
      <c r="Y7381" s="17"/>
      <c r="Z7381" s="17"/>
      <c r="AA7381" s="17"/>
      <c r="AB7381" s="17"/>
      <c r="AC7381" s="17"/>
      <c r="AE7381" s="16"/>
      <c r="AF7381" s="16"/>
      <c r="AG7381" s="16"/>
      <c r="AH7381" s="16"/>
      <c r="AI7381" s="16"/>
      <c r="AJ7381" s="16"/>
      <c r="AL7381" s="16"/>
      <c r="AM7381" s="16"/>
      <c r="AN7381" s="16"/>
      <c r="AO7381" s="16"/>
      <c r="AP7381" s="16"/>
      <c r="AQ7381" s="16"/>
      <c r="BI7381" s="1">
        <v>22</v>
      </c>
      <c r="BJ7381" s="6">
        <f>SUM($R$5:R7383)-$AB$2</f>
        <v>833.68118540000137</v>
      </c>
      <c r="BK7381" s="6">
        <f>SUM($R$5:S7383)-$AB$2</f>
        <v>4093.7054347520088</v>
      </c>
      <c r="BL7381" s="6">
        <f>SUM($R$5:T7383)-$AB$2</f>
        <v>12243.766058131972</v>
      </c>
      <c r="BM7381" s="6">
        <f>SUM($R$5:U7383)-$AB$2</f>
        <v>23653.850930864166</v>
      </c>
      <c r="BN7381" s="6">
        <f>SUM($R$5:V7383)-$AB$2</f>
        <v>39953.972177624179</v>
      </c>
      <c r="BO7381" s="6">
        <f>SUM($R$5:W7383)-$AB$2</f>
        <v>59514.1176737356</v>
      </c>
      <c r="BP7381" s="16"/>
    </row>
    <row r="7382" spans="1:68" x14ac:dyDescent="0.45">
      <c r="A7382" s="1">
        <v>2008</v>
      </c>
      <c r="B7382" s="1">
        <v>11</v>
      </c>
      <c r="C7382" s="1">
        <v>4</v>
      </c>
      <c r="D7382" s="1">
        <v>0</v>
      </c>
      <c r="E7382" s="1">
        <v>12.4</v>
      </c>
      <c r="F7382" s="1">
        <v>0</v>
      </c>
      <c r="G7382" s="4"/>
      <c r="H7382" s="4"/>
      <c r="Q7382" s="1">
        <v>21</v>
      </c>
      <c r="R7382" s="6">
        <f t="shared" si="9846"/>
        <v>0</v>
      </c>
      <c r="S7382" s="6">
        <f t="shared" si="9847"/>
        <v>0</v>
      </c>
      <c r="T7382" s="6">
        <f t="shared" si="9848"/>
        <v>0</v>
      </c>
      <c r="U7382" s="6">
        <f t="shared" si="9849"/>
        <v>0</v>
      </c>
      <c r="V7382" s="6">
        <f t="shared" si="9850"/>
        <v>0</v>
      </c>
      <c r="W7382" s="6">
        <f t="shared" si="9851"/>
        <v>0</v>
      </c>
      <c r="X7382" s="17"/>
      <c r="Y7382" s="17"/>
      <c r="Z7382" s="17"/>
      <c r="AA7382" s="17"/>
      <c r="AB7382" s="17"/>
      <c r="AC7382" s="17"/>
      <c r="AE7382" s="16"/>
      <c r="AF7382" s="16"/>
      <c r="AG7382" s="16"/>
      <c r="AH7382" s="16"/>
      <c r="AI7382" s="16"/>
      <c r="AJ7382" s="16"/>
      <c r="AL7382" s="16"/>
      <c r="AM7382" s="16"/>
      <c r="AN7382" s="16"/>
      <c r="AO7382" s="16"/>
      <c r="AP7382" s="16"/>
      <c r="AQ7382" s="16"/>
      <c r="BI7382" s="1">
        <v>23</v>
      </c>
      <c r="BJ7382" s="6">
        <f>SUM($R$5:R7384)-$AB$2</f>
        <v>833.68118540000137</v>
      </c>
      <c r="BK7382" s="6">
        <f>SUM($R$5:S7384)-$AB$2</f>
        <v>4093.7054347520088</v>
      </c>
      <c r="BL7382" s="6">
        <f>SUM($R$5:T7384)-$AB$2</f>
        <v>12243.766058131972</v>
      </c>
      <c r="BM7382" s="6">
        <f>SUM($R$5:U7384)-$AB$2</f>
        <v>23653.850930864166</v>
      </c>
      <c r="BN7382" s="6">
        <f>SUM($R$5:V7384)-$AB$2</f>
        <v>39953.972177624179</v>
      </c>
      <c r="BO7382" s="6">
        <f>SUM($R$5:W7384)-$AB$2</f>
        <v>59514.1176737356</v>
      </c>
      <c r="BP7382" s="16"/>
    </row>
    <row r="7383" spans="1:68" x14ac:dyDescent="0.45">
      <c r="A7383" s="1">
        <v>2008</v>
      </c>
      <c r="B7383" s="1">
        <v>11</v>
      </c>
      <c r="C7383" s="1">
        <v>4</v>
      </c>
      <c r="D7383" s="1">
        <v>1</v>
      </c>
      <c r="E7383" s="1">
        <v>12.4</v>
      </c>
      <c r="F7383" s="1">
        <v>0</v>
      </c>
      <c r="G7383" s="4"/>
      <c r="H7383" s="4"/>
      <c r="Q7383" s="1">
        <v>22</v>
      </c>
      <c r="R7383" s="6">
        <f t="shared" si="9846"/>
        <v>0</v>
      </c>
      <c r="S7383" s="6">
        <f t="shared" si="9847"/>
        <v>0</v>
      </c>
      <c r="T7383" s="6">
        <f t="shared" si="9848"/>
        <v>0</v>
      </c>
      <c r="U7383" s="6">
        <f t="shared" si="9849"/>
        <v>0</v>
      </c>
      <c r="V7383" s="6">
        <f t="shared" si="9850"/>
        <v>0</v>
      </c>
      <c r="W7383" s="6">
        <f t="shared" si="9851"/>
        <v>0</v>
      </c>
      <c r="X7383" s="17"/>
      <c r="Y7383" s="17"/>
      <c r="Z7383" s="17"/>
      <c r="AA7383" s="17"/>
      <c r="AB7383" s="17"/>
      <c r="AC7383" s="17"/>
      <c r="AE7383" s="16"/>
      <c r="AF7383" s="16"/>
      <c r="AG7383" s="16"/>
      <c r="AH7383" s="16"/>
      <c r="AI7383" s="16"/>
      <c r="AJ7383" s="16"/>
      <c r="AL7383" s="16"/>
      <c r="AM7383" s="16"/>
      <c r="AN7383" s="16"/>
      <c r="AO7383" s="16"/>
      <c r="AP7383" s="16"/>
      <c r="AQ7383" s="16"/>
      <c r="BI7383" s="1">
        <v>0</v>
      </c>
      <c r="BJ7383" s="6">
        <f t="shared" ref="BJ7383" si="9912">R7385-$AB$2</f>
        <v>-6.53125</v>
      </c>
      <c r="BK7383" s="6">
        <f t="shared" ref="BK7383" si="9913">S7385-$AB$2</f>
        <v>-6.53125</v>
      </c>
      <c r="BL7383" s="6">
        <f t="shared" ref="BL7383" si="9914">T7385-$AB$2</f>
        <v>-6.53125</v>
      </c>
      <c r="BM7383" s="6">
        <f t="shared" ref="BM7383" si="9915">U7385-$AB$2</f>
        <v>-6.53125</v>
      </c>
      <c r="BN7383" s="6">
        <f t="shared" ref="BN7383" si="9916">V7385-$AB$2</f>
        <v>-6.53125</v>
      </c>
      <c r="BO7383" s="6">
        <f t="shared" ref="BO7383" si="9917">W7385-$AB$2</f>
        <v>-6.53125</v>
      </c>
      <c r="BP7383" s="16">
        <v>309</v>
      </c>
    </row>
    <row r="7384" spans="1:68" x14ac:dyDescent="0.45">
      <c r="A7384" s="1">
        <v>2008</v>
      </c>
      <c r="B7384" s="1">
        <v>11</v>
      </c>
      <c r="C7384" s="1">
        <v>4</v>
      </c>
      <c r="D7384" s="1">
        <v>2</v>
      </c>
      <c r="E7384" s="1">
        <v>12.6</v>
      </c>
      <c r="F7384" s="1">
        <v>0</v>
      </c>
      <c r="G7384" s="4"/>
      <c r="H7384" s="4"/>
      <c r="Q7384" s="1">
        <v>23</v>
      </c>
      <c r="R7384" s="6">
        <f t="shared" si="9846"/>
        <v>0</v>
      </c>
      <c r="S7384" s="6">
        <f t="shared" si="9847"/>
        <v>0</v>
      </c>
      <c r="T7384" s="6">
        <f t="shared" si="9848"/>
        <v>0</v>
      </c>
      <c r="U7384" s="6">
        <f t="shared" si="9849"/>
        <v>0</v>
      </c>
      <c r="V7384" s="6">
        <f t="shared" si="9850"/>
        <v>0</v>
      </c>
      <c r="W7384" s="6">
        <f t="shared" si="9851"/>
        <v>0</v>
      </c>
      <c r="X7384" s="17"/>
      <c r="Y7384" s="17"/>
      <c r="Z7384" s="17"/>
      <c r="AA7384" s="17"/>
      <c r="AB7384" s="17"/>
      <c r="AC7384" s="17"/>
      <c r="AE7384" s="16"/>
      <c r="AF7384" s="16"/>
      <c r="AG7384" s="16"/>
      <c r="AH7384" s="16"/>
      <c r="AI7384" s="16"/>
      <c r="AJ7384" s="16"/>
      <c r="AL7384" s="16"/>
      <c r="AM7384" s="16"/>
      <c r="AN7384" s="16"/>
      <c r="AO7384" s="16"/>
      <c r="AP7384" s="16"/>
      <c r="AQ7384" s="16"/>
      <c r="BI7384" s="1">
        <v>1</v>
      </c>
      <c r="BJ7384" s="6">
        <f>SUM($R$5:R7386)-$AB$2</f>
        <v>833.68118540000137</v>
      </c>
      <c r="BK7384" s="6">
        <f>SUM($R$5:S7386)-$AB$2</f>
        <v>4093.7054347520088</v>
      </c>
      <c r="BL7384" s="6">
        <f>SUM($R$5:T7386)-$AB$2</f>
        <v>12243.766058131972</v>
      </c>
      <c r="BM7384" s="6">
        <f>SUM($R$5:U7386)-$AB$2</f>
        <v>23653.850930864166</v>
      </c>
      <c r="BN7384" s="6">
        <f>SUM($R$5:V7386)-$AB$2</f>
        <v>39953.972177624179</v>
      </c>
      <c r="BO7384" s="6">
        <f>SUM($R$5:W7386)-$AB$2</f>
        <v>59514.1176737356</v>
      </c>
      <c r="BP7384" s="16"/>
    </row>
    <row r="7385" spans="1:68" x14ac:dyDescent="0.45">
      <c r="A7385" s="1">
        <v>2008</v>
      </c>
      <c r="B7385" s="1">
        <v>11</v>
      </c>
      <c r="C7385" s="1">
        <v>4</v>
      </c>
      <c r="D7385" s="1">
        <v>3</v>
      </c>
      <c r="E7385" s="1">
        <v>13.3</v>
      </c>
      <c r="F7385" s="1">
        <v>0</v>
      </c>
      <c r="G7385" s="4"/>
      <c r="H7385" s="4"/>
      <c r="Q7385" s="1">
        <v>0</v>
      </c>
      <c r="R7385" s="6">
        <f t="shared" si="9846"/>
        <v>0</v>
      </c>
      <c r="S7385" s="6">
        <f t="shared" si="9847"/>
        <v>0</v>
      </c>
      <c r="T7385" s="6">
        <f t="shared" si="9848"/>
        <v>0</v>
      </c>
      <c r="U7385" s="6">
        <f t="shared" si="9849"/>
        <v>0</v>
      </c>
      <c r="V7385" s="6">
        <f t="shared" si="9850"/>
        <v>0</v>
      </c>
      <c r="W7385" s="6">
        <f t="shared" si="9851"/>
        <v>0</v>
      </c>
      <c r="X7385" s="17"/>
      <c r="Y7385" s="17"/>
      <c r="Z7385" s="17"/>
      <c r="AA7385" s="17"/>
      <c r="AB7385" s="17"/>
      <c r="AC7385" s="17"/>
      <c r="AE7385" s="16"/>
      <c r="AF7385" s="16"/>
      <c r="AG7385" s="16"/>
      <c r="AH7385" s="16"/>
      <c r="AI7385" s="16"/>
      <c r="AJ7385" s="16"/>
      <c r="AL7385" s="16"/>
      <c r="AM7385" s="16"/>
      <c r="AN7385" s="16"/>
      <c r="AO7385" s="16"/>
      <c r="AP7385" s="16"/>
      <c r="AQ7385" s="16"/>
      <c r="BI7385" s="1">
        <v>2</v>
      </c>
      <c r="BJ7385" s="6">
        <f>SUM($R$5:R7387)-$AB$2</f>
        <v>833.68118540000137</v>
      </c>
      <c r="BK7385" s="6">
        <f>SUM($R$5:S7387)-$AB$2</f>
        <v>4093.7054347520088</v>
      </c>
      <c r="BL7385" s="6">
        <f>SUM($R$5:T7387)-$AB$2</f>
        <v>12243.766058131972</v>
      </c>
      <c r="BM7385" s="6">
        <f>SUM($R$5:U7387)-$AB$2</f>
        <v>23653.850930864166</v>
      </c>
      <c r="BN7385" s="6">
        <f>SUM($R$5:V7387)-$AB$2</f>
        <v>39953.972177624179</v>
      </c>
      <c r="BO7385" s="6">
        <f>SUM($R$5:W7387)-$AB$2</f>
        <v>59514.1176737356</v>
      </c>
      <c r="BP7385" s="16"/>
    </row>
    <row r="7386" spans="1:68" x14ac:dyDescent="0.45">
      <c r="A7386" s="1">
        <v>2008</v>
      </c>
      <c r="B7386" s="1">
        <v>11</v>
      </c>
      <c r="C7386" s="1">
        <v>4</v>
      </c>
      <c r="D7386" s="1">
        <v>4</v>
      </c>
      <c r="E7386" s="1">
        <v>12.5</v>
      </c>
      <c r="F7386" s="1">
        <v>0</v>
      </c>
      <c r="G7386" s="4"/>
      <c r="H7386" s="4"/>
      <c r="Q7386" s="1">
        <v>1</v>
      </c>
      <c r="R7386" s="6">
        <f t="shared" si="9846"/>
        <v>0</v>
      </c>
      <c r="S7386" s="6">
        <f t="shared" si="9847"/>
        <v>0</v>
      </c>
      <c r="T7386" s="6">
        <f t="shared" si="9848"/>
        <v>0</v>
      </c>
      <c r="U7386" s="6">
        <f t="shared" si="9849"/>
        <v>0</v>
      </c>
      <c r="V7386" s="6">
        <f t="shared" si="9850"/>
        <v>0</v>
      </c>
      <c r="W7386" s="6">
        <f t="shared" si="9851"/>
        <v>0</v>
      </c>
      <c r="X7386" s="17"/>
      <c r="Y7386" s="17"/>
      <c r="Z7386" s="17"/>
      <c r="AA7386" s="17"/>
      <c r="AB7386" s="17"/>
      <c r="AC7386" s="17"/>
      <c r="AE7386" s="16"/>
      <c r="AF7386" s="16"/>
      <c r="AG7386" s="16"/>
      <c r="AH7386" s="16"/>
      <c r="AI7386" s="16"/>
      <c r="AJ7386" s="16"/>
      <c r="AL7386" s="16"/>
      <c r="AM7386" s="16"/>
      <c r="AN7386" s="16"/>
      <c r="AO7386" s="16"/>
      <c r="AP7386" s="16"/>
      <c r="AQ7386" s="16"/>
      <c r="BI7386" s="1">
        <v>3</v>
      </c>
      <c r="BJ7386" s="6">
        <f>SUM($R$5:R7388)-$AB$2</f>
        <v>833.68118540000137</v>
      </c>
      <c r="BK7386" s="6">
        <f>SUM($R$5:S7388)-$AB$2</f>
        <v>4093.7054347520088</v>
      </c>
      <c r="BL7386" s="6">
        <f>SUM($R$5:T7388)-$AB$2</f>
        <v>12243.766058131972</v>
      </c>
      <c r="BM7386" s="6">
        <f>SUM($R$5:U7388)-$AB$2</f>
        <v>23653.850930864166</v>
      </c>
      <c r="BN7386" s="6">
        <f>SUM($R$5:V7388)-$AB$2</f>
        <v>39953.972177624179</v>
      </c>
      <c r="BO7386" s="6">
        <f>SUM($R$5:W7388)-$AB$2</f>
        <v>59514.1176737356</v>
      </c>
      <c r="BP7386" s="16"/>
    </row>
    <row r="7387" spans="1:68" x14ac:dyDescent="0.45">
      <c r="A7387" s="1">
        <v>2008</v>
      </c>
      <c r="B7387" s="1">
        <v>11</v>
      </c>
      <c r="C7387" s="1">
        <v>4</v>
      </c>
      <c r="D7387" s="1">
        <v>5</v>
      </c>
      <c r="E7387" s="1">
        <v>12.2</v>
      </c>
      <c r="F7387" s="1">
        <v>0</v>
      </c>
      <c r="G7387" s="4"/>
      <c r="H7387" s="4"/>
      <c r="Q7387" s="1">
        <v>2</v>
      </c>
      <c r="R7387" s="6">
        <f t="shared" si="9846"/>
        <v>0</v>
      </c>
      <c r="S7387" s="6">
        <f t="shared" si="9847"/>
        <v>0</v>
      </c>
      <c r="T7387" s="6">
        <f t="shared" si="9848"/>
        <v>0</v>
      </c>
      <c r="U7387" s="6">
        <f t="shared" si="9849"/>
        <v>0</v>
      </c>
      <c r="V7387" s="6">
        <f t="shared" si="9850"/>
        <v>0</v>
      </c>
      <c r="W7387" s="6">
        <f t="shared" si="9851"/>
        <v>0</v>
      </c>
      <c r="X7387" s="17"/>
      <c r="Y7387" s="17"/>
      <c r="Z7387" s="17"/>
      <c r="AA7387" s="17"/>
      <c r="AB7387" s="17"/>
      <c r="AC7387" s="17"/>
      <c r="AE7387" s="16"/>
      <c r="AF7387" s="16"/>
      <c r="AG7387" s="16"/>
      <c r="AH7387" s="16"/>
      <c r="AI7387" s="16"/>
      <c r="AJ7387" s="16"/>
      <c r="AL7387" s="16"/>
      <c r="AM7387" s="16"/>
      <c r="AN7387" s="16"/>
      <c r="AO7387" s="16"/>
      <c r="AP7387" s="16"/>
      <c r="AQ7387" s="16"/>
      <c r="BI7387" s="1">
        <v>4</v>
      </c>
      <c r="BJ7387" s="6">
        <f>SUM($R$5:R7389)-$AB$2</f>
        <v>833.68118540000137</v>
      </c>
      <c r="BK7387" s="6">
        <f>SUM($R$5:S7389)-$AB$2</f>
        <v>4093.7054347520088</v>
      </c>
      <c r="BL7387" s="6">
        <f>SUM($R$5:T7389)-$AB$2</f>
        <v>12243.766058131972</v>
      </c>
      <c r="BM7387" s="6">
        <f>SUM($R$5:U7389)-$AB$2</f>
        <v>23653.850930864166</v>
      </c>
      <c r="BN7387" s="6">
        <f>SUM($R$5:V7389)-$AB$2</f>
        <v>39953.972177624179</v>
      </c>
      <c r="BO7387" s="6">
        <f>SUM($R$5:W7389)-$AB$2</f>
        <v>59514.1176737356</v>
      </c>
      <c r="BP7387" s="16"/>
    </row>
    <row r="7388" spans="1:68" x14ac:dyDescent="0.45">
      <c r="A7388" s="1">
        <v>2008</v>
      </c>
      <c r="B7388" s="1">
        <v>11</v>
      </c>
      <c r="C7388" s="1">
        <v>4</v>
      </c>
      <c r="D7388" s="1">
        <v>6</v>
      </c>
      <c r="E7388" s="1">
        <v>11.7</v>
      </c>
      <c r="F7388" s="1">
        <v>0</v>
      </c>
      <c r="G7388" s="4"/>
      <c r="H7388" s="4"/>
      <c r="Q7388" s="1">
        <v>3</v>
      </c>
      <c r="R7388" s="6">
        <f t="shared" si="9846"/>
        <v>0</v>
      </c>
      <c r="S7388" s="6">
        <f t="shared" si="9847"/>
        <v>0</v>
      </c>
      <c r="T7388" s="6">
        <f t="shared" si="9848"/>
        <v>0</v>
      </c>
      <c r="U7388" s="6">
        <f t="shared" si="9849"/>
        <v>0</v>
      </c>
      <c r="V7388" s="6">
        <f t="shared" si="9850"/>
        <v>0</v>
      </c>
      <c r="W7388" s="6">
        <f t="shared" si="9851"/>
        <v>0</v>
      </c>
      <c r="X7388" s="17"/>
      <c r="Y7388" s="17"/>
      <c r="Z7388" s="17"/>
      <c r="AA7388" s="17"/>
      <c r="AB7388" s="17"/>
      <c r="AC7388" s="17"/>
      <c r="AE7388" s="16"/>
      <c r="AF7388" s="16"/>
      <c r="AG7388" s="16"/>
      <c r="AH7388" s="16"/>
      <c r="AI7388" s="16"/>
      <c r="AJ7388" s="16"/>
      <c r="AL7388" s="16"/>
      <c r="AM7388" s="16"/>
      <c r="AN7388" s="16"/>
      <c r="AO7388" s="16"/>
      <c r="AP7388" s="16"/>
      <c r="AQ7388" s="16"/>
      <c r="BI7388" s="1">
        <v>5</v>
      </c>
      <c r="BJ7388" s="6">
        <f>SUM($R$5:R7390)-$AB$2</f>
        <v>833.68118540000137</v>
      </c>
      <c r="BK7388" s="6">
        <f>SUM($R$5:S7390)-$AB$2</f>
        <v>4093.7054347520088</v>
      </c>
      <c r="BL7388" s="6">
        <f>SUM($R$5:T7390)-$AB$2</f>
        <v>12243.766058131972</v>
      </c>
      <c r="BM7388" s="6">
        <f>SUM($R$5:U7390)-$AB$2</f>
        <v>23653.850930864166</v>
      </c>
      <c r="BN7388" s="6">
        <f>SUM($R$5:V7390)-$AB$2</f>
        <v>39953.972177624179</v>
      </c>
      <c r="BO7388" s="6">
        <f>SUM($R$5:W7390)-$AB$2</f>
        <v>59514.1176737356</v>
      </c>
      <c r="BP7388" s="16"/>
    </row>
    <row r="7389" spans="1:68" x14ac:dyDescent="0.45">
      <c r="A7389" s="1">
        <v>2008</v>
      </c>
      <c r="B7389" s="1">
        <v>11</v>
      </c>
      <c r="C7389" s="1">
        <v>4</v>
      </c>
      <c r="D7389" s="1">
        <v>7</v>
      </c>
      <c r="E7389" s="1">
        <v>11.7</v>
      </c>
      <c r="F7389" s="1">
        <v>0</v>
      </c>
      <c r="G7389" s="4"/>
      <c r="H7389" s="4"/>
      <c r="Q7389" s="1">
        <v>4</v>
      </c>
      <c r="R7389" s="6">
        <f t="shared" si="9846"/>
        <v>0</v>
      </c>
      <c r="S7389" s="6">
        <f t="shared" si="9847"/>
        <v>0</v>
      </c>
      <c r="T7389" s="6">
        <f t="shared" si="9848"/>
        <v>0</v>
      </c>
      <c r="U7389" s="6">
        <f t="shared" si="9849"/>
        <v>0</v>
      </c>
      <c r="V7389" s="6">
        <f t="shared" si="9850"/>
        <v>0</v>
      </c>
      <c r="W7389" s="6">
        <f t="shared" si="9851"/>
        <v>0</v>
      </c>
      <c r="X7389" s="17"/>
      <c r="Y7389" s="17"/>
      <c r="Z7389" s="17"/>
      <c r="AA7389" s="17"/>
      <c r="AB7389" s="17"/>
      <c r="AC7389" s="17"/>
      <c r="AE7389" s="16"/>
      <c r="AF7389" s="16"/>
      <c r="AG7389" s="16"/>
      <c r="AH7389" s="16"/>
      <c r="AI7389" s="16"/>
      <c r="AJ7389" s="16"/>
      <c r="AL7389" s="16"/>
      <c r="AM7389" s="16"/>
      <c r="AN7389" s="16"/>
      <c r="AO7389" s="16"/>
      <c r="AP7389" s="16"/>
      <c r="AQ7389" s="16"/>
      <c r="BI7389" s="1">
        <v>6</v>
      </c>
      <c r="BJ7389" s="6">
        <f>SUM($R$5:R7391)-$AB$2</f>
        <v>833.68118540000137</v>
      </c>
      <c r="BK7389" s="6">
        <f>SUM($R$5:S7391)-$AB$2</f>
        <v>4093.7054347520088</v>
      </c>
      <c r="BL7389" s="6">
        <f>SUM($R$5:T7391)-$AB$2</f>
        <v>12243.766058131972</v>
      </c>
      <c r="BM7389" s="6">
        <f>SUM($R$5:U7391)-$AB$2</f>
        <v>23653.850930864166</v>
      </c>
      <c r="BN7389" s="6">
        <f>SUM($R$5:V7391)-$AB$2</f>
        <v>39953.972177624179</v>
      </c>
      <c r="BO7389" s="6">
        <f>SUM($R$5:W7391)-$AB$2</f>
        <v>59514.1176737356</v>
      </c>
      <c r="BP7389" s="16"/>
    </row>
    <row r="7390" spans="1:68" x14ac:dyDescent="0.45">
      <c r="A7390" s="1">
        <v>2008</v>
      </c>
      <c r="B7390" s="1">
        <v>11</v>
      </c>
      <c r="C7390" s="1">
        <v>4</v>
      </c>
      <c r="D7390" s="1">
        <v>8</v>
      </c>
      <c r="E7390" s="1">
        <v>11.7</v>
      </c>
      <c r="F7390" s="1">
        <v>4.91</v>
      </c>
      <c r="G7390" s="4"/>
      <c r="H7390" s="4"/>
      <c r="Q7390" s="1">
        <v>5</v>
      </c>
      <c r="R7390" s="6">
        <f t="shared" si="9846"/>
        <v>0</v>
      </c>
      <c r="S7390" s="6">
        <f t="shared" si="9847"/>
        <v>0</v>
      </c>
      <c r="T7390" s="6">
        <f t="shared" si="9848"/>
        <v>0</v>
      </c>
      <c r="U7390" s="6">
        <f t="shared" si="9849"/>
        <v>0</v>
      </c>
      <c r="V7390" s="6">
        <f t="shared" si="9850"/>
        <v>0</v>
      </c>
      <c r="W7390" s="6">
        <f t="shared" si="9851"/>
        <v>0</v>
      </c>
      <c r="X7390" s="17"/>
      <c r="Y7390" s="17"/>
      <c r="Z7390" s="17"/>
      <c r="AA7390" s="17"/>
      <c r="AB7390" s="17"/>
      <c r="AC7390" s="17"/>
      <c r="AE7390" s="16"/>
      <c r="AF7390" s="16"/>
      <c r="AG7390" s="16"/>
      <c r="AH7390" s="16"/>
      <c r="AI7390" s="16"/>
      <c r="AJ7390" s="16"/>
      <c r="AL7390" s="16"/>
      <c r="AM7390" s="16"/>
      <c r="AN7390" s="16"/>
      <c r="AO7390" s="16"/>
      <c r="AP7390" s="16"/>
      <c r="AQ7390" s="16"/>
      <c r="BI7390" s="1">
        <v>7</v>
      </c>
      <c r="BJ7390" s="6">
        <f>SUM($R$5:R7392)-$AB$2</f>
        <v>833.68118540000137</v>
      </c>
      <c r="BK7390" s="6">
        <f>SUM($R$5:S7392)-$AB$2</f>
        <v>4093.7054347520088</v>
      </c>
      <c r="BL7390" s="6">
        <f>SUM($R$5:T7392)-$AB$2</f>
        <v>12243.766058131972</v>
      </c>
      <c r="BM7390" s="6">
        <f>SUM($R$5:U7392)-$AB$2</f>
        <v>23653.850930864166</v>
      </c>
      <c r="BN7390" s="6">
        <f>SUM($R$5:V7392)-$AB$2</f>
        <v>39953.972177624179</v>
      </c>
      <c r="BO7390" s="6">
        <f>SUM($R$5:W7392)-$AB$2</f>
        <v>59514.1176737356</v>
      </c>
      <c r="BP7390" s="16"/>
    </row>
    <row r="7391" spans="1:68" x14ac:dyDescent="0.45">
      <c r="A7391" s="1">
        <v>2008</v>
      </c>
      <c r="B7391" s="1">
        <v>11</v>
      </c>
      <c r="C7391" s="1">
        <v>4</v>
      </c>
      <c r="D7391" s="1">
        <v>9</v>
      </c>
      <c r="E7391" s="1">
        <v>12.2</v>
      </c>
      <c r="F7391" s="1">
        <v>168.16</v>
      </c>
      <c r="G7391" s="4"/>
      <c r="H7391" s="4"/>
      <c r="Q7391" s="1">
        <v>6</v>
      </c>
      <c r="R7391" s="6">
        <f t="shared" si="9846"/>
        <v>0</v>
      </c>
      <c r="S7391" s="6">
        <f t="shared" si="9847"/>
        <v>0</v>
      </c>
      <c r="T7391" s="6">
        <f t="shared" si="9848"/>
        <v>0</v>
      </c>
      <c r="U7391" s="6">
        <f t="shared" si="9849"/>
        <v>0</v>
      </c>
      <c r="V7391" s="6">
        <f t="shared" si="9850"/>
        <v>0</v>
      </c>
      <c r="W7391" s="6">
        <f t="shared" si="9851"/>
        <v>0</v>
      </c>
      <c r="X7391" s="17"/>
      <c r="Y7391" s="17"/>
      <c r="Z7391" s="17"/>
      <c r="AA7391" s="17"/>
      <c r="AB7391" s="17"/>
      <c r="AC7391" s="17"/>
      <c r="AE7391" s="16"/>
      <c r="AF7391" s="16"/>
      <c r="AG7391" s="16"/>
      <c r="AH7391" s="16"/>
      <c r="AI7391" s="16"/>
      <c r="AJ7391" s="16"/>
      <c r="AL7391" s="16"/>
      <c r="AM7391" s="16"/>
      <c r="AN7391" s="16"/>
      <c r="AO7391" s="16"/>
      <c r="AP7391" s="16"/>
      <c r="AQ7391" s="16"/>
      <c r="BI7391" s="1">
        <v>8</v>
      </c>
      <c r="BJ7391" s="6">
        <f>SUM($R$5:R7393)-$AB$2</f>
        <v>833.68403320000141</v>
      </c>
      <c r="BK7391" s="6">
        <f>SUM($R$5:S7393)-$AB$2</f>
        <v>4093.7193320160095</v>
      </c>
      <c r="BL7391" s="6">
        <f>SUM($R$5:T7393)-$AB$2</f>
        <v>12243.807579055972</v>
      </c>
      <c r="BM7391" s="6">
        <f>SUM($R$5:U7393)-$AB$2</f>
        <v>23653.931124912164</v>
      </c>
      <c r="BN7391" s="6">
        <f>SUM($R$5:V7393)-$AB$2</f>
        <v>39954.107618992181</v>
      </c>
      <c r="BO7391" s="6">
        <f>SUM($R$5:W7393)-$AB$2</f>
        <v>59514.319411887605</v>
      </c>
      <c r="BP7391" s="16"/>
    </row>
    <row r="7392" spans="1:68" x14ac:dyDescent="0.45">
      <c r="A7392" s="1">
        <v>2008</v>
      </c>
      <c r="B7392" s="1">
        <v>11</v>
      </c>
      <c r="C7392" s="1">
        <v>4</v>
      </c>
      <c r="D7392" s="1">
        <v>10</v>
      </c>
      <c r="E7392" s="1">
        <v>13.3</v>
      </c>
      <c r="F7392" s="1">
        <v>343.38</v>
      </c>
      <c r="G7392" s="4"/>
      <c r="H7392" s="4"/>
      <c r="Q7392" s="1">
        <v>7</v>
      </c>
      <c r="R7392" s="6">
        <f t="shared" si="9846"/>
        <v>0</v>
      </c>
      <c r="S7392" s="6">
        <f t="shared" si="9847"/>
        <v>0</v>
      </c>
      <c r="T7392" s="6">
        <f t="shared" si="9848"/>
        <v>0</v>
      </c>
      <c r="U7392" s="6">
        <f t="shared" si="9849"/>
        <v>0</v>
      </c>
      <c r="V7392" s="6">
        <f t="shared" si="9850"/>
        <v>0</v>
      </c>
      <c r="W7392" s="6">
        <f t="shared" si="9851"/>
        <v>0</v>
      </c>
      <c r="X7392" s="17"/>
      <c r="Y7392" s="17"/>
      <c r="Z7392" s="17"/>
      <c r="AA7392" s="17"/>
      <c r="AB7392" s="17"/>
      <c r="AC7392" s="17"/>
      <c r="AE7392" s="16"/>
      <c r="AF7392" s="16"/>
      <c r="AG7392" s="16"/>
      <c r="AH7392" s="16"/>
      <c r="AI7392" s="16"/>
      <c r="AJ7392" s="16"/>
      <c r="AL7392" s="16"/>
      <c r="AM7392" s="16"/>
      <c r="AN7392" s="16"/>
      <c r="AO7392" s="16"/>
      <c r="AP7392" s="16"/>
      <c r="AQ7392" s="16"/>
      <c r="BI7392" s="1">
        <v>9</v>
      </c>
      <c r="BJ7392" s="6">
        <f>SUM($R$5:R7394)-$AB$2</f>
        <v>833.78156600000136</v>
      </c>
      <c r="BK7392" s="6">
        <f>SUM($R$5:S7394)-$AB$2</f>
        <v>4094.1952920800095</v>
      </c>
      <c r="BL7392" s="6">
        <f>SUM($R$5:T7394)-$AB$2</f>
        <v>12245.229607279973</v>
      </c>
      <c r="BM7392" s="6">
        <f>SUM($R$5:U7394)-$AB$2</f>
        <v>23656.677648560162</v>
      </c>
      <c r="BN7392" s="6">
        <f>SUM($R$5:V7394)-$AB$2</f>
        <v>39958.746278960178</v>
      </c>
      <c r="BO7392" s="6">
        <f>SUM($R$5:W7394)-$AB$2</f>
        <v>59521.228635439606</v>
      </c>
      <c r="BP7392" s="16"/>
    </row>
    <row r="7393" spans="1:68" x14ac:dyDescent="0.45">
      <c r="A7393" s="1">
        <v>2008</v>
      </c>
      <c r="B7393" s="1">
        <v>11</v>
      </c>
      <c r="C7393" s="1">
        <v>4</v>
      </c>
      <c r="D7393" s="1">
        <v>11</v>
      </c>
      <c r="E7393" s="1">
        <v>14.8</v>
      </c>
      <c r="F7393" s="1">
        <v>438.94</v>
      </c>
      <c r="G7393" s="4"/>
      <c r="H7393" s="4"/>
      <c r="Q7393" s="1">
        <v>8</v>
      </c>
      <c r="R7393" s="6">
        <f t="shared" si="9846"/>
        <v>2.8477999999999997E-3</v>
      </c>
      <c r="S7393" s="6">
        <f t="shared" si="9847"/>
        <v>1.1049463999999998E-2</v>
      </c>
      <c r="T7393" s="6">
        <f t="shared" si="9848"/>
        <v>2.7623659999999998E-2</v>
      </c>
      <c r="U7393" s="6">
        <f t="shared" si="9849"/>
        <v>3.8673124000000003E-2</v>
      </c>
      <c r="V7393" s="6">
        <f t="shared" si="9850"/>
        <v>5.5247319999999996E-2</v>
      </c>
      <c r="W7393" s="6">
        <f t="shared" si="9851"/>
        <v>6.6296783999999997E-2</v>
      </c>
      <c r="X7393" s="17"/>
      <c r="Y7393" s="17"/>
      <c r="Z7393" s="17"/>
      <c r="AA7393" s="17"/>
      <c r="AB7393" s="17"/>
      <c r="AC7393" s="17"/>
      <c r="AE7393" s="16"/>
      <c r="AF7393" s="16"/>
      <c r="AG7393" s="16"/>
      <c r="AH7393" s="16"/>
      <c r="AI7393" s="16"/>
      <c r="AJ7393" s="16"/>
      <c r="AL7393" s="16"/>
      <c r="AM7393" s="16"/>
      <c r="AN7393" s="16"/>
      <c r="AO7393" s="16"/>
      <c r="AP7393" s="16"/>
      <c r="AQ7393" s="16"/>
      <c r="BI7393" s="1">
        <v>10</v>
      </c>
      <c r="BJ7393" s="6">
        <f>SUM($R$5:R7395)-$AB$2</f>
        <v>833.98072640000134</v>
      </c>
      <c r="BK7393" s="6">
        <f>SUM($R$5:S7395)-$AB$2</f>
        <v>4095.16719483201</v>
      </c>
      <c r="BL7393" s="6">
        <f>SUM($R$5:T7395)-$AB$2</f>
        <v>12248.133365911972</v>
      </c>
      <c r="BM7393" s="6">
        <f>SUM($R$5:U7395)-$AB$2</f>
        <v>23662.286005424165</v>
      </c>
      <c r="BN7393" s="6">
        <f>SUM($R$5:V7395)-$AB$2</f>
        <v>39968.218347584174</v>
      </c>
      <c r="BO7393" s="6">
        <f>SUM($R$5:W7395)-$AB$2</f>
        <v>59535.3371581756</v>
      </c>
      <c r="BP7393" s="16"/>
    </row>
    <row r="7394" spans="1:68" x14ac:dyDescent="0.45">
      <c r="A7394" s="1">
        <v>2008</v>
      </c>
      <c r="B7394" s="1">
        <v>11</v>
      </c>
      <c r="C7394" s="1">
        <v>4</v>
      </c>
      <c r="D7394" s="1">
        <v>12</v>
      </c>
      <c r="E7394" s="1">
        <v>15.7</v>
      </c>
      <c r="F7394" s="1">
        <v>294.58</v>
      </c>
      <c r="G7394" s="4"/>
      <c r="H7394" s="4"/>
      <c r="Q7394" s="1">
        <v>9</v>
      </c>
      <c r="R7394" s="6">
        <f t="shared" si="9846"/>
        <v>9.7532799999999989E-2</v>
      </c>
      <c r="S7394" s="6">
        <f t="shared" si="9847"/>
        <v>0.37842726399999999</v>
      </c>
      <c r="T7394" s="6">
        <f t="shared" si="9848"/>
        <v>0.94606815999999994</v>
      </c>
      <c r="U7394" s="6">
        <f t="shared" si="9849"/>
        <v>1.324495424</v>
      </c>
      <c r="V7394" s="6">
        <f t="shared" si="9850"/>
        <v>1.8921363199999999</v>
      </c>
      <c r="W7394" s="6">
        <f t="shared" si="9851"/>
        <v>2.270563584</v>
      </c>
      <c r="X7394" s="17"/>
      <c r="Y7394" s="17"/>
      <c r="Z7394" s="17"/>
      <c r="AA7394" s="17"/>
      <c r="AB7394" s="17"/>
      <c r="AC7394" s="17"/>
      <c r="AE7394" s="16"/>
      <c r="AF7394" s="16"/>
      <c r="AG7394" s="16"/>
      <c r="AH7394" s="16"/>
      <c r="AI7394" s="16"/>
      <c r="AJ7394" s="16"/>
      <c r="AL7394" s="16"/>
      <c r="AM7394" s="16"/>
      <c r="AN7394" s="16"/>
      <c r="AO7394" s="16"/>
      <c r="AP7394" s="16"/>
      <c r="AQ7394" s="16"/>
      <c r="BI7394" s="1">
        <v>11</v>
      </c>
      <c r="BJ7394" s="6">
        <f>SUM($R$5:R7396)-$AB$2</f>
        <v>834.2353116000013</v>
      </c>
      <c r="BK7394" s="6">
        <f>SUM($R$5:S7396)-$AB$2</f>
        <v>4096.4095706080107</v>
      </c>
      <c r="BL7394" s="6">
        <f>SUM($R$5:T7396)-$AB$2</f>
        <v>12251.845218127972</v>
      </c>
      <c r="BM7394" s="6">
        <f>SUM($R$5:U7396)-$AB$2</f>
        <v>23669.455124656168</v>
      </c>
      <c r="BN7394" s="6">
        <f>SUM($R$5:V7396)-$AB$2</f>
        <v>39980.326419696168</v>
      </c>
      <c r="BO7394" s="6">
        <f>SUM($R$5:W7396)-$AB$2</f>
        <v>59553.371973743597</v>
      </c>
      <c r="BP7394" s="16"/>
    </row>
    <row r="7395" spans="1:68" x14ac:dyDescent="0.45">
      <c r="A7395" s="1">
        <v>2008</v>
      </c>
      <c r="B7395" s="1">
        <v>11</v>
      </c>
      <c r="C7395" s="1">
        <v>4</v>
      </c>
      <c r="D7395" s="1">
        <v>13</v>
      </c>
      <c r="E7395" s="1">
        <v>15.2</v>
      </c>
      <c r="F7395" s="1">
        <v>129.80000000000001</v>
      </c>
      <c r="G7395" s="4"/>
      <c r="H7395" s="4"/>
      <c r="Q7395" s="1">
        <v>10</v>
      </c>
      <c r="R7395" s="6">
        <f t="shared" si="9846"/>
        <v>0.19916039999999999</v>
      </c>
      <c r="S7395" s="6">
        <f t="shared" si="9847"/>
        <v>0.77274235199999985</v>
      </c>
      <c r="T7395" s="6">
        <f t="shared" si="9848"/>
        <v>1.9318558799999996</v>
      </c>
      <c r="U7395" s="6">
        <f t="shared" si="9849"/>
        <v>2.7045982319999999</v>
      </c>
      <c r="V7395" s="6">
        <f t="shared" si="9850"/>
        <v>3.8637117599999993</v>
      </c>
      <c r="W7395" s="6">
        <f t="shared" si="9851"/>
        <v>4.6364541119999991</v>
      </c>
      <c r="X7395" s="17"/>
      <c r="Y7395" s="17"/>
      <c r="Z7395" s="17"/>
      <c r="AA7395" s="17"/>
      <c r="AB7395" s="17"/>
      <c r="AC7395" s="17"/>
      <c r="AE7395" s="16"/>
      <c r="AF7395" s="16"/>
      <c r="AG7395" s="16"/>
      <c r="AH7395" s="16"/>
      <c r="AI7395" s="16"/>
      <c r="AJ7395" s="16"/>
      <c r="AL7395" s="16"/>
      <c r="AM7395" s="16"/>
      <c r="AN7395" s="16"/>
      <c r="AO7395" s="16"/>
      <c r="AP7395" s="16"/>
      <c r="AQ7395" s="16"/>
      <c r="BI7395" s="1">
        <v>12</v>
      </c>
      <c r="BJ7395" s="6">
        <f t="shared" ref="BJ7395" si="9918">R7397-$AB$2</f>
        <v>-6.3603936000000001</v>
      </c>
      <c r="BK7395" s="6">
        <f t="shared" ref="BK7395" si="9919">S7397-$AB$2</f>
        <v>-5.8683271680000004</v>
      </c>
      <c r="BL7395" s="6">
        <f t="shared" ref="BL7395" si="9920">T7397-$AB$2</f>
        <v>-4.8739429200000002</v>
      </c>
      <c r="BM7395" s="6">
        <f t="shared" ref="BM7395" si="9921">U7397-$AB$2</f>
        <v>-4.2110200879999997</v>
      </c>
      <c r="BN7395" s="6">
        <f t="shared" ref="BN7395" si="9922">V7397-$AB$2</f>
        <v>-3.2166358400000008</v>
      </c>
      <c r="BO7395" s="6">
        <f t="shared" ref="BO7395" si="9923">W7397-$AB$2</f>
        <v>-2.5537130080000003</v>
      </c>
      <c r="BP7395" s="16"/>
    </row>
    <row r="7396" spans="1:68" x14ac:dyDescent="0.45">
      <c r="A7396" s="1">
        <v>2008</v>
      </c>
      <c r="B7396" s="1">
        <v>11</v>
      </c>
      <c r="C7396" s="1">
        <v>4</v>
      </c>
      <c r="D7396" s="1">
        <v>14</v>
      </c>
      <c r="E7396" s="1">
        <v>15.7</v>
      </c>
      <c r="F7396" s="1">
        <v>436.88</v>
      </c>
      <c r="G7396" s="4"/>
      <c r="H7396" s="4"/>
      <c r="Q7396" s="1">
        <v>11</v>
      </c>
      <c r="R7396" s="6">
        <f t="shared" si="9846"/>
        <v>0.25458520000000001</v>
      </c>
      <c r="S7396" s="6">
        <f t="shared" si="9847"/>
        <v>0.98779057599999986</v>
      </c>
      <c r="T7396" s="6">
        <f t="shared" si="9848"/>
        <v>2.4694764399999998</v>
      </c>
      <c r="U7396" s="6">
        <f t="shared" si="9849"/>
        <v>3.4572670159999999</v>
      </c>
      <c r="V7396" s="6">
        <f t="shared" si="9850"/>
        <v>4.9389528799999995</v>
      </c>
      <c r="W7396" s="6">
        <f t="shared" si="9851"/>
        <v>5.9267434560000005</v>
      </c>
      <c r="X7396" s="17"/>
      <c r="Y7396" s="17"/>
      <c r="Z7396" s="17"/>
      <c r="AA7396" s="17"/>
      <c r="AB7396" s="17"/>
      <c r="AC7396" s="17"/>
      <c r="AE7396" s="16"/>
      <c r="AF7396" s="16"/>
      <c r="AG7396" s="16"/>
      <c r="AH7396" s="16"/>
      <c r="AI7396" s="16"/>
      <c r="AJ7396" s="16"/>
      <c r="AL7396" s="16"/>
      <c r="AM7396" s="16"/>
      <c r="AN7396" s="16"/>
      <c r="AO7396" s="16"/>
      <c r="AP7396" s="16"/>
      <c r="AQ7396" s="16"/>
      <c r="BI7396" s="1">
        <v>13</v>
      </c>
      <c r="BJ7396" s="6">
        <f>SUM($R$5:R7398)-$AB$2</f>
        <v>834.48145200000135</v>
      </c>
      <c r="BK7396" s="6">
        <f>SUM($R$5:S7398)-$AB$2</f>
        <v>4097.6107357600104</v>
      </c>
      <c r="BL7396" s="6">
        <f>SUM($R$5:T7398)-$AB$2</f>
        <v>12255.433945159974</v>
      </c>
      <c r="BM7396" s="6">
        <f>SUM($R$5:U7398)-$AB$2</f>
        <v>23676.386438320169</v>
      </c>
      <c r="BN7396" s="6">
        <f>SUM($R$5:V7398)-$AB$2</f>
        <v>39992.032857120175</v>
      </c>
      <c r="BO7396" s="6">
        <f>SUM($R$5:W7398)-$AB$2</f>
        <v>59570.808559679608</v>
      </c>
      <c r="BP7396" s="16"/>
    </row>
    <row r="7397" spans="1:68" x14ac:dyDescent="0.45">
      <c r="A7397" s="1">
        <v>2008</v>
      </c>
      <c r="B7397" s="1">
        <v>11</v>
      </c>
      <c r="C7397" s="1">
        <v>4</v>
      </c>
      <c r="D7397" s="1">
        <v>15</v>
      </c>
      <c r="E7397" s="1">
        <v>15.9</v>
      </c>
      <c r="F7397" s="1">
        <v>54.3</v>
      </c>
      <c r="G7397" s="4"/>
      <c r="H7397" s="4"/>
      <c r="Q7397" s="1">
        <v>12</v>
      </c>
      <c r="R7397" s="6">
        <f t="shared" si="9846"/>
        <v>0.17085639999999999</v>
      </c>
      <c r="S7397" s="6">
        <f t="shared" si="9847"/>
        <v>0.66292283199999991</v>
      </c>
      <c r="T7397" s="6">
        <f t="shared" si="9848"/>
        <v>1.6573070799999996</v>
      </c>
      <c r="U7397" s="6">
        <f t="shared" si="9849"/>
        <v>2.3202299119999998</v>
      </c>
      <c r="V7397" s="6">
        <f t="shared" si="9850"/>
        <v>3.3146141599999992</v>
      </c>
      <c r="W7397" s="6">
        <f t="shared" si="9851"/>
        <v>3.9775369919999997</v>
      </c>
      <c r="X7397" s="17">
        <f t="shared" ref="X7397" si="9924">SUM(R7397:R7421)-$AA$2</f>
        <v>-5.0247013999999997</v>
      </c>
      <c r="Y7397" s="17">
        <f t="shared" ref="Y7397" si="9925">SUM(S7397:S7421)-$AA$2</f>
        <v>-2.5668414320000004</v>
      </c>
      <c r="Z7397" s="17">
        <f t="shared" ref="Z7397" si="9926">SUM(T7397:T7421)-$AA$2</f>
        <v>2.400083920000001</v>
      </c>
      <c r="AA7397" s="17">
        <f t="shared" ref="AA7397" si="9927">SUM(U7397:U7421)-$AA$2</f>
        <v>5.7113674879999978</v>
      </c>
      <c r="AB7397" s="17">
        <f t="shared" ref="AB7397" si="9928">SUM(V7397:V7421)-$AA$2</f>
        <v>10.678292840000001</v>
      </c>
      <c r="AC7397" s="17">
        <f t="shared" ref="AC7397" si="9929">SUM(W7397:W7421)-$AA$2</f>
        <v>13.989576408000001</v>
      </c>
      <c r="AE7397" s="16">
        <f t="shared" ref="AE7397" si="9930">IF(X7397&gt;0,1,0)</f>
        <v>0</v>
      </c>
      <c r="AF7397" s="16">
        <f t="shared" ref="AF7397" si="9931">IF(Y7397&gt;0,1,0)</f>
        <v>0</v>
      </c>
      <c r="AG7397" s="16">
        <f t="shared" ref="AG7397" si="9932">IF(Z7397&gt;0,1,0)</f>
        <v>1</v>
      </c>
      <c r="AH7397" s="16">
        <f t="shared" ref="AH7397" si="9933">IF(AA7397&gt;0,1,0)</f>
        <v>1</v>
      </c>
      <c r="AI7397" s="16">
        <f t="shared" ref="AI7397" si="9934">IF(AB7397&gt;0,1,0)</f>
        <v>1</v>
      </c>
      <c r="AJ7397" s="16">
        <f t="shared" ref="AJ7397" si="9935">IF(AC7397&gt;0,1,0)</f>
        <v>1</v>
      </c>
      <c r="AL7397" s="16">
        <f t="shared" ref="AL7397" si="9936">IF(X7397&lt;0,ABS(X7397*$AP$1),0)</f>
        <v>0</v>
      </c>
      <c r="AM7397" s="16">
        <f t="shared" ref="AM7397" si="9937">IF(Y7397&lt;0,ABS(Y7397*$AP$1),0)</f>
        <v>0</v>
      </c>
      <c r="AN7397" s="16">
        <f t="shared" ref="AN7397" si="9938">IF(Z7397&lt;0,ABS(Z7397*$AP$1),0)</f>
        <v>0</v>
      </c>
      <c r="AO7397" s="16">
        <f t="shared" ref="AO7397" si="9939">IF(AA7397&lt;0,ABS(AA7397*$AP$1),0)</f>
        <v>0</v>
      </c>
      <c r="AP7397" s="16">
        <f t="shared" ref="AP7397" si="9940">IF(AB7397&lt;0,ABS(AB7397*$AP$1),0)</f>
        <v>0</v>
      </c>
      <c r="AQ7397" s="16">
        <f t="shared" ref="AQ7397" si="9941">IF(AC7397&lt;0,ABS(AC7397*$AP$1),0)</f>
        <v>0</v>
      </c>
      <c r="BI7397" s="1">
        <v>14</v>
      </c>
      <c r="BJ7397" s="6">
        <f>SUM($R$5:R7399)-$AB$2</f>
        <v>834.7348424000013</v>
      </c>
      <c r="BK7397" s="6">
        <f>SUM($R$5:S7399)-$AB$2</f>
        <v>4098.8472809120103</v>
      </c>
      <c r="BL7397" s="6">
        <f>SUM($R$5:T7399)-$AB$2</f>
        <v>12259.128377191973</v>
      </c>
      <c r="BM7397" s="6">
        <f>SUM($R$5:U7399)-$AB$2</f>
        <v>23683.521911984171</v>
      </c>
      <c r="BN7397" s="6">
        <f>SUM($R$5:V7399)-$AB$2</f>
        <v>40004.084104544185</v>
      </c>
      <c r="BO7397" s="6">
        <f>SUM($R$5:W7399)-$AB$2</f>
        <v>59588.758735615615</v>
      </c>
      <c r="BP7397" s="16"/>
    </row>
    <row r="7398" spans="1:68" x14ac:dyDescent="0.45">
      <c r="A7398" s="1">
        <v>2008</v>
      </c>
      <c r="B7398" s="1">
        <v>11</v>
      </c>
      <c r="C7398" s="1">
        <v>4</v>
      </c>
      <c r="D7398" s="1">
        <v>16</v>
      </c>
      <c r="E7398" s="1">
        <v>15.6</v>
      </c>
      <c r="F7398" s="1">
        <v>52.9</v>
      </c>
      <c r="G7398" s="4"/>
      <c r="H7398" s="4"/>
      <c r="Q7398" s="1">
        <v>13</v>
      </c>
      <c r="R7398" s="6">
        <f t="shared" ref="R7398:R7461" si="9942">$AX$2*F7395*$R$4/1000</f>
        <v>7.5284000000000004E-2</v>
      </c>
      <c r="S7398" s="6">
        <f t="shared" ref="S7398:S7461" si="9943">$AX$2*F7395*($S$4*$AU$2)/1000</f>
        <v>0.29210192000000001</v>
      </c>
      <c r="T7398" s="6">
        <f t="shared" ref="T7398:T7461" si="9944">$AX$2*F7395*($T$4*$AU$2)/1000</f>
        <v>0.73025480000000009</v>
      </c>
      <c r="U7398" s="6">
        <f t="shared" ref="U7398:U7461" si="9945">$AX$2*F7395*($U$4*$AU$2)/1000</f>
        <v>1.0223567200000001</v>
      </c>
      <c r="V7398" s="6">
        <f t="shared" ref="V7398:V7461" si="9946">$AX$2*F7395*($V$4*$AU$2)/1000</f>
        <v>1.4605096000000002</v>
      </c>
      <c r="W7398" s="6">
        <f t="shared" ref="W7398:W7461" si="9947">$AX$2*F7395*($W$4*$AU$2)/1000</f>
        <v>1.7526115200000001</v>
      </c>
      <c r="X7398" s="17"/>
      <c r="Y7398" s="17"/>
      <c r="Z7398" s="17"/>
      <c r="AA7398" s="17"/>
      <c r="AB7398" s="17"/>
      <c r="AC7398" s="17"/>
      <c r="AE7398" s="16"/>
      <c r="AF7398" s="16"/>
      <c r="AG7398" s="16"/>
      <c r="AH7398" s="16"/>
      <c r="AI7398" s="16"/>
      <c r="AJ7398" s="16"/>
      <c r="AL7398" s="16"/>
      <c r="AM7398" s="16"/>
      <c r="AN7398" s="16"/>
      <c r="AO7398" s="16"/>
      <c r="AP7398" s="16"/>
      <c r="AQ7398" s="16"/>
      <c r="BI7398" s="1">
        <v>15</v>
      </c>
      <c r="BJ7398" s="6">
        <f>SUM($R$5:R7400)-$AB$2</f>
        <v>834.76633640000125</v>
      </c>
      <c r="BK7398" s="6">
        <f>SUM($R$5:S7400)-$AB$2</f>
        <v>4099.0009716320101</v>
      </c>
      <c r="BL7398" s="6">
        <f>SUM($R$5:T7400)-$AB$2</f>
        <v>12259.587559711974</v>
      </c>
      <c r="BM7398" s="6">
        <f>SUM($R$5:U7400)-$AB$2</f>
        <v>23684.408783024173</v>
      </c>
      <c r="BN7398" s="6">
        <f>SUM($R$5:V7400)-$AB$2</f>
        <v>40005.581959184194</v>
      </c>
      <c r="BO7398" s="6">
        <f>SUM($R$5:W7400)-$AB$2</f>
        <v>59590.989770575623</v>
      </c>
      <c r="BP7398" s="16"/>
    </row>
    <row r="7399" spans="1:68" x14ac:dyDescent="0.45">
      <c r="A7399" s="1">
        <v>2008</v>
      </c>
      <c r="B7399" s="1">
        <v>11</v>
      </c>
      <c r="C7399" s="1">
        <v>4</v>
      </c>
      <c r="D7399" s="1">
        <v>17</v>
      </c>
      <c r="E7399" s="1">
        <v>14.8</v>
      </c>
      <c r="F7399" s="1">
        <v>2.3199999999999998</v>
      </c>
      <c r="G7399" s="4"/>
      <c r="H7399" s="4"/>
      <c r="Q7399" s="1">
        <v>14</v>
      </c>
      <c r="R7399" s="6">
        <f t="shared" si="9942"/>
        <v>0.25339039999999996</v>
      </c>
      <c r="S7399" s="6">
        <f t="shared" si="9943"/>
        <v>0.98315475199999991</v>
      </c>
      <c r="T7399" s="6">
        <f t="shared" si="9944"/>
        <v>2.4578868799999998</v>
      </c>
      <c r="U7399" s="6">
        <f t="shared" si="9945"/>
        <v>3.4410416319999997</v>
      </c>
      <c r="V7399" s="6">
        <f t="shared" si="9946"/>
        <v>4.9157737599999995</v>
      </c>
      <c r="W7399" s="6">
        <f t="shared" si="9947"/>
        <v>5.8989285119999995</v>
      </c>
      <c r="X7399" s="17"/>
      <c r="Y7399" s="17"/>
      <c r="Z7399" s="17"/>
      <c r="AA7399" s="17"/>
      <c r="AB7399" s="17"/>
      <c r="AC7399" s="17"/>
      <c r="AE7399" s="16"/>
      <c r="AF7399" s="16"/>
      <c r="AG7399" s="16"/>
      <c r="AH7399" s="16"/>
      <c r="AI7399" s="16"/>
      <c r="AJ7399" s="16"/>
      <c r="AL7399" s="16"/>
      <c r="AM7399" s="16"/>
      <c r="AN7399" s="16"/>
      <c r="AO7399" s="16"/>
      <c r="AP7399" s="16"/>
      <c r="AQ7399" s="16"/>
      <c r="BI7399" s="1">
        <v>16</v>
      </c>
      <c r="BJ7399" s="6">
        <f>SUM($R$5:R7401)-$AB$2</f>
        <v>834.79701840000121</v>
      </c>
      <c r="BK7399" s="6">
        <f>SUM($R$5:S7401)-$AB$2</f>
        <v>4099.1506997920096</v>
      </c>
      <c r="BL7399" s="6">
        <f>SUM($R$5:T7401)-$AB$2</f>
        <v>12260.034903271975</v>
      </c>
      <c r="BM7399" s="6">
        <f>SUM($R$5:U7401)-$AB$2</f>
        <v>23685.272788144175</v>
      </c>
      <c r="BN7399" s="6">
        <f>SUM($R$5:V7401)-$AB$2</f>
        <v>40007.041195104182</v>
      </c>
      <c r="BO7399" s="6">
        <f>SUM($R$5:W7401)-$AB$2</f>
        <v>59593.163283455615</v>
      </c>
      <c r="BP7399" s="16"/>
    </row>
    <row r="7400" spans="1:68" x14ac:dyDescent="0.45">
      <c r="A7400" s="1">
        <v>2008</v>
      </c>
      <c r="B7400" s="1">
        <v>11</v>
      </c>
      <c r="C7400" s="1">
        <v>4</v>
      </c>
      <c r="D7400" s="1">
        <v>18</v>
      </c>
      <c r="E7400" s="1">
        <v>14.2</v>
      </c>
      <c r="F7400" s="1">
        <v>0</v>
      </c>
      <c r="G7400" s="4"/>
      <c r="H7400" s="4"/>
      <c r="Q7400" s="1">
        <v>15</v>
      </c>
      <c r="R7400" s="6">
        <f t="shared" si="9942"/>
        <v>3.1493999999999994E-2</v>
      </c>
      <c r="S7400" s="6">
        <f t="shared" si="9943"/>
        <v>0.12219671999999998</v>
      </c>
      <c r="T7400" s="6">
        <f t="shared" si="9944"/>
        <v>0.30549179999999998</v>
      </c>
      <c r="U7400" s="6">
        <f t="shared" si="9945"/>
        <v>0.42768851999999991</v>
      </c>
      <c r="V7400" s="6">
        <f t="shared" si="9946"/>
        <v>0.61098359999999996</v>
      </c>
      <c r="W7400" s="6">
        <f t="shared" si="9947"/>
        <v>0.73318031999999989</v>
      </c>
      <c r="X7400" s="17"/>
      <c r="Y7400" s="17"/>
      <c r="Z7400" s="17"/>
      <c r="AA7400" s="17"/>
      <c r="AB7400" s="17"/>
      <c r="AC7400" s="17"/>
      <c r="AE7400" s="16"/>
      <c r="AF7400" s="16"/>
      <c r="AG7400" s="16"/>
      <c r="AH7400" s="16"/>
      <c r="AI7400" s="16"/>
      <c r="AJ7400" s="16"/>
      <c r="AL7400" s="16"/>
      <c r="AM7400" s="16"/>
      <c r="AN7400" s="16"/>
      <c r="AO7400" s="16"/>
      <c r="AP7400" s="16"/>
      <c r="AQ7400" s="16"/>
      <c r="BI7400" s="1">
        <v>17</v>
      </c>
      <c r="BJ7400" s="6">
        <f>SUM($R$5:R7402)-$AB$2</f>
        <v>834.79836400000124</v>
      </c>
      <c r="BK7400" s="6">
        <f>SUM($R$5:S7402)-$AB$2</f>
        <v>4099.1572663200095</v>
      </c>
      <c r="BL7400" s="6">
        <f>SUM($R$5:T7402)-$AB$2</f>
        <v>12260.054522119975</v>
      </c>
      <c r="BM7400" s="6">
        <f>SUM($R$5:U7402)-$AB$2</f>
        <v>23685.310680240174</v>
      </c>
      <c r="BN7400" s="6">
        <f>SUM($R$5:V7402)-$AB$2</f>
        <v>40007.105191840179</v>
      </c>
      <c r="BO7400" s="6">
        <f>SUM($R$5:W7402)-$AB$2</f>
        <v>59593.258605759613</v>
      </c>
      <c r="BP7400" s="16"/>
    </row>
    <row r="7401" spans="1:68" x14ac:dyDescent="0.45">
      <c r="A7401" s="1">
        <v>2008</v>
      </c>
      <c r="B7401" s="1">
        <v>11</v>
      </c>
      <c r="C7401" s="1">
        <v>4</v>
      </c>
      <c r="D7401" s="1">
        <v>19</v>
      </c>
      <c r="E7401" s="1">
        <v>14</v>
      </c>
      <c r="F7401" s="1">
        <v>0</v>
      </c>
      <c r="G7401" s="4"/>
      <c r="H7401" s="4"/>
      <c r="Q7401" s="1">
        <v>16</v>
      </c>
      <c r="R7401" s="6">
        <f t="shared" si="9942"/>
        <v>3.0681999999999997E-2</v>
      </c>
      <c r="S7401" s="6">
        <f t="shared" si="9943"/>
        <v>0.11904615999999998</v>
      </c>
      <c r="T7401" s="6">
        <f t="shared" si="9944"/>
        <v>0.29761539999999997</v>
      </c>
      <c r="U7401" s="6">
        <f t="shared" si="9945"/>
        <v>0.41666155999999999</v>
      </c>
      <c r="V7401" s="6">
        <f t="shared" si="9946"/>
        <v>0.59523079999999995</v>
      </c>
      <c r="W7401" s="6">
        <f t="shared" si="9947"/>
        <v>0.71427696000000007</v>
      </c>
      <c r="X7401" s="17"/>
      <c r="Y7401" s="17"/>
      <c r="Z7401" s="17"/>
      <c r="AA7401" s="17"/>
      <c r="AB7401" s="17"/>
      <c r="AC7401" s="17"/>
      <c r="AE7401" s="16"/>
      <c r="AF7401" s="16"/>
      <c r="AG7401" s="16"/>
      <c r="AH7401" s="16"/>
      <c r="AI7401" s="16"/>
      <c r="AJ7401" s="16"/>
      <c r="AL7401" s="16"/>
      <c r="AM7401" s="16"/>
      <c r="AN7401" s="16"/>
      <c r="AO7401" s="16"/>
      <c r="AP7401" s="16"/>
      <c r="AQ7401" s="16"/>
      <c r="BI7401" s="1">
        <v>18</v>
      </c>
      <c r="BJ7401" s="6">
        <f>SUM($R$5:R7403)-$AB$2</f>
        <v>834.79836400000124</v>
      </c>
      <c r="BK7401" s="6">
        <f>SUM($R$5:S7403)-$AB$2</f>
        <v>4099.1572663200095</v>
      </c>
      <c r="BL7401" s="6">
        <f>SUM($R$5:T7403)-$AB$2</f>
        <v>12260.054522119975</v>
      </c>
      <c r="BM7401" s="6">
        <f>SUM($R$5:U7403)-$AB$2</f>
        <v>23685.310680240174</v>
      </c>
      <c r="BN7401" s="6">
        <f>SUM($R$5:V7403)-$AB$2</f>
        <v>40007.105191840179</v>
      </c>
      <c r="BO7401" s="6">
        <f>SUM($R$5:W7403)-$AB$2</f>
        <v>59593.258605759613</v>
      </c>
      <c r="BP7401" s="16"/>
    </row>
    <row r="7402" spans="1:68" x14ac:dyDescent="0.45">
      <c r="A7402" s="1">
        <v>2008</v>
      </c>
      <c r="B7402" s="1">
        <v>11</v>
      </c>
      <c r="C7402" s="1">
        <v>4</v>
      </c>
      <c r="D7402" s="1">
        <v>20</v>
      </c>
      <c r="E7402" s="1">
        <v>14.1</v>
      </c>
      <c r="F7402" s="1">
        <v>0</v>
      </c>
      <c r="G7402" s="4"/>
      <c r="H7402" s="4"/>
      <c r="Q7402" s="1">
        <v>17</v>
      </c>
      <c r="R7402" s="6">
        <f t="shared" si="9942"/>
        <v>1.3456E-3</v>
      </c>
      <c r="S7402" s="6">
        <f t="shared" si="9943"/>
        <v>5.2209279999999997E-3</v>
      </c>
      <c r="T7402" s="6">
        <f t="shared" si="9944"/>
        <v>1.3052319999999997E-2</v>
      </c>
      <c r="U7402" s="6">
        <f t="shared" si="9945"/>
        <v>1.8273247999999999E-2</v>
      </c>
      <c r="V7402" s="6">
        <f t="shared" si="9946"/>
        <v>2.6104639999999995E-2</v>
      </c>
      <c r="W7402" s="6">
        <f t="shared" si="9947"/>
        <v>3.1325567999999998E-2</v>
      </c>
      <c r="X7402" s="17"/>
      <c r="Y7402" s="17"/>
      <c r="Z7402" s="17"/>
      <c r="AA7402" s="17"/>
      <c r="AB7402" s="17"/>
      <c r="AC7402" s="17"/>
      <c r="AE7402" s="16"/>
      <c r="AF7402" s="16"/>
      <c r="AG7402" s="16"/>
      <c r="AH7402" s="16"/>
      <c r="AI7402" s="16"/>
      <c r="AJ7402" s="16"/>
      <c r="AL7402" s="16"/>
      <c r="AM7402" s="16"/>
      <c r="AN7402" s="16"/>
      <c r="AO7402" s="16"/>
      <c r="AP7402" s="16"/>
      <c r="AQ7402" s="16"/>
      <c r="BI7402" s="1">
        <v>19</v>
      </c>
      <c r="BJ7402" s="6">
        <f>SUM($R$5:R7404)-$AB$2</f>
        <v>834.79836400000124</v>
      </c>
      <c r="BK7402" s="6">
        <f>SUM($R$5:S7404)-$AB$2</f>
        <v>4099.1572663200095</v>
      </c>
      <c r="BL7402" s="6">
        <f>SUM($R$5:T7404)-$AB$2</f>
        <v>12260.054522119975</v>
      </c>
      <c r="BM7402" s="6">
        <f>SUM($R$5:U7404)-$AB$2</f>
        <v>23685.310680240174</v>
      </c>
      <c r="BN7402" s="6">
        <f>SUM($R$5:V7404)-$AB$2</f>
        <v>40007.105191840179</v>
      </c>
      <c r="BO7402" s="6">
        <f>SUM($R$5:W7404)-$AB$2</f>
        <v>59593.258605759613</v>
      </c>
      <c r="BP7402" s="16"/>
    </row>
    <row r="7403" spans="1:68" x14ac:dyDescent="0.45">
      <c r="A7403" s="1">
        <v>2008</v>
      </c>
      <c r="B7403" s="1">
        <v>11</v>
      </c>
      <c r="C7403" s="1">
        <v>4</v>
      </c>
      <c r="D7403" s="1">
        <v>21</v>
      </c>
      <c r="E7403" s="1">
        <v>14.5</v>
      </c>
      <c r="F7403" s="1">
        <v>0</v>
      </c>
      <c r="G7403" s="4"/>
      <c r="H7403" s="4"/>
      <c r="Q7403" s="1">
        <v>18</v>
      </c>
      <c r="R7403" s="6">
        <f t="shared" si="9942"/>
        <v>0</v>
      </c>
      <c r="S7403" s="6">
        <f t="shared" si="9943"/>
        <v>0</v>
      </c>
      <c r="T7403" s="6">
        <f t="shared" si="9944"/>
        <v>0</v>
      </c>
      <c r="U7403" s="6">
        <f t="shared" si="9945"/>
        <v>0</v>
      </c>
      <c r="V7403" s="6">
        <f t="shared" si="9946"/>
        <v>0</v>
      </c>
      <c r="W7403" s="6">
        <f t="shared" si="9947"/>
        <v>0</v>
      </c>
      <c r="X7403" s="17"/>
      <c r="Y7403" s="17"/>
      <c r="Z7403" s="17"/>
      <c r="AA7403" s="17"/>
      <c r="AB7403" s="17"/>
      <c r="AC7403" s="17"/>
      <c r="AE7403" s="16"/>
      <c r="AF7403" s="16"/>
      <c r="AG7403" s="16"/>
      <c r="AH7403" s="16"/>
      <c r="AI7403" s="16"/>
      <c r="AJ7403" s="16"/>
      <c r="AL7403" s="16"/>
      <c r="AM7403" s="16"/>
      <c r="AN7403" s="16"/>
      <c r="AO7403" s="16"/>
      <c r="AP7403" s="16"/>
      <c r="AQ7403" s="16"/>
      <c r="BI7403" s="1">
        <v>20</v>
      </c>
      <c r="BJ7403" s="6">
        <f>SUM($R$5:R7405)-$AB$2</f>
        <v>834.79836400000124</v>
      </c>
      <c r="BK7403" s="6">
        <f>SUM($R$5:S7405)-$AB$2</f>
        <v>4099.1572663200095</v>
      </c>
      <c r="BL7403" s="6">
        <f>SUM($R$5:T7405)-$AB$2</f>
        <v>12260.054522119975</v>
      </c>
      <c r="BM7403" s="6">
        <f>SUM($R$5:U7405)-$AB$2</f>
        <v>23685.310680240174</v>
      </c>
      <c r="BN7403" s="6">
        <f>SUM($R$5:V7405)-$AB$2</f>
        <v>40007.105191840179</v>
      </c>
      <c r="BO7403" s="6">
        <f>SUM($R$5:W7405)-$AB$2</f>
        <v>59593.258605759613</v>
      </c>
      <c r="BP7403" s="16"/>
    </row>
    <row r="7404" spans="1:68" x14ac:dyDescent="0.45">
      <c r="A7404" s="1">
        <v>2008</v>
      </c>
      <c r="B7404" s="1">
        <v>11</v>
      </c>
      <c r="C7404" s="1">
        <v>4</v>
      </c>
      <c r="D7404" s="1">
        <v>22</v>
      </c>
      <c r="E7404" s="1">
        <v>14.6</v>
      </c>
      <c r="F7404" s="1">
        <v>0</v>
      </c>
      <c r="G7404" s="4"/>
      <c r="H7404" s="4"/>
      <c r="Q7404" s="1">
        <v>19</v>
      </c>
      <c r="R7404" s="6">
        <f t="shared" si="9942"/>
        <v>0</v>
      </c>
      <c r="S7404" s="6">
        <f t="shared" si="9943"/>
        <v>0</v>
      </c>
      <c r="T7404" s="6">
        <f t="shared" si="9944"/>
        <v>0</v>
      </c>
      <c r="U7404" s="6">
        <f t="shared" si="9945"/>
        <v>0</v>
      </c>
      <c r="V7404" s="6">
        <f t="shared" si="9946"/>
        <v>0</v>
      </c>
      <c r="W7404" s="6">
        <f t="shared" si="9947"/>
        <v>0</v>
      </c>
      <c r="X7404" s="17"/>
      <c r="Y7404" s="17"/>
      <c r="Z7404" s="17"/>
      <c r="AA7404" s="17"/>
      <c r="AB7404" s="17"/>
      <c r="AC7404" s="17"/>
      <c r="AE7404" s="16"/>
      <c r="AF7404" s="16"/>
      <c r="AG7404" s="16"/>
      <c r="AH7404" s="16"/>
      <c r="AI7404" s="16"/>
      <c r="AJ7404" s="16"/>
      <c r="AL7404" s="16"/>
      <c r="AM7404" s="16"/>
      <c r="AN7404" s="16"/>
      <c r="AO7404" s="16"/>
      <c r="AP7404" s="16"/>
      <c r="AQ7404" s="16"/>
      <c r="BI7404" s="1">
        <v>21</v>
      </c>
      <c r="BJ7404" s="6">
        <f>SUM($R$5:R7406)-$AB$2</f>
        <v>834.79836400000124</v>
      </c>
      <c r="BK7404" s="6">
        <f>SUM($R$5:S7406)-$AB$2</f>
        <v>4099.1572663200095</v>
      </c>
      <c r="BL7404" s="6">
        <f>SUM($R$5:T7406)-$AB$2</f>
        <v>12260.054522119975</v>
      </c>
      <c r="BM7404" s="6">
        <f>SUM($R$5:U7406)-$AB$2</f>
        <v>23685.310680240174</v>
      </c>
      <c r="BN7404" s="6">
        <f>SUM($R$5:V7406)-$AB$2</f>
        <v>40007.105191840179</v>
      </c>
      <c r="BO7404" s="6">
        <f>SUM($R$5:W7406)-$AB$2</f>
        <v>59593.258605759613</v>
      </c>
      <c r="BP7404" s="16"/>
    </row>
    <row r="7405" spans="1:68" x14ac:dyDescent="0.45">
      <c r="A7405" s="1">
        <v>2008</v>
      </c>
      <c r="B7405" s="1">
        <v>11</v>
      </c>
      <c r="C7405" s="1">
        <v>4</v>
      </c>
      <c r="D7405" s="1">
        <v>23</v>
      </c>
      <c r="E7405" s="1">
        <v>14.8</v>
      </c>
      <c r="F7405" s="1">
        <v>0</v>
      </c>
      <c r="G7405" s="4"/>
      <c r="H7405" s="4"/>
      <c r="Q7405" s="1">
        <v>20</v>
      </c>
      <c r="R7405" s="6">
        <f t="shared" si="9942"/>
        <v>0</v>
      </c>
      <c r="S7405" s="6">
        <f t="shared" si="9943"/>
        <v>0</v>
      </c>
      <c r="T7405" s="6">
        <f t="shared" si="9944"/>
        <v>0</v>
      </c>
      <c r="U7405" s="6">
        <f t="shared" si="9945"/>
        <v>0</v>
      </c>
      <c r="V7405" s="6">
        <f t="shared" si="9946"/>
        <v>0</v>
      </c>
      <c r="W7405" s="6">
        <f t="shared" si="9947"/>
        <v>0</v>
      </c>
      <c r="X7405" s="17"/>
      <c r="Y7405" s="17"/>
      <c r="Z7405" s="17"/>
      <c r="AA7405" s="17"/>
      <c r="AB7405" s="17"/>
      <c r="AC7405" s="17"/>
      <c r="AE7405" s="16"/>
      <c r="AF7405" s="16"/>
      <c r="AG7405" s="16"/>
      <c r="AH7405" s="16"/>
      <c r="AI7405" s="16"/>
      <c r="AJ7405" s="16"/>
      <c r="AL7405" s="16"/>
      <c r="AM7405" s="16"/>
      <c r="AN7405" s="16"/>
      <c r="AO7405" s="16"/>
      <c r="AP7405" s="16"/>
      <c r="AQ7405" s="16"/>
      <c r="BI7405" s="1">
        <v>22</v>
      </c>
      <c r="BJ7405" s="6">
        <f>SUM($R$5:R7407)-$AB$2</f>
        <v>834.79836400000124</v>
      </c>
      <c r="BK7405" s="6">
        <f>SUM($R$5:S7407)-$AB$2</f>
        <v>4099.1572663200095</v>
      </c>
      <c r="BL7405" s="6">
        <f>SUM($R$5:T7407)-$AB$2</f>
        <v>12260.054522119975</v>
      </c>
      <c r="BM7405" s="6">
        <f>SUM($R$5:U7407)-$AB$2</f>
        <v>23685.310680240174</v>
      </c>
      <c r="BN7405" s="6">
        <f>SUM($R$5:V7407)-$AB$2</f>
        <v>40007.105191840179</v>
      </c>
      <c r="BO7405" s="6">
        <f>SUM($R$5:W7407)-$AB$2</f>
        <v>59593.258605759613</v>
      </c>
      <c r="BP7405" s="16"/>
    </row>
    <row r="7406" spans="1:68" x14ac:dyDescent="0.45">
      <c r="A7406" s="1">
        <v>2008</v>
      </c>
      <c r="B7406" s="1">
        <v>11</v>
      </c>
      <c r="C7406" s="1">
        <v>5</v>
      </c>
      <c r="D7406" s="1">
        <v>0</v>
      </c>
      <c r="E7406" s="1">
        <v>14.7</v>
      </c>
      <c r="F7406" s="1">
        <v>0</v>
      </c>
      <c r="G7406" s="4"/>
      <c r="H7406" s="4"/>
      <c r="Q7406" s="1">
        <v>21</v>
      </c>
      <c r="R7406" s="6">
        <f t="shared" si="9942"/>
        <v>0</v>
      </c>
      <c r="S7406" s="6">
        <f t="shared" si="9943"/>
        <v>0</v>
      </c>
      <c r="T7406" s="6">
        <f t="shared" si="9944"/>
        <v>0</v>
      </c>
      <c r="U7406" s="6">
        <f t="shared" si="9945"/>
        <v>0</v>
      </c>
      <c r="V7406" s="6">
        <f t="shared" si="9946"/>
        <v>0</v>
      </c>
      <c r="W7406" s="6">
        <f t="shared" si="9947"/>
        <v>0</v>
      </c>
      <c r="X7406" s="17"/>
      <c r="Y7406" s="17"/>
      <c r="Z7406" s="17"/>
      <c r="AA7406" s="17"/>
      <c r="AB7406" s="17"/>
      <c r="AC7406" s="17"/>
      <c r="AE7406" s="16"/>
      <c r="AF7406" s="16"/>
      <c r="AG7406" s="16"/>
      <c r="AH7406" s="16"/>
      <c r="AI7406" s="16"/>
      <c r="AJ7406" s="16"/>
      <c r="AL7406" s="16"/>
      <c r="AM7406" s="16"/>
      <c r="AN7406" s="16"/>
      <c r="AO7406" s="16"/>
      <c r="AP7406" s="16"/>
      <c r="AQ7406" s="16"/>
      <c r="BI7406" s="1">
        <v>23</v>
      </c>
      <c r="BJ7406" s="6">
        <f>SUM($R$5:R7408)-$AB$2</f>
        <v>834.79836400000124</v>
      </c>
      <c r="BK7406" s="6">
        <f>SUM($R$5:S7408)-$AB$2</f>
        <v>4099.1572663200095</v>
      </c>
      <c r="BL7406" s="6">
        <f>SUM($R$5:T7408)-$AB$2</f>
        <v>12260.054522119975</v>
      </c>
      <c r="BM7406" s="6">
        <f>SUM($R$5:U7408)-$AB$2</f>
        <v>23685.310680240174</v>
      </c>
      <c r="BN7406" s="6">
        <f>SUM($R$5:V7408)-$AB$2</f>
        <v>40007.105191840179</v>
      </c>
      <c r="BO7406" s="6">
        <f>SUM($R$5:W7408)-$AB$2</f>
        <v>59593.258605759613</v>
      </c>
      <c r="BP7406" s="16"/>
    </row>
    <row r="7407" spans="1:68" x14ac:dyDescent="0.45">
      <c r="A7407" s="1">
        <v>2008</v>
      </c>
      <c r="B7407" s="1">
        <v>11</v>
      </c>
      <c r="C7407" s="1">
        <v>5</v>
      </c>
      <c r="D7407" s="1">
        <v>1</v>
      </c>
      <c r="E7407" s="1">
        <v>14.7</v>
      </c>
      <c r="F7407" s="1">
        <v>0</v>
      </c>
      <c r="G7407" s="4"/>
      <c r="H7407" s="4"/>
      <c r="Q7407" s="1">
        <v>22</v>
      </c>
      <c r="R7407" s="6">
        <f t="shared" si="9942"/>
        <v>0</v>
      </c>
      <c r="S7407" s="6">
        <f t="shared" si="9943"/>
        <v>0</v>
      </c>
      <c r="T7407" s="6">
        <f t="shared" si="9944"/>
        <v>0</v>
      </c>
      <c r="U7407" s="6">
        <f t="shared" si="9945"/>
        <v>0</v>
      </c>
      <c r="V7407" s="6">
        <f t="shared" si="9946"/>
        <v>0</v>
      </c>
      <c r="W7407" s="6">
        <f t="shared" si="9947"/>
        <v>0</v>
      </c>
      <c r="X7407" s="17"/>
      <c r="Y7407" s="17"/>
      <c r="Z7407" s="17"/>
      <c r="AA7407" s="17"/>
      <c r="AB7407" s="17"/>
      <c r="AC7407" s="17"/>
      <c r="AE7407" s="16"/>
      <c r="AF7407" s="16"/>
      <c r="AG7407" s="16"/>
      <c r="AH7407" s="16"/>
      <c r="AI7407" s="16"/>
      <c r="AJ7407" s="16"/>
      <c r="AL7407" s="16"/>
      <c r="AM7407" s="16"/>
      <c r="AN7407" s="16"/>
      <c r="AO7407" s="16"/>
      <c r="AP7407" s="16"/>
      <c r="AQ7407" s="16"/>
      <c r="BI7407" s="1">
        <v>0</v>
      </c>
      <c r="BJ7407" s="6">
        <f t="shared" ref="BJ7407" si="9948">R7409-$AB$2</f>
        <v>-6.53125</v>
      </c>
      <c r="BK7407" s="6">
        <f t="shared" ref="BK7407" si="9949">S7409-$AB$2</f>
        <v>-6.53125</v>
      </c>
      <c r="BL7407" s="6">
        <f t="shared" ref="BL7407" si="9950">T7409-$AB$2</f>
        <v>-6.53125</v>
      </c>
      <c r="BM7407" s="6">
        <f t="shared" ref="BM7407" si="9951">U7409-$AB$2</f>
        <v>-6.53125</v>
      </c>
      <c r="BN7407" s="6">
        <f t="shared" ref="BN7407" si="9952">V7409-$AB$2</f>
        <v>-6.53125</v>
      </c>
      <c r="BO7407" s="6">
        <f t="shared" ref="BO7407" si="9953">W7409-$AB$2</f>
        <v>-6.53125</v>
      </c>
      <c r="BP7407" s="16">
        <v>310</v>
      </c>
    </row>
    <row r="7408" spans="1:68" x14ac:dyDescent="0.45">
      <c r="A7408" s="1">
        <v>2008</v>
      </c>
      <c r="B7408" s="1">
        <v>11</v>
      </c>
      <c r="C7408" s="1">
        <v>5</v>
      </c>
      <c r="D7408" s="1">
        <v>2</v>
      </c>
      <c r="E7408" s="1">
        <v>14.8</v>
      </c>
      <c r="F7408" s="1">
        <v>0</v>
      </c>
      <c r="G7408" s="4"/>
      <c r="H7408" s="4"/>
      <c r="Q7408" s="1">
        <v>23</v>
      </c>
      <c r="R7408" s="6">
        <f t="shared" si="9942"/>
        <v>0</v>
      </c>
      <c r="S7408" s="6">
        <f t="shared" si="9943"/>
        <v>0</v>
      </c>
      <c r="T7408" s="6">
        <f t="shared" si="9944"/>
        <v>0</v>
      </c>
      <c r="U7408" s="6">
        <f t="shared" si="9945"/>
        <v>0</v>
      </c>
      <c r="V7408" s="6">
        <f t="shared" si="9946"/>
        <v>0</v>
      </c>
      <c r="W7408" s="6">
        <f t="shared" si="9947"/>
        <v>0</v>
      </c>
      <c r="X7408" s="17"/>
      <c r="Y7408" s="17"/>
      <c r="Z7408" s="17"/>
      <c r="AA7408" s="17"/>
      <c r="AB7408" s="17"/>
      <c r="AC7408" s="17"/>
      <c r="AE7408" s="16"/>
      <c r="AF7408" s="16"/>
      <c r="AG7408" s="16"/>
      <c r="AH7408" s="16"/>
      <c r="AI7408" s="16"/>
      <c r="AJ7408" s="16"/>
      <c r="AL7408" s="16"/>
      <c r="AM7408" s="16"/>
      <c r="AN7408" s="16"/>
      <c r="AO7408" s="16"/>
      <c r="AP7408" s="16"/>
      <c r="AQ7408" s="16"/>
      <c r="BI7408" s="1">
        <v>1</v>
      </c>
      <c r="BJ7408" s="6">
        <f>SUM($R$5:R7410)-$AB$2</f>
        <v>834.79836400000124</v>
      </c>
      <c r="BK7408" s="6">
        <f>SUM($R$5:S7410)-$AB$2</f>
        <v>4099.1572663200095</v>
      </c>
      <c r="BL7408" s="6">
        <f>SUM($R$5:T7410)-$AB$2</f>
        <v>12260.054522119975</v>
      </c>
      <c r="BM7408" s="6">
        <f>SUM($R$5:U7410)-$AB$2</f>
        <v>23685.310680240174</v>
      </c>
      <c r="BN7408" s="6">
        <f>SUM($R$5:V7410)-$AB$2</f>
        <v>40007.105191840179</v>
      </c>
      <c r="BO7408" s="6">
        <f>SUM($R$5:W7410)-$AB$2</f>
        <v>59593.258605759613</v>
      </c>
      <c r="BP7408" s="16"/>
    </row>
    <row r="7409" spans="1:68" x14ac:dyDescent="0.45">
      <c r="A7409" s="1">
        <v>2008</v>
      </c>
      <c r="B7409" s="1">
        <v>11</v>
      </c>
      <c r="C7409" s="1">
        <v>5</v>
      </c>
      <c r="D7409" s="1">
        <v>3</v>
      </c>
      <c r="E7409" s="1">
        <v>14.9</v>
      </c>
      <c r="F7409" s="1">
        <v>0</v>
      </c>
      <c r="G7409" s="4"/>
      <c r="H7409" s="4"/>
      <c r="Q7409" s="1">
        <v>0</v>
      </c>
      <c r="R7409" s="6">
        <f t="shared" si="9942"/>
        <v>0</v>
      </c>
      <c r="S7409" s="6">
        <f t="shared" si="9943"/>
        <v>0</v>
      </c>
      <c r="T7409" s="6">
        <f t="shared" si="9944"/>
        <v>0</v>
      </c>
      <c r="U7409" s="6">
        <f t="shared" si="9945"/>
        <v>0</v>
      </c>
      <c r="V7409" s="6">
        <f t="shared" si="9946"/>
        <v>0</v>
      </c>
      <c r="W7409" s="6">
        <f t="shared" si="9947"/>
        <v>0</v>
      </c>
      <c r="X7409" s="17"/>
      <c r="Y7409" s="17"/>
      <c r="Z7409" s="17"/>
      <c r="AA7409" s="17"/>
      <c r="AB7409" s="17"/>
      <c r="AC7409" s="17"/>
      <c r="AE7409" s="16"/>
      <c r="AF7409" s="16"/>
      <c r="AG7409" s="16"/>
      <c r="AH7409" s="16"/>
      <c r="AI7409" s="16"/>
      <c r="AJ7409" s="16"/>
      <c r="AL7409" s="16"/>
      <c r="AM7409" s="16"/>
      <c r="AN7409" s="16"/>
      <c r="AO7409" s="16"/>
      <c r="AP7409" s="16"/>
      <c r="AQ7409" s="16"/>
      <c r="BI7409" s="1">
        <v>2</v>
      </c>
      <c r="BJ7409" s="6">
        <f>SUM($R$5:R7411)-$AB$2</f>
        <v>834.79836400000124</v>
      </c>
      <c r="BK7409" s="6">
        <f>SUM($R$5:S7411)-$AB$2</f>
        <v>4099.1572663200095</v>
      </c>
      <c r="BL7409" s="6">
        <f>SUM($R$5:T7411)-$AB$2</f>
        <v>12260.054522119975</v>
      </c>
      <c r="BM7409" s="6">
        <f>SUM($R$5:U7411)-$AB$2</f>
        <v>23685.310680240174</v>
      </c>
      <c r="BN7409" s="6">
        <f>SUM($R$5:V7411)-$AB$2</f>
        <v>40007.105191840179</v>
      </c>
      <c r="BO7409" s="6">
        <f>SUM($R$5:W7411)-$AB$2</f>
        <v>59593.258605759613</v>
      </c>
      <c r="BP7409" s="16"/>
    </row>
    <row r="7410" spans="1:68" x14ac:dyDescent="0.45">
      <c r="A7410" s="1">
        <v>2008</v>
      </c>
      <c r="B7410" s="1">
        <v>11</v>
      </c>
      <c r="C7410" s="1">
        <v>5</v>
      </c>
      <c r="D7410" s="1">
        <v>4</v>
      </c>
      <c r="E7410" s="1">
        <v>15.3</v>
      </c>
      <c r="F7410" s="1">
        <v>0</v>
      </c>
      <c r="G7410" s="4"/>
      <c r="H7410" s="4"/>
      <c r="Q7410" s="1">
        <v>1</v>
      </c>
      <c r="R7410" s="6">
        <f t="shared" si="9942"/>
        <v>0</v>
      </c>
      <c r="S7410" s="6">
        <f t="shared" si="9943"/>
        <v>0</v>
      </c>
      <c r="T7410" s="6">
        <f t="shared" si="9944"/>
        <v>0</v>
      </c>
      <c r="U7410" s="6">
        <f t="shared" si="9945"/>
        <v>0</v>
      </c>
      <c r="V7410" s="6">
        <f t="shared" si="9946"/>
        <v>0</v>
      </c>
      <c r="W7410" s="6">
        <f t="shared" si="9947"/>
        <v>0</v>
      </c>
      <c r="X7410" s="17"/>
      <c r="Y7410" s="17"/>
      <c r="Z7410" s="17"/>
      <c r="AA7410" s="17"/>
      <c r="AB7410" s="17"/>
      <c r="AC7410" s="17"/>
      <c r="AE7410" s="16"/>
      <c r="AF7410" s="16"/>
      <c r="AG7410" s="16"/>
      <c r="AH7410" s="16"/>
      <c r="AI7410" s="16"/>
      <c r="AJ7410" s="16"/>
      <c r="AL7410" s="16"/>
      <c r="AM7410" s="16"/>
      <c r="AN7410" s="16"/>
      <c r="AO7410" s="16"/>
      <c r="AP7410" s="16"/>
      <c r="AQ7410" s="16"/>
      <c r="BI7410" s="1">
        <v>3</v>
      </c>
      <c r="BJ7410" s="6">
        <f>SUM($R$5:R7412)-$AB$2</f>
        <v>834.79836400000124</v>
      </c>
      <c r="BK7410" s="6">
        <f>SUM($R$5:S7412)-$AB$2</f>
        <v>4099.1572663200095</v>
      </c>
      <c r="BL7410" s="6">
        <f>SUM($R$5:T7412)-$AB$2</f>
        <v>12260.054522119975</v>
      </c>
      <c r="BM7410" s="6">
        <f>SUM($R$5:U7412)-$AB$2</f>
        <v>23685.310680240174</v>
      </c>
      <c r="BN7410" s="6">
        <f>SUM($R$5:V7412)-$AB$2</f>
        <v>40007.105191840179</v>
      </c>
      <c r="BO7410" s="6">
        <f>SUM($R$5:W7412)-$AB$2</f>
        <v>59593.258605759613</v>
      </c>
      <c r="BP7410" s="16"/>
    </row>
    <row r="7411" spans="1:68" x14ac:dyDescent="0.45">
      <c r="A7411" s="1">
        <v>2008</v>
      </c>
      <c r="B7411" s="1">
        <v>11</v>
      </c>
      <c r="C7411" s="1">
        <v>5</v>
      </c>
      <c r="D7411" s="1">
        <v>5</v>
      </c>
      <c r="E7411" s="1">
        <v>15.2</v>
      </c>
      <c r="F7411" s="1">
        <v>0</v>
      </c>
      <c r="G7411" s="4"/>
      <c r="H7411" s="4"/>
      <c r="Q7411" s="1">
        <v>2</v>
      </c>
      <c r="R7411" s="6">
        <f t="shared" si="9942"/>
        <v>0</v>
      </c>
      <c r="S7411" s="6">
        <f t="shared" si="9943"/>
        <v>0</v>
      </c>
      <c r="T7411" s="6">
        <f t="shared" si="9944"/>
        <v>0</v>
      </c>
      <c r="U7411" s="6">
        <f t="shared" si="9945"/>
        <v>0</v>
      </c>
      <c r="V7411" s="6">
        <f t="shared" si="9946"/>
        <v>0</v>
      </c>
      <c r="W7411" s="6">
        <f t="shared" si="9947"/>
        <v>0</v>
      </c>
      <c r="X7411" s="17"/>
      <c r="Y7411" s="17"/>
      <c r="Z7411" s="17"/>
      <c r="AA7411" s="17"/>
      <c r="AB7411" s="17"/>
      <c r="AC7411" s="17"/>
      <c r="AE7411" s="16"/>
      <c r="AF7411" s="16"/>
      <c r="AG7411" s="16"/>
      <c r="AH7411" s="16"/>
      <c r="AI7411" s="16"/>
      <c r="AJ7411" s="16"/>
      <c r="AL7411" s="16"/>
      <c r="AM7411" s="16"/>
      <c r="AN7411" s="16"/>
      <c r="AO7411" s="16"/>
      <c r="AP7411" s="16"/>
      <c r="AQ7411" s="16"/>
      <c r="BI7411" s="1">
        <v>4</v>
      </c>
      <c r="BJ7411" s="6">
        <f>SUM($R$5:R7413)-$AB$2</f>
        <v>834.79836400000124</v>
      </c>
      <c r="BK7411" s="6">
        <f>SUM($R$5:S7413)-$AB$2</f>
        <v>4099.1572663200095</v>
      </c>
      <c r="BL7411" s="6">
        <f>SUM($R$5:T7413)-$AB$2</f>
        <v>12260.054522119975</v>
      </c>
      <c r="BM7411" s="6">
        <f>SUM($R$5:U7413)-$AB$2</f>
        <v>23685.310680240174</v>
      </c>
      <c r="BN7411" s="6">
        <f>SUM($R$5:V7413)-$AB$2</f>
        <v>40007.105191840179</v>
      </c>
      <c r="BO7411" s="6">
        <f>SUM($R$5:W7413)-$AB$2</f>
        <v>59593.258605759613</v>
      </c>
      <c r="BP7411" s="16"/>
    </row>
    <row r="7412" spans="1:68" x14ac:dyDescent="0.45">
      <c r="A7412" s="1">
        <v>2008</v>
      </c>
      <c r="B7412" s="1">
        <v>11</v>
      </c>
      <c r="C7412" s="1">
        <v>5</v>
      </c>
      <c r="D7412" s="1">
        <v>6</v>
      </c>
      <c r="E7412" s="1">
        <v>15.3</v>
      </c>
      <c r="F7412" s="1">
        <v>0</v>
      </c>
      <c r="G7412" s="4"/>
      <c r="H7412" s="4"/>
      <c r="Q7412" s="1">
        <v>3</v>
      </c>
      <c r="R7412" s="6">
        <f t="shared" si="9942"/>
        <v>0</v>
      </c>
      <c r="S7412" s="6">
        <f t="shared" si="9943"/>
        <v>0</v>
      </c>
      <c r="T7412" s="6">
        <f t="shared" si="9944"/>
        <v>0</v>
      </c>
      <c r="U7412" s="6">
        <f t="shared" si="9945"/>
        <v>0</v>
      </c>
      <c r="V7412" s="6">
        <f t="shared" si="9946"/>
        <v>0</v>
      </c>
      <c r="W7412" s="6">
        <f t="shared" si="9947"/>
        <v>0</v>
      </c>
      <c r="X7412" s="17"/>
      <c r="Y7412" s="17"/>
      <c r="Z7412" s="17"/>
      <c r="AA7412" s="17"/>
      <c r="AB7412" s="17"/>
      <c r="AC7412" s="17"/>
      <c r="AE7412" s="16"/>
      <c r="AF7412" s="16"/>
      <c r="AG7412" s="16"/>
      <c r="AH7412" s="16"/>
      <c r="AI7412" s="16"/>
      <c r="AJ7412" s="16"/>
      <c r="AL7412" s="16"/>
      <c r="AM7412" s="16"/>
      <c r="AN7412" s="16"/>
      <c r="AO7412" s="16"/>
      <c r="AP7412" s="16"/>
      <c r="AQ7412" s="16"/>
      <c r="BI7412" s="1">
        <v>5</v>
      </c>
      <c r="BJ7412" s="6">
        <f>SUM($R$5:R7414)-$AB$2</f>
        <v>834.79836400000124</v>
      </c>
      <c r="BK7412" s="6">
        <f>SUM($R$5:S7414)-$AB$2</f>
        <v>4099.1572663200095</v>
      </c>
      <c r="BL7412" s="6">
        <f>SUM($R$5:T7414)-$AB$2</f>
        <v>12260.054522119975</v>
      </c>
      <c r="BM7412" s="6">
        <f>SUM($R$5:U7414)-$AB$2</f>
        <v>23685.310680240174</v>
      </c>
      <c r="BN7412" s="6">
        <f>SUM($R$5:V7414)-$AB$2</f>
        <v>40007.105191840179</v>
      </c>
      <c r="BO7412" s="6">
        <f>SUM($R$5:W7414)-$AB$2</f>
        <v>59593.258605759613</v>
      </c>
      <c r="BP7412" s="16"/>
    </row>
    <row r="7413" spans="1:68" x14ac:dyDescent="0.45">
      <c r="A7413" s="1">
        <v>2008</v>
      </c>
      <c r="B7413" s="1">
        <v>11</v>
      </c>
      <c r="C7413" s="1">
        <v>5</v>
      </c>
      <c r="D7413" s="1">
        <v>7</v>
      </c>
      <c r="E7413" s="1">
        <v>15.3</v>
      </c>
      <c r="F7413" s="1">
        <v>0</v>
      </c>
      <c r="G7413" s="4"/>
      <c r="H7413" s="4"/>
      <c r="Q7413" s="1">
        <v>4</v>
      </c>
      <c r="R7413" s="6">
        <f t="shared" si="9942"/>
        <v>0</v>
      </c>
      <c r="S7413" s="6">
        <f t="shared" si="9943"/>
        <v>0</v>
      </c>
      <c r="T7413" s="6">
        <f t="shared" si="9944"/>
        <v>0</v>
      </c>
      <c r="U7413" s="6">
        <f t="shared" si="9945"/>
        <v>0</v>
      </c>
      <c r="V7413" s="6">
        <f t="shared" si="9946"/>
        <v>0</v>
      </c>
      <c r="W7413" s="6">
        <f t="shared" si="9947"/>
        <v>0</v>
      </c>
      <c r="X7413" s="17"/>
      <c r="Y7413" s="17"/>
      <c r="Z7413" s="17"/>
      <c r="AA7413" s="17"/>
      <c r="AB7413" s="17"/>
      <c r="AC7413" s="17"/>
      <c r="AE7413" s="16"/>
      <c r="AF7413" s="16"/>
      <c r="AG7413" s="16"/>
      <c r="AH7413" s="16"/>
      <c r="AI7413" s="16"/>
      <c r="AJ7413" s="16"/>
      <c r="AL7413" s="16"/>
      <c r="AM7413" s="16"/>
      <c r="AN7413" s="16"/>
      <c r="AO7413" s="16"/>
      <c r="AP7413" s="16"/>
      <c r="AQ7413" s="16"/>
      <c r="BI7413" s="1">
        <v>6</v>
      </c>
      <c r="BJ7413" s="6">
        <f>SUM($R$5:R7415)-$AB$2</f>
        <v>834.79836400000124</v>
      </c>
      <c r="BK7413" s="6">
        <f>SUM($R$5:S7415)-$AB$2</f>
        <v>4099.1572663200095</v>
      </c>
      <c r="BL7413" s="6">
        <f>SUM($R$5:T7415)-$AB$2</f>
        <v>12260.054522119975</v>
      </c>
      <c r="BM7413" s="6">
        <f>SUM($R$5:U7415)-$AB$2</f>
        <v>23685.310680240174</v>
      </c>
      <c r="BN7413" s="6">
        <f>SUM($R$5:V7415)-$AB$2</f>
        <v>40007.105191840179</v>
      </c>
      <c r="BO7413" s="6">
        <f>SUM($R$5:W7415)-$AB$2</f>
        <v>59593.258605759613</v>
      </c>
      <c r="BP7413" s="16"/>
    </row>
    <row r="7414" spans="1:68" x14ac:dyDescent="0.45">
      <c r="A7414" s="1">
        <v>2008</v>
      </c>
      <c r="B7414" s="1">
        <v>11</v>
      </c>
      <c r="C7414" s="1">
        <v>5</v>
      </c>
      <c r="D7414" s="1">
        <v>8</v>
      </c>
      <c r="E7414" s="1">
        <v>15.1</v>
      </c>
      <c r="F7414" s="1">
        <v>0</v>
      </c>
      <c r="G7414" s="4"/>
      <c r="H7414" s="4"/>
      <c r="Q7414" s="1">
        <v>5</v>
      </c>
      <c r="R7414" s="6">
        <f t="shared" si="9942"/>
        <v>0</v>
      </c>
      <c r="S7414" s="6">
        <f t="shared" si="9943"/>
        <v>0</v>
      </c>
      <c r="T7414" s="6">
        <f t="shared" si="9944"/>
        <v>0</v>
      </c>
      <c r="U7414" s="6">
        <f t="shared" si="9945"/>
        <v>0</v>
      </c>
      <c r="V7414" s="6">
        <f t="shared" si="9946"/>
        <v>0</v>
      </c>
      <c r="W7414" s="6">
        <f t="shared" si="9947"/>
        <v>0</v>
      </c>
      <c r="X7414" s="17"/>
      <c r="Y7414" s="17"/>
      <c r="Z7414" s="17"/>
      <c r="AA7414" s="17"/>
      <c r="AB7414" s="17"/>
      <c r="AC7414" s="17"/>
      <c r="AE7414" s="16"/>
      <c r="AF7414" s="16"/>
      <c r="AG7414" s="16"/>
      <c r="AH7414" s="16"/>
      <c r="AI7414" s="16"/>
      <c r="AJ7414" s="16"/>
      <c r="AL7414" s="16"/>
      <c r="AM7414" s="16"/>
      <c r="AN7414" s="16"/>
      <c r="AO7414" s="16"/>
      <c r="AP7414" s="16"/>
      <c r="AQ7414" s="16"/>
      <c r="BI7414" s="1">
        <v>7</v>
      </c>
      <c r="BJ7414" s="6">
        <f>SUM($R$5:R7416)-$AB$2</f>
        <v>834.79836400000124</v>
      </c>
      <c r="BK7414" s="6">
        <f>SUM($R$5:S7416)-$AB$2</f>
        <v>4099.1572663200095</v>
      </c>
      <c r="BL7414" s="6">
        <f>SUM($R$5:T7416)-$AB$2</f>
        <v>12260.054522119975</v>
      </c>
      <c r="BM7414" s="6">
        <f>SUM($R$5:U7416)-$AB$2</f>
        <v>23685.310680240174</v>
      </c>
      <c r="BN7414" s="6">
        <f>SUM($R$5:V7416)-$AB$2</f>
        <v>40007.105191840179</v>
      </c>
      <c r="BO7414" s="6">
        <f>SUM($R$5:W7416)-$AB$2</f>
        <v>59593.258605759613</v>
      </c>
      <c r="BP7414" s="16"/>
    </row>
    <row r="7415" spans="1:68" x14ac:dyDescent="0.45">
      <c r="A7415" s="1">
        <v>2008</v>
      </c>
      <c r="B7415" s="1">
        <v>11</v>
      </c>
      <c r="C7415" s="1">
        <v>5</v>
      </c>
      <c r="D7415" s="1">
        <v>9</v>
      </c>
      <c r="E7415" s="1">
        <v>15.2</v>
      </c>
      <c r="F7415" s="1">
        <v>4.95</v>
      </c>
      <c r="G7415" s="4"/>
      <c r="H7415" s="4"/>
      <c r="Q7415" s="1">
        <v>6</v>
      </c>
      <c r="R7415" s="6">
        <f t="shared" si="9942"/>
        <v>0</v>
      </c>
      <c r="S7415" s="6">
        <f t="shared" si="9943"/>
        <v>0</v>
      </c>
      <c r="T7415" s="6">
        <f t="shared" si="9944"/>
        <v>0</v>
      </c>
      <c r="U7415" s="6">
        <f t="shared" si="9945"/>
        <v>0</v>
      </c>
      <c r="V7415" s="6">
        <f t="shared" si="9946"/>
        <v>0</v>
      </c>
      <c r="W7415" s="6">
        <f t="shared" si="9947"/>
        <v>0</v>
      </c>
      <c r="X7415" s="17"/>
      <c r="Y7415" s="17"/>
      <c r="Z7415" s="17"/>
      <c r="AA7415" s="17"/>
      <c r="AB7415" s="17"/>
      <c r="AC7415" s="17"/>
      <c r="AE7415" s="16"/>
      <c r="AF7415" s="16"/>
      <c r="AG7415" s="16"/>
      <c r="AH7415" s="16"/>
      <c r="AI7415" s="16"/>
      <c r="AJ7415" s="16"/>
      <c r="AL7415" s="16"/>
      <c r="AM7415" s="16"/>
      <c r="AN7415" s="16"/>
      <c r="AO7415" s="16"/>
      <c r="AP7415" s="16"/>
      <c r="AQ7415" s="16"/>
      <c r="BI7415" s="1">
        <v>8</v>
      </c>
      <c r="BJ7415" s="6">
        <f>SUM($R$5:R7417)-$AB$2</f>
        <v>834.79836400000124</v>
      </c>
      <c r="BK7415" s="6">
        <f>SUM($R$5:S7417)-$AB$2</f>
        <v>4099.1572663200095</v>
      </c>
      <c r="BL7415" s="6">
        <f>SUM($R$5:T7417)-$AB$2</f>
        <v>12260.054522119975</v>
      </c>
      <c r="BM7415" s="6">
        <f>SUM($R$5:U7417)-$AB$2</f>
        <v>23685.310680240174</v>
      </c>
      <c r="BN7415" s="6">
        <f>SUM($R$5:V7417)-$AB$2</f>
        <v>40007.105191840179</v>
      </c>
      <c r="BO7415" s="6">
        <f>SUM($R$5:W7417)-$AB$2</f>
        <v>59593.258605759613</v>
      </c>
      <c r="BP7415" s="16"/>
    </row>
    <row r="7416" spans="1:68" x14ac:dyDescent="0.45">
      <c r="A7416" s="1">
        <v>2008</v>
      </c>
      <c r="B7416" s="1">
        <v>11</v>
      </c>
      <c r="C7416" s="1">
        <v>5</v>
      </c>
      <c r="D7416" s="1">
        <v>10</v>
      </c>
      <c r="E7416" s="1">
        <v>16.3</v>
      </c>
      <c r="F7416" s="1">
        <v>265.10000000000002</v>
      </c>
      <c r="G7416" s="4"/>
      <c r="H7416" s="4"/>
      <c r="Q7416" s="1">
        <v>7</v>
      </c>
      <c r="R7416" s="6">
        <f t="shared" si="9942"/>
        <v>0</v>
      </c>
      <c r="S7416" s="6">
        <f t="shared" si="9943"/>
        <v>0</v>
      </c>
      <c r="T7416" s="6">
        <f t="shared" si="9944"/>
        <v>0</v>
      </c>
      <c r="U7416" s="6">
        <f t="shared" si="9945"/>
        <v>0</v>
      </c>
      <c r="V7416" s="6">
        <f t="shared" si="9946"/>
        <v>0</v>
      </c>
      <c r="W7416" s="6">
        <f t="shared" si="9947"/>
        <v>0</v>
      </c>
      <c r="X7416" s="17"/>
      <c r="Y7416" s="17"/>
      <c r="Z7416" s="17"/>
      <c r="AA7416" s="17"/>
      <c r="AB7416" s="17"/>
      <c r="AC7416" s="17"/>
      <c r="AE7416" s="16"/>
      <c r="AF7416" s="16"/>
      <c r="AG7416" s="16"/>
      <c r="AH7416" s="16"/>
      <c r="AI7416" s="16"/>
      <c r="AJ7416" s="16"/>
      <c r="AL7416" s="16"/>
      <c r="AM7416" s="16"/>
      <c r="AN7416" s="16"/>
      <c r="AO7416" s="16"/>
      <c r="AP7416" s="16"/>
      <c r="AQ7416" s="16"/>
      <c r="BI7416" s="1">
        <v>9</v>
      </c>
      <c r="BJ7416" s="6">
        <f>SUM($R$5:R7418)-$AB$2</f>
        <v>834.80123500000127</v>
      </c>
      <c r="BK7416" s="6">
        <f>SUM($R$5:S7418)-$AB$2</f>
        <v>4099.1712768000089</v>
      </c>
      <c r="BL7416" s="6">
        <f>SUM($R$5:T7418)-$AB$2</f>
        <v>12260.096381299976</v>
      </c>
      <c r="BM7416" s="6">
        <f>SUM($R$5:U7418)-$AB$2</f>
        <v>23685.391527600175</v>
      </c>
      <c r="BN7416" s="6">
        <f>SUM($R$5:V7418)-$AB$2</f>
        <v>40007.241736600175</v>
      </c>
      <c r="BO7416" s="6">
        <f>SUM($R$5:W7418)-$AB$2</f>
        <v>59593.461987399613</v>
      </c>
      <c r="BP7416" s="16"/>
    </row>
    <row r="7417" spans="1:68" x14ac:dyDescent="0.45">
      <c r="A7417" s="1">
        <v>2008</v>
      </c>
      <c r="B7417" s="1">
        <v>11</v>
      </c>
      <c r="C7417" s="1">
        <v>5</v>
      </c>
      <c r="D7417" s="1">
        <v>11</v>
      </c>
      <c r="E7417" s="1">
        <v>15.5</v>
      </c>
      <c r="F7417" s="1">
        <v>53.87</v>
      </c>
      <c r="G7417" s="4"/>
      <c r="H7417" s="4"/>
      <c r="Q7417" s="1">
        <v>8</v>
      </c>
      <c r="R7417" s="6">
        <f t="shared" si="9942"/>
        <v>0</v>
      </c>
      <c r="S7417" s="6">
        <f t="shared" si="9943"/>
        <v>0</v>
      </c>
      <c r="T7417" s="6">
        <f t="shared" si="9944"/>
        <v>0</v>
      </c>
      <c r="U7417" s="6">
        <f t="shared" si="9945"/>
        <v>0</v>
      </c>
      <c r="V7417" s="6">
        <f t="shared" si="9946"/>
        <v>0</v>
      </c>
      <c r="W7417" s="6">
        <f t="shared" si="9947"/>
        <v>0</v>
      </c>
      <c r="X7417" s="17"/>
      <c r="Y7417" s="17"/>
      <c r="Z7417" s="17"/>
      <c r="AA7417" s="17"/>
      <c r="AB7417" s="17"/>
      <c r="AC7417" s="17"/>
      <c r="AE7417" s="16"/>
      <c r="AF7417" s="16"/>
      <c r="AG7417" s="16"/>
      <c r="AH7417" s="16"/>
      <c r="AI7417" s="16"/>
      <c r="AJ7417" s="16"/>
      <c r="AL7417" s="16"/>
      <c r="AM7417" s="16"/>
      <c r="AN7417" s="16"/>
      <c r="AO7417" s="16"/>
      <c r="AP7417" s="16"/>
      <c r="AQ7417" s="16"/>
      <c r="BI7417" s="1">
        <v>10</v>
      </c>
      <c r="BJ7417" s="6">
        <f>SUM($R$5:R7419)-$AB$2</f>
        <v>834.95499300000131</v>
      </c>
      <c r="BK7417" s="6">
        <f>SUM($R$5:S7419)-$AB$2</f>
        <v>4099.9216158400095</v>
      </c>
      <c r="BL7417" s="6">
        <f>SUM($R$5:T7419)-$AB$2</f>
        <v>12262.338172939975</v>
      </c>
      <c r="BM7417" s="6">
        <f>SUM($R$5:U7419)-$AB$2</f>
        <v>23689.721352880177</v>
      </c>
      <c r="BN7417" s="6">
        <f>SUM($R$5:V7419)-$AB$2</f>
        <v>40014.554467080176</v>
      </c>
      <c r="BO7417" s="6">
        <f>SUM($R$5:W7419)-$AB$2</f>
        <v>59604.354204119612</v>
      </c>
      <c r="BP7417" s="16"/>
    </row>
    <row r="7418" spans="1:68" x14ac:dyDescent="0.45">
      <c r="A7418" s="1">
        <v>2008</v>
      </c>
      <c r="B7418" s="1">
        <v>11</v>
      </c>
      <c r="C7418" s="1">
        <v>5</v>
      </c>
      <c r="D7418" s="1">
        <v>12</v>
      </c>
      <c r="E7418" s="1">
        <v>15.3</v>
      </c>
      <c r="F7418" s="1">
        <v>176.72</v>
      </c>
      <c r="G7418" s="4"/>
      <c r="H7418" s="4"/>
      <c r="Q7418" s="1">
        <v>9</v>
      </c>
      <c r="R7418" s="6">
        <f t="shared" si="9942"/>
        <v>2.8709999999999999E-3</v>
      </c>
      <c r="S7418" s="6">
        <f t="shared" si="9943"/>
        <v>1.1139479999999998E-2</v>
      </c>
      <c r="T7418" s="6">
        <f t="shared" si="9944"/>
        <v>2.7848699999999997E-2</v>
      </c>
      <c r="U7418" s="6">
        <f t="shared" si="9945"/>
        <v>3.8988179999999997E-2</v>
      </c>
      <c r="V7418" s="6">
        <f t="shared" si="9946"/>
        <v>5.5697399999999994E-2</v>
      </c>
      <c r="W7418" s="6">
        <f t="shared" si="9947"/>
        <v>6.6836880000000001E-2</v>
      </c>
      <c r="X7418" s="17"/>
      <c r="Y7418" s="17"/>
      <c r="Z7418" s="17"/>
      <c r="AA7418" s="17"/>
      <c r="AB7418" s="17"/>
      <c r="AC7418" s="17"/>
      <c r="AE7418" s="16"/>
      <c r="AF7418" s="16"/>
      <c r="AG7418" s="16"/>
      <c r="AH7418" s="16"/>
      <c r="AI7418" s="16"/>
      <c r="AJ7418" s="16"/>
      <c r="AL7418" s="16"/>
      <c r="AM7418" s="16"/>
      <c r="AN7418" s="16"/>
      <c r="AO7418" s="16"/>
      <c r="AP7418" s="16"/>
      <c r="AQ7418" s="16"/>
      <c r="BI7418" s="1">
        <v>11</v>
      </c>
      <c r="BJ7418" s="6">
        <f>SUM($R$5:R7420)-$AB$2</f>
        <v>834.98623760000135</v>
      </c>
      <c r="BK7418" s="6">
        <f>SUM($R$5:S7420)-$AB$2</f>
        <v>4100.0740894880091</v>
      </c>
      <c r="BL7418" s="6">
        <f>SUM($R$5:T7420)-$AB$2</f>
        <v>12262.793719207975</v>
      </c>
      <c r="BM7418" s="6">
        <f>SUM($R$5:U7420)-$AB$2</f>
        <v>23690.601200816178</v>
      </c>
      <c r="BN7418" s="6">
        <f>SUM($R$5:V7420)-$AB$2</f>
        <v>40016.040460256183</v>
      </c>
      <c r="BO7418" s="6">
        <f>SUM($R$5:W7420)-$AB$2</f>
        <v>59606.567571583619</v>
      </c>
      <c r="BP7418" s="16"/>
    </row>
    <row r="7419" spans="1:68" x14ac:dyDescent="0.45">
      <c r="A7419" s="1">
        <v>2008</v>
      </c>
      <c r="B7419" s="1">
        <v>11</v>
      </c>
      <c r="C7419" s="1">
        <v>5</v>
      </c>
      <c r="D7419" s="1">
        <v>13</v>
      </c>
      <c r="E7419" s="1">
        <v>15.4</v>
      </c>
      <c r="F7419" s="1">
        <v>93.92</v>
      </c>
      <c r="G7419" s="4"/>
      <c r="H7419" s="4"/>
      <c r="Q7419" s="1">
        <v>10</v>
      </c>
      <c r="R7419" s="6">
        <f t="shared" si="9942"/>
        <v>0.15375800000000001</v>
      </c>
      <c r="S7419" s="6">
        <f t="shared" si="9943"/>
        <v>0.59658104000000001</v>
      </c>
      <c r="T7419" s="6">
        <f t="shared" si="9944"/>
        <v>1.4914526000000001</v>
      </c>
      <c r="U7419" s="6">
        <f t="shared" si="9945"/>
        <v>2.0880336399999999</v>
      </c>
      <c r="V7419" s="6">
        <f t="shared" si="9946"/>
        <v>2.9829052000000003</v>
      </c>
      <c r="W7419" s="6">
        <f t="shared" si="9947"/>
        <v>3.57948624</v>
      </c>
      <c r="X7419" s="17"/>
      <c r="Y7419" s="17"/>
      <c r="Z7419" s="17"/>
      <c r="AA7419" s="17"/>
      <c r="AB7419" s="17"/>
      <c r="AC7419" s="17"/>
      <c r="AE7419" s="16"/>
      <c r="AF7419" s="16"/>
      <c r="AG7419" s="16"/>
      <c r="AH7419" s="16"/>
      <c r="AI7419" s="16"/>
      <c r="AJ7419" s="16"/>
      <c r="AL7419" s="16"/>
      <c r="AM7419" s="16"/>
      <c r="AN7419" s="16"/>
      <c r="AO7419" s="16"/>
      <c r="AP7419" s="16"/>
      <c r="AQ7419" s="16"/>
      <c r="BI7419" s="1">
        <v>12</v>
      </c>
      <c r="BJ7419" s="6">
        <f t="shared" ref="BJ7419" si="9954">R7421-$AB$2</f>
        <v>-6.4287523999999996</v>
      </c>
      <c r="BK7419" s="6">
        <f t="shared" ref="BK7419" si="9955">S7421-$AB$2</f>
        <v>-6.133559312</v>
      </c>
      <c r="BL7419" s="6">
        <f t="shared" ref="BL7419" si="9956">T7421-$AB$2</f>
        <v>-5.5370232799999997</v>
      </c>
      <c r="BM7419" s="6">
        <f t="shared" ref="BM7419" si="9957">U7421-$AB$2</f>
        <v>-5.1393325920000006</v>
      </c>
      <c r="BN7419" s="6">
        <f t="shared" ref="BN7419" si="9958">V7421-$AB$2</f>
        <v>-4.5427965600000002</v>
      </c>
      <c r="BO7419" s="6">
        <f t="shared" ref="BO7419" si="9959">W7421-$AB$2</f>
        <v>-4.1451058720000002</v>
      </c>
      <c r="BP7419" s="16"/>
    </row>
    <row r="7420" spans="1:68" x14ac:dyDescent="0.45">
      <c r="A7420" s="1">
        <v>2008</v>
      </c>
      <c r="B7420" s="1">
        <v>11</v>
      </c>
      <c r="C7420" s="1">
        <v>5</v>
      </c>
      <c r="D7420" s="1">
        <v>14</v>
      </c>
      <c r="E7420" s="1">
        <v>15.9</v>
      </c>
      <c r="F7420" s="1">
        <v>95.4</v>
      </c>
      <c r="G7420" s="4"/>
      <c r="H7420" s="4"/>
      <c r="Q7420" s="1">
        <v>11</v>
      </c>
      <c r="R7420" s="6">
        <f t="shared" si="9942"/>
        <v>3.1244599999999994E-2</v>
      </c>
      <c r="S7420" s="6">
        <f t="shared" si="9943"/>
        <v>0.12122904799999998</v>
      </c>
      <c r="T7420" s="6">
        <f t="shared" si="9944"/>
        <v>0.3030726199999999</v>
      </c>
      <c r="U7420" s="6">
        <f t="shared" si="9945"/>
        <v>0.42430166799999997</v>
      </c>
      <c r="V7420" s="6">
        <f t="shared" si="9946"/>
        <v>0.60614523999999981</v>
      </c>
      <c r="W7420" s="6">
        <f t="shared" si="9947"/>
        <v>0.72737428799999981</v>
      </c>
      <c r="X7420" s="17"/>
      <c r="Y7420" s="17"/>
      <c r="Z7420" s="17"/>
      <c r="AA7420" s="17"/>
      <c r="AB7420" s="17"/>
      <c r="AC7420" s="17"/>
      <c r="AE7420" s="16"/>
      <c r="AF7420" s="16"/>
      <c r="AG7420" s="16"/>
      <c r="AH7420" s="16"/>
      <c r="AI7420" s="16"/>
      <c r="AJ7420" s="16"/>
      <c r="AL7420" s="16"/>
      <c r="AM7420" s="16"/>
      <c r="AN7420" s="16"/>
      <c r="AO7420" s="16"/>
      <c r="AP7420" s="16"/>
      <c r="AQ7420" s="16"/>
      <c r="BI7420" s="1">
        <v>13</v>
      </c>
      <c r="BJ7420" s="6">
        <f>SUM($R$5:R7422)-$AB$2</f>
        <v>835.14320880000139</v>
      </c>
      <c r="BK7420" s="6">
        <f>SUM($R$5:S7422)-$AB$2</f>
        <v>4100.8401089440085</v>
      </c>
      <c r="BL7420" s="6">
        <f>SUM($R$5:T7422)-$AB$2</f>
        <v>12265.082359303975</v>
      </c>
      <c r="BM7420" s="6">
        <f>SUM($R$5:U7422)-$AB$2</f>
        <v>23695.021509808183</v>
      </c>
      <c r="BN7420" s="6">
        <f>SUM($R$5:V7422)-$AB$2</f>
        <v>40023.506010528181</v>
      </c>
      <c r="BO7420" s="6">
        <f>SUM($R$5:W7422)-$AB$2</f>
        <v>59617.68741139162</v>
      </c>
      <c r="BP7420" s="16"/>
    </row>
    <row r="7421" spans="1:68" x14ac:dyDescent="0.45">
      <c r="A7421" s="1">
        <v>2008</v>
      </c>
      <c r="B7421" s="1">
        <v>11</v>
      </c>
      <c r="C7421" s="1">
        <v>5</v>
      </c>
      <c r="D7421" s="1">
        <v>15</v>
      </c>
      <c r="E7421" s="1">
        <v>16.399999999999999</v>
      </c>
      <c r="F7421" s="1">
        <v>106.72</v>
      </c>
      <c r="G7421" s="4"/>
      <c r="H7421" s="4"/>
      <c r="Q7421" s="1">
        <v>12</v>
      </c>
      <c r="R7421" s="6">
        <f t="shared" si="9942"/>
        <v>0.10249759999999999</v>
      </c>
      <c r="S7421" s="6">
        <f t="shared" si="9943"/>
        <v>0.39769068799999996</v>
      </c>
      <c r="T7421" s="6">
        <f t="shared" si="9944"/>
        <v>0.9942267199999999</v>
      </c>
      <c r="U7421" s="6">
        <f t="shared" si="9945"/>
        <v>1.3919174079999999</v>
      </c>
      <c r="V7421" s="6">
        <f t="shared" si="9946"/>
        <v>1.9884534399999998</v>
      </c>
      <c r="W7421" s="6">
        <f t="shared" si="9947"/>
        <v>2.3861441279999998</v>
      </c>
      <c r="X7421" s="17">
        <f t="shared" ref="X7421" si="9960">SUM(R7421:R7445)-$AA$2</f>
        <v>-5.1561235999999999</v>
      </c>
      <c r="Y7421" s="17">
        <f t="shared" ref="Y7421" si="9961">SUM(S7421:S7445)-$AA$2</f>
        <v>-3.0767595679999999</v>
      </c>
      <c r="Z7421" s="17">
        <f t="shared" ref="Z7421" si="9962">SUM(T7421:T7445)-$AA$2</f>
        <v>1.1252885799999985</v>
      </c>
      <c r="AA7421" s="17">
        <f t="shared" ref="AA7421" si="9963">SUM(U7421:U7445)-$AA$2</f>
        <v>3.9266540119999993</v>
      </c>
      <c r="AB7421" s="17">
        <f t="shared" ref="AB7421" si="9964">SUM(V7421:V7445)-$AA$2</f>
        <v>8.128702159999996</v>
      </c>
      <c r="AC7421" s="17">
        <f t="shared" ref="AC7421" si="9965">SUM(W7421:W7445)-$AA$2</f>
        <v>10.930067592</v>
      </c>
      <c r="AE7421" s="16">
        <f t="shared" ref="AE7421" si="9966">IF(X7421&gt;0,1,0)</f>
        <v>0</v>
      </c>
      <c r="AF7421" s="16">
        <f t="shared" ref="AF7421" si="9967">IF(Y7421&gt;0,1,0)</f>
        <v>0</v>
      </c>
      <c r="AG7421" s="16">
        <f t="shared" ref="AG7421" si="9968">IF(Z7421&gt;0,1,0)</f>
        <v>1</v>
      </c>
      <c r="AH7421" s="16">
        <f t="shared" ref="AH7421" si="9969">IF(AA7421&gt;0,1,0)</f>
        <v>1</v>
      </c>
      <c r="AI7421" s="16">
        <f t="shared" ref="AI7421" si="9970">IF(AB7421&gt;0,1,0)</f>
        <v>1</v>
      </c>
      <c r="AJ7421" s="16">
        <f t="shared" ref="AJ7421" si="9971">IF(AC7421&gt;0,1,0)</f>
        <v>1</v>
      </c>
      <c r="AL7421" s="16">
        <f t="shared" ref="AL7421" si="9972">IF(X7421&lt;0,ABS(X7421*$AP$1),0)</f>
        <v>0</v>
      </c>
      <c r="AM7421" s="16">
        <f t="shared" ref="AM7421" si="9973">IF(Y7421&lt;0,ABS(Y7421*$AP$1),0)</f>
        <v>0</v>
      </c>
      <c r="AN7421" s="16">
        <f t="shared" ref="AN7421" si="9974">IF(Z7421&lt;0,ABS(Z7421*$AP$1),0)</f>
        <v>0</v>
      </c>
      <c r="AO7421" s="16">
        <f t="shared" ref="AO7421" si="9975">IF(AA7421&lt;0,ABS(AA7421*$AP$1),0)</f>
        <v>0</v>
      </c>
      <c r="AP7421" s="16">
        <f t="shared" ref="AP7421" si="9976">IF(AB7421&lt;0,ABS(AB7421*$AP$1),0)</f>
        <v>0</v>
      </c>
      <c r="AQ7421" s="16">
        <f t="shared" ref="AQ7421" si="9977">IF(AC7421&lt;0,ABS(AC7421*$AP$1),0)</f>
        <v>0</v>
      </c>
      <c r="BI7421" s="1">
        <v>14</v>
      </c>
      <c r="BJ7421" s="6">
        <f>SUM($R$5:R7423)-$AB$2</f>
        <v>835.19854080000141</v>
      </c>
      <c r="BK7421" s="6">
        <f>SUM($R$5:S7423)-$AB$2</f>
        <v>4101.1101291040086</v>
      </c>
      <c r="BL7421" s="6">
        <f>SUM($R$5:T7423)-$AB$2</f>
        <v>12265.889099863974</v>
      </c>
      <c r="BM7421" s="6">
        <f>SUM($R$5:U7423)-$AB$2</f>
        <v>23696.579658928182</v>
      </c>
      <c r="BN7421" s="6">
        <f>SUM($R$5:V7423)-$AB$2</f>
        <v>40026.137600448179</v>
      </c>
      <c r="BO7421" s="6">
        <f>SUM($R$5:W7423)-$AB$2</f>
        <v>59621.607130271615</v>
      </c>
      <c r="BP7421" s="16"/>
    </row>
    <row r="7422" spans="1:68" x14ac:dyDescent="0.45">
      <c r="A7422" s="1">
        <v>2008</v>
      </c>
      <c r="B7422" s="1">
        <v>11</v>
      </c>
      <c r="C7422" s="1">
        <v>5</v>
      </c>
      <c r="D7422" s="1">
        <v>16</v>
      </c>
      <c r="E7422" s="1">
        <v>16.5</v>
      </c>
      <c r="F7422" s="1">
        <v>105.97</v>
      </c>
      <c r="G7422" s="4"/>
      <c r="H7422" s="4"/>
      <c r="Q7422" s="1">
        <v>13</v>
      </c>
      <c r="R7422" s="6">
        <f t="shared" si="9942"/>
        <v>5.4473599999999997E-2</v>
      </c>
      <c r="S7422" s="6">
        <f t="shared" si="9943"/>
        <v>0.211357568</v>
      </c>
      <c r="T7422" s="6">
        <f t="shared" si="9944"/>
        <v>0.52839391999999996</v>
      </c>
      <c r="U7422" s="6">
        <f t="shared" si="9945"/>
        <v>0.73975148800000001</v>
      </c>
      <c r="V7422" s="6">
        <f t="shared" si="9946"/>
        <v>1.0567878399999999</v>
      </c>
      <c r="W7422" s="6">
        <f t="shared" si="9947"/>
        <v>1.2681454080000001</v>
      </c>
      <c r="X7422" s="17"/>
      <c r="Y7422" s="17"/>
      <c r="Z7422" s="17"/>
      <c r="AA7422" s="17"/>
      <c r="AB7422" s="17"/>
      <c r="AC7422" s="17"/>
      <c r="AE7422" s="16"/>
      <c r="AF7422" s="16"/>
      <c r="AG7422" s="16"/>
      <c r="AH7422" s="16"/>
      <c r="AI7422" s="16"/>
      <c r="AJ7422" s="16"/>
      <c r="AL7422" s="16"/>
      <c r="AM7422" s="16"/>
      <c r="AN7422" s="16"/>
      <c r="AO7422" s="16"/>
      <c r="AP7422" s="16"/>
      <c r="AQ7422" s="16"/>
      <c r="BI7422" s="1">
        <v>15</v>
      </c>
      <c r="BJ7422" s="6">
        <f>SUM($R$5:R7424)-$AB$2</f>
        <v>835.26043840000136</v>
      </c>
      <c r="BK7422" s="6">
        <f>SUM($R$5:S7424)-$AB$2</f>
        <v>4101.4121893920083</v>
      </c>
      <c r="BL7422" s="6">
        <f>SUM($R$5:T7424)-$AB$2</f>
        <v>12266.791566871974</v>
      </c>
      <c r="BM7422" s="6">
        <f>SUM($R$5:U7424)-$AB$2</f>
        <v>23698.322695344181</v>
      </c>
      <c r="BN7422" s="6">
        <f>SUM($R$5:V7424)-$AB$2</f>
        <v>40029.081450304177</v>
      </c>
      <c r="BO7422" s="6">
        <f>SUM($R$5:W7424)-$AB$2</f>
        <v>59625.99195625561</v>
      </c>
      <c r="BP7422" s="16"/>
    </row>
    <row r="7423" spans="1:68" x14ac:dyDescent="0.45">
      <c r="A7423" s="1">
        <v>2008</v>
      </c>
      <c r="B7423" s="1">
        <v>11</v>
      </c>
      <c r="C7423" s="1">
        <v>5</v>
      </c>
      <c r="D7423" s="1">
        <v>17</v>
      </c>
      <c r="E7423" s="1">
        <v>16.100000000000001</v>
      </c>
      <c r="F7423" s="1">
        <v>111.67</v>
      </c>
      <c r="G7423" s="4"/>
      <c r="H7423" s="4"/>
      <c r="Q7423" s="1">
        <v>14</v>
      </c>
      <c r="R7423" s="6">
        <f t="shared" si="9942"/>
        <v>5.5331999999999999E-2</v>
      </c>
      <c r="S7423" s="6">
        <f t="shared" si="9943"/>
        <v>0.21468816000000002</v>
      </c>
      <c r="T7423" s="6">
        <f t="shared" si="9944"/>
        <v>0.53672039999999988</v>
      </c>
      <c r="U7423" s="6">
        <f t="shared" si="9945"/>
        <v>0.75140856</v>
      </c>
      <c r="V7423" s="6">
        <f t="shared" si="9946"/>
        <v>1.0734407999999998</v>
      </c>
      <c r="W7423" s="6">
        <f t="shared" si="9947"/>
        <v>1.2881289600000001</v>
      </c>
      <c r="X7423" s="17"/>
      <c r="Y7423" s="17"/>
      <c r="Z7423" s="17"/>
      <c r="AA7423" s="17"/>
      <c r="AB7423" s="17"/>
      <c r="AC7423" s="17"/>
      <c r="AE7423" s="16"/>
      <c r="AF7423" s="16"/>
      <c r="AG7423" s="16"/>
      <c r="AH7423" s="16"/>
      <c r="AI7423" s="16"/>
      <c r="AJ7423" s="16"/>
      <c r="AL7423" s="16"/>
      <c r="AM7423" s="16"/>
      <c r="AN7423" s="16"/>
      <c r="AO7423" s="16"/>
      <c r="AP7423" s="16"/>
      <c r="AQ7423" s="16"/>
      <c r="BI7423" s="1">
        <v>16</v>
      </c>
      <c r="BJ7423" s="6">
        <f>SUM($R$5:R7425)-$AB$2</f>
        <v>835.32190100000139</v>
      </c>
      <c r="BK7423" s="6">
        <f>SUM($R$5:S7425)-$AB$2</f>
        <v>4101.7121268800083</v>
      </c>
      <c r="BL7423" s="6">
        <f>SUM($R$5:T7425)-$AB$2</f>
        <v>12267.687691579975</v>
      </c>
      <c r="BM7423" s="6">
        <f>SUM($R$5:U7425)-$AB$2</f>
        <v>23700.05348216018</v>
      </c>
      <c r="BN7423" s="6">
        <f>SUM($R$5:V7425)-$AB$2</f>
        <v>40032.004611560173</v>
      </c>
      <c r="BO7423" s="6">
        <f>SUM($R$5:W7425)-$AB$2</f>
        <v>59630.345966839603</v>
      </c>
      <c r="BP7423" s="16"/>
    </row>
    <row r="7424" spans="1:68" x14ac:dyDescent="0.45">
      <c r="A7424" s="1">
        <v>2008</v>
      </c>
      <c r="B7424" s="1">
        <v>11</v>
      </c>
      <c r="C7424" s="1">
        <v>5</v>
      </c>
      <c r="D7424" s="1">
        <v>18</v>
      </c>
      <c r="E7424" s="1">
        <v>15</v>
      </c>
      <c r="F7424" s="1">
        <v>0</v>
      </c>
      <c r="G7424" s="4"/>
      <c r="H7424" s="4"/>
      <c r="Q7424" s="1">
        <v>15</v>
      </c>
      <c r="R7424" s="6">
        <f t="shared" si="9942"/>
        <v>6.1897599999999997E-2</v>
      </c>
      <c r="S7424" s="6">
        <f t="shared" si="9943"/>
        <v>0.24016268799999999</v>
      </c>
      <c r="T7424" s="6">
        <f t="shared" si="9944"/>
        <v>0.60040671999999995</v>
      </c>
      <c r="U7424" s="6">
        <f t="shared" si="9945"/>
        <v>0.84056940799999991</v>
      </c>
      <c r="V7424" s="6">
        <f t="shared" si="9946"/>
        <v>1.2008134399999999</v>
      </c>
      <c r="W7424" s="6">
        <f t="shared" si="9947"/>
        <v>1.440976128</v>
      </c>
      <c r="X7424" s="17"/>
      <c r="Y7424" s="17"/>
      <c r="Z7424" s="17"/>
      <c r="AA7424" s="17"/>
      <c r="AB7424" s="17"/>
      <c r="AC7424" s="17"/>
      <c r="AE7424" s="16"/>
      <c r="AF7424" s="16"/>
      <c r="AG7424" s="16"/>
      <c r="AH7424" s="16"/>
      <c r="AI7424" s="16"/>
      <c r="AJ7424" s="16"/>
      <c r="AL7424" s="16"/>
      <c r="AM7424" s="16"/>
      <c r="AN7424" s="16"/>
      <c r="AO7424" s="16"/>
      <c r="AP7424" s="16"/>
      <c r="AQ7424" s="16"/>
      <c r="BI7424" s="1">
        <v>17</v>
      </c>
      <c r="BJ7424" s="6">
        <f>SUM($R$5:R7426)-$AB$2</f>
        <v>835.38666960000137</v>
      </c>
      <c r="BK7424" s="6">
        <f>SUM($R$5:S7426)-$AB$2</f>
        <v>4102.0281976480082</v>
      </c>
      <c r="BL7424" s="6">
        <f>SUM($R$5:T7426)-$AB$2</f>
        <v>12268.632017767975</v>
      </c>
      <c r="BM7424" s="6">
        <f>SUM($R$5:U7426)-$AB$2</f>
        <v>23701.87736593618</v>
      </c>
      <c r="BN7424" s="6">
        <f>SUM($R$5:V7426)-$AB$2</f>
        <v>40035.085006176174</v>
      </c>
      <c r="BO7424" s="6">
        <f>SUM($R$5:W7426)-$AB$2</f>
        <v>59634.934174463604</v>
      </c>
      <c r="BP7424" s="16"/>
    </row>
    <row r="7425" spans="1:68" x14ac:dyDescent="0.45">
      <c r="A7425" s="1">
        <v>2008</v>
      </c>
      <c r="B7425" s="1">
        <v>11</v>
      </c>
      <c r="C7425" s="1">
        <v>5</v>
      </c>
      <c r="D7425" s="1">
        <v>19</v>
      </c>
      <c r="E7425" s="1">
        <v>14.6</v>
      </c>
      <c r="F7425" s="1">
        <v>0</v>
      </c>
      <c r="G7425" s="4"/>
      <c r="H7425" s="4"/>
      <c r="Q7425" s="1">
        <v>16</v>
      </c>
      <c r="R7425" s="6">
        <f t="shared" si="9942"/>
        <v>6.1462599999999992E-2</v>
      </c>
      <c r="S7425" s="6">
        <f t="shared" si="9943"/>
        <v>0.23847488799999997</v>
      </c>
      <c r="T7425" s="6">
        <f t="shared" si="9944"/>
        <v>0.59618721999999991</v>
      </c>
      <c r="U7425" s="6">
        <f t="shared" si="9945"/>
        <v>0.83466210799999996</v>
      </c>
      <c r="V7425" s="6">
        <f t="shared" si="9946"/>
        <v>1.1923744399999998</v>
      </c>
      <c r="W7425" s="6">
        <f t="shared" si="9947"/>
        <v>1.4308493280000001</v>
      </c>
      <c r="X7425" s="17"/>
      <c r="Y7425" s="17"/>
      <c r="Z7425" s="17"/>
      <c r="AA7425" s="17"/>
      <c r="AB7425" s="17"/>
      <c r="AC7425" s="17"/>
      <c r="AE7425" s="16"/>
      <c r="AF7425" s="16"/>
      <c r="AG7425" s="16"/>
      <c r="AH7425" s="16"/>
      <c r="AI7425" s="16"/>
      <c r="AJ7425" s="16"/>
      <c r="AL7425" s="16"/>
      <c r="AM7425" s="16"/>
      <c r="AN7425" s="16"/>
      <c r="AO7425" s="16"/>
      <c r="AP7425" s="16"/>
      <c r="AQ7425" s="16"/>
      <c r="BI7425" s="1">
        <v>18</v>
      </c>
      <c r="BJ7425" s="6">
        <f>SUM($R$5:R7427)-$AB$2</f>
        <v>835.38666960000137</v>
      </c>
      <c r="BK7425" s="6">
        <f>SUM($R$5:S7427)-$AB$2</f>
        <v>4102.0281976480082</v>
      </c>
      <c r="BL7425" s="6">
        <f>SUM($R$5:T7427)-$AB$2</f>
        <v>12268.632017767975</v>
      </c>
      <c r="BM7425" s="6">
        <f>SUM($R$5:U7427)-$AB$2</f>
        <v>23701.87736593618</v>
      </c>
      <c r="BN7425" s="6">
        <f>SUM($R$5:V7427)-$AB$2</f>
        <v>40035.085006176174</v>
      </c>
      <c r="BO7425" s="6">
        <f>SUM($R$5:W7427)-$AB$2</f>
        <v>59634.934174463604</v>
      </c>
      <c r="BP7425" s="16"/>
    </row>
    <row r="7426" spans="1:68" x14ac:dyDescent="0.45">
      <c r="A7426" s="1">
        <v>2008</v>
      </c>
      <c r="B7426" s="1">
        <v>11</v>
      </c>
      <c r="C7426" s="1">
        <v>5</v>
      </c>
      <c r="D7426" s="1">
        <v>20</v>
      </c>
      <c r="E7426" s="1">
        <v>14.2</v>
      </c>
      <c r="F7426" s="1">
        <v>0</v>
      </c>
      <c r="G7426" s="4"/>
      <c r="H7426" s="4"/>
      <c r="Q7426" s="1">
        <v>17</v>
      </c>
      <c r="R7426" s="6">
        <f t="shared" si="9942"/>
        <v>6.4768599999999996E-2</v>
      </c>
      <c r="S7426" s="6">
        <f t="shared" si="9943"/>
        <v>0.25130216799999999</v>
      </c>
      <c r="T7426" s="6">
        <f t="shared" si="9944"/>
        <v>0.6282554199999999</v>
      </c>
      <c r="U7426" s="6">
        <f t="shared" si="9945"/>
        <v>0.87955758799999995</v>
      </c>
      <c r="V7426" s="6">
        <f t="shared" si="9946"/>
        <v>1.2565108399999998</v>
      </c>
      <c r="W7426" s="6">
        <f t="shared" si="9947"/>
        <v>1.5078130079999998</v>
      </c>
      <c r="X7426" s="17"/>
      <c r="Y7426" s="17"/>
      <c r="Z7426" s="17"/>
      <c r="AA7426" s="17"/>
      <c r="AB7426" s="17"/>
      <c r="AC7426" s="17"/>
      <c r="AE7426" s="16"/>
      <c r="AF7426" s="16"/>
      <c r="AG7426" s="16"/>
      <c r="AH7426" s="16"/>
      <c r="AI7426" s="16"/>
      <c r="AJ7426" s="16"/>
      <c r="AL7426" s="16"/>
      <c r="AM7426" s="16"/>
      <c r="AN7426" s="16"/>
      <c r="AO7426" s="16"/>
      <c r="AP7426" s="16"/>
      <c r="AQ7426" s="16"/>
      <c r="BI7426" s="1">
        <v>19</v>
      </c>
      <c r="BJ7426" s="6">
        <f>SUM($R$5:R7428)-$AB$2</f>
        <v>835.38666960000137</v>
      </c>
      <c r="BK7426" s="6">
        <f>SUM($R$5:S7428)-$AB$2</f>
        <v>4102.0281976480082</v>
      </c>
      <c r="BL7426" s="6">
        <f>SUM($R$5:T7428)-$AB$2</f>
        <v>12268.632017767975</v>
      </c>
      <c r="BM7426" s="6">
        <f>SUM($R$5:U7428)-$AB$2</f>
        <v>23701.87736593618</v>
      </c>
      <c r="BN7426" s="6">
        <f>SUM($R$5:V7428)-$AB$2</f>
        <v>40035.085006176174</v>
      </c>
      <c r="BO7426" s="6">
        <f>SUM($R$5:W7428)-$AB$2</f>
        <v>59634.934174463604</v>
      </c>
      <c r="BP7426" s="16"/>
    </row>
    <row r="7427" spans="1:68" x14ac:dyDescent="0.45">
      <c r="A7427" s="1">
        <v>2008</v>
      </c>
      <c r="B7427" s="1">
        <v>11</v>
      </c>
      <c r="C7427" s="1">
        <v>5</v>
      </c>
      <c r="D7427" s="1">
        <v>21</v>
      </c>
      <c r="E7427" s="1">
        <v>14.1</v>
      </c>
      <c r="F7427" s="1">
        <v>0</v>
      </c>
      <c r="G7427" s="4"/>
      <c r="H7427" s="4"/>
      <c r="Q7427" s="1">
        <v>18</v>
      </c>
      <c r="R7427" s="6">
        <f t="shared" si="9942"/>
        <v>0</v>
      </c>
      <c r="S7427" s="6">
        <f t="shared" si="9943"/>
        <v>0</v>
      </c>
      <c r="T7427" s="6">
        <f t="shared" si="9944"/>
        <v>0</v>
      </c>
      <c r="U7427" s="6">
        <f t="shared" si="9945"/>
        <v>0</v>
      </c>
      <c r="V7427" s="6">
        <f t="shared" si="9946"/>
        <v>0</v>
      </c>
      <c r="W7427" s="6">
        <f t="shared" si="9947"/>
        <v>0</v>
      </c>
      <c r="X7427" s="17"/>
      <c r="Y7427" s="17"/>
      <c r="Z7427" s="17"/>
      <c r="AA7427" s="17"/>
      <c r="AB7427" s="17"/>
      <c r="AC7427" s="17"/>
      <c r="AE7427" s="16"/>
      <c r="AF7427" s="16"/>
      <c r="AG7427" s="16"/>
      <c r="AH7427" s="16"/>
      <c r="AI7427" s="16"/>
      <c r="AJ7427" s="16"/>
      <c r="AL7427" s="16"/>
      <c r="AM7427" s="16"/>
      <c r="AN7427" s="16"/>
      <c r="AO7427" s="16"/>
      <c r="AP7427" s="16"/>
      <c r="AQ7427" s="16"/>
      <c r="BI7427" s="1">
        <v>20</v>
      </c>
      <c r="BJ7427" s="6">
        <f>SUM($R$5:R7429)-$AB$2</f>
        <v>835.38666960000137</v>
      </c>
      <c r="BK7427" s="6">
        <f>SUM($R$5:S7429)-$AB$2</f>
        <v>4102.0281976480082</v>
      </c>
      <c r="BL7427" s="6">
        <f>SUM($R$5:T7429)-$AB$2</f>
        <v>12268.632017767975</v>
      </c>
      <c r="BM7427" s="6">
        <f>SUM($R$5:U7429)-$AB$2</f>
        <v>23701.87736593618</v>
      </c>
      <c r="BN7427" s="6">
        <f>SUM($R$5:V7429)-$AB$2</f>
        <v>40035.085006176174</v>
      </c>
      <c r="BO7427" s="6">
        <f>SUM($R$5:W7429)-$AB$2</f>
        <v>59634.934174463604</v>
      </c>
      <c r="BP7427" s="16"/>
    </row>
    <row r="7428" spans="1:68" x14ac:dyDescent="0.45">
      <c r="A7428" s="1">
        <v>2008</v>
      </c>
      <c r="B7428" s="1">
        <v>11</v>
      </c>
      <c r="C7428" s="1">
        <v>5</v>
      </c>
      <c r="D7428" s="1">
        <v>22</v>
      </c>
      <c r="E7428" s="1">
        <v>14.1</v>
      </c>
      <c r="F7428" s="1">
        <v>0</v>
      </c>
      <c r="G7428" s="4"/>
      <c r="H7428" s="4"/>
      <c r="Q7428" s="1">
        <v>19</v>
      </c>
      <c r="R7428" s="6">
        <f t="shared" si="9942"/>
        <v>0</v>
      </c>
      <c r="S7428" s="6">
        <f t="shared" si="9943"/>
        <v>0</v>
      </c>
      <c r="T7428" s="6">
        <f t="shared" si="9944"/>
        <v>0</v>
      </c>
      <c r="U7428" s="6">
        <f t="shared" si="9945"/>
        <v>0</v>
      </c>
      <c r="V7428" s="6">
        <f t="shared" si="9946"/>
        <v>0</v>
      </c>
      <c r="W7428" s="6">
        <f t="shared" si="9947"/>
        <v>0</v>
      </c>
      <c r="X7428" s="17"/>
      <c r="Y7428" s="17"/>
      <c r="Z7428" s="17"/>
      <c r="AA7428" s="17"/>
      <c r="AB7428" s="17"/>
      <c r="AC7428" s="17"/>
      <c r="AE7428" s="16"/>
      <c r="AF7428" s="16"/>
      <c r="AG7428" s="16"/>
      <c r="AH7428" s="16"/>
      <c r="AI7428" s="16"/>
      <c r="AJ7428" s="16"/>
      <c r="AL7428" s="16"/>
      <c r="AM7428" s="16"/>
      <c r="AN7428" s="16"/>
      <c r="AO7428" s="16"/>
      <c r="AP7428" s="16"/>
      <c r="AQ7428" s="16"/>
      <c r="BI7428" s="1">
        <v>21</v>
      </c>
      <c r="BJ7428" s="6">
        <f>SUM($R$5:R7430)-$AB$2</f>
        <v>835.38666960000137</v>
      </c>
      <c r="BK7428" s="6">
        <f>SUM($R$5:S7430)-$AB$2</f>
        <v>4102.0281976480082</v>
      </c>
      <c r="BL7428" s="6">
        <f>SUM($R$5:T7430)-$AB$2</f>
        <v>12268.632017767975</v>
      </c>
      <c r="BM7428" s="6">
        <f>SUM($R$5:U7430)-$AB$2</f>
        <v>23701.87736593618</v>
      </c>
      <c r="BN7428" s="6">
        <f>SUM($R$5:V7430)-$AB$2</f>
        <v>40035.085006176174</v>
      </c>
      <c r="BO7428" s="6">
        <f>SUM($R$5:W7430)-$AB$2</f>
        <v>59634.934174463604</v>
      </c>
      <c r="BP7428" s="16"/>
    </row>
    <row r="7429" spans="1:68" x14ac:dyDescent="0.45">
      <c r="A7429" s="1">
        <v>2008</v>
      </c>
      <c r="B7429" s="1">
        <v>11</v>
      </c>
      <c r="C7429" s="1">
        <v>5</v>
      </c>
      <c r="D7429" s="1">
        <v>23</v>
      </c>
      <c r="E7429" s="1">
        <v>14.1</v>
      </c>
      <c r="F7429" s="1">
        <v>0</v>
      </c>
      <c r="G7429" s="4"/>
      <c r="H7429" s="4"/>
      <c r="Q7429" s="1">
        <v>20</v>
      </c>
      <c r="R7429" s="6">
        <f t="shared" si="9942"/>
        <v>0</v>
      </c>
      <c r="S7429" s="6">
        <f t="shared" si="9943"/>
        <v>0</v>
      </c>
      <c r="T7429" s="6">
        <f t="shared" si="9944"/>
        <v>0</v>
      </c>
      <c r="U7429" s="6">
        <f t="shared" si="9945"/>
        <v>0</v>
      </c>
      <c r="V7429" s="6">
        <f t="shared" si="9946"/>
        <v>0</v>
      </c>
      <c r="W7429" s="6">
        <f t="shared" si="9947"/>
        <v>0</v>
      </c>
      <c r="X7429" s="17"/>
      <c r="Y7429" s="17"/>
      <c r="Z7429" s="17"/>
      <c r="AA7429" s="17"/>
      <c r="AB7429" s="17"/>
      <c r="AC7429" s="17"/>
      <c r="AE7429" s="16"/>
      <c r="AF7429" s="16"/>
      <c r="AG7429" s="16"/>
      <c r="AH7429" s="16"/>
      <c r="AI7429" s="16"/>
      <c r="AJ7429" s="16"/>
      <c r="AL7429" s="16"/>
      <c r="AM7429" s="16"/>
      <c r="AN7429" s="16"/>
      <c r="AO7429" s="16"/>
      <c r="AP7429" s="16"/>
      <c r="AQ7429" s="16"/>
      <c r="BI7429" s="1">
        <v>22</v>
      </c>
      <c r="BJ7429" s="6">
        <f>SUM($R$5:R7431)-$AB$2</f>
        <v>835.38666960000137</v>
      </c>
      <c r="BK7429" s="6">
        <f>SUM($R$5:S7431)-$AB$2</f>
        <v>4102.0281976480082</v>
      </c>
      <c r="BL7429" s="6">
        <f>SUM($R$5:T7431)-$AB$2</f>
        <v>12268.632017767975</v>
      </c>
      <c r="BM7429" s="6">
        <f>SUM($R$5:U7431)-$AB$2</f>
        <v>23701.87736593618</v>
      </c>
      <c r="BN7429" s="6">
        <f>SUM($R$5:V7431)-$AB$2</f>
        <v>40035.085006176174</v>
      </c>
      <c r="BO7429" s="6">
        <f>SUM($R$5:W7431)-$AB$2</f>
        <v>59634.934174463604</v>
      </c>
      <c r="BP7429" s="16"/>
    </row>
    <row r="7430" spans="1:68" x14ac:dyDescent="0.45">
      <c r="A7430" s="1">
        <v>2008</v>
      </c>
      <c r="B7430" s="1">
        <v>11</v>
      </c>
      <c r="C7430" s="1">
        <v>6</v>
      </c>
      <c r="D7430" s="1">
        <v>0</v>
      </c>
      <c r="E7430" s="1">
        <v>14.1</v>
      </c>
      <c r="F7430" s="1">
        <v>0</v>
      </c>
      <c r="G7430" s="4"/>
      <c r="H7430" s="4"/>
      <c r="Q7430" s="1">
        <v>21</v>
      </c>
      <c r="R7430" s="6">
        <f t="shared" si="9942"/>
        <v>0</v>
      </c>
      <c r="S7430" s="6">
        <f t="shared" si="9943"/>
        <v>0</v>
      </c>
      <c r="T7430" s="6">
        <f t="shared" si="9944"/>
        <v>0</v>
      </c>
      <c r="U7430" s="6">
        <f t="shared" si="9945"/>
        <v>0</v>
      </c>
      <c r="V7430" s="6">
        <f t="shared" si="9946"/>
        <v>0</v>
      </c>
      <c r="W7430" s="6">
        <f t="shared" si="9947"/>
        <v>0</v>
      </c>
      <c r="X7430" s="17"/>
      <c r="Y7430" s="17"/>
      <c r="Z7430" s="17"/>
      <c r="AA7430" s="17"/>
      <c r="AB7430" s="17"/>
      <c r="AC7430" s="17"/>
      <c r="AE7430" s="16"/>
      <c r="AF7430" s="16"/>
      <c r="AG7430" s="16"/>
      <c r="AH7430" s="16"/>
      <c r="AI7430" s="16"/>
      <c r="AJ7430" s="16"/>
      <c r="AL7430" s="16"/>
      <c r="AM7430" s="16"/>
      <c r="AN7430" s="16"/>
      <c r="AO7430" s="16"/>
      <c r="AP7430" s="16"/>
      <c r="AQ7430" s="16"/>
      <c r="BI7430" s="1">
        <v>23</v>
      </c>
      <c r="BJ7430" s="6">
        <f>SUM($R$5:R7432)-$AB$2</f>
        <v>835.38666960000137</v>
      </c>
      <c r="BK7430" s="6">
        <f>SUM($R$5:S7432)-$AB$2</f>
        <v>4102.0281976480082</v>
      </c>
      <c r="BL7430" s="6">
        <f>SUM($R$5:T7432)-$AB$2</f>
        <v>12268.632017767975</v>
      </c>
      <c r="BM7430" s="6">
        <f>SUM($R$5:U7432)-$AB$2</f>
        <v>23701.87736593618</v>
      </c>
      <c r="BN7430" s="6">
        <f>SUM($R$5:V7432)-$AB$2</f>
        <v>40035.085006176174</v>
      </c>
      <c r="BO7430" s="6">
        <f>SUM($R$5:W7432)-$AB$2</f>
        <v>59634.934174463604</v>
      </c>
      <c r="BP7430" s="16"/>
    </row>
    <row r="7431" spans="1:68" x14ac:dyDescent="0.45">
      <c r="A7431" s="1">
        <v>2008</v>
      </c>
      <c r="B7431" s="1">
        <v>11</v>
      </c>
      <c r="C7431" s="1">
        <v>6</v>
      </c>
      <c r="D7431" s="1">
        <v>1</v>
      </c>
      <c r="E7431" s="1">
        <v>13.9</v>
      </c>
      <c r="F7431" s="1">
        <v>0</v>
      </c>
      <c r="G7431" s="4"/>
      <c r="H7431" s="4"/>
      <c r="Q7431" s="1">
        <v>22</v>
      </c>
      <c r="R7431" s="6">
        <f t="shared" si="9942"/>
        <v>0</v>
      </c>
      <c r="S7431" s="6">
        <f t="shared" si="9943"/>
        <v>0</v>
      </c>
      <c r="T7431" s="6">
        <f t="shared" si="9944"/>
        <v>0</v>
      </c>
      <c r="U7431" s="6">
        <f t="shared" si="9945"/>
        <v>0</v>
      </c>
      <c r="V7431" s="6">
        <f t="shared" si="9946"/>
        <v>0</v>
      </c>
      <c r="W7431" s="6">
        <f t="shared" si="9947"/>
        <v>0</v>
      </c>
      <c r="X7431" s="17"/>
      <c r="Y7431" s="17"/>
      <c r="Z7431" s="17"/>
      <c r="AA7431" s="17"/>
      <c r="AB7431" s="17"/>
      <c r="AC7431" s="17"/>
      <c r="AE7431" s="16"/>
      <c r="AF7431" s="16"/>
      <c r="AG7431" s="16"/>
      <c r="AH7431" s="16"/>
      <c r="AI7431" s="16"/>
      <c r="AJ7431" s="16"/>
      <c r="AL7431" s="16"/>
      <c r="AM7431" s="16"/>
      <c r="AN7431" s="16"/>
      <c r="AO7431" s="16"/>
      <c r="AP7431" s="16"/>
      <c r="AQ7431" s="16"/>
      <c r="BI7431" s="1">
        <v>0</v>
      </c>
      <c r="BJ7431" s="6">
        <f t="shared" ref="BJ7431" si="9978">R7433-$AB$2</f>
        <v>-6.53125</v>
      </c>
      <c r="BK7431" s="6">
        <f t="shared" ref="BK7431" si="9979">S7433-$AB$2</f>
        <v>-6.53125</v>
      </c>
      <c r="BL7431" s="6">
        <f t="shared" ref="BL7431" si="9980">T7433-$AB$2</f>
        <v>-6.53125</v>
      </c>
      <c r="BM7431" s="6">
        <f t="shared" ref="BM7431" si="9981">U7433-$AB$2</f>
        <v>-6.53125</v>
      </c>
      <c r="BN7431" s="6">
        <f t="shared" ref="BN7431" si="9982">V7433-$AB$2</f>
        <v>-6.53125</v>
      </c>
      <c r="BO7431" s="6">
        <f t="shared" ref="BO7431" si="9983">W7433-$AB$2</f>
        <v>-6.53125</v>
      </c>
      <c r="BP7431" s="16">
        <v>311</v>
      </c>
    </row>
    <row r="7432" spans="1:68" x14ac:dyDescent="0.45">
      <c r="A7432" s="1">
        <v>2008</v>
      </c>
      <c r="B7432" s="1">
        <v>11</v>
      </c>
      <c r="C7432" s="1">
        <v>6</v>
      </c>
      <c r="D7432" s="1">
        <v>2</v>
      </c>
      <c r="E7432" s="1">
        <v>13.6</v>
      </c>
      <c r="F7432" s="1">
        <v>0</v>
      </c>
      <c r="G7432" s="4"/>
      <c r="H7432" s="4"/>
      <c r="Q7432" s="1">
        <v>23</v>
      </c>
      <c r="R7432" s="6">
        <f t="shared" si="9942"/>
        <v>0</v>
      </c>
      <c r="S7432" s="6">
        <f t="shared" si="9943"/>
        <v>0</v>
      </c>
      <c r="T7432" s="6">
        <f t="shared" si="9944"/>
        <v>0</v>
      </c>
      <c r="U7432" s="6">
        <f t="shared" si="9945"/>
        <v>0</v>
      </c>
      <c r="V7432" s="6">
        <f t="shared" si="9946"/>
        <v>0</v>
      </c>
      <c r="W7432" s="6">
        <f t="shared" si="9947"/>
        <v>0</v>
      </c>
      <c r="X7432" s="17"/>
      <c r="Y7432" s="17"/>
      <c r="Z7432" s="17"/>
      <c r="AA7432" s="17"/>
      <c r="AB7432" s="17"/>
      <c r="AC7432" s="17"/>
      <c r="AE7432" s="16"/>
      <c r="AF7432" s="16"/>
      <c r="AG7432" s="16"/>
      <c r="AH7432" s="16"/>
      <c r="AI7432" s="16"/>
      <c r="AJ7432" s="16"/>
      <c r="AL7432" s="16"/>
      <c r="AM7432" s="16"/>
      <c r="AN7432" s="16"/>
      <c r="AO7432" s="16"/>
      <c r="AP7432" s="16"/>
      <c r="AQ7432" s="16"/>
      <c r="BI7432" s="1">
        <v>1</v>
      </c>
      <c r="BJ7432" s="6">
        <f>SUM($R$5:R7434)-$AB$2</f>
        <v>835.38666960000137</v>
      </c>
      <c r="BK7432" s="6">
        <f>SUM($R$5:S7434)-$AB$2</f>
        <v>4102.0281976480082</v>
      </c>
      <c r="BL7432" s="6">
        <f>SUM($R$5:T7434)-$AB$2</f>
        <v>12268.632017767975</v>
      </c>
      <c r="BM7432" s="6">
        <f>SUM($R$5:U7434)-$AB$2</f>
        <v>23701.87736593618</v>
      </c>
      <c r="BN7432" s="6">
        <f>SUM($R$5:V7434)-$AB$2</f>
        <v>40035.085006176174</v>
      </c>
      <c r="BO7432" s="6">
        <f>SUM($R$5:W7434)-$AB$2</f>
        <v>59634.934174463604</v>
      </c>
      <c r="BP7432" s="16"/>
    </row>
    <row r="7433" spans="1:68" x14ac:dyDescent="0.45">
      <c r="A7433" s="1">
        <v>2008</v>
      </c>
      <c r="B7433" s="1">
        <v>11</v>
      </c>
      <c r="C7433" s="1">
        <v>6</v>
      </c>
      <c r="D7433" s="1">
        <v>3</v>
      </c>
      <c r="E7433" s="1">
        <v>13.7</v>
      </c>
      <c r="F7433" s="1">
        <v>0</v>
      </c>
      <c r="G7433" s="4"/>
      <c r="H7433" s="4"/>
      <c r="Q7433" s="1">
        <v>0</v>
      </c>
      <c r="R7433" s="6">
        <f t="shared" si="9942"/>
        <v>0</v>
      </c>
      <c r="S7433" s="6">
        <f t="shared" si="9943"/>
        <v>0</v>
      </c>
      <c r="T7433" s="6">
        <f t="shared" si="9944"/>
        <v>0</v>
      </c>
      <c r="U7433" s="6">
        <f t="shared" si="9945"/>
        <v>0</v>
      </c>
      <c r="V7433" s="6">
        <f t="shared" si="9946"/>
        <v>0</v>
      </c>
      <c r="W7433" s="6">
        <f t="shared" si="9947"/>
        <v>0</v>
      </c>
      <c r="X7433" s="17"/>
      <c r="Y7433" s="17"/>
      <c r="Z7433" s="17"/>
      <c r="AA7433" s="17"/>
      <c r="AB7433" s="17"/>
      <c r="AC7433" s="17"/>
      <c r="AE7433" s="16"/>
      <c r="AF7433" s="16"/>
      <c r="AG7433" s="16"/>
      <c r="AH7433" s="16"/>
      <c r="AI7433" s="16"/>
      <c r="AJ7433" s="16"/>
      <c r="AL7433" s="16"/>
      <c r="AM7433" s="16"/>
      <c r="AN7433" s="16"/>
      <c r="AO7433" s="16"/>
      <c r="AP7433" s="16"/>
      <c r="AQ7433" s="16"/>
      <c r="BI7433" s="1">
        <v>2</v>
      </c>
      <c r="BJ7433" s="6">
        <f>SUM($R$5:R7435)-$AB$2</f>
        <v>835.38666960000137</v>
      </c>
      <c r="BK7433" s="6">
        <f>SUM($R$5:S7435)-$AB$2</f>
        <v>4102.0281976480082</v>
      </c>
      <c r="BL7433" s="6">
        <f>SUM($R$5:T7435)-$AB$2</f>
        <v>12268.632017767975</v>
      </c>
      <c r="BM7433" s="6">
        <f>SUM($R$5:U7435)-$AB$2</f>
        <v>23701.87736593618</v>
      </c>
      <c r="BN7433" s="6">
        <f>SUM($R$5:V7435)-$AB$2</f>
        <v>40035.085006176174</v>
      </c>
      <c r="BO7433" s="6">
        <f>SUM($R$5:W7435)-$AB$2</f>
        <v>59634.934174463604</v>
      </c>
      <c r="BP7433" s="16"/>
    </row>
    <row r="7434" spans="1:68" x14ac:dyDescent="0.45">
      <c r="A7434" s="1">
        <v>2008</v>
      </c>
      <c r="B7434" s="1">
        <v>11</v>
      </c>
      <c r="C7434" s="1">
        <v>6</v>
      </c>
      <c r="D7434" s="1">
        <v>4</v>
      </c>
      <c r="E7434" s="1">
        <v>13.6</v>
      </c>
      <c r="F7434" s="1">
        <v>0</v>
      </c>
      <c r="G7434" s="4"/>
      <c r="H7434" s="4"/>
      <c r="Q7434" s="1">
        <v>1</v>
      </c>
      <c r="R7434" s="6">
        <f t="shared" si="9942"/>
        <v>0</v>
      </c>
      <c r="S7434" s="6">
        <f t="shared" si="9943"/>
        <v>0</v>
      </c>
      <c r="T7434" s="6">
        <f t="shared" si="9944"/>
        <v>0</v>
      </c>
      <c r="U7434" s="6">
        <f t="shared" si="9945"/>
        <v>0</v>
      </c>
      <c r="V7434" s="6">
        <f t="shared" si="9946"/>
        <v>0</v>
      </c>
      <c r="W7434" s="6">
        <f t="shared" si="9947"/>
        <v>0</v>
      </c>
      <c r="X7434" s="17"/>
      <c r="Y7434" s="17"/>
      <c r="Z7434" s="17"/>
      <c r="AA7434" s="17"/>
      <c r="AB7434" s="17"/>
      <c r="AC7434" s="17"/>
      <c r="AE7434" s="16"/>
      <c r="AF7434" s="16"/>
      <c r="AG7434" s="16"/>
      <c r="AH7434" s="16"/>
      <c r="AI7434" s="16"/>
      <c r="AJ7434" s="16"/>
      <c r="AL7434" s="16"/>
      <c r="AM7434" s="16"/>
      <c r="AN7434" s="16"/>
      <c r="AO7434" s="16"/>
      <c r="AP7434" s="16"/>
      <c r="AQ7434" s="16"/>
      <c r="BI7434" s="1">
        <v>3</v>
      </c>
      <c r="BJ7434" s="6">
        <f>SUM($R$5:R7436)-$AB$2</f>
        <v>835.38666960000137</v>
      </c>
      <c r="BK7434" s="6">
        <f>SUM($R$5:S7436)-$AB$2</f>
        <v>4102.0281976480082</v>
      </c>
      <c r="BL7434" s="6">
        <f>SUM($R$5:T7436)-$AB$2</f>
        <v>12268.632017767975</v>
      </c>
      <c r="BM7434" s="6">
        <f>SUM($R$5:U7436)-$AB$2</f>
        <v>23701.87736593618</v>
      </c>
      <c r="BN7434" s="6">
        <f>SUM($R$5:V7436)-$AB$2</f>
        <v>40035.085006176174</v>
      </c>
      <c r="BO7434" s="6">
        <f>SUM($R$5:W7436)-$AB$2</f>
        <v>59634.934174463604</v>
      </c>
      <c r="BP7434" s="16"/>
    </row>
    <row r="7435" spans="1:68" x14ac:dyDescent="0.45">
      <c r="A7435" s="1">
        <v>2008</v>
      </c>
      <c r="B7435" s="1">
        <v>11</v>
      </c>
      <c r="C7435" s="1">
        <v>6</v>
      </c>
      <c r="D7435" s="1">
        <v>5</v>
      </c>
      <c r="E7435" s="1">
        <v>13.4</v>
      </c>
      <c r="F7435" s="1">
        <v>0</v>
      </c>
      <c r="G7435" s="4"/>
      <c r="H7435" s="4"/>
      <c r="Q7435" s="1">
        <v>2</v>
      </c>
      <c r="R7435" s="6">
        <f t="shared" si="9942"/>
        <v>0</v>
      </c>
      <c r="S7435" s="6">
        <f t="shared" si="9943"/>
        <v>0</v>
      </c>
      <c r="T7435" s="6">
        <f t="shared" si="9944"/>
        <v>0</v>
      </c>
      <c r="U7435" s="6">
        <f t="shared" si="9945"/>
        <v>0</v>
      </c>
      <c r="V7435" s="6">
        <f t="shared" si="9946"/>
        <v>0</v>
      </c>
      <c r="W7435" s="6">
        <f t="shared" si="9947"/>
        <v>0</v>
      </c>
      <c r="X7435" s="17"/>
      <c r="Y7435" s="17"/>
      <c r="Z7435" s="17"/>
      <c r="AA7435" s="17"/>
      <c r="AB7435" s="17"/>
      <c r="AC7435" s="17"/>
      <c r="AE7435" s="16"/>
      <c r="AF7435" s="16"/>
      <c r="AG7435" s="16"/>
      <c r="AH7435" s="16"/>
      <c r="AI7435" s="16"/>
      <c r="AJ7435" s="16"/>
      <c r="AL7435" s="16"/>
      <c r="AM7435" s="16"/>
      <c r="AN7435" s="16"/>
      <c r="AO7435" s="16"/>
      <c r="AP7435" s="16"/>
      <c r="AQ7435" s="16"/>
      <c r="BI7435" s="1">
        <v>4</v>
      </c>
      <c r="BJ7435" s="6">
        <f>SUM($R$5:R7437)-$AB$2</f>
        <v>835.38666960000137</v>
      </c>
      <c r="BK7435" s="6">
        <f>SUM($R$5:S7437)-$AB$2</f>
        <v>4102.0281976480082</v>
      </c>
      <c r="BL7435" s="6">
        <f>SUM($R$5:T7437)-$AB$2</f>
        <v>12268.632017767975</v>
      </c>
      <c r="BM7435" s="6">
        <f>SUM($R$5:U7437)-$AB$2</f>
        <v>23701.87736593618</v>
      </c>
      <c r="BN7435" s="6">
        <f>SUM($R$5:V7437)-$AB$2</f>
        <v>40035.085006176174</v>
      </c>
      <c r="BO7435" s="6">
        <f>SUM($R$5:W7437)-$AB$2</f>
        <v>59634.934174463604</v>
      </c>
      <c r="BP7435" s="16"/>
    </row>
    <row r="7436" spans="1:68" x14ac:dyDescent="0.45">
      <c r="A7436" s="1">
        <v>2008</v>
      </c>
      <c r="B7436" s="1">
        <v>11</v>
      </c>
      <c r="C7436" s="1">
        <v>6</v>
      </c>
      <c r="D7436" s="1">
        <v>6</v>
      </c>
      <c r="E7436" s="1">
        <v>13.3</v>
      </c>
      <c r="F7436" s="1">
        <v>0</v>
      </c>
      <c r="G7436" s="4"/>
      <c r="H7436" s="4"/>
      <c r="Q7436" s="1">
        <v>3</v>
      </c>
      <c r="R7436" s="6">
        <f t="shared" si="9942"/>
        <v>0</v>
      </c>
      <c r="S7436" s="6">
        <f t="shared" si="9943"/>
        <v>0</v>
      </c>
      <c r="T7436" s="6">
        <f t="shared" si="9944"/>
        <v>0</v>
      </c>
      <c r="U7436" s="6">
        <f t="shared" si="9945"/>
        <v>0</v>
      </c>
      <c r="V7436" s="6">
        <f t="shared" si="9946"/>
        <v>0</v>
      </c>
      <c r="W7436" s="6">
        <f t="shared" si="9947"/>
        <v>0</v>
      </c>
      <c r="X7436" s="17"/>
      <c r="Y7436" s="17"/>
      <c r="Z7436" s="17"/>
      <c r="AA7436" s="17"/>
      <c r="AB7436" s="17"/>
      <c r="AC7436" s="17"/>
      <c r="AE7436" s="16"/>
      <c r="AF7436" s="16"/>
      <c r="AG7436" s="16"/>
      <c r="AH7436" s="16"/>
      <c r="AI7436" s="16"/>
      <c r="AJ7436" s="16"/>
      <c r="AL7436" s="16"/>
      <c r="AM7436" s="16"/>
      <c r="AN7436" s="16"/>
      <c r="AO7436" s="16"/>
      <c r="AP7436" s="16"/>
      <c r="AQ7436" s="16"/>
      <c r="BI7436" s="1">
        <v>5</v>
      </c>
      <c r="BJ7436" s="6">
        <f>SUM($R$5:R7438)-$AB$2</f>
        <v>835.38666960000137</v>
      </c>
      <c r="BK7436" s="6">
        <f>SUM($R$5:S7438)-$AB$2</f>
        <v>4102.0281976480082</v>
      </c>
      <c r="BL7436" s="6">
        <f>SUM($R$5:T7438)-$AB$2</f>
        <v>12268.632017767975</v>
      </c>
      <c r="BM7436" s="6">
        <f>SUM($R$5:U7438)-$AB$2</f>
        <v>23701.87736593618</v>
      </c>
      <c r="BN7436" s="6">
        <f>SUM($R$5:V7438)-$AB$2</f>
        <v>40035.085006176174</v>
      </c>
      <c r="BO7436" s="6">
        <f>SUM($R$5:W7438)-$AB$2</f>
        <v>59634.934174463604</v>
      </c>
      <c r="BP7436" s="16"/>
    </row>
    <row r="7437" spans="1:68" x14ac:dyDescent="0.45">
      <c r="A7437" s="1">
        <v>2008</v>
      </c>
      <c r="B7437" s="1">
        <v>11</v>
      </c>
      <c r="C7437" s="1">
        <v>6</v>
      </c>
      <c r="D7437" s="1">
        <v>7</v>
      </c>
      <c r="E7437" s="1">
        <v>13.3</v>
      </c>
      <c r="F7437" s="1">
        <v>0</v>
      </c>
      <c r="G7437" s="4"/>
      <c r="H7437" s="4"/>
      <c r="Q7437" s="1">
        <v>4</v>
      </c>
      <c r="R7437" s="6">
        <f t="shared" si="9942"/>
        <v>0</v>
      </c>
      <c r="S7437" s="6">
        <f t="shared" si="9943"/>
        <v>0</v>
      </c>
      <c r="T7437" s="6">
        <f t="shared" si="9944"/>
        <v>0</v>
      </c>
      <c r="U7437" s="6">
        <f t="shared" si="9945"/>
        <v>0</v>
      </c>
      <c r="V7437" s="6">
        <f t="shared" si="9946"/>
        <v>0</v>
      </c>
      <c r="W7437" s="6">
        <f t="shared" si="9947"/>
        <v>0</v>
      </c>
      <c r="X7437" s="17"/>
      <c r="Y7437" s="17"/>
      <c r="Z7437" s="17"/>
      <c r="AA7437" s="17"/>
      <c r="AB7437" s="17"/>
      <c r="AC7437" s="17"/>
      <c r="AE7437" s="16"/>
      <c r="AF7437" s="16"/>
      <c r="AG7437" s="16"/>
      <c r="AH7437" s="16"/>
      <c r="AI7437" s="16"/>
      <c r="AJ7437" s="16"/>
      <c r="AL7437" s="16"/>
      <c r="AM7437" s="16"/>
      <c r="AN7437" s="16"/>
      <c r="AO7437" s="16"/>
      <c r="AP7437" s="16"/>
      <c r="AQ7437" s="16"/>
      <c r="BI7437" s="1">
        <v>6</v>
      </c>
      <c r="BJ7437" s="6">
        <f>SUM($R$5:R7439)-$AB$2</f>
        <v>835.38666960000137</v>
      </c>
      <c r="BK7437" s="6">
        <f>SUM($R$5:S7439)-$AB$2</f>
        <v>4102.0281976480082</v>
      </c>
      <c r="BL7437" s="6">
        <f>SUM($R$5:T7439)-$AB$2</f>
        <v>12268.632017767975</v>
      </c>
      <c r="BM7437" s="6">
        <f>SUM($R$5:U7439)-$AB$2</f>
        <v>23701.87736593618</v>
      </c>
      <c r="BN7437" s="6">
        <f>SUM($R$5:V7439)-$AB$2</f>
        <v>40035.085006176174</v>
      </c>
      <c r="BO7437" s="6">
        <f>SUM($R$5:W7439)-$AB$2</f>
        <v>59634.934174463604</v>
      </c>
      <c r="BP7437" s="16"/>
    </row>
    <row r="7438" spans="1:68" x14ac:dyDescent="0.45">
      <c r="A7438" s="1">
        <v>2008</v>
      </c>
      <c r="B7438" s="1">
        <v>11</v>
      </c>
      <c r="C7438" s="1">
        <v>6</v>
      </c>
      <c r="D7438" s="1">
        <v>8</v>
      </c>
      <c r="E7438" s="1">
        <v>13.4</v>
      </c>
      <c r="F7438" s="1">
        <v>0.64</v>
      </c>
      <c r="G7438" s="4"/>
      <c r="H7438" s="4"/>
      <c r="Q7438" s="1">
        <v>5</v>
      </c>
      <c r="R7438" s="6">
        <f t="shared" si="9942"/>
        <v>0</v>
      </c>
      <c r="S7438" s="6">
        <f t="shared" si="9943"/>
        <v>0</v>
      </c>
      <c r="T7438" s="6">
        <f t="shared" si="9944"/>
        <v>0</v>
      </c>
      <c r="U7438" s="6">
        <f t="shared" si="9945"/>
        <v>0</v>
      </c>
      <c r="V7438" s="6">
        <f t="shared" si="9946"/>
        <v>0</v>
      </c>
      <c r="W7438" s="6">
        <f t="shared" si="9947"/>
        <v>0</v>
      </c>
      <c r="X7438" s="17"/>
      <c r="Y7438" s="17"/>
      <c r="Z7438" s="17"/>
      <c r="AA7438" s="17"/>
      <c r="AB7438" s="17"/>
      <c r="AC7438" s="17"/>
      <c r="AE7438" s="16"/>
      <c r="AF7438" s="16"/>
      <c r="AG7438" s="16"/>
      <c r="AH7438" s="16"/>
      <c r="AI7438" s="16"/>
      <c r="AJ7438" s="16"/>
      <c r="AL7438" s="16"/>
      <c r="AM7438" s="16"/>
      <c r="AN7438" s="16"/>
      <c r="AO7438" s="16"/>
      <c r="AP7438" s="16"/>
      <c r="AQ7438" s="16"/>
      <c r="BI7438" s="1">
        <v>7</v>
      </c>
      <c r="BJ7438" s="6">
        <f>SUM($R$5:R7440)-$AB$2</f>
        <v>835.38666960000137</v>
      </c>
      <c r="BK7438" s="6">
        <f>SUM($R$5:S7440)-$AB$2</f>
        <v>4102.0281976480082</v>
      </c>
      <c r="BL7438" s="6">
        <f>SUM($R$5:T7440)-$AB$2</f>
        <v>12268.632017767975</v>
      </c>
      <c r="BM7438" s="6">
        <f>SUM($R$5:U7440)-$AB$2</f>
        <v>23701.87736593618</v>
      </c>
      <c r="BN7438" s="6">
        <f>SUM($R$5:V7440)-$AB$2</f>
        <v>40035.085006176174</v>
      </c>
      <c r="BO7438" s="6">
        <f>SUM($R$5:W7440)-$AB$2</f>
        <v>59634.934174463604</v>
      </c>
      <c r="BP7438" s="16"/>
    </row>
    <row r="7439" spans="1:68" x14ac:dyDescent="0.45">
      <c r="A7439" s="1">
        <v>2008</v>
      </c>
      <c r="B7439" s="1">
        <v>11</v>
      </c>
      <c r="C7439" s="1">
        <v>6</v>
      </c>
      <c r="D7439" s="1">
        <v>9</v>
      </c>
      <c r="E7439" s="1">
        <v>13.5</v>
      </c>
      <c r="F7439" s="1">
        <v>48.84</v>
      </c>
      <c r="G7439" s="4"/>
      <c r="H7439" s="4"/>
      <c r="Q7439" s="1">
        <v>6</v>
      </c>
      <c r="R7439" s="6">
        <f t="shared" si="9942"/>
        <v>0</v>
      </c>
      <c r="S7439" s="6">
        <f t="shared" si="9943"/>
        <v>0</v>
      </c>
      <c r="T7439" s="6">
        <f t="shared" si="9944"/>
        <v>0</v>
      </c>
      <c r="U7439" s="6">
        <f t="shared" si="9945"/>
        <v>0</v>
      </c>
      <c r="V7439" s="6">
        <f t="shared" si="9946"/>
        <v>0</v>
      </c>
      <c r="W7439" s="6">
        <f t="shared" si="9947"/>
        <v>0</v>
      </c>
      <c r="X7439" s="17"/>
      <c r="Y7439" s="17"/>
      <c r="Z7439" s="17"/>
      <c r="AA7439" s="17"/>
      <c r="AB7439" s="17"/>
      <c r="AC7439" s="17"/>
      <c r="AE7439" s="16"/>
      <c r="AF7439" s="16"/>
      <c r="AG7439" s="16"/>
      <c r="AH7439" s="16"/>
      <c r="AI7439" s="16"/>
      <c r="AJ7439" s="16"/>
      <c r="AL7439" s="16"/>
      <c r="AM7439" s="16"/>
      <c r="AN7439" s="16"/>
      <c r="AO7439" s="16"/>
      <c r="AP7439" s="16"/>
      <c r="AQ7439" s="16"/>
      <c r="BI7439" s="1">
        <v>8</v>
      </c>
      <c r="BJ7439" s="6">
        <f>SUM($R$5:R7441)-$AB$2</f>
        <v>835.38704080000139</v>
      </c>
      <c r="BK7439" s="6">
        <f>SUM($R$5:S7441)-$AB$2</f>
        <v>4102.0300091040081</v>
      </c>
      <c r="BL7439" s="6">
        <f>SUM($R$5:T7441)-$AB$2</f>
        <v>12268.637429863975</v>
      </c>
      <c r="BM7439" s="6">
        <f>SUM($R$5:U7441)-$AB$2</f>
        <v>23701.887818928182</v>
      </c>
      <c r="BN7439" s="6">
        <f>SUM($R$5:V7441)-$AB$2</f>
        <v>40035.102660448174</v>
      </c>
      <c r="BO7439" s="6">
        <f>SUM($R$5:W7441)-$AB$2</f>
        <v>59634.960470271602</v>
      </c>
      <c r="BP7439" s="16"/>
    </row>
    <row r="7440" spans="1:68" x14ac:dyDescent="0.45">
      <c r="A7440" s="1">
        <v>2008</v>
      </c>
      <c r="B7440" s="1">
        <v>11</v>
      </c>
      <c r="C7440" s="1">
        <v>6</v>
      </c>
      <c r="D7440" s="1">
        <v>10</v>
      </c>
      <c r="E7440" s="1">
        <v>14.1</v>
      </c>
      <c r="F7440" s="1">
        <v>141.38999999999999</v>
      </c>
      <c r="G7440" s="4"/>
      <c r="H7440" s="4"/>
      <c r="Q7440" s="1">
        <v>7</v>
      </c>
      <c r="R7440" s="6">
        <f t="shared" si="9942"/>
        <v>0</v>
      </c>
      <c r="S7440" s="6">
        <f t="shared" si="9943"/>
        <v>0</v>
      </c>
      <c r="T7440" s="6">
        <f t="shared" si="9944"/>
        <v>0</v>
      </c>
      <c r="U7440" s="6">
        <f t="shared" si="9945"/>
        <v>0</v>
      </c>
      <c r="V7440" s="6">
        <f t="shared" si="9946"/>
        <v>0</v>
      </c>
      <c r="W7440" s="6">
        <f t="shared" si="9947"/>
        <v>0</v>
      </c>
      <c r="X7440" s="17"/>
      <c r="Y7440" s="17"/>
      <c r="Z7440" s="17"/>
      <c r="AA7440" s="17"/>
      <c r="AB7440" s="17"/>
      <c r="AC7440" s="17"/>
      <c r="AE7440" s="16"/>
      <c r="AF7440" s="16"/>
      <c r="AG7440" s="16"/>
      <c r="AH7440" s="16"/>
      <c r="AI7440" s="16"/>
      <c r="AJ7440" s="16"/>
      <c r="AL7440" s="16"/>
      <c r="AM7440" s="16"/>
      <c r="AN7440" s="16"/>
      <c r="AO7440" s="16"/>
      <c r="AP7440" s="16"/>
      <c r="AQ7440" s="16"/>
      <c r="BI7440" s="1">
        <v>9</v>
      </c>
      <c r="BJ7440" s="6">
        <f>SUM($R$5:R7442)-$AB$2</f>
        <v>835.41536800000142</v>
      </c>
      <c r="BK7440" s="6">
        <f>SUM($R$5:S7442)-$AB$2</f>
        <v>4102.1682458400073</v>
      </c>
      <c r="BL7440" s="6">
        <f>SUM($R$5:T7442)-$AB$2</f>
        <v>12269.050440439974</v>
      </c>
      <c r="BM7440" s="6">
        <f>SUM($R$5:U7442)-$AB$2</f>
        <v>23702.685512880184</v>
      </c>
      <c r="BN7440" s="6">
        <f>SUM($R$5:V7442)-$AB$2</f>
        <v>40036.449902080174</v>
      </c>
      <c r="BO7440" s="6">
        <f>SUM($R$5:W7442)-$AB$2</f>
        <v>59636.967169119605</v>
      </c>
      <c r="BP7440" s="16"/>
    </row>
    <row r="7441" spans="1:68" x14ac:dyDescent="0.45">
      <c r="A7441" s="1">
        <v>2008</v>
      </c>
      <c r="B7441" s="1">
        <v>11</v>
      </c>
      <c r="C7441" s="1">
        <v>6</v>
      </c>
      <c r="D7441" s="1">
        <v>11</v>
      </c>
      <c r="E7441" s="1">
        <v>15.3</v>
      </c>
      <c r="F7441" s="1">
        <v>243.56</v>
      </c>
      <c r="G7441" s="4"/>
      <c r="H7441" s="4"/>
      <c r="Q7441" s="1">
        <v>8</v>
      </c>
      <c r="R7441" s="6">
        <f t="shared" si="9942"/>
        <v>3.7119999999999997E-4</v>
      </c>
      <c r="S7441" s="6">
        <f t="shared" si="9943"/>
        <v>1.4402559999999998E-3</v>
      </c>
      <c r="T7441" s="6">
        <f t="shared" si="9944"/>
        <v>3.6006399999999996E-3</v>
      </c>
      <c r="U7441" s="6">
        <f t="shared" si="9945"/>
        <v>5.0408960000000004E-3</v>
      </c>
      <c r="V7441" s="6">
        <f t="shared" si="9946"/>
        <v>7.2012799999999991E-3</v>
      </c>
      <c r="W7441" s="6">
        <f t="shared" si="9947"/>
        <v>8.641536E-3</v>
      </c>
      <c r="X7441" s="17"/>
      <c r="Y7441" s="17"/>
      <c r="Z7441" s="17"/>
      <c r="AA7441" s="17"/>
      <c r="AB7441" s="17"/>
      <c r="AC7441" s="17"/>
      <c r="AE7441" s="16"/>
      <c r="AF7441" s="16"/>
      <c r="AG7441" s="16"/>
      <c r="AH7441" s="16"/>
      <c r="AI7441" s="16"/>
      <c r="AJ7441" s="16"/>
      <c r="AL7441" s="16"/>
      <c r="AM7441" s="16"/>
      <c r="AN7441" s="16"/>
      <c r="AO7441" s="16"/>
      <c r="AP7441" s="16"/>
      <c r="AQ7441" s="16"/>
      <c r="BI7441" s="1">
        <v>10</v>
      </c>
      <c r="BJ7441" s="6">
        <f>SUM($R$5:R7443)-$AB$2</f>
        <v>835.49737420000145</v>
      </c>
      <c r="BK7441" s="6">
        <f>SUM($R$5:S7443)-$AB$2</f>
        <v>4102.5684360960076</v>
      </c>
      <c r="BL7441" s="6">
        <f>SUM($R$5:T7443)-$AB$2</f>
        <v>12270.246090835974</v>
      </c>
      <c r="BM7441" s="6">
        <f>SUM($R$5:U7443)-$AB$2</f>
        <v>23704.994807472183</v>
      </c>
      <c r="BN7441" s="6">
        <f>SUM($R$5:V7443)-$AB$2</f>
        <v>40040.35011695217</v>
      </c>
      <c r="BO7441" s="6">
        <f>SUM($R$5:W7443)-$AB$2</f>
        <v>59642.776488327603</v>
      </c>
      <c r="BP7441" s="16"/>
    </row>
    <row r="7442" spans="1:68" x14ac:dyDescent="0.45">
      <c r="A7442" s="1">
        <v>2008</v>
      </c>
      <c r="B7442" s="1">
        <v>11</v>
      </c>
      <c r="C7442" s="1">
        <v>6</v>
      </c>
      <c r="D7442" s="1">
        <v>12</v>
      </c>
      <c r="E7442" s="1">
        <v>12.9</v>
      </c>
      <c r="F7442" s="1">
        <v>120</v>
      </c>
      <c r="G7442" s="4"/>
      <c r="H7442" s="4"/>
      <c r="Q7442" s="1">
        <v>9</v>
      </c>
      <c r="R7442" s="6">
        <f t="shared" si="9942"/>
        <v>2.83272E-2</v>
      </c>
      <c r="S7442" s="6">
        <f t="shared" si="9943"/>
        <v>0.109909536</v>
      </c>
      <c r="T7442" s="6">
        <f t="shared" si="9944"/>
        <v>0.27477383999999999</v>
      </c>
      <c r="U7442" s="6">
        <f t="shared" si="9945"/>
        <v>0.38468337600000002</v>
      </c>
      <c r="V7442" s="6">
        <f t="shared" si="9946"/>
        <v>0.54954767999999998</v>
      </c>
      <c r="W7442" s="6">
        <f t="shared" si="9947"/>
        <v>0.65945721600000007</v>
      </c>
      <c r="X7442" s="17"/>
      <c r="Y7442" s="17"/>
      <c r="Z7442" s="17"/>
      <c r="AA7442" s="17"/>
      <c r="AB7442" s="17"/>
      <c r="AC7442" s="17"/>
      <c r="AE7442" s="16"/>
      <c r="AF7442" s="16"/>
      <c r="AG7442" s="16"/>
      <c r="AH7442" s="16"/>
      <c r="AI7442" s="16"/>
      <c r="AJ7442" s="16"/>
      <c r="AL7442" s="16"/>
      <c r="AM7442" s="16"/>
      <c r="AN7442" s="16"/>
      <c r="AO7442" s="16"/>
      <c r="AP7442" s="16"/>
      <c r="AQ7442" s="16"/>
      <c r="BI7442" s="1">
        <v>11</v>
      </c>
      <c r="BJ7442" s="6">
        <f>SUM($R$5:R7444)-$AB$2</f>
        <v>835.63863900000149</v>
      </c>
      <c r="BK7442" s="6">
        <f>SUM($R$5:S7444)-$AB$2</f>
        <v>4103.2578083200069</v>
      </c>
      <c r="BL7442" s="6">
        <f>SUM($R$5:T7444)-$AB$2</f>
        <v>12272.305731619974</v>
      </c>
      <c r="BM7442" s="6">
        <f>SUM($R$5:U7444)-$AB$2</f>
        <v>23708.972824240187</v>
      </c>
      <c r="BN7442" s="6">
        <f>SUM($R$5:V7444)-$AB$2</f>
        <v>40047.06867084017</v>
      </c>
      <c r="BO7442" s="6">
        <f>SUM($R$5:W7444)-$AB$2</f>
        <v>59652.783686759605</v>
      </c>
      <c r="BP7442" s="16"/>
    </row>
    <row r="7443" spans="1:68" x14ac:dyDescent="0.45">
      <c r="A7443" s="1">
        <v>2008</v>
      </c>
      <c r="B7443" s="1">
        <v>11</v>
      </c>
      <c r="C7443" s="1">
        <v>6</v>
      </c>
      <c r="D7443" s="1">
        <v>13</v>
      </c>
      <c r="E7443" s="1">
        <v>13.5</v>
      </c>
      <c r="F7443" s="1">
        <v>145.63</v>
      </c>
      <c r="G7443" s="4"/>
      <c r="H7443" s="4"/>
      <c r="Q7443" s="1">
        <v>10</v>
      </c>
      <c r="R7443" s="6">
        <f t="shared" si="9942"/>
        <v>8.2006199999999987E-2</v>
      </c>
      <c r="S7443" s="6">
        <f t="shared" si="9943"/>
        <v>0.31818405599999994</v>
      </c>
      <c r="T7443" s="6">
        <f t="shared" si="9944"/>
        <v>0.79546013999999987</v>
      </c>
      <c r="U7443" s="6">
        <f t="shared" si="9945"/>
        <v>1.1136441959999999</v>
      </c>
      <c r="V7443" s="6">
        <f t="shared" si="9946"/>
        <v>1.5909202799999997</v>
      </c>
      <c r="W7443" s="6">
        <f t="shared" si="9947"/>
        <v>1.909104336</v>
      </c>
      <c r="X7443" s="17"/>
      <c r="Y7443" s="17"/>
      <c r="Z7443" s="17"/>
      <c r="AA7443" s="17"/>
      <c r="AB7443" s="17"/>
      <c r="AC7443" s="17"/>
      <c r="AE7443" s="16"/>
      <c r="AF7443" s="16"/>
      <c r="AG7443" s="16"/>
      <c r="AH7443" s="16"/>
      <c r="AI7443" s="16"/>
      <c r="AJ7443" s="16"/>
      <c r="AL7443" s="16"/>
      <c r="AM7443" s="16"/>
      <c r="AN7443" s="16"/>
      <c r="AO7443" s="16"/>
      <c r="AP7443" s="16"/>
      <c r="AQ7443" s="16"/>
      <c r="BI7443" s="1">
        <v>12</v>
      </c>
      <c r="BJ7443" s="6">
        <f t="shared" ref="BJ7443" si="9984">R7445-$AB$2</f>
        <v>-6.4616499999999997</v>
      </c>
      <c r="BK7443" s="6">
        <f t="shared" ref="BK7443" si="9985">S7445-$AB$2</f>
        <v>-6.2612019999999999</v>
      </c>
      <c r="BL7443" s="6">
        <f t="shared" ref="BL7443" si="9986">T7445-$AB$2</f>
        <v>-5.8561300000000003</v>
      </c>
      <c r="BM7443" s="6">
        <f t="shared" ref="BM7443" si="9987">U7445-$AB$2</f>
        <v>-5.5860820000000002</v>
      </c>
      <c r="BN7443" s="6">
        <f t="shared" ref="BN7443" si="9988">V7445-$AB$2</f>
        <v>-5.1810100000000006</v>
      </c>
      <c r="BO7443" s="6">
        <f t="shared" ref="BO7443" si="9989">W7445-$AB$2</f>
        <v>-4.9109619999999996</v>
      </c>
      <c r="BP7443" s="16"/>
    </row>
    <row r="7444" spans="1:68" x14ac:dyDescent="0.45">
      <c r="A7444" s="1">
        <v>2008</v>
      </c>
      <c r="B7444" s="1">
        <v>11</v>
      </c>
      <c r="C7444" s="1">
        <v>6</v>
      </c>
      <c r="D7444" s="1">
        <v>14</v>
      </c>
      <c r="E7444" s="1">
        <v>14.2</v>
      </c>
      <c r="F7444" s="1">
        <v>235.04</v>
      </c>
      <c r="G7444" s="4"/>
      <c r="H7444" s="4"/>
      <c r="Q7444" s="1">
        <v>11</v>
      </c>
      <c r="R7444" s="6">
        <f t="shared" si="9942"/>
        <v>0.14126479999999997</v>
      </c>
      <c r="S7444" s="6">
        <f t="shared" si="9943"/>
        <v>0.5481074239999999</v>
      </c>
      <c r="T7444" s="6">
        <f t="shared" si="9944"/>
        <v>1.3702685599999997</v>
      </c>
      <c r="U7444" s="6">
        <f t="shared" si="9945"/>
        <v>1.9183759839999999</v>
      </c>
      <c r="V7444" s="6">
        <f t="shared" si="9946"/>
        <v>2.7405371199999995</v>
      </c>
      <c r="W7444" s="6">
        <f t="shared" si="9947"/>
        <v>3.2886445439999998</v>
      </c>
      <c r="X7444" s="17"/>
      <c r="Y7444" s="17"/>
      <c r="Z7444" s="17"/>
      <c r="AA7444" s="17"/>
      <c r="AB7444" s="17"/>
      <c r="AC7444" s="17"/>
      <c r="AE7444" s="16"/>
      <c r="AF7444" s="16"/>
      <c r="AG7444" s="16"/>
      <c r="AH7444" s="16"/>
      <c r="AI7444" s="16"/>
      <c r="AJ7444" s="16"/>
      <c r="AL7444" s="16"/>
      <c r="AM7444" s="16"/>
      <c r="AN7444" s="16"/>
      <c r="AO7444" s="16"/>
      <c r="AP7444" s="16"/>
      <c r="AQ7444" s="16"/>
      <c r="BI7444" s="1">
        <v>13</v>
      </c>
      <c r="BJ7444" s="6">
        <f>SUM($R$5:R7446)-$AB$2</f>
        <v>835.79270440000153</v>
      </c>
      <c r="BK7444" s="6">
        <f>SUM($R$5:S7446)-$AB$2</f>
        <v>4104.0096474720076</v>
      </c>
      <c r="BL7444" s="6">
        <f>SUM($R$5:T7446)-$AB$2</f>
        <v>12274.552005151974</v>
      </c>
      <c r="BM7444" s="6">
        <f>SUM($R$5:U7446)-$AB$2</f>
        <v>23713.311305904183</v>
      </c>
      <c r="BN7444" s="6">
        <f>SUM($R$5:V7446)-$AB$2</f>
        <v>40054.396021264176</v>
      </c>
      <c r="BO7444" s="6">
        <f>SUM($R$5:W7446)-$AB$2</f>
        <v>59663.697679695608</v>
      </c>
      <c r="BP7444" s="16"/>
    </row>
    <row r="7445" spans="1:68" x14ac:dyDescent="0.45">
      <c r="A7445" s="1">
        <v>2008</v>
      </c>
      <c r="B7445" s="1">
        <v>11</v>
      </c>
      <c r="C7445" s="1">
        <v>6</v>
      </c>
      <c r="D7445" s="1">
        <v>15</v>
      </c>
      <c r="E7445" s="1">
        <v>13.8</v>
      </c>
      <c r="F7445" s="1">
        <v>48.97</v>
      </c>
      <c r="G7445" s="4"/>
      <c r="H7445" s="4"/>
      <c r="Q7445" s="1">
        <v>12</v>
      </c>
      <c r="R7445" s="6">
        <f t="shared" si="9942"/>
        <v>6.9599999999999995E-2</v>
      </c>
      <c r="S7445" s="6">
        <f t="shared" si="9943"/>
        <v>0.27004799999999995</v>
      </c>
      <c r="T7445" s="6">
        <f t="shared" si="9944"/>
        <v>0.67511999999999994</v>
      </c>
      <c r="U7445" s="6">
        <f t="shared" si="9945"/>
        <v>0.9451679999999999</v>
      </c>
      <c r="V7445" s="6">
        <f t="shared" si="9946"/>
        <v>1.3502399999999999</v>
      </c>
      <c r="W7445" s="6">
        <f t="shared" si="9947"/>
        <v>1.620288</v>
      </c>
      <c r="X7445" s="17">
        <f t="shared" ref="X7445" si="9990">SUM(R7445:R7469)-$AA$2</f>
        <v>-5.3784201999999999</v>
      </c>
      <c r="Y7445" s="17">
        <f t="shared" ref="Y7445" si="9991">SUM(S7445:S7469)-$AA$2</f>
        <v>-3.9392703760000005</v>
      </c>
      <c r="Z7445" s="17">
        <f t="shared" ref="Z7445" si="9992">SUM(T7445:T7469)-$AA$2</f>
        <v>-1.0309884400000007</v>
      </c>
      <c r="AA7445" s="17">
        <f t="shared" ref="AA7445" si="9993">SUM(U7445:U7469)-$AA$2</f>
        <v>0.90786618399999863</v>
      </c>
      <c r="AB7445" s="17">
        <f t="shared" ref="AB7445" si="9994">SUM(V7445:V7469)-$AA$2</f>
        <v>3.8161481199999985</v>
      </c>
      <c r="AC7445" s="17">
        <f t="shared" ref="AC7445" si="9995">SUM(W7445:W7469)-$AA$2</f>
        <v>5.7550027439999996</v>
      </c>
      <c r="AE7445" s="16">
        <f t="shared" ref="AE7445" si="9996">IF(X7445&gt;0,1,0)</f>
        <v>0</v>
      </c>
      <c r="AF7445" s="16">
        <f t="shared" ref="AF7445" si="9997">IF(Y7445&gt;0,1,0)</f>
        <v>0</v>
      </c>
      <c r="AG7445" s="16">
        <f t="shared" ref="AG7445" si="9998">IF(Z7445&gt;0,1,0)</f>
        <v>0</v>
      </c>
      <c r="AH7445" s="16">
        <f t="shared" ref="AH7445" si="9999">IF(AA7445&gt;0,1,0)</f>
        <v>1</v>
      </c>
      <c r="AI7445" s="16">
        <f t="shared" ref="AI7445" si="10000">IF(AB7445&gt;0,1,0)</f>
        <v>1</v>
      </c>
      <c r="AJ7445" s="16">
        <f t="shared" ref="AJ7445" si="10001">IF(AC7445&gt;0,1,0)</f>
        <v>1</v>
      </c>
      <c r="AL7445" s="16">
        <f t="shared" ref="AL7445" si="10002">IF(X7445&lt;0,ABS(X7445*$AP$1),0)</f>
        <v>0</v>
      </c>
      <c r="AM7445" s="16">
        <f t="shared" ref="AM7445" si="10003">IF(Y7445&lt;0,ABS(Y7445*$AP$1),0)</f>
        <v>0</v>
      </c>
      <c r="AN7445" s="16">
        <f t="shared" ref="AN7445" si="10004">IF(Z7445&lt;0,ABS(Z7445*$AP$1),0)</f>
        <v>0</v>
      </c>
      <c r="AO7445" s="16">
        <f t="shared" ref="AO7445" si="10005">IF(AA7445&lt;0,ABS(AA7445*$AP$1),0)</f>
        <v>0</v>
      </c>
      <c r="AP7445" s="16">
        <f t="shared" ref="AP7445" si="10006">IF(AB7445&lt;0,ABS(AB7445*$AP$1),0)</f>
        <v>0</v>
      </c>
      <c r="AQ7445" s="16">
        <f t="shared" ref="AQ7445" si="10007">IF(AC7445&lt;0,ABS(AC7445*$AP$1),0)</f>
        <v>0</v>
      </c>
      <c r="BI7445" s="1">
        <v>14</v>
      </c>
      <c r="BJ7445" s="6">
        <f>SUM($R$5:R7447)-$AB$2</f>
        <v>835.92902760000152</v>
      </c>
      <c r="BK7445" s="6">
        <f>SUM($R$5:S7447)-$AB$2</f>
        <v>4104.6749046880077</v>
      </c>
      <c r="BL7445" s="6">
        <f>SUM($R$5:T7447)-$AB$2</f>
        <v>12276.539597407975</v>
      </c>
      <c r="BM7445" s="6">
        <f>SUM($R$5:U7447)-$AB$2</f>
        <v>23717.150167216183</v>
      </c>
      <c r="BN7445" s="6">
        <f>SUM($R$5:V7447)-$AB$2</f>
        <v>40060.879552656181</v>
      </c>
      <c r="BO7445" s="6">
        <f>SUM($R$5:W7447)-$AB$2</f>
        <v>59673.354815183615</v>
      </c>
      <c r="BP7445" s="16"/>
    </row>
    <row r="7446" spans="1:68" x14ac:dyDescent="0.45">
      <c r="A7446" s="1">
        <v>2008</v>
      </c>
      <c r="B7446" s="1">
        <v>11</v>
      </c>
      <c r="C7446" s="1">
        <v>6</v>
      </c>
      <c r="D7446" s="1">
        <v>16</v>
      </c>
      <c r="E7446" s="1">
        <v>13.9</v>
      </c>
      <c r="F7446" s="1">
        <v>43.56</v>
      </c>
      <c r="G7446" s="4"/>
      <c r="H7446" s="4"/>
      <c r="Q7446" s="1">
        <v>13</v>
      </c>
      <c r="R7446" s="6">
        <f t="shared" si="9942"/>
        <v>8.4465399999999982E-2</v>
      </c>
      <c r="S7446" s="6">
        <f t="shared" si="9943"/>
        <v>0.32772575199999993</v>
      </c>
      <c r="T7446" s="6">
        <f t="shared" si="9944"/>
        <v>0.81931437999999979</v>
      </c>
      <c r="U7446" s="6">
        <f t="shared" si="9945"/>
        <v>1.1470401319999999</v>
      </c>
      <c r="V7446" s="6">
        <f t="shared" si="9946"/>
        <v>1.6386287599999996</v>
      </c>
      <c r="W7446" s="6">
        <f t="shared" si="9947"/>
        <v>1.9663545119999999</v>
      </c>
      <c r="X7446" s="17"/>
      <c r="Y7446" s="17"/>
      <c r="Z7446" s="17"/>
      <c r="AA7446" s="17"/>
      <c r="AB7446" s="17"/>
      <c r="AC7446" s="17"/>
      <c r="AE7446" s="16"/>
      <c r="AF7446" s="16"/>
      <c r="AG7446" s="16"/>
      <c r="AH7446" s="16"/>
      <c r="AI7446" s="16"/>
      <c r="AJ7446" s="16"/>
      <c r="AL7446" s="16"/>
      <c r="AM7446" s="16"/>
      <c r="AN7446" s="16"/>
      <c r="AO7446" s="16"/>
      <c r="AP7446" s="16"/>
      <c r="AQ7446" s="16"/>
      <c r="BI7446" s="1">
        <v>15</v>
      </c>
      <c r="BJ7446" s="6">
        <f>SUM($R$5:R7448)-$AB$2</f>
        <v>835.95743020000157</v>
      </c>
      <c r="BK7446" s="6">
        <f>SUM($R$5:S7448)-$AB$2</f>
        <v>4104.8135093760075</v>
      </c>
      <c r="BL7446" s="6">
        <f>SUM($R$5:T7448)-$AB$2</f>
        <v>12276.953707315975</v>
      </c>
      <c r="BM7446" s="6">
        <f>SUM($R$5:U7448)-$AB$2</f>
        <v>23717.949984432184</v>
      </c>
      <c r="BN7446" s="6">
        <f>SUM($R$5:V7448)-$AB$2</f>
        <v>40062.230380312183</v>
      </c>
      <c r="BO7446" s="6">
        <f>SUM($R$5:W7448)-$AB$2</f>
        <v>59675.366855367618</v>
      </c>
      <c r="BP7446" s="16"/>
    </row>
    <row r="7447" spans="1:68" x14ac:dyDescent="0.45">
      <c r="A7447" s="1">
        <v>2008</v>
      </c>
      <c r="B7447" s="1">
        <v>11</v>
      </c>
      <c r="C7447" s="1">
        <v>6</v>
      </c>
      <c r="D7447" s="1">
        <v>17</v>
      </c>
      <c r="E7447" s="1">
        <v>14.3</v>
      </c>
      <c r="F7447" s="1">
        <v>19.86</v>
      </c>
      <c r="G7447" s="4"/>
      <c r="H7447" s="4"/>
      <c r="Q7447" s="1">
        <v>14</v>
      </c>
      <c r="R7447" s="6">
        <f t="shared" si="9942"/>
        <v>0.13632319999999998</v>
      </c>
      <c r="S7447" s="6">
        <f t="shared" si="9943"/>
        <v>0.5289340159999999</v>
      </c>
      <c r="T7447" s="6">
        <f t="shared" si="9944"/>
        <v>1.3223350399999998</v>
      </c>
      <c r="U7447" s="6">
        <f t="shared" si="9945"/>
        <v>1.8512690559999998</v>
      </c>
      <c r="V7447" s="6">
        <f t="shared" si="9946"/>
        <v>2.6446700799999996</v>
      </c>
      <c r="W7447" s="6">
        <f t="shared" si="9947"/>
        <v>3.173604096</v>
      </c>
      <c r="X7447" s="17"/>
      <c r="Y7447" s="17"/>
      <c r="Z7447" s="17"/>
      <c r="AA7447" s="17"/>
      <c r="AB7447" s="17"/>
      <c r="AC7447" s="17"/>
      <c r="AE7447" s="16"/>
      <c r="AF7447" s="16"/>
      <c r="AG7447" s="16"/>
      <c r="AH7447" s="16"/>
      <c r="AI7447" s="16"/>
      <c r="AJ7447" s="16"/>
      <c r="AL7447" s="16"/>
      <c r="AM7447" s="16"/>
      <c r="AN7447" s="16"/>
      <c r="AO7447" s="16"/>
      <c r="AP7447" s="16"/>
      <c r="AQ7447" s="16"/>
      <c r="BI7447" s="1">
        <v>16</v>
      </c>
      <c r="BJ7447" s="6">
        <f>SUM($R$5:R7449)-$AB$2</f>
        <v>835.98269500000151</v>
      </c>
      <c r="BK7447" s="6">
        <f>SUM($R$5:S7449)-$AB$2</f>
        <v>4104.9368016000071</v>
      </c>
      <c r="BL7447" s="6">
        <f>SUM($R$5:T7449)-$AB$2</f>
        <v>12277.322068099975</v>
      </c>
      <c r="BM7447" s="6">
        <f>SUM($R$5:U7449)-$AB$2</f>
        <v>23718.661441200184</v>
      </c>
      <c r="BN7447" s="6">
        <f>SUM($R$5:V7449)-$AB$2</f>
        <v>40063.431974200183</v>
      </c>
      <c r="BO7447" s="6">
        <f>SUM($R$5:W7449)-$AB$2</f>
        <v>59677.15661379962</v>
      </c>
      <c r="BP7447" s="16"/>
    </row>
    <row r="7448" spans="1:68" x14ac:dyDescent="0.45">
      <c r="A7448" s="1">
        <v>2008</v>
      </c>
      <c r="B7448" s="1">
        <v>11</v>
      </c>
      <c r="C7448" s="1">
        <v>6</v>
      </c>
      <c r="D7448" s="1">
        <v>18</v>
      </c>
      <c r="E7448" s="1">
        <v>14.4</v>
      </c>
      <c r="F7448" s="1">
        <v>0</v>
      </c>
      <c r="G7448" s="4"/>
      <c r="H7448" s="4"/>
      <c r="Q7448" s="1">
        <v>15</v>
      </c>
      <c r="R7448" s="6">
        <f t="shared" si="9942"/>
        <v>2.8402599999999997E-2</v>
      </c>
      <c r="S7448" s="6">
        <f t="shared" si="9943"/>
        <v>0.11020208799999998</v>
      </c>
      <c r="T7448" s="6">
        <f t="shared" si="9944"/>
        <v>0.27550521999999994</v>
      </c>
      <c r="U7448" s="6">
        <f t="shared" si="9945"/>
        <v>0.38570730799999997</v>
      </c>
      <c r="V7448" s="6">
        <f t="shared" si="9946"/>
        <v>0.55101043999999988</v>
      </c>
      <c r="W7448" s="6">
        <f t="shared" si="9947"/>
        <v>0.66121252799999986</v>
      </c>
      <c r="X7448" s="17"/>
      <c r="Y7448" s="17"/>
      <c r="Z7448" s="17"/>
      <c r="AA7448" s="17"/>
      <c r="AB7448" s="17"/>
      <c r="AC7448" s="17"/>
      <c r="AE7448" s="16"/>
      <c r="AF7448" s="16"/>
      <c r="AG7448" s="16"/>
      <c r="AH7448" s="16"/>
      <c r="AI7448" s="16"/>
      <c r="AJ7448" s="16"/>
      <c r="AL7448" s="16"/>
      <c r="AM7448" s="16"/>
      <c r="AN7448" s="16"/>
      <c r="AO7448" s="16"/>
      <c r="AP7448" s="16"/>
      <c r="AQ7448" s="16"/>
      <c r="BI7448" s="1">
        <v>17</v>
      </c>
      <c r="BJ7448" s="6">
        <f>SUM($R$5:R7450)-$AB$2</f>
        <v>835.99421380000149</v>
      </c>
      <c r="BK7448" s="6">
        <f>SUM($R$5:S7450)-$AB$2</f>
        <v>4104.9930133440075</v>
      </c>
      <c r="BL7448" s="6">
        <f>SUM($R$5:T7450)-$AB$2</f>
        <v>12277.490012203974</v>
      </c>
      <c r="BM7448" s="6">
        <f>SUM($R$5:U7450)-$AB$2</f>
        <v>23718.985810608188</v>
      </c>
      <c r="BN7448" s="6">
        <f>SUM($R$5:V7450)-$AB$2</f>
        <v>40063.979808328178</v>
      </c>
      <c r="BO7448" s="6">
        <f>SUM($R$5:W7450)-$AB$2</f>
        <v>59677.972605591618</v>
      </c>
      <c r="BP7448" s="16"/>
    </row>
    <row r="7449" spans="1:68" x14ac:dyDescent="0.45">
      <c r="A7449" s="1">
        <v>2008</v>
      </c>
      <c r="B7449" s="1">
        <v>11</v>
      </c>
      <c r="C7449" s="1">
        <v>6</v>
      </c>
      <c r="D7449" s="1">
        <v>19</v>
      </c>
      <c r="E7449" s="1">
        <v>14.4</v>
      </c>
      <c r="F7449" s="1">
        <v>0</v>
      </c>
      <c r="G7449" s="4"/>
      <c r="H7449" s="4"/>
      <c r="Q7449" s="1">
        <v>16</v>
      </c>
      <c r="R7449" s="6">
        <f t="shared" si="9942"/>
        <v>2.52648E-2</v>
      </c>
      <c r="S7449" s="6">
        <f t="shared" si="9943"/>
        <v>9.8027424000000002E-2</v>
      </c>
      <c r="T7449" s="6">
        <f t="shared" si="9944"/>
        <v>0.24506855999999999</v>
      </c>
      <c r="U7449" s="6">
        <f t="shared" si="9945"/>
        <v>0.34309598400000002</v>
      </c>
      <c r="V7449" s="6">
        <f t="shared" si="9946"/>
        <v>0.49013711999999998</v>
      </c>
      <c r="W7449" s="6">
        <f t="shared" si="9947"/>
        <v>0.58816454400000007</v>
      </c>
      <c r="X7449" s="17"/>
      <c r="Y7449" s="17"/>
      <c r="Z7449" s="17"/>
      <c r="AA7449" s="17"/>
      <c r="AB7449" s="17"/>
      <c r="AC7449" s="17"/>
      <c r="AE7449" s="16"/>
      <c r="AF7449" s="16"/>
      <c r="AG7449" s="16"/>
      <c r="AH7449" s="16"/>
      <c r="AI7449" s="16"/>
      <c r="AJ7449" s="16"/>
      <c r="AL7449" s="16"/>
      <c r="AM7449" s="16"/>
      <c r="AN7449" s="16"/>
      <c r="AO7449" s="16"/>
      <c r="AP7449" s="16"/>
      <c r="AQ7449" s="16"/>
      <c r="BI7449" s="1">
        <v>18</v>
      </c>
      <c r="BJ7449" s="6">
        <f>SUM($R$5:R7451)-$AB$2</f>
        <v>835.99421380000149</v>
      </c>
      <c r="BK7449" s="6">
        <f>SUM($R$5:S7451)-$AB$2</f>
        <v>4104.9930133440075</v>
      </c>
      <c r="BL7449" s="6">
        <f>SUM($R$5:T7451)-$AB$2</f>
        <v>12277.490012203974</v>
      </c>
      <c r="BM7449" s="6">
        <f>SUM($R$5:U7451)-$AB$2</f>
        <v>23718.985810608188</v>
      </c>
      <c r="BN7449" s="6">
        <f>SUM($R$5:V7451)-$AB$2</f>
        <v>40063.979808328178</v>
      </c>
      <c r="BO7449" s="6">
        <f>SUM($R$5:W7451)-$AB$2</f>
        <v>59677.972605591618</v>
      </c>
      <c r="BP7449" s="16"/>
    </row>
    <row r="7450" spans="1:68" x14ac:dyDescent="0.45">
      <c r="A7450" s="1">
        <v>2008</v>
      </c>
      <c r="B7450" s="1">
        <v>11</v>
      </c>
      <c r="C7450" s="1">
        <v>6</v>
      </c>
      <c r="D7450" s="1">
        <v>20</v>
      </c>
      <c r="E7450" s="1">
        <v>14.2</v>
      </c>
      <c r="F7450" s="1">
        <v>0</v>
      </c>
      <c r="G7450" s="4"/>
      <c r="H7450" s="4"/>
      <c r="Q7450" s="1">
        <v>17</v>
      </c>
      <c r="R7450" s="6">
        <f t="shared" si="9942"/>
        <v>1.1518799999999999E-2</v>
      </c>
      <c r="S7450" s="6">
        <f t="shared" si="9943"/>
        <v>4.4692943999999998E-2</v>
      </c>
      <c r="T7450" s="6">
        <f t="shared" si="9944"/>
        <v>0.11173235999999999</v>
      </c>
      <c r="U7450" s="6">
        <f t="shared" si="9945"/>
        <v>0.15642530399999999</v>
      </c>
      <c r="V7450" s="6">
        <f t="shared" si="9946"/>
        <v>0.22346471999999998</v>
      </c>
      <c r="W7450" s="6">
        <f t="shared" si="9947"/>
        <v>0.26815766400000002</v>
      </c>
      <c r="X7450" s="17"/>
      <c r="Y7450" s="17"/>
      <c r="Z7450" s="17"/>
      <c r="AA7450" s="17"/>
      <c r="AB7450" s="17"/>
      <c r="AC7450" s="17"/>
      <c r="AE7450" s="16"/>
      <c r="AF7450" s="16"/>
      <c r="AG7450" s="16"/>
      <c r="AH7450" s="16"/>
      <c r="AI7450" s="16"/>
      <c r="AJ7450" s="16"/>
      <c r="AL7450" s="16"/>
      <c r="AM7450" s="16"/>
      <c r="AN7450" s="16"/>
      <c r="AO7450" s="16"/>
      <c r="AP7450" s="16"/>
      <c r="AQ7450" s="16"/>
      <c r="BI7450" s="1">
        <v>19</v>
      </c>
      <c r="BJ7450" s="6">
        <f>SUM($R$5:R7452)-$AB$2</f>
        <v>835.99421380000149</v>
      </c>
      <c r="BK7450" s="6">
        <f>SUM($R$5:S7452)-$AB$2</f>
        <v>4104.9930133440075</v>
      </c>
      <c r="BL7450" s="6">
        <f>SUM($R$5:T7452)-$AB$2</f>
        <v>12277.490012203974</v>
      </c>
      <c r="BM7450" s="6">
        <f>SUM($R$5:U7452)-$AB$2</f>
        <v>23718.985810608188</v>
      </c>
      <c r="BN7450" s="6">
        <f>SUM($R$5:V7452)-$AB$2</f>
        <v>40063.979808328178</v>
      </c>
      <c r="BO7450" s="6">
        <f>SUM($R$5:W7452)-$AB$2</f>
        <v>59677.972605591618</v>
      </c>
      <c r="BP7450" s="16"/>
    </row>
    <row r="7451" spans="1:68" x14ac:dyDescent="0.45">
      <c r="A7451" s="1">
        <v>2008</v>
      </c>
      <c r="B7451" s="1">
        <v>11</v>
      </c>
      <c r="C7451" s="1">
        <v>6</v>
      </c>
      <c r="D7451" s="1">
        <v>21</v>
      </c>
      <c r="E7451" s="1">
        <v>14.1</v>
      </c>
      <c r="F7451" s="1">
        <v>0</v>
      </c>
      <c r="G7451" s="4"/>
      <c r="H7451" s="4"/>
      <c r="Q7451" s="1">
        <v>18</v>
      </c>
      <c r="R7451" s="6">
        <f t="shared" si="9942"/>
        <v>0</v>
      </c>
      <c r="S7451" s="6">
        <f t="shared" si="9943"/>
        <v>0</v>
      </c>
      <c r="T7451" s="6">
        <f t="shared" si="9944"/>
        <v>0</v>
      </c>
      <c r="U7451" s="6">
        <f t="shared" si="9945"/>
        <v>0</v>
      </c>
      <c r="V7451" s="6">
        <f t="shared" si="9946"/>
        <v>0</v>
      </c>
      <c r="W7451" s="6">
        <f t="shared" si="9947"/>
        <v>0</v>
      </c>
      <c r="X7451" s="17"/>
      <c r="Y7451" s="17"/>
      <c r="Z7451" s="17"/>
      <c r="AA7451" s="17"/>
      <c r="AB7451" s="17"/>
      <c r="AC7451" s="17"/>
      <c r="AE7451" s="16"/>
      <c r="AF7451" s="16"/>
      <c r="AG7451" s="16"/>
      <c r="AH7451" s="16"/>
      <c r="AI7451" s="16"/>
      <c r="AJ7451" s="16"/>
      <c r="AL7451" s="16"/>
      <c r="AM7451" s="16"/>
      <c r="AN7451" s="16"/>
      <c r="AO7451" s="16"/>
      <c r="AP7451" s="16"/>
      <c r="AQ7451" s="16"/>
      <c r="BI7451" s="1">
        <v>20</v>
      </c>
      <c r="BJ7451" s="6">
        <f>SUM($R$5:R7453)-$AB$2</f>
        <v>835.99421380000149</v>
      </c>
      <c r="BK7451" s="6">
        <f>SUM($R$5:S7453)-$AB$2</f>
        <v>4104.9930133440075</v>
      </c>
      <c r="BL7451" s="6">
        <f>SUM($R$5:T7453)-$AB$2</f>
        <v>12277.490012203974</v>
      </c>
      <c r="BM7451" s="6">
        <f>SUM($R$5:U7453)-$AB$2</f>
        <v>23718.985810608188</v>
      </c>
      <c r="BN7451" s="6">
        <f>SUM($R$5:V7453)-$AB$2</f>
        <v>40063.979808328178</v>
      </c>
      <c r="BO7451" s="6">
        <f>SUM($R$5:W7453)-$AB$2</f>
        <v>59677.972605591618</v>
      </c>
      <c r="BP7451" s="16"/>
    </row>
    <row r="7452" spans="1:68" x14ac:dyDescent="0.45">
      <c r="A7452" s="1">
        <v>2008</v>
      </c>
      <c r="B7452" s="1">
        <v>11</v>
      </c>
      <c r="C7452" s="1">
        <v>6</v>
      </c>
      <c r="D7452" s="1">
        <v>22</v>
      </c>
      <c r="E7452" s="1">
        <v>14.3</v>
      </c>
      <c r="F7452" s="1">
        <v>0</v>
      </c>
      <c r="G7452" s="4"/>
      <c r="H7452" s="4"/>
      <c r="Q7452" s="1">
        <v>19</v>
      </c>
      <c r="R7452" s="6">
        <f t="shared" si="9942"/>
        <v>0</v>
      </c>
      <c r="S7452" s="6">
        <f t="shared" si="9943"/>
        <v>0</v>
      </c>
      <c r="T7452" s="6">
        <f t="shared" si="9944"/>
        <v>0</v>
      </c>
      <c r="U7452" s="6">
        <f t="shared" si="9945"/>
        <v>0</v>
      </c>
      <c r="V7452" s="6">
        <f t="shared" si="9946"/>
        <v>0</v>
      </c>
      <c r="W7452" s="6">
        <f t="shared" si="9947"/>
        <v>0</v>
      </c>
      <c r="X7452" s="17"/>
      <c r="Y7452" s="17"/>
      <c r="Z7452" s="17"/>
      <c r="AA7452" s="17"/>
      <c r="AB7452" s="17"/>
      <c r="AC7452" s="17"/>
      <c r="AE7452" s="16"/>
      <c r="AF7452" s="16"/>
      <c r="AG7452" s="16"/>
      <c r="AH7452" s="16"/>
      <c r="AI7452" s="16"/>
      <c r="AJ7452" s="16"/>
      <c r="AL7452" s="16"/>
      <c r="AM7452" s="16"/>
      <c r="AN7452" s="16"/>
      <c r="AO7452" s="16"/>
      <c r="AP7452" s="16"/>
      <c r="AQ7452" s="16"/>
      <c r="BI7452" s="1">
        <v>21</v>
      </c>
      <c r="BJ7452" s="6">
        <f>SUM($R$5:R7454)-$AB$2</f>
        <v>835.99421380000149</v>
      </c>
      <c r="BK7452" s="6">
        <f>SUM($R$5:S7454)-$AB$2</f>
        <v>4104.9930133440075</v>
      </c>
      <c r="BL7452" s="6">
        <f>SUM($R$5:T7454)-$AB$2</f>
        <v>12277.490012203974</v>
      </c>
      <c r="BM7452" s="6">
        <f>SUM($R$5:U7454)-$AB$2</f>
        <v>23718.985810608188</v>
      </c>
      <c r="BN7452" s="6">
        <f>SUM($R$5:V7454)-$AB$2</f>
        <v>40063.979808328178</v>
      </c>
      <c r="BO7452" s="6">
        <f>SUM($R$5:W7454)-$AB$2</f>
        <v>59677.972605591618</v>
      </c>
      <c r="BP7452" s="16"/>
    </row>
    <row r="7453" spans="1:68" x14ac:dyDescent="0.45">
      <c r="A7453" s="1">
        <v>2008</v>
      </c>
      <c r="B7453" s="1">
        <v>11</v>
      </c>
      <c r="C7453" s="1">
        <v>6</v>
      </c>
      <c r="D7453" s="1">
        <v>23</v>
      </c>
      <c r="E7453" s="1">
        <v>14.7</v>
      </c>
      <c r="F7453" s="1">
        <v>0</v>
      </c>
      <c r="G7453" s="4"/>
      <c r="H7453" s="4"/>
      <c r="Q7453" s="1">
        <v>20</v>
      </c>
      <c r="R7453" s="6">
        <f t="shared" si="9942"/>
        <v>0</v>
      </c>
      <c r="S7453" s="6">
        <f t="shared" si="9943"/>
        <v>0</v>
      </c>
      <c r="T7453" s="6">
        <f t="shared" si="9944"/>
        <v>0</v>
      </c>
      <c r="U7453" s="6">
        <f t="shared" si="9945"/>
        <v>0</v>
      </c>
      <c r="V7453" s="6">
        <f t="shared" si="9946"/>
        <v>0</v>
      </c>
      <c r="W7453" s="6">
        <f t="shared" si="9947"/>
        <v>0</v>
      </c>
      <c r="X7453" s="17"/>
      <c r="Y7453" s="17"/>
      <c r="Z7453" s="17"/>
      <c r="AA7453" s="17"/>
      <c r="AB7453" s="17"/>
      <c r="AC7453" s="17"/>
      <c r="AE7453" s="16"/>
      <c r="AF7453" s="16"/>
      <c r="AG7453" s="16"/>
      <c r="AH7453" s="16"/>
      <c r="AI7453" s="16"/>
      <c r="AJ7453" s="16"/>
      <c r="AL7453" s="16"/>
      <c r="AM7453" s="16"/>
      <c r="AN7453" s="16"/>
      <c r="AO7453" s="16"/>
      <c r="AP7453" s="16"/>
      <c r="AQ7453" s="16"/>
      <c r="BI7453" s="1">
        <v>22</v>
      </c>
      <c r="BJ7453" s="6">
        <f>SUM($R$5:R7455)-$AB$2</f>
        <v>835.99421380000149</v>
      </c>
      <c r="BK7453" s="6">
        <f>SUM($R$5:S7455)-$AB$2</f>
        <v>4104.9930133440075</v>
      </c>
      <c r="BL7453" s="6">
        <f>SUM($R$5:T7455)-$AB$2</f>
        <v>12277.490012203974</v>
      </c>
      <c r="BM7453" s="6">
        <f>SUM($R$5:U7455)-$AB$2</f>
        <v>23718.985810608188</v>
      </c>
      <c r="BN7453" s="6">
        <f>SUM($R$5:V7455)-$AB$2</f>
        <v>40063.979808328178</v>
      </c>
      <c r="BO7453" s="6">
        <f>SUM($R$5:W7455)-$AB$2</f>
        <v>59677.972605591618</v>
      </c>
      <c r="BP7453" s="16"/>
    </row>
    <row r="7454" spans="1:68" x14ac:dyDescent="0.45">
      <c r="A7454" s="1">
        <v>2008</v>
      </c>
      <c r="B7454" s="1">
        <v>11</v>
      </c>
      <c r="C7454" s="1">
        <v>7</v>
      </c>
      <c r="D7454" s="1">
        <v>0</v>
      </c>
      <c r="E7454" s="1">
        <v>15.2</v>
      </c>
      <c r="F7454" s="1">
        <v>0</v>
      </c>
      <c r="G7454" s="4"/>
      <c r="H7454" s="4"/>
      <c r="Q7454" s="1">
        <v>21</v>
      </c>
      <c r="R7454" s="6">
        <f t="shared" si="9942"/>
        <v>0</v>
      </c>
      <c r="S7454" s="6">
        <f t="shared" si="9943"/>
        <v>0</v>
      </c>
      <c r="T7454" s="6">
        <f t="shared" si="9944"/>
        <v>0</v>
      </c>
      <c r="U7454" s="6">
        <f t="shared" si="9945"/>
        <v>0</v>
      </c>
      <c r="V7454" s="6">
        <f t="shared" si="9946"/>
        <v>0</v>
      </c>
      <c r="W7454" s="6">
        <f t="shared" si="9947"/>
        <v>0</v>
      </c>
      <c r="X7454" s="17"/>
      <c r="Y7454" s="17"/>
      <c r="Z7454" s="17"/>
      <c r="AA7454" s="17"/>
      <c r="AB7454" s="17"/>
      <c r="AC7454" s="17"/>
      <c r="AE7454" s="16"/>
      <c r="AF7454" s="16"/>
      <c r="AG7454" s="16"/>
      <c r="AH7454" s="16"/>
      <c r="AI7454" s="16"/>
      <c r="AJ7454" s="16"/>
      <c r="AL7454" s="16"/>
      <c r="AM7454" s="16"/>
      <c r="AN7454" s="16"/>
      <c r="AO7454" s="16"/>
      <c r="AP7454" s="16"/>
      <c r="AQ7454" s="16"/>
      <c r="BI7454" s="1">
        <v>23</v>
      </c>
      <c r="BJ7454" s="6">
        <f>SUM($R$5:R7456)-$AB$2</f>
        <v>835.99421380000149</v>
      </c>
      <c r="BK7454" s="6">
        <f>SUM($R$5:S7456)-$AB$2</f>
        <v>4104.9930133440075</v>
      </c>
      <c r="BL7454" s="6">
        <f>SUM($R$5:T7456)-$AB$2</f>
        <v>12277.490012203974</v>
      </c>
      <c r="BM7454" s="6">
        <f>SUM($R$5:U7456)-$AB$2</f>
        <v>23718.985810608188</v>
      </c>
      <c r="BN7454" s="6">
        <f>SUM($R$5:V7456)-$AB$2</f>
        <v>40063.979808328178</v>
      </c>
      <c r="BO7454" s="6">
        <f>SUM($R$5:W7456)-$AB$2</f>
        <v>59677.972605591618</v>
      </c>
      <c r="BP7454" s="16"/>
    </row>
    <row r="7455" spans="1:68" x14ac:dyDescent="0.45">
      <c r="A7455" s="1">
        <v>2008</v>
      </c>
      <c r="B7455" s="1">
        <v>11</v>
      </c>
      <c r="C7455" s="1">
        <v>7</v>
      </c>
      <c r="D7455" s="1">
        <v>1</v>
      </c>
      <c r="E7455" s="1">
        <v>15.6</v>
      </c>
      <c r="F7455" s="1">
        <v>0</v>
      </c>
      <c r="G7455" s="4"/>
      <c r="H7455" s="4"/>
      <c r="Q7455" s="1">
        <v>22</v>
      </c>
      <c r="R7455" s="6">
        <f t="shared" si="9942"/>
        <v>0</v>
      </c>
      <c r="S7455" s="6">
        <f t="shared" si="9943"/>
        <v>0</v>
      </c>
      <c r="T7455" s="6">
        <f t="shared" si="9944"/>
        <v>0</v>
      </c>
      <c r="U7455" s="6">
        <f t="shared" si="9945"/>
        <v>0</v>
      </c>
      <c r="V7455" s="6">
        <f t="shared" si="9946"/>
        <v>0</v>
      </c>
      <c r="W7455" s="6">
        <f t="shared" si="9947"/>
        <v>0</v>
      </c>
      <c r="X7455" s="17"/>
      <c r="Y7455" s="17"/>
      <c r="Z7455" s="17"/>
      <c r="AA7455" s="17"/>
      <c r="AB7455" s="17"/>
      <c r="AC7455" s="17"/>
      <c r="AE7455" s="16"/>
      <c r="AF7455" s="16"/>
      <c r="AG7455" s="16"/>
      <c r="AH7455" s="16"/>
      <c r="AI7455" s="16"/>
      <c r="AJ7455" s="16"/>
      <c r="AL7455" s="16"/>
      <c r="AM7455" s="16"/>
      <c r="AN7455" s="16"/>
      <c r="AO7455" s="16"/>
      <c r="AP7455" s="16"/>
      <c r="AQ7455" s="16"/>
      <c r="BI7455" s="1">
        <v>0</v>
      </c>
      <c r="BJ7455" s="6">
        <f t="shared" ref="BJ7455" si="10008">R7457-$AB$2</f>
        <v>-6.53125</v>
      </c>
      <c r="BK7455" s="6">
        <f t="shared" ref="BK7455" si="10009">S7457-$AB$2</f>
        <v>-6.53125</v>
      </c>
      <c r="BL7455" s="6">
        <f t="shared" ref="BL7455" si="10010">T7457-$AB$2</f>
        <v>-6.53125</v>
      </c>
      <c r="BM7455" s="6">
        <f t="shared" ref="BM7455" si="10011">U7457-$AB$2</f>
        <v>-6.53125</v>
      </c>
      <c r="BN7455" s="6">
        <f t="shared" ref="BN7455" si="10012">V7457-$AB$2</f>
        <v>-6.53125</v>
      </c>
      <c r="BO7455" s="6">
        <f t="shared" ref="BO7455" si="10013">W7457-$AB$2</f>
        <v>-6.53125</v>
      </c>
      <c r="BP7455" s="16">
        <v>312</v>
      </c>
    </row>
    <row r="7456" spans="1:68" x14ac:dyDescent="0.45">
      <c r="A7456" s="1">
        <v>2008</v>
      </c>
      <c r="B7456" s="1">
        <v>11</v>
      </c>
      <c r="C7456" s="1">
        <v>7</v>
      </c>
      <c r="D7456" s="1">
        <v>2</v>
      </c>
      <c r="E7456" s="1">
        <v>15.9</v>
      </c>
      <c r="F7456" s="1">
        <v>0</v>
      </c>
      <c r="G7456" s="4"/>
      <c r="H7456" s="4"/>
      <c r="Q7456" s="1">
        <v>23</v>
      </c>
      <c r="R7456" s="6">
        <f t="shared" si="9942"/>
        <v>0</v>
      </c>
      <c r="S7456" s="6">
        <f t="shared" si="9943"/>
        <v>0</v>
      </c>
      <c r="T7456" s="6">
        <f t="shared" si="9944"/>
        <v>0</v>
      </c>
      <c r="U7456" s="6">
        <f t="shared" si="9945"/>
        <v>0</v>
      </c>
      <c r="V7456" s="6">
        <f t="shared" si="9946"/>
        <v>0</v>
      </c>
      <c r="W7456" s="6">
        <f t="shared" si="9947"/>
        <v>0</v>
      </c>
      <c r="X7456" s="17"/>
      <c r="Y7456" s="17"/>
      <c r="Z7456" s="17"/>
      <c r="AA7456" s="17"/>
      <c r="AB7456" s="17"/>
      <c r="AC7456" s="17"/>
      <c r="AE7456" s="16"/>
      <c r="AF7456" s="16"/>
      <c r="AG7456" s="16"/>
      <c r="AH7456" s="16"/>
      <c r="AI7456" s="16"/>
      <c r="AJ7456" s="16"/>
      <c r="AL7456" s="16"/>
      <c r="AM7456" s="16"/>
      <c r="AN7456" s="16"/>
      <c r="AO7456" s="16"/>
      <c r="AP7456" s="16"/>
      <c r="AQ7456" s="16"/>
      <c r="BI7456" s="1">
        <v>1</v>
      </c>
      <c r="BJ7456" s="6">
        <f>SUM($R$5:R7458)-$AB$2</f>
        <v>835.99421380000149</v>
      </c>
      <c r="BK7456" s="6">
        <f>SUM($R$5:S7458)-$AB$2</f>
        <v>4104.9930133440075</v>
      </c>
      <c r="BL7456" s="6">
        <f>SUM($R$5:T7458)-$AB$2</f>
        <v>12277.490012203974</v>
      </c>
      <c r="BM7456" s="6">
        <f>SUM($R$5:U7458)-$AB$2</f>
        <v>23718.985810608188</v>
      </c>
      <c r="BN7456" s="6">
        <f>SUM($R$5:V7458)-$AB$2</f>
        <v>40063.979808328178</v>
      </c>
      <c r="BO7456" s="6">
        <f>SUM($R$5:W7458)-$AB$2</f>
        <v>59677.972605591618</v>
      </c>
      <c r="BP7456" s="16"/>
    </row>
    <row r="7457" spans="1:68" x14ac:dyDescent="0.45">
      <c r="A7457" s="1">
        <v>2008</v>
      </c>
      <c r="B7457" s="1">
        <v>11</v>
      </c>
      <c r="C7457" s="1">
        <v>7</v>
      </c>
      <c r="D7457" s="1">
        <v>3</v>
      </c>
      <c r="E7457" s="1">
        <v>15.3</v>
      </c>
      <c r="F7457" s="1">
        <v>0</v>
      </c>
      <c r="G7457" s="4"/>
      <c r="H7457" s="4"/>
      <c r="Q7457" s="1">
        <v>0</v>
      </c>
      <c r="R7457" s="6">
        <f t="shared" si="9942"/>
        <v>0</v>
      </c>
      <c r="S7457" s="6">
        <f t="shared" si="9943"/>
        <v>0</v>
      </c>
      <c r="T7457" s="6">
        <f t="shared" si="9944"/>
        <v>0</v>
      </c>
      <c r="U7457" s="6">
        <f t="shared" si="9945"/>
        <v>0</v>
      </c>
      <c r="V7457" s="6">
        <f t="shared" si="9946"/>
        <v>0</v>
      </c>
      <c r="W7457" s="6">
        <f t="shared" si="9947"/>
        <v>0</v>
      </c>
      <c r="X7457" s="17"/>
      <c r="Y7457" s="17"/>
      <c r="Z7457" s="17"/>
      <c r="AA7457" s="17"/>
      <c r="AB7457" s="17"/>
      <c r="AC7457" s="17"/>
      <c r="AE7457" s="16"/>
      <c r="AF7457" s="16"/>
      <c r="AG7457" s="16"/>
      <c r="AH7457" s="16"/>
      <c r="AI7457" s="16"/>
      <c r="AJ7457" s="16"/>
      <c r="AL7457" s="16"/>
      <c r="AM7457" s="16"/>
      <c r="AN7457" s="16"/>
      <c r="AO7457" s="16"/>
      <c r="AP7457" s="16"/>
      <c r="AQ7457" s="16"/>
      <c r="BI7457" s="1">
        <v>2</v>
      </c>
      <c r="BJ7457" s="6">
        <f>SUM($R$5:R7459)-$AB$2</f>
        <v>835.99421380000149</v>
      </c>
      <c r="BK7457" s="6">
        <f>SUM($R$5:S7459)-$AB$2</f>
        <v>4104.9930133440075</v>
      </c>
      <c r="BL7457" s="6">
        <f>SUM($R$5:T7459)-$AB$2</f>
        <v>12277.490012203974</v>
      </c>
      <c r="BM7457" s="6">
        <f>SUM($R$5:U7459)-$AB$2</f>
        <v>23718.985810608188</v>
      </c>
      <c r="BN7457" s="6">
        <f>SUM($R$5:V7459)-$AB$2</f>
        <v>40063.979808328178</v>
      </c>
      <c r="BO7457" s="6">
        <f>SUM($R$5:W7459)-$AB$2</f>
        <v>59677.972605591618</v>
      </c>
      <c r="BP7457" s="16"/>
    </row>
    <row r="7458" spans="1:68" x14ac:dyDescent="0.45">
      <c r="A7458" s="1">
        <v>2008</v>
      </c>
      <c r="B7458" s="1">
        <v>11</v>
      </c>
      <c r="C7458" s="1">
        <v>7</v>
      </c>
      <c r="D7458" s="1">
        <v>4</v>
      </c>
      <c r="E7458" s="1">
        <v>14.7</v>
      </c>
      <c r="F7458" s="1">
        <v>0</v>
      </c>
      <c r="G7458" s="4"/>
      <c r="H7458" s="4"/>
      <c r="Q7458" s="1">
        <v>1</v>
      </c>
      <c r="R7458" s="6">
        <f t="shared" si="9942"/>
        <v>0</v>
      </c>
      <c r="S7458" s="6">
        <f t="shared" si="9943"/>
        <v>0</v>
      </c>
      <c r="T7458" s="6">
        <f t="shared" si="9944"/>
        <v>0</v>
      </c>
      <c r="U7458" s="6">
        <f t="shared" si="9945"/>
        <v>0</v>
      </c>
      <c r="V7458" s="6">
        <f t="shared" si="9946"/>
        <v>0</v>
      </c>
      <c r="W7458" s="6">
        <f t="shared" si="9947"/>
        <v>0</v>
      </c>
      <c r="X7458" s="17"/>
      <c r="Y7458" s="17"/>
      <c r="Z7458" s="17"/>
      <c r="AA7458" s="17"/>
      <c r="AB7458" s="17"/>
      <c r="AC7458" s="17"/>
      <c r="AE7458" s="16"/>
      <c r="AF7458" s="16"/>
      <c r="AG7458" s="16"/>
      <c r="AH7458" s="16"/>
      <c r="AI7458" s="16"/>
      <c r="AJ7458" s="16"/>
      <c r="AL7458" s="16"/>
      <c r="AM7458" s="16"/>
      <c r="AN7458" s="16"/>
      <c r="AO7458" s="16"/>
      <c r="AP7458" s="16"/>
      <c r="AQ7458" s="16"/>
      <c r="BI7458" s="1">
        <v>3</v>
      </c>
      <c r="BJ7458" s="6">
        <f>SUM($R$5:R7460)-$AB$2</f>
        <v>835.99421380000149</v>
      </c>
      <c r="BK7458" s="6">
        <f>SUM($R$5:S7460)-$AB$2</f>
        <v>4104.9930133440075</v>
      </c>
      <c r="BL7458" s="6">
        <f>SUM($R$5:T7460)-$AB$2</f>
        <v>12277.490012203974</v>
      </c>
      <c r="BM7458" s="6">
        <f>SUM($R$5:U7460)-$AB$2</f>
        <v>23718.985810608188</v>
      </c>
      <c r="BN7458" s="6">
        <f>SUM($R$5:V7460)-$AB$2</f>
        <v>40063.979808328178</v>
      </c>
      <c r="BO7458" s="6">
        <f>SUM($R$5:W7460)-$AB$2</f>
        <v>59677.972605591618</v>
      </c>
      <c r="BP7458" s="16"/>
    </row>
    <row r="7459" spans="1:68" x14ac:dyDescent="0.45">
      <c r="A7459" s="1">
        <v>2008</v>
      </c>
      <c r="B7459" s="1">
        <v>11</v>
      </c>
      <c r="C7459" s="1">
        <v>7</v>
      </c>
      <c r="D7459" s="1">
        <v>5</v>
      </c>
      <c r="E7459" s="1">
        <v>14.4</v>
      </c>
      <c r="F7459" s="1">
        <v>0</v>
      </c>
      <c r="G7459" s="4"/>
      <c r="H7459" s="4"/>
      <c r="Q7459" s="1">
        <v>2</v>
      </c>
      <c r="R7459" s="6">
        <f t="shared" si="9942"/>
        <v>0</v>
      </c>
      <c r="S7459" s="6">
        <f t="shared" si="9943"/>
        <v>0</v>
      </c>
      <c r="T7459" s="6">
        <f t="shared" si="9944"/>
        <v>0</v>
      </c>
      <c r="U7459" s="6">
        <f t="shared" si="9945"/>
        <v>0</v>
      </c>
      <c r="V7459" s="6">
        <f t="shared" si="9946"/>
        <v>0</v>
      </c>
      <c r="W7459" s="6">
        <f t="shared" si="9947"/>
        <v>0</v>
      </c>
      <c r="X7459" s="17"/>
      <c r="Y7459" s="17"/>
      <c r="Z7459" s="17"/>
      <c r="AA7459" s="17"/>
      <c r="AB7459" s="17"/>
      <c r="AC7459" s="17"/>
      <c r="AE7459" s="16"/>
      <c r="AF7459" s="16"/>
      <c r="AG7459" s="16"/>
      <c r="AH7459" s="16"/>
      <c r="AI7459" s="16"/>
      <c r="AJ7459" s="16"/>
      <c r="AL7459" s="16"/>
      <c r="AM7459" s="16"/>
      <c r="AN7459" s="16"/>
      <c r="AO7459" s="16"/>
      <c r="AP7459" s="16"/>
      <c r="AQ7459" s="16"/>
      <c r="BI7459" s="1">
        <v>4</v>
      </c>
      <c r="BJ7459" s="6">
        <f>SUM($R$5:R7461)-$AB$2</f>
        <v>835.99421380000149</v>
      </c>
      <c r="BK7459" s="6">
        <f>SUM($R$5:S7461)-$AB$2</f>
        <v>4104.9930133440075</v>
      </c>
      <c r="BL7459" s="6">
        <f>SUM($R$5:T7461)-$AB$2</f>
        <v>12277.490012203974</v>
      </c>
      <c r="BM7459" s="6">
        <f>SUM($R$5:U7461)-$AB$2</f>
        <v>23718.985810608188</v>
      </c>
      <c r="BN7459" s="6">
        <f>SUM($R$5:V7461)-$AB$2</f>
        <v>40063.979808328178</v>
      </c>
      <c r="BO7459" s="6">
        <f>SUM($R$5:W7461)-$AB$2</f>
        <v>59677.972605591618</v>
      </c>
      <c r="BP7459" s="16"/>
    </row>
    <row r="7460" spans="1:68" x14ac:dyDescent="0.45">
      <c r="A7460" s="1">
        <v>2008</v>
      </c>
      <c r="B7460" s="1">
        <v>11</v>
      </c>
      <c r="C7460" s="1">
        <v>7</v>
      </c>
      <c r="D7460" s="1">
        <v>6</v>
      </c>
      <c r="E7460" s="1">
        <v>14.5</v>
      </c>
      <c r="F7460" s="1">
        <v>0</v>
      </c>
      <c r="G7460" s="4"/>
      <c r="H7460" s="4"/>
      <c r="Q7460" s="1">
        <v>3</v>
      </c>
      <c r="R7460" s="6">
        <f t="shared" si="9942"/>
        <v>0</v>
      </c>
      <c r="S7460" s="6">
        <f t="shared" si="9943"/>
        <v>0</v>
      </c>
      <c r="T7460" s="6">
        <f t="shared" si="9944"/>
        <v>0</v>
      </c>
      <c r="U7460" s="6">
        <f t="shared" si="9945"/>
        <v>0</v>
      </c>
      <c r="V7460" s="6">
        <f t="shared" si="9946"/>
        <v>0</v>
      </c>
      <c r="W7460" s="6">
        <f t="shared" si="9947"/>
        <v>0</v>
      </c>
      <c r="X7460" s="17"/>
      <c r="Y7460" s="17"/>
      <c r="Z7460" s="17"/>
      <c r="AA7460" s="17"/>
      <c r="AB7460" s="17"/>
      <c r="AC7460" s="17"/>
      <c r="AE7460" s="16"/>
      <c r="AF7460" s="16"/>
      <c r="AG7460" s="16"/>
      <c r="AH7460" s="16"/>
      <c r="AI7460" s="16"/>
      <c r="AJ7460" s="16"/>
      <c r="AL7460" s="16"/>
      <c r="AM7460" s="16"/>
      <c r="AN7460" s="16"/>
      <c r="AO7460" s="16"/>
      <c r="AP7460" s="16"/>
      <c r="AQ7460" s="16"/>
      <c r="BI7460" s="1">
        <v>5</v>
      </c>
      <c r="BJ7460" s="6">
        <f>SUM($R$5:R7462)-$AB$2</f>
        <v>835.99421380000149</v>
      </c>
      <c r="BK7460" s="6">
        <f>SUM($R$5:S7462)-$AB$2</f>
        <v>4104.9930133440075</v>
      </c>
      <c r="BL7460" s="6">
        <f>SUM($R$5:T7462)-$AB$2</f>
        <v>12277.490012203974</v>
      </c>
      <c r="BM7460" s="6">
        <f>SUM($R$5:U7462)-$AB$2</f>
        <v>23718.985810608188</v>
      </c>
      <c r="BN7460" s="6">
        <f>SUM($R$5:V7462)-$AB$2</f>
        <v>40063.979808328178</v>
      </c>
      <c r="BO7460" s="6">
        <f>SUM($R$5:W7462)-$AB$2</f>
        <v>59677.972605591618</v>
      </c>
      <c r="BP7460" s="16"/>
    </row>
    <row r="7461" spans="1:68" x14ac:dyDescent="0.45">
      <c r="A7461" s="1">
        <v>2008</v>
      </c>
      <c r="B7461" s="1">
        <v>11</v>
      </c>
      <c r="C7461" s="1">
        <v>7</v>
      </c>
      <c r="D7461" s="1">
        <v>7</v>
      </c>
      <c r="E7461" s="1">
        <v>15.1</v>
      </c>
      <c r="F7461" s="1">
        <v>0</v>
      </c>
      <c r="G7461" s="4"/>
      <c r="H7461" s="4"/>
      <c r="Q7461" s="1">
        <v>4</v>
      </c>
      <c r="R7461" s="6">
        <f t="shared" si="9942"/>
        <v>0</v>
      </c>
      <c r="S7461" s="6">
        <f t="shared" si="9943"/>
        <v>0</v>
      </c>
      <c r="T7461" s="6">
        <f t="shared" si="9944"/>
        <v>0</v>
      </c>
      <c r="U7461" s="6">
        <f t="shared" si="9945"/>
        <v>0</v>
      </c>
      <c r="V7461" s="6">
        <f t="shared" si="9946"/>
        <v>0</v>
      </c>
      <c r="W7461" s="6">
        <f t="shared" si="9947"/>
        <v>0</v>
      </c>
      <c r="X7461" s="17"/>
      <c r="Y7461" s="17"/>
      <c r="Z7461" s="17"/>
      <c r="AA7461" s="17"/>
      <c r="AB7461" s="17"/>
      <c r="AC7461" s="17"/>
      <c r="AE7461" s="16"/>
      <c r="AF7461" s="16"/>
      <c r="AG7461" s="16"/>
      <c r="AH7461" s="16"/>
      <c r="AI7461" s="16"/>
      <c r="AJ7461" s="16"/>
      <c r="AL7461" s="16"/>
      <c r="AM7461" s="16"/>
      <c r="AN7461" s="16"/>
      <c r="AO7461" s="16"/>
      <c r="AP7461" s="16"/>
      <c r="AQ7461" s="16"/>
      <c r="BI7461" s="1">
        <v>6</v>
      </c>
      <c r="BJ7461" s="6">
        <f>SUM($R$5:R7463)-$AB$2</f>
        <v>835.99421380000149</v>
      </c>
      <c r="BK7461" s="6">
        <f>SUM($R$5:S7463)-$AB$2</f>
        <v>4104.9930133440075</v>
      </c>
      <c r="BL7461" s="6">
        <f>SUM($R$5:T7463)-$AB$2</f>
        <v>12277.490012203974</v>
      </c>
      <c r="BM7461" s="6">
        <f>SUM($R$5:U7463)-$AB$2</f>
        <v>23718.985810608188</v>
      </c>
      <c r="BN7461" s="6">
        <f>SUM($R$5:V7463)-$AB$2</f>
        <v>40063.979808328178</v>
      </c>
      <c r="BO7461" s="6">
        <f>SUM($R$5:W7463)-$AB$2</f>
        <v>59677.972605591618</v>
      </c>
      <c r="BP7461" s="16"/>
    </row>
    <row r="7462" spans="1:68" x14ac:dyDescent="0.45">
      <c r="A7462" s="1">
        <v>2008</v>
      </c>
      <c r="B7462" s="1">
        <v>11</v>
      </c>
      <c r="C7462" s="1">
        <v>7</v>
      </c>
      <c r="D7462" s="1">
        <v>8</v>
      </c>
      <c r="E7462" s="1">
        <v>15.4</v>
      </c>
      <c r="F7462" s="1">
        <v>0</v>
      </c>
      <c r="G7462" s="4"/>
      <c r="H7462" s="4"/>
      <c r="Q7462" s="1">
        <v>5</v>
      </c>
      <c r="R7462" s="6">
        <f t="shared" ref="R7462:R7525" si="10014">$AX$2*F7459*$R$4/1000</f>
        <v>0</v>
      </c>
      <c r="S7462" s="6">
        <f t="shared" ref="S7462:S7525" si="10015">$AX$2*F7459*($S$4*$AU$2)/1000</f>
        <v>0</v>
      </c>
      <c r="T7462" s="6">
        <f t="shared" ref="T7462:T7525" si="10016">$AX$2*F7459*($T$4*$AU$2)/1000</f>
        <v>0</v>
      </c>
      <c r="U7462" s="6">
        <f t="shared" ref="U7462:U7525" si="10017">$AX$2*F7459*($U$4*$AU$2)/1000</f>
        <v>0</v>
      </c>
      <c r="V7462" s="6">
        <f t="shared" ref="V7462:V7525" si="10018">$AX$2*F7459*($V$4*$AU$2)/1000</f>
        <v>0</v>
      </c>
      <c r="W7462" s="6">
        <f t="shared" ref="W7462:W7525" si="10019">$AX$2*F7459*($W$4*$AU$2)/1000</f>
        <v>0</v>
      </c>
      <c r="X7462" s="17"/>
      <c r="Y7462" s="17"/>
      <c r="Z7462" s="17"/>
      <c r="AA7462" s="17"/>
      <c r="AB7462" s="17"/>
      <c r="AC7462" s="17"/>
      <c r="AE7462" s="16"/>
      <c r="AF7462" s="16"/>
      <c r="AG7462" s="16"/>
      <c r="AH7462" s="16"/>
      <c r="AI7462" s="16"/>
      <c r="AJ7462" s="16"/>
      <c r="AL7462" s="16"/>
      <c r="AM7462" s="16"/>
      <c r="AN7462" s="16"/>
      <c r="AO7462" s="16"/>
      <c r="AP7462" s="16"/>
      <c r="AQ7462" s="16"/>
      <c r="BI7462" s="1">
        <v>7</v>
      </c>
      <c r="BJ7462" s="6">
        <f>SUM($R$5:R7464)-$AB$2</f>
        <v>835.99421380000149</v>
      </c>
      <c r="BK7462" s="6">
        <f>SUM($R$5:S7464)-$AB$2</f>
        <v>4104.9930133440075</v>
      </c>
      <c r="BL7462" s="6">
        <f>SUM($R$5:T7464)-$AB$2</f>
        <v>12277.490012203974</v>
      </c>
      <c r="BM7462" s="6">
        <f>SUM($R$5:U7464)-$AB$2</f>
        <v>23718.985810608188</v>
      </c>
      <c r="BN7462" s="6">
        <f>SUM($R$5:V7464)-$AB$2</f>
        <v>40063.979808328178</v>
      </c>
      <c r="BO7462" s="6">
        <f>SUM($R$5:W7464)-$AB$2</f>
        <v>59677.972605591618</v>
      </c>
      <c r="BP7462" s="16"/>
    </row>
    <row r="7463" spans="1:68" x14ac:dyDescent="0.45">
      <c r="A7463" s="1">
        <v>2008</v>
      </c>
      <c r="B7463" s="1">
        <v>11</v>
      </c>
      <c r="C7463" s="1">
        <v>7</v>
      </c>
      <c r="D7463" s="1">
        <v>9</v>
      </c>
      <c r="E7463" s="1">
        <v>15.4</v>
      </c>
      <c r="F7463" s="1">
        <v>3.47</v>
      </c>
      <c r="G7463" s="4"/>
      <c r="H7463" s="4"/>
      <c r="Q7463" s="1">
        <v>6</v>
      </c>
      <c r="R7463" s="6">
        <f t="shared" si="10014"/>
        <v>0</v>
      </c>
      <c r="S7463" s="6">
        <f t="shared" si="10015"/>
        <v>0</v>
      </c>
      <c r="T7463" s="6">
        <f t="shared" si="10016"/>
        <v>0</v>
      </c>
      <c r="U7463" s="6">
        <f t="shared" si="10017"/>
        <v>0</v>
      </c>
      <c r="V7463" s="6">
        <f t="shared" si="10018"/>
        <v>0</v>
      </c>
      <c r="W7463" s="6">
        <f t="shared" si="10019"/>
        <v>0</v>
      </c>
      <c r="X7463" s="17"/>
      <c r="Y7463" s="17"/>
      <c r="Z7463" s="17"/>
      <c r="AA7463" s="17"/>
      <c r="AB7463" s="17"/>
      <c r="AC7463" s="17"/>
      <c r="AE7463" s="16"/>
      <c r="AF7463" s="16"/>
      <c r="AG7463" s="16"/>
      <c r="AH7463" s="16"/>
      <c r="AI7463" s="16"/>
      <c r="AJ7463" s="16"/>
      <c r="AL7463" s="16"/>
      <c r="AM7463" s="16"/>
      <c r="AN7463" s="16"/>
      <c r="AO7463" s="16"/>
      <c r="AP7463" s="16"/>
      <c r="AQ7463" s="16"/>
      <c r="BI7463" s="1">
        <v>8</v>
      </c>
      <c r="BJ7463" s="6">
        <f>SUM($R$5:R7465)-$AB$2</f>
        <v>835.99421380000149</v>
      </c>
      <c r="BK7463" s="6">
        <f>SUM($R$5:S7465)-$AB$2</f>
        <v>4104.9930133440075</v>
      </c>
      <c r="BL7463" s="6">
        <f>SUM($R$5:T7465)-$AB$2</f>
        <v>12277.490012203974</v>
      </c>
      <c r="BM7463" s="6">
        <f>SUM($R$5:U7465)-$AB$2</f>
        <v>23718.985810608188</v>
      </c>
      <c r="BN7463" s="6">
        <f>SUM($R$5:V7465)-$AB$2</f>
        <v>40063.979808328178</v>
      </c>
      <c r="BO7463" s="6">
        <f>SUM($R$5:W7465)-$AB$2</f>
        <v>59677.972605591618</v>
      </c>
      <c r="BP7463" s="16"/>
    </row>
    <row r="7464" spans="1:68" x14ac:dyDescent="0.45">
      <c r="A7464" s="1">
        <v>2008</v>
      </c>
      <c r="B7464" s="1">
        <v>11</v>
      </c>
      <c r="C7464" s="1">
        <v>7</v>
      </c>
      <c r="D7464" s="1">
        <v>10</v>
      </c>
      <c r="E7464" s="1">
        <v>15.5</v>
      </c>
      <c r="F7464" s="1">
        <v>32.090000000000003</v>
      </c>
      <c r="G7464" s="4"/>
      <c r="H7464" s="4"/>
      <c r="Q7464" s="1">
        <v>7</v>
      </c>
      <c r="R7464" s="6">
        <f t="shared" si="10014"/>
        <v>0</v>
      </c>
      <c r="S7464" s="6">
        <f t="shared" si="10015"/>
        <v>0</v>
      </c>
      <c r="T7464" s="6">
        <f t="shared" si="10016"/>
        <v>0</v>
      </c>
      <c r="U7464" s="6">
        <f t="shared" si="10017"/>
        <v>0</v>
      </c>
      <c r="V7464" s="6">
        <f t="shared" si="10018"/>
        <v>0</v>
      </c>
      <c r="W7464" s="6">
        <f t="shared" si="10019"/>
        <v>0</v>
      </c>
      <c r="X7464" s="17"/>
      <c r="Y7464" s="17"/>
      <c r="Z7464" s="17"/>
      <c r="AA7464" s="17"/>
      <c r="AB7464" s="17"/>
      <c r="AC7464" s="17"/>
      <c r="AE7464" s="16"/>
      <c r="AF7464" s="16"/>
      <c r="AG7464" s="16"/>
      <c r="AH7464" s="16"/>
      <c r="AI7464" s="16"/>
      <c r="AJ7464" s="16"/>
      <c r="AL7464" s="16"/>
      <c r="AM7464" s="16"/>
      <c r="AN7464" s="16"/>
      <c r="AO7464" s="16"/>
      <c r="AP7464" s="16"/>
      <c r="AQ7464" s="16"/>
      <c r="BI7464" s="1">
        <v>9</v>
      </c>
      <c r="BJ7464" s="6">
        <f>SUM($R$5:R7466)-$AB$2</f>
        <v>835.99622640000143</v>
      </c>
      <c r="BK7464" s="6">
        <f>SUM($R$5:S7466)-$AB$2</f>
        <v>4105.0028348320075</v>
      </c>
      <c r="BL7464" s="6">
        <f>SUM($R$5:T7466)-$AB$2</f>
        <v>12277.519355911974</v>
      </c>
      <c r="BM7464" s="6">
        <f>SUM($R$5:U7466)-$AB$2</f>
        <v>23719.042485424194</v>
      </c>
      <c r="BN7464" s="6">
        <f>SUM($R$5:V7466)-$AB$2</f>
        <v>40064.07552758418</v>
      </c>
      <c r="BO7464" s="6">
        <f>SUM($R$5:W7466)-$AB$2</f>
        <v>59678.115178175627</v>
      </c>
      <c r="BP7464" s="16"/>
    </row>
    <row r="7465" spans="1:68" x14ac:dyDescent="0.45">
      <c r="A7465" s="1">
        <v>2008</v>
      </c>
      <c r="B7465" s="1">
        <v>11</v>
      </c>
      <c r="C7465" s="1">
        <v>7</v>
      </c>
      <c r="D7465" s="1">
        <v>11</v>
      </c>
      <c r="E7465" s="1">
        <v>16.600000000000001</v>
      </c>
      <c r="F7465" s="1">
        <v>92.94</v>
      </c>
      <c r="G7465" s="4"/>
      <c r="H7465" s="4"/>
      <c r="Q7465" s="1">
        <v>8</v>
      </c>
      <c r="R7465" s="6">
        <f t="shared" si="10014"/>
        <v>0</v>
      </c>
      <c r="S7465" s="6">
        <f t="shared" si="10015"/>
        <v>0</v>
      </c>
      <c r="T7465" s="6">
        <f t="shared" si="10016"/>
        <v>0</v>
      </c>
      <c r="U7465" s="6">
        <f t="shared" si="10017"/>
        <v>0</v>
      </c>
      <c r="V7465" s="6">
        <f t="shared" si="10018"/>
        <v>0</v>
      </c>
      <c r="W7465" s="6">
        <f t="shared" si="10019"/>
        <v>0</v>
      </c>
      <c r="X7465" s="17"/>
      <c r="Y7465" s="17"/>
      <c r="Z7465" s="17"/>
      <c r="AA7465" s="17"/>
      <c r="AB7465" s="17"/>
      <c r="AC7465" s="17"/>
      <c r="AE7465" s="16"/>
      <c r="AF7465" s="16"/>
      <c r="AG7465" s="16"/>
      <c r="AH7465" s="16"/>
      <c r="AI7465" s="16"/>
      <c r="AJ7465" s="16"/>
      <c r="AL7465" s="16"/>
      <c r="AM7465" s="16"/>
      <c r="AN7465" s="16"/>
      <c r="AO7465" s="16"/>
      <c r="AP7465" s="16"/>
      <c r="AQ7465" s="16"/>
      <c r="BI7465" s="1">
        <v>10</v>
      </c>
      <c r="BJ7465" s="6">
        <f>SUM($R$5:R7467)-$AB$2</f>
        <v>836.01483860000144</v>
      </c>
      <c r="BK7465" s="6">
        <f>SUM($R$5:S7467)-$AB$2</f>
        <v>4105.0936623680072</v>
      </c>
      <c r="BL7465" s="6">
        <f>SUM($R$5:T7467)-$AB$2</f>
        <v>12277.790721787975</v>
      </c>
      <c r="BM7465" s="6">
        <f>SUM($R$5:U7467)-$AB$2</f>
        <v>23719.566604976193</v>
      </c>
      <c r="BN7465" s="6">
        <f>SUM($R$5:V7467)-$AB$2</f>
        <v>40064.960723816177</v>
      </c>
      <c r="BO7465" s="6">
        <f>SUM($R$5:W7467)-$AB$2</f>
        <v>59679.433666423625</v>
      </c>
      <c r="BP7465" s="16"/>
    </row>
    <row r="7466" spans="1:68" x14ac:dyDescent="0.45">
      <c r="A7466" s="1">
        <v>2008</v>
      </c>
      <c r="B7466" s="1">
        <v>11</v>
      </c>
      <c r="C7466" s="1">
        <v>9</v>
      </c>
      <c r="D7466" s="1">
        <v>0</v>
      </c>
      <c r="E7466" s="1">
        <v>12.9</v>
      </c>
      <c r="F7466" s="1">
        <v>120</v>
      </c>
      <c r="G7466" s="4"/>
      <c r="H7466" s="4"/>
      <c r="Q7466" s="1">
        <v>9</v>
      </c>
      <c r="R7466" s="6">
        <f t="shared" si="10014"/>
        <v>2.0125999999999998E-3</v>
      </c>
      <c r="S7466" s="6">
        <f t="shared" si="10015"/>
        <v>7.8088879999999999E-3</v>
      </c>
      <c r="T7466" s="6">
        <f t="shared" si="10016"/>
        <v>1.9522219999999996E-2</v>
      </c>
      <c r="U7466" s="6">
        <f t="shared" si="10017"/>
        <v>2.7331108E-2</v>
      </c>
      <c r="V7466" s="6">
        <f t="shared" si="10018"/>
        <v>3.9044439999999993E-2</v>
      </c>
      <c r="W7466" s="6">
        <f t="shared" si="10019"/>
        <v>4.6853328E-2</v>
      </c>
      <c r="X7466" s="17"/>
      <c r="Y7466" s="17"/>
      <c r="Z7466" s="17"/>
      <c r="AA7466" s="17"/>
      <c r="AB7466" s="17"/>
      <c r="AC7466" s="17"/>
      <c r="AE7466" s="16"/>
      <c r="AF7466" s="16"/>
      <c r="AG7466" s="16"/>
      <c r="AH7466" s="16"/>
      <c r="AI7466" s="16"/>
      <c r="AJ7466" s="16"/>
      <c r="AL7466" s="16"/>
      <c r="AM7466" s="16"/>
      <c r="AN7466" s="16"/>
      <c r="AO7466" s="16"/>
      <c r="AP7466" s="16"/>
      <c r="AQ7466" s="16"/>
      <c r="BI7466" s="1">
        <v>11</v>
      </c>
      <c r="BJ7466" s="6">
        <f>SUM($R$5:R7468)-$AB$2</f>
        <v>836.06874380000147</v>
      </c>
      <c r="BK7466" s="6">
        <f>SUM($R$5:S7468)-$AB$2</f>
        <v>4105.3567197440079</v>
      </c>
      <c r="BL7466" s="6">
        <f>SUM($R$5:T7468)-$AB$2</f>
        <v>12278.576659603974</v>
      </c>
      <c r="BM7466" s="6">
        <f>SUM($R$5:U7468)-$AB$2</f>
        <v>23721.084575408193</v>
      </c>
      <c r="BN7466" s="6">
        <f>SUM($R$5:V7468)-$AB$2</f>
        <v>40067.524455128179</v>
      </c>
      <c r="BO7466" s="6">
        <f>SUM($R$5:W7468)-$AB$2</f>
        <v>59683.252310791628</v>
      </c>
      <c r="BP7466" s="16"/>
    </row>
    <row r="7467" spans="1:68" x14ac:dyDescent="0.45">
      <c r="A7467" s="1">
        <v>2008</v>
      </c>
      <c r="B7467" s="1">
        <v>11</v>
      </c>
      <c r="C7467" s="1">
        <v>9</v>
      </c>
      <c r="D7467" s="1">
        <v>0</v>
      </c>
      <c r="E7467" s="1">
        <v>13.5</v>
      </c>
      <c r="F7467" s="1">
        <v>145.63</v>
      </c>
      <c r="G7467" s="4"/>
      <c r="H7467" s="4"/>
      <c r="Q7467" s="1">
        <v>10</v>
      </c>
      <c r="R7467" s="6">
        <f t="shared" si="10014"/>
        <v>1.8612200000000002E-2</v>
      </c>
      <c r="S7467" s="6">
        <f t="shared" si="10015"/>
        <v>7.2215336000000005E-2</v>
      </c>
      <c r="T7467" s="6">
        <f t="shared" si="10016"/>
        <v>0.18053833999999999</v>
      </c>
      <c r="U7467" s="6">
        <f t="shared" si="10017"/>
        <v>0.25275367600000004</v>
      </c>
      <c r="V7467" s="6">
        <f t="shared" si="10018"/>
        <v>0.36107667999999998</v>
      </c>
      <c r="W7467" s="6">
        <f t="shared" si="10019"/>
        <v>0.43329201600000006</v>
      </c>
      <c r="X7467" s="17"/>
      <c r="Y7467" s="17"/>
      <c r="Z7467" s="17"/>
      <c r="AA7467" s="17"/>
      <c r="AB7467" s="17"/>
      <c r="AC7467" s="17"/>
      <c r="AE7467" s="16"/>
      <c r="AF7467" s="16"/>
      <c r="AG7467" s="16"/>
      <c r="AH7467" s="16"/>
      <c r="AI7467" s="16"/>
      <c r="AJ7467" s="16"/>
      <c r="AL7467" s="16"/>
      <c r="AM7467" s="16"/>
      <c r="AN7467" s="16"/>
      <c r="AO7467" s="16"/>
      <c r="AP7467" s="16"/>
      <c r="AQ7467" s="16"/>
      <c r="BI7467" s="1">
        <v>0</v>
      </c>
      <c r="BJ7467" s="6">
        <f t="shared" ref="BJ7467" si="10020">R7469-$AB$2</f>
        <v>-6.4616499999999997</v>
      </c>
      <c r="BK7467" s="6">
        <f t="shared" ref="BK7467" si="10021">S7469-$AB$2</f>
        <v>-6.2612019999999999</v>
      </c>
      <c r="BL7467" s="6">
        <f t="shared" ref="BL7467" si="10022">T7469-$AB$2</f>
        <v>-5.8561300000000003</v>
      </c>
      <c r="BM7467" s="6">
        <f t="shared" ref="BM7467" si="10023">U7469-$AB$2</f>
        <v>-5.5860820000000002</v>
      </c>
      <c r="BN7467" s="6">
        <f t="shared" ref="BN7467" si="10024">V7469-$AB$2</f>
        <v>-5.1810100000000006</v>
      </c>
      <c r="BO7467" s="6">
        <f t="shared" ref="BO7467" si="10025">W7469-$AB$2</f>
        <v>-4.9109619999999996</v>
      </c>
      <c r="BP7467" s="16"/>
    </row>
    <row r="7468" spans="1:68" x14ac:dyDescent="0.45">
      <c r="A7468" s="1">
        <v>2008</v>
      </c>
      <c r="B7468" s="1">
        <v>11</v>
      </c>
      <c r="C7468" s="1">
        <v>9</v>
      </c>
      <c r="D7468" s="1">
        <v>0</v>
      </c>
      <c r="E7468" s="1">
        <v>14.2</v>
      </c>
      <c r="F7468" s="1">
        <v>235.04</v>
      </c>
      <c r="G7468" s="4"/>
      <c r="H7468" s="4"/>
      <c r="Q7468" s="1">
        <v>11</v>
      </c>
      <c r="R7468" s="6">
        <f t="shared" si="10014"/>
        <v>5.3905199999999993E-2</v>
      </c>
      <c r="S7468" s="6">
        <f t="shared" si="10015"/>
        <v>0.20915217599999997</v>
      </c>
      <c r="T7468" s="6">
        <f t="shared" si="10016"/>
        <v>0.52288043999999989</v>
      </c>
      <c r="U7468" s="6">
        <f t="shared" si="10017"/>
        <v>0.73203261599999991</v>
      </c>
      <c r="V7468" s="6">
        <f t="shared" si="10018"/>
        <v>1.0457608799999998</v>
      </c>
      <c r="W7468" s="6">
        <f t="shared" si="10019"/>
        <v>1.2549130559999999</v>
      </c>
      <c r="X7468" s="17"/>
      <c r="Y7468" s="17"/>
      <c r="Z7468" s="17"/>
      <c r="AA7468" s="17"/>
      <c r="AB7468" s="17"/>
      <c r="AC7468" s="17"/>
      <c r="AE7468" s="16"/>
      <c r="AF7468" s="16"/>
      <c r="AG7468" s="16"/>
      <c r="AH7468" s="16"/>
      <c r="AI7468" s="16"/>
      <c r="AJ7468" s="16"/>
      <c r="AL7468" s="16"/>
      <c r="AM7468" s="16"/>
      <c r="AN7468" s="16"/>
      <c r="AO7468" s="16"/>
      <c r="AP7468" s="16"/>
      <c r="AQ7468" s="16"/>
      <c r="BI7468" s="1">
        <v>0</v>
      </c>
      <c r="BJ7468" s="6">
        <f>SUM($R$5:R7470)-$AB$2</f>
        <v>836.22280920000151</v>
      </c>
      <c r="BK7468" s="6">
        <f>SUM($R$5:S7470)-$AB$2</f>
        <v>4106.1085588960086</v>
      </c>
      <c r="BL7468" s="6">
        <f>SUM($R$5:T7470)-$AB$2</f>
        <v>12280.822933135974</v>
      </c>
      <c r="BM7468" s="6">
        <f>SUM($R$5:U7470)-$AB$2</f>
        <v>23725.423057072188</v>
      </c>
      <c r="BN7468" s="6">
        <f>SUM($R$5:V7470)-$AB$2</f>
        <v>40074.851805552185</v>
      </c>
      <c r="BO7468" s="6">
        <f>SUM($R$5:W7470)-$AB$2</f>
        <v>59694.16630372763</v>
      </c>
      <c r="BP7468" s="16"/>
    </row>
    <row r="7469" spans="1:68" x14ac:dyDescent="0.45">
      <c r="A7469" s="1">
        <v>2008</v>
      </c>
      <c r="B7469" s="1">
        <v>11</v>
      </c>
      <c r="C7469" s="1">
        <v>9</v>
      </c>
      <c r="D7469" s="1">
        <v>0</v>
      </c>
      <c r="E7469" s="1">
        <v>13.8</v>
      </c>
      <c r="F7469" s="1">
        <v>48.97</v>
      </c>
      <c r="G7469" s="4"/>
      <c r="H7469" s="4"/>
      <c r="Q7469" s="1">
        <v>0</v>
      </c>
      <c r="R7469" s="6">
        <f t="shared" si="10014"/>
        <v>6.9599999999999995E-2</v>
      </c>
      <c r="S7469" s="6">
        <f t="shared" si="10015"/>
        <v>0.27004799999999995</v>
      </c>
      <c r="T7469" s="6">
        <f t="shared" si="10016"/>
        <v>0.67511999999999994</v>
      </c>
      <c r="U7469" s="6">
        <f t="shared" si="10017"/>
        <v>0.9451679999999999</v>
      </c>
      <c r="V7469" s="6">
        <f t="shared" si="10018"/>
        <v>1.3502399999999999</v>
      </c>
      <c r="W7469" s="6">
        <f t="shared" si="10019"/>
        <v>1.620288</v>
      </c>
      <c r="X7469" s="17">
        <f t="shared" ref="X7469" si="10026">SUM(R7469:R7493)-$AA$2</f>
        <v>-5.3784201999999999</v>
      </c>
      <c r="Y7469" s="17">
        <f t="shared" ref="Y7469" si="10027">SUM(S7469:S7493)-$AA$2</f>
        <v>-3.9392703760000005</v>
      </c>
      <c r="Z7469" s="17">
        <f t="shared" ref="Z7469" si="10028">SUM(T7469:T7493)-$AA$2</f>
        <v>-1.0309884400000007</v>
      </c>
      <c r="AA7469" s="17">
        <f t="shared" ref="AA7469" si="10029">SUM(U7469:U7493)-$AA$2</f>
        <v>0.90786618399999863</v>
      </c>
      <c r="AB7469" s="17">
        <f t="shared" ref="AB7469" si="10030">SUM(V7469:V7493)-$AA$2</f>
        <v>3.8161481199999985</v>
      </c>
      <c r="AC7469" s="17">
        <f t="shared" ref="AC7469" si="10031">SUM(W7469:W7493)-$AA$2</f>
        <v>5.7550027439999996</v>
      </c>
      <c r="AE7469" s="16">
        <f t="shared" ref="AE7469" si="10032">IF(X7469&gt;0,1,0)</f>
        <v>0</v>
      </c>
      <c r="AF7469" s="16">
        <f t="shared" ref="AF7469" si="10033">IF(Y7469&gt;0,1,0)</f>
        <v>0</v>
      </c>
      <c r="AG7469" s="16">
        <f t="shared" ref="AG7469" si="10034">IF(Z7469&gt;0,1,0)</f>
        <v>0</v>
      </c>
      <c r="AH7469" s="16">
        <f t="shared" ref="AH7469" si="10035">IF(AA7469&gt;0,1,0)</f>
        <v>1</v>
      </c>
      <c r="AI7469" s="16">
        <f t="shared" ref="AI7469" si="10036">IF(AB7469&gt;0,1,0)</f>
        <v>1</v>
      </c>
      <c r="AJ7469" s="16">
        <f t="shared" ref="AJ7469" si="10037">IF(AC7469&gt;0,1,0)</f>
        <v>1</v>
      </c>
      <c r="AL7469" s="16">
        <f t="shared" ref="AL7469" si="10038">IF(X7469&lt;0,ABS(X7469*$AP$1),0)</f>
        <v>0</v>
      </c>
      <c r="AM7469" s="16">
        <f t="shared" ref="AM7469" si="10039">IF(Y7469&lt;0,ABS(Y7469*$AP$1),0)</f>
        <v>0</v>
      </c>
      <c r="AN7469" s="16">
        <f t="shared" ref="AN7469" si="10040">IF(Z7469&lt;0,ABS(Z7469*$AP$1),0)</f>
        <v>0</v>
      </c>
      <c r="AO7469" s="16">
        <f t="shared" ref="AO7469" si="10041">IF(AA7469&lt;0,ABS(AA7469*$AP$1),0)</f>
        <v>0</v>
      </c>
      <c r="AP7469" s="16">
        <f t="shared" ref="AP7469" si="10042">IF(AB7469&lt;0,ABS(AB7469*$AP$1),0)</f>
        <v>0</v>
      </c>
      <c r="AQ7469" s="16">
        <f t="shared" ref="AQ7469" si="10043">IF(AC7469&lt;0,ABS(AC7469*$AP$1),0)</f>
        <v>0</v>
      </c>
      <c r="BI7469" s="1">
        <v>0</v>
      </c>
      <c r="BJ7469" s="6">
        <f>SUM($R$5:R7471)-$AB$2</f>
        <v>836.3591324000015</v>
      </c>
      <c r="BK7469" s="6">
        <f>SUM($R$5:S7471)-$AB$2</f>
        <v>4106.7738161120087</v>
      </c>
      <c r="BL7469" s="6">
        <f>SUM($R$5:T7471)-$AB$2</f>
        <v>12282.810525391975</v>
      </c>
      <c r="BM7469" s="6">
        <f>SUM($R$5:U7471)-$AB$2</f>
        <v>23729.261918384189</v>
      </c>
      <c r="BN7469" s="6">
        <f>SUM($R$5:V7471)-$AB$2</f>
        <v>40081.33533694419</v>
      </c>
      <c r="BO7469" s="6">
        <f>SUM($R$5:W7471)-$AB$2</f>
        <v>59703.823439215637</v>
      </c>
      <c r="BP7469" s="16"/>
    </row>
    <row r="7470" spans="1:68" x14ac:dyDescent="0.45">
      <c r="A7470" s="1">
        <v>2008</v>
      </c>
      <c r="B7470" s="1">
        <v>11</v>
      </c>
      <c r="C7470" s="1">
        <v>9</v>
      </c>
      <c r="D7470" s="1">
        <v>0</v>
      </c>
      <c r="E7470" s="1">
        <v>13.9</v>
      </c>
      <c r="F7470" s="1">
        <v>43.56</v>
      </c>
      <c r="G7470" s="4"/>
      <c r="H7470" s="4"/>
      <c r="Q7470" s="1">
        <v>0</v>
      </c>
      <c r="R7470" s="6">
        <f t="shared" si="10014"/>
        <v>8.4465399999999982E-2</v>
      </c>
      <c r="S7470" s="6">
        <f t="shared" si="10015"/>
        <v>0.32772575199999993</v>
      </c>
      <c r="T7470" s="6">
        <f t="shared" si="10016"/>
        <v>0.81931437999999979</v>
      </c>
      <c r="U7470" s="6">
        <f t="shared" si="10017"/>
        <v>1.1470401319999999</v>
      </c>
      <c r="V7470" s="6">
        <f t="shared" si="10018"/>
        <v>1.6386287599999996</v>
      </c>
      <c r="W7470" s="6">
        <f t="shared" si="10019"/>
        <v>1.9663545119999999</v>
      </c>
      <c r="X7470" s="17"/>
      <c r="Y7470" s="17"/>
      <c r="Z7470" s="17"/>
      <c r="AA7470" s="17"/>
      <c r="AB7470" s="17"/>
      <c r="AC7470" s="17"/>
      <c r="AE7470" s="16"/>
      <c r="AF7470" s="16"/>
      <c r="AG7470" s="16"/>
      <c r="AH7470" s="16"/>
      <c r="AI7470" s="16"/>
      <c r="AJ7470" s="16"/>
      <c r="AL7470" s="16"/>
      <c r="AM7470" s="16"/>
      <c r="AN7470" s="16"/>
      <c r="AO7470" s="16"/>
      <c r="AP7470" s="16"/>
      <c r="AQ7470" s="16"/>
      <c r="BI7470" s="1">
        <v>0</v>
      </c>
      <c r="BJ7470" s="6">
        <f>SUM($R$5:R7472)-$AB$2</f>
        <v>836.38753500000155</v>
      </c>
      <c r="BK7470" s="6">
        <f>SUM($R$5:S7472)-$AB$2</f>
        <v>4106.9124208000085</v>
      </c>
      <c r="BL7470" s="6">
        <f>SUM($R$5:T7472)-$AB$2</f>
        <v>12283.224635299975</v>
      </c>
      <c r="BM7470" s="6">
        <f>SUM($R$5:U7472)-$AB$2</f>
        <v>23730.061735600189</v>
      </c>
      <c r="BN7470" s="6">
        <f>SUM($R$5:V7472)-$AB$2</f>
        <v>40082.686164600193</v>
      </c>
      <c r="BO7470" s="6">
        <f>SUM($R$5:W7472)-$AB$2</f>
        <v>59705.83547939964</v>
      </c>
      <c r="BP7470" s="16"/>
    </row>
    <row r="7471" spans="1:68" x14ac:dyDescent="0.45">
      <c r="A7471" s="1">
        <v>2008</v>
      </c>
      <c r="B7471" s="1">
        <v>11</v>
      </c>
      <c r="C7471" s="1">
        <v>9</v>
      </c>
      <c r="D7471" s="1">
        <v>0</v>
      </c>
      <c r="E7471" s="1">
        <v>14.3</v>
      </c>
      <c r="F7471" s="1">
        <v>19.86</v>
      </c>
      <c r="G7471" s="4"/>
      <c r="H7471" s="4"/>
      <c r="Q7471" s="1">
        <v>0</v>
      </c>
      <c r="R7471" s="6">
        <f t="shared" si="10014"/>
        <v>0.13632319999999998</v>
      </c>
      <c r="S7471" s="6">
        <f t="shared" si="10015"/>
        <v>0.5289340159999999</v>
      </c>
      <c r="T7471" s="6">
        <f t="shared" si="10016"/>
        <v>1.3223350399999998</v>
      </c>
      <c r="U7471" s="6">
        <f t="shared" si="10017"/>
        <v>1.8512690559999998</v>
      </c>
      <c r="V7471" s="6">
        <f t="shared" si="10018"/>
        <v>2.6446700799999996</v>
      </c>
      <c r="W7471" s="6">
        <f t="shared" si="10019"/>
        <v>3.173604096</v>
      </c>
      <c r="X7471" s="17"/>
      <c r="Y7471" s="17"/>
      <c r="Z7471" s="17"/>
      <c r="AA7471" s="17"/>
      <c r="AB7471" s="17"/>
      <c r="AC7471" s="17"/>
      <c r="AE7471" s="16"/>
      <c r="AF7471" s="16"/>
      <c r="AG7471" s="16"/>
      <c r="AH7471" s="16"/>
      <c r="AI7471" s="16"/>
      <c r="AJ7471" s="16"/>
      <c r="AL7471" s="16"/>
      <c r="AM7471" s="16"/>
      <c r="AN7471" s="16"/>
      <c r="AO7471" s="16"/>
      <c r="AP7471" s="16"/>
      <c r="AQ7471" s="16"/>
      <c r="BI7471" s="1">
        <v>0</v>
      </c>
      <c r="BJ7471" s="6">
        <f>SUM($R$5:R7473)-$AB$2</f>
        <v>836.41279980000149</v>
      </c>
      <c r="BK7471" s="6">
        <f>SUM($R$5:S7473)-$AB$2</f>
        <v>4107.0357130240081</v>
      </c>
      <c r="BL7471" s="6">
        <f>SUM($R$5:T7473)-$AB$2</f>
        <v>12283.592996083975</v>
      </c>
      <c r="BM7471" s="6">
        <f>SUM($R$5:U7473)-$AB$2</f>
        <v>23730.773192368189</v>
      </c>
      <c r="BN7471" s="6">
        <f>SUM($R$5:V7473)-$AB$2</f>
        <v>40083.887758488192</v>
      </c>
      <c r="BO7471" s="6">
        <f>SUM($R$5:W7473)-$AB$2</f>
        <v>59707.625237831642</v>
      </c>
      <c r="BP7471" s="16"/>
    </row>
    <row r="7472" spans="1:68" x14ac:dyDescent="0.45">
      <c r="A7472" s="1">
        <v>2008</v>
      </c>
      <c r="B7472" s="1">
        <v>11</v>
      </c>
      <c r="C7472" s="1">
        <v>9</v>
      </c>
      <c r="D7472" s="1">
        <v>0</v>
      </c>
      <c r="E7472" s="1">
        <v>14.4</v>
      </c>
      <c r="F7472" s="1">
        <v>0</v>
      </c>
      <c r="G7472" s="4"/>
      <c r="H7472" s="4"/>
      <c r="Q7472" s="1">
        <v>0</v>
      </c>
      <c r="R7472" s="6">
        <f t="shared" si="10014"/>
        <v>2.8402599999999997E-2</v>
      </c>
      <c r="S7472" s="6">
        <f t="shared" si="10015"/>
        <v>0.11020208799999998</v>
      </c>
      <c r="T7472" s="6">
        <f t="shared" si="10016"/>
        <v>0.27550521999999994</v>
      </c>
      <c r="U7472" s="6">
        <f t="shared" si="10017"/>
        <v>0.38570730799999997</v>
      </c>
      <c r="V7472" s="6">
        <f t="shared" si="10018"/>
        <v>0.55101043999999988</v>
      </c>
      <c r="W7472" s="6">
        <f t="shared" si="10019"/>
        <v>0.66121252799999986</v>
      </c>
      <c r="X7472" s="17"/>
      <c r="Y7472" s="17"/>
      <c r="Z7472" s="17"/>
      <c r="AA7472" s="17"/>
      <c r="AB7472" s="17"/>
      <c r="AC7472" s="17"/>
      <c r="AE7472" s="16"/>
      <c r="AF7472" s="16"/>
      <c r="AG7472" s="16"/>
      <c r="AH7472" s="16"/>
      <c r="AI7472" s="16"/>
      <c r="AJ7472" s="16"/>
      <c r="AL7472" s="16"/>
      <c r="AM7472" s="16"/>
      <c r="AN7472" s="16"/>
      <c r="AO7472" s="16"/>
      <c r="AP7472" s="16"/>
      <c r="AQ7472" s="16"/>
      <c r="BI7472" s="1">
        <v>0</v>
      </c>
      <c r="BJ7472" s="6">
        <f>SUM($R$5:R7474)-$AB$2</f>
        <v>836.42431860000147</v>
      </c>
      <c r="BK7472" s="6">
        <f>SUM($R$5:S7474)-$AB$2</f>
        <v>4107.0919247680085</v>
      </c>
      <c r="BL7472" s="6">
        <f>SUM($R$5:T7474)-$AB$2</f>
        <v>12283.760940187974</v>
      </c>
      <c r="BM7472" s="6">
        <f>SUM($R$5:U7474)-$AB$2</f>
        <v>23731.097561776194</v>
      </c>
      <c r="BN7472" s="6">
        <f>SUM($R$5:V7474)-$AB$2</f>
        <v>40084.435592616188</v>
      </c>
      <c r="BO7472" s="6">
        <f>SUM($R$5:W7474)-$AB$2</f>
        <v>59708.441229623641</v>
      </c>
      <c r="BP7472" s="16"/>
    </row>
    <row r="7473" spans="1:68" x14ac:dyDescent="0.45">
      <c r="A7473" s="1">
        <v>2008</v>
      </c>
      <c r="B7473" s="1">
        <v>11</v>
      </c>
      <c r="C7473" s="1">
        <v>9</v>
      </c>
      <c r="D7473" s="1">
        <v>0</v>
      </c>
      <c r="E7473" s="1">
        <v>14.4</v>
      </c>
      <c r="F7473" s="1">
        <v>0</v>
      </c>
      <c r="G7473" s="4"/>
      <c r="H7473" s="4"/>
      <c r="Q7473" s="1">
        <v>0</v>
      </c>
      <c r="R7473" s="6">
        <f t="shared" si="10014"/>
        <v>2.52648E-2</v>
      </c>
      <c r="S7473" s="6">
        <f t="shared" si="10015"/>
        <v>9.8027424000000002E-2</v>
      </c>
      <c r="T7473" s="6">
        <f t="shared" si="10016"/>
        <v>0.24506855999999999</v>
      </c>
      <c r="U7473" s="6">
        <f t="shared" si="10017"/>
        <v>0.34309598400000002</v>
      </c>
      <c r="V7473" s="6">
        <f t="shared" si="10018"/>
        <v>0.49013711999999998</v>
      </c>
      <c r="W7473" s="6">
        <f t="shared" si="10019"/>
        <v>0.58816454400000007</v>
      </c>
      <c r="X7473" s="17"/>
      <c r="Y7473" s="17"/>
      <c r="Z7473" s="17"/>
      <c r="AA7473" s="17"/>
      <c r="AB7473" s="17"/>
      <c r="AC7473" s="17"/>
      <c r="AE7473" s="16"/>
      <c r="AF7473" s="16"/>
      <c r="AG7473" s="16"/>
      <c r="AH7473" s="16"/>
      <c r="AI7473" s="16"/>
      <c r="AJ7473" s="16"/>
      <c r="AL7473" s="16"/>
      <c r="AM7473" s="16"/>
      <c r="AN7473" s="16"/>
      <c r="AO7473" s="16"/>
      <c r="AP7473" s="16"/>
      <c r="AQ7473" s="16"/>
      <c r="BI7473" s="1">
        <v>0</v>
      </c>
      <c r="BJ7473" s="6">
        <f>SUM($R$5:R7475)-$AB$2</f>
        <v>836.42431860000147</v>
      </c>
      <c r="BK7473" s="6">
        <f>SUM($R$5:S7475)-$AB$2</f>
        <v>4107.0919247680085</v>
      </c>
      <c r="BL7473" s="6">
        <f>SUM($R$5:T7475)-$AB$2</f>
        <v>12283.760940187974</v>
      </c>
      <c r="BM7473" s="6">
        <f>SUM($R$5:U7475)-$AB$2</f>
        <v>23731.097561776194</v>
      </c>
      <c r="BN7473" s="6">
        <f>SUM($R$5:V7475)-$AB$2</f>
        <v>40084.435592616188</v>
      </c>
      <c r="BO7473" s="6">
        <f>SUM($R$5:W7475)-$AB$2</f>
        <v>59708.441229623641</v>
      </c>
      <c r="BP7473" s="16"/>
    </row>
    <row r="7474" spans="1:68" x14ac:dyDescent="0.45">
      <c r="A7474" s="1">
        <v>2008</v>
      </c>
      <c r="B7474" s="1">
        <v>11</v>
      </c>
      <c r="C7474" s="1">
        <v>9</v>
      </c>
      <c r="D7474" s="1">
        <v>0</v>
      </c>
      <c r="E7474" s="1">
        <v>14.2</v>
      </c>
      <c r="F7474" s="1">
        <v>0</v>
      </c>
      <c r="G7474" s="4"/>
      <c r="H7474" s="4"/>
      <c r="Q7474" s="1">
        <v>0</v>
      </c>
      <c r="R7474" s="6">
        <f t="shared" si="10014"/>
        <v>1.1518799999999999E-2</v>
      </c>
      <c r="S7474" s="6">
        <f t="shared" si="10015"/>
        <v>4.4692943999999998E-2</v>
      </c>
      <c r="T7474" s="6">
        <f t="shared" si="10016"/>
        <v>0.11173235999999999</v>
      </c>
      <c r="U7474" s="6">
        <f t="shared" si="10017"/>
        <v>0.15642530399999999</v>
      </c>
      <c r="V7474" s="6">
        <f t="shared" si="10018"/>
        <v>0.22346471999999998</v>
      </c>
      <c r="W7474" s="6">
        <f t="shared" si="10019"/>
        <v>0.26815766400000002</v>
      </c>
      <c r="X7474" s="17"/>
      <c r="Y7474" s="17"/>
      <c r="Z7474" s="17"/>
      <c r="AA7474" s="17"/>
      <c r="AB7474" s="17"/>
      <c r="AC7474" s="17"/>
      <c r="AE7474" s="16"/>
      <c r="AF7474" s="16"/>
      <c r="AG7474" s="16"/>
      <c r="AH7474" s="16"/>
      <c r="AI7474" s="16"/>
      <c r="AJ7474" s="16"/>
      <c r="AL7474" s="16"/>
      <c r="AM7474" s="16"/>
      <c r="AN7474" s="16"/>
      <c r="AO7474" s="16"/>
      <c r="AP7474" s="16"/>
      <c r="AQ7474" s="16"/>
      <c r="BI7474" s="1">
        <v>0</v>
      </c>
      <c r="BJ7474" s="6">
        <f>SUM($R$5:R7476)-$AB$2</f>
        <v>836.42431860000147</v>
      </c>
      <c r="BK7474" s="6">
        <f>SUM($R$5:S7476)-$AB$2</f>
        <v>4107.0919247680085</v>
      </c>
      <c r="BL7474" s="6">
        <f>SUM($R$5:T7476)-$AB$2</f>
        <v>12283.760940187974</v>
      </c>
      <c r="BM7474" s="6">
        <f>SUM($R$5:U7476)-$AB$2</f>
        <v>23731.097561776194</v>
      </c>
      <c r="BN7474" s="6">
        <f>SUM($R$5:V7476)-$AB$2</f>
        <v>40084.435592616188</v>
      </c>
      <c r="BO7474" s="6">
        <f>SUM($R$5:W7476)-$AB$2</f>
        <v>59708.441229623641</v>
      </c>
      <c r="BP7474" s="16"/>
    </row>
    <row r="7475" spans="1:68" x14ac:dyDescent="0.45">
      <c r="A7475" s="1">
        <v>2008</v>
      </c>
      <c r="B7475" s="1">
        <v>11</v>
      </c>
      <c r="C7475" s="1">
        <v>9</v>
      </c>
      <c r="D7475" s="1">
        <v>0</v>
      </c>
      <c r="E7475" s="1">
        <v>14.1</v>
      </c>
      <c r="F7475" s="1">
        <v>0</v>
      </c>
      <c r="G7475" s="4"/>
      <c r="H7475" s="4"/>
      <c r="Q7475" s="1">
        <v>0</v>
      </c>
      <c r="R7475" s="6">
        <f t="shared" si="10014"/>
        <v>0</v>
      </c>
      <c r="S7475" s="6">
        <f t="shared" si="10015"/>
        <v>0</v>
      </c>
      <c r="T7475" s="6">
        <f t="shared" si="10016"/>
        <v>0</v>
      </c>
      <c r="U7475" s="6">
        <f t="shared" si="10017"/>
        <v>0</v>
      </c>
      <c r="V7475" s="6">
        <f t="shared" si="10018"/>
        <v>0</v>
      </c>
      <c r="W7475" s="6">
        <f t="shared" si="10019"/>
        <v>0</v>
      </c>
      <c r="X7475" s="17"/>
      <c r="Y7475" s="17"/>
      <c r="Z7475" s="17"/>
      <c r="AA7475" s="17"/>
      <c r="AB7475" s="17"/>
      <c r="AC7475" s="17"/>
      <c r="AE7475" s="16"/>
      <c r="AF7475" s="16"/>
      <c r="AG7475" s="16"/>
      <c r="AH7475" s="16"/>
      <c r="AI7475" s="16"/>
      <c r="AJ7475" s="16"/>
      <c r="AL7475" s="16"/>
      <c r="AM7475" s="16"/>
      <c r="AN7475" s="16"/>
      <c r="AO7475" s="16"/>
      <c r="AP7475" s="16"/>
      <c r="AQ7475" s="16"/>
      <c r="BI7475" s="1">
        <v>0</v>
      </c>
      <c r="BJ7475" s="6">
        <f>SUM($R$5:R7477)-$AB$2</f>
        <v>836.42431860000147</v>
      </c>
      <c r="BK7475" s="6">
        <f>SUM($R$5:S7477)-$AB$2</f>
        <v>4107.0919247680085</v>
      </c>
      <c r="BL7475" s="6">
        <f>SUM($R$5:T7477)-$AB$2</f>
        <v>12283.760940187974</v>
      </c>
      <c r="BM7475" s="6">
        <f>SUM($R$5:U7477)-$AB$2</f>
        <v>23731.097561776194</v>
      </c>
      <c r="BN7475" s="6">
        <f>SUM($R$5:V7477)-$AB$2</f>
        <v>40084.435592616188</v>
      </c>
      <c r="BO7475" s="6">
        <f>SUM($R$5:W7477)-$AB$2</f>
        <v>59708.441229623641</v>
      </c>
      <c r="BP7475" s="16"/>
    </row>
    <row r="7476" spans="1:68" x14ac:dyDescent="0.45">
      <c r="A7476" s="1">
        <v>2008</v>
      </c>
      <c r="B7476" s="1">
        <v>11</v>
      </c>
      <c r="C7476" s="1">
        <v>9</v>
      </c>
      <c r="D7476" s="1">
        <v>0</v>
      </c>
      <c r="E7476" s="1">
        <v>14.3</v>
      </c>
      <c r="F7476" s="1">
        <v>0</v>
      </c>
      <c r="G7476" s="4"/>
      <c r="H7476" s="4"/>
      <c r="Q7476" s="1">
        <v>0</v>
      </c>
      <c r="R7476" s="6">
        <f t="shared" si="10014"/>
        <v>0</v>
      </c>
      <c r="S7476" s="6">
        <f t="shared" si="10015"/>
        <v>0</v>
      </c>
      <c r="T7476" s="6">
        <f t="shared" si="10016"/>
        <v>0</v>
      </c>
      <c r="U7476" s="6">
        <f t="shared" si="10017"/>
        <v>0</v>
      </c>
      <c r="V7476" s="6">
        <f t="shared" si="10018"/>
        <v>0</v>
      </c>
      <c r="W7476" s="6">
        <f t="shared" si="10019"/>
        <v>0</v>
      </c>
      <c r="X7476" s="17"/>
      <c r="Y7476" s="17"/>
      <c r="Z7476" s="17"/>
      <c r="AA7476" s="17"/>
      <c r="AB7476" s="17"/>
      <c r="AC7476" s="17"/>
      <c r="AE7476" s="16"/>
      <c r="AF7476" s="16"/>
      <c r="AG7476" s="16"/>
      <c r="AH7476" s="16"/>
      <c r="AI7476" s="16"/>
      <c r="AJ7476" s="16"/>
      <c r="AL7476" s="16"/>
      <c r="AM7476" s="16"/>
      <c r="AN7476" s="16"/>
      <c r="AO7476" s="16"/>
      <c r="AP7476" s="16"/>
      <c r="AQ7476" s="16"/>
      <c r="BI7476" s="1">
        <v>0</v>
      </c>
      <c r="BJ7476" s="6">
        <f>SUM($R$5:R7478)-$AB$2</f>
        <v>836.42431860000147</v>
      </c>
      <c r="BK7476" s="6">
        <f>SUM($R$5:S7478)-$AB$2</f>
        <v>4107.0919247680085</v>
      </c>
      <c r="BL7476" s="6">
        <f>SUM($R$5:T7478)-$AB$2</f>
        <v>12283.760940187974</v>
      </c>
      <c r="BM7476" s="6">
        <f>SUM($R$5:U7478)-$AB$2</f>
        <v>23731.097561776194</v>
      </c>
      <c r="BN7476" s="6">
        <f>SUM($R$5:V7478)-$AB$2</f>
        <v>40084.435592616188</v>
      </c>
      <c r="BO7476" s="6">
        <f>SUM($R$5:W7478)-$AB$2</f>
        <v>59708.441229623641</v>
      </c>
      <c r="BP7476" s="16"/>
    </row>
    <row r="7477" spans="1:68" x14ac:dyDescent="0.45">
      <c r="A7477" s="1">
        <v>2008</v>
      </c>
      <c r="B7477" s="1">
        <v>11</v>
      </c>
      <c r="C7477" s="1">
        <v>9</v>
      </c>
      <c r="D7477" s="1">
        <v>0</v>
      </c>
      <c r="E7477" s="1">
        <v>14.7</v>
      </c>
      <c r="F7477" s="1">
        <v>0</v>
      </c>
      <c r="G7477" s="4"/>
      <c r="H7477" s="4"/>
      <c r="Q7477" s="1">
        <v>0</v>
      </c>
      <c r="R7477" s="6">
        <f t="shared" si="10014"/>
        <v>0</v>
      </c>
      <c r="S7477" s="6">
        <f t="shared" si="10015"/>
        <v>0</v>
      </c>
      <c r="T7477" s="6">
        <f t="shared" si="10016"/>
        <v>0</v>
      </c>
      <c r="U7477" s="6">
        <f t="shared" si="10017"/>
        <v>0</v>
      </c>
      <c r="V7477" s="6">
        <f t="shared" si="10018"/>
        <v>0</v>
      </c>
      <c r="W7477" s="6">
        <f t="shared" si="10019"/>
        <v>0</v>
      </c>
      <c r="X7477" s="17"/>
      <c r="Y7477" s="17"/>
      <c r="Z7477" s="17"/>
      <c r="AA7477" s="17"/>
      <c r="AB7477" s="17"/>
      <c r="AC7477" s="17"/>
      <c r="AE7477" s="16"/>
      <c r="AF7477" s="16"/>
      <c r="AG7477" s="16"/>
      <c r="AH7477" s="16"/>
      <c r="AI7477" s="16"/>
      <c r="AJ7477" s="16"/>
      <c r="AL7477" s="16"/>
      <c r="AM7477" s="16"/>
      <c r="AN7477" s="16"/>
      <c r="AO7477" s="16"/>
      <c r="AP7477" s="16"/>
      <c r="AQ7477" s="16"/>
      <c r="BI7477" s="1">
        <v>0</v>
      </c>
      <c r="BJ7477" s="6">
        <f>SUM($R$5:R7479)-$AB$2</f>
        <v>836.42431860000147</v>
      </c>
      <c r="BK7477" s="6">
        <f>SUM($R$5:S7479)-$AB$2</f>
        <v>4107.0919247680085</v>
      </c>
      <c r="BL7477" s="6">
        <f>SUM($R$5:T7479)-$AB$2</f>
        <v>12283.760940187974</v>
      </c>
      <c r="BM7477" s="6">
        <f>SUM($R$5:U7479)-$AB$2</f>
        <v>23731.097561776194</v>
      </c>
      <c r="BN7477" s="6">
        <f>SUM($R$5:V7479)-$AB$2</f>
        <v>40084.435592616188</v>
      </c>
      <c r="BO7477" s="6">
        <f>SUM($R$5:W7479)-$AB$2</f>
        <v>59708.441229623641</v>
      </c>
      <c r="BP7477" s="16"/>
    </row>
    <row r="7478" spans="1:68" x14ac:dyDescent="0.45">
      <c r="A7478" s="1">
        <v>2008</v>
      </c>
      <c r="B7478" s="1">
        <v>11</v>
      </c>
      <c r="C7478" s="1">
        <v>9</v>
      </c>
      <c r="D7478" s="1">
        <v>0</v>
      </c>
      <c r="E7478" s="1">
        <v>15.2</v>
      </c>
      <c r="F7478" s="1">
        <v>0</v>
      </c>
      <c r="G7478" s="4"/>
      <c r="H7478" s="4"/>
      <c r="Q7478" s="1">
        <v>0</v>
      </c>
      <c r="R7478" s="6">
        <f t="shared" si="10014"/>
        <v>0</v>
      </c>
      <c r="S7478" s="6">
        <f t="shared" si="10015"/>
        <v>0</v>
      </c>
      <c r="T7478" s="6">
        <f t="shared" si="10016"/>
        <v>0</v>
      </c>
      <c r="U7478" s="6">
        <f t="shared" si="10017"/>
        <v>0</v>
      </c>
      <c r="V7478" s="6">
        <f t="shared" si="10018"/>
        <v>0</v>
      </c>
      <c r="W7478" s="6">
        <f t="shared" si="10019"/>
        <v>0</v>
      </c>
      <c r="X7478" s="17"/>
      <c r="Y7478" s="17"/>
      <c r="Z7478" s="17"/>
      <c r="AA7478" s="17"/>
      <c r="AB7478" s="17"/>
      <c r="AC7478" s="17"/>
      <c r="AE7478" s="16"/>
      <c r="AF7478" s="16"/>
      <c r="AG7478" s="16"/>
      <c r="AH7478" s="16"/>
      <c r="AI7478" s="16"/>
      <c r="AJ7478" s="16"/>
      <c r="AL7478" s="16"/>
      <c r="AM7478" s="16"/>
      <c r="AN7478" s="16"/>
      <c r="AO7478" s="16"/>
      <c r="AP7478" s="16"/>
      <c r="AQ7478" s="16"/>
      <c r="BI7478" s="1">
        <v>0</v>
      </c>
      <c r="BJ7478" s="6">
        <f>SUM($R$5:R7480)-$AB$2</f>
        <v>836.42431860000147</v>
      </c>
      <c r="BK7478" s="6">
        <f>SUM($R$5:S7480)-$AB$2</f>
        <v>4107.0919247680085</v>
      </c>
      <c r="BL7478" s="6">
        <f>SUM($R$5:T7480)-$AB$2</f>
        <v>12283.760940187974</v>
      </c>
      <c r="BM7478" s="6">
        <f>SUM($R$5:U7480)-$AB$2</f>
        <v>23731.097561776194</v>
      </c>
      <c r="BN7478" s="6">
        <f>SUM($R$5:V7480)-$AB$2</f>
        <v>40084.435592616188</v>
      </c>
      <c r="BO7478" s="6">
        <f>SUM($R$5:W7480)-$AB$2</f>
        <v>59708.441229623641</v>
      </c>
      <c r="BP7478" s="16"/>
    </row>
    <row r="7479" spans="1:68" x14ac:dyDescent="0.45">
      <c r="A7479" s="1">
        <v>2008</v>
      </c>
      <c r="B7479" s="1">
        <v>11</v>
      </c>
      <c r="C7479" s="1">
        <v>9</v>
      </c>
      <c r="D7479" s="1">
        <v>0</v>
      </c>
      <c r="E7479" s="1">
        <v>15.6</v>
      </c>
      <c r="F7479" s="1">
        <v>0</v>
      </c>
      <c r="G7479" s="4"/>
      <c r="H7479" s="4"/>
      <c r="Q7479" s="1">
        <v>0</v>
      </c>
      <c r="R7479" s="6">
        <f t="shared" si="10014"/>
        <v>0</v>
      </c>
      <c r="S7479" s="6">
        <f t="shared" si="10015"/>
        <v>0</v>
      </c>
      <c r="T7479" s="6">
        <f t="shared" si="10016"/>
        <v>0</v>
      </c>
      <c r="U7479" s="6">
        <f t="shared" si="10017"/>
        <v>0</v>
      </c>
      <c r="V7479" s="6">
        <f t="shared" si="10018"/>
        <v>0</v>
      </c>
      <c r="W7479" s="6">
        <f t="shared" si="10019"/>
        <v>0</v>
      </c>
      <c r="X7479" s="17"/>
      <c r="Y7479" s="17"/>
      <c r="Z7479" s="17"/>
      <c r="AA7479" s="17"/>
      <c r="AB7479" s="17"/>
      <c r="AC7479" s="17"/>
      <c r="AE7479" s="16"/>
      <c r="AF7479" s="16"/>
      <c r="AG7479" s="16"/>
      <c r="AH7479" s="16"/>
      <c r="AI7479" s="16"/>
      <c r="AJ7479" s="16"/>
      <c r="AL7479" s="16"/>
      <c r="AM7479" s="16"/>
      <c r="AN7479" s="16"/>
      <c r="AO7479" s="16"/>
      <c r="AP7479" s="16"/>
      <c r="AQ7479" s="16"/>
      <c r="BI7479" s="1">
        <v>0</v>
      </c>
      <c r="BJ7479" s="6">
        <f t="shared" ref="BJ7479" si="10044">R7481-$AB$2</f>
        <v>-6.53125</v>
      </c>
      <c r="BK7479" s="6">
        <f t="shared" ref="BK7479" si="10045">S7481-$AB$2</f>
        <v>-6.53125</v>
      </c>
      <c r="BL7479" s="6">
        <f t="shared" ref="BL7479" si="10046">T7481-$AB$2</f>
        <v>-6.53125</v>
      </c>
      <c r="BM7479" s="6">
        <f t="shared" ref="BM7479" si="10047">U7481-$AB$2</f>
        <v>-6.53125</v>
      </c>
      <c r="BN7479" s="6">
        <f t="shared" ref="BN7479" si="10048">V7481-$AB$2</f>
        <v>-6.53125</v>
      </c>
      <c r="BO7479" s="6">
        <f t="shared" ref="BO7479" si="10049">W7481-$AB$2</f>
        <v>-6.53125</v>
      </c>
      <c r="BP7479" s="16">
        <v>313</v>
      </c>
    </row>
    <row r="7480" spans="1:68" x14ac:dyDescent="0.45">
      <c r="A7480" s="1">
        <v>2008</v>
      </c>
      <c r="B7480" s="1">
        <v>11</v>
      </c>
      <c r="C7480" s="1">
        <v>9</v>
      </c>
      <c r="D7480" s="1">
        <v>0</v>
      </c>
      <c r="E7480" s="1">
        <v>15.9</v>
      </c>
      <c r="F7480" s="1">
        <v>0</v>
      </c>
      <c r="G7480" s="4"/>
      <c r="H7480" s="4"/>
      <c r="Q7480" s="1">
        <v>0</v>
      </c>
      <c r="R7480" s="6">
        <f t="shared" si="10014"/>
        <v>0</v>
      </c>
      <c r="S7480" s="6">
        <f t="shared" si="10015"/>
        <v>0</v>
      </c>
      <c r="T7480" s="6">
        <f t="shared" si="10016"/>
        <v>0</v>
      </c>
      <c r="U7480" s="6">
        <f t="shared" si="10017"/>
        <v>0</v>
      </c>
      <c r="V7480" s="6">
        <f t="shared" si="10018"/>
        <v>0</v>
      </c>
      <c r="W7480" s="6">
        <f t="shared" si="10019"/>
        <v>0</v>
      </c>
      <c r="X7480" s="17"/>
      <c r="Y7480" s="17"/>
      <c r="Z7480" s="17"/>
      <c r="AA7480" s="17"/>
      <c r="AB7480" s="17"/>
      <c r="AC7480" s="17"/>
      <c r="AE7480" s="16"/>
      <c r="AF7480" s="16"/>
      <c r="AG7480" s="16"/>
      <c r="AH7480" s="16"/>
      <c r="AI7480" s="16"/>
      <c r="AJ7480" s="16"/>
      <c r="AL7480" s="16"/>
      <c r="AM7480" s="16"/>
      <c r="AN7480" s="16"/>
      <c r="AO7480" s="16"/>
      <c r="AP7480" s="16"/>
      <c r="AQ7480" s="16"/>
      <c r="BI7480" s="1">
        <v>0</v>
      </c>
      <c r="BJ7480" s="6">
        <f>SUM($R$5:R7482)-$AB$2</f>
        <v>836.42431860000147</v>
      </c>
      <c r="BK7480" s="6">
        <f>SUM($R$5:S7482)-$AB$2</f>
        <v>4107.0919247680085</v>
      </c>
      <c r="BL7480" s="6">
        <f>SUM($R$5:T7482)-$AB$2</f>
        <v>12283.760940187974</v>
      </c>
      <c r="BM7480" s="6">
        <f>SUM($R$5:U7482)-$AB$2</f>
        <v>23731.097561776194</v>
      </c>
      <c r="BN7480" s="6">
        <f>SUM($R$5:V7482)-$AB$2</f>
        <v>40084.435592616188</v>
      </c>
      <c r="BO7480" s="6">
        <f>SUM($R$5:W7482)-$AB$2</f>
        <v>59708.441229623641</v>
      </c>
      <c r="BP7480" s="16"/>
    </row>
    <row r="7481" spans="1:68" x14ac:dyDescent="0.45">
      <c r="A7481" s="1">
        <v>2008</v>
      </c>
      <c r="B7481" s="1">
        <v>11</v>
      </c>
      <c r="C7481" s="1">
        <v>9</v>
      </c>
      <c r="D7481" s="1">
        <v>0</v>
      </c>
      <c r="E7481" s="1">
        <v>15.3</v>
      </c>
      <c r="F7481" s="1">
        <v>0</v>
      </c>
      <c r="G7481" s="4"/>
      <c r="H7481" s="4"/>
      <c r="Q7481" s="1">
        <v>0</v>
      </c>
      <c r="R7481" s="6">
        <f t="shared" si="10014"/>
        <v>0</v>
      </c>
      <c r="S7481" s="6">
        <f t="shared" si="10015"/>
        <v>0</v>
      </c>
      <c r="T7481" s="6">
        <f t="shared" si="10016"/>
        <v>0</v>
      </c>
      <c r="U7481" s="6">
        <f t="shared" si="10017"/>
        <v>0</v>
      </c>
      <c r="V7481" s="6">
        <f t="shared" si="10018"/>
        <v>0</v>
      </c>
      <c r="W7481" s="6">
        <f t="shared" si="10019"/>
        <v>0</v>
      </c>
      <c r="X7481" s="17"/>
      <c r="Y7481" s="17"/>
      <c r="Z7481" s="17"/>
      <c r="AA7481" s="17"/>
      <c r="AB7481" s="17"/>
      <c r="AC7481" s="17"/>
      <c r="AE7481" s="16"/>
      <c r="AF7481" s="16"/>
      <c r="AG7481" s="16"/>
      <c r="AH7481" s="16"/>
      <c r="AI7481" s="16"/>
      <c r="AJ7481" s="16"/>
      <c r="AL7481" s="16"/>
      <c r="AM7481" s="16"/>
      <c r="AN7481" s="16"/>
      <c r="AO7481" s="16"/>
      <c r="AP7481" s="16"/>
      <c r="AQ7481" s="16"/>
      <c r="BI7481" s="1">
        <v>0</v>
      </c>
      <c r="BJ7481" s="6">
        <f>SUM($R$5:R7483)-$AB$2</f>
        <v>836.42431860000147</v>
      </c>
      <c r="BK7481" s="6">
        <f>SUM($R$5:S7483)-$AB$2</f>
        <v>4107.0919247680085</v>
      </c>
      <c r="BL7481" s="6">
        <f>SUM($R$5:T7483)-$AB$2</f>
        <v>12283.760940187974</v>
      </c>
      <c r="BM7481" s="6">
        <f>SUM($R$5:U7483)-$AB$2</f>
        <v>23731.097561776194</v>
      </c>
      <c r="BN7481" s="6">
        <f>SUM($R$5:V7483)-$AB$2</f>
        <v>40084.435592616188</v>
      </c>
      <c r="BO7481" s="6">
        <f>SUM($R$5:W7483)-$AB$2</f>
        <v>59708.441229623641</v>
      </c>
      <c r="BP7481" s="16"/>
    </row>
    <row r="7482" spans="1:68" x14ac:dyDescent="0.45">
      <c r="A7482" s="1">
        <v>2008</v>
      </c>
      <c r="B7482" s="1">
        <v>11</v>
      </c>
      <c r="C7482" s="1">
        <v>9</v>
      </c>
      <c r="D7482" s="1">
        <v>0</v>
      </c>
      <c r="E7482" s="1">
        <v>14.7</v>
      </c>
      <c r="F7482" s="1">
        <v>0</v>
      </c>
      <c r="G7482" s="4"/>
      <c r="H7482" s="4"/>
      <c r="Q7482" s="1">
        <v>0</v>
      </c>
      <c r="R7482" s="6">
        <f t="shared" si="10014"/>
        <v>0</v>
      </c>
      <c r="S7482" s="6">
        <f t="shared" si="10015"/>
        <v>0</v>
      </c>
      <c r="T7482" s="6">
        <f t="shared" si="10016"/>
        <v>0</v>
      </c>
      <c r="U7482" s="6">
        <f t="shared" si="10017"/>
        <v>0</v>
      </c>
      <c r="V7482" s="6">
        <f t="shared" si="10018"/>
        <v>0</v>
      </c>
      <c r="W7482" s="6">
        <f t="shared" si="10019"/>
        <v>0</v>
      </c>
      <c r="X7482" s="17"/>
      <c r="Y7482" s="17"/>
      <c r="Z7482" s="17"/>
      <c r="AA7482" s="17"/>
      <c r="AB7482" s="17"/>
      <c r="AC7482" s="17"/>
      <c r="AE7482" s="16"/>
      <c r="AF7482" s="16"/>
      <c r="AG7482" s="16"/>
      <c r="AH7482" s="16"/>
      <c r="AI7482" s="16"/>
      <c r="AJ7482" s="16"/>
      <c r="AL7482" s="16"/>
      <c r="AM7482" s="16"/>
      <c r="AN7482" s="16"/>
      <c r="AO7482" s="16"/>
      <c r="AP7482" s="16"/>
      <c r="AQ7482" s="16"/>
      <c r="BI7482" s="1">
        <v>0</v>
      </c>
      <c r="BJ7482" s="6">
        <f>SUM($R$5:R7484)-$AB$2</f>
        <v>836.42431860000147</v>
      </c>
      <c r="BK7482" s="6">
        <f>SUM($R$5:S7484)-$AB$2</f>
        <v>4107.0919247680085</v>
      </c>
      <c r="BL7482" s="6">
        <f>SUM($R$5:T7484)-$AB$2</f>
        <v>12283.760940187974</v>
      </c>
      <c r="BM7482" s="6">
        <f>SUM($R$5:U7484)-$AB$2</f>
        <v>23731.097561776194</v>
      </c>
      <c r="BN7482" s="6">
        <f>SUM($R$5:V7484)-$AB$2</f>
        <v>40084.435592616188</v>
      </c>
      <c r="BO7482" s="6">
        <f>SUM($R$5:W7484)-$AB$2</f>
        <v>59708.441229623641</v>
      </c>
      <c r="BP7482" s="16"/>
    </row>
    <row r="7483" spans="1:68" x14ac:dyDescent="0.45">
      <c r="A7483" s="1">
        <v>2008</v>
      </c>
      <c r="B7483" s="1">
        <v>11</v>
      </c>
      <c r="C7483" s="1">
        <v>9</v>
      </c>
      <c r="D7483" s="1">
        <v>0</v>
      </c>
      <c r="E7483" s="1">
        <v>14.4</v>
      </c>
      <c r="F7483" s="1">
        <v>0</v>
      </c>
      <c r="G7483" s="4"/>
      <c r="H7483" s="4"/>
      <c r="Q7483" s="1">
        <v>0</v>
      </c>
      <c r="R7483" s="6">
        <f t="shared" si="10014"/>
        <v>0</v>
      </c>
      <c r="S7483" s="6">
        <f t="shared" si="10015"/>
        <v>0</v>
      </c>
      <c r="T7483" s="6">
        <f t="shared" si="10016"/>
        <v>0</v>
      </c>
      <c r="U7483" s="6">
        <f t="shared" si="10017"/>
        <v>0</v>
      </c>
      <c r="V7483" s="6">
        <f t="shared" si="10018"/>
        <v>0</v>
      </c>
      <c r="W7483" s="6">
        <f t="shared" si="10019"/>
        <v>0</v>
      </c>
      <c r="X7483" s="17"/>
      <c r="Y7483" s="17"/>
      <c r="Z7483" s="17"/>
      <c r="AA7483" s="17"/>
      <c r="AB7483" s="17"/>
      <c r="AC7483" s="17"/>
      <c r="AE7483" s="16"/>
      <c r="AF7483" s="16"/>
      <c r="AG7483" s="16"/>
      <c r="AH7483" s="16"/>
      <c r="AI7483" s="16"/>
      <c r="AJ7483" s="16"/>
      <c r="AL7483" s="16"/>
      <c r="AM7483" s="16"/>
      <c r="AN7483" s="16"/>
      <c r="AO7483" s="16"/>
      <c r="AP7483" s="16"/>
      <c r="AQ7483" s="16"/>
      <c r="BI7483" s="1">
        <v>0</v>
      </c>
      <c r="BJ7483" s="6">
        <f>SUM($R$5:R7485)-$AB$2</f>
        <v>836.42431860000147</v>
      </c>
      <c r="BK7483" s="6">
        <f>SUM($R$5:S7485)-$AB$2</f>
        <v>4107.0919247680085</v>
      </c>
      <c r="BL7483" s="6">
        <f>SUM($R$5:T7485)-$AB$2</f>
        <v>12283.760940187974</v>
      </c>
      <c r="BM7483" s="6">
        <f>SUM($R$5:U7485)-$AB$2</f>
        <v>23731.097561776194</v>
      </c>
      <c r="BN7483" s="6">
        <f>SUM($R$5:V7485)-$AB$2</f>
        <v>40084.435592616188</v>
      </c>
      <c r="BO7483" s="6">
        <f>SUM($R$5:W7485)-$AB$2</f>
        <v>59708.441229623641</v>
      </c>
      <c r="BP7483" s="16"/>
    </row>
    <row r="7484" spans="1:68" x14ac:dyDescent="0.45">
      <c r="A7484" s="1">
        <v>2008</v>
      </c>
      <c r="B7484" s="1">
        <v>11</v>
      </c>
      <c r="C7484" s="1">
        <v>9</v>
      </c>
      <c r="D7484" s="1">
        <v>0</v>
      </c>
      <c r="E7484" s="1">
        <v>14.5</v>
      </c>
      <c r="F7484" s="1">
        <v>0</v>
      </c>
      <c r="G7484" s="4"/>
      <c r="H7484" s="4"/>
      <c r="Q7484" s="1">
        <v>0</v>
      </c>
      <c r="R7484" s="6">
        <f t="shared" si="10014"/>
        <v>0</v>
      </c>
      <c r="S7484" s="6">
        <f t="shared" si="10015"/>
        <v>0</v>
      </c>
      <c r="T7484" s="6">
        <f t="shared" si="10016"/>
        <v>0</v>
      </c>
      <c r="U7484" s="6">
        <f t="shared" si="10017"/>
        <v>0</v>
      </c>
      <c r="V7484" s="6">
        <f t="shared" si="10018"/>
        <v>0</v>
      </c>
      <c r="W7484" s="6">
        <f t="shared" si="10019"/>
        <v>0</v>
      </c>
      <c r="X7484" s="17"/>
      <c r="Y7484" s="17"/>
      <c r="Z7484" s="17"/>
      <c r="AA7484" s="17"/>
      <c r="AB7484" s="17"/>
      <c r="AC7484" s="17"/>
      <c r="AE7484" s="16"/>
      <c r="AF7484" s="16"/>
      <c r="AG7484" s="16"/>
      <c r="AH7484" s="16"/>
      <c r="AI7484" s="16"/>
      <c r="AJ7484" s="16"/>
      <c r="AL7484" s="16"/>
      <c r="AM7484" s="16"/>
      <c r="AN7484" s="16"/>
      <c r="AO7484" s="16"/>
      <c r="AP7484" s="16"/>
      <c r="AQ7484" s="16"/>
      <c r="BI7484" s="1">
        <v>0</v>
      </c>
      <c r="BJ7484" s="6">
        <f>SUM($R$5:R7486)-$AB$2</f>
        <v>836.42431860000147</v>
      </c>
      <c r="BK7484" s="6">
        <f>SUM($R$5:S7486)-$AB$2</f>
        <v>4107.0919247680085</v>
      </c>
      <c r="BL7484" s="6">
        <f>SUM($R$5:T7486)-$AB$2</f>
        <v>12283.760940187974</v>
      </c>
      <c r="BM7484" s="6">
        <f>SUM($R$5:U7486)-$AB$2</f>
        <v>23731.097561776194</v>
      </c>
      <c r="BN7484" s="6">
        <f>SUM($R$5:V7486)-$AB$2</f>
        <v>40084.435592616188</v>
      </c>
      <c r="BO7484" s="6">
        <f>SUM($R$5:W7486)-$AB$2</f>
        <v>59708.441229623641</v>
      </c>
      <c r="BP7484" s="16"/>
    </row>
    <row r="7485" spans="1:68" x14ac:dyDescent="0.45">
      <c r="A7485" s="1">
        <v>2008</v>
      </c>
      <c r="B7485" s="1">
        <v>11</v>
      </c>
      <c r="C7485" s="1">
        <v>9</v>
      </c>
      <c r="D7485" s="1">
        <v>0</v>
      </c>
      <c r="E7485" s="1">
        <v>15.1</v>
      </c>
      <c r="F7485" s="1">
        <v>0</v>
      </c>
      <c r="G7485" s="4"/>
      <c r="H7485" s="4"/>
      <c r="Q7485" s="1">
        <v>0</v>
      </c>
      <c r="R7485" s="6">
        <f t="shared" si="10014"/>
        <v>0</v>
      </c>
      <c r="S7485" s="6">
        <f t="shared" si="10015"/>
        <v>0</v>
      </c>
      <c r="T7485" s="6">
        <f t="shared" si="10016"/>
        <v>0</v>
      </c>
      <c r="U7485" s="6">
        <f t="shared" si="10017"/>
        <v>0</v>
      </c>
      <c r="V7485" s="6">
        <f t="shared" si="10018"/>
        <v>0</v>
      </c>
      <c r="W7485" s="6">
        <f t="shared" si="10019"/>
        <v>0</v>
      </c>
      <c r="X7485" s="17"/>
      <c r="Y7485" s="17"/>
      <c r="Z7485" s="17"/>
      <c r="AA7485" s="17"/>
      <c r="AB7485" s="17"/>
      <c r="AC7485" s="17"/>
      <c r="AE7485" s="16"/>
      <c r="AF7485" s="16"/>
      <c r="AG7485" s="16"/>
      <c r="AH7485" s="16"/>
      <c r="AI7485" s="16"/>
      <c r="AJ7485" s="16"/>
      <c r="AL7485" s="16"/>
      <c r="AM7485" s="16"/>
      <c r="AN7485" s="16"/>
      <c r="AO7485" s="16"/>
      <c r="AP7485" s="16"/>
      <c r="AQ7485" s="16"/>
      <c r="BI7485" s="1">
        <v>0</v>
      </c>
      <c r="BJ7485" s="6">
        <f>SUM($R$5:R7487)-$AB$2</f>
        <v>836.42431860000147</v>
      </c>
      <c r="BK7485" s="6">
        <f>SUM($R$5:S7487)-$AB$2</f>
        <v>4107.0919247680085</v>
      </c>
      <c r="BL7485" s="6">
        <f>SUM($R$5:T7487)-$AB$2</f>
        <v>12283.760940187974</v>
      </c>
      <c r="BM7485" s="6">
        <f>SUM($R$5:U7487)-$AB$2</f>
        <v>23731.097561776194</v>
      </c>
      <c r="BN7485" s="6">
        <f>SUM($R$5:V7487)-$AB$2</f>
        <v>40084.435592616188</v>
      </c>
      <c r="BO7485" s="6">
        <f>SUM($R$5:W7487)-$AB$2</f>
        <v>59708.441229623641</v>
      </c>
      <c r="BP7485" s="16"/>
    </row>
    <row r="7486" spans="1:68" x14ac:dyDescent="0.45">
      <c r="A7486" s="1">
        <v>2008</v>
      </c>
      <c r="B7486" s="1">
        <v>11</v>
      </c>
      <c r="C7486" s="1">
        <v>9</v>
      </c>
      <c r="D7486" s="1">
        <v>0</v>
      </c>
      <c r="E7486" s="1">
        <v>15.4</v>
      </c>
      <c r="F7486" s="1">
        <v>0</v>
      </c>
      <c r="G7486" s="4"/>
      <c r="H7486" s="4"/>
      <c r="Q7486" s="1">
        <v>0</v>
      </c>
      <c r="R7486" s="6">
        <f t="shared" si="10014"/>
        <v>0</v>
      </c>
      <c r="S7486" s="6">
        <f t="shared" si="10015"/>
        <v>0</v>
      </c>
      <c r="T7486" s="6">
        <f t="shared" si="10016"/>
        <v>0</v>
      </c>
      <c r="U7486" s="6">
        <f t="shared" si="10017"/>
        <v>0</v>
      </c>
      <c r="V7486" s="6">
        <f t="shared" si="10018"/>
        <v>0</v>
      </c>
      <c r="W7486" s="6">
        <f t="shared" si="10019"/>
        <v>0</v>
      </c>
      <c r="X7486" s="17"/>
      <c r="Y7486" s="17"/>
      <c r="Z7486" s="17"/>
      <c r="AA7486" s="17"/>
      <c r="AB7486" s="17"/>
      <c r="AC7486" s="17"/>
      <c r="AE7486" s="16"/>
      <c r="AF7486" s="16"/>
      <c r="AG7486" s="16"/>
      <c r="AH7486" s="16"/>
      <c r="AI7486" s="16"/>
      <c r="AJ7486" s="16"/>
      <c r="AL7486" s="16"/>
      <c r="AM7486" s="16"/>
      <c r="AN7486" s="16"/>
      <c r="AO7486" s="16"/>
      <c r="AP7486" s="16"/>
      <c r="AQ7486" s="16"/>
      <c r="BI7486" s="1">
        <v>0</v>
      </c>
      <c r="BJ7486" s="6">
        <f>SUM($R$5:R7488)-$AB$2</f>
        <v>836.42431860000147</v>
      </c>
      <c r="BK7486" s="6">
        <f>SUM($R$5:S7488)-$AB$2</f>
        <v>4107.0919247680085</v>
      </c>
      <c r="BL7486" s="6">
        <f>SUM($R$5:T7488)-$AB$2</f>
        <v>12283.760940187974</v>
      </c>
      <c r="BM7486" s="6">
        <f>SUM($R$5:U7488)-$AB$2</f>
        <v>23731.097561776194</v>
      </c>
      <c r="BN7486" s="6">
        <f>SUM($R$5:V7488)-$AB$2</f>
        <v>40084.435592616188</v>
      </c>
      <c r="BO7486" s="6">
        <f>SUM($R$5:W7488)-$AB$2</f>
        <v>59708.441229623641</v>
      </c>
      <c r="BP7486" s="16"/>
    </row>
    <row r="7487" spans="1:68" x14ac:dyDescent="0.45">
      <c r="A7487" s="1">
        <v>2008</v>
      </c>
      <c r="B7487" s="1">
        <v>11</v>
      </c>
      <c r="C7487" s="1">
        <v>9</v>
      </c>
      <c r="D7487" s="1">
        <v>0</v>
      </c>
      <c r="E7487" s="1">
        <v>15.4</v>
      </c>
      <c r="F7487" s="1">
        <v>3.47</v>
      </c>
      <c r="G7487" s="4"/>
      <c r="H7487" s="4"/>
      <c r="Q7487" s="1">
        <v>0</v>
      </c>
      <c r="R7487" s="6">
        <f t="shared" si="10014"/>
        <v>0</v>
      </c>
      <c r="S7487" s="6">
        <f t="shared" si="10015"/>
        <v>0</v>
      </c>
      <c r="T7487" s="6">
        <f t="shared" si="10016"/>
        <v>0</v>
      </c>
      <c r="U7487" s="6">
        <f t="shared" si="10017"/>
        <v>0</v>
      </c>
      <c r="V7487" s="6">
        <f t="shared" si="10018"/>
        <v>0</v>
      </c>
      <c r="W7487" s="6">
        <f t="shared" si="10019"/>
        <v>0</v>
      </c>
      <c r="X7487" s="17"/>
      <c r="Y7487" s="17"/>
      <c r="Z7487" s="17"/>
      <c r="AA7487" s="17"/>
      <c r="AB7487" s="17"/>
      <c r="AC7487" s="17"/>
      <c r="AE7487" s="16"/>
      <c r="AF7487" s="16"/>
      <c r="AG7487" s="16"/>
      <c r="AH7487" s="16"/>
      <c r="AI7487" s="16"/>
      <c r="AJ7487" s="16"/>
      <c r="AL7487" s="16"/>
      <c r="AM7487" s="16"/>
      <c r="AN7487" s="16"/>
      <c r="AO7487" s="16"/>
      <c r="AP7487" s="16"/>
      <c r="AQ7487" s="16"/>
      <c r="BI7487" s="1">
        <v>0</v>
      </c>
      <c r="BJ7487" s="6">
        <f>SUM($R$5:R7489)-$AB$2</f>
        <v>836.42431860000147</v>
      </c>
      <c r="BK7487" s="6">
        <f>SUM($R$5:S7489)-$AB$2</f>
        <v>4107.0919247680085</v>
      </c>
      <c r="BL7487" s="6">
        <f>SUM($R$5:T7489)-$AB$2</f>
        <v>12283.760940187974</v>
      </c>
      <c r="BM7487" s="6">
        <f>SUM($R$5:U7489)-$AB$2</f>
        <v>23731.097561776194</v>
      </c>
      <c r="BN7487" s="6">
        <f>SUM($R$5:V7489)-$AB$2</f>
        <v>40084.435592616188</v>
      </c>
      <c r="BO7487" s="6">
        <f>SUM($R$5:W7489)-$AB$2</f>
        <v>59708.441229623641</v>
      </c>
      <c r="BP7487" s="16"/>
    </row>
    <row r="7488" spans="1:68" x14ac:dyDescent="0.45">
      <c r="A7488" s="1">
        <v>2008</v>
      </c>
      <c r="B7488" s="1">
        <v>11</v>
      </c>
      <c r="C7488" s="1">
        <v>9</v>
      </c>
      <c r="D7488" s="1">
        <v>0</v>
      </c>
      <c r="E7488" s="1">
        <v>15.5</v>
      </c>
      <c r="F7488" s="1">
        <v>32.090000000000003</v>
      </c>
      <c r="G7488" s="4"/>
      <c r="H7488" s="4"/>
      <c r="Q7488" s="1">
        <v>0</v>
      </c>
      <c r="R7488" s="6">
        <f t="shared" si="10014"/>
        <v>0</v>
      </c>
      <c r="S7488" s="6">
        <f t="shared" si="10015"/>
        <v>0</v>
      </c>
      <c r="T7488" s="6">
        <f t="shared" si="10016"/>
        <v>0</v>
      </c>
      <c r="U7488" s="6">
        <f t="shared" si="10017"/>
        <v>0</v>
      </c>
      <c r="V7488" s="6">
        <f t="shared" si="10018"/>
        <v>0</v>
      </c>
      <c r="W7488" s="6">
        <f t="shared" si="10019"/>
        <v>0</v>
      </c>
      <c r="X7488" s="17"/>
      <c r="Y7488" s="17"/>
      <c r="Z7488" s="17"/>
      <c r="AA7488" s="17"/>
      <c r="AB7488" s="17"/>
      <c r="AC7488" s="17"/>
      <c r="AE7488" s="16"/>
      <c r="AF7488" s="16"/>
      <c r="AG7488" s="16"/>
      <c r="AH7488" s="16"/>
      <c r="AI7488" s="16"/>
      <c r="AJ7488" s="16"/>
      <c r="AL7488" s="16"/>
      <c r="AM7488" s="16"/>
      <c r="AN7488" s="16"/>
      <c r="AO7488" s="16"/>
      <c r="AP7488" s="16"/>
      <c r="AQ7488" s="16"/>
      <c r="BI7488" s="1">
        <v>0</v>
      </c>
      <c r="BJ7488" s="6">
        <f>SUM($R$5:R7490)-$AB$2</f>
        <v>836.42633120000141</v>
      </c>
      <c r="BK7488" s="6">
        <f>SUM($R$5:S7490)-$AB$2</f>
        <v>4107.1017462560085</v>
      </c>
      <c r="BL7488" s="6">
        <f>SUM($R$5:T7490)-$AB$2</f>
        <v>12283.790283895974</v>
      </c>
      <c r="BM7488" s="6">
        <f>SUM($R$5:U7490)-$AB$2</f>
        <v>23731.1542365922</v>
      </c>
      <c r="BN7488" s="6">
        <f>SUM($R$5:V7490)-$AB$2</f>
        <v>40084.531311872197</v>
      </c>
      <c r="BO7488" s="6">
        <f>SUM($R$5:W7490)-$AB$2</f>
        <v>59708.583802207642</v>
      </c>
      <c r="BP7488" s="16"/>
    </row>
    <row r="7489" spans="1:68" x14ac:dyDescent="0.45">
      <c r="A7489" s="1">
        <v>2008</v>
      </c>
      <c r="B7489" s="1">
        <v>11</v>
      </c>
      <c r="C7489" s="1">
        <v>9</v>
      </c>
      <c r="D7489" s="1">
        <v>0</v>
      </c>
      <c r="E7489" s="1">
        <v>16.600000000000001</v>
      </c>
      <c r="F7489" s="1">
        <v>92.94</v>
      </c>
      <c r="G7489" s="4"/>
      <c r="H7489" s="4"/>
      <c r="Q7489" s="1">
        <v>0</v>
      </c>
      <c r="R7489" s="6">
        <f t="shared" si="10014"/>
        <v>0</v>
      </c>
      <c r="S7489" s="6">
        <f t="shared" si="10015"/>
        <v>0</v>
      </c>
      <c r="T7489" s="6">
        <f t="shared" si="10016"/>
        <v>0</v>
      </c>
      <c r="U7489" s="6">
        <f t="shared" si="10017"/>
        <v>0</v>
      </c>
      <c r="V7489" s="6">
        <f t="shared" si="10018"/>
        <v>0</v>
      </c>
      <c r="W7489" s="6">
        <f t="shared" si="10019"/>
        <v>0</v>
      </c>
      <c r="X7489" s="17"/>
      <c r="Y7489" s="17"/>
      <c r="Z7489" s="17"/>
      <c r="AA7489" s="17"/>
      <c r="AB7489" s="17"/>
      <c r="AC7489" s="17"/>
      <c r="AE7489" s="16"/>
      <c r="AF7489" s="16"/>
      <c r="AG7489" s="16"/>
      <c r="AH7489" s="16"/>
      <c r="AI7489" s="16"/>
      <c r="AJ7489" s="16"/>
      <c r="AL7489" s="16"/>
      <c r="AM7489" s="16"/>
      <c r="AN7489" s="16"/>
      <c r="AO7489" s="16"/>
      <c r="AP7489" s="16"/>
      <c r="AQ7489" s="16"/>
      <c r="BI7489" s="1">
        <v>0</v>
      </c>
      <c r="BJ7489" s="6">
        <f>SUM($R$5:R7491)-$AB$2</f>
        <v>836.44494340000142</v>
      </c>
      <c r="BK7489" s="6">
        <f>SUM($R$5:S7491)-$AB$2</f>
        <v>4107.1925737920083</v>
      </c>
      <c r="BL7489" s="6">
        <f>SUM($R$5:T7491)-$AB$2</f>
        <v>12284.061649771975</v>
      </c>
      <c r="BM7489" s="6">
        <f>SUM($R$5:U7491)-$AB$2</f>
        <v>23731.678356144199</v>
      </c>
      <c r="BN7489" s="6">
        <f>SUM($R$5:V7491)-$AB$2</f>
        <v>40085.416508104194</v>
      </c>
      <c r="BO7489" s="6">
        <f>SUM($R$5:W7491)-$AB$2</f>
        <v>59709.90229045564</v>
      </c>
      <c r="BP7489" s="16"/>
    </row>
    <row r="7490" spans="1:68" x14ac:dyDescent="0.45">
      <c r="A7490" s="1">
        <v>2008</v>
      </c>
      <c r="B7490" s="1">
        <v>11</v>
      </c>
      <c r="C7490" s="1">
        <v>9</v>
      </c>
      <c r="D7490" s="1">
        <v>0</v>
      </c>
      <c r="E7490" s="1">
        <v>12.9</v>
      </c>
      <c r="F7490" s="1">
        <v>120</v>
      </c>
      <c r="G7490" s="4"/>
      <c r="H7490" s="4"/>
      <c r="Q7490" s="1">
        <v>0</v>
      </c>
      <c r="R7490" s="6">
        <f t="shared" si="10014"/>
        <v>2.0125999999999998E-3</v>
      </c>
      <c r="S7490" s="6">
        <f t="shared" si="10015"/>
        <v>7.8088879999999999E-3</v>
      </c>
      <c r="T7490" s="6">
        <f t="shared" si="10016"/>
        <v>1.9522219999999996E-2</v>
      </c>
      <c r="U7490" s="6">
        <f t="shared" si="10017"/>
        <v>2.7331108E-2</v>
      </c>
      <c r="V7490" s="6">
        <f t="shared" si="10018"/>
        <v>3.9044439999999993E-2</v>
      </c>
      <c r="W7490" s="6">
        <f t="shared" si="10019"/>
        <v>4.6853328E-2</v>
      </c>
      <c r="X7490" s="17"/>
      <c r="Y7490" s="17"/>
      <c r="Z7490" s="17"/>
      <c r="AA7490" s="17"/>
      <c r="AB7490" s="17"/>
      <c r="AC7490" s="17"/>
      <c r="AE7490" s="16"/>
      <c r="AF7490" s="16"/>
      <c r="AG7490" s="16"/>
      <c r="AH7490" s="16"/>
      <c r="AI7490" s="16"/>
      <c r="AJ7490" s="16"/>
      <c r="AL7490" s="16"/>
      <c r="AM7490" s="16"/>
      <c r="AN7490" s="16"/>
      <c r="AO7490" s="16"/>
      <c r="AP7490" s="16"/>
      <c r="AQ7490" s="16"/>
      <c r="BI7490" s="1">
        <v>0</v>
      </c>
      <c r="BJ7490" s="6">
        <f>SUM($R$5:R7492)-$AB$2</f>
        <v>836.49884860000145</v>
      </c>
      <c r="BK7490" s="6">
        <f>SUM($R$5:S7492)-$AB$2</f>
        <v>4107.4556311680089</v>
      </c>
      <c r="BL7490" s="6">
        <f>SUM($R$5:T7492)-$AB$2</f>
        <v>12284.847587587974</v>
      </c>
      <c r="BM7490" s="6">
        <f>SUM($R$5:U7492)-$AB$2</f>
        <v>23733.196326576199</v>
      </c>
      <c r="BN7490" s="6">
        <f>SUM($R$5:V7492)-$AB$2</f>
        <v>40087.980239416196</v>
      </c>
      <c r="BO7490" s="6">
        <f>SUM($R$5:W7492)-$AB$2</f>
        <v>59713.720934823643</v>
      </c>
      <c r="BP7490" s="16"/>
    </row>
    <row r="7491" spans="1:68" x14ac:dyDescent="0.45">
      <c r="A7491" s="1">
        <v>2008</v>
      </c>
      <c r="B7491" s="1">
        <v>11</v>
      </c>
      <c r="C7491" s="1">
        <v>9</v>
      </c>
      <c r="D7491" s="1">
        <v>0</v>
      </c>
      <c r="E7491" s="1">
        <v>13.5</v>
      </c>
      <c r="F7491" s="1">
        <v>145.63</v>
      </c>
      <c r="G7491" s="4"/>
      <c r="H7491" s="4"/>
      <c r="Q7491" s="1">
        <v>0</v>
      </c>
      <c r="R7491" s="6">
        <f t="shared" si="10014"/>
        <v>1.8612200000000002E-2</v>
      </c>
      <c r="S7491" s="6">
        <f t="shared" si="10015"/>
        <v>7.2215336000000005E-2</v>
      </c>
      <c r="T7491" s="6">
        <f t="shared" si="10016"/>
        <v>0.18053833999999999</v>
      </c>
      <c r="U7491" s="6">
        <f t="shared" si="10017"/>
        <v>0.25275367600000004</v>
      </c>
      <c r="V7491" s="6">
        <f t="shared" si="10018"/>
        <v>0.36107667999999998</v>
      </c>
      <c r="W7491" s="6">
        <f t="shared" si="10019"/>
        <v>0.43329201600000006</v>
      </c>
      <c r="X7491" s="17"/>
      <c r="Y7491" s="17"/>
      <c r="Z7491" s="17"/>
      <c r="AA7491" s="17"/>
      <c r="AB7491" s="17"/>
      <c r="AC7491" s="17"/>
      <c r="AE7491" s="16"/>
      <c r="AF7491" s="16"/>
      <c r="AG7491" s="16"/>
      <c r="AH7491" s="16"/>
      <c r="AI7491" s="16"/>
      <c r="AJ7491" s="16"/>
      <c r="AL7491" s="16"/>
      <c r="AM7491" s="16"/>
      <c r="AN7491" s="16"/>
      <c r="AO7491" s="16"/>
      <c r="AP7491" s="16"/>
      <c r="AQ7491" s="16"/>
      <c r="BI7491" s="1">
        <v>0</v>
      </c>
      <c r="BJ7491" s="6">
        <f t="shared" ref="BJ7491" si="10050">R7493-$AB$2</f>
        <v>-6.4616499999999997</v>
      </c>
      <c r="BK7491" s="6">
        <f t="shared" ref="BK7491" si="10051">S7493-$AB$2</f>
        <v>-6.2612019999999999</v>
      </c>
      <c r="BL7491" s="6">
        <f t="shared" ref="BL7491" si="10052">T7493-$AB$2</f>
        <v>-5.8561300000000003</v>
      </c>
      <c r="BM7491" s="6">
        <f t="shared" ref="BM7491" si="10053">U7493-$AB$2</f>
        <v>-5.5860820000000002</v>
      </c>
      <c r="BN7491" s="6">
        <f t="shared" ref="BN7491" si="10054">V7493-$AB$2</f>
        <v>-5.1810100000000006</v>
      </c>
      <c r="BO7491" s="6">
        <f t="shared" ref="BO7491" si="10055">W7493-$AB$2</f>
        <v>-4.9109619999999996</v>
      </c>
      <c r="BP7491" s="16"/>
    </row>
    <row r="7492" spans="1:68" x14ac:dyDescent="0.45">
      <c r="A7492" s="1">
        <v>2008</v>
      </c>
      <c r="B7492" s="1">
        <v>11</v>
      </c>
      <c r="C7492" s="1">
        <v>9</v>
      </c>
      <c r="D7492" s="1">
        <v>0</v>
      </c>
      <c r="E7492" s="1">
        <v>14.2</v>
      </c>
      <c r="F7492" s="1">
        <v>235.04</v>
      </c>
      <c r="G7492" s="4"/>
      <c r="H7492" s="4"/>
      <c r="Q7492" s="1">
        <v>0</v>
      </c>
      <c r="R7492" s="6">
        <f t="shared" si="10014"/>
        <v>5.3905199999999993E-2</v>
      </c>
      <c r="S7492" s="6">
        <f t="shared" si="10015"/>
        <v>0.20915217599999997</v>
      </c>
      <c r="T7492" s="6">
        <f t="shared" si="10016"/>
        <v>0.52288043999999989</v>
      </c>
      <c r="U7492" s="6">
        <f t="shared" si="10017"/>
        <v>0.73203261599999991</v>
      </c>
      <c r="V7492" s="6">
        <f t="shared" si="10018"/>
        <v>1.0457608799999998</v>
      </c>
      <c r="W7492" s="6">
        <f t="shared" si="10019"/>
        <v>1.2549130559999999</v>
      </c>
      <c r="X7492" s="17"/>
      <c r="Y7492" s="17"/>
      <c r="Z7492" s="17"/>
      <c r="AA7492" s="17"/>
      <c r="AB7492" s="17"/>
      <c r="AC7492" s="17"/>
      <c r="AE7492" s="16"/>
      <c r="AF7492" s="16"/>
      <c r="AG7492" s="16"/>
      <c r="AH7492" s="16"/>
      <c r="AI7492" s="16"/>
      <c r="AJ7492" s="16"/>
      <c r="AL7492" s="16"/>
      <c r="AM7492" s="16"/>
      <c r="AN7492" s="16"/>
      <c r="AO7492" s="16"/>
      <c r="AP7492" s="16"/>
      <c r="AQ7492" s="16"/>
      <c r="BI7492" s="1">
        <v>0</v>
      </c>
      <c r="BJ7492" s="6">
        <f>SUM($R$5:R7494)-$AB$2</f>
        <v>836.65291400000149</v>
      </c>
      <c r="BK7492" s="6">
        <f>SUM($R$5:S7494)-$AB$2</f>
        <v>4108.2074703200096</v>
      </c>
      <c r="BL7492" s="6">
        <f>SUM($R$5:T7494)-$AB$2</f>
        <v>12287.093861119974</v>
      </c>
      <c r="BM7492" s="6">
        <f>SUM($R$5:U7494)-$AB$2</f>
        <v>23737.534808240194</v>
      </c>
      <c r="BN7492" s="6">
        <f>SUM($R$5:V7494)-$AB$2</f>
        <v>40095.307589840202</v>
      </c>
      <c r="BO7492" s="6">
        <f>SUM($R$5:W7494)-$AB$2</f>
        <v>59724.634927759646</v>
      </c>
      <c r="BP7492" s="16"/>
    </row>
    <row r="7493" spans="1:68" x14ac:dyDescent="0.45">
      <c r="A7493" s="1">
        <v>2008</v>
      </c>
      <c r="B7493" s="1">
        <v>11</v>
      </c>
      <c r="C7493" s="1">
        <v>9</v>
      </c>
      <c r="D7493" s="1">
        <v>0</v>
      </c>
      <c r="E7493" s="1">
        <v>13.8</v>
      </c>
      <c r="F7493" s="1">
        <v>48.97</v>
      </c>
      <c r="G7493" s="4"/>
      <c r="H7493" s="4"/>
      <c r="Q7493" s="1">
        <v>0</v>
      </c>
      <c r="R7493" s="6">
        <f t="shared" si="10014"/>
        <v>6.9599999999999995E-2</v>
      </c>
      <c r="S7493" s="6">
        <f t="shared" si="10015"/>
        <v>0.27004799999999995</v>
      </c>
      <c r="T7493" s="6">
        <f t="shared" si="10016"/>
        <v>0.67511999999999994</v>
      </c>
      <c r="U7493" s="6">
        <f t="shared" si="10017"/>
        <v>0.9451679999999999</v>
      </c>
      <c r="V7493" s="6">
        <f t="shared" si="10018"/>
        <v>1.3502399999999999</v>
      </c>
      <c r="W7493" s="6">
        <f t="shared" si="10019"/>
        <v>1.620288</v>
      </c>
      <c r="X7493" s="17">
        <f t="shared" ref="X7493" si="10056">SUM(R7493:R7517)-$AA$2</f>
        <v>-5.1882961999999999</v>
      </c>
      <c r="Y7493" s="17">
        <f t="shared" ref="Y7493" si="10057">SUM(S7493:S7517)-$AA$2</f>
        <v>-3.2015892560000001</v>
      </c>
      <c r="Z7493" s="17">
        <f t="shared" ref="Z7493" si="10058">SUM(T7493:T7517)-$AA$2</f>
        <v>0.81321435999999903</v>
      </c>
      <c r="AA7493" s="17">
        <f t="shared" ref="AA7493" si="10059">SUM(U7493:U7517)-$AA$2</f>
        <v>3.4897501039999996</v>
      </c>
      <c r="AB7493" s="17">
        <f t="shared" ref="AB7493" si="10060">SUM(V7493:V7517)-$AA$2</f>
        <v>7.5045537199999979</v>
      </c>
      <c r="AC7493" s="17">
        <f t="shared" ref="AC7493" si="10061">SUM(W7493:W7517)-$AA$2</f>
        <v>10.181089463999999</v>
      </c>
      <c r="AE7493" s="16">
        <f t="shared" ref="AE7493" si="10062">IF(X7493&gt;0,1,0)</f>
        <v>0</v>
      </c>
      <c r="AF7493" s="16">
        <f t="shared" ref="AF7493" si="10063">IF(Y7493&gt;0,1,0)</f>
        <v>0</v>
      </c>
      <c r="AG7493" s="16">
        <f t="shared" ref="AG7493" si="10064">IF(Z7493&gt;0,1,0)</f>
        <v>1</v>
      </c>
      <c r="AH7493" s="16">
        <f t="shared" ref="AH7493" si="10065">IF(AA7493&gt;0,1,0)</f>
        <v>1</v>
      </c>
      <c r="AI7493" s="16">
        <f t="shared" ref="AI7493" si="10066">IF(AB7493&gt;0,1,0)</f>
        <v>1</v>
      </c>
      <c r="AJ7493" s="16">
        <f t="shared" ref="AJ7493" si="10067">IF(AC7493&gt;0,1,0)</f>
        <v>1</v>
      </c>
      <c r="AL7493" s="16">
        <f t="shared" ref="AL7493" si="10068">IF(X7493&lt;0,ABS(X7493*$AP$1),0)</f>
        <v>0</v>
      </c>
      <c r="AM7493" s="16">
        <f t="shared" ref="AM7493" si="10069">IF(Y7493&lt;0,ABS(Y7493*$AP$1),0)</f>
        <v>0</v>
      </c>
      <c r="AN7493" s="16">
        <f t="shared" ref="AN7493" si="10070">IF(Z7493&lt;0,ABS(Z7493*$AP$1),0)</f>
        <v>0</v>
      </c>
      <c r="AO7493" s="16">
        <f t="shared" ref="AO7493" si="10071">IF(AA7493&lt;0,ABS(AA7493*$AP$1),0)</f>
        <v>0</v>
      </c>
      <c r="AP7493" s="16">
        <f t="shared" ref="AP7493" si="10072">IF(AB7493&lt;0,ABS(AB7493*$AP$1),0)</f>
        <v>0</v>
      </c>
      <c r="AQ7493" s="16">
        <f t="shared" ref="AQ7493" si="10073">IF(AC7493&lt;0,ABS(AC7493*$AP$1),0)</f>
        <v>0</v>
      </c>
      <c r="BI7493" s="1">
        <v>0</v>
      </c>
      <c r="BJ7493" s="6">
        <f>SUM($R$5:R7495)-$AB$2</f>
        <v>836.78923720000148</v>
      </c>
      <c r="BK7493" s="6">
        <f>SUM($R$5:S7495)-$AB$2</f>
        <v>4108.8727275360097</v>
      </c>
      <c r="BL7493" s="6">
        <f>SUM($R$5:T7495)-$AB$2</f>
        <v>12289.081453375975</v>
      </c>
      <c r="BM7493" s="6">
        <f>SUM($R$5:U7495)-$AB$2</f>
        <v>23741.373669552195</v>
      </c>
      <c r="BN7493" s="6">
        <f>SUM($R$5:V7495)-$AB$2</f>
        <v>40101.791121232207</v>
      </c>
      <c r="BO7493" s="6">
        <f>SUM($R$5:W7495)-$AB$2</f>
        <v>59734.292063247653</v>
      </c>
      <c r="BP7493" s="16"/>
    </row>
    <row r="7494" spans="1:68" x14ac:dyDescent="0.45">
      <c r="A7494" s="1">
        <v>2008</v>
      </c>
      <c r="B7494" s="1">
        <v>11</v>
      </c>
      <c r="C7494" s="1">
        <v>9</v>
      </c>
      <c r="D7494" s="1">
        <v>0</v>
      </c>
      <c r="E7494" s="1">
        <v>13.9</v>
      </c>
      <c r="F7494" s="1">
        <v>43.56</v>
      </c>
      <c r="G7494" s="4"/>
      <c r="H7494" s="4"/>
      <c r="Q7494" s="1">
        <v>0</v>
      </c>
      <c r="R7494" s="6">
        <f t="shared" si="10014"/>
        <v>8.4465399999999982E-2</v>
      </c>
      <c r="S7494" s="6">
        <f t="shared" si="10015"/>
        <v>0.32772575199999993</v>
      </c>
      <c r="T7494" s="6">
        <f t="shared" si="10016"/>
        <v>0.81931437999999979</v>
      </c>
      <c r="U7494" s="6">
        <f t="shared" si="10017"/>
        <v>1.1470401319999999</v>
      </c>
      <c r="V7494" s="6">
        <f t="shared" si="10018"/>
        <v>1.6386287599999996</v>
      </c>
      <c r="W7494" s="6">
        <f t="shared" si="10019"/>
        <v>1.9663545119999999</v>
      </c>
      <c r="X7494" s="17"/>
      <c r="Y7494" s="17"/>
      <c r="Z7494" s="17"/>
      <c r="AA7494" s="17"/>
      <c r="AB7494" s="17"/>
      <c r="AC7494" s="17"/>
      <c r="AE7494" s="16"/>
      <c r="AF7494" s="16"/>
      <c r="AG7494" s="16"/>
      <c r="AH7494" s="16"/>
      <c r="AI7494" s="16"/>
      <c r="AJ7494" s="16"/>
      <c r="AL7494" s="16"/>
      <c r="AM7494" s="16"/>
      <c r="AN7494" s="16"/>
      <c r="AO7494" s="16"/>
      <c r="AP7494" s="16"/>
      <c r="AQ7494" s="16"/>
      <c r="BI7494" s="1">
        <v>0</v>
      </c>
      <c r="BJ7494" s="6">
        <f>SUM($R$5:R7496)-$AB$2</f>
        <v>836.81763980000153</v>
      </c>
      <c r="BK7494" s="6">
        <f>SUM($R$5:S7496)-$AB$2</f>
        <v>4109.0113322240095</v>
      </c>
      <c r="BL7494" s="6">
        <f>SUM($R$5:T7496)-$AB$2</f>
        <v>12289.495563283976</v>
      </c>
      <c r="BM7494" s="6">
        <f>SUM($R$5:U7496)-$AB$2</f>
        <v>23742.173486768195</v>
      </c>
      <c r="BN7494" s="6">
        <f>SUM($R$5:V7496)-$AB$2</f>
        <v>40103.141948888209</v>
      </c>
      <c r="BO7494" s="6">
        <f>SUM($R$5:W7496)-$AB$2</f>
        <v>59736.304103431656</v>
      </c>
      <c r="BP7494" s="16"/>
    </row>
    <row r="7495" spans="1:68" x14ac:dyDescent="0.45">
      <c r="A7495" s="1">
        <v>2008</v>
      </c>
      <c r="B7495" s="1">
        <v>11</v>
      </c>
      <c r="C7495" s="1">
        <v>9</v>
      </c>
      <c r="D7495" s="1">
        <v>0</v>
      </c>
      <c r="E7495" s="1">
        <v>14.3</v>
      </c>
      <c r="F7495" s="1">
        <v>19.86</v>
      </c>
      <c r="G7495" s="4"/>
      <c r="H7495" s="4"/>
      <c r="Q7495" s="1">
        <v>0</v>
      </c>
      <c r="R7495" s="6">
        <f t="shared" si="10014"/>
        <v>0.13632319999999998</v>
      </c>
      <c r="S7495" s="6">
        <f t="shared" si="10015"/>
        <v>0.5289340159999999</v>
      </c>
      <c r="T7495" s="6">
        <f t="shared" si="10016"/>
        <v>1.3223350399999998</v>
      </c>
      <c r="U7495" s="6">
        <f t="shared" si="10017"/>
        <v>1.8512690559999998</v>
      </c>
      <c r="V7495" s="6">
        <f t="shared" si="10018"/>
        <v>2.6446700799999996</v>
      </c>
      <c r="W7495" s="6">
        <f t="shared" si="10019"/>
        <v>3.173604096</v>
      </c>
      <c r="X7495" s="17"/>
      <c r="Y7495" s="17"/>
      <c r="Z7495" s="17"/>
      <c r="AA7495" s="17"/>
      <c r="AB7495" s="17"/>
      <c r="AC7495" s="17"/>
      <c r="AE7495" s="16"/>
      <c r="AF7495" s="16"/>
      <c r="AG7495" s="16"/>
      <c r="AH7495" s="16"/>
      <c r="AI7495" s="16"/>
      <c r="AJ7495" s="16"/>
      <c r="AL7495" s="16"/>
      <c r="AM7495" s="16"/>
      <c r="AN7495" s="16"/>
      <c r="AO7495" s="16"/>
      <c r="AP7495" s="16"/>
      <c r="AQ7495" s="16"/>
      <c r="BI7495" s="1">
        <v>0</v>
      </c>
      <c r="BJ7495" s="6">
        <f>SUM($R$5:R7497)-$AB$2</f>
        <v>836.84290460000148</v>
      </c>
      <c r="BK7495" s="6">
        <f>SUM($R$5:S7497)-$AB$2</f>
        <v>4109.1346244480092</v>
      </c>
      <c r="BL7495" s="6">
        <f>SUM($R$5:T7497)-$AB$2</f>
        <v>12289.863924067975</v>
      </c>
      <c r="BM7495" s="6">
        <f>SUM($R$5:U7497)-$AB$2</f>
        <v>23742.884943536195</v>
      </c>
      <c r="BN7495" s="6">
        <f>SUM($R$5:V7497)-$AB$2</f>
        <v>40104.343542776209</v>
      </c>
      <c r="BO7495" s="6">
        <f>SUM($R$5:W7497)-$AB$2</f>
        <v>59738.093861863657</v>
      </c>
      <c r="BP7495" s="16"/>
    </row>
    <row r="7496" spans="1:68" x14ac:dyDescent="0.45">
      <c r="A7496" s="1">
        <v>2008</v>
      </c>
      <c r="B7496" s="1">
        <v>11</v>
      </c>
      <c r="C7496" s="1">
        <v>9</v>
      </c>
      <c r="D7496" s="1">
        <v>0</v>
      </c>
      <c r="E7496" s="1">
        <v>14.4</v>
      </c>
      <c r="F7496" s="1">
        <v>0</v>
      </c>
      <c r="G7496" s="4"/>
      <c r="H7496" s="4"/>
      <c r="Q7496" s="1">
        <v>0</v>
      </c>
      <c r="R7496" s="6">
        <f t="shared" si="10014"/>
        <v>2.8402599999999997E-2</v>
      </c>
      <c r="S7496" s="6">
        <f t="shared" si="10015"/>
        <v>0.11020208799999998</v>
      </c>
      <c r="T7496" s="6">
        <f t="shared" si="10016"/>
        <v>0.27550521999999994</v>
      </c>
      <c r="U7496" s="6">
        <f t="shared" si="10017"/>
        <v>0.38570730799999997</v>
      </c>
      <c r="V7496" s="6">
        <f t="shared" si="10018"/>
        <v>0.55101043999999988</v>
      </c>
      <c r="W7496" s="6">
        <f t="shared" si="10019"/>
        <v>0.66121252799999986</v>
      </c>
      <c r="X7496" s="17"/>
      <c r="Y7496" s="17"/>
      <c r="Z7496" s="17"/>
      <c r="AA7496" s="17"/>
      <c r="AB7496" s="17"/>
      <c r="AC7496" s="17"/>
      <c r="AE7496" s="16"/>
      <c r="AF7496" s="16"/>
      <c r="AG7496" s="16"/>
      <c r="AH7496" s="16"/>
      <c r="AI7496" s="16"/>
      <c r="AJ7496" s="16"/>
      <c r="AL7496" s="16"/>
      <c r="AM7496" s="16"/>
      <c r="AN7496" s="16"/>
      <c r="AO7496" s="16"/>
      <c r="AP7496" s="16"/>
      <c r="AQ7496" s="16"/>
      <c r="BI7496" s="1">
        <v>0</v>
      </c>
      <c r="BJ7496" s="6">
        <f>SUM($R$5:R7498)-$AB$2</f>
        <v>836.85442340000145</v>
      </c>
      <c r="BK7496" s="6">
        <f>SUM($R$5:S7498)-$AB$2</f>
        <v>4109.1908361920096</v>
      </c>
      <c r="BL7496" s="6">
        <f>SUM($R$5:T7498)-$AB$2</f>
        <v>12290.031868171975</v>
      </c>
      <c r="BM7496" s="6">
        <f>SUM($R$5:U7498)-$AB$2</f>
        <v>23743.2093129442</v>
      </c>
      <c r="BN7496" s="6">
        <f>SUM($R$5:V7498)-$AB$2</f>
        <v>40104.891376904205</v>
      </c>
      <c r="BO7496" s="6">
        <f>SUM($R$5:W7498)-$AB$2</f>
        <v>59738.909853655656</v>
      </c>
      <c r="BP7496" s="16"/>
    </row>
    <row r="7497" spans="1:68" x14ac:dyDescent="0.45">
      <c r="A7497" s="1">
        <v>2008</v>
      </c>
      <c r="B7497" s="1">
        <v>11</v>
      </c>
      <c r="C7497" s="1">
        <v>9</v>
      </c>
      <c r="D7497" s="1">
        <v>0</v>
      </c>
      <c r="E7497" s="1">
        <v>14.4</v>
      </c>
      <c r="F7497" s="1">
        <v>0</v>
      </c>
      <c r="G7497" s="4"/>
      <c r="H7497" s="4"/>
      <c r="Q7497" s="1">
        <v>0</v>
      </c>
      <c r="R7497" s="6">
        <f t="shared" si="10014"/>
        <v>2.52648E-2</v>
      </c>
      <c r="S7497" s="6">
        <f t="shared" si="10015"/>
        <v>9.8027424000000002E-2</v>
      </c>
      <c r="T7497" s="6">
        <f t="shared" si="10016"/>
        <v>0.24506855999999999</v>
      </c>
      <c r="U7497" s="6">
        <f t="shared" si="10017"/>
        <v>0.34309598400000002</v>
      </c>
      <c r="V7497" s="6">
        <f t="shared" si="10018"/>
        <v>0.49013711999999998</v>
      </c>
      <c r="W7497" s="6">
        <f t="shared" si="10019"/>
        <v>0.58816454400000007</v>
      </c>
      <c r="X7497" s="17"/>
      <c r="Y7497" s="17"/>
      <c r="Z7497" s="17"/>
      <c r="AA7497" s="17"/>
      <c r="AB7497" s="17"/>
      <c r="AC7497" s="17"/>
      <c r="AE7497" s="16"/>
      <c r="AF7497" s="16"/>
      <c r="AG7497" s="16"/>
      <c r="AH7497" s="16"/>
      <c r="AI7497" s="16"/>
      <c r="AJ7497" s="16"/>
      <c r="AL7497" s="16"/>
      <c r="AM7497" s="16"/>
      <c r="AN7497" s="16"/>
      <c r="AO7497" s="16"/>
      <c r="AP7497" s="16"/>
      <c r="AQ7497" s="16"/>
      <c r="BI7497" s="1">
        <v>0</v>
      </c>
      <c r="BJ7497" s="6">
        <f>SUM($R$5:R7499)-$AB$2</f>
        <v>836.85442340000145</v>
      </c>
      <c r="BK7497" s="6">
        <f>SUM($R$5:S7499)-$AB$2</f>
        <v>4109.1908361920096</v>
      </c>
      <c r="BL7497" s="6">
        <f>SUM($R$5:T7499)-$AB$2</f>
        <v>12290.031868171975</v>
      </c>
      <c r="BM7497" s="6">
        <f>SUM($R$5:U7499)-$AB$2</f>
        <v>23743.2093129442</v>
      </c>
      <c r="BN7497" s="6">
        <f>SUM($R$5:V7499)-$AB$2</f>
        <v>40104.891376904205</v>
      </c>
      <c r="BO7497" s="6">
        <f>SUM($R$5:W7499)-$AB$2</f>
        <v>59738.909853655656</v>
      </c>
      <c r="BP7497" s="16"/>
    </row>
    <row r="7498" spans="1:68" x14ac:dyDescent="0.45">
      <c r="A7498" s="1">
        <v>2008</v>
      </c>
      <c r="B7498" s="1">
        <v>11</v>
      </c>
      <c r="C7498" s="1">
        <v>9</v>
      </c>
      <c r="D7498" s="1">
        <v>0</v>
      </c>
      <c r="E7498" s="1">
        <v>14.2</v>
      </c>
      <c r="F7498" s="1">
        <v>0</v>
      </c>
      <c r="G7498" s="4"/>
      <c r="H7498" s="4"/>
      <c r="Q7498" s="1">
        <v>0</v>
      </c>
      <c r="R7498" s="6">
        <f t="shared" si="10014"/>
        <v>1.1518799999999999E-2</v>
      </c>
      <c r="S7498" s="6">
        <f t="shared" si="10015"/>
        <v>4.4692943999999998E-2</v>
      </c>
      <c r="T7498" s="6">
        <f t="shared" si="10016"/>
        <v>0.11173235999999999</v>
      </c>
      <c r="U7498" s="6">
        <f t="shared" si="10017"/>
        <v>0.15642530399999999</v>
      </c>
      <c r="V7498" s="6">
        <f t="shared" si="10018"/>
        <v>0.22346471999999998</v>
      </c>
      <c r="W7498" s="6">
        <f t="shared" si="10019"/>
        <v>0.26815766400000002</v>
      </c>
      <c r="X7498" s="17"/>
      <c r="Y7498" s="17"/>
      <c r="Z7498" s="17"/>
      <c r="AA7498" s="17"/>
      <c r="AB7498" s="17"/>
      <c r="AC7498" s="17"/>
      <c r="AE7498" s="16"/>
      <c r="AF7498" s="16"/>
      <c r="AG7498" s="16"/>
      <c r="AH7498" s="16"/>
      <c r="AI7498" s="16"/>
      <c r="AJ7498" s="16"/>
      <c r="AL7498" s="16"/>
      <c r="AM7498" s="16"/>
      <c r="AN7498" s="16"/>
      <c r="AO7498" s="16"/>
      <c r="AP7498" s="16"/>
      <c r="AQ7498" s="16"/>
      <c r="BI7498" s="1">
        <v>0</v>
      </c>
      <c r="BJ7498" s="6">
        <f>SUM($R$5:R7500)-$AB$2</f>
        <v>836.85442340000145</v>
      </c>
      <c r="BK7498" s="6">
        <f>SUM($R$5:S7500)-$AB$2</f>
        <v>4109.1908361920096</v>
      </c>
      <c r="BL7498" s="6">
        <f>SUM($R$5:T7500)-$AB$2</f>
        <v>12290.031868171975</v>
      </c>
      <c r="BM7498" s="6">
        <f>SUM($R$5:U7500)-$AB$2</f>
        <v>23743.2093129442</v>
      </c>
      <c r="BN7498" s="6">
        <f>SUM($R$5:V7500)-$AB$2</f>
        <v>40104.891376904205</v>
      </c>
      <c r="BO7498" s="6">
        <f>SUM($R$5:W7500)-$AB$2</f>
        <v>59738.909853655656</v>
      </c>
      <c r="BP7498" s="16"/>
    </row>
    <row r="7499" spans="1:68" x14ac:dyDescent="0.45">
      <c r="A7499" s="1">
        <v>2008</v>
      </c>
      <c r="B7499" s="1">
        <v>11</v>
      </c>
      <c r="C7499" s="1">
        <v>9</v>
      </c>
      <c r="D7499" s="1">
        <v>0</v>
      </c>
      <c r="E7499" s="1">
        <v>14.1</v>
      </c>
      <c r="F7499" s="1">
        <v>0</v>
      </c>
      <c r="G7499" s="4"/>
      <c r="H7499" s="4"/>
      <c r="Q7499" s="1">
        <v>0</v>
      </c>
      <c r="R7499" s="6">
        <f t="shared" si="10014"/>
        <v>0</v>
      </c>
      <c r="S7499" s="6">
        <f t="shared" si="10015"/>
        <v>0</v>
      </c>
      <c r="T7499" s="6">
        <f t="shared" si="10016"/>
        <v>0</v>
      </c>
      <c r="U7499" s="6">
        <f t="shared" si="10017"/>
        <v>0</v>
      </c>
      <c r="V7499" s="6">
        <f t="shared" si="10018"/>
        <v>0</v>
      </c>
      <c r="W7499" s="6">
        <f t="shared" si="10019"/>
        <v>0</v>
      </c>
      <c r="X7499" s="17"/>
      <c r="Y7499" s="17"/>
      <c r="Z7499" s="17"/>
      <c r="AA7499" s="17"/>
      <c r="AB7499" s="17"/>
      <c r="AC7499" s="17"/>
      <c r="AE7499" s="16"/>
      <c r="AF7499" s="16"/>
      <c r="AG7499" s="16"/>
      <c r="AH7499" s="16"/>
      <c r="AI7499" s="16"/>
      <c r="AJ7499" s="16"/>
      <c r="AL7499" s="16"/>
      <c r="AM7499" s="16"/>
      <c r="AN7499" s="16"/>
      <c r="AO7499" s="16"/>
      <c r="AP7499" s="16"/>
      <c r="AQ7499" s="16"/>
      <c r="BI7499" s="1">
        <v>0</v>
      </c>
      <c r="BJ7499" s="6">
        <f>SUM($R$5:R7501)-$AB$2</f>
        <v>836.85442340000145</v>
      </c>
      <c r="BK7499" s="6">
        <f>SUM($R$5:S7501)-$AB$2</f>
        <v>4109.1908361920096</v>
      </c>
      <c r="BL7499" s="6">
        <f>SUM($R$5:T7501)-$AB$2</f>
        <v>12290.031868171975</v>
      </c>
      <c r="BM7499" s="6">
        <f>SUM($R$5:U7501)-$AB$2</f>
        <v>23743.2093129442</v>
      </c>
      <c r="BN7499" s="6">
        <f>SUM($R$5:V7501)-$AB$2</f>
        <v>40104.891376904205</v>
      </c>
      <c r="BO7499" s="6">
        <f>SUM($R$5:W7501)-$AB$2</f>
        <v>59738.909853655656</v>
      </c>
      <c r="BP7499" s="16"/>
    </row>
    <row r="7500" spans="1:68" x14ac:dyDescent="0.45">
      <c r="A7500" s="1">
        <v>2008</v>
      </c>
      <c r="B7500" s="1">
        <v>11</v>
      </c>
      <c r="C7500" s="1">
        <v>9</v>
      </c>
      <c r="D7500" s="1">
        <v>0</v>
      </c>
      <c r="E7500" s="1">
        <v>14.3</v>
      </c>
      <c r="F7500" s="1">
        <v>0</v>
      </c>
      <c r="G7500" s="4"/>
      <c r="H7500" s="4"/>
      <c r="Q7500" s="1">
        <v>0</v>
      </c>
      <c r="R7500" s="6">
        <f t="shared" si="10014"/>
        <v>0</v>
      </c>
      <c r="S7500" s="6">
        <f t="shared" si="10015"/>
        <v>0</v>
      </c>
      <c r="T7500" s="6">
        <f t="shared" si="10016"/>
        <v>0</v>
      </c>
      <c r="U7500" s="6">
        <f t="shared" si="10017"/>
        <v>0</v>
      </c>
      <c r="V7500" s="6">
        <f t="shared" si="10018"/>
        <v>0</v>
      </c>
      <c r="W7500" s="6">
        <f t="shared" si="10019"/>
        <v>0</v>
      </c>
      <c r="X7500" s="17"/>
      <c r="Y7500" s="17"/>
      <c r="Z7500" s="17"/>
      <c r="AA7500" s="17"/>
      <c r="AB7500" s="17"/>
      <c r="AC7500" s="17"/>
      <c r="AE7500" s="16"/>
      <c r="AF7500" s="16"/>
      <c r="AG7500" s="16"/>
      <c r="AH7500" s="16"/>
      <c r="AI7500" s="16"/>
      <c r="AJ7500" s="16"/>
      <c r="AL7500" s="16"/>
      <c r="AM7500" s="16"/>
      <c r="AN7500" s="16"/>
      <c r="AO7500" s="16"/>
      <c r="AP7500" s="16"/>
      <c r="AQ7500" s="16"/>
      <c r="BI7500" s="1">
        <v>0</v>
      </c>
      <c r="BJ7500" s="6">
        <f>SUM($R$5:R7502)-$AB$2</f>
        <v>836.85442340000145</v>
      </c>
      <c r="BK7500" s="6">
        <f>SUM($R$5:S7502)-$AB$2</f>
        <v>4109.1908361920096</v>
      </c>
      <c r="BL7500" s="6">
        <f>SUM($R$5:T7502)-$AB$2</f>
        <v>12290.031868171975</v>
      </c>
      <c r="BM7500" s="6">
        <f>SUM($R$5:U7502)-$AB$2</f>
        <v>23743.2093129442</v>
      </c>
      <c r="BN7500" s="6">
        <f>SUM($R$5:V7502)-$AB$2</f>
        <v>40104.891376904205</v>
      </c>
      <c r="BO7500" s="6">
        <f>SUM($R$5:W7502)-$AB$2</f>
        <v>59738.909853655656</v>
      </c>
      <c r="BP7500" s="16"/>
    </row>
    <row r="7501" spans="1:68" x14ac:dyDescent="0.45">
      <c r="A7501" s="1">
        <v>2008</v>
      </c>
      <c r="B7501" s="1">
        <v>11</v>
      </c>
      <c r="C7501" s="1">
        <v>9</v>
      </c>
      <c r="D7501" s="1">
        <v>0</v>
      </c>
      <c r="E7501" s="1">
        <v>14.7</v>
      </c>
      <c r="F7501" s="1">
        <v>0</v>
      </c>
      <c r="G7501" s="4"/>
      <c r="H7501" s="4"/>
      <c r="Q7501" s="1">
        <v>0</v>
      </c>
      <c r="R7501" s="6">
        <f t="shared" si="10014"/>
        <v>0</v>
      </c>
      <c r="S7501" s="6">
        <f t="shared" si="10015"/>
        <v>0</v>
      </c>
      <c r="T7501" s="6">
        <f t="shared" si="10016"/>
        <v>0</v>
      </c>
      <c r="U7501" s="6">
        <f t="shared" si="10017"/>
        <v>0</v>
      </c>
      <c r="V7501" s="6">
        <f t="shared" si="10018"/>
        <v>0</v>
      </c>
      <c r="W7501" s="6">
        <f t="shared" si="10019"/>
        <v>0</v>
      </c>
      <c r="X7501" s="17"/>
      <c r="Y7501" s="17"/>
      <c r="Z7501" s="17"/>
      <c r="AA7501" s="17"/>
      <c r="AB7501" s="17"/>
      <c r="AC7501" s="17"/>
      <c r="AE7501" s="16"/>
      <c r="AF7501" s="16"/>
      <c r="AG7501" s="16"/>
      <c r="AH7501" s="16"/>
      <c r="AI7501" s="16"/>
      <c r="AJ7501" s="16"/>
      <c r="AL7501" s="16"/>
      <c r="AM7501" s="16"/>
      <c r="AN7501" s="16"/>
      <c r="AO7501" s="16"/>
      <c r="AP7501" s="16"/>
      <c r="AQ7501" s="16"/>
      <c r="BI7501" s="1">
        <v>0</v>
      </c>
      <c r="BJ7501" s="6">
        <f>SUM($R$5:R7503)-$AB$2</f>
        <v>836.85442340000145</v>
      </c>
      <c r="BK7501" s="6">
        <f>SUM($R$5:S7503)-$AB$2</f>
        <v>4109.1908361920096</v>
      </c>
      <c r="BL7501" s="6">
        <f>SUM($R$5:T7503)-$AB$2</f>
        <v>12290.031868171975</v>
      </c>
      <c r="BM7501" s="6">
        <f>SUM($R$5:U7503)-$AB$2</f>
        <v>23743.2093129442</v>
      </c>
      <c r="BN7501" s="6">
        <f>SUM($R$5:V7503)-$AB$2</f>
        <v>40104.891376904205</v>
      </c>
      <c r="BO7501" s="6">
        <f>SUM($R$5:W7503)-$AB$2</f>
        <v>59738.909853655656</v>
      </c>
      <c r="BP7501" s="16"/>
    </row>
    <row r="7502" spans="1:68" x14ac:dyDescent="0.45">
      <c r="A7502" s="1">
        <v>2008</v>
      </c>
      <c r="B7502" s="1">
        <v>11</v>
      </c>
      <c r="C7502" s="1">
        <v>9</v>
      </c>
      <c r="D7502" s="1">
        <v>0</v>
      </c>
      <c r="E7502" s="1">
        <v>15.2</v>
      </c>
      <c r="F7502" s="1">
        <v>0</v>
      </c>
      <c r="G7502" s="4"/>
      <c r="H7502" s="4"/>
      <c r="Q7502" s="1">
        <v>0</v>
      </c>
      <c r="R7502" s="6">
        <f t="shared" si="10014"/>
        <v>0</v>
      </c>
      <c r="S7502" s="6">
        <f t="shared" si="10015"/>
        <v>0</v>
      </c>
      <c r="T7502" s="6">
        <f t="shared" si="10016"/>
        <v>0</v>
      </c>
      <c r="U7502" s="6">
        <f t="shared" si="10017"/>
        <v>0</v>
      </c>
      <c r="V7502" s="6">
        <f t="shared" si="10018"/>
        <v>0</v>
      </c>
      <c r="W7502" s="6">
        <f t="shared" si="10019"/>
        <v>0</v>
      </c>
      <c r="X7502" s="17"/>
      <c r="Y7502" s="17"/>
      <c r="Z7502" s="17"/>
      <c r="AA7502" s="17"/>
      <c r="AB7502" s="17"/>
      <c r="AC7502" s="17"/>
      <c r="AE7502" s="16"/>
      <c r="AF7502" s="16"/>
      <c r="AG7502" s="16"/>
      <c r="AH7502" s="16"/>
      <c r="AI7502" s="16"/>
      <c r="AJ7502" s="16"/>
      <c r="AL7502" s="16"/>
      <c r="AM7502" s="16"/>
      <c r="AN7502" s="16"/>
      <c r="AO7502" s="16"/>
      <c r="AP7502" s="16"/>
      <c r="AQ7502" s="16"/>
      <c r="BI7502" s="1">
        <v>0</v>
      </c>
      <c r="BJ7502" s="6">
        <f>SUM($R$5:R7504)-$AB$2</f>
        <v>836.85442340000145</v>
      </c>
      <c r="BK7502" s="6">
        <f>SUM($R$5:S7504)-$AB$2</f>
        <v>4109.1908361920096</v>
      </c>
      <c r="BL7502" s="6">
        <f>SUM($R$5:T7504)-$AB$2</f>
        <v>12290.031868171975</v>
      </c>
      <c r="BM7502" s="6">
        <f>SUM($R$5:U7504)-$AB$2</f>
        <v>23743.2093129442</v>
      </c>
      <c r="BN7502" s="6">
        <f>SUM($R$5:V7504)-$AB$2</f>
        <v>40104.891376904205</v>
      </c>
      <c r="BO7502" s="6">
        <f>SUM($R$5:W7504)-$AB$2</f>
        <v>59738.909853655656</v>
      </c>
      <c r="BP7502" s="16"/>
    </row>
    <row r="7503" spans="1:68" x14ac:dyDescent="0.45">
      <c r="A7503" s="1">
        <v>2008</v>
      </c>
      <c r="B7503" s="1">
        <v>11</v>
      </c>
      <c r="C7503" s="1">
        <v>9</v>
      </c>
      <c r="D7503" s="1">
        <v>0</v>
      </c>
      <c r="E7503" s="1">
        <v>15.6</v>
      </c>
      <c r="F7503" s="1">
        <v>0</v>
      </c>
      <c r="G7503" s="4"/>
      <c r="H7503" s="4"/>
      <c r="Q7503" s="1">
        <v>0</v>
      </c>
      <c r="R7503" s="6">
        <f t="shared" si="10014"/>
        <v>0</v>
      </c>
      <c r="S7503" s="6">
        <f t="shared" si="10015"/>
        <v>0</v>
      </c>
      <c r="T7503" s="6">
        <f t="shared" si="10016"/>
        <v>0</v>
      </c>
      <c r="U7503" s="6">
        <f t="shared" si="10017"/>
        <v>0</v>
      </c>
      <c r="V7503" s="6">
        <f t="shared" si="10018"/>
        <v>0</v>
      </c>
      <c r="W7503" s="6">
        <f t="shared" si="10019"/>
        <v>0</v>
      </c>
      <c r="X7503" s="17"/>
      <c r="Y7503" s="17"/>
      <c r="Z7503" s="17"/>
      <c r="AA7503" s="17"/>
      <c r="AB7503" s="17"/>
      <c r="AC7503" s="17"/>
      <c r="AE7503" s="16"/>
      <c r="AF7503" s="16"/>
      <c r="AG7503" s="16"/>
      <c r="AH7503" s="16"/>
      <c r="AI7503" s="16"/>
      <c r="AJ7503" s="16"/>
      <c r="AL7503" s="16"/>
      <c r="AM7503" s="16"/>
      <c r="AN7503" s="16"/>
      <c r="AO7503" s="16"/>
      <c r="AP7503" s="16"/>
      <c r="AQ7503" s="16"/>
      <c r="BI7503" s="1">
        <v>0</v>
      </c>
      <c r="BJ7503" s="6">
        <f t="shared" ref="BJ7503" si="10074">R7505-$AB$2</f>
        <v>-6.53125</v>
      </c>
      <c r="BK7503" s="6">
        <f t="shared" ref="BK7503" si="10075">S7505-$AB$2</f>
        <v>-6.53125</v>
      </c>
      <c r="BL7503" s="6">
        <f t="shared" ref="BL7503" si="10076">T7505-$AB$2</f>
        <v>-6.53125</v>
      </c>
      <c r="BM7503" s="6">
        <f t="shared" ref="BM7503" si="10077">U7505-$AB$2</f>
        <v>-6.53125</v>
      </c>
      <c r="BN7503" s="6">
        <f t="shared" ref="BN7503" si="10078">V7505-$AB$2</f>
        <v>-6.53125</v>
      </c>
      <c r="BO7503" s="6">
        <f t="shared" ref="BO7503" si="10079">W7505-$AB$2</f>
        <v>-6.53125</v>
      </c>
      <c r="BP7503" s="16">
        <v>314</v>
      </c>
    </row>
    <row r="7504" spans="1:68" x14ac:dyDescent="0.45">
      <c r="A7504" s="1">
        <v>2008</v>
      </c>
      <c r="B7504" s="1">
        <v>11</v>
      </c>
      <c r="C7504" s="1">
        <v>9</v>
      </c>
      <c r="D7504" s="1">
        <v>0</v>
      </c>
      <c r="E7504" s="1">
        <v>15.9</v>
      </c>
      <c r="F7504" s="1">
        <v>0</v>
      </c>
      <c r="G7504" s="4"/>
      <c r="H7504" s="4"/>
      <c r="Q7504" s="1">
        <v>0</v>
      </c>
      <c r="R7504" s="6">
        <f t="shared" si="10014"/>
        <v>0</v>
      </c>
      <c r="S7504" s="6">
        <f t="shared" si="10015"/>
        <v>0</v>
      </c>
      <c r="T7504" s="6">
        <f t="shared" si="10016"/>
        <v>0</v>
      </c>
      <c r="U7504" s="6">
        <f t="shared" si="10017"/>
        <v>0</v>
      </c>
      <c r="V7504" s="6">
        <f t="shared" si="10018"/>
        <v>0</v>
      </c>
      <c r="W7504" s="6">
        <f t="shared" si="10019"/>
        <v>0</v>
      </c>
      <c r="X7504" s="17"/>
      <c r="Y7504" s="17"/>
      <c r="Z7504" s="17"/>
      <c r="AA7504" s="17"/>
      <c r="AB7504" s="17"/>
      <c r="AC7504" s="17"/>
      <c r="AE7504" s="16"/>
      <c r="AF7504" s="16"/>
      <c r="AG7504" s="16"/>
      <c r="AH7504" s="16"/>
      <c r="AI7504" s="16"/>
      <c r="AJ7504" s="16"/>
      <c r="AL7504" s="16"/>
      <c r="AM7504" s="16"/>
      <c r="AN7504" s="16"/>
      <c r="AO7504" s="16"/>
      <c r="AP7504" s="16"/>
      <c r="AQ7504" s="16"/>
      <c r="BI7504" s="1">
        <v>0</v>
      </c>
      <c r="BJ7504" s="6">
        <f>SUM($R$5:R7506)-$AB$2</f>
        <v>836.85442340000145</v>
      </c>
      <c r="BK7504" s="6">
        <f>SUM($R$5:S7506)-$AB$2</f>
        <v>4109.1908361920096</v>
      </c>
      <c r="BL7504" s="6">
        <f>SUM($R$5:T7506)-$AB$2</f>
        <v>12290.031868171975</v>
      </c>
      <c r="BM7504" s="6">
        <f>SUM($R$5:U7506)-$AB$2</f>
        <v>23743.2093129442</v>
      </c>
      <c r="BN7504" s="6">
        <f>SUM($R$5:V7506)-$AB$2</f>
        <v>40104.891376904205</v>
      </c>
      <c r="BO7504" s="6">
        <f>SUM($R$5:W7506)-$AB$2</f>
        <v>59738.909853655656</v>
      </c>
      <c r="BP7504" s="16"/>
    </row>
    <row r="7505" spans="1:68" x14ac:dyDescent="0.45">
      <c r="A7505" s="1">
        <v>2008</v>
      </c>
      <c r="B7505" s="1">
        <v>11</v>
      </c>
      <c r="C7505" s="1">
        <v>9</v>
      </c>
      <c r="D7505" s="1">
        <v>0</v>
      </c>
      <c r="E7505" s="1">
        <v>15.3</v>
      </c>
      <c r="F7505" s="1">
        <v>0</v>
      </c>
      <c r="G7505" s="4"/>
      <c r="H7505" s="4"/>
      <c r="Q7505" s="1">
        <v>0</v>
      </c>
      <c r="R7505" s="6">
        <f t="shared" si="10014"/>
        <v>0</v>
      </c>
      <c r="S7505" s="6">
        <f t="shared" si="10015"/>
        <v>0</v>
      </c>
      <c r="T7505" s="6">
        <f t="shared" si="10016"/>
        <v>0</v>
      </c>
      <c r="U7505" s="6">
        <f t="shared" si="10017"/>
        <v>0</v>
      </c>
      <c r="V7505" s="6">
        <f t="shared" si="10018"/>
        <v>0</v>
      </c>
      <c r="W7505" s="6">
        <f t="shared" si="10019"/>
        <v>0</v>
      </c>
      <c r="X7505" s="17"/>
      <c r="Y7505" s="17"/>
      <c r="Z7505" s="17"/>
      <c r="AA7505" s="17"/>
      <c r="AB7505" s="17"/>
      <c r="AC7505" s="17"/>
      <c r="AE7505" s="16"/>
      <c r="AF7505" s="16"/>
      <c r="AG7505" s="16"/>
      <c r="AH7505" s="16"/>
      <c r="AI7505" s="16"/>
      <c r="AJ7505" s="16"/>
      <c r="AL7505" s="16"/>
      <c r="AM7505" s="16"/>
      <c r="AN7505" s="16"/>
      <c r="AO7505" s="16"/>
      <c r="AP7505" s="16"/>
      <c r="AQ7505" s="16"/>
      <c r="BI7505" s="1">
        <v>0</v>
      </c>
      <c r="BJ7505" s="6">
        <f>SUM($R$5:R7507)-$AB$2</f>
        <v>836.85442340000145</v>
      </c>
      <c r="BK7505" s="6">
        <f>SUM($R$5:S7507)-$AB$2</f>
        <v>4109.1908361920096</v>
      </c>
      <c r="BL7505" s="6">
        <f>SUM($R$5:T7507)-$AB$2</f>
        <v>12290.031868171975</v>
      </c>
      <c r="BM7505" s="6">
        <f>SUM($R$5:U7507)-$AB$2</f>
        <v>23743.2093129442</v>
      </c>
      <c r="BN7505" s="6">
        <f>SUM($R$5:V7507)-$AB$2</f>
        <v>40104.891376904205</v>
      </c>
      <c r="BO7505" s="6">
        <f>SUM($R$5:W7507)-$AB$2</f>
        <v>59738.909853655656</v>
      </c>
      <c r="BP7505" s="16"/>
    </row>
    <row r="7506" spans="1:68" x14ac:dyDescent="0.45">
      <c r="A7506" s="1">
        <v>2008</v>
      </c>
      <c r="B7506" s="1">
        <v>11</v>
      </c>
      <c r="C7506" s="1">
        <v>9</v>
      </c>
      <c r="D7506" s="1">
        <v>0</v>
      </c>
      <c r="E7506" s="1">
        <v>14.7</v>
      </c>
      <c r="F7506" s="1">
        <v>0</v>
      </c>
      <c r="G7506" s="4"/>
      <c r="H7506" s="4"/>
      <c r="Q7506" s="1">
        <v>0</v>
      </c>
      <c r="R7506" s="6">
        <f t="shared" si="10014"/>
        <v>0</v>
      </c>
      <c r="S7506" s="6">
        <f t="shared" si="10015"/>
        <v>0</v>
      </c>
      <c r="T7506" s="6">
        <f t="shared" si="10016"/>
        <v>0</v>
      </c>
      <c r="U7506" s="6">
        <f t="shared" si="10017"/>
        <v>0</v>
      </c>
      <c r="V7506" s="6">
        <f t="shared" si="10018"/>
        <v>0</v>
      </c>
      <c r="W7506" s="6">
        <f t="shared" si="10019"/>
        <v>0</v>
      </c>
      <c r="X7506" s="17"/>
      <c r="Y7506" s="17"/>
      <c r="Z7506" s="17"/>
      <c r="AA7506" s="17"/>
      <c r="AB7506" s="17"/>
      <c r="AC7506" s="17"/>
      <c r="AE7506" s="16"/>
      <c r="AF7506" s="16"/>
      <c r="AG7506" s="16"/>
      <c r="AH7506" s="16"/>
      <c r="AI7506" s="16"/>
      <c r="AJ7506" s="16"/>
      <c r="AL7506" s="16"/>
      <c r="AM7506" s="16"/>
      <c r="AN7506" s="16"/>
      <c r="AO7506" s="16"/>
      <c r="AP7506" s="16"/>
      <c r="AQ7506" s="16"/>
      <c r="BI7506" s="1">
        <v>0</v>
      </c>
      <c r="BJ7506" s="6">
        <f>SUM($R$5:R7508)-$AB$2</f>
        <v>836.85442340000145</v>
      </c>
      <c r="BK7506" s="6">
        <f>SUM($R$5:S7508)-$AB$2</f>
        <v>4109.1908361920096</v>
      </c>
      <c r="BL7506" s="6">
        <f>SUM($R$5:T7508)-$AB$2</f>
        <v>12290.031868171975</v>
      </c>
      <c r="BM7506" s="6">
        <f>SUM($R$5:U7508)-$AB$2</f>
        <v>23743.2093129442</v>
      </c>
      <c r="BN7506" s="6">
        <f>SUM($R$5:V7508)-$AB$2</f>
        <v>40104.891376904205</v>
      </c>
      <c r="BO7506" s="6">
        <f>SUM($R$5:W7508)-$AB$2</f>
        <v>59738.909853655656</v>
      </c>
      <c r="BP7506" s="16"/>
    </row>
    <row r="7507" spans="1:68" x14ac:dyDescent="0.45">
      <c r="A7507" s="1">
        <v>2008</v>
      </c>
      <c r="B7507" s="1">
        <v>11</v>
      </c>
      <c r="C7507" s="1">
        <v>9</v>
      </c>
      <c r="D7507" s="1">
        <v>0</v>
      </c>
      <c r="E7507" s="1">
        <v>14.4</v>
      </c>
      <c r="F7507" s="1">
        <v>0</v>
      </c>
      <c r="G7507" s="4"/>
      <c r="H7507" s="4"/>
      <c r="Q7507" s="1">
        <v>0</v>
      </c>
      <c r="R7507" s="6">
        <f t="shared" si="10014"/>
        <v>0</v>
      </c>
      <c r="S7507" s="6">
        <f t="shared" si="10015"/>
        <v>0</v>
      </c>
      <c r="T7507" s="6">
        <f t="shared" si="10016"/>
        <v>0</v>
      </c>
      <c r="U7507" s="6">
        <f t="shared" si="10017"/>
        <v>0</v>
      </c>
      <c r="V7507" s="6">
        <f t="shared" si="10018"/>
        <v>0</v>
      </c>
      <c r="W7507" s="6">
        <f t="shared" si="10019"/>
        <v>0</v>
      </c>
      <c r="X7507" s="17"/>
      <c r="Y7507" s="17"/>
      <c r="Z7507" s="17"/>
      <c r="AA7507" s="17"/>
      <c r="AB7507" s="17"/>
      <c r="AC7507" s="17"/>
      <c r="AE7507" s="16"/>
      <c r="AF7507" s="16"/>
      <c r="AG7507" s="16"/>
      <c r="AH7507" s="16"/>
      <c r="AI7507" s="16"/>
      <c r="AJ7507" s="16"/>
      <c r="AL7507" s="16"/>
      <c r="AM7507" s="16"/>
      <c r="AN7507" s="16"/>
      <c r="AO7507" s="16"/>
      <c r="AP7507" s="16"/>
      <c r="AQ7507" s="16"/>
      <c r="BI7507" s="1">
        <v>0</v>
      </c>
      <c r="BJ7507" s="6">
        <f>SUM($R$5:R7509)-$AB$2</f>
        <v>836.85442340000145</v>
      </c>
      <c r="BK7507" s="6">
        <f>SUM($R$5:S7509)-$AB$2</f>
        <v>4109.1908361920096</v>
      </c>
      <c r="BL7507" s="6">
        <f>SUM($R$5:T7509)-$AB$2</f>
        <v>12290.031868171975</v>
      </c>
      <c r="BM7507" s="6">
        <f>SUM($R$5:U7509)-$AB$2</f>
        <v>23743.2093129442</v>
      </c>
      <c r="BN7507" s="6">
        <f>SUM($R$5:V7509)-$AB$2</f>
        <v>40104.891376904205</v>
      </c>
      <c r="BO7507" s="6">
        <f>SUM($R$5:W7509)-$AB$2</f>
        <v>59738.909853655656</v>
      </c>
      <c r="BP7507" s="16"/>
    </row>
    <row r="7508" spans="1:68" x14ac:dyDescent="0.45">
      <c r="A7508" s="1">
        <v>2008</v>
      </c>
      <c r="B7508" s="1">
        <v>11</v>
      </c>
      <c r="C7508" s="1">
        <v>9</v>
      </c>
      <c r="D7508" s="1">
        <v>0</v>
      </c>
      <c r="E7508" s="1">
        <v>14.5</v>
      </c>
      <c r="F7508" s="1">
        <v>0</v>
      </c>
      <c r="G7508" s="4"/>
      <c r="H7508" s="4"/>
      <c r="Q7508" s="1">
        <v>0</v>
      </c>
      <c r="R7508" s="6">
        <f t="shared" si="10014"/>
        <v>0</v>
      </c>
      <c r="S7508" s="6">
        <f t="shared" si="10015"/>
        <v>0</v>
      </c>
      <c r="T7508" s="6">
        <f t="shared" si="10016"/>
        <v>0</v>
      </c>
      <c r="U7508" s="6">
        <f t="shared" si="10017"/>
        <v>0</v>
      </c>
      <c r="V7508" s="6">
        <f t="shared" si="10018"/>
        <v>0</v>
      </c>
      <c r="W7508" s="6">
        <f t="shared" si="10019"/>
        <v>0</v>
      </c>
      <c r="X7508" s="17"/>
      <c r="Y7508" s="17"/>
      <c r="Z7508" s="17"/>
      <c r="AA7508" s="17"/>
      <c r="AB7508" s="17"/>
      <c r="AC7508" s="17"/>
      <c r="AE7508" s="16"/>
      <c r="AF7508" s="16"/>
      <c r="AG7508" s="16"/>
      <c r="AH7508" s="16"/>
      <c r="AI7508" s="16"/>
      <c r="AJ7508" s="16"/>
      <c r="AL7508" s="16"/>
      <c r="AM7508" s="16"/>
      <c r="AN7508" s="16"/>
      <c r="AO7508" s="16"/>
      <c r="AP7508" s="16"/>
      <c r="AQ7508" s="16"/>
      <c r="BI7508" s="1">
        <v>0</v>
      </c>
      <c r="BJ7508" s="6">
        <f>SUM($R$5:R7510)-$AB$2</f>
        <v>836.85442340000145</v>
      </c>
      <c r="BK7508" s="6">
        <f>SUM($R$5:S7510)-$AB$2</f>
        <v>4109.1908361920096</v>
      </c>
      <c r="BL7508" s="6">
        <f>SUM($R$5:T7510)-$AB$2</f>
        <v>12290.031868171975</v>
      </c>
      <c r="BM7508" s="6">
        <f>SUM($R$5:U7510)-$AB$2</f>
        <v>23743.2093129442</v>
      </c>
      <c r="BN7508" s="6">
        <f>SUM($R$5:V7510)-$AB$2</f>
        <v>40104.891376904205</v>
      </c>
      <c r="BO7508" s="6">
        <f>SUM($R$5:W7510)-$AB$2</f>
        <v>59738.909853655656</v>
      </c>
      <c r="BP7508" s="16"/>
    </row>
    <row r="7509" spans="1:68" x14ac:dyDescent="0.45">
      <c r="A7509" s="1">
        <v>2008</v>
      </c>
      <c r="B7509" s="1">
        <v>11</v>
      </c>
      <c r="C7509" s="1">
        <v>9</v>
      </c>
      <c r="D7509" s="1">
        <v>0</v>
      </c>
      <c r="E7509" s="1">
        <v>15.1</v>
      </c>
      <c r="F7509" s="1">
        <v>0</v>
      </c>
      <c r="G7509" s="4"/>
      <c r="H7509" s="4"/>
      <c r="Q7509" s="1">
        <v>0</v>
      </c>
      <c r="R7509" s="6">
        <f t="shared" si="10014"/>
        <v>0</v>
      </c>
      <c r="S7509" s="6">
        <f t="shared" si="10015"/>
        <v>0</v>
      </c>
      <c r="T7509" s="6">
        <f t="shared" si="10016"/>
        <v>0</v>
      </c>
      <c r="U7509" s="6">
        <f t="shared" si="10017"/>
        <v>0</v>
      </c>
      <c r="V7509" s="6">
        <f t="shared" si="10018"/>
        <v>0</v>
      </c>
      <c r="W7509" s="6">
        <f t="shared" si="10019"/>
        <v>0</v>
      </c>
      <c r="X7509" s="17"/>
      <c r="Y7509" s="17"/>
      <c r="Z7509" s="17"/>
      <c r="AA7509" s="17"/>
      <c r="AB7509" s="17"/>
      <c r="AC7509" s="17"/>
      <c r="AE7509" s="16"/>
      <c r="AF7509" s="16"/>
      <c r="AG7509" s="16"/>
      <c r="AH7509" s="16"/>
      <c r="AI7509" s="16"/>
      <c r="AJ7509" s="16"/>
      <c r="AL7509" s="16"/>
      <c r="AM7509" s="16"/>
      <c r="AN7509" s="16"/>
      <c r="AO7509" s="16"/>
      <c r="AP7509" s="16"/>
      <c r="AQ7509" s="16"/>
      <c r="BI7509" s="1">
        <v>0</v>
      </c>
      <c r="BJ7509" s="6">
        <f>SUM($R$5:R7511)-$AB$2</f>
        <v>836.85442340000145</v>
      </c>
      <c r="BK7509" s="6">
        <f>SUM($R$5:S7511)-$AB$2</f>
        <v>4109.1908361920096</v>
      </c>
      <c r="BL7509" s="6">
        <f>SUM($R$5:T7511)-$AB$2</f>
        <v>12290.031868171975</v>
      </c>
      <c r="BM7509" s="6">
        <f>SUM($R$5:U7511)-$AB$2</f>
        <v>23743.2093129442</v>
      </c>
      <c r="BN7509" s="6">
        <f>SUM($R$5:V7511)-$AB$2</f>
        <v>40104.891376904205</v>
      </c>
      <c r="BO7509" s="6">
        <f>SUM($R$5:W7511)-$AB$2</f>
        <v>59738.909853655656</v>
      </c>
      <c r="BP7509" s="16"/>
    </row>
    <row r="7510" spans="1:68" x14ac:dyDescent="0.45">
      <c r="A7510" s="1">
        <v>2008</v>
      </c>
      <c r="B7510" s="1">
        <v>11</v>
      </c>
      <c r="C7510" s="1">
        <v>9</v>
      </c>
      <c r="D7510" s="1">
        <v>0</v>
      </c>
      <c r="E7510" s="1">
        <v>15.4</v>
      </c>
      <c r="F7510" s="1">
        <v>0</v>
      </c>
      <c r="G7510" s="4"/>
      <c r="H7510" s="4"/>
      <c r="Q7510" s="1">
        <v>0</v>
      </c>
      <c r="R7510" s="6">
        <f t="shared" si="10014"/>
        <v>0</v>
      </c>
      <c r="S7510" s="6">
        <f t="shared" si="10015"/>
        <v>0</v>
      </c>
      <c r="T7510" s="6">
        <f t="shared" si="10016"/>
        <v>0</v>
      </c>
      <c r="U7510" s="6">
        <f t="shared" si="10017"/>
        <v>0</v>
      </c>
      <c r="V7510" s="6">
        <f t="shared" si="10018"/>
        <v>0</v>
      </c>
      <c r="W7510" s="6">
        <f t="shared" si="10019"/>
        <v>0</v>
      </c>
      <c r="X7510" s="17"/>
      <c r="Y7510" s="17"/>
      <c r="Z7510" s="17"/>
      <c r="AA7510" s="17"/>
      <c r="AB7510" s="17"/>
      <c r="AC7510" s="17"/>
      <c r="AE7510" s="16"/>
      <c r="AF7510" s="16"/>
      <c r="AG7510" s="16"/>
      <c r="AH7510" s="16"/>
      <c r="AI7510" s="16"/>
      <c r="AJ7510" s="16"/>
      <c r="AL7510" s="16"/>
      <c r="AM7510" s="16"/>
      <c r="AN7510" s="16"/>
      <c r="AO7510" s="16"/>
      <c r="AP7510" s="16"/>
      <c r="AQ7510" s="16"/>
      <c r="BI7510" s="1">
        <v>0</v>
      </c>
      <c r="BJ7510" s="6">
        <f>SUM($R$5:R7512)-$AB$2</f>
        <v>836.85442340000145</v>
      </c>
      <c r="BK7510" s="6">
        <f>SUM($R$5:S7512)-$AB$2</f>
        <v>4109.1908361920096</v>
      </c>
      <c r="BL7510" s="6">
        <f>SUM($R$5:T7512)-$AB$2</f>
        <v>12290.031868171975</v>
      </c>
      <c r="BM7510" s="6">
        <f>SUM($R$5:U7512)-$AB$2</f>
        <v>23743.2093129442</v>
      </c>
      <c r="BN7510" s="6">
        <f>SUM($R$5:V7512)-$AB$2</f>
        <v>40104.891376904205</v>
      </c>
      <c r="BO7510" s="6">
        <f>SUM($R$5:W7512)-$AB$2</f>
        <v>59738.909853655656</v>
      </c>
      <c r="BP7510" s="16"/>
    </row>
    <row r="7511" spans="1:68" x14ac:dyDescent="0.45">
      <c r="A7511" s="1">
        <v>2008</v>
      </c>
      <c r="B7511" s="1">
        <v>11</v>
      </c>
      <c r="C7511" s="1">
        <v>9</v>
      </c>
      <c r="D7511" s="1">
        <v>0</v>
      </c>
      <c r="E7511" s="1">
        <v>15.4</v>
      </c>
      <c r="F7511" s="1">
        <v>3.47</v>
      </c>
      <c r="G7511" s="4"/>
      <c r="H7511" s="4"/>
      <c r="Q7511" s="1">
        <v>0</v>
      </c>
      <c r="R7511" s="6">
        <f t="shared" si="10014"/>
        <v>0</v>
      </c>
      <c r="S7511" s="6">
        <f t="shared" si="10015"/>
        <v>0</v>
      </c>
      <c r="T7511" s="6">
        <f t="shared" si="10016"/>
        <v>0</v>
      </c>
      <c r="U7511" s="6">
        <f t="shared" si="10017"/>
        <v>0</v>
      </c>
      <c r="V7511" s="6">
        <f t="shared" si="10018"/>
        <v>0</v>
      </c>
      <c r="W7511" s="6">
        <f t="shared" si="10019"/>
        <v>0</v>
      </c>
      <c r="X7511" s="17"/>
      <c r="Y7511" s="17"/>
      <c r="Z7511" s="17"/>
      <c r="AA7511" s="17"/>
      <c r="AB7511" s="17"/>
      <c r="AC7511" s="17"/>
      <c r="AE7511" s="16"/>
      <c r="AF7511" s="16"/>
      <c r="AG7511" s="16"/>
      <c r="AH7511" s="16"/>
      <c r="AI7511" s="16"/>
      <c r="AJ7511" s="16"/>
      <c r="AL7511" s="16"/>
      <c r="AM7511" s="16"/>
      <c r="AN7511" s="16"/>
      <c r="AO7511" s="16"/>
      <c r="AP7511" s="16"/>
      <c r="AQ7511" s="16"/>
      <c r="BI7511" s="1">
        <v>0</v>
      </c>
      <c r="BJ7511" s="6">
        <f>SUM($R$5:R7513)-$AB$2</f>
        <v>836.85442340000145</v>
      </c>
      <c r="BK7511" s="6">
        <f>SUM($R$5:S7513)-$AB$2</f>
        <v>4109.1908361920096</v>
      </c>
      <c r="BL7511" s="6">
        <f>SUM($R$5:T7513)-$AB$2</f>
        <v>12290.031868171975</v>
      </c>
      <c r="BM7511" s="6">
        <f>SUM($R$5:U7513)-$AB$2</f>
        <v>23743.2093129442</v>
      </c>
      <c r="BN7511" s="6">
        <f>SUM($R$5:V7513)-$AB$2</f>
        <v>40104.891376904205</v>
      </c>
      <c r="BO7511" s="6">
        <f>SUM($R$5:W7513)-$AB$2</f>
        <v>59738.909853655656</v>
      </c>
      <c r="BP7511" s="16"/>
    </row>
    <row r="7512" spans="1:68" x14ac:dyDescent="0.45">
      <c r="A7512" s="1">
        <v>2008</v>
      </c>
      <c r="B7512" s="1">
        <v>11</v>
      </c>
      <c r="C7512" s="1">
        <v>9</v>
      </c>
      <c r="D7512" s="1">
        <v>0</v>
      </c>
      <c r="E7512" s="1">
        <v>15.5</v>
      </c>
      <c r="F7512" s="1">
        <v>32.090000000000003</v>
      </c>
      <c r="G7512" s="4"/>
      <c r="H7512" s="4"/>
      <c r="Q7512" s="1">
        <v>0</v>
      </c>
      <c r="R7512" s="6">
        <f t="shared" si="10014"/>
        <v>0</v>
      </c>
      <c r="S7512" s="6">
        <f t="shared" si="10015"/>
        <v>0</v>
      </c>
      <c r="T7512" s="6">
        <f t="shared" si="10016"/>
        <v>0</v>
      </c>
      <c r="U7512" s="6">
        <f t="shared" si="10017"/>
        <v>0</v>
      </c>
      <c r="V7512" s="6">
        <f t="shared" si="10018"/>
        <v>0</v>
      </c>
      <c r="W7512" s="6">
        <f t="shared" si="10019"/>
        <v>0</v>
      </c>
      <c r="X7512" s="17"/>
      <c r="Y7512" s="17"/>
      <c r="Z7512" s="17"/>
      <c r="AA7512" s="17"/>
      <c r="AB7512" s="17"/>
      <c r="AC7512" s="17"/>
      <c r="AE7512" s="16"/>
      <c r="AF7512" s="16"/>
      <c r="AG7512" s="16"/>
      <c r="AH7512" s="16"/>
      <c r="AI7512" s="16"/>
      <c r="AJ7512" s="16"/>
      <c r="AL7512" s="16"/>
      <c r="AM7512" s="16"/>
      <c r="AN7512" s="16"/>
      <c r="AO7512" s="16"/>
      <c r="AP7512" s="16"/>
      <c r="AQ7512" s="16"/>
      <c r="BI7512" s="1">
        <v>0</v>
      </c>
      <c r="BJ7512" s="6">
        <f>SUM($R$5:R7514)-$AB$2</f>
        <v>836.85643600000139</v>
      </c>
      <c r="BK7512" s="6">
        <f>SUM($R$5:S7514)-$AB$2</f>
        <v>4109.2006576800095</v>
      </c>
      <c r="BL7512" s="6">
        <f>SUM($R$5:T7514)-$AB$2</f>
        <v>12290.061211879975</v>
      </c>
      <c r="BM7512" s="6">
        <f>SUM($R$5:U7514)-$AB$2</f>
        <v>23743.265987760205</v>
      </c>
      <c r="BN7512" s="6">
        <f>SUM($R$5:V7514)-$AB$2</f>
        <v>40104.987096160214</v>
      </c>
      <c r="BO7512" s="6">
        <f>SUM($R$5:W7514)-$AB$2</f>
        <v>59739.052426239658</v>
      </c>
      <c r="BP7512" s="16"/>
    </row>
    <row r="7513" spans="1:68" x14ac:dyDescent="0.45">
      <c r="A7513" s="1">
        <v>2008</v>
      </c>
      <c r="B7513" s="1">
        <v>11</v>
      </c>
      <c r="C7513" s="1">
        <v>9</v>
      </c>
      <c r="D7513" s="1">
        <v>0</v>
      </c>
      <c r="E7513" s="1">
        <v>16.600000000000001</v>
      </c>
      <c r="F7513" s="1">
        <v>92.94</v>
      </c>
      <c r="G7513" s="4"/>
      <c r="H7513" s="4"/>
      <c r="Q7513" s="1">
        <v>0</v>
      </c>
      <c r="R7513" s="6">
        <f t="shared" si="10014"/>
        <v>0</v>
      </c>
      <c r="S7513" s="6">
        <f t="shared" si="10015"/>
        <v>0</v>
      </c>
      <c r="T7513" s="6">
        <f t="shared" si="10016"/>
        <v>0</v>
      </c>
      <c r="U7513" s="6">
        <f t="shared" si="10017"/>
        <v>0</v>
      </c>
      <c r="V7513" s="6">
        <f t="shared" si="10018"/>
        <v>0</v>
      </c>
      <c r="W7513" s="6">
        <f t="shared" si="10019"/>
        <v>0</v>
      </c>
      <c r="X7513" s="17"/>
      <c r="Y7513" s="17"/>
      <c r="Z7513" s="17"/>
      <c r="AA7513" s="17"/>
      <c r="AB7513" s="17"/>
      <c r="AC7513" s="17"/>
      <c r="AE7513" s="16"/>
      <c r="AF7513" s="16"/>
      <c r="AG7513" s="16"/>
      <c r="AH7513" s="16"/>
      <c r="AI7513" s="16"/>
      <c r="AJ7513" s="16"/>
      <c r="AL7513" s="16"/>
      <c r="AM7513" s="16"/>
      <c r="AN7513" s="16"/>
      <c r="AO7513" s="16"/>
      <c r="AP7513" s="16"/>
      <c r="AQ7513" s="16"/>
      <c r="BI7513" s="1">
        <v>0</v>
      </c>
      <c r="BJ7513" s="6">
        <f>SUM($R$5:R7515)-$AB$2</f>
        <v>836.8750482000014</v>
      </c>
      <c r="BK7513" s="6">
        <f>SUM($R$5:S7515)-$AB$2</f>
        <v>4109.2914852160093</v>
      </c>
      <c r="BL7513" s="6">
        <f>SUM($R$5:T7515)-$AB$2</f>
        <v>12290.332577755975</v>
      </c>
      <c r="BM7513" s="6">
        <f>SUM($R$5:U7515)-$AB$2</f>
        <v>23743.790107312205</v>
      </c>
      <c r="BN7513" s="6">
        <f>SUM($R$5:V7515)-$AB$2</f>
        <v>40105.872292392211</v>
      </c>
      <c r="BO7513" s="6">
        <f>SUM($R$5:W7515)-$AB$2</f>
        <v>59740.370914487656</v>
      </c>
      <c r="BP7513" s="16"/>
    </row>
    <row r="7514" spans="1:68" x14ac:dyDescent="0.45">
      <c r="A7514" s="1">
        <v>2008</v>
      </c>
      <c r="B7514" s="1">
        <v>11</v>
      </c>
      <c r="C7514" s="1">
        <v>9</v>
      </c>
      <c r="D7514" s="1">
        <v>12</v>
      </c>
      <c r="E7514" s="1">
        <v>11.8</v>
      </c>
      <c r="F7514" s="1">
        <v>447.8</v>
      </c>
      <c r="G7514" s="4"/>
      <c r="H7514" s="4"/>
      <c r="Q7514" s="1">
        <v>0</v>
      </c>
      <c r="R7514" s="6">
        <f t="shared" si="10014"/>
        <v>2.0125999999999998E-3</v>
      </c>
      <c r="S7514" s="6">
        <f t="shared" si="10015"/>
        <v>7.8088879999999999E-3</v>
      </c>
      <c r="T7514" s="6">
        <f t="shared" si="10016"/>
        <v>1.9522219999999996E-2</v>
      </c>
      <c r="U7514" s="6">
        <f t="shared" si="10017"/>
        <v>2.7331108E-2</v>
      </c>
      <c r="V7514" s="6">
        <f t="shared" si="10018"/>
        <v>3.9044439999999993E-2</v>
      </c>
      <c r="W7514" s="6">
        <f t="shared" si="10019"/>
        <v>4.6853328E-2</v>
      </c>
      <c r="X7514" s="17"/>
      <c r="Y7514" s="17"/>
      <c r="Z7514" s="17"/>
      <c r="AA7514" s="17"/>
      <c r="AB7514" s="17"/>
      <c r="AC7514" s="17"/>
      <c r="AE7514" s="16"/>
      <c r="AF7514" s="16"/>
      <c r="AG7514" s="16"/>
      <c r="AH7514" s="16"/>
      <c r="AI7514" s="16"/>
      <c r="AJ7514" s="16"/>
      <c r="AL7514" s="16"/>
      <c r="AM7514" s="16"/>
      <c r="AN7514" s="16"/>
      <c r="AO7514" s="16"/>
      <c r="AP7514" s="16"/>
      <c r="AQ7514" s="16"/>
      <c r="BI7514" s="1">
        <v>0</v>
      </c>
      <c r="BJ7514" s="6">
        <f>SUM($R$5:R7516)-$AB$2</f>
        <v>836.92895340000143</v>
      </c>
      <c r="BK7514" s="6">
        <f>SUM($R$5:S7516)-$AB$2</f>
        <v>4109.55454259201</v>
      </c>
      <c r="BL7514" s="6">
        <f>SUM($R$5:T7516)-$AB$2</f>
        <v>12291.118515571974</v>
      </c>
      <c r="BM7514" s="6">
        <f>SUM($R$5:U7516)-$AB$2</f>
        <v>23745.308077744205</v>
      </c>
      <c r="BN7514" s="6">
        <f>SUM($R$5:V7516)-$AB$2</f>
        <v>40108.436023704213</v>
      </c>
      <c r="BO7514" s="6">
        <f>SUM($R$5:W7516)-$AB$2</f>
        <v>59744.189558855658</v>
      </c>
      <c r="BP7514" s="16"/>
    </row>
    <row r="7515" spans="1:68" x14ac:dyDescent="0.45">
      <c r="A7515" s="1">
        <v>2008</v>
      </c>
      <c r="B7515" s="1">
        <v>11</v>
      </c>
      <c r="C7515" s="1">
        <v>9</v>
      </c>
      <c r="D7515" s="1">
        <v>13</v>
      </c>
      <c r="E7515" s="1">
        <v>12.9</v>
      </c>
      <c r="F7515" s="1">
        <v>565.6</v>
      </c>
      <c r="G7515" s="4"/>
      <c r="H7515" s="4"/>
      <c r="Q7515" s="1">
        <v>0</v>
      </c>
      <c r="R7515" s="6">
        <f t="shared" si="10014"/>
        <v>1.8612200000000002E-2</v>
      </c>
      <c r="S7515" s="6">
        <f t="shared" si="10015"/>
        <v>7.2215336000000005E-2</v>
      </c>
      <c r="T7515" s="6">
        <f t="shared" si="10016"/>
        <v>0.18053833999999999</v>
      </c>
      <c r="U7515" s="6">
        <f t="shared" si="10017"/>
        <v>0.25275367600000004</v>
      </c>
      <c r="V7515" s="6">
        <f t="shared" si="10018"/>
        <v>0.36107667999999998</v>
      </c>
      <c r="W7515" s="6">
        <f t="shared" si="10019"/>
        <v>0.43329201600000006</v>
      </c>
      <c r="X7515" s="17"/>
      <c r="Y7515" s="17"/>
      <c r="Z7515" s="17"/>
      <c r="AA7515" s="17"/>
      <c r="AB7515" s="17"/>
      <c r="AC7515" s="17"/>
      <c r="AE7515" s="16"/>
      <c r="AF7515" s="16"/>
      <c r="AG7515" s="16"/>
      <c r="AH7515" s="16"/>
      <c r="AI7515" s="16"/>
      <c r="AJ7515" s="16"/>
      <c r="AL7515" s="16"/>
      <c r="AM7515" s="16"/>
      <c r="AN7515" s="16"/>
      <c r="AO7515" s="16"/>
      <c r="AP7515" s="16"/>
      <c r="AQ7515" s="16"/>
      <c r="BI7515" s="1">
        <v>12</v>
      </c>
      <c r="BJ7515" s="6">
        <f t="shared" ref="BJ7515" si="10080">R7517-$AB$2</f>
        <v>-6.2715259999999997</v>
      </c>
      <c r="BK7515" s="6">
        <f t="shared" ref="BK7515" si="10081">S7517-$AB$2</f>
        <v>-5.5235208799999995</v>
      </c>
      <c r="BL7515" s="6">
        <f t="shared" ref="BL7515" si="10082">T7517-$AB$2</f>
        <v>-4.0119272000000006</v>
      </c>
      <c r="BM7515" s="6">
        <f t="shared" ref="BM7515" si="10083">U7517-$AB$2</f>
        <v>-3.0041980800000001</v>
      </c>
      <c r="BN7515" s="6">
        <f t="shared" ref="BN7515" si="10084">V7517-$AB$2</f>
        <v>-1.4926044000000003</v>
      </c>
      <c r="BO7515" s="6">
        <f t="shared" ref="BO7515" si="10085">W7517-$AB$2</f>
        <v>-0.4848752799999998</v>
      </c>
      <c r="BP7515" s="16"/>
    </row>
    <row r="7516" spans="1:68" x14ac:dyDescent="0.45">
      <c r="A7516" s="1">
        <v>2008</v>
      </c>
      <c r="B7516" s="1">
        <v>11</v>
      </c>
      <c r="C7516" s="1">
        <v>9</v>
      </c>
      <c r="D7516" s="1">
        <v>14</v>
      </c>
      <c r="E7516" s="1">
        <v>14.3</v>
      </c>
      <c r="F7516" s="1">
        <v>512.42999999999995</v>
      </c>
      <c r="G7516" s="4"/>
      <c r="H7516" s="4"/>
      <c r="Q7516" s="1">
        <v>0</v>
      </c>
      <c r="R7516" s="6">
        <f t="shared" si="10014"/>
        <v>5.3905199999999993E-2</v>
      </c>
      <c r="S7516" s="6">
        <f t="shared" si="10015"/>
        <v>0.20915217599999997</v>
      </c>
      <c r="T7516" s="6">
        <f t="shared" si="10016"/>
        <v>0.52288043999999989</v>
      </c>
      <c r="U7516" s="6">
        <f t="shared" si="10017"/>
        <v>0.73203261599999991</v>
      </c>
      <c r="V7516" s="6">
        <f t="shared" si="10018"/>
        <v>1.0457608799999998</v>
      </c>
      <c r="W7516" s="6">
        <f t="shared" si="10019"/>
        <v>1.2549130559999999</v>
      </c>
      <c r="X7516" s="17"/>
      <c r="Y7516" s="17"/>
      <c r="Z7516" s="17"/>
      <c r="AA7516" s="17"/>
      <c r="AB7516" s="17"/>
      <c r="AC7516" s="17"/>
      <c r="AE7516" s="16"/>
      <c r="AF7516" s="16"/>
      <c r="AG7516" s="16"/>
      <c r="AH7516" s="16"/>
      <c r="AI7516" s="16"/>
      <c r="AJ7516" s="16"/>
      <c r="AL7516" s="16"/>
      <c r="AM7516" s="16"/>
      <c r="AN7516" s="16"/>
      <c r="AO7516" s="16"/>
      <c r="AP7516" s="16"/>
      <c r="AQ7516" s="16"/>
      <c r="BI7516" s="1">
        <v>13</v>
      </c>
      <c r="BJ7516" s="6">
        <f>SUM($R$5:R7518)-$AB$2</f>
        <v>837.51672540000141</v>
      </c>
      <c r="BK7516" s="6">
        <f>SUM($R$5:S7518)-$AB$2</f>
        <v>4112.422869952009</v>
      </c>
      <c r="BL7516" s="6">
        <f>SUM($R$5:T7518)-$AB$2</f>
        <v>12299.688231331973</v>
      </c>
      <c r="BM7516" s="6">
        <f>SUM($R$5:U7518)-$AB$2</f>
        <v>23761.859737264203</v>
      </c>
      <c r="BN7516" s="6">
        <f>SUM($R$5:V7518)-$AB$2</f>
        <v>40136.390460024217</v>
      </c>
      <c r="BO7516" s="6">
        <f>SUM($R$5:W7518)-$AB$2</f>
        <v>59785.827327335661</v>
      </c>
      <c r="BP7516" s="16"/>
    </row>
    <row r="7517" spans="1:68" x14ac:dyDescent="0.45">
      <c r="A7517" s="1">
        <v>2008</v>
      </c>
      <c r="B7517" s="1">
        <v>11</v>
      </c>
      <c r="C7517" s="1">
        <v>9</v>
      </c>
      <c r="D7517" s="1">
        <v>15</v>
      </c>
      <c r="E7517" s="1">
        <v>15.2</v>
      </c>
      <c r="F7517" s="1">
        <v>427.26</v>
      </c>
      <c r="G7517" s="4"/>
      <c r="H7517" s="4"/>
      <c r="Q7517" s="1">
        <v>12</v>
      </c>
      <c r="R7517" s="6">
        <f t="shared" si="10014"/>
        <v>0.25972400000000001</v>
      </c>
      <c r="S7517" s="6">
        <f t="shared" si="10015"/>
        <v>1.00772912</v>
      </c>
      <c r="T7517" s="6">
        <f t="shared" si="10016"/>
        <v>2.5193227999999999</v>
      </c>
      <c r="U7517" s="6">
        <f t="shared" si="10017"/>
        <v>3.5270519199999999</v>
      </c>
      <c r="V7517" s="6">
        <f t="shared" si="10018"/>
        <v>5.0386455999999997</v>
      </c>
      <c r="W7517" s="6">
        <f t="shared" si="10019"/>
        <v>6.0463747200000002</v>
      </c>
      <c r="X7517" s="17">
        <f t="shared" ref="X7517" si="10086">SUM(R7517:R7541)-$AA$2</f>
        <v>-4.0622030000000002</v>
      </c>
      <c r="Y7517" s="17">
        <f t="shared" ref="Y7517" si="10087">SUM(S7517:S7541)-$AA$2</f>
        <v>1.1676523600000008</v>
      </c>
      <c r="Z7517" s="17">
        <f t="shared" ref="Z7517" si="10088">SUM(T7517:T7541)-$AA$2</f>
        <v>11.736318399999995</v>
      </c>
      <c r="AA7517" s="17">
        <f t="shared" ref="AA7517" si="10089">SUM(U7517:U7541)-$AA$2</f>
        <v>18.782095759999997</v>
      </c>
      <c r="AB7517" s="17">
        <f t="shared" ref="AB7517" si="10090">SUM(V7517:V7541)-$AA$2</f>
        <v>29.35076179999999</v>
      </c>
      <c r="AC7517" s="17">
        <f t="shared" ref="AC7517" si="10091">SUM(W7517:W7541)-$AA$2</f>
        <v>36.396539160000003</v>
      </c>
      <c r="AE7517" s="16">
        <f t="shared" ref="AE7517" si="10092">IF(X7517&gt;0,1,0)</f>
        <v>0</v>
      </c>
      <c r="AF7517" s="16">
        <f t="shared" ref="AF7517" si="10093">IF(Y7517&gt;0,1,0)</f>
        <v>1</v>
      </c>
      <c r="AG7517" s="16">
        <f t="shared" ref="AG7517" si="10094">IF(Z7517&gt;0,1,0)</f>
        <v>1</v>
      </c>
      <c r="AH7517" s="16">
        <f t="shared" ref="AH7517" si="10095">IF(AA7517&gt;0,1,0)</f>
        <v>1</v>
      </c>
      <c r="AI7517" s="16">
        <f t="shared" ref="AI7517" si="10096">IF(AB7517&gt;0,1,0)</f>
        <v>1</v>
      </c>
      <c r="AJ7517" s="16">
        <f t="shared" ref="AJ7517" si="10097">IF(AC7517&gt;0,1,0)</f>
        <v>1</v>
      </c>
      <c r="AL7517" s="16">
        <f t="shared" ref="AL7517" si="10098">IF(X7517&lt;0,ABS(X7517*$AP$1),0)</f>
        <v>0</v>
      </c>
      <c r="AM7517" s="16">
        <f t="shared" ref="AM7517" si="10099">IF(Y7517&lt;0,ABS(Y7517*$AP$1),0)</f>
        <v>0</v>
      </c>
      <c r="AN7517" s="16">
        <f t="shared" ref="AN7517" si="10100">IF(Z7517&lt;0,ABS(Z7517*$AP$1),0)</f>
        <v>0</v>
      </c>
      <c r="AO7517" s="16">
        <f t="shared" ref="AO7517" si="10101">IF(AA7517&lt;0,ABS(AA7517*$AP$1),0)</f>
        <v>0</v>
      </c>
      <c r="AP7517" s="16">
        <f t="shared" ref="AP7517" si="10102">IF(AB7517&lt;0,ABS(AB7517*$AP$1),0)</f>
        <v>0</v>
      </c>
      <c r="AQ7517" s="16">
        <f t="shared" ref="AQ7517" si="10103">IF(AC7517&lt;0,ABS(AC7517*$AP$1),0)</f>
        <v>0</v>
      </c>
      <c r="BI7517" s="1">
        <v>14</v>
      </c>
      <c r="BJ7517" s="6">
        <f>SUM($R$5:R7519)-$AB$2</f>
        <v>837.81393480000145</v>
      </c>
      <c r="BK7517" s="6">
        <f>SUM($R$5:S7519)-$AB$2</f>
        <v>4113.8732518240085</v>
      </c>
      <c r="BL7517" s="6">
        <f>SUM($R$5:T7519)-$AB$2</f>
        <v>12304.021544383973</v>
      </c>
      <c r="BM7517" s="6">
        <f>SUM($R$5:U7519)-$AB$2</f>
        <v>23770.229153968205</v>
      </c>
      <c r="BN7517" s="6">
        <f>SUM($R$5:V7519)-$AB$2</f>
        <v>40150.525739088211</v>
      </c>
      <c r="BO7517" s="6">
        <f>SUM($R$5:W7519)-$AB$2</f>
        <v>59806.881641231652</v>
      </c>
      <c r="BP7517" s="16"/>
    </row>
    <row r="7518" spans="1:68" x14ac:dyDescent="0.45">
      <c r="A7518" s="1">
        <v>2008</v>
      </c>
      <c r="B7518" s="1">
        <v>11</v>
      </c>
      <c r="C7518" s="1">
        <v>9</v>
      </c>
      <c r="D7518" s="1">
        <v>16</v>
      </c>
      <c r="E7518" s="1">
        <v>15.7</v>
      </c>
      <c r="F7518" s="1">
        <v>278.16000000000003</v>
      </c>
      <c r="G7518" s="4"/>
      <c r="H7518" s="4"/>
      <c r="Q7518" s="1">
        <v>13</v>
      </c>
      <c r="R7518" s="6">
        <f t="shared" si="10014"/>
        <v>0.32804800000000001</v>
      </c>
      <c r="S7518" s="6">
        <f t="shared" si="10015"/>
        <v>1.2728262399999999</v>
      </c>
      <c r="T7518" s="6">
        <f t="shared" si="10016"/>
        <v>3.1820656</v>
      </c>
      <c r="U7518" s="6">
        <f t="shared" si="10017"/>
        <v>4.4548918400000002</v>
      </c>
      <c r="V7518" s="6">
        <f t="shared" si="10018"/>
        <v>6.3641312000000001</v>
      </c>
      <c r="W7518" s="6">
        <f t="shared" si="10019"/>
        <v>7.6369574399999998</v>
      </c>
      <c r="X7518" s="17"/>
      <c r="Y7518" s="17"/>
      <c r="Z7518" s="17"/>
      <c r="AA7518" s="17"/>
      <c r="AB7518" s="17"/>
      <c r="AC7518" s="17"/>
      <c r="AE7518" s="16"/>
      <c r="AF7518" s="16"/>
      <c r="AG7518" s="16"/>
      <c r="AH7518" s="16"/>
      <c r="AI7518" s="16"/>
      <c r="AJ7518" s="16"/>
      <c r="AL7518" s="16"/>
      <c r="AM7518" s="16"/>
      <c r="AN7518" s="16"/>
      <c r="AO7518" s="16"/>
      <c r="AP7518" s="16"/>
      <c r="AQ7518" s="16"/>
      <c r="BI7518" s="1">
        <v>15</v>
      </c>
      <c r="BJ7518" s="6">
        <f>SUM($R$5:R7520)-$AB$2</f>
        <v>838.06174560000147</v>
      </c>
      <c r="BK7518" s="6">
        <f>SUM($R$5:S7520)-$AB$2</f>
        <v>4115.0825685280079</v>
      </c>
      <c r="BL7518" s="6">
        <f>SUM($R$5:T7520)-$AB$2</f>
        <v>12307.634625847973</v>
      </c>
      <c r="BM7518" s="6">
        <f>SUM($R$5:U7520)-$AB$2</f>
        <v>23777.207506096205</v>
      </c>
      <c r="BN7518" s="6">
        <f>SUM($R$5:V7520)-$AB$2</f>
        <v>40162.311620736211</v>
      </c>
      <c r="BO7518" s="6">
        <f>SUM($R$5:W7520)-$AB$2</f>
        <v>59824.436558303649</v>
      </c>
      <c r="BP7518" s="16"/>
    </row>
    <row r="7519" spans="1:68" x14ac:dyDescent="0.45">
      <c r="A7519" s="1">
        <v>2008</v>
      </c>
      <c r="B7519" s="1">
        <v>11</v>
      </c>
      <c r="C7519" s="1">
        <v>9</v>
      </c>
      <c r="D7519" s="1">
        <v>17</v>
      </c>
      <c r="E7519" s="1">
        <v>15.7</v>
      </c>
      <c r="F7519" s="1">
        <v>98.89</v>
      </c>
      <c r="G7519" s="4"/>
      <c r="H7519" s="4"/>
      <c r="Q7519" s="1">
        <v>14</v>
      </c>
      <c r="R7519" s="6">
        <f t="shared" si="10014"/>
        <v>0.29720939999999996</v>
      </c>
      <c r="S7519" s="6">
        <f t="shared" si="10015"/>
        <v>1.1531724719999998</v>
      </c>
      <c r="T7519" s="6">
        <f t="shared" si="10016"/>
        <v>2.8829311799999995</v>
      </c>
      <c r="U7519" s="6">
        <f t="shared" si="10017"/>
        <v>4.0361036519999995</v>
      </c>
      <c r="V7519" s="6">
        <f t="shared" si="10018"/>
        <v>5.765862359999999</v>
      </c>
      <c r="W7519" s="6">
        <f t="shared" si="10019"/>
        <v>6.9190348319999995</v>
      </c>
      <c r="X7519" s="17"/>
      <c r="Y7519" s="17"/>
      <c r="Z7519" s="17"/>
      <c r="AA7519" s="17"/>
      <c r="AB7519" s="17"/>
      <c r="AC7519" s="17"/>
      <c r="AE7519" s="16"/>
      <c r="AF7519" s="16"/>
      <c r="AG7519" s="16"/>
      <c r="AH7519" s="16"/>
      <c r="AI7519" s="16"/>
      <c r="AJ7519" s="16"/>
      <c r="AL7519" s="16"/>
      <c r="AM7519" s="16"/>
      <c r="AN7519" s="16"/>
      <c r="AO7519" s="16"/>
      <c r="AP7519" s="16"/>
      <c r="AQ7519" s="16"/>
      <c r="BI7519" s="1">
        <v>16</v>
      </c>
      <c r="BJ7519" s="6">
        <f>SUM($R$5:R7521)-$AB$2</f>
        <v>838.22307840000144</v>
      </c>
      <c r="BK7519" s="6">
        <f>SUM($R$5:S7521)-$AB$2</f>
        <v>4115.8698725920085</v>
      </c>
      <c r="BL7519" s="6">
        <f>SUM($R$5:T7521)-$AB$2</f>
        <v>12309.986858071974</v>
      </c>
      <c r="BM7519" s="6">
        <f>SUM($R$5:U7521)-$AB$2</f>
        <v>23781.750637744204</v>
      </c>
      <c r="BN7519" s="6">
        <f>SUM($R$5:V7521)-$AB$2</f>
        <v>40169.984608704217</v>
      </c>
      <c r="BO7519" s="6">
        <f>SUM($R$5:W7521)-$AB$2</f>
        <v>59835.865373855653</v>
      </c>
      <c r="BP7519" s="16"/>
    </row>
    <row r="7520" spans="1:68" x14ac:dyDescent="0.45">
      <c r="A7520" s="1">
        <v>2008</v>
      </c>
      <c r="B7520" s="1">
        <v>11</v>
      </c>
      <c r="C7520" s="1">
        <v>9</v>
      </c>
      <c r="D7520" s="1">
        <v>18</v>
      </c>
      <c r="E7520" s="1">
        <v>15.7</v>
      </c>
      <c r="F7520" s="1">
        <v>0</v>
      </c>
      <c r="G7520" s="4"/>
      <c r="H7520" s="4"/>
      <c r="Q7520" s="1">
        <v>15</v>
      </c>
      <c r="R7520" s="6">
        <f t="shared" si="10014"/>
        <v>0.24781079999999997</v>
      </c>
      <c r="S7520" s="6">
        <f t="shared" si="10015"/>
        <v>0.96150590399999991</v>
      </c>
      <c r="T7520" s="6">
        <f t="shared" si="10016"/>
        <v>2.4037647599999996</v>
      </c>
      <c r="U7520" s="6">
        <f t="shared" si="10017"/>
        <v>3.3652706639999996</v>
      </c>
      <c r="V7520" s="6">
        <f t="shared" si="10018"/>
        <v>4.8075295199999992</v>
      </c>
      <c r="W7520" s="6">
        <f t="shared" si="10019"/>
        <v>5.7690354240000001</v>
      </c>
      <c r="X7520" s="17"/>
      <c r="Y7520" s="17"/>
      <c r="Z7520" s="17"/>
      <c r="AA7520" s="17"/>
      <c r="AB7520" s="17"/>
      <c r="AC7520" s="17"/>
      <c r="AE7520" s="16"/>
      <c r="AF7520" s="16"/>
      <c r="AG7520" s="16"/>
      <c r="AH7520" s="16"/>
      <c r="AI7520" s="16"/>
      <c r="AJ7520" s="16"/>
      <c r="AL7520" s="16"/>
      <c r="AM7520" s="16"/>
      <c r="AN7520" s="16"/>
      <c r="AO7520" s="16"/>
      <c r="AP7520" s="16"/>
      <c r="AQ7520" s="16"/>
      <c r="BI7520" s="1">
        <v>17</v>
      </c>
      <c r="BJ7520" s="6">
        <f>SUM($R$5:R7522)-$AB$2</f>
        <v>838.2804346000014</v>
      </c>
      <c r="BK7520" s="6">
        <f>SUM($R$5:S7522)-$AB$2</f>
        <v>4116.1497708480083</v>
      </c>
      <c r="BL7520" s="6">
        <f>SUM($R$5:T7522)-$AB$2</f>
        <v>12310.823111467975</v>
      </c>
      <c r="BM7520" s="6">
        <f>SUM($R$5:U7522)-$AB$2</f>
        <v>23783.365788336203</v>
      </c>
      <c r="BN7520" s="6">
        <f>SUM($R$5:V7522)-$AB$2</f>
        <v>40172.712469576218</v>
      </c>
      <c r="BO7520" s="6">
        <f>SUM($R$5:W7522)-$AB$2</f>
        <v>59839.928487063655</v>
      </c>
      <c r="BP7520" s="16"/>
    </row>
    <row r="7521" spans="1:68" x14ac:dyDescent="0.45">
      <c r="A7521" s="1">
        <v>2008</v>
      </c>
      <c r="B7521" s="1">
        <v>11</v>
      </c>
      <c r="C7521" s="1">
        <v>9</v>
      </c>
      <c r="D7521" s="1">
        <v>19</v>
      </c>
      <c r="E7521" s="1">
        <v>15.6</v>
      </c>
      <c r="F7521" s="1">
        <v>0</v>
      </c>
      <c r="G7521" s="4"/>
      <c r="H7521" s="4"/>
      <c r="Q7521" s="1">
        <v>16</v>
      </c>
      <c r="R7521" s="6">
        <f t="shared" si="10014"/>
        <v>0.1613328</v>
      </c>
      <c r="S7521" s="6">
        <f t="shared" si="10015"/>
        <v>0.62597126399999992</v>
      </c>
      <c r="T7521" s="6">
        <f t="shared" si="10016"/>
        <v>1.5649281599999998</v>
      </c>
      <c r="U7521" s="6">
        <f t="shared" si="10017"/>
        <v>2.1908994239999999</v>
      </c>
      <c r="V7521" s="6">
        <f t="shared" si="10018"/>
        <v>3.1298563199999996</v>
      </c>
      <c r="W7521" s="6">
        <f t="shared" si="10019"/>
        <v>3.7558275839999999</v>
      </c>
      <c r="X7521" s="17"/>
      <c r="Y7521" s="17"/>
      <c r="Z7521" s="17"/>
      <c r="AA7521" s="17"/>
      <c r="AB7521" s="17"/>
      <c r="AC7521" s="17"/>
      <c r="AE7521" s="16"/>
      <c r="AF7521" s="16"/>
      <c r="AG7521" s="16"/>
      <c r="AH7521" s="16"/>
      <c r="AI7521" s="16"/>
      <c r="AJ7521" s="16"/>
      <c r="AL7521" s="16"/>
      <c r="AM7521" s="16"/>
      <c r="AN7521" s="16"/>
      <c r="AO7521" s="16"/>
      <c r="AP7521" s="16"/>
      <c r="AQ7521" s="16"/>
      <c r="BI7521" s="1">
        <v>18</v>
      </c>
      <c r="BJ7521" s="6">
        <f>SUM($R$5:R7523)-$AB$2</f>
        <v>838.2804346000014</v>
      </c>
      <c r="BK7521" s="6">
        <f>SUM($R$5:S7523)-$AB$2</f>
        <v>4116.1497708480083</v>
      </c>
      <c r="BL7521" s="6">
        <f>SUM($R$5:T7523)-$AB$2</f>
        <v>12310.823111467975</v>
      </c>
      <c r="BM7521" s="6">
        <f>SUM($R$5:U7523)-$AB$2</f>
        <v>23783.365788336203</v>
      </c>
      <c r="BN7521" s="6">
        <f>SUM($R$5:V7523)-$AB$2</f>
        <v>40172.712469576218</v>
      </c>
      <c r="BO7521" s="6">
        <f>SUM($R$5:W7523)-$AB$2</f>
        <v>59839.928487063655</v>
      </c>
      <c r="BP7521" s="16"/>
    </row>
    <row r="7522" spans="1:68" x14ac:dyDescent="0.45">
      <c r="A7522" s="1">
        <v>2008</v>
      </c>
      <c r="B7522" s="1">
        <v>11</v>
      </c>
      <c r="C7522" s="1">
        <v>9</v>
      </c>
      <c r="D7522" s="1">
        <v>20</v>
      </c>
      <c r="E7522" s="1">
        <v>15.3</v>
      </c>
      <c r="F7522" s="1">
        <v>0</v>
      </c>
      <c r="G7522" s="4"/>
      <c r="H7522" s="4"/>
      <c r="Q7522" s="1">
        <v>17</v>
      </c>
      <c r="R7522" s="6">
        <f t="shared" si="10014"/>
        <v>5.7356199999999996E-2</v>
      </c>
      <c r="S7522" s="6">
        <f t="shared" si="10015"/>
        <v>0.22254205599999996</v>
      </c>
      <c r="T7522" s="6">
        <f t="shared" si="10016"/>
        <v>0.55635513999999986</v>
      </c>
      <c r="U7522" s="6">
        <f t="shared" si="10017"/>
        <v>0.77889719599999985</v>
      </c>
      <c r="V7522" s="6">
        <f t="shared" si="10018"/>
        <v>1.1127102799999997</v>
      </c>
      <c r="W7522" s="6">
        <f t="shared" si="10019"/>
        <v>1.3352523359999999</v>
      </c>
      <c r="X7522" s="17"/>
      <c r="Y7522" s="17"/>
      <c r="Z7522" s="17"/>
      <c r="AA7522" s="17"/>
      <c r="AB7522" s="17"/>
      <c r="AC7522" s="17"/>
      <c r="AE7522" s="16"/>
      <c r="AF7522" s="16"/>
      <c r="AG7522" s="16"/>
      <c r="AH7522" s="16"/>
      <c r="AI7522" s="16"/>
      <c r="AJ7522" s="16"/>
      <c r="AL7522" s="16"/>
      <c r="AM7522" s="16"/>
      <c r="AN7522" s="16"/>
      <c r="AO7522" s="16"/>
      <c r="AP7522" s="16"/>
      <c r="AQ7522" s="16"/>
      <c r="BI7522" s="1">
        <v>19</v>
      </c>
      <c r="BJ7522" s="6">
        <f>SUM($R$5:R7524)-$AB$2</f>
        <v>838.2804346000014</v>
      </c>
      <c r="BK7522" s="6">
        <f>SUM($R$5:S7524)-$AB$2</f>
        <v>4116.1497708480083</v>
      </c>
      <c r="BL7522" s="6">
        <f>SUM($R$5:T7524)-$AB$2</f>
        <v>12310.823111467975</v>
      </c>
      <c r="BM7522" s="6">
        <f>SUM($R$5:U7524)-$AB$2</f>
        <v>23783.365788336203</v>
      </c>
      <c r="BN7522" s="6">
        <f>SUM($R$5:V7524)-$AB$2</f>
        <v>40172.712469576218</v>
      </c>
      <c r="BO7522" s="6">
        <f>SUM($R$5:W7524)-$AB$2</f>
        <v>59839.928487063655</v>
      </c>
      <c r="BP7522" s="16"/>
    </row>
    <row r="7523" spans="1:68" x14ac:dyDescent="0.45">
      <c r="A7523" s="1">
        <v>2008</v>
      </c>
      <c r="B7523" s="1">
        <v>11</v>
      </c>
      <c r="C7523" s="1">
        <v>9</v>
      </c>
      <c r="D7523" s="1">
        <v>21</v>
      </c>
      <c r="E7523" s="1">
        <v>15</v>
      </c>
      <c r="F7523" s="1">
        <v>0</v>
      </c>
      <c r="G7523" s="4"/>
      <c r="H7523" s="4"/>
      <c r="Q7523" s="1">
        <v>18</v>
      </c>
      <c r="R7523" s="6">
        <f t="shared" si="10014"/>
        <v>0</v>
      </c>
      <c r="S7523" s="6">
        <f t="shared" si="10015"/>
        <v>0</v>
      </c>
      <c r="T7523" s="6">
        <f t="shared" si="10016"/>
        <v>0</v>
      </c>
      <c r="U7523" s="6">
        <f t="shared" si="10017"/>
        <v>0</v>
      </c>
      <c r="V7523" s="6">
        <f t="shared" si="10018"/>
        <v>0</v>
      </c>
      <c r="W7523" s="6">
        <f t="shared" si="10019"/>
        <v>0</v>
      </c>
      <c r="X7523" s="17"/>
      <c r="Y7523" s="17"/>
      <c r="Z7523" s="17"/>
      <c r="AA7523" s="17"/>
      <c r="AB7523" s="17"/>
      <c r="AC7523" s="17"/>
      <c r="AE7523" s="16"/>
      <c r="AF7523" s="16"/>
      <c r="AG7523" s="16"/>
      <c r="AH7523" s="16"/>
      <c r="AI7523" s="16"/>
      <c r="AJ7523" s="16"/>
      <c r="AL7523" s="16"/>
      <c r="AM7523" s="16"/>
      <c r="AN7523" s="16"/>
      <c r="AO7523" s="16"/>
      <c r="AP7523" s="16"/>
      <c r="AQ7523" s="16"/>
      <c r="BI7523" s="1">
        <v>20</v>
      </c>
      <c r="BJ7523" s="6">
        <f>SUM($R$5:R7525)-$AB$2</f>
        <v>838.2804346000014</v>
      </c>
      <c r="BK7523" s="6">
        <f>SUM($R$5:S7525)-$AB$2</f>
        <v>4116.1497708480083</v>
      </c>
      <c r="BL7523" s="6">
        <f>SUM($R$5:T7525)-$AB$2</f>
        <v>12310.823111467975</v>
      </c>
      <c r="BM7523" s="6">
        <f>SUM($R$5:U7525)-$AB$2</f>
        <v>23783.365788336203</v>
      </c>
      <c r="BN7523" s="6">
        <f>SUM($R$5:V7525)-$AB$2</f>
        <v>40172.712469576218</v>
      </c>
      <c r="BO7523" s="6">
        <f>SUM($R$5:W7525)-$AB$2</f>
        <v>59839.928487063655</v>
      </c>
      <c r="BP7523" s="16"/>
    </row>
    <row r="7524" spans="1:68" x14ac:dyDescent="0.45">
      <c r="A7524" s="1">
        <v>2008</v>
      </c>
      <c r="B7524" s="1">
        <v>11</v>
      </c>
      <c r="C7524" s="1">
        <v>9</v>
      </c>
      <c r="D7524" s="1">
        <v>22</v>
      </c>
      <c r="E7524" s="1">
        <v>14.7</v>
      </c>
      <c r="F7524" s="1">
        <v>0</v>
      </c>
      <c r="G7524" s="4"/>
      <c r="H7524" s="4"/>
      <c r="Q7524" s="1">
        <v>19</v>
      </c>
      <c r="R7524" s="6">
        <f t="shared" si="10014"/>
        <v>0</v>
      </c>
      <c r="S7524" s="6">
        <f t="shared" si="10015"/>
        <v>0</v>
      </c>
      <c r="T7524" s="6">
        <f t="shared" si="10016"/>
        <v>0</v>
      </c>
      <c r="U7524" s="6">
        <f t="shared" si="10017"/>
        <v>0</v>
      </c>
      <c r="V7524" s="6">
        <f t="shared" si="10018"/>
        <v>0</v>
      </c>
      <c r="W7524" s="6">
        <f t="shared" si="10019"/>
        <v>0</v>
      </c>
      <c r="X7524" s="17"/>
      <c r="Y7524" s="17"/>
      <c r="Z7524" s="17"/>
      <c r="AA7524" s="17"/>
      <c r="AB7524" s="17"/>
      <c r="AC7524" s="17"/>
      <c r="AE7524" s="16"/>
      <c r="AF7524" s="16"/>
      <c r="AG7524" s="16"/>
      <c r="AH7524" s="16"/>
      <c r="AI7524" s="16"/>
      <c r="AJ7524" s="16"/>
      <c r="AL7524" s="16"/>
      <c r="AM7524" s="16"/>
      <c r="AN7524" s="16"/>
      <c r="AO7524" s="16"/>
      <c r="AP7524" s="16"/>
      <c r="AQ7524" s="16"/>
      <c r="BI7524" s="1">
        <v>21</v>
      </c>
      <c r="BJ7524" s="6">
        <f>SUM($R$5:R7526)-$AB$2</f>
        <v>838.2804346000014</v>
      </c>
      <c r="BK7524" s="6">
        <f>SUM($R$5:S7526)-$AB$2</f>
        <v>4116.1497708480083</v>
      </c>
      <c r="BL7524" s="6">
        <f>SUM($R$5:T7526)-$AB$2</f>
        <v>12310.823111467975</v>
      </c>
      <c r="BM7524" s="6">
        <f>SUM($R$5:U7526)-$AB$2</f>
        <v>23783.365788336203</v>
      </c>
      <c r="BN7524" s="6">
        <f>SUM($R$5:V7526)-$AB$2</f>
        <v>40172.712469576218</v>
      </c>
      <c r="BO7524" s="6">
        <f>SUM($R$5:W7526)-$AB$2</f>
        <v>59839.928487063655</v>
      </c>
      <c r="BP7524" s="16"/>
    </row>
    <row r="7525" spans="1:68" x14ac:dyDescent="0.45">
      <c r="A7525" s="1">
        <v>2008</v>
      </c>
      <c r="B7525" s="1">
        <v>11</v>
      </c>
      <c r="C7525" s="1">
        <v>9</v>
      </c>
      <c r="D7525" s="1">
        <v>23</v>
      </c>
      <c r="E7525" s="1">
        <v>14.3</v>
      </c>
      <c r="F7525" s="1">
        <v>0</v>
      </c>
      <c r="G7525" s="4"/>
      <c r="H7525" s="4"/>
      <c r="Q7525" s="1">
        <v>20</v>
      </c>
      <c r="R7525" s="6">
        <f t="shared" si="10014"/>
        <v>0</v>
      </c>
      <c r="S7525" s="6">
        <f t="shared" si="10015"/>
        <v>0</v>
      </c>
      <c r="T7525" s="6">
        <f t="shared" si="10016"/>
        <v>0</v>
      </c>
      <c r="U7525" s="6">
        <f t="shared" si="10017"/>
        <v>0</v>
      </c>
      <c r="V7525" s="6">
        <f t="shared" si="10018"/>
        <v>0</v>
      </c>
      <c r="W7525" s="6">
        <f t="shared" si="10019"/>
        <v>0</v>
      </c>
      <c r="X7525" s="17"/>
      <c r="Y7525" s="17"/>
      <c r="Z7525" s="17"/>
      <c r="AA7525" s="17"/>
      <c r="AB7525" s="17"/>
      <c r="AC7525" s="17"/>
      <c r="AE7525" s="16"/>
      <c r="AF7525" s="16"/>
      <c r="AG7525" s="16"/>
      <c r="AH7525" s="16"/>
      <c r="AI7525" s="16"/>
      <c r="AJ7525" s="16"/>
      <c r="AL7525" s="16"/>
      <c r="AM7525" s="16"/>
      <c r="AN7525" s="16"/>
      <c r="AO7525" s="16"/>
      <c r="AP7525" s="16"/>
      <c r="AQ7525" s="16"/>
      <c r="BI7525" s="1">
        <v>22</v>
      </c>
      <c r="BJ7525" s="6">
        <f>SUM($R$5:R7527)-$AB$2</f>
        <v>838.2804346000014</v>
      </c>
      <c r="BK7525" s="6">
        <f>SUM($R$5:S7527)-$AB$2</f>
        <v>4116.1497708480083</v>
      </c>
      <c r="BL7525" s="6">
        <f>SUM($R$5:T7527)-$AB$2</f>
        <v>12310.823111467975</v>
      </c>
      <c r="BM7525" s="6">
        <f>SUM($R$5:U7527)-$AB$2</f>
        <v>23783.365788336203</v>
      </c>
      <c r="BN7525" s="6">
        <f>SUM($R$5:V7527)-$AB$2</f>
        <v>40172.712469576218</v>
      </c>
      <c r="BO7525" s="6">
        <f>SUM($R$5:W7527)-$AB$2</f>
        <v>59839.928487063655</v>
      </c>
      <c r="BP7525" s="16"/>
    </row>
    <row r="7526" spans="1:68" x14ac:dyDescent="0.45">
      <c r="A7526" s="1">
        <v>2008</v>
      </c>
      <c r="B7526" s="1">
        <v>11</v>
      </c>
      <c r="C7526" s="1">
        <v>10</v>
      </c>
      <c r="D7526" s="1">
        <v>0</v>
      </c>
      <c r="E7526" s="1">
        <v>13.8</v>
      </c>
      <c r="F7526" s="1">
        <v>0</v>
      </c>
      <c r="G7526" s="4"/>
      <c r="H7526" s="4"/>
      <c r="Q7526" s="1">
        <v>21</v>
      </c>
      <c r="R7526" s="6">
        <f t="shared" ref="R7526:R7589" si="10104">$AX$2*F7523*$R$4/1000</f>
        <v>0</v>
      </c>
      <c r="S7526" s="6">
        <f t="shared" ref="S7526:S7589" si="10105">$AX$2*F7523*($S$4*$AU$2)/1000</f>
        <v>0</v>
      </c>
      <c r="T7526" s="6">
        <f t="shared" ref="T7526:T7589" si="10106">$AX$2*F7523*($T$4*$AU$2)/1000</f>
        <v>0</v>
      </c>
      <c r="U7526" s="6">
        <f t="shared" ref="U7526:U7589" si="10107">$AX$2*F7523*($U$4*$AU$2)/1000</f>
        <v>0</v>
      </c>
      <c r="V7526" s="6">
        <f t="shared" ref="V7526:V7589" si="10108">$AX$2*F7523*($V$4*$AU$2)/1000</f>
        <v>0</v>
      </c>
      <c r="W7526" s="6">
        <f t="shared" ref="W7526:W7589" si="10109">$AX$2*F7523*($W$4*$AU$2)/1000</f>
        <v>0</v>
      </c>
      <c r="X7526" s="17"/>
      <c r="Y7526" s="17"/>
      <c r="Z7526" s="17"/>
      <c r="AA7526" s="17"/>
      <c r="AB7526" s="17"/>
      <c r="AC7526" s="17"/>
      <c r="AE7526" s="16"/>
      <c r="AF7526" s="16"/>
      <c r="AG7526" s="16"/>
      <c r="AH7526" s="16"/>
      <c r="AI7526" s="16"/>
      <c r="AJ7526" s="16"/>
      <c r="AL7526" s="16"/>
      <c r="AM7526" s="16"/>
      <c r="AN7526" s="16"/>
      <c r="AO7526" s="16"/>
      <c r="AP7526" s="16"/>
      <c r="AQ7526" s="16"/>
      <c r="BI7526" s="1">
        <v>23</v>
      </c>
      <c r="BJ7526" s="6">
        <f>SUM($R$5:R7528)-$AB$2</f>
        <v>838.2804346000014</v>
      </c>
      <c r="BK7526" s="6">
        <f>SUM($R$5:S7528)-$AB$2</f>
        <v>4116.1497708480083</v>
      </c>
      <c r="BL7526" s="6">
        <f>SUM($R$5:T7528)-$AB$2</f>
        <v>12310.823111467975</v>
      </c>
      <c r="BM7526" s="6">
        <f>SUM($R$5:U7528)-$AB$2</f>
        <v>23783.365788336203</v>
      </c>
      <c r="BN7526" s="6">
        <f>SUM($R$5:V7528)-$AB$2</f>
        <v>40172.712469576218</v>
      </c>
      <c r="BO7526" s="6">
        <f>SUM($R$5:W7528)-$AB$2</f>
        <v>59839.928487063655</v>
      </c>
      <c r="BP7526" s="16"/>
    </row>
    <row r="7527" spans="1:68" x14ac:dyDescent="0.45">
      <c r="A7527" s="1">
        <v>2008</v>
      </c>
      <c r="B7527" s="1">
        <v>11</v>
      </c>
      <c r="C7527" s="1">
        <v>10</v>
      </c>
      <c r="D7527" s="1">
        <v>1</v>
      </c>
      <c r="E7527" s="1">
        <v>13.4</v>
      </c>
      <c r="F7527" s="1">
        <v>0</v>
      </c>
      <c r="G7527" s="4"/>
      <c r="H7527" s="4"/>
      <c r="Q7527" s="1">
        <v>22</v>
      </c>
      <c r="R7527" s="6">
        <f t="shared" si="10104"/>
        <v>0</v>
      </c>
      <c r="S7527" s="6">
        <f t="shared" si="10105"/>
        <v>0</v>
      </c>
      <c r="T7527" s="6">
        <f t="shared" si="10106"/>
        <v>0</v>
      </c>
      <c r="U7527" s="6">
        <f t="shared" si="10107"/>
        <v>0</v>
      </c>
      <c r="V7527" s="6">
        <f t="shared" si="10108"/>
        <v>0</v>
      </c>
      <c r="W7527" s="6">
        <f t="shared" si="10109"/>
        <v>0</v>
      </c>
      <c r="X7527" s="17"/>
      <c r="Y7527" s="17"/>
      <c r="Z7527" s="17"/>
      <c r="AA7527" s="17"/>
      <c r="AB7527" s="17"/>
      <c r="AC7527" s="17"/>
      <c r="AE7527" s="16"/>
      <c r="AF7527" s="16"/>
      <c r="AG7527" s="16"/>
      <c r="AH7527" s="16"/>
      <c r="AI7527" s="16"/>
      <c r="AJ7527" s="16"/>
      <c r="AL7527" s="16"/>
      <c r="AM7527" s="16"/>
      <c r="AN7527" s="16"/>
      <c r="AO7527" s="16"/>
      <c r="AP7527" s="16"/>
      <c r="AQ7527" s="16"/>
      <c r="BI7527" s="1">
        <v>0</v>
      </c>
      <c r="BJ7527" s="6">
        <f t="shared" ref="BJ7527" si="10110">R7529-$AB$2</f>
        <v>-6.53125</v>
      </c>
      <c r="BK7527" s="6">
        <f t="shared" ref="BK7527" si="10111">S7529-$AB$2</f>
        <v>-6.53125</v>
      </c>
      <c r="BL7527" s="6">
        <f t="shared" ref="BL7527" si="10112">T7529-$AB$2</f>
        <v>-6.53125</v>
      </c>
      <c r="BM7527" s="6">
        <f t="shared" ref="BM7527" si="10113">U7529-$AB$2</f>
        <v>-6.53125</v>
      </c>
      <c r="BN7527" s="6">
        <f t="shared" ref="BN7527" si="10114">V7529-$AB$2</f>
        <v>-6.53125</v>
      </c>
      <c r="BO7527" s="6">
        <f t="shared" ref="BO7527" si="10115">W7529-$AB$2</f>
        <v>-6.53125</v>
      </c>
      <c r="BP7527" s="16">
        <v>315</v>
      </c>
    </row>
    <row r="7528" spans="1:68" x14ac:dyDescent="0.45">
      <c r="A7528" s="1">
        <v>2008</v>
      </c>
      <c r="B7528" s="1">
        <v>11</v>
      </c>
      <c r="C7528" s="1">
        <v>10</v>
      </c>
      <c r="D7528" s="1">
        <v>2</v>
      </c>
      <c r="E7528" s="1">
        <v>12.9</v>
      </c>
      <c r="F7528" s="1">
        <v>0</v>
      </c>
      <c r="G7528" s="4"/>
      <c r="H7528" s="4"/>
      <c r="Q7528" s="1">
        <v>23</v>
      </c>
      <c r="R7528" s="6">
        <f t="shared" si="10104"/>
        <v>0</v>
      </c>
      <c r="S7528" s="6">
        <f t="shared" si="10105"/>
        <v>0</v>
      </c>
      <c r="T7528" s="6">
        <f t="shared" si="10106"/>
        <v>0</v>
      </c>
      <c r="U7528" s="6">
        <f t="shared" si="10107"/>
        <v>0</v>
      </c>
      <c r="V7528" s="6">
        <f t="shared" si="10108"/>
        <v>0</v>
      </c>
      <c r="W7528" s="6">
        <f t="shared" si="10109"/>
        <v>0</v>
      </c>
      <c r="X7528" s="17"/>
      <c r="Y7528" s="17"/>
      <c r="Z7528" s="17"/>
      <c r="AA7528" s="17"/>
      <c r="AB7528" s="17"/>
      <c r="AC7528" s="17"/>
      <c r="AE7528" s="16"/>
      <c r="AF7528" s="16"/>
      <c r="AG7528" s="16"/>
      <c r="AH7528" s="16"/>
      <c r="AI7528" s="16"/>
      <c r="AJ7528" s="16"/>
      <c r="AL7528" s="16"/>
      <c r="AM7528" s="16"/>
      <c r="AN7528" s="16"/>
      <c r="AO7528" s="16"/>
      <c r="AP7528" s="16"/>
      <c r="AQ7528" s="16"/>
      <c r="BI7528" s="1">
        <v>1</v>
      </c>
      <c r="BJ7528" s="6">
        <f>SUM($R$5:R7530)-$AB$2</f>
        <v>838.2804346000014</v>
      </c>
      <c r="BK7528" s="6">
        <f>SUM($R$5:S7530)-$AB$2</f>
        <v>4116.1497708480083</v>
      </c>
      <c r="BL7528" s="6">
        <f>SUM($R$5:T7530)-$AB$2</f>
        <v>12310.823111467975</v>
      </c>
      <c r="BM7528" s="6">
        <f>SUM($R$5:U7530)-$AB$2</f>
        <v>23783.365788336203</v>
      </c>
      <c r="BN7528" s="6">
        <f>SUM($R$5:V7530)-$AB$2</f>
        <v>40172.712469576218</v>
      </c>
      <c r="BO7528" s="6">
        <f>SUM($R$5:W7530)-$AB$2</f>
        <v>59839.928487063655</v>
      </c>
      <c r="BP7528" s="16"/>
    </row>
    <row r="7529" spans="1:68" x14ac:dyDescent="0.45">
      <c r="A7529" s="1">
        <v>2008</v>
      </c>
      <c r="B7529" s="1">
        <v>11</v>
      </c>
      <c r="C7529" s="1">
        <v>10</v>
      </c>
      <c r="D7529" s="1">
        <v>3</v>
      </c>
      <c r="E7529" s="1">
        <v>12.4</v>
      </c>
      <c r="F7529" s="1">
        <v>0</v>
      </c>
      <c r="G7529" s="4"/>
      <c r="H7529" s="4"/>
      <c r="Q7529" s="1">
        <v>0</v>
      </c>
      <c r="R7529" s="6">
        <f t="shared" si="10104"/>
        <v>0</v>
      </c>
      <c r="S7529" s="6">
        <f t="shared" si="10105"/>
        <v>0</v>
      </c>
      <c r="T7529" s="6">
        <f t="shared" si="10106"/>
        <v>0</v>
      </c>
      <c r="U7529" s="6">
        <f t="shared" si="10107"/>
        <v>0</v>
      </c>
      <c r="V7529" s="6">
        <f t="shared" si="10108"/>
        <v>0</v>
      </c>
      <c r="W7529" s="6">
        <f t="shared" si="10109"/>
        <v>0</v>
      </c>
      <c r="X7529" s="17"/>
      <c r="Y7529" s="17"/>
      <c r="Z7529" s="17"/>
      <c r="AA7529" s="17"/>
      <c r="AB7529" s="17"/>
      <c r="AC7529" s="17"/>
      <c r="AE7529" s="16"/>
      <c r="AF7529" s="16"/>
      <c r="AG7529" s="16"/>
      <c r="AH7529" s="16"/>
      <c r="AI7529" s="16"/>
      <c r="AJ7529" s="16"/>
      <c r="AL7529" s="16"/>
      <c r="AM7529" s="16"/>
      <c r="AN7529" s="16"/>
      <c r="AO7529" s="16"/>
      <c r="AP7529" s="16"/>
      <c r="AQ7529" s="16"/>
      <c r="BI7529" s="1">
        <v>2</v>
      </c>
      <c r="BJ7529" s="6">
        <f>SUM($R$5:R7531)-$AB$2</f>
        <v>838.2804346000014</v>
      </c>
      <c r="BK7529" s="6">
        <f>SUM($R$5:S7531)-$AB$2</f>
        <v>4116.1497708480083</v>
      </c>
      <c r="BL7529" s="6">
        <f>SUM($R$5:T7531)-$AB$2</f>
        <v>12310.823111467975</v>
      </c>
      <c r="BM7529" s="6">
        <f>SUM($R$5:U7531)-$AB$2</f>
        <v>23783.365788336203</v>
      </c>
      <c r="BN7529" s="6">
        <f>SUM($R$5:V7531)-$AB$2</f>
        <v>40172.712469576218</v>
      </c>
      <c r="BO7529" s="6">
        <f>SUM($R$5:W7531)-$AB$2</f>
        <v>59839.928487063655</v>
      </c>
      <c r="BP7529" s="16"/>
    </row>
    <row r="7530" spans="1:68" x14ac:dyDescent="0.45">
      <c r="A7530" s="1">
        <v>2008</v>
      </c>
      <c r="B7530" s="1">
        <v>11</v>
      </c>
      <c r="C7530" s="1">
        <v>10</v>
      </c>
      <c r="D7530" s="1">
        <v>4</v>
      </c>
      <c r="E7530" s="1">
        <v>11.6</v>
      </c>
      <c r="F7530" s="1">
        <v>0</v>
      </c>
      <c r="G7530" s="4"/>
      <c r="H7530" s="4"/>
      <c r="Q7530" s="1">
        <v>1</v>
      </c>
      <c r="R7530" s="6">
        <f t="shared" si="10104"/>
        <v>0</v>
      </c>
      <c r="S7530" s="6">
        <f t="shared" si="10105"/>
        <v>0</v>
      </c>
      <c r="T7530" s="6">
        <f t="shared" si="10106"/>
        <v>0</v>
      </c>
      <c r="U7530" s="6">
        <f t="shared" si="10107"/>
        <v>0</v>
      </c>
      <c r="V7530" s="6">
        <f t="shared" si="10108"/>
        <v>0</v>
      </c>
      <c r="W7530" s="6">
        <f t="shared" si="10109"/>
        <v>0</v>
      </c>
      <c r="X7530" s="17"/>
      <c r="Y7530" s="17"/>
      <c r="Z7530" s="17"/>
      <c r="AA7530" s="17"/>
      <c r="AB7530" s="17"/>
      <c r="AC7530" s="17"/>
      <c r="AE7530" s="16"/>
      <c r="AF7530" s="16"/>
      <c r="AG7530" s="16"/>
      <c r="AH7530" s="16"/>
      <c r="AI7530" s="16"/>
      <c r="AJ7530" s="16"/>
      <c r="AL7530" s="16"/>
      <c r="AM7530" s="16"/>
      <c r="AN7530" s="16"/>
      <c r="AO7530" s="16"/>
      <c r="AP7530" s="16"/>
      <c r="AQ7530" s="16"/>
      <c r="BI7530" s="1">
        <v>3</v>
      </c>
      <c r="BJ7530" s="6">
        <f>SUM($R$5:R7532)-$AB$2</f>
        <v>838.2804346000014</v>
      </c>
      <c r="BK7530" s="6">
        <f>SUM($R$5:S7532)-$AB$2</f>
        <v>4116.1497708480083</v>
      </c>
      <c r="BL7530" s="6">
        <f>SUM($R$5:T7532)-$AB$2</f>
        <v>12310.823111467975</v>
      </c>
      <c r="BM7530" s="6">
        <f>SUM($R$5:U7532)-$AB$2</f>
        <v>23783.365788336203</v>
      </c>
      <c r="BN7530" s="6">
        <f>SUM($R$5:V7532)-$AB$2</f>
        <v>40172.712469576218</v>
      </c>
      <c r="BO7530" s="6">
        <f>SUM($R$5:W7532)-$AB$2</f>
        <v>59839.928487063655</v>
      </c>
      <c r="BP7530" s="16"/>
    </row>
    <row r="7531" spans="1:68" x14ac:dyDescent="0.45">
      <c r="A7531" s="1">
        <v>2008</v>
      </c>
      <c r="B7531" s="1">
        <v>11</v>
      </c>
      <c r="C7531" s="1">
        <v>10</v>
      </c>
      <c r="D7531" s="1">
        <v>5</v>
      </c>
      <c r="E7531" s="1">
        <v>10.8</v>
      </c>
      <c r="F7531" s="1">
        <v>0</v>
      </c>
      <c r="G7531" s="4"/>
      <c r="H7531" s="4"/>
      <c r="Q7531" s="1">
        <v>2</v>
      </c>
      <c r="R7531" s="6">
        <f t="shared" si="10104"/>
        <v>0</v>
      </c>
      <c r="S7531" s="6">
        <f t="shared" si="10105"/>
        <v>0</v>
      </c>
      <c r="T7531" s="6">
        <f t="shared" si="10106"/>
        <v>0</v>
      </c>
      <c r="U7531" s="6">
        <f t="shared" si="10107"/>
        <v>0</v>
      </c>
      <c r="V7531" s="6">
        <f t="shared" si="10108"/>
        <v>0</v>
      </c>
      <c r="W7531" s="6">
        <f t="shared" si="10109"/>
        <v>0</v>
      </c>
      <c r="X7531" s="17"/>
      <c r="Y7531" s="17"/>
      <c r="Z7531" s="17"/>
      <c r="AA7531" s="17"/>
      <c r="AB7531" s="17"/>
      <c r="AC7531" s="17"/>
      <c r="AE7531" s="16"/>
      <c r="AF7531" s="16"/>
      <c r="AG7531" s="16"/>
      <c r="AH7531" s="16"/>
      <c r="AI7531" s="16"/>
      <c r="AJ7531" s="16"/>
      <c r="AL7531" s="16"/>
      <c r="AM7531" s="16"/>
      <c r="AN7531" s="16"/>
      <c r="AO7531" s="16"/>
      <c r="AP7531" s="16"/>
      <c r="AQ7531" s="16"/>
      <c r="BI7531" s="1">
        <v>4</v>
      </c>
      <c r="BJ7531" s="6">
        <f>SUM($R$5:R7533)-$AB$2</f>
        <v>838.2804346000014</v>
      </c>
      <c r="BK7531" s="6">
        <f>SUM($R$5:S7533)-$AB$2</f>
        <v>4116.1497708480083</v>
      </c>
      <c r="BL7531" s="6">
        <f>SUM($R$5:T7533)-$AB$2</f>
        <v>12310.823111467975</v>
      </c>
      <c r="BM7531" s="6">
        <f>SUM($R$5:U7533)-$AB$2</f>
        <v>23783.365788336203</v>
      </c>
      <c r="BN7531" s="6">
        <f>SUM($R$5:V7533)-$AB$2</f>
        <v>40172.712469576218</v>
      </c>
      <c r="BO7531" s="6">
        <f>SUM($R$5:W7533)-$AB$2</f>
        <v>59839.928487063655</v>
      </c>
      <c r="BP7531" s="16"/>
    </row>
    <row r="7532" spans="1:68" x14ac:dyDescent="0.45">
      <c r="A7532" s="1">
        <v>2008</v>
      </c>
      <c r="B7532" s="1">
        <v>11</v>
      </c>
      <c r="C7532" s="1">
        <v>10</v>
      </c>
      <c r="D7532" s="1">
        <v>6</v>
      </c>
      <c r="E7532" s="1">
        <v>10.3</v>
      </c>
      <c r="F7532" s="1">
        <v>0</v>
      </c>
      <c r="G7532" s="4"/>
      <c r="H7532" s="4"/>
      <c r="Q7532" s="1">
        <v>3</v>
      </c>
      <c r="R7532" s="6">
        <f t="shared" si="10104"/>
        <v>0</v>
      </c>
      <c r="S7532" s="6">
        <f t="shared" si="10105"/>
        <v>0</v>
      </c>
      <c r="T7532" s="6">
        <f t="shared" si="10106"/>
        <v>0</v>
      </c>
      <c r="U7532" s="6">
        <f t="shared" si="10107"/>
        <v>0</v>
      </c>
      <c r="V7532" s="6">
        <f t="shared" si="10108"/>
        <v>0</v>
      </c>
      <c r="W7532" s="6">
        <f t="shared" si="10109"/>
        <v>0</v>
      </c>
      <c r="X7532" s="17"/>
      <c r="Y7532" s="17"/>
      <c r="Z7532" s="17"/>
      <c r="AA7532" s="17"/>
      <c r="AB7532" s="17"/>
      <c r="AC7532" s="17"/>
      <c r="AE7532" s="16"/>
      <c r="AF7532" s="16"/>
      <c r="AG7532" s="16"/>
      <c r="AH7532" s="16"/>
      <c r="AI7532" s="16"/>
      <c r="AJ7532" s="16"/>
      <c r="AL7532" s="16"/>
      <c r="AM7532" s="16"/>
      <c r="AN7532" s="16"/>
      <c r="AO7532" s="16"/>
      <c r="AP7532" s="16"/>
      <c r="AQ7532" s="16"/>
      <c r="BI7532" s="1">
        <v>5</v>
      </c>
      <c r="BJ7532" s="6">
        <f>SUM($R$5:R7534)-$AB$2</f>
        <v>838.2804346000014</v>
      </c>
      <c r="BK7532" s="6">
        <f>SUM($R$5:S7534)-$AB$2</f>
        <v>4116.1497708480083</v>
      </c>
      <c r="BL7532" s="6">
        <f>SUM($R$5:T7534)-$AB$2</f>
        <v>12310.823111467975</v>
      </c>
      <c r="BM7532" s="6">
        <f>SUM($R$5:U7534)-$AB$2</f>
        <v>23783.365788336203</v>
      </c>
      <c r="BN7532" s="6">
        <f>SUM($R$5:V7534)-$AB$2</f>
        <v>40172.712469576218</v>
      </c>
      <c r="BO7532" s="6">
        <f>SUM($R$5:W7534)-$AB$2</f>
        <v>59839.928487063655</v>
      </c>
      <c r="BP7532" s="16"/>
    </row>
    <row r="7533" spans="1:68" x14ac:dyDescent="0.45">
      <c r="A7533" s="1">
        <v>2008</v>
      </c>
      <c r="B7533" s="1">
        <v>11</v>
      </c>
      <c r="C7533" s="1">
        <v>10</v>
      </c>
      <c r="D7533" s="1">
        <v>7</v>
      </c>
      <c r="E7533" s="1">
        <v>10.199999999999999</v>
      </c>
      <c r="F7533" s="1">
        <v>0</v>
      </c>
      <c r="G7533" s="4"/>
      <c r="H7533" s="4"/>
      <c r="Q7533" s="1">
        <v>4</v>
      </c>
      <c r="R7533" s="6">
        <f t="shared" si="10104"/>
        <v>0</v>
      </c>
      <c r="S7533" s="6">
        <f t="shared" si="10105"/>
        <v>0</v>
      </c>
      <c r="T7533" s="6">
        <f t="shared" si="10106"/>
        <v>0</v>
      </c>
      <c r="U7533" s="6">
        <f t="shared" si="10107"/>
        <v>0</v>
      </c>
      <c r="V7533" s="6">
        <f t="shared" si="10108"/>
        <v>0</v>
      </c>
      <c r="W7533" s="6">
        <f t="shared" si="10109"/>
        <v>0</v>
      </c>
      <c r="X7533" s="17"/>
      <c r="Y7533" s="17"/>
      <c r="Z7533" s="17"/>
      <c r="AA7533" s="17"/>
      <c r="AB7533" s="17"/>
      <c r="AC7533" s="17"/>
      <c r="AE7533" s="16"/>
      <c r="AF7533" s="16"/>
      <c r="AG7533" s="16"/>
      <c r="AH7533" s="16"/>
      <c r="AI7533" s="16"/>
      <c r="AJ7533" s="16"/>
      <c r="AL7533" s="16"/>
      <c r="AM7533" s="16"/>
      <c r="AN7533" s="16"/>
      <c r="AO7533" s="16"/>
      <c r="AP7533" s="16"/>
      <c r="AQ7533" s="16"/>
      <c r="BI7533" s="1">
        <v>6</v>
      </c>
      <c r="BJ7533" s="6">
        <f>SUM($R$5:R7535)-$AB$2</f>
        <v>838.2804346000014</v>
      </c>
      <c r="BK7533" s="6">
        <f>SUM($R$5:S7535)-$AB$2</f>
        <v>4116.1497708480083</v>
      </c>
      <c r="BL7533" s="6">
        <f>SUM($R$5:T7535)-$AB$2</f>
        <v>12310.823111467975</v>
      </c>
      <c r="BM7533" s="6">
        <f>SUM($R$5:U7535)-$AB$2</f>
        <v>23783.365788336203</v>
      </c>
      <c r="BN7533" s="6">
        <f>SUM($R$5:V7535)-$AB$2</f>
        <v>40172.712469576218</v>
      </c>
      <c r="BO7533" s="6">
        <f>SUM($R$5:W7535)-$AB$2</f>
        <v>59839.928487063655</v>
      </c>
      <c r="BP7533" s="16"/>
    </row>
    <row r="7534" spans="1:68" x14ac:dyDescent="0.45">
      <c r="A7534" s="1">
        <v>2008</v>
      </c>
      <c r="B7534" s="1">
        <v>11</v>
      </c>
      <c r="C7534" s="1">
        <v>10</v>
      </c>
      <c r="D7534" s="1">
        <v>8</v>
      </c>
      <c r="E7534" s="1">
        <v>10</v>
      </c>
      <c r="F7534" s="1">
        <v>0</v>
      </c>
      <c r="G7534" s="4"/>
      <c r="H7534" s="4"/>
      <c r="Q7534" s="1">
        <v>5</v>
      </c>
      <c r="R7534" s="6">
        <f t="shared" si="10104"/>
        <v>0</v>
      </c>
      <c r="S7534" s="6">
        <f t="shared" si="10105"/>
        <v>0</v>
      </c>
      <c r="T7534" s="6">
        <f t="shared" si="10106"/>
        <v>0</v>
      </c>
      <c r="U7534" s="6">
        <f t="shared" si="10107"/>
        <v>0</v>
      </c>
      <c r="V7534" s="6">
        <f t="shared" si="10108"/>
        <v>0</v>
      </c>
      <c r="W7534" s="6">
        <f t="shared" si="10109"/>
        <v>0</v>
      </c>
      <c r="X7534" s="17"/>
      <c r="Y7534" s="17"/>
      <c r="Z7534" s="17"/>
      <c r="AA7534" s="17"/>
      <c r="AB7534" s="17"/>
      <c r="AC7534" s="17"/>
      <c r="AE7534" s="16"/>
      <c r="AF7534" s="16"/>
      <c r="AG7534" s="16"/>
      <c r="AH7534" s="16"/>
      <c r="AI7534" s="16"/>
      <c r="AJ7534" s="16"/>
      <c r="AL7534" s="16"/>
      <c r="AM7534" s="16"/>
      <c r="AN7534" s="16"/>
      <c r="AO7534" s="16"/>
      <c r="AP7534" s="16"/>
      <c r="AQ7534" s="16"/>
      <c r="BI7534" s="1">
        <v>7</v>
      </c>
      <c r="BJ7534" s="6">
        <f>SUM($R$5:R7536)-$AB$2</f>
        <v>838.2804346000014</v>
      </c>
      <c r="BK7534" s="6">
        <f>SUM($R$5:S7536)-$AB$2</f>
        <v>4116.1497708480083</v>
      </c>
      <c r="BL7534" s="6">
        <f>SUM($R$5:T7536)-$AB$2</f>
        <v>12310.823111467975</v>
      </c>
      <c r="BM7534" s="6">
        <f>SUM($R$5:U7536)-$AB$2</f>
        <v>23783.365788336203</v>
      </c>
      <c r="BN7534" s="6">
        <f>SUM($R$5:V7536)-$AB$2</f>
        <v>40172.712469576218</v>
      </c>
      <c r="BO7534" s="6">
        <f>SUM($R$5:W7536)-$AB$2</f>
        <v>59839.928487063655</v>
      </c>
      <c r="BP7534" s="16"/>
    </row>
    <row r="7535" spans="1:68" x14ac:dyDescent="0.45">
      <c r="A7535" s="1">
        <v>2008</v>
      </c>
      <c r="B7535" s="1">
        <v>11</v>
      </c>
      <c r="C7535" s="1">
        <v>10</v>
      </c>
      <c r="D7535" s="1">
        <v>9</v>
      </c>
      <c r="E7535" s="1">
        <v>9.6</v>
      </c>
      <c r="F7535" s="1">
        <v>33.299999999999997</v>
      </c>
      <c r="G7535" s="4"/>
      <c r="H7535" s="4"/>
      <c r="Q7535" s="1">
        <v>6</v>
      </c>
      <c r="R7535" s="6">
        <f t="shared" si="10104"/>
        <v>0</v>
      </c>
      <c r="S7535" s="6">
        <f t="shared" si="10105"/>
        <v>0</v>
      </c>
      <c r="T7535" s="6">
        <f t="shared" si="10106"/>
        <v>0</v>
      </c>
      <c r="U7535" s="6">
        <f t="shared" si="10107"/>
        <v>0</v>
      </c>
      <c r="V7535" s="6">
        <f t="shared" si="10108"/>
        <v>0</v>
      </c>
      <c r="W7535" s="6">
        <f t="shared" si="10109"/>
        <v>0</v>
      </c>
      <c r="X7535" s="17"/>
      <c r="Y7535" s="17"/>
      <c r="Z7535" s="17"/>
      <c r="AA7535" s="17"/>
      <c r="AB7535" s="17"/>
      <c r="AC7535" s="17"/>
      <c r="AE7535" s="16"/>
      <c r="AF7535" s="16"/>
      <c r="AG7535" s="16"/>
      <c r="AH7535" s="16"/>
      <c r="AI7535" s="16"/>
      <c r="AJ7535" s="16"/>
      <c r="AL7535" s="16"/>
      <c r="AM7535" s="16"/>
      <c r="AN7535" s="16"/>
      <c r="AO7535" s="16"/>
      <c r="AP7535" s="16"/>
      <c r="AQ7535" s="16"/>
      <c r="BI7535" s="1">
        <v>8</v>
      </c>
      <c r="BJ7535" s="6">
        <f>SUM($R$5:R7537)-$AB$2</f>
        <v>838.2804346000014</v>
      </c>
      <c r="BK7535" s="6">
        <f>SUM($R$5:S7537)-$AB$2</f>
        <v>4116.1497708480083</v>
      </c>
      <c r="BL7535" s="6">
        <f>SUM($R$5:T7537)-$AB$2</f>
        <v>12310.823111467975</v>
      </c>
      <c r="BM7535" s="6">
        <f>SUM($R$5:U7537)-$AB$2</f>
        <v>23783.365788336203</v>
      </c>
      <c r="BN7535" s="6">
        <f>SUM($R$5:V7537)-$AB$2</f>
        <v>40172.712469576218</v>
      </c>
      <c r="BO7535" s="6">
        <f>SUM($R$5:W7537)-$AB$2</f>
        <v>59839.928487063655</v>
      </c>
      <c r="BP7535" s="16"/>
    </row>
    <row r="7536" spans="1:68" x14ac:dyDescent="0.45">
      <c r="A7536" s="1">
        <v>2008</v>
      </c>
      <c r="B7536" s="1">
        <v>11</v>
      </c>
      <c r="C7536" s="1">
        <v>10</v>
      </c>
      <c r="D7536" s="1">
        <v>10</v>
      </c>
      <c r="E7536" s="1">
        <v>9.9</v>
      </c>
      <c r="F7536" s="1">
        <v>193.53</v>
      </c>
      <c r="G7536" s="4"/>
      <c r="H7536" s="4"/>
      <c r="Q7536" s="1">
        <v>7</v>
      </c>
      <c r="R7536" s="6">
        <f t="shared" si="10104"/>
        <v>0</v>
      </c>
      <c r="S7536" s="6">
        <f t="shared" si="10105"/>
        <v>0</v>
      </c>
      <c r="T7536" s="6">
        <f t="shared" si="10106"/>
        <v>0</v>
      </c>
      <c r="U7536" s="6">
        <f t="shared" si="10107"/>
        <v>0</v>
      </c>
      <c r="V7536" s="6">
        <f t="shared" si="10108"/>
        <v>0</v>
      </c>
      <c r="W7536" s="6">
        <f t="shared" si="10109"/>
        <v>0</v>
      </c>
      <c r="X7536" s="17"/>
      <c r="Y7536" s="17"/>
      <c r="Z7536" s="17"/>
      <c r="AA7536" s="17"/>
      <c r="AB7536" s="17"/>
      <c r="AC7536" s="17"/>
      <c r="AE7536" s="16"/>
      <c r="AF7536" s="16"/>
      <c r="AG7536" s="16"/>
      <c r="AH7536" s="16"/>
      <c r="AI7536" s="16"/>
      <c r="AJ7536" s="16"/>
      <c r="AL7536" s="16"/>
      <c r="AM7536" s="16"/>
      <c r="AN7536" s="16"/>
      <c r="AO7536" s="16"/>
      <c r="AP7536" s="16"/>
      <c r="AQ7536" s="16"/>
      <c r="BI7536" s="1">
        <v>9</v>
      </c>
      <c r="BJ7536" s="6">
        <f>SUM($R$5:R7538)-$AB$2</f>
        <v>838.29974860000141</v>
      </c>
      <c r="BK7536" s="6">
        <f>SUM($R$5:S7538)-$AB$2</f>
        <v>4116.2440231680084</v>
      </c>
      <c r="BL7536" s="6">
        <f>SUM($R$5:T7538)-$AB$2</f>
        <v>12311.104709587973</v>
      </c>
      <c r="BM7536" s="6">
        <f>SUM($R$5:U7538)-$AB$2</f>
        <v>23783.909670576202</v>
      </c>
      <c r="BN7536" s="6">
        <f>SUM($R$5:V7538)-$AB$2</f>
        <v>40173.631043416215</v>
      </c>
      <c r="BO7536" s="6">
        <f>SUM($R$5:W7538)-$AB$2</f>
        <v>59841.296690823649</v>
      </c>
      <c r="BP7536" s="16"/>
    </row>
    <row r="7537" spans="1:68" x14ac:dyDescent="0.45">
      <c r="A7537" s="1">
        <v>2008</v>
      </c>
      <c r="B7537" s="1">
        <v>11</v>
      </c>
      <c r="C7537" s="1">
        <v>10</v>
      </c>
      <c r="D7537" s="1">
        <v>11</v>
      </c>
      <c r="E7537" s="1">
        <v>10.8</v>
      </c>
      <c r="F7537" s="1">
        <v>269.37</v>
      </c>
      <c r="G7537" s="4"/>
      <c r="H7537" s="4"/>
      <c r="Q7537" s="1">
        <v>8</v>
      </c>
      <c r="R7537" s="6">
        <f t="shared" si="10104"/>
        <v>0</v>
      </c>
      <c r="S7537" s="6">
        <f t="shared" si="10105"/>
        <v>0</v>
      </c>
      <c r="T7537" s="6">
        <f t="shared" si="10106"/>
        <v>0</v>
      </c>
      <c r="U7537" s="6">
        <f t="shared" si="10107"/>
        <v>0</v>
      </c>
      <c r="V7537" s="6">
        <f t="shared" si="10108"/>
        <v>0</v>
      </c>
      <c r="W7537" s="6">
        <f t="shared" si="10109"/>
        <v>0</v>
      </c>
      <c r="X7537" s="17"/>
      <c r="Y7537" s="17"/>
      <c r="Z7537" s="17"/>
      <c r="AA7537" s="17"/>
      <c r="AB7537" s="17"/>
      <c r="AC7537" s="17"/>
      <c r="AE7537" s="16"/>
      <c r="AF7537" s="16"/>
      <c r="AG7537" s="16"/>
      <c r="AH7537" s="16"/>
      <c r="AI7537" s="16"/>
      <c r="AJ7537" s="16"/>
      <c r="AL7537" s="16"/>
      <c r="AM7537" s="16"/>
      <c r="AN7537" s="16"/>
      <c r="AO7537" s="16"/>
      <c r="AP7537" s="16"/>
      <c r="AQ7537" s="16"/>
      <c r="BI7537" s="1">
        <v>10</v>
      </c>
      <c r="BJ7537" s="6">
        <f>SUM($R$5:R7539)-$AB$2</f>
        <v>838.41199600000141</v>
      </c>
      <c r="BK7537" s="6">
        <f>SUM($R$5:S7539)-$AB$2</f>
        <v>4116.7917904800088</v>
      </c>
      <c r="BL7537" s="6">
        <f>SUM($R$5:T7539)-$AB$2</f>
        <v>12312.741276679973</v>
      </c>
      <c r="BM7537" s="6">
        <f>SUM($R$5:U7539)-$AB$2</f>
        <v>23787.070557360199</v>
      </c>
      <c r="BN7537" s="6">
        <f>SUM($R$5:V7539)-$AB$2</f>
        <v>40178.969529760208</v>
      </c>
      <c r="BO7537" s="6">
        <f>SUM($R$5:W7539)-$AB$2</f>
        <v>59849.248296639642</v>
      </c>
      <c r="BP7537" s="16"/>
    </row>
    <row r="7538" spans="1:68" x14ac:dyDescent="0.45">
      <c r="A7538" s="1">
        <v>2008</v>
      </c>
      <c r="B7538" s="1">
        <v>11</v>
      </c>
      <c r="C7538" s="1">
        <v>10</v>
      </c>
      <c r="D7538" s="1">
        <v>12</v>
      </c>
      <c r="E7538" s="1">
        <v>11.9</v>
      </c>
      <c r="F7538" s="1">
        <v>304.56</v>
      </c>
      <c r="G7538" s="4"/>
      <c r="H7538" s="4"/>
      <c r="Q7538" s="1">
        <v>9</v>
      </c>
      <c r="R7538" s="6">
        <f t="shared" si="10104"/>
        <v>1.9313999999999998E-2</v>
      </c>
      <c r="S7538" s="6">
        <f t="shared" si="10105"/>
        <v>7.4938319999999989E-2</v>
      </c>
      <c r="T7538" s="6">
        <f t="shared" si="10106"/>
        <v>0.18734579999999995</v>
      </c>
      <c r="U7538" s="6">
        <f t="shared" si="10107"/>
        <v>0.26228411999999995</v>
      </c>
      <c r="V7538" s="6">
        <f t="shared" si="10108"/>
        <v>0.3746915999999999</v>
      </c>
      <c r="W7538" s="6">
        <f t="shared" si="10109"/>
        <v>0.44962991999999991</v>
      </c>
      <c r="X7538" s="17"/>
      <c r="Y7538" s="17"/>
      <c r="Z7538" s="17"/>
      <c r="AA7538" s="17"/>
      <c r="AB7538" s="17"/>
      <c r="AC7538" s="17"/>
      <c r="AE7538" s="16"/>
      <c r="AF7538" s="16"/>
      <c r="AG7538" s="16"/>
      <c r="AH7538" s="16"/>
      <c r="AI7538" s="16"/>
      <c r="AJ7538" s="16"/>
      <c r="AL7538" s="16"/>
      <c r="AM7538" s="16"/>
      <c r="AN7538" s="16"/>
      <c r="AO7538" s="16"/>
      <c r="AP7538" s="16"/>
      <c r="AQ7538" s="16"/>
      <c r="BI7538" s="1">
        <v>11</v>
      </c>
      <c r="BJ7538" s="6">
        <f>SUM($R$5:R7540)-$AB$2</f>
        <v>838.56823060000136</v>
      </c>
      <c r="BK7538" s="6">
        <f>SUM($R$5:S7540)-$AB$2</f>
        <v>4117.5542153280085</v>
      </c>
      <c r="BL7538" s="6">
        <f>SUM($R$5:T7540)-$AB$2</f>
        <v>12315.019177147973</v>
      </c>
      <c r="BM7538" s="6">
        <f>SUM($R$5:U7540)-$AB$2</f>
        <v>23791.470123696196</v>
      </c>
      <c r="BN7538" s="6">
        <f>SUM($R$5:V7540)-$AB$2</f>
        <v>40186.400047336203</v>
      </c>
      <c r="BO7538" s="6">
        <f>SUM($R$5:W7540)-$AB$2</f>
        <v>59860.315955703634</v>
      </c>
      <c r="BP7538" s="16"/>
    </row>
    <row r="7539" spans="1:68" x14ac:dyDescent="0.45">
      <c r="A7539" s="1">
        <v>2008</v>
      </c>
      <c r="B7539" s="1">
        <v>11</v>
      </c>
      <c r="C7539" s="1">
        <v>10</v>
      </c>
      <c r="D7539" s="1">
        <v>13</v>
      </c>
      <c r="E7539" s="1">
        <v>12.7</v>
      </c>
      <c r="F7539" s="1">
        <v>347.83</v>
      </c>
      <c r="G7539" s="4"/>
      <c r="H7539" s="4"/>
      <c r="Q7539" s="1">
        <v>10</v>
      </c>
      <c r="R7539" s="6">
        <f t="shared" si="10104"/>
        <v>0.1122474</v>
      </c>
      <c r="S7539" s="6">
        <f t="shared" si="10105"/>
        <v>0.43551991199999995</v>
      </c>
      <c r="T7539" s="6">
        <f t="shared" si="10106"/>
        <v>1.0887997799999998</v>
      </c>
      <c r="U7539" s="6">
        <f t="shared" si="10107"/>
        <v>1.5243196919999999</v>
      </c>
      <c r="V7539" s="6">
        <f t="shared" si="10108"/>
        <v>2.1775995599999995</v>
      </c>
      <c r="W7539" s="6">
        <f t="shared" si="10109"/>
        <v>2.6131194720000002</v>
      </c>
      <c r="X7539" s="17"/>
      <c r="Y7539" s="17"/>
      <c r="Z7539" s="17"/>
      <c r="AA7539" s="17"/>
      <c r="AB7539" s="17"/>
      <c r="AC7539" s="17"/>
      <c r="AE7539" s="16"/>
      <c r="AF7539" s="16"/>
      <c r="AG7539" s="16"/>
      <c r="AH7539" s="16"/>
      <c r="AI7539" s="16"/>
      <c r="AJ7539" s="16"/>
      <c r="AL7539" s="16"/>
      <c r="AM7539" s="16"/>
      <c r="AN7539" s="16"/>
      <c r="AO7539" s="16"/>
      <c r="AP7539" s="16"/>
      <c r="AQ7539" s="16"/>
      <c r="BI7539" s="1">
        <v>12</v>
      </c>
      <c r="BJ7539" s="6">
        <f t="shared" ref="BJ7539" si="10116">R7541-$AB$2</f>
        <v>-6.3546052</v>
      </c>
      <c r="BK7539" s="6">
        <f t="shared" ref="BK7539" si="10117">S7541-$AB$2</f>
        <v>-5.8458681759999997</v>
      </c>
      <c r="BL7539" s="6">
        <f t="shared" ref="BL7539" si="10118">T7541-$AB$2</f>
        <v>-4.8177954400000003</v>
      </c>
      <c r="BM7539" s="6">
        <f t="shared" ref="BM7539" si="10119">U7541-$AB$2</f>
        <v>-4.1324136160000009</v>
      </c>
      <c r="BN7539" s="6">
        <f t="shared" ref="BN7539" si="10120">V7541-$AB$2</f>
        <v>-3.1043408800000005</v>
      </c>
      <c r="BO7539" s="6">
        <f t="shared" ref="BO7539" si="10121">W7541-$AB$2</f>
        <v>-2.4189590560000003</v>
      </c>
      <c r="BP7539" s="16"/>
    </row>
    <row r="7540" spans="1:68" x14ac:dyDescent="0.45">
      <c r="A7540" s="1">
        <v>2008</v>
      </c>
      <c r="B7540" s="1">
        <v>11</v>
      </c>
      <c r="C7540" s="1">
        <v>10</v>
      </c>
      <c r="D7540" s="1">
        <v>14</v>
      </c>
      <c r="E7540" s="1">
        <v>13.3</v>
      </c>
      <c r="F7540" s="1">
        <v>287.51</v>
      </c>
      <c r="G7540" s="4"/>
      <c r="H7540" s="4"/>
      <c r="Q7540" s="1">
        <v>11</v>
      </c>
      <c r="R7540" s="6">
        <f t="shared" si="10104"/>
        <v>0.1562346</v>
      </c>
      <c r="S7540" s="6">
        <f t="shared" si="10105"/>
        <v>0.60619024799999999</v>
      </c>
      <c r="T7540" s="6">
        <f t="shared" si="10106"/>
        <v>1.5154756199999999</v>
      </c>
      <c r="U7540" s="6">
        <f t="shared" si="10107"/>
        <v>2.121665868</v>
      </c>
      <c r="V7540" s="6">
        <f t="shared" si="10108"/>
        <v>3.0309512399999998</v>
      </c>
      <c r="W7540" s="6">
        <f t="shared" si="10109"/>
        <v>3.6371414880000001</v>
      </c>
      <c r="X7540" s="17"/>
      <c r="Y7540" s="17"/>
      <c r="Z7540" s="17"/>
      <c r="AA7540" s="17"/>
      <c r="AB7540" s="17"/>
      <c r="AC7540" s="17"/>
      <c r="AE7540" s="16"/>
      <c r="AF7540" s="16"/>
      <c r="AG7540" s="16"/>
      <c r="AH7540" s="16"/>
      <c r="AI7540" s="16"/>
      <c r="AJ7540" s="16"/>
      <c r="AL7540" s="16"/>
      <c r="AM7540" s="16"/>
      <c r="AN7540" s="16"/>
      <c r="AO7540" s="16"/>
      <c r="AP7540" s="16"/>
      <c r="AQ7540" s="16"/>
      <c r="BI7540" s="1">
        <v>13</v>
      </c>
      <c r="BJ7540" s="6">
        <f>SUM($R$5:R7542)-$AB$2</f>
        <v>838.94661680000127</v>
      </c>
      <c r="BK7540" s="6">
        <f>SUM($R$5:S7542)-$AB$2</f>
        <v>4119.4007399840084</v>
      </c>
      <c r="BL7540" s="6">
        <f>SUM($R$5:T7542)-$AB$2</f>
        <v>12320.536047943971</v>
      </c>
      <c r="BM7540" s="6">
        <f>SUM($R$5:U7542)-$AB$2</f>
        <v>23802.125479088198</v>
      </c>
      <c r="BN7540" s="6">
        <f>SUM($R$5:V7542)-$AB$2</f>
        <v>40204.396095008196</v>
      </c>
      <c r="BO7540" s="6">
        <f>SUM($R$5:W7542)-$AB$2</f>
        <v>59887.120834111629</v>
      </c>
      <c r="BP7540" s="16"/>
    </row>
    <row r="7541" spans="1:68" x14ac:dyDescent="0.45">
      <c r="A7541" s="1">
        <v>2008</v>
      </c>
      <c r="B7541" s="1">
        <v>11</v>
      </c>
      <c r="C7541" s="1">
        <v>10</v>
      </c>
      <c r="D7541" s="1">
        <v>15</v>
      </c>
      <c r="E7541" s="1">
        <v>13.7</v>
      </c>
      <c r="F7541" s="1">
        <v>157</v>
      </c>
      <c r="G7541" s="4"/>
      <c r="H7541" s="4"/>
      <c r="Q7541" s="1">
        <v>12</v>
      </c>
      <c r="R7541" s="6">
        <f t="shared" si="10104"/>
        <v>0.17664479999999996</v>
      </c>
      <c r="S7541" s="6">
        <f t="shared" si="10105"/>
        <v>0.68538182399999992</v>
      </c>
      <c r="T7541" s="6">
        <f t="shared" si="10106"/>
        <v>1.7134545599999997</v>
      </c>
      <c r="U7541" s="6">
        <f t="shared" si="10107"/>
        <v>2.3988363839999995</v>
      </c>
      <c r="V7541" s="6">
        <f t="shared" si="10108"/>
        <v>3.4269091199999995</v>
      </c>
      <c r="W7541" s="6">
        <f t="shared" si="10109"/>
        <v>4.1122909439999997</v>
      </c>
      <c r="X7541" s="17">
        <f t="shared" ref="X7541" si="10122">SUM(R7541:R7565)-$AA$2</f>
        <v>-4.7241396</v>
      </c>
      <c r="Y7541" s="17">
        <f t="shared" ref="Y7541" si="10123">SUM(S7541:S7565)-$AA$2</f>
        <v>-1.4006616480000007</v>
      </c>
      <c r="Z7541" s="17">
        <f t="shared" ref="Z7541" si="10124">SUM(T7541:T7565)-$AA$2</f>
        <v>5.3155333799999989</v>
      </c>
      <c r="AA7541" s="17">
        <f t="shared" ref="AA7541" si="10125">SUM(U7541:U7565)-$AA$2</f>
        <v>9.7929967319999989</v>
      </c>
      <c r="AB7541" s="17">
        <f t="shared" ref="AB7541" si="10126">SUM(V7541:V7565)-$AA$2</f>
        <v>16.509191759999997</v>
      </c>
      <c r="AC7541" s="17">
        <f t="shared" ref="AC7541" si="10127">SUM(W7541:W7565)-$AA$2</f>
        <v>20.986655111999998</v>
      </c>
      <c r="AE7541" s="16">
        <f t="shared" ref="AE7541" si="10128">IF(X7541&gt;0,1,0)</f>
        <v>0</v>
      </c>
      <c r="AF7541" s="16">
        <f t="shared" ref="AF7541" si="10129">IF(Y7541&gt;0,1,0)</f>
        <v>0</v>
      </c>
      <c r="AG7541" s="16">
        <f t="shared" ref="AG7541" si="10130">IF(Z7541&gt;0,1,0)</f>
        <v>1</v>
      </c>
      <c r="AH7541" s="16">
        <f t="shared" ref="AH7541" si="10131">IF(AA7541&gt;0,1,0)</f>
        <v>1</v>
      </c>
      <c r="AI7541" s="16">
        <f t="shared" ref="AI7541" si="10132">IF(AB7541&gt;0,1,0)</f>
        <v>1</v>
      </c>
      <c r="AJ7541" s="16">
        <f t="shared" ref="AJ7541" si="10133">IF(AC7541&gt;0,1,0)</f>
        <v>1</v>
      </c>
      <c r="AL7541" s="16">
        <f t="shared" ref="AL7541" si="10134">IF(X7541&lt;0,ABS(X7541*$AP$1),0)</f>
        <v>0</v>
      </c>
      <c r="AM7541" s="16">
        <f t="shared" ref="AM7541" si="10135">IF(Y7541&lt;0,ABS(Y7541*$AP$1),0)</f>
        <v>0</v>
      </c>
      <c r="AN7541" s="16">
        <f t="shared" ref="AN7541" si="10136">IF(Z7541&lt;0,ABS(Z7541*$AP$1),0)</f>
        <v>0</v>
      </c>
      <c r="AO7541" s="16">
        <f t="shared" ref="AO7541" si="10137">IF(AA7541&lt;0,ABS(AA7541*$AP$1),0)</f>
        <v>0</v>
      </c>
      <c r="AP7541" s="16">
        <f t="shared" ref="AP7541" si="10138">IF(AB7541&lt;0,ABS(AB7541*$AP$1),0)</f>
        <v>0</v>
      </c>
      <c r="AQ7541" s="16">
        <f t="shared" ref="AQ7541" si="10139">IF(AC7541&lt;0,ABS(AC7541*$AP$1),0)</f>
        <v>0</v>
      </c>
      <c r="BI7541" s="1">
        <v>14</v>
      </c>
      <c r="BJ7541" s="6">
        <f>SUM($R$5:R7543)-$AB$2</f>
        <v>839.1133726000013</v>
      </c>
      <c r="BK7541" s="6">
        <f>SUM($R$5:S7543)-$AB$2</f>
        <v>4120.2145082880079</v>
      </c>
      <c r="BL7541" s="6">
        <f>SUM($R$5:T7543)-$AB$2</f>
        <v>12322.967347507973</v>
      </c>
      <c r="BM7541" s="6">
        <f>SUM($R$5:U7543)-$AB$2</f>
        <v>23806.821322416195</v>
      </c>
      <c r="BN7541" s="6">
        <f>SUM($R$5:V7543)-$AB$2</f>
        <v>40212.327000856196</v>
      </c>
      <c r="BO7541" s="6">
        <f>SUM($R$5:W7543)-$AB$2</f>
        <v>59898.933814983626</v>
      </c>
      <c r="BP7541" s="16"/>
    </row>
    <row r="7542" spans="1:68" x14ac:dyDescent="0.45">
      <c r="A7542" s="1">
        <v>2008</v>
      </c>
      <c r="B7542" s="1">
        <v>11</v>
      </c>
      <c r="C7542" s="1">
        <v>10</v>
      </c>
      <c r="D7542" s="1">
        <v>16</v>
      </c>
      <c r="E7542" s="1">
        <v>13.8</v>
      </c>
      <c r="F7542" s="1">
        <v>83.89</v>
      </c>
      <c r="G7542" s="4"/>
      <c r="H7542" s="4"/>
      <c r="Q7542" s="1">
        <v>13</v>
      </c>
      <c r="R7542" s="6">
        <f t="shared" si="10104"/>
        <v>0.20174139999999996</v>
      </c>
      <c r="S7542" s="6">
        <f t="shared" si="10105"/>
        <v>0.7827566319999999</v>
      </c>
      <c r="T7542" s="6">
        <f t="shared" si="10106"/>
        <v>1.9568915799999995</v>
      </c>
      <c r="U7542" s="6">
        <f t="shared" si="10107"/>
        <v>2.7396482119999996</v>
      </c>
      <c r="V7542" s="6">
        <f t="shared" si="10108"/>
        <v>3.913783159999999</v>
      </c>
      <c r="W7542" s="6">
        <f t="shared" si="10109"/>
        <v>4.6965397919999994</v>
      </c>
      <c r="X7542" s="17"/>
      <c r="Y7542" s="17"/>
      <c r="Z7542" s="17"/>
      <c r="AA7542" s="17"/>
      <c r="AB7542" s="17"/>
      <c r="AC7542" s="17"/>
      <c r="AE7542" s="16"/>
      <c r="AF7542" s="16"/>
      <c r="AG7542" s="16"/>
      <c r="AH7542" s="16"/>
      <c r="AI7542" s="16"/>
      <c r="AJ7542" s="16"/>
      <c r="AL7542" s="16"/>
      <c r="AM7542" s="16"/>
      <c r="AN7542" s="16"/>
      <c r="AO7542" s="16"/>
      <c r="AP7542" s="16"/>
      <c r="AQ7542" s="16"/>
      <c r="BI7542" s="1">
        <v>15</v>
      </c>
      <c r="BJ7542" s="6">
        <f>SUM($R$5:R7544)-$AB$2</f>
        <v>839.20443260000127</v>
      </c>
      <c r="BK7542" s="6">
        <f>SUM($R$5:S7544)-$AB$2</f>
        <v>4120.6588810880075</v>
      </c>
      <c r="BL7542" s="6">
        <f>SUM($R$5:T7544)-$AB$2</f>
        <v>12324.295002307974</v>
      </c>
      <c r="BM7542" s="6">
        <f>SUM($R$5:U7544)-$AB$2</f>
        <v>23809.385572016196</v>
      </c>
      <c r="BN7542" s="6">
        <f>SUM($R$5:V7544)-$AB$2</f>
        <v>40216.657814456194</v>
      </c>
      <c r="BO7542" s="6">
        <f>SUM($R$5:W7544)-$AB$2</f>
        <v>59905.384505383627</v>
      </c>
      <c r="BP7542" s="16"/>
    </row>
    <row r="7543" spans="1:68" x14ac:dyDescent="0.45">
      <c r="A7543" s="1">
        <v>2008</v>
      </c>
      <c r="B7543" s="1">
        <v>11</v>
      </c>
      <c r="C7543" s="1">
        <v>10</v>
      </c>
      <c r="D7543" s="1">
        <v>17</v>
      </c>
      <c r="E7543" s="1">
        <v>13.7</v>
      </c>
      <c r="F7543" s="1">
        <v>13.57</v>
      </c>
      <c r="G7543" s="4"/>
      <c r="H7543" s="4"/>
      <c r="Q7543" s="1">
        <v>14</v>
      </c>
      <c r="R7543" s="6">
        <f t="shared" si="10104"/>
        <v>0.16675579999999998</v>
      </c>
      <c r="S7543" s="6">
        <f t="shared" si="10105"/>
        <v>0.64701250399999988</v>
      </c>
      <c r="T7543" s="6">
        <f t="shared" si="10106"/>
        <v>1.6175312599999998</v>
      </c>
      <c r="U7543" s="6">
        <f t="shared" si="10107"/>
        <v>2.2645437639999999</v>
      </c>
      <c r="V7543" s="6">
        <f t="shared" si="10108"/>
        <v>3.2350625199999996</v>
      </c>
      <c r="W7543" s="6">
        <f t="shared" si="10109"/>
        <v>3.8820750240000002</v>
      </c>
      <c r="X7543" s="17"/>
      <c r="Y7543" s="17"/>
      <c r="Z7543" s="17"/>
      <c r="AA7543" s="17"/>
      <c r="AB7543" s="17"/>
      <c r="AC7543" s="17"/>
      <c r="AE7543" s="16"/>
      <c r="AF7543" s="16"/>
      <c r="AG7543" s="16"/>
      <c r="AH7543" s="16"/>
      <c r="AI7543" s="16"/>
      <c r="AJ7543" s="16"/>
      <c r="AL7543" s="16"/>
      <c r="AM7543" s="16"/>
      <c r="AN7543" s="16"/>
      <c r="AO7543" s="16"/>
      <c r="AP7543" s="16"/>
      <c r="AQ7543" s="16"/>
      <c r="BI7543" s="1">
        <v>16</v>
      </c>
      <c r="BJ7543" s="6">
        <f>SUM($R$5:R7545)-$AB$2</f>
        <v>839.25308880000125</v>
      </c>
      <c r="BK7543" s="6">
        <f>SUM($R$5:S7545)-$AB$2</f>
        <v>4120.8963233440072</v>
      </c>
      <c r="BL7543" s="6">
        <f>SUM($R$5:T7545)-$AB$2</f>
        <v>12325.004409703974</v>
      </c>
      <c r="BM7543" s="6">
        <f>SUM($R$5:U7545)-$AB$2</f>
        <v>23810.755730608194</v>
      </c>
      <c r="BN7543" s="6">
        <f>SUM($R$5:V7545)-$AB$2</f>
        <v>40218.971903328202</v>
      </c>
      <c r="BO7543" s="6">
        <f>SUM($R$5:W7545)-$AB$2</f>
        <v>59908.831310591631</v>
      </c>
      <c r="BP7543" s="16"/>
    </row>
    <row r="7544" spans="1:68" x14ac:dyDescent="0.45">
      <c r="A7544" s="1">
        <v>2008</v>
      </c>
      <c r="B7544" s="1">
        <v>11</v>
      </c>
      <c r="C7544" s="1">
        <v>10</v>
      </c>
      <c r="D7544" s="1">
        <v>18</v>
      </c>
      <c r="E7544" s="1">
        <v>13.6</v>
      </c>
      <c r="F7544" s="1">
        <v>0</v>
      </c>
      <c r="G7544" s="4"/>
      <c r="H7544" s="4"/>
      <c r="Q7544" s="1">
        <v>15</v>
      </c>
      <c r="R7544" s="6">
        <f t="shared" si="10104"/>
        <v>9.1059999999999988E-2</v>
      </c>
      <c r="S7544" s="6">
        <f t="shared" si="10105"/>
        <v>0.35331279999999993</v>
      </c>
      <c r="T7544" s="6">
        <f t="shared" si="10106"/>
        <v>0.88328199999999979</v>
      </c>
      <c r="U7544" s="6">
        <f t="shared" si="10107"/>
        <v>1.2365947999999998</v>
      </c>
      <c r="V7544" s="6">
        <f t="shared" si="10108"/>
        <v>1.7665639999999996</v>
      </c>
      <c r="W7544" s="6">
        <f t="shared" si="10109"/>
        <v>2.1198768000000001</v>
      </c>
      <c r="X7544" s="17"/>
      <c r="Y7544" s="17"/>
      <c r="Z7544" s="17"/>
      <c r="AA7544" s="17"/>
      <c r="AB7544" s="17"/>
      <c r="AC7544" s="17"/>
      <c r="AE7544" s="16"/>
      <c r="AF7544" s="16"/>
      <c r="AG7544" s="16"/>
      <c r="AH7544" s="16"/>
      <c r="AI7544" s="16"/>
      <c r="AJ7544" s="16"/>
      <c r="AL7544" s="16"/>
      <c r="AM7544" s="16"/>
      <c r="AN7544" s="16"/>
      <c r="AO7544" s="16"/>
      <c r="AP7544" s="16"/>
      <c r="AQ7544" s="16"/>
      <c r="BI7544" s="1">
        <v>17</v>
      </c>
      <c r="BJ7544" s="6">
        <f>SUM($R$5:R7546)-$AB$2</f>
        <v>839.2609594000013</v>
      </c>
      <c r="BK7544" s="6">
        <f>SUM($R$5:S7546)-$AB$2</f>
        <v>4120.9347318720074</v>
      </c>
      <c r="BL7544" s="6">
        <f>SUM($R$5:T7546)-$AB$2</f>
        <v>12325.119163051973</v>
      </c>
      <c r="BM7544" s="6">
        <f>SUM($R$5:U7546)-$AB$2</f>
        <v>23810.977366704195</v>
      </c>
      <c r="BN7544" s="6">
        <f>SUM($R$5:V7546)-$AB$2</f>
        <v>40219.346229064206</v>
      </c>
      <c r="BO7544" s="6">
        <f>SUM($R$5:W7546)-$AB$2</f>
        <v>59909.388863895634</v>
      </c>
      <c r="BP7544" s="16"/>
    </row>
    <row r="7545" spans="1:68" x14ac:dyDescent="0.45">
      <c r="A7545" s="1">
        <v>2008</v>
      </c>
      <c r="B7545" s="1">
        <v>11</v>
      </c>
      <c r="C7545" s="1">
        <v>10</v>
      </c>
      <c r="D7545" s="1">
        <v>19</v>
      </c>
      <c r="E7545" s="1">
        <v>13.6</v>
      </c>
      <c r="F7545" s="1">
        <v>0</v>
      </c>
      <c r="G7545" s="4"/>
      <c r="H7545" s="4"/>
      <c r="Q7545" s="1">
        <v>16</v>
      </c>
      <c r="R7545" s="6">
        <f t="shared" si="10104"/>
        <v>4.8656199999999997E-2</v>
      </c>
      <c r="S7545" s="6">
        <f t="shared" si="10105"/>
        <v>0.18878605600000001</v>
      </c>
      <c r="T7545" s="6">
        <f t="shared" si="10106"/>
        <v>0.47196513999999995</v>
      </c>
      <c r="U7545" s="6">
        <f t="shared" si="10107"/>
        <v>0.66075119599999999</v>
      </c>
      <c r="V7545" s="6">
        <f t="shared" si="10108"/>
        <v>0.9439302799999999</v>
      </c>
      <c r="W7545" s="6">
        <f t="shared" si="10109"/>
        <v>1.1327163359999999</v>
      </c>
      <c r="X7545" s="17"/>
      <c r="Y7545" s="17"/>
      <c r="Z7545" s="17"/>
      <c r="AA7545" s="17"/>
      <c r="AB7545" s="17"/>
      <c r="AC7545" s="17"/>
      <c r="AE7545" s="16"/>
      <c r="AF7545" s="16"/>
      <c r="AG7545" s="16"/>
      <c r="AH7545" s="16"/>
      <c r="AI7545" s="16"/>
      <c r="AJ7545" s="16"/>
      <c r="AL7545" s="16"/>
      <c r="AM7545" s="16"/>
      <c r="AN7545" s="16"/>
      <c r="AO7545" s="16"/>
      <c r="AP7545" s="16"/>
      <c r="AQ7545" s="16"/>
      <c r="BI7545" s="1">
        <v>18</v>
      </c>
      <c r="BJ7545" s="6">
        <f>SUM($R$5:R7547)-$AB$2</f>
        <v>839.2609594000013</v>
      </c>
      <c r="BK7545" s="6">
        <f>SUM($R$5:S7547)-$AB$2</f>
        <v>4120.9347318720074</v>
      </c>
      <c r="BL7545" s="6">
        <f>SUM($R$5:T7547)-$AB$2</f>
        <v>12325.119163051973</v>
      </c>
      <c r="BM7545" s="6">
        <f>SUM($R$5:U7547)-$AB$2</f>
        <v>23810.977366704195</v>
      </c>
      <c r="BN7545" s="6">
        <f>SUM($R$5:V7547)-$AB$2</f>
        <v>40219.346229064206</v>
      </c>
      <c r="BO7545" s="6">
        <f>SUM($R$5:W7547)-$AB$2</f>
        <v>59909.388863895634</v>
      </c>
      <c r="BP7545" s="16"/>
    </row>
    <row r="7546" spans="1:68" x14ac:dyDescent="0.45">
      <c r="A7546" s="1">
        <v>2008</v>
      </c>
      <c r="B7546" s="1">
        <v>11</v>
      </c>
      <c r="C7546" s="1">
        <v>10</v>
      </c>
      <c r="D7546" s="1">
        <v>20</v>
      </c>
      <c r="E7546" s="1">
        <v>13.6</v>
      </c>
      <c r="F7546" s="1">
        <v>0</v>
      </c>
      <c r="G7546" s="4"/>
      <c r="H7546" s="4"/>
      <c r="Q7546" s="1">
        <v>17</v>
      </c>
      <c r="R7546" s="6">
        <f t="shared" si="10104"/>
        <v>7.8706000000000002E-3</v>
      </c>
      <c r="S7546" s="6">
        <f t="shared" si="10105"/>
        <v>3.0537927999999999E-2</v>
      </c>
      <c r="T7546" s="6">
        <f t="shared" si="10106"/>
        <v>7.634481999999998E-2</v>
      </c>
      <c r="U7546" s="6">
        <f t="shared" si="10107"/>
        <v>0.10688274799999999</v>
      </c>
      <c r="V7546" s="6">
        <f t="shared" si="10108"/>
        <v>0.15268963999999996</v>
      </c>
      <c r="W7546" s="6">
        <f t="shared" si="10109"/>
        <v>0.18322756799999998</v>
      </c>
      <c r="X7546" s="17"/>
      <c r="Y7546" s="17"/>
      <c r="Z7546" s="17"/>
      <c r="AA7546" s="17"/>
      <c r="AB7546" s="17"/>
      <c r="AC7546" s="17"/>
      <c r="AE7546" s="16"/>
      <c r="AF7546" s="16"/>
      <c r="AG7546" s="16"/>
      <c r="AH7546" s="16"/>
      <c r="AI7546" s="16"/>
      <c r="AJ7546" s="16"/>
      <c r="AL7546" s="16"/>
      <c r="AM7546" s="16"/>
      <c r="AN7546" s="16"/>
      <c r="AO7546" s="16"/>
      <c r="AP7546" s="16"/>
      <c r="AQ7546" s="16"/>
      <c r="BI7546" s="1">
        <v>19</v>
      </c>
      <c r="BJ7546" s="6">
        <f>SUM($R$5:R7548)-$AB$2</f>
        <v>839.2609594000013</v>
      </c>
      <c r="BK7546" s="6">
        <f>SUM($R$5:S7548)-$AB$2</f>
        <v>4120.9347318720074</v>
      </c>
      <c r="BL7546" s="6">
        <f>SUM($R$5:T7548)-$AB$2</f>
        <v>12325.119163051973</v>
      </c>
      <c r="BM7546" s="6">
        <f>SUM($R$5:U7548)-$AB$2</f>
        <v>23810.977366704195</v>
      </c>
      <c r="BN7546" s="6">
        <f>SUM($R$5:V7548)-$AB$2</f>
        <v>40219.346229064206</v>
      </c>
      <c r="BO7546" s="6">
        <f>SUM($R$5:W7548)-$AB$2</f>
        <v>59909.388863895634</v>
      </c>
      <c r="BP7546" s="16"/>
    </row>
    <row r="7547" spans="1:68" x14ac:dyDescent="0.45">
      <c r="A7547" s="1">
        <v>2008</v>
      </c>
      <c r="B7547" s="1">
        <v>11</v>
      </c>
      <c r="C7547" s="1">
        <v>10</v>
      </c>
      <c r="D7547" s="1">
        <v>21</v>
      </c>
      <c r="E7547" s="1">
        <v>13.6</v>
      </c>
      <c r="F7547" s="1">
        <v>0</v>
      </c>
      <c r="G7547" s="4"/>
      <c r="H7547" s="4"/>
      <c r="Q7547" s="1">
        <v>18</v>
      </c>
      <c r="R7547" s="6">
        <f t="shared" si="10104"/>
        <v>0</v>
      </c>
      <c r="S7547" s="6">
        <f t="shared" si="10105"/>
        <v>0</v>
      </c>
      <c r="T7547" s="6">
        <f t="shared" si="10106"/>
        <v>0</v>
      </c>
      <c r="U7547" s="6">
        <f t="shared" si="10107"/>
        <v>0</v>
      </c>
      <c r="V7547" s="6">
        <f t="shared" si="10108"/>
        <v>0</v>
      </c>
      <c r="W7547" s="6">
        <f t="shared" si="10109"/>
        <v>0</v>
      </c>
      <c r="X7547" s="17"/>
      <c r="Y7547" s="17"/>
      <c r="Z7547" s="17"/>
      <c r="AA7547" s="17"/>
      <c r="AB7547" s="17"/>
      <c r="AC7547" s="17"/>
      <c r="AE7547" s="16"/>
      <c r="AF7547" s="16"/>
      <c r="AG7547" s="16"/>
      <c r="AH7547" s="16"/>
      <c r="AI7547" s="16"/>
      <c r="AJ7547" s="16"/>
      <c r="AL7547" s="16"/>
      <c r="AM7547" s="16"/>
      <c r="AN7547" s="16"/>
      <c r="AO7547" s="16"/>
      <c r="AP7547" s="16"/>
      <c r="AQ7547" s="16"/>
      <c r="BI7547" s="1">
        <v>20</v>
      </c>
      <c r="BJ7547" s="6">
        <f>SUM($R$5:R7549)-$AB$2</f>
        <v>839.2609594000013</v>
      </c>
      <c r="BK7547" s="6">
        <f>SUM($R$5:S7549)-$AB$2</f>
        <v>4120.9347318720074</v>
      </c>
      <c r="BL7547" s="6">
        <f>SUM($R$5:T7549)-$AB$2</f>
        <v>12325.119163051973</v>
      </c>
      <c r="BM7547" s="6">
        <f>SUM($R$5:U7549)-$AB$2</f>
        <v>23810.977366704195</v>
      </c>
      <c r="BN7547" s="6">
        <f>SUM($R$5:V7549)-$AB$2</f>
        <v>40219.346229064206</v>
      </c>
      <c r="BO7547" s="6">
        <f>SUM($R$5:W7549)-$AB$2</f>
        <v>59909.388863895634</v>
      </c>
      <c r="BP7547" s="16"/>
    </row>
    <row r="7548" spans="1:68" x14ac:dyDescent="0.45">
      <c r="A7548" s="1">
        <v>2008</v>
      </c>
      <c r="B7548" s="1">
        <v>11</v>
      </c>
      <c r="C7548" s="1">
        <v>10</v>
      </c>
      <c r="D7548" s="1">
        <v>22</v>
      </c>
      <c r="E7548" s="1">
        <v>13.4</v>
      </c>
      <c r="F7548" s="1">
        <v>0</v>
      </c>
      <c r="G7548" s="4"/>
      <c r="H7548" s="4"/>
      <c r="Q7548" s="1">
        <v>19</v>
      </c>
      <c r="R7548" s="6">
        <f t="shared" si="10104"/>
        <v>0</v>
      </c>
      <c r="S7548" s="6">
        <f t="shared" si="10105"/>
        <v>0</v>
      </c>
      <c r="T7548" s="6">
        <f t="shared" si="10106"/>
        <v>0</v>
      </c>
      <c r="U7548" s="6">
        <f t="shared" si="10107"/>
        <v>0</v>
      </c>
      <c r="V7548" s="6">
        <f t="shared" si="10108"/>
        <v>0</v>
      </c>
      <c r="W7548" s="6">
        <f t="shared" si="10109"/>
        <v>0</v>
      </c>
      <c r="X7548" s="17"/>
      <c r="Y7548" s="17"/>
      <c r="Z7548" s="17"/>
      <c r="AA7548" s="17"/>
      <c r="AB7548" s="17"/>
      <c r="AC7548" s="17"/>
      <c r="AE7548" s="16"/>
      <c r="AF7548" s="16"/>
      <c r="AG7548" s="16"/>
      <c r="AH7548" s="16"/>
      <c r="AI7548" s="16"/>
      <c r="AJ7548" s="16"/>
      <c r="AL7548" s="16"/>
      <c r="AM7548" s="16"/>
      <c r="AN7548" s="16"/>
      <c r="AO7548" s="16"/>
      <c r="AP7548" s="16"/>
      <c r="AQ7548" s="16"/>
      <c r="BI7548" s="1">
        <v>21</v>
      </c>
      <c r="BJ7548" s="6">
        <f>SUM($R$5:R7550)-$AB$2</f>
        <v>839.2609594000013</v>
      </c>
      <c r="BK7548" s="6">
        <f>SUM($R$5:S7550)-$AB$2</f>
        <v>4120.9347318720074</v>
      </c>
      <c r="BL7548" s="6">
        <f>SUM($R$5:T7550)-$AB$2</f>
        <v>12325.119163051973</v>
      </c>
      <c r="BM7548" s="6">
        <f>SUM($R$5:U7550)-$AB$2</f>
        <v>23810.977366704195</v>
      </c>
      <c r="BN7548" s="6">
        <f>SUM($R$5:V7550)-$AB$2</f>
        <v>40219.346229064206</v>
      </c>
      <c r="BO7548" s="6">
        <f>SUM($R$5:W7550)-$AB$2</f>
        <v>59909.388863895634</v>
      </c>
      <c r="BP7548" s="16"/>
    </row>
    <row r="7549" spans="1:68" x14ac:dyDescent="0.45">
      <c r="A7549" s="1">
        <v>2008</v>
      </c>
      <c r="B7549" s="1">
        <v>11</v>
      </c>
      <c r="C7549" s="1">
        <v>10</v>
      </c>
      <c r="D7549" s="1">
        <v>23</v>
      </c>
      <c r="E7549" s="1">
        <v>13.1</v>
      </c>
      <c r="F7549" s="1">
        <v>0</v>
      </c>
      <c r="G7549" s="4"/>
      <c r="H7549" s="4"/>
      <c r="Q7549" s="1">
        <v>20</v>
      </c>
      <c r="R7549" s="6">
        <f t="shared" si="10104"/>
        <v>0</v>
      </c>
      <c r="S7549" s="6">
        <f t="shared" si="10105"/>
        <v>0</v>
      </c>
      <c r="T7549" s="6">
        <f t="shared" si="10106"/>
        <v>0</v>
      </c>
      <c r="U7549" s="6">
        <f t="shared" si="10107"/>
        <v>0</v>
      </c>
      <c r="V7549" s="6">
        <f t="shared" si="10108"/>
        <v>0</v>
      </c>
      <c r="W7549" s="6">
        <f t="shared" si="10109"/>
        <v>0</v>
      </c>
      <c r="X7549" s="17"/>
      <c r="Y7549" s="17"/>
      <c r="Z7549" s="17"/>
      <c r="AA7549" s="17"/>
      <c r="AB7549" s="17"/>
      <c r="AC7549" s="17"/>
      <c r="AE7549" s="16"/>
      <c r="AF7549" s="16"/>
      <c r="AG7549" s="16"/>
      <c r="AH7549" s="16"/>
      <c r="AI7549" s="16"/>
      <c r="AJ7549" s="16"/>
      <c r="AL7549" s="16"/>
      <c r="AM7549" s="16"/>
      <c r="AN7549" s="16"/>
      <c r="AO7549" s="16"/>
      <c r="AP7549" s="16"/>
      <c r="AQ7549" s="16"/>
      <c r="BI7549" s="1">
        <v>22</v>
      </c>
      <c r="BJ7549" s="6">
        <f>SUM($R$5:R7551)-$AB$2</f>
        <v>839.2609594000013</v>
      </c>
      <c r="BK7549" s="6">
        <f>SUM($R$5:S7551)-$AB$2</f>
        <v>4120.9347318720074</v>
      </c>
      <c r="BL7549" s="6">
        <f>SUM($R$5:T7551)-$AB$2</f>
        <v>12325.119163051973</v>
      </c>
      <c r="BM7549" s="6">
        <f>SUM($R$5:U7551)-$AB$2</f>
        <v>23810.977366704195</v>
      </c>
      <c r="BN7549" s="6">
        <f>SUM($R$5:V7551)-$AB$2</f>
        <v>40219.346229064206</v>
      </c>
      <c r="BO7549" s="6">
        <f>SUM($R$5:W7551)-$AB$2</f>
        <v>59909.388863895634</v>
      </c>
      <c r="BP7549" s="16"/>
    </row>
    <row r="7550" spans="1:68" x14ac:dyDescent="0.45">
      <c r="A7550" s="1">
        <v>2008</v>
      </c>
      <c r="B7550" s="1">
        <v>11</v>
      </c>
      <c r="C7550" s="1">
        <v>11</v>
      </c>
      <c r="D7550" s="1">
        <v>0</v>
      </c>
      <c r="E7550" s="1">
        <v>12.9</v>
      </c>
      <c r="F7550" s="1">
        <v>0</v>
      </c>
      <c r="G7550" s="4"/>
      <c r="H7550" s="4"/>
      <c r="Q7550" s="1">
        <v>21</v>
      </c>
      <c r="R7550" s="6">
        <f t="shared" si="10104"/>
        <v>0</v>
      </c>
      <c r="S7550" s="6">
        <f t="shared" si="10105"/>
        <v>0</v>
      </c>
      <c r="T7550" s="6">
        <f t="shared" si="10106"/>
        <v>0</v>
      </c>
      <c r="U7550" s="6">
        <f t="shared" si="10107"/>
        <v>0</v>
      </c>
      <c r="V7550" s="6">
        <f t="shared" si="10108"/>
        <v>0</v>
      </c>
      <c r="W7550" s="6">
        <f t="shared" si="10109"/>
        <v>0</v>
      </c>
      <c r="X7550" s="17"/>
      <c r="Y7550" s="17"/>
      <c r="Z7550" s="17"/>
      <c r="AA7550" s="17"/>
      <c r="AB7550" s="17"/>
      <c r="AC7550" s="17"/>
      <c r="AE7550" s="16"/>
      <c r="AF7550" s="16"/>
      <c r="AG7550" s="16"/>
      <c r="AH7550" s="16"/>
      <c r="AI7550" s="16"/>
      <c r="AJ7550" s="16"/>
      <c r="AL7550" s="16"/>
      <c r="AM7550" s="16"/>
      <c r="AN7550" s="16"/>
      <c r="AO7550" s="16"/>
      <c r="AP7550" s="16"/>
      <c r="AQ7550" s="16"/>
      <c r="BI7550" s="1">
        <v>23</v>
      </c>
      <c r="BJ7550" s="6">
        <f>SUM($R$5:R7552)-$AB$2</f>
        <v>839.2609594000013</v>
      </c>
      <c r="BK7550" s="6">
        <f>SUM($R$5:S7552)-$AB$2</f>
        <v>4120.9347318720074</v>
      </c>
      <c r="BL7550" s="6">
        <f>SUM($R$5:T7552)-$AB$2</f>
        <v>12325.119163051973</v>
      </c>
      <c r="BM7550" s="6">
        <f>SUM($R$5:U7552)-$AB$2</f>
        <v>23810.977366704195</v>
      </c>
      <c r="BN7550" s="6">
        <f>SUM($R$5:V7552)-$AB$2</f>
        <v>40219.346229064206</v>
      </c>
      <c r="BO7550" s="6">
        <f>SUM($R$5:W7552)-$AB$2</f>
        <v>59909.388863895634</v>
      </c>
      <c r="BP7550" s="16"/>
    </row>
    <row r="7551" spans="1:68" x14ac:dyDescent="0.45">
      <c r="A7551" s="1">
        <v>2008</v>
      </c>
      <c r="B7551" s="1">
        <v>11</v>
      </c>
      <c r="C7551" s="1">
        <v>11</v>
      </c>
      <c r="D7551" s="1">
        <v>1</v>
      </c>
      <c r="E7551" s="1">
        <v>12.7</v>
      </c>
      <c r="F7551" s="1">
        <v>0</v>
      </c>
      <c r="G7551" s="4"/>
      <c r="H7551" s="4"/>
      <c r="Q7551" s="1">
        <v>22</v>
      </c>
      <c r="R7551" s="6">
        <f t="shared" si="10104"/>
        <v>0</v>
      </c>
      <c r="S7551" s="6">
        <f t="shared" si="10105"/>
        <v>0</v>
      </c>
      <c r="T7551" s="6">
        <f t="shared" si="10106"/>
        <v>0</v>
      </c>
      <c r="U7551" s="6">
        <f t="shared" si="10107"/>
        <v>0</v>
      </c>
      <c r="V7551" s="6">
        <f t="shared" si="10108"/>
        <v>0</v>
      </c>
      <c r="W7551" s="6">
        <f t="shared" si="10109"/>
        <v>0</v>
      </c>
      <c r="X7551" s="17"/>
      <c r="Y7551" s="17"/>
      <c r="Z7551" s="17"/>
      <c r="AA7551" s="17"/>
      <c r="AB7551" s="17"/>
      <c r="AC7551" s="17"/>
      <c r="AE7551" s="16"/>
      <c r="AF7551" s="16"/>
      <c r="AG7551" s="16"/>
      <c r="AH7551" s="16"/>
      <c r="AI7551" s="16"/>
      <c r="AJ7551" s="16"/>
      <c r="AL7551" s="16"/>
      <c r="AM7551" s="16"/>
      <c r="AN7551" s="16"/>
      <c r="AO7551" s="16"/>
      <c r="AP7551" s="16"/>
      <c r="AQ7551" s="16"/>
      <c r="BI7551" s="1">
        <v>0</v>
      </c>
      <c r="BJ7551" s="6">
        <f t="shared" ref="BJ7551" si="10140">R7553-$AB$2</f>
        <v>-6.53125</v>
      </c>
      <c r="BK7551" s="6">
        <f t="shared" ref="BK7551" si="10141">S7553-$AB$2</f>
        <v>-6.53125</v>
      </c>
      <c r="BL7551" s="6">
        <f t="shared" ref="BL7551" si="10142">T7553-$AB$2</f>
        <v>-6.53125</v>
      </c>
      <c r="BM7551" s="6">
        <f t="shared" ref="BM7551" si="10143">U7553-$AB$2</f>
        <v>-6.53125</v>
      </c>
      <c r="BN7551" s="6">
        <f t="shared" ref="BN7551" si="10144">V7553-$AB$2</f>
        <v>-6.53125</v>
      </c>
      <c r="BO7551" s="6">
        <f t="shared" ref="BO7551" si="10145">W7553-$AB$2</f>
        <v>-6.53125</v>
      </c>
      <c r="BP7551" s="16">
        <v>316</v>
      </c>
    </row>
    <row r="7552" spans="1:68" x14ac:dyDescent="0.45">
      <c r="A7552" s="1">
        <v>2008</v>
      </c>
      <c r="B7552" s="1">
        <v>11</v>
      </c>
      <c r="C7552" s="1">
        <v>11</v>
      </c>
      <c r="D7552" s="1">
        <v>2</v>
      </c>
      <c r="E7552" s="1">
        <v>12.6</v>
      </c>
      <c r="F7552" s="1">
        <v>0</v>
      </c>
      <c r="G7552" s="4"/>
      <c r="H7552" s="4"/>
      <c r="Q7552" s="1">
        <v>23</v>
      </c>
      <c r="R7552" s="6">
        <f t="shared" si="10104"/>
        <v>0</v>
      </c>
      <c r="S7552" s="6">
        <f t="shared" si="10105"/>
        <v>0</v>
      </c>
      <c r="T7552" s="6">
        <f t="shared" si="10106"/>
        <v>0</v>
      </c>
      <c r="U7552" s="6">
        <f t="shared" si="10107"/>
        <v>0</v>
      </c>
      <c r="V7552" s="6">
        <f t="shared" si="10108"/>
        <v>0</v>
      </c>
      <c r="W7552" s="6">
        <f t="shared" si="10109"/>
        <v>0</v>
      </c>
      <c r="X7552" s="17"/>
      <c r="Y7552" s="17"/>
      <c r="Z7552" s="17"/>
      <c r="AA7552" s="17"/>
      <c r="AB7552" s="17"/>
      <c r="AC7552" s="17"/>
      <c r="AE7552" s="16"/>
      <c r="AF7552" s="16"/>
      <c r="AG7552" s="16"/>
      <c r="AH7552" s="16"/>
      <c r="AI7552" s="16"/>
      <c r="AJ7552" s="16"/>
      <c r="AL7552" s="16"/>
      <c r="AM7552" s="16"/>
      <c r="AN7552" s="16"/>
      <c r="AO7552" s="16"/>
      <c r="AP7552" s="16"/>
      <c r="AQ7552" s="16"/>
      <c r="BI7552" s="1">
        <v>1</v>
      </c>
      <c r="BJ7552" s="6">
        <f>SUM($R$5:R7554)-$AB$2</f>
        <v>839.2609594000013</v>
      </c>
      <c r="BK7552" s="6">
        <f>SUM($R$5:S7554)-$AB$2</f>
        <v>4120.9347318720074</v>
      </c>
      <c r="BL7552" s="6">
        <f>SUM($R$5:T7554)-$AB$2</f>
        <v>12325.119163051973</v>
      </c>
      <c r="BM7552" s="6">
        <f>SUM($R$5:U7554)-$AB$2</f>
        <v>23810.977366704195</v>
      </c>
      <c r="BN7552" s="6">
        <f>SUM($R$5:V7554)-$AB$2</f>
        <v>40219.346229064206</v>
      </c>
      <c r="BO7552" s="6">
        <f>SUM($R$5:W7554)-$AB$2</f>
        <v>59909.388863895634</v>
      </c>
      <c r="BP7552" s="16"/>
    </row>
    <row r="7553" spans="1:68" x14ac:dyDescent="0.45">
      <c r="A7553" s="1">
        <v>2008</v>
      </c>
      <c r="B7553" s="1">
        <v>11</v>
      </c>
      <c r="C7553" s="1">
        <v>11</v>
      </c>
      <c r="D7553" s="1">
        <v>3</v>
      </c>
      <c r="E7553" s="1">
        <v>12.4</v>
      </c>
      <c r="F7553" s="1">
        <v>0</v>
      </c>
      <c r="G7553" s="4"/>
      <c r="H7553" s="4"/>
      <c r="Q7553" s="1">
        <v>0</v>
      </c>
      <c r="R7553" s="6">
        <f t="shared" si="10104"/>
        <v>0</v>
      </c>
      <c r="S7553" s="6">
        <f t="shared" si="10105"/>
        <v>0</v>
      </c>
      <c r="T7553" s="6">
        <f t="shared" si="10106"/>
        <v>0</v>
      </c>
      <c r="U7553" s="6">
        <f t="shared" si="10107"/>
        <v>0</v>
      </c>
      <c r="V7553" s="6">
        <f t="shared" si="10108"/>
        <v>0</v>
      </c>
      <c r="W7553" s="6">
        <f t="shared" si="10109"/>
        <v>0</v>
      </c>
      <c r="X7553" s="17"/>
      <c r="Y7553" s="17"/>
      <c r="Z7553" s="17"/>
      <c r="AA7553" s="17"/>
      <c r="AB7553" s="17"/>
      <c r="AC7553" s="17"/>
      <c r="AE7553" s="16"/>
      <c r="AF7553" s="16"/>
      <c r="AG7553" s="16"/>
      <c r="AH7553" s="16"/>
      <c r="AI7553" s="16"/>
      <c r="AJ7553" s="16"/>
      <c r="AL7553" s="16"/>
      <c r="AM7553" s="16"/>
      <c r="AN7553" s="16"/>
      <c r="AO7553" s="16"/>
      <c r="AP7553" s="16"/>
      <c r="AQ7553" s="16"/>
      <c r="BI7553" s="1">
        <v>2</v>
      </c>
      <c r="BJ7553" s="6">
        <f>SUM($R$5:R7555)-$AB$2</f>
        <v>839.2609594000013</v>
      </c>
      <c r="BK7553" s="6">
        <f>SUM($R$5:S7555)-$AB$2</f>
        <v>4120.9347318720074</v>
      </c>
      <c r="BL7553" s="6">
        <f>SUM($R$5:T7555)-$AB$2</f>
        <v>12325.119163051973</v>
      </c>
      <c r="BM7553" s="6">
        <f>SUM($R$5:U7555)-$AB$2</f>
        <v>23810.977366704195</v>
      </c>
      <c r="BN7553" s="6">
        <f>SUM($R$5:V7555)-$AB$2</f>
        <v>40219.346229064206</v>
      </c>
      <c r="BO7553" s="6">
        <f>SUM($R$5:W7555)-$AB$2</f>
        <v>59909.388863895634</v>
      </c>
      <c r="BP7553" s="16"/>
    </row>
    <row r="7554" spans="1:68" x14ac:dyDescent="0.45">
      <c r="A7554" s="1">
        <v>2008</v>
      </c>
      <c r="B7554" s="1">
        <v>11</v>
      </c>
      <c r="C7554" s="1">
        <v>11</v>
      </c>
      <c r="D7554" s="1">
        <v>4</v>
      </c>
      <c r="E7554" s="1">
        <v>12.3</v>
      </c>
      <c r="F7554" s="1">
        <v>0</v>
      </c>
      <c r="G7554" s="4"/>
      <c r="H7554" s="4"/>
      <c r="Q7554" s="1">
        <v>1</v>
      </c>
      <c r="R7554" s="6">
        <f t="shared" si="10104"/>
        <v>0</v>
      </c>
      <c r="S7554" s="6">
        <f t="shared" si="10105"/>
        <v>0</v>
      </c>
      <c r="T7554" s="6">
        <f t="shared" si="10106"/>
        <v>0</v>
      </c>
      <c r="U7554" s="6">
        <f t="shared" si="10107"/>
        <v>0</v>
      </c>
      <c r="V7554" s="6">
        <f t="shared" si="10108"/>
        <v>0</v>
      </c>
      <c r="W7554" s="6">
        <f t="shared" si="10109"/>
        <v>0</v>
      </c>
      <c r="X7554" s="17"/>
      <c r="Y7554" s="17"/>
      <c r="Z7554" s="17"/>
      <c r="AA7554" s="17"/>
      <c r="AB7554" s="17"/>
      <c r="AC7554" s="17"/>
      <c r="AE7554" s="16"/>
      <c r="AF7554" s="16"/>
      <c r="AG7554" s="16"/>
      <c r="AH7554" s="16"/>
      <c r="AI7554" s="16"/>
      <c r="AJ7554" s="16"/>
      <c r="AL7554" s="16"/>
      <c r="AM7554" s="16"/>
      <c r="AN7554" s="16"/>
      <c r="AO7554" s="16"/>
      <c r="AP7554" s="16"/>
      <c r="AQ7554" s="16"/>
      <c r="BI7554" s="1">
        <v>3</v>
      </c>
      <c r="BJ7554" s="6">
        <f>SUM($R$5:R7556)-$AB$2</f>
        <v>839.2609594000013</v>
      </c>
      <c r="BK7554" s="6">
        <f>SUM($R$5:S7556)-$AB$2</f>
        <v>4120.9347318720074</v>
      </c>
      <c r="BL7554" s="6">
        <f>SUM($R$5:T7556)-$AB$2</f>
        <v>12325.119163051973</v>
      </c>
      <c r="BM7554" s="6">
        <f>SUM($R$5:U7556)-$AB$2</f>
        <v>23810.977366704195</v>
      </c>
      <c r="BN7554" s="6">
        <f>SUM($R$5:V7556)-$AB$2</f>
        <v>40219.346229064206</v>
      </c>
      <c r="BO7554" s="6">
        <f>SUM($R$5:W7556)-$AB$2</f>
        <v>59909.388863895634</v>
      </c>
      <c r="BP7554" s="16"/>
    </row>
    <row r="7555" spans="1:68" x14ac:dyDescent="0.45">
      <c r="A7555" s="1">
        <v>2008</v>
      </c>
      <c r="B7555" s="1">
        <v>11</v>
      </c>
      <c r="C7555" s="1">
        <v>11</v>
      </c>
      <c r="D7555" s="1">
        <v>5</v>
      </c>
      <c r="E7555" s="1">
        <v>12.2</v>
      </c>
      <c r="F7555" s="1">
        <v>0</v>
      </c>
      <c r="G7555" s="4"/>
      <c r="H7555" s="4"/>
      <c r="Q7555" s="1">
        <v>2</v>
      </c>
      <c r="R7555" s="6">
        <f t="shared" si="10104"/>
        <v>0</v>
      </c>
      <c r="S7555" s="6">
        <f t="shared" si="10105"/>
        <v>0</v>
      </c>
      <c r="T7555" s="6">
        <f t="shared" si="10106"/>
        <v>0</v>
      </c>
      <c r="U7555" s="6">
        <f t="shared" si="10107"/>
        <v>0</v>
      </c>
      <c r="V7555" s="6">
        <f t="shared" si="10108"/>
        <v>0</v>
      </c>
      <c r="W7555" s="6">
        <f t="shared" si="10109"/>
        <v>0</v>
      </c>
      <c r="X7555" s="17"/>
      <c r="Y7555" s="17"/>
      <c r="Z7555" s="17"/>
      <c r="AA7555" s="17"/>
      <c r="AB7555" s="17"/>
      <c r="AC7555" s="17"/>
      <c r="AE7555" s="16"/>
      <c r="AF7555" s="16"/>
      <c r="AG7555" s="16"/>
      <c r="AH7555" s="16"/>
      <c r="AI7555" s="16"/>
      <c r="AJ7555" s="16"/>
      <c r="AL7555" s="16"/>
      <c r="AM7555" s="16"/>
      <c r="AN7555" s="16"/>
      <c r="AO7555" s="16"/>
      <c r="AP7555" s="16"/>
      <c r="AQ7555" s="16"/>
      <c r="BI7555" s="1">
        <v>4</v>
      </c>
      <c r="BJ7555" s="6">
        <f>SUM($R$5:R7557)-$AB$2</f>
        <v>839.2609594000013</v>
      </c>
      <c r="BK7555" s="6">
        <f>SUM($R$5:S7557)-$AB$2</f>
        <v>4120.9347318720074</v>
      </c>
      <c r="BL7555" s="6">
        <f>SUM($R$5:T7557)-$AB$2</f>
        <v>12325.119163051973</v>
      </c>
      <c r="BM7555" s="6">
        <f>SUM($R$5:U7557)-$AB$2</f>
        <v>23810.977366704195</v>
      </c>
      <c r="BN7555" s="6">
        <f>SUM($R$5:V7557)-$AB$2</f>
        <v>40219.346229064206</v>
      </c>
      <c r="BO7555" s="6">
        <f>SUM($R$5:W7557)-$AB$2</f>
        <v>59909.388863895634</v>
      </c>
      <c r="BP7555" s="16"/>
    </row>
    <row r="7556" spans="1:68" x14ac:dyDescent="0.45">
      <c r="A7556" s="1">
        <v>2008</v>
      </c>
      <c r="B7556" s="1">
        <v>11</v>
      </c>
      <c r="C7556" s="1">
        <v>11</v>
      </c>
      <c r="D7556" s="1">
        <v>6</v>
      </c>
      <c r="E7556" s="1">
        <v>12.1</v>
      </c>
      <c r="F7556" s="1">
        <v>0</v>
      </c>
      <c r="G7556" s="4"/>
      <c r="H7556" s="4"/>
      <c r="Q7556" s="1">
        <v>3</v>
      </c>
      <c r="R7556" s="6">
        <f t="shared" si="10104"/>
        <v>0</v>
      </c>
      <c r="S7556" s="6">
        <f t="shared" si="10105"/>
        <v>0</v>
      </c>
      <c r="T7556" s="6">
        <f t="shared" si="10106"/>
        <v>0</v>
      </c>
      <c r="U7556" s="6">
        <f t="shared" si="10107"/>
        <v>0</v>
      </c>
      <c r="V7556" s="6">
        <f t="shared" si="10108"/>
        <v>0</v>
      </c>
      <c r="W7556" s="6">
        <f t="shared" si="10109"/>
        <v>0</v>
      </c>
      <c r="X7556" s="17"/>
      <c r="Y7556" s="17"/>
      <c r="Z7556" s="17"/>
      <c r="AA7556" s="17"/>
      <c r="AB7556" s="17"/>
      <c r="AC7556" s="17"/>
      <c r="AE7556" s="16"/>
      <c r="AF7556" s="16"/>
      <c r="AG7556" s="16"/>
      <c r="AH7556" s="16"/>
      <c r="AI7556" s="16"/>
      <c r="AJ7556" s="16"/>
      <c r="AL7556" s="16"/>
      <c r="AM7556" s="16"/>
      <c r="AN7556" s="16"/>
      <c r="AO7556" s="16"/>
      <c r="AP7556" s="16"/>
      <c r="AQ7556" s="16"/>
      <c r="BI7556" s="1">
        <v>5</v>
      </c>
      <c r="BJ7556" s="6">
        <f>SUM($R$5:R7558)-$AB$2</f>
        <v>839.2609594000013</v>
      </c>
      <c r="BK7556" s="6">
        <f>SUM($R$5:S7558)-$AB$2</f>
        <v>4120.9347318720074</v>
      </c>
      <c r="BL7556" s="6">
        <f>SUM($R$5:T7558)-$AB$2</f>
        <v>12325.119163051973</v>
      </c>
      <c r="BM7556" s="6">
        <f>SUM($R$5:U7558)-$AB$2</f>
        <v>23810.977366704195</v>
      </c>
      <c r="BN7556" s="6">
        <f>SUM($R$5:V7558)-$AB$2</f>
        <v>40219.346229064206</v>
      </c>
      <c r="BO7556" s="6">
        <f>SUM($R$5:W7558)-$AB$2</f>
        <v>59909.388863895634</v>
      </c>
      <c r="BP7556" s="16"/>
    </row>
    <row r="7557" spans="1:68" x14ac:dyDescent="0.45">
      <c r="A7557" s="1">
        <v>2008</v>
      </c>
      <c r="B7557" s="1">
        <v>11</v>
      </c>
      <c r="C7557" s="1">
        <v>11</v>
      </c>
      <c r="D7557" s="1">
        <v>7</v>
      </c>
      <c r="E7557" s="1">
        <v>12.2</v>
      </c>
      <c r="F7557" s="1">
        <v>0</v>
      </c>
      <c r="G7557" s="4"/>
      <c r="H7557" s="4"/>
      <c r="Q7557" s="1">
        <v>4</v>
      </c>
      <c r="R7557" s="6">
        <f t="shared" si="10104"/>
        <v>0</v>
      </c>
      <c r="S7557" s="6">
        <f t="shared" si="10105"/>
        <v>0</v>
      </c>
      <c r="T7557" s="6">
        <f t="shared" si="10106"/>
        <v>0</v>
      </c>
      <c r="U7557" s="6">
        <f t="shared" si="10107"/>
        <v>0</v>
      </c>
      <c r="V7557" s="6">
        <f t="shared" si="10108"/>
        <v>0</v>
      </c>
      <c r="W7557" s="6">
        <f t="shared" si="10109"/>
        <v>0</v>
      </c>
      <c r="X7557" s="17"/>
      <c r="Y7557" s="17"/>
      <c r="Z7557" s="17"/>
      <c r="AA7557" s="17"/>
      <c r="AB7557" s="17"/>
      <c r="AC7557" s="17"/>
      <c r="AE7557" s="16"/>
      <c r="AF7557" s="16"/>
      <c r="AG7557" s="16"/>
      <c r="AH7557" s="16"/>
      <c r="AI7557" s="16"/>
      <c r="AJ7557" s="16"/>
      <c r="AL7557" s="16"/>
      <c r="AM7557" s="16"/>
      <c r="AN7557" s="16"/>
      <c r="AO7557" s="16"/>
      <c r="AP7557" s="16"/>
      <c r="AQ7557" s="16"/>
      <c r="BI7557" s="1">
        <v>6</v>
      </c>
      <c r="BJ7557" s="6">
        <f>SUM($R$5:R7559)-$AB$2</f>
        <v>839.2609594000013</v>
      </c>
      <c r="BK7557" s="6">
        <f>SUM($R$5:S7559)-$AB$2</f>
        <v>4120.9347318720074</v>
      </c>
      <c r="BL7557" s="6">
        <f>SUM($R$5:T7559)-$AB$2</f>
        <v>12325.119163051973</v>
      </c>
      <c r="BM7557" s="6">
        <f>SUM($R$5:U7559)-$AB$2</f>
        <v>23810.977366704195</v>
      </c>
      <c r="BN7557" s="6">
        <f>SUM($R$5:V7559)-$AB$2</f>
        <v>40219.346229064206</v>
      </c>
      <c r="BO7557" s="6">
        <f>SUM($R$5:W7559)-$AB$2</f>
        <v>59909.388863895634</v>
      </c>
      <c r="BP7557" s="16"/>
    </row>
    <row r="7558" spans="1:68" x14ac:dyDescent="0.45">
      <c r="A7558" s="1">
        <v>2008</v>
      </c>
      <c r="B7558" s="1">
        <v>11</v>
      </c>
      <c r="C7558" s="1">
        <v>11</v>
      </c>
      <c r="D7558" s="1">
        <v>8</v>
      </c>
      <c r="E7558" s="1">
        <v>12.3</v>
      </c>
      <c r="F7558" s="1">
        <v>0</v>
      </c>
      <c r="G7558" s="4"/>
      <c r="H7558" s="4"/>
      <c r="Q7558" s="1">
        <v>5</v>
      </c>
      <c r="R7558" s="6">
        <f t="shared" si="10104"/>
        <v>0</v>
      </c>
      <c r="S7558" s="6">
        <f t="shared" si="10105"/>
        <v>0</v>
      </c>
      <c r="T7558" s="6">
        <f t="shared" si="10106"/>
        <v>0</v>
      </c>
      <c r="U7558" s="6">
        <f t="shared" si="10107"/>
        <v>0</v>
      </c>
      <c r="V7558" s="6">
        <f t="shared" si="10108"/>
        <v>0</v>
      </c>
      <c r="W7558" s="6">
        <f t="shared" si="10109"/>
        <v>0</v>
      </c>
      <c r="X7558" s="17"/>
      <c r="Y7558" s="17"/>
      <c r="Z7558" s="17"/>
      <c r="AA7558" s="17"/>
      <c r="AB7558" s="17"/>
      <c r="AC7558" s="17"/>
      <c r="AE7558" s="16"/>
      <c r="AF7558" s="16"/>
      <c r="AG7558" s="16"/>
      <c r="AH7558" s="16"/>
      <c r="AI7558" s="16"/>
      <c r="AJ7558" s="16"/>
      <c r="AL7558" s="16"/>
      <c r="AM7558" s="16"/>
      <c r="AN7558" s="16"/>
      <c r="AO7558" s="16"/>
      <c r="AP7558" s="16"/>
      <c r="AQ7558" s="16"/>
      <c r="BI7558" s="1">
        <v>7</v>
      </c>
      <c r="BJ7558" s="6">
        <f>SUM($R$5:R7560)-$AB$2</f>
        <v>839.2609594000013</v>
      </c>
      <c r="BK7558" s="6">
        <f>SUM($R$5:S7560)-$AB$2</f>
        <v>4120.9347318720074</v>
      </c>
      <c r="BL7558" s="6">
        <f>SUM($R$5:T7560)-$AB$2</f>
        <v>12325.119163051973</v>
      </c>
      <c r="BM7558" s="6">
        <f>SUM($R$5:U7560)-$AB$2</f>
        <v>23810.977366704195</v>
      </c>
      <c r="BN7558" s="6">
        <f>SUM($R$5:V7560)-$AB$2</f>
        <v>40219.346229064206</v>
      </c>
      <c r="BO7558" s="6">
        <f>SUM($R$5:W7560)-$AB$2</f>
        <v>59909.388863895634</v>
      </c>
      <c r="BP7558" s="16"/>
    </row>
    <row r="7559" spans="1:68" x14ac:dyDescent="0.45">
      <c r="A7559" s="1">
        <v>2008</v>
      </c>
      <c r="B7559" s="1">
        <v>11</v>
      </c>
      <c r="C7559" s="1">
        <v>11</v>
      </c>
      <c r="D7559" s="1">
        <v>9</v>
      </c>
      <c r="E7559" s="1">
        <v>12.2</v>
      </c>
      <c r="F7559" s="1">
        <v>36.229999999999997</v>
      </c>
      <c r="G7559" s="4"/>
      <c r="H7559" s="4"/>
      <c r="Q7559" s="1">
        <v>6</v>
      </c>
      <c r="R7559" s="6">
        <f t="shared" si="10104"/>
        <v>0</v>
      </c>
      <c r="S7559" s="6">
        <f t="shared" si="10105"/>
        <v>0</v>
      </c>
      <c r="T7559" s="6">
        <f t="shared" si="10106"/>
        <v>0</v>
      </c>
      <c r="U7559" s="6">
        <f t="shared" si="10107"/>
        <v>0</v>
      </c>
      <c r="V7559" s="6">
        <f t="shared" si="10108"/>
        <v>0</v>
      </c>
      <c r="W7559" s="6">
        <f t="shared" si="10109"/>
        <v>0</v>
      </c>
      <c r="X7559" s="17"/>
      <c r="Y7559" s="17"/>
      <c r="Z7559" s="17"/>
      <c r="AA7559" s="17"/>
      <c r="AB7559" s="17"/>
      <c r="AC7559" s="17"/>
      <c r="AE7559" s="16"/>
      <c r="AF7559" s="16"/>
      <c r="AG7559" s="16"/>
      <c r="AH7559" s="16"/>
      <c r="AI7559" s="16"/>
      <c r="AJ7559" s="16"/>
      <c r="AL7559" s="16"/>
      <c r="AM7559" s="16"/>
      <c r="AN7559" s="16"/>
      <c r="AO7559" s="16"/>
      <c r="AP7559" s="16"/>
      <c r="AQ7559" s="16"/>
      <c r="BI7559" s="1">
        <v>8</v>
      </c>
      <c r="BJ7559" s="6">
        <f>SUM($R$5:R7561)-$AB$2</f>
        <v>839.2609594000013</v>
      </c>
      <c r="BK7559" s="6">
        <f>SUM($R$5:S7561)-$AB$2</f>
        <v>4120.9347318720074</v>
      </c>
      <c r="BL7559" s="6">
        <f>SUM($R$5:T7561)-$AB$2</f>
        <v>12325.119163051973</v>
      </c>
      <c r="BM7559" s="6">
        <f>SUM($R$5:U7561)-$AB$2</f>
        <v>23810.977366704195</v>
      </c>
      <c r="BN7559" s="6">
        <f>SUM($R$5:V7561)-$AB$2</f>
        <v>40219.346229064206</v>
      </c>
      <c r="BO7559" s="6">
        <f>SUM($R$5:W7561)-$AB$2</f>
        <v>59909.388863895634</v>
      </c>
      <c r="BP7559" s="16"/>
    </row>
    <row r="7560" spans="1:68" x14ac:dyDescent="0.45">
      <c r="A7560" s="1">
        <v>2008</v>
      </c>
      <c r="B7560" s="1">
        <v>11</v>
      </c>
      <c r="C7560" s="1">
        <v>11</v>
      </c>
      <c r="D7560" s="1">
        <v>10</v>
      </c>
      <c r="E7560" s="1">
        <v>12.5</v>
      </c>
      <c r="F7560" s="1">
        <v>137.04</v>
      </c>
      <c r="G7560" s="4"/>
      <c r="H7560" s="4"/>
      <c r="Q7560" s="1">
        <v>7</v>
      </c>
      <c r="R7560" s="6">
        <f t="shared" si="10104"/>
        <v>0</v>
      </c>
      <c r="S7560" s="6">
        <f t="shared" si="10105"/>
        <v>0</v>
      </c>
      <c r="T7560" s="6">
        <f t="shared" si="10106"/>
        <v>0</v>
      </c>
      <c r="U7560" s="6">
        <f t="shared" si="10107"/>
        <v>0</v>
      </c>
      <c r="V7560" s="6">
        <f t="shared" si="10108"/>
        <v>0</v>
      </c>
      <c r="W7560" s="6">
        <f t="shared" si="10109"/>
        <v>0</v>
      </c>
      <c r="X7560" s="17"/>
      <c r="Y7560" s="17"/>
      <c r="Z7560" s="17"/>
      <c r="AA7560" s="17"/>
      <c r="AB7560" s="17"/>
      <c r="AC7560" s="17"/>
      <c r="AE7560" s="16"/>
      <c r="AF7560" s="16"/>
      <c r="AG7560" s="16"/>
      <c r="AH7560" s="16"/>
      <c r="AI7560" s="16"/>
      <c r="AJ7560" s="16"/>
      <c r="AL7560" s="16"/>
      <c r="AM7560" s="16"/>
      <c r="AN7560" s="16"/>
      <c r="AO7560" s="16"/>
      <c r="AP7560" s="16"/>
      <c r="AQ7560" s="16"/>
      <c r="BI7560" s="1">
        <v>9</v>
      </c>
      <c r="BJ7560" s="6">
        <f>SUM($R$5:R7562)-$AB$2</f>
        <v>839.28197280000131</v>
      </c>
      <c r="BK7560" s="6">
        <f>SUM($R$5:S7562)-$AB$2</f>
        <v>4121.0372772640076</v>
      </c>
      <c r="BL7560" s="6">
        <f>SUM($R$5:T7562)-$AB$2</f>
        <v>12325.425538423975</v>
      </c>
      <c r="BM7560" s="6">
        <f>SUM($R$5:U7562)-$AB$2</f>
        <v>23811.569104048198</v>
      </c>
      <c r="BN7560" s="6">
        <f>SUM($R$5:V7562)-$AB$2</f>
        <v>40220.345626368202</v>
      </c>
      <c r="BO7560" s="6">
        <f>SUM($R$5:W7562)-$AB$2</f>
        <v>59910.877453151632</v>
      </c>
      <c r="BP7560" s="16"/>
    </row>
    <row r="7561" spans="1:68" x14ac:dyDescent="0.45">
      <c r="A7561" s="1">
        <v>2008</v>
      </c>
      <c r="B7561" s="1">
        <v>11</v>
      </c>
      <c r="C7561" s="1">
        <v>11</v>
      </c>
      <c r="D7561" s="1">
        <v>11</v>
      </c>
      <c r="E7561" s="1">
        <v>13.8</v>
      </c>
      <c r="F7561" s="1">
        <v>273.33999999999997</v>
      </c>
      <c r="G7561" s="4"/>
      <c r="H7561" s="4"/>
      <c r="Q7561" s="1">
        <v>8</v>
      </c>
      <c r="R7561" s="6">
        <f t="shared" si="10104"/>
        <v>0</v>
      </c>
      <c r="S7561" s="6">
        <f t="shared" si="10105"/>
        <v>0</v>
      </c>
      <c r="T7561" s="6">
        <f t="shared" si="10106"/>
        <v>0</v>
      </c>
      <c r="U7561" s="6">
        <f t="shared" si="10107"/>
        <v>0</v>
      </c>
      <c r="V7561" s="6">
        <f t="shared" si="10108"/>
        <v>0</v>
      </c>
      <c r="W7561" s="6">
        <f t="shared" si="10109"/>
        <v>0</v>
      </c>
      <c r="X7561" s="17"/>
      <c r="Y7561" s="17"/>
      <c r="Z7561" s="17"/>
      <c r="AA7561" s="17"/>
      <c r="AB7561" s="17"/>
      <c r="AC7561" s="17"/>
      <c r="AE7561" s="16"/>
      <c r="AF7561" s="16"/>
      <c r="AG7561" s="16"/>
      <c r="AH7561" s="16"/>
      <c r="AI7561" s="16"/>
      <c r="AJ7561" s="16"/>
      <c r="AL7561" s="16"/>
      <c r="AM7561" s="16"/>
      <c r="AN7561" s="16"/>
      <c r="AO7561" s="16"/>
      <c r="AP7561" s="16"/>
      <c r="AQ7561" s="16"/>
      <c r="BI7561" s="1">
        <v>10</v>
      </c>
      <c r="BJ7561" s="6">
        <f>SUM($R$5:R7563)-$AB$2</f>
        <v>839.36145600000134</v>
      </c>
      <c r="BK7561" s="6">
        <f>SUM($R$5:S7563)-$AB$2</f>
        <v>4121.4251552800079</v>
      </c>
      <c r="BL7561" s="6">
        <f>SUM($R$5:T7563)-$AB$2</f>
        <v>12326.584403479974</v>
      </c>
      <c r="BM7561" s="6">
        <f>SUM($R$5:U7563)-$AB$2</f>
        <v>23813.807350960196</v>
      </c>
      <c r="BN7561" s="6">
        <f>SUM($R$5:V7563)-$AB$2</f>
        <v>40224.125847360199</v>
      </c>
      <c r="BO7561" s="6">
        <f>SUM($R$5:W7563)-$AB$2</f>
        <v>59916.508043039627</v>
      </c>
      <c r="BP7561" s="16"/>
    </row>
    <row r="7562" spans="1:68" x14ac:dyDescent="0.45">
      <c r="A7562" s="1">
        <v>2008</v>
      </c>
      <c r="B7562" s="1">
        <v>11</v>
      </c>
      <c r="C7562" s="1">
        <v>11</v>
      </c>
      <c r="D7562" s="1">
        <v>12</v>
      </c>
      <c r="E7562" s="1">
        <v>15.7</v>
      </c>
      <c r="F7562" s="1">
        <v>348.66</v>
      </c>
      <c r="G7562" s="4"/>
      <c r="H7562" s="4"/>
      <c r="Q7562" s="1">
        <v>9</v>
      </c>
      <c r="R7562" s="6">
        <f t="shared" si="10104"/>
        <v>2.1013399999999998E-2</v>
      </c>
      <c r="S7562" s="6">
        <f t="shared" si="10105"/>
        <v>8.1531991999999984E-2</v>
      </c>
      <c r="T7562" s="6">
        <f t="shared" si="10106"/>
        <v>0.20382997999999994</v>
      </c>
      <c r="U7562" s="6">
        <f t="shared" si="10107"/>
        <v>0.28536197199999996</v>
      </c>
      <c r="V7562" s="6">
        <f t="shared" si="10108"/>
        <v>0.40765995999999988</v>
      </c>
      <c r="W7562" s="6">
        <f t="shared" si="10109"/>
        <v>0.48919195199999999</v>
      </c>
      <c r="X7562" s="17"/>
      <c r="Y7562" s="17"/>
      <c r="Z7562" s="17"/>
      <c r="AA7562" s="17"/>
      <c r="AB7562" s="17"/>
      <c r="AC7562" s="17"/>
      <c r="AE7562" s="16"/>
      <c r="AF7562" s="16"/>
      <c r="AG7562" s="16"/>
      <c r="AH7562" s="16"/>
      <c r="AI7562" s="16"/>
      <c r="AJ7562" s="16"/>
      <c r="AL7562" s="16"/>
      <c r="AM7562" s="16"/>
      <c r="AN7562" s="16"/>
      <c r="AO7562" s="16"/>
      <c r="AP7562" s="16"/>
      <c r="AQ7562" s="16"/>
      <c r="BI7562" s="1">
        <v>11</v>
      </c>
      <c r="BJ7562" s="6">
        <f>SUM($R$5:R7564)-$AB$2</f>
        <v>839.5199932000013</v>
      </c>
      <c r="BK7562" s="6">
        <f>SUM($R$5:S7564)-$AB$2</f>
        <v>4122.1988168160078</v>
      </c>
      <c r="BL7562" s="6">
        <f>SUM($R$5:T7564)-$AB$2</f>
        <v>12328.895875855975</v>
      </c>
      <c r="BM7562" s="6">
        <f>SUM($R$5:U7564)-$AB$2</f>
        <v>23818.271758512197</v>
      </c>
      <c r="BN7562" s="6">
        <f>SUM($R$5:V7564)-$AB$2</f>
        <v>40231.665876592189</v>
      </c>
      <c r="BO7562" s="6">
        <f>SUM($R$5:W7564)-$AB$2</f>
        <v>59927.738818287617</v>
      </c>
      <c r="BP7562" s="16"/>
    </row>
    <row r="7563" spans="1:68" x14ac:dyDescent="0.45">
      <c r="A7563" s="1">
        <v>2008</v>
      </c>
      <c r="B7563" s="1">
        <v>11</v>
      </c>
      <c r="C7563" s="1">
        <v>11</v>
      </c>
      <c r="D7563" s="1">
        <v>13</v>
      </c>
      <c r="E7563" s="1">
        <v>16.2</v>
      </c>
      <c r="F7563" s="1">
        <v>207.58</v>
      </c>
      <c r="G7563" s="4"/>
      <c r="H7563" s="4"/>
      <c r="Q7563" s="1">
        <v>10</v>
      </c>
      <c r="R7563" s="6">
        <f t="shared" si="10104"/>
        <v>7.948319999999999E-2</v>
      </c>
      <c r="S7563" s="6">
        <f t="shared" si="10105"/>
        <v>0.30839481600000002</v>
      </c>
      <c r="T7563" s="6">
        <f t="shared" si="10106"/>
        <v>0.77098703999999985</v>
      </c>
      <c r="U7563" s="6">
        <f t="shared" si="10107"/>
        <v>1.0793818559999999</v>
      </c>
      <c r="V7563" s="6">
        <f t="shared" si="10108"/>
        <v>1.5419740799999997</v>
      </c>
      <c r="W7563" s="6">
        <f t="shared" si="10109"/>
        <v>1.850368896</v>
      </c>
      <c r="X7563" s="17"/>
      <c r="Y7563" s="17"/>
      <c r="Z7563" s="17"/>
      <c r="AA7563" s="17"/>
      <c r="AB7563" s="17"/>
      <c r="AC7563" s="17"/>
      <c r="AE7563" s="16"/>
      <c r="AF7563" s="16"/>
      <c r="AG7563" s="16"/>
      <c r="AH7563" s="16"/>
      <c r="AI7563" s="16"/>
      <c r="AJ7563" s="16"/>
      <c r="AL7563" s="16"/>
      <c r="AM7563" s="16"/>
      <c r="AN7563" s="16"/>
      <c r="AO7563" s="16"/>
      <c r="AP7563" s="16"/>
      <c r="AQ7563" s="16"/>
      <c r="BI7563" s="1">
        <v>12</v>
      </c>
      <c r="BJ7563" s="6">
        <f t="shared" ref="BJ7563" si="10146">R7565-$AB$2</f>
        <v>-6.3290271999999996</v>
      </c>
      <c r="BK7563" s="6">
        <f t="shared" ref="BK7563" si="10147">S7565-$AB$2</f>
        <v>-5.7466255359999998</v>
      </c>
      <c r="BL7563" s="6">
        <f t="shared" ref="BL7563" si="10148">T7565-$AB$2</f>
        <v>-4.5696888399999995</v>
      </c>
      <c r="BM7563" s="6">
        <f t="shared" ref="BM7563" si="10149">U7565-$AB$2</f>
        <v>-3.7850643759999998</v>
      </c>
      <c r="BN7563" s="6">
        <f t="shared" ref="BN7563" si="10150">V7565-$AB$2</f>
        <v>-2.6081276799999999</v>
      </c>
      <c r="BO7563" s="6">
        <f t="shared" ref="BO7563" si="10151">W7565-$AB$2</f>
        <v>-1.8235032159999998</v>
      </c>
      <c r="BP7563" s="16"/>
    </row>
    <row r="7564" spans="1:68" x14ac:dyDescent="0.45">
      <c r="A7564" s="1">
        <v>2008</v>
      </c>
      <c r="B7564" s="1">
        <v>11</v>
      </c>
      <c r="C7564" s="1">
        <v>11</v>
      </c>
      <c r="D7564" s="1">
        <v>14</v>
      </c>
      <c r="E7564" s="1">
        <v>16.899999999999999</v>
      </c>
      <c r="F7564" s="1">
        <v>164.5</v>
      </c>
      <c r="G7564" s="4"/>
      <c r="H7564" s="4"/>
      <c r="Q7564" s="1">
        <v>11</v>
      </c>
      <c r="R7564" s="6">
        <f t="shared" si="10104"/>
        <v>0.15853719999999999</v>
      </c>
      <c r="S7564" s="6">
        <f t="shared" si="10105"/>
        <v>0.61512433599999994</v>
      </c>
      <c r="T7564" s="6">
        <f t="shared" si="10106"/>
        <v>1.5378108399999997</v>
      </c>
      <c r="U7564" s="6">
        <f t="shared" si="10107"/>
        <v>2.1529351760000002</v>
      </c>
      <c r="V7564" s="6">
        <f t="shared" si="10108"/>
        <v>3.0756216799999994</v>
      </c>
      <c r="W7564" s="6">
        <f t="shared" si="10109"/>
        <v>3.6907460159999994</v>
      </c>
      <c r="X7564" s="17"/>
      <c r="Y7564" s="17"/>
      <c r="Z7564" s="17"/>
      <c r="AA7564" s="17"/>
      <c r="AB7564" s="17"/>
      <c r="AC7564" s="17"/>
      <c r="AE7564" s="16"/>
      <c r="AF7564" s="16"/>
      <c r="AG7564" s="16"/>
      <c r="AH7564" s="16"/>
      <c r="AI7564" s="16"/>
      <c r="AJ7564" s="16"/>
      <c r="AL7564" s="16"/>
      <c r="AM7564" s="16"/>
      <c r="AN7564" s="16"/>
      <c r="AO7564" s="16"/>
      <c r="AP7564" s="16"/>
      <c r="AQ7564" s="16"/>
      <c r="BI7564" s="1">
        <v>13</v>
      </c>
      <c r="BJ7564" s="6">
        <f>SUM($R$5:R7566)-$AB$2</f>
        <v>839.84261240000126</v>
      </c>
      <c r="BK7564" s="6">
        <f>SUM($R$5:S7566)-$AB$2</f>
        <v>4123.7731985120072</v>
      </c>
      <c r="BL7564" s="6">
        <f>SUM($R$5:T7566)-$AB$2</f>
        <v>12333.599663791974</v>
      </c>
      <c r="BM7564" s="6">
        <f>SUM($R$5:U7566)-$AB$2</f>
        <v>23827.356715184193</v>
      </c>
      <c r="BN7564" s="6">
        <f>SUM($R$5:V7566)-$AB$2</f>
        <v>40247.00964574419</v>
      </c>
      <c r="BO7564" s="6">
        <f>SUM($R$5:W7566)-$AB$2</f>
        <v>59950.593162415615</v>
      </c>
      <c r="BP7564" s="16"/>
    </row>
    <row r="7565" spans="1:68" x14ac:dyDescent="0.45">
      <c r="A7565" s="1">
        <v>2008</v>
      </c>
      <c r="B7565" s="1">
        <v>11</v>
      </c>
      <c r="C7565" s="1">
        <v>11</v>
      </c>
      <c r="D7565" s="1">
        <v>15</v>
      </c>
      <c r="E7565" s="1">
        <v>17.399999999999999</v>
      </c>
      <c r="F7565" s="1">
        <v>208.78</v>
      </c>
      <c r="G7565" s="4"/>
      <c r="H7565" s="4"/>
      <c r="Q7565" s="1">
        <v>12</v>
      </c>
      <c r="R7565" s="6">
        <f t="shared" si="10104"/>
        <v>0.20222280000000001</v>
      </c>
      <c r="S7565" s="6">
        <f t="shared" si="10105"/>
        <v>0.78462446399999997</v>
      </c>
      <c r="T7565" s="6">
        <f t="shared" si="10106"/>
        <v>1.96156116</v>
      </c>
      <c r="U7565" s="6">
        <f t="shared" si="10107"/>
        <v>2.7461856240000002</v>
      </c>
      <c r="V7565" s="6">
        <f t="shared" si="10108"/>
        <v>3.9231223200000001</v>
      </c>
      <c r="W7565" s="6">
        <f t="shared" si="10109"/>
        <v>4.7077467840000002</v>
      </c>
      <c r="X7565" s="17">
        <f t="shared" ref="X7565" si="10152">SUM(R7565:R7589)-$AA$2</f>
        <v>-4.3839464000000001</v>
      </c>
      <c r="Y7565" s="17">
        <f t="shared" ref="Y7565" si="10153">SUM(S7565:S7589)-$AA$2</f>
        <v>-8.0712032000000988E-2</v>
      </c>
      <c r="Z7565" s="17">
        <f t="shared" ref="Z7565" si="10154">SUM(T7565:T7589)-$AA$2</f>
        <v>8.6154074199999968</v>
      </c>
      <c r="AA7565" s="17">
        <f t="shared" ref="AA7565" si="10155">SUM(U7565:U7589)-$AA$2</f>
        <v>14.412820387999997</v>
      </c>
      <c r="AB7565" s="17">
        <f t="shared" ref="AB7565" si="10156">SUM(V7565:V7589)-$AA$2</f>
        <v>23.108939839999994</v>
      </c>
      <c r="AC7565" s="17">
        <f t="shared" ref="AC7565" si="10157">SUM(W7565:W7589)-$AA$2</f>
        <v>28.906352807999998</v>
      </c>
      <c r="AE7565" s="16">
        <f t="shared" ref="AE7565" si="10158">IF(X7565&gt;0,1,0)</f>
        <v>0</v>
      </c>
      <c r="AF7565" s="16">
        <f t="shared" ref="AF7565" si="10159">IF(Y7565&gt;0,1,0)</f>
        <v>0</v>
      </c>
      <c r="AG7565" s="16">
        <f t="shared" ref="AG7565" si="10160">IF(Z7565&gt;0,1,0)</f>
        <v>1</v>
      </c>
      <c r="AH7565" s="16">
        <f t="shared" ref="AH7565" si="10161">IF(AA7565&gt;0,1,0)</f>
        <v>1</v>
      </c>
      <c r="AI7565" s="16">
        <f t="shared" ref="AI7565" si="10162">IF(AB7565&gt;0,1,0)</f>
        <v>1</v>
      </c>
      <c r="AJ7565" s="16">
        <f t="shared" ref="AJ7565" si="10163">IF(AC7565&gt;0,1,0)</f>
        <v>1</v>
      </c>
      <c r="AL7565" s="16">
        <f t="shared" ref="AL7565" si="10164">IF(X7565&lt;0,ABS(X7565*$AP$1),0)</f>
        <v>0</v>
      </c>
      <c r="AM7565" s="16">
        <f t="shared" ref="AM7565" si="10165">IF(Y7565&lt;0,ABS(Y7565*$AP$1),0)</f>
        <v>0</v>
      </c>
      <c r="AN7565" s="16">
        <f t="shared" ref="AN7565" si="10166">IF(Z7565&lt;0,ABS(Z7565*$AP$1),0)</f>
        <v>0</v>
      </c>
      <c r="AO7565" s="16">
        <f t="shared" ref="AO7565" si="10167">IF(AA7565&lt;0,ABS(AA7565*$AP$1),0)</f>
        <v>0</v>
      </c>
      <c r="AP7565" s="16">
        <f t="shared" ref="AP7565" si="10168">IF(AB7565&lt;0,ABS(AB7565*$AP$1),0)</f>
        <v>0</v>
      </c>
      <c r="AQ7565" s="16">
        <f t="shared" ref="AQ7565" si="10169">IF(AC7565&lt;0,ABS(AC7565*$AP$1),0)</f>
        <v>0</v>
      </c>
      <c r="BI7565" s="1">
        <v>14</v>
      </c>
      <c r="BJ7565" s="6">
        <f>SUM($R$5:R7567)-$AB$2</f>
        <v>839.93802240000127</v>
      </c>
      <c r="BK7565" s="6">
        <f>SUM($R$5:S7567)-$AB$2</f>
        <v>4124.2387993120074</v>
      </c>
      <c r="BL7565" s="6">
        <f>SUM($R$5:T7567)-$AB$2</f>
        <v>12334.990741591975</v>
      </c>
      <c r="BM7565" s="6">
        <f>SUM($R$5:U7567)-$AB$2</f>
        <v>23830.043460784196</v>
      </c>
      <c r="BN7565" s="6">
        <f>SUM($R$5:V7567)-$AB$2</f>
        <v>40251.547345344188</v>
      </c>
      <c r="BO7565" s="6">
        <f>SUM($R$5:W7567)-$AB$2</f>
        <v>59957.352006815614</v>
      </c>
      <c r="BP7565" s="16"/>
    </row>
    <row r="7566" spans="1:68" x14ac:dyDescent="0.45">
      <c r="A7566" s="1">
        <v>2008</v>
      </c>
      <c r="B7566" s="1">
        <v>11</v>
      </c>
      <c r="C7566" s="1">
        <v>11</v>
      </c>
      <c r="D7566" s="1">
        <v>16</v>
      </c>
      <c r="E7566" s="1">
        <v>17.399999999999999</v>
      </c>
      <c r="F7566" s="1">
        <v>152.9</v>
      </c>
      <c r="G7566" s="4"/>
      <c r="H7566" s="4"/>
      <c r="Q7566" s="1">
        <v>13</v>
      </c>
      <c r="R7566" s="6">
        <f t="shared" si="10104"/>
        <v>0.1203964</v>
      </c>
      <c r="S7566" s="6">
        <f t="shared" si="10105"/>
        <v>0.46713803200000004</v>
      </c>
      <c r="T7566" s="6">
        <f t="shared" si="10106"/>
        <v>1.1678450799999998</v>
      </c>
      <c r="U7566" s="6">
        <f t="shared" si="10107"/>
        <v>1.634983112</v>
      </c>
      <c r="V7566" s="6">
        <f t="shared" si="10108"/>
        <v>2.3356901599999995</v>
      </c>
      <c r="W7566" s="6">
        <f t="shared" si="10109"/>
        <v>2.8028281919999998</v>
      </c>
      <c r="X7566" s="17"/>
      <c r="Y7566" s="17"/>
      <c r="Z7566" s="17"/>
      <c r="AA7566" s="17"/>
      <c r="AB7566" s="17"/>
      <c r="AC7566" s="17"/>
      <c r="AE7566" s="16"/>
      <c r="AF7566" s="16"/>
      <c r="AG7566" s="16"/>
      <c r="AH7566" s="16"/>
      <c r="AI7566" s="16"/>
      <c r="AJ7566" s="16"/>
      <c r="AL7566" s="16"/>
      <c r="AM7566" s="16"/>
      <c r="AN7566" s="16"/>
      <c r="AO7566" s="16"/>
      <c r="AP7566" s="16"/>
      <c r="AQ7566" s="16"/>
      <c r="BI7566" s="1">
        <v>15</v>
      </c>
      <c r="BJ7566" s="6">
        <f>SUM($R$5:R7568)-$AB$2</f>
        <v>840.05911480000123</v>
      </c>
      <c r="BK7566" s="6">
        <f>SUM($R$5:S7568)-$AB$2</f>
        <v>4124.8297302240071</v>
      </c>
      <c r="BL7566" s="6">
        <f>SUM($R$5:T7568)-$AB$2</f>
        <v>12336.756268783975</v>
      </c>
      <c r="BM7566" s="6">
        <f>SUM($R$5:U7568)-$AB$2</f>
        <v>23833.453422768198</v>
      </c>
      <c r="BN7566" s="6">
        <f>SUM($R$5:V7568)-$AB$2</f>
        <v>40257.306499888182</v>
      </c>
      <c r="BO7566" s="6">
        <f>SUM($R$5:W7568)-$AB$2</f>
        <v>59965.93019243161</v>
      </c>
      <c r="BP7566" s="16"/>
    </row>
    <row r="7567" spans="1:68" x14ac:dyDescent="0.45">
      <c r="A7567" s="1">
        <v>2008</v>
      </c>
      <c r="B7567" s="1">
        <v>11</v>
      </c>
      <c r="C7567" s="1">
        <v>11</v>
      </c>
      <c r="D7567" s="1">
        <v>17</v>
      </c>
      <c r="E7567" s="1">
        <v>16.7</v>
      </c>
      <c r="F7567" s="1">
        <v>48.38</v>
      </c>
      <c r="G7567" s="4"/>
      <c r="H7567" s="4"/>
      <c r="Q7567" s="1">
        <v>14</v>
      </c>
      <c r="R7567" s="6">
        <f t="shared" si="10104"/>
        <v>9.5409999999999995E-2</v>
      </c>
      <c r="S7567" s="6">
        <f t="shared" si="10105"/>
        <v>0.37019079999999999</v>
      </c>
      <c r="T7567" s="6">
        <f t="shared" si="10106"/>
        <v>0.92547699999999988</v>
      </c>
      <c r="U7567" s="6">
        <f t="shared" si="10107"/>
        <v>1.2956677999999999</v>
      </c>
      <c r="V7567" s="6">
        <f t="shared" si="10108"/>
        <v>1.8509539999999998</v>
      </c>
      <c r="W7567" s="6">
        <f t="shared" si="10109"/>
        <v>2.2211448000000003</v>
      </c>
      <c r="X7567" s="17"/>
      <c r="Y7567" s="17"/>
      <c r="Z7567" s="17"/>
      <c r="AA7567" s="17"/>
      <c r="AB7567" s="17"/>
      <c r="AC7567" s="17"/>
      <c r="AE7567" s="16"/>
      <c r="AF7567" s="16"/>
      <c r="AG7567" s="16"/>
      <c r="AH7567" s="16"/>
      <c r="AI7567" s="16"/>
      <c r="AJ7567" s="16"/>
      <c r="AL7567" s="16"/>
      <c r="AM7567" s="16"/>
      <c r="AN7567" s="16"/>
      <c r="AO7567" s="16"/>
      <c r="AP7567" s="16"/>
      <c r="AQ7567" s="16"/>
      <c r="BI7567" s="1">
        <v>16</v>
      </c>
      <c r="BJ7567" s="6">
        <f>SUM($R$5:R7569)-$AB$2</f>
        <v>840.14779680000117</v>
      </c>
      <c r="BK7567" s="6">
        <f>SUM($R$5:S7569)-$AB$2</f>
        <v>4125.2624983840069</v>
      </c>
      <c r="BL7567" s="6">
        <f>SUM($R$5:T7569)-$AB$2</f>
        <v>12338.049252343973</v>
      </c>
      <c r="BM7567" s="6">
        <f>SUM($R$5:U7569)-$AB$2</f>
        <v>23835.950707888198</v>
      </c>
      <c r="BN7567" s="6">
        <f>SUM($R$5:V7569)-$AB$2</f>
        <v>40261.524215808182</v>
      </c>
      <c r="BO7567" s="6">
        <f>SUM($R$5:W7569)-$AB$2</f>
        <v>59972.212425311613</v>
      </c>
      <c r="BP7567" s="16"/>
    </row>
    <row r="7568" spans="1:68" x14ac:dyDescent="0.45">
      <c r="A7568" s="1">
        <v>2008</v>
      </c>
      <c r="B7568" s="1">
        <v>11</v>
      </c>
      <c r="C7568" s="1">
        <v>11</v>
      </c>
      <c r="D7568" s="1">
        <v>18</v>
      </c>
      <c r="E7568" s="1">
        <v>15.9</v>
      </c>
      <c r="F7568" s="1">
        <v>0</v>
      </c>
      <c r="G7568" s="4"/>
      <c r="H7568" s="4"/>
      <c r="Q7568" s="1">
        <v>15</v>
      </c>
      <c r="R7568" s="6">
        <f t="shared" si="10104"/>
        <v>0.1210924</v>
      </c>
      <c r="S7568" s="6">
        <f t="shared" si="10105"/>
        <v>0.46983851199999999</v>
      </c>
      <c r="T7568" s="6">
        <f t="shared" si="10106"/>
        <v>1.17459628</v>
      </c>
      <c r="U7568" s="6">
        <f t="shared" si="10107"/>
        <v>1.644434792</v>
      </c>
      <c r="V7568" s="6">
        <f t="shared" si="10108"/>
        <v>2.3491925600000001</v>
      </c>
      <c r="W7568" s="6">
        <f t="shared" si="10109"/>
        <v>2.819031072</v>
      </c>
      <c r="X7568" s="17"/>
      <c r="Y7568" s="17"/>
      <c r="Z7568" s="17"/>
      <c r="AA7568" s="17"/>
      <c r="AB7568" s="17"/>
      <c r="AC7568" s="17"/>
      <c r="AE7568" s="16"/>
      <c r="AF7568" s="16"/>
      <c r="AG7568" s="16"/>
      <c r="AH7568" s="16"/>
      <c r="AI7568" s="16"/>
      <c r="AJ7568" s="16"/>
      <c r="AL7568" s="16"/>
      <c r="AM7568" s="16"/>
      <c r="AN7568" s="16"/>
      <c r="AO7568" s="16"/>
      <c r="AP7568" s="16"/>
      <c r="AQ7568" s="16"/>
      <c r="BI7568" s="1">
        <v>17</v>
      </c>
      <c r="BJ7568" s="6">
        <f>SUM($R$5:R7570)-$AB$2</f>
        <v>840.17585720000113</v>
      </c>
      <c r="BK7568" s="6">
        <f>SUM($R$5:S7570)-$AB$2</f>
        <v>4125.3994331360072</v>
      </c>
      <c r="BL7568" s="6">
        <f>SUM($R$5:T7570)-$AB$2</f>
        <v>12338.458372975972</v>
      </c>
      <c r="BM7568" s="6">
        <f>SUM($R$5:U7570)-$AB$2</f>
        <v>23836.7408887522</v>
      </c>
      <c r="BN7568" s="6">
        <f>SUM($R$5:V7570)-$AB$2</f>
        <v>40262.858768432183</v>
      </c>
      <c r="BO7568" s="6">
        <f>SUM($R$5:W7570)-$AB$2</f>
        <v>59974.200224047614</v>
      </c>
      <c r="BP7568" s="16"/>
    </row>
    <row r="7569" spans="1:68" x14ac:dyDescent="0.45">
      <c r="A7569" s="1">
        <v>2008</v>
      </c>
      <c r="B7569" s="1">
        <v>11</v>
      </c>
      <c r="C7569" s="1">
        <v>11</v>
      </c>
      <c r="D7569" s="1">
        <v>19</v>
      </c>
      <c r="E7569" s="1">
        <v>15.5</v>
      </c>
      <c r="F7569" s="1">
        <v>0</v>
      </c>
      <c r="G7569" s="4"/>
      <c r="H7569" s="4"/>
      <c r="Q7569" s="1">
        <v>16</v>
      </c>
      <c r="R7569" s="6">
        <f t="shared" si="10104"/>
        <v>8.8681999999999997E-2</v>
      </c>
      <c r="S7569" s="6">
        <f t="shared" si="10105"/>
        <v>0.34408616000000003</v>
      </c>
      <c r="T7569" s="6">
        <f t="shared" si="10106"/>
        <v>0.86021539999999996</v>
      </c>
      <c r="U7569" s="6">
        <f t="shared" si="10107"/>
        <v>1.2043015600000002</v>
      </c>
      <c r="V7569" s="6">
        <f t="shared" si="10108"/>
        <v>1.7204307999999999</v>
      </c>
      <c r="W7569" s="6">
        <f t="shared" si="10109"/>
        <v>2.0645169599999997</v>
      </c>
      <c r="X7569" s="17"/>
      <c r="Y7569" s="17"/>
      <c r="Z7569" s="17"/>
      <c r="AA7569" s="17"/>
      <c r="AB7569" s="17"/>
      <c r="AC7569" s="17"/>
      <c r="AE7569" s="16"/>
      <c r="AF7569" s="16"/>
      <c r="AG7569" s="16"/>
      <c r="AH7569" s="16"/>
      <c r="AI7569" s="16"/>
      <c r="AJ7569" s="16"/>
      <c r="AL7569" s="16"/>
      <c r="AM7569" s="16"/>
      <c r="AN7569" s="16"/>
      <c r="AO7569" s="16"/>
      <c r="AP7569" s="16"/>
      <c r="AQ7569" s="16"/>
      <c r="BI7569" s="1">
        <v>18</v>
      </c>
      <c r="BJ7569" s="6">
        <f>SUM($R$5:R7571)-$AB$2</f>
        <v>840.17585720000113</v>
      </c>
      <c r="BK7569" s="6">
        <f>SUM($R$5:S7571)-$AB$2</f>
        <v>4125.3994331360072</v>
      </c>
      <c r="BL7569" s="6">
        <f>SUM($R$5:T7571)-$AB$2</f>
        <v>12338.458372975972</v>
      </c>
      <c r="BM7569" s="6">
        <f>SUM($R$5:U7571)-$AB$2</f>
        <v>23836.7408887522</v>
      </c>
      <c r="BN7569" s="6">
        <f>SUM($R$5:V7571)-$AB$2</f>
        <v>40262.858768432183</v>
      </c>
      <c r="BO7569" s="6">
        <f>SUM($R$5:W7571)-$AB$2</f>
        <v>59974.200224047614</v>
      </c>
      <c r="BP7569" s="16"/>
    </row>
    <row r="7570" spans="1:68" x14ac:dyDescent="0.45">
      <c r="A7570" s="1">
        <v>2008</v>
      </c>
      <c r="B7570" s="1">
        <v>11</v>
      </c>
      <c r="C7570" s="1">
        <v>11</v>
      </c>
      <c r="D7570" s="1">
        <v>20</v>
      </c>
      <c r="E7570" s="1">
        <v>15.2</v>
      </c>
      <c r="F7570" s="1">
        <v>0</v>
      </c>
      <c r="G7570" s="4"/>
      <c r="H7570" s="4"/>
      <c r="Q7570" s="1">
        <v>17</v>
      </c>
      <c r="R7570" s="6">
        <f t="shared" si="10104"/>
        <v>2.8060399999999999E-2</v>
      </c>
      <c r="S7570" s="6">
        <f t="shared" si="10105"/>
        <v>0.10887435199999999</v>
      </c>
      <c r="T7570" s="6">
        <f t="shared" si="10106"/>
        <v>0.27218587999999994</v>
      </c>
      <c r="U7570" s="6">
        <f t="shared" si="10107"/>
        <v>0.381060232</v>
      </c>
      <c r="V7570" s="6">
        <f t="shared" si="10108"/>
        <v>0.54437175999999987</v>
      </c>
      <c r="W7570" s="6">
        <f t="shared" si="10109"/>
        <v>0.65324611199999993</v>
      </c>
      <c r="X7570" s="17"/>
      <c r="Y7570" s="17"/>
      <c r="Z7570" s="17"/>
      <c r="AA7570" s="17"/>
      <c r="AB7570" s="17"/>
      <c r="AC7570" s="17"/>
      <c r="AE7570" s="16"/>
      <c r="AF7570" s="16"/>
      <c r="AG7570" s="16"/>
      <c r="AH7570" s="16"/>
      <c r="AI7570" s="16"/>
      <c r="AJ7570" s="16"/>
      <c r="AL7570" s="16"/>
      <c r="AM7570" s="16"/>
      <c r="AN7570" s="16"/>
      <c r="AO7570" s="16"/>
      <c r="AP7570" s="16"/>
      <c r="AQ7570" s="16"/>
      <c r="BI7570" s="1">
        <v>19</v>
      </c>
      <c r="BJ7570" s="6">
        <f>SUM($R$5:R7572)-$AB$2</f>
        <v>840.17585720000113</v>
      </c>
      <c r="BK7570" s="6">
        <f>SUM($R$5:S7572)-$AB$2</f>
        <v>4125.3994331360072</v>
      </c>
      <c r="BL7570" s="6">
        <f>SUM($R$5:T7572)-$AB$2</f>
        <v>12338.458372975972</v>
      </c>
      <c r="BM7570" s="6">
        <f>SUM($R$5:U7572)-$AB$2</f>
        <v>23836.7408887522</v>
      </c>
      <c r="BN7570" s="6">
        <f>SUM($R$5:V7572)-$AB$2</f>
        <v>40262.858768432183</v>
      </c>
      <c r="BO7570" s="6">
        <f>SUM($R$5:W7572)-$AB$2</f>
        <v>59974.200224047614</v>
      </c>
      <c r="BP7570" s="16"/>
    </row>
    <row r="7571" spans="1:68" x14ac:dyDescent="0.45">
      <c r="A7571" s="1">
        <v>2008</v>
      </c>
      <c r="B7571" s="1">
        <v>11</v>
      </c>
      <c r="C7571" s="1">
        <v>11</v>
      </c>
      <c r="D7571" s="1">
        <v>21</v>
      </c>
      <c r="E7571" s="1">
        <v>14.2</v>
      </c>
      <c r="F7571" s="1">
        <v>0</v>
      </c>
      <c r="G7571" s="4"/>
      <c r="H7571" s="4"/>
      <c r="Q7571" s="1">
        <v>18</v>
      </c>
      <c r="R7571" s="6">
        <f t="shared" si="10104"/>
        <v>0</v>
      </c>
      <c r="S7571" s="6">
        <f t="shared" si="10105"/>
        <v>0</v>
      </c>
      <c r="T7571" s="6">
        <f t="shared" si="10106"/>
        <v>0</v>
      </c>
      <c r="U7571" s="6">
        <f t="shared" si="10107"/>
        <v>0</v>
      </c>
      <c r="V7571" s="6">
        <f t="shared" si="10108"/>
        <v>0</v>
      </c>
      <c r="W7571" s="6">
        <f t="shared" si="10109"/>
        <v>0</v>
      </c>
      <c r="X7571" s="17"/>
      <c r="Y7571" s="17"/>
      <c r="Z7571" s="17"/>
      <c r="AA7571" s="17"/>
      <c r="AB7571" s="17"/>
      <c r="AC7571" s="17"/>
      <c r="AE7571" s="16"/>
      <c r="AF7571" s="16"/>
      <c r="AG7571" s="16"/>
      <c r="AH7571" s="16"/>
      <c r="AI7571" s="16"/>
      <c r="AJ7571" s="16"/>
      <c r="AL7571" s="16"/>
      <c r="AM7571" s="16"/>
      <c r="AN7571" s="16"/>
      <c r="AO7571" s="16"/>
      <c r="AP7571" s="16"/>
      <c r="AQ7571" s="16"/>
      <c r="BI7571" s="1">
        <v>20</v>
      </c>
      <c r="BJ7571" s="6">
        <f>SUM($R$5:R7573)-$AB$2</f>
        <v>840.17585720000113</v>
      </c>
      <c r="BK7571" s="6">
        <f>SUM($R$5:S7573)-$AB$2</f>
        <v>4125.3994331360072</v>
      </c>
      <c r="BL7571" s="6">
        <f>SUM($R$5:T7573)-$AB$2</f>
        <v>12338.458372975972</v>
      </c>
      <c r="BM7571" s="6">
        <f>SUM($R$5:U7573)-$AB$2</f>
        <v>23836.7408887522</v>
      </c>
      <c r="BN7571" s="6">
        <f>SUM($R$5:V7573)-$AB$2</f>
        <v>40262.858768432183</v>
      </c>
      <c r="BO7571" s="6">
        <f>SUM($R$5:W7573)-$AB$2</f>
        <v>59974.200224047614</v>
      </c>
      <c r="BP7571" s="16"/>
    </row>
    <row r="7572" spans="1:68" x14ac:dyDescent="0.45">
      <c r="A7572" s="1">
        <v>2008</v>
      </c>
      <c r="B7572" s="1">
        <v>11</v>
      </c>
      <c r="C7572" s="1">
        <v>11</v>
      </c>
      <c r="D7572" s="1">
        <v>22</v>
      </c>
      <c r="E7572" s="1">
        <v>13.3</v>
      </c>
      <c r="F7572" s="1">
        <v>0</v>
      </c>
      <c r="G7572" s="4"/>
      <c r="H7572" s="4"/>
      <c r="Q7572" s="1">
        <v>19</v>
      </c>
      <c r="R7572" s="6">
        <f t="shared" si="10104"/>
        <v>0</v>
      </c>
      <c r="S7572" s="6">
        <f t="shared" si="10105"/>
        <v>0</v>
      </c>
      <c r="T7572" s="6">
        <f t="shared" si="10106"/>
        <v>0</v>
      </c>
      <c r="U7572" s="6">
        <f t="shared" si="10107"/>
        <v>0</v>
      </c>
      <c r="V7572" s="6">
        <f t="shared" si="10108"/>
        <v>0</v>
      </c>
      <c r="W7572" s="6">
        <f t="shared" si="10109"/>
        <v>0</v>
      </c>
      <c r="X7572" s="17"/>
      <c r="Y7572" s="17"/>
      <c r="Z7572" s="17"/>
      <c r="AA7572" s="17"/>
      <c r="AB7572" s="17"/>
      <c r="AC7572" s="17"/>
      <c r="AE7572" s="16"/>
      <c r="AF7572" s="16"/>
      <c r="AG7572" s="16"/>
      <c r="AH7572" s="16"/>
      <c r="AI7572" s="16"/>
      <c r="AJ7572" s="16"/>
      <c r="AL7572" s="16"/>
      <c r="AM7572" s="16"/>
      <c r="AN7572" s="16"/>
      <c r="AO7572" s="16"/>
      <c r="AP7572" s="16"/>
      <c r="AQ7572" s="16"/>
      <c r="BI7572" s="1">
        <v>21</v>
      </c>
      <c r="BJ7572" s="6">
        <f>SUM($R$5:R7574)-$AB$2</f>
        <v>840.17585720000113</v>
      </c>
      <c r="BK7572" s="6">
        <f>SUM($R$5:S7574)-$AB$2</f>
        <v>4125.3994331360072</v>
      </c>
      <c r="BL7572" s="6">
        <f>SUM($R$5:T7574)-$AB$2</f>
        <v>12338.458372975972</v>
      </c>
      <c r="BM7572" s="6">
        <f>SUM($R$5:U7574)-$AB$2</f>
        <v>23836.7408887522</v>
      </c>
      <c r="BN7572" s="6">
        <f>SUM($R$5:V7574)-$AB$2</f>
        <v>40262.858768432183</v>
      </c>
      <c r="BO7572" s="6">
        <f>SUM($R$5:W7574)-$AB$2</f>
        <v>59974.200224047614</v>
      </c>
      <c r="BP7572" s="16"/>
    </row>
    <row r="7573" spans="1:68" x14ac:dyDescent="0.45">
      <c r="A7573" s="1">
        <v>2008</v>
      </c>
      <c r="B7573" s="1">
        <v>11</v>
      </c>
      <c r="C7573" s="1">
        <v>11</v>
      </c>
      <c r="D7573" s="1">
        <v>23</v>
      </c>
      <c r="E7573" s="1">
        <v>13.3</v>
      </c>
      <c r="F7573" s="1">
        <v>0</v>
      </c>
      <c r="G7573" s="4"/>
      <c r="H7573" s="4"/>
      <c r="Q7573" s="1">
        <v>20</v>
      </c>
      <c r="R7573" s="6">
        <f t="shared" si="10104"/>
        <v>0</v>
      </c>
      <c r="S7573" s="6">
        <f t="shared" si="10105"/>
        <v>0</v>
      </c>
      <c r="T7573" s="6">
        <f t="shared" si="10106"/>
        <v>0</v>
      </c>
      <c r="U7573" s="6">
        <f t="shared" si="10107"/>
        <v>0</v>
      </c>
      <c r="V7573" s="6">
        <f t="shared" si="10108"/>
        <v>0</v>
      </c>
      <c r="W7573" s="6">
        <f t="shared" si="10109"/>
        <v>0</v>
      </c>
      <c r="X7573" s="17"/>
      <c r="Y7573" s="17"/>
      <c r="Z7573" s="17"/>
      <c r="AA7573" s="17"/>
      <c r="AB7573" s="17"/>
      <c r="AC7573" s="17"/>
      <c r="AE7573" s="16"/>
      <c r="AF7573" s="16"/>
      <c r="AG7573" s="16"/>
      <c r="AH7573" s="16"/>
      <c r="AI7573" s="16"/>
      <c r="AJ7573" s="16"/>
      <c r="AL7573" s="16"/>
      <c r="AM7573" s="16"/>
      <c r="AN7573" s="16"/>
      <c r="AO7573" s="16"/>
      <c r="AP7573" s="16"/>
      <c r="AQ7573" s="16"/>
      <c r="BI7573" s="1">
        <v>22</v>
      </c>
      <c r="BJ7573" s="6">
        <f>SUM($R$5:R7575)-$AB$2</f>
        <v>840.17585720000113</v>
      </c>
      <c r="BK7573" s="6">
        <f>SUM($R$5:S7575)-$AB$2</f>
        <v>4125.3994331360072</v>
      </c>
      <c r="BL7573" s="6">
        <f>SUM($R$5:T7575)-$AB$2</f>
        <v>12338.458372975972</v>
      </c>
      <c r="BM7573" s="6">
        <f>SUM($R$5:U7575)-$AB$2</f>
        <v>23836.7408887522</v>
      </c>
      <c r="BN7573" s="6">
        <f>SUM($R$5:V7575)-$AB$2</f>
        <v>40262.858768432183</v>
      </c>
      <c r="BO7573" s="6">
        <f>SUM($R$5:W7575)-$AB$2</f>
        <v>59974.200224047614</v>
      </c>
      <c r="BP7573" s="16"/>
    </row>
    <row r="7574" spans="1:68" x14ac:dyDescent="0.45">
      <c r="A7574" s="1">
        <v>2008</v>
      </c>
      <c r="B7574" s="1">
        <v>11</v>
      </c>
      <c r="C7574" s="1">
        <v>12</v>
      </c>
      <c r="D7574" s="1">
        <v>0</v>
      </c>
      <c r="E7574" s="1">
        <v>13.2</v>
      </c>
      <c r="F7574" s="1">
        <v>0</v>
      </c>
      <c r="G7574" s="4"/>
      <c r="H7574" s="4"/>
      <c r="Q7574" s="1">
        <v>21</v>
      </c>
      <c r="R7574" s="6">
        <f t="shared" si="10104"/>
        <v>0</v>
      </c>
      <c r="S7574" s="6">
        <f t="shared" si="10105"/>
        <v>0</v>
      </c>
      <c r="T7574" s="6">
        <f t="shared" si="10106"/>
        <v>0</v>
      </c>
      <c r="U7574" s="6">
        <f t="shared" si="10107"/>
        <v>0</v>
      </c>
      <c r="V7574" s="6">
        <f t="shared" si="10108"/>
        <v>0</v>
      </c>
      <c r="W7574" s="6">
        <f t="shared" si="10109"/>
        <v>0</v>
      </c>
      <c r="X7574" s="17"/>
      <c r="Y7574" s="17"/>
      <c r="Z7574" s="17"/>
      <c r="AA7574" s="17"/>
      <c r="AB7574" s="17"/>
      <c r="AC7574" s="17"/>
      <c r="AE7574" s="16"/>
      <c r="AF7574" s="16"/>
      <c r="AG7574" s="16"/>
      <c r="AH7574" s="16"/>
      <c r="AI7574" s="16"/>
      <c r="AJ7574" s="16"/>
      <c r="AL7574" s="16"/>
      <c r="AM7574" s="16"/>
      <c r="AN7574" s="16"/>
      <c r="AO7574" s="16"/>
      <c r="AP7574" s="16"/>
      <c r="AQ7574" s="16"/>
      <c r="BI7574" s="1">
        <v>23</v>
      </c>
      <c r="BJ7574" s="6">
        <f>SUM($R$5:R7576)-$AB$2</f>
        <v>840.17585720000113</v>
      </c>
      <c r="BK7574" s="6">
        <f>SUM($R$5:S7576)-$AB$2</f>
        <v>4125.3994331360072</v>
      </c>
      <c r="BL7574" s="6">
        <f>SUM($R$5:T7576)-$AB$2</f>
        <v>12338.458372975972</v>
      </c>
      <c r="BM7574" s="6">
        <f>SUM($R$5:U7576)-$AB$2</f>
        <v>23836.7408887522</v>
      </c>
      <c r="BN7574" s="6">
        <f>SUM($R$5:V7576)-$AB$2</f>
        <v>40262.858768432183</v>
      </c>
      <c r="BO7574" s="6">
        <f>SUM($R$5:W7576)-$AB$2</f>
        <v>59974.200224047614</v>
      </c>
      <c r="BP7574" s="16"/>
    </row>
    <row r="7575" spans="1:68" x14ac:dyDescent="0.45">
      <c r="A7575" s="1">
        <v>2008</v>
      </c>
      <c r="B7575" s="1">
        <v>11</v>
      </c>
      <c r="C7575" s="1">
        <v>12</v>
      </c>
      <c r="D7575" s="1">
        <v>1</v>
      </c>
      <c r="E7575" s="1">
        <v>12.6</v>
      </c>
      <c r="F7575" s="1">
        <v>0</v>
      </c>
      <c r="G7575" s="4"/>
      <c r="H7575" s="4"/>
      <c r="Q7575" s="1">
        <v>22</v>
      </c>
      <c r="R7575" s="6">
        <f t="shared" si="10104"/>
        <v>0</v>
      </c>
      <c r="S7575" s="6">
        <f t="shared" si="10105"/>
        <v>0</v>
      </c>
      <c r="T7575" s="6">
        <f t="shared" si="10106"/>
        <v>0</v>
      </c>
      <c r="U7575" s="6">
        <f t="shared" si="10107"/>
        <v>0</v>
      </c>
      <c r="V7575" s="6">
        <f t="shared" si="10108"/>
        <v>0</v>
      </c>
      <c r="W7575" s="6">
        <f t="shared" si="10109"/>
        <v>0</v>
      </c>
      <c r="X7575" s="17"/>
      <c r="Y7575" s="17"/>
      <c r="Z7575" s="17"/>
      <c r="AA7575" s="17"/>
      <c r="AB7575" s="17"/>
      <c r="AC7575" s="17"/>
      <c r="AE7575" s="16"/>
      <c r="AF7575" s="16"/>
      <c r="AG7575" s="16"/>
      <c r="AH7575" s="16"/>
      <c r="AI7575" s="16"/>
      <c r="AJ7575" s="16"/>
      <c r="AL7575" s="16"/>
      <c r="AM7575" s="16"/>
      <c r="AN7575" s="16"/>
      <c r="AO7575" s="16"/>
      <c r="AP7575" s="16"/>
      <c r="AQ7575" s="16"/>
      <c r="BI7575" s="1">
        <v>0</v>
      </c>
      <c r="BJ7575" s="6">
        <f t="shared" ref="BJ7575" si="10170">R7577-$AB$2</f>
        <v>-6.53125</v>
      </c>
      <c r="BK7575" s="6">
        <f t="shared" ref="BK7575" si="10171">S7577-$AB$2</f>
        <v>-6.53125</v>
      </c>
      <c r="BL7575" s="6">
        <f t="shared" ref="BL7575" si="10172">T7577-$AB$2</f>
        <v>-6.53125</v>
      </c>
      <c r="BM7575" s="6">
        <f t="shared" ref="BM7575" si="10173">U7577-$AB$2</f>
        <v>-6.53125</v>
      </c>
      <c r="BN7575" s="6">
        <f t="shared" ref="BN7575" si="10174">V7577-$AB$2</f>
        <v>-6.53125</v>
      </c>
      <c r="BO7575" s="6">
        <f t="shared" ref="BO7575" si="10175">W7577-$AB$2</f>
        <v>-6.53125</v>
      </c>
      <c r="BP7575" s="16">
        <v>317</v>
      </c>
    </row>
    <row r="7576" spans="1:68" x14ac:dyDescent="0.45">
      <c r="A7576" s="1">
        <v>2008</v>
      </c>
      <c r="B7576" s="1">
        <v>11</v>
      </c>
      <c r="C7576" s="1">
        <v>12</v>
      </c>
      <c r="D7576" s="1">
        <v>2</v>
      </c>
      <c r="E7576" s="1">
        <v>12.6</v>
      </c>
      <c r="F7576" s="1">
        <v>0</v>
      </c>
      <c r="G7576" s="4"/>
      <c r="H7576" s="4"/>
      <c r="Q7576" s="1">
        <v>23</v>
      </c>
      <c r="R7576" s="6">
        <f t="shared" si="10104"/>
        <v>0</v>
      </c>
      <c r="S7576" s="6">
        <f t="shared" si="10105"/>
        <v>0</v>
      </c>
      <c r="T7576" s="6">
        <f t="shared" si="10106"/>
        <v>0</v>
      </c>
      <c r="U7576" s="6">
        <f t="shared" si="10107"/>
        <v>0</v>
      </c>
      <c r="V7576" s="6">
        <f t="shared" si="10108"/>
        <v>0</v>
      </c>
      <c r="W7576" s="6">
        <f t="shared" si="10109"/>
        <v>0</v>
      </c>
      <c r="X7576" s="17"/>
      <c r="Y7576" s="17"/>
      <c r="Z7576" s="17"/>
      <c r="AA7576" s="17"/>
      <c r="AB7576" s="17"/>
      <c r="AC7576" s="17"/>
      <c r="AE7576" s="16"/>
      <c r="AF7576" s="16"/>
      <c r="AG7576" s="16"/>
      <c r="AH7576" s="16"/>
      <c r="AI7576" s="16"/>
      <c r="AJ7576" s="16"/>
      <c r="AL7576" s="16"/>
      <c r="AM7576" s="16"/>
      <c r="AN7576" s="16"/>
      <c r="AO7576" s="16"/>
      <c r="AP7576" s="16"/>
      <c r="AQ7576" s="16"/>
      <c r="BI7576" s="1">
        <v>1</v>
      </c>
      <c r="BJ7576" s="6">
        <f>SUM($R$5:R7578)-$AB$2</f>
        <v>840.17585720000113</v>
      </c>
      <c r="BK7576" s="6">
        <f>SUM($R$5:S7578)-$AB$2</f>
        <v>4125.3994331360072</v>
      </c>
      <c r="BL7576" s="6">
        <f>SUM($R$5:T7578)-$AB$2</f>
        <v>12338.458372975972</v>
      </c>
      <c r="BM7576" s="6">
        <f>SUM($R$5:U7578)-$AB$2</f>
        <v>23836.7408887522</v>
      </c>
      <c r="BN7576" s="6">
        <f>SUM($R$5:V7578)-$AB$2</f>
        <v>40262.858768432183</v>
      </c>
      <c r="BO7576" s="6">
        <f>SUM($R$5:W7578)-$AB$2</f>
        <v>59974.200224047614</v>
      </c>
      <c r="BP7576" s="16"/>
    </row>
    <row r="7577" spans="1:68" x14ac:dyDescent="0.45">
      <c r="A7577" s="1">
        <v>2008</v>
      </c>
      <c r="B7577" s="1">
        <v>11</v>
      </c>
      <c r="C7577" s="1">
        <v>12</v>
      </c>
      <c r="D7577" s="1">
        <v>3</v>
      </c>
      <c r="E7577" s="1">
        <v>12.7</v>
      </c>
      <c r="F7577" s="1">
        <v>0</v>
      </c>
      <c r="G7577" s="4"/>
      <c r="H7577" s="4"/>
      <c r="Q7577" s="1">
        <v>0</v>
      </c>
      <c r="R7577" s="6">
        <f t="shared" si="10104"/>
        <v>0</v>
      </c>
      <c r="S7577" s="6">
        <f t="shared" si="10105"/>
        <v>0</v>
      </c>
      <c r="T7577" s="6">
        <f t="shared" si="10106"/>
        <v>0</v>
      </c>
      <c r="U7577" s="6">
        <f t="shared" si="10107"/>
        <v>0</v>
      </c>
      <c r="V7577" s="6">
        <f t="shared" si="10108"/>
        <v>0</v>
      </c>
      <c r="W7577" s="6">
        <f t="shared" si="10109"/>
        <v>0</v>
      </c>
      <c r="X7577" s="17"/>
      <c r="Y7577" s="17"/>
      <c r="Z7577" s="17"/>
      <c r="AA7577" s="17"/>
      <c r="AB7577" s="17"/>
      <c r="AC7577" s="17"/>
      <c r="AE7577" s="16"/>
      <c r="AF7577" s="16"/>
      <c r="AG7577" s="16"/>
      <c r="AH7577" s="16"/>
      <c r="AI7577" s="16"/>
      <c r="AJ7577" s="16"/>
      <c r="AL7577" s="16"/>
      <c r="AM7577" s="16"/>
      <c r="AN7577" s="16"/>
      <c r="AO7577" s="16"/>
      <c r="AP7577" s="16"/>
      <c r="AQ7577" s="16"/>
      <c r="BI7577" s="1">
        <v>2</v>
      </c>
      <c r="BJ7577" s="6">
        <f>SUM($R$5:R7579)-$AB$2</f>
        <v>840.17585720000113</v>
      </c>
      <c r="BK7577" s="6">
        <f>SUM($R$5:S7579)-$AB$2</f>
        <v>4125.3994331360072</v>
      </c>
      <c r="BL7577" s="6">
        <f>SUM($R$5:T7579)-$AB$2</f>
        <v>12338.458372975972</v>
      </c>
      <c r="BM7577" s="6">
        <f>SUM($R$5:U7579)-$AB$2</f>
        <v>23836.7408887522</v>
      </c>
      <c r="BN7577" s="6">
        <f>SUM($R$5:V7579)-$AB$2</f>
        <v>40262.858768432183</v>
      </c>
      <c r="BO7577" s="6">
        <f>SUM($R$5:W7579)-$AB$2</f>
        <v>59974.200224047614</v>
      </c>
      <c r="BP7577" s="16"/>
    </row>
    <row r="7578" spans="1:68" x14ac:dyDescent="0.45">
      <c r="A7578" s="1">
        <v>2008</v>
      </c>
      <c r="B7578" s="1">
        <v>11</v>
      </c>
      <c r="C7578" s="1">
        <v>12</v>
      </c>
      <c r="D7578" s="1">
        <v>4</v>
      </c>
      <c r="E7578" s="1">
        <v>12.6</v>
      </c>
      <c r="F7578" s="1">
        <v>0</v>
      </c>
      <c r="G7578" s="4"/>
      <c r="H7578" s="4"/>
      <c r="Q7578" s="1">
        <v>1</v>
      </c>
      <c r="R7578" s="6">
        <f t="shared" si="10104"/>
        <v>0</v>
      </c>
      <c r="S7578" s="6">
        <f t="shared" si="10105"/>
        <v>0</v>
      </c>
      <c r="T7578" s="6">
        <f t="shared" si="10106"/>
        <v>0</v>
      </c>
      <c r="U7578" s="6">
        <f t="shared" si="10107"/>
        <v>0</v>
      </c>
      <c r="V7578" s="6">
        <f t="shared" si="10108"/>
        <v>0</v>
      </c>
      <c r="W7578" s="6">
        <f t="shared" si="10109"/>
        <v>0</v>
      </c>
      <c r="X7578" s="17"/>
      <c r="Y7578" s="17"/>
      <c r="Z7578" s="17"/>
      <c r="AA7578" s="17"/>
      <c r="AB7578" s="17"/>
      <c r="AC7578" s="17"/>
      <c r="AE7578" s="16"/>
      <c r="AF7578" s="16"/>
      <c r="AG7578" s="16"/>
      <c r="AH7578" s="16"/>
      <c r="AI7578" s="16"/>
      <c r="AJ7578" s="16"/>
      <c r="AL7578" s="16"/>
      <c r="AM7578" s="16"/>
      <c r="AN7578" s="16"/>
      <c r="AO7578" s="16"/>
      <c r="AP7578" s="16"/>
      <c r="AQ7578" s="16"/>
      <c r="BI7578" s="1">
        <v>3</v>
      </c>
      <c r="BJ7578" s="6">
        <f>SUM($R$5:R7580)-$AB$2</f>
        <v>840.17585720000113</v>
      </c>
      <c r="BK7578" s="6">
        <f>SUM($R$5:S7580)-$AB$2</f>
        <v>4125.3994331360072</v>
      </c>
      <c r="BL7578" s="6">
        <f>SUM($R$5:T7580)-$AB$2</f>
        <v>12338.458372975972</v>
      </c>
      <c r="BM7578" s="6">
        <f>SUM($R$5:U7580)-$AB$2</f>
        <v>23836.7408887522</v>
      </c>
      <c r="BN7578" s="6">
        <f>SUM($R$5:V7580)-$AB$2</f>
        <v>40262.858768432183</v>
      </c>
      <c r="BO7578" s="6">
        <f>SUM($R$5:W7580)-$AB$2</f>
        <v>59974.200224047614</v>
      </c>
      <c r="BP7578" s="16"/>
    </row>
    <row r="7579" spans="1:68" x14ac:dyDescent="0.45">
      <c r="A7579" s="1">
        <v>2008</v>
      </c>
      <c r="B7579" s="1">
        <v>11</v>
      </c>
      <c r="C7579" s="1">
        <v>12</v>
      </c>
      <c r="D7579" s="1">
        <v>5</v>
      </c>
      <c r="E7579" s="1">
        <v>12.1</v>
      </c>
      <c r="F7579" s="1">
        <v>0</v>
      </c>
      <c r="G7579" s="4"/>
      <c r="H7579" s="4"/>
      <c r="Q7579" s="1">
        <v>2</v>
      </c>
      <c r="R7579" s="6">
        <f t="shared" si="10104"/>
        <v>0</v>
      </c>
      <c r="S7579" s="6">
        <f t="shared" si="10105"/>
        <v>0</v>
      </c>
      <c r="T7579" s="6">
        <f t="shared" si="10106"/>
        <v>0</v>
      </c>
      <c r="U7579" s="6">
        <f t="shared" si="10107"/>
        <v>0</v>
      </c>
      <c r="V7579" s="6">
        <f t="shared" si="10108"/>
        <v>0</v>
      </c>
      <c r="W7579" s="6">
        <f t="shared" si="10109"/>
        <v>0</v>
      </c>
      <c r="X7579" s="17"/>
      <c r="Y7579" s="17"/>
      <c r="Z7579" s="17"/>
      <c r="AA7579" s="17"/>
      <c r="AB7579" s="17"/>
      <c r="AC7579" s="17"/>
      <c r="AE7579" s="16"/>
      <c r="AF7579" s="16"/>
      <c r="AG7579" s="16"/>
      <c r="AH7579" s="16"/>
      <c r="AI7579" s="16"/>
      <c r="AJ7579" s="16"/>
      <c r="AL7579" s="16"/>
      <c r="AM7579" s="16"/>
      <c r="AN7579" s="16"/>
      <c r="AO7579" s="16"/>
      <c r="AP7579" s="16"/>
      <c r="AQ7579" s="16"/>
      <c r="BI7579" s="1">
        <v>4</v>
      </c>
      <c r="BJ7579" s="6">
        <f>SUM($R$5:R7581)-$AB$2</f>
        <v>840.17585720000113</v>
      </c>
      <c r="BK7579" s="6">
        <f>SUM($R$5:S7581)-$AB$2</f>
        <v>4125.3994331360072</v>
      </c>
      <c r="BL7579" s="6">
        <f>SUM($R$5:T7581)-$AB$2</f>
        <v>12338.458372975972</v>
      </c>
      <c r="BM7579" s="6">
        <f>SUM($R$5:U7581)-$AB$2</f>
        <v>23836.7408887522</v>
      </c>
      <c r="BN7579" s="6">
        <f>SUM($R$5:V7581)-$AB$2</f>
        <v>40262.858768432183</v>
      </c>
      <c r="BO7579" s="6">
        <f>SUM($R$5:W7581)-$AB$2</f>
        <v>59974.200224047614</v>
      </c>
      <c r="BP7579" s="16"/>
    </row>
    <row r="7580" spans="1:68" x14ac:dyDescent="0.45">
      <c r="A7580" s="1">
        <v>2008</v>
      </c>
      <c r="B7580" s="1">
        <v>11</v>
      </c>
      <c r="C7580" s="1">
        <v>12</v>
      </c>
      <c r="D7580" s="1">
        <v>6</v>
      </c>
      <c r="E7580" s="1">
        <v>12.1</v>
      </c>
      <c r="F7580" s="1">
        <v>0</v>
      </c>
      <c r="G7580" s="4"/>
      <c r="H7580" s="4"/>
      <c r="Q7580" s="1">
        <v>3</v>
      </c>
      <c r="R7580" s="6">
        <f t="shared" si="10104"/>
        <v>0</v>
      </c>
      <c r="S7580" s="6">
        <f t="shared" si="10105"/>
        <v>0</v>
      </c>
      <c r="T7580" s="6">
        <f t="shared" si="10106"/>
        <v>0</v>
      </c>
      <c r="U7580" s="6">
        <f t="shared" si="10107"/>
        <v>0</v>
      </c>
      <c r="V7580" s="6">
        <f t="shared" si="10108"/>
        <v>0</v>
      </c>
      <c r="W7580" s="6">
        <f t="shared" si="10109"/>
        <v>0</v>
      </c>
      <c r="X7580" s="17"/>
      <c r="Y7580" s="17"/>
      <c r="Z7580" s="17"/>
      <c r="AA7580" s="17"/>
      <c r="AB7580" s="17"/>
      <c r="AC7580" s="17"/>
      <c r="AE7580" s="16"/>
      <c r="AF7580" s="16"/>
      <c r="AG7580" s="16"/>
      <c r="AH7580" s="16"/>
      <c r="AI7580" s="16"/>
      <c r="AJ7580" s="16"/>
      <c r="AL7580" s="16"/>
      <c r="AM7580" s="16"/>
      <c r="AN7580" s="16"/>
      <c r="AO7580" s="16"/>
      <c r="AP7580" s="16"/>
      <c r="AQ7580" s="16"/>
      <c r="BI7580" s="1">
        <v>5</v>
      </c>
      <c r="BJ7580" s="6">
        <f>SUM($R$5:R7582)-$AB$2</f>
        <v>840.17585720000113</v>
      </c>
      <c r="BK7580" s="6">
        <f>SUM($R$5:S7582)-$AB$2</f>
        <v>4125.3994331360072</v>
      </c>
      <c r="BL7580" s="6">
        <f>SUM($R$5:T7582)-$AB$2</f>
        <v>12338.458372975972</v>
      </c>
      <c r="BM7580" s="6">
        <f>SUM($R$5:U7582)-$AB$2</f>
        <v>23836.7408887522</v>
      </c>
      <c r="BN7580" s="6">
        <f>SUM($R$5:V7582)-$AB$2</f>
        <v>40262.858768432183</v>
      </c>
      <c r="BO7580" s="6">
        <f>SUM($R$5:W7582)-$AB$2</f>
        <v>59974.200224047614</v>
      </c>
      <c r="BP7580" s="16"/>
    </row>
    <row r="7581" spans="1:68" x14ac:dyDescent="0.45">
      <c r="A7581" s="1">
        <v>2008</v>
      </c>
      <c r="B7581" s="1">
        <v>11</v>
      </c>
      <c r="C7581" s="1">
        <v>12</v>
      </c>
      <c r="D7581" s="1">
        <v>7</v>
      </c>
      <c r="E7581" s="1">
        <v>11.9</v>
      </c>
      <c r="F7581" s="1">
        <v>0</v>
      </c>
      <c r="G7581" s="4"/>
      <c r="H7581" s="4"/>
      <c r="Q7581" s="1">
        <v>4</v>
      </c>
      <c r="R7581" s="6">
        <f t="shared" si="10104"/>
        <v>0</v>
      </c>
      <c r="S7581" s="6">
        <f t="shared" si="10105"/>
        <v>0</v>
      </c>
      <c r="T7581" s="6">
        <f t="shared" si="10106"/>
        <v>0</v>
      </c>
      <c r="U7581" s="6">
        <f t="shared" si="10107"/>
        <v>0</v>
      </c>
      <c r="V7581" s="6">
        <f t="shared" si="10108"/>
        <v>0</v>
      </c>
      <c r="W7581" s="6">
        <f t="shared" si="10109"/>
        <v>0</v>
      </c>
      <c r="X7581" s="17"/>
      <c r="Y7581" s="17"/>
      <c r="Z7581" s="17"/>
      <c r="AA7581" s="17"/>
      <c r="AB7581" s="17"/>
      <c r="AC7581" s="17"/>
      <c r="AE7581" s="16"/>
      <c r="AF7581" s="16"/>
      <c r="AG7581" s="16"/>
      <c r="AH7581" s="16"/>
      <c r="AI7581" s="16"/>
      <c r="AJ7581" s="16"/>
      <c r="AL7581" s="16"/>
      <c r="AM7581" s="16"/>
      <c r="AN7581" s="16"/>
      <c r="AO7581" s="16"/>
      <c r="AP7581" s="16"/>
      <c r="AQ7581" s="16"/>
      <c r="BI7581" s="1">
        <v>6</v>
      </c>
      <c r="BJ7581" s="6">
        <f>SUM($R$5:R7583)-$AB$2</f>
        <v>840.17585720000113</v>
      </c>
      <c r="BK7581" s="6">
        <f>SUM($R$5:S7583)-$AB$2</f>
        <v>4125.3994331360072</v>
      </c>
      <c r="BL7581" s="6">
        <f>SUM($R$5:T7583)-$AB$2</f>
        <v>12338.458372975972</v>
      </c>
      <c r="BM7581" s="6">
        <f>SUM($R$5:U7583)-$AB$2</f>
        <v>23836.7408887522</v>
      </c>
      <c r="BN7581" s="6">
        <f>SUM($R$5:V7583)-$AB$2</f>
        <v>40262.858768432183</v>
      </c>
      <c r="BO7581" s="6">
        <f>SUM($R$5:W7583)-$AB$2</f>
        <v>59974.200224047614</v>
      </c>
      <c r="BP7581" s="16"/>
    </row>
    <row r="7582" spans="1:68" x14ac:dyDescent="0.45">
      <c r="A7582" s="1">
        <v>2008</v>
      </c>
      <c r="B7582" s="1">
        <v>11</v>
      </c>
      <c r="C7582" s="1">
        <v>12</v>
      </c>
      <c r="D7582" s="1">
        <v>8</v>
      </c>
      <c r="E7582" s="1">
        <v>11.5</v>
      </c>
      <c r="F7582" s="1">
        <v>0</v>
      </c>
      <c r="G7582" s="4"/>
      <c r="H7582" s="4"/>
      <c r="Q7582" s="1">
        <v>5</v>
      </c>
      <c r="R7582" s="6">
        <f t="shared" si="10104"/>
        <v>0</v>
      </c>
      <c r="S7582" s="6">
        <f t="shared" si="10105"/>
        <v>0</v>
      </c>
      <c r="T7582" s="6">
        <f t="shared" si="10106"/>
        <v>0</v>
      </c>
      <c r="U7582" s="6">
        <f t="shared" si="10107"/>
        <v>0</v>
      </c>
      <c r="V7582" s="6">
        <f t="shared" si="10108"/>
        <v>0</v>
      </c>
      <c r="W7582" s="6">
        <f t="shared" si="10109"/>
        <v>0</v>
      </c>
      <c r="X7582" s="17"/>
      <c r="Y7582" s="17"/>
      <c r="Z7582" s="17"/>
      <c r="AA7582" s="17"/>
      <c r="AB7582" s="17"/>
      <c r="AC7582" s="17"/>
      <c r="AE7582" s="16"/>
      <c r="AF7582" s="16"/>
      <c r="AG7582" s="16"/>
      <c r="AH7582" s="16"/>
      <c r="AI7582" s="16"/>
      <c r="AJ7582" s="16"/>
      <c r="AL7582" s="16"/>
      <c r="AM7582" s="16"/>
      <c r="AN7582" s="16"/>
      <c r="AO7582" s="16"/>
      <c r="AP7582" s="16"/>
      <c r="AQ7582" s="16"/>
      <c r="BI7582" s="1">
        <v>7</v>
      </c>
      <c r="BJ7582" s="6">
        <f>SUM($R$5:R7584)-$AB$2</f>
        <v>840.17585720000113</v>
      </c>
      <c r="BK7582" s="6">
        <f>SUM($R$5:S7584)-$AB$2</f>
        <v>4125.3994331360072</v>
      </c>
      <c r="BL7582" s="6">
        <f>SUM($R$5:T7584)-$AB$2</f>
        <v>12338.458372975972</v>
      </c>
      <c r="BM7582" s="6">
        <f>SUM($R$5:U7584)-$AB$2</f>
        <v>23836.7408887522</v>
      </c>
      <c r="BN7582" s="6">
        <f>SUM($R$5:V7584)-$AB$2</f>
        <v>40262.858768432183</v>
      </c>
      <c r="BO7582" s="6">
        <f>SUM($R$5:W7584)-$AB$2</f>
        <v>59974.200224047614</v>
      </c>
      <c r="BP7582" s="16"/>
    </row>
    <row r="7583" spans="1:68" x14ac:dyDescent="0.45">
      <c r="A7583" s="1">
        <v>2008</v>
      </c>
      <c r="B7583" s="1">
        <v>11</v>
      </c>
      <c r="C7583" s="1">
        <v>12</v>
      </c>
      <c r="D7583" s="1">
        <v>9</v>
      </c>
      <c r="E7583" s="1">
        <v>11.9</v>
      </c>
      <c r="F7583" s="1">
        <v>141.88999999999999</v>
      </c>
      <c r="G7583" s="4"/>
      <c r="H7583" s="4"/>
      <c r="Q7583" s="1">
        <v>6</v>
      </c>
      <c r="R7583" s="6">
        <f t="shared" si="10104"/>
        <v>0</v>
      </c>
      <c r="S7583" s="6">
        <f t="shared" si="10105"/>
        <v>0</v>
      </c>
      <c r="T7583" s="6">
        <f t="shared" si="10106"/>
        <v>0</v>
      </c>
      <c r="U7583" s="6">
        <f t="shared" si="10107"/>
        <v>0</v>
      </c>
      <c r="V7583" s="6">
        <f t="shared" si="10108"/>
        <v>0</v>
      </c>
      <c r="W7583" s="6">
        <f t="shared" si="10109"/>
        <v>0</v>
      </c>
      <c r="X7583" s="17"/>
      <c r="Y7583" s="17"/>
      <c r="Z7583" s="17"/>
      <c r="AA7583" s="17"/>
      <c r="AB7583" s="17"/>
      <c r="AC7583" s="17"/>
      <c r="AE7583" s="16"/>
      <c r="AF7583" s="16"/>
      <c r="AG7583" s="16"/>
      <c r="AH7583" s="16"/>
      <c r="AI7583" s="16"/>
      <c r="AJ7583" s="16"/>
      <c r="AL7583" s="16"/>
      <c r="AM7583" s="16"/>
      <c r="AN7583" s="16"/>
      <c r="AO7583" s="16"/>
      <c r="AP7583" s="16"/>
      <c r="AQ7583" s="16"/>
      <c r="BI7583" s="1">
        <v>8</v>
      </c>
      <c r="BJ7583" s="6">
        <f>SUM($R$5:R7585)-$AB$2</f>
        <v>840.17585720000113</v>
      </c>
      <c r="BK7583" s="6">
        <f>SUM($R$5:S7585)-$AB$2</f>
        <v>4125.3994331360072</v>
      </c>
      <c r="BL7583" s="6">
        <f>SUM($R$5:T7585)-$AB$2</f>
        <v>12338.458372975972</v>
      </c>
      <c r="BM7583" s="6">
        <f>SUM($R$5:U7585)-$AB$2</f>
        <v>23836.7408887522</v>
      </c>
      <c r="BN7583" s="6">
        <f>SUM($R$5:V7585)-$AB$2</f>
        <v>40262.858768432183</v>
      </c>
      <c r="BO7583" s="6">
        <f>SUM($R$5:W7585)-$AB$2</f>
        <v>59974.200224047614</v>
      </c>
      <c r="BP7583" s="16"/>
    </row>
    <row r="7584" spans="1:68" x14ac:dyDescent="0.45">
      <c r="A7584" s="1">
        <v>2008</v>
      </c>
      <c r="B7584" s="1">
        <v>11</v>
      </c>
      <c r="C7584" s="1">
        <v>12</v>
      </c>
      <c r="D7584" s="1">
        <v>10</v>
      </c>
      <c r="E7584" s="1">
        <v>12.9</v>
      </c>
      <c r="F7584" s="1">
        <v>316.61</v>
      </c>
      <c r="G7584" s="4"/>
      <c r="H7584" s="4"/>
      <c r="Q7584" s="1">
        <v>7</v>
      </c>
      <c r="R7584" s="6">
        <f t="shared" si="10104"/>
        <v>0</v>
      </c>
      <c r="S7584" s="6">
        <f t="shared" si="10105"/>
        <v>0</v>
      </c>
      <c r="T7584" s="6">
        <f t="shared" si="10106"/>
        <v>0</v>
      </c>
      <c r="U7584" s="6">
        <f t="shared" si="10107"/>
        <v>0</v>
      </c>
      <c r="V7584" s="6">
        <f t="shared" si="10108"/>
        <v>0</v>
      </c>
      <c r="W7584" s="6">
        <f t="shared" si="10109"/>
        <v>0</v>
      </c>
      <c r="X7584" s="17"/>
      <c r="Y7584" s="17"/>
      <c r="Z7584" s="17"/>
      <c r="AA7584" s="17"/>
      <c r="AB7584" s="17"/>
      <c r="AC7584" s="17"/>
      <c r="AE7584" s="16"/>
      <c r="AF7584" s="16"/>
      <c r="AG7584" s="16"/>
      <c r="AH7584" s="16"/>
      <c r="AI7584" s="16"/>
      <c r="AJ7584" s="16"/>
      <c r="AL7584" s="16"/>
      <c r="AM7584" s="16"/>
      <c r="AN7584" s="16"/>
      <c r="AO7584" s="16"/>
      <c r="AP7584" s="16"/>
      <c r="AQ7584" s="16"/>
      <c r="BI7584" s="1">
        <v>9</v>
      </c>
      <c r="BJ7584" s="6">
        <f>SUM($R$5:R7586)-$AB$2</f>
        <v>840.25815340000111</v>
      </c>
      <c r="BK7584" s="6">
        <f>SUM($R$5:S7586)-$AB$2</f>
        <v>4125.8010385920079</v>
      </c>
      <c r="BL7584" s="6">
        <f>SUM($R$5:T7586)-$AB$2</f>
        <v>12339.658251571973</v>
      </c>
      <c r="BM7584" s="6">
        <f>SUM($R$5:U7586)-$AB$2</f>
        <v>23839.058349744198</v>
      </c>
      <c r="BN7584" s="6">
        <f>SUM($R$5:V7586)-$AB$2</f>
        <v>40266.772775704187</v>
      </c>
      <c r="BO7584" s="6">
        <f>SUM($R$5:W7586)-$AB$2</f>
        <v>59980.030086855615</v>
      </c>
      <c r="BP7584" s="16"/>
    </row>
    <row r="7585" spans="1:68" x14ac:dyDescent="0.45">
      <c r="A7585" s="1">
        <v>2008</v>
      </c>
      <c r="B7585" s="1">
        <v>11</v>
      </c>
      <c r="C7585" s="1">
        <v>12</v>
      </c>
      <c r="D7585" s="1">
        <v>11</v>
      </c>
      <c r="E7585" s="1">
        <v>13.7</v>
      </c>
      <c r="F7585" s="1">
        <v>452.32</v>
      </c>
      <c r="G7585" s="4"/>
      <c r="H7585" s="4"/>
      <c r="Q7585" s="1">
        <v>8</v>
      </c>
      <c r="R7585" s="6">
        <f t="shared" si="10104"/>
        <v>0</v>
      </c>
      <c r="S7585" s="6">
        <f t="shared" si="10105"/>
        <v>0</v>
      </c>
      <c r="T7585" s="6">
        <f t="shared" si="10106"/>
        <v>0</v>
      </c>
      <c r="U7585" s="6">
        <f t="shared" si="10107"/>
        <v>0</v>
      </c>
      <c r="V7585" s="6">
        <f t="shared" si="10108"/>
        <v>0</v>
      </c>
      <c r="W7585" s="6">
        <f t="shared" si="10109"/>
        <v>0</v>
      </c>
      <c r="X7585" s="17"/>
      <c r="Y7585" s="17"/>
      <c r="Z7585" s="17"/>
      <c r="AA7585" s="17"/>
      <c r="AB7585" s="17"/>
      <c r="AC7585" s="17"/>
      <c r="AE7585" s="16"/>
      <c r="AF7585" s="16"/>
      <c r="AG7585" s="16"/>
      <c r="AH7585" s="16"/>
      <c r="AI7585" s="16"/>
      <c r="AJ7585" s="16"/>
      <c r="AL7585" s="16"/>
      <c r="AM7585" s="16"/>
      <c r="AN7585" s="16"/>
      <c r="AO7585" s="16"/>
      <c r="AP7585" s="16"/>
      <c r="AQ7585" s="16"/>
      <c r="BI7585" s="1">
        <v>10</v>
      </c>
      <c r="BJ7585" s="6">
        <f>SUM($R$5:R7587)-$AB$2</f>
        <v>840.44178720000116</v>
      </c>
      <c r="BK7585" s="6">
        <f>SUM($R$5:S7587)-$AB$2</f>
        <v>4126.6971715360078</v>
      </c>
      <c r="BL7585" s="6">
        <f>SUM($R$5:T7587)-$AB$2</f>
        <v>12342.335632375973</v>
      </c>
      <c r="BM7585" s="6">
        <f>SUM($R$5:U7587)-$AB$2</f>
        <v>23844.229477552195</v>
      </c>
      <c r="BN7585" s="6">
        <f>SUM($R$5:V7587)-$AB$2</f>
        <v>40275.506399232188</v>
      </c>
      <c r="BO7585" s="6">
        <f>SUM($R$5:W7587)-$AB$2</f>
        <v>59993.038705247614</v>
      </c>
      <c r="BP7585" s="16"/>
    </row>
    <row r="7586" spans="1:68" x14ac:dyDescent="0.45">
      <c r="A7586" s="1">
        <v>2008</v>
      </c>
      <c r="B7586" s="1">
        <v>11</v>
      </c>
      <c r="C7586" s="1">
        <v>12</v>
      </c>
      <c r="D7586" s="1">
        <v>12</v>
      </c>
      <c r="E7586" s="1">
        <v>14</v>
      </c>
      <c r="F7586" s="1">
        <v>534.54999999999995</v>
      </c>
      <c r="G7586" s="4"/>
      <c r="H7586" s="4"/>
      <c r="Q7586" s="1">
        <v>9</v>
      </c>
      <c r="R7586" s="6">
        <f t="shared" si="10104"/>
        <v>8.2296199999999986E-2</v>
      </c>
      <c r="S7586" s="6">
        <f t="shared" si="10105"/>
        <v>0.31930925599999993</v>
      </c>
      <c r="T7586" s="6">
        <f t="shared" si="10106"/>
        <v>0.79827313999999983</v>
      </c>
      <c r="U7586" s="6">
        <f t="shared" si="10107"/>
        <v>1.1175823959999998</v>
      </c>
      <c r="V7586" s="6">
        <f t="shared" si="10108"/>
        <v>1.5965462799999997</v>
      </c>
      <c r="W7586" s="6">
        <f t="shared" si="10109"/>
        <v>1.9158555359999998</v>
      </c>
      <c r="X7586" s="17"/>
      <c r="Y7586" s="17"/>
      <c r="Z7586" s="17"/>
      <c r="AA7586" s="17"/>
      <c r="AB7586" s="17"/>
      <c r="AC7586" s="17"/>
      <c r="AE7586" s="16"/>
      <c r="AF7586" s="16"/>
      <c r="AG7586" s="16"/>
      <c r="AH7586" s="16"/>
      <c r="AI7586" s="16"/>
      <c r="AJ7586" s="16"/>
      <c r="AL7586" s="16"/>
      <c r="AM7586" s="16"/>
      <c r="AN7586" s="16"/>
      <c r="AO7586" s="16"/>
      <c r="AP7586" s="16"/>
      <c r="AQ7586" s="16"/>
      <c r="BI7586" s="1">
        <v>11</v>
      </c>
      <c r="BJ7586" s="6">
        <f>SUM($R$5:R7588)-$AB$2</f>
        <v>840.70413280000116</v>
      </c>
      <c r="BK7586" s="6">
        <f>SUM($R$5:S7588)-$AB$2</f>
        <v>4127.9774180640079</v>
      </c>
      <c r="BL7586" s="6">
        <f>SUM($R$5:T7588)-$AB$2</f>
        <v>12346.160631223973</v>
      </c>
      <c r="BM7586" s="6">
        <f>SUM($R$5:U7588)-$AB$2</f>
        <v>23851.617129648192</v>
      </c>
      <c r="BN7586" s="6">
        <f>SUM($R$5:V7588)-$AB$2</f>
        <v>40287.983555968181</v>
      </c>
      <c r="BO7586" s="6">
        <f>SUM($R$5:W7588)-$AB$2</f>
        <v>60011.623267551608</v>
      </c>
      <c r="BP7586" s="16"/>
    </row>
    <row r="7587" spans="1:68" x14ac:dyDescent="0.45">
      <c r="A7587" s="1">
        <v>2008</v>
      </c>
      <c r="B7587" s="1">
        <v>11</v>
      </c>
      <c r="C7587" s="1">
        <v>12</v>
      </c>
      <c r="D7587" s="1">
        <v>13</v>
      </c>
      <c r="E7587" s="1">
        <v>14.6</v>
      </c>
      <c r="F7587" s="1">
        <v>556.24</v>
      </c>
      <c r="G7587" s="4"/>
      <c r="H7587" s="4"/>
      <c r="Q7587" s="1">
        <v>10</v>
      </c>
      <c r="R7587" s="6">
        <f t="shared" si="10104"/>
        <v>0.18363380000000001</v>
      </c>
      <c r="S7587" s="6">
        <f t="shared" si="10105"/>
        <v>0.71249914400000003</v>
      </c>
      <c r="T7587" s="6">
        <f t="shared" si="10106"/>
        <v>1.7812478599999999</v>
      </c>
      <c r="U7587" s="6">
        <f t="shared" si="10107"/>
        <v>2.4937470040000003</v>
      </c>
      <c r="V7587" s="6">
        <f t="shared" si="10108"/>
        <v>3.5624957199999998</v>
      </c>
      <c r="W7587" s="6">
        <f t="shared" si="10109"/>
        <v>4.274994864</v>
      </c>
      <c r="X7587" s="17"/>
      <c r="Y7587" s="17"/>
      <c r="Z7587" s="17"/>
      <c r="AA7587" s="17"/>
      <c r="AB7587" s="17"/>
      <c r="AC7587" s="17"/>
      <c r="AE7587" s="16"/>
      <c r="AF7587" s="16"/>
      <c r="AG7587" s="16"/>
      <c r="AH7587" s="16"/>
      <c r="AI7587" s="16"/>
      <c r="AJ7587" s="16"/>
      <c r="AL7587" s="16"/>
      <c r="AM7587" s="16"/>
      <c r="AN7587" s="16"/>
      <c r="AO7587" s="16"/>
      <c r="AP7587" s="16"/>
      <c r="AQ7587" s="16"/>
      <c r="BI7587" s="1">
        <v>12</v>
      </c>
      <c r="BJ7587" s="6">
        <f t="shared" ref="BJ7587" si="10176">R7589-$AB$2</f>
        <v>-6.2212110000000003</v>
      </c>
      <c r="BK7587" s="6">
        <f t="shared" ref="BK7587" si="10177">S7589-$AB$2</f>
        <v>-5.3282986800000005</v>
      </c>
      <c r="BL7587" s="6">
        <f t="shared" ref="BL7587" si="10178">T7589-$AB$2</f>
        <v>-3.5238717000000013</v>
      </c>
      <c r="BM7587" s="6">
        <f t="shared" ref="BM7587" si="10179">U7589-$AB$2</f>
        <v>-2.3209203800000004</v>
      </c>
      <c r="BN7587" s="6">
        <f t="shared" ref="BN7587" si="10180">V7589-$AB$2</f>
        <v>-0.51649340000000254</v>
      </c>
      <c r="BO7587" s="6">
        <f t="shared" ref="BO7587" si="10181">W7589-$AB$2</f>
        <v>0.68645791999999872</v>
      </c>
      <c r="BP7587" s="16"/>
    </row>
    <row r="7588" spans="1:68" x14ac:dyDescent="0.45">
      <c r="A7588" s="1">
        <v>2008</v>
      </c>
      <c r="B7588" s="1">
        <v>11</v>
      </c>
      <c r="C7588" s="1">
        <v>12</v>
      </c>
      <c r="D7588" s="1">
        <v>14</v>
      </c>
      <c r="E7588" s="1">
        <v>14.9</v>
      </c>
      <c r="F7588" s="1">
        <v>514.91</v>
      </c>
      <c r="G7588" s="4"/>
      <c r="H7588" s="4"/>
      <c r="Q7588" s="1">
        <v>11</v>
      </c>
      <c r="R7588" s="6">
        <f t="shared" si="10104"/>
        <v>0.26234560000000001</v>
      </c>
      <c r="S7588" s="6">
        <f t="shared" si="10105"/>
        <v>1.017900928</v>
      </c>
      <c r="T7588" s="6">
        <f t="shared" si="10106"/>
        <v>2.5447523199999997</v>
      </c>
      <c r="U7588" s="6">
        <f t="shared" si="10107"/>
        <v>3.5626532480000002</v>
      </c>
      <c r="V7588" s="6">
        <f t="shared" si="10108"/>
        <v>5.0895046399999995</v>
      </c>
      <c r="W7588" s="6">
        <f t="shared" si="10109"/>
        <v>6.1074055679999999</v>
      </c>
      <c r="X7588" s="17"/>
      <c r="Y7588" s="17"/>
      <c r="Z7588" s="17"/>
      <c r="AA7588" s="17"/>
      <c r="AB7588" s="17"/>
      <c r="AC7588" s="17"/>
      <c r="AE7588" s="16"/>
      <c r="AF7588" s="16"/>
      <c r="AG7588" s="16"/>
      <c r="AH7588" s="16"/>
      <c r="AI7588" s="16"/>
      <c r="AJ7588" s="16"/>
      <c r="AL7588" s="16"/>
      <c r="AM7588" s="16"/>
      <c r="AN7588" s="16"/>
      <c r="AO7588" s="16"/>
      <c r="AP7588" s="16"/>
      <c r="AQ7588" s="16"/>
      <c r="BI7588" s="1">
        <v>13</v>
      </c>
      <c r="BJ7588" s="6">
        <f>SUM($R$5:R7590)-$AB$2</f>
        <v>841.33679100000109</v>
      </c>
      <c r="BK7588" s="6">
        <f>SUM($R$5:S7590)-$AB$2</f>
        <v>4131.0647900800077</v>
      </c>
      <c r="BL7588" s="6">
        <f>SUM($R$5:T7590)-$AB$2</f>
        <v>12355.384787779973</v>
      </c>
      <c r="BM7588" s="6">
        <f>SUM($R$5:U7590)-$AB$2</f>
        <v>23869.432784560191</v>
      </c>
      <c r="BN7588" s="6">
        <f>SUM($R$5:V7590)-$AB$2</f>
        <v>40318.072779960188</v>
      </c>
      <c r="BO7588" s="6">
        <f>SUM($R$5:W7590)-$AB$2</f>
        <v>60056.440774439609</v>
      </c>
      <c r="BP7588" s="16"/>
    </row>
    <row r="7589" spans="1:68" x14ac:dyDescent="0.45">
      <c r="A7589" s="1">
        <v>2008</v>
      </c>
      <c r="B7589" s="1">
        <v>11</v>
      </c>
      <c r="C7589" s="1">
        <v>12</v>
      </c>
      <c r="D7589" s="1">
        <v>15</v>
      </c>
      <c r="E7589" s="1">
        <v>15</v>
      </c>
      <c r="F7589" s="1">
        <v>414.89</v>
      </c>
      <c r="G7589" s="4"/>
      <c r="H7589" s="4"/>
      <c r="Q7589" s="1">
        <v>12</v>
      </c>
      <c r="R7589" s="6">
        <f t="shared" si="10104"/>
        <v>0.31003899999999995</v>
      </c>
      <c r="S7589" s="6">
        <f t="shared" si="10105"/>
        <v>1.2029513199999997</v>
      </c>
      <c r="T7589" s="6">
        <f t="shared" si="10106"/>
        <v>3.0073782999999987</v>
      </c>
      <c r="U7589" s="6">
        <f t="shared" si="10107"/>
        <v>4.2103296199999996</v>
      </c>
      <c r="V7589" s="6">
        <f t="shared" si="10108"/>
        <v>6.0147565999999975</v>
      </c>
      <c r="W7589" s="6">
        <f t="shared" si="10109"/>
        <v>7.2177079199999987</v>
      </c>
      <c r="X7589" s="17">
        <f t="shared" ref="X7589" si="10182">SUM(R7589:R7613)-$AA$2</f>
        <v>-4.1493073999999996</v>
      </c>
      <c r="Y7589" s="17">
        <f t="shared" ref="Y7589" si="10183">SUM(S7589:S7613)-$AA$2</f>
        <v>0.82968728799999969</v>
      </c>
      <c r="Z7589" s="17">
        <f t="shared" ref="Z7589" si="10184">SUM(T7589:T7613)-$AA$2</f>
        <v>10.891405719999995</v>
      </c>
      <c r="AA7589" s="17">
        <f t="shared" ref="AA7589" si="10185">SUM(U7589:U7613)-$AA$2</f>
        <v>17.599218007999998</v>
      </c>
      <c r="AB7589" s="17">
        <f t="shared" ref="AB7589" si="10186">SUM(V7589:V7613)-$AA$2</f>
        <v>27.66093643999999</v>
      </c>
      <c r="AC7589" s="17">
        <f t="shared" ref="AC7589" si="10187">SUM(W7589:W7613)-$AA$2</f>
        <v>34.368748728</v>
      </c>
      <c r="AE7589" s="16">
        <f t="shared" ref="AE7589" si="10188">IF(X7589&gt;0,1,0)</f>
        <v>0</v>
      </c>
      <c r="AF7589" s="16">
        <f t="shared" ref="AF7589" si="10189">IF(Y7589&gt;0,1,0)</f>
        <v>1</v>
      </c>
      <c r="AG7589" s="16">
        <f t="shared" ref="AG7589" si="10190">IF(Z7589&gt;0,1,0)</f>
        <v>1</v>
      </c>
      <c r="AH7589" s="16">
        <f t="shared" ref="AH7589" si="10191">IF(AA7589&gt;0,1,0)</f>
        <v>1</v>
      </c>
      <c r="AI7589" s="16">
        <f t="shared" ref="AI7589" si="10192">IF(AB7589&gt;0,1,0)</f>
        <v>1</v>
      </c>
      <c r="AJ7589" s="16">
        <f t="shared" ref="AJ7589" si="10193">IF(AC7589&gt;0,1,0)</f>
        <v>1</v>
      </c>
      <c r="AL7589" s="16">
        <f t="shared" ref="AL7589" si="10194">IF(X7589&lt;0,ABS(X7589*$AP$1),0)</f>
        <v>0</v>
      </c>
      <c r="AM7589" s="16">
        <f t="shared" ref="AM7589" si="10195">IF(Y7589&lt;0,ABS(Y7589*$AP$1),0)</f>
        <v>0</v>
      </c>
      <c r="AN7589" s="16">
        <f t="shared" ref="AN7589" si="10196">IF(Z7589&lt;0,ABS(Z7589*$AP$1),0)</f>
        <v>0</v>
      </c>
      <c r="AO7589" s="16">
        <f t="shared" ref="AO7589" si="10197">IF(AA7589&lt;0,ABS(AA7589*$AP$1),0)</f>
        <v>0</v>
      </c>
      <c r="AP7589" s="16">
        <f t="shared" ref="AP7589" si="10198">IF(AB7589&lt;0,ABS(AB7589*$AP$1),0)</f>
        <v>0</v>
      </c>
      <c r="AQ7589" s="16">
        <f t="shared" ref="AQ7589" si="10199">IF(AC7589&lt;0,ABS(AC7589*$AP$1),0)</f>
        <v>0</v>
      </c>
      <c r="BI7589" s="1">
        <v>14</v>
      </c>
      <c r="BJ7589" s="6">
        <f>SUM($R$5:R7591)-$AB$2</f>
        <v>841.63543880000111</v>
      </c>
      <c r="BK7589" s="6">
        <f>SUM($R$5:S7591)-$AB$2</f>
        <v>4132.5221913440082</v>
      </c>
      <c r="BL7589" s="6">
        <f>SUM($R$5:T7591)-$AB$2</f>
        <v>12359.739072703973</v>
      </c>
      <c r="BM7589" s="6">
        <f>SUM($R$5:U7591)-$AB$2</f>
        <v>23877.842706608189</v>
      </c>
      <c r="BN7589" s="6">
        <f>SUM($R$5:V7591)-$AB$2</f>
        <v>40332.276469328193</v>
      </c>
      <c r="BO7589" s="6">
        <f>SUM($R$5:W7591)-$AB$2</f>
        <v>60077.596984591612</v>
      </c>
      <c r="BP7589" s="16"/>
    </row>
    <row r="7590" spans="1:68" x14ac:dyDescent="0.45">
      <c r="A7590" s="1">
        <v>2008</v>
      </c>
      <c r="B7590" s="1">
        <v>11</v>
      </c>
      <c r="C7590" s="1">
        <v>12</v>
      </c>
      <c r="D7590" s="1">
        <v>16</v>
      </c>
      <c r="E7590" s="1">
        <v>14.9</v>
      </c>
      <c r="F7590" s="1">
        <v>266.18</v>
      </c>
      <c r="G7590" s="4"/>
      <c r="H7590" s="4"/>
      <c r="Q7590" s="1">
        <v>13</v>
      </c>
      <c r="R7590" s="6">
        <f t="shared" ref="R7590:R7653" si="10200">$AX$2*F7587*$R$4/1000</f>
        <v>0.32261919999999999</v>
      </c>
      <c r="S7590" s="6">
        <f t="shared" ref="S7590:S7653" si="10201">$AX$2*F7587*($S$4*$AU$2)/1000</f>
        <v>1.2517624959999998</v>
      </c>
      <c r="T7590" s="6">
        <f t="shared" ref="T7590:T7653" si="10202">$AX$2*F7587*($T$4*$AU$2)/1000</f>
        <v>3.1294062399999993</v>
      </c>
      <c r="U7590" s="6">
        <f t="shared" ref="U7590:U7653" si="10203">$AX$2*F7587*($U$4*$AU$2)/1000</f>
        <v>4.3811687359999993</v>
      </c>
      <c r="V7590" s="6">
        <f t="shared" ref="V7590:V7653" si="10204">$AX$2*F7587*($V$4*$AU$2)/1000</f>
        <v>6.2588124799999987</v>
      </c>
      <c r="W7590" s="6">
        <f t="shared" ref="W7590:W7653" si="10205">$AX$2*F7587*($W$4*$AU$2)/1000</f>
        <v>7.510574976</v>
      </c>
      <c r="X7590" s="17"/>
      <c r="Y7590" s="17"/>
      <c r="Z7590" s="17"/>
      <c r="AA7590" s="17"/>
      <c r="AB7590" s="17"/>
      <c r="AC7590" s="17"/>
      <c r="AE7590" s="16"/>
      <c r="AF7590" s="16"/>
      <c r="AG7590" s="16"/>
      <c r="AH7590" s="16"/>
      <c r="AI7590" s="16"/>
      <c r="AJ7590" s="16"/>
      <c r="AL7590" s="16"/>
      <c r="AM7590" s="16"/>
      <c r="AN7590" s="16"/>
      <c r="AO7590" s="16"/>
      <c r="AP7590" s="16"/>
      <c r="AQ7590" s="16"/>
      <c r="BI7590" s="1">
        <v>15</v>
      </c>
      <c r="BJ7590" s="6">
        <f>SUM($R$5:R7592)-$AB$2</f>
        <v>841.87607500000115</v>
      </c>
      <c r="BK7590" s="6">
        <f>SUM($R$5:S7592)-$AB$2</f>
        <v>4133.6964960000087</v>
      </c>
      <c r="BL7590" s="6">
        <f>SUM($R$5:T7592)-$AB$2</f>
        <v>12363.247548499974</v>
      </c>
      <c r="BM7590" s="6">
        <f>SUM($R$5:U7592)-$AB$2</f>
        <v>23884.619022000188</v>
      </c>
      <c r="BN7590" s="6">
        <f>SUM($R$5:V7592)-$AB$2</f>
        <v>40343.721127000186</v>
      </c>
      <c r="BO7590" s="6">
        <f>SUM($R$5:W7592)-$AB$2</f>
        <v>60094.643652999606</v>
      </c>
      <c r="BP7590" s="16"/>
    </row>
    <row r="7591" spans="1:68" x14ac:dyDescent="0.45">
      <c r="A7591" s="1">
        <v>2008</v>
      </c>
      <c r="B7591" s="1">
        <v>11</v>
      </c>
      <c r="C7591" s="1">
        <v>12</v>
      </c>
      <c r="D7591" s="1">
        <v>17</v>
      </c>
      <c r="E7591" s="1">
        <v>14.2</v>
      </c>
      <c r="F7591" s="1">
        <v>88.89</v>
      </c>
      <c r="G7591" s="4"/>
      <c r="H7591" s="4"/>
      <c r="Q7591" s="1">
        <v>14</v>
      </c>
      <c r="R7591" s="6">
        <f t="shared" si="10200"/>
        <v>0.29864779999999996</v>
      </c>
      <c r="S7591" s="6">
        <f t="shared" si="10201"/>
        <v>1.1587534639999999</v>
      </c>
      <c r="T7591" s="6">
        <f t="shared" si="10202"/>
        <v>2.8968836599999994</v>
      </c>
      <c r="U7591" s="6">
        <f t="shared" si="10203"/>
        <v>4.0556371239999995</v>
      </c>
      <c r="V7591" s="6">
        <f t="shared" si="10204"/>
        <v>5.7937673199999988</v>
      </c>
      <c r="W7591" s="6">
        <f t="shared" si="10205"/>
        <v>6.952520783999999</v>
      </c>
      <c r="X7591" s="17"/>
      <c r="Y7591" s="17"/>
      <c r="Z7591" s="17"/>
      <c r="AA7591" s="17"/>
      <c r="AB7591" s="17"/>
      <c r="AC7591" s="17"/>
      <c r="AE7591" s="16"/>
      <c r="AF7591" s="16"/>
      <c r="AG7591" s="16"/>
      <c r="AH7591" s="16"/>
      <c r="AI7591" s="16"/>
      <c r="AJ7591" s="16"/>
      <c r="AL7591" s="16"/>
      <c r="AM7591" s="16"/>
      <c r="AN7591" s="16"/>
      <c r="AO7591" s="16"/>
      <c r="AP7591" s="16"/>
      <c r="AQ7591" s="16"/>
      <c r="BI7591" s="1">
        <v>16</v>
      </c>
      <c r="BJ7591" s="6">
        <f>SUM($R$5:R7593)-$AB$2</f>
        <v>842.03045940000118</v>
      </c>
      <c r="BK7591" s="6">
        <f>SUM($R$5:S7593)-$AB$2</f>
        <v>4134.4498918720083</v>
      </c>
      <c r="BL7591" s="6">
        <f>SUM($R$5:T7593)-$AB$2</f>
        <v>12365.498473051975</v>
      </c>
      <c r="BM7591" s="6">
        <f>SUM($R$5:U7593)-$AB$2</f>
        <v>23888.96648670419</v>
      </c>
      <c r="BN7591" s="6">
        <f>SUM($R$5:V7593)-$AB$2</f>
        <v>40351.063649064185</v>
      </c>
      <c r="BO7591" s="6">
        <f>SUM($R$5:W7593)-$AB$2</f>
        <v>60105.580243895602</v>
      </c>
      <c r="BP7591" s="16"/>
    </row>
    <row r="7592" spans="1:68" x14ac:dyDescent="0.45">
      <c r="A7592" s="1">
        <v>2008</v>
      </c>
      <c r="B7592" s="1">
        <v>11</v>
      </c>
      <c r="C7592" s="1">
        <v>12</v>
      </c>
      <c r="D7592" s="1">
        <v>18</v>
      </c>
      <c r="E7592" s="1">
        <v>13.1</v>
      </c>
      <c r="F7592" s="1">
        <v>0</v>
      </c>
      <c r="G7592" s="4"/>
      <c r="H7592" s="4"/>
      <c r="Q7592" s="1">
        <v>15</v>
      </c>
      <c r="R7592" s="6">
        <f t="shared" si="10200"/>
        <v>0.24063619999999997</v>
      </c>
      <c r="S7592" s="6">
        <f t="shared" si="10201"/>
        <v>0.93366845599999992</v>
      </c>
      <c r="T7592" s="6">
        <f t="shared" si="10202"/>
        <v>2.3341711399999996</v>
      </c>
      <c r="U7592" s="6">
        <f t="shared" si="10203"/>
        <v>3.267839596</v>
      </c>
      <c r="V7592" s="6">
        <f t="shared" si="10204"/>
        <v>4.6683422799999992</v>
      </c>
      <c r="W7592" s="6">
        <f t="shared" si="10205"/>
        <v>5.6020107359999995</v>
      </c>
      <c r="X7592" s="17"/>
      <c r="Y7592" s="17"/>
      <c r="Z7592" s="17"/>
      <c r="AA7592" s="17"/>
      <c r="AB7592" s="17"/>
      <c r="AC7592" s="17"/>
      <c r="AE7592" s="16"/>
      <c r="AF7592" s="16"/>
      <c r="AG7592" s="16"/>
      <c r="AH7592" s="16"/>
      <c r="AI7592" s="16"/>
      <c r="AJ7592" s="16"/>
      <c r="AL7592" s="16"/>
      <c r="AM7592" s="16"/>
      <c r="AN7592" s="16"/>
      <c r="AO7592" s="16"/>
      <c r="AP7592" s="16"/>
      <c r="AQ7592" s="16"/>
      <c r="BI7592" s="1">
        <v>17</v>
      </c>
      <c r="BJ7592" s="6">
        <f>SUM($R$5:R7594)-$AB$2</f>
        <v>842.08201560000123</v>
      </c>
      <c r="BK7592" s="6">
        <f>SUM($R$5:S7594)-$AB$2</f>
        <v>4134.7014861280086</v>
      </c>
      <c r="BL7592" s="6">
        <f>SUM($R$5:T7594)-$AB$2</f>
        <v>12366.250162447976</v>
      </c>
      <c r="BM7592" s="6">
        <f>SUM($R$5:U7594)-$AB$2</f>
        <v>23890.418309296187</v>
      </c>
      <c r="BN7592" s="6">
        <f>SUM($R$5:V7594)-$AB$2</f>
        <v>40353.515661936181</v>
      </c>
      <c r="BO7592" s="6">
        <f>SUM($R$5:W7594)-$AB$2</f>
        <v>60109.232485103596</v>
      </c>
      <c r="BP7592" s="16"/>
    </row>
    <row r="7593" spans="1:68" x14ac:dyDescent="0.45">
      <c r="A7593" s="1">
        <v>2008</v>
      </c>
      <c r="B7593" s="1">
        <v>11</v>
      </c>
      <c r="C7593" s="1">
        <v>12</v>
      </c>
      <c r="D7593" s="1">
        <v>19</v>
      </c>
      <c r="E7593" s="1">
        <v>12.6</v>
      </c>
      <c r="F7593" s="1">
        <v>0</v>
      </c>
      <c r="G7593" s="4"/>
      <c r="H7593" s="4"/>
      <c r="Q7593" s="1">
        <v>16</v>
      </c>
      <c r="R7593" s="6">
        <f t="shared" si="10200"/>
        <v>0.1543844</v>
      </c>
      <c r="S7593" s="6">
        <f t="shared" si="10201"/>
        <v>0.59901147200000004</v>
      </c>
      <c r="T7593" s="6">
        <f t="shared" si="10202"/>
        <v>1.4975286799999998</v>
      </c>
      <c r="U7593" s="6">
        <f t="shared" si="10203"/>
        <v>2.0965401520000002</v>
      </c>
      <c r="V7593" s="6">
        <f t="shared" si="10204"/>
        <v>2.9950573599999997</v>
      </c>
      <c r="W7593" s="6">
        <f t="shared" si="10205"/>
        <v>3.5940688320000005</v>
      </c>
      <c r="X7593" s="17"/>
      <c r="Y7593" s="17"/>
      <c r="Z7593" s="17"/>
      <c r="AA7593" s="17"/>
      <c r="AB7593" s="17"/>
      <c r="AC7593" s="17"/>
      <c r="AE7593" s="16"/>
      <c r="AF7593" s="16"/>
      <c r="AG7593" s="16"/>
      <c r="AH7593" s="16"/>
      <c r="AI7593" s="16"/>
      <c r="AJ7593" s="16"/>
      <c r="AL7593" s="16"/>
      <c r="AM7593" s="16"/>
      <c r="AN7593" s="16"/>
      <c r="AO7593" s="16"/>
      <c r="AP7593" s="16"/>
      <c r="AQ7593" s="16"/>
      <c r="BI7593" s="1">
        <v>18</v>
      </c>
      <c r="BJ7593" s="6">
        <f>SUM($R$5:R7595)-$AB$2</f>
        <v>842.08201560000123</v>
      </c>
      <c r="BK7593" s="6">
        <f>SUM($R$5:S7595)-$AB$2</f>
        <v>4134.7014861280086</v>
      </c>
      <c r="BL7593" s="6">
        <f>SUM($R$5:T7595)-$AB$2</f>
        <v>12366.250162447976</v>
      </c>
      <c r="BM7593" s="6">
        <f>SUM($R$5:U7595)-$AB$2</f>
        <v>23890.418309296187</v>
      </c>
      <c r="BN7593" s="6">
        <f>SUM($R$5:V7595)-$AB$2</f>
        <v>40353.515661936181</v>
      </c>
      <c r="BO7593" s="6">
        <f>SUM($R$5:W7595)-$AB$2</f>
        <v>60109.232485103596</v>
      </c>
      <c r="BP7593" s="16"/>
    </row>
    <row r="7594" spans="1:68" x14ac:dyDescent="0.45">
      <c r="A7594" s="1">
        <v>2008</v>
      </c>
      <c r="B7594" s="1">
        <v>11</v>
      </c>
      <c r="C7594" s="1">
        <v>12</v>
      </c>
      <c r="D7594" s="1">
        <v>20</v>
      </c>
      <c r="E7594" s="1">
        <v>12.5</v>
      </c>
      <c r="F7594" s="1">
        <v>0</v>
      </c>
      <c r="G7594" s="4"/>
      <c r="H7594" s="4"/>
      <c r="Q7594" s="1">
        <v>17</v>
      </c>
      <c r="R7594" s="6">
        <f t="shared" si="10200"/>
        <v>5.1556199999999996E-2</v>
      </c>
      <c r="S7594" s="6">
        <f t="shared" si="10201"/>
        <v>0.20003805599999999</v>
      </c>
      <c r="T7594" s="6">
        <f t="shared" si="10202"/>
        <v>0.50009513999999999</v>
      </c>
      <c r="U7594" s="6">
        <f t="shared" si="10203"/>
        <v>0.70013319600000001</v>
      </c>
      <c r="V7594" s="6">
        <f t="shared" si="10204"/>
        <v>1.00019028</v>
      </c>
      <c r="W7594" s="6">
        <f t="shared" si="10205"/>
        <v>1.2002283359999999</v>
      </c>
      <c r="X7594" s="17"/>
      <c r="Y7594" s="17"/>
      <c r="Z7594" s="17"/>
      <c r="AA7594" s="17"/>
      <c r="AB7594" s="17"/>
      <c r="AC7594" s="17"/>
      <c r="AE7594" s="16"/>
      <c r="AF7594" s="16"/>
      <c r="AG7594" s="16"/>
      <c r="AH7594" s="16"/>
      <c r="AI7594" s="16"/>
      <c r="AJ7594" s="16"/>
      <c r="AL7594" s="16"/>
      <c r="AM7594" s="16"/>
      <c r="AN7594" s="16"/>
      <c r="AO7594" s="16"/>
      <c r="AP7594" s="16"/>
      <c r="AQ7594" s="16"/>
      <c r="BI7594" s="1">
        <v>19</v>
      </c>
      <c r="BJ7594" s="6">
        <f>SUM($R$5:R7596)-$AB$2</f>
        <v>842.08201560000123</v>
      </c>
      <c r="BK7594" s="6">
        <f>SUM($R$5:S7596)-$AB$2</f>
        <v>4134.7014861280086</v>
      </c>
      <c r="BL7594" s="6">
        <f>SUM($R$5:T7596)-$AB$2</f>
        <v>12366.250162447976</v>
      </c>
      <c r="BM7594" s="6">
        <f>SUM($R$5:U7596)-$AB$2</f>
        <v>23890.418309296187</v>
      </c>
      <c r="BN7594" s="6">
        <f>SUM($R$5:V7596)-$AB$2</f>
        <v>40353.515661936181</v>
      </c>
      <c r="BO7594" s="6">
        <f>SUM($R$5:W7596)-$AB$2</f>
        <v>60109.232485103596</v>
      </c>
      <c r="BP7594" s="16"/>
    </row>
    <row r="7595" spans="1:68" x14ac:dyDescent="0.45">
      <c r="A7595" s="1">
        <v>2008</v>
      </c>
      <c r="B7595" s="1">
        <v>11</v>
      </c>
      <c r="C7595" s="1">
        <v>12</v>
      </c>
      <c r="D7595" s="1">
        <v>21</v>
      </c>
      <c r="E7595" s="1">
        <v>12.5</v>
      </c>
      <c r="F7595" s="1">
        <v>0</v>
      </c>
      <c r="G7595" s="4"/>
      <c r="H7595" s="4"/>
      <c r="Q7595" s="1">
        <v>18</v>
      </c>
      <c r="R7595" s="6">
        <f t="shared" si="10200"/>
        <v>0</v>
      </c>
      <c r="S7595" s="6">
        <f t="shared" si="10201"/>
        <v>0</v>
      </c>
      <c r="T7595" s="6">
        <f t="shared" si="10202"/>
        <v>0</v>
      </c>
      <c r="U7595" s="6">
        <f t="shared" si="10203"/>
        <v>0</v>
      </c>
      <c r="V7595" s="6">
        <f t="shared" si="10204"/>
        <v>0</v>
      </c>
      <c r="W7595" s="6">
        <f t="shared" si="10205"/>
        <v>0</v>
      </c>
      <c r="X7595" s="17"/>
      <c r="Y7595" s="17"/>
      <c r="Z7595" s="17"/>
      <c r="AA7595" s="17"/>
      <c r="AB7595" s="17"/>
      <c r="AC7595" s="17"/>
      <c r="AE7595" s="16"/>
      <c r="AF7595" s="16"/>
      <c r="AG7595" s="16"/>
      <c r="AH7595" s="16"/>
      <c r="AI7595" s="16"/>
      <c r="AJ7595" s="16"/>
      <c r="AL7595" s="16"/>
      <c r="AM7595" s="16"/>
      <c r="AN7595" s="16"/>
      <c r="AO7595" s="16"/>
      <c r="AP7595" s="16"/>
      <c r="AQ7595" s="16"/>
      <c r="BI7595" s="1">
        <v>20</v>
      </c>
      <c r="BJ7595" s="6">
        <f>SUM($R$5:R7597)-$AB$2</f>
        <v>842.08201560000123</v>
      </c>
      <c r="BK7595" s="6">
        <f>SUM($R$5:S7597)-$AB$2</f>
        <v>4134.7014861280086</v>
      </c>
      <c r="BL7595" s="6">
        <f>SUM($R$5:T7597)-$AB$2</f>
        <v>12366.250162447976</v>
      </c>
      <c r="BM7595" s="6">
        <f>SUM($R$5:U7597)-$AB$2</f>
        <v>23890.418309296187</v>
      </c>
      <c r="BN7595" s="6">
        <f>SUM($R$5:V7597)-$AB$2</f>
        <v>40353.515661936181</v>
      </c>
      <c r="BO7595" s="6">
        <f>SUM($R$5:W7597)-$AB$2</f>
        <v>60109.232485103596</v>
      </c>
      <c r="BP7595" s="16"/>
    </row>
    <row r="7596" spans="1:68" x14ac:dyDescent="0.45">
      <c r="A7596" s="1">
        <v>2008</v>
      </c>
      <c r="B7596" s="1">
        <v>11</v>
      </c>
      <c r="C7596" s="1">
        <v>12</v>
      </c>
      <c r="D7596" s="1">
        <v>22</v>
      </c>
      <c r="E7596" s="1">
        <v>12.5</v>
      </c>
      <c r="F7596" s="1">
        <v>0</v>
      </c>
      <c r="G7596" s="4"/>
      <c r="H7596" s="4"/>
      <c r="Q7596" s="1">
        <v>19</v>
      </c>
      <c r="R7596" s="6">
        <f t="shared" si="10200"/>
        <v>0</v>
      </c>
      <c r="S7596" s="6">
        <f t="shared" si="10201"/>
        <v>0</v>
      </c>
      <c r="T7596" s="6">
        <f t="shared" si="10202"/>
        <v>0</v>
      </c>
      <c r="U7596" s="6">
        <f t="shared" si="10203"/>
        <v>0</v>
      </c>
      <c r="V7596" s="6">
        <f t="shared" si="10204"/>
        <v>0</v>
      </c>
      <c r="W7596" s="6">
        <f t="shared" si="10205"/>
        <v>0</v>
      </c>
      <c r="X7596" s="17"/>
      <c r="Y7596" s="17"/>
      <c r="Z7596" s="17"/>
      <c r="AA7596" s="17"/>
      <c r="AB7596" s="17"/>
      <c r="AC7596" s="17"/>
      <c r="AE7596" s="16"/>
      <c r="AF7596" s="16"/>
      <c r="AG7596" s="16"/>
      <c r="AH7596" s="16"/>
      <c r="AI7596" s="16"/>
      <c r="AJ7596" s="16"/>
      <c r="AL7596" s="16"/>
      <c r="AM7596" s="16"/>
      <c r="AN7596" s="16"/>
      <c r="AO7596" s="16"/>
      <c r="AP7596" s="16"/>
      <c r="AQ7596" s="16"/>
      <c r="BI7596" s="1">
        <v>21</v>
      </c>
      <c r="BJ7596" s="6">
        <f>SUM($R$5:R7598)-$AB$2</f>
        <v>842.08201560000123</v>
      </c>
      <c r="BK7596" s="6">
        <f>SUM($R$5:S7598)-$AB$2</f>
        <v>4134.7014861280086</v>
      </c>
      <c r="BL7596" s="6">
        <f>SUM($R$5:T7598)-$AB$2</f>
        <v>12366.250162447976</v>
      </c>
      <c r="BM7596" s="6">
        <f>SUM($R$5:U7598)-$AB$2</f>
        <v>23890.418309296187</v>
      </c>
      <c r="BN7596" s="6">
        <f>SUM($R$5:V7598)-$AB$2</f>
        <v>40353.515661936181</v>
      </c>
      <c r="BO7596" s="6">
        <f>SUM($R$5:W7598)-$AB$2</f>
        <v>60109.232485103596</v>
      </c>
      <c r="BP7596" s="16"/>
    </row>
    <row r="7597" spans="1:68" x14ac:dyDescent="0.45">
      <c r="A7597" s="1">
        <v>2008</v>
      </c>
      <c r="B7597" s="1">
        <v>11</v>
      </c>
      <c r="C7597" s="1">
        <v>12</v>
      </c>
      <c r="D7597" s="1">
        <v>23</v>
      </c>
      <c r="E7597" s="1">
        <v>12.5</v>
      </c>
      <c r="F7597" s="1">
        <v>0</v>
      </c>
      <c r="G7597" s="4"/>
      <c r="H7597" s="4"/>
      <c r="Q7597" s="1">
        <v>20</v>
      </c>
      <c r="R7597" s="6">
        <f t="shared" si="10200"/>
        <v>0</v>
      </c>
      <c r="S7597" s="6">
        <f t="shared" si="10201"/>
        <v>0</v>
      </c>
      <c r="T7597" s="6">
        <f t="shared" si="10202"/>
        <v>0</v>
      </c>
      <c r="U7597" s="6">
        <f t="shared" si="10203"/>
        <v>0</v>
      </c>
      <c r="V7597" s="6">
        <f t="shared" si="10204"/>
        <v>0</v>
      </c>
      <c r="W7597" s="6">
        <f t="shared" si="10205"/>
        <v>0</v>
      </c>
      <c r="X7597" s="17"/>
      <c r="Y7597" s="17"/>
      <c r="Z7597" s="17"/>
      <c r="AA7597" s="17"/>
      <c r="AB7597" s="17"/>
      <c r="AC7597" s="17"/>
      <c r="AE7597" s="16"/>
      <c r="AF7597" s="16"/>
      <c r="AG7597" s="16"/>
      <c r="AH7597" s="16"/>
      <c r="AI7597" s="16"/>
      <c r="AJ7597" s="16"/>
      <c r="AL7597" s="16"/>
      <c r="AM7597" s="16"/>
      <c r="AN7597" s="16"/>
      <c r="AO7597" s="16"/>
      <c r="AP7597" s="16"/>
      <c r="AQ7597" s="16"/>
      <c r="BI7597" s="1">
        <v>22</v>
      </c>
      <c r="BJ7597" s="6">
        <f>SUM($R$5:R7599)-$AB$2</f>
        <v>842.08201560000123</v>
      </c>
      <c r="BK7597" s="6">
        <f>SUM($R$5:S7599)-$AB$2</f>
        <v>4134.7014861280086</v>
      </c>
      <c r="BL7597" s="6">
        <f>SUM($R$5:T7599)-$AB$2</f>
        <v>12366.250162447976</v>
      </c>
      <c r="BM7597" s="6">
        <f>SUM($R$5:U7599)-$AB$2</f>
        <v>23890.418309296187</v>
      </c>
      <c r="BN7597" s="6">
        <f>SUM($R$5:V7599)-$AB$2</f>
        <v>40353.515661936181</v>
      </c>
      <c r="BO7597" s="6">
        <f>SUM($R$5:W7599)-$AB$2</f>
        <v>60109.232485103596</v>
      </c>
      <c r="BP7597" s="16"/>
    </row>
    <row r="7598" spans="1:68" x14ac:dyDescent="0.45">
      <c r="A7598" s="1">
        <v>2008</v>
      </c>
      <c r="B7598" s="1">
        <v>11</v>
      </c>
      <c r="C7598" s="1">
        <v>13</v>
      </c>
      <c r="D7598" s="1">
        <v>0</v>
      </c>
      <c r="E7598" s="1">
        <v>12.5</v>
      </c>
      <c r="F7598" s="1">
        <v>0</v>
      </c>
      <c r="G7598" s="4"/>
      <c r="H7598" s="4"/>
      <c r="Q7598" s="1">
        <v>21</v>
      </c>
      <c r="R7598" s="6">
        <f t="shared" si="10200"/>
        <v>0</v>
      </c>
      <c r="S7598" s="6">
        <f t="shared" si="10201"/>
        <v>0</v>
      </c>
      <c r="T7598" s="6">
        <f t="shared" si="10202"/>
        <v>0</v>
      </c>
      <c r="U7598" s="6">
        <f t="shared" si="10203"/>
        <v>0</v>
      </c>
      <c r="V7598" s="6">
        <f t="shared" si="10204"/>
        <v>0</v>
      </c>
      <c r="W7598" s="6">
        <f t="shared" si="10205"/>
        <v>0</v>
      </c>
      <c r="X7598" s="17"/>
      <c r="Y7598" s="17"/>
      <c r="Z7598" s="17"/>
      <c r="AA7598" s="17"/>
      <c r="AB7598" s="17"/>
      <c r="AC7598" s="17"/>
      <c r="AE7598" s="16"/>
      <c r="AF7598" s="16"/>
      <c r="AG7598" s="16"/>
      <c r="AH7598" s="16"/>
      <c r="AI7598" s="16"/>
      <c r="AJ7598" s="16"/>
      <c r="AL7598" s="16"/>
      <c r="AM7598" s="16"/>
      <c r="AN7598" s="16"/>
      <c r="AO7598" s="16"/>
      <c r="AP7598" s="16"/>
      <c r="AQ7598" s="16"/>
      <c r="BI7598" s="1">
        <v>23</v>
      </c>
      <c r="BJ7598" s="6">
        <f>SUM($R$5:R7600)-$AB$2</f>
        <v>842.08201560000123</v>
      </c>
      <c r="BK7598" s="6">
        <f>SUM($R$5:S7600)-$AB$2</f>
        <v>4134.7014861280086</v>
      </c>
      <c r="BL7598" s="6">
        <f>SUM($R$5:T7600)-$AB$2</f>
        <v>12366.250162447976</v>
      </c>
      <c r="BM7598" s="6">
        <f>SUM($R$5:U7600)-$AB$2</f>
        <v>23890.418309296187</v>
      </c>
      <c r="BN7598" s="6">
        <f>SUM($R$5:V7600)-$AB$2</f>
        <v>40353.515661936181</v>
      </c>
      <c r="BO7598" s="6">
        <f>SUM($R$5:W7600)-$AB$2</f>
        <v>60109.232485103596</v>
      </c>
      <c r="BP7598" s="16"/>
    </row>
    <row r="7599" spans="1:68" x14ac:dyDescent="0.45">
      <c r="A7599" s="1">
        <v>2008</v>
      </c>
      <c r="B7599" s="1">
        <v>11</v>
      </c>
      <c r="C7599" s="1">
        <v>13</v>
      </c>
      <c r="D7599" s="1">
        <v>1</v>
      </c>
      <c r="E7599" s="1">
        <v>12.6</v>
      </c>
      <c r="F7599" s="1">
        <v>0</v>
      </c>
      <c r="G7599" s="4"/>
      <c r="H7599" s="4"/>
      <c r="Q7599" s="1">
        <v>22</v>
      </c>
      <c r="R7599" s="6">
        <f t="shared" si="10200"/>
        <v>0</v>
      </c>
      <c r="S7599" s="6">
        <f t="shared" si="10201"/>
        <v>0</v>
      </c>
      <c r="T7599" s="6">
        <f t="shared" si="10202"/>
        <v>0</v>
      </c>
      <c r="U7599" s="6">
        <f t="shared" si="10203"/>
        <v>0</v>
      </c>
      <c r="V7599" s="6">
        <f t="shared" si="10204"/>
        <v>0</v>
      </c>
      <c r="W7599" s="6">
        <f t="shared" si="10205"/>
        <v>0</v>
      </c>
      <c r="X7599" s="17"/>
      <c r="Y7599" s="17"/>
      <c r="Z7599" s="17"/>
      <c r="AA7599" s="17"/>
      <c r="AB7599" s="17"/>
      <c r="AC7599" s="17"/>
      <c r="AE7599" s="16"/>
      <c r="AF7599" s="16"/>
      <c r="AG7599" s="16"/>
      <c r="AH7599" s="16"/>
      <c r="AI7599" s="16"/>
      <c r="AJ7599" s="16"/>
      <c r="AL7599" s="16"/>
      <c r="AM7599" s="16"/>
      <c r="AN7599" s="16"/>
      <c r="AO7599" s="16"/>
      <c r="AP7599" s="16"/>
      <c r="AQ7599" s="16"/>
      <c r="BI7599" s="1">
        <v>0</v>
      </c>
      <c r="BJ7599" s="6">
        <f t="shared" ref="BJ7599" si="10206">R7601-$AB$2</f>
        <v>-6.53125</v>
      </c>
      <c r="BK7599" s="6">
        <f t="shared" ref="BK7599" si="10207">S7601-$AB$2</f>
        <v>-6.53125</v>
      </c>
      <c r="BL7599" s="6">
        <f t="shared" ref="BL7599" si="10208">T7601-$AB$2</f>
        <v>-6.53125</v>
      </c>
      <c r="BM7599" s="6">
        <f t="shared" ref="BM7599" si="10209">U7601-$AB$2</f>
        <v>-6.53125</v>
      </c>
      <c r="BN7599" s="6">
        <f t="shared" ref="BN7599" si="10210">V7601-$AB$2</f>
        <v>-6.53125</v>
      </c>
      <c r="BO7599" s="6">
        <f t="shared" ref="BO7599" si="10211">W7601-$AB$2</f>
        <v>-6.53125</v>
      </c>
      <c r="BP7599" s="16">
        <v>318</v>
      </c>
    </row>
    <row r="7600" spans="1:68" x14ac:dyDescent="0.45">
      <c r="A7600" s="1">
        <v>2008</v>
      </c>
      <c r="B7600" s="1">
        <v>11</v>
      </c>
      <c r="C7600" s="1">
        <v>13</v>
      </c>
      <c r="D7600" s="1">
        <v>2</v>
      </c>
      <c r="E7600" s="1">
        <v>12.5</v>
      </c>
      <c r="F7600" s="1">
        <v>0</v>
      </c>
      <c r="G7600" s="4"/>
      <c r="H7600" s="4"/>
      <c r="Q7600" s="1">
        <v>23</v>
      </c>
      <c r="R7600" s="6">
        <f t="shared" si="10200"/>
        <v>0</v>
      </c>
      <c r="S7600" s="6">
        <f t="shared" si="10201"/>
        <v>0</v>
      </c>
      <c r="T7600" s="6">
        <f t="shared" si="10202"/>
        <v>0</v>
      </c>
      <c r="U7600" s="6">
        <f t="shared" si="10203"/>
        <v>0</v>
      </c>
      <c r="V7600" s="6">
        <f t="shared" si="10204"/>
        <v>0</v>
      </c>
      <c r="W7600" s="6">
        <f t="shared" si="10205"/>
        <v>0</v>
      </c>
      <c r="X7600" s="17"/>
      <c r="Y7600" s="17"/>
      <c r="Z7600" s="17"/>
      <c r="AA7600" s="17"/>
      <c r="AB7600" s="17"/>
      <c r="AC7600" s="17"/>
      <c r="AE7600" s="16"/>
      <c r="AF7600" s="16"/>
      <c r="AG7600" s="16"/>
      <c r="AH7600" s="16"/>
      <c r="AI7600" s="16"/>
      <c r="AJ7600" s="16"/>
      <c r="AL7600" s="16"/>
      <c r="AM7600" s="16"/>
      <c r="AN7600" s="16"/>
      <c r="AO7600" s="16"/>
      <c r="AP7600" s="16"/>
      <c r="AQ7600" s="16"/>
      <c r="BI7600" s="1">
        <v>1</v>
      </c>
      <c r="BJ7600" s="6">
        <f>SUM($R$5:R7602)-$AB$2</f>
        <v>842.08201560000123</v>
      </c>
      <c r="BK7600" s="6">
        <f>SUM($R$5:S7602)-$AB$2</f>
        <v>4134.7014861280086</v>
      </c>
      <c r="BL7600" s="6">
        <f>SUM($R$5:T7602)-$AB$2</f>
        <v>12366.250162447976</v>
      </c>
      <c r="BM7600" s="6">
        <f>SUM($R$5:U7602)-$AB$2</f>
        <v>23890.418309296187</v>
      </c>
      <c r="BN7600" s="6">
        <f>SUM($R$5:V7602)-$AB$2</f>
        <v>40353.515661936181</v>
      </c>
      <c r="BO7600" s="6">
        <f>SUM($R$5:W7602)-$AB$2</f>
        <v>60109.232485103596</v>
      </c>
      <c r="BP7600" s="16"/>
    </row>
    <row r="7601" spans="1:68" x14ac:dyDescent="0.45">
      <c r="A7601" s="1">
        <v>2008</v>
      </c>
      <c r="B7601" s="1">
        <v>11</v>
      </c>
      <c r="C7601" s="1">
        <v>13</v>
      </c>
      <c r="D7601" s="1">
        <v>3</v>
      </c>
      <c r="E7601" s="1">
        <v>12.6</v>
      </c>
      <c r="F7601" s="1">
        <v>0</v>
      </c>
      <c r="G7601" s="4"/>
      <c r="H7601" s="4"/>
      <c r="Q7601" s="1">
        <v>0</v>
      </c>
      <c r="R7601" s="6">
        <f t="shared" si="10200"/>
        <v>0</v>
      </c>
      <c r="S7601" s="6">
        <f t="shared" si="10201"/>
        <v>0</v>
      </c>
      <c r="T7601" s="6">
        <f t="shared" si="10202"/>
        <v>0</v>
      </c>
      <c r="U7601" s="6">
        <f t="shared" si="10203"/>
        <v>0</v>
      </c>
      <c r="V7601" s="6">
        <f t="shared" si="10204"/>
        <v>0</v>
      </c>
      <c r="W7601" s="6">
        <f t="shared" si="10205"/>
        <v>0</v>
      </c>
      <c r="X7601" s="17"/>
      <c r="Y7601" s="17"/>
      <c r="Z7601" s="17"/>
      <c r="AA7601" s="17"/>
      <c r="AB7601" s="17"/>
      <c r="AC7601" s="17"/>
      <c r="AE7601" s="16"/>
      <c r="AF7601" s="16"/>
      <c r="AG7601" s="16"/>
      <c r="AH7601" s="16"/>
      <c r="AI7601" s="16"/>
      <c r="AJ7601" s="16"/>
      <c r="AL7601" s="16"/>
      <c r="AM7601" s="16"/>
      <c r="AN7601" s="16"/>
      <c r="AO7601" s="16"/>
      <c r="AP7601" s="16"/>
      <c r="AQ7601" s="16"/>
      <c r="BI7601" s="1">
        <v>2</v>
      </c>
      <c r="BJ7601" s="6">
        <f>SUM($R$5:R7603)-$AB$2</f>
        <v>842.08201560000123</v>
      </c>
      <c r="BK7601" s="6">
        <f>SUM($R$5:S7603)-$AB$2</f>
        <v>4134.7014861280086</v>
      </c>
      <c r="BL7601" s="6">
        <f>SUM($R$5:T7603)-$AB$2</f>
        <v>12366.250162447976</v>
      </c>
      <c r="BM7601" s="6">
        <f>SUM($R$5:U7603)-$AB$2</f>
        <v>23890.418309296187</v>
      </c>
      <c r="BN7601" s="6">
        <f>SUM($R$5:V7603)-$AB$2</f>
        <v>40353.515661936181</v>
      </c>
      <c r="BO7601" s="6">
        <f>SUM($R$5:W7603)-$AB$2</f>
        <v>60109.232485103596</v>
      </c>
      <c r="BP7601" s="16"/>
    </row>
    <row r="7602" spans="1:68" x14ac:dyDescent="0.45">
      <c r="A7602" s="1">
        <v>2008</v>
      </c>
      <c r="B7602" s="1">
        <v>11</v>
      </c>
      <c r="C7602" s="1">
        <v>13</v>
      </c>
      <c r="D7602" s="1">
        <v>4</v>
      </c>
      <c r="E7602" s="1">
        <v>12.4</v>
      </c>
      <c r="F7602" s="1">
        <v>0</v>
      </c>
      <c r="G7602" s="4"/>
      <c r="H7602" s="4"/>
      <c r="Q7602" s="1">
        <v>1</v>
      </c>
      <c r="R7602" s="6">
        <f t="shared" si="10200"/>
        <v>0</v>
      </c>
      <c r="S7602" s="6">
        <f t="shared" si="10201"/>
        <v>0</v>
      </c>
      <c r="T7602" s="6">
        <f t="shared" si="10202"/>
        <v>0</v>
      </c>
      <c r="U7602" s="6">
        <f t="shared" si="10203"/>
        <v>0</v>
      </c>
      <c r="V7602" s="6">
        <f t="shared" si="10204"/>
        <v>0</v>
      </c>
      <c r="W7602" s="6">
        <f t="shared" si="10205"/>
        <v>0</v>
      </c>
      <c r="X7602" s="17"/>
      <c r="Y7602" s="17"/>
      <c r="Z7602" s="17"/>
      <c r="AA7602" s="17"/>
      <c r="AB7602" s="17"/>
      <c r="AC7602" s="17"/>
      <c r="AE7602" s="16"/>
      <c r="AF7602" s="16"/>
      <c r="AG7602" s="16"/>
      <c r="AH7602" s="16"/>
      <c r="AI7602" s="16"/>
      <c r="AJ7602" s="16"/>
      <c r="AL7602" s="16"/>
      <c r="AM7602" s="16"/>
      <c r="AN7602" s="16"/>
      <c r="AO7602" s="16"/>
      <c r="AP7602" s="16"/>
      <c r="AQ7602" s="16"/>
      <c r="BI7602" s="1">
        <v>3</v>
      </c>
      <c r="BJ7602" s="6">
        <f>SUM($R$5:R7604)-$AB$2</f>
        <v>842.08201560000123</v>
      </c>
      <c r="BK7602" s="6">
        <f>SUM($R$5:S7604)-$AB$2</f>
        <v>4134.7014861280086</v>
      </c>
      <c r="BL7602" s="6">
        <f>SUM($R$5:T7604)-$AB$2</f>
        <v>12366.250162447976</v>
      </c>
      <c r="BM7602" s="6">
        <f>SUM($R$5:U7604)-$AB$2</f>
        <v>23890.418309296187</v>
      </c>
      <c r="BN7602" s="6">
        <f>SUM($R$5:V7604)-$AB$2</f>
        <v>40353.515661936181</v>
      </c>
      <c r="BO7602" s="6">
        <f>SUM($R$5:W7604)-$AB$2</f>
        <v>60109.232485103596</v>
      </c>
      <c r="BP7602" s="16"/>
    </row>
    <row r="7603" spans="1:68" x14ac:dyDescent="0.45">
      <c r="A7603" s="1">
        <v>2008</v>
      </c>
      <c r="B7603" s="1">
        <v>11</v>
      </c>
      <c r="C7603" s="1">
        <v>13</v>
      </c>
      <c r="D7603" s="1">
        <v>5</v>
      </c>
      <c r="E7603" s="1">
        <v>12.4</v>
      </c>
      <c r="F7603" s="1">
        <v>0</v>
      </c>
      <c r="G7603" s="4"/>
      <c r="H7603" s="4"/>
      <c r="Q7603" s="1">
        <v>2</v>
      </c>
      <c r="R7603" s="6">
        <f t="shared" si="10200"/>
        <v>0</v>
      </c>
      <c r="S7603" s="6">
        <f t="shared" si="10201"/>
        <v>0</v>
      </c>
      <c r="T7603" s="6">
        <f t="shared" si="10202"/>
        <v>0</v>
      </c>
      <c r="U7603" s="6">
        <f t="shared" si="10203"/>
        <v>0</v>
      </c>
      <c r="V7603" s="6">
        <f t="shared" si="10204"/>
        <v>0</v>
      </c>
      <c r="W7603" s="6">
        <f t="shared" si="10205"/>
        <v>0</v>
      </c>
      <c r="X7603" s="17"/>
      <c r="Y7603" s="17"/>
      <c r="Z7603" s="17"/>
      <c r="AA7603" s="17"/>
      <c r="AB7603" s="17"/>
      <c r="AC7603" s="17"/>
      <c r="AE7603" s="16"/>
      <c r="AF7603" s="16"/>
      <c r="AG7603" s="16"/>
      <c r="AH7603" s="16"/>
      <c r="AI7603" s="16"/>
      <c r="AJ7603" s="16"/>
      <c r="AL7603" s="16"/>
      <c r="AM7603" s="16"/>
      <c r="AN7603" s="16"/>
      <c r="AO7603" s="16"/>
      <c r="AP7603" s="16"/>
      <c r="AQ7603" s="16"/>
      <c r="BI7603" s="1">
        <v>4</v>
      </c>
      <c r="BJ7603" s="6">
        <f>SUM($R$5:R7605)-$AB$2</f>
        <v>842.08201560000123</v>
      </c>
      <c r="BK7603" s="6">
        <f>SUM($R$5:S7605)-$AB$2</f>
        <v>4134.7014861280086</v>
      </c>
      <c r="BL7603" s="6">
        <f>SUM($R$5:T7605)-$AB$2</f>
        <v>12366.250162447976</v>
      </c>
      <c r="BM7603" s="6">
        <f>SUM($R$5:U7605)-$AB$2</f>
        <v>23890.418309296187</v>
      </c>
      <c r="BN7603" s="6">
        <f>SUM($R$5:V7605)-$AB$2</f>
        <v>40353.515661936181</v>
      </c>
      <c r="BO7603" s="6">
        <f>SUM($R$5:W7605)-$AB$2</f>
        <v>60109.232485103596</v>
      </c>
      <c r="BP7603" s="16"/>
    </row>
    <row r="7604" spans="1:68" x14ac:dyDescent="0.45">
      <c r="A7604" s="1">
        <v>2008</v>
      </c>
      <c r="B7604" s="1">
        <v>11</v>
      </c>
      <c r="C7604" s="1">
        <v>13</v>
      </c>
      <c r="D7604" s="1">
        <v>6</v>
      </c>
      <c r="E7604" s="1">
        <v>12.4</v>
      </c>
      <c r="F7604" s="1">
        <v>0</v>
      </c>
      <c r="G7604" s="4"/>
      <c r="H7604" s="4"/>
      <c r="Q7604" s="1">
        <v>3</v>
      </c>
      <c r="R7604" s="6">
        <f t="shared" si="10200"/>
        <v>0</v>
      </c>
      <c r="S7604" s="6">
        <f t="shared" si="10201"/>
        <v>0</v>
      </c>
      <c r="T7604" s="6">
        <f t="shared" si="10202"/>
        <v>0</v>
      </c>
      <c r="U7604" s="6">
        <f t="shared" si="10203"/>
        <v>0</v>
      </c>
      <c r="V7604" s="6">
        <f t="shared" si="10204"/>
        <v>0</v>
      </c>
      <c r="W7604" s="6">
        <f t="shared" si="10205"/>
        <v>0</v>
      </c>
      <c r="X7604" s="17"/>
      <c r="Y7604" s="17"/>
      <c r="Z7604" s="17"/>
      <c r="AA7604" s="17"/>
      <c r="AB7604" s="17"/>
      <c r="AC7604" s="17"/>
      <c r="AE7604" s="16"/>
      <c r="AF7604" s="16"/>
      <c r="AG7604" s="16"/>
      <c r="AH7604" s="16"/>
      <c r="AI7604" s="16"/>
      <c r="AJ7604" s="16"/>
      <c r="AL7604" s="16"/>
      <c r="AM7604" s="16"/>
      <c r="AN7604" s="16"/>
      <c r="AO7604" s="16"/>
      <c r="AP7604" s="16"/>
      <c r="AQ7604" s="16"/>
      <c r="BI7604" s="1">
        <v>5</v>
      </c>
      <c r="BJ7604" s="6">
        <f>SUM($R$5:R7606)-$AB$2</f>
        <v>842.08201560000123</v>
      </c>
      <c r="BK7604" s="6">
        <f>SUM($R$5:S7606)-$AB$2</f>
        <v>4134.7014861280086</v>
      </c>
      <c r="BL7604" s="6">
        <f>SUM($R$5:T7606)-$AB$2</f>
        <v>12366.250162447976</v>
      </c>
      <c r="BM7604" s="6">
        <f>SUM($R$5:U7606)-$AB$2</f>
        <v>23890.418309296187</v>
      </c>
      <c r="BN7604" s="6">
        <f>SUM($R$5:V7606)-$AB$2</f>
        <v>40353.515661936181</v>
      </c>
      <c r="BO7604" s="6">
        <f>SUM($R$5:W7606)-$AB$2</f>
        <v>60109.232485103596</v>
      </c>
      <c r="BP7604" s="16"/>
    </row>
    <row r="7605" spans="1:68" x14ac:dyDescent="0.45">
      <c r="A7605" s="1">
        <v>2008</v>
      </c>
      <c r="B7605" s="1">
        <v>11</v>
      </c>
      <c r="C7605" s="1">
        <v>13</v>
      </c>
      <c r="D7605" s="1">
        <v>7</v>
      </c>
      <c r="E7605" s="1">
        <v>12.7</v>
      </c>
      <c r="F7605" s="1">
        <v>0</v>
      </c>
      <c r="G7605" s="4"/>
      <c r="H7605" s="4"/>
      <c r="Q7605" s="1">
        <v>4</v>
      </c>
      <c r="R7605" s="6">
        <f t="shared" si="10200"/>
        <v>0</v>
      </c>
      <c r="S7605" s="6">
        <f t="shared" si="10201"/>
        <v>0</v>
      </c>
      <c r="T7605" s="6">
        <f t="shared" si="10202"/>
        <v>0</v>
      </c>
      <c r="U7605" s="6">
        <f t="shared" si="10203"/>
        <v>0</v>
      </c>
      <c r="V7605" s="6">
        <f t="shared" si="10204"/>
        <v>0</v>
      </c>
      <c r="W7605" s="6">
        <f t="shared" si="10205"/>
        <v>0</v>
      </c>
      <c r="X7605" s="17"/>
      <c r="Y7605" s="17"/>
      <c r="Z7605" s="17"/>
      <c r="AA7605" s="17"/>
      <c r="AB7605" s="17"/>
      <c r="AC7605" s="17"/>
      <c r="AE7605" s="16"/>
      <c r="AF7605" s="16"/>
      <c r="AG7605" s="16"/>
      <c r="AH7605" s="16"/>
      <c r="AI7605" s="16"/>
      <c r="AJ7605" s="16"/>
      <c r="AL7605" s="16"/>
      <c r="AM7605" s="16"/>
      <c r="AN7605" s="16"/>
      <c r="AO7605" s="16"/>
      <c r="AP7605" s="16"/>
      <c r="AQ7605" s="16"/>
      <c r="BI7605" s="1">
        <v>6</v>
      </c>
      <c r="BJ7605" s="6">
        <f>SUM($R$5:R7607)-$AB$2</f>
        <v>842.08201560000123</v>
      </c>
      <c r="BK7605" s="6">
        <f>SUM($R$5:S7607)-$AB$2</f>
        <v>4134.7014861280086</v>
      </c>
      <c r="BL7605" s="6">
        <f>SUM($R$5:T7607)-$AB$2</f>
        <v>12366.250162447976</v>
      </c>
      <c r="BM7605" s="6">
        <f>SUM($R$5:U7607)-$AB$2</f>
        <v>23890.418309296187</v>
      </c>
      <c r="BN7605" s="6">
        <f>SUM($R$5:V7607)-$AB$2</f>
        <v>40353.515661936181</v>
      </c>
      <c r="BO7605" s="6">
        <f>SUM($R$5:W7607)-$AB$2</f>
        <v>60109.232485103596</v>
      </c>
      <c r="BP7605" s="16"/>
    </row>
    <row r="7606" spans="1:68" x14ac:dyDescent="0.45">
      <c r="A7606" s="1">
        <v>2008</v>
      </c>
      <c r="B7606" s="1">
        <v>11</v>
      </c>
      <c r="C7606" s="1">
        <v>13</v>
      </c>
      <c r="D7606" s="1">
        <v>8</v>
      </c>
      <c r="E7606" s="1">
        <v>12.9</v>
      </c>
      <c r="F7606" s="1">
        <v>0</v>
      </c>
      <c r="G7606" s="4"/>
      <c r="H7606" s="4"/>
      <c r="Q7606" s="1">
        <v>5</v>
      </c>
      <c r="R7606" s="6">
        <f t="shared" si="10200"/>
        <v>0</v>
      </c>
      <c r="S7606" s="6">
        <f t="shared" si="10201"/>
        <v>0</v>
      </c>
      <c r="T7606" s="6">
        <f t="shared" si="10202"/>
        <v>0</v>
      </c>
      <c r="U7606" s="6">
        <f t="shared" si="10203"/>
        <v>0</v>
      </c>
      <c r="V7606" s="6">
        <f t="shared" si="10204"/>
        <v>0</v>
      </c>
      <c r="W7606" s="6">
        <f t="shared" si="10205"/>
        <v>0</v>
      </c>
      <c r="X7606" s="17"/>
      <c r="Y7606" s="17"/>
      <c r="Z7606" s="17"/>
      <c r="AA7606" s="17"/>
      <c r="AB7606" s="17"/>
      <c r="AC7606" s="17"/>
      <c r="AE7606" s="16"/>
      <c r="AF7606" s="16"/>
      <c r="AG7606" s="16"/>
      <c r="AH7606" s="16"/>
      <c r="AI7606" s="16"/>
      <c r="AJ7606" s="16"/>
      <c r="AL7606" s="16"/>
      <c r="AM7606" s="16"/>
      <c r="AN7606" s="16"/>
      <c r="AO7606" s="16"/>
      <c r="AP7606" s="16"/>
      <c r="AQ7606" s="16"/>
      <c r="BI7606" s="1">
        <v>7</v>
      </c>
      <c r="BJ7606" s="6">
        <f>SUM($R$5:R7608)-$AB$2</f>
        <v>842.08201560000123</v>
      </c>
      <c r="BK7606" s="6">
        <f>SUM($R$5:S7608)-$AB$2</f>
        <v>4134.7014861280086</v>
      </c>
      <c r="BL7606" s="6">
        <f>SUM($R$5:T7608)-$AB$2</f>
        <v>12366.250162447976</v>
      </c>
      <c r="BM7606" s="6">
        <f>SUM($R$5:U7608)-$AB$2</f>
        <v>23890.418309296187</v>
      </c>
      <c r="BN7606" s="6">
        <f>SUM($R$5:V7608)-$AB$2</f>
        <v>40353.515661936181</v>
      </c>
      <c r="BO7606" s="6">
        <f>SUM($R$5:W7608)-$AB$2</f>
        <v>60109.232485103596</v>
      </c>
      <c r="BP7606" s="16"/>
    </row>
    <row r="7607" spans="1:68" x14ac:dyDescent="0.45">
      <c r="A7607" s="1">
        <v>2008</v>
      </c>
      <c r="B7607" s="1">
        <v>11</v>
      </c>
      <c r="C7607" s="1">
        <v>13</v>
      </c>
      <c r="D7607" s="1">
        <v>9</v>
      </c>
      <c r="E7607" s="1">
        <v>12.9</v>
      </c>
      <c r="F7607" s="1">
        <v>1.52</v>
      </c>
      <c r="G7607" s="4"/>
      <c r="H7607" s="4"/>
      <c r="Q7607" s="1">
        <v>6</v>
      </c>
      <c r="R7607" s="6">
        <f t="shared" si="10200"/>
        <v>0</v>
      </c>
      <c r="S7607" s="6">
        <f t="shared" si="10201"/>
        <v>0</v>
      </c>
      <c r="T7607" s="6">
        <f t="shared" si="10202"/>
        <v>0</v>
      </c>
      <c r="U7607" s="6">
        <f t="shared" si="10203"/>
        <v>0</v>
      </c>
      <c r="V7607" s="6">
        <f t="shared" si="10204"/>
        <v>0</v>
      </c>
      <c r="W7607" s="6">
        <f t="shared" si="10205"/>
        <v>0</v>
      </c>
      <c r="X7607" s="17"/>
      <c r="Y7607" s="17"/>
      <c r="Z7607" s="17"/>
      <c r="AA7607" s="17"/>
      <c r="AB7607" s="17"/>
      <c r="AC7607" s="17"/>
      <c r="AE7607" s="16"/>
      <c r="AF7607" s="16"/>
      <c r="AG7607" s="16"/>
      <c r="AH7607" s="16"/>
      <c r="AI7607" s="16"/>
      <c r="AJ7607" s="16"/>
      <c r="AL7607" s="16"/>
      <c r="AM7607" s="16"/>
      <c r="AN7607" s="16"/>
      <c r="AO7607" s="16"/>
      <c r="AP7607" s="16"/>
      <c r="AQ7607" s="16"/>
      <c r="BI7607" s="1">
        <v>8</v>
      </c>
      <c r="BJ7607" s="6">
        <f>SUM($R$5:R7609)-$AB$2</f>
        <v>842.08201560000123</v>
      </c>
      <c r="BK7607" s="6">
        <f>SUM($R$5:S7609)-$AB$2</f>
        <v>4134.7014861280086</v>
      </c>
      <c r="BL7607" s="6">
        <f>SUM($R$5:T7609)-$AB$2</f>
        <v>12366.250162447976</v>
      </c>
      <c r="BM7607" s="6">
        <f>SUM($R$5:U7609)-$AB$2</f>
        <v>23890.418309296187</v>
      </c>
      <c r="BN7607" s="6">
        <f>SUM($R$5:V7609)-$AB$2</f>
        <v>40353.515661936181</v>
      </c>
      <c r="BO7607" s="6">
        <f>SUM($R$5:W7609)-$AB$2</f>
        <v>60109.232485103596</v>
      </c>
      <c r="BP7607" s="16"/>
    </row>
    <row r="7608" spans="1:68" x14ac:dyDescent="0.45">
      <c r="A7608" s="1">
        <v>2008</v>
      </c>
      <c r="B7608" s="1">
        <v>11</v>
      </c>
      <c r="C7608" s="1">
        <v>13</v>
      </c>
      <c r="D7608" s="1">
        <v>10</v>
      </c>
      <c r="E7608" s="1">
        <v>13</v>
      </c>
      <c r="F7608" s="1">
        <v>21.66</v>
      </c>
      <c r="G7608" s="4"/>
      <c r="H7608" s="4"/>
      <c r="Q7608" s="1">
        <v>7</v>
      </c>
      <c r="R7608" s="6">
        <f t="shared" si="10200"/>
        <v>0</v>
      </c>
      <c r="S7608" s="6">
        <f t="shared" si="10201"/>
        <v>0</v>
      </c>
      <c r="T7608" s="6">
        <f t="shared" si="10202"/>
        <v>0</v>
      </c>
      <c r="U7608" s="6">
        <f t="shared" si="10203"/>
        <v>0</v>
      </c>
      <c r="V7608" s="6">
        <f t="shared" si="10204"/>
        <v>0</v>
      </c>
      <c r="W7608" s="6">
        <f t="shared" si="10205"/>
        <v>0</v>
      </c>
      <c r="X7608" s="17"/>
      <c r="Y7608" s="17"/>
      <c r="Z7608" s="17"/>
      <c r="AA7608" s="17"/>
      <c r="AB7608" s="17"/>
      <c r="AC7608" s="17"/>
      <c r="AE7608" s="16"/>
      <c r="AF7608" s="16"/>
      <c r="AG7608" s="16"/>
      <c r="AH7608" s="16"/>
      <c r="AI7608" s="16"/>
      <c r="AJ7608" s="16"/>
      <c r="AL7608" s="16"/>
      <c r="AM7608" s="16"/>
      <c r="AN7608" s="16"/>
      <c r="AO7608" s="16"/>
      <c r="AP7608" s="16"/>
      <c r="AQ7608" s="16"/>
      <c r="BI7608" s="1">
        <v>9</v>
      </c>
      <c r="BJ7608" s="6">
        <f>SUM($R$5:R7610)-$AB$2</f>
        <v>842.08289720000118</v>
      </c>
      <c r="BK7608" s="6">
        <f>SUM($R$5:S7610)-$AB$2</f>
        <v>4134.7057883360085</v>
      </c>
      <c r="BL7608" s="6">
        <f>SUM($R$5:T7610)-$AB$2</f>
        <v>12366.263016175977</v>
      </c>
      <c r="BM7608" s="6">
        <f>SUM($R$5:U7610)-$AB$2</f>
        <v>23890.443135152189</v>
      </c>
      <c r="BN7608" s="6">
        <f>SUM($R$5:V7610)-$AB$2</f>
        <v>40353.557590832177</v>
      </c>
      <c r="BO7608" s="6">
        <f>SUM($R$5:W7610)-$AB$2</f>
        <v>60109.294937647595</v>
      </c>
      <c r="BP7608" s="16"/>
    </row>
    <row r="7609" spans="1:68" x14ac:dyDescent="0.45">
      <c r="A7609" s="1">
        <v>2008</v>
      </c>
      <c r="B7609" s="1">
        <v>11</v>
      </c>
      <c r="C7609" s="1">
        <v>13</v>
      </c>
      <c r="D7609" s="1">
        <v>11</v>
      </c>
      <c r="E7609" s="1">
        <v>13.3</v>
      </c>
      <c r="F7609" s="1">
        <v>52.12</v>
      </c>
      <c r="G7609" s="4"/>
      <c r="H7609" s="4"/>
      <c r="Q7609" s="1">
        <v>8</v>
      </c>
      <c r="R7609" s="6">
        <f t="shared" si="10200"/>
        <v>0</v>
      </c>
      <c r="S7609" s="6">
        <f t="shared" si="10201"/>
        <v>0</v>
      </c>
      <c r="T7609" s="6">
        <f t="shared" si="10202"/>
        <v>0</v>
      </c>
      <c r="U7609" s="6">
        <f t="shared" si="10203"/>
        <v>0</v>
      </c>
      <c r="V7609" s="6">
        <f t="shared" si="10204"/>
        <v>0</v>
      </c>
      <c r="W7609" s="6">
        <f t="shared" si="10205"/>
        <v>0</v>
      </c>
      <c r="X7609" s="17"/>
      <c r="Y7609" s="17"/>
      <c r="Z7609" s="17"/>
      <c r="AA7609" s="17"/>
      <c r="AB7609" s="17"/>
      <c r="AC7609" s="17"/>
      <c r="AE7609" s="16"/>
      <c r="AF7609" s="16"/>
      <c r="AG7609" s="16"/>
      <c r="AH7609" s="16"/>
      <c r="AI7609" s="16"/>
      <c r="AJ7609" s="16"/>
      <c r="AL7609" s="16"/>
      <c r="AM7609" s="16"/>
      <c r="AN7609" s="16"/>
      <c r="AO7609" s="16"/>
      <c r="AP7609" s="16"/>
      <c r="AQ7609" s="16"/>
      <c r="BI7609" s="1">
        <v>10</v>
      </c>
      <c r="BJ7609" s="6">
        <f>SUM($R$5:R7611)-$AB$2</f>
        <v>842.09546000000114</v>
      </c>
      <c r="BK7609" s="6">
        <f>SUM($R$5:S7611)-$AB$2</f>
        <v>4134.7670948000077</v>
      </c>
      <c r="BL7609" s="6">
        <f>SUM($R$5:T7611)-$AB$2</f>
        <v>12366.446181799978</v>
      </c>
      <c r="BM7609" s="6">
        <f>SUM($R$5:U7611)-$AB$2</f>
        <v>23890.796903600189</v>
      </c>
      <c r="BN7609" s="6">
        <f>SUM($R$5:V7611)-$AB$2</f>
        <v>40354.155077600182</v>
      </c>
      <c r="BO7609" s="6">
        <f>SUM($R$5:W7611)-$AB$2</f>
        <v>60110.184886399598</v>
      </c>
      <c r="BP7609" s="16"/>
    </row>
    <row r="7610" spans="1:68" x14ac:dyDescent="0.45">
      <c r="A7610" s="1">
        <v>2008</v>
      </c>
      <c r="B7610" s="1">
        <v>11</v>
      </c>
      <c r="C7610" s="1">
        <v>13</v>
      </c>
      <c r="D7610" s="1">
        <v>12</v>
      </c>
      <c r="E7610" s="1">
        <v>13</v>
      </c>
      <c r="F7610" s="1">
        <v>529.76</v>
      </c>
      <c r="G7610" s="4"/>
      <c r="H7610" s="4"/>
      <c r="Q7610" s="1">
        <v>9</v>
      </c>
      <c r="R7610" s="6">
        <f t="shared" si="10200"/>
        <v>8.8159999999999996E-4</v>
      </c>
      <c r="S7610" s="6">
        <f t="shared" si="10201"/>
        <v>3.4206079999999995E-3</v>
      </c>
      <c r="T7610" s="6">
        <f t="shared" si="10202"/>
        <v>8.5515199999999982E-3</v>
      </c>
      <c r="U7610" s="6">
        <f t="shared" si="10203"/>
        <v>1.1972128E-2</v>
      </c>
      <c r="V7610" s="6">
        <f t="shared" si="10204"/>
        <v>1.7103039999999996E-2</v>
      </c>
      <c r="W7610" s="6">
        <f t="shared" si="10205"/>
        <v>2.0523647999999999E-2</v>
      </c>
      <c r="X7610" s="17"/>
      <c r="Y7610" s="17"/>
      <c r="Z7610" s="17"/>
      <c r="AA7610" s="17"/>
      <c r="AB7610" s="17"/>
      <c r="AC7610" s="17"/>
      <c r="AE7610" s="16"/>
      <c r="AF7610" s="16"/>
      <c r="AG7610" s="16"/>
      <c r="AH7610" s="16"/>
      <c r="AI7610" s="16"/>
      <c r="AJ7610" s="16"/>
      <c r="AL7610" s="16"/>
      <c r="AM7610" s="16"/>
      <c r="AN7610" s="16"/>
      <c r="AO7610" s="16"/>
      <c r="AP7610" s="16"/>
      <c r="AQ7610" s="16"/>
      <c r="BI7610" s="1">
        <v>11</v>
      </c>
      <c r="BJ7610" s="6">
        <f>SUM($R$5:R7612)-$AB$2</f>
        <v>842.12568960000112</v>
      </c>
      <c r="BK7610" s="6">
        <f>SUM($R$5:S7612)-$AB$2</f>
        <v>4134.914615248008</v>
      </c>
      <c r="BL7610" s="6">
        <f>SUM($R$5:T7612)-$AB$2</f>
        <v>12366.88692936798</v>
      </c>
      <c r="BM7610" s="6">
        <f>SUM($R$5:U7612)-$AB$2</f>
        <v>23891.648169136191</v>
      </c>
      <c r="BN7610" s="6">
        <f>SUM($R$5:V7612)-$AB$2</f>
        <v>40355.592797376179</v>
      </c>
      <c r="BO7610" s="6">
        <f>SUM($R$5:W7612)-$AB$2</f>
        <v>60112.326351263597</v>
      </c>
      <c r="BP7610" s="16"/>
    </row>
    <row r="7611" spans="1:68" x14ac:dyDescent="0.45">
      <c r="A7611" s="1">
        <v>2008</v>
      </c>
      <c r="B7611" s="1">
        <v>11</v>
      </c>
      <c r="C7611" s="1">
        <v>13</v>
      </c>
      <c r="D7611" s="1">
        <v>13</v>
      </c>
      <c r="E7611" s="1">
        <v>13.7</v>
      </c>
      <c r="F7611" s="1">
        <v>553.87</v>
      </c>
      <c r="G7611" s="4"/>
      <c r="H7611" s="4"/>
      <c r="Q7611" s="1">
        <v>10</v>
      </c>
      <c r="R7611" s="6">
        <f t="shared" si="10200"/>
        <v>1.2562799999999999E-2</v>
      </c>
      <c r="S7611" s="6">
        <f t="shared" si="10201"/>
        <v>4.8743663999999992E-2</v>
      </c>
      <c r="T7611" s="6">
        <f t="shared" si="10202"/>
        <v>0.12185915999999999</v>
      </c>
      <c r="U7611" s="6">
        <f t="shared" si="10203"/>
        <v>0.17060282399999999</v>
      </c>
      <c r="V7611" s="6">
        <f t="shared" si="10204"/>
        <v>0.24371831999999999</v>
      </c>
      <c r="W7611" s="6">
        <f t="shared" si="10205"/>
        <v>0.29246198399999995</v>
      </c>
      <c r="X7611" s="17"/>
      <c r="Y7611" s="17"/>
      <c r="Z7611" s="17"/>
      <c r="AA7611" s="17"/>
      <c r="AB7611" s="17"/>
      <c r="AC7611" s="17"/>
      <c r="AE7611" s="16"/>
      <c r="AF7611" s="16"/>
      <c r="AG7611" s="16"/>
      <c r="AH7611" s="16"/>
      <c r="AI7611" s="16"/>
      <c r="AJ7611" s="16"/>
      <c r="AL7611" s="16"/>
      <c r="AM7611" s="16"/>
      <c r="AN7611" s="16"/>
      <c r="AO7611" s="16"/>
      <c r="AP7611" s="16"/>
      <c r="AQ7611" s="16"/>
      <c r="BI7611" s="1">
        <v>12</v>
      </c>
      <c r="BJ7611" s="6">
        <f t="shared" ref="BJ7611" si="10212">R7613-$AB$2</f>
        <v>-6.2239892000000001</v>
      </c>
      <c r="BK7611" s="6">
        <f t="shared" ref="BK7611" si="10213">S7613-$AB$2</f>
        <v>-5.3390780959999997</v>
      </c>
      <c r="BL7611" s="6">
        <f t="shared" ref="BL7611" si="10214">T7613-$AB$2</f>
        <v>-3.5508202400000006</v>
      </c>
      <c r="BM7611" s="6">
        <f t="shared" ref="BM7611" si="10215">U7613-$AB$2</f>
        <v>-2.3586483359999999</v>
      </c>
      <c r="BN7611" s="6">
        <f t="shared" ref="BN7611" si="10216">V7613-$AB$2</f>
        <v>-0.57039048000000125</v>
      </c>
      <c r="BO7611" s="6">
        <f t="shared" ref="BO7611" si="10217">W7613-$AB$2</f>
        <v>0.62178142399999992</v>
      </c>
      <c r="BP7611" s="16"/>
    </row>
    <row r="7612" spans="1:68" x14ac:dyDescent="0.45">
      <c r="A7612" s="1">
        <v>2008</v>
      </c>
      <c r="B7612" s="1">
        <v>11</v>
      </c>
      <c r="C7612" s="1">
        <v>13</v>
      </c>
      <c r="D7612" s="1">
        <v>14</v>
      </c>
      <c r="E7612" s="1">
        <v>14</v>
      </c>
      <c r="F7612" s="1">
        <v>514.72</v>
      </c>
      <c r="G7612" s="4"/>
      <c r="H7612" s="4"/>
      <c r="Q7612" s="1">
        <v>11</v>
      </c>
      <c r="R7612" s="6">
        <f t="shared" si="10200"/>
        <v>3.0229599999999999E-2</v>
      </c>
      <c r="S7612" s="6">
        <f t="shared" si="10201"/>
        <v>0.11729084799999999</v>
      </c>
      <c r="T7612" s="6">
        <f t="shared" si="10202"/>
        <v>0.29322711999999995</v>
      </c>
      <c r="U7612" s="6">
        <f t="shared" si="10203"/>
        <v>0.41051796800000001</v>
      </c>
      <c r="V7612" s="6">
        <f t="shared" si="10204"/>
        <v>0.5864542399999999</v>
      </c>
      <c r="W7612" s="6">
        <f t="shared" si="10205"/>
        <v>0.70374508800000002</v>
      </c>
      <c r="X7612" s="17"/>
      <c r="Y7612" s="17"/>
      <c r="Z7612" s="17"/>
      <c r="AA7612" s="17"/>
      <c r="AB7612" s="17"/>
      <c r="AC7612" s="17"/>
      <c r="AE7612" s="16"/>
      <c r="AF7612" s="16"/>
      <c r="AG7612" s="16"/>
      <c r="AH7612" s="16"/>
      <c r="AI7612" s="16"/>
      <c r="AJ7612" s="16"/>
      <c r="AL7612" s="16"/>
      <c r="AM7612" s="16"/>
      <c r="AN7612" s="16"/>
      <c r="AO7612" s="16"/>
      <c r="AP7612" s="16"/>
      <c r="AQ7612" s="16"/>
      <c r="BI7612" s="1">
        <v>13</v>
      </c>
      <c r="BJ7612" s="6">
        <f>SUM($R$5:R7614)-$AB$2</f>
        <v>842.75419500000112</v>
      </c>
      <c r="BK7612" s="6">
        <f>SUM($R$5:S7614)-$AB$2</f>
        <v>4137.9817216000083</v>
      </c>
      <c r="BL7612" s="6">
        <f>SUM($R$5:T7614)-$AB$2</f>
        <v>12376.05053809998</v>
      </c>
      <c r="BM7612" s="6">
        <f>SUM($R$5:U7614)-$AB$2</f>
        <v>23909.346881200188</v>
      </c>
      <c r="BN7612" s="6">
        <f>SUM($R$5:V7614)-$AB$2</f>
        <v>40385.48451420018</v>
      </c>
      <c r="BO7612" s="6">
        <f>SUM($R$5:W7614)-$AB$2</f>
        <v>60156.849673799596</v>
      </c>
      <c r="BP7612" s="16"/>
    </row>
    <row r="7613" spans="1:68" x14ac:dyDescent="0.45">
      <c r="A7613" s="1">
        <v>2008</v>
      </c>
      <c r="B7613" s="1">
        <v>11</v>
      </c>
      <c r="C7613" s="1">
        <v>13</v>
      </c>
      <c r="D7613" s="1">
        <v>15</v>
      </c>
      <c r="E7613" s="1">
        <v>14.4</v>
      </c>
      <c r="F7613" s="1">
        <v>416.17</v>
      </c>
      <c r="G7613" s="4"/>
      <c r="H7613" s="4"/>
      <c r="Q7613" s="1">
        <v>12</v>
      </c>
      <c r="R7613" s="6">
        <f t="shared" si="10200"/>
        <v>0.30726079999999995</v>
      </c>
      <c r="S7613" s="6">
        <f t="shared" si="10201"/>
        <v>1.1921719039999998</v>
      </c>
      <c r="T7613" s="6">
        <f t="shared" si="10202"/>
        <v>2.9804297599999994</v>
      </c>
      <c r="U7613" s="6">
        <f t="shared" si="10203"/>
        <v>4.1726016640000001</v>
      </c>
      <c r="V7613" s="6">
        <f t="shared" si="10204"/>
        <v>5.9608595199999987</v>
      </c>
      <c r="W7613" s="6">
        <f t="shared" si="10205"/>
        <v>7.1530314239999999</v>
      </c>
      <c r="X7613" s="17">
        <f t="shared" ref="X7613" si="10218">SUM(R7613:R7637)-$AA$2</f>
        <v>-3.7057292000000004</v>
      </c>
      <c r="Y7613" s="17">
        <f t="shared" ref="Y7613" si="10219">SUM(S7613:S7637)-$AA$2</f>
        <v>2.5507707040000005</v>
      </c>
      <c r="Z7613" s="17">
        <f t="shared" ref="Z7613" si="10220">SUM(T7613:T7637)-$AA$2</f>
        <v>15.194114259999996</v>
      </c>
      <c r="AA7613" s="17">
        <f t="shared" ref="AA7613" si="10221">SUM(U7613:U7637)-$AA$2</f>
        <v>23.623009963999994</v>
      </c>
      <c r="AB7613" s="17">
        <f t="shared" ref="AB7613" si="10222">SUM(V7613:V7637)-$AA$2</f>
        <v>36.266353519999996</v>
      </c>
      <c r="AC7613" s="17">
        <f t="shared" ref="AC7613" si="10223">SUM(W7613:W7637)-$AA$2</f>
        <v>44.695249223999994</v>
      </c>
      <c r="AE7613" s="16">
        <f t="shared" ref="AE7613" si="10224">IF(X7613&gt;0,1,0)</f>
        <v>0</v>
      </c>
      <c r="AF7613" s="16">
        <f t="shared" ref="AF7613" si="10225">IF(Y7613&gt;0,1,0)</f>
        <v>1</v>
      </c>
      <c r="AG7613" s="16">
        <f t="shared" ref="AG7613" si="10226">IF(Z7613&gt;0,1,0)</f>
        <v>1</v>
      </c>
      <c r="AH7613" s="16">
        <f t="shared" ref="AH7613" si="10227">IF(AA7613&gt;0,1,0)</f>
        <v>1</v>
      </c>
      <c r="AI7613" s="16">
        <f t="shared" ref="AI7613" si="10228">IF(AB7613&gt;0,1,0)</f>
        <v>1</v>
      </c>
      <c r="AJ7613" s="16">
        <f t="shared" ref="AJ7613" si="10229">IF(AC7613&gt;0,1,0)</f>
        <v>1</v>
      </c>
      <c r="AL7613" s="16">
        <f t="shared" ref="AL7613" si="10230">IF(X7613&lt;0,ABS(X7613*$AP$1),0)</f>
        <v>0</v>
      </c>
      <c r="AM7613" s="16">
        <f t="shared" ref="AM7613" si="10231">IF(Y7613&lt;0,ABS(Y7613*$AP$1),0)</f>
        <v>0</v>
      </c>
      <c r="AN7613" s="16">
        <f t="shared" ref="AN7613" si="10232">IF(Z7613&lt;0,ABS(Z7613*$AP$1),0)</f>
        <v>0</v>
      </c>
      <c r="AO7613" s="16">
        <f t="shared" ref="AO7613" si="10233">IF(AA7613&lt;0,ABS(AA7613*$AP$1),0)</f>
        <v>0</v>
      </c>
      <c r="AP7613" s="16">
        <f t="shared" ref="AP7613" si="10234">IF(AB7613&lt;0,ABS(AB7613*$AP$1),0)</f>
        <v>0</v>
      </c>
      <c r="AQ7613" s="16">
        <f t="shared" ref="AQ7613" si="10235">IF(AC7613&lt;0,ABS(AC7613*$AP$1),0)</f>
        <v>0</v>
      </c>
      <c r="BI7613" s="1">
        <v>14</v>
      </c>
      <c r="BJ7613" s="6">
        <f>SUM($R$5:R7615)-$AB$2</f>
        <v>843.05273260000115</v>
      </c>
      <c r="BK7613" s="6">
        <f>SUM($R$5:S7615)-$AB$2</f>
        <v>4139.438585088008</v>
      </c>
      <c r="BL7613" s="6">
        <f>SUM($R$5:T7615)-$AB$2</f>
        <v>12380.403216307979</v>
      </c>
      <c r="BM7613" s="6">
        <f>SUM($R$5:U7615)-$AB$2</f>
        <v>23917.753700016186</v>
      </c>
      <c r="BN7613" s="6">
        <f>SUM($R$5:V7615)-$AB$2</f>
        <v>40399.68296245618</v>
      </c>
      <c r="BO7613" s="6">
        <f>SUM($R$5:W7615)-$AB$2</f>
        <v>60177.998077383592</v>
      </c>
      <c r="BP7613" s="16"/>
    </row>
    <row r="7614" spans="1:68" x14ac:dyDescent="0.45">
      <c r="A7614" s="1">
        <v>2008</v>
      </c>
      <c r="B7614" s="1">
        <v>11</v>
      </c>
      <c r="C7614" s="1">
        <v>13</v>
      </c>
      <c r="D7614" s="1">
        <v>16</v>
      </c>
      <c r="E7614" s="1">
        <v>14.5</v>
      </c>
      <c r="F7614" s="1">
        <v>266.73</v>
      </c>
      <c r="G7614" s="4"/>
      <c r="H7614" s="4"/>
      <c r="Q7614" s="1">
        <v>13</v>
      </c>
      <c r="R7614" s="6">
        <f t="shared" si="10200"/>
        <v>0.32124459999999999</v>
      </c>
      <c r="S7614" s="6">
        <f t="shared" si="10201"/>
        <v>1.246429048</v>
      </c>
      <c r="T7614" s="6">
        <f t="shared" si="10202"/>
        <v>3.1160726199999993</v>
      </c>
      <c r="U7614" s="6">
        <f t="shared" si="10203"/>
        <v>4.3625016680000002</v>
      </c>
      <c r="V7614" s="6">
        <f t="shared" si="10204"/>
        <v>6.2321452399999986</v>
      </c>
      <c r="W7614" s="6">
        <f t="shared" si="10205"/>
        <v>7.4785742879999999</v>
      </c>
      <c r="X7614" s="17"/>
      <c r="Y7614" s="17"/>
      <c r="Z7614" s="17"/>
      <c r="AA7614" s="17"/>
      <c r="AB7614" s="17"/>
      <c r="AC7614" s="17"/>
      <c r="AE7614" s="16"/>
      <c r="AF7614" s="16"/>
      <c r="AG7614" s="16"/>
      <c r="AH7614" s="16"/>
      <c r="AI7614" s="16"/>
      <c r="AJ7614" s="16"/>
      <c r="AL7614" s="16"/>
      <c r="AM7614" s="16"/>
      <c r="AN7614" s="16"/>
      <c r="AO7614" s="16"/>
      <c r="AP7614" s="16"/>
      <c r="AQ7614" s="16"/>
      <c r="BI7614" s="1">
        <v>15</v>
      </c>
      <c r="BJ7614" s="6">
        <f>SUM($R$5:R7616)-$AB$2</f>
        <v>843.29411120000111</v>
      </c>
      <c r="BK7614" s="6">
        <f>SUM($R$5:S7616)-$AB$2</f>
        <v>4140.6165126560081</v>
      </c>
      <c r="BL7614" s="6">
        <f>SUM($R$5:T7616)-$AB$2</f>
        <v>12383.922516295979</v>
      </c>
      <c r="BM7614" s="6">
        <f>SUM($R$5:U7616)-$AB$2</f>
        <v>23924.550921392183</v>
      </c>
      <c r="BN7614" s="6">
        <f>SUM($R$5:V7616)-$AB$2</f>
        <v>40411.16292867218</v>
      </c>
      <c r="BO7614" s="6">
        <f>SUM($R$5:W7616)-$AB$2</f>
        <v>60195.097337407591</v>
      </c>
      <c r="BP7614" s="16"/>
    </row>
    <row r="7615" spans="1:68" x14ac:dyDescent="0.45">
      <c r="A7615" s="1">
        <v>2008</v>
      </c>
      <c r="B7615" s="1">
        <v>11</v>
      </c>
      <c r="C7615" s="1">
        <v>13</v>
      </c>
      <c r="D7615" s="1">
        <v>17</v>
      </c>
      <c r="E7615" s="1">
        <v>14.2</v>
      </c>
      <c r="F7615" s="1">
        <v>87.68</v>
      </c>
      <c r="G7615" s="4"/>
      <c r="H7615" s="4"/>
      <c r="Q7615" s="1">
        <v>14</v>
      </c>
      <c r="R7615" s="6">
        <f t="shared" si="10200"/>
        <v>0.29853760000000001</v>
      </c>
      <c r="S7615" s="6">
        <f t="shared" si="10201"/>
        <v>1.1583258879999998</v>
      </c>
      <c r="T7615" s="6">
        <f t="shared" si="10202"/>
        <v>2.8958147199999997</v>
      </c>
      <c r="U7615" s="6">
        <f t="shared" si="10203"/>
        <v>4.054140608</v>
      </c>
      <c r="V7615" s="6">
        <f t="shared" si="10204"/>
        <v>5.7916294399999995</v>
      </c>
      <c r="W7615" s="6">
        <f t="shared" si="10205"/>
        <v>6.9499553279999997</v>
      </c>
      <c r="X7615" s="17"/>
      <c r="Y7615" s="17"/>
      <c r="Z7615" s="17"/>
      <c r="AA7615" s="17"/>
      <c r="AB7615" s="17"/>
      <c r="AC7615" s="17"/>
      <c r="AE7615" s="16"/>
      <c r="AF7615" s="16"/>
      <c r="AG7615" s="16"/>
      <c r="AH7615" s="16"/>
      <c r="AI7615" s="16"/>
      <c r="AJ7615" s="16"/>
      <c r="AL7615" s="16"/>
      <c r="AM7615" s="16"/>
      <c r="AN7615" s="16"/>
      <c r="AO7615" s="16"/>
      <c r="AP7615" s="16"/>
      <c r="AQ7615" s="16"/>
      <c r="BI7615" s="1">
        <v>16</v>
      </c>
      <c r="BJ7615" s="6">
        <f>SUM($R$5:R7617)-$AB$2</f>
        <v>843.44881460000113</v>
      </c>
      <c r="BK7615" s="6">
        <f>SUM($R$5:S7617)-$AB$2</f>
        <v>4141.3714652480076</v>
      </c>
      <c r="BL7615" s="6">
        <f>SUM($R$5:T7617)-$AB$2</f>
        <v>12386.17809186798</v>
      </c>
      <c r="BM7615" s="6">
        <f>SUM($R$5:U7617)-$AB$2</f>
        <v>23928.907369136181</v>
      </c>
      <c r="BN7615" s="6">
        <f>SUM($R$5:V7617)-$AB$2</f>
        <v>40418.520622376178</v>
      </c>
      <c r="BO7615" s="6">
        <f>SUM($R$5:W7617)-$AB$2</f>
        <v>60206.056526263586</v>
      </c>
      <c r="BP7615" s="16"/>
    </row>
    <row r="7616" spans="1:68" x14ac:dyDescent="0.45">
      <c r="A7616" s="1">
        <v>2008</v>
      </c>
      <c r="B7616" s="1">
        <v>11</v>
      </c>
      <c r="C7616" s="1">
        <v>13</v>
      </c>
      <c r="D7616" s="1">
        <v>18</v>
      </c>
      <c r="E7616" s="1">
        <v>13.9</v>
      </c>
      <c r="F7616" s="1">
        <v>0</v>
      </c>
      <c r="G7616" s="4"/>
      <c r="H7616" s="4"/>
      <c r="Q7616" s="1">
        <v>15</v>
      </c>
      <c r="R7616" s="6">
        <f t="shared" si="10200"/>
        <v>0.2413786</v>
      </c>
      <c r="S7616" s="6">
        <f t="shared" si="10201"/>
        <v>0.93654896799999998</v>
      </c>
      <c r="T7616" s="6">
        <f t="shared" si="10202"/>
        <v>2.3413724199999999</v>
      </c>
      <c r="U7616" s="6">
        <f t="shared" si="10203"/>
        <v>3.2779213880000002</v>
      </c>
      <c r="V7616" s="6">
        <f t="shared" si="10204"/>
        <v>4.6827448399999998</v>
      </c>
      <c r="W7616" s="6">
        <f t="shared" si="10205"/>
        <v>5.6192938080000001</v>
      </c>
      <c r="X7616" s="17"/>
      <c r="Y7616" s="17"/>
      <c r="Z7616" s="17"/>
      <c r="AA7616" s="17"/>
      <c r="AB7616" s="17"/>
      <c r="AC7616" s="17"/>
      <c r="AE7616" s="16"/>
      <c r="AF7616" s="16"/>
      <c r="AG7616" s="16"/>
      <c r="AH7616" s="16"/>
      <c r="AI7616" s="16"/>
      <c r="AJ7616" s="16"/>
      <c r="AL7616" s="16"/>
      <c r="AM7616" s="16"/>
      <c r="AN7616" s="16"/>
      <c r="AO7616" s="16"/>
      <c r="AP7616" s="16"/>
      <c r="AQ7616" s="16"/>
      <c r="BI7616" s="1">
        <v>17</v>
      </c>
      <c r="BJ7616" s="6">
        <f>SUM($R$5:R7618)-$AB$2</f>
        <v>843.49966900000118</v>
      </c>
      <c r="BK7616" s="6">
        <f>SUM($R$5:S7618)-$AB$2</f>
        <v>4141.6196347200075</v>
      </c>
      <c r="BL7616" s="6">
        <f>SUM($R$5:T7618)-$AB$2</f>
        <v>12386.91954901998</v>
      </c>
      <c r="BM7616" s="6">
        <f>SUM($R$5:U7618)-$AB$2</f>
        <v>23930.339429040185</v>
      </c>
      <c r="BN7616" s="6">
        <f>SUM($R$5:V7618)-$AB$2</f>
        <v>40420.939257640181</v>
      </c>
      <c r="BO7616" s="6">
        <f>SUM($R$5:W7618)-$AB$2</f>
        <v>60209.659051959592</v>
      </c>
      <c r="BP7616" s="16"/>
    </row>
    <row r="7617" spans="1:68" x14ac:dyDescent="0.45">
      <c r="A7617" s="1">
        <v>2008</v>
      </c>
      <c r="B7617" s="1">
        <v>11</v>
      </c>
      <c r="C7617" s="1">
        <v>13</v>
      </c>
      <c r="D7617" s="1">
        <v>19</v>
      </c>
      <c r="E7617" s="1">
        <v>13.8</v>
      </c>
      <c r="F7617" s="1">
        <v>0</v>
      </c>
      <c r="G7617" s="4"/>
      <c r="H7617" s="4"/>
      <c r="Q7617" s="1">
        <v>16</v>
      </c>
      <c r="R7617" s="6">
        <f t="shared" si="10200"/>
        <v>0.15470339999999999</v>
      </c>
      <c r="S7617" s="6">
        <f t="shared" si="10201"/>
        <v>0.60024919199999993</v>
      </c>
      <c r="T7617" s="6">
        <f t="shared" si="10202"/>
        <v>1.5006229799999999</v>
      </c>
      <c r="U7617" s="6">
        <f t="shared" si="10203"/>
        <v>2.1008721719999999</v>
      </c>
      <c r="V7617" s="6">
        <f t="shared" si="10204"/>
        <v>3.0012459599999999</v>
      </c>
      <c r="W7617" s="6">
        <f t="shared" si="10205"/>
        <v>3.601495152</v>
      </c>
      <c r="X7617" s="17"/>
      <c r="Y7617" s="17"/>
      <c r="Z7617" s="17"/>
      <c r="AA7617" s="17"/>
      <c r="AB7617" s="17"/>
      <c r="AC7617" s="17"/>
      <c r="AE7617" s="16"/>
      <c r="AF7617" s="16"/>
      <c r="AG7617" s="16"/>
      <c r="AH7617" s="16"/>
      <c r="AI7617" s="16"/>
      <c r="AJ7617" s="16"/>
      <c r="AL7617" s="16"/>
      <c r="AM7617" s="16"/>
      <c r="AN7617" s="16"/>
      <c r="AO7617" s="16"/>
      <c r="AP7617" s="16"/>
      <c r="AQ7617" s="16"/>
      <c r="BI7617" s="1">
        <v>18</v>
      </c>
      <c r="BJ7617" s="6">
        <f>SUM($R$5:R7619)-$AB$2</f>
        <v>843.49966900000118</v>
      </c>
      <c r="BK7617" s="6">
        <f>SUM($R$5:S7619)-$AB$2</f>
        <v>4141.6196347200075</v>
      </c>
      <c r="BL7617" s="6">
        <f>SUM($R$5:T7619)-$AB$2</f>
        <v>12386.91954901998</v>
      </c>
      <c r="BM7617" s="6">
        <f>SUM($R$5:U7619)-$AB$2</f>
        <v>23930.339429040185</v>
      </c>
      <c r="BN7617" s="6">
        <f>SUM($R$5:V7619)-$AB$2</f>
        <v>40420.939257640181</v>
      </c>
      <c r="BO7617" s="6">
        <f>SUM($R$5:W7619)-$AB$2</f>
        <v>60209.659051959592</v>
      </c>
      <c r="BP7617" s="16"/>
    </row>
    <row r="7618" spans="1:68" x14ac:dyDescent="0.45">
      <c r="A7618" s="1">
        <v>2008</v>
      </c>
      <c r="B7618" s="1">
        <v>11</v>
      </c>
      <c r="C7618" s="1">
        <v>13</v>
      </c>
      <c r="D7618" s="1">
        <v>20</v>
      </c>
      <c r="E7618" s="1">
        <v>13.4</v>
      </c>
      <c r="F7618" s="1">
        <v>0</v>
      </c>
      <c r="G7618" s="4"/>
      <c r="H7618" s="4"/>
      <c r="Q7618" s="1">
        <v>17</v>
      </c>
      <c r="R7618" s="6">
        <f t="shared" si="10200"/>
        <v>5.0854400000000001E-2</v>
      </c>
      <c r="S7618" s="6">
        <f t="shared" si="10201"/>
        <v>0.19731507199999998</v>
      </c>
      <c r="T7618" s="6">
        <f t="shared" si="10202"/>
        <v>0.49328767999999995</v>
      </c>
      <c r="U7618" s="6">
        <f t="shared" si="10203"/>
        <v>0.69060275199999999</v>
      </c>
      <c r="V7618" s="6">
        <f t="shared" si="10204"/>
        <v>0.9865753599999999</v>
      </c>
      <c r="W7618" s="6">
        <f t="shared" si="10205"/>
        <v>1.1838904319999999</v>
      </c>
      <c r="X7618" s="17"/>
      <c r="Y7618" s="17"/>
      <c r="Z7618" s="17"/>
      <c r="AA7618" s="17"/>
      <c r="AB7618" s="17"/>
      <c r="AC7618" s="17"/>
      <c r="AE7618" s="16"/>
      <c r="AF7618" s="16"/>
      <c r="AG7618" s="16"/>
      <c r="AH7618" s="16"/>
      <c r="AI7618" s="16"/>
      <c r="AJ7618" s="16"/>
      <c r="AL7618" s="16"/>
      <c r="AM7618" s="16"/>
      <c r="AN7618" s="16"/>
      <c r="AO7618" s="16"/>
      <c r="AP7618" s="16"/>
      <c r="AQ7618" s="16"/>
      <c r="BI7618" s="1">
        <v>19</v>
      </c>
      <c r="BJ7618" s="6">
        <f>SUM($R$5:R7620)-$AB$2</f>
        <v>843.49966900000118</v>
      </c>
      <c r="BK7618" s="6">
        <f>SUM($R$5:S7620)-$AB$2</f>
        <v>4141.6196347200075</v>
      </c>
      <c r="BL7618" s="6">
        <f>SUM($R$5:T7620)-$AB$2</f>
        <v>12386.91954901998</v>
      </c>
      <c r="BM7618" s="6">
        <f>SUM($R$5:U7620)-$AB$2</f>
        <v>23930.339429040185</v>
      </c>
      <c r="BN7618" s="6">
        <f>SUM($R$5:V7620)-$AB$2</f>
        <v>40420.939257640181</v>
      </c>
      <c r="BO7618" s="6">
        <f>SUM($R$5:W7620)-$AB$2</f>
        <v>60209.659051959592</v>
      </c>
      <c r="BP7618" s="16"/>
    </row>
    <row r="7619" spans="1:68" x14ac:dyDescent="0.45">
      <c r="A7619" s="1">
        <v>2008</v>
      </c>
      <c r="B7619" s="1">
        <v>11</v>
      </c>
      <c r="C7619" s="1">
        <v>13</v>
      </c>
      <c r="D7619" s="1">
        <v>21</v>
      </c>
      <c r="E7619" s="1">
        <v>13.1</v>
      </c>
      <c r="F7619" s="1">
        <v>0</v>
      </c>
      <c r="G7619" s="4"/>
      <c r="H7619" s="4"/>
      <c r="Q7619" s="1">
        <v>18</v>
      </c>
      <c r="R7619" s="6">
        <f t="shared" si="10200"/>
        <v>0</v>
      </c>
      <c r="S7619" s="6">
        <f t="shared" si="10201"/>
        <v>0</v>
      </c>
      <c r="T7619" s="6">
        <f t="shared" si="10202"/>
        <v>0</v>
      </c>
      <c r="U7619" s="6">
        <f t="shared" si="10203"/>
        <v>0</v>
      </c>
      <c r="V7619" s="6">
        <f t="shared" si="10204"/>
        <v>0</v>
      </c>
      <c r="W7619" s="6">
        <f t="shared" si="10205"/>
        <v>0</v>
      </c>
      <c r="X7619" s="17"/>
      <c r="Y7619" s="17"/>
      <c r="Z7619" s="17"/>
      <c r="AA7619" s="17"/>
      <c r="AB7619" s="17"/>
      <c r="AC7619" s="17"/>
      <c r="AE7619" s="16"/>
      <c r="AF7619" s="16"/>
      <c r="AG7619" s="16"/>
      <c r="AH7619" s="16"/>
      <c r="AI7619" s="16"/>
      <c r="AJ7619" s="16"/>
      <c r="AL7619" s="16"/>
      <c r="AM7619" s="16"/>
      <c r="AN7619" s="16"/>
      <c r="AO7619" s="16"/>
      <c r="AP7619" s="16"/>
      <c r="AQ7619" s="16"/>
      <c r="BI7619" s="1">
        <v>20</v>
      </c>
      <c r="BJ7619" s="6">
        <f>SUM($R$5:R7621)-$AB$2</f>
        <v>843.49966900000118</v>
      </c>
      <c r="BK7619" s="6">
        <f>SUM($R$5:S7621)-$AB$2</f>
        <v>4141.6196347200075</v>
      </c>
      <c r="BL7619" s="6">
        <f>SUM($R$5:T7621)-$AB$2</f>
        <v>12386.91954901998</v>
      </c>
      <c r="BM7619" s="6">
        <f>SUM($R$5:U7621)-$AB$2</f>
        <v>23930.339429040185</v>
      </c>
      <c r="BN7619" s="6">
        <f>SUM($R$5:V7621)-$AB$2</f>
        <v>40420.939257640181</v>
      </c>
      <c r="BO7619" s="6">
        <f>SUM($R$5:W7621)-$AB$2</f>
        <v>60209.659051959592</v>
      </c>
      <c r="BP7619" s="16"/>
    </row>
    <row r="7620" spans="1:68" x14ac:dyDescent="0.45">
      <c r="A7620" s="1">
        <v>2008</v>
      </c>
      <c r="B7620" s="1">
        <v>11</v>
      </c>
      <c r="C7620" s="1">
        <v>13</v>
      </c>
      <c r="D7620" s="1">
        <v>22</v>
      </c>
      <c r="E7620" s="1">
        <v>12.7</v>
      </c>
      <c r="F7620" s="1">
        <v>0</v>
      </c>
      <c r="G7620" s="4"/>
      <c r="H7620" s="4"/>
      <c r="Q7620" s="1">
        <v>19</v>
      </c>
      <c r="R7620" s="6">
        <f t="shared" si="10200"/>
        <v>0</v>
      </c>
      <c r="S7620" s="6">
        <f t="shared" si="10201"/>
        <v>0</v>
      </c>
      <c r="T7620" s="6">
        <f t="shared" si="10202"/>
        <v>0</v>
      </c>
      <c r="U7620" s="6">
        <f t="shared" si="10203"/>
        <v>0</v>
      </c>
      <c r="V7620" s="6">
        <f t="shared" si="10204"/>
        <v>0</v>
      </c>
      <c r="W7620" s="6">
        <f t="shared" si="10205"/>
        <v>0</v>
      </c>
      <c r="X7620" s="17"/>
      <c r="Y7620" s="17"/>
      <c r="Z7620" s="17"/>
      <c r="AA7620" s="17"/>
      <c r="AB7620" s="17"/>
      <c r="AC7620" s="17"/>
      <c r="AE7620" s="16"/>
      <c r="AF7620" s="16"/>
      <c r="AG7620" s="16"/>
      <c r="AH7620" s="16"/>
      <c r="AI7620" s="16"/>
      <c r="AJ7620" s="16"/>
      <c r="AL7620" s="16"/>
      <c r="AM7620" s="16"/>
      <c r="AN7620" s="16"/>
      <c r="AO7620" s="16"/>
      <c r="AP7620" s="16"/>
      <c r="AQ7620" s="16"/>
      <c r="BI7620" s="1">
        <v>21</v>
      </c>
      <c r="BJ7620" s="6">
        <f>SUM($R$5:R7622)-$AB$2</f>
        <v>843.49966900000118</v>
      </c>
      <c r="BK7620" s="6">
        <f>SUM($R$5:S7622)-$AB$2</f>
        <v>4141.6196347200075</v>
      </c>
      <c r="BL7620" s="6">
        <f>SUM($R$5:T7622)-$AB$2</f>
        <v>12386.91954901998</v>
      </c>
      <c r="BM7620" s="6">
        <f>SUM($R$5:U7622)-$AB$2</f>
        <v>23930.339429040185</v>
      </c>
      <c r="BN7620" s="6">
        <f>SUM($R$5:V7622)-$AB$2</f>
        <v>40420.939257640181</v>
      </c>
      <c r="BO7620" s="6">
        <f>SUM($R$5:W7622)-$AB$2</f>
        <v>60209.659051959592</v>
      </c>
      <c r="BP7620" s="16"/>
    </row>
    <row r="7621" spans="1:68" x14ac:dyDescent="0.45">
      <c r="A7621" s="1">
        <v>2008</v>
      </c>
      <c r="B7621" s="1">
        <v>11</v>
      </c>
      <c r="C7621" s="1">
        <v>13</v>
      </c>
      <c r="D7621" s="1">
        <v>23</v>
      </c>
      <c r="E7621" s="1">
        <v>12.3</v>
      </c>
      <c r="F7621" s="1">
        <v>0</v>
      </c>
      <c r="G7621" s="4"/>
      <c r="H7621" s="4"/>
      <c r="Q7621" s="1">
        <v>20</v>
      </c>
      <c r="R7621" s="6">
        <f t="shared" si="10200"/>
        <v>0</v>
      </c>
      <c r="S7621" s="6">
        <f t="shared" si="10201"/>
        <v>0</v>
      </c>
      <c r="T7621" s="6">
        <f t="shared" si="10202"/>
        <v>0</v>
      </c>
      <c r="U7621" s="6">
        <f t="shared" si="10203"/>
        <v>0</v>
      </c>
      <c r="V7621" s="6">
        <f t="shared" si="10204"/>
        <v>0</v>
      </c>
      <c r="W7621" s="6">
        <f t="shared" si="10205"/>
        <v>0</v>
      </c>
      <c r="X7621" s="17"/>
      <c r="Y7621" s="17"/>
      <c r="Z7621" s="17"/>
      <c r="AA7621" s="17"/>
      <c r="AB7621" s="17"/>
      <c r="AC7621" s="17"/>
      <c r="AE7621" s="16"/>
      <c r="AF7621" s="16"/>
      <c r="AG7621" s="16"/>
      <c r="AH7621" s="16"/>
      <c r="AI7621" s="16"/>
      <c r="AJ7621" s="16"/>
      <c r="AL7621" s="16"/>
      <c r="AM7621" s="16"/>
      <c r="AN7621" s="16"/>
      <c r="AO7621" s="16"/>
      <c r="AP7621" s="16"/>
      <c r="AQ7621" s="16"/>
      <c r="BI7621" s="1">
        <v>22</v>
      </c>
      <c r="BJ7621" s="6">
        <f>SUM($R$5:R7623)-$AB$2</f>
        <v>843.49966900000118</v>
      </c>
      <c r="BK7621" s="6">
        <f>SUM($R$5:S7623)-$AB$2</f>
        <v>4141.6196347200075</v>
      </c>
      <c r="BL7621" s="6">
        <f>SUM($R$5:T7623)-$AB$2</f>
        <v>12386.91954901998</v>
      </c>
      <c r="BM7621" s="6">
        <f>SUM($R$5:U7623)-$AB$2</f>
        <v>23930.339429040185</v>
      </c>
      <c r="BN7621" s="6">
        <f>SUM($R$5:V7623)-$AB$2</f>
        <v>40420.939257640181</v>
      </c>
      <c r="BO7621" s="6">
        <f>SUM($R$5:W7623)-$AB$2</f>
        <v>60209.659051959592</v>
      </c>
      <c r="BP7621" s="16"/>
    </row>
    <row r="7622" spans="1:68" x14ac:dyDescent="0.45">
      <c r="A7622" s="1">
        <v>2008</v>
      </c>
      <c r="B7622" s="1">
        <v>11</v>
      </c>
      <c r="C7622" s="1">
        <v>14</v>
      </c>
      <c r="D7622" s="1">
        <v>0</v>
      </c>
      <c r="E7622" s="1">
        <v>11.9</v>
      </c>
      <c r="F7622" s="1">
        <v>0</v>
      </c>
      <c r="G7622" s="4"/>
      <c r="H7622" s="4"/>
      <c r="Q7622" s="1">
        <v>21</v>
      </c>
      <c r="R7622" s="6">
        <f t="shared" si="10200"/>
        <v>0</v>
      </c>
      <c r="S7622" s="6">
        <f t="shared" si="10201"/>
        <v>0</v>
      </c>
      <c r="T7622" s="6">
        <f t="shared" si="10202"/>
        <v>0</v>
      </c>
      <c r="U7622" s="6">
        <f t="shared" si="10203"/>
        <v>0</v>
      </c>
      <c r="V7622" s="6">
        <f t="shared" si="10204"/>
        <v>0</v>
      </c>
      <c r="W7622" s="6">
        <f t="shared" si="10205"/>
        <v>0</v>
      </c>
      <c r="X7622" s="17"/>
      <c r="Y7622" s="17"/>
      <c r="Z7622" s="17"/>
      <c r="AA7622" s="17"/>
      <c r="AB7622" s="17"/>
      <c r="AC7622" s="17"/>
      <c r="AE7622" s="16"/>
      <c r="AF7622" s="16"/>
      <c r="AG7622" s="16"/>
      <c r="AH7622" s="16"/>
      <c r="AI7622" s="16"/>
      <c r="AJ7622" s="16"/>
      <c r="AL7622" s="16"/>
      <c r="AM7622" s="16"/>
      <c r="AN7622" s="16"/>
      <c r="AO7622" s="16"/>
      <c r="AP7622" s="16"/>
      <c r="AQ7622" s="16"/>
      <c r="BI7622" s="1">
        <v>23</v>
      </c>
      <c r="BJ7622" s="6">
        <f>SUM($R$5:R7624)-$AB$2</f>
        <v>843.49966900000118</v>
      </c>
      <c r="BK7622" s="6">
        <f>SUM($R$5:S7624)-$AB$2</f>
        <v>4141.6196347200075</v>
      </c>
      <c r="BL7622" s="6">
        <f>SUM($R$5:T7624)-$AB$2</f>
        <v>12386.91954901998</v>
      </c>
      <c r="BM7622" s="6">
        <f>SUM($R$5:U7624)-$AB$2</f>
        <v>23930.339429040185</v>
      </c>
      <c r="BN7622" s="6">
        <f>SUM($R$5:V7624)-$AB$2</f>
        <v>40420.939257640181</v>
      </c>
      <c r="BO7622" s="6">
        <f>SUM($R$5:W7624)-$AB$2</f>
        <v>60209.659051959592</v>
      </c>
      <c r="BP7622" s="16"/>
    </row>
    <row r="7623" spans="1:68" x14ac:dyDescent="0.45">
      <c r="A7623" s="1">
        <v>2008</v>
      </c>
      <c r="B7623" s="1">
        <v>11</v>
      </c>
      <c r="C7623" s="1">
        <v>14</v>
      </c>
      <c r="D7623" s="1">
        <v>1</v>
      </c>
      <c r="E7623" s="1">
        <v>11.5</v>
      </c>
      <c r="F7623" s="1">
        <v>0</v>
      </c>
      <c r="G7623" s="4"/>
      <c r="H7623" s="4"/>
      <c r="Q7623" s="1">
        <v>22</v>
      </c>
      <c r="R7623" s="6">
        <f t="shared" si="10200"/>
        <v>0</v>
      </c>
      <c r="S7623" s="6">
        <f t="shared" si="10201"/>
        <v>0</v>
      </c>
      <c r="T7623" s="6">
        <f t="shared" si="10202"/>
        <v>0</v>
      </c>
      <c r="U7623" s="6">
        <f t="shared" si="10203"/>
        <v>0</v>
      </c>
      <c r="V7623" s="6">
        <f t="shared" si="10204"/>
        <v>0</v>
      </c>
      <c r="W7623" s="6">
        <f t="shared" si="10205"/>
        <v>0</v>
      </c>
      <c r="X7623" s="17"/>
      <c r="Y7623" s="17"/>
      <c r="Z7623" s="17"/>
      <c r="AA7623" s="17"/>
      <c r="AB7623" s="17"/>
      <c r="AC7623" s="17"/>
      <c r="AE7623" s="16"/>
      <c r="AF7623" s="16"/>
      <c r="AG7623" s="16"/>
      <c r="AH7623" s="16"/>
      <c r="AI7623" s="16"/>
      <c r="AJ7623" s="16"/>
      <c r="AL7623" s="16"/>
      <c r="AM7623" s="16"/>
      <c r="AN7623" s="16"/>
      <c r="AO7623" s="16"/>
      <c r="AP7623" s="16"/>
      <c r="AQ7623" s="16"/>
      <c r="BI7623" s="1">
        <v>0</v>
      </c>
      <c r="BJ7623" s="6">
        <f t="shared" ref="BJ7623" si="10236">R7625-$AB$2</f>
        <v>-6.53125</v>
      </c>
      <c r="BK7623" s="6">
        <f t="shared" ref="BK7623" si="10237">S7625-$AB$2</f>
        <v>-6.53125</v>
      </c>
      <c r="BL7623" s="6">
        <f t="shared" ref="BL7623" si="10238">T7625-$AB$2</f>
        <v>-6.53125</v>
      </c>
      <c r="BM7623" s="6">
        <f t="shared" ref="BM7623" si="10239">U7625-$AB$2</f>
        <v>-6.53125</v>
      </c>
      <c r="BN7623" s="6">
        <f t="shared" ref="BN7623" si="10240">V7625-$AB$2</f>
        <v>-6.53125</v>
      </c>
      <c r="BO7623" s="6">
        <f t="shared" ref="BO7623" si="10241">W7625-$AB$2</f>
        <v>-6.53125</v>
      </c>
      <c r="BP7623" s="16">
        <v>319</v>
      </c>
    </row>
    <row r="7624" spans="1:68" x14ac:dyDescent="0.45">
      <c r="A7624" s="1">
        <v>2008</v>
      </c>
      <c r="B7624" s="1">
        <v>11</v>
      </c>
      <c r="C7624" s="1">
        <v>14</v>
      </c>
      <c r="D7624" s="1">
        <v>2</v>
      </c>
      <c r="E7624" s="1">
        <v>11.2</v>
      </c>
      <c r="F7624" s="1">
        <v>0</v>
      </c>
      <c r="G7624" s="4"/>
      <c r="H7624" s="4"/>
      <c r="Q7624" s="1">
        <v>23</v>
      </c>
      <c r="R7624" s="6">
        <f t="shared" si="10200"/>
        <v>0</v>
      </c>
      <c r="S7624" s="6">
        <f t="shared" si="10201"/>
        <v>0</v>
      </c>
      <c r="T7624" s="6">
        <f t="shared" si="10202"/>
        <v>0</v>
      </c>
      <c r="U7624" s="6">
        <f t="shared" si="10203"/>
        <v>0</v>
      </c>
      <c r="V7624" s="6">
        <f t="shared" si="10204"/>
        <v>0</v>
      </c>
      <c r="W7624" s="6">
        <f t="shared" si="10205"/>
        <v>0</v>
      </c>
      <c r="X7624" s="17"/>
      <c r="Y7624" s="17"/>
      <c r="Z7624" s="17"/>
      <c r="AA7624" s="17"/>
      <c r="AB7624" s="17"/>
      <c r="AC7624" s="17"/>
      <c r="AE7624" s="16"/>
      <c r="AF7624" s="16"/>
      <c r="AG7624" s="16"/>
      <c r="AH7624" s="16"/>
      <c r="AI7624" s="16"/>
      <c r="AJ7624" s="16"/>
      <c r="AL7624" s="16"/>
      <c r="AM7624" s="16"/>
      <c r="AN7624" s="16"/>
      <c r="AO7624" s="16"/>
      <c r="AP7624" s="16"/>
      <c r="AQ7624" s="16"/>
      <c r="BI7624" s="1">
        <v>1</v>
      </c>
      <c r="BJ7624" s="6">
        <f>SUM($R$5:R7626)-$AB$2</f>
        <v>843.49966900000118</v>
      </c>
      <c r="BK7624" s="6">
        <f>SUM($R$5:S7626)-$AB$2</f>
        <v>4141.6196347200075</v>
      </c>
      <c r="BL7624" s="6">
        <f>SUM($R$5:T7626)-$AB$2</f>
        <v>12386.91954901998</v>
      </c>
      <c r="BM7624" s="6">
        <f>SUM($R$5:U7626)-$AB$2</f>
        <v>23930.339429040185</v>
      </c>
      <c r="BN7624" s="6">
        <f>SUM($R$5:V7626)-$AB$2</f>
        <v>40420.939257640181</v>
      </c>
      <c r="BO7624" s="6">
        <f>SUM($R$5:W7626)-$AB$2</f>
        <v>60209.659051959592</v>
      </c>
      <c r="BP7624" s="16"/>
    </row>
    <row r="7625" spans="1:68" x14ac:dyDescent="0.45">
      <c r="A7625" s="1">
        <v>2008</v>
      </c>
      <c r="B7625" s="1">
        <v>11</v>
      </c>
      <c r="C7625" s="1">
        <v>14</v>
      </c>
      <c r="D7625" s="1">
        <v>3</v>
      </c>
      <c r="E7625" s="1">
        <v>10.7</v>
      </c>
      <c r="F7625" s="1">
        <v>0</v>
      </c>
      <c r="G7625" s="4"/>
      <c r="H7625" s="4"/>
      <c r="Q7625" s="1">
        <v>0</v>
      </c>
      <c r="R7625" s="6">
        <f t="shared" si="10200"/>
        <v>0</v>
      </c>
      <c r="S7625" s="6">
        <f t="shared" si="10201"/>
        <v>0</v>
      </c>
      <c r="T7625" s="6">
        <f t="shared" si="10202"/>
        <v>0</v>
      </c>
      <c r="U7625" s="6">
        <f t="shared" si="10203"/>
        <v>0</v>
      </c>
      <c r="V7625" s="6">
        <f t="shared" si="10204"/>
        <v>0</v>
      </c>
      <c r="W7625" s="6">
        <f t="shared" si="10205"/>
        <v>0</v>
      </c>
      <c r="X7625" s="17"/>
      <c r="Y7625" s="17"/>
      <c r="Z7625" s="17"/>
      <c r="AA7625" s="17"/>
      <c r="AB7625" s="17"/>
      <c r="AC7625" s="17"/>
      <c r="AE7625" s="16"/>
      <c r="AF7625" s="16"/>
      <c r="AG7625" s="16"/>
      <c r="AH7625" s="16"/>
      <c r="AI7625" s="16"/>
      <c r="AJ7625" s="16"/>
      <c r="AL7625" s="16"/>
      <c r="AM7625" s="16"/>
      <c r="AN7625" s="16"/>
      <c r="AO7625" s="16"/>
      <c r="AP7625" s="16"/>
      <c r="AQ7625" s="16"/>
      <c r="BI7625" s="1">
        <v>2</v>
      </c>
      <c r="BJ7625" s="6">
        <f>SUM($R$5:R7627)-$AB$2</f>
        <v>843.49966900000118</v>
      </c>
      <c r="BK7625" s="6">
        <f>SUM($R$5:S7627)-$AB$2</f>
        <v>4141.6196347200075</v>
      </c>
      <c r="BL7625" s="6">
        <f>SUM($R$5:T7627)-$AB$2</f>
        <v>12386.91954901998</v>
      </c>
      <c r="BM7625" s="6">
        <f>SUM($R$5:U7627)-$AB$2</f>
        <v>23930.339429040185</v>
      </c>
      <c r="BN7625" s="6">
        <f>SUM($R$5:V7627)-$AB$2</f>
        <v>40420.939257640181</v>
      </c>
      <c r="BO7625" s="6">
        <f>SUM($R$5:W7627)-$AB$2</f>
        <v>60209.659051959592</v>
      </c>
      <c r="BP7625" s="16"/>
    </row>
    <row r="7626" spans="1:68" x14ac:dyDescent="0.45">
      <c r="A7626" s="1">
        <v>2008</v>
      </c>
      <c r="B7626" s="1">
        <v>11</v>
      </c>
      <c r="C7626" s="1">
        <v>14</v>
      </c>
      <c r="D7626" s="1">
        <v>4</v>
      </c>
      <c r="E7626" s="1">
        <v>10</v>
      </c>
      <c r="F7626" s="1">
        <v>0</v>
      </c>
      <c r="G7626" s="4"/>
      <c r="H7626" s="4"/>
      <c r="Q7626" s="1">
        <v>1</v>
      </c>
      <c r="R7626" s="6">
        <f t="shared" si="10200"/>
        <v>0</v>
      </c>
      <c r="S7626" s="6">
        <f t="shared" si="10201"/>
        <v>0</v>
      </c>
      <c r="T7626" s="6">
        <f t="shared" si="10202"/>
        <v>0</v>
      </c>
      <c r="U7626" s="6">
        <f t="shared" si="10203"/>
        <v>0</v>
      </c>
      <c r="V7626" s="6">
        <f t="shared" si="10204"/>
        <v>0</v>
      </c>
      <c r="W7626" s="6">
        <f t="shared" si="10205"/>
        <v>0</v>
      </c>
      <c r="X7626" s="17"/>
      <c r="Y7626" s="17"/>
      <c r="Z7626" s="17"/>
      <c r="AA7626" s="17"/>
      <c r="AB7626" s="17"/>
      <c r="AC7626" s="17"/>
      <c r="AE7626" s="16"/>
      <c r="AF7626" s="16"/>
      <c r="AG7626" s="16"/>
      <c r="AH7626" s="16"/>
      <c r="AI7626" s="16"/>
      <c r="AJ7626" s="16"/>
      <c r="AL7626" s="16"/>
      <c r="AM7626" s="16"/>
      <c r="AN7626" s="16"/>
      <c r="AO7626" s="16"/>
      <c r="AP7626" s="16"/>
      <c r="AQ7626" s="16"/>
      <c r="BI7626" s="1">
        <v>3</v>
      </c>
      <c r="BJ7626" s="6">
        <f>SUM($R$5:R7628)-$AB$2</f>
        <v>843.49966900000118</v>
      </c>
      <c r="BK7626" s="6">
        <f>SUM($R$5:S7628)-$AB$2</f>
        <v>4141.6196347200075</v>
      </c>
      <c r="BL7626" s="6">
        <f>SUM($R$5:T7628)-$AB$2</f>
        <v>12386.91954901998</v>
      </c>
      <c r="BM7626" s="6">
        <f>SUM($R$5:U7628)-$AB$2</f>
        <v>23930.339429040185</v>
      </c>
      <c r="BN7626" s="6">
        <f>SUM($R$5:V7628)-$AB$2</f>
        <v>40420.939257640181</v>
      </c>
      <c r="BO7626" s="6">
        <f>SUM($R$5:W7628)-$AB$2</f>
        <v>60209.659051959592</v>
      </c>
      <c r="BP7626" s="16"/>
    </row>
    <row r="7627" spans="1:68" x14ac:dyDescent="0.45">
      <c r="A7627" s="1">
        <v>2008</v>
      </c>
      <c r="B7627" s="1">
        <v>11</v>
      </c>
      <c r="C7627" s="1">
        <v>14</v>
      </c>
      <c r="D7627" s="1">
        <v>5</v>
      </c>
      <c r="E7627" s="1">
        <v>9.6999999999999993</v>
      </c>
      <c r="F7627" s="1">
        <v>0</v>
      </c>
      <c r="G7627" s="4"/>
      <c r="H7627" s="4"/>
      <c r="Q7627" s="1">
        <v>2</v>
      </c>
      <c r="R7627" s="6">
        <f t="shared" si="10200"/>
        <v>0</v>
      </c>
      <c r="S7627" s="6">
        <f t="shared" si="10201"/>
        <v>0</v>
      </c>
      <c r="T7627" s="6">
        <f t="shared" si="10202"/>
        <v>0</v>
      </c>
      <c r="U7627" s="6">
        <f t="shared" si="10203"/>
        <v>0</v>
      </c>
      <c r="V7627" s="6">
        <f t="shared" si="10204"/>
        <v>0</v>
      </c>
      <c r="W7627" s="6">
        <f t="shared" si="10205"/>
        <v>0</v>
      </c>
      <c r="X7627" s="17"/>
      <c r="Y7627" s="17"/>
      <c r="Z7627" s="17"/>
      <c r="AA7627" s="17"/>
      <c r="AB7627" s="17"/>
      <c r="AC7627" s="17"/>
      <c r="AE7627" s="16"/>
      <c r="AF7627" s="16"/>
      <c r="AG7627" s="16"/>
      <c r="AH7627" s="16"/>
      <c r="AI7627" s="16"/>
      <c r="AJ7627" s="16"/>
      <c r="AL7627" s="16"/>
      <c r="AM7627" s="16"/>
      <c r="AN7627" s="16"/>
      <c r="AO7627" s="16"/>
      <c r="AP7627" s="16"/>
      <c r="AQ7627" s="16"/>
      <c r="BI7627" s="1">
        <v>4</v>
      </c>
      <c r="BJ7627" s="6">
        <f>SUM($R$5:R7629)-$AB$2</f>
        <v>843.49966900000118</v>
      </c>
      <c r="BK7627" s="6">
        <f>SUM($R$5:S7629)-$AB$2</f>
        <v>4141.6196347200075</v>
      </c>
      <c r="BL7627" s="6">
        <f>SUM($R$5:T7629)-$AB$2</f>
        <v>12386.91954901998</v>
      </c>
      <c r="BM7627" s="6">
        <f>SUM($R$5:U7629)-$AB$2</f>
        <v>23930.339429040185</v>
      </c>
      <c r="BN7627" s="6">
        <f>SUM($R$5:V7629)-$AB$2</f>
        <v>40420.939257640181</v>
      </c>
      <c r="BO7627" s="6">
        <f>SUM($R$5:W7629)-$AB$2</f>
        <v>60209.659051959592</v>
      </c>
      <c r="BP7627" s="16"/>
    </row>
    <row r="7628" spans="1:68" x14ac:dyDescent="0.45">
      <c r="A7628" s="1">
        <v>2008</v>
      </c>
      <c r="B7628" s="1">
        <v>11</v>
      </c>
      <c r="C7628" s="1">
        <v>14</v>
      </c>
      <c r="D7628" s="1">
        <v>6</v>
      </c>
      <c r="E7628" s="1">
        <v>9.6</v>
      </c>
      <c r="F7628" s="1">
        <v>0</v>
      </c>
      <c r="G7628" s="4"/>
      <c r="H7628" s="4"/>
      <c r="Q7628" s="1">
        <v>3</v>
      </c>
      <c r="R7628" s="6">
        <f t="shared" si="10200"/>
        <v>0</v>
      </c>
      <c r="S7628" s="6">
        <f t="shared" si="10201"/>
        <v>0</v>
      </c>
      <c r="T7628" s="6">
        <f t="shared" si="10202"/>
        <v>0</v>
      </c>
      <c r="U7628" s="6">
        <f t="shared" si="10203"/>
        <v>0</v>
      </c>
      <c r="V7628" s="6">
        <f t="shared" si="10204"/>
        <v>0</v>
      </c>
      <c r="W7628" s="6">
        <f t="shared" si="10205"/>
        <v>0</v>
      </c>
      <c r="X7628" s="17"/>
      <c r="Y7628" s="17"/>
      <c r="Z7628" s="17"/>
      <c r="AA7628" s="17"/>
      <c r="AB7628" s="17"/>
      <c r="AC7628" s="17"/>
      <c r="AE7628" s="16"/>
      <c r="AF7628" s="16"/>
      <c r="AG7628" s="16"/>
      <c r="AH7628" s="16"/>
      <c r="AI7628" s="16"/>
      <c r="AJ7628" s="16"/>
      <c r="AL7628" s="16"/>
      <c r="AM7628" s="16"/>
      <c r="AN7628" s="16"/>
      <c r="AO7628" s="16"/>
      <c r="AP7628" s="16"/>
      <c r="AQ7628" s="16"/>
      <c r="BI7628" s="1">
        <v>5</v>
      </c>
      <c r="BJ7628" s="6">
        <f>SUM($R$5:R7630)-$AB$2</f>
        <v>843.49966900000118</v>
      </c>
      <c r="BK7628" s="6">
        <f>SUM($R$5:S7630)-$AB$2</f>
        <v>4141.6196347200075</v>
      </c>
      <c r="BL7628" s="6">
        <f>SUM($R$5:T7630)-$AB$2</f>
        <v>12386.91954901998</v>
      </c>
      <c r="BM7628" s="6">
        <f>SUM($R$5:U7630)-$AB$2</f>
        <v>23930.339429040185</v>
      </c>
      <c r="BN7628" s="6">
        <f>SUM($R$5:V7630)-$AB$2</f>
        <v>40420.939257640181</v>
      </c>
      <c r="BO7628" s="6">
        <f>SUM($R$5:W7630)-$AB$2</f>
        <v>60209.659051959592</v>
      </c>
      <c r="BP7628" s="16"/>
    </row>
    <row r="7629" spans="1:68" x14ac:dyDescent="0.45">
      <c r="A7629" s="1">
        <v>2008</v>
      </c>
      <c r="B7629" s="1">
        <v>11</v>
      </c>
      <c r="C7629" s="1">
        <v>14</v>
      </c>
      <c r="D7629" s="1">
        <v>7</v>
      </c>
      <c r="E7629" s="1">
        <v>9.6999999999999993</v>
      </c>
      <c r="F7629" s="1">
        <v>0</v>
      </c>
      <c r="G7629" s="4"/>
      <c r="H7629" s="4"/>
      <c r="Q7629" s="1">
        <v>4</v>
      </c>
      <c r="R7629" s="6">
        <f t="shared" si="10200"/>
        <v>0</v>
      </c>
      <c r="S7629" s="6">
        <f t="shared" si="10201"/>
        <v>0</v>
      </c>
      <c r="T7629" s="6">
        <f t="shared" si="10202"/>
        <v>0</v>
      </c>
      <c r="U7629" s="6">
        <f t="shared" si="10203"/>
        <v>0</v>
      </c>
      <c r="V7629" s="6">
        <f t="shared" si="10204"/>
        <v>0</v>
      </c>
      <c r="W7629" s="6">
        <f t="shared" si="10205"/>
        <v>0</v>
      </c>
      <c r="X7629" s="17"/>
      <c r="Y7629" s="17"/>
      <c r="Z7629" s="17"/>
      <c r="AA7629" s="17"/>
      <c r="AB7629" s="17"/>
      <c r="AC7629" s="17"/>
      <c r="AE7629" s="16"/>
      <c r="AF7629" s="16"/>
      <c r="AG7629" s="16"/>
      <c r="AH7629" s="16"/>
      <c r="AI7629" s="16"/>
      <c r="AJ7629" s="16"/>
      <c r="AL7629" s="16"/>
      <c r="AM7629" s="16"/>
      <c r="AN7629" s="16"/>
      <c r="AO7629" s="16"/>
      <c r="AP7629" s="16"/>
      <c r="AQ7629" s="16"/>
      <c r="BI7629" s="1">
        <v>6</v>
      </c>
      <c r="BJ7629" s="6">
        <f>SUM($R$5:R7631)-$AB$2</f>
        <v>843.49966900000118</v>
      </c>
      <c r="BK7629" s="6">
        <f>SUM($R$5:S7631)-$AB$2</f>
        <v>4141.6196347200075</v>
      </c>
      <c r="BL7629" s="6">
        <f>SUM($R$5:T7631)-$AB$2</f>
        <v>12386.91954901998</v>
      </c>
      <c r="BM7629" s="6">
        <f>SUM($R$5:U7631)-$AB$2</f>
        <v>23930.339429040185</v>
      </c>
      <c r="BN7629" s="6">
        <f>SUM($R$5:V7631)-$AB$2</f>
        <v>40420.939257640181</v>
      </c>
      <c r="BO7629" s="6">
        <f>SUM($R$5:W7631)-$AB$2</f>
        <v>60209.659051959592</v>
      </c>
      <c r="BP7629" s="16"/>
    </row>
    <row r="7630" spans="1:68" x14ac:dyDescent="0.45">
      <c r="A7630" s="1">
        <v>2008</v>
      </c>
      <c r="B7630" s="1">
        <v>11</v>
      </c>
      <c r="C7630" s="1">
        <v>14</v>
      </c>
      <c r="D7630" s="1">
        <v>8</v>
      </c>
      <c r="E7630" s="1">
        <v>9.6</v>
      </c>
      <c r="F7630" s="1">
        <v>0</v>
      </c>
      <c r="G7630" s="4"/>
      <c r="H7630" s="4"/>
      <c r="Q7630" s="1">
        <v>5</v>
      </c>
      <c r="R7630" s="6">
        <f t="shared" si="10200"/>
        <v>0</v>
      </c>
      <c r="S7630" s="6">
        <f t="shared" si="10201"/>
        <v>0</v>
      </c>
      <c r="T7630" s="6">
        <f t="shared" si="10202"/>
        <v>0</v>
      </c>
      <c r="U7630" s="6">
        <f t="shared" si="10203"/>
        <v>0</v>
      </c>
      <c r="V7630" s="6">
        <f t="shared" si="10204"/>
        <v>0</v>
      </c>
      <c r="W7630" s="6">
        <f t="shared" si="10205"/>
        <v>0</v>
      </c>
      <c r="X7630" s="17"/>
      <c r="Y7630" s="17"/>
      <c r="Z7630" s="17"/>
      <c r="AA7630" s="17"/>
      <c r="AB7630" s="17"/>
      <c r="AC7630" s="17"/>
      <c r="AE7630" s="16"/>
      <c r="AF7630" s="16"/>
      <c r="AG7630" s="16"/>
      <c r="AH7630" s="16"/>
      <c r="AI7630" s="16"/>
      <c r="AJ7630" s="16"/>
      <c r="AL7630" s="16"/>
      <c r="AM7630" s="16"/>
      <c r="AN7630" s="16"/>
      <c r="AO7630" s="16"/>
      <c r="AP7630" s="16"/>
      <c r="AQ7630" s="16"/>
      <c r="BI7630" s="1">
        <v>7</v>
      </c>
      <c r="BJ7630" s="6">
        <f>SUM($R$5:R7632)-$AB$2</f>
        <v>843.49966900000118</v>
      </c>
      <c r="BK7630" s="6">
        <f>SUM($R$5:S7632)-$AB$2</f>
        <v>4141.6196347200075</v>
      </c>
      <c r="BL7630" s="6">
        <f>SUM($R$5:T7632)-$AB$2</f>
        <v>12386.91954901998</v>
      </c>
      <c r="BM7630" s="6">
        <f>SUM($R$5:U7632)-$AB$2</f>
        <v>23930.339429040185</v>
      </c>
      <c r="BN7630" s="6">
        <f>SUM($R$5:V7632)-$AB$2</f>
        <v>40420.939257640181</v>
      </c>
      <c r="BO7630" s="6">
        <f>SUM($R$5:W7632)-$AB$2</f>
        <v>60209.659051959592</v>
      </c>
      <c r="BP7630" s="16"/>
    </row>
    <row r="7631" spans="1:68" x14ac:dyDescent="0.45">
      <c r="A7631" s="1">
        <v>2008</v>
      </c>
      <c r="B7631" s="1">
        <v>11</v>
      </c>
      <c r="C7631" s="1">
        <v>14</v>
      </c>
      <c r="D7631" s="1">
        <v>9</v>
      </c>
      <c r="E7631" s="1">
        <v>9.5</v>
      </c>
      <c r="F7631" s="1">
        <v>100.93</v>
      </c>
      <c r="G7631" s="4"/>
      <c r="H7631" s="4"/>
      <c r="Q7631" s="1">
        <v>6</v>
      </c>
      <c r="R7631" s="6">
        <f t="shared" si="10200"/>
        <v>0</v>
      </c>
      <c r="S7631" s="6">
        <f t="shared" si="10201"/>
        <v>0</v>
      </c>
      <c r="T7631" s="6">
        <f t="shared" si="10202"/>
        <v>0</v>
      </c>
      <c r="U7631" s="6">
        <f t="shared" si="10203"/>
        <v>0</v>
      </c>
      <c r="V7631" s="6">
        <f t="shared" si="10204"/>
        <v>0</v>
      </c>
      <c r="W7631" s="6">
        <f t="shared" si="10205"/>
        <v>0</v>
      </c>
      <c r="X7631" s="17"/>
      <c r="Y7631" s="17"/>
      <c r="Z7631" s="17"/>
      <c r="AA7631" s="17"/>
      <c r="AB7631" s="17"/>
      <c r="AC7631" s="17"/>
      <c r="AE7631" s="16"/>
      <c r="AF7631" s="16"/>
      <c r="AG7631" s="16"/>
      <c r="AH7631" s="16"/>
      <c r="AI7631" s="16"/>
      <c r="AJ7631" s="16"/>
      <c r="AL7631" s="16"/>
      <c r="AM7631" s="16"/>
      <c r="AN7631" s="16"/>
      <c r="AO7631" s="16"/>
      <c r="AP7631" s="16"/>
      <c r="AQ7631" s="16"/>
      <c r="BI7631" s="1">
        <v>8</v>
      </c>
      <c r="BJ7631" s="6">
        <f>SUM($R$5:R7633)-$AB$2</f>
        <v>843.49966900000118</v>
      </c>
      <c r="BK7631" s="6">
        <f>SUM($R$5:S7633)-$AB$2</f>
        <v>4141.6196347200075</v>
      </c>
      <c r="BL7631" s="6">
        <f>SUM($R$5:T7633)-$AB$2</f>
        <v>12386.91954901998</v>
      </c>
      <c r="BM7631" s="6">
        <f>SUM($R$5:U7633)-$AB$2</f>
        <v>23930.339429040185</v>
      </c>
      <c r="BN7631" s="6">
        <f>SUM($R$5:V7633)-$AB$2</f>
        <v>40420.939257640181</v>
      </c>
      <c r="BO7631" s="6">
        <f>SUM($R$5:W7633)-$AB$2</f>
        <v>60209.659051959592</v>
      </c>
      <c r="BP7631" s="16"/>
    </row>
    <row r="7632" spans="1:68" x14ac:dyDescent="0.45">
      <c r="A7632" s="1">
        <v>2008</v>
      </c>
      <c r="B7632" s="1">
        <v>11</v>
      </c>
      <c r="C7632" s="1">
        <v>14</v>
      </c>
      <c r="D7632" s="1">
        <v>10</v>
      </c>
      <c r="E7632" s="1">
        <v>10.3</v>
      </c>
      <c r="F7632" s="1">
        <v>307.64</v>
      </c>
      <c r="G7632" s="4"/>
      <c r="H7632" s="4"/>
      <c r="Q7632" s="1">
        <v>7</v>
      </c>
      <c r="R7632" s="6">
        <f t="shared" si="10200"/>
        <v>0</v>
      </c>
      <c r="S7632" s="6">
        <f t="shared" si="10201"/>
        <v>0</v>
      </c>
      <c r="T7632" s="6">
        <f t="shared" si="10202"/>
        <v>0</v>
      </c>
      <c r="U7632" s="6">
        <f t="shared" si="10203"/>
        <v>0</v>
      </c>
      <c r="V7632" s="6">
        <f t="shared" si="10204"/>
        <v>0</v>
      </c>
      <c r="W7632" s="6">
        <f t="shared" si="10205"/>
        <v>0</v>
      </c>
      <c r="X7632" s="17"/>
      <c r="Y7632" s="17"/>
      <c r="Z7632" s="17"/>
      <c r="AA7632" s="17"/>
      <c r="AB7632" s="17"/>
      <c r="AC7632" s="17"/>
      <c r="AE7632" s="16"/>
      <c r="AF7632" s="16"/>
      <c r="AG7632" s="16"/>
      <c r="AH7632" s="16"/>
      <c r="AI7632" s="16"/>
      <c r="AJ7632" s="16"/>
      <c r="AL7632" s="16"/>
      <c r="AM7632" s="16"/>
      <c r="AN7632" s="16"/>
      <c r="AO7632" s="16"/>
      <c r="AP7632" s="16"/>
      <c r="AQ7632" s="16"/>
      <c r="BI7632" s="1">
        <v>9</v>
      </c>
      <c r="BJ7632" s="6">
        <f>SUM($R$5:R7634)-$AB$2</f>
        <v>843.55820840000115</v>
      </c>
      <c r="BK7632" s="6">
        <f>SUM($R$5:S7634)-$AB$2</f>
        <v>4141.9053069920074</v>
      </c>
      <c r="BL7632" s="6">
        <f>SUM($R$5:T7634)-$AB$2</f>
        <v>12387.773053471981</v>
      </c>
      <c r="BM7632" s="6">
        <f>SUM($R$5:U7634)-$AB$2</f>
        <v>23931.987898544186</v>
      </c>
      <c r="BN7632" s="6">
        <f>SUM($R$5:V7634)-$AB$2</f>
        <v>40423.723391504187</v>
      </c>
      <c r="BO7632" s="6">
        <f>SUM($R$5:W7634)-$AB$2</f>
        <v>60213.805983055601</v>
      </c>
      <c r="BP7632" s="16"/>
    </row>
    <row r="7633" spans="1:68" x14ac:dyDescent="0.45">
      <c r="A7633" s="1">
        <v>2008</v>
      </c>
      <c r="B7633" s="1">
        <v>11</v>
      </c>
      <c r="C7633" s="1">
        <v>14</v>
      </c>
      <c r="D7633" s="1">
        <v>11</v>
      </c>
      <c r="E7633" s="1">
        <v>11.1</v>
      </c>
      <c r="F7633" s="1">
        <v>443.85</v>
      </c>
      <c r="G7633" s="4"/>
      <c r="H7633" s="4"/>
      <c r="Q7633" s="1">
        <v>8</v>
      </c>
      <c r="R7633" s="6">
        <f t="shared" si="10200"/>
        <v>0</v>
      </c>
      <c r="S7633" s="6">
        <f t="shared" si="10201"/>
        <v>0</v>
      </c>
      <c r="T7633" s="6">
        <f t="shared" si="10202"/>
        <v>0</v>
      </c>
      <c r="U7633" s="6">
        <f t="shared" si="10203"/>
        <v>0</v>
      </c>
      <c r="V7633" s="6">
        <f t="shared" si="10204"/>
        <v>0</v>
      </c>
      <c r="W7633" s="6">
        <f t="shared" si="10205"/>
        <v>0</v>
      </c>
      <c r="X7633" s="17"/>
      <c r="Y7633" s="17"/>
      <c r="Z7633" s="17"/>
      <c r="AA7633" s="17"/>
      <c r="AB7633" s="17"/>
      <c r="AC7633" s="17"/>
      <c r="AE7633" s="16"/>
      <c r="AF7633" s="16"/>
      <c r="AG7633" s="16"/>
      <c r="AH7633" s="16"/>
      <c r="AI7633" s="16"/>
      <c r="AJ7633" s="16"/>
      <c r="AL7633" s="16"/>
      <c r="AM7633" s="16"/>
      <c r="AN7633" s="16"/>
      <c r="AO7633" s="16"/>
      <c r="AP7633" s="16"/>
      <c r="AQ7633" s="16"/>
      <c r="BI7633" s="1">
        <v>10</v>
      </c>
      <c r="BJ7633" s="6">
        <f>SUM($R$5:R7635)-$AB$2</f>
        <v>843.73663960000113</v>
      </c>
      <c r="BK7633" s="6">
        <f>SUM($R$5:S7635)-$AB$2</f>
        <v>4142.7760512480072</v>
      </c>
      <c r="BL7633" s="6">
        <f>SUM($R$5:T7635)-$AB$2</f>
        <v>12390.374580367981</v>
      </c>
      <c r="BM7633" s="6">
        <f>SUM($R$5:U7635)-$AB$2</f>
        <v>23937.012521136185</v>
      </c>
      <c r="BN7633" s="6">
        <f>SUM($R$5:V7635)-$AB$2</f>
        <v>40432.209579376191</v>
      </c>
      <c r="BO7633" s="6">
        <f>SUM($R$5:W7635)-$AB$2</f>
        <v>60226.446049263606</v>
      </c>
      <c r="BP7633" s="16"/>
    </row>
    <row r="7634" spans="1:68" x14ac:dyDescent="0.45">
      <c r="A7634" s="1">
        <v>2008</v>
      </c>
      <c r="B7634" s="1">
        <v>11</v>
      </c>
      <c r="C7634" s="1">
        <v>14</v>
      </c>
      <c r="D7634" s="1">
        <v>12</v>
      </c>
      <c r="E7634" s="1">
        <v>12.2</v>
      </c>
      <c r="F7634" s="1">
        <v>524.16</v>
      </c>
      <c r="G7634" s="4"/>
      <c r="H7634" s="4"/>
      <c r="Q7634" s="1">
        <v>9</v>
      </c>
      <c r="R7634" s="6">
        <f t="shared" si="10200"/>
        <v>5.8539399999999998E-2</v>
      </c>
      <c r="S7634" s="6">
        <f t="shared" si="10201"/>
        <v>0.22713287199999999</v>
      </c>
      <c r="T7634" s="6">
        <f t="shared" si="10202"/>
        <v>0.56783218000000002</v>
      </c>
      <c r="U7634" s="6">
        <f t="shared" si="10203"/>
        <v>0.79496505200000001</v>
      </c>
      <c r="V7634" s="6">
        <f t="shared" si="10204"/>
        <v>1.13566436</v>
      </c>
      <c r="W7634" s="6">
        <f t="shared" si="10205"/>
        <v>1.3627972320000001</v>
      </c>
      <c r="X7634" s="17"/>
      <c r="Y7634" s="17"/>
      <c r="Z7634" s="17"/>
      <c r="AA7634" s="17"/>
      <c r="AB7634" s="17"/>
      <c r="AC7634" s="17"/>
      <c r="AE7634" s="16"/>
      <c r="AF7634" s="16"/>
      <c r="AG7634" s="16"/>
      <c r="AH7634" s="16"/>
      <c r="AI7634" s="16"/>
      <c r="AJ7634" s="16"/>
      <c r="AL7634" s="16"/>
      <c r="AM7634" s="16"/>
      <c r="AN7634" s="16"/>
      <c r="AO7634" s="16"/>
      <c r="AP7634" s="16"/>
      <c r="AQ7634" s="16"/>
      <c r="BI7634" s="1">
        <v>11</v>
      </c>
      <c r="BJ7634" s="6">
        <f>SUM($R$5:R7636)-$AB$2</f>
        <v>843.99407260000112</v>
      </c>
      <c r="BK7634" s="6">
        <f>SUM($R$5:S7636)-$AB$2</f>
        <v>4144.0323242880067</v>
      </c>
      <c r="BL7634" s="6">
        <f>SUM($R$5:T7636)-$AB$2</f>
        <v>12394.127953507981</v>
      </c>
      <c r="BM7634" s="6">
        <f>SUM($R$5:U7636)-$AB$2</f>
        <v>23944.261834416186</v>
      </c>
      <c r="BN7634" s="6">
        <f>SUM($R$5:V7636)-$AB$2</f>
        <v>40444.453092856194</v>
      </c>
      <c r="BO7634" s="6">
        <f>SUM($R$5:W7636)-$AB$2</f>
        <v>60244.682602983608</v>
      </c>
      <c r="BP7634" s="16"/>
    </row>
    <row r="7635" spans="1:68" x14ac:dyDescent="0.45">
      <c r="A7635" s="1">
        <v>2008</v>
      </c>
      <c r="B7635" s="1">
        <v>11</v>
      </c>
      <c r="C7635" s="1">
        <v>14</v>
      </c>
      <c r="D7635" s="1">
        <v>13</v>
      </c>
      <c r="E7635" s="1">
        <v>13.4</v>
      </c>
      <c r="F7635" s="1">
        <v>546.54</v>
      </c>
      <c r="G7635" s="4"/>
      <c r="H7635" s="4"/>
      <c r="Q7635" s="1">
        <v>10</v>
      </c>
      <c r="R7635" s="6">
        <f t="shared" si="10200"/>
        <v>0.17843119999999998</v>
      </c>
      <c r="S7635" s="6">
        <f t="shared" si="10201"/>
        <v>0.69231305599999993</v>
      </c>
      <c r="T7635" s="6">
        <f t="shared" si="10202"/>
        <v>1.7307826399999997</v>
      </c>
      <c r="U7635" s="6">
        <f t="shared" si="10203"/>
        <v>2.4230956959999999</v>
      </c>
      <c r="V7635" s="6">
        <f t="shared" si="10204"/>
        <v>3.4615652799999994</v>
      </c>
      <c r="W7635" s="6">
        <f t="shared" si="10205"/>
        <v>4.153878336</v>
      </c>
      <c r="X7635" s="17"/>
      <c r="Y7635" s="17"/>
      <c r="Z7635" s="17"/>
      <c r="AA7635" s="17"/>
      <c r="AB7635" s="17"/>
      <c r="AC7635" s="17"/>
      <c r="AE7635" s="16"/>
      <c r="AF7635" s="16"/>
      <c r="AG7635" s="16"/>
      <c r="AH7635" s="16"/>
      <c r="AI7635" s="16"/>
      <c r="AJ7635" s="16"/>
      <c r="AL7635" s="16"/>
      <c r="AM7635" s="16"/>
      <c r="AN7635" s="16"/>
      <c r="AO7635" s="16"/>
      <c r="AP7635" s="16"/>
      <c r="AQ7635" s="16"/>
      <c r="BI7635" s="1">
        <v>12</v>
      </c>
      <c r="BJ7635" s="6">
        <f t="shared" ref="BJ7635" si="10242">R7637-$AB$2</f>
        <v>-6.2272372000000003</v>
      </c>
      <c r="BK7635" s="6">
        <f t="shared" ref="BK7635" si="10243">S7637-$AB$2</f>
        <v>-5.3516803360000003</v>
      </c>
      <c r="BL7635" s="6">
        <f t="shared" ref="BL7635" si="10244">T7637-$AB$2</f>
        <v>-3.5823258400000002</v>
      </c>
      <c r="BM7635" s="6">
        <f t="shared" ref="BM7635" si="10245">U7637-$AB$2</f>
        <v>-2.4027561760000005</v>
      </c>
      <c r="BN7635" s="6">
        <f t="shared" ref="BN7635" si="10246">V7637-$AB$2</f>
        <v>-0.63340168000000041</v>
      </c>
      <c r="BO7635" s="6">
        <f t="shared" ref="BO7635" si="10247">W7637-$AB$2</f>
        <v>0.54616798399999933</v>
      </c>
      <c r="BP7635" s="16"/>
    </row>
    <row r="7636" spans="1:68" x14ac:dyDescent="0.45">
      <c r="A7636" s="1">
        <v>2008</v>
      </c>
      <c r="B7636" s="1">
        <v>11</v>
      </c>
      <c r="C7636" s="1">
        <v>14</v>
      </c>
      <c r="D7636" s="1">
        <v>14</v>
      </c>
      <c r="E7636" s="1">
        <v>14.4</v>
      </c>
      <c r="F7636" s="1">
        <v>506.61</v>
      </c>
      <c r="G7636" s="4"/>
      <c r="H7636" s="4"/>
      <c r="Q7636" s="1">
        <v>11</v>
      </c>
      <c r="R7636" s="6">
        <f t="shared" si="10200"/>
        <v>0.25743299999999997</v>
      </c>
      <c r="S7636" s="6">
        <f t="shared" si="10201"/>
        <v>0.99884003999999993</v>
      </c>
      <c r="T7636" s="6">
        <f t="shared" si="10202"/>
        <v>2.4971000999999995</v>
      </c>
      <c r="U7636" s="6">
        <f t="shared" si="10203"/>
        <v>3.4959401399999996</v>
      </c>
      <c r="V7636" s="6">
        <f t="shared" si="10204"/>
        <v>4.994200199999999</v>
      </c>
      <c r="W7636" s="6">
        <f t="shared" si="10205"/>
        <v>5.99304024</v>
      </c>
      <c r="X7636" s="17"/>
      <c r="Y7636" s="17"/>
      <c r="Z7636" s="17"/>
      <c r="AA7636" s="17"/>
      <c r="AB7636" s="17"/>
      <c r="AC7636" s="17"/>
      <c r="AE7636" s="16"/>
      <c r="AF7636" s="16"/>
      <c r="AG7636" s="16"/>
      <c r="AH7636" s="16"/>
      <c r="AI7636" s="16"/>
      <c r="AJ7636" s="16"/>
      <c r="AL7636" s="16"/>
      <c r="AM7636" s="16"/>
      <c r="AN7636" s="16"/>
      <c r="AO7636" s="16"/>
      <c r="AP7636" s="16"/>
      <c r="AQ7636" s="16"/>
      <c r="BI7636" s="1">
        <v>13</v>
      </c>
      <c r="BJ7636" s="6">
        <f>SUM($R$5:R7638)-$AB$2</f>
        <v>844.61507860000108</v>
      </c>
      <c r="BK7636" s="6">
        <f>SUM($R$5:S7638)-$AB$2</f>
        <v>4147.0628335680076</v>
      </c>
      <c r="BL7636" s="6">
        <f>SUM($R$5:T7638)-$AB$2</f>
        <v>12403.182220987981</v>
      </c>
      <c r="BM7636" s="6">
        <f>SUM($R$5:U7638)-$AB$2</f>
        <v>23961.749363376181</v>
      </c>
      <c r="BN7636" s="6">
        <f>SUM($R$5:V7638)-$AB$2</f>
        <v>40473.988138216191</v>
      </c>
      <c r="BO7636" s="6">
        <f>SUM($R$5:W7638)-$AB$2</f>
        <v>60288.674668023603</v>
      </c>
      <c r="BP7636" s="16"/>
    </row>
    <row r="7637" spans="1:68" x14ac:dyDescent="0.45">
      <c r="A7637" s="1">
        <v>2008</v>
      </c>
      <c r="B7637" s="1">
        <v>11</v>
      </c>
      <c r="C7637" s="1">
        <v>14</v>
      </c>
      <c r="D7637" s="1">
        <v>15</v>
      </c>
      <c r="E7637" s="1">
        <v>14.8</v>
      </c>
      <c r="F7637" s="1">
        <v>407.8</v>
      </c>
      <c r="G7637" s="4"/>
      <c r="H7637" s="4"/>
      <c r="Q7637" s="1">
        <v>12</v>
      </c>
      <c r="R7637" s="6">
        <f t="shared" si="10200"/>
        <v>0.30401279999999997</v>
      </c>
      <c r="S7637" s="6">
        <f t="shared" si="10201"/>
        <v>1.179569664</v>
      </c>
      <c r="T7637" s="6">
        <f t="shared" si="10202"/>
        <v>2.9489241599999998</v>
      </c>
      <c r="U7637" s="6">
        <f t="shared" si="10203"/>
        <v>4.1284938239999995</v>
      </c>
      <c r="V7637" s="6">
        <f t="shared" si="10204"/>
        <v>5.8978483199999996</v>
      </c>
      <c r="W7637" s="6">
        <f t="shared" si="10205"/>
        <v>7.0774179839999993</v>
      </c>
      <c r="X7637" s="17">
        <f t="shared" ref="X7637" si="10248">SUM(R7637:R7661)-$AA$2</f>
        <v>-3.7204844000000001</v>
      </c>
      <c r="Y7637" s="17">
        <f t="shared" ref="Y7637" si="10249">SUM(S7637:S7661)-$AA$2</f>
        <v>2.4935205280000003</v>
      </c>
      <c r="Z7637" s="17">
        <f t="shared" ref="Z7637" si="10250">SUM(T7637:T7661)-$AA$2</f>
        <v>15.050988819999997</v>
      </c>
      <c r="AA7637" s="17">
        <f t="shared" ref="AA7637" si="10251">SUM(U7637:U7661)-$AA$2</f>
        <v>23.422634347999995</v>
      </c>
      <c r="AB7637" s="17">
        <f t="shared" ref="AB7637" si="10252">SUM(V7637:V7661)-$AA$2</f>
        <v>35.980102639999998</v>
      </c>
      <c r="AC7637" s="17">
        <f t="shared" ref="AC7637" si="10253">SUM(W7637:W7661)-$AA$2</f>
        <v>44.351748168000015</v>
      </c>
      <c r="AE7637" s="16">
        <f t="shared" ref="AE7637" si="10254">IF(X7637&gt;0,1,0)</f>
        <v>0</v>
      </c>
      <c r="AF7637" s="16">
        <f t="shared" ref="AF7637" si="10255">IF(Y7637&gt;0,1,0)</f>
        <v>1</v>
      </c>
      <c r="AG7637" s="16">
        <f t="shared" ref="AG7637" si="10256">IF(Z7637&gt;0,1,0)</f>
        <v>1</v>
      </c>
      <c r="AH7637" s="16">
        <f t="shared" ref="AH7637" si="10257">IF(AA7637&gt;0,1,0)</f>
        <v>1</v>
      </c>
      <c r="AI7637" s="16">
        <f t="shared" ref="AI7637" si="10258">IF(AB7637&gt;0,1,0)</f>
        <v>1</v>
      </c>
      <c r="AJ7637" s="16">
        <f t="shared" ref="AJ7637" si="10259">IF(AC7637&gt;0,1,0)</f>
        <v>1</v>
      </c>
      <c r="AL7637" s="16">
        <f t="shared" ref="AL7637" si="10260">IF(X7637&lt;0,ABS(X7637*$AP$1),0)</f>
        <v>0</v>
      </c>
      <c r="AM7637" s="16">
        <f t="shared" ref="AM7637" si="10261">IF(Y7637&lt;0,ABS(Y7637*$AP$1),0)</f>
        <v>0</v>
      </c>
      <c r="AN7637" s="16">
        <f t="shared" ref="AN7637" si="10262">IF(Z7637&lt;0,ABS(Z7637*$AP$1),0)</f>
        <v>0</v>
      </c>
      <c r="AO7637" s="16">
        <f t="shared" ref="AO7637" si="10263">IF(AA7637&lt;0,ABS(AA7637*$AP$1),0)</f>
        <v>0</v>
      </c>
      <c r="AP7637" s="16">
        <f t="shared" ref="AP7637" si="10264">IF(AB7637&lt;0,ABS(AB7637*$AP$1),0)</f>
        <v>0</v>
      </c>
      <c r="AQ7637" s="16">
        <f t="shared" ref="AQ7637" si="10265">IF(AC7637&lt;0,ABS(AC7637*$AP$1),0)</f>
        <v>0</v>
      </c>
      <c r="BI7637" s="1">
        <v>14</v>
      </c>
      <c r="BJ7637" s="6">
        <f>SUM($R$5:R7639)-$AB$2</f>
        <v>844.9089124000011</v>
      </c>
      <c r="BK7637" s="6">
        <f>SUM($R$5:S7639)-$AB$2</f>
        <v>4148.4967425120076</v>
      </c>
      <c r="BL7637" s="6">
        <f>SUM($R$5:T7639)-$AB$2</f>
        <v>12407.466317791981</v>
      </c>
      <c r="BM7637" s="6">
        <f>SUM($R$5:U7639)-$AB$2</f>
        <v>23970.023723184182</v>
      </c>
      <c r="BN7637" s="6">
        <f>SUM($R$5:V7639)-$AB$2</f>
        <v>40487.962873744196</v>
      </c>
      <c r="BO7637" s="6">
        <f>SUM($R$5:W7639)-$AB$2</f>
        <v>60309.489854415609</v>
      </c>
      <c r="BP7637" s="16"/>
    </row>
    <row r="7638" spans="1:68" x14ac:dyDescent="0.45">
      <c r="A7638" s="1">
        <v>2008</v>
      </c>
      <c r="B7638" s="1">
        <v>11</v>
      </c>
      <c r="C7638" s="1">
        <v>14</v>
      </c>
      <c r="D7638" s="1">
        <v>16</v>
      </c>
      <c r="E7638" s="1">
        <v>14.9</v>
      </c>
      <c r="F7638" s="1">
        <v>259.86</v>
      </c>
      <c r="G7638" s="4"/>
      <c r="H7638" s="4"/>
      <c r="Q7638" s="1">
        <v>13</v>
      </c>
      <c r="R7638" s="6">
        <f t="shared" si="10200"/>
        <v>0.31699319999999992</v>
      </c>
      <c r="S7638" s="6">
        <f t="shared" si="10201"/>
        <v>1.2299336159999998</v>
      </c>
      <c r="T7638" s="6">
        <f t="shared" si="10202"/>
        <v>3.0748340399999994</v>
      </c>
      <c r="U7638" s="6">
        <f t="shared" si="10203"/>
        <v>4.3047676559999992</v>
      </c>
      <c r="V7638" s="6">
        <f t="shared" si="10204"/>
        <v>6.1496680799999988</v>
      </c>
      <c r="W7638" s="6">
        <f t="shared" si="10205"/>
        <v>7.379601695999999</v>
      </c>
      <c r="X7638" s="17"/>
      <c r="Y7638" s="17"/>
      <c r="Z7638" s="17"/>
      <c r="AA7638" s="17"/>
      <c r="AB7638" s="17"/>
      <c r="AC7638" s="17"/>
      <c r="AE7638" s="16"/>
      <c r="AF7638" s="16"/>
      <c r="AG7638" s="16"/>
      <c r="AH7638" s="16"/>
      <c r="AI7638" s="16"/>
      <c r="AJ7638" s="16"/>
      <c r="AL7638" s="16"/>
      <c r="AM7638" s="16"/>
      <c r="AN7638" s="16"/>
      <c r="AO7638" s="16"/>
      <c r="AP7638" s="16"/>
      <c r="AQ7638" s="16"/>
      <c r="BI7638" s="1">
        <v>15</v>
      </c>
      <c r="BJ7638" s="6">
        <f>SUM($R$5:R7640)-$AB$2</f>
        <v>845.14543640000113</v>
      </c>
      <c r="BK7638" s="6">
        <f>SUM($R$5:S7640)-$AB$2</f>
        <v>4149.6509796320079</v>
      </c>
      <c r="BL7638" s="6">
        <f>SUM($R$5:T7640)-$AB$2</f>
        <v>12410.91483771198</v>
      </c>
      <c r="BM7638" s="6">
        <f>SUM($R$5:U7640)-$AB$2</f>
        <v>23976.684239024184</v>
      </c>
      <c r="BN7638" s="6">
        <f>SUM($R$5:V7640)-$AB$2</f>
        <v>40499.211955184197</v>
      </c>
      <c r="BO7638" s="6">
        <f>SUM($R$5:W7640)-$AB$2</f>
        <v>60326.245214575611</v>
      </c>
      <c r="BP7638" s="16"/>
    </row>
    <row r="7639" spans="1:68" x14ac:dyDescent="0.45">
      <c r="A7639" s="1">
        <v>2008</v>
      </c>
      <c r="B7639" s="1">
        <v>11</v>
      </c>
      <c r="C7639" s="1">
        <v>14</v>
      </c>
      <c r="D7639" s="1">
        <v>17</v>
      </c>
      <c r="E7639" s="1">
        <v>14.4</v>
      </c>
      <c r="F7639" s="1">
        <v>83.42</v>
      </c>
      <c r="G7639" s="4"/>
      <c r="H7639" s="4"/>
      <c r="Q7639" s="1">
        <v>14</v>
      </c>
      <c r="R7639" s="6">
        <f t="shared" si="10200"/>
        <v>0.29383379999999998</v>
      </c>
      <c r="S7639" s="6">
        <f t="shared" si="10201"/>
        <v>1.1400751439999999</v>
      </c>
      <c r="T7639" s="6">
        <f t="shared" si="10202"/>
        <v>2.8501878599999997</v>
      </c>
      <c r="U7639" s="6">
        <f t="shared" si="10203"/>
        <v>3.990263004</v>
      </c>
      <c r="V7639" s="6">
        <f t="shared" si="10204"/>
        <v>5.7003757199999994</v>
      </c>
      <c r="W7639" s="6">
        <f t="shared" si="10205"/>
        <v>6.8404508640000001</v>
      </c>
      <c r="X7639" s="17"/>
      <c r="Y7639" s="17"/>
      <c r="Z7639" s="17"/>
      <c r="AA7639" s="17"/>
      <c r="AB7639" s="17"/>
      <c r="AC7639" s="17"/>
      <c r="AE7639" s="16"/>
      <c r="AF7639" s="16"/>
      <c r="AG7639" s="16"/>
      <c r="AH7639" s="16"/>
      <c r="AI7639" s="16"/>
      <c r="AJ7639" s="16"/>
      <c r="AL7639" s="16"/>
      <c r="AM7639" s="16"/>
      <c r="AN7639" s="16"/>
      <c r="AO7639" s="16"/>
      <c r="AP7639" s="16"/>
      <c r="AQ7639" s="16"/>
      <c r="BI7639" s="1">
        <v>16</v>
      </c>
      <c r="BJ7639" s="6">
        <f>SUM($R$5:R7641)-$AB$2</f>
        <v>845.29615520000118</v>
      </c>
      <c r="BK7639" s="6">
        <f>SUM($R$5:S7641)-$AB$2</f>
        <v>4150.3864873760076</v>
      </c>
      <c r="BL7639" s="6">
        <f>SUM($R$5:T7641)-$AB$2</f>
        <v>12413.11231781598</v>
      </c>
      <c r="BM7639" s="6">
        <f>SUM($R$5:U7641)-$AB$2</f>
        <v>23980.928480432183</v>
      </c>
      <c r="BN7639" s="6">
        <f>SUM($R$5:V7641)-$AB$2</f>
        <v>40506.380141312198</v>
      </c>
      <c r="BO7639" s="6">
        <f>SUM($R$5:W7641)-$AB$2</f>
        <v>60336.922134367611</v>
      </c>
      <c r="BP7639" s="16"/>
    </row>
    <row r="7640" spans="1:68" x14ac:dyDescent="0.45">
      <c r="A7640" s="1">
        <v>2008</v>
      </c>
      <c r="B7640" s="1">
        <v>11</v>
      </c>
      <c r="C7640" s="1">
        <v>14</v>
      </c>
      <c r="D7640" s="1">
        <v>18</v>
      </c>
      <c r="E7640" s="1">
        <v>13.7</v>
      </c>
      <c r="F7640" s="1">
        <v>0</v>
      </c>
      <c r="G7640" s="4"/>
      <c r="H7640" s="4"/>
      <c r="Q7640" s="1">
        <v>15</v>
      </c>
      <c r="R7640" s="6">
        <f t="shared" si="10200"/>
        <v>0.23652400000000001</v>
      </c>
      <c r="S7640" s="6">
        <f t="shared" si="10201"/>
        <v>0.91771312000000005</v>
      </c>
      <c r="T7640" s="6">
        <f t="shared" si="10202"/>
        <v>2.2942828</v>
      </c>
      <c r="U7640" s="6">
        <f t="shared" si="10203"/>
        <v>3.2119959199999997</v>
      </c>
      <c r="V7640" s="6">
        <f t="shared" si="10204"/>
        <v>4.5885655999999999</v>
      </c>
      <c r="W7640" s="6">
        <f t="shared" si="10205"/>
        <v>5.5062787200000001</v>
      </c>
      <c r="X7640" s="17"/>
      <c r="Y7640" s="17"/>
      <c r="Z7640" s="17"/>
      <c r="AA7640" s="17"/>
      <c r="AB7640" s="17"/>
      <c r="AC7640" s="17"/>
      <c r="AE7640" s="16"/>
      <c r="AF7640" s="16"/>
      <c r="AG7640" s="16"/>
      <c r="AH7640" s="16"/>
      <c r="AI7640" s="16"/>
      <c r="AJ7640" s="16"/>
      <c r="AL7640" s="16"/>
      <c r="AM7640" s="16"/>
      <c r="AN7640" s="16"/>
      <c r="AO7640" s="16"/>
      <c r="AP7640" s="16"/>
      <c r="AQ7640" s="16"/>
      <c r="BI7640" s="1">
        <v>17</v>
      </c>
      <c r="BJ7640" s="6">
        <f>SUM($R$5:R7642)-$AB$2</f>
        <v>845.34453880000115</v>
      </c>
      <c r="BK7640" s="6">
        <f>SUM($R$5:S7642)-$AB$2</f>
        <v>4150.6225993440075</v>
      </c>
      <c r="BL7640" s="6">
        <f>SUM($R$5:T7642)-$AB$2</f>
        <v>12413.81775070398</v>
      </c>
      <c r="BM7640" s="6">
        <f>SUM($R$5:U7642)-$AB$2</f>
        <v>23982.290962608182</v>
      </c>
      <c r="BN7640" s="6">
        <f>SUM($R$5:V7642)-$AB$2</f>
        <v>40508.681265328196</v>
      </c>
      <c r="BO7640" s="6">
        <f>SUM($R$5:W7642)-$AB$2</f>
        <v>60340.349628591612</v>
      </c>
      <c r="BP7640" s="16"/>
    </row>
    <row r="7641" spans="1:68" x14ac:dyDescent="0.45">
      <c r="A7641" s="1">
        <v>2008</v>
      </c>
      <c r="B7641" s="1">
        <v>11</v>
      </c>
      <c r="C7641" s="1">
        <v>14</v>
      </c>
      <c r="D7641" s="1">
        <v>19</v>
      </c>
      <c r="E7641" s="1">
        <v>13.5</v>
      </c>
      <c r="F7641" s="1">
        <v>0</v>
      </c>
      <c r="G7641" s="4"/>
      <c r="H7641" s="4"/>
      <c r="Q7641" s="1">
        <v>16</v>
      </c>
      <c r="R7641" s="6">
        <f t="shared" si="10200"/>
        <v>0.15071879999999999</v>
      </c>
      <c r="S7641" s="6">
        <f t="shared" si="10201"/>
        <v>0.58478894399999992</v>
      </c>
      <c r="T7641" s="6">
        <f t="shared" si="10202"/>
        <v>1.4619723599999999</v>
      </c>
      <c r="U7641" s="6">
        <f t="shared" si="10203"/>
        <v>2.0467613039999999</v>
      </c>
      <c r="V7641" s="6">
        <f t="shared" si="10204"/>
        <v>2.9239447199999997</v>
      </c>
      <c r="W7641" s="6">
        <f t="shared" si="10205"/>
        <v>3.5087336639999998</v>
      </c>
      <c r="X7641" s="17"/>
      <c r="Y7641" s="17"/>
      <c r="Z7641" s="17"/>
      <c r="AA7641" s="17"/>
      <c r="AB7641" s="17"/>
      <c r="AC7641" s="17"/>
      <c r="AE7641" s="16"/>
      <c r="AF7641" s="16"/>
      <c r="AG7641" s="16"/>
      <c r="AH7641" s="16"/>
      <c r="AI7641" s="16"/>
      <c r="AJ7641" s="16"/>
      <c r="AL7641" s="16"/>
      <c r="AM7641" s="16"/>
      <c r="AN7641" s="16"/>
      <c r="AO7641" s="16"/>
      <c r="AP7641" s="16"/>
      <c r="AQ7641" s="16"/>
      <c r="BI7641" s="1">
        <v>18</v>
      </c>
      <c r="BJ7641" s="6">
        <f>SUM($R$5:R7643)-$AB$2</f>
        <v>845.34453880000115</v>
      </c>
      <c r="BK7641" s="6">
        <f>SUM($R$5:S7643)-$AB$2</f>
        <v>4150.6225993440075</v>
      </c>
      <c r="BL7641" s="6">
        <f>SUM($R$5:T7643)-$AB$2</f>
        <v>12413.81775070398</v>
      </c>
      <c r="BM7641" s="6">
        <f>SUM($R$5:U7643)-$AB$2</f>
        <v>23982.290962608182</v>
      </c>
      <c r="BN7641" s="6">
        <f>SUM($R$5:V7643)-$AB$2</f>
        <v>40508.681265328196</v>
      </c>
      <c r="BO7641" s="6">
        <f>SUM($R$5:W7643)-$AB$2</f>
        <v>60340.349628591612</v>
      </c>
      <c r="BP7641" s="16"/>
    </row>
    <row r="7642" spans="1:68" x14ac:dyDescent="0.45">
      <c r="A7642" s="1">
        <v>2008</v>
      </c>
      <c r="B7642" s="1">
        <v>11</v>
      </c>
      <c r="C7642" s="1">
        <v>14</v>
      </c>
      <c r="D7642" s="1">
        <v>20</v>
      </c>
      <c r="E7642" s="1">
        <v>13.5</v>
      </c>
      <c r="F7642" s="1">
        <v>0</v>
      </c>
      <c r="G7642" s="4"/>
      <c r="H7642" s="4"/>
      <c r="Q7642" s="1">
        <v>17</v>
      </c>
      <c r="R7642" s="6">
        <f t="shared" si="10200"/>
        <v>4.8383599999999992E-2</v>
      </c>
      <c r="S7642" s="6">
        <f t="shared" si="10201"/>
        <v>0.18772836799999995</v>
      </c>
      <c r="T7642" s="6">
        <f t="shared" si="10202"/>
        <v>0.46932091999999986</v>
      </c>
      <c r="U7642" s="6">
        <f t="shared" si="10203"/>
        <v>0.65704928799999995</v>
      </c>
      <c r="V7642" s="6">
        <f t="shared" si="10204"/>
        <v>0.93864183999999973</v>
      </c>
      <c r="W7642" s="6">
        <f t="shared" si="10205"/>
        <v>1.1263702079999998</v>
      </c>
      <c r="X7642" s="17"/>
      <c r="Y7642" s="17"/>
      <c r="Z7642" s="17"/>
      <c r="AA7642" s="17"/>
      <c r="AB7642" s="17"/>
      <c r="AC7642" s="17"/>
      <c r="AE7642" s="16"/>
      <c r="AF7642" s="16"/>
      <c r="AG7642" s="16"/>
      <c r="AH7642" s="16"/>
      <c r="AI7642" s="16"/>
      <c r="AJ7642" s="16"/>
      <c r="AL7642" s="16"/>
      <c r="AM7642" s="16"/>
      <c r="AN7642" s="16"/>
      <c r="AO7642" s="16"/>
      <c r="AP7642" s="16"/>
      <c r="AQ7642" s="16"/>
      <c r="BI7642" s="1">
        <v>19</v>
      </c>
      <c r="BJ7642" s="6">
        <f>SUM($R$5:R7644)-$AB$2</f>
        <v>845.34453880000115</v>
      </c>
      <c r="BK7642" s="6">
        <f>SUM($R$5:S7644)-$AB$2</f>
        <v>4150.6225993440075</v>
      </c>
      <c r="BL7642" s="6">
        <f>SUM($R$5:T7644)-$AB$2</f>
        <v>12413.81775070398</v>
      </c>
      <c r="BM7642" s="6">
        <f>SUM($R$5:U7644)-$AB$2</f>
        <v>23982.290962608182</v>
      </c>
      <c r="BN7642" s="6">
        <f>SUM($R$5:V7644)-$AB$2</f>
        <v>40508.681265328196</v>
      </c>
      <c r="BO7642" s="6">
        <f>SUM($R$5:W7644)-$AB$2</f>
        <v>60340.349628591612</v>
      </c>
      <c r="BP7642" s="16"/>
    </row>
    <row r="7643" spans="1:68" x14ac:dyDescent="0.45">
      <c r="A7643" s="1">
        <v>2008</v>
      </c>
      <c r="B7643" s="1">
        <v>11</v>
      </c>
      <c r="C7643" s="1">
        <v>14</v>
      </c>
      <c r="D7643" s="1">
        <v>21</v>
      </c>
      <c r="E7643" s="1">
        <v>13.5</v>
      </c>
      <c r="F7643" s="1">
        <v>0</v>
      </c>
      <c r="G7643" s="4"/>
      <c r="H7643" s="4"/>
      <c r="Q7643" s="1">
        <v>18</v>
      </c>
      <c r="R7643" s="6">
        <f t="shared" si="10200"/>
        <v>0</v>
      </c>
      <c r="S7643" s="6">
        <f t="shared" si="10201"/>
        <v>0</v>
      </c>
      <c r="T7643" s="6">
        <f t="shared" si="10202"/>
        <v>0</v>
      </c>
      <c r="U7643" s="6">
        <f t="shared" si="10203"/>
        <v>0</v>
      </c>
      <c r="V7643" s="6">
        <f t="shared" si="10204"/>
        <v>0</v>
      </c>
      <c r="W7643" s="6">
        <f t="shared" si="10205"/>
        <v>0</v>
      </c>
      <c r="X7643" s="17"/>
      <c r="Y7643" s="17"/>
      <c r="Z7643" s="17"/>
      <c r="AA7643" s="17"/>
      <c r="AB7643" s="17"/>
      <c r="AC7643" s="17"/>
      <c r="AE7643" s="16"/>
      <c r="AF7643" s="16"/>
      <c r="AG7643" s="16"/>
      <c r="AH7643" s="16"/>
      <c r="AI7643" s="16"/>
      <c r="AJ7643" s="16"/>
      <c r="AL7643" s="16"/>
      <c r="AM7643" s="16"/>
      <c r="AN7643" s="16"/>
      <c r="AO7643" s="16"/>
      <c r="AP7643" s="16"/>
      <c r="AQ7643" s="16"/>
      <c r="BI7643" s="1">
        <v>20</v>
      </c>
      <c r="BJ7643" s="6">
        <f>SUM($R$5:R7645)-$AB$2</f>
        <v>845.34453880000115</v>
      </c>
      <c r="BK7643" s="6">
        <f>SUM($R$5:S7645)-$AB$2</f>
        <v>4150.6225993440075</v>
      </c>
      <c r="BL7643" s="6">
        <f>SUM($R$5:T7645)-$AB$2</f>
        <v>12413.81775070398</v>
      </c>
      <c r="BM7643" s="6">
        <f>SUM($R$5:U7645)-$AB$2</f>
        <v>23982.290962608182</v>
      </c>
      <c r="BN7643" s="6">
        <f>SUM($R$5:V7645)-$AB$2</f>
        <v>40508.681265328196</v>
      </c>
      <c r="BO7643" s="6">
        <f>SUM($R$5:W7645)-$AB$2</f>
        <v>60340.349628591612</v>
      </c>
      <c r="BP7643" s="16"/>
    </row>
    <row r="7644" spans="1:68" x14ac:dyDescent="0.45">
      <c r="A7644" s="1">
        <v>2008</v>
      </c>
      <c r="B7644" s="1">
        <v>11</v>
      </c>
      <c r="C7644" s="1">
        <v>14</v>
      </c>
      <c r="D7644" s="1">
        <v>22</v>
      </c>
      <c r="E7644" s="1">
        <v>13.3</v>
      </c>
      <c r="F7644" s="1">
        <v>0</v>
      </c>
      <c r="G7644" s="4"/>
      <c r="H7644" s="4"/>
      <c r="Q7644" s="1">
        <v>19</v>
      </c>
      <c r="R7644" s="6">
        <f t="shared" si="10200"/>
        <v>0</v>
      </c>
      <c r="S7644" s="6">
        <f t="shared" si="10201"/>
        <v>0</v>
      </c>
      <c r="T7644" s="6">
        <f t="shared" si="10202"/>
        <v>0</v>
      </c>
      <c r="U7644" s="6">
        <f t="shared" si="10203"/>
        <v>0</v>
      </c>
      <c r="V7644" s="6">
        <f t="shared" si="10204"/>
        <v>0</v>
      </c>
      <c r="W7644" s="6">
        <f t="shared" si="10205"/>
        <v>0</v>
      </c>
      <c r="X7644" s="17"/>
      <c r="Y7644" s="17"/>
      <c r="Z7644" s="17"/>
      <c r="AA7644" s="17"/>
      <c r="AB7644" s="17"/>
      <c r="AC7644" s="17"/>
      <c r="AE7644" s="16"/>
      <c r="AF7644" s="16"/>
      <c r="AG7644" s="16"/>
      <c r="AH7644" s="16"/>
      <c r="AI7644" s="16"/>
      <c r="AJ7644" s="16"/>
      <c r="AL7644" s="16"/>
      <c r="AM7644" s="16"/>
      <c r="AN7644" s="16"/>
      <c r="AO7644" s="16"/>
      <c r="AP7644" s="16"/>
      <c r="AQ7644" s="16"/>
      <c r="BI7644" s="1">
        <v>21</v>
      </c>
      <c r="BJ7644" s="6">
        <f>SUM($R$5:R7646)-$AB$2</f>
        <v>845.34453880000115</v>
      </c>
      <c r="BK7644" s="6">
        <f>SUM($R$5:S7646)-$AB$2</f>
        <v>4150.6225993440075</v>
      </c>
      <c r="BL7644" s="6">
        <f>SUM($R$5:T7646)-$AB$2</f>
        <v>12413.81775070398</v>
      </c>
      <c r="BM7644" s="6">
        <f>SUM($R$5:U7646)-$AB$2</f>
        <v>23982.290962608182</v>
      </c>
      <c r="BN7644" s="6">
        <f>SUM($R$5:V7646)-$AB$2</f>
        <v>40508.681265328196</v>
      </c>
      <c r="BO7644" s="6">
        <f>SUM($R$5:W7646)-$AB$2</f>
        <v>60340.349628591612</v>
      </c>
      <c r="BP7644" s="16"/>
    </row>
    <row r="7645" spans="1:68" x14ac:dyDescent="0.45">
      <c r="A7645" s="1">
        <v>2008</v>
      </c>
      <c r="B7645" s="1">
        <v>11</v>
      </c>
      <c r="C7645" s="1">
        <v>14</v>
      </c>
      <c r="D7645" s="1">
        <v>23</v>
      </c>
      <c r="E7645" s="1">
        <v>13.1</v>
      </c>
      <c r="F7645" s="1">
        <v>0</v>
      </c>
      <c r="G7645" s="4"/>
      <c r="H7645" s="4"/>
      <c r="Q7645" s="1">
        <v>20</v>
      </c>
      <c r="R7645" s="6">
        <f t="shared" si="10200"/>
        <v>0</v>
      </c>
      <c r="S7645" s="6">
        <f t="shared" si="10201"/>
        <v>0</v>
      </c>
      <c r="T7645" s="6">
        <f t="shared" si="10202"/>
        <v>0</v>
      </c>
      <c r="U7645" s="6">
        <f t="shared" si="10203"/>
        <v>0</v>
      </c>
      <c r="V7645" s="6">
        <f t="shared" si="10204"/>
        <v>0</v>
      </c>
      <c r="W7645" s="6">
        <f t="shared" si="10205"/>
        <v>0</v>
      </c>
      <c r="X7645" s="17"/>
      <c r="Y7645" s="17"/>
      <c r="Z7645" s="17"/>
      <c r="AA7645" s="17"/>
      <c r="AB7645" s="17"/>
      <c r="AC7645" s="17"/>
      <c r="AE7645" s="16"/>
      <c r="AF7645" s="16"/>
      <c r="AG7645" s="16"/>
      <c r="AH7645" s="16"/>
      <c r="AI7645" s="16"/>
      <c r="AJ7645" s="16"/>
      <c r="AL7645" s="16"/>
      <c r="AM7645" s="16"/>
      <c r="AN7645" s="16"/>
      <c r="AO7645" s="16"/>
      <c r="AP7645" s="16"/>
      <c r="AQ7645" s="16"/>
      <c r="BI7645" s="1">
        <v>22</v>
      </c>
      <c r="BJ7645" s="6">
        <f>SUM($R$5:R7647)-$AB$2</f>
        <v>845.34453880000115</v>
      </c>
      <c r="BK7645" s="6">
        <f>SUM($R$5:S7647)-$AB$2</f>
        <v>4150.6225993440075</v>
      </c>
      <c r="BL7645" s="6">
        <f>SUM($R$5:T7647)-$AB$2</f>
        <v>12413.81775070398</v>
      </c>
      <c r="BM7645" s="6">
        <f>SUM($R$5:U7647)-$AB$2</f>
        <v>23982.290962608182</v>
      </c>
      <c r="BN7645" s="6">
        <f>SUM($R$5:V7647)-$AB$2</f>
        <v>40508.681265328196</v>
      </c>
      <c r="BO7645" s="6">
        <f>SUM($R$5:W7647)-$AB$2</f>
        <v>60340.349628591612</v>
      </c>
      <c r="BP7645" s="16"/>
    </row>
    <row r="7646" spans="1:68" x14ac:dyDescent="0.45">
      <c r="A7646" s="1">
        <v>2008</v>
      </c>
      <c r="B7646" s="1">
        <v>11</v>
      </c>
      <c r="C7646" s="1">
        <v>15</v>
      </c>
      <c r="D7646" s="1">
        <v>0</v>
      </c>
      <c r="E7646" s="1">
        <v>12.1</v>
      </c>
      <c r="F7646" s="1">
        <v>0</v>
      </c>
      <c r="G7646" s="4"/>
      <c r="H7646" s="4"/>
      <c r="Q7646" s="1">
        <v>21</v>
      </c>
      <c r="R7646" s="6">
        <f t="shared" si="10200"/>
        <v>0</v>
      </c>
      <c r="S7646" s="6">
        <f t="shared" si="10201"/>
        <v>0</v>
      </c>
      <c r="T7646" s="6">
        <f t="shared" si="10202"/>
        <v>0</v>
      </c>
      <c r="U7646" s="6">
        <f t="shared" si="10203"/>
        <v>0</v>
      </c>
      <c r="V7646" s="6">
        <f t="shared" si="10204"/>
        <v>0</v>
      </c>
      <c r="W7646" s="6">
        <f t="shared" si="10205"/>
        <v>0</v>
      </c>
      <c r="X7646" s="17"/>
      <c r="Y7646" s="17"/>
      <c r="Z7646" s="17"/>
      <c r="AA7646" s="17"/>
      <c r="AB7646" s="17"/>
      <c r="AC7646" s="17"/>
      <c r="AE7646" s="16"/>
      <c r="AF7646" s="16"/>
      <c r="AG7646" s="16"/>
      <c r="AH7646" s="16"/>
      <c r="AI7646" s="16"/>
      <c r="AJ7646" s="16"/>
      <c r="AL7646" s="16"/>
      <c r="AM7646" s="16"/>
      <c r="AN7646" s="16"/>
      <c r="AO7646" s="16"/>
      <c r="AP7646" s="16"/>
      <c r="AQ7646" s="16"/>
      <c r="BI7646" s="1">
        <v>23</v>
      </c>
      <c r="BJ7646" s="6">
        <f>SUM($R$5:R7648)-$AB$2</f>
        <v>845.34453880000115</v>
      </c>
      <c r="BK7646" s="6">
        <f>SUM($R$5:S7648)-$AB$2</f>
        <v>4150.6225993440075</v>
      </c>
      <c r="BL7646" s="6">
        <f>SUM($R$5:T7648)-$AB$2</f>
        <v>12413.81775070398</v>
      </c>
      <c r="BM7646" s="6">
        <f>SUM($R$5:U7648)-$AB$2</f>
        <v>23982.290962608182</v>
      </c>
      <c r="BN7646" s="6">
        <f>SUM($R$5:V7648)-$AB$2</f>
        <v>40508.681265328196</v>
      </c>
      <c r="BO7646" s="6">
        <f>SUM($R$5:W7648)-$AB$2</f>
        <v>60340.349628591612</v>
      </c>
      <c r="BP7646" s="16"/>
    </row>
    <row r="7647" spans="1:68" x14ac:dyDescent="0.45">
      <c r="A7647" s="1">
        <v>2008</v>
      </c>
      <c r="B7647" s="1">
        <v>11</v>
      </c>
      <c r="C7647" s="1">
        <v>15</v>
      </c>
      <c r="D7647" s="1">
        <v>1</v>
      </c>
      <c r="E7647" s="1">
        <v>11.6</v>
      </c>
      <c r="F7647" s="1">
        <v>0</v>
      </c>
      <c r="G7647" s="4"/>
      <c r="H7647" s="4"/>
      <c r="Q7647" s="1">
        <v>22</v>
      </c>
      <c r="R7647" s="6">
        <f t="shared" si="10200"/>
        <v>0</v>
      </c>
      <c r="S7647" s="6">
        <f t="shared" si="10201"/>
        <v>0</v>
      </c>
      <c r="T7647" s="6">
        <f t="shared" si="10202"/>
        <v>0</v>
      </c>
      <c r="U7647" s="6">
        <f t="shared" si="10203"/>
        <v>0</v>
      </c>
      <c r="V7647" s="6">
        <f t="shared" si="10204"/>
        <v>0</v>
      </c>
      <c r="W7647" s="6">
        <f t="shared" si="10205"/>
        <v>0</v>
      </c>
      <c r="X7647" s="17"/>
      <c r="Y7647" s="17"/>
      <c r="Z7647" s="17"/>
      <c r="AA7647" s="17"/>
      <c r="AB7647" s="17"/>
      <c r="AC7647" s="17"/>
      <c r="AE7647" s="16"/>
      <c r="AF7647" s="16"/>
      <c r="AG7647" s="16"/>
      <c r="AH7647" s="16"/>
      <c r="AI7647" s="16"/>
      <c r="AJ7647" s="16"/>
      <c r="AL7647" s="16"/>
      <c r="AM7647" s="16"/>
      <c r="AN7647" s="16"/>
      <c r="AO7647" s="16"/>
      <c r="AP7647" s="16"/>
      <c r="AQ7647" s="16"/>
      <c r="BI7647" s="1">
        <v>0</v>
      </c>
      <c r="BJ7647" s="6">
        <f t="shared" ref="BJ7647" si="10266">R7649-$AB$2</f>
        <v>-6.53125</v>
      </c>
      <c r="BK7647" s="6">
        <f t="shared" ref="BK7647" si="10267">S7649-$AB$2</f>
        <v>-6.53125</v>
      </c>
      <c r="BL7647" s="6">
        <f t="shared" ref="BL7647" si="10268">T7649-$AB$2</f>
        <v>-6.53125</v>
      </c>
      <c r="BM7647" s="6">
        <f t="shared" ref="BM7647" si="10269">U7649-$AB$2</f>
        <v>-6.53125</v>
      </c>
      <c r="BN7647" s="6">
        <f t="shared" ref="BN7647" si="10270">V7649-$AB$2</f>
        <v>-6.53125</v>
      </c>
      <c r="BO7647" s="6">
        <f t="shared" ref="BO7647" si="10271">W7649-$AB$2</f>
        <v>-6.53125</v>
      </c>
      <c r="BP7647" s="16">
        <v>320</v>
      </c>
    </row>
    <row r="7648" spans="1:68" x14ac:dyDescent="0.45">
      <c r="A7648" s="1">
        <v>2008</v>
      </c>
      <c r="B7648" s="1">
        <v>11</v>
      </c>
      <c r="C7648" s="1">
        <v>15</v>
      </c>
      <c r="D7648" s="1">
        <v>2</v>
      </c>
      <c r="E7648" s="1">
        <v>11.1</v>
      </c>
      <c r="F7648" s="1">
        <v>0</v>
      </c>
      <c r="G7648" s="4"/>
      <c r="H7648" s="4"/>
      <c r="Q7648" s="1">
        <v>23</v>
      </c>
      <c r="R7648" s="6">
        <f t="shared" si="10200"/>
        <v>0</v>
      </c>
      <c r="S7648" s="6">
        <f t="shared" si="10201"/>
        <v>0</v>
      </c>
      <c r="T7648" s="6">
        <f t="shared" si="10202"/>
        <v>0</v>
      </c>
      <c r="U7648" s="6">
        <f t="shared" si="10203"/>
        <v>0</v>
      </c>
      <c r="V7648" s="6">
        <f t="shared" si="10204"/>
        <v>0</v>
      </c>
      <c r="W7648" s="6">
        <f t="shared" si="10205"/>
        <v>0</v>
      </c>
      <c r="X7648" s="17"/>
      <c r="Y7648" s="17"/>
      <c r="Z7648" s="17"/>
      <c r="AA7648" s="17"/>
      <c r="AB7648" s="17"/>
      <c r="AC7648" s="17"/>
      <c r="AE7648" s="16"/>
      <c r="AF7648" s="16"/>
      <c r="AG7648" s="16"/>
      <c r="AH7648" s="16"/>
      <c r="AI7648" s="16"/>
      <c r="AJ7648" s="16"/>
      <c r="AL7648" s="16"/>
      <c r="AM7648" s="16"/>
      <c r="AN7648" s="16"/>
      <c r="AO7648" s="16"/>
      <c r="AP7648" s="16"/>
      <c r="AQ7648" s="16"/>
      <c r="BI7648" s="1">
        <v>1</v>
      </c>
      <c r="BJ7648" s="6">
        <f>SUM($R$5:R7650)-$AB$2</f>
        <v>845.34453880000115</v>
      </c>
      <c r="BK7648" s="6">
        <f>SUM($R$5:S7650)-$AB$2</f>
        <v>4150.6225993440075</v>
      </c>
      <c r="BL7648" s="6">
        <f>SUM($R$5:T7650)-$AB$2</f>
        <v>12413.81775070398</v>
      </c>
      <c r="BM7648" s="6">
        <f>SUM($R$5:U7650)-$AB$2</f>
        <v>23982.290962608182</v>
      </c>
      <c r="BN7648" s="6">
        <f>SUM($R$5:V7650)-$AB$2</f>
        <v>40508.681265328196</v>
      </c>
      <c r="BO7648" s="6">
        <f>SUM($R$5:W7650)-$AB$2</f>
        <v>60340.349628591612</v>
      </c>
      <c r="BP7648" s="16"/>
    </row>
    <row r="7649" spans="1:68" x14ac:dyDescent="0.45">
      <c r="A7649" s="1">
        <v>2008</v>
      </c>
      <c r="B7649" s="1">
        <v>11</v>
      </c>
      <c r="C7649" s="1">
        <v>15</v>
      </c>
      <c r="D7649" s="1">
        <v>3</v>
      </c>
      <c r="E7649" s="1">
        <v>10.7</v>
      </c>
      <c r="F7649" s="1">
        <v>0</v>
      </c>
      <c r="G7649" s="4"/>
      <c r="H7649" s="4"/>
      <c r="Q7649" s="1">
        <v>0</v>
      </c>
      <c r="R7649" s="6">
        <f t="shared" si="10200"/>
        <v>0</v>
      </c>
      <c r="S7649" s="6">
        <f t="shared" si="10201"/>
        <v>0</v>
      </c>
      <c r="T7649" s="6">
        <f t="shared" si="10202"/>
        <v>0</v>
      </c>
      <c r="U7649" s="6">
        <f t="shared" si="10203"/>
        <v>0</v>
      </c>
      <c r="V7649" s="6">
        <f t="shared" si="10204"/>
        <v>0</v>
      </c>
      <c r="W7649" s="6">
        <f t="shared" si="10205"/>
        <v>0</v>
      </c>
      <c r="X7649" s="17"/>
      <c r="Y7649" s="17"/>
      <c r="Z7649" s="17"/>
      <c r="AA7649" s="17"/>
      <c r="AB7649" s="17"/>
      <c r="AC7649" s="17"/>
      <c r="AE7649" s="16"/>
      <c r="AF7649" s="16"/>
      <c r="AG7649" s="16"/>
      <c r="AH7649" s="16"/>
      <c r="AI7649" s="16"/>
      <c r="AJ7649" s="16"/>
      <c r="AL7649" s="16"/>
      <c r="AM7649" s="16"/>
      <c r="AN7649" s="16"/>
      <c r="AO7649" s="16"/>
      <c r="AP7649" s="16"/>
      <c r="AQ7649" s="16"/>
      <c r="BI7649" s="1">
        <v>2</v>
      </c>
      <c r="BJ7649" s="6">
        <f>SUM($R$5:R7651)-$AB$2</f>
        <v>845.34453880000115</v>
      </c>
      <c r="BK7649" s="6">
        <f>SUM($R$5:S7651)-$AB$2</f>
        <v>4150.6225993440075</v>
      </c>
      <c r="BL7649" s="6">
        <f>SUM($R$5:T7651)-$AB$2</f>
        <v>12413.81775070398</v>
      </c>
      <c r="BM7649" s="6">
        <f>SUM($R$5:U7651)-$AB$2</f>
        <v>23982.290962608182</v>
      </c>
      <c r="BN7649" s="6">
        <f>SUM($R$5:V7651)-$AB$2</f>
        <v>40508.681265328196</v>
      </c>
      <c r="BO7649" s="6">
        <f>SUM($R$5:W7651)-$AB$2</f>
        <v>60340.349628591612</v>
      </c>
      <c r="BP7649" s="16"/>
    </row>
    <row r="7650" spans="1:68" x14ac:dyDescent="0.45">
      <c r="A7650" s="1">
        <v>2008</v>
      </c>
      <c r="B7650" s="1">
        <v>11</v>
      </c>
      <c r="C7650" s="1">
        <v>15</v>
      </c>
      <c r="D7650" s="1">
        <v>4</v>
      </c>
      <c r="E7650" s="1">
        <v>10.4</v>
      </c>
      <c r="F7650" s="1">
        <v>0</v>
      </c>
      <c r="G7650" s="4"/>
      <c r="H7650" s="4"/>
      <c r="Q7650" s="1">
        <v>1</v>
      </c>
      <c r="R7650" s="6">
        <f t="shared" si="10200"/>
        <v>0</v>
      </c>
      <c r="S7650" s="6">
        <f t="shared" si="10201"/>
        <v>0</v>
      </c>
      <c r="T7650" s="6">
        <f t="shared" si="10202"/>
        <v>0</v>
      </c>
      <c r="U7650" s="6">
        <f t="shared" si="10203"/>
        <v>0</v>
      </c>
      <c r="V7650" s="6">
        <f t="shared" si="10204"/>
        <v>0</v>
      </c>
      <c r="W7650" s="6">
        <f t="shared" si="10205"/>
        <v>0</v>
      </c>
      <c r="X7650" s="17"/>
      <c r="Y7650" s="17"/>
      <c r="Z7650" s="17"/>
      <c r="AA7650" s="17"/>
      <c r="AB7650" s="17"/>
      <c r="AC7650" s="17"/>
      <c r="AE7650" s="16"/>
      <c r="AF7650" s="16"/>
      <c r="AG7650" s="16"/>
      <c r="AH7650" s="16"/>
      <c r="AI7650" s="16"/>
      <c r="AJ7650" s="16"/>
      <c r="AL7650" s="16"/>
      <c r="AM7650" s="16"/>
      <c r="AN7650" s="16"/>
      <c r="AO7650" s="16"/>
      <c r="AP7650" s="16"/>
      <c r="AQ7650" s="16"/>
      <c r="BI7650" s="1">
        <v>3</v>
      </c>
      <c r="BJ7650" s="6">
        <f>SUM($R$5:R7652)-$AB$2</f>
        <v>845.34453880000115</v>
      </c>
      <c r="BK7650" s="6">
        <f>SUM($R$5:S7652)-$AB$2</f>
        <v>4150.6225993440075</v>
      </c>
      <c r="BL7650" s="6">
        <f>SUM($R$5:T7652)-$AB$2</f>
        <v>12413.81775070398</v>
      </c>
      <c r="BM7650" s="6">
        <f>SUM($R$5:U7652)-$AB$2</f>
        <v>23982.290962608182</v>
      </c>
      <c r="BN7650" s="6">
        <f>SUM($R$5:V7652)-$AB$2</f>
        <v>40508.681265328196</v>
      </c>
      <c r="BO7650" s="6">
        <f>SUM($R$5:W7652)-$AB$2</f>
        <v>60340.349628591612</v>
      </c>
      <c r="BP7650" s="16"/>
    </row>
    <row r="7651" spans="1:68" x14ac:dyDescent="0.45">
      <c r="A7651" s="1">
        <v>2008</v>
      </c>
      <c r="B7651" s="1">
        <v>11</v>
      </c>
      <c r="C7651" s="1">
        <v>15</v>
      </c>
      <c r="D7651" s="1">
        <v>5</v>
      </c>
      <c r="E7651" s="1">
        <v>10.199999999999999</v>
      </c>
      <c r="F7651" s="1">
        <v>0</v>
      </c>
      <c r="G7651" s="4"/>
      <c r="H7651" s="4"/>
      <c r="Q7651" s="1">
        <v>2</v>
      </c>
      <c r="R7651" s="6">
        <f t="shared" si="10200"/>
        <v>0</v>
      </c>
      <c r="S7651" s="6">
        <f t="shared" si="10201"/>
        <v>0</v>
      </c>
      <c r="T7651" s="6">
        <f t="shared" si="10202"/>
        <v>0</v>
      </c>
      <c r="U7651" s="6">
        <f t="shared" si="10203"/>
        <v>0</v>
      </c>
      <c r="V7651" s="6">
        <f t="shared" si="10204"/>
        <v>0</v>
      </c>
      <c r="W7651" s="6">
        <f t="shared" si="10205"/>
        <v>0</v>
      </c>
      <c r="X7651" s="17"/>
      <c r="Y7651" s="17"/>
      <c r="Z7651" s="17"/>
      <c r="AA7651" s="17"/>
      <c r="AB7651" s="17"/>
      <c r="AC7651" s="17"/>
      <c r="AE7651" s="16"/>
      <c r="AF7651" s="16"/>
      <c r="AG7651" s="16"/>
      <c r="AH7651" s="16"/>
      <c r="AI7651" s="16"/>
      <c r="AJ7651" s="16"/>
      <c r="AL7651" s="16"/>
      <c r="AM7651" s="16"/>
      <c r="AN7651" s="16"/>
      <c r="AO7651" s="16"/>
      <c r="AP7651" s="16"/>
      <c r="AQ7651" s="16"/>
      <c r="BI7651" s="1">
        <v>4</v>
      </c>
      <c r="BJ7651" s="6">
        <f>SUM($R$5:R7653)-$AB$2</f>
        <v>845.34453880000115</v>
      </c>
      <c r="BK7651" s="6">
        <f>SUM($R$5:S7653)-$AB$2</f>
        <v>4150.6225993440075</v>
      </c>
      <c r="BL7651" s="6">
        <f>SUM($R$5:T7653)-$AB$2</f>
        <v>12413.81775070398</v>
      </c>
      <c r="BM7651" s="6">
        <f>SUM($R$5:U7653)-$AB$2</f>
        <v>23982.290962608182</v>
      </c>
      <c r="BN7651" s="6">
        <f>SUM($R$5:V7653)-$AB$2</f>
        <v>40508.681265328196</v>
      </c>
      <c r="BO7651" s="6">
        <f>SUM($R$5:W7653)-$AB$2</f>
        <v>60340.349628591612</v>
      </c>
      <c r="BP7651" s="16"/>
    </row>
    <row r="7652" spans="1:68" x14ac:dyDescent="0.45">
      <c r="A7652" s="1">
        <v>2008</v>
      </c>
      <c r="B7652" s="1">
        <v>11</v>
      </c>
      <c r="C7652" s="1">
        <v>15</v>
      </c>
      <c r="D7652" s="1">
        <v>6</v>
      </c>
      <c r="E7652" s="1">
        <v>10.199999999999999</v>
      </c>
      <c r="F7652" s="1">
        <v>0</v>
      </c>
      <c r="G7652" s="4"/>
      <c r="H7652" s="4"/>
      <c r="Q7652" s="1">
        <v>3</v>
      </c>
      <c r="R7652" s="6">
        <f t="shared" si="10200"/>
        <v>0</v>
      </c>
      <c r="S7652" s="6">
        <f t="shared" si="10201"/>
        <v>0</v>
      </c>
      <c r="T7652" s="6">
        <f t="shared" si="10202"/>
        <v>0</v>
      </c>
      <c r="U7652" s="6">
        <f t="shared" si="10203"/>
        <v>0</v>
      </c>
      <c r="V7652" s="6">
        <f t="shared" si="10204"/>
        <v>0</v>
      </c>
      <c r="W7652" s="6">
        <f t="shared" si="10205"/>
        <v>0</v>
      </c>
      <c r="X7652" s="17"/>
      <c r="Y7652" s="17"/>
      <c r="Z7652" s="17"/>
      <c r="AA7652" s="17"/>
      <c r="AB7652" s="17"/>
      <c r="AC7652" s="17"/>
      <c r="AE7652" s="16"/>
      <c r="AF7652" s="16"/>
      <c r="AG7652" s="16"/>
      <c r="AH7652" s="16"/>
      <c r="AI7652" s="16"/>
      <c r="AJ7652" s="16"/>
      <c r="AL7652" s="16"/>
      <c r="AM7652" s="16"/>
      <c r="AN7652" s="16"/>
      <c r="AO7652" s="16"/>
      <c r="AP7652" s="16"/>
      <c r="AQ7652" s="16"/>
      <c r="BI7652" s="1">
        <v>5</v>
      </c>
      <c r="BJ7652" s="6">
        <f>SUM($R$5:R7654)-$AB$2</f>
        <v>845.34453880000115</v>
      </c>
      <c r="BK7652" s="6">
        <f>SUM($R$5:S7654)-$AB$2</f>
        <v>4150.6225993440075</v>
      </c>
      <c r="BL7652" s="6">
        <f>SUM($R$5:T7654)-$AB$2</f>
        <v>12413.81775070398</v>
      </c>
      <c r="BM7652" s="6">
        <f>SUM($R$5:U7654)-$AB$2</f>
        <v>23982.290962608182</v>
      </c>
      <c r="BN7652" s="6">
        <f>SUM($R$5:V7654)-$AB$2</f>
        <v>40508.681265328196</v>
      </c>
      <c r="BO7652" s="6">
        <f>SUM($R$5:W7654)-$AB$2</f>
        <v>60340.349628591612</v>
      </c>
      <c r="BP7652" s="16"/>
    </row>
    <row r="7653" spans="1:68" x14ac:dyDescent="0.45">
      <c r="A7653" s="1">
        <v>2008</v>
      </c>
      <c r="B7653" s="1">
        <v>11</v>
      </c>
      <c r="C7653" s="1">
        <v>15</v>
      </c>
      <c r="D7653" s="1">
        <v>7</v>
      </c>
      <c r="E7653" s="1">
        <v>10.4</v>
      </c>
      <c r="F7653" s="1">
        <v>0</v>
      </c>
      <c r="G7653" s="4"/>
      <c r="H7653" s="4"/>
      <c r="Q7653" s="1">
        <v>4</v>
      </c>
      <c r="R7653" s="6">
        <f t="shared" si="10200"/>
        <v>0</v>
      </c>
      <c r="S7653" s="6">
        <f t="shared" si="10201"/>
        <v>0</v>
      </c>
      <c r="T7653" s="6">
        <f t="shared" si="10202"/>
        <v>0</v>
      </c>
      <c r="U7653" s="6">
        <f t="shared" si="10203"/>
        <v>0</v>
      </c>
      <c r="V7653" s="6">
        <f t="shared" si="10204"/>
        <v>0</v>
      </c>
      <c r="W7653" s="6">
        <f t="shared" si="10205"/>
        <v>0</v>
      </c>
      <c r="X7653" s="17"/>
      <c r="Y7653" s="17"/>
      <c r="Z7653" s="17"/>
      <c r="AA7653" s="17"/>
      <c r="AB7653" s="17"/>
      <c r="AC7653" s="17"/>
      <c r="AE7653" s="16"/>
      <c r="AF7653" s="16"/>
      <c r="AG7653" s="16"/>
      <c r="AH7653" s="16"/>
      <c r="AI7653" s="16"/>
      <c r="AJ7653" s="16"/>
      <c r="AL7653" s="16"/>
      <c r="AM7653" s="16"/>
      <c r="AN7653" s="16"/>
      <c r="AO7653" s="16"/>
      <c r="AP7653" s="16"/>
      <c r="AQ7653" s="16"/>
      <c r="BI7653" s="1">
        <v>6</v>
      </c>
      <c r="BJ7653" s="6">
        <f>SUM($R$5:R7655)-$AB$2</f>
        <v>845.34453880000115</v>
      </c>
      <c r="BK7653" s="6">
        <f>SUM($R$5:S7655)-$AB$2</f>
        <v>4150.6225993440075</v>
      </c>
      <c r="BL7653" s="6">
        <f>SUM($R$5:T7655)-$AB$2</f>
        <v>12413.81775070398</v>
      </c>
      <c r="BM7653" s="6">
        <f>SUM($R$5:U7655)-$AB$2</f>
        <v>23982.290962608182</v>
      </c>
      <c r="BN7653" s="6">
        <f>SUM($R$5:V7655)-$AB$2</f>
        <v>40508.681265328196</v>
      </c>
      <c r="BO7653" s="6">
        <f>SUM($R$5:W7655)-$AB$2</f>
        <v>60340.349628591612</v>
      </c>
      <c r="BP7653" s="16"/>
    </row>
    <row r="7654" spans="1:68" x14ac:dyDescent="0.45">
      <c r="A7654" s="1">
        <v>2008</v>
      </c>
      <c r="B7654" s="1">
        <v>11</v>
      </c>
      <c r="C7654" s="1">
        <v>15</v>
      </c>
      <c r="D7654" s="1">
        <v>8</v>
      </c>
      <c r="E7654" s="1">
        <v>10.199999999999999</v>
      </c>
      <c r="F7654" s="1">
        <v>0</v>
      </c>
      <c r="G7654" s="4"/>
      <c r="H7654" s="4"/>
      <c r="Q7654" s="1">
        <v>5</v>
      </c>
      <c r="R7654" s="6">
        <f t="shared" ref="R7654:R7717" si="10272">$AX$2*F7651*$R$4/1000</f>
        <v>0</v>
      </c>
      <c r="S7654" s="6">
        <f t="shared" ref="S7654:S7717" si="10273">$AX$2*F7651*($S$4*$AU$2)/1000</f>
        <v>0</v>
      </c>
      <c r="T7654" s="6">
        <f t="shared" ref="T7654:T7717" si="10274">$AX$2*F7651*($T$4*$AU$2)/1000</f>
        <v>0</v>
      </c>
      <c r="U7654" s="6">
        <f t="shared" ref="U7654:U7717" si="10275">$AX$2*F7651*($U$4*$AU$2)/1000</f>
        <v>0</v>
      </c>
      <c r="V7654" s="6">
        <f t="shared" ref="V7654:V7717" si="10276">$AX$2*F7651*($V$4*$AU$2)/1000</f>
        <v>0</v>
      </c>
      <c r="W7654" s="6">
        <f t="shared" ref="W7654:W7717" si="10277">$AX$2*F7651*($W$4*$AU$2)/1000</f>
        <v>0</v>
      </c>
      <c r="X7654" s="17"/>
      <c r="Y7654" s="17"/>
      <c r="Z7654" s="17"/>
      <c r="AA7654" s="17"/>
      <c r="AB7654" s="17"/>
      <c r="AC7654" s="17"/>
      <c r="AE7654" s="16"/>
      <c r="AF7654" s="16"/>
      <c r="AG7654" s="16"/>
      <c r="AH7654" s="16"/>
      <c r="AI7654" s="16"/>
      <c r="AJ7654" s="16"/>
      <c r="AL7654" s="16"/>
      <c r="AM7654" s="16"/>
      <c r="AN7654" s="16"/>
      <c r="AO7654" s="16"/>
      <c r="AP7654" s="16"/>
      <c r="AQ7654" s="16"/>
      <c r="BI7654" s="1">
        <v>7</v>
      </c>
      <c r="BJ7654" s="6">
        <f>SUM($R$5:R7656)-$AB$2</f>
        <v>845.34453880000115</v>
      </c>
      <c r="BK7654" s="6">
        <f>SUM($R$5:S7656)-$AB$2</f>
        <v>4150.6225993440075</v>
      </c>
      <c r="BL7654" s="6">
        <f>SUM($R$5:T7656)-$AB$2</f>
        <v>12413.81775070398</v>
      </c>
      <c r="BM7654" s="6">
        <f>SUM($R$5:U7656)-$AB$2</f>
        <v>23982.290962608182</v>
      </c>
      <c r="BN7654" s="6">
        <f>SUM($R$5:V7656)-$AB$2</f>
        <v>40508.681265328196</v>
      </c>
      <c r="BO7654" s="6">
        <f>SUM($R$5:W7656)-$AB$2</f>
        <v>60340.349628591612</v>
      </c>
      <c r="BP7654" s="16"/>
    </row>
    <row r="7655" spans="1:68" x14ac:dyDescent="0.45">
      <c r="A7655" s="1">
        <v>2008</v>
      </c>
      <c r="B7655" s="1">
        <v>11</v>
      </c>
      <c r="C7655" s="1">
        <v>15</v>
      </c>
      <c r="D7655" s="1">
        <v>9</v>
      </c>
      <c r="E7655" s="1">
        <v>10.3</v>
      </c>
      <c r="F7655" s="1">
        <v>128.83000000000001</v>
      </c>
      <c r="G7655" s="4"/>
      <c r="H7655" s="4"/>
      <c r="Q7655" s="1">
        <v>6</v>
      </c>
      <c r="R7655" s="6">
        <f t="shared" si="10272"/>
        <v>0</v>
      </c>
      <c r="S7655" s="6">
        <f t="shared" si="10273"/>
        <v>0</v>
      </c>
      <c r="T7655" s="6">
        <f t="shared" si="10274"/>
        <v>0</v>
      </c>
      <c r="U7655" s="6">
        <f t="shared" si="10275"/>
        <v>0</v>
      </c>
      <c r="V7655" s="6">
        <f t="shared" si="10276"/>
        <v>0</v>
      </c>
      <c r="W7655" s="6">
        <f t="shared" si="10277"/>
        <v>0</v>
      </c>
      <c r="X7655" s="17"/>
      <c r="Y7655" s="17"/>
      <c r="Z7655" s="17"/>
      <c r="AA7655" s="17"/>
      <c r="AB7655" s="17"/>
      <c r="AC7655" s="17"/>
      <c r="AE7655" s="16"/>
      <c r="AF7655" s="16"/>
      <c r="AG7655" s="16"/>
      <c r="AH7655" s="16"/>
      <c r="AI7655" s="16"/>
      <c r="AJ7655" s="16"/>
      <c r="AL7655" s="16"/>
      <c r="AM7655" s="16"/>
      <c r="AN7655" s="16"/>
      <c r="AO7655" s="16"/>
      <c r="AP7655" s="16"/>
      <c r="AQ7655" s="16"/>
      <c r="BI7655" s="1">
        <v>8</v>
      </c>
      <c r="BJ7655" s="6">
        <f>SUM($R$5:R7657)-$AB$2</f>
        <v>845.34453880000115</v>
      </c>
      <c r="BK7655" s="6">
        <f>SUM($R$5:S7657)-$AB$2</f>
        <v>4150.6225993440075</v>
      </c>
      <c r="BL7655" s="6">
        <f>SUM($R$5:T7657)-$AB$2</f>
        <v>12413.81775070398</v>
      </c>
      <c r="BM7655" s="6">
        <f>SUM($R$5:U7657)-$AB$2</f>
        <v>23982.290962608182</v>
      </c>
      <c r="BN7655" s="6">
        <f>SUM($R$5:V7657)-$AB$2</f>
        <v>40508.681265328196</v>
      </c>
      <c r="BO7655" s="6">
        <f>SUM($R$5:W7657)-$AB$2</f>
        <v>60340.349628591612</v>
      </c>
      <c r="BP7655" s="16"/>
    </row>
    <row r="7656" spans="1:68" x14ac:dyDescent="0.45">
      <c r="A7656" s="1">
        <v>2008</v>
      </c>
      <c r="B7656" s="1">
        <v>11</v>
      </c>
      <c r="C7656" s="1">
        <v>15</v>
      </c>
      <c r="D7656" s="1">
        <v>10</v>
      </c>
      <c r="E7656" s="1">
        <v>10.9</v>
      </c>
      <c r="F7656" s="1">
        <v>299.27999999999997</v>
      </c>
      <c r="G7656" s="4"/>
      <c r="H7656" s="4"/>
      <c r="Q7656" s="1">
        <v>7</v>
      </c>
      <c r="R7656" s="6">
        <f t="shared" si="10272"/>
        <v>0</v>
      </c>
      <c r="S7656" s="6">
        <f t="shared" si="10273"/>
        <v>0</v>
      </c>
      <c r="T7656" s="6">
        <f t="shared" si="10274"/>
        <v>0</v>
      </c>
      <c r="U7656" s="6">
        <f t="shared" si="10275"/>
        <v>0</v>
      </c>
      <c r="V7656" s="6">
        <f t="shared" si="10276"/>
        <v>0</v>
      </c>
      <c r="W7656" s="6">
        <f t="shared" si="10277"/>
        <v>0</v>
      </c>
      <c r="X7656" s="17"/>
      <c r="Y7656" s="17"/>
      <c r="Z7656" s="17"/>
      <c r="AA7656" s="17"/>
      <c r="AB7656" s="17"/>
      <c r="AC7656" s="17"/>
      <c r="AE7656" s="16"/>
      <c r="AF7656" s="16"/>
      <c r="AG7656" s="16"/>
      <c r="AH7656" s="16"/>
      <c r="AI7656" s="16"/>
      <c r="AJ7656" s="16"/>
      <c r="AL7656" s="16"/>
      <c r="AM7656" s="16"/>
      <c r="AN7656" s="16"/>
      <c r="AO7656" s="16"/>
      <c r="AP7656" s="16"/>
      <c r="AQ7656" s="16"/>
      <c r="BI7656" s="1">
        <v>9</v>
      </c>
      <c r="BJ7656" s="6">
        <f>SUM($R$5:R7658)-$AB$2</f>
        <v>845.41926020000119</v>
      </c>
      <c r="BK7656" s="6">
        <f>SUM($R$5:S7658)-$AB$2</f>
        <v>4150.9872397760082</v>
      </c>
      <c r="BL7656" s="6">
        <f>SUM($R$5:T7658)-$AB$2</f>
        <v>12414.907188715981</v>
      </c>
      <c r="BM7656" s="6">
        <f>SUM($R$5:U7658)-$AB$2</f>
        <v>23984.395117232179</v>
      </c>
      <c r="BN7656" s="6">
        <f>SUM($R$5:V7658)-$AB$2</f>
        <v>40512.235015112194</v>
      </c>
      <c r="BO7656" s="6">
        <f>SUM($R$5:W7658)-$AB$2</f>
        <v>60345.642892567608</v>
      </c>
      <c r="BP7656" s="16"/>
    </row>
    <row r="7657" spans="1:68" x14ac:dyDescent="0.45">
      <c r="A7657" s="1">
        <v>2008</v>
      </c>
      <c r="B7657" s="1">
        <v>11</v>
      </c>
      <c r="C7657" s="1">
        <v>15</v>
      </c>
      <c r="D7657" s="1">
        <v>11</v>
      </c>
      <c r="E7657" s="1">
        <v>11.7</v>
      </c>
      <c r="F7657" s="1">
        <v>433.88</v>
      </c>
      <c r="G7657" s="4"/>
      <c r="H7657" s="4"/>
      <c r="Q7657" s="1">
        <v>8</v>
      </c>
      <c r="R7657" s="6">
        <f t="shared" si="10272"/>
        <v>0</v>
      </c>
      <c r="S7657" s="6">
        <f t="shared" si="10273"/>
        <v>0</v>
      </c>
      <c r="T7657" s="6">
        <f t="shared" si="10274"/>
        <v>0</v>
      </c>
      <c r="U7657" s="6">
        <f t="shared" si="10275"/>
        <v>0</v>
      </c>
      <c r="V7657" s="6">
        <f t="shared" si="10276"/>
        <v>0</v>
      </c>
      <c r="W7657" s="6">
        <f t="shared" si="10277"/>
        <v>0</v>
      </c>
      <c r="X7657" s="17"/>
      <c r="Y7657" s="17"/>
      <c r="Z7657" s="17"/>
      <c r="AA7657" s="17"/>
      <c r="AB7657" s="17"/>
      <c r="AC7657" s="17"/>
      <c r="AE7657" s="16"/>
      <c r="AF7657" s="16"/>
      <c r="AG7657" s="16"/>
      <c r="AH7657" s="16"/>
      <c r="AI7657" s="16"/>
      <c r="AJ7657" s="16"/>
      <c r="AL7657" s="16"/>
      <c r="AM7657" s="16"/>
      <c r="AN7657" s="16"/>
      <c r="AO7657" s="16"/>
      <c r="AP7657" s="16"/>
      <c r="AQ7657" s="16"/>
      <c r="BI7657" s="1">
        <v>10</v>
      </c>
      <c r="BJ7657" s="6">
        <f>SUM($R$5:R7659)-$AB$2</f>
        <v>845.59284260000118</v>
      </c>
      <c r="BK7657" s="6">
        <f>SUM($R$5:S7659)-$AB$2</f>
        <v>4151.8343218880082</v>
      </c>
      <c r="BL7657" s="6">
        <f>SUM($R$5:T7659)-$AB$2</f>
        <v>12417.438020107982</v>
      </c>
      <c r="BM7657" s="6">
        <f>SUM($R$5:U7659)-$AB$2</f>
        <v>23989.28319761618</v>
      </c>
      <c r="BN7657" s="6">
        <f>SUM($R$5:V7659)-$AB$2</f>
        <v>40520.490594056188</v>
      </c>
      <c r="BO7657" s="6">
        <f>SUM($R$5:W7659)-$AB$2</f>
        <v>60357.939469783603</v>
      </c>
      <c r="BP7657" s="16"/>
    </row>
    <row r="7658" spans="1:68" x14ac:dyDescent="0.45">
      <c r="A7658" s="1">
        <v>2008</v>
      </c>
      <c r="B7658" s="1">
        <v>11</v>
      </c>
      <c r="C7658" s="1">
        <v>15</v>
      </c>
      <c r="D7658" s="1">
        <v>12</v>
      </c>
      <c r="E7658" s="1">
        <v>12.4</v>
      </c>
      <c r="F7658" s="1">
        <v>529.69000000000005</v>
      </c>
      <c r="G7658" s="4"/>
      <c r="H7658" s="4"/>
      <c r="Q7658" s="1">
        <v>9</v>
      </c>
      <c r="R7658" s="6">
        <f t="shared" si="10272"/>
        <v>7.4721400000000007E-2</v>
      </c>
      <c r="S7658" s="6">
        <f t="shared" si="10273"/>
        <v>0.28991903200000002</v>
      </c>
      <c r="T7658" s="6">
        <f t="shared" si="10274"/>
        <v>0.72479757999999994</v>
      </c>
      <c r="U7658" s="6">
        <f t="shared" si="10275"/>
        <v>1.014716612</v>
      </c>
      <c r="V7658" s="6">
        <f t="shared" si="10276"/>
        <v>1.4495951599999999</v>
      </c>
      <c r="W7658" s="6">
        <f t="shared" si="10277"/>
        <v>1.7395141920000001</v>
      </c>
      <c r="X7658" s="17"/>
      <c r="Y7658" s="17"/>
      <c r="Z7658" s="17"/>
      <c r="AA7658" s="17"/>
      <c r="AB7658" s="17"/>
      <c r="AC7658" s="17"/>
      <c r="AE7658" s="16"/>
      <c r="AF7658" s="16"/>
      <c r="AG7658" s="16"/>
      <c r="AH7658" s="16"/>
      <c r="AI7658" s="16"/>
      <c r="AJ7658" s="16"/>
      <c r="AL7658" s="16"/>
      <c r="AM7658" s="16"/>
      <c r="AN7658" s="16"/>
      <c r="AO7658" s="16"/>
      <c r="AP7658" s="16"/>
      <c r="AQ7658" s="16"/>
      <c r="BI7658" s="1">
        <v>11</v>
      </c>
      <c r="BJ7658" s="6">
        <f>SUM($R$5:R7660)-$AB$2</f>
        <v>845.84449300000119</v>
      </c>
      <c r="BK7658" s="6">
        <f>SUM($R$5:S7660)-$AB$2</f>
        <v>4153.0623758400079</v>
      </c>
      <c r="BL7658" s="6">
        <f>SUM($R$5:T7660)-$AB$2</f>
        <v>12421.107082939981</v>
      </c>
      <c r="BM7658" s="6">
        <f>SUM($R$5:U7660)-$AB$2</f>
        <v>23996.369672880181</v>
      </c>
      <c r="BN7658" s="6">
        <f>SUM($R$5:V7660)-$AB$2</f>
        <v>40532.459087080184</v>
      </c>
      <c r="BO7658" s="6">
        <f>SUM($R$5:W7660)-$AB$2</f>
        <v>60375.766384119597</v>
      </c>
      <c r="BP7658" s="16"/>
    </row>
    <row r="7659" spans="1:68" x14ac:dyDescent="0.45">
      <c r="A7659" s="1">
        <v>2008</v>
      </c>
      <c r="B7659" s="1">
        <v>11</v>
      </c>
      <c r="C7659" s="1">
        <v>15</v>
      </c>
      <c r="D7659" s="1">
        <v>13</v>
      </c>
      <c r="E7659" s="1">
        <v>13.8</v>
      </c>
      <c r="F7659" s="1">
        <v>553.75</v>
      </c>
      <c r="G7659" s="4"/>
      <c r="H7659" s="4"/>
      <c r="Q7659" s="1">
        <v>10</v>
      </c>
      <c r="R7659" s="6">
        <f t="shared" si="10272"/>
        <v>0.17358239999999997</v>
      </c>
      <c r="S7659" s="6">
        <f t="shared" si="10273"/>
        <v>0.67349971199999992</v>
      </c>
      <c r="T7659" s="6">
        <f t="shared" si="10274"/>
        <v>1.6837492799999998</v>
      </c>
      <c r="U7659" s="6">
        <f t="shared" si="10275"/>
        <v>2.3572489919999997</v>
      </c>
      <c r="V7659" s="6">
        <f t="shared" si="10276"/>
        <v>3.3674985599999996</v>
      </c>
      <c r="W7659" s="6">
        <f t="shared" si="10277"/>
        <v>4.0409982719999995</v>
      </c>
      <c r="X7659" s="17"/>
      <c r="Y7659" s="17"/>
      <c r="Z7659" s="17"/>
      <c r="AA7659" s="17"/>
      <c r="AB7659" s="17"/>
      <c r="AC7659" s="17"/>
      <c r="AE7659" s="16"/>
      <c r="AF7659" s="16"/>
      <c r="AG7659" s="16"/>
      <c r="AH7659" s="16"/>
      <c r="AI7659" s="16"/>
      <c r="AJ7659" s="16"/>
      <c r="AL7659" s="16"/>
      <c r="AM7659" s="16"/>
      <c r="AN7659" s="16"/>
      <c r="AO7659" s="16"/>
      <c r="AP7659" s="16"/>
      <c r="AQ7659" s="16"/>
      <c r="BI7659" s="1">
        <v>12</v>
      </c>
      <c r="BJ7659" s="6">
        <f t="shared" ref="BJ7659" si="10278">R7661-$AB$2</f>
        <v>-6.2240298000000003</v>
      </c>
      <c r="BK7659" s="6">
        <f t="shared" ref="BK7659" si="10279">S7661-$AB$2</f>
        <v>-5.3392356239999996</v>
      </c>
      <c r="BL7659" s="6">
        <f t="shared" ref="BL7659" si="10280">T7661-$AB$2</f>
        <v>-3.55121406</v>
      </c>
      <c r="BM7659" s="6">
        <f t="shared" ref="BM7659" si="10281">U7661-$AB$2</f>
        <v>-2.3591996839999991</v>
      </c>
      <c r="BN7659" s="6">
        <f t="shared" ref="BN7659" si="10282">V7661-$AB$2</f>
        <v>-0.5711781199999999</v>
      </c>
      <c r="BO7659" s="6">
        <f t="shared" ref="BO7659" si="10283">W7661-$AB$2</f>
        <v>0.62083625600000136</v>
      </c>
      <c r="BP7659" s="16"/>
    </row>
    <row r="7660" spans="1:68" x14ac:dyDescent="0.45">
      <c r="A7660" s="1">
        <v>2008</v>
      </c>
      <c r="B7660" s="1">
        <v>11</v>
      </c>
      <c r="C7660" s="1">
        <v>15</v>
      </c>
      <c r="D7660" s="1">
        <v>14</v>
      </c>
      <c r="E7660" s="1">
        <v>14.8</v>
      </c>
      <c r="F7660" s="1">
        <v>513.88</v>
      </c>
      <c r="G7660" s="4"/>
      <c r="H7660" s="4"/>
      <c r="Q7660" s="1">
        <v>11</v>
      </c>
      <c r="R7660" s="6">
        <f t="shared" si="10272"/>
        <v>0.2516504</v>
      </c>
      <c r="S7660" s="6">
        <f t="shared" si="10273"/>
        <v>0.97640355199999995</v>
      </c>
      <c r="T7660" s="6">
        <f t="shared" si="10274"/>
        <v>2.44100888</v>
      </c>
      <c r="U7660" s="6">
        <f t="shared" si="10275"/>
        <v>3.4174124319999999</v>
      </c>
      <c r="V7660" s="6">
        <f t="shared" si="10276"/>
        <v>4.8820177600000001</v>
      </c>
      <c r="W7660" s="6">
        <f t="shared" si="10277"/>
        <v>5.8584213120000008</v>
      </c>
      <c r="X7660" s="17"/>
      <c r="Y7660" s="17"/>
      <c r="Z7660" s="17"/>
      <c r="AA7660" s="17"/>
      <c r="AB7660" s="17"/>
      <c r="AC7660" s="17"/>
      <c r="AE7660" s="16"/>
      <c r="AF7660" s="16"/>
      <c r="AG7660" s="16"/>
      <c r="AH7660" s="16"/>
      <c r="AI7660" s="16"/>
      <c r="AJ7660" s="16"/>
      <c r="AL7660" s="16"/>
      <c r="AM7660" s="16"/>
      <c r="AN7660" s="16"/>
      <c r="AO7660" s="16"/>
      <c r="AP7660" s="16"/>
      <c r="AQ7660" s="16"/>
      <c r="BI7660" s="1">
        <v>13</v>
      </c>
      <c r="BJ7660" s="6">
        <f>SUM($R$5:R7662)-$AB$2</f>
        <v>846.47288820000119</v>
      </c>
      <c r="BK7660" s="6">
        <f>SUM($R$5:S7662)-$AB$2</f>
        <v>4156.1289444160084</v>
      </c>
      <c r="BL7660" s="6">
        <f>SUM($R$5:T7662)-$AB$2</f>
        <v>12430.26908495598</v>
      </c>
      <c r="BM7660" s="6">
        <f>SUM($R$5:U7662)-$AB$2</f>
        <v>24014.065281712181</v>
      </c>
      <c r="BN7660" s="6">
        <f>SUM($R$5:V7662)-$AB$2</f>
        <v>40562.345562792187</v>
      </c>
      <c r="BO7660" s="6">
        <f>SUM($R$5:W7662)-$AB$2</f>
        <v>60420.281900087597</v>
      </c>
      <c r="BP7660" s="16"/>
    </row>
    <row r="7661" spans="1:68" x14ac:dyDescent="0.45">
      <c r="A7661" s="1">
        <v>2008</v>
      </c>
      <c r="B7661" s="1">
        <v>11</v>
      </c>
      <c r="C7661" s="1">
        <v>15</v>
      </c>
      <c r="D7661" s="1">
        <v>15</v>
      </c>
      <c r="E7661" s="1">
        <v>15.3</v>
      </c>
      <c r="F7661" s="1">
        <v>413.2</v>
      </c>
      <c r="G7661" s="4"/>
      <c r="H7661" s="4"/>
      <c r="Q7661" s="1">
        <v>12</v>
      </c>
      <c r="R7661" s="6">
        <f t="shared" si="10272"/>
        <v>0.30722020000000005</v>
      </c>
      <c r="S7661" s="6">
        <f t="shared" si="10273"/>
        <v>1.1920143760000002</v>
      </c>
      <c r="T7661" s="6">
        <f t="shared" si="10274"/>
        <v>2.98003594</v>
      </c>
      <c r="U7661" s="6">
        <f t="shared" si="10275"/>
        <v>4.1720503160000009</v>
      </c>
      <c r="V7661" s="6">
        <f t="shared" si="10276"/>
        <v>5.9600718800000001</v>
      </c>
      <c r="W7661" s="6">
        <f t="shared" si="10277"/>
        <v>7.1520862560000014</v>
      </c>
      <c r="X7661" s="17">
        <f t="shared" ref="X7661" si="10284">SUM(R7661:R7685)-$AA$2</f>
        <v>-3.7023014000000005</v>
      </c>
      <c r="Y7661" s="17">
        <f t="shared" ref="Y7661" si="10285">SUM(S7661:S7685)-$AA$2</f>
        <v>2.5640705679999991</v>
      </c>
      <c r="Z7661" s="17">
        <f t="shared" ref="Z7661" si="10286">SUM(T7661:T7685)-$AA$2</f>
        <v>15.227363919999995</v>
      </c>
      <c r="AA7661" s="17">
        <f t="shared" ref="AA7661" si="10287">SUM(U7661:U7685)-$AA$2</f>
        <v>23.669559487999994</v>
      </c>
      <c r="AB7661" s="17">
        <f t="shared" ref="AB7661" si="10288">SUM(V7661:V7685)-$AA$2</f>
        <v>36.332852839999994</v>
      </c>
      <c r="AC7661" s="17">
        <f t="shared" ref="AC7661" si="10289">SUM(W7661:W7685)-$AA$2</f>
        <v>44.775048408000004</v>
      </c>
      <c r="AE7661" s="16">
        <f t="shared" ref="AE7661" si="10290">IF(X7661&gt;0,1,0)</f>
        <v>0</v>
      </c>
      <c r="AF7661" s="16">
        <f t="shared" ref="AF7661" si="10291">IF(Y7661&gt;0,1,0)</f>
        <v>1</v>
      </c>
      <c r="AG7661" s="16">
        <f t="shared" ref="AG7661" si="10292">IF(Z7661&gt;0,1,0)</f>
        <v>1</v>
      </c>
      <c r="AH7661" s="16">
        <f t="shared" ref="AH7661" si="10293">IF(AA7661&gt;0,1,0)</f>
        <v>1</v>
      </c>
      <c r="AI7661" s="16">
        <f t="shared" ref="AI7661" si="10294">IF(AB7661&gt;0,1,0)</f>
        <v>1</v>
      </c>
      <c r="AJ7661" s="16">
        <f t="shared" ref="AJ7661" si="10295">IF(AC7661&gt;0,1,0)</f>
        <v>1</v>
      </c>
      <c r="AL7661" s="16">
        <f t="shared" ref="AL7661" si="10296">IF(X7661&lt;0,ABS(X7661*$AP$1),0)</f>
        <v>0</v>
      </c>
      <c r="AM7661" s="16">
        <f t="shared" ref="AM7661" si="10297">IF(Y7661&lt;0,ABS(Y7661*$AP$1),0)</f>
        <v>0</v>
      </c>
      <c r="AN7661" s="16">
        <f t="shared" ref="AN7661" si="10298">IF(Z7661&lt;0,ABS(Z7661*$AP$1),0)</f>
        <v>0</v>
      </c>
      <c r="AO7661" s="16">
        <f t="shared" ref="AO7661" si="10299">IF(AA7661&lt;0,ABS(AA7661*$AP$1),0)</f>
        <v>0</v>
      </c>
      <c r="AP7661" s="16">
        <f t="shared" ref="AP7661" si="10300">IF(AB7661&lt;0,ABS(AB7661*$AP$1),0)</f>
        <v>0</v>
      </c>
      <c r="AQ7661" s="16">
        <f t="shared" ref="AQ7661" si="10301">IF(AC7661&lt;0,ABS(AC7661*$AP$1),0)</f>
        <v>0</v>
      </c>
      <c r="BI7661" s="1">
        <v>14</v>
      </c>
      <c r="BJ7661" s="6">
        <f>SUM($R$5:R7663)-$AB$2</f>
        <v>846.77093860000116</v>
      </c>
      <c r="BK7661" s="6">
        <f>SUM($R$5:S7663)-$AB$2</f>
        <v>4157.5834303680085</v>
      </c>
      <c r="BL7661" s="6">
        <f>SUM($R$5:T7663)-$AB$2</f>
        <v>12434.614659787982</v>
      </c>
      <c r="BM7661" s="6">
        <f>SUM($R$5:U7663)-$AB$2</f>
        <v>24022.458380976179</v>
      </c>
      <c r="BN7661" s="6">
        <f>SUM($R$5:V7663)-$AB$2</f>
        <v>40576.520839816185</v>
      </c>
      <c r="BO7661" s="6">
        <f>SUM($R$5:W7663)-$AB$2</f>
        <v>60441.395790423594</v>
      </c>
      <c r="BP7661" s="16"/>
    </row>
    <row r="7662" spans="1:68" x14ac:dyDescent="0.45">
      <c r="A7662" s="1">
        <v>2008</v>
      </c>
      <c r="B7662" s="1">
        <v>11</v>
      </c>
      <c r="C7662" s="1">
        <v>15</v>
      </c>
      <c r="D7662" s="1">
        <v>16</v>
      </c>
      <c r="E7662" s="1">
        <v>15.6</v>
      </c>
      <c r="F7662" s="1">
        <v>262.23</v>
      </c>
      <c r="G7662" s="4"/>
      <c r="H7662" s="4"/>
      <c r="Q7662" s="1">
        <v>13</v>
      </c>
      <c r="R7662" s="6">
        <f t="shared" si="10272"/>
        <v>0.32117499999999993</v>
      </c>
      <c r="S7662" s="6">
        <f t="shared" si="10273"/>
        <v>1.2461589999999998</v>
      </c>
      <c r="T7662" s="6">
        <f t="shared" si="10274"/>
        <v>3.1153974999999989</v>
      </c>
      <c r="U7662" s="6">
        <f t="shared" si="10275"/>
        <v>4.3615564999999998</v>
      </c>
      <c r="V7662" s="6">
        <f t="shared" si="10276"/>
        <v>6.2307949999999979</v>
      </c>
      <c r="W7662" s="6">
        <f t="shared" si="10277"/>
        <v>7.4769540000000001</v>
      </c>
      <c r="X7662" s="17"/>
      <c r="Y7662" s="17"/>
      <c r="Z7662" s="17"/>
      <c r="AA7662" s="17"/>
      <c r="AB7662" s="17"/>
      <c r="AC7662" s="17"/>
      <c r="AE7662" s="16"/>
      <c r="AF7662" s="16"/>
      <c r="AG7662" s="16"/>
      <c r="AH7662" s="16"/>
      <c r="AI7662" s="16"/>
      <c r="AJ7662" s="16"/>
      <c r="AL7662" s="16"/>
      <c r="AM7662" s="16"/>
      <c r="AN7662" s="16"/>
      <c r="AO7662" s="16"/>
      <c r="AP7662" s="16"/>
      <c r="AQ7662" s="16"/>
      <c r="BI7662" s="1">
        <v>15</v>
      </c>
      <c r="BJ7662" s="6">
        <f>SUM($R$5:R7664)-$AB$2</f>
        <v>847.01059460000113</v>
      </c>
      <c r="BK7662" s="6">
        <f>SUM($R$5:S7664)-$AB$2</f>
        <v>4158.7529516480081</v>
      </c>
      <c r="BL7662" s="6">
        <f>SUM($R$5:T7664)-$AB$2</f>
        <v>12438.108844267981</v>
      </c>
      <c r="BM7662" s="6">
        <f>SUM($R$5:U7664)-$AB$2</f>
        <v>24029.20709393618</v>
      </c>
      <c r="BN7662" s="6">
        <f>SUM($R$5:V7664)-$AB$2</f>
        <v>40587.918879176184</v>
      </c>
      <c r="BO7662" s="6">
        <f>SUM($R$5:W7664)-$AB$2</f>
        <v>60458.373021463594</v>
      </c>
      <c r="BP7662" s="16"/>
    </row>
    <row r="7663" spans="1:68" x14ac:dyDescent="0.45">
      <c r="A7663" s="1">
        <v>2008</v>
      </c>
      <c r="B7663" s="1">
        <v>11</v>
      </c>
      <c r="C7663" s="1">
        <v>15</v>
      </c>
      <c r="D7663" s="1">
        <v>17</v>
      </c>
      <c r="E7663" s="1">
        <v>15.2</v>
      </c>
      <c r="F7663" s="1">
        <v>82.47</v>
      </c>
      <c r="G7663" s="4"/>
      <c r="H7663" s="4"/>
      <c r="Q7663" s="1">
        <v>14</v>
      </c>
      <c r="R7663" s="6">
        <f t="shared" si="10272"/>
        <v>0.29805039999999999</v>
      </c>
      <c r="S7663" s="6">
        <f t="shared" si="10273"/>
        <v>1.1564355519999998</v>
      </c>
      <c r="T7663" s="6">
        <f t="shared" si="10274"/>
        <v>2.8910888799999994</v>
      </c>
      <c r="U7663" s="6">
        <f t="shared" si="10275"/>
        <v>4.0475244319999995</v>
      </c>
      <c r="V7663" s="6">
        <f t="shared" si="10276"/>
        <v>5.7821777599999988</v>
      </c>
      <c r="W7663" s="6">
        <f t="shared" si="10277"/>
        <v>6.9386133119999993</v>
      </c>
      <c r="X7663" s="17"/>
      <c r="Y7663" s="17"/>
      <c r="Z7663" s="17"/>
      <c r="AA7663" s="17"/>
      <c r="AB7663" s="17"/>
      <c r="AC7663" s="17"/>
      <c r="AE7663" s="16"/>
      <c r="AF7663" s="16"/>
      <c r="AG7663" s="16"/>
      <c r="AH7663" s="16"/>
      <c r="AI7663" s="16"/>
      <c r="AJ7663" s="16"/>
      <c r="AL7663" s="16"/>
      <c r="AM7663" s="16"/>
      <c r="AN7663" s="16"/>
      <c r="AO7663" s="16"/>
      <c r="AP7663" s="16"/>
      <c r="AQ7663" s="16"/>
      <c r="BI7663" s="1">
        <v>16</v>
      </c>
      <c r="BJ7663" s="6">
        <f>SUM($R$5:R7665)-$AB$2</f>
        <v>847.16268800000114</v>
      </c>
      <c r="BK7663" s="6">
        <f>SUM($R$5:S7665)-$AB$2</f>
        <v>4159.4951674400081</v>
      </c>
      <c r="BL7663" s="6">
        <f>SUM($R$5:T7665)-$AB$2</f>
        <v>12440.326366039981</v>
      </c>
      <c r="BM7663" s="6">
        <f>SUM($R$5:U7665)-$AB$2</f>
        <v>24033.490044080179</v>
      </c>
      <c r="BN7663" s="6">
        <f>SUM($R$5:V7665)-$AB$2</f>
        <v>40595.152441280181</v>
      </c>
      <c r="BO7663" s="6">
        <f>SUM($R$5:W7665)-$AB$2</f>
        <v>60469.147317919589</v>
      </c>
      <c r="BP7663" s="16"/>
    </row>
    <row r="7664" spans="1:68" x14ac:dyDescent="0.45">
      <c r="A7664" s="1">
        <v>2008</v>
      </c>
      <c r="B7664" s="1">
        <v>11</v>
      </c>
      <c r="C7664" s="1">
        <v>15</v>
      </c>
      <c r="D7664" s="1">
        <v>18</v>
      </c>
      <c r="E7664" s="1">
        <v>14.6</v>
      </c>
      <c r="F7664" s="1">
        <v>0</v>
      </c>
      <c r="G7664" s="4"/>
      <c r="H7664" s="4"/>
      <c r="Q7664" s="1">
        <v>15</v>
      </c>
      <c r="R7664" s="6">
        <f t="shared" si="10272"/>
        <v>0.23965599999999998</v>
      </c>
      <c r="S7664" s="6">
        <f t="shared" si="10273"/>
        <v>0.92986527999999991</v>
      </c>
      <c r="T7664" s="6">
        <f t="shared" si="10274"/>
        <v>2.3246631999999994</v>
      </c>
      <c r="U7664" s="6">
        <f t="shared" si="10275"/>
        <v>3.2545284799999994</v>
      </c>
      <c r="V7664" s="6">
        <f t="shared" si="10276"/>
        <v>4.6493263999999987</v>
      </c>
      <c r="W7664" s="6">
        <f t="shared" si="10277"/>
        <v>5.5791916800000001</v>
      </c>
      <c r="X7664" s="17"/>
      <c r="Y7664" s="17"/>
      <c r="Z7664" s="17"/>
      <c r="AA7664" s="17"/>
      <c r="AB7664" s="17"/>
      <c r="AC7664" s="17"/>
      <c r="AE7664" s="16"/>
      <c r="AF7664" s="16"/>
      <c r="AG7664" s="16"/>
      <c r="AH7664" s="16"/>
      <c r="AI7664" s="16"/>
      <c r="AJ7664" s="16"/>
      <c r="AL7664" s="16"/>
      <c r="AM7664" s="16"/>
      <c r="AN7664" s="16"/>
      <c r="AO7664" s="16"/>
      <c r="AP7664" s="16"/>
      <c r="AQ7664" s="16"/>
      <c r="BI7664" s="1">
        <v>17</v>
      </c>
      <c r="BJ7664" s="6">
        <f>SUM($R$5:R7666)-$AB$2</f>
        <v>847.21052060000113</v>
      </c>
      <c r="BK7664" s="6">
        <f>SUM($R$5:S7666)-$AB$2</f>
        <v>4159.7285905280087</v>
      </c>
      <c r="BL7664" s="6">
        <f>SUM($R$5:T7666)-$AB$2</f>
        <v>12441.02376534798</v>
      </c>
      <c r="BM7664" s="6">
        <f>SUM($R$5:U7666)-$AB$2</f>
        <v>24034.83701009618</v>
      </c>
      <c r="BN7664" s="6">
        <f>SUM($R$5:V7666)-$AB$2</f>
        <v>40597.427359736183</v>
      </c>
      <c r="BO7664" s="6">
        <f>SUM($R$5:W7666)-$AB$2</f>
        <v>60472.535779303587</v>
      </c>
      <c r="BP7664" s="16"/>
    </row>
    <row r="7665" spans="1:68" x14ac:dyDescent="0.45">
      <c r="A7665" s="1">
        <v>2008</v>
      </c>
      <c r="B7665" s="1">
        <v>11</v>
      </c>
      <c r="C7665" s="1">
        <v>15</v>
      </c>
      <c r="D7665" s="1">
        <v>19</v>
      </c>
      <c r="E7665" s="1">
        <v>14.3</v>
      </c>
      <c r="F7665" s="1">
        <v>0</v>
      </c>
      <c r="G7665" s="4"/>
      <c r="H7665" s="4"/>
      <c r="Q7665" s="1">
        <v>16</v>
      </c>
      <c r="R7665" s="6">
        <f t="shared" si="10272"/>
        <v>0.15209339999999999</v>
      </c>
      <c r="S7665" s="6">
        <f t="shared" si="10273"/>
        <v>0.59012239199999994</v>
      </c>
      <c r="T7665" s="6">
        <f t="shared" si="10274"/>
        <v>1.4753059799999999</v>
      </c>
      <c r="U7665" s="6">
        <f t="shared" si="10275"/>
        <v>2.065428372</v>
      </c>
      <c r="V7665" s="6">
        <f t="shared" si="10276"/>
        <v>2.9506119599999998</v>
      </c>
      <c r="W7665" s="6">
        <f t="shared" si="10277"/>
        <v>3.5407343520000003</v>
      </c>
      <c r="X7665" s="17"/>
      <c r="Y7665" s="17"/>
      <c r="Z7665" s="17"/>
      <c r="AA7665" s="17"/>
      <c r="AB7665" s="17"/>
      <c r="AC7665" s="17"/>
      <c r="AE7665" s="16"/>
      <c r="AF7665" s="16"/>
      <c r="AG7665" s="16"/>
      <c r="AH7665" s="16"/>
      <c r="AI7665" s="16"/>
      <c r="AJ7665" s="16"/>
      <c r="AL7665" s="16"/>
      <c r="AM7665" s="16"/>
      <c r="AN7665" s="16"/>
      <c r="AO7665" s="16"/>
      <c r="AP7665" s="16"/>
      <c r="AQ7665" s="16"/>
      <c r="BI7665" s="1">
        <v>18</v>
      </c>
      <c r="BJ7665" s="6">
        <f>SUM($R$5:R7667)-$AB$2</f>
        <v>847.21052060000113</v>
      </c>
      <c r="BK7665" s="6">
        <f>SUM($R$5:S7667)-$AB$2</f>
        <v>4159.7285905280087</v>
      </c>
      <c r="BL7665" s="6">
        <f>SUM($R$5:T7667)-$AB$2</f>
        <v>12441.02376534798</v>
      </c>
      <c r="BM7665" s="6">
        <f>SUM($R$5:U7667)-$AB$2</f>
        <v>24034.83701009618</v>
      </c>
      <c r="BN7665" s="6">
        <f>SUM($R$5:V7667)-$AB$2</f>
        <v>40597.427359736183</v>
      </c>
      <c r="BO7665" s="6">
        <f>SUM($R$5:W7667)-$AB$2</f>
        <v>60472.535779303587</v>
      </c>
      <c r="BP7665" s="16"/>
    </row>
    <row r="7666" spans="1:68" x14ac:dyDescent="0.45">
      <c r="A7666" s="1">
        <v>2008</v>
      </c>
      <c r="B7666" s="1">
        <v>11</v>
      </c>
      <c r="C7666" s="1">
        <v>15</v>
      </c>
      <c r="D7666" s="1">
        <v>20</v>
      </c>
      <c r="E7666" s="1">
        <v>14</v>
      </c>
      <c r="F7666" s="1">
        <v>0</v>
      </c>
      <c r="G7666" s="4"/>
      <c r="H7666" s="4"/>
      <c r="Q7666" s="1">
        <v>17</v>
      </c>
      <c r="R7666" s="6">
        <f t="shared" si="10272"/>
        <v>4.7832599999999996E-2</v>
      </c>
      <c r="S7666" s="6">
        <f t="shared" si="10273"/>
        <v>0.185590488</v>
      </c>
      <c r="T7666" s="6">
        <f t="shared" si="10274"/>
        <v>0.46397621999999994</v>
      </c>
      <c r="U7666" s="6">
        <f t="shared" si="10275"/>
        <v>0.64956670799999994</v>
      </c>
      <c r="V7666" s="6">
        <f t="shared" si="10276"/>
        <v>0.92795243999999988</v>
      </c>
      <c r="W7666" s="6">
        <f t="shared" si="10277"/>
        <v>1.113542928</v>
      </c>
      <c r="X7666" s="17"/>
      <c r="Y7666" s="17"/>
      <c r="Z7666" s="17"/>
      <c r="AA7666" s="17"/>
      <c r="AB7666" s="17"/>
      <c r="AC7666" s="17"/>
      <c r="AE7666" s="16"/>
      <c r="AF7666" s="16"/>
      <c r="AG7666" s="16"/>
      <c r="AH7666" s="16"/>
      <c r="AI7666" s="16"/>
      <c r="AJ7666" s="16"/>
      <c r="AL7666" s="16"/>
      <c r="AM7666" s="16"/>
      <c r="AN7666" s="16"/>
      <c r="AO7666" s="16"/>
      <c r="AP7666" s="16"/>
      <c r="AQ7666" s="16"/>
      <c r="BI7666" s="1">
        <v>19</v>
      </c>
      <c r="BJ7666" s="6">
        <f>SUM($R$5:R7668)-$AB$2</f>
        <v>847.21052060000113</v>
      </c>
      <c r="BK7666" s="6">
        <f>SUM($R$5:S7668)-$AB$2</f>
        <v>4159.7285905280087</v>
      </c>
      <c r="BL7666" s="6">
        <f>SUM($R$5:T7668)-$AB$2</f>
        <v>12441.02376534798</v>
      </c>
      <c r="BM7666" s="6">
        <f>SUM($R$5:U7668)-$AB$2</f>
        <v>24034.83701009618</v>
      </c>
      <c r="BN7666" s="6">
        <f>SUM($R$5:V7668)-$AB$2</f>
        <v>40597.427359736183</v>
      </c>
      <c r="BO7666" s="6">
        <f>SUM($R$5:W7668)-$AB$2</f>
        <v>60472.535779303587</v>
      </c>
      <c r="BP7666" s="16"/>
    </row>
    <row r="7667" spans="1:68" x14ac:dyDescent="0.45">
      <c r="A7667" s="1">
        <v>2008</v>
      </c>
      <c r="B7667" s="1">
        <v>11</v>
      </c>
      <c r="C7667" s="1">
        <v>15</v>
      </c>
      <c r="D7667" s="1">
        <v>21</v>
      </c>
      <c r="E7667" s="1">
        <v>13.7</v>
      </c>
      <c r="F7667" s="1">
        <v>0</v>
      </c>
      <c r="G7667" s="4"/>
      <c r="H7667" s="4"/>
      <c r="Q7667" s="1">
        <v>18</v>
      </c>
      <c r="R7667" s="6">
        <f t="shared" si="10272"/>
        <v>0</v>
      </c>
      <c r="S7667" s="6">
        <f t="shared" si="10273"/>
        <v>0</v>
      </c>
      <c r="T7667" s="6">
        <f t="shared" si="10274"/>
        <v>0</v>
      </c>
      <c r="U7667" s="6">
        <f t="shared" si="10275"/>
        <v>0</v>
      </c>
      <c r="V7667" s="6">
        <f t="shared" si="10276"/>
        <v>0</v>
      </c>
      <c r="W7667" s="6">
        <f t="shared" si="10277"/>
        <v>0</v>
      </c>
      <c r="X7667" s="17"/>
      <c r="Y7667" s="17"/>
      <c r="Z7667" s="17"/>
      <c r="AA7667" s="17"/>
      <c r="AB7667" s="17"/>
      <c r="AC7667" s="17"/>
      <c r="AE7667" s="16"/>
      <c r="AF7667" s="16"/>
      <c r="AG7667" s="16"/>
      <c r="AH7667" s="16"/>
      <c r="AI7667" s="16"/>
      <c r="AJ7667" s="16"/>
      <c r="AL7667" s="16"/>
      <c r="AM7667" s="16"/>
      <c r="AN7667" s="16"/>
      <c r="AO7667" s="16"/>
      <c r="AP7667" s="16"/>
      <c r="AQ7667" s="16"/>
      <c r="BI7667" s="1">
        <v>20</v>
      </c>
      <c r="BJ7667" s="6">
        <f>SUM($R$5:R7669)-$AB$2</f>
        <v>847.21052060000113</v>
      </c>
      <c r="BK7667" s="6">
        <f>SUM($R$5:S7669)-$AB$2</f>
        <v>4159.7285905280087</v>
      </c>
      <c r="BL7667" s="6">
        <f>SUM($R$5:T7669)-$AB$2</f>
        <v>12441.02376534798</v>
      </c>
      <c r="BM7667" s="6">
        <f>SUM($R$5:U7669)-$AB$2</f>
        <v>24034.83701009618</v>
      </c>
      <c r="BN7667" s="6">
        <f>SUM($R$5:V7669)-$AB$2</f>
        <v>40597.427359736183</v>
      </c>
      <c r="BO7667" s="6">
        <f>SUM($R$5:W7669)-$AB$2</f>
        <v>60472.535779303587</v>
      </c>
      <c r="BP7667" s="16"/>
    </row>
    <row r="7668" spans="1:68" x14ac:dyDescent="0.45">
      <c r="A7668" s="1">
        <v>2008</v>
      </c>
      <c r="B7668" s="1">
        <v>11</v>
      </c>
      <c r="C7668" s="1">
        <v>15</v>
      </c>
      <c r="D7668" s="1">
        <v>22</v>
      </c>
      <c r="E7668" s="1">
        <v>13.4</v>
      </c>
      <c r="F7668" s="1">
        <v>0</v>
      </c>
      <c r="G7668" s="4"/>
      <c r="H7668" s="4"/>
      <c r="Q7668" s="1">
        <v>19</v>
      </c>
      <c r="R7668" s="6">
        <f t="shared" si="10272"/>
        <v>0</v>
      </c>
      <c r="S7668" s="6">
        <f t="shared" si="10273"/>
        <v>0</v>
      </c>
      <c r="T7668" s="6">
        <f t="shared" si="10274"/>
        <v>0</v>
      </c>
      <c r="U7668" s="6">
        <f t="shared" si="10275"/>
        <v>0</v>
      </c>
      <c r="V7668" s="6">
        <f t="shared" si="10276"/>
        <v>0</v>
      </c>
      <c r="W7668" s="6">
        <f t="shared" si="10277"/>
        <v>0</v>
      </c>
      <c r="X7668" s="17"/>
      <c r="Y7668" s="17"/>
      <c r="Z7668" s="17"/>
      <c r="AA7668" s="17"/>
      <c r="AB7668" s="17"/>
      <c r="AC7668" s="17"/>
      <c r="AE7668" s="16"/>
      <c r="AF7668" s="16"/>
      <c r="AG7668" s="16"/>
      <c r="AH7668" s="16"/>
      <c r="AI7668" s="16"/>
      <c r="AJ7668" s="16"/>
      <c r="AL7668" s="16"/>
      <c r="AM7668" s="16"/>
      <c r="AN7668" s="16"/>
      <c r="AO7668" s="16"/>
      <c r="AP7668" s="16"/>
      <c r="AQ7668" s="16"/>
      <c r="BI7668" s="1">
        <v>21</v>
      </c>
      <c r="BJ7668" s="6">
        <f>SUM($R$5:R7670)-$AB$2</f>
        <v>847.21052060000113</v>
      </c>
      <c r="BK7668" s="6">
        <f>SUM($R$5:S7670)-$AB$2</f>
        <v>4159.7285905280087</v>
      </c>
      <c r="BL7668" s="6">
        <f>SUM($R$5:T7670)-$AB$2</f>
        <v>12441.02376534798</v>
      </c>
      <c r="BM7668" s="6">
        <f>SUM($R$5:U7670)-$AB$2</f>
        <v>24034.83701009618</v>
      </c>
      <c r="BN7668" s="6">
        <f>SUM($R$5:V7670)-$AB$2</f>
        <v>40597.427359736183</v>
      </c>
      <c r="BO7668" s="6">
        <f>SUM($R$5:W7670)-$AB$2</f>
        <v>60472.535779303587</v>
      </c>
      <c r="BP7668" s="16"/>
    </row>
    <row r="7669" spans="1:68" x14ac:dyDescent="0.45">
      <c r="A7669" s="1">
        <v>2008</v>
      </c>
      <c r="B7669" s="1">
        <v>11</v>
      </c>
      <c r="C7669" s="1">
        <v>15</v>
      </c>
      <c r="D7669" s="1">
        <v>23</v>
      </c>
      <c r="E7669" s="1">
        <v>12.9</v>
      </c>
      <c r="F7669" s="1">
        <v>0</v>
      </c>
      <c r="G7669" s="4"/>
      <c r="H7669" s="4"/>
      <c r="Q7669" s="1">
        <v>20</v>
      </c>
      <c r="R7669" s="6">
        <f t="shared" si="10272"/>
        <v>0</v>
      </c>
      <c r="S7669" s="6">
        <f t="shared" si="10273"/>
        <v>0</v>
      </c>
      <c r="T7669" s="6">
        <f t="shared" si="10274"/>
        <v>0</v>
      </c>
      <c r="U7669" s="6">
        <f t="shared" si="10275"/>
        <v>0</v>
      </c>
      <c r="V7669" s="6">
        <f t="shared" si="10276"/>
        <v>0</v>
      </c>
      <c r="W7669" s="6">
        <f t="shared" si="10277"/>
        <v>0</v>
      </c>
      <c r="X7669" s="17"/>
      <c r="Y7669" s="17"/>
      <c r="Z7669" s="17"/>
      <c r="AA7669" s="17"/>
      <c r="AB7669" s="17"/>
      <c r="AC7669" s="17"/>
      <c r="AE7669" s="16"/>
      <c r="AF7669" s="16"/>
      <c r="AG7669" s="16"/>
      <c r="AH7669" s="16"/>
      <c r="AI7669" s="16"/>
      <c r="AJ7669" s="16"/>
      <c r="AL7669" s="16"/>
      <c r="AM7669" s="16"/>
      <c r="AN7669" s="16"/>
      <c r="AO7669" s="16"/>
      <c r="AP7669" s="16"/>
      <c r="AQ7669" s="16"/>
      <c r="BI7669" s="1">
        <v>22</v>
      </c>
      <c r="BJ7669" s="6">
        <f>SUM($R$5:R7671)-$AB$2</f>
        <v>847.21052060000113</v>
      </c>
      <c r="BK7669" s="6">
        <f>SUM($R$5:S7671)-$AB$2</f>
        <v>4159.7285905280087</v>
      </c>
      <c r="BL7669" s="6">
        <f>SUM($R$5:T7671)-$AB$2</f>
        <v>12441.02376534798</v>
      </c>
      <c r="BM7669" s="6">
        <f>SUM($R$5:U7671)-$AB$2</f>
        <v>24034.83701009618</v>
      </c>
      <c r="BN7669" s="6">
        <f>SUM($R$5:V7671)-$AB$2</f>
        <v>40597.427359736183</v>
      </c>
      <c r="BO7669" s="6">
        <f>SUM($R$5:W7671)-$AB$2</f>
        <v>60472.535779303587</v>
      </c>
      <c r="BP7669" s="16"/>
    </row>
    <row r="7670" spans="1:68" x14ac:dyDescent="0.45">
      <c r="A7670" s="1">
        <v>2008</v>
      </c>
      <c r="B7670" s="1">
        <v>11</v>
      </c>
      <c r="C7670" s="1">
        <v>16</v>
      </c>
      <c r="D7670" s="1">
        <v>0</v>
      </c>
      <c r="E7670" s="1">
        <v>12.2</v>
      </c>
      <c r="F7670" s="1">
        <v>0</v>
      </c>
      <c r="G7670" s="4"/>
      <c r="H7670" s="4"/>
      <c r="Q7670" s="1">
        <v>21</v>
      </c>
      <c r="R7670" s="6">
        <f t="shared" si="10272"/>
        <v>0</v>
      </c>
      <c r="S7670" s="6">
        <f t="shared" si="10273"/>
        <v>0</v>
      </c>
      <c r="T7670" s="6">
        <f t="shared" si="10274"/>
        <v>0</v>
      </c>
      <c r="U7670" s="6">
        <f t="shared" si="10275"/>
        <v>0</v>
      </c>
      <c r="V7670" s="6">
        <f t="shared" si="10276"/>
        <v>0</v>
      </c>
      <c r="W7670" s="6">
        <f t="shared" si="10277"/>
        <v>0</v>
      </c>
      <c r="X7670" s="17"/>
      <c r="Y7670" s="17"/>
      <c r="Z7670" s="17"/>
      <c r="AA7670" s="17"/>
      <c r="AB7670" s="17"/>
      <c r="AC7670" s="17"/>
      <c r="AE7670" s="16"/>
      <c r="AF7670" s="16"/>
      <c r="AG7670" s="16"/>
      <c r="AH7670" s="16"/>
      <c r="AI7670" s="16"/>
      <c r="AJ7670" s="16"/>
      <c r="AL7670" s="16"/>
      <c r="AM7670" s="16"/>
      <c r="AN7670" s="16"/>
      <c r="AO7670" s="16"/>
      <c r="AP7670" s="16"/>
      <c r="AQ7670" s="16"/>
      <c r="BI7670" s="1">
        <v>23</v>
      </c>
      <c r="BJ7670" s="6">
        <f>SUM($R$5:R7672)-$AB$2</f>
        <v>847.21052060000113</v>
      </c>
      <c r="BK7670" s="6">
        <f>SUM($R$5:S7672)-$AB$2</f>
        <v>4159.7285905280087</v>
      </c>
      <c r="BL7670" s="6">
        <f>SUM($R$5:T7672)-$AB$2</f>
        <v>12441.02376534798</v>
      </c>
      <c r="BM7670" s="6">
        <f>SUM($R$5:U7672)-$AB$2</f>
        <v>24034.83701009618</v>
      </c>
      <c r="BN7670" s="6">
        <f>SUM($R$5:V7672)-$AB$2</f>
        <v>40597.427359736183</v>
      </c>
      <c r="BO7670" s="6">
        <f>SUM($R$5:W7672)-$AB$2</f>
        <v>60472.535779303587</v>
      </c>
      <c r="BP7670" s="16"/>
    </row>
    <row r="7671" spans="1:68" x14ac:dyDescent="0.45">
      <c r="A7671" s="1">
        <v>2008</v>
      </c>
      <c r="B7671" s="1">
        <v>11</v>
      </c>
      <c r="C7671" s="1">
        <v>16</v>
      </c>
      <c r="D7671" s="1">
        <v>1</v>
      </c>
      <c r="E7671" s="1">
        <v>11.8</v>
      </c>
      <c r="F7671" s="1">
        <v>0</v>
      </c>
      <c r="G7671" s="4"/>
      <c r="H7671" s="4"/>
      <c r="Q7671" s="1">
        <v>22</v>
      </c>
      <c r="R7671" s="6">
        <f t="shared" si="10272"/>
        <v>0</v>
      </c>
      <c r="S7671" s="6">
        <f t="shared" si="10273"/>
        <v>0</v>
      </c>
      <c r="T7671" s="6">
        <f t="shared" si="10274"/>
        <v>0</v>
      </c>
      <c r="U7671" s="6">
        <f t="shared" si="10275"/>
        <v>0</v>
      </c>
      <c r="V7671" s="6">
        <f t="shared" si="10276"/>
        <v>0</v>
      </c>
      <c r="W7671" s="6">
        <f t="shared" si="10277"/>
        <v>0</v>
      </c>
      <c r="X7671" s="17"/>
      <c r="Y7671" s="17"/>
      <c r="Z7671" s="17"/>
      <c r="AA7671" s="17"/>
      <c r="AB7671" s="17"/>
      <c r="AC7671" s="17"/>
      <c r="AE7671" s="16"/>
      <c r="AF7671" s="16"/>
      <c r="AG7671" s="16"/>
      <c r="AH7671" s="16"/>
      <c r="AI7671" s="16"/>
      <c r="AJ7671" s="16"/>
      <c r="AL7671" s="16"/>
      <c r="AM7671" s="16"/>
      <c r="AN7671" s="16"/>
      <c r="AO7671" s="16"/>
      <c r="AP7671" s="16"/>
      <c r="AQ7671" s="16"/>
      <c r="BI7671" s="1">
        <v>0</v>
      </c>
      <c r="BJ7671" s="6">
        <f t="shared" ref="BJ7671" si="10302">R7673-$AB$2</f>
        <v>-6.53125</v>
      </c>
      <c r="BK7671" s="6">
        <f t="shared" ref="BK7671" si="10303">S7673-$AB$2</f>
        <v>-6.53125</v>
      </c>
      <c r="BL7671" s="6">
        <f t="shared" ref="BL7671" si="10304">T7673-$AB$2</f>
        <v>-6.53125</v>
      </c>
      <c r="BM7671" s="6">
        <f t="shared" ref="BM7671" si="10305">U7673-$AB$2</f>
        <v>-6.53125</v>
      </c>
      <c r="BN7671" s="6">
        <f t="shared" ref="BN7671" si="10306">V7673-$AB$2</f>
        <v>-6.53125</v>
      </c>
      <c r="BO7671" s="6">
        <f t="shared" ref="BO7671" si="10307">W7673-$AB$2</f>
        <v>-6.53125</v>
      </c>
      <c r="BP7671" s="16">
        <v>321</v>
      </c>
    </row>
    <row r="7672" spans="1:68" x14ac:dyDescent="0.45">
      <c r="A7672" s="1">
        <v>2008</v>
      </c>
      <c r="B7672" s="1">
        <v>11</v>
      </c>
      <c r="C7672" s="1">
        <v>16</v>
      </c>
      <c r="D7672" s="1">
        <v>2</v>
      </c>
      <c r="E7672" s="1">
        <v>11.3</v>
      </c>
      <c r="F7672" s="1">
        <v>0</v>
      </c>
      <c r="G7672" s="4"/>
      <c r="H7672" s="4"/>
      <c r="Q7672" s="1">
        <v>23</v>
      </c>
      <c r="R7672" s="6">
        <f t="shared" si="10272"/>
        <v>0</v>
      </c>
      <c r="S7672" s="6">
        <f t="shared" si="10273"/>
        <v>0</v>
      </c>
      <c r="T7672" s="6">
        <f t="shared" si="10274"/>
        <v>0</v>
      </c>
      <c r="U7672" s="6">
        <f t="shared" si="10275"/>
        <v>0</v>
      </c>
      <c r="V7672" s="6">
        <f t="shared" si="10276"/>
        <v>0</v>
      </c>
      <c r="W7672" s="6">
        <f t="shared" si="10277"/>
        <v>0</v>
      </c>
      <c r="X7672" s="17"/>
      <c r="Y7672" s="17"/>
      <c r="Z7672" s="17"/>
      <c r="AA7672" s="17"/>
      <c r="AB7672" s="17"/>
      <c r="AC7672" s="17"/>
      <c r="AE7672" s="16"/>
      <c r="AF7672" s="16"/>
      <c r="AG7672" s="16"/>
      <c r="AH7672" s="16"/>
      <c r="AI7672" s="16"/>
      <c r="AJ7672" s="16"/>
      <c r="AL7672" s="16"/>
      <c r="AM7672" s="16"/>
      <c r="AN7672" s="16"/>
      <c r="AO7672" s="16"/>
      <c r="AP7672" s="16"/>
      <c r="AQ7672" s="16"/>
      <c r="BI7672" s="1">
        <v>1</v>
      </c>
      <c r="BJ7672" s="6">
        <f>SUM($R$5:R7674)-$AB$2</f>
        <v>847.21052060000113</v>
      </c>
      <c r="BK7672" s="6">
        <f>SUM($R$5:S7674)-$AB$2</f>
        <v>4159.7285905280087</v>
      </c>
      <c r="BL7672" s="6">
        <f>SUM($R$5:T7674)-$AB$2</f>
        <v>12441.02376534798</v>
      </c>
      <c r="BM7672" s="6">
        <f>SUM($R$5:U7674)-$AB$2</f>
        <v>24034.83701009618</v>
      </c>
      <c r="BN7672" s="6">
        <f>SUM($R$5:V7674)-$AB$2</f>
        <v>40597.427359736183</v>
      </c>
      <c r="BO7672" s="6">
        <f>SUM($R$5:W7674)-$AB$2</f>
        <v>60472.535779303587</v>
      </c>
      <c r="BP7672" s="16"/>
    </row>
    <row r="7673" spans="1:68" x14ac:dyDescent="0.45">
      <c r="A7673" s="1">
        <v>2008</v>
      </c>
      <c r="B7673" s="1">
        <v>11</v>
      </c>
      <c r="C7673" s="1">
        <v>16</v>
      </c>
      <c r="D7673" s="1">
        <v>3</v>
      </c>
      <c r="E7673" s="1">
        <v>11.1</v>
      </c>
      <c r="F7673" s="1">
        <v>0</v>
      </c>
      <c r="G7673" s="4"/>
      <c r="H7673" s="4"/>
      <c r="Q7673" s="1">
        <v>0</v>
      </c>
      <c r="R7673" s="6">
        <f t="shared" si="10272"/>
        <v>0</v>
      </c>
      <c r="S7673" s="6">
        <f t="shared" si="10273"/>
        <v>0</v>
      </c>
      <c r="T7673" s="6">
        <f t="shared" si="10274"/>
        <v>0</v>
      </c>
      <c r="U7673" s="6">
        <f t="shared" si="10275"/>
        <v>0</v>
      </c>
      <c r="V7673" s="6">
        <f t="shared" si="10276"/>
        <v>0</v>
      </c>
      <c r="W7673" s="6">
        <f t="shared" si="10277"/>
        <v>0</v>
      </c>
      <c r="X7673" s="17"/>
      <c r="Y7673" s="17"/>
      <c r="Z7673" s="17"/>
      <c r="AA7673" s="17"/>
      <c r="AB7673" s="17"/>
      <c r="AC7673" s="17"/>
      <c r="AE7673" s="16"/>
      <c r="AF7673" s="16"/>
      <c r="AG7673" s="16"/>
      <c r="AH7673" s="16"/>
      <c r="AI7673" s="16"/>
      <c r="AJ7673" s="16"/>
      <c r="AL7673" s="16"/>
      <c r="AM7673" s="16"/>
      <c r="AN7673" s="16"/>
      <c r="AO7673" s="16"/>
      <c r="AP7673" s="16"/>
      <c r="AQ7673" s="16"/>
      <c r="BI7673" s="1">
        <v>2</v>
      </c>
      <c r="BJ7673" s="6">
        <f>SUM($R$5:R7675)-$AB$2</f>
        <v>847.21052060000113</v>
      </c>
      <c r="BK7673" s="6">
        <f>SUM($R$5:S7675)-$AB$2</f>
        <v>4159.7285905280087</v>
      </c>
      <c r="BL7673" s="6">
        <f>SUM($R$5:T7675)-$AB$2</f>
        <v>12441.02376534798</v>
      </c>
      <c r="BM7673" s="6">
        <f>SUM($R$5:U7675)-$AB$2</f>
        <v>24034.83701009618</v>
      </c>
      <c r="BN7673" s="6">
        <f>SUM($R$5:V7675)-$AB$2</f>
        <v>40597.427359736183</v>
      </c>
      <c r="BO7673" s="6">
        <f>SUM($R$5:W7675)-$AB$2</f>
        <v>60472.535779303587</v>
      </c>
      <c r="BP7673" s="16"/>
    </row>
    <row r="7674" spans="1:68" x14ac:dyDescent="0.45">
      <c r="A7674" s="1">
        <v>2008</v>
      </c>
      <c r="B7674" s="1">
        <v>11</v>
      </c>
      <c r="C7674" s="1">
        <v>16</v>
      </c>
      <c r="D7674" s="1">
        <v>4</v>
      </c>
      <c r="E7674" s="1">
        <v>10.9</v>
      </c>
      <c r="F7674" s="1">
        <v>0</v>
      </c>
      <c r="G7674" s="4"/>
      <c r="H7674" s="4"/>
      <c r="Q7674" s="1">
        <v>1</v>
      </c>
      <c r="R7674" s="6">
        <f t="shared" si="10272"/>
        <v>0</v>
      </c>
      <c r="S7674" s="6">
        <f t="shared" si="10273"/>
        <v>0</v>
      </c>
      <c r="T7674" s="6">
        <f t="shared" si="10274"/>
        <v>0</v>
      </c>
      <c r="U7674" s="6">
        <f t="shared" si="10275"/>
        <v>0</v>
      </c>
      <c r="V7674" s="6">
        <f t="shared" si="10276"/>
        <v>0</v>
      </c>
      <c r="W7674" s="6">
        <f t="shared" si="10277"/>
        <v>0</v>
      </c>
      <c r="X7674" s="17"/>
      <c r="Y7674" s="17"/>
      <c r="Z7674" s="17"/>
      <c r="AA7674" s="17"/>
      <c r="AB7674" s="17"/>
      <c r="AC7674" s="17"/>
      <c r="AE7674" s="16"/>
      <c r="AF7674" s="16"/>
      <c r="AG7674" s="16"/>
      <c r="AH7674" s="16"/>
      <c r="AI7674" s="16"/>
      <c r="AJ7674" s="16"/>
      <c r="AL7674" s="16"/>
      <c r="AM7674" s="16"/>
      <c r="AN7674" s="16"/>
      <c r="AO7674" s="16"/>
      <c r="AP7674" s="16"/>
      <c r="AQ7674" s="16"/>
      <c r="BI7674" s="1">
        <v>3</v>
      </c>
      <c r="BJ7674" s="6">
        <f>SUM($R$5:R7676)-$AB$2</f>
        <v>847.21052060000113</v>
      </c>
      <c r="BK7674" s="6">
        <f>SUM($R$5:S7676)-$AB$2</f>
        <v>4159.7285905280087</v>
      </c>
      <c r="BL7674" s="6">
        <f>SUM($R$5:T7676)-$AB$2</f>
        <v>12441.02376534798</v>
      </c>
      <c r="BM7674" s="6">
        <f>SUM($R$5:U7676)-$AB$2</f>
        <v>24034.83701009618</v>
      </c>
      <c r="BN7674" s="6">
        <f>SUM($R$5:V7676)-$AB$2</f>
        <v>40597.427359736183</v>
      </c>
      <c r="BO7674" s="6">
        <f>SUM($R$5:W7676)-$AB$2</f>
        <v>60472.535779303587</v>
      </c>
      <c r="BP7674" s="16"/>
    </row>
    <row r="7675" spans="1:68" x14ac:dyDescent="0.45">
      <c r="A7675" s="1">
        <v>2008</v>
      </c>
      <c r="B7675" s="1">
        <v>11</v>
      </c>
      <c r="C7675" s="1">
        <v>16</v>
      </c>
      <c r="D7675" s="1">
        <v>5</v>
      </c>
      <c r="E7675" s="1">
        <v>10.6</v>
      </c>
      <c r="F7675" s="1">
        <v>0</v>
      </c>
      <c r="G7675" s="4"/>
      <c r="H7675" s="4"/>
      <c r="Q7675" s="1">
        <v>2</v>
      </c>
      <c r="R7675" s="6">
        <f t="shared" si="10272"/>
        <v>0</v>
      </c>
      <c r="S7675" s="6">
        <f t="shared" si="10273"/>
        <v>0</v>
      </c>
      <c r="T7675" s="6">
        <f t="shared" si="10274"/>
        <v>0</v>
      </c>
      <c r="U7675" s="6">
        <f t="shared" si="10275"/>
        <v>0</v>
      </c>
      <c r="V7675" s="6">
        <f t="shared" si="10276"/>
        <v>0</v>
      </c>
      <c r="W7675" s="6">
        <f t="shared" si="10277"/>
        <v>0</v>
      </c>
      <c r="X7675" s="17"/>
      <c r="Y7675" s="17"/>
      <c r="Z7675" s="17"/>
      <c r="AA7675" s="17"/>
      <c r="AB7675" s="17"/>
      <c r="AC7675" s="17"/>
      <c r="AE7675" s="16"/>
      <c r="AF7675" s="16"/>
      <c r="AG7675" s="16"/>
      <c r="AH7675" s="16"/>
      <c r="AI7675" s="16"/>
      <c r="AJ7675" s="16"/>
      <c r="AL7675" s="16"/>
      <c r="AM7675" s="16"/>
      <c r="AN7675" s="16"/>
      <c r="AO7675" s="16"/>
      <c r="AP7675" s="16"/>
      <c r="AQ7675" s="16"/>
      <c r="BI7675" s="1">
        <v>4</v>
      </c>
      <c r="BJ7675" s="6">
        <f>SUM($R$5:R7677)-$AB$2</f>
        <v>847.21052060000113</v>
      </c>
      <c r="BK7675" s="6">
        <f>SUM($R$5:S7677)-$AB$2</f>
        <v>4159.7285905280087</v>
      </c>
      <c r="BL7675" s="6">
        <f>SUM($R$5:T7677)-$AB$2</f>
        <v>12441.02376534798</v>
      </c>
      <c r="BM7675" s="6">
        <f>SUM($R$5:U7677)-$AB$2</f>
        <v>24034.83701009618</v>
      </c>
      <c r="BN7675" s="6">
        <f>SUM($R$5:V7677)-$AB$2</f>
        <v>40597.427359736183</v>
      </c>
      <c r="BO7675" s="6">
        <f>SUM($R$5:W7677)-$AB$2</f>
        <v>60472.535779303587</v>
      </c>
      <c r="BP7675" s="16"/>
    </row>
    <row r="7676" spans="1:68" x14ac:dyDescent="0.45">
      <c r="A7676" s="1">
        <v>2008</v>
      </c>
      <c r="B7676" s="1">
        <v>11</v>
      </c>
      <c r="C7676" s="1">
        <v>16</v>
      </c>
      <c r="D7676" s="1">
        <v>6</v>
      </c>
      <c r="E7676" s="1">
        <v>10.3</v>
      </c>
      <c r="F7676" s="1">
        <v>0</v>
      </c>
      <c r="G7676" s="4"/>
      <c r="H7676" s="4"/>
      <c r="Q7676" s="1">
        <v>3</v>
      </c>
      <c r="R7676" s="6">
        <f t="shared" si="10272"/>
        <v>0</v>
      </c>
      <c r="S7676" s="6">
        <f t="shared" si="10273"/>
        <v>0</v>
      </c>
      <c r="T7676" s="6">
        <f t="shared" si="10274"/>
        <v>0</v>
      </c>
      <c r="U7676" s="6">
        <f t="shared" si="10275"/>
        <v>0</v>
      </c>
      <c r="V7676" s="6">
        <f t="shared" si="10276"/>
        <v>0</v>
      </c>
      <c r="W7676" s="6">
        <f t="shared" si="10277"/>
        <v>0</v>
      </c>
      <c r="X7676" s="17"/>
      <c r="Y7676" s="17"/>
      <c r="Z7676" s="17"/>
      <c r="AA7676" s="17"/>
      <c r="AB7676" s="17"/>
      <c r="AC7676" s="17"/>
      <c r="AE7676" s="16"/>
      <c r="AF7676" s="16"/>
      <c r="AG7676" s="16"/>
      <c r="AH7676" s="16"/>
      <c r="AI7676" s="16"/>
      <c r="AJ7676" s="16"/>
      <c r="AL7676" s="16"/>
      <c r="AM7676" s="16"/>
      <c r="AN7676" s="16"/>
      <c r="AO7676" s="16"/>
      <c r="AP7676" s="16"/>
      <c r="AQ7676" s="16"/>
      <c r="BI7676" s="1">
        <v>5</v>
      </c>
      <c r="BJ7676" s="6">
        <f>SUM($R$5:R7678)-$AB$2</f>
        <v>847.21052060000113</v>
      </c>
      <c r="BK7676" s="6">
        <f>SUM($R$5:S7678)-$AB$2</f>
        <v>4159.7285905280087</v>
      </c>
      <c r="BL7676" s="6">
        <f>SUM($R$5:T7678)-$AB$2</f>
        <v>12441.02376534798</v>
      </c>
      <c r="BM7676" s="6">
        <f>SUM($R$5:U7678)-$AB$2</f>
        <v>24034.83701009618</v>
      </c>
      <c r="BN7676" s="6">
        <f>SUM($R$5:V7678)-$AB$2</f>
        <v>40597.427359736183</v>
      </c>
      <c r="BO7676" s="6">
        <f>SUM($R$5:W7678)-$AB$2</f>
        <v>60472.535779303587</v>
      </c>
      <c r="BP7676" s="16"/>
    </row>
    <row r="7677" spans="1:68" x14ac:dyDescent="0.45">
      <c r="A7677" s="1">
        <v>2008</v>
      </c>
      <c r="B7677" s="1">
        <v>11</v>
      </c>
      <c r="C7677" s="1">
        <v>16</v>
      </c>
      <c r="D7677" s="1">
        <v>7</v>
      </c>
      <c r="E7677" s="1">
        <v>10.199999999999999</v>
      </c>
      <c r="F7677" s="1">
        <v>0</v>
      </c>
      <c r="G7677" s="4"/>
      <c r="H7677" s="4"/>
      <c r="Q7677" s="1">
        <v>4</v>
      </c>
      <c r="R7677" s="6">
        <f t="shared" si="10272"/>
        <v>0</v>
      </c>
      <c r="S7677" s="6">
        <f t="shared" si="10273"/>
        <v>0</v>
      </c>
      <c r="T7677" s="6">
        <f t="shared" si="10274"/>
        <v>0</v>
      </c>
      <c r="U7677" s="6">
        <f t="shared" si="10275"/>
        <v>0</v>
      </c>
      <c r="V7677" s="6">
        <f t="shared" si="10276"/>
        <v>0</v>
      </c>
      <c r="W7677" s="6">
        <f t="shared" si="10277"/>
        <v>0</v>
      </c>
      <c r="X7677" s="17"/>
      <c r="Y7677" s="17"/>
      <c r="Z7677" s="17"/>
      <c r="AA7677" s="17"/>
      <c r="AB7677" s="17"/>
      <c r="AC7677" s="17"/>
      <c r="AE7677" s="16"/>
      <c r="AF7677" s="16"/>
      <c r="AG7677" s="16"/>
      <c r="AH7677" s="16"/>
      <c r="AI7677" s="16"/>
      <c r="AJ7677" s="16"/>
      <c r="AL7677" s="16"/>
      <c r="AM7677" s="16"/>
      <c r="AN7677" s="16"/>
      <c r="AO7677" s="16"/>
      <c r="AP7677" s="16"/>
      <c r="AQ7677" s="16"/>
      <c r="BI7677" s="1">
        <v>6</v>
      </c>
      <c r="BJ7677" s="6">
        <f>SUM($R$5:R7679)-$AB$2</f>
        <v>847.21052060000113</v>
      </c>
      <c r="BK7677" s="6">
        <f>SUM($R$5:S7679)-$AB$2</f>
        <v>4159.7285905280087</v>
      </c>
      <c r="BL7677" s="6">
        <f>SUM($R$5:T7679)-$AB$2</f>
        <v>12441.02376534798</v>
      </c>
      <c r="BM7677" s="6">
        <f>SUM($R$5:U7679)-$AB$2</f>
        <v>24034.83701009618</v>
      </c>
      <c r="BN7677" s="6">
        <f>SUM($R$5:V7679)-$AB$2</f>
        <v>40597.427359736183</v>
      </c>
      <c r="BO7677" s="6">
        <f>SUM($R$5:W7679)-$AB$2</f>
        <v>60472.535779303587</v>
      </c>
      <c r="BP7677" s="16"/>
    </row>
    <row r="7678" spans="1:68" x14ac:dyDescent="0.45">
      <c r="A7678" s="1">
        <v>2008</v>
      </c>
      <c r="B7678" s="1">
        <v>11</v>
      </c>
      <c r="C7678" s="1">
        <v>16</v>
      </c>
      <c r="D7678" s="1">
        <v>8</v>
      </c>
      <c r="E7678" s="1">
        <v>10.1</v>
      </c>
      <c r="F7678" s="1">
        <v>0</v>
      </c>
      <c r="G7678" s="4"/>
      <c r="H7678" s="4"/>
      <c r="Q7678" s="1">
        <v>5</v>
      </c>
      <c r="R7678" s="6">
        <f t="shared" si="10272"/>
        <v>0</v>
      </c>
      <c r="S7678" s="6">
        <f t="shared" si="10273"/>
        <v>0</v>
      </c>
      <c r="T7678" s="6">
        <f t="shared" si="10274"/>
        <v>0</v>
      </c>
      <c r="U7678" s="6">
        <f t="shared" si="10275"/>
        <v>0</v>
      </c>
      <c r="V7678" s="6">
        <f t="shared" si="10276"/>
        <v>0</v>
      </c>
      <c r="W7678" s="6">
        <f t="shared" si="10277"/>
        <v>0</v>
      </c>
      <c r="X7678" s="17"/>
      <c r="Y7678" s="17"/>
      <c r="Z7678" s="17"/>
      <c r="AA7678" s="17"/>
      <c r="AB7678" s="17"/>
      <c r="AC7678" s="17"/>
      <c r="AE7678" s="16"/>
      <c r="AF7678" s="16"/>
      <c r="AG7678" s="16"/>
      <c r="AH7678" s="16"/>
      <c r="AI7678" s="16"/>
      <c r="AJ7678" s="16"/>
      <c r="AL7678" s="16"/>
      <c r="AM7678" s="16"/>
      <c r="AN7678" s="16"/>
      <c r="AO7678" s="16"/>
      <c r="AP7678" s="16"/>
      <c r="AQ7678" s="16"/>
      <c r="BI7678" s="1">
        <v>7</v>
      </c>
      <c r="BJ7678" s="6">
        <f>SUM($R$5:R7680)-$AB$2</f>
        <v>847.21052060000113</v>
      </c>
      <c r="BK7678" s="6">
        <f>SUM($R$5:S7680)-$AB$2</f>
        <v>4159.7285905280087</v>
      </c>
      <c r="BL7678" s="6">
        <f>SUM($R$5:T7680)-$AB$2</f>
        <v>12441.02376534798</v>
      </c>
      <c r="BM7678" s="6">
        <f>SUM($R$5:U7680)-$AB$2</f>
        <v>24034.83701009618</v>
      </c>
      <c r="BN7678" s="6">
        <f>SUM($R$5:V7680)-$AB$2</f>
        <v>40597.427359736183</v>
      </c>
      <c r="BO7678" s="6">
        <f>SUM($R$5:W7680)-$AB$2</f>
        <v>60472.535779303587</v>
      </c>
      <c r="BP7678" s="16"/>
    </row>
    <row r="7679" spans="1:68" x14ac:dyDescent="0.45">
      <c r="A7679" s="1">
        <v>2008</v>
      </c>
      <c r="B7679" s="1">
        <v>11</v>
      </c>
      <c r="C7679" s="1">
        <v>16</v>
      </c>
      <c r="D7679" s="1">
        <v>9</v>
      </c>
      <c r="E7679" s="1">
        <v>10.199999999999999</v>
      </c>
      <c r="F7679" s="1">
        <v>128.84</v>
      </c>
      <c r="G7679" s="4"/>
      <c r="H7679" s="4"/>
      <c r="Q7679" s="1">
        <v>6</v>
      </c>
      <c r="R7679" s="6">
        <f t="shared" si="10272"/>
        <v>0</v>
      </c>
      <c r="S7679" s="6">
        <f t="shared" si="10273"/>
        <v>0</v>
      </c>
      <c r="T7679" s="6">
        <f t="shared" si="10274"/>
        <v>0</v>
      </c>
      <c r="U7679" s="6">
        <f t="shared" si="10275"/>
        <v>0</v>
      </c>
      <c r="V7679" s="6">
        <f t="shared" si="10276"/>
        <v>0</v>
      </c>
      <c r="W7679" s="6">
        <f t="shared" si="10277"/>
        <v>0</v>
      </c>
      <c r="X7679" s="17"/>
      <c r="Y7679" s="17"/>
      <c r="Z7679" s="17"/>
      <c r="AA7679" s="17"/>
      <c r="AB7679" s="17"/>
      <c r="AC7679" s="17"/>
      <c r="AE7679" s="16"/>
      <c r="AF7679" s="16"/>
      <c r="AG7679" s="16"/>
      <c r="AH7679" s="16"/>
      <c r="AI7679" s="16"/>
      <c r="AJ7679" s="16"/>
      <c r="AL7679" s="16"/>
      <c r="AM7679" s="16"/>
      <c r="AN7679" s="16"/>
      <c r="AO7679" s="16"/>
      <c r="AP7679" s="16"/>
      <c r="AQ7679" s="16"/>
      <c r="BI7679" s="1">
        <v>8</v>
      </c>
      <c r="BJ7679" s="6">
        <f>SUM($R$5:R7681)-$AB$2</f>
        <v>847.21052060000113</v>
      </c>
      <c r="BK7679" s="6">
        <f>SUM($R$5:S7681)-$AB$2</f>
        <v>4159.7285905280087</v>
      </c>
      <c r="BL7679" s="6">
        <f>SUM($R$5:T7681)-$AB$2</f>
        <v>12441.02376534798</v>
      </c>
      <c r="BM7679" s="6">
        <f>SUM($R$5:U7681)-$AB$2</f>
        <v>24034.83701009618</v>
      </c>
      <c r="BN7679" s="6">
        <f>SUM($R$5:V7681)-$AB$2</f>
        <v>40597.427359736183</v>
      </c>
      <c r="BO7679" s="6">
        <f>SUM($R$5:W7681)-$AB$2</f>
        <v>60472.535779303587</v>
      </c>
      <c r="BP7679" s="16"/>
    </row>
    <row r="7680" spans="1:68" x14ac:dyDescent="0.45">
      <c r="A7680" s="1">
        <v>2008</v>
      </c>
      <c r="B7680" s="1">
        <v>11</v>
      </c>
      <c r="C7680" s="1">
        <v>16</v>
      </c>
      <c r="D7680" s="1">
        <v>10</v>
      </c>
      <c r="E7680" s="1">
        <v>10.7</v>
      </c>
      <c r="F7680" s="1">
        <v>302.38</v>
      </c>
      <c r="G7680" s="4"/>
      <c r="H7680" s="4"/>
      <c r="Q7680" s="1">
        <v>7</v>
      </c>
      <c r="R7680" s="6">
        <f t="shared" si="10272"/>
        <v>0</v>
      </c>
      <c r="S7680" s="6">
        <f t="shared" si="10273"/>
        <v>0</v>
      </c>
      <c r="T7680" s="6">
        <f t="shared" si="10274"/>
        <v>0</v>
      </c>
      <c r="U7680" s="6">
        <f t="shared" si="10275"/>
        <v>0</v>
      </c>
      <c r="V7680" s="6">
        <f t="shared" si="10276"/>
        <v>0</v>
      </c>
      <c r="W7680" s="6">
        <f t="shared" si="10277"/>
        <v>0</v>
      </c>
      <c r="X7680" s="17"/>
      <c r="Y7680" s="17"/>
      <c r="Z7680" s="17"/>
      <c r="AA7680" s="17"/>
      <c r="AB7680" s="17"/>
      <c r="AC7680" s="17"/>
      <c r="AE7680" s="16"/>
      <c r="AF7680" s="16"/>
      <c r="AG7680" s="16"/>
      <c r="AH7680" s="16"/>
      <c r="AI7680" s="16"/>
      <c r="AJ7680" s="16"/>
      <c r="AL7680" s="16"/>
      <c r="AM7680" s="16"/>
      <c r="AN7680" s="16"/>
      <c r="AO7680" s="16"/>
      <c r="AP7680" s="16"/>
      <c r="AQ7680" s="16"/>
      <c r="BI7680" s="1">
        <v>9</v>
      </c>
      <c r="BJ7680" s="6">
        <f>SUM($R$5:R7682)-$AB$2</f>
        <v>847.28524780000112</v>
      </c>
      <c r="BK7680" s="6">
        <f>SUM($R$5:S7682)-$AB$2</f>
        <v>4160.0932592640083</v>
      </c>
      <c r="BL7680" s="6">
        <f>SUM($R$5:T7682)-$AB$2</f>
        <v>12442.113287923981</v>
      </c>
      <c r="BM7680" s="6">
        <f>SUM($R$5:U7682)-$AB$2</f>
        <v>24036.941328048182</v>
      </c>
      <c r="BN7680" s="6">
        <f>SUM($R$5:V7682)-$AB$2</f>
        <v>40600.981385368192</v>
      </c>
      <c r="BO7680" s="6">
        <f>SUM($R$5:W7682)-$AB$2</f>
        <v>60477.829454151593</v>
      </c>
      <c r="BP7680" s="16"/>
    </row>
    <row r="7681" spans="1:68" x14ac:dyDescent="0.45">
      <c r="A7681" s="1">
        <v>2008</v>
      </c>
      <c r="B7681" s="1">
        <v>11</v>
      </c>
      <c r="C7681" s="1">
        <v>16</v>
      </c>
      <c r="D7681" s="1">
        <v>11</v>
      </c>
      <c r="E7681" s="1">
        <v>11.2</v>
      </c>
      <c r="F7681" s="1">
        <v>439.59</v>
      </c>
      <c r="G7681" s="4"/>
      <c r="H7681" s="4"/>
      <c r="Q7681" s="1">
        <v>8</v>
      </c>
      <c r="R7681" s="6">
        <f t="shared" si="10272"/>
        <v>0</v>
      </c>
      <c r="S7681" s="6">
        <f t="shared" si="10273"/>
        <v>0</v>
      </c>
      <c r="T7681" s="6">
        <f t="shared" si="10274"/>
        <v>0</v>
      </c>
      <c r="U7681" s="6">
        <f t="shared" si="10275"/>
        <v>0</v>
      </c>
      <c r="V7681" s="6">
        <f t="shared" si="10276"/>
        <v>0</v>
      </c>
      <c r="W7681" s="6">
        <f t="shared" si="10277"/>
        <v>0</v>
      </c>
      <c r="X7681" s="17"/>
      <c r="Y7681" s="17"/>
      <c r="Z7681" s="17"/>
      <c r="AA7681" s="17"/>
      <c r="AB7681" s="17"/>
      <c r="AC7681" s="17"/>
      <c r="AE7681" s="16"/>
      <c r="AF7681" s="16"/>
      <c r="AG7681" s="16"/>
      <c r="AH7681" s="16"/>
      <c r="AI7681" s="16"/>
      <c r="AJ7681" s="16"/>
      <c r="AL7681" s="16"/>
      <c r="AM7681" s="16"/>
      <c r="AN7681" s="16"/>
      <c r="AO7681" s="16"/>
      <c r="AP7681" s="16"/>
      <c r="AQ7681" s="16"/>
      <c r="BI7681" s="1">
        <v>10</v>
      </c>
      <c r="BJ7681" s="6">
        <f>SUM($R$5:R7683)-$AB$2</f>
        <v>847.46062820000111</v>
      </c>
      <c r="BK7681" s="6">
        <f>SUM($R$5:S7683)-$AB$2</f>
        <v>4160.9491156160084</v>
      </c>
      <c r="BL7681" s="6">
        <f>SUM($R$5:T7683)-$AB$2</f>
        <v>12444.670334155981</v>
      </c>
      <c r="BM7681" s="6">
        <f>SUM($R$5:U7683)-$AB$2</f>
        <v>24041.880040112181</v>
      </c>
      <c r="BN7681" s="6">
        <f>SUM($R$5:V7683)-$AB$2</f>
        <v>40609.322477192196</v>
      </c>
      <c r="BO7681" s="6">
        <f>SUM($R$5:W7683)-$AB$2</f>
        <v>60490.253401687594</v>
      </c>
      <c r="BP7681" s="16"/>
    </row>
    <row r="7682" spans="1:68" x14ac:dyDescent="0.45">
      <c r="A7682" s="1">
        <v>2008</v>
      </c>
      <c r="B7682" s="1">
        <v>11</v>
      </c>
      <c r="C7682" s="1">
        <v>16</v>
      </c>
      <c r="D7682" s="1">
        <v>12</v>
      </c>
      <c r="E7682" s="1">
        <v>12.4</v>
      </c>
      <c r="F7682" s="1">
        <v>525.39</v>
      </c>
      <c r="G7682" s="4"/>
      <c r="H7682" s="4"/>
      <c r="Q7682" s="1">
        <v>9</v>
      </c>
      <c r="R7682" s="6">
        <f t="shared" si="10272"/>
        <v>7.4727199999999994E-2</v>
      </c>
      <c r="S7682" s="6">
        <f t="shared" si="10273"/>
        <v>0.289941536</v>
      </c>
      <c r="T7682" s="6">
        <f t="shared" si="10274"/>
        <v>0.72485383999999986</v>
      </c>
      <c r="U7682" s="6">
        <f t="shared" si="10275"/>
        <v>1.0147953759999999</v>
      </c>
      <c r="V7682" s="6">
        <f t="shared" si="10276"/>
        <v>1.4497076799999997</v>
      </c>
      <c r="W7682" s="6">
        <f t="shared" si="10277"/>
        <v>1.7396492160000001</v>
      </c>
      <c r="X7682" s="17"/>
      <c r="Y7682" s="17"/>
      <c r="Z7682" s="17"/>
      <c r="AA7682" s="17"/>
      <c r="AB7682" s="17"/>
      <c r="AC7682" s="17"/>
      <c r="AE7682" s="16"/>
      <c r="AF7682" s="16"/>
      <c r="AG7682" s="16"/>
      <c r="AH7682" s="16"/>
      <c r="AI7682" s="16"/>
      <c r="AJ7682" s="16"/>
      <c r="AL7682" s="16"/>
      <c r="AM7682" s="16"/>
      <c r="AN7682" s="16"/>
      <c r="AO7682" s="16"/>
      <c r="AP7682" s="16"/>
      <c r="AQ7682" s="16"/>
      <c r="BI7682" s="1">
        <v>11</v>
      </c>
      <c r="BJ7682" s="6">
        <f>SUM($R$5:R7684)-$AB$2</f>
        <v>847.71559040000113</v>
      </c>
      <c r="BK7682" s="6">
        <f>SUM($R$5:S7684)-$AB$2</f>
        <v>4162.1933311520079</v>
      </c>
      <c r="BL7682" s="6">
        <f>SUM($R$5:T7684)-$AB$2</f>
        <v>12448.38768303198</v>
      </c>
      <c r="BM7682" s="6">
        <f>SUM($R$5:U7684)-$AB$2</f>
        <v>24049.059775664184</v>
      </c>
      <c r="BN7682" s="6">
        <f>SUM($R$5:V7684)-$AB$2</f>
        <v>40621.448479424202</v>
      </c>
      <c r="BO7682" s="6">
        <f>SUM($R$5:W7684)-$AB$2</f>
        <v>60508.314923935599</v>
      </c>
      <c r="BP7682" s="16"/>
    </row>
    <row r="7683" spans="1:68" x14ac:dyDescent="0.45">
      <c r="A7683" s="1">
        <v>2008</v>
      </c>
      <c r="B7683" s="1">
        <v>11</v>
      </c>
      <c r="C7683" s="1">
        <v>16</v>
      </c>
      <c r="D7683" s="1">
        <v>13</v>
      </c>
      <c r="E7683" s="1">
        <v>13.6</v>
      </c>
      <c r="F7683" s="1">
        <v>547.95000000000005</v>
      </c>
      <c r="G7683" s="4"/>
      <c r="H7683" s="4"/>
      <c r="Q7683" s="1">
        <v>10</v>
      </c>
      <c r="R7683" s="6">
        <f t="shared" si="10272"/>
        <v>0.17538039999999999</v>
      </c>
      <c r="S7683" s="6">
        <f t="shared" si="10273"/>
        <v>0.68047595199999988</v>
      </c>
      <c r="T7683" s="6">
        <f t="shared" si="10274"/>
        <v>1.7011898799999996</v>
      </c>
      <c r="U7683" s="6">
        <f t="shared" si="10275"/>
        <v>2.3816658319999995</v>
      </c>
      <c r="V7683" s="6">
        <f t="shared" si="10276"/>
        <v>3.4023797599999992</v>
      </c>
      <c r="W7683" s="6">
        <f t="shared" si="10277"/>
        <v>4.0828557119999997</v>
      </c>
      <c r="X7683" s="17"/>
      <c r="Y7683" s="17"/>
      <c r="Z7683" s="17"/>
      <c r="AA7683" s="17"/>
      <c r="AB7683" s="17"/>
      <c r="AC7683" s="17"/>
      <c r="AE7683" s="16"/>
      <c r="AF7683" s="16"/>
      <c r="AG7683" s="16"/>
      <c r="AH7683" s="16"/>
      <c r="AI7683" s="16"/>
      <c r="AJ7683" s="16"/>
      <c r="AL7683" s="16"/>
      <c r="AM7683" s="16"/>
      <c r="AN7683" s="16"/>
      <c r="AO7683" s="16"/>
      <c r="AP7683" s="16"/>
      <c r="AQ7683" s="16"/>
      <c r="BI7683" s="1">
        <v>12</v>
      </c>
      <c r="BJ7683" s="6">
        <f t="shared" ref="BJ7683" si="10308">R7685-$AB$2</f>
        <v>-6.2265237999999998</v>
      </c>
      <c r="BK7683" s="6">
        <f t="shared" ref="BK7683" si="10309">S7685-$AB$2</f>
        <v>-5.3489123440000004</v>
      </c>
      <c r="BL7683" s="6">
        <f t="shared" ref="BL7683" si="10310">T7685-$AB$2</f>
        <v>-3.5754058600000009</v>
      </c>
      <c r="BM7683" s="6">
        <f t="shared" ref="BM7683" si="10311">U7685-$AB$2</f>
        <v>-2.3930682040000013</v>
      </c>
      <c r="BN7683" s="6">
        <f t="shared" ref="BN7683" si="10312">V7685-$AB$2</f>
        <v>-0.61956172000000187</v>
      </c>
      <c r="BO7683" s="6">
        <f t="shared" ref="BO7683" si="10313">W7685-$AB$2</f>
        <v>0.56277593599999953</v>
      </c>
      <c r="BP7683" s="16"/>
    </row>
    <row r="7684" spans="1:68" x14ac:dyDescent="0.45">
      <c r="A7684" s="1">
        <v>2008</v>
      </c>
      <c r="B7684" s="1">
        <v>11</v>
      </c>
      <c r="C7684" s="1">
        <v>16</v>
      </c>
      <c r="D7684" s="1">
        <v>14</v>
      </c>
      <c r="E7684" s="1">
        <v>14.7</v>
      </c>
      <c r="F7684" s="1">
        <v>507.29</v>
      </c>
      <c r="G7684" s="4"/>
      <c r="H7684" s="4"/>
      <c r="Q7684" s="1">
        <v>11</v>
      </c>
      <c r="R7684" s="6">
        <f t="shared" si="10272"/>
        <v>0.25496219999999997</v>
      </c>
      <c r="S7684" s="6">
        <f t="shared" si="10273"/>
        <v>0.98925333599999987</v>
      </c>
      <c r="T7684" s="6">
        <f t="shared" si="10274"/>
        <v>2.4731333399999995</v>
      </c>
      <c r="U7684" s="6">
        <f t="shared" si="10275"/>
        <v>3.4623866759999995</v>
      </c>
      <c r="V7684" s="6">
        <f t="shared" si="10276"/>
        <v>4.946266679999999</v>
      </c>
      <c r="W7684" s="6">
        <f t="shared" si="10277"/>
        <v>5.9355200159999999</v>
      </c>
      <c r="X7684" s="17"/>
      <c r="Y7684" s="17"/>
      <c r="Z7684" s="17"/>
      <c r="AA7684" s="17"/>
      <c r="AB7684" s="17"/>
      <c r="AC7684" s="17"/>
      <c r="AE7684" s="16"/>
      <c r="AF7684" s="16"/>
      <c r="AG7684" s="16"/>
      <c r="AH7684" s="16"/>
      <c r="AI7684" s="16"/>
      <c r="AJ7684" s="16"/>
      <c r="AL7684" s="16"/>
      <c r="AM7684" s="16"/>
      <c r="AN7684" s="16"/>
      <c r="AO7684" s="16"/>
      <c r="AP7684" s="16"/>
      <c r="AQ7684" s="16"/>
      <c r="BI7684" s="1">
        <v>13</v>
      </c>
      <c r="BJ7684" s="6">
        <f>SUM($R$5:R7686)-$AB$2</f>
        <v>848.33812760000114</v>
      </c>
      <c r="BK7684" s="6">
        <f>SUM($R$5:S7686)-$AB$2</f>
        <v>4165.2313126880072</v>
      </c>
      <c r="BL7684" s="6">
        <f>SUM($R$5:T7686)-$AB$2</f>
        <v>12457.464275407981</v>
      </c>
      <c r="BM7684" s="6">
        <f>SUM($R$5:U7686)-$AB$2</f>
        <v>24066.590423216185</v>
      </c>
      <c r="BN7684" s="6">
        <f>SUM($R$5:V7686)-$AB$2</f>
        <v>40651.056348656202</v>
      </c>
      <c r="BO7684" s="6">
        <f>SUM($R$5:W7686)-$AB$2</f>
        <v>60552.415459183598</v>
      </c>
      <c r="BP7684" s="16"/>
    </row>
    <row r="7685" spans="1:68" x14ac:dyDescent="0.45">
      <c r="A7685" s="1">
        <v>2008</v>
      </c>
      <c r="B7685" s="1">
        <v>11</v>
      </c>
      <c r="C7685" s="1">
        <v>16</v>
      </c>
      <c r="D7685" s="1">
        <v>15</v>
      </c>
      <c r="E7685" s="1">
        <v>15.6</v>
      </c>
      <c r="F7685" s="1">
        <v>406.55</v>
      </c>
      <c r="G7685" s="4"/>
      <c r="H7685" s="4"/>
      <c r="Q7685" s="1">
        <v>12</v>
      </c>
      <c r="R7685" s="6">
        <f t="shared" si="10272"/>
        <v>0.30472619999999995</v>
      </c>
      <c r="S7685" s="6">
        <f t="shared" si="10273"/>
        <v>1.1823376559999996</v>
      </c>
      <c r="T7685" s="6">
        <f t="shared" si="10274"/>
        <v>2.9558441399999991</v>
      </c>
      <c r="U7685" s="6">
        <f t="shared" si="10275"/>
        <v>4.1381817959999987</v>
      </c>
      <c r="V7685" s="6">
        <f t="shared" si="10276"/>
        <v>5.9116882799999981</v>
      </c>
      <c r="W7685" s="6">
        <f t="shared" si="10277"/>
        <v>7.0940259359999995</v>
      </c>
      <c r="X7685" s="17">
        <f t="shared" ref="X7685" si="10314">SUM(R7685:R7709)-$AA$2</f>
        <v>-3.7324440000000001</v>
      </c>
      <c r="Y7685" s="17">
        <f t="shared" ref="Y7685" si="10315">SUM(S7685:S7709)-$AA$2</f>
        <v>2.4471172799999996</v>
      </c>
      <c r="Z7685" s="17">
        <f t="shared" ref="Z7685" si="10316">SUM(T7685:T7709)-$AA$2</f>
        <v>14.934980699999997</v>
      </c>
      <c r="AA7685" s="17">
        <f t="shared" ref="AA7685" si="10317">SUM(U7685:U7709)-$AA$2</f>
        <v>23.260222979999998</v>
      </c>
      <c r="AB7685" s="17">
        <f t="shared" ref="AB7685" si="10318">SUM(V7685:V7709)-$AA$2</f>
        <v>35.748086399999998</v>
      </c>
      <c r="AC7685" s="17">
        <f t="shared" ref="AC7685" si="10319">SUM(W7685:W7709)-$AA$2</f>
        <v>44.073328679999996</v>
      </c>
      <c r="AE7685" s="16">
        <f t="shared" ref="AE7685" si="10320">IF(X7685&gt;0,1,0)</f>
        <v>0</v>
      </c>
      <c r="AF7685" s="16">
        <f t="shared" ref="AF7685" si="10321">IF(Y7685&gt;0,1,0)</f>
        <v>1</v>
      </c>
      <c r="AG7685" s="16">
        <f t="shared" ref="AG7685" si="10322">IF(Z7685&gt;0,1,0)</f>
        <v>1</v>
      </c>
      <c r="AH7685" s="16">
        <f t="shared" ref="AH7685" si="10323">IF(AA7685&gt;0,1,0)</f>
        <v>1</v>
      </c>
      <c r="AI7685" s="16">
        <f t="shared" ref="AI7685" si="10324">IF(AB7685&gt;0,1,0)</f>
        <v>1</v>
      </c>
      <c r="AJ7685" s="16">
        <f t="shared" ref="AJ7685" si="10325">IF(AC7685&gt;0,1,0)</f>
        <v>1</v>
      </c>
      <c r="AL7685" s="16">
        <f t="shared" ref="AL7685" si="10326">IF(X7685&lt;0,ABS(X7685*$AP$1),0)</f>
        <v>0</v>
      </c>
      <c r="AM7685" s="16">
        <f t="shared" ref="AM7685" si="10327">IF(Y7685&lt;0,ABS(Y7685*$AP$1),0)</f>
        <v>0</v>
      </c>
      <c r="AN7685" s="16">
        <f t="shared" ref="AN7685" si="10328">IF(Z7685&lt;0,ABS(Z7685*$AP$1),0)</f>
        <v>0</v>
      </c>
      <c r="AO7685" s="16">
        <f t="shared" ref="AO7685" si="10329">IF(AA7685&lt;0,ABS(AA7685*$AP$1),0)</f>
        <v>0</v>
      </c>
      <c r="AP7685" s="16">
        <f t="shared" ref="AP7685" si="10330">IF(AB7685&lt;0,ABS(AB7685*$AP$1),0)</f>
        <v>0</v>
      </c>
      <c r="AQ7685" s="16">
        <f t="shared" ref="AQ7685" si="10331">IF(AC7685&lt;0,ABS(AC7685*$AP$1),0)</f>
        <v>0</v>
      </c>
      <c r="BI7685" s="1">
        <v>14</v>
      </c>
      <c r="BJ7685" s="6">
        <f>SUM($R$5:R7687)-$AB$2</f>
        <v>848.63235580000116</v>
      </c>
      <c r="BK7685" s="6">
        <f>SUM($R$5:S7687)-$AB$2</f>
        <v>4166.6671463040075</v>
      </c>
      <c r="BL7685" s="6">
        <f>SUM($R$5:T7687)-$AB$2</f>
        <v>12461.754122563982</v>
      </c>
      <c r="BM7685" s="6">
        <f>SUM($R$5:U7687)-$AB$2</f>
        <v>24074.875889328185</v>
      </c>
      <c r="BN7685" s="6">
        <f>SUM($R$5:V7687)-$AB$2</f>
        <v>40665.049841848209</v>
      </c>
      <c r="BO7685" s="6">
        <f>SUM($R$5:W7687)-$AB$2</f>
        <v>60573.258584871604</v>
      </c>
      <c r="BP7685" s="16"/>
    </row>
    <row r="7686" spans="1:68" x14ac:dyDescent="0.45">
      <c r="A7686" s="1">
        <v>2008</v>
      </c>
      <c r="B7686" s="1">
        <v>11</v>
      </c>
      <c r="C7686" s="1">
        <v>16</v>
      </c>
      <c r="D7686" s="1">
        <v>16</v>
      </c>
      <c r="E7686" s="1">
        <v>16.100000000000001</v>
      </c>
      <c r="F7686" s="1">
        <v>256.45999999999998</v>
      </c>
      <c r="G7686" s="4"/>
      <c r="H7686" s="4"/>
      <c r="Q7686" s="1">
        <v>13</v>
      </c>
      <c r="R7686" s="6">
        <f t="shared" si="10272"/>
        <v>0.31781099999999995</v>
      </c>
      <c r="S7686" s="6">
        <f t="shared" si="10273"/>
        <v>1.2331066799999999</v>
      </c>
      <c r="T7686" s="6">
        <f t="shared" si="10274"/>
        <v>3.0827666999999996</v>
      </c>
      <c r="U7686" s="6">
        <f t="shared" si="10275"/>
        <v>4.3158733800000002</v>
      </c>
      <c r="V7686" s="6">
        <f t="shared" si="10276"/>
        <v>6.1655333999999993</v>
      </c>
      <c r="W7686" s="6">
        <f t="shared" si="10277"/>
        <v>7.3986400799999998</v>
      </c>
      <c r="X7686" s="17"/>
      <c r="Y7686" s="17"/>
      <c r="Z7686" s="17"/>
      <c r="AA7686" s="17"/>
      <c r="AB7686" s="17"/>
      <c r="AC7686" s="17"/>
      <c r="AE7686" s="16"/>
      <c r="AF7686" s="16"/>
      <c r="AG7686" s="16"/>
      <c r="AH7686" s="16"/>
      <c r="AI7686" s="16"/>
      <c r="AJ7686" s="16"/>
      <c r="AL7686" s="16"/>
      <c r="AM7686" s="16"/>
      <c r="AN7686" s="16"/>
      <c r="AO7686" s="16"/>
      <c r="AP7686" s="16"/>
      <c r="AQ7686" s="16"/>
      <c r="BI7686" s="1">
        <v>15</v>
      </c>
      <c r="BJ7686" s="6">
        <f>SUM($R$5:R7688)-$AB$2</f>
        <v>848.86815480000121</v>
      </c>
      <c r="BK7686" s="6">
        <f>SUM($R$5:S7688)-$AB$2</f>
        <v>4167.8178454240078</v>
      </c>
      <c r="BL7686" s="6">
        <f>SUM($R$5:T7688)-$AB$2</f>
        <v>12465.192071983982</v>
      </c>
      <c r="BM7686" s="6">
        <f>SUM($R$5:U7688)-$AB$2</f>
        <v>24081.51598916818</v>
      </c>
      <c r="BN7686" s="6">
        <f>SUM($R$5:V7688)-$AB$2</f>
        <v>40676.264442288215</v>
      </c>
      <c r="BO7686" s="6">
        <f>SUM($R$5:W7688)-$AB$2</f>
        <v>60589.962586031608</v>
      </c>
      <c r="BP7686" s="16"/>
    </row>
    <row r="7687" spans="1:68" x14ac:dyDescent="0.45">
      <c r="A7687" s="1">
        <v>2008</v>
      </c>
      <c r="B7687" s="1">
        <v>11</v>
      </c>
      <c r="C7687" s="1">
        <v>16</v>
      </c>
      <c r="D7687" s="1">
        <v>17</v>
      </c>
      <c r="E7687" s="1">
        <v>16</v>
      </c>
      <c r="F7687" s="1">
        <v>78.819999999999993</v>
      </c>
      <c r="G7687" s="4"/>
      <c r="H7687" s="4"/>
      <c r="Q7687" s="1">
        <v>14</v>
      </c>
      <c r="R7687" s="6">
        <f t="shared" si="10272"/>
        <v>0.2942282</v>
      </c>
      <c r="S7687" s="6">
        <f t="shared" si="10273"/>
        <v>1.1416054160000002</v>
      </c>
      <c r="T7687" s="6">
        <f t="shared" si="10274"/>
        <v>2.85401354</v>
      </c>
      <c r="U7687" s="6">
        <f t="shared" si="10275"/>
        <v>3.9956189560000004</v>
      </c>
      <c r="V7687" s="6">
        <f t="shared" si="10276"/>
        <v>5.7080270799999999</v>
      </c>
      <c r="W7687" s="6">
        <f t="shared" si="10277"/>
        <v>6.8496324960000008</v>
      </c>
      <c r="X7687" s="17"/>
      <c r="Y7687" s="17"/>
      <c r="Z7687" s="17"/>
      <c r="AA7687" s="17"/>
      <c r="AB7687" s="17"/>
      <c r="AC7687" s="17"/>
      <c r="AE7687" s="16"/>
      <c r="AF7687" s="16"/>
      <c r="AG7687" s="16"/>
      <c r="AH7687" s="16"/>
      <c r="AI7687" s="16"/>
      <c r="AJ7687" s="16"/>
      <c r="AL7687" s="16"/>
      <c r="AM7687" s="16"/>
      <c r="AN7687" s="16"/>
      <c r="AO7687" s="16"/>
      <c r="AP7687" s="16"/>
      <c r="AQ7687" s="16"/>
      <c r="BI7687" s="1">
        <v>16</v>
      </c>
      <c r="BJ7687" s="6">
        <f>SUM($R$5:R7689)-$AB$2</f>
        <v>849.01690160000123</v>
      </c>
      <c r="BK7687" s="6">
        <f>SUM($R$5:S7689)-$AB$2</f>
        <v>4168.5437298080078</v>
      </c>
      <c r="BL7687" s="6">
        <f>SUM($R$5:T7689)-$AB$2</f>
        <v>12467.360800327981</v>
      </c>
      <c r="BM7687" s="6">
        <f>SUM($R$5:U7689)-$AB$2</f>
        <v>24085.704699056183</v>
      </c>
      <c r="BN7687" s="6">
        <f>SUM($R$5:V7689)-$AB$2</f>
        <v>40683.338840096214</v>
      </c>
      <c r="BO7687" s="6">
        <f>SUM($R$5:W7689)-$AB$2</f>
        <v>60600.499809343608</v>
      </c>
      <c r="BP7687" s="16"/>
    </row>
    <row r="7688" spans="1:68" x14ac:dyDescent="0.45">
      <c r="A7688" s="1">
        <v>2008</v>
      </c>
      <c r="B7688" s="1">
        <v>11</v>
      </c>
      <c r="C7688" s="1">
        <v>16</v>
      </c>
      <c r="D7688" s="1">
        <v>18</v>
      </c>
      <c r="E7688" s="1">
        <v>15.6</v>
      </c>
      <c r="F7688" s="1">
        <v>0</v>
      </c>
      <c r="G7688" s="4"/>
      <c r="H7688" s="4"/>
      <c r="Q7688" s="1">
        <v>15</v>
      </c>
      <c r="R7688" s="6">
        <f t="shared" si="10272"/>
        <v>0.23579899999999998</v>
      </c>
      <c r="S7688" s="6">
        <f t="shared" si="10273"/>
        <v>0.91490011999999987</v>
      </c>
      <c r="T7688" s="6">
        <f t="shared" si="10274"/>
        <v>2.2872502999999997</v>
      </c>
      <c r="U7688" s="6">
        <f t="shared" si="10275"/>
        <v>3.2021504199999997</v>
      </c>
      <c r="V7688" s="6">
        <f t="shared" si="10276"/>
        <v>4.5745005999999995</v>
      </c>
      <c r="W7688" s="6">
        <f t="shared" si="10277"/>
        <v>5.4894007199999999</v>
      </c>
      <c r="X7688" s="17"/>
      <c r="Y7688" s="17"/>
      <c r="Z7688" s="17"/>
      <c r="AA7688" s="17"/>
      <c r="AB7688" s="17"/>
      <c r="AC7688" s="17"/>
      <c r="AE7688" s="16"/>
      <c r="AF7688" s="16"/>
      <c r="AG7688" s="16"/>
      <c r="AH7688" s="16"/>
      <c r="AI7688" s="16"/>
      <c r="AJ7688" s="16"/>
      <c r="AL7688" s="16"/>
      <c r="AM7688" s="16"/>
      <c r="AN7688" s="16"/>
      <c r="AO7688" s="16"/>
      <c r="AP7688" s="16"/>
      <c r="AQ7688" s="16"/>
      <c r="BI7688" s="1">
        <v>17</v>
      </c>
      <c r="BJ7688" s="6">
        <f>SUM($R$5:R7690)-$AB$2</f>
        <v>849.06261720000123</v>
      </c>
      <c r="BK7688" s="6">
        <f>SUM($R$5:S7690)-$AB$2</f>
        <v>4168.7668219360085</v>
      </c>
      <c r="BL7688" s="6">
        <f>SUM($R$5:T7690)-$AB$2</f>
        <v>12468.027333775979</v>
      </c>
      <c r="BM7688" s="6">
        <f>SUM($R$5:U7690)-$AB$2</f>
        <v>24086.992050352186</v>
      </c>
      <c r="BN7688" s="6">
        <f>SUM($R$5:V7690)-$AB$2</f>
        <v>40685.513074032213</v>
      </c>
      <c r="BO7688" s="6">
        <f>SUM($R$5:W7690)-$AB$2</f>
        <v>60603.738302447608</v>
      </c>
      <c r="BP7688" s="16"/>
    </row>
    <row r="7689" spans="1:68" x14ac:dyDescent="0.45">
      <c r="A7689" s="1">
        <v>2008</v>
      </c>
      <c r="B7689" s="1">
        <v>11</v>
      </c>
      <c r="C7689" s="1">
        <v>16</v>
      </c>
      <c r="D7689" s="1">
        <v>19</v>
      </c>
      <c r="E7689" s="1">
        <v>14.8</v>
      </c>
      <c r="F7689" s="1">
        <v>0</v>
      </c>
      <c r="G7689" s="4"/>
      <c r="H7689" s="4"/>
      <c r="Q7689" s="1">
        <v>16</v>
      </c>
      <c r="R7689" s="6">
        <f t="shared" si="10272"/>
        <v>0.14874679999999998</v>
      </c>
      <c r="S7689" s="6">
        <f t="shared" si="10273"/>
        <v>0.57713758399999993</v>
      </c>
      <c r="T7689" s="6">
        <f t="shared" si="10274"/>
        <v>1.4428439599999996</v>
      </c>
      <c r="U7689" s="6">
        <f t="shared" si="10275"/>
        <v>2.0199815439999997</v>
      </c>
      <c r="V7689" s="6">
        <f t="shared" si="10276"/>
        <v>2.8856879199999992</v>
      </c>
      <c r="W7689" s="6">
        <f t="shared" si="10277"/>
        <v>3.4628255039999996</v>
      </c>
      <c r="X7689" s="17"/>
      <c r="Y7689" s="17"/>
      <c r="Z7689" s="17"/>
      <c r="AA7689" s="17"/>
      <c r="AB7689" s="17"/>
      <c r="AC7689" s="17"/>
      <c r="AE7689" s="16"/>
      <c r="AF7689" s="16"/>
      <c r="AG7689" s="16"/>
      <c r="AH7689" s="16"/>
      <c r="AI7689" s="16"/>
      <c r="AJ7689" s="16"/>
      <c r="AL7689" s="16"/>
      <c r="AM7689" s="16"/>
      <c r="AN7689" s="16"/>
      <c r="AO7689" s="16"/>
      <c r="AP7689" s="16"/>
      <c r="AQ7689" s="16"/>
      <c r="BI7689" s="1">
        <v>18</v>
      </c>
      <c r="BJ7689" s="6">
        <f>SUM($R$5:R7691)-$AB$2</f>
        <v>849.06261720000123</v>
      </c>
      <c r="BK7689" s="6">
        <f>SUM($R$5:S7691)-$AB$2</f>
        <v>4168.7668219360085</v>
      </c>
      <c r="BL7689" s="6">
        <f>SUM($R$5:T7691)-$AB$2</f>
        <v>12468.027333775979</v>
      </c>
      <c r="BM7689" s="6">
        <f>SUM($R$5:U7691)-$AB$2</f>
        <v>24086.992050352186</v>
      </c>
      <c r="BN7689" s="6">
        <f>SUM($R$5:V7691)-$AB$2</f>
        <v>40685.513074032213</v>
      </c>
      <c r="BO7689" s="6">
        <f>SUM($R$5:W7691)-$AB$2</f>
        <v>60603.738302447608</v>
      </c>
      <c r="BP7689" s="16"/>
    </row>
    <row r="7690" spans="1:68" x14ac:dyDescent="0.45">
      <c r="A7690" s="1">
        <v>2008</v>
      </c>
      <c r="B7690" s="1">
        <v>11</v>
      </c>
      <c r="C7690" s="1">
        <v>16</v>
      </c>
      <c r="D7690" s="1">
        <v>20</v>
      </c>
      <c r="E7690" s="1">
        <v>14.2</v>
      </c>
      <c r="F7690" s="1">
        <v>0</v>
      </c>
      <c r="G7690" s="4"/>
      <c r="H7690" s="4"/>
      <c r="Q7690" s="1">
        <v>17</v>
      </c>
      <c r="R7690" s="6">
        <f t="shared" si="10272"/>
        <v>4.5715599999999995E-2</v>
      </c>
      <c r="S7690" s="6">
        <f t="shared" si="10273"/>
        <v>0.17737652799999998</v>
      </c>
      <c r="T7690" s="6">
        <f t="shared" si="10274"/>
        <v>0.44344131999999992</v>
      </c>
      <c r="U7690" s="6">
        <f t="shared" si="10275"/>
        <v>0.62081784799999995</v>
      </c>
      <c r="V7690" s="6">
        <f t="shared" si="10276"/>
        <v>0.88688263999999983</v>
      </c>
      <c r="W7690" s="6">
        <f t="shared" si="10277"/>
        <v>1.064259168</v>
      </c>
      <c r="X7690" s="17"/>
      <c r="Y7690" s="17"/>
      <c r="Z7690" s="17"/>
      <c r="AA7690" s="17"/>
      <c r="AB7690" s="17"/>
      <c r="AC7690" s="17"/>
      <c r="AE7690" s="16"/>
      <c r="AF7690" s="16"/>
      <c r="AG7690" s="16"/>
      <c r="AH7690" s="16"/>
      <c r="AI7690" s="16"/>
      <c r="AJ7690" s="16"/>
      <c r="AL7690" s="16"/>
      <c r="AM7690" s="16"/>
      <c r="AN7690" s="16"/>
      <c r="AO7690" s="16"/>
      <c r="AP7690" s="16"/>
      <c r="AQ7690" s="16"/>
      <c r="BI7690" s="1">
        <v>19</v>
      </c>
      <c r="BJ7690" s="6">
        <f>SUM($R$5:R7692)-$AB$2</f>
        <v>849.06261720000123</v>
      </c>
      <c r="BK7690" s="6">
        <f>SUM($R$5:S7692)-$AB$2</f>
        <v>4168.7668219360085</v>
      </c>
      <c r="BL7690" s="6">
        <f>SUM($R$5:T7692)-$AB$2</f>
        <v>12468.027333775979</v>
      </c>
      <c r="BM7690" s="6">
        <f>SUM($R$5:U7692)-$AB$2</f>
        <v>24086.992050352186</v>
      </c>
      <c r="BN7690" s="6">
        <f>SUM($R$5:V7692)-$AB$2</f>
        <v>40685.513074032213</v>
      </c>
      <c r="BO7690" s="6">
        <f>SUM($R$5:W7692)-$AB$2</f>
        <v>60603.738302447608</v>
      </c>
      <c r="BP7690" s="16"/>
    </row>
    <row r="7691" spans="1:68" x14ac:dyDescent="0.45">
      <c r="A7691" s="1">
        <v>2008</v>
      </c>
      <c r="B7691" s="1">
        <v>11</v>
      </c>
      <c r="C7691" s="1">
        <v>16</v>
      </c>
      <c r="D7691" s="1">
        <v>21</v>
      </c>
      <c r="E7691" s="1">
        <v>13.9</v>
      </c>
      <c r="F7691" s="1">
        <v>0</v>
      </c>
      <c r="G7691" s="4"/>
      <c r="H7691" s="4"/>
      <c r="Q7691" s="1">
        <v>18</v>
      </c>
      <c r="R7691" s="6">
        <f t="shared" si="10272"/>
        <v>0</v>
      </c>
      <c r="S7691" s="6">
        <f t="shared" si="10273"/>
        <v>0</v>
      </c>
      <c r="T7691" s="6">
        <f t="shared" si="10274"/>
        <v>0</v>
      </c>
      <c r="U7691" s="6">
        <f t="shared" si="10275"/>
        <v>0</v>
      </c>
      <c r="V7691" s="6">
        <f t="shared" si="10276"/>
        <v>0</v>
      </c>
      <c r="W7691" s="6">
        <f t="shared" si="10277"/>
        <v>0</v>
      </c>
      <c r="X7691" s="17"/>
      <c r="Y7691" s="17"/>
      <c r="Z7691" s="17"/>
      <c r="AA7691" s="17"/>
      <c r="AB7691" s="17"/>
      <c r="AC7691" s="17"/>
      <c r="AE7691" s="16"/>
      <c r="AF7691" s="16"/>
      <c r="AG7691" s="16"/>
      <c r="AH7691" s="16"/>
      <c r="AI7691" s="16"/>
      <c r="AJ7691" s="16"/>
      <c r="AL7691" s="16"/>
      <c r="AM7691" s="16"/>
      <c r="AN7691" s="16"/>
      <c r="AO7691" s="16"/>
      <c r="AP7691" s="16"/>
      <c r="AQ7691" s="16"/>
      <c r="BI7691" s="1">
        <v>20</v>
      </c>
      <c r="BJ7691" s="6">
        <f>SUM($R$5:R7693)-$AB$2</f>
        <v>849.06261720000123</v>
      </c>
      <c r="BK7691" s="6">
        <f>SUM($R$5:S7693)-$AB$2</f>
        <v>4168.7668219360085</v>
      </c>
      <c r="BL7691" s="6">
        <f>SUM($R$5:T7693)-$AB$2</f>
        <v>12468.027333775979</v>
      </c>
      <c r="BM7691" s="6">
        <f>SUM($R$5:U7693)-$AB$2</f>
        <v>24086.992050352186</v>
      </c>
      <c r="BN7691" s="6">
        <f>SUM($R$5:V7693)-$AB$2</f>
        <v>40685.513074032213</v>
      </c>
      <c r="BO7691" s="6">
        <f>SUM($R$5:W7693)-$AB$2</f>
        <v>60603.738302447608</v>
      </c>
      <c r="BP7691" s="16"/>
    </row>
    <row r="7692" spans="1:68" x14ac:dyDescent="0.45">
      <c r="A7692" s="1">
        <v>2008</v>
      </c>
      <c r="B7692" s="1">
        <v>11</v>
      </c>
      <c r="C7692" s="1">
        <v>16</v>
      </c>
      <c r="D7692" s="1">
        <v>22</v>
      </c>
      <c r="E7692" s="1">
        <v>13.5</v>
      </c>
      <c r="F7692" s="1">
        <v>0</v>
      </c>
      <c r="G7692" s="4"/>
      <c r="H7692" s="4"/>
      <c r="Q7692" s="1">
        <v>19</v>
      </c>
      <c r="R7692" s="6">
        <f t="shared" si="10272"/>
        <v>0</v>
      </c>
      <c r="S7692" s="6">
        <f t="shared" si="10273"/>
        <v>0</v>
      </c>
      <c r="T7692" s="6">
        <f t="shared" si="10274"/>
        <v>0</v>
      </c>
      <c r="U7692" s="6">
        <f t="shared" si="10275"/>
        <v>0</v>
      </c>
      <c r="V7692" s="6">
        <f t="shared" si="10276"/>
        <v>0</v>
      </c>
      <c r="W7692" s="6">
        <f t="shared" si="10277"/>
        <v>0</v>
      </c>
      <c r="X7692" s="17"/>
      <c r="Y7692" s="17"/>
      <c r="Z7692" s="17"/>
      <c r="AA7692" s="17"/>
      <c r="AB7692" s="17"/>
      <c r="AC7692" s="17"/>
      <c r="AE7692" s="16"/>
      <c r="AF7692" s="16"/>
      <c r="AG7692" s="16"/>
      <c r="AH7692" s="16"/>
      <c r="AI7692" s="16"/>
      <c r="AJ7692" s="16"/>
      <c r="AL7692" s="16"/>
      <c r="AM7692" s="16"/>
      <c r="AN7692" s="16"/>
      <c r="AO7692" s="16"/>
      <c r="AP7692" s="16"/>
      <c r="AQ7692" s="16"/>
      <c r="BI7692" s="1">
        <v>21</v>
      </c>
      <c r="BJ7692" s="6">
        <f>SUM($R$5:R7694)-$AB$2</f>
        <v>849.06261720000123</v>
      </c>
      <c r="BK7692" s="6">
        <f>SUM($R$5:S7694)-$AB$2</f>
        <v>4168.7668219360085</v>
      </c>
      <c r="BL7692" s="6">
        <f>SUM($R$5:T7694)-$AB$2</f>
        <v>12468.027333775979</v>
      </c>
      <c r="BM7692" s="6">
        <f>SUM($R$5:U7694)-$AB$2</f>
        <v>24086.992050352186</v>
      </c>
      <c r="BN7692" s="6">
        <f>SUM($R$5:V7694)-$AB$2</f>
        <v>40685.513074032213</v>
      </c>
      <c r="BO7692" s="6">
        <f>SUM($R$5:W7694)-$AB$2</f>
        <v>60603.738302447608</v>
      </c>
      <c r="BP7692" s="16"/>
    </row>
    <row r="7693" spans="1:68" x14ac:dyDescent="0.45">
      <c r="A7693" s="1">
        <v>2008</v>
      </c>
      <c r="B7693" s="1">
        <v>11</v>
      </c>
      <c r="C7693" s="1">
        <v>16</v>
      </c>
      <c r="D7693" s="1">
        <v>23</v>
      </c>
      <c r="E7693" s="1">
        <v>13.1</v>
      </c>
      <c r="F7693" s="1">
        <v>0</v>
      </c>
      <c r="G7693" s="4"/>
      <c r="H7693" s="4"/>
      <c r="Q7693" s="1">
        <v>20</v>
      </c>
      <c r="R7693" s="6">
        <f t="shared" si="10272"/>
        <v>0</v>
      </c>
      <c r="S7693" s="6">
        <f t="shared" si="10273"/>
        <v>0</v>
      </c>
      <c r="T7693" s="6">
        <f t="shared" si="10274"/>
        <v>0</v>
      </c>
      <c r="U7693" s="6">
        <f t="shared" si="10275"/>
        <v>0</v>
      </c>
      <c r="V7693" s="6">
        <f t="shared" si="10276"/>
        <v>0</v>
      </c>
      <c r="W7693" s="6">
        <f t="shared" si="10277"/>
        <v>0</v>
      </c>
      <c r="X7693" s="17"/>
      <c r="Y7693" s="17"/>
      <c r="Z7693" s="17"/>
      <c r="AA7693" s="17"/>
      <c r="AB7693" s="17"/>
      <c r="AC7693" s="17"/>
      <c r="AE7693" s="16"/>
      <c r="AF7693" s="16"/>
      <c r="AG7693" s="16"/>
      <c r="AH7693" s="16"/>
      <c r="AI7693" s="16"/>
      <c r="AJ7693" s="16"/>
      <c r="AL7693" s="16"/>
      <c r="AM7693" s="16"/>
      <c r="AN7693" s="16"/>
      <c r="AO7693" s="16"/>
      <c r="AP7693" s="16"/>
      <c r="AQ7693" s="16"/>
      <c r="BI7693" s="1">
        <v>22</v>
      </c>
      <c r="BJ7693" s="6">
        <f>SUM($R$5:R7695)-$AB$2</f>
        <v>849.06261720000123</v>
      </c>
      <c r="BK7693" s="6">
        <f>SUM($R$5:S7695)-$AB$2</f>
        <v>4168.7668219360085</v>
      </c>
      <c r="BL7693" s="6">
        <f>SUM($R$5:T7695)-$AB$2</f>
        <v>12468.027333775979</v>
      </c>
      <c r="BM7693" s="6">
        <f>SUM($R$5:U7695)-$AB$2</f>
        <v>24086.992050352186</v>
      </c>
      <c r="BN7693" s="6">
        <f>SUM($R$5:V7695)-$AB$2</f>
        <v>40685.513074032213</v>
      </c>
      <c r="BO7693" s="6">
        <f>SUM($R$5:W7695)-$AB$2</f>
        <v>60603.738302447608</v>
      </c>
      <c r="BP7693" s="16"/>
    </row>
    <row r="7694" spans="1:68" x14ac:dyDescent="0.45">
      <c r="A7694" s="1">
        <v>2008</v>
      </c>
      <c r="B7694" s="1">
        <v>11</v>
      </c>
      <c r="C7694" s="1">
        <v>17</v>
      </c>
      <c r="D7694" s="1">
        <v>0</v>
      </c>
      <c r="E7694" s="1">
        <v>12.6</v>
      </c>
      <c r="F7694" s="1">
        <v>0</v>
      </c>
      <c r="G7694" s="4"/>
      <c r="H7694" s="4"/>
      <c r="Q7694" s="1">
        <v>21</v>
      </c>
      <c r="R7694" s="6">
        <f t="shared" si="10272"/>
        <v>0</v>
      </c>
      <c r="S7694" s="6">
        <f t="shared" si="10273"/>
        <v>0</v>
      </c>
      <c r="T7694" s="6">
        <f t="shared" si="10274"/>
        <v>0</v>
      </c>
      <c r="U7694" s="6">
        <f t="shared" si="10275"/>
        <v>0</v>
      </c>
      <c r="V7694" s="6">
        <f t="shared" si="10276"/>
        <v>0</v>
      </c>
      <c r="W7694" s="6">
        <f t="shared" si="10277"/>
        <v>0</v>
      </c>
      <c r="X7694" s="17"/>
      <c r="Y7694" s="17"/>
      <c r="Z7694" s="17"/>
      <c r="AA7694" s="17"/>
      <c r="AB7694" s="17"/>
      <c r="AC7694" s="17"/>
      <c r="AE7694" s="16"/>
      <c r="AF7694" s="16"/>
      <c r="AG7694" s="16"/>
      <c r="AH7694" s="16"/>
      <c r="AI7694" s="16"/>
      <c r="AJ7694" s="16"/>
      <c r="AL7694" s="16"/>
      <c r="AM7694" s="16"/>
      <c r="AN7694" s="16"/>
      <c r="AO7694" s="16"/>
      <c r="AP7694" s="16"/>
      <c r="AQ7694" s="16"/>
      <c r="BI7694" s="1">
        <v>23</v>
      </c>
      <c r="BJ7694" s="6">
        <f>SUM($R$5:R7696)-$AB$2</f>
        <v>849.06261720000123</v>
      </c>
      <c r="BK7694" s="6">
        <f>SUM($R$5:S7696)-$AB$2</f>
        <v>4168.7668219360085</v>
      </c>
      <c r="BL7694" s="6">
        <f>SUM($R$5:T7696)-$AB$2</f>
        <v>12468.027333775979</v>
      </c>
      <c r="BM7694" s="6">
        <f>SUM($R$5:U7696)-$AB$2</f>
        <v>24086.992050352186</v>
      </c>
      <c r="BN7694" s="6">
        <f>SUM($R$5:V7696)-$AB$2</f>
        <v>40685.513074032213</v>
      </c>
      <c r="BO7694" s="6">
        <f>SUM($R$5:W7696)-$AB$2</f>
        <v>60603.738302447608</v>
      </c>
      <c r="BP7694" s="16"/>
    </row>
    <row r="7695" spans="1:68" x14ac:dyDescent="0.45">
      <c r="A7695" s="1">
        <v>2008</v>
      </c>
      <c r="B7695" s="1">
        <v>11</v>
      </c>
      <c r="C7695" s="1">
        <v>17</v>
      </c>
      <c r="D7695" s="1">
        <v>1</v>
      </c>
      <c r="E7695" s="1">
        <v>12.2</v>
      </c>
      <c r="F7695" s="1">
        <v>0</v>
      </c>
      <c r="G7695" s="4"/>
      <c r="H7695" s="4"/>
      <c r="Q7695" s="1">
        <v>22</v>
      </c>
      <c r="R7695" s="6">
        <f t="shared" si="10272"/>
        <v>0</v>
      </c>
      <c r="S7695" s="6">
        <f t="shared" si="10273"/>
        <v>0</v>
      </c>
      <c r="T7695" s="6">
        <f t="shared" si="10274"/>
        <v>0</v>
      </c>
      <c r="U7695" s="6">
        <f t="shared" si="10275"/>
        <v>0</v>
      </c>
      <c r="V7695" s="6">
        <f t="shared" si="10276"/>
        <v>0</v>
      </c>
      <c r="W7695" s="6">
        <f t="shared" si="10277"/>
        <v>0</v>
      </c>
      <c r="X7695" s="17"/>
      <c r="Y7695" s="17"/>
      <c r="Z7695" s="17"/>
      <c r="AA7695" s="17"/>
      <c r="AB7695" s="17"/>
      <c r="AC7695" s="17"/>
      <c r="AE7695" s="16"/>
      <c r="AF7695" s="16"/>
      <c r="AG7695" s="16"/>
      <c r="AH7695" s="16"/>
      <c r="AI7695" s="16"/>
      <c r="AJ7695" s="16"/>
      <c r="AL7695" s="16"/>
      <c r="AM7695" s="16"/>
      <c r="AN7695" s="16"/>
      <c r="AO7695" s="16"/>
      <c r="AP7695" s="16"/>
      <c r="AQ7695" s="16"/>
      <c r="BI7695" s="1">
        <v>0</v>
      </c>
      <c r="BJ7695" s="6">
        <f t="shared" ref="BJ7695" si="10332">R7697-$AB$2</f>
        <v>-6.53125</v>
      </c>
      <c r="BK7695" s="6">
        <f t="shared" ref="BK7695" si="10333">S7697-$AB$2</f>
        <v>-6.53125</v>
      </c>
      <c r="BL7695" s="6">
        <f t="shared" ref="BL7695" si="10334">T7697-$AB$2</f>
        <v>-6.53125</v>
      </c>
      <c r="BM7695" s="6">
        <f t="shared" ref="BM7695" si="10335">U7697-$AB$2</f>
        <v>-6.53125</v>
      </c>
      <c r="BN7695" s="6">
        <f t="shared" ref="BN7695" si="10336">V7697-$AB$2</f>
        <v>-6.53125</v>
      </c>
      <c r="BO7695" s="6">
        <f t="shared" ref="BO7695" si="10337">W7697-$AB$2</f>
        <v>-6.53125</v>
      </c>
      <c r="BP7695" s="16">
        <v>322</v>
      </c>
    </row>
    <row r="7696" spans="1:68" x14ac:dyDescent="0.45">
      <c r="A7696" s="1">
        <v>2008</v>
      </c>
      <c r="B7696" s="1">
        <v>11</v>
      </c>
      <c r="C7696" s="1">
        <v>17</v>
      </c>
      <c r="D7696" s="1">
        <v>2</v>
      </c>
      <c r="E7696" s="1">
        <v>11.7</v>
      </c>
      <c r="F7696" s="1">
        <v>0</v>
      </c>
      <c r="G7696" s="4"/>
      <c r="H7696" s="4"/>
      <c r="Q7696" s="1">
        <v>23</v>
      </c>
      <c r="R7696" s="6">
        <f t="shared" si="10272"/>
        <v>0</v>
      </c>
      <c r="S7696" s="6">
        <f t="shared" si="10273"/>
        <v>0</v>
      </c>
      <c r="T7696" s="6">
        <f t="shared" si="10274"/>
        <v>0</v>
      </c>
      <c r="U7696" s="6">
        <f t="shared" si="10275"/>
        <v>0</v>
      </c>
      <c r="V7696" s="6">
        <f t="shared" si="10276"/>
        <v>0</v>
      </c>
      <c r="W7696" s="6">
        <f t="shared" si="10277"/>
        <v>0</v>
      </c>
      <c r="X7696" s="17"/>
      <c r="Y7696" s="17"/>
      <c r="Z7696" s="17"/>
      <c r="AA7696" s="17"/>
      <c r="AB7696" s="17"/>
      <c r="AC7696" s="17"/>
      <c r="AE7696" s="16"/>
      <c r="AF7696" s="16"/>
      <c r="AG7696" s="16"/>
      <c r="AH7696" s="16"/>
      <c r="AI7696" s="16"/>
      <c r="AJ7696" s="16"/>
      <c r="AL7696" s="16"/>
      <c r="AM7696" s="16"/>
      <c r="AN7696" s="16"/>
      <c r="AO7696" s="16"/>
      <c r="AP7696" s="16"/>
      <c r="AQ7696" s="16"/>
      <c r="BI7696" s="1">
        <v>1</v>
      </c>
      <c r="BJ7696" s="6">
        <f>SUM($R$5:R7698)-$AB$2</f>
        <v>849.06261720000123</v>
      </c>
      <c r="BK7696" s="6">
        <f>SUM($R$5:S7698)-$AB$2</f>
        <v>4168.7668219360085</v>
      </c>
      <c r="BL7696" s="6">
        <f>SUM($R$5:T7698)-$AB$2</f>
        <v>12468.027333775979</v>
      </c>
      <c r="BM7696" s="6">
        <f>SUM($R$5:U7698)-$AB$2</f>
        <v>24086.992050352186</v>
      </c>
      <c r="BN7696" s="6">
        <f>SUM($R$5:V7698)-$AB$2</f>
        <v>40685.513074032213</v>
      </c>
      <c r="BO7696" s="6">
        <f>SUM($R$5:W7698)-$AB$2</f>
        <v>60603.738302447608</v>
      </c>
      <c r="BP7696" s="16"/>
    </row>
    <row r="7697" spans="1:68" x14ac:dyDescent="0.45">
      <c r="A7697" s="1">
        <v>2008</v>
      </c>
      <c r="B7697" s="1">
        <v>11</v>
      </c>
      <c r="C7697" s="1">
        <v>17</v>
      </c>
      <c r="D7697" s="1">
        <v>3</v>
      </c>
      <c r="E7697" s="1">
        <v>11.4</v>
      </c>
      <c r="F7697" s="1">
        <v>0</v>
      </c>
      <c r="G7697" s="4"/>
      <c r="H7697" s="4"/>
      <c r="Q7697" s="1">
        <v>0</v>
      </c>
      <c r="R7697" s="6">
        <f t="shared" si="10272"/>
        <v>0</v>
      </c>
      <c r="S7697" s="6">
        <f t="shared" si="10273"/>
        <v>0</v>
      </c>
      <c r="T7697" s="6">
        <f t="shared" si="10274"/>
        <v>0</v>
      </c>
      <c r="U7697" s="6">
        <f t="shared" si="10275"/>
        <v>0</v>
      </c>
      <c r="V7697" s="6">
        <f t="shared" si="10276"/>
        <v>0</v>
      </c>
      <c r="W7697" s="6">
        <f t="shared" si="10277"/>
        <v>0</v>
      </c>
      <c r="X7697" s="17"/>
      <c r="Y7697" s="17"/>
      <c r="Z7697" s="17"/>
      <c r="AA7697" s="17"/>
      <c r="AB7697" s="17"/>
      <c r="AC7697" s="17"/>
      <c r="AE7697" s="16"/>
      <c r="AF7697" s="16"/>
      <c r="AG7697" s="16"/>
      <c r="AH7697" s="16"/>
      <c r="AI7697" s="16"/>
      <c r="AJ7697" s="16"/>
      <c r="AL7697" s="16"/>
      <c r="AM7697" s="16"/>
      <c r="AN7697" s="16"/>
      <c r="AO7697" s="16"/>
      <c r="AP7697" s="16"/>
      <c r="AQ7697" s="16"/>
      <c r="BI7697" s="1">
        <v>2</v>
      </c>
      <c r="BJ7697" s="6">
        <f>SUM($R$5:R7699)-$AB$2</f>
        <v>849.06261720000123</v>
      </c>
      <c r="BK7697" s="6">
        <f>SUM($R$5:S7699)-$AB$2</f>
        <v>4168.7668219360085</v>
      </c>
      <c r="BL7697" s="6">
        <f>SUM($R$5:T7699)-$AB$2</f>
        <v>12468.027333775979</v>
      </c>
      <c r="BM7697" s="6">
        <f>SUM($R$5:U7699)-$AB$2</f>
        <v>24086.992050352186</v>
      </c>
      <c r="BN7697" s="6">
        <f>SUM($R$5:V7699)-$AB$2</f>
        <v>40685.513074032213</v>
      </c>
      <c r="BO7697" s="6">
        <f>SUM($R$5:W7699)-$AB$2</f>
        <v>60603.738302447608</v>
      </c>
      <c r="BP7697" s="16"/>
    </row>
    <row r="7698" spans="1:68" x14ac:dyDescent="0.45">
      <c r="A7698" s="1">
        <v>2008</v>
      </c>
      <c r="B7698" s="1">
        <v>11</v>
      </c>
      <c r="C7698" s="1">
        <v>17</v>
      </c>
      <c r="D7698" s="1">
        <v>4</v>
      </c>
      <c r="E7698" s="1">
        <v>11.2</v>
      </c>
      <c r="F7698" s="1">
        <v>0</v>
      </c>
      <c r="G7698" s="4"/>
      <c r="H7698" s="4"/>
      <c r="Q7698" s="1">
        <v>1</v>
      </c>
      <c r="R7698" s="6">
        <f t="shared" si="10272"/>
        <v>0</v>
      </c>
      <c r="S7698" s="6">
        <f t="shared" si="10273"/>
        <v>0</v>
      </c>
      <c r="T7698" s="6">
        <f t="shared" si="10274"/>
        <v>0</v>
      </c>
      <c r="U7698" s="6">
        <f t="shared" si="10275"/>
        <v>0</v>
      </c>
      <c r="V7698" s="6">
        <f t="shared" si="10276"/>
        <v>0</v>
      </c>
      <c r="W7698" s="6">
        <f t="shared" si="10277"/>
        <v>0</v>
      </c>
      <c r="X7698" s="17"/>
      <c r="Y7698" s="17"/>
      <c r="Z7698" s="17"/>
      <c r="AA7698" s="17"/>
      <c r="AB7698" s="17"/>
      <c r="AC7698" s="17"/>
      <c r="AE7698" s="16"/>
      <c r="AF7698" s="16"/>
      <c r="AG7698" s="16"/>
      <c r="AH7698" s="16"/>
      <c r="AI7698" s="16"/>
      <c r="AJ7698" s="16"/>
      <c r="AL7698" s="16"/>
      <c r="AM7698" s="16"/>
      <c r="AN7698" s="16"/>
      <c r="AO7698" s="16"/>
      <c r="AP7698" s="16"/>
      <c r="AQ7698" s="16"/>
      <c r="BI7698" s="1">
        <v>3</v>
      </c>
      <c r="BJ7698" s="6">
        <f>SUM($R$5:R7700)-$AB$2</f>
        <v>849.06261720000123</v>
      </c>
      <c r="BK7698" s="6">
        <f>SUM($R$5:S7700)-$AB$2</f>
        <v>4168.7668219360085</v>
      </c>
      <c r="BL7698" s="6">
        <f>SUM($R$5:T7700)-$AB$2</f>
        <v>12468.027333775979</v>
      </c>
      <c r="BM7698" s="6">
        <f>SUM($R$5:U7700)-$AB$2</f>
        <v>24086.992050352186</v>
      </c>
      <c r="BN7698" s="6">
        <f>SUM($R$5:V7700)-$AB$2</f>
        <v>40685.513074032213</v>
      </c>
      <c r="BO7698" s="6">
        <f>SUM($R$5:W7700)-$AB$2</f>
        <v>60603.738302447608</v>
      </c>
      <c r="BP7698" s="16"/>
    </row>
    <row r="7699" spans="1:68" x14ac:dyDescent="0.45">
      <c r="A7699" s="1">
        <v>2008</v>
      </c>
      <c r="B7699" s="1">
        <v>11</v>
      </c>
      <c r="C7699" s="1">
        <v>17</v>
      </c>
      <c r="D7699" s="1">
        <v>5</v>
      </c>
      <c r="E7699" s="1">
        <v>11</v>
      </c>
      <c r="F7699" s="1">
        <v>0</v>
      </c>
      <c r="G7699" s="4"/>
      <c r="H7699" s="4"/>
      <c r="Q7699" s="1">
        <v>2</v>
      </c>
      <c r="R7699" s="6">
        <f t="shared" si="10272"/>
        <v>0</v>
      </c>
      <c r="S7699" s="6">
        <f t="shared" si="10273"/>
        <v>0</v>
      </c>
      <c r="T7699" s="6">
        <f t="shared" si="10274"/>
        <v>0</v>
      </c>
      <c r="U7699" s="6">
        <f t="shared" si="10275"/>
        <v>0</v>
      </c>
      <c r="V7699" s="6">
        <f t="shared" si="10276"/>
        <v>0</v>
      </c>
      <c r="W7699" s="6">
        <f t="shared" si="10277"/>
        <v>0</v>
      </c>
      <c r="X7699" s="17"/>
      <c r="Y7699" s="17"/>
      <c r="Z7699" s="17"/>
      <c r="AA7699" s="17"/>
      <c r="AB7699" s="17"/>
      <c r="AC7699" s="17"/>
      <c r="AE7699" s="16"/>
      <c r="AF7699" s="16"/>
      <c r="AG7699" s="16"/>
      <c r="AH7699" s="16"/>
      <c r="AI7699" s="16"/>
      <c r="AJ7699" s="16"/>
      <c r="AL7699" s="16"/>
      <c r="AM7699" s="16"/>
      <c r="AN7699" s="16"/>
      <c r="AO7699" s="16"/>
      <c r="AP7699" s="16"/>
      <c r="AQ7699" s="16"/>
      <c r="BI7699" s="1">
        <v>4</v>
      </c>
      <c r="BJ7699" s="6">
        <f>SUM($R$5:R7701)-$AB$2</f>
        <v>849.06261720000123</v>
      </c>
      <c r="BK7699" s="6">
        <f>SUM($R$5:S7701)-$AB$2</f>
        <v>4168.7668219360085</v>
      </c>
      <c r="BL7699" s="6">
        <f>SUM($R$5:T7701)-$AB$2</f>
        <v>12468.027333775979</v>
      </c>
      <c r="BM7699" s="6">
        <f>SUM($R$5:U7701)-$AB$2</f>
        <v>24086.992050352186</v>
      </c>
      <c r="BN7699" s="6">
        <f>SUM($R$5:V7701)-$AB$2</f>
        <v>40685.513074032213</v>
      </c>
      <c r="BO7699" s="6">
        <f>SUM($R$5:W7701)-$AB$2</f>
        <v>60603.738302447608</v>
      </c>
      <c r="BP7699" s="16"/>
    </row>
    <row r="7700" spans="1:68" x14ac:dyDescent="0.45">
      <c r="A7700" s="1">
        <v>2008</v>
      </c>
      <c r="B7700" s="1">
        <v>11</v>
      </c>
      <c r="C7700" s="1">
        <v>17</v>
      </c>
      <c r="D7700" s="1">
        <v>6</v>
      </c>
      <c r="E7700" s="1">
        <v>10.8</v>
      </c>
      <c r="F7700" s="1">
        <v>0</v>
      </c>
      <c r="G7700" s="4"/>
      <c r="H7700" s="4"/>
      <c r="Q7700" s="1">
        <v>3</v>
      </c>
      <c r="R7700" s="6">
        <f t="shared" si="10272"/>
        <v>0</v>
      </c>
      <c r="S7700" s="6">
        <f t="shared" si="10273"/>
        <v>0</v>
      </c>
      <c r="T7700" s="6">
        <f t="shared" si="10274"/>
        <v>0</v>
      </c>
      <c r="U7700" s="6">
        <f t="shared" si="10275"/>
        <v>0</v>
      </c>
      <c r="V7700" s="6">
        <f t="shared" si="10276"/>
        <v>0</v>
      </c>
      <c r="W7700" s="6">
        <f t="shared" si="10277"/>
        <v>0</v>
      </c>
      <c r="X7700" s="17"/>
      <c r="Y7700" s="17"/>
      <c r="Z7700" s="17"/>
      <c r="AA7700" s="17"/>
      <c r="AB7700" s="17"/>
      <c r="AC7700" s="17"/>
      <c r="AE7700" s="16"/>
      <c r="AF7700" s="16"/>
      <c r="AG7700" s="16"/>
      <c r="AH7700" s="16"/>
      <c r="AI7700" s="16"/>
      <c r="AJ7700" s="16"/>
      <c r="AL7700" s="16"/>
      <c r="AM7700" s="16"/>
      <c r="AN7700" s="16"/>
      <c r="AO7700" s="16"/>
      <c r="AP7700" s="16"/>
      <c r="AQ7700" s="16"/>
      <c r="BI7700" s="1">
        <v>5</v>
      </c>
      <c r="BJ7700" s="6">
        <f>SUM($R$5:R7702)-$AB$2</f>
        <v>849.06261720000123</v>
      </c>
      <c r="BK7700" s="6">
        <f>SUM($R$5:S7702)-$AB$2</f>
        <v>4168.7668219360085</v>
      </c>
      <c r="BL7700" s="6">
        <f>SUM($R$5:T7702)-$AB$2</f>
        <v>12468.027333775979</v>
      </c>
      <c r="BM7700" s="6">
        <f>SUM($R$5:U7702)-$AB$2</f>
        <v>24086.992050352186</v>
      </c>
      <c r="BN7700" s="6">
        <f>SUM($R$5:V7702)-$AB$2</f>
        <v>40685.513074032213</v>
      </c>
      <c r="BO7700" s="6">
        <f>SUM($R$5:W7702)-$AB$2</f>
        <v>60603.738302447608</v>
      </c>
      <c r="BP7700" s="16"/>
    </row>
    <row r="7701" spans="1:68" x14ac:dyDescent="0.45">
      <c r="A7701" s="1">
        <v>2008</v>
      </c>
      <c r="B7701" s="1">
        <v>11</v>
      </c>
      <c r="C7701" s="1">
        <v>17</v>
      </c>
      <c r="D7701" s="1">
        <v>7</v>
      </c>
      <c r="E7701" s="1">
        <v>10.8</v>
      </c>
      <c r="F7701" s="1">
        <v>0</v>
      </c>
      <c r="G7701" s="4"/>
      <c r="H7701" s="4"/>
      <c r="Q7701" s="1">
        <v>4</v>
      </c>
      <c r="R7701" s="6">
        <f t="shared" si="10272"/>
        <v>0</v>
      </c>
      <c r="S7701" s="6">
        <f t="shared" si="10273"/>
        <v>0</v>
      </c>
      <c r="T7701" s="6">
        <f t="shared" si="10274"/>
        <v>0</v>
      </c>
      <c r="U7701" s="6">
        <f t="shared" si="10275"/>
        <v>0</v>
      </c>
      <c r="V7701" s="6">
        <f t="shared" si="10276"/>
        <v>0</v>
      </c>
      <c r="W7701" s="6">
        <f t="shared" si="10277"/>
        <v>0</v>
      </c>
      <c r="X7701" s="17"/>
      <c r="Y7701" s="17"/>
      <c r="Z7701" s="17"/>
      <c r="AA7701" s="17"/>
      <c r="AB7701" s="17"/>
      <c r="AC7701" s="17"/>
      <c r="AE7701" s="16"/>
      <c r="AF7701" s="16"/>
      <c r="AG7701" s="16"/>
      <c r="AH7701" s="16"/>
      <c r="AI7701" s="16"/>
      <c r="AJ7701" s="16"/>
      <c r="AL7701" s="16"/>
      <c r="AM7701" s="16"/>
      <c r="AN7701" s="16"/>
      <c r="AO7701" s="16"/>
      <c r="AP7701" s="16"/>
      <c r="AQ7701" s="16"/>
      <c r="BI7701" s="1">
        <v>6</v>
      </c>
      <c r="BJ7701" s="6">
        <f>SUM($R$5:R7703)-$AB$2</f>
        <v>849.06261720000123</v>
      </c>
      <c r="BK7701" s="6">
        <f>SUM($R$5:S7703)-$AB$2</f>
        <v>4168.7668219360085</v>
      </c>
      <c r="BL7701" s="6">
        <f>SUM($R$5:T7703)-$AB$2</f>
        <v>12468.027333775979</v>
      </c>
      <c r="BM7701" s="6">
        <f>SUM($R$5:U7703)-$AB$2</f>
        <v>24086.992050352186</v>
      </c>
      <c r="BN7701" s="6">
        <f>SUM($R$5:V7703)-$AB$2</f>
        <v>40685.513074032213</v>
      </c>
      <c r="BO7701" s="6">
        <f>SUM($R$5:W7703)-$AB$2</f>
        <v>60603.738302447608</v>
      </c>
      <c r="BP7701" s="16"/>
    </row>
    <row r="7702" spans="1:68" x14ac:dyDescent="0.45">
      <c r="A7702" s="1">
        <v>2008</v>
      </c>
      <c r="B7702" s="1">
        <v>11</v>
      </c>
      <c r="C7702" s="1">
        <v>17</v>
      </c>
      <c r="D7702" s="1">
        <v>8</v>
      </c>
      <c r="E7702" s="1">
        <v>10.7</v>
      </c>
      <c r="F7702" s="1">
        <v>0</v>
      </c>
      <c r="G7702" s="4"/>
      <c r="H7702" s="4"/>
      <c r="Q7702" s="1">
        <v>5</v>
      </c>
      <c r="R7702" s="6">
        <f t="shared" si="10272"/>
        <v>0</v>
      </c>
      <c r="S7702" s="6">
        <f t="shared" si="10273"/>
        <v>0</v>
      </c>
      <c r="T7702" s="6">
        <f t="shared" si="10274"/>
        <v>0</v>
      </c>
      <c r="U7702" s="6">
        <f t="shared" si="10275"/>
        <v>0</v>
      </c>
      <c r="V7702" s="6">
        <f t="shared" si="10276"/>
        <v>0</v>
      </c>
      <c r="W7702" s="6">
        <f t="shared" si="10277"/>
        <v>0</v>
      </c>
      <c r="X7702" s="17"/>
      <c r="Y7702" s="17"/>
      <c r="Z7702" s="17"/>
      <c r="AA7702" s="17"/>
      <c r="AB7702" s="17"/>
      <c r="AC7702" s="17"/>
      <c r="AE7702" s="16"/>
      <c r="AF7702" s="16"/>
      <c r="AG7702" s="16"/>
      <c r="AH7702" s="16"/>
      <c r="AI7702" s="16"/>
      <c r="AJ7702" s="16"/>
      <c r="AL7702" s="16"/>
      <c r="AM7702" s="16"/>
      <c r="AN7702" s="16"/>
      <c r="AO7702" s="16"/>
      <c r="AP7702" s="16"/>
      <c r="AQ7702" s="16"/>
      <c r="BI7702" s="1">
        <v>7</v>
      </c>
      <c r="BJ7702" s="6">
        <f>SUM($R$5:R7704)-$AB$2</f>
        <v>849.06261720000123</v>
      </c>
      <c r="BK7702" s="6">
        <f>SUM($R$5:S7704)-$AB$2</f>
        <v>4168.7668219360085</v>
      </c>
      <c r="BL7702" s="6">
        <f>SUM($R$5:T7704)-$AB$2</f>
        <v>12468.027333775979</v>
      </c>
      <c r="BM7702" s="6">
        <f>SUM($R$5:U7704)-$AB$2</f>
        <v>24086.992050352186</v>
      </c>
      <c r="BN7702" s="6">
        <f>SUM($R$5:V7704)-$AB$2</f>
        <v>40685.513074032213</v>
      </c>
      <c r="BO7702" s="6">
        <f>SUM($R$5:W7704)-$AB$2</f>
        <v>60603.738302447608</v>
      </c>
      <c r="BP7702" s="16"/>
    </row>
    <row r="7703" spans="1:68" x14ac:dyDescent="0.45">
      <c r="A7703" s="1">
        <v>2008</v>
      </c>
      <c r="B7703" s="1">
        <v>11</v>
      </c>
      <c r="C7703" s="1">
        <v>17</v>
      </c>
      <c r="D7703" s="1">
        <v>9</v>
      </c>
      <c r="E7703" s="1">
        <v>11</v>
      </c>
      <c r="F7703" s="1">
        <v>125.11</v>
      </c>
      <c r="G7703" s="4"/>
      <c r="H7703" s="4"/>
      <c r="Q7703" s="1">
        <v>6</v>
      </c>
      <c r="R7703" s="6">
        <f t="shared" si="10272"/>
        <v>0</v>
      </c>
      <c r="S7703" s="6">
        <f t="shared" si="10273"/>
        <v>0</v>
      </c>
      <c r="T7703" s="6">
        <f t="shared" si="10274"/>
        <v>0</v>
      </c>
      <c r="U7703" s="6">
        <f t="shared" si="10275"/>
        <v>0</v>
      </c>
      <c r="V7703" s="6">
        <f t="shared" si="10276"/>
        <v>0</v>
      </c>
      <c r="W7703" s="6">
        <f t="shared" si="10277"/>
        <v>0</v>
      </c>
      <c r="X7703" s="17"/>
      <c r="Y7703" s="17"/>
      <c r="Z7703" s="17"/>
      <c r="AA7703" s="17"/>
      <c r="AB7703" s="17"/>
      <c r="AC7703" s="17"/>
      <c r="AE7703" s="16"/>
      <c r="AF7703" s="16"/>
      <c r="AG7703" s="16"/>
      <c r="AH7703" s="16"/>
      <c r="AI7703" s="16"/>
      <c r="AJ7703" s="16"/>
      <c r="AL7703" s="16"/>
      <c r="AM7703" s="16"/>
      <c r="AN7703" s="16"/>
      <c r="AO7703" s="16"/>
      <c r="AP7703" s="16"/>
      <c r="AQ7703" s="16"/>
      <c r="BI7703" s="1">
        <v>8</v>
      </c>
      <c r="BJ7703" s="6">
        <f>SUM($R$5:R7705)-$AB$2</f>
        <v>849.06261720000123</v>
      </c>
      <c r="BK7703" s="6">
        <f>SUM($R$5:S7705)-$AB$2</f>
        <v>4168.7668219360085</v>
      </c>
      <c r="BL7703" s="6">
        <f>SUM($R$5:T7705)-$AB$2</f>
        <v>12468.027333775979</v>
      </c>
      <c r="BM7703" s="6">
        <f>SUM($R$5:U7705)-$AB$2</f>
        <v>24086.992050352186</v>
      </c>
      <c r="BN7703" s="6">
        <f>SUM($R$5:V7705)-$AB$2</f>
        <v>40685.513074032213</v>
      </c>
      <c r="BO7703" s="6">
        <f>SUM($R$5:W7705)-$AB$2</f>
        <v>60603.738302447608</v>
      </c>
      <c r="BP7703" s="16"/>
    </row>
    <row r="7704" spans="1:68" x14ac:dyDescent="0.45">
      <c r="A7704" s="1">
        <v>2008</v>
      </c>
      <c r="B7704" s="1">
        <v>11</v>
      </c>
      <c r="C7704" s="1">
        <v>17</v>
      </c>
      <c r="D7704" s="1">
        <v>10</v>
      </c>
      <c r="E7704" s="1">
        <v>11.7</v>
      </c>
      <c r="F7704" s="1">
        <v>297.27999999999997</v>
      </c>
      <c r="G7704" s="4"/>
      <c r="H7704" s="4"/>
      <c r="Q7704" s="1">
        <v>7</v>
      </c>
      <c r="R7704" s="6">
        <f t="shared" si="10272"/>
        <v>0</v>
      </c>
      <c r="S7704" s="6">
        <f t="shared" si="10273"/>
        <v>0</v>
      </c>
      <c r="T7704" s="6">
        <f t="shared" si="10274"/>
        <v>0</v>
      </c>
      <c r="U7704" s="6">
        <f t="shared" si="10275"/>
        <v>0</v>
      </c>
      <c r="V7704" s="6">
        <f t="shared" si="10276"/>
        <v>0</v>
      </c>
      <c r="W7704" s="6">
        <f t="shared" si="10277"/>
        <v>0</v>
      </c>
      <c r="X7704" s="17"/>
      <c r="Y7704" s="17"/>
      <c r="Z7704" s="17"/>
      <c r="AA7704" s="17"/>
      <c r="AB7704" s="17"/>
      <c r="AC7704" s="17"/>
      <c r="AE7704" s="16"/>
      <c r="AF7704" s="16"/>
      <c r="AG7704" s="16"/>
      <c r="AH7704" s="16"/>
      <c r="AI7704" s="16"/>
      <c r="AJ7704" s="16"/>
      <c r="AL7704" s="16"/>
      <c r="AM7704" s="16"/>
      <c r="AN7704" s="16"/>
      <c r="AO7704" s="16"/>
      <c r="AP7704" s="16"/>
      <c r="AQ7704" s="16"/>
      <c r="BI7704" s="1">
        <v>9</v>
      </c>
      <c r="BJ7704" s="6">
        <f>SUM($R$5:R7706)-$AB$2</f>
        <v>849.13518100000124</v>
      </c>
      <c r="BK7704" s="6">
        <f>SUM($R$5:S7706)-$AB$2</f>
        <v>4169.120933280009</v>
      </c>
      <c r="BL7704" s="6">
        <f>SUM($R$5:T7706)-$AB$2</f>
        <v>12469.08531397998</v>
      </c>
      <c r="BM7704" s="6">
        <f>SUM($R$5:U7706)-$AB$2</f>
        <v>24089.035446960188</v>
      </c>
      <c r="BN7704" s="6">
        <f>SUM($R$5:V7706)-$AB$2</f>
        <v>40688.964208360216</v>
      </c>
      <c r="BO7704" s="6">
        <f>SUM($R$5:W7706)-$AB$2</f>
        <v>60608.878722039612</v>
      </c>
      <c r="BP7704" s="16"/>
    </row>
    <row r="7705" spans="1:68" x14ac:dyDescent="0.45">
      <c r="A7705" s="1">
        <v>2008</v>
      </c>
      <c r="B7705" s="1">
        <v>11</v>
      </c>
      <c r="C7705" s="1">
        <v>17</v>
      </c>
      <c r="D7705" s="1">
        <v>11</v>
      </c>
      <c r="E7705" s="1">
        <v>12.3</v>
      </c>
      <c r="F7705" s="1">
        <v>433.81</v>
      </c>
      <c r="G7705" s="4"/>
      <c r="H7705" s="4"/>
      <c r="Q7705" s="1">
        <v>8</v>
      </c>
      <c r="R7705" s="6">
        <f t="shared" si="10272"/>
        <v>0</v>
      </c>
      <c r="S7705" s="6">
        <f t="shared" si="10273"/>
        <v>0</v>
      </c>
      <c r="T7705" s="6">
        <f t="shared" si="10274"/>
        <v>0</v>
      </c>
      <c r="U7705" s="6">
        <f t="shared" si="10275"/>
        <v>0</v>
      </c>
      <c r="V7705" s="6">
        <f t="shared" si="10276"/>
        <v>0</v>
      </c>
      <c r="W7705" s="6">
        <f t="shared" si="10277"/>
        <v>0</v>
      </c>
      <c r="X7705" s="17"/>
      <c r="Y7705" s="17"/>
      <c r="Z7705" s="17"/>
      <c r="AA7705" s="17"/>
      <c r="AB7705" s="17"/>
      <c r="AC7705" s="17"/>
      <c r="AE7705" s="16"/>
      <c r="AF7705" s="16"/>
      <c r="AG7705" s="16"/>
      <c r="AH7705" s="16"/>
      <c r="AI7705" s="16"/>
      <c r="AJ7705" s="16"/>
      <c r="AL7705" s="16"/>
      <c r="AM7705" s="16"/>
      <c r="AN7705" s="16"/>
      <c r="AO7705" s="16"/>
      <c r="AP7705" s="16"/>
      <c r="AQ7705" s="16"/>
      <c r="BI7705" s="1">
        <v>10</v>
      </c>
      <c r="BJ7705" s="6">
        <f>SUM($R$5:R7707)-$AB$2</f>
        <v>849.3076034000012</v>
      </c>
      <c r="BK7705" s="6">
        <f>SUM($R$5:S7707)-$AB$2</f>
        <v>4169.9623545920085</v>
      </c>
      <c r="BL7705" s="6">
        <f>SUM($R$5:T7707)-$AB$2</f>
        <v>12471.599232571982</v>
      </c>
      <c r="BM7705" s="6">
        <f>SUM($R$5:U7707)-$AB$2</f>
        <v>24093.890861744185</v>
      </c>
      <c r="BN7705" s="6">
        <f>SUM($R$5:V7707)-$AB$2</f>
        <v>40697.164617704213</v>
      </c>
      <c r="BO7705" s="6">
        <f>SUM($R$5:W7707)-$AB$2</f>
        <v>60621.093124855608</v>
      </c>
      <c r="BP7705" s="16"/>
    </row>
    <row r="7706" spans="1:68" x14ac:dyDescent="0.45">
      <c r="A7706" s="1">
        <v>2008</v>
      </c>
      <c r="B7706" s="1">
        <v>11</v>
      </c>
      <c r="C7706" s="1">
        <v>17</v>
      </c>
      <c r="D7706" s="1">
        <v>12</v>
      </c>
      <c r="E7706" s="1">
        <v>14</v>
      </c>
      <c r="F7706" s="1">
        <v>520.79</v>
      </c>
      <c r="G7706" s="4"/>
      <c r="H7706" s="4"/>
      <c r="Q7706" s="1">
        <v>9</v>
      </c>
      <c r="R7706" s="6">
        <f t="shared" si="10272"/>
        <v>7.2563799999999998E-2</v>
      </c>
      <c r="S7706" s="6">
        <f t="shared" si="10273"/>
        <v>0.28154754400000004</v>
      </c>
      <c r="T7706" s="6">
        <f t="shared" si="10274"/>
        <v>0.70386885999999993</v>
      </c>
      <c r="U7706" s="6">
        <f t="shared" si="10275"/>
        <v>0.98541640400000008</v>
      </c>
      <c r="V7706" s="6">
        <f t="shared" si="10276"/>
        <v>1.4077377199999999</v>
      </c>
      <c r="W7706" s="6">
        <f t="shared" si="10277"/>
        <v>1.689285264</v>
      </c>
      <c r="X7706" s="17"/>
      <c r="Y7706" s="17"/>
      <c r="Z7706" s="17"/>
      <c r="AA7706" s="17"/>
      <c r="AB7706" s="17"/>
      <c r="AC7706" s="17"/>
      <c r="AE7706" s="16"/>
      <c r="AF7706" s="16"/>
      <c r="AG7706" s="16"/>
      <c r="AH7706" s="16"/>
      <c r="AI7706" s="16"/>
      <c r="AJ7706" s="16"/>
      <c r="AL7706" s="16"/>
      <c r="AM7706" s="16"/>
      <c r="AN7706" s="16"/>
      <c r="AO7706" s="16"/>
      <c r="AP7706" s="16"/>
      <c r="AQ7706" s="16"/>
      <c r="BI7706" s="1">
        <v>11</v>
      </c>
      <c r="BJ7706" s="6">
        <f>SUM($R$5:R7708)-$AB$2</f>
        <v>849.55921320000118</v>
      </c>
      <c r="BK7706" s="6">
        <f>SUM($R$5:S7708)-$AB$2</f>
        <v>4171.1902104160081</v>
      </c>
      <c r="BL7706" s="6">
        <f>SUM($R$5:T7708)-$AB$2</f>
        <v>12475.267703455982</v>
      </c>
      <c r="BM7706" s="6">
        <f>SUM($R$5:U7708)-$AB$2</f>
        <v>24100.976193712188</v>
      </c>
      <c r="BN7706" s="6">
        <f>SUM($R$5:V7708)-$AB$2</f>
        <v>40709.13117979221</v>
      </c>
      <c r="BO7706" s="6">
        <f>SUM($R$5:W7708)-$AB$2</f>
        <v>60638.917163087608</v>
      </c>
      <c r="BP7706" s="16"/>
    </row>
    <row r="7707" spans="1:68" x14ac:dyDescent="0.45">
      <c r="A7707" s="1">
        <v>2008</v>
      </c>
      <c r="B7707" s="1">
        <v>11</v>
      </c>
      <c r="C7707" s="1">
        <v>17</v>
      </c>
      <c r="D7707" s="1">
        <v>13</v>
      </c>
      <c r="E7707" s="1">
        <v>15</v>
      </c>
      <c r="F7707" s="1">
        <v>543.47</v>
      </c>
      <c r="G7707" s="4"/>
      <c r="H7707" s="4"/>
      <c r="Q7707" s="1">
        <v>10</v>
      </c>
      <c r="R7707" s="6">
        <f t="shared" si="10272"/>
        <v>0.17242239999999998</v>
      </c>
      <c r="S7707" s="6">
        <f t="shared" si="10273"/>
        <v>0.66899891199999995</v>
      </c>
      <c r="T7707" s="6">
        <f t="shared" si="10274"/>
        <v>1.6724972799999995</v>
      </c>
      <c r="U7707" s="6">
        <f t="shared" si="10275"/>
        <v>2.3414961919999997</v>
      </c>
      <c r="V7707" s="6">
        <f t="shared" si="10276"/>
        <v>3.3449945599999991</v>
      </c>
      <c r="W7707" s="6">
        <f t="shared" si="10277"/>
        <v>4.0139934719999992</v>
      </c>
      <c r="X7707" s="17"/>
      <c r="Y7707" s="17"/>
      <c r="Z7707" s="17"/>
      <c r="AA7707" s="17"/>
      <c r="AB7707" s="17"/>
      <c r="AC7707" s="17"/>
      <c r="AE7707" s="16"/>
      <c r="AF7707" s="16"/>
      <c r="AG7707" s="16"/>
      <c r="AH7707" s="16"/>
      <c r="AI7707" s="16"/>
      <c r="AJ7707" s="16"/>
      <c r="AL7707" s="16"/>
      <c r="AM7707" s="16"/>
      <c r="AN7707" s="16"/>
      <c r="AO7707" s="16"/>
      <c r="AP7707" s="16"/>
      <c r="AQ7707" s="16"/>
      <c r="BI7707" s="1">
        <v>12</v>
      </c>
      <c r="BJ7707" s="6">
        <f t="shared" ref="BJ7707" si="10338">R7709-$AB$2</f>
        <v>-6.2291917999999997</v>
      </c>
      <c r="BK7707" s="6">
        <f t="shared" ref="BK7707" si="10339">S7709-$AB$2</f>
        <v>-5.3592641840000006</v>
      </c>
      <c r="BL7707" s="6">
        <f t="shared" ref="BL7707" si="10340">T7709-$AB$2</f>
        <v>-3.601285460000001</v>
      </c>
      <c r="BM7707" s="6">
        <f t="shared" ref="BM7707" si="10341">U7709-$AB$2</f>
        <v>-2.4292996440000003</v>
      </c>
      <c r="BN7707" s="6">
        <f t="shared" ref="BN7707" si="10342">V7709-$AB$2</f>
        <v>-0.6713209200000021</v>
      </c>
      <c r="BO7707" s="6">
        <f t="shared" ref="BO7707" si="10343">W7709-$AB$2</f>
        <v>0.50066489599999908</v>
      </c>
      <c r="BP7707" s="16"/>
    </row>
    <row r="7708" spans="1:68" x14ac:dyDescent="0.45">
      <c r="A7708" s="1">
        <v>2008</v>
      </c>
      <c r="B7708" s="1">
        <v>11</v>
      </c>
      <c r="C7708" s="1">
        <v>17</v>
      </c>
      <c r="D7708" s="1">
        <v>14</v>
      </c>
      <c r="E7708" s="1">
        <v>16</v>
      </c>
      <c r="F7708" s="1">
        <v>503.27</v>
      </c>
      <c r="G7708" s="4"/>
      <c r="H7708" s="4"/>
      <c r="Q7708" s="1">
        <v>11</v>
      </c>
      <c r="R7708" s="6">
        <f t="shared" si="10272"/>
        <v>0.25160979999999999</v>
      </c>
      <c r="S7708" s="6">
        <f t="shared" si="10273"/>
        <v>0.97624602399999993</v>
      </c>
      <c r="T7708" s="6">
        <f t="shared" si="10274"/>
        <v>2.4406150599999998</v>
      </c>
      <c r="U7708" s="6">
        <f t="shared" si="10275"/>
        <v>3.4168610839999998</v>
      </c>
      <c r="V7708" s="6">
        <f t="shared" si="10276"/>
        <v>4.8812301199999997</v>
      </c>
      <c r="W7708" s="6">
        <f t="shared" si="10277"/>
        <v>5.8574761440000005</v>
      </c>
      <c r="X7708" s="17"/>
      <c r="Y7708" s="17"/>
      <c r="Z7708" s="17"/>
      <c r="AA7708" s="17"/>
      <c r="AB7708" s="17"/>
      <c r="AC7708" s="17"/>
      <c r="AE7708" s="16"/>
      <c r="AF7708" s="16"/>
      <c r="AG7708" s="16"/>
      <c r="AH7708" s="16"/>
      <c r="AI7708" s="16"/>
      <c r="AJ7708" s="16"/>
      <c r="AL7708" s="16"/>
      <c r="AM7708" s="16"/>
      <c r="AN7708" s="16"/>
      <c r="AO7708" s="16"/>
      <c r="AP7708" s="16"/>
      <c r="AQ7708" s="16"/>
      <c r="BI7708" s="1">
        <v>13</v>
      </c>
      <c r="BJ7708" s="6">
        <f>SUM($R$5:R7710)-$AB$2</f>
        <v>850.17648400000121</v>
      </c>
      <c r="BK7708" s="6">
        <f>SUM($R$5:S7710)-$AB$2</f>
        <v>4174.2024919200085</v>
      </c>
      <c r="BL7708" s="6">
        <f>SUM($R$5:T7710)-$AB$2</f>
        <v>12484.267511719983</v>
      </c>
      <c r="BM7708" s="6">
        <f>SUM($R$5:U7710)-$AB$2</f>
        <v>24118.358539440185</v>
      </c>
      <c r="BN7708" s="6">
        <f>SUM($R$5:V7710)-$AB$2</f>
        <v>40738.488579040211</v>
      </c>
      <c r="BO7708" s="6">
        <f>SUM($R$5:W7710)-$AB$2</f>
        <v>60682.64462655961</v>
      </c>
      <c r="BP7708" s="16"/>
    </row>
    <row r="7709" spans="1:68" x14ac:dyDescent="0.45">
      <c r="A7709" s="1">
        <v>2008</v>
      </c>
      <c r="B7709" s="1">
        <v>11</v>
      </c>
      <c r="C7709" s="1">
        <v>17</v>
      </c>
      <c r="D7709" s="1">
        <v>15</v>
      </c>
      <c r="E7709" s="1">
        <v>16.7</v>
      </c>
      <c r="F7709" s="1">
        <v>403.59</v>
      </c>
      <c r="G7709" s="4"/>
      <c r="H7709" s="4"/>
      <c r="Q7709" s="1">
        <v>12</v>
      </c>
      <c r="R7709" s="6">
        <f t="shared" si="10272"/>
        <v>0.30205819999999994</v>
      </c>
      <c r="S7709" s="6">
        <f t="shared" si="10273"/>
        <v>1.1719858159999996</v>
      </c>
      <c r="T7709" s="6">
        <f t="shared" si="10274"/>
        <v>2.929964539999999</v>
      </c>
      <c r="U7709" s="6">
        <f t="shared" si="10275"/>
        <v>4.1019503559999997</v>
      </c>
      <c r="V7709" s="6">
        <f t="shared" si="10276"/>
        <v>5.8599290799999979</v>
      </c>
      <c r="W7709" s="6">
        <f t="shared" si="10277"/>
        <v>7.0319148959999991</v>
      </c>
      <c r="X7709" s="17">
        <f t="shared" ref="X7709" si="10344">SUM(R7709:R7733)-$AA$2</f>
        <v>-3.7505922000000003</v>
      </c>
      <c r="Y7709" s="17">
        <f t="shared" ref="Y7709" si="10345">SUM(S7709:S7733)-$AA$2</f>
        <v>2.3767022639999995</v>
      </c>
      <c r="Z7709" s="17">
        <f t="shared" ref="Z7709" si="10346">SUM(T7709:T7733)-$AA$2</f>
        <v>14.758943159999998</v>
      </c>
      <c r="AA7709" s="17">
        <f t="shared" ref="AA7709" si="10347">SUM(U7709:U7733)-$AA$2</f>
        <v>23.013770423999997</v>
      </c>
      <c r="AB7709" s="17">
        <f t="shared" ref="AB7709" si="10348">SUM(V7709:V7733)-$AA$2</f>
        <v>35.39601132</v>
      </c>
      <c r="AC7709" s="17">
        <f t="shared" ref="AC7709" si="10349">SUM(W7709:W7733)-$AA$2</f>
        <v>43.650838583999999</v>
      </c>
      <c r="AE7709" s="16">
        <f t="shared" ref="AE7709" si="10350">IF(X7709&gt;0,1,0)</f>
        <v>0</v>
      </c>
      <c r="AF7709" s="16">
        <f t="shared" ref="AF7709" si="10351">IF(Y7709&gt;0,1,0)</f>
        <v>1</v>
      </c>
      <c r="AG7709" s="16">
        <f t="shared" ref="AG7709" si="10352">IF(Z7709&gt;0,1,0)</f>
        <v>1</v>
      </c>
      <c r="AH7709" s="16">
        <f t="shared" ref="AH7709" si="10353">IF(AA7709&gt;0,1,0)</f>
        <v>1</v>
      </c>
      <c r="AI7709" s="16">
        <f t="shared" ref="AI7709" si="10354">IF(AB7709&gt;0,1,0)</f>
        <v>1</v>
      </c>
      <c r="AJ7709" s="16">
        <f t="shared" ref="AJ7709" si="10355">IF(AC7709&gt;0,1,0)</f>
        <v>1</v>
      </c>
      <c r="AL7709" s="16">
        <f t="shared" ref="AL7709" si="10356">IF(X7709&lt;0,ABS(X7709*$AP$1),0)</f>
        <v>0</v>
      </c>
      <c r="AM7709" s="16">
        <f t="shared" ref="AM7709" si="10357">IF(Y7709&lt;0,ABS(Y7709*$AP$1),0)</f>
        <v>0</v>
      </c>
      <c r="AN7709" s="16">
        <f t="shared" ref="AN7709" si="10358">IF(Z7709&lt;0,ABS(Z7709*$AP$1),0)</f>
        <v>0</v>
      </c>
      <c r="AO7709" s="16">
        <f t="shared" ref="AO7709" si="10359">IF(AA7709&lt;0,ABS(AA7709*$AP$1),0)</f>
        <v>0</v>
      </c>
      <c r="AP7709" s="16">
        <f t="shared" ref="AP7709" si="10360">IF(AB7709&lt;0,ABS(AB7709*$AP$1),0)</f>
        <v>0</v>
      </c>
      <c r="AQ7709" s="16">
        <f t="shared" ref="AQ7709" si="10361">IF(AC7709&lt;0,ABS(AC7709*$AP$1),0)</f>
        <v>0</v>
      </c>
      <c r="BI7709" s="1">
        <v>14</v>
      </c>
      <c r="BJ7709" s="6">
        <f>SUM($R$5:R7711)-$AB$2</f>
        <v>850.46838060000118</v>
      </c>
      <c r="BK7709" s="6">
        <f>SUM($R$5:S7711)-$AB$2</f>
        <v>4175.6269473280081</v>
      </c>
      <c r="BL7709" s="6">
        <f>SUM($R$5:T7711)-$AB$2</f>
        <v>12488.523364147983</v>
      </c>
      <c r="BM7709" s="6">
        <f>SUM($R$5:U7711)-$AB$2</f>
        <v>24126.578347696184</v>
      </c>
      <c r="BN7709" s="6">
        <f>SUM($R$5:V7711)-$AB$2</f>
        <v>40752.371181336217</v>
      </c>
      <c r="BO7709" s="6">
        <f>SUM($R$5:W7711)-$AB$2</f>
        <v>60703.322581703615</v>
      </c>
      <c r="BP7709" s="16"/>
    </row>
    <row r="7710" spans="1:68" x14ac:dyDescent="0.45">
      <c r="A7710" s="1">
        <v>2008</v>
      </c>
      <c r="B7710" s="1">
        <v>11</v>
      </c>
      <c r="C7710" s="1">
        <v>17</v>
      </c>
      <c r="D7710" s="1">
        <v>16</v>
      </c>
      <c r="E7710" s="1">
        <v>17.2</v>
      </c>
      <c r="F7710" s="1">
        <v>254.09</v>
      </c>
      <c r="G7710" s="4"/>
      <c r="H7710" s="4"/>
      <c r="Q7710" s="1">
        <v>13</v>
      </c>
      <c r="R7710" s="6">
        <f t="shared" si="10272"/>
        <v>0.31521260000000001</v>
      </c>
      <c r="S7710" s="6">
        <f t="shared" si="10273"/>
        <v>1.2230248879999999</v>
      </c>
      <c r="T7710" s="6">
        <f t="shared" si="10274"/>
        <v>3.0575622199999999</v>
      </c>
      <c r="U7710" s="6">
        <f t="shared" si="10275"/>
        <v>4.2805871079999998</v>
      </c>
      <c r="V7710" s="6">
        <f t="shared" si="10276"/>
        <v>6.1151244399999998</v>
      </c>
      <c r="W7710" s="6">
        <f t="shared" si="10277"/>
        <v>7.3381493280000001</v>
      </c>
      <c r="X7710" s="17"/>
      <c r="Y7710" s="17"/>
      <c r="Z7710" s="17"/>
      <c r="AA7710" s="17"/>
      <c r="AB7710" s="17"/>
      <c r="AC7710" s="17"/>
      <c r="AE7710" s="16"/>
      <c r="AF7710" s="16"/>
      <c r="AG7710" s="16"/>
      <c r="AH7710" s="16"/>
      <c r="AI7710" s="16"/>
      <c r="AJ7710" s="16"/>
      <c r="AL7710" s="16"/>
      <c r="AM7710" s="16"/>
      <c r="AN7710" s="16"/>
      <c r="AO7710" s="16"/>
      <c r="AP7710" s="16"/>
      <c r="AQ7710" s="16"/>
      <c r="BI7710" s="1">
        <v>15</v>
      </c>
      <c r="BJ7710" s="6">
        <f>SUM($R$5:R7712)-$AB$2</f>
        <v>850.70246280000117</v>
      </c>
      <c r="BK7710" s="6">
        <f>SUM($R$5:S7712)-$AB$2</f>
        <v>4176.7692684640078</v>
      </c>
      <c r="BL7710" s="6">
        <f>SUM($R$5:T7712)-$AB$2</f>
        <v>12491.936282623983</v>
      </c>
      <c r="BM7710" s="6">
        <f>SUM($R$5:U7712)-$AB$2</f>
        <v>24133.170102448188</v>
      </c>
      <c r="BN7710" s="6">
        <f>SUM($R$5:V7712)-$AB$2</f>
        <v>40763.504130768211</v>
      </c>
      <c r="BO7710" s="6">
        <f>SUM($R$5:W7712)-$AB$2</f>
        <v>60719.904964751608</v>
      </c>
      <c r="BP7710" s="16"/>
    </row>
    <row r="7711" spans="1:68" x14ac:dyDescent="0.45">
      <c r="A7711" s="1">
        <v>2008</v>
      </c>
      <c r="B7711" s="1">
        <v>11</v>
      </c>
      <c r="C7711" s="1">
        <v>17</v>
      </c>
      <c r="D7711" s="1">
        <v>17</v>
      </c>
      <c r="E7711" s="1">
        <v>16.600000000000001</v>
      </c>
      <c r="F7711" s="1">
        <v>76.53</v>
      </c>
      <c r="G7711" s="4"/>
      <c r="H7711" s="4"/>
      <c r="Q7711" s="1">
        <v>14</v>
      </c>
      <c r="R7711" s="6">
        <f t="shared" si="10272"/>
        <v>0.29189659999999995</v>
      </c>
      <c r="S7711" s="6">
        <f t="shared" si="10273"/>
        <v>1.1325588079999998</v>
      </c>
      <c r="T7711" s="6">
        <f t="shared" si="10274"/>
        <v>2.8313970199999994</v>
      </c>
      <c r="U7711" s="6">
        <f t="shared" si="10275"/>
        <v>3.9639558279999996</v>
      </c>
      <c r="V7711" s="6">
        <f t="shared" si="10276"/>
        <v>5.6627940399999988</v>
      </c>
      <c r="W7711" s="6">
        <f t="shared" si="10277"/>
        <v>6.7953528479999994</v>
      </c>
      <c r="X7711" s="17"/>
      <c r="Y7711" s="17"/>
      <c r="Z7711" s="17"/>
      <c r="AA7711" s="17"/>
      <c r="AB7711" s="17"/>
      <c r="AC7711" s="17"/>
      <c r="AE7711" s="16"/>
      <c r="AF7711" s="16"/>
      <c r="AG7711" s="16"/>
      <c r="AH7711" s="16"/>
      <c r="AI7711" s="16"/>
      <c r="AJ7711" s="16"/>
      <c r="AL7711" s="16"/>
      <c r="AM7711" s="16"/>
      <c r="AN7711" s="16"/>
      <c r="AO7711" s="16"/>
      <c r="AP7711" s="16"/>
      <c r="AQ7711" s="16"/>
      <c r="BI7711" s="1">
        <v>16</v>
      </c>
      <c r="BJ7711" s="6">
        <f>SUM($R$5:R7713)-$AB$2</f>
        <v>850.84983500000112</v>
      </c>
      <c r="BK7711" s="6">
        <f>SUM($R$5:S7713)-$AB$2</f>
        <v>4177.4884448000075</v>
      </c>
      <c r="BL7711" s="6">
        <f>SUM($R$5:T7713)-$AB$2</f>
        <v>12494.084969299982</v>
      </c>
      <c r="BM7711" s="6">
        <f>SUM($R$5:U7713)-$AB$2</f>
        <v>24137.320103600192</v>
      </c>
      <c r="BN7711" s="6">
        <f>SUM($R$5:V7713)-$AB$2</f>
        <v>40770.513152600215</v>
      </c>
      <c r="BO7711" s="6">
        <f>SUM($R$5:W7713)-$AB$2</f>
        <v>60730.344811399613</v>
      </c>
      <c r="BP7711" s="16"/>
    </row>
    <row r="7712" spans="1:68" x14ac:dyDescent="0.45">
      <c r="A7712" s="1">
        <v>2008</v>
      </c>
      <c r="B7712" s="1">
        <v>11</v>
      </c>
      <c r="C7712" s="1">
        <v>17</v>
      </c>
      <c r="D7712" s="1">
        <v>18</v>
      </c>
      <c r="E7712" s="1">
        <v>16.2</v>
      </c>
      <c r="F7712" s="1">
        <v>0</v>
      </c>
      <c r="G7712" s="4"/>
      <c r="H7712" s="4"/>
      <c r="Q7712" s="1">
        <v>15</v>
      </c>
      <c r="R7712" s="6">
        <f t="shared" si="10272"/>
        <v>0.23408219999999996</v>
      </c>
      <c r="S7712" s="6">
        <f t="shared" si="10273"/>
        <v>0.90823893599999983</v>
      </c>
      <c r="T7712" s="6">
        <f t="shared" si="10274"/>
        <v>2.2705973399999992</v>
      </c>
      <c r="U7712" s="6">
        <f t="shared" si="10275"/>
        <v>3.1788362759999997</v>
      </c>
      <c r="V7712" s="6">
        <f t="shared" si="10276"/>
        <v>4.5411946799999985</v>
      </c>
      <c r="W7712" s="6">
        <f t="shared" si="10277"/>
        <v>5.4494336159999994</v>
      </c>
      <c r="X7712" s="17"/>
      <c r="Y7712" s="17"/>
      <c r="Z7712" s="17"/>
      <c r="AA7712" s="17"/>
      <c r="AB7712" s="17"/>
      <c r="AC7712" s="17"/>
      <c r="AE7712" s="16"/>
      <c r="AF7712" s="16"/>
      <c r="AG7712" s="16"/>
      <c r="AH7712" s="16"/>
      <c r="AI7712" s="16"/>
      <c r="AJ7712" s="16"/>
      <c r="AL7712" s="16"/>
      <c r="AM7712" s="16"/>
      <c r="AN7712" s="16"/>
      <c r="AO7712" s="16"/>
      <c r="AP7712" s="16"/>
      <c r="AQ7712" s="16"/>
      <c r="BI7712" s="1">
        <v>17</v>
      </c>
      <c r="BJ7712" s="6">
        <f>SUM($R$5:R7714)-$AB$2</f>
        <v>850.89422240000113</v>
      </c>
      <c r="BK7712" s="6">
        <f>SUM($R$5:S7714)-$AB$2</f>
        <v>4177.705055312008</v>
      </c>
      <c r="BL7712" s="6">
        <f>SUM($R$5:T7714)-$AB$2</f>
        <v>12494.732137591982</v>
      </c>
      <c r="BM7712" s="6">
        <f>SUM($R$5:U7714)-$AB$2</f>
        <v>24138.570052784195</v>
      </c>
      <c r="BN7712" s="6">
        <f>SUM($R$5:V7714)-$AB$2</f>
        <v>40772.624217344208</v>
      </c>
      <c r="BO7712" s="6">
        <f>SUM($R$5:W7714)-$AB$2</f>
        <v>60733.489214815607</v>
      </c>
      <c r="BP7712" s="16"/>
    </row>
    <row r="7713" spans="1:68" x14ac:dyDescent="0.45">
      <c r="A7713" s="1">
        <v>2008</v>
      </c>
      <c r="B7713" s="1">
        <v>11</v>
      </c>
      <c r="C7713" s="1">
        <v>17</v>
      </c>
      <c r="D7713" s="1">
        <v>19</v>
      </c>
      <c r="E7713" s="1">
        <v>15.2</v>
      </c>
      <c r="F7713" s="1">
        <v>0</v>
      </c>
      <c r="G7713" s="4"/>
      <c r="H7713" s="4"/>
      <c r="Q7713" s="1">
        <v>16</v>
      </c>
      <c r="R7713" s="6">
        <f t="shared" si="10272"/>
        <v>0.14737219999999998</v>
      </c>
      <c r="S7713" s="6">
        <f t="shared" si="10273"/>
        <v>0.57180413600000002</v>
      </c>
      <c r="T7713" s="6">
        <f t="shared" si="10274"/>
        <v>1.4295103399999998</v>
      </c>
      <c r="U7713" s="6">
        <f t="shared" si="10275"/>
        <v>2.0013144760000001</v>
      </c>
      <c r="V7713" s="6">
        <f t="shared" si="10276"/>
        <v>2.8590206799999995</v>
      </c>
      <c r="W7713" s="6">
        <f t="shared" si="10277"/>
        <v>3.4308248159999999</v>
      </c>
      <c r="X7713" s="17"/>
      <c r="Y7713" s="17"/>
      <c r="Z7713" s="17"/>
      <c r="AA7713" s="17"/>
      <c r="AB7713" s="17"/>
      <c r="AC7713" s="17"/>
      <c r="AE7713" s="16"/>
      <c r="AF7713" s="16"/>
      <c r="AG7713" s="16"/>
      <c r="AH7713" s="16"/>
      <c r="AI7713" s="16"/>
      <c r="AJ7713" s="16"/>
      <c r="AL7713" s="16"/>
      <c r="AM7713" s="16"/>
      <c r="AN7713" s="16"/>
      <c r="AO7713" s="16"/>
      <c r="AP7713" s="16"/>
      <c r="AQ7713" s="16"/>
      <c r="BI7713" s="1">
        <v>18</v>
      </c>
      <c r="BJ7713" s="6">
        <f>SUM($R$5:R7715)-$AB$2</f>
        <v>850.89422240000113</v>
      </c>
      <c r="BK7713" s="6">
        <f>SUM($R$5:S7715)-$AB$2</f>
        <v>4177.705055312008</v>
      </c>
      <c r="BL7713" s="6">
        <f>SUM($R$5:T7715)-$AB$2</f>
        <v>12494.732137591982</v>
      </c>
      <c r="BM7713" s="6">
        <f>SUM($R$5:U7715)-$AB$2</f>
        <v>24138.570052784195</v>
      </c>
      <c r="BN7713" s="6">
        <f>SUM($R$5:V7715)-$AB$2</f>
        <v>40772.624217344208</v>
      </c>
      <c r="BO7713" s="6">
        <f>SUM($R$5:W7715)-$AB$2</f>
        <v>60733.489214815607</v>
      </c>
      <c r="BP7713" s="16"/>
    </row>
    <row r="7714" spans="1:68" x14ac:dyDescent="0.45">
      <c r="A7714" s="1">
        <v>2008</v>
      </c>
      <c r="B7714" s="1">
        <v>11</v>
      </c>
      <c r="C7714" s="1">
        <v>17</v>
      </c>
      <c r="D7714" s="1">
        <v>20</v>
      </c>
      <c r="E7714" s="1">
        <v>14.5</v>
      </c>
      <c r="F7714" s="1">
        <v>0</v>
      </c>
      <c r="G7714" s="4"/>
      <c r="H7714" s="4"/>
      <c r="Q7714" s="1">
        <v>17</v>
      </c>
      <c r="R7714" s="6">
        <f t="shared" si="10272"/>
        <v>4.43874E-2</v>
      </c>
      <c r="S7714" s="6">
        <f t="shared" si="10273"/>
        <v>0.17222311199999998</v>
      </c>
      <c r="T7714" s="6">
        <f t="shared" si="10274"/>
        <v>0.43055778</v>
      </c>
      <c r="U7714" s="6">
        <f t="shared" si="10275"/>
        <v>0.60278089199999996</v>
      </c>
      <c r="V7714" s="6">
        <f t="shared" si="10276"/>
        <v>0.86111556</v>
      </c>
      <c r="W7714" s="6">
        <f t="shared" si="10277"/>
        <v>1.0333386720000002</v>
      </c>
      <c r="X7714" s="17"/>
      <c r="Y7714" s="17"/>
      <c r="Z7714" s="17"/>
      <c r="AA7714" s="17"/>
      <c r="AB7714" s="17"/>
      <c r="AC7714" s="17"/>
      <c r="AE7714" s="16"/>
      <c r="AF7714" s="16"/>
      <c r="AG7714" s="16"/>
      <c r="AH7714" s="16"/>
      <c r="AI7714" s="16"/>
      <c r="AJ7714" s="16"/>
      <c r="AL7714" s="16"/>
      <c r="AM7714" s="16"/>
      <c r="AN7714" s="16"/>
      <c r="AO7714" s="16"/>
      <c r="AP7714" s="16"/>
      <c r="AQ7714" s="16"/>
      <c r="BI7714" s="1">
        <v>19</v>
      </c>
      <c r="BJ7714" s="6">
        <f>SUM($R$5:R7716)-$AB$2</f>
        <v>850.89422240000113</v>
      </c>
      <c r="BK7714" s="6">
        <f>SUM($R$5:S7716)-$AB$2</f>
        <v>4177.705055312008</v>
      </c>
      <c r="BL7714" s="6">
        <f>SUM($R$5:T7716)-$AB$2</f>
        <v>12494.732137591982</v>
      </c>
      <c r="BM7714" s="6">
        <f>SUM($R$5:U7716)-$AB$2</f>
        <v>24138.570052784195</v>
      </c>
      <c r="BN7714" s="6">
        <f>SUM($R$5:V7716)-$AB$2</f>
        <v>40772.624217344208</v>
      </c>
      <c r="BO7714" s="6">
        <f>SUM($R$5:W7716)-$AB$2</f>
        <v>60733.489214815607</v>
      </c>
      <c r="BP7714" s="16"/>
    </row>
    <row r="7715" spans="1:68" x14ac:dyDescent="0.45">
      <c r="A7715" s="1">
        <v>2008</v>
      </c>
      <c r="B7715" s="1">
        <v>11</v>
      </c>
      <c r="C7715" s="1">
        <v>17</v>
      </c>
      <c r="D7715" s="1">
        <v>21</v>
      </c>
      <c r="E7715" s="1">
        <v>14.4</v>
      </c>
      <c r="F7715" s="1">
        <v>0</v>
      </c>
      <c r="G7715" s="4"/>
      <c r="H7715" s="4"/>
      <c r="Q7715" s="1">
        <v>18</v>
      </c>
      <c r="R7715" s="6">
        <f t="shared" si="10272"/>
        <v>0</v>
      </c>
      <c r="S7715" s="6">
        <f t="shared" si="10273"/>
        <v>0</v>
      </c>
      <c r="T7715" s="6">
        <f t="shared" si="10274"/>
        <v>0</v>
      </c>
      <c r="U7715" s="6">
        <f t="shared" si="10275"/>
        <v>0</v>
      </c>
      <c r="V7715" s="6">
        <f t="shared" si="10276"/>
        <v>0</v>
      </c>
      <c r="W7715" s="6">
        <f t="shared" si="10277"/>
        <v>0</v>
      </c>
      <c r="X7715" s="17"/>
      <c r="Y7715" s="17"/>
      <c r="Z7715" s="17"/>
      <c r="AA7715" s="17"/>
      <c r="AB7715" s="17"/>
      <c r="AC7715" s="17"/>
      <c r="AE7715" s="16"/>
      <c r="AF7715" s="16"/>
      <c r="AG7715" s="16"/>
      <c r="AH7715" s="16"/>
      <c r="AI7715" s="16"/>
      <c r="AJ7715" s="16"/>
      <c r="AL7715" s="16"/>
      <c r="AM7715" s="16"/>
      <c r="AN7715" s="16"/>
      <c r="AO7715" s="16"/>
      <c r="AP7715" s="16"/>
      <c r="AQ7715" s="16"/>
      <c r="BI7715" s="1">
        <v>20</v>
      </c>
      <c r="BJ7715" s="6">
        <f>SUM($R$5:R7717)-$AB$2</f>
        <v>850.89422240000113</v>
      </c>
      <c r="BK7715" s="6">
        <f>SUM($R$5:S7717)-$AB$2</f>
        <v>4177.705055312008</v>
      </c>
      <c r="BL7715" s="6">
        <f>SUM($R$5:T7717)-$AB$2</f>
        <v>12494.732137591982</v>
      </c>
      <c r="BM7715" s="6">
        <f>SUM($R$5:U7717)-$AB$2</f>
        <v>24138.570052784195</v>
      </c>
      <c r="BN7715" s="6">
        <f>SUM($R$5:V7717)-$AB$2</f>
        <v>40772.624217344208</v>
      </c>
      <c r="BO7715" s="6">
        <f>SUM($R$5:W7717)-$AB$2</f>
        <v>60733.489214815607</v>
      </c>
      <c r="BP7715" s="16"/>
    </row>
    <row r="7716" spans="1:68" x14ac:dyDescent="0.45">
      <c r="A7716" s="1">
        <v>2008</v>
      </c>
      <c r="B7716" s="1">
        <v>11</v>
      </c>
      <c r="C7716" s="1">
        <v>17</v>
      </c>
      <c r="D7716" s="1">
        <v>22</v>
      </c>
      <c r="E7716" s="1">
        <v>14.2</v>
      </c>
      <c r="F7716" s="1">
        <v>0</v>
      </c>
      <c r="G7716" s="4"/>
      <c r="H7716" s="4"/>
      <c r="Q7716" s="1">
        <v>19</v>
      </c>
      <c r="R7716" s="6">
        <f t="shared" si="10272"/>
        <v>0</v>
      </c>
      <c r="S7716" s="6">
        <f t="shared" si="10273"/>
        <v>0</v>
      </c>
      <c r="T7716" s="6">
        <f t="shared" si="10274"/>
        <v>0</v>
      </c>
      <c r="U7716" s="6">
        <f t="shared" si="10275"/>
        <v>0</v>
      </c>
      <c r="V7716" s="6">
        <f t="shared" si="10276"/>
        <v>0</v>
      </c>
      <c r="W7716" s="6">
        <f t="shared" si="10277"/>
        <v>0</v>
      </c>
      <c r="X7716" s="17"/>
      <c r="Y7716" s="17"/>
      <c r="Z7716" s="17"/>
      <c r="AA7716" s="17"/>
      <c r="AB7716" s="17"/>
      <c r="AC7716" s="17"/>
      <c r="AE7716" s="16"/>
      <c r="AF7716" s="16"/>
      <c r="AG7716" s="16"/>
      <c r="AH7716" s="16"/>
      <c r="AI7716" s="16"/>
      <c r="AJ7716" s="16"/>
      <c r="AL7716" s="16"/>
      <c r="AM7716" s="16"/>
      <c r="AN7716" s="16"/>
      <c r="AO7716" s="16"/>
      <c r="AP7716" s="16"/>
      <c r="AQ7716" s="16"/>
      <c r="BI7716" s="1">
        <v>21</v>
      </c>
      <c r="BJ7716" s="6">
        <f>SUM($R$5:R7718)-$AB$2</f>
        <v>850.89422240000113</v>
      </c>
      <c r="BK7716" s="6">
        <f>SUM($R$5:S7718)-$AB$2</f>
        <v>4177.705055312008</v>
      </c>
      <c r="BL7716" s="6">
        <f>SUM($R$5:T7718)-$AB$2</f>
        <v>12494.732137591982</v>
      </c>
      <c r="BM7716" s="6">
        <f>SUM($R$5:U7718)-$AB$2</f>
        <v>24138.570052784195</v>
      </c>
      <c r="BN7716" s="6">
        <f>SUM($R$5:V7718)-$AB$2</f>
        <v>40772.624217344208</v>
      </c>
      <c r="BO7716" s="6">
        <f>SUM($R$5:W7718)-$AB$2</f>
        <v>60733.489214815607</v>
      </c>
      <c r="BP7716" s="16"/>
    </row>
    <row r="7717" spans="1:68" x14ac:dyDescent="0.45">
      <c r="A7717" s="1">
        <v>2008</v>
      </c>
      <c r="B7717" s="1">
        <v>11</v>
      </c>
      <c r="C7717" s="1">
        <v>17</v>
      </c>
      <c r="D7717" s="1">
        <v>23</v>
      </c>
      <c r="E7717" s="1">
        <v>13.9</v>
      </c>
      <c r="F7717" s="1">
        <v>0</v>
      </c>
      <c r="G7717" s="4"/>
      <c r="H7717" s="4"/>
      <c r="Q7717" s="1">
        <v>20</v>
      </c>
      <c r="R7717" s="6">
        <f t="shared" si="10272"/>
        <v>0</v>
      </c>
      <c r="S7717" s="6">
        <f t="shared" si="10273"/>
        <v>0</v>
      </c>
      <c r="T7717" s="6">
        <f t="shared" si="10274"/>
        <v>0</v>
      </c>
      <c r="U7717" s="6">
        <f t="shared" si="10275"/>
        <v>0</v>
      </c>
      <c r="V7717" s="6">
        <f t="shared" si="10276"/>
        <v>0</v>
      </c>
      <c r="W7717" s="6">
        <f t="shared" si="10277"/>
        <v>0</v>
      </c>
      <c r="X7717" s="17"/>
      <c r="Y7717" s="17"/>
      <c r="Z7717" s="17"/>
      <c r="AA7717" s="17"/>
      <c r="AB7717" s="17"/>
      <c r="AC7717" s="17"/>
      <c r="AE7717" s="16"/>
      <c r="AF7717" s="16"/>
      <c r="AG7717" s="16"/>
      <c r="AH7717" s="16"/>
      <c r="AI7717" s="16"/>
      <c r="AJ7717" s="16"/>
      <c r="AL7717" s="16"/>
      <c r="AM7717" s="16"/>
      <c r="AN7717" s="16"/>
      <c r="AO7717" s="16"/>
      <c r="AP7717" s="16"/>
      <c r="AQ7717" s="16"/>
      <c r="BI7717" s="1">
        <v>22</v>
      </c>
      <c r="BJ7717" s="6">
        <f>SUM($R$5:R7719)-$AB$2</f>
        <v>850.89422240000113</v>
      </c>
      <c r="BK7717" s="6">
        <f>SUM($R$5:S7719)-$AB$2</f>
        <v>4177.705055312008</v>
      </c>
      <c r="BL7717" s="6">
        <f>SUM($R$5:T7719)-$AB$2</f>
        <v>12494.732137591982</v>
      </c>
      <c r="BM7717" s="6">
        <f>SUM($R$5:U7719)-$AB$2</f>
        <v>24138.570052784195</v>
      </c>
      <c r="BN7717" s="6">
        <f>SUM($R$5:V7719)-$AB$2</f>
        <v>40772.624217344208</v>
      </c>
      <c r="BO7717" s="6">
        <f>SUM($R$5:W7719)-$AB$2</f>
        <v>60733.489214815607</v>
      </c>
      <c r="BP7717" s="16"/>
    </row>
    <row r="7718" spans="1:68" x14ac:dyDescent="0.45">
      <c r="A7718" s="1">
        <v>2008</v>
      </c>
      <c r="B7718" s="1">
        <v>11</v>
      </c>
      <c r="C7718" s="1">
        <v>18</v>
      </c>
      <c r="D7718" s="1">
        <v>0</v>
      </c>
      <c r="E7718" s="1">
        <v>13.2</v>
      </c>
      <c r="F7718" s="1">
        <v>0</v>
      </c>
      <c r="G7718" s="4"/>
      <c r="H7718" s="4"/>
      <c r="Q7718" s="1">
        <v>21</v>
      </c>
      <c r="R7718" s="6">
        <f t="shared" ref="R7718:R7781" si="10362">$AX$2*F7715*$R$4/1000</f>
        <v>0</v>
      </c>
      <c r="S7718" s="6">
        <f t="shared" ref="S7718:S7781" si="10363">$AX$2*F7715*($S$4*$AU$2)/1000</f>
        <v>0</v>
      </c>
      <c r="T7718" s="6">
        <f t="shared" ref="T7718:T7781" si="10364">$AX$2*F7715*($T$4*$AU$2)/1000</f>
        <v>0</v>
      </c>
      <c r="U7718" s="6">
        <f t="shared" ref="U7718:U7781" si="10365">$AX$2*F7715*($U$4*$AU$2)/1000</f>
        <v>0</v>
      </c>
      <c r="V7718" s="6">
        <f t="shared" ref="V7718:V7781" si="10366">$AX$2*F7715*($V$4*$AU$2)/1000</f>
        <v>0</v>
      </c>
      <c r="W7718" s="6">
        <f t="shared" ref="W7718:W7781" si="10367">$AX$2*F7715*($W$4*$AU$2)/1000</f>
        <v>0</v>
      </c>
      <c r="X7718" s="17"/>
      <c r="Y7718" s="17"/>
      <c r="Z7718" s="17"/>
      <c r="AA7718" s="17"/>
      <c r="AB7718" s="17"/>
      <c r="AC7718" s="17"/>
      <c r="AE7718" s="16"/>
      <c r="AF7718" s="16"/>
      <c r="AG7718" s="16"/>
      <c r="AH7718" s="16"/>
      <c r="AI7718" s="16"/>
      <c r="AJ7718" s="16"/>
      <c r="AL7718" s="16"/>
      <c r="AM7718" s="16"/>
      <c r="AN7718" s="16"/>
      <c r="AO7718" s="16"/>
      <c r="AP7718" s="16"/>
      <c r="AQ7718" s="16"/>
      <c r="BI7718" s="1">
        <v>23</v>
      </c>
      <c r="BJ7718" s="6">
        <f>SUM($R$5:R7720)-$AB$2</f>
        <v>850.89422240000113</v>
      </c>
      <c r="BK7718" s="6">
        <f>SUM($R$5:S7720)-$AB$2</f>
        <v>4177.705055312008</v>
      </c>
      <c r="BL7718" s="6">
        <f>SUM($R$5:T7720)-$AB$2</f>
        <v>12494.732137591982</v>
      </c>
      <c r="BM7718" s="6">
        <f>SUM($R$5:U7720)-$AB$2</f>
        <v>24138.570052784195</v>
      </c>
      <c r="BN7718" s="6">
        <f>SUM($R$5:V7720)-$AB$2</f>
        <v>40772.624217344208</v>
      </c>
      <c r="BO7718" s="6">
        <f>SUM($R$5:W7720)-$AB$2</f>
        <v>60733.489214815607</v>
      </c>
      <c r="BP7718" s="16"/>
    </row>
    <row r="7719" spans="1:68" x14ac:dyDescent="0.45">
      <c r="A7719" s="1">
        <v>2008</v>
      </c>
      <c r="B7719" s="1">
        <v>11</v>
      </c>
      <c r="C7719" s="1">
        <v>18</v>
      </c>
      <c r="D7719" s="1">
        <v>1</v>
      </c>
      <c r="E7719" s="1">
        <v>12.3</v>
      </c>
      <c r="F7719" s="1">
        <v>0</v>
      </c>
      <c r="G7719" s="4"/>
      <c r="H7719" s="4"/>
      <c r="Q7719" s="1">
        <v>22</v>
      </c>
      <c r="R7719" s="6">
        <f t="shared" si="10362"/>
        <v>0</v>
      </c>
      <c r="S7719" s="6">
        <f t="shared" si="10363"/>
        <v>0</v>
      </c>
      <c r="T7719" s="6">
        <f t="shared" si="10364"/>
        <v>0</v>
      </c>
      <c r="U7719" s="6">
        <f t="shared" si="10365"/>
        <v>0</v>
      </c>
      <c r="V7719" s="6">
        <f t="shared" si="10366"/>
        <v>0</v>
      </c>
      <c r="W7719" s="6">
        <f t="shared" si="10367"/>
        <v>0</v>
      </c>
      <c r="X7719" s="17"/>
      <c r="Y7719" s="17"/>
      <c r="Z7719" s="17"/>
      <c r="AA7719" s="17"/>
      <c r="AB7719" s="17"/>
      <c r="AC7719" s="17"/>
      <c r="AE7719" s="16"/>
      <c r="AF7719" s="16"/>
      <c r="AG7719" s="16"/>
      <c r="AH7719" s="16"/>
      <c r="AI7719" s="16"/>
      <c r="AJ7719" s="16"/>
      <c r="AL7719" s="16"/>
      <c r="AM7719" s="16"/>
      <c r="AN7719" s="16"/>
      <c r="AO7719" s="16"/>
      <c r="AP7719" s="16"/>
      <c r="AQ7719" s="16"/>
      <c r="BI7719" s="1">
        <v>0</v>
      </c>
      <c r="BJ7719" s="6">
        <f t="shared" ref="BJ7719" si="10368">R7721-$AB$2</f>
        <v>-6.53125</v>
      </c>
      <c r="BK7719" s="6">
        <f t="shared" ref="BK7719" si="10369">S7721-$AB$2</f>
        <v>-6.53125</v>
      </c>
      <c r="BL7719" s="6">
        <f t="shared" ref="BL7719" si="10370">T7721-$AB$2</f>
        <v>-6.53125</v>
      </c>
      <c r="BM7719" s="6">
        <f t="shared" ref="BM7719" si="10371">U7721-$AB$2</f>
        <v>-6.53125</v>
      </c>
      <c r="BN7719" s="6">
        <f t="shared" ref="BN7719" si="10372">V7721-$AB$2</f>
        <v>-6.53125</v>
      </c>
      <c r="BO7719" s="6">
        <f t="shared" ref="BO7719" si="10373">W7721-$AB$2</f>
        <v>-6.53125</v>
      </c>
      <c r="BP7719" s="16">
        <v>323</v>
      </c>
    </row>
    <row r="7720" spans="1:68" x14ac:dyDescent="0.45">
      <c r="A7720" s="1">
        <v>2008</v>
      </c>
      <c r="B7720" s="1">
        <v>11</v>
      </c>
      <c r="C7720" s="1">
        <v>18</v>
      </c>
      <c r="D7720" s="1">
        <v>2</v>
      </c>
      <c r="E7720" s="1">
        <v>11.7</v>
      </c>
      <c r="F7720" s="1">
        <v>0</v>
      </c>
      <c r="G7720" s="4"/>
      <c r="H7720" s="4"/>
      <c r="Q7720" s="1">
        <v>23</v>
      </c>
      <c r="R7720" s="6">
        <f t="shared" si="10362"/>
        <v>0</v>
      </c>
      <c r="S7720" s="6">
        <f t="shared" si="10363"/>
        <v>0</v>
      </c>
      <c r="T7720" s="6">
        <f t="shared" si="10364"/>
        <v>0</v>
      </c>
      <c r="U7720" s="6">
        <f t="shared" si="10365"/>
        <v>0</v>
      </c>
      <c r="V7720" s="6">
        <f t="shared" si="10366"/>
        <v>0</v>
      </c>
      <c r="W7720" s="6">
        <f t="shared" si="10367"/>
        <v>0</v>
      </c>
      <c r="X7720" s="17"/>
      <c r="Y7720" s="17"/>
      <c r="Z7720" s="17"/>
      <c r="AA7720" s="17"/>
      <c r="AB7720" s="17"/>
      <c r="AC7720" s="17"/>
      <c r="AE7720" s="16"/>
      <c r="AF7720" s="16"/>
      <c r="AG7720" s="16"/>
      <c r="AH7720" s="16"/>
      <c r="AI7720" s="16"/>
      <c r="AJ7720" s="16"/>
      <c r="AL7720" s="16"/>
      <c r="AM7720" s="16"/>
      <c r="AN7720" s="16"/>
      <c r="AO7720" s="16"/>
      <c r="AP7720" s="16"/>
      <c r="AQ7720" s="16"/>
      <c r="BI7720" s="1">
        <v>1</v>
      </c>
      <c r="BJ7720" s="6">
        <f>SUM($R$5:R7722)-$AB$2</f>
        <v>850.89422240000113</v>
      </c>
      <c r="BK7720" s="6">
        <f>SUM($R$5:S7722)-$AB$2</f>
        <v>4177.705055312008</v>
      </c>
      <c r="BL7720" s="6">
        <f>SUM($R$5:T7722)-$AB$2</f>
        <v>12494.732137591982</v>
      </c>
      <c r="BM7720" s="6">
        <f>SUM($R$5:U7722)-$AB$2</f>
        <v>24138.570052784195</v>
      </c>
      <c r="BN7720" s="6">
        <f>SUM($R$5:V7722)-$AB$2</f>
        <v>40772.624217344208</v>
      </c>
      <c r="BO7720" s="6">
        <f>SUM($R$5:W7722)-$AB$2</f>
        <v>60733.489214815607</v>
      </c>
      <c r="BP7720" s="16"/>
    </row>
    <row r="7721" spans="1:68" x14ac:dyDescent="0.45">
      <c r="A7721" s="1">
        <v>2008</v>
      </c>
      <c r="B7721" s="1">
        <v>11</v>
      </c>
      <c r="C7721" s="1">
        <v>18</v>
      </c>
      <c r="D7721" s="1">
        <v>3</v>
      </c>
      <c r="E7721" s="1">
        <v>11.4</v>
      </c>
      <c r="F7721" s="1">
        <v>0</v>
      </c>
      <c r="G7721" s="4"/>
      <c r="H7721" s="4"/>
      <c r="Q7721" s="1">
        <v>0</v>
      </c>
      <c r="R7721" s="6">
        <f t="shared" si="10362"/>
        <v>0</v>
      </c>
      <c r="S7721" s="6">
        <f t="shared" si="10363"/>
        <v>0</v>
      </c>
      <c r="T7721" s="6">
        <f t="shared" si="10364"/>
        <v>0</v>
      </c>
      <c r="U7721" s="6">
        <f t="shared" si="10365"/>
        <v>0</v>
      </c>
      <c r="V7721" s="6">
        <f t="shared" si="10366"/>
        <v>0</v>
      </c>
      <c r="W7721" s="6">
        <f t="shared" si="10367"/>
        <v>0</v>
      </c>
      <c r="X7721" s="17"/>
      <c r="Y7721" s="17"/>
      <c r="Z7721" s="17"/>
      <c r="AA7721" s="17"/>
      <c r="AB7721" s="17"/>
      <c r="AC7721" s="17"/>
      <c r="AE7721" s="16"/>
      <c r="AF7721" s="16"/>
      <c r="AG7721" s="16"/>
      <c r="AH7721" s="16"/>
      <c r="AI7721" s="16"/>
      <c r="AJ7721" s="16"/>
      <c r="AL7721" s="16"/>
      <c r="AM7721" s="16"/>
      <c r="AN7721" s="16"/>
      <c r="AO7721" s="16"/>
      <c r="AP7721" s="16"/>
      <c r="AQ7721" s="16"/>
      <c r="BI7721" s="1">
        <v>2</v>
      </c>
      <c r="BJ7721" s="6">
        <f>SUM($R$5:R7723)-$AB$2</f>
        <v>850.89422240000113</v>
      </c>
      <c r="BK7721" s="6">
        <f>SUM($R$5:S7723)-$AB$2</f>
        <v>4177.705055312008</v>
      </c>
      <c r="BL7721" s="6">
        <f>SUM($R$5:T7723)-$AB$2</f>
        <v>12494.732137591982</v>
      </c>
      <c r="BM7721" s="6">
        <f>SUM($R$5:U7723)-$AB$2</f>
        <v>24138.570052784195</v>
      </c>
      <c r="BN7721" s="6">
        <f>SUM($R$5:V7723)-$AB$2</f>
        <v>40772.624217344208</v>
      </c>
      <c r="BO7721" s="6">
        <f>SUM($R$5:W7723)-$AB$2</f>
        <v>60733.489214815607</v>
      </c>
      <c r="BP7721" s="16"/>
    </row>
    <row r="7722" spans="1:68" x14ac:dyDescent="0.45">
      <c r="A7722" s="1">
        <v>2008</v>
      </c>
      <c r="B7722" s="1">
        <v>11</v>
      </c>
      <c r="C7722" s="1">
        <v>18</v>
      </c>
      <c r="D7722" s="1">
        <v>4</v>
      </c>
      <c r="E7722" s="1">
        <v>11.1</v>
      </c>
      <c r="F7722" s="1">
        <v>0</v>
      </c>
      <c r="G7722" s="4"/>
      <c r="H7722" s="4"/>
      <c r="Q7722" s="1">
        <v>1</v>
      </c>
      <c r="R7722" s="6">
        <f t="shared" si="10362"/>
        <v>0</v>
      </c>
      <c r="S7722" s="6">
        <f t="shared" si="10363"/>
        <v>0</v>
      </c>
      <c r="T7722" s="6">
        <f t="shared" si="10364"/>
        <v>0</v>
      </c>
      <c r="U7722" s="6">
        <f t="shared" si="10365"/>
        <v>0</v>
      </c>
      <c r="V7722" s="6">
        <f t="shared" si="10366"/>
        <v>0</v>
      </c>
      <c r="W7722" s="6">
        <f t="shared" si="10367"/>
        <v>0</v>
      </c>
      <c r="X7722" s="17"/>
      <c r="Y7722" s="17"/>
      <c r="Z7722" s="17"/>
      <c r="AA7722" s="17"/>
      <c r="AB7722" s="17"/>
      <c r="AC7722" s="17"/>
      <c r="AE7722" s="16"/>
      <c r="AF7722" s="16"/>
      <c r="AG7722" s="16"/>
      <c r="AH7722" s="16"/>
      <c r="AI7722" s="16"/>
      <c r="AJ7722" s="16"/>
      <c r="AL7722" s="16"/>
      <c r="AM7722" s="16"/>
      <c r="AN7722" s="16"/>
      <c r="AO7722" s="16"/>
      <c r="AP7722" s="16"/>
      <c r="AQ7722" s="16"/>
      <c r="BI7722" s="1">
        <v>3</v>
      </c>
      <c r="BJ7722" s="6">
        <f>SUM($R$5:R7724)-$AB$2</f>
        <v>850.89422240000113</v>
      </c>
      <c r="BK7722" s="6">
        <f>SUM($R$5:S7724)-$AB$2</f>
        <v>4177.705055312008</v>
      </c>
      <c r="BL7722" s="6">
        <f>SUM($R$5:T7724)-$AB$2</f>
        <v>12494.732137591982</v>
      </c>
      <c r="BM7722" s="6">
        <f>SUM($R$5:U7724)-$AB$2</f>
        <v>24138.570052784195</v>
      </c>
      <c r="BN7722" s="6">
        <f>SUM($R$5:V7724)-$AB$2</f>
        <v>40772.624217344208</v>
      </c>
      <c r="BO7722" s="6">
        <f>SUM($R$5:W7724)-$AB$2</f>
        <v>60733.489214815607</v>
      </c>
      <c r="BP7722" s="16"/>
    </row>
    <row r="7723" spans="1:68" x14ac:dyDescent="0.45">
      <c r="A7723" s="1">
        <v>2008</v>
      </c>
      <c r="B7723" s="1">
        <v>11</v>
      </c>
      <c r="C7723" s="1">
        <v>18</v>
      </c>
      <c r="D7723" s="1">
        <v>5</v>
      </c>
      <c r="E7723" s="1">
        <v>11</v>
      </c>
      <c r="F7723" s="1">
        <v>0</v>
      </c>
      <c r="G7723" s="4"/>
      <c r="H7723" s="4"/>
      <c r="Q7723" s="1">
        <v>2</v>
      </c>
      <c r="R7723" s="6">
        <f t="shared" si="10362"/>
        <v>0</v>
      </c>
      <c r="S7723" s="6">
        <f t="shared" si="10363"/>
        <v>0</v>
      </c>
      <c r="T7723" s="6">
        <f t="shared" si="10364"/>
        <v>0</v>
      </c>
      <c r="U7723" s="6">
        <f t="shared" si="10365"/>
        <v>0</v>
      </c>
      <c r="V7723" s="6">
        <f t="shared" si="10366"/>
        <v>0</v>
      </c>
      <c r="W7723" s="6">
        <f t="shared" si="10367"/>
        <v>0</v>
      </c>
      <c r="X7723" s="17"/>
      <c r="Y7723" s="17"/>
      <c r="Z7723" s="17"/>
      <c r="AA7723" s="17"/>
      <c r="AB7723" s="17"/>
      <c r="AC7723" s="17"/>
      <c r="AE7723" s="16"/>
      <c r="AF7723" s="16"/>
      <c r="AG7723" s="16"/>
      <c r="AH7723" s="16"/>
      <c r="AI7723" s="16"/>
      <c r="AJ7723" s="16"/>
      <c r="AL7723" s="16"/>
      <c r="AM7723" s="16"/>
      <c r="AN7723" s="16"/>
      <c r="AO7723" s="16"/>
      <c r="AP7723" s="16"/>
      <c r="AQ7723" s="16"/>
      <c r="BI7723" s="1">
        <v>4</v>
      </c>
      <c r="BJ7723" s="6">
        <f>SUM($R$5:R7725)-$AB$2</f>
        <v>850.89422240000113</v>
      </c>
      <c r="BK7723" s="6">
        <f>SUM($R$5:S7725)-$AB$2</f>
        <v>4177.705055312008</v>
      </c>
      <c r="BL7723" s="6">
        <f>SUM($R$5:T7725)-$AB$2</f>
        <v>12494.732137591982</v>
      </c>
      <c r="BM7723" s="6">
        <f>SUM($R$5:U7725)-$AB$2</f>
        <v>24138.570052784195</v>
      </c>
      <c r="BN7723" s="6">
        <f>SUM($R$5:V7725)-$AB$2</f>
        <v>40772.624217344208</v>
      </c>
      <c r="BO7723" s="6">
        <f>SUM($R$5:W7725)-$AB$2</f>
        <v>60733.489214815607</v>
      </c>
      <c r="BP7723" s="16"/>
    </row>
    <row r="7724" spans="1:68" x14ac:dyDescent="0.45">
      <c r="A7724" s="1">
        <v>2008</v>
      </c>
      <c r="B7724" s="1">
        <v>11</v>
      </c>
      <c r="C7724" s="1">
        <v>18</v>
      </c>
      <c r="D7724" s="1">
        <v>6</v>
      </c>
      <c r="E7724" s="1">
        <v>10.8</v>
      </c>
      <c r="F7724" s="1">
        <v>0</v>
      </c>
      <c r="G7724" s="4"/>
      <c r="H7724" s="4"/>
      <c r="Q7724" s="1">
        <v>3</v>
      </c>
      <c r="R7724" s="6">
        <f t="shared" si="10362"/>
        <v>0</v>
      </c>
      <c r="S7724" s="6">
        <f t="shared" si="10363"/>
        <v>0</v>
      </c>
      <c r="T7724" s="6">
        <f t="shared" si="10364"/>
        <v>0</v>
      </c>
      <c r="U7724" s="6">
        <f t="shared" si="10365"/>
        <v>0</v>
      </c>
      <c r="V7724" s="6">
        <f t="shared" si="10366"/>
        <v>0</v>
      </c>
      <c r="W7724" s="6">
        <f t="shared" si="10367"/>
        <v>0</v>
      </c>
      <c r="X7724" s="17"/>
      <c r="Y7724" s="17"/>
      <c r="Z7724" s="17"/>
      <c r="AA7724" s="17"/>
      <c r="AB7724" s="17"/>
      <c r="AC7724" s="17"/>
      <c r="AE7724" s="16"/>
      <c r="AF7724" s="16"/>
      <c r="AG7724" s="16"/>
      <c r="AH7724" s="16"/>
      <c r="AI7724" s="16"/>
      <c r="AJ7724" s="16"/>
      <c r="AL7724" s="16"/>
      <c r="AM7724" s="16"/>
      <c r="AN7724" s="16"/>
      <c r="AO7724" s="16"/>
      <c r="AP7724" s="16"/>
      <c r="AQ7724" s="16"/>
      <c r="BI7724" s="1">
        <v>5</v>
      </c>
      <c r="BJ7724" s="6">
        <f>SUM($R$5:R7726)-$AB$2</f>
        <v>850.89422240000113</v>
      </c>
      <c r="BK7724" s="6">
        <f>SUM($R$5:S7726)-$AB$2</f>
        <v>4177.705055312008</v>
      </c>
      <c r="BL7724" s="6">
        <f>SUM($R$5:T7726)-$AB$2</f>
        <v>12494.732137591982</v>
      </c>
      <c r="BM7724" s="6">
        <f>SUM($R$5:U7726)-$AB$2</f>
        <v>24138.570052784195</v>
      </c>
      <c r="BN7724" s="6">
        <f>SUM($R$5:V7726)-$AB$2</f>
        <v>40772.624217344208</v>
      </c>
      <c r="BO7724" s="6">
        <f>SUM($R$5:W7726)-$AB$2</f>
        <v>60733.489214815607</v>
      </c>
      <c r="BP7724" s="16"/>
    </row>
    <row r="7725" spans="1:68" x14ac:dyDescent="0.45">
      <c r="A7725" s="1">
        <v>2008</v>
      </c>
      <c r="B7725" s="1">
        <v>11</v>
      </c>
      <c r="C7725" s="1">
        <v>18</v>
      </c>
      <c r="D7725" s="1">
        <v>7</v>
      </c>
      <c r="E7725" s="1">
        <v>10.5</v>
      </c>
      <c r="F7725" s="1">
        <v>0</v>
      </c>
      <c r="G7725" s="4"/>
      <c r="H7725" s="4"/>
      <c r="Q7725" s="1">
        <v>4</v>
      </c>
      <c r="R7725" s="6">
        <f t="shared" si="10362"/>
        <v>0</v>
      </c>
      <c r="S7725" s="6">
        <f t="shared" si="10363"/>
        <v>0</v>
      </c>
      <c r="T7725" s="6">
        <f t="shared" si="10364"/>
        <v>0</v>
      </c>
      <c r="U7725" s="6">
        <f t="shared" si="10365"/>
        <v>0</v>
      </c>
      <c r="V7725" s="6">
        <f t="shared" si="10366"/>
        <v>0</v>
      </c>
      <c r="W7725" s="6">
        <f t="shared" si="10367"/>
        <v>0</v>
      </c>
      <c r="X7725" s="17"/>
      <c r="Y7725" s="17"/>
      <c r="Z7725" s="17"/>
      <c r="AA7725" s="17"/>
      <c r="AB7725" s="17"/>
      <c r="AC7725" s="17"/>
      <c r="AE7725" s="16"/>
      <c r="AF7725" s="16"/>
      <c r="AG7725" s="16"/>
      <c r="AH7725" s="16"/>
      <c r="AI7725" s="16"/>
      <c r="AJ7725" s="16"/>
      <c r="AL7725" s="16"/>
      <c r="AM7725" s="16"/>
      <c r="AN7725" s="16"/>
      <c r="AO7725" s="16"/>
      <c r="AP7725" s="16"/>
      <c r="AQ7725" s="16"/>
      <c r="BI7725" s="1">
        <v>6</v>
      </c>
      <c r="BJ7725" s="6">
        <f>SUM($R$5:R7727)-$AB$2</f>
        <v>850.89422240000113</v>
      </c>
      <c r="BK7725" s="6">
        <f>SUM($R$5:S7727)-$AB$2</f>
        <v>4177.705055312008</v>
      </c>
      <c r="BL7725" s="6">
        <f>SUM($R$5:T7727)-$AB$2</f>
        <v>12494.732137591982</v>
      </c>
      <c r="BM7725" s="6">
        <f>SUM($R$5:U7727)-$AB$2</f>
        <v>24138.570052784195</v>
      </c>
      <c r="BN7725" s="6">
        <f>SUM($R$5:V7727)-$AB$2</f>
        <v>40772.624217344208</v>
      </c>
      <c r="BO7725" s="6">
        <f>SUM($R$5:W7727)-$AB$2</f>
        <v>60733.489214815607</v>
      </c>
      <c r="BP7725" s="16"/>
    </row>
    <row r="7726" spans="1:68" x14ac:dyDescent="0.45">
      <c r="A7726" s="1">
        <v>2008</v>
      </c>
      <c r="B7726" s="1">
        <v>11</v>
      </c>
      <c r="C7726" s="1">
        <v>18</v>
      </c>
      <c r="D7726" s="1">
        <v>8</v>
      </c>
      <c r="E7726" s="1">
        <v>10.199999999999999</v>
      </c>
      <c r="F7726" s="1">
        <v>0</v>
      </c>
      <c r="G7726" s="4"/>
      <c r="H7726" s="4"/>
      <c r="Q7726" s="1">
        <v>5</v>
      </c>
      <c r="R7726" s="6">
        <f t="shared" si="10362"/>
        <v>0</v>
      </c>
      <c r="S7726" s="6">
        <f t="shared" si="10363"/>
        <v>0</v>
      </c>
      <c r="T7726" s="6">
        <f t="shared" si="10364"/>
        <v>0</v>
      </c>
      <c r="U7726" s="6">
        <f t="shared" si="10365"/>
        <v>0</v>
      </c>
      <c r="V7726" s="6">
        <f t="shared" si="10366"/>
        <v>0</v>
      </c>
      <c r="W7726" s="6">
        <f t="shared" si="10367"/>
        <v>0</v>
      </c>
      <c r="X7726" s="17"/>
      <c r="Y7726" s="17"/>
      <c r="Z7726" s="17"/>
      <c r="AA7726" s="17"/>
      <c r="AB7726" s="17"/>
      <c r="AC7726" s="17"/>
      <c r="AE7726" s="16"/>
      <c r="AF7726" s="16"/>
      <c r="AG7726" s="16"/>
      <c r="AH7726" s="16"/>
      <c r="AI7726" s="16"/>
      <c r="AJ7726" s="16"/>
      <c r="AL7726" s="16"/>
      <c r="AM7726" s="16"/>
      <c r="AN7726" s="16"/>
      <c r="AO7726" s="16"/>
      <c r="AP7726" s="16"/>
      <c r="AQ7726" s="16"/>
      <c r="BI7726" s="1">
        <v>7</v>
      </c>
      <c r="BJ7726" s="6">
        <f>SUM($R$5:R7728)-$AB$2</f>
        <v>850.89422240000113</v>
      </c>
      <c r="BK7726" s="6">
        <f>SUM($R$5:S7728)-$AB$2</f>
        <v>4177.705055312008</v>
      </c>
      <c r="BL7726" s="6">
        <f>SUM($R$5:T7728)-$AB$2</f>
        <v>12494.732137591982</v>
      </c>
      <c r="BM7726" s="6">
        <f>SUM($R$5:U7728)-$AB$2</f>
        <v>24138.570052784195</v>
      </c>
      <c r="BN7726" s="6">
        <f>SUM($R$5:V7728)-$AB$2</f>
        <v>40772.624217344208</v>
      </c>
      <c r="BO7726" s="6">
        <f>SUM($R$5:W7728)-$AB$2</f>
        <v>60733.489214815607</v>
      </c>
      <c r="BP7726" s="16"/>
    </row>
    <row r="7727" spans="1:68" x14ac:dyDescent="0.45">
      <c r="A7727" s="1">
        <v>2008</v>
      </c>
      <c r="B7727" s="1">
        <v>11</v>
      </c>
      <c r="C7727" s="1">
        <v>18</v>
      </c>
      <c r="D7727" s="1">
        <v>9</v>
      </c>
      <c r="E7727" s="1">
        <v>10.3</v>
      </c>
      <c r="F7727" s="1">
        <v>123.88</v>
      </c>
      <c r="G7727" s="4"/>
      <c r="H7727" s="4"/>
      <c r="Q7727" s="1">
        <v>6</v>
      </c>
      <c r="R7727" s="6">
        <f t="shared" si="10362"/>
        <v>0</v>
      </c>
      <c r="S7727" s="6">
        <f t="shared" si="10363"/>
        <v>0</v>
      </c>
      <c r="T7727" s="6">
        <f t="shared" si="10364"/>
        <v>0</v>
      </c>
      <c r="U7727" s="6">
        <f t="shared" si="10365"/>
        <v>0</v>
      </c>
      <c r="V7727" s="6">
        <f t="shared" si="10366"/>
        <v>0</v>
      </c>
      <c r="W7727" s="6">
        <f t="shared" si="10367"/>
        <v>0</v>
      </c>
      <c r="X7727" s="17"/>
      <c r="Y7727" s="17"/>
      <c r="Z7727" s="17"/>
      <c r="AA7727" s="17"/>
      <c r="AB7727" s="17"/>
      <c r="AC7727" s="17"/>
      <c r="AE7727" s="16"/>
      <c r="AF7727" s="16"/>
      <c r="AG7727" s="16"/>
      <c r="AH7727" s="16"/>
      <c r="AI7727" s="16"/>
      <c r="AJ7727" s="16"/>
      <c r="AL7727" s="16"/>
      <c r="AM7727" s="16"/>
      <c r="AN7727" s="16"/>
      <c r="AO7727" s="16"/>
      <c r="AP7727" s="16"/>
      <c r="AQ7727" s="16"/>
      <c r="BI7727" s="1">
        <v>8</v>
      </c>
      <c r="BJ7727" s="6">
        <f>SUM($R$5:R7729)-$AB$2</f>
        <v>850.89422240000113</v>
      </c>
      <c r="BK7727" s="6">
        <f>SUM($R$5:S7729)-$AB$2</f>
        <v>4177.705055312008</v>
      </c>
      <c r="BL7727" s="6">
        <f>SUM($R$5:T7729)-$AB$2</f>
        <v>12494.732137591982</v>
      </c>
      <c r="BM7727" s="6">
        <f>SUM($R$5:U7729)-$AB$2</f>
        <v>24138.570052784195</v>
      </c>
      <c r="BN7727" s="6">
        <f>SUM($R$5:V7729)-$AB$2</f>
        <v>40772.624217344208</v>
      </c>
      <c r="BO7727" s="6">
        <f>SUM($R$5:W7729)-$AB$2</f>
        <v>60733.489214815607</v>
      </c>
      <c r="BP7727" s="16"/>
    </row>
    <row r="7728" spans="1:68" x14ac:dyDescent="0.45">
      <c r="A7728" s="1">
        <v>2008</v>
      </c>
      <c r="B7728" s="1">
        <v>11</v>
      </c>
      <c r="C7728" s="1">
        <v>18</v>
      </c>
      <c r="D7728" s="1">
        <v>10</v>
      </c>
      <c r="E7728" s="1">
        <v>11</v>
      </c>
      <c r="F7728" s="1">
        <v>297.05</v>
      </c>
      <c r="G7728" s="4"/>
      <c r="H7728" s="4"/>
      <c r="Q7728" s="1">
        <v>7</v>
      </c>
      <c r="R7728" s="6">
        <f t="shared" si="10362"/>
        <v>0</v>
      </c>
      <c r="S7728" s="6">
        <f t="shared" si="10363"/>
        <v>0</v>
      </c>
      <c r="T7728" s="6">
        <f t="shared" si="10364"/>
        <v>0</v>
      </c>
      <c r="U7728" s="6">
        <f t="shared" si="10365"/>
        <v>0</v>
      </c>
      <c r="V7728" s="6">
        <f t="shared" si="10366"/>
        <v>0</v>
      </c>
      <c r="W7728" s="6">
        <f t="shared" si="10367"/>
        <v>0</v>
      </c>
      <c r="X7728" s="17"/>
      <c r="Y7728" s="17"/>
      <c r="Z7728" s="17"/>
      <c r="AA7728" s="17"/>
      <c r="AB7728" s="17"/>
      <c r="AC7728" s="17"/>
      <c r="AE7728" s="16"/>
      <c r="AF7728" s="16"/>
      <c r="AG7728" s="16"/>
      <c r="AH7728" s="16"/>
      <c r="AI7728" s="16"/>
      <c r="AJ7728" s="16"/>
      <c r="AL7728" s="16"/>
      <c r="AM7728" s="16"/>
      <c r="AN7728" s="16"/>
      <c r="AO7728" s="16"/>
      <c r="AP7728" s="16"/>
      <c r="AQ7728" s="16"/>
      <c r="BI7728" s="1">
        <v>9</v>
      </c>
      <c r="BJ7728" s="6">
        <f>SUM($R$5:R7730)-$AB$2</f>
        <v>850.96607280000114</v>
      </c>
      <c r="BK7728" s="6">
        <f>SUM($R$5:S7730)-$AB$2</f>
        <v>4178.0556852640075</v>
      </c>
      <c r="BL7728" s="6">
        <f>SUM($R$5:T7730)-$AB$2</f>
        <v>12495.779716423982</v>
      </c>
      <c r="BM7728" s="6">
        <f>SUM($R$5:U7730)-$AB$2</f>
        <v>24140.593360048195</v>
      </c>
      <c r="BN7728" s="6">
        <f>SUM($R$5:V7730)-$AB$2</f>
        <v>40776.041422368209</v>
      </c>
      <c r="BO7728" s="6">
        <f>SUM($R$5:W7730)-$AB$2</f>
        <v>60738.579097151611</v>
      </c>
      <c r="BP7728" s="16"/>
    </row>
    <row r="7729" spans="1:68" x14ac:dyDescent="0.45">
      <c r="A7729" s="1">
        <v>2008</v>
      </c>
      <c r="B7729" s="1">
        <v>11</v>
      </c>
      <c r="C7729" s="1">
        <v>18</v>
      </c>
      <c r="D7729" s="1">
        <v>11</v>
      </c>
      <c r="E7729" s="1">
        <v>11.9</v>
      </c>
      <c r="F7729" s="1">
        <v>433.92</v>
      </c>
      <c r="G7729" s="4"/>
      <c r="H7729" s="4"/>
      <c r="Q7729" s="1">
        <v>8</v>
      </c>
      <c r="R7729" s="6">
        <f t="shared" si="10362"/>
        <v>0</v>
      </c>
      <c r="S7729" s="6">
        <f t="shared" si="10363"/>
        <v>0</v>
      </c>
      <c r="T7729" s="6">
        <f t="shared" si="10364"/>
        <v>0</v>
      </c>
      <c r="U7729" s="6">
        <f t="shared" si="10365"/>
        <v>0</v>
      </c>
      <c r="V7729" s="6">
        <f t="shared" si="10366"/>
        <v>0</v>
      </c>
      <c r="W7729" s="6">
        <f t="shared" si="10367"/>
        <v>0</v>
      </c>
      <c r="X7729" s="17"/>
      <c r="Y7729" s="17"/>
      <c r="Z7729" s="17"/>
      <c r="AA7729" s="17"/>
      <c r="AB7729" s="17"/>
      <c r="AC7729" s="17"/>
      <c r="AE7729" s="16"/>
      <c r="AF7729" s="16"/>
      <c r="AG7729" s="16"/>
      <c r="AH7729" s="16"/>
      <c r="AI7729" s="16"/>
      <c r="AJ7729" s="16"/>
      <c r="AL7729" s="16"/>
      <c r="AM7729" s="16"/>
      <c r="AN7729" s="16"/>
      <c r="AO7729" s="16"/>
      <c r="AP7729" s="16"/>
      <c r="AQ7729" s="16"/>
      <c r="BI7729" s="1">
        <v>10</v>
      </c>
      <c r="BJ7729" s="6">
        <f>SUM($R$5:R7731)-$AB$2</f>
        <v>851.13836180000112</v>
      </c>
      <c r="BK7729" s="6">
        <f>SUM($R$5:S7731)-$AB$2</f>
        <v>4178.8964555840075</v>
      </c>
      <c r="BL7729" s="6">
        <f>SUM($R$5:T7731)-$AB$2</f>
        <v>12498.291690043983</v>
      </c>
      <c r="BM7729" s="6">
        <f>SUM($R$5:U7731)-$AB$2</f>
        <v>24145.445018288196</v>
      </c>
      <c r="BN7729" s="6">
        <f>SUM($R$5:V7731)-$AB$2</f>
        <v>40784.235487208207</v>
      </c>
      <c r="BO7729" s="6">
        <f>SUM($R$5:W7731)-$AB$2</f>
        <v>60750.784049911606</v>
      </c>
      <c r="BP7729" s="16"/>
    </row>
    <row r="7730" spans="1:68" x14ac:dyDescent="0.45">
      <c r="A7730" s="1">
        <v>2008</v>
      </c>
      <c r="B7730" s="1">
        <v>11</v>
      </c>
      <c r="C7730" s="1">
        <v>18</v>
      </c>
      <c r="D7730" s="1">
        <v>12</v>
      </c>
      <c r="E7730" s="1">
        <v>16</v>
      </c>
      <c r="F7730" s="1">
        <v>511.57</v>
      </c>
      <c r="G7730" s="4"/>
      <c r="H7730" s="4"/>
      <c r="Q7730" s="1">
        <v>9</v>
      </c>
      <c r="R7730" s="6">
        <f t="shared" si="10362"/>
        <v>7.1850399999999995E-2</v>
      </c>
      <c r="S7730" s="6">
        <f t="shared" si="10363"/>
        <v>0.27877955199999999</v>
      </c>
      <c r="T7730" s="6">
        <f t="shared" si="10364"/>
        <v>0.69694887999999988</v>
      </c>
      <c r="U7730" s="6">
        <f t="shared" si="10365"/>
        <v>0.97572843199999992</v>
      </c>
      <c r="V7730" s="6">
        <f t="shared" si="10366"/>
        <v>1.3938977599999998</v>
      </c>
      <c r="W7730" s="6">
        <f t="shared" si="10367"/>
        <v>1.672677312</v>
      </c>
      <c r="X7730" s="17"/>
      <c r="Y7730" s="17"/>
      <c r="Z7730" s="17"/>
      <c r="AA7730" s="17"/>
      <c r="AB7730" s="17"/>
      <c r="AC7730" s="17"/>
      <c r="AE7730" s="16"/>
      <c r="AF7730" s="16"/>
      <c r="AG7730" s="16"/>
      <c r="AH7730" s="16"/>
      <c r="AI7730" s="16"/>
      <c r="AJ7730" s="16"/>
      <c r="AL7730" s="16"/>
      <c r="AM7730" s="16"/>
      <c r="AN7730" s="16"/>
      <c r="AO7730" s="16"/>
      <c r="AP7730" s="16"/>
      <c r="AQ7730" s="16"/>
      <c r="BI7730" s="1">
        <v>11</v>
      </c>
      <c r="BJ7730" s="6">
        <f>SUM($R$5:R7732)-$AB$2</f>
        <v>851.39003540000112</v>
      </c>
      <c r="BK7730" s="6">
        <f>SUM($R$5:S7732)-$AB$2</f>
        <v>4180.1246227520069</v>
      </c>
      <c r="BL7730" s="6">
        <f>SUM($R$5:T7732)-$AB$2</f>
        <v>12501.961091131983</v>
      </c>
      <c r="BM7730" s="6">
        <f>SUM($R$5:U7732)-$AB$2</f>
        <v>24152.532146864192</v>
      </c>
      <c r="BN7730" s="6">
        <f>SUM($R$5:V7732)-$AB$2</f>
        <v>40796.205083624205</v>
      </c>
      <c r="BO7730" s="6">
        <f>SUM($R$5:W7732)-$AB$2</f>
        <v>60768.612607735602</v>
      </c>
      <c r="BP7730" s="16"/>
    </row>
    <row r="7731" spans="1:68" x14ac:dyDescent="0.45">
      <c r="A7731" s="1">
        <v>2008</v>
      </c>
      <c r="B7731" s="1">
        <v>11</v>
      </c>
      <c r="C7731" s="1">
        <v>18</v>
      </c>
      <c r="D7731" s="1">
        <v>13</v>
      </c>
      <c r="E7731" s="1">
        <v>16.600000000000001</v>
      </c>
      <c r="F7731" s="1">
        <v>533.89</v>
      </c>
      <c r="G7731" s="4"/>
      <c r="H7731" s="4"/>
      <c r="Q7731" s="1">
        <v>10</v>
      </c>
      <c r="R7731" s="6">
        <f t="shared" si="10362"/>
        <v>0.172289</v>
      </c>
      <c r="S7731" s="6">
        <f t="shared" si="10363"/>
        <v>0.66848131999999993</v>
      </c>
      <c r="T7731" s="6">
        <f t="shared" si="10364"/>
        <v>1.6712032999999997</v>
      </c>
      <c r="U7731" s="6">
        <f t="shared" si="10365"/>
        <v>2.3396846199999999</v>
      </c>
      <c r="V7731" s="6">
        <f t="shared" si="10366"/>
        <v>3.3424065999999995</v>
      </c>
      <c r="W7731" s="6">
        <f t="shared" si="10367"/>
        <v>4.0108879200000001</v>
      </c>
      <c r="X7731" s="17"/>
      <c r="Y7731" s="17"/>
      <c r="Z7731" s="17"/>
      <c r="AA7731" s="17"/>
      <c r="AB7731" s="17"/>
      <c r="AC7731" s="17"/>
      <c r="AE7731" s="16"/>
      <c r="AF7731" s="16"/>
      <c r="AG7731" s="16"/>
      <c r="AH7731" s="16"/>
      <c r="AI7731" s="16"/>
      <c r="AJ7731" s="16"/>
      <c r="AL7731" s="16"/>
      <c r="AM7731" s="16"/>
      <c r="AN7731" s="16"/>
      <c r="AO7731" s="16"/>
      <c r="AP7731" s="16"/>
      <c r="AQ7731" s="16"/>
      <c r="BI7731" s="1">
        <v>12</v>
      </c>
      <c r="BJ7731" s="6">
        <f t="shared" ref="BJ7731" si="10374">R7733-$AB$2</f>
        <v>-6.2345394000000001</v>
      </c>
      <c r="BK7731" s="6">
        <f t="shared" ref="BK7731" si="10375">S7733-$AB$2</f>
        <v>-5.380012872</v>
      </c>
      <c r="BL7731" s="6">
        <f t="shared" ref="BL7731" si="10376">T7733-$AB$2</f>
        <v>-3.65315718</v>
      </c>
      <c r="BM7731" s="6">
        <f t="shared" ref="BM7731" si="10377">U7733-$AB$2</f>
        <v>-2.501920052</v>
      </c>
      <c r="BN7731" s="6">
        <f t="shared" ref="BN7731" si="10378">V7733-$AB$2</f>
        <v>-0.77506436000000001</v>
      </c>
      <c r="BO7731" s="6">
        <f t="shared" ref="BO7731" si="10379">W7733-$AB$2</f>
        <v>0.37617276799999999</v>
      </c>
      <c r="BP7731" s="16"/>
    </row>
    <row r="7732" spans="1:68" x14ac:dyDescent="0.45">
      <c r="A7732" s="1">
        <v>2008</v>
      </c>
      <c r="B7732" s="1">
        <v>11</v>
      </c>
      <c r="C7732" s="1">
        <v>18</v>
      </c>
      <c r="D7732" s="1">
        <v>14</v>
      </c>
      <c r="E7732" s="1">
        <v>16.8</v>
      </c>
      <c r="F7732" s="1">
        <v>419.78</v>
      </c>
      <c r="G7732" s="4"/>
      <c r="H7732" s="4"/>
      <c r="Q7732" s="1">
        <v>11</v>
      </c>
      <c r="R7732" s="6">
        <f t="shared" si="10362"/>
        <v>0.2516736</v>
      </c>
      <c r="S7732" s="6">
        <f t="shared" si="10363"/>
        <v>0.97649356799999998</v>
      </c>
      <c r="T7732" s="6">
        <f t="shared" si="10364"/>
        <v>2.4412339199999997</v>
      </c>
      <c r="U7732" s="6">
        <f t="shared" si="10365"/>
        <v>3.4177274880000001</v>
      </c>
      <c r="V7732" s="6">
        <f t="shared" si="10366"/>
        <v>4.8824678399999994</v>
      </c>
      <c r="W7732" s="6">
        <f t="shared" si="10367"/>
        <v>5.8589614079999999</v>
      </c>
      <c r="X7732" s="17"/>
      <c r="Y7732" s="17"/>
      <c r="Z7732" s="17"/>
      <c r="AA7732" s="17"/>
      <c r="AB7732" s="17"/>
      <c r="AC7732" s="17"/>
      <c r="AE7732" s="16"/>
      <c r="AF7732" s="16"/>
      <c r="AG7732" s="16"/>
      <c r="AH7732" s="16"/>
      <c r="AI7732" s="16"/>
      <c r="AJ7732" s="16"/>
      <c r="AL7732" s="16"/>
      <c r="AM7732" s="16"/>
      <c r="AN7732" s="16"/>
      <c r="AO7732" s="16"/>
      <c r="AP7732" s="16"/>
      <c r="AQ7732" s="16"/>
      <c r="BI7732" s="1">
        <v>13</v>
      </c>
      <c r="BJ7732" s="6">
        <f>SUM($R$5:R7734)-$AB$2</f>
        <v>851.99640220000106</v>
      </c>
      <c r="BK7732" s="6">
        <f>SUM($R$5:S7734)-$AB$2</f>
        <v>4183.083692736006</v>
      </c>
      <c r="BL7732" s="6">
        <f>SUM($R$5:T7734)-$AB$2</f>
        <v>12510.801919075982</v>
      </c>
      <c r="BM7732" s="6">
        <f>SUM($R$5:U7734)-$AB$2</f>
        <v>24169.607435952192</v>
      </c>
      <c r="BN7732" s="6">
        <f>SUM($R$5:V7734)-$AB$2</f>
        <v>40825.043888632208</v>
      </c>
      <c r="BO7732" s="6">
        <f>SUM($R$5:W7734)-$AB$2</f>
        <v>60811.567631847611</v>
      </c>
      <c r="BP7732" s="16"/>
    </row>
    <row r="7733" spans="1:68" x14ac:dyDescent="0.45">
      <c r="A7733" s="1">
        <v>2008</v>
      </c>
      <c r="B7733" s="1">
        <v>11</v>
      </c>
      <c r="C7733" s="1">
        <v>18</v>
      </c>
      <c r="D7733" s="1">
        <v>15</v>
      </c>
      <c r="E7733" s="1">
        <v>16.5</v>
      </c>
      <c r="F7733" s="1">
        <v>294.86</v>
      </c>
      <c r="G7733" s="4"/>
      <c r="H7733" s="4"/>
      <c r="Q7733" s="1">
        <v>12</v>
      </c>
      <c r="R7733" s="6">
        <f t="shared" si="10362"/>
        <v>0.29671059999999999</v>
      </c>
      <c r="S7733" s="6">
        <f t="shared" si="10363"/>
        <v>1.151237128</v>
      </c>
      <c r="T7733" s="6">
        <f t="shared" si="10364"/>
        <v>2.87809282</v>
      </c>
      <c r="U7733" s="6">
        <f t="shared" si="10365"/>
        <v>4.029329948</v>
      </c>
      <c r="V7733" s="6">
        <f t="shared" si="10366"/>
        <v>5.75618564</v>
      </c>
      <c r="W7733" s="6">
        <f t="shared" si="10367"/>
        <v>6.907422768</v>
      </c>
      <c r="X7733" s="17">
        <f t="shared" ref="X7733" si="10380">SUM(R7733:R7757)-$AA$2</f>
        <v>-4.0469895999999999</v>
      </c>
      <c r="Y7733" s="17">
        <f t="shared" ref="Y7733" si="10381">SUM(S7733:S7757)-$AA$2</f>
        <v>1.2266803519999989</v>
      </c>
      <c r="Z7733" s="17">
        <f t="shared" ref="Z7733" si="10382">SUM(T7733:T7757)-$AA$2</f>
        <v>11.883888379999995</v>
      </c>
      <c r="AA7733" s="17">
        <f t="shared" ref="AA7733" si="10383">SUM(U7733:U7757)-$AA$2</f>
        <v>18.988693731999998</v>
      </c>
      <c r="AB7733" s="17">
        <f t="shared" ref="AB7733" si="10384">SUM(V7733:V7757)-$AA$2</f>
        <v>29.64590175999999</v>
      </c>
      <c r="AC7733" s="17">
        <f t="shared" ref="AC7733" si="10385">SUM(W7733:W7757)-$AA$2</f>
        <v>36.750707112000001</v>
      </c>
      <c r="AE7733" s="16">
        <f t="shared" ref="AE7733" si="10386">IF(X7733&gt;0,1,0)</f>
        <v>0</v>
      </c>
      <c r="AF7733" s="16">
        <f t="shared" ref="AF7733" si="10387">IF(Y7733&gt;0,1,0)</f>
        <v>1</v>
      </c>
      <c r="AG7733" s="16">
        <f t="shared" ref="AG7733" si="10388">IF(Z7733&gt;0,1,0)</f>
        <v>1</v>
      </c>
      <c r="AH7733" s="16">
        <f t="shared" ref="AH7733" si="10389">IF(AA7733&gt;0,1,0)</f>
        <v>1</v>
      </c>
      <c r="AI7733" s="16">
        <f t="shared" ref="AI7733" si="10390">IF(AB7733&gt;0,1,0)</f>
        <v>1</v>
      </c>
      <c r="AJ7733" s="16">
        <f t="shared" ref="AJ7733" si="10391">IF(AC7733&gt;0,1,0)</f>
        <v>1</v>
      </c>
      <c r="AL7733" s="16">
        <f t="shared" ref="AL7733" si="10392">IF(X7733&lt;0,ABS(X7733*$AP$1),0)</f>
        <v>0</v>
      </c>
      <c r="AM7733" s="16">
        <f t="shared" ref="AM7733" si="10393">IF(Y7733&lt;0,ABS(Y7733*$AP$1),0)</f>
        <v>0</v>
      </c>
      <c r="AN7733" s="16">
        <f t="shared" ref="AN7733" si="10394">IF(Z7733&lt;0,ABS(Z7733*$AP$1),0)</f>
        <v>0</v>
      </c>
      <c r="AO7733" s="16">
        <f t="shared" ref="AO7733" si="10395">IF(AA7733&lt;0,ABS(AA7733*$AP$1),0)</f>
        <v>0</v>
      </c>
      <c r="AP7733" s="16">
        <f t="shared" ref="AP7733" si="10396">IF(AB7733&lt;0,ABS(AB7733*$AP$1),0)</f>
        <v>0</v>
      </c>
      <c r="AQ7733" s="16">
        <f t="shared" ref="AQ7733" si="10397">IF(AC7733&lt;0,ABS(AC7733*$AP$1),0)</f>
        <v>0</v>
      </c>
      <c r="BI7733" s="1">
        <v>14</v>
      </c>
      <c r="BJ7733" s="6">
        <f>SUM($R$5:R7735)-$AB$2</f>
        <v>852.23987460000103</v>
      </c>
      <c r="BK7733" s="6">
        <f>SUM($R$5:S7735)-$AB$2</f>
        <v>4184.2718380480064</v>
      </c>
      <c r="BL7733" s="6">
        <f>SUM($R$5:T7735)-$AB$2</f>
        <v>12514.351746667982</v>
      </c>
      <c r="BM7733" s="6">
        <f>SUM($R$5:U7735)-$AB$2</f>
        <v>24176.46361873619</v>
      </c>
      <c r="BN7733" s="6">
        <f>SUM($R$5:V7735)-$AB$2</f>
        <v>40836.623435976209</v>
      </c>
      <c r="BO7733" s="6">
        <f>SUM($R$5:W7735)-$AB$2</f>
        <v>60828.815216663614</v>
      </c>
      <c r="BP7733" s="16"/>
    </row>
    <row r="7734" spans="1:68" x14ac:dyDescent="0.45">
      <c r="A7734" s="1">
        <v>2008</v>
      </c>
      <c r="B7734" s="1">
        <v>11</v>
      </c>
      <c r="C7734" s="1">
        <v>18</v>
      </c>
      <c r="D7734" s="1">
        <v>16</v>
      </c>
      <c r="E7734" s="1">
        <v>15.4</v>
      </c>
      <c r="F7734" s="1">
        <v>54.49</v>
      </c>
      <c r="G7734" s="4"/>
      <c r="H7734" s="4"/>
      <c r="Q7734" s="1">
        <v>13</v>
      </c>
      <c r="R7734" s="6">
        <f t="shared" si="10362"/>
        <v>0.30965619999999994</v>
      </c>
      <c r="S7734" s="6">
        <f t="shared" si="10363"/>
        <v>1.2014660559999997</v>
      </c>
      <c r="T7734" s="6">
        <f t="shared" si="10364"/>
        <v>3.003665139999999</v>
      </c>
      <c r="U7734" s="6">
        <f t="shared" si="10365"/>
        <v>4.2051311959999991</v>
      </c>
      <c r="V7734" s="6">
        <f t="shared" si="10366"/>
        <v>6.0073302799999979</v>
      </c>
      <c r="W7734" s="6">
        <f t="shared" si="10367"/>
        <v>7.2087963359999998</v>
      </c>
      <c r="X7734" s="17"/>
      <c r="Y7734" s="17"/>
      <c r="Z7734" s="17"/>
      <c r="AA7734" s="17"/>
      <c r="AB7734" s="17"/>
      <c r="AC7734" s="17"/>
      <c r="AE7734" s="16"/>
      <c r="AF7734" s="16"/>
      <c r="AG7734" s="16"/>
      <c r="AH7734" s="16"/>
      <c r="AI7734" s="16"/>
      <c r="AJ7734" s="16"/>
      <c r="AL7734" s="16"/>
      <c r="AM7734" s="16"/>
      <c r="AN7734" s="16"/>
      <c r="AO7734" s="16"/>
      <c r="AP7734" s="16"/>
      <c r="AQ7734" s="16"/>
      <c r="BI7734" s="1">
        <v>15</v>
      </c>
      <c r="BJ7734" s="6">
        <f>SUM($R$5:R7736)-$AB$2</f>
        <v>852.41089340000099</v>
      </c>
      <c r="BK7734" s="6">
        <f>SUM($R$5:S7736)-$AB$2</f>
        <v>4185.1064097920062</v>
      </c>
      <c r="BL7734" s="6">
        <f>SUM($R$5:T7736)-$AB$2</f>
        <v>12516.845200771981</v>
      </c>
      <c r="BM7734" s="6">
        <f>SUM($R$5:U7736)-$AB$2</f>
        <v>24181.279508144187</v>
      </c>
      <c r="BN7734" s="6">
        <f>SUM($R$5:V7736)-$AB$2</f>
        <v>40844.757090104213</v>
      </c>
      <c r="BO7734" s="6">
        <f>SUM($R$5:W7736)-$AB$2</f>
        <v>60840.930188455619</v>
      </c>
      <c r="BP7734" s="16"/>
    </row>
    <row r="7735" spans="1:68" x14ac:dyDescent="0.45">
      <c r="A7735" s="1">
        <v>2008</v>
      </c>
      <c r="B7735" s="1">
        <v>11</v>
      </c>
      <c r="C7735" s="1">
        <v>18</v>
      </c>
      <c r="D7735" s="1">
        <v>17</v>
      </c>
      <c r="E7735" s="1">
        <v>14.9</v>
      </c>
      <c r="F7735" s="1">
        <v>17.86</v>
      </c>
      <c r="G7735" s="4"/>
      <c r="H7735" s="4"/>
      <c r="Q7735" s="1">
        <v>14</v>
      </c>
      <c r="R7735" s="6">
        <f t="shared" si="10362"/>
        <v>0.24347239999999998</v>
      </c>
      <c r="S7735" s="6">
        <f t="shared" si="10363"/>
        <v>0.94467291199999992</v>
      </c>
      <c r="T7735" s="6">
        <f t="shared" si="10364"/>
        <v>2.3616822799999997</v>
      </c>
      <c r="U7735" s="6">
        <f t="shared" si="10365"/>
        <v>3.3063551919999994</v>
      </c>
      <c r="V7735" s="6">
        <f t="shared" si="10366"/>
        <v>4.7233645599999994</v>
      </c>
      <c r="W7735" s="6">
        <f t="shared" si="10367"/>
        <v>5.6680374719999991</v>
      </c>
      <c r="X7735" s="17"/>
      <c r="Y7735" s="17"/>
      <c r="Z7735" s="17"/>
      <c r="AA7735" s="17"/>
      <c r="AB7735" s="17"/>
      <c r="AC7735" s="17"/>
      <c r="AE7735" s="16"/>
      <c r="AF7735" s="16"/>
      <c r="AG7735" s="16"/>
      <c r="AH7735" s="16"/>
      <c r="AI7735" s="16"/>
      <c r="AJ7735" s="16"/>
      <c r="AL7735" s="16"/>
      <c r="AM7735" s="16"/>
      <c r="AN7735" s="16"/>
      <c r="AO7735" s="16"/>
      <c r="AP7735" s="16"/>
      <c r="AQ7735" s="16"/>
      <c r="BI7735" s="1">
        <v>16</v>
      </c>
      <c r="BJ7735" s="6">
        <f>SUM($R$5:R7737)-$AB$2</f>
        <v>852.44249760000093</v>
      </c>
      <c r="BK7735" s="6">
        <f>SUM($R$5:S7737)-$AB$2</f>
        <v>4185.2606382880067</v>
      </c>
      <c r="BL7735" s="6">
        <f>SUM($R$5:T7737)-$AB$2</f>
        <v>12517.305990007981</v>
      </c>
      <c r="BM7735" s="6">
        <f>SUM($R$5:U7737)-$AB$2</f>
        <v>24182.169482416186</v>
      </c>
      <c r="BN7735" s="6">
        <f>SUM($R$5:V7737)-$AB$2</f>
        <v>40846.260185856205</v>
      </c>
      <c r="BO7735" s="6">
        <f>SUM($R$5:W7737)-$AB$2</f>
        <v>60843.169029983612</v>
      </c>
      <c r="BP7735" s="16"/>
    </row>
    <row r="7736" spans="1:68" x14ac:dyDescent="0.45">
      <c r="A7736" s="1">
        <v>2008</v>
      </c>
      <c r="B7736" s="1">
        <v>11</v>
      </c>
      <c r="C7736" s="1">
        <v>18</v>
      </c>
      <c r="D7736" s="1">
        <v>18</v>
      </c>
      <c r="E7736" s="1">
        <v>14.4</v>
      </c>
      <c r="F7736" s="1">
        <v>0</v>
      </c>
      <c r="G7736" s="4"/>
      <c r="H7736" s="4"/>
      <c r="Q7736" s="1">
        <v>15</v>
      </c>
      <c r="R7736" s="6">
        <f t="shared" si="10362"/>
        <v>0.1710188</v>
      </c>
      <c r="S7736" s="6">
        <f t="shared" si="10363"/>
        <v>0.66355294399999998</v>
      </c>
      <c r="T7736" s="6">
        <f t="shared" si="10364"/>
        <v>1.6588823599999998</v>
      </c>
      <c r="U7736" s="6">
        <f t="shared" si="10365"/>
        <v>2.3224353039999999</v>
      </c>
      <c r="V7736" s="6">
        <f t="shared" si="10366"/>
        <v>3.3177647199999996</v>
      </c>
      <c r="W7736" s="6">
        <f t="shared" si="10367"/>
        <v>3.9813176640000001</v>
      </c>
      <c r="X7736" s="17"/>
      <c r="Y7736" s="17"/>
      <c r="Z7736" s="17"/>
      <c r="AA7736" s="17"/>
      <c r="AB7736" s="17"/>
      <c r="AC7736" s="17"/>
      <c r="AE7736" s="16"/>
      <c r="AF7736" s="16"/>
      <c r="AG7736" s="16"/>
      <c r="AH7736" s="16"/>
      <c r="AI7736" s="16"/>
      <c r="AJ7736" s="16"/>
      <c r="AL7736" s="16"/>
      <c r="AM7736" s="16"/>
      <c r="AN7736" s="16"/>
      <c r="AO7736" s="16"/>
      <c r="AP7736" s="16"/>
      <c r="AQ7736" s="16"/>
      <c r="BI7736" s="1">
        <v>17</v>
      </c>
      <c r="BJ7736" s="6">
        <f>SUM($R$5:R7738)-$AB$2</f>
        <v>852.45285640000088</v>
      </c>
      <c r="BK7736" s="6">
        <f>SUM($R$5:S7738)-$AB$2</f>
        <v>4185.3111892320067</v>
      </c>
      <c r="BL7736" s="6">
        <f>SUM($R$5:T7738)-$AB$2</f>
        <v>12517.457021311982</v>
      </c>
      <c r="BM7736" s="6">
        <f>SUM($R$5:U7738)-$AB$2</f>
        <v>24182.461186224184</v>
      </c>
      <c r="BN7736" s="6">
        <f>SUM($R$5:V7738)-$AB$2</f>
        <v>40846.752850384204</v>
      </c>
      <c r="BO7736" s="6">
        <f>SUM($R$5:W7738)-$AB$2</f>
        <v>60843.902847375612</v>
      </c>
      <c r="BP7736" s="16"/>
    </row>
    <row r="7737" spans="1:68" x14ac:dyDescent="0.45">
      <c r="A7737" s="1">
        <v>2008</v>
      </c>
      <c r="B7737" s="1">
        <v>11</v>
      </c>
      <c r="C7737" s="1">
        <v>18</v>
      </c>
      <c r="D7737" s="1">
        <v>19</v>
      </c>
      <c r="E7737" s="1">
        <v>14.4</v>
      </c>
      <c r="F7737" s="1">
        <v>0</v>
      </c>
      <c r="G7737" s="4"/>
      <c r="H7737" s="4"/>
      <c r="Q7737" s="1">
        <v>16</v>
      </c>
      <c r="R7737" s="6">
        <f t="shared" si="10362"/>
        <v>3.1604199999999999E-2</v>
      </c>
      <c r="S7737" s="6">
        <f t="shared" si="10363"/>
        <v>0.12262429599999999</v>
      </c>
      <c r="T7737" s="6">
        <f t="shared" si="10364"/>
        <v>0.30656073999999994</v>
      </c>
      <c r="U7737" s="6">
        <f t="shared" si="10365"/>
        <v>0.42918503599999996</v>
      </c>
      <c r="V7737" s="6">
        <f t="shared" si="10366"/>
        <v>0.61312147999999989</v>
      </c>
      <c r="W7737" s="6">
        <f t="shared" si="10367"/>
        <v>0.73574577600000002</v>
      </c>
      <c r="X7737" s="17"/>
      <c r="Y7737" s="17"/>
      <c r="Z7737" s="17"/>
      <c r="AA7737" s="17"/>
      <c r="AB7737" s="17"/>
      <c r="AC7737" s="17"/>
      <c r="AE7737" s="16"/>
      <c r="AF7737" s="16"/>
      <c r="AG7737" s="16"/>
      <c r="AH7737" s="16"/>
      <c r="AI7737" s="16"/>
      <c r="AJ7737" s="16"/>
      <c r="AL7737" s="16"/>
      <c r="AM7737" s="16"/>
      <c r="AN7737" s="16"/>
      <c r="AO7737" s="16"/>
      <c r="AP7737" s="16"/>
      <c r="AQ7737" s="16"/>
      <c r="BI7737" s="1">
        <v>18</v>
      </c>
      <c r="BJ7737" s="6">
        <f>SUM($R$5:R7739)-$AB$2</f>
        <v>852.45285640000088</v>
      </c>
      <c r="BK7737" s="6">
        <f>SUM($R$5:S7739)-$AB$2</f>
        <v>4185.3111892320067</v>
      </c>
      <c r="BL7737" s="6">
        <f>SUM($R$5:T7739)-$AB$2</f>
        <v>12517.457021311982</v>
      </c>
      <c r="BM7737" s="6">
        <f>SUM($R$5:U7739)-$AB$2</f>
        <v>24182.461186224184</v>
      </c>
      <c r="BN7737" s="6">
        <f>SUM($R$5:V7739)-$AB$2</f>
        <v>40846.752850384204</v>
      </c>
      <c r="BO7737" s="6">
        <f>SUM($R$5:W7739)-$AB$2</f>
        <v>60843.902847375612</v>
      </c>
      <c r="BP7737" s="16"/>
    </row>
    <row r="7738" spans="1:68" x14ac:dyDescent="0.45">
      <c r="A7738" s="1">
        <v>2008</v>
      </c>
      <c r="B7738" s="1">
        <v>11</v>
      </c>
      <c r="C7738" s="1">
        <v>18</v>
      </c>
      <c r="D7738" s="1">
        <v>20</v>
      </c>
      <c r="E7738" s="1">
        <v>14.3</v>
      </c>
      <c r="F7738" s="1">
        <v>0</v>
      </c>
      <c r="G7738" s="4"/>
      <c r="H7738" s="4"/>
      <c r="Q7738" s="1">
        <v>17</v>
      </c>
      <c r="R7738" s="6">
        <f t="shared" si="10362"/>
        <v>1.0358799999999998E-2</v>
      </c>
      <c r="S7738" s="6">
        <f t="shared" si="10363"/>
        <v>4.0192143999999992E-2</v>
      </c>
      <c r="T7738" s="6">
        <f t="shared" si="10364"/>
        <v>0.10048035999999998</v>
      </c>
      <c r="U7738" s="6">
        <f t="shared" si="10365"/>
        <v>0.14067250399999998</v>
      </c>
      <c r="V7738" s="6">
        <f t="shared" si="10366"/>
        <v>0.20096071999999995</v>
      </c>
      <c r="W7738" s="6">
        <f t="shared" si="10367"/>
        <v>0.24115286399999999</v>
      </c>
      <c r="X7738" s="17"/>
      <c r="Y7738" s="17"/>
      <c r="Z7738" s="17"/>
      <c r="AA7738" s="17"/>
      <c r="AB7738" s="17"/>
      <c r="AC7738" s="17"/>
      <c r="AE7738" s="16"/>
      <c r="AF7738" s="16"/>
      <c r="AG7738" s="16"/>
      <c r="AH7738" s="16"/>
      <c r="AI7738" s="16"/>
      <c r="AJ7738" s="16"/>
      <c r="AL7738" s="16"/>
      <c r="AM7738" s="16"/>
      <c r="AN7738" s="16"/>
      <c r="AO7738" s="16"/>
      <c r="AP7738" s="16"/>
      <c r="AQ7738" s="16"/>
      <c r="BI7738" s="1">
        <v>19</v>
      </c>
      <c r="BJ7738" s="6">
        <f>SUM($R$5:R7740)-$AB$2</f>
        <v>852.45285640000088</v>
      </c>
      <c r="BK7738" s="6">
        <f>SUM($R$5:S7740)-$AB$2</f>
        <v>4185.3111892320067</v>
      </c>
      <c r="BL7738" s="6">
        <f>SUM($R$5:T7740)-$AB$2</f>
        <v>12517.457021311982</v>
      </c>
      <c r="BM7738" s="6">
        <f>SUM($R$5:U7740)-$AB$2</f>
        <v>24182.461186224184</v>
      </c>
      <c r="BN7738" s="6">
        <f>SUM($R$5:V7740)-$AB$2</f>
        <v>40846.752850384204</v>
      </c>
      <c r="BO7738" s="6">
        <f>SUM($R$5:W7740)-$AB$2</f>
        <v>60843.902847375612</v>
      </c>
      <c r="BP7738" s="16"/>
    </row>
    <row r="7739" spans="1:68" x14ac:dyDescent="0.45">
      <c r="A7739" s="1">
        <v>2008</v>
      </c>
      <c r="B7739" s="1">
        <v>11</v>
      </c>
      <c r="C7739" s="1">
        <v>18</v>
      </c>
      <c r="D7739" s="1">
        <v>21</v>
      </c>
      <c r="E7739" s="1">
        <v>14.2</v>
      </c>
      <c r="F7739" s="1">
        <v>0</v>
      </c>
      <c r="G7739" s="4"/>
      <c r="H7739" s="4"/>
      <c r="Q7739" s="1">
        <v>18</v>
      </c>
      <c r="R7739" s="6">
        <f t="shared" si="10362"/>
        <v>0</v>
      </c>
      <c r="S7739" s="6">
        <f t="shared" si="10363"/>
        <v>0</v>
      </c>
      <c r="T7739" s="6">
        <f t="shared" si="10364"/>
        <v>0</v>
      </c>
      <c r="U7739" s="6">
        <f t="shared" si="10365"/>
        <v>0</v>
      </c>
      <c r="V7739" s="6">
        <f t="shared" si="10366"/>
        <v>0</v>
      </c>
      <c r="W7739" s="6">
        <f t="shared" si="10367"/>
        <v>0</v>
      </c>
      <c r="X7739" s="17"/>
      <c r="Y7739" s="17"/>
      <c r="Z7739" s="17"/>
      <c r="AA7739" s="17"/>
      <c r="AB7739" s="17"/>
      <c r="AC7739" s="17"/>
      <c r="AE7739" s="16"/>
      <c r="AF7739" s="16"/>
      <c r="AG7739" s="16"/>
      <c r="AH7739" s="16"/>
      <c r="AI7739" s="16"/>
      <c r="AJ7739" s="16"/>
      <c r="AL7739" s="16"/>
      <c r="AM7739" s="16"/>
      <c r="AN7739" s="16"/>
      <c r="AO7739" s="16"/>
      <c r="AP7739" s="16"/>
      <c r="AQ7739" s="16"/>
      <c r="BI7739" s="1">
        <v>20</v>
      </c>
      <c r="BJ7739" s="6">
        <f>SUM($R$5:R7741)-$AB$2</f>
        <v>852.45285640000088</v>
      </c>
      <c r="BK7739" s="6">
        <f>SUM($R$5:S7741)-$AB$2</f>
        <v>4185.3111892320067</v>
      </c>
      <c r="BL7739" s="6">
        <f>SUM($R$5:T7741)-$AB$2</f>
        <v>12517.457021311982</v>
      </c>
      <c r="BM7739" s="6">
        <f>SUM($R$5:U7741)-$AB$2</f>
        <v>24182.461186224184</v>
      </c>
      <c r="BN7739" s="6">
        <f>SUM($R$5:V7741)-$AB$2</f>
        <v>40846.752850384204</v>
      </c>
      <c r="BO7739" s="6">
        <f>SUM($R$5:W7741)-$AB$2</f>
        <v>60843.902847375612</v>
      </c>
      <c r="BP7739" s="16"/>
    </row>
    <row r="7740" spans="1:68" x14ac:dyDescent="0.45">
      <c r="A7740" s="1">
        <v>2008</v>
      </c>
      <c r="B7740" s="1">
        <v>11</v>
      </c>
      <c r="C7740" s="1">
        <v>18</v>
      </c>
      <c r="D7740" s="1">
        <v>22</v>
      </c>
      <c r="E7740" s="1">
        <v>14</v>
      </c>
      <c r="F7740" s="1">
        <v>0</v>
      </c>
      <c r="G7740" s="4"/>
      <c r="H7740" s="4"/>
      <c r="Q7740" s="1">
        <v>19</v>
      </c>
      <c r="R7740" s="6">
        <f t="shared" si="10362"/>
        <v>0</v>
      </c>
      <c r="S7740" s="6">
        <f t="shared" si="10363"/>
        <v>0</v>
      </c>
      <c r="T7740" s="6">
        <f t="shared" si="10364"/>
        <v>0</v>
      </c>
      <c r="U7740" s="6">
        <f t="shared" si="10365"/>
        <v>0</v>
      </c>
      <c r="V7740" s="6">
        <f t="shared" si="10366"/>
        <v>0</v>
      </c>
      <c r="W7740" s="6">
        <f t="shared" si="10367"/>
        <v>0</v>
      </c>
      <c r="X7740" s="17"/>
      <c r="Y7740" s="17"/>
      <c r="Z7740" s="17"/>
      <c r="AA7740" s="17"/>
      <c r="AB7740" s="17"/>
      <c r="AC7740" s="17"/>
      <c r="AE7740" s="16"/>
      <c r="AF7740" s="16"/>
      <c r="AG7740" s="16"/>
      <c r="AH7740" s="16"/>
      <c r="AI7740" s="16"/>
      <c r="AJ7740" s="16"/>
      <c r="AL7740" s="16"/>
      <c r="AM7740" s="16"/>
      <c r="AN7740" s="16"/>
      <c r="AO7740" s="16"/>
      <c r="AP7740" s="16"/>
      <c r="AQ7740" s="16"/>
      <c r="BI7740" s="1">
        <v>21</v>
      </c>
      <c r="BJ7740" s="6">
        <f>SUM($R$5:R7742)-$AB$2</f>
        <v>852.45285640000088</v>
      </c>
      <c r="BK7740" s="6">
        <f>SUM($R$5:S7742)-$AB$2</f>
        <v>4185.3111892320067</v>
      </c>
      <c r="BL7740" s="6">
        <f>SUM($R$5:T7742)-$AB$2</f>
        <v>12517.457021311982</v>
      </c>
      <c r="BM7740" s="6">
        <f>SUM($R$5:U7742)-$AB$2</f>
        <v>24182.461186224184</v>
      </c>
      <c r="BN7740" s="6">
        <f>SUM($R$5:V7742)-$AB$2</f>
        <v>40846.752850384204</v>
      </c>
      <c r="BO7740" s="6">
        <f>SUM($R$5:W7742)-$AB$2</f>
        <v>60843.902847375612</v>
      </c>
      <c r="BP7740" s="16"/>
    </row>
    <row r="7741" spans="1:68" x14ac:dyDescent="0.45">
      <c r="A7741" s="1">
        <v>2008</v>
      </c>
      <c r="B7741" s="1">
        <v>11</v>
      </c>
      <c r="C7741" s="1">
        <v>18</v>
      </c>
      <c r="D7741" s="1">
        <v>23</v>
      </c>
      <c r="E7741" s="1">
        <v>13.5</v>
      </c>
      <c r="F7741" s="1">
        <v>0</v>
      </c>
      <c r="G7741" s="4"/>
      <c r="H7741" s="4"/>
      <c r="Q7741" s="1">
        <v>20</v>
      </c>
      <c r="R7741" s="6">
        <f t="shared" si="10362"/>
        <v>0</v>
      </c>
      <c r="S7741" s="6">
        <f t="shared" si="10363"/>
        <v>0</v>
      </c>
      <c r="T7741" s="6">
        <f t="shared" si="10364"/>
        <v>0</v>
      </c>
      <c r="U7741" s="6">
        <f t="shared" si="10365"/>
        <v>0</v>
      </c>
      <c r="V7741" s="6">
        <f t="shared" si="10366"/>
        <v>0</v>
      </c>
      <c r="W7741" s="6">
        <f t="shared" si="10367"/>
        <v>0</v>
      </c>
      <c r="X7741" s="17"/>
      <c r="Y7741" s="17"/>
      <c r="Z7741" s="17"/>
      <c r="AA7741" s="17"/>
      <c r="AB7741" s="17"/>
      <c r="AC7741" s="17"/>
      <c r="AE7741" s="16"/>
      <c r="AF7741" s="16"/>
      <c r="AG7741" s="16"/>
      <c r="AH7741" s="16"/>
      <c r="AI7741" s="16"/>
      <c r="AJ7741" s="16"/>
      <c r="AL7741" s="16"/>
      <c r="AM7741" s="16"/>
      <c r="AN7741" s="16"/>
      <c r="AO7741" s="16"/>
      <c r="AP7741" s="16"/>
      <c r="AQ7741" s="16"/>
      <c r="BI7741" s="1">
        <v>22</v>
      </c>
      <c r="BJ7741" s="6">
        <f>SUM($R$5:R7743)-$AB$2</f>
        <v>852.45285640000088</v>
      </c>
      <c r="BK7741" s="6">
        <f>SUM($R$5:S7743)-$AB$2</f>
        <v>4185.3111892320067</v>
      </c>
      <c r="BL7741" s="6">
        <f>SUM($R$5:T7743)-$AB$2</f>
        <v>12517.457021311982</v>
      </c>
      <c r="BM7741" s="6">
        <f>SUM($R$5:U7743)-$AB$2</f>
        <v>24182.461186224184</v>
      </c>
      <c r="BN7741" s="6">
        <f>SUM($R$5:V7743)-$AB$2</f>
        <v>40846.752850384204</v>
      </c>
      <c r="BO7741" s="6">
        <f>SUM($R$5:W7743)-$AB$2</f>
        <v>60843.902847375612</v>
      </c>
      <c r="BP7741" s="16"/>
    </row>
    <row r="7742" spans="1:68" x14ac:dyDescent="0.45">
      <c r="A7742" s="1">
        <v>2008</v>
      </c>
      <c r="B7742" s="1">
        <v>11</v>
      </c>
      <c r="C7742" s="1">
        <v>19</v>
      </c>
      <c r="D7742" s="1">
        <v>0</v>
      </c>
      <c r="E7742" s="1">
        <v>13.2</v>
      </c>
      <c r="F7742" s="1">
        <v>0</v>
      </c>
      <c r="G7742" s="4"/>
      <c r="H7742" s="4"/>
      <c r="Q7742" s="1">
        <v>21</v>
      </c>
      <c r="R7742" s="6">
        <f t="shared" si="10362"/>
        <v>0</v>
      </c>
      <c r="S7742" s="6">
        <f t="shared" si="10363"/>
        <v>0</v>
      </c>
      <c r="T7742" s="6">
        <f t="shared" si="10364"/>
        <v>0</v>
      </c>
      <c r="U7742" s="6">
        <f t="shared" si="10365"/>
        <v>0</v>
      </c>
      <c r="V7742" s="6">
        <f t="shared" si="10366"/>
        <v>0</v>
      </c>
      <c r="W7742" s="6">
        <f t="shared" si="10367"/>
        <v>0</v>
      </c>
      <c r="X7742" s="17"/>
      <c r="Y7742" s="17"/>
      <c r="Z7742" s="17"/>
      <c r="AA7742" s="17"/>
      <c r="AB7742" s="17"/>
      <c r="AC7742" s="17"/>
      <c r="AE7742" s="16"/>
      <c r="AF7742" s="16"/>
      <c r="AG7742" s="16"/>
      <c r="AH7742" s="16"/>
      <c r="AI7742" s="16"/>
      <c r="AJ7742" s="16"/>
      <c r="AL7742" s="16"/>
      <c r="AM7742" s="16"/>
      <c r="AN7742" s="16"/>
      <c r="AO7742" s="16"/>
      <c r="AP7742" s="16"/>
      <c r="AQ7742" s="16"/>
      <c r="BI7742" s="1">
        <v>23</v>
      </c>
      <c r="BJ7742" s="6">
        <f>SUM($R$5:R7744)-$AB$2</f>
        <v>852.45285640000088</v>
      </c>
      <c r="BK7742" s="6">
        <f>SUM($R$5:S7744)-$AB$2</f>
        <v>4185.3111892320067</v>
      </c>
      <c r="BL7742" s="6">
        <f>SUM($R$5:T7744)-$AB$2</f>
        <v>12517.457021311982</v>
      </c>
      <c r="BM7742" s="6">
        <f>SUM($R$5:U7744)-$AB$2</f>
        <v>24182.461186224184</v>
      </c>
      <c r="BN7742" s="6">
        <f>SUM($R$5:V7744)-$AB$2</f>
        <v>40846.752850384204</v>
      </c>
      <c r="BO7742" s="6">
        <f>SUM($R$5:W7744)-$AB$2</f>
        <v>60843.902847375612</v>
      </c>
      <c r="BP7742" s="16"/>
    </row>
    <row r="7743" spans="1:68" x14ac:dyDescent="0.45">
      <c r="A7743" s="1">
        <v>2008</v>
      </c>
      <c r="B7743" s="1">
        <v>11</v>
      </c>
      <c r="C7743" s="1">
        <v>19</v>
      </c>
      <c r="D7743" s="1">
        <v>1</v>
      </c>
      <c r="E7743" s="1">
        <v>13</v>
      </c>
      <c r="F7743" s="1">
        <v>0</v>
      </c>
      <c r="G7743" s="4"/>
      <c r="H7743" s="4"/>
      <c r="Q7743" s="1">
        <v>22</v>
      </c>
      <c r="R7743" s="6">
        <f t="shared" si="10362"/>
        <v>0</v>
      </c>
      <c r="S7743" s="6">
        <f t="shared" si="10363"/>
        <v>0</v>
      </c>
      <c r="T7743" s="6">
        <f t="shared" si="10364"/>
        <v>0</v>
      </c>
      <c r="U7743" s="6">
        <f t="shared" si="10365"/>
        <v>0</v>
      </c>
      <c r="V7743" s="6">
        <f t="shared" si="10366"/>
        <v>0</v>
      </c>
      <c r="W7743" s="6">
        <f t="shared" si="10367"/>
        <v>0</v>
      </c>
      <c r="X7743" s="17"/>
      <c r="Y7743" s="17"/>
      <c r="Z7743" s="17"/>
      <c r="AA7743" s="17"/>
      <c r="AB7743" s="17"/>
      <c r="AC7743" s="17"/>
      <c r="AE7743" s="16"/>
      <c r="AF7743" s="16"/>
      <c r="AG7743" s="16"/>
      <c r="AH7743" s="16"/>
      <c r="AI7743" s="16"/>
      <c r="AJ7743" s="16"/>
      <c r="AL7743" s="16"/>
      <c r="AM7743" s="16"/>
      <c r="AN7743" s="16"/>
      <c r="AO7743" s="16"/>
      <c r="AP7743" s="16"/>
      <c r="AQ7743" s="16"/>
      <c r="BI7743" s="1">
        <v>0</v>
      </c>
      <c r="BJ7743" s="6">
        <f t="shared" ref="BJ7743" si="10398">R7745-$AB$2</f>
        <v>-6.53125</v>
      </c>
      <c r="BK7743" s="6">
        <f t="shared" ref="BK7743" si="10399">S7745-$AB$2</f>
        <v>-6.53125</v>
      </c>
      <c r="BL7743" s="6">
        <f t="shared" ref="BL7743" si="10400">T7745-$AB$2</f>
        <v>-6.53125</v>
      </c>
      <c r="BM7743" s="6">
        <f t="shared" ref="BM7743" si="10401">U7745-$AB$2</f>
        <v>-6.53125</v>
      </c>
      <c r="BN7743" s="6">
        <f t="shared" ref="BN7743" si="10402">V7745-$AB$2</f>
        <v>-6.53125</v>
      </c>
      <c r="BO7743" s="6">
        <f t="shared" ref="BO7743" si="10403">W7745-$AB$2</f>
        <v>-6.53125</v>
      </c>
      <c r="BP7743" s="16">
        <v>324</v>
      </c>
    </row>
    <row r="7744" spans="1:68" x14ac:dyDescent="0.45">
      <c r="A7744" s="1">
        <v>2008</v>
      </c>
      <c r="B7744" s="1">
        <v>11</v>
      </c>
      <c r="C7744" s="1">
        <v>19</v>
      </c>
      <c r="D7744" s="1">
        <v>2</v>
      </c>
      <c r="E7744" s="1">
        <v>12.9</v>
      </c>
      <c r="F7744" s="1">
        <v>0</v>
      </c>
      <c r="G7744" s="4"/>
      <c r="H7744" s="4"/>
      <c r="Q7744" s="1">
        <v>23</v>
      </c>
      <c r="R7744" s="6">
        <f t="shared" si="10362"/>
        <v>0</v>
      </c>
      <c r="S7744" s="6">
        <f t="shared" si="10363"/>
        <v>0</v>
      </c>
      <c r="T7744" s="6">
        <f t="shared" si="10364"/>
        <v>0</v>
      </c>
      <c r="U7744" s="6">
        <f t="shared" si="10365"/>
        <v>0</v>
      </c>
      <c r="V7744" s="6">
        <f t="shared" si="10366"/>
        <v>0</v>
      </c>
      <c r="W7744" s="6">
        <f t="shared" si="10367"/>
        <v>0</v>
      </c>
      <c r="X7744" s="17"/>
      <c r="Y7744" s="17"/>
      <c r="Z7744" s="17"/>
      <c r="AA7744" s="17"/>
      <c r="AB7744" s="17"/>
      <c r="AC7744" s="17"/>
      <c r="AE7744" s="16"/>
      <c r="AF7744" s="16"/>
      <c r="AG7744" s="16"/>
      <c r="AH7744" s="16"/>
      <c r="AI7744" s="16"/>
      <c r="AJ7744" s="16"/>
      <c r="AL7744" s="16"/>
      <c r="AM7744" s="16"/>
      <c r="AN7744" s="16"/>
      <c r="AO7744" s="16"/>
      <c r="AP7744" s="16"/>
      <c r="AQ7744" s="16"/>
      <c r="BI7744" s="1">
        <v>1</v>
      </c>
      <c r="BJ7744" s="6">
        <f>SUM($R$5:R7746)-$AB$2</f>
        <v>852.45285640000088</v>
      </c>
      <c r="BK7744" s="6">
        <f>SUM($R$5:S7746)-$AB$2</f>
        <v>4185.3111892320067</v>
      </c>
      <c r="BL7744" s="6">
        <f>SUM($R$5:T7746)-$AB$2</f>
        <v>12517.457021311982</v>
      </c>
      <c r="BM7744" s="6">
        <f>SUM($R$5:U7746)-$AB$2</f>
        <v>24182.461186224184</v>
      </c>
      <c r="BN7744" s="6">
        <f>SUM($R$5:V7746)-$AB$2</f>
        <v>40846.752850384204</v>
      </c>
      <c r="BO7744" s="6">
        <f>SUM($R$5:W7746)-$AB$2</f>
        <v>60843.902847375612</v>
      </c>
      <c r="BP7744" s="16"/>
    </row>
    <row r="7745" spans="1:68" x14ac:dyDescent="0.45">
      <c r="A7745" s="1">
        <v>2008</v>
      </c>
      <c r="B7745" s="1">
        <v>11</v>
      </c>
      <c r="C7745" s="1">
        <v>19</v>
      </c>
      <c r="D7745" s="1">
        <v>3</v>
      </c>
      <c r="E7745" s="1">
        <v>12.6</v>
      </c>
      <c r="F7745" s="1">
        <v>0</v>
      </c>
      <c r="G7745" s="4"/>
      <c r="H7745" s="4"/>
      <c r="Q7745" s="1">
        <v>0</v>
      </c>
      <c r="R7745" s="6">
        <f t="shared" si="10362"/>
        <v>0</v>
      </c>
      <c r="S7745" s="6">
        <f t="shared" si="10363"/>
        <v>0</v>
      </c>
      <c r="T7745" s="6">
        <f t="shared" si="10364"/>
        <v>0</v>
      </c>
      <c r="U7745" s="6">
        <f t="shared" si="10365"/>
        <v>0</v>
      </c>
      <c r="V7745" s="6">
        <f t="shared" si="10366"/>
        <v>0</v>
      </c>
      <c r="W7745" s="6">
        <f t="shared" si="10367"/>
        <v>0</v>
      </c>
      <c r="X7745" s="17"/>
      <c r="Y7745" s="17"/>
      <c r="Z7745" s="17"/>
      <c r="AA7745" s="17"/>
      <c r="AB7745" s="17"/>
      <c r="AC7745" s="17"/>
      <c r="AE7745" s="16"/>
      <c r="AF7745" s="16"/>
      <c r="AG7745" s="16"/>
      <c r="AH7745" s="16"/>
      <c r="AI7745" s="16"/>
      <c r="AJ7745" s="16"/>
      <c r="AL7745" s="16"/>
      <c r="AM7745" s="16"/>
      <c r="AN7745" s="16"/>
      <c r="AO7745" s="16"/>
      <c r="AP7745" s="16"/>
      <c r="AQ7745" s="16"/>
      <c r="BI7745" s="1">
        <v>2</v>
      </c>
      <c r="BJ7745" s="6">
        <f>SUM($R$5:R7747)-$AB$2</f>
        <v>852.45285640000088</v>
      </c>
      <c r="BK7745" s="6">
        <f>SUM($R$5:S7747)-$AB$2</f>
        <v>4185.3111892320067</v>
      </c>
      <c r="BL7745" s="6">
        <f>SUM($R$5:T7747)-$AB$2</f>
        <v>12517.457021311982</v>
      </c>
      <c r="BM7745" s="6">
        <f>SUM($R$5:U7747)-$AB$2</f>
        <v>24182.461186224184</v>
      </c>
      <c r="BN7745" s="6">
        <f>SUM($R$5:V7747)-$AB$2</f>
        <v>40846.752850384204</v>
      </c>
      <c r="BO7745" s="6">
        <f>SUM($R$5:W7747)-$AB$2</f>
        <v>60843.902847375612</v>
      </c>
      <c r="BP7745" s="16"/>
    </row>
    <row r="7746" spans="1:68" x14ac:dyDescent="0.45">
      <c r="A7746" s="1">
        <v>2008</v>
      </c>
      <c r="B7746" s="1">
        <v>11</v>
      </c>
      <c r="C7746" s="1">
        <v>19</v>
      </c>
      <c r="D7746" s="1">
        <v>4</v>
      </c>
      <c r="E7746" s="1">
        <v>12.4</v>
      </c>
      <c r="F7746" s="1">
        <v>0</v>
      </c>
      <c r="G7746" s="4"/>
      <c r="H7746" s="4"/>
      <c r="Q7746" s="1">
        <v>1</v>
      </c>
      <c r="R7746" s="6">
        <f t="shared" si="10362"/>
        <v>0</v>
      </c>
      <c r="S7746" s="6">
        <f t="shared" si="10363"/>
        <v>0</v>
      </c>
      <c r="T7746" s="6">
        <f t="shared" si="10364"/>
        <v>0</v>
      </c>
      <c r="U7746" s="6">
        <f t="shared" si="10365"/>
        <v>0</v>
      </c>
      <c r="V7746" s="6">
        <f t="shared" si="10366"/>
        <v>0</v>
      </c>
      <c r="W7746" s="6">
        <f t="shared" si="10367"/>
        <v>0</v>
      </c>
      <c r="X7746" s="17"/>
      <c r="Y7746" s="17"/>
      <c r="Z7746" s="17"/>
      <c r="AA7746" s="17"/>
      <c r="AB7746" s="17"/>
      <c r="AC7746" s="17"/>
      <c r="AE7746" s="16"/>
      <c r="AF7746" s="16"/>
      <c r="AG7746" s="16"/>
      <c r="AH7746" s="16"/>
      <c r="AI7746" s="16"/>
      <c r="AJ7746" s="16"/>
      <c r="AL7746" s="16"/>
      <c r="AM7746" s="16"/>
      <c r="AN7746" s="16"/>
      <c r="AO7746" s="16"/>
      <c r="AP7746" s="16"/>
      <c r="AQ7746" s="16"/>
      <c r="BI7746" s="1">
        <v>3</v>
      </c>
      <c r="BJ7746" s="6">
        <f>SUM($R$5:R7748)-$AB$2</f>
        <v>852.45285640000088</v>
      </c>
      <c r="BK7746" s="6">
        <f>SUM($R$5:S7748)-$AB$2</f>
        <v>4185.3111892320067</v>
      </c>
      <c r="BL7746" s="6">
        <f>SUM($R$5:T7748)-$AB$2</f>
        <v>12517.457021311982</v>
      </c>
      <c r="BM7746" s="6">
        <f>SUM($R$5:U7748)-$AB$2</f>
        <v>24182.461186224184</v>
      </c>
      <c r="BN7746" s="6">
        <f>SUM($R$5:V7748)-$AB$2</f>
        <v>40846.752850384204</v>
      </c>
      <c r="BO7746" s="6">
        <f>SUM($R$5:W7748)-$AB$2</f>
        <v>60843.902847375612</v>
      </c>
      <c r="BP7746" s="16"/>
    </row>
    <row r="7747" spans="1:68" x14ac:dyDescent="0.45">
      <c r="A7747" s="1">
        <v>2008</v>
      </c>
      <c r="B7747" s="1">
        <v>11</v>
      </c>
      <c r="C7747" s="1">
        <v>19</v>
      </c>
      <c r="D7747" s="1">
        <v>5</v>
      </c>
      <c r="E7747" s="1">
        <v>12.1</v>
      </c>
      <c r="F7747" s="1">
        <v>0</v>
      </c>
      <c r="G7747" s="4"/>
      <c r="H7747" s="4"/>
      <c r="Q7747" s="1">
        <v>2</v>
      </c>
      <c r="R7747" s="6">
        <f t="shared" si="10362"/>
        <v>0</v>
      </c>
      <c r="S7747" s="6">
        <f t="shared" si="10363"/>
        <v>0</v>
      </c>
      <c r="T7747" s="6">
        <f t="shared" si="10364"/>
        <v>0</v>
      </c>
      <c r="U7747" s="6">
        <f t="shared" si="10365"/>
        <v>0</v>
      </c>
      <c r="V7747" s="6">
        <f t="shared" si="10366"/>
        <v>0</v>
      </c>
      <c r="W7747" s="6">
        <f t="shared" si="10367"/>
        <v>0</v>
      </c>
      <c r="X7747" s="17"/>
      <c r="Y7747" s="17"/>
      <c r="Z7747" s="17"/>
      <c r="AA7747" s="17"/>
      <c r="AB7747" s="17"/>
      <c r="AC7747" s="17"/>
      <c r="AE7747" s="16"/>
      <c r="AF7747" s="16"/>
      <c r="AG7747" s="16"/>
      <c r="AH7747" s="16"/>
      <c r="AI7747" s="16"/>
      <c r="AJ7747" s="16"/>
      <c r="AL7747" s="16"/>
      <c r="AM7747" s="16"/>
      <c r="AN7747" s="16"/>
      <c r="AO7747" s="16"/>
      <c r="AP7747" s="16"/>
      <c r="AQ7747" s="16"/>
      <c r="BI7747" s="1">
        <v>4</v>
      </c>
      <c r="BJ7747" s="6">
        <f>SUM($R$5:R7749)-$AB$2</f>
        <v>852.45285640000088</v>
      </c>
      <c r="BK7747" s="6">
        <f>SUM($R$5:S7749)-$AB$2</f>
        <v>4185.3111892320067</v>
      </c>
      <c r="BL7747" s="6">
        <f>SUM($R$5:T7749)-$AB$2</f>
        <v>12517.457021311982</v>
      </c>
      <c r="BM7747" s="6">
        <f>SUM($R$5:U7749)-$AB$2</f>
        <v>24182.461186224184</v>
      </c>
      <c r="BN7747" s="6">
        <f>SUM($R$5:V7749)-$AB$2</f>
        <v>40846.752850384204</v>
      </c>
      <c r="BO7747" s="6">
        <f>SUM($R$5:W7749)-$AB$2</f>
        <v>60843.902847375612</v>
      </c>
      <c r="BP7747" s="16"/>
    </row>
    <row r="7748" spans="1:68" x14ac:dyDescent="0.45">
      <c r="A7748" s="1">
        <v>2008</v>
      </c>
      <c r="B7748" s="1">
        <v>11</v>
      </c>
      <c r="C7748" s="1">
        <v>19</v>
      </c>
      <c r="D7748" s="1">
        <v>6</v>
      </c>
      <c r="E7748" s="1">
        <v>11.8</v>
      </c>
      <c r="F7748" s="1">
        <v>0</v>
      </c>
      <c r="G7748" s="4"/>
      <c r="H7748" s="4"/>
      <c r="Q7748" s="1">
        <v>3</v>
      </c>
      <c r="R7748" s="6">
        <f t="shared" si="10362"/>
        <v>0</v>
      </c>
      <c r="S7748" s="6">
        <f t="shared" si="10363"/>
        <v>0</v>
      </c>
      <c r="T7748" s="6">
        <f t="shared" si="10364"/>
        <v>0</v>
      </c>
      <c r="U7748" s="6">
        <f t="shared" si="10365"/>
        <v>0</v>
      </c>
      <c r="V7748" s="6">
        <f t="shared" si="10366"/>
        <v>0</v>
      </c>
      <c r="W7748" s="6">
        <f t="shared" si="10367"/>
        <v>0</v>
      </c>
      <c r="X7748" s="17"/>
      <c r="Y7748" s="17"/>
      <c r="Z7748" s="17"/>
      <c r="AA7748" s="17"/>
      <c r="AB7748" s="17"/>
      <c r="AC7748" s="17"/>
      <c r="AE7748" s="16"/>
      <c r="AF7748" s="16"/>
      <c r="AG7748" s="16"/>
      <c r="AH7748" s="16"/>
      <c r="AI7748" s="16"/>
      <c r="AJ7748" s="16"/>
      <c r="AL7748" s="16"/>
      <c r="AM7748" s="16"/>
      <c r="AN7748" s="16"/>
      <c r="AO7748" s="16"/>
      <c r="AP7748" s="16"/>
      <c r="AQ7748" s="16"/>
      <c r="BI7748" s="1">
        <v>5</v>
      </c>
      <c r="BJ7748" s="6">
        <f>SUM($R$5:R7750)-$AB$2</f>
        <v>852.45285640000088</v>
      </c>
      <c r="BK7748" s="6">
        <f>SUM($R$5:S7750)-$AB$2</f>
        <v>4185.3111892320067</v>
      </c>
      <c r="BL7748" s="6">
        <f>SUM($R$5:T7750)-$AB$2</f>
        <v>12517.457021311982</v>
      </c>
      <c r="BM7748" s="6">
        <f>SUM($R$5:U7750)-$AB$2</f>
        <v>24182.461186224184</v>
      </c>
      <c r="BN7748" s="6">
        <f>SUM($R$5:V7750)-$AB$2</f>
        <v>40846.752850384204</v>
      </c>
      <c r="BO7748" s="6">
        <f>SUM($R$5:W7750)-$AB$2</f>
        <v>60843.902847375612</v>
      </c>
      <c r="BP7748" s="16"/>
    </row>
    <row r="7749" spans="1:68" x14ac:dyDescent="0.45">
      <c r="A7749" s="1">
        <v>2008</v>
      </c>
      <c r="B7749" s="1">
        <v>11</v>
      </c>
      <c r="C7749" s="1">
        <v>19</v>
      </c>
      <c r="D7749" s="1">
        <v>7</v>
      </c>
      <c r="E7749" s="1">
        <v>11.5</v>
      </c>
      <c r="F7749" s="1">
        <v>0</v>
      </c>
      <c r="G7749" s="4"/>
      <c r="H7749" s="4"/>
      <c r="Q7749" s="1">
        <v>4</v>
      </c>
      <c r="R7749" s="6">
        <f t="shared" si="10362"/>
        <v>0</v>
      </c>
      <c r="S7749" s="6">
        <f t="shared" si="10363"/>
        <v>0</v>
      </c>
      <c r="T7749" s="6">
        <f t="shared" si="10364"/>
        <v>0</v>
      </c>
      <c r="U7749" s="6">
        <f t="shared" si="10365"/>
        <v>0</v>
      </c>
      <c r="V7749" s="6">
        <f t="shared" si="10366"/>
        <v>0</v>
      </c>
      <c r="W7749" s="6">
        <f t="shared" si="10367"/>
        <v>0</v>
      </c>
      <c r="X7749" s="17"/>
      <c r="Y7749" s="17"/>
      <c r="Z7749" s="17"/>
      <c r="AA7749" s="17"/>
      <c r="AB7749" s="17"/>
      <c r="AC7749" s="17"/>
      <c r="AE7749" s="16"/>
      <c r="AF7749" s="16"/>
      <c r="AG7749" s="16"/>
      <c r="AH7749" s="16"/>
      <c r="AI7749" s="16"/>
      <c r="AJ7749" s="16"/>
      <c r="AL7749" s="16"/>
      <c r="AM7749" s="16"/>
      <c r="AN7749" s="16"/>
      <c r="AO7749" s="16"/>
      <c r="AP7749" s="16"/>
      <c r="AQ7749" s="16"/>
      <c r="BI7749" s="1">
        <v>6</v>
      </c>
      <c r="BJ7749" s="6">
        <f>SUM($R$5:R7751)-$AB$2</f>
        <v>852.45285640000088</v>
      </c>
      <c r="BK7749" s="6">
        <f>SUM($R$5:S7751)-$AB$2</f>
        <v>4185.3111892320067</v>
      </c>
      <c r="BL7749" s="6">
        <f>SUM($R$5:T7751)-$AB$2</f>
        <v>12517.457021311982</v>
      </c>
      <c r="BM7749" s="6">
        <f>SUM($R$5:U7751)-$AB$2</f>
        <v>24182.461186224184</v>
      </c>
      <c r="BN7749" s="6">
        <f>SUM($R$5:V7751)-$AB$2</f>
        <v>40846.752850384204</v>
      </c>
      <c r="BO7749" s="6">
        <f>SUM($R$5:W7751)-$AB$2</f>
        <v>60843.902847375612</v>
      </c>
      <c r="BP7749" s="16"/>
    </row>
    <row r="7750" spans="1:68" x14ac:dyDescent="0.45">
      <c r="A7750" s="1">
        <v>2008</v>
      </c>
      <c r="B7750" s="1">
        <v>11</v>
      </c>
      <c r="C7750" s="1">
        <v>19</v>
      </c>
      <c r="D7750" s="1">
        <v>8</v>
      </c>
      <c r="E7750" s="1">
        <v>11.3</v>
      </c>
      <c r="F7750" s="1">
        <v>0</v>
      </c>
      <c r="G7750" s="4"/>
      <c r="H7750" s="4"/>
      <c r="Q7750" s="1">
        <v>5</v>
      </c>
      <c r="R7750" s="6">
        <f t="shared" si="10362"/>
        <v>0</v>
      </c>
      <c r="S7750" s="6">
        <f t="shared" si="10363"/>
        <v>0</v>
      </c>
      <c r="T7750" s="6">
        <f t="shared" si="10364"/>
        <v>0</v>
      </c>
      <c r="U7750" s="6">
        <f t="shared" si="10365"/>
        <v>0</v>
      </c>
      <c r="V7750" s="6">
        <f t="shared" si="10366"/>
        <v>0</v>
      </c>
      <c r="W7750" s="6">
        <f t="shared" si="10367"/>
        <v>0</v>
      </c>
      <c r="X7750" s="17"/>
      <c r="Y7750" s="17"/>
      <c r="Z7750" s="17"/>
      <c r="AA7750" s="17"/>
      <c r="AB7750" s="17"/>
      <c r="AC7750" s="17"/>
      <c r="AE7750" s="16"/>
      <c r="AF7750" s="16"/>
      <c r="AG7750" s="16"/>
      <c r="AH7750" s="16"/>
      <c r="AI7750" s="16"/>
      <c r="AJ7750" s="16"/>
      <c r="AL7750" s="16"/>
      <c r="AM7750" s="16"/>
      <c r="AN7750" s="16"/>
      <c r="AO7750" s="16"/>
      <c r="AP7750" s="16"/>
      <c r="AQ7750" s="16"/>
      <c r="BI7750" s="1">
        <v>7</v>
      </c>
      <c r="BJ7750" s="6">
        <f>SUM($R$5:R7752)-$AB$2</f>
        <v>852.45285640000088</v>
      </c>
      <c r="BK7750" s="6">
        <f>SUM($R$5:S7752)-$AB$2</f>
        <v>4185.3111892320067</v>
      </c>
      <c r="BL7750" s="6">
        <f>SUM($R$5:T7752)-$AB$2</f>
        <v>12517.457021311982</v>
      </c>
      <c r="BM7750" s="6">
        <f>SUM($R$5:U7752)-$AB$2</f>
        <v>24182.461186224184</v>
      </c>
      <c r="BN7750" s="6">
        <f>SUM($R$5:V7752)-$AB$2</f>
        <v>40846.752850384204</v>
      </c>
      <c r="BO7750" s="6">
        <f>SUM($R$5:W7752)-$AB$2</f>
        <v>60843.902847375612</v>
      </c>
      <c r="BP7750" s="16"/>
    </row>
    <row r="7751" spans="1:68" x14ac:dyDescent="0.45">
      <c r="A7751" s="1">
        <v>2008</v>
      </c>
      <c r="B7751" s="1">
        <v>11</v>
      </c>
      <c r="C7751" s="1">
        <v>19</v>
      </c>
      <c r="D7751" s="1">
        <v>9</v>
      </c>
      <c r="E7751" s="1">
        <v>11.5</v>
      </c>
      <c r="F7751" s="1">
        <v>116.46</v>
      </c>
      <c r="G7751" s="4"/>
      <c r="H7751" s="4"/>
      <c r="Q7751" s="1">
        <v>6</v>
      </c>
      <c r="R7751" s="6">
        <f t="shared" si="10362"/>
        <v>0</v>
      </c>
      <c r="S7751" s="6">
        <f t="shared" si="10363"/>
        <v>0</v>
      </c>
      <c r="T7751" s="6">
        <f t="shared" si="10364"/>
        <v>0</v>
      </c>
      <c r="U7751" s="6">
        <f t="shared" si="10365"/>
        <v>0</v>
      </c>
      <c r="V7751" s="6">
        <f t="shared" si="10366"/>
        <v>0</v>
      </c>
      <c r="W7751" s="6">
        <f t="shared" si="10367"/>
        <v>0</v>
      </c>
      <c r="X7751" s="17"/>
      <c r="Y7751" s="17"/>
      <c r="Z7751" s="17"/>
      <c r="AA7751" s="17"/>
      <c r="AB7751" s="17"/>
      <c r="AC7751" s="17"/>
      <c r="AE7751" s="16"/>
      <c r="AF7751" s="16"/>
      <c r="AG7751" s="16"/>
      <c r="AH7751" s="16"/>
      <c r="AI7751" s="16"/>
      <c r="AJ7751" s="16"/>
      <c r="AL7751" s="16"/>
      <c r="AM7751" s="16"/>
      <c r="AN7751" s="16"/>
      <c r="AO7751" s="16"/>
      <c r="AP7751" s="16"/>
      <c r="AQ7751" s="16"/>
      <c r="BI7751" s="1">
        <v>8</v>
      </c>
      <c r="BJ7751" s="6">
        <f>SUM($R$5:R7753)-$AB$2</f>
        <v>852.45285640000088</v>
      </c>
      <c r="BK7751" s="6">
        <f>SUM($R$5:S7753)-$AB$2</f>
        <v>4185.3111892320067</v>
      </c>
      <c r="BL7751" s="6">
        <f>SUM($R$5:T7753)-$AB$2</f>
        <v>12517.457021311982</v>
      </c>
      <c r="BM7751" s="6">
        <f>SUM($R$5:U7753)-$AB$2</f>
        <v>24182.461186224184</v>
      </c>
      <c r="BN7751" s="6">
        <f>SUM($R$5:V7753)-$AB$2</f>
        <v>40846.752850384204</v>
      </c>
      <c r="BO7751" s="6">
        <f>SUM($R$5:W7753)-$AB$2</f>
        <v>60843.902847375612</v>
      </c>
      <c r="BP7751" s="16"/>
    </row>
    <row r="7752" spans="1:68" x14ac:dyDescent="0.45">
      <c r="A7752" s="1">
        <v>2008</v>
      </c>
      <c r="B7752" s="1">
        <v>11</v>
      </c>
      <c r="C7752" s="1">
        <v>19</v>
      </c>
      <c r="D7752" s="1">
        <v>10</v>
      </c>
      <c r="E7752" s="1">
        <v>12.2</v>
      </c>
      <c r="F7752" s="1">
        <v>284.22000000000003</v>
      </c>
      <c r="G7752" s="4"/>
      <c r="H7752" s="4"/>
      <c r="Q7752" s="1">
        <v>7</v>
      </c>
      <c r="R7752" s="6">
        <f t="shared" si="10362"/>
        <v>0</v>
      </c>
      <c r="S7752" s="6">
        <f t="shared" si="10363"/>
        <v>0</v>
      </c>
      <c r="T7752" s="6">
        <f t="shared" si="10364"/>
        <v>0</v>
      </c>
      <c r="U7752" s="6">
        <f t="shared" si="10365"/>
        <v>0</v>
      </c>
      <c r="V7752" s="6">
        <f t="shared" si="10366"/>
        <v>0</v>
      </c>
      <c r="W7752" s="6">
        <f t="shared" si="10367"/>
        <v>0</v>
      </c>
      <c r="X7752" s="17"/>
      <c r="Y7752" s="17"/>
      <c r="Z7752" s="17"/>
      <c r="AA7752" s="17"/>
      <c r="AB7752" s="17"/>
      <c r="AC7752" s="17"/>
      <c r="AE7752" s="16"/>
      <c r="AF7752" s="16"/>
      <c r="AG7752" s="16"/>
      <c r="AH7752" s="16"/>
      <c r="AI7752" s="16"/>
      <c r="AJ7752" s="16"/>
      <c r="AL7752" s="16"/>
      <c r="AM7752" s="16"/>
      <c r="AN7752" s="16"/>
      <c r="AO7752" s="16"/>
      <c r="AP7752" s="16"/>
      <c r="AQ7752" s="16"/>
      <c r="BI7752" s="1">
        <v>9</v>
      </c>
      <c r="BJ7752" s="6">
        <f>SUM($R$5:R7754)-$AB$2</f>
        <v>852.52040320000083</v>
      </c>
      <c r="BK7752" s="6">
        <f>SUM($R$5:S7754)-$AB$2</f>
        <v>4185.6408176160066</v>
      </c>
      <c r="BL7752" s="6">
        <f>SUM($R$5:T7754)-$AB$2</f>
        <v>12518.441853655982</v>
      </c>
      <c r="BM7752" s="6">
        <f>SUM($R$5:U7754)-$AB$2</f>
        <v>24184.363304112183</v>
      </c>
      <c r="BN7752" s="6">
        <f>SUM($R$5:V7754)-$AB$2</f>
        <v>40849.965376192195</v>
      </c>
      <c r="BO7752" s="6">
        <f>SUM($R$5:W7754)-$AB$2</f>
        <v>60848.687862687599</v>
      </c>
      <c r="BP7752" s="16"/>
    </row>
    <row r="7753" spans="1:68" x14ac:dyDescent="0.45">
      <c r="A7753" s="1">
        <v>2008</v>
      </c>
      <c r="B7753" s="1">
        <v>11</v>
      </c>
      <c r="C7753" s="1">
        <v>19</v>
      </c>
      <c r="D7753" s="1">
        <v>11</v>
      </c>
      <c r="E7753" s="1">
        <v>12.7</v>
      </c>
      <c r="F7753" s="1">
        <v>417.7</v>
      </c>
      <c r="G7753" s="4"/>
      <c r="H7753" s="4"/>
      <c r="Q7753" s="1">
        <v>8</v>
      </c>
      <c r="R7753" s="6">
        <f t="shared" si="10362"/>
        <v>0</v>
      </c>
      <c r="S7753" s="6">
        <f t="shared" si="10363"/>
        <v>0</v>
      </c>
      <c r="T7753" s="6">
        <f t="shared" si="10364"/>
        <v>0</v>
      </c>
      <c r="U7753" s="6">
        <f t="shared" si="10365"/>
        <v>0</v>
      </c>
      <c r="V7753" s="6">
        <f t="shared" si="10366"/>
        <v>0</v>
      </c>
      <c r="W7753" s="6">
        <f t="shared" si="10367"/>
        <v>0</v>
      </c>
      <c r="X7753" s="17"/>
      <c r="Y7753" s="17"/>
      <c r="Z7753" s="17"/>
      <c r="AA7753" s="17"/>
      <c r="AB7753" s="17"/>
      <c r="AC7753" s="17"/>
      <c r="AE7753" s="16"/>
      <c r="AF7753" s="16"/>
      <c r="AG7753" s="16"/>
      <c r="AH7753" s="16"/>
      <c r="AI7753" s="16"/>
      <c r="AJ7753" s="16"/>
      <c r="AL7753" s="16"/>
      <c r="AM7753" s="16"/>
      <c r="AN7753" s="16"/>
      <c r="AO7753" s="16"/>
      <c r="AP7753" s="16"/>
      <c r="AQ7753" s="16"/>
      <c r="BI7753" s="1">
        <v>10</v>
      </c>
      <c r="BJ7753" s="6">
        <f>SUM($R$5:R7755)-$AB$2</f>
        <v>852.68525080000086</v>
      </c>
      <c r="BK7753" s="6">
        <f>SUM($R$5:S7755)-$AB$2</f>
        <v>4186.4452739040071</v>
      </c>
      <c r="BL7753" s="6">
        <f>SUM($R$5:T7755)-$AB$2</f>
        <v>12520.845331663981</v>
      </c>
      <c r="BM7753" s="6">
        <f>SUM($R$5:U7755)-$AB$2</f>
        <v>24189.005412528186</v>
      </c>
      <c r="BN7753" s="6">
        <f>SUM($R$5:V7755)-$AB$2</f>
        <v>40857.805528048193</v>
      </c>
      <c r="BO7753" s="6">
        <f>SUM($R$5:W7755)-$AB$2</f>
        <v>60860.365666671598</v>
      </c>
      <c r="BP7753" s="16"/>
    </row>
    <row r="7754" spans="1:68" x14ac:dyDescent="0.45">
      <c r="A7754" s="1">
        <v>2008</v>
      </c>
      <c r="B7754" s="1">
        <v>11</v>
      </c>
      <c r="C7754" s="1">
        <v>19</v>
      </c>
      <c r="D7754" s="1">
        <v>12</v>
      </c>
      <c r="E7754" s="1">
        <v>14.6</v>
      </c>
      <c r="F7754" s="1">
        <v>506.3</v>
      </c>
      <c r="G7754" s="4"/>
      <c r="H7754" s="4"/>
      <c r="Q7754" s="1">
        <v>9</v>
      </c>
      <c r="R7754" s="6">
        <f t="shared" si="10362"/>
        <v>6.754679999999999E-2</v>
      </c>
      <c r="S7754" s="6">
        <f t="shared" si="10363"/>
        <v>0.26208158399999998</v>
      </c>
      <c r="T7754" s="6">
        <f t="shared" si="10364"/>
        <v>0.65520395999999981</v>
      </c>
      <c r="U7754" s="6">
        <f t="shared" si="10365"/>
        <v>0.91728554399999984</v>
      </c>
      <c r="V7754" s="6">
        <f t="shared" si="10366"/>
        <v>1.3104079199999996</v>
      </c>
      <c r="W7754" s="6">
        <f t="shared" si="10367"/>
        <v>1.572489504</v>
      </c>
      <c r="X7754" s="17"/>
      <c r="Y7754" s="17"/>
      <c r="Z7754" s="17"/>
      <c r="AA7754" s="17"/>
      <c r="AB7754" s="17"/>
      <c r="AC7754" s="17"/>
      <c r="AE7754" s="16"/>
      <c r="AF7754" s="16"/>
      <c r="AG7754" s="16"/>
      <c r="AH7754" s="16"/>
      <c r="AI7754" s="16"/>
      <c r="AJ7754" s="16"/>
      <c r="AL7754" s="16"/>
      <c r="AM7754" s="16"/>
      <c r="AN7754" s="16"/>
      <c r="AO7754" s="16"/>
      <c r="AP7754" s="16"/>
      <c r="AQ7754" s="16"/>
      <c r="BI7754" s="1">
        <v>11</v>
      </c>
      <c r="BJ7754" s="6">
        <f>SUM($R$5:R7756)-$AB$2</f>
        <v>852.92751680000083</v>
      </c>
      <c r="BK7754" s="6">
        <f>SUM($R$5:S7756)-$AB$2</f>
        <v>4187.627531984007</v>
      </c>
      <c r="BL7754" s="6">
        <f>SUM($R$5:T7756)-$AB$2</f>
        <v>12524.377569943981</v>
      </c>
      <c r="BM7754" s="6">
        <f>SUM($R$5:U7756)-$AB$2</f>
        <v>24195.827623088186</v>
      </c>
      <c r="BN7754" s="6">
        <f>SUM($R$5:V7756)-$AB$2</f>
        <v>40869.327699008194</v>
      </c>
      <c r="BO7754" s="6">
        <f>SUM($R$5:W7756)-$AB$2</f>
        <v>60877.527790111599</v>
      </c>
      <c r="BP7754" s="16"/>
    </row>
    <row r="7755" spans="1:68" x14ac:dyDescent="0.45">
      <c r="A7755" s="1">
        <v>2008</v>
      </c>
      <c r="B7755" s="1">
        <v>11</v>
      </c>
      <c r="C7755" s="1">
        <v>19</v>
      </c>
      <c r="D7755" s="1">
        <v>13</v>
      </c>
      <c r="E7755" s="1">
        <v>15.3</v>
      </c>
      <c r="F7755" s="1">
        <v>528.48</v>
      </c>
      <c r="G7755" s="4"/>
      <c r="H7755" s="4"/>
      <c r="Q7755" s="1">
        <v>10</v>
      </c>
      <c r="R7755" s="6">
        <f t="shared" si="10362"/>
        <v>0.16484760000000001</v>
      </c>
      <c r="S7755" s="6">
        <f t="shared" si="10363"/>
        <v>0.63960868800000004</v>
      </c>
      <c r="T7755" s="6">
        <f t="shared" si="10364"/>
        <v>1.5990217199999999</v>
      </c>
      <c r="U7755" s="6">
        <f t="shared" si="10365"/>
        <v>2.2386304080000001</v>
      </c>
      <c r="V7755" s="6">
        <f t="shared" si="10366"/>
        <v>3.1980434399999997</v>
      </c>
      <c r="W7755" s="6">
        <f t="shared" si="10367"/>
        <v>3.8376521280000002</v>
      </c>
      <c r="X7755" s="17"/>
      <c r="Y7755" s="17"/>
      <c r="Z7755" s="17"/>
      <c r="AA7755" s="17"/>
      <c r="AB7755" s="17"/>
      <c r="AC7755" s="17"/>
      <c r="AE7755" s="16"/>
      <c r="AF7755" s="16"/>
      <c r="AG7755" s="16"/>
      <c r="AH7755" s="16"/>
      <c r="AI7755" s="16"/>
      <c r="AJ7755" s="16"/>
      <c r="AL7755" s="16"/>
      <c r="AM7755" s="16"/>
      <c r="AN7755" s="16"/>
      <c r="AO7755" s="16"/>
      <c r="AP7755" s="16"/>
      <c r="AQ7755" s="16"/>
      <c r="BI7755" s="1">
        <v>12</v>
      </c>
      <c r="BJ7755" s="6">
        <f t="shared" ref="BJ7755" si="10404">R7757-$AB$2</f>
        <v>-6.2375959999999999</v>
      </c>
      <c r="BK7755" s="6">
        <f t="shared" ref="BK7755" si="10405">S7757-$AB$2</f>
        <v>-5.39187248</v>
      </c>
      <c r="BL7755" s="6">
        <f t="shared" ref="BL7755" si="10406">T7757-$AB$2</f>
        <v>-3.6828062000000004</v>
      </c>
      <c r="BM7755" s="6">
        <f t="shared" ref="BM7755" si="10407">U7757-$AB$2</f>
        <v>-2.5434286799999999</v>
      </c>
      <c r="BN7755" s="6">
        <f t="shared" ref="BN7755" si="10408">V7757-$AB$2</f>
        <v>-0.83436240000000073</v>
      </c>
      <c r="BO7755" s="6">
        <f t="shared" ref="BO7755" si="10409">W7757-$AB$2</f>
        <v>0.30501512000000019</v>
      </c>
      <c r="BP7755" s="16"/>
    </row>
    <row r="7756" spans="1:68" x14ac:dyDescent="0.45">
      <c r="A7756" s="1">
        <v>2008</v>
      </c>
      <c r="B7756" s="1">
        <v>11</v>
      </c>
      <c r="C7756" s="1">
        <v>19</v>
      </c>
      <c r="D7756" s="1">
        <v>14</v>
      </c>
      <c r="E7756" s="1">
        <v>15.8</v>
      </c>
      <c r="F7756" s="1">
        <v>488.72</v>
      </c>
      <c r="G7756" s="4"/>
      <c r="H7756" s="4"/>
      <c r="Q7756" s="1">
        <v>11</v>
      </c>
      <c r="R7756" s="6">
        <f t="shared" si="10362"/>
        <v>0.24226599999999995</v>
      </c>
      <c r="S7756" s="6">
        <f t="shared" si="10363"/>
        <v>0.9399920799999999</v>
      </c>
      <c r="T7756" s="6">
        <f t="shared" si="10364"/>
        <v>2.3499801999999996</v>
      </c>
      <c r="U7756" s="6">
        <f t="shared" si="10365"/>
        <v>3.2899722799999993</v>
      </c>
      <c r="V7756" s="6">
        <f t="shared" si="10366"/>
        <v>4.6999603999999993</v>
      </c>
      <c r="W7756" s="6">
        <f t="shared" si="10367"/>
        <v>5.6399524799999989</v>
      </c>
      <c r="X7756" s="17"/>
      <c r="Y7756" s="17"/>
      <c r="Z7756" s="17"/>
      <c r="AA7756" s="17"/>
      <c r="AB7756" s="17"/>
      <c r="AC7756" s="17"/>
      <c r="AE7756" s="16"/>
      <c r="AF7756" s="16"/>
      <c r="AG7756" s="16"/>
      <c r="AH7756" s="16"/>
      <c r="AI7756" s="16"/>
      <c r="AJ7756" s="16"/>
      <c r="AL7756" s="16"/>
      <c r="AM7756" s="16"/>
      <c r="AN7756" s="16"/>
      <c r="AO7756" s="16"/>
      <c r="AP7756" s="16"/>
      <c r="AQ7756" s="16"/>
      <c r="BI7756" s="1">
        <v>13</v>
      </c>
      <c r="BJ7756" s="6">
        <f>SUM($R$5:R7758)-$AB$2</f>
        <v>853.52768920000074</v>
      </c>
      <c r="BK7756" s="6">
        <f>SUM($R$5:S7758)-$AB$2</f>
        <v>4190.5563732960072</v>
      </c>
      <c r="BL7756" s="6">
        <f>SUM($R$5:T7758)-$AB$2</f>
        <v>12533.128083535979</v>
      </c>
      <c r="BM7756" s="6">
        <f>SUM($R$5:U7758)-$AB$2</f>
        <v>24212.728477872188</v>
      </c>
      <c r="BN7756" s="6">
        <f>SUM($R$5:V7758)-$AB$2</f>
        <v>40897.871898352198</v>
      </c>
      <c r="BO7756" s="6">
        <f>SUM($R$5:W7758)-$AB$2</f>
        <v>60920.0440029276</v>
      </c>
      <c r="BP7756" s="16"/>
    </row>
    <row r="7757" spans="1:68" x14ac:dyDescent="0.45">
      <c r="A7757" s="1">
        <v>2008</v>
      </c>
      <c r="B7757" s="1">
        <v>11</v>
      </c>
      <c r="C7757" s="1">
        <v>19</v>
      </c>
      <c r="D7757" s="1">
        <v>15</v>
      </c>
      <c r="E7757" s="1">
        <v>16.100000000000001</v>
      </c>
      <c r="F7757" s="1">
        <v>390.43</v>
      </c>
      <c r="G7757" s="4"/>
      <c r="H7757" s="4"/>
      <c r="Q7757" s="1">
        <v>12</v>
      </c>
      <c r="R7757" s="6">
        <f t="shared" si="10362"/>
        <v>0.29365399999999997</v>
      </c>
      <c r="S7757" s="6">
        <f t="shared" si="10363"/>
        <v>1.13937752</v>
      </c>
      <c r="T7757" s="6">
        <f t="shared" si="10364"/>
        <v>2.8484437999999996</v>
      </c>
      <c r="U7757" s="6">
        <f t="shared" si="10365"/>
        <v>3.9878213200000001</v>
      </c>
      <c r="V7757" s="6">
        <f t="shared" si="10366"/>
        <v>5.6968875999999993</v>
      </c>
      <c r="W7757" s="6">
        <f t="shared" si="10367"/>
        <v>6.8362651200000002</v>
      </c>
      <c r="X7757" s="17">
        <f t="shared" ref="X7757" si="10410">SUM(R7757:R7781)-$AA$2</f>
        <v>-3.8382128</v>
      </c>
      <c r="Y7757" s="17">
        <f t="shared" ref="Y7757" si="10411">SUM(S7757:S7781)-$AA$2</f>
        <v>2.0367343359999994</v>
      </c>
      <c r="Z7757" s="17">
        <f t="shared" ref="Z7757" si="10412">SUM(T7757:T7781)-$AA$2</f>
        <v>13.909023339999997</v>
      </c>
      <c r="AA7757" s="17">
        <f t="shared" ref="AA7757" si="10413">SUM(U7757:U7781)-$AA$2</f>
        <v>21.823882676</v>
      </c>
      <c r="AB7757" s="17">
        <f t="shared" ref="AB7757" si="10414">SUM(V7757:V7781)-$AA$2</f>
        <v>33.696171679999999</v>
      </c>
      <c r="AC7757" s="17">
        <f t="shared" ref="AC7757" si="10415">SUM(W7757:W7781)-$AA$2</f>
        <v>41.611031016000005</v>
      </c>
      <c r="AE7757" s="16">
        <f t="shared" ref="AE7757" si="10416">IF(X7757&gt;0,1,0)</f>
        <v>0</v>
      </c>
      <c r="AF7757" s="16">
        <f t="shared" ref="AF7757" si="10417">IF(Y7757&gt;0,1,0)</f>
        <v>1</v>
      </c>
      <c r="AG7757" s="16">
        <f t="shared" ref="AG7757" si="10418">IF(Z7757&gt;0,1,0)</f>
        <v>1</v>
      </c>
      <c r="AH7757" s="16">
        <f t="shared" ref="AH7757" si="10419">IF(AA7757&gt;0,1,0)</f>
        <v>1</v>
      </c>
      <c r="AI7757" s="16">
        <f t="shared" ref="AI7757" si="10420">IF(AB7757&gt;0,1,0)</f>
        <v>1</v>
      </c>
      <c r="AJ7757" s="16">
        <f t="shared" ref="AJ7757" si="10421">IF(AC7757&gt;0,1,0)</f>
        <v>1</v>
      </c>
      <c r="AL7757" s="16">
        <f t="shared" ref="AL7757" si="10422">IF(X7757&lt;0,ABS(X7757*$AP$1),0)</f>
        <v>0</v>
      </c>
      <c r="AM7757" s="16">
        <f t="shared" ref="AM7757" si="10423">IF(Y7757&lt;0,ABS(Y7757*$AP$1),0)</f>
        <v>0</v>
      </c>
      <c r="AN7757" s="16">
        <f t="shared" ref="AN7757" si="10424">IF(Z7757&lt;0,ABS(Z7757*$AP$1),0)</f>
        <v>0</v>
      </c>
      <c r="AO7757" s="16">
        <f t="shared" ref="AO7757" si="10425">IF(AA7757&lt;0,ABS(AA7757*$AP$1),0)</f>
        <v>0</v>
      </c>
      <c r="AP7757" s="16">
        <f t="shared" ref="AP7757" si="10426">IF(AB7757&lt;0,ABS(AB7757*$AP$1),0)</f>
        <v>0</v>
      </c>
      <c r="AQ7757" s="16">
        <f t="shared" ref="AQ7757" si="10427">IF(AC7757&lt;0,ABS(AC7757*$AP$1),0)</f>
        <v>0</v>
      </c>
      <c r="BI7757" s="1">
        <v>14</v>
      </c>
      <c r="BJ7757" s="6">
        <f>SUM($R$5:R7759)-$AB$2</f>
        <v>853.81114680000076</v>
      </c>
      <c r="BK7757" s="6">
        <f>SUM($R$5:S7759)-$AB$2</f>
        <v>4191.9396463840067</v>
      </c>
      <c r="BL7757" s="6">
        <f>SUM($R$5:T7759)-$AB$2</f>
        <v>12537.260895343979</v>
      </c>
      <c r="BM7757" s="6">
        <f>SUM($R$5:U7759)-$AB$2</f>
        <v>24220.710643888186</v>
      </c>
      <c r="BN7757" s="6">
        <f>SUM($R$5:V7759)-$AB$2</f>
        <v>40911.353141808206</v>
      </c>
      <c r="BO7757" s="6">
        <f>SUM($R$5:W7759)-$AB$2</f>
        <v>60940.124139311607</v>
      </c>
      <c r="BP7757" s="16"/>
    </row>
    <row r="7758" spans="1:68" x14ac:dyDescent="0.45">
      <c r="A7758" s="1">
        <v>2008</v>
      </c>
      <c r="B7758" s="1">
        <v>11</v>
      </c>
      <c r="C7758" s="1">
        <v>19</v>
      </c>
      <c r="D7758" s="1">
        <v>16</v>
      </c>
      <c r="E7758" s="1">
        <v>16.100000000000001</v>
      </c>
      <c r="F7758" s="1">
        <v>243.35</v>
      </c>
      <c r="G7758" s="4"/>
      <c r="H7758" s="4"/>
      <c r="Q7758" s="1">
        <v>13</v>
      </c>
      <c r="R7758" s="6">
        <f t="shared" si="10362"/>
        <v>0.30651839999999997</v>
      </c>
      <c r="S7758" s="6">
        <f t="shared" si="10363"/>
        <v>1.1892913919999999</v>
      </c>
      <c r="T7758" s="6">
        <f t="shared" si="10364"/>
        <v>2.97322848</v>
      </c>
      <c r="U7758" s="6">
        <f t="shared" si="10365"/>
        <v>4.1625198719999998</v>
      </c>
      <c r="V7758" s="6">
        <f t="shared" si="10366"/>
        <v>5.9464569599999999</v>
      </c>
      <c r="W7758" s="6">
        <f t="shared" si="10367"/>
        <v>7.1357483519999994</v>
      </c>
      <c r="X7758" s="17"/>
      <c r="Y7758" s="17"/>
      <c r="Z7758" s="17"/>
      <c r="AA7758" s="17"/>
      <c r="AB7758" s="17"/>
      <c r="AC7758" s="17"/>
      <c r="AE7758" s="16"/>
      <c r="AF7758" s="16"/>
      <c r="AG7758" s="16"/>
      <c r="AH7758" s="16"/>
      <c r="AI7758" s="16"/>
      <c r="AJ7758" s="16"/>
      <c r="AL7758" s="16"/>
      <c r="AM7758" s="16"/>
      <c r="AN7758" s="16"/>
      <c r="AO7758" s="16"/>
      <c r="AP7758" s="16"/>
      <c r="AQ7758" s="16"/>
      <c r="BI7758" s="1">
        <v>15</v>
      </c>
      <c r="BJ7758" s="6">
        <f>SUM($R$5:R7760)-$AB$2</f>
        <v>854.03759620000073</v>
      </c>
      <c r="BK7758" s="6">
        <f>SUM($R$5:S7760)-$AB$2</f>
        <v>4193.0447194560065</v>
      </c>
      <c r="BL7758" s="6">
        <f>SUM($R$5:T7760)-$AB$2</f>
        <v>12540.562527595979</v>
      </c>
      <c r="BM7758" s="6">
        <f>SUM($R$5:U7760)-$AB$2</f>
        <v>24227.087458992188</v>
      </c>
      <c r="BN7758" s="6">
        <f>SUM($R$5:V7760)-$AB$2</f>
        <v>40922.123075272204</v>
      </c>
      <c r="BO7758" s="6">
        <f>SUM($R$5:W7760)-$AB$2</f>
        <v>60956.165814807602</v>
      </c>
      <c r="BP7758" s="16"/>
    </row>
    <row r="7759" spans="1:68" x14ac:dyDescent="0.45">
      <c r="A7759" s="1">
        <v>2008</v>
      </c>
      <c r="B7759" s="1">
        <v>11</v>
      </c>
      <c r="C7759" s="1">
        <v>19</v>
      </c>
      <c r="D7759" s="1">
        <v>17</v>
      </c>
      <c r="E7759" s="1">
        <v>15.5</v>
      </c>
      <c r="F7759" s="1">
        <v>69.98</v>
      </c>
      <c r="G7759" s="4"/>
      <c r="H7759" s="4"/>
      <c r="Q7759" s="1">
        <v>14</v>
      </c>
      <c r="R7759" s="6">
        <f t="shared" si="10362"/>
        <v>0.28345760000000003</v>
      </c>
      <c r="S7759" s="6">
        <f t="shared" si="10363"/>
        <v>1.099815488</v>
      </c>
      <c r="T7759" s="6">
        <f t="shared" si="10364"/>
        <v>2.7495387199999999</v>
      </c>
      <c r="U7759" s="6">
        <f t="shared" si="10365"/>
        <v>3.8493542080000003</v>
      </c>
      <c r="V7759" s="6">
        <f t="shared" si="10366"/>
        <v>5.4990774399999998</v>
      </c>
      <c r="W7759" s="6">
        <f t="shared" si="10367"/>
        <v>6.5988929280000006</v>
      </c>
      <c r="X7759" s="17"/>
      <c r="Y7759" s="17"/>
      <c r="Z7759" s="17"/>
      <c r="AA7759" s="17"/>
      <c r="AB7759" s="17"/>
      <c r="AC7759" s="17"/>
      <c r="AE7759" s="16"/>
      <c r="AF7759" s="16"/>
      <c r="AG7759" s="16"/>
      <c r="AH7759" s="16"/>
      <c r="AI7759" s="16"/>
      <c r="AJ7759" s="16"/>
      <c r="AL7759" s="16"/>
      <c r="AM7759" s="16"/>
      <c r="AN7759" s="16"/>
      <c r="AO7759" s="16"/>
      <c r="AP7759" s="16"/>
      <c r="AQ7759" s="16"/>
      <c r="BI7759" s="1">
        <v>16</v>
      </c>
      <c r="BJ7759" s="6">
        <f>SUM($R$5:R7761)-$AB$2</f>
        <v>854.17873920000079</v>
      </c>
      <c r="BK7759" s="6">
        <f>SUM($R$5:S7761)-$AB$2</f>
        <v>4193.7334972960061</v>
      </c>
      <c r="BL7759" s="6">
        <f>SUM($R$5:T7761)-$AB$2</f>
        <v>12542.62039253598</v>
      </c>
      <c r="BM7759" s="6">
        <f>SUM($R$5:U7761)-$AB$2</f>
        <v>24231.06204587219</v>
      </c>
      <c r="BN7759" s="6">
        <f>SUM($R$5:V7761)-$AB$2</f>
        <v>40928.835836352198</v>
      </c>
      <c r="BO7759" s="6">
        <f>SUM($R$5:W7761)-$AB$2</f>
        <v>60966.164384927593</v>
      </c>
      <c r="BP7759" s="16"/>
    </row>
    <row r="7760" spans="1:68" x14ac:dyDescent="0.45">
      <c r="A7760" s="1">
        <v>2008</v>
      </c>
      <c r="B7760" s="1">
        <v>11</v>
      </c>
      <c r="C7760" s="1">
        <v>19</v>
      </c>
      <c r="D7760" s="1">
        <v>18</v>
      </c>
      <c r="E7760" s="1">
        <v>14.7</v>
      </c>
      <c r="F7760" s="1">
        <v>0</v>
      </c>
      <c r="G7760" s="4"/>
      <c r="H7760" s="4"/>
      <c r="Q7760" s="1">
        <v>15</v>
      </c>
      <c r="R7760" s="6">
        <f t="shared" si="10362"/>
        <v>0.2264494</v>
      </c>
      <c r="S7760" s="6">
        <f t="shared" si="10363"/>
        <v>0.87862367199999991</v>
      </c>
      <c r="T7760" s="6">
        <f t="shared" si="10364"/>
        <v>2.1965591799999999</v>
      </c>
      <c r="U7760" s="6">
        <f t="shared" si="10365"/>
        <v>3.0751828519999997</v>
      </c>
      <c r="V7760" s="6">
        <f t="shared" si="10366"/>
        <v>4.3931183599999999</v>
      </c>
      <c r="W7760" s="6">
        <f t="shared" si="10367"/>
        <v>5.2717420319999997</v>
      </c>
      <c r="X7760" s="17"/>
      <c r="Y7760" s="17"/>
      <c r="Z7760" s="17"/>
      <c r="AA7760" s="17"/>
      <c r="AB7760" s="17"/>
      <c r="AC7760" s="17"/>
      <c r="AE7760" s="16"/>
      <c r="AF7760" s="16"/>
      <c r="AG7760" s="16"/>
      <c r="AH7760" s="16"/>
      <c r="AI7760" s="16"/>
      <c r="AJ7760" s="16"/>
      <c r="AL7760" s="16"/>
      <c r="AM7760" s="16"/>
      <c r="AN7760" s="16"/>
      <c r="AO7760" s="16"/>
      <c r="AP7760" s="16"/>
      <c r="AQ7760" s="16"/>
      <c r="BI7760" s="1">
        <v>17</v>
      </c>
      <c r="BJ7760" s="6">
        <f>SUM($R$5:R7762)-$AB$2</f>
        <v>854.21932760000084</v>
      </c>
      <c r="BK7760" s="6">
        <f>SUM($R$5:S7762)-$AB$2</f>
        <v>4193.9315686880063</v>
      </c>
      <c r="BL7760" s="6">
        <f>SUM($R$5:T7762)-$AB$2</f>
        <v>12543.212171407979</v>
      </c>
      <c r="BM7760" s="6">
        <f>SUM($R$5:U7762)-$AB$2</f>
        <v>24232.20501521619</v>
      </c>
      <c r="BN7760" s="6">
        <f>SUM($R$5:V7762)-$AB$2</f>
        <v>40930.766220656194</v>
      </c>
      <c r="BO7760" s="6">
        <f>SUM($R$5:W7762)-$AB$2</f>
        <v>60969.039667183592</v>
      </c>
      <c r="BP7760" s="16"/>
    </row>
    <row r="7761" spans="1:68" x14ac:dyDescent="0.45">
      <c r="A7761" s="1">
        <v>2008</v>
      </c>
      <c r="B7761" s="1">
        <v>11</v>
      </c>
      <c r="C7761" s="1">
        <v>19</v>
      </c>
      <c r="D7761" s="1">
        <v>19</v>
      </c>
      <c r="E7761" s="1">
        <v>14.5</v>
      </c>
      <c r="F7761" s="1">
        <v>0</v>
      </c>
      <c r="G7761" s="4"/>
      <c r="H7761" s="4"/>
      <c r="Q7761" s="1">
        <v>16</v>
      </c>
      <c r="R7761" s="6">
        <f t="shared" si="10362"/>
        <v>0.14114299999999999</v>
      </c>
      <c r="S7761" s="6">
        <f t="shared" si="10363"/>
        <v>0.54763483999999996</v>
      </c>
      <c r="T7761" s="6">
        <f t="shared" si="10364"/>
        <v>1.3690871</v>
      </c>
      <c r="U7761" s="6">
        <f t="shared" si="10365"/>
        <v>1.9167219400000002</v>
      </c>
      <c r="V7761" s="6">
        <f t="shared" si="10366"/>
        <v>2.7381742</v>
      </c>
      <c r="W7761" s="6">
        <f t="shared" si="10367"/>
        <v>3.2858090400000002</v>
      </c>
      <c r="X7761" s="17"/>
      <c r="Y7761" s="17"/>
      <c r="Z7761" s="17"/>
      <c r="AA7761" s="17"/>
      <c r="AB7761" s="17"/>
      <c r="AC7761" s="17"/>
      <c r="AE7761" s="16"/>
      <c r="AF7761" s="16"/>
      <c r="AG7761" s="16"/>
      <c r="AH7761" s="16"/>
      <c r="AI7761" s="16"/>
      <c r="AJ7761" s="16"/>
      <c r="AL7761" s="16"/>
      <c r="AM7761" s="16"/>
      <c r="AN7761" s="16"/>
      <c r="AO7761" s="16"/>
      <c r="AP7761" s="16"/>
      <c r="AQ7761" s="16"/>
      <c r="BI7761" s="1">
        <v>18</v>
      </c>
      <c r="BJ7761" s="6">
        <f>SUM($R$5:R7763)-$AB$2</f>
        <v>854.21932760000084</v>
      </c>
      <c r="BK7761" s="6">
        <f>SUM($R$5:S7763)-$AB$2</f>
        <v>4193.9315686880063</v>
      </c>
      <c r="BL7761" s="6">
        <f>SUM($R$5:T7763)-$AB$2</f>
        <v>12543.212171407979</v>
      </c>
      <c r="BM7761" s="6">
        <f>SUM($R$5:U7763)-$AB$2</f>
        <v>24232.20501521619</v>
      </c>
      <c r="BN7761" s="6">
        <f>SUM($R$5:V7763)-$AB$2</f>
        <v>40930.766220656194</v>
      </c>
      <c r="BO7761" s="6">
        <f>SUM($R$5:W7763)-$AB$2</f>
        <v>60969.039667183592</v>
      </c>
      <c r="BP7761" s="16"/>
    </row>
    <row r="7762" spans="1:68" x14ac:dyDescent="0.45">
      <c r="A7762" s="1">
        <v>2008</v>
      </c>
      <c r="B7762" s="1">
        <v>11</v>
      </c>
      <c r="C7762" s="1">
        <v>19</v>
      </c>
      <c r="D7762" s="1">
        <v>20</v>
      </c>
      <c r="E7762" s="1">
        <v>14.2</v>
      </c>
      <c r="F7762" s="1">
        <v>0</v>
      </c>
      <c r="G7762" s="4"/>
      <c r="H7762" s="4"/>
      <c r="Q7762" s="1">
        <v>17</v>
      </c>
      <c r="R7762" s="6">
        <f t="shared" si="10362"/>
        <v>4.0588399999999997E-2</v>
      </c>
      <c r="S7762" s="6">
        <f t="shared" si="10363"/>
        <v>0.15748299199999999</v>
      </c>
      <c r="T7762" s="6">
        <f t="shared" si="10364"/>
        <v>0.39370748</v>
      </c>
      <c r="U7762" s="6">
        <f t="shared" si="10365"/>
        <v>0.55119047200000004</v>
      </c>
      <c r="V7762" s="6">
        <f t="shared" si="10366"/>
        <v>0.78741496</v>
      </c>
      <c r="W7762" s="6">
        <f t="shared" si="10367"/>
        <v>0.94489795200000004</v>
      </c>
      <c r="X7762" s="17"/>
      <c r="Y7762" s="17"/>
      <c r="Z7762" s="17"/>
      <c r="AA7762" s="17"/>
      <c r="AB7762" s="17"/>
      <c r="AC7762" s="17"/>
      <c r="AE7762" s="16"/>
      <c r="AF7762" s="16"/>
      <c r="AG7762" s="16"/>
      <c r="AH7762" s="16"/>
      <c r="AI7762" s="16"/>
      <c r="AJ7762" s="16"/>
      <c r="AL7762" s="16"/>
      <c r="AM7762" s="16"/>
      <c r="AN7762" s="16"/>
      <c r="AO7762" s="16"/>
      <c r="AP7762" s="16"/>
      <c r="AQ7762" s="16"/>
      <c r="BI7762" s="1">
        <v>19</v>
      </c>
      <c r="BJ7762" s="6">
        <f>SUM($R$5:R7764)-$AB$2</f>
        <v>854.21932760000084</v>
      </c>
      <c r="BK7762" s="6">
        <f>SUM($R$5:S7764)-$AB$2</f>
        <v>4193.9315686880063</v>
      </c>
      <c r="BL7762" s="6">
        <f>SUM($R$5:T7764)-$AB$2</f>
        <v>12543.212171407979</v>
      </c>
      <c r="BM7762" s="6">
        <f>SUM($R$5:U7764)-$AB$2</f>
        <v>24232.20501521619</v>
      </c>
      <c r="BN7762" s="6">
        <f>SUM($R$5:V7764)-$AB$2</f>
        <v>40930.766220656194</v>
      </c>
      <c r="BO7762" s="6">
        <f>SUM($R$5:W7764)-$AB$2</f>
        <v>60969.039667183592</v>
      </c>
      <c r="BP7762" s="16"/>
    </row>
    <row r="7763" spans="1:68" x14ac:dyDescent="0.45">
      <c r="A7763" s="1">
        <v>2008</v>
      </c>
      <c r="B7763" s="1">
        <v>11</v>
      </c>
      <c r="C7763" s="1">
        <v>19</v>
      </c>
      <c r="D7763" s="1">
        <v>21</v>
      </c>
      <c r="E7763" s="1">
        <v>13.9</v>
      </c>
      <c r="F7763" s="1">
        <v>0</v>
      </c>
      <c r="G7763" s="4"/>
      <c r="H7763" s="4"/>
      <c r="Q7763" s="1">
        <v>18</v>
      </c>
      <c r="R7763" s="6">
        <f t="shared" si="10362"/>
        <v>0</v>
      </c>
      <c r="S7763" s="6">
        <f t="shared" si="10363"/>
        <v>0</v>
      </c>
      <c r="T7763" s="6">
        <f t="shared" si="10364"/>
        <v>0</v>
      </c>
      <c r="U7763" s="6">
        <f t="shared" si="10365"/>
        <v>0</v>
      </c>
      <c r="V7763" s="6">
        <f t="shared" si="10366"/>
        <v>0</v>
      </c>
      <c r="W7763" s="6">
        <f t="shared" si="10367"/>
        <v>0</v>
      </c>
      <c r="X7763" s="17"/>
      <c r="Y7763" s="17"/>
      <c r="Z7763" s="17"/>
      <c r="AA7763" s="17"/>
      <c r="AB7763" s="17"/>
      <c r="AC7763" s="17"/>
      <c r="AE7763" s="16"/>
      <c r="AF7763" s="16"/>
      <c r="AG7763" s="16"/>
      <c r="AH7763" s="16"/>
      <c r="AI7763" s="16"/>
      <c r="AJ7763" s="16"/>
      <c r="AL7763" s="16"/>
      <c r="AM7763" s="16"/>
      <c r="AN7763" s="16"/>
      <c r="AO7763" s="16"/>
      <c r="AP7763" s="16"/>
      <c r="AQ7763" s="16"/>
      <c r="BI7763" s="1">
        <v>20</v>
      </c>
      <c r="BJ7763" s="6">
        <f>SUM($R$5:R7765)-$AB$2</f>
        <v>854.21932760000084</v>
      </c>
      <c r="BK7763" s="6">
        <f>SUM($R$5:S7765)-$AB$2</f>
        <v>4193.9315686880063</v>
      </c>
      <c r="BL7763" s="6">
        <f>SUM($R$5:T7765)-$AB$2</f>
        <v>12543.212171407979</v>
      </c>
      <c r="BM7763" s="6">
        <f>SUM($R$5:U7765)-$AB$2</f>
        <v>24232.20501521619</v>
      </c>
      <c r="BN7763" s="6">
        <f>SUM($R$5:V7765)-$AB$2</f>
        <v>40930.766220656194</v>
      </c>
      <c r="BO7763" s="6">
        <f>SUM($R$5:W7765)-$AB$2</f>
        <v>60969.039667183592</v>
      </c>
      <c r="BP7763" s="16"/>
    </row>
    <row r="7764" spans="1:68" x14ac:dyDescent="0.45">
      <c r="A7764" s="1">
        <v>2008</v>
      </c>
      <c r="B7764" s="1">
        <v>11</v>
      </c>
      <c r="C7764" s="1">
        <v>19</v>
      </c>
      <c r="D7764" s="1">
        <v>22</v>
      </c>
      <c r="E7764" s="1">
        <v>13.4</v>
      </c>
      <c r="F7764" s="1">
        <v>0</v>
      </c>
      <c r="G7764" s="4"/>
      <c r="H7764" s="4"/>
      <c r="Q7764" s="1">
        <v>19</v>
      </c>
      <c r="R7764" s="6">
        <f t="shared" si="10362"/>
        <v>0</v>
      </c>
      <c r="S7764" s="6">
        <f t="shared" si="10363"/>
        <v>0</v>
      </c>
      <c r="T7764" s="6">
        <f t="shared" si="10364"/>
        <v>0</v>
      </c>
      <c r="U7764" s="6">
        <f t="shared" si="10365"/>
        <v>0</v>
      </c>
      <c r="V7764" s="6">
        <f t="shared" si="10366"/>
        <v>0</v>
      </c>
      <c r="W7764" s="6">
        <f t="shared" si="10367"/>
        <v>0</v>
      </c>
      <c r="X7764" s="17"/>
      <c r="Y7764" s="17"/>
      <c r="Z7764" s="17"/>
      <c r="AA7764" s="17"/>
      <c r="AB7764" s="17"/>
      <c r="AC7764" s="17"/>
      <c r="AE7764" s="16"/>
      <c r="AF7764" s="16"/>
      <c r="AG7764" s="16"/>
      <c r="AH7764" s="16"/>
      <c r="AI7764" s="16"/>
      <c r="AJ7764" s="16"/>
      <c r="AL7764" s="16"/>
      <c r="AM7764" s="16"/>
      <c r="AN7764" s="16"/>
      <c r="AO7764" s="16"/>
      <c r="AP7764" s="16"/>
      <c r="AQ7764" s="16"/>
      <c r="BI7764" s="1">
        <v>21</v>
      </c>
      <c r="BJ7764" s="6">
        <f>SUM($R$5:R7766)-$AB$2</f>
        <v>854.21932760000084</v>
      </c>
      <c r="BK7764" s="6">
        <f>SUM($R$5:S7766)-$AB$2</f>
        <v>4193.9315686880063</v>
      </c>
      <c r="BL7764" s="6">
        <f>SUM($R$5:T7766)-$AB$2</f>
        <v>12543.212171407979</v>
      </c>
      <c r="BM7764" s="6">
        <f>SUM($R$5:U7766)-$AB$2</f>
        <v>24232.20501521619</v>
      </c>
      <c r="BN7764" s="6">
        <f>SUM($R$5:V7766)-$AB$2</f>
        <v>40930.766220656194</v>
      </c>
      <c r="BO7764" s="6">
        <f>SUM($R$5:W7766)-$AB$2</f>
        <v>60969.039667183592</v>
      </c>
      <c r="BP7764" s="16"/>
    </row>
    <row r="7765" spans="1:68" x14ac:dyDescent="0.45">
      <c r="A7765" s="1">
        <v>2008</v>
      </c>
      <c r="B7765" s="1">
        <v>11</v>
      </c>
      <c r="C7765" s="1">
        <v>19</v>
      </c>
      <c r="D7765" s="1">
        <v>23</v>
      </c>
      <c r="E7765" s="1">
        <v>12.9</v>
      </c>
      <c r="F7765" s="1">
        <v>0</v>
      </c>
      <c r="G7765" s="4"/>
      <c r="H7765" s="4"/>
      <c r="Q7765" s="1">
        <v>20</v>
      </c>
      <c r="R7765" s="6">
        <f t="shared" si="10362"/>
        <v>0</v>
      </c>
      <c r="S7765" s="6">
        <f t="shared" si="10363"/>
        <v>0</v>
      </c>
      <c r="T7765" s="6">
        <f t="shared" si="10364"/>
        <v>0</v>
      </c>
      <c r="U7765" s="6">
        <f t="shared" si="10365"/>
        <v>0</v>
      </c>
      <c r="V7765" s="6">
        <f t="shared" si="10366"/>
        <v>0</v>
      </c>
      <c r="W7765" s="6">
        <f t="shared" si="10367"/>
        <v>0</v>
      </c>
      <c r="X7765" s="17"/>
      <c r="Y7765" s="17"/>
      <c r="Z7765" s="17"/>
      <c r="AA7765" s="17"/>
      <c r="AB7765" s="17"/>
      <c r="AC7765" s="17"/>
      <c r="AE7765" s="16"/>
      <c r="AF7765" s="16"/>
      <c r="AG7765" s="16"/>
      <c r="AH7765" s="16"/>
      <c r="AI7765" s="16"/>
      <c r="AJ7765" s="16"/>
      <c r="AL7765" s="16"/>
      <c r="AM7765" s="16"/>
      <c r="AN7765" s="16"/>
      <c r="AO7765" s="16"/>
      <c r="AP7765" s="16"/>
      <c r="AQ7765" s="16"/>
      <c r="BI7765" s="1">
        <v>22</v>
      </c>
      <c r="BJ7765" s="6">
        <f>SUM($R$5:R7767)-$AB$2</f>
        <v>854.21932760000084</v>
      </c>
      <c r="BK7765" s="6">
        <f>SUM($R$5:S7767)-$AB$2</f>
        <v>4193.9315686880063</v>
      </c>
      <c r="BL7765" s="6">
        <f>SUM($R$5:T7767)-$AB$2</f>
        <v>12543.212171407979</v>
      </c>
      <c r="BM7765" s="6">
        <f>SUM($R$5:U7767)-$AB$2</f>
        <v>24232.20501521619</v>
      </c>
      <c r="BN7765" s="6">
        <f>SUM($R$5:V7767)-$AB$2</f>
        <v>40930.766220656194</v>
      </c>
      <c r="BO7765" s="6">
        <f>SUM($R$5:W7767)-$AB$2</f>
        <v>60969.039667183592</v>
      </c>
      <c r="BP7765" s="16"/>
    </row>
    <row r="7766" spans="1:68" x14ac:dyDescent="0.45">
      <c r="A7766" s="1">
        <v>2008</v>
      </c>
      <c r="B7766" s="1">
        <v>11</v>
      </c>
      <c r="C7766" s="1">
        <v>20</v>
      </c>
      <c r="D7766" s="1">
        <v>0</v>
      </c>
      <c r="E7766" s="1">
        <v>12.7</v>
      </c>
      <c r="F7766" s="1">
        <v>0</v>
      </c>
      <c r="G7766" s="4"/>
      <c r="H7766" s="4"/>
      <c r="Q7766" s="1">
        <v>21</v>
      </c>
      <c r="R7766" s="6">
        <f t="shared" si="10362"/>
        <v>0</v>
      </c>
      <c r="S7766" s="6">
        <f t="shared" si="10363"/>
        <v>0</v>
      </c>
      <c r="T7766" s="6">
        <f t="shared" si="10364"/>
        <v>0</v>
      </c>
      <c r="U7766" s="6">
        <f t="shared" si="10365"/>
        <v>0</v>
      </c>
      <c r="V7766" s="6">
        <f t="shared" si="10366"/>
        <v>0</v>
      </c>
      <c r="W7766" s="6">
        <f t="shared" si="10367"/>
        <v>0</v>
      </c>
      <c r="X7766" s="17"/>
      <c r="Y7766" s="17"/>
      <c r="Z7766" s="17"/>
      <c r="AA7766" s="17"/>
      <c r="AB7766" s="17"/>
      <c r="AC7766" s="17"/>
      <c r="AE7766" s="16"/>
      <c r="AF7766" s="16"/>
      <c r="AG7766" s="16"/>
      <c r="AH7766" s="16"/>
      <c r="AI7766" s="16"/>
      <c r="AJ7766" s="16"/>
      <c r="AL7766" s="16"/>
      <c r="AM7766" s="16"/>
      <c r="AN7766" s="16"/>
      <c r="AO7766" s="16"/>
      <c r="AP7766" s="16"/>
      <c r="AQ7766" s="16"/>
      <c r="BI7766" s="1">
        <v>23</v>
      </c>
      <c r="BJ7766" s="6">
        <f>SUM($R$5:R7768)-$AB$2</f>
        <v>854.21932760000084</v>
      </c>
      <c r="BK7766" s="6">
        <f>SUM($R$5:S7768)-$AB$2</f>
        <v>4193.9315686880063</v>
      </c>
      <c r="BL7766" s="6">
        <f>SUM($R$5:T7768)-$AB$2</f>
        <v>12543.212171407979</v>
      </c>
      <c r="BM7766" s="6">
        <f>SUM($R$5:U7768)-$AB$2</f>
        <v>24232.20501521619</v>
      </c>
      <c r="BN7766" s="6">
        <f>SUM($R$5:V7768)-$AB$2</f>
        <v>40930.766220656194</v>
      </c>
      <c r="BO7766" s="6">
        <f>SUM($R$5:W7768)-$AB$2</f>
        <v>60969.039667183592</v>
      </c>
      <c r="BP7766" s="16"/>
    </row>
    <row r="7767" spans="1:68" x14ac:dyDescent="0.45">
      <c r="A7767" s="1">
        <v>2008</v>
      </c>
      <c r="B7767" s="1">
        <v>11</v>
      </c>
      <c r="C7767" s="1">
        <v>20</v>
      </c>
      <c r="D7767" s="1">
        <v>1</v>
      </c>
      <c r="E7767" s="1">
        <v>12.9</v>
      </c>
      <c r="F7767" s="1">
        <v>0</v>
      </c>
      <c r="G7767" s="4"/>
      <c r="H7767" s="4"/>
      <c r="Q7767" s="1">
        <v>22</v>
      </c>
      <c r="R7767" s="6">
        <f t="shared" si="10362"/>
        <v>0</v>
      </c>
      <c r="S7767" s="6">
        <f t="shared" si="10363"/>
        <v>0</v>
      </c>
      <c r="T7767" s="6">
        <f t="shared" si="10364"/>
        <v>0</v>
      </c>
      <c r="U7767" s="6">
        <f t="shared" si="10365"/>
        <v>0</v>
      </c>
      <c r="V7767" s="6">
        <f t="shared" si="10366"/>
        <v>0</v>
      </c>
      <c r="W7767" s="6">
        <f t="shared" si="10367"/>
        <v>0</v>
      </c>
      <c r="X7767" s="17"/>
      <c r="Y7767" s="17"/>
      <c r="Z7767" s="17"/>
      <c r="AA7767" s="17"/>
      <c r="AB7767" s="17"/>
      <c r="AC7767" s="17"/>
      <c r="AE7767" s="16"/>
      <c r="AF7767" s="16"/>
      <c r="AG7767" s="16"/>
      <c r="AH7767" s="16"/>
      <c r="AI7767" s="16"/>
      <c r="AJ7767" s="16"/>
      <c r="AL7767" s="16"/>
      <c r="AM7767" s="16"/>
      <c r="AN7767" s="16"/>
      <c r="AO7767" s="16"/>
      <c r="AP7767" s="16"/>
      <c r="AQ7767" s="16"/>
      <c r="BI7767" s="1">
        <v>0</v>
      </c>
      <c r="BJ7767" s="6">
        <f t="shared" ref="BJ7767" si="10428">R7769-$AB$2</f>
        <v>-6.53125</v>
      </c>
      <c r="BK7767" s="6">
        <f t="shared" ref="BK7767" si="10429">S7769-$AB$2</f>
        <v>-6.53125</v>
      </c>
      <c r="BL7767" s="6">
        <f t="shared" ref="BL7767" si="10430">T7769-$AB$2</f>
        <v>-6.53125</v>
      </c>
      <c r="BM7767" s="6">
        <f t="shared" ref="BM7767" si="10431">U7769-$AB$2</f>
        <v>-6.53125</v>
      </c>
      <c r="BN7767" s="6">
        <f t="shared" ref="BN7767" si="10432">V7769-$AB$2</f>
        <v>-6.53125</v>
      </c>
      <c r="BO7767" s="6">
        <f t="shared" ref="BO7767" si="10433">W7769-$AB$2</f>
        <v>-6.53125</v>
      </c>
      <c r="BP7767" s="16">
        <v>325</v>
      </c>
    </row>
    <row r="7768" spans="1:68" x14ac:dyDescent="0.45">
      <c r="A7768" s="1">
        <v>2008</v>
      </c>
      <c r="B7768" s="1">
        <v>11</v>
      </c>
      <c r="C7768" s="1">
        <v>20</v>
      </c>
      <c r="D7768" s="1">
        <v>2</v>
      </c>
      <c r="E7768" s="1">
        <v>12.6</v>
      </c>
      <c r="F7768" s="1">
        <v>0</v>
      </c>
      <c r="G7768" s="4"/>
      <c r="H7768" s="4"/>
      <c r="Q7768" s="1">
        <v>23</v>
      </c>
      <c r="R7768" s="6">
        <f t="shared" si="10362"/>
        <v>0</v>
      </c>
      <c r="S7768" s="6">
        <f t="shared" si="10363"/>
        <v>0</v>
      </c>
      <c r="T7768" s="6">
        <f t="shared" si="10364"/>
        <v>0</v>
      </c>
      <c r="U7768" s="6">
        <f t="shared" si="10365"/>
        <v>0</v>
      </c>
      <c r="V7768" s="6">
        <f t="shared" si="10366"/>
        <v>0</v>
      </c>
      <c r="W7768" s="6">
        <f t="shared" si="10367"/>
        <v>0</v>
      </c>
      <c r="X7768" s="17"/>
      <c r="Y7768" s="17"/>
      <c r="Z7768" s="17"/>
      <c r="AA7768" s="17"/>
      <c r="AB7768" s="17"/>
      <c r="AC7768" s="17"/>
      <c r="AE7768" s="16"/>
      <c r="AF7768" s="16"/>
      <c r="AG7768" s="16"/>
      <c r="AH7768" s="16"/>
      <c r="AI7768" s="16"/>
      <c r="AJ7768" s="16"/>
      <c r="AL7768" s="16"/>
      <c r="AM7768" s="16"/>
      <c r="AN7768" s="16"/>
      <c r="AO7768" s="16"/>
      <c r="AP7768" s="16"/>
      <c r="AQ7768" s="16"/>
      <c r="BI7768" s="1">
        <v>1</v>
      </c>
      <c r="BJ7768" s="6">
        <f>SUM($R$5:R7770)-$AB$2</f>
        <v>854.21932760000084</v>
      </c>
      <c r="BK7768" s="6">
        <f>SUM($R$5:S7770)-$AB$2</f>
        <v>4193.9315686880063</v>
      </c>
      <c r="BL7768" s="6">
        <f>SUM($R$5:T7770)-$AB$2</f>
        <v>12543.212171407979</v>
      </c>
      <c r="BM7768" s="6">
        <f>SUM($R$5:U7770)-$AB$2</f>
        <v>24232.20501521619</v>
      </c>
      <c r="BN7768" s="6">
        <f>SUM($R$5:V7770)-$AB$2</f>
        <v>40930.766220656194</v>
      </c>
      <c r="BO7768" s="6">
        <f>SUM($R$5:W7770)-$AB$2</f>
        <v>60969.039667183592</v>
      </c>
      <c r="BP7768" s="16"/>
    </row>
    <row r="7769" spans="1:68" x14ac:dyDescent="0.45">
      <c r="A7769" s="1">
        <v>2008</v>
      </c>
      <c r="B7769" s="1">
        <v>11</v>
      </c>
      <c r="C7769" s="1">
        <v>20</v>
      </c>
      <c r="D7769" s="1">
        <v>3</v>
      </c>
      <c r="E7769" s="1">
        <v>12.1</v>
      </c>
      <c r="F7769" s="1">
        <v>0</v>
      </c>
      <c r="G7769" s="4"/>
      <c r="H7769" s="4"/>
      <c r="Q7769" s="1">
        <v>0</v>
      </c>
      <c r="R7769" s="6">
        <f t="shared" si="10362"/>
        <v>0</v>
      </c>
      <c r="S7769" s="6">
        <f t="shared" si="10363"/>
        <v>0</v>
      </c>
      <c r="T7769" s="6">
        <f t="shared" si="10364"/>
        <v>0</v>
      </c>
      <c r="U7769" s="6">
        <f t="shared" si="10365"/>
        <v>0</v>
      </c>
      <c r="V7769" s="6">
        <f t="shared" si="10366"/>
        <v>0</v>
      </c>
      <c r="W7769" s="6">
        <f t="shared" si="10367"/>
        <v>0</v>
      </c>
      <c r="X7769" s="17"/>
      <c r="Y7769" s="17"/>
      <c r="Z7769" s="17"/>
      <c r="AA7769" s="17"/>
      <c r="AB7769" s="17"/>
      <c r="AC7769" s="17"/>
      <c r="AE7769" s="16"/>
      <c r="AF7769" s="16"/>
      <c r="AG7769" s="16"/>
      <c r="AH7769" s="16"/>
      <c r="AI7769" s="16"/>
      <c r="AJ7769" s="16"/>
      <c r="AL7769" s="16"/>
      <c r="AM7769" s="16"/>
      <c r="AN7769" s="16"/>
      <c r="AO7769" s="16"/>
      <c r="AP7769" s="16"/>
      <c r="AQ7769" s="16"/>
      <c r="BI7769" s="1">
        <v>2</v>
      </c>
      <c r="BJ7769" s="6">
        <f>SUM($R$5:R7771)-$AB$2</f>
        <v>854.21932760000084</v>
      </c>
      <c r="BK7769" s="6">
        <f>SUM($R$5:S7771)-$AB$2</f>
        <v>4193.9315686880063</v>
      </c>
      <c r="BL7769" s="6">
        <f>SUM($R$5:T7771)-$AB$2</f>
        <v>12543.212171407979</v>
      </c>
      <c r="BM7769" s="6">
        <f>SUM($R$5:U7771)-$AB$2</f>
        <v>24232.20501521619</v>
      </c>
      <c r="BN7769" s="6">
        <f>SUM($R$5:V7771)-$AB$2</f>
        <v>40930.766220656194</v>
      </c>
      <c r="BO7769" s="6">
        <f>SUM($R$5:W7771)-$AB$2</f>
        <v>60969.039667183592</v>
      </c>
      <c r="BP7769" s="16"/>
    </row>
    <row r="7770" spans="1:68" x14ac:dyDescent="0.45">
      <c r="A7770" s="1">
        <v>2008</v>
      </c>
      <c r="B7770" s="1">
        <v>11</v>
      </c>
      <c r="C7770" s="1">
        <v>20</v>
      </c>
      <c r="D7770" s="1">
        <v>4</v>
      </c>
      <c r="E7770" s="1">
        <v>11.6</v>
      </c>
      <c r="F7770" s="1">
        <v>0</v>
      </c>
      <c r="G7770" s="4"/>
      <c r="H7770" s="4"/>
      <c r="Q7770" s="1">
        <v>1</v>
      </c>
      <c r="R7770" s="6">
        <f t="shared" si="10362"/>
        <v>0</v>
      </c>
      <c r="S7770" s="6">
        <f t="shared" si="10363"/>
        <v>0</v>
      </c>
      <c r="T7770" s="6">
        <f t="shared" si="10364"/>
        <v>0</v>
      </c>
      <c r="U7770" s="6">
        <f t="shared" si="10365"/>
        <v>0</v>
      </c>
      <c r="V7770" s="6">
        <f t="shared" si="10366"/>
        <v>0</v>
      </c>
      <c r="W7770" s="6">
        <f t="shared" si="10367"/>
        <v>0</v>
      </c>
      <c r="X7770" s="17"/>
      <c r="Y7770" s="17"/>
      <c r="Z7770" s="17"/>
      <c r="AA7770" s="17"/>
      <c r="AB7770" s="17"/>
      <c r="AC7770" s="17"/>
      <c r="AE7770" s="16"/>
      <c r="AF7770" s="16"/>
      <c r="AG7770" s="16"/>
      <c r="AH7770" s="16"/>
      <c r="AI7770" s="16"/>
      <c r="AJ7770" s="16"/>
      <c r="AL7770" s="16"/>
      <c r="AM7770" s="16"/>
      <c r="AN7770" s="16"/>
      <c r="AO7770" s="16"/>
      <c r="AP7770" s="16"/>
      <c r="AQ7770" s="16"/>
      <c r="BI7770" s="1">
        <v>3</v>
      </c>
      <c r="BJ7770" s="6">
        <f>SUM($R$5:R7772)-$AB$2</f>
        <v>854.21932760000084</v>
      </c>
      <c r="BK7770" s="6">
        <f>SUM($R$5:S7772)-$AB$2</f>
        <v>4193.9315686880063</v>
      </c>
      <c r="BL7770" s="6">
        <f>SUM($R$5:T7772)-$AB$2</f>
        <v>12543.212171407979</v>
      </c>
      <c r="BM7770" s="6">
        <f>SUM($R$5:U7772)-$AB$2</f>
        <v>24232.20501521619</v>
      </c>
      <c r="BN7770" s="6">
        <f>SUM($R$5:V7772)-$AB$2</f>
        <v>40930.766220656194</v>
      </c>
      <c r="BO7770" s="6">
        <f>SUM($R$5:W7772)-$AB$2</f>
        <v>60969.039667183592</v>
      </c>
      <c r="BP7770" s="16"/>
    </row>
    <row r="7771" spans="1:68" x14ac:dyDescent="0.45">
      <c r="A7771" s="1">
        <v>2008</v>
      </c>
      <c r="B7771" s="1">
        <v>11</v>
      </c>
      <c r="C7771" s="1">
        <v>20</v>
      </c>
      <c r="D7771" s="1">
        <v>5</v>
      </c>
      <c r="E7771" s="1">
        <v>11</v>
      </c>
      <c r="F7771" s="1">
        <v>0</v>
      </c>
      <c r="G7771" s="4"/>
      <c r="H7771" s="4"/>
      <c r="Q7771" s="1">
        <v>2</v>
      </c>
      <c r="R7771" s="6">
        <f t="shared" si="10362"/>
        <v>0</v>
      </c>
      <c r="S7771" s="6">
        <f t="shared" si="10363"/>
        <v>0</v>
      </c>
      <c r="T7771" s="6">
        <f t="shared" si="10364"/>
        <v>0</v>
      </c>
      <c r="U7771" s="6">
        <f t="shared" si="10365"/>
        <v>0</v>
      </c>
      <c r="V7771" s="6">
        <f t="shared" si="10366"/>
        <v>0</v>
      </c>
      <c r="W7771" s="6">
        <f t="shared" si="10367"/>
        <v>0</v>
      </c>
      <c r="X7771" s="17"/>
      <c r="Y7771" s="17"/>
      <c r="Z7771" s="17"/>
      <c r="AA7771" s="17"/>
      <c r="AB7771" s="17"/>
      <c r="AC7771" s="17"/>
      <c r="AE7771" s="16"/>
      <c r="AF7771" s="16"/>
      <c r="AG7771" s="16"/>
      <c r="AH7771" s="16"/>
      <c r="AI7771" s="16"/>
      <c r="AJ7771" s="16"/>
      <c r="AL7771" s="16"/>
      <c r="AM7771" s="16"/>
      <c r="AN7771" s="16"/>
      <c r="AO7771" s="16"/>
      <c r="AP7771" s="16"/>
      <c r="AQ7771" s="16"/>
      <c r="BI7771" s="1">
        <v>4</v>
      </c>
      <c r="BJ7771" s="6">
        <f>SUM($R$5:R7773)-$AB$2</f>
        <v>854.21932760000084</v>
      </c>
      <c r="BK7771" s="6">
        <f>SUM($R$5:S7773)-$AB$2</f>
        <v>4193.9315686880063</v>
      </c>
      <c r="BL7771" s="6">
        <f>SUM($R$5:T7773)-$AB$2</f>
        <v>12543.212171407979</v>
      </c>
      <c r="BM7771" s="6">
        <f>SUM($R$5:U7773)-$AB$2</f>
        <v>24232.20501521619</v>
      </c>
      <c r="BN7771" s="6">
        <f>SUM($R$5:V7773)-$AB$2</f>
        <v>40930.766220656194</v>
      </c>
      <c r="BO7771" s="6">
        <f>SUM($R$5:W7773)-$AB$2</f>
        <v>60969.039667183592</v>
      </c>
      <c r="BP7771" s="16"/>
    </row>
    <row r="7772" spans="1:68" x14ac:dyDescent="0.45">
      <c r="A7772" s="1">
        <v>2008</v>
      </c>
      <c r="B7772" s="1">
        <v>11</v>
      </c>
      <c r="C7772" s="1">
        <v>20</v>
      </c>
      <c r="D7772" s="1">
        <v>6</v>
      </c>
      <c r="E7772" s="1">
        <v>10.9</v>
      </c>
      <c r="F7772" s="1">
        <v>0</v>
      </c>
      <c r="G7772" s="4"/>
      <c r="H7772" s="4"/>
      <c r="Q7772" s="1">
        <v>3</v>
      </c>
      <c r="R7772" s="6">
        <f t="shared" si="10362"/>
        <v>0</v>
      </c>
      <c r="S7772" s="6">
        <f t="shared" si="10363"/>
        <v>0</v>
      </c>
      <c r="T7772" s="6">
        <f t="shared" si="10364"/>
        <v>0</v>
      </c>
      <c r="U7772" s="6">
        <f t="shared" si="10365"/>
        <v>0</v>
      </c>
      <c r="V7772" s="6">
        <f t="shared" si="10366"/>
        <v>0</v>
      </c>
      <c r="W7772" s="6">
        <f t="shared" si="10367"/>
        <v>0</v>
      </c>
      <c r="X7772" s="17"/>
      <c r="Y7772" s="17"/>
      <c r="Z7772" s="17"/>
      <c r="AA7772" s="17"/>
      <c r="AB7772" s="17"/>
      <c r="AC7772" s="17"/>
      <c r="AE7772" s="16"/>
      <c r="AF7772" s="16"/>
      <c r="AG7772" s="16"/>
      <c r="AH7772" s="16"/>
      <c r="AI7772" s="16"/>
      <c r="AJ7772" s="16"/>
      <c r="AL7772" s="16"/>
      <c r="AM7772" s="16"/>
      <c r="AN7772" s="16"/>
      <c r="AO7772" s="16"/>
      <c r="AP7772" s="16"/>
      <c r="AQ7772" s="16"/>
      <c r="BI7772" s="1">
        <v>5</v>
      </c>
      <c r="BJ7772" s="6">
        <f>SUM($R$5:R7774)-$AB$2</f>
        <v>854.21932760000084</v>
      </c>
      <c r="BK7772" s="6">
        <f>SUM($R$5:S7774)-$AB$2</f>
        <v>4193.9315686880063</v>
      </c>
      <c r="BL7772" s="6">
        <f>SUM($R$5:T7774)-$AB$2</f>
        <v>12543.212171407979</v>
      </c>
      <c r="BM7772" s="6">
        <f>SUM($R$5:U7774)-$AB$2</f>
        <v>24232.20501521619</v>
      </c>
      <c r="BN7772" s="6">
        <f>SUM($R$5:V7774)-$AB$2</f>
        <v>40930.766220656194</v>
      </c>
      <c r="BO7772" s="6">
        <f>SUM($R$5:W7774)-$AB$2</f>
        <v>60969.039667183592</v>
      </c>
      <c r="BP7772" s="16"/>
    </row>
    <row r="7773" spans="1:68" x14ac:dyDescent="0.45">
      <c r="A7773" s="1">
        <v>2008</v>
      </c>
      <c r="B7773" s="1">
        <v>11</v>
      </c>
      <c r="C7773" s="1">
        <v>20</v>
      </c>
      <c r="D7773" s="1">
        <v>7</v>
      </c>
      <c r="E7773" s="1">
        <v>10.9</v>
      </c>
      <c r="F7773" s="1">
        <v>0</v>
      </c>
      <c r="G7773" s="4"/>
      <c r="H7773" s="4"/>
      <c r="Q7773" s="1">
        <v>4</v>
      </c>
      <c r="R7773" s="6">
        <f t="shared" si="10362"/>
        <v>0</v>
      </c>
      <c r="S7773" s="6">
        <f t="shared" si="10363"/>
        <v>0</v>
      </c>
      <c r="T7773" s="6">
        <f t="shared" si="10364"/>
        <v>0</v>
      </c>
      <c r="U7773" s="6">
        <f t="shared" si="10365"/>
        <v>0</v>
      </c>
      <c r="V7773" s="6">
        <f t="shared" si="10366"/>
        <v>0</v>
      </c>
      <c r="W7773" s="6">
        <f t="shared" si="10367"/>
        <v>0</v>
      </c>
      <c r="X7773" s="17"/>
      <c r="Y7773" s="17"/>
      <c r="Z7773" s="17"/>
      <c r="AA7773" s="17"/>
      <c r="AB7773" s="17"/>
      <c r="AC7773" s="17"/>
      <c r="AE7773" s="16"/>
      <c r="AF7773" s="16"/>
      <c r="AG7773" s="16"/>
      <c r="AH7773" s="16"/>
      <c r="AI7773" s="16"/>
      <c r="AJ7773" s="16"/>
      <c r="AL7773" s="16"/>
      <c r="AM7773" s="16"/>
      <c r="AN7773" s="16"/>
      <c r="AO7773" s="16"/>
      <c r="AP7773" s="16"/>
      <c r="AQ7773" s="16"/>
      <c r="BI7773" s="1">
        <v>6</v>
      </c>
      <c r="BJ7773" s="6">
        <f>SUM($R$5:R7775)-$AB$2</f>
        <v>854.21932760000084</v>
      </c>
      <c r="BK7773" s="6">
        <f>SUM($R$5:S7775)-$AB$2</f>
        <v>4193.9315686880063</v>
      </c>
      <c r="BL7773" s="6">
        <f>SUM($R$5:T7775)-$AB$2</f>
        <v>12543.212171407979</v>
      </c>
      <c r="BM7773" s="6">
        <f>SUM($R$5:U7775)-$AB$2</f>
        <v>24232.20501521619</v>
      </c>
      <c r="BN7773" s="6">
        <f>SUM($R$5:V7775)-$AB$2</f>
        <v>40930.766220656194</v>
      </c>
      <c r="BO7773" s="6">
        <f>SUM($R$5:W7775)-$AB$2</f>
        <v>60969.039667183592</v>
      </c>
      <c r="BP7773" s="16"/>
    </row>
    <row r="7774" spans="1:68" x14ac:dyDescent="0.45">
      <c r="A7774" s="1">
        <v>2008</v>
      </c>
      <c r="B7774" s="1">
        <v>11</v>
      </c>
      <c r="C7774" s="1">
        <v>20</v>
      </c>
      <c r="D7774" s="1">
        <v>8</v>
      </c>
      <c r="E7774" s="1">
        <v>10.6</v>
      </c>
      <c r="F7774" s="1">
        <v>0</v>
      </c>
      <c r="G7774" s="4"/>
      <c r="H7774" s="4"/>
      <c r="Q7774" s="1">
        <v>5</v>
      </c>
      <c r="R7774" s="6">
        <f t="shared" si="10362"/>
        <v>0</v>
      </c>
      <c r="S7774" s="6">
        <f t="shared" si="10363"/>
        <v>0</v>
      </c>
      <c r="T7774" s="6">
        <f t="shared" si="10364"/>
        <v>0</v>
      </c>
      <c r="U7774" s="6">
        <f t="shared" si="10365"/>
        <v>0</v>
      </c>
      <c r="V7774" s="6">
        <f t="shared" si="10366"/>
        <v>0</v>
      </c>
      <c r="W7774" s="6">
        <f t="shared" si="10367"/>
        <v>0</v>
      </c>
      <c r="X7774" s="17"/>
      <c r="Y7774" s="17"/>
      <c r="Z7774" s="17"/>
      <c r="AA7774" s="17"/>
      <c r="AB7774" s="17"/>
      <c r="AC7774" s="17"/>
      <c r="AE7774" s="16"/>
      <c r="AF7774" s="16"/>
      <c r="AG7774" s="16"/>
      <c r="AH7774" s="16"/>
      <c r="AI7774" s="16"/>
      <c r="AJ7774" s="16"/>
      <c r="AL7774" s="16"/>
      <c r="AM7774" s="16"/>
      <c r="AN7774" s="16"/>
      <c r="AO7774" s="16"/>
      <c r="AP7774" s="16"/>
      <c r="AQ7774" s="16"/>
      <c r="BI7774" s="1">
        <v>7</v>
      </c>
      <c r="BJ7774" s="6">
        <f>SUM($R$5:R7776)-$AB$2</f>
        <v>854.21932760000084</v>
      </c>
      <c r="BK7774" s="6">
        <f>SUM($R$5:S7776)-$AB$2</f>
        <v>4193.9315686880063</v>
      </c>
      <c r="BL7774" s="6">
        <f>SUM($R$5:T7776)-$AB$2</f>
        <v>12543.212171407979</v>
      </c>
      <c r="BM7774" s="6">
        <f>SUM($R$5:U7776)-$AB$2</f>
        <v>24232.20501521619</v>
      </c>
      <c r="BN7774" s="6">
        <f>SUM($R$5:V7776)-$AB$2</f>
        <v>40930.766220656194</v>
      </c>
      <c r="BO7774" s="6">
        <f>SUM($R$5:W7776)-$AB$2</f>
        <v>60969.039667183592</v>
      </c>
      <c r="BP7774" s="16"/>
    </row>
    <row r="7775" spans="1:68" x14ac:dyDescent="0.45">
      <c r="A7775" s="1">
        <v>2008</v>
      </c>
      <c r="B7775" s="1">
        <v>11</v>
      </c>
      <c r="C7775" s="1">
        <v>20</v>
      </c>
      <c r="D7775" s="1">
        <v>9</v>
      </c>
      <c r="E7775" s="1">
        <v>10.5</v>
      </c>
      <c r="F7775" s="1">
        <v>115.03</v>
      </c>
      <c r="G7775" s="4"/>
      <c r="H7775" s="4"/>
      <c r="Q7775" s="1">
        <v>6</v>
      </c>
      <c r="R7775" s="6">
        <f t="shared" si="10362"/>
        <v>0</v>
      </c>
      <c r="S7775" s="6">
        <f t="shared" si="10363"/>
        <v>0</v>
      </c>
      <c r="T7775" s="6">
        <f t="shared" si="10364"/>
        <v>0</v>
      </c>
      <c r="U7775" s="6">
        <f t="shared" si="10365"/>
        <v>0</v>
      </c>
      <c r="V7775" s="6">
        <f t="shared" si="10366"/>
        <v>0</v>
      </c>
      <c r="W7775" s="6">
        <f t="shared" si="10367"/>
        <v>0</v>
      </c>
      <c r="X7775" s="17"/>
      <c r="Y7775" s="17"/>
      <c r="Z7775" s="17"/>
      <c r="AA7775" s="17"/>
      <c r="AB7775" s="17"/>
      <c r="AC7775" s="17"/>
      <c r="AE7775" s="16"/>
      <c r="AF7775" s="16"/>
      <c r="AG7775" s="16"/>
      <c r="AH7775" s="16"/>
      <c r="AI7775" s="16"/>
      <c r="AJ7775" s="16"/>
      <c r="AL7775" s="16"/>
      <c r="AM7775" s="16"/>
      <c r="AN7775" s="16"/>
      <c r="AO7775" s="16"/>
      <c r="AP7775" s="16"/>
      <c r="AQ7775" s="16"/>
      <c r="BI7775" s="1">
        <v>8</v>
      </c>
      <c r="BJ7775" s="6">
        <f>SUM($R$5:R7777)-$AB$2</f>
        <v>854.21932760000084</v>
      </c>
      <c r="BK7775" s="6">
        <f>SUM($R$5:S7777)-$AB$2</f>
        <v>4193.9315686880063</v>
      </c>
      <c r="BL7775" s="6">
        <f>SUM($R$5:T7777)-$AB$2</f>
        <v>12543.212171407979</v>
      </c>
      <c r="BM7775" s="6">
        <f>SUM($R$5:U7777)-$AB$2</f>
        <v>24232.20501521619</v>
      </c>
      <c r="BN7775" s="6">
        <f>SUM($R$5:V7777)-$AB$2</f>
        <v>40930.766220656194</v>
      </c>
      <c r="BO7775" s="6">
        <f>SUM($R$5:W7777)-$AB$2</f>
        <v>60969.039667183592</v>
      </c>
      <c r="BP7775" s="16"/>
    </row>
    <row r="7776" spans="1:68" x14ac:dyDescent="0.45">
      <c r="A7776" s="1">
        <v>2008</v>
      </c>
      <c r="B7776" s="1">
        <v>11</v>
      </c>
      <c r="C7776" s="1">
        <v>20</v>
      </c>
      <c r="D7776" s="1">
        <v>10</v>
      </c>
      <c r="E7776" s="1">
        <v>10.8</v>
      </c>
      <c r="F7776" s="1">
        <v>284.35000000000002</v>
      </c>
      <c r="G7776" s="4"/>
      <c r="H7776" s="4"/>
      <c r="Q7776" s="1">
        <v>7</v>
      </c>
      <c r="R7776" s="6">
        <f t="shared" si="10362"/>
        <v>0</v>
      </c>
      <c r="S7776" s="6">
        <f t="shared" si="10363"/>
        <v>0</v>
      </c>
      <c r="T7776" s="6">
        <f t="shared" si="10364"/>
        <v>0</v>
      </c>
      <c r="U7776" s="6">
        <f t="shared" si="10365"/>
        <v>0</v>
      </c>
      <c r="V7776" s="6">
        <f t="shared" si="10366"/>
        <v>0</v>
      </c>
      <c r="W7776" s="6">
        <f t="shared" si="10367"/>
        <v>0</v>
      </c>
      <c r="X7776" s="17"/>
      <c r="Y7776" s="17"/>
      <c r="Z7776" s="17"/>
      <c r="AA7776" s="17"/>
      <c r="AB7776" s="17"/>
      <c r="AC7776" s="17"/>
      <c r="AE7776" s="16"/>
      <c r="AF7776" s="16"/>
      <c r="AG7776" s="16"/>
      <c r="AH7776" s="16"/>
      <c r="AI7776" s="16"/>
      <c r="AJ7776" s="16"/>
      <c r="AL7776" s="16"/>
      <c r="AM7776" s="16"/>
      <c r="AN7776" s="16"/>
      <c r="AO7776" s="16"/>
      <c r="AP7776" s="16"/>
      <c r="AQ7776" s="16"/>
      <c r="BI7776" s="1">
        <v>9</v>
      </c>
      <c r="BJ7776" s="6">
        <f>SUM($R$5:R7778)-$AB$2</f>
        <v>854.28604500000085</v>
      </c>
      <c r="BK7776" s="6">
        <f>SUM($R$5:S7778)-$AB$2</f>
        <v>4194.2571496000064</v>
      </c>
      <c r="BL7776" s="6">
        <f>SUM($R$5:T7778)-$AB$2</f>
        <v>12544.184911099977</v>
      </c>
      <c r="BM7776" s="6">
        <f>SUM($R$5:U7778)-$AB$2</f>
        <v>24234.083777200194</v>
      </c>
      <c r="BN7776" s="6">
        <f>SUM($R$5:V7778)-$AB$2</f>
        <v>40933.939300200189</v>
      </c>
      <c r="BO7776" s="6">
        <f>SUM($R$5:W7778)-$AB$2</f>
        <v>60973.765927799584</v>
      </c>
      <c r="BP7776" s="16"/>
    </row>
    <row r="7777" spans="1:68" x14ac:dyDescent="0.45">
      <c r="A7777" s="1">
        <v>2008</v>
      </c>
      <c r="B7777" s="1">
        <v>11</v>
      </c>
      <c r="C7777" s="1">
        <v>20</v>
      </c>
      <c r="D7777" s="1">
        <v>11</v>
      </c>
      <c r="E7777" s="1">
        <v>11.3</v>
      </c>
      <c r="F7777" s="1">
        <v>388.27</v>
      </c>
      <c r="G7777" s="4"/>
      <c r="H7777" s="4"/>
      <c r="Q7777" s="1">
        <v>8</v>
      </c>
      <c r="R7777" s="6">
        <f t="shared" si="10362"/>
        <v>0</v>
      </c>
      <c r="S7777" s="6">
        <f t="shared" si="10363"/>
        <v>0</v>
      </c>
      <c r="T7777" s="6">
        <f t="shared" si="10364"/>
        <v>0</v>
      </c>
      <c r="U7777" s="6">
        <f t="shared" si="10365"/>
        <v>0</v>
      </c>
      <c r="V7777" s="6">
        <f t="shared" si="10366"/>
        <v>0</v>
      </c>
      <c r="W7777" s="6">
        <f t="shared" si="10367"/>
        <v>0</v>
      </c>
      <c r="X7777" s="17"/>
      <c r="Y7777" s="17"/>
      <c r="Z7777" s="17"/>
      <c r="AA7777" s="17"/>
      <c r="AB7777" s="17"/>
      <c r="AC7777" s="17"/>
      <c r="AE7777" s="16"/>
      <c r="AF7777" s="16"/>
      <c r="AG7777" s="16"/>
      <c r="AH7777" s="16"/>
      <c r="AI7777" s="16"/>
      <c r="AJ7777" s="16"/>
      <c r="AL7777" s="16"/>
      <c r="AM7777" s="16"/>
      <c r="AN7777" s="16"/>
      <c r="AO7777" s="16"/>
      <c r="AP7777" s="16"/>
      <c r="AQ7777" s="16"/>
      <c r="BI7777" s="1">
        <v>10</v>
      </c>
      <c r="BJ7777" s="6">
        <f>SUM($R$5:R7779)-$AB$2</f>
        <v>854.4509680000009</v>
      </c>
      <c r="BK7777" s="6">
        <f>SUM($R$5:S7779)-$AB$2</f>
        <v>4195.0619738400064</v>
      </c>
      <c r="BL7777" s="6">
        <f>SUM($R$5:T7779)-$AB$2</f>
        <v>12546.589488439977</v>
      </c>
      <c r="BM7777" s="6">
        <f>SUM($R$5:U7779)-$AB$2</f>
        <v>24238.728008880193</v>
      </c>
      <c r="BN7777" s="6">
        <f>SUM($R$5:V7779)-$AB$2</f>
        <v>40941.78303808019</v>
      </c>
      <c r="BO7777" s="6">
        <f>SUM($R$5:W7779)-$AB$2</f>
        <v>60985.449073119584</v>
      </c>
      <c r="BP7777" s="16"/>
    </row>
    <row r="7778" spans="1:68" x14ac:dyDescent="0.45">
      <c r="A7778" s="1">
        <v>2008</v>
      </c>
      <c r="B7778" s="1">
        <v>11</v>
      </c>
      <c r="C7778" s="1">
        <v>20</v>
      </c>
      <c r="D7778" s="1">
        <v>12</v>
      </c>
      <c r="E7778" s="1">
        <v>12.7</v>
      </c>
      <c r="F7778" s="1">
        <v>502.18</v>
      </c>
      <c r="G7778" s="4"/>
      <c r="H7778" s="4"/>
      <c r="Q7778" s="1">
        <v>9</v>
      </c>
      <c r="R7778" s="6">
        <f t="shared" si="10362"/>
        <v>6.6717399999999996E-2</v>
      </c>
      <c r="S7778" s="6">
        <f t="shared" si="10363"/>
        <v>0.25886351199999996</v>
      </c>
      <c r="T7778" s="6">
        <f t="shared" si="10364"/>
        <v>0.64715877999999993</v>
      </c>
      <c r="U7778" s="6">
        <f t="shared" si="10365"/>
        <v>0.90602229199999995</v>
      </c>
      <c r="V7778" s="6">
        <f t="shared" si="10366"/>
        <v>1.2943175599999999</v>
      </c>
      <c r="W7778" s="6">
        <f t="shared" si="10367"/>
        <v>1.5531810720000001</v>
      </c>
      <c r="X7778" s="17"/>
      <c r="Y7778" s="17"/>
      <c r="Z7778" s="17"/>
      <c r="AA7778" s="17"/>
      <c r="AB7778" s="17"/>
      <c r="AC7778" s="17"/>
      <c r="AE7778" s="16"/>
      <c r="AF7778" s="16"/>
      <c r="AG7778" s="16"/>
      <c r="AH7778" s="16"/>
      <c r="AI7778" s="16"/>
      <c r="AJ7778" s="16"/>
      <c r="AL7778" s="16"/>
      <c r="AM7778" s="16"/>
      <c r="AN7778" s="16"/>
      <c r="AO7778" s="16"/>
      <c r="AP7778" s="16"/>
      <c r="AQ7778" s="16"/>
      <c r="BI7778" s="1">
        <v>11</v>
      </c>
      <c r="BJ7778" s="6">
        <f>SUM($R$5:R7780)-$AB$2</f>
        <v>854.6761646000009</v>
      </c>
      <c r="BK7778" s="6">
        <f>SUM($R$5:S7780)-$AB$2</f>
        <v>4196.1609332480066</v>
      </c>
      <c r="BL7778" s="6">
        <f>SUM($R$5:T7780)-$AB$2</f>
        <v>12549.872854867977</v>
      </c>
      <c r="BM7778" s="6">
        <f>SUM($R$5:U7780)-$AB$2</f>
        <v>24245.069545136193</v>
      </c>
      <c r="BN7778" s="6">
        <f>SUM($R$5:V7780)-$AB$2</f>
        <v>40952.493388376184</v>
      </c>
      <c r="BO7778" s="6">
        <f>SUM($R$5:W7780)-$AB$2</f>
        <v>61001.402000263581</v>
      </c>
      <c r="BP7778" s="16"/>
    </row>
    <row r="7779" spans="1:68" x14ac:dyDescent="0.45">
      <c r="A7779" s="1">
        <v>2008</v>
      </c>
      <c r="B7779" s="1">
        <v>11</v>
      </c>
      <c r="C7779" s="1">
        <v>20</v>
      </c>
      <c r="D7779" s="1">
        <v>13</v>
      </c>
      <c r="E7779" s="1">
        <v>13.8</v>
      </c>
      <c r="F7779" s="1">
        <v>524.64</v>
      </c>
      <c r="G7779" s="4"/>
      <c r="H7779" s="4"/>
      <c r="Q7779" s="1">
        <v>10</v>
      </c>
      <c r="R7779" s="6">
        <f t="shared" si="10362"/>
        <v>0.16492300000000001</v>
      </c>
      <c r="S7779" s="6">
        <f t="shared" si="10363"/>
        <v>0.63990124000000004</v>
      </c>
      <c r="T7779" s="6">
        <f t="shared" si="10364"/>
        <v>1.5997530999999998</v>
      </c>
      <c r="U7779" s="6">
        <f t="shared" si="10365"/>
        <v>2.23965434</v>
      </c>
      <c r="V7779" s="6">
        <f t="shared" si="10366"/>
        <v>3.1995061999999996</v>
      </c>
      <c r="W7779" s="6">
        <f t="shared" si="10367"/>
        <v>3.8394074400000004</v>
      </c>
      <c r="X7779" s="17"/>
      <c r="Y7779" s="17"/>
      <c r="Z7779" s="17"/>
      <c r="AA7779" s="17"/>
      <c r="AB7779" s="17"/>
      <c r="AC7779" s="17"/>
      <c r="AE7779" s="16"/>
      <c r="AF7779" s="16"/>
      <c r="AG7779" s="16"/>
      <c r="AH7779" s="16"/>
      <c r="AI7779" s="16"/>
      <c r="AJ7779" s="16"/>
      <c r="AL7779" s="16"/>
      <c r="AM7779" s="16"/>
      <c r="AN7779" s="16"/>
      <c r="AO7779" s="16"/>
      <c r="AP7779" s="16"/>
      <c r="AQ7779" s="16"/>
      <c r="BI7779" s="1">
        <v>12</v>
      </c>
      <c r="BJ7779" s="6">
        <f t="shared" ref="BJ7779" si="10434">R7781-$AB$2</f>
        <v>-6.2399855999999998</v>
      </c>
      <c r="BK7779" s="6">
        <f t="shared" ref="BK7779" si="10435">S7781-$AB$2</f>
        <v>-5.4011441280000003</v>
      </c>
      <c r="BL7779" s="6">
        <f t="shared" ref="BL7779" si="10436">T7781-$AB$2</f>
        <v>-3.7059853200000008</v>
      </c>
      <c r="BM7779" s="6">
        <f t="shared" ref="BM7779" si="10437">U7781-$AB$2</f>
        <v>-2.5758794480000007</v>
      </c>
      <c r="BN7779" s="6">
        <f t="shared" ref="BN7779" si="10438">V7781-$AB$2</f>
        <v>-0.88072064000000161</v>
      </c>
      <c r="BO7779" s="6">
        <f t="shared" ref="BO7779" si="10439">W7781-$AB$2</f>
        <v>0.24938523199999985</v>
      </c>
      <c r="BP7779" s="16"/>
    </row>
    <row r="7780" spans="1:68" x14ac:dyDescent="0.45">
      <c r="A7780" s="1">
        <v>2008</v>
      </c>
      <c r="B7780" s="1">
        <v>11</v>
      </c>
      <c r="C7780" s="1">
        <v>20</v>
      </c>
      <c r="D7780" s="1">
        <v>14</v>
      </c>
      <c r="E7780" s="1">
        <v>14.7</v>
      </c>
      <c r="F7780" s="1">
        <v>485.05</v>
      </c>
      <c r="G7780" s="4"/>
      <c r="H7780" s="4"/>
      <c r="Q7780" s="1">
        <v>11</v>
      </c>
      <c r="R7780" s="6">
        <f t="shared" si="10362"/>
        <v>0.22519659999999997</v>
      </c>
      <c r="S7780" s="6">
        <f t="shared" si="10363"/>
        <v>0.87376280799999984</v>
      </c>
      <c r="T7780" s="6">
        <f t="shared" si="10364"/>
        <v>2.1844070199999996</v>
      </c>
      <c r="U7780" s="6">
        <f t="shared" si="10365"/>
        <v>3.0581698279999996</v>
      </c>
      <c r="V7780" s="6">
        <f t="shared" si="10366"/>
        <v>4.3688140399999993</v>
      </c>
      <c r="W7780" s="6">
        <f t="shared" si="10367"/>
        <v>5.2425768479999997</v>
      </c>
      <c r="X7780" s="17"/>
      <c r="Y7780" s="17"/>
      <c r="Z7780" s="17"/>
      <c r="AA7780" s="17"/>
      <c r="AB7780" s="17"/>
      <c r="AC7780" s="17"/>
      <c r="AE7780" s="16"/>
      <c r="AF7780" s="16"/>
      <c r="AG7780" s="16"/>
      <c r="AH7780" s="16"/>
      <c r="AI7780" s="16"/>
      <c r="AJ7780" s="16"/>
      <c r="AL7780" s="16"/>
      <c r="AM7780" s="16"/>
      <c r="AN7780" s="16"/>
      <c r="AO7780" s="16"/>
      <c r="AP7780" s="16"/>
      <c r="AQ7780" s="16"/>
      <c r="BI7780" s="1">
        <v>13</v>
      </c>
      <c r="BJ7780" s="6">
        <f>SUM($R$5:R7782)-$AB$2</f>
        <v>855.27172020000091</v>
      </c>
      <c r="BK7780" s="6">
        <f>SUM($R$5:S7782)-$AB$2</f>
        <v>4199.0672445760065</v>
      </c>
      <c r="BL7780" s="6">
        <f>SUM($R$5:T7782)-$AB$2</f>
        <v>12558.556055515977</v>
      </c>
      <c r="BM7780" s="6">
        <f>SUM($R$5:U7782)-$AB$2</f>
        <v>24261.840390832192</v>
      </c>
      <c r="BN7780" s="6">
        <f>SUM($R$5:V7782)-$AB$2</f>
        <v>40980.818012712196</v>
      </c>
      <c r="BO7780" s="6">
        <f>SUM($R$5:W7782)-$AB$2</f>
        <v>61043.591158967589</v>
      </c>
      <c r="BP7780" s="16"/>
    </row>
    <row r="7781" spans="1:68" x14ac:dyDescent="0.45">
      <c r="A7781" s="1">
        <v>2008</v>
      </c>
      <c r="B7781" s="1">
        <v>11</v>
      </c>
      <c r="C7781" s="1">
        <v>20</v>
      </c>
      <c r="D7781" s="1">
        <v>15</v>
      </c>
      <c r="E7781" s="1">
        <v>15.1</v>
      </c>
      <c r="F7781" s="1">
        <v>386.61</v>
      </c>
      <c r="G7781" s="4"/>
      <c r="H7781" s="4"/>
      <c r="Q7781" s="1">
        <v>12</v>
      </c>
      <c r="R7781" s="6">
        <f t="shared" si="10362"/>
        <v>0.29126439999999998</v>
      </c>
      <c r="S7781" s="6">
        <f t="shared" si="10363"/>
        <v>1.1301058719999999</v>
      </c>
      <c r="T7781" s="6">
        <f t="shared" si="10364"/>
        <v>2.8252646799999992</v>
      </c>
      <c r="U7781" s="6">
        <f t="shared" si="10365"/>
        <v>3.9553705519999993</v>
      </c>
      <c r="V7781" s="6">
        <f t="shared" si="10366"/>
        <v>5.6505293599999984</v>
      </c>
      <c r="W7781" s="6">
        <f t="shared" si="10367"/>
        <v>6.7806352319999998</v>
      </c>
      <c r="X7781" s="17">
        <f t="shared" ref="X7781" si="10440">SUM(R7781:R7805)-$AA$2</f>
        <v>-3.8372558000000003</v>
      </c>
      <c r="Y7781" s="17">
        <f t="shared" ref="Y7781" si="10441">SUM(S7781:S7805)-$AA$2</f>
        <v>2.0404474960000005</v>
      </c>
      <c r="Z7781" s="17">
        <f t="shared" ref="Z7781" si="10442">SUM(T7781:T7805)-$AA$2</f>
        <v>13.918306239999996</v>
      </c>
      <c r="AA7781" s="17">
        <f t="shared" ref="AA7781" si="10443">SUM(U7781:U7805)-$AA$2</f>
        <v>21.836878735999999</v>
      </c>
      <c r="AB7781" s="17">
        <f t="shared" ref="AB7781" si="10444">SUM(V7781:V7805)-$AA$2</f>
        <v>33.714737479999997</v>
      </c>
      <c r="AC7781" s="17">
        <f t="shared" ref="AC7781" si="10445">SUM(W7781:W7805)-$AA$2</f>
        <v>41.633309976</v>
      </c>
      <c r="AE7781" s="16">
        <f t="shared" ref="AE7781" si="10446">IF(X7781&gt;0,1,0)</f>
        <v>0</v>
      </c>
      <c r="AF7781" s="16">
        <f t="shared" ref="AF7781" si="10447">IF(Y7781&gt;0,1,0)</f>
        <v>1</v>
      </c>
      <c r="AG7781" s="16">
        <f t="shared" ref="AG7781" si="10448">IF(Z7781&gt;0,1,0)</f>
        <v>1</v>
      </c>
      <c r="AH7781" s="16">
        <f t="shared" ref="AH7781" si="10449">IF(AA7781&gt;0,1,0)</f>
        <v>1</v>
      </c>
      <c r="AI7781" s="16">
        <f t="shared" ref="AI7781" si="10450">IF(AB7781&gt;0,1,0)</f>
        <v>1</v>
      </c>
      <c r="AJ7781" s="16">
        <f t="shared" ref="AJ7781" si="10451">IF(AC7781&gt;0,1,0)</f>
        <v>1</v>
      </c>
      <c r="AL7781" s="16">
        <f t="shared" ref="AL7781" si="10452">IF(X7781&lt;0,ABS(X7781*$AP$1),0)</f>
        <v>0</v>
      </c>
      <c r="AM7781" s="16">
        <f t="shared" ref="AM7781" si="10453">IF(Y7781&lt;0,ABS(Y7781*$AP$1),0)</f>
        <v>0</v>
      </c>
      <c r="AN7781" s="16">
        <f t="shared" ref="AN7781" si="10454">IF(Z7781&lt;0,ABS(Z7781*$AP$1),0)</f>
        <v>0</v>
      </c>
      <c r="AO7781" s="16">
        <f t="shared" ref="AO7781" si="10455">IF(AA7781&lt;0,ABS(AA7781*$AP$1),0)</f>
        <v>0</v>
      </c>
      <c r="AP7781" s="16">
        <f t="shared" ref="AP7781" si="10456">IF(AB7781&lt;0,ABS(AB7781*$AP$1),0)</f>
        <v>0</v>
      </c>
      <c r="AQ7781" s="16">
        <f t="shared" ref="AQ7781" si="10457">IF(AC7781&lt;0,ABS(AC7781*$AP$1),0)</f>
        <v>0</v>
      </c>
      <c r="BI7781" s="1">
        <v>14</v>
      </c>
      <c r="BJ7781" s="6">
        <f>SUM($R$5:R7783)-$AB$2</f>
        <v>855.55304920000094</v>
      </c>
      <c r="BK7781" s="6">
        <f>SUM($R$5:S7783)-$AB$2</f>
        <v>4200.4401300960071</v>
      </c>
      <c r="BL7781" s="6">
        <f>SUM($R$5:T7783)-$AB$2</f>
        <v>12562.657832335975</v>
      </c>
      <c r="BM7781" s="6">
        <f>SUM($R$5:U7783)-$AB$2</f>
        <v>24269.762615472195</v>
      </c>
      <c r="BN7781" s="6">
        <f>SUM($R$5:V7783)-$AB$2</f>
        <v>40994.198019952193</v>
      </c>
      <c r="BO7781" s="6">
        <f>SUM($R$5:W7783)-$AB$2</f>
        <v>61063.520505327586</v>
      </c>
      <c r="BP7781" s="16"/>
    </row>
    <row r="7782" spans="1:68" x14ac:dyDescent="0.45">
      <c r="A7782" s="1">
        <v>2008</v>
      </c>
      <c r="B7782" s="1">
        <v>11</v>
      </c>
      <c r="C7782" s="1">
        <v>20</v>
      </c>
      <c r="D7782" s="1">
        <v>16</v>
      </c>
      <c r="E7782" s="1">
        <v>15.2</v>
      </c>
      <c r="F7782" s="1">
        <v>239.95</v>
      </c>
      <c r="G7782" s="4"/>
      <c r="H7782" s="4"/>
      <c r="Q7782" s="1">
        <v>13</v>
      </c>
      <c r="R7782" s="6">
        <f t="shared" ref="R7782:R7845" si="10458">$AX$2*F7779*$R$4/1000</f>
        <v>0.30429119999999993</v>
      </c>
      <c r="S7782" s="6">
        <f t="shared" ref="S7782:S7845" si="10459">$AX$2*F7779*($S$4*$AU$2)/1000</f>
        <v>1.1806498559999998</v>
      </c>
      <c r="T7782" s="6">
        <f t="shared" ref="T7782:T7845" si="10460">$AX$2*F7779*($T$4*$AU$2)/1000</f>
        <v>2.951624639999999</v>
      </c>
      <c r="U7782" s="6">
        <f t="shared" ref="U7782:U7845" si="10461">$AX$2*F7779*($U$4*$AU$2)/1000</f>
        <v>4.1322744959999991</v>
      </c>
      <c r="V7782" s="6">
        <f t="shared" ref="V7782:V7845" si="10462">$AX$2*F7779*($V$4*$AU$2)/1000</f>
        <v>5.903249279999998</v>
      </c>
      <c r="W7782" s="6">
        <f t="shared" ref="W7782:W7845" si="10463">$AX$2*F7779*($W$4*$AU$2)/1000</f>
        <v>7.0838991359999994</v>
      </c>
      <c r="X7782" s="17"/>
      <c r="Y7782" s="17"/>
      <c r="Z7782" s="17"/>
      <c r="AA7782" s="17"/>
      <c r="AB7782" s="17"/>
      <c r="AC7782" s="17"/>
      <c r="AE7782" s="16"/>
      <c r="AF7782" s="16"/>
      <c r="AG7782" s="16"/>
      <c r="AH7782" s="16"/>
      <c r="AI7782" s="16"/>
      <c r="AJ7782" s="16"/>
      <c r="AL7782" s="16"/>
      <c r="AM7782" s="16"/>
      <c r="AN7782" s="16"/>
      <c r="AO7782" s="16"/>
      <c r="AP7782" s="16"/>
      <c r="AQ7782" s="16"/>
      <c r="BI7782" s="1">
        <v>15</v>
      </c>
      <c r="BJ7782" s="6">
        <f>SUM($R$5:R7784)-$AB$2</f>
        <v>855.77728300000092</v>
      </c>
      <c r="BK7782" s="6">
        <f>SUM($R$5:S7784)-$AB$2</f>
        <v>4201.534391040007</v>
      </c>
      <c r="BL7782" s="6">
        <f>SUM($R$5:T7784)-$AB$2</f>
        <v>12565.927161139974</v>
      </c>
      <c r="BM7782" s="6">
        <f>SUM($R$5:U7784)-$AB$2</f>
        <v>24276.077039280193</v>
      </c>
      <c r="BN7782" s="6">
        <f>SUM($R$5:V7784)-$AB$2</f>
        <v>41004.862579480199</v>
      </c>
      <c r="BO7782" s="6">
        <f>SUM($R$5:W7784)-$AB$2</f>
        <v>61079.405227719595</v>
      </c>
      <c r="BP7782" s="16"/>
    </row>
    <row r="7783" spans="1:68" x14ac:dyDescent="0.45">
      <c r="A7783" s="1">
        <v>2008</v>
      </c>
      <c r="B7783" s="1">
        <v>11</v>
      </c>
      <c r="C7783" s="1">
        <v>20</v>
      </c>
      <c r="D7783" s="1">
        <v>17</v>
      </c>
      <c r="E7783" s="1">
        <v>14.7</v>
      </c>
      <c r="F7783" s="1">
        <v>67.2</v>
      </c>
      <c r="G7783" s="4"/>
      <c r="H7783" s="4"/>
      <c r="Q7783" s="1">
        <v>14</v>
      </c>
      <c r="R7783" s="6">
        <f t="shared" si="10458"/>
        <v>0.281329</v>
      </c>
      <c r="S7783" s="6">
        <f t="shared" si="10459"/>
        <v>1.0915565200000001</v>
      </c>
      <c r="T7783" s="6">
        <f t="shared" si="10460"/>
        <v>2.7288912999999999</v>
      </c>
      <c r="U7783" s="6">
        <f t="shared" si="10461"/>
        <v>3.8204478200000005</v>
      </c>
      <c r="V7783" s="6">
        <f t="shared" si="10462"/>
        <v>5.4577825999999998</v>
      </c>
      <c r="W7783" s="6">
        <f t="shared" si="10463"/>
        <v>6.5493391200000008</v>
      </c>
      <c r="X7783" s="17"/>
      <c r="Y7783" s="17"/>
      <c r="Z7783" s="17"/>
      <c r="AA7783" s="17"/>
      <c r="AB7783" s="17"/>
      <c r="AC7783" s="17"/>
      <c r="AE7783" s="16"/>
      <c r="AF7783" s="16"/>
      <c r="AG7783" s="16"/>
      <c r="AH7783" s="16"/>
      <c r="AI7783" s="16"/>
      <c r="AJ7783" s="16"/>
      <c r="AL7783" s="16"/>
      <c r="AM7783" s="16"/>
      <c r="AN7783" s="16"/>
      <c r="AO7783" s="16"/>
      <c r="AP7783" s="16"/>
      <c r="AQ7783" s="16"/>
      <c r="BI7783" s="1">
        <v>16</v>
      </c>
      <c r="BJ7783" s="6">
        <f>SUM($R$5:R7785)-$AB$2</f>
        <v>855.91645400000095</v>
      </c>
      <c r="BK7783" s="6">
        <f>SUM($R$5:S7785)-$AB$2</f>
        <v>4202.2135455200068</v>
      </c>
      <c r="BL7783" s="6">
        <f>SUM($R$5:T7785)-$AB$2</f>
        <v>12567.956274319975</v>
      </c>
      <c r="BM7783" s="6">
        <f>SUM($R$5:U7785)-$AB$2</f>
        <v>24279.996094640195</v>
      </c>
      <c r="BN7783" s="6">
        <f>SUM($R$5:V7785)-$AB$2</f>
        <v>41011.481552240199</v>
      </c>
      <c r="BO7783" s="6">
        <f>SUM($R$5:W7785)-$AB$2</f>
        <v>61089.264101359593</v>
      </c>
      <c r="BP7783" s="16"/>
    </row>
    <row r="7784" spans="1:68" x14ac:dyDescent="0.45">
      <c r="A7784" s="1">
        <v>2008</v>
      </c>
      <c r="B7784" s="1">
        <v>11</v>
      </c>
      <c r="C7784" s="1">
        <v>20</v>
      </c>
      <c r="D7784" s="1">
        <v>18</v>
      </c>
      <c r="E7784" s="1">
        <v>14.2</v>
      </c>
      <c r="F7784" s="1">
        <v>0</v>
      </c>
      <c r="G7784" s="4"/>
      <c r="H7784" s="4"/>
      <c r="Q7784" s="1">
        <v>15</v>
      </c>
      <c r="R7784" s="6">
        <f t="shared" si="10458"/>
        <v>0.22423380000000001</v>
      </c>
      <c r="S7784" s="6">
        <f t="shared" si="10459"/>
        <v>0.87002714400000003</v>
      </c>
      <c r="T7784" s="6">
        <f t="shared" si="10460"/>
        <v>2.1750678599999995</v>
      </c>
      <c r="U7784" s="6">
        <f t="shared" si="10461"/>
        <v>3.0450950040000002</v>
      </c>
      <c r="V7784" s="6">
        <f t="shared" si="10462"/>
        <v>4.350135719999999</v>
      </c>
      <c r="W7784" s="6">
        <f t="shared" si="10463"/>
        <v>5.2201628639999997</v>
      </c>
      <c r="X7784" s="17"/>
      <c r="Y7784" s="17"/>
      <c r="Z7784" s="17"/>
      <c r="AA7784" s="17"/>
      <c r="AB7784" s="17"/>
      <c r="AC7784" s="17"/>
      <c r="AE7784" s="16"/>
      <c r="AF7784" s="16"/>
      <c r="AG7784" s="16"/>
      <c r="AH7784" s="16"/>
      <c r="AI7784" s="16"/>
      <c r="AJ7784" s="16"/>
      <c r="AL7784" s="16"/>
      <c r="AM7784" s="16"/>
      <c r="AN7784" s="16"/>
      <c r="AO7784" s="16"/>
      <c r="AP7784" s="16"/>
      <c r="AQ7784" s="16"/>
      <c r="BI7784" s="1">
        <v>17</v>
      </c>
      <c r="BJ7784" s="6">
        <f>SUM($R$5:R7786)-$AB$2</f>
        <v>855.955430000001</v>
      </c>
      <c r="BK7784" s="6">
        <f>SUM($R$5:S7786)-$AB$2</f>
        <v>4202.4037484000064</v>
      </c>
      <c r="BL7784" s="6">
        <f>SUM($R$5:T7786)-$AB$2</f>
        <v>12568.524544399974</v>
      </c>
      <c r="BM7784" s="6">
        <f>SUM($R$5:U7786)-$AB$2</f>
        <v>24281.093658800193</v>
      </c>
      <c r="BN7784" s="6">
        <f>SUM($R$5:V7786)-$AB$2</f>
        <v>41013.335250800199</v>
      </c>
      <c r="BO7784" s="6">
        <f>SUM($R$5:W7786)-$AB$2</f>
        <v>61092.025161199592</v>
      </c>
      <c r="BP7784" s="16"/>
    </row>
    <row r="7785" spans="1:68" x14ac:dyDescent="0.45">
      <c r="A7785" s="1">
        <v>2008</v>
      </c>
      <c r="B7785" s="1">
        <v>11</v>
      </c>
      <c r="C7785" s="1">
        <v>20</v>
      </c>
      <c r="D7785" s="1">
        <v>19</v>
      </c>
      <c r="E7785" s="1">
        <v>13.7</v>
      </c>
      <c r="F7785" s="1">
        <v>0</v>
      </c>
      <c r="G7785" s="4"/>
      <c r="H7785" s="4"/>
      <c r="Q7785" s="1">
        <v>16</v>
      </c>
      <c r="R7785" s="6">
        <f t="shared" si="10458"/>
        <v>0.13917099999999999</v>
      </c>
      <c r="S7785" s="6">
        <f t="shared" si="10459"/>
        <v>0.53998347999999996</v>
      </c>
      <c r="T7785" s="6">
        <f t="shared" si="10460"/>
        <v>1.3499587</v>
      </c>
      <c r="U7785" s="6">
        <f t="shared" si="10461"/>
        <v>1.88994218</v>
      </c>
      <c r="V7785" s="6">
        <f t="shared" si="10462"/>
        <v>2.6999173999999999</v>
      </c>
      <c r="W7785" s="6">
        <f t="shared" si="10463"/>
        <v>3.23990088</v>
      </c>
      <c r="X7785" s="17"/>
      <c r="Y7785" s="17"/>
      <c r="Z7785" s="17"/>
      <c r="AA7785" s="17"/>
      <c r="AB7785" s="17"/>
      <c r="AC7785" s="17"/>
      <c r="AE7785" s="16"/>
      <c r="AF7785" s="16"/>
      <c r="AG7785" s="16"/>
      <c r="AH7785" s="16"/>
      <c r="AI7785" s="16"/>
      <c r="AJ7785" s="16"/>
      <c r="AL7785" s="16"/>
      <c r="AM7785" s="16"/>
      <c r="AN7785" s="16"/>
      <c r="AO7785" s="16"/>
      <c r="AP7785" s="16"/>
      <c r="AQ7785" s="16"/>
      <c r="BI7785" s="1">
        <v>18</v>
      </c>
      <c r="BJ7785" s="6">
        <f>SUM($R$5:R7787)-$AB$2</f>
        <v>855.955430000001</v>
      </c>
      <c r="BK7785" s="6">
        <f>SUM($R$5:S7787)-$AB$2</f>
        <v>4202.4037484000064</v>
      </c>
      <c r="BL7785" s="6">
        <f>SUM($R$5:T7787)-$AB$2</f>
        <v>12568.524544399974</v>
      </c>
      <c r="BM7785" s="6">
        <f>SUM($R$5:U7787)-$AB$2</f>
        <v>24281.093658800193</v>
      </c>
      <c r="BN7785" s="6">
        <f>SUM($R$5:V7787)-$AB$2</f>
        <v>41013.335250800199</v>
      </c>
      <c r="BO7785" s="6">
        <f>SUM($R$5:W7787)-$AB$2</f>
        <v>61092.025161199592</v>
      </c>
      <c r="BP7785" s="16"/>
    </row>
    <row r="7786" spans="1:68" x14ac:dyDescent="0.45">
      <c r="A7786" s="1">
        <v>2008</v>
      </c>
      <c r="B7786" s="1">
        <v>11</v>
      </c>
      <c r="C7786" s="1">
        <v>20</v>
      </c>
      <c r="D7786" s="1">
        <v>20</v>
      </c>
      <c r="E7786" s="1">
        <v>13.3</v>
      </c>
      <c r="F7786" s="1">
        <v>0</v>
      </c>
      <c r="G7786" s="4"/>
      <c r="H7786" s="4"/>
      <c r="Q7786" s="1">
        <v>17</v>
      </c>
      <c r="R7786" s="6">
        <f t="shared" si="10458"/>
        <v>3.8975999999999997E-2</v>
      </c>
      <c r="S7786" s="6">
        <f t="shared" si="10459"/>
        <v>0.15122688000000001</v>
      </c>
      <c r="T7786" s="6">
        <f t="shared" si="10460"/>
        <v>0.37806719999999994</v>
      </c>
      <c r="U7786" s="6">
        <f t="shared" si="10461"/>
        <v>0.52929408</v>
      </c>
      <c r="V7786" s="6">
        <f t="shared" si="10462"/>
        <v>0.75613439999999987</v>
      </c>
      <c r="W7786" s="6">
        <f t="shared" si="10463"/>
        <v>0.90736128000000005</v>
      </c>
      <c r="X7786" s="17"/>
      <c r="Y7786" s="17"/>
      <c r="Z7786" s="17"/>
      <c r="AA7786" s="17"/>
      <c r="AB7786" s="17"/>
      <c r="AC7786" s="17"/>
      <c r="AE7786" s="16"/>
      <c r="AF7786" s="16"/>
      <c r="AG7786" s="16"/>
      <c r="AH7786" s="16"/>
      <c r="AI7786" s="16"/>
      <c r="AJ7786" s="16"/>
      <c r="AL7786" s="16"/>
      <c r="AM7786" s="16"/>
      <c r="AN7786" s="16"/>
      <c r="AO7786" s="16"/>
      <c r="AP7786" s="16"/>
      <c r="AQ7786" s="16"/>
      <c r="BI7786" s="1">
        <v>19</v>
      </c>
      <c r="BJ7786" s="6">
        <f>SUM($R$5:R7788)-$AB$2</f>
        <v>855.955430000001</v>
      </c>
      <c r="BK7786" s="6">
        <f>SUM($R$5:S7788)-$AB$2</f>
        <v>4202.4037484000064</v>
      </c>
      <c r="BL7786" s="6">
        <f>SUM($R$5:T7788)-$AB$2</f>
        <v>12568.524544399974</v>
      </c>
      <c r="BM7786" s="6">
        <f>SUM($R$5:U7788)-$AB$2</f>
        <v>24281.093658800193</v>
      </c>
      <c r="BN7786" s="6">
        <f>SUM($R$5:V7788)-$AB$2</f>
        <v>41013.335250800199</v>
      </c>
      <c r="BO7786" s="6">
        <f>SUM($R$5:W7788)-$AB$2</f>
        <v>61092.025161199592</v>
      </c>
      <c r="BP7786" s="16"/>
    </row>
    <row r="7787" spans="1:68" x14ac:dyDescent="0.45">
      <c r="A7787" s="1">
        <v>2008</v>
      </c>
      <c r="B7787" s="1">
        <v>11</v>
      </c>
      <c r="C7787" s="1">
        <v>20</v>
      </c>
      <c r="D7787" s="1">
        <v>21</v>
      </c>
      <c r="E7787" s="1">
        <v>12.9</v>
      </c>
      <c r="F7787" s="1">
        <v>0</v>
      </c>
      <c r="G7787" s="4"/>
      <c r="H7787" s="4"/>
      <c r="Q7787" s="1">
        <v>18</v>
      </c>
      <c r="R7787" s="6">
        <f t="shared" si="10458"/>
        <v>0</v>
      </c>
      <c r="S7787" s="6">
        <f t="shared" si="10459"/>
        <v>0</v>
      </c>
      <c r="T7787" s="6">
        <f t="shared" si="10460"/>
        <v>0</v>
      </c>
      <c r="U7787" s="6">
        <f t="shared" si="10461"/>
        <v>0</v>
      </c>
      <c r="V7787" s="6">
        <f t="shared" si="10462"/>
        <v>0</v>
      </c>
      <c r="W7787" s="6">
        <f t="shared" si="10463"/>
        <v>0</v>
      </c>
      <c r="X7787" s="17"/>
      <c r="Y7787" s="17"/>
      <c r="Z7787" s="17"/>
      <c r="AA7787" s="17"/>
      <c r="AB7787" s="17"/>
      <c r="AC7787" s="17"/>
      <c r="AE7787" s="16"/>
      <c r="AF7787" s="16"/>
      <c r="AG7787" s="16"/>
      <c r="AH7787" s="16"/>
      <c r="AI7787" s="16"/>
      <c r="AJ7787" s="16"/>
      <c r="AL7787" s="16"/>
      <c r="AM7787" s="16"/>
      <c r="AN7787" s="16"/>
      <c r="AO7787" s="16"/>
      <c r="AP7787" s="16"/>
      <c r="AQ7787" s="16"/>
      <c r="BI7787" s="1">
        <v>20</v>
      </c>
      <c r="BJ7787" s="6">
        <f>SUM($R$5:R7789)-$AB$2</f>
        <v>855.955430000001</v>
      </c>
      <c r="BK7787" s="6">
        <f>SUM($R$5:S7789)-$AB$2</f>
        <v>4202.4037484000064</v>
      </c>
      <c r="BL7787" s="6">
        <f>SUM($R$5:T7789)-$AB$2</f>
        <v>12568.524544399974</v>
      </c>
      <c r="BM7787" s="6">
        <f>SUM($R$5:U7789)-$AB$2</f>
        <v>24281.093658800193</v>
      </c>
      <c r="BN7787" s="6">
        <f>SUM($R$5:V7789)-$AB$2</f>
        <v>41013.335250800199</v>
      </c>
      <c r="BO7787" s="6">
        <f>SUM($R$5:W7789)-$AB$2</f>
        <v>61092.025161199592</v>
      </c>
      <c r="BP7787" s="16"/>
    </row>
    <row r="7788" spans="1:68" x14ac:dyDescent="0.45">
      <c r="A7788" s="1">
        <v>2008</v>
      </c>
      <c r="B7788" s="1">
        <v>11</v>
      </c>
      <c r="C7788" s="1">
        <v>20</v>
      </c>
      <c r="D7788" s="1">
        <v>22</v>
      </c>
      <c r="E7788" s="1">
        <v>12.7</v>
      </c>
      <c r="F7788" s="1">
        <v>0</v>
      </c>
      <c r="G7788" s="4"/>
      <c r="H7788" s="4"/>
      <c r="Q7788" s="1">
        <v>19</v>
      </c>
      <c r="R7788" s="6">
        <f t="shared" si="10458"/>
        <v>0</v>
      </c>
      <c r="S7788" s="6">
        <f t="shared" si="10459"/>
        <v>0</v>
      </c>
      <c r="T7788" s="6">
        <f t="shared" si="10460"/>
        <v>0</v>
      </c>
      <c r="U7788" s="6">
        <f t="shared" si="10461"/>
        <v>0</v>
      </c>
      <c r="V7788" s="6">
        <f t="shared" si="10462"/>
        <v>0</v>
      </c>
      <c r="W7788" s="6">
        <f t="shared" si="10463"/>
        <v>0</v>
      </c>
      <c r="X7788" s="17"/>
      <c r="Y7788" s="17"/>
      <c r="Z7788" s="17"/>
      <c r="AA7788" s="17"/>
      <c r="AB7788" s="17"/>
      <c r="AC7788" s="17"/>
      <c r="AE7788" s="16"/>
      <c r="AF7788" s="16"/>
      <c r="AG7788" s="16"/>
      <c r="AH7788" s="16"/>
      <c r="AI7788" s="16"/>
      <c r="AJ7788" s="16"/>
      <c r="AL7788" s="16"/>
      <c r="AM7788" s="16"/>
      <c r="AN7788" s="16"/>
      <c r="AO7788" s="16"/>
      <c r="AP7788" s="16"/>
      <c r="AQ7788" s="16"/>
      <c r="BI7788" s="1">
        <v>21</v>
      </c>
      <c r="BJ7788" s="6">
        <f>SUM($R$5:R7790)-$AB$2</f>
        <v>855.955430000001</v>
      </c>
      <c r="BK7788" s="6">
        <f>SUM($R$5:S7790)-$AB$2</f>
        <v>4202.4037484000064</v>
      </c>
      <c r="BL7788" s="6">
        <f>SUM($R$5:T7790)-$AB$2</f>
        <v>12568.524544399974</v>
      </c>
      <c r="BM7788" s="6">
        <f>SUM($R$5:U7790)-$AB$2</f>
        <v>24281.093658800193</v>
      </c>
      <c r="BN7788" s="6">
        <f>SUM($R$5:V7790)-$AB$2</f>
        <v>41013.335250800199</v>
      </c>
      <c r="BO7788" s="6">
        <f>SUM($R$5:W7790)-$AB$2</f>
        <v>61092.025161199592</v>
      </c>
      <c r="BP7788" s="16"/>
    </row>
    <row r="7789" spans="1:68" x14ac:dyDescent="0.45">
      <c r="A7789" s="1">
        <v>2008</v>
      </c>
      <c r="B7789" s="1">
        <v>11</v>
      </c>
      <c r="C7789" s="1">
        <v>20</v>
      </c>
      <c r="D7789" s="1">
        <v>23</v>
      </c>
      <c r="E7789" s="1">
        <v>12.3</v>
      </c>
      <c r="F7789" s="1">
        <v>0</v>
      </c>
      <c r="G7789" s="4"/>
      <c r="H7789" s="4"/>
      <c r="Q7789" s="1">
        <v>20</v>
      </c>
      <c r="R7789" s="6">
        <f t="shared" si="10458"/>
        <v>0</v>
      </c>
      <c r="S7789" s="6">
        <f t="shared" si="10459"/>
        <v>0</v>
      </c>
      <c r="T7789" s="6">
        <f t="shared" si="10460"/>
        <v>0</v>
      </c>
      <c r="U7789" s="6">
        <f t="shared" si="10461"/>
        <v>0</v>
      </c>
      <c r="V7789" s="6">
        <f t="shared" si="10462"/>
        <v>0</v>
      </c>
      <c r="W7789" s="6">
        <f t="shared" si="10463"/>
        <v>0</v>
      </c>
      <c r="X7789" s="17"/>
      <c r="Y7789" s="17"/>
      <c r="Z7789" s="17"/>
      <c r="AA7789" s="17"/>
      <c r="AB7789" s="17"/>
      <c r="AC7789" s="17"/>
      <c r="AE7789" s="16"/>
      <c r="AF7789" s="16"/>
      <c r="AG7789" s="16"/>
      <c r="AH7789" s="16"/>
      <c r="AI7789" s="16"/>
      <c r="AJ7789" s="16"/>
      <c r="AL7789" s="16"/>
      <c r="AM7789" s="16"/>
      <c r="AN7789" s="16"/>
      <c r="AO7789" s="16"/>
      <c r="AP7789" s="16"/>
      <c r="AQ7789" s="16"/>
      <c r="BI7789" s="1">
        <v>22</v>
      </c>
      <c r="BJ7789" s="6">
        <f>SUM($R$5:R7791)-$AB$2</f>
        <v>855.955430000001</v>
      </c>
      <c r="BK7789" s="6">
        <f>SUM($R$5:S7791)-$AB$2</f>
        <v>4202.4037484000064</v>
      </c>
      <c r="BL7789" s="6">
        <f>SUM($R$5:T7791)-$AB$2</f>
        <v>12568.524544399974</v>
      </c>
      <c r="BM7789" s="6">
        <f>SUM($R$5:U7791)-$AB$2</f>
        <v>24281.093658800193</v>
      </c>
      <c r="BN7789" s="6">
        <f>SUM($R$5:V7791)-$AB$2</f>
        <v>41013.335250800199</v>
      </c>
      <c r="BO7789" s="6">
        <f>SUM($R$5:W7791)-$AB$2</f>
        <v>61092.025161199592</v>
      </c>
      <c r="BP7789" s="16"/>
    </row>
    <row r="7790" spans="1:68" x14ac:dyDescent="0.45">
      <c r="A7790" s="1">
        <v>2008</v>
      </c>
      <c r="B7790" s="1">
        <v>11</v>
      </c>
      <c r="C7790" s="1">
        <v>21</v>
      </c>
      <c r="D7790" s="1">
        <v>0</v>
      </c>
      <c r="E7790" s="1">
        <v>11.9</v>
      </c>
      <c r="F7790" s="1">
        <v>0</v>
      </c>
      <c r="G7790" s="4"/>
      <c r="H7790" s="4"/>
      <c r="Q7790" s="1">
        <v>21</v>
      </c>
      <c r="R7790" s="6">
        <f t="shared" si="10458"/>
        <v>0</v>
      </c>
      <c r="S7790" s="6">
        <f t="shared" si="10459"/>
        <v>0</v>
      </c>
      <c r="T7790" s="6">
        <f t="shared" si="10460"/>
        <v>0</v>
      </c>
      <c r="U7790" s="6">
        <f t="shared" si="10461"/>
        <v>0</v>
      </c>
      <c r="V7790" s="6">
        <f t="shared" si="10462"/>
        <v>0</v>
      </c>
      <c r="W7790" s="6">
        <f t="shared" si="10463"/>
        <v>0</v>
      </c>
      <c r="X7790" s="17"/>
      <c r="Y7790" s="17"/>
      <c r="Z7790" s="17"/>
      <c r="AA7790" s="17"/>
      <c r="AB7790" s="17"/>
      <c r="AC7790" s="17"/>
      <c r="AE7790" s="16"/>
      <c r="AF7790" s="16"/>
      <c r="AG7790" s="16"/>
      <c r="AH7790" s="16"/>
      <c r="AI7790" s="16"/>
      <c r="AJ7790" s="16"/>
      <c r="AL7790" s="16"/>
      <c r="AM7790" s="16"/>
      <c r="AN7790" s="16"/>
      <c r="AO7790" s="16"/>
      <c r="AP7790" s="16"/>
      <c r="AQ7790" s="16"/>
      <c r="BI7790" s="1">
        <v>23</v>
      </c>
      <c r="BJ7790" s="6">
        <f>SUM($R$5:R7792)-$AB$2</f>
        <v>855.955430000001</v>
      </c>
      <c r="BK7790" s="6">
        <f>SUM($R$5:S7792)-$AB$2</f>
        <v>4202.4037484000064</v>
      </c>
      <c r="BL7790" s="6">
        <f>SUM($R$5:T7792)-$AB$2</f>
        <v>12568.524544399974</v>
      </c>
      <c r="BM7790" s="6">
        <f>SUM($R$5:U7792)-$AB$2</f>
        <v>24281.093658800193</v>
      </c>
      <c r="BN7790" s="6">
        <f>SUM($R$5:V7792)-$AB$2</f>
        <v>41013.335250800199</v>
      </c>
      <c r="BO7790" s="6">
        <f>SUM($R$5:W7792)-$AB$2</f>
        <v>61092.025161199592</v>
      </c>
      <c r="BP7790" s="16"/>
    </row>
    <row r="7791" spans="1:68" x14ac:dyDescent="0.45">
      <c r="A7791" s="1">
        <v>2008</v>
      </c>
      <c r="B7791" s="1">
        <v>11</v>
      </c>
      <c r="C7791" s="1">
        <v>21</v>
      </c>
      <c r="D7791" s="1">
        <v>1</v>
      </c>
      <c r="E7791" s="1">
        <v>11.6</v>
      </c>
      <c r="F7791" s="1">
        <v>0</v>
      </c>
      <c r="G7791" s="4"/>
      <c r="H7791" s="4"/>
      <c r="Q7791" s="1">
        <v>22</v>
      </c>
      <c r="R7791" s="6">
        <f t="shared" si="10458"/>
        <v>0</v>
      </c>
      <c r="S7791" s="6">
        <f t="shared" si="10459"/>
        <v>0</v>
      </c>
      <c r="T7791" s="6">
        <f t="shared" si="10460"/>
        <v>0</v>
      </c>
      <c r="U7791" s="6">
        <f t="shared" si="10461"/>
        <v>0</v>
      </c>
      <c r="V7791" s="6">
        <f t="shared" si="10462"/>
        <v>0</v>
      </c>
      <c r="W7791" s="6">
        <f t="shared" si="10463"/>
        <v>0</v>
      </c>
      <c r="X7791" s="17"/>
      <c r="Y7791" s="17"/>
      <c r="Z7791" s="17"/>
      <c r="AA7791" s="17"/>
      <c r="AB7791" s="17"/>
      <c r="AC7791" s="17"/>
      <c r="AE7791" s="16"/>
      <c r="AF7791" s="16"/>
      <c r="AG7791" s="16"/>
      <c r="AH7791" s="16"/>
      <c r="AI7791" s="16"/>
      <c r="AJ7791" s="16"/>
      <c r="AL7791" s="16"/>
      <c r="AM7791" s="16"/>
      <c r="AN7791" s="16"/>
      <c r="AO7791" s="16"/>
      <c r="AP7791" s="16"/>
      <c r="AQ7791" s="16"/>
      <c r="BI7791" s="1">
        <v>0</v>
      </c>
      <c r="BJ7791" s="6">
        <f t="shared" ref="BJ7791" si="10464">R7793-$AB$2</f>
        <v>-6.53125</v>
      </c>
      <c r="BK7791" s="6">
        <f t="shared" ref="BK7791" si="10465">S7793-$AB$2</f>
        <v>-6.53125</v>
      </c>
      <c r="BL7791" s="6">
        <f t="shared" ref="BL7791" si="10466">T7793-$AB$2</f>
        <v>-6.53125</v>
      </c>
      <c r="BM7791" s="6">
        <f t="shared" ref="BM7791" si="10467">U7793-$AB$2</f>
        <v>-6.53125</v>
      </c>
      <c r="BN7791" s="6">
        <f t="shared" ref="BN7791" si="10468">V7793-$AB$2</f>
        <v>-6.53125</v>
      </c>
      <c r="BO7791" s="6">
        <f t="shared" ref="BO7791" si="10469">W7793-$AB$2</f>
        <v>-6.53125</v>
      </c>
      <c r="BP7791" s="16">
        <v>326</v>
      </c>
    </row>
    <row r="7792" spans="1:68" x14ac:dyDescent="0.45">
      <c r="A7792" s="1">
        <v>2008</v>
      </c>
      <c r="B7792" s="1">
        <v>11</v>
      </c>
      <c r="C7792" s="1">
        <v>21</v>
      </c>
      <c r="D7792" s="1">
        <v>2</v>
      </c>
      <c r="E7792" s="1">
        <v>11.2</v>
      </c>
      <c r="F7792" s="1">
        <v>0</v>
      </c>
      <c r="G7792" s="4"/>
      <c r="H7792" s="4"/>
      <c r="Q7792" s="1">
        <v>23</v>
      </c>
      <c r="R7792" s="6">
        <f t="shared" si="10458"/>
        <v>0</v>
      </c>
      <c r="S7792" s="6">
        <f t="shared" si="10459"/>
        <v>0</v>
      </c>
      <c r="T7792" s="6">
        <f t="shared" si="10460"/>
        <v>0</v>
      </c>
      <c r="U7792" s="6">
        <f t="shared" si="10461"/>
        <v>0</v>
      </c>
      <c r="V7792" s="6">
        <f t="shared" si="10462"/>
        <v>0</v>
      </c>
      <c r="W7792" s="6">
        <f t="shared" si="10463"/>
        <v>0</v>
      </c>
      <c r="X7792" s="17"/>
      <c r="Y7792" s="17"/>
      <c r="Z7792" s="17"/>
      <c r="AA7792" s="17"/>
      <c r="AB7792" s="17"/>
      <c r="AC7792" s="17"/>
      <c r="AE7792" s="16"/>
      <c r="AF7792" s="16"/>
      <c r="AG7792" s="16"/>
      <c r="AH7792" s="16"/>
      <c r="AI7792" s="16"/>
      <c r="AJ7792" s="16"/>
      <c r="AL7792" s="16"/>
      <c r="AM7792" s="16"/>
      <c r="AN7792" s="16"/>
      <c r="AO7792" s="16"/>
      <c r="AP7792" s="16"/>
      <c r="AQ7792" s="16"/>
      <c r="BI7792" s="1">
        <v>1</v>
      </c>
      <c r="BJ7792" s="6">
        <f>SUM($R$5:R7794)-$AB$2</f>
        <v>855.955430000001</v>
      </c>
      <c r="BK7792" s="6">
        <f>SUM($R$5:S7794)-$AB$2</f>
        <v>4202.4037484000064</v>
      </c>
      <c r="BL7792" s="6">
        <f>SUM($R$5:T7794)-$AB$2</f>
        <v>12568.524544399974</v>
      </c>
      <c r="BM7792" s="6">
        <f>SUM($R$5:U7794)-$AB$2</f>
        <v>24281.093658800193</v>
      </c>
      <c r="BN7792" s="6">
        <f>SUM($R$5:V7794)-$AB$2</f>
        <v>41013.335250800199</v>
      </c>
      <c r="BO7792" s="6">
        <f>SUM($R$5:W7794)-$AB$2</f>
        <v>61092.025161199592</v>
      </c>
      <c r="BP7792" s="16"/>
    </row>
    <row r="7793" spans="1:68" x14ac:dyDescent="0.45">
      <c r="A7793" s="1">
        <v>2008</v>
      </c>
      <c r="B7793" s="1">
        <v>11</v>
      </c>
      <c r="C7793" s="1">
        <v>21</v>
      </c>
      <c r="D7793" s="1">
        <v>3</v>
      </c>
      <c r="E7793" s="1">
        <v>10.8</v>
      </c>
      <c r="F7793" s="1">
        <v>0</v>
      </c>
      <c r="G7793" s="4"/>
      <c r="H7793" s="4"/>
      <c r="Q7793" s="1">
        <v>0</v>
      </c>
      <c r="R7793" s="6">
        <f t="shared" si="10458"/>
        <v>0</v>
      </c>
      <c r="S7793" s="6">
        <f t="shared" si="10459"/>
        <v>0</v>
      </c>
      <c r="T7793" s="6">
        <f t="shared" si="10460"/>
        <v>0</v>
      </c>
      <c r="U7793" s="6">
        <f t="shared" si="10461"/>
        <v>0</v>
      </c>
      <c r="V7793" s="6">
        <f t="shared" si="10462"/>
        <v>0</v>
      </c>
      <c r="W7793" s="6">
        <f t="shared" si="10463"/>
        <v>0</v>
      </c>
      <c r="X7793" s="17"/>
      <c r="Y7793" s="17"/>
      <c r="Z7793" s="17"/>
      <c r="AA7793" s="17"/>
      <c r="AB7793" s="17"/>
      <c r="AC7793" s="17"/>
      <c r="AE7793" s="16"/>
      <c r="AF7793" s="16"/>
      <c r="AG7793" s="16"/>
      <c r="AH7793" s="16"/>
      <c r="AI7793" s="16"/>
      <c r="AJ7793" s="16"/>
      <c r="AL7793" s="16"/>
      <c r="AM7793" s="16"/>
      <c r="AN7793" s="16"/>
      <c r="AO7793" s="16"/>
      <c r="AP7793" s="16"/>
      <c r="AQ7793" s="16"/>
      <c r="BI7793" s="1">
        <v>2</v>
      </c>
      <c r="BJ7793" s="6">
        <f>SUM($R$5:R7795)-$AB$2</f>
        <v>855.955430000001</v>
      </c>
      <c r="BK7793" s="6">
        <f>SUM($R$5:S7795)-$AB$2</f>
        <v>4202.4037484000064</v>
      </c>
      <c r="BL7793" s="6">
        <f>SUM($R$5:T7795)-$AB$2</f>
        <v>12568.524544399974</v>
      </c>
      <c r="BM7793" s="6">
        <f>SUM($R$5:U7795)-$AB$2</f>
        <v>24281.093658800193</v>
      </c>
      <c r="BN7793" s="6">
        <f>SUM($R$5:V7795)-$AB$2</f>
        <v>41013.335250800199</v>
      </c>
      <c r="BO7793" s="6">
        <f>SUM($R$5:W7795)-$AB$2</f>
        <v>61092.025161199592</v>
      </c>
      <c r="BP7793" s="16"/>
    </row>
    <row r="7794" spans="1:68" x14ac:dyDescent="0.45">
      <c r="A7794" s="1">
        <v>2008</v>
      </c>
      <c r="B7794" s="1">
        <v>11</v>
      </c>
      <c r="C7794" s="1">
        <v>21</v>
      </c>
      <c r="D7794" s="1">
        <v>4</v>
      </c>
      <c r="E7794" s="1">
        <v>10.5</v>
      </c>
      <c r="F7794" s="1">
        <v>0</v>
      </c>
      <c r="G7794" s="4"/>
      <c r="H7794" s="4"/>
      <c r="Q7794" s="1">
        <v>1</v>
      </c>
      <c r="R7794" s="6">
        <f t="shared" si="10458"/>
        <v>0</v>
      </c>
      <c r="S7794" s="6">
        <f t="shared" si="10459"/>
        <v>0</v>
      </c>
      <c r="T7794" s="6">
        <f t="shared" si="10460"/>
        <v>0</v>
      </c>
      <c r="U7794" s="6">
        <f t="shared" si="10461"/>
        <v>0</v>
      </c>
      <c r="V7794" s="6">
        <f t="shared" si="10462"/>
        <v>0</v>
      </c>
      <c r="W7794" s="6">
        <f t="shared" si="10463"/>
        <v>0</v>
      </c>
      <c r="X7794" s="17"/>
      <c r="Y7794" s="17"/>
      <c r="Z7794" s="17"/>
      <c r="AA7794" s="17"/>
      <c r="AB7794" s="17"/>
      <c r="AC7794" s="17"/>
      <c r="AE7794" s="16"/>
      <c r="AF7794" s="16"/>
      <c r="AG7794" s="16"/>
      <c r="AH7794" s="16"/>
      <c r="AI7794" s="16"/>
      <c r="AJ7794" s="16"/>
      <c r="AL7794" s="16"/>
      <c r="AM7794" s="16"/>
      <c r="AN7794" s="16"/>
      <c r="AO7794" s="16"/>
      <c r="AP7794" s="16"/>
      <c r="AQ7794" s="16"/>
      <c r="BI7794" s="1">
        <v>3</v>
      </c>
      <c r="BJ7794" s="6">
        <f>SUM($R$5:R7796)-$AB$2</f>
        <v>855.955430000001</v>
      </c>
      <c r="BK7794" s="6">
        <f>SUM($R$5:S7796)-$AB$2</f>
        <v>4202.4037484000064</v>
      </c>
      <c r="BL7794" s="6">
        <f>SUM($R$5:T7796)-$AB$2</f>
        <v>12568.524544399974</v>
      </c>
      <c r="BM7794" s="6">
        <f>SUM($R$5:U7796)-$AB$2</f>
        <v>24281.093658800193</v>
      </c>
      <c r="BN7794" s="6">
        <f>SUM($R$5:V7796)-$AB$2</f>
        <v>41013.335250800199</v>
      </c>
      <c r="BO7794" s="6">
        <f>SUM($R$5:W7796)-$AB$2</f>
        <v>61092.025161199592</v>
      </c>
      <c r="BP7794" s="16"/>
    </row>
    <row r="7795" spans="1:68" x14ac:dyDescent="0.45">
      <c r="A7795" s="1">
        <v>2008</v>
      </c>
      <c r="B7795" s="1">
        <v>11</v>
      </c>
      <c r="C7795" s="1">
        <v>21</v>
      </c>
      <c r="D7795" s="1">
        <v>5</v>
      </c>
      <c r="E7795" s="1">
        <v>10.199999999999999</v>
      </c>
      <c r="F7795" s="1">
        <v>0</v>
      </c>
      <c r="G7795" s="4"/>
      <c r="H7795" s="4"/>
      <c r="Q7795" s="1">
        <v>2</v>
      </c>
      <c r="R7795" s="6">
        <f t="shared" si="10458"/>
        <v>0</v>
      </c>
      <c r="S7795" s="6">
        <f t="shared" si="10459"/>
        <v>0</v>
      </c>
      <c r="T7795" s="6">
        <f t="shared" si="10460"/>
        <v>0</v>
      </c>
      <c r="U7795" s="6">
        <f t="shared" si="10461"/>
        <v>0</v>
      </c>
      <c r="V7795" s="6">
        <f t="shared" si="10462"/>
        <v>0</v>
      </c>
      <c r="W7795" s="6">
        <f t="shared" si="10463"/>
        <v>0</v>
      </c>
      <c r="X7795" s="17"/>
      <c r="Y7795" s="17"/>
      <c r="Z7795" s="17"/>
      <c r="AA7795" s="17"/>
      <c r="AB7795" s="17"/>
      <c r="AC7795" s="17"/>
      <c r="AE7795" s="16"/>
      <c r="AF7795" s="16"/>
      <c r="AG7795" s="16"/>
      <c r="AH7795" s="16"/>
      <c r="AI7795" s="16"/>
      <c r="AJ7795" s="16"/>
      <c r="AL7795" s="16"/>
      <c r="AM7795" s="16"/>
      <c r="AN7795" s="16"/>
      <c r="AO7795" s="16"/>
      <c r="AP7795" s="16"/>
      <c r="AQ7795" s="16"/>
      <c r="BI7795" s="1">
        <v>4</v>
      </c>
      <c r="BJ7795" s="6">
        <f>SUM($R$5:R7797)-$AB$2</f>
        <v>855.955430000001</v>
      </c>
      <c r="BK7795" s="6">
        <f>SUM($R$5:S7797)-$AB$2</f>
        <v>4202.4037484000064</v>
      </c>
      <c r="BL7795" s="6">
        <f>SUM($R$5:T7797)-$AB$2</f>
        <v>12568.524544399974</v>
      </c>
      <c r="BM7795" s="6">
        <f>SUM($R$5:U7797)-$AB$2</f>
        <v>24281.093658800193</v>
      </c>
      <c r="BN7795" s="6">
        <f>SUM($R$5:V7797)-$AB$2</f>
        <v>41013.335250800199</v>
      </c>
      <c r="BO7795" s="6">
        <f>SUM($R$5:W7797)-$AB$2</f>
        <v>61092.025161199592</v>
      </c>
      <c r="BP7795" s="16"/>
    </row>
    <row r="7796" spans="1:68" x14ac:dyDescent="0.45">
      <c r="A7796" s="1">
        <v>2008</v>
      </c>
      <c r="B7796" s="1">
        <v>11</v>
      </c>
      <c r="C7796" s="1">
        <v>21</v>
      </c>
      <c r="D7796" s="1">
        <v>6</v>
      </c>
      <c r="E7796" s="1">
        <v>9.9</v>
      </c>
      <c r="F7796" s="1">
        <v>0</v>
      </c>
      <c r="G7796" s="4"/>
      <c r="H7796" s="4"/>
      <c r="Q7796" s="1">
        <v>3</v>
      </c>
      <c r="R7796" s="6">
        <f t="shared" si="10458"/>
        <v>0</v>
      </c>
      <c r="S7796" s="6">
        <f t="shared" si="10459"/>
        <v>0</v>
      </c>
      <c r="T7796" s="6">
        <f t="shared" si="10460"/>
        <v>0</v>
      </c>
      <c r="U7796" s="6">
        <f t="shared" si="10461"/>
        <v>0</v>
      </c>
      <c r="V7796" s="6">
        <f t="shared" si="10462"/>
        <v>0</v>
      </c>
      <c r="W7796" s="6">
        <f t="shared" si="10463"/>
        <v>0</v>
      </c>
      <c r="X7796" s="17"/>
      <c r="Y7796" s="17"/>
      <c r="Z7796" s="17"/>
      <c r="AA7796" s="17"/>
      <c r="AB7796" s="17"/>
      <c r="AC7796" s="17"/>
      <c r="AE7796" s="16"/>
      <c r="AF7796" s="16"/>
      <c r="AG7796" s="16"/>
      <c r="AH7796" s="16"/>
      <c r="AI7796" s="16"/>
      <c r="AJ7796" s="16"/>
      <c r="AL7796" s="16"/>
      <c r="AM7796" s="16"/>
      <c r="AN7796" s="16"/>
      <c r="AO7796" s="16"/>
      <c r="AP7796" s="16"/>
      <c r="AQ7796" s="16"/>
      <c r="BI7796" s="1">
        <v>5</v>
      </c>
      <c r="BJ7796" s="6">
        <f>SUM($R$5:R7798)-$AB$2</f>
        <v>855.955430000001</v>
      </c>
      <c r="BK7796" s="6">
        <f>SUM($R$5:S7798)-$AB$2</f>
        <v>4202.4037484000064</v>
      </c>
      <c r="BL7796" s="6">
        <f>SUM($R$5:T7798)-$AB$2</f>
        <v>12568.524544399974</v>
      </c>
      <c r="BM7796" s="6">
        <f>SUM($R$5:U7798)-$AB$2</f>
        <v>24281.093658800193</v>
      </c>
      <c r="BN7796" s="6">
        <f>SUM($R$5:V7798)-$AB$2</f>
        <v>41013.335250800199</v>
      </c>
      <c r="BO7796" s="6">
        <f>SUM($R$5:W7798)-$AB$2</f>
        <v>61092.025161199592</v>
      </c>
      <c r="BP7796" s="16"/>
    </row>
    <row r="7797" spans="1:68" x14ac:dyDescent="0.45">
      <c r="A7797" s="1">
        <v>2008</v>
      </c>
      <c r="B7797" s="1">
        <v>11</v>
      </c>
      <c r="C7797" s="1">
        <v>21</v>
      </c>
      <c r="D7797" s="1">
        <v>7</v>
      </c>
      <c r="E7797" s="1">
        <v>9.6999999999999993</v>
      </c>
      <c r="F7797" s="1">
        <v>0</v>
      </c>
      <c r="G7797" s="4"/>
      <c r="H7797" s="4"/>
      <c r="Q7797" s="1">
        <v>4</v>
      </c>
      <c r="R7797" s="6">
        <f t="shared" si="10458"/>
        <v>0</v>
      </c>
      <c r="S7797" s="6">
        <f t="shared" si="10459"/>
        <v>0</v>
      </c>
      <c r="T7797" s="6">
        <f t="shared" si="10460"/>
        <v>0</v>
      </c>
      <c r="U7797" s="6">
        <f t="shared" si="10461"/>
        <v>0</v>
      </c>
      <c r="V7797" s="6">
        <f t="shared" si="10462"/>
        <v>0</v>
      </c>
      <c r="W7797" s="6">
        <f t="shared" si="10463"/>
        <v>0</v>
      </c>
      <c r="X7797" s="17"/>
      <c r="Y7797" s="17"/>
      <c r="Z7797" s="17"/>
      <c r="AA7797" s="17"/>
      <c r="AB7797" s="17"/>
      <c r="AC7797" s="17"/>
      <c r="AE7797" s="16"/>
      <c r="AF7797" s="16"/>
      <c r="AG7797" s="16"/>
      <c r="AH7797" s="16"/>
      <c r="AI7797" s="16"/>
      <c r="AJ7797" s="16"/>
      <c r="AL7797" s="16"/>
      <c r="AM7797" s="16"/>
      <c r="AN7797" s="16"/>
      <c r="AO7797" s="16"/>
      <c r="AP7797" s="16"/>
      <c r="AQ7797" s="16"/>
      <c r="BI7797" s="1">
        <v>6</v>
      </c>
      <c r="BJ7797" s="6">
        <f>SUM($R$5:R7799)-$AB$2</f>
        <v>855.955430000001</v>
      </c>
      <c r="BK7797" s="6">
        <f>SUM($R$5:S7799)-$AB$2</f>
        <v>4202.4037484000064</v>
      </c>
      <c r="BL7797" s="6">
        <f>SUM($R$5:T7799)-$AB$2</f>
        <v>12568.524544399974</v>
      </c>
      <c r="BM7797" s="6">
        <f>SUM($R$5:U7799)-$AB$2</f>
        <v>24281.093658800193</v>
      </c>
      <c r="BN7797" s="6">
        <f>SUM($R$5:V7799)-$AB$2</f>
        <v>41013.335250800199</v>
      </c>
      <c r="BO7797" s="6">
        <f>SUM($R$5:W7799)-$AB$2</f>
        <v>61092.025161199592</v>
      </c>
      <c r="BP7797" s="16"/>
    </row>
    <row r="7798" spans="1:68" x14ac:dyDescent="0.45">
      <c r="A7798" s="1">
        <v>2008</v>
      </c>
      <c r="B7798" s="1">
        <v>11</v>
      </c>
      <c r="C7798" s="1">
        <v>21</v>
      </c>
      <c r="D7798" s="1">
        <v>8</v>
      </c>
      <c r="E7798" s="1">
        <v>9.6</v>
      </c>
      <c r="F7798" s="1">
        <v>0</v>
      </c>
      <c r="G7798" s="4"/>
      <c r="H7798" s="4"/>
      <c r="Q7798" s="1">
        <v>5</v>
      </c>
      <c r="R7798" s="6">
        <f t="shared" si="10458"/>
        <v>0</v>
      </c>
      <c r="S7798" s="6">
        <f t="shared" si="10459"/>
        <v>0</v>
      </c>
      <c r="T7798" s="6">
        <f t="shared" si="10460"/>
        <v>0</v>
      </c>
      <c r="U7798" s="6">
        <f t="shared" si="10461"/>
        <v>0</v>
      </c>
      <c r="V7798" s="6">
        <f t="shared" si="10462"/>
        <v>0</v>
      </c>
      <c r="W7798" s="6">
        <f t="shared" si="10463"/>
        <v>0</v>
      </c>
      <c r="X7798" s="17"/>
      <c r="Y7798" s="17"/>
      <c r="Z7798" s="17"/>
      <c r="AA7798" s="17"/>
      <c r="AB7798" s="17"/>
      <c r="AC7798" s="17"/>
      <c r="AE7798" s="16"/>
      <c r="AF7798" s="16"/>
      <c r="AG7798" s="16"/>
      <c r="AH7798" s="16"/>
      <c r="AI7798" s="16"/>
      <c r="AJ7798" s="16"/>
      <c r="AL7798" s="16"/>
      <c r="AM7798" s="16"/>
      <c r="AN7798" s="16"/>
      <c r="AO7798" s="16"/>
      <c r="AP7798" s="16"/>
      <c r="AQ7798" s="16"/>
      <c r="BI7798" s="1">
        <v>7</v>
      </c>
      <c r="BJ7798" s="6">
        <f>SUM($R$5:R7800)-$AB$2</f>
        <v>855.955430000001</v>
      </c>
      <c r="BK7798" s="6">
        <f>SUM($R$5:S7800)-$AB$2</f>
        <v>4202.4037484000064</v>
      </c>
      <c r="BL7798" s="6">
        <f>SUM($R$5:T7800)-$AB$2</f>
        <v>12568.524544399974</v>
      </c>
      <c r="BM7798" s="6">
        <f>SUM($R$5:U7800)-$AB$2</f>
        <v>24281.093658800193</v>
      </c>
      <c r="BN7798" s="6">
        <f>SUM($R$5:V7800)-$AB$2</f>
        <v>41013.335250800199</v>
      </c>
      <c r="BO7798" s="6">
        <f>SUM($R$5:W7800)-$AB$2</f>
        <v>61092.025161199592</v>
      </c>
      <c r="BP7798" s="16"/>
    </row>
    <row r="7799" spans="1:68" x14ac:dyDescent="0.45">
      <c r="A7799" s="1">
        <v>2008</v>
      </c>
      <c r="B7799" s="1">
        <v>11</v>
      </c>
      <c r="C7799" s="1">
        <v>21</v>
      </c>
      <c r="D7799" s="1">
        <v>9</v>
      </c>
      <c r="E7799" s="1">
        <v>9.8000000000000007</v>
      </c>
      <c r="F7799" s="1">
        <v>112.84</v>
      </c>
      <c r="G7799" s="4"/>
      <c r="H7799" s="4"/>
      <c r="Q7799" s="1">
        <v>6</v>
      </c>
      <c r="R7799" s="6">
        <f t="shared" si="10458"/>
        <v>0</v>
      </c>
      <c r="S7799" s="6">
        <f t="shared" si="10459"/>
        <v>0</v>
      </c>
      <c r="T7799" s="6">
        <f t="shared" si="10460"/>
        <v>0</v>
      </c>
      <c r="U7799" s="6">
        <f t="shared" si="10461"/>
        <v>0</v>
      </c>
      <c r="V7799" s="6">
        <f t="shared" si="10462"/>
        <v>0</v>
      </c>
      <c r="W7799" s="6">
        <f t="shared" si="10463"/>
        <v>0</v>
      </c>
      <c r="X7799" s="17"/>
      <c r="Y7799" s="17"/>
      <c r="Z7799" s="17"/>
      <c r="AA7799" s="17"/>
      <c r="AB7799" s="17"/>
      <c r="AC7799" s="17"/>
      <c r="AE7799" s="16"/>
      <c r="AF7799" s="16"/>
      <c r="AG7799" s="16"/>
      <c r="AH7799" s="16"/>
      <c r="AI7799" s="16"/>
      <c r="AJ7799" s="16"/>
      <c r="AL7799" s="16"/>
      <c r="AM7799" s="16"/>
      <c r="AN7799" s="16"/>
      <c r="AO7799" s="16"/>
      <c r="AP7799" s="16"/>
      <c r="AQ7799" s="16"/>
      <c r="BI7799" s="1">
        <v>8</v>
      </c>
      <c r="BJ7799" s="6">
        <f>SUM($R$5:R7801)-$AB$2</f>
        <v>855.955430000001</v>
      </c>
      <c r="BK7799" s="6">
        <f>SUM($R$5:S7801)-$AB$2</f>
        <v>4202.4037484000064</v>
      </c>
      <c r="BL7799" s="6">
        <f>SUM($R$5:T7801)-$AB$2</f>
        <v>12568.524544399974</v>
      </c>
      <c r="BM7799" s="6">
        <f>SUM($R$5:U7801)-$AB$2</f>
        <v>24281.093658800193</v>
      </c>
      <c r="BN7799" s="6">
        <f>SUM($R$5:V7801)-$AB$2</f>
        <v>41013.335250800199</v>
      </c>
      <c r="BO7799" s="6">
        <f>SUM($R$5:W7801)-$AB$2</f>
        <v>61092.025161199592</v>
      </c>
      <c r="BP7799" s="16"/>
    </row>
    <row r="7800" spans="1:68" x14ac:dyDescent="0.45">
      <c r="A7800" s="1">
        <v>2008</v>
      </c>
      <c r="B7800" s="1">
        <v>11</v>
      </c>
      <c r="C7800" s="1">
        <v>21</v>
      </c>
      <c r="D7800" s="1">
        <v>10</v>
      </c>
      <c r="E7800" s="1">
        <v>10.5</v>
      </c>
      <c r="F7800" s="1">
        <v>281.88</v>
      </c>
      <c r="G7800" s="4"/>
      <c r="H7800" s="4"/>
      <c r="Q7800" s="1">
        <v>7</v>
      </c>
      <c r="R7800" s="6">
        <f t="shared" si="10458"/>
        <v>0</v>
      </c>
      <c r="S7800" s="6">
        <f t="shared" si="10459"/>
        <v>0</v>
      </c>
      <c r="T7800" s="6">
        <f t="shared" si="10460"/>
        <v>0</v>
      </c>
      <c r="U7800" s="6">
        <f t="shared" si="10461"/>
        <v>0</v>
      </c>
      <c r="V7800" s="6">
        <f t="shared" si="10462"/>
        <v>0</v>
      </c>
      <c r="W7800" s="6">
        <f t="shared" si="10463"/>
        <v>0</v>
      </c>
      <c r="X7800" s="17"/>
      <c r="Y7800" s="17"/>
      <c r="Z7800" s="17"/>
      <c r="AA7800" s="17"/>
      <c r="AB7800" s="17"/>
      <c r="AC7800" s="17"/>
      <c r="AE7800" s="16"/>
      <c r="AF7800" s="16"/>
      <c r="AG7800" s="16"/>
      <c r="AH7800" s="16"/>
      <c r="AI7800" s="16"/>
      <c r="AJ7800" s="16"/>
      <c r="AL7800" s="16"/>
      <c r="AM7800" s="16"/>
      <c r="AN7800" s="16"/>
      <c r="AO7800" s="16"/>
      <c r="AP7800" s="16"/>
      <c r="AQ7800" s="16"/>
      <c r="BI7800" s="1">
        <v>9</v>
      </c>
      <c r="BJ7800" s="6">
        <f>SUM($R$5:R7802)-$AB$2</f>
        <v>856.020877200001</v>
      </c>
      <c r="BK7800" s="6">
        <f>SUM($R$5:S7802)-$AB$2</f>
        <v>4202.7231307360062</v>
      </c>
      <c r="BL7800" s="6">
        <f>SUM($R$5:T7802)-$AB$2</f>
        <v>12569.478764575973</v>
      </c>
      <c r="BM7800" s="6">
        <f>SUM($R$5:U7802)-$AB$2</f>
        <v>24282.93665195219</v>
      </c>
      <c r="BN7800" s="6">
        <f>SUM($R$5:V7802)-$AB$2</f>
        <v>41016.447919632206</v>
      </c>
      <c r="BO7800" s="6">
        <f>SUM($R$5:W7802)-$AB$2</f>
        <v>61096.661440847602</v>
      </c>
      <c r="BP7800" s="16"/>
    </row>
    <row r="7801" spans="1:68" x14ac:dyDescent="0.45">
      <c r="A7801" s="1">
        <v>2008</v>
      </c>
      <c r="B7801" s="1">
        <v>11</v>
      </c>
      <c r="C7801" s="1">
        <v>21</v>
      </c>
      <c r="D7801" s="1">
        <v>11</v>
      </c>
      <c r="E7801" s="1">
        <v>11.3</v>
      </c>
      <c r="F7801" s="1">
        <v>416.19</v>
      </c>
      <c r="G7801" s="4"/>
      <c r="H7801" s="4"/>
      <c r="Q7801" s="1">
        <v>8</v>
      </c>
      <c r="R7801" s="6">
        <f t="shared" si="10458"/>
        <v>0</v>
      </c>
      <c r="S7801" s="6">
        <f t="shared" si="10459"/>
        <v>0</v>
      </c>
      <c r="T7801" s="6">
        <f t="shared" si="10460"/>
        <v>0</v>
      </c>
      <c r="U7801" s="6">
        <f t="shared" si="10461"/>
        <v>0</v>
      </c>
      <c r="V7801" s="6">
        <f t="shared" si="10462"/>
        <v>0</v>
      </c>
      <c r="W7801" s="6">
        <f t="shared" si="10463"/>
        <v>0</v>
      </c>
      <c r="X7801" s="17"/>
      <c r="Y7801" s="17"/>
      <c r="Z7801" s="17"/>
      <c r="AA7801" s="17"/>
      <c r="AB7801" s="17"/>
      <c r="AC7801" s="17"/>
      <c r="AE7801" s="16"/>
      <c r="AF7801" s="16"/>
      <c r="AG7801" s="16"/>
      <c r="AH7801" s="16"/>
      <c r="AI7801" s="16"/>
      <c r="AJ7801" s="16"/>
      <c r="AL7801" s="16"/>
      <c r="AM7801" s="16"/>
      <c r="AN7801" s="16"/>
      <c r="AO7801" s="16"/>
      <c r="AP7801" s="16"/>
      <c r="AQ7801" s="16"/>
      <c r="BI7801" s="1">
        <v>10</v>
      </c>
      <c r="BJ7801" s="6">
        <f>SUM($R$5:R7803)-$AB$2</f>
        <v>856.184367600001</v>
      </c>
      <c r="BK7801" s="6">
        <f>SUM($R$5:S7803)-$AB$2</f>
        <v>4203.520963888006</v>
      </c>
      <c r="BL7801" s="6">
        <f>SUM($R$5:T7803)-$AB$2</f>
        <v>12571.862454607974</v>
      </c>
      <c r="BM7801" s="6">
        <f>SUM($R$5:U7803)-$AB$2</f>
        <v>24287.540541616188</v>
      </c>
      <c r="BN7801" s="6">
        <f>SUM($R$5:V7803)-$AB$2</f>
        <v>41024.223523056207</v>
      </c>
      <c r="BO7801" s="6">
        <f>SUM($R$5:W7803)-$AB$2</f>
        <v>61108.243100783606</v>
      </c>
      <c r="BP7801" s="16"/>
    </row>
    <row r="7802" spans="1:68" x14ac:dyDescent="0.45">
      <c r="A7802" s="1">
        <v>2008</v>
      </c>
      <c r="B7802" s="1">
        <v>11</v>
      </c>
      <c r="C7802" s="1">
        <v>21</v>
      </c>
      <c r="D7802" s="1">
        <v>12</v>
      </c>
      <c r="E7802" s="1">
        <v>13.1</v>
      </c>
      <c r="F7802" s="1">
        <v>502.2</v>
      </c>
      <c r="G7802" s="4"/>
      <c r="H7802" s="4"/>
      <c r="Q7802" s="1">
        <v>9</v>
      </c>
      <c r="R7802" s="6">
        <f t="shared" si="10458"/>
        <v>6.5447199999999997E-2</v>
      </c>
      <c r="S7802" s="6">
        <f t="shared" si="10459"/>
        <v>0.25393513599999995</v>
      </c>
      <c r="T7802" s="6">
        <f t="shared" si="10460"/>
        <v>0.63483783999999988</v>
      </c>
      <c r="U7802" s="6">
        <f t="shared" si="10461"/>
        <v>0.88877297599999994</v>
      </c>
      <c r="V7802" s="6">
        <f t="shared" si="10462"/>
        <v>1.2696756799999998</v>
      </c>
      <c r="W7802" s="6">
        <f t="shared" si="10463"/>
        <v>1.5236108159999999</v>
      </c>
      <c r="X7802" s="17"/>
      <c r="Y7802" s="17"/>
      <c r="Z7802" s="17"/>
      <c r="AA7802" s="17"/>
      <c r="AB7802" s="17"/>
      <c r="AC7802" s="17"/>
      <c r="AE7802" s="16"/>
      <c r="AF7802" s="16"/>
      <c r="AG7802" s="16"/>
      <c r="AH7802" s="16"/>
      <c r="AI7802" s="16"/>
      <c r="AJ7802" s="16"/>
      <c r="AL7802" s="16"/>
      <c r="AM7802" s="16"/>
      <c r="AN7802" s="16"/>
      <c r="AO7802" s="16"/>
      <c r="AP7802" s="16"/>
      <c r="AQ7802" s="16"/>
      <c r="BI7802" s="1">
        <v>11</v>
      </c>
      <c r="BJ7802" s="6">
        <f>SUM($R$5:R7804)-$AB$2</f>
        <v>856.42575780000095</v>
      </c>
      <c r="BK7802" s="6">
        <f>SUM($R$5:S7804)-$AB$2</f>
        <v>4204.6989480640059</v>
      </c>
      <c r="BL7802" s="6">
        <f>SUM($R$5:T7804)-$AB$2</f>
        <v>12575.381923723973</v>
      </c>
      <c r="BM7802" s="6">
        <f>SUM($R$5:U7804)-$AB$2</f>
        <v>24294.338089648187</v>
      </c>
      <c r="BN7802" s="6">
        <f>SUM($R$5:V7804)-$AB$2</f>
        <v>41035.704040968209</v>
      </c>
      <c r="BO7802" s="6">
        <f>SUM($R$5:W7804)-$AB$2</f>
        <v>61125.343182551609</v>
      </c>
      <c r="BP7802" s="16"/>
    </row>
    <row r="7803" spans="1:68" x14ac:dyDescent="0.45">
      <c r="A7803" s="1">
        <v>2008</v>
      </c>
      <c r="B7803" s="1">
        <v>11</v>
      </c>
      <c r="C7803" s="1">
        <v>21</v>
      </c>
      <c r="D7803" s="1">
        <v>13</v>
      </c>
      <c r="E7803" s="1">
        <v>14.1</v>
      </c>
      <c r="F7803" s="1">
        <v>523.99</v>
      </c>
      <c r="G7803" s="4"/>
      <c r="H7803" s="4"/>
      <c r="Q7803" s="1">
        <v>10</v>
      </c>
      <c r="R7803" s="6">
        <f t="shared" si="10458"/>
        <v>0.16349039999999998</v>
      </c>
      <c r="S7803" s="6">
        <f t="shared" si="10459"/>
        <v>0.6343427519999999</v>
      </c>
      <c r="T7803" s="6">
        <f t="shared" si="10460"/>
        <v>1.5858568799999999</v>
      </c>
      <c r="U7803" s="6">
        <f t="shared" si="10461"/>
        <v>2.2201996319999999</v>
      </c>
      <c r="V7803" s="6">
        <f t="shared" si="10462"/>
        <v>3.1717137599999998</v>
      </c>
      <c r="W7803" s="6">
        <f t="shared" si="10463"/>
        <v>3.8060565120000001</v>
      </c>
      <c r="X7803" s="17"/>
      <c r="Y7803" s="17"/>
      <c r="Z7803" s="17"/>
      <c r="AA7803" s="17"/>
      <c r="AB7803" s="17"/>
      <c r="AC7803" s="17"/>
      <c r="AE7803" s="16"/>
      <c r="AF7803" s="16"/>
      <c r="AG7803" s="16"/>
      <c r="AH7803" s="16"/>
      <c r="AI7803" s="16"/>
      <c r="AJ7803" s="16"/>
      <c r="AL7803" s="16"/>
      <c r="AM7803" s="16"/>
      <c r="AN7803" s="16"/>
      <c r="AO7803" s="16"/>
      <c r="AP7803" s="16"/>
      <c r="AQ7803" s="16"/>
      <c r="BI7803" s="1">
        <v>12</v>
      </c>
      <c r="BJ7803" s="6">
        <f t="shared" ref="BJ7803" si="10470">R7805-$AB$2</f>
        <v>-6.2399740000000001</v>
      </c>
      <c r="BK7803" s="6">
        <f t="shared" ref="BK7803" si="10471">S7805-$AB$2</f>
        <v>-5.4010991200000005</v>
      </c>
      <c r="BL7803" s="6">
        <f t="shared" ref="BL7803" si="10472">T7805-$AB$2</f>
        <v>-3.7058728000000007</v>
      </c>
      <c r="BM7803" s="6">
        <f t="shared" ref="BM7803" si="10473">U7805-$AB$2</f>
        <v>-2.5757219200000003</v>
      </c>
      <c r="BN7803" s="6">
        <f t="shared" ref="BN7803" si="10474">V7805-$AB$2</f>
        <v>-0.88049560000000149</v>
      </c>
      <c r="BO7803" s="6">
        <f t="shared" ref="BO7803" si="10475">W7805-$AB$2</f>
        <v>0.24965527999999892</v>
      </c>
      <c r="BP7803" s="16"/>
    </row>
    <row r="7804" spans="1:68" x14ac:dyDescent="0.45">
      <c r="A7804" s="1">
        <v>2008</v>
      </c>
      <c r="B7804" s="1">
        <v>11</v>
      </c>
      <c r="C7804" s="1">
        <v>21</v>
      </c>
      <c r="D7804" s="1">
        <v>14</v>
      </c>
      <c r="E7804" s="1">
        <v>15</v>
      </c>
      <c r="F7804" s="1">
        <v>483.44</v>
      </c>
      <c r="G7804" s="4"/>
      <c r="H7804" s="4"/>
      <c r="Q7804" s="1">
        <v>11</v>
      </c>
      <c r="R7804" s="6">
        <f t="shared" si="10458"/>
        <v>0.2413902</v>
      </c>
      <c r="S7804" s="6">
        <f t="shared" si="10459"/>
        <v>0.93659397600000005</v>
      </c>
      <c r="T7804" s="6">
        <f t="shared" si="10460"/>
        <v>2.34148494</v>
      </c>
      <c r="U7804" s="6">
        <f t="shared" si="10461"/>
        <v>3.2780789160000001</v>
      </c>
      <c r="V7804" s="6">
        <f t="shared" si="10462"/>
        <v>4.6829698799999999</v>
      </c>
      <c r="W7804" s="6">
        <f t="shared" si="10463"/>
        <v>5.6195638560000001</v>
      </c>
      <c r="X7804" s="17"/>
      <c r="Y7804" s="17"/>
      <c r="Z7804" s="17"/>
      <c r="AA7804" s="17"/>
      <c r="AB7804" s="17"/>
      <c r="AC7804" s="17"/>
      <c r="AE7804" s="16"/>
      <c r="AF7804" s="16"/>
      <c r="AG7804" s="16"/>
      <c r="AH7804" s="16"/>
      <c r="AI7804" s="16"/>
      <c r="AJ7804" s="16"/>
      <c r="AL7804" s="16"/>
      <c r="AM7804" s="16"/>
      <c r="AN7804" s="16"/>
      <c r="AO7804" s="16"/>
      <c r="AP7804" s="16"/>
      <c r="AQ7804" s="16"/>
      <c r="BI7804" s="1">
        <v>13</v>
      </c>
      <c r="BJ7804" s="6">
        <f>SUM($R$5:R7806)-$AB$2</f>
        <v>857.020948000001</v>
      </c>
      <c r="BK7804" s="6">
        <f>SUM($R$5:S7806)-$AB$2</f>
        <v>4207.603476240005</v>
      </c>
      <c r="BL7804" s="6">
        <f>SUM($R$5:T7806)-$AB$2</f>
        <v>12584.059796839974</v>
      </c>
      <c r="BM7804" s="6">
        <f>SUM($R$5:U7806)-$AB$2</f>
        <v>24311.098645680187</v>
      </c>
      <c r="BN7804" s="6">
        <f>SUM($R$5:V7806)-$AB$2</f>
        <v>41064.011286880217</v>
      </c>
      <c r="BO7804" s="6">
        <f>SUM($R$5:W7806)-$AB$2</f>
        <v>61167.506456319621</v>
      </c>
      <c r="BP7804" s="16"/>
    </row>
    <row r="7805" spans="1:68" x14ac:dyDescent="0.45">
      <c r="A7805" s="1">
        <v>2008</v>
      </c>
      <c r="B7805" s="1">
        <v>11</v>
      </c>
      <c r="C7805" s="1">
        <v>21</v>
      </c>
      <c r="D7805" s="1">
        <v>15</v>
      </c>
      <c r="E7805" s="1">
        <v>15.6</v>
      </c>
      <c r="F7805" s="1">
        <v>384.65</v>
      </c>
      <c r="G7805" s="4"/>
      <c r="H7805" s="4"/>
      <c r="Q7805" s="1">
        <v>12</v>
      </c>
      <c r="R7805" s="6">
        <f t="shared" si="10458"/>
        <v>0.29127599999999998</v>
      </c>
      <c r="S7805" s="6">
        <f t="shared" si="10459"/>
        <v>1.1301508799999997</v>
      </c>
      <c r="T7805" s="6">
        <f t="shared" si="10460"/>
        <v>2.8253771999999993</v>
      </c>
      <c r="U7805" s="6">
        <f t="shared" si="10461"/>
        <v>3.9555280799999997</v>
      </c>
      <c r="V7805" s="6">
        <f t="shared" si="10462"/>
        <v>5.6507543999999985</v>
      </c>
      <c r="W7805" s="6">
        <f t="shared" si="10463"/>
        <v>6.7809052799999989</v>
      </c>
      <c r="X7805" s="17">
        <f t="shared" ref="X7805" si="10476">SUM(R7805:R7829)-$AA$2</f>
        <v>-3.875356</v>
      </c>
      <c r="Y7805" s="17">
        <f t="shared" ref="Y7805" si="10477">SUM(S7805:S7829)-$AA$2</f>
        <v>1.8926187199999989</v>
      </c>
      <c r="Z7805" s="17">
        <f t="shared" ref="Z7805" si="10478">SUM(T7805:T7829)-$AA$2</f>
        <v>13.548734299999996</v>
      </c>
      <c r="AA7805" s="17">
        <f t="shared" ref="AA7805" si="10479">SUM(U7805:U7829)-$AA$2</f>
        <v>21.319478019999998</v>
      </c>
      <c r="AB7805" s="17">
        <f t="shared" ref="AB7805" si="10480">SUM(V7805:V7829)-$AA$2</f>
        <v>32.975593599999996</v>
      </c>
      <c r="AC7805" s="17">
        <f t="shared" ref="AC7805" si="10481">SUM(W7805:W7829)-$AA$2</f>
        <v>40.746337320000002</v>
      </c>
      <c r="AE7805" s="16">
        <f t="shared" ref="AE7805" si="10482">IF(X7805&gt;0,1,0)</f>
        <v>0</v>
      </c>
      <c r="AF7805" s="16">
        <f t="shared" ref="AF7805" si="10483">IF(Y7805&gt;0,1,0)</f>
        <v>1</v>
      </c>
      <c r="AG7805" s="16">
        <f t="shared" ref="AG7805" si="10484">IF(Z7805&gt;0,1,0)</f>
        <v>1</v>
      </c>
      <c r="AH7805" s="16">
        <f t="shared" ref="AH7805" si="10485">IF(AA7805&gt;0,1,0)</f>
        <v>1</v>
      </c>
      <c r="AI7805" s="16">
        <f t="shared" ref="AI7805" si="10486">IF(AB7805&gt;0,1,0)</f>
        <v>1</v>
      </c>
      <c r="AJ7805" s="16">
        <f t="shared" ref="AJ7805" si="10487">IF(AC7805&gt;0,1,0)</f>
        <v>1</v>
      </c>
      <c r="AL7805" s="16">
        <f t="shared" ref="AL7805" si="10488">IF(X7805&lt;0,ABS(X7805*$AP$1),0)</f>
        <v>0</v>
      </c>
      <c r="AM7805" s="16">
        <f t="shared" ref="AM7805" si="10489">IF(Y7805&lt;0,ABS(Y7805*$AP$1),0)</f>
        <v>0</v>
      </c>
      <c r="AN7805" s="16">
        <f t="shared" ref="AN7805" si="10490">IF(Z7805&lt;0,ABS(Z7805*$AP$1),0)</f>
        <v>0</v>
      </c>
      <c r="AO7805" s="16">
        <f t="shared" ref="AO7805" si="10491">IF(AA7805&lt;0,ABS(AA7805*$AP$1),0)</f>
        <v>0</v>
      </c>
      <c r="AP7805" s="16">
        <f t="shared" ref="AP7805" si="10492">IF(AB7805&lt;0,ABS(AB7805*$AP$1),0)</f>
        <v>0</v>
      </c>
      <c r="AQ7805" s="16">
        <f t="shared" ref="AQ7805" si="10493">IF(AC7805&lt;0,ABS(AC7805*$AP$1),0)</f>
        <v>0</v>
      </c>
      <c r="BI7805" s="1">
        <v>14</v>
      </c>
      <c r="BJ7805" s="6">
        <f>SUM($R$5:R7807)-$AB$2</f>
        <v>857.30134320000104</v>
      </c>
      <c r="BK7805" s="6">
        <f>SUM($R$5:S7807)-$AB$2</f>
        <v>4208.9718048160057</v>
      </c>
      <c r="BL7805" s="6">
        <f>SUM($R$5:T7807)-$AB$2</f>
        <v>12588.147958855974</v>
      </c>
      <c r="BM7805" s="6">
        <f>SUM($R$5:U7807)-$AB$2</f>
        <v>24318.994574512184</v>
      </c>
      <c r="BN7805" s="6">
        <f>SUM($R$5:V7807)-$AB$2</f>
        <v>41077.346882592217</v>
      </c>
      <c r="BO7805" s="6">
        <f>SUM($R$5:W7807)-$AB$2</f>
        <v>61187.36965228762</v>
      </c>
      <c r="BP7805" s="16"/>
    </row>
    <row r="7806" spans="1:68" x14ac:dyDescent="0.45">
      <c r="A7806" s="1">
        <v>2008</v>
      </c>
      <c r="B7806" s="1">
        <v>11</v>
      </c>
      <c r="C7806" s="1">
        <v>21</v>
      </c>
      <c r="D7806" s="1">
        <v>16</v>
      </c>
      <c r="E7806" s="1">
        <v>15.8</v>
      </c>
      <c r="F7806" s="1">
        <v>237.44</v>
      </c>
      <c r="G7806" s="4"/>
      <c r="H7806" s="4"/>
      <c r="Q7806" s="1">
        <v>13</v>
      </c>
      <c r="R7806" s="6">
        <f t="shared" si="10458"/>
        <v>0.30391419999999997</v>
      </c>
      <c r="S7806" s="6">
        <f t="shared" si="10459"/>
        <v>1.1791870959999999</v>
      </c>
      <c r="T7806" s="6">
        <f t="shared" si="10460"/>
        <v>2.9479677399999997</v>
      </c>
      <c r="U7806" s="6">
        <f t="shared" si="10461"/>
        <v>4.1271548359999999</v>
      </c>
      <c r="V7806" s="6">
        <f t="shared" si="10462"/>
        <v>5.8959354799999995</v>
      </c>
      <c r="W7806" s="6">
        <f t="shared" si="10463"/>
        <v>7.0751225760000001</v>
      </c>
      <c r="X7806" s="17"/>
      <c r="Y7806" s="17"/>
      <c r="Z7806" s="17"/>
      <c r="AA7806" s="17"/>
      <c r="AB7806" s="17"/>
      <c r="AC7806" s="17"/>
      <c r="AE7806" s="16"/>
      <c r="AF7806" s="16"/>
      <c r="AG7806" s="16"/>
      <c r="AH7806" s="16"/>
      <c r="AI7806" s="16"/>
      <c r="AJ7806" s="16"/>
      <c r="AL7806" s="16"/>
      <c r="AM7806" s="16"/>
      <c r="AN7806" s="16"/>
      <c r="AO7806" s="16"/>
      <c r="AP7806" s="16"/>
      <c r="AQ7806" s="16"/>
      <c r="BI7806" s="1">
        <v>15</v>
      </c>
      <c r="BJ7806" s="6">
        <f>SUM($R$5:R7808)-$AB$2</f>
        <v>857.5244402000011</v>
      </c>
      <c r="BK7806" s="6">
        <f>SUM($R$5:S7808)-$AB$2</f>
        <v>4210.0605181760056</v>
      </c>
      <c r="BL7806" s="6">
        <f>SUM($R$5:T7808)-$AB$2</f>
        <v>12591.400713115974</v>
      </c>
      <c r="BM7806" s="6">
        <f>SUM($R$5:U7808)-$AB$2</f>
        <v>24325.276986032179</v>
      </c>
      <c r="BN7806" s="6">
        <f>SUM($R$5:V7808)-$AB$2</f>
        <v>41087.957375912221</v>
      </c>
      <c r="BO7806" s="6">
        <f>SUM($R$5:W7808)-$AB$2</f>
        <v>61203.173843767625</v>
      </c>
      <c r="BP7806" s="16"/>
    </row>
    <row r="7807" spans="1:68" x14ac:dyDescent="0.45">
      <c r="A7807" s="1">
        <v>2008</v>
      </c>
      <c r="B7807" s="1">
        <v>11</v>
      </c>
      <c r="C7807" s="1">
        <v>21</v>
      </c>
      <c r="D7807" s="1">
        <v>17</v>
      </c>
      <c r="E7807" s="1">
        <v>15.5</v>
      </c>
      <c r="F7807" s="1">
        <v>64.790000000000006</v>
      </c>
      <c r="G7807" s="4"/>
      <c r="H7807" s="4"/>
      <c r="Q7807" s="1">
        <v>14</v>
      </c>
      <c r="R7807" s="6">
        <f t="shared" si="10458"/>
        <v>0.28039520000000001</v>
      </c>
      <c r="S7807" s="6">
        <f t="shared" si="10459"/>
        <v>1.0879333760000001</v>
      </c>
      <c r="T7807" s="6">
        <f t="shared" si="10460"/>
        <v>2.7198334399999999</v>
      </c>
      <c r="U7807" s="6">
        <f t="shared" si="10461"/>
        <v>3.807766816</v>
      </c>
      <c r="V7807" s="6">
        <f t="shared" si="10462"/>
        <v>5.4396668799999999</v>
      </c>
      <c r="W7807" s="6">
        <f t="shared" si="10463"/>
        <v>6.5276002559999995</v>
      </c>
      <c r="X7807" s="17"/>
      <c r="Y7807" s="17"/>
      <c r="Z7807" s="17"/>
      <c r="AA7807" s="17"/>
      <c r="AB7807" s="17"/>
      <c r="AC7807" s="17"/>
      <c r="AE7807" s="16"/>
      <c r="AF7807" s="16"/>
      <c r="AG7807" s="16"/>
      <c r="AH7807" s="16"/>
      <c r="AI7807" s="16"/>
      <c r="AJ7807" s="16"/>
      <c r="AL7807" s="16"/>
      <c r="AM7807" s="16"/>
      <c r="AN7807" s="16"/>
      <c r="AO7807" s="16"/>
      <c r="AP7807" s="16"/>
      <c r="AQ7807" s="16"/>
      <c r="BI7807" s="1">
        <v>16</v>
      </c>
      <c r="BJ7807" s="6">
        <f>SUM($R$5:R7809)-$AB$2</f>
        <v>857.6621554000011</v>
      </c>
      <c r="BK7807" s="6">
        <f>SUM($R$5:S7809)-$AB$2</f>
        <v>4210.7325683520048</v>
      </c>
      <c r="BL7807" s="6">
        <f>SUM($R$5:T7809)-$AB$2</f>
        <v>12593.408600731975</v>
      </c>
      <c r="BM7807" s="6">
        <f>SUM($R$5:U7809)-$AB$2</f>
        <v>24329.155046064177</v>
      </c>
      <c r="BN7807" s="6">
        <f>SUM($R$5:V7809)-$AB$2</f>
        <v>41094.507110824219</v>
      </c>
      <c r="BO7807" s="6">
        <f>SUM($R$5:W7809)-$AB$2</f>
        <v>61212.929588535626</v>
      </c>
      <c r="BP7807" s="16"/>
    </row>
    <row r="7808" spans="1:68" x14ac:dyDescent="0.45">
      <c r="A7808" s="1">
        <v>2008</v>
      </c>
      <c r="B7808" s="1">
        <v>11</v>
      </c>
      <c r="C7808" s="1">
        <v>21</v>
      </c>
      <c r="D7808" s="1">
        <v>18</v>
      </c>
      <c r="E7808" s="1">
        <v>14.4</v>
      </c>
      <c r="F7808" s="1">
        <v>0</v>
      </c>
      <c r="G7808" s="4"/>
      <c r="H7808" s="4"/>
      <c r="Q7808" s="1">
        <v>15</v>
      </c>
      <c r="R7808" s="6">
        <f t="shared" si="10458"/>
        <v>0.22309699999999999</v>
      </c>
      <c r="S7808" s="6">
        <f t="shared" si="10459"/>
        <v>0.86561635999999986</v>
      </c>
      <c r="T7808" s="6">
        <f t="shared" si="10460"/>
        <v>2.1640408999999994</v>
      </c>
      <c r="U7808" s="6">
        <f t="shared" si="10461"/>
        <v>3.02965726</v>
      </c>
      <c r="V7808" s="6">
        <f t="shared" si="10462"/>
        <v>4.3280817999999988</v>
      </c>
      <c r="W7808" s="6">
        <f t="shared" si="10463"/>
        <v>5.1936981600000003</v>
      </c>
      <c r="X7808" s="17"/>
      <c r="Y7808" s="17"/>
      <c r="Z7808" s="17"/>
      <c r="AA7808" s="17"/>
      <c r="AB7808" s="17"/>
      <c r="AC7808" s="17"/>
      <c r="AE7808" s="16"/>
      <c r="AF7808" s="16"/>
      <c r="AG7808" s="16"/>
      <c r="AH7808" s="16"/>
      <c r="AI7808" s="16"/>
      <c r="AJ7808" s="16"/>
      <c r="AL7808" s="16"/>
      <c r="AM7808" s="16"/>
      <c r="AN7808" s="16"/>
      <c r="AO7808" s="16"/>
      <c r="AP7808" s="16"/>
      <c r="AQ7808" s="16"/>
      <c r="BI7808" s="1">
        <v>17</v>
      </c>
      <c r="BJ7808" s="6">
        <f>SUM($R$5:R7810)-$AB$2</f>
        <v>857.69973360000108</v>
      </c>
      <c r="BK7808" s="6">
        <f>SUM($R$5:S7810)-$AB$2</f>
        <v>4210.9159499680045</v>
      </c>
      <c r="BL7808" s="6">
        <f>SUM($R$5:T7810)-$AB$2</f>
        <v>12593.956490887975</v>
      </c>
      <c r="BM7808" s="6">
        <f>SUM($R$5:U7810)-$AB$2</f>
        <v>24330.213248176176</v>
      </c>
      <c r="BN7808" s="6">
        <f>SUM($R$5:V7810)-$AB$2</f>
        <v>41096.294330016215</v>
      </c>
      <c r="BO7808" s="6">
        <f>SUM($R$5:W7810)-$AB$2</f>
        <v>61215.591628223621</v>
      </c>
      <c r="BP7808" s="16"/>
    </row>
    <row r="7809" spans="1:68" x14ac:dyDescent="0.45">
      <c r="A7809" s="1">
        <v>2008</v>
      </c>
      <c r="B7809" s="1">
        <v>11</v>
      </c>
      <c r="C7809" s="1">
        <v>21</v>
      </c>
      <c r="D7809" s="1">
        <v>19</v>
      </c>
      <c r="E7809" s="1">
        <v>13.6</v>
      </c>
      <c r="F7809" s="1">
        <v>0</v>
      </c>
      <c r="G7809" s="4"/>
      <c r="H7809" s="4"/>
      <c r="Q7809" s="1">
        <v>16</v>
      </c>
      <c r="R7809" s="6">
        <f t="shared" si="10458"/>
        <v>0.13771519999999998</v>
      </c>
      <c r="S7809" s="6">
        <f t="shared" si="10459"/>
        <v>0.53433497599999991</v>
      </c>
      <c r="T7809" s="6">
        <f t="shared" si="10460"/>
        <v>1.3358374399999997</v>
      </c>
      <c r="U7809" s="6">
        <f t="shared" si="10461"/>
        <v>1.8701724159999997</v>
      </c>
      <c r="V7809" s="6">
        <f t="shared" si="10462"/>
        <v>2.6716748799999994</v>
      </c>
      <c r="W7809" s="6">
        <f t="shared" si="10463"/>
        <v>3.2060098559999997</v>
      </c>
      <c r="X7809" s="17"/>
      <c r="Y7809" s="17"/>
      <c r="Z7809" s="17"/>
      <c r="AA7809" s="17"/>
      <c r="AB7809" s="17"/>
      <c r="AC7809" s="17"/>
      <c r="AE7809" s="16"/>
      <c r="AF7809" s="16"/>
      <c r="AG7809" s="16"/>
      <c r="AH7809" s="16"/>
      <c r="AI7809" s="16"/>
      <c r="AJ7809" s="16"/>
      <c r="AL7809" s="16"/>
      <c r="AM7809" s="16"/>
      <c r="AN7809" s="16"/>
      <c r="AO7809" s="16"/>
      <c r="AP7809" s="16"/>
      <c r="AQ7809" s="16"/>
      <c r="BI7809" s="1">
        <v>18</v>
      </c>
      <c r="BJ7809" s="6">
        <f>SUM($R$5:R7811)-$AB$2</f>
        <v>857.69973360000108</v>
      </c>
      <c r="BK7809" s="6">
        <f>SUM($R$5:S7811)-$AB$2</f>
        <v>4210.9159499680045</v>
      </c>
      <c r="BL7809" s="6">
        <f>SUM($R$5:T7811)-$AB$2</f>
        <v>12593.956490887975</v>
      </c>
      <c r="BM7809" s="6">
        <f>SUM($R$5:U7811)-$AB$2</f>
        <v>24330.213248176176</v>
      </c>
      <c r="BN7809" s="6">
        <f>SUM($R$5:V7811)-$AB$2</f>
        <v>41096.294330016215</v>
      </c>
      <c r="BO7809" s="6">
        <f>SUM($R$5:W7811)-$AB$2</f>
        <v>61215.591628223621</v>
      </c>
      <c r="BP7809" s="16"/>
    </row>
    <row r="7810" spans="1:68" x14ac:dyDescent="0.45">
      <c r="A7810" s="1">
        <v>2008</v>
      </c>
      <c r="B7810" s="1">
        <v>11</v>
      </c>
      <c r="C7810" s="1">
        <v>21</v>
      </c>
      <c r="D7810" s="1">
        <v>20</v>
      </c>
      <c r="E7810" s="1">
        <v>13.4</v>
      </c>
      <c r="F7810" s="1">
        <v>0</v>
      </c>
      <c r="G7810" s="4"/>
      <c r="H7810" s="4"/>
      <c r="Q7810" s="1">
        <v>17</v>
      </c>
      <c r="R7810" s="6">
        <f t="shared" si="10458"/>
        <v>3.7578199999999999E-2</v>
      </c>
      <c r="S7810" s="6">
        <f t="shared" si="10459"/>
        <v>0.14580341599999999</v>
      </c>
      <c r="T7810" s="6">
        <f t="shared" si="10460"/>
        <v>0.36450853999999999</v>
      </c>
      <c r="U7810" s="6">
        <f t="shared" si="10461"/>
        <v>0.51031195600000001</v>
      </c>
      <c r="V7810" s="6">
        <f t="shared" si="10462"/>
        <v>0.72901707999999998</v>
      </c>
      <c r="W7810" s="6">
        <f t="shared" si="10463"/>
        <v>0.874820496</v>
      </c>
      <c r="X7810" s="17"/>
      <c r="Y7810" s="17"/>
      <c r="Z7810" s="17"/>
      <c r="AA7810" s="17"/>
      <c r="AB7810" s="17"/>
      <c r="AC7810" s="17"/>
      <c r="AE7810" s="16"/>
      <c r="AF7810" s="16"/>
      <c r="AG7810" s="16"/>
      <c r="AH7810" s="16"/>
      <c r="AI7810" s="16"/>
      <c r="AJ7810" s="16"/>
      <c r="AL7810" s="16"/>
      <c r="AM7810" s="16"/>
      <c r="AN7810" s="16"/>
      <c r="AO7810" s="16"/>
      <c r="AP7810" s="16"/>
      <c r="AQ7810" s="16"/>
      <c r="BI7810" s="1">
        <v>19</v>
      </c>
      <c r="BJ7810" s="6">
        <f>SUM($R$5:R7812)-$AB$2</f>
        <v>857.69973360000108</v>
      </c>
      <c r="BK7810" s="6">
        <f>SUM($R$5:S7812)-$AB$2</f>
        <v>4210.9159499680045</v>
      </c>
      <c r="BL7810" s="6">
        <f>SUM($R$5:T7812)-$AB$2</f>
        <v>12593.956490887975</v>
      </c>
      <c r="BM7810" s="6">
        <f>SUM($R$5:U7812)-$AB$2</f>
        <v>24330.213248176176</v>
      </c>
      <c r="BN7810" s="6">
        <f>SUM($R$5:V7812)-$AB$2</f>
        <v>41096.294330016215</v>
      </c>
      <c r="BO7810" s="6">
        <f>SUM($R$5:W7812)-$AB$2</f>
        <v>61215.591628223621</v>
      </c>
      <c r="BP7810" s="16"/>
    </row>
    <row r="7811" spans="1:68" x14ac:dyDescent="0.45">
      <c r="A7811" s="1">
        <v>2008</v>
      </c>
      <c r="B7811" s="1">
        <v>11</v>
      </c>
      <c r="C7811" s="1">
        <v>21</v>
      </c>
      <c r="D7811" s="1">
        <v>21</v>
      </c>
      <c r="E7811" s="1">
        <v>13.2</v>
      </c>
      <c r="F7811" s="1">
        <v>0</v>
      </c>
      <c r="G7811" s="4"/>
      <c r="H7811" s="4"/>
      <c r="Q7811" s="1">
        <v>18</v>
      </c>
      <c r="R7811" s="6">
        <f t="shared" si="10458"/>
        <v>0</v>
      </c>
      <c r="S7811" s="6">
        <f t="shared" si="10459"/>
        <v>0</v>
      </c>
      <c r="T7811" s="6">
        <f t="shared" si="10460"/>
        <v>0</v>
      </c>
      <c r="U7811" s="6">
        <f t="shared" si="10461"/>
        <v>0</v>
      </c>
      <c r="V7811" s="6">
        <f t="shared" si="10462"/>
        <v>0</v>
      </c>
      <c r="W7811" s="6">
        <f t="shared" si="10463"/>
        <v>0</v>
      </c>
      <c r="X7811" s="17"/>
      <c r="Y7811" s="17"/>
      <c r="Z7811" s="17"/>
      <c r="AA7811" s="17"/>
      <c r="AB7811" s="17"/>
      <c r="AC7811" s="17"/>
      <c r="AE7811" s="16"/>
      <c r="AF7811" s="16"/>
      <c r="AG7811" s="16"/>
      <c r="AH7811" s="16"/>
      <c r="AI7811" s="16"/>
      <c r="AJ7811" s="16"/>
      <c r="AL7811" s="16"/>
      <c r="AM7811" s="16"/>
      <c r="AN7811" s="16"/>
      <c r="AO7811" s="16"/>
      <c r="AP7811" s="16"/>
      <c r="AQ7811" s="16"/>
      <c r="BI7811" s="1">
        <v>20</v>
      </c>
      <c r="BJ7811" s="6">
        <f>SUM($R$5:R7813)-$AB$2</f>
        <v>857.69973360000108</v>
      </c>
      <c r="BK7811" s="6">
        <f>SUM($R$5:S7813)-$AB$2</f>
        <v>4210.9159499680045</v>
      </c>
      <c r="BL7811" s="6">
        <f>SUM($R$5:T7813)-$AB$2</f>
        <v>12593.956490887975</v>
      </c>
      <c r="BM7811" s="6">
        <f>SUM($R$5:U7813)-$AB$2</f>
        <v>24330.213248176176</v>
      </c>
      <c r="BN7811" s="6">
        <f>SUM($R$5:V7813)-$AB$2</f>
        <v>41096.294330016215</v>
      </c>
      <c r="BO7811" s="6">
        <f>SUM($R$5:W7813)-$AB$2</f>
        <v>61215.591628223621</v>
      </c>
      <c r="BP7811" s="16"/>
    </row>
    <row r="7812" spans="1:68" x14ac:dyDescent="0.45">
      <c r="A7812" s="1">
        <v>2008</v>
      </c>
      <c r="B7812" s="1">
        <v>11</v>
      </c>
      <c r="C7812" s="1">
        <v>21</v>
      </c>
      <c r="D7812" s="1">
        <v>22</v>
      </c>
      <c r="E7812" s="1">
        <v>13.1</v>
      </c>
      <c r="F7812" s="1">
        <v>0</v>
      </c>
      <c r="G7812" s="4"/>
      <c r="H7812" s="4"/>
      <c r="Q7812" s="1">
        <v>19</v>
      </c>
      <c r="R7812" s="6">
        <f t="shared" si="10458"/>
        <v>0</v>
      </c>
      <c r="S7812" s="6">
        <f t="shared" si="10459"/>
        <v>0</v>
      </c>
      <c r="T7812" s="6">
        <f t="shared" si="10460"/>
        <v>0</v>
      </c>
      <c r="U7812" s="6">
        <f t="shared" si="10461"/>
        <v>0</v>
      </c>
      <c r="V7812" s="6">
        <f t="shared" si="10462"/>
        <v>0</v>
      </c>
      <c r="W7812" s="6">
        <f t="shared" si="10463"/>
        <v>0</v>
      </c>
      <c r="X7812" s="17"/>
      <c r="Y7812" s="17"/>
      <c r="Z7812" s="17"/>
      <c r="AA7812" s="17"/>
      <c r="AB7812" s="17"/>
      <c r="AC7812" s="17"/>
      <c r="AE7812" s="16"/>
      <c r="AF7812" s="16"/>
      <c r="AG7812" s="16"/>
      <c r="AH7812" s="16"/>
      <c r="AI7812" s="16"/>
      <c r="AJ7812" s="16"/>
      <c r="AL7812" s="16"/>
      <c r="AM7812" s="16"/>
      <c r="AN7812" s="16"/>
      <c r="AO7812" s="16"/>
      <c r="AP7812" s="16"/>
      <c r="AQ7812" s="16"/>
      <c r="BI7812" s="1">
        <v>21</v>
      </c>
      <c r="BJ7812" s="6">
        <f>SUM($R$5:R7814)-$AB$2</f>
        <v>857.69973360000108</v>
      </c>
      <c r="BK7812" s="6">
        <f>SUM($R$5:S7814)-$AB$2</f>
        <v>4210.9159499680045</v>
      </c>
      <c r="BL7812" s="6">
        <f>SUM($R$5:T7814)-$AB$2</f>
        <v>12593.956490887975</v>
      </c>
      <c r="BM7812" s="6">
        <f>SUM($R$5:U7814)-$AB$2</f>
        <v>24330.213248176176</v>
      </c>
      <c r="BN7812" s="6">
        <f>SUM($R$5:V7814)-$AB$2</f>
        <v>41096.294330016215</v>
      </c>
      <c r="BO7812" s="6">
        <f>SUM($R$5:W7814)-$AB$2</f>
        <v>61215.591628223621</v>
      </c>
      <c r="BP7812" s="16"/>
    </row>
    <row r="7813" spans="1:68" x14ac:dyDescent="0.45">
      <c r="A7813" s="1">
        <v>2008</v>
      </c>
      <c r="B7813" s="1">
        <v>11</v>
      </c>
      <c r="C7813" s="1">
        <v>21</v>
      </c>
      <c r="D7813" s="1">
        <v>23</v>
      </c>
      <c r="E7813" s="1">
        <v>12.9</v>
      </c>
      <c r="F7813" s="1">
        <v>0</v>
      </c>
      <c r="G7813" s="4"/>
      <c r="H7813" s="4"/>
      <c r="Q7813" s="1">
        <v>20</v>
      </c>
      <c r="R7813" s="6">
        <f t="shared" si="10458"/>
        <v>0</v>
      </c>
      <c r="S7813" s="6">
        <f t="shared" si="10459"/>
        <v>0</v>
      </c>
      <c r="T7813" s="6">
        <f t="shared" si="10460"/>
        <v>0</v>
      </c>
      <c r="U7813" s="6">
        <f t="shared" si="10461"/>
        <v>0</v>
      </c>
      <c r="V7813" s="6">
        <f t="shared" si="10462"/>
        <v>0</v>
      </c>
      <c r="W7813" s="6">
        <f t="shared" si="10463"/>
        <v>0</v>
      </c>
      <c r="X7813" s="17"/>
      <c r="Y7813" s="17"/>
      <c r="Z7813" s="17"/>
      <c r="AA7813" s="17"/>
      <c r="AB7813" s="17"/>
      <c r="AC7813" s="17"/>
      <c r="AE7813" s="16"/>
      <c r="AF7813" s="16"/>
      <c r="AG7813" s="16"/>
      <c r="AH7813" s="16"/>
      <c r="AI7813" s="16"/>
      <c r="AJ7813" s="16"/>
      <c r="AL7813" s="16"/>
      <c r="AM7813" s="16"/>
      <c r="AN7813" s="16"/>
      <c r="AO7813" s="16"/>
      <c r="AP7813" s="16"/>
      <c r="AQ7813" s="16"/>
      <c r="BI7813" s="1">
        <v>22</v>
      </c>
      <c r="BJ7813" s="6">
        <f>SUM($R$5:R7815)-$AB$2</f>
        <v>857.69973360000108</v>
      </c>
      <c r="BK7813" s="6">
        <f>SUM($R$5:S7815)-$AB$2</f>
        <v>4210.9159499680045</v>
      </c>
      <c r="BL7813" s="6">
        <f>SUM($R$5:T7815)-$AB$2</f>
        <v>12593.956490887975</v>
      </c>
      <c r="BM7813" s="6">
        <f>SUM($R$5:U7815)-$AB$2</f>
        <v>24330.213248176176</v>
      </c>
      <c r="BN7813" s="6">
        <f>SUM($R$5:V7815)-$AB$2</f>
        <v>41096.294330016215</v>
      </c>
      <c r="BO7813" s="6">
        <f>SUM($R$5:W7815)-$AB$2</f>
        <v>61215.591628223621</v>
      </c>
      <c r="BP7813" s="16"/>
    </row>
    <row r="7814" spans="1:68" x14ac:dyDescent="0.45">
      <c r="A7814" s="1">
        <v>2008</v>
      </c>
      <c r="B7814" s="1">
        <v>11</v>
      </c>
      <c r="C7814" s="1">
        <v>22</v>
      </c>
      <c r="D7814" s="1">
        <v>0</v>
      </c>
      <c r="E7814" s="1">
        <v>12.9</v>
      </c>
      <c r="F7814" s="1">
        <v>0</v>
      </c>
      <c r="G7814" s="4"/>
      <c r="H7814" s="4"/>
      <c r="Q7814" s="1">
        <v>21</v>
      </c>
      <c r="R7814" s="6">
        <f t="shared" si="10458"/>
        <v>0</v>
      </c>
      <c r="S7814" s="6">
        <f t="shared" si="10459"/>
        <v>0</v>
      </c>
      <c r="T7814" s="6">
        <f t="shared" si="10460"/>
        <v>0</v>
      </c>
      <c r="U7814" s="6">
        <f t="shared" si="10461"/>
        <v>0</v>
      </c>
      <c r="V7814" s="6">
        <f t="shared" si="10462"/>
        <v>0</v>
      </c>
      <c r="W7814" s="6">
        <f t="shared" si="10463"/>
        <v>0</v>
      </c>
      <c r="X7814" s="17"/>
      <c r="Y7814" s="17"/>
      <c r="Z7814" s="17"/>
      <c r="AA7814" s="17"/>
      <c r="AB7814" s="17"/>
      <c r="AC7814" s="17"/>
      <c r="AE7814" s="16"/>
      <c r="AF7814" s="16"/>
      <c r="AG7814" s="16"/>
      <c r="AH7814" s="16"/>
      <c r="AI7814" s="16"/>
      <c r="AJ7814" s="16"/>
      <c r="AL7814" s="16"/>
      <c r="AM7814" s="16"/>
      <c r="AN7814" s="16"/>
      <c r="AO7814" s="16"/>
      <c r="AP7814" s="16"/>
      <c r="AQ7814" s="16"/>
      <c r="BI7814" s="1">
        <v>23</v>
      </c>
      <c r="BJ7814" s="6">
        <f>SUM($R$5:R7816)-$AB$2</f>
        <v>857.69973360000108</v>
      </c>
      <c r="BK7814" s="6">
        <f>SUM($R$5:S7816)-$AB$2</f>
        <v>4210.9159499680045</v>
      </c>
      <c r="BL7814" s="6">
        <f>SUM($R$5:T7816)-$AB$2</f>
        <v>12593.956490887975</v>
      </c>
      <c r="BM7814" s="6">
        <f>SUM($R$5:U7816)-$AB$2</f>
        <v>24330.213248176176</v>
      </c>
      <c r="BN7814" s="6">
        <f>SUM($R$5:V7816)-$AB$2</f>
        <v>41096.294330016215</v>
      </c>
      <c r="BO7814" s="6">
        <f>SUM($R$5:W7816)-$AB$2</f>
        <v>61215.591628223621</v>
      </c>
      <c r="BP7814" s="16"/>
    </row>
    <row r="7815" spans="1:68" x14ac:dyDescent="0.45">
      <c r="A7815" s="1">
        <v>2008</v>
      </c>
      <c r="B7815" s="1">
        <v>11</v>
      </c>
      <c r="C7815" s="1">
        <v>22</v>
      </c>
      <c r="D7815" s="1">
        <v>1</v>
      </c>
      <c r="E7815" s="1">
        <v>12.9</v>
      </c>
      <c r="F7815" s="1">
        <v>0</v>
      </c>
      <c r="G7815" s="4"/>
      <c r="H7815" s="4"/>
      <c r="Q7815" s="1">
        <v>22</v>
      </c>
      <c r="R7815" s="6">
        <f t="shared" si="10458"/>
        <v>0</v>
      </c>
      <c r="S7815" s="6">
        <f t="shared" si="10459"/>
        <v>0</v>
      </c>
      <c r="T7815" s="6">
        <f t="shared" si="10460"/>
        <v>0</v>
      </c>
      <c r="U7815" s="6">
        <f t="shared" si="10461"/>
        <v>0</v>
      </c>
      <c r="V7815" s="6">
        <f t="shared" si="10462"/>
        <v>0</v>
      </c>
      <c r="W7815" s="6">
        <f t="shared" si="10463"/>
        <v>0</v>
      </c>
      <c r="X7815" s="17"/>
      <c r="Y7815" s="17"/>
      <c r="Z7815" s="17"/>
      <c r="AA7815" s="17"/>
      <c r="AB7815" s="17"/>
      <c r="AC7815" s="17"/>
      <c r="AE7815" s="16"/>
      <c r="AF7815" s="16"/>
      <c r="AG7815" s="16"/>
      <c r="AH7815" s="16"/>
      <c r="AI7815" s="16"/>
      <c r="AJ7815" s="16"/>
      <c r="AL7815" s="16"/>
      <c r="AM7815" s="16"/>
      <c r="AN7815" s="16"/>
      <c r="AO7815" s="16"/>
      <c r="AP7815" s="16"/>
      <c r="AQ7815" s="16"/>
      <c r="BI7815" s="1">
        <v>0</v>
      </c>
      <c r="BJ7815" s="6">
        <f t="shared" ref="BJ7815" si="10494">R7817-$AB$2</f>
        <v>-6.53125</v>
      </c>
      <c r="BK7815" s="6">
        <f t="shared" ref="BK7815" si="10495">S7817-$AB$2</f>
        <v>-6.53125</v>
      </c>
      <c r="BL7815" s="6">
        <f t="shared" ref="BL7815" si="10496">T7817-$AB$2</f>
        <v>-6.53125</v>
      </c>
      <c r="BM7815" s="6">
        <f t="shared" ref="BM7815" si="10497">U7817-$AB$2</f>
        <v>-6.53125</v>
      </c>
      <c r="BN7815" s="6">
        <f t="shared" ref="BN7815" si="10498">V7817-$AB$2</f>
        <v>-6.53125</v>
      </c>
      <c r="BO7815" s="6">
        <f t="shared" ref="BO7815" si="10499">W7817-$AB$2</f>
        <v>-6.53125</v>
      </c>
      <c r="BP7815" s="16">
        <v>327</v>
      </c>
    </row>
    <row r="7816" spans="1:68" x14ac:dyDescent="0.45">
      <c r="A7816" s="1">
        <v>2008</v>
      </c>
      <c r="B7816" s="1">
        <v>11</v>
      </c>
      <c r="C7816" s="1">
        <v>22</v>
      </c>
      <c r="D7816" s="1">
        <v>2</v>
      </c>
      <c r="E7816" s="1">
        <v>12.8</v>
      </c>
      <c r="F7816" s="1">
        <v>0</v>
      </c>
      <c r="G7816" s="4"/>
      <c r="H7816" s="4"/>
      <c r="Q7816" s="1">
        <v>23</v>
      </c>
      <c r="R7816" s="6">
        <f t="shared" si="10458"/>
        <v>0</v>
      </c>
      <c r="S7816" s="6">
        <f t="shared" si="10459"/>
        <v>0</v>
      </c>
      <c r="T7816" s="6">
        <f t="shared" si="10460"/>
        <v>0</v>
      </c>
      <c r="U7816" s="6">
        <f t="shared" si="10461"/>
        <v>0</v>
      </c>
      <c r="V7816" s="6">
        <f t="shared" si="10462"/>
        <v>0</v>
      </c>
      <c r="W7816" s="6">
        <f t="shared" si="10463"/>
        <v>0</v>
      </c>
      <c r="X7816" s="17"/>
      <c r="Y7816" s="17"/>
      <c r="Z7816" s="17"/>
      <c r="AA7816" s="17"/>
      <c r="AB7816" s="17"/>
      <c r="AC7816" s="17"/>
      <c r="AE7816" s="16"/>
      <c r="AF7816" s="16"/>
      <c r="AG7816" s="16"/>
      <c r="AH7816" s="16"/>
      <c r="AI7816" s="16"/>
      <c r="AJ7816" s="16"/>
      <c r="AL7816" s="16"/>
      <c r="AM7816" s="16"/>
      <c r="AN7816" s="16"/>
      <c r="AO7816" s="16"/>
      <c r="AP7816" s="16"/>
      <c r="AQ7816" s="16"/>
      <c r="BI7816" s="1">
        <v>1</v>
      </c>
      <c r="BJ7816" s="6">
        <f>SUM($R$5:R7818)-$AB$2</f>
        <v>857.69973360000108</v>
      </c>
      <c r="BK7816" s="6">
        <f>SUM($R$5:S7818)-$AB$2</f>
        <v>4210.9159499680045</v>
      </c>
      <c r="BL7816" s="6">
        <f>SUM($R$5:T7818)-$AB$2</f>
        <v>12593.956490887975</v>
      </c>
      <c r="BM7816" s="6">
        <f>SUM($R$5:U7818)-$AB$2</f>
        <v>24330.213248176176</v>
      </c>
      <c r="BN7816" s="6">
        <f>SUM($R$5:V7818)-$AB$2</f>
        <v>41096.294330016215</v>
      </c>
      <c r="BO7816" s="6">
        <f>SUM($R$5:W7818)-$AB$2</f>
        <v>61215.591628223621</v>
      </c>
      <c r="BP7816" s="16"/>
    </row>
    <row r="7817" spans="1:68" x14ac:dyDescent="0.45">
      <c r="A7817" s="1">
        <v>2008</v>
      </c>
      <c r="B7817" s="1">
        <v>11</v>
      </c>
      <c r="C7817" s="1">
        <v>22</v>
      </c>
      <c r="D7817" s="1">
        <v>3</v>
      </c>
      <c r="E7817" s="1">
        <v>12.7</v>
      </c>
      <c r="F7817" s="1">
        <v>0</v>
      </c>
      <c r="G7817" s="4"/>
      <c r="H7817" s="4"/>
      <c r="Q7817" s="1">
        <v>0</v>
      </c>
      <c r="R7817" s="6">
        <f t="shared" si="10458"/>
        <v>0</v>
      </c>
      <c r="S7817" s="6">
        <f t="shared" si="10459"/>
        <v>0</v>
      </c>
      <c r="T7817" s="6">
        <f t="shared" si="10460"/>
        <v>0</v>
      </c>
      <c r="U7817" s="6">
        <f t="shared" si="10461"/>
        <v>0</v>
      </c>
      <c r="V7817" s="6">
        <f t="shared" si="10462"/>
        <v>0</v>
      </c>
      <c r="W7817" s="6">
        <f t="shared" si="10463"/>
        <v>0</v>
      </c>
      <c r="X7817" s="17"/>
      <c r="Y7817" s="17"/>
      <c r="Z7817" s="17"/>
      <c r="AA7817" s="17"/>
      <c r="AB7817" s="17"/>
      <c r="AC7817" s="17"/>
      <c r="AE7817" s="16"/>
      <c r="AF7817" s="16"/>
      <c r="AG7817" s="16"/>
      <c r="AH7817" s="16"/>
      <c r="AI7817" s="16"/>
      <c r="AJ7817" s="16"/>
      <c r="AL7817" s="16"/>
      <c r="AM7817" s="16"/>
      <c r="AN7817" s="16"/>
      <c r="AO7817" s="16"/>
      <c r="AP7817" s="16"/>
      <c r="AQ7817" s="16"/>
      <c r="BI7817" s="1">
        <v>2</v>
      </c>
      <c r="BJ7817" s="6">
        <f>SUM($R$5:R7819)-$AB$2</f>
        <v>857.69973360000108</v>
      </c>
      <c r="BK7817" s="6">
        <f>SUM($R$5:S7819)-$AB$2</f>
        <v>4210.9159499680045</v>
      </c>
      <c r="BL7817" s="6">
        <f>SUM($R$5:T7819)-$AB$2</f>
        <v>12593.956490887975</v>
      </c>
      <c r="BM7817" s="6">
        <f>SUM($R$5:U7819)-$AB$2</f>
        <v>24330.213248176176</v>
      </c>
      <c r="BN7817" s="6">
        <f>SUM($R$5:V7819)-$AB$2</f>
        <v>41096.294330016215</v>
      </c>
      <c r="BO7817" s="6">
        <f>SUM($R$5:W7819)-$AB$2</f>
        <v>61215.591628223621</v>
      </c>
      <c r="BP7817" s="16"/>
    </row>
    <row r="7818" spans="1:68" x14ac:dyDescent="0.45">
      <c r="A7818" s="1">
        <v>2008</v>
      </c>
      <c r="B7818" s="1">
        <v>11</v>
      </c>
      <c r="C7818" s="1">
        <v>22</v>
      </c>
      <c r="D7818" s="1">
        <v>4</v>
      </c>
      <c r="E7818" s="1">
        <v>12.6</v>
      </c>
      <c r="F7818" s="1">
        <v>0</v>
      </c>
      <c r="G7818" s="4"/>
      <c r="H7818" s="4"/>
      <c r="Q7818" s="1">
        <v>1</v>
      </c>
      <c r="R7818" s="6">
        <f t="shared" si="10458"/>
        <v>0</v>
      </c>
      <c r="S7818" s="6">
        <f t="shared" si="10459"/>
        <v>0</v>
      </c>
      <c r="T7818" s="6">
        <f t="shared" si="10460"/>
        <v>0</v>
      </c>
      <c r="U7818" s="6">
        <f t="shared" si="10461"/>
        <v>0</v>
      </c>
      <c r="V7818" s="6">
        <f t="shared" si="10462"/>
        <v>0</v>
      </c>
      <c r="W7818" s="6">
        <f t="shared" si="10463"/>
        <v>0</v>
      </c>
      <c r="X7818" s="17"/>
      <c r="Y7818" s="17"/>
      <c r="Z7818" s="17"/>
      <c r="AA7818" s="17"/>
      <c r="AB7818" s="17"/>
      <c r="AC7818" s="17"/>
      <c r="AE7818" s="16"/>
      <c r="AF7818" s="16"/>
      <c r="AG7818" s="16"/>
      <c r="AH7818" s="16"/>
      <c r="AI7818" s="16"/>
      <c r="AJ7818" s="16"/>
      <c r="AL7818" s="16"/>
      <c r="AM7818" s="16"/>
      <c r="AN7818" s="16"/>
      <c r="AO7818" s="16"/>
      <c r="AP7818" s="16"/>
      <c r="AQ7818" s="16"/>
      <c r="BI7818" s="1">
        <v>3</v>
      </c>
      <c r="BJ7818" s="6">
        <f>SUM($R$5:R7820)-$AB$2</f>
        <v>857.69973360000108</v>
      </c>
      <c r="BK7818" s="6">
        <f>SUM($R$5:S7820)-$AB$2</f>
        <v>4210.9159499680045</v>
      </c>
      <c r="BL7818" s="6">
        <f>SUM($R$5:T7820)-$AB$2</f>
        <v>12593.956490887975</v>
      </c>
      <c r="BM7818" s="6">
        <f>SUM($R$5:U7820)-$AB$2</f>
        <v>24330.213248176176</v>
      </c>
      <c r="BN7818" s="6">
        <f>SUM($R$5:V7820)-$AB$2</f>
        <v>41096.294330016215</v>
      </c>
      <c r="BO7818" s="6">
        <f>SUM($R$5:W7820)-$AB$2</f>
        <v>61215.591628223621</v>
      </c>
      <c r="BP7818" s="16"/>
    </row>
    <row r="7819" spans="1:68" x14ac:dyDescent="0.45">
      <c r="A7819" s="1">
        <v>2008</v>
      </c>
      <c r="B7819" s="1">
        <v>11</v>
      </c>
      <c r="C7819" s="1">
        <v>22</v>
      </c>
      <c r="D7819" s="1">
        <v>5</v>
      </c>
      <c r="E7819" s="1">
        <v>12.9</v>
      </c>
      <c r="F7819" s="1">
        <v>0</v>
      </c>
      <c r="G7819" s="4"/>
      <c r="H7819" s="4"/>
      <c r="Q7819" s="1">
        <v>2</v>
      </c>
      <c r="R7819" s="6">
        <f t="shared" si="10458"/>
        <v>0</v>
      </c>
      <c r="S7819" s="6">
        <f t="shared" si="10459"/>
        <v>0</v>
      </c>
      <c r="T7819" s="6">
        <f t="shared" si="10460"/>
        <v>0</v>
      </c>
      <c r="U7819" s="6">
        <f t="shared" si="10461"/>
        <v>0</v>
      </c>
      <c r="V7819" s="6">
        <f t="shared" si="10462"/>
        <v>0</v>
      </c>
      <c r="W7819" s="6">
        <f t="shared" si="10463"/>
        <v>0</v>
      </c>
      <c r="X7819" s="17"/>
      <c r="Y7819" s="17"/>
      <c r="Z7819" s="17"/>
      <c r="AA7819" s="17"/>
      <c r="AB7819" s="17"/>
      <c r="AC7819" s="17"/>
      <c r="AE7819" s="16"/>
      <c r="AF7819" s="16"/>
      <c r="AG7819" s="16"/>
      <c r="AH7819" s="16"/>
      <c r="AI7819" s="16"/>
      <c r="AJ7819" s="16"/>
      <c r="AL7819" s="16"/>
      <c r="AM7819" s="16"/>
      <c r="AN7819" s="16"/>
      <c r="AO7819" s="16"/>
      <c r="AP7819" s="16"/>
      <c r="AQ7819" s="16"/>
      <c r="BI7819" s="1">
        <v>4</v>
      </c>
      <c r="BJ7819" s="6">
        <f>SUM($R$5:R7821)-$AB$2</f>
        <v>857.69973360000108</v>
      </c>
      <c r="BK7819" s="6">
        <f>SUM($R$5:S7821)-$AB$2</f>
        <v>4210.9159499680045</v>
      </c>
      <c r="BL7819" s="6">
        <f>SUM($R$5:T7821)-$AB$2</f>
        <v>12593.956490887975</v>
      </c>
      <c r="BM7819" s="6">
        <f>SUM($R$5:U7821)-$AB$2</f>
        <v>24330.213248176176</v>
      </c>
      <c r="BN7819" s="6">
        <f>SUM($R$5:V7821)-$AB$2</f>
        <v>41096.294330016215</v>
      </c>
      <c r="BO7819" s="6">
        <f>SUM($R$5:W7821)-$AB$2</f>
        <v>61215.591628223621</v>
      </c>
      <c r="BP7819" s="16"/>
    </row>
    <row r="7820" spans="1:68" x14ac:dyDescent="0.45">
      <c r="A7820" s="1">
        <v>2008</v>
      </c>
      <c r="B7820" s="1">
        <v>11</v>
      </c>
      <c r="C7820" s="1">
        <v>22</v>
      </c>
      <c r="D7820" s="1">
        <v>6</v>
      </c>
      <c r="E7820" s="1">
        <v>12.8</v>
      </c>
      <c r="F7820" s="1">
        <v>0</v>
      </c>
      <c r="G7820" s="4"/>
      <c r="H7820" s="4"/>
      <c r="Q7820" s="1">
        <v>3</v>
      </c>
      <c r="R7820" s="6">
        <f t="shared" si="10458"/>
        <v>0</v>
      </c>
      <c r="S7820" s="6">
        <f t="shared" si="10459"/>
        <v>0</v>
      </c>
      <c r="T7820" s="6">
        <f t="shared" si="10460"/>
        <v>0</v>
      </c>
      <c r="U7820" s="6">
        <f t="shared" si="10461"/>
        <v>0</v>
      </c>
      <c r="V7820" s="6">
        <f t="shared" si="10462"/>
        <v>0</v>
      </c>
      <c r="W7820" s="6">
        <f t="shared" si="10463"/>
        <v>0</v>
      </c>
      <c r="X7820" s="17"/>
      <c r="Y7820" s="17"/>
      <c r="Z7820" s="17"/>
      <c r="AA7820" s="17"/>
      <c r="AB7820" s="17"/>
      <c r="AC7820" s="17"/>
      <c r="AE7820" s="16"/>
      <c r="AF7820" s="16"/>
      <c r="AG7820" s="16"/>
      <c r="AH7820" s="16"/>
      <c r="AI7820" s="16"/>
      <c r="AJ7820" s="16"/>
      <c r="AL7820" s="16"/>
      <c r="AM7820" s="16"/>
      <c r="AN7820" s="16"/>
      <c r="AO7820" s="16"/>
      <c r="AP7820" s="16"/>
      <c r="AQ7820" s="16"/>
      <c r="BI7820" s="1">
        <v>5</v>
      </c>
      <c r="BJ7820" s="6">
        <f>SUM($R$5:R7822)-$AB$2</f>
        <v>857.69973360000108</v>
      </c>
      <c r="BK7820" s="6">
        <f>SUM($R$5:S7822)-$AB$2</f>
        <v>4210.9159499680045</v>
      </c>
      <c r="BL7820" s="6">
        <f>SUM($R$5:T7822)-$AB$2</f>
        <v>12593.956490887975</v>
      </c>
      <c r="BM7820" s="6">
        <f>SUM($R$5:U7822)-$AB$2</f>
        <v>24330.213248176176</v>
      </c>
      <c r="BN7820" s="6">
        <f>SUM($R$5:V7822)-$AB$2</f>
        <v>41096.294330016215</v>
      </c>
      <c r="BO7820" s="6">
        <f>SUM($R$5:W7822)-$AB$2</f>
        <v>61215.591628223621</v>
      </c>
      <c r="BP7820" s="16"/>
    </row>
    <row r="7821" spans="1:68" x14ac:dyDescent="0.45">
      <c r="A7821" s="1">
        <v>2008</v>
      </c>
      <c r="B7821" s="1">
        <v>11</v>
      </c>
      <c r="C7821" s="1">
        <v>22</v>
      </c>
      <c r="D7821" s="1">
        <v>7</v>
      </c>
      <c r="E7821" s="1">
        <v>12.8</v>
      </c>
      <c r="F7821" s="1">
        <v>0</v>
      </c>
      <c r="G7821" s="4"/>
      <c r="H7821" s="4"/>
      <c r="Q7821" s="1">
        <v>4</v>
      </c>
      <c r="R7821" s="6">
        <f t="shared" si="10458"/>
        <v>0</v>
      </c>
      <c r="S7821" s="6">
        <f t="shared" si="10459"/>
        <v>0</v>
      </c>
      <c r="T7821" s="6">
        <f t="shared" si="10460"/>
        <v>0</v>
      </c>
      <c r="U7821" s="6">
        <f t="shared" si="10461"/>
        <v>0</v>
      </c>
      <c r="V7821" s="6">
        <f t="shared" si="10462"/>
        <v>0</v>
      </c>
      <c r="W7821" s="6">
        <f t="shared" si="10463"/>
        <v>0</v>
      </c>
      <c r="X7821" s="17"/>
      <c r="Y7821" s="17"/>
      <c r="Z7821" s="17"/>
      <c r="AA7821" s="17"/>
      <c r="AB7821" s="17"/>
      <c r="AC7821" s="17"/>
      <c r="AE7821" s="16"/>
      <c r="AF7821" s="16"/>
      <c r="AG7821" s="16"/>
      <c r="AH7821" s="16"/>
      <c r="AI7821" s="16"/>
      <c r="AJ7821" s="16"/>
      <c r="AL7821" s="16"/>
      <c r="AM7821" s="16"/>
      <c r="AN7821" s="16"/>
      <c r="AO7821" s="16"/>
      <c r="AP7821" s="16"/>
      <c r="AQ7821" s="16"/>
      <c r="BI7821" s="1">
        <v>6</v>
      </c>
      <c r="BJ7821" s="6">
        <f>SUM($R$5:R7823)-$AB$2</f>
        <v>857.69973360000108</v>
      </c>
      <c r="BK7821" s="6">
        <f>SUM($R$5:S7823)-$AB$2</f>
        <v>4210.9159499680045</v>
      </c>
      <c r="BL7821" s="6">
        <f>SUM($R$5:T7823)-$AB$2</f>
        <v>12593.956490887975</v>
      </c>
      <c r="BM7821" s="6">
        <f>SUM($R$5:U7823)-$AB$2</f>
        <v>24330.213248176176</v>
      </c>
      <c r="BN7821" s="6">
        <f>SUM($R$5:V7823)-$AB$2</f>
        <v>41096.294330016215</v>
      </c>
      <c r="BO7821" s="6">
        <f>SUM($R$5:W7823)-$AB$2</f>
        <v>61215.591628223621</v>
      </c>
      <c r="BP7821" s="16"/>
    </row>
    <row r="7822" spans="1:68" x14ac:dyDescent="0.45">
      <c r="A7822" s="1">
        <v>2008</v>
      </c>
      <c r="B7822" s="1">
        <v>11</v>
      </c>
      <c r="C7822" s="1">
        <v>22</v>
      </c>
      <c r="D7822" s="1">
        <v>8</v>
      </c>
      <c r="E7822" s="1">
        <v>12.9</v>
      </c>
      <c r="F7822" s="1">
        <v>0</v>
      </c>
      <c r="G7822" s="4"/>
      <c r="H7822" s="4"/>
      <c r="Q7822" s="1">
        <v>5</v>
      </c>
      <c r="R7822" s="6">
        <f t="shared" si="10458"/>
        <v>0</v>
      </c>
      <c r="S7822" s="6">
        <f t="shared" si="10459"/>
        <v>0</v>
      </c>
      <c r="T7822" s="6">
        <f t="shared" si="10460"/>
        <v>0</v>
      </c>
      <c r="U7822" s="6">
        <f t="shared" si="10461"/>
        <v>0</v>
      </c>
      <c r="V7822" s="6">
        <f t="shared" si="10462"/>
        <v>0</v>
      </c>
      <c r="W7822" s="6">
        <f t="shared" si="10463"/>
        <v>0</v>
      </c>
      <c r="X7822" s="17"/>
      <c r="Y7822" s="17"/>
      <c r="Z7822" s="17"/>
      <c r="AA7822" s="17"/>
      <c r="AB7822" s="17"/>
      <c r="AC7822" s="17"/>
      <c r="AE7822" s="16"/>
      <c r="AF7822" s="16"/>
      <c r="AG7822" s="16"/>
      <c r="AH7822" s="16"/>
      <c r="AI7822" s="16"/>
      <c r="AJ7822" s="16"/>
      <c r="AL7822" s="16"/>
      <c r="AM7822" s="16"/>
      <c r="AN7822" s="16"/>
      <c r="AO7822" s="16"/>
      <c r="AP7822" s="16"/>
      <c r="AQ7822" s="16"/>
      <c r="BI7822" s="1">
        <v>7</v>
      </c>
      <c r="BJ7822" s="6">
        <f>SUM($R$5:R7824)-$AB$2</f>
        <v>857.69973360000108</v>
      </c>
      <c r="BK7822" s="6">
        <f>SUM($R$5:S7824)-$AB$2</f>
        <v>4210.9159499680045</v>
      </c>
      <c r="BL7822" s="6">
        <f>SUM($R$5:T7824)-$AB$2</f>
        <v>12593.956490887975</v>
      </c>
      <c r="BM7822" s="6">
        <f>SUM($R$5:U7824)-$AB$2</f>
        <v>24330.213248176176</v>
      </c>
      <c r="BN7822" s="6">
        <f>SUM($R$5:V7824)-$AB$2</f>
        <v>41096.294330016215</v>
      </c>
      <c r="BO7822" s="6">
        <f>SUM($R$5:W7824)-$AB$2</f>
        <v>61215.591628223621</v>
      </c>
      <c r="BP7822" s="16"/>
    </row>
    <row r="7823" spans="1:68" x14ac:dyDescent="0.45">
      <c r="A7823" s="1">
        <v>2008</v>
      </c>
      <c r="B7823" s="1">
        <v>11</v>
      </c>
      <c r="C7823" s="1">
        <v>22</v>
      </c>
      <c r="D7823" s="1">
        <v>9</v>
      </c>
      <c r="E7823" s="1">
        <v>13.3</v>
      </c>
      <c r="F7823" s="1">
        <v>107.61</v>
      </c>
      <c r="G7823" s="4"/>
      <c r="H7823" s="4"/>
      <c r="Q7823" s="1">
        <v>6</v>
      </c>
      <c r="R7823" s="6">
        <f t="shared" si="10458"/>
        <v>0</v>
      </c>
      <c r="S7823" s="6">
        <f t="shared" si="10459"/>
        <v>0</v>
      </c>
      <c r="T7823" s="6">
        <f t="shared" si="10460"/>
        <v>0</v>
      </c>
      <c r="U7823" s="6">
        <f t="shared" si="10461"/>
        <v>0</v>
      </c>
      <c r="V7823" s="6">
        <f t="shared" si="10462"/>
        <v>0</v>
      </c>
      <c r="W7823" s="6">
        <f t="shared" si="10463"/>
        <v>0</v>
      </c>
      <c r="X7823" s="17"/>
      <c r="Y7823" s="17"/>
      <c r="Z7823" s="17"/>
      <c r="AA7823" s="17"/>
      <c r="AB7823" s="17"/>
      <c r="AC7823" s="17"/>
      <c r="AE7823" s="16"/>
      <c r="AF7823" s="16"/>
      <c r="AG7823" s="16"/>
      <c r="AH7823" s="16"/>
      <c r="AI7823" s="16"/>
      <c r="AJ7823" s="16"/>
      <c r="AL7823" s="16"/>
      <c r="AM7823" s="16"/>
      <c r="AN7823" s="16"/>
      <c r="AO7823" s="16"/>
      <c r="AP7823" s="16"/>
      <c r="AQ7823" s="16"/>
      <c r="BI7823" s="1">
        <v>8</v>
      </c>
      <c r="BJ7823" s="6">
        <f>SUM($R$5:R7825)-$AB$2</f>
        <v>857.69973360000108</v>
      </c>
      <c r="BK7823" s="6">
        <f>SUM($R$5:S7825)-$AB$2</f>
        <v>4210.9159499680045</v>
      </c>
      <c r="BL7823" s="6">
        <f>SUM($R$5:T7825)-$AB$2</f>
        <v>12593.956490887975</v>
      </c>
      <c r="BM7823" s="6">
        <f>SUM($R$5:U7825)-$AB$2</f>
        <v>24330.213248176176</v>
      </c>
      <c r="BN7823" s="6">
        <f>SUM($R$5:V7825)-$AB$2</f>
        <v>41096.294330016215</v>
      </c>
      <c r="BO7823" s="6">
        <f>SUM($R$5:W7825)-$AB$2</f>
        <v>61215.591628223621</v>
      </c>
      <c r="BP7823" s="16"/>
    </row>
    <row r="7824" spans="1:68" x14ac:dyDescent="0.45">
      <c r="A7824" s="1">
        <v>2008</v>
      </c>
      <c r="B7824" s="1">
        <v>11</v>
      </c>
      <c r="C7824" s="1">
        <v>22</v>
      </c>
      <c r="D7824" s="1">
        <v>10</v>
      </c>
      <c r="E7824" s="1">
        <v>14.6</v>
      </c>
      <c r="F7824" s="1">
        <v>273.33</v>
      </c>
      <c r="G7824" s="4"/>
      <c r="H7824" s="4"/>
      <c r="Q7824" s="1">
        <v>7</v>
      </c>
      <c r="R7824" s="6">
        <f t="shared" si="10458"/>
        <v>0</v>
      </c>
      <c r="S7824" s="6">
        <f t="shared" si="10459"/>
        <v>0</v>
      </c>
      <c r="T7824" s="6">
        <f t="shared" si="10460"/>
        <v>0</v>
      </c>
      <c r="U7824" s="6">
        <f t="shared" si="10461"/>
        <v>0</v>
      </c>
      <c r="V7824" s="6">
        <f t="shared" si="10462"/>
        <v>0</v>
      </c>
      <c r="W7824" s="6">
        <f t="shared" si="10463"/>
        <v>0</v>
      </c>
      <c r="X7824" s="17"/>
      <c r="Y7824" s="17"/>
      <c r="Z7824" s="17"/>
      <c r="AA7824" s="17"/>
      <c r="AB7824" s="17"/>
      <c r="AC7824" s="17"/>
      <c r="AE7824" s="16"/>
      <c r="AF7824" s="16"/>
      <c r="AG7824" s="16"/>
      <c r="AH7824" s="16"/>
      <c r="AI7824" s="16"/>
      <c r="AJ7824" s="16"/>
      <c r="AL7824" s="16"/>
      <c r="AM7824" s="16"/>
      <c r="AN7824" s="16"/>
      <c r="AO7824" s="16"/>
      <c r="AP7824" s="16"/>
      <c r="AQ7824" s="16"/>
      <c r="BI7824" s="1">
        <v>9</v>
      </c>
      <c r="BJ7824" s="6">
        <f>SUM($R$5:R7826)-$AB$2</f>
        <v>857.76214740000103</v>
      </c>
      <c r="BK7824" s="6">
        <f>SUM($R$5:S7826)-$AB$2</f>
        <v>4211.2205293120051</v>
      </c>
      <c r="BL7824" s="6">
        <f>SUM($R$5:T7826)-$AB$2</f>
        <v>12594.866484091974</v>
      </c>
      <c r="BM7824" s="6">
        <f>SUM($R$5:U7826)-$AB$2</f>
        <v>24331.970820784176</v>
      </c>
      <c r="BN7824" s="6">
        <f>SUM($R$5:V7826)-$AB$2</f>
        <v>41099.262730344213</v>
      </c>
      <c r="BO7824" s="6">
        <f>SUM($R$5:W7826)-$AB$2</f>
        <v>61220.013021815619</v>
      </c>
      <c r="BP7824" s="16"/>
    </row>
    <row r="7825" spans="1:68" x14ac:dyDescent="0.45">
      <c r="A7825" s="1">
        <v>2008</v>
      </c>
      <c r="B7825" s="1">
        <v>11</v>
      </c>
      <c r="C7825" s="1">
        <v>22</v>
      </c>
      <c r="D7825" s="1">
        <v>11</v>
      </c>
      <c r="E7825" s="1">
        <v>15.8</v>
      </c>
      <c r="F7825" s="1">
        <v>405.02</v>
      </c>
      <c r="G7825" s="4"/>
      <c r="H7825" s="4"/>
      <c r="Q7825" s="1">
        <v>8</v>
      </c>
      <c r="R7825" s="6">
        <f t="shared" si="10458"/>
        <v>0</v>
      </c>
      <c r="S7825" s="6">
        <f t="shared" si="10459"/>
        <v>0</v>
      </c>
      <c r="T7825" s="6">
        <f t="shared" si="10460"/>
        <v>0</v>
      </c>
      <c r="U7825" s="6">
        <f t="shared" si="10461"/>
        <v>0</v>
      </c>
      <c r="V7825" s="6">
        <f t="shared" si="10462"/>
        <v>0</v>
      </c>
      <c r="W7825" s="6">
        <f t="shared" si="10463"/>
        <v>0</v>
      </c>
      <c r="X7825" s="17"/>
      <c r="Y7825" s="17"/>
      <c r="Z7825" s="17"/>
      <c r="AA7825" s="17"/>
      <c r="AB7825" s="17"/>
      <c r="AC7825" s="17"/>
      <c r="AE7825" s="16"/>
      <c r="AF7825" s="16"/>
      <c r="AG7825" s="16"/>
      <c r="AH7825" s="16"/>
      <c r="AI7825" s="16"/>
      <c r="AJ7825" s="16"/>
      <c r="AL7825" s="16"/>
      <c r="AM7825" s="16"/>
      <c r="AN7825" s="16"/>
      <c r="AO7825" s="16"/>
      <c r="AP7825" s="16"/>
      <c r="AQ7825" s="16"/>
      <c r="BI7825" s="1">
        <v>10</v>
      </c>
      <c r="BJ7825" s="6">
        <f>SUM($R$5:R7827)-$AB$2</f>
        <v>857.92067880000104</v>
      </c>
      <c r="BK7825" s="6">
        <f>SUM($R$5:S7827)-$AB$2</f>
        <v>4211.9941625440051</v>
      </c>
      <c r="BL7825" s="6">
        <f>SUM($R$5:T7827)-$AB$2</f>
        <v>12597.177871903974</v>
      </c>
      <c r="BM7825" s="6">
        <f>SUM($R$5:U7827)-$AB$2</f>
        <v>24336.43506500818</v>
      </c>
      <c r="BN7825" s="6">
        <f>SUM($R$5:V7827)-$AB$2</f>
        <v>41106.802483728214</v>
      </c>
      <c r="BO7825" s="6">
        <f>SUM($R$5:W7827)-$AB$2</f>
        <v>61231.243386191622</v>
      </c>
      <c r="BP7825" s="16"/>
    </row>
    <row r="7826" spans="1:68" x14ac:dyDescent="0.45">
      <c r="A7826" s="1">
        <v>2008</v>
      </c>
      <c r="B7826" s="1">
        <v>11</v>
      </c>
      <c r="C7826" s="1">
        <v>22</v>
      </c>
      <c r="D7826" s="1">
        <v>12</v>
      </c>
      <c r="E7826" s="1">
        <v>15.8</v>
      </c>
      <c r="F7826" s="1">
        <v>470.58</v>
      </c>
      <c r="G7826" s="4"/>
      <c r="H7826" s="4"/>
      <c r="Q7826" s="1">
        <v>9</v>
      </c>
      <c r="R7826" s="6">
        <f t="shared" si="10458"/>
        <v>6.2413799999999992E-2</v>
      </c>
      <c r="S7826" s="6">
        <f t="shared" si="10459"/>
        <v>0.24216554399999998</v>
      </c>
      <c r="T7826" s="6">
        <f t="shared" si="10460"/>
        <v>0.60541385999999986</v>
      </c>
      <c r="U7826" s="6">
        <f t="shared" si="10461"/>
        <v>0.84757940399999998</v>
      </c>
      <c r="V7826" s="6">
        <f t="shared" si="10462"/>
        <v>1.2108277199999997</v>
      </c>
      <c r="W7826" s="6">
        <f t="shared" si="10463"/>
        <v>1.4529932640000001</v>
      </c>
      <c r="X7826" s="17"/>
      <c r="Y7826" s="17"/>
      <c r="Z7826" s="17"/>
      <c r="AA7826" s="17"/>
      <c r="AB7826" s="17"/>
      <c r="AC7826" s="17"/>
      <c r="AE7826" s="16"/>
      <c r="AF7826" s="16"/>
      <c r="AG7826" s="16"/>
      <c r="AH7826" s="16"/>
      <c r="AI7826" s="16"/>
      <c r="AJ7826" s="16"/>
      <c r="AL7826" s="16"/>
      <c r="AM7826" s="16"/>
      <c r="AN7826" s="16"/>
      <c r="AO7826" s="16"/>
      <c r="AP7826" s="16"/>
      <c r="AQ7826" s="16"/>
      <c r="BI7826" s="1">
        <v>11</v>
      </c>
      <c r="BJ7826" s="6">
        <f>SUM($R$5:R7828)-$AB$2</f>
        <v>858.15559040000107</v>
      </c>
      <c r="BK7826" s="6">
        <f>SUM($R$5:S7828)-$AB$2</f>
        <v>4213.1405311520048</v>
      </c>
      <c r="BL7826" s="6">
        <f>SUM($R$5:T7828)-$AB$2</f>
        <v>12600.602883031974</v>
      </c>
      <c r="BM7826" s="6">
        <f>SUM($R$5:U7828)-$AB$2</f>
        <v>24343.050175664179</v>
      </c>
      <c r="BN7826" s="6">
        <f>SUM($R$5:V7828)-$AB$2</f>
        <v>41117.974879424211</v>
      </c>
      <c r="BO7826" s="6">
        <f>SUM($R$5:W7828)-$AB$2</f>
        <v>61247.884523935616</v>
      </c>
      <c r="BP7826" s="16"/>
    </row>
    <row r="7827" spans="1:68" x14ac:dyDescent="0.45">
      <c r="A7827" s="1">
        <v>2008</v>
      </c>
      <c r="B7827" s="1">
        <v>11</v>
      </c>
      <c r="C7827" s="1">
        <v>22</v>
      </c>
      <c r="D7827" s="1">
        <v>13</v>
      </c>
      <c r="E7827" s="1">
        <v>16.600000000000001</v>
      </c>
      <c r="F7827" s="1">
        <v>494.57</v>
      </c>
      <c r="G7827" s="4"/>
      <c r="H7827" s="4"/>
      <c r="Q7827" s="1">
        <v>10</v>
      </c>
      <c r="R7827" s="6">
        <f t="shared" si="10458"/>
        <v>0.15853139999999999</v>
      </c>
      <c r="S7827" s="6">
        <f t="shared" si="10459"/>
        <v>0.6151018319999999</v>
      </c>
      <c r="T7827" s="6">
        <f t="shared" si="10460"/>
        <v>1.5377545799999999</v>
      </c>
      <c r="U7827" s="6">
        <f t="shared" si="10461"/>
        <v>2.1528564120000002</v>
      </c>
      <c r="V7827" s="6">
        <f t="shared" si="10462"/>
        <v>3.0755091599999997</v>
      </c>
      <c r="W7827" s="6">
        <f t="shared" si="10463"/>
        <v>3.6906109919999999</v>
      </c>
      <c r="X7827" s="17"/>
      <c r="Y7827" s="17"/>
      <c r="Z7827" s="17"/>
      <c r="AA7827" s="17"/>
      <c r="AB7827" s="17"/>
      <c r="AC7827" s="17"/>
      <c r="AE7827" s="16"/>
      <c r="AF7827" s="16"/>
      <c r="AG7827" s="16"/>
      <c r="AH7827" s="16"/>
      <c r="AI7827" s="16"/>
      <c r="AJ7827" s="16"/>
      <c r="AL7827" s="16"/>
      <c r="AM7827" s="16"/>
      <c r="AN7827" s="16"/>
      <c r="AO7827" s="16"/>
      <c r="AP7827" s="16"/>
      <c r="AQ7827" s="16"/>
      <c r="BI7827" s="1">
        <v>12</v>
      </c>
      <c r="BJ7827" s="6">
        <f t="shared" ref="BJ7827" si="10500">R7829-$AB$2</f>
        <v>-6.2583136000000001</v>
      </c>
      <c r="BK7827" s="6">
        <f t="shared" ref="BK7827" si="10501">S7829-$AB$2</f>
        <v>-5.4722567680000003</v>
      </c>
      <c r="BL7827" s="6">
        <f t="shared" ref="BL7827" si="10502">T7829-$AB$2</f>
        <v>-3.8837669200000007</v>
      </c>
      <c r="BM7827" s="6">
        <f t="shared" ref="BM7827" si="10503">U7829-$AB$2</f>
        <v>-2.8247736880000001</v>
      </c>
      <c r="BN7827" s="6">
        <f t="shared" ref="BN7827" si="10504">V7829-$AB$2</f>
        <v>-1.2362838400000014</v>
      </c>
      <c r="BO7827" s="6">
        <f t="shared" ref="BO7827" si="10505">W7829-$AB$2</f>
        <v>-0.17729060799999985</v>
      </c>
      <c r="BP7827" s="16"/>
    </row>
    <row r="7828" spans="1:68" x14ac:dyDescent="0.45">
      <c r="A7828" s="1">
        <v>2008</v>
      </c>
      <c r="B7828" s="1">
        <v>11</v>
      </c>
      <c r="C7828" s="1">
        <v>22</v>
      </c>
      <c r="D7828" s="1">
        <v>14</v>
      </c>
      <c r="E7828" s="1">
        <v>17.100000000000001</v>
      </c>
      <c r="F7828" s="1">
        <v>447.93</v>
      </c>
      <c r="G7828" s="4"/>
      <c r="H7828" s="4"/>
      <c r="Q7828" s="1">
        <v>11</v>
      </c>
      <c r="R7828" s="6">
        <f t="shared" si="10458"/>
        <v>0.23491159999999997</v>
      </c>
      <c r="S7828" s="6">
        <f t="shared" si="10459"/>
        <v>0.91145700799999985</v>
      </c>
      <c r="T7828" s="6">
        <f t="shared" si="10460"/>
        <v>2.2786425199999996</v>
      </c>
      <c r="U7828" s="6">
        <f t="shared" si="10461"/>
        <v>3.1900995279999997</v>
      </c>
      <c r="V7828" s="6">
        <f t="shared" si="10462"/>
        <v>4.5572850399999991</v>
      </c>
      <c r="W7828" s="6">
        <f t="shared" si="10463"/>
        <v>5.4687420479999993</v>
      </c>
      <c r="X7828" s="17"/>
      <c r="Y7828" s="17"/>
      <c r="Z7828" s="17"/>
      <c r="AA7828" s="17"/>
      <c r="AB7828" s="17"/>
      <c r="AC7828" s="17"/>
      <c r="AE7828" s="16"/>
      <c r="AF7828" s="16"/>
      <c r="AG7828" s="16"/>
      <c r="AH7828" s="16"/>
      <c r="AI7828" s="16"/>
      <c r="AJ7828" s="16"/>
      <c r="AL7828" s="16"/>
      <c r="AM7828" s="16"/>
      <c r="AN7828" s="16"/>
      <c r="AO7828" s="16"/>
      <c r="AP7828" s="16"/>
      <c r="AQ7828" s="16"/>
      <c r="BI7828" s="1">
        <v>13</v>
      </c>
      <c r="BJ7828" s="6">
        <f>SUM($R$5:R7830)-$AB$2</f>
        <v>858.7153774000011</v>
      </c>
      <c r="BK7828" s="6">
        <f>SUM($R$5:S7830)-$AB$2</f>
        <v>4215.8722917120049</v>
      </c>
      <c r="BL7828" s="6">
        <f>SUM($R$5:T7830)-$AB$2</f>
        <v>12608.764577491973</v>
      </c>
      <c r="BM7828" s="6">
        <f>SUM($R$5:U7830)-$AB$2</f>
        <v>24358.813777584179</v>
      </c>
      <c r="BN7828" s="6">
        <f>SUM($R$5:V7830)-$AB$2</f>
        <v>41144.598349144202</v>
      </c>
      <c r="BO7828" s="6">
        <f>SUM($R$5:W7830)-$AB$2</f>
        <v>61287.539835015603</v>
      </c>
      <c r="BP7828" s="16"/>
    </row>
    <row r="7829" spans="1:68" x14ac:dyDescent="0.45">
      <c r="A7829" s="1">
        <v>2008</v>
      </c>
      <c r="B7829" s="1">
        <v>11</v>
      </c>
      <c r="C7829" s="1">
        <v>22</v>
      </c>
      <c r="D7829" s="1">
        <v>15</v>
      </c>
      <c r="E7829" s="1">
        <v>17.5</v>
      </c>
      <c r="F7829" s="1">
        <v>373.5</v>
      </c>
      <c r="G7829" s="4"/>
      <c r="H7829" s="4"/>
      <c r="Q7829" s="1">
        <v>12</v>
      </c>
      <c r="R7829" s="6">
        <f t="shared" si="10458"/>
        <v>0.27293639999999997</v>
      </c>
      <c r="S7829" s="6">
        <f t="shared" si="10459"/>
        <v>1.058993232</v>
      </c>
      <c r="T7829" s="6">
        <f t="shared" si="10460"/>
        <v>2.6474830799999993</v>
      </c>
      <c r="U7829" s="6">
        <f t="shared" si="10461"/>
        <v>3.7064763119999999</v>
      </c>
      <c r="V7829" s="6">
        <f t="shared" si="10462"/>
        <v>5.2949661599999986</v>
      </c>
      <c r="W7829" s="6">
        <f t="shared" si="10463"/>
        <v>6.3539593920000002</v>
      </c>
      <c r="X7829" s="17">
        <f t="shared" ref="X7829" si="10506">SUM(R7829:R7853)-$AA$2</f>
        <v>-3.9294467999999996</v>
      </c>
      <c r="Y7829" s="17">
        <f t="shared" ref="Y7829" si="10507">SUM(S7829:S7853)-$AA$2</f>
        <v>1.6827464159999996</v>
      </c>
      <c r="Z7829" s="17">
        <f t="shared" ref="Z7829" si="10508">SUM(T7829:T7853)-$AA$2</f>
        <v>13.024053539999993</v>
      </c>
      <c r="AA7829" s="17">
        <f t="shared" ref="AA7829" si="10509">SUM(U7829:U7853)-$AA$2</f>
        <v>20.584924955999998</v>
      </c>
      <c r="AB7829" s="17">
        <f t="shared" ref="AB7829" si="10510">SUM(V7829:V7853)-$AA$2</f>
        <v>31.926232079999988</v>
      </c>
      <c r="AC7829" s="17">
        <f t="shared" ref="AC7829" si="10511">SUM(W7829:W7853)-$AA$2</f>
        <v>39.48710349600001</v>
      </c>
      <c r="AE7829" s="16">
        <f t="shared" ref="AE7829" si="10512">IF(X7829&gt;0,1,0)</f>
        <v>0</v>
      </c>
      <c r="AF7829" s="16">
        <f t="shared" ref="AF7829" si="10513">IF(Y7829&gt;0,1,0)</f>
        <v>1</v>
      </c>
      <c r="AG7829" s="16">
        <f t="shared" ref="AG7829" si="10514">IF(Z7829&gt;0,1,0)</f>
        <v>1</v>
      </c>
      <c r="AH7829" s="16">
        <f t="shared" ref="AH7829" si="10515">IF(AA7829&gt;0,1,0)</f>
        <v>1</v>
      </c>
      <c r="AI7829" s="16">
        <f t="shared" ref="AI7829" si="10516">IF(AB7829&gt;0,1,0)</f>
        <v>1</v>
      </c>
      <c r="AJ7829" s="16">
        <f t="shared" ref="AJ7829" si="10517">IF(AC7829&gt;0,1,0)</f>
        <v>1</v>
      </c>
      <c r="AL7829" s="16">
        <f t="shared" ref="AL7829" si="10518">IF(X7829&lt;0,ABS(X7829*$AP$1),0)</f>
        <v>0</v>
      </c>
      <c r="AM7829" s="16">
        <f t="shared" ref="AM7829" si="10519">IF(Y7829&lt;0,ABS(Y7829*$AP$1),0)</f>
        <v>0</v>
      </c>
      <c r="AN7829" s="16">
        <f t="shared" ref="AN7829" si="10520">IF(Z7829&lt;0,ABS(Z7829*$AP$1),0)</f>
        <v>0</v>
      </c>
      <c r="AO7829" s="16">
        <f t="shared" ref="AO7829" si="10521">IF(AA7829&lt;0,ABS(AA7829*$AP$1),0)</f>
        <v>0</v>
      </c>
      <c r="AP7829" s="16">
        <f t="shared" ref="AP7829" si="10522">IF(AB7829&lt;0,ABS(AB7829*$AP$1),0)</f>
        <v>0</v>
      </c>
      <c r="AQ7829" s="16">
        <f t="shared" ref="AQ7829" si="10523">IF(AC7829&lt;0,ABS(AC7829*$AP$1),0)</f>
        <v>0</v>
      </c>
      <c r="BI7829" s="1">
        <v>14</v>
      </c>
      <c r="BJ7829" s="6">
        <f>SUM($R$5:R7831)-$AB$2</f>
        <v>858.97517680000112</v>
      </c>
      <c r="BK7829" s="6">
        <f>SUM($R$5:S7831)-$AB$2</f>
        <v>4217.1401127840045</v>
      </c>
      <c r="BL7829" s="6">
        <f>SUM($R$5:T7831)-$AB$2</f>
        <v>12612.552452743974</v>
      </c>
      <c r="BM7829" s="6">
        <f>SUM($R$5:U7831)-$AB$2</f>
        <v>24366.129728688178</v>
      </c>
      <c r="BN7829" s="6">
        <f>SUM($R$5:V7831)-$AB$2</f>
        <v>41156.95440860821</v>
      </c>
      <c r="BO7829" s="6">
        <f>SUM($R$5:W7831)-$AB$2</f>
        <v>61305.944024511613</v>
      </c>
      <c r="BP7829" s="16"/>
    </row>
    <row r="7830" spans="1:68" x14ac:dyDescent="0.45">
      <c r="A7830" s="1">
        <v>2008</v>
      </c>
      <c r="B7830" s="1">
        <v>11</v>
      </c>
      <c r="C7830" s="1">
        <v>22</v>
      </c>
      <c r="D7830" s="1">
        <v>16</v>
      </c>
      <c r="E7830" s="1">
        <v>17.600000000000001</v>
      </c>
      <c r="F7830" s="1">
        <v>229.53</v>
      </c>
      <c r="G7830" s="4"/>
      <c r="H7830" s="4"/>
      <c r="Q7830" s="1">
        <v>13</v>
      </c>
      <c r="R7830" s="6">
        <f t="shared" si="10458"/>
        <v>0.28685060000000001</v>
      </c>
      <c r="S7830" s="6">
        <f t="shared" si="10459"/>
        <v>1.1129803279999999</v>
      </c>
      <c r="T7830" s="6">
        <f t="shared" si="10460"/>
        <v>2.7824508199999998</v>
      </c>
      <c r="U7830" s="6">
        <f t="shared" si="10461"/>
        <v>3.8954311479999997</v>
      </c>
      <c r="V7830" s="6">
        <f t="shared" si="10462"/>
        <v>5.5649016399999995</v>
      </c>
      <c r="W7830" s="6">
        <f t="shared" si="10463"/>
        <v>6.6778819679999994</v>
      </c>
      <c r="X7830" s="17"/>
      <c r="Y7830" s="17"/>
      <c r="Z7830" s="17"/>
      <c r="AA7830" s="17"/>
      <c r="AB7830" s="17"/>
      <c r="AC7830" s="17"/>
      <c r="AE7830" s="16"/>
      <c r="AF7830" s="16"/>
      <c r="AG7830" s="16"/>
      <c r="AH7830" s="16"/>
      <c r="AI7830" s="16"/>
      <c r="AJ7830" s="16"/>
      <c r="AL7830" s="16"/>
      <c r="AM7830" s="16"/>
      <c r="AN7830" s="16"/>
      <c r="AO7830" s="16"/>
      <c r="AP7830" s="16"/>
      <c r="AQ7830" s="16"/>
      <c r="BI7830" s="1">
        <v>15</v>
      </c>
      <c r="BJ7830" s="6">
        <f>SUM($R$5:R7832)-$AB$2</f>
        <v>859.19180680000113</v>
      </c>
      <c r="BK7830" s="6">
        <f>SUM($R$5:S7832)-$AB$2</f>
        <v>4218.197267184004</v>
      </c>
      <c r="BL7830" s="6">
        <f>SUM($R$5:T7832)-$AB$2</f>
        <v>12615.710918143976</v>
      </c>
      <c r="BM7830" s="6">
        <f>SUM($R$5:U7832)-$AB$2</f>
        <v>24372.230029488175</v>
      </c>
      <c r="BN7830" s="6">
        <f>SUM($R$5:V7832)-$AB$2</f>
        <v>41167.257331408211</v>
      </c>
      <c r="BO7830" s="6">
        <f>SUM($R$5:W7832)-$AB$2</f>
        <v>61321.290093711614</v>
      </c>
      <c r="BP7830" s="16"/>
    </row>
    <row r="7831" spans="1:68" x14ac:dyDescent="0.45">
      <c r="A7831" s="1">
        <v>2008</v>
      </c>
      <c r="B7831" s="1">
        <v>11</v>
      </c>
      <c r="C7831" s="1">
        <v>22</v>
      </c>
      <c r="D7831" s="1">
        <v>17</v>
      </c>
      <c r="E7831" s="1">
        <v>17.3</v>
      </c>
      <c r="F7831" s="1">
        <v>61.05</v>
      </c>
      <c r="G7831" s="4"/>
      <c r="H7831" s="4"/>
      <c r="Q7831" s="1">
        <v>14</v>
      </c>
      <c r="R7831" s="6">
        <f t="shared" si="10458"/>
        <v>0.25979940000000001</v>
      </c>
      <c r="S7831" s="6">
        <f t="shared" si="10459"/>
        <v>1.0080216719999999</v>
      </c>
      <c r="T7831" s="6">
        <f t="shared" si="10460"/>
        <v>2.5200541799999998</v>
      </c>
      <c r="U7831" s="6">
        <f t="shared" si="10461"/>
        <v>3.5280758519999997</v>
      </c>
      <c r="V7831" s="6">
        <f t="shared" si="10462"/>
        <v>5.0401083599999996</v>
      </c>
      <c r="W7831" s="6">
        <f t="shared" si="10463"/>
        <v>6.0481300320000004</v>
      </c>
      <c r="X7831" s="17"/>
      <c r="Y7831" s="17"/>
      <c r="Z7831" s="17"/>
      <c r="AA7831" s="17"/>
      <c r="AB7831" s="17"/>
      <c r="AC7831" s="17"/>
      <c r="AE7831" s="16"/>
      <c r="AF7831" s="16"/>
      <c r="AG7831" s="16"/>
      <c r="AH7831" s="16"/>
      <c r="AI7831" s="16"/>
      <c r="AJ7831" s="16"/>
      <c r="AL7831" s="16"/>
      <c r="AM7831" s="16"/>
      <c r="AN7831" s="16"/>
      <c r="AO7831" s="16"/>
      <c r="AP7831" s="16"/>
      <c r="AQ7831" s="16"/>
      <c r="BI7831" s="1">
        <v>16</v>
      </c>
      <c r="BJ7831" s="6">
        <f>SUM($R$5:R7833)-$AB$2</f>
        <v>859.32493420000117</v>
      </c>
      <c r="BK7831" s="6">
        <f>SUM($R$5:S7833)-$AB$2</f>
        <v>4218.8469288960041</v>
      </c>
      <c r="BL7831" s="6">
        <f>SUM($R$5:T7833)-$AB$2</f>
        <v>12617.651915635977</v>
      </c>
      <c r="BM7831" s="6">
        <f>SUM($R$5:U7833)-$AB$2</f>
        <v>24375.978897072175</v>
      </c>
      <c r="BN7831" s="6">
        <f>SUM($R$5:V7833)-$AB$2</f>
        <v>41173.588870552208</v>
      </c>
      <c r="BO7831" s="6">
        <f>SUM($R$5:W7833)-$AB$2</f>
        <v>61330.720838727611</v>
      </c>
      <c r="BP7831" s="16"/>
    </row>
    <row r="7832" spans="1:68" x14ac:dyDescent="0.45">
      <c r="A7832" s="1">
        <v>2008</v>
      </c>
      <c r="B7832" s="1">
        <v>11</v>
      </c>
      <c r="C7832" s="1">
        <v>22</v>
      </c>
      <c r="D7832" s="1">
        <v>18</v>
      </c>
      <c r="E7832" s="1">
        <v>17.2</v>
      </c>
      <c r="F7832" s="1">
        <v>0</v>
      </c>
      <c r="G7832" s="4"/>
      <c r="H7832" s="4"/>
      <c r="Q7832" s="1">
        <v>15</v>
      </c>
      <c r="R7832" s="6">
        <f t="shared" si="10458"/>
        <v>0.21662999999999999</v>
      </c>
      <c r="S7832" s="6">
        <f t="shared" si="10459"/>
        <v>0.84052440000000006</v>
      </c>
      <c r="T7832" s="6">
        <f t="shared" si="10460"/>
        <v>2.1013109999999995</v>
      </c>
      <c r="U7832" s="6">
        <f t="shared" si="10461"/>
        <v>2.9418354</v>
      </c>
      <c r="V7832" s="6">
        <f t="shared" si="10462"/>
        <v>4.202621999999999</v>
      </c>
      <c r="W7832" s="6">
        <f t="shared" si="10463"/>
        <v>5.0431464000000004</v>
      </c>
      <c r="X7832" s="17"/>
      <c r="Y7832" s="17"/>
      <c r="Z7832" s="17"/>
      <c r="AA7832" s="17"/>
      <c r="AB7832" s="17"/>
      <c r="AC7832" s="17"/>
      <c r="AE7832" s="16"/>
      <c r="AF7832" s="16"/>
      <c r="AG7832" s="16"/>
      <c r="AH7832" s="16"/>
      <c r="AI7832" s="16"/>
      <c r="AJ7832" s="16"/>
      <c r="AL7832" s="16"/>
      <c r="AM7832" s="16"/>
      <c r="AN7832" s="16"/>
      <c r="AO7832" s="16"/>
      <c r="AP7832" s="16"/>
      <c r="AQ7832" s="16"/>
      <c r="BI7832" s="1">
        <v>17</v>
      </c>
      <c r="BJ7832" s="6">
        <f>SUM($R$5:R7834)-$AB$2</f>
        <v>859.36034320000113</v>
      </c>
      <c r="BK7832" s="6">
        <f>SUM($R$5:S7834)-$AB$2</f>
        <v>4219.0197248160039</v>
      </c>
      <c r="BL7832" s="6">
        <f>SUM($R$5:T7834)-$AB$2</f>
        <v>12618.168178855976</v>
      </c>
      <c r="BM7832" s="6">
        <f>SUM($R$5:U7834)-$AB$2</f>
        <v>24376.976014512176</v>
      </c>
      <c r="BN7832" s="6">
        <f>SUM($R$5:V7834)-$AB$2</f>
        <v>41175.272922592208</v>
      </c>
      <c r="BO7832" s="6">
        <f>SUM($R$5:W7834)-$AB$2</f>
        <v>61333.22921228761</v>
      </c>
      <c r="BP7832" s="16"/>
    </row>
    <row r="7833" spans="1:68" x14ac:dyDescent="0.45">
      <c r="A7833" s="1">
        <v>2008</v>
      </c>
      <c r="B7833" s="1">
        <v>11</v>
      </c>
      <c r="C7833" s="1">
        <v>22</v>
      </c>
      <c r="D7833" s="1">
        <v>19</v>
      </c>
      <c r="E7833" s="1">
        <v>16.600000000000001</v>
      </c>
      <c r="F7833" s="1">
        <v>0</v>
      </c>
      <c r="G7833" s="4"/>
      <c r="H7833" s="4"/>
      <c r="Q7833" s="1">
        <v>16</v>
      </c>
      <c r="R7833" s="6">
        <f t="shared" si="10458"/>
        <v>0.13312740000000001</v>
      </c>
      <c r="S7833" s="6">
        <f t="shared" si="10459"/>
        <v>0.516534312</v>
      </c>
      <c r="T7833" s="6">
        <f t="shared" si="10460"/>
        <v>1.2913357799999998</v>
      </c>
      <c r="U7833" s="6">
        <f t="shared" si="10461"/>
        <v>1.8078700919999999</v>
      </c>
      <c r="V7833" s="6">
        <f t="shared" si="10462"/>
        <v>2.5826715599999996</v>
      </c>
      <c r="W7833" s="6">
        <f t="shared" si="10463"/>
        <v>3.0992058720000002</v>
      </c>
      <c r="X7833" s="17"/>
      <c r="Y7833" s="17"/>
      <c r="Z7833" s="17"/>
      <c r="AA7833" s="17"/>
      <c r="AB7833" s="17"/>
      <c r="AC7833" s="17"/>
      <c r="AE7833" s="16"/>
      <c r="AF7833" s="16"/>
      <c r="AG7833" s="16"/>
      <c r="AH7833" s="16"/>
      <c r="AI7833" s="16"/>
      <c r="AJ7833" s="16"/>
      <c r="AL7833" s="16"/>
      <c r="AM7833" s="16"/>
      <c r="AN7833" s="16"/>
      <c r="AO7833" s="16"/>
      <c r="AP7833" s="16"/>
      <c r="AQ7833" s="16"/>
      <c r="BI7833" s="1">
        <v>18</v>
      </c>
      <c r="BJ7833" s="6">
        <f>SUM($R$5:R7835)-$AB$2</f>
        <v>859.36034320000113</v>
      </c>
      <c r="BK7833" s="6">
        <f>SUM($R$5:S7835)-$AB$2</f>
        <v>4219.0197248160039</v>
      </c>
      <c r="BL7833" s="6">
        <f>SUM($R$5:T7835)-$AB$2</f>
        <v>12618.168178855976</v>
      </c>
      <c r="BM7833" s="6">
        <f>SUM($R$5:U7835)-$AB$2</f>
        <v>24376.976014512176</v>
      </c>
      <c r="BN7833" s="6">
        <f>SUM($R$5:V7835)-$AB$2</f>
        <v>41175.272922592208</v>
      </c>
      <c r="BO7833" s="6">
        <f>SUM($R$5:W7835)-$AB$2</f>
        <v>61333.22921228761</v>
      </c>
      <c r="BP7833" s="16"/>
    </row>
    <row r="7834" spans="1:68" x14ac:dyDescent="0.45">
      <c r="A7834" s="1">
        <v>2008</v>
      </c>
      <c r="B7834" s="1">
        <v>11</v>
      </c>
      <c r="C7834" s="1">
        <v>22</v>
      </c>
      <c r="D7834" s="1">
        <v>20</v>
      </c>
      <c r="E7834" s="1">
        <v>15.2</v>
      </c>
      <c r="F7834" s="1">
        <v>0</v>
      </c>
      <c r="G7834" s="4"/>
      <c r="H7834" s="4"/>
      <c r="Q7834" s="1">
        <v>17</v>
      </c>
      <c r="R7834" s="6">
        <f t="shared" si="10458"/>
        <v>3.5408999999999996E-2</v>
      </c>
      <c r="S7834" s="6">
        <f t="shared" si="10459"/>
        <v>0.13738692</v>
      </c>
      <c r="T7834" s="6">
        <f t="shared" si="10460"/>
        <v>0.34346729999999998</v>
      </c>
      <c r="U7834" s="6">
        <f t="shared" si="10461"/>
        <v>0.48085422</v>
      </c>
      <c r="V7834" s="6">
        <f t="shared" si="10462"/>
        <v>0.68693459999999995</v>
      </c>
      <c r="W7834" s="6">
        <f t="shared" si="10463"/>
        <v>0.82432151999999992</v>
      </c>
      <c r="X7834" s="17"/>
      <c r="Y7834" s="17"/>
      <c r="Z7834" s="17"/>
      <c r="AA7834" s="17"/>
      <c r="AB7834" s="17"/>
      <c r="AC7834" s="17"/>
      <c r="AE7834" s="16"/>
      <c r="AF7834" s="16"/>
      <c r="AG7834" s="16"/>
      <c r="AH7834" s="16"/>
      <c r="AI7834" s="16"/>
      <c r="AJ7834" s="16"/>
      <c r="AL7834" s="16"/>
      <c r="AM7834" s="16"/>
      <c r="AN7834" s="16"/>
      <c r="AO7834" s="16"/>
      <c r="AP7834" s="16"/>
      <c r="AQ7834" s="16"/>
      <c r="BI7834" s="1">
        <v>19</v>
      </c>
      <c r="BJ7834" s="6">
        <f>SUM($R$5:R7836)-$AB$2</f>
        <v>859.36034320000113</v>
      </c>
      <c r="BK7834" s="6">
        <f>SUM($R$5:S7836)-$AB$2</f>
        <v>4219.0197248160039</v>
      </c>
      <c r="BL7834" s="6">
        <f>SUM($R$5:T7836)-$AB$2</f>
        <v>12618.168178855976</v>
      </c>
      <c r="BM7834" s="6">
        <f>SUM($R$5:U7836)-$AB$2</f>
        <v>24376.976014512176</v>
      </c>
      <c r="BN7834" s="6">
        <f>SUM($R$5:V7836)-$AB$2</f>
        <v>41175.272922592208</v>
      </c>
      <c r="BO7834" s="6">
        <f>SUM($R$5:W7836)-$AB$2</f>
        <v>61333.22921228761</v>
      </c>
      <c r="BP7834" s="16"/>
    </row>
    <row r="7835" spans="1:68" x14ac:dyDescent="0.45">
      <c r="A7835" s="1">
        <v>2008</v>
      </c>
      <c r="B7835" s="1">
        <v>11</v>
      </c>
      <c r="C7835" s="1">
        <v>22</v>
      </c>
      <c r="D7835" s="1">
        <v>21</v>
      </c>
      <c r="E7835" s="1">
        <v>15</v>
      </c>
      <c r="F7835" s="1">
        <v>0</v>
      </c>
      <c r="G7835" s="4"/>
      <c r="H7835" s="4"/>
      <c r="Q7835" s="1">
        <v>18</v>
      </c>
      <c r="R7835" s="6">
        <f t="shared" si="10458"/>
        <v>0</v>
      </c>
      <c r="S7835" s="6">
        <f t="shared" si="10459"/>
        <v>0</v>
      </c>
      <c r="T7835" s="6">
        <f t="shared" si="10460"/>
        <v>0</v>
      </c>
      <c r="U7835" s="6">
        <f t="shared" si="10461"/>
        <v>0</v>
      </c>
      <c r="V7835" s="6">
        <f t="shared" si="10462"/>
        <v>0</v>
      </c>
      <c r="W7835" s="6">
        <f t="shared" si="10463"/>
        <v>0</v>
      </c>
      <c r="X7835" s="17"/>
      <c r="Y7835" s="17"/>
      <c r="Z7835" s="17"/>
      <c r="AA7835" s="17"/>
      <c r="AB7835" s="17"/>
      <c r="AC7835" s="17"/>
      <c r="AE7835" s="16"/>
      <c r="AF7835" s="16"/>
      <c r="AG7835" s="16"/>
      <c r="AH7835" s="16"/>
      <c r="AI7835" s="16"/>
      <c r="AJ7835" s="16"/>
      <c r="AL7835" s="16"/>
      <c r="AM7835" s="16"/>
      <c r="AN7835" s="16"/>
      <c r="AO7835" s="16"/>
      <c r="AP7835" s="16"/>
      <c r="AQ7835" s="16"/>
      <c r="BI7835" s="1">
        <v>20</v>
      </c>
      <c r="BJ7835" s="6">
        <f>SUM($R$5:R7837)-$AB$2</f>
        <v>859.36034320000113</v>
      </c>
      <c r="BK7835" s="6">
        <f>SUM($R$5:S7837)-$AB$2</f>
        <v>4219.0197248160039</v>
      </c>
      <c r="BL7835" s="6">
        <f>SUM($R$5:T7837)-$AB$2</f>
        <v>12618.168178855976</v>
      </c>
      <c r="BM7835" s="6">
        <f>SUM($R$5:U7837)-$AB$2</f>
        <v>24376.976014512176</v>
      </c>
      <c r="BN7835" s="6">
        <f>SUM($R$5:V7837)-$AB$2</f>
        <v>41175.272922592208</v>
      </c>
      <c r="BO7835" s="6">
        <f>SUM($R$5:W7837)-$AB$2</f>
        <v>61333.22921228761</v>
      </c>
      <c r="BP7835" s="16"/>
    </row>
    <row r="7836" spans="1:68" x14ac:dyDescent="0.45">
      <c r="A7836" s="1">
        <v>2008</v>
      </c>
      <c r="B7836" s="1">
        <v>11</v>
      </c>
      <c r="C7836" s="1">
        <v>22</v>
      </c>
      <c r="D7836" s="1">
        <v>22</v>
      </c>
      <c r="E7836" s="1">
        <v>14.8</v>
      </c>
      <c r="F7836" s="1">
        <v>0</v>
      </c>
      <c r="G7836" s="4"/>
      <c r="H7836" s="4"/>
      <c r="Q7836" s="1">
        <v>19</v>
      </c>
      <c r="R7836" s="6">
        <f t="shared" si="10458"/>
        <v>0</v>
      </c>
      <c r="S7836" s="6">
        <f t="shared" si="10459"/>
        <v>0</v>
      </c>
      <c r="T7836" s="6">
        <f t="shared" si="10460"/>
        <v>0</v>
      </c>
      <c r="U7836" s="6">
        <f t="shared" si="10461"/>
        <v>0</v>
      </c>
      <c r="V7836" s="6">
        <f t="shared" si="10462"/>
        <v>0</v>
      </c>
      <c r="W7836" s="6">
        <f t="shared" si="10463"/>
        <v>0</v>
      </c>
      <c r="X7836" s="17"/>
      <c r="Y7836" s="17"/>
      <c r="Z7836" s="17"/>
      <c r="AA7836" s="17"/>
      <c r="AB7836" s="17"/>
      <c r="AC7836" s="17"/>
      <c r="AE7836" s="16"/>
      <c r="AF7836" s="16"/>
      <c r="AG7836" s="16"/>
      <c r="AH7836" s="16"/>
      <c r="AI7836" s="16"/>
      <c r="AJ7836" s="16"/>
      <c r="AL7836" s="16"/>
      <c r="AM7836" s="16"/>
      <c r="AN7836" s="16"/>
      <c r="AO7836" s="16"/>
      <c r="AP7836" s="16"/>
      <c r="AQ7836" s="16"/>
      <c r="BI7836" s="1">
        <v>21</v>
      </c>
      <c r="BJ7836" s="6">
        <f>SUM($R$5:R7838)-$AB$2</f>
        <v>859.36034320000113</v>
      </c>
      <c r="BK7836" s="6">
        <f>SUM($R$5:S7838)-$AB$2</f>
        <v>4219.0197248160039</v>
      </c>
      <c r="BL7836" s="6">
        <f>SUM($R$5:T7838)-$AB$2</f>
        <v>12618.168178855976</v>
      </c>
      <c r="BM7836" s="6">
        <f>SUM($R$5:U7838)-$AB$2</f>
        <v>24376.976014512176</v>
      </c>
      <c r="BN7836" s="6">
        <f>SUM($R$5:V7838)-$AB$2</f>
        <v>41175.272922592208</v>
      </c>
      <c r="BO7836" s="6">
        <f>SUM($R$5:W7838)-$AB$2</f>
        <v>61333.22921228761</v>
      </c>
      <c r="BP7836" s="16"/>
    </row>
    <row r="7837" spans="1:68" x14ac:dyDescent="0.45">
      <c r="A7837" s="1">
        <v>2008</v>
      </c>
      <c r="B7837" s="1">
        <v>11</v>
      </c>
      <c r="C7837" s="1">
        <v>22</v>
      </c>
      <c r="D7837" s="1">
        <v>23</v>
      </c>
      <c r="E7837" s="1">
        <v>14.4</v>
      </c>
      <c r="F7837" s="1">
        <v>0</v>
      </c>
      <c r="G7837" s="4"/>
      <c r="H7837" s="4"/>
      <c r="Q7837" s="1">
        <v>20</v>
      </c>
      <c r="R7837" s="6">
        <f t="shared" si="10458"/>
        <v>0</v>
      </c>
      <c r="S7837" s="6">
        <f t="shared" si="10459"/>
        <v>0</v>
      </c>
      <c r="T7837" s="6">
        <f t="shared" si="10460"/>
        <v>0</v>
      </c>
      <c r="U7837" s="6">
        <f t="shared" si="10461"/>
        <v>0</v>
      </c>
      <c r="V7837" s="6">
        <f t="shared" si="10462"/>
        <v>0</v>
      </c>
      <c r="W7837" s="6">
        <f t="shared" si="10463"/>
        <v>0</v>
      </c>
      <c r="X7837" s="17"/>
      <c r="Y7837" s="17"/>
      <c r="Z7837" s="17"/>
      <c r="AA7837" s="17"/>
      <c r="AB7837" s="17"/>
      <c r="AC7837" s="17"/>
      <c r="AE7837" s="16"/>
      <c r="AF7837" s="16"/>
      <c r="AG7837" s="16"/>
      <c r="AH7837" s="16"/>
      <c r="AI7837" s="16"/>
      <c r="AJ7837" s="16"/>
      <c r="AL7837" s="16"/>
      <c r="AM7837" s="16"/>
      <c r="AN7837" s="16"/>
      <c r="AO7837" s="16"/>
      <c r="AP7837" s="16"/>
      <c r="AQ7837" s="16"/>
      <c r="BI7837" s="1">
        <v>22</v>
      </c>
      <c r="BJ7837" s="6">
        <f>SUM($R$5:R7839)-$AB$2</f>
        <v>859.36034320000113</v>
      </c>
      <c r="BK7837" s="6">
        <f>SUM($R$5:S7839)-$AB$2</f>
        <v>4219.0197248160039</v>
      </c>
      <c r="BL7837" s="6">
        <f>SUM($R$5:T7839)-$AB$2</f>
        <v>12618.168178855976</v>
      </c>
      <c r="BM7837" s="6">
        <f>SUM($R$5:U7839)-$AB$2</f>
        <v>24376.976014512176</v>
      </c>
      <c r="BN7837" s="6">
        <f>SUM($R$5:V7839)-$AB$2</f>
        <v>41175.272922592208</v>
      </c>
      <c r="BO7837" s="6">
        <f>SUM($R$5:W7839)-$AB$2</f>
        <v>61333.22921228761</v>
      </c>
      <c r="BP7837" s="16"/>
    </row>
    <row r="7838" spans="1:68" x14ac:dyDescent="0.45">
      <c r="A7838" s="1">
        <v>2008</v>
      </c>
      <c r="B7838" s="1">
        <v>11</v>
      </c>
      <c r="C7838" s="1">
        <v>23</v>
      </c>
      <c r="D7838" s="1">
        <v>0</v>
      </c>
      <c r="E7838" s="1">
        <v>14.3</v>
      </c>
      <c r="F7838" s="1">
        <v>0</v>
      </c>
      <c r="G7838" s="4"/>
      <c r="H7838" s="4"/>
      <c r="Q7838" s="1">
        <v>21</v>
      </c>
      <c r="R7838" s="6">
        <f t="shared" si="10458"/>
        <v>0</v>
      </c>
      <c r="S7838" s="6">
        <f t="shared" si="10459"/>
        <v>0</v>
      </c>
      <c r="T7838" s="6">
        <f t="shared" si="10460"/>
        <v>0</v>
      </c>
      <c r="U7838" s="6">
        <f t="shared" si="10461"/>
        <v>0</v>
      </c>
      <c r="V7838" s="6">
        <f t="shared" si="10462"/>
        <v>0</v>
      </c>
      <c r="W7838" s="6">
        <f t="shared" si="10463"/>
        <v>0</v>
      </c>
      <c r="X7838" s="17"/>
      <c r="Y7838" s="17"/>
      <c r="Z7838" s="17"/>
      <c r="AA7838" s="17"/>
      <c r="AB7838" s="17"/>
      <c r="AC7838" s="17"/>
      <c r="AE7838" s="16"/>
      <c r="AF7838" s="16"/>
      <c r="AG7838" s="16"/>
      <c r="AH7838" s="16"/>
      <c r="AI7838" s="16"/>
      <c r="AJ7838" s="16"/>
      <c r="AL7838" s="16"/>
      <c r="AM7838" s="16"/>
      <c r="AN7838" s="16"/>
      <c r="AO7838" s="16"/>
      <c r="AP7838" s="16"/>
      <c r="AQ7838" s="16"/>
      <c r="BI7838" s="1">
        <v>23</v>
      </c>
      <c r="BJ7838" s="6">
        <f>SUM($R$5:R7840)-$AB$2</f>
        <v>859.36034320000113</v>
      </c>
      <c r="BK7838" s="6">
        <f>SUM($R$5:S7840)-$AB$2</f>
        <v>4219.0197248160039</v>
      </c>
      <c r="BL7838" s="6">
        <f>SUM($R$5:T7840)-$AB$2</f>
        <v>12618.168178855976</v>
      </c>
      <c r="BM7838" s="6">
        <f>SUM($R$5:U7840)-$AB$2</f>
        <v>24376.976014512176</v>
      </c>
      <c r="BN7838" s="6">
        <f>SUM($R$5:V7840)-$AB$2</f>
        <v>41175.272922592208</v>
      </c>
      <c r="BO7838" s="6">
        <f>SUM($R$5:W7840)-$AB$2</f>
        <v>61333.22921228761</v>
      </c>
      <c r="BP7838" s="16"/>
    </row>
    <row r="7839" spans="1:68" x14ac:dyDescent="0.45">
      <c r="A7839" s="1">
        <v>2008</v>
      </c>
      <c r="B7839" s="1">
        <v>11</v>
      </c>
      <c r="C7839" s="1">
        <v>23</v>
      </c>
      <c r="D7839" s="1">
        <v>1</v>
      </c>
      <c r="E7839" s="1">
        <v>14.1</v>
      </c>
      <c r="F7839" s="1">
        <v>0</v>
      </c>
      <c r="G7839" s="4"/>
      <c r="H7839" s="4"/>
      <c r="Q7839" s="1">
        <v>22</v>
      </c>
      <c r="R7839" s="6">
        <f t="shared" si="10458"/>
        <v>0</v>
      </c>
      <c r="S7839" s="6">
        <f t="shared" si="10459"/>
        <v>0</v>
      </c>
      <c r="T7839" s="6">
        <f t="shared" si="10460"/>
        <v>0</v>
      </c>
      <c r="U7839" s="6">
        <f t="shared" si="10461"/>
        <v>0</v>
      </c>
      <c r="V7839" s="6">
        <f t="shared" si="10462"/>
        <v>0</v>
      </c>
      <c r="W7839" s="6">
        <f t="shared" si="10463"/>
        <v>0</v>
      </c>
      <c r="X7839" s="17"/>
      <c r="Y7839" s="17"/>
      <c r="Z7839" s="17"/>
      <c r="AA7839" s="17"/>
      <c r="AB7839" s="17"/>
      <c r="AC7839" s="17"/>
      <c r="AE7839" s="16"/>
      <c r="AF7839" s="16"/>
      <c r="AG7839" s="16"/>
      <c r="AH7839" s="16"/>
      <c r="AI7839" s="16"/>
      <c r="AJ7839" s="16"/>
      <c r="AL7839" s="16"/>
      <c r="AM7839" s="16"/>
      <c r="AN7839" s="16"/>
      <c r="AO7839" s="16"/>
      <c r="AP7839" s="16"/>
      <c r="AQ7839" s="16"/>
      <c r="BI7839" s="1">
        <v>0</v>
      </c>
      <c r="BJ7839" s="6">
        <f t="shared" ref="BJ7839" si="10524">R7841-$AB$2</f>
        <v>-6.53125</v>
      </c>
      <c r="BK7839" s="6">
        <f t="shared" ref="BK7839" si="10525">S7841-$AB$2</f>
        <v>-6.53125</v>
      </c>
      <c r="BL7839" s="6">
        <f t="shared" ref="BL7839" si="10526">T7841-$AB$2</f>
        <v>-6.53125</v>
      </c>
      <c r="BM7839" s="6">
        <f t="shared" ref="BM7839" si="10527">U7841-$AB$2</f>
        <v>-6.53125</v>
      </c>
      <c r="BN7839" s="6">
        <f t="shared" ref="BN7839" si="10528">V7841-$AB$2</f>
        <v>-6.53125</v>
      </c>
      <c r="BO7839" s="6">
        <f t="shared" ref="BO7839" si="10529">W7841-$AB$2</f>
        <v>-6.53125</v>
      </c>
      <c r="BP7839" s="16">
        <v>328</v>
      </c>
    </row>
    <row r="7840" spans="1:68" x14ac:dyDescent="0.45">
      <c r="A7840" s="1">
        <v>2008</v>
      </c>
      <c r="B7840" s="1">
        <v>11</v>
      </c>
      <c r="C7840" s="1">
        <v>23</v>
      </c>
      <c r="D7840" s="1">
        <v>2</v>
      </c>
      <c r="E7840" s="1">
        <v>13.9</v>
      </c>
      <c r="F7840" s="1">
        <v>0</v>
      </c>
      <c r="G7840" s="4"/>
      <c r="H7840" s="4"/>
      <c r="Q7840" s="1">
        <v>23</v>
      </c>
      <c r="R7840" s="6">
        <f t="shared" si="10458"/>
        <v>0</v>
      </c>
      <c r="S7840" s="6">
        <f t="shared" si="10459"/>
        <v>0</v>
      </c>
      <c r="T7840" s="6">
        <f t="shared" si="10460"/>
        <v>0</v>
      </c>
      <c r="U7840" s="6">
        <f t="shared" si="10461"/>
        <v>0</v>
      </c>
      <c r="V7840" s="6">
        <f t="shared" si="10462"/>
        <v>0</v>
      </c>
      <c r="W7840" s="6">
        <f t="shared" si="10463"/>
        <v>0</v>
      </c>
      <c r="X7840" s="17"/>
      <c r="Y7840" s="17"/>
      <c r="Z7840" s="17"/>
      <c r="AA7840" s="17"/>
      <c r="AB7840" s="17"/>
      <c r="AC7840" s="17"/>
      <c r="AE7840" s="16"/>
      <c r="AF7840" s="16"/>
      <c r="AG7840" s="16"/>
      <c r="AH7840" s="16"/>
      <c r="AI7840" s="16"/>
      <c r="AJ7840" s="16"/>
      <c r="AL7840" s="16"/>
      <c r="AM7840" s="16"/>
      <c r="AN7840" s="16"/>
      <c r="AO7840" s="16"/>
      <c r="AP7840" s="16"/>
      <c r="AQ7840" s="16"/>
      <c r="BI7840" s="1">
        <v>1</v>
      </c>
      <c r="BJ7840" s="6">
        <f>SUM($R$5:R7842)-$AB$2</f>
        <v>859.36034320000113</v>
      </c>
      <c r="BK7840" s="6">
        <f>SUM($R$5:S7842)-$AB$2</f>
        <v>4219.0197248160039</v>
      </c>
      <c r="BL7840" s="6">
        <f>SUM($R$5:T7842)-$AB$2</f>
        <v>12618.168178855976</v>
      </c>
      <c r="BM7840" s="6">
        <f>SUM($R$5:U7842)-$AB$2</f>
        <v>24376.976014512176</v>
      </c>
      <c r="BN7840" s="6">
        <f>SUM($R$5:V7842)-$AB$2</f>
        <v>41175.272922592208</v>
      </c>
      <c r="BO7840" s="6">
        <f>SUM($R$5:W7842)-$AB$2</f>
        <v>61333.22921228761</v>
      </c>
      <c r="BP7840" s="16"/>
    </row>
    <row r="7841" spans="1:68" x14ac:dyDescent="0.45">
      <c r="A7841" s="1">
        <v>2008</v>
      </c>
      <c r="B7841" s="1">
        <v>11</v>
      </c>
      <c r="C7841" s="1">
        <v>23</v>
      </c>
      <c r="D7841" s="1">
        <v>3</v>
      </c>
      <c r="E7841" s="1">
        <v>13.7</v>
      </c>
      <c r="F7841" s="1">
        <v>0</v>
      </c>
      <c r="G7841" s="4"/>
      <c r="H7841" s="4"/>
      <c r="Q7841" s="1">
        <v>0</v>
      </c>
      <c r="R7841" s="6">
        <f t="shared" si="10458"/>
        <v>0</v>
      </c>
      <c r="S7841" s="6">
        <f t="shared" si="10459"/>
        <v>0</v>
      </c>
      <c r="T7841" s="6">
        <f t="shared" si="10460"/>
        <v>0</v>
      </c>
      <c r="U7841" s="6">
        <f t="shared" si="10461"/>
        <v>0</v>
      </c>
      <c r="V7841" s="6">
        <f t="shared" si="10462"/>
        <v>0</v>
      </c>
      <c r="W7841" s="6">
        <f t="shared" si="10463"/>
        <v>0</v>
      </c>
      <c r="X7841" s="17"/>
      <c r="Y7841" s="17"/>
      <c r="Z7841" s="17"/>
      <c r="AA7841" s="17"/>
      <c r="AB7841" s="17"/>
      <c r="AC7841" s="17"/>
      <c r="AE7841" s="16"/>
      <c r="AF7841" s="16"/>
      <c r="AG7841" s="16"/>
      <c r="AH7841" s="16"/>
      <c r="AI7841" s="16"/>
      <c r="AJ7841" s="16"/>
      <c r="AL7841" s="16"/>
      <c r="AM7841" s="16"/>
      <c r="AN7841" s="16"/>
      <c r="AO7841" s="16"/>
      <c r="AP7841" s="16"/>
      <c r="AQ7841" s="16"/>
      <c r="BI7841" s="1">
        <v>2</v>
      </c>
      <c r="BJ7841" s="6">
        <f>SUM($R$5:R7843)-$AB$2</f>
        <v>859.36034320000113</v>
      </c>
      <c r="BK7841" s="6">
        <f>SUM($R$5:S7843)-$AB$2</f>
        <v>4219.0197248160039</v>
      </c>
      <c r="BL7841" s="6">
        <f>SUM($R$5:T7843)-$AB$2</f>
        <v>12618.168178855976</v>
      </c>
      <c r="BM7841" s="6">
        <f>SUM($R$5:U7843)-$AB$2</f>
        <v>24376.976014512176</v>
      </c>
      <c r="BN7841" s="6">
        <f>SUM($R$5:V7843)-$AB$2</f>
        <v>41175.272922592208</v>
      </c>
      <c r="BO7841" s="6">
        <f>SUM($R$5:W7843)-$AB$2</f>
        <v>61333.22921228761</v>
      </c>
      <c r="BP7841" s="16"/>
    </row>
    <row r="7842" spans="1:68" x14ac:dyDescent="0.45">
      <c r="A7842" s="1">
        <v>2008</v>
      </c>
      <c r="B7842" s="1">
        <v>11</v>
      </c>
      <c r="C7842" s="1">
        <v>23</v>
      </c>
      <c r="D7842" s="1">
        <v>4</v>
      </c>
      <c r="E7842" s="1">
        <v>13.4</v>
      </c>
      <c r="F7842" s="1">
        <v>0</v>
      </c>
      <c r="G7842" s="4"/>
      <c r="H7842" s="4"/>
      <c r="Q7842" s="1">
        <v>1</v>
      </c>
      <c r="R7842" s="6">
        <f t="shared" si="10458"/>
        <v>0</v>
      </c>
      <c r="S7842" s="6">
        <f t="shared" si="10459"/>
        <v>0</v>
      </c>
      <c r="T7842" s="6">
        <f t="shared" si="10460"/>
        <v>0</v>
      </c>
      <c r="U7842" s="6">
        <f t="shared" si="10461"/>
        <v>0</v>
      </c>
      <c r="V7842" s="6">
        <f t="shared" si="10462"/>
        <v>0</v>
      </c>
      <c r="W7842" s="6">
        <f t="shared" si="10463"/>
        <v>0</v>
      </c>
      <c r="X7842" s="17"/>
      <c r="Y7842" s="17"/>
      <c r="Z7842" s="17"/>
      <c r="AA7842" s="17"/>
      <c r="AB7842" s="17"/>
      <c r="AC7842" s="17"/>
      <c r="AE7842" s="16"/>
      <c r="AF7842" s="16"/>
      <c r="AG7842" s="16"/>
      <c r="AH7842" s="16"/>
      <c r="AI7842" s="16"/>
      <c r="AJ7842" s="16"/>
      <c r="AL7842" s="16"/>
      <c r="AM7842" s="16"/>
      <c r="AN7842" s="16"/>
      <c r="AO7842" s="16"/>
      <c r="AP7842" s="16"/>
      <c r="AQ7842" s="16"/>
      <c r="BI7842" s="1">
        <v>3</v>
      </c>
      <c r="BJ7842" s="6">
        <f>SUM($R$5:R7844)-$AB$2</f>
        <v>859.36034320000113</v>
      </c>
      <c r="BK7842" s="6">
        <f>SUM($R$5:S7844)-$AB$2</f>
        <v>4219.0197248160039</v>
      </c>
      <c r="BL7842" s="6">
        <f>SUM($R$5:T7844)-$AB$2</f>
        <v>12618.168178855976</v>
      </c>
      <c r="BM7842" s="6">
        <f>SUM($R$5:U7844)-$AB$2</f>
        <v>24376.976014512176</v>
      </c>
      <c r="BN7842" s="6">
        <f>SUM($R$5:V7844)-$AB$2</f>
        <v>41175.272922592208</v>
      </c>
      <c r="BO7842" s="6">
        <f>SUM($R$5:W7844)-$AB$2</f>
        <v>61333.22921228761</v>
      </c>
      <c r="BP7842" s="16"/>
    </row>
    <row r="7843" spans="1:68" x14ac:dyDescent="0.45">
      <c r="A7843" s="1">
        <v>2008</v>
      </c>
      <c r="B7843" s="1">
        <v>11</v>
      </c>
      <c r="C7843" s="1">
        <v>23</v>
      </c>
      <c r="D7843" s="1">
        <v>5</v>
      </c>
      <c r="E7843" s="1">
        <v>13</v>
      </c>
      <c r="F7843" s="1">
        <v>0</v>
      </c>
      <c r="G7843" s="4"/>
      <c r="H7843" s="4"/>
      <c r="Q7843" s="1">
        <v>2</v>
      </c>
      <c r="R7843" s="6">
        <f t="shared" si="10458"/>
        <v>0</v>
      </c>
      <c r="S7843" s="6">
        <f t="shared" si="10459"/>
        <v>0</v>
      </c>
      <c r="T7843" s="6">
        <f t="shared" si="10460"/>
        <v>0</v>
      </c>
      <c r="U7843" s="6">
        <f t="shared" si="10461"/>
        <v>0</v>
      </c>
      <c r="V7843" s="6">
        <f t="shared" si="10462"/>
        <v>0</v>
      </c>
      <c r="W7843" s="6">
        <f t="shared" si="10463"/>
        <v>0</v>
      </c>
      <c r="X7843" s="17"/>
      <c r="Y7843" s="17"/>
      <c r="Z7843" s="17"/>
      <c r="AA7843" s="17"/>
      <c r="AB7843" s="17"/>
      <c r="AC7843" s="17"/>
      <c r="AE7843" s="16"/>
      <c r="AF7843" s="16"/>
      <c r="AG7843" s="16"/>
      <c r="AH7843" s="16"/>
      <c r="AI7843" s="16"/>
      <c r="AJ7843" s="16"/>
      <c r="AL7843" s="16"/>
      <c r="AM7843" s="16"/>
      <c r="AN7843" s="16"/>
      <c r="AO7843" s="16"/>
      <c r="AP7843" s="16"/>
      <c r="AQ7843" s="16"/>
      <c r="BI7843" s="1">
        <v>4</v>
      </c>
      <c r="BJ7843" s="6">
        <f>SUM($R$5:R7845)-$AB$2</f>
        <v>859.36034320000113</v>
      </c>
      <c r="BK7843" s="6">
        <f>SUM($R$5:S7845)-$AB$2</f>
        <v>4219.0197248160039</v>
      </c>
      <c r="BL7843" s="6">
        <f>SUM($R$5:T7845)-$AB$2</f>
        <v>12618.168178855976</v>
      </c>
      <c r="BM7843" s="6">
        <f>SUM($R$5:U7845)-$AB$2</f>
        <v>24376.976014512176</v>
      </c>
      <c r="BN7843" s="6">
        <f>SUM($R$5:V7845)-$AB$2</f>
        <v>41175.272922592208</v>
      </c>
      <c r="BO7843" s="6">
        <f>SUM($R$5:W7845)-$AB$2</f>
        <v>61333.22921228761</v>
      </c>
      <c r="BP7843" s="16"/>
    </row>
    <row r="7844" spans="1:68" x14ac:dyDescent="0.45">
      <c r="A7844" s="1">
        <v>2008</v>
      </c>
      <c r="B7844" s="1">
        <v>11</v>
      </c>
      <c r="C7844" s="1">
        <v>23</v>
      </c>
      <c r="D7844" s="1">
        <v>6</v>
      </c>
      <c r="E7844" s="1">
        <v>12.6</v>
      </c>
      <c r="F7844" s="1">
        <v>0</v>
      </c>
      <c r="G7844" s="4"/>
      <c r="H7844" s="4"/>
      <c r="Q7844" s="1">
        <v>3</v>
      </c>
      <c r="R7844" s="6">
        <f t="shared" si="10458"/>
        <v>0</v>
      </c>
      <c r="S7844" s="6">
        <f t="shared" si="10459"/>
        <v>0</v>
      </c>
      <c r="T7844" s="6">
        <f t="shared" si="10460"/>
        <v>0</v>
      </c>
      <c r="U7844" s="6">
        <f t="shared" si="10461"/>
        <v>0</v>
      </c>
      <c r="V7844" s="6">
        <f t="shared" si="10462"/>
        <v>0</v>
      </c>
      <c r="W7844" s="6">
        <f t="shared" si="10463"/>
        <v>0</v>
      </c>
      <c r="X7844" s="17"/>
      <c r="Y7844" s="17"/>
      <c r="Z7844" s="17"/>
      <c r="AA7844" s="17"/>
      <c r="AB7844" s="17"/>
      <c r="AC7844" s="17"/>
      <c r="AE7844" s="16"/>
      <c r="AF7844" s="16"/>
      <c r="AG7844" s="16"/>
      <c r="AH7844" s="16"/>
      <c r="AI7844" s="16"/>
      <c r="AJ7844" s="16"/>
      <c r="AL7844" s="16"/>
      <c r="AM7844" s="16"/>
      <c r="AN7844" s="16"/>
      <c r="AO7844" s="16"/>
      <c r="AP7844" s="16"/>
      <c r="AQ7844" s="16"/>
      <c r="BI7844" s="1">
        <v>5</v>
      </c>
      <c r="BJ7844" s="6">
        <f>SUM($R$5:R7846)-$AB$2</f>
        <v>859.36034320000113</v>
      </c>
      <c r="BK7844" s="6">
        <f>SUM($R$5:S7846)-$AB$2</f>
        <v>4219.0197248160039</v>
      </c>
      <c r="BL7844" s="6">
        <f>SUM($R$5:T7846)-$AB$2</f>
        <v>12618.168178855976</v>
      </c>
      <c r="BM7844" s="6">
        <f>SUM($R$5:U7846)-$AB$2</f>
        <v>24376.976014512176</v>
      </c>
      <c r="BN7844" s="6">
        <f>SUM($R$5:V7846)-$AB$2</f>
        <v>41175.272922592208</v>
      </c>
      <c r="BO7844" s="6">
        <f>SUM($R$5:W7846)-$AB$2</f>
        <v>61333.22921228761</v>
      </c>
      <c r="BP7844" s="16"/>
    </row>
    <row r="7845" spans="1:68" x14ac:dyDescent="0.45">
      <c r="A7845" s="1">
        <v>2008</v>
      </c>
      <c r="B7845" s="1">
        <v>11</v>
      </c>
      <c r="C7845" s="1">
        <v>23</v>
      </c>
      <c r="D7845" s="1">
        <v>7</v>
      </c>
      <c r="E7845" s="1">
        <v>12.4</v>
      </c>
      <c r="F7845" s="1">
        <v>0</v>
      </c>
      <c r="G7845" s="4"/>
      <c r="H7845" s="4"/>
      <c r="Q7845" s="1">
        <v>4</v>
      </c>
      <c r="R7845" s="6">
        <f t="shared" si="10458"/>
        <v>0</v>
      </c>
      <c r="S7845" s="6">
        <f t="shared" si="10459"/>
        <v>0</v>
      </c>
      <c r="T7845" s="6">
        <f t="shared" si="10460"/>
        <v>0</v>
      </c>
      <c r="U7845" s="6">
        <f t="shared" si="10461"/>
        <v>0</v>
      </c>
      <c r="V7845" s="6">
        <f t="shared" si="10462"/>
        <v>0</v>
      </c>
      <c r="W7845" s="6">
        <f t="shared" si="10463"/>
        <v>0</v>
      </c>
      <c r="X7845" s="17"/>
      <c r="Y7845" s="17"/>
      <c r="Z7845" s="17"/>
      <c r="AA7845" s="17"/>
      <c r="AB7845" s="17"/>
      <c r="AC7845" s="17"/>
      <c r="AE7845" s="16"/>
      <c r="AF7845" s="16"/>
      <c r="AG7845" s="16"/>
      <c r="AH7845" s="16"/>
      <c r="AI7845" s="16"/>
      <c r="AJ7845" s="16"/>
      <c r="AL7845" s="16"/>
      <c r="AM7845" s="16"/>
      <c r="AN7845" s="16"/>
      <c r="AO7845" s="16"/>
      <c r="AP7845" s="16"/>
      <c r="AQ7845" s="16"/>
      <c r="BI7845" s="1">
        <v>6</v>
      </c>
      <c r="BJ7845" s="6">
        <f>SUM($R$5:R7847)-$AB$2</f>
        <v>859.36034320000113</v>
      </c>
      <c r="BK7845" s="6">
        <f>SUM($R$5:S7847)-$AB$2</f>
        <v>4219.0197248160039</v>
      </c>
      <c r="BL7845" s="6">
        <f>SUM($R$5:T7847)-$AB$2</f>
        <v>12618.168178855976</v>
      </c>
      <c r="BM7845" s="6">
        <f>SUM($R$5:U7847)-$AB$2</f>
        <v>24376.976014512176</v>
      </c>
      <c r="BN7845" s="6">
        <f>SUM($R$5:V7847)-$AB$2</f>
        <v>41175.272922592208</v>
      </c>
      <c r="BO7845" s="6">
        <f>SUM($R$5:W7847)-$AB$2</f>
        <v>61333.22921228761</v>
      </c>
      <c r="BP7845" s="16"/>
    </row>
    <row r="7846" spans="1:68" x14ac:dyDescent="0.45">
      <c r="A7846" s="1">
        <v>2008</v>
      </c>
      <c r="B7846" s="1">
        <v>11</v>
      </c>
      <c r="C7846" s="1">
        <v>23</v>
      </c>
      <c r="D7846" s="1">
        <v>8</v>
      </c>
      <c r="E7846" s="1">
        <v>12.2</v>
      </c>
      <c r="F7846" s="1">
        <v>0</v>
      </c>
      <c r="G7846" s="4"/>
      <c r="H7846" s="4"/>
      <c r="Q7846" s="1">
        <v>5</v>
      </c>
      <c r="R7846" s="6">
        <f t="shared" ref="R7846:R7909" si="10530">$AX$2*F7843*$R$4/1000</f>
        <v>0</v>
      </c>
      <c r="S7846" s="6">
        <f t="shared" ref="S7846:S7909" si="10531">$AX$2*F7843*($S$4*$AU$2)/1000</f>
        <v>0</v>
      </c>
      <c r="T7846" s="6">
        <f t="shared" ref="T7846:T7909" si="10532">$AX$2*F7843*($T$4*$AU$2)/1000</f>
        <v>0</v>
      </c>
      <c r="U7846" s="6">
        <f t="shared" ref="U7846:U7909" si="10533">$AX$2*F7843*($U$4*$AU$2)/1000</f>
        <v>0</v>
      </c>
      <c r="V7846" s="6">
        <f t="shared" ref="V7846:V7909" si="10534">$AX$2*F7843*($V$4*$AU$2)/1000</f>
        <v>0</v>
      </c>
      <c r="W7846" s="6">
        <f t="shared" ref="W7846:W7909" si="10535">$AX$2*F7843*($W$4*$AU$2)/1000</f>
        <v>0</v>
      </c>
      <c r="X7846" s="17"/>
      <c r="Y7846" s="17"/>
      <c r="Z7846" s="17"/>
      <c r="AA7846" s="17"/>
      <c r="AB7846" s="17"/>
      <c r="AC7846" s="17"/>
      <c r="AE7846" s="16"/>
      <c r="AF7846" s="16"/>
      <c r="AG7846" s="16"/>
      <c r="AH7846" s="16"/>
      <c r="AI7846" s="16"/>
      <c r="AJ7846" s="16"/>
      <c r="AL7846" s="16"/>
      <c r="AM7846" s="16"/>
      <c r="AN7846" s="16"/>
      <c r="AO7846" s="16"/>
      <c r="AP7846" s="16"/>
      <c r="AQ7846" s="16"/>
      <c r="BI7846" s="1">
        <v>7</v>
      </c>
      <c r="BJ7846" s="6">
        <f>SUM($R$5:R7848)-$AB$2</f>
        <v>859.36034320000113</v>
      </c>
      <c r="BK7846" s="6">
        <f>SUM($R$5:S7848)-$AB$2</f>
        <v>4219.0197248160039</v>
      </c>
      <c r="BL7846" s="6">
        <f>SUM($R$5:T7848)-$AB$2</f>
        <v>12618.168178855976</v>
      </c>
      <c r="BM7846" s="6">
        <f>SUM($R$5:U7848)-$AB$2</f>
        <v>24376.976014512176</v>
      </c>
      <c r="BN7846" s="6">
        <f>SUM($R$5:V7848)-$AB$2</f>
        <v>41175.272922592208</v>
      </c>
      <c r="BO7846" s="6">
        <f>SUM($R$5:W7848)-$AB$2</f>
        <v>61333.22921228761</v>
      </c>
      <c r="BP7846" s="16"/>
    </row>
    <row r="7847" spans="1:68" x14ac:dyDescent="0.45">
      <c r="A7847" s="1">
        <v>2008</v>
      </c>
      <c r="B7847" s="1">
        <v>11</v>
      </c>
      <c r="C7847" s="1">
        <v>23</v>
      </c>
      <c r="D7847" s="1">
        <v>9</v>
      </c>
      <c r="E7847" s="1">
        <v>12.7</v>
      </c>
      <c r="F7847" s="1">
        <v>107.45</v>
      </c>
      <c r="G7847" s="4"/>
      <c r="H7847" s="4"/>
      <c r="Q7847" s="1">
        <v>6</v>
      </c>
      <c r="R7847" s="6">
        <f t="shared" si="10530"/>
        <v>0</v>
      </c>
      <c r="S7847" s="6">
        <f t="shared" si="10531"/>
        <v>0</v>
      </c>
      <c r="T7847" s="6">
        <f t="shared" si="10532"/>
        <v>0</v>
      </c>
      <c r="U7847" s="6">
        <f t="shared" si="10533"/>
        <v>0</v>
      </c>
      <c r="V7847" s="6">
        <f t="shared" si="10534"/>
        <v>0</v>
      </c>
      <c r="W7847" s="6">
        <f t="shared" si="10535"/>
        <v>0</v>
      </c>
      <c r="X7847" s="17"/>
      <c r="Y7847" s="17"/>
      <c r="Z7847" s="17"/>
      <c r="AA7847" s="17"/>
      <c r="AB7847" s="17"/>
      <c r="AC7847" s="17"/>
      <c r="AE7847" s="16"/>
      <c r="AF7847" s="16"/>
      <c r="AG7847" s="16"/>
      <c r="AH7847" s="16"/>
      <c r="AI7847" s="16"/>
      <c r="AJ7847" s="16"/>
      <c r="AL7847" s="16"/>
      <c r="AM7847" s="16"/>
      <c r="AN7847" s="16"/>
      <c r="AO7847" s="16"/>
      <c r="AP7847" s="16"/>
      <c r="AQ7847" s="16"/>
      <c r="BI7847" s="1">
        <v>8</v>
      </c>
      <c r="BJ7847" s="6">
        <f>SUM($R$5:R7849)-$AB$2</f>
        <v>859.36034320000113</v>
      </c>
      <c r="BK7847" s="6">
        <f>SUM($R$5:S7849)-$AB$2</f>
        <v>4219.0197248160039</v>
      </c>
      <c r="BL7847" s="6">
        <f>SUM($R$5:T7849)-$AB$2</f>
        <v>12618.168178855976</v>
      </c>
      <c r="BM7847" s="6">
        <f>SUM($R$5:U7849)-$AB$2</f>
        <v>24376.976014512176</v>
      </c>
      <c r="BN7847" s="6">
        <f>SUM($R$5:V7849)-$AB$2</f>
        <v>41175.272922592208</v>
      </c>
      <c r="BO7847" s="6">
        <f>SUM($R$5:W7849)-$AB$2</f>
        <v>61333.22921228761</v>
      </c>
      <c r="BP7847" s="16"/>
    </row>
    <row r="7848" spans="1:68" x14ac:dyDescent="0.45">
      <c r="A7848" s="1">
        <v>2008</v>
      </c>
      <c r="B7848" s="1">
        <v>11</v>
      </c>
      <c r="C7848" s="1">
        <v>23</v>
      </c>
      <c r="D7848" s="1">
        <v>10</v>
      </c>
      <c r="E7848" s="1">
        <v>13.7</v>
      </c>
      <c r="F7848" s="1">
        <v>275.57</v>
      </c>
      <c r="G7848" s="4"/>
      <c r="H7848" s="4"/>
      <c r="Q7848" s="1">
        <v>7</v>
      </c>
      <c r="R7848" s="6">
        <f t="shared" si="10530"/>
        <v>0</v>
      </c>
      <c r="S7848" s="6">
        <f t="shared" si="10531"/>
        <v>0</v>
      </c>
      <c r="T7848" s="6">
        <f t="shared" si="10532"/>
        <v>0</v>
      </c>
      <c r="U7848" s="6">
        <f t="shared" si="10533"/>
        <v>0</v>
      </c>
      <c r="V7848" s="6">
        <f t="shared" si="10534"/>
        <v>0</v>
      </c>
      <c r="W7848" s="6">
        <f t="shared" si="10535"/>
        <v>0</v>
      </c>
      <c r="X7848" s="17"/>
      <c r="Y7848" s="17"/>
      <c r="Z7848" s="17"/>
      <c r="AA7848" s="17"/>
      <c r="AB7848" s="17"/>
      <c r="AC7848" s="17"/>
      <c r="AE7848" s="16"/>
      <c r="AF7848" s="16"/>
      <c r="AG7848" s="16"/>
      <c r="AH7848" s="16"/>
      <c r="AI7848" s="16"/>
      <c r="AJ7848" s="16"/>
      <c r="AL7848" s="16"/>
      <c r="AM7848" s="16"/>
      <c r="AN7848" s="16"/>
      <c r="AO7848" s="16"/>
      <c r="AP7848" s="16"/>
      <c r="AQ7848" s="16"/>
      <c r="BI7848" s="1">
        <v>9</v>
      </c>
      <c r="BJ7848" s="6">
        <f>SUM($R$5:R7850)-$AB$2</f>
        <v>859.42266420000112</v>
      </c>
      <c r="BK7848" s="6">
        <f>SUM($R$5:S7850)-$AB$2</f>
        <v>4219.3238512960042</v>
      </c>
      <c r="BL7848" s="6">
        <f>SUM($R$5:T7850)-$AB$2</f>
        <v>12619.076819035976</v>
      </c>
      <c r="BM7848" s="6">
        <f>SUM($R$5:U7850)-$AB$2</f>
        <v>24378.730973872178</v>
      </c>
      <c r="BN7848" s="6">
        <f>SUM($R$5:V7850)-$AB$2</f>
        <v>41178.236909352199</v>
      </c>
      <c r="BO7848" s="6">
        <f>SUM($R$5:W7850)-$AB$2</f>
        <v>61337.644031927601</v>
      </c>
      <c r="BP7848" s="16"/>
    </row>
    <row r="7849" spans="1:68" x14ac:dyDescent="0.45">
      <c r="A7849" s="1">
        <v>2008</v>
      </c>
      <c r="B7849" s="1">
        <v>11</v>
      </c>
      <c r="C7849" s="1">
        <v>23</v>
      </c>
      <c r="D7849" s="1">
        <v>11</v>
      </c>
      <c r="E7849" s="1">
        <v>14.2</v>
      </c>
      <c r="F7849" s="1">
        <v>409.08</v>
      </c>
      <c r="G7849" s="4"/>
      <c r="H7849" s="4"/>
      <c r="Q7849" s="1">
        <v>8</v>
      </c>
      <c r="R7849" s="6">
        <f t="shared" si="10530"/>
        <v>0</v>
      </c>
      <c r="S7849" s="6">
        <f t="shared" si="10531"/>
        <v>0</v>
      </c>
      <c r="T7849" s="6">
        <f t="shared" si="10532"/>
        <v>0</v>
      </c>
      <c r="U7849" s="6">
        <f t="shared" si="10533"/>
        <v>0</v>
      </c>
      <c r="V7849" s="6">
        <f t="shared" si="10534"/>
        <v>0</v>
      </c>
      <c r="W7849" s="6">
        <f t="shared" si="10535"/>
        <v>0</v>
      </c>
      <c r="X7849" s="17"/>
      <c r="Y7849" s="17"/>
      <c r="Z7849" s="17"/>
      <c r="AA7849" s="17"/>
      <c r="AB7849" s="17"/>
      <c r="AC7849" s="17"/>
      <c r="AE7849" s="16"/>
      <c r="AF7849" s="16"/>
      <c r="AG7849" s="16"/>
      <c r="AH7849" s="16"/>
      <c r="AI7849" s="16"/>
      <c r="AJ7849" s="16"/>
      <c r="AL7849" s="16"/>
      <c r="AM7849" s="16"/>
      <c r="AN7849" s="16"/>
      <c r="AO7849" s="16"/>
      <c r="AP7849" s="16"/>
      <c r="AQ7849" s="16"/>
      <c r="BI7849" s="1">
        <v>10</v>
      </c>
      <c r="BJ7849" s="6">
        <f>SUM($R$5:R7851)-$AB$2</f>
        <v>859.58249480000109</v>
      </c>
      <c r="BK7849" s="6">
        <f>SUM($R$5:S7851)-$AB$2</f>
        <v>4220.1038246240041</v>
      </c>
      <c r="BL7849" s="6">
        <f>SUM($R$5:T7851)-$AB$2</f>
        <v>12621.407149183975</v>
      </c>
      <c r="BM7849" s="6">
        <f>SUM($R$5:U7851)-$AB$2</f>
        <v>24383.231803568178</v>
      </c>
      <c r="BN7849" s="6">
        <f>SUM($R$5:V7851)-$AB$2</f>
        <v>41185.838452688207</v>
      </c>
      <c r="BO7849" s="6">
        <f>SUM($R$5:W7851)-$AB$2</f>
        <v>61348.966431631612</v>
      </c>
      <c r="BP7849" s="16"/>
    </row>
    <row r="7850" spans="1:68" x14ac:dyDescent="0.45">
      <c r="A7850" s="1">
        <v>2008</v>
      </c>
      <c r="B7850" s="1">
        <v>11</v>
      </c>
      <c r="C7850" s="1">
        <v>23</v>
      </c>
      <c r="D7850" s="1">
        <v>12</v>
      </c>
      <c r="E7850" s="1">
        <v>14.2</v>
      </c>
      <c r="F7850" s="1">
        <v>490.53</v>
      </c>
      <c r="G7850" s="4"/>
      <c r="H7850" s="4"/>
      <c r="Q7850" s="1">
        <v>9</v>
      </c>
      <c r="R7850" s="6">
        <f t="shared" si="10530"/>
        <v>6.2321000000000001E-2</v>
      </c>
      <c r="S7850" s="6">
        <f t="shared" si="10531"/>
        <v>0.24180547999999999</v>
      </c>
      <c r="T7850" s="6">
        <f t="shared" si="10532"/>
        <v>0.60451369999999993</v>
      </c>
      <c r="U7850" s="6">
        <f t="shared" si="10533"/>
        <v>0.84631917999999995</v>
      </c>
      <c r="V7850" s="6">
        <f t="shared" si="10534"/>
        <v>1.2090273999999999</v>
      </c>
      <c r="W7850" s="6">
        <f t="shared" si="10535"/>
        <v>1.4508328799999999</v>
      </c>
      <c r="X7850" s="17"/>
      <c r="Y7850" s="17"/>
      <c r="Z7850" s="17"/>
      <c r="AA7850" s="17"/>
      <c r="AB7850" s="17"/>
      <c r="AC7850" s="17"/>
      <c r="AE7850" s="16"/>
      <c r="AF7850" s="16"/>
      <c r="AG7850" s="16"/>
      <c r="AH7850" s="16"/>
      <c r="AI7850" s="16"/>
      <c r="AJ7850" s="16"/>
      <c r="AL7850" s="16"/>
      <c r="AM7850" s="16"/>
      <c r="AN7850" s="16"/>
      <c r="AO7850" s="16"/>
      <c r="AP7850" s="16"/>
      <c r="AQ7850" s="16"/>
      <c r="BI7850" s="1">
        <v>11</v>
      </c>
      <c r="BJ7850" s="6">
        <f>SUM($R$5:R7852)-$AB$2</f>
        <v>859.81976120000104</v>
      </c>
      <c r="BK7850" s="6">
        <f>SUM($R$5:S7852)-$AB$2</f>
        <v>4221.2616846560049</v>
      </c>
      <c r="BL7850" s="6">
        <f>SUM($R$5:T7852)-$AB$2</f>
        <v>12624.866493295975</v>
      </c>
      <c r="BM7850" s="6">
        <f>SUM($R$5:U7852)-$AB$2</f>
        <v>24389.913225392174</v>
      </c>
      <c r="BN7850" s="6">
        <f>SUM($R$5:V7852)-$AB$2</f>
        <v>41197.122842672208</v>
      </c>
      <c r="BO7850" s="6">
        <f>SUM($R$5:W7852)-$AB$2</f>
        <v>61365.77438340761</v>
      </c>
      <c r="BP7850" s="16"/>
    </row>
    <row r="7851" spans="1:68" x14ac:dyDescent="0.45">
      <c r="A7851" s="1">
        <v>2008</v>
      </c>
      <c r="B7851" s="1">
        <v>11</v>
      </c>
      <c r="C7851" s="1">
        <v>23</v>
      </c>
      <c r="D7851" s="1">
        <v>13</v>
      </c>
      <c r="E7851" s="1">
        <v>15.1</v>
      </c>
      <c r="F7851" s="1">
        <v>512.89</v>
      </c>
      <c r="G7851" s="4"/>
      <c r="H7851" s="4"/>
      <c r="Q7851" s="1">
        <v>10</v>
      </c>
      <c r="R7851" s="6">
        <f t="shared" si="10530"/>
        <v>0.15983059999999999</v>
      </c>
      <c r="S7851" s="6">
        <f t="shared" si="10531"/>
        <v>0.62014272799999992</v>
      </c>
      <c r="T7851" s="6">
        <f t="shared" si="10532"/>
        <v>1.5503568199999997</v>
      </c>
      <c r="U7851" s="6">
        <f t="shared" si="10533"/>
        <v>2.1704995479999996</v>
      </c>
      <c r="V7851" s="6">
        <f t="shared" si="10534"/>
        <v>3.1007136399999995</v>
      </c>
      <c r="W7851" s="6">
        <f t="shared" si="10535"/>
        <v>3.7208563679999997</v>
      </c>
      <c r="X7851" s="17"/>
      <c r="Y7851" s="17"/>
      <c r="Z7851" s="17"/>
      <c r="AA7851" s="17"/>
      <c r="AB7851" s="17"/>
      <c r="AC7851" s="17"/>
      <c r="AE7851" s="16"/>
      <c r="AF7851" s="16"/>
      <c r="AG7851" s="16"/>
      <c r="AH7851" s="16"/>
      <c r="AI7851" s="16"/>
      <c r="AJ7851" s="16"/>
      <c r="AL7851" s="16"/>
      <c r="AM7851" s="16"/>
      <c r="AN7851" s="16"/>
      <c r="AO7851" s="16"/>
      <c r="AP7851" s="16"/>
      <c r="AQ7851" s="16"/>
      <c r="BI7851" s="1">
        <v>12</v>
      </c>
      <c r="BJ7851" s="6">
        <f t="shared" ref="BJ7851" si="10536">R7853-$AB$2</f>
        <v>-6.2467426000000001</v>
      </c>
      <c r="BK7851" s="6">
        <f t="shared" ref="BK7851" si="10537">S7853-$AB$2</f>
        <v>-5.4273612880000002</v>
      </c>
      <c r="BL7851" s="6">
        <f t="shared" ref="BL7851" si="10538">T7853-$AB$2</f>
        <v>-3.7715282200000004</v>
      </c>
      <c r="BM7851" s="6">
        <f t="shared" ref="BM7851" si="10539">U7853-$AB$2</f>
        <v>-2.6676395080000006</v>
      </c>
      <c r="BN7851" s="6">
        <f t="shared" ref="BN7851" si="10540">V7853-$AB$2</f>
        <v>-1.0118064400000009</v>
      </c>
      <c r="BO7851" s="6">
        <f t="shared" ref="BO7851" si="10541">W7853-$AB$2</f>
        <v>9.2082271999999854E-2</v>
      </c>
      <c r="BP7851" s="16"/>
    </row>
    <row r="7852" spans="1:68" x14ac:dyDescent="0.45">
      <c r="A7852" s="1">
        <v>2008</v>
      </c>
      <c r="B7852" s="1">
        <v>11</v>
      </c>
      <c r="C7852" s="1">
        <v>23</v>
      </c>
      <c r="D7852" s="1">
        <v>14</v>
      </c>
      <c r="E7852" s="1">
        <v>15.8</v>
      </c>
      <c r="F7852" s="1">
        <v>473.33</v>
      </c>
      <c r="G7852" s="4"/>
      <c r="H7852" s="4"/>
      <c r="Q7852" s="1">
        <v>11</v>
      </c>
      <c r="R7852" s="6">
        <f t="shared" si="10530"/>
        <v>0.23726639999999999</v>
      </c>
      <c r="S7852" s="6">
        <f t="shared" si="10531"/>
        <v>0.92059363199999988</v>
      </c>
      <c r="T7852" s="6">
        <f t="shared" si="10532"/>
        <v>2.3014840799999998</v>
      </c>
      <c r="U7852" s="6">
        <f t="shared" si="10533"/>
        <v>3.2220777119999999</v>
      </c>
      <c r="V7852" s="6">
        <f t="shared" si="10534"/>
        <v>4.6029681599999996</v>
      </c>
      <c r="W7852" s="6">
        <f t="shared" si="10535"/>
        <v>5.5235617919999997</v>
      </c>
      <c r="X7852" s="17"/>
      <c r="Y7852" s="17"/>
      <c r="Z7852" s="17"/>
      <c r="AA7852" s="17"/>
      <c r="AB7852" s="17"/>
      <c r="AC7852" s="17"/>
      <c r="AE7852" s="16"/>
      <c r="AF7852" s="16"/>
      <c r="AG7852" s="16"/>
      <c r="AH7852" s="16"/>
      <c r="AI7852" s="16"/>
      <c r="AJ7852" s="16"/>
      <c r="AL7852" s="16"/>
      <c r="AM7852" s="16"/>
      <c r="AN7852" s="16"/>
      <c r="AO7852" s="16"/>
      <c r="AP7852" s="16"/>
      <c r="AQ7852" s="16"/>
      <c r="BI7852" s="1">
        <v>13</v>
      </c>
      <c r="BJ7852" s="6">
        <f>SUM($R$5:R7854)-$AB$2</f>
        <v>860.4017448000011</v>
      </c>
      <c r="BK7852" s="6">
        <f>SUM($R$5:S7854)-$AB$2</f>
        <v>4224.1017646240052</v>
      </c>
      <c r="BL7852" s="6">
        <f>SUM($R$5:T7854)-$AB$2</f>
        <v>12633.351814183972</v>
      </c>
      <c r="BM7852" s="6">
        <f>SUM($R$5:U7854)-$AB$2</f>
        <v>24406.301883568176</v>
      </c>
      <c r="BN7852" s="6">
        <f>SUM($R$5:V7854)-$AB$2</f>
        <v>41224.801982688208</v>
      </c>
      <c r="BO7852" s="6">
        <f>SUM($R$5:W7854)-$AB$2</f>
        <v>61407.00210163161</v>
      </c>
      <c r="BP7852" s="16"/>
    </row>
    <row r="7853" spans="1:68" x14ac:dyDescent="0.45">
      <c r="A7853" s="1">
        <v>2008</v>
      </c>
      <c r="B7853" s="1">
        <v>11</v>
      </c>
      <c r="C7853" s="1">
        <v>23</v>
      </c>
      <c r="D7853" s="1">
        <v>15</v>
      </c>
      <c r="E7853" s="1">
        <v>16.2</v>
      </c>
      <c r="F7853" s="1">
        <v>375.34</v>
      </c>
      <c r="G7853" s="4"/>
      <c r="H7853" s="4"/>
      <c r="Q7853" s="1">
        <v>12</v>
      </c>
      <c r="R7853" s="6">
        <f t="shared" si="10530"/>
        <v>0.28450739999999997</v>
      </c>
      <c r="S7853" s="6">
        <f t="shared" si="10531"/>
        <v>1.1038887119999996</v>
      </c>
      <c r="T7853" s="6">
        <f t="shared" si="10532"/>
        <v>2.7597217799999996</v>
      </c>
      <c r="U7853" s="6">
        <f t="shared" si="10533"/>
        <v>3.8636104919999994</v>
      </c>
      <c r="V7853" s="6">
        <f t="shared" si="10534"/>
        <v>5.5194435599999991</v>
      </c>
      <c r="W7853" s="6">
        <f t="shared" si="10535"/>
        <v>6.6233322719999999</v>
      </c>
      <c r="X7853" s="17">
        <f t="shared" ref="X7853" si="10542">SUM(R7853:R7877)-$AA$2</f>
        <v>-4.4650014000000002</v>
      </c>
      <c r="Y7853" s="17">
        <f t="shared" ref="Y7853" si="10543">SUM(S7853:S7877)-$AA$2</f>
        <v>-0.39520543200000091</v>
      </c>
      <c r="Z7853" s="17">
        <f t="shared" ref="Z7853" si="10544">SUM(T7853:T7877)-$AA$2</f>
        <v>7.8291739199999961</v>
      </c>
      <c r="AA7853" s="17">
        <f t="shared" ref="AA7853" si="10545">SUM(U7853:U7877)-$AA$2</f>
        <v>13.312093487999999</v>
      </c>
      <c r="AB7853" s="17">
        <f t="shared" ref="AB7853" si="10546">SUM(V7853:V7877)-$AA$2</f>
        <v>21.536472839999991</v>
      </c>
      <c r="AC7853" s="17">
        <f t="shared" ref="AC7853" si="10547">SUM(W7853:W7877)-$AA$2</f>
        <v>27.019392407999998</v>
      </c>
      <c r="AE7853" s="16">
        <f t="shared" ref="AE7853" si="10548">IF(X7853&gt;0,1,0)</f>
        <v>0</v>
      </c>
      <c r="AF7853" s="16">
        <f t="shared" ref="AF7853" si="10549">IF(Y7853&gt;0,1,0)</f>
        <v>0</v>
      </c>
      <c r="AG7853" s="16">
        <f t="shared" ref="AG7853" si="10550">IF(Z7853&gt;0,1,0)</f>
        <v>1</v>
      </c>
      <c r="AH7853" s="16">
        <f t="shared" ref="AH7853" si="10551">IF(AA7853&gt;0,1,0)</f>
        <v>1</v>
      </c>
      <c r="AI7853" s="16">
        <f t="shared" ref="AI7853" si="10552">IF(AB7853&gt;0,1,0)</f>
        <v>1</v>
      </c>
      <c r="AJ7853" s="16">
        <f t="shared" ref="AJ7853" si="10553">IF(AC7853&gt;0,1,0)</f>
        <v>1</v>
      </c>
      <c r="AL7853" s="16">
        <f t="shared" ref="AL7853" si="10554">IF(X7853&lt;0,ABS(X7853*$AP$1),0)</f>
        <v>0</v>
      </c>
      <c r="AM7853" s="16">
        <f t="shared" ref="AM7853" si="10555">IF(Y7853&lt;0,ABS(Y7853*$AP$1),0)</f>
        <v>0</v>
      </c>
      <c r="AN7853" s="16">
        <f t="shared" ref="AN7853" si="10556">IF(Z7853&lt;0,ABS(Z7853*$AP$1),0)</f>
        <v>0</v>
      </c>
      <c r="AO7853" s="16">
        <f t="shared" ref="AO7853" si="10557">IF(AA7853&lt;0,ABS(AA7853*$AP$1),0)</f>
        <v>0</v>
      </c>
      <c r="AP7853" s="16">
        <f t="shared" ref="AP7853" si="10558">IF(AB7853&lt;0,ABS(AB7853*$AP$1),0)</f>
        <v>0</v>
      </c>
      <c r="AQ7853" s="16">
        <f t="shared" ref="AQ7853" si="10559">IF(AC7853&lt;0,ABS(AC7853*$AP$1),0)</f>
        <v>0</v>
      </c>
      <c r="BI7853" s="1">
        <v>14</v>
      </c>
      <c r="BJ7853" s="6">
        <f>SUM($R$5:R7855)-$AB$2</f>
        <v>860.6762762000011</v>
      </c>
      <c r="BK7853" s="6">
        <f>SUM($R$5:S7855)-$AB$2</f>
        <v>4225.4414778560058</v>
      </c>
      <c r="BL7853" s="6">
        <f>SUM($R$5:T7855)-$AB$2</f>
        <v>12637.354481995973</v>
      </c>
      <c r="BM7853" s="6">
        <f>SUM($R$5:U7855)-$AB$2</f>
        <v>24414.032687792173</v>
      </c>
      <c r="BN7853" s="6">
        <f>SUM($R$5:V7855)-$AB$2</f>
        <v>41237.858696072202</v>
      </c>
      <c r="BO7853" s="6">
        <f>SUM($R$5:W7855)-$AB$2</f>
        <v>61426.449906007605</v>
      </c>
      <c r="BP7853" s="16"/>
    </row>
    <row r="7854" spans="1:68" x14ac:dyDescent="0.45">
      <c r="A7854" s="1">
        <v>2008</v>
      </c>
      <c r="B7854" s="1">
        <v>11</v>
      </c>
      <c r="C7854" s="1">
        <v>23</v>
      </c>
      <c r="D7854" s="1">
        <v>16</v>
      </c>
      <c r="E7854" s="1">
        <v>16.399999999999999</v>
      </c>
      <c r="F7854" s="1">
        <v>229.75</v>
      </c>
      <c r="G7854" s="4"/>
      <c r="H7854" s="4"/>
      <c r="Q7854" s="1">
        <v>13</v>
      </c>
      <c r="R7854" s="6">
        <f t="shared" si="10530"/>
        <v>0.29747619999999997</v>
      </c>
      <c r="S7854" s="6">
        <f t="shared" si="10531"/>
        <v>1.1542076559999999</v>
      </c>
      <c r="T7854" s="6">
        <f t="shared" si="10532"/>
        <v>2.8855191399999995</v>
      </c>
      <c r="U7854" s="6">
        <f t="shared" si="10533"/>
        <v>4.0397267959999992</v>
      </c>
      <c r="V7854" s="6">
        <f t="shared" si="10534"/>
        <v>5.7710382799999991</v>
      </c>
      <c r="W7854" s="6">
        <f t="shared" si="10535"/>
        <v>6.9252459359999996</v>
      </c>
      <c r="X7854" s="17"/>
      <c r="Y7854" s="17"/>
      <c r="Z7854" s="17"/>
      <c r="AA7854" s="17"/>
      <c r="AB7854" s="17"/>
      <c r="AC7854" s="17"/>
      <c r="AE7854" s="16"/>
      <c r="AF7854" s="16"/>
      <c r="AG7854" s="16"/>
      <c r="AH7854" s="16"/>
      <c r="AI7854" s="16"/>
      <c r="AJ7854" s="16"/>
      <c r="AL7854" s="16"/>
      <c r="AM7854" s="16"/>
      <c r="AN7854" s="16"/>
      <c r="AO7854" s="16"/>
      <c r="AP7854" s="16"/>
      <c r="AQ7854" s="16"/>
      <c r="BI7854" s="1">
        <v>15</v>
      </c>
      <c r="BJ7854" s="6">
        <f>SUM($R$5:R7856)-$AB$2</f>
        <v>860.89397340000107</v>
      </c>
      <c r="BK7854" s="6">
        <f>SUM($R$5:S7856)-$AB$2</f>
        <v>4226.5038401920056</v>
      </c>
      <c r="BL7854" s="6">
        <f>SUM($R$5:T7856)-$AB$2</f>
        <v>12640.528507171972</v>
      </c>
      <c r="BM7854" s="6">
        <f>SUM($R$5:U7856)-$AB$2</f>
        <v>24420.163040944175</v>
      </c>
      <c r="BN7854" s="6">
        <f>SUM($R$5:V7856)-$AB$2</f>
        <v>41248.2123749042</v>
      </c>
      <c r="BO7854" s="6">
        <f>SUM($R$5:W7856)-$AB$2</f>
        <v>61441.871575655605</v>
      </c>
      <c r="BP7854" s="16"/>
    </row>
    <row r="7855" spans="1:68" x14ac:dyDescent="0.45">
      <c r="A7855" s="1">
        <v>2008</v>
      </c>
      <c r="B7855" s="1">
        <v>11</v>
      </c>
      <c r="C7855" s="1">
        <v>23</v>
      </c>
      <c r="D7855" s="1">
        <v>17</v>
      </c>
      <c r="E7855" s="1">
        <v>15.6</v>
      </c>
      <c r="F7855" s="1">
        <v>59.85</v>
      </c>
      <c r="G7855" s="4"/>
      <c r="H7855" s="4"/>
      <c r="Q7855" s="1">
        <v>14</v>
      </c>
      <c r="R7855" s="6">
        <f t="shared" si="10530"/>
        <v>0.27453139999999998</v>
      </c>
      <c r="S7855" s="6">
        <f t="shared" si="10531"/>
        <v>1.0651818319999997</v>
      </c>
      <c r="T7855" s="6">
        <f t="shared" si="10532"/>
        <v>2.6629545799999996</v>
      </c>
      <c r="U7855" s="6">
        <f t="shared" si="10533"/>
        <v>3.7281364119999996</v>
      </c>
      <c r="V7855" s="6">
        <f t="shared" si="10534"/>
        <v>5.3259091599999993</v>
      </c>
      <c r="W7855" s="6">
        <f t="shared" si="10535"/>
        <v>6.3910909919999996</v>
      </c>
      <c r="X7855" s="17"/>
      <c r="Y7855" s="17"/>
      <c r="Z7855" s="17"/>
      <c r="AA7855" s="17"/>
      <c r="AB7855" s="17"/>
      <c r="AC7855" s="17"/>
      <c r="AE7855" s="16"/>
      <c r="AF7855" s="16"/>
      <c r="AG7855" s="16"/>
      <c r="AH7855" s="16"/>
      <c r="AI7855" s="16"/>
      <c r="AJ7855" s="16"/>
      <c r="AL7855" s="16"/>
      <c r="AM7855" s="16"/>
      <c r="AN7855" s="16"/>
      <c r="AO7855" s="16"/>
      <c r="AP7855" s="16"/>
      <c r="AQ7855" s="16"/>
      <c r="BI7855" s="1">
        <v>16</v>
      </c>
      <c r="BJ7855" s="6">
        <f>SUM($R$5:R7857)-$AB$2</f>
        <v>861.02722840000104</v>
      </c>
      <c r="BK7855" s="6">
        <f>SUM($R$5:S7857)-$AB$2</f>
        <v>4227.1541245920052</v>
      </c>
      <c r="BL7855" s="6">
        <f>SUM($R$5:T7857)-$AB$2</f>
        <v>12642.471365071973</v>
      </c>
      <c r="BM7855" s="6">
        <f>SUM($R$5:U7857)-$AB$2</f>
        <v>24423.915501744177</v>
      </c>
      <c r="BN7855" s="6">
        <f>SUM($R$5:V7857)-$AB$2</f>
        <v>41254.5499827042</v>
      </c>
      <c r="BO7855" s="6">
        <f>SUM($R$5:W7857)-$AB$2</f>
        <v>61451.311359855608</v>
      </c>
      <c r="BP7855" s="16"/>
    </row>
    <row r="7856" spans="1:68" x14ac:dyDescent="0.45">
      <c r="A7856" s="1">
        <v>2008</v>
      </c>
      <c r="B7856" s="1">
        <v>11</v>
      </c>
      <c r="C7856" s="1">
        <v>23</v>
      </c>
      <c r="D7856" s="1">
        <v>18</v>
      </c>
      <c r="E7856" s="1">
        <v>13.7</v>
      </c>
      <c r="F7856" s="1">
        <v>0</v>
      </c>
      <c r="G7856" s="4"/>
      <c r="H7856" s="4"/>
      <c r="Q7856" s="1">
        <v>15</v>
      </c>
      <c r="R7856" s="6">
        <f t="shared" si="10530"/>
        <v>0.21769719999999998</v>
      </c>
      <c r="S7856" s="6">
        <f t="shared" si="10531"/>
        <v>0.84466513599999982</v>
      </c>
      <c r="T7856" s="6">
        <f t="shared" si="10532"/>
        <v>2.1116628399999997</v>
      </c>
      <c r="U7856" s="6">
        <f t="shared" si="10533"/>
        <v>2.9563279759999994</v>
      </c>
      <c r="V7856" s="6">
        <f t="shared" si="10534"/>
        <v>4.2233256799999994</v>
      </c>
      <c r="W7856" s="6">
        <f t="shared" si="10535"/>
        <v>5.0679908159999991</v>
      </c>
      <c r="X7856" s="17"/>
      <c r="Y7856" s="17"/>
      <c r="Z7856" s="17"/>
      <c r="AA7856" s="17"/>
      <c r="AB7856" s="17"/>
      <c r="AC7856" s="17"/>
      <c r="AE7856" s="16"/>
      <c r="AF7856" s="16"/>
      <c r="AG7856" s="16"/>
      <c r="AH7856" s="16"/>
      <c r="AI7856" s="16"/>
      <c r="AJ7856" s="16"/>
      <c r="AL7856" s="16"/>
      <c r="AM7856" s="16"/>
      <c r="AN7856" s="16"/>
      <c r="AO7856" s="16"/>
      <c r="AP7856" s="16"/>
      <c r="AQ7856" s="16"/>
      <c r="BI7856" s="1">
        <v>17</v>
      </c>
      <c r="BJ7856" s="6">
        <f>SUM($R$5:R7858)-$AB$2</f>
        <v>861.06194140000105</v>
      </c>
      <c r="BK7856" s="6">
        <f>SUM($R$5:S7858)-$AB$2</f>
        <v>4227.3235240320055</v>
      </c>
      <c r="BL7856" s="6">
        <f>SUM($R$5:T7858)-$AB$2</f>
        <v>12642.977480611973</v>
      </c>
      <c r="BM7856" s="6">
        <f>SUM($R$5:U7858)-$AB$2</f>
        <v>24424.893019824176</v>
      </c>
      <c r="BN7856" s="6">
        <f>SUM($R$5:V7858)-$AB$2</f>
        <v>41256.200932984197</v>
      </c>
      <c r="BO7856" s="6">
        <f>SUM($R$5:W7858)-$AB$2</f>
        <v>61453.770428775606</v>
      </c>
      <c r="BP7856" s="16"/>
    </row>
    <row r="7857" spans="1:68" x14ac:dyDescent="0.45">
      <c r="A7857" s="1">
        <v>2008</v>
      </c>
      <c r="B7857" s="1">
        <v>11</v>
      </c>
      <c r="C7857" s="1">
        <v>23</v>
      </c>
      <c r="D7857" s="1">
        <v>19</v>
      </c>
      <c r="E7857" s="1">
        <v>13.3</v>
      </c>
      <c r="F7857" s="1">
        <v>0</v>
      </c>
      <c r="G7857" s="4"/>
      <c r="H7857" s="4"/>
      <c r="Q7857" s="1">
        <v>16</v>
      </c>
      <c r="R7857" s="6">
        <f t="shared" si="10530"/>
        <v>0.13325499999999998</v>
      </c>
      <c r="S7857" s="6">
        <f t="shared" si="10531"/>
        <v>0.51702939999999997</v>
      </c>
      <c r="T7857" s="6">
        <f t="shared" si="10532"/>
        <v>1.2925735</v>
      </c>
      <c r="U7857" s="6">
        <f t="shared" si="10533"/>
        <v>1.8096028999999998</v>
      </c>
      <c r="V7857" s="6">
        <f t="shared" si="10534"/>
        <v>2.5851470000000001</v>
      </c>
      <c r="W7857" s="6">
        <f t="shared" si="10535"/>
        <v>3.1021763999999998</v>
      </c>
      <c r="X7857" s="17"/>
      <c r="Y7857" s="17"/>
      <c r="Z7857" s="17"/>
      <c r="AA7857" s="17"/>
      <c r="AB7857" s="17"/>
      <c r="AC7857" s="17"/>
      <c r="AE7857" s="16"/>
      <c r="AF7857" s="16"/>
      <c r="AG7857" s="16"/>
      <c r="AH7857" s="16"/>
      <c r="AI7857" s="16"/>
      <c r="AJ7857" s="16"/>
      <c r="AL7857" s="16"/>
      <c r="AM7857" s="16"/>
      <c r="AN7857" s="16"/>
      <c r="AO7857" s="16"/>
      <c r="AP7857" s="16"/>
      <c r="AQ7857" s="16"/>
      <c r="BI7857" s="1">
        <v>18</v>
      </c>
      <c r="BJ7857" s="6">
        <f>SUM($R$5:R7859)-$AB$2</f>
        <v>861.06194140000105</v>
      </c>
      <c r="BK7857" s="6">
        <f>SUM($R$5:S7859)-$AB$2</f>
        <v>4227.3235240320055</v>
      </c>
      <c r="BL7857" s="6">
        <f>SUM($R$5:T7859)-$AB$2</f>
        <v>12642.977480611973</v>
      </c>
      <c r="BM7857" s="6">
        <f>SUM($R$5:U7859)-$AB$2</f>
        <v>24424.893019824176</v>
      </c>
      <c r="BN7857" s="6">
        <f>SUM($R$5:V7859)-$AB$2</f>
        <v>41256.200932984197</v>
      </c>
      <c r="BO7857" s="6">
        <f>SUM($R$5:W7859)-$AB$2</f>
        <v>61453.770428775606</v>
      </c>
      <c r="BP7857" s="16"/>
    </row>
    <row r="7858" spans="1:68" x14ac:dyDescent="0.45">
      <c r="A7858" s="1">
        <v>2008</v>
      </c>
      <c r="B7858" s="1">
        <v>11</v>
      </c>
      <c r="C7858" s="1">
        <v>23</v>
      </c>
      <c r="D7858" s="1">
        <v>20</v>
      </c>
      <c r="E7858" s="1">
        <v>13.1</v>
      </c>
      <c r="F7858" s="1">
        <v>0</v>
      </c>
      <c r="G7858" s="4"/>
      <c r="H7858" s="4"/>
      <c r="Q7858" s="1">
        <v>17</v>
      </c>
      <c r="R7858" s="6">
        <f t="shared" si="10530"/>
        <v>3.4713000000000001E-2</v>
      </c>
      <c r="S7858" s="6">
        <f t="shared" si="10531"/>
        <v>0.13468644000000002</v>
      </c>
      <c r="T7858" s="6">
        <f t="shared" si="10532"/>
        <v>0.33671609999999996</v>
      </c>
      <c r="U7858" s="6">
        <f t="shared" si="10533"/>
        <v>0.47140253999999998</v>
      </c>
      <c r="V7858" s="6">
        <f t="shared" si="10534"/>
        <v>0.67343219999999993</v>
      </c>
      <c r="W7858" s="6">
        <f t="shared" si="10535"/>
        <v>0.80811864</v>
      </c>
      <c r="X7858" s="17"/>
      <c r="Y7858" s="17"/>
      <c r="Z7858" s="17"/>
      <c r="AA7858" s="17"/>
      <c r="AB7858" s="17"/>
      <c r="AC7858" s="17"/>
      <c r="AE7858" s="16"/>
      <c r="AF7858" s="16"/>
      <c r="AG7858" s="16"/>
      <c r="AH7858" s="16"/>
      <c r="AI7858" s="16"/>
      <c r="AJ7858" s="16"/>
      <c r="AL7858" s="16"/>
      <c r="AM7858" s="16"/>
      <c r="AN7858" s="16"/>
      <c r="AO7858" s="16"/>
      <c r="AP7858" s="16"/>
      <c r="AQ7858" s="16"/>
      <c r="BI7858" s="1">
        <v>19</v>
      </c>
      <c r="BJ7858" s="6">
        <f>SUM($R$5:R7860)-$AB$2</f>
        <v>861.06194140000105</v>
      </c>
      <c r="BK7858" s="6">
        <f>SUM($R$5:S7860)-$AB$2</f>
        <v>4227.3235240320055</v>
      </c>
      <c r="BL7858" s="6">
        <f>SUM($R$5:T7860)-$AB$2</f>
        <v>12642.977480611973</v>
      </c>
      <c r="BM7858" s="6">
        <f>SUM($R$5:U7860)-$AB$2</f>
        <v>24424.893019824176</v>
      </c>
      <c r="BN7858" s="6">
        <f>SUM($R$5:V7860)-$AB$2</f>
        <v>41256.200932984197</v>
      </c>
      <c r="BO7858" s="6">
        <f>SUM($R$5:W7860)-$AB$2</f>
        <v>61453.770428775606</v>
      </c>
      <c r="BP7858" s="16"/>
    </row>
    <row r="7859" spans="1:68" x14ac:dyDescent="0.45">
      <c r="A7859" s="1">
        <v>2008</v>
      </c>
      <c r="B7859" s="1">
        <v>11</v>
      </c>
      <c r="C7859" s="1">
        <v>23</v>
      </c>
      <c r="D7859" s="1">
        <v>21</v>
      </c>
      <c r="E7859" s="1">
        <v>13</v>
      </c>
      <c r="F7859" s="1">
        <v>0</v>
      </c>
      <c r="G7859" s="4"/>
      <c r="H7859" s="4"/>
      <c r="Q7859" s="1">
        <v>18</v>
      </c>
      <c r="R7859" s="6">
        <f t="shared" si="10530"/>
        <v>0</v>
      </c>
      <c r="S7859" s="6">
        <f t="shared" si="10531"/>
        <v>0</v>
      </c>
      <c r="T7859" s="6">
        <f t="shared" si="10532"/>
        <v>0</v>
      </c>
      <c r="U7859" s="6">
        <f t="shared" si="10533"/>
        <v>0</v>
      </c>
      <c r="V7859" s="6">
        <f t="shared" si="10534"/>
        <v>0</v>
      </c>
      <c r="W7859" s="6">
        <f t="shared" si="10535"/>
        <v>0</v>
      </c>
      <c r="X7859" s="17"/>
      <c r="Y7859" s="17"/>
      <c r="Z7859" s="17"/>
      <c r="AA7859" s="17"/>
      <c r="AB7859" s="17"/>
      <c r="AC7859" s="17"/>
      <c r="AE7859" s="16"/>
      <c r="AF7859" s="16"/>
      <c r="AG7859" s="16"/>
      <c r="AH7859" s="16"/>
      <c r="AI7859" s="16"/>
      <c r="AJ7859" s="16"/>
      <c r="AL7859" s="16"/>
      <c r="AM7859" s="16"/>
      <c r="AN7859" s="16"/>
      <c r="AO7859" s="16"/>
      <c r="AP7859" s="16"/>
      <c r="AQ7859" s="16"/>
      <c r="BI7859" s="1">
        <v>20</v>
      </c>
      <c r="BJ7859" s="6">
        <f>SUM($R$5:R7861)-$AB$2</f>
        <v>861.06194140000105</v>
      </c>
      <c r="BK7859" s="6">
        <f>SUM($R$5:S7861)-$AB$2</f>
        <v>4227.3235240320055</v>
      </c>
      <c r="BL7859" s="6">
        <f>SUM($R$5:T7861)-$AB$2</f>
        <v>12642.977480611973</v>
      </c>
      <c r="BM7859" s="6">
        <f>SUM($R$5:U7861)-$AB$2</f>
        <v>24424.893019824176</v>
      </c>
      <c r="BN7859" s="6">
        <f>SUM($R$5:V7861)-$AB$2</f>
        <v>41256.200932984197</v>
      </c>
      <c r="BO7859" s="6">
        <f>SUM($R$5:W7861)-$AB$2</f>
        <v>61453.770428775606</v>
      </c>
      <c r="BP7859" s="16"/>
    </row>
    <row r="7860" spans="1:68" x14ac:dyDescent="0.45">
      <c r="A7860" s="1">
        <v>2008</v>
      </c>
      <c r="B7860" s="1">
        <v>11</v>
      </c>
      <c r="C7860" s="1">
        <v>23</v>
      </c>
      <c r="D7860" s="1">
        <v>22</v>
      </c>
      <c r="E7860" s="1">
        <v>13.1</v>
      </c>
      <c r="F7860" s="1">
        <v>0</v>
      </c>
      <c r="G7860" s="4"/>
      <c r="H7860" s="4"/>
      <c r="Q7860" s="1">
        <v>19</v>
      </c>
      <c r="R7860" s="6">
        <f t="shared" si="10530"/>
        <v>0</v>
      </c>
      <c r="S7860" s="6">
        <f t="shared" si="10531"/>
        <v>0</v>
      </c>
      <c r="T7860" s="6">
        <f t="shared" si="10532"/>
        <v>0</v>
      </c>
      <c r="U7860" s="6">
        <f t="shared" si="10533"/>
        <v>0</v>
      </c>
      <c r="V7860" s="6">
        <f t="shared" si="10534"/>
        <v>0</v>
      </c>
      <c r="W7860" s="6">
        <f t="shared" si="10535"/>
        <v>0</v>
      </c>
      <c r="X7860" s="17"/>
      <c r="Y7860" s="17"/>
      <c r="Z7860" s="17"/>
      <c r="AA7860" s="17"/>
      <c r="AB7860" s="17"/>
      <c r="AC7860" s="17"/>
      <c r="AE7860" s="16"/>
      <c r="AF7860" s="16"/>
      <c r="AG7860" s="16"/>
      <c r="AH7860" s="16"/>
      <c r="AI7860" s="16"/>
      <c r="AJ7860" s="16"/>
      <c r="AL7860" s="16"/>
      <c r="AM7860" s="16"/>
      <c r="AN7860" s="16"/>
      <c r="AO7860" s="16"/>
      <c r="AP7860" s="16"/>
      <c r="AQ7860" s="16"/>
      <c r="BI7860" s="1">
        <v>21</v>
      </c>
      <c r="BJ7860" s="6">
        <f>SUM($R$5:R7862)-$AB$2</f>
        <v>861.06194140000105</v>
      </c>
      <c r="BK7860" s="6">
        <f>SUM($R$5:S7862)-$AB$2</f>
        <v>4227.3235240320055</v>
      </c>
      <c r="BL7860" s="6">
        <f>SUM($R$5:T7862)-$AB$2</f>
        <v>12642.977480611973</v>
      </c>
      <c r="BM7860" s="6">
        <f>SUM($R$5:U7862)-$AB$2</f>
        <v>24424.893019824176</v>
      </c>
      <c r="BN7860" s="6">
        <f>SUM($R$5:V7862)-$AB$2</f>
        <v>41256.200932984197</v>
      </c>
      <c r="BO7860" s="6">
        <f>SUM($R$5:W7862)-$AB$2</f>
        <v>61453.770428775606</v>
      </c>
      <c r="BP7860" s="16"/>
    </row>
    <row r="7861" spans="1:68" x14ac:dyDescent="0.45">
      <c r="A7861" s="1">
        <v>2008</v>
      </c>
      <c r="B7861" s="1">
        <v>11</v>
      </c>
      <c r="C7861" s="1">
        <v>23</v>
      </c>
      <c r="D7861" s="1">
        <v>23</v>
      </c>
      <c r="E7861" s="1">
        <v>13.1</v>
      </c>
      <c r="F7861" s="1">
        <v>0</v>
      </c>
      <c r="G7861" s="4"/>
      <c r="H7861" s="4"/>
      <c r="Q7861" s="1">
        <v>20</v>
      </c>
      <c r="R7861" s="6">
        <f t="shared" si="10530"/>
        <v>0</v>
      </c>
      <c r="S7861" s="6">
        <f t="shared" si="10531"/>
        <v>0</v>
      </c>
      <c r="T7861" s="6">
        <f t="shared" si="10532"/>
        <v>0</v>
      </c>
      <c r="U7861" s="6">
        <f t="shared" si="10533"/>
        <v>0</v>
      </c>
      <c r="V7861" s="6">
        <f t="shared" si="10534"/>
        <v>0</v>
      </c>
      <c r="W7861" s="6">
        <f t="shared" si="10535"/>
        <v>0</v>
      </c>
      <c r="X7861" s="17"/>
      <c r="Y7861" s="17"/>
      <c r="Z7861" s="17"/>
      <c r="AA7861" s="17"/>
      <c r="AB7861" s="17"/>
      <c r="AC7861" s="17"/>
      <c r="AE7861" s="16"/>
      <c r="AF7861" s="16"/>
      <c r="AG7861" s="16"/>
      <c r="AH7861" s="16"/>
      <c r="AI7861" s="16"/>
      <c r="AJ7861" s="16"/>
      <c r="AL7861" s="16"/>
      <c r="AM7861" s="16"/>
      <c r="AN7861" s="16"/>
      <c r="AO7861" s="16"/>
      <c r="AP7861" s="16"/>
      <c r="AQ7861" s="16"/>
      <c r="BI7861" s="1">
        <v>22</v>
      </c>
      <c r="BJ7861" s="6">
        <f>SUM($R$5:R7863)-$AB$2</f>
        <v>861.06194140000105</v>
      </c>
      <c r="BK7861" s="6">
        <f>SUM($R$5:S7863)-$AB$2</f>
        <v>4227.3235240320055</v>
      </c>
      <c r="BL7861" s="6">
        <f>SUM($R$5:T7863)-$AB$2</f>
        <v>12642.977480611973</v>
      </c>
      <c r="BM7861" s="6">
        <f>SUM($R$5:U7863)-$AB$2</f>
        <v>24424.893019824176</v>
      </c>
      <c r="BN7861" s="6">
        <f>SUM($R$5:V7863)-$AB$2</f>
        <v>41256.200932984197</v>
      </c>
      <c r="BO7861" s="6">
        <f>SUM($R$5:W7863)-$AB$2</f>
        <v>61453.770428775606</v>
      </c>
      <c r="BP7861" s="16"/>
    </row>
    <row r="7862" spans="1:68" x14ac:dyDescent="0.45">
      <c r="A7862" s="1">
        <v>2008</v>
      </c>
      <c r="B7862" s="1">
        <v>11</v>
      </c>
      <c r="C7862" s="1">
        <v>24</v>
      </c>
      <c r="D7862" s="1">
        <v>0</v>
      </c>
      <c r="E7862" s="1">
        <v>13.1</v>
      </c>
      <c r="F7862" s="1">
        <v>0</v>
      </c>
      <c r="G7862" s="4"/>
      <c r="H7862" s="4"/>
      <c r="Q7862" s="1">
        <v>21</v>
      </c>
      <c r="R7862" s="6">
        <f t="shared" si="10530"/>
        <v>0</v>
      </c>
      <c r="S7862" s="6">
        <f t="shared" si="10531"/>
        <v>0</v>
      </c>
      <c r="T7862" s="6">
        <f t="shared" si="10532"/>
        <v>0</v>
      </c>
      <c r="U7862" s="6">
        <f t="shared" si="10533"/>
        <v>0</v>
      </c>
      <c r="V7862" s="6">
        <f t="shared" si="10534"/>
        <v>0</v>
      </c>
      <c r="W7862" s="6">
        <f t="shared" si="10535"/>
        <v>0</v>
      </c>
      <c r="X7862" s="17"/>
      <c r="Y7862" s="17"/>
      <c r="Z7862" s="17"/>
      <c r="AA7862" s="17"/>
      <c r="AB7862" s="17"/>
      <c r="AC7862" s="17"/>
      <c r="AE7862" s="16"/>
      <c r="AF7862" s="16"/>
      <c r="AG7862" s="16"/>
      <c r="AH7862" s="16"/>
      <c r="AI7862" s="16"/>
      <c r="AJ7862" s="16"/>
      <c r="AL7862" s="16"/>
      <c r="AM7862" s="16"/>
      <c r="AN7862" s="16"/>
      <c r="AO7862" s="16"/>
      <c r="AP7862" s="16"/>
      <c r="AQ7862" s="16"/>
      <c r="BI7862" s="1">
        <v>23</v>
      </c>
      <c r="BJ7862" s="6">
        <f>SUM($R$5:R7864)-$AB$2</f>
        <v>861.06194140000105</v>
      </c>
      <c r="BK7862" s="6">
        <f>SUM($R$5:S7864)-$AB$2</f>
        <v>4227.3235240320055</v>
      </c>
      <c r="BL7862" s="6">
        <f>SUM($R$5:T7864)-$AB$2</f>
        <v>12642.977480611973</v>
      </c>
      <c r="BM7862" s="6">
        <f>SUM($R$5:U7864)-$AB$2</f>
        <v>24424.893019824176</v>
      </c>
      <c r="BN7862" s="6">
        <f>SUM($R$5:V7864)-$AB$2</f>
        <v>41256.200932984197</v>
      </c>
      <c r="BO7862" s="6">
        <f>SUM($R$5:W7864)-$AB$2</f>
        <v>61453.770428775606</v>
      </c>
      <c r="BP7862" s="16"/>
    </row>
    <row r="7863" spans="1:68" x14ac:dyDescent="0.45">
      <c r="A7863" s="1">
        <v>2008</v>
      </c>
      <c r="B7863" s="1">
        <v>11</v>
      </c>
      <c r="C7863" s="1">
        <v>24</v>
      </c>
      <c r="D7863" s="1">
        <v>1</v>
      </c>
      <c r="E7863" s="1">
        <v>13</v>
      </c>
      <c r="F7863" s="1">
        <v>0</v>
      </c>
      <c r="G7863" s="4"/>
      <c r="H7863" s="4"/>
      <c r="Q7863" s="1">
        <v>22</v>
      </c>
      <c r="R7863" s="6">
        <f t="shared" si="10530"/>
        <v>0</v>
      </c>
      <c r="S7863" s="6">
        <f t="shared" si="10531"/>
        <v>0</v>
      </c>
      <c r="T7863" s="6">
        <f t="shared" si="10532"/>
        <v>0</v>
      </c>
      <c r="U7863" s="6">
        <f t="shared" si="10533"/>
        <v>0</v>
      </c>
      <c r="V7863" s="6">
        <f t="shared" si="10534"/>
        <v>0</v>
      </c>
      <c r="W7863" s="6">
        <f t="shared" si="10535"/>
        <v>0</v>
      </c>
      <c r="X7863" s="17"/>
      <c r="Y7863" s="17"/>
      <c r="Z7863" s="17"/>
      <c r="AA7863" s="17"/>
      <c r="AB7863" s="17"/>
      <c r="AC7863" s="17"/>
      <c r="AE7863" s="16"/>
      <c r="AF7863" s="16"/>
      <c r="AG7863" s="16"/>
      <c r="AH7863" s="16"/>
      <c r="AI7863" s="16"/>
      <c r="AJ7863" s="16"/>
      <c r="AL7863" s="16"/>
      <c r="AM7863" s="16"/>
      <c r="AN7863" s="16"/>
      <c r="AO7863" s="16"/>
      <c r="AP7863" s="16"/>
      <c r="AQ7863" s="16"/>
      <c r="BI7863" s="1">
        <v>0</v>
      </c>
      <c r="BJ7863" s="6">
        <f t="shared" ref="BJ7863" si="10560">R7865-$AB$2</f>
        <v>-6.53125</v>
      </c>
      <c r="BK7863" s="6">
        <f t="shared" ref="BK7863" si="10561">S7865-$AB$2</f>
        <v>-6.53125</v>
      </c>
      <c r="BL7863" s="6">
        <f t="shared" ref="BL7863" si="10562">T7865-$AB$2</f>
        <v>-6.53125</v>
      </c>
      <c r="BM7863" s="6">
        <f t="shared" ref="BM7863" si="10563">U7865-$AB$2</f>
        <v>-6.53125</v>
      </c>
      <c r="BN7863" s="6">
        <f t="shared" ref="BN7863" si="10564">V7865-$AB$2</f>
        <v>-6.53125</v>
      </c>
      <c r="BO7863" s="6">
        <f t="shared" ref="BO7863" si="10565">W7865-$AB$2</f>
        <v>-6.53125</v>
      </c>
      <c r="BP7863" s="16">
        <v>329</v>
      </c>
    </row>
    <row r="7864" spans="1:68" x14ac:dyDescent="0.45">
      <c r="A7864" s="1">
        <v>2008</v>
      </c>
      <c r="B7864" s="1">
        <v>11</v>
      </c>
      <c r="C7864" s="1">
        <v>24</v>
      </c>
      <c r="D7864" s="1">
        <v>2</v>
      </c>
      <c r="E7864" s="1">
        <v>12.8</v>
      </c>
      <c r="F7864" s="1">
        <v>0</v>
      </c>
      <c r="G7864" s="4"/>
      <c r="H7864" s="4"/>
      <c r="Q7864" s="1">
        <v>23</v>
      </c>
      <c r="R7864" s="6">
        <f t="shared" si="10530"/>
        <v>0</v>
      </c>
      <c r="S7864" s="6">
        <f t="shared" si="10531"/>
        <v>0</v>
      </c>
      <c r="T7864" s="6">
        <f t="shared" si="10532"/>
        <v>0</v>
      </c>
      <c r="U7864" s="6">
        <f t="shared" si="10533"/>
        <v>0</v>
      </c>
      <c r="V7864" s="6">
        <f t="shared" si="10534"/>
        <v>0</v>
      </c>
      <c r="W7864" s="6">
        <f t="shared" si="10535"/>
        <v>0</v>
      </c>
      <c r="X7864" s="17"/>
      <c r="Y7864" s="17"/>
      <c r="Z7864" s="17"/>
      <c r="AA7864" s="17"/>
      <c r="AB7864" s="17"/>
      <c r="AC7864" s="17"/>
      <c r="AE7864" s="16"/>
      <c r="AF7864" s="16"/>
      <c r="AG7864" s="16"/>
      <c r="AH7864" s="16"/>
      <c r="AI7864" s="16"/>
      <c r="AJ7864" s="16"/>
      <c r="AL7864" s="16"/>
      <c r="AM7864" s="16"/>
      <c r="AN7864" s="16"/>
      <c r="AO7864" s="16"/>
      <c r="AP7864" s="16"/>
      <c r="AQ7864" s="16"/>
      <c r="BI7864" s="1">
        <v>1</v>
      </c>
      <c r="BJ7864" s="6">
        <f>SUM($R$5:R7866)-$AB$2</f>
        <v>861.06194140000105</v>
      </c>
      <c r="BK7864" s="6">
        <f>SUM($R$5:S7866)-$AB$2</f>
        <v>4227.3235240320055</v>
      </c>
      <c r="BL7864" s="6">
        <f>SUM($R$5:T7866)-$AB$2</f>
        <v>12642.977480611973</v>
      </c>
      <c r="BM7864" s="6">
        <f>SUM($R$5:U7866)-$AB$2</f>
        <v>24424.893019824176</v>
      </c>
      <c r="BN7864" s="6">
        <f>SUM($R$5:V7866)-$AB$2</f>
        <v>41256.200932984197</v>
      </c>
      <c r="BO7864" s="6">
        <f>SUM($R$5:W7866)-$AB$2</f>
        <v>61453.770428775606</v>
      </c>
      <c r="BP7864" s="16"/>
    </row>
    <row r="7865" spans="1:68" x14ac:dyDescent="0.45">
      <c r="A7865" s="1">
        <v>2008</v>
      </c>
      <c r="B7865" s="1">
        <v>11</v>
      </c>
      <c r="C7865" s="1">
        <v>24</v>
      </c>
      <c r="D7865" s="1">
        <v>3</v>
      </c>
      <c r="E7865" s="1">
        <v>13</v>
      </c>
      <c r="F7865" s="1">
        <v>0</v>
      </c>
      <c r="G7865" s="4"/>
      <c r="H7865" s="4"/>
      <c r="Q7865" s="1">
        <v>0</v>
      </c>
      <c r="R7865" s="6">
        <f t="shared" si="10530"/>
        <v>0</v>
      </c>
      <c r="S7865" s="6">
        <f t="shared" si="10531"/>
        <v>0</v>
      </c>
      <c r="T7865" s="6">
        <f t="shared" si="10532"/>
        <v>0</v>
      </c>
      <c r="U7865" s="6">
        <f t="shared" si="10533"/>
        <v>0</v>
      </c>
      <c r="V7865" s="6">
        <f t="shared" si="10534"/>
        <v>0</v>
      </c>
      <c r="W7865" s="6">
        <f t="shared" si="10535"/>
        <v>0</v>
      </c>
      <c r="X7865" s="17"/>
      <c r="Y7865" s="17"/>
      <c r="Z7865" s="17"/>
      <c r="AA7865" s="17"/>
      <c r="AB7865" s="17"/>
      <c r="AC7865" s="17"/>
      <c r="AE7865" s="16"/>
      <c r="AF7865" s="16"/>
      <c r="AG7865" s="16"/>
      <c r="AH7865" s="16"/>
      <c r="AI7865" s="16"/>
      <c r="AJ7865" s="16"/>
      <c r="AL7865" s="16"/>
      <c r="AM7865" s="16"/>
      <c r="AN7865" s="16"/>
      <c r="AO7865" s="16"/>
      <c r="AP7865" s="16"/>
      <c r="AQ7865" s="16"/>
      <c r="BI7865" s="1">
        <v>2</v>
      </c>
      <c r="BJ7865" s="6">
        <f>SUM($R$5:R7867)-$AB$2</f>
        <v>861.06194140000105</v>
      </c>
      <c r="BK7865" s="6">
        <f>SUM($R$5:S7867)-$AB$2</f>
        <v>4227.3235240320055</v>
      </c>
      <c r="BL7865" s="6">
        <f>SUM($R$5:T7867)-$AB$2</f>
        <v>12642.977480611973</v>
      </c>
      <c r="BM7865" s="6">
        <f>SUM($R$5:U7867)-$AB$2</f>
        <v>24424.893019824176</v>
      </c>
      <c r="BN7865" s="6">
        <f>SUM($R$5:V7867)-$AB$2</f>
        <v>41256.200932984197</v>
      </c>
      <c r="BO7865" s="6">
        <f>SUM($R$5:W7867)-$AB$2</f>
        <v>61453.770428775606</v>
      </c>
      <c r="BP7865" s="16"/>
    </row>
    <row r="7866" spans="1:68" x14ac:dyDescent="0.45">
      <c r="A7866" s="1">
        <v>2008</v>
      </c>
      <c r="B7866" s="1">
        <v>11</v>
      </c>
      <c r="C7866" s="1">
        <v>24</v>
      </c>
      <c r="D7866" s="1">
        <v>4</v>
      </c>
      <c r="E7866" s="1">
        <v>13.2</v>
      </c>
      <c r="F7866" s="1">
        <v>0</v>
      </c>
      <c r="G7866" s="4"/>
      <c r="H7866" s="4"/>
      <c r="Q7866" s="1">
        <v>1</v>
      </c>
      <c r="R7866" s="6">
        <f t="shared" si="10530"/>
        <v>0</v>
      </c>
      <c r="S7866" s="6">
        <f t="shared" si="10531"/>
        <v>0</v>
      </c>
      <c r="T7866" s="6">
        <f t="shared" si="10532"/>
        <v>0</v>
      </c>
      <c r="U7866" s="6">
        <f t="shared" si="10533"/>
        <v>0</v>
      </c>
      <c r="V7866" s="6">
        <f t="shared" si="10534"/>
        <v>0</v>
      </c>
      <c r="W7866" s="6">
        <f t="shared" si="10535"/>
        <v>0</v>
      </c>
      <c r="X7866" s="17"/>
      <c r="Y7866" s="17"/>
      <c r="Z7866" s="17"/>
      <c r="AA7866" s="17"/>
      <c r="AB7866" s="17"/>
      <c r="AC7866" s="17"/>
      <c r="AE7866" s="16"/>
      <c r="AF7866" s="16"/>
      <c r="AG7866" s="16"/>
      <c r="AH7866" s="16"/>
      <c r="AI7866" s="16"/>
      <c r="AJ7866" s="16"/>
      <c r="AL7866" s="16"/>
      <c r="AM7866" s="16"/>
      <c r="AN7866" s="16"/>
      <c r="AO7866" s="16"/>
      <c r="AP7866" s="16"/>
      <c r="AQ7866" s="16"/>
      <c r="BI7866" s="1">
        <v>3</v>
      </c>
      <c r="BJ7866" s="6">
        <f>SUM($R$5:R7868)-$AB$2</f>
        <v>861.06194140000105</v>
      </c>
      <c r="BK7866" s="6">
        <f>SUM($R$5:S7868)-$AB$2</f>
        <v>4227.3235240320055</v>
      </c>
      <c r="BL7866" s="6">
        <f>SUM($R$5:T7868)-$AB$2</f>
        <v>12642.977480611973</v>
      </c>
      <c r="BM7866" s="6">
        <f>SUM($R$5:U7868)-$AB$2</f>
        <v>24424.893019824176</v>
      </c>
      <c r="BN7866" s="6">
        <f>SUM($R$5:V7868)-$AB$2</f>
        <v>41256.200932984197</v>
      </c>
      <c r="BO7866" s="6">
        <f>SUM($R$5:W7868)-$AB$2</f>
        <v>61453.770428775606</v>
      </c>
      <c r="BP7866" s="16"/>
    </row>
    <row r="7867" spans="1:68" x14ac:dyDescent="0.45">
      <c r="A7867" s="1">
        <v>2008</v>
      </c>
      <c r="B7867" s="1">
        <v>11</v>
      </c>
      <c r="C7867" s="1">
        <v>24</v>
      </c>
      <c r="D7867" s="1">
        <v>5</v>
      </c>
      <c r="E7867" s="1">
        <v>13.6</v>
      </c>
      <c r="F7867" s="1">
        <v>0</v>
      </c>
      <c r="G7867" s="4"/>
      <c r="H7867" s="4"/>
      <c r="Q7867" s="1">
        <v>2</v>
      </c>
      <c r="R7867" s="6">
        <f t="shared" si="10530"/>
        <v>0</v>
      </c>
      <c r="S7867" s="6">
        <f t="shared" si="10531"/>
        <v>0</v>
      </c>
      <c r="T7867" s="6">
        <f t="shared" si="10532"/>
        <v>0</v>
      </c>
      <c r="U7867" s="6">
        <f t="shared" si="10533"/>
        <v>0</v>
      </c>
      <c r="V7867" s="6">
        <f t="shared" si="10534"/>
        <v>0</v>
      </c>
      <c r="W7867" s="6">
        <f t="shared" si="10535"/>
        <v>0</v>
      </c>
      <c r="X7867" s="17"/>
      <c r="Y7867" s="17"/>
      <c r="Z7867" s="17"/>
      <c r="AA7867" s="17"/>
      <c r="AB7867" s="17"/>
      <c r="AC7867" s="17"/>
      <c r="AE7867" s="16"/>
      <c r="AF7867" s="16"/>
      <c r="AG7867" s="16"/>
      <c r="AH7867" s="16"/>
      <c r="AI7867" s="16"/>
      <c r="AJ7867" s="16"/>
      <c r="AL7867" s="16"/>
      <c r="AM7867" s="16"/>
      <c r="AN7867" s="16"/>
      <c r="AO7867" s="16"/>
      <c r="AP7867" s="16"/>
      <c r="AQ7867" s="16"/>
      <c r="BI7867" s="1">
        <v>4</v>
      </c>
      <c r="BJ7867" s="6">
        <f>SUM($R$5:R7869)-$AB$2</f>
        <v>861.06194140000105</v>
      </c>
      <c r="BK7867" s="6">
        <f>SUM($R$5:S7869)-$AB$2</f>
        <v>4227.3235240320055</v>
      </c>
      <c r="BL7867" s="6">
        <f>SUM($R$5:T7869)-$AB$2</f>
        <v>12642.977480611973</v>
      </c>
      <c r="BM7867" s="6">
        <f>SUM($R$5:U7869)-$AB$2</f>
        <v>24424.893019824176</v>
      </c>
      <c r="BN7867" s="6">
        <f>SUM($R$5:V7869)-$AB$2</f>
        <v>41256.200932984197</v>
      </c>
      <c r="BO7867" s="6">
        <f>SUM($R$5:W7869)-$AB$2</f>
        <v>61453.770428775606</v>
      </c>
      <c r="BP7867" s="16"/>
    </row>
    <row r="7868" spans="1:68" x14ac:dyDescent="0.45">
      <c r="A7868" s="1">
        <v>2008</v>
      </c>
      <c r="B7868" s="1">
        <v>11</v>
      </c>
      <c r="C7868" s="1">
        <v>24</v>
      </c>
      <c r="D7868" s="1">
        <v>6</v>
      </c>
      <c r="E7868" s="1">
        <v>13.5</v>
      </c>
      <c r="F7868" s="1">
        <v>0</v>
      </c>
      <c r="G7868" s="4"/>
      <c r="H7868" s="4"/>
      <c r="Q7868" s="1">
        <v>3</v>
      </c>
      <c r="R7868" s="6">
        <f t="shared" si="10530"/>
        <v>0</v>
      </c>
      <c r="S7868" s="6">
        <f t="shared" si="10531"/>
        <v>0</v>
      </c>
      <c r="T7868" s="6">
        <f t="shared" si="10532"/>
        <v>0</v>
      </c>
      <c r="U7868" s="6">
        <f t="shared" si="10533"/>
        <v>0</v>
      </c>
      <c r="V7868" s="6">
        <f t="shared" si="10534"/>
        <v>0</v>
      </c>
      <c r="W7868" s="6">
        <f t="shared" si="10535"/>
        <v>0</v>
      </c>
      <c r="X7868" s="17"/>
      <c r="Y7868" s="17"/>
      <c r="Z7868" s="17"/>
      <c r="AA7868" s="17"/>
      <c r="AB7868" s="17"/>
      <c r="AC7868" s="17"/>
      <c r="AE7868" s="16"/>
      <c r="AF7868" s="16"/>
      <c r="AG7868" s="16"/>
      <c r="AH7868" s="16"/>
      <c r="AI7868" s="16"/>
      <c r="AJ7868" s="16"/>
      <c r="AL7868" s="16"/>
      <c r="AM7868" s="16"/>
      <c r="AN7868" s="16"/>
      <c r="AO7868" s="16"/>
      <c r="AP7868" s="16"/>
      <c r="AQ7868" s="16"/>
      <c r="BI7868" s="1">
        <v>5</v>
      </c>
      <c r="BJ7868" s="6">
        <f>SUM($R$5:R7870)-$AB$2</f>
        <v>861.06194140000105</v>
      </c>
      <c r="BK7868" s="6">
        <f>SUM($R$5:S7870)-$AB$2</f>
        <v>4227.3235240320055</v>
      </c>
      <c r="BL7868" s="6">
        <f>SUM($R$5:T7870)-$AB$2</f>
        <v>12642.977480611973</v>
      </c>
      <c r="BM7868" s="6">
        <f>SUM($R$5:U7870)-$AB$2</f>
        <v>24424.893019824176</v>
      </c>
      <c r="BN7868" s="6">
        <f>SUM($R$5:V7870)-$AB$2</f>
        <v>41256.200932984197</v>
      </c>
      <c r="BO7868" s="6">
        <f>SUM($R$5:W7870)-$AB$2</f>
        <v>61453.770428775606</v>
      </c>
      <c r="BP7868" s="16"/>
    </row>
    <row r="7869" spans="1:68" x14ac:dyDescent="0.45">
      <c r="A7869" s="1">
        <v>2008</v>
      </c>
      <c r="B7869" s="1">
        <v>11</v>
      </c>
      <c r="C7869" s="1">
        <v>24</v>
      </c>
      <c r="D7869" s="1">
        <v>7</v>
      </c>
      <c r="E7869" s="1">
        <v>13.8</v>
      </c>
      <c r="F7869" s="1">
        <v>0</v>
      </c>
      <c r="G7869" s="4"/>
      <c r="H7869" s="4"/>
      <c r="Q7869" s="1">
        <v>4</v>
      </c>
      <c r="R7869" s="6">
        <f t="shared" si="10530"/>
        <v>0</v>
      </c>
      <c r="S7869" s="6">
        <f t="shared" si="10531"/>
        <v>0</v>
      </c>
      <c r="T7869" s="6">
        <f t="shared" si="10532"/>
        <v>0</v>
      </c>
      <c r="U7869" s="6">
        <f t="shared" si="10533"/>
        <v>0</v>
      </c>
      <c r="V7869" s="6">
        <f t="shared" si="10534"/>
        <v>0</v>
      </c>
      <c r="W7869" s="6">
        <f t="shared" si="10535"/>
        <v>0</v>
      </c>
      <c r="X7869" s="17"/>
      <c r="Y7869" s="17"/>
      <c r="Z7869" s="17"/>
      <c r="AA7869" s="17"/>
      <c r="AB7869" s="17"/>
      <c r="AC7869" s="17"/>
      <c r="AE7869" s="16"/>
      <c r="AF7869" s="16"/>
      <c r="AG7869" s="16"/>
      <c r="AH7869" s="16"/>
      <c r="AI7869" s="16"/>
      <c r="AJ7869" s="16"/>
      <c r="AL7869" s="16"/>
      <c r="AM7869" s="16"/>
      <c r="AN7869" s="16"/>
      <c r="AO7869" s="16"/>
      <c r="AP7869" s="16"/>
      <c r="AQ7869" s="16"/>
      <c r="BI7869" s="1">
        <v>6</v>
      </c>
      <c r="BJ7869" s="6">
        <f>SUM($R$5:R7871)-$AB$2</f>
        <v>861.06194140000105</v>
      </c>
      <c r="BK7869" s="6">
        <f>SUM($R$5:S7871)-$AB$2</f>
        <v>4227.3235240320055</v>
      </c>
      <c r="BL7869" s="6">
        <f>SUM($R$5:T7871)-$AB$2</f>
        <v>12642.977480611973</v>
      </c>
      <c r="BM7869" s="6">
        <f>SUM($R$5:U7871)-$AB$2</f>
        <v>24424.893019824176</v>
      </c>
      <c r="BN7869" s="6">
        <f>SUM($R$5:V7871)-$AB$2</f>
        <v>41256.200932984197</v>
      </c>
      <c r="BO7869" s="6">
        <f>SUM($R$5:W7871)-$AB$2</f>
        <v>61453.770428775606</v>
      </c>
      <c r="BP7869" s="16"/>
    </row>
    <row r="7870" spans="1:68" x14ac:dyDescent="0.45">
      <c r="A7870" s="1">
        <v>2008</v>
      </c>
      <c r="B7870" s="1">
        <v>11</v>
      </c>
      <c r="C7870" s="1">
        <v>24</v>
      </c>
      <c r="D7870" s="1">
        <v>8</v>
      </c>
      <c r="E7870" s="1">
        <v>13.4</v>
      </c>
      <c r="F7870" s="1">
        <v>0</v>
      </c>
      <c r="G7870" s="4"/>
      <c r="H7870" s="4"/>
      <c r="Q7870" s="1">
        <v>5</v>
      </c>
      <c r="R7870" s="6">
        <f t="shared" si="10530"/>
        <v>0</v>
      </c>
      <c r="S7870" s="6">
        <f t="shared" si="10531"/>
        <v>0</v>
      </c>
      <c r="T7870" s="6">
        <f t="shared" si="10532"/>
        <v>0</v>
      </c>
      <c r="U7870" s="6">
        <f t="shared" si="10533"/>
        <v>0</v>
      </c>
      <c r="V7870" s="6">
        <f t="shared" si="10534"/>
        <v>0</v>
      </c>
      <c r="W7870" s="6">
        <f t="shared" si="10535"/>
        <v>0</v>
      </c>
      <c r="X7870" s="17"/>
      <c r="Y7870" s="17"/>
      <c r="Z7870" s="17"/>
      <c r="AA7870" s="17"/>
      <c r="AB7870" s="17"/>
      <c r="AC7870" s="17"/>
      <c r="AE7870" s="16"/>
      <c r="AF7870" s="16"/>
      <c r="AG7870" s="16"/>
      <c r="AH7870" s="16"/>
      <c r="AI7870" s="16"/>
      <c r="AJ7870" s="16"/>
      <c r="AL7870" s="16"/>
      <c r="AM7870" s="16"/>
      <c r="AN7870" s="16"/>
      <c r="AO7870" s="16"/>
      <c r="AP7870" s="16"/>
      <c r="AQ7870" s="16"/>
      <c r="BI7870" s="1">
        <v>7</v>
      </c>
      <c r="BJ7870" s="6">
        <f>SUM($R$5:R7872)-$AB$2</f>
        <v>861.06194140000105</v>
      </c>
      <c r="BK7870" s="6">
        <f>SUM($R$5:S7872)-$AB$2</f>
        <v>4227.3235240320055</v>
      </c>
      <c r="BL7870" s="6">
        <f>SUM($R$5:T7872)-$AB$2</f>
        <v>12642.977480611973</v>
      </c>
      <c r="BM7870" s="6">
        <f>SUM($R$5:U7872)-$AB$2</f>
        <v>24424.893019824176</v>
      </c>
      <c r="BN7870" s="6">
        <f>SUM($R$5:V7872)-$AB$2</f>
        <v>41256.200932984197</v>
      </c>
      <c r="BO7870" s="6">
        <f>SUM($R$5:W7872)-$AB$2</f>
        <v>61453.770428775606</v>
      </c>
      <c r="BP7870" s="16"/>
    </row>
    <row r="7871" spans="1:68" x14ac:dyDescent="0.45">
      <c r="A7871" s="1">
        <v>2008</v>
      </c>
      <c r="B7871" s="1">
        <v>11</v>
      </c>
      <c r="C7871" s="1">
        <v>24</v>
      </c>
      <c r="D7871" s="1">
        <v>9</v>
      </c>
      <c r="E7871" s="1">
        <v>13.5</v>
      </c>
      <c r="F7871" s="1">
        <v>97.85</v>
      </c>
      <c r="G7871" s="4"/>
      <c r="H7871" s="4"/>
      <c r="Q7871" s="1">
        <v>6</v>
      </c>
      <c r="R7871" s="6">
        <f t="shared" si="10530"/>
        <v>0</v>
      </c>
      <c r="S7871" s="6">
        <f t="shared" si="10531"/>
        <v>0</v>
      </c>
      <c r="T7871" s="6">
        <f t="shared" si="10532"/>
        <v>0</v>
      </c>
      <c r="U7871" s="6">
        <f t="shared" si="10533"/>
        <v>0</v>
      </c>
      <c r="V7871" s="6">
        <f t="shared" si="10534"/>
        <v>0</v>
      </c>
      <c r="W7871" s="6">
        <f t="shared" si="10535"/>
        <v>0</v>
      </c>
      <c r="X7871" s="17"/>
      <c r="Y7871" s="17"/>
      <c r="Z7871" s="17"/>
      <c r="AA7871" s="17"/>
      <c r="AB7871" s="17"/>
      <c r="AC7871" s="17"/>
      <c r="AE7871" s="16"/>
      <c r="AF7871" s="16"/>
      <c r="AG7871" s="16"/>
      <c r="AH7871" s="16"/>
      <c r="AI7871" s="16"/>
      <c r="AJ7871" s="16"/>
      <c r="AL7871" s="16"/>
      <c r="AM7871" s="16"/>
      <c r="AN7871" s="16"/>
      <c r="AO7871" s="16"/>
      <c r="AP7871" s="16"/>
      <c r="AQ7871" s="16"/>
      <c r="BI7871" s="1">
        <v>8</v>
      </c>
      <c r="BJ7871" s="6">
        <f>SUM($R$5:R7873)-$AB$2</f>
        <v>861.06194140000105</v>
      </c>
      <c r="BK7871" s="6">
        <f>SUM($R$5:S7873)-$AB$2</f>
        <v>4227.3235240320055</v>
      </c>
      <c r="BL7871" s="6">
        <f>SUM($R$5:T7873)-$AB$2</f>
        <v>12642.977480611973</v>
      </c>
      <c r="BM7871" s="6">
        <f>SUM($R$5:U7873)-$AB$2</f>
        <v>24424.893019824176</v>
      </c>
      <c r="BN7871" s="6">
        <f>SUM($R$5:V7873)-$AB$2</f>
        <v>41256.200932984197</v>
      </c>
      <c r="BO7871" s="6">
        <f>SUM($R$5:W7873)-$AB$2</f>
        <v>61453.770428775606</v>
      </c>
      <c r="BP7871" s="16"/>
    </row>
    <row r="7872" spans="1:68" x14ac:dyDescent="0.45">
      <c r="A7872" s="1">
        <v>2008</v>
      </c>
      <c r="B7872" s="1">
        <v>11</v>
      </c>
      <c r="C7872" s="1">
        <v>24</v>
      </c>
      <c r="D7872" s="1">
        <v>10</v>
      </c>
      <c r="E7872" s="1">
        <v>13.7</v>
      </c>
      <c r="F7872" s="1">
        <v>97.94</v>
      </c>
      <c r="G7872" s="4"/>
      <c r="H7872" s="4"/>
      <c r="Q7872" s="1">
        <v>7</v>
      </c>
      <c r="R7872" s="6">
        <f t="shared" si="10530"/>
        <v>0</v>
      </c>
      <c r="S7872" s="6">
        <f t="shared" si="10531"/>
        <v>0</v>
      </c>
      <c r="T7872" s="6">
        <f t="shared" si="10532"/>
        <v>0</v>
      </c>
      <c r="U7872" s="6">
        <f t="shared" si="10533"/>
        <v>0</v>
      </c>
      <c r="V7872" s="6">
        <f t="shared" si="10534"/>
        <v>0</v>
      </c>
      <c r="W7872" s="6">
        <f t="shared" si="10535"/>
        <v>0</v>
      </c>
      <c r="X7872" s="17"/>
      <c r="Y7872" s="17"/>
      <c r="Z7872" s="17"/>
      <c r="AA7872" s="17"/>
      <c r="AB7872" s="17"/>
      <c r="AC7872" s="17"/>
      <c r="AE7872" s="16"/>
      <c r="AF7872" s="16"/>
      <c r="AG7872" s="16"/>
      <c r="AH7872" s="16"/>
      <c r="AI7872" s="16"/>
      <c r="AJ7872" s="16"/>
      <c r="AL7872" s="16"/>
      <c r="AM7872" s="16"/>
      <c r="AN7872" s="16"/>
      <c r="AO7872" s="16"/>
      <c r="AP7872" s="16"/>
      <c r="AQ7872" s="16"/>
      <c r="BI7872" s="1">
        <v>9</v>
      </c>
      <c r="BJ7872" s="6">
        <f>SUM($R$5:R7874)-$AB$2</f>
        <v>861.118694400001</v>
      </c>
      <c r="BK7872" s="6">
        <f>SUM($R$5:S7874)-$AB$2</f>
        <v>4227.600478672005</v>
      </c>
      <c r="BL7872" s="6">
        <f>SUM($R$5:T7874)-$AB$2</f>
        <v>12643.804939351974</v>
      </c>
      <c r="BM7872" s="6">
        <f>SUM($R$5:U7874)-$AB$2</f>
        <v>24426.491184304177</v>
      </c>
      <c r="BN7872" s="6">
        <f>SUM($R$5:V7874)-$AB$2</f>
        <v>41258.900105664186</v>
      </c>
      <c r="BO7872" s="6">
        <f>SUM($R$5:W7874)-$AB$2</f>
        <v>61457.790811295599</v>
      </c>
      <c r="BP7872" s="16"/>
    </row>
    <row r="7873" spans="1:68" x14ac:dyDescent="0.45">
      <c r="A7873" s="1">
        <v>2008</v>
      </c>
      <c r="B7873" s="1">
        <v>11</v>
      </c>
      <c r="C7873" s="1">
        <v>24</v>
      </c>
      <c r="D7873" s="1">
        <v>11</v>
      </c>
      <c r="E7873" s="1">
        <v>13.4</v>
      </c>
      <c r="F7873" s="1">
        <v>52.12</v>
      </c>
      <c r="G7873" s="4"/>
      <c r="H7873" s="4"/>
      <c r="Q7873" s="1">
        <v>8</v>
      </c>
      <c r="R7873" s="6">
        <f t="shared" si="10530"/>
        <v>0</v>
      </c>
      <c r="S7873" s="6">
        <f t="shared" si="10531"/>
        <v>0</v>
      </c>
      <c r="T7873" s="6">
        <f t="shared" si="10532"/>
        <v>0</v>
      </c>
      <c r="U7873" s="6">
        <f t="shared" si="10533"/>
        <v>0</v>
      </c>
      <c r="V7873" s="6">
        <f t="shared" si="10534"/>
        <v>0</v>
      </c>
      <c r="W7873" s="6">
        <f t="shared" si="10535"/>
        <v>0</v>
      </c>
      <c r="X7873" s="17"/>
      <c r="Y7873" s="17"/>
      <c r="Z7873" s="17"/>
      <c r="AA7873" s="17"/>
      <c r="AB7873" s="17"/>
      <c r="AC7873" s="17"/>
      <c r="AE7873" s="16"/>
      <c r="AF7873" s="16"/>
      <c r="AG7873" s="16"/>
      <c r="AH7873" s="16"/>
      <c r="AI7873" s="16"/>
      <c r="AJ7873" s="16"/>
      <c r="AL7873" s="16"/>
      <c r="AM7873" s="16"/>
      <c r="AN7873" s="16"/>
      <c r="AO7873" s="16"/>
      <c r="AP7873" s="16"/>
      <c r="AQ7873" s="16"/>
      <c r="BI7873" s="1">
        <v>10</v>
      </c>
      <c r="BJ7873" s="6">
        <f>SUM($R$5:R7875)-$AB$2</f>
        <v>861.17549960000099</v>
      </c>
      <c r="BK7873" s="6">
        <f>SUM($R$5:S7875)-$AB$2</f>
        <v>4227.8776880480045</v>
      </c>
      <c r="BL7873" s="6">
        <f>SUM($R$5:T7875)-$AB$2</f>
        <v>12644.633159167974</v>
      </c>
      <c r="BM7873" s="6">
        <f>SUM($R$5:U7875)-$AB$2</f>
        <v>24428.090818736178</v>
      </c>
      <c r="BN7873" s="6">
        <f>SUM($R$5:V7875)-$AB$2</f>
        <v>41261.601760976184</v>
      </c>
      <c r="BO7873" s="6">
        <f>SUM($R$5:W7875)-$AB$2</f>
        <v>61461.814891663598</v>
      </c>
      <c r="BP7873" s="16"/>
    </row>
    <row r="7874" spans="1:68" x14ac:dyDescent="0.45">
      <c r="A7874" s="1">
        <v>2008</v>
      </c>
      <c r="B7874" s="1">
        <v>11</v>
      </c>
      <c r="C7874" s="1">
        <v>24</v>
      </c>
      <c r="D7874" s="1">
        <v>12</v>
      </c>
      <c r="E7874" s="1">
        <v>14.3</v>
      </c>
      <c r="F7874" s="1">
        <v>46.82</v>
      </c>
      <c r="G7874" s="4"/>
      <c r="H7874" s="4"/>
      <c r="Q7874" s="1">
        <v>9</v>
      </c>
      <c r="R7874" s="6">
        <f t="shared" si="10530"/>
        <v>5.6752999999999991E-2</v>
      </c>
      <c r="S7874" s="6">
        <f t="shared" si="10531"/>
        <v>0.22020163999999998</v>
      </c>
      <c r="T7874" s="6">
        <f t="shared" si="10532"/>
        <v>0.55050409999999983</v>
      </c>
      <c r="U7874" s="6">
        <f t="shared" si="10533"/>
        <v>0.77070573999999992</v>
      </c>
      <c r="V7874" s="6">
        <f t="shared" si="10534"/>
        <v>1.1010081999999997</v>
      </c>
      <c r="W7874" s="6">
        <f t="shared" si="10535"/>
        <v>1.3212098400000001</v>
      </c>
      <c r="X7874" s="17"/>
      <c r="Y7874" s="17"/>
      <c r="Z7874" s="17"/>
      <c r="AA7874" s="17"/>
      <c r="AB7874" s="17"/>
      <c r="AC7874" s="17"/>
      <c r="AE7874" s="16"/>
      <c r="AF7874" s="16"/>
      <c r="AG7874" s="16"/>
      <c r="AH7874" s="16"/>
      <c r="AI7874" s="16"/>
      <c r="AJ7874" s="16"/>
      <c r="AL7874" s="16"/>
      <c r="AM7874" s="16"/>
      <c r="AN7874" s="16"/>
      <c r="AO7874" s="16"/>
      <c r="AP7874" s="16"/>
      <c r="AQ7874" s="16"/>
      <c r="BI7874" s="1">
        <v>11</v>
      </c>
      <c r="BJ7874" s="6">
        <f>SUM($R$5:R7876)-$AB$2</f>
        <v>861.20572920000097</v>
      </c>
      <c r="BK7874" s="6">
        <f>SUM($R$5:S7876)-$AB$2</f>
        <v>4228.0252084960048</v>
      </c>
      <c r="BL7874" s="6">
        <f>SUM($R$5:T7876)-$AB$2</f>
        <v>12645.073906735975</v>
      </c>
      <c r="BM7874" s="6">
        <f>SUM($R$5:U7876)-$AB$2</f>
        <v>24428.942084272181</v>
      </c>
      <c r="BN7874" s="6">
        <f>SUM($R$5:V7876)-$AB$2</f>
        <v>41263.039480752181</v>
      </c>
      <c r="BO7874" s="6">
        <f>SUM($R$5:W7876)-$AB$2</f>
        <v>61463.956356527597</v>
      </c>
      <c r="BP7874" s="16"/>
    </row>
    <row r="7875" spans="1:68" x14ac:dyDescent="0.45">
      <c r="A7875" s="1">
        <v>2008</v>
      </c>
      <c r="B7875" s="1">
        <v>11</v>
      </c>
      <c r="C7875" s="1">
        <v>24</v>
      </c>
      <c r="D7875" s="1">
        <v>13</v>
      </c>
      <c r="E7875" s="1">
        <v>13.8</v>
      </c>
      <c r="F7875" s="1">
        <v>51.8</v>
      </c>
      <c r="G7875" s="4"/>
      <c r="H7875" s="4"/>
      <c r="Q7875" s="1">
        <v>10</v>
      </c>
      <c r="R7875" s="6">
        <f t="shared" si="10530"/>
        <v>5.6805199999999993E-2</v>
      </c>
      <c r="S7875" s="6">
        <f t="shared" si="10531"/>
        <v>0.22040417599999995</v>
      </c>
      <c r="T7875" s="6">
        <f t="shared" si="10532"/>
        <v>0.55101043999999988</v>
      </c>
      <c r="U7875" s="6">
        <f t="shared" si="10533"/>
        <v>0.77141461599999994</v>
      </c>
      <c r="V7875" s="6">
        <f t="shared" si="10534"/>
        <v>1.1020208799999998</v>
      </c>
      <c r="W7875" s="6">
        <f t="shared" si="10535"/>
        <v>1.3224250559999997</v>
      </c>
      <c r="X7875" s="17"/>
      <c r="Y7875" s="17"/>
      <c r="Z7875" s="17"/>
      <c r="AA7875" s="17"/>
      <c r="AB7875" s="17"/>
      <c r="AC7875" s="17"/>
      <c r="AE7875" s="16"/>
      <c r="AF7875" s="16"/>
      <c r="AG7875" s="16"/>
      <c r="AH7875" s="16"/>
      <c r="AI7875" s="16"/>
      <c r="AJ7875" s="16"/>
      <c r="AL7875" s="16"/>
      <c r="AM7875" s="16"/>
      <c r="AN7875" s="16"/>
      <c r="AO7875" s="16"/>
      <c r="AP7875" s="16"/>
      <c r="AQ7875" s="16"/>
      <c r="BI7875" s="1">
        <v>12</v>
      </c>
      <c r="BJ7875" s="6">
        <f t="shared" ref="BJ7875" si="10566">R7877-$AB$2</f>
        <v>-6.5040943999999996</v>
      </c>
      <c r="BK7875" s="6">
        <f t="shared" ref="BK7875" si="10567">S7877-$AB$2</f>
        <v>-6.4258862719999996</v>
      </c>
      <c r="BL7875" s="6">
        <f t="shared" ref="BL7875" si="10568">T7877-$AB$2</f>
        <v>-6.2678406799999999</v>
      </c>
      <c r="BM7875" s="6">
        <f t="shared" ref="BM7875" si="10569">U7877-$AB$2</f>
        <v>-6.1624769520000005</v>
      </c>
      <c r="BN7875" s="6">
        <f t="shared" ref="BN7875" si="10570">V7877-$AB$2</f>
        <v>-6.0044313599999999</v>
      </c>
      <c r="BO7875" s="6">
        <f t="shared" ref="BO7875" si="10571">W7877-$AB$2</f>
        <v>-5.8990676319999995</v>
      </c>
      <c r="BP7875" s="16"/>
    </row>
    <row r="7876" spans="1:68" x14ac:dyDescent="0.45">
      <c r="A7876" s="1">
        <v>2008</v>
      </c>
      <c r="B7876" s="1">
        <v>11</v>
      </c>
      <c r="C7876" s="1">
        <v>24</v>
      </c>
      <c r="D7876" s="1">
        <v>14</v>
      </c>
      <c r="E7876" s="1">
        <v>13.8</v>
      </c>
      <c r="F7876" s="1">
        <v>41.11</v>
      </c>
      <c r="G7876" s="4"/>
      <c r="H7876" s="4"/>
      <c r="Q7876" s="1">
        <v>11</v>
      </c>
      <c r="R7876" s="6">
        <f t="shared" si="10530"/>
        <v>3.0229599999999999E-2</v>
      </c>
      <c r="S7876" s="6">
        <f t="shared" si="10531"/>
        <v>0.11729084799999999</v>
      </c>
      <c r="T7876" s="6">
        <f t="shared" si="10532"/>
        <v>0.29322711999999995</v>
      </c>
      <c r="U7876" s="6">
        <f t="shared" si="10533"/>
        <v>0.41051796800000001</v>
      </c>
      <c r="V7876" s="6">
        <f t="shared" si="10534"/>
        <v>0.5864542399999999</v>
      </c>
      <c r="W7876" s="6">
        <f t="shared" si="10535"/>
        <v>0.70374508800000002</v>
      </c>
      <c r="X7876" s="17"/>
      <c r="Y7876" s="17"/>
      <c r="Z7876" s="17"/>
      <c r="AA7876" s="17"/>
      <c r="AB7876" s="17"/>
      <c r="AC7876" s="17"/>
      <c r="AE7876" s="16"/>
      <c r="AF7876" s="16"/>
      <c r="AG7876" s="16"/>
      <c r="AH7876" s="16"/>
      <c r="AI7876" s="16"/>
      <c r="AJ7876" s="16"/>
      <c r="AL7876" s="16"/>
      <c r="AM7876" s="16"/>
      <c r="AN7876" s="16"/>
      <c r="AO7876" s="16"/>
      <c r="AP7876" s="16"/>
      <c r="AQ7876" s="16"/>
      <c r="BI7876" s="1">
        <v>13</v>
      </c>
      <c r="BJ7876" s="6">
        <f>SUM($R$5:R7878)-$AB$2</f>
        <v>861.26292880000096</v>
      </c>
      <c r="BK7876" s="6">
        <f>SUM($R$5:S7878)-$AB$2</f>
        <v>4228.3043425440046</v>
      </c>
      <c r="BL7876" s="6">
        <f>SUM($R$5:T7878)-$AB$2</f>
        <v>12645.907876903975</v>
      </c>
      <c r="BM7876" s="6">
        <f>SUM($R$5:U7878)-$AB$2</f>
        <v>24430.552825008181</v>
      </c>
      <c r="BN7876" s="6">
        <f>SUM($R$5:V7878)-$AB$2</f>
        <v>41265.75989372818</v>
      </c>
      <c r="BO7876" s="6">
        <f>SUM($R$5:W7878)-$AB$2</f>
        <v>61468.008376191596</v>
      </c>
      <c r="BP7876" s="16"/>
    </row>
    <row r="7877" spans="1:68" x14ac:dyDescent="0.45">
      <c r="A7877" s="1">
        <v>2008</v>
      </c>
      <c r="B7877" s="1">
        <v>11</v>
      </c>
      <c r="C7877" s="1">
        <v>24</v>
      </c>
      <c r="D7877" s="1">
        <v>15</v>
      </c>
      <c r="E7877" s="1">
        <v>14.6</v>
      </c>
      <c r="F7877" s="1">
        <v>29.86</v>
      </c>
      <c r="G7877" s="4"/>
      <c r="H7877" s="4"/>
      <c r="Q7877" s="1">
        <v>12</v>
      </c>
      <c r="R7877" s="6">
        <f t="shared" si="10530"/>
        <v>2.7155599999999998E-2</v>
      </c>
      <c r="S7877" s="6">
        <f t="shared" si="10531"/>
        <v>0.10536372799999999</v>
      </c>
      <c r="T7877" s="6">
        <f t="shared" si="10532"/>
        <v>0.26340932</v>
      </c>
      <c r="U7877" s="6">
        <f t="shared" si="10533"/>
        <v>0.36877304799999999</v>
      </c>
      <c r="V7877" s="6">
        <f t="shared" si="10534"/>
        <v>0.52681864</v>
      </c>
      <c r="W7877" s="6">
        <f t="shared" si="10535"/>
        <v>0.63218236800000005</v>
      </c>
      <c r="X7877" s="17">
        <f t="shared" ref="X7877" si="10572">SUM(R7877:R7901)-$AA$2</f>
        <v>-5.4337754</v>
      </c>
      <c r="Y7877" s="17">
        <f t="shared" ref="Y7877" si="10573">SUM(S7877:S7901)-$AA$2</f>
        <v>-4.1540485519999999</v>
      </c>
      <c r="Z7877" s="17">
        <f t="shared" ref="Z7877" si="10574">SUM(T7877:T7901)-$AA$2</f>
        <v>-1.5679338800000009</v>
      </c>
      <c r="AA7877" s="17">
        <f t="shared" ref="AA7877" si="10575">SUM(U7877:U7901)-$AA$2</f>
        <v>0.15614256799999904</v>
      </c>
      <c r="AB7877" s="17">
        <f t="shared" ref="AB7877" si="10576">SUM(V7877:V7901)-$AA$2</f>
        <v>2.742257239999998</v>
      </c>
      <c r="AC7877" s="17">
        <f t="shared" ref="AC7877" si="10577">SUM(W7877:W7901)-$AA$2</f>
        <v>4.4663336879999997</v>
      </c>
      <c r="AE7877" s="16">
        <f t="shared" ref="AE7877" si="10578">IF(X7877&gt;0,1,0)</f>
        <v>0</v>
      </c>
      <c r="AF7877" s="16">
        <f t="shared" ref="AF7877" si="10579">IF(Y7877&gt;0,1,0)</f>
        <v>0</v>
      </c>
      <c r="AG7877" s="16">
        <f t="shared" ref="AG7877" si="10580">IF(Z7877&gt;0,1,0)</f>
        <v>0</v>
      </c>
      <c r="AH7877" s="16">
        <f t="shared" ref="AH7877" si="10581">IF(AA7877&gt;0,1,0)</f>
        <v>1</v>
      </c>
      <c r="AI7877" s="16">
        <f t="shared" ref="AI7877" si="10582">IF(AB7877&gt;0,1,0)</f>
        <v>1</v>
      </c>
      <c r="AJ7877" s="16">
        <f t="shared" ref="AJ7877" si="10583">IF(AC7877&gt;0,1,0)</f>
        <v>1</v>
      </c>
      <c r="AL7877" s="16">
        <f t="shared" ref="AL7877" si="10584">IF(X7877&lt;0,ABS(X7877*$AP$1),0)</f>
        <v>0</v>
      </c>
      <c r="AM7877" s="16">
        <f t="shared" ref="AM7877" si="10585">IF(Y7877&lt;0,ABS(Y7877*$AP$1),0)</f>
        <v>0</v>
      </c>
      <c r="AN7877" s="16">
        <f t="shared" ref="AN7877" si="10586">IF(Z7877&lt;0,ABS(Z7877*$AP$1),0)</f>
        <v>0</v>
      </c>
      <c r="AO7877" s="16">
        <f t="shared" ref="AO7877" si="10587">IF(AA7877&lt;0,ABS(AA7877*$AP$1),0)</f>
        <v>0</v>
      </c>
      <c r="AP7877" s="16">
        <f t="shared" ref="AP7877" si="10588">IF(AB7877&lt;0,ABS(AB7877*$AP$1),0)</f>
        <v>0</v>
      </c>
      <c r="AQ7877" s="16">
        <f t="shared" ref="AQ7877" si="10589">IF(AC7877&lt;0,ABS(AC7877*$AP$1),0)</f>
        <v>0</v>
      </c>
      <c r="BI7877" s="1">
        <v>14</v>
      </c>
      <c r="BJ7877" s="6">
        <f>SUM($R$5:R7879)-$AB$2</f>
        <v>861.28677260000097</v>
      </c>
      <c r="BK7877" s="6">
        <f>SUM($R$5:S7879)-$AB$2</f>
        <v>4228.4207002880039</v>
      </c>
      <c r="BL7877" s="6">
        <f>SUM($R$5:T7879)-$AB$2</f>
        <v>12646.255519507975</v>
      </c>
      <c r="BM7877" s="6">
        <f>SUM($R$5:U7879)-$AB$2</f>
        <v>24431.224266416182</v>
      </c>
      <c r="BN7877" s="6">
        <f>SUM($R$5:V7879)-$AB$2</f>
        <v>41266.893904856181</v>
      </c>
      <c r="BO7877" s="6">
        <f>SUM($R$5:W7879)-$AB$2</f>
        <v>61469.697470983599</v>
      </c>
      <c r="BP7877" s="16"/>
    </row>
    <row r="7878" spans="1:68" x14ac:dyDescent="0.45">
      <c r="A7878" s="1">
        <v>2008</v>
      </c>
      <c r="B7878" s="1">
        <v>11</v>
      </c>
      <c r="C7878" s="1">
        <v>24</v>
      </c>
      <c r="D7878" s="1">
        <v>16</v>
      </c>
      <c r="E7878" s="1">
        <v>14.1</v>
      </c>
      <c r="F7878" s="1">
        <v>8.7100000000000009</v>
      </c>
      <c r="G7878" s="4"/>
      <c r="H7878" s="4"/>
      <c r="Q7878" s="1">
        <v>13</v>
      </c>
      <c r="R7878" s="6">
        <f t="shared" si="10530"/>
        <v>3.0043999999999998E-2</v>
      </c>
      <c r="S7878" s="6">
        <f t="shared" si="10531"/>
        <v>0.11657071999999997</v>
      </c>
      <c r="T7878" s="6">
        <f t="shared" si="10532"/>
        <v>0.29142679999999993</v>
      </c>
      <c r="U7878" s="6">
        <f t="shared" si="10533"/>
        <v>0.40799751999999995</v>
      </c>
      <c r="V7878" s="6">
        <f t="shared" si="10534"/>
        <v>0.58285359999999986</v>
      </c>
      <c r="W7878" s="6">
        <f t="shared" si="10535"/>
        <v>0.69942431999999999</v>
      </c>
      <c r="X7878" s="17"/>
      <c r="Y7878" s="17"/>
      <c r="Z7878" s="17"/>
      <c r="AA7878" s="17"/>
      <c r="AB7878" s="17"/>
      <c r="AC7878" s="17"/>
      <c r="AE7878" s="16"/>
      <c r="AF7878" s="16"/>
      <c r="AG7878" s="16"/>
      <c r="AH7878" s="16"/>
      <c r="AI7878" s="16"/>
      <c r="AJ7878" s="16"/>
      <c r="AL7878" s="16"/>
      <c r="AM7878" s="16"/>
      <c r="AN7878" s="16"/>
      <c r="AO7878" s="16"/>
      <c r="AP7878" s="16"/>
      <c r="AQ7878" s="16"/>
      <c r="BI7878" s="1">
        <v>15</v>
      </c>
      <c r="BJ7878" s="6">
        <f>SUM($R$5:R7880)-$AB$2</f>
        <v>861.30409140000097</v>
      </c>
      <c r="BK7878" s="6">
        <f>SUM($R$5:S7880)-$AB$2</f>
        <v>4228.5052160320038</v>
      </c>
      <c r="BL7878" s="6">
        <f>SUM($R$5:T7880)-$AB$2</f>
        <v>12646.508027611977</v>
      </c>
      <c r="BM7878" s="6">
        <f>SUM($R$5:U7880)-$AB$2</f>
        <v>24431.711963824182</v>
      </c>
      <c r="BN7878" s="6">
        <f>SUM($R$5:V7880)-$AB$2</f>
        <v>41267.717586984181</v>
      </c>
      <c r="BO7878" s="6">
        <f>SUM($R$5:W7880)-$AB$2</f>
        <v>61470.924334775598</v>
      </c>
      <c r="BP7878" s="16"/>
    </row>
    <row r="7879" spans="1:68" x14ac:dyDescent="0.45">
      <c r="A7879" s="1">
        <v>2008</v>
      </c>
      <c r="B7879" s="1">
        <v>11</v>
      </c>
      <c r="C7879" s="1">
        <v>24</v>
      </c>
      <c r="D7879" s="1">
        <v>17</v>
      </c>
      <c r="E7879" s="1">
        <v>13.3</v>
      </c>
      <c r="F7879" s="1">
        <v>0</v>
      </c>
      <c r="G7879" s="4"/>
      <c r="H7879" s="4"/>
      <c r="Q7879" s="1">
        <v>14</v>
      </c>
      <c r="R7879" s="6">
        <f t="shared" si="10530"/>
        <v>2.3843799999999998E-2</v>
      </c>
      <c r="S7879" s="6">
        <f t="shared" si="10531"/>
        <v>9.2513944000000001E-2</v>
      </c>
      <c r="T7879" s="6">
        <f t="shared" si="10532"/>
        <v>0.23128485999999995</v>
      </c>
      <c r="U7879" s="6">
        <f t="shared" si="10533"/>
        <v>0.32379880399999994</v>
      </c>
      <c r="V7879" s="6">
        <f t="shared" si="10534"/>
        <v>0.46256971999999991</v>
      </c>
      <c r="W7879" s="6">
        <f t="shared" si="10535"/>
        <v>0.55508366399999998</v>
      </c>
      <c r="X7879" s="17"/>
      <c r="Y7879" s="17"/>
      <c r="Z7879" s="17"/>
      <c r="AA7879" s="17"/>
      <c r="AB7879" s="17"/>
      <c r="AC7879" s="17"/>
      <c r="AE7879" s="16"/>
      <c r="AF7879" s="16"/>
      <c r="AG7879" s="16"/>
      <c r="AH7879" s="16"/>
      <c r="AI7879" s="16"/>
      <c r="AJ7879" s="16"/>
      <c r="AL7879" s="16"/>
      <c r="AM7879" s="16"/>
      <c r="AN7879" s="16"/>
      <c r="AO7879" s="16"/>
      <c r="AP7879" s="16"/>
      <c r="AQ7879" s="16"/>
      <c r="BI7879" s="1">
        <v>16</v>
      </c>
      <c r="BJ7879" s="6">
        <f>SUM($R$5:R7881)-$AB$2</f>
        <v>861.30914320000102</v>
      </c>
      <c r="BK7879" s="6">
        <f>SUM($R$5:S7881)-$AB$2</f>
        <v>4228.5298688160037</v>
      </c>
      <c r="BL7879" s="6">
        <f>SUM($R$5:T7881)-$AB$2</f>
        <v>12646.581682855978</v>
      </c>
      <c r="BM7879" s="6">
        <f>SUM($R$5:U7881)-$AB$2</f>
        <v>24431.854222512182</v>
      </c>
      <c r="BN7879" s="6">
        <f>SUM($R$5:V7881)-$AB$2</f>
        <v>41267.957850592182</v>
      </c>
      <c r="BO7879" s="6">
        <f>SUM($R$5:W7881)-$AB$2</f>
        <v>61471.2822042876</v>
      </c>
      <c r="BP7879" s="16"/>
    </row>
    <row r="7880" spans="1:68" x14ac:dyDescent="0.45">
      <c r="A7880" s="1">
        <v>2008</v>
      </c>
      <c r="B7880" s="1">
        <v>11</v>
      </c>
      <c r="C7880" s="1">
        <v>24</v>
      </c>
      <c r="D7880" s="1">
        <v>18</v>
      </c>
      <c r="E7880" s="1">
        <v>13.5</v>
      </c>
      <c r="F7880" s="1">
        <v>0</v>
      </c>
      <c r="G7880" s="4"/>
      <c r="H7880" s="4"/>
      <c r="Q7880" s="1">
        <v>15</v>
      </c>
      <c r="R7880" s="6">
        <f t="shared" si="10530"/>
        <v>1.7318799999999999E-2</v>
      </c>
      <c r="S7880" s="6">
        <f t="shared" si="10531"/>
        <v>6.7196944000000008E-2</v>
      </c>
      <c r="T7880" s="6">
        <f t="shared" si="10532"/>
        <v>0.16799235999999998</v>
      </c>
      <c r="U7880" s="6">
        <f t="shared" si="10533"/>
        <v>0.23518930399999999</v>
      </c>
      <c r="V7880" s="6">
        <f t="shared" si="10534"/>
        <v>0.33598471999999996</v>
      </c>
      <c r="W7880" s="6">
        <f t="shared" si="10535"/>
        <v>0.403181664</v>
      </c>
      <c r="X7880" s="17"/>
      <c r="Y7880" s="17"/>
      <c r="Z7880" s="17"/>
      <c r="AA7880" s="17"/>
      <c r="AB7880" s="17"/>
      <c r="AC7880" s="17"/>
      <c r="AE7880" s="16"/>
      <c r="AF7880" s="16"/>
      <c r="AG7880" s="16"/>
      <c r="AH7880" s="16"/>
      <c r="AI7880" s="16"/>
      <c r="AJ7880" s="16"/>
      <c r="AL7880" s="16"/>
      <c r="AM7880" s="16"/>
      <c r="AN7880" s="16"/>
      <c r="AO7880" s="16"/>
      <c r="AP7880" s="16"/>
      <c r="AQ7880" s="16"/>
      <c r="BI7880" s="1">
        <v>17</v>
      </c>
      <c r="BJ7880" s="6">
        <f>SUM($R$5:R7882)-$AB$2</f>
        <v>861.30914320000102</v>
      </c>
      <c r="BK7880" s="6">
        <f>SUM($R$5:S7882)-$AB$2</f>
        <v>4228.5298688160037</v>
      </c>
      <c r="BL7880" s="6">
        <f>SUM($R$5:T7882)-$AB$2</f>
        <v>12646.581682855978</v>
      </c>
      <c r="BM7880" s="6">
        <f>SUM($R$5:U7882)-$AB$2</f>
        <v>24431.854222512182</v>
      </c>
      <c r="BN7880" s="6">
        <f>SUM($R$5:V7882)-$AB$2</f>
        <v>41267.957850592182</v>
      </c>
      <c r="BO7880" s="6">
        <f>SUM($R$5:W7882)-$AB$2</f>
        <v>61471.2822042876</v>
      </c>
      <c r="BP7880" s="16"/>
    </row>
    <row r="7881" spans="1:68" x14ac:dyDescent="0.45">
      <c r="A7881" s="1">
        <v>2008</v>
      </c>
      <c r="B7881" s="1">
        <v>11</v>
      </c>
      <c r="C7881" s="1">
        <v>24</v>
      </c>
      <c r="D7881" s="1">
        <v>19</v>
      </c>
      <c r="E7881" s="1">
        <v>13.5</v>
      </c>
      <c r="F7881" s="1">
        <v>0</v>
      </c>
      <c r="G7881" s="4"/>
      <c r="H7881" s="4"/>
      <c r="Q7881" s="1">
        <v>16</v>
      </c>
      <c r="R7881" s="6">
        <f t="shared" si="10530"/>
        <v>5.0518000000000004E-3</v>
      </c>
      <c r="S7881" s="6">
        <f t="shared" si="10531"/>
        <v>1.9600984000000002E-2</v>
      </c>
      <c r="T7881" s="6">
        <f t="shared" si="10532"/>
        <v>4.9002459999999998E-2</v>
      </c>
      <c r="U7881" s="6">
        <f t="shared" si="10533"/>
        <v>6.8603444E-2</v>
      </c>
      <c r="V7881" s="6">
        <f t="shared" si="10534"/>
        <v>9.8004919999999995E-2</v>
      </c>
      <c r="W7881" s="6">
        <f t="shared" si="10535"/>
        <v>0.11760590400000001</v>
      </c>
      <c r="X7881" s="17"/>
      <c r="Y7881" s="17"/>
      <c r="Z7881" s="17"/>
      <c r="AA7881" s="17"/>
      <c r="AB7881" s="17"/>
      <c r="AC7881" s="17"/>
      <c r="AE7881" s="16"/>
      <c r="AF7881" s="16"/>
      <c r="AG7881" s="16"/>
      <c r="AH7881" s="16"/>
      <c r="AI7881" s="16"/>
      <c r="AJ7881" s="16"/>
      <c r="AL7881" s="16"/>
      <c r="AM7881" s="16"/>
      <c r="AN7881" s="16"/>
      <c r="AO7881" s="16"/>
      <c r="AP7881" s="16"/>
      <c r="AQ7881" s="16"/>
      <c r="BI7881" s="1">
        <v>18</v>
      </c>
      <c r="BJ7881" s="6">
        <f>SUM($R$5:R7883)-$AB$2</f>
        <v>861.30914320000102</v>
      </c>
      <c r="BK7881" s="6">
        <f>SUM($R$5:S7883)-$AB$2</f>
        <v>4228.5298688160037</v>
      </c>
      <c r="BL7881" s="6">
        <f>SUM($R$5:T7883)-$AB$2</f>
        <v>12646.581682855978</v>
      </c>
      <c r="BM7881" s="6">
        <f>SUM($R$5:U7883)-$AB$2</f>
        <v>24431.854222512182</v>
      </c>
      <c r="BN7881" s="6">
        <f>SUM($R$5:V7883)-$AB$2</f>
        <v>41267.957850592182</v>
      </c>
      <c r="BO7881" s="6">
        <f>SUM($R$5:W7883)-$AB$2</f>
        <v>61471.2822042876</v>
      </c>
      <c r="BP7881" s="16"/>
    </row>
    <row r="7882" spans="1:68" x14ac:dyDescent="0.45">
      <c r="A7882" s="1">
        <v>2008</v>
      </c>
      <c r="B7882" s="1">
        <v>11</v>
      </c>
      <c r="C7882" s="1">
        <v>24</v>
      </c>
      <c r="D7882" s="1">
        <v>20</v>
      </c>
      <c r="E7882" s="1">
        <v>13.2</v>
      </c>
      <c r="F7882" s="1">
        <v>0</v>
      </c>
      <c r="G7882" s="4"/>
      <c r="H7882" s="4"/>
      <c r="Q7882" s="1">
        <v>17</v>
      </c>
      <c r="R7882" s="6">
        <f t="shared" si="10530"/>
        <v>0</v>
      </c>
      <c r="S7882" s="6">
        <f t="shared" si="10531"/>
        <v>0</v>
      </c>
      <c r="T7882" s="6">
        <f t="shared" si="10532"/>
        <v>0</v>
      </c>
      <c r="U7882" s="6">
        <f t="shared" si="10533"/>
        <v>0</v>
      </c>
      <c r="V7882" s="6">
        <f t="shared" si="10534"/>
        <v>0</v>
      </c>
      <c r="W7882" s="6">
        <f t="shared" si="10535"/>
        <v>0</v>
      </c>
      <c r="X7882" s="17"/>
      <c r="Y7882" s="17"/>
      <c r="Z7882" s="17"/>
      <c r="AA7882" s="17"/>
      <c r="AB7882" s="17"/>
      <c r="AC7882" s="17"/>
      <c r="AE7882" s="16"/>
      <c r="AF7882" s="16"/>
      <c r="AG7882" s="16"/>
      <c r="AH7882" s="16"/>
      <c r="AI7882" s="16"/>
      <c r="AJ7882" s="16"/>
      <c r="AL7882" s="16"/>
      <c r="AM7882" s="16"/>
      <c r="AN7882" s="16"/>
      <c r="AO7882" s="16"/>
      <c r="AP7882" s="16"/>
      <c r="AQ7882" s="16"/>
      <c r="BI7882" s="1">
        <v>19</v>
      </c>
      <c r="BJ7882" s="6">
        <f>SUM($R$5:R7884)-$AB$2</f>
        <v>861.30914320000102</v>
      </c>
      <c r="BK7882" s="6">
        <f>SUM($R$5:S7884)-$AB$2</f>
        <v>4228.5298688160037</v>
      </c>
      <c r="BL7882" s="6">
        <f>SUM($R$5:T7884)-$AB$2</f>
        <v>12646.581682855978</v>
      </c>
      <c r="BM7882" s="6">
        <f>SUM($R$5:U7884)-$AB$2</f>
        <v>24431.854222512182</v>
      </c>
      <c r="BN7882" s="6">
        <f>SUM($R$5:V7884)-$AB$2</f>
        <v>41267.957850592182</v>
      </c>
      <c r="BO7882" s="6">
        <f>SUM($R$5:W7884)-$AB$2</f>
        <v>61471.2822042876</v>
      </c>
      <c r="BP7882" s="16"/>
    </row>
    <row r="7883" spans="1:68" x14ac:dyDescent="0.45">
      <c r="A7883" s="1">
        <v>2008</v>
      </c>
      <c r="B7883" s="1">
        <v>11</v>
      </c>
      <c r="C7883" s="1">
        <v>24</v>
      </c>
      <c r="D7883" s="1">
        <v>21</v>
      </c>
      <c r="E7883" s="1">
        <v>13</v>
      </c>
      <c r="F7883" s="1">
        <v>0</v>
      </c>
      <c r="G7883" s="4"/>
      <c r="H7883" s="4"/>
      <c r="Q7883" s="1">
        <v>18</v>
      </c>
      <c r="R7883" s="6">
        <f t="shared" si="10530"/>
        <v>0</v>
      </c>
      <c r="S7883" s="6">
        <f t="shared" si="10531"/>
        <v>0</v>
      </c>
      <c r="T7883" s="6">
        <f t="shared" si="10532"/>
        <v>0</v>
      </c>
      <c r="U7883" s="6">
        <f t="shared" si="10533"/>
        <v>0</v>
      </c>
      <c r="V7883" s="6">
        <f t="shared" si="10534"/>
        <v>0</v>
      </c>
      <c r="W7883" s="6">
        <f t="shared" si="10535"/>
        <v>0</v>
      </c>
      <c r="X7883" s="17"/>
      <c r="Y7883" s="17"/>
      <c r="Z7883" s="17"/>
      <c r="AA7883" s="17"/>
      <c r="AB7883" s="17"/>
      <c r="AC7883" s="17"/>
      <c r="AE7883" s="16"/>
      <c r="AF7883" s="16"/>
      <c r="AG7883" s="16"/>
      <c r="AH7883" s="16"/>
      <c r="AI7883" s="16"/>
      <c r="AJ7883" s="16"/>
      <c r="AL7883" s="16"/>
      <c r="AM7883" s="16"/>
      <c r="AN7883" s="16"/>
      <c r="AO7883" s="16"/>
      <c r="AP7883" s="16"/>
      <c r="AQ7883" s="16"/>
      <c r="BI7883" s="1">
        <v>20</v>
      </c>
      <c r="BJ7883" s="6">
        <f>SUM($R$5:R7885)-$AB$2</f>
        <v>861.30914320000102</v>
      </c>
      <c r="BK7883" s="6">
        <f>SUM($R$5:S7885)-$AB$2</f>
        <v>4228.5298688160037</v>
      </c>
      <c r="BL7883" s="6">
        <f>SUM($R$5:T7885)-$AB$2</f>
        <v>12646.581682855978</v>
      </c>
      <c r="BM7883" s="6">
        <f>SUM($R$5:U7885)-$AB$2</f>
        <v>24431.854222512182</v>
      </c>
      <c r="BN7883" s="6">
        <f>SUM($R$5:V7885)-$AB$2</f>
        <v>41267.957850592182</v>
      </c>
      <c r="BO7883" s="6">
        <f>SUM($R$5:W7885)-$AB$2</f>
        <v>61471.2822042876</v>
      </c>
      <c r="BP7883" s="16"/>
    </row>
    <row r="7884" spans="1:68" x14ac:dyDescent="0.45">
      <c r="A7884" s="1">
        <v>2008</v>
      </c>
      <c r="B7884" s="1">
        <v>11</v>
      </c>
      <c r="C7884" s="1">
        <v>24</v>
      </c>
      <c r="D7884" s="1">
        <v>22</v>
      </c>
      <c r="E7884" s="1">
        <v>13</v>
      </c>
      <c r="F7884" s="1">
        <v>0</v>
      </c>
      <c r="G7884" s="4"/>
      <c r="H7884" s="4"/>
      <c r="Q7884" s="1">
        <v>19</v>
      </c>
      <c r="R7884" s="6">
        <f t="shared" si="10530"/>
        <v>0</v>
      </c>
      <c r="S7884" s="6">
        <f t="shared" si="10531"/>
        <v>0</v>
      </c>
      <c r="T7884" s="6">
        <f t="shared" si="10532"/>
        <v>0</v>
      </c>
      <c r="U7884" s="6">
        <f t="shared" si="10533"/>
        <v>0</v>
      </c>
      <c r="V7884" s="6">
        <f t="shared" si="10534"/>
        <v>0</v>
      </c>
      <c r="W7884" s="6">
        <f t="shared" si="10535"/>
        <v>0</v>
      </c>
      <c r="X7884" s="17"/>
      <c r="Y7884" s="17"/>
      <c r="Z7884" s="17"/>
      <c r="AA7884" s="17"/>
      <c r="AB7884" s="17"/>
      <c r="AC7884" s="17"/>
      <c r="AE7884" s="16"/>
      <c r="AF7884" s="16"/>
      <c r="AG7884" s="16"/>
      <c r="AH7884" s="16"/>
      <c r="AI7884" s="16"/>
      <c r="AJ7884" s="16"/>
      <c r="AL7884" s="16"/>
      <c r="AM7884" s="16"/>
      <c r="AN7884" s="16"/>
      <c r="AO7884" s="16"/>
      <c r="AP7884" s="16"/>
      <c r="AQ7884" s="16"/>
      <c r="BI7884" s="1">
        <v>21</v>
      </c>
      <c r="BJ7884" s="6">
        <f>SUM($R$5:R7886)-$AB$2</f>
        <v>861.30914320000102</v>
      </c>
      <c r="BK7884" s="6">
        <f>SUM($R$5:S7886)-$AB$2</f>
        <v>4228.5298688160037</v>
      </c>
      <c r="BL7884" s="6">
        <f>SUM($R$5:T7886)-$AB$2</f>
        <v>12646.581682855978</v>
      </c>
      <c r="BM7884" s="6">
        <f>SUM($R$5:U7886)-$AB$2</f>
        <v>24431.854222512182</v>
      </c>
      <c r="BN7884" s="6">
        <f>SUM($R$5:V7886)-$AB$2</f>
        <v>41267.957850592182</v>
      </c>
      <c r="BO7884" s="6">
        <f>SUM($R$5:W7886)-$AB$2</f>
        <v>61471.2822042876</v>
      </c>
      <c r="BP7884" s="16"/>
    </row>
    <row r="7885" spans="1:68" x14ac:dyDescent="0.45">
      <c r="A7885" s="1">
        <v>2008</v>
      </c>
      <c r="B7885" s="1">
        <v>11</v>
      </c>
      <c r="C7885" s="1">
        <v>24</v>
      </c>
      <c r="D7885" s="1">
        <v>23</v>
      </c>
      <c r="E7885" s="1">
        <v>13</v>
      </c>
      <c r="F7885" s="1">
        <v>0</v>
      </c>
      <c r="G7885" s="4"/>
      <c r="H7885" s="4"/>
      <c r="Q7885" s="1">
        <v>20</v>
      </c>
      <c r="R7885" s="6">
        <f t="shared" si="10530"/>
        <v>0</v>
      </c>
      <c r="S7885" s="6">
        <f t="shared" si="10531"/>
        <v>0</v>
      </c>
      <c r="T7885" s="6">
        <f t="shared" si="10532"/>
        <v>0</v>
      </c>
      <c r="U7885" s="6">
        <f t="shared" si="10533"/>
        <v>0</v>
      </c>
      <c r="V7885" s="6">
        <f t="shared" si="10534"/>
        <v>0</v>
      </c>
      <c r="W7885" s="6">
        <f t="shared" si="10535"/>
        <v>0</v>
      </c>
      <c r="X7885" s="17"/>
      <c r="Y7885" s="17"/>
      <c r="Z7885" s="17"/>
      <c r="AA7885" s="17"/>
      <c r="AB7885" s="17"/>
      <c r="AC7885" s="17"/>
      <c r="AE7885" s="16"/>
      <c r="AF7885" s="16"/>
      <c r="AG7885" s="16"/>
      <c r="AH7885" s="16"/>
      <c r="AI7885" s="16"/>
      <c r="AJ7885" s="16"/>
      <c r="AL7885" s="16"/>
      <c r="AM7885" s="16"/>
      <c r="AN7885" s="16"/>
      <c r="AO7885" s="16"/>
      <c r="AP7885" s="16"/>
      <c r="AQ7885" s="16"/>
      <c r="BI7885" s="1">
        <v>22</v>
      </c>
      <c r="BJ7885" s="6">
        <f>SUM($R$5:R7887)-$AB$2</f>
        <v>861.30914320000102</v>
      </c>
      <c r="BK7885" s="6">
        <f>SUM($R$5:S7887)-$AB$2</f>
        <v>4228.5298688160037</v>
      </c>
      <c r="BL7885" s="6">
        <f>SUM($R$5:T7887)-$AB$2</f>
        <v>12646.581682855978</v>
      </c>
      <c r="BM7885" s="6">
        <f>SUM($R$5:U7887)-$AB$2</f>
        <v>24431.854222512182</v>
      </c>
      <c r="BN7885" s="6">
        <f>SUM($R$5:V7887)-$AB$2</f>
        <v>41267.957850592182</v>
      </c>
      <c r="BO7885" s="6">
        <f>SUM($R$5:W7887)-$AB$2</f>
        <v>61471.2822042876</v>
      </c>
      <c r="BP7885" s="16"/>
    </row>
    <row r="7886" spans="1:68" x14ac:dyDescent="0.45">
      <c r="A7886" s="1">
        <v>2008</v>
      </c>
      <c r="B7886" s="1">
        <v>11</v>
      </c>
      <c r="C7886" s="1">
        <v>25</v>
      </c>
      <c r="D7886" s="1">
        <v>0</v>
      </c>
      <c r="E7886" s="1">
        <v>12.7</v>
      </c>
      <c r="F7886" s="1">
        <v>0</v>
      </c>
      <c r="G7886" s="4"/>
      <c r="H7886" s="4"/>
      <c r="Q7886" s="1">
        <v>21</v>
      </c>
      <c r="R7886" s="6">
        <f t="shared" si="10530"/>
        <v>0</v>
      </c>
      <c r="S7886" s="6">
        <f t="shared" si="10531"/>
        <v>0</v>
      </c>
      <c r="T7886" s="6">
        <f t="shared" si="10532"/>
        <v>0</v>
      </c>
      <c r="U7886" s="6">
        <f t="shared" si="10533"/>
        <v>0</v>
      </c>
      <c r="V7886" s="6">
        <f t="shared" si="10534"/>
        <v>0</v>
      </c>
      <c r="W7886" s="6">
        <f t="shared" si="10535"/>
        <v>0</v>
      </c>
      <c r="X7886" s="17"/>
      <c r="Y7886" s="17"/>
      <c r="Z7886" s="17"/>
      <c r="AA7886" s="17"/>
      <c r="AB7886" s="17"/>
      <c r="AC7886" s="17"/>
      <c r="AE7886" s="16"/>
      <c r="AF7886" s="16"/>
      <c r="AG7886" s="16"/>
      <c r="AH7886" s="16"/>
      <c r="AI7886" s="16"/>
      <c r="AJ7886" s="16"/>
      <c r="AL7886" s="16"/>
      <c r="AM7886" s="16"/>
      <c r="AN7886" s="16"/>
      <c r="AO7886" s="16"/>
      <c r="AP7886" s="16"/>
      <c r="AQ7886" s="16"/>
      <c r="BI7886" s="1">
        <v>23</v>
      </c>
      <c r="BJ7886" s="6">
        <f>SUM($R$5:R7888)-$AB$2</f>
        <v>861.30914320000102</v>
      </c>
      <c r="BK7886" s="6">
        <f>SUM($R$5:S7888)-$AB$2</f>
        <v>4228.5298688160037</v>
      </c>
      <c r="BL7886" s="6">
        <f>SUM($R$5:T7888)-$AB$2</f>
        <v>12646.581682855978</v>
      </c>
      <c r="BM7886" s="6">
        <f>SUM($R$5:U7888)-$AB$2</f>
        <v>24431.854222512182</v>
      </c>
      <c r="BN7886" s="6">
        <f>SUM($R$5:V7888)-$AB$2</f>
        <v>41267.957850592182</v>
      </c>
      <c r="BO7886" s="6">
        <f>SUM($R$5:W7888)-$AB$2</f>
        <v>61471.2822042876</v>
      </c>
      <c r="BP7886" s="16"/>
    </row>
    <row r="7887" spans="1:68" x14ac:dyDescent="0.45">
      <c r="A7887" s="1">
        <v>2008</v>
      </c>
      <c r="B7887" s="1">
        <v>11</v>
      </c>
      <c r="C7887" s="1">
        <v>25</v>
      </c>
      <c r="D7887" s="1">
        <v>1</v>
      </c>
      <c r="E7887" s="1">
        <v>12.2</v>
      </c>
      <c r="F7887" s="1">
        <v>0</v>
      </c>
      <c r="G7887" s="4"/>
      <c r="H7887" s="4"/>
      <c r="Q7887" s="1">
        <v>22</v>
      </c>
      <c r="R7887" s="6">
        <f t="shared" si="10530"/>
        <v>0</v>
      </c>
      <c r="S7887" s="6">
        <f t="shared" si="10531"/>
        <v>0</v>
      </c>
      <c r="T7887" s="6">
        <f t="shared" si="10532"/>
        <v>0</v>
      </c>
      <c r="U7887" s="6">
        <f t="shared" si="10533"/>
        <v>0</v>
      </c>
      <c r="V7887" s="6">
        <f t="shared" si="10534"/>
        <v>0</v>
      </c>
      <c r="W7887" s="6">
        <f t="shared" si="10535"/>
        <v>0</v>
      </c>
      <c r="X7887" s="17"/>
      <c r="Y7887" s="17"/>
      <c r="Z7887" s="17"/>
      <c r="AA7887" s="17"/>
      <c r="AB7887" s="17"/>
      <c r="AC7887" s="17"/>
      <c r="AE7887" s="16"/>
      <c r="AF7887" s="16"/>
      <c r="AG7887" s="16"/>
      <c r="AH7887" s="16"/>
      <c r="AI7887" s="16"/>
      <c r="AJ7887" s="16"/>
      <c r="AL7887" s="16"/>
      <c r="AM7887" s="16"/>
      <c r="AN7887" s="16"/>
      <c r="AO7887" s="16"/>
      <c r="AP7887" s="16"/>
      <c r="AQ7887" s="16"/>
      <c r="BI7887" s="1">
        <v>0</v>
      </c>
      <c r="BJ7887" s="6">
        <f t="shared" ref="BJ7887" si="10590">R7889-$AB$2</f>
        <v>-6.53125</v>
      </c>
      <c r="BK7887" s="6">
        <f t="shared" ref="BK7887" si="10591">S7889-$AB$2</f>
        <v>-6.53125</v>
      </c>
      <c r="BL7887" s="6">
        <f t="shared" ref="BL7887" si="10592">T7889-$AB$2</f>
        <v>-6.53125</v>
      </c>
      <c r="BM7887" s="6">
        <f t="shared" ref="BM7887" si="10593">U7889-$AB$2</f>
        <v>-6.53125</v>
      </c>
      <c r="BN7887" s="6">
        <f t="shared" ref="BN7887" si="10594">V7889-$AB$2</f>
        <v>-6.53125</v>
      </c>
      <c r="BO7887" s="6">
        <f t="shared" ref="BO7887" si="10595">W7889-$AB$2</f>
        <v>-6.53125</v>
      </c>
      <c r="BP7887" s="16">
        <v>330</v>
      </c>
    </row>
    <row r="7888" spans="1:68" x14ac:dyDescent="0.45">
      <c r="A7888" s="1">
        <v>2008</v>
      </c>
      <c r="B7888" s="1">
        <v>11</v>
      </c>
      <c r="C7888" s="1">
        <v>25</v>
      </c>
      <c r="D7888" s="1">
        <v>2</v>
      </c>
      <c r="E7888" s="1">
        <v>11.7</v>
      </c>
      <c r="F7888" s="1">
        <v>0</v>
      </c>
      <c r="G7888" s="4"/>
      <c r="H7888" s="4"/>
      <c r="Q7888" s="1">
        <v>23</v>
      </c>
      <c r="R7888" s="6">
        <f t="shared" si="10530"/>
        <v>0</v>
      </c>
      <c r="S7888" s="6">
        <f t="shared" si="10531"/>
        <v>0</v>
      </c>
      <c r="T7888" s="6">
        <f t="shared" si="10532"/>
        <v>0</v>
      </c>
      <c r="U7888" s="6">
        <f t="shared" si="10533"/>
        <v>0</v>
      </c>
      <c r="V7888" s="6">
        <f t="shared" si="10534"/>
        <v>0</v>
      </c>
      <c r="W7888" s="6">
        <f t="shared" si="10535"/>
        <v>0</v>
      </c>
      <c r="X7888" s="17"/>
      <c r="Y7888" s="17"/>
      <c r="Z7888" s="17"/>
      <c r="AA7888" s="17"/>
      <c r="AB7888" s="17"/>
      <c r="AC7888" s="17"/>
      <c r="AE7888" s="16"/>
      <c r="AF7888" s="16"/>
      <c r="AG7888" s="16"/>
      <c r="AH7888" s="16"/>
      <c r="AI7888" s="16"/>
      <c r="AJ7888" s="16"/>
      <c r="AL7888" s="16"/>
      <c r="AM7888" s="16"/>
      <c r="AN7888" s="16"/>
      <c r="AO7888" s="16"/>
      <c r="AP7888" s="16"/>
      <c r="AQ7888" s="16"/>
      <c r="BI7888" s="1">
        <v>1</v>
      </c>
      <c r="BJ7888" s="6">
        <f>SUM($R$5:R7890)-$AB$2</f>
        <v>861.30914320000102</v>
      </c>
      <c r="BK7888" s="6">
        <f>SUM($R$5:S7890)-$AB$2</f>
        <v>4228.5298688160037</v>
      </c>
      <c r="BL7888" s="6">
        <f>SUM($R$5:T7890)-$AB$2</f>
        <v>12646.581682855978</v>
      </c>
      <c r="BM7888" s="6">
        <f>SUM($R$5:U7890)-$AB$2</f>
        <v>24431.854222512182</v>
      </c>
      <c r="BN7888" s="6">
        <f>SUM($R$5:V7890)-$AB$2</f>
        <v>41267.957850592182</v>
      </c>
      <c r="BO7888" s="6">
        <f>SUM($R$5:W7890)-$AB$2</f>
        <v>61471.2822042876</v>
      </c>
      <c r="BP7888" s="16"/>
    </row>
    <row r="7889" spans="1:68" x14ac:dyDescent="0.45">
      <c r="A7889" s="1">
        <v>2008</v>
      </c>
      <c r="B7889" s="1">
        <v>11</v>
      </c>
      <c r="C7889" s="1">
        <v>25</v>
      </c>
      <c r="D7889" s="1">
        <v>3</v>
      </c>
      <c r="E7889" s="1">
        <v>11.7</v>
      </c>
      <c r="F7889" s="1">
        <v>0</v>
      </c>
      <c r="G7889" s="4"/>
      <c r="H7889" s="4"/>
      <c r="Q7889" s="1">
        <v>0</v>
      </c>
      <c r="R7889" s="6">
        <f t="shared" si="10530"/>
        <v>0</v>
      </c>
      <c r="S7889" s="6">
        <f t="shared" si="10531"/>
        <v>0</v>
      </c>
      <c r="T7889" s="6">
        <f t="shared" si="10532"/>
        <v>0</v>
      </c>
      <c r="U7889" s="6">
        <f t="shared" si="10533"/>
        <v>0</v>
      </c>
      <c r="V7889" s="6">
        <f t="shared" si="10534"/>
        <v>0</v>
      </c>
      <c r="W7889" s="6">
        <f t="shared" si="10535"/>
        <v>0</v>
      </c>
      <c r="X7889" s="17"/>
      <c r="Y7889" s="17"/>
      <c r="Z7889" s="17"/>
      <c r="AA7889" s="17"/>
      <c r="AB7889" s="17"/>
      <c r="AC7889" s="17"/>
      <c r="AE7889" s="16"/>
      <c r="AF7889" s="16"/>
      <c r="AG7889" s="16"/>
      <c r="AH7889" s="16"/>
      <c r="AI7889" s="16"/>
      <c r="AJ7889" s="16"/>
      <c r="AL7889" s="16"/>
      <c r="AM7889" s="16"/>
      <c r="AN7889" s="16"/>
      <c r="AO7889" s="16"/>
      <c r="AP7889" s="16"/>
      <c r="AQ7889" s="16"/>
      <c r="BI7889" s="1">
        <v>2</v>
      </c>
      <c r="BJ7889" s="6">
        <f>SUM($R$5:R7891)-$AB$2</f>
        <v>861.30914320000102</v>
      </c>
      <c r="BK7889" s="6">
        <f>SUM($R$5:S7891)-$AB$2</f>
        <v>4228.5298688160037</v>
      </c>
      <c r="BL7889" s="6">
        <f>SUM($R$5:T7891)-$AB$2</f>
        <v>12646.581682855978</v>
      </c>
      <c r="BM7889" s="6">
        <f>SUM($R$5:U7891)-$AB$2</f>
        <v>24431.854222512182</v>
      </c>
      <c r="BN7889" s="6">
        <f>SUM($R$5:V7891)-$AB$2</f>
        <v>41267.957850592182</v>
      </c>
      <c r="BO7889" s="6">
        <f>SUM($R$5:W7891)-$AB$2</f>
        <v>61471.2822042876</v>
      </c>
      <c r="BP7889" s="16"/>
    </row>
    <row r="7890" spans="1:68" x14ac:dyDescent="0.45">
      <c r="A7890" s="1">
        <v>2008</v>
      </c>
      <c r="B7890" s="1">
        <v>11</v>
      </c>
      <c r="C7890" s="1">
        <v>25</v>
      </c>
      <c r="D7890" s="1">
        <v>4</v>
      </c>
      <c r="E7890" s="1">
        <v>11.8</v>
      </c>
      <c r="F7890" s="1">
        <v>0</v>
      </c>
      <c r="G7890" s="4"/>
      <c r="H7890" s="4"/>
      <c r="Q7890" s="1">
        <v>1</v>
      </c>
      <c r="R7890" s="6">
        <f t="shared" si="10530"/>
        <v>0</v>
      </c>
      <c r="S7890" s="6">
        <f t="shared" si="10531"/>
        <v>0</v>
      </c>
      <c r="T7890" s="6">
        <f t="shared" si="10532"/>
        <v>0</v>
      </c>
      <c r="U7890" s="6">
        <f t="shared" si="10533"/>
        <v>0</v>
      </c>
      <c r="V7890" s="6">
        <f t="shared" si="10534"/>
        <v>0</v>
      </c>
      <c r="W7890" s="6">
        <f t="shared" si="10535"/>
        <v>0</v>
      </c>
      <c r="X7890" s="17"/>
      <c r="Y7890" s="17"/>
      <c r="Z7890" s="17"/>
      <c r="AA7890" s="17"/>
      <c r="AB7890" s="17"/>
      <c r="AC7890" s="17"/>
      <c r="AE7890" s="16"/>
      <c r="AF7890" s="16"/>
      <c r="AG7890" s="16"/>
      <c r="AH7890" s="16"/>
      <c r="AI7890" s="16"/>
      <c r="AJ7890" s="16"/>
      <c r="AL7890" s="16"/>
      <c r="AM7890" s="16"/>
      <c r="AN7890" s="16"/>
      <c r="AO7890" s="16"/>
      <c r="AP7890" s="16"/>
      <c r="AQ7890" s="16"/>
      <c r="BI7890" s="1">
        <v>3</v>
      </c>
      <c r="BJ7890" s="6">
        <f>SUM($R$5:R7892)-$AB$2</f>
        <v>861.30914320000102</v>
      </c>
      <c r="BK7890" s="6">
        <f>SUM($R$5:S7892)-$AB$2</f>
        <v>4228.5298688160037</v>
      </c>
      <c r="BL7890" s="6">
        <f>SUM($R$5:T7892)-$AB$2</f>
        <v>12646.581682855978</v>
      </c>
      <c r="BM7890" s="6">
        <f>SUM($R$5:U7892)-$AB$2</f>
        <v>24431.854222512182</v>
      </c>
      <c r="BN7890" s="6">
        <f>SUM($R$5:V7892)-$AB$2</f>
        <v>41267.957850592182</v>
      </c>
      <c r="BO7890" s="6">
        <f>SUM($R$5:W7892)-$AB$2</f>
        <v>61471.2822042876</v>
      </c>
      <c r="BP7890" s="16"/>
    </row>
    <row r="7891" spans="1:68" x14ac:dyDescent="0.45">
      <c r="A7891" s="1">
        <v>2008</v>
      </c>
      <c r="B7891" s="1">
        <v>11</v>
      </c>
      <c r="C7891" s="1">
        <v>25</v>
      </c>
      <c r="D7891" s="1">
        <v>5</v>
      </c>
      <c r="E7891" s="1">
        <v>12.1</v>
      </c>
      <c r="F7891" s="1">
        <v>0</v>
      </c>
      <c r="G7891" s="4"/>
      <c r="H7891" s="4"/>
      <c r="Q7891" s="1">
        <v>2</v>
      </c>
      <c r="R7891" s="6">
        <f t="shared" si="10530"/>
        <v>0</v>
      </c>
      <c r="S7891" s="6">
        <f t="shared" si="10531"/>
        <v>0</v>
      </c>
      <c r="T7891" s="6">
        <f t="shared" si="10532"/>
        <v>0</v>
      </c>
      <c r="U7891" s="6">
        <f t="shared" si="10533"/>
        <v>0</v>
      </c>
      <c r="V7891" s="6">
        <f t="shared" si="10534"/>
        <v>0</v>
      </c>
      <c r="W7891" s="6">
        <f t="shared" si="10535"/>
        <v>0</v>
      </c>
      <c r="X7891" s="17"/>
      <c r="Y7891" s="17"/>
      <c r="Z7891" s="17"/>
      <c r="AA7891" s="17"/>
      <c r="AB7891" s="17"/>
      <c r="AC7891" s="17"/>
      <c r="AE7891" s="16"/>
      <c r="AF7891" s="16"/>
      <c r="AG7891" s="16"/>
      <c r="AH7891" s="16"/>
      <c r="AI7891" s="16"/>
      <c r="AJ7891" s="16"/>
      <c r="AL7891" s="16"/>
      <c r="AM7891" s="16"/>
      <c r="AN7891" s="16"/>
      <c r="AO7891" s="16"/>
      <c r="AP7891" s="16"/>
      <c r="AQ7891" s="16"/>
      <c r="BI7891" s="1">
        <v>4</v>
      </c>
      <c r="BJ7891" s="6">
        <f>SUM($R$5:R7893)-$AB$2</f>
        <v>861.30914320000102</v>
      </c>
      <c r="BK7891" s="6">
        <f>SUM($R$5:S7893)-$AB$2</f>
        <v>4228.5298688160037</v>
      </c>
      <c r="BL7891" s="6">
        <f>SUM($R$5:T7893)-$AB$2</f>
        <v>12646.581682855978</v>
      </c>
      <c r="BM7891" s="6">
        <f>SUM($R$5:U7893)-$AB$2</f>
        <v>24431.854222512182</v>
      </c>
      <c r="BN7891" s="6">
        <f>SUM($R$5:V7893)-$AB$2</f>
        <v>41267.957850592182</v>
      </c>
      <c r="BO7891" s="6">
        <f>SUM($R$5:W7893)-$AB$2</f>
        <v>61471.2822042876</v>
      </c>
      <c r="BP7891" s="16"/>
    </row>
    <row r="7892" spans="1:68" x14ac:dyDescent="0.45">
      <c r="A7892" s="1">
        <v>2008</v>
      </c>
      <c r="B7892" s="1">
        <v>11</v>
      </c>
      <c r="C7892" s="1">
        <v>25</v>
      </c>
      <c r="D7892" s="1">
        <v>6</v>
      </c>
      <c r="E7892" s="1">
        <v>12</v>
      </c>
      <c r="F7892" s="1">
        <v>0</v>
      </c>
      <c r="G7892" s="4"/>
      <c r="H7892" s="4"/>
      <c r="Q7892" s="1">
        <v>3</v>
      </c>
      <c r="R7892" s="6">
        <f t="shared" si="10530"/>
        <v>0</v>
      </c>
      <c r="S7892" s="6">
        <f t="shared" si="10531"/>
        <v>0</v>
      </c>
      <c r="T7892" s="6">
        <f t="shared" si="10532"/>
        <v>0</v>
      </c>
      <c r="U7892" s="6">
        <f t="shared" si="10533"/>
        <v>0</v>
      </c>
      <c r="V7892" s="6">
        <f t="shared" si="10534"/>
        <v>0</v>
      </c>
      <c r="W7892" s="6">
        <f t="shared" si="10535"/>
        <v>0</v>
      </c>
      <c r="X7892" s="17"/>
      <c r="Y7892" s="17"/>
      <c r="Z7892" s="17"/>
      <c r="AA7892" s="17"/>
      <c r="AB7892" s="17"/>
      <c r="AC7892" s="17"/>
      <c r="AE7892" s="16"/>
      <c r="AF7892" s="16"/>
      <c r="AG7892" s="16"/>
      <c r="AH7892" s="16"/>
      <c r="AI7892" s="16"/>
      <c r="AJ7892" s="16"/>
      <c r="AL7892" s="16"/>
      <c r="AM7892" s="16"/>
      <c r="AN7892" s="16"/>
      <c r="AO7892" s="16"/>
      <c r="AP7892" s="16"/>
      <c r="AQ7892" s="16"/>
      <c r="BI7892" s="1">
        <v>5</v>
      </c>
      <c r="BJ7892" s="6">
        <f>SUM($R$5:R7894)-$AB$2</f>
        <v>861.30914320000102</v>
      </c>
      <c r="BK7892" s="6">
        <f>SUM($R$5:S7894)-$AB$2</f>
        <v>4228.5298688160037</v>
      </c>
      <c r="BL7892" s="6">
        <f>SUM($R$5:T7894)-$AB$2</f>
        <v>12646.581682855978</v>
      </c>
      <c r="BM7892" s="6">
        <f>SUM($R$5:U7894)-$AB$2</f>
        <v>24431.854222512182</v>
      </c>
      <c r="BN7892" s="6">
        <f>SUM($R$5:V7894)-$AB$2</f>
        <v>41267.957850592182</v>
      </c>
      <c r="BO7892" s="6">
        <f>SUM($R$5:W7894)-$AB$2</f>
        <v>61471.2822042876</v>
      </c>
      <c r="BP7892" s="16"/>
    </row>
    <row r="7893" spans="1:68" x14ac:dyDescent="0.45">
      <c r="A7893" s="1">
        <v>2008</v>
      </c>
      <c r="B7893" s="1">
        <v>11</v>
      </c>
      <c r="C7893" s="1">
        <v>25</v>
      </c>
      <c r="D7893" s="1">
        <v>7</v>
      </c>
      <c r="E7893" s="1">
        <v>11.7</v>
      </c>
      <c r="F7893" s="1">
        <v>0</v>
      </c>
      <c r="G7893" s="4"/>
      <c r="H7893" s="4"/>
      <c r="Q7893" s="1">
        <v>4</v>
      </c>
      <c r="R7893" s="6">
        <f t="shared" si="10530"/>
        <v>0</v>
      </c>
      <c r="S7893" s="6">
        <f t="shared" si="10531"/>
        <v>0</v>
      </c>
      <c r="T7893" s="6">
        <f t="shared" si="10532"/>
        <v>0</v>
      </c>
      <c r="U7893" s="6">
        <f t="shared" si="10533"/>
        <v>0</v>
      </c>
      <c r="V7893" s="6">
        <f t="shared" si="10534"/>
        <v>0</v>
      </c>
      <c r="W7893" s="6">
        <f t="shared" si="10535"/>
        <v>0</v>
      </c>
      <c r="X7893" s="17"/>
      <c r="Y7893" s="17"/>
      <c r="Z7893" s="17"/>
      <c r="AA7893" s="17"/>
      <c r="AB7893" s="17"/>
      <c r="AC7893" s="17"/>
      <c r="AE7893" s="16"/>
      <c r="AF7893" s="16"/>
      <c r="AG7893" s="16"/>
      <c r="AH7893" s="16"/>
      <c r="AI7893" s="16"/>
      <c r="AJ7893" s="16"/>
      <c r="AL7893" s="16"/>
      <c r="AM7893" s="16"/>
      <c r="AN7893" s="16"/>
      <c r="AO7893" s="16"/>
      <c r="AP7893" s="16"/>
      <c r="AQ7893" s="16"/>
      <c r="BI7893" s="1">
        <v>6</v>
      </c>
      <c r="BJ7893" s="6">
        <f>SUM($R$5:R7895)-$AB$2</f>
        <v>861.30914320000102</v>
      </c>
      <c r="BK7893" s="6">
        <f>SUM($R$5:S7895)-$AB$2</f>
        <v>4228.5298688160037</v>
      </c>
      <c r="BL7893" s="6">
        <f>SUM($R$5:T7895)-$AB$2</f>
        <v>12646.581682855978</v>
      </c>
      <c r="BM7893" s="6">
        <f>SUM($R$5:U7895)-$AB$2</f>
        <v>24431.854222512182</v>
      </c>
      <c r="BN7893" s="6">
        <f>SUM($R$5:V7895)-$AB$2</f>
        <v>41267.957850592182</v>
      </c>
      <c r="BO7893" s="6">
        <f>SUM($R$5:W7895)-$AB$2</f>
        <v>61471.2822042876</v>
      </c>
      <c r="BP7893" s="16"/>
    </row>
    <row r="7894" spans="1:68" x14ac:dyDescent="0.45">
      <c r="A7894" s="1">
        <v>2008</v>
      </c>
      <c r="B7894" s="1">
        <v>11</v>
      </c>
      <c r="C7894" s="1">
        <v>25</v>
      </c>
      <c r="D7894" s="1">
        <v>8</v>
      </c>
      <c r="E7894" s="1">
        <v>11.5</v>
      </c>
      <c r="F7894" s="1">
        <v>0</v>
      </c>
      <c r="G7894" s="4"/>
      <c r="H7894" s="4"/>
      <c r="Q7894" s="1">
        <v>5</v>
      </c>
      <c r="R7894" s="6">
        <f t="shared" si="10530"/>
        <v>0</v>
      </c>
      <c r="S7894" s="6">
        <f t="shared" si="10531"/>
        <v>0</v>
      </c>
      <c r="T7894" s="6">
        <f t="shared" si="10532"/>
        <v>0</v>
      </c>
      <c r="U7894" s="6">
        <f t="shared" si="10533"/>
        <v>0</v>
      </c>
      <c r="V7894" s="6">
        <f t="shared" si="10534"/>
        <v>0</v>
      </c>
      <c r="W7894" s="6">
        <f t="shared" si="10535"/>
        <v>0</v>
      </c>
      <c r="X7894" s="17"/>
      <c r="Y7894" s="17"/>
      <c r="Z7894" s="17"/>
      <c r="AA7894" s="17"/>
      <c r="AB7894" s="17"/>
      <c r="AC7894" s="17"/>
      <c r="AE7894" s="16"/>
      <c r="AF7894" s="16"/>
      <c r="AG7894" s="16"/>
      <c r="AH7894" s="16"/>
      <c r="AI7894" s="16"/>
      <c r="AJ7894" s="16"/>
      <c r="AL7894" s="16"/>
      <c r="AM7894" s="16"/>
      <c r="AN7894" s="16"/>
      <c r="AO7894" s="16"/>
      <c r="AP7894" s="16"/>
      <c r="AQ7894" s="16"/>
      <c r="BI7894" s="1">
        <v>7</v>
      </c>
      <c r="BJ7894" s="6">
        <f>SUM($R$5:R7896)-$AB$2</f>
        <v>861.30914320000102</v>
      </c>
      <c r="BK7894" s="6">
        <f>SUM($R$5:S7896)-$AB$2</f>
        <v>4228.5298688160037</v>
      </c>
      <c r="BL7894" s="6">
        <f>SUM($R$5:T7896)-$AB$2</f>
        <v>12646.581682855978</v>
      </c>
      <c r="BM7894" s="6">
        <f>SUM($R$5:U7896)-$AB$2</f>
        <v>24431.854222512182</v>
      </c>
      <c r="BN7894" s="6">
        <f>SUM($R$5:V7896)-$AB$2</f>
        <v>41267.957850592182</v>
      </c>
      <c r="BO7894" s="6">
        <f>SUM($R$5:W7896)-$AB$2</f>
        <v>61471.2822042876</v>
      </c>
      <c r="BP7894" s="16"/>
    </row>
    <row r="7895" spans="1:68" x14ac:dyDescent="0.45">
      <c r="A7895" s="1">
        <v>2008</v>
      </c>
      <c r="B7895" s="1">
        <v>11</v>
      </c>
      <c r="C7895" s="1">
        <v>25</v>
      </c>
      <c r="D7895" s="1">
        <v>9</v>
      </c>
      <c r="E7895" s="1">
        <v>11.3</v>
      </c>
      <c r="F7895" s="1">
        <v>11.04</v>
      </c>
      <c r="G7895" s="4"/>
      <c r="H7895" s="4"/>
      <c r="Q7895" s="1">
        <v>6</v>
      </c>
      <c r="R7895" s="6">
        <f t="shared" si="10530"/>
        <v>0</v>
      </c>
      <c r="S7895" s="6">
        <f t="shared" si="10531"/>
        <v>0</v>
      </c>
      <c r="T7895" s="6">
        <f t="shared" si="10532"/>
        <v>0</v>
      </c>
      <c r="U7895" s="6">
        <f t="shared" si="10533"/>
        <v>0</v>
      </c>
      <c r="V7895" s="6">
        <f t="shared" si="10534"/>
        <v>0</v>
      </c>
      <c r="W7895" s="6">
        <f t="shared" si="10535"/>
        <v>0</v>
      </c>
      <c r="X7895" s="17"/>
      <c r="Y7895" s="17"/>
      <c r="Z7895" s="17"/>
      <c r="AA7895" s="17"/>
      <c r="AB7895" s="17"/>
      <c r="AC7895" s="17"/>
      <c r="AE7895" s="16"/>
      <c r="AF7895" s="16"/>
      <c r="AG7895" s="16"/>
      <c r="AH7895" s="16"/>
      <c r="AI7895" s="16"/>
      <c r="AJ7895" s="16"/>
      <c r="AL7895" s="16"/>
      <c r="AM7895" s="16"/>
      <c r="AN7895" s="16"/>
      <c r="AO7895" s="16"/>
      <c r="AP7895" s="16"/>
      <c r="AQ7895" s="16"/>
      <c r="BI7895" s="1">
        <v>8</v>
      </c>
      <c r="BJ7895" s="6">
        <f>SUM($R$5:R7897)-$AB$2</f>
        <v>861.30914320000102</v>
      </c>
      <c r="BK7895" s="6">
        <f>SUM($R$5:S7897)-$AB$2</f>
        <v>4228.5298688160037</v>
      </c>
      <c r="BL7895" s="6">
        <f>SUM($R$5:T7897)-$AB$2</f>
        <v>12646.581682855978</v>
      </c>
      <c r="BM7895" s="6">
        <f>SUM($R$5:U7897)-$AB$2</f>
        <v>24431.854222512182</v>
      </c>
      <c r="BN7895" s="6">
        <f>SUM($R$5:V7897)-$AB$2</f>
        <v>41267.957850592182</v>
      </c>
      <c r="BO7895" s="6">
        <f>SUM($R$5:W7897)-$AB$2</f>
        <v>61471.2822042876</v>
      </c>
      <c r="BP7895" s="16"/>
    </row>
    <row r="7896" spans="1:68" x14ac:dyDescent="0.45">
      <c r="A7896" s="1">
        <v>2008</v>
      </c>
      <c r="B7896" s="1">
        <v>11</v>
      </c>
      <c r="C7896" s="1">
        <v>25</v>
      </c>
      <c r="D7896" s="1">
        <v>10</v>
      </c>
      <c r="E7896" s="1">
        <v>10.5</v>
      </c>
      <c r="F7896" s="1">
        <v>35.36</v>
      </c>
      <c r="G7896" s="4"/>
      <c r="H7896" s="4"/>
      <c r="Q7896" s="1">
        <v>7</v>
      </c>
      <c r="R7896" s="6">
        <f t="shared" si="10530"/>
        <v>0</v>
      </c>
      <c r="S7896" s="6">
        <f t="shared" si="10531"/>
        <v>0</v>
      </c>
      <c r="T7896" s="6">
        <f t="shared" si="10532"/>
        <v>0</v>
      </c>
      <c r="U7896" s="6">
        <f t="shared" si="10533"/>
        <v>0</v>
      </c>
      <c r="V7896" s="6">
        <f t="shared" si="10534"/>
        <v>0</v>
      </c>
      <c r="W7896" s="6">
        <f t="shared" si="10535"/>
        <v>0</v>
      </c>
      <c r="X7896" s="17"/>
      <c r="Y7896" s="17"/>
      <c r="Z7896" s="17"/>
      <c r="AA7896" s="17"/>
      <c r="AB7896" s="17"/>
      <c r="AC7896" s="17"/>
      <c r="AE7896" s="16"/>
      <c r="AF7896" s="16"/>
      <c r="AG7896" s="16"/>
      <c r="AH7896" s="16"/>
      <c r="AI7896" s="16"/>
      <c r="AJ7896" s="16"/>
      <c r="AL7896" s="16"/>
      <c r="AM7896" s="16"/>
      <c r="AN7896" s="16"/>
      <c r="AO7896" s="16"/>
      <c r="AP7896" s="16"/>
      <c r="AQ7896" s="16"/>
      <c r="BI7896" s="1">
        <v>9</v>
      </c>
      <c r="BJ7896" s="6">
        <f>SUM($R$5:R7898)-$AB$2</f>
        <v>861.31554640000104</v>
      </c>
      <c r="BK7896" s="6">
        <f>SUM($R$5:S7898)-$AB$2</f>
        <v>4228.5611164320035</v>
      </c>
      <c r="BL7896" s="6">
        <f>SUM($R$5:T7898)-$AB$2</f>
        <v>12646.675041511979</v>
      </c>
      <c r="BM7896" s="6">
        <f>SUM($R$5:U7898)-$AB$2</f>
        <v>24432.034536624182</v>
      </c>
      <c r="BN7896" s="6">
        <f>SUM($R$5:V7898)-$AB$2</f>
        <v>41268.262386784183</v>
      </c>
      <c r="BO7896" s="6">
        <f>SUM($R$5:W7898)-$AB$2</f>
        <v>61471.735806975601</v>
      </c>
      <c r="BP7896" s="16"/>
    </row>
    <row r="7897" spans="1:68" x14ac:dyDescent="0.45">
      <c r="A7897" s="1">
        <v>2008</v>
      </c>
      <c r="B7897" s="1">
        <v>11</v>
      </c>
      <c r="C7897" s="1">
        <v>25</v>
      </c>
      <c r="D7897" s="1">
        <v>11</v>
      </c>
      <c r="E7897" s="1">
        <v>10.3</v>
      </c>
      <c r="F7897" s="1">
        <v>57.06</v>
      </c>
      <c r="G7897" s="4"/>
      <c r="H7897" s="4"/>
      <c r="Q7897" s="1">
        <v>8</v>
      </c>
      <c r="R7897" s="6">
        <f t="shared" si="10530"/>
        <v>0</v>
      </c>
      <c r="S7897" s="6">
        <f t="shared" si="10531"/>
        <v>0</v>
      </c>
      <c r="T7897" s="6">
        <f t="shared" si="10532"/>
        <v>0</v>
      </c>
      <c r="U7897" s="6">
        <f t="shared" si="10533"/>
        <v>0</v>
      </c>
      <c r="V7897" s="6">
        <f t="shared" si="10534"/>
        <v>0</v>
      </c>
      <c r="W7897" s="6">
        <f t="shared" si="10535"/>
        <v>0</v>
      </c>
      <c r="X7897" s="17"/>
      <c r="Y7897" s="17"/>
      <c r="Z7897" s="17"/>
      <c r="AA7897" s="17"/>
      <c r="AB7897" s="17"/>
      <c r="AC7897" s="17"/>
      <c r="AE7897" s="16"/>
      <c r="AF7897" s="16"/>
      <c r="AG7897" s="16"/>
      <c r="AH7897" s="16"/>
      <c r="AI7897" s="16"/>
      <c r="AJ7897" s="16"/>
      <c r="AL7897" s="16"/>
      <c r="AM7897" s="16"/>
      <c r="AN7897" s="16"/>
      <c r="AO7897" s="16"/>
      <c r="AP7897" s="16"/>
      <c r="AQ7897" s="16"/>
      <c r="BI7897" s="1">
        <v>10</v>
      </c>
      <c r="BJ7897" s="6">
        <f>SUM($R$5:R7899)-$AB$2</f>
        <v>861.33605520000106</v>
      </c>
      <c r="BK7897" s="6">
        <f>SUM($R$5:S7899)-$AB$2</f>
        <v>4228.6611993760034</v>
      </c>
      <c r="BL7897" s="6">
        <f>SUM($R$5:T7899)-$AB$2</f>
        <v>12646.974059815979</v>
      </c>
      <c r="BM7897" s="6">
        <f>SUM($R$5:U7899)-$AB$2</f>
        <v>24432.612064432185</v>
      </c>
      <c r="BN7897" s="6">
        <f>SUM($R$5:V7899)-$AB$2</f>
        <v>41269.237785312187</v>
      </c>
      <c r="BO7897" s="6">
        <f>SUM($R$5:W7899)-$AB$2</f>
        <v>61473.188650367607</v>
      </c>
      <c r="BP7897" s="16"/>
    </row>
    <row r="7898" spans="1:68" x14ac:dyDescent="0.45">
      <c r="A7898" s="1">
        <v>2008</v>
      </c>
      <c r="B7898" s="1">
        <v>11</v>
      </c>
      <c r="C7898" s="1">
        <v>25</v>
      </c>
      <c r="D7898" s="1">
        <v>12</v>
      </c>
      <c r="E7898" s="1">
        <v>13.3</v>
      </c>
      <c r="F7898" s="1">
        <v>484.36</v>
      </c>
      <c r="G7898" s="4"/>
      <c r="H7898" s="4"/>
      <c r="Q7898" s="1">
        <v>9</v>
      </c>
      <c r="R7898" s="6">
        <f t="shared" si="10530"/>
        <v>6.4031999999999995E-3</v>
      </c>
      <c r="S7898" s="6">
        <f t="shared" si="10531"/>
        <v>2.4844415999999994E-2</v>
      </c>
      <c r="T7898" s="6">
        <f t="shared" si="10532"/>
        <v>6.2111039999999985E-2</v>
      </c>
      <c r="U7898" s="6">
        <f t="shared" si="10533"/>
        <v>8.6955455999999987E-2</v>
      </c>
      <c r="V7898" s="6">
        <f t="shared" si="10534"/>
        <v>0.12422207999999997</v>
      </c>
      <c r="W7898" s="6">
        <f t="shared" si="10535"/>
        <v>0.14906649599999999</v>
      </c>
      <c r="X7898" s="17"/>
      <c r="Y7898" s="17"/>
      <c r="Z7898" s="17"/>
      <c r="AA7898" s="17"/>
      <c r="AB7898" s="17"/>
      <c r="AC7898" s="17"/>
      <c r="AE7898" s="16"/>
      <c r="AF7898" s="16"/>
      <c r="AG7898" s="16"/>
      <c r="AH7898" s="16"/>
      <c r="AI7898" s="16"/>
      <c r="AJ7898" s="16"/>
      <c r="AL7898" s="16"/>
      <c r="AM7898" s="16"/>
      <c r="AN7898" s="16"/>
      <c r="AO7898" s="16"/>
      <c r="AP7898" s="16"/>
      <c r="AQ7898" s="16"/>
      <c r="BI7898" s="1">
        <v>11</v>
      </c>
      <c r="BJ7898" s="6">
        <f>SUM($R$5:R7900)-$AB$2</f>
        <v>861.36915000000101</v>
      </c>
      <c r="BK7898" s="6">
        <f>SUM($R$5:S7900)-$AB$2</f>
        <v>4228.8227020000031</v>
      </c>
      <c r="BL7898" s="6">
        <f>SUM($R$5:T7900)-$AB$2</f>
        <v>12647.456581999979</v>
      </c>
      <c r="BM7898" s="6">
        <f>SUM($R$5:U7900)-$AB$2</f>
        <v>24433.544014000185</v>
      </c>
      <c r="BN7898" s="6">
        <f>SUM($R$5:V7900)-$AB$2</f>
        <v>41270.811774000184</v>
      </c>
      <c r="BO7898" s="6">
        <f>SUM($R$5:W7900)-$AB$2</f>
        <v>61475.533085999603</v>
      </c>
      <c r="BP7898" s="16"/>
    </row>
    <row r="7899" spans="1:68" x14ac:dyDescent="0.45">
      <c r="A7899" s="1">
        <v>2008</v>
      </c>
      <c r="B7899" s="1">
        <v>11</v>
      </c>
      <c r="C7899" s="1">
        <v>25</v>
      </c>
      <c r="D7899" s="1">
        <v>13</v>
      </c>
      <c r="E7899" s="1">
        <v>13.5</v>
      </c>
      <c r="F7899" s="1">
        <v>508.1</v>
      </c>
      <c r="G7899" s="4"/>
      <c r="H7899" s="4"/>
      <c r="Q7899" s="1">
        <v>10</v>
      </c>
      <c r="R7899" s="6">
        <f t="shared" si="10530"/>
        <v>2.0508799999999997E-2</v>
      </c>
      <c r="S7899" s="6">
        <f t="shared" si="10531"/>
        <v>7.9574143999999986E-2</v>
      </c>
      <c r="T7899" s="6">
        <f t="shared" si="10532"/>
        <v>0.19893535999999995</v>
      </c>
      <c r="U7899" s="6">
        <f t="shared" si="10533"/>
        <v>0.27850950399999996</v>
      </c>
      <c r="V7899" s="6">
        <f t="shared" si="10534"/>
        <v>0.3978707199999999</v>
      </c>
      <c r="W7899" s="6">
        <f t="shared" si="10535"/>
        <v>0.47744486399999991</v>
      </c>
      <c r="X7899" s="17"/>
      <c r="Y7899" s="17"/>
      <c r="Z7899" s="17"/>
      <c r="AA7899" s="17"/>
      <c r="AB7899" s="17"/>
      <c r="AC7899" s="17"/>
      <c r="AE7899" s="16"/>
      <c r="AF7899" s="16"/>
      <c r="AG7899" s="16"/>
      <c r="AH7899" s="16"/>
      <c r="AI7899" s="16"/>
      <c r="AJ7899" s="16"/>
      <c r="AL7899" s="16"/>
      <c r="AM7899" s="16"/>
      <c r="AN7899" s="16"/>
      <c r="AO7899" s="16"/>
      <c r="AP7899" s="16"/>
      <c r="AQ7899" s="16"/>
      <c r="BI7899" s="1">
        <v>12</v>
      </c>
      <c r="BJ7899" s="6">
        <f t="shared" ref="BJ7899" si="10596">R7901-$AB$2</f>
        <v>-6.2503212000000001</v>
      </c>
      <c r="BK7899" s="6">
        <f t="shared" ref="BK7899" si="10597">S7901-$AB$2</f>
        <v>-5.4412462560000003</v>
      </c>
      <c r="BL7899" s="6">
        <f t="shared" ref="BL7899" si="10598">T7901-$AB$2</f>
        <v>-3.8062406400000004</v>
      </c>
      <c r="BM7899" s="6">
        <f t="shared" ref="BM7899" si="10599">U7901-$AB$2</f>
        <v>-2.7162368960000003</v>
      </c>
      <c r="BN7899" s="6">
        <f t="shared" ref="BN7899" si="10600">V7901-$AB$2</f>
        <v>-1.0812312800000008</v>
      </c>
      <c r="BO7899" s="6">
        <f t="shared" ref="BO7899" si="10601">W7901-$AB$2</f>
        <v>8.7724639999997578E-3</v>
      </c>
      <c r="BP7899" s="16"/>
    </row>
    <row r="7900" spans="1:68" x14ac:dyDescent="0.45">
      <c r="A7900" s="1">
        <v>2008</v>
      </c>
      <c r="B7900" s="1">
        <v>11</v>
      </c>
      <c r="C7900" s="1">
        <v>25</v>
      </c>
      <c r="D7900" s="1">
        <v>14</v>
      </c>
      <c r="E7900" s="1">
        <v>13.5</v>
      </c>
      <c r="F7900" s="1">
        <v>469</v>
      </c>
      <c r="G7900" s="4"/>
      <c r="H7900" s="4"/>
      <c r="Q7900" s="1">
        <v>11</v>
      </c>
      <c r="R7900" s="6">
        <f t="shared" si="10530"/>
        <v>3.3094800000000001E-2</v>
      </c>
      <c r="S7900" s="6">
        <f t="shared" si="10531"/>
        <v>0.128407824</v>
      </c>
      <c r="T7900" s="6">
        <f t="shared" si="10532"/>
        <v>0.32101955999999998</v>
      </c>
      <c r="U7900" s="6">
        <f t="shared" si="10533"/>
        <v>0.44942738400000004</v>
      </c>
      <c r="V7900" s="6">
        <f t="shared" si="10534"/>
        <v>0.64203911999999996</v>
      </c>
      <c r="W7900" s="6">
        <f t="shared" si="10535"/>
        <v>0.77044694400000002</v>
      </c>
      <c r="X7900" s="17"/>
      <c r="Y7900" s="17"/>
      <c r="Z7900" s="17"/>
      <c r="AA7900" s="17"/>
      <c r="AB7900" s="17"/>
      <c r="AC7900" s="17"/>
      <c r="AE7900" s="16"/>
      <c r="AF7900" s="16"/>
      <c r="AG7900" s="16"/>
      <c r="AH7900" s="16"/>
      <c r="AI7900" s="16"/>
      <c r="AJ7900" s="16"/>
      <c r="AL7900" s="16"/>
      <c r="AM7900" s="16"/>
      <c r="AN7900" s="16"/>
      <c r="AO7900" s="16"/>
      <c r="AP7900" s="16"/>
      <c r="AQ7900" s="16"/>
      <c r="BI7900" s="1">
        <v>13</v>
      </c>
      <c r="BJ7900" s="6">
        <f>SUM($R$5:R7902)-$AB$2</f>
        <v>861.94477680000102</v>
      </c>
      <c r="BK7900" s="6">
        <f>SUM($R$5:S7902)-$AB$2</f>
        <v>4231.6317607840019</v>
      </c>
      <c r="BL7900" s="6">
        <f>SUM($R$5:T7902)-$AB$2</f>
        <v>12655.849220743979</v>
      </c>
      <c r="BM7900" s="6">
        <f>SUM($R$5:U7902)-$AB$2</f>
        <v>24449.753664688189</v>
      </c>
      <c r="BN7900" s="6">
        <f>SUM($R$5:V7902)-$AB$2</f>
        <v>41298.188584608193</v>
      </c>
      <c r="BO7900" s="6">
        <f>SUM($R$5:W7902)-$AB$2</f>
        <v>61516.310488511619</v>
      </c>
      <c r="BP7900" s="16"/>
    </row>
    <row r="7901" spans="1:68" x14ac:dyDescent="0.45">
      <c r="A7901" s="1">
        <v>2008</v>
      </c>
      <c r="B7901" s="1">
        <v>11</v>
      </c>
      <c r="C7901" s="1">
        <v>25</v>
      </c>
      <c r="D7901" s="1">
        <v>15</v>
      </c>
      <c r="E7901" s="1">
        <v>13.3</v>
      </c>
      <c r="F7901" s="1">
        <v>371.84</v>
      </c>
      <c r="G7901" s="4"/>
      <c r="H7901" s="4"/>
      <c r="Q7901" s="1">
        <v>12</v>
      </c>
      <c r="R7901" s="6">
        <f t="shared" si="10530"/>
        <v>0.28092879999999998</v>
      </c>
      <c r="S7901" s="6">
        <f t="shared" si="10531"/>
        <v>1.0900037439999999</v>
      </c>
      <c r="T7901" s="6">
        <f t="shared" si="10532"/>
        <v>2.7250093599999996</v>
      </c>
      <c r="U7901" s="6">
        <f t="shared" si="10533"/>
        <v>3.8150131039999997</v>
      </c>
      <c r="V7901" s="6">
        <f t="shared" si="10534"/>
        <v>5.4500187199999992</v>
      </c>
      <c r="W7901" s="6">
        <f t="shared" si="10535"/>
        <v>6.5400224639999998</v>
      </c>
      <c r="X7901" s="17">
        <f t="shared" ref="X7901" si="10602">SUM(R7901:R7925)-$AA$2</f>
        <v>-3.9402870000000001</v>
      </c>
      <c r="Y7901" s="17">
        <f t="shared" ref="Y7901" si="10603">SUM(S7901:S7925)-$AA$2</f>
        <v>1.6406864400000005</v>
      </c>
      <c r="Z7901" s="17">
        <f t="shared" ref="Z7901" si="10604">SUM(T7901:T7925)-$AA$2</f>
        <v>12.918903599999997</v>
      </c>
      <c r="AA7901" s="17">
        <f t="shared" ref="AA7901" si="10605">SUM(U7901:U7925)-$AA$2</f>
        <v>20.437715039999997</v>
      </c>
      <c r="AB7901" s="17">
        <f t="shared" ref="AB7901" si="10606">SUM(V7901:V7925)-$AA$2</f>
        <v>31.715932199999994</v>
      </c>
      <c r="AC7901" s="17">
        <f t="shared" ref="AC7901" si="10607">SUM(W7901:W7925)-$AA$2</f>
        <v>39.234743639999998</v>
      </c>
      <c r="AE7901" s="16">
        <f t="shared" ref="AE7901" si="10608">IF(X7901&gt;0,1,0)</f>
        <v>0</v>
      </c>
      <c r="AF7901" s="16">
        <f t="shared" ref="AF7901" si="10609">IF(Y7901&gt;0,1,0)</f>
        <v>1</v>
      </c>
      <c r="AG7901" s="16">
        <f t="shared" ref="AG7901" si="10610">IF(Z7901&gt;0,1,0)</f>
        <v>1</v>
      </c>
      <c r="AH7901" s="16">
        <f t="shared" ref="AH7901" si="10611">IF(AA7901&gt;0,1,0)</f>
        <v>1</v>
      </c>
      <c r="AI7901" s="16">
        <f t="shared" ref="AI7901" si="10612">IF(AB7901&gt;0,1,0)</f>
        <v>1</v>
      </c>
      <c r="AJ7901" s="16">
        <f t="shared" ref="AJ7901" si="10613">IF(AC7901&gt;0,1,0)</f>
        <v>1</v>
      </c>
      <c r="AL7901" s="16">
        <f t="shared" ref="AL7901" si="10614">IF(X7901&lt;0,ABS(X7901*$AP$1),0)</f>
        <v>0</v>
      </c>
      <c r="AM7901" s="16">
        <f t="shared" ref="AM7901" si="10615">IF(Y7901&lt;0,ABS(Y7901*$AP$1),0)</f>
        <v>0</v>
      </c>
      <c r="AN7901" s="16">
        <f t="shared" ref="AN7901" si="10616">IF(Z7901&lt;0,ABS(Z7901*$AP$1),0)</f>
        <v>0</v>
      </c>
      <c r="AO7901" s="16">
        <f t="shared" ref="AO7901" si="10617">IF(AA7901&lt;0,ABS(AA7901*$AP$1),0)</f>
        <v>0</v>
      </c>
      <c r="AP7901" s="16">
        <f t="shared" ref="AP7901" si="10618">IF(AB7901&lt;0,ABS(AB7901*$AP$1),0)</f>
        <v>0</v>
      </c>
      <c r="AQ7901" s="16">
        <f t="shared" ref="AQ7901" si="10619">IF(AC7901&lt;0,ABS(AC7901*$AP$1),0)</f>
        <v>0</v>
      </c>
      <c r="BI7901" s="1">
        <v>14</v>
      </c>
      <c r="BJ7901" s="6">
        <f>SUM($R$5:R7903)-$AB$2</f>
        <v>862.21679680000102</v>
      </c>
      <c r="BK7901" s="6">
        <f>SUM($R$5:S7903)-$AB$2</f>
        <v>4232.9592183840023</v>
      </c>
      <c r="BL7901" s="6">
        <f>SUM($R$5:T7903)-$AB$2</f>
        <v>12659.81527234398</v>
      </c>
      <c r="BM7901" s="6">
        <f>SUM($R$5:U7903)-$AB$2</f>
        <v>24457.413747888189</v>
      </c>
      <c r="BN7901" s="6">
        <f>SUM($R$5:V7903)-$AB$2</f>
        <v>41311.125855808183</v>
      </c>
      <c r="BO7901" s="6">
        <f>SUM($R$5:W7903)-$AB$2</f>
        <v>61535.580385311609</v>
      </c>
      <c r="BP7901" s="16"/>
    </row>
    <row r="7902" spans="1:68" x14ac:dyDescent="0.45">
      <c r="A7902" s="1">
        <v>2008</v>
      </c>
      <c r="B7902" s="1">
        <v>11</v>
      </c>
      <c r="C7902" s="1">
        <v>25</v>
      </c>
      <c r="D7902" s="1">
        <v>16</v>
      </c>
      <c r="E7902" s="1">
        <v>13.1</v>
      </c>
      <c r="F7902" s="1">
        <v>199</v>
      </c>
      <c r="G7902" s="4"/>
      <c r="H7902" s="4"/>
      <c r="Q7902" s="1">
        <v>13</v>
      </c>
      <c r="R7902" s="6">
        <f t="shared" si="10530"/>
        <v>0.29469799999999996</v>
      </c>
      <c r="S7902" s="6">
        <f t="shared" si="10531"/>
        <v>1.14342824</v>
      </c>
      <c r="T7902" s="6">
        <f t="shared" si="10532"/>
        <v>2.8585705999999997</v>
      </c>
      <c r="U7902" s="6">
        <f t="shared" si="10533"/>
        <v>4.0019988399999997</v>
      </c>
      <c r="V7902" s="6">
        <f t="shared" si="10534"/>
        <v>5.7171411999999995</v>
      </c>
      <c r="W7902" s="6">
        <f t="shared" si="10535"/>
        <v>6.8605694399999999</v>
      </c>
      <c r="X7902" s="17"/>
      <c r="Y7902" s="17"/>
      <c r="Z7902" s="17"/>
      <c r="AA7902" s="17"/>
      <c r="AB7902" s="17"/>
      <c r="AC7902" s="17"/>
      <c r="AE7902" s="16"/>
      <c r="AF7902" s="16"/>
      <c r="AG7902" s="16"/>
      <c r="AH7902" s="16"/>
      <c r="AI7902" s="16"/>
      <c r="AJ7902" s="16"/>
      <c r="AL7902" s="16"/>
      <c r="AM7902" s="16"/>
      <c r="AN7902" s="16"/>
      <c r="AO7902" s="16"/>
      <c r="AP7902" s="16"/>
      <c r="AQ7902" s="16"/>
      <c r="BI7902" s="1">
        <v>15</v>
      </c>
      <c r="BJ7902" s="6">
        <f>SUM($R$5:R7904)-$AB$2</f>
        <v>862.432464000001</v>
      </c>
      <c r="BK7902" s="6">
        <f>SUM($R$5:S7904)-$AB$2</f>
        <v>4234.0116743200024</v>
      </c>
      <c r="BL7902" s="6">
        <f>SUM($R$5:T7904)-$AB$2</f>
        <v>12662.95970011998</v>
      </c>
      <c r="BM7902" s="6">
        <f>SUM($R$5:U7904)-$AB$2</f>
        <v>24463.486936240188</v>
      </c>
      <c r="BN7902" s="6">
        <f>SUM($R$5:V7904)-$AB$2</f>
        <v>41321.382987840174</v>
      </c>
      <c r="BO7902" s="6">
        <f>SUM($R$5:W7904)-$AB$2</f>
        <v>61550.8582497596</v>
      </c>
      <c r="BP7902" s="16"/>
    </row>
    <row r="7903" spans="1:68" x14ac:dyDescent="0.45">
      <c r="A7903" s="1">
        <v>2008</v>
      </c>
      <c r="B7903" s="1">
        <v>11</v>
      </c>
      <c r="C7903" s="1">
        <v>25</v>
      </c>
      <c r="D7903" s="1">
        <v>17</v>
      </c>
      <c r="E7903" s="1">
        <v>12.3</v>
      </c>
      <c r="F7903" s="1">
        <v>29.06</v>
      </c>
      <c r="G7903" s="4"/>
      <c r="H7903" s="4"/>
      <c r="Q7903" s="1">
        <v>14</v>
      </c>
      <c r="R7903" s="6">
        <f t="shared" si="10530"/>
        <v>0.27201999999999998</v>
      </c>
      <c r="S7903" s="6">
        <f t="shared" si="10531"/>
        <v>1.0554375999999999</v>
      </c>
      <c r="T7903" s="6">
        <f t="shared" si="10532"/>
        <v>2.6385939999999994</v>
      </c>
      <c r="U7903" s="6">
        <f t="shared" si="10533"/>
        <v>3.6940315999999997</v>
      </c>
      <c r="V7903" s="6">
        <f t="shared" si="10534"/>
        <v>5.2771879999999989</v>
      </c>
      <c r="W7903" s="6">
        <f t="shared" si="10535"/>
        <v>6.3326256000000001</v>
      </c>
      <c r="X7903" s="17"/>
      <c r="Y7903" s="17"/>
      <c r="Z7903" s="17"/>
      <c r="AA7903" s="17"/>
      <c r="AB7903" s="17"/>
      <c r="AC7903" s="17"/>
      <c r="AE7903" s="16"/>
      <c r="AF7903" s="16"/>
      <c r="AG7903" s="16"/>
      <c r="AH7903" s="16"/>
      <c r="AI7903" s="16"/>
      <c r="AJ7903" s="16"/>
      <c r="AL7903" s="16"/>
      <c r="AM7903" s="16"/>
      <c r="AN7903" s="16"/>
      <c r="AO7903" s="16"/>
      <c r="AP7903" s="16"/>
      <c r="AQ7903" s="16"/>
      <c r="BI7903" s="1">
        <v>16</v>
      </c>
      <c r="BJ7903" s="6">
        <f>SUM($R$5:R7905)-$AB$2</f>
        <v>862.54788400000098</v>
      </c>
      <c r="BK7903" s="6">
        <f>SUM($R$5:S7905)-$AB$2</f>
        <v>4234.5749239200022</v>
      </c>
      <c r="BL7903" s="6">
        <f>SUM($R$5:T7905)-$AB$2</f>
        <v>12664.64252371998</v>
      </c>
      <c r="BM7903" s="6">
        <f>SUM($R$5:U7905)-$AB$2</f>
        <v>24466.737163440186</v>
      </c>
      <c r="BN7903" s="6">
        <f>SUM($R$5:V7905)-$AB$2</f>
        <v>41326.872363040173</v>
      </c>
      <c r="BO7903" s="6">
        <f>SUM($R$5:W7905)-$AB$2</f>
        <v>61559.034602559601</v>
      </c>
      <c r="BP7903" s="16"/>
    </row>
    <row r="7904" spans="1:68" x14ac:dyDescent="0.45">
      <c r="A7904" s="1">
        <v>2008</v>
      </c>
      <c r="B7904" s="1">
        <v>11</v>
      </c>
      <c r="C7904" s="1">
        <v>25</v>
      </c>
      <c r="D7904" s="1">
        <v>18</v>
      </c>
      <c r="E7904" s="1">
        <v>11.4</v>
      </c>
      <c r="F7904" s="1">
        <v>0</v>
      </c>
      <c r="G7904" s="4"/>
      <c r="H7904" s="4"/>
      <c r="Q7904" s="1">
        <v>15</v>
      </c>
      <c r="R7904" s="6">
        <f t="shared" si="10530"/>
        <v>0.21566719999999998</v>
      </c>
      <c r="S7904" s="6">
        <f t="shared" si="10531"/>
        <v>0.83678873599999981</v>
      </c>
      <c r="T7904" s="6">
        <f t="shared" si="10532"/>
        <v>2.0919718399999998</v>
      </c>
      <c r="U7904" s="6">
        <f t="shared" si="10533"/>
        <v>2.9287605759999997</v>
      </c>
      <c r="V7904" s="6">
        <f t="shared" si="10534"/>
        <v>4.1839436799999996</v>
      </c>
      <c r="W7904" s="6">
        <f t="shared" si="10535"/>
        <v>5.0207324159999995</v>
      </c>
      <c r="X7904" s="17"/>
      <c r="Y7904" s="17"/>
      <c r="Z7904" s="17"/>
      <c r="AA7904" s="17"/>
      <c r="AB7904" s="17"/>
      <c r="AC7904" s="17"/>
      <c r="AE7904" s="16"/>
      <c r="AF7904" s="16"/>
      <c r="AG7904" s="16"/>
      <c r="AH7904" s="16"/>
      <c r="AI7904" s="16"/>
      <c r="AJ7904" s="16"/>
      <c r="AL7904" s="16"/>
      <c r="AM7904" s="16"/>
      <c r="AN7904" s="16"/>
      <c r="AO7904" s="16"/>
      <c r="AP7904" s="16"/>
      <c r="AQ7904" s="16"/>
      <c r="BI7904" s="1">
        <v>17</v>
      </c>
      <c r="BJ7904" s="6">
        <f>SUM($R$5:R7906)-$AB$2</f>
        <v>862.56473880000101</v>
      </c>
      <c r="BK7904" s="6">
        <f>SUM($R$5:S7906)-$AB$2</f>
        <v>4234.6571753440021</v>
      </c>
      <c r="BL7904" s="6">
        <f>SUM($R$5:T7906)-$AB$2</f>
        <v>12664.888266703982</v>
      </c>
      <c r="BM7904" s="6">
        <f>SUM($R$5:U7906)-$AB$2</f>
        <v>24467.211794608185</v>
      </c>
      <c r="BN7904" s="6">
        <f>SUM($R$5:V7906)-$AB$2</f>
        <v>41327.673977328173</v>
      </c>
      <c r="BO7904" s="6">
        <f>SUM($R$5:W7906)-$AB$2</f>
        <v>61560.228596591602</v>
      </c>
      <c r="BP7904" s="16"/>
    </row>
    <row r="7905" spans="1:68" x14ac:dyDescent="0.45">
      <c r="A7905" s="1">
        <v>2008</v>
      </c>
      <c r="B7905" s="1">
        <v>11</v>
      </c>
      <c r="C7905" s="1">
        <v>25</v>
      </c>
      <c r="D7905" s="1">
        <v>19</v>
      </c>
      <c r="E7905" s="1">
        <v>10.7</v>
      </c>
      <c r="F7905" s="1">
        <v>0</v>
      </c>
      <c r="G7905" s="4"/>
      <c r="H7905" s="4"/>
      <c r="Q7905" s="1">
        <v>16</v>
      </c>
      <c r="R7905" s="6">
        <f t="shared" si="10530"/>
        <v>0.11541999999999998</v>
      </c>
      <c r="S7905" s="6">
        <f t="shared" si="10531"/>
        <v>0.44782959999999994</v>
      </c>
      <c r="T7905" s="6">
        <f t="shared" si="10532"/>
        <v>1.1195739999999998</v>
      </c>
      <c r="U7905" s="6">
        <f t="shared" si="10533"/>
        <v>1.5674035999999998</v>
      </c>
      <c r="V7905" s="6">
        <f t="shared" si="10534"/>
        <v>2.2391479999999997</v>
      </c>
      <c r="W7905" s="6">
        <f t="shared" si="10535"/>
        <v>2.6869775999999996</v>
      </c>
      <c r="X7905" s="17"/>
      <c r="Y7905" s="17"/>
      <c r="Z7905" s="17"/>
      <c r="AA7905" s="17"/>
      <c r="AB7905" s="17"/>
      <c r="AC7905" s="17"/>
      <c r="AE7905" s="16"/>
      <c r="AF7905" s="16"/>
      <c r="AG7905" s="16"/>
      <c r="AH7905" s="16"/>
      <c r="AI7905" s="16"/>
      <c r="AJ7905" s="16"/>
      <c r="AL7905" s="16"/>
      <c r="AM7905" s="16"/>
      <c r="AN7905" s="16"/>
      <c r="AO7905" s="16"/>
      <c r="AP7905" s="16"/>
      <c r="AQ7905" s="16"/>
      <c r="BI7905" s="1">
        <v>18</v>
      </c>
      <c r="BJ7905" s="6">
        <f>SUM($R$5:R7907)-$AB$2</f>
        <v>862.56473880000101</v>
      </c>
      <c r="BK7905" s="6">
        <f>SUM($R$5:S7907)-$AB$2</f>
        <v>4234.6571753440021</v>
      </c>
      <c r="BL7905" s="6">
        <f>SUM($R$5:T7907)-$AB$2</f>
        <v>12664.888266703982</v>
      </c>
      <c r="BM7905" s="6">
        <f>SUM($R$5:U7907)-$AB$2</f>
        <v>24467.211794608185</v>
      </c>
      <c r="BN7905" s="6">
        <f>SUM($R$5:V7907)-$AB$2</f>
        <v>41327.673977328173</v>
      </c>
      <c r="BO7905" s="6">
        <f>SUM($R$5:W7907)-$AB$2</f>
        <v>61560.228596591602</v>
      </c>
      <c r="BP7905" s="16"/>
    </row>
    <row r="7906" spans="1:68" x14ac:dyDescent="0.45">
      <c r="A7906" s="1">
        <v>2008</v>
      </c>
      <c r="B7906" s="1">
        <v>11</v>
      </c>
      <c r="C7906" s="1">
        <v>25</v>
      </c>
      <c r="D7906" s="1">
        <v>20</v>
      </c>
      <c r="E7906" s="1">
        <v>10.6</v>
      </c>
      <c r="F7906" s="1">
        <v>0</v>
      </c>
      <c r="G7906" s="4"/>
      <c r="H7906" s="4"/>
      <c r="Q7906" s="1">
        <v>17</v>
      </c>
      <c r="R7906" s="6">
        <f t="shared" si="10530"/>
        <v>1.6854799999999996E-2</v>
      </c>
      <c r="S7906" s="6">
        <f t="shared" si="10531"/>
        <v>6.5396623999999987E-2</v>
      </c>
      <c r="T7906" s="6">
        <f t="shared" si="10532"/>
        <v>0.16349155999999995</v>
      </c>
      <c r="U7906" s="6">
        <f t="shared" si="10533"/>
        <v>0.22888818399999997</v>
      </c>
      <c r="V7906" s="6">
        <f t="shared" si="10534"/>
        <v>0.3269831199999999</v>
      </c>
      <c r="W7906" s="6">
        <f t="shared" si="10535"/>
        <v>0.39237974399999997</v>
      </c>
      <c r="X7906" s="17"/>
      <c r="Y7906" s="17"/>
      <c r="Z7906" s="17"/>
      <c r="AA7906" s="17"/>
      <c r="AB7906" s="17"/>
      <c r="AC7906" s="17"/>
      <c r="AE7906" s="16"/>
      <c r="AF7906" s="16"/>
      <c r="AG7906" s="16"/>
      <c r="AH7906" s="16"/>
      <c r="AI7906" s="16"/>
      <c r="AJ7906" s="16"/>
      <c r="AL7906" s="16"/>
      <c r="AM7906" s="16"/>
      <c r="AN7906" s="16"/>
      <c r="AO7906" s="16"/>
      <c r="AP7906" s="16"/>
      <c r="AQ7906" s="16"/>
      <c r="BI7906" s="1">
        <v>19</v>
      </c>
      <c r="BJ7906" s="6">
        <f>SUM($R$5:R7908)-$AB$2</f>
        <v>862.56473880000101</v>
      </c>
      <c r="BK7906" s="6">
        <f>SUM($R$5:S7908)-$AB$2</f>
        <v>4234.6571753440021</v>
      </c>
      <c r="BL7906" s="6">
        <f>SUM($R$5:T7908)-$AB$2</f>
        <v>12664.888266703982</v>
      </c>
      <c r="BM7906" s="6">
        <f>SUM($R$5:U7908)-$AB$2</f>
        <v>24467.211794608185</v>
      </c>
      <c r="BN7906" s="6">
        <f>SUM($R$5:V7908)-$AB$2</f>
        <v>41327.673977328173</v>
      </c>
      <c r="BO7906" s="6">
        <f>SUM($R$5:W7908)-$AB$2</f>
        <v>61560.228596591602</v>
      </c>
      <c r="BP7906" s="16"/>
    </row>
    <row r="7907" spans="1:68" x14ac:dyDescent="0.45">
      <c r="A7907" s="1">
        <v>2008</v>
      </c>
      <c r="B7907" s="1">
        <v>11</v>
      </c>
      <c r="C7907" s="1">
        <v>25</v>
      </c>
      <c r="D7907" s="1">
        <v>21</v>
      </c>
      <c r="E7907" s="1">
        <v>10.9</v>
      </c>
      <c r="F7907" s="1">
        <v>0</v>
      </c>
      <c r="G7907" s="4"/>
      <c r="H7907" s="4"/>
      <c r="Q7907" s="1">
        <v>18</v>
      </c>
      <c r="R7907" s="6">
        <f t="shared" si="10530"/>
        <v>0</v>
      </c>
      <c r="S7907" s="6">
        <f t="shared" si="10531"/>
        <v>0</v>
      </c>
      <c r="T7907" s="6">
        <f t="shared" si="10532"/>
        <v>0</v>
      </c>
      <c r="U7907" s="6">
        <f t="shared" si="10533"/>
        <v>0</v>
      </c>
      <c r="V7907" s="6">
        <f t="shared" si="10534"/>
        <v>0</v>
      </c>
      <c r="W7907" s="6">
        <f t="shared" si="10535"/>
        <v>0</v>
      </c>
      <c r="X7907" s="17"/>
      <c r="Y7907" s="17"/>
      <c r="Z7907" s="17"/>
      <c r="AA7907" s="17"/>
      <c r="AB7907" s="17"/>
      <c r="AC7907" s="17"/>
      <c r="AE7907" s="16"/>
      <c r="AF7907" s="16"/>
      <c r="AG7907" s="16"/>
      <c r="AH7907" s="16"/>
      <c r="AI7907" s="16"/>
      <c r="AJ7907" s="16"/>
      <c r="AL7907" s="16"/>
      <c r="AM7907" s="16"/>
      <c r="AN7907" s="16"/>
      <c r="AO7907" s="16"/>
      <c r="AP7907" s="16"/>
      <c r="AQ7907" s="16"/>
      <c r="BI7907" s="1">
        <v>20</v>
      </c>
      <c r="BJ7907" s="6">
        <f>SUM($R$5:R7909)-$AB$2</f>
        <v>862.56473880000101</v>
      </c>
      <c r="BK7907" s="6">
        <f>SUM($R$5:S7909)-$AB$2</f>
        <v>4234.6571753440021</v>
      </c>
      <c r="BL7907" s="6">
        <f>SUM($R$5:T7909)-$AB$2</f>
        <v>12664.888266703982</v>
      </c>
      <c r="BM7907" s="6">
        <f>SUM($R$5:U7909)-$AB$2</f>
        <v>24467.211794608185</v>
      </c>
      <c r="BN7907" s="6">
        <f>SUM($R$5:V7909)-$AB$2</f>
        <v>41327.673977328173</v>
      </c>
      <c r="BO7907" s="6">
        <f>SUM($R$5:W7909)-$AB$2</f>
        <v>61560.228596591602</v>
      </c>
      <c r="BP7907" s="16"/>
    </row>
    <row r="7908" spans="1:68" x14ac:dyDescent="0.45">
      <c r="A7908" s="1">
        <v>2008</v>
      </c>
      <c r="B7908" s="1">
        <v>11</v>
      </c>
      <c r="C7908" s="1">
        <v>25</v>
      </c>
      <c r="D7908" s="1">
        <v>22</v>
      </c>
      <c r="E7908" s="1">
        <v>10.4</v>
      </c>
      <c r="F7908" s="1">
        <v>0</v>
      </c>
      <c r="G7908" s="4"/>
      <c r="H7908" s="4"/>
      <c r="Q7908" s="1">
        <v>19</v>
      </c>
      <c r="R7908" s="6">
        <f t="shared" si="10530"/>
        <v>0</v>
      </c>
      <c r="S7908" s="6">
        <f t="shared" si="10531"/>
        <v>0</v>
      </c>
      <c r="T7908" s="6">
        <f t="shared" si="10532"/>
        <v>0</v>
      </c>
      <c r="U7908" s="6">
        <f t="shared" si="10533"/>
        <v>0</v>
      </c>
      <c r="V7908" s="6">
        <f t="shared" si="10534"/>
        <v>0</v>
      </c>
      <c r="W7908" s="6">
        <f t="shared" si="10535"/>
        <v>0</v>
      </c>
      <c r="X7908" s="17"/>
      <c r="Y7908" s="17"/>
      <c r="Z7908" s="17"/>
      <c r="AA7908" s="17"/>
      <c r="AB7908" s="17"/>
      <c r="AC7908" s="17"/>
      <c r="AE7908" s="16"/>
      <c r="AF7908" s="16"/>
      <c r="AG7908" s="16"/>
      <c r="AH7908" s="16"/>
      <c r="AI7908" s="16"/>
      <c r="AJ7908" s="16"/>
      <c r="AL7908" s="16"/>
      <c r="AM7908" s="16"/>
      <c r="AN7908" s="16"/>
      <c r="AO7908" s="16"/>
      <c r="AP7908" s="16"/>
      <c r="AQ7908" s="16"/>
      <c r="BI7908" s="1">
        <v>21</v>
      </c>
      <c r="BJ7908" s="6">
        <f>SUM($R$5:R7910)-$AB$2</f>
        <v>862.56473880000101</v>
      </c>
      <c r="BK7908" s="6">
        <f>SUM($R$5:S7910)-$AB$2</f>
        <v>4234.6571753440021</v>
      </c>
      <c r="BL7908" s="6">
        <f>SUM($R$5:T7910)-$AB$2</f>
        <v>12664.888266703982</v>
      </c>
      <c r="BM7908" s="6">
        <f>SUM($R$5:U7910)-$AB$2</f>
        <v>24467.211794608185</v>
      </c>
      <c r="BN7908" s="6">
        <f>SUM($R$5:V7910)-$AB$2</f>
        <v>41327.673977328173</v>
      </c>
      <c r="BO7908" s="6">
        <f>SUM($R$5:W7910)-$AB$2</f>
        <v>61560.228596591602</v>
      </c>
      <c r="BP7908" s="16"/>
    </row>
    <row r="7909" spans="1:68" x14ac:dyDescent="0.45">
      <c r="A7909" s="1">
        <v>2008</v>
      </c>
      <c r="B7909" s="1">
        <v>11</v>
      </c>
      <c r="C7909" s="1">
        <v>25</v>
      </c>
      <c r="D7909" s="1">
        <v>23</v>
      </c>
      <c r="E7909" s="1">
        <v>9.9</v>
      </c>
      <c r="F7909" s="1">
        <v>0</v>
      </c>
      <c r="G7909" s="4"/>
      <c r="H7909" s="4"/>
      <c r="Q7909" s="1">
        <v>20</v>
      </c>
      <c r="R7909" s="6">
        <f t="shared" si="10530"/>
        <v>0</v>
      </c>
      <c r="S7909" s="6">
        <f t="shared" si="10531"/>
        <v>0</v>
      </c>
      <c r="T7909" s="6">
        <f t="shared" si="10532"/>
        <v>0</v>
      </c>
      <c r="U7909" s="6">
        <f t="shared" si="10533"/>
        <v>0</v>
      </c>
      <c r="V7909" s="6">
        <f t="shared" si="10534"/>
        <v>0</v>
      </c>
      <c r="W7909" s="6">
        <f t="shared" si="10535"/>
        <v>0</v>
      </c>
      <c r="X7909" s="17"/>
      <c r="Y7909" s="17"/>
      <c r="Z7909" s="17"/>
      <c r="AA7909" s="17"/>
      <c r="AB7909" s="17"/>
      <c r="AC7909" s="17"/>
      <c r="AE7909" s="16"/>
      <c r="AF7909" s="16"/>
      <c r="AG7909" s="16"/>
      <c r="AH7909" s="16"/>
      <c r="AI7909" s="16"/>
      <c r="AJ7909" s="16"/>
      <c r="AL7909" s="16"/>
      <c r="AM7909" s="16"/>
      <c r="AN7909" s="16"/>
      <c r="AO7909" s="16"/>
      <c r="AP7909" s="16"/>
      <c r="AQ7909" s="16"/>
      <c r="BI7909" s="1">
        <v>22</v>
      </c>
      <c r="BJ7909" s="6">
        <f>SUM($R$5:R7911)-$AB$2</f>
        <v>862.56473880000101</v>
      </c>
      <c r="BK7909" s="6">
        <f>SUM($R$5:S7911)-$AB$2</f>
        <v>4234.6571753440021</v>
      </c>
      <c r="BL7909" s="6">
        <f>SUM($R$5:T7911)-$AB$2</f>
        <v>12664.888266703982</v>
      </c>
      <c r="BM7909" s="6">
        <f>SUM($R$5:U7911)-$AB$2</f>
        <v>24467.211794608185</v>
      </c>
      <c r="BN7909" s="6">
        <f>SUM($R$5:V7911)-$AB$2</f>
        <v>41327.673977328173</v>
      </c>
      <c r="BO7909" s="6">
        <f>SUM($R$5:W7911)-$AB$2</f>
        <v>61560.228596591602</v>
      </c>
      <c r="BP7909" s="16"/>
    </row>
    <row r="7910" spans="1:68" x14ac:dyDescent="0.45">
      <c r="A7910" s="1">
        <v>2008</v>
      </c>
      <c r="B7910" s="1">
        <v>11</v>
      </c>
      <c r="C7910" s="1">
        <v>26</v>
      </c>
      <c r="D7910" s="1">
        <v>0</v>
      </c>
      <c r="E7910" s="1">
        <v>9.4</v>
      </c>
      <c r="F7910" s="1">
        <v>0</v>
      </c>
      <c r="G7910" s="4"/>
      <c r="H7910" s="4"/>
      <c r="Q7910" s="1">
        <v>21</v>
      </c>
      <c r="R7910" s="6">
        <f t="shared" ref="R7910:R7973" si="10620">$AX$2*F7907*$R$4/1000</f>
        <v>0</v>
      </c>
      <c r="S7910" s="6">
        <f t="shared" ref="S7910:S7973" si="10621">$AX$2*F7907*($S$4*$AU$2)/1000</f>
        <v>0</v>
      </c>
      <c r="T7910" s="6">
        <f t="shared" ref="T7910:T7973" si="10622">$AX$2*F7907*($T$4*$AU$2)/1000</f>
        <v>0</v>
      </c>
      <c r="U7910" s="6">
        <f t="shared" ref="U7910:U7973" si="10623">$AX$2*F7907*($U$4*$AU$2)/1000</f>
        <v>0</v>
      </c>
      <c r="V7910" s="6">
        <f t="shared" ref="V7910:V7973" si="10624">$AX$2*F7907*($V$4*$AU$2)/1000</f>
        <v>0</v>
      </c>
      <c r="W7910" s="6">
        <f t="shared" ref="W7910:W7973" si="10625">$AX$2*F7907*($W$4*$AU$2)/1000</f>
        <v>0</v>
      </c>
      <c r="X7910" s="17"/>
      <c r="Y7910" s="17"/>
      <c r="Z7910" s="17"/>
      <c r="AA7910" s="17"/>
      <c r="AB7910" s="17"/>
      <c r="AC7910" s="17"/>
      <c r="AE7910" s="16"/>
      <c r="AF7910" s="16"/>
      <c r="AG7910" s="16"/>
      <c r="AH7910" s="16"/>
      <c r="AI7910" s="16"/>
      <c r="AJ7910" s="16"/>
      <c r="AL7910" s="16"/>
      <c r="AM7910" s="16"/>
      <c r="AN7910" s="16"/>
      <c r="AO7910" s="16"/>
      <c r="AP7910" s="16"/>
      <c r="AQ7910" s="16"/>
      <c r="BI7910" s="1">
        <v>23</v>
      </c>
      <c r="BJ7910" s="6">
        <f>SUM($R$5:R7912)-$AB$2</f>
        <v>862.56473880000101</v>
      </c>
      <c r="BK7910" s="6">
        <f>SUM($R$5:S7912)-$AB$2</f>
        <v>4234.6571753440021</v>
      </c>
      <c r="BL7910" s="6">
        <f>SUM($R$5:T7912)-$AB$2</f>
        <v>12664.888266703982</v>
      </c>
      <c r="BM7910" s="6">
        <f>SUM($R$5:U7912)-$AB$2</f>
        <v>24467.211794608185</v>
      </c>
      <c r="BN7910" s="6">
        <f>SUM($R$5:V7912)-$AB$2</f>
        <v>41327.673977328173</v>
      </c>
      <c r="BO7910" s="6">
        <f>SUM($R$5:W7912)-$AB$2</f>
        <v>61560.228596591602</v>
      </c>
      <c r="BP7910" s="16"/>
    </row>
    <row r="7911" spans="1:68" x14ac:dyDescent="0.45">
      <c r="A7911" s="1">
        <v>2008</v>
      </c>
      <c r="B7911" s="1">
        <v>11</v>
      </c>
      <c r="C7911" s="1">
        <v>26</v>
      </c>
      <c r="D7911" s="1">
        <v>1</v>
      </c>
      <c r="E7911" s="1">
        <v>8.9</v>
      </c>
      <c r="F7911" s="1">
        <v>0</v>
      </c>
      <c r="G7911" s="4"/>
      <c r="H7911" s="4"/>
      <c r="Q7911" s="1">
        <v>22</v>
      </c>
      <c r="R7911" s="6">
        <f t="shared" si="10620"/>
        <v>0</v>
      </c>
      <c r="S7911" s="6">
        <f t="shared" si="10621"/>
        <v>0</v>
      </c>
      <c r="T7911" s="6">
        <f t="shared" si="10622"/>
        <v>0</v>
      </c>
      <c r="U7911" s="6">
        <f t="shared" si="10623"/>
        <v>0</v>
      </c>
      <c r="V7911" s="6">
        <f t="shared" si="10624"/>
        <v>0</v>
      </c>
      <c r="W7911" s="6">
        <f t="shared" si="10625"/>
        <v>0</v>
      </c>
      <c r="X7911" s="17"/>
      <c r="Y7911" s="17"/>
      <c r="Z7911" s="17"/>
      <c r="AA7911" s="17"/>
      <c r="AB7911" s="17"/>
      <c r="AC7911" s="17"/>
      <c r="AE7911" s="16"/>
      <c r="AF7911" s="16"/>
      <c r="AG7911" s="16"/>
      <c r="AH7911" s="16"/>
      <c r="AI7911" s="16"/>
      <c r="AJ7911" s="16"/>
      <c r="AL7911" s="16"/>
      <c r="AM7911" s="16"/>
      <c r="AN7911" s="16"/>
      <c r="AO7911" s="16"/>
      <c r="AP7911" s="16"/>
      <c r="AQ7911" s="16"/>
      <c r="BI7911" s="1">
        <v>0</v>
      </c>
      <c r="BJ7911" s="6">
        <f t="shared" ref="BJ7911" si="10626">R7913-$AB$2</f>
        <v>-6.53125</v>
      </c>
      <c r="BK7911" s="6">
        <f t="shared" ref="BK7911" si="10627">S7913-$AB$2</f>
        <v>-6.53125</v>
      </c>
      <c r="BL7911" s="6">
        <f t="shared" ref="BL7911" si="10628">T7913-$AB$2</f>
        <v>-6.53125</v>
      </c>
      <c r="BM7911" s="6">
        <f t="shared" ref="BM7911" si="10629">U7913-$AB$2</f>
        <v>-6.53125</v>
      </c>
      <c r="BN7911" s="6">
        <f t="shared" ref="BN7911" si="10630">V7913-$AB$2</f>
        <v>-6.53125</v>
      </c>
      <c r="BO7911" s="6">
        <f t="shared" ref="BO7911" si="10631">W7913-$AB$2</f>
        <v>-6.53125</v>
      </c>
      <c r="BP7911" s="16">
        <v>331</v>
      </c>
    </row>
    <row r="7912" spans="1:68" x14ac:dyDescent="0.45">
      <c r="A7912" s="1">
        <v>2008</v>
      </c>
      <c r="B7912" s="1">
        <v>11</v>
      </c>
      <c r="C7912" s="1">
        <v>26</v>
      </c>
      <c r="D7912" s="1">
        <v>2</v>
      </c>
      <c r="E7912" s="1">
        <v>8.3000000000000007</v>
      </c>
      <c r="F7912" s="1">
        <v>0</v>
      </c>
      <c r="G7912" s="4"/>
      <c r="H7912" s="4"/>
      <c r="Q7912" s="1">
        <v>23</v>
      </c>
      <c r="R7912" s="6">
        <f t="shared" si="10620"/>
        <v>0</v>
      </c>
      <c r="S7912" s="6">
        <f t="shared" si="10621"/>
        <v>0</v>
      </c>
      <c r="T7912" s="6">
        <f t="shared" si="10622"/>
        <v>0</v>
      </c>
      <c r="U7912" s="6">
        <f t="shared" si="10623"/>
        <v>0</v>
      </c>
      <c r="V7912" s="6">
        <f t="shared" si="10624"/>
        <v>0</v>
      </c>
      <c r="W7912" s="6">
        <f t="shared" si="10625"/>
        <v>0</v>
      </c>
      <c r="X7912" s="17"/>
      <c r="Y7912" s="17"/>
      <c r="Z7912" s="17"/>
      <c r="AA7912" s="17"/>
      <c r="AB7912" s="17"/>
      <c r="AC7912" s="17"/>
      <c r="AE7912" s="16"/>
      <c r="AF7912" s="16"/>
      <c r="AG7912" s="16"/>
      <c r="AH7912" s="16"/>
      <c r="AI7912" s="16"/>
      <c r="AJ7912" s="16"/>
      <c r="AL7912" s="16"/>
      <c r="AM7912" s="16"/>
      <c r="AN7912" s="16"/>
      <c r="AO7912" s="16"/>
      <c r="AP7912" s="16"/>
      <c r="AQ7912" s="16"/>
      <c r="BI7912" s="1">
        <v>1</v>
      </c>
      <c r="BJ7912" s="6">
        <f>SUM($R$5:R7914)-$AB$2</f>
        <v>862.56473880000101</v>
      </c>
      <c r="BK7912" s="6">
        <f>SUM($R$5:S7914)-$AB$2</f>
        <v>4234.6571753440021</v>
      </c>
      <c r="BL7912" s="6">
        <f>SUM($R$5:T7914)-$AB$2</f>
        <v>12664.888266703982</v>
      </c>
      <c r="BM7912" s="6">
        <f>SUM($R$5:U7914)-$AB$2</f>
        <v>24467.211794608185</v>
      </c>
      <c r="BN7912" s="6">
        <f>SUM($R$5:V7914)-$AB$2</f>
        <v>41327.673977328173</v>
      </c>
      <c r="BO7912" s="6">
        <f>SUM($R$5:W7914)-$AB$2</f>
        <v>61560.228596591602</v>
      </c>
      <c r="BP7912" s="16"/>
    </row>
    <row r="7913" spans="1:68" x14ac:dyDescent="0.45">
      <c r="A7913" s="1">
        <v>2008</v>
      </c>
      <c r="B7913" s="1">
        <v>11</v>
      </c>
      <c r="C7913" s="1">
        <v>26</v>
      </c>
      <c r="D7913" s="1">
        <v>3</v>
      </c>
      <c r="E7913" s="1">
        <v>7.9</v>
      </c>
      <c r="F7913" s="1">
        <v>0</v>
      </c>
      <c r="G7913" s="4"/>
      <c r="H7913" s="4"/>
      <c r="Q7913" s="1">
        <v>0</v>
      </c>
      <c r="R7913" s="6">
        <f t="shared" si="10620"/>
        <v>0</v>
      </c>
      <c r="S7913" s="6">
        <f t="shared" si="10621"/>
        <v>0</v>
      </c>
      <c r="T7913" s="6">
        <f t="shared" si="10622"/>
        <v>0</v>
      </c>
      <c r="U7913" s="6">
        <f t="shared" si="10623"/>
        <v>0</v>
      </c>
      <c r="V7913" s="6">
        <f t="shared" si="10624"/>
        <v>0</v>
      </c>
      <c r="W7913" s="6">
        <f t="shared" si="10625"/>
        <v>0</v>
      </c>
      <c r="X7913" s="17"/>
      <c r="Y7913" s="17"/>
      <c r="Z7913" s="17"/>
      <c r="AA7913" s="17"/>
      <c r="AB7913" s="17"/>
      <c r="AC7913" s="17"/>
      <c r="AE7913" s="16"/>
      <c r="AF7913" s="16"/>
      <c r="AG7913" s="16"/>
      <c r="AH7913" s="16"/>
      <c r="AI7913" s="16"/>
      <c r="AJ7913" s="16"/>
      <c r="AL7913" s="16"/>
      <c r="AM7913" s="16"/>
      <c r="AN7913" s="16"/>
      <c r="AO7913" s="16"/>
      <c r="AP7913" s="16"/>
      <c r="AQ7913" s="16"/>
      <c r="BI7913" s="1">
        <v>2</v>
      </c>
      <c r="BJ7913" s="6">
        <f>SUM($R$5:R7915)-$AB$2</f>
        <v>862.56473880000101</v>
      </c>
      <c r="BK7913" s="6">
        <f>SUM($R$5:S7915)-$AB$2</f>
        <v>4234.6571753440021</v>
      </c>
      <c r="BL7913" s="6">
        <f>SUM($R$5:T7915)-$AB$2</f>
        <v>12664.888266703982</v>
      </c>
      <c r="BM7913" s="6">
        <f>SUM($R$5:U7915)-$AB$2</f>
        <v>24467.211794608185</v>
      </c>
      <c r="BN7913" s="6">
        <f>SUM($R$5:V7915)-$AB$2</f>
        <v>41327.673977328173</v>
      </c>
      <c r="BO7913" s="6">
        <f>SUM($R$5:W7915)-$AB$2</f>
        <v>61560.228596591602</v>
      </c>
      <c r="BP7913" s="16"/>
    </row>
    <row r="7914" spans="1:68" x14ac:dyDescent="0.45">
      <c r="A7914" s="1">
        <v>2008</v>
      </c>
      <c r="B7914" s="1">
        <v>11</v>
      </c>
      <c r="C7914" s="1">
        <v>26</v>
      </c>
      <c r="D7914" s="1">
        <v>4</v>
      </c>
      <c r="E7914" s="1">
        <v>7.5</v>
      </c>
      <c r="F7914" s="1">
        <v>0</v>
      </c>
      <c r="G7914" s="4"/>
      <c r="H7914" s="4"/>
      <c r="Q7914" s="1">
        <v>1</v>
      </c>
      <c r="R7914" s="6">
        <f t="shared" si="10620"/>
        <v>0</v>
      </c>
      <c r="S7914" s="6">
        <f t="shared" si="10621"/>
        <v>0</v>
      </c>
      <c r="T7914" s="6">
        <f t="shared" si="10622"/>
        <v>0</v>
      </c>
      <c r="U7914" s="6">
        <f t="shared" si="10623"/>
        <v>0</v>
      </c>
      <c r="V7914" s="6">
        <f t="shared" si="10624"/>
        <v>0</v>
      </c>
      <c r="W7914" s="6">
        <f t="shared" si="10625"/>
        <v>0</v>
      </c>
      <c r="X7914" s="17"/>
      <c r="Y7914" s="17"/>
      <c r="Z7914" s="17"/>
      <c r="AA7914" s="17"/>
      <c r="AB7914" s="17"/>
      <c r="AC7914" s="17"/>
      <c r="AE7914" s="16"/>
      <c r="AF7914" s="16"/>
      <c r="AG7914" s="16"/>
      <c r="AH7914" s="16"/>
      <c r="AI7914" s="16"/>
      <c r="AJ7914" s="16"/>
      <c r="AL7914" s="16"/>
      <c r="AM7914" s="16"/>
      <c r="AN7914" s="16"/>
      <c r="AO7914" s="16"/>
      <c r="AP7914" s="16"/>
      <c r="AQ7914" s="16"/>
      <c r="BI7914" s="1">
        <v>3</v>
      </c>
      <c r="BJ7914" s="6">
        <f>SUM($R$5:R7916)-$AB$2</f>
        <v>862.56473880000101</v>
      </c>
      <c r="BK7914" s="6">
        <f>SUM($R$5:S7916)-$AB$2</f>
        <v>4234.6571753440021</v>
      </c>
      <c r="BL7914" s="6">
        <f>SUM($R$5:T7916)-$AB$2</f>
        <v>12664.888266703982</v>
      </c>
      <c r="BM7914" s="6">
        <f>SUM($R$5:U7916)-$AB$2</f>
        <v>24467.211794608185</v>
      </c>
      <c r="BN7914" s="6">
        <f>SUM($R$5:V7916)-$AB$2</f>
        <v>41327.673977328173</v>
      </c>
      <c r="BO7914" s="6">
        <f>SUM($R$5:W7916)-$AB$2</f>
        <v>61560.228596591602</v>
      </c>
      <c r="BP7914" s="16"/>
    </row>
    <row r="7915" spans="1:68" x14ac:dyDescent="0.45">
      <c r="A7915" s="1">
        <v>2008</v>
      </c>
      <c r="B7915" s="1">
        <v>11</v>
      </c>
      <c r="C7915" s="1">
        <v>26</v>
      </c>
      <c r="D7915" s="1">
        <v>5</v>
      </c>
      <c r="E7915" s="1">
        <v>7</v>
      </c>
      <c r="F7915" s="1">
        <v>0</v>
      </c>
      <c r="G7915" s="4"/>
      <c r="H7915" s="4"/>
      <c r="Q7915" s="1">
        <v>2</v>
      </c>
      <c r="R7915" s="6">
        <f t="shared" si="10620"/>
        <v>0</v>
      </c>
      <c r="S7915" s="6">
        <f t="shared" si="10621"/>
        <v>0</v>
      </c>
      <c r="T7915" s="6">
        <f t="shared" si="10622"/>
        <v>0</v>
      </c>
      <c r="U7915" s="6">
        <f t="shared" si="10623"/>
        <v>0</v>
      </c>
      <c r="V7915" s="6">
        <f t="shared" si="10624"/>
        <v>0</v>
      </c>
      <c r="W7915" s="6">
        <f t="shared" si="10625"/>
        <v>0</v>
      </c>
      <c r="X7915" s="17"/>
      <c r="Y7915" s="17"/>
      <c r="Z7915" s="17"/>
      <c r="AA7915" s="17"/>
      <c r="AB7915" s="17"/>
      <c r="AC7915" s="17"/>
      <c r="AE7915" s="16"/>
      <c r="AF7915" s="16"/>
      <c r="AG7915" s="16"/>
      <c r="AH7915" s="16"/>
      <c r="AI7915" s="16"/>
      <c r="AJ7915" s="16"/>
      <c r="AL7915" s="16"/>
      <c r="AM7915" s="16"/>
      <c r="AN7915" s="16"/>
      <c r="AO7915" s="16"/>
      <c r="AP7915" s="16"/>
      <c r="AQ7915" s="16"/>
      <c r="BI7915" s="1">
        <v>4</v>
      </c>
      <c r="BJ7915" s="6">
        <f>SUM($R$5:R7917)-$AB$2</f>
        <v>862.56473880000101</v>
      </c>
      <c r="BK7915" s="6">
        <f>SUM($R$5:S7917)-$AB$2</f>
        <v>4234.6571753440021</v>
      </c>
      <c r="BL7915" s="6">
        <f>SUM($R$5:T7917)-$AB$2</f>
        <v>12664.888266703982</v>
      </c>
      <c r="BM7915" s="6">
        <f>SUM($R$5:U7917)-$AB$2</f>
        <v>24467.211794608185</v>
      </c>
      <c r="BN7915" s="6">
        <f>SUM($R$5:V7917)-$AB$2</f>
        <v>41327.673977328173</v>
      </c>
      <c r="BO7915" s="6">
        <f>SUM($R$5:W7917)-$AB$2</f>
        <v>61560.228596591602</v>
      </c>
      <c r="BP7915" s="16"/>
    </row>
    <row r="7916" spans="1:68" x14ac:dyDescent="0.45">
      <c r="A7916" s="1">
        <v>2008</v>
      </c>
      <c r="B7916" s="1">
        <v>11</v>
      </c>
      <c r="C7916" s="1">
        <v>26</v>
      </c>
      <c r="D7916" s="1">
        <v>6</v>
      </c>
      <c r="E7916" s="1">
        <v>6.6</v>
      </c>
      <c r="F7916" s="1">
        <v>0</v>
      </c>
      <c r="G7916" s="4"/>
      <c r="H7916" s="4"/>
      <c r="Q7916" s="1">
        <v>3</v>
      </c>
      <c r="R7916" s="6">
        <f t="shared" si="10620"/>
        <v>0</v>
      </c>
      <c r="S7916" s="6">
        <f t="shared" si="10621"/>
        <v>0</v>
      </c>
      <c r="T7916" s="6">
        <f t="shared" si="10622"/>
        <v>0</v>
      </c>
      <c r="U7916" s="6">
        <f t="shared" si="10623"/>
        <v>0</v>
      </c>
      <c r="V7916" s="6">
        <f t="shared" si="10624"/>
        <v>0</v>
      </c>
      <c r="W7916" s="6">
        <f t="shared" si="10625"/>
        <v>0</v>
      </c>
      <c r="X7916" s="17"/>
      <c r="Y7916" s="17"/>
      <c r="Z7916" s="17"/>
      <c r="AA7916" s="17"/>
      <c r="AB7916" s="17"/>
      <c r="AC7916" s="17"/>
      <c r="AE7916" s="16"/>
      <c r="AF7916" s="16"/>
      <c r="AG7916" s="16"/>
      <c r="AH7916" s="16"/>
      <c r="AI7916" s="16"/>
      <c r="AJ7916" s="16"/>
      <c r="AL7916" s="16"/>
      <c r="AM7916" s="16"/>
      <c r="AN7916" s="16"/>
      <c r="AO7916" s="16"/>
      <c r="AP7916" s="16"/>
      <c r="AQ7916" s="16"/>
      <c r="BI7916" s="1">
        <v>5</v>
      </c>
      <c r="BJ7916" s="6">
        <f>SUM($R$5:R7918)-$AB$2</f>
        <v>862.56473880000101</v>
      </c>
      <c r="BK7916" s="6">
        <f>SUM($R$5:S7918)-$AB$2</f>
        <v>4234.6571753440021</v>
      </c>
      <c r="BL7916" s="6">
        <f>SUM($R$5:T7918)-$AB$2</f>
        <v>12664.888266703982</v>
      </c>
      <c r="BM7916" s="6">
        <f>SUM($R$5:U7918)-$AB$2</f>
        <v>24467.211794608185</v>
      </c>
      <c r="BN7916" s="6">
        <f>SUM($R$5:V7918)-$AB$2</f>
        <v>41327.673977328173</v>
      </c>
      <c r="BO7916" s="6">
        <f>SUM($R$5:W7918)-$AB$2</f>
        <v>61560.228596591602</v>
      </c>
      <c r="BP7916" s="16"/>
    </row>
    <row r="7917" spans="1:68" x14ac:dyDescent="0.45">
      <c r="A7917" s="1">
        <v>2008</v>
      </c>
      <c r="B7917" s="1">
        <v>11</v>
      </c>
      <c r="C7917" s="1">
        <v>26</v>
      </c>
      <c r="D7917" s="1">
        <v>7</v>
      </c>
      <c r="E7917" s="1">
        <v>6.3</v>
      </c>
      <c r="F7917" s="1">
        <v>0</v>
      </c>
      <c r="G7917" s="4"/>
      <c r="H7917" s="4"/>
      <c r="Q7917" s="1">
        <v>4</v>
      </c>
      <c r="R7917" s="6">
        <f t="shared" si="10620"/>
        <v>0</v>
      </c>
      <c r="S7917" s="6">
        <f t="shared" si="10621"/>
        <v>0</v>
      </c>
      <c r="T7917" s="6">
        <f t="shared" si="10622"/>
        <v>0</v>
      </c>
      <c r="U7917" s="6">
        <f t="shared" si="10623"/>
        <v>0</v>
      </c>
      <c r="V7917" s="6">
        <f t="shared" si="10624"/>
        <v>0</v>
      </c>
      <c r="W7917" s="6">
        <f t="shared" si="10625"/>
        <v>0</v>
      </c>
      <c r="X7917" s="17"/>
      <c r="Y7917" s="17"/>
      <c r="Z7917" s="17"/>
      <c r="AA7917" s="17"/>
      <c r="AB7917" s="17"/>
      <c r="AC7917" s="17"/>
      <c r="AE7917" s="16"/>
      <c r="AF7917" s="16"/>
      <c r="AG7917" s="16"/>
      <c r="AH7917" s="16"/>
      <c r="AI7917" s="16"/>
      <c r="AJ7917" s="16"/>
      <c r="AL7917" s="16"/>
      <c r="AM7917" s="16"/>
      <c r="AN7917" s="16"/>
      <c r="AO7917" s="16"/>
      <c r="AP7917" s="16"/>
      <c r="AQ7917" s="16"/>
      <c r="BI7917" s="1">
        <v>6</v>
      </c>
      <c r="BJ7917" s="6">
        <f>SUM($R$5:R7919)-$AB$2</f>
        <v>862.56473880000101</v>
      </c>
      <c r="BK7917" s="6">
        <f>SUM($R$5:S7919)-$AB$2</f>
        <v>4234.6571753440021</v>
      </c>
      <c r="BL7917" s="6">
        <f>SUM($R$5:T7919)-$AB$2</f>
        <v>12664.888266703982</v>
      </c>
      <c r="BM7917" s="6">
        <f>SUM($R$5:U7919)-$AB$2</f>
        <v>24467.211794608185</v>
      </c>
      <c r="BN7917" s="6">
        <f>SUM($R$5:V7919)-$AB$2</f>
        <v>41327.673977328173</v>
      </c>
      <c r="BO7917" s="6">
        <f>SUM($R$5:W7919)-$AB$2</f>
        <v>61560.228596591602</v>
      </c>
      <c r="BP7917" s="16"/>
    </row>
    <row r="7918" spans="1:68" x14ac:dyDescent="0.45">
      <c r="A7918" s="1">
        <v>2008</v>
      </c>
      <c r="B7918" s="1">
        <v>11</v>
      </c>
      <c r="C7918" s="1">
        <v>26</v>
      </c>
      <c r="D7918" s="1">
        <v>8</v>
      </c>
      <c r="E7918" s="1">
        <v>5.9</v>
      </c>
      <c r="F7918" s="1">
        <v>0</v>
      </c>
      <c r="G7918" s="4"/>
      <c r="H7918" s="4"/>
      <c r="Q7918" s="1">
        <v>5</v>
      </c>
      <c r="R7918" s="6">
        <f t="shared" si="10620"/>
        <v>0</v>
      </c>
      <c r="S7918" s="6">
        <f t="shared" si="10621"/>
        <v>0</v>
      </c>
      <c r="T7918" s="6">
        <f t="shared" si="10622"/>
        <v>0</v>
      </c>
      <c r="U7918" s="6">
        <f t="shared" si="10623"/>
        <v>0</v>
      </c>
      <c r="V7918" s="6">
        <f t="shared" si="10624"/>
        <v>0</v>
      </c>
      <c r="W7918" s="6">
        <f t="shared" si="10625"/>
        <v>0</v>
      </c>
      <c r="X7918" s="17"/>
      <c r="Y7918" s="17"/>
      <c r="Z7918" s="17"/>
      <c r="AA7918" s="17"/>
      <c r="AB7918" s="17"/>
      <c r="AC7918" s="17"/>
      <c r="AE7918" s="16"/>
      <c r="AF7918" s="16"/>
      <c r="AG7918" s="16"/>
      <c r="AH7918" s="16"/>
      <c r="AI7918" s="16"/>
      <c r="AJ7918" s="16"/>
      <c r="AL7918" s="16"/>
      <c r="AM7918" s="16"/>
      <c r="AN7918" s="16"/>
      <c r="AO7918" s="16"/>
      <c r="AP7918" s="16"/>
      <c r="AQ7918" s="16"/>
      <c r="BI7918" s="1">
        <v>7</v>
      </c>
      <c r="BJ7918" s="6">
        <f>SUM($R$5:R7920)-$AB$2</f>
        <v>862.56473880000101</v>
      </c>
      <c r="BK7918" s="6">
        <f>SUM($R$5:S7920)-$AB$2</f>
        <v>4234.6571753440021</v>
      </c>
      <c r="BL7918" s="6">
        <f>SUM($R$5:T7920)-$AB$2</f>
        <v>12664.888266703982</v>
      </c>
      <c r="BM7918" s="6">
        <f>SUM($R$5:U7920)-$AB$2</f>
        <v>24467.211794608185</v>
      </c>
      <c r="BN7918" s="6">
        <f>SUM($R$5:V7920)-$AB$2</f>
        <v>41327.673977328173</v>
      </c>
      <c r="BO7918" s="6">
        <f>SUM($R$5:W7920)-$AB$2</f>
        <v>61560.228596591602</v>
      </c>
      <c r="BP7918" s="16"/>
    </row>
    <row r="7919" spans="1:68" x14ac:dyDescent="0.45">
      <c r="A7919" s="1">
        <v>2008</v>
      </c>
      <c r="B7919" s="1">
        <v>11</v>
      </c>
      <c r="C7919" s="1">
        <v>26</v>
      </c>
      <c r="D7919" s="1">
        <v>9</v>
      </c>
      <c r="E7919" s="1">
        <v>6.1</v>
      </c>
      <c r="F7919" s="1">
        <v>103.8</v>
      </c>
      <c r="G7919" s="4"/>
      <c r="H7919" s="4"/>
      <c r="Q7919" s="1">
        <v>6</v>
      </c>
      <c r="R7919" s="6">
        <f t="shared" si="10620"/>
        <v>0</v>
      </c>
      <c r="S7919" s="6">
        <f t="shared" si="10621"/>
        <v>0</v>
      </c>
      <c r="T7919" s="6">
        <f t="shared" si="10622"/>
        <v>0</v>
      </c>
      <c r="U7919" s="6">
        <f t="shared" si="10623"/>
        <v>0</v>
      </c>
      <c r="V7919" s="6">
        <f t="shared" si="10624"/>
        <v>0</v>
      </c>
      <c r="W7919" s="6">
        <f t="shared" si="10625"/>
        <v>0</v>
      </c>
      <c r="X7919" s="17"/>
      <c r="Y7919" s="17"/>
      <c r="Z7919" s="17"/>
      <c r="AA7919" s="17"/>
      <c r="AB7919" s="17"/>
      <c r="AC7919" s="17"/>
      <c r="AE7919" s="16"/>
      <c r="AF7919" s="16"/>
      <c r="AG7919" s="16"/>
      <c r="AH7919" s="16"/>
      <c r="AI7919" s="16"/>
      <c r="AJ7919" s="16"/>
      <c r="AL7919" s="16"/>
      <c r="AM7919" s="16"/>
      <c r="AN7919" s="16"/>
      <c r="AO7919" s="16"/>
      <c r="AP7919" s="16"/>
      <c r="AQ7919" s="16"/>
      <c r="BI7919" s="1">
        <v>8</v>
      </c>
      <c r="BJ7919" s="6">
        <f>SUM($R$5:R7921)-$AB$2</f>
        <v>862.56473880000101</v>
      </c>
      <c r="BK7919" s="6">
        <f>SUM($R$5:S7921)-$AB$2</f>
        <v>4234.6571753440021</v>
      </c>
      <c r="BL7919" s="6">
        <f>SUM($R$5:T7921)-$AB$2</f>
        <v>12664.888266703982</v>
      </c>
      <c r="BM7919" s="6">
        <f>SUM($R$5:U7921)-$AB$2</f>
        <v>24467.211794608185</v>
      </c>
      <c r="BN7919" s="6">
        <f>SUM($R$5:V7921)-$AB$2</f>
        <v>41327.673977328173</v>
      </c>
      <c r="BO7919" s="6">
        <f>SUM($R$5:W7921)-$AB$2</f>
        <v>61560.228596591602</v>
      </c>
      <c r="BP7919" s="16"/>
    </row>
    <row r="7920" spans="1:68" x14ac:dyDescent="0.45">
      <c r="A7920" s="1">
        <v>2008</v>
      </c>
      <c r="B7920" s="1">
        <v>11</v>
      </c>
      <c r="C7920" s="1">
        <v>26</v>
      </c>
      <c r="D7920" s="1">
        <v>10</v>
      </c>
      <c r="E7920" s="1">
        <v>6.7</v>
      </c>
      <c r="F7920" s="1">
        <v>274.41000000000003</v>
      </c>
      <c r="G7920" s="4"/>
      <c r="H7920" s="4"/>
      <c r="Q7920" s="1">
        <v>7</v>
      </c>
      <c r="R7920" s="6">
        <f t="shared" si="10620"/>
        <v>0</v>
      </c>
      <c r="S7920" s="6">
        <f t="shared" si="10621"/>
        <v>0</v>
      </c>
      <c r="T7920" s="6">
        <f t="shared" si="10622"/>
        <v>0</v>
      </c>
      <c r="U7920" s="6">
        <f t="shared" si="10623"/>
        <v>0</v>
      </c>
      <c r="V7920" s="6">
        <f t="shared" si="10624"/>
        <v>0</v>
      </c>
      <c r="W7920" s="6">
        <f t="shared" si="10625"/>
        <v>0</v>
      </c>
      <c r="X7920" s="17"/>
      <c r="Y7920" s="17"/>
      <c r="Z7920" s="17"/>
      <c r="AA7920" s="17"/>
      <c r="AB7920" s="17"/>
      <c r="AC7920" s="17"/>
      <c r="AE7920" s="16"/>
      <c r="AF7920" s="16"/>
      <c r="AG7920" s="16"/>
      <c r="AH7920" s="16"/>
      <c r="AI7920" s="16"/>
      <c r="AJ7920" s="16"/>
      <c r="AL7920" s="16"/>
      <c r="AM7920" s="16"/>
      <c r="AN7920" s="16"/>
      <c r="AO7920" s="16"/>
      <c r="AP7920" s="16"/>
      <c r="AQ7920" s="16"/>
      <c r="BI7920" s="1">
        <v>9</v>
      </c>
      <c r="BJ7920" s="6">
        <f>SUM($R$5:R7922)-$AB$2</f>
        <v>862.62494280000101</v>
      </c>
      <c r="BK7920" s="6">
        <f>SUM($R$5:S7922)-$AB$2</f>
        <v>4234.9509708640026</v>
      </c>
      <c r="BL7920" s="6">
        <f>SUM($R$5:T7922)-$AB$2</f>
        <v>12665.766041023981</v>
      </c>
      <c r="BM7920" s="6">
        <f>SUM($R$5:U7922)-$AB$2</f>
        <v>24468.907139248186</v>
      </c>
      <c r="BN7920" s="6">
        <f>SUM($R$5:V7922)-$AB$2</f>
        <v>41330.537279568183</v>
      </c>
      <c r="BO7920" s="6">
        <f>SUM($R$5:W7922)-$AB$2</f>
        <v>61564.493447951609</v>
      </c>
      <c r="BP7920" s="16"/>
    </row>
    <row r="7921" spans="1:68" x14ac:dyDescent="0.45">
      <c r="A7921" s="1">
        <v>2008</v>
      </c>
      <c r="B7921" s="1">
        <v>11</v>
      </c>
      <c r="C7921" s="1">
        <v>26</v>
      </c>
      <c r="D7921" s="1">
        <v>11</v>
      </c>
      <c r="E7921" s="1">
        <v>7.5</v>
      </c>
      <c r="F7921" s="1">
        <v>410.31</v>
      </c>
      <c r="G7921" s="4"/>
      <c r="H7921" s="4"/>
      <c r="Q7921" s="1">
        <v>8</v>
      </c>
      <c r="R7921" s="6">
        <f t="shared" si="10620"/>
        <v>0</v>
      </c>
      <c r="S7921" s="6">
        <f t="shared" si="10621"/>
        <v>0</v>
      </c>
      <c r="T7921" s="6">
        <f t="shared" si="10622"/>
        <v>0</v>
      </c>
      <c r="U7921" s="6">
        <f t="shared" si="10623"/>
        <v>0</v>
      </c>
      <c r="V7921" s="6">
        <f t="shared" si="10624"/>
        <v>0</v>
      </c>
      <c r="W7921" s="6">
        <f t="shared" si="10625"/>
        <v>0</v>
      </c>
      <c r="X7921" s="17"/>
      <c r="Y7921" s="17"/>
      <c r="Z7921" s="17"/>
      <c r="AA7921" s="17"/>
      <c r="AB7921" s="17"/>
      <c r="AC7921" s="17"/>
      <c r="AE7921" s="16"/>
      <c r="AF7921" s="16"/>
      <c r="AG7921" s="16"/>
      <c r="AH7921" s="16"/>
      <c r="AI7921" s="16"/>
      <c r="AJ7921" s="16"/>
      <c r="AL7921" s="16"/>
      <c r="AM7921" s="16"/>
      <c r="AN7921" s="16"/>
      <c r="AO7921" s="16"/>
      <c r="AP7921" s="16"/>
      <c r="AQ7921" s="16"/>
      <c r="BI7921" s="1">
        <v>10</v>
      </c>
      <c r="BJ7921" s="6">
        <f>SUM($R$5:R7923)-$AB$2</f>
        <v>862.78410060000101</v>
      </c>
      <c r="BK7921" s="6">
        <f>SUM($R$5:S7923)-$AB$2</f>
        <v>4235.7276609280025</v>
      </c>
      <c r="BL7921" s="6">
        <f>SUM($R$5:T7923)-$AB$2</f>
        <v>12668.086561747981</v>
      </c>
      <c r="BM7921" s="6">
        <f>SUM($R$5:U7923)-$AB$2</f>
        <v>24473.389022896186</v>
      </c>
      <c r="BN7921" s="6">
        <f>SUM($R$5:V7923)-$AB$2</f>
        <v>41338.106824536182</v>
      </c>
      <c r="BO7921" s="6">
        <f>SUM($R$5:W7923)-$AB$2</f>
        <v>61575.768186503607</v>
      </c>
      <c r="BP7921" s="16"/>
    </row>
    <row r="7922" spans="1:68" x14ac:dyDescent="0.45">
      <c r="A7922" s="1">
        <v>2008</v>
      </c>
      <c r="B7922" s="1">
        <v>11</v>
      </c>
      <c r="C7922" s="1">
        <v>26</v>
      </c>
      <c r="D7922" s="1">
        <v>12</v>
      </c>
      <c r="E7922" s="1">
        <v>8.5</v>
      </c>
      <c r="F7922" s="1">
        <v>491.22</v>
      </c>
      <c r="G7922" s="4"/>
      <c r="H7922" s="4"/>
      <c r="Q7922" s="1">
        <v>9</v>
      </c>
      <c r="R7922" s="6">
        <f t="shared" si="10620"/>
        <v>6.0203999999999994E-2</v>
      </c>
      <c r="S7922" s="6">
        <f t="shared" si="10621"/>
        <v>0.23359151999999997</v>
      </c>
      <c r="T7922" s="6">
        <f t="shared" si="10622"/>
        <v>0.58397879999999991</v>
      </c>
      <c r="U7922" s="6">
        <f t="shared" si="10623"/>
        <v>0.81757031999999996</v>
      </c>
      <c r="V7922" s="6">
        <f t="shared" si="10624"/>
        <v>1.1679575999999998</v>
      </c>
      <c r="W7922" s="6">
        <f t="shared" si="10625"/>
        <v>1.4015491199999999</v>
      </c>
      <c r="X7922" s="17"/>
      <c r="Y7922" s="17"/>
      <c r="Z7922" s="17"/>
      <c r="AA7922" s="17"/>
      <c r="AB7922" s="17"/>
      <c r="AC7922" s="17"/>
      <c r="AE7922" s="16"/>
      <c r="AF7922" s="16"/>
      <c r="AG7922" s="16"/>
      <c r="AH7922" s="16"/>
      <c r="AI7922" s="16"/>
      <c r="AJ7922" s="16"/>
      <c r="AL7922" s="16"/>
      <c r="AM7922" s="16"/>
      <c r="AN7922" s="16"/>
      <c r="AO7922" s="16"/>
      <c r="AP7922" s="16"/>
      <c r="AQ7922" s="16"/>
      <c r="BI7922" s="1">
        <v>11</v>
      </c>
      <c r="BJ7922" s="6">
        <f>SUM($R$5:R7924)-$AB$2</f>
        <v>863.02208040000096</v>
      </c>
      <c r="BK7922" s="6">
        <f>SUM($R$5:S7924)-$AB$2</f>
        <v>4236.8890023520025</v>
      </c>
      <c r="BL7922" s="6">
        <f>SUM($R$5:T7924)-$AB$2</f>
        <v>12671.556307231982</v>
      </c>
      <c r="BM7922" s="6">
        <f>SUM($R$5:U7924)-$AB$2</f>
        <v>24480.090534064188</v>
      </c>
      <c r="BN7922" s="6">
        <f>SUM($R$5:V7924)-$AB$2</f>
        <v>41349.425143824184</v>
      </c>
      <c r="BO7922" s="6">
        <f>SUM($R$5:W7924)-$AB$2</f>
        <v>61592.626675535612</v>
      </c>
      <c r="BP7922" s="16"/>
    </row>
    <row r="7923" spans="1:68" x14ac:dyDescent="0.45">
      <c r="A7923" s="1">
        <v>2008</v>
      </c>
      <c r="B7923" s="1">
        <v>11</v>
      </c>
      <c r="C7923" s="1">
        <v>26</v>
      </c>
      <c r="D7923" s="1">
        <v>13</v>
      </c>
      <c r="E7923" s="1">
        <v>9.1999999999999993</v>
      </c>
      <c r="F7923" s="1">
        <v>513.97</v>
      </c>
      <c r="G7923" s="4"/>
      <c r="H7923" s="4"/>
      <c r="Q7923" s="1">
        <v>10</v>
      </c>
      <c r="R7923" s="6">
        <f t="shared" si="10620"/>
        <v>0.15915780000000002</v>
      </c>
      <c r="S7923" s="6">
        <f t="shared" si="10621"/>
        <v>0.61753226400000005</v>
      </c>
      <c r="T7923" s="6">
        <f t="shared" si="10622"/>
        <v>1.54383066</v>
      </c>
      <c r="U7923" s="6">
        <f t="shared" si="10623"/>
        <v>2.1613629240000001</v>
      </c>
      <c r="V7923" s="6">
        <f t="shared" si="10624"/>
        <v>3.08766132</v>
      </c>
      <c r="W7923" s="6">
        <f t="shared" si="10625"/>
        <v>3.7051935840000008</v>
      </c>
      <c r="X7923" s="17"/>
      <c r="Y7923" s="17"/>
      <c r="Z7923" s="17"/>
      <c r="AA7923" s="17"/>
      <c r="AB7923" s="17"/>
      <c r="AC7923" s="17"/>
      <c r="AE7923" s="16"/>
      <c r="AF7923" s="16"/>
      <c r="AG7923" s="16"/>
      <c r="AH7923" s="16"/>
      <c r="AI7923" s="16"/>
      <c r="AJ7923" s="16"/>
      <c r="AL7923" s="16"/>
      <c r="AM7923" s="16"/>
      <c r="AN7923" s="16"/>
      <c r="AO7923" s="16"/>
      <c r="AP7923" s="16"/>
      <c r="AQ7923" s="16"/>
      <c r="BI7923" s="1">
        <v>12</v>
      </c>
      <c r="BJ7923" s="6">
        <f t="shared" ref="BJ7923" si="10632">R7925-$AB$2</f>
        <v>-6.2463423999999996</v>
      </c>
      <c r="BK7923" s="6">
        <f t="shared" ref="BK7923" si="10633">S7925-$AB$2</f>
        <v>-5.4258085119999997</v>
      </c>
      <c r="BL7923" s="6">
        <f t="shared" ref="BL7923" si="10634">T7925-$AB$2</f>
        <v>-3.7676462800000006</v>
      </c>
      <c r="BM7923" s="6">
        <f t="shared" ref="BM7923" si="10635">U7925-$AB$2</f>
        <v>-2.6622047919999998</v>
      </c>
      <c r="BN7923" s="6">
        <f t="shared" ref="BN7923" si="10636">V7925-$AB$2</f>
        <v>-1.0040425600000011</v>
      </c>
      <c r="BO7923" s="6">
        <f t="shared" ref="BO7923" si="10637">W7925-$AB$2</f>
        <v>0.10139892800000094</v>
      </c>
      <c r="BP7923" s="16"/>
    </row>
    <row r="7924" spans="1:68" x14ac:dyDescent="0.45">
      <c r="A7924" s="1">
        <v>2008</v>
      </c>
      <c r="B7924" s="1">
        <v>11</v>
      </c>
      <c r="C7924" s="1">
        <v>26</v>
      </c>
      <c r="D7924" s="1">
        <v>14</v>
      </c>
      <c r="E7924" s="1">
        <v>9.6</v>
      </c>
      <c r="F7924" s="1">
        <v>474.78</v>
      </c>
      <c r="G7924" s="4"/>
      <c r="H7924" s="4"/>
      <c r="Q7924" s="1">
        <v>11</v>
      </c>
      <c r="R7924" s="6">
        <f t="shared" si="10620"/>
        <v>0.23797979999999999</v>
      </c>
      <c r="S7924" s="6">
        <f t="shared" si="10621"/>
        <v>0.92336162399999988</v>
      </c>
      <c r="T7924" s="6">
        <f t="shared" si="10622"/>
        <v>2.30840406</v>
      </c>
      <c r="U7924" s="6">
        <f t="shared" si="10623"/>
        <v>3.231765684</v>
      </c>
      <c r="V7924" s="6">
        <f t="shared" si="10624"/>
        <v>4.61680812</v>
      </c>
      <c r="W7924" s="6">
        <f t="shared" si="10625"/>
        <v>5.540169744</v>
      </c>
      <c r="X7924" s="17"/>
      <c r="Y7924" s="17"/>
      <c r="Z7924" s="17"/>
      <c r="AA7924" s="17"/>
      <c r="AB7924" s="17"/>
      <c r="AC7924" s="17"/>
      <c r="AE7924" s="16"/>
      <c r="AF7924" s="16"/>
      <c r="AG7924" s="16"/>
      <c r="AH7924" s="16"/>
      <c r="AI7924" s="16"/>
      <c r="AJ7924" s="16"/>
      <c r="AL7924" s="16"/>
      <c r="AM7924" s="16"/>
      <c r="AN7924" s="16"/>
      <c r="AO7924" s="16"/>
      <c r="AP7924" s="16"/>
      <c r="AQ7924" s="16"/>
      <c r="BI7924" s="1">
        <v>13</v>
      </c>
      <c r="BJ7924" s="6">
        <f>SUM($R$5:R7926)-$AB$2</f>
        <v>863.60509060000095</v>
      </c>
      <c r="BK7924" s="6">
        <f>SUM($R$5:S7926)-$AB$2</f>
        <v>4239.7340921280029</v>
      </c>
      <c r="BL7924" s="6">
        <f>SUM($R$5:T7926)-$AB$2</f>
        <v>12680.056595947983</v>
      </c>
      <c r="BM7924" s="6">
        <f>SUM($R$5:U7926)-$AB$2</f>
        <v>24496.508101296189</v>
      </c>
      <c r="BN7924" s="6">
        <f>SUM($R$5:V7926)-$AB$2</f>
        <v>41377.153108936174</v>
      </c>
      <c r="BO7924" s="6">
        <f>SUM($R$5:W7926)-$AB$2</f>
        <v>61633.927118103602</v>
      </c>
      <c r="BP7924" s="16"/>
    </row>
    <row r="7925" spans="1:68" x14ac:dyDescent="0.45">
      <c r="A7925" s="1">
        <v>2008</v>
      </c>
      <c r="B7925" s="1">
        <v>11</v>
      </c>
      <c r="C7925" s="1">
        <v>26</v>
      </c>
      <c r="D7925" s="1">
        <v>15</v>
      </c>
      <c r="E7925" s="1">
        <v>10</v>
      </c>
      <c r="F7925" s="1">
        <v>376.54</v>
      </c>
      <c r="G7925" s="4"/>
      <c r="H7925" s="4"/>
      <c r="Q7925" s="1">
        <v>12</v>
      </c>
      <c r="R7925" s="6">
        <f t="shared" si="10620"/>
        <v>0.28490759999999998</v>
      </c>
      <c r="S7925" s="6">
        <f t="shared" si="10621"/>
        <v>1.1054414879999999</v>
      </c>
      <c r="T7925" s="6">
        <f t="shared" si="10622"/>
        <v>2.7636037199999994</v>
      </c>
      <c r="U7925" s="6">
        <f t="shared" si="10623"/>
        <v>3.8690452080000002</v>
      </c>
      <c r="V7925" s="6">
        <f t="shared" si="10624"/>
        <v>5.5272074399999989</v>
      </c>
      <c r="W7925" s="6">
        <f t="shared" si="10625"/>
        <v>6.6326489280000009</v>
      </c>
      <c r="X7925" s="17">
        <f t="shared" ref="X7925" si="10638">SUM(R7925:R7949)-$AA$2</f>
        <v>-3.8963926000000004</v>
      </c>
      <c r="Y7925" s="17">
        <f t="shared" ref="Y7925" si="10639">SUM(S7925:S7949)-$AA$2</f>
        <v>1.8109967119999988</v>
      </c>
      <c r="Z7925" s="17">
        <f t="shared" ref="Z7925" si="10640">SUM(T7925:T7949)-$AA$2</f>
        <v>13.344679280000001</v>
      </c>
      <c r="AA7925" s="17">
        <f t="shared" ref="AA7925" si="10641">SUM(U7925:U7949)-$AA$2</f>
        <v>21.033800991999996</v>
      </c>
      <c r="AB7925" s="17">
        <f t="shared" ref="AB7925" si="10642">SUM(V7925:V7949)-$AA$2</f>
        <v>32.567483560000007</v>
      </c>
      <c r="AC7925" s="17">
        <f t="shared" ref="AC7925" si="10643">SUM(W7925:W7949)-$AA$2</f>
        <v>40.256605272000002</v>
      </c>
      <c r="AE7925" s="16">
        <f t="shared" ref="AE7925" si="10644">IF(X7925&gt;0,1,0)</f>
        <v>0</v>
      </c>
      <c r="AF7925" s="16">
        <f t="shared" ref="AF7925" si="10645">IF(Y7925&gt;0,1,0)</f>
        <v>1</v>
      </c>
      <c r="AG7925" s="16">
        <f t="shared" ref="AG7925" si="10646">IF(Z7925&gt;0,1,0)</f>
        <v>1</v>
      </c>
      <c r="AH7925" s="16">
        <f t="shared" ref="AH7925" si="10647">IF(AA7925&gt;0,1,0)</f>
        <v>1</v>
      </c>
      <c r="AI7925" s="16">
        <f t="shared" ref="AI7925" si="10648">IF(AB7925&gt;0,1,0)</f>
        <v>1</v>
      </c>
      <c r="AJ7925" s="16">
        <f t="shared" ref="AJ7925" si="10649">IF(AC7925&gt;0,1,0)</f>
        <v>1</v>
      </c>
      <c r="AL7925" s="16">
        <f t="shared" ref="AL7925" si="10650">IF(X7925&lt;0,ABS(X7925*$AP$1),0)</f>
        <v>0</v>
      </c>
      <c r="AM7925" s="16">
        <f t="shared" ref="AM7925" si="10651">IF(Y7925&lt;0,ABS(Y7925*$AP$1),0)</f>
        <v>0</v>
      </c>
      <c r="AN7925" s="16">
        <f t="shared" ref="AN7925" si="10652">IF(Z7925&lt;0,ABS(Z7925*$AP$1),0)</f>
        <v>0</v>
      </c>
      <c r="AO7925" s="16">
        <f t="shared" ref="AO7925" si="10653">IF(AA7925&lt;0,ABS(AA7925*$AP$1),0)</f>
        <v>0</v>
      </c>
      <c r="AP7925" s="16">
        <f t="shared" ref="AP7925" si="10654">IF(AB7925&lt;0,ABS(AB7925*$AP$1),0)</f>
        <v>0</v>
      </c>
      <c r="AQ7925" s="16">
        <f t="shared" ref="AQ7925" si="10655">IF(AC7925&lt;0,ABS(AC7925*$AP$1),0)</f>
        <v>0</v>
      </c>
      <c r="BI7925" s="1">
        <v>14</v>
      </c>
      <c r="BJ7925" s="6">
        <f>SUM($R$5:R7927)-$AB$2</f>
        <v>863.88046300000099</v>
      </c>
      <c r="BK7925" s="6">
        <f>SUM($R$5:S7927)-$AB$2</f>
        <v>4241.0779094400032</v>
      </c>
      <c r="BL7925" s="6">
        <f>SUM($R$5:T7927)-$AB$2</f>
        <v>12684.071525539983</v>
      </c>
      <c r="BM7925" s="6">
        <f>SUM($R$5:U7927)-$AB$2</f>
        <v>24504.26258808019</v>
      </c>
      <c r="BN7925" s="6">
        <f>SUM($R$5:V7927)-$AB$2</f>
        <v>41390.249820280173</v>
      </c>
      <c r="BO7925" s="6">
        <f>SUM($R$5:W7927)-$AB$2</f>
        <v>61653.434498919603</v>
      </c>
      <c r="BP7925" s="16"/>
    </row>
    <row r="7926" spans="1:68" x14ac:dyDescent="0.45">
      <c r="A7926" s="1">
        <v>2008</v>
      </c>
      <c r="B7926" s="1">
        <v>11</v>
      </c>
      <c r="C7926" s="1">
        <v>26</v>
      </c>
      <c r="D7926" s="1">
        <v>16</v>
      </c>
      <c r="E7926" s="1">
        <v>9.9</v>
      </c>
      <c r="F7926" s="1">
        <v>228.33</v>
      </c>
      <c r="G7926" s="4"/>
      <c r="H7926" s="4"/>
      <c r="Q7926" s="1">
        <v>13</v>
      </c>
      <c r="R7926" s="6">
        <f t="shared" si="10620"/>
        <v>0.2981026</v>
      </c>
      <c r="S7926" s="6">
        <f t="shared" si="10621"/>
        <v>1.156638088</v>
      </c>
      <c r="T7926" s="6">
        <f t="shared" si="10622"/>
        <v>2.8915952199999997</v>
      </c>
      <c r="U7926" s="6">
        <f t="shared" si="10623"/>
        <v>4.0482333079999995</v>
      </c>
      <c r="V7926" s="6">
        <f t="shared" si="10624"/>
        <v>5.7831904399999994</v>
      </c>
      <c r="W7926" s="6">
        <f t="shared" si="10625"/>
        <v>6.9398285279999996</v>
      </c>
      <c r="X7926" s="17"/>
      <c r="Y7926" s="17"/>
      <c r="Z7926" s="17"/>
      <c r="AA7926" s="17"/>
      <c r="AB7926" s="17"/>
      <c r="AC7926" s="17"/>
      <c r="AE7926" s="16"/>
      <c r="AF7926" s="16"/>
      <c r="AG7926" s="16"/>
      <c r="AH7926" s="16"/>
      <c r="AI7926" s="16"/>
      <c r="AJ7926" s="16"/>
      <c r="AL7926" s="16"/>
      <c r="AM7926" s="16"/>
      <c r="AN7926" s="16"/>
      <c r="AO7926" s="16"/>
      <c r="AP7926" s="16"/>
      <c r="AQ7926" s="16"/>
      <c r="BI7926" s="1">
        <v>15</v>
      </c>
      <c r="BJ7926" s="6">
        <f>SUM($R$5:R7928)-$AB$2</f>
        <v>864.09885620000102</v>
      </c>
      <c r="BK7926" s="6">
        <f>SUM($R$5:S7928)-$AB$2</f>
        <v>4242.1436682560034</v>
      </c>
      <c r="BL7926" s="6">
        <f>SUM($R$5:T7928)-$AB$2</f>
        <v>12687.255698395984</v>
      </c>
      <c r="BM7926" s="6">
        <f>SUM($R$5:U7928)-$AB$2</f>
        <v>24510.412540592188</v>
      </c>
      <c r="BN7926" s="6">
        <f>SUM($R$5:V7928)-$AB$2</f>
        <v>41400.636600872167</v>
      </c>
      <c r="BO7926" s="6">
        <f>SUM($R$5:W7928)-$AB$2</f>
        <v>61668.905473207597</v>
      </c>
      <c r="BP7926" s="16"/>
    </row>
    <row r="7927" spans="1:68" x14ac:dyDescent="0.45">
      <c r="A7927" s="1">
        <v>2008</v>
      </c>
      <c r="B7927" s="1">
        <v>11</v>
      </c>
      <c r="C7927" s="1">
        <v>26</v>
      </c>
      <c r="D7927" s="1">
        <v>17</v>
      </c>
      <c r="E7927" s="1">
        <v>9.6</v>
      </c>
      <c r="F7927" s="1">
        <v>55.65</v>
      </c>
      <c r="G7927" s="4"/>
      <c r="H7927" s="4"/>
      <c r="Q7927" s="1">
        <v>14</v>
      </c>
      <c r="R7927" s="6">
        <f t="shared" si="10620"/>
        <v>0.27537239999999996</v>
      </c>
      <c r="S7927" s="6">
        <f t="shared" si="10621"/>
        <v>1.0684449119999999</v>
      </c>
      <c r="T7927" s="6">
        <f t="shared" si="10622"/>
        <v>2.6711122799999996</v>
      </c>
      <c r="U7927" s="6">
        <f t="shared" si="10623"/>
        <v>3.7395571919999999</v>
      </c>
      <c r="V7927" s="6">
        <f t="shared" si="10624"/>
        <v>5.3422245599999991</v>
      </c>
      <c r="W7927" s="6">
        <f t="shared" si="10625"/>
        <v>6.4106694719999995</v>
      </c>
      <c r="X7927" s="17"/>
      <c r="Y7927" s="17"/>
      <c r="Z7927" s="17"/>
      <c r="AA7927" s="17"/>
      <c r="AB7927" s="17"/>
      <c r="AC7927" s="17"/>
      <c r="AE7927" s="16"/>
      <c r="AF7927" s="16"/>
      <c r="AG7927" s="16"/>
      <c r="AH7927" s="16"/>
      <c r="AI7927" s="16"/>
      <c r="AJ7927" s="16"/>
      <c r="AL7927" s="16"/>
      <c r="AM7927" s="16"/>
      <c r="AN7927" s="16"/>
      <c r="AO7927" s="16"/>
      <c r="AP7927" s="16"/>
      <c r="AQ7927" s="16"/>
      <c r="BI7927" s="1">
        <v>16</v>
      </c>
      <c r="BJ7927" s="6">
        <f>SUM($R$5:R7929)-$AB$2</f>
        <v>864.231287600001</v>
      </c>
      <c r="BK7927" s="6">
        <f>SUM($R$5:S7929)-$AB$2</f>
        <v>4242.789933488004</v>
      </c>
      <c r="BL7927" s="6">
        <f>SUM($R$5:T7929)-$AB$2</f>
        <v>12689.186548207983</v>
      </c>
      <c r="BM7927" s="6">
        <f>SUM($R$5:U7929)-$AB$2</f>
        <v>24514.141808816188</v>
      </c>
      <c r="BN7927" s="6">
        <f>SUM($R$5:V7929)-$AB$2</f>
        <v>41406.935038256168</v>
      </c>
      <c r="BO7927" s="6">
        <f>SUM($R$5:W7929)-$AB$2</f>
        <v>61678.286913583601</v>
      </c>
      <c r="BP7927" s="16"/>
    </row>
    <row r="7928" spans="1:68" x14ac:dyDescent="0.45">
      <c r="A7928" s="1">
        <v>2008</v>
      </c>
      <c r="B7928" s="1">
        <v>11</v>
      </c>
      <c r="C7928" s="1">
        <v>26</v>
      </c>
      <c r="D7928" s="1">
        <v>18</v>
      </c>
      <c r="E7928" s="1">
        <v>9.1999999999999993</v>
      </c>
      <c r="F7928" s="1">
        <v>0</v>
      </c>
      <c r="G7928" s="4"/>
      <c r="H7928" s="4"/>
      <c r="Q7928" s="1">
        <v>15</v>
      </c>
      <c r="R7928" s="6">
        <f t="shared" si="10620"/>
        <v>0.21839320000000001</v>
      </c>
      <c r="S7928" s="6">
        <f t="shared" si="10621"/>
        <v>0.84736561600000004</v>
      </c>
      <c r="T7928" s="6">
        <f t="shared" si="10622"/>
        <v>2.1184140400000002</v>
      </c>
      <c r="U7928" s="6">
        <f t="shared" si="10623"/>
        <v>2.965779656</v>
      </c>
      <c r="V7928" s="6">
        <f t="shared" si="10624"/>
        <v>4.2368280800000004</v>
      </c>
      <c r="W7928" s="6">
        <f t="shared" si="10625"/>
        <v>5.0841936960000007</v>
      </c>
      <c r="X7928" s="17"/>
      <c r="Y7928" s="17"/>
      <c r="Z7928" s="17"/>
      <c r="AA7928" s="17"/>
      <c r="AB7928" s="17"/>
      <c r="AC7928" s="17"/>
      <c r="AE7928" s="16"/>
      <c r="AF7928" s="16"/>
      <c r="AG7928" s="16"/>
      <c r="AH7928" s="16"/>
      <c r="AI7928" s="16"/>
      <c r="AJ7928" s="16"/>
      <c r="AL7928" s="16"/>
      <c r="AM7928" s="16"/>
      <c r="AN7928" s="16"/>
      <c r="AO7928" s="16"/>
      <c r="AP7928" s="16"/>
      <c r="AQ7928" s="16"/>
      <c r="BI7928" s="1">
        <v>17</v>
      </c>
      <c r="BJ7928" s="6">
        <f>SUM($R$5:R7930)-$AB$2</f>
        <v>864.26356460000102</v>
      </c>
      <c r="BK7928" s="6">
        <f>SUM($R$5:S7930)-$AB$2</f>
        <v>4242.9474452480044</v>
      </c>
      <c r="BL7928" s="6">
        <f>SUM($R$5:T7930)-$AB$2</f>
        <v>12689.657146867983</v>
      </c>
      <c r="BM7928" s="6">
        <f>SUM($R$5:U7930)-$AB$2</f>
        <v>24515.050729136186</v>
      </c>
      <c r="BN7928" s="6">
        <f>SUM($R$5:V7930)-$AB$2</f>
        <v>41408.470132376176</v>
      </c>
      <c r="BO7928" s="6">
        <f>SUM($R$5:W7930)-$AB$2</f>
        <v>61680.573416263607</v>
      </c>
      <c r="BP7928" s="16"/>
    </row>
    <row r="7929" spans="1:68" x14ac:dyDescent="0.45">
      <c r="A7929" s="1">
        <v>2008</v>
      </c>
      <c r="B7929" s="1">
        <v>11</v>
      </c>
      <c r="C7929" s="1">
        <v>26</v>
      </c>
      <c r="D7929" s="1">
        <v>19</v>
      </c>
      <c r="E7929" s="1">
        <v>8.9</v>
      </c>
      <c r="F7929" s="1">
        <v>0</v>
      </c>
      <c r="G7929" s="4"/>
      <c r="H7929" s="4"/>
      <c r="Q7929" s="1">
        <v>16</v>
      </c>
      <c r="R7929" s="6">
        <f t="shared" si="10620"/>
        <v>0.1324314</v>
      </c>
      <c r="S7929" s="6">
        <f t="shared" si="10621"/>
        <v>0.51383383199999988</v>
      </c>
      <c r="T7929" s="6">
        <f t="shared" si="10622"/>
        <v>1.28458458</v>
      </c>
      <c r="U7929" s="6">
        <f t="shared" si="10623"/>
        <v>1.798418412</v>
      </c>
      <c r="V7929" s="6">
        <f t="shared" si="10624"/>
        <v>2.56916916</v>
      </c>
      <c r="W7929" s="6">
        <f t="shared" si="10625"/>
        <v>3.0830029920000004</v>
      </c>
      <c r="X7929" s="17"/>
      <c r="Y7929" s="17"/>
      <c r="Z7929" s="17"/>
      <c r="AA7929" s="17"/>
      <c r="AB7929" s="17"/>
      <c r="AC7929" s="17"/>
      <c r="AE7929" s="16"/>
      <c r="AF7929" s="16"/>
      <c r="AG7929" s="16"/>
      <c r="AH7929" s="16"/>
      <c r="AI7929" s="16"/>
      <c r="AJ7929" s="16"/>
      <c r="AL7929" s="16"/>
      <c r="AM7929" s="16"/>
      <c r="AN7929" s="16"/>
      <c r="AO7929" s="16"/>
      <c r="AP7929" s="16"/>
      <c r="AQ7929" s="16"/>
      <c r="BI7929" s="1">
        <v>18</v>
      </c>
      <c r="BJ7929" s="6">
        <f>SUM($R$5:R7931)-$AB$2</f>
        <v>864.26356460000102</v>
      </c>
      <c r="BK7929" s="6">
        <f>SUM($R$5:S7931)-$AB$2</f>
        <v>4242.9474452480044</v>
      </c>
      <c r="BL7929" s="6">
        <f>SUM($R$5:T7931)-$AB$2</f>
        <v>12689.657146867983</v>
      </c>
      <c r="BM7929" s="6">
        <f>SUM($R$5:U7931)-$AB$2</f>
        <v>24515.050729136186</v>
      </c>
      <c r="BN7929" s="6">
        <f>SUM($R$5:V7931)-$AB$2</f>
        <v>41408.470132376176</v>
      </c>
      <c r="BO7929" s="6">
        <f>SUM($R$5:W7931)-$AB$2</f>
        <v>61680.573416263607</v>
      </c>
      <c r="BP7929" s="16"/>
    </row>
    <row r="7930" spans="1:68" x14ac:dyDescent="0.45">
      <c r="A7930" s="1">
        <v>2008</v>
      </c>
      <c r="B7930" s="1">
        <v>11</v>
      </c>
      <c r="C7930" s="1">
        <v>26</v>
      </c>
      <c r="D7930" s="1">
        <v>20</v>
      </c>
      <c r="E7930" s="1">
        <v>8.6</v>
      </c>
      <c r="F7930" s="1">
        <v>0</v>
      </c>
      <c r="G7930" s="4"/>
      <c r="H7930" s="4"/>
      <c r="Q7930" s="1">
        <v>17</v>
      </c>
      <c r="R7930" s="6">
        <f t="shared" si="10620"/>
        <v>3.2276999999999993E-2</v>
      </c>
      <c r="S7930" s="6">
        <f t="shared" si="10621"/>
        <v>0.12523475999999997</v>
      </c>
      <c r="T7930" s="6">
        <f t="shared" si="10622"/>
        <v>0.31308689999999989</v>
      </c>
      <c r="U7930" s="6">
        <f t="shared" si="10623"/>
        <v>0.43832165999999989</v>
      </c>
      <c r="V7930" s="6">
        <f t="shared" si="10624"/>
        <v>0.62617379999999978</v>
      </c>
      <c r="W7930" s="6">
        <f t="shared" si="10625"/>
        <v>0.75140855999999989</v>
      </c>
      <c r="X7930" s="17"/>
      <c r="Y7930" s="17"/>
      <c r="Z7930" s="17"/>
      <c r="AA7930" s="17"/>
      <c r="AB7930" s="17"/>
      <c r="AC7930" s="17"/>
      <c r="AE7930" s="16"/>
      <c r="AF7930" s="16"/>
      <c r="AG7930" s="16"/>
      <c r="AH7930" s="16"/>
      <c r="AI7930" s="16"/>
      <c r="AJ7930" s="16"/>
      <c r="AL7930" s="16"/>
      <c r="AM7930" s="16"/>
      <c r="AN7930" s="16"/>
      <c r="AO7930" s="16"/>
      <c r="AP7930" s="16"/>
      <c r="AQ7930" s="16"/>
      <c r="BI7930" s="1">
        <v>19</v>
      </c>
      <c r="BJ7930" s="6">
        <f>SUM($R$5:R7932)-$AB$2</f>
        <v>864.26356460000102</v>
      </c>
      <c r="BK7930" s="6">
        <f>SUM($R$5:S7932)-$AB$2</f>
        <v>4242.9474452480044</v>
      </c>
      <c r="BL7930" s="6">
        <f>SUM($R$5:T7932)-$AB$2</f>
        <v>12689.657146867983</v>
      </c>
      <c r="BM7930" s="6">
        <f>SUM($R$5:U7932)-$AB$2</f>
        <v>24515.050729136186</v>
      </c>
      <c r="BN7930" s="6">
        <f>SUM($R$5:V7932)-$AB$2</f>
        <v>41408.470132376176</v>
      </c>
      <c r="BO7930" s="6">
        <f>SUM($R$5:W7932)-$AB$2</f>
        <v>61680.573416263607</v>
      </c>
      <c r="BP7930" s="16"/>
    </row>
    <row r="7931" spans="1:68" x14ac:dyDescent="0.45">
      <c r="A7931" s="1">
        <v>2008</v>
      </c>
      <c r="B7931" s="1">
        <v>11</v>
      </c>
      <c r="C7931" s="1">
        <v>26</v>
      </c>
      <c r="D7931" s="1">
        <v>21</v>
      </c>
      <c r="E7931" s="1">
        <v>8.1</v>
      </c>
      <c r="F7931" s="1">
        <v>0</v>
      </c>
      <c r="G7931" s="4"/>
      <c r="H7931" s="4"/>
      <c r="Q7931" s="1">
        <v>18</v>
      </c>
      <c r="R7931" s="6">
        <f t="shared" si="10620"/>
        <v>0</v>
      </c>
      <c r="S7931" s="6">
        <f t="shared" si="10621"/>
        <v>0</v>
      </c>
      <c r="T7931" s="6">
        <f t="shared" si="10622"/>
        <v>0</v>
      </c>
      <c r="U7931" s="6">
        <f t="shared" si="10623"/>
        <v>0</v>
      </c>
      <c r="V7931" s="6">
        <f t="shared" si="10624"/>
        <v>0</v>
      </c>
      <c r="W7931" s="6">
        <f t="shared" si="10625"/>
        <v>0</v>
      </c>
      <c r="X7931" s="17"/>
      <c r="Y7931" s="17"/>
      <c r="Z7931" s="17"/>
      <c r="AA7931" s="17"/>
      <c r="AB7931" s="17"/>
      <c r="AC7931" s="17"/>
      <c r="AE7931" s="16"/>
      <c r="AF7931" s="16"/>
      <c r="AG7931" s="16"/>
      <c r="AH7931" s="16"/>
      <c r="AI7931" s="16"/>
      <c r="AJ7931" s="16"/>
      <c r="AL7931" s="16"/>
      <c r="AM7931" s="16"/>
      <c r="AN7931" s="16"/>
      <c r="AO7931" s="16"/>
      <c r="AP7931" s="16"/>
      <c r="AQ7931" s="16"/>
      <c r="BI7931" s="1">
        <v>20</v>
      </c>
      <c r="BJ7931" s="6">
        <f>SUM($R$5:R7933)-$AB$2</f>
        <v>864.26356460000102</v>
      </c>
      <c r="BK7931" s="6">
        <f>SUM($R$5:S7933)-$AB$2</f>
        <v>4242.9474452480044</v>
      </c>
      <c r="BL7931" s="6">
        <f>SUM($R$5:T7933)-$AB$2</f>
        <v>12689.657146867983</v>
      </c>
      <c r="BM7931" s="6">
        <f>SUM($R$5:U7933)-$AB$2</f>
        <v>24515.050729136186</v>
      </c>
      <c r="BN7931" s="6">
        <f>SUM($R$5:V7933)-$AB$2</f>
        <v>41408.470132376176</v>
      </c>
      <c r="BO7931" s="6">
        <f>SUM($R$5:W7933)-$AB$2</f>
        <v>61680.573416263607</v>
      </c>
      <c r="BP7931" s="16"/>
    </row>
    <row r="7932" spans="1:68" x14ac:dyDescent="0.45">
      <c r="A7932" s="1">
        <v>2008</v>
      </c>
      <c r="B7932" s="1">
        <v>11</v>
      </c>
      <c r="C7932" s="1">
        <v>26</v>
      </c>
      <c r="D7932" s="1">
        <v>22</v>
      </c>
      <c r="E7932" s="1">
        <v>7.7</v>
      </c>
      <c r="F7932" s="1">
        <v>0</v>
      </c>
      <c r="G7932" s="4"/>
      <c r="H7932" s="4"/>
      <c r="Q7932" s="1">
        <v>19</v>
      </c>
      <c r="R7932" s="6">
        <f t="shared" si="10620"/>
        <v>0</v>
      </c>
      <c r="S7932" s="6">
        <f t="shared" si="10621"/>
        <v>0</v>
      </c>
      <c r="T7932" s="6">
        <f t="shared" si="10622"/>
        <v>0</v>
      </c>
      <c r="U7932" s="6">
        <f t="shared" si="10623"/>
        <v>0</v>
      </c>
      <c r="V7932" s="6">
        <f t="shared" si="10624"/>
        <v>0</v>
      </c>
      <c r="W7932" s="6">
        <f t="shared" si="10625"/>
        <v>0</v>
      </c>
      <c r="X7932" s="17"/>
      <c r="Y7932" s="17"/>
      <c r="Z7932" s="17"/>
      <c r="AA7932" s="17"/>
      <c r="AB7932" s="17"/>
      <c r="AC7932" s="17"/>
      <c r="AE7932" s="16"/>
      <c r="AF7932" s="16"/>
      <c r="AG7932" s="16"/>
      <c r="AH7932" s="16"/>
      <c r="AI7932" s="16"/>
      <c r="AJ7932" s="16"/>
      <c r="AL7932" s="16"/>
      <c r="AM7932" s="16"/>
      <c r="AN7932" s="16"/>
      <c r="AO7932" s="16"/>
      <c r="AP7932" s="16"/>
      <c r="AQ7932" s="16"/>
      <c r="BI7932" s="1">
        <v>21</v>
      </c>
      <c r="BJ7932" s="6">
        <f>SUM($R$5:R7934)-$AB$2</f>
        <v>864.26356460000102</v>
      </c>
      <c r="BK7932" s="6">
        <f>SUM($R$5:S7934)-$AB$2</f>
        <v>4242.9474452480044</v>
      </c>
      <c r="BL7932" s="6">
        <f>SUM($R$5:T7934)-$AB$2</f>
        <v>12689.657146867983</v>
      </c>
      <c r="BM7932" s="6">
        <f>SUM($R$5:U7934)-$AB$2</f>
        <v>24515.050729136186</v>
      </c>
      <c r="BN7932" s="6">
        <f>SUM($R$5:V7934)-$AB$2</f>
        <v>41408.470132376176</v>
      </c>
      <c r="BO7932" s="6">
        <f>SUM($R$5:W7934)-$AB$2</f>
        <v>61680.573416263607</v>
      </c>
      <c r="BP7932" s="16"/>
    </row>
    <row r="7933" spans="1:68" x14ac:dyDescent="0.45">
      <c r="A7933" s="1">
        <v>2008</v>
      </c>
      <c r="B7933" s="1">
        <v>11</v>
      </c>
      <c r="C7933" s="1">
        <v>26</v>
      </c>
      <c r="D7933" s="1">
        <v>23</v>
      </c>
      <c r="E7933" s="1">
        <v>7.4</v>
      </c>
      <c r="F7933" s="1">
        <v>0</v>
      </c>
      <c r="G7933" s="4"/>
      <c r="H7933" s="4"/>
      <c r="Q7933" s="1">
        <v>20</v>
      </c>
      <c r="R7933" s="6">
        <f t="shared" si="10620"/>
        <v>0</v>
      </c>
      <c r="S7933" s="6">
        <f t="shared" si="10621"/>
        <v>0</v>
      </c>
      <c r="T7933" s="6">
        <f t="shared" si="10622"/>
        <v>0</v>
      </c>
      <c r="U7933" s="6">
        <f t="shared" si="10623"/>
        <v>0</v>
      </c>
      <c r="V7933" s="6">
        <f t="shared" si="10624"/>
        <v>0</v>
      </c>
      <c r="W7933" s="6">
        <f t="shared" si="10625"/>
        <v>0</v>
      </c>
      <c r="X7933" s="17"/>
      <c r="Y7933" s="17"/>
      <c r="Z7933" s="17"/>
      <c r="AA7933" s="17"/>
      <c r="AB7933" s="17"/>
      <c r="AC7933" s="17"/>
      <c r="AE7933" s="16"/>
      <c r="AF7933" s="16"/>
      <c r="AG7933" s="16"/>
      <c r="AH7933" s="16"/>
      <c r="AI7933" s="16"/>
      <c r="AJ7933" s="16"/>
      <c r="AL7933" s="16"/>
      <c r="AM7933" s="16"/>
      <c r="AN7933" s="16"/>
      <c r="AO7933" s="16"/>
      <c r="AP7933" s="16"/>
      <c r="AQ7933" s="16"/>
      <c r="BI7933" s="1">
        <v>22</v>
      </c>
      <c r="BJ7933" s="6">
        <f>SUM($R$5:R7935)-$AB$2</f>
        <v>864.26356460000102</v>
      </c>
      <c r="BK7933" s="6">
        <f>SUM($R$5:S7935)-$AB$2</f>
        <v>4242.9474452480044</v>
      </c>
      <c r="BL7933" s="6">
        <f>SUM($R$5:T7935)-$AB$2</f>
        <v>12689.657146867983</v>
      </c>
      <c r="BM7933" s="6">
        <f>SUM($R$5:U7935)-$AB$2</f>
        <v>24515.050729136186</v>
      </c>
      <c r="BN7933" s="6">
        <f>SUM($R$5:V7935)-$AB$2</f>
        <v>41408.470132376176</v>
      </c>
      <c r="BO7933" s="6">
        <f>SUM($R$5:W7935)-$AB$2</f>
        <v>61680.573416263607</v>
      </c>
      <c r="BP7933" s="16"/>
    </row>
    <row r="7934" spans="1:68" x14ac:dyDescent="0.45">
      <c r="A7934" s="1">
        <v>2008</v>
      </c>
      <c r="B7934" s="1">
        <v>11</v>
      </c>
      <c r="C7934" s="1">
        <v>27</v>
      </c>
      <c r="D7934" s="1">
        <v>0</v>
      </c>
      <c r="E7934" s="1">
        <v>6.7</v>
      </c>
      <c r="F7934" s="1">
        <v>0</v>
      </c>
      <c r="G7934" s="4"/>
      <c r="H7934" s="4"/>
      <c r="Q7934" s="1">
        <v>21</v>
      </c>
      <c r="R7934" s="6">
        <f t="shared" si="10620"/>
        <v>0</v>
      </c>
      <c r="S7934" s="6">
        <f t="shared" si="10621"/>
        <v>0</v>
      </c>
      <c r="T7934" s="6">
        <f t="shared" si="10622"/>
        <v>0</v>
      </c>
      <c r="U7934" s="6">
        <f t="shared" si="10623"/>
        <v>0</v>
      </c>
      <c r="V7934" s="6">
        <f t="shared" si="10624"/>
        <v>0</v>
      </c>
      <c r="W7934" s="6">
        <f t="shared" si="10625"/>
        <v>0</v>
      </c>
      <c r="X7934" s="17"/>
      <c r="Y7934" s="17"/>
      <c r="Z7934" s="17"/>
      <c r="AA7934" s="17"/>
      <c r="AB7934" s="17"/>
      <c r="AC7934" s="17"/>
      <c r="AE7934" s="16"/>
      <c r="AF7934" s="16"/>
      <c r="AG7934" s="16"/>
      <c r="AH7934" s="16"/>
      <c r="AI7934" s="16"/>
      <c r="AJ7934" s="16"/>
      <c r="AL7934" s="16"/>
      <c r="AM7934" s="16"/>
      <c r="AN7934" s="16"/>
      <c r="AO7934" s="16"/>
      <c r="AP7934" s="16"/>
      <c r="AQ7934" s="16"/>
      <c r="BI7934" s="1">
        <v>23</v>
      </c>
      <c r="BJ7934" s="6">
        <f>SUM($R$5:R7936)-$AB$2</f>
        <v>864.26356460000102</v>
      </c>
      <c r="BK7934" s="6">
        <f>SUM($R$5:S7936)-$AB$2</f>
        <v>4242.9474452480044</v>
      </c>
      <c r="BL7934" s="6">
        <f>SUM($R$5:T7936)-$AB$2</f>
        <v>12689.657146867983</v>
      </c>
      <c r="BM7934" s="6">
        <f>SUM($R$5:U7936)-$AB$2</f>
        <v>24515.050729136186</v>
      </c>
      <c r="BN7934" s="6">
        <f>SUM($R$5:V7936)-$AB$2</f>
        <v>41408.470132376176</v>
      </c>
      <c r="BO7934" s="6">
        <f>SUM($R$5:W7936)-$AB$2</f>
        <v>61680.573416263607</v>
      </c>
      <c r="BP7934" s="16"/>
    </row>
    <row r="7935" spans="1:68" x14ac:dyDescent="0.45">
      <c r="A7935" s="1">
        <v>2008</v>
      </c>
      <c r="B7935" s="1">
        <v>11</v>
      </c>
      <c r="C7935" s="1">
        <v>27</v>
      </c>
      <c r="D7935" s="1">
        <v>1</v>
      </c>
      <c r="E7935" s="1">
        <v>6.2</v>
      </c>
      <c r="F7935" s="1">
        <v>0</v>
      </c>
      <c r="G7935" s="4"/>
      <c r="H7935" s="4"/>
      <c r="Q7935" s="1">
        <v>22</v>
      </c>
      <c r="R7935" s="6">
        <f t="shared" si="10620"/>
        <v>0</v>
      </c>
      <c r="S7935" s="6">
        <f t="shared" si="10621"/>
        <v>0</v>
      </c>
      <c r="T7935" s="6">
        <f t="shared" si="10622"/>
        <v>0</v>
      </c>
      <c r="U7935" s="6">
        <f t="shared" si="10623"/>
        <v>0</v>
      </c>
      <c r="V7935" s="6">
        <f t="shared" si="10624"/>
        <v>0</v>
      </c>
      <c r="W7935" s="6">
        <f t="shared" si="10625"/>
        <v>0</v>
      </c>
      <c r="X7935" s="17"/>
      <c r="Y7935" s="17"/>
      <c r="Z7935" s="17"/>
      <c r="AA7935" s="17"/>
      <c r="AB7935" s="17"/>
      <c r="AC7935" s="17"/>
      <c r="AE7935" s="16"/>
      <c r="AF7935" s="16"/>
      <c r="AG7935" s="16"/>
      <c r="AH7935" s="16"/>
      <c r="AI7935" s="16"/>
      <c r="AJ7935" s="16"/>
      <c r="AL7935" s="16"/>
      <c r="AM7935" s="16"/>
      <c r="AN7935" s="16"/>
      <c r="AO7935" s="16"/>
      <c r="AP7935" s="16"/>
      <c r="AQ7935" s="16"/>
      <c r="BI7935" s="1">
        <v>0</v>
      </c>
      <c r="BJ7935" s="6">
        <f t="shared" ref="BJ7935" si="10656">R7937-$AB$2</f>
        <v>-6.53125</v>
      </c>
      <c r="BK7935" s="6">
        <f t="shared" ref="BK7935" si="10657">S7937-$AB$2</f>
        <v>-6.53125</v>
      </c>
      <c r="BL7935" s="6">
        <f t="shared" ref="BL7935" si="10658">T7937-$AB$2</f>
        <v>-6.53125</v>
      </c>
      <c r="BM7935" s="6">
        <f t="shared" ref="BM7935" si="10659">U7937-$AB$2</f>
        <v>-6.53125</v>
      </c>
      <c r="BN7935" s="6">
        <f t="shared" ref="BN7935" si="10660">V7937-$AB$2</f>
        <v>-6.53125</v>
      </c>
      <c r="BO7935" s="6">
        <f t="shared" ref="BO7935" si="10661">W7937-$AB$2</f>
        <v>-6.53125</v>
      </c>
      <c r="BP7935" s="16">
        <v>332</v>
      </c>
    </row>
    <row r="7936" spans="1:68" x14ac:dyDescent="0.45">
      <c r="A7936" s="1">
        <v>2008</v>
      </c>
      <c r="B7936" s="1">
        <v>11</v>
      </c>
      <c r="C7936" s="1">
        <v>27</v>
      </c>
      <c r="D7936" s="1">
        <v>2</v>
      </c>
      <c r="E7936" s="1">
        <v>5.5</v>
      </c>
      <c r="F7936" s="1">
        <v>0</v>
      </c>
      <c r="G7936" s="4"/>
      <c r="H7936" s="4"/>
      <c r="Q7936" s="1">
        <v>23</v>
      </c>
      <c r="R7936" s="6">
        <f t="shared" si="10620"/>
        <v>0</v>
      </c>
      <c r="S7936" s="6">
        <f t="shared" si="10621"/>
        <v>0</v>
      </c>
      <c r="T7936" s="6">
        <f t="shared" si="10622"/>
        <v>0</v>
      </c>
      <c r="U7936" s="6">
        <f t="shared" si="10623"/>
        <v>0</v>
      </c>
      <c r="V7936" s="6">
        <f t="shared" si="10624"/>
        <v>0</v>
      </c>
      <c r="W7936" s="6">
        <f t="shared" si="10625"/>
        <v>0</v>
      </c>
      <c r="X7936" s="17"/>
      <c r="Y7936" s="17"/>
      <c r="Z7936" s="17"/>
      <c r="AA7936" s="17"/>
      <c r="AB7936" s="17"/>
      <c r="AC7936" s="17"/>
      <c r="AE7936" s="16"/>
      <c r="AF7936" s="16"/>
      <c r="AG7936" s="16"/>
      <c r="AH7936" s="16"/>
      <c r="AI7936" s="16"/>
      <c r="AJ7936" s="16"/>
      <c r="AL7936" s="16"/>
      <c r="AM7936" s="16"/>
      <c r="AN7936" s="16"/>
      <c r="AO7936" s="16"/>
      <c r="AP7936" s="16"/>
      <c r="AQ7936" s="16"/>
      <c r="BI7936" s="1">
        <v>1</v>
      </c>
      <c r="BJ7936" s="6">
        <f>SUM($R$5:R7938)-$AB$2</f>
        <v>864.26356460000102</v>
      </c>
      <c r="BK7936" s="6">
        <f>SUM($R$5:S7938)-$AB$2</f>
        <v>4242.9474452480044</v>
      </c>
      <c r="BL7936" s="6">
        <f>SUM($R$5:T7938)-$AB$2</f>
        <v>12689.657146867983</v>
      </c>
      <c r="BM7936" s="6">
        <f>SUM($R$5:U7938)-$AB$2</f>
        <v>24515.050729136186</v>
      </c>
      <c r="BN7936" s="6">
        <f>SUM($R$5:V7938)-$AB$2</f>
        <v>41408.470132376176</v>
      </c>
      <c r="BO7936" s="6">
        <f>SUM($R$5:W7938)-$AB$2</f>
        <v>61680.573416263607</v>
      </c>
      <c r="BP7936" s="16"/>
    </row>
    <row r="7937" spans="1:68" x14ac:dyDescent="0.45">
      <c r="A7937" s="1">
        <v>2008</v>
      </c>
      <c r="B7937" s="1">
        <v>11</v>
      </c>
      <c r="C7937" s="1">
        <v>27</v>
      </c>
      <c r="D7937" s="1">
        <v>3</v>
      </c>
      <c r="E7937" s="1">
        <v>5.4</v>
      </c>
      <c r="F7937" s="1">
        <v>0</v>
      </c>
      <c r="G7937" s="4"/>
      <c r="H7937" s="4"/>
      <c r="Q7937" s="1">
        <v>0</v>
      </c>
      <c r="R7937" s="6">
        <f t="shared" si="10620"/>
        <v>0</v>
      </c>
      <c r="S7937" s="6">
        <f t="shared" si="10621"/>
        <v>0</v>
      </c>
      <c r="T7937" s="6">
        <f t="shared" si="10622"/>
        <v>0</v>
      </c>
      <c r="U7937" s="6">
        <f t="shared" si="10623"/>
        <v>0</v>
      </c>
      <c r="V7937" s="6">
        <f t="shared" si="10624"/>
        <v>0</v>
      </c>
      <c r="W7937" s="6">
        <f t="shared" si="10625"/>
        <v>0</v>
      </c>
      <c r="X7937" s="17"/>
      <c r="Y7937" s="17"/>
      <c r="Z7937" s="17"/>
      <c r="AA7937" s="17"/>
      <c r="AB7937" s="17"/>
      <c r="AC7937" s="17"/>
      <c r="AE7937" s="16"/>
      <c r="AF7937" s="16"/>
      <c r="AG7937" s="16"/>
      <c r="AH7937" s="16"/>
      <c r="AI7937" s="16"/>
      <c r="AJ7937" s="16"/>
      <c r="AL7937" s="16"/>
      <c r="AM7937" s="16"/>
      <c r="AN7937" s="16"/>
      <c r="AO7937" s="16"/>
      <c r="AP7937" s="16"/>
      <c r="AQ7937" s="16"/>
      <c r="BI7937" s="1">
        <v>2</v>
      </c>
      <c r="BJ7937" s="6">
        <f>SUM($R$5:R7939)-$AB$2</f>
        <v>864.26356460000102</v>
      </c>
      <c r="BK7937" s="6">
        <f>SUM($R$5:S7939)-$AB$2</f>
        <v>4242.9474452480044</v>
      </c>
      <c r="BL7937" s="6">
        <f>SUM($R$5:T7939)-$AB$2</f>
        <v>12689.657146867983</v>
      </c>
      <c r="BM7937" s="6">
        <f>SUM($R$5:U7939)-$AB$2</f>
        <v>24515.050729136186</v>
      </c>
      <c r="BN7937" s="6">
        <f>SUM($R$5:V7939)-$AB$2</f>
        <v>41408.470132376176</v>
      </c>
      <c r="BO7937" s="6">
        <f>SUM($R$5:W7939)-$AB$2</f>
        <v>61680.573416263607</v>
      </c>
      <c r="BP7937" s="16"/>
    </row>
    <row r="7938" spans="1:68" x14ac:dyDescent="0.45">
      <c r="A7938" s="1">
        <v>2008</v>
      </c>
      <c r="B7938" s="1">
        <v>11</v>
      </c>
      <c r="C7938" s="1">
        <v>27</v>
      </c>
      <c r="D7938" s="1">
        <v>4</v>
      </c>
      <c r="E7938" s="1">
        <v>5.2</v>
      </c>
      <c r="F7938" s="1">
        <v>0</v>
      </c>
      <c r="G7938" s="4"/>
      <c r="H7938" s="4"/>
      <c r="Q7938" s="1">
        <v>1</v>
      </c>
      <c r="R7938" s="6">
        <f t="shared" si="10620"/>
        <v>0</v>
      </c>
      <c r="S7938" s="6">
        <f t="shared" si="10621"/>
        <v>0</v>
      </c>
      <c r="T7938" s="6">
        <f t="shared" si="10622"/>
        <v>0</v>
      </c>
      <c r="U7938" s="6">
        <f t="shared" si="10623"/>
        <v>0</v>
      </c>
      <c r="V7938" s="6">
        <f t="shared" si="10624"/>
        <v>0</v>
      </c>
      <c r="W7938" s="6">
        <f t="shared" si="10625"/>
        <v>0</v>
      </c>
      <c r="X7938" s="17"/>
      <c r="Y7938" s="17"/>
      <c r="Z7938" s="17"/>
      <c r="AA7938" s="17"/>
      <c r="AB7938" s="17"/>
      <c r="AC7938" s="17"/>
      <c r="AE7938" s="16"/>
      <c r="AF7938" s="16"/>
      <c r="AG7938" s="16"/>
      <c r="AH7938" s="16"/>
      <c r="AI7938" s="16"/>
      <c r="AJ7938" s="16"/>
      <c r="AL7938" s="16"/>
      <c r="AM7938" s="16"/>
      <c r="AN7938" s="16"/>
      <c r="AO7938" s="16"/>
      <c r="AP7938" s="16"/>
      <c r="AQ7938" s="16"/>
      <c r="BI7938" s="1">
        <v>3</v>
      </c>
      <c r="BJ7938" s="6">
        <f>SUM($R$5:R7940)-$AB$2</f>
        <v>864.26356460000102</v>
      </c>
      <c r="BK7938" s="6">
        <f>SUM($R$5:S7940)-$AB$2</f>
        <v>4242.9474452480044</v>
      </c>
      <c r="BL7938" s="6">
        <f>SUM($R$5:T7940)-$AB$2</f>
        <v>12689.657146867983</v>
      </c>
      <c r="BM7938" s="6">
        <f>SUM($R$5:U7940)-$AB$2</f>
        <v>24515.050729136186</v>
      </c>
      <c r="BN7938" s="6">
        <f>SUM($R$5:V7940)-$AB$2</f>
        <v>41408.470132376176</v>
      </c>
      <c r="BO7938" s="6">
        <f>SUM($R$5:W7940)-$AB$2</f>
        <v>61680.573416263607</v>
      </c>
      <c r="BP7938" s="16"/>
    </row>
    <row r="7939" spans="1:68" x14ac:dyDescent="0.45">
      <c r="A7939" s="1">
        <v>2008</v>
      </c>
      <c r="B7939" s="1">
        <v>11</v>
      </c>
      <c r="C7939" s="1">
        <v>27</v>
      </c>
      <c r="D7939" s="1">
        <v>5</v>
      </c>
      <c r="E7939" s="1">
        <v>4.9000000000000004</v>
      </c>
      <c r="F7939" s="1">
        <v>0</v>
      </c>
      <c r="G7939" s="4"/>
      <c r="H7939" s="4"/>
      <c r="Q7939" s="1">
        <v>2</v>
      </c>
      <c r="R7939" s="6">
        <f t="shared" si="10620"/>
        <v>0</v>
      </c>
      <c r="S7939" s="6">
        <f t="shared" si="10621"/>
        <v>0</v>
      </c>
      <c r="T7939" s="6">
        <f t="shared" si="10622"/>
        <v>0</v>
      </c>
      <c r="U7939" s="6">
        <f t="shared" si="10623"/>
        <v>0</v>
      </c>
      <c r="V7939" s="6">
        <f t="shared" si="10624"/>
        <v>0</v>
      </c>
      <c r="W7939" s="6">
        <f t="shared" si="10625"/>
        <v>0</v>
      </c>
      <c r="X7939" s="17"/>
      <c r="Y7939" s="17"/>
      <c r="Z7939" s="17"/>
      <c r="AA7939" s="17"/>
      <c r="AB7939" s="17"/>
      <c r="AC7939" s="17"/>
      <c r="AE7939" s="16"/>
      <c r="AF7939" s="16"/>
      <c r="AG7939" s="16"/>
      <c r="AH7939" s="16"/>
      <c r="AI7939" s="16"/>
      <c r="AJ7939" s="16"/>
      <c r="AL7939" s="16"/>
      <c r="AM7939" s="16"/>
      <c r="AN7939" s="16"/>
      <c r="AO7939" s="16"/>
      <c r="AP7939" s="16"/>
      <c r="AQ7939" s="16"/>
      <c r="BI7939" s="1">
        <v>4</v>
      </c>
      <c r="BJ7939" s="6">
        <f>SUM($R$5:R7941)-$AB$2</f>
        <v>864.26356460000102</v>
      </c>
      <c r="BK7939" s="6">
        <f>SUM($R$5:S7941)-$AB$2</f>
        <v>4242.9474452480044</v>
      </c>
      <c r="BL7939" s="6">
        <f>SUM($R$5:T7941)-$AB$2</f>
        <v>12689.657146867983</v>
      </c>
      <c r="BM7939" s="6">
        <f>SUM($R$5:U7941)-$AB$2</f>
        <v>24515.050729136186</v>
      </c>
      <c r="BN7939" s="6">
        <f>SUM($R$5:V7941)-$AB$2</f>
        <v>41408.470132376176</v>
      </c>
      <c r="BO7939" s="6">
        <f>SUM($R$5:W7941)-$AB$2</f>
        <v>61680.573416263607</v>
      </c>
      <c r="BP7939" s="16"/>
    </row>
    <row r="7940" spans="1:68" x14ac:dyDescent="0.45">
      <c r="A7940" s="1">
        <v>2008</v>
      </c>
      <c r="B7940" s="1">
        <v>11</v>
      </c>
      <c r="C7940" s="1">
        <v>27</v>
      </c>
      <c r="D7940" s="1">
        <v>6</v>
      </c>
      <c r="E7940" s="1">
        <v>4.8</v>
      </c>
      <c r="F7940" s="1">
        <v>0</v>
      </c>
      <c r="G7940" s="4"/>
      <c r="H7940" s="4"/>
      <c r="Q7940" s="1">
        <v>3</v>
      </c>
      <c r="R7940" s="6">
        <f t="shared" si="10620"/>
        <v>0</v>
      </c>
      <c r="S7940" s="6">
        <f t="shared" si="10621"/>
        <v>0</v>
      </c>
      <c r="T7940" s="6">
        <f t="shared" si="10622"/>
        <v>0</v>
      </c>
      <c r="U7940" s="6">
        <f t="shared" si="10623"/>
        <v>0</v>
      </c>
      <c r="V7940" s="6">
        <f t="shared" si="10624"/>
        <v>0</v>
      </c>
      <c r="W7940" s="6">
        <f t="shared" si="10625"/>
        <v>0</v>
      </c>
      <c r="X7940" s="17"/>
      <c r="Y7940" s="17"/>
      <c r="Z7940" s="17"/>
      <c r="AA7940" s="17"/>
      <c r="AB7940" s="17"/>
      <c r="AC7940" s="17"/>
      <c r="AE7940" s="16"/>
      <c r="AF7940" s="16"/>
      <c r="AG7940" s="16"/>
      <c r="AH7940" s="16"/>
      <c r="AI7940" s="16"/>
      <c r="AJ7940" s="16"/>
      <c r="AL7940" s="16"/>
      <c r="AM7940" s="16"/>
      <c r="AN7940" s="16"/>
      <c r="AO7940" s="16"/>
      <c r="AP7940" s="16"/>
      <c r="AQ7940" s="16"/>
      <c r="BI7940" s="1">
        <v>5</v>
      </c>
      <c r="BJ7940" s="6">
        <f>SUM($R$5:R7942)-$AB$2</f>
        <v>864.26356460000102</v>
      </c>
      <c r="BK7940" s="6">
        <f>SUM($R$5:S7942)-$AB$2</f>
        <v>4242.9474452480044</v>
      </c>
      <c r="BL7940" s="6">
        <f>SUM($R$5:T7942)-$AB$2</f>
        <v>12689.657146867983</v>
      </c>
      <c r="BM7940" s="6">
        <f>SUM($R$5:U7942)-$AB$2</f>
        <v>24515.050729136186</v>
      </c>
      <c r="BN7940" s="6">
        <f>SUM($R$5:V7942)-$AB$2</f>
        <v>41408.470132376176</v>
      </c>
      <c r="BO7940" s="6">
        <f>SUM($R$5:W7942)-$AB$2</f>
        <v>61680.573416263607</v>
      </c>
      <c r="BP7940" s="16"/>
    </row>
    <row r="7941" spans="1:68" x14ac:dyDescent="0.45">
      <c r="A7941" s="1">
        <v>2008</v>
      </c>
      <c r="B7941" s="1">
        <v>11</v>
      </c>
      <c r="C7941" s="1">
        <v>27</v>
      </c>
      <c r="D7941" s="1">
        <v>7</v>
      </c>
      <c r="E7941" s="1">
        <v>4.5</v>
      </c>
      <c r="F7941" s="1">
        <v>0</v>
      </c>
      <c r="G7941" s="4"/>
      <c r="H7941" s="4"/>
      <c r="Q7941" s="1">
        <v>4</v>
      </c>
      <c r="R7941" s="6">
        <f t="shared" si="10620"/>
        <v>0</v>
      </c>
      <c r="S7941" s="6">
        <f t="shared" si="10621"/>
        <v>0</v>
      </c>
      <c r="T7941" s="6">
        <f t="shared" si="10622"/>
        <v>0</v>
      </c>
      <c r="U7941" s="6">
        <f t="shared" si="10623"/>
        <v>0</v>
      </c>
      <c r="V7941" s="6">
        <f t="shared" si="10624"/>
        <v>0</v>
      </c>
      <c r="W7941" s="6">
        <f t="shared" si="10625"/>
        <v>0</v>
      </c>
      <c r="X7941" s="17"/>
      <c r="Y7941" s="17"/>
      <c r="Z7941" s="17"/>
      <c r="AA7941" s="17"/>
      <c r="AB7941" s="17"/>
      <c r="AC7941" s="17"/>
      <c r="AE7941" s="16"/>
      <c r="AF7941" s="16"/>
      <c r="AG7941" s="16"/>
      <c r="AH7941" s="16"/>
      <c r="AI7941" s="16"/>
      <c r="AJ7941" s="16"/>
      <c r="AL7941" s="16"/>
      <c r="AM7941" s="16"/>
      <c r="AN7941" s="16"/>
      <c r="AO7941" s="16"/>
      <c r="AP7941" s="16"/>
      <c r="AQ7941" s="16"/>
      <c r="BI7941" s="1">
        <v>6</v>
      </c>
      <c r="BJ7941" s="6">
        <f>SUM($R$5:R7943)-$AB$2</f>
        <v>864.26356460000102</v>
      </c>
      <c r="BK7941" s="6">
        <f>SUM($R$5:S7943)-$AB$2</f>
        <v>4242.9474452480044</v>
      </c>
      <c r="BL7941" s="6">
        <f>SUM($R$5:T7943)-$AB$2</f>
        <v>12689.657146867983</v>
      </c>
      <c r="BM7941" s="6">
        <f>SUM($R$5:U7943)-$AB$2</f>
        <v>24515.050729136186</v>
      </c>
      <c r="BN7941" s="6">
        <f>SUM($R$5:V7943)-$AB$2</f>
        <v>41408.470132376176</v>
      </c>
      <c r="BO7941" s="6">
        <f>SUM($R$5:W7943)-$AB$2</f>
        <v>61680.573416263607</v>
      </c>
      <c r="BP7941" s="16"/>
    </row>
    <row r="7942" spans="1:68" x14ac:dyDescent="0.45">
      <c r="A7942" s="1">
        <v>2008</v>
      </c>
      <c r="B7942" s="1">
        <v>11</v>
      </c>
      <c r="C7942" s="1">
        <v>27</v>
      </c>
      <c r="D7942" s="1">
        <v>8</v>
      </c>
      <c r="E7942" s="1">
        <v>4.0999999999999996</v>
      </c>
      <c r="F7942" s="1">
        <v>0</v>
      </c>
      <c r="G7942" s="4"/>
      <c r="H7942" s="4"/>
      <c r="Q7942" s="1">
        <v>5</v>
      </c>
      <c r="R7942" s="6">
        <f t="shared" si="10620"/>
        <v>0</v>
      </c>
      <c r="S7942" s="6">
        <f t="shared" si="10621"/>
        <v>0</v>
      </c>
      <c r="T7942" s="6">
        <f t="shared" si="10622"/>
        <v>0</v>
      </c>
      <c r="U7942" s="6">
        <f t="shared" si="10623"/>
        <v>0</v>
      </c>
      <c r="V7942" s="6">
        <f t="shared" si="10624"/>
        <v>0</v>
      </c>
      <c r="W7942" s="6">
        <f t="shared" si="10625"/>
        <v>0</v>
      </c>
      <c r="X7942" s="17"/>
      <c r="Y7942" s="17"/>
      <c r="Z7942" s="17"/>
      <c r="AA7942" s="17"/>
      <c r="AB7942" s="17"/>
      <c r="AC7942" s="17"/>
      <c r="AE7942" s="16"/>
      <c r="AF7942" s="16"/>
      <c r="AG7942" s="16"/>
      <c r="AH7942" s="16"/>
      <c r="AI7942" s="16"/>
      <c r="AJ7942" s="16"/>
      <c r="AL7942" s="16"/>
      <c r="AM7942" s="16"/>
      <c r="AN7942" s="16"/>
      <c r="AO7942" s="16"/>
      <c r="AP7942" s="16"/>
      <c r="AQ7942" s="16"/>
      <c r="BI7942" s="1">
        <v>7</v>
      </c>
      <c r="BJ7942" s="6">
        <f>SUM($R$5:R7944)-$AB$2</f>
        <v>864.26356460000102</v>
      </c>
      <c r="BK7942" s="6">
        <f>SUM($R$5:S7944)-$AB$2</f>
        <v>4242.9474452480044</v>
      </c>
      <c r="BL7942" s="6">
        <f>SUM($R$5:T7944)-$AB$2</f>
        <v>12689.657146867983</v>
      </c>
      <c r="BM7942" s="6">
        <f>SUM($R$5:U7944)-$AB$2</f>
        <v>24515.050729136186</v>
      </c>
      <c r="BN7942" s="6">
        <f>SUM($R$5:V7944)-$AB$2</f>
        <v>41408.470132376176</v>
      </c>
      <c r="BO7942" s="6">
        <f>SUM($R$5:W7944)-$AB$2</f>
        <v>61680.573416263607</v>
      </c>
      <c r="BP7942" s="16"/>
    </row>
    <row r="7943" spans="1:68" x14ac:dyDescent="0.45">
      <c r="A7943" s="1">
        <v>2008</v>
      </c>
      <c r="B7943" s="1">
        <v>11</v>
      </c>
      <c r="C7943" s="1">
        <v>27</v>
      </c>
      <c r="D7943" s="1">
        <v>9</v>
      </c>
      <c r="E7943" s="1">
        <v>4.3</v>
      </c>
      <c r="F7943" s="1">
        <v>102.21</v>
      </c>
      <c r="G7943" s="4"/>
      <c r="H7943" s="4"/>
      <c r="Q7943" s="1">
        <v>6</v>
      </c>
      <c r="R7943" s="6">
        <f t="shared" si="10620"/>
        <v>0</v>
      </c>
      <c r="S7943" s="6">
        <f t="shared" si="10621"/>
        <v>0</v>
      </c>
      <c r="T7943" s="6">
        <f t="shared" si="10622"/>
        <v>0</v>
      </c>
      <c r="U7943" s="6">
        <f t="shared" si="10623"/>
        <v>0</v>
      </c>
      <c r="V7943" s="6">
        <f t="shared" si="10624"/>
        <v>0</v>
      </c>
      <c r="W7943" s="6">
        <f t="shared" si="10625"/>
        <v>0</v>
      </c>
      <c r="X7943" s="17"/>
      <c r="Y7943" s="17"/>
      <c r="Z7943" s="17"/>
      <c r="AA7943" s="17"/>
      <c r="AB7943" s="17"/>
      <c r="AC7943" s="17"/>
      <c r="AE7943" s="16"/>
      <c r="AF7943" s="16"/>
      <c r="AG7943" s="16"/>
      <c r="AH7943" s="16"/>
      <c r="AI7943" s="16"/>
      <c r="AJ7943" s="16"/>
      <c r="AL7943" s="16"/>
      <c r="AM7943" s="16"/>
      <c r="AN7943" s="16"/>
      <c r="AO7943" s="16"/>
      <c r="AP7943" s="16"/>
      <c r="AQ7943" s="16"/>
      <c r="BI7943" s="1">
        <v>8</v>
      </c>
      <c r="BJ7943" s="6">
        <f>SUM($R$5:R7945)-$AB$2</f>
        <v>864.26356460000102</v>
      </c>
      <c r="BK7943" s="6">
        <f>SUM($R$5:S7945)-$AB$2</f>
        <v>4242.9474452480044</v>
      </c>
      <c r="BL7943" s="6">
        <f>SUM($R$5:T7945)-$AB$2</f>
        <v>12689.657146867983</v>
      </c>
      <c r="BM7943" s="6">
        <f>SUM($R$5:U7945)-$AB$2</f>
        <v>24515.050729136186</v>
      </c>
      <c r="BN7943" s="6">
        <f>SUM($R$5:V7945)-$AB$2</f>
        <v>41408.470132376176</v>
      </c>
      <c r="BO7943" s="6">
        <f>SUM($R$5:W7945)-$AB$2</f>
        <v>61680.573416263607</v>
      </c>
      <c r="BP7943" s="16"/>
    </row>
    <row r="7944" spans="1:68" x14ac:dyDescent="0.45">
      <c r="A7944" s="1">
        <v>2008</v>
      </c>
      <c r="B7944" s="1">
        <v>11</v>
      </c>
      <c r="C7944" s="1">
        <v>27</v>
      </c>
      <c r="D7944" s="1">
        <v>10</v>
      </c>
      <c r="E7944" s="1">
        <v>5.2</v>
      </c>
      <c r="F7944" s="1">
        <v>273.61</v>
      </c>
      <c r="G7944" s="4"/>
      <c r="H7944" s="4"/>
      <c r="Q7944" s="1">
        <v>7</v>
      </c>
      <c r="R7944" s="6">
        <f t="shared" si="10620"/>
        <v>0</v>
      </c>
      <c r="S7944" s="6">
        <f t="shared" si="10621"/>
        <v>0</v>
      </c>
      <c r="T7944" s="6">
        <f t="shared" si="10622"/>
        <v>0</v>
      </c>
      <c r="U7944" s="6">
        <f t="shared" si="10623"/>
        <v>0</v>
      </c>
      <c r="V7944" s="6">
        <f t="shared" si="10624"/>
        <v>0</v>
      </c>
      <c r="W7944" s="6">
        <f t="shared" si="10625"/>
        <v>0</v>
      </c>
      <c r="X7944" s="17"/>
      <c r="Y7944" s="17"/>
      <c r="Z7944" s="17"/>
      <c r="AA7944" s="17"/>
      <c r="AB7944" s="17"/>
      <c r="AC7944" s="17"/>
      <c r="AE7944" s="16"/>
      <c r="AF7944" s="16"/>
      <c r="AG7944" s="16"/>
      <c r="AH7944" s="16"/>
      <c r="AI7944" s="16"/>
      <c r="AJ7944" s="16"/>
      <c r="AL7944" s="16"/>
      <c r="AM7944" s="16"/>
      <c r="AN7944" s="16"/>
      <c r="AO7944" s="16"/>
      <c r="AP7944" s="16"/>
      <c r="AQ7944" s="16"/>
      <c r="BI7944" s="1">
        <v>9</v>
      </c>
      <c r="BJ7944" s="6">
        <f>SUM($R$5:R7946)-$AB$2</f>
        <v>864.32284640000103</v>
      </c>
      <c r="BK7944" s="6">
        <f>SUM($R$5:S7946)-$AB$2</f>
        <v>4243.2367404320039</v>
      </c>
      <c r="BL7944" s="6">
        <f>SUM($R$5:T7946)-$AB$2</f>
        <v>12690.521475511983</v>
      </c>
      <c r="BM7944" s="6">
        <f>SUM($R$5:U7946)-$AB$2</f>
        <v>24516.72010462419</v>
      </c>
      <c r="BN7944" s="6">
        <f>SUM($R$5:V7946)-$AB$2</f>
        <v>41411.289574784183</v>
      </c>
      <c r="BO7944" s="6">
        <f>SUM($R$5:W7946)-$AB$2</f>
        <v>61684.772938975613</v>
      </c>
      <c r="BP7944" s="16"/>
    </row>
    <row r="7945" spans="1:68" x14ac:dyDescent="0.45">
      <c r="A7945" s="1">
        <v>2008</v>
      </c>
      <c r="B7945" s="1">
        <v>11</v>
      </c>
      <c r="C7945" s="1">
        <v>27</v>
      </c>
      <c r="D7945" s="1">
        <v>11</v>
      </c>
      <c r="E7945" s="1">
        <v>6</v>
      </c>
      <c r="F7945" s="1">
        <v>410.74</v>
      </c>
      <c r="G7945" s="4"/>
      <c r="H7945" s="4"/>
      <c r="Q7945" s="1">
        <v>8</v>
      </c>
      <c r="R7945" s="6">
        <f t="shared" si="10620"/>
        <v>0</v>
      </c>
      <c r="S7945" s="6">
        <f t="shared" si="10621"/>
        <v>0</v>
      </c>
      <c r="T7945" s="6">
        <f t="shared" si="10622"/>
        <v>0</v>
      </c>
      <c r="U7945" s="6">
        <f t="shared" si="10623"/>
        <v>0</v>
      </c>
      <c r="V7945" s="6">
        <f t="shared" si="10624"/>
        <v>0</v>
      </c>
      <c r="W7945" s="6">
        <f t="shared" si="10625"/>
        <v>0</v>
      </c>
      <c r="X7945" s="17"/>
      <c r="Y7945" s="17"/>
      <c r="Z7945" s="17"/>
      <c r="AA7945" s="17"/>
      <c r="AB7945" s="17"/>
      <c r="AC7945" s="17"/>
      <c r="AE7945" s="16"/>
      <c r="AF7945" s="16"/>
      <c r="AG7945" s="16"/>
      <c r="AH7945" s="16"/>
      <c r="AI7945" s="16"/>
      <c r="AJ7945" s="16"/>
      <c r="AL7945" s="16"/>
      <c r="AM7945" s="16"/>
      <c r="AN7945" s="16"/>
      <c r="AO7945" s="16"/>
      <c r="AP7945" s="16"/>
      <c r="AQ7945" s="16"/>
      <c r="BI7945" s="1">
        <v>10</v>
      </c>
      <c r="BJ7945" s="6">
        <f>SUM($R$5:R7947)-$AB$2</f>
        <v>864.48154020000106</v>
      </c>
      <c r="BK7945" s="6">
        <f>SUM($R$5:S7947)-$AB$2</f>
        <v>4244.0111661760038</v>
      </c>
      <c r="BL7945" s="6">
        <f>SUM($R$5:T7947)-$AB$2</f>
        <v>12692.835231115983</v>
      </c>
      <c r="BM7945" s="6">
        <f>SUM($R$5:U7947)-$AB$2</f>
        <v>24521.188922032186</v>
      </c>
      <c r="BN7945" s="6">
        <f>SUM($R$5:V7947)-$AB$2</f>
        <v>41418.837051912182</v>
      </c>
      <c r="BO7945" s="6">
        <f>SUM($R$5:W7947)-$AB$2</f>
        <v>61696.014807767613</v>
      </c>
      <c r="BP7945" s="16"/>
    </row>
    <row r="7946" spans="1:68" x14ac:dyDescent="0.45">
      <c r="A7946" s="1">
        <v>2008</v>
      </c>
      <c r="B7946" s="1">
        <v>11</v>
      </c>
      <c r="C7946" s="1">
        <v>27</v>
      </c>
      <c r="D7946" s="1">
        <v>12</v>
      </c>
      <c r="E7946" s="1">
        <v>8.4</v>
      </c>
      <c r="F7946" s="1">
        <v>489.73</v>
      </c>
      <c r="G7946" s="4"/>
      <c r="H7946" s="4"/>
      <c r="Q7946" s="1">
        <v>9</v>
      </c>
      <c r="R7946" s="6">
        <f t="shared" si="10620"/>
        <v>5.9281799999999989E-2</v>
      </c>
      <c r="S7946" s="6">
        <f t="shared" si="10621"/>
        <v>0.23001338399999993</v>
      </c>
      <c r="T7946" s="6">
        <f t="shared" si="10622"/>
        <v>0.57503345999999989</v>
      </c>
      <c r="U7946" s="6">
        <f t="shared" si="10623"/>
        <v>0.80504684399999982</v>
      </c>
      <c r="V7946" s="6">
        <f t="shared" si="10624"/>
        <v>1.1500669199999998</v>
      </c>
      <c r="W7946" s="6">
        <f t="shared" si="10625"/>
        <v>1.3800803039999998</v>
      </c>
      <c r="X7946" s="17"/>
      <c r="Y7946" s="17"/>
      <c r="Z7946" s="17"/>
      <c r="AA7946" s="17"/>
      <c r="AB7946" s="17"/>
      <c r="AC7946" s="17"/>
      <c r="AE7946" s="16"/>
      <c r="AF7946" s="16"/>
      <c r="AG7946" s="16"/>
      <c r="AH7946" s="16"/>
      <c r="AI7946" s="16"/>
      <c r="AJ7946" s="16"/>
      <c r="AL7946" s="16"/>
      <c r="AM7946" s="16"/>
      <c r="AN7946" s="16"/>
      <c r="AO7946" s="16"/>
      <c r="AP7946" s="16"/>
      <c r="AQ7946" s="16"/>
      <c r="BI7946" s="1">
        <v>11</v>
      </c>
      <c r="BJ7946" s="6">
        <f>SUM($R$5:R7948)-$AB$2</f>
        <v>864.71976940000104</v>
      </c>
      <c r="BK7946" s="6">
        <f>SUM($R$5:S7948)-$AB$2</f>
        <v>4245.173724672004</v>
      </c>
      <c r="BL7946" s="6">
        <f>SUM($R$5:T7948)-$AB$2</f>
        <v>12696.308612851984</v>
      </c>
      <c r="BM7946" s="6">
        <f>SUM($R$5:U7948)-$AB$2</f>
        <v>24527.897456304188</v>
      </c>
      <c r="BN7946" s="6">
        <f>SUM($R$5:V7948)-$AB$2</f>
        <v>41430.167232664178</v>
      </c>
      <c r="BO7946" s="6">
        <f>SUM($R$5:W7948)-$AB$2</f>
        <v>61712.890964295613</v>
      </c>
      <c r="BP7946" s="16"/>
    </row>
    <row r="7947" spans="1:68" x14ac:dyDescent="0.45">
      <c r="A7947" s="1">
        <v>2008</v>
      </c>
      <c r="B7947" s="1">
        <v>11</v>
      </c>
      <c r="C7947" s="1">
        <v>27</v>
      </c>
      <c r="D7947" s="1">
        <v>13</v>
      </c>
      <c r="E7947" s="1">
        <v>9.5</v>
      </c>
      <c r="F7947" s="1">
        <v>513.44000000000005</v>
      </c>
      <c r="G7947" s="4"/>
      <c r="H7947" s="4"/>
      <c r="Q7947" s="1">
        <v>10</v>
      </c>
      <c r="R7947" s="6">
        <f t="shared" si="10620"/>
        <v>0.15869380000000002</v>
      </c>
      <c r="S7947" s="6">
        <f t="shared" si="10621"/>
        <v>0.61573194399999998</v>
      </c>
      <c r="T7947" s="6">
        <f t="shared" si="10622"/>
        <v>1.53932986</v>
      </c>
      <c r="U7947" s="6">
        <f t="shared" si="10623"/>
        <v>2.1550618039999998</v>
      </c>
      <c r="V7947" s="6">
        <f t="shared" si="10624"/>
        <v>3.0786597200000001</v>
      </c>
      <c r="W7947" s="6">
        <f t="shared" si="10625"/>
        <v>3.6943916640000003</v>
      </c>
      <c r="X7947" s="17"/>
      <c r="Y7947" s="17"/>
      <c r="Z7947" s="17"/>
      <c r="AA7947" s="17"/>
      <c r="AB7947" s="17"/>
      <c r="AC7947" s="17"/>
      <c r="AE7947" s="16"/>
      <c r="AF7947" s="16"/>
      <c r="AG7947" s="16"/>
      <c r="AH7947" s="16"/>
      <c r="AI7947" s="16"/>
      <c r="AJ7947" s="16"/>
      <c r="AL7947" s="16"/>
      <c r="AM7947" s="16"/>
      <c r="AN7947" s="16"/>
      <c r="AO7947" s="16"/>
      <c r="AP7947" s="16"/>
      <c r="AQ7947" s="16"/>
      <c r="BI7947" s="1">
        <v>12</v>
      </c>
      <c r="BJ7947" s="6">
        <f t="shared" ref="BJ7947" si="10662">R7949-$AB$2</f>
        <v>-6.2472066000000002</v>
      </c>
      <c r="BK7947" s="6">
        <f t="shared" ref="BK7947" si="10663">S7949-$AB$2</f>
        <v>-5.4291616080000002</v>
      </c>
      <c r="BL7947" s="6">
        <f t="shared" ref="BL7947" si="10664">T7949-$AB$2</f>
        <v>-3.7760290200000002</v>
      </c>
      <c r="BM7947" s="6">
        <f t="shared" ref="BM7947" si="10665">U7949-$AB$2</f>
        <v>-2.6739406280000004</v>
      </c>
      <c r="BN7947" s="6">
        <f t="shared" ref="BN7947" si="10666">V7949-$AB$2</f>
        <v>-1.0208080400000004</v>
      </c>
      <c r="BO7947" s="6">
        <f t="shared" ref="BO7947" si="10667">W7949-$AB$2</f>
        <v>8.128035199999939E-2</v>
      </c>
      <c r="BP7947" s="16"/>
    </row>
    <row r="7948" spans="1:68" x14ac:dyDescent="0.45">
      <c r="A7948" s="1">
        <v>2008</v>
      </c>
      <c r="B7948" s="1">
        <v>11</v>
      </c>
      <c r="C7948" s="1">
        <v>27</v>
      </c>
      <c r="D7948" s="1">
        <v>14</v>
      </c>
      <c r="E7948" s="1">
        <v>10.4</v>
      </c>
      <c r="F7948" s="1">
        <v>473.93</v>
      </c>
      <c r="G7948" s="4"/>
      <c r="H7948" s="4"/>
      <c r="Q7948" s="1">
        <v>11</v>
      </c>
      <c r="R7948" s="6">
        <f t="shared" si="10620"/>
        <v>0.2382292</v>
      </c>
      <c r="S7948" s="6">
        <f t="shared" si="10621"/>
        <v>0.92432929599999991</v>
      </c>
      <c r="T7948" s="6">
        <f t="shared" si="10622"/>
        <v>2.3108232399999995</v>
      </c>
      <c r="U7948" s="6">
        <f t="shared" si="10623"/>
        <v>3.2351525360000002</v>
      </c>
      <c r="V7948" s="6">
        <f t="shared" si="10624"/>
        <v>4.621646479999999</v>
      </c>
      <c r="W7948" s="6">
        <f t="shared" si="10625"/>
        <v>5.5459757760000006</v>
      </c>
      <c r="X7948" s="17"/>
      <c r="Y7948" s="17"/>
      <c r="Z7948" s="17"/>
      <c r="AA7948" s="17"/>
      <c r="AB7948" s="17"/>
      <c r="AC7948" s="17"/>
      <c r="AE7948" s="16"/>
      <c r="AF7948" s="16"/>
      <c r="AG7948" s="16"/>
      <c r="AH7948" s="16"/>
      <c r="AI7948" s="16"/>
      <c r="AJ7948" s="16"/>
      <c r="AL7948" s="16"/>
      <c r="AM7948" s="16"/>
      <c r="AN7948" s="16"/>
      <c r="AO7948" s="16"/>
      <c r="AP7948" s="16"/>
      <c r="AQ7948" s="16"/>
      <c r="BI7948" s="1">
        <v>13</v>
      </c>
      <c r="BJ7948" s="6">
        <f>SUM($R$5:R7950)-$AB$2</f>
        <v>865.30160800000101</v>
      </c>
      <c r="BK7948" s="6">
        <f>SUM($R$5:S7950)-$AB$2</f>
        <v>4248.0130970400041</v>
      </c>
      <c r="BL7948" s="6">
        <f>SUM($R$5:T7950)-$AB$2</f>
        <v>12704.791819639984</v>
      </c>
      <c r="BM7948" s="6">
        <f>SUM($R$5:U7950)-$AB$2</f>
        <v>24544.282031280192</v>
      </c>
      <c r="BN7948" s="6">
        <f>SUM($R$5:V7950)-$AB$2</f>
        <v>41457.839476480185</v>
      </c>
      <c r="BO7948" s="6">
        <f>SUM($R$5:W7950)-$AB$2</f>
        <v>61754.108410719622</v>
      </c>
      <c r="BP7948" s="16"/>
    </row>
    <row r="7949" spans="1:68" x14ac:dyDescent="0.45">
      <c r="A7949" s="1">
        <v>2008</v>
      </c>
      <c r="B7949" s="1">
        <v>11</v>
      </c>
      <c r="C7949" s="1">
        <v>27</v>
      </c>
      <c r="D7949" s="1">
        <v>15</v>
      </c>
      <c r="E7949" s="1">
        <v>10.9</v>
      </c>
      <c r="F7949" s="1">
        <v>374.95</v>
      </c>
      <c r="G7949" s="4"/>
      <c r="H7949" s="4"/>
      <c r="Q7949" s="1">
        <v>12</v>
      </c>
      <c r="R7949" s="6">
        <f t="shared" si="10620"/>
        <v>0.28404339999999995</v>
      </c>
      <c r="S7949" s="6">
        <f t="shared" si="10621"/>
        <v>1.102088392</v>
      </c>
      <c r="T7949" s="6">
        <f t="shared" si="10622"/>
        <v>2.7552209799999998</v>
      </c>
      <c r="U7949" s="6">
        <f t="shared" si="10623"/>
        <v>3.8573093719999996</v>
      </c>
      <c r="V7949" s="6">
        <f t="shared" si="10624"/>
        <v>5.5104419599999996</v>
      </c>
      <c r="W7949" s="6">
        <f t="shared" si="10625"/>
        <v>6.6125303519999994</v>
      </c>
      <c r="X7949" s="17">
        <f t="shared" ref="X7949" si="10668">SUM(R7949:R7973)-$AA$2</f>
        <v>-4.3494537999999991</v>
      </c>
      <c r="Y7949" s="17">
        <f t="shared" ref="Y7949" si="10669">SUM(S7949:S7973)-$AA$2</f>
        <v>5.3119256000000448E-2</v>
      </c>
      <c r="Z7949" s="17">
        <f t="shared" ref="Z7949" si="10670">SUM(T7949:T7973)-$AA$2</f>
        <v>8.9499856399999977</v>
      </c>
      <c r="AA7949" s="17">
        <f t="shared" ref="AA7949" si="10671">SUM(U7949:U7973)-$AA$2</f>
        <v>14.881229895999997</v>
      </c>
      <c r="AB7949" s="17">
        <f t="shared" ref="AB7949" si="10672">SUM(V7949:V7973)-$AA$2</f>
        <v>23.778096279999993</v>
      </c>
      <c r="AC7949" s="17">
        <f t="shared" ref="AC7949" si="10673">SUM(W7949:W7973)-$AA$2</f>
        <v>29.709340535999996</v>
      </c>
      <c r="AE7949" s="16">
        <f t="shared" ref="AE7949" si="10674">IF(X7949&gt;0,1,0)</f>
        <v>0</v>
      </c>
      <c r="AF7949" s="16">
        <f t="shared" ref="AF7949" si="10675">IF(Y7949&gt;0,1,0)</f>
        <v>1</v>
      </c>
      <c r="AG7949" s="16">
        <f t="shared" ref="AG7949" si="10676">IF(Z7949&gt;0,1,0)</f>
        <v>1</v>
      </c>
      <c r="AH7949" s="16">
        <f t="shared" ref="AH7949" si="10677">IF(AA7949&gt;0,1,0)</f>
        <v>1</v>
      </c>
      <c r="AI7949" s="16">
        <f t="shared" ref="AI7949" si="10678">IF(AB7949&gt;0,1,0)</f>
        <v>1</v>
      </c>
      <c r="AJ7949" s="16">
        <f t="shared" ref="AJ7949" si="10679">IF(AC7949&gt;0,1,0)</f>
        <v>1</v>
      </c>
      <c r="AL7949" s="16">
        <f t="shared" ref="AL7949" si="10680">IF(X7949&lt;0,ABS(X7949*$AP$1),0)</f>
        <v>0</v>
      </c>
      <c r="AM7949" s="16">
        <f t="shared" ref="AM7949" si="10681">IF(Y7949&lt;0,ABS(Y7949*$AP$1),0)</f>
        <v>0</v>
      </c>
      <c r="AN7949" s="16">
        <f t="shared" ref="AN7949" si="10682">IF(Z7949&lt;0,ABS(Z7949*$AP$1),0)</f>
        <v>0</v>
      </c>
      <c r="AO7949" s="16">
        <f t="shared" ref="AO7949" si="10683">IF(AA7949&lt;0,ABS(AA7949*$AP$1),0)</f>
        <v>0</v>
      </c>
      <c r="AP7949" s="16">
        <f t="shared" ref="AP7949" si="10684">IF(AB7949&lt;0,ABS(AB7949*$AP$1),0)</f>
        <v>0</v>
      </c>
      <c r="AQ7949" s="16">
        <f t="shared" ref="AQ7949" si="10685">IF(AC7949&lt;0,ABS(AC7949*$AP$1),0)</f>
        <v>0</v>
      </c>
      <c r="BI7949" s="1">
        <v>14</v>
      </c>
      <c r="BJ7949" s="6">
        <f>SUM($R$5:R7951)-$AB$2</f>
        <v>865.57648740000104</v>
      </c>
      <c r="BK7949" s="6">
        <f>SUM($R$5:S7951)-$AB$2</f>
        <v>4249.354508512004</v>
      </c>
      <c r="BL7949" s="6">
        <f>SUM($R$5:T7951)-$AB$2</f>
        <v>12708.799561291984</v>
      </c>
      <c r="BM7949" s="6">
        <f>SUM($R$5:U7951)-$AB$2</f>
        <v>24552.022635184192</v>
      </c>
      <c r="BN7949" s="6">
        <f>SUM($R$5:V7951)-$AB$2</f>
        <v>41470.912740744185</v>
      </c>
      <c r="BO7949" s="6">
        <f>SUM($R$5:W7951)-$AB$2</f>
        <v>61773.580867415621</v>
      </c>
      <c r="BP7949" s="16"/>
    </row>
    <row r="7950" spans="1:68" x14ac:dyDescent="0.45">
      <c r="A7950" s="1">
        <v>2008</v>
      </c>
      <c r="B7950" s="1">
        <v>11</v>
      </c>
      <c r="C7950" s="1">
        <v>27</v>
      </c>
      <c r="D7950" s="1">
        <v>16</v>
      </c>
      <c r="E7950" s="1">
        <v>11.1</v>
      </c>
      <c r="F7950" s="1">
        <v>226.31</v>
      </c>
      <c r="G7950" s="4"/>
      <c r="H7950" s="4"/>
      <c r="Q7950" s="1">
        <v>13</v>
      </c>
      <c r="R7950" s="6">
        <f t="shared" si="10620"/>
        <v>0.29779520000000004</v>
      </c>
      <c r="S7950" s="6">
        <f t="shared" si="10621"/>
        <v>1.1554453760000001</v>
      </c>
      <c r="T7950" s="6">
        <f t="shared" si="10622"/>
        <v>2.8886134399999999</v>
      </c>
      <c r="U7950" s="6">
        <f t="shared" si="10623"/>
        <v>4.0440588160000006</v>
      </c>
      <c r="V7950" s="6">
        <f t="shared" si="10624"/>
        <v>5.7772268799999997</v>
      </c>
      <c r="W7950" s="6">
        <f t="shared" si="10625"/>
        <v>6.9326722560000009</v>
      </c>
      <c r="X7950" s="17"/>
      <c r="Y7950" s="17"/>
      <c r="Z7950" s="17"/>
      <c r="AA7950" s="17"/>
      <c r="AB7950" s="17"/>
      <c r="AC7950" s="17"/>
      <c r="AE7950" s="16"/>
      <c r="AF7950" s="16"/>
      <c r="AG7950" s="16"/>
      <c r="AH7950" s="16"/>
      <c r="AI7950" s="16"/>
      <c r="AJ7950" s="16"/>
      <c r="AL7950" s="16"/>
      <c r="AM7950" s="16"/>
      <c r="AN7950" s="16"/>
      <c r="AO7950" s="16"/>
      <c r="AP7950" s="16"/>
      <c r="AQ7950" s="16"/>
      <c r="BI7950" s="1">
        <v>15</v>
      </c>
      <c r="BJ7950" s="6">
        <f>SUM($R$5:R7952)-$AB$2</f>
        <v>865.79395840000109</v>
      </c>
      <c r="BK7950" s="6">
        <f>SUM($R$5:S7952)-$AB$2</f>
        <v>4250.4157669920041</v>
      </c>
      <c r="BL7950" s="6">
        <f>SUM($R$5:T7952)-$AB$2</f>
        <v>12711.970288471985</v>
      </c>
      <c r="BM7950" s="6">
        <f>SUM($R$5:U7952)-$AB$2</f>
        <v>24558.146618544193</v>
      </c>
      <c r="BN7950" s="6">
        <f>SUM($R$5:V7952)-$AB$2</f>
        <v>41481.25566150419</v>
      </c>
      <c r="BO7950" s="6">
        <f>SUM($R$5:W7952)-$AB$2</f>
        <v>61788.986513055628</v>
      </c>
      <c r="BP7950" s="16"/>
    </row>
    <row r="7951" spans="1:68" x14ac:dyDescent="0.45">
      <c r="A7951" s="1">
        <v>2008</v>
      </c>
      <c r="B7951" s="1">
        <v>11</v>
      </c>
      <c r="C7951" s="1">
        <v>27</v>
      </c>
      <c r="D7951" s="1">
        <v>17</v>
      </c>
      <c r="E7951" s="1">
        <v>10.8</v>
      </c>
      <c r="F7951" s="1">
        <v>53.96</v>
      </c>
      <c r="G7951" s="4"/>
      <c r="H7951" s="4"/>
      <c r="Q7951" s="1">
        <v>14</v>
      </c>
      <c r="R7951" s="6">
        <f t="shared" si="10620"/>
        <v>0.2748794</v>
      </c>
      <c r="S7951" s="6">
        <f t="shared" si="10621"/>
        <v>1.066532072</v>
      </c>
      <c r="T7951" s="6">
        <f t="shared" si="10622"/>
        <v>2.6663301799999997</v>
      </c>
      <c r="U7951" s="6">
        <f t="shared" si="10623"/>
        <v>3.7328622519999999</v>
      </c>
      <c r="V7951" s="6">
        <f t="shared" si="10624"/>
        <v>5.3326603599999993</v>
      </c>
      <c r="W7951" s="6">
        <f t="shared" si="10625"/>
        <v>6.3991924319999995</v>
      </c>
      <c r="X7951" s="17"/>
      <c r="Y7951" s="17"/>
      <c r="Z7951" s="17"/>
      <c r="AA7951" s="17"/>
      <c r="AB7951" s="17"/>
      <c r="AC7951" s="17"/>
      <c r="AE7951" s="16"/>
      <c r="AF7951" s="16"/>
      <c r="AG7951" s="16"/>
      <c r="AH7951" s="16"/>
      <c r="AI7951" s="16"/>
      <c r="AJ7951" s="16"/>
      <c r="AL7951" s="16"/>
      <c r="AM7951" s="16"/>
      <c r="AN7951" s="16"/>
      <c r="AO7951" s="16"/>
      <c r="AP7951" s="16"/>
      <c r="AQ7951" s="16"/>
      <c r="BI7951" s="1">
        <v>16</v>
      </c>
      <c r="BJ7951" s="6">
        <f>SUM($R$5:R7953)-$AB$2</f>
        <v>865.92521820000104</v>
      </c>
      <c r="BK7951" s="6">
        <f>SUM($R$5:S7953)-$AB$2</f>
        <v>4251.0563148160045</v>
      </c>
      <c r="BL7951" s="6">
        <f>SUM($R$5:T7953)-$AB$2</f>
        <v>12713.884056355986</v>
      </c>
      <c r="BM7951" s="6">
        <f>SUM($R$5:U7953)-$AB$2</f>
        <v>24561.842894512196</v>
      </c>
      <c r="BN7951" s="6">
        <f>SUM($R$5:V7953)-$AB$2</f>
        <v>41487.498377592186</v>
      </c>
      <c r="BO7951" s="6">
        <f>SUM($R$5:W7953)-$AB$2</f>
        <v>61798.284957287622</v>
      </c>
      <c r="BP7951" s="16"/>
    </row>
    <row r="7952" spans="1:68" x14ac:dyDescent="0.45">
      <c r="A7952" s="1">
        <v>2008</v>
      </c>
      <c r="B7952" s="1">
        <v>11</v>
      </c>
      <c r="C7952" s="1">
        <v>27</v>
      </c>
      <c r="D7952" s="1">
        <v>18</v>
      </c>
      <c r="E7952" s="1">
        <v>10.4</v>
      </c>
      <c r="F7952" s="1">
        <v>0</v>
      </c>
      <c r="G7952" s="4"/>
      <c r="H7952" s="4"/>
      <c r="Q7952" s="1">
        <v>15</v>
      </c>
      <c r="R7952" s="6">
        <f t="shared" si="10620"/>
        <v>0.21747099999999997</v>
      </c>
      <c r="S7952" s="6">
        <f t="shared" si="10621"/>
        <v>0.84378747999999981</v>
      </c>
      <c r="T7952" s="6">
        <f t="shared" si="10622"/>
        <v>2.1094686999999994</v>
      </c>
      <c r="U7952" s="6">
        <f t="shared" si="10623"/>
        <v>2.9532561799999999</v>
      </c>
      <c r="V7952" s="6">
        <f t="shared" si="10624"/>
        <v>4.2189373999999988</v>
      </c>
      <c r="W7952" s="6">
        <f t="shared" si="10625"/>
        <v>5.0627248799999993</v>
      </c>
      <c r="X7952" s="17"/>
      <c r="Y7952" s="17"/>
      <c r="Z7952" s="17"/>
      <c r="AA7952" s="17"/>
      <c r="AB7952" s="17"/>
      <c r="AC7952" s="17"/>
      <c r="AE7952" s="16"/>
      <c r="AF7952" s="16"/>
      <c r="AG7952" s="16"/>
      <c r="AH7952" s="16"/>
      <c r="AI7952" s="16"/>
      <c r="AJ7952" s="16"/>
      <c r="AL7952" s="16"/>
      <c r="AM7952" s="16"/>
      <c r="AN7952" s="16"/>
      <c r="AO7952" s="16"/>
      <c r="AP7952" s="16"/>
      <c r="AQ7952" s="16"/>
      <c r="BI7952" s="1">
        <v>17</v>
      </c>
      <c r="BJ7952" s="6">
        <f>SUM($R$5:R7954)-$AB$2</f>
        <v>865.95651500000099</v>
      </c>
      <c r="BK7952" s="6">
        <f>SUM($R$5:S7954)-$AB$2</f>
        <v>4251.2090432000041</v>
      </c>
      <c r="BL7952" s="6">
        <f>SUM($R$5:T7954)-$AB$2</f>
        <v>12714.340363699986</v>
      </c>
      <c r="BM7952" s="6">
        <f>SUM($R$5:U7954)-$AB$2</f>
        <v>24562.724212400197</v>
      </c>
      <c r="BN7952" s="6">
        <f>SUM($R$5:V7954)-$AB$2</f>
        <v>41488.986853400187</v>
      </c>
      <c r="BO7952" s="6">
        <f>SUM($R$5:W7954)-$AB$2</f>
        <v>61800.50202259962</v>
      </c>
      <c r="BP7952" s="16"/>
    </row>
    <row r="7953" spans="1:68" x14ac:dyDescent="0.45">
      <c r="A7953" s="1">
        <v>2008</v>
      </c>
      <c r="B7953" s="1">
        <v>11</v>
      </c>
      <c r="C7953" s="1">
        <v>27</v>
      </c>
      <c r="D7953" s="1">
        <v>19</v>
      </c>
      <c r="E7953" s="1">
        <v>9.1999999999999993</v>
      </c>
      <c r="F7953" s="1">
        <v>0</v>
      </c>
      <c r="G7953" s="4"/>
      <c r="H7953" s="4"/>
      <c r="Q7953" s="1">
        <v>16</v>
      </c>
      <c r="R7953" s="6">
        <f t="shared" si="10620"/>
        <v>0.13125979999999998</v>
      </c>
      <c r="S7953" s="6">
        <f t="shared" si="10621"/>
        <v>0.50928802399999995</v>
      </c>
      <c r="T7953" s="6">
        <f t="shared" si="10622"/>
        <v>1.2732200599999997</v>
      </c>
      <c r="U7953" s="6">
        <f t="shared" si="10623"/>
        <v>1.7825080839999998</v>
      </c>
      <c r="V7953" s="6">
        <f t="shared" si="10624"/>
        <v>2.5464401199999993</v>
      </c>
      <c r="W7953" s="6">
        <f t="shared" si="10625"/>
        <v>3.0557281439999997</v>
      </c>
      <c r="X7953" s="17"/>
      <c r="Y7953" s="17"/>
      <c r="Z7953" s="17"/>
      <c r="AA7953" s="17"/>
      <c r="AB7953" s="17"/>
      <c r="AC7953" s="17"/>
      <c r="AE7953" s="16"/>
      <c r="AF7953" s="16"/>
      <c r="AG7953" s="16"/>
      <c r="AH7953" s="16"/>
      <c r="AI7953" s="16"/>
      <c r="AJ7953" s="16"/>
      <c r="AL7953" s="16"/>
      <c r="AM7953" s="16"/>
      <c r="AN7953" s="16"/>
      <c r="AO7953" s="16"/>
      <c r="AP7953" s="16"/>
      <c r="AQ7953" s="16"/>
      <c r="BI7953" s="1">
        <v>18</v>
      </c>
      <c r="BJ7953" s="6">
        <f>SUM($R$5:R7955)-$AB$2</f>
        <v>865.95651500000099</v>
      </c>
      <c r="BK7953" s="6">
        <f>SUM($R$5:S7955)-$AB$2</f>
        <v>4251.2090432000041</v>
      </c>
      <c r="BL7953" s="6">
        <f>SUM($R$5:T7955)-$AB$2</f>
        <v>12714.340363699986</v>
      </c>
      <c r="BM7953" s="6">
        <f>SUM($R$5:U7955)-$AB$2</f>
        <v>24562.724212400197</v>
      </c>
      <c r="BN7953" s="6">
        <f>SUM($R$5:V7955)-$AB$2</f>
        <v>41488.986853400187</v>
      </c>
      <c r="BO7953" s="6">
        <f>SUM($R$5:W7955)-$AB$2</f>
        <v>61800.50202259962</v>
      </c>
      <c r="BP7953" s="16"/>
    </row>
    <row r="7954" spans="1:68" x14ac:dyDescent="0.45">
      <c r="A7954" s="1">
        <v>2008</v>
      </c>
      <c r="B7954" s="1">
        <v>11</v>
      </c>
      <c r="C7954" s="1">
        <v>27</v>
      </c>
      <c r="D7954" s="1">
        <v>20</v>
      </c>
      <c r="E7954" s="1">
        <v>8.6999999999999993</v>
      </c>
      <c r="F7954" s="1">
        <v>0</v>
      </c>
      <c r="G7954" s="4"/>
      <c r="H7954" s="4"/>
      <c r="Q7954" s="1">
        <v>17</v>
      </c>
      <c r="R7954" s="6">
        <f t="shared" si="10620"/>
        <v>3.12968E-2</v>
      </c>
      <c r="S7954" s="6">
        <f t="shared" si="10621"/>
        <v>0.12143158399999998</v>
      </c>
      <c r="T7954" s="6">
        <f t="shared" si="10622"/>
        <v>0.30357895999999995</v>
      </c>
      <c r="U7954" s="6">
        <f t="shared" si="10623"/>
        <v>0.42501054399999999</v>
      </c>
      <c r="V7954" s="6">
        <f t="shared" si="10624"/>
        <v>0.60715791999999991</v>
      </c>
      <c r="W7954" s="6">
        <f t="shared" si="10625"/>
        <v>0.728589504</v>
      </c>
      <c r="X7954" s="17"/>
      <c r="Y7954" s="17"/>
      <c r="Z7954" s="17"/>
      <c r="AA7954" s="17"/>
      <c r="AB7954" s="17"/>
      <c r="AC7954" s="17"/>
      <c r="AE7954" s="16"/>
      <c r="AF7954" s="16"/>
      <c r="AG7954" s="16"/>
      <c r="AH7954" s="16"/>
      <c r="AI7954" s="16"/>
      <c r="AJ7954" s="16"/>
      <c r="AL7954" s="16"/>
      <c r="AM7954" s="16"/>
      <c r="AN7954" s="16"/>
      <c r="AO7954" s="16"/>
      <c r="AP7954" s="16"/>
      <c r="AQ7954" s="16"/>
      <c r="BI7954" s="1">
        <v>19</v>
      </c>
      <c r="BJ7954" s="6">
        <f>SUM($R$5:R7956)-$AB$2</f>
        <v>865.95651500000099</v>
      </c>
      <c r="BK7954" s="6">
        <f>SUM($R$5:S7956)-$AB$2</f>
        <v>4251.2090432000041</v>
      </c>
      <c r="BL7954" s="6">
        <f>SUM($R$5:T7956)-$AB$2</f>
        <v>12714.340363699986</v>
      </c>
      <c r="BM7954" s="6">
        <f>SUM($R$5:U7956)-$AB$2</f>
        <v>24562.724212400197</v>
      </c>
      <c r="BN7954" s="6">
        <f>SUM($R$5:V7956)-$AB$2</f>
        <v>41488.986853400187</v>
      </c>
      <c r="BO7954" s="6">
        <f>SUM($R$5:W7956)-$AB$2</f>
        <v>61800.50202259962</v>
      </c>
      <c r="BP7954" s="16"/>
    </row>
    <row r="7955" spans="1:68" x14ac:dyDescent="0.45">
      <c r="A7955" s="1">
        <v>2008</v>
      </c>
      <c r="B7955" s="1">
        <v>11</v>
      </c>
      <c r="C7955" s="1">
        <v>27</v>
      </c>
      <c r="D7955" s="1">
        <v>21</v>
      </c>
      <c r="E7955" s="1">
        <v>8.6</v>
      </c>
      <c r="F7955" s="1">
        <v>0</v>
      </c>
      <c r="G7955" s="4"/>
      <c r="H7955" s="4"/>
      <c r="Q7955" s="1">
        <v>18</v>
      </c>
      <c r="R7955" s="6">
        <f t="shared" si="10620"/>
        <v>0</v>
      </c>
      <c r="S7955" s="6">
        <f t="shared" si="10621"/>
        <v>0</v>
      </c>
      <c r="T7955" s="6">
        <f t="shared" si="10622"/>
        <v>0</v>
      </c>
      <c r="U7955" s="6">
        <f t="shared" si="10623"/>
        <v>0</v>
      </c>
      <c r="V7955" s="6">
        <f t="shared" si="10624"/>
        <v>0</v>
      </c>
      <c r="W7955" s="6">
        <f t="shared" si="10625"/>
        <v>0</v>
      </c>
      <c r="X7955" s="17"/>
      <c r="Y7955" s="17"/>
      <c r="Z7955" s="17"/>
      <c r="AA7955" s="17"/>
      <c r="AB7955" s="17"/>
      <c r="AC7955" s="17"/>
      <c r="AE7955" s="16"/>
      <c r="AF7955" s="16"/>
      <c r="AG7955" s="16"/>
      <c r="AH7955" s="16"/>
      <c r="AI7955" s="16"/>
      <c r="AJ7955" s="16"/>
      <c r="AL7955" s="16"/>
      <c r="AM7955" s="16"/>
      <c r="AN7955" s="16"/>
      <c r="AO7955" s="16"/>
      <c r="AP7955" s="16"/>
      <c r="AQ7955" s="16"/>
      <c r="BI7955" s="1">
        <v>20</v>
      </c>
      <c r="BJ7955" s="6">
        <f>SUM($R$5:R7957)-$AB$2</f>
        <v>865.95651500000099</v>
      </c>
      <c r="BK7955" s="6">
        <f>SUM($R$5:S7957)-$AB$2</f>
        <v>4251.2090432000041</v>
      </c>
      <c r="BL7955" s="6">
        <f>SUM($R$5:T7957)-$AB$2</f>
        <v>12714.340363699986</v>
      </c>
      <c r="BM7955" s="6">
        <f>SUM($R$5:U7957)-$AB$2</f>
        <v>24562.724212400197</v>
      </c>
      <c r="BN7955" s="6">
        <f>SUM($R$5:V7957)-$AB$2</f>
        <v>41488.986853400187</v>
      </c>
      <c r="BO7955" s="6">
        <f>SUM($R$5:W7957)-$AB$2</f>
        <v>61800.50202259962</v>
      </c>
      <c r="BP7955" s="16"/>
    </row>
    <row r="7956" spans="1:68" x14ac:dyDescent="0.45">
      <c r="A7956" s="1">
        <v>2008</v>
      </c>
      <c r="B7956" s="1">
        <v>11</v>
      </c>
      <c r="C7956" s="1">
        <v>27</v>
      </c>
      <c r="D7956" s="1">
        <v>22</v>
      </c>
      <c r="E7956" s="1">
        <v>8.6999999999999993</v>
      </c>
      <c r="F7956" s="1">
        <v>0</v>
      </c>
      <c r="G7956" s="4"/>
      <c r="H7956" s="4"/>
      <c r="Q7956" s="1">
        <v>19</v>
      </c>
      <c r="R7956" s="6">
        <f t="shared" si="10620"/>
        <v>0</v>
      </c>
      <c r="S7956" s="6">
        <f t="shared" si="10621"/>
        <v>0</v>
      </c>
      <c r="T7956" s="6">
        <f t="shared" si="10622"/>
        <v>0</v>
      </c>
      <c r="U7956" s="6">
        <f t="shared" si="10623"/>
        <v>0</v>
      </c>
      <c r="V7956" s="6">
        <f t="shared" si="10624"/>
        <v>0</v>
      </c>
      <c r="W7956" s="6">
        <f t="shared" si="10625"/>
        <v>0</v>
      </c>
      <c r="X7956" s="17"/>
      <c r="Y7956" s="17"/>
      <c r="Z7956" s="17"/>
      <c r="AA7956" s="17"/>
      <c r="AB7956" s="17"/>
      <c r="AC7956" s="17"/>
      <c r="AE7956" s="16"/>
      <c r="AF7956" s="16"/>
      <c r="AG7956" s="16"/>
      <c r="AH7956" s="16"/>
      <c r="AI7956" s="16"/>
      <c r="AJ7956" s="16"/>
      <c r="AL7956" s="16"/>
      <c r="AM7956" s="16"/>
      <c r="AN7956" s="16"/>
      <c r="AO7956" s="16"/>
      <c r="AP7956" s="16"/>
      <c r="AQ7956" s="16"/>
      <c r="BI7956" s="1">
        <v>21</v>
      </c>
      <c r="BJ7956" s="6">
        <f>SUM($R$5:R7958)-$AB$2</f>
        <v>865.95651500000099</v>
      </c>
      <c r="BK7956" s="6">
        <f>SUM($R$5:S7958)-$AB$2</f>
        <v>4251.2090432000041</v>
      </c>
      <c r="BL7956" s="6">
        <f>SUM($R$5:T7958)-$AB$2</f>
        <v>12714.340363699986</v>
      </c>
      <c r="BM7956" s="6">
        <f>SUM($R$5:U7958)-$AB$2</f>
        <v>24562.724212400197</v>
      </c>
      <c r="BN7956" s="6">
        <f>SUM($R$5:V7958)-$AB$2</f>
        <v>41488.986853400187</v>
      </c>
      <c r="BO7956" s="6">
        <f>SUM($R$5:W7958)-$AB$2</f>
        <v>61800.50202259962</v>
      </c>
      <c r="BP7956" s="16"/>
    </row>
    <row r="7957" spans="1:68" x14ac:dyDescent="0.45">
      <c r="A7957" s="1">
        <v>2008</v>
      </c>
      <c r="B7957" s="1">
        <v>11</v>
      </c>
      <c r="C7957" s="1">
        <v>27</v>
      </c>
      <c r="D7957" s="1">
        <v>23</v>
      </c>
      <c r="E7957" s="1">
        <v>8.8000000000000007</v>
      </c>
      <c r="F7957" s="1">
        <v>0</v>
      </c>
      <c r="G7957" s="4"/>
      <c r="H7957" s="4"/>
      <c r="Q7957" s="1">
        <v>20</v>
      </c>
      <c r="R7957" s="6">
        <f t="shared" si="10620"/>
        <v>0</v>
      </c>
      <c r="S7957" s="6">
        <f t="shared" si="10621"/>
        <v>0</v>
      </c>
      <c r="T7957" s="6">
        <f t="shared" si="10622"/>
        <v>0</v>
      </c>
      <c r="U7957" s="6">
        <f t="shared" si="10623"/>
        <v>0</v>
      </c>
      <c r="V7957" s="6">
        <f t="shared" si="10624"/>
        <v>0</v>
      </c>
      <c r="W7957" s="6">
        <f t="shared" si="10625"/>
        <v>0</v>
      </c>
      <c r="X7957" s="17"/>
      <c r="Y7957" s="17"/>
      <c r="Z7957" s="17"/>
      <c r="AA7957" s="17"/>
      <c r="AB7957" s="17"/>
      <c r="AC7957" s="17"/>
      <c r="AE7957" s="16"/>
      <c r="AF7957" s="16"/>
      <c r="AG7957" s="16"/>
      <c r="AH7957" s="16"/>
      <c r="AI7957" s="16"/>
      <c r="AJ7957" s="16"/>
      <c r="AL7957" s="16"/>
      <c r="AM7957" s="16"/>
      <c r="AN7957" s="16"/>
      <c r="AO7957" s="16"/>
      <c r="AP7957" s="16"/>
      <c r="AQ7957" s="16"/>
      <c r="BI7957" s="1">
        <v>22</v>
      </c>
      <c r="BJ7957" s="6">
        <f>SUM($R$5:R7959)-$AB$2</f>
        <v>865.95651500000099</v>
      </c>
      <c r="BK7957" s="6">
        <f>SUM($R$5:S7959)-$AB$2</f>
        <v>4251.2090432000041</v>
      </c>
      <c r="BL7957" s="6">
        <f>SUM($R$5:T7959)-$AB$2</f>
        <v>12714.340363699986</v>
      </c>
      <c r="BM7957" s="6">
        <f>SUM($R$5:U7959)-$AB$2</f>
        <v>24562.724212400197</v>
      </c>
      <c r="BN7957" s="6">
        <f>SUM($R$5:V7959)-$AB$2</f>
        <v>41488.986853400187</v>
      </c>
      <c r="BO7957" s="6">
        <f>SUM($R$5:W7959)-$AB$2</f>
        <v>61800.50202259962</v>
      </c>
      <c r="BP7957" s="16"/>
    </row>
    <row r="7958" spans="1:68" x14ac:dyDescent="0.45">
      <c r="A7958" s="1">
        <v>2008</v>
      </c>
      <c r="B7958" s="1">
        <v>11</v>
      </c>
      <c r="C7958" s="1">
        <v>28</v>
      </c>
      <c r="D7958" s="1">
        <v>0</v>
      </c>
      <c r="E7958" s="1">
        <v>9</v>
      </c>
      <c r="F7958" s="1">
        <v>0</v>
      </c>
      <c r="G7958" s="4"/>
      <c r="H7958" s="4"/>
      <c r="Q7958" s="1">
        <v>21</v>
      </c>
      <c r="R7958" s="6">
        <f t="shared" si="10620"/>
        <v>0</v>
      </c>
      <c r="S7958" s="6">
        <f t="shared" si="10621"/>
        <v>0</v>
      </c>
      <c r="T7958" s="6">
        <f t="shared" si="10622"/>
        <v>0</v>
      </c>
      <c r="U7958" s="6">
        <f t="shared" si="10623"/>
        <v>0</v>
      </c>
      <c r="V7958" s="6">
        <f t="shared" si="10624"/>
        <v>0</v>
      </c>
      <c r="W7958" s="6">
        <f t="shared" si="10625"/>
        <v>0</v>
      </c>
      <c r="X7958" s="17"/>
      <c r="Y7958" s="17"/>
      <c r="Z7958" s="17"/>
      <c r="AA7958" s="17"/>
      <c r="AB7958" s="17"/>
      <c r="AC7958" s="17"/>
      <c r="AE7958" s="16"/>
      <c r="AF7958" s="16"/>
      <c r="AG7958" s="16"/>
      <c r="AH7958" s="16"/>
      <c r="AI7958" s="16"/>
      <c r="AJ7958" s="16"/>
      <c r="AL7958" s="16"/>
      <c r="AM7958" s="16"/>
      <c r="AN7958" s="16"/>
      <c r="AO7958" s="16"/>
      <c r="AP7958" s="16"/>
      <c r="AQ7958" s="16"/>
      <c r="BI7958" s="1">
        <v>23</v>
      </c>
      <c r="BJ7958" s="6">
        <f>SUM($R$5:R7960)-$AB$2</f>
        <v>865.95651500000099</v>
      </c>
      <c r="BK7958" s="6">
        <f>SUM($R$5:S7960)-$AB$2</f>
        <v>4251.2090432000041</v>
      </c>
      <c r="BL7958" s="6">
        <f>SUM($R$5:T7960)-$AB$2</f>
        <v>12714.340363699986</v>
      </c>
      <c r="BM7958" s="6">
        <f>SUM($R$5:U7960)-$AB$2</f>
        <v>24562.724212400197</v>
      </c>
      <c r="BN7958" s="6">
        <f>SUM($R$5:V7960)-$AB$2</f>
        <v>41488.986853400187</v>
      </c>
      <c r="BO7958" s="6">
        <f>SUM($R$5:W7960)-$AB$2</f>
        <v>61800.50202259962</v>
      </c>
      <c r="BP7958" s="16"/>
    </row>
    <row r="7959" spans="1:68" x14ac:dyDescent="0.45">
      <c r="A7959" s="1">
        <v>2008</v>
      </c>
      <c r="B7959" s="1">
        <v>11</v>
      </c>
      <c r="C7959" s="1">
        <v>28</v>
      </c>
      <c r="D7959" s="1">
        <v>1</v>
      </c>
      <c r="E7959" s="1">
        <v>8.8000000000000007</v>
      </c>
      <c r="F7959" s="1">
        <v>0</v>
      </c>
      <c r="G7959" s="4"/>
      <c r="H7959" s="4"/>
      <c r="Q7959" s="1">
        <v>22</v>
      </c>
      <c r="R7959" s="6">
        <f t="shared" si="10620"/>
        <v>0</v>
      </c>
      <c r="S7959" s="6">
        <f t="shared" si="10621"/>
        <v>0</v>
      </c>
      <c r="T7959" s="6">
        <f t="shared" si="10622"/>
        <v>0</v>
      </c>
      <c r="U7959" s="6">
        <f t="shared" si="10623"/>
        <v>0</v>
      </c>
      <c r="V7959" s="6">
        <f t="shared" si="10624"/>
        <v>0</v>
      </c>
      <c r="W7959" s="6">
        <f t="shared" si="10625"/>
        <v>0</v>
      </c>
      <c r="X7959" s="17"/>
      <c r="Y7959" s="17"/>
      <c r="Z7959" s="17"/>
      <c r="AA7959" s="17"/>
      <c r="AB7959" s="17"/>
      <c r="AC7959" s="17"/>
      <c r="AE7959" s="16"/>
      <c r="AF7959" s="16"/>
      <c r="AG7959" s="16"/>
      <c r="AH7959" s="16"/>
      <c r="AI7959" s="16"/>
      <c r="AJ7959" s="16"/>
      <c r="AL7959" s="16"/>
      <c r="AM7959" s="16"/>
      <c r="AN7959" s="16"/>
      <c r="AO7959" s="16"/>
      <c r="AP7959" s="16"/>
      <c r="AQ7959" s="16"/>
      <c r="BI7959" s="1">
        <v>0</v>
      </c>
      <c r="BJ7959" s="6">
        <f t="shared" ref="BJ7959" si="10686">R7961-$AB$2</f>
        <v>-6.53125</v>
      </c>
      <c r="BK7959" s="6">
        <f t="shared" ref="BK7959" si="10687">S7961-$AB$2</f>
        <v>-6.53125</v>
      </c>
      <c r="BL7959" s="6">
        <f t="shared" ref="BL7959" si="10688">T7961-$AB$2</f>
        <v>-6.53125</v>
      </c>
      <c r="BM7959" s="6">
        <f t="shared" ref="BM7959" si="10689">U7961-$AB$2</f>
        <v>-6.53125</v>
      </c>
      <c r="BN7959" s="6">
        <f t="shared" ref="BN7959" si="10690">V7961-$AB$2</f>
        <v>-6.53125</v>
      </c>
      <c r="BO7959" s="6">
        <f t="shared" ref="BO7959" si="10691">W7961-$AB$2</f>
        <v>-6.53125</v>
      </c>
      <c r="BP7959" s="16">
        <v>333</v>
      </c>
    </row>
    <row r="7960" spans="1:68" x14ac:dyDescent="0.45">
      <c r="A7960" s="1">
        <v>2008</v>
      </c>
      <c r="B7960" s="1">
        <v>11</v>
      </c>
      <c r="C7960" s="1">
        <v>28</v>
      </c>
      <c r="D7960" s="1">
        <v>2</v>
      </c>
      <c r="E7960" s="1">
        <v>8.3000000000000007</v>
      </c>
      <c r="F7960" s="1">
        <v>0</v>
      </c>
      <c r="G7960" s="4"/>
      <c r="H7960" s="4"/>
      <c r="Q7960" s="1">
        <v>23</v>
      </c>
      <c r="R7960" s="6">
        <f t="shared" si="10620"/>
        <v>0</v>
      </c>
      <c r="S7960" s="6">
        <f t="shared" si="10621"/>
        <v>0</v>
      </c>
      <c r="T7960" s="6">
        <f t="shared" si="10622"/>
        <v>0</v>
      </c>
      <c r="U7960" s="6">
        <f t="shared" si="10623"/>
        <v>0</v>
      </c>
      <c r="V7960" s="6">
        <f t="shared" si="10624"/>
        <v>0</v>
      </c>
      <c r="W7960" s="6">
        <f t="shared" si="10625"/>
        <v>0</v>
      </c>
      <c r="X7960" s="17"/>
      <c r="Y7960" s="17"/>
      <c r="Z7960" s="17"/>
      <c r="AA7960" s="17"/>
      <c r="AB7960" s="17"/>
      <c r="AC7960" s="17"/>
      <c r="AE7960" s="16"/>
      <c r="AF7960" s="16"/>
      <c r="AG7960" s="16"/>
      <c r="AH7960" s="16"/>
      <c r="AI7960" s="16"/>
      <c r="AJ7960" s="16"/>
      <c r="AL7960" s="16"/>
      <c r="AM7960" s="16"/>
      <c r="AN7960" s="16"/>
      <c r="AO7960" s="16"/>
      <c r="AP7960" s="16"/>
      <c r="AQ7960" s="16"/>
      <c r="BI7960" s="1">
        <v>1</v>
      </c>
      <c r="BJ7960" s="6">
        <f>SUM($R$5:R7962)-$AB$2</f>
        <v>865.95651500000099</v>
      </c>
      <c r="BK7960" s="6">
        <f>SUM($R$5:S7962)-$AB$2</f>
        <v>4251.2090432000041</v>
      </c>
      <c r="BL7960" s="6">
        <f>SUM($R$5:T7962)-$AB$2</f>
        <v>12714.340363699986</v>
      </c>
      <c r="BM7960" s="6">
        <f>SUM($R$5:U7962)-$AB$2</f>
        <v>24562.724212400197</v>
      </c>
      <c r="BN7960" s="6">
        <f>SUM($R$5:V7962)-$AB$2</f>
        <v>41488.986853400187</v>
      </c>
      <c r="BO7960" s="6">
        <f>SUM($R$5:W7962)-$AB$2</f>
        <v>61800.50202259962</v>
      </c>
      <c r="BP7960" s="16"/>
    </row>
    <row r="7961" spans="1:68" x14ac:dyDescent="0.45">
      <c r="A7961" s="1">
        <v>2008</v>
      </c>
      <c r="B7961" s="1">
        <v>11</v>
      </c>
      <c r="C7961" s="1">
        <v>28</v>
      </c>
      <c r="D7961" s="1">
        <v>3</v>
      </c>
      <c r="E7961" s="1">
        <v>8.1999999999999993</v>
      </c>
      <c r="F7961" s="1">
        <v>0</v>
      </c>
      <c r="G7961" s="4"/>
      <c r="H7961" s="4"/>
      <c r="Q7961" s="1">
        <v>0</v>
      </c>
      <c r="R7961" s="6">
        <f t="shared" si="10620"/>
        <v>0</v>
      </c>
      <c r="S7961" s="6">
        <f t="shared" si="10621"/>
        <v>0</v>
      </c>
      <c r="T7961" s="6">
        <f t="shared" si="10622"/>
        <v>0</v>
      </c>
      <c r="U7961" s="6">
        <f t="shared" si="10623"/>
        <v>0</v>
      </c>
      <c r="V7961" s="6">
        <f t="shared" si="10624"/>
        <v>0</v>
      </c>
      <c r="W7961" s="6">
        <f t="shared" si="10625"/>
        <v>0</v>
      </c>
      <c r="X7961" s="17"/>
      <c r="Y7961" s="17"/>
      <c r="Z7961" s="17"/>
      <c r="AA7961" s="17"/>
      <c r="AB7961" s="17"/>
      <c r="AC7961" s="17"/>
      <c r="AE7961" s="16"/>
      <c r="AF7961" s="16"/>
      <c r="AG7961" s="16"/>
      <c r="AH7961" s="16"/>
      <c r="AI7961" s="16"/>
      <c r="AJ7961" s="16"/>
      <c r="AL7961" s="16"/>
      <c r="AM7961" s="16"/>
      <c r="AN7961" s="16"/>
      <c r="AO7961" s="16"/>
      <c r="AP7961" s="16"/>
      <c r="AQ7961" s="16"/>
      <c r="BI7961" s="1">
        <v>2</v>
      </c>
      <c r="BJ7961" s="6">
        <f>SUM($R$5:R7963)-$AB$2</f>
        <v>865.95651500000099</v>
      </c>
      <c r="BK7961" s="6">
        <f>SUM($R$5:S7963)-$AB$2</f>
        <v>4251.2090432000041</v>
      </c>
      <c r="BL7961" s="6">
        <f>SUM($R$5:T7963)-$AB$2</f>
        <v>12714.340363699986</v>
      </c>
      <c r="BM7961" s="6">
        <f>SUM($R$5:U7963)-$AB$2</f>
        <v>24562.724212400197</v>
      </c>
      <c r="BN7961" s="6">
        <f>SUM($R$5:V7963)-$AB$2</f>
        <v>41488.986853400187</v>
      </c>
      <c r="BO7961" s="6">
        <f>SUM($R$5:W7963)-$AB$2</f>
        <v>61800.50202259962</v>
      </c>
      <c r="BP7961" s="16"/>
    </row>
    <row r="7962" spans="1:68" x14ac:dyDescent="0.45">
      <c r="A7962" s="1">
        <v>2008</v>
      </c>
      <c r="B7962" s="1">
        <v>11</v>
      </c>
      <c r="C7962" s="1">
        <v>28</v>
      </c>
      <c r="D7962" s="1">
        <v>4</v>
      </c>
      <c r="E7962" s="1">
        <v>8.6999999999999993</v>
      </c>
      <c r="F7962" s="1">
        <v>0</v>
      </c>
      <c r="G7962" s="4"/>
      <c r="H7962" s="4"/>
      <c r="Q7962" s="1">
        <v>1</v>
      </c>
      <c r="R7962" s="6">
        <f t="shared" si="10620"/>
        <v>0</v>
      </c>
      <c r="S7962" s="6">
        <f t="shared" si="10621"/>
        <v>0</v>
      </c>
      <c r="T7962" s="6">
        <f t="shared" si="10622"/>
        <v>0</v>
      </c>
      <c r="U7962" s="6">
        <f t="shared" si="10623"/>
        <v>0</v>
      </c>
      <c r="V7962" s="6">
        <f t="shared" si="10624"/>
        <v>0</v>
      </c>
      <c r="W7962" s="6">
        <f t="shared" si="10625"/>
        <v>0</v>
      </c>
      <c r="X7962" s="17"/>
      <c r="Y7962" s="17"/>
      <c r="Z7962" s="17"/>
      <c r="AA7962" s="17"/>
      <c r="AB7962" s="17"/>
      <c r="AC7962" s="17"/>
      <c r="AE7962" s="16"/>
      <c r="AF7962" s="16"/>
      <c r="AG7962" s="16"/>
      <c r="AH7962" s="16"/>
      <c r="AI7962" s="16"/>
      <c r="AJ7962" s="16"/>
      <c r="AL7962" s="16"/>
      <c r="AM7962" s="16"/>
      <c r="AN7962" s="16"/>
      <c r="AO7962" s="16"/>
      <c r="AP7962" s="16"/>
      <c r="AQ7962" s="16"/>
      <c r="BI7962" s="1">
        <v>3</v>
      </c>
      <c r="BJ7962" s="6">
        <f>SUM($R$5:R7964)-$AB$2</f>
        <v>865.95651500000099</v>
      </c>
      <c r="BK7962" s="6">
        <f>SUM($R$5:S7964)-$AB$2</f>
        <v>4251.2090432000041</v>
      </c>
      <c r="BL7962" s="6">
        <f>SUM($R$5:T7964)-$AB$2</f>
        <v>12714.340363699986</v>
      </c>
      <c r="BM7962" s="6">
        <f>SUM($R$5:U7964)-$AB$2</f>
        <v>24562.724212400197</v>
      </c>
      <c r="BN7962" s="6">
        <f>SUM($R$5:V7964)-$AB$2</f>
        <v>41488.986853400187</v>
      </c>
      <c r="BO7962" s="6">
        <f>SUM($R$5:W7964)-$AB$2</f>
        <v>61800.50202259962</v>
      </c>
      <c r="BP7962" s="16"/>
    </row>
    <row r="7963" spans="1:68" x14ac:dyDescent="0.45">
      <c r="A7963" s="1">
        <v>2008</v>
      </c>
      <c r="B7963" s="1">
        <v>11</v>
      </c>
      <c r="C7963" s="1">
        <v>28</v>
      </c>
      <c r="D7963" s="1">
        <v>5</v>
      </c>
      <c r="E7963" s="1">
        <v>9.1999999999999993</v>
      </c>
      <c r="F7963" s="1">
        <v>0</v>
      </c>
      <c r="G7963" s="4"/>
      <c r="H7963" s="4"/>
      <c r="Q7963" s="1">
        <v>2</v>
      </c>
      <c r="R7963" s="6">
        <f t="shared" si="10620"/>
        <v>0</v>
      </c>
      <c r="S7963" s="6">
        <f t="shared" si="10621"/>
        <v>0</v>
      </c>
      <c r="T7963" s="6">
        <f t="shared" si="10622"/>
        <v>0</v>
      </c>
      <c r="U7963" s="6">
        <f t="shared" si="10623"/>
        <v>0</v>
      </c>
      <c r="V7963" s="6">
        <f t="shared" si="10624"/>
        <v>0</v>
      </c>
      <c r="W7963" s="6">
        <f t="shared" si="10625"/>
        <v>0</v>
      </c>
      <c r="X7963" s="17"/>
      <c r="Y7963" s="17"/>
      <c r="Z7963" s="17"/>
      <c r="AA7963" s="17"/>
      <c r="AB7963" s="17"/>
      <c r="AC7963" s="17"/>
      <c r="AE7963" s="16"/>
      <c r="AF7963" s="16"/>
      <c r="AG7963" s="16"/>
      <c r="AH7963" s="16"/>
      <c r="AI7963" s="16"/>
      <c r="AJ7963" s="16"/>
      <c r="AL7963" s="16"/>
      <c r="AM7963" s="16"/>
      <c r="AN7963" s="16"/>
      <c r="AO7963" s="16"/>
      <c r="AP7963" s="16"/>
      <c r="AQ7963" s="16"/>
      <c r="BI7963" s="1">
        <v>4</v>
      </c>
      <c r="BJ7963" s="6">
        <f>SUM($R$5:R7965)-$AB$2</f>
        <v>865.95651500000099</v>
      </c>
      <c r="BK7963" s="6">
        <f>SUM($R$5:S7965)-$AB$2</f>
        <v>4251.2090432000041</v>
      </c>
      <c r="BL7963" s="6">
        <f>SUM($R$5:T7965)-$AB$2</f>
        <v>12714.340363699986</v>
      </c>
      <c r="BM7963" s="6">
        <f>SUM($R$5:U7965)-$AB$2</f>
        <v>24562.724212400197</v>
      </c>
      <c r="BN7963" s="6">
        <f>SUM($R$5:V7965)-$AB$2</f>
        <v>41488.986853400187</v>
      </c>
      <c r="BO7963" s="6">
        <f>SUM($R$5:W7965)-$AB$2</f>
        <v>61800.50202259962</v>
      </c>
      <c r="BP7963" s="16"/>
    </row>
    <row r="7964" spans="1:68" x14ac:dyDescent="0.45">
      <c r="A7964" s="1">
        <v>2008</v>
      </c>
      <c r="B7964" s="1">
        <v>11</v>
      </c>
      <c r="C7964" s="1">
        <v>28</v>
      </c>
      <c r="D7964" s="1">
        <v>6</v>
      </c>
      <c r="E7964" s="1">
        <v>9.1999999999999993</v>
      </c>
      <c r="F7964" s="1">
        <v>0</v>
      </c>
      <c r="G7964" s="4"/>
      <c r="H7964" s="4"/>
      <c r="Q7964" s="1">
        <v>3</v>
      </c>
      <c r="R7964" s="6">
        <f t="shared" si="10620"/>
        <v>0</v>
      </c>
      <c r="S7964" s="6">
        <f t="shared" si="10621"/>
        <v>0</v>
      </c>
      <c r="T7964" s="6">
        <f t="shared" si="10622"/>
        <v>0</v>
      </c>
      <c r="U7964" s="6">
        <f t="shared" si="10623"/>
        <v>0</v>
      </c>
      <c r="V7964" s="6">
        <f t="shared" si="10624"/>
        <v>0</v>
      </c>
      <c r="W7964" s="6">
        <f t="shared" si="10625"/>
        <v>0</v>
      </c>
      <c r="X7964" s="17"/>
      <c r="Y7964" s="17"/>
      <c r="Z7964" s="17"/>
      <c r="AA7964" s="17"/>
      <c r="AB7964" s="17"/>
      <c r="AC7964" s="17"/>
      <c r="AE7964" s="16"/>
      <c r="AF7964" s="16"/>
      <c r="AG7964" s="16"/>
      <c r="AH7964" s="16"/>
      <c r="AI7964" s="16"/>
      <c r="AJ7964" s="16"/>
      <c r="AL7964" s="16"/>
      <c r="AM7964" s="16"/>
      <c r="AN7964" s="16"/>
      <c r="AO7964" s="16"/>
      <c r="AP7964" s="16"/>
      <c r="AQ7964" s="16"/>
      <c r="BI7964" s="1">
        <v>5</v>
      </c>
      <c r="BJ7964" s="6">
        <f>SUM($R$5:R7966)-$AB$2</f>
        <v>865.95651500000099</v>
      </c>
      <c r="BK7964" s="6">
        <f>SUM($R$5:S7966)-$AB$2</f>
        <v>4251.2090432000041</v>
      </c>
      <c r="BL7964" s="6">
        <f>SUM($R$5:T7966)-$AB$2</f>
        <v>12714.340363699986</v>
      </c>
      <c r="BM7964" s="6">
        <f>SUM($R$5:U7966)-$AB$2</f>
        <v>24562.724212400197</v>
      </c>
      <c r="BN7964" s="6">
        <f>SUM($R$5:V7966)-$AB$2</f>
        <v>41488.986853400187</v>
      </c>
      <c r="BO7964" s="6">
        <f>SUM($R$5:W7966)-$AB$2</f>
        <v>61800.50202259962</v>
      </c>
      <c r="BP7964" s="16"/>
    </row>
    <row r="7965" spans="1:68" x14ac:dyDescent="0.45">
      <c r="A7965" s="1">
        <v>2008</v>
      </c>
      <c r="B7965" s="1">
        <v>11</v>
      </c>
      <c r="C7965" s="1">
        <v>28</v>
      </c>
      <c r="D7965" s="1">
        <v>7</v>
      </c>
      <c r="E7965" s="1">
        <v>8.8000000000000007</v>
      </c>
      <c r="F7965" s="1">
        <v>0</v>
      </c>
      <c r="G7965" s="4"/>
      <c r="H7965" s="4"/>
      <c r="Q7965" s="1">
        <v>4</v>
      </c>
      <c r="R7965" s="6">
        <f t="shared" si="10620"/>
        <v>0</v>
      </c>
      <c r="S7965" s="6">
        <f t="shared" si="10621"/>
        <v>0</v>
      </c>
      <c r="T7965" s="6">
        <f t="shared" si="10622"/>
        <v>0</v>
      </c>
      <c r="U7965" s="6">
        <f t="shared" si="10623"/>
        <v>0</v>
      </c>
      <c r="V7965" s="6">
        <f t="shared" si="10624"/>
        <v>0</v>
      </c>
      <c r="W7965" s="6">
        <f t="shared" si="10625"/>
        <v>0</v>
      </c>
      <c r="X7965" s="17"/>
      <c r="Y7965" s="17"/>
      <c r="Z7965" s="17"/>
      <c r="AA7965" s="17"/>
      <c r="AB7965" s="17"/>
      <c r="AC7965" s="17"/>
      <c r="AE7965" s="16"/>
      <c r="AF7965" s="16"/>
      <c r="AG7965" s="16"/>
      <c r="AH7965" s="16"/>
      <c r="AI7965" s="16"/>
      <c r="AJ7965" s="16"/>
      <c r="AL7965" s="16"/>
      <c r="AM7965" s="16"/>
      <c r="AN7965" s="16"/>
      <c r="AO7965" s="16"/>
      <c r="AP7965" s="16"/>
      <c r="AQ7965" s="16"/>
      <c r="BI7965" s="1">
        <v>6</v>
      </c>
      <c r="BJ7965" s="6">
        <f>SUM($R$5:R7967)-$AB$2</f>
        <v>865.95651500000099</v>
      </c>
      <c r="BK7965" s="6">
        <f>SUM($R$5:S7967)-$AB$2</f>
        <v>4251.2090432000041</v>
      </c>
      <c r="BL7965" s="6">
        <f>SUM($R$5:T7967)-$AB$2</f>
        <v>12714.340363699986</v>
      </c>
      <c r="BM7965" s="6">
        <f>SUM($R$5:U7967)-$AB$2</f>
        <v>24562.724212400197</v>
      </c>
      <c r="BN7965" s="6">
        <f>SUM($R$5:V7967)-$AB$2</f>
        <v>41488.986853400187</v>
      </c>
      <c r="BO7965" s="6">
        <f>SUM($R$5:W7967)-$AB$2</f>
        <v>61800.50202259962</v>
      </c>
      <c r="BP7965" s="16"/>
    </row>
    <row r="7966" spans="1:68" x14ac:dyDescent="0.45">
      <c r="A7966" s="1">
        <v>2008</v>
      </c>
      <c r="B7966" s="1">
        <v>11</v>
      </c>
      <c r="C7966" s="1">
        <v>28</v>
      </c>
      <c r="D7966" s="1">
        <v>8</v>
      </c>
      <c r="E7966" s="1">
        <v>8.9</v>
      </c>
      <c r="F7966" s="1">
        <v>0</v>
      </c>
      <c r="G7966" s="4"/>
      <c r="H7966" s="4"/>
      <c r="Q7966" s="1">
        <v>5</v>
      </c>
      <c r="R7966" s="6">
        <f t="shared" si="10620"/>
        <v>0</v>
      </c>
      <c r="S7966" s="6">
        <f t="shared" si="10621"/>
        <v>0</v>
      </c>
      <c r="T7966" s="6">
        <f t="shared" si="10622"/>
        <v>0</v>
      </c>
      <c r="U7966" s="6">
        <f t="shared" si="10623"/>
        <v>0</v>
      </c>
      <c r="V7966" s="6">
        <f t="shared" si="10624"/>
        <v>0</v>
      </c>
      <c r="W7966" s="6">
        <f t="shared" si="10625"/>
        <v>0</v>
      </c>
      <c r="X7966" s="17"/>
      <c r="Y7966" s="17"/>
      <c r="Z7966" s="17"/>
      <c r="AA7966" s="17"/>
      <c r="AB7966" s="17"/>
      <c r="AC7966" s="17"/>
      <c r="AE7966" s="16"/>
      <c r="AF7966" s="16"/>
      <c r="AG7966" s="16"/>
      <c r="AH7966" s="16"/>
      <c r="AI7966" s="16"/>
      <c r="AJ7966" s="16"/>
      <c r="AL7966" s="16"/>
      <c r="AM7966" s="16"/>
      <c r="AN7966" s="16"/>
      <c r="AO7966" s="16"/>
      <c r="AP7966" s="16"/>
      <c r="AQ7966" s="16"/>
      <c r="BI7966" s="1">
        <v>7</v>
      </c>
      <c r="BJ7966" s="6">
        <f>SUM($R$5:R7968)-$AB$2</f>
        <v>865.95651500000099</v>
      </c>
      <c r="BK7966" s="6">
        <f>SUM($R$5:S7968)-$AB$2</f>
        <v>4251.2090432000041</v>
      </c>
      <c r="BL7966" s="6">
        <f>SUM($R$5:T7968)-$AB$2</f>
        <v>12714.340363699986</v>
      </c>
      <c r="BM7966" s="6">
        <f>SUM($R$5:U7968)-$AB$2</f>
        <v>24562.724212400197</v>
      </c>
      <c r="BN7966" s="6">
        <f>SUM($R$5:V7968)-$AB$2</f>
        <v>41488.986853400187</v>
      </c>
      <c r="BO7966" s="6">
        <f>SUM($R$5:W7968)-$AB$2</f>
        <v>61800.50202259962</v>
      </c>
      <c r="BP7966" s="16"/>
    </row>
    <row r="7967" spans="1:68" x14ac:dyDescent="0.45">
      <c r="A7967" s="1">
        <v>2008</v>
      </c>
      <c r="B7967" s="1">
        <v>11</v>
      </c>
      <c r="C7967" s="1">
        <v>28</v>
      </c>
      <c r="D7967" s="1">
        <v>9</v>
      </c>
      <c r="E7967" s="1">
        <v>9</v>
      </c>
      <c r="F7967" s="1">
        <v>62.31</v>
      </c>
      <c r="G7967" s="4"/>
      <c r="H7967" s="4"/>
      <c r="Q7967" s="1">
        <v>6</v>
      </c>
      <c r="R7967" s="6">
        <f t="shared" si="10620"/>
        <v>0</v>
      </c>
      <c r="S7967" s="6">
        <f t="shared" si="10621"/>
        <v>0</v>
      </c>
      <c r="T7967" s="6">
        <f t="shared" si="10622"/>
        <v>0</v>
      </c>
      <c r="U7967" s="6">
        <f t="shared" si="10623"/>
        <v>0</v>
      </c>
      <c r="V7967" s="6">
        <f t="shared" si="10624"/>
        <v>0</v>
      </c>
      <c r="W7967" s="6">
        <f t="shared" si="10625"/>
        <v>0</v>
      </c>
      <c r="X7967" s="17"/>
      <c r="Y7967" s="17"/>
      <c r="Z7967" s="17"/>
      <c r="AA7967" s="17"/>
      <c r="AB7967" s="17"/>
      <c r="AC7967" s="17"/>
      <c r="AE7967" s="16"/>
      <c r="AF7967" s="16"/>
      <c r="AG7967" s="16"/>
      <c r="AH7967" s="16"/>
      <c r="AI7967" s="16"/>
      <c r="AJ7967" s="16"/>
      <c r="AL7967" s="16"/>
      <c r="AM7967" s="16"/>
      <c r="AN7967" s="16"/>
      <c r="AO7967" s="16"/>
      <c r="AP7967" s="16"/>
      <c r="AQ7967" s="16"/>
      <c r="BI7967" s="1">
        <v>8</v>
      </c>
      <c r="BJ7967" s="6">
        <f>SUM($R$5:R7969)-$AB$2</f>
        <v>865.95651500000099</v>
      </c>
      <c r="BK7967" s="6">
        <f>SUM($R$5:S7969)-$AB$2</f>
        <v>4251.2090432000041</v>
      </c>
      <c r="BL7967" s="6">
        <f>SUM($R$5:T7969)-$AB$2</f>
        <v>12714.340363699986</v>
      </c>
      <c r="BM7967" s="6">
        <f>SUM($R$5:U7969)-$AB$2</f>
        <v>24562.724212400197</v>
      </c>
      <c r="BN7967" s="6">
        <f>SUM($R$5:V7969)-$AB$2</f>
        <v>41488.986853400187</v>
      </c>
      <c r="BO7967" s="6">
        <f>SUM($R$5:W7969)-$AB$2</f>
        <v>61800.50202259962</v>
      </c>
      <c r="BP7967" s="16"/>
    </row>
    <row r="7968" spans="1:68" x14ac:dyDescent="0.45">
      <c r="A7968" s="1">
        <v>2008</v>
      </c>
      <c r="B7968" s="1">
        <v>11</v>
      </c>
      <c r="C7968" s="1">
        <v>28</v>
      </c>
      <c r="D7968" s="1">
        <v>10</v>
      </c>
      <c r="E7968" s="1">
        <v>9.8000000000000007</v>
      </c>
      <c r="F7968" s="1">
        <v>23.1</v>
      </c>
      <c r="G7968" s="4"/>
      <c r="H7968" s="4"/>
      <c r="Q7968" s="1">
        <v>7</v>
      </c>
      <c r="R7968" s="6">
        <f t="shared" si="10620"/>
        <v>0</v>
      </c>
      <c r="S7968" s="6">
        <f t="shared" si="10621"/>
        <v>0</v>
      </c>
      <c r="T7968" s="6">
        <f t="shared" si="10622"/>
        <v>0</v>
      </c>
      <c r="U7968" s="6">
        <f t="shared" si="10623"/>
        <v>0</v>
      </c>
      <c r="V7968" s="6">
        <f t="shared" si="10624"/>
        <v>0</v>
      </c>
      <c r="W7968" s="6">
        <f t="shared" si="10625"/>
        <v>0</v>
      </c>
      <c r="X7968" s="17"/>
      <c r="Y7968" s="17"/>
      <c r="Z7968" s="17"/>
      <c r="AA7968" s="17"/>
      <c r="AB7968" s="17"/>
      <c r="AC7968" s="17"/>
      <c r="AE7968" s="16"/>
      <c r="AF7968" s="16"/>
      <c r="AG7968" s="16"/>
      <c r="AH7968" s="16"/>
      <c r="AI7968" s="16"/>
      <c r="AJ7968" s="16"/>
      <c r="AL7968" s="16"/>
      <c r="AM7968" s="16"/>
      <c r="AN7968" s="16"/>
      <c r="AO7968" s="16"/>
      <c r="AP7968" s="16"/>
      <c r="AQ7968" s="16"/>
      <c r="BI7968" s="1">
        <v>9</v>
      </c>
      <c r="BJ7968" s="6">
        <f>SUM($R$5:R7970)-$AB$2</f>
        <v>865.99265480000099</v>
      </c>
      <c r="BK7968" s="6">
        <f>SUM($R$5:S7970)-$AB$2</f>
        <v>4251.3854054240037</v>
      </c>
      <c r="BL7968" s="6">
        <f>SUM($R$5:T7970)-$AB$2</f>
        <v>12714.867281983987</v>
      </c>
      <c r="BM7968" s="6">
        <f>SUM($R$5:U7970)-$AB$2</f>
        <v>24563.741909168195</v>
      </c>
      <c r="BN7968" s="6">
        <f>SUM($R$5:V7970)-$AB$2</f>
        <v>41490.705662288194</v>
      </c>
      <c r="BO7968" s="6">
        <f>SUM($R$5:W7970)-$AB$2</f>
        <v>61803.062166031625</v>
      </c>
      <c r="BP7968" s="16"/>
    </row>
    <row r="7969" spans="1:68" x14ac:dyDescent="0.45">
      <c r="A7969" s="1">
        <v>2008</v>
      </c>
      <c r="B7969" s="1">
        <v>11</v>
      </c>
      <c r="C7969" s="1">
        <v>28</v>
      </c>
      <c r="D7969" s="1">
        <v>11</v>
      </c>
      <c r="E7969" s="1">
        <v>11.6</v>
      </c>
      <c r="F7969" s="1">
        <v>247.66</v>
      </c>
      <c r="G7969" s="4"/>
      <c r="H7969" s="4"/>
      <c r="Q7969" s="1">
        <v>8</v>
      </c>
      <c r="R7969" s="6">
        <f t="shared" si="10620"/>
        <v>0</v>
      </c>
      <c r="S7969" s="6">
        <f t="shared" si="10621"/>
        <v>0</v>
      </c>
      <c r="T7969" s="6">
        <f t="shared" si="10622"/>
        <v>0</v>
      </c>
      <c r="U7969" s="6">
        <f t="shared" si="10623"/>
        <v>0</v>
      </c>
      <c r="V7969" s="6">
        <f t="shared" si="10624"/>
        <v>0</v>
      </c>
      <c r="W7969" s="6">
        <f t="shared" si="10625"/>
        <v>0</v>
      </c>
      <c r="X7969" s="17"/>
      <c r="Y7969" s="17"/>
      <c r="Z7969" s="17"/>
      <c r="AA7969" s="17"/>
      <c r="AB7969" s="17"/>
      <c r="AC7969" s="17"/>
      <c r="AE7969" s="16"/>
      <c r="AF7969" s="16"/>
      <c r="AG7969" s="16"/>
      <c r="AH7969" s="16"/>
      <c r="AI7969" s="16"/>
      <c r="AJ7969" s="16"/>
      <c r="AL7969" s="16"/>
      <c r="AM7969" s="16"/>
      <c r="AN7969" s="16"/>
      <c r="AO7969" s="16"/>
      <c r="AP7969" s="16"/>
      <c r="AQ7969" s="16"/>
      <c r="BI7969" s="1">
        <v>10</v>
      </c>
      <c r="BJ7969" s="6">
        <f>SUM($R$5:R7971)-$AB$2</f>
        <v>866.00605280000104</v>
      </c>
      <c r="BK7969" s="6">
        <f>SUM($R$5:S7971)-$AB$2</f>
        <v>4251.4507876640037</v>
      </c>
      <c r="BL7969" s="6">
        <f>SUM($R$5:T7971)-$AB$2</f>
        <v>12715.062624823986</v>
      </c>
      <c r="BM7969" s="6">
        <f>SUM($R$5:U7971)-$AB$2</f>
        <v>24564.119196848191</v>
      </c>
      <c r="BN7969" s="6">
        <f>SUM($R$5:V7971)-$AB$2</f>
        <v>41491.342871168199</v>
      </c>
      <c r="BO7969" s="6">
        <f>SUM($R$5:W7971)-$AB$2</f>
        <v>61804.011280351631</v>
      </c>
      <c r="BP7969" s="16"/>
    </row>
    <row r="7970" spans="1:68" x14ac:dyDescent="0.45">
      <c r="A7970" s="1">
        <v>2008</v>
      </c>
      <c r="B7970" s="1">
        <v>11</v>
      </c>
      <c r="C7970" s="1">
        <v>28</v>
      </c>
      <c r="D7970" s="1">
        <v>12</v>
      </c>
      <c r="E7970" s="1">
        <v>12.8</v>
      </c>
      <c r="F7970" s="1">
        <v>170.25</v>
      </c>
      <c r="G7970" s="4"/>
      <c r="H7970" s="4"/>
      <c r="Q7970" s="1">
        <v>9</v>
      </c>
      <c r="R7970" s="6">
        <f t="shared" si="10620"/>
        <v>3.61398E-2</v>
      </c>
      <c r="S7970" s="6">
        <f t="shared" si="10621"/>
        <v>0.14022242399999998</v>
      </c>
      <c r="T7970" s="6">
        <f t="shared" si="10622"/>
        <v>0.35055606</v>
      </c>
      <c r="U7970" s="6">
        <f t="shared" si="10623"/>
        <v>0.49077848400000001</v>
      </c>
      <c r="V7970" s="6">
        <f t="shared" si="10624"/>
        <v>0.70111212000000001</v>
      </c>
      <c r="W7970" s="6">
        <f t="shared" si="10625"/>
        <v>0.84133454400000007</v>
      </c>
      <c r="X7970" s="17"/>
      <c r="Y7970" s="17"/>
      <c r="Z7970" s="17"/>
      <c r="AA7970" s="17"/>
      <c r="AB7970" s="17"/>
      <c r="AC7970" s="17"/>
      <c r="AE7970" s="16"/>
      <c r="AF7970" s="16"/>
      <c r="AG7970" s="16"/>
      <c r="AH7970" s="16"/>
      <c r="AI7970" s="16"/>
      <c r="AJ7970" s="16"/>
      <c r="AL7970" s="16"/>
      <c r="AM7970" s="16"/>
      <c r="AN7970" s="16"/>
      <c r="AO7970" s="16"/>
      <c r="AP7970" s="16"/>
      <c r="AQ7970" s="16"/>
      <c r="BI7970" s="1">
        <v>11</v>
      </c>
      <c r="BJ7970" s="6">
        <f>SUM($R$5:R7972)-$AB$2</f>
        <v>866.149695600001</v>
      </c>
      <c r="BK7970" s="6">
        <f>SUM($R$5:S7972)-$AB$2</f>
        <v>4252.1517645280037</v>
      </c>
      <c r="BL7970" s="6">
        <f>SUM($R$5:T7972)-$AB$2</f>
        <v>12717.156936847987</v>
      </c>
      <c r="BM7970" s="6">
        <f>SUM($R$5:U7972)-$AB$2</f>
        <v>24568.164178096191</v>
      </c>
      <c r="BN7970" s="6">
        <f>SUM($R$5:V7972)-$AB$2</f>
        <v>41498.174522736197</v>
      </c>
      <c r="BO7970" s="6">
        <f>SUM($R$5:W7972)-$AB$2</f>
        <v>61814.186936303631</v>
      </c>
      <c r="BP7970" s="16"/>
    </row>
    <row r="7971" spans="1:68" x14ac:dyDescent="0.45">
      <c r="A7971" s="1">
        <v>2008</v>
      </c>
      <c r="B7971" s="1">
        <v>11</v>
      </c>
      <c r="C7971" s="1">
        <v>28</v>
      </c>
      <c r="D7971" s="1">
        <v>13</v>
      </c>
      <c r="E7971" s="1">
        <v>12.7</v>
      </c>
      <c r="F7971" s="1">
        <v>139.41</v>
      </c>
      <c r="G7971" s="4"/>
      <c r="H7971" s="4"/>
      <c r="Q7971" s="1">
        <v>10</v>
      </c>
      <c r="R7971" s="6">
        <f t="shared" si="10620"/>
        <v>1.3398E-2</v>
      </c>
      <c r="S7971" s="6">
        <f t="shared" si="10621"/>
        <v>5.1984240000000001E-2</v>
      </c>
      <c r="T7971" s="6">
        <f t="shared" si="10622"/>
        <v>0.12996060000000001</v>
      </c>
      <c r="U7971" s="6">
        <f t="shared" si="10623"/>
        <v>0.18194484</v>
      </c>
      <c r="V7971" s="6">
        <f t="shared" si="10624"/>
        <v>0.25992120000000002</v>
      </c>
      <c r="W7971" s="6">
        <f t="shared" si="10625"/>
        <v>0.31190543999999998</v>
      </c>
      <c r="X7971" s="17"/>
      <c r="Y7971" s="17"/>
      <c r="Z7971" s="17"/>
      <c r="AA7971" s="17"/>
      <c r="AB7971" s="17"/>
      <c r="AC7971" s="17"/>
      <c r="AE7971" s="16"/>
      <c r="AF7971" s="16"/>
      <c r="AG7971" s="16"/>
      <c r="AH7971" s="16"/>
      <c r="AI7971" s="16"/>
      <c r="AJ7971" s="16"/>
      <c r="AL7971" s="16"/>
      <c r="AM7971" s="16"/>
      <c r="AN7971" s="16"/>
      <c r="AO7971" s="16"/>
      <c r="AP7971" s="16"/>
      <c r="AQ7971" s="16"/>
      <c r="BI7971" s="1">
        <v>12</v>
      </c>
      <c r="BJ7971" s="6">
        <f t="shared" ref="BJ7971" si="10692">R7973-$AB$2</f>
        <v>-6.4325049999999999</v>
      </c>
      <c r="BK7971" s="6">
        <f t="shared" ref="BK7971" si="10693">S7973-$AB$2</f>
        <v>-6.1481193999999997</v>
      </c>
      <c r="BL7971" s="6">
        <f t="shared" ref="BL7971" si="10694">T7973-$AB$2</f>
        <v>-5.5734235000000005</v>
      </c>
      <c r="BM7971" s="6">
        <f t="shared" ref="BM7971" si="10695">U7973-$AB$2</f>
        <v>-5.1902929000000002</v>
      </c>
      <c r="BN7971" s="6">
        <f t="shared" ref="BN7971" si="10696">V7973-$AB$2</f>
        <v>-4.6155970000000002</v>
      </c>
      <c r="BO7971" s="6">
        <f t="shared" ref="BO7971" si="10697">W7973-$AB$2</f>
        <v>-4.2324663999999999</v>
      </c>
      <c r="BP7971" s="16"/>
    </row>
    <row r="7972" spans="1:68" x14ac:dyDescent="0.45">
      <c r="A7972" s="1">
        <v>2008</v>
      </c>
      <c r="B7972" s="1">
        <v>11</v>
      </c>
      <c r="C7972" s="1">
        <v>28</v>
      </c>
      <c r="D7972" s="1">
        <v>14</v>
      </c>
      <c r="E7972" s="1">
        <v>12.7</v>
      </c>
      <c r="F7972" s="1">
        <v>85.13</v>
      </c>
      <c r="G7972" s="4"/>
      <c r="H7972" s="4"/>
      <c r="Q7972" s="1">
        <v>11</v>
      </c>
      <c r="R7972" s="6">
        <f t="shared" si="10620"/>
        <v>0.14364279999999999</v>
      </c>
      <c r="S7972" s="6">
        <f t="shared" si="10621"/>
        <v>0.55733406399999996</v>
      </c>
      <c r="T7972" s="6">
        <f t="shared" si="10622"/>
        <v>1.3933351599999999</v>
      </c>
      <c r="U7972" s="6">
        <f t="shared" si="10623"/>
        <v>1.9506692240000001</v>
      </c>
      <c r="V7972" s="6">
        <f t="shared" si="10624"/>
        <v>2.7866703199999998</v>
      </c>
      <c r="W7972" s="6">
        <f t="shared" si="10625"/>
        <v>3.3440043839999998</v>
      </c>
      <c r="X7972" s="17"/>
      <c r="Y7972" s="17"/>
      <c r="Z7972" s="17"/>
      <c r="AA7972" s="17"/>
      <c r="AB7972" s="17"/>
      <c r="AC7972" s="17"/>
      <c r="AE7972" s="16"/>
      <c r="AF7972" s="16"/>
      <c r="AG7972" s="16"/>
      <c r="AH7972" s="16"/>
      <c r="AI7972" s="16"/>
      <c r="AJ7972" s="16"/>
      <c r="AL7972" s="16"/>
      <c r="AM7972" s="16"/>
      <c r="AN7972" s="16"/>
      <c r="AO7972" s="16"/>
      <c r="AP7972" s="16"/>
      <c r="AQ7972" s="16"/>
      <c r="BI7972" s="1">
        <v>13</v>
      </c>
      <c r="BJ7972" s="6">
        <f>SUM($R$5:R7974)-$AB$2</f>
        <v>866.32929840000099</v>
      </c>
      <c r="BK7972" s="6">
        <f>SUM($R$5:S7974)-$AB$2</f>
        <v>4253.0282261920038</v>
      </c>
      <c r="BL7972" s="6">
        <f>SUM($R$5:T7974)-$AB$2</f>
        <v>12719.775545671984</v>
      </c>
      <c r="BM7972" s="6">
        <f>SUM($R$5:U7974)-$AB$2</f>
        <v>24573.221792944187</v>
      </c>
      <c r="BN7972" s="6">
        <f>SUM($R$5:V7974)-$AB$2</f>
        <v>41506.716431904206</v>
      </c>
      <c r="BO7972" s="6">
        <f>SUM($R$5:W7974)-$AB$2</f>
        <v>61826.909998655639</v>
      </c>
      <c r="BP7972" s="16"/>
    </row>
    <row r="7973" spans="1:68" x14ac:dyDescent="0.45">
      <c r="A7973" s="1">
        <v>2008</v>
      </c>
      <c r="B7973" s="1">
        <v>11</v>
      </c>
      <c r="C7973" s="1">
        <v>28</v>
      </c>
      <c r="D7973" s="1">
        <v>15</v>
      </c>
      <c r="E7973" s="1">
        <v>11.5</v>
      </c>
      <c r="F7973" s="1">
        <v>32.83</v>
      </c>
      <c r="G7973" s="4"/>
      <c r="H7973" s="4"/>
      <c r="Q7973" s="1">
        <v>12</v>
      </c>
      <c r="R7973" s="6">
        <f t="shared" si="10620"/>
        <v>9.8744999999999986E-2</v>
      </c>
      <c r="S7973" s="6">
        <f t="shared" si="10621"/>
        <v>0.38313059999999993</v>
      </c>
      <c r="T7973" s="6">
        <f t="shared" si="10622"/>
        <v>0.9578264999999998</v>
      </c>
      <c r="U7973" s="6">
        <f t="shared" si="10623"/>
        <v>1.3409570999999998</v>
      </c>
      <c r="V7973" s="6">
        <f t="shared" si="10624"/>
        <v>1.9156529999999996</v>
      </c>
      <c r="W7973" s="6">
        <f t="shared" si="10625"/>
        <v>2.2987835999999997</v>
      </c>
      <c r="X7973" s="17">
        <f t="shared" ref="X7973" si="10698">SUM(R7973:R7997)-$AA$2</f>
        <v>-5.3423441999999994</v>
      </c>
      <c r="Y7973" s="17">
        <f t="shared" ref="Y7973" si="10699">SUM(S7973:S7997)-$AA$2</f>
        <v>-3.799295496</v>
      </c>
      <c r="Z7973" s="17">
        <f t="shared" ref="Z7973" si="10700">SUM(T7973:T7997)-$AA$2</f>
        <v>-0.68105124000000039</v>
      </c>
      <c r="AA7973" s="17">
        <f t="shared" ref="AA7973" si="10701">SUM(U7973:U7997)-$AA$2</f>
        <v>1.3977782639999994</v>
      </c>
      <c r="AB7973" s="17">
        <f t="shared" ref="AB7973" si="10702">SUM(V7973:V7997)-$AA$2</f>
        <v>4.516022519999999</v>
      </c>
      <c r="AC7973" s="17">
        <f t="shared" ref="AC7973" si="10703">SUM(W7973:W7997)-$AA$2</f>
        <v>6.5948520239999988</v>
      </c>
      <c r="AE7973" s="16">
        <f t="shared" ref="AE7973" si="10704">IF(X7973&gt;0,1,0)</f>
        <v>0</v>
      </c>
      <c r="AF7973" s="16">
        <f t="shared" ref="AF7973" si="10705">IF(Y7973&gt;0,1,0)</f>
        <v>0</v>
      </c>
      <c r="AG7973" s="16">
        <f t="shared" ref="AG7973" si="10706">IF(Z7973&gt;0,1,0)</f>
        <v>0</v>
      </c>
      <c r="AH7973" s="16">
        <f t="shared" ref="AH7973" si="10707">IF(AA7973&gt;0,1,0)</f>
        <v>1</v>
      </c>
      <c r="AI7973" s="16">
        <f t="shared" ref="AI7973" si="10708">IF(AB7973&gt;0,1,0)</f>
        <v>1</v>
      </c>
      <c r="AJ7973" s="16">
        <f t="shared" ref="AJ7973" si="10709">IF(AC7973&gt;0,1,0)</f>
        <v>1</v>
      </c>
      <c r="AL7973" s="16">
        <f t="shared" ref="AL7973" si="10710">IF(X7973&lt;0,ABS(X7973*$AP$1),0)</f>
        <v>0</v>
      </c>
      <c r="AM7973" s="16">
        <f t="shared" ref="AM7973" si="10711">IF(Y7973&lt;0,ABS(Y7973*$AP$1),0)</f>
        <v>0</v>
      </c>
      <c r="AN7973" s="16">
        <f t="shared" ref="AN7973" si="10712">IF(Z7973&lt;0,ABS(Z7973*$AP$1),0)</f>
        <v>0</v>
      </c>
      <c r="AO7973" s="16">
        <f t="shared" ref="AO7973" si="10713">IF(AA7973&lt;0,ABS(AA7973*$AP$1),0)</f>
        <v>0</v>
      </c>
      <c r="AP7973" s="16">
        <f t="shared" ref="AP7973" si="10714">IF(AB7973&lt;0,ABS(AB7973*$AP$1),0)</f>
        <v>0</v>
      </c>
      <c r="AQ7973" s="16">
        <f t="shared" ref="AQ7973" si="10715">IF(AC7973&lt;0,ABS(AC7973*$AP$1),0)</f>
        <v>0</v>
      </c>
      <c r="BI7973" s="1">
        <v>14</v>
      </c>
      <c r="BJ7973" s="6">
        <f>SUM($R$5:R7975)-$AB$2</f>
        <v>866.37867380000102</v>
      </c>
      <c r="BK7973" s="6">
        <f>SUM($R$5:S7975)-$AB$2</f>
        <v>4253.2691781440035</v>
      </c>
      <c r="BL7973" s="6">
        <f>SUM($R$5:T7975)-$AB$2</f>
        <v>12720.495439003986</v>
      </c>
      <c r="BM7973" s="6">
        <f>SUM($R$5:U7975)-$AB$2</f>
        <v>24574.612204208188</v>
      </c>
      <c r="BN7973" s="6">
        <f>SUM($R$5:V7975)-$AB$2</f>
        <v>41509.064725928205</v>
      </c>
      <c r="BO7973" s="6">
        <f>SUM($R$5:W7975)-$AB$2</f>
        <v>61830.407751991639</v>
      </c>
      <c r="BP7973" s="16"/>
    </row>
    <row r="7974" spans="1:68" x14ac:dyDescent="0.45">
      <c r="A7974" s="1">
        <v>2008</v>
      </c>
      <c r="B7974" s="1">
        <v>11</v>
      </c>
      <c r="C7974" s="1">
        <v>28</v>
      </c>
      <c r="D7974" s="1">
        <v>16</v>
      </c>
      <c r="E7974" s="1">
        <v>11.7</v>
      </c>
      <c r="F7974" s="1">
        <v>16.22</v>
      </c>
      <c r="G7974" s="4"/>
      <c r="H7974" s="4"/>
      <c r="Q7974" s="1">
        <v>13</v>
      </c>
      <c r="R7974" s="6">
        <f t="shared" ref="R7974:R8037" si="10716">$AX$2*F7971*$R$4/1000</f>
        <v>8.0857799999999994E-2</v>
      </c>
      <c r="S7974" s="6">
        <f t="shared" ref="S7974:S8037" si="10717">$AX$2*F7971*($S$4*$AU$2)/1000</f>
        <v>0.31372826399999998</v>
      </c>
      <c r="T7974" s="6">
        <f t="shared" ref="T7974:T8037" si="10718">$AX$2*F7971*($T$4*$AU$2)/1000</f>
        <v>0.78432065999999989</v>
      </c>
      <c r="U7974" s="6">
        <f t="shared" ref="U7974:U8037" si="10719">$AX$2*F7971*($U$4*$AU$2)/1000</f>
        <v>1.098048924</v>
      </c>
      <c r="V7974" s="6">
        <f t="shared" ref="V7974:V8037" si="10720">$AX$2*F7971*($V$4*$AU$2)/1000</f>
        <v>1.5686413199999998</v>
      </c>
      <c r="W7974" s="6">
        <f t="shared" ref="W7974:W8037" si="10721">$AX$2*F7971*($W$4*$AU$2)/1000</f>
        <v>1.8823695840000001</v>
      </c>
      <c r="X7974" s="17"/>
      <c r="Y7974" s="17"/>
      <c r="Z7974" s="17"/>
      <c r="AA7974" s="17"/>
      <c r="AB7974" s="17"/>
      <c r="AC7974" s="17"/>
      <c r="AE7974" s="16"/>
      <c r="AF7974" s="16"/>
      <c r="AG7974" s="16"/>
      <c r="AH7974" s="16"/>
      <c r="AI7974" s="16"/>
      <c r="AJ7974" s="16"/>
      <c r="AL7974" s="16"/>
      <c r="AM7974" s="16"/>
      <c r="AN7974" s="16"/>
      <c r="AO7974" s="16"/>
      <c r="AP7974" s="16"/>
      <c r="AQ7974" s="16"/>
      <c r="BI7974" s="1">
        <v>15</v>
      </c>
      <c r="BJ7974" s="6">
        <f>SUM($R$5:R7976)-$AB$2</f>
        <v>866.39771520000102</v>
      </c>
      <c r="BK7974" s="6">
        <f>SUM($R$5:S7976)-$AB$2</f>
        <v>4253.362100176003</v>
      </c>
      <c r="BL7974" s="6">
        <f>SUM($R$5:T7976)-$AB$2</f>
        <v>12720.773062615986</v>
      </c>
      <c r="BM7974" s="6">
        <f>SUM($R$5:U7976)-$AB$2</f>
        <v>24575.14841003219</v>
      </c>
      <c r="BN7974" s="6">
        <f>SUM($R$5:V7976)-$AB$2</f>
        <v>41509.970334912214</v>
      </c>
      <c r="BO7974" s="6">
        <f>SUM($R$5:W7976)-$AB$2</f>
        <v>61831.756644767651</v>
      </c>
      <c r="BP7974" s="16"/>
    </row>
    <row r="7975" spans="1:68" x14ac:dyDescent="0.45">
      <c r="A7975" s="1">
        <v>2008</v>
      </c>
      <c r="B7975" s="1">
        <v>11</v>
      </c>
      <c r="C7975" s="1">
        <v>28</v>
      </c>
      <c r="D7975" s="1">
        <v>17</v>
      </c>
      <c r="E7975" s="1">
        <v>11.5</v>
      </c>
      <c r="F7975" s="1">
        <v>0</v>
      </c>
      <c r="G7975" s="4"/>
      <c r="H7975" s="4"/>
      <c r="Q7975" s="1">
        <v>14</v>
      </c>
      <c r="R7975" s="6">
        <f t="shared" si="10716"/>
        <v>4.9375399999999993E-2</v>
      </c>
      <c r="S7975" s="6">
        <f t="shared" si="10717"/>
        <v>0.19157655199999996</v>
      </c>
      <c r="T7975" s="6">
        <f t="shared" si="10718"/>
        <v>0.47894137999999986</v>
      </c>
      <c r="U7975" s="6">
        <f t="shared" si="10719"/>
        <v>0.67051793199999987</v>
      </c>
      <c r="V7975" s="6">
        <f t="shared" si="10720"/>
        <v>0.95788275999999972</v>
      </c>
      <c r="W7975" s="6">
        <f t="shared" si="10721"/>
        <v>1.1494593119999998</v>
      </c>
      <c r="X7975" s="17"/>
      <c r="Y7975" s="17"/>
      <c r="Z7975" s="17"/>
      <c r="AA7975" s="17"/>
      <c r="AB7975" s="17"/>
      <c r="AC7975" s="17"/>
      <c r="AE7975" s="16"/>
      <c r="AF7975" s="16"/>
      <c r="AG7975" s="16"/>
      <c r="AH7975" s="16"/>
      <c r="AI7975" s="16"/>
      <c r="AJ7975" s="16"/>
      <c r="AL7975" s="16"/>
      <c r="AM7975" s="16"/>
      <c r="AN7975" s="16"/>
      <c r="AO7975" s="16"/>
      <c r="AP7975" s="16"/>
      <c r="AQ7975" s="16"/>
      <c r="BI7975" s="1">
        <v>16</v>
      </c>
      <c r="BJ7975" s="6">
        <f>SUM($R$5:R7977)-$AB$2</f>
        <v>866.40712280000105</v>
      </c>
      <c r="BK7975" s="6">
        <f>SUM($R$5:S7977)-$AB$2</f>
        <v>4253.4080092640024</v>
      </c>
      <c r="BL7975" s="6">
        <f>SUM($R$5:T7977)-$AB$2</f>
        <v>12720.910225423988</v>
      </c>
      <c r="BM7975" s="6">
        <f>SUM($R$5:U7977)-$AB$2</f>
        <v>24575.413328048187</v>
      </c>
      <c r="BN7975" s="6">
        <f>SUM($R$5:V7977)-$AB$2</f>
        <v>41510.417760368211</v>
      </c>
      <c r="BO7975" s="6">
        <f>SUM($R$5:W7977)-$AB$2</f>
        <v>61832.423079151646</v>
      </c>
      <c r="BP7975" s="16"/>
    </row>
    <row r="7976" spans="1:68" x14ac:dyDescent="0.45">
      <c r="A7976" s="1">
        <v>2008</v>
      </c>
      <c r="B7976" s="1">
        <v>11</v>
      </c>
      <c r="C7976" s="1">
        <v>28</v>
      </c>
      <c r="D7976" s="1">
        <v>18</v>
      </c>
      <c r="E7976" s="1">
        <v>11.3</v>
      </c>
      <c r="F7976" s="1">
        <v>0</v>
      </c>
      <c r="G7976" s="4"/>
      <c r="H7976" s="4"/>
      <c r="Q7976" s="1">
        <v>15</v>
      </c>
      <c r="R7976" s="6">
        <f t="shared" si="10716"/>
        <v>1.90414E-2</v>
      </c>
      <c r="S7976" s="6">
        <f t="shared" si="10717"/>
        <v>7.3880631999999988E-2</v>
      </c>
      <c r="T7976" s="6">
        <f t="shared" si="10718"/>
        <v>0.18470157999999998</v>
      </c>
      <c r="U7976" s="6">
        <f t="shared" si="10719"/>
        <v>0.25858221199999998</v>
      </c>
      <c r="V7976" s="6">
        <f t="shared" si="10720"/>
        <v>0.36940315999999995</v>
      </c>
      <c r="W7976" s="6">
        <f t="shared" si="10721"/>
        <v>0.44328379200000001</v>
      </c>
      <c r="X7976" s="17"/>
      <c r="Y7976" s="17"/>
      <c r="Z7976" s="17"/>
      <c r="AA7976" s="17"/>
      <c r="AB7976" s="17"/>
      <c r="AC7976" s="17"/>
      <c r="AE7976" s="16"/>
      <c r="AF7976" s="16"/>
      <c r="AG7976" s="16"/>
      <c r="AH7976" s="16"/>
      <c r="AI7976" s="16"/>
      <c r="AJ7976" s="16"/>
      <c r="AL7976" s="16"/>
      <c r="AM7976" s="16"/>
      <c r="AN7976" s="16"/>
      <c r="AO7976" s="16"/>
      <c r="AP7976" s="16"/>
      <c r="AQ7976" s="16"/>
      <c r="BI7976" s="1">
        <v>17</v>
      </c>
      <c r="BJ7976" s="6">
        <f>SUM($R$5:R7978)-$AB$2</f>
        <v>866.40712280000105</v>
      </c>
      <c r="BK7976" s="6">
        <f>SUM($R$5:S7978)-$AB$2</f>
        <v>4253.4080092640024</v>
      </c>
      <c r="BL7976" s="6">
        <f>SUM($R$5:T7978)-$AB$2</f>
        <v>12720.910225423988</v>
      </c>
      <c r="BM7976" s="6">
        <f>SUM($R$5:U7978)-$AB$2</f>
        <v>24575.413328048187</v>
      </c>
      <c r="BN7976" s="6">
        <f>SUM($R$5:V7978)-$AB$2</f>
        <v>41510.417760368211</v>
      </c>
      <c r="BO7976" s="6">
        <f>SUM($R$5:W7978)-$AB$2</f>
        <v>61832.423079151646</v>
      </c>
      <c r="BP7976" s="16"/>
    </row>
    <row r="7977" spans="1:68" x14ac:dyDescent="0.45">
      <c r="A7977" s="1">
        <v>2008</v>
      </c>
      <c r="B7977" s="1">
        <v>11</v>
      </c>
      <c r="C7977" s="1">
        <v>28</v>
      </c>
      <c r="D7977" s="1">
        <v>19</v>
      </c>
      <c r="E7977" s="1">
        <v>11.6</v>
      </c>
      <c r="F7977" s="1">
        <v>0</v>
      </c>
      <c r="G7977" s="4"/>
      <c r="H7977" s="4"/>
      <c r="Q7977" s="1">
        <v>16</v>
      </c>
      <c r="R7977" s="6">
        <f t="shared" si="10716"/>
        <v>9.4075999999999986E-3</v>
      </c>
      <c r="S7977" s="6">
        <f t="shared" si="10717"/>
        <v>3.6501487999999992E-2</v>
      </c>
      <c r="T7977" s="6">
        <f t="shared" si="10718"/>
        <v>9.1253719999999983E-2</v>
      </c>
      <c r="U7977" s="6">
        <f t="shared" si="10719"/>
        <v>0.12775520799999998</v>
      </c>
      <c r="V7977" s="6">
        <f t="shared" si="10720"/>
        <v>0.18250743999999997</v>
      </c>
      <c r="W7977" s="6">
        <f t="shared" si="10721"/>
        <v>0.21900892799999996</v>
      </c>
      <c r="X7977" s="17"/>
      <c r="Y7977" s="17"/>
      <c r="Z7977" s="17"/>
      <c r="AA7977" s="17"/>
      <c r="AB7977" s="17"/>
      <c r="AC7977" s="17"/>
      <c r="AE7977" s="16"/>
      <c r="AF7977" s="16"/>
      <c r="AG7977" s="16"/>
      <c r="AH7977" s="16"/>
      <c r="AI7977" s="16"/>
      <c r="AJ7977" s="16"/>
      <c r="AL7977" s="16"/>
      <c r="AM7977" s="16"/>
      <c r="AN7977" s="16"/>
      <c r="AO7977" s="16"/>
      <c r="AP7977" s="16"/>
      <c r="AQ7977" s="16"/>
      <c r="BI7977" s="1">
        <v>18</v>
      </c>
      <c r="BJ7977" s="6">
        <f>SUM($R$5:R7979)-$AB$2</f>
        <v>866.40712280000105</v>
      </c>
      <c r="BK7977" s="6">
        <f>SUM($R$5:S7979)-$AB$2</f>
        <v>4253.4080092640024</v>
      </c>
      <c r="BL7977" s="6">
        <f>SUM($R$5:T7979)-$AB$2</f>
        <v>12720.910225423988</v>
      </c>
      <c r="BM7977" s="6">
        <f>SUM($R$5:U7979)-$AB$2</f>
        <v>24575.413328048187</v>
      </c>
      <c r="BN7977" s="6">
        <f>SUM($R$5:V7979)-$AB$2</f>
        <v>41510.417760368211</v>
      </c>
      <c r="BO7977" s="6">
        <f>SUM($R$5:W7979)-$AB$2</f>
        <v>61832.423079151646</v>
      </c>
      <c r="BP7977" s="16"/>
    </row>
    <row r="7978" spans="1:68" x14ac:dyDescent="0.45">
      <c r="A7978" s="1">
        <v>2008</v>
      </c>
      <c r="B7978" s="1">
        <v>11</v>
      </c>
      <c r="C7978" s="1">
        <v>28</v>
      </c>
      <c r="D7978" s="1">
        <v>20</v>
      </c>
      <c r="E7978" s="1">
        <v>11.9</v>
      </c>
      <c r="F7978" s="1">
        <v>0</v>
      </c>
      <c r="G7978" s="4"/>
      <c r="H7978" s="4"/>
      <c r="Q7978" s="1">
        <v>17</v>
      </c>
      <c r="R7978" s="6">
        <f t="shared" si="10716"/>
        <v>0</v>
      </c>
      <c r="S7978" s="6">
        <f t="shared" si="10717"/>
        <v>0</v>
      </c>
      <c r="T7978" s="6">
        <f t="shared" si="10718"/>
        <v>0</v>
      </c>
      <c r="U7978" s="6">
        <f t="shared" si="10719"/>
        <v>0</v>
      </c>
      <c r="V7978" s="6">
        <f t="shared" si="10720"/>
        <v>0</v>
      </c>
      <c r="W7978" s="6">
        <f t="shared" si="10721"/>
        <v>0</v>
      </c>
      <c r="X7978" s="17"/>
      <c r="Y7978" s="17"/>
      <c r="Z7978" s="17"/>
      <c r="AA7978" s="17"/>
      <c r="AB7978" s="17"/>
      <c r="AC7978" s="17"/>
      <c r="AE7978" s="16"/>
      <c r="AF7978" s="16"/>
      <c r="AG7978" s="16"/>
      <c r="AH7978" s="16"/>
      <c r="AI7978" s="16"/>
      <c r="AJ7978" s="16"/>
      <c r="AL7978" s="16"/>
      <c r="AM7978" s="16"/>
      <c r="AN7978" s="16"/>
      <c r="AO7978" s="16"/>
      <c r="AP7978" s="16"/>
      <c r="AQ7978" s="16"/>
      <c r="BI7978" s="1">
        <v>19</v>
      </c>
      <c r="BJ7978" s="6">
        <f>SUM($R$5:R7980)-$AB$2</f>
        <v>866.40712280000105</v>
      </c>
      <c r="BK7978" s="6">
        <f>SUM($R$5:S7980)-$AB$2</f>
        <v>4253.4080092640024</v>
      </c>
      <c r="BL7978" s="6">
        <f>SUM($R$5:T7980)-$AB$2</f>
        <v>12720.910225423988</v>
      </c>
      <c r="BM7978" s="6">
        <f>SUM($R$5:U7980)-$AB$2</f>
        <v>24575.413328048187</v>
      </c>
      <c r="BN7978" s="6">
        <f>SUM($R$5:V7980)-$AB$2</f>
        <v>41510.417760368211</v>
      </c>
      <c r="BO7978" s="6">
        <f>SUM($R$5:W7980)-$AB$2</f>
        <v>61832.423079151646</v>
      </c>
      <c r="BP7978" s="16"/>
    </row>
    <row r="7979" spans="1:68" x14ac:dyDescent="0.45">
      <c r="A7979" s="1">
        <v>2008</v>
      </c>
      <c r="B7979" s="1">
        <v>11</v>
      </c>
      <c r="C7979" s="1">
        <v>28</v>
      </c>
      <c r="D7979" s="1">
        <v>21</v>
      </c>
      <c r="E7979" s="1">
        <v>12.3</v>
      </c>
      <c r="F7979" s="1">
        <v>0</v>
      </c>
      <c r="G7979" s="4"/>
      <c r="H7979" s="4"/>
      <c r="Q7979" s="1">
        <v>18</v>
      </c>
      <c r="R7979" s="6">
        <f t="shared" si="10716"/>
        <v>0</v>
      </c>
      <c r="S7979" s="6">
        <f t="shared" si="10717"/>
        <v>0</v>
      </c>
      <c r="T7979" s="6">
        <f t="shared" si="10718"/>
        <v>0</v>
      </c>
      <c r="U7979" s="6">
        <f t="shared" si="10719"/>
        <v>0</v>
      </c>
      <c r="V7979" s="6">
        <f t="shared" si="10720"/>
        <v>0</v>
      </c>
      <c r="W7979" s="6">
        <f t="shared" si="10721"/>
        <v>0</v>
      </c>
      <c r="X7979" s="17"/>
      <c r="Y7979" s="17"/>
      <c r="Z7979" s="17"/>
      <c r="AA7979" s="17"/>
      <c r="AB7979" s="17"/>
      <c r="AC7979" s="17"/>
      <c r="AE7979" s="16"/>
      <c r="AF7979" s="16"/>
      <c r="AG7979" s="16"/>
      <c r="AH7979" s="16"/>
      <c r="AI7979" s="16"/>
      <c r="AJ7979" s="16"/>
      <c r="AL7979" s="16"/>
      <c r="AM7979" s="16"/>
      <c r="AN7979" s="16"/>
      <c r="AO7979" s="16"/>
      <c r="AP7979" s="16"/>
      <c r="AQ7979" s="16"/>
      <c r="BI7979" s="1">
        <v>20</v>
      </c>
      <c r="BJ7979" s="6">
        <f>SUM($R$5:R7981)-$AB$2</f>
        <v>866.40712280000105</v>
      </c>
      <c r="BK7979" s="6">
        <f>SUM($R$5:S7981)-$AB$2</f>
        <v>4253.4080092640024</v>
      </c>
      <c r="BL7979" s="6">
        <f>SUM($R$5:T7981)-$AB$2</f>
        <v>12720.910225423988</v>
      </c>
      <c r="BM7979" s="6">
        <f>SUM($R$5:U7981)-$AB$2</f>
        <v>24575.413328048187</v>
      </c>
      <c r="BN7979" s="6">
        <f>SUM($R$5:V7981)-$AB$2</f>
        <v>41510.417760368211</v>
      </c>
      <c r="BO7979" s="6">
        <f>SUM($R$5:W7981)-$AB$2</f>
        <v>61832.423079151646</v>
      </c>
      <c r="BP7979" s="16"/>
    </row>
    <row r="7980" spans="1:68" x14ac:dyDescent="0.45">
      <c r="A7980" s="1">
        <v>2008</v>
      </c>
      <c r="B7980" s="1">
        <v>11</v>
      </c>
      <c r="C7980" s="1">
        <v>28</v>
      </c>
      <c r="D7980" s="1">
        <v>22</v>
      </c>
      <c r="E7980" s="1">
        <v>12.4</v>
      </c>
      <c r="F7980" s="1">
        <v>0</v>
      </c>
      <c r="G7980" s="4"/>
      <c r="H7980" s="4"/>
      <c r="Q7980" s="1">
        <v>19</v>
      </c>
      <c r="R7980" s="6">
        <f t="shared" si="10716"/>
        <v>0</v>
      </c>
      <c r="S7980" s="6">
        <f t="shared" si="10717"/>
        <v>0</v>
      </c>
      <c r="T7980" s="6">
        <f t="shared" si="10718"/>
        <v>0</v>
      </c>
      <c r="U7980" s="6">
        <f t="shared" si="10719"/>
        <v>0</v>
      </c>
      <c r="V7980" s="6">
        <f t="shared" si="10720"/>
        <v>0</v>
      </c>
      <c r="W7980" s="6">
        <f t="shared" si="10721"/>
        <v>0</v>
      </c>
      <c r="X7980" s="17"/>
      <c r="Y7980" s="17"/>
      <c r="Z7980" s="17"/>
      <c r="AA7980" s="17"/>
      <c r="AB7980" s="17"/>
      <c r="AC7980" s="17"/>
      <c r="AE7980" s="16"/>
      <c r="AF7980" s="16"/>
      <c r="AG7980" s="16"/>
      <c r="AH7980" s="16"/>
      <c r="AI7980" s="16"/>
      <c r="AJ7980" s="16"/>
      <c r="AL7980" s="16"/>
      <c r="AM7980" s="16"/>
      <c r="AN7980" s="16"/>
      <c r="AO7980" s="16"/>
      <c r="AP7980" s="16"/>
      <c r="AQ7980" s="16"/>
      <c r="BI7980" s="1">
        <v>21</v>
      </c>
      <c r="BJ7980" s="6">
        <f>SUM($R$5:R7982)-$AB$2</f>
        <v>866.40712280000105</v>
      </c>
      <c r="BK7980" s="6">
        <f>SUM($R$5:S7982)-$AB$2</f>
        <v>4253.4080092640024</v>
      </c>
      <c r="BL7980" s="6">
        <f>SUM($R$5:T7982)-$AB$2</f>
        <v>12720.910225423988</v>
      </c>
      <c r="BM7980" s="6">
        <f>SUM($R$5:U7982)-$AB$2</f>
        <v>24575.413328048187</v>
      </c>
      <c r="BN7980" s="6">
        <f>SUM($R$5:V7982)-$AB$2</f>
        <v>41510.417760368211</v>
      </c>
      <c r="BO7980" s="6">
        <f>SUM($R$5:W7982)-$AB$2</f>
        <v>61832.423079151646</v>
      </c>
      <c r="BP7980" s="16"/>
    </row>
    <row r="7981" spans="1:68" x14ac:dyDescent="0.45">
      <c r="A7981" s="1">
        <v>2008</v>
      </c>
      <c r="B7981" s="1">
        <v>11</v>
      </c>
      <c r="C7981" s="1">
        <v>28</v>
      </c>
      <c r="D7981" s="1">
        <v>23</v>
      </c>
      <c r="E7981" s="1">
        <v>12.3</v>
      </c>
      <c r="F7981" s="1">
        <v>0</v>
      </c>
      <c r="G7981" s="4"/>
      <c r="H7981" s="4"/>
      <c r="Q7981" s="1">
        <v>20</v>
      </c>
      <c r="R7981" s="6">
        <f t="shared" si="10716"/>
        <v>0</v>
      </c>
      <c r="S7981" s="6">
        <f t="shared" si="10717"/>
        <v>0</v>
      </c>
      <c r="T7981" s="6">
        <f t="shared" si="10718"/>
        <v>0</v>
      </c>
      <c r="U7981" s="6">
        <f t="shared" si="10719"/>
        <v>0</v>
      </c>
      <c r="V7981" s="6">
        <f t="shared" si="10720"/>
        <v>0</v>
      </c>
      <c r="W7981" s="6">
        <f t="shared" si="10721"/>
        <v>0</v>
      </c>
      <c r="X7981" s="17"/>
      <c r="Y7981" s="17"/>
      <c r="Z7981" s="17"/>
      <c r="AA7981" s="17"/>
      <c r="AB7981" s="17"/>
      <c r="AC7981" s="17"/>
      <c r="AE7981" s="16"/>
      <c r="AF7981" s="16"/>
      <c r="AG7981" s="16"/>
      <c r="AH7981" s="16"/>
      <c r="AI7981" s="16"/>
      <c r="AJ7981" s="16"/>
      <c r="AL7981" s="16"/>
      <c r="AM7981" s="16"/>
      <c r="AN7981" s="16"/>
      <c r="AO7981" s="16"/>
      <c r="AP7981" s="16"/>
      <c r="AQ7981" s="16"/>
      <c r="BI7981" s="1">
        <v>22</v>
      </c>
      <c r="BJ7981" s="6">
        <f>SUM($R$5:R7983)-$AB$2</f>
        <v>866.40712280000105</v>
      </c>
      <c r="BK7981" s="6">
        <f>SUM($R$5:S7983)-$AB$2</f>
        <v>4253.4080092640024</v>
      </c>
      <c r="BL7981" s="6">
        <f>SUM($R$5:T7983)-$AB$2</f>
        <v>12720.910225423988</v>
      </c>
      <c r="BM7981" s="6">
        <f>SUM($R$5:U7983)-$AB$2</f>
        <v>24575.413328048187</v>
      </c>
      <c r="BN7981" s="6">
        <f>SUM($R$5:V7983)-$AB$2</f>
        <v>41510.417760368211</v>
      </c>
      <c r="BO7981" s="6">
        <f>SUM($R$5:W7983)-$AB$2</f>
        <v>61832.423079151646</v>
      </c>
      <c r="BP7981" s="16"/>
    </row>
    <row r="7982" spans="1:68" x14ac:dyDescent="0.45">
      <c r="A7982" s="1">
        <v>2008</v>
      </c>
      <c r="B7982" s="1">
        <v>11</v>
      </c>
      <c r="C7982" s="1">
        <v>29</v>
      </c>
      <c r="D7982" s="1">
        <v>0</v>
      </c>
      <c r="E7982" s="1">
        <v>12.2</v>
      </c>
      <c r="F7982" s="1">
        <v>0</v>
      </c>
      <c r="G7982" s="4"/>
      <c r="H7982" s="4"/>
      <c r="Q7982" s="1">
        <v>21</v>
      </c>
      <c r="R7982" s="6">
        <f t="shared" si="10716"/>
        <v>0</v>
      </c>
      <c r="S7982" s="6">
        <f t="shared" si="10717"/>
        <v>0</v>
      </c>
      <c r="T7982" s="6">
        <f t="shared" si="10718"/>
        <v>0</v>
      </c>
      <c r="U7982" s="6">
        <f t="shared" si="10719"/>
        <v>0</v>
      </c>
      <c r="V7982" s="6">
        <f t="shared" si="10720"/>
        <v>0</v>
      </c>
      <c r="W7982" s="6">
        <f t="shared" si="10721"/>
        <v>0</v>
      </c>
      <c r="X7982" s="17"/>
      <c r="Y7982" s="17"/>
      <c r="Z7982" s="17"/>
      <c r="AA7982" s="17"/>
      <c r="AB7982" s="17"/>
      <c r="AC7982" s="17"/>
      <c r="AE7982" s="16"/>
      <c r="AF7982" s="16"/>
      <c r="AG7982" s="16"/>
      <c r="AH7982" s="16"/>
      <c r="AI7982" s="16"/>
      <c r="AJ7982" s="16"/>
      <c r="AL7982" s="16"/>
      <c r="AM7982" s="16"/>
      <c r="AN7982" s="16"/>
      <c r="AO7982" s="16"/>
      <c r="AP7982" s="16"/>
      <c r="AQ7982" s="16"/>
      <c r="BI7982" s="1">
        <v>23</v>
      </c>
      <c r="BJ7982" s="6">
        <f>SUM($R$5:R7984)-$AB$2</f>
        <v>866.40712280000105</v>
      </c>
      <c r="BK7982" s="6">
        <f>SUM($R$5:S7984)-$AB$2</f>
        <v>4253.4080092640024</v>
      </c>
      <c r="BL7982" s="6">
        <f>SUM($R$5:T7984)-$AB$2</f>
        <v>12720.910225423988</v>
      </c>
      <c r="BM7982" s="6">
        <f>SUM($R$5:U7984)-$AB$2</f>
        <v>24575.413328048187</v>
      </c>
      <c r="BN7982" s="6">
        <f>SUM($R$5:V7984)-$AB$2</f>
        <v>41510.417760368211</v>
      </c>
      <c r="BO7982" s="6">
        <f>SUM($R$5:W7984)-$AB$2</f>
        <v>61832.423079151646</v>
      </c>
      <c r="BP7982" s="16"/>
    </row>
    <row r="7983" spans="1:68" x14ac:dyDescent="0.45">
      <c r="A7983" s="1">
        <v>2008</v>
      </c>
      <c r="B7983" s="1">
        <v>11</v>
      </c>
      <c r="C7983" s="1">
        <v>29</v>
      </c>
      <c r="D7983" s="1">
        <v>1</v>
      </c>
      <c r="E7983" s="1">
        <v>12.9</v>
      </c>
      <c r="F7983" s="1">
        <v>0</v>
      </c>
      <c r="G7983" s="4"/>
      <c r="H7983" s="4"/>
      <c r="Q7983" s="1">
        <v>22</v>
      </c>
      <c r="R7983" s="6">
        <f t="shared" si="10716"/>
        <v>0</v>
      </c>
      <c r="S7983" s="6">
        <f t="shared" si="10717"/>
        <v>0</v>
      </c>
      <c r="T7983" s="6">
        <f t="shared" si="10718"/>
        <v>0</v>
      </c>
      <c r="U7983" s="6">
        <f t="shared" si="10719"/>
        <v>0</v>
      </c>
      <c r="V7983" s="6">
        <f t="shared" si="10720"/>
        <v>0</v>
      </c>
      <c r="W7983" s="6">
        <f t="shared" si="10721"/>
        <v>0</v>
      </c>
      <c r="X7983" s="17"/>
      <c r="Y7983" s="17"/>
      <c r="Z7983" s="17"/>
      <c r="AA7983" s="17"/>
      <c r="AB7983" s="17"/>
      <c r="AC7983" s="17"/>
      <c r="AE7983" s="16"/>
      <c r="AF7983" s="16"/>
      <c r="AG7983" s="16"/>
      <c r="AH7983" s="16"/>
      <c r="AI7983" s="16"/>
      <c r="AJ7983" s="16"/>
      <c r="AL7983" s="16"/>
      <c r="AM7983" s="16"/>
      <c r="AN7983" s="16"/>
      <c r="AO7983" s="16"/>
      <c r="AP7983" s="16"/>
      <c r="AQ7983" s="16"/>
      <c r="BI7983" s="1">
        <v>0</v>
      </c>
      <c r="BJ7983" s="6">
        <f t="shared" ref="BJ7983" si="10722">R7985-$AB$2</f>
        <v>-6.53125</v>
      </c>
      <c r="BK7983" s="6">
        <f t="shared" ref="BK7983" si="10723">S7985-$AB$2</f>
        <v>-6.53125</v>
      </c>
      <c r="BL7983" s="6">
        <f t="shared" ref="BL7983" si="10724">T7985-$AB$2</f>
        <v>-6.53125</v>
      </c>
      <c r="BM7983" s="6">
        <f t="shared" ref="BM7983" si="10725">U7985-$AB$2</f>
        <v>-6.53125</v>
      </c>
      <c r="BN7983" s="6">
        <f t="shared" ref="BN7983" si="10726">V7985-$AB$2</f>
        <v>-6.53125</v>
      </c>
      <c r="BO7983" s="6">
        <f t="shared" ref="BO7983" si="10727">W7985-$AB$2</f>
        <v>-6.53125</v>
      </c>
      <c r="BP7983" s="16">
        <v>334</v>
      </c>
    </row>
    <row r="7984" spans="1:68" x14ac:dyDescent="0.45">
      <c r="A7984" s="1">
        <v>2008</v>
      </c>
      <c r="B7984" s="1">
        <v>11</v>
      </c>
      <c r="C7984" s="1">
        <v>29</v>
      </c>
      <c r="D7984" s="1">
        <v>2</v>
      </c>
      <c r="E7984" s="1">
        <v>13.3</v>
      </c>
      <c r="F7984" s="1">
        <v>0</v>
      </c>
      <c r="G7984" s="4"/>
      <c r="H7984" s="4"/>
      <c r="Q7984" s="1">
        <v>23</v>
      </c>
      <c r="R7984" s="6">
        <f t="shared" si="10716"/>
        <v>0</v>
      </c>
      <c r="S7984" s="6">
        <f t="shared" si="10717"/>
        <v>0</v>
      </c>
      <c r="T7984" s="6">
        <f t="shared" si="10718"/>
        <v>0</v>
      </c>
      <c r="U7984" s="6">
        <f t="shared" si="10719"/>
        <v>0</v>
      </c>
      <c r="V7984" s="6">
        <f t="shared" si="10720"/>
        <v>0</v>
      </c>
      <c r="W7984" s="6">
        <f t="shared" si="10721"/>
        <v>0</v>
      </c>
      <c r="X7984" s="17"/>
      <c r="Y7984" s="17"/>
      <c r="Z7984" s="17"/>
      <c r="AA7984" s="17"/>
      <c r="AB7984" s="17"/>
      <c r="AC7984" s="17"/>
      <c r="AE7984" s="16"/>
      <c r="AF7984" s="16"/>
      <c r="AG7984" s="16"/>
      <c r="AH7984" s="16"/>
      <c r="AI7984" s="16"/>
      <c r="AJ7984" s="16"/>
      <c r="AL7984" s="16"/>
      <c r="AM7984" s="16"/>
      <c r="AN7984" s="16"/>
      <c r="AO7984" s="16"/>
      <c r="AP7984" s="16"/>
      <c r="AQ7984" s="16"/>
      <c r="BI7984" s="1">
        <v>1</v>
      </c>
      <c r="BJ7984" s="6">
        <f>SUM($R$5:R7986)-$AB$2</f>
        <v>866.40712280000105</v>
      </c>
      <c r="BK7984" s="6">
        <f>SUM($R$5:S7986)-$AB$2</f>
        <v>4253.4080092640024</v>
      </c>
      <c r="BL7984" s="6">
        <f>SUM($R$5:T7986)-$AB$2</f>
        <v>12720.910225423988</v>
      </c>
      <c r="BM7984" s="6">
        <f>SUM($R$5:U7986)-$AB$2</f>
        <v>24575.413328048187</v>
      </c>
      <c r="BN7984" s="6">
        <f>SUM($R$5:V7986)-$AB$2</f>
        <v>41510.417760368211</v>
      </c>
      <c r="BO7984" s="6">
        <f>SUM($R$5:W7986)-$AB$2</f>
        <v>61832.423079151646</v>
      </c>
      <c r="BP7984" s="16"/>
    </row>
    <row r="7985" spans="1:68" x14ac:dyDescent="0.45">
      <c r="A7985" s="1">
        <v>2008</v>
      </c>
      <c r="B7985" s="1">
        <v>11</v>
      </c>
      <c r="C7985" s="1">
        <v>29</v>
      </c>
      <c r="D7985" s="1">
        <v>3</v>
      </c>
      <c r="E7985" s="1">
        <v>13.4</v>
      </c>
      <c r="F7985" s="1">
        <v>0</v>
      </c>
      <c r="G7985" s="4"/>
      <c r="H7985" s="4"/>
      <c r="Q7985" s="1">
        <v>0</v>
      </c>
      <c r="R7985" s="6">
        <f t="shared" si="10716"/>
        <v>0</v>
      </c>
      <c r="S7985" s="6">
        <f t="shared" si="10717"/>
        <v>0</v>
      </c>
      <c r="T7985" s="6">
        <f t="shared" si="10718"/>
        <v>0</v>
      </c>
      <c r="U7985" s="6">
        <f t="shared" si="10719"/>
        <v>0</v>
      </c>
      <c r="V7985" s="6">
        <f t="shared" si="10720"/>
        <v>0</v>
      </c>
      <c r="W7985" s="6">
        <f t="shared" si="10721"/>
        <v>0</v>
      </c>
      <c r="X7985" s="17"/>
      <c r="Y7985" s="17"/>
      <c r="Z7985" s="17"/>
      <c r="AA7985" s="17"/>
      <c r="AB7985" s="17"/>
      <c r="AC7985" s="17"/>
      <c r="AE7985" s="16"/>
      <c r="AF7985" s="16"/>
      <c r="AG7985" s="16"/>
      <c r="AH7985" s="16"/>
      <c r="AI7985" s="16"/>
      <c r="AJ7985" s="16"/>
      <c r="AL7985" s="16"/>
      <c r="AM7985" s="16"/>
      <c r="AN7985" s="16"/>
      <c r="AO7985" s="16"/>
      <c r="AP7985" s="16"/>
      <c r="AQ7985" s="16"/>
      <c r="BI7985" s="1">
        <v>2</v>
      </c>
      <c r="BJ7985" s="6">
        <f>SUM($R$5:R7987)-$AB$2</f>
        <v>866.40712280000105</v>
      </c>
      <c r="BK7985" s="6">
        <f>SUM($R$5:S7987)-$AB$2</f>
        <v>4253.4080092640024</v>
      </c>
      <c r="BL7985" s="6">
        <f>SUM($R$5:T7987)-$AB$2</f>
        <v>12720.910225423988</v>
      </c>
      <c r="BM7985" s="6">
        <f>SUM($R$5:U7987)-$AB$2</f>
        <v>24575.413328048187</v>
      </c>
      <c r="BN7985" s="6">
        <f>SUM($R$5:V7987)-$AB$2</f>
        <v>41510.417760368211</v>
      </c>
      <c r="BO7985" s="6">
        <f>SUM($R$5:W7987)-$AB$2</f>
        <v>61832.423079151646</v>
      </c>
      <c r="BP7985" s="16"/>
    </row>
    <row r="7986" spans="1:68" x14ac:dyDescent="0.45">
      <c r="A7986" s="1">
        <v>2008</v>
      </c>
      <c r="B7986" s="1">
        <v>11</v>
      </c>
      <c r="C7986" s="1">
        <v>29</v>
      </c>
      <c r="D7986" s="1">
        <v>4</v>
      </c>
      <c r="E7986" s="1">
        <v>13.3</v>
      </c>
      <c r="F7986" s="1">
        <v>0</v>
      </c>
      <c r="G7986" s="4"/>
      <c r="H7986" s="4"/>
      <c r="Q7986" s="1">
        <v>1</v>
      </c>
      <c r="R7986" s="6">
        <f t="shared" si="10716"/>
        <v>0</v>
      </c>
      <c r="S7986" s="6">
        <f t="shared" si="10717"/>
        <v>0</v>
      </c>
      <c r="T7986" s="6">
        <f t="shared" si="10718"/>
        <v>0</v>
      </c>
      <c r="U7986" s="6">
        <f t="shared" si="10719"/>
        <v>0</v>
      </c>
      <c r="V7986" s="6">
        <f t="shared" si="10720"/>
        <v>0</v>
      </c>
      <c r="W7986" s="6">
        <f t="shared" si="10721"/>
        <v>0</v>
      </c>
      <c r="X7986" s="17"/>
      <c r="Y7986" s="17"/>
      <c r="Z7986" s="17"/>
      <c r="AA7986" s="17"/>
      <c r="AB7986" s="17"/>
      <c r="AC7986" s="17"/>
      <c r="AE7986" s="16"/>
      <c r="AF7986" s="16"/>
      <c r="AG7986" s="16"/>
      <c r="AH7986" s="16"/>
      <c r="AI7986" s="16"/>
      <c r="AJ7986" s="16"/>
      <c r="AL7986" s="16"/>
      <c r="AM7986" s="16"/>
      <c r="AN7986" s="16"/>
      <c r="AO7986" s="16"/>
      <c r="AP7986" s="16"/>
      <c r="AQ7986" s="16"/>
      <c r="BI7986" s="1">
        <v>3</v>
      </c>
      <c r="BJ7986" s="6">
        <f>SUM($R$5:R7988)-$AB$2</f>
        <v>866.40712280000105</v>
      </c>
      <c r="BK7986" s="6">
        <f>SUM($R$5:S7988)-$AB$2</f>
        <v>4253.4080092640024</v>
      </c>
      <c r="BL7986" s="6">
        <f>SUM($R$5:T7988)-$AB$2</f>
        <v>12720.910225423988</v>
      </c>
      <c r="BM7986" s="6">
        <f>SUM($R$5:U7988)-$AB$2</f>
        <v>24575.413328048187</v>
      </c>
      <c r="BN7986" s="6">
        <f>SUM($R$5:V7988)-$AB$2</f>
        <v>41510.417760368211</v>
      </c>
      <c r="BO7986" s="6">
        <f>SUM($R$5:W7988)-$AB$2</f>
        <v>61832.423079151646</v>
      </c>
      <c r="BP7986" s="16"/>
    </row>
    <row r="7987" spans="1:68" x14ac:dyDescent="0.45">
      <c r="A7987" s="1">
        <v>2008</v>
      </c>
      <c r="B7987" s="1">
        <v>11</v>
      </c>
      <c r="C7987" s="1">
        <v>29</v>
      </c>
      <c r="D7987" s="1">
        <v>5</v>
      </c>
      <c r="E7987" s="1">
        <v>11.4</v>
      </c>
      <c r="F7987" s="1">
        <v>0</v>
      </c>
      <c r="G7987" s="4"/>
      <c r="H7987" s="4"/>
      <c r="Q7987" s="1">
        <v>2</v>
      </c>
      <c r="R7987" s="6">
        <f t="shared" si="10716"/>
        <v>0</v>
      </c>
      <c r="S7987" s="6">
        <f t="shared" si="10717"/>
        <v>0</v>
      </c>
      <c r="T7987" s="6">
        <f t="shared" si="10718"/>
        <v>0</v>
      </c>
      <c r="U7987" s="6">
        <f t="shared" si="10719"/>
        <v>0</v>
      </c>
      <c r="V7987" s="6">
        <f t="shared" si="10720"/>
        <v>0</v>
      </c>
      <c r="W7987" s="6">
        <f t="shared" si="10721"/>
        <v>0</v>
      </c>
      <c r="X7987" s="17"/>
      <c r="Y7987" s="17"/>
      <c r="Z7987" s="17"/>
      <c r="AA7987" s="17"/>
      <c r="AB7987" s="17"/>
      <c r="AC7987" s="17"/>
      <c r="AE7987" s="16"/>
      <c r="AF7987" s="16"/>
      <c r="AG7987" s="16"/>
      <c r="AH7987" s="16"/>
      <c r="AI7987" s="16"/>
      <c r="AJ7987" s="16"/>
      <c r="AL7987" s="16"/>
      <c r="AM7987" s="16"/>
      <c r="AN7987" s="16"/>
      <c r="AO7987" s="16"/>
      <c r="AP7987" s="16"/>
      <c r="AQ7987" s="16"/>
      <c r="BI7987" s="1">
        <v>4</v>
      </c>
      <c r="BJ7987" s="6">
        <f>SUM($R$5:R7989)-$AB$2</f>
        <v>866.40712280000105</v>
      </c>
      <c r="BK7987" s="6">
        <f>SUM($R$5:S7989)-$AB$2</f>
        <v>4253.4080092640024</v>
      </c>
      <c r="BL7987" s="6">
        <f>SUM($R$5:T7989)-$AB$2</f>
        <v>12720.910225423988</v>
      </c>
      <c r="BM7987" s="6">
        <f>SUM($R$5:U7989)-$AB$2</f>
        <v>24575.413328048187</v>
      </c>
      <c r="BN7987" s="6">
        <f>SUM($R$5:V7989)-$AB$2</f>
        <v>41510.417760368211</v>
      </c>
      <c r="BO7987" s="6">
        <f>SUM($R$5:W7989)-$AB$2</f>
        <v>61832.423079151646</v>
      </c>
      <c r="BP7987" s="16"/>
    </row>
    <row r="7988" spans="1:68" x14ac:dyDescent="0.45">
      <c r="A7988" s="1">
        <v>2008</v>
      </c>
      <c r="B7988" s="1">
        <v>11</v>
      </c>
      <c r="C7988" s="1">
        <v>29</v>
      </c>
      <c r="D7988" s="1">
        <v>6</v>
      </c>
      <c r="E7988" s="1">
        <v>10.9</v>
      </c>
      <c r="F7988" s="1">
        <v>0</v>
      </c>
      <c r="G7988" s="4"/>
      <c r="H7988" s="4"/>
      <c r="Q7988" s="1">
        <v>3</v>
      </c>
      <c r="R7988" s="6">
        <f t="shared" si="10716"/>
        <v>0</v>
      </c>
      <c r="S7988" s="6">
        <f t="shared" si="10717"/>
        <v>0</v>
      </c>
      <c r="T7988" s="6">
        <f t="shared" si="10718"/>
        <v>0</v>
      </c>
      <c r="U7988" s="6">
        <f t="shared" si="10719"/>
        <v>0</v>
      </c>
      <c r="V7988" s="6">
        <f t="shared" si="10720"/>
        <v>0</v>
      </c>
      <c r="W7988" s="6">
        <f t="shared" si="10721"/>
        <v>0</v>
      </c>
      <c r="X7988" s="17"/>
      <c r="Y7988" s="17"/>
      <c r="Z7988" s="17"/>
      <c r="AA7988" s="17"/>
      <c r="AB7988" s="17"/>
      <c r="AC7988" s="17"/>
      <c r="AE7988" s="16"/>
      <c r="AF7988" s="16"/>
      <c r="AG7988" s="16"/>
      <c r="AH7988" s="16"/>
      <c r="AI7988" s="16"/>
      <c r="AJ7988" s="16"/>
      <c r="AL7988" s="16"/>
      <c r="AM7988" s="16"/>
      <c r="AN7988" s="16"/>
      <c r="AO7988" s="16"/>
      <c r="AP7988" s="16"/>
      <c r="AQ7988" s="16"/>
      <c r="BI7988" s="1">
        <v>5</v>
      </c>
      <c r="BJ7988" s="6">
        <f>SUM($R$5:R7990)-$AB$2</f>
        <v>866.40712280000105</v>
      </c>
      <c r="BK7988" s="6">
        <f>SUM($R$5:S7990)-$AB$2</f>
        <v>4253.4080092640024</v>
      </c>
      <c r="BL7988" s="6">
        <f>SUM($R$5:T7990)-$AB$2</f>
        <v>12720.910225423988</v>
      </c>
      <c r="BM7988" s="6">
        <f>SUM($R$5:U7990)-$AB$2</f>
        <v>24575.413328048187</v>
      </c>
      <c r="BN7988" s="6">
        <f>SUM($R$5:V7990)-$AB$2</f>
        <v>41510.417760368211</v>
      </c>
      <c r="BO7988" s="6">
        <f>SUM($R$5:W7990)-$AB$2</f>
        <v>61832.423079151646</v>
      </c>
      <c r="BP7988" s="16"/>
    </row>
    <row r="7989" spans="1:68" x14ac:dyDescent="0.45">
      <c r="A7989" s="1">
        <v>2008</v>
      </c>
      <c r="B7989" s="1">
        <v>11</v>
      </c>
      <c r="C7989" s="1">
        <v>29</v>
      </c>
      <c r="D7989" s="1">
        <v>7</v>
      </c>
      <c r="E7989" s="1">
        <v>10.8</v>
      </c>
      <c r="F7989" s="1">
        <v>0</v>
      </c>
      <c r="G7989" s="4"/>
      <c r="H7989" s="4"/>
      <c r="Q7989" s="1">
        <v>4</v>
      </c>
      <c r="R7989" s="6">
        <f t="shared" si="10716"/>
        <v>0</v>
      </c>
      <c r="S7989" s="6">
        <f t="shared" si="10717"/>
        <v>0</v>
      </c>
      <c r="T7989" s="6">
        <f t="shared" si="10718"/>
        <v>0</v>
      </c>
      <c r="U7989" s="6">
        <f t="shared" si="10719"/>
        <v>0</v>
      </c>
      <c r="V7989" s="6">
        <f t="shared" si="10720"/>
        <v>0</v>
      </c>
      <c r="W7989" s="6">
        <f t="shared" si="10721"/>
        <v>0</v>
      </c>
      <c r="X7989" s="17"/>
      <c r="Y7989" s="17"/>
      <c r="Z7989" s="17"/>
      <c r="AA7989" s="17"/>
      <c r="AB7989" s="17"/>
      <c r="AC7989" s="17"/>
      <c r="AE7989" s="16"/>
      <c r="AF7989" s="16"/>
      <c r="AG7989" s="16"/>
      <c r="AH7989" s="16"/>
      <c r="AI7989" s="16"/>
      <c r="AJ7989" s="16"/>
      <c r="AL7989" s="16"/>
      <c r="AM7989" s="16"/>
      <c r="AN7989" s="16"/>
      <c r="AO7989" s="16"/>
      <c r="AP7989" s="16"/>
      <c r="AQ7989" s="16"/>
      <c r="BI7989" s="1">
        <v>6</v>
      </c>
      <c r="BJ7989" s="6">
        <f>SUM($R$5:R7991)-$AB$2</f>
        <v>866.40712280000105</v>
      </c>
      <c r="BK7989" s="6">
        <f>SUM($R$5:S7991)-$AB$2</f>
        <v>4253.4080092640024</v>
      </c>
      <c r="BL7989" s="6">
        <f>SUM($R$5:T7991)-$AB$2</f>
        <v>12720.910225423988</v>
      </c>
      <c r="BM7989" s="6">
        <f>SUM($R$5:U7991)-$AB$2</f>
        <v>24575.413328048187</v>
      </c>
      <c r="BN7989" s="6">
        <f>SUM($R$5:V7991)-$AB$2</f>
        <v>41510.417760368211</v>
      </c>
      <c r="BO7989" s="6">
        <f>SUM($R$5:W7991)-$AB$2</f>
        <v>61832.423079151646</v>
      </c>
      <c r="BP7989" s="16"/>
    </row>
    <row r="7990" spans="1:68" x14ac:dyDescent="0.45">
      <c r="A7990" s="1">
        <v>2008</v>
      </c>
      <c r="B7990" s="1">
        <v>11</v>
      </c>
      <c r="C7990" s="1">
        <v>29</v>
      </c>
      <c r="D7990" s="1">
        <v>8</v>
      </c>
      <c r="E7990" s="1">
        <v>11.2</v>
      </c>
      <c r="F7990" s="1">
        <v>0</v>
      </c>
      <c r="G7990" s="4"/>
      <c r="H7990" s="4"/>
      <c r="Q7990" s="1">
        <v>5</v>
      </c>
      <c r="R7990" s="6">
        <f t="shared" si="10716"/>
        <v>0</v>
      </c>
      <c r="S7990" s="6">
        <f t="shared" si="10717"/>
        <v>0</v>
      </c>
      <c r="T7990" s="6">
        <f t="shared" si="10718"/>
        <v>0</v>
      </c>
      <c r="U7990" s="6">
        <f t="shared" si="10719"/>
        <v>0</v>
      </c>
      <c r="V7990" s="6">
        <f t="shared" si="10720"/>
        <v>0</v>
      </c>
      <c r="W7990" s="6">
        <f t="shared" si="10721"/>
        <v>0</v>
      </c>
      <c r="X7990" s="17"/>
      <c r="Y7990" s="17"/>
      <c r="Z7990" s="17"/>
      <c r="AA7990" s="17"/>
      <c r="AB7990" s="17"/>
      <c r="AC7990" s="17"/>
      <c r="AE7990" s="16"/>
      <c r="AF7990" s="16"/>
      <c r="AG7990" s="16"/>
      <c r="AH7990" s="16"/>
      <c r="AI7990" s="16"/>
      <c r="AJ7990" s="16"/>
      <c r="AL7990" s="16"/>
      <c r="AM7990" s="16"/>
      <c r="AN7990" s="16"/>
      <c r="AO7990" s="16"/>
      <c r="AP7990" s="16"/>
      <c r="AQ7990" s="16"/>
      <c r="BI7990" s="1">
        <v>7</v>
      </c>
      <c r="BJ7990" s="6">
        <f>SUM($R$5:R7992)-$AB$2</f>
        <v>866.40712280000105</v>
      </c>
      <c r="BK7990" s="6">
        <f>SUM($R$5:S7992)-$AB$2</f>
        <v>4253.4080092640024</v>
      </c>
      <c r="BL7990" s="6">
        <f>SUM($R$5:T7992)-$AB$2</f>
        <v>12720.910225423988</v>
      </c>
      <c r="BM7990" s="6">
        <f>SUM($R$5:U7992)-$AB$2</f>
        <v>24575.413328048187</v>
      </c>
      <c r="BN7990" s="6">
        <f>SUM($R$5:V7992)-$AB$2</f>
        <v>41510.417760368211</v>
      </c>
      <c r="BO7990" s="6">
        <f>SUM($R$5:W7992)-$AB$2</f>
        <v>61832.423079151646</v>
      </c>
      <c r="BP7990" s="16"/>
    </row>
    <row r="7991" spans="1:68" x14ac:dyDescent="0.45">
      <c r="A7991" s="1">
        <v>2008</v>
      </c>
      <c r="B7991" s="1">
        <v>11</v>
      </c>
      <c r="C7991" s="1">
        <v>29</v>
      </c>
      <c r="D7991" s="1">
        <v>9</v>
      </c>
      <c r="E7991" s="1">
        <v>12.2</v>
      </c>
      <c r="F7991" s="1">
        <v>43.82</v>
      </c>
      <c r="G7991" s="4"/>
      <c r="H7991" s="4"/>
      <c r="Q7991" s="1">
        <v>6</v>
      </c>
      <c r="R7991" s="6">
        <f t="shared" si="10716"/>
        <v>0</v>
      </c>
      <c r="S7991" s="6">
        <f t="shared" si="10717"/>
        <v>0</v>
      </c>
      <c r="T7991" s="6">
        <f t="shared" si="10718"/>
        <v>0</v>
      </c>
      <c r="U7991" s="6">
        <f t="shared" si="10719"/>
        <v>0</v>
      </c>
      <c r="V7991" s="6">
        <f t="shared" si="10720"/>
        <v>0</v>
      </c>
      <c r="W7991" s="6">
        <f t="shared" si="10721"/>
        <v>0</v>
      </c>
      <c r="X7991" s="17"/>
      <c r="Y7991" s="17"/>
      <c r="Z7991" s="17"/>
      <c r="AA7991" s="17"/>
      <c r="AB7991" s="17"/>
      <c r="AC7991" s="17"/>
      <c r="AE7991" s="16"/>
      <c r="AF7991" s="16"/>
      <c r="AG7991" s="16"/>
      <c r="AH7991" s="16"/>
      <c r="AI7991" s="16"/>
      <c r="AJ7991" s="16"/>
      <c r="AL7991" s="16"/>
      <c r="AM7991" s="16"/>
      <c r="AN7991" s="16"/>
      <c r="AO7991" s="16"/>
      <c r="AP7991" s="16"/>
      <c r="AQ7991" s="16"/>
      <c r="BI7991" s="1">
        <v>8</v>
      </c>
      <c r="BJ7991" s="6">
        <f>SUM($R$5:R7993)-$AB$2</f>
        <v>866.40712280000105</v>
      </c>
      <c r="BK7991" s="6">
        <f>SUM($R$5:S7993)-$AB$2</f>
        <v>4253.4080092640024</v>
      </c>
      <c r="BL7991" s="6">
        <f>SUM($R$5:T7993)-$AB$2</f>
        <v>12720.910225423988</v>
      </c>
      <c r="BM7991" s="6">
        <f>SUM($R$5:U7993)-$AB$2</f>
        <v>24575.413328048187</v>
      </c>
      <c r="BN7991" s="6">
        <f>SUM($R$5:V7993)-$AB$2</f>
        <v>41510.417760368211</v>
      </c>
      <c r="BO7991" s="6">
        <f>SUM($R$5:W7993)-$AB$2</f>
        <v>61832.423079151646</v>
      </c>
      <c r="BP7991" s="16"/>
    </row>
    <row r="7992" spans="1:68" x14ac:dyDescent="0.45">
      <c r="A7992" s="1">
        <v>2008</v>
      </c>
      <c r="B7992" s="1">
        <v>11</v>
      </c>
      <c r="C7992" s="1">
        <v>29</v>
      </c>
      <c r="D7992" s="1">
        <v>10</v>
      </c>
      <c r="E7992" s="1">
        <v>12.8</v>
      </c>
      <c r="F7992" s="1">
        <v>103.12</v>
      </c>
      <c r="G7992" s="4"/>
      <c r="H7992" s="4"/>
      <c r="Q7992" s="1">
        <v>7</v>
      </c>
      <c r="R7992" s="6">
        <f t="shared" si="10716"/>
        <v>0</v>
      </c>
      <c r="S7992" s="6">
        <f t="shared" si="10717"/>
        <v>0</v>
      </c>
      <c r="T7992" s="6">
        <f t="shared" si="10718"/>
        <v>0</v>
      </c>
      <c r="U7992" s="6">
        <f t="shared" si="10719"/>
        <v>0</v>
      </c>
      <c r="V7992" s="6">
        <f t="shared" si="10720"/>
        <v>0</v>
      </c>
      <c r="W7992" s="6">
        <f t="shared" si="10721"/>
        <v>0</v>
      </c>
      <c r="X7992" s="17"/>
      <c r="Y7992" s="17"/>
      <c r="Z7992" s="17"/>
      <c r="AA7992" s="17"/>
      <c r="AB7992" s="17"/>
      <c r="AC7992" s="17"/>
      <c r="AE7992" s="16"/>
      <c r="AF7992" s="16"/>
      <c r="AG7992" s="16"/>
      <c r="AH7992" s="16"/>
      <c r="AI7992" s="16"/>
      <c r="AJ7992" s="16"/>
      <c r="AL7992" s="16"/>
      <c r="AM7992" s="16"/>
      <c r="AN7992" s="16"/>
      <c r="AO7992" s="16"/>
      <c r="AP7992" s="16"/>
      <c r="AQ7992" s="16"/>
      <c r="BI7992" s="1">
        <v>9</v>
      </c>
      <c r="BJ7992" s="6">
        <f>SUM($R$5:R7994)-$AB$2</f>
        <v>866.43253840000102</v>
      </c>
      <c r="BK7992" s="6">
        <f>SUM($R$5:S7994)-$AB$2</f>
        <v>4253.5320373920022</v>
      </c>
      <c r="BL7992" s="6">
        <f>SUM($R$5:T7994)-$AB$2</f>
        <v>12721.280784871986</v>
      </c>
      <c r="BM7992" s="6">
        <f>SUM($R$5:U7994)-$AB$2</f>
        <v>24576.12903134419</v>
      </c>
      <c r="BN7992" s="6">
        <f>SUM($R$5:V7994)-$AB$2</f>
        <v>41511.626526304215</v>
      </c>
      <c r="BO7992" s="6">
        <f>SUM($R$5:W7994)-$AB$2</f>
        <v>61834.223520255648</v>
      </c>
      <c r="BP7992" s="16"/>
    </row>
    <row r="7993" spans="1:68" x14ac:dyDescent="0.45">
      <c r="A7993" s="1">
        <v>2008</v>
      </c>
      <c r="B7993" s="1">
        <v>11</v>
      </c>
      <c r="C7993" s="1">
        <v>29</v>
      </c>
      <c r="D7993" s="1">
        <v>11</v>
      </c>
      <c r="E7993" s="1">
        <v>14.2</v>
      </c>
      <c r="F7993" s="1">
        <v>239.58</v>
      </c>
      <c r="G7993" s="4"/>
      <c r="H7993" s="4"/>
      <c r="Q7993" s="1">
        <v>8</v>
      </c>
      <c r="R7993" s="6">
        <f t="shared" si="10716"/>
        <v>0</v>
      </c>
      <c r="S7993" s="6">
        <f t="shared" si="10717"/>
        <v>0</v>
      </c>
      <c r="T7993" s="6">
        <f t="shared" si="10718"/>
        <v>0</v>
      </c>
      <c r="U7993" s="6">
        <f t="shared" si="10719"/>
        <v>0</v>
      </c>
      <c r="V7993" s="6">
        <f t="shared" si="10720"/>
        <v>0</v>
      </c>
      <c r="W7993" s="6">
        <f t="shared" si="10721"/>
        <v>0</v>
      </c>
      <c r="X7993" s="17"/>
      <c r="Y7993" s="17"/>
      <c r="Z7993" s="17"/>
      <c r="AA7993" s="17"/>
      <c r="AB7993" s="17"/>
      <c r="AC7993" s="17"/>
      <c r="AE7993" s="16"/>
      <c r="AF7993" s="16"/>
      <c r="AG7993" s="16"/>
      <c r="AH7993" s="16"/>
      <c r="AI7993" s="16"/>
      <c r="AJ7993" s="16"/>
      <c r="AL7993" s="16"/>
      <c r="AM7993" s="16"/>
      <c r="AN7993" s="16"/>
      <c r="AO7993" s="16"/>
      <c r="AP7993" s="16"/>
      <c r="AQ7993" s="16"/>
      <c r="BI7993" s="1">
        <v>10</v>
      </c>
      <c r="BJ7993" s="6">
        <f>SUM($R$5:R7995)-$AB$2</f>
        <v>866.49234800000102</v>
      </c>
      <c r="BK7993" s="6">
        <f>SUM($R$5:S7995)-$AB$2</f>
        <v>4253.8239082400023</v>
      </c>
      <c r="BL7993" s="6">
        <f>SUM($R$5:T7995)-$AB$2</f>
        <v>12722.152808839985</v>
      </c>
      <c r="BM7993" s="6">
        <f>SUM($R$5:U7995)-$AB$2</f>
        <v>24577.813269680191</v>
      </c>
      <c r="BN7993" s="6">
        <f>SUM($R$5:V7995)-$AB$2</f>
        <v>41514.471070880223</v>
      </c>
      <c r="BO7993" s="6">
        <f>SUM($R$5:W7995)-$AB$2</f>
        <v>61838.460432319655</v>
      </c>
      <c r="BP7993" s="16"/>
    </row>
    <row r="7994" spans="1:68" x14ac:dyDescent="0.45">
      <c r="A7994" s="1">
        <v>2008</v>
      </c>
      <c r="B7994" s="1">
        <v>11</v>
      </c>
      <c r="C7994" s="1">
        <v>29</v>
      </c>
      <c r="D7994" s="1">
        <v>12</v>
      </c>
      <c r="E7994" s="1">
        <v>11</v>
      </c>
      <c r="F7994" s="1">
        <v>93.4</v>
      </c>
      <c r="G7994" s="4"/>
      <c r="H7994" s="4"/>
      <c r="Q7994" s="1">
        <v>9</v>
      </c>
      <c r="R7994" s="6">
        <f t="shared" si="10716"/>
        <v>2.5415599999999997E-2</v>
      </c>
      <c r="S7994" s="6">
        <f t="shared" si="10717"/>
        <v>9.8612527999999977E-2</v>
      </c>
      <c r="T7994" s="6">
        <f t="shared" si="10718"/>
        <v>0.24653131999999997</v>
      </c>
      <c r="U7994" s="6">
        <f t="shared" si="10719"/>
        <v>0.34514384799999998</v>
      </c>
      <c r="V7994" s="6">
        <f t="shared" si="10720"/>
        <v>0.49306263999999994</v>
      </c>
      <c r="W7994" s="6">
        <f t="shared" si="10721"/>
        <v>0.59167516799999997</v>
      </c>
      <c r="X7994" s="17"/>
      <c r="Y7994" s="17"/>
      <c r="Z7994" s="17"/>
      <c r="AA7994" s="17"/>
      <c r="AB7994" s="17"/>
      <c r="AC7994" s="17"/>
      <c r="AE7994" s="16"/>
      <c r="AF7994" s="16"/>
      <c r="AG7994" s="16"/>
      <c r="AH7994" s="16"/>
      <c r="AI7994" s="16"/>
      <c r="AJ7994" s="16"/>
      <c r="AL7994" s="16"/>
      <c r="AM7994" s="16"/>
      <c r="AN7994" s="16"/>
      <c r="AO7994" s="16"/>
      <c r="AP7994" s="16"/>
      <c r="AQ7994" s="16"/>
      <c r="BI7994" s="1">
        <v>11</v>
      </c>
      <c r="BJ7994" s="6">
        <f>SUM($R$5:R7996)-$AB$2</f>
        <v>866.631304400001</v>
      </c>
      <c r="BK7994" s="6">
        <f>SUM($R$5:S7996)-$AB$2</f>
        <v>4254.5020154720023</v>
      </c>
      <c r="BL7994" s="6">
        <f>SUM($R$5:T7996)-$AB$2</f>
        <v>12724.178793151985</v>
      </c>
      <c r="BM7994" s="6">
        <f>SUM($R$5:U7996)-$AB$2</f>
        <v>24581.726281904186</v>
      </c>
      <c r="BN7994" s="6">
        <f>SUM($R$5:V7996)-$AB$2</f>
        <v>41521.079837264224</v>
      </c>
      <c r="BO7994" s="6">
        <f>SUM($R$5:W7996)-$AB$2</f>
        <v>61848.304103695657</v>
      </c>
      <c r="BP7994" s="16"/>
    </row>
    <row r="7995" spans="1:68" x14ac:dyDescent="0.45">
      <c r="A7995" s="1">
        <v>2008</v>
      </c>
      <c r="B7995" s="1">
        <v>11</v>
      </c>
      <c r="C7995" s="1">
        <v>29</v>
      </c>
      <c r="D7995" s="1">
        <v>13</v>
      </c>
      <c r="E7995" s="1">
        <v>11</v>
      </c>
      <c r="F7995" s="1">
        <v>85.53</v>
      </c>
      <c r="G7995" s="4"/>
      <c r="H7995" s="4"/>
      <c r="Q7995" s="1">
        <v>10</v>
      </c>
      <c r="R7995" s="6">
        <f t="shared" si="10716"/>
        <v>5.9809599999999997E-2</v>
      </c>
      <c r="S7995" s="6">
        <f t="shared" si="10717"/>
        <v>0.23206124799999997</v>
      </c>
      <c r="T7995" s="6">
        <f t="shared" si="10718"/>
        <v>0.58015311999999997</v>
      </c>
      <c r="U7995" s="6">
        <f t="shared" si="10719"/>
        <v>0.81221436799999991</v>
      </c>
      <c r="V7995" s="6">
        <f t="shared" si="10720"/>
        <v>1.1603062399999999</v>
      </c>
      <c r="W7995" s="6">
        <f t="shared" si="10721"/>
        <v>1.3923674879999999</v>
      </c>
      <c r="X7995" s="17"/>
      <c r="Y7995" s="17"/>
      <c r="Z7995" s="17"/>
      <c r="AA7995" s="17"/>
      <c r="AB7995" s="17"/>
      <c r="AC7995" s="17"/>
      <c r="AE7995" s="16"/>
      <c r="AF7995" s="16"/>
      <c r="AG7995" s="16"/>
      <c r="AH7995" s="16"/>
      <c r="AI7995" s="16"/>
      <c r="AJ7995" s="16"/>
      <c r="AL7995" s="16"/>
      <c r="AM7995" s="16"/>
      <c r="AN7995" s="16"/>
      <c r="AO7995" s="16"/>
      <c r="AP7995" s="16"/>
      <c r="AQ7995" s="16"/>
      <c r="BI7995" s="1">
        <v>12</v>
      </c>
      <c r="BJ7995" s="6">
        <f t="shared" ref="BJ7995" si="10728">R7997-$AB$2</f>
        <v>-6.4770779999999997</v>
      </c>
      <c r="BK7995" s="6">
        <f t="shared" ref="BK7995" si="10729">S7997-$AB$2</f>
        <v>-6.3210626400000001</v>
      </c>
      <c r="BL7995" s="6">
        <f t="shared" ref="BL7995" si="10730">T7997-$AB$2</f>
        <v>-6.0057815999999997</v>
      </c>
      <c r="BM7995" s="6">
        <f t="shared" ref="BM7995" si="10731">U7997-$AB$2</f>
        <v>-5.7955942399999998</v>
      </c>
      <c r="BN7995" s="6">
        <f t="shared" ref="BN7995" si="10732">V7997-$AB$2</f>
        <v>-5.4803132000000003</v>
      </c>
      <c r="BO7995" s="6">
        <f t="shared" ref="BO7995" si="10733">W7997-$AB$2</f>
        <v>-5.2701258400000004</v>
      </c>
      <c r="BP7995" s="16"/>
    </row>
    <row r="7996" spans="1:68" x14ac:dyDescent="0.45">
      <c r="A7996" s="1">
        <v>2008</v>
      </c>
      <c r="B7996" s="1">
        <v>11</v>
      </c>
      <c r="C7996" s="1">
        <v>29</v>
      </c>
      <c r="D7996" s="1">
        <v>14</v>
      </c>
      <c r="E7996" s="1">
        <v>11.2</v>
      </c>
      <c r="F7996" s="1">
        <v>57.82</v>
      </c>
      <c r="G7996" s="4"/>
      <c r="H7996" s="4"/>
      <c r="Q7996" s="1">
        <v>11</v>
      </c>
      <c r="R7996" s="6">
        <f t="shared" si="10716"/>
        <v>0.13895640000000001</v>
      </c>
      <c r="S7996" s="6">
        <f t="shared" si="10717"/>
        <v>0.53915083200000002</v>
      </c>
      <c r="T7996" s="6">
        <f t="shared" si="10718"/>
        <v>1.3478770799999999</v>
      </c>
      <c r="U7996" s="6">
        <f t="shared" si="10719"/>
        <v>1.887027912</v>
      </c>
      <c r="V7996" s="6">
        <f t="shared" si="10720"/>
        <v>2.6957541599999999</v>
      </c>
      <c r="W7996" s="6">
        <f t="shared" si="10721"/>
        <v>3.2349049920000001</v>
      </c>
      <c r="X7996" s="17"/>
      <c r="Y7996" s="17"/>
      <c r="Z7996" s="17"/>
      <c r="AA7996" s="17"/>
      <c r="AB7996" s="17"/>
      <c r="AC7996" s="17"/>
      <c r="AE7996" s="16"/>
      <c r="AF7996" s="16"/>
      <c r="AG7996" s="16"/>
      <c r="AH7996" s="16"/>
      <c r="AI7996" s="16"/>
      <c r="AJ7996" s="16"/>
      <c r="AL7996" s="16"/>
      <c r="AM7996" s="16"/>
      <c r="AN7996" s="16"/>
      <c r="AO7996" s="16"/>
      <c r="AP7996" s="16"/>
      <c r="AQ7996" s="16"/>
      <c r="BI7996" s="1">
        <v>13</v>
      </c>
      <c r="BJ7996" s="6">
        <f>SUM($R$5:R7998)-$AB$2</f>
        <v>866.73508380000101</v>
      </c>
      <c r="BK7996" s="6">
        <f>SUM($R$5:S7998)-$AB$2</f>
        <v>4255.008458944003</v>
      </c>
      <c r="BL7996" s="6">
        <f>SUM($R$5:T7998)-$AB$2</f>
        <v>12725.691896803984</v>
      </c>
      <c r="BM7996" s="6">
        <f>SUM($R$5:U7998)-$AB$2</f>
        <v>24584.648709808185</v>
      </c>
      <c r="BN7996" s="6">
        <f>SUM($R$5:V7998)-$AB$2</f>
        <v>41526.015585528221</v>
      </c>
      <c r="BO7996" s="6">
        <f>SUM($R$5:W7998)-$AB$2</f>
        <v>61855.655836391656</v>
      </c>
      <c r="BP7996" s="16"/>
    </row>
    <row r="7997" spans="1:68" x14ac:dyDescent="0.45">
      <c r="A7997" s="1">
        <v>2008</v>
      </c>
      <c r="B7997" s="1">
        <v>11</v>
      </c>
      <c r="C7997" s="1">
        <v>29</v>
      </c>
      <c r="D7997" s="1">
        <v>15</v>
      </c>
      <c r="E7997" s="1">
        <v>9.9</v>
      </c>
      <c r="F7997" s="1">
        <v>56.32</v>
      </c>
      <c r="G7997" s="4"/>
      <c r="H7997" s="4"/>
      <c r="Q7997" s="1">
        <v>12</v>
      </c>
      <c r="R7997" s="6">
        <f t="shared" si="10716"/>
        <v>5.4171999999999998E-2</v>
      </c>
      <c r="S7997" s="6">
        <f t="shared" si="10717"/>
        <v>0.21018735999999999</v>
      </c>
      <c r="T7997" s="6">
        <f t="shared" si="10718"/>
        <v>0.52546839999999995</v>
      </c>
      <c r="U7997" s="6">
        <f t="shared" si="10719"/>
        <v>0.73565575999999999</v>
      </c>
      <c r="V7997" s="6">
        <f t="shared" si="10720"/>
        <v>1.0509367999999999</v>
      </c>
      <c r="W7997" s="6">
        <f t="shared" si="10721"/>
        <v>1.26112416</v>
      </c>
      <c r="X7997" s="17">
        <f t="shared" ref="X7997" si="10734">SUM(R7997:R8021)-$AA$2</f>
        <v>-5.4080060000000003</v>
      </c>
      <c r="Y7997" s="17">
        <f t="shared" ref="Y7997" si="10735">SUM(S7997:S8021)-$AA$2</f>
        <v>-4.0540632799999994</v>
      </c>
      <c r="Z7997" s="17">
        <f t="shared" ref="Z7997" si="10736">SUM(T7997:T8021)-$AA$2</f>
        <v>-1.3179707000000009</v>
      </c>
      <c r="AA7997" s="17">
        <f t="shared" ref="AA7997" si="10737">SUM(U7997:U8021)-$AA$2</f>
        <v>0.50609102000000039</v>
      </c>
      <c r="AB7997" s="17">
        <f t="shared" ref="AB7997" si="10738">SUM(V7997:V8021)-$AA$2</f>
        <v>3.2421835999999979</v>
      </c>
      <c r="AC7997" s="17">
        <f t="shared" ref="AC7997" si="10739">SUM(W7997:W8021)-$AA$2</f>
        <v>5.0662453200000011</v>
      </c>
      <c r="AE7997" s="16">
        <f t="shared" ref="AE7997" si="10740">IF(X7997&gt;0,1,0)</f>
        <v>0</v>
      </c>
      <c r="AF7997" s="16">
        <f t="shared" ref="AF7997" si="10741">IF(Y7997&gt;0,1,0)</f>
        <v>0</v>
      </c>
      <c r="AG7997" s="16">
        <f t="shared" ref="AG7997" si="10742">IF(Z7997&gt;0,1,0)</f>
        <v>0</v>
      </c>
      <c r="AH7997" s="16">
        <f t="shared" ref="AH7997" si="10743">IF(AA7997&gt;0,1,0)</f>
        <v>1</v>
      </c>
      <c r="AI7997" s="16">
        <f t="shared" ref="AI7997" si="10744">IF(AB7997&gt;0,1,0)</f>
        <v>1</v>
      </c>
      <c r="AJ7997" s="16">
        <f t="shared" ref="AJ7997" si="10745">IF(AC7997&gt;0,1,0)</f>
        <v>1</v>
      </c>
      <c r="AL7997" s="16">
        <f t="shared" ref="AL7997" si="10746">IF(X7997&lt;0,ABS(X7997*$AP$1),0)</f>
        <v>0</v>
      </c>
      <c r="AM7997" s="16">
        <f t="shared" ref="AM7997" si="10747">IF(Y7997&lt;0,ABS(Y7997*$AP$1),0)</f>
        <v>0</v>
      </c>
      <c r="AN7997" s="16">
        <f t="shared" ref="AN7997" si="10748">IF(Z7997&lt;0,ABS(Z7997*$AP$1),0)</f>
        <v>0</v>
      </c>
      <c r="AO7997" s="16">
        <f t="shared" ref="AO7997" si="10749">IF(AA7997&lt;0,ABS(AA7997*$AP$1),0)</f>
        <v>0</v>
      </c>
      <c r="AP7997" s="16">
        <f t="shared" ref="AP7997" si="10750">IF(AB7997&lt;0,ABS(AB7997*$AP$1),0)</f>
        <v>0</v>
      </c>
      <c r="AQ7997" s="16">
        <f t="shared" ref="AQ7997" si="10751">IF(AC7997&lt;0,ABS(AC7997*$AP$1),0)</f>
        <v>0</v>
      </c>
      <c r="BI7997" s="1">
        <v>14</v>
      </c>
      <c r="BJ7997" s="6">
        <f>SUM($R$5:R7999)-$AB$2</f>
        <v>866.76861940000106</v>
      </c>
      <c r="BK7997" s="6">
        <f>SUM($R$5:S7999)-$AB$2</f>
        <v>4255.1721126720022</v>
      </c>
      <c r="BL7997" s="6">
        <f>SUM($R$5:T7999)-$AB$2</f>
        <v>12726.180845851984</v>
      </c>
      <c r="BM7997" s="6">
        <f>SUM($R$5:U7999)-$AB$2</f>
        <v>24585.593072304182</v>
      </c>
      <c r="BN7997" s="6">
        <f>SUM($R$5:V7999)-$AB$2</f>
        <v>41527.610538664216</v>
      </c>
      <c r="BO7997" s="6">
        <f>SUM($R$5:W7999)-$AB$2</f>
        <v>61858.031498295648</v>
      </c>
      <c r="BP7997" s="16"/>
    </row>
    <row r="7998" spans="1:68" x14ac:dyDescent="0.45">
      <c r="A7998" s="1">
        <v>2008</v>
      </c>
      <c r="B7998" s="1">
        <v>11</v>
      </c>
      <c r="C7998" s="1">
        <v>29</v>
      </c>
      <c r="D7998" s="1">
        <v>16</v>
      </c>
      <c r="E7998" s="1">
        <v>10.5</v>
      </c>
      <c r="F7998" s="1">
        <v>45.11</v>
      </c>
      <c r="G7998" s="4"/>
      <c r="H7998" s="4"/>
      <c r="Q7998" s="1">
        <v>13</v>
      </c>
      <c r="R7998" s="6">
        <f t="shared" si="10716"/>
        <v>4.9607399999999996E-2</v>
      </c>
      <c r="S7998" s="6">
        <f t="shared" si="10717"/>
        <v>0.19247671199999999</v>
      </c>
      <c r="T7998" s="6">
        <f t="shared" si="10718"/>
        <v>0.48119177999999996</v>
      </c>
      <c r="U7998" s="6">
        <f t="shared" si="10719"/>
        <v>0.67366849200000001</v>
      </c>
      <c r="V7998" s="6">
        <f t="shared" si="10720"/>
        <v>0.96238355999999992</v>
      </c>
      <c r="W7998" s="6">
        <f t="shared" si="10721"/>
        <v>1.1548602720000001</v>
      </c>
      <c r="X7998" s="17"/>
      <c r="Y7998" s="17"/>
      <c r="Z7998" s="17"/>
      <c r="AA7998" s="17"/>
      <c r="AB7998" s="17"/>
      <c r="AC7998" s="17"/>
      <c r="AE7998" s="16"/>
      <c r="AF7998" s="16"/>
      <c r="AG7998" s="16"/>
      <c r="AH7998" s="16"/>
      <c r="AI7998" s="16"/>
      <c r="AJ7998" s="16"/>
      <c r="AL7998" s="16"/>
      <c r="AM7998" s="16"/>
      <c r="AN7998" s="16"/>
      <c r="AO7998" s="16"/>
      <c r="AP7998" s="16"/>
      <c r="AQ7998" s="16"/>
      <c r="BI7998" s="1">
        <v>15</v>
      </c>
      <c r="BJ7998" s="6">
        <f>SUM($R$5:R8000)-$AB$2</f>
        <v>866.80128500000103</v>
      </c>
      <c r="BK7998" s="6">
        <f>SUM($R$5:S8000)-$AB$2</f>
        <v>4255.3315208000022</v>
      </c>
      <c r="BL7998" s="6">
        <f>SUM($R$5:T8000)-$AB$2</f>
        <v>12726.657110299984</v>
      </c>
      <c r="BM7998" s="6">
        <f>SUM($R$5:U8000)-$AB$2</f>
        <v>24586.512935600182</v>
      </c>
      <c r="BN7998" s="6">
        <f>SUM($R$5:V8000)-$AB$2</f>
        <v>41529.164114600229</v>
      </c>
      <c r="BO7998" s="6">
        <f>SUM($R$5:W8000)-$AB$2</f>
        <v>61860.345529399659</v>
      </c>
      <c r="BP7998" s="16"/>
    </row>
    <row r="7999" spans="1:68" x14ac:dyDescent="0.45">
      <c r="A7999" s="1">
        <v>2008</v>
      </c>
      <c r="B7999" s="1">
        <v>11</v>
      </c>
      <c r="C7999" s="1">
        <v>29</v>
      </c>
      <c r="D7999" s="1">
        <v>17</v>
      </c>
      <c r="E7999" s="1">
        <v>11.2</v>
      </c>
      <c r="F7999" s="1">
        <v>37.33</v>
      </c>
      <c r="G7999" s="4"/>
      <c r="H7999" s="4"/>
      <c r="Q7999" s="1">
        <v>14</v>
      </c>
      <c r="R7999" s="6">
        <f t="shared" si="10716"/>
        <v>3.3535599999999992E-2</v>
      </c>
      <c r="S7999" s="6">
        <f t="shared" si="10717"/>
        <v>0.13011812799999997</v>
      </c>
      <c r="T7999" s="6">
        <f t="shared" si="10718"/>
        <v>0.32529531999999994</v>
      </c>
      <c r="U7999" s="6">
        <f t="shared" si="10719"/>
        <v>0.45541344799999994</v>
      </c>
      <c r="V7999" s="6">
        <f t="shared" si="10720"/>
        <v>0.65059063999999989</v>
      </c>
      <c r="W7999" s="6">
        <f t="shared" si="10721"/>
        <v>0.780708768</v>
      </c>
      <c r="X7999" s="17"/>
      <c r="Y7999" s="17"/>
      <c r="Z7999" s="17"/>
      <c r="AA7999" s="17"/>
      <c r="AB7999" s="17"/>
      <c r="AC7999" s="17"/>
      <c r="AE7999" s="16"/>
      <c r="AF7999" s="16"/>
      <c r="AG7999" s="16"/>
      <c r="AH7999" s="16"/>
      <c r="AI7999" s="16"/>
      <c r="AJ7999" s="16"/>
      <c r="AL7999" s="16"/>
      <c r="AM7999" s="16"/>
      <c r="AN7999" s="16"/>
      <c r="AO7999" s="16"/>
      <c r="AP7999" s="16"/>
      <c r="AQ7999" s="16"/>
      <c r="BI7999" s="1">
        <v>16</v>
      </c>
      <c r="BJ7999" s="6">
        <f>SUM($R$5:R8001)-$AB$2</f>
        <v>866.82744880000098</v>
      </c>
      <c r="BK7999" s="6">
        <f>SUM($R$5:S8001)-$AB$2</f>
        <v>4255.4592001440024</v>
      </c>
      <c r="BL7999" s="6">
        <f>SUM($R$5:T8001)-$AB$2</f>
        <v>12727.038578503983</v>
      </c>
      <c r="BM7999" s="6">
        <f>SUM($R$5:U8001)-$AB$2</f>
        <v>24587.249708208186</v>
      </c>
      <c r="BN7999" s="6">
        <f>SUM($R$5:V8001)-$AB$2</f>
        <v>41530.408464928238</v>
      </c>
      <c r="BO7999" s="6">
        <f>SUM($R$5:W8001)-$AB$2</f>
        <v>61862.198972991668</v>
      </c>
      <c r="BP7999" s="16"/>
    </row>
    <row r="8000" spans="1:68" x14ac:dyDescent="0.45">
      <c r="A8000" s="1">
        <v>2008</v>
      </c>
      <c r="B8000" s="1">
        <v>11</v>
      </c>
      <c r="C8000" s="1">
        <v>29</v>
      </c>
      <c r="D8000" s="1">
        <v>18</v>
      </c>
      <c r="E8000" s="1">
        <v>11.2</v>
      </c>
      <c r="F8000" s="1">
        <v>0</v>
      </c>
      <c r="G8000" s="4"/>
      <c r="H8000" s="4"/>
      <c r="Q8000" s="1">
        <v>15</v>
      </c>
      <c r="R8000" s="6">
        <f t="shared" si="10716"/>
        <v>3.2665599999999996E-2</v>
      </c>
      <c r="S8000" s="6">
        <f t="shared" si="10717"/>
        <v>0.12674252799999999</v>
      </c>
      <c r="T8000" s="6">
        <f t="shared" si="10718"/>
        <v>0.31685631999999997</v>
      </c>
      <c r="U8000" s="6">
        <f t="shared" si="10719"/>
        <v>0.44359884799999999</v>
      </c>
      <c r="V8000" s="6">
        <f t="shared" si="10720"/>
        <v>0.63371263999999994</v>
      </c>
      <c r="W8000" s="6">
        <f t="shared" si="10721"/>
        <v>0.7604551679999999</v>
      </c>
      <c r="X8000" s="17"/>
      <c r="Y8000" s="17"/>
      <c r="Z8000" s="17"/>
      <c r="AA8000" s="17"/>
      <c r="AB8000" s="17"/>
      <c r="AC8000" s="17"/>
      <c r="AE8000" s="16"/>
      <c r="AF8000" s="16"/>
      <c r="AG8000" s="16"/>
      <c r="AH8000" s="16"/>
      <c r="AI8000" s="16"/>
      <c r="AJ8000" s="16"/>
      <c r="AL8000" s="16"/>
      <c r="AM8000" s="16"/>
      <c r="AN8000" s="16"/>
      <c r="AO8000" s="16"/>
      <c r="AP8000" s="16"/>
      <c r="AQ8000" s="16"/>
      <c r="BI8000" s="1">
        <v>17</v>
      </c>
      <c r="BJ8000" s="6">
        <f>SUM($R$5:R8002)-$AB$2</f>
        <v>866.84910020000098</v>
      </c>
      <c r="BK8000" s="6">
        <f>SUM($R$5:S8002)-$AB$2</f>
        <v>4255.5648589760031</v>
      </c>
      <c r="BL8000" s="6">
        <f>SUM($R$5:T8002)-$AB$2</f>
        <v>12727.354255915985</v>
      </c>
      <c r="BM8000" s="6">
        <f>SUM($R$5:U8002)-$AB$2</f>
        <v>24587.859411632187</v>
      </c>
      <c r="BN8000" s="6">
        <f>SUM($R$5:V8002)-$AB$2</f>
        <v>41531.438205512241</v>
      </c>
      <c r="BO8000" s="6">
        <f>SUM($R$5:W8002)-$AB$2</f>
        <v>61863.732758167673</v>
      </c>
      <c r="BP8000" s="16"/>
    </row>
    <row r="8001" spans="1:68" x14ac:dyDescent="0.45">
      <c r="A8001" s="1">
        <v>2008</v>
      </c>
      <c r="B8001" s="1">
        <v>11</v>
      </c>
      <c r="C8001" s="1">
        <v>29</v>
      </c>
      <c r="D8001" s="1">
        <v>19</v>
      </c>
      <c r="E8001" s="1">
        <v>10.7</v>
      </c>
      <c r="F8001" s="1">
        <v>0</v>
      </c>
      <c r="G8001" s="4"/>
      <c r="H8001" s="4"/>
      <c r="Q8001" s="1">
        <v>16</v>
      </c>
      <c r="R8001" s="6">
        <f t="shared" si="10716"/>
        <v>2.6163799999999997E-2</v>
      </c>
      <c r="S8001" s="6">
        <f t="shared" si="10717"/>
        <v>0.10151554399999999</v>
      </c>
      <c r="T8001" s="6">
        <f t="shared" si="10718"/>
        <v>0.25378885999999995</v>
      </c>
      <c r="U8001" s="6">
        <f t="shared" si="10719"/>
        <v>0.35530440399999996</v>
      </c>
      <c r="V8001" s="6">
        <f t="shared" si="10720"/>
        <v>0.5075777199999999</v>
      </c>
      <c r="W8001" s="6">
        <f t="shared" si="10721"/>
        <v>0.60909326399999997</v>
      </c>
      <c r="X8001" s="17"/>
      <c r="Y8001" s="17"/>
      <c r="Z8001" s="17"/>
      <c r="AA8001" s="17"/>
      <c r="AB8001" s="17"/>
      <c r="AC8001" s="17"/>
      <c r="AE8001" s="16"/>
      <c r="AF8001" s="16"/>
      <c r="AG8001" s="16"/>
      <c r="AH8001" s="16"/>
      <c r="AI8001" s="16"/>
      <c r="AJ8001" s="16"/>
      <c r="AL8001" s="16"/>
      <c r="AM8001" s="16"/>
      <c r="AN8001" s="16"/>
      <c r="AO8001" s="16"/>
      <c r="AP8001" s="16"/>
      <c r="AQ8001" s="16"/>
      <c r="BI8001" s="1">
        <v>18</v>
      </c>
      <c r="BJ8001" s="6">
        <f>SUM($R$5:R8003)-$AB$2</f>
        <v>866.84910020000098</v>
      </c>
      <c r="BK8001" s="6">
        <f>SUM($R$5:S8003)-$AB$2</f>
        <v>4255.5648589760031</v>
      </c>
      <c r="BL8001" s="6">
        <f>SUM($R$5:T8003)-$AB$2</f>
        <v>12727.354255915985</v>
      </c>
      <c r="BM8001" s="6">
        <f>SUM($R$5:U8003)-$AB$2</f>
        <v>24587.859411632187</v>
      </c>
      <c r="BN8001" s="6">
        <f>SUM($R$5:V8003)-$AB$2</f>
        <v>41531.438205512241</v>
      </c>
      <c r="BO8001" s="6">
        <f>SUM($R$5:W8003)-$AB$2</f>
        <v>61863.732758167673</v>
      </c>
      <c r="BP8001" s="16"/>
    </row>
    <row r="8002" spans="1:68" x14ac:dyDescent="0.45">
      <c r="A8002" s="1">
        <v>2008</v>
      </c>
      <c r="B8002" s="1">
        <v>11</v>
      </c>
      <c r="C8002" s="1">
        <v>29</v>
      </c>
      <c r="D8002" s="1">
        <v>20</v>
      </c>
      <c r="E8002" s="1">
        <v>10.1</v>
      </c>
      <c r="F8002" s="1">
        <v>0</v>
      </c>
      <c r="G8002" s="4"/>
      <c r="H8002" s="4"/>
      <c r="Q8002" s="1">
        <v>17</v>
      </c>
      <c r="R8002" s="6">
        <f t="shared" si="10716"/>
        <v>2.1651399999999998E-2</v>
      </c>
      <c r="S8002" s="6">
        <f t="shared" si="10717"/>
        <v>8.4007431999999993E-2</v>
      </c>
      <c r="T8002" s="6">
        <f t="shared" si="10718"/>
        <v>0.21001857999999998</v>
      </c>
      <c r="U8002" s="6">
        <f t="shared" si="10719"/>
        <v>0.294026012</v>
      </c>
      <c r="V8002" s="6">
        <f t="shared" si="10720"/>
        <v>0.42003715999999996</v>
      </c>
      <c r="W8002" s="6">
        <f t="shared" si="10721"/>
        <v>0.50404459200000007</v>
      </c>
      <c r="X8002" s="17"/>
      <c r="Y8002" s="17"/>
      <c r="Z8002" s="17"/>
      <c r="AA8002" s="17"/>
      <c r="AB8002" s="17"/>
      <c r="AC8002" s="17"/>
      <c r="AE8002" s="16"/>
      <c r="AF8002" s="16"/>
      <c r="AG8002" s="16"/>
      <c r="AH8002" s="16"/>
      <c r="AI8002" s="16"/>
      <c r="AJ8002" s="16"/>
      <c r="AL8002" s="16"/>
      <c r="AM8002" s="16"/>
      <c r="AN8002" s="16"/>
      <c r="AO8002" s="16"/>
      <c r="AP8002" s="16"/>
      <c r="AQ8002" s="16"/>
      <c r="BI8002" s="1">
        <v>19</v>
      </c>
      <c r="BJ8002" s="6">
        <f>SUM($R$5:R8004)-$AB$2</f>
        <v>866.84910020000098</v>
      </c>
      <c r="BK8002" s="6">
        <f>SUM($R$5:S8004)-$AB$2</f>
        <v>4255.5648589760031</v>
      </c>
      <c r="BL8002" s="6">
        <f>SUM($R$5:T8004)-$AB$2</f>
        <v>12727.354255915985</v>
      </c>
      <c r="BM8002" s="6">
        <f>SUM($R$5:U8004)-$AB$2</f>
        <v>24587.859411632187</v>
      </c>
      <c r="BN8002" s="6">
        <f>SUM($R$5:V8004)-$AB$2</f>
        <v>41531.438205512241</v>
      </c>
      <c r="BO8002" s="6">
        <f>SUM($R$5:W8004)-$AB$2</f>
        <v>61863.732758167673</v>
      </c>
      <c r="BP8002" s="16"/>
    </row>
    <row r="8003" spans="1:68" x14ac:dyDescent="0.45">
      <c r="A8003" s="1">
        <v>2008</v>
      </c>
      <c r="B8003" s="1">
        <v>11</v>
      </c>
      <c r="C8003" s="1">
        <v>29</v>
      </c>
      <c r="D8003" s="1">
        <v>21</v>
      </c>
      <c r="E8003" s="1">
        <v>9.6999999999999993</v>
      </c>
      <c r="F8003" s="1">
        <v>0</v>
      </c>
      <c r="G8003" s="4"/>
      <c r="H8003" s="4"/>
      <c r="Q8003" s="1">
        <v>18</v>
      </c>
      <c r="R8003" s="6">
        <f t="shared" si="10716"/>
        <v>0</v>
      </c>
      <c r="S8003" s="6">
        <f t="shared" si="10717"/>
        <v>0</v>
      </c>
      <c r="T8003" s="6">
        <f t="shared" si="10718"/>
        <v>0</v>
      </c>
      <c r="U8003" s="6">
        <f t="shared" si="10719"/>
        <v>0</v>
      </c>
      <c r="V8003" s="6">
        <f t="shared" si="10720"/>
        <v>0</v>
      </c>
      <c r="W8003" s="6">
        <f t="shared" si="10721"/>
        <v>0</v>
      </c>
      <c r="X8003" s="17"/>
      <c r="Y8003" s="17"/>
      <c r="Z8003" s="17"/>
      <c r="AA8003" s="17"/>
      <c r="AB8003" s="17"/>
      <c r="AC8003" s="17"/>
      <c r="AE8003" s="16"/>
      <c r="AF8003" s="16"/>
      <c r="AG8003" s="16"/>
      <c r="AH8003" s="16"/>
      <c r="AI8003" s="16"/>
      <c r="AJ8003" s="16"/>
      <c r="AL8003" s="16"/>
      <c r="AM8003" s="16"/>
      <c r="AN8003" s="16"/>
      <c r="AO8003" s="16"/>
      <c r="AP8003" s="16"/>
      <c r="AQ8003" s="16"/>
      <c r="BI8003" s="1">
        <v>20</v>
      </c>
      <c r="BJ8003" s="6">
        <f>SUM($R$5:R8005)-$AB$2</f>
        <v>866.84910020000098</v>
      </c>
      <c r="BK8003" s="6">
        <f>SUM($R$5:S8005)-$AB$2</f>
        <v>4255.5648589760031</v>
      </c>
      <c r="BL8003" s="6">
        <f>SUM($R$5:T8005)-$AB$2</f>
        <v>12727.354255915985</v>
      </c>
      <c r="BM8003" s="6">
        <f>SUM($R$5:U8005)-$AB$2</f>
        <v>24587.859411632187</v>
      </c>
      <c r="BN8003" s="6">
        <f>SUM($R$5:V8005)-$AB$2</f>
        <v>41531.438205512241</v>
      </c>
      <c r="BO8003" s="6">
        <f>SUM($R$5:W8005)-$AB$2</f>
        <v>61863.732758167673</v>
      </c>
      <c r="BP8003" s="16"/>
    </row>
    <row r="8004" spans="1:68" x14ac:dyDescent="0.45">
      <c r="A8004" s="1">
        <v>2008</v>
      </c>
      <c r="B8004" s="1">
        <v>11</v>
      </c>
      <c r="C8004" s="1">
        <v>29</v>
      </c>
      <c r="D8004" s="1">
        <v>22</v>
      </c>
      <c r="E8004" s="1">
        <v>9.6</v>
      </c>
      <c r="F8004" s="1">
        <v>0</v>
      </c>
      <c r="G8004" s="4"/>
      <c r="H8004" s="4"/>
      <c r="Q8004" s="1">
        <v>19</v>
      </c>
      <c r="R8004" s="6">
        <f t="shared" si="10716"/>
        <v>0</v>
      </c>
      <c r="S8004" s="6">
        <f t="shared" si="10717"/>
        <v>0</v>
      </c>
      <c r="T8004" s="6">
        <f t="shared" si="10718"/>
        <v>0</v>
      </c>
      <c r="U8004" s="6">
        <f t="shared" si="10719"/>
        <v>0</v>
      </c>
      <c r="V8004" s="6">
        <f t="shared" si="10720"/>
        <v>0</v>
      </c>
      <c r="W8004" s="6">
        <f t="shared" si="10721"/>
        <v>0</v>
      </c>
      <c r="X8004" s="17"/>
      <c r="Y8004" s="17"/>
      <c r="Z8004" s="17"/>
      <c r="AA8004" s="17"/>
      <c r="AB8004" s="17"/>
      <c r="AC8004" s="17"/>
      <c r="AE8004" s="16"/>
      <c r="AF8004" s="16"/>
      <c r="AG8004" s="16"/>
      <c r="AH8004" s="16"/>
      <c r="AI8004" s="16"/>
      <c r="AJ8004" s="16"/>
      <c r="AL8004" s="16"/>
      <c r="AM8004" s="16"/>
      <c r="AN8004" s="16"/>
      <c r="AO8004" s="16"/>
      <c r="AP8004" s="16"/>
      <c r="AQ8004" s="16"/>
      <c r="BI8004" s="1">
        <v>21</v>
      </c>
      <c r="BJ8004" s="6">
        <f>SUM($R$5:R8006)-$AB$2</f>
        <v>866.84910020000098</v>
      </c>
      <c r="BK8004" s="6">
        <f>SUM($R$5:S8006)-$AB$2</f>
        <v>4255.5648589760031</v>
      </c>
      <c r="BL8004" s="6">
        <f>SUM($R$5:T8006)-$AB$2</f>
        <v>12727.354255915985</v>
      </c>
      <c r="BM8004" s="6">
        <f>SUM($R$5:U8006)-$AB$2</f>
        <v>24587.859411632187</v>
      </c>
      <c r="BN8004" s="6">
        <f>SUM($R$5:V8006)-$AB$2</f>
        <v>41531.438205512241</v>
      </c>
      <c r="BO8004" s="6">
        <f>SUM($R$5:W8006)-$AB$2</f>
        <v>61863.732758167673</v>
      </c>
      <c r="BP8004" s="16"/>
    </row>
    <row r="8005" spans="1:68" x14ac:dyDescent="0.45">
      <c r="A8005" s="1">
        <v>2008</v>
      </c>
      <c r="B8005" s="1">
        <v>11</v>
      </c>
      <c r="C8005" s="1">
        <v>29</v>
      </c>
      <c r="D8005" s="1">
        <v>23</v>
      </c>
      <c r="E8005" s="1">
        <v>9</v>
      </c>
      <c r="F8005" s="1">
        <v>0</v>
      </c>
      <c r="G8005" s="4"/>
      <c r="H8005" s="4"/>
      <c r="Q8005" s="1">
        <v>20</v>
      </c>
      <c r="R8005" s="6">
        <f t="shared" si="10716"/>
        <v>0</v>
      </c>
      <c r="S8005" s="6">
        <f t="shared" si="10717"/>
        <v>0</v>
      </c>
      <c r="T8005" s="6">
        <f t="shared" si="10718"/>
        <v>0</v>
      </c>
      <c r="U8005" s="6">
        <f t="shared" si="10719"/>
        <v>0</v>
      </c>
      <c r="V8005" s="6">
        <f t="shared" si="10720"/>
        <v>0</v>
      </c>
      <c r="W8005" s="6">
        <f t="shared" si="10721"/>
        <v>0</v>
      </c>
      <c r="X8005" s="17"/>
      <c r="Y8005" s="17"/>
      <c r="Z8005" s="17"/>
      <c r="AA8005" s="17"/>
      <c r="AB8005" s="17"/>
      <c r="AC8005" s="17"/>
      <c r="AE8005" s="16"/>
      <c r="AF8005" s="16"/>
      <c r="AG8005" s="16"/>
      <c r="AH8005" s="16"/>
      <c r="AI8005" s="16"/>
      <c r="AJ8005" s="16"/>
      <c r="AL8005" s="16"/>
      <c r="AM8005" s="16"/>
      <c r="AN8005" s="16"/>
      <c r="AO8005" s="16"/>
      <c r="AP8005" s="16"/>
      <c r="AQ8005" s="16"/>
      <c r="BI8005" s="1">
        <v>22</v>
      </c>
      <c r="BJ8005" s="6">
        <f>SUM($R$5:R8007)-$AB$2</f>
        <v>866.84910020000098</v>
      </c>
      <c r="BK8005" s="6">
        <f>SUM($R$5:S8007)-$AB$2</f>
        <v>4255.5648589760031</v>
      </c>
      <c r="BL8005" s="6">
        <f>SUM($R$5:T8007)-$AB$2</f>
        <v>12727.354255915985</v>
      </c>
      <c r="BM8005" s="6">
        <f>SUM($R$5:U8007)-$AB$2</f>
        <v>24587.859411632187</v>
      </c>
      <c r="BN8005" s="6">
        <f>SUM($R$5:V8007)-$AB$2</f>
        <v>41531.438205512241</v>
      </c>
      <c r="BO8005" s="6">
        <f>SUM($R$5:W8007)-$AB$2</f>
        <v>61863.732758167673</v>
      </c>
      <c r="BP8005" s="16"/>
    </row>
    <row r="8006" spans="1:68" x14ac:dyDescent="0.45">
      <c r="A8006" s="1">
        <v>2008</v>
      </c>
      <c r="B8006" s="1">
        <v>11</v>
      </c>
      <c r="C8006" s="1">
        <v>30</v>
      </c>
      <c r="D8006" s="1">
        <v>0</v>
      </c>
      <c r="E8006" s="1">
        <v>8.8000000000000007</v>
      </c>
      <c r="F8006" s="1">
        <v>0</v>
      </c>
      <c r="G8006" s="4"/>
      <c r="H8006" s="4"/>
      <c r="Q8006" s="1">
        <v>21</v>
      </c>
      <c r="R8006" s="6">
        <f t="shared" si="10716"/>
        <v>0</v>
      </c>
      <c r="S8006" s="6">
        <f t="shared" si="10717"/>
        <v>0</v>
      </c>
      <c r="T8006" s="6">
        <f t="shared" si="10718"/>
        <v>0</v>
      </c>
      <c r="U8006" s="6">
        <f t="shared" si="10719"/>
        <v>0</v>
      </c>
      <c r="V8006" s="6">
        <f t="shared" si="10720"/>
        <v>0</v>
      </c>
      <c r="W8006" s="6">
        <f t="shared" si="10721"/>
        <v>0</v>
      </c>
      <c r="X8006" s="17"/>
      <c r="Y8006" s="17"/>
      <c r="Z8006" s="17"/>
      <c r="AA8006" s="17"/>
      <c r="AB8006" s="17"/>
      <c r="AC8006" s="17"/>
      <c r="AE8006" s="16"/>
      <c r="AF8006" s="16"/>
      <c r="AG8006" s="16"/>
      <c r="AH8006" s="16"/>
      <c r="AI8006" s="16"/>
      <c r="AJ8006" s="16"/>
      <c r="AL8006" s="16"/>
      <c r="AM8006" s="16"/>
      <c r="AN8006" s="16"/>
      <c r="AO8006" s="16"/>
      <c r="AP8006" s="16"/>
      <c r="AQ8006" s="16"/>
      <c r="BI8006" s="1">
        <v>23</v>
      </c>
      <c r="BJ8006" s="6">
        <f>SUM($R$5:R8008)-$AB$2</f>
        <v>866.84910020000098</v>
      </c>
      <c r="BK8006" s="6">
        <f>SUM($R$5:S8008)-$AB$2</f>
        <v>4255.5648589760031</v>
      </c>
      <c r="BL8006" s="6">
        <f>SUM($R$5:T8008)-$AB$2</f>
        <v>12727.354255915985</v>
      </c>
      <c r="BM8006" s="6">
        <f>SUM($R$5:U8008)-$AB$2</f>
        <v>24587.859411632187</v>
      </c>
      <c r="BN8006" s="6">
        <f>SUM($R$5:V8008)-$AB$2</f>
        <v>41531.438205512241</v>
      </c>
      <c r="BO8006" s="6">
        <f>SUM($R$5:W8008)-$AB$2</f>
        <v>61863.732758167673</v>
      </c>
      <c r="BP8006" s="16"/>
    </row>
    <row r="8007" spans="1:68" x14ac:dyDescent="0.45">
      <c r="A8007" s="1">
        <v>2008</v>
      </c>
      <c r="B8007" s="1">
        <v>11</v>
      </c>
      <c r="C8007" s="1">
        <v>30</v>
      </c>
      <c r="D8007" s="1">
        <v>1</v>
      </c>
      <c r="E8007" s="1">
        <v>9.9</v>
      </c>
      <c r="F8007" s="1">
        <v>0</v>
      </c>
      <c r="G8007" s="4"/>
      <c r="H8007" s="4"/>
      <c r="Q8007" s="1">
        <v>22</v>
      </c>
      <c r="R8007" s="6">
        <f t="shared" si="10716"/>
        <v>0</v>
      </c>
      <c r="S8007" s="6">
        <f t="shared" si="10717"/>
        <v>0</v>
      </c>
      <c r="T8007" s="6">
        <f t="shared" si="10718"/>
        <v>0</v>
      </c>
      <c r="U8007" s="6">
        <f t="shared" si="10719"/>
        <v>0</v>
      </c>
      <c r="V8007" s="6">
        <f t="shared" si="10720"/>
        <v>0</v>
      </c>
      <c r="W8007" s="6">
        <f t="shared" si="10721"/>
        <v>0</v>
      </c>
      <c r="X8007" s="17"/>
      <c r="Y8007" s="17"/>
      <c r="Z8007" s="17"/>
      <c r="AA8007" s="17"/>
      <c r="AB8007" s="17"/>
      <c r="AC8007" s="17"/>
      <c r="AE8007" s="16"/>
      <c r="AF8007" s="16"/>
      <c r="AG8007" s="16"/>
      <c r="AH8007" s="16"/>
      <c r="AI8007" s="16"/>
      <c r="AJ8007" s="16"/>
      <c r="AL8007" s="16"/>
      <c r="AM8007" s="16"/>
      <c r="AN8007" s="16"/>
      <c r="AO8007" s="16"/>
      <c r="AP8007" s="16"/>
      <c r="AQ8007" s="16"/>
      <c r="BI8007" s="1">
        <v>0</v>
      </c>
      <c r="BJ8007" s="6">
        <f t="shared" ref="BJ8007" si="10752">R8009-$AB$2</f>
        <v>-6.53125</v>
      </c>
      <c r="BK8007" s="6">
        <f t="shared" ref="BK8007" si="10753">S8009-$AB$2</f>
        <v>-6.53125</v>
      </c>
      <c r="BL8007" s="6">
        <f t="shared" ref="BL8007" si="10754">T8009-$AB$2</f>
        <v>-6.53125</v>
      </c>
      <c r="BM8007" s="6">
        <f t="shared" ref="BM8007" si="10755">U8009-$AB$2</f>
        <v>-6.53125</v>
      </c>
      <c r="BN8007" s="6">
        <f t="shared" ref="BN8007" si="10756">V8009-$AB$2</f>
        <v>-6.53125</v>
      </c>
      <c r="BO8007" s="6">
        <f t="shared" ref="BO8007" si="10757">W8009-$AB$2</f>
        <v>-6.53125</v>
      </c>
      <c r="BP8007" s="16">
        <v>335</v>
      </c>
    </row>
    <row r="8008" spans="1:68" x14ac:dyDescent="0.45">
      <c r="A8008" s="1">
        <v>2008</v>
      </c>
      <c r="B8008" s="1">
        <v>11</v>
      </c>
      <c r="C8008" s="1">
        <v>30</v>
      </c>
      <c r="D8008" s="1">
        <v>2</v>
      </c>
      <c r="E8008" s="1">
        <v>9.9</v>
      </c>
      <c r="F8008" s="1">
        <v>0</v>
      </c>
      <c r="G8008" s="4"/>
      <c r="H8008" s="4"/>
      <c r="Q8008" s="1">
        <v>23</v>
      </c>
      <c r="R8008" s="6">
        <f t="shared" si="10716"/>
        <v>0</v>
      </c>
      <c r="S8008" s="6">
        <f t="shared" si="10717"/>
        <v>0</v>
      </c>
      <c r="T8008" s="6">
        <f t="shared" si="10718"/>
        <v>0</v>
      </c>
      <c r="U8008" s="6">
        <f t="shared" si="10719"/>
        <v>0</v>
      </c>
      <c r="V8008" s="6">
        <f t="shared" si="10720"/>
        <v>0</v>
      </c>
      <c r="W8008" s="6">
        <f t="shared" si="10721"/>
        <v>0</v>
      </c>
      <c r="X8008" s="17"/>
      <c r="Y8008" s="17"/>
      <c r="Z8008" s="17"/>
      <c r="AA8008" s="17"/>
      <c r="AB8008" s="17"/>
      <c r="AC8008" s="17"/>
      <c r="AE8008" s="16"/>
      <c r="AF8008" s="16"/>
      <c r="AG8008" s="16"/>
      <c r="AH8008" s="16"/>
      <c r="AI8008" s="16"/>
      <c r="AJ8008" s="16"/>
      <c r="AL8008" s="16"/>
      <c r="AM8008" s="16"/>
      <c r="AN8008" s="16"/>
      <c r="AO8008" s="16"/>
      <c r="AP8008" s="16"/>
      <c r="AQ8008" s="16"/>
      <c r="BI8008" s="1">
        <v>1</v>
      </c>
      <c r="BJ8008" s="6">
        <f>SUM($R$5:R8010)-$AB$2</f>
        <v>866.84910020000098</v>
      </c>
      <c r="BK8008" s="6">
        <f>SUM($R$5:S8010)-$AB$2</f>
        <v>4255.5648589760031</v>
      </c>
      <c r="BL8008" s="6">
        <f>SUM($R$5:T8010)-$AB$2</f>
        <v>12727.354255915985</v>
      </c>
      <c r="BM8008" s="6">
        <f>SUM($R$5:U8010)-$AB$2</f>
        <v>24587.859411632187</v>
      </c>
      <c r="BN8008" s="6">
        <f>SUM($R$5:V8010)-$AB$2</f>
        <v>41531.438205512241</v>
      </c>
      <c r="BO8008" s="6">
        <f>SUM($R$5:W8010)-$AB$2</f>
        <v>61863.732758167673</v>
      </c>
      <c r="BP8008" s="16"/>
    </row>
    <row r="8009" spans="1:68" x14ac:dyDescent="0.45">
      <c r="A8009" s="1">
        <v>2008</v>
      </c>
      <c r="B8009" s="1">
        <v>11</v>
      </c>
      <c r="C8009" s="1">
        <v>30</v>
      </c>
      <c r="D8009" s="1">
        <v>3</v>
      </c>
      <c r="E8009" s="1">
        <v>9.9</v>
      </c>
      <c r="F8009" s="1">
        <v>0</v>
      </c>
      <c r="G8009" s="4"/>
      <c r="H8009" s="4"/>
      <c r="Q8009" s="1">
        <v>0</v>
      </c>
      <c r="R8009" s="6">
        <f t="shared" si="10716"/>
        <v>0</v>
      </c>
      <c r="S8009" s="6">
        <f t="shared" si="10717"/>
        <v>0</v>
      </c>
      <c r="T8009" s="6">
        <f t="shared" si="10718"/>
        <v>0</v>
      </c>
      <c r="U8009" s="6">
        <f t="shared" si="10719"/>
        <v>0</v>
      </c>
      <c r="V8009" s="6">
        <f t="shared" si="10720"/>
        <v>0</v>
      </c>
      <c r="W8009" s="6">
        <f t="shared" si="10721"/>
        <v>0</v>
      </c>
      <c r="X8009" s="17"/>
      <c r="Y8009" s="17"/>
      <c r="Z8009" s="17"/>
      <c r="AA8009" s="17"/>
      <c r="AB8009" s="17"/>
      <c r="AC8009" s="17"/>
      <c r="AE8009" s="16"/>
      <c r="AF8009" s="16"/>
      <c r="AG8009" s="16"/>
      <c r="AH8009" s="16"/>
      <c r="AI8009" s="16"/>
      <c r="AJ8009" s="16"/>
      <c r="AL8009" s="16"/>
      <c r="AM8009" s="16"/>
      <c r="AN8009" s="16"/>
      <c r="AO8009" s="16"/>
      <c r="AP8009" s="16"/>
      <c r="AQ8009" s="16"/>
      <c r="BI8009" s="1">
        <v>2</v>
      </c>
      <c r="BJ8009" s="6">
        <f>SUM($R$5:R8011)-$AB$2</f>
        <v>866.84910020000098</v>
      </c>
      <c r="BK8009" s="6">
        <f>SUM($R$5:S8011)-$AB$2</f>
        <v>4255.5648589760031</v>
      </c>
      <c r="BL8009" s="6">
        <f>SUM($R$5:T8011)-$AB$2</f>
        <v>12727.354255915985</v>
      </c>
      <c r="BM8009" s="6">
        <f>SUM($R$5:U8011)-$AB$2</f>
        <v>24587.859411632187</v>
      </c>
      <c r="BN8009" s="6">
        <f>SUM($R$5:V8011)-$AB$2</f>
        <v>41531.438205512241</v>
      </c>
      <c r="BO8009" s="6">
        <f>SUM($R$5:W8011)-$AB$2</f>
        <v>61863.732758167673</v>
      </c>
      <c r="BP8009" s="16"/>
    </row>
    <row r="8010" spans="1:68" x14ac:dyDescent="0.45">
      <c r="A8010" s="1">
        <v>2008</v>
      </c>
      <c r="B8010" s="1">
        <v>11</v>
      </c>
      <c r="C8010" s="1">
        <v>30</v>
      </c>
      <c r="D8010" s="1">
        <v>4</v>
      </c>
      <c r="E8010" s="1">
        <v>9.9</v>
      </c>
      <c r="F8010" s="1">
        <v>0</v>
      </c>
      <c r="G8010" s="4"/>
      <c r="H8010" s="4"/>
      <c r="Q8010" s="1">
        <v>1</v>
      </c>
      <c r="R8010" s="6">
        <f t="shared" si="10716"/>
        <v>0</v>
      </c>
      <c r="S8010" s="6">
        <f t="shared" si="10717"/>
        <v>0</v>
      </c>
      <c r="T8010" s="6">
        <f t="shared" si="10718"/>
        <v>0</v>
      </c>
      <c r="U8010" s="6">
        <f t="shared" si="10719"/>
        <v>0</v>
      </c>
      <c r="V8010" s="6">
        <f t="shared" si="10720"/>
        <v>0</v>
      </c>
      <c r="W8010" s="6">
        <f t="shared" si="10721"/>
        <v>0</v>
      </c>
      <c r="X8010" s="17"/>
      <c r="Y8010" s="17"/>
      <c r="Z8010" s="17"/>
      <c r="AA8010" s="17"/>
      <c r="AB8010" s="17"/>
      <c r="AC8010" s="17"/>
      <c r="AE8010" s="16"/>
      <c r="AF8010" s="16"/>
      <c r="AG8010" s="16"/>
      <c r="AH8010" s="16"/>
      <c r="AI8010" s="16"/>
      <c r="AJ8010" s="16"/>
      <c r="AL8010" s="16"/>
      <c r="AM8010" s="16"/>
      <c r="AN8010" s="16"/>
      <c r="AO8010" s="16"/>
      <c r="AP8010" s="16"/>
      <c r="AQ8010" s="16"/>
      <c r="BI8010" s="1">
        <v>3</v>
      </c>
      <c r="BJ8010" s="6">
        <f>SUM($R$5:R8012)-$AB$2</f>
        <v>866.84910020000098</v>
      </c>
      <c r="BK8010" s="6">
        <f>SUM($R$5:S8012)-$AB$2</f>
        <v>4255.5648589760031</v>
      </c>
      <c r="BL8010" s="6">
        <f>SUM($R$5:T8012)-$AB$2</f>
        <v>12727.354255915985</v>
      </c>
      <c r="BM8010" s="6">
        <f>SUM($R$5:U8012)-$AB$2</f>
        <v>24587.859411632187</v>
      </c>
      <c r="BN8010" s="6">
        <f>SUM($R$5:V8012)-$AB$2</f>
        <v>41531.438205512241</v>
      </c>
      <c r="BO8010" s="6">
        <f>SUM($R$5:W8012)-$AB$2</f>
        <v>61863.732758167673</v>
      </c>
      <c r="BP8010" s="16"/>
    </row>
    <row r="8011" spans="1:68" x14ac:dyDescent="0.45">
      <c r="A8011" s="1">
        <v>2008</v>
      </c>
      <c r="B8011" s="1">
        <v>11</v>
      </c>
      <c r="C8011" s="1">
        <v>30</v>
      </c>
      <c r="D8011" s="1">
        <v>5</v>
      </c>
      <c r="E8011" s="1">
        <v>10</v>
      </c>
      <c r="F8011" s="1">
        <v>0</v>
      </c>
      <c r="G8011" s="4"/>
      <c r="H8011" s="4"/>
      <c r="Q8011" s="1">
        <v>2</v>
      </c>
      <c r="R8011" s="6">
        <f t="shared" si="10716"/>
        <v>0</v>
      </c>
      <c r="S8011" s="6">
        <f t="shared" si="10717"/>
        <v>0</v>
      </c>
      <c r="T8011" s="6">
        <f t="shared" si="10718"/>
        <v>0</v>
      </c>
      <c r="U8011" s="6">
        <f t="shared" si="10719"/>
        <v>0</v>
      </c>
      <c r="V8011" s="6">
        <f t="shared" si="10720"/>
        <v>0</v>
      </c>
      <c r="W8011" s="6">
        <f t="shared" si="10721"/>
        <v>0</v>
      </c>
      <c r="X8011" s="17"/>
      <c r="Y8011" s="17"/>
      <c r="Z8011" s="17"/>
      <c r="AA8011" s="17"/>
      <c r="AB8011" s="17"/>
      <c r="AC8011" s="17"/>
      <c r="AE8011" s="16"/>
      <c r="AF8011" s="16"/>
      <c r="AG8011" s="16"/>
      <c r="AH8011" s="16"/>
      <c r="AI8011" s="16"/>
      <c r="AJ8011" s="16"/>
      <c r="AL8011" s="16"/>
      <c r="AM8011" s="16"/>
      <c r="AN8011" s="16"/>
      <c r="AO8011" s="16"/>
      <c r="AP8011" s="16"/>
      <c r="AQ8011" s="16"/>
      <c r="BI8011" s="1">
        <v>4</v>
      </c>
      <c r="BJ8011" s="6">
        <f>SUM($R$5:R8013)-$AB$2</f>
        <v>866.84910020000098</v>
      </c>
      <c r="BK8011" s="6">
        <f>SUM($R$5:S8013)-$AB$2</f>
        <v>4255.5648589760031</v>
      </c>
      <c r="BL8011" s="6">
        <f>SUM($R$5:T8013)-$AB$2</f>
        <v>12727.354255915985</v>
      </c>
      <c r="BM8011" s="6">
        <f>SUM($R$5:U8013)-$AB$2</f>
        <v>24587.859411632187</v>
      </c>
      <c r="BN8011" s="6">
        <f>SUM($R$5:V8013)-$AB$2</f>
        <v>41531.438205512241</v>
      </c>
      <c r="BO8011" s="6">
        <f>SUM($R$5:W8013)-$AB$2</f>
        <v>61863.732758167673</v>
      </c>
      <c r="BP8011" s="16"/>
    </row>
    <row r="8012" spans="1:68" x14ac:dyDescent="0.45">
      <c r="A8012" s="1">
        <v>2008</v>
      </c>
      <c r="B8012" s="1">
        <v>11</v>
      </c>
      <c r="C8012" s="1">
        <v>30</v>
      </c>
      <c r="D8012" s="1">
        <v>6</v>
      </c>
      <c r="E8012" s="1">
        <v>9.3000000000000007</v>
      </c>
      <c r="F8012" s="1">
        <v>0</v>
      </c>
      <c r="G8012" s="4"/>
      <c r="H8012" s="4"/>
      <c r="Q8012" s="1">
        <v>3</v>
      </c>
      <c r="R8012" s="6">
        <f t="shared" si="10716"/>
        <v>0</v>
      </c>
      <c r="S8012" s="6">
        <f t="shared" si="10717"/>
        <v>0</v>
      </c>
      <c r="T8012" s="6">
        <f t="shared" si="10718"/>
        <v>0</v>
      </c>
      <c r="U8012" s="6">
        <f t="shared" si="10719"/>
        <v>0</v>
      </c>
      <c r="V8012" s="6">
        <f t="shared" si="10720"/>
        <v>0</v>
      </c>
      <c r="W8012" s="6">
        <f t="shared" si="10721"/>
        <v>0</v>
      </c>
      <c r="X8012" s="17"/>
      <c r="Y8012" s="17"/>
      <c r="Z8012" s="17"/>
      <c r="AA8012" s="17"/>
      <c r="AB8012" s="17"/>
      <c r="AC8012" s="17"/>
      <c r="AE8012" s="16"/>
      <c r="AF8012" s="16"/>
      <c r="AG8012" s="16"/>
      <c r="AH8012" s="16"/>
      <c r="AI8012" s="16"/>
      <c r="AJ8012" s="16"/>
      <c r="AL8012" s="16"/>
      <c r="AM8012" s="16"/>
      <c r="AN8012" s="16"/>
      <c r="AO8012" s="16"/>
      <c r="AP8012" s="16"/>
      <c r="AQ8012" s="16"/>
      <c r="BI8012" s="1">
        <v>5</v>
      </c>
      <c r="BJ8012" s="6">
        <f>SUM($R$5:R8014)-$AB$2</f>
        <v>866.84910020000098</v>
      </c>
      <c r="BK8012" s="6">
        <f>SUM($R$5:S8014)-$AB$2</f>
        <v>4255.5648589760031</v>
      </c>
      <c r="BL8012" s="6">
        <f>SUM($R$5:T8014)-$AB$2</f>
        <v>12727.354255915985</v>
      </c>
      <c r="BM8012" s="6">
        <f>SUM($R$5:U8014)-$AB$2</f>
        <v>24587.859411632187</v>
      </c>
      <c r="BN8012" s="6">
        <f>SUM($R$5:V8014)-$AB$2</f>
        <v>41531.438205512241</v>
      </c>
      <c r="BO8012" s="6">
        <f>SUM($R$5:W8014)-$AB$2</f>
        <v>61863.732758167673</v>
      </c>
      <c r="BP8012" s="16"/>
    </row>
    <row r="8013" spans="1:68" x14ac:dyDescent="0.45">
      <c r="A8013" s="1">
        <v>2008</v>
      </c>
      <c r="B8013" s="1">
        <v>11</v>
      </c>
      <c r="C8013" s="1">
        <v>30</v>
      </c>
      <c r="D8013" s="1">
        <v>7</v>
      </c>
      <c r="E8013" s="1">
        <v>9.1</v>
      </c>
      <c r="F8013" s="1">
        <v>0</v>
      </c>
      <c r="G8013" s="4"/>
      <c r="H8013" s="4"/>
      <c r="Q8013" s="1">
        <v>4</v>
      </c>
      <c r="R8013" s="6">
        <f t="shared" si="10716"/>
        <v>0</v>
      </c>
      <c r="S8013" s="6">
        <f t="shared" si="10717"/>
        <v>0</v>
      </c>
      <c r="T8013" s="6">
        <f t="shared" si="10718"/>
        <v>0</v>
      </c>
      <c r="U8013" s="6">
        <f t="shared" si="10719"/>
        <v>0</v>
      </c>
      <c r="V8013" s="6">
        <f t="shared" si="10720"/>
        <v>0</v>
      </c>
      <c r="W8013" s="6">
        <f t="shared" si="10721"/>
        <v>0</v>
      </c>
      <c r="X8013" s="17"/>
      <c r="Y8013" s="17"/>
      <c r="Z8013" s="17"/>
      <c r="AA8013" s="17"/>
      <c r="AB8013" s="17"/>
      <c r="AC8013" s="17"/>
      <c r="AE8013" s="16"/>
      <c r="AF8013" s="16"/>
      <c r="AG8013" s="16"/>
      <c r="AH8013" s="16"/>
      <c r="AI8013" s="16"/>
      <c r="AJ8013" s="16"/>
      <c r="AL8013" s="16"/>
      <c r="AM8013" s="16"/>
      <c r="AN8013" s="16"/>
      <c r="AO8013" s="16"/>
      <c r="AP8013" s="16"/>
      <c r="AQ8013" s="16"/>
      <c r="BI8013" s="1">
        <v>6</v>
      </c>
      <c r="BJ8013" s="6">
        <f>SUM($R$5:R8015)-$AB$2</f>
        <v>866.84910020000098</v>
      </c>
      <c r="BK8013" s="6">
        <f>SUM($R$5:S8015)-$AB$2</f>
        <v>4255.5648589760031</v>
      </c>
      <c r="BL8013" s="6">
        <f>SUM($R$5:T8015)-$AB$2</f>
        <v>12727.354255915985</v>
      </c>
      <c r="BM8013" s="6">
        <f>SUM($R$5:U8015)-$AB$2</f>
        <v>24587.859411632187</v>
      </c>
      <c r="BN8013" s="6">
        <f>SUM($R$5:V8015)-$AB$2</f>
        <v>41531.438205512241</v>
      </c>
      <c r="BO8013" s="6">
        <f>SUM($R$5:W8015)-$AB$2</f>
        <v>61863.732758167673</v>
      </c>
      <c r="BP8013" s="16"/>
    </row>
    <row r="8014" spans="1:68" x14ac:dyDescent="0.45">
      <c r="A8014" s="1">
        <v>2008</v>
      </c>
      <c r="B8014" s="1">
        <v>11</v>
      </c>
      <c r="C8014" s="1">
        <v>30</v>
      </c>
      <c r="D8014" s="1">
        <v>8</v>
      </c>
      <c r="E8014" s="1">
        <v>9.1</v>
      </c>
      <c r="F8014" s="1">
        <v>0</v>
      </c>
      <c r="G8014" s="4"/>
      <c r="H8014" s="4"/>
      <c r="Q8014" s="1">
        <v>5</v>
      </c>
      <c r="R8014" s="6">
        <f t="shared" si="10716"/>
        <v>0</v>
      </c>
      <c r="S8014" s="6">
        <f t="shared" si="10717"/>
        <v>0</v>
      </c>
      <c r="T8014" s="6">
        <f t="shared" si="10718"/>
        <v>0</v>
      </c>
      <c r="U8014" s="6">
        <f t="shared" si="10719"/>
        <v>0</v>
      </c>
      <c r="V8014" s="6">
        <f t="shared" si="10720"/>
        <v>0</v>
      </c>
      <c r="W8014" s="6">
        <f t="shared" si="10721"/>
        <v>0</v>
      </c>
      <c r="X8014" s="17"/>
      <c r="Y8014" s="17"/>
      <c r="Z8014" s="17"/>
      <c r="AA8014" s="17"/>
      <c r="AB8014" s="17"/>
      <c r="AC8014" s="17"/>
      <c r="AE8014" s="16"/>
      <c r="AF8014" s="16"/>
      <c r="AG8014" s="16"/>
      <c r="AH8014" s="16"/>
      <c r="AI8014" s="16"/>
      <c r="AJ8014" s="16"/>
      <c r="AL8014" s="16"/>
      <c r="AM8014" s="16"/>
      <c r="AN8014" s="16"/>
      <c r="AO8014" s="16"/>
      <c r="AP8014" s="16"/>
      <c r="AQ8014" s="16"/>
      <c r="BI8014" s="1">
        <v>7</v>
      </c>
      <c r="BJ8014" s="6">
        <f>SUM($R$5:R8016)-$AB$2</f>
        <v>866.84910020000098</v>
      </c>
      <c r="BK8014" s="6">
        <f>SUM($R$5:S8016)-$AB$2</f>
        <v>4255.5648589760031</v>
      </c>
      <c r="BL8014" s="6">
        <f>SUM($R$5:T8016)-$AB$2</f>
        <v>12727.354255915985</v>
      </c>
      <c r="BM8014" s="6">
        <f>SUM($R$5:U8016)-$AB$2</f>
        <v>24587.859411632187</v>
      </c>
      <c r="BN8014" s="6">
        <f>SUM($R$5:V8016)-$AB$2</f>
        <v>41531.438205512241</v>
      </c>
      <c r="BO8014" s="6">
        <f>SUM($R$5:W8016)-$AB$2</f>
        <v>61863.732758167673</v>
      </c>
      <c r="BP8014" s="16"/>
    </row>
    <row r="8015" spans="1:68" x14ac:dyDescent="0.45">
      <c r="A8015" s="1">
        <v>2008</v>
      </c>
      <c r="B8015" s="1">
        <v>11</v>
      </c>
      <c r="C8015" s="1">
        <v>30</v>
      </c>
      <c r="D8015" s="1">
        <v>9</v>
      </c>
      <c r="E8015" s="1">
        <v>9</v>
      </c>
      <c r="F8015" s="1">
        <v>6</v>
      </c>
      <c r="G8015" s="4"/>
      <c r="H8015" s="4"/>
      <c r="Q8015" s="1">
        <v>6</v>
      </c>
      <c r="R8015" s="6">
        <f t="shared" si="10716"/>
        <v>0</v>
      </c>
      <c r="S8015" s="6">
        <f t="shared" si="10717"/>
        <v>0</v>
      </c>
      <c r="T8015" s="6">
        <f t="shared" si="10718"/>
        <v>0</v>
      </c>
      <c r="U8015" s="6">
        <f t="shared" si="10719"/>
        <v>0</v>
      </c>
      <c r="V8015" s="6">
        <f t="shared" si="10720"/>
        <v>0</v>
      </c>
      <c r="W8015" s="6">
        <f t="shared" si="10721"/>
        <v>0</v>
      </c>
      <c r="X8015" s="17"/>
      <c r="Y8015" s="17"/>
      <c r="Z8015" s="17"/>
      <c r="AA8015" s="17"/>
      <c r="AB8015" s="17"/>
      <c r="AC8015" s="17"/>
      <c r="AE8015" s="16"/>
      <c r="AF8015" s="16"/>
      <c r="AG8015" s="16"/>
      <c r="AH8015" s="16"/>
      <c r="AI8015" s="16"/>
      <c r="AJ8015" s="16"/>
      <c r="AL8015" s="16"/>
      <c r="AM8015" s="16"/>
      <c r="AN8015" s="16"/>
      <c r="AO8015" s="16"/>
      <c r="AP8015" s="16"/>
      <c r="AQ8015" s="16"/>
      <c r="BI8015" s="1">
        <v>8</v>
      </c>
      <c r="BJ8015" s="6">
        <f>SUM($R$5:R8017)-$AB$2</f>
        <v>866.84910020000098</v>
      </c>
      <c r="BK8015" s="6">
        <f>SUM($R$5:S8017)-$AB$2</f>
        <v>4255.5648589760031</v>
      </c>
      <c r="BL8015" s="6">
        <f>SUM($R$5:T8017)-$AB$2</f>
        <v>12727.354255915985</v>
      </c>
      <c r="BM8015" s="6">
        <f>SUM($R$5:U8017)-$AB$2</f>
        <v>24587.859411632187</v>
      </c>
      <c r="BN8015" s="6">
        <f>SUM($R$5:V8017)-$AB$2</f>
        <v>41531.438205512241</v>
      </c>
      <c r="BO8015" s="6">
        <f>SUM($R$5:W8017)-$AB$2</f>
        <v>61863.732758167673</v>
      </c>
      <c r="BP8015" s="16"/>
    </row>
    <row r="8016" spans="1:68" x14ac:dyDescent="0.45">
      <c r="A8016" s="1">
        <v>2008</v>
      </c>
      <c r="B8016" s="1">
        <v>11</v>
      </c>
      <c r="C8016" s="1">
        <v>30</v>
      </c>
      <c r="D8016" s="1">
        <v>10</v>
      </c>
      <c r="E8016" s="1">
        <v>8.6999999999999993</v>
      </c>
      <c r="F8016" s="1">
        <v>9.07</v>
      </c>
      <c r="G8016" s="4"/>
      <c r="H8016" s="4"/>
      <c r="Q8016" s="1">
        <v>7</v>
      </c>
      <c r="R8016" s="6">
        <f t="shared" si="10716"/>
        <v>0</v>
      </c>
      <c r="S8016" s="6">
        <f t="shared" si="10717"/>
        <v>0</v>
      </c>
      <c r="T8016" s="6">
        <f t="shared" si="10718"/>
        <v>0</v>
      </c>
      <c r="U8016" s="6">
        <f t="shared" si="10719"/>
        <v>0</v>
      </c>
      <c r="V8016" s="6">
        <f t="shared" si="10720"/>
        <v>0</v>
      </c>
      <c r="W8016" s="6">
        <f t="shared" si="10721"/>
        <v>0</v>
      </c>
      <c r="X8016" s="17"/>
      <c r="Y8016" s="17"/>
      <c r="Z8016" s="17"/>
      <c r="AA8016" s="17"/>
      <c r="AB8016" s="17"/>
      <c r="AC8016" s="17"/>
      <c r="AE8016" s="16"/>
      <c r="AF8016" s="16"/>
      <c r="AG8016" s="16"/>
      <c r="AH8016" s="16"/>
      <c r="AI8016" s="16"/>
      <c r="AJ8016" s="16"/>
      <c r="AL8016" s="16"/>
      <c r="AM8016" s="16"/>
      <c r="AN8016" s="16"/>
      <c r="AO8016" s="16"/>
      <c r="AP8016" s="16"/>
      <c r="AQ8016" s="16"/>
      <c r="BI8016" s="1">
        <v>9</v>
      </c>
      <c r="BJ8016" s="6">
        <f>SUM($R$5:R8018)-$AB$2</f>
        <v>866.85258020000094</v>
      </c>
      <c r="BK8016" s="6">
        <f>SUM($R$5:S8018)-$AB$2</f>
        <v>4255.5818413760035</v>
      </c>
      <c r="BL8016" s="6">
        <f>SUM($R$5:T8018)-$AB$2</f>
        <v>12727.404994315984</v>
      </c>
      <c r="BM8016" s="6">
        <f>SUM($R$5:U8018)-$AB$2</f>
        <v>24587.95740843219</v>
      </c>
      <c r="BN8016" s="6">
        <f>SUM($R$5:V8018)-$AB$2</f>
        <v>41531.603714312238</v>
      </c>
      <c r="BO8016" s="6">
        <f>SUM($R$5:W8018)-$AB$2</f>
        <v>61863.979281367669</v>
      </c>
      <c r="BP8016" s="16"/>
    </row>
    <row r="8017" spans="1:68" x14ac:dyDescent="0.45">
      <c r="A8017" s="1">
        <v>2008</v>
      </c>
      <c r="B8017" s="1">
        <v>11</v>
      </c>
      <c r="C8017" s="1">
        <v>30</v>
      </c>
      <c r="D8017" s="1">
        <v>11</v>
      </c>
      <c r="E8017" s="1">
        <v>9.6999999999999993</v>
      </c>
      <c r="F8017" s="1">
        <v>174.61</v>
      </c>
      <c r="G8017" s="4"/>
      <c r="H8017" s="4"/>
      <c r="Q8017" s="1">
        <v>8</v>
      </c>
      <c r="R8017" s="6">
        <f t="shared" si="10716"/>
        <v>0</v>
      </c>
      <c r="S8017" s="6">
        <f t="shared" si="10717"/>
        <v>0</v>
      </c>
      <c r="T8017" s="6">
        <f t="shared" si="10718"/>
        <v>0</v>
      </c>
      <c r="U8017" s="6">
        <f t="shared" si="10719"/>
        <v>0</v>
      </c>
      <c r="V8017" s="6">
        <f t="shared" si="10720"/>
        <v>0</v>
      </c>
      <c r="W8017" s="6">
        <f t="shared" si="10721"/>
        <v>0</v>
      </c>
      <c r="X8017" s="17"/>
      <c r="Y8017" s="17"/>
      <c r="Z8017" s="17"/>
      <c r="AA8017" s="17"/>
      <c r="AB8017" s="17"/>
      <c r="AC8017" s="17"/>
      <c r="AE8017" s="16"/>
      <c r="AF8017" s="16"/>
      <c r="AG8017" s="16"/>
      <c r="AH8017" s="16"/>
      <c r="AI8017" s="16"/>
      <c r="AJ8017" s="16"/>
      <c r="AL8017" s="16"/>
      <c r="AM8017" s="16"/>
      <c r="AN8017" s="16"/>
      <c r="AO8017" s="16"/>
      <c r="AP8017" s="16"/>
      <c r="AQ8017" s="16"/>
      <c r="BI8017" s="1">
        <v>10</v>
      </c>
      <c r="BJ8017" s="6">
        <f>SUM($R$5:R8019)-$AB$2</f>
        <v>866.85784080000099</v>
      </c>
      <c r="BK8017" s="6">
        <f>SUM($R$5:S8019)-$AB$2</f>
        <v>4255.6075131040034</v>
      </c>
      <c r="BL8017" s="6">
        <f>SUM($R$5:T8019)-$AB$2</f>
        <v>12727.481693863985</v>
      </c>
      <c r="BM8017" s="6">
        <f>SUM($R$5:U8019)-$AB$2</f>
        <v>24588.105546928193</v>
      </c>
      <c r="BN8017" s="6">
        <f>SUM($R$5:V8019)-$AB$2</f>
        <v>41531.853908448247</v>
      </c>
      <c r="BO8017" s="6">
        <f>SUM($R$5:W8019)-$AB$2</f>
        <v>61864.351942271678</v>
      </c>
      <c r="BP8017" s="16"/>
    </row>
    <row r="8018" spans="1:68" x14ac:dyDescent="0.45">
      <c r="A8018" s="1">
        <v>2008</v>
      </c>
      <c r="B8018" s="1">
        <v>11</v>
      </c>
      <c r="C8018" s="1">
        <v>30</v>
      </c>
      <c r="D8018" s="1">
        <v>12</v>
      </c>
      <c r="E8018" s="1">
        <v>10.9</v>
      </c>
      <c r="F8018" s="1">
        <v>245.36</v>
      </c>
      <c r="G8018" s="4"/>
      <c r="H8018" s="4"/>
      <c r="Q8018" s="1">
        <v>9</v>
      </c>
      <c r="R8018" s="6">
        <f t="shared" si="10716"/>
        <v>3.4799999999999996E-3</v>
      </c>
      <c r="S8018" s="6">
        <f t="shared" si="10717"/>
        <v>1.3502399999999998E-2</v>
      </c>
      <c r="T8018" s="6">
        <f t="shared" si="10718"/>
        <v>3.3755999999999994E-2</v>
      </c>
      <c r="U8018" s="6">
        <f t="shared" si="10719"/>
        <v>4.7258399999999992E-2</v>
      </c>
      <c r="V8018" s="6">
        <f t="shared" si="10720"/>
        <v>6.7511999999999989E-2</v>
      </c>
      <c r="W8018" s="6">
        <f t="shared" si="10721"/>
        <v>8.10144E-2</v>
      </c>
      <c r="X8018" s="17"/>
      <c r="Y8018" s="17"/>
      <c r="Z8018" s="17"/>
      <c r="AA8018" s="17"/>
      <c r="AB8018" s="17"/>
      <c r="AC8018" s="17"/>
      <c r="AE8018" s="16"/>
      <c r="AF8018" s="16"/>
      <c r="AG8018" s="16"/>
      <c r="AH8018" s="16"/>
      <c r="AI8018" s="16"/>
      <c r="AJ8018" s="16"/>
      <c r="AL8018" s="16"/>
      <c r="AM8018" s="16"/>
      <c r="AN8018" s="16"/>
      <c r="AO8018" s="16"/>
      <c r="AP8018" s="16"/>
      <c r="AQ8018" s="16"/>
      <c r="BI8018" s="1">
        <v>11</v>
      </c>
      <c r="BJ8018" s="6">
        <f>SUM($R$5:R8020)-$AB$2</f>
        <v>866.95911460000093</v>
      </c>
      <c r="BK8018" s="6">
        <f>SUM($R$5:S8020)-$AB$2</f>
        <v>4256.1017292480037</v>
      </c>
      <c r="BL8018" s="6">
        <f>SUM($R$5:T8020)-$AB$2</f>
        <v>12728.958265867986</v>
      </c>
      <c r="BM8018" s="6">
        <f>SUM($R$5:U8020)-$AB$2</f>
        <v>24590.957417136189</v>
      </c>
      <c r="BN8018" s="6">
        <f>SUM($R$5:V8020)-$AB$2</f>
        <v>41536.670490376244</v>
      </c>
      <c r="BO8018" s="6">
        <f>SUM($R$5:W8020)-$AB$2</f>
        <v>61871.526178263674</v>
      </c>
      <c r="BP8018" s="16"/>
    </row>
    <row r="8019" spans="1:68" x14ac:dyDescent="0.45">
      <c r="A8019" s="1">
        <v>2008</v>
      </c>
      <c r="B8019" s="1">
        <v>11</v>
      </c>
      <c r="C8019" s="1">
        <v>30</v>
      </c>
      <c r="D8019" s="1">
        <v>13</v>
      </c>
      <c r="E8019" s="1">
        <v>11.6</v>
      </c>
      <c r="F8019" s="1">
        <v>494.11</v>
      </c>
      <c r="G8019" s="4"/>
      <c r="H8019" s="4"/>
      <c r="Q8019" s="1">
        <v>10</v>
      </c>
      <c r="R8019" s="6">
        <f t="shared" si="10716"/>
        <v>5.2605999999999998E-3</v>
      </c>
      <c r="S8019" s="6">
        <f t="shared" si="10717"/>
        <v>2.0411128000000001E-2</v>
      </c>
      <c r="T8019" s="6">
        <f t="shared" si="10718"/>
        <v>5.1027820000000002E-2</v>
      </c>
      <c r="U8019" s="6">
        <f t="shared" si="10719"/>
        <v>7.1438948000000002E-2</v>
      </c>
      <c r="V8019" s="6">
        <f t="shared" si="10720"/>
        <v>0.10205564</v>
      </c>
      <c r="W8019" s="6">
        <f t="shared" si="10721"/>
        <v>0.12246676800000002</v>
      </c>
      <c r="X8019" s="17"/>
      <c r="Y8019" s="17"/>
      <c r="Z8019" s="17"/>
      <c r="AA8019" s="17"/>
      <c r="AB8019" s="17"/>
      <c r="AC8019" s="17"/>
      <c r="AE8019" s="16"/>
      <c r="AF8019" s="16"/>
      <c r="AG8019" s="16"/>
      <c r="AH8019" s="16"/>
      <c r="AI8019" s="16"/>
      <c r="AJ8019" s="16"/>
      <c r="AL8019" s="16"/>
      <c r="AM8019" s="16"/>
      <c r="AN8019" s="16"/>
      <c r="AO8019" s="16"/>
      <c r="AP8019" s="16"/>
      <c r="AQ8019" s="16"/>
      <c r="BI8019" s="1">
        <v>12</v>
      </c>
      <c r="BJ8019" s="6">
        <f t="shared" ref="BJ8019" si="10758">R8021-$AB$2</f>
        <v>-6.3889411999999997</v>
      </c>
      <c r="BK8019" s="6">
        <f t="shared" ref="BK8019" si="10759">S8021-$AB$2</f>
        <v>-5.9790918560000001</v>
      </c>
      <c r="BL8019" s="6">
        <f t="shared" ref="BL8019" si="10760">T8021-$AB$2</f>
        <v>-5.1508546400000004</v>
      </c>
      <c r="BM8019" s="6">
        <f t="shared" ref="BM8019" si="10761">U8021-$AB$2</f>
        <v>-4.5986964960000005</v>
      </c>
      <c r="BN8019" s="6">
        <f t="shared" ref="BN8019" si="10762">V8021-$AB$2</f>
        <v>-3.7704592800000003</v>
      </c>
      <c r="BO8019" s="6">
        <f t="shared" ref="BO8019" si="10763">W8021-$AB$2</f>
        <v>-3.218301136</v>
      </c>
      <c r="BP8019" s="16"/>
    </row>
    <row r="8020" spans="1:68" x14ac:dyDescent="0.45">
      <c r="A8020" s="1">
        <v>2008</v>
      </c>
      <c r="B8020" s="1">
        <v>11</v>
      </c>
      <c r="C8020" s="1">
        <v>30</v>
      </c>
      <c r="D8020" s="1">
        <v>14</v>
      </c>
      <c r="E8020" s="1">
        <v>12.2</v>
      </c>
      <c r="F8020" s="1">
        <v>455.91</v>
      </c>
      <c r="G8020" s="4"/>
      <c r="H8020" s="4"/>
      <c r="Q8020" s="1">
        <v>11</v>
      </c>
      <c r="R8020" s="6">
        <f t="shared" si="10716"/>
        <v>0.1012738</v>
      </c>
      <c r="S8020" s="6">
        <f t="shared" si="10717"/>
        <v>0.392942344</v>
      </c>
      <c r="T8020" s="6">
        <f t="shared" si="10718"/>
        <v>0.98235585999999986</v>
      </c>
      <c r="U8020" s="6">
        <f t="shared" si="10719"/>
        <v>1.3752982039999999</v>
      </c>
      <c r="V8020" s="6">
        <f t="shared" si="10720"/>
        <v>1.9647117199999997</v>
      </c>
      <c r="W8020" s="6">
        <f t="shared" si="10721"/>
        <v>2.3576540639999997</v>
      </c>
      <c r="X8020" s="17"/>
      <c r="Y8020" s="17"/>
      <c r="Z8020" s="17"/>
      <c r="AA8020" s="17"/>
      <c r="AB8020" s="17"/>
      <c r="AC8020" s="17"/>
      <c r="AE8020" s="16"/>
      <c r="AF8020" s="16"/>
      <c r="AG8020" s="16"/>
      <c r="AH8020" s="16"/>
      <c r="AI8020" s="16"/>
      <c r="AJ8020" s="16"/>
      <c r="AL8020" s="16"/>
      <c r="AM8020" s="16"/>
      <c r="AN8020" s="16"/>
      <c r="AO8020" s="16"/>
      <c r="AP8020" s="16"/>
      <c r="AQ8020" s="16"/>
      <c r="BI8020" s="1">
        <v>13</v>
      </c>
      <c r="BJ8020" s="6">
        <f>SUM($R$5:R8022)-$AB$2</f>
        <v>867.38800720000097</v>
      </c>
      <c r="BK8020" s="6">
        <f>SUM($R$5:S8022)-$AB$2</f>
        <v>4258.1947251360034</v>
      </c>
      <c r="BL8020" s="6">
        <f>SUM($R$5:T8022)-$AB$2</f>
        <v>12735.211519975986</v>
      </c>
      <c r="BM8020" s="6">
        <f>SUM($R$5:U8022)-$AB$2</f>
        <v>24603.035032752188</v>
      </c>
      <c r="BN8020" s="6">
        <f>SUM($R$5:V8022)-$AB$2</f>
        <v>41557.068622432242</v>
      </c>
      <c r="BO8020" s="6">
        <f>SUM($R$5:W8022)-$AB$2</f>
        <v>61901.90893004767</v>
      </c>
      <c r="BP8020" s="16"/>
    </row>
    <row r="8021" spans="1:68" x14ac:dyDescent="0.45">
      <c r="A8021" s="1">
        <v>2008</v>
      </c>
      <c r="B8021" s="1">
        <v>11</v>
      </c>
      <c r="C8021" s="1">
        <v>30</v>
      </c>
      <c r="D8021" s="1">
        <v>15</v>
      </c>
      <c r="E8021" s="1">
        <v>12.3</v>
      </c>
      <c r="F8021" s="1">
        <v>295.52</v>
      </c>
      <c r="G8021" s="4"/>
      <c r="H8021" s="4"/>
      <c r="Q8021" s="1">
        <v>12</v>
      </c>
      <c r="R8021" s="6">
        <f t="shared" si="10716"/>
        <v>0.14230879999999999</v>
      </c>
      <c r="S8021" s="6">
        <f t="shared" si="10717"/>
        <v>0.55215814399999996</v>
      </c>
      <c r="T8021" s="6">
        <f t="shared" si="10718"/>
        <v>1.3803953599999998</v>
      </c>
      <c r="U8021" s="6">
        <f t="shared" si="10719"/>
        <v>1.9325535039999999</v>
      </c>
      <c r="V8021" s="6">
        <f t="shared" si="10720"/>
        <v>2.7607907199999997</v>
      </c>
      <c r="W8021" s="6">
        <f t="shared" si="10721"/>
        <v>3.312948864</v>
      </c>
      <c r="X8021" s="17">
        <f>SUM(R8021:R8045)-$AA$2</f>
        <v>-4.6195307999999997</v>
      </c>
      <c r="Y8021" s="17">
        <f t="shared" ref="Y8021:AC8021" si="10764">SUM(S8021:S8045)-$AA$2</f>
        <v>-0.99477950399999937</v>
      </c>
      <c r="Z8021" s="17">
        <f t="shared" si="10764"/>
        <v>6.3302387399999978</v>
      </c>
      <c r="AA8021" s="17">
        <f t="shared" si="10764"/>
        <v>11.213584235999999</v>
      </c>
      <c r="AB8021" s="17">
        <f t="shared" si="10764"/>
        <v>18.538602479999994</v>
      </c>
      <c r="AC8021" s="17">
        <f t="shared" si="10764"/>
        <v>23.421947975999998</v>
      </c>
      <c r="AE8021" s="16">
        <f t="shared" ref="AE8021" si="10765">IF(X8021&gt;0,1,0)</f>
        <v>0</v>
      </c>
      <c r="AF8021" s="16">
        <f t="shared" ref="AF8021" si="10766">IF(Y8021&gt;0,1,0)</f>
        <v>0</v>
      </c>
      <c r="AG8021" s="16">
        <f t="shared" ref="AG8021" si="10767">IF(Z8021&gt;0,1,0)</f>
        <v>1</v>
      </c>
      <c r="AH8021" s="16">
        <f t="shared" ref="AH8021" si="10768">IF(AA8021&gt;0,1,0)</f>
        <v>1</v>
      </c>
      <c r="AI8021" s="16">
        <f t="shared" ref="AI8021" si="10769">IF(AB8021&gt;0,1,0)</f>
        <v>1</v>
      </c>
      <c r="AJ8021" s="16">
        <f t="shared" ref="AJ8021" si="10770">IF(AC8021&gt;0,1,0)</f>
        <v>1</v>
      </c>
      <c r="AL8021" s="16">
        <f t="shared" ref="AL8021" si="10771">IF(X8021&lt;0,ABS(X8021*$AP$1),0)</f>
        <v>0</v>
      </c>
      <c r="AM8021" s="16">
        <f t="shared" ref="AM8021" si="10772">IF(Y8021&lt;0,ABS(Y8021*$AP$1),0)</f>
        <v>0</v>
      </c>
      <c r="AN8021" s="16">
        <f t="shared" ref="AN8021" si="10773">IF(Z8021&lt;0,ABS(Z8021*$AP$1),0)</f>
        <v>0</v>
      </c>
      <c r="AO8021" s="16">
        <f t="shared" ref="AO8021" si="10774">IF(AA8021&lt;0,ABS(AA8021*$AP$1),0)</f>
        <v>0</v>
      </c>
      <c r="AP8021" s="16">
        <f t="shared" ref="AP8021" si="10775">IF(AB8021&lt;0,ABS(AB8021*$AP$1),0)</f>
        <v>0</v>
      </c>
      <c r="AQ8021" s="16">
        <f t="shared" ref="AQ8021" si="10776">IF(AC8021&lt;0,ABS(AC8021*$AP$1),0)</f>
        <v>0</v>
      </c>
      <c r="BI8021" s="1">
        <v>14</v>
      </c>
      <c r="BJ8021" s="6">
        <f>SUM($R$5:R8023)-$AB$2</f>
        <v>867.65243500000099</v>
      </c>
      <c r="BK8021" s="6">
        <f>SUM($R$5:S8023)-$AB$2</f>
        <v>4259.4851328000032</v>
      </c>
      <c r="BL8021" s="6">
        <f>SUM($R$5:T8023)-$AB$2</f>
        <v>12739.066877299987</v>
      </c>
      <c r="BM8021" s="6">
        <f>SUM($R$5:U8023)-$AB$2</f>
        <v>24610.481319600192</v>
      </c>
      <c r="BN8021" s="6">
        <f>SUM($R$5:V8023)-$AB$2</f>
        <v>41569.644808600249</v>
      </c>
      <c r="BO8021" s="6">
        <f>SUM($R$5:W8023)-$AB$2</f>
        <v>61920.640995399677</v>
      </c>
      <c r="BP8021" s="16"/>
    </row>
    <row r="8022" spans="1:68" x14ac:dyDescent="0.45">
      <c r="A8022" s="1">
        <v>2008</v>
      </c>
      <c r="B8022" s="1">
        <v>11</v>
      </c>
      <c r="C8022" s="1">
        <v>30</v>
      </c>
      <c r="D8022" s="1">
        <v>16</v>
      </c>
      <c r="E8022" s="1">
        <v>12.3</v>
      </c>
      <c r="F8022" s="1">
        <v>169.06</v>
      </c>
      <c r="G8022" s="4"/>
      <c r="H8022" s="4"/>
      <c r="Q8022" s="1">
        <v>13</v>
      </c>
      <c r="R8022" s="6">
        <f t="shared" si="10716"/>
        <v>0.2865838</v>
      </c>
      <c r="S8022" s="6">
        <f t="shared" si="10717"/>
        <v>1.1119451440000001</v>
      </c>
      <c r="T8022" s="6">
        <f t="shared" si="10718"/>
        <v>2.7798628599999997</v>
      </c>
      <c r="U8022" s="6">
        <f t="shared" si="10719"/>
        <v>3.891808004</v>
      </c>
      <c r="V8022" s="6">
        <f t="shared" si="10720"/>
        <v>5.5597257199999994</v>
      </c>
      <c r="W8022" s="6">
        <f t="shared" si="10721"/>
        <v>6.6716708640000002</v>
      </c>
      <c r="X8022" s="17"/>
      <c r="Y8022" s="17"/>
      <c r="Z8022" s="17"/>
      <c r="AA8022" s="17"/>
      <c r="AB8022" s="17"/>
      <c r="AC8022" s="17"/>
      <c r="AE8022" s="16"/>
      <c r="AF8022" s="16"/>
      <c r="AG8022" s="16"/>
      <c r="AH8022" s="16"/>
      <c r="AI8022" s="16"/>
      <c r="AJ8022" s="16"/>
      <c r="AL8022" s="16"/>
      <c r="AM8022" s="16"/>
      <c r="AN8022" s="16"/>
      <c r="AO8022" s="16"/>
      <c r="AP8022" s="16"/>
      <c r="AQ8022" s="16"/>
      <c r="BI8022" s="1">
        <v>15</v>
      </c>
      <c r="BJ8022" s="6">
        <f>SUM($R$5:R8024)-$AB$2</f>
        <v>867.82383660000096</v>
      </c>
      <c r="BK8022" s="6">
        <f>SUM($R$5:S8024)-$AB$2</f>
        <v>4260.3215726080025</v>
      </c>
      <c r="BL8022" s="6">
        <f>SUM($R$5:T8024)-$AB$2</f>
        <v>12741.565912627988</v>
      </c>
      <c r="BM8022" s="6">
        <f>SUM($R$5:U8024)-$AB$2</f>
        <v>24615.307988656194</v>
      </c>
      <c r="BN8022" s="6">
        <f>SUM($R$5:V8024)-$AB$2</f>
        <v>41577.796668696239</v>
      </c>
      <c r="BO8022" s="6">
        <f>SUM($R$5:W8024)-$AB$2</f>
        <v>61932.783084743663</v>
      </c>
      <c r="BP8022" s="16"/>
    </row>
    <row r="8023" spans="1:68" x14ac:dyDescent="0.45">
      <c r="A8023" s="1">
        <v>2008</v>
      </c>
      <c r="B8023" s="1">
        <v>11</v>
      </c>
      <c r="C8023" s="1">
        <v>30</v>
      </c>
      <c r="D8023" s="1">
        <v>17</v>
      </c>
      <c r="E8023" s="1">
        <v>11.9</v>
      </c>
      <c r="F8023" s="1">
        <v>37.31</v>
      </c>
      <c r="G8023" s="4"/>
      <c r="H8023" s="4"/>
      <c r="Q8023" s="1">
        <v>14</v>
      </c>
      <c r="R8023" s="6">
        <f t="shared" si="10716"/>
        <v>0.26442779999999999</v>
      </c>
      <c r="S8023" s="6">
        <f t="shared" si="10717"/>
        <v>1.025979864</v>
      </c>
      <c r="T8023" s="6">
        <f t="shared" si="10718"/>
        <v>2.5649496599999999</v>
      </c>
      <c r="U8023" s="6">
        <f t="shared" si="10719"/>
        <v>3.5909295239999999</v>
      </c>
      <c r="V8023" s="6">
        <f t="shared" si="10720"/>
        <v>5.1298993199999998</v>
      </c>
      <c r="W8023" s="6">
        <f t="shared" si="10721"/>
        <v>6.1558791840000007</v>
      </c>
      <c r="X8023" s="17"/>
      <c r="Y8023" s="17"/>
      <c r="Z8023" s="17"/>
      <c r="AA8023" s="17"/>
      <c r="AB8023" s="17"/>
      <c r="AC8023" s="17"/>
      <c r="AE8023" s="16"/>
      <c r="AF8023" s="16"/>
      <c r="AG8023" s="16"/>
      <c r="AH8023" s="16"/>
      <c r="AI8023" s="16"/>
      <c r="AJ8023" s="16"/>
      <c r="AL8023" s="16"/>
      <c r="AM8023" s="16"/>
      <c r="AN8023" s="16"/>
      <c r="AO8023" s="16"/>
      <c r="AP8023" s="16"/>
      <c r="AQ8023" s="16"/>
      <c r="BI8023" s="1">
        <v>16</v>
      </c>
      <c r="BJ8023" s="6">
        <f>SUM($R$5:R8025)-$AB$2</f>
        <v>867.92189140000096</v>
      </c>
      <c r="BK8023" s="6">
        <f>SUM($R$5:S8025)-$AB$2</f>
        <v>4260.8000800320024</v>
      </c>
      <c r="BL8023" s="6">
        <f>SUM($R$5:T8025)-$AB$2</f>
        <v>12742.995551611988</v>
      </c>
      <c r="BM8023" s="6">
        <f>SUM($R$5:U8025)-$AB$2</f>
        <v>24618.069211824193</v>
      </c>
      <c r="BN8023" s="6">
        <f>SUM($R$5:V8025)-$AB$2</f>
        <v>41582.460154984241</v>
      </c>
      <c r="BO8023" s="6">
        <f>SUM($R$5:W8025)-$AB$2</f>
        <v>61939.729286775662</v>
      </c>
      <c r="BP8023" s="16"/>
    </row>
    <row r="8024" spans="1:68" x14ac:dyDescent="0.45">
      <c r="A8024" s="1">
        <v>2008</v>
      </c>
      <c r="B8024" s="1">
        <v>11</v>
      </c>
      <c r="C8024" s="1">
        <v>30</v>
      </c>
      <c r="D8024" s="1">
        <v>18</v>
      </c>
      <c r="E8024" s="1">
        <v>11.3</v>
      </c>
      <c r="F8024" s="1">
        <v>0</v>
      </c>
      <c r="G8024" s="4"/>
      <c r="H8024" s="4"/>
      <c r="Q8024" s="1">
        <v>15</v>
      </c>
      <c r="R8024" s="6">
        <f t="shared" si="10716"/>
        <v>0.17140159999999999</v>
      </c>
      <c r="S8024" s="6">
        <f t="shared" si="10717"/>
        <v>0.6650382079999998</v>
      </c>
      <c r="T8024" s="6">
        <f t="shared" si="10718"/>
        <v>1.6625955199999995</v>
      </c>
      <c r="U8024" s="6">
        <f t="shared" si="10719"/>
        <v>2.3276337279999999</v>
      </c>
      <c r="V8024" s="6">
        <f t="shared" si="10720"/>
        <v>3.3251910399999991</v>
      </c>
      <c r="W8024" s="6">
        <f t="shared" si="10721"/>
        <v>3.9902292479999995</v>
      </c>
      <c r="X8024" s="17"/>
      <c r="Y8024" s="17"/>
      <c r="Z8024" s="17"/>
      <c r="AA8024" s="17"/>
      <c r="AB8024" s="17"/>
      <c r="AC8024" s="17"/>
      <c r="AE8024" s="16"/>
      <c r="AF8024" s="16"/>
      <c r="AG8024" s="16"/>
      <c r="AH8024" s="16"/>
      <c r="AI8024" s="16"/>
      <c r="AJ8024" s="16"/>
      <c r="AL8024" s="16"/>
      <c r="AM8024" s="16"/>
      <c r="AN8024" s="16"/>
      <c r="AO8024" s="16"/>
      <c r="AP8024" s="16"/>
      <c r="AQ8024" s="16"/>
      <c r="BI8024" s="1">
        <v>17</v>
      </c>
      <c r="BJ8024" s="6">
        <f>SUM($R$5:R8026)-$AB$2</f>
        <v>867.94353120000096</v>
      </c>
      <c r="BK8024" s="6">
        <f>SUM($R$5:S8026)-$AB$2</f>
        <v>4260.9056822560024</v>
      </c>
      <c r="BL8024" s="6">
        <f>SUM($R$5:T8026)-$AB$2</f>
        <v>12743.311059895987</v>
      </c>
      <c r="BM8024" s="6">
        <f>SUM($R$5:U8026)-$AB$2</f>
        <v>24618.678588592196</v>
      </c>
      <c r="BN8024" s="6">
        <f>SUM($R$5:V8026)-$AB$2</f>
        <v>41583.489343872243</v>
      </c>
      <c r="BO8024" s="6">
        <f>SUM($R$5:W8026)-$AB$2</f>
        <v>61941.262250207663</v>
      </c>
      <c r="BP8024" s="16"/>
    </row>
    <row r="8025" spans="1:68" x14ac:dyDescent="0.45">
      <c r="A8025" s="1">
        <v>2008</v>
      </c>
      <c r="B8025" s="1">
        <v>11</v>
      </c>
      <c r="C8025" s="1">
        <v>30</v>
      </c>
      <c r="D8025" s="1">
        <v>19</v>
      </c>
      <c r="E8025" s="1">
        <v>11.6</v>
      </c>
      <c r="F8025" s="1">
        <v>0</v>
      </c>
      <c r="G8025" s="4"/>
      <c r="H8025" s="4"/>
      <c r="Q8025" s="1">
        <v>16</v>
      </c>
      <c r="R8025" s="6">
        <f t="shared" si="10716"/>
        <v>9.8054799999999998E-2</v>
      </c>
      <c r="S8025" s="6">
        <f t="shared" si="10717"/>
        <v>0.38045262400000002</v>
      </c>
      <c r="T8025" s="6">
        <f t="shared" si="10718"/>
        <v>0.95113155999999988</v>
      </c>
      <c r="U8025" s="6">
        <f t="shared" si="10719"/>
        <v>1.331584184</v>
      </c>
      <c r="V8025" s="6">
        <f t="shared" si="10720"/>
        <v>1.9022631199999998</v>
      </c>
      <c r="W8025" s="6">
        <f t="shared" si="10721"/>
        <v>2.2827157439999999</v>
      </c>
      <c r="X8025" s="17"/>
      <c r="Y8025" s="17"/>
      <c r="Z8025" s="17"/>
      <c r="AA8025" s="17"/>
      <c r="AB8025" s="17"/>
      <c r="AC8025" s="17"/>
      <c r="AE8025" s="16"/>
      <c r="AF8025" s="16"/>
      <c r="AG8025" s="16"/>
      <c r="AH8025" s="16"/>
      <c r="AI8025" s="16"/>
      <c r="AJ8025" s="16"/>
      <c r="AL8025" s="16"/>
      <c r="AM8025" s="16"/>
      <c r="AN8025" s="16"/>
      <c r="AO8025" s="16"/>
      <c r="AP8025" s="16"/>
      <c r="AQ8025" s="16"/>
      <c r="BI8025" s="1">
        <v>18</v>
      </c>
      <c r="BJ8025" s="6">
        <f>SUM($R$5:R8027)-$AB$2</f>
        <v>867.94353120000096</v>
      </c>
      <c r="BK8025" s="6">
        <f>SUM($R$5:S8027)-$AB$2</f>
        <v>4260.9056822560024</v>
      </c>
      <c r="BL8025" s="6">
        <f>SUM($R$5:T8027)-$AB$2</f>
        <v>12743.311059895987</v>
      </c>
      <c r="BM8025" s="6">
        <f>SUM($R$5:U8027)-$AB$2</f>
        <v>24618.678588592196</v>
      </c>
      <c r="BN8025" s="6">
        <f>SUM($R$5:V8027)-$AB$2</f>
        <v>41583.489343872243</v>
      </c>
      <c r="BO8025" s="6">
        <f>SUM($R$5:W8027)-$AB$2</f>
        <v>61941.262250207663</v>
      </c>
      <c r="BP8025" s="16"/>
    </row>
    <row r="8026" spans="1:68" x14ac:dyDescent="0.45">
      <c r="A8026" s="1">
        <v>2008</v>
      </c>
      <c r="B8026" s="1">
        <v>11</v>
      </c>
      <c r="C8026" s="1">
        <v>30</v>
      </c>
      <c r="D8026" s="1">
        <v>20</v>
      </c>
      <c r="E8026" s="1">
        <v>11.7</v>
      </c>
      <c r="F8026" s="1">
        <v>0</v>
      </c>
      <c r="G8026" s="4"/>
      <c r="H8026" s="4"/>
      <c r="Q8026" s="1">
        <v>17</v>
      </c>
      <c r="R8026" s="6">
        <f t="shared" si="10716"/>
        <v>2.1639800000000001E-2</v>
      </c>
      <c r="S8026" s="6">
        <f t="shared" si="10717"/>
        <v>8.3962423999999994E-2</v>
      </c>
      <c r="T8026" s="6">
        <f t="shared" si="10718"/>
        <v>0.20990606000000001</v>
      </c>
      <c r="U8026" s="6">
        <f t="shared" si="10719"/>
        <v>0.29386848400000004</v>
      </c>
      <c r="V8026" s="6">
        <f t="shared" si="10720"/>
        <v>0.41981212000000001</v>
      </c>
      <c r="W8026" s="6">
        <f t="shared" si="10721"/>
        <v>0.5037745440000001</v>
      </c>
      <c r="X8026" s="17"/>
      <c r="Y8026" s="17"/>
      <c r="Z8026" s="17"/>
      <c r="AA8026" s="17"/>
      <c r="AB8026" s="17"/>
      <c r="AC8026" s="17"/>
      <c r="AE8026" s="16"/>
      <c r="AF8026" s="16"/>
      <c r="AG8026" s="16"/>
      <c r="AH8026" s="16"/>
      <c r="AI8026" s="16"/>
      <c r="AJ8026" s="16"/>
      <c r="AL8026" s="16"/>
      <c r="AM8026" s="16"/>
      <c r="AN8026" s="16"/>
      <c r="AO8026" s="16"/>
      <c r="AP8026" s="16"/>
      <c r="AQ8026" s="16"/>
      <c r="BI8026" s="1">
        <v>19</v>
      </c>
      <c r="BJ8026" s="6">
        <f>SUM($R$5:R8028)-$AB$2</f>
        <v>867.94353120000096</v>
      </c>
      <c r="BK8026" s="6">
        <f>SUM($R$5:S8028)-$AB$2</f>
        <v>4260.9056822560024</v>
      </c>
      <c r="BL8026" s="6">
        <f>SUM($R$5:T8028)-$AB$2</f>
        <v>12743.311059895987</v>
      </c>
      <c r="BM8026" s="6">
        <f>SUM($R$5:U8028)-$AB$2</f>
        <v>24618.678588592196</v>
      </c>
      <c r="BN8026" s="6">
        <f>SUM($R$5:V8028)-$AB$2</f>
        <v>41583.489343872243</v>
      </c>
      <c r="BO8026" s="6">
        <f>SUM($R$5:W8028)-$AB$2</f>
        <v>61941.262250207663</v>
      </c>
      <c r="BP8026" s="16"/>
    </row>
    <row r="8027" spans="1:68" x14ac:dyDescent="0.45">
      <c r="A8027" s="1">
        <v>2008</v>
      </c>
      <c r="B8027" s="1">
        <v>11</v>
      </c>
      <c r="C8027" s="1">
        <v>30</v>
      </c>
      <c r="D8027" s="1">
        <v>21</v>
      </c>
      <c r="E8027" s="1">
        <v>11.3</v>
      </c>
      <c r="F8027" s="1">
        <v>0</v>
      </c>
      <c r="G8027" s="4"/>
      <c r="H8027" s="4"/>
      <c r="Q8027" s="1">
        <v>18</v>
      </c>
      <c r="R8027" s="6">
        <f t="shared" si="10716"/>
        <v>0</v>
      </c>
      <c r="S8027" s="6">
        <f t="shared" si="10717"/>
        <v>0</v>
      </c>
      <c r="T8027" s="6">
        <f t="shared" si="10718"/>
        <v>0</v>
      </c>
      <c r="U8027" s="6">
        <f t="shared" si="10719"/>
        <v>0</v>
      </c>
      <c r="V8027" s="6">
        <f t="shared" si="10720"/>
        <v>0</v>
      </c>
      <c r="W8027" s="6">
        <f t="shared" si="10721"/>
        <v>0</v>
      </c>
      <c r="X8027" s="17"/>
      <c r="Y8027" s="17"/>
      <c r="Z8027" s="17"/>
      <c r="AA8027" s="17"/>
      <c r="AB8027" s="17"/>
      <c r="AC8027" s="17"/>
      <c r="AE8027" s="16"/>
      <c r="AF8027" s="16"/>
      <c r="AG8027" s="16"/>
      <c r="AH8027" s="16"/>
      <c r="AI8027" s="16"/>
      <c r="AJ8027" s="16"/>
      <c r="AL8027" s="16"/>
      <c r="AM8027" s="16"/>
      <c r="AN8027" s="16"/>
      <c r="AO8027" s="16"/>
      <c r="AP8027" s="16"/>
      <c r="AQ8027" s="16"/>
      <c r="BI8027" s="1">
        <v>20</v>
      </c>
      <c r="BJ8027" s="6">
        <f>SUM($R$5:R8029)-$AB$2</f>
        <v>867.94353120000096</v>
      </c>
      <c r="BK8027" s="6">
        <f>SUM($R$5:S8029)-$AB$2</f>
        <v>4260.9056822560024</v>
      </c>
      <c r="BL8027" s="6">
        <f>SUM($R$5:T8029)-$AB$2</f>
        <v>12743.311059895987</v>
      </c>
      <c r="BM8027" s="6">
        <f>SUM($R$5:U8029)-$AB$2</f>
        <v>24618.678588592196</v>
      </c>
      <c r="BN8027" s="6">
        <f>SUM($R$5:V8029)-$AB$2</f>
        <v>41583.489343872243</v>
      </c>
      <c r="BO8027" s="6">
        <f>SUM($R$5:W8029)-$AB$2</f>
        <v>61941.262250207663</v>
      </c>
      <c r="BP8027" s="16"/>
    </row>
    <row r="8028" spans="1:68" x14ac:dyDescent="0.45">
      <c r="A8028" s="1">
        <v>2008</v>
      </c>
      <c r="B8028" s="1">
        <v>11</v>
      </c>
      <c r="C8028" s="1">
        <v>30</v>
      </c>
      <c r="D8028" s="1">
        <v>22</v>
      </c>
      <c r="E8028" s="1">
        <v>10.7</v>
      </c>
      <c r="F8028" s="1">
        <v>0</v>
      </c>
      <c r="G8028" s="4"/>
      <c r="H8028" s="4"/>
      <c r="Q8028" s="1">
        <v>19</v>
      </c>
      <c r="R8028" s="6">
        <f t="shared" si="10716"/>
        <v>0</v>
      </c>
      <c r="S8028" s="6">
        <f t="shared" si="10717"/>
        <v>0</v>
      </c>
      <c r="T8028" s="6">
        <f t="shared" si="10718"/>
        <v>0</v>
      </c>
      <c r="U8028" s="6">
        <f t="shared" si="10719"/>
        <v>0</v>
      </c>
      <c r="V8028" s="6">
        <f t="shared" si="10720"/>
        <v>0</v>
      </c>
      <c r="W8028" s="6">
        <f t="shared" si="10721"/>
        <v>0</v>
      </c>
      <c r="X8028" s="17"/>
      <c r="Y8028" s="17"/>
      <c r="Z8028" s="17"/>
      <c r="AA8028" s="17"/>
      <c r="AB8028" s="17"/>
      <c r="AC8028" s="17"/>
      <c r="AE8028" s="16"/>
      <c r="AF8028" s="16"/>
      <c r="AG8028" s="16"/>
      <c r="AH8028" s="16"/>
      <c r="AI8028" s="16"/>
      <c r="AJ8028" s="16"/>
      <c r="AL8028" s="16"/>
      <c r="AM8028" s="16"/>
      <c r="AN8028" s="16"/>
      <c r="AO8028" s="16"/>
      <c r="AP8028" s="16"/>
      <c r="AQ8028" s="16"/>
      <c r="BI8028" s="1">
        <v>21</v>
      </c>
      <c r="BJ8028" s="6">
        <f>SUM($R$5:R8030)-$AB$2</f>
        <v>867.94353120000096</v>
      </c>
      <c r="BK8028" s="6">
        <f>SUM($R$5:S8030)-$AB$2</f>
        <v>4260.9056822560024</v>
      </c>
      <c r="BL8028" s="6">
        <f>SUM($R$5:T8030)-$AB$2</f>
        <v>12743.311059895987</v>
      </c>
      <c r="BM8028" s="6">
        <f>SUM($R$5:U8030)-$AB$2</f>
        <v>24618.678588592196</v>
      </c>
      <c r="BN8028" s="6">
        <f>SUM($R$5:V8030)-$AB$2</f>
        <v>41583.489343872243</v>
      </c>
      <c r="BO8028" s="6">
        <f>SUM($R$5:W8030)-$AB$2</f>
        <v>61941.262250207663</v>
      </c>
      <c r="BP8028" s="16"/>
    </row>
    <row r="8029" spans="1:68" x14ac:dyDescent="0.45">
      <c r="A8029" s="1">
        <v>2008</v>
      </c>
      <c r="B8029" s="1">
        <v>11</v>
      </c>
      <c r="C8029" s="1">
        <v>30</v>
      </c>
      <c r="D8029" s="1">
        <v>23</v>
      </c>
      <c r="E8029" s="1">
        <v>10.7</v>
      </c>
      <c r="F8029" s="1">
        <v>0</v>
      </c>
      <c r="G8029" s="4"/>
      <c r="H8029" s="4"/>
      <c r="Q8029" s="1">
        <v>20</v>
      </c>
      <c r="R8029" s="6">
        <f t="shared" si="10716"/>
        <v>0</v>
      </c>
      <c r="S8029" s="6">
        <f t="shared" si="10717"/>
        <v>0</v>
      </c>
      <c r="T8029" s="6">
        <f t="shared" si="10718"/>
        <v>0</v>
      </c>
      <c r="U8029" s="6">
        <f t="shared" si="10719"/>
        <v>0</v>
      </c>
      <c r="V8029" s="6">
        <f t="shared" si="10720"/>
        <v>0</v>
      </c>
      <c r="W8029" s="6">
        <f t="shared" si="10721"/>
        <v>0</v>
      </c>
      <c r="X8029" s="17"/>
      <c r="Y8029" s="17"/>
      <c r="Z8029" s="17"/>
      <c r="AA8029" s="17"/>
      <c r="AB8029" s="17"/>
      <c r="AC8029" s="17"/>
      <c r="AE8029" s="16"/>
      <c r="AF8029" s="16"/>
      <c r="AG8029" s="16"/>
      <c r="AH8029" s="16"/>
      <c r="AI8029" s="16"/>
      <c r="AJ8029" s="16"/>
      <c r="AL8029" s="16"/>
      <c r="AM8029" s="16"/>
      <c r="AN8029" s="16"/>
      <c r="AO8029" s="16"/>
      <c r="AP8029" s="16"/>
      <c r="AQ8029" s="16"/>
      <c r="BI8029" s="1">
        <v>22</v>
      </c>
      <c r="BJ8029" s="6">
        <f>SUM($R$5:R8031)-$AB$2</f>
        <v>867.94353120000096</v>
      </c>
      <c r="BK8029" s="6">
        <f>SUM($R$5:S8031)-$AB$2</f>
        <v>4260.9056822560024</v>
      </c>
      <c r="BL8029" s="6">
        <f>SUM($R$5:T8031)-$AB$2</f>
        <v>12743.311059895987</v>
      </c>
      <c r="BM8029" s="6">
        <f>SUM($R$5:U8031)-$AB$2</f>
        <v>24618.678588592196</v>
      </c>
      <c r="BN8029" s="6">
        <f>SUM($R$5:V8031)-$AB$2</f>
        <v>41583.489343872243</v>
      </c>
      <c r="BO8029" s="6">
        <f>SUM($R$5:W8031)-$AB$2</f>
        <v>61941.262250207663</v>
      </c>
      <c r="BP8029" s="16"/>
    </row>
    <row r="8030" spans="1:68" x14ac:dyDescent="0.45">
      <c r="A8030" s="1">
        <v>2008</v>
      </c>
      <c r="B8030" s="1">
        <v>12</v>
      </c>
      <c r="C8030" s="1">
        <v>1</v>
      </c>
      <c r="D8030" s="1">
        <v>0</v>
      </c>
      <c r="E8030" s="1">
        <v>11.1</v>
      </c>
      <c r="F8030" s="1">
        <v>0</v>
      </c>
      <c r="G8030" s="4"/>
      <c r="H8030" s="4"/>
      <c r="Q8030" s="1">
        <v>21</v>
      </c>
      <c r="R8030" s="6">
        <f t="shared" si="10716"/>
        <v>0</v>
      </c>
      <c r="S8030" s="6">
        <f t="shared" si="10717"/>
        <v>0</v>
      </c>
      <c r="T8030" s="6">
        <f t="shared" si="10718"/>
        <v>0</v>
      </c>
      <c r="U8030" s="6">
        <f t="shared" si="10719"/>
        <v>0</v>
      </c>
      <c r="V8030" s="6">
        <f t="shared" si="10720"/>
        <v>0</v>
      </c>
      <c r="W8030" s="6">
        <f t="shared" si="10721"/>
        <v>0</v>
      </c>
      <c r="X8030" s="17"/>
      <c r="Y8030" s="17"/>
      <c r="Z8030" s="17"/>
      <c r="AA8030" s="17"/>
      <c r="AB8030" s="17"/>
      <c r="AC8030" s="17"/>
      <c r="AE8030" s="16"/>
      <c r="AF8030" s="16"/>
      <c r="AG8030" s="16"/>
      <c r="AH8030" s="16"/>
      <c r="AI8030" s="16"/>
      <c r="AJ8030" s="16"/>
      <c r="AL8030" s="16"/>
      <c r="AM8030" s="16"/>
      <c r="AN8030" s="16"/>
      <c r="AO8030" s="16"/>
      <c r="AP8030" s="16"/>
      <c r="AQ8030" s="16"/>
      <c r="BI8030" s="1">
        <v>23</v>
      </c>
      <c r="BJ8030" s="6">
        <f>SUM($R$5:R8032)-$AB$2</f>
        <v>867.94353120000096</v>
      </c>
      <c r="BK8030" s="6">
        <f>SUM($R$5:S8032)-$AB$2</f>
        <v>4260.9056822560024</v>
      </c>
      <c r="BL8030" s="6">
        <f>SUM($R$5:T8032)-$AB$2</f>
        <v>12743.311059895987</v>
      </c>
      <c r="BM8030" s="6">
        <f>SUM($R$5:U8032)-$AB$2</f>
        <v>24618.678588592196</v>
      </c>
      <c r="BN8030" s="6">
        <f>SUM($R$5:V8032)-$AB$2</f>
        <v>41583.489343872243</v>
      </c>
      <c r="BO8030" s="6">
        <f>SUM($R$5:W8032)-$AB$2</f>
        <v>61941.262250207663</v>
      </c>
      <c r="BP8030" s="16"/>
    </row>
    <row r="8031" spans="1:68" x14ac:dyDescent="0.45">
      <c r="A8031" s="1">
        <v>2008</v>
      </c>
      <c r="B8031" s="1">
        <v>12</v>
      </c>
      <c r="C8031" s="1">
        <v>1</v>
      </c>
      <c r="D8031" s="1">
        <v>1</v>
      </c>
      <c r="E8031" s="1">
        <v>11.3</v>
      </c>
      <c r="F8031" s="1">
        <v>0</v>
      </c>
      <c r="G8031" s="4"/>
      <c r="H8031" s="4"/>
      <c r="Q8031" s="1">
        <v>22</v>
      </c>
      <c r="R8031" s="6">
        <f t="shared" si="10716"/>
        <v>0</v>
      </c>
      <c r="S8031" s="6">
        <f t="shared" si="10717"/>
        <v>0</v>
      </c>
      <c r="T8031" s="6">
        <f t="shared" si="10718"/>
        <v>0</v>
      </c>
      <c r="U8031" s="6">
        <f t="shared" si="10719"/>
        <v>0</v>
      </c>
      <c r="V8031" s="6">
        <f t="shared" si="10720"/>
        <v>0</v>
      </c>
      <c r="W8031" s="6">
        <f t="shared" si="10721"/>
        <v>0</v>
      </c>
      <c r="X8031" s="17"/>
      <c r="Y8031" s="17"/>
      <c r="Z8031" s="17"/>
      <c r="AA8031" s="17"/>
      <c r="AB8031" s="17"/>
      <c r="AC8031" s="17"/>
      <c r="AE8031" s="16"/>
      <c r="AF8031" s="16"/>
      <c r="AG8031" s="16"/>
      <c r="AH8031" s="16"/>
      <c r="AI8031" s="16"/>
      <c r="AJ8031" s="16"/>
      <c r="AL8031" s="16"/>
      <c r="AM8031" s="16"/>
      <c r="AN8031" s="16"/>
      <c r="AO8031" s="16"/>
      <c r="AP8031" s="16"/>
      <c r="AQ8031" s="16"/>
      <c r="BI8031" s="1">
        <v>0</v>
      </c>
      <c r="BJ8031" s="6">
        <f t="shared" ref="BJ8031" si="10777">R8033-$AB$2</f>
        <v>-6.53125</v>
      </c>
      <c r="BK8031" s="6">
        <f t="shared" ref="BK8031" si="10778">S8033-$AB$2</f>
        <v>-6.53125</v>
      </c>
      <c r="BL8031" s="6">
        <f t="shared" ref="BL8031" si="10779">T8033-$AB$2</f>
        <v>-6.53125</v>
      </c>
      <c r="BM8031" s="6">
        <f t="shared" ref="BM8031" si="10780">U8033-$AB$2</f>
        <v>-6.53125</v>
      </c>
      <c r="BN8031" s="6">
        <f t="shared" ref="BN8031" si="10781">V8033-$AB$2</f>
        <v>-6.53125</v>
      </c>
      <c r="BO8031" s="6">
        <f t="shared" ref="BO8031" si="10782">W8033-$AB$2</f>
        <v>-6.53125</v>
      </c>
      <c r="BP8031" s="16">
        <v>336</v>
      </c>
    </row>
    <row r="8032" spans="1:68" x14ac:dyDescent="0.45">
      <c r="A8032" s="1">
        <v>2008</v>
      </c>
      <c r="B8032" s="1">
        <v>12</v>
      </c>
      <c r="C8032" s="1">
        <v>1</v>
      </c>
      <c r="D8032" s="1">
        <v>2</v>
      </c>
      <c r="E8032" s="1">
        <v>11.6</v>
      </c>
      <c r="F8032" s="1">
        <v>0</v>
      </c>
      <c r="G8032" s="4"/>
      <c r="H8032" s="4"/>
      <c r="Q8032" s="1">
        <v>23</v>
      </c>
      <c r="R8032" s="6">
        <f t="shared" si="10716"/>
        <v>0</v>
      </c>
      <c r="S8032" s="6">
        <f t="shared" si="10717"/>
        <v>0</v>
      </c>
      <c r="T8032" s="6">
        <f t="shared" si="10718"/>
        <v>0</v>
      </c>
      <c r="U8032" s="6">
        <f t="shared" si="10719"/>
        <v>0</v>
      </c>
      <c r="V8032" s="6">
        <f t="shared" si="10720"/>
        <v>0</v>
      </c>
      <c r="W8032" s="6">
        <f t="shared" si="10721"/>
        <v>0</v>
      </c>
      <c r="X8032" s="17"/>
      <c r="Y8032" s="17"/>
      <c r="Z8032" s="17"/>
      <c r="AA8032" s="17"/>
      <c r="AB8032" s="17"/>
      <c r="AC8032" s="17"/>
      <c r="AE8032" s="16"/>
      <c r="AF8032" s="16"/>
      <c r="AG8032" s="16"/>
      <c r="AH8032" s="16"/>
      <c r="AI8032" s="16"/>
      <c r="AJ8032" s="16"/>
      <c r="AL8032" s="16"/>
      <c r="AM8032" s="16"/>
      <c r="AN8032" s="16"/>
      <c r="AO8032" s="16"/>
      <c r="AP8032" s="16"/>
      <c r="AQ8032" s="16"/>
      <c r="BI8032" s="1">
        <v>1</v>
      </c>
      <c r="BJ8032" s="6">
        <f>SUM($R$5:R8034)-$AB$2</f>
        <v>867.94353120000096</v>
      </c>
      <c r="BK8032" s="6">
        <f>SUM($R$5:S8034)-$AB$2</f>
        <v>4260.9056822560024</v>
      </c>
      <c r="BL8032" s="6">
        <f>SUM($R$5:T8034)-$AB$2</f>
        <v>12743.311059895987</v>
      </c>
      <c r="BM8032" s="6">
        <f>SUM($R$5:U8034)-$AB$2</f>
        <v>24618.678588592196</v>
      </c>
      <c r="BN8032" s="6">
        <f>SUM($R$5:V8034)-$AB$2</f>
        <v>41583.489343872243</v>
      </c>
      <c r="BO8032" s="6">
        <f>SUM($R$5:W8034)-$AB$2</f>
        <v>61941.262250207663</v>
      </c>
      <c r="BP8032" s="16"/>
    </row>
    <row r="8033" spans="1:69" x14ac:dyDescent="0.45">
      <c r="A8033" s="1">
        <v>2008</v>
      </c>
      <c r="B8033" s="1">
        <v>12</v>
      </c>
      <c r="C8033" s="1">
        <v>1</v>
      </c>
      <c r="D8033" s="1">
        <v>3</v>
      </c>
      <c r="E8033" s="1">
        <v>11.7</v>
      </c>
      <c r="F8033" s="1">
        <v>0</v>
      </c>
      <c r="G8033" s="4"/>
      <c r="H8033" s="4"/>
      <c r="Q8033" s="1">
        <v>0</v>
      </c>
      <c r="R8033" s="6">
        <f t="shared" si="10716"/>
        <v>0</v>
      </c>
      <c r="S8033" s="6">
        <f t="shared" si="10717"/>
        <v>0</v>
      </c>
      <c r="T8033" s="6">
        <f t="shared" si="10718"/>
        <v>0</v>
      </c>
      <c r="U8033" s="6">
        <f t="shared" si="10719"/>
        <v>0</v>
      </c>
      <c r="V8033" s="6">
        <f t="shared" si="10720"/>
        <v>0</v>
      </c>
      <c r="W8033" s="6">
        <f t="shared" si="10721"/>
        <v>0</v>
      </c>
      <c r="X8033" s="17"/>
      <c r="Y8033" s="17"/>
      <c r="Z8033" s="17"/>
      <c r="AA8033" s="17"/>
      <c r="AB8033" s="17"/>
      <c r="AC8033" s="17"/>
      <c r="AE8033" s="16"/>
      <c r="AF8033" s="16"/>
      <c r="AG8033" s="16"/>
      <c r="AH8033" s="16"/>
      <c r="AI8033" s="16"/>
      <c r="AJ8033" s="16"/>
      <c r="AL8033" s="16"/>
      <c r="AM8033" s="16"/>
      <c r="AN8033" s="16"/>
      <c r="AO8033" s="16"/>
      <c r="AP8033" s="16"/>
      <c r="AQ8033" s="16"/>
      <c r="BI8033" s="1">
        <v>2</v>
      </c>
      <c r="BJ8033" s="6">
        <f>SUM($R$5:R8035)-$AB$2</f>
        <v>867.94353120000096</v>
      </c>
      <c r="BK8033" s="6">
        <f>SUM($R$5:S8035)-$AB$2</f>
        <v>4260.9056822560024</v>
      </c>
      <c r="BL8033" s="6">
        <f>SUM($R$5:T8035)-$AB$2</f>
        <v>12743.311059895987</v>
      </c>
      <c r="BM8033" s="6">
        <f>SUM($R$5:U8035)-$AB$2</f>
        <v>24618.678588592196</v>
      </c>
      <c r="BN8033" s="6">
        <f>SUM($R$5:V8035)-$AB$2</f>
        <v>41583.489343872243</v>
      </c>
      <c r="BO8033" s="6">
        <f>SUM($R$5:W8035)-$AB$2</f>
        <v>61941.262250207663</v>
      </c>
      <c r="BP8033" s="16"/>
    </row>
    <row r="8034" spans="1:69" x14ac:dyDescent="0.45">
      <c r="A8034" s="1">
        <v>2008</v>
      </c>
      <c r="B8034" s="1">
        <v>12</v>
      </c>
      <c r="C8034" s="1">
        <v>1</v>
      </c>
      <c r="D8034" s="1">
        <v>4</v>
      </c>
      <c r="E8034" s="1">
        <v>11.1</v>
      </c>
      <c r="F8034" s="1">
        <v>0</v>
      </c>
      <c r="G8034" s="4"/>
      <c r="H8034" s="4"/>
      <c r="Q8034" s="1">
        <v>1</v>
      </c>
      <c r="R8034" s="6">
        <f t="shared" si="10716"/>
        <v>0</v>
      </c>
      <c r="S8034" s="6">
        <f t="shared" si="10717"/>
        <v>0</v>
      </c>
      <c r="T8034" s="6">
        <f t="shared" si="10718"/>
        <v>0</v>
      </c>
      <c r="U8034" s="6">
        <f t="shared" si="10719"/>
        <v>0</v>
      </c>
      <c r="V8034" s="6">
        <f t="shared" si="10720"/>
        <v>0</v>
      </c>
      <c r="W8034" s="6">
        <f t="shared" si="10721"/>
        <v>0</v>
      </c>
      <c r="X8034" s="17"/>
      <c r="Y8034" s="17"/>
      <c r="Z8034" s="17"/>
      <c r="AA8034" s="17"/>
      <c r="AB8034" s="17"/>
      <c r="AC8034" s="17"/>
      <c r="AE8034" s="16"/>
      <c r="AF8034" s="16"/>
      <c r="AG8034" s="16"/>
      <c r="AH8034" s="16"/>
      <c r="AI8034" s="16"/>
      <c r="AJ8034" s="16"/>
      <c r="AL8034" s="16"/>
      <c r="AM8034" s="16"/>
      <c r="AN8034" s="16"/>
      <c r="AO8034" s="16"/>
      <c r="AP8034" s="16"/>
      <c r="AQ8034" s="16"/>
      <c r="BI8034" s="1">
        <v>3</v>
      </c>
      <c r="BJ8034" s="6">
        <f>SUM($R$5:R8036)-$AB$2</f>
        <v>867.94353120000096</v>
      </c>
      <c r="BK8034" s="6">
        <f>SUM($R$5:S8036)-$AB$2</f>
        <v>4260.9056822560024</v>
      </c>
      <c r="BL8034" s="6">
        <f>SUM($R$5:T8036)-$AB$2</f>
        <v>12743.311059895987</v>
      </c>
      <c r="BM8034" s="6">
        <f>SUM($R$5:U8036)-$AB$2</f>
        <v>24618.678588592196</v>
      </c>
      <c r="BN8034" s="6">
        <f>SUM($R$5:V8036)-$AB$2</f>
        <v>41583.489343872243</v>
      </c>
      <c r="BO8034" s="6">
        <f>SUM($R$5:W8036)-$AB$2</f>
        <v>61941.262250207663</v>
      </c>
      <c r="BP8034" s="16"/>
    </row>
    <row r="8035" spans="1:69" x14ac:dyDescent="0.45">
      <c r="A8035" s="1">
        <v>2008</v>
      </c>
      <c r="B8035" s="1">
        <v>12</v>
      </c>
      <c r="C8035" s="1">
        <v>1</v>
      </c>
      <c r="D8035" s="1">
        <v>5</v>
      </c>
      <c r="E8035" s="1">
        <v>11.2</v>
      </c>
      <c r="F8035" s="1">
        <v>0</v>
      </c>
      <c r="G8035" s="4"/>
      <c r="H8035" s="4"/>
      <c r="Q8035" s="1">
        <v>2</v>
      </c>
      <c r="R8035" s="6">
        <f t="shared" si="10716"/>
        <v>0</v>
      </c>
      <c r="S8035" s="6">
        <f t="shared" si="10717"/>
        <v>0</v>
      </c>
      <c r="T8035" s="6">
        <f t="shared" si="10718"/>
        <v>0</v>
      </c>
      <c r="U8035" s="6">
        <f t="shared" si="10719"/>
        <v>0</v>
      </c>
      <c r="V8035" s="6">
        <f t="shared" si="10720"/>
        <v>0</v>
      </c>
      <c r="W8035" s="6">
        <f t="shared" si="10721"/>
        <v>0</v>
      </c>
      <c r="X8035" s="17"/>
      <c r="Y8035" s="17"/>
      <c r="Z8035" s="17"/>
      <c r="AA8035" s="17"/>
      <c r="AB8035" s="17"/>
      <c r="AC8035" s="17"/>
      <c r="AE8035" s="16"/>
      <c r="AF8035" s="16"/>
      <c r="AG8035" s="16"/>
      <c r="AH8035" s="16"/>
      <c r="AI8035" s="16"/>
      <c r="AJ8035" s="16"/>
      <c r="AL8035" s="16"/>
      <c r="AM8035" s="16"/>
      <c r="AN8035" s="16"/>
      <c r="AO8035" s="16"/>
      <c r="AP8035" s="16"/>
      <c r="AQ8035" s="16"/>
      <c r="BI8035" s="1">
        <v>4</v>
      </c>
      <c r="BJ8035" s="6">
        <f>SUM($R$5:R8037)-$AB$2</f>
        <v>867.94353120000096</v>
      </c>
      <c r="BK8035" s="6">
        <f>SUM($R$5:S8037)-$AB$2</f>
        <v>4260.9056822560024</v>
      </c>
      <c r="BL8035" s="6">
        <f>SUM($R$5:T8037)-$AB$2</f>
        <v>12743.311059895987</v>
      </c>
      <c r="BM8035" s="6">
        <f>SUM($R$5:U8037)-$AB$2</f>
        <v>24618.678588592196</v>
      </c>
      <c r="BN8035" s="6">
        <f>SUM($R$5:V8037)-$AB$2</f>
        <v>41583.489343872243</v>
      </c>
      <c r="BO8035" s="6">
        <f>SUM($R$5:W8037)-$AB$2</f>
        <v>61941.262250207663</v>
      </c>
      <c r="BP8035" s="16"/>
    </row>
    <row r="8036" spans="1:69" x14ac:dyDescent="0.45">
      <c r="A8036" s="1">
        <v>2008</v>
      </c>
      <c r="B8036" s="1">
        <v>12</v>
      </c>
      <c r="C8036" s="1">
        <v>1</v>
      </c>
      <c r="D8036" s="1">
        <v>6</v>
      </c>
      <c r="E8036" s="1">
        <v>11.3</v>
      </c>
      <c r="F8036" s="1">
        <v>0</v>
      </c>
      <c r="G8036" s="4"/>
      <c r="H8036" s="4"/>
      <c r="Q8036" s="1">
        <v>3</v>
      </c>
      <c r="R8036" s="6">
        <f t="shared" si="10716"/>
        <v>0</v>
      </c>
      <c r="S8036" s="6">
        <f t="shared" si="10717"/>
        <v>0</v>
      </c>
      <c r="T8036" s="6">
        <f t="shared" si="10718"/>
        <v>0</v>
      </c>
      <c r="U8036" s="6">
        <f t="shared" si="10719"/>
        <v>0</v>
      </c>
      <c r="V8036" s="6">
        <f t="shared" si="10720"/>
        <v>0</v>
      </c>
      <c r="W8036" s="6">
        <f t="shared" si="10721"/>
        <v>0</v>
      </c>
      <c r="X8036" s="17"/>
      <c r="Y8036" s="17"/>
      <c r="Z8036" s="17"/>
      <c r="AA8036" s="17"/>
      <c r="AB8036" s="17"/>
      <c r="AC8036" s="17"/>
      <c r="AE8036" s="16"/>
      <c r="AF8036" s="16"/>
      <c r="AG8036" s="16"/>
      <c r="AH8036" s="16"/>
      <c r="AI8036" s="16"/>
      <c r="AJ8036" s="16"/>
      <c r="AL8036" s="16"/>
      <c r="AM8036" s="16"/>
      <c r="AN8036" s="16"/>
      <c r="AO8036" s="16"/>
      <c r="AP8036" s="16"/>
      <c r="AQ8036" s="16"/>
      <c r="BI8036" s="1">
        <v>5</v>
      </c>
      <c r="BJ8036" s="6">
        <f>SUM($R$5:R8038)-$AB$2</f>
        <v>867.94353120000096</v>
      </c>
      <c r="BK8036" s="6">
        <f>SUM($R$5:S8038)-$AB$2</f>
        <v>4260.9056822560024</v>
      </c>
      <c r="BL8036" s="6">
        <f>SUM($R$5:T8038)-$AB$2</f>
        <v>12743.311059895987</v>
      </c>
      <c r="BM8036" s="6">
        <f>SUM($R$5:U8038)-$AB$2</f>
        <v>24618.678588592196</v>
      </c>
      <c r="BN8036" s="6">
        <f>SUM($R$5:V8038)-$AB$2</f>
        <v>41583.489343872243</v>
      </c>
      <c r="BO8036" s="6">
        <f>SUM($R$5:W8038)-$AB$2</f>
        <v>61941.262250207663</v>
      </c>
      <c r="BP8036" s="16"/>
    </row>
    <row r="8037" spans="1:69" x14ac:dyDescent="0.45">
      <c r="A8037" s="1">
        <v>2008</v>
      </c>
      <c r="B8037" s="1">
        <v>12</v>
      </c>
      <c r="C8037" s="1">
        <v>1</v>
      </c>
      <c r="D8037" s="1">
        <v>7</v>
      </c>
      <c r="E8037" s="1">
        <v>10.8</v>
      </c>
      <c r="F8037" s="1">
        <v>0</v>
      </c>
      <c r="G8037" s="4"/>
      <c r="H8037" s="4"/>
      <c r="Q8037" s="1">
        <v>4</v>
      </c>
      <c r="R8037" s="6">
        <f t="shared" si="10716"/>
        <v>0</v>
      </c>
      <c r="S8037" s="6">
        <f t="shared" si="10717"/>
        <v>0</v>
      </c>
      <c r="T8037" s="6">
        <f t="shared" si="10718"/>
        <v>0</v>
      </c>
      <c r="U8037" s="6">
        <f t="shared" si="10719"/>
        <v>0</v>
      </c>
      <c r="V8037" s="6">
        <f t="shared" si="10720"/>
        <v>0</v>
      </c>
      <c r="W8037" s="6">
        <f t="shared" si="10721"/>
        <v>0</v>
      </c>
      <c r="X8037" s="17"/>
      <c r="Y8037" s="17"/>
      <c r="Z8037" s="17"/>
      <c r="AA8037" s="17"/>
      <c r="AB8037" s="17"/>
      <c r="AC8037" s="17"/>
      <c r="AE8037" s="16"/>
      <c r="AF8037" s="16"/>
      <c r="AG8037" s="16"/>
      <c r="AH8037" s="16"/>
      <c r="AI8037" s="16"/>
      <c r="AJ8037" s="16"/>
      <c r="AL8037" s="16"/>
      <c r="AM8037" s="16"/>
      <c r="AN8037" s="16"/>
      <c r="AO8037" s="16"/>
      <c r="AP8037" s="16"/>
      <c r="AQ8037" s="16"/>
      <c r="BI8037" s="1">
        <v>6</v>
      </c>
      <c r="BJ8037" s="6">
        <f>SUM($R$5:R8039)-$AB$2</f>
        <v>867.94353120000096</v>
      </c>
      <c r="BK8037" s="6">
        <f>SUM($R$5:S8039)-$AB$2</f>
        <v>4260.9056822560024</v>
      </c>
      <c r="BL8037" s="6">
        <f>SUM($R$5:T8039)-$AB$2</f>
        <v>12743.311059895987</v>
      </c>
      <c r="BM8037" s="6">
        <f>SUM($R$5:U8039)-$AB$2</f>
        <v>24618.678588592196</v>
      </c>
      <c r="BN8037" s="6">
        <f>SUM($R$5:V8039)-$AB$2</f>
        <v>41583.489343872243</v>
      </c>
      <c r="BO8037" s="6">
        <f>SUM($R$5:W8039)-$AB$2</f>
        <v>61941.262250207663</v>
      </c>
      <c r="BP8037" s="16"/>
    </row>
    <row r="8038" spans="1:69" x14ac:dyDescent="0.45">
      <c r="A8038" s="1">
        <v>2008</v>
      </c>
      <c r="B8038" s="1">
        <v>12</v>
      </c>
      <c r="C8038" s="1">
        <v>1</v>
      </c>
      <c r="D8038" s="1">
        <v>8</v>
      </c>
      <c r="E8038" s="1">
        <v>7.3</v>
      </c>
      <c r="F8038" s="1">
        <v>0</v>
      </c>
      <c r="G8038" s="4"/>
      <c r="H8038" s="4"/>
      <c r="Q8038" s="1">
        <v>5</v>
      </c>
      <c r="R8038" s="6">
        <f t="shared" ref="R8038:R8044" si="10783">$AX$2*F8035*$R$4/1000</f>
        <v>0</v>
      </c>
      <c r="S8038" s="6">
        <f t="shared" ref="S8038:S8044" si="10784">$AX$2*F8035*($S$4*$AU$2)/1000</f>
        <v>0</v>
      </c>
      <c r="T8038" s="6">
        <f t="shared" ref="T8038:T8044" si="10785">$AX$2*F8035*($T$4*$AU$2)/1000</f>
        <v>0</v>
      </c>
      <c r="U8038" s="6">
        <f t="shared" ref="U8038:U8044" si="10786">$AX$2*F8035*($U$4*$AU$2)/1000</f>
        <v>0</v>
      </c>
      <c r="V8038" s="6">
        <f t="shared" ref="V8038:V8044" si="10787">$AX$2*F8035*($V$4*$AU$2)/1000</f>
        <v>0</v>
      </c>
      <c r="W8038" s="6">
        <f t="shared" ref="W8038:W8044" si="10788">$AX$2*F8035*($W$4*$AU$2)/1000</f>
        <v>0</v>
      </c>
      <c r="X8038" s="17"/>
      <c r="Y8038" s="17"/>
      <c r="Z8038" s="17"/>
      <c r="AA8038" s="17"/>
      <c r="AB8038" s="17"/>
      <c r="AC8038" s="17"/>
      <c r="AE8038" s="16"/>
      <c r="AF8038" s="16"/>
      <c r="AG8038" s="16"/>
      <c r="AH8038" s="16"/>
      <c r="AI8038" s="16"/>
      <c r="AJ8038" s="16"/>
      <c r="AL8038" s="16"/>
      <c r="AM8038" s="16"/>
      <c r="AN8038" s="16"/>
      <c r="AO8038" s="16"/>
      <c r="AP8038" s="16"/>
      <c r="AQ8038" s="16"/>
      <c r="BI8038" s="1">
        <v>7</v>
      </c>
      <c r="BJ8038" s="6">
        <f>SUM($R$5:R8040)-$AB$2</f>
        <v>867.94353120000096</v>
      </c>
      <c r="BK8038" s="6">
        <f>SUM($R$5:S8040)-$AB$2</f>
        <v>4260.9056822560024</v>
      </c>
      <c r="BL8038" s="6">
        <f>SUM($R$5:T8040)-$AB$2</f>
        <v>12743.311059895987</v>
      </c>
      <c r="BM8038" s="6">
        <f>SUM($R$5:U8040)-$AB$2</f>
        <v>24618.678588592196</v>
      </c>
      <c r="BN8038" s="6">
        <f>SUM($R$5:V8040)-$AB$2</f>
        <v>41583.489343872243</v>
      </c>
      <c r="BO8038" s="6">
        <f>SUM($R$5:W8040)-$AB$2</f>
        <v>61941.262250207663</v>
      </c>
      <c r="BP8038" s="16"/>
    </row>
    <row r="8039" spans="1:69" x14ac:dyDescent="0.45">
      <c r="A8039" s="1">
        <v>2008</v>
      </c>
      <c r="B8039" s="1">
        <v>12</v>
      </c>
      <c r="C8039" s="1">
        <v>1</v>
      </c>
      <c r="D8039" s="1">
        <v>9</v>
      </c>
      <c r="E8039" s="1">
        <v>6.5</v>
      </c>
      <c r="F8039" s="1">
        <v>0.42</v>
      </c>
      <c r="G8039" s="4"/>
      <c r="H8039" s="4"/>
      <c r="Q8039" s="1">
        <v>6</v>
      </c>
      <c r="R8039" s="6">
        <f t="shared" si="10783"/>
        <v>0</v>
      </c>
      <c r="S8039" s="6">
        <f t="shared" si="10784"/>
        <v>0</v>
      </c>
      <c r="T8039" s="6">
        <f t="shared" si="10785"/>
        <v>0</v>
      </c>
      <c r="U8039" s="6">
        <f t="shared" si="10786"/>
        <v>0</v>
      </c>
      <c r="V8039" s="6">
        <f t="shared" si="10787"/>
        <v>0</v>
      </c>
      <c r="W8039" s="6">
        <f t="shared" si="10788"/>
        <v>0</v>
      </c>
      <c r="X8039" s="17"/>
      <c r="Y8039" s="17"/>
      <c r="Z8039" s="17"/>
      <c r="AA8039" s="17"/>
      <c r="AB8039" s="17"/>
      <c r="AC8039" s="17"/>
      <c r="AE8039" s="16"/>
      <c r="AF8039" s="16"/>
      <c r="AG8039" s="16"/>
      <c r="AH8039" s="16"/>
      <c r="AI8039" s="16"/>
      <c r="AJ8039" s="16"/>
      <c r="AL8039" s="16"/>
      <c r="AM8039" s="16"/>
      <c r="AN8039" s="16"/>
      <c r="AO8039" s="16"/>
      <c r="AP8039" s="16"/>
      <c r="AQ8039" s="16"/>
      <c r="BI8039" s="1">
        <v>8</v>
      </c>
      <c r="BJ8039" s="6">
        <f>SUM($R$5:R8041)-$AB$2</f>
        <v>867.94353120000096</v>
      </c>
      <c r="BK8039" s="6">
        <f>SUM($R$5:S8041)-$AB$2</f>
        <v>4260.9056822560024</v>
      </c>
      <c r="BL8039" s="6">
        <f>SUM($R$5:T8041)-$AB$2</f>
        <v>12743.311059895987</v>
      </c>
      <c r="BM8039" s="6">
        <f>SUM($R$5:U8041)-$AB$2</f>
        <v>24618.678588592196</v>
      </c>
      <c r="BN8039" s="6">
        <f>SUM($R$5:V8041)-$AB$2</f>
        <v>41583.489343872243</v>
      </c>
      <c r="BO8039" s="6">
        <f>SUM($R$5:W8041)-$AB$2</f>
        <v>61941.262250207663</v>
      </c>
      <c r="BP8039" s="16"/>
    </row>
    <row r="8040" spans="1:69" x14ac:dyDescent="0.45">
      <c r="A8040" s="1">
        <v>2008</v>
      </c>
      <c r="B8040" s="1">
        <v>12</v>
      </c>
      <c r="C8040" s="1">
        <v>1</v>
      </c>
      <c r="D8040" s="1">
        <v>10</v>
      </c>
      <c r="E8040" s="1">
        <v>6.5</v>
      </c>
      <c r="F8040" s="1">
        <v>77.97</v>
      </c>
      <c r="G8040" s="4"/>
      <c r="H8040" s="4"/>
      <c r="Q8040" s="1">
        <v>7</v>
      </c>
      <c r="R8040" s="6">
        <f t="shared" si="10783"/>
        <v>0</v>
      </c>
      <c r="S8040" s="6">
        <f t="shared" si="10784"/>
        <v>0</v>
      </c>
      <c r="T8040" s="6">
        <f t="shared" si="10785"/>
        <v>0</v>
      </c>
      <c r="U8040" s="6">
        <f t="shared" si="10786"/>
        <v>0</v>
      </c>
      <c r="V8040" s="6">
        <f t="shared" si="10787"/>
        <v>0</v>
      </c>
      <c r="W8040" s="6">
        <f t="shared" si="10788"/>
        <v>0</v>
      </c>
      <c r="X8040" s="17"/>
      <c r="Y8040" s="17"/>
      <c r="Z8040" s="17"/>
      <c r="AA8040" s="17"/>
      <c r="AB8040" s="17"/>
      <c r="AC8040" s="17"/>
      <c r="AE8040" s="16"/>
      <c r="AF8040" s="16"/>
      <c r="AG8040" s="16"/>
      <c r="AH8040" s="16"/>
      <c r="AI8040" s="16"/>
      <c r="AJ8040" s="16"/>
      <c r="AL8040" s="16"/>
      <c r="AM8040" s="16"/>
      <c r="AN8040" s="16"/>
      <c r="AO8040" s="16"/>
      <c r="AP8040" s="16"/>
      <c r="AQ8040" s="16"/>
      <c r="BI8040" s="1">
        <v>9</v>
      </c>
      <c r="BJ8040" s="6">
        <f>SUM($R$5:R8042)-$AB$2</f>
        <v>867.94377480000094</v>
      </c>
      <c r="BK8040" s="6">
        <f>SUM($R$5:S8042)-$AB$2</f>
        <v>4260.9068710240026</v>
      </c>
      <c r="BL8040" s="6">
        <f>SUM($R$5:T8042)-$AB$2</f>
        <v>12743.314611583986</v>
      </c>
      <c r="BM8040" s="6">
        <f>SUM($R$5:U8042)-$AB$2</f>
        <v>24618.685448368196</v>
      </c>
      <c r="BN8040" s="6">
        <f>SUM($R$5:V8042)-$AB$2</f>
        <v>41583.500929488247</v>
      </c>
      <c r="BO8040" s="6">
        <f>SUM($R$5:W8042)-$AB$2</f>
        <v>61941.27950683167</v>
      </c>
      <c r="BP8040" s="16"/>
    </row>
    <row r="8041" spans="1:69" x14ac:dyDescent="0.45">
      <c r="A8041" s="1">
        <v>2008</v>
      </c>
      <c r="B8041" s="1">
        <v>12</v>
      </c>
      <c r="C8041" s="1">
        <v>1</v>
      </c>
      <c r="D8041" s="1">
        <v>11</v>
      </c>
      <c r="E8041" s="1">
        <v>6.6</v>
      </c>
      <c r="F8041" s="1">
        <v>39.57</v>
      </c>
      <c r="G8041" s="4"/>
      <c r="H8041" s="4"/>
      <c r="Q8041" s="1">
        <v>8</v>
      </c>
      <c r="R8041" s="6">
        <f t="shared" si="10783"/>
        <v>0</v>
      </c>
      <c r="S8041" s="6">
        <f t="shared" si="10784"/>
        <v>0</v>
      </c>
      <c r="T8041" s="6">
        <f t="shared" si="10785"/>
        <v>0</v>
      </c>
      <c r="U8041" s="6">
        <f t="shared" si="10786"/>
        <v>0</v>
      </c>
      <c r="V8041" s="6">
        <f t="shared" si="10787"/>
        <v>0</v>
      </c>
      <c r="W8041" s="6">
        <f t="shared" si="10788"/>
        <v>0</v>
      </c>
      <c r="X8041" s="17"/>
      <c r="Y8041" s="17"/>
      <c r="Z8041" s="17"/>
      <c r="AA8041" s="17"/>
      <c r="AB8041" s="17"/>
      <c r="AC8041" s="17"/>
      <c r="AE8041" s="16"/>
      <c r="AF8041" s="16"/>
      <c r="AG8041" s="16"/>
      <c r="AH8041" s="16"/>
      <c r="AI8041" s="16"/>
      <c r="AJ8041" s="16"/>
      <c r="AL8041" s="16"/>
      <c r="AM8041" s="16"/>
      <c r="AN8041" s="16"/>
      <c r="AO8041" s="16"/>
      <c r="AP8041" s="16"/>
      <c r="AQ8041" s="16"/>
      <c r="BI8041" s="1">
        <v>10</v>
      </c>
      <c r="BJ8041" s="6">
        <f>SUM($R$5:R8043)-$AB$2</f>
        <v>867.98899740000093</v>
      </c>
      <c r="BK8041" s="6">
        <f>SUM($R$5:S8043)-$AB$2</f>
        <v>4261.127557312002</v>
      </c>
      <c r="BL8041" s="6">
        <f>SUM($R$5:T8043)-$AB$2</f>
        <v>12743.973957091986</v>
      </c>
      <c r="BM8041" s="6">
        <f>SUM($R$5:U8043)-$AB$2</f>
        <v>24619.958916784195</v>
      </c>
      <c r="BN8041" s="6">
        <f>SUM($R$5:V8043)-$AB$2</f>
        <v>41585.651716344248</v>
      </c>
      <c r="BO8041" s="6">
        <f>SUM($R$5:W8043)-$AB$2</f>
        <v>61944.483075815668</v>
      </c>
      <c r="BP8041" s="16"/>
    </row>
    <row r="8042" spans="1:69" x14ac:dyDescent="0.45">
      <c r="A8042" s="1">
        <v>2008</v>
      </c>
      <c r="B8042" s="1">
        <v>12</v>
      </c>
      <c r="C8042" s="1">
        <v>1</v>
      </c>
      <c r="D8042" s="1">
        <v>12</v>
      </c>
      <c r="E8042" s="1">
        <v>11.2</v>
      </c>
      <c r="F8042" s="1">
        <v>354.76</v>
      </c>
      <c r="G8042" s="4"/>
      <c r="H8042" s="4"/>
      <c r="Q8042" s="1">
        <v>9</v>
      </c>
      <c r="R8042" s="6">
        <f t="shared" si="10783"/>
        <v>2.4359999999999999E-4</v>
      </c>
      <c r="S8042" s="6">
        <f t="shared" si="10784"/>
        <v>9.4516799999999992E-4</v>
      </c>
      <c r="T8042" s="6">
        <f t="shared" si="10785"/>
        <v>2.3629199999999993E-3</v>
      </c>
      <c r="U8042" s="6">
        <f t="shared" si="10786"/>
        <v>3.3080879999999998E-3</v>
      </c>
      <c r="V8042" s="6">
        <f t="shared" si="10787"/>
        <v>4.7258399999999985E-3</v>
      </c>
      <c r="W8042" s="6">
        <f t="shared" si="10788"/>
        <v>5.671008E-3</v>
      </c>
      <c r="X8042" s="17"/>
      <c r="Y8042" s="17"/>
      <c r="Z8042" s="17"/>
      <c r="AA8042" s="17"/>
      <c r="AB8042" s="17"/>
      <c r="AC8042" s="17"/>
      <c r="AE8042" s="16"/>
      <c r="AF8042" s="16"/>
      <c r="AG8042" s="16"/>
      <c r="AH8042" s="16"/>
      <c r="AI8042" s="16"/>
      <c r="AJ8042" s="16"/>
      <c r="AL8042" s="16"/>
      <c r="AM8042" s="16"/>
      <c r="AN8042" s="16"/>
      <c r="AO8042" s="16"/>
      <c r="AP8042" s="16"/>
      <c r="AQ8042" s="16"/>
      <c r="BI8042" s="1">
        <v>11</v>
      </c>
      <c r="BJ8042" s="6">
        <f>SUM($R$5:R8044)-$AB$2</f>
        <v>868.01194800000087</v>
      </c>
      <c r="BK8042" s="6">
        <f>SUM($R$5:S8044)-$AB$2</f>
        <v>4261.2395562400015</v>
      </c>
      <c r="BL8042" s="6">
        <f>SUM($R$5:T8044)-$AB$2</f>
        <v>12744.308576839987</v>
      </c>
      <c r="BM8042" s="6">
        <f>SUM($R$5:U8044)-$AB$2</f>
        <v>24620.605205680196</v>
      </c>
      <c r="BN8042" s="6">
        <f>SUM($R$5:V8044)-$AB$2</f>
        <v>41586.743246880258</v>
      </c>
      <c r="BO8042" s="6">
        <f>SUM($R$5:W8044)-$AB$2</f>
        <v>61946.108896319682</v>
      </c>
      <c r="BP8042" s="16"/>
    </row>
    <row r="8043" spans="1:69" x14ac:dyDescent="0.45">
      <c r="A8043" s="1">
        <v>2008</v>
      </c>
      <c r="B8043" s="1">
        <v>12</v>
      </c>
      <c r="C8043" s="1">
        <v>1</v>
      </c>
      <c r="D8043" s="1">
        <v>13</v>
      </c>
      <c r="E8043" s="1">
        <v>11.6</v>
      </c>
      <c r="F8043" s="1">
        <v>384.44</v>
      </c>
      <c r="G8043" s="4"/>
      <c r="H8043" s="4"/>
      <c r="Q8043" s="1">
        <v>10</v>
      </c>
      <c r="R8043" s="6">
        <f t="shared" si="10783"/>
        <v>4.5222599999999995E-2</v>
      </c>
      <c r="S8043" s="6">
        <f t="shared" si="10784"/>
        <v>0.17546368799999995</v>
      </c>
      <c r="T8043" s="6">
        <f t="shared" si="10785"/>
        <v>0.43865921999999991</v>
      </c>
      <c r="U8043" s="6">
        <f t="shared" si="10786"/>
        <v>0.61412290799999991</v>
      </c>
      <c r="V8043" s="6">
        <f t="shared" si="10787"/>
        <v>0.87731843999999981</v>
      </c>
      <c r="W8043" s="6">
        <f t="shared" si="10788"/>
        <v>1.0527821279999998</v>
      </c>
      <c r="X8043" s="17"/>
      <c r="Y8043" s="17"/>
      <c r="Z8043" s="17"/>
      <c r="AA8043" s="17"/>
      <c r="AB8043" s="17"/>
      <c r="AC8043" s="17"/>
      <c r="AE8043" s="16"/>
      <c r="AF8043" s="16"/>
      <c r="AG8043" s="16"/>
      <c r="AH8043" s="16"/>
      <c r="AI8043" s="16"/>
      <c r="AJ8043" s="16"/>
      <c r="AL8043" s="16"/>
      <c r="AM8043" s="16"/>
      <c r="AN8043" s="16"/>
      <c r="AO8043" s="16"/>
      <c r="AP8043" s="16"/>
      <c r="AQ8043" s="16"/>
      <c r="BI8043" s="1">
        <v>12</v>
      </c>
      <c r="BJ8043" s="6">
        <f t="shared" ref="BJ8043" si="10789">R8045-$AB$2</f>
        <v>-6.3254891999999998</v>
      </c>
      <c r="BK8043" s="6">
        <f t="shared" ref="BK8043" si="10790">S8045-$AB$2</f>
        <v>-5.7328980959999996</v>
      </c>
      <c r="BL8043" s="6">
        <f t="shared" ref="BL8043" si="10791">T8045-$AB$2</f>
        <v>-4.5353702400000007</v>
      </c>
      <c r="BM8043" s="6">
        <f t="shared" ref="BM8043" si="10792">U8045-$AB$2</f>
        <v>-3.7370183360000002</v>
      </c>
      <c r="BN8043" s="6">
        <f t="shared" ref="BN8043" si="10793">V8045-$AB$2</f>
        <v>-2.5394904800000004</v>
      </c>
      <c r="BO8043" s="6">
        <f t="shared" ref="BO8043" si="10794">W8045-$AB$2</f>
        <v>-1.741138576</v>
      </c>
      <c r="BP8043" s="16"/>
    </row>
    <row r="8044" spans="1:69" x14ac:dyDescent="0.45">
      <c r="A8044" s="1">
        <v>2008</v>
      </c>
      <c r="B8044" s="1">
        <v>12</v>
      </c>
      <c r="C8044" s="1">
        <v>1</v>
      </c>
      <c r="D8044" s="1">
        <v>14</v>
      </c>
      <c r="E8044" s="1">
        <v>11.5</v>
      </c>
      <c r="F8044" s="1">
        <v>191.26</v>
      </c>
      <c r="G8044" s="4"/>
      <c r="H8044" s="4"/>
      <c r="Q8044" s="1">
        <v>11</v>
      </c>
      <c r="R8044" s="6">
        <f t="shared" si="10783"/>
        <v>2.2950599999999998E-2</v>
      </c>
      <c r="S8044" s="6">
        <f t="shared" si="10784"/>
        <v>8.9048327999999982E-2</v>
      </c>
      <c r="T8044" s="6">
        <f t="shared" si="10785"/>
        <v>0.22262081999999994</v>
      </c>
      <c r="U8044" s="6">
        <f t="shared" si="10786"/>
        <v>0.31166914799999995</v>
      </c>
      <c r="V8044" s="6">
        <f t="shared" si="10787"/>
        <v>0.44524163999999988</v>
      </c>
      <c r="W8044" s="6">
        <f t="shared" si="10788"/>
        <v>0.53428996799999995</v>
      </c>
      <c r="X8044" s="17"/>
      <c r="Y8044" s="17"/>
      <c r="Z8044" s="17"/>
      <c r="AA8044" s="17"/>
      <c r="AB8044" s="17"/>
      <c r="AC8044" s="17"/>
      <c r="AE8044" s="16"/>
      <c r="AF8044" s="16"/>
      <c r="AG8044" s="16"/>
      <c r="AH8044" s="16"/>
      <c r="AI8044" s="16"/>
      <c r="AJ8044" s="16"/>
      <c r="AL8044" s="16"/>
      <c r="AM8044" s="16"/>
      <c r="AN8044" s="16"/>
      <c r="AO8044" s="16"/>
      <c r="AP8044" s="16"/>
      <c r="AQ8044" s="16"/>
      <c r="BI8044" s="1">
        <v>13</v>
      </c>
      <c r="BJ8044" s="6">
        <f>SUM($R$5:R8046)-$AB$2</f>
        <v>868.44068400000083</v>
      </c>
      <c r="BK8044" s="6">
        <f>SUM($R$5:S8046)-$AB$2</f>
        <v>4263.3317879200013</v>
      </c>
      <c r="BL8044" s="6">
        <f>SUM($R$5:T8046)-$AB$2</f>
        <v>12750.559547719988</v>
      </c>
      <c r="BM8044" s="6">
        <f>SUM($R$5:U8046)-$AB$2</f>
        <v>24632.678411440196</v>
      </c>
      <c r="BN8044" s="6">
        <f>SUM($R$5:V8046)-$AB$2</f>
        <v>41607.133931040255</v>
      </c>
      <c r="BO8044" s="6">
        <f>SUM($R$5:W8046)-$AB$2</f>
        <v>61976.480554559683</v>
      </c>
      <c r="BP8044" s="16"/>
    </row>
    <row r="8045" spans="1:69" x14ac:dyDescent="0.45">
      <c r="A8045" s="1">
        <v>2008</v>
      </c>
      <c r="B8045" s="1">
        <v>12</v>
      </c>
      <c r="C8045" s="1">
        <v>1</v>
      </c>
      <c r="D8045" s="1">
        <v>15</v>
      </c>
      <c r="E8045" s="1">
        <v>12.1</v>
      </c>
      <c r="F8045" s="1">
        <v>252.88</v>
      </c>
      <c r="G8045" s="4"/>
      <c r="H8045" s="4"/>
      <c r="Q8045" s="1">
        <v>12</v>
      </c>
      <c r="R8045" s="6">
        <f>$AX$2*F8042*$R$4/1000</f>
        <v>0.20576079999999999</v>
      </c>
      <c r="S8045" s="6">
        <f>$AX$2*F8042*($S$4*$AU$2)/1000</f>
        <v>0.798351904</v>
      </c>
      <c r="T8045" s="6">
        <f>$AX$2*F8042*($T$4*$AU$2)/1000</f>
        <v>1.9958797599999998</v>
      </c>
      <c r="U8045" s="6">
        <f>$AX$2*F8042*($U$4*$AU$2)/1000</f>
        <v>2.7942316639999998</v>
      </c>
      <c r="V8045" s="6">
        <f>$AX$2*F8042*($V$4*$AU$2)/1000</f>
        <v>3.9917595199999996</v>
      </c>
      <c r="W8045" s="6">
        <f>$AX$2*F8042*($W$4*$AU$2)/1000</f>
        <v>4.790111424</v>
      </c>
      <c r="X8045" s="17">
        <f t="shared" ref="X8045" si="10795">SUM(R8045:R8069)-$AB$2</f>
        <v>-5.3740513999999999</v>
      </c>
      <c r="Y8045" s="17">
        <f t="shared" ref="Y8045" si="10796">SUM(S8045:S8069)-$AB$2</f>
        <v>-2.0413194320000008</v>
      </c>
      <c r="Z8045" s="17">
        <f t="shared" ref="Z8045" si="10797">SUM(T8045:T8069)-$AB$2</f>
        <v>4.6935764199999976</v>
      </c>
      <c r="AA8045" s="17">
        <f t="shared" ref="AA8045" si="10798">SUM(U8045:U8069)-$AB$2</f>
        <v>9.1835069879999995</v>
      </c>
      <c r="AB8045" s="17">
        <f t="shared" ref="AB8045" si="10799">SUM(V8045:V8069)-$AB$2</f>
        <v>15.918402839999995</v>
      </c>
      <c r="AC8045" s="17">
        <f t="shared" ref="AC8045" si="10800">SUM(W8045:W8069)-$AB$2</f>
        <v>20.408333407999997</v>
      </c>
      <c r="AD8045" s="1" t="s">
        <v>37</v>
      </c>
      <c r="AE8045" s="16">
        <f t="shared" ref="AE8045" si="10801">IF(X8045&gt;0,1,0)</f>
        <v>0</v>
      </c>
      <c r="AF8045" s="16">
        <f t="shared" ref="AF8045" si="10802">IF(Y8045&gt;0,1,0)</f>
        <v>0</v>
      </c>
      <c r="AG8045" s="16">
        <f t="shared" ref="AG8045" si="10803">IF(Z8045&gt;0,1,0)</f>
        <v>1</v>
      </c>
      <c r="AH8045" s="16">
        <f t="shared" ref="AH8045" si="10804">IF(AA8045&gt;0,1,0)</f>
        <v>1</v>
      </c>
      <c r="AI8045" s="16">
        <f t="shared" ref="AI8045" si="10805">IF(AB8045&gt;0,1,0)</f>
        <v>1</v>
      </c>
      <c r="AJ8045" s="16">
        <f t="shared" ref="AJ8045" si="10806">IF(AC8045&gt;0,1,0)</f>
        <v>1</v>
      </c>
      <c r="AL8045" s="16">
        <f t="shared" ref="AL8045" si="10807">IF(X8045&lt;0,ABS(X8045*$AP$1),0)</f>
        <v>0</v>
      </c>
      <c r="AM8045" s="16">
        <f t="shared" ref="AM8045" si="10808">IF(Y8045&lt;0,ABS(Y8045*$AP$1),0)</f>
        <v>0</v>
      </c>
      <c r="AN8045" s="16">
        <f t="shared" ref="AN8045" si="10809">IF(Z8045&lt;0,ABS(Z8045*$AP$1),0)</f>
        <v>0</v>
      </c>
      <c r="AO8045" s="16">
        <f t="shared" ref="AO8045" si="10810">IF(AA8045&lt;0,ABS(AA8045*$AP$1),0)</f>
        <v>0</v>
      </c>
      <c r="AP8045" s="16">
        <f t="shared" ref="AP8045" si="10811">IF(AB8045&lt;0,ABS(AB8045*$AP$1),0)</f>
        <v>0</v>
      </c>
      <c r="AQ8045" s="16">
        <f t="shared" ref="AQ8045" si="10812">IF(AC8045&lt;0,ABS(AC8045*$AP$1),0)</f>
        <v>0</v>
      </c>
      <c r="BI8045" s="1">
        <v>14</v>
      </c>
      <c r="BJ8045" s="6">
        <f>SUM($R$5:R8047)-$AB$2</f>
        <v>868.55161480000083</v>
      </c>
      <c r="BK8045" s="6">
        <f>SUM($R$5:S8047)-$AB$2</f>
        <v>4263.8731302240012</v>
      </c>
      <c r="BL8045" s="6">
        <f>SUM($R$5:T8047)-$AB$2</f>
        <v>12752.176918783987</v>
      </c>
      <c r="BM8045" s="6">
        <f>SUM($R$5:U8047)-$AB$2</f>
        <v>24635.802222768194</v>
      </c>
      <c r="BN8045" s="6">
        <f>SUM($R$5:V8047)-$AB$2</f>
        <v>41612.40979988825</v>
      </c>
      <c r="BO8045" s="6">
        <f>SUM($R$5:W8047)-$AB$2</f>
        <v>61984.338892431675</v>
      </c>
      <c r="BP8045" s="16"/>
      <c r="BQ8045" s="1" t="s">
        <v>13</v>
      </c>
    </row>
    <row r="8046" spans="1:69" x14ac:dyDescent="0.45">
      <c r="A8046" s="1">
        <v>2008</v>
      </c>
      <c r="B8046" s="1">
        <v>12</v>
      </c>
      <c r="C8046" s="1">
        <v>1</v>
      </c>
      <c r="D8046" s="1">
        <v>16</v>
      </c>
      <c r="E8046" s="1">
        <v>12</v>
      </c>
      <c r="F8046" s="1">
        <v>198.44</v>
      </c>
      <c r="G8046" s="4"/>
      <c r="H8046" s="4"/>
      <c r="Q8046" s="1">
        <v>13</v>
      </c>
      <c r="R8046" s="6">
        <f t="shared" ref="R8046:R8109" si="10813">$AX$2*F8043*$R$4/1000</f>
        <v>0.22297519999999998</v>
      </c>
      <c r="S8046" s="6">
        <f t="shared" ref="S8046:S8109" si="10814">$AX$2*F8043*($S$4*$AU$2)/1000</f>
        <v>0.86514377599999992</v>
      </c>
      <c r="T8046" s="6">
        <f t="shared" ref="T8046:T8109" si="10815">$AX$2*F8043*($T$4*$AU$2)/1000</f>
        <v>2.1628594399999996</v>
      </c>
      <c r="U8046" s="6">
        <f t="shared" ref="U8046:U8109" si="10816">$AX$2*F8043*($U$4*$AU$2)/1000</f>
        <v>3.0280032159999997</v>
      </c>
      <c r="V8046" s="6">
        <f t="shared" ref="V8046:V8109" si="10817">$AX$2*F8043*($V$4*$AU$2)/1000</f>
        <v>4.3257188799999993</v>
      </c>
      <c r="W8046" s="6">
        <f t="shared" ref="W8046:W8109" si="10818">$AX$2*F8043*($W$4*$AU$2)/1000</f>
        <v>5.1908626559999993</v>
      </c>
      <c r="X8046" s="17"/>
      <c r="Y8046" s="17"/>
      <c r="Z8046" s="17"/>
      <c r="AA8046" s="17"/>
      <c r="AB8046" s="17"/>
      <c r="AC8046" s="17"/>
      <c r="AE8046" s="16"/>
      <c r="AF8046" s="16"/>
      <c r="AG8046" s="16"/>
      <c r="AH8046" s="16"/>
      <c r="AI8046" s="16"/>
      <c r="AJ8046" s="16"/>
      <c r="AL8046" s="16"/>
      <c r="AM8046" s="16"/>
      <c r="AN8046" s="16"/>
      <c r="AO8046" s="16"/>
      <c r="AP8046" s="16"/>
      <c r="AQ8046" s="16"/>
      <c r="BI8046" s="1">
        <v>15</v>
      </c>
      <c r="BJ8046" s="6">
        <f>SUM($R$5:R8048)-$AB$2</f>
        <v>868.69828520000078</v>
      </c>
      <c r="BK8046" s="6">
        <f>SUM($R$5:S8048)-$AB$2</f>
        <v>4264.5888817760015</v>
      </c>
      <c r="BL8046" s="6">
        <f>SUM($R$5:T8048)-$AB$2</f>
        <v>12754.315373215986</v>
      </c>
      <c r="BM8046" s="6">
        <f>SUM($R$5:U8048)-$AB$2</f>
        <v>24639.932461232198</v>
      </c>
      <c r="BN8046" s="6">
        <f>SUM($R$5:V8048)-$AB$2</f>
        <v>41619.385444112253</v>
      </c>
      <c r="BO8046" s="6">
        <f>SUM($R$5:W8048)-$AB$2</f>
        <v>61994.729023567677</v>
      </c>
      <c r="BP8046" s="16"/>
    </row>
    <row r="8047" spans="1:69" x14ac:dyDescent="0.45">
      <c r="A8047" s="1">
        <v>2008</v>
      </c>
      <c r="B8047" s="1">
        <v>12</v>
      </c>
      <c r="C8047" s="1">
        <v>1</v>
      </c>
      <c r="D8047" s="1">
        <v>17</v>
      </c>
      <c r="E8047" s="1">
        <v>10.9</v>
      </c>
      <c r="F8047" s="1">
        <v>45.66</v>
      </c>
      <c r="G8047" s="4"/>
      <c r="H8047" s="4"/>
      <c r="Q8047" s="1">
        <v>14</v>
      </c>
      <c r="R8047" s="6">
        <f t="shared" si="10813"/>
        <v>0.1109308</v>
      </c>
      <c r="S8047" s="6">
        <f t="shared" si="10814"/>
        <v>0.430411504</v>
      </c>
      <c r="T8047" s="6">
        <f t="shared" si="10815"/>
        <v>1.07602876</v>
      </c>
      <c r="U8047" s="6">
        <f t="shared" si="10816"/>
        <v>1.5064402639999999</v>
      </c>
      <c r="V8047" s="6">
        <f t="shared" si="10817"/>
        <v>2.1520575200000001</v>
      </c>
      <c r="W8047" s="6">
        <f t="shared" si="10818"/>
        <v>2.5824690239999999</v>
      </c>
      <c r="X8047" s="17"/>
      <c r="Y8047" s="17"/>
      <c r="Z8047" s="17"/>
      <c r="AA8047" s="17"/>
      <c r="AB8047" s="17"/>
      <c r="AC8047" s="17"/>
      <c r="AE8047" s="16"/>
      <c r="AF8047" s="16"/>
      <c r="AG8047" s="16"/>
      <c r="AH8047" s="16"/>
      <c r="AI8047" s="16"/>
      <c r="AJ8047" s="16"/>
      <c r="AL8047" s="16"/>
      <c r="AM8047" s="16"/>
      <c r="AN8047" s="16"/>
      <c r="AO8047" s="16"/>
      <c r="AP8047" s="16"/>
      <c r="AQ8047" s="16"/>
      <c r="BI8047" s="1">
        <v>16</v>
      </c>
      <c r="BJ8047" s="6">
        <f>SUM($R$5:R8049)-$AB$2</f>
        <v>868.81338040000082</v>
      </c>
      <c r="BK8047" s="6">
        <f>SUM($R$5:S8049)-$AB$2</f>
        <v>4265.1505463520016</v>
      </c>
      <c r="BL8047" s="6">
        <f>SUM($R$5:T8049)-$AB$2</f>
        <v>12755.993461231987</v>
      </c>
      <c r="BM8047" s="6">
        <f>SUM($R$5:U8049)-$AB$2</f>
        <v>24643.173542064196</v>
      </c>
      <c r="BN8047" s="6">
        <f>SUM($R$5:V8049)-$AB$2</f>
        <v>41624.859371824248</v>
      </c>
      <c r="BO8047" s="6">
        <f>SUM($R$5:W8049)-$AB$2</f>
        <v>62002.882367535676</v>
      </c>
      <c r="BP8047" s="16"/>
    </row>
    <row r="8048" spans="1:69" x14ac:dyDescent="0.45">
      <c r="A8048" s="1">
        <v>2008</v>
      </c>
      <c r="B8048" s="1">
        <v>12</v>
      </c>
      <c r="C8048" s="1">
        <v>1</v>
      </c>
      <c r="D8048" s="1">
        <v>18</v>
      </c>
      <c r="E8048" s="1">
        <v>9.3000000000000007</v>
      </c>
      <c r="F8048" s="1">
        <v>0</v>
      </c>
      <c r="G8048" s="4"/>
      <c r="H8048" s="4"/>
      <c r="Q8048" s="1">
        <v>15</v>
      </c>
      <c r="R8048" s="6">
        <f t="shared" si="10813"/>
        <v>0.14667040000000001</v>
      </c>
      <c r="S8048" s="6">
        <f t="shared" si="10814"/>
        <v>0.56908115199999998</v>
      </c>
      <c r="T8048" s="6">
        <f t="shared" si="10815"/>
        <v>1.4227028799999999</v>
      </c>
      <c r="U8048" s="6">
        <f t="shared" si="10816"/>
        <v>1.991784032</v>
      </c>
      <c r="V8048" s="6">
        <f t="shared" si="10817"/>
        <v>2.8454057599999998</v>
      </c>
      <c r="W8048" s="6">
        <f t="shared" si="10818"/>
        <v>3.4144869120000001</v>
      </c>
      <c r="X8048" s="17"/>
      <c r="Y8048" s="17"/>
      <c r="Z8048" s="17"/>
      <c r="AA8048" s="17"/>
      <c r="AB8048" s="17"/>
      <c r="AC8048" s="17"/>
      <c r="AE8048" s="16"/>
      <c r="AF8048" s="16"/>
      <c r="AG8048" s="16"/>
      <c r="AH8048" s="16"/>
      <c r="AI8048" s="16"/>
      <c r="AJ8048" s="16"/>
      <c r="AL8048" s="16"/>
      <c r="AM8048" s="16"/>
      <c r="AN8048" s="16"/>
      <c r="AO8048" s="16"/>
      <c r="AP8048" s="16"/>
      <c r="AQ8048" s="16"/>
      <c r="BI8048" s="1">
        <v>17</v>
      </c>
      <c r="BJ8048" s="6">
        <f>SUM($R$5:R8050)-$AB$2</f>
        <v>868.83986320000088</v>
      </c>
      <c r="BK8048" s="6">
        <f>SUM($R$5:S8050)-$AB$2</f>
        <v>4265.2797824160016</v>
      </c>
      <c r="BL8048" s="6">
        <f>SUM($R$5:T8050)-$AB$2</f>
        <v>12756.379580455987</v>
      </c>
      <c r="BM8048" s="6">
        <f>SUM($R$5:U8050)-$AB$2</f>
        <v>24643.919297712197</v>
      </c>
      <c r="BN8048" s="6">
        <f>SUM($R$5:V8050)-$AB$2</f>
        <v>41626.118893792249</v>
      </c>
      <c r="BO8048" s="6">
        <f>SUM($R$5:W8050)-$AB$2</f>
        <v>62004.758409087677</v>
      </c>
      <c r="BP8048" s="16"/>
    </row>
    <row r="8049" spans="1:68" x14ac:dyDescent="0.45">
      <c r="A8049" s="1">
        <v>2008</v>
      </c>
      <c r="B8049" s="1">
        <v>12</v>
      </c>
      <c r="C8049" s="1">
        <v>1</v>
      </c>
      <c r="D8049" s="1">
        <v>19</v>
      </c>
      <c r="E8049" s="1">
        <v>8.8000000000000007</v>
      </c>
      <c r="F8049" s="1">
        <v>0</v>
      </c>
      <c r="G8049" s="4"/>
      <c r="H8049" s="4"/>
      <c r="Q8049" s="1">
        <v>16</v>
      </c>
      <c r="R8049" s="6">
        <f t="shared" si="10813"/>
        <v>0.11509519999999999</v>
      </c>
      <c r="S8049" s="6">
        <f t="shared" si="10814"/>
        <v>0.44656937599999996</v>
      </c>
      <c r="T8049" s="6">
        <f t="shared" si="10815"/>
        <v>1.1164234399999997</v>
      </c>
      <c r="U8049" s="6">
        <f t="shared" si="10816"/>
        <v>1.562992816</v>
      </c>
      <c r="V8049" s="6">
        <f t="shared" si="10817"/>
        <v>2.2328468799999994</v>
      </c>
      <c r="W8049" s="6">
        <f t="shared" si="10818"/>
        <v>2.6794162560000001</v>
      </c>
      <c r="X8049" s="17"/>
      <c r="Y8049" s="17"/>
      <c r="Z8049" s="17"/>
      <c r="AA8049" s="17"/>
      <c r="AB8049" s="17"/>
      <c r="AC8049" s="17"/>
      <c r="AE8049" s="16"/>
      <c r="AF8049" s="16"/>
      <c r="AG8049" s="16"/>
      <c r="AH8049" s="16"/>
      <c r="AI8049" s="16"/>
      <c r="AJ8049" s="16"/>
      <c r="AL8049" s="16"/>
      <c r="AM8049" s="16"/>
      <c r="AN8049" s="16"/>
      <c r="AO8049" s="16"/>
      <c r="AP8049" s="16"/>
      <c r="AQ8049" s="16"/>
      <c r="BI8049" s="1">
        <v>18</v>
      </c>
      <c r="BJ8049" s="6">
        <f>SUM($R$5:R8051)-$AB$2</f>
        <v>868.83986320000088</v>
      </c>
      <c r="BK8049" s="6">
        <f>SUM($R$5:S8051)-$AB$2</f>
        <v>4265.2797824160016</v>
      </c>
      <c r="BL8049" s="6">
        <f>SUM($R$5:T8051)-$AB$2</f>
        <v>12756.379580455987</v>
      </c>
      <c r="BM8049" s="6">
        <f>SUM($R$5:U8051)-$AB$2</f>
        <v>24643.919297712197</v>
      </c>
      <c r="BN8049" s="6">
        <f>SUM($R$5:V8051)-$AB$2</f>
        <v>41626.118893792249</v>
      </c>
      <c r="BO8049" s="6">
        <f>SUM($R$5:W8051)-$AB$2</f>
        <v>62004.758409087677</v>
      </c>
      <c r="BP8049" s="16"/>
    </row>
    <row r="8050" spans="1:68" x14ac:dyDescent="0.45">
      <c r="A8050" s="1">
        <v>2008</v>
      </c>
      <c r="B8050" s="1">
        <v>12</v>
      </c>
      <c r="C8050" s="1">
        <v>1</v>
      </c>
      <c r="D8050" s="1">
        <v>20</v>
      </c>
      <c r="E8050" s="1">
        <v>8.8000000000000007</v>
      </c>
      <c r="F8050" s="1">
        <v>0</v>
      </c>
      <c r="G8050" s="4"/>
      <c r="H8050" s="4"/>
      <c r="Q8050" s="1">
        <v>17</v>
      </c>
      <c r="R8050" s="6">
        <f t="shared" si="10813"/>
        <v>2.6482799999999997E-2</v>
      </c>
      <c r="S8050" s="6">
        <f t="shared" si="10814"/>
        <v>0.10275326399999998</v>
      </c>
      <c r="T8050" s="6">
        <f t="shared" si="10815"/>
        <v>0.25688316</v>
      </c>
      <c r="U8050" s="6">
        <f t="shared" si="10816"/>
        <v>0.35963642399999995</v>
      </c>
      <c r="V8050" s="6">
        <f t="shared" si="10817"/>
        <v>0.51376632</v>
      </c>
      <c r="W8050" s="6">
        <f t="shared" si="10818"/>
        <v>0.61651958399999995</v>
      </c>
      <c r="X8050" s="17"/>
      <c r="Y8050" s="17"/>
      <c r="Z8050" s="17"/>
      <c r="AA8050" s="17"/>
      <c r="AB8050" s="17"/>
      <c r="AC8050" s="17"/>
      <c r="AE8050" s="16"/>
      <c r="AF8050" s="16"/>
      <c r="AG8050" s="16"/>
      <c r="AH8050" s="16"/>
      <c r="AI8050" s="16"/>
      <c r="AJ8050" s="16"/>
      <c r="AL8050" s="16"/>
      <c r="AM8050" s="16"/>
      <c r="AN8050" s="16"/>
      <c r="AO8050" s="16"/>
      <c r="AP8050" s="16"/>
      <c r="AQ8050" s="16"/>
      <c r="BI8050" s="1">
        <v>19</v>
      </c>
      <c r="BJ8050" s="6">
        <f>SUM($R$5:R8052)-$AB$2</f>
        <v>868.83986320000088</v>
      </c>
      <c r="BK8050" s="6">
        <f>SUM($R$5:S8052)-$AB$2</f>
        <v>4265.2797824160016</v>
      </c>
      <c r="BL8050" s="6">
        <f>SUM($R$5:T8052)-$AB$2</f>
        <v>12756.379580455987</v>
      </c>
      <c r="BM8050" s="6">
        <f>SUM($R$5:U8052)-$AB$2</f>
        <v>24643.919297712197</v>
      </c>
      <c r="BN8050" s="6">
        <f>SUM($R$5:V8052)-$AB$2</f>
        <v>41626.118893792249</v>
      </c>
      <c r="BO8050" s="6">
        <f>SUM($R$5:W8052)-$AB$2</f>
        <v>62004.758409087677</v>
      </c>
      <c r="BP8050" s="16"/>
    </row>
    <row r="8051" spans="1:68" x14ac:dyDescent="0.45">
      <c r="A8051" s="1">
        <v>2008</v>
      </c>
      <c r="B8051" s="1">
        <v>12</v>
      </c>
      <c r="C8051" s="1">
        <v>1</v>
      </c>
      <c r="D8051" s="1">
        <v>21</v>
      </c>
      <c r="E8051" s="1">
        <v>8.6</v>
      </c>
      <c r="F8051" s="1">
        <v>0</v>
      </c>
      <c r="G8051" s="4"/>
      <c r="H8051" s="4"/>
      <c r="Q8051" s="1">
        <v>18</v>
      </c>
      <c r="R8051" s="6">
        <f t="shared" si="10813"/>
        <v>0</v>
      </c>
      <c r="S8051" s="6">
        <f t="shared" si="10814"/>
        <v>0</v>
      </c>
      <c r="T8051" s="6">
        <f t="shared" si="10815"/>
        <v>0</v>
      </c>
      <c r="U8051" s="6">
        <f t="shared" si="10816"/>
        <v>0</v>
      </c>
      <c r="V8051" s="6">
        <f t="shared" si="10817"/>
        <v>0</v>
      </c>
      <c r="W8051" s="6">
        <f t="shared" si="10818"/>
        <v>0</v>
      </c>
      <c r="X8051" s="17"/>
      <c r="Y8051" s="17"/>
      <c r="Z8051" s="17"/>
      <c r="AA8051" s="17"/>
      <c r="AB8051" s="17"/>
      <c r="AC8051" s="17"/>
      <c r="AE8051" s="16"/>
      <c r="AF8051" s="16"/>
      <c r="AG8051" s="16"/>
      <c r="AH8051" s="16"/>
      <c r="AI8051" s="16"/>
      <c r="AJ8051" s="16"/>
      <c r="AL8051" s="16"/>
      <c r="AM8051" s="16"/>
      <c r="AN8051" s="16"/>
      <c r="AO8051" s="16"/>
      <c r="AP8051" s="16"/>
      <c r="AQ8051" s="16"/>
      <c r="BI8051" s="1">
        <v>20</v>
      </c>
      <c r="BJ8051" s="6">
        <f>SUM($R$5:R8053)-$AB$2</f>
        <v>868.83986320000088</v>
      </c>
      <c r="BK8051" s="6">
        <f>SUM($R$5:S8053)-$AB$2</f>
        <v>4265.2797824160016</v>
      </c>
      <c r="BL8051" s="6">
        <f>SUM($R$5:T8053)-$AB$2</f>
        <v>12756.379580455987</v>
      </c>
      <c r="BM8051" s="6">
        <f>SUM($R$5:U8053)-$AB$2</f>
        <v>24643.919297712197</v>
      </c>
      <c r="BN8051" s="6">
        <f>SUM($R$5:V8053)-$AB$2</f>
        <v>41626.118893792249</v>
      </c>
      <c r="BO8051" s="6">
        <f>SUM($R$5:W8053)-$AB$2</f>
        <v>62004.758409087677</v>
      </c>
      <c r="BP8051" s="16"/>
    </row>
    <row r="8052" spans="1:68" x14ac:dyDescent="0.45">
      <c r="A8052" s="1">
        <v>2008</v>
      </c>
      <c r="B8052" s="1">
        <v>12</v>
      </c>
      <c r="C8052" s="1">
        <v>1</v>
      </c>
      <c r="D8052" s="1">
        <v>22</v>
      </c>
      <c r="E8052" s="1">
        <v>8.6</v>
      </c>
      <c r="F8052" s="1">
        <v>0</v>
      </c>
      <c r="G8052" s="4"/>
      <c r="H8052" s="4"/>
      <c r="Q8052" s="1">
        <v>19</v>
      </c>
      <c r="R8052" s="6">
        <f t="shared" si="10813"/>
        <v>0</v>
      </c>
      <c r="S8052" s="6">
        <f t="shared" si="10814"/>
        <v>0</v>
      </c>
      <c r="T8052" s="6">
        <f t="shared" si="10815"/>
        <v>0</v>
      </c>
      <c r="U8052" s="6">
        <f t="shared" si="10816"/>
        <v>0</v>
      </c>
      <c r="V8052" s="6">
        <f t="shared" si="10817"/>
        <v>0</v>
      </c>
      <c r="W8052" s="6">
        <f t="shared" si="10818"/>
        <v>0</v>
      </c>
      <c r="X8052" s="17"/>
      <c r="Y8052" s="17"/>
      <c r="Z8052" s="17"/>
      <c r="AA8052" s="17"/>
      <c r="AB8052" s="17"/>
      <c r="AC8052" s="17"/>
      <c r="AE8052" s="16"/>
      <c r="AF8052" s="16"/>
      <c r="AG8052" s="16"/>
      <c r="AH8052" s="16"/>
      <c r="AI8052" s="16"/>
      <c r="AJ8052" s="16"/>
      <c r="AL8052" s="16"/>
      <c r="AM8052" s="16"/>
      <c r="AN8052" s="16"/>
      <c r="AO8052" s="16"/>
      <c r="AP8052" s="16"/>
      <c r="AQ8052" s="16"/>
      <c r="BI8052" s="1">
        <v>21</v>
      </c>
      <c r="BJ8052" s="6">
        <f>SUM($R$5:R8054)-$AB$2</f>
        <v>868.83986320000088</v>
      </c>
      <c r="BK8052" s="6">
        <f>SUM($R$5:S8054)-$AB$2</f>
        <v>4265.2797824160016</v>
      </c>
      <c r="BL8052" s="6">
        <f>SUM($R$5:T8054)-$AB$2</f>
        <v>12756.379580455987</v>
      </c>
      <c r="BM8052" s="6">
        <f>SUM($R$5:U8054)-$AB$2</f>
        <v>24643.919297712197</v>
      </c>
      <c r="BN8052" s="6">
        <f>SUM($R$5:V8054)-$AB$2</f>
        <v>41626.118893792249</v>
      </c>
      <c r="BO8052" s="6">
        <f>SUM($R$5:W8054)-$AB$2</f>
        <v>62004.758409087677</v>
      </c>
      <c r="BP8052" s="16"/>
    </row>
    <row r="8053" spans="1:68" x14ac:dyDescent="0.45">
      <c r="A8053" s="1">
        <v>2008</v>
      </c>
      <c r="B8053" s="1">
        <v>12</v>
      </c>
      <c r="C8053" s="1">
        <v>1</v>
      </c>
      <c r="D8053" s="1">
        <v>23</v>
      </c>
      <c r="E8053" s="1">
        <v>8.8000000000000007</v>
      </c>
      <c r="F8053" s="1">
        <v>0</v>
      </c>
      <c r="G8053" s="4"/>
      <c r="H8053" s="4"/>
      <c r="Q8053" s="1">
        <v>20</v>
      </c>
      <c r="R8053" s="6">
        <f t="shared" si="10813"/>
        <v>0</v>
      </c>
      <c r="S8053" s="6">
        <f t="shared" si="10814"/>
        <v>0</v>
      </c>
      <c r="T8053" s="6">
        <f t="shared" si="10815"/>
        <v>0</v>
      </c>
      <c r="U8053" s="6">
        <f t="shared" si="10816"/>
        <v>0</v>
      </c>
      <c r="V8053" s="6">
        <f t="shared" si="10817"/>
        <v>0</v>
      </c>
      <c r="W8053" s="6">
        <f t="shared" si="10818"/>
        <v>0</v>
      </c>
      <c r="X8053" s="17"/>
      <c r="Y8053" s="17"/>
      <c r="Z8053" s="17"/>
      <c r="AA8053" s="17"/>
      <c r="AB8053" s="17"/>
      <c r="AC8053" s="17"/>
      <c r="AE8053" s="16"/>
      <c r="AF8053" s="16"/>
      <c r="AG8053" s="16"/>
      <c r="AH8053" s="16"/>
      <c r="AI8053" s="16"/>
      <c r="AJ8053" s="16"/>
      <c r="AL8053" s="16"/>
      <c r="AM8053" s="16"/>
      <c r="AN8053" s="16"/>
      <c r="AO8053" s="16"/>
      <c r="AP8053" s="16"/>
      <c r="AQ8053" s="16"/>
      <c r="BI8053" s="1">
        <v>22</v>
      </c>
      <c r="BJ8053" s="6">
        <f>SUM($R$5:R8055)-$AB$2</f>
        <v>868.83986320000088</v>
      </c>
      <c r="BK8053" s="6">
        <f>SUM($R$5:S8055)-$AB$2</f>
        <v>4265.2797824160016</v>
      </c>
      <c r="BL8053" s="6">
        <f>SUM($R$5:T8055)-$AB$2</f>
        <v>12756.379580455987</v>
      </c>
      <c r="BM8053" s="6">
        <f>SUM($R$5:U8055)-$AB$2</f>
        <v>24643.919297712197</v>
      </c>
      <c r="BN8053" s="6">
        <f>SUM($R$5:V8055)-$AB$2</f>
        <v>41626.118893792249</v>
      </c>
      <c r="BO8053" s="6">
        <f>SUM($R$5:W8055)-$AB$2</f>
        <v>62004.758409087677</v>
      </c>
      <c r="BP8053" s="16"/>
    </row>
    <row r="8054" spans="1:68" x14ac:dyDescent="0.45">
      <c r="A8054" s="1">
        <v>2008</v>
      </c>
      <c r="B8054" s="1">
        <v>12</v>
      </c>
      <c r="C8054" s="1">
        <v>2</v>
      </c>
      <c r="D8054" s="1">
        <v>0</v>
      </c>
      <c r="E8054" s="1">
        <v>8.6999999999999993</v>
      </c>
      <c r="F8054" s="1">
        <v>0</v>
      </c>
      <c r="G8054" s="4"/>
      <c r="H8054" s="4"/>
      <c r="Q8054" s="1">
        <v>21</v>
      </c>
      <c r="R8054" s="6">
        <f t="shared" si="10813"/>
        <v>0</v>
      </c>
      <c r="S8054" s="6">
        <f t="shared" si="10814"/>
        <v>0</v>
      </c>
      <c r="T8054" s="6">
        <f t="shared" si="10815"/>
        <v>0</v>
      </c>
      <c r="U8054" s="6">
        <f t="shared" si="10816"/>
        <v>0</v>
      </c>
      <c r="V8054" s="6">
        <f t="shared" si="10817"/>
        <v>0</v>
      </c>
      <c r="W8054" s="6">
        <f t="shared" si="10818"/>
        <v>0</v>
      </c>
      <c r="X8054" s="17"/>
      <c r="Y8054" s="17"/>
      <c r="Z8054" s="17"/>
      <c r="AA8054" s="17"/>
      <c r="AB8054" s="17"/>
      <c r="AC8054" s="17"/>
      <c r="AE8054" s="16"/>
      <c r="AF8054" s="16"/>
      <c r="AG8054" s="16"/>
      <c r="AH8054" s="16"/>
      <c r="AI8054" s="16"/>
      <c r="AJ8054" s="16"/>
      <c r="AL8054" s="16"/>
      <c r="AM8054" s="16"/>
      <c r="AN8054" s="16"/>
      <c r="AO8054" s="16"/>
      <c r="AP8054" s="16"/>
      <c r="AQ8054" s="16"/>
      <c r="BI8054" s="1">
        <v>23</v>
      </c>
      <c r="BJ8054" s="6">
        <f>SUM($R$5:R8056)-$AB$2</f>
        <v>868.83986320000088</v>
      </c>
      <c r="BK8054" s="6">
        <f>SUM($R$5:S8056)-$AB$2</f>
        <v>4265.2797824160016</v>
      </c>
      <c r="BL8054" s="6">
        <f>SUM($R$5:T8056)-$AB$2</f>
        <v>12756.379580455987</v>
      </c>
      <c r="BM8054" s="6">
        <f>SUM($R$5:U8056)-$AB$2</f>
        <v>24643.919297712197</v>
      </c>
      <c r="BN8054" s="6">
        <f>SUM($R$5:V8056)-$AB$2</f>
        <v>41626.118893792249</v>
      </c>
      <c r="BO8054" s="6">
        <f>SUM($R$5:W8056)-$AB$2</f>
        <v>62004.758409087677</v>
      </c>
      <c r="BP8054" s="16"/>
    </row>
    <row r="8055" spans="1:68" x14ac:dyDescent="0.45">
      <c r="A8055" s="1">
        <v>2008</v>
      </c>
      <c r="B8055" s="1">
        <v>12</v>
      </c>
      <c r="C8055" s="1">
        <v>2</v>
      </c>
      <c r="D8055" s="1">
        <v>1</v>
      </c>
      <c r="E8055" s="1">
        <v>9.1</v>
      </c>
      <c r="F8055" s="1">
        <v>0</v>
      </c>
      <c r="G8055" s="4"/>
      <c r="H8055" s="4"/>
      <c r="Q8055" s="1">
        <v>22</v>
      </c>
      <c r="R8055" s="6">
        <f t="shared" si="10813"/>
        <v>0</v>
      </c>
      <c r="S8055" s="6">
        <f t="shared" si="10814"/>
        <v>0</v>
      </c>
      <c r="T8055" s="6">
        <f t="shared" si="10815"/>
        <v>0</v>
      </c>
      <c r="U8055" s="6">
        <f t="shared" si="10816"/>
        <v>0</v>
      </c>
      <c r="V8055" s="6">
        <f t="shared" si="10817"/>
        <v>0</v>
      </c>
      <c r="W8055" s="6">
        <f t="shared" si="10818"/>
        <v>0</v>
      </c>
      <c r="X8055" s="17"/>
      <c r="Y8055" s="17"/>
      <c r="Z8055" s="17"/>
      <c r="AA8055" s="17"/>
      <c r="AB8055" s="17"/>
      <c r="AC8055" s="17"/>
      <c r="AE8055" s="16"/>
      <c r="AF8055" s="16"/>
      <c r="AG8055" s="16"/>
      <c r="AH8055" s="16"/>
      <c r="AI8055" s="16"/>
      <c r="AJ8055" s="16"/>
      <c r="AL8055" s="16"/>
      <c r="AM8055" s="16"/>
      <c r="AN8055" s="16"/>
      <c r="AO8055" s="16"/>
      <c r="AP8055" s="16"/>
      <c r="AQ8055" s="16"/>
      <c r="BI8055" s="1">
        <v>0</v>
      </c>
      <c r="BJ8055" s="6">
        <f t="shared" ref="BJ8055" si="10819">R8057-$AB$2</f>
        <v>-6.53125</v>
      </c>
      <c r="BK8055" s="6">
        <f t="shared" ref="BK8055" si="10820">S8057-$AB$2</f>
        <v>-6.53125</v>
      </c>
      <c r="BL8055" s="6">
        <f t="shared" ref="BL8055" si="10821">T8057-$AB$2</f>
        <v>-6.53125</v>
      </c>
      <c r="BM8055" s="6">
        <f t="shared" ref="BM8055" si="10822">U8057-$AB$2</f>
        <v>-6.53125</v>
      </c>
      <c r="BN8055" s="6">
        <f t="shared" ref="BN8055" si="10823">V8057-$AB$2</f>
        <v>-6.53125</v>
      </c>
      <c r="BO8055" s="6">
        <f t="shared" ref="BO8055" si="10824">W8057-$AB$2</f>
        <v>-6.53125</v>
      </c>
      <c r="BP8055" s="16">
        <v>337</v>
      </c>
    </row>
    <row r="8056" spans="1:68" x14ac:dyDescent="0.45">
      <c r="A8056" s="1">
        <v>2008</v>
      </c>
      <c r="B8056" s="1">
        <v>12</v>
      </c>
      <c r="C8056" s="1">
        <v>2</v>
      </c>
      <c r="D8056" s="1">
        <v>2</v>
      </c>
      <c r="E8056" s="1">
        <v>8.6</v>
      </c>
      <c r="F8056" s="1">
        <v>0</v>
      </c>
      <c r="G8056" s="4"/>
      <c r="H8056" s="4"/>
      <c r="Q8056" s="1">
        <v>23</v>
      </c>
      <c r="R8056" s="6">
        <f t="shared" si="10813"/>
        <v>0</v>
      </c>
      <c r="S8056" s="6">
        <f t="shared" si="10814"/>
        <v>0</v>
      </c>
      <c r="T8056" s="6">
        <f t="shared" si="10815"/>
        <v>0</v>
      </c>
      <c r="U8056" s="6">
        <f t="shared" si="10816"/>
        <v>0</v>
      </c>
      <c r="V8056" s="6">
        <f t="shared" si="10817"/>
        <v>0</v>
      </c>
      <c r="W8056" s="6">
        <f t="shared" si="10818"/>
        <v>0</v>
      </c>
      <c r="X8056" s="17"/>
      <c r="Y8056" s="17"/>
      <c r="Z8056" s="17"/>
      <c r="AA8056" s="17"/>
      <c r="AB8056" s="17"/>
      <c r="AC8056" s="17"/>
      <c r="AE8056" s="16"/>
      <c r="AF8056" s="16"/>
      <c r="AG8056" s="16"/>
      <c r="AH8056" s="16"/>
      <c r="AI8056" s="16"/>
      <c r="AJ8056" s="16"/>
      <c r="AL8056" s="16"/>
      <c r="AM8056" s="16"/>
      <c r="AN8056" s="16"/>
      <c r="AO8056" s="16"/>
      <c r="AP8056" s="16"/>
      <c r="AQ8056" s="16"/>
      <c r="BI8056" s="1">
        <v>1</v>
      </c>
      <c r="BJ8056" s="6">
        <f>SUM($R$5:R8058)-$AB$2</f>
        <v>868.83986320000088</v>
      </c>
      <c r="BK8056" s="6">
        <f>SUM($R$5:S8058)-$AB$2</f>
        <v>4265.2797824160016</v>
      </c>
      <c r="BL8056" s="6">
        <f>SUM($R$5:T8058)-$AB$2</f>
        <v>12756.379580455987</v>
      </c>
      <c r="BM8056" s="6">
        <f>SUM($R$5:U8058)-$AB$2</f>
        <v>24643.919297712197</v>
      </c>
      <c r="BN8056" s="6">
        <f>SUM($R$5:V8058)-$AB$2</f>
        <v>41626.118893792249</v>
      </c>
      <c r="BO8056" s="6">
        <f>SUM($R$5:W8058)-$AB$2</f>
        <v>62004.758409087677</v>
      </c>
      <c r="BP8056" s="16"/>
    </row>
    <row r="8057" spans="1:68" x14ac:dyDescent="0.45">
      <c r="A8057" s="1">
        <v>2008</v>
      </c>
      <c r="B8057" s="1">
        <v>12</v>
      </c>
      <c r="C8057" s="1">
        <v>2</v>
      </c>
      <c r="D8057" s="1">
        <v>3</v>
      </c>
      <c r="E8057" s="1">
        <v>8.4</v>
      </c>
      <c r="F8057" s="1">
        <v>0</v>
      </c>
      <c r="G8057" s="4"/>
      <c r="H8057" s="4"/>
      <c r="Q8057" s="1">
        <v>0</v>
      </c>
      <c r="R8057" s="6">
        <f t="shared" si="10813"/>
        <v>0</v>
      </c>
      <c r="S8057" s="6">
        <f t="shared" si="10814"/>
        <v>0</v>
      </c>
      <c r="T8057" s="6">
        <f t="shared" si="10815"/>
        <v>0</v>
      </c>
      <c r="U8057" s="6">
        <f t="shared" si="10816"/>
        <v>0</v>
      </c>
      <c r="V8057" s="6">
        <f t="shared" si="10817"/>
        <v>0</v>
      </c>
      <c r="W8057" s="6">
        <f t="shared" si="10818"/>
        <v>0</v>
      </c>
      <c r="X8057" s="17"/>
      <c r="Y8057" s="17"/>
      <c r="Z8057" s="17"/>
      <c r="AA8057" s="17"/>
      <c r="AB8057" s="17"/>
      <c r="AC8057" s="17"/>
      <c r="AE8057" s="16"/>
      <c r="AF8057" s="16"/>
      <c r="AG8057" s="16"/>
      <c r="AH8057" s="16"/>
      <c r="AI8057" s="16"/>
      <c r="AJ8057" s="16"/>
      <c r="AL8057" s="16"/>
      <c r="AM8057" s="16"/>
      <c r="AN8057" s="16"/>
      <c r="AO8057" s="16"/>
      <c r="AP8057" s="16"/>
      <c r="AQ8057" s="16"/>
      <c r="BI8057" s="1">
        <v>2</v>
      </c>
      <c r="BJ8057" s="6">
        <f>SUM($R$5:R8059)-$AB$2</f>
        <v>868.83986320000088</v>
      </c>
      <c r="BK8057" s="6">
        <f>SUM($R$5:S8059)-$AB$2</f>
        <v>4265.2797824160016</v>
      </c>
      <c r="BL8057" s="6">
        <f>SUM($R$5:T8059)-$AB$2</f>
        <v>12756.379580455987</v>
      </c>
      <c r="BM8057" s="6">
        <f>SUM($R$5:U8059)-$AB$2</f>
        <v>24643.919297712197</v>
      </c>
      <c r="BN8057" s="6">
        <f>SUM($R$5:V8059)-$AB$2</f>
        <v>41626.118893792249</v>
      </c>
      <c r="BO8057" s="6">
        <f>SUM($R$5:W8059)-$AB$2</f>
        <v>62004.758409087677</v>
      </c>
      <c r="BP8057" s="16"/>
    </row>
    <row r="8058" spans="1:68" x14ac:dyDescent="0.45">
      <c r="A8058" s="1">
        <v>2008</v>
      </c>
      <c r="B8058" s="1">
        <v>12</v>
      </c>
      <c r="C8058" s="1">
        <v>2</v>
      </c>
      <c r="D8058" s="1">
        <v>4</v>
      </c>
      <c r="E8058" s="1">
        <v>8.4</v>
      </c>
      <c r="F8058" s="1">
        <v>0</v>
      </c>
      <c r="G8058" s="4"/>
      <c r="H8058" s="4"/>
      <c r="Q8058" s="1">
        <v>1</v>
      </c>
      <c r="R8058" s="6">
        <f t="shared" si="10813"/>
        <v>0</v>
      </c>
      <c r="S8058" s="6">
        <f t="shared" si="10814"/>
        <v>0</v>
      </c>
      <c r="T8058" s="6">
        <f t="shared" si="10815"/>
        <v>0</v>
      </c>
      <c r="U8058" s="6">
        <f t="shared" si="10816"/>
        <v>0</v>
      </c>
      <c r="V8058" s="6">
        <f t="shared" si="10817"/>
        <v>0</v>
      </c>
      <c r="W8058" s="6">
        <f t="shared" si="10818"/>
        <v>0</v>
      </c>
      <c r="X8058" s="17"/>
      <c r="Y8058" s="17"/>
      <c r="Z8058" s="17"/>
      <c r="AA8058" s="17"/>
      <c r="AB8058" s="17"/>
      <c r="AC8058" s="17"/>
      <c r="AE8058" s="16"/>
      <c r="AF8058" s="16"/>
      <c r="AG8058" s="16"/>
      <c r="AH8058" s="16"/>
      <c r="AI8058" s="16"/>
      <c r="AJ8058" s="16"/>
      <c r="AL8058" s="16"/>
      <c r="AM8058" s="16"/>
      <c r="AN8058" s="16"/>
      <c r="AO8058" s="16"/>
      <c r="AP8058" s="16"/>
      <c r="AQ8058" s="16"/>
      <c r="BI8058" s="1">
        <v>3</v>
      </c>
      <c r="BJ8058" s="6">
        <f>SUM($R$5:R8060)-$AB$2</f>
        <v>868.83986320000088</v>
      </c>
      <c r="BK8058" s="6">
        <f>SUM($R$5:S8060)-$AB$2</f>
        <v>4265.2797824160016</v>
      </c>
      <c r="BL8058" s="6">
        <f>SUM($R$5:T8060)-$AB$2</f>
        <v>12756.379580455987</v>
      </c>
      <c r="BM8058" s="6">
        <f>SUM($R$5:U8060)-$AB$2</f>
        <v>24643.919297712197</v>
      </c>
      <c r="BN8058" s="6">
        <f>SUM($R$5:V8060)-$AB$2</f>
        <v>41626.118893792249</v>
      </c>
      <c r="BO8058" s="6">
        <f>SUM($R$5:W8060)-$AB$2</f>
        <v>62004.758409087677</v>
      </c>
      <c r="BP8058" s="16"/>
    </row>
    <row r="8059" spans="1:68" x14ac:dyDescent="0.45">
      <c r="A8059" s="1">
        <v>2008</v>
      </c>
      <c r="B8059" s="1">
        <v>12</v>
      </c>
      <c r="C8059" s="1">
        <v>2</v>
      </c>
      <c r="D8059" s="1">
        <v>5</v>
      </c>
      <c r="E8059" s="1">
        <v>7.1</v>
      </c>
      <c r="F8059" s="1">
        <v>0</v>
      </c>
      <c r="G8059" s="4"/>
      <c r="H8059" s="4"/>
      <c r="Q8059" s="1">
        <v>2</v>
      </c>
      <c r="R8059" s="6">
        <f t="shared" si="10813"/>
        <v>0</v>
      </c>
      <c r="S8059" s="6">
        <f t="shared" si="10814"/>
        <v>0</v>
      </c>
      <c r="T8059" s="6">
        <f t="shared" si="10815"/>
        <v>0</v>
      </c>
      <c r="U8059" s="6">
        <f t="shared" si="10816"/>
        <v>0</v>
      </c>
      <c r="V8059" s="6">
        <f t="shared" si="10817"/>
        <v>0</v>
      </c>
      <c r="W8059" s="6">
        <f t="shared" si="10818"/>
        <v>0</v>
      </c>
      <c r="X8059" s="17"/>
      <c r="Y8059" s="17"/>
      <c r="Z8059" s="17"/>
      <c r="AA8059" s="17"/>
      <c r="AB8059" s="17"/>
      <c r="AC8059" s="17"/>
      <c r="AE8059" s="16"/>
      <c r="AF8059" s="16"/>
      <c r="AG8059" s="16"/>
      <c r="AH8059" s="16"/>
      <c r="AI8059" s="16"/>
      <c r="AJ8059" s="16"/>
      <c r="AL8059" s="16"/>
      <c r="AM8059" s="16"/>
      <c r="AN8059" s="16"/>
      <c r="AO8059" s="16"/>
      <c r="AP8059" s="16"/>
      <c r="AQ8059" s="16"/>
      <c r="BI8059" s="1">
        <v>4</v>
      </c>
      <c r="BJ8059" s="6">
        <f>SUM($R$5:R8061)-$AB$2</f>
        <v>868.83986320000088</v>
      </c>
      <c r="BK8059" s="6">
        <f>SUM($R$5:S8061)-$AB$2</f>
        <v>4265.2797824160016</v>
      </c>
      <c r="BL8059" s="6">
        <f>SUM($R$5:T8061)-$AB$2</f>
        <v>12756.379580455987</v>
      </c>
      <c r="BM8059" s="6">
        <f>SUM($R$5:U8061)-$AB$2</f>
        <v>24643.919297712197</v>
      </c>
      <c r="BN8059" s="6">
        <f>SUM($R$5:V8061)-$AB$2</f>
        <v>41626.118893792249</v>
      </c>
      <c r="BO8059" s="6">
        <f>SUM($R$5:W8061)-$AB$2</f>
        <v>62004.758409087677</v>
      </c>
      <c r="BP8059" s="16"/>
    </row>
    <row r="8060" spans="1:68" x14ac:dyDescent="0.45">
      <c r="A8060" s="1">
        <v>2008</v>
      </c>
      <c r="B8060" s="1">
        <v>12</v>
      </c>
      <c r="C8060" s="1">
        <v>2</v>
      </c>
      <c r="D8060" s="1">
        <v>6</v>
      </c>
      <c r="E8060" s="1">
        <v>3.7</v>
      </c>
      <c r="F8060" s="1">
        <v>0</v>
      </c>
      <c r="G8060" s="4"/>
      <c r="H8060" s="4"/>
      <c r="Q8060" s="1">
        <v>3</v>
      </c>
      <c r="R8060" s="6">
        <f t="shared" si="10813"/>
        <v>0</v>
      </c>
      <c r="S8060" s="6">
        <f t="shared" si="10814"/>
        <v>0</v>
      </c>
      <c r="T8060" s="6">
        <f t="shared" si="10815"/>
        <v>0</v>
      </c>
      <c r="U8060" s="6">
        <f t="shared" si="10816"/>
        <v>0</v>
      </c>
      <c r="V8060" s="6">
        <f t="shared" si="10817"/>
        <v>0</v>
      </c>
      <c r="W8060" s="6">
        <f t="shared" si="10818"/>
        <v>0</v>
      </c>
      <c r="X8060" s="17"/>
      <c r="Y8060" s="17"/>
      <c r="Z8060" s="17"/>
      <c r="AA8060" s="17"/>
      <c r="AB8060" s="17"/>
      <c r="AC8060" s="17"/>
      <c r="AE8060" s="16"/>
      <c r="AF8060" s="16"/>
      <c r="AG8060" s="16"/>
      <c r="AH8060" s="16"/>
      <c r="AI8060" s="16"/>
      <c r="AJ8060" s="16"/>
      <c r="AL8060" s="16"/>
      <c r="AM8060" s="16"/>
      <c r="AN8060" s="16"/>
      <c r="AO8060" s="16"/>
      <c r="AP8060" s="16"/>
      <c r="AQ8060" s="16"/>
      <c r="BI8060" s="1">
        <v>5</v>
      </c>
      <c r="BJ8060" s="6">
        <f>SUM($R$5:R8062)-$AB$2</f>
        <v>868.83986320000088</v>
      </c>
      <c r="BK8060" s="6">
        <f>SUM($R$5:S8062)-$AB$2</f>
        <v>4265.2797824160016</v>
      </c>
      <c r="BL8060" s="6">
        <f>SUM($R$5:T8062)-$AB$2</f>
        <v>12756.379580455987</v>
      </c>
      <c r="BM8060" s="6">
        <f>SUM($R$5:U8062)-$AB$2</f>
        <v>24643.919297712197</v>
      </c>
      <c r="BN8060" s="6">
        <f>SUM($R$5:V8062)-$AB$2</f>
        <v>41626.118893792249</v>
      </c>
      <c r="BO8060" s="6">
        <f>SUM($R$5:W8062)-$AB$2</f>
        <v>62004.758409087677</v>
      </c>
      <c r="BP8060" s="16"/>
    </row>
    <row r="8061" spans="1:68" x14ac:dyDescent="0.45">
      <c r="A8061" s="1">
        <v>2008</v>
      </c>
      <c r="B8061" s="1">
        <v>12</v>
      </c>
      <c r="C8061" s="1">
        <v>2</v>
      </c>
      <c r="D8061" s="1">
        <v>7</v>
      </c>
      <c r="E8061" s="1">
        <v>2.8</v>
      </c>
      <c r="F8061" s="1">
        <v>0</v>
      </c>
      <c r="G8061" s="4"/>
      <c r="H8061" s="4"/>
      <c r="Q8061" s="1">
        <v>4</v>
      </c>
      <c r="R8061" s="6">
        <f t="shared" si="10813"/>
        <v>0</v>
      </c>
      <c r="S8061" s="6">
        <f t="shared" si="10814"/>
        <v>0</v>
      </c>
      <c r="T8061" s="6">
        <f t="shared" si="10815"/>
        <v>0</v>
      </c>
      <c r="U8061" s="6">
        <f t="shared" si="10816"/>
        <v>0</v>
      </c>
      <c r="V8061" s="6">
        <f t="shared" si="10817"/>
        <v>0</v>
      </c>
      <c r="W8061" s="6">
        <f t="shared" si="10818"/>
        <v>0</v>
      </c>
      <c r="X8061" s="17"/>
      <c r="Y8061" s="17"/>
      <c r="Z8061" s="17"/>
      <c r="AA8061" s="17"/>
      <c r="AB8061" s="17"/>
      <c r="AC8061" s="17"/>
      <c r="AE8061" s="16"/>
      <c r="AF8061" s="16"/>
      <c r="AG8061" s="16"/>
      <c r="AH8061" s="16"/>
      <c r="AI8061" s="16"/>
      <c r="AJ8061" s="16"/>
      <c r="AL8061" s="16"/>
      <c r="AM8061" s="16"/>
      <c r="AN8061" s="16"/>
      <c r="AO8061" s="16"/>
      <c r="AP8061" s="16"/>
      <c r="AQ8061" s="16"/>
      <c r="BI8061" s="1">
        <v>6</v>
      </c>
      <c r="BJ8061" s="6">
        <f>SUM($R$5:R8063)-$AB$2</f>
        <v>868.83986320000088</v>
      </c>
      <c r="BK8061" s="6">
        <f>SUM($R$5:S8063)-$AB$2</f>
        <v>4265.2797824160016</v>
      </c>
      <c r="BL8061" s="6">
        <f>SUM($R$5:T8063)-$AB$2</f>
        <v>12756.379580455987</v>
      </c>
      <c r="BM8061" s="6">
        <f>SUM($R$5:U8063)-$AB$2</f>
        <v>24643.919297712197</v>
      </c>
      <c r="BN8061" s="6">
        <f>SUM($R$5:V8063)-$AB$2</f>
        <v>41626.118893792249</v>
      </c>
      <c r="BO8061" s="6">
        <f>SUM($R$5:W8063)-$AB$2</f>
        <v>62004.758409087677</v>
      </c>
      <c r="BP8061" s="16"/>
    </row>
    <row r="8062" spans="1:68" x14ac:dyDescent="0.45">
      <c r="A8062" s="1">
        <v>2008</v>
      </c>
      <c r="B8062" s="1">
        <v>12</v>
      </c>
      <c r="C8062" s="1">
        <v>2</v>
      </c>
      <c r="D8062" s="1">
        <v>8</v>
      </c>
      <c r="E8062" s="1">
        <v>2.9</v>
      </c>
      <c r="F8062" s="1">
        <v>0</v>
      </c>
      <c r="G8062" s="4"/>
      <c r="H8062" s="4"/>
      <c r="Q8062" s="1">
        <v>5</v>
      </c>
      <c r="R8062" s="6">
        <f t="shared" si="10813"/>
        <v>0</v>
      </c>
      <c r="S8062" s="6">
        <f t="shared" si="10814"/>
        <v>0</v>
      </c>
      <c r="T8062" s="6">
        <f t="shared" si="10815"/>
        <v>0</v>
      </c>
      <c r="U8062" s="6">
        <f t="shared" si="10816"/>
        <v>0</v>
      </c>
      <c r="V8062" s="6">
        <f t="shared" si="10817"/>
        <v>0</v>
      </c>
      <c r="W8062" s="6">
        <f t="shared" si="10818"/>
        <v>0</v>
      </c>
      <c r="X8062" s="17"/>
      <c r="Y8062" s="17"/>
      <c r="Z8062" s="17"/>
      <c r="AA8062" s="17"/>
      <c r="AB8062" s="17"/>
      <c r="AC8062" s="17"/>
      <c r="AE8062" s="16"/>
      <c r="AF8062" s="16"/>
      <c r="AG8062" s="16"/>
      <c r="AH8062" s="16"/>
      <c r="AI8062" s="16"/>
      <c r="AJ8062" s="16"/>
      <c r="AL8062" s="16"/>
      <c r="AM8062" s="16"/>
      <c r="AN8062" s="16"/>
      <c r="AO8062" s="16"/>
      <c r="AP8062" s="16"/>
      <c r="AQ8062" s="16"/>
      <c r="BI8062" s="1">
        <v>7</v>
      </c>
      <c r="BJ8062" s="6">
        <f>SUM($R$5:R8064)-$AB$2</f>
        <v>868.83986320000088</v>
      </c>
      <c r="BK8062" s="6">
        <f>SUM($R$5:S8064)-$AB$2</f>
        <v>4265.2797824160016</v>
      </c>
      <c r="BL8062" s="6">
        <f>SUM($R$5:T8064)-$AB$2</f>
        <v>12756.379580455987</v>
      </c>
      <c r="BM8062" s="6">
        <f>SUM($R$5:U8064)-$AB$2</f>
        <v>24643.919297712197</v>
      </c>
      <c r="BN8062" s="6">
        <f>SUM($R$5:V8064)-$AB$2</f>
        <v>41626.118893792249</v>
      </c>
      <c r="BO8062" s="6">
        <f>SUM($R$5:W8064)-$AB$2</f>
        <v>62004.758409087677</v>
      </c>
      <c r="BP8062" s="16"/>
    </row>
    <row r="8063" spans="1:68" x14ac:dyDescent="0.45">
      <c r="A8063" s="1">
        <v>2008</v>
      </c>
      <c r="B8063" s="1">
        <v>12</v>
      </c>
      <c r="C8063" s="1">
        <v>2</v>
      </c>
      <c r="D8063" s="1">
        <v>9</v>
      </c>
      <c r="E8063" s="1">
        <v>3.4</v>
      </c>
      <c r="F8063" s="1">
        <v>5.65</v>
      </c>
      <c r="G8063" s="4"/>
      <c r="H8063" s="4"/>
      <c r="Q8063" s="1">
        <v>6</v>
      </c>
      <c r="R8063" s="6">
        <f t="shared" si="10813"/>
        <v>0</v>
      </c>
      <c r="S8063" s="6">
        <f t="shared" si="10814"/>
        <v>0</v>
      </c>
      <c r="T8063" s="6">
        <f t="shared" si="10815"/>
        <v>0</v>
      </c>
      <c r="U8063" s="6">
        <f t="shared" si="10816"/>
        <v>0</v>
      </c>
      <c r="V8063" s="6">
        <f t="shared" si="10817"/>
        <v>0</v>
      </c>
      <c r="W8063" s="6">
        <f t="shared" si="10818"/>
        <v>0</v>
      </c>
      <c r="X8063" s="17"/>
      <c r="Y8063" s="17"/>
      <c r="Z8063" s="17"/>
      <c r="AA8063" s="17"/>
      <c r="AB8063" s="17"/>
      <c r="AC8063" s="17"/>
      <c r="AE8063" s="16"/>
      <c r="AF8063" s="16"/>
      <c r="AG8063" s="16"/>
      <c r="AH8063" s="16"/>
      <c r="AI8063" s="16"/>
      <c r="AJ8063" s="16"/>
      <c r="AL8063" s="16"/>
      <c r="AM8063" s="16"/>
      <c r="AN8063" s="16"/>
      <c r="AO8063" s="16"/>
      <c r="AP8063" s="16"/>
      <c r="AQ8063" s="16"/>
      <c r="BI8063" s="1">
        <v>8</v>
      </c>
      <c r="BJ8063" s="6">
        <f>SUM($R$5:R8065)-$AB$2</f>
        <v>868.83986320000088</v>
      </c>
      <c r="BK8063" s="6">
        <f>SUM($R$5:S8065)-$AB$2</f>
        <v>4265.2797824160016</v>
      </c>
      <c r="BL8063" s="6">
        <f>SUM($R$5:T8065)-$AB$2</f>
        <v>12756.379580455987</v>
      </c>
      <c r="BM8063" s="6">
        <f>SUM($R$5:U8065)-$AB$2</f>
        <v>24643.919297712197</v>
      </c>
      <c r="BN8063" s="6">
        <f>SUM($R$5:V8065)-$AB$2</f>
        <v>41626.118893792249</v>
      </c>
      <c r="BO8063" s="6">
        <f>SUM($R$5:W8065)-$AB$2</f>
        <v>62004.758409087677</v>
      </c>
      <c r="BP8063" s="16"/>
    </row>
    <row r="8064" spans="1:68" x14ac:dyDescent="0.45">
      <c r="A8064" s="1">
        <v>2008</v>
      </c>
      <c r="B8064" s="1">
        <v>12</v>
      </c>
      <c r="C8064" s="1">
        <v>2</v>
      </c>
      <c r="D8064" s="1">
        <v>10</v>
      </c>
      <c r="E8064" s="1">
        <v>3.6</v>
      </c>
      <c r="F8064" s="1">
        <v>29.3</v>
      </c>
      <c r="G8064" s="4"/>
      <c r="H8064" s="4"/>
      <c r="Q8064" s="1">
        <v>7</v>
      </c>
      <c r="R8064" s="6">
        <f t="shared" si="10813"/>
        <v>0</v>
      </c>
      <c r="S8064" s="6">
        <f t="shared" si="10814"/>
        <v>0</v>
      </c>
      <c r="T8064" s="6">
        <f t="shared" si="10815"/>
        <v>0</v>
      </c>
      <c r="U8064" s="6">
        <f t="shared" si="10816"/>
        <v>0</v>
      </c>
      <c r="V8064" s="6">
        <f t="shared" si="10817"/>
        <v>0</v>
      </c>
      <c r="W8064" s="6">
        <f t="shared" si="10818"/>
        <v>0</v>
      </c>
      <c r="X8064" s="17"/>
      <c r="Y8064" s="17"/>
      <c r="Z8064" s="17"/>
      <c r="AA8064" s="17"/>
      <c r="AB8064" s="17"/>
      <c r="AC8064" s="17"/>
      <c r="AE8064" s="16"/>
      <c r="AF8064" s="16"/>
      <c r="AG8064" s="16"/>
      <c r="AH8064" s="16"/>
      <c r="AI8064" s="16"/>
      <c r="AJ8064" s="16"/>
      <c r="AL8064" s="16"/>
      <c r="AM8064" s="16"/>
      <c r="AN8064" s="16"/>
      <c r="AO8064" s="16"/>
      <c r="AP8064" s="16"/>
      <c r="AQ8064" s="16"/>
      <c r="BI8064" s="1">
        <v>9</v>
      </c>
      <c r="BJ8064" s="6">
        <f>SUM($R$5:R8066)-$AB$2</f>
        <v>868.8431402000009</v>
      </c>
      <c r="BK8064" s="6">
        <f>SUM($R$5:S8066)-$AB$2</f>
        <v>4265.295774176001</v>
      </c>
      <c r="BL8064" s="6">
        <f>SUM($R$5:T8066)-$AB$2</f>
        <v>12756.427359115985</v>
      </c>
      <c r="BM8064" s="6">
        <f>SUM($R$5:U8066)-$AB$2</f>
        <v>24644.011578032194</v>
      </c>
      <c r="BN8064" s="6">
        <f>SUM($R$5:V8066)-$AB$2</f>
        <v>41626.274747912248</v>
      </c>
      <c r="BO8064" s="6">
        <f>SUM($R$5:W8066)-$AB$2</f>
        <v>62004.990551767674</v>
      </c>
      <c r="BP8064" s="16"/>
    </row>
    <row r="8065" spans="1:68" x14ac:dyDescent="0.45">
      <c r="A8065" s="1">
        <v>2008</v>
      </c>
      <c r="B8065" s="1">
        <v>12</v>
      </c>
      <c r="C8065" s="1">
        <v>2</v>
      </c>
      <c r="D8065" s="1">
        <v>11</v>
      </c>
      <c r="E8065" s="1">
        <v>4.8</v>
      </c>
      <c r="F8065" s="1">
        <v>61.71</v>
      </c>
      <c r="G8065" s="4"/>
      <c r="H8065" s="4"/>
      <c r="Q8065" s="1">
        <v>8</v>
      </c>
      <c r="R8065" s="6">
        <f t="shared" si="10813"/>
        <v>0</v>
      </c>
      <c r="S8065" s="6">
        <f t="shared" si="10814"/>
        <v>0</v>
      </c>
      <c r="T8065" s="6">
        <f t="shared" si="10815"/>
        <v>0</v>
      </c>
      <c r="U8065" s="6">
        <f t="shared" si="10816"/>
        <v>0</v>
      </c>
      <c r="V8065" s="6">
        <f t="shared" si="10817"/>
        <v>0</v>
      </c>
      <c r="W8065" s="6">
        <f t="shared" si="10818"/>
        <v>0</v>
      </c>
      <c r="X8065" s="17"/>
      <c r="Y8065" s="17"/>
      <c r="Z8065" s="17"/>
      <c r="AA8065" s="17"/>
      <c r="AB8065" s="17"/>
      <c r="AC8065" s="17"/>
      <c r="AE8065" s="16"/>
      <c r="AF8065" s="16"/>
      <c r="AG8065" s="16"/>
      <c r="AH8065" s="16"/>
      <c r="AI8065" s="16"/>
      <c r="AJ8065" s="16"/>
      <c r="AL8065" s="16"/>
      <c r="AM8065" s="16"/>
      <c r="AN8065" s="16"/>
      <c r="AO8065" s="16"/>
      <c r="AP8065" s="16"/>
      <c r="AQ8065" s="16"/>
      <c r="BI8065" s="1">
        <v>10</v>
      </c>
      <c r="BJ8065" s="6">
        <f>SUM($R$5:R8067)-$AB$2</f>
        <v>868.86013420000086</v>
      </c>
      <c r="BK8065" s="6">
        <f>SUM($R$5:S8067)-$AB$2</f>
        <v>4265.3787048960003</v>
      </c>
      <c r="BL8065" s="6">
        <f>SUM($R$5:T8067)-$AB$2</f>
        <v>12756.675131635986</v>
      </c>
      <c r="BM8065" s="6">
        <f>SUM($R$5:U8067)-$AB$2</f>
        <v>24644.490129072194</v>
      </c>
      <c r="BN8065" s="6">
        <f>SUM($R$5:V8067)-$AB$2</f>
        <v>41627.082982552245</v>
      </c>
      <c r="BO8065" s="6">
        <f>SUM($R$5:W8067)-$AB$2</f>
        <v>62006.194406727671</v>
      </c>
      <c r="BP8065" s="16"/>
    </row>
    <row r="8066" spans="1:68" x14ac:dyDescent="0.45">
      <c r="A8066" s="1">
        <v>2008</v>
      </c>
      <c r="B8066" s="1">
        <v>12</v>
      </c>
      <c r="C8066" s="1">
        <v>2</v>
      </c>
      <c r="D8066" s="1">
        <v>12</v>
      </c>
      <c r="E8066" s="1">
        <v>10.5</v>
      </c>
      <c r="F8066" s="1">
        <v>471.07</v>
      </c>
      <c r="G8066" s="4"/>
      <c r="H8066" s="4"/>
      <c r="Q8066" s="1">
        <v>9</v>
      </c>
      <c r="R8066" s="6">
        <f t="shared" si="10813"/>
        <v>3.277E-3</v>
      </c>
      <c r="S8066" s="6">
        <f t="shared" si="10814"/>
        <v>1.271476E-2</v>
      </c>
      <c r="T8066" s="6">
        <f t="shared" si="10815"/>
        <v>3.17869E-2</v>
      </c>
      <c r="U8066" s="6">
        <f t="shared" si="10816"/>
        <v>4.4501659999999998E-2</v>
      </c>
      <c r="V8066" s="6">
        <f t="shared" si="10817"/>
        <v>6.35738E-2</v>
      </c>
      <c r="W8066" s="6">
        <f t="shared" si="10818"/>
        <v>7.6288560000000005E-2</v>
      </c>
      <c r="X8066" s="17"/>
      <c r="Y8066" s="17"/>
      <c r="Z8066" s="17"/>
      <c r="AA8066" s="17"/>
      <c r="AB8066" s="17"/>
      <c r="AC8066" s="17"/>
      <c r="AE8066" s="16"/>
      <c r="AF8066" s="16"/>
      <c r="AG8066" s="16"/>
      <c r="AH8066" s="16"/>
      <c r="AI8066" s="16"/>
      <c r="AJ8066" s="16"/>
      <c r="AL8066" s="16"/>
      <c r="AM8066" s="16"/>
      <c r="AN8066" s="16"/>
      <c r="AO8066" s="16"/>
      <c r="AP8066" s="16"/>
      <c r="AQ8066" s="16"/>
      <c r="BI8066" s="1">
        <v>11</v>
      </c>
      <c r="BJ8066" s="6">
        <f>SUM($R$5:R8068)-$AB$2</f>
        <v>868.89592600000083</v>
      </c>
      <c r="BK8066" s="6">
        <f>SUM($R$5:S8068)-$AB$2</f>
        <v>4265.5533688800006</v>
      </c>
      <c r="BL8066" s="6">
        <f>SUM($R$5:T8068)-$AB$2</f>
        <v>12757.196976079986</v>
      </c>
      <c r="BM8066" s="6">
        <f>SUM($R$5:U8068)-$AB$2</f>
        <v>24645.498026160196</v>
      </c>
      <c r="BN8066" s="6">
        <f>SUM($R$5:V8068)-$AB$2</f>
        <v>41628.785240560246</v>
      </c>
      <c r="BO8066" s="6">
        <f>SUM($R$5:W8068)-$AB$2</f>
        <v>62008.729897839672</v>
      </c>
      <c r="BP8066" s="16"/>
    </row>
    <row r="8067" spans="1:68" x14ac:dyDescent="0.45">
      <c r="A8067" s="1">
        <v>2008</v>
      </c>
      <c r="B8067" s="1">
        <v>12</v>
      </c>
      <c r="C8067" s="1">
        <v>2</v>
      </c>
      <c r="D8067" s="1">
        <v>13</v>
      </c>
      <c r="E8067" s="1">
        <v>10.9</v>
      </c>
      <c r="F8067" s="1">
        <v>494.24</v>
      </c>
      <c r="G8067" s="4"/>
      <c r="H8067" s="4"/>
      <c r="Q8067" s="1">
        <v>10</v>
      </c>
      <c r="R8067" s="6">
        <f t="shared" si="10813"/>
        <v>1.6993999999999999E-2</v>
      </c>
      <c r="S8067" s="6">
        <f t="shared" si="10814"/>
        <v>6.593671999999999E-2</v>
      </c>
      <c r="T8067" s="6">
        <f t="shared" si="10815"/>
        <v>0.16484179999999998</v>
      </c>
      <c r="U8067" s="6">
        <f t="shared" si="10816"/>
        <v>0.23077851999999999</v>
      </c>
      <c r="V8067" s="6">
        <f t="shared" si="10817"/>
        <v>0.32968359999999997</v>
      </c>
      <c r="W8067" s="6">
        <f t="shared" si="10818"/>
        <v>0.39562031999999997</v>
      </c>
      <c r="X8067" s="17"/>
      <c r="Y8067" s="17"/>
      <c r="Z8067" s="17"/>
      <c r="AA8067" s="17"/>
      <c r="AB8067" s="17"/>
      <c r="AC8067" s="17"/>
      <c r="AE8067" s="16"/>
      <c r="AF8067" s="16"/>
      <c r="AG8067" s="16"/>
      <c r="AH8067" s="16"/>
      <c r="AI8067" s="16"/>
      <c r="AJ8067" s="16"/>
      <c r="AL8067" s="16"/>
      <c r="AM8067" s="16"/>
      <c r="AN8067" s="16"/>
      <c r="AO8067" s="16"/>
      <c r="AP8067" s="16"/>
      <c r="AQ8067" s="16"/>
      <c r="BI8067" s="1">
        <v>12</v>
      </c>
      <c r="BJ8067" s="6">
        <f t="shared" ref="BJ8067" si="10825">R8069-$AB$2</f>
        <v>-6.2580293999999999</v>
      </c>
      <c r="BK8067" s="6">
        <f t="shared" ref="BK8067" si="10826">S8069-$AB$2</f>
        <v>-5.471154072</v>
      </c>
      <c r="BL8067" s="6">
        <f t="shared" ref="BL8067" si="10827">T8069-$AB$2</f>
        <v>-3.8810101800000001</v>
      </c>
      <c r="BM8067" s="6">
        <f t="shared" ref="BM8067" si="10828">U8069-$AB$2</f>
        <v>-2.8209142520000001</v>
      </c>
      <c r="BN8067" s="6">
        <f t="shared" ref="BN8067" si="10829">V8069-$AB$2</f>
        <v>-1.2307703600000002</v>
      </c>
      <c r="BO8067" s="6">
        <f t="shared" ref="BO8067" si="10830">W8069-$AB$2</f>
        <v>-0.17067443200000021</v>
      </c>
      <c r="BP8067" s="16"/>
    </row>
    <row r="8068" spans="1:68" x14ac:dyDescent="0.45">
      <c r="A8068" s="1">
        <v>2008</v>
      </c>
      <c r="B8068" s="1">
        <v>12</v>
      </c>
      <c r="C8068" s="1">
        <v>2</v>
      </c>
      <c r="D8068" s="1">
        <v>14</v>
      </c>
      <c r="E8068" s="1">
        <v>11.3</v>
      </c>
      <c r="F8068" s="1">
        <v>453.75</v>
      </c>
      <c r="G8068" s="4"/>
      <c r="H8068" s="4"/>
      <c r="Q8068" s="1">
        <v>11</v>
      </c>
      <c r="R8068" s="6">
        <f t="shared" si="10813"/>
        <v>3.5791799999999992E-2</v>
      </c>
      <c r="S8068" s="6">
        <f t="shared" si="10814"/>
        <v>0.13887218399999998</v>
      </c>
      <c r="T8068" s="6">
        <f t="shared" si="10815"/>
        <v>0.34718045999999991</v>
      </c>
      <c r="U8068" s="6">
        <f t="shared" si="10816"/>
        <v>0.48605264399999992</v>
      </c>
      <c r="V8068" s="6">
        <f t="shared" si="10817"/>
        <v>0.69436091999999983</v>
      </c>
      <c r="W8068" s="6">
        <f t="shared" si="10818"/>
        <v>0.83323310399999995</v>
      </c>
      <c r="X8068" s="17"/>
      <c r="Y8068" s="17"/>
      <c r="Z8068" s="17"/>
      <c r="AA8068" s="17"/>
      <c r="AB8068" s="17"/>
      <c r="AC8068" s="17"/>
      <c r="AE8068" s="16"/>
      <c r="AF8068" s="16"/>
      <c r="AG8068" s="16"/>
      <c r="AH8068" s="16"/>
      <c r="AI8068" s="16"/>
      <c r="AJ8068" s="16"/>
      <c r="AL8068" s="16"/>
      <c r="AM8068" s="16"/>
      <c r="AN8068" s="16"/>
      <c r="AO8068" s="16"/>
      <c r="AP8068" s="16"/>
      <c r="AQ8068" s="16"/>
      <c r="BI8068" s="1">
        <v>13</v>
      </c>
      <c r="BJ8068" s="6">
        <f>SUM($R$5:R8070)-$AB$2</f>
        <v>869.4558058000008</v>
      </c>
      <c r="BK8068" s="6">
        <f>SUM($R$5:S8070)-$AB$2</f>
        <v>4268.2855823040009</v>
      </c>
      <c r="BL8068" s="6">
        <f>SUM($R$5:T8070)-$AB$2</f>
        <v>12765.360023563982</v>
      </c>
      <c r="BM8068" s="6">
        <f>SUM($R$5:U8070)-$AB$2</f>
        <v>24661.264241328194</v>
      </c>
      <c r="BN8068" s="6">
        <f>SUM($R$5:V8070)-$AB$2</f>
        <v>41655.413123848244</v>
      </c>
      <c r="BO8068" s="6">
        <f>SUM($R$5:W8070)-$AB$2</f>
        <v>62048.391782871666</v>
      </c>
      <c r="BP8068" s="16"/>
    </row>
    <row r="8069" spans="1:68" x14ac:dyDescent="0.45">
      <c r="A8069" s="1">
        <v>2008</v>
      </c>
      <c r="B8069" s="1">
        <v>12</v>
      </c>
      <c r="C8069" s="1">
        <v>2</v>
      </c>
      <c r="D8069" s="1">
        <v>15</v>
      </c>
      <c r="E8069" s="1">
        <v>11.4</v>
      </c>
      <c r="F8069" s="1">
        <v>355.62</v>
      </c>
      <c r="G8069" s="4"/>
      <c r="H8069" s="4"/>
      <c r="Q8069" s="1">
        <v>12</v>
      </c>
      <c r="R8069" s="6">
        <f t="shared" si="10813"/>
        <v>0.27322059999999998</v>
      </c>
      <c r="S8069" s="6">
        <f t="shared" si="10814"/>
        <v>1.060095928</v>
      </c>
      <c r="T8069" s="6">
        <f t="shared" si="10815"/>
        <v>2.6502398199999999</v>
      </c>
      <c r="U8069" s="6">
        <f t="shared" si="10816"/>
        <v>3.7103357479999999</v>
      </c>
      <c r="V8069" s="6">
        <f t="shared" si="10817"/>
        <v>5.3004796399999998</v>
      </c>
      <c r="W8069" s="6">
        <f t="shared" si="10818"/>
        <v>6.3605755679999998</v>
      </c>
      <c r="X8069" s="17">
        <f t="shared" ref="X8069" si="10831">SUM(R8069:R8093)-$AB$2</f>
        <v>-5.2426233999999994</v>
      </c>
      <c r="Y8069" s="17">
        <f t="shared" ref="Y8069" si="10832">SUM(S8069:S8093)-$AB$2</f>
        <v>-1.5313787920000008</v>
      </c>
      <c r="Z8069" s="17">
        <f t="shared" ref="Z8069" si="10833">SUM(T8069:T8093)-$AB$2</f>
        <v>5.9684280199999975</v>
      </c>
      <c r="AA8069" s="17">
        <f t="shared" ref="AA8069" si="10834">SUM(U8069:U8093)-$AB$2</f>
        <v>10.968299228000003</v>
      </c>
      <c r="AB8069" s="17">
        <f t="shared" ref="AB8069" si="10835">SUM(V8069:V8093)-$AB$2</f>
        <v>18.468106039999995</v>
      </c>
      <c r="AC8069" s="17">
        <f t="shared" ref="AC8069" si="10836">SUM(W8069:W8093)-$AB$2</f>
        <v>23.467977247999997</v>
      </c>
      <c r="AE8069" s="16">
        <f t="shared" ref="AE8069" si="10837">IF(X8069&gt;0,1,0)</f>
        <v>0</v>
      </c>
      <c r="AF8069" s="16">
        <f t="shared" ref="AF8069" si="10838">IF(Y8069&gt;0,1,0)</f>
        <v>0</v>
      </c>
      <c r="AG8069" s="16">
        <f t="shared" ref="AG8069" si="10839">IF(Z8069&gt;0,1,0)</f>
        <v>1</v>
      </c>
      <c r="AH8069" s="16">
        <f t="shared" ref="AH8069" si="10840">IF(AA8069&gt;0,1,0)</f>
        <v>1</v>
      </c>
      <c r="AI8069" s="16">
        <f t="shared" ref="AI8069" si="10841">IF(AB8069&gt;0,1,0)</f>
        <v>1</v>
      </c>
      <c r="AJ8069" s="16">
        <f t="shared" ref="AJ8069" si="10842">IF(AC8069&gt;0,1,0)</f>
        <v>1</v>
      </c>
      <c r="AL8069" s="16">
        <f t="shared" ref="AL8069" si="10843">IF(X8069&lt;0,ABS(X8069*$AP$1),0)</f>
        <v>0</v>
      </c>
      <c r="AM8069" s="16">
        <f t="shared" ref="AM8069" si="10844">IF(Y8069&lt;0,ABS(Y8069*$AP$1),0)</f>
        <v>0</v>
      </c>
      <c r="AN8069" s="16">
        <f t="shared" ref="AN8069" si="10845">IF(Z8069&lt;0,ABS(Z8069*$AP$1),0)</f>
        <v>0</v>
      </c>
      <c r="AO8069" s="16">
        <f t="shared" ref="AO8069" si="10846">IF(AA8069&lt;0,ABS(AA8069*$AP$1),0)</f>
        <v>0</v>
      </c>
      <c r="AP8069" s="16">
        <f t="shared" ref="AP8069" si="10847">IF(AB8069&lt;0,ABS(AB8069*$AP$1),0)</f>
        <v>0</v>
      </c>
      <c r="AQ8069" s="16">
        <f t="shared" ref="AQ8069" si="10848">IF(AC8069&lt;0,ABS(AC8069*$AP$1),0)</f>
        <v>0</v>
      </c>
      <c r="BI8069" s="1">
        <v>14</v>
      </c>
      <c r="BJ8069" s="6">
        <f>SUM($R$5:R8071)-$AB$2</f>
        <v>869.71898080000085</v>
      </c>
      <c r="BK8069" s="6">
        <f>SUM($R$5:S8071)-$AB$2</f>
        <v>4269.5698763040009</v>
      </c>
      <c r="BL8069" s="6">
        <f>SUM($R$5:T8071)-$AB$2</f>
        <v>12769.197115063984</v>
      </c>
      <c r="BM8069" s="6">
        <f>SUM($R$5:U8071)-$AB$2</f>
        <v>24668.675249328197</v>
      </c>
      <c r="BN8069" s="6">
        <f>SUM($R$5:V8071)-$AB$2</f>
        <v>41667.929726848241</v>
      </c>
      <c r="BO8069" s="6">
        <f>SUM($R$5:W8071)-$AB$2</f>
        <v>62067.03509987166</v>
      </c>
      <c r="BP8069" s="16"/>
    </row>
    <row r="8070" spans="1:68" x14ac:dyDescent="0.45">
      <c r="A8070" s="1">
        <v>2008</v>
      </c>
      <c r="B8070" s="1">
        <v>12</v>
      </c>
      <c r="C8070" s="1">
        <v>2</v>
      </c>
      <c r="D8070" s="1">
        <v>16</v>
      </c>
      <c r="E8070" s="1">
        <v>11.3</v>
      </c>
      <c r="F8070" s="1">
        <v>209.74</v>
      </c>
      <c r="G8070" s="4"/>
      <c r="H8070" s="4"/>
      <c r="Q8070" s="1">
        <v>13</v>
      </c>
      <c r="R8070" s="6">
        <f t="shared" si="10813"/>
        <v>0.2866592</v>
      </c>
      <c r="S8070" s="6">
        <f t="shared" si="10814"/>
        <v>1.112237696</v>
      </c>
      <c r="T8070" s="6">
        <f t="shared" si="10815"/>
        <v>2.7805942400000001</v>
      </c>
      <c r="U8070" s="6">
        <f t="shared" si="10816"/>
        <v>3.8928319359999999</v>
      </c>
      <c r="V8070" s="6">
        <f t="shared" si="10817"/>
        <v>5.5611884800000002</v>
      </c>
      <c r="W8070" s="6">
        <f t="shared" si="10818"/>
        <v>6.6734261759999995</v>
      </c>
      <c r="X8070" s="17"/>
      <c r="Y8070" s="17"/>
      <c r="Z8070" s="17"/>
      <c r="AA8070" s="17"/>
      <c r="AB8070" s="17"/>
      <c r="AC8070" s="17"/>
      <c r="AE8070" s="16"/>
      <c r="AF8070" s="16"/>
      <c r="AG8070" s="16"/>
      <c r="AH8070" s="16"/>
      <c r="AI8070" s="16"/>
      <c r="AJ8070" s="16"/>
      <c r="AL8070" s="16"/>
      <c r="AM8070" s="16"/>
      <c r="AN8070" s="16"/>
      <c r="AO8070" s="16"/>
      <c r="AP8070" s="16"/>
      <c r="AQ8070" s="16"/>
      <c r="BI8070" s="1">
        <v>15</v>
      </c>
      <c r="BJ8070" s="6">
        <f>SUM($R$5:R8072)-$AB$2</f>
        <v>869.9252404000008</v>
      </c>
      <c r="BK8070" s="6">
        <f>SUM($R$5:S8072)-$AB$2</f>
        <v>4270.5764231520006</v>
      </c>
      <c r="BL8070" s="6">
        <f>SUM($R$5:T8072)-$AB$2</f>
        <v>12772.204380031983</v>
      </c>
      <c r="BM8070" s="6">
        <f>SUM($R$5:U8072)-$AB$2</f>
        <v>24674.483519664198</v>
      </c>
      <c r="BN8070" s="6">
        <f>SUM($R$5:V8072)-$AB$2</f>
        <v>41677.739433424242</v>
      </c>
      <c r="BO8070" s="6">
        <f>SUM($R$5:W8072)-$AB$2</f>
        <v>62081.646529935664</v>
      </c>
      <c r="BP8070" s="16"/>
    </row>
    <row r="8071" spans="1:68" x14ac:dyDescent="0.45">
      <c r="A8071" s="1">
        <v>2008</v>
      </c>
      <c r="B8071" s="1">
        <v>12</v>
      </c>
      <c r="C8071" s="1">
        <v>2</v>
      </c>
      <c r="D8071" s="1">
        <v>17</v>
      </c>
      <c r="E8071" s="1">
        <v>10.5</v>
      </c>
      <c r="F8071" s="1">
        <v>43.69</v>
      </c>
      <c r="G8071" s="4"/>
      <c r="H8071" s="4"/>
      <c r="Q8071" s="1">
        <v>14</v>
      </c>
      <c r="R8071" s="6">
        <f t="shared" si="10813"/>
        <v>0.26317499999999994</v>
      </c>
      <c r="S8071" s="6">
        <f t="shared" si="10814"/>
        <v>1.0211189999999999</v>
      </c>
      <c r="T8071" s="6">
        <f t="shared" si="10815"/>
        <v>2.5527974999999992</v>
      </c>
      <c r="U8071" s="6">
        <f t="shared" si="10816"/>
        <v>3.5739164999999993</v>
      </c>
      <c r="V8071" s="6">
        <f t="shared" si="10817"/>
        <v>5.1055949999999983</v>
      </c>
      <c r="W8071" s="6">
        <f t="shared" si="10818"/>
        <v>6.1267139999999989</v>
      </c>
      <c r="X8071" s="17"/>
      <c r="Y8071" s="17"/>
      <c r="Z8071" s="17"/>
      <c r="AA8071" s="17"/>
      <c r="AB8071" s="17"/>
      <c r="AC8071" s="17"/>
      <c r="AE8071" s="16"/>
      <c r="AF8071" s="16"/>
      <c r="AG8071" s="16"/>
      <c r="AH8071" s="16"/>
      <c r="AI8071" s="16"/>
      <c r="AJ8071" s="16"/>
      <c r="AL8071" s="16"/>
      <c r="AM8071" s="16"/>
      <c r="AN8071" s="16"/>
      <c r="AO8071" s="16"/>
      <c r="AP8071" s="16"/>
      <c r="AQ8071" s="16"/>
      <c r="BI8071" s="1">
        <v>16</v>
      </c>
      <c r="BJ8071" s="6">
        <f>SUM($R$5:R8073)-$AB$2</f>
        <v>870.04688960000078</v>
      </c>
      <c r="BK8071" s="6">
        <f>SUM($R$5:S8073)-$AB$2</f>
        <v>4271.1700712480006</v>
      </c>
      <c r="BL8071" s="6">
        <f>SUM($R$5:T8073)-$AB$2</f>
        <v>12773.978025367984</v>
      </c>
      <c r="BM8071" s="6">
        <f>SUM($R$5:U8073)-$AB$2</f>
        <v>24677.909161136195</v>
      </c>
      <c r="BN8071" s="6">
        <f>SUM($R$5:V8073)-$AB$2</f>
        <v>41683.525069376243</v>
      </c>
      <c r="BO8071" s="6">
        <f>SUM($R$5:W8073)-$AB$2</f>
        <v>62090.264159263665</v>
      </c>
      <c r="BP8071" s="16"/>
    </row>
    <row r="8072" spans="1:68" x14ac:dyDescent="0.45">
      <c r="A8072" s="1">
        <v>2008</v>
      </c>
      <c r="B8072" s="1">
        <v>12</v>
      </c>
      <c r="C8072" s="1">
        <v>2</v>
      </c>
      <c r="D8072" s="1">
        <v>18</v>
      </c>
      <c r="E8072" s="1">
        <v>10</v>
      </c>
      <c r="F8072" s="1">
        <v>0</v>
      </c>
      <c r="G8072" s="4"/>
      <c r="H8072" s="4"/>
      <c r="Q8072" s="1">
        <v>15</v>
      </c>
      <c r="R8072" s="6">
        <f t="shared" si="10813"/>
        <v>0.20625959999999999</v>
      </c>
      <c r="S8072" s="6">
        <f t="shared" si="10814"/>
        <v>0.80028724799999984</v>
      </c>
      <c r="T8072" s="6">
        <f t="shared" si="10815"/>
        <v>2.0007181199999997</v>
      </c>
      <c r="U8072" s="6">
        <f t="shared" si="10816"/>
        <v>2.8010053679999998</v>
      </c>
      <c r="V8072" s="6">
        <f t="shared" si="10817"/>
        <v>4.0014362399999994</v>
      </c>
      <c r="W8072" s="6">
        <f t="shared" si="10818"/>
        <v>4.8017234879999995</v>
      </c>
      <c r="X8072" s="17"/>
      <c r="Y8072" s="17"/>
      <c r="Z8072" s="17"/>
      <c r="AA8072" s="17"/>
      <c r="AB8072" s="17"/>
      <c r="AC8072" s="17"/>
      <c r="AE8072" s="16"/>
      <c r="AF8072" s="16"/>
      <c r="AG8072" s="16"/>
      <c r="AH8072" s="16"/>
      <c r="AI8072" s="16"/>
      <c r="AJ8072" s="16"/>
      <c r="AL8072" s="16"/>
      <c r="AM8072" s="16"/>
      <c r="AN8072" s="16"/>
      <c r="AO8072" s="16"/>
      <c r="AP8072" s="16"/>
      <c r="AQ8072" s="16"/>
      <c r="BI8072" s="1">
        <v>17</v>
      </c>
      <c r="BJ8072" s="6">
        <f>SUM($R$5:R8074)-$AB$2</f>
        <v>870.07222980000074</v>
      </c>
      <c r="BK8072" s="6">
        <f>SUM($R$5:S8074)-$AB$2</f>
        <v>4271.2937314240007</v>
      </c>
      <c r="BL8072" s="6">
        <f>SUM($R$5:T8074)-$AB$2</f>
        <v>12774.347485483982</v>
      </c>
      <c r="BM8072" s="6">
        <f>SUM($R$5:U8074)-$AB$2</f>
        <v>24678.622741168198</v>
      </c>
      <c r="BN8072" s="6">
        <f>SUM($R$5:V8074)-$AB$2</f>
        <v>41684.730249288245</v>
      </c>
      <c r="BO8072" s="6">
        <f>SUM($R$5:W8074)-$AB$2</f>
        <v>62092.059259031666</v>
      </c>
      <c r="BP8072" s="16"/>
    </row>
    <row r="8073" spans="1:68" x14ac:dyDescent="0.45">
      <c r="A8073" s="1">
        <v>2008</v>
      </c>
      <c r="B8073" s="1">
        <v>12</v>
      </c>
      <c r="C8073" s="1">
        <v>2</v>
      </c>
      <c r="D8073" s="1">
        <v>19</v>
      </c>
      <c r="E8073" s="1">
        <v>10.1</v>
      </c>
      <c r="F8073" s="1">
        <v>0</v>
      </c>
      <c r="G8073" s="4"/>
      <c r="H8073" s="4"/>
      <c r="Q8073" s="1">
        <v>16</v>
      </c>
      <c r="R8073" s="6">
        <f t="shared" si="10813"/>
        <v>0.1216492</v>
      </c>
      <c r="S8073" s="6">
        <f t="shared" si="10814"/>
        <v>0.47199889599999995</v>
      </c>
      <c r="T8073" s="6">
        <f t="shared" si="10815"/>
        <v>1.1799972399999998</v>
      </c>
      <c r="U8073" s="6">
        <f t="shared" si="10816"/>
        <v>1.6519961359999999</v>
      </c>
      <c r="V8073" s="6">
        <f t="shared" si="10817"/>
        <v>2.3599944799999997</v>
      </c>
      <c r="W8073" s="6">
        <f t="shared" si="10818"/>
        <v>2.8319933759999998</v>
      </c>
      <c r="X8073" s="17"/>
      <c r="Y8073" s="17"/>
      <c r="Z8073" s="17"/>
      <c r="AA8073" s="17"/>
      <c r="AB8073" s="17"/>
      <c r="AC8073" s="17"/>
      <c r="AE8073" s="16"/>
      <c r="AF8073" s="16"/>
      <c r="AG8073" s="16"/>
      <c r="AH8073" s="16"/>
      <c r="AI8073" s="16"/>
      <c r="AJ8073" s="16"/>
      <c r="AL8073" s="16"/>
      <c r="AM8073" s="16"/>
      <c r="AN8073" s="16"/>
      <c r="AO8073" s="16"/>
      <c r="AP8073" s="16"/>
      <c r="AQ8073" s="16"/>
      <c r="BI8073" s="1">
        <v>18</v>
      </c>
      <c r="BJ8073" s="6">
        <f>SUM($R$5:R8075)-$AB$2</f>
        <v>870.07222980000074</v>
      </c>
      <c r="BK8073" s="6">
        <f>SUM($R$5:S8075)-$AB$2</f>
        <v>4271.2937314240007</v>
      </c>
      <c r="BL8073" s="6">
        <f>SUM($R$5:T8075)-$AB$2</f>
        <v>12774.347485483982</v>
      </c>
      <c r="BM8073" s="6">
        <f>SUM($R$5:U8075)-$AB$2</f>
        <v>24678.622741168198</v>
      </c>
      <c r="BN8073" s="6">
        <f>SUM($R$5:V8075)-$AB$2</f>
        <v>41684.730249288245</v>
      </c>
      <c r="BO8073" s="6">
        <f>SUM($R$5:W8075)-$AB$2</f>
        <v>62092.059259031666</v>
      </c>
      <c r="BP8073" s="16"/>
    </row>
    <row r="8074" spans="1:68" x14ac:dyDescent="0.45">
      <c r="A8074" s="1">
        <v>2008</v>
      </c>
      <c r="B8074" s="1">
        <v>12</v>
      </c>
      <c r="C8074" s="1">
        <v>2</v>
      </c>
      <c r="D8074" s="1">
        <v>20</v>
      </c>
      <c r="E8074" s="1">
        <v>10.4</v>
      </c>
      <c r="F8074" s="1">
        <v>0</v>
      </c>
      <c r="G8074" s="4"/>
      <c r="H8074" s="4"/>
      <c r="Q8074" s="1">
        <v>17</v>
      </c>
      <c r="R8074" s="6">
        <f t="shared" si="10813"/>
        <v>2.5340199999999997E-2</v>
      </c>
      <c r="S8074" s="6">
        <f t="shared" si="10814"/>
        <v>9.8319975999999989E-2</v>
      </c>
      <c r="T8074" s="6">
        <f t="shared" si="10815"/>
        <v>0.24579993999999994</v>
      </c>
      <c r="U8074" s="6">
        <f t="shared" si="10816"/>
        <v>0.34411991599999991</v>
      </c>
      <c r="V8074" s="6">
        <f t="shared" si="10817"/>
        <v>0.49159987999999988</v>
      </c>
      <c r="W8074" s="6">
        <f t="shared" si="10818"/>
        <v>0.58991985599999996</v>
      </c>
      <c r="X8074" s="17"/>
      <c r="Y8074" s="17"/>
      <c r="Z8074" s="17"/>
      <c r="AA8074" s="17"/>
      <c r="AB8074" s="17"/>
      <c r="AC8074" s="17"/>
      <c r="AE8074" s="16"/>
      <c r="AF8074" s="16"/>
      <c r="AG8074" s="16"/>
      <c r="AH8074" s="16"/>
      <c r="AI8074" s="16"/>
      <c r="AJ8074" s="16"/>
      <c r="AL8074" s="16"/>
      <c r="AM8074" s="16"/>
      <c r="AN8074" s="16"/>
      <c r="AO8074" s="16"/>
      <c r="AP8074" s="16"/>
      <c r="AQ8074" s="16"/>
      <c r="BI8074" s="1">
        <v>19</v>
      </c>
      <c r="BJ8074" s="6">
        <f>SUM($R$5:R8076)-$AB$2</f>
        <v>870.07222980000074</v>
      </c>
      <c r="BK8074" s="6">
        <f>SUM($R$5:S8076)-$AB$2</f>
        <v>4271.2937314240007</v>
      </c>
      <c r="BL8074" s="6">
        <f>SUM($R$5:T8076)-$AB$2</f>
        <v>12774.347485483982</v>
      </c>
      <c r="BM8074" s="6">
        <f>SUM($R$5:U8076)-$AB$2</f>
        <v>24678.622741168198</v>
      </c>
      <c r="BN8074" s="6">
        <f>SUM($R$5:V8076)-$AB$2</f>
        <v>41684.730249288245</v>
      </c>
      <c r="BO8074" s="6">
        <f>SUM($R$5:W8076)-$AB$2</f>
        <v>62092.059259031666</v>
      </c>
      <c r="BP8074" s="16"/>
    </row>
    <row r="8075" spans="1:68" x14ac:dyDescent="0.45">
      <c r="A8075" s="1">
        <v>2008</v>
      </c>
      <c r="B8075" s="1">
        <v>12</v>
      </c>
      <c r="C8075" s="1">
        <v>2</v>
      </c>
      <c r="D8075" s="1">
        <v>21</v>
      </c>
      <c r="E8075" s="1">
        <v>10.7</v>
      </c>
      <c r="F8075" s="1">
        <v>0</v>
      </c>
      <c r="G8075" s="4"/>
      <c r="H8075" s="4"/>
      <c r="Q8075" s="1">
        <v>18</v>
      </c>
      <c r="R8075" s="6">
        <f t="shared" si="10813"/>
        <v>0</v>
      </c>
      <c r="S8075" s="6">
        <f t="shared" si="10814"/>
        <v>0</v>
      </c>
      <c r="T8075" s="6">
        <f t="shared" si="10815"/>
        <v>0</v>
      </c>
      <c r="U8075" s="6">
        <f t="shared" si="10816"/>
        <v>0</v>
      </c>
      <c r="V8075" s="6">
        <f t="shared" si="10817"/>
        <v>0</v>
      </c>
      <c r="W8075" s="6">
        <f t="shared" si="10818"/>
        <v>0</v>
      </c>
      <c r="X8075" s="17"/>
      <c r="Y8075" s="17"/>
      <c r="Z8075" s="17"/>
      <c r="AA8075" s="17"/>
      <c r="AB8075" s="17"/>
      <c r="AC8075" s="17"/>
      <c r="AE8075" s="16"/>
      <c r="AF8075" s="16"/>
      <c r="AG8075" s="16"/>
      <c r="AH8075" s="16"/>
      <c r="AI8075" s="16"/>
      <c r="AJ8075" s="16"/>
      <c r="AL8075" s="16"/>
      <c r="AM8075" s="16"/>
      <c r="AN8075" s="16"/>
      <c r="AO8075" s="16"/>
      <c r="AP8075" s="16"/>
      <c r="AQ8075" s="16"/>
      <c r="BI8075" s="1">
        <v>20</v>
      </c>
      <c r="BJ8075" s="6">
        <f>SUM($R$5:R8077)-$AB$2</f>
        <v>870.07222980000074</v>
      </c>
      <c r="BK8075" s="6">
        <f>SUM($R$5:S8077)-$AB$2</f>
        <v>4271.2937314240007</v>
      </c>
      <c r="BL8075" s="6">
        <f>SUM($R$5:T8077)-$AB$2</f>
        <v>12774.347485483982</v>
      </c>
      <c r="BM8075" s="6">
        <f>SUM($R$5:U8077)-$AB$2</f>
        <v>24678.622741168198</v>
      </c>
      <c r="BN8075" s="6">
        <f>SUM($R$5:V8077)-$AB$2</f>
        <v>41684.730249288245</v>
      </c>
      <c r="BO8075" s="6">
        <f>SUM($R$5:W8077)-$AB$2</f>
        <v>62092.059259031666</v>
      </c>
      <c r="BP8075" s="16"/>
    </row>
    <row r="8076" spans="1:68" x14ac:dyDescent="0.45">
      <c r="A8076" s="1">
        <v>2008</v>
      </c>
      <c r="B8076" s="1">
        <v>12</v>
      </c>
      <c r="C8076" s="1">
        <v>2</v>
      </c>
      <c r="D8076" s="1">
        <v>22</v>
      </c>
      <c r="E8076" s="1">
        <v>10.4</v>
      </c>
      <c r="F8076" s="1">
        <v>0</v>
      </c>
      <c r="G8076" s="4"/>
      <c r="H8076" s="4"/>
      <c r="Q8076" s="1">
        <v>19</v>
      </c>
      <c r="R8076" s="6">
        <f t="shared" si="10813"/>
        <v>0</v>
      </c>
      <c r="S8076" s="6">
        <f t="shared" si="10814"/>
        <v>0</v>
      </c>
      <c r="T8076" s="6">
        <f t="shared" si="10815"/>
        <v>0</v>
      </c>
      <c r="U8076" s="6">
        <f t="shared" si="10816"/>
        <v>0</v>
      </c>
      <c r="V8076" s="6">
        <f t="shared" si="10817"/>
        <v>0</v>
      </c>
      <c r="W8076" s="6">
        <f t="shared" si="10818"/>
        <v>0</v>
      </c>
      <c r="X8076" s="17"/>
      <c r="Y8076" s="17"/>
      <c r="Z8076" s="17"/>
      <c r="AA8076" s="17"/>
      <c r="AB8076" s="17"/>
      <c r="AC8076" s="17"/>
      <c r="AE8076" s="16"/>
      <c r="AF8076" s="16"/>
      <c r="AG8076" s="16"/>
      <c r="AH8076" s="16"/>
      <c r="AI8076" s="16"/>
      <c r="AJ8076" s="16"/>
      <c r="AL8076" s="16"/>
      <c r="AM8076" s="16"/>
      <c r="AN8076" s="16"/>
      <c r="AO8076" s="16"/>
      <c r="AP8076" s="16"/>
      <c r="AQ8076" s="16"/>
      <c r="BI8076" s="1">
        <v>21</v>
      </c>
      <c r="BJ8076" s="6">
        <f>SUM($R$5:R8078)-$AB$2</f>
        <v>870.07222980000074</v>
      </c>
      <c r="BK8076" s="6">
        <f>SUM($R$5:S8078)-$AB$2</f>
        <v>4271.2937314240007</v>
      </c>
      <c r="BL8076" s="6">
        <f>SUM($R$5:T8078)-$AB$2</f>
        <v>12774.347485483982</v>
      </c>
      <c r="BM8076" s="6">
        <f>SUM($R$5:U8078)-$AB$2</f>
        <v>24678.622741168198</v>
      </c>
      <c r="BN8076" s="6">
        <f>SUM($R$5:V8078)-$AB$2</f>
        <v>41684.730249288245</v>
      </c>
      <c r="BO8076" s="6">
        <f>SUM($R$5:W8078)-$AB$2</f>
        <v>62092.059259031666</v>
      </c>
      <c r="BP8076" s="16"/>
    </row>
    <row r="8077" spans="1:68" x14ac:dyDescent="0.45">
      <c r="A8077" s="1">
        <v>2008</v>
      </c>
      <c r="B8077" s="1">
        <v>12</v>
      </c>
      <c r="C8077" s="1">
        <v>2</v>
      </c>
      <c r="D8077" s="1">
        <v>23</v>
      </c>
      <c r="E8077" s="1">
        <v>10</v>
      </c>
      <c r="F8077" s="1">
        <v>0</v>
      </c>
      <c r="G8077" s="4"/>
      <c r="H8077" s="4"/>
      <c r="Q8077" s="1">
        <v>20</v>
      </c>
      <c r="R8077" s="6">
        <f t="shared" si="10813"/>
        <v>0</v>
      </c>
      <c r="S8077" s="6">
        <f t="shared" si="10814"/>
        <v>0</v>
      </c>
      <c r="T8077" s="6">
        <f t="shared" si="10815"/>
        <v>0</v>
      </c>
      <c r="U8077" s="6">
        <f t="shared" si="10816"/>
        <v>0</v>
      </c>
      <c r="V8077" s="6">
        <f t="shared" si="10817"/>
        <v>0</v>
      </c>
      <c r="W8077" s="6">
        <f t="shared" si="10818"/>
        <v>0</v>
      </c>
      <c r="X8077" s="17"/>
      <c r="Y8077" s="17"/>
      <c r="Z8077" s="17"/>
      <c r="AA8077" s="17"/>
      <c r="AB8077" s="17"/>
      <c r="AC8077" s="17"/>
      <c r="AE8077" s="16"/>
      <c r="AF8077" s="16"/>
      <c r="AG8077" s="16"/>
      <c r="AH8077" s="16"/>
      <c r="AI8077" s="16"/>
      <c r="AJ8077" s="16"/>
      <c r="AL8077" s="16"/>
      <c r="AM8077" s="16"/>
      <c r="AN8077" s="16"/>
      <c r="AO8077" s="16"/>
      <c r="AP8077" s="16"/>
      <c r="AQ8077" s="16"/>
      <c r="BI8077" s="1">
        <v>22</v>
      </c>
      <c r="BJ8077" s="6">
        <f>SUM($R$5:R8079)-$AB$2</f>
        <v>870.07222980000074</v>
      </c>
      <c r="BK8077" s="6">
        <f>SUM($R$5:S8079)-$AB$2</f>
        <v>4271.2937314240007</v>
      </c>
      <c r="BL8077" s="6">
        <f>SUM($R$5:T8079)-$AB$2</f>
        <v>12774.347485483982</v>
      </c>
      <c r="BM8077" s="6">
        <f>SUM($R$5:U8079)-$AB$2</f>
        <v>24678.622741168198</v>
      </c>
      <c r="BN8077" s="6">
        <f>SUM($R$5:V8079)-$AB$2</f>
        <v>41684.730249288245</v>
      </c>
      <c r="BO8077" s="6">
        <f>SUM($R$5:W8079)-$AB$2</f>
        <v>62092.059259031666</v>
      </c>
      <c r="BP8077" s="16"/>
    </row>
    <row r="8078" spans="1:68" x14ac:dyDescent="0.45">
      <c r="A8078" s="1">
        <v>2008</v>
      </c>
      <c r="B8078" s="1">
        <v>12</v>
      </c>
      <c r="C8078" s="1">
        <v>3</v>
      </c>
      <c r="D8078" s="1">
        <v>0</v>
      </c>
      <c r="E8078" s="1">
        <v>10.5</v>
      </c>
      <c r="F8078" s="1">
        <v>0</v>
      </c>
      <c r="G8078" s="4"/>
      <c r="H8078" s="4"/>
      <c r="Q8078" s="1">
        <v>21</v>
      </c>
      <c r="R8078" s="6">
        <f t="shared" si="10813"/>
        <v>0</v>
      </c>
      <c r="S8078" s="6">
        <f t="shared" si="10814"/>
        <v>0</v>
      </c>
      <c r="T8078" s="6">
        <f t="shared" si="10815"/>
        <v>0</v>
      </c>
      <c r="U8078" s="6">
        <f t="shared" si="10816"/>
        <v>0</v>
      </c>
      <c r="V8078" s="6">
        <f t="shared" si="10817"/>
        <v>0</v>
      </c>
      <c r="W8078" s="6">
        <f t="shared" si="10818"/>
        <v>0</v>
      </c>
      <c r="X8078" s="17"/>
      <c r="Y8078" s="17"/>
      <c r="Z8078" s="17"/>
      <c r="AA8078" s="17"/>
      <c r="AB8078" s="17"/>
      <c r="AC8078" s="17"/>
      <c r="AE8078" s="16"/>
      <c r="AF8078" s="16"/>
      <c r="AG8078" s="16"/>
      <c r="AH8078" s="16"/>
      <c r="AI8078" s="16"/>
      <c r="AJ8078" s="16"/>
      <c r="AL8078" s="16"/>
      <c r="AM8078" s="16"/>
      <c r="AN8078" s="16"/>
      <c r="AO8078" s="16"/>
      <c r="AP8078" s="16"/>
      <c r="AQ8078" s="16"/>
      <c r="BI8078" s="1">
        <v>23</v>
      </c>
      <c r="BJ8078" s="6">
        <f>SUM($R$5:R8080)-$AB$2</f>
        <v>870.07222980000074</v>
      </c>
      <c r="BK8078" s="6">
        <f>SUM($R$5:S8080)-$AB$2</f>
        <v>4271.2937314240007</v>
      </c>
      <c r="BL8078" s="6">
        <f>SUM($R$5:T8080)-$AB$2</f>
        <v>12774.347485483982</v>
      </c>
      <c r="BM8078" s="6">
        <f>SUM($R$5:U8080)-$AB$2</f>
        <v>24678.622741168198</v>
      </c>
      <c r="BN8078" s="6">
        <f>SUM($R$5:V8080)-$AB$2</f>
        <v>41684.730249288245</v>
      </c>
      <c r="BO8078" s="6">
        <f>SUM($R$5:W8080)-$AB$2</f>
        <v>62092.059259031666</v>
      </c>
      <c r="BP8078" s="16"/>
    </row>
    <row r="8079" spans="1:68" x14ac:dyDescent="0.45">
      <c r="A8079" s="1">
        <v>2008</v>
      </c>
      <c r="B8079" s="1">
        <v>12</v>
      </c>
      <c r="C8079" s="1">
        <v>3</v>
      </c>
      <c r="D8079" s="1">
        <v>1</v>
      </c>
      <c r="E8079" s="1">
        <v>11.7</v>
      </c>
      <c r="F8079" s="1">
        <v>0</v>
      </c>
      <c r="G8079" s="4"/>
      <c r="H8079" s="4"/>
      <c r="Q8079" s="1">
        <v>22</v>
      </c>
      <c r="R8079" s="6">
        <f t="shared" si="10813"/>
        <v>0</v>
      </c>
      <c r="S8079" s="6">
        <f t="shared" si="10814"/>
        <v>0</v>
      </c>
      <c r="T8079" s="6">
        <f t="shared" si="10815"/>
        <v>0</v>
      </c>
      <c r="U8079" s="6">
        <f t="shared" si="10816"/>
        <v>0</v>
      </c>
      <c r="V8079" s="6">
        <f t="shared" si="10817"/>
        <v>0</v>
      </c>
      <c r="W8079" s="6">
        <f t="shared" si="10818"/>
        <v>0</v>
      </c>
      <c r="X8079" s="17"/>
      <c r="Y8079" s="17"/>
      <c r="Z8079" s="17"/>
      <c r="AA8079" s="17"/>
      <c r="AB8079" s="17"/>
      <c r="AC8079" s="17"/>
      <c r="AE8079" s="16"/>
      <c r="AF8079" s="16"/>
      <c r="AG8079" s="16"/>
      <c r="AH8079" s="16"/>
      <c r="AI8079" s="16"/>
      <c r="AJ8079" s="16"/>
      <c r="AL8079" s="16"/>
      <c r="AM8079" s="16"/>
      <c r="AN8079" s="16"/>
      <c r="AO8079" s="16"/>
      <c r="AP8079" s="16"/>
      <c r="AQ8079" s="16"/>
      <c r="BI8079" s="1">
        <v>0</v>
      </c>
      <c r="BJ8079" s="6">
        <f t="shared" ref="BJ8079" si="10849">R8081-$AB$2</f>
        <v>-6.53125</v>
      </c>
      <c r="BK8079" s="6">
        <f t="shared" ref="BK8079" si="10850">S8081-$AB$2</f>
        <v>-6.53125</v>
      </c>
      <c r="BL8079" s="6">
        <f t="shared" ref="BL8079" si="10851">T8081-$AB$2</f>
        <v>-6.53125</v>
      </c>
      <c r="BM8079" s="6">
        <f t="shared" ref="BM8079" si="10852">U8081-$AB$2</f>
        <v>-6.53125</v>
      </c>
      <c r="BN8079" s="6">
        <f t="shared" ref="BN8079" si="10853">V8081-$AB$2</f>
        <v>-6.53125</v>
      </c>
      <c r="BO8079" s="6">
        <f t="shared" ref="BO8079" si="10854">W8081-$AB$2</f>
        <v>-6.53125</v>
      </c>
      <c r="BP8079" s="16">
        <v>338</v>
      </c>
    </row>
    <row r="8080" spans="1:68" x14ac:dyDescent="0.45">
      <c r="A8080" s="1">
        <v>2008</v>
      </c>
      <c r="B8080" s="1">
        <v>12</v>
      </c>
      <c r="C8080" s="1">
        <v>3</v>
      </c>
      <c r="D8080" s="1">
        <v>2</v>
      </c>
      <c r="E8080" s="1">
        <v>11.9</v>
      </c>
      <c r="F8080" s="1">
        <v>0</v>
      </c>
      <c r="G8080" s="4"/>
      <c r="H8080" s="4"/>
      <c r="Q8080" s="1">
        <v>23</v>
      </c>
      <c r="R8080" s="6">
        <f t="shared" si="10813"/>
        <v>0</v>
      </c>
      <c r="S8080" s="6">
        <f t="shared" si="10814"/>
        <v>0</v>
      </c>
      <c r="T8080" s="6">
        <f t="shared" si="10815"/>
        <v>0</v>
      </c>
      <c r="U8080" s="6">
        <f t="shared" si="10816"/>
        <v>0</v>
      </c>
      <c r="V8080" s="6">
        <f t="shared" si="10817"/>
        <v>0</v>
      </c>
      <c r="W8080" s="6">
        <f t="shared" si="10818"/>
        <v>0</v>
      </c>
      <c r="X8080" s="17"/>
      <c r="Y8080" s="17"/>
      <c r="Z8080" s="17"/>
      <c r="AA8080" s="17"/>
      <c r="AB8080" s="17"/>
      <c r="AC8080" s="17"/>
      <c r="AE8080" s="16"/>
      <c r="AF8080" s="16"/>
      <c r="AG8080" s="16"/>
      <c r="AH8080" s="16"/>
      <c r="AI8080" s="16"/>
      <c r="AJ8080" s="16"/>
      <c r="AL8080" s="16"/>
      <c r="AM8080" s="16"/>
      <c r="AN8080" s="16"/>
      <c r="AO8080" s="16"/>
      <c r="AP8080" s="16"/>
      <c r="AQ8080" s="16"/>
      <c r="BI8080" s="1">
        <v>1</v>
      </c>
      <c r="BJ8080" s="6">
        <f>SUM($R$5:R8082)-$AB$2</f>
        <v>870.07222980000074</v>
      </c>
      <c r="BK8080" s="6">
        <f>SUM($R$5:S8082)-$AB$2</f>
        <v>4271.2937314240007</v>
      </c>
      <c r="BL8080" s="6">
        <f>SUM($R$5:T8082)-$AB$2</f>
        <v>12774.347485483982</v>
      </c>
      <c r="BM8080" s="6">
        <f>SUM($R$5:U8082)-$AB$2</f>
        <v>24678.622741168198</v>
      </c>
      <c r="BN8080" s="6">
        <f>SUM($R$5:V8082)-$AB$2</f>
        <v>41684.730249288245</v>
      </c>
      <c r="BO8080" s="6">
        <f>SUM($R$5:W8082)-$AB$2</f>
        <v>62092.059259031666</v>
      </c>
      <c r="BP8080" s="16"/>
    </row>
    <row r="8081" spans="1:68" x14ac:dyDescent="0.45">
      <c r="A8081" s="1">
        <v>2008</v>
      </c>
      <c r="B8081" s="1">
        <v>12</v>
      </c>
      <c r="C8081" s="1">
        <v>3</v>
      </c>
      <c r="D8081" s="1">
        <v>3</v>
      </c>
      <c r="E8081" s="1">
        <v>12.3</v>
      </c>
      <c r="F8081" s="1">
        <v>0</v>
      </c>
      <c r="G8081" s="4"/>
      <c r="H8081" s="4"/>
      <c r="Q8081" s="1">
        <v>0</v>
      </c>
      <c r="R8081" s="6">
        <f t="shared" si="10813"/>
        <v>0</v>
      </c>
      <c r="S8081" s="6">
        <f t="shared" si="10814"/>
        <v>0</v>
      </c>
      <c r="T8081" s="6">
        <f t="shared" si="10815"/>
        <v>0</v>
      </c>
      <c r="U8081" s="6">
        <f t="shared" si="10816"/>
        <v>0</v>
      </c>
      <c r="V8081" s="6">
        <f t="shared" si="10817"/>
        <v>0</v>
      </c>
      <c r="W8081" s="6">
        <f t="shared" si="10818"/>
        <v>0</v>
      </c>
      <c r="X8081" s="17"/>
      <c r="Y8081" s="17"/>
      <c r="Z8081" s="17"/>
      <c r="AA8081" s="17"/>
      <c r="AB8081" s="17"/>
      <c r="AC8081" s="17"/>
      <c r="AE8081" s="16"/>
      <c r="AF8081" s="16"/>
      <c r="AG8081" s="16"/>
      <c r="AH8081" s="16"/>
      <c r="AI8081" s="16"/>
      <c r="AJ8081" s="16"/>
      <c r="AL8081" s="16"/>
      <c r="AM8081" s="16"/>
      <c r="AN8081" s="16"/>
      <c r="AO8081" s="16"/>
      <c r="AP8081" s="16"/>
      <c r="AQ8081" s="16"/>
      <c r="BI8081" s="1">
        <v>2</v>
      </c>
      <c r="BJ8081" s="6">
        <f>SUM($R$5:R8083)-$AB$2</f>
        <v>870.07222980000074</v>
      </c>
      <c r="BK8081" s="6">
        <f>SUM($R$5:S8083)-$AB$2</f>
        <v>4271.2937314240007</v>
      </c>
      <c r="BL8081" s="6">
        <f>SUM($R$5:T8083)-$AB$2</f>
        <v>12774.347485483982</v>
      </c>
      <c r="BM8081" s="6">
        <f>SUM($R$5:U8083)-$AB$2</f>
        <v>24678.622741168198</v>
      </c>
      <c r="BN8081" s="6">
        <f>SUM($R$5:V8083)-$AB$2</f>
        <v>41684.730249288245</v>
      </c>
      <c r="BO8081" s="6">
        <f>SUM($R$5:W8083)-$AB$2</f>
        <v>62092.059259031666</v>
      </c>
      <c r="BP8081" s="16"/>
    </row>
    <row r="8082" spans="1:68" x14ac:dyDescent="0.45">
      <c r="A8082" s="1">
        <v>2008</v>
      </c>
      <c r="B8082" s="1">
        <v>12</v>
      </c>
      <c r="C8082" s="1">
        <v>3</v>
      </c>
      <c r="D8082" s="1">
        <v>4</v>
      </c>
      <c r="E8082" s="1">
        <v>12.7</v>
      </c>
      <c r="F8082" s="1">
        <v>0</v>
      </c>
      <c r="G8082" s="4"/>
      <c r="H8082" s="4"/>
      <c r="Q8082" s="1">
        <v>1</v>
      </c>
      <c r="R8082" s="6">
        <f t="shared" si="10813"/>
        <v>0</v>
      </c>
      <c r="S8082" s="6">
        <f t="shared" si="10814"/>
        <v>0</v>
      </c>
      <c r="T8082" s="6">
        <f t="shared" si="10815"/>
        <v>0</v>
      </c>
      <c r="U8082" s="6">
        <f t="shared" si="10816"/>
        <v>0</v>
      </c>
      <c r="V8082" s="6">
        <f t="shared" si="10817"/>
        <v>0</v>
      </c>
      <c r="W8082" s="6">
        <f t="shared" si="10818"/>
        <v>0</v>
      </c>
      <c r="X8082" s="17"/>
      <c r="Y8082" s="17"/>
      <c r="Z8082" s="17"/>
      <c r="AA8082" s="17"/>
      <c r="AB8082" s="17"/>
      <c r="AC8082" s="17"/>
      <c r="AE8082" s="16"/>
      <c r="AF8082" s="16"/>
      <c r="AG8082" s="16"/>
      <c r="AH8082" s="16"/>
      <c r="AI8082" s="16"/>
      <c r="AJ8082" s="16"/>
      <c r="AL8082" s="16"/>
      <c r="AM8082" s="16"/>
      <c r="AN8082" s="16"/>
      <c r="AO8082" s="16"/>
      <c r="AP8082" s="16"/>
      <c r="AQ8082" s="16"/>
      <c r="BI8082" s="1">
        <v>3</v>
      </c>
      <c r="BJ8082" s="6">
        <f>SUM($R$5:R8084)-$AB$2</f>
        <v>870.07222980000074</v>
      </c>
      <c r="BK8082" s="6">
        <f>SUM($R$5:S8084)-$AB$2</f>
        <v>4271.2937314240007</v>
      </c>
      <c r="BL8082" s="6">
        <f>SUM($R$5:T8084)-$AB$2</f>
        <v>12774.347485483982</v>
      </c>
      <c r="BM8082" s="6">
        <f>SUM($R$5:U8084)-$AB$2</f>
        <v>24678.622741168198</v>
      </c>
      <c r="BN8082" s="6">
        <f>SUM($R$5:V8084)-$AB$2</f>
        <v>41684.730249288245</v>
      </c>
      <c r="BO8082" s="6">
        <f>SUM($R$5:W8084)-$AB$2</f>
        <v>62092.059259031666</v>
      </c>
      <c r="BP8082" s="16"/>
    </row>
    <row r="8083" spans="1:68" x14ac:dyDescent="0.45">
      <c r="A8083" s="1">
        <v>2008</v>
      </c>
      <c r="B8083" s="1">
        <v>12</v>
      </c>
      <c r="C8083" s="1">
        <v>3</v>
      </c>
      <c r="D8083" s="1">
        <v>5</v>
      </c>
      <c r="E8083" s="1">
        <v>12.9</v>
      </c>
      <c r="F8083" s="1">
        <v>0</v>
      </c>
      <c r="G8083" s="4"/>
      <c r="H8083" s="4"/>
      <c r="Q8083" s="1">
        <v>2</v>
      </c>
      <c r="R8083" s="6">
        <f t="shared" si="10813"/>
        <v>0</v>
      </c>
      <c r="S8083" s="6">
        <f t="shared" si="10814"/>
        <v>0</v>
      </c>
      <c r="T8083" s="6">
        <f t="shared" si="10815"/>
        <v>0</v>
      </c>
      <c r="U8083" s="6">
        <f t="shared" si="10816"/>
        <v>0</v>
      </c>
      <c r="V8083" s="6">
        <f t="shared" si="10817"/>
        <v>0</v>
      </c>
      <c r="W8083" s="6">
        <f t="shared" si="10818"/>
        <v>0</v>
      </c>
      <c r="X8083" s="17"/>
      <c r="Y8083" s="17"/>
      <c r="Z8083" s="17"/>
      <c r="AA8083" s="17"/>
      <c r="AB8083" s="17"/>
      <c r="AC8083" s="17"/>
      <c r="AE8083" s="16"/>
      <c r="AF8083" s="16"/>
      <c r="AG8083" s="16"/>
      <c r="AH8083" s="16"/>
      <c r="AI8083" s="16"/>
      <c r="AJ8083" s="16"/>
      <c r="AL8083" s="16"/>
      <c r="AM8083" s="16"/>
      <c r="AN8083" s="16"/>
      <c r="AO8083" s="16"/>
      <c r="AP8083" s="16"/>
      <c r="AQ8083" s="16"/>
      <c r="BI8083" s="1">
        <v>4</v>
      </c>
      <c r="BJ8083" s="6">
        <f>SUM($R$5:R8085)-$AB$2</f>
        <v>870.07222980000074</v>
      </c>
      <c r="BK8083" s="6">
        <f>SUM($R$5:S8085)-$AB$2</f>
        <v>4271.2937314240007</v>
      </c>
      <c r="BL8083" s="6">
        <f>SUM($R$5:T8085)-$AB$2</f>
        <v>12774.347485483982</v>
      </c>
      <c r="BM8083" s="6">
        <f>SUM($R$5:U8085)-$AB$2</f>
        <v>24678.622741168198</v>
      </c>
      <c r="BN8083" s="6">
        <f>SUM($R$5:V8085)-$AB$2</f>
        <v>41684.730249288245</v>
      </c>
      <c r="BO8083" s="6">
        <f>SUM($R$5:W8085)-$AB$2</f>
        <v>62092.059259031666</v>
      </c>
      <c r="BP8083" s="16"/>
    </row>
    <row r="8084" spans="1:68" x14ac:dyDescent="0.45">
      <c r="A8084" s="1">
        <v>2008</v>
      </c>
      <c r="B8084" s="1">
        <v>12</v>
      </c>
      <c r="C8084" s="1">
        <v>3</v>
      </c>
      <c r="D8084" s="1">
        <v>6</v>
      </c>
      <c r="E8084" s="1">
        <v>12.8</v>
      </c>
      <c r="F8084" s="1">
        <v>0</v>
      </c>
      <c r="G8084" s="4"/>
      <c r="H8084" s="4"/>
      <c r="Q8084" s="1">
        <v>3</v>
      </c>
      <c r="R8084" s="6">
        <f t="shared" si="10813"/>
        <v>0</v>
      </c>
      <c r="S8084" s="6">
        <f t="shared" si="10814"/>
        <v>0</v>
      </c>
      <c r="T8084" s="6">
        <f t="shared" si="10815"/>
        <v>0</v>
      </c>
      <c r="U8084" s="6">
        <f t="shared" si="10816"/>
        <v>0</v>
      </c>
      <c r="V8084" s="6">
        <f t="shared" si="10817"/>
        <v>0</v>
      </c>
      <c r="W8084" s="6">
        <f t="shared" si="10818"/>
        <v>0</v>
      </c>
      <c r="X8084" s="17"/>
      <c r="Y8084" s="17"/>
      <c r="Z8084" s="17"/>
      <c r="AA8084" s="17"/>
      <c r="AB8084" s="17"/>
      <c r="AC8084" s="17"/>
      <c r="AE8084" s="16"/>
      <c r="AF8084" s="16"/>
      <c r="AG8084" s="16"/>
      <c r="AH8084" s="16"/>
      <c r="AI8084" s="16"/>
      <c r="AJ8084" s="16"/>
      <c r="AL8084" s="16"/>
      <c r="AM8084" s="16"/>
      <c r="AN8084" s="16"/>
      <c r="AO8084" s="16"/>
      <c r="AP8084" s="16"/>
      <c r="AQ8084" s="16"/>
      <c r="BI8084" s="1">
        <v>5</v>
      </c>
      <c r="BJ8084" s="6">
        <f>SUM($R$5:R8086)-$AB$2</f>
        <v>870.07222980000074</v>
      </c>
      <c r="BK8084" s="6">
        <f>SUM($R$5:S8086)-$AB$2</f>
        <v>4271.2937314240007</v>
      </c>
      <c r="BL8084" s="6">
        <f>SUM($R$5:T8086)-$AB$2</f>
        <v>12774.347485483982</v>
      </c>
      <c r="BM8084" s="6">
        <f>SUM($R$5:U8086)-$AB$2</f>
        <v>24678.622741168198</v>
      </c>
      <c r="BN8084" s="6">
        <f>SUM($R$5:V8086)-$AB$2</f>
        <v>41684.730249288245</v>
      </c>
      <c r="BO8084" s="6">
        <f>SUM($R$5:W8086)-$AB$2</f>
        <v>62092.059259031666</v>
      </c>
      <c r="BP8084" s="16"/>
    </row>
    <row r="8085" spans="1:68" x14ac:dyDescent="0.45">
      <c r="A8085" s="1">
        <v>2008</v>
      </c>
      <c r="B8085" s="1">
        <v>12</v>
      </c>
      <c r="C8085" s="1">
        <v>3</v>
      </c>
      <c r="D8085" s="1">
        <v>7</v>
      </c>
      <c r="E8085" s="1">
        <v>12.6</v>
      </c>
      <c r="F8085" s="1">
        <v>0</v>
      </c>
      <c r="G8085" s="4"/>
      <c r="H8085" s="4"/>
      <c r="Q8085" s="1">
        <v>4</v>
      </c>
      <c r="R8085" s="6">
        <f t="shared" si="10813"/>
        <v>0</v>
      </c>
      <c r="S8085" s="6">
        <f t="shared" si="10814"/>
        <v>0</v>
      </c>
      <c r="T8085" s="6">
        <f t="shared" si="10815"/>
        <v>0</v>
      </c>
      <c r="U8085" s="6">
        <f t="shared" si="10816"/>
        <v>0</v>
      </c>
      <c r="V8085" s="6">
        <f t="shared" si="10817"/>
        <v>0</v>
      </c>
      <c r="W8085" s="6">
        <f t="shared" si="10818"/>
        <v>0</v>
      </c>
      <c r="X8085" s="17"/>
      <c r="Y8085" s="17"/>
      <c r="Z8085" s="17"/>
      <c r="AA8085" s="17"/>
      <c r="AB8085" s="17"/>
      <c r="AC8085" s="17"/>
      <c r="AE8085" s="16"/>
      <c r="AF8085" s="16"/>
      <c r="AG8085" s="16"/>
      <c r="AH8085" s="16"/>
      <c r="AI8085" s="16"/>
      <c r="AJ8085" s="16"/>
      <c r="AL8085" s="16"/>
      <c r="AM8085" s="16"/>
      <c r="AN8085" s="16"/>
      <c r="AO8085" s="16"/>
      <c r="AP8085" s="16"/>
      <c r="AQ8085" s="16"/>
      <c r="BI8085" s="1">
        <v>6</v>
      </c>
      <c r="BJ8085" s="6">
        <f>SUM($R$5:R8087)-$AB$2</f>
        <v>870.07222980000074</v>
      </c>
      <c r="BK8085" s="6">
        <f>SUM($R$5:S8087)-$AB$2</f>
        <v>4271.2937314240007</v>
      </c>
      <c r="BL8085" s="6">
        <f>SUM($R$5:T8087)-$AB$2</f>
        <v>12774.347485483982</v>
      </c>
      <c r="BM8085" s="6">
        <f>SUM($R$5:U8087)-$AB$2</f>
        <v>24678.622741168198</v>
      </c>
      <c r="BN8085" s="6">
        <f>SUM($R$5:V8087)-$AB$2</f>
        <v>41684.730249288245</v>
      </c>
      <c r="BO8085" s="6">
        <f>SUM($R$5:W8087)-$AB$2</f>
        <v>62092.059259031666</v>
      </c>
      <c r="BP8085" s="16"/>
    </row>
    <row r="8086" spans="1:68" x14ac:dyDescent="0.45">
      <c r="A8086" s="1">
        <v>2008</v>
      </c>
      <c r="B8086" s="1">
        <v>12</v>
      </c>
      <c r="C8086" s="1">
        <v>3</v>
      </c>
      <c r="D8086" s="1">
        <v>8</v>
      </c>
      <c r="E8086" s="1">
        <v>13</v>
      </c>
      <c r="F8086" s="1">
        <v>0</v>
      </c>
      <c r="G8086" s="4"/>
      <c r="H8086" s="4"/>
      <c r="Q8086" s="1">
        <v>5</v>
      </c>
      <c r="R8086" s="6">
        <f t="shared" si="10813"/>
        <v>0</v>
      </c>
      <c r="S8086" s="6">
        <f t="shared" si="10814"/>
        <v>0</v>
      </c>
      <c r="T8086" s="6">
        <f t="shared" si="10815"/>
        <v>0</v>
      </c>
      <c r="U8086" s="6">
        <f t="shared" si="10816"/>
        <v>0</v>
      </c>
      <c r="V8086" s="6">
        <f t="shared" si="10817"/>
        <v>0</v>
      </c>
      <c r="W8086" s="6">
        <f t="shared" si="10818"/>
        <v>0</v>
      </c>
      <c r="X8086" s="17"/>
      <c r="Y8086" s="17"/>
      <c r="Z8086" s="17"/>
      <c r="AA8086" s="17"/>
      <c r="AB8086" s="17"/>
      <c r="AC8086" s="17"/>
      <c r="AE8086" s="16"/>
      <c r="AF8086" s="16"/>
      <c r="AG8086" s="16"/>
      <c r="AH8086" s="16"/>
      <c r="AI8086" s="16"/>
      <c r="AJ8086" s="16"/>
      <c r="AL8086" s="16"/>
      <c r="AM8086" s="16"/>
      <c r="AN8086" s="16"/>
      <c r="AO8086" s="16"/>
      <c r="AP8086" s="16"/>
      <c r="AQ8086" s="16"/>
      <c r="BI8086" s="1">
        <v>7</v>
      </c>
      <c r="BJ8086" s="6">
        <f>SUM($R$5:R8088)-$AB$2</f>
        <v>870.07222980000074</v>
      </c>
      <c r="BK8086" s="6">
        <f>SUM($R$5:S8088)-$AB$2</f>
        <v>4271.2937314240007</v>
      </c>
      <c r="BL8086" s="6">
        <f>SUM($R$5:T8088)-$AB$2</f>
        <v>12774.347485483982</v>
      </c>
      <c r="BM8086" s="6">
        <f>SUM($R$5:U8088)-$AB$2</f>
        <v>24678.622741168198</v>
      </c>
      <c r="BN8086" s="6">
        <f>SUM($R$5:V8088)-$AB$2</f>
        <v>41684.730249288245</v>
      </c>
      <c r="BO8086" s="6">
        <f>SUM($R$5:W8088)-$AB$2</f>
        <v>62092.059259031666</v>
      </c>
      <c r="BP8086" s="16"/>
    </row>
    <row r="8087" spans="1:68" x14ac:dyDescent="0.45">
      <c r="A8087" s="1">
        <v>2008</v>
      </c>
      <c r="B8087" s="1">
        <v>12</v>
      </c>
      <c r="C8087" s="1">
        <v>3</v>
      </c>
      <c r="D8087" s="1">
        <v>9</v>
      </c>
      <c r="E8087" s="1">
        <v>13.7</v>
      </c>
      <c r="F8087" s="1">
        <v>64.31</v>
      </c>
      <c r="G8087" s="4"/>
      <c r="H8087" s="4"/>
      <c r="Q8087" s="1">
        <v>6</v>
      </c>
      <c r="R8087" s="6">
        <f t="shared" si="10813"/>
        <v>0</v>
      </c>
      <c r="S8087" s="6">
        <f t="shared" si="10814"/>
        <v>0</v>
      </c>
      <c r="T8087" s="6">
        <f t="shared" si="10815"/>
        <v>0</v>
      </c>
      <c r="U8087" s="6">
        <f t="shared" si="10816"/>
        <v>0</v>
      </c>
      <c r="V8087" s="6">
        <f t="shared" si="10817"/>
        <v>0</v>
      </c>
      <c r="W8087" s="6">
        <f t="shared" si="10818"/>
        <v>0</v>
      </c>
      <c r="X8087" s="17"/>
      <c r="Y8087" s="17"/>
      <c r="Z8087" s="17"/>
      <c r="AA8087" s="17"/>
      <c r="AB8087" s="17"/>
      <c r="AC8087" s="17"/>
      <c r="AE8087" s="16"/>
      <c r="AF8087" s="16"/>
      <c r="AG8087" s="16"/>
      <c r="AH8087" s="16"/>
      <c r="AI8087" s="16"/>
      <c r="AJ8087" s="16"/>
      <c r="AL8087" s="16"/>
      <c r="AM8087" s="16"/>
      <c r="AN8087" s="16"/>
      <c r="AO8087" s="16"/>
      <c r="AP8087" s="16"/>
      <c r="AQ8087" s="16"/>
      <c r="BI8087" s="1">
        <v>8</v>
      </c>
      <c r="BJ8087" s="6">
        <f>SUM($R$5:R8089)-$AB$2</f>
        <v>870.07222980000074</v>
      </c>
      <c r="BK8087" s="6">
        <f>SUM($R$5:S8089)-$AB$2</f>
        <v>4271.2937314240007</v>
      </c>
      <c r="BL8087" s="6">
        <f>SUM($R$5:T8089)-$AB$2</f>
        <v>12774.347485483982</v>
      </c>
      <c r="BM8087" s="6">
        <f>SUM($R$5:U8089)-$AB$2</f>
        <v>24678.622741168198</v>
      </c>
      <c r="BN8087" s="6">
        <f>SUM($R$5:V8089)-$AB$2</f>
        <v>41684.730249288245</v>
      </c>
      <c r="BO8087" s="6">
        <f>SUM($R$5:W8089)-$AB$2</f>
        <v>62092.059259031666</v>
      </c>
      <c r="BP8087" s="16"/>
    </row>
    <row r="8088" spans="1:68" x14ac:dyDescent="0.45">
      <c r="A8088" s="1">
        <v>2008</v>
      </c>
      <c r="B8088" s="1">
        <v>12</v>
      </c>
      <c r="C8088" s="1">
        <v>3</v>
      </c>
      <c r="D8088" s="1">
        <v>10</v>
      </c>
      <c r="E8088" s="1">
        <v>13.8</v>
      </c>
      <c r="F8088" s="1">
        <v>20.32</v>
      </c>
      <c r="G8088" s="4"/>
      <c r="H8088" s="4"/>
      <c r="Q8088" s="1">
        <v>7</v>
      </c>
      <c r="R8088" s="6">
        <f t="shared" si="10813"/>
        <v>0</v>
      </c>
      <c r="S8088" s="6">
        <f t="shared" si="10814"/>
        <v>0</v>
      </c>
      <c r="T8088" s="6">
        <f t="shared" si="10815"/>
        <v>0</v>
      </c>
      <c r="U8088" s="6">
        <f t="shared" si="10816"/>
        <v>0</v>
      </c>
      <c r="V8088" s="6">
        <f t="shared" si="10817"/>
        <v>0</v>
      </c>
      <c r="W8088" s="6">
        <f t="shared" si="10818"/>
        <v>0</v>
      </c>
      <c r="X8088" s="17"/>
      <c r="Y8088" s="17"/>
      <c r="Z8088" s="17"/>
      <c r="AA8088" s="17"/>
      <c r="AB8088" s="17"/>
      <c r="AC8088" s="17"/>
      <c r="AE8088" s="16"/>
      <c r="AF8088" s="16"/>
      <c r="AG8088" s="16"/>
      <c r="AH8088" s="16"/>
      <c r="AI8088" s="16"/>
      <c r="AJ8088" s="16"/>
      <c r="AL8088" s="16"/>
      <c r="AM8088" s="16"/>
      <c r="AN8088" s="16"/>
      <c r="AO8088" s="16"/>
      <c r="AP8088" s="16"/>
      <c r="AQ8088" s="16"/>
      <c r="BI8088" s="1">
        <v>9</v>
      </c>
      <c r="BJ8088" s="6">
        <f>SUM($R$5:R8090)-$AB$2</f>
        <v>870.10952960000077</v>
      </c>
      <c r="BK8088" s="6">
        <f>SUM($R$5:S8090)-$AB$2</f>
        <v>4271.4757544480008</v>
      </c>
      <c r="BL8088" s="6">
        <f>SUM($R$5:T8090)-$AB$2</f>
        <v>12774.891316567984</v>
      </c>
      <c r="BM8088" s="6">
        <f>SUM($R$5:U8090)-$AB$2</f>
        <v>24679.673103536195</v>
      </c>
      <c r="BN8088" s="6">
        <f>SUM($R$5:V8090)-$AB$2</f>
        <v>41686.504227776248</v>
      </c>
      <c r="BO8088" s="6">
        <f>SUM($R$5:W8090)-$AB$2</f>
        <v>62094.70157686367</v>
      </c>
      <c r="BP8088" s="16"/>
    </row>
    <row r="8089" spans="1:68" x14ac:dyDescent="0.45">
      <c r="A8089" s="1">
        <v>2008</v>
      </c>
      <c r="B8089" s="1">
        <v>12</v>
      </c>
      <c r="C8089" s="1">
        <v>3</v>
      </c>
      <c r="D8089" s="1">
        <v>11</v>
      </c>
      <c r="E8089" s="1">
        <v>14.1</v>
      </c>
      <c r="F8089" s="1">
        <v>79.59</v>
      </c>
      <c r="G8089" s="4"/>
      <c r="H8089" s="4"/>
      <c r="Q8089" s="1">
        <v>8</v>
      </c>
      <c r="R8089" s="6">
        <f t="shared" si="10813"/>
        <v>0</v>
      </c>
      <c r="S8089" s="6">
        <f t="shared" si="10814"/>
        <v>0</v>
      </c>
      <c r="T8089" s="6">
        <f t="shared" si="10815"/>
        <v>0</v>
      </c>
      <c r="U8089" s="6">
        <f t="shared" si="10816"/>
        <v>0</v>
      </c>
      <c r="V8089" s="6">
        <f t="shared" si="10817"/>
        <v>0</v>
      </c>
      <c r="W8089" s="6">
        <f t="shared" si="10818"/>
        <v>0</v>
      </c>
      <c r="X8089" s="17"/>
      <c r="Y8089" s="17"/>
      <c r="Z8089" s="17"/>
      <c r="AA8089" s="17"/>
      <c r="AB8089" s="17"/>
      <c r="AC8089" s="17"/>
      <c r="AE8089" s="16"/>
      <c r="AF8089" s="16"/>
      <c r="AG8089" s="16"/>
      <c r="AH8089" s="16"/>
      <c r="AI8089" s="16"/>
      <c r="AJ8089" s="16"/>
      <c r="AL8089" s="16"/>
      <c r="AM8089" s="16"/>
      <c r="AN8089" s="16"/>
      <c r="AO8089" s="16"/>
      <c r="AP8089" s="16"/>
      <c r="AQ8089" s="16"/>
      <c r="BI8089" s="1">
        <v>10</v>
      </c>
      <c r="BJ8089" s="6">
        <f>SUM($R$5:R8091)-$AB$2</f>
        <v>870.12131520000082</v>
      </c>
      <c r="BK8089" s="6">
        <f>SUM($R$5:S8091)-$AB$2</f>
        <v>4271.5332681760001</v>
      </c>
      <c r="BL8089" s="6">
        <f>SUM($R$5:T8091)-$AB$2</f>
        <v>12775.063150615984</v>
      </c>
      <c r="BM8089" s="6">
        <f>SUM($R$5:U8091)-$AB$2</f>
        <v>24680.004986032196</v>
      </c>
      <c r="BN8089" s="6">
        <f>SUM($R$5:V8091)-$AB$2</f>
        <v>41687.06475091225</v>
      </c>
      <c r="BO8089" s="6">
        <f>SUM($R$5:W8091)-$AB$2</f>
        <v>62095.53646876767</v>
      </c>
      <c r="BP8089" s="16"/>
    </row>
    <row r="8090" spans="1:68" x14ac:dyDescent="0.45">
      <c r="A8090" s="1">
        <v>2008</v>
      </c>
      <c r="B8090" s="1">
        <v>12</v>
      </c>
      <c r="C8090" s="1">
        <v>3</v>
      </c>
      <c r="D8090" s="1">
        <v>12</v>
      </c>
      <c r="E8090" s="1">
        <v>13</v>
      </c>
      <c r="F8090" s="1">
        <v>29.44</v>
      </c>
      <c r="G8090" s="4"/>
      <c r="H8090" s="4"/>
      <c r="Q8090" s="1">
        <v>9</v>
      </c>
      <c r="R8090" s="6">
        <f t="shared" si="10813"/>
        <v>3.7299800000000001E-2</v>
      </c>
      <c r="S8090" s="6">
        <f t="shared" si="10814"/>
        <v>0.14472322399999998</v>
      </c>
      <c r="T8090" s="6">
        <f t="shared" si="10815"/>
        <v>0.36180805999999993</v>
      </c>
      <c r="U8090" s="6">
        <f t="shared" si="10816"/>
        <v>0.50653128400000003</v>
      </c>
      <c r="V8090" s="6">
        <f t="shared" si="10817"/>
        <v>0.72361611999999986</v>
      </c>
      <c r="W8090" s="6">
        <f t="shared" si="10818"/>
        <v>0.86833934400000001</v>
      </c>
      <c r="X8090" s="17"/>
      <c r="Y8090" s="17"/>
      <c r="Z8090" s="17"/>
      <c r="AA8090" s="17"/>
      <c r="AB8090" s="17"/>
      <c r="AC8090" s="17"/>
      <c r="AE8090" s="16"/>
      <c r="AF8090" s="16"/>
      <c r="AG8090" s="16"/>
      <c r="AH8090" s="16"/>
      <c r="AI8090" s="16"/>
      <c r="AJ8090" s="16"/>
      <c r="AL8090" s="16"/>
      <c r="AM8090" s="16"/>
      <c r="AN8090" s="16"/>
      <c r="AO8090" s="16"/>
      <c r="AP8090" s="16"/>
      <c r="AQ8090" s="16"/>
      <c r="BI8090" s="1">
        <v>11</v>
      </c>
      <c r="BJ8090" s="6">
        <f>SUM($R$5:R8092)-$AB$2</f>
        <v>870.16747740000085</v>
      </c>
      <c r="BK8090" s="6">
        <f>SUM($R$5:S8092)-$AB$2</f>
        <v>4271.7585397120001</v>
      </c>
      <c r="BL8090" s="6">
        <f>SUM($R$5:T8092)-$AB$2</f>
        <v>12775.736195491985</v>
      </c>
      <c r="BM8090" s="6">
        <f>SUM($R$5:U8092)-$AB$2</f>
        <v>24681.304913584197</v>
      </c>
      <c r="BN8090" s="6">
        <f>SUM($R$5:V8092)-$AB$2</f>
        <v>41689.260225144251</v>
      </c>
      <c r="BO8090" s="6">
        <f>SUM($R$5:W8092)-$AB$2</f>
        <v>62098.806599015668</v>
      </c>
      <c r="BP8090" s="16"/>
    </row>
    <row r="8091" spans="1:68" x14ac:dyDescent="0.45">
      <c r="A8091" s="1">
        <v>2008</v>
      </c>
      <c r="B8091" s="1">
        <v>12</v>
      </c>
      <c r="C8091" s="1">
        <v>3</v>
      </c>
      <c r="D8091" s="1">
        <v>13</v>
      </c>
      <c r="E8091" s="1">
        <v>13.7</v>
      </c>
      <c r="F8091" s="1">
        <v>84.72</v>
      </c>
      <c r="G8091" s="4"/>
      <c r="H8091" s="4"/>
      <c r="Q8091" s="1">
        <v>10</v>
      </c>
      <c r="R8091" s="6">
        <f t="shared" si="10813"/>
        <v>1.1785599999999999E-2</v>
      </c>
      <c r="S8091" s="6">
        <f t="shared" si="10814"/>
        <v>4.5728127999999993E-2</v>
      </c>
      <c r="T8091" s="6">
        <f t="shared" si="10815"/>
        <v>0.11432031999999998</v>
      </c>
      <c r="U8091" s="6">
        <f t="shared" si="10816"/>
        <v>0.16004844799999998</v>
      </c>
      <c r="V8091" s="6">
        <f t="shared" si="10817"/>
        <v>0.22864063999999995</v>
      </c>
      <c r="W8091" s="6">
        <f t="shared" si="10818"/>
        <v>0.27436876799999999</v>
      </c>
      <c r="X8091" s="17"/>
      <c r="Y8091" s="17"/>
      <c r="Z8091" s="17"/>
      <c r="AA8091" s="17"/>
      <c r="AB8091" s="17"/>
      <c r="AC8091" s="17"/>
      <c r="AE8091" s="16"/>
      <c r="AF8091" s="16"/>
      <c r="AG8091" s="16"/>
      <c r="AH8091" s="16"/>
      <c r="AI8091" s="16"/>
      <c r="AJ8091" s="16"/>
      <c r="AL8091" s="16"/>
      <c r="AM8091" s="16"/>
      <c r="AN8091" s="16"/>
      <c r="AO8091" s="16"/>
      <c r="AP8091" s="16"/>
      <c r="AQ8091" s="16"/>
      <c r="BI8091" s="1">
        <v>12</v>
      </c>
      <c r="BJ8091" s="6">
        <f t="shared" ref="BJ8091" si="10855">R8093-$AB$2</f>
        <v>-6.5141748000000002</v>
      </c>
      <c r="BK8091" s="6">
        <f t="shared" ref="BK8091" si="10856">S8093-$AB$2</f>
        <v>-6.4649982240000003</v>
      </c>
      <c r="BL8091" s="6">
        <f t="shared" ref="BL8091" si="10857">T8093-$AB$2</f>
        <v>-6.36562056</v>
      </c>
      <c r="BM8091" s="6">
        <f t="shared" ref="BM8091" si="10858">U8093-$AB$2</f>
        <v>-6.2993687840000003</v>
      </c>
      <c r="BN8091" s="6">
        <f t="shared" ref="BN8091" si="10859">V8093-$AB$2</f>
        <v>-6.19999112</v>
      </c>
      <c r="BO8091" s="6">
        <f t="shared" ref="BO8091" si="10860">W8093-$AB$2</f>
        <v>-6.1337393440000003</v>
      </c>
      <c r="BP8091" s="16"/>
    </row>
    <row r="8092" spans="1:68" x14ac:dyDescent="0.45">
      <c r="A8092" s="1">
        <v>2008</v>
      </c>
      <c r="B8092" s="1">
        <v>12</v>
      </c>
      <c r="C8092" s="1">
        <v>3</v>
      </c>
      <c r="D8092" s="1">
        <v>14</v>
      </c>
      <c r="E8092" s="1">
        <v>15.1</v>
      </c>
      <c r="F8092" s="1">
        <v>393.18</v>
      </c>
      <c r="G8092" s="4"/>
      <c r="H8092" s="4"/>
      <c r="Q8092" s="1">
        <v>11</v>
      </c>
      <c r="R8092" s="6">
        <f t="shared" si="10813"/>
        <v>4.61622E-2</v>
      </c>
      <c r="S8092" s="6">
        <f t="shared" si="10814"/>
        <v>0.17910933599999998</v>
      </c>
      <c r="T8092" s="6">
        <f t="shared" si="10815"/>
        <v>0.44777333999999996</v>
      </c>
      <c r="U8092" s="6">
        <f t="shared" si="10816"/>
        <v>0.62688267599999992</v>
      </c>
      <c r="V8092" s="6">
        <f t="shared" si="10817"/>
        <v>0.89554667999999993</v>
      </c>
      <c r="W8092" s="6">
        <f t="shared" si="10818"/>
        <v>1.0746560159999998</v>
      </c>
      <c r="X8092" s="17"/>
      <c r="Y8092" s="17"/>
      <c r="Z8092" s="17"/>
      <c r="AA8092" s="17"/>
      <c r="AB8092" s="17"/>
      <c r="AC8092" s="17"/>
      <c r="AE8092" s="16"/>
      <c r="AF8092" s="16"/>
      <c r="AG8092" s="16"/>
      <c r="AH8092" s="16"/>
      <c r="AI8092" s="16"/>
      <c r="AJ8092" s="16"/>
      <c r="AL8092" s="16"/>
      <c r="AM8092" s="16"/>
      <c r="AN8092" s="16"/>
      <c r="AO8092" s="16"/>
      <c r="AP8092" s="16"/>
      <c r="AQ8092" s="16"/>
      <c r="BI8092" s="1">
        <v>13</v>
      </c>
      <c r="BJ8092" s="6">
        <f>SUM($R$5:R8094)-$AB$2</f>
        <v>870.23369020000086</v>
      </c>
      <c r="BK8092" s="6">
        <f>SUM($R$5:S8094)-$AB$2</f>
        <v>4272.0816581760009</v>
      </c>
      <c r="BL8092" s="6">
        <f>SUM($R$5:T8094)-$AB$2</f>
        <v>12776.701578115984</v>
      </c>
      <c r="BM8092" s="6">
        <f>SUM($R$5:U8094)-$AB$2</f>
        <v>24683.169466032199</v>
      </c>
      <c r="BN8092" s="6">
        <f>SUM($R$5:V8094)-$AB$2</f>
        <v>41692.409305912246</v>
      </c>
      <c r="BO8092" s="6">
        <f>SUM($R$5:W8094)-$AB$2</f>
        <v>62103.497113767669</v>
      </c>
      <c r="BP8092" s="16"/>
    </row>
    <row r="8093" spans="1:68" x14ac:dyDescent="0.45">
      <c r="A8093" s="1">
        <v>2008</v>
      </c>
      <c r="B8093" s="1">
        <v>12</v>
      </c>
      <c r="C8093" s="1">
        <v>3</v>
      </c>
      <c r="D8093" s="1">
        <v>15</v>
      </c>
      <c r="E8093" s="1">
        <v>14.6</v>
      </c>
      <c r="F8093" s="1">
        <v>98.12</v>
      </c>
      <c r="G8093" s="4"/>
      <c r="H8093" s="4"/>
      <c r="Q8093" s="1">
        <v>12</v>
      </c>
      <c r="R8093" s="6">
        <f t="shared" si="10813"/>
        <v>1.7075199999999999E-2</v>
      </c>
      <c r="S8093" s="6">
        <f t="shared" si="10814"/>
        <v>6.6251775999999998E-2</v>
      </c>
      <c r="T8093" s="6">
        <f t="shared" si="10815"/>
        <v>0.16562943999999999</v>
      </c>
      <c r="U8093" s="6">
        <f t="shared" si="10816"/>
        <v>0.231881216</v>
      </c>
      <c r="V8093" s="6">
        <f t="shared" si="10817"/>
        <v>0.33125887999999998</v>
      </c>
      <c r="W8093" s="6">
        <f t="shared" si="10818"/>
        <v>0.39751065599999996</v>
      </c>
      <c r="X8093" s="17">
        <f t="shared" ref="X8093" si="10861">SUM(R8093:R8117)-$AB$2</f>
        <v>-6.1469478000000004</v>
      </c>
      <c r="Y8093" s="17">
        <f t="shared" ref="Y8093" si="10862">SUM(S8093:S8117)-$AB$2</f>
        <v>-5.040157464</v>
      </c>
      <c r="Z8093" s="17">
        <f t="shared" ref="Z8093" si="10863">SUM(T8093:T8117)-$AB$2</f>
        <v>-2.8035186600000004</v>
      </c>
      <c r="AA8093" s="17">
        <f t="shared" ref="AA8093" si="10864">SUM(U8093:U8117)-$AB$2</f>
        <v>-1.3124261239999999</v>
      </c>
      <c r="AB8093" s="17">
        <f t="shared" ref="AB8093" si="10865">SUM(V8093:V8117)-$AB$2</f>
        <v>0.92421267999999923</v>
      </c>
      <c r="AC8093" s="17">
        <f t="shared" ref="AC8093" si="10866">SUM(W8093:W8117)-$AB$2</f>
        <v>2.4153052159999984</v>
      </c>
      <c r="AE8093" s="16">
        <f t="shared" ref="AE8093" si="10867">IF(X8093&gt;0,1,0)</f>
        <v>0</v>
      </c>
      <c r="AF8093" s="16">
        <f t="shared" ref="AF8093" si="10868">IF(Y8093&gt;0,1,0)</f>
        <v>0</v>
      </c>
      <c r="AG8093" s="16">
        <f t="shared" ref="AG8093" si="10869">IF(Z8093&gt;0,1,0)</f>
        <v>0</v>
      </c>
      <c r="AH8093" s="16">
        <f t="shared" ref="AH8093" si="10870">IF(AA8093&gt;0,1,0)</f>
        <v>0</v>
      </c>
      <c r="AI8093" s="16">
        <f t="shared" ref="AI8093" si="10871">IF(AB8093&gt;0,1,0)</f>
        <v>1</v>
      </c>
      <c r="AJ8093" s="16">
        <f t="shared" ref="AJ8093" si="10872">IF(AC8093&gt;0,1,0)</f>
        <v>1</v>
      </c>
      <c r="AL8093" s="16">
        <f t="shared" ref="AL8093" si="10873">IF(X8093&lt;0,ABS(X8093*$AP$1),0)</f>
        <v>0</v>
      </c>
      <c r="AM8093" s="16">
        <f t="shared" ref="AM8093" si="10874">IF(Y8093&lt;0,ABS(Y8093*$AP$1),0)</f>
        <v>0</v>
      </c>
      <c r="AN8093" s="16">
        <f t="shared" ref="AN8093" si="10875">IF(Z8093&lt;0,ABS(Z8093*$AP$1),0)</f>
        <v>0</v>
      </c>
      <c r="AO8093" s="16">
        <f t="shared" ref="AO8093" si="10876">IF(AA8093&lt;0,ABS(AA8093*$AP$1),0)</f>
        <v>0</v>
      </c>
      <c r="AP8093" s="16">
        <f t="shared" ref="AP8093" si="10877">IF(AB8093&lt;0,ABS(AB8093*$AP$1),0)</f>
        <v>0</v>
      </c>
      <c r="AQ8093" s="16">
        <f t="shared" ref="AQ8093" si="10878">IF(AC8093&lt;0,ABS(AC8093*$AP$1),0)</f>
        <v>0</v>
      </c>
      <c r="BI8093" s="1">
        <v>14</v>
      </c>
      <c r="BJ8093" s="6">
        <f>SUM($R$5:R8095)-$AB$2</f>
        <v>870.46173460000091</v>
      </c>
      <c r="BK8093" s="6">
        <f>SUM($R$5:S8095)-$AB$2</f>
        <v>4273.1945148480008</v>
      </c>
      <c r="BL8093" s="6">
        <f>SUM($R$5:T8095)-$AB$2</f>
        <v>12780.026465467985</v>
      </c>
      <c r="BM8093" s="6">
        <f>SUM($R$5:U8095)-$AB$2</f>
        <v>24689.591196336198</v>
      </c>
      <c r="BN8093" s="6">
        <f>SUM($R$5:V8095)-$AB$2</f>
        <v>41703.255097576242</v>
      </c>
      <c r="BO8093" s="6">
        <f>SUM($R$5:W8095)-$AB$2</f>
        <v>62119.651779063664</v>
      </c>
      <c r="BP8093" s="16"/>
    </row>
    <row r="8094" spans="1:68" x14ac:dyDescent="0.45">
      <c r="A8094" s="1">
        <v>2008</v>
      </c>
      <c r="B8094" s="1">
        <v>12</v>
      </c>
      <c r="C8094" s="1">
        <v>3</v>
      </c>
      <c r="D8094" s="1">
        <v>16</v>
      </c>
      <c r="E8094" s="1">
        <v>14.3</v>
      </c>
      <c r="F8094" s="1">
        <v>20.149999999999999</v>
      </c>
      <c r="G8094" s="4"/>
      <c r="H8094" s="4"/>
      <c r="Q8094" s="1">
        <v>13</v>
      </c>
      <c r="R8094" s="6">
        <f t="shared" si="10813"/>
        <v>4.9137599999999997E-2</v>
      </c>
      <c r="S8094" s="6">
        <f t="shared" si="10814"/>
        <v>0.19065388799999999</v>
      </c>
      <c r="T8094" s="6">
        <f t="shared" si="10815"/>
        <v>0.47663471999999996</v>
      </c>
      <c r="U8094" s="6">
        <f t="shared" si="10816"/>
        <v>0.66728860800000001</v>
      </c>
      <c r="V8094" s="6">
        <f t="shared" si="10817"/>
        <v>0.95326943999999991</v>
      </c>
      <c r="W8094" s="6">
        <f t="shared" si="10818"/>
        <v>1.1439233280000001</v>
      </c>
      <c r="X8094" s="17"/>
      <c r="Y8094" s="17"/>
      <c r="Z8094" s="17"/>
      <c r="AA8094" s="17"/>
      <c r="AB8094" s="17"/>
      <c r="AC8094" s="17"/>
      <c r="AE8094" s="16"/>
      <c r="AF8094" s="16"/>
      <c r="AG8094" s="16"/>
      <c r="AH8094" s="16"/>
      <c r="AI8094" s="16"/>
      <c r="AJ8094" s="16"/>
      <c r="AL8094" s="16"/>
      <c r="AM8094" s="16"/>
      <c r="AN8094" s="16"/>
      <c r="AO8094" s="16"/>
      <c r="AP8094" s="16"/>
      <c r="AQ8094" s="16"/>
      <c r="BI8094" s="1">
        <v>15</v>
      </c>
      <c r="BJ8094" s="6">
        <f>SUM($R$5:R8096)-$AB$2</f>
        <v>870.51864420000095</v>
      </c>
      <c r="BK8094" s="6">
        <f>SUM($R$5:S8096)-$AB$2</f>
        <v>4273.4722336960003</v>
      </c>
      <c r="BL8094" s="6">
        <f>SUM($R$5:T8096)-$AB$2</f>
        <v>12780.856207435985</v>
      </c>
      <c r="BM8094" s="6">
        <f>SUM($R$5:U8096)-$AB$2</f>
        <v>24691.193770672195</v>
      </c>
      <c r="BN8094" s="6">
        <f>SUM($R$5:V8096)-$AB$2</f>
        <v>41705.961718152241</v>
      </c>
      <c r="BO8094" s="6">
        <f>SUM($R$5:W8096)-$AB$2</f>
        <v>62123.68325512766</v>
      </c>
      <c r="BP8094" s="16"/>
    </row>
    <row r="8095" spans="1:68" x14ac:dyDescent="0.45">
      <c r="A8095" s="1">
        <v>2008</v>
      </c>
      <c r="B8095" s="1">
        <v>12</v>
      </c>
      <c r="C8095" s="1">
        <v>3</v>
      </c>
      <c r="D8095" s="1">
        <v>17</v>
      </c>
      <c r="E8095" s="1">
        <v>14.3</v>
      </c>
      <c r="F8095" s="1">
        <v>0.15</v>
      </c>
      <c r="G8095" s="4"/>
      <c r="H8095" s="4"/>
      <c r="Q8095" s="1">
        <v>14</v>
      </c>
      <c r="R8095" s="6">
        <f t="shared" si="10813"/>
        <v>0.22804440000000001</v>
      </c>
      <c r="S8095" s="6">
        <f t="shared" si="10814"/>
        <v>0.88481227200000001</v>
      </c>
      <c r="T8095" s="6">
        <f t="shared" si="10815"/>
        <v>2.2120306799999998</v>
      </c>
      <c r="U8095" s="6">
        <f t="shared" si="10816"/>
        <v>3.0968429519999998</v>
      </c>
      <c r="V8095" s="6">
        <f t="shared" si="10817"/>
        <v>4.4240613599999996</v>
      </c>
      <c r="W8095" s="6">
        <f t="shared" si="10818"/>
        <v>5.3088736320000001</v>
      </c>
      <c r="X8095" s="17"/>
      <c r="Y8095" s="17"/>
      <c r="Z8095" s="17"/>
      <c r="AA8095" s="17"/>
      <c r="AB8095" s="17"/>
      <c r="AC8095" s="17"/>
      <c r="AE8095" s="16"/>
      <c r="AF8095" s="16"/>
      <c r="AG8095" s="16"/>
      <c r="AH8095" s="16"/>
      <c r="AI8095" s="16"/>
      <c r="AJ8095" s="16"/>
      <c r="AL8095" s="16"/>
      <c r="AM8095" s="16"/>
      <c r="AN8095" s="16"/>
      <c r="AO8095" s="16"/>
      <c r="AP8095" s="16"/>
      <c r="AQ8095" s="16"/>
      <c r="BI8095" s="1">
        <v>16</v>
      </c>
      <c r="BJ8095" s="6">
        <f>SUM($R$5:R8097)-$AB$2</f>
        <v>870.530331200001</v>
      </c>
      <c r="BK8095" s="6">
        <f>SUM($R$5:S8097)-$AB$2</f>
        <v>4273.5292662560005</v>
      </c>
      <c r="BL8095" s="6">
        <f>SUM($R$5:T8097)-$AB$2</f>
        <v>12781.026603895985</v>
      </c>
      <c r="BM8095" s="6">
        <f>SUM($R$5:U8097)-$AB$2</f>
        <v>24691.522876592193</v>
      </c>
      <c r="BN8095" s="6">
        <f>SUM($R$5:V8097)-$AB$2</f>
        <v>41706.517551872246</v>
      </c>
      <c r="BO8095" s="6">
        <f>SUM($R$5:W8097)-$AB$2</f>
        <v>62124.511162207666</v>
      </c>
      <c r="BP8095" s="16"/>
    </row>
    <row r="8096" spans="1:68" x14ac:dyDescent="0.45">
      <c r="A8096" s="1">
        <v>2008</v>
      </c>
      <c r="B8096" s="1">
        <v>12</v>
      </c>
      <c r="C8096" s="1">
        <v>3</v>
      </c>
      <c r="D8096" s="1">
        <v>18</v>
      </c>
      <c r="E8096" s="1">
        <v>14.1</v>
      </c>
      <c r="F8096" s="1">
        <v>0</v>
      </c>
      <c r="G8096" s="4"/>
      <c r="H8096" s="4"/>
      <c r="Q8096" s="1">
        <v>15</v>
      </c>
      <c r="R8096" s="6">
        <f t="shared" si="10813"/>
        <v>5.6909599999999998E-2</v>
      </c>
      <c r="S8096" s="6">
        <f t="shared" si="10814"/>
        <v>0.22080924799999999</v>
      </c>
      <c r="T8096" s="6">
        <f t="shared" si="10815"/>
        <v>0.55202311999999998</v>
      </c>
      <c r="U8096" s="6">
        <f t="shared" si="10816"/>
        <v>0.77283236799999999</v>
      </c>
      <c r="V8096" s="6">
        <f t="shared" si="10817"/>
        <v>1.10404624</v>
      </c>
      <c r="W8096" s="6">
        <f t="shared" si="10818"/>
        <v>1.3248554879999999</v>
      </c>
      <c r="X8096" s="17"/>
      <c r="Y8096" s="17"/>
      <c r="Z8096" s="17"/>
      <c r="AA8096" s="17"/>
      <c r="AB8096" s="17"/>
      <c r="AC8096" s="17"/>
      <c r="AE8096" s="16"/>
      <c r="AF8096" s="16"/>
      <c r="AG8096" s="16"/>
      <c r="AH8096" s="16"/>
      <c r="AI8096" s="16"/>
      <c r="AJ8096" s="16"/>
      <c r="AL8096" s="16"/>
      <c r="AM8096" s="16"/>
      <c r="AN8096" s="16"/>
      <c r="AO8096" s="16"/>
      <c r="AP8096" s="16"/>
      <c r="AQ8096" s="16"/>
      <c r="BI8096" s="1">
        <v>17</v>
      </c>
      <c r="BJ8096" s="6">
        <f>SUM($R$5:R8098)-$AB$2</f>
        <v>870.53041820000101</v>
      </c>
      <c r="BK8096" s="6">
        <f>SUM($R$5:S8098)-$AB$2</f>
        <v>4273.5296908160008</v>
      </c>
      <c r="BL8096" s="6">
        <f>SUM($R$5:T8098)-$AB$2</f>
        <v>12781.027872355986</v>
      </c>
      <c r="BM8096" s="6">
        <f>SUM($R$5:U8098)-$AB$2</f>
        <v>24691.525326512194</v>
      </c>
      <c r="BN8096" s="6">
        <f>SUM($R$5:V8098)-$AB$2</f>
        <v>41706.521689592249</v>
      </c>
      <c r="BO8096" s="6">
        <f>SUM($R$5:W8098)-$AB$2</f>
        <v>62124.51732528767</v>
      </c>
      <c r="BP8096" s="16"/>
    </row>
    <row r="8097" spans="1:68" x14ac:dyDescent="0.45">
      <c r="A8097" s="1">
        <v>2008</v>
      </c>
      <c r="B8097" s="1">
        <v>12</v>
      </c>
      <c r="C8097" s="1">
        <v>3</v>
      </c>
      <c r="D8097" s="1">
        <v>19</v>
      </c>
      <c r="E8097" s="1">
        <v>14.2</v>
      </c>
      <c r="F8097" s="1">
        <v>0</v>
      </c>
      <c r="G8097" s="4"/>
      <c r="H8097" s="4"/>
      <c r="Q8097" s="1">
        <v>16</v>
      </c>
      <c r="R8097" s="6">
        <f t="shared" si="10813"/>
        <v>1.1686999999999998E-2</v>
      </c>
      <c r="S8097" s="6">
        <f t="shared" si="10814"/>
        <v>4.5345559999999993E-2</v>
      </c>
      <c r="T8097" s="6">
        <f t="shared" si="10815"/>
        <v>0.11336389999999998</v>
      </c>
      <c r="U8097" s="6">
        <f t="shared" si="10816"/>
        <v>0.15870945999999997</v>
      </c>
      <c r="V8097" s="6">
        <f t="shared" si="10817"/>
        <v>0.22672779999999995</v>
      </c>
      <c r="W8097" s="6">
        <f t="shared" si="10818"/>
        <v>0.27207335999999999</v>
      </c>
      <c r="X8097" s="17"/>
      <c r="Y8097" s="17"/>
      <c r="Z8097" s="17"/>
      <c r="AA8097" s="17"/>
      <c r="AB8097" s="17"/>
      <c r="AC8097" s="17"/>
      <c r="AE8097" s="16"/>
      <c r="AF8097" s="16"/>
      <c r="AG8097" s="16"/>
      <c r="AH8097" s="16"/>
      <c r="AI8097" s="16"/>
      <c r="AJ8097" s="16"/>
      <c r="AL8097" s="16"/>
      <c r="AM8097" s="16"/>
      <c r="AN8097" s="16"/>
      <c r="AO8097" s="16"/>
      <c r="AP8097" s="16"/>
      <c r="AQ8097" s="16"/>
      <c r="BI8097" s="1">
        <v>18</v>
      </c>
      <c r="BJ8097" s="6">
        <f>SUM($R$5:R8099)-$AB$2</f>
        <v>870.53041820000101</v>
      </c>
      <c r="BK8097" s="6">
        <f>SUM($R$5:S8099)-$AB$2</f>
        <v>4273.5296908160008</v>
      </c>
      <c r="BL8097" s="6">
        <f>SUM($R$5:T8099)-$AB$2</f>
        <v>12781.027872355986</v>
      </c>
      <c r="BM8097" s="6">
        <f>SUM($R$5:U8099)-$AB$2</f>
        <v>24691.525326512194</v>
      </c>
      <c r="BN8097" s="6">
        <f>SUM($R$5:V8099)-$AB$2</f>
        <v>41706.521689592249</v>
      </c>
      <c r="BO8097" s="6">
        <f>SUM($R$5:W8099)-$AB$2</f>
        <v>62124.51732528767</v>
      </c>
      <c r="BP8097" s="16"/>
    </row>
    <row r="8098" spans="1:68" x14ac:dyDescent="0.45">
      <c r="A8098" s="1">
        <v>2008</v>
      </c>
      <c r="B8098" s="1">
        <v>12</v>
      </c>
      <c r="C8098" s="1">
        <v>3</v>
      </c>
      <c r="D8098" s="1">
        <v>20</v>
      </c>
      <c r="E8098" s="1">
        <v>14.4</v>
      </c>
      <c r="F8098" s="1">
        <v>0</v>
      </c>
      <c r="G8098" s="4"/>
      <c r="H8098" s="4"/>
      <c r="Q8098" s="1">
        <v>17</v>
      </c>
      <c r="R8098" s="6">
        <f t="shared" si="10813"/>
        <v>8.7000000000000001E-5</v>
      </c>
      <c r="S8098" s="6">
        <f t="shared" si="10814"/>
        <v>3.3755999999999999E-4</v>
      </c>
      <c r="T8098" s="6">
        <f t="shared" si="10815"/>
        <v>8.4389999999999986E-4</v>
      </c>
      <c r="U8098" s="6">
        <f t="shared" si="10816"/>
        <v>1.1814600000000001E-3</v>
      </c>
      <c r="V8098" s="6">
        <f t="shared" si="10817"/>
        <v>1.6877999999999997E-3</v>
      </c>
      <c r="W8098" s="6">
        <f t="shared" si="10818"/>
        <v>2.0253599999999999E-3</v>
      </c>
      <c r="X8098" s="17"/>
      <c r="Y8098" s="17"/>
      <c r="Z8098" s="17"/>
      <c r="AA8098" s="17"/>
      <c r="AB8098" s="17"/>
      <c r="AC8098" s="17"/>
      <c r="AE8098" s="16"/>
      <c r="AF8098" s="16"/>
      <c r="AG8098" s="16"/>
      <c r="AH8098" s="16"/>
      <c r="AI8098" s="16"/>
      <c r="AJ8098" s="16"/>
      <c r="AL8098" s="16"/>
      <c r="AM8098" s="16"/>
      <c r="AN8098" s="16"/>
      <c r="AO8098" s="16"/>
      <c r="AP8098" s="16"/>
      <c r="AQ8098" s="16"/>
      <c r="BI8098" s="1">
        <v>19</v>
      </c>
      <c r="BJ8098" s="6">
        <f>SUM($R$5:R8100)-$AB$2</f>
        <v>870.53041820000101</v>
      </c>
      <c r="BK8098" s="6">
        <f>SUM($R$5:S8100)-$AB$2</f>
        <v>4273.5296908160008</v>
      </c>
      <c r="BL8098" s="6">
        <f>SUM($R$5:T8100)-$AB$2</f>
        <v>12781.027872355986</v>
      </c>
      <c r="BM8098" s="6">
        <f>SUM($R$5:U8100)-$AB$2</f>
        <v>24691.525326512194</v>
      </c>
      <c r="BN8098" s="6">
        <f>SUM($R$5:V8100)-$AB$2</f>
        <v>41706.521689592249</v>
      </c>
      <c r="BO8098" s="6">
        <f>SUM($R$5:W8100)-$AB$2</f>
        <v>62124.51732528767</v>
      </c>
      <c r="BP8098" s="16"/>
    </row>
    <row r="8099" spans="1:68" x14ac:dyDescent="0.45">
      <c r="A8099" s="1">
        <v>2008</v>
      </c>
      <c r="B8099" s="1">
        <v>12</v>
      </c>
      <c r="C8099" s="1">
        <v>3</v>
      </c>
      <c r="D8099" s="1">
        <v>21</v>
      </c>
      <c r="E8099" s="1">
        <v>14.6</v>
      </c>
      <c r="F8099" s="1">
        <v>0</v>
      </c>
      <c r="G8099" s="4"/>
      <c r="H8099" s="4"/>
      <c r="Q8099" s="1">
        <v>18</v>
      </c>
      <c r="R8099" s="6">
        <f t="shared" si="10813"/>
        <v>0</v>
      </c>
      <c r="S8099" s="6">
        <f t="shared" si="10814"/>
        <v>0</v>
      </c>
      <c r="T8099" s="6">
        <f t="shared" si="10815"/>
        <v>0</v>
      </c>
      <c r="U8099" s="6">
        <f t="shared" si="10816"/>
        <v>0</v>
      </c>
      <c r="V8099" s="6">
        <f t="shared" si="10817"/>
        <v>0</v>
      </c>
      <c r="W8099" s="6">
        <f t="shared" si="10818"/>
        <v>0</v>
      </c>
      <c r="X8099" s="17"/>
      <c r="Y8099" s="17"/>
      <c r="Z8099" s="17"/>
      <c r="AA8099" s="17"/>
      <c r="AB8099" s="17"/>
      <c r="AC8099" s="17"/>
      <c r="AE8099" s="16"/>
      <c r="AF8099" s="16"/>
      <c r="AG8099" s="16"/>
      <c r="AH8099" s="16"/>
      <c r="AI8099" s="16"/>
      <c r="AJ8099" s="16"/>
      <c r="AL8099" s="16"/>
      <c r="AM8099" s="16"/>
      <c r="AN8099" s="16"/>
      <c r="AO8099" s="16"/>
      <c r="AP8099" s="16"/>
      <c r="AQ8099" s="16"/>
      <c r="BI8099" s="1">
        <v>20</v>
      </c>
      <c r="BJ8099" s="6">
        <f>SUM($R$5:R8101)-$AB$2</f>
        <v>870.53041820000101</v>
      </c>
      <c r="BK8099" s="6">
        <f>SUM($R$5:S8101)-$AB$2</f>
        <v>4273.5296908160008</v>
      </c>
      <c r="BL8099" s="6">
        <f>SUM($R$5:T8101)-$AB$2</f>
        <v>12781.027872355986</v>
      </c>
      <c r="BM8099" s="6">
        <f>SUM($R$5:U8101)-$AB$2</f>
        <v>24691.525326512194</v>
      </c>
      <c r="BN8099" s="6">
        <f>SUM($R$5:V8101)-$AB$2</f>
        <v>41706.521689592249</v>
      </c>
      <c r="BO8099" s="6">
        <f>SUM($R$5:W8101)-$AB$2</f>
        <v>62124.51732528767</v>
      </c>
      <c r="BP8099" s="16"/>
    </row>
    <row r="8100" spans="1:68" x14ac:dyDescent="0.45">
      <c r="A8100" s="1">
        <v>2008</v>
      </c>
      <c r="B8100" s="1">
        <v>12</v>
      </c>
      <c r="C8100" s="1">
        <v>3</v>
      </c>
      <c r="D8100" s="1">
        <v>22</v>
      </c>
      <c r="E8100" s="1">
        <v>14.7</v>
      </c>
      <c r="F8100" s="1">
        <v>0</v>
      </c>
      <c r="G8100" s="4"/>
      <c r="H8100" s="4"/>
      <c r="Q8100" s="1">
        <v>19</v>
      </c>
      <c r="R8100" s="6">
        <f t="shared" si="10813"/>
        <v>0</v>
      </c>
      <c r="S8100" s="6">
        <f t="shared" si="10814"/>
        <v>0</v>
      </c>
      <c r="T8100" s="6">
        <f t="shared" si="10815"/>
        <v>0</v>
      </c>
      <c r="U8100" s="6">
        <f t="shared" si="10816"/>
        <v>0</v>
      </c>
      <c r="V8100" s="6">
        <f t="shared" si="10817"/>
        <v>0</v>
      </c>
      <c r="W8100" s="6">
        <f t="shared" si="10818"/>
        <v>0</v>
      </c>
      <c r="X8100" s="17"/>
      <c r="Y8100" s="17"/>
      <c r="Z8100" s="17"/>
      <c r="AA8100" s="17"/>
      <c r="AB8100" s="17"/>
      <c r="AC8100" s="17"/>
      <c r="AE8100" s="16"/>
      <c r="AF8100" s="16"/>
      <c r="AG8100" s="16"/>
      <c r="AH8100" s="16"/>
      <c r="AI8100" s="16"/>
      <c r="AJ8100" s="16"/>
      <c r="AL8100" s="16"/>
      <c r="AM8100" s="16"/>
      <c r="AN8100" s="16"/>
      <c r="AO8100" s="16"/>
      <c r="AP8100" s="16"/>
      <c r="AQ8100" s="16"/>
      <c r="BI8100" s="1">
        <v>21</v>
      </c>
      <c r="BJ8100" s="6">
        <f>SUM($R$5:R8102)-$AB$2</f>
        <v>870.53041820000101</v>
      </c>
      <c r="BK8100" s="6">
        <f>SUM($R$5:S8102)-$AB$2</f>
        <v>4273.5296908160008</v>
      </c>
      <c r="BL8100" s="6">
        <f>SUM($R$5:T8102)-$AB$2</f>
        <v>12781.027872355986</v>
      </c>
      <c r="BM8100" s="6">
        <f>SUM($R$5:U8102)-$AB$2</f>
        <v>24691.525326512194</v>
      </c>
      <c r="BN8100" s="6">
        <f>SUM($R$5:V8102)-$AB$2</f>
        <v>41706.521689592249</v>
      </c>
      <c r="BO8100" s="6">
        <f>SUM($R$5:W8102)-$AB$2</f>
        <v>62124.51732528767</v>
      </c>
      <c r="BP8100" s="16"/>
    </row>
    <row r="8101" spans="1:68" x14ac:dyDescent="0.45">
      <c r="A8101" s="1">
        <v>2008</v>
      </c>
      <c r="B8101" s="1">
        <v>12</v>
      </c>
      <c r="C8101" s="1">
        <v>3</v>
      </c>
      <c r="D8101" s="1">
        <v>23</v>
      </c>
      <c r="E8101" s="1">
        <v>14.6</v>
      </c>
      <c r="F8101" s="1">
        <v>0</v>
      </c>
      <c r="G8101" s="4"/>
      <c r="H8101" s="4"/>
      <c r="Q8101" s="1">
        <v>20</v>
      </c>
      <c r="R8101" s="6">
        <f t="shared" si="10813"/>
        <v>0</v>
      </c>
      <c r="S8101" s="6">
        <f t="shared" si="10814"/>
        <v>0</v>
      </c>
      <c r="T8101" s="6">
        <f t="shared" si="10815"/>
        <v>0</v>
      </c>
      <c r="U8101" s="6">
        <f t="shared" si="10816"/>
        <v>0</v>
      </c>
      <c r="V8101" s="6">
        <f t="shared" si="10817"/>
        <v>0</v>
      </c>
      <c r="W8101" s="6">
        <f t="shared" si="10818"/>
        <v>0</v>
      </c>
      <c r="X8101" s="17"/>
      <c r="Y8101" s="17"/>
      <c r="Z8101" s="17"/>
      <c r="AA8101" s="17"/>
      <c r="AB8101" s="17"/>
      <c r="AC8101" s="17"/>
      <c r="AE8101" s="16"/>
      <c r="AF8101" s="16"/>
      <c r="AG8101" s="16"/>
      <c r="AH8101" s="16"/>
      <c r="AI8101" s="16"/>
      <c r="AJ8101" s="16"/>
      <c r="AL8101" s="16"/>
      <c r="AM8101" s="16"/>
      <c r="AN8101" s="16"/>
      <c r="AO8101" s="16"/>
      <c r="AP8101" s="16"/>
      <c r="AQ8101" s="16"/>
      <c r="BI8101" s="1">
        <v>22</v>
      </c>
      <c r="BJ8101" s="6">
        <f>SUM($R$5:R8103)-$AB$2</f>
        <v>870.53041820000101</v>
      </c>
      <c r="BK8101" s="6">
        <f>SUM($R$5:S8103)-$AB$2</f>
        <v>4273.5296908160008</v>
      </c>
      <c r="BL8101" s="6">
        <f>SUM($R$5:T8103)-$AB$2</f>
        <v>12781.027872355986</v>
      </c>
      <c r="BM8101" s="6">
        <f>SUM($R$5:U8103)-$AB$2</f>
        <v>24691.525326512194</v>
      </c>
      <c r="BN8101" s="6">
        <f>SUM($R$5:V8103)-$AB$2</f>
        <v>41706.521689592249</v>
      </c>
      <c r="BO8101" s="6">
        <f>SUM($R$5:W8103)-$AB$2</f>
        <v>62124.51732528767</v>
      </c>
      <c r="BP8101" s="16"/>
    </row>
    <row r="8102" spans="1:68" x14ac:dyDescent="0.45">
      <c r="A8102" s="1">
        <v>2008</v>
      </c>
      <c r="B8102" s="1">
        <v>12</v>
      </c>
      <c r="C8102" s="1">
        <v>4</v>
      </c>
      <c r="D8102" s="1">
        <v>0</v>
      </c>
      <c r="E8102" s="1">
        <v>12.2</v>
      </c>
      <c r="F8102" s="1">
        <v>0</v>
      </c>
      <c r="G8102" s="4"/>
      <c r="H8102" s="4"/>
      <c r="Q8102" s="1">
        <v>21</v>
      </c>
      <c r="R8102" s="6">
        <f t="shared" si="10813"/>
        <v>0</v>
      </c>
      <c r="S8102" s="6">
        <f t="shared" si="10814"/>
        <v>0</v>
      </c>
      <c r="T8102" s="6">
        <f t="shared" si="10815"/>
        <v>0</v>
      </c>
      <c r="U8102" s="6">
        <f t="shared" si="10816"/>
        <v>0</v>
      </c>
      <c r="V8102" s="6">
        <f t="shared" si="10817"/>
        <v>0</v>
      </c>
      <c r="W8102" s="6">
        <f t="shared" si="10818"/>
        <v>0</v>
      </c>
      <c r="X8102" s="17"/>
      <c r="Y8102" s="17"/>
      <c r="Z8102" s="17"/>
      <c r="AA8102" s="17"/>
      <c r="AB8102" s="17"/>
      <c r="AC8102" s="17"/>
      <c r="AE8102" s="16"/>
      <c r="AF8102" s="16"/>
      <c r="AG8102" s="16"/>
      <c r="AH8102" s="16"/>
      <c r="AI8102" s="16"/>
      <c r="AJ8102" s="16"/>
      <c r="AL8102" s="16"/>
      <c r="AM8102" s="16"/>
      <c r="AN8102" s="16"/>
      <c r="AO8102" s="16"/>
      <c r="AP8102" s="16"/>
      <c r="AQ8102" s="16"/>
      <c r="BI8102" s="1">
        <v>23</v>
      </c>
      <c r="BJ8102" s="6">
        <f>SUM($R$5:R8104)-$AB$2</f>
        <v>870.53041820000101</v>
      </c>
      <c r="BK8102" s="6">
        <f>SUM($R$5:S8104)-$AB$2</f>
        <v>4273.5296908160008</v>
      </c>
      <c r="BL8102" s="6">
        <f>SUM($R$5:T8104)-$AB$2</f>
        <v>12781.027872355986</v>
      </c>
      <c r="BM8102" s="6">
        <f>SUM($R$5:U8104)-$AB$2</f>
        <v>24691.525326512194</v>
      </c>
      <c r="BN8102" s="6">
        <f>SUM($R$5:V8104)-$AB$2</f>
        <v>41706.521689592249</v>
      </c>
      <c r="BO8102" s="6">
        <f>SUM($R$5:W8104)-$AB$2</f>
        <v>62124.51732528767</v>
      </c>
      <c r="BP8102" s="16"/>
    </row>
    <row r="8103" spans="1:68" x14ac:dyDescent="0.45">
      <c r="A8103" s="1">
        <v>2008</v>
      </c>
      <c r="B8103" s="1">
        <v>12</v>
      </c>
      <c r="C8103" s="1">
        <v>4</v>
      </c>
      <c r="D8103" s="1">
        <v>1</v>
      </c>
      <c r="E8103" s="1">
        <v>12.3</v>
      </c>
      <c r="F8103" s="1">
        <v>0</v>
      </c>
      <c r="G8103" s="4"/>
      <c r="H8103" s="4"/>
      <c r="Q8103" s="1">
        <v>22</v>
      </c>
      <c r="R8103" s="6">
        <f t="shared" si="10813"/>
        <v>0</v>
      </c>
      <c r="S8103" s="6">
        <f t="shared" si="10814"/>
        <v>0</v>
      </c>
      <c r="T8103" s="6">
        <f t="shared" si="10815"/>
        <v>0</v>
      </c>
      <c r="U8103" s="6">
        <f t="shared" si="10816"/>
        <v>0</v>
      </c>
      <c r="V8103" s="6">
        <f t="shared" si="10817"/>
        <v>0</v>
      </c>
      <c r="W8103" s="6">
        <f t="shared" si="10818"/>
        <v>0</v>
      </c>
      <c r="X8103" s="17"/>
      <c r="Y8103" s="17"/>
      <c r="Z8103" s="17"/>
      <c r="AA8103" s="17"/>
      <c r="AB8103" s="17"/>
      <c r="AC8103" s="17"/>
      <c r="AE8103" s="16"/>
      <c r="AF8103" s="16"/>
      <c r="AG8103" s="16"/>
      <c r="AH8103" s="16"/>
      <c r="AI8103" s="16"/>
      <c r="AJ8103" s="16"/>
      <c r="AL8103" s="16"/>
      <c r="AM8103" s="16"/>
      <c r="AN8103" s="16"/>
      <c r="AO8103" s="16"/>
      <c r="AP8103" s="16"/>
      <c r="AQ8103" s="16"/>
      <c r="BI8103" s="1">
        <v>0</v>
      </c>
      <c r="BJ8103" s="6">
        <f t="shared" ref="BJ8103" si="10879">R8105-$AB$2</f>
        <v>-6.53125</v>
      </c>
      <c r="BK8103" s="6">
        <f t="shared" ref="BK8103" si="10880">S8105-$AB$2</f>
        <v>-6.53125</v>
      </c>
      <c r="BL8103" s="6">
        <f t="shared" ref="BL8103" si="10881">T8105-$AB$2</f>
        <v>-6.53125</v>
      </c>
      <c r="BM8103" s="6">
        <f t="shared" ref="BM8103" si="10882">U8105-$AB$2</f>
        <v>-6.53125</v>
      </c>
      <c r="BN8103" s="6">
        <f t="shared" ref="BN8103" si="10883">V8105-$AB$2</f>
        <v>-6.53125</v>
      </c>
      <c r="BO8103" s="6">
        <f t="shared" ref="BO8103" si="10884">W8105-$AB$2</f>
        <v>-6.53125</v>
      </c>
      <c r="BP8103" s="16">
        <v>339</v>
      </c>
    </row>
    <row r="8104" spans="1:68" x14ac:dyDescent="0.45">
      <c r="A8104" s="1">
        <v>2008</v>
      </c>
      <c r="B8104" s="1">
        <v>12</v>
      </c>
      <c r="C8104" s="1">
        <v>4</v>
      </c>
      <c r="D8104" s="1">
        <v>2</v>
      </c>
      <c r="E8104" s="1">
        <v>12</v>
      </c>
      <c r="F8104" s="1">
        <v>0</v>
      </c>
      <c r="G8104" s="4"/>
      <c r="H8104" s="4"/>
      <c r="Q8104" s="1">
        <v>23</v>
      </c>
      <c r="R8104" s="6">
        <f t="shared" si="10813"/>
        <v>0</v>
      </c>
      <c r="S8104" s="6">
        <f t="shared" si="10814"/>
        <v>0</v>
      </c>
      <c r="T8104" s="6">
        <f t="shared" si="10815"/>
        <v>0</v>
      </c>
      <c r="U8104" s="6">
        <f t="shared" si="10816"/>
        <v>0</v>
      </c>
      <c r="V8104" s="6">
        <f t="shared" si="10817"/>
        <v>0</v>
      </c>
      <c r="W8104" s="6">
        <f t="shared" si="10818"/>
        <v>0</v>
      </c>
      <c r="X8104" s="17"/>
      <c r="Y8104" s="17"/>
      <c r="Z8104" s="17"/>
      <c r="AA8104" s="17"/>
      <c r="AB8104" s="17"/>
      <c r="AC8104" s="17"/>
      <c r="AE8104" s="16"/>
      <c r="AF8104" s="16"/>
      <c r="AG8104" s="16"/>
      <c r="AH8104" s="16"/>
      <c r="AI8104" s="16"/>
      <c r="AJ8104" s="16"/>
      <c r="AL8104" s="16"/>
      <c r="AM8104" s="16"/>
      <c r="AN8104" s="16"/>
      <c r="AO8104" s="16"/>
      <c r="AP8104" s="16"/>
      <c r="AQ8104" s="16"/>
      <c r="BI8104" s="1">
        <v>1</v>
      </c>
      <c r="BJ8104" s="6">
        <f>SUM($R$5:R8106)-$AB$2</f>
        <v>870.53041820000101</v>
      </c>
      <c r="BK8104" s="6">
        <f>SUM($R$5:S8106)-$AB$2</f>
        <v>4273.5296908160008</v>
      </c>
      <c r="BL8104" s="6">
        <f>SUM($R$5:T8106)-$AB$2</f>
        <v>12781.027872355986</v>
      </c>
      <c r="BM8104" s="6">
        <f>SUM($R$5:U8106)-$AB$2</f>
        <v>24691.525326512194</v>
      </c>
      <c r="BN8104" s="6">
        <f>SUM($R$5:V8106)-$AB$2</f>
        <v>41706.521689592249</v>
      </c>
      <c r="BO8104" s="6">
        <f>SUM($R$5:W8106)-$AB$2</f>
        <v>62124.51732528767</v>
      </c>
      <c r="BP8104" s="16"/>
    </row>
    <row r="8105" spans="1:68" x14ac:dyDescent="0.45">
      <c r="A8105" s="1">
        <v>2008</v>
      </c>
      <c r="B8105" s="1">
        <v>12</v>
      </c>
      <c r="C8105" s="1">
        <v>4</v>
      </c>
      <c r="D8105" s="1">
        <v>3</v>
      </c>
      <c r="E8105" s="1">
        <v>12</v>
      </c>
      <c r="F8105" s="1">
        <v>0</v>
      </c>
      <c r="G8105" s="4"/>
      <c r="H8105" s="4"/>
      <c r="Q8105" s="1">
        <v>0</v>
      </c>
      <c r="R8105" s="6">
        <f t="shared" si="10813"/>
        <v>0</v>
      </c>
      <c r="S8105" s="6">
        <f t="shared" si="10814"/>
        <v>0</v>
      </c>
      <c r="T8105" s="6">
        <f t="shared" si="10815"/>
        <v>0</v>
      </c>
      <c r="U8105" s="6">
        <f t="shared" si="10816"/>
        <v>0</v>
      </c>
      <c r="V8105" s="6">
        <f t="shared" si="10817"/>
        <v>0</v>
      </c>
      <c r="W8105" s="6">
        <f t="shared" si="10818"/>
        <v>0</v>
      </c>
      <c r="X8105" s="17"/>
      <c r="Y8105" s="17"/>
      <c r="Z8105" s="17"/>
      <c r="AA8105" s="17"/>
      <c r="AB8105" s="17"/>
      <c r="AC8105" s="17"/>
      <c r="AE8105" s="16"/>
      <c r="AF8105" s="16"/>
      <c r="AG8105" s="16"/>
      <c r="AH8105" s="16"/>
      <c r="AI8105" s="16"/>
      <c r="AJ8105" s="16"/>
      <c r="AL8105" s="16"/>
      <c r="AM8105" s="16"/>
      <c r="AN8105" s="16"/>
      <c r="AO8105" s="16"/>
      <c r="AP8105" s="16"/>
      <c r="AQ8105" s="16"/>
      <c r="BI8105" s="1">
        <v>2</v>
      </c>
      <c r="BJ8105" s="6">
        <f>SUM($R$5:R8107)-$AB$2</f>
        <v>870.53041820000101</v>
      </c>
      <c r="BK8105" s="6">
        <f>SUM($R$5:S8107)-$AB$2</f>
        <v>4273.5296908160008</v>
      </c>
      <c r="BL8105" s="6">
        <f>SUM($R$5:T8107)-$AB$2</f>
        <v>12781.027872355986</v>
      </c>
      <c r="BM8105" s="6">
        <f>SUM($R$5:U8107)-$AB$2</f>
        <v>24691.525326512194</v>
      </c>
      <c r="BN8105" s="6">
        <f>SUM($R$5:V8107)-$AB$2</f>
        <v>41706.521689592249</v>
      </c>
      <c r="BO8105" s="6">
        <f>SUM($R$5:W8107)-$AB$2</f>
        <v>62124.51732528767</v>
      </c>
      <c r="BP8105" s="16"/>
    </row>
    <row r="8106" spans="1:68" x14ac:dyDescent="0.45">
      <c r="A8106" s="1">
        <v>2008</v>
      </c>
      <c r="B8106" s="1">
        <v>12</v>
      </c>
      <c r="C8106" s="1">
        <v>4</v>
      </c>
      <c r="D8106" s="1">
        <v>4</v>
      </c>
      <c r="E8106" s="1">
        <v>12.1</v>
      </c>
      <c r="F8106" s="1">
        <v>0</v>
      </c>
      <c r="G8106" s="4"/>
      <c r="H8106" s="4"/>
      <c r="Q8106" s="1">
        <v>1</v>
      </c>
      <c r="R8106" s="6">
        <f t="shared" si="10813"/>
        <v>0</v>
      </c>
      <c r="S8106" s="6">
        <f t="shared" si="10814"/>
        <v>0</v>
      </c>
      <c r="T8106" s="6">
        <f t="shared" si="10815"/>
        <v>0</v>
      </c>
      <c r="U8106" s="6">
        <f t="shared" si="10816"/>
        <v>0</v>
      </c>
      <c r="V8106" s="6">
        <f t="shared" si="10817"/>
        <v>0</v>
      </c>
      <c r="W8106" s="6">
        <f t="shared" si="10818"/>
        <v>0</v>
      </c>
      <c r="X8106" s="17"/>
      <c r="Y8106" s="17"/>
      <c r="Z8106" s="17"/>
      <c r="AA8106" s="17"/>
      <c r="AB8106" s="17"/>
      <c r="AC8106" s="17"/>
      <c r="AE8106" s="16"/>
      <c r="AF8106" s="16"/>
      <c r="AG8106" s="16"/>
      <c r="AH8106" s="16"/>
      <c r="AI8106" s="16"/>
      <c r="AJ8106" s="16"/>
      <c r="AL8106" s="16"/>
      <c r="AM8106" s="16"/>
      <c r="AN8106" s="16"/>
      <c r="AO8106" s="16"/>
      <c r="AP8106" s="16"/>
      <c r="AQ8106" s="16"/>
      <c r="BI8106" s="1">
        <v>3</v>
      </c>
      <c r="BJ8106" s="6">
        <f>SUM($R$5:R8108)-$AB$2</f>
        <v>870.53041820000101</v>
      </c>
      <c r="BK8106" s="6">
        <f>SUM($R$5:S8108)-$AB$2</f>
        <v>4273.5296908160008</v>
      </c>
      <c r="BL8106" s="6">
        <f>SUM($R$5:T8108)-$AB$2</f>
        <v>12781.027872355986</v>
      </c>
      <c r="BM8106" s="6">
        <f>SUM($R$5:U8108)-$AB$2</f>
        <v>24691.525326512194</v>
      </c>
      <c r="BN8106" s="6">
        <f>SUM($R$5:V8108)-$AB$2</f>
        <v>41706.521689592249</v>
      </c>
      <c r="BO8106" s="6">
        <f>SUM($R$5:W8108)-$AB$2</f>
        <v>62124.51732528767</v>
      </c>
      <c r="BP8106" s="16"/>
    </row>
    <row r="8107" spans="1:68" x14ac:dyDescent="0.45">
      <c r="A8107" s="1">
        <v>2008</v>
      </c>
      <c r="B8107" s="1">
        <v>12</v>
      </c>
      <c r="C8107" s="1">
        <v>4</v>
      </c>
      <c r="D8107" s="1">
        <v>5</v>
      </c>
      <c r="E8107" s="1">
        <v>12.3</v>
      </c>
      <c r="F8107" s="1">
        <v>0</v>
      </c>
      <c r="G8107" s="4"/>
      <c r="H8107" s="4"/>
      <c r="Q8107" s="1">
        <v>2</v>
      </c>
      <c r="R8107" s="6">
        <f t="shared" si="10813"/>
        <v>0</v>
      </c>
      <c r="S8107" s="6">
        <f t="shared" si="10814"/>
        <v>0</v>
      </c>
      <c r="T8107" s="6">
        <f t="shared" si="10815"/>
        <v>0</v>
      </c>
      <c r="U8107" s="6">
        <f t="shared" si="10816"/>
        <v>0</v>
      </c>
      <c r="V8107" s="6">
        <f t="shared" si="10817"/>
        <v>0</v>
      </c>
      <c r="W8107" s="6">
        <f t="shared" si="10818"/>
        <v>0</v>
      </c>
      <c r="X8107" s="17"/>
      <c r="Y8107" s="17"/>
      <c r="Z8107" s="17"/>
      <c r="AA8107" s="17"/>
      <c r="AB8107" s="17"/>
      <c r="AC8107" s="17"/>
      <c r="AE8107" s="16"/>
      <c r="AF8107" s="16"/>
      <c r="AG8107" s="16"/>
      <c r="AH8107" s="16"/>
      <c r="AI8107" s="16"/>
      <c r="AJ8107" s="16"/>
      <c r="AL8107" s="16"/>
      <c r="AM8107" s="16"/>
      <c r="AN8107" s="16"/>
      <c r="AO8107" s="16"/>
      <c r="AP8107" s="16"/>
      <c r="AQ8107" s="16"/>
      <c r="BI8107" s="1">
        <v>4</v>
      </c>
      <c r="BJ8107" s="6">
        <f>SUM($R$5:R8109)-$AB$2</f>
        <v>870.53041820000101</v>
      </c>
      <c r="BK8107" s="6">
        <f>SUM($R$5:S8109)-$AB$2</f>
        <v>4273.5296908160008</v>
      </c>
      <c r="BL8107" s="6">
        <f>SUM($R$5:T8109)-$AB$2</f>
        <v>12781.027872355986</v>
      </c>
      <c r="BM8107" s="6">
        <f>SUM($R$5:U8109)-$AB$2</f>
        <v>24691.525326512194</v>
      </c>
      <c r="BN8107" s="6">
        <f>SUM($R$5:V8109)-$AB$2</f>
        <v>41706.521689592249</v>
      </c>
      <c r="BO8107" s="6">
        <f>SUM($R$5:W8109)-$AB$2</f>
        <v>62124.51732528767</v>
      </c>
      <c r="BP8107" s="16"/>
    </row>
    <row r="8108" spans="1:68" x14ac:dyDescent="0.45">
      <c r="A8108" s="1">
        <v>2008</v>
      </c>
      <c r="B8108" s="1">
        <v>12</v>
      </c>
      <c r="C8108" s="1">
        <v>4</v>
      </c>
      <c r="D8108" s="1">
        <v>6</v>
      </c>
      <c r="E8108" s="1">
        <v>12.6</v>
      </c>
      <c r="F8108" s="1">
        <v>0</v>
      </c>
      <c r="G8108" s="4"/>
      <c r="H8108" s="4"/>
      <c r="Q8108" s="1">
        <v>3</v>
      </c>
      <c r="R8108" s="6">
        <f t="shared" si="10813"/>
        <v>0</v>
      </c>
      <c r="S8108" s="6">
        <f t="shared" si="10814"/>
        <v>0</v>
      </c>
      <c r="T8108" s="6">
        <f t="shared" si="10815"/>
        <v>0</v>
      </c>
      <c r="U8108" s="6">
        <f t="shared" si="10816"/>
        <v>0</v>
      </c>
      <c r="V8108" s="6">
        <f t="shared" si="10817"/>
        <v>0</v>
      </c>
      <c r="W8108" s="6">
        <f t="shared" si="10818"/>
        <v>0</v>
      </c>
      <c r="X8108" s="17"/>
      <c r="Y8108" s="17"/>
      <c r="Z8108" s="17"/>
      <c r="AA8108" s="17"/>
      <c r="AB8108" s="17"/>
      <c r="AC8108" s="17"/>
      <c r="AE8108" s="16"/>
      <c r="AF8108" s="16"/>
      <c r="AG8108" s="16"/>
      <c r="AH8108" s="16"/>
      <c r="AI8108" s="16"/>
      <c r="AJ8108" s="16"/>
      <c r="AL8108" s="16"/>
      <c r="AM8108" s="16"/>
      <c r="AN8108" s="16"/>
      <c r="AO8108" s="16"/>
      <c r="AP8108" s="16"/>
      <c r="AQ8108" s="16"/>
      <c r="BI8108" s="1">
        <v>5</v>
      </c>
      <c r="BJ8108" s="6">
        <f>SUM($R$5:R8110)-$AB$2</f>
        <v>870.53041820000101</v>
      </c>
      <c r="BK8108" s="6">
        <f>SUM($R$5:S8110)-$AB$2</f>
        <v>4273.5296908160008</v>
      </c>
      <c r="BL8108" s="6">
        <f>SUM($R$5:T8110)-$AB$2</f>
        <v>12781.027872355986</v>
      </c>
      <c r="BM8108" s="6">
        <f>SUM($R$5:U8110)-$AB$2</f>
        <v>24691.525326512194</v>
      </c>
      <c r="BN8108" s="6">
        <f>SUM($R$5:V8110)-$AB$2</f>
        <v>41706.521689592249</v>
      </c>
      <c r="BO8108" s="6">
        <f>SUM($R$5:W8110)-$AB$2</f>
        <v>62124.51732528767</v>
      </c>
      <c r="BP8108" s="16"/>
    </row>
    <row r="8109" spans="1:68" x14ac:dyDescent="0.45">
      <c r="A8109" s="1">
        <v>2008</v>
      </c>
      <c r="B8109" s="1">
        <v>12</v>
      </c>
      <c r="C8109" s="1">
        <v>4</v>
      </c>
      <c r="D8109" s="1">
        <v>7</v>
      </c>
      <c r="E8109" s="1">
        <v>12.7</v>
      </c>
      <c r="F8109" s="1">
        <v>0</v>
      </c>
      <c r="G8109" s="4"/>
      <c r="H8109" s="4"/>
      <c r="Q8109" s="1">
        <v>4</v>
      </c>
      <c r="R8109" s="6">
        <f t="shared" si="10813"/>
        <v>0</v>
      </c>
      <c r="S8109" s="6">
        <f t="shared" si="10814"/>
        <v>0</v>
      </c>
      <c r="T8109" s="6">
        <f t="shared" si="10815"/>
        <v>0</v>
      </c>
      <c r="U8109" s="6">
        <f t="shared" si="10816"/>
        <v>0</v>
      </c>
      <c r="V8109" s="6">
        <f t="shared" si="10817"/>
        <v>0</v>
      </c>
      <c r="W8109" s="6">
        <f t="shared" si="10818"/>
        <v>0</v>
      </c>
      <c r="X8109" s="17"/>
      <c r="Y8109" s="17"/>
      <c r="Z8109" s="17"/>
      <c r="AA8109" s="17"/>
      <c r="AB8109" s="17"/>
      <c r="AC8109" s="17"/>
      <c r="AE8109" s="16"/>
      <c r="AF8109" s="16"/>
      <c r="AG8109" s="16"/>
      <c r="AH8109" s="16"/>
      <c r="AI8109" s="16"/>
      <c r="AJ8109" s="16"/>
      <c r="AL8109" s="16"/>
      <c r="AM8109" s="16"/>
      <c r="AN8109" s="16"/>
      <c r="AO8109" s="16"/>
      <c r="AP8109" s="16"/>
      <c r="AQ8109" s="16"/>
      <c r="BI8109" s="1">
        <v>6</v>
      </c>
      <c r="BJ8109" s="6">
        <f>SUM($R$5:R8111)-$AB$2</f>
        <v>870.53041820000101</v>
      </c>
      <c r="BK8109" s="6">
        <f>SUM($R$5:S8111)-$AB$2</f>
        <v>4273.5296908160008</v>
      </c>
      <c r="BL8109" s="6">
        <f>SUM($R$5:T8111)-$AB$2</f>
        <v>12781.027872355986</v>
      </c>
      <c r="BM8109" s="6">
        <f>SUM($R$5:U8111)-$AB$2</f>
        <v>24691.525326512194</v>
      </c>
      <c r="BN8109" s="6">
        <f>SUM($R$5:V8111)-$AB$2</f>
        <v>41706.521689592249</v>
      </c>
      <c r="BO8109" s="6">
        <f>SUM($R$5:W8111)-$AB$2</f>
        <v>62124.51732528767</v>
      </c>
      <c r="BP8109" s="16"/>
    </row>
    <row r="8110" spans="1:68" x14ac:dyDescent="0.45">
      <c r="A8110" s="1">
        <v>2008</v>
      </c>
      <c r="B8110" s="1">
        <v>12</v>
      </c>
      <c r="C8110" s="1">
        <v>4</v>
      </c>
      <c r="D8110" s="1">
        <v>8</v>
      </c>
      <c r="E8110" s="1">
        <v>12.6</v>
      </c>
      <c r="F8110" s="1">
        <v>0</v>
      </c>
      <c r="G8110" s="4"/>
      <c r="H8110" s="4"/>
      <c r="Q8110" s="1">
        <v>5</v>
      </c>
      <c r="R8110" s="6">
        <f t="shared" ref="R8110:R8173" si="10885">$AX$2*F8107*$R$4/1000</f>
        <v>0</v>
      </c>
      <c r="S8110" s="6">
        <f t="shared" ref="S8110:S8173" si="10886">$AX$2*F8107*($S$4*$AU$2)/1000</f>
        <v>0</v>
      </c>
      <c r="T8110" s="6">
        <f t="shared" ref="T8110:T8173" si="10887">$AX$2*F8107*($T$4*$AU$2)/1000</f>
        <v>0</v>
      </c>
      <c r="U8110" s="6">
        <f t="shared" ref="U8110:U8173" si="10888">$AX$2*F8107*($U$4*$AU$2)/1000</f>
        <v>0</v>
      </c>
      <c r="V8110" s="6">
        <f t="shared" ref="V8110:V8173" si="10889">$AX$2*F8107*($V$4*$AU$2)/1000</f>
        <v>0</v>
      </c>
      <c r="W8110" s="6">
        <f t="shared" ref="W8110:W8173" si="10890">$AX$2*F8107*($W$4*$AU$2)/1000</f>
        <v>0</v>
      </c>
      <c r="X8110" s="17"/>
      <c r="Y8110" s="17"/>
      <c r="Z8110" s="17"/>
      <c r="AA8110" s="17"/>
      <c r="AB8110" s="17"/>
      <c r="AC8110" s="17"/>
      <c r="AE8110" s="16"/>
      <c r="AF8110" s="16"/>
      <c r="AG8110" s="16"/>
      <c r="AH8110" s="16"/>
      <c r="AI8110" s="16"/>
      <c r="AJ8110" s="16"/>
      <c r="AL8110" s="16"/>
      <c r="AM8110" s="16"/>
      <c r="AN8110" s="16"/>
      <c r="AO8110" s="16"/>
      <c r="AP8110" s="16"/>
      <c r="AQ8110" s="16"/>
      <c r="BI8110" s="1">
        <v>7</v>
      </c>
      <c r="BJ8110" s="6">
        <f>SUM($R$5:R8112)-$AB$2</f>
        <v>870.53041820000101</v>
      </c>
      <c r="BK8110" s="6">
        <f>SUM($R$5:S8112)-$AB$2</f>
        <v>4273.5296908160008</v>
      </c>
      <c r="BL8110" s="6">
        <f>SUM($R$5:T8112)-$AB$2</f>
        <v>12781.027872355986</v>
      </c>
      <c r="BM8110" s="6">
        <f>SUM($R$5:U8112)-$AB$2</f>
        <v>24691.525326512194</v>
      </c>
      <c r="BN8110" s="6">
        <f>SUM($R$5:V8112)-$AB$2</f>
        <v>41706.521689592249</v>
      </c>
      <c r="BO8110" s="6">
        <f>SUM($R$5:W8112)-$AB$2</f>
        <v>62124.51732528767</v>
      </c>
      <c r="BP8110" s="16"/>
    </row>
    <row r="8111" spans="1:68" x14ac:dyDescent="0.45">
      <c r="A8111" s="1">
        <v>2008</v>
      </c>
      <c r="B8111" s="1">
        <v>12</v>
      </c>
      <c r="C8111" s="1">
        <v>4</v>
      </c>
      <c r="D8111" s="1">
        <v>9</v>
      </c>
      <c r="E8111" s="1">
        <v>13.1</v>
      </c>
      <c r="F8111" s="1">
        <v>0</v>
      </c>
      <c r="G8111" s="4"/>
      <c r="H8111" s="4"/>
      <c r="Q8111" s="1">
        <v>6</v>
      </c>
      <c r="R8111" s="6">
        <f t="shared" si="10885"/>
        <v>0</v>
      </c>
      <c r="S8111" s="6">
        <f t="shared" si="10886"/>
        <v>0</v>
      </c>
      <c r="T8111" s="6">
        <f t="shared" si="10887"/>
        <v>0</v>
      </c>
      <c r="U8111" s="6">
        <f t="shared" si="10888"/>
        <v>0</v>
      </c>
      <c r="V8111" s="6">
        <f t="shared" si="10889"/>
        <v>0</v>
      </c>
      <c r="W8111" s="6">
        <f t="shared" si="10890"/>
        <v>0</v>
      </c>
      <c r="X8111" s="17"/>
      <c r="Y8111" s="17"/>
      <c r="Z8111" s="17"/>
      <c r="AA8111" s="17"/>
      <c r="AB8111" s="17"/>
      <c r="AC8111" s="17"/>
      <c r="AE8111" s="16"/>
      <c r="AF8111" s="16"/>
      <c r="AG8111" s="16"/>
      <c r="AH8111" s="16"/>
      <c r="AI8111" s="16"/>
      <c r="AJ8111" s="16"/>
      <c r="AL8111" s="16"/>
      <c r="AM8111" s="16"/>
      <c r="AN8111" s="16"/>
      <c r="AO8111" s="16"/>
      <c r="AP8111" s="16"/>
      <c r="AQ8111" s="16"/>
      <c r="BI8111" s="1">
        <v>8</v>
      </c>
      <c r="BJ8111" s="6">
        <f>SUM($R$5:R8113)-$AB$2</f>
        <v>870.53041820000101</v>
      </c>
      <c r="BK8111" s="6">
        <f>SUM($R$5:S8113)-$AB$2</f>
        <v>4273.5296908160008</v>
      </c>
      <c r="BL8111" s="6">
        <f>SUM($R$5:T8113)-$AB$2</f>
        <v>12781.027872355986</v>
      </c>
      <c r="BM8111" s="6">
        <f>SUM($R$5:U8113)-$AB$2</f>
        <v>24691.525326512194</v>
      </c>
      <c r="BN8111" s="6">
        <f>SUM($R$5:V8113)-$AB$2</f>
        <v>41706.521689592249</v>
      </c>
      <c r="BO8111" s="6">
        <f>SUM($R$5:W8113)-$AB$2</f>
        <v>62124.51732528767</v>
      </c>
      <c r="BP8111" s="16"/>
    </row>
    <row r="8112" spans="1:68" x14ac:dyDescent="0.45">
      <c r="A8112" s="1">
        <v>2008</v>
      </c>
      <c r="B8112" s="1">
        <v>12</v>
      </c>
      <c r="C8112" s="1">
        <v>4</v>
      </c>
      <c r="D8112" s="1">
        <v>10</v>
      </c>
      <c r="E8112" s="1">
        <v>13.8</v>
      </c>
      <c r="F8112" s="1">
        <v>0</v>
      </c>
      <c r="G8112" s="4"/>
      <c r="H8112" s="4"/>
      <c r="Q8112" s="1">
        <v>7</v>
      </c>
      <c r="R8112" s="6">
        <f t="shared" si="10885"/>
        <v>0</v>
      </c>
      <c r="S8112" s="6">
        <f t="shared" si="10886"/>
        <v>0</v>
      </c>
      <c r="T8112" s="6">
        <f t="shared" si="10887"/>
        <v>0</v>
      </c>
      <c r="U8112" s="6">
        <f t="shared" si="10888"/>
        <v>0</v>
      </c>
      <c r="V8112" s="6">
        <f t="shared" si="10889"/>
        <v>0</v>
      </c>
      <c r="W8112" s="6">
        <f t="shared" si="10890"/>
        <v>0</v>
      </c>
      <c r="X8112" s="17"/>
      <c r="Y8112" s="17"/>
      <c r="Z8112" s="17"/>
      <c r="AA8112" s="17"/>
      <c r="AB8112" s="17"/>
      <c r="AC8112" s="17"/>
      <c r="AE8112" s="16"/>
      <c r="AF8112" s="16"/>
      <c r="AG8112" s="16"/>
      <c r="AH8112" s="16"/>
      <c r="AI8112" s="16"/>
      <c r="AJ8112" s="16"/>
      <c r="AL8112" s="16"/>
      <c r="AM8112" s="16"/>
      <c r="AN8112" s="16"/>
      <c r="AO8112" s="16"/>
      <c r="AP8112" s="16"/>
      <c r="AQ8112" s="16"/>
      <c r="BI8112" s="1">
        <v>9</v>
      </c>
      <c r="BJ8112" s="6">
        <f>SUM($R$5:R8114)-$AB$2</f>
        <v>870.53041820000101</v>
      </c>
      <c r="BK8112" s="6">
        <f>SUM($R$5:S8114)-$AB$2</f>
        <v>4273.5296908160008</v>
      </c>
      <c r="BL8112" s="6">
        <f>SUM($R$5:T8114)-$AB$2</f>
        <v>12781.027872355986</v>
      </c>
      <c r="BM8112" s="6">
        <f>SUM($R$5:U8114)-$AB$2</f>
        <v>24691.525326512194</v>
      </c>
      <c r="BN8112" s="6">
        <f>SUM($R$5:V8114)-$AB$2</f>
        <v>41706.521689592249</v>
      </c>
      <c r="BO8112" s="6">
        <f>SUM($R$5:W8114)-$AB$2</f>
        <v>62124.51732528767</v>
      </c>
      <c r="BP8112" s="16"/>
    </row>
    <row r="8113" spans="1:68" x14ac:dyDescent="0.45">
      <c r="A8113" s="1">
        <v>2008</v>
      </c>
      <c r="B8113" s="1">
        <v>12</v>
      </c>
      <c r="C8113" s="1">
        <v>4</v>
      </c>
      <c r="D8113" s="1">
        <v>11</v>
      </c>
      <c r="E8113" s="1">
        <v>14.2</v>
      </c>
      <c r="F8113" s="1">
        <v>0</v>
      </c>
      <c r="G8113" s="4"/>
      <c r="H8113" s="4"/>
      <c r="Q8113" s="1">
        <v>8</v>
      </c>
      <c r="R8113" s="6">
        <f t="shared" si="10885"/>
        <v>0</v>
      </c>
      <c r="S8113" s="6">
        <f t="shared" si="10886"/>
        <v>0</v>
      </c>
      <c r="T8113" s="6">
        <f t="shared" si="10887"/>
        <v>0</v>
      </c>
      <c r="U8113" s="6">
        <f t="shared" si="10888"/>
        <v>0</v>
      </c>
      <c r="V8113" s="6">
        <f t="shared" si="10889"/>
        <v>0</v>
      </c>
      <c r="W8113" s="6">
        <f t="shared" si="10890"/>
        <v>0</v>
      </c>
      <c r="X8113" s="17"/>
      <c r="Y8113" s="17"/>
      <c r="Z8113" s="17"/>
      <c r="AA8113" s="17"/>
      <c r="AB8113" s="17"/>
      <c r="AC8113" s="17"/>
      <c r="AE8113" s="16"/>
      <c r="AF8113" s="16"/>
      <c r="AG8113" s="16"/>
      <c r="AH8113" s="16"/>
      <c r="AI8113" s="16"/>
      <c r="AJ8113" s="16"/>
      <c r="AL8113" s="16"/>
      <c r="AM8113" s="16"/>
      <c r="AN8113" s="16"/>
      <c r="AO8113" s="16"/>
      <c r="AP8113" s="16"/>
      <c r="AQ8113" s="16"/>
      <c r="BI8113" s="1">
        <v>10</v>
      </c>
      <c r="BJ8113" s="6">
        <f>SUM($R$5:R8115)-$AB$2</f>
        <v>870.53041820000101</v>
      </c>
      <c r="BK8113" s="6">
        <f>SUM($R$5:S8115)-$AB$2</f>
        <v>4273.5296908160008</v>
      </c>
      <c r="BL8113" s="6">
        <f>SUM($R$5:T8115)-$AB$2</f>
        <v>12781.027872355986</v>
      </c>
      <c r="BM8113" s="6">
        <f>SUM($R$5:U8115)-$AB$2</f>
        <v>24691.525326512194</v>
      </c>
      <c r="BN8113" s="6">
        <f>SUM($R$5:V8115)-$AB$2</f>
        <v>41706.521689592249</v>
      </c>
      <c r="BO8113" s="6">
        <f>SUM($R$5:W8115)-$AB$2</f>
        <v>62124.51732528767</v>
      </c>
      <c r="BP8113" s="16"/>
    </row>
    <row r="8114" spans="1:68" x14ac:dyDescent="0.45">
      <c r="A8114" s="1">
        <v>2008</v>
      </c>
      <c r="B8114" s="1">
        <v>12</v>
      </c>
      <c r="C8114" s="1">
        <v>4</v>
      </c>
      <c r="D8114" s="1">
        <v>12</v>
      </c>
      <c r="E8114" s="1">
        <v>15.4</v>
      </c>
      <c r="F8114" s="1">
        <v>36.83</v>
      </c>
      <c r="G8114" s="4"/>
      <c r="H8114" s="4"/>
      <c r="Q8114" s="1">
        <v>9</v>
      </c>
      <c r="R8114" s="6">
        <f t="shared" si="10885"/>
        <v>0</v>
      </c>
      <c r="S8114" s="6">
        <f t="shared" si="10886"/>
        <v>0</v>
      </c>
      <c r="T8114" s="6">
        <f t="shared" si="10887"/>
        <v>0</v>
      </c>
      <c r="U8114" s="6">
        <f t="shared" si="10888"/>
        <v>0</v>
      </c>
      <c r="V8114" s="6">
        <f t="shared" si="10889"/>
        <v>0</v>
      </c>
      <c r="W8114" s="6">
        <f t="shared" si="10890"/>
        <v>0</v>
      </c>
      <c r="X8114" s="17"/>
      <c r="Y8114" s="17"/>
      <c r="Z8114" s="17"/>
      <c r="AA8114" s="17"/>
      <c r="AB8114" s="17"/>
      <c r="AC8114" s="17"/>
      <c r="AE8114" s="16"/>
      <c r="AF8114" s="16"/>
      <c r="AG8114" s="16"/>
      <c r="AH8114" s="16"/>
      <c r="AI8114" s="16"/>
      <c r="AJ8114" s="16"/>
      <c r="AL8114" s="16"/>
      <c r="AM8114" s="16"/>
      <c r="AN8114" s="16"/>
      <c r="AO8114" s="16"/>
      <c r="AP8114" s="16"/>
      <c r="AQ8114" s="16"/>
      <c r="BI8114" s="1">
        <v>11</v>
      </c>
      <c r="BJ8114" s="6">
        <f>SUM($R$5:R8116)-$AB$2</f>
        <v>870.53041820000101</v>
      </c>
      <c r="BK8114" s="6">
        <f>SUM($R$5:S8116)-$AB$2</f>
        <v>4273.5296908160008</v>
      </c>
      <c r="BL8114" s="6">
        <f>SUM($R$5:T8116)-$AB$2</f>
        <v>12781.027872355986</v>
      </c>
      <c r="BM8114" s="6">
        <f>SUM($R$5:U8116)-$AB$2</f>
        <v>24691.525326512194</v>
      </c>
      <c r="BN8114" s="6">
        <f>SUM($R$5:V8116)-$AB$2</f>
        <v>41706.521689592249</v>
      </c>
      <c r="BO8114" s="6">
        <f>SUM($R$5:W8116)-$AB$2</f>
        <v>62124.51732528767</v>
      </c>
      <c r="BP8114" s="16"/>
    </row>
    <row r="8115" spans="1:68" x14ac:dyDescent="0.45">
      <c r="A8115" s="1">
        <v>2008</v>
      </c>
      <c r="B8115" s="1">
        <v>12</v>
      </c>
      <c r="C8115" s="1">
        <v>4</v>
      </c>
      <c r="D8115" s="1">
        <v>13</v>
      </c>
      <c r="E8115" s="1">
        <v>15.5</v>
      </c>
      <c r="F8115" s="1">
        <v>45.07</v>
      </c>
      <c r="G8115" s="4"/>
      <c r="H8115" s="4"/>
      <c r="Q8115" s="1">
        <v>10</v>
      </c>
      <c r="R8115" s="6">
        <f t="shared" si="10885"/>
        <v>0</v>
      </c>
      <c r="S8115" s="6">
        <f t="shared" si="10886"/>
        <v>0</v>
      </c>
      <c r="T8115" s="6">
        <f t="shared" si="10887"/>
        <v>0</v>
      </c>
      <c r="U8115" s="6">
        <f t="shared" si="10888"/>
        <v>0</v>
      </c>
      <c r="V8115" s="6">
        <f t="shared" si="10889"/>
        <v>0</v>
      </c>
      <c r="W8115" s="6">
        <f t="shared" si="10890"/>
        <v>0</v>
      </c>
      <c r="X8115" s="17"/>
      <c r="Y8115" s="17"/>
      <c r="Z8115" s="17"/>
      <c r="AA8115" s="17"/>
      <c r="AB8115" s="17"/>
      <c r="AC8115" s="17"/>
      <c r="AE8115" s="16"/>
      <c r="AF8115" s="16"/>
      <c r="AG8115" s="16"/>
      <c r="AH8115" s="16"/>
      <c r="AI8115" s="16"/>
      <c r="AJ8115" s="16"/>
      <c r="AL8115" s="16"/>
      <c r="AM8115" s="16"/>
      <c r="AN8115" s="16"/>
      <c r="AO8115" s="16"/>
      <c r="AP8115" s="16"/>
      <c r="AQ8115" s="16"/>
      <c r="BI8115" s="1">
        <v>12</v>
      </c>
      <c r="BJ8115" s="6">
        <f t="shared" ref="BJ8115" si="10891">R8117-$AB$2</f>
        <v>-6.5098886</v>
      </c>
      <c r="BK8115" s="6">
        <f t="shared" ref="BK8115" si="10892">S8117-$AB$2</f>
        <v>-6.4483677679999998</v>
      </c>
      <c r="BL8115" s="6">
        <f t="shared" ref="BL8115" si="10893">T8117-$AB$2</f>
        <v>-6.3240444199999999</v>
      </c>
      <c r="BM8115" s="6">
        <f t="shared" ref="BM8115" si="10894">U8117-$AB$2</f>
        <v>-6.2411621879999997</v>
      </c>
      <c r="BN8115" s="6">
        <f t="shared" ref="BN8115" si="10895">V8117-$AB$2</f>
        <v>-6.1168388399999998</v>
      </c>
      <c r="BO8115" s="6">
        <f t="shared" ref="BO8115" si="10896">W8117-$AB$2</f>
        <v>-6.0339566080000004</v>
      </c>
      <c r="BP8115" s="16"/>
    </row>
    <row r="8116" spans="1:68" x14ac:dyDescent="0.45">
      <c r="A8116" s="1">
        <v>2008</v>
      </c>
      <c r="B8116" s="1">
        <v>12</v>
      </c>
      <c r="C8116" s="1">
        <v>4</v>
      </c>
      <c r="D8116" s="1">
        <v>14</v>
      </c>
      <c r="E8116" s="1">
        <v>15.4</v>
      </c>
      <c r="F8116" s="1">
        <v>28.03</v>
      </c>
      <c r="G8116" s="4"/>
      <c r="H8116" s="4"/>
      <c r="Q8116" s="1">
        <v>11</v>
      </c>
      <c r="R8116" s="6">
        <f t="shared" si="10885"/>
        <v>0</v>
      </c>
      <c r="S8116" s="6">
        <f t="shared" si="10886"/>
        <v>0</v>
      </c>
      <c r="T8116" s="6">
        <f t="shared" si="10887"/>
        <v>0</v>
      </c>
      <c r="U8116" s="6">
        <f t="shared" si="10888"/>
        <v>0</v>
      </c>
      <c r="V8116" s="6">
        <f t="shared" si="10889"/>
        <v>0</v>
      </c>
      <c r="W8116" s="6">
        <f t="shared" si="10890"/>
        <v>0</v>
      </c>
      <c r="X8116" s="17"/>
      <c r="Y8116" s="17"/>
      <c r="Z8116" s="17"/>
      <c r="AA8116" s="17"/>
      <c r="AB8116" s="17"/>
      <c r="AC8116" s="17"/>
      <c r="AE8116" s="16"/>
      <c r="AF8116" s="16"/>
      <c r="AG8116" s="16"/>
      <c r="AH8116" s="16"/>
      <c r="AI8116" s="16"/>
      <c r="AJ8116" s="16"/>
      <c r="AL8116" s="16"/>
      <c r="AM8116" s="16"/>
      <c r="AN8116" s="16"/>
      <c r="AO8116" s="16"/>
      <c r="AP8116" s="16"/>
      <c r="AQ8116" s="16"/>
      <c r="BI8116" s="1">
        <v>13</v>
      </c>
      <c r="BJ8116" s="6">
        <f>SUM($R$5:R8118)-$AB$2</f>
        <v>870.57792020000102</v>
      </c>
      <c r="BK8116" s="6">
        <f>SUM($R$5:S8118)-$AB$2</f>
        <v>4273.7615005760008</v>
      </c>
      <c r="BL8116" s="6">
        <f>SUM($R$5:T8118)-$AB$2</f>
        <v>12781.720451515988</v>
      </c>
      <c r="BM8116" s="6">
        <f>SUM($R$5:U8118)-$AB$2</f>
        <v>24692.862982832194</v>
      </c>
      <c r="BN8116" s="6">
        <f>SUM($R$5:V8118)-$AB$2</f>
        <v>41708.780884712258</v>
      </c>
      <c r="BO8116" s="6">
        <f>SUM($R$5:W8118)-$AB$2</f>
        <v>62127.882366967679</v>
      </c>
      <c r="BP8116" s="16"/>
    </row>
    <row r="8117" spans="1:68" x14ac:dyDescent="0.45">
      <c r="A8117" s="1">
        <v>2008</v>
      </c>
      <c r="B8117" s="1">
        <v>12</v>
      </c>
      <c r="C8117" s="1">
        <v>4</v>
      </c>
      <c r="D8117" s="1">
        <v>15</v>
      </c>
      <c r="E8117" s="1">
        <v>15.2</v>
      </c>
      <c r="F8117" s="1">
        <v>4.91</v>
      </c>
      <c r="G8117" s="4"/>
      <c r="H8117" s="4"/>
      <c r="Q8117" s="1">
        <v>12</v>
      </c>
      <c r="R8117" s="6">
        <f t="shared" si="10885"/>
        <v>2.1361399999999996E-2</v>
      </c>
      <c r="S8117" s="6">
        <f t="shared" si="10886"/>
        <v>8.2882231999999986E-2</v>
      </c>
      <c r="T8117" s="6">
        <f t="shared" si="10887"/>
        <v>0.20720557999999994</v>
      </c>
      <c r="U8117" s="6">
        <f t="shared" si="10888"/>
        <v>0.29008781199999994</v>
      </c>
      <c r="V8117" s="6">
        <f t="shared" si="10889"/>
        <v>0.41441115999999989</v>
      </c>
      <c r="W8117" s="6">
        <f t="shared" si="10890"/>
        <v>0.49729339199999995</v>
      </c>
      <c r="X8117" s="17">
        <f t="shared" ref="X8117" si="10897">SUM(R8117:R8141)-$AB$2</f>
        <v>-6.3379940000000001</v>
      </c>
      <c r="Y8117" s="17">
        <f t="shared" ref="Y8117" si="10898">SUM(S8117:S8141)-$AB$2</f>
        <v>-5.7814167200000002</v>
      </c>
      <c r="Z8117" s="17">
        <f t="shared" ref="Z8117" si="10899">SUM(T8117:T8141)-$AB$2</f>
        <v>-4.6566668</v>
      </c>
      <c r="AA8117" s="17">
        <f t="shared" ref="AA8117" si="10900">SUM(U8117:U8141)-$AB$2</f>
        <v>-3.9068335200000002</v>
      </c>
      <c r="AB8117" s="17">
        <f t="shared" ref="AB8117" si="10901">SUM(V8117:V8141)-$AB$2</f>
        <v>-2.7820836000000004</v>
      </c>
      <c r="AC8117" s="17">
        <f t="shared" ref="AC8117" si="10902">SUM(W8117:W8141)-$AB$2</f>
        <v>-2.0322503200000002</v>
      </c>
      <c r="AE8117" s="16">
        <f t="shared" ref="AE8117" si="10903">IF(X8117&gt;0,1,0)</f>
        <v>0</v>
      </c>
      <c r="AF8117" s="16">
        <f t="shared" ref="AF8117" si="10904">IF(Y8117&gt;0,1,0)</f>
        <v>0</v>
      </c>
      <c r="AG8117" s="16">
        <f t="shared" ref="AG8117" si="10905">IF(Z8117&gt;0,1,0)</f>
        <v>0</v>
      </c>
      <c r="AH8117" s="16">
        <f t="shared" ref="AH8117" si="10906">IF(AA8117&gt;0,1,0)</f>
        <v>0</v>
      </c>
      <c r="AI8117" s="16">
        <f t="shared" ref="AI8117" si="10907">IF(AB8117&gt;0,1,0)</f>
        <v>0</v>
      </c>
      <c r="AJ8117" s="16">
        <f t="shared" ref="AJ8117" si="10908">IF(AC8117&gt;0,1,0)</f>
        <v>0</v>
      </c>
      <c r="AL8117" s="16">
        <f t="shared" ref="AL8117" si="10909">IF(X8117&lt;0,ABS(X8117*$AP$1),0)</f>
        <v>0</v>
      </c>
      <c r="AM8117" s="16">
        <f t="shared" ref="AM8117" si="10910">IF(Y8117&lt;0,ABS(Y8117*$AP$1),0)</f>
        <v>0</v>
      </c>
      <c r="AN8117" s="16">
        <f t="shared" ref="AN8117" si="10911">IF(Z8117&lt;0,ABS(Z8117*$AP$1),0)</f>
        <v>0</v>
      </c>
      <c r="AO8117" s="16">
        <f t="shared" ref="AO8117" si="10912">IF(AA8117&lt;0,ABS(AA8117*$AP$1),0)</f>
        <v>0</v>
      </c>
      <c r="AP8117" s="16">
        <f t="shared" ref="AP8117" si="10913">IF(AB8117&lt;0,ABS(AB8117*$AP$1),0)</f>
        <v>0</v>
      </c>
      <c r="AQ8117" s="16">
        <f t="shared" ref="AQ8117" si="10914">IF(AC8117&lt;0,ABS(AC8117*$AP$1),0)</f>
        <v>0</v>
      </c>
      <c r="BI8117" s="1">
        <v>14</v>
      </c>
      <c r="BJ8117" s="6">
        <f>SUM($R$5:R8119)-$AB$2</f>
        <v>870.59417760000099</v>
      </c>
      <c r="BK8117" s="6">
        <f>SUM($R$5:S8119)-$AB$2</f>
        <v>4273.8408366880003</v>
      </c>
      <c r="BL8117" s="6">
        <f>SUM($R$5:T8119)-$AB$2</f>
        <v>12781.957484407989</v>
      </c>
      <c r="BM8117" s="6">
        <f>SUM($R$5:U8119)-$AB$2</f>
        <v>24693.320791216189</v>
      </c>
      <c r="BN8117" s="6">
        <f>SUM($R$5:V8119)-$AB$2</f>
        <v>41709.554086656259</v>
      </c>
      <c r="BO8117" s="6">
        <f>SUM($R$5:W8119)-$AB$2</f>
        <v>62129.034041183681</v>
      </c>
      <c r="BP8117" s="16"/>
    </row>
    <row r="8118" spans="1:68" x14ac:dyDescent="0.45">
      <c r="A8118" s="1">
        <v>2008</v>
      </c>
      <c r="B8118" s="1">
        <v>12</v>
      </c>
      <c r="C8118" s="1">
        <v>4</v>
      </c>
      <c r="D8118" s="1">
        <v>16</v>
      </c>
      <c r="E8118" s="1">
        <v>15.2</v>
      </c>
      <c r="F8118" s="1">
        <v>0</v>
      </c>
      <c r="G8118" s="4"/>
      <c r="H8118" s="4"/>
      <c r="Q8118" s="1">
        <v>13</v>
      </c>
      <c r="R8118" s="6">
        <f t="shared" si="10885"/>
        <v>2.61406E-2</v>
      </c>
      <c r="S8118" s="6">
        <f t="shared" si="10886"/>
        <v>0.101425528</v>
      </c>
      <c r="T8118" s="6">
        <f t="shared" si="10887"/>
        <v>0.25356381999999994</v>
      </c>
      <c r="U8118" s="6">
        <f t="shared" si="10888"/>
        <v>0.35498934799999998</v>
      </c>
      <c r="V8118" s="6">
        <f t="shared" si="10889"/>
        <v>0.50712763999999988</v>
      </c>
      <c r="W8118" s="6">
        <f t="shared" si="10890"/>
        <v>0.60855316800000003</v>
      </c>
      <c r="X8118" s="17"/>
      <c r="Y8118" s="17"/>
      <c r="Z8118" s="17"/>
      <c r="AA8118" s="17"/>
      <c r="AB8118" s="17"/>
      <c r="AC8118" s="17"/>
      <c r="AE8118" s="16"/>
      <c r="AF8118" s="16"/>
      <c r="AG8118" s="16"/>
      <c r="AH8118" s="16"/>
      <c r="AI8118" s="16"/>
      <c r="AJ8118" s="16"/>
      <c r="AL8118" s="16"/>
      <c r="AM8118" s="16"/>
      <c r="AN8118" s="16"/>
      <c r="AO8118" s="16"/>
      <c r="AP8118" s="16"/>
      <c r="AQ8118" s="16"/>
      <c r="BI8118" s="1">
        <v>15</v>
      </c>
      <c r="BJ8118" s="6">
        <f>SUM($R$5:R8120)-$AB$2</f>
        <v>870.59702540000103</v>
      </c>
      <c r="BK8118" s="6">
        <f>SUM($R$5:S8120)-$AB$2</f>
        <v>4273.854733952001</v>
      </c>
      <c r="BL8118" s="6">
        <f>SUM($R$5:T8120)-$AB$2</f>
        <v>12781.999005331989</v>
      </c>
      <c r="BM8118" s="6">
        <f>SUM($R$5:U8120)-$AB$2</f>
        <v>24693.400985264187</v>
      </c>
      <c r="BN8118" s="6">
        <f>SUM($R$5:V8120)-$AB$2</f>
        <v>41709.689528024261</v>
      </c>
      <c r="BO8118" s="6">
        <f>SUM($R$5:W8120)-$AB$2</f>
        <v>62129.235779335686</v>
      </c>
      <c r="BP8118" s="16"/>
    </row>
    <row r="8119" spans="1:68" x14ac:dyDescent="0.45">
      <c r="A8119" s="1">
        <v>2008</v>
      </c>
      <c r="B8119" s="1">
        <v>12</v>
      </c>
      <c r="C8119" s="1">
        <v>4</v>
      </c>
      <c r="D8119" s="1">
        <v>17</v>
      </c>
      <c r="E8119" s="1">
        <v>15.2</v>
      </c>
      <c r="F8119" s="1">
        <v>0.06</v>
      </c>
      <c r="G8119" s="4"/>
      <c r="H8119" s="4"/>
      <c r="Q8119" s="1">
        <v>14</v>
      </c>
      <c r="R8119" s="6">
        <f t="shared" si="10885"/>
        <v>1.6257400000000002E-2</v>
      </c>
      <c r="S8119" s="6">
        <f t="shared" si="10886"/>
        <v>6.3078712000000009E-2</v>
      </c>
      <c r="T8119" s="6">
        <f t="shared" si="10887"/>
        <v>0.15769677999999998</v>
      </c>
      <c r="U8119" s="6">
        <f t="shared" si="10888"/>
        <v>0.22077549200000002</v>
      </c>
      <c r="V8119" s="6">
        <f t="shared" si="10889"/>
        <v>0.31539355999999996</v>
      </c>
      <c r="W8119" s="6">
        <f t="shared" si="10890"/>
        <v>0.37847227200000005</v>
      </c>
      <c r="X8119" s="17"/>
      <c r="Y8119" s="17"/>
      <c r="Z8119" s="17"/>
      <c r="AA8119" s="17"/>
      <c r="AB8119" s="17"/>
      <c r="AC8119" s="17"/>
      <c r="AE8119" s="16"/>
      <c r="AF8119" s="16"/>
      <c r="AG8119" s="16"/>
      <c r="AH8119" s="16"/>
      <c r="AI8119" s="16"/>
      <c r="AJ8119" s="16"/>
      <c r="AL8119" s="16"/>
      <c r="AM8119" s="16"/>
      <c r="AN8119" s="16"/>
      <c r="AO8119" s="16"/>
      <c r="AP8119" s="16"/>
      <c r="AQ8119" s="16"/>
      <c r="BI8119" s="1">
        <v>16</v>
      </c>
      <c r="BJ8119" s="6">
        <f>SUM($R$5:R8121)-$AB$2</f>
        <v>870.59702540000103</v>
      </c>
      <c r="BK8119" s="6">
        <f>SUM($R$5:S8121)-$AB$2</f>
        <v>4273.854733952001</v>
      </c>
      <c r="BL8119" s="6">
        <f>SUM($R$5:T8121)-$AB$2</f>
        <v>12781.999005331989</v>
      </c>
      <c r="BM8119" s="6">
        <f>SUM($R$5:U8121)-$AB$2</f>
        <v>24693.400985264187</v>
      </c>
      <c r="BN8119" s="6">
        <f>SUM($R$5:V8121)-$AB$2</f>
        <v>41709.689528024261</v>
      </c>
      <c r="BO8119" s="6">
        <f>SUM($R$5:W8121)-$AB$2</f>
        <v>62129.235779335686</v>
      </c>
      <c r="BP8119" s="16"/>
    </row>
    <row r="8120" spans="1:68" x14ac:dyDescent="0.45">
      <c r="A8120" s="1">
        <v>2008</v>
      </c>
      <c r="B8120" s="1">
        <v>12</v>
      </c>
      <c r="C8120" s="1">
        <v>4</v>
      </c>
      <c r="D8120" s="1">
        <v>18</v>
      </c>
      <c r="E8120" s="1">
        <v>15.2</v>
      </c>
      <c r="F8120" s="1">
        <v>0</v>
      </c>
      <c r="G8120" s="4"/>
      <c r="H8120" s="4"/>
      <c r="Q8120" s="1">
        <v>15</v>
      </c>
      <c r="R8120" s="6">
        <f t="shared" si="10885"/>
        <v>2.8477999999999997E-3</v>
      </c>
      <c r="S8120" s="6">
        <f t="shared" si="10886"/>
        <v>1.1049463999999998E-2</v>
      </c>
      <c r="T8120" s="6">
        <f t="shared" si="10887"/>
        <v>2.7623659999999998E-2</v>
      </c>
      <c r="U8120" s="6">
        <f t="shared" si="10888"/>
        <v>3.8673124000000003E-2</v>
      </c>
      <c r="V8120" s="6">
        <f t="shared" si="10889"/>
        <v>5.5247319999999996E-2</v>
      </c>
      <c r="W8120" s="6">
        <f t="shared" si="10890"/>
        <v>6.6296783999999997E-2</v>
      </c>
      <c r="X8120" s="17"/>
      <c r="Y8120" s="17"/>
      <c r="Z8120" s="17"/>
      <c r="AA8120" s="17"/>
      <c r="AB8120" s="17"/>
      <c r="AC8120" s="17"/>
      <c r="AE8120" s="16"/>
      <c r="AF8120" s="16"/>
      <c r="AG8120" s="16"/>
      <c r="AH8120" s="16"/>
      <c r="AI8120" s="16"/>
      <c r="AJ8120" s="16"/>
      <c r="AL8120" s="16"/>
      <c r="AM8120" s="16"/>
      <c r="AN8120" s="16"/>
      <c r="AO8120" s="16"/>
      <c r="AP8120" s="16"/>
      <c r="AQ8120" s="16"/>
      <c r="BI8120" s="1">
        <v>17</v>
      </c>
      <c r="BJ8120" s="6">
        <f>SUM($R$5:R8122)-$AB$2</f>
        <v>870.59706020000101</v>
      </c>
      <c r="BK8120" s="6">
        <f>SUM($R$5:S8122)-$AB$2</f>
        <v>4273.8549037760013</v>
      </c>
      <c r="BL8120" s="6">
        <f>SUM($R$5:T8122)-$AB$2</f>
        <v>12781.999512715989</v>
      </c>
      <c r="BM8120" s="6">
        <f>SUM($R$5:U8122)-$AB$2</f>
        <v>24693.401965232188</v>
      </c>
      <c r="BN8120" s="6">
        <f>SUM($R$5:V8122)-$AB$2</f>
        <v>41709.691183112256</v>
      </c>
      <c r="BO8120" s="6">
        <f>SUM($R$5:W8122)-$AB$2</f>
        <v>62129.238244567685</v>
      </c>
      <c r="BP8120" s="16"/>
    </row>
    <row r="8121" spans="1:68" x14ac:dyDescent="0.45">
      <c r="A8121" s="1">
        <v>2008</v>
      </c>
      <c r="B8121" s="1">
        <v>12</v>
      </c>
      <c r="C8121" s="1">
        <v>4</v>
      </c>
      <c r="D8121" s="1">
        <v>19</v>
      </c>
      <c r="E8121" s="1">
        <v>15.3</v>
      </c>
      <c r="F8121" s="1">
        <v>0</v>
      </c>
      <c r="G8121" s="4"/>
      <c r="H8121" s="4"/>
      <c r="Q8121" s="1">
        <v>16</v>
      </c>
      <c r="R8121" s="6">
        <f t="shared" si="10885"/>
        <v>0</v>
      </c>
      <c r="S8121" s="6">
        <f t="shared" si="10886"/>
        <v>0</v>
      </c>
      <c r="T8121" s="6">
        <f t="shared" si="10887"/>
        <v>0</v>
      </c>
      <c r="U8121" s="6">
        <f t="shared" si="10888"/>
        <v>0</v>
      </c>
      <c r="V8121" s="6">
        <f t="shared" si="10889"/>
        <v>0</v>
      </c>
      <c r="W8121" s="6">
        <f t="shared" si="10890"/>
        <v>0</v>
      </c>
      <c r="X8121" s="17"/>
      <c r="Y8121" s="17"/>
      <c r="Z8121" s="17"/>
      <c r="AA8121" s="17"/>
      <c r="AB8121" s="17"/>
      <c r="AC8121" s="17"/>
      <c r="AE8121" s="16"/>
      <c r="AF8121" s="16"/>
      <c r="AG8121" s="16"/>
      <c r="AH8121" s="16"/>
      <c r="AI8121" s="16"/>
      <c r="AJ8121" s="16"/>
      <c r="AL8121" s="16"/>
      <c r="AM8121" s="16"/>
      <c r="AN8121" s="16"/>
      <c r="AO8121" s="16"/>
      <c r="AP8121" s="16"/>
      <c r="AQ8121" s="16"/>
      <c r="BI8121" s="1">
        <v>18</v>
      </c>
      <c r="BJ8121" s="6">
        <f>SUM($R$5:R8123)-$AB$2</f>
        <v>870.59706020000101</v>
      </c>
      <c r="BK8121" s="6">
        <f>SUM($R$5:S8123)-$AB$2</f>
        <v>4273.8549037760013</v>
      </c>
      <c r="BL8121" s="6">
        <f>SUM($R$5:T8123)-$AB$2</f>
        <v>12781.999512715989</v>
      </c>
      <c r="BM8121" s="6">
        <f>SUM($R$5:U8123)-$AB$2</f>
        <v>24693.401965232188</v>
      </c>
      <c r="BN8121" s="6">
        <f>SUM($R$5:V8123)-$AB$2</f>
        <v>41709.691183112256</v>
      </c>
      <c r="BO8121" s="6">
        <f>SUM($R$5:W8123)-$AB$2</f>
        <v>62129.238244567685</v>
      </c>
      <c r="BP8121" s="16"/>
    </row>
    <row r="8122" spans="1:68" x14ac:dyDescent="0.45">
      <c r="A8122" s="1">
        <v>2008</v>
      </c>
      <c r="B8122" s="1">
        <v>12</v>
      </c>
      <c r="C8122" s="1">
        <v>4</v>
      </c>
      <c r="D8122" s="1">
        <v>20</v>
      </c>
      <c r="E8122" s="1">
        <v>15.4</v>
      </c>
      <c r="F8122" s="1">
        <v>0</v>
      </c>
      <c r="G8122" s="4"/>
      <c r="H8122" s="4"/>
      <c r="Q8122" s="1">
        <v>17</v>
      </c>
      <c r="R8122" s="6">
        <f t="shared" si="10885"/>
        <v>3.4799999999999999E-5</v>
      </c>
      <c r="S8122" s="6">
        <f t="shared" si="10886"/>
        <v>1.3502399999999997E-4</v>
      </c>
      <c r="T8122" s="6">
        <f t="shared" si="10887"/>
        <v>3.3755999999999999E-4</v>
      </c>
      <c r="U8122" s="6">
        <f t="shared" si="10888"/>
        <v>4.7258399999999996E-4</v>
      </c>
      <c r="V8122" s="6">
        <f t="shared" si="10889"/>
        <v>6.7511999999999997E-4</v>
      </c>
      <c r="W8122" s="6">
        <f t="shared" si="10890"/>
        <v>8.1014399999999995E-4</v>
      </c>
      <c r="X8122" s="17"/>
      <c r="Y8122" s="17"/>
      <c r="Z8122" s="17"/>
      <c r="AA8122" s="17"/>
      <c r="AB8122" s="17"/>
      <c r="AC8122" s="17"/>
      <c r="AE8122" s="16"/>
      <c r="AF8122" s="16"/>
      <c r="AG8122" s="16"/>
      <c r="AH8122" s="16"/>
      <c r="AI8122" s="16"/>
      <c r="AJ8122" s="16"/>
      <c r="AL8122" s="16"/>
      <c r="AM8122" s="16"/>
      <c r="AN8122" s="16"/>
      <c r="AO8122" s="16"/>
      <c r="AP8122" s="16"/>
      <c r="AQ8122" s="16"/>
      <c r="BI8122" s="1">
        <v>19</v>
      </c>
      <c r="BJ8122" s="6">
        <f>SUM($R$5:R8124)-$AB$2</f>
        <v>870.59706020000101</v>
      </c>
      <c r="BK8122" s="6">
        <f>SUM($R$5:S8124)-$AB$2</f>
        <v>4273.8549037760013</v>
      </c>
      <c r="BL8122" s="6">
        <f>SUM($R$5:T8124)-$AB$2</f>
        <v>12781.999512715989</v>
      </c>
      <c r="BM8122" s="6">
        <f>SUM($R$5:U8124)-$AB$2</f>
        <v>24693.401965232188</v>
      </c>
      <c r="BN8122" s="6">
        <f>SUM($R$5:V8124)-$AB$2</f>
        <v>41709.691183112256</v>
      </c>
      <c r="BO8122" s="6">
        <f>SUM($R$5:W8124)-$AB$2</f>
        <v>62129.238244567685</v>
      </c>
      <c r="BP8122" s="16"/>
    </row>
    <row r="8123" spans="1:68" x14ac:dyDescent="0.45">
      <c r="A8123" s="1">
        <v>2008</v>
      </c>
      <c r="B8123" s="1">
        <v>12</v>
      </c>
      <c r="C8123" s="1">
        <v>4</v>
      </c>
      <c r="D8123" s="1">
        <v>21</v>
      </c>
      <c r="E8123" s="1">
        <v>15.5</v>
      </c>
      <c r="F8123" s="1">
        <v>0</v>
      </c>
      <c r="G8123" s="4"/>
      <c r="H8123" s="4"/>
      <c r="Q8123" s="1">
        <v>18</v>
      </c>
      <c r="R8123" s="6">
        <f t="shared" si="10885"/>
        <v>0</v>
      </c>
      <c r="S8123" s="6">
        <f t="shared" si="10886"/>
        <v>0</v>
      </c>
      <c r="T8123" s="6">
        <f t="shared" si="10887"/>
        <v>0</v>
      </c>
      <c r="U8123" s="6">
        <f t="shared" si="10888"/>
        <v>0</v>
      </c>
      <c r="V8123" s="6">
        <f t="shared" si="10889"/>
        <v>0</v>
      </c>
      <c r="W8123" s="6">
        <f t="shared" si="10890"/>
        <v>0</v>
      </c>
      <c r="X8123" s="17"/>
      <c r="Y8123" s="17"/>
      <c r="Z8123" s="17"/>
      <c r="AA8123" s="17"/>
      <c r="AB8123" s="17"/>
      <c r="AC8123" s="17"/>
      <c r="AE8123" s="16"/>
      <c r="AF8123" s="16"/>
      <c r="AG8123" s="16"/>
      <c r="AH8123" s="16"/>
      <c r="AI8123" s="16"/>
      <c r="AJ8123" s="16"/>
      <c r="AL8123" s="16"/>
      <c r="AM8123" s="16"/>
      <c r="AN8123" s="16"/>
      <c r="AO8123" s="16"/>
      <c r="AP8123" s="16"/>
      <c r="AQ8123" s="16"/>
      <c r="BI8123" s="1">
        <v>20</v>
      </c>
      <c r="BJ8123" s="6">
        <f>SUM($R$5:R8125)-$AB$2</f>
        <v>870.59706020000101</v>
      </c>
      <c r="BK8123" s="6">
        <f>SUM($R$5:S8125)-$AB$2</f>
        <v>4273.8549037760013</v>
      </c>
      <c r="BL8123" s="6">
        <f>SUM($R$5:T8125)-$AB$2</f>
        <v>12781.999512715989</v>
      </c>
      <c r="BM8123" s="6">
        <f>SUM($R$5:U8125)-$AB$2</f>
        <v>24693.401965232188</v>
      </c>
      <c r="BN8123" s="6">
        <f>SUM($R$5:V8125)-$AB$2</f>
        <v>41709.691183112256</v>
      </c>
      <c r="BO8123" s="6">
        <f>SUM($R$5:W8125)-$AB$2</f>
        <v>62129.238244567685</v>
      </c>
      <c r="BP8123" s="16"/>
    </row>
    <row r="8124" spans="1:68" x14ac:dyDescent="0.45">
      <c r="A8124" s="1">
        <v>2008</v>
      </c>
      <c r="B8124" s="1">
        <v>12</v>
      </c>
      <c r="C8124" s="1">
        <v>4</v>
      </c>
      <c r="D8124" s="1">
        <v>22</v>
      </c>
      <c r="E8124" s="1">
        <v>15.6</v>
      </c>
      <c r="F8124" s="1">
        <v>0</v>
      </c>
      <c r="G8124" s="4"/>
      <c r="H8124" s="4"/>
      <c r="Q8124" s="1">
        <v>19</v>
      </c>
      <c r="R8124" s="6">
        <f t="shared" si="10885"/>
        <v>0</v>
      </c>
      <c r="S8124" s="6">
        <f t="shared" si="10886"/>
        <v>0</v>
      </c>
      <c r="T8124" s="6">
        <f t="shared" si="10887"/>
        <v>0</v>
      </c>
      <c r="U8124" s="6">
        <f t="shared" si="10888"/>
        <v>0</v>
      </c>
      <c r="V8124" s="6">
        <f t="shared" si="10889"/>
        <v>0</v>
      </c>
      <c r="W8124" s="6">
        <f t="shared" si="10890"/>
        <v>0</v>
      </c>
      <c r="X8124" s="17"/>
      <c r="Y8124" s="17"/>
      <c r="Z8124" s="17"/>
      <c r="AA8124" s="17"/>
      <c r="AB8124" s="17"/>
      <c r="AC8124" s="17"/>
      <c r="AE8124" s="16"/>
      <c r="AF8124" s="16"/>
      <c r="AG8124" s="16"/>
      <c r="AH8124" s="16"/>
      <c r="AI8124" s="16"/>
      <c r="AJ8124" s="16"/>
      <c r="AL8124" s="16"/>
      <c r="AM8124" s="16"/>
      <c r="AN8124" s="16"/>
      <c r="AO8124" s="16"/>
      <c r="AP8124" s="16"/>
      <c r="AQ8124" s="16"/>
      <c r="BI8124" s="1">
        <v>21</v>
      </c>
      <c r="BJ8124" s="6">
        <f>SUM($R$5:R8126)-$AB$2</f>
        <v>870.59706020000101</v>
      </c>
      <c r="BK8124" s="6">
        <f>SUM($R$5:S8126)-$AB$2</f>
        <v>4273.8549037760013</v>
      </c>
      <c r="BL8124" s="6">
        <f>SUM($R$5:T8126)-$AB$2</f>
        <v>12781.999512715989</v>
      </c>
      <c r="BM8124" s="6">
        <f>SUM($R$5:U8126)-$AB$2</f>
        <v>24693.401965232188</v>
      </c>
      <c r="BN8124" s="6">
        <f>SUM($R$5:V8126)-$AB$2</f>
        <v>41709.691183112256</v>
      </c>
      <c r="BO8124" s="6">
        <f>SUM($R$5:W8126)-$AB$2</f>
        <v>62129.238244567685</v>
      </c>
      <c r="BP8124" s="16"/>
    </row>
    <row r="8125" spans="1:68" x14ac:dyDescent="0.45">
      <c r="A8125" s="1">
        <v>2008</v>
      </c>
      <c r="B8125" s="1">
        <v>12</v>
      </c>
      <c r="C8125" s="1">
        <v>4</v>
      </c>
      <c r="D8125" s="1">
        <v>23</v>
      </c>
      <c r="E8125" s="1">
        <v>15.6</v>
      </c>
      <c r="F8125" s="1">
        <v>0</v>
      </c>
      <c r="G8125" s="4"/>
      <c r="H8125" s="4"/>
      <c r="Q8125" s="1">
        <v>20</v>
      </c>
      <c r="R8125" s="6">
        <f t="shared" si="10885"/>
        <v>0</v>
      </c>
      <c r="S8125" s="6">
        <f t="shared" si="10886"/>
        <v>0</v>
      </c>
      <c r="T8125" s="6">
        <f t="shared" si="10887"/>
        <v>0</v>
      </c>
      <c r="U8125" s="6">
        <f t="shared" si="10888"/>
        <v>0</v>
      </c>
      <c r="V8125" s="6">
        <f t="shared" si="10889"/>
        <v>0</v>
      </c>
      <c r="W8125" s="6">
        <f t="shared" si="10890"/>
        <v>0</v>
      </c>
      <c r="X8125" s="17"/>
      <c r="Y8125" s="17"/>
      <c r="Z8125" s="17"/>
      <c r="AA8125" s="17"/>
      <c r="AB8125" s="17"/>
      <c r="AC8125" s="17"/>
      <c r="AE8125" s="16"/>
      <c r="AF8125" s="16"/>
      <c r="AG8125" s="16"/>
      <c r="AH8125" s="16"/>
      <c r="AI8125" s="16"/>
      <c r="AJ8125" s="16"/>
      <c r="AL8125" s="16"/>
      <c r="AM8125" s="16"/>
      <c r="AN8125" s="16"/>
      <c r="AO8125" s="16"/>
      <c r="AP8125" s="16"/>
      <c r="AQ8125" s="16"/>
      <c r="BI8125" s="1">
        <v>22</v>
      </c>
      <c r="BJ8125" s="6">
        <f>SUM($R$5:R8127)-$AB$2</f>
        <v>870.59706020000101</v>
      </c>
      <c r="BK8125" s="6">
        <f>SUM($R$5:S8127)-$AB$2</f>
        <v>4273.8549037760013</v>
      </c>
      <c r="BL8125" s="6">
        <f>SUM($R$5:T8127)-$AB$2</f>
        <v>12781.999512715989</v>
      </c>
      <c r="BM8125" s="6">
        <f>SUM($R$5:U8127)-$AB$2</f>
        <v>24693.401965232188</v>
      </c>
      <c r="BN8125" s="6">
        <f>SUM($R$5:V8127)-$AB$2</f>
        <v>41709.691183112256</v>
      </c>
      <c r="BO8125" s="6">
        <f>SUM($R$5:W8127)-$AB$2</f>
        <v>62129.238244567685</v>
      </c>
      <c r="BP8125" s="16"/>
    </row>
    <row r="8126" spans="1:68" x14ac:dyDescent="0.45">
      <c r="A8126" s="1">
        <v>2008</v>
      </c>
      <c r="B8126" s="1">
        <v>12</v>
      </c>
      <c r="C8126" s="1">
        <v>5</v>
      </c>
      <c r="D8126" s="1">
        <v>0</v>
      </c>
      <c r="E8126" s="1">
        <v>15.5</v>
      </c>
      <c r="F8126" s="1">
        <v>0</v>
      </c>
      <c r="G8126" s="4"/>
      <c r="H8126" s="4"/>
      <c r="Q8126" s="1">
        <v>21</v>
      </c>
      <c r="R8126" s="6">
        <f t="shared" si="10885"/>
        <v>0</v>
      </c>
      <c r="S8126" s="6">
        <f t="shared" si="10886"/>
        <v>0</v>
      </c>
      <c r="T8126" s="6">
        <f t="shared" si="10887"/>
        <v>0</v>
      </c>
      <c r="U8126" s="6">
        <f t="shared" si="10888"/>
        <v>0</v>
      </c>
      <c r="V8126" s="6">
        <f t="shared" si="10889"/>
        <v>0</v>
      </c>
      <c r="W8126" s="6">
        <f t="shared" si="10890"/>
        <v>0</v>
      </c>
      <c r="X8126" s="17"/>
      <c r="Y8126" s="17"/>
      <c r="Z8126" s="17"/>
      <c r="AA8126" s="17"/>
      <c r="AB8126" s="17"/>
      <c r="AC8126" s="17"/>
      <c r="AE8126" s="16"/>
      <c r="AF8126" s="16"/>
      <c r="AG8126" s="16"/>
      <c r="AH8126" s="16"/>
      <c r="AI8126" s="16"/>
      <c r="AJ8126" s="16"/>
      <c r="AL8126" s="16"/>
      <c r="AM8126" s="16"/>
      <c r="AN8126" s="16"/>
      <c r="AO8126" s="16"/>
      <c r="AP8126" s="16"/>
      <c r="AQ8126" s="16"/>
      <c r="BI8126" s="1">
        <v>23</v>
      </c>
      <c r="BJ8126" s="6">
        <f>SUM($R$5:R8128)-$AB$2</f>
        <v>870.59706020000101</v>
      </c>
      <c r="BK8126" s="6">
        <f>SUM($R$5:S8128)-$AB$2</f>
        <v>4273.8549037760013</v>
      </c>
      <c r="BL8126" s="6">
        <f>SUM($R$5:T8128)-$AB$2</f>
        <v>12781.999512715989</v>
      </c>
      <c r="BM8126" s="6">
        <f>SUM($R$5:U8128)-$AB$2</f>
        <v>24693.401965232188</v>
      </c>
      <c r="BN8126" s="6">
        <f>SUM($R$5:V8128)-$AB$2</f>
        <v>41709.691183112256</v>
      </c>
      <c r="BO8126" s="6">
        <f>SUM($R$5:W8128)-$AB$2</f>
        <v>62129.238244567685</v>
      </c>
      <c r="BP8126" s="16"/>
    </row>
    <row r="8127" spans="1:68" x14ac:dyDescent="0.45">
      <c r="A8127" s="1">
        <v>2008</v>
      </c>
      <c r="B8127" s="1">
        <v>12</v>
      </c>
      <c r="C8127" s="1">
        <v>5</v>
      </c>
      <c r="D8127" s="1">
        <v>1</v>
      </c>
      <c r="E8127" s="1">
        <v>15.4</v>
      </c>
      <c r="F8127" s="1">
        <v>0</v>
      </c>
      <c r="G8127" s="4"/>
      <c r="H8127" s="4"/>
      <c r="Q8127" s="1">
        <v>22</v>
      </c>
      <c r="R8127" s="6">
        <f t="shared" si="10885"/>
        <v>0</v>
      </c>
      <c r="S8127" s="6">
        <f t="shared" si="10886"/>
        <v>0</v>
      </c>
      <c r="T8127" s="6">
        <f t="shared" si="10887"/>
        <v>0</v>
      </c>
      <c r="U8127" s="6">
        <f t="shared" si="10888"/>
        <v>0</v>
      </c>
      <c r="V8127" s="6">
        <f t="shared" si="10889"/>
        <v>0</v>
      </c>
      <c r="W8127" s="6">
        <f t="shared" si="10890"/>
        <v>0</v>
      </c>
      <c r="X8127" s="17"/>
      <c r="Y8127" s="17"/>
      <c r="Z8127" s="17"/>
      <c r="AA8127" s="17"/>
      <c r="AB8127" s="17"/>
      <c r="AC8127" s="17"/>
      <c r="AE8127" s="16"/>
      <c r="AF8127" s="16"/>
      <c r="AG8127" s="16"/>
      <c r="AH8127" s="16"/>
      <c r="AI8127" s="16"/>
      <c r="AJ8127" s="16"/>
      <c r="AL8127" s="16"/>
      <c r="AM8127" s="16"/>
      <c r="AN8127" s="16"/>
      <c r="AO8127" s="16"/>
      <c r="AP8127" s="16"/>
      <c r="AQ8127" s="16"/>
      <c r="BI8127" s="1">
        <v>0</v>
      </c>
      <c r="BJ8127" s="6">
        <f t="shared" ref="BJ8127" si="10915">R8129-$AB$2</f>
        <v>-6.53125</v>
      </c>
      <c r="BK8127" s="6">
        <f t="shared" ref="BK8127" si="10916">S8129-$AB$2</f>
        <v>-6.53125</v>
      </c>
      <c r="BL8127" s="6">
        <f t="shared" ref="BL8127" si="10917">T8129-$AB$2</f>
        <v>-6.53125</v>
      </c>
      <c r="BM8127" s="6">
        <f t="shared" ref="BM8127" si="10918">U8129-$AB$2</f>
        <v>-6.53125</v>
      </c>
      <c r="BN8127" s="6">
        <f t="shared" ref="BN8127" si="10919">V8129-$AB$2</f>
        <v>-6.53125</v>
      </c>
      <c r="BO8127" s="6">
        <f t="shared" ref="BO8127" si="10920">W8129-$AB$2</f>
        <v>-6.53125</v>
      </c>
      <c r="BP8127" s="16">
        <v>340</v>
      </c>
    </row>
    <row r="8128" spans="1:68" x14ac:dyDescent="0.45">
      <c r="A8128" s="1">
        <v>2008</v>
      </c>
      <c r="B8128" s="1">
        <v>12</v>
      </c>
      <c r="C8128" s="1">
        <v>5</v>
      </c>
      <c r="D8128" s="1">
        <v>2</v>
      </c>
      <c r="E8128" s="1">
        <v>15.5</v>
      </c>
      <c r="F8128" s="1">
        <v>0</v>
      </c>
      <c r="G8128" s="4"/>
      <c r="H8128" s="4"/>
      <c r="Q8128" s="1">
        <v>23</v>
      </c>
      <c r="R8128" s="6">
        <f t="shared" si="10885"/>
        <v>0</v>
      </c>
      <c r="S8128" s="6">
        <f t="shared" si="10886"/>
        <v>0</v>
      </c>
      <c r="T8128" s="6">
        <f t="shared" si="10887"/>
        <v>0</v>
      </c>
      <c r="U8128" s="6">
        <f t="shared" si="10888"/>
        <v>0</v>
      </c>
      <c r="V8128" s="6">
        <f t="shared" si="10889"/>
        <v>0</v>
      </c>
      <c r="W8128" s="6">
        <f t="shared" si="10890"/>
        <v>0</v>
      </c>
      <c r="X8128" s="17"/>
      <c r="Y8128" s="17"/>
      <c r="Z8128" s="17"/>
      <c r="AA8128" s="17"/>
      <c r="AB8128" s="17"/>
      <c r="AC8128" s="17"/>
      <c r="AE8128" s="16"/>
      <c r="AF8128" s="16"/>
      <c r="AG8128" s="16"/>
      <c r="AH8128" s="16"/>
      <c r="AI8128" s="16"/>
      <c r="AJ8128" s="16"/>
      <c r="AL8128" s="16"/>
      <c r="AM8128" s="16"/>
      <c r="AN8128" s="16"/>
      <c r="AO8128" s="16"/>
      <c r="AP8128" s="16"/>
      <c r="AQ8128" s="16"/>
      <c r="BI8128" s="1">
        <v>1</v>
      </c>
      <c r="BJ8128" s="6">
        <f>SUM($R$5:R8130)-$AB$2</f>
        <v>870.59706020000101</v>
      </c>
      <c r="BK8128" s="6">
        <f>SUM($R$5:S8130)-$AB$2</f>
        <v>4273.8549037760013</v>
      </c>
      <c r="BL8128" s="6">
        <f>SUM($R$5:T8130)-$AB$2</f>
        <v>12781.999512715989</v>
      </c>
      <c r="BM8128" s="6">
        <f>SUM($R$5:U8130)-$AB$2</f>
        <v>24693.401965232188</v>
      </c>
      <c r="BN8128" s="6">
        <f>SUM($R$5:V8130)-$AB$2</f>
        <v>41709.691183112256</v>
      </c>
      <c r="BO8128" s="6">
        <f>SUM($R$5:W8130)-$AB$2</f>
        <v>62129.238244567685</v>
      </c>
      <c r="BP8128" s="16"/>
    </row>
    <row r="8129" spans="1:68" x14ac:dyDescent="0.45">
      <c r="A8129" s="1">
        <v>2008</v>
      </c>
      <c r="B8129" s="1">
        <v>12</v>
      </c>
      <c r="C8129" s="1">
        <v>5</v>
      </c>
      <c r="D8129" s="1">
        <v>3</v>
      </c>
      <c r="E8129" s="1">
        <v>15.3</v>
      </c>
      <c r="F8129" s="1">
        <v>0</v>
      </c>
      <c r="G8129" s="4"/>
      <c r="H8129" s="4"/>
      <c r="Q8129" s="1">
        <v>0</v>
      </c>
      <c r="R8129" s="6">
        <f t="shared" si="10885"/>
        <v>0</v>
      </c>
      <c r="S8129" s="6">
        <f t="shared" si="10886"/>
        <v>0</v>
      </c>
      <c r="T8129" s="6">
        <f t="shared" si="10887"/>
        <v>0</v>
      </c>
      <c r="U8129" s="6">
        <f t="shared" si="10888"/>
        <v>0</v>
      </c>
      <c r="V8129" s="6">
        <f t="shared" si="10889"/>
        <v>0</v>
      </c>
      <c r="W8129" s="6">
        <f t="shared" si="10890"/>
        <v>0</v>
      </c>
      <c r="X8129" s="17"/>
      <c r="Y8129" s="17"/>
      <c r="Z8129" s="17"/>
      <c r="AA8129" s="17"/>
      <c r="AB8129" s="17"/>
      <c r="AC8129" s="17"/>
      <c r="AE8129" s="16"/>
      <c r="AF8129" s="16"/>
      <c r="AG8129" s="16"/>
      <c r="AH8129" s="16"/>
      <c r="AI8129" s="16"/>
      <c r="AJ8129" s="16"/>
      <c r="AL8129" s="16"/>
      <c r="AM8129" s="16"/>
      <c r="AN8129" s="16"/>
      <c r="AO8129" s="16"/>
      <c r="AP8129" s="16"/>
      <c r="AQ8129" s="16"/>
      <c r="BI8129" s="1">
        <v>2</v>
      </c>
      <c r="BJ8129" s="6">
        <f>SUM($R$5:R8131)-$AB$2</f>
        <v>870.59706020000101</v>
      </c>
      <c r="BK8129" s="6">
        <f>SUM($R$5:S8131)-$AB$2</f>
        <v>4273.8549037760013</v>
      </c>
      <c r="BL8129" s="6">
        <f>SUM($R$5:T8131)-$AB$2</f>
        <v>12781.999512715989</v>
      </c>
      <c r="BM8129" s="6">
        <f>SUM($R$5:U8131)-$AB$2</f>
        <v>24693.401965232188</v>
      </c>
      <c r="BN8129" s="6">
        <f>SUM($R$5:V8131)-$AB$2</f>
        <v>41709.691183112256</v>
      </c>
      <c r="BO8129" s="6">
        <f>SUM($R$5:W8131)-$AB$2</f>
        <v>62129.238244567685</v>
      </c>
      <c r="BP8129" s="16"/>
    </row>
    <row r="8130" spans="1:68" x14ac:dyDescent="0.45">
      <c r="A8130" s="1">
        <v>2008</v>
      </c>
      <c r="B8130" s="1">
        <v>12</v>
      </c>
      <c r="C8130" s="1">
        <v>5</v>
      </c>
      <c r="D8130" s="1">
        <v>4</v>
      </c>
      <c r="E8130" s="1">
        <v>15.2</v>
      </c>
      <c r="F8130" s="1">
        <v>0</v>
      </c>
      <c r="G8130" s="4"/>
      <c r="H8130" s="4"/>
      <c r="Q8130" s="1">
        <v>1</v>
      </c>
      <c r="R8130" s="6">
        <f t="shared" si="10885"/>
        <v>0</v>
      </c>
      <c r="S8130" s="6">
        <f t="shared" si="10886"/>
        <v>0</v>
      </c>
      <c r="T8130" s="6">
        <f t="shared" si="10887"/>
        <v>0</v>
      </c>
      <c r="U8130" s="6">
        <f t="shared" si="10888"/>
        <v>0</v>
      </c>
      <c r="V8130" s="6">
        <f t="shared" si="10889"/>
        <v>0</v>
      </c>
      <c r="W8130" s="6">
        <f t="shared" si="10890"/>
        <v>0</v>
      </c>
      <c r="X8130" s="17"/>
      <c r="Y8130" s="17"/>
      <c r="Z8130" s="17"/>
      <c r="AA8130" s="17"/>
      <c r="AB8130" s="17"/>
      <c r="AC8130" s="17"/>
      <c r="AE8130" s="16"/>
      <c r="AF8130" s="16"/>
      <c r="AG8130" s="16"/>
      <c r="AH8130" s="16"/>
      <c r="AI8130" s="16"/>
      <c r="AJ8130" s="16"/>
      <c r="AL8130" s="16"/>
      <c r="AM8130" s="16"/>
      <c r="AN8130" s="16"/>
      <c r="AO8130" s="16"/>
      <c r="AP8130" s="16"/>
      <c r="AQ8130" s="16"/>
      <c r="BI8130" s="1">
        <v>3</v>
      </c>
      <c r="BJ8130" s="6">
        <f>SUM($R$5:R8132)-$AB$2</f>
        <v>870.59706020000101</v>
      </c>
      <c r="BK8130" s="6">
        <f>SUM($R$5:S8132)-$AB$2</f>
        <v>4273.8549037760013</v>
      </c>
      <c r="BL8130" s="6">
        <f>SUM($R$5:T8132)-$AB$2</f>
        <v>12781.999512715989</v>
      </c>
      <c r="BM8130" s="6">
        <f>SUM($R$5:U8132)-$AB$2</f>
        <v>24693.401965232188</v>
      </c>
      <c r="BN8130" s="6">
        <f>SUM($R$5:V8132)-$AB$2</f>
        <v>41709.691183112256</v>
      </c>
      <c r="BO8130" s="6">
        <f>SUM($R$5:W8132)-$AB$2</f>
        <v>62129.238244567685</v>
      </c>
      <c r="BP8130" s="16"/>
    </row>
    <row r="8131" spans="1:68" x14ac:dyDescent="0.45">
      <c r="A8131" s="1">
        <v>2008</v>
      </c>
      <c r="B8131" s="1">
        <v>12</v>
      </c>
      <c r="C8131" s="1">
        <v>5</v>
      </c>
      <c r="D8131" s="1">
        <v>5</v>
      </c>
      <c r="E8131" s="1">
        <v>15</v>
      </c>
      <c r="F8131" s="1">
        <v>0</v>
      </c>
      <c r="G8131" s="4"/>
      <c r="H8131" s="4"/>
      <c r="Q8131" s="1">
        <v>2</v>
      </c>
      <c r="R8131" s="6">
        <f t="shared" si="10885"/>
        <v>0</v>
      </c>
      <c r="S8131" s="6">
        <f t="shared" si="10886"/>
        <v>0</v>
      </c>
      <c r="T8131" s="6">
        <f t="shared" si="10887"/>
        <v>0</v>
      </c>
      <c r="U8131" s="6">
        <f t="shared" si="10888"/>
        <v>0</v>
      </c>
      <c r="V8131" s="6">
        <f t="shared" si="10889"/>
        <v>0</v>
      </c>
      <c r="W8131" s="6">
        <f t="shared" si="10890"/>
        <v>0</v>
      </c>
      <c r="X8131" s="17"/>
      <c r="Y8131" s="17"/>
      <c r="Z8131" s="17"/>
      <c r="AA8131" s="17"/>
      <c r="AB8131" s="17"/>
      <c r="AC8131" s="17"/>
      <c r="AE8131" s="16"/>
      <c r="AF8131" s="16"/>
      <c r="AG8131" s="16"/>
      <c r="AH8131" s="16"/>
      <c r="AI8131" s="16"/>
      <c r="AJ8131" s="16"/>
      <c r="AL8131" s="16"/>
      <c r="AM8131" s="16"/>
      <c r="AN8131" s="16"/>
      <c r="AO8131" s="16"/>
      <c r="AP8131" s="16"/>
      <c r="AQ8131" s="16"/>
      <c r="BI8131" s="1">
        <v>4</v>
      </c>
      <c r="BJ8131" s="6">
        <f>SUM($R$5:R8133)-$AB$2</f>
        <v>870.59706020000101</v>
      </c>
      <c r="BK8131" s="6">
        <f>SUM($R$5:S8133)-$AB$2</f>
        <v>4273.8549037760013</v>
      </c>
      <c r="BL8131" s="6">
        <f>SUM($R$5:T8133)-$AB$2</f>
        <v>12781.999512715989</v>
      </c>
      <c r="BM8131" s="6">
        <f>SUM($R$5:U8133)-$AB$2</f>
        <v>24693.401965232188</v>
      </c>
      <c r="BN8131" s="6">
        <f>SUM($R$5:V8133)-$AB$2</f>
        <v>41709.691183112256</v>
      </c>
      <c r="BO8131" s="6">
        <f>SUM($R$5:W8133)-$AB$2</f>
        <v>62129.238244567685</v>
      </c>
      <c r="BP8131" s="16"/>
    </row>
    <row r="8132" spans="1:68" x14ac:dyDescent="0.45">
      <c r="A8132" s="1">
        <v>2008</v>
      </c>
      <c r="B8132" s="1">
        <v>12</v>
      </c>
      <c r="C8132" s="1">
        <v>5</v>
      </c>
      <c r="D8132" s="1">
        <v>6</v>
      </c>
      <c r="E8132" s="1">
        <v>14.9</v>
      </c>
      <c r="F8132" s="1">
        <v>0</v>
      </c>
      <c r="G8132" s="4"/>
      <c r="H8132" s="4"/>
      <c r="Q8132" s="1">
        <v>3</v>
      </c>
      <c r="R8132" s="6">
        <f t="shared" si="10885"/>
        <v>0</v>
      </c>
      <c r="S8132" s="6">
        <f t="shared" si="10886"/>
        <v>0</v>
      </c>
      <c r="T8132" s="6">
        <f t="shared" si="10887"/>
        <v>0</v>
      </c>
      <c r="U8132" s="6">
        <f t="shared" si="10888"/>
        <v>0</v>
      </c>
      <c r="V8132" s="6">
        <f t="shared" si="10889"/>
        <v>0</v>
      </c>
      <c r="W8132" s="6">
        <f t="shared" si="10890"/>
        <v>0</v>
      </c>
      <c r="X8132" s="17"/>
      <c r="Y8132" s="17"/>
      <c r="Z8132" s="17"/>
      <c r="AA8132" s="17"/>
      <c r="AB8132" s="17"/>
      <c r="AC8132" s="17"/>
      <c r="AE8132" s="16"/>
      <c r="AF8132" s="16"/>
      <c r="AG8132" s="16"/>
      <c r="AH8132" s="16"/>
      <c r="AI8132" s="16"/>
      <c r="AJ8132" s="16"/>
      <c r="AL8132" s="16"/>
      <c r="AM8132" s="16"/>
      <c r="AN8132" s="16"/>
      <c r="AO8132" s="16"/>
      <c r="AP8132" s="16"/>
      <c r="AQ8132" s="16"/>
      <c r="BI8132" s="1">
        <v>5</v>
      </c>
      <c r="BJ8132" s="6">
        <f>SUM($R$5:R8134)-$AB$2</f>
        <v>870.59706020000101</v>
      </c>
      <c r="BK8132" s="6">
        <f>SUM($R$5:S8134)-$AB$2</f>
        <v>4273.8549037760013</v>
      </c>
      <c r="BL8132" s="6">
        <f>SUM($R$5:T8134)-$AB$2</f>
        <v>12781.999512715989</v>
      </c>
      <c r="BM8132" s="6">
        <f>SUM($R$5:U8134)-$AB$2</f>
        <v>24693.401965232188</v>
      </c>
      <c r="BN8132" s="6">
        <f>SUM($R$5:V8134)-$AB$2</f>
        <v>41709.691183112256</v>
      </c>
      <c r="BO8132" s="6">
        <f>SUM($R$5:W8134)-$AB$2</f>
        <v>62129.238244567685</v>
      </c>
      <c r="BP8132" s="16"/>
    </row>
    <row r="8133" spans="1:68" x14ac:dyDescent="0.45">
      <c r="A8133" s="1">
        <v>2008</v>
      </c>
      <c r="B8133" s="1">
        <v>12</v>
      </c>
      <c r="C8133" s="1">
        <v>5</v>
      </c>
      <c r="D8133" s="1">
        <v>7</v>
      </c>
      <c r="E8133" s="1">
        <v>14.9</v>
      </c>
      <c r="F8133" s="1">
        <v>0</v>
      </c>
      <c r="G8133" s="4"/>
      <c r="H8133" s="4"/>
      <c r="Q8133" s="1">
        <v>4</v>
      </c>
      <c r="R8133" s="6">
        <f t="shared" si="10885"/>
        <v>0</v>
      </c>
      <c r="S8133" s="6">
        <f t="shared" si="10886"/>
        <v>0</v>
      </c>
      <c r="T8133" s="6">
        <f t="shared" si="10887"/>
        <v>0</v>
      </c>
      <c r="U8133" s="6">
        <f t="shared" si="10888"/>
        <v>0</v>
      </c>
      <c r="V8133" s="6">
        <f t="shared" si="10889"/>
        <v>0</v>
      </c>
      <c r="W8133" s="6">
        <f t="shared" si="10890"/>
        <v>0</v>
      </c>
      <c r="X8133" s="17"/>
      <c r="Y8133" s="17"/>
      <c r="Z8133" s="17"/>
      <c r="AA8133" s="17"/>
      <c r="AB8133" s="17"/>
      <c r="AC8133" s="17"/>
      <c r="AE8133" s="16"/>
      <c r="AF8133" s="16"/>
      <c r="AG8133" s="16"/>
      <c r="AH8133" s="16"/>
      <c r="AI8133" s="16"/>
      <c r="AJ8133" s="16"/>
      <c r="AL8133" s="16"/>
      <c r="AM8133" s="16"/>
      <c r="AN8133" s="16"/>
      <c r="AO8133" s="16"/>
      <c r="AP8133" s="16"/>
      <c r="AQ8133" s="16"/>
      <c r="BI8133" s="1">
        <v>6</v>
      </c>
      <c r="BJ8133" s="6">
        <f>SUM($R$5:R8135)-$AB$2</f>
        <v>870.59706020000101</v>
      </c>
      <c r="BK8133" s="6">
        <f>SUM($R$5:S8135)-$AB$2</f>
        <v>4273.8549037760013</v>
      </c>
      <c r="BL8133" s="6">
        <f>SUM($R$5:T8135)-$AB$2</f>
        <v>12781.999512715989</v>
      </c>
      <c r="BM8133" s="6">
        <f>SUM($R$5:U8135)-$AB$2</f>
        <v>24693.401965232188</v>
      </c>
      <c r="BN8133" s="6">
        <f>SUM($R$5:V8135)-$AB$2</f>
        <v>41709.691183112256</v>
      </c>
      <c r="BO8133" s="6">
        <f>SUM($R$5:W8135)-$AB$2</f>
        <v>62129.238244567685</v>
      </c>
      <c r="BP8133" s="16"/>
    </row>
    <row r="8134" spans="1:68" x14ac:dyDescent="0.45">
      <c r="A8134" s="1">
        <v>2008</v>
      </c>
      <c r="B8134" s="1">
        <v>12</v>
      </c>
      <c r="C8134" s="1">
        <v>5</v>
      </c>
      <c r="D8134" s="1">
        <v>8</v>
      </c>
      <c r="E8134" s="1">
        <v>14.9</v>
      </c>
      <c r="F8134" s="1">
        <v>0</v>
      </c>
      <c r="G8134" s="4"/>
      <c r="H8134" s="4"/>
      <c r="Q8134" s="1">
        <v>5</v>
      </c>
      <c r="R8134" s="6">
        <f t="shared" si="10885"/>
        <v>0</v>
      </c>
      <c r="S8134" s="6">
        <f t="shared" si="10886"/>
        <v>0</v>
      </c>
      <c r="T8134" s="6">
        <f t="shared" si="10887"/>
        <v>0</v>
      </c>
      <c r="U8134" s="6">
        <f t="shared" si="10888"/>
        <v>0</v>
      </c>
      <c r="V8134" s="6">
        <f t="shared" si="10889"/>
        <v>0</v>
      </c>
      <c r="W8134" s="6">
        <f t="shared" si="10890"/>
        <v>0</v>
      </c>
      <c r="X8134" s="17"/>
      <c r="Y8134" s="17"/>
      <c r="Z8134" s="17"/>
      <c r="AA8134" s="17"/>
      <c r="AB8134" s="17"/>
      <c r="AC8134" s="17"/>
      <c r="AE8134" s="16"/>
      <c r="AF8134" s="16"/>
      <c r="AG8134" s="16"/>
      <c r="AH8134" s="16"/>
      <c r="AI8134" s="16"/>
      <c r="AJ8134" s="16"/>
      <c r="AL8134" s="16"/>
      <c r="AM8134" s="16"/>
      <c r="AN8134" s="16"/>
      <c r="AO8134" s="16"/>
      <c r="AP8134" s="16"/>
      <c r="AQ8134" s="16"/>
      <c r="BI8134" s="1">
        <v>7</v>
      </c>
      <c r="BJ8134" s="6">
        <f>SUM($R$5:R8136)-$AB$2</f>
        <v>870.59706020000101</v>
      </c>
      <c r="BK8134" s="6">
        <f>SUM($R$5:S8136)-$AB$2</f>
        <v>4273.8549037760013</v>
      </c>
      <c r="BL8134" s="6">
        <f>SUM($R$5:T8136)-$AB$2</f>
        <v>12781.999512715989</v>
      </c>
      <c r="BM8134" s="6">
        <f>SUM($R$5:U8136)-$AB$2</f>
        <v>24693.401965232188</v>
      </c>
      <c r="BN8134" s="6">
        <f>SUM($R$5:V8136)-$AB$2</f>
        <v>41709.691183112256</v>
      </c>
      <c r="BO8134" s="6">
        <f>SUM($R$5:W8136)-$AB$2</f>
        <v>62129.238244567685</v>
      </c>
      <c r="BP8134" s="16"/>
    </row>
    <row r="8135" spans="1:68" x14ac:dyDescent="0.45">
      <c r="A8135" s="1">
        <v>2008</v>
      </c>
      <c r="B8135" s="1">
        <v>12</v>
      </c>
      <c r="C8135" s="1">
        <v>5</v>
      </c>
      <c r="D8135" s="1">
        <v>9</v>
      </c>
      <c r="E8135" s="1">
        <v>14.9</v>
      </c>
      <c r="F8135" s="1">
        <v>0.42</v>
      </c>
      <c r="G8135" s="4"/>
      <c r="H8135" s="4"/>
      <c r="Q8135" s="1">
        <v>6</v>
      </c>
      <c r="R8135" s="6">
        <f t="shared" si="10885"/>
        <v>0</v>
      </c>
      <c r="S8135" s="6">
        <f t="shared" si="10886"/>
        <v>0</v>
      </c>
      <c r="T8135" s="6">
        <f t="shared" si="10887"/>
        <v>0</v>
      </c>
      <c r="U8135" s="6">
        <f t="shared" si="10888"/>
        <v>0</v>
      </c>
      <c r="V8135" s="6">
        <f t="shared" si="10889"/>
        <v>0</v>
      </c>
      <c r="W8135" s="6">
        <f t="shared" si="10890"/>
        <v>0</v>
      </c>
      <c r="X8135" s="17"/>
      <c r="Y8135" s="17"/>
      <c r="Z8135" s="17"/>
      <c r="AA8135" s="17"/>
      <c r="AB8135" s="17"/>
      <c r="AC8135" s="17"/>
      <c r="AE8135" s="16"/>
      <c r="AF8135" s="16"/>
      <c r="AG8135" s="16"/>
      <c r="AH8135" s="16"/>
      <c r="AI8135" s="16"/>
      <c r="AJ8135" s="16"/>
      <c r="AL8135" s="16"/>
      <c r="AM8135" s="16"/>
      <c r="AN8135" s="16"/>
      <c r="AO8135" s="16"/>
      <c r="AP8135" s="16"/>
      <c r="AQ8135" s="16"/>
      <c r="BI8135" s="1">
        <v>8</v>
      </c>
      <c r="BJ8135" s="6">
        <f>SUM($R$5:R8137)-$AB$2</f>
        <v>870.59706020000101</v>
      </c>
      <c r="BK8135" s="6">
        <f>SUM($R$5:S8137)-$AB$2</f>
        <v>4273.8549037760013</v>
      </c>
      <c r="BL8135" s="6">
        <f>SUM($R$5:T8137)-$AB$2</f>
        <v>12781.999512715989</v>
      </c>
      <c r="BM8135" s="6">
        <f>SUM($R$5:U8137)-$AB$2</f>
        <v>24693.401965232188</v>
      </c>
      <c r="BN8135" s="6">
        <f>SUM($R$5:V8137)-$AB$2</f>
        <v>41709.691183112256</v>
      </c>
      <c r="BO8135" s="6">
        <f>SUM($R$5:W8137)-$AB$2</f>
        <v>62129.238244567685</v>
      </c>
      <c r="BP8135" s="16"/>
    </row>
    <row r="8136" spans="1:68" x14ac:dyDescent="0.45">
      <c r="A8136" s="1">
        <v>2008</v>
      </c>
      <c r="B8136" s="1">
        <v>12</v>
      </c>
      <c r="C8136" s="1">
        <v>5</v>
      </c>
      <c r="D8136" s="1">
        <v>10</v>
      </c>
      <c r="E8136" s="1">
        <v>15</v>
      </c>
      <c r="F8136" s="1">
        <v>4.74</v>
      </c>
      <c r="G8136" s="4"/>
      <c r="H8136" s="4"/>
      <c r="Q8136" s="1">
        <v>7</v>
      </c>
      <c r="R8136" s="6">
        <f t="shared" si="10885"/>
        <v>0</v>
      </c>
      <c r="S8136" s="6">
        <f t="shared" si="10886"/>
        <v>0</v>
      </c>
      <c r="T8136" s="6">
        <f t="shared" si="10887"/>
        <v>0</v>
      </c>
      <c r="U8136" s="6">
        <f t="shared" si="10888"/>
        <v>0</v>
      </c>
      <c r="V8136" s="6">
        <f t="shared" si="10889"/>
        <v>0</v>
      </c>
      <c r="W8136" s="6">
        <f t="shared" si="10890"/>
        <v>0</v>
      </c>
      <c r="X8136" s="17"/>
      <c r="Y8136" s="17"/>
      <c r="Z8136" s="17"/>
      <c r="AA8136" s="17"/>
      <c r="AB8136" s="17"/>
      <c r="AC8136" s="17"/>
      <c r="AE8136" s="16"/>
      <c r="AF8136" s="16"/>
      <c r="AG8136" s="16"/>
      <c r="AH8136" s="16"/>
      <c r="AI8136" s="16"/>
      <c r="AJ8136" s="16"/>
      <c r="AL8136" s="16"/>
      <c r="AM8136" s="16"/>
      <c r="AN8136" s="16"/>
      <c r="AO8136" s="16"/>
      <c r="AP8136" s="16"/>
      <c r="AQ8136" s="16"/>
      <c r="BI8136" s="1">
        <v>9</v>
      </c>
      <c r="BJ8136" s="6">
        <f>SUM($R$5:R8138)-$AB$2</f>
        <v>870.59730380000099</v>
      </c>
      <c r="BK8136" s="6">
        <f>SUM($R$5:S8138)-$AB$2</f>
        <v>4273.8560925440015</v>
      </c>
      <c r="BL8136" s="6">
        <f>SUM($R$5:T8138)-$AB$2</f>
        <v>12782.003064403989</v>
      </c>
      <c r="BM8136" s="6">
        <f>SUM($R$5:U8138)-$AB$2</f>
        <v>24693.408825008188</v>
      </c>
      <c r="BN8136" s="6">
        <f>SUM($R$5:V8138)-$AB$2</f>
        <v>41709.702768728261</v>
      </c>
      <c r="BO8136" s="6">
        <f>SUM($R$5:W8138)-$AB$2</f>
        <v>62129.255501191692</v>
      </c>
      <c r="BP8136" s="16"/>
    </row>
    <row r="8137" spans="1:68" x14ac:dyDescent="0.45">
      <c r="A8137" s="1">
        <v>2008</v>
      </c>
      <c r="B8137" s="1">
        <v>12</v>
      </c>
      <c r="C8137" s="1">
        <v>5</v>
      </c>
      <c r="D8137" s="1">
        <v>11</v>
      </c>
      <c r="E8137" s="1">
        <v>15.2</v>
      </c>
      <c r="F8137" s="1">
        <v>34.28</v>
      </c>
      <c r="G8137" s="4"/>
      <c r="H8137" s="4"/>
      <c r="Q8137" s="1">
        <v>8</v>
      </c>
      <c r="R8137" s="6">
        <f t="shared" si="10885"/>
        <v>0</v>
      </c>
      <c r="S8137" s="6">
        <f t="shared" si="10886"/>
        <v>0</v>
      </c>
      <c r="T8137" s="6">
        <f t="shared" si="10887"/>
        <v>0</v>
      </c>
      <c r="U8137" s="6">
        <f t="shared" si="10888"/>
        <v>0</v>
      </c>
      <c r="V8137" s="6">
        <f t="shared" si="10889"/>
        <v>0</v>
      </c>
      <c r="W8137" s="6">
        <f t="shared" si="10890"/>
        <v>0</v>
      </c>
      <c r="X8137" s="17"/>
      <c r="Y8137" s="17"/>
      <c r="Z8137" s="17"/>
      <c r="AA8137" s="17"/>
      <c r="AB8137" s="17"/>
      <c r="AC8137" s="17"/>
      <c r="AE8137" s="16"/>
      <c r="AF8137" s="16"/>
      <c r="AG8137" s="16"/>
      <c r="AH8137" s="16"/>
      <c r="AI8137" s="16"/>
      <c r="AJ8137" s="16"/>
      <c r="AL8137" s="16"/>
      <c r="AM8137" s="16"/>
      <c r="AN8137" s="16"/>
      <c r="AO8137" s="16"/>
      <c r="AP8137" s="16"/>
      <c r="AQ8137" s="16"/>
      <c r="BI8137" s="1">
        <v>10</v>
      </c>
      <c r="BJ8137" s="6">
        <f>SUM($R$5:R8139)-$AB$2</f>
        <v>870.60005300000103</v>
      </c>
      <c r="BK8137" s="6">
        <f>SUM($R$5:S8139)-$AB$2</f>
        <v>4273.8695086400012</v>
      </c>
      <c r="BL8137" s="6">
        <f>SUM($R$5:T8139)-$AB$2</f>
        <v>12782.043147739989</v>
      </c>
      <c r="BM8137" s="6">
        <f>SUM($R$5:U8139)-$AB$2</f>
        <v>24693.486242480187</v>
      </c>
      <c r="BN8137" s="6">
        <f>SUM($R$5:V8139)-$AB$2</f>
        <v>41709.833520680266</v>
      </c>
      <c r="BO8137" s="6">
        <f>SUM($R$5:W8139)-$AB$2</f>
        <v>62129.450254519696</v>
      </c>
      <c r="BP8137" s="16"/>
    </row>
    <row r="8138" spans="1:68" x14ac:dyDescent="0.45">
      <c r="A8138" s="1">
        <v>2008</v>
      </c>
      <c r="B8138" s="1">
        <v>12</v>
      </c>
      <c r="C8138" s="1">
        <v>5</v>
      </c>
      <c r="D8138" s="1">
        <v>12</v>
      </c>
      <c r="E8138" s="1">
        <v>16.899999999999999</v>
      </c>
      <c r="F8138" s="1">
        <v>178.86</v>
      </c>
      <c r="G8138" s="4"/>
      <c r="H8138" s="4"/>
      <c r="Q8138" s="1">
        <v>9</v>
      </c>
      <c r="R8138" s="6">
        <f t="shared" si="10885"/>
        <v>2.4359999999999999E-4</v>
      </c>
      <c r="S8138" s="6">
        <f t="shared" si="10886"/>
        <v>9.4516799999999992E-4</v>
      </c>
      <c r="T8138" s="6">
        <f t="shared" si="10887"/>
        <v>2.3629199999999993E-3</v>
      </c>
      <c r="U8138" s="6">
        <f t="shared" si="10888"/>
        <v>3.3080879999999998E-3</v>
      </c>
      <c r="V8138" s="6">
        <f t="shared" si="10889"/>
        <v>4.7258399999999985E-3</v>
      </c>
      <c r="W8138" s="6">
        <f t="shared" si="10890"/>
        <v>5.671008E-3</v>
      </c>
      <c r="X8138" s="17"/>
      <c r="Y8138" s="17"/>
      <c r="Z8138" s="17"/>
      <c r="AA8138" s="17"/>
      <c r="AB8138" s="17"/>
      <c r="AC8138" s="17"/>
      <c r="AE8138" s="16"/>
      <c r="AF8138" s="16"/>
      <c r="AG8138" s="16"/>
      <c r="AH8138" s="16"/>
      <c r="AI8138" s="16"/>
      <c r="AJ8138" s="16"/>
      <c r="AL8138" s="16"/>
      <c r="AM8138" s="16"/>
      <c r="AN8138" s="16"/>
      <c r="AO8138" s="16"/>
      <c r="AP8138" s="16"/>
      <c r="AQ8138" s="16"/>
      <c r="BI8138" s="1">
        <v>11</v>
      </c>
      <c r="BJ8138" s="6">
        <f>SUM($R$5:R8140)-$AB$2</f>
        <v>870.61993540000105</v>
      </c>
      <c r="BK8138" s="6">
        <f>SUM($R$5:S8140)-$AB$2</f>
        <v>4273.9665347520013</v>
      </c>
      <c r="BL8138" s="6">
        <f>SUM($R$5:T8140)-$AB$2</f>
        <v>12782.333033131988</v>
      </c>
      <c r="BM8138" s="6">
        <f>SUM($R$5:U8140)-$AB$2</f>
        <v>24694.046130864186</v>
      </c>
      <c r="BN8138" s="6">
        <f>SUM($R$5:V8140)-$AB$2</f>
        <v>41710.779127624271</v>
      </c>
      <c r="BO8138" s="6">
        <f>SUM($R$5:W8140)-$AB$2</f>
        <v>62130.858723735699</v>
      </c>
      <c r="BP8138" s="16"/>
    </row>
    <row r="8139" spans="1:68" x14ac:dyDescent="0.45">
      <c r="A8139" s="1">
        <v>2008</v>
      </c>
      <c r="B8139" s="1">
        <v>12</v>
      </c>
      <c r="C8139" s="1">
        <v>5</v>
      </c>
      <c r="D8139" s="1">
        <v>13</v>
      </c>
      <c r="E8139" s="1">
        <v>17.399999999999999</v>
      </c>
      <c r="F8139" s="1">
        <v>179.47</v>
      </c>
      <c r="G8139" s="4"/>
      <c r="H8139" s="4"/>
      <c r="Q8139" s="1">
        <v>10</v>
      </c>
      <c r="R8139" s="6">
        <f t="shared" si="10885"/>
        <v>2.7492000000000003E-3</v>
      </c>
      <c r="S8139" s="6">
        <f t="shared" si="10886"/>
        <v>1.0666895999999999E-2</v>
      </c>
      <c r="T8139" s="6">
        <f t="shared" si="10887"/>
        <v>2.6667239999999998E-2</v>
      </c>
      <c r="U8139" s="6">
        <f t="shared" si="10888"/>
        <v>3.7334136000000004E-2</v>
      </c>
      <c r="V8139" s="6">
        <f t="shared" si="10889"/>
        <v>5.3334479999999997E-2</v>
      </c>
      <c r="W8139" s="6">
        <f t="shared" si="10890"/>
        <v>6.4001376000000013E-2</v>
      </c>
      <c r="X8139" s="17"/>
      <c r="Y8139" s="17"/>
      <c r="Z8139" s="17"/>
      <c r="AA8139" s="17"/>
      <c r="AB8139" s="17"/>
      <c r="AC8139" s="17"/>
      <c r="AE8139" s="16"/>
      <c r="AF8139" s="16"/>
      <c r="AG8139" s="16"/>
      <c r="AH8139" s="16"/>
      <c r="AI8139" s="16"/>
      <c r="AJ8139" s="16"/>
      <c r="AL8139" s="16"/>
      <c r="AM8139" s="16"/>
      <c r="AN8139" s="16"/>
      <c r="AO8139" s="16"/>
      <c r="AP8139" s="16"/>
      <c r="AQ8139" s="16"/>
      <c r="BI8139" s="1">
        <v>12</v>
      </c>
      <c r="BJ8139" s="6">
        <f t="shared" ref="BJ8139" si="10921">R8141-$AB$2</f>
        <v>-6.4275111999999996</v>
      </c>
      <c r="BK8139" s="6">
        <f t="shared" ref="BK8139" si="10922">S8141-$AB$2</f>
        <v>-6.1287434560000005</v>
      </c>
      <c r="BL8139" s="6">
        <f t="shared" ref="BL8139" si="10923">T8141-$AB$2</f>
        <v>-5.5249836400000003</v>
      </c>
      <c r="BM8139" s="6">
        <f t="shared" ref="BM8139" si="10924">U8141-$AB$2</f>
        <v>-5.1224770959999999</v>
      </c>
      <c r="BN8139" s="6">
        <f t="shared" ref="BN8139" si="10925">V8141-$AB$2</f>
        <v>-4.5187172800000006</v>
      </c>
      <c r="BO8139" s="6">
        <f t="shared" ref="BO8139" si="10926">W8141-$AB$2</f>
        <v>-4.1162107360000002</v>
      </c>
      <c r="BP8139" s="16"/>
    </row>
    <row r="8140" spans="1:68" x14ac:dyDescent="0.45">
      <c r="A8140" s="1">
        <v>2008</v>
      </c>
      <c r="B8140" s="1">
        <v>12</v>
      </c>
      <c r="C8140" s="1">
        <v>5</v>
      </c>
      <c r="D8140" s="1">
        <v>14</v>
      </c>
      <c r="E8140" s="1">
        <v>17.600000000000001</v>
      </c>
      <c r="F8140" s="1">
        <v>227.22</v>
      </c>
      <c r="G8140" s="4"/>
      <c r="H8140" s="4"/>
      <c r="Q8140" s="1">
        <v>11</v>
      </c>
      <c r="R8140" s="6">
        <f t="shared" si="10885"/>
        <v>1.9882400000000001E-2</v>
      </c>
      <c r="S8140" s="6">
        <f t="shared" si="10886"/>
        <v>7.7143711999999989E-2</v>
      </c>
      <c r="T8140" s="6">
        <f t="shared" si="10887"/>
        <v>0.19285927999999999</v>
      </c>
      <c r="U8140" s="6">
        <f t="shared" si="10888"/>
        <v>0.270002992</v>
      </c>
      <c r="V8140" s="6">
        <f t="shared" si="10889"/>
        <v>0.38571855999999999</v>
      </c>
      <c r="W8140" s="6">
        <f t="shared" si="10890"/>
        <v>0.46286227200000002</v>
      </c>
      <c r="X8140" s="17"/>
      <c r="Y8140" s="17"/>
      <c r="Z8140" s="17"/>
      <c r="AA8140" s="17"/>
      <c r="AB8140" s="17"/>
      <c r="AC8140" s="17"/>
      <c r="AE8140" s="16"/>
      <c r="AF8140" s="16"/>
      <c r="AG8140" s="16"/>
      <c r="AH8140" s="16"/>
      <c r="AI8140" s="16"/>
      <c r="AJ8140" s="16"/>
      <c r="AL8140" s="16"/>
      <c r="AM8140" s="16"/>
      <c r="AN8140" s="16"/>
      <c r="AO8140" s="16"/>
      <c r="AP8140" s="16"/>
      <c r="AQ8140" s="16"/>
      <c r="BI8140" s="1">
        <v>13</v>
      </c>
      <c r="BJ8140" s="6">
        <f>SUM($R$5:R8142)-$AB$2</f>
        <v>870.82776680000097</v>
      </c>
      <c r="BK8140" s="6">
        <f>SUM($R$5:S8142)-$AB$2</f>
        <v>4274.9807519840015</v>
      </c>
      <c r="BL8140" s="6">
        <f>SUM($R$5:T8142)-$AB$2</f>
        <v>12785.363214943989</v>
      </c>
      <c r="BM8140" s="6">
        <f>SUM($R$5:U8142)-$AB$2</f>
        <v>24699.898663088185</v>
      </c>
      <c r="BN8140" s="6">
        <f>SUM($R$5:V8142)-$AB$2</f>
        <v>41720.663589008262</v>
      </c>
      <c r="BO8140" s="6">
        <f>SUM($R$5:W8142)-$AB$2</f>
        <v>62145.581500111686</v>
      </c>
      <c r="BP8140" s="16"/>
    </row>
    <row r="8141" spans="1:68" x14ac:dyDescent="0.45">
      <c r="A8141" s="1">
        <v>2008</v>
      </c>
      <c r="B8141" s="1">
        <v>12</v>
      </c>
      <c r="C8141" s="1">
        <v>5</v>
      </c>
      <c r="D8141" s="1">
        <v>15</v>
      </c>
      <c r="E8141" s="1">
        <v>17</v>
      </c>
      <c r="F8141" s="1">
        <v>79.400000000000006</v>
      </c>
      <c r="G8141" s="4"/>
      <c r="H8141" s="4"/>
      <c r="Q8141" s="1">
        <v>12</v>
      </c>
      <c r="R8141" s="6">
        <f t="shared" si="10885"/>
        <v>0.10373879999999999</v>
      </c>
      <c r="S8141" s="6">
        <f t="shared" si="10886"/>
        <v>0.40250654399999997</v>
      </c>
      <c r="T8141" s="6">
        <f t="shared" si="10887"/>
        <v>1.0062663599999999</v>
      </c>
      <c r="U8141" s="6">
        <f t="shared" si="10888"/>
        <v>1.4087729039999999</v>
      </c>
      <c r="V8141" s="6">
        <f t="shared" si="10889"/>
        <v>2.0125327199999998</v>
      </c>
      <c r="W8141" s="6">
        <f t="shared" si="10890"/>
        <v>2.4150392639999998</v>
      </c>
      <c r="X8141" s="17">
        <f t="shared" ref="X8141" si="10927">SUM(R8141:R8165)-$AB$2</f>
        <v>-5.8972809999999996</v>
      </c>
      <c r="Y8141" s="17">
        <f t="shared" ref="Y8141" si="10928">SUM(S8141:S8165)-$AB$2</f>
        <v>-4.0714502800000005</v>
      </c>
      <c r="Z8141" s="17">
        <f t="shared" ref="Z8141" si="10929">SUM(T8141:T8165)-$AB$2</f>
        <v>-0.38175070000000044</v>
      </c>
      <c r="AA8141" s="17">
        <f t="shared" ref="AA8141" si="10930">SUM(U8141:U8165)-$AB$2</f>
        <v>2.0780490199999999</v>
      </c>
      <c r="AB8141" s="17">
        <f t="shared" ref="AB8141" si="10931">SUM(V8141:V8165)-$AB$2</f>
        <v>5.7677485999999991</v>
      </c>
      <c r="AC8141" s="17">
        <f t="shared" ref="AC8141" si="10932">SUM(W8141:W8165)-$AB$2</f>
        <v>8.2275483199999986</v>
      </c>
      <c r="AE8141" s="16">
        <f t="shared" ref="AE8141" si="10933">IF(X8141&gt;0,1,0)</f>
        <v>0</v>
      </c>
      <c r="AF8141" s="16">
        <f t="shared" ref="AF8141" si="10934">IF(Y8141&gt;0,1,0)</f>
        <v>0</v>
      </c>
      <c r="AG8141" s="16">
        <f t="shared" ref="AG8141" si="10935">IF(Z8141&gt;0,1,0)</f>
        <v>0</v>
      </c>
      <c r="AH8141" s="16">
        <f t="shared" ref="AH8141" si="10936">IF(AA8141&gt;0,1,0)</f>
        <v>1</v>
      </c>
      <c r="AI8141" s="16">
        <f t="shared" ref="AI8141" si="10937">IF(AB8141&gt;0,1,0)</f>
        <v>1</v>
      </c>
      <c r="AJ8141" s="16">
        <f t="shared" ref="AJ8141" si="10938">IF(AC8141&gt;0,1,0)</f>
        <v>1</v>
      </c>
      <c r="AL8141" s="16">
        <f t="shared" ref="AL8141" si="10939">IF(X8141&lt;0,ABS(X8141*$AP$1),0)</f>
        <v>0</v>
      </c>
      <c r="AM8141" s="16">
        <f t="shared" ref="AM8141" si="10940">IF(Y8141&lt;0,ABS(Y8141*$AP$1),0)</f>
        <v>0</v>
      </c>
      <c r="AN8141" s="16">
        <f t="shared" ref="AN8141" si="10941">IF(Z8141&lt;0,ABS(Z8141*$AP$1),0)</f>
        <v>0</v>
      </c>
      <c r="AO8141" s="16">
        <f t="shared" ref="AO8141" si="10942">IF(AA8141&lt;0,ABS(AA8141*$AP$1),0)</f>
        <v>0</v>
      </c>
      <c r="AP8141" s="16">
        <f t="shared" ref="AP8141" si="10943">IF(AB8141&lt;0,ABS(AB8141*$AP$1),0)</f>
        <v>0</v>
      </c>
      <c r="AQ8141" s="16">
        <f t="shared" ref="AQ8141" si="10944">IF(AC8141&lt;0,ABS(AC8141*$AP$1),0)</f>
        <v>0</v>
      </c>
      <c r="BI8141" s="1">
        <v>14</v>
      </c>
      <c r="BJ8141" s="6">
        <f>SUM($R$5:R8143)-$AB$2</f>
        <v>870.95955440000102</v>
      </c>
      <c r="BK8141" s="6">
        <f>SUM($R$5:S8143)-$AB$2</f>
        <v>4275.6238754720016</v>
      </c>
      <c r="BL8141" s="6">
        <f>SUM($R$5:T8143)-$AB$2</f>
        <v>12787.284678151989</v>
      </c>
      <c r="BM8141" s="6">
        <f>SUM($R$5:U8143)-$AB$2</f>
        <v>24703.609801904186</v>
      </c>
      <c r="BN8141" s="6">
        <f>SUM($R$5:V8143)-$AB$2</f>
        <v>41726.931407264259</v>
      </c>
      <c r="BO8141" s="6">
        <f>SUM($R$5:W8143)-$AB$2</f>
        <v>62154.917333695681</v>
      </c>
      <c r="BP8141" s="16"/>
    </row>
    <row r="8142" spans="1:68" x14ac:dyDescent="0.45">
      <c r="A8142" s="1">
        <v>2008</v>
      </c>
      <c r="B8142" s="1">
        <v>12</v>
      </c>
      <c r="C8142" s="1">
        <v>5</v>
      </c>
      <c r="D8142" s="1">
        <v>16</v>
      </c>
      <c r="E8142" s="1">
        <v>16.7</v>
      </c>
      <c r="F8142" s="1">
        <v>59.96</v>
      </c>
      <c r="G8142" s="4"/>
      <c r="H8142" s="4"/>
      <c r="Q8142" s="1">
        <v>13</v>
      </c>
      <c r="R8142" s="6">
        <f t="shared" si="10885"/>
        <v>0.10409259999999999</v>
      </c>
      <c r="S8142" s="6">
        <f t="shared" si="10886"/>
        <v>0.40387928799999995</v>
      </c>
      <c r="T8142" s="6">
        <f t="shared" si="10887"/>
        <v>1.00969822</v>
      </c>
      <c r="U8142" s="6">
        <f t="shared" si="10888"/>
        <v>1.4135775079999999</v>
      </c>
      <c r="V8142" s="6">
        <f t="shared" si="10889"/>
        <v>2.01939644</v>
      </c>
      <c r="W8142" s="6">
        <f t="shared" si="10890"/>
        <v>2.4232757280000001</v>
      </c>
      <c r="X8142" s="17"/>
      <c r="Y8142" s="17"/>
      <c r="Z8142" s="17"/>
      <c r="AA8142" s="17"/>
      <c r="AB8142" s="17"/>
      <c r="AC8142" s="17"/>
      <c r="AE8142" s="16"/>
      <c r="AF8142" s="16"/>
      <c r="AG8142" s="16"/>
      <c r="AH8142" s="16"/>
      <c r="AI8142" s="16"/>
      <c r="AJ8142" s="16"/>
      <c r="AL8142" s="16"/>
      <c r="AM8142" s="16"/>
      <c r="AN8142" s="16"/>
      <c r="AO8142" s="16"/>
      <c r="AP8142" s="16"/>
      <c r="AQ8142" s="16"/>
      <c r="BI8142" s="1">
        <v>15</v>
      </c>
      <c r="BJ8142" s="6">
        <f>SUM($R$5:R8144)-$AB$2</f>
        <v>871.00560640000106</v>
      </c>
      <c r="BK8142" s="6">
        <f>SUM($R$5:S8144)-$AB$2</f>
        <v>4275.8486092320009</v>
      </c>
      <c r="BL8142" s="6">
        <f>SUM($R$5:T8144)-$AB$2</f>
        <v>12787.956116311989</v>
      </c>
      <c r="BM8142" s="6">
        <f>SUM($R$5:U8144)-$AB$2</f>
        <v>24704.90662622419</v>
      </c>
      <c r="BN8142" s="6">
        <f>SUM($R$5:V8144)-$AB$2</f>
        <v>41729.121640384255</v>
      </c>
      <c r="BO8142" s="6">
        <f>SUM($R$5:W8144)-$AB$2</f>
        <v>62158.17965737568</v>
      </c>
      <c r="BP8142" s="16"/>
    </row>
    <row r="8143" spans="1:68" x14ac:dyDescent="0.45">
      <c r="A8143" s="1">
        <v>2008</v>
      </c>
      <c r="B8143" s="1">
        <v>12</v>
      </c>
      <c r="C8143" s="1">
        <v>5</v>
      </c>
      <c r="D8143" s="1">
        <v>17</v>
      </c>
      <c r="E8143" s="1">
        <v>15.9</v>
      </c>
      <c r="F8143" s="1">
        <v>16.899999999999999</v>
      </c>
      <c r="G8143" s="4"/>
      <c r="H8143" s="4"/>
      <c r="Q8143" s="1">
        <v>14</v>
      </c>
      <c r="R8143" s="6">
        <f t="shared" si="10885"/>
        <v>0.1317876</v>
      </c>
      <c r="S8143" s="6">
        <f t="shared" si="10886"/>
        <v>0.51133588799999996</v>
      </c>
      <c r="T8143" s="6">
        <f t="shared" si="10887"/>
        <v>1.27833972</v>
      </c>
      <c r="U8143" s="6">
        <f t="shared" si="10888"/>
        <v>1.789675608</v>
      </c>
      <c r="V8143" s="6">
        <f t="shared" si="10889"/>
        <v>2.5566794399999999</v>
      </c>
      <c r="W8143" s="6">
        <f t="shared" si="10890"/>
        <v>3.068015328</v>
      </c>
      <c r="X8143" s="17"/>
      <c r="Y8143" s="17"/>
      <c r="Z8143" s="17"/>
      <c r="AA8143" s="17"/>
      <c r="AB8143" s="17"/>
      <c r="AC8143" s="17"/>
      <c r="AE8143" s="16"/>
      <c r="AF8143" s="16"/>
      <c r="AG8143" s="16"/>
      <c r="AH8143" s="16"/>
      <c r="AI8143" s="16"/>
      <c r="AJ8143" s="16"/>
      <c r="AL8143" s="16"/>
      <c r="AM8143" s="16"/>
      <c r="AN8143" s="16"/>
      <c r="AO8143" s="16"/>
      <c r="AP8143" s="16"/>
      <c r="AQ8143" s="16"/>
      <c r="BI8143" s="1">
        <v>16</v>
      </c>
      <c r="BJ8143" s="6">
        <f>SUM($R$5:R8145)-$AB$2</f>
        <v>871.04038320000109</v>
      </c>
      <c r="BK8143" s="6">
        <f>SUM($R$5:S8145)-$AB$2</f>
        <v>4276.0183200160009</v>
      </c>
      <c r="BL8143" s="6">
        <f>SUM($R$5:T8145)-$AB$2</f>
        <v>12788.463162055989</v>
      </c>
      <c r="BM8143" s="6">
        <f>SUM($R$5:U8145)-$AB$2</f>
        <v>24705.885940912191</v>
      </c>
      <c r="BN8143" s="6">
        <f>SUM($R$5:V8145)-$AB$2</f>
        <v>41730.77562499226</v>
      </c>
      <c r="BO8143" s="6">
        <f>SUM($R$5:W8145)-$AB$2</f>
        <v>62160.643245887688</v>
      </c>
      <c r="BP8143" s="16"/>
    </row>
    <row r="8144" spans="1:68" x14ac:dyDescent="0.45">
      <c r="A8144" s="1">
        <v>2008</v>
      </c>
      <c r="B8144" s="1">
        <v>12</v>
      </c>
      <c r="C8144" s="1">
        <v>5</v>
      </c>
      <c r="D8144" s="1">
        <v>18</v>
      </c>
      <c r="E8144" s="1">
        <v>15</v>
      </c>
      <c r="F8144" s="1">
        <v>0</v>
      </c>
      <c r="G8144" s="4"/>
      <c r="H8144" s="4"/>
      <c r="Q8144" s="1">
        <v>15</v>
      </c>
      <c r="R8144" s="6">
        <f t="shared" si="10885"/>
        <v>4.6052000000000003E-2</v>
      </c>
      <c r="S8144" s="6">
        <f t="shared" si="10886"/>
        <v>0.17868176</v>
      </c>
      <c r="T8144" s="6">
        <f t="shared" si="10887"/>
        <v>0.44670439999999995</v>
      </c>
      <c r="U8144" s="6">
        <f t="shared" si="10888"/>
        <v>0.62538616000000002</v>
      </c>
      <c r="V8144" s="6">
        <f t="shared" si="10889"/>
        <v>0.89340879999999989</v>
      </c>
      <c r="W8144" s="6">
        <f t="shared" si="10890"/>
        <v>1.0720905600000001</v>
      </c>
      <c r="X8144" s="17"/>
      <c r="Y8144" s="17"/>
      <c r="Z8144" s="17"/>
      <c r="AA8144" s="17"/>
      <c r="AB8144" s="17"/>
      <c r="AC8144" s="17"/>
      <c r="AE8144" s="16"/>
      <c r="AF8144" s="16"/>
      <c r="AG8144" s="16"/>
      <c r="AH8144" s="16"/>
      <c r="AI8144" s="16"/>
      <c r="AJ8144" s="16"/>
      <c r="AL8144" s="16"/>
      <c r="AM8144" s="16"/>
      <c r="AN8144" s="16"/>
      <c r="AO8144" s="16"/>
      <c r="AP8144" s="16"/>
      <c r="AQ8144" s="16"/>
      <c r="BI8144" s="1">
        <v>17</v>
      </c>
      <c r="BJ8144" s="6">
        <f>SUM($R$5:R8146)-$AB$2</f>
        <v>871.05018520000112</v>
      </c>
      <c r="BK8144" s="6">
        <f>SUM($R$5:S8146)-$AB$2</f>
        <v>4276.0661537760006</v>
      </c>
      <c r="BL8144" s="6">
        <f>SUM($R$5:T8146)-$AB$2</f>
        <v>12788.606075215988</v>
      </c>
      <c r="BM8144" s="6">
        <f>SUM($R$5:U8146)-$AB$2</f>
        <v>24706.16196523219</v>
      </c>
      <c r="BN8144" s="6">
        <f>SUM($R$5:V8146)-$AB$2</f>
        <v>41731.24180811226</v>
      </c>
      <c r="BO8144" s="6">
        <f>SUM($R$5:W8146)-$AB$2</f>
        <v>62161.33761956769</v>
      </c>
      <c r="BP8144" s="16"/>
    </row>
    <row r="8145" spans="1:68" x14ac:dyDescent="0.45">
      <c r="A8145" s="1">
        <v>2008</v>
      </c>
      <c r="B8145" s="1">
        <v>12</v>
      </c>
      <c r="C8145" s="1">
        <v>5</v>
      </c>
      <c r="D8145" s="1">
        <v>19</v>
      </c>
      <c r="E8145" s="1">
        <v>14.6</v>
      </c>
      <c r="F8145" s="1">
        <v>0</v>
      </c>
      <c r="G8145" s="4"/>
      <c r="H8145" s="4"/>
      <c r="Q8145" s="1">
        <v>16</v>
      </c>
      <c r="R8145" s="6">
        <f t="shared" si="10885"/>
        <v>3.4776800000000004E-2</v>
      </c>
      <c r="S8145" s="6">
        <f t="shared" si="10886"/>
        <v>0.13493398400000001</v>
      </c>
      <c r="T8145" s="6">
        <f t="shared" si="10887"/>
        <v>0.33733495999999996</v>
      </c>
      <c r="U8145" s="6">
        <f t="shared" si="10888"/>
        <v>0.47226894400000002</v>
      </c>
      <c r="V8145" s="6">
        <f t="shared" si="10889"/>
        <v>0.67466991999999992</v>
      </c>
      <c r="W8145" s="6">
        <f t="shared" si="10890"/>
        <v>0.80960390400000004</v>
      </c>
      <c r="X8145" s="17"/>
      <c r="Y8145" s="17"/>
      <c r="Z8145" s="17"/>
      <c r="AA8145" s="17"/>
      <c r="AB8145" s="17"/>
      <c r="AC8145" s="17"/>
      <c r="AE8145" s="16"/>
      <c r="AF8145" s="16"/>
      <c r="AG8145" s="16"/>
      <c r="AH8145" s="16"/>
      <c r="AI8145" s="16"/>
      <c r="AJ8145" s="16"/>
      <c r="AL8145" s="16"/>
      <c r="AM8145" s="16"/>
      <c r="AN8145" s="16"/>
      <c r="AO8145" s="16"/>
      <c r="AP8145" s="16"/>
      <c r="AQ8145" s="16"/>
      <c r="BI8145" s="1">
        <v>18</v>
      </c>
      <c r="BJ8145" s="6">
        <f>SUM($R$5:R8147)-$AB$2</f>
        <v>871.05018520000112</v>
      </c>
      <c r="BK8145" s="6">
        <f>SUM($R$5:S8147)-$AB$2</f>
        <v>4276.0661537760006</v>
      </c>
      <c r="BL8145" s="6">
        <f>SUM($R$5:T8147)-$AB$2</f>
        <v>12788.606075215988</v>
      </c>
      <c r="BM8145" s="6">
        <f>SUM($R$5:U8147)-$AB$2</f>
        <v>24706.16196523219</v>
      </c>
      <c r="BN8145" s="6">
        <f>SUM($R$5:V8147)-$AB$2</f>
        <v>41731.24180811226</v>
      </c>
      <c r="BO8145" s="6">
        <f>SUM($R$5:W8147)-$AB$2</f>
        <v>62161.33761956769</v>
      </c>
      <c r="BP8145" s="16"/>
    </row>
    <row r="8146" spans="1:68" x14ac:dyDescent="0.45">
      <c r="A8146" s="1">
        <v>2008</v>
      </c>
      <c r="B8146" s="1">
        <v>12</v>
      </c>
      <c r="C8146" s="1">
        <v>5</v>
      </c>
      <c r="D8146" s="1">
        <v>20</v>
      </c>
      <c r="E8146" s="1">
        <v>14.5</v>
      </c>
      <c r="F8146" s="1">
        <v>0</v>
      </c>
      <c r="G8146" s="4"/>
      <c r="H8146" s="4"/>
      <c r="Q8146" s="1">
        <v>17</v>
      </c>
      <c r="R8146" s="6">
        <f t="shared" si="10885"/>
        <v>9.8019999999999982E-3</v>
      </c>
      <c r="S8146" s="6">
        <f t="shared" si="10886"/>
        <v>3.8031759999999991E-2</v>
      </c>
      <c r="T8146" s="6">
        <f t="shared" si="10887"/>
        <v>9.5079399999999981E-2</v>
      </c>
      <c r="U8146" s="6">
        <f t="shared" si="10888"/>
        <v>0.13311115999999998</v>
      </c>
      <c r="V8146" s="6">
        <f t="shared" si="10889"/>
        <v>0.19015879999999996</v>
      </c>
      <c r="W8146" s="6">
        <f t="shared" si="10890"/>
        <v>0.22819055999999996</v>
      </c>
      <c r="X8146" s="17"/>
      <c r="Y8146" s="17"/>
      <c r="Z8146" s="17"/>
      <c r="AA8146" s="17"/>
      <c r="AB8146" s="17"/>
      <c r="AC8146" s="17"/>
      <c r="AE8146" s="16"/>
      <c r="AF8146" s="16"/>
      <c r="AG8146" s="16"/>
      <c r="AH8146" s="16"/>
      <c r="AI8146" s="16"/>
      <c r="AJ8146" s="16"/>
      <c r="AL8146" s="16"/>
      <c r="AM8146" s="16"/>
      <c r="AN8146" s="16"/>
      <c r="AO8146" s="16"/>
      <c r="AP8146" s="16"/>
      <c r="AQ8146" s="16"/>
      <c r="BI8146" s="1">
        <v>19</v>
      </c>
      <c r="BJ8146" s="6">
        <f>SUM($R$5:R8148)-$AB$2</f>
        <v>871.05018520000112</v>
      </c>
      <c r="BK8146" s="6">
        <f>SUM($R$5:S8148)-$AB$2</f>
        <v>4276.0661537760006</v>
      </c>
      <c r="BL8146" s="6">
        <f>SUM($R$5:T8148)-$AB$2</f>
        <v>12788.606075215988</v>
      </c>
      <c r="BM8146" s="6">
        <f>SUM($R$5:U8148)-$AB$2</f>
        <v>24706.16196523219</v>
      </c>
      <c r="BN8146" s="6">
        <f>SUM($R$5:V8148)-$AB$2</f>
        <v>41731.24180811226</v>
      </c>
      <c r="BO8146" s="6">
        <f>SUM($R$5:W8148)-$AB$2</f>
        <v>62161.33761956769</v>
      </c>
      <c r="BP8146" s="16"/>
    </row>
    <row r="8147" spans="1:68" x14ac:dyDescent="0.45">
      <c r="A8147" s="1">
        <v>2008</v>
      </c>
      <c r="B8147" s="1">
        <v>12</v>
      </c>
      <c r="C8147" s="1">
        <v>5</v>
      </c>
      <c r="D8147" s="1">
        <v>21</v>
      </c>
      <c r="E8147" s="1">
        <v>14.6</v>
      </c>
      <c r="F8147" s="1">
        <v>0</v>
      </c>
      <c r="G8147" s="4"/>
      <c r="H8147" s="4"/>
      <c r="Q8147" s="1">
        <v>18</v>
      </c>
      <c r="R8147" s="6">
        <f t="shared" si="10885"/>
        <v>0</v>
      </c>
      <c r="S8147" s="6">
        <f t="shared" si="10886"/>
        <v>0</v>
      </c>
      <c r="T8147" s="6">
        <f t="shared" si="10887"/>
        <v>0</v>
      </c>
      <c r="U8147" s="6">
        <f t="shared" si="10888"/>
        <v>0</v>
      </c>
      <c r="V8147" s="6">
        <f t="shared" si="10889"/>
        <v>0</v>
      </c>
      <c r="W8147" s="6">
        <f t="shared" si="10890"/>
        <v>0</v>
      </c>
      <c r="X8147" s="17"/>
      <c r="Y8147" s="17"/>
      <c r="Z8147" s="17"/>
      <c r="AA8147" s="17"/>
      <c r="AB8147" s="17"/>
      <c r="AC8147" s="17"/>
      <c r="AE8147" s="16"/>
      <c r="AF8147" s="16"/>
      <c r="AG8147" s="16"/>
      <c r="AH8147" s="16"/>
      <c r="AI8147" s="16"/>
      <c r="AJ8147" s="16"/>
      <c r="AL8147" s="16"/>
      <c r="AM8147" s="16"/>
      <c r="AN8147" s="16"/>
      <c r="AO8147" s="16"/>
      <c r="AP8147" s="16"/>
      <c r="AQ8147" s="16"/>
      <c r="BI8147" s="1">
        <v>20</v>
      </c>
      <c r="BJ8147" s="6">
        <f>SUM($R$5:R8149)-$AB$2</f>
        <v>871.05018520000112</v>
      </c>
      <c r="BK8147" s="6">
        <f>SUM($R$5:S8149)-$AB$2</f>
        <v>4276.0661537760006</v>
      </c>
      <c r="BL8147" s="6">
        <f>SUM($R$5:T8149)-$AB$2</f>
        <v>12788.606075215988</v>
      </c>
      <c r="BM8147" s="6">
        <f>SUM($R$5:U8149)-$AB$2</f>
        <v>24706.16196523219</v>
      </c>
      <c r="BN8147" s="6">
        <f>SUM($R$5:V8149)-$AB$2</f>
        <v>41731.24180811226</v>
      </c>
      <c r="BO8147" s="6">
        <f>SUM($R$5:W8149)-$AB$2</f>
        <v>62161.33761956769</v>
      </c>
      <c r="BP8147" s="16"/>
    </row>
    <row r="8148" spans="1:68" x14ac:dyDescent="0.45">
      <c r="A8148" s="1">
        <v>2008</v>
      </c>
      <c r="B8148" s="1">
        <v>12</v>
      </c>
      <c r="C8148" s="1">
        <v>5</v>
      </c>
      <c r="D8148" s="1">
        <v>22</v>
      </c>
      <c r="E8148" s="1">
        <v>15.2</v>
      </c>
      <c r="F8148" s="1">
        <v>0</v>
      </c>
      <c r="G8148" s="4"/>
      <c r="H8148" s="4"/>
      <c r="Q8148" s="1">
        <v>19</v>
      </c>
      <c r="R8148" s="6">
        <f t="shared" si="10885"/>
        <v>0</v>
      </c>
      <c r="S8148" s="6">
        <f t="shared" si="10886"/>
        <v>0</v>
      </c>
      <c r="T8148" s="6">
        <f t="shared" si="10887"/>
        <v>0</v>
      </c>
      <c r="U8148" s="6">
        <f t="shared" si="10888"/>
        <v>0</v>
      </c>
      <c r="V8148" s="6">
        <f t="shared" si="10889"/>
        <v>0</v>
      </c>
      <c r="W8148" s="6">
        <f t="shared" si="10890"/>
        <v>0</v>
      </c>
      <c r="X8148" s="17"/>
      <c r="Y8148" s="17"/>
      <c r="Z8148" s="17"/>
      <c r="AA8148" s="17"/>
      <c r="AB8148" s="17"/>
      <c r="AC8148" s="17"/>
      <c r="AE8148" s="16"/>
      <c r="AF8148" s="16"/>
      <c r="AG8148" s="16"/>
      <c r="AH8148" s="16"/>
      <c r="AI8148" s="16"/>
      <c r="AJ8148" s="16"/>
      <c r="AL8148" s="16"/>
      <c r="AM8148" s="16"/>
      <c r="AN8148" s="16"/>
      <c r="AO8148" s="16"/>
      <c r="AP8148" s="16"/>
      <c r="AQ8148" s="16"/>
      <c r="BI8148" s="1">
        <v>21</v>
      </c>
      <c r="BJ8148" s="6">
        <f>SUM($R$5:R8150)-$AB$2</f>
        <v>871.05018520000112</v>
      </c>
      <c r="BK8148" s="6">
        <f>SUM($R$5:S8150)-$AB$2</f>
        <v>4276.0661537760006</v>
      </c>
      <c r="BL8148" s="6">
        <f>SUM($R$5:T8150)-$AB$2</f>
        <v>12788.606075215988</v>
      </c>
      <c r="BM8148" s="6">
        <f>SUM($R$5:U8150)-$AB$2</f>
        <v>24706.16196523219</v>
      </c>
      <c r="BN8148" s="6">
        <f>SUM($R$5:V8150)-$AB$2</f>
        <v>41731.24180811226</v>
      </c>
      <c r="BO8148" s="6">
        <f>SUM($R$5:W8150)-$AB$2</f>
        <v>62161.33761956769</v>
      </c>
      <c r="BP8148" s="16"/>
    </row>
    <row r="8149" spans="1:68" x14ac:dyDescent="0.45">
      <c r="A8149" s="1">
        <v>2008</v>
      </c>
      <c r="B8149" s="1">
        <v>12</v>
      </c>
      <c r="C8149" s="1">
        <v>5</v>
      </c>
      <c r="D8149" s="1">
        <v>23</v>
      </c>
      <c r="E8149" s="1">
        <v>15.3</v>
      </c>
      <c r="F8149" s="1">
        <v>0</v>
      </c>
      <c r="G8149" s="4"/>
      <c r="H8149" s="4"/>
      <c r="Q8149" s="1">
        <v>20</v>
      </c>
      <c r="R8149" s="6">
        <f t="shared" si="10885"/>
        <v>0</v>
      </c>
      <c r="S8149" s="6">
        <f t="shared" si="10886"/>
        <v>0</v>
      </c>
      <c r="T8149" s="6">
        <f t="shared" si="10887"/>
        <v>0</v>
      </c>
      <c r="U8149" s="6">
        <f t="shared" si="10888"/>
        <v>0</v>
      </c>
      <c r="V8149" s="6">
        <f t="shared" si="10889"/>
        <v>0</v>
      </c>
      <c r="W8149" s="6">
        <f t="shared" si="10890"/>
        <v>0</v>
      </c>
      <c r="X8149" s="17"/>
      <c r="Y8149" s="17"/>
      <c r="Z8149" s="17"/>
      <c r="AA8149" s="17"/>
      <c r="AB8149" s="17"/>
      <c r="AC8149" s="17"/>
      <c r="AE8149" s="16"/>
      <c r="AF8149" s="16"/>
      <c r="AG8149" s="16"/>
      <c r="AH8149" s="16"/>
      <c r="AI8149" s="16"/>
      <c r="AJ8149" s="16"/>
      <c r="AL8149" s="16"/>
      <c r="AM8149" s="16"/>
      <c r="AN8149" s="16"/>
      <c r="AO8149" s="16"/>
      <c r="AP8149" s="16"/>
      <c r="AQ8149" s="16"/>
      <c r="BI8149" s="1">
        <v>22</v>
      </c>
      <c r="BJ8149" s="6">
        <f>SUM($R$5:R8151)-$AB$2</f>
        <v>871.05018520000112</v>
      </c>
      <c r="BK8149" s="6">
        <f>SUM($R$5:S8151)-$AB$2</f>
        <v>4276.0661537760006</v>
      </c>
      <c r="BL8149" s="6">
        <f>SUM($R$5:T8151)-$AB$2</f>
        <v>12788.606075215988</v>
      </c>
      <c r="BM8149" s="6">
        <f>SUM($R$5:U8151)-$AB$2</f>
        <v>24706.16196523219</v>
      </c>
      <c r="BN8149" s="6">
        <f>SUM($R$5:V8151)-$AB$2</f>
        <v>41731.24180811226</v>
      </c>
      <c r="BO8149" s="6">
        <f>SUM($R$5:W8151)-$AB$2</f>
        <v>62161.33761956769</v>
      </c>
      <c r="BP8149" s="16"/>
    </row>
    <row r="8150" spans="1:68" x14ac:dyDescent="0.45">
      <c r="A8150" s="1">
        <v>2008</v>
      </c>
      <c r="B8150" s="1">
        <v>12</v>
      </c>
      <c r="C8150" s="1">
        <v>6</v>
      </c>
      <c r="D8150" s="1">
        <v>0</v>
      </c>
      <c r="E8150" s="1">
        <v>15.3</v>
      </c>
      <c r="F8150" s="1">
        <v>0</v>
      </c>
      <c r="G8150" s="4"/>
      <c r="H8150" s="4"/>
      <c r="Q8150" s="1">
        <v>21</v>
      </c>
      <c r="R8150" s="6">
        <f t="shared" si="10885"/>
        <v>0</v>
      </c>
      <c r="S8150" s="6">
        <f t="shared" si="10886"/>
        <v>0</v>
      </c>
      <c r="T8150" s="6">
        <f t="shared" si="10887"/>
        <v>0</v>
      </c>
      <c r="U8150" s="6">
        <f t="shared" si="10888"/>
        <v>0</v>
      </c>
      <c r="V8150" s="6">
        <f t="shared" si="10889"/>
        <v>0</v>
      </c>
      <c r="W8150" s="6">
        <f t="shared" si="10890"/>
        <v>0</v>
      </c>
      <c r="X8150" s="17"/>
      <c r="Y8150" s="17"/>
      <c r="Z8150" s="17"/>
      <c r="AA8150" s="17"/>
      <c r="AB8150" s="17"/>
      <c r="AC8150" s="17"/>
      <c r="AE8150" s="16"/>
      <c r="AF8150" s="16"/>
      <c r="AG8150" s="16"/>
      <c r="AH8150" s="16"/>
      <c r="AI8150" s="16"/>
      <c r="AJ8150" s="16"/>
      <c r="AL8150" s="16"/>
      <c r="AM8150" s="16"/>
      <c r="AN8150" s="16"/>
      <c r="AO8150" s="16"/>
      <c r="AP8150" s="16"/>
      <c r="AQ8150" s="16"/>
      <c r="BI8150" s="1">
        <v>23</v>
      </c>
      <c r="BJ8150" s="6">
        <f>SUM($R$5:R8152)-$AB$2</f>
        <v>871.05018520000112</v>
      </c>
      <c r="BK8150" s="6">
        <f>SUM($R$5:S8152)-$AB$2</f>
        <v>4276.0661537760006</v>
      </c>
      <c r="BL8150" s="6">
        <f>SUM($R$5:T8152)-$AB$2</f>
        <v>12788.606075215988</v>
      </c>
      <c r="BM8150" s="6">
        <f>SUM($R$5:U8152)-$AB$2</f>
        <v>24706.16196523219</v>
      </c>
      <c r="BN8150" s="6">
        <f>SUM($R$5:V8152)-$AB$2</f>
        <v>41731.24180811226</v>
      </c>
      <c r="BO8150" s="6">
        <f>SUM($R$5:W8152)-$AB$2</f>
        <v>62161.33761956769</v>
      </c>
      <c r="BP8150" s="16"/>
    </row>
    <row r="8151" spans="1:68" x14ac:dyDescent="0.45">
      <c r="A8151" s="1">
        <v>2008</v>
      </c>
      <c r="B8151" s="1">
        <v>12</v>
      </c>
      <c r="C8151" s="1">
        <v>6</v>
      </c>
      <c r="D8151" s="1">
        <v>1</v>
      </c>
      <c r="E8151" s="1">
        <v>15.2</v>
      </c>
      <c r="F8151" s="1">
        <v>0</v>
      </c>
      <c r="G8151" s="4"/>
      <c r="H8151" s="4"/>
      <c r="Q8151" s="1">
        <v>22</v>
      </c>
      <c r="R8151" s="6">
        <f t="shared" si="10885"/>
        <v>0</v>
      </c>
      <c r="S8151" s="6">
        <f t="shared" si="10886"/>
        <v>0</v>
      </c>
      <c r="T8151" s="6">
        <f t="shared" si="10887"/>
        <v>0</v>
      </c>
      <c r="U8151" s="6">
        <f t="shared" si="10888"/>
        <v>0</v>
      </c>
      <c r="V8151" s="6">
        <f t="shared" si="10889"/>
        <v>0</v>
      </c>
      <c r="W8151" s="6">
        <f t="shared" si="10890"/>
        <v>0</v>
      </c>
      <c r="X8151" s="17"/>
      <c r="Y8151" s="17"/>
      <c r="Z8151" s="17"/>
      <c r="AA8151" s="17"/>
      <c r="AB8151" s="17"/>
      <c r="AC8151" s="17"/>
      <c r="AE8151" s="16"/>
      <c r="AF8151" s="16"/>
      <c r="AG8151" s="16"/>
      <c r="AH8151" s="16"/>
      <c r="AI8151" s="16"/>
      <c r="AJ8151" s="16"/>
      <c r="AL8151" s="16"/>
      <c r="AM8151" s="16"/>
      <c r="AN8151" s="16"/>
      <c r="AO8151" s="16"/>
      <c r="AP8151" s="16"/>
      <c r="AQ8151" s="16"/>
      <c r="BI8151" s="1">
        <v>0</v>
      </c>
      <c r="BJ8151" s="6">
        <f t="shared" ref="BJ8151" si="10945">R8153-$AB$2</f>
        <v>-6.53125</v>
      </c>
      <c r="BK8151" s="6">
        <f t="shared" ref="BK8151" si="10946">S8153-$AB$2</f>
        <v>-6.53125</v>
      </c>
      <c r="BL8151" s="6">
        <f t="shared" ref="BL8151" si="10947">T8153-$AB$2</f>
        <v>-6.53125</v>
      </c>
      <c r="BM8151" s="6">
        <f t="shared" ref="BM8151" si="10948">U8153-$AB$2</f>
        <v>-6.53125</v>
      </c>
      <c r="BN8151" s="6">
        <f t="shared" ref="BN8151" si="10949">V8153-$AB$2</f>
        <v>-6.53125</v>
      </c>
      <c r="BO8151" s="6">
        <f t="shared" ref="BO8151" si="10950">W8153-$AB$2</f>
        <v>-6.53125</v>
      </c>
      <c r="BP8151" s="16">
        <v>341</v>
      </c>
    </row>
    <row r="8152" spans="1:68" x14ac:dyDescent="0.45">
      <c r="A8152" s="1">
        <v>2008</v>
      </c>
      <c r="B8152" s="1">
        <v>12</v>
      </c>
      <c r="C8152" s="1">
        <v>6</v>
      </c>
      <c r="D8152" s="1">
        <v>2</v>
      </c>
      <c r="E8152" s="1">
        <v>15.3</v>
      </c>
      <c r="F8152" s="1">
        <v>0</v>
      </c>
      <c r="G8152" s="4"/>
      <c r="H8152" s="4"/>
      <c r="Q8152" s="1">
        <v>23</v>
      </c>
      <c r="R8152" s="6">
        <f t="shared" si="10885"/>
        <v>0</v>
      </c>
      <c r="S8152" s="6">
        <f t="shared" si="10886"/>
        <v>0</v>
      </c>
      <c r="T8152" s="6">
        <f t="shared" si="10887"/>
        <v>0</v>
      </c>
      <c r="U8152" s="6">
        <f t="shared" si="10888"/>
        <v>0</v>
      </c>
      <c r="V8152" s="6">
        <f t="shared" si="10889"/>
        <v>0</v>
      </c>
      <c r="W8152" s="6">
        <f t="shared" si="10890"/>
        <v>0</v>
      </c>
      <c r="X8152" s="17"/>
      <c r="Y8152" s="17"/>
      <c r="Z8152" s="17"/>
      <c r="AA8152" s="17"/>
      <c r="AB8152" s="17"/>
      <c r="AC8152" s="17"/>
      <c r="AE8152" s="16"/>
      <c r="AF8152" s="16"/>
      <c r="AG8152" s="16"/>
      <c r="AH8152" s="16"/>
      <c r="AI8152" s="16"/>
      <c r="AJ8152" s="16"/>
      <c r="AL8152" s="16"/>
      <c r="AM8152" s="16"/>
      <c r="AN8152" s="16"/>
      <c r="AO8152" s="16"/>
      <c r="AP8152" s="16"/>
      <c r="AQ8152" s="16"/>
      <c r="BI8152" s="1">
        <v>1</v>
      </c>
      <c r="BJ8152" s="6">
        <f>SUM($R$5:R8154)-$AB$2</f>
        <v>871.05018520000112</v>
      </c>
      <c r="BK8152" s="6">
        <f>SUM($R$5:S8154)-$AB$2</f>
        <v>4276.0661537760006</v>
      </c>
      <c r="BL8152" s="6">
        <f>SUM($R$5:T8154)-$AB$2</f>
        <v>12788.606075215988</v>
      </c>
      <c r="BM8152" s="6">
        <f>SUM($R$5:U8154)-$AB$2</f>
        <v>24706.16196523219</v>
      </c>
      <c r="BN8152" s="6">
        <f>SUM($R$5:V8154)-$AB$2</f>
        <v>41731.24180811226</v>
      </c>
      <c r="BO8152" s="6">
        <f>SUM($R$5:W8154)-$AB$2</f>
        <v>62161.33761956769</v>
      </c>
      <c r="BP8152" s="16"/>
    </row>
    <row r="8153" spans="1:68" x14ac:dyDescent="0.45">
      <c r="A8153" s="1">
        <v>2008</v>
      </c>
      <c r="B8153" s="1">
        <v>12</v>
      </c>
      <c r="C8153" s="1">
        <v>6</v>
      </c>
      <c r="D8153" s="1">
        <v>3</v>
      </c>
      <c r="E8153" s="1">
        <v>15.4</v>
      </c>
      <c r="F8153" s="1">
        <v>0</v>
      </c>
      <c r="G8153" s="4"/>
      <c r="H8153" s="4"/>
      <c r="Q8153" s="1">
        <v>0</v>
      </c>
      <c r="R8153" s="6">
        <f t="shared" si="10885"/>
        <v>0</v>
      </c>
      <c r="S8153" s="6">
        <f t="shared" si="10886"/>
        <v>0</v>
      </c>
      <c r="T8153" s="6">
        <f t="shared" si="10887"/>
        <v>0</v>
      </c>
      <c r="U8153" s="6">
        <f t="shared" si="10888"/>
        <v>0</v>
      </c>
      <c r="V8153" s="6">
        <f t="shared" si="10889"/>
        <v>0</v>
      </c>
      <c r="W8153" s="6">
        <f t="shared" si="10890"/>
        <v>0</v>
      </c>
      <c r="X8153" s="17"/>
      <c r="Y8153" s="17"/>
      <c r="Z8153" s="17"/>
      <c r="AA8153" s="17"/>
      <c r="AB8153" s="17"/>
      <c r="AC8153" s="17"/>
      <c r="AE8153" s="16"/>
      <c r="AF8153" s="16"/>
      <c r="AG8153" s="16"/>
      <c r="AH8153" s="16"/>
      <c r="AI8153" s="16"/>
      <c r="AJ8153" s="16"/>
      <c r="AL8153" s="16"/>
      <c r="AM8153" s="16"/>
      <c r="AN8153" s="16"/>
      <c r="AO8153" s="16"/>
      <c r="AP8153" s="16"/>
      <c r="AQ8153" s="16"/>
      <c r="BI8153" s="1">
        <v>2</v>
      </c>
      <c r="BJ8153" s="6">
        <f>SUM($R$5:R8155)-$AB$2</f>
        <v>871.05018520000112</v>
      </c>
      <c r="BK8153" s="6">
        <f>SUM($R$5:S8155)-$AB$2</f>
        <v>4276.0661537760006</v>
      </c>
      <c r="BL8153" s="6">
        <f>SUM($R$5:T8155)-$AB$2</f>
        <v>12788.606075215988</v>
      </c>
      <c r="BM8153" s="6">
        <f>SUM($R$5:U8155)-$AB$2</f>
        <v>24706.16196523219</v>
      </c>
      <c r="BN8153" s="6">
        <f>SUM($R$5:V8155)-$AB$2</f>
        <v>41731.24180811226</v>
      </c>
      <c r="BO8153" s="6">
        <f>SUM($R$5:W8155)-$AB$2</f>
        <v>62161.33761956769</v>
      </c>
      <c r="BP8153" s="16"/>
    </row>
    <row r="8154" spans="1:68" x14ac:dyDescent="0.45">
      <c r="A8154" s="1">
        <v>2008</v>
      </c>
      <c r="B8154" s="1">
        <v>12</v>
      </c>
      <c r="C8154" s="1">
        <v>6</v>
      </c>
      <c r="D8154" s="1">
        <v>4</v>
      </c>
      <c r="E8154" s="1">
        <v>15.6</v>
      </c>
      <c r="F8154" s="1">
        <v>0</v>
      </c>
      <c r="G8154" s="4"/>
      <c r="H8154" s="4"/>
      <c r="Q8154" s="1">
        <v>1</v>
      </c>
      <c r="R8154" s="6">
        <f t="shared" si="10885"/>
        <v>0</v>
      </c>
      <c r="S8154" s="6">
        <f t="shared" si="10886"/>
        <v>0</v>
      </c>
      <c r="T8154" s="6">
        <f t="shared" si="10887"/>
        <v>0</v>
      </c>
      <c r="U8154" s="6">
        <f t="shared" si="10888"/>
        <v>0</v>
      </c>
      <c r="V8154" s="6">
        <f t="shared" si="10889"/>
        <v>0</v>
      </c>
      <c r="W8154" s="6">
        <f t="shared" si="10890"/>
        <v>0</v>
      </c>
      <c r="X8154" s="17"/>
      <c r="Y8154" s="17"/>
      <c r="Z8154" s="17"/>
      <c r="AA8154" s="17"/>
      <c r="AB8154" s="17"/>
      <c r="AC8154" s="17"/>
      <c r="AE8154" s="16"/>
      <c r="AF8154" s="16"/>
      <c r="AG8154" s="16"/>
      <c r="AH8154" s="16"/>
      <c r="AI8154" s="16"/>
      <c r="AJ8154" s="16"/>
      <c r="AL8154" s="16"/>
      <c r="AM8154" s="16"/>
      <c r="AN8154" s="16"/>
      <c r="AO8154" s="16"/>
      <c r="AP8154" s="16"/>
      <c r="AQ8154" s="16"/>
      <c r="BI8154" s="1">
        <v>3</v>
      </c>
      <c r="BJ8154" s="6">
        <f>SUM($R$5:R8156)-$AB$2</f>
        <v>871.05018520000112</v>
      </c>
      <c r="BK8154" s="6">
        <f>SUM($R$5:S8156)-$AB$2</f>
        <v>4276.0661537760006</v>
      </c>
      <c r="BL8154" s="6">
        <f>SUM($R$5:T8156)-$AB$2</f>
        <v>12788.606075215988</v>
      </c>
      <c r="BM8154" s="6">
        <f>SUM($R$5:U8156)-$AB$2</f>
        <v>24706.16196523219</v>
      </c>
      <c r="BN8154" s="6">
        <f>SUM($R$5:V8156)-$AB$2</f>
        <v>41731.24180811226</v>
      </c>
      <c r="BO8154" s="6">
        <f>SUM($R$5:W8156)-$AB$2</f>
        <v>62161.33761956769</v>
      </c>
      <c r="BP8154" s="16"/>
    </row>
    <row r="8155" spans="1:68" x14ac:dyDescent="0.45">
      <c r="A8155" s="1">
        <v>2008</v>
      </c>
      <c r="B8155" s="1">
        <v>12</v>
      </c>
      <c r="C8155" s="1">
        <v>6</v>
      </c>
      <c r="D8155" s="1">
        <v>5</v>
      </c>
      <c r="E8155" s="1">
        <v>15.4</v>
      </c>
      <c r="F8155" s="1">
        <v>0</v>
      </c>
      <c r="G8155" s="4"/>
      <c r="H8155" s="4"/>
      <c r="Q8155" s="1">
        <v>2</v>
      </c>
      <c r="R8155" s="6">
        <f t="shared" si="10885"/>
        <v>0</v>
      </c>
      <c r="S8155" s="6">
        <f t="shared" si="10886"/>
        <v>0</v>
      </c>
      <c r="T8155" s="6">
        <f t="shared" si="10887"/>
        <v>0</v>
      </c>
      <c r="U8155" s="6">
        <f t="shared" si="10888"/>
        <v>0</v>
      </c>
      <c r="V8155" s="6">
        <f t="shared" si="10889"/>
        <v>0</v>
      </c>
      <c r="W8155" s="6">
        <f t="shared" si="10890"/>
        <v>0</v>
      </c>
      <c r="X8155" s="17"/>
      <c r="Y8155" s="17"/>
      <c r="Z8155" s="17"/>
      <c r="AA8155" s="17"/>
      <c r="AB8155" s="17"/>
      <c r="AC8155" s="17"/>
      <c r="AE8155" s="16"/>
      <c r="AF8155" s="16"/>
      <c r="AG8155" s="16"/>
      <c r="AH8155" s="16"/>
      <c r="AI8155" s="16"/>
      <c r="AJ8155" s="16"/>
      <c r="AL8155" s="16"/>
      <c r="AM8155" s="16"/>
      <c r="AN8155" s="16"/>
      <c r="AO8155" s="16"/>
      <c r="AP8155" s="16"/>
      <c r="AQ8155" s="16"/>
      <c r="BI8155" s="1">
        <v>4</v>
      </c>
      <c r="BJ8155" s="6">
        <f>SUM($R$5:R8157)-$AB$2</f>
        <v>871.05018520000112</v>
      </c>
      <c r="BK8155" s="6">
        <f>SUM($R$5:S8157)-$AB$2</f>
        <v>4276.0661537760006</v>
      </c>
      <c r="BL8155" s="6">
        <f>SUM($R$5:T8157)-$AB$2</f>
        <v>12788.606075215988</v>
      </c>
      <c r="BM8155" s="6">
        <f>SUM($R$5:U8157)-$AB$2</f>
        <v>24706.16196523219</v>
      </c>
      <c r="BN8155" s="6">
        <f>SUM($R$5:V8157)-$AB$2</f>
        <v>41731.24180811226</v>
      </c>
      <c r="BO8155" s="6">
        <f>SUM($R$5:W8157)-$AB$2</f>
        <v>62161.33761956769</v>
      </c>
      <c r="BP8155" s="16"/>
    </row>
    <row r="8156" spans="1:68" x14ac:dyDescent="0.45">
      <c r="A8156" s="1">
        <v>2008</v>
      </c>
      <c r="B8156" s="1">
        <v>12</v>
      </c>
      <c r="C8156" s="1">
        <v>6</v>
      </c>
      <c r="D8156" s="1">
        <v>6</v>
      </c>
      <c r="E8156" s="1">
        <v>15.4</v>
      </c>
      <c r="F8156" s="1">
        <v>0</v>
      </c>
      <c r="G8156" s="4"/>
      <c r="H8156" s="4"/>
      <c r="Q8156" s="1">
        <v>3</v>
      </c>
      <c r="R8156" s="6">
        <f t="shared" si="10885"/>
        <v>0</v>
      </c>
      <c r="S8156" s="6">
        <f t="shared" si="10886"/>
        <v>0</v>
      </c>
      <c r="T8156" s="6">
        <f t="shared" si="10887"/>
        <v>0</v>
      </c>
      <c r="U8156" s="6">
        <f t="shared" si="10888"/>
        <v>0</v>
      </c>
      <c r="V8156" s="6">
        <f t="shared" si="10889"/>
        <v>0</v>
      </c>
      <c r="W8156" s="6">
        <f t="shared" si="10890"/>
        <v>0</v>
      </c>
      <c r="X8156" s="17"/>
      <c r="Y8156" s="17"/>
      <c r="Z8156" s="17"/>
      <c r="AA8156" s="17"/>
      <c r="AB8156" s="17"/>
      <c r="AC8156" s="17"/>
      <c r="AE8156" s="16"/>
      <c r="AF8156" s="16"/>
      <c r="AG8156" s="16"/>
      <c r="AH8156" s="16"/>
      <c r="AI8156" s="16"/>
      <c r="AJ8156" s="16"/>
      <c r="AL8156" s="16"/>
      <c r="AM8156" s="16"/>
      <c r="AN8156" s="16"/>
      <c r="AO8156" s="16"/>
      <c r="AP8156" s="16"/>
      <c r="AQ8156" s="16"/>
      <c r="BI8156" s="1">
        <v>5</v>
      </c>
      <c r="BJ8156" s="6">
        <f>SUM($R$5:R8158)-$AB$2</f>
        <v>871.05018520000112</v>
      </c>
      <c r="BK8156" s="6">
        <f>SUM($R$5:S8158)-$AB$2</f>
        <v>4276.0661537760006</v>
      </c>
      <c r="BL8156" s="6">
        <f>SUM($R$5:T8158)-$AB$2</f>
        <v>12788.606075215988</v>
      </c>
      <c r="BM8156" s="6">
        <f>SUM($R$5:U8158)-$AB$2</f>
        <v>24706.16196523219</v>
      </c>
      <c r="BN8156" s="6">
        <f>SUM($R$5:V8158)-$AB$2</f>
        <v>41731.24180811226</v>
      </c>
      <c r="BO8156" s="6">
        <f>SUM($R$5:W8158)-$AB$2</f>
        <v>62161.33761956769</v>
      </c>
      <c r="BP8156" s="16"/>
    </row>
    <row r="8157" spans="1:68" x14ac:dyDescent="0.45">
      <c r="A8157" s="1">
        <v>2008</v>
      </c>
      <c r="B8157" s="1">
        <v>12</v>
      </c>
      <c r="C8157" s="1">
        <v>6</v>
      </c>
      <c r="D8157" s="1">
        <v>7</v>
      </c>
      <c r="E8157" s="1">
        <v>15.5</v>
      </c>
      <c r="F8157" s="1">
        <v>0</v>
      </c>
      <c r="G8157" s="4"/>
      <c r="H8157" s="4"/>
      <c r="Q8157" s="1">
        <v>4</v>
      </c>
      <c r="R8157" s="6">
        <f t="shared" si="10885"/>
        <v>0</v>
      </c>
      <c r="S8157" s="6">
        <f t="shared" si="10886"/>
        <v>0</v>
      </c>
      <c r="T8157" s="6">
        <f t="shared" si="10887"/>
        <v>0</v>
      </c>
      <c r="U8157" s="6">
        <f t="shared" si="10888"/>
        <v>0</v>
      </c>
      <c r="V8157" s="6">
        <f t="shared" si="10889"/>
        <v>0</v>
      </c>
      <c r="W8157" s="6">
        <f t="shared" si="10890"/>
        <v>0</v>
      </c>
      <c r="X8157" s="17"/>
      <c r="Y8157" s="17"/>
      <c r="Z8157" s="17"/>
      <c r="AA8157" s="17"/>
      <c r="AB8157" s="17"/>
      <c r="AC8157" s="17"/>
      <c r="AE8157" s="16"/>
      <c r="AF8157" s="16"/>
      <c r="AG8157" s="16"/>
      <c r="AH8157" s="16"/>
      <c r="AI8157" s="16"/>
      <c r="AJ8157" s="16"/>
      <c r="AL8157" s="16"/>
      <c r="AM8157" s="16"/>
      <c r="AN8157" s="16"/>
      <c r="AO8157" s="16"/>
      <c r="AP8157" s="16"/>
      <c r="AQ8157" s="16"/>
      <c r="BI8157" s="1">
        <v>6</v>
      </c>
      <c r="BJ8157" s="6">
        <f>SUM($R$5:R8159)-$AB$2</f>
        <v>871.05018520000112</v>
      </c>
      <c r="BK8157" s="6">
        <f>SUM($R$5:S8159)-$AB$2</f>
        <v>4276.0661537760006</v>
      </c>
      <c r="BL8157" s="6">
        <f>SUM($R$5:T8159)-$AB$2</f>
        <v>12788.606075215988</v>
      </c>
      <c r="BM8157" s="6">
        <f>SUM($R$5:U8159)-$AB$2</f>
        <v>24706.16196523219</v>
      </c>
      <c r="BN8157" s="6">
        <f>SUM($R$5:V8159)-$AB$2</f>
        <v>41731.24180811226</v>
      </c>
      <c r="BO8157" s="6">
        <f>SUM($R$5:W8159)-$AB$2</f>
        <v>62161.33761956769</v>
      </c>
      <c r="BP8157" s="16"/>
    </row>
    <row r="8158" spans="1:68" x14ac:dyDescent="0.45">
      <c r="A8158" s="1">
        <v>2008</v>
      </c>
      <c r="B8158" s="1">
        <v>12</v>
      </c>
      <c r="C8158" s="1">
        <v>6</v>
      </c>
      <c r="D8158" s="1">
        <v>8</v>
      </c>
      <c r="E8158" s="1">
        <v>15.5</v>
      </c>
      <c r="F8158" s="1">
        <v>0</v>
      </c>
      <c r="G8158" s="4"/>
      <c r="H8158" s="4"/>
      <c r="Q8158" s="1">
        <v>5</v>
      </c>
      <c r="R8158" s="6">
        <f t="shared" si="10885"/>
        <v>0</v>
      </c>
      <c r="S8158" s="6">
        <f t="shared" si="10886"/>
        <v>0</v>
      </c>
      <c r="T8158" s="6">
        <f t="shared" si="10887"/>
        <v>0</v>
      </c>
      <c r="U8158" s="6">
        <f t="shared" si="10888"/>
        <v>0</v>
      </c>
      <c r="V8158" s="6">
        <f t="shared" si="10889"/>
        <v>0</v>
      </c>
      <c r="W8158" s="6">
        <f t="shared" si="10890"/>
        <v>0</v>
      </c>
      <c r="X8158" s="17"/>
      <c r="Y8158" s="17"/>
      <c r="Z8158" s="17"/>
      <c r="AA8158" s="17"/>
      <c r="AB8158" s="17"/>
      <c r="AC8158" s="17"/>
      <c r="AE8158" s="16"/>
      <c r="AF8158" s="16"/>
      <c r="AG8158" s="16"/>
      <c r="AH8158" s="16"/>
      <c r="AI8158" s="16"/>
      <c r="AJ8158" s="16"/>
      <c r="AL8158" s="16"/>
      <c r="AM8158" s="16"/>
      <c r="AN8158" s="16"/>
      <c r="AO8158" s="16"/>
      <c r="AP8158" s="16"/>
      <c r="AQ8158" s="16"/>
      <c r="BI8158" s="1">
        <v>7</v>
      </c>
      <c r="BJ8158" s="6">
        <f>SUM($R$5:R8160)-$AB$2</f>
        <v>871.05018520000112</v>
      </c>
      <c r="BK8158" s="6">
        <f>SUM($R$5:S8160)-$AB$2</f>
        <v>4276.0661537760006</v>
      </c>
      <c r="BL8158" s="6">
        <f>SUM($R$5:T8160)-$AB$2</f>
        <v>12788.606075215988</v>
      </c>
      <c r="BM8158" s="6">
        <f>SUM($R$5:U8160)-$AB$2</f>
        <v>24706.16196523219</v>
      </c>
      <c r="BN8158" s="6">
        <f>SUM($R$5:V8160)-$AB$2</f>
        <v>41731.24180811226</v>
      </c>
      <c r="BO8158" s="6">
        <f>SUM($R$5:W8160)-$AB$2</f>
        <v>62161.33761956769</v>
      </c>
      <c r="BP8158" s="16"/>
    </row>
    <row r="8159" spans="1:68" x14ac:dyDescent="0.45">
      <c r="A8159" s="1">
        <v>2008</v>
      </c>
      <c r="B8159" s="1">
        <v>12</v>
      </c>
      <c r="C8159" s="1">
        <v>6</v>
      </c>
      <c r="D8159" s="1">
        <v>9</v>
      </c>
      <c r="E8159" s="1">
        <v>15.6</v>
      </c>
      <c r="F8159" s="1">
        <v>3.85</v>
      </c>
      <c r="G8159" s="4"/>
      <c r="H8159" s="4"/>
      <c r="Q8159" s="1">
        <v>6</v>
      </c>
      <c r="R8159" s="6">
        <f t="shared" si="10885"/>
        <v>0</v>
      </c>
      <c r="S8159" s="6">
        <f t="shared" si="10886"/>
        <v>0</v>
      </c>
      <c r="T8159" s="6">
        <f t="shared" si="10887"/>
        <v>0</v>
      </c>
      <c r="U8159" s="6">
        <f t="shared" si="10888"/>
        <v>0</v>
      </c>
      <c r="V8159" s="6">
        <f t="shared" si="10889"/>
        <v>0</v>
      </c>
      <c r="W8159" s="6">
        <f t="shared" si="10890"/>
        <v>0</v>
      </c>
      <c r="X8159" s="17"/>
      <c r="Y8159" s="17"/>
      <c r="Z8159" s="17"/>
      <c r="AA8159" s="17"/>
      <c r="AB8159" s="17"/>
      <c r="AC8159" s="17"/>
      <c r="AE8159" s="16"/>
      <c r="AF8159" s="16"/>
      <c r="AG8159" s="16"/>
      <c r="AH8159" s="16"/>
      <c r="AI8159" s="16"/>
      <c r="AJ8159" s="16"/>
      <c r="AL8159" s="16"/>
      <c r="AM8159" s="16"/>
      <c r="AN8159" s="16"/>
      <c r="AO8159" s="16"/>
      <c r="AP8159" s="16"/>
      <c r="AQ8159" s="16"/>
      <c r="BI8159" s="1">
        <v>8</v>
      </c>
      <c r="BJ8159" s="6">
        <f>SUM($R$5:R8161)-$AB$2</f>
        <v>871.05018520000112</v>
      </c>
      <c r="BK8159" s="6">
        <f>SUM($R$5:S8161)-$AB$2</f>
        <v>4276.0661537760006</v>
      </c>
      <c r="BL8159" s="6">
        <f>SUM($R$5:T8161)-$AB$2</f>
        <v>12788.606075215988</v>
      </c>
      <c r="BM8159" s="6">
        <f>SUM($R$5:U8161)-$AB$2</f>
        <v>24706.16196523219</v>
      </c>
      <c r="BN8159" s="6">
        <f>SUM($R$5:V8161)-$AB$2</f>
        <v>41731.24180811226</v>
      </c>
      <c r="BO8159" s="6">
        <f>SUM($R$5:W8161)-$AB$2</f>
        <v>62161.33761956769</v>
      </c>
      <c r="BP8159" s="16"/>
    </row>
    <row r="8160" spans="1:68" x14ac:dyDescent="0.45">
      <c r="A8160" s="1">
        <v>2008</v>
      </c>
      <c r="B8160" s="1">
        <v>12</v>
      </c>
      <c r="C8160" s="1">
        <v>6</v>
      </c>
      <c r="D8160" s="1">
        <v>10</v>
      </c>
      <c r="E8160" s="1">
        <v>15.9</v>
      </c>
      <c r="F8160" s="1">
        <v>56.4</v>
      </c>
      <c r="G8160" s="4"/>
      <c r="H8160" s="4"/>
      <c r="Q8160" s="1">
        <v>7</v>
      </c>
      <c r="R8160" s="6">
        <f t="shared" si="10885"/>
        <v>0</v>
      </c>
      <c r="S8160" s="6">
        <f t="shared" si="10886"/>
        <v>0</v>
      </c>
      <c r="T8160" s="6">
        <f t="shared" si="10887"/>
        <v>0</v>
      </c>
      <c r="U8160" s="6">
        <f t="shared" si="10888"/>
        <v>0</v>
      </c>
      <c r="V8160" s="6">
        <f t="shared" si="10889"/>
        <v>0</v>
      </c>
      <c r="W8160" s="6">
        <f t="shared" si="10890"/>
        <v>0</v>
      </c>
      <c r="X8160" s="17"/>
      <c r="Y8160" s="17"/>
      <c r="Z8160" s="17"/>
      <c r="AA8160" s="17"/>
      <c r="AB8160" s="17"/>
      <c r="AC8160" s="17"/>
      <c r="AE8160" s="16"/>
      <c r="AF8160" s="16"/>
      <c r="AG8160" s="16"/>
      <c r="AH8160" s="16"/>
      <c r="AI8160" s="16"/>
      <c r="AJ8160" s="16"/>
      <c r="AL8160" s="16"/>
      <c r="AM8160" s="16"/>
      <c r="AN8160" s="16"/>
      <c r="AO8160" s="16"/>
      <c r="AP8160" s="16"/>
      <c r="AQ8160" s="16"/>
      <c r="BI8160" s="1">
        <v>9</v>
      </c>
      <c r="BJ8160" s="6">
        <f>SUM($R$5:R8162)-$AB$2</f>
        <v>871.05241820000117</v>
      </c>
      <c r="BK8160" s="6">
        <f>SUM($R$5:S8162)-$AB$2</f>
        <v>4276.0770508160012</v>
      </c>
      <c r="BL8160" s="6">
        <f>SUM($R$5:T8162)-$AB$2</f>
        <v>12788.638632355987</v>
      </c>
      <c r="BM8160" s="6">
        <f>SUM($R$5:U8162)-$AB$2</f>
        <v>24706.224846512188</v>
      </c>
      <c r="BN8160" s="6">
        <f>SUM($R$5:V8162)-$AB$2</f>
        <v>41731.348009592257</v>
      </c>
      <c r="BO8160" s="6">
        <f>SUM($R$5:W8162)-$AB$2</f>
        <v>62161.49580528769</v>
      </c>
      <c r="BP8160" s="16"/>
    </row>
    <row r="8161" spans="1:68" x14ac:dyDescent="0.45">
      <c r="A8161" s="1">
        <v>2008</v>
      </c>
      <c r="B8161" s="1">
        <v>12</v>
      </c>
      <c r="C8161" s="1">
        <v>6</v>
      </c>
      <c r="D8161" s="1">
        <v>11</v>
      </c>
      <c r="E8161" s="1">
        <v>16.3</v>
      </c>
      <c r="F8161" s="1">
        <v>121.88</v>
      </c>
      <c r="G8161" s="4"/>
      <c r="H8161" s="4"/>
      <c r="Q8161" s="1">
        <v>8</v>
      </c>
      <c r="R8161" s="6">
        <f t="shared" si="10885"/>
        <v>0</v>
      </c>
      <c r="S8161" s="6">
        <f t="shared" si="10886"/>
        <v>0</v>
      </c>
      <c r="T8161" s="6">
        <f t="shared" si="10887"/>
        <v>0</v>
      </c>
      <c r="U8161" s="6">
        <f t="shared" si="10888"/>
        <v>0</v>
      </c>
      <c r="V8161" s="6">
        <f t="shared" si="10889"/>
        <v>0</v>
      </c>
      <c r="W8161" s="6">
        <f t="shared" si="10890"/>
        <v>0</v>
      </c>
      <c r="X8161" s="17"/>
      <c r="Y8161" s="17"/>
      <c r="Z8161" s="17"/>
      <c r="AA8161" s="17"/>
      <c r="AB8161" s="17"/>
      <c r="AC8161" s="17"/>
      <c r="AE8161" s="16"/>
      <c r="AF8161" s="16"/>
      <c r="AG8161" s="16"/>
      <c r="AH8161" s="16"/>
      <c r="AI8161" s="16"/>
      <c r="AJ8161" s="16"/>
      <c r="AL8161" s="16"/>
      <c r="AM8161" s="16"/>
      <c r="AN8161" s="16"/>
      <c r="AO8161" s="16"/>
      <c r="AP8161" s="16"/>
      <c r="AQ8161" s="16"/>
      <c r="BI8161" s="1">
        <v>10</v>
      </c>
      <c r="BJ8161" s="6">
        <f>SUM($R$5:R8163)-$AB$2</f>
        <v>871.08513020000112</v>
      </c>
      <c r="BK8161" s="6">
        <f>SUM($R$5:S8163)-$AB$2</f>
        <v>4276.2366853760013</v>
      </c>
      <c r="BL8161" s="6">
        <f>SUM($R$5:T8163)-$AB$2</f>
        <v>12789.115573315989</v>
      </c>
      <c r="BM8161" s="6">
        <f>SUM($R$5:U8163)-$AB$2</f>
        <v>24707.146016432191</v>
      </c>
      <c r="BN8161" s="6">
        <f>SUM($R$5:V8163)-$AB$2</f>
        <v>41732.903792312252</v>
      </c>
      <c r="BO8161" s="6">
        <f>SUM($R$5:W8163)-$AB$2</f>
        <v>62163.813123367683</v>
      </c>
      <c r="BP8161" s="16"/>
    </row>
    <row r="8162" spans="1:68" x14ac:dyDescent="0.45">
      <c r="A8162" s="1">
        <v>2008</v>
      </c>
      <c r="B8162" s="1">
        <v>12</v>
      </c>
      <c r="C8162" s="1">
        <v>6</v>
      </c>
      <c r="D8162" s="1">
        <v>12</v>
      </c>
      <c r="E8162" s="1">
        <v>15.1</v>
      </c>
      <c r="F8162" s="1">
        <v>169.11</v>
      </c>
      <c r="G8162" s="4"/>
      <c r="H8162" s="4"/>
      <c r="Q8162" s="1">
        <v>9</v>
      </c>
      <c r="R8162" s="6">
        <f t="shared" si="10885"/>
        <v>2.2330000000000002E-3</v>
      </c>
      <c r="S8162" s="6">
        <f t="shared" si="10886"/>
        <v>8.6640399999999996E-3</v>
      </c>
      <c r="T8162" s="6">
        <f t="shared" si="10887"/>
        <v>2.1660100000000002E-2</v>
      </c>
      <c r="U8162" s="6">
        <f t="shared" si="10888"/>
        <v>3.0324139999999999E-2</v>
      </c>
      <c r="V8162" s="6">
        <f t="shared" si="10889"/>
        <v>4.3320200000000003E-2</v>
      </c>
      <c r="W8162" s="6">
        <f t="shared" si="10890"/>
        <v>5.1984240000000008E-2</v>
      </c>
      <c r="X8162" s="17"/>
      <c r="Y8162" s="17"/>
      <c r="Z8162" s="17"/>
      <c r="AA8162" s="17"/>
      <c r="AB8162" s="17"/>
      <c r="AC8162" s="17"/>
      <c r="AE8162" s="16"/>
      <c r="AF8162" s="16"/>
      <c r="AG8162" s="16"/>
      <c r="AH8162" s="16"/>
      <c r="AI8162" s="16"/>
      <c r="AJ8162" s="16"/>
      <c r="AL8162" s="16"/>
      <c r="AM8162" s="16"/>
      <c r="AN8162" s="16"/>
      <c r="AO8162" s="16"/>
      <c r="AP8162" s="16"/>
      <c r="AQ8162" s="16"/>
      <c r="BI8162" s="1">
        <v>11</v>
      </c>
      <c r="BJ8162" s="6">
        <f>SUM($R$5:R8164)-$AB$2</f>
        <v>871.15582060000111</v>
      </c>
      <c r="BK8162" s="6">
        <f>SUM($R$5:S8164)-$AB$2</f>
        <v>4276.5816545280013</v>
      </c>
      <c r="BL8162" s="6">
        <f>SUM($R$5:T8164)-$AB$2</f>
        <v>12790.146239347989</v>
      </c>
      <c r="BM8162" s="6">
        <f>SUM($R$5:U8164)-$AB$2</f>
        <v>24709.136658096188</v>
      </c>
      <c r="BN8162" s="6">
        <f>SUM($R$5:V8164)-$AB$2</f>
        <v>41736.26582773625</v>
      </c>
      <c r="BO8162" s="6">
        <f>SUM($R$5:W8164)-$AB$2</f>
        <v>62168.820831303681</v>
      </c>
      <c r="BP8162" s="16"/>
    </row>
    <row r="8163" spans="1:68" x14ac:dyDescent="0.45">
      <c r="A8163" s="1">
        <v>2008</v>
      </c>
      <c r="B8163" s="1">
        <v>12</v>
      </c>
      <c r="C8163" s="1">
        <v>6</v>
      </c>
      <c r="D8163" s="1">
        <v>13</v>
      </c>
      <c r="E8163" s="1">
        <v>15.8</v>
      </c>
      <c r="F8163" s="1">
        <v>278.19</v>
      </c>
      <c r="G8163" s="4"/>
      <c r="H8163" s="4"/>
      <c r="Q8163" s="1">
        <v>10</v>
      </c>
      <c r="R8163" s="6">
        <f t="shared" si="10885"/>
        <v>3.2711999999999998E-2</v>
      </c>
      <c r="S8163" s="6">
        <f t="shared" si="10886"/>
        <v>0.12692255999999996</v>
      </c>
      <c r="T8163" s="6">
        <f t="shared" si="10887"/>
        <v>0.31730639999999993</v>
      </c>
      <c r="U8163" s="6">
        <f t="shared" si="10888"/>
        <v>0.44422895999999995</v>
      </c>
      <c r="V8163" s="6">
        <f t="shared" si="10889"/>
        <v>0.63461279999999987</v>
      </c>
      <c r="W8163" s="6">
        <f t="shared" si="10890"/>
        <v>0.76153535999999999</v>
      </c>
      <c r="X8163" s="17"/>
      <c r="Y8163" s="17"/>
      <c r="Z8163" s="17"/>
      <c r="AA8163" s="17"/>
      <c r="AB8163" s="17"/>
      <c r="AC8163" s="17"/>
      <c r="AE8163" s="16"/>
      <c r="AF8163" s="16"/>
      <c r="AG8163" s="16"/>
      <c r="AH8163" s="16"/>
      <c r="AI8163" s="16"/>
      <c r="AJ8163" s="16"/>
      <c r="AL8163" s="16"/>
      <c r="AM8163" s="16"/>
      <c r="AN8163" s="16"/>
      <c r="AO8163" s="16"/>
      <c r="AP8163" s="16"/>
      <c r="AQ8163" s="16"/>
      <c r="BI8163" s="1">
        <v>12</v>
      </c>
      <c r="BJ8163" s="6">
        <f t="shared" ref="BJ8163" si="10951">R8165-$AB$2</f>
        <v>-6.4331661999999996</v>
      </c>
      <c r="BK8163" s="6">
        <f t="shared" ref="BK8163" si="10952">S8165-$AB$2</f>
        <v>-6.1506848559999998</v>
      </c>
      <c r="BL8163" s="6">
        <f t="shared" ref="BL8163" si="10953">T8165-$AB$2</f>
        <v>-5.5798371400000004</v>
      </c>
      <c r="BM8163" s="6">
        <f t="shared" ref="BM8163" si="10954">U8165-$AB$2</f>
        <v>-5.1992719960000002</v>
      </c>
      <c r="BN8163" s="6">
        <f t="shared" ref="BN8163" si="10955">V8165-$AB$2</f>
        <v>-4.6284242799999999</v>
      </c>
      <c r="BO8163" s="6">
        <f t="shared" ref="BO8163" si="10956">W8165-$AB$2</f>
        <v>-4.2478591360000006</v>
      </c>
      <c r="BP8163" s="16"/>
    </row>
    <row r="8164" spans="1:68" x14ac:dyDescent="0.45">
      <c r="A8164" s="1">
        <v>2008</v>
      </c>
      <c r="B8164" s="1">
        <v>12</v>
      </c>
      <c r="C8164" s="1">
        <v>6</v>
      </c>
      <c r="D8164" s="1">
        <v>14</v>
      </c>
      <c r="E8164" s="1">
        <v>15.9</v>
      </c>
      <c r="F8164" s="1">
        <v>251.7</v>
      </c>
      <c r="G8164" s="4"/>
      <c r="H8164" s="4"/>
      <c r="Q8164" s="1">
        <v>11</v>
      </c>
      <c r="R8164" s="6">
        <f t="shared" si="10885"/>
        <v>7.06904E-2</v>
      </c>
      <c r="S8164" s="6">
        <f t="shared" si="10886"/>
        <v>0.27427875200000001</v>
      </c>
      <c r="T8164" s="6">
        <f t="shared" si="10887"/>
        <v>0.68569687999999995</v>
      </c>
      <c r="U8164" s="6">
        <f t="shared" si="10888"/>
        <v>0.95997563199999991</v>
      </c>
      <c r="V8164" s="6">
        <f t="shared" si="10889"/>
        <v>1.3713937599999999</v>
      </c>
      <c r="W8164" s="6">
        <f t="shared" si="10890"/>
        <v>1.6456725120000002</v>
      </c>
      <c r="X8164" s="17"/>
      <c r="Y8164" s="17"/>
      <c r="Z8164" s="17"/>
      <c r="AA8164" s="17"/>
      <c r="AB8164" s="17"/>
      <c r="AC8164" s="17"/>
      <c r="AE8164" s="16"/>
      <c r="AF8164" s="16"/>
      <c r="AG8164" s="16"/>
      <c r="AH8164" s="16"/>
      <c r="AI8164" s="16"/>
      <c r="AJ8164" s="16"/>
      <c r="AL8164" s="16"/>
      <c r="AM8164" s="16"/>
      <c r="AN8164" s="16"/>
      <c r="AO8164" s="16"/>
      <c r="AP8164" s="16"/>
      <c r="AQ8164" s="16"/>
      <c r="BI8164" s="1">
        <v>13</v>
      </c>
      <c r="BJ8164" s="6">
        <f>SUM($R$5:R8166)-$AB$2</f>
        <v>871.41525460000116</v>
      </c>
      <c r="BK8164" s="6">
        <f>SUM($R$5:S8166)-$AB$2</f>
        <v>4277.847692448001</v>
      </c>
      <c r="BL8164" s="6">
        <f>SUM($R$5:T8166)-$AB$2</f>
        <v>12793.928787067987</v>
      </c>
      <c r="BM8164" s="6">
        <f>SUM($R$5:U8166)-$AB$2</f>
        <v>24716.442319536189</v>
      </c>
      <c r="BN8164" s="6">
        <f>SUM($R$5:V8166)-$AB$2</f>
        <v>41748.60450877624</v>
      </c>
      <c r="BO8164" s="6">
        <f>SUM($R$5:W8166)-$AB$2</f>
        <v>62187.199135863673</v>
      </c>
      <c r="BP8164" s="16"/>
    </row>
    <row r="8165" spans="1:68" x14ac:dyDescent="0.45">
      <c r="A8165" s="1">
        <v>2008</v>
      </c>
      <c r="B8165" s="1">
        <v>12</v>
      </c>
      <c r="C8165" s="1">
        <v>6</v>
      </c>
      <c r="D8165" s="1">
        <v>15</v>
      </c>
      <c r="E8165" s="1">
        <v>15.4</v>
      </c>
      <c r="F8165" s="1">
        <v>39.950000000000003</v>
      </c>
      <c r="G8165" s="4"/>
      <c r="H8165" s="4"/>
      <c r="Q8165" s="1">
        <v>12</v>
      </c>
      <c r="R8165" s="6">
        <f t="shared" si="10885"/>
        <v>9.8083799999999999E-2</v>
      </c>
      <c r="S8165" s="6">
        <f t="shared" si="10886"/>
        <v>0.38056514399999997</v>
      </c>
      <c r="T8165" s="6">
        <f t="shared" si="10887"/>
        <v>0.95141285999999992</v>
      </c>
      <c r="U8165" s="6">
        <f t="shared" si="10888"/>
        <v>1.331978004</v>
      </c>
      <c r="V8165" s="6">
        <f t="shared" si="10889"/>
        <v>1.9028257199999998</v>
      </c>
      <c r="W8165" s="6">
        <f t="shared" si="10890"/>
        <v>2.2833908639999998</v>
      </c>
      <c r="X8165" s="17">
        <f t="shared" ref="X8165" si="10957">SUM(R8165:R8189)-$AB$2</f>
        <v>-5.9424339999999995</v>
      </c>
      <c r="Y8165" s="17">
        <f t="shared" ref="Y8165" si="10958">SUM(S8165:S8189)-$AB$2</f>
        <v>-4.2466439200000003</v>
      </c>
      <c r="Z8165" s="17">
        <f t="shared" ref="Z8165" si="10959">SUM(T8165:T8189)-$AB$2</f>
        <v>-0.81973480000000087</v>
      </c>
      <c r="AA8165" s="17">
        <f t="shared" ref="AA8165" si="10960">SUM(U8165:U8189)-$AB$2</f>
        <v>1.4648712800000006</v>
      </c>
      <c r="AB8165" s="17">
        <f t="shared" ref="AB8165" si="10961">SUM(V8165:V8189)-$AB$2</f>
        <v>4.8917803999999983</v>
      </c>
      <c r="AC8165" s="17">
        <f t="shared" ref="AC8165" si="10962">SUM(W8165:W8189)-$AB$2</f>
        <v>7.1763864799999979</v>
      </c>
      <c r="AE8165" s="16">
        <f t="shared" ref="AE8165" si="10963">IF(X8165&gt;0,1,0)</f>
        <v>0</v>
      </c>
      <c r="AF8165" s="16">
        <f t="shared" ref="AF8165" si="10964">IF(Y8165&gt;0,1,0)</f>
        <v>0</v>
      </c>
      <c r="AG8165" s="16">
        <f t="shared" ref="AG8165" si="10965">IF(Z8165&gt;0,1,0)</f>
        <v>0</v>
      </c>
      <c r="AH8165" s="16">
        <f t="shared" ref="AH8165" si="10966">IF(AA8165&gt;0,1,0)</f>
        <v>1</v>
      </c>
      <c r="AI8165" s="16">
        <f t="shared" ref="AI8165" si="10967">IF(AB8165&gt;0,1,0)</f>
        <v>1</v>
      </c>
      <c r="AJ8165" s="16">
        <f t="shared" ref="AJ8165" si="10968">IF(AC8165&gt;0,1,0)</f>
        <v>1</v>
      </c>
      <c r="AL8165" s="16">
        <f t="shared" ref="AL8165" si="10969">IF(X8165&lt;0,ABS(X8165*$AP$1),0)</f>
        <v>0</v>
      </c>
      <c r="AM8165" s="16">
        <f t="shared" ref="AM8165" si="10970">IF(Y8165&lt;0,ABS(Y8165*$AP$1),0)</f>
        <v>0</v>
      </c>
      <c r="AN8165" s="16">
        <f t="shared" ref="AN8165" si="10971">IF(Z8165&lt;0,ABS(Z8165*$AP$1),0)</f>
        <v>0</v>
      </c>
      <c r="AO8165" s="16">
        <f t="shared" ref="AO8165" si="10972">IF(AA8165&lt;0,ABS(AA8165*$AP$1),0)</f>
        <v>0</v>
      </c>
      <c r="AP8165" s="16">
        <f t="shared" ref="AP8165" si="10973">IF(AB8165&lt;0,ABS(AB8165*$AP$1),0)</f>
        <v>0</v>
      </c>
      <c r="AQ8165" s="16">
        <f t="shared" ref="AQ8165" si="10974">IF(AC8165&lt;0,ABS(AC8165*$AP$1),0)</f>
        <v>0</v>
      </c>
      <c r="BI8165" s="1">
        <v>14</v>
      </c>
      <c r="BJ8165" s="6">
        <f>SUM($R$5:R8167)-$AB$2</f>
        <v>871.56124060000116</v>
      </c>
      <c r="BK8165" s="6">
        <f>SUM($R$5:S8167)-$AB$2</f>
        <v>4278.5601041280015</v>
      </c>
      <c r="BL8165" s="6">
        <f>SUM($R$5:T8167)-$AB$2</f>
        <v>12796.057262947987</v>
      </c>
      <c r="BM8165" s="6">
        <f>SUM($R$5:U8167)-$AB$2</f>
        <v>24720.553285296188</v>
      </c>
      <c r="BN8165" s="6">
        <f>SUM($R$5:V8167)-$AB$2</f>
        <v>41755.54760293624</v>
      </c>
      <c r="BO8165" s="6">
        <f>SUM($R$5:W8167)-$AB$2</f>
        <v>62197.540784103672</v>
      </c>
      <c r="BP8165" s="16"/>
    </row>
    <row r="8166" spans="1:68" x14ac:dyDescent="0.45">
      <c r="A8166" s="1">
        <v>2008</v>
      </c>
      <c r="B8166" s="1">
        <v>12</v>
      </c>
      <c r="C8166" s="1">
        <v>6</v>
      </c>
      <c r="D8166" s="1">
        <v>16</v>
      </c>
      <c r="E8166" s="1">
        <v>15.3</v>
      </c>
      <c r="F8166" s="1">
        <v>40.86</v>
      </c>
      <c r="G8166" s="4"/>
      <c r="H8166" s="4"/>
      <c r="Q8166" s="1">
        <v>13</v>
      </c>
      <c r="R8166" s="6">
        <f t="shared" si="10885"/>
        <v>0.1613502</v>
      </c>
      <c r="S8166" s="6">
        <f t="shared" si="10886"/>
        <v>0.62603877600000002</v>
      </c>
      <c r="T8166" s="6">
        <f t="shared" si="10887"/>
        <v>1.5650969399999999</v>
      </c>
      <c r="U8166" s="6">
        <f t="shared" si="10888"/>
        <v>2.1911357160000002</v>
      </c>
      <c r="V8166" s="6">
        <f t="shared" si="10889"/>
        <v>3.1301938799999998</v>
      </c>
      <c r="W8166" s="6">
        <f t="shared" si="10890"/>
        <v>3.7562326560000003</v>
      </c>
      <c r="X8166" s="17"/>
      <c r="Y8166" s="17"/>
      <c r="Z8166" s="17"/>
      <c r="AA8166" s="17"/>
      <c r="AB8166" s="17"/>
      <c r="AC8166" s="17"/>
      <c r="AE8166" s="16"/>
      <c r="AF8166" s="16"/>
      <c r="AG8166" s="16"/>
      <c r="AH8166" s="16"/>
      <c r="AI8166" s="16"/>
      <c r="AJ8166" s="16"/>
      <c r="AL8166" s="16"/>
      <c r="AM8166" s="16"/>
      <c r="AN8166" s="16"/>
      <c r="AO8166" s="16"/>
      <c r="AP8166" s="16"/>
      <c r="AQ8166" s="16"/>
      <c r="BI8166" s="1">
        <v>15</v>
      </c>
      <c r="BJ8166" s="6">
        <f>SUM($R$5:R8168)-$AB$2</f>
        <v>871.5844116000012</v>
      </c>
      <c r="BK8166" s="6">
        <f>SUM($R$5:S8168)-$AB$2</f>
        <v>4278.6731786080018</v>
      </c>
      <c r="BL8166" s="6">
        <f>SUM($R$5:T8168)-$AB$2</f>
        <v>12796.395096127988</v>
      </c>
      <c r="BM8166" s="6">
        <f>SUM($R$5:U8168)-$AB$2</f>
        <v>24721.205780656186</v>
      </c>
      <c r="BN8166" s="6">
        <f>SUM($R$5:V8168)-$AB$2</f>
        <v>41756.649615696238</v>
      </c>
      <c r="BO8166" s="6">
        <f>SUM($R$5:W8168)-$AB$2</f>
        <v>62199.18221774367</v>
      </c>
      <c r="BP8166" s="16"/>
    </row>
    <row r="8167" spans="1:68" x14ac:dyDescent="0.45">
      <c r="A8167" s="1">
        <v>2008</v>
      </c>
      <c r="B8167" s="1">
        <v>12</v>
      </c>
      <c r="C8167" s="1">
        <v>6</v>
      </c>
      <c r="D8167" s="1">
        <v>17</v>
      </c>
      <c r="E8167" s="1">
        <v>15.1</v>
      </c>
      <c r="F8167" s="1">
        <v>0.01</v>
      </c>
      <c r="G8167" s="4"/>
      <c r="H8167" s="4"/>
      <c r="Q8167" s="1">
        <v>14</v>
      </c>
      <c r="R8167" s="6">
        <f t="shared" si="10885"/>
        <v>0.14598599999999998</v>
      </c>
      <c r="S8167" s="6">
        <f t="shared" si="10886"/>
        <v>0.56642567999999993</v>
      </c>
      <c r="T8167" s="6">
        <f t="shared" si="10887"/>
        <v>1.4160641999999999</v>
      </c>
      <c r="U8167" s="6">
        <f t="shared" si="10888"/>
        <v>1.9824898799999999</v>
      </c>
      <c r="V8167" s="6">
        <f t="shared" si="10889"/>
        <v>2.8321283999999998</v>
      </c>
      <c r="W8167" s="6">
        <f t="shared" si="10890"/>
        <v>3.3985540799999998</v>
      </c>
      <c r="X8167" s="17"/>
      <c r="Y8167" s="17"/>
      <c r="Z8167" s="17"/>
      <c r="AA8167" s="17"/>
      <c r="AB8167" s="17"/>
      <c r="AC8167" s="17"/>
      <c r="AE8167" s="16"/>
      <c r="AF8167" s="16"/>
      <c r="AG8167" s="16"/>
      <c r="AH8167" s="16"/>
      <c r="AI8167" s="16"/>
      <c r="AJ8167" s="16"/>
      <c r="AL8167" s="16"/>
      <c r="AM8167" s="16"/>
      <c r="AN8167" s="16"/>
      <c r="AO8167" s="16"/>
      <c r="AP8167" s="16"/>
      <c r="AQ8167" s="16"/>
      <c r="BI8167" s="1">
        <v>16</v>
      </c>
      <c r="BJ8167" s="6">
        <f>SUM($R$5:R8169)-$AB$2</f>
        <v>871.60811040000124</v>
      </c>
      <c r="BK8167" s="6">
        <f>SUM($R$5:S8169)-$AB$2</f>
        <v>4278.7888287520018</v>
      </c>
      <c r="BL8167" s="6">
        <f>SUM($R$5:T8169)-$AB$2</f>
        <v>12796.740624631988</v>
      </c>
      <c r="BM8167" s="6">
        <f>SUM($R$5:U8169)-$AB$2</f>
        <v>24721.873138864186</v>
      </c>
      <c r="BN8167" s="6">
        <f>SUM($R$5:V8169)-$AB$2</f>
        <v>41757.776730624246</v>
      </c>
      <c r="BO8167" s="6">
        <f>SUM($R$5:W8169)-$AB$2</f>
        <v>62200.861040735675</v>
      </c>
      <c r="BP8167" s="16"/>
    </row>
    <row r="8168" spans="1:68" x14ac:dyDescent="0.45">
      <c r="A8168" s="1">
        <v>2008</v>
      </c>
      <c r="B8168" s="1">
        <v>12</v>
      </c>
      <c r="C8168" s="1">
        <v>6</v>
      </c>
      <c r="D8168" s="1">
        <v>18</v>
      </c>
      <c r="E8168" s="1">
        <v>15.1</v>
      </c>
      <c r="F8168" s="1">
        <v>0</v>
      </c>
      <c r="G8168" s="4"/>
      <c r="H8168" s="4"/>
      <c r="Q8168" s="1">
        <v>15</v>
      </c>
      <c r="R8168" s="6">
        <f t="shared" si="10885"/>
        <v>2.3171000000000001E-2</v>
      </c>
      <c r="S8168" s="6">
        <f t="shared" si="10886"/>
        <v>8.9903480000000008E-2</v>
      </c>
      <c r="T8168" s="6">
        <f t="shared" si="10887"/>
        <v>0.22475869999999998</v>
      </c>
      <c r="U8168" s="6">
        <f t="shared" si="10888"/>
        <v>0.31466217999999996</v>
      </c>
      <c r="V8168" s="6">
        <f t="shared" si="10889"/>
        <v>0.44951739999999996</v>
      </c>
      <c r="W8168" s="6">
        <f t="shared" si="10890"/>
        <v>0.53942087999999999</v>
      </c>
      <c r="X8168" s="17"/>
      <c r="Y8168" s="17"/>
      <c r="Z8168" s="17"/>
      <c r="AA8168" s="17"/>
      <c r="AB8168" s="17"/>
      <c r="AC8168" s="17"/>
      <c r="AE8168" s="16"/>
      <c r="AF8168" s="16"/>
      <c r="AG8168" s="16"/>
      <c r="AH8168" s="16"/>
      <c r="AI8168" s="16"/>
      <c r="AJ8168" s="16"/>
      <c r="AL8168" s="16"/>
      <c r="AM8168" s="16"/>
      <c r="AN8168" s="16"/>
      <c r="AO8168" s="16"/>
      <c r="AP8168" s="16"/>
      <c r="AQ8168" s="16"/>
      <c r="BI8168" s="1">
        <v>17</v>
      </c>
      <c r="BJ8168" s="6">
        <f>SUM($R$5:R8170)-$AB$2</f>
        <v>871.60811620000129</v>
      </c>
      <c r="BK8168" s="6">
        <f>SUM($R$5:S8170)-$AB$2</f>
        <v>4278.7888570560017</v>
      </c>
      <c r="BL8168" s="6">
        <f>SUM($R$5:T8170)-$AB$2</f>
        <v>12796.740709195989</v>
      </c>
      <c r="BM8168" s="6">
        <f>SUM($R$5:U8170)-$AB$2</f>
        <v>24721.873302192183</v>
      </c>
      <c r="BN8168" s="6">
        <f>SUM($R$5:V8170)-$AB$2</f>
        <v>41757.77700647225</v>
      </c>
      <c r="BO8168" s="6">
        <f>SUM($R$5:W8170)-$AB$2</f>
        <v>62200.861451607678</v>
      </c>
      <c r="BP8168" s="16"/>
    </row>
    <row r="8169" spans="1:68" x14ac:dyDescent="0.45">
      <c r="A8169" s="1">
        <v>2008</v>
      </c>
      <c r="B8169" s="1">
        <v>12</v>
      </c>
      <c r="C8169" s="1">
        <v>6</v>
      </c>
      <c r="D8169" s="1">
        <v>19</v>
      </c>
      <c r="E8169" s="1">
        <v>15.2</v>
      </c>
      <c r="F8169" s="1">
        <v>0</v>
      </c>
      <c r="G8169" s="4"/>
      <c r="H8169" s="4"/>
      <c r="Q8169" s="1">
        <v>16</v>
      </c>
      <c r="R8169" s="6">
        <f t="shared" si="10885"/>
        <v>2.3698799999999999E-2</v>
      </c>
      <c r="S8169" s="6">
        <f t="shared" si="10886"/>
        <v>9.195134399999999E-2</v>
      </c>
      <c r="T8169" s="6">
        <f t="shared" si="10887"/>
        <v>0.22987835999999995</v>
      </c>
      <c r="U8169" s="6">
        <f t="shared" si="10888"/>
        <v>0.32182970399999999</v>
      </c>
      <c r="V8169" s="6">
        <f t="shared" si="10889"/>
        <v>0.4597567199999999</v>
      </c>
      <c r="W8169" s="6">
        <f t="shared" si="10890"/>
        <v>0.55170806400000005</v>
      </c>
      <c r="X8169" s="17"/>
      <c r="Y8169" s="17"/>
      <c r="Z8169" s="17"/>
      <c r="AA8169" s="17"/>
      <c r="AB8169" s="17"/>
      <c r="AC8169" s="17"/>
      <c r="AE8169" s="16"/>
      <c r="AF8169" s="16"/>
      <c r="AG8169" s="16"/>
      <c r="AH8169" s="16"/>
      <c r="AI8169" s="16"/>
      <c r="AJ8169" s="16"/>
      <c r="AL8169" s="16"/>
      <c r="AM8169" s="16"/>
      <c r="AN8169" s="16"/>
      <c r="AO8169" s="16"/>
      <c r="AP8169" s="16"/>
      <c r="AQ8169" s="16"/>
      <c r="BI8169" s="1">
        <v>18</v>
      </c>
      <c r="BJ8169" s="6">
        <f>SUM($R$5:R8171)-$AB$2</f>
        <v>871.60811620000129</v>
      </c>
      <c r="BK8169" s="6">
        <f>SUM($R$5:S8171)-$AB$2</f>
        <v>4278.7888570560017</v>
      </c>
      <c r="BL8169" s="6">
        <f>SUM($R$5:T8171)-$AB$2</f>
        <v>12796.740709195989</v>
      </c>
      <c r="BM8169" s="6">
        <f>SUM($R$5:U8171)-$AB$2</f>
        <v>24721.873302192183</v>
      </c>
      <c r="BN8169" s="6">
        <f>SUM($R$5:V8171)-$AB$2</f>
        <v>41757.77700647225</v>
      </c>
      <c r="BO8169" s="6">
        <f>SUM($R$5:W8171)-$AB$2</f>
        <v>62200.861451607678</v>
      </c>
      <c r="BP8169" s="16"/>
    </row>
    <row r="8170" spans="1:68" x14ac:dyDescent="0.45">
      <c r="A8170" s="1">
        <v>2008</v>
      </c>
      <c r="B8170" s="1">
        <v>12</v>
      </c>
      <c r="C8170" s="1">
        <v>6</v>
      </c>
      <c r="D8170" s="1">
        <v>20</v>
      </c>
      <c r="E8170" s="1">
        <v>15.2</v>
      </c>
      <c r="F8170" s="1">
        <v>0</v>
      </c>
      <c r="G8170" s="4"/>
      <c r="H8170" s="4"/>
      <c r="Q8170" s="1">
        <v>17</v>
      </c>
      <c r="R8170" s="6">
        <f t="shared" si="10885"/>
        <v>5.7999999999999995E-6</v>
      </c>
      <c r="S8170" s="6">
        <f t="shared" si="10886"/>
        <v>2.2503999999999997E-5</v>
      </c>
      <c r="T8170" s="6">
        <f t="shared" si="10887"/>
        <v>5.6259999999999993E-5</v>
      </c>
      <c r="U8170" s="6">
        <f t="shared" si="10888"/>
        <v>7.8764000000000007E-5</v>
      </c>
      <c r="V8170" s="6">
        <f t="shared" si="10889"/>
        <v>1.1251999999999999E-4</v>
      </c>
      <c r="W8170" s="6">
        <f t="shared" si="10890"/>
        <v>1.35024E-4</v>
      </c>
      <c r="X8170" s="17"/>
      <c r="Y8170" s="17"/>
      <c r="Z8170" s="17"/>
      <c r="AA8170" s="17"/>
      <c r="AB8170" s="17"/>
      <c r="AC8170" s="17"/>
      <c r="AE8170" s="16"/>
      <c r="AF8170" s="16"/>
      <c r="AG8170" s="16"/>
      <c r="AH8170" s="16"/>
      <c r="AI8170" s="16"/>
      <c r="AJ8170" s="16"/>
      <c r="AL8170" s="16"/>
      <c r="AM8170" s="16"/>
      <c r="AN8170" s="16"/>
      <c r="AO8170" s="16"/>
      <c r="AP8170" s="16"/>
      <c r="AQ8170" s="16"/>
      <c r="BI8170" s="1">
        <v>19</v>
      </c>
      <c r="BJ8170" s="6">
        <f>SUM($R$5:R8172)-$AB$2</f>
        <v>871.60811620000129</v>
      </c>
      <c r="BK8170" s="6">
        <f>SUM($R$5:S8172)-$AB$2</f>
        <v>4278.7888570560017</v>
      </c>
      <c r="BL8170" s="6">
        <f>SUM($R$5:T8172)-$AB$2</f>
        <v>12796.740709195989</v>
      </c>
      <c r="BM8170" s="6">
        <f>SUM($R$5:U8172)-$AB$2</f>
        <v>24721.873302192183</v>
      </c>
      <c r="BN8170" s="6">
        <f>SUM($R$5:V8172)-$AB$2</f>
        <v>41757.77700647225</v>
      </c>
      <c r="BO8170" s="6">
        <f>SUM($R$5:W8172)-$AB$2</f>
        <v>62200.861451607678</v>
      </c>
      <c r="BP8170" s="16"/>
    </row>
    <row r="8171" spans="1:68" x14ac:dyDescent="0.45">
      <c r="A8171" s="1">
        <v>2008</v>
      </c>
      <c r="B8171" s="1">
        <v>12</v>
      </c>
      <c r="C8171" s="1">
        <v>6</v>
      </c>
      <c r="D8171" s="1">
        <v>21</v>
      </c>
      <c r="E8171" s="1">
        <v>15.2</v>
      </c>
      <c r="F8171" s="1">
        <v>0</v>
      </c>
      <c r="G8171" s="4"/>
      <c r="H8171" s="4"/>
      <c r="Q8171" s="1">
        <v>18</v>
      </c>
      <c r="R8171" s="6">
        <f t="shared" si="10885"/>
        <v>0</v>
      </c>
      <c r="S8171" s="6">
        <f t="shared" si="10886"/>
        <v>0</v>
      </c>
      <c r="T8171" s="6">
        <f t="shared" si="10887"/>
        <v>0</v>
      </c>
      <c r="U8171" s="6">
        <f t="shared" si="10888"/>
        <v>0</v>
      </c>
      <c r="V8171" s="6">
        <f t="shared" si="10889"/>
        <v>0</v>
      </c>
      <c r="W8171" s="6">
        <f t="shared" si="10890"/>
        <v>0</v>
      </c>
      <c r="X8171" s="17"/>
      <c r="Y8171" s="17"/>
      <c r="Z8171" s="17"/>
      <c r="AA8171" s="17"/>
      <c r="AB8171" s="17"/>
      <c r="AC8171" s="17"/>
      <c r="AE8171" s="16"/>
      <c r="AF8171" s="16"/>
      <c r="AG8171" s="16"/>
      <c r="AH8171" s="16"/>
      <c r="AI8171" s="16"/>
      <c r="AJ8171" s="16"/>
      <c r="AL8171" s="16"/>
      <c r="AM8171" s="16"/>
      <c r="AN8171" s="16"/>
      <c r="AO8171" s="16"/>
      <c r="AP8171" s="16"/>
      <c r="AQ8171" s="16"/>
      <c r="BI8171" s="1">
        <v>20</v>
      </c>
      <c r="BJ8171" s="6">
        <f>SUM($R$5:R8173)-$AB$2</f>
        <v>871.60811620000129</v>
      </c>
      <c r="BK8171" s="6">
        <f>SUM($R$5:S8173)-$AB$2</f>
        <v>4278.7888570560017</v>
      </c>
      <c r="BL8171" s="6">
        <f>SUM($R$5:T8173)-$AB$2</f>
        <v>12796.740709195989</v>
      </c>
      <c r="BM8171" s="6">
        <f>SUM($R$5:U8173)-$AB$2</f>
        <v>24721.873302192183</v>
      </c>
      <c r="BN8171" s="6">
        <f>SUM($R$5:V8173)-$AB$2</f>
        <v>41757.77700647225</v>
      </c>
      <c r="BO8171" s="6">
        <f>SUM($R$5:W8173)-$AB$2</f>
        <v>62200.861451607678</v>
      </c>
      <c r="BP8171" s="16"/>
    </row>
    <row r="8172" spans="1:68" x14ac:dyDescent="0.45">
      <c r="A8172" s="1">
        <v>2008</v>
      </c>
      <c r="B8172" s="1">
        <v>12</v>
      </c>
      <c r="C8172" s="1">
        <v>6</v>
      </c>
      <c r="D8172" s="1">
        <v>22</v>
      </c>
      <c r="E8172" s="1">
        <v>15.1</v>
      </c>
      <c r="F8172" s="1">
        <v>0</v>
      </c>
      <c r="G8172" s="4"/>
      <c r="H8172" s="4"/>
      <c r="Q8172" s="1">
        <v>19</v>
      </c>
      <c r="R8172" s="6">
        <f t="shared" si="10885"/>
        <v>0</v>
      </c>
      <c r="S8172" s="6">
        <f t="shared" si="10886"/>
        <v>0</v>
      </c>
      <c r="T8172" s="6">
        <f t="shared" si="10887"/>
        <v>0</v>
      </c>
      <c r="U8172" s="6">
        <f t="shared" si="10888"/>
        <v>0</v>
      </c>
      <c r="V8172" s="6">
        <f t="shared" si="10889"/>
        <v>0</v>
      </c>
      <c r="W8172" s="6">
        <f t="shared" si="10890"/>
        <v>0</v>
      </c>
      <c r="X8172" s="17"/>
      <c r="Y8172" s="17"/>
      <c r="Z8172" s="17"/>
      <c r="AA8172" s="17"/>
      <c r="AB8172" s="17"/>
      <c r="AC8172" s="17"/>
      <c r="AE8172" s="16"/>
      <c r="AF8172" s="16"/>
      <c r="AG8172" s="16"/>
      <c r="AH8172" s="16"/>
      <c r="AI8172" s="16"/>
      <c r="AJ8172" s="16"/>
      <c r="AL8172" s="16"/>
      <c r="AM8172" s="16"/>
      <c r="AN8172" s="16"/>
      <c r="AO8172" s="16"/>
      <c r="AP8172" s="16"/>
      <c r="AQ8172" s="16"/>
      <c r="BI8172" s="1">
        <v>21</v>
      </c>
      <c r="BJ8172" s="6">
        <f>SUM($R$5:R8174)-$AB$2</f>
        <v>871.60811620000129</v>
      </c>
      <c r="BK8172" s="6">
        <f>SUM($R$5:S8174)-$AB$2</f>
        <v>4278.7888570560017</v>
      </c>
      <c r="BL8172" s="6">
        <f>SUM($R$5:T8174)-$AB$2</f>
        <v>12796.740709195989</v>
      </c>
      <c r="BM8172" s="6">
        <f>SUM($R$5:U8174)-$AB$2</f>
        <v>24721.873302192183</v>
      </c>
      <c r="BN8172" s="6">
        <f>SUM($R$5:V8174)-$AB$2</f>
        <v>41757.77700647225</v>
      </c>
      <c r="BO8172" s="6">
        <f>SUM($R$5:W8174)-$AB$2</f>
        <v>62200.861451607678</v>
      </c>
      <c r="BP8172" s="16"/>
    </row>
    <row r="8173" spans="1:68" x14ac:dyDescent="0.45">
      <c r="A8173" s="1">
        <v>2008</v>
      </c>
      <c r="B8173" s="1">
        <v>12</v>
      </c>
      <c r="C8173" s="1">
        <v>6</v>
      </c>
      <c r="D8173" s="1">
        <v>23</v>
      </c>
      <c r="E8173" s="1">
        <v>15.1</v>
      </c>
      <c r="F8173" s="1">
        <v>0</v>
      </c>
      <c r="G8173" s="4"/>
      <c r="H8173" s="4"/>
      <c r="Q8173" s="1">
        <v>20</v>
      </c>
      <c r="R8173" s="6">
        <f t="shared" si="10885"/>
        <v>0</v>
      </c>
      <c r="S8173" s="6">
        <f t="shared" si="10886"/>
        <v>0</v>
      </c>
      <c r="T8173" s="6">
        <f t="shared" si="10887"/>
        <v>0</v>
      </c>
      <c r="U8173" s="6">
        <f t="shared" si="10888"/>
        <v>0</v>
      </c>
      <c r="V8173" s="6">
        <f t="shared" si="10889"/>
        <v>0</v>
      </c>
      <c r="W8173" s="6">
        <f t="shared" si="10890"/>
        <v>0</v>
      </c>
      <c r="X8173" s="17"/>
      <c r="Y8173" s="17"/>
      <c r="Z8173" s="17"/>
      <c r="AA8173" s="17"/>
      <c r="AB8173" s="17"/>
      <c r="AC8173" s="17"/>
      <c r="AE8173" s="16"/>
      <c r="AF8173" s="16"/>
      <c r="AG8173" s="16"/>
      <c r="AH8173" s="16"/>
      <c r="AI8173" s="16"/>
      <c r="AJ8173" s="16"/>
      <c r="AL8173" s="16"/>
      <c r="AM8173" s="16"/>
      <c r="AN8173" s="16"/>
      <c r="AO8173" s="16"/>
      <c r="AP8173" s="16"/>
      <c r="AQ8173" s="16"/>
      <c r="BI8173" s="1">
        <v>22</v>
      </c>
      <c r="BJ8173" s="6">
        <f>SUM($R$5:R8175)-$AB$2</f>
        <v>871.60811620000129</v>
      </c>
      <c r="BK8173" s="6">
        <f>SUM($R$5:S8175)-$AB$2</f>
        <v>4278.7888570560017</v>
      </c>
      <c r="BL8173" s="6">
        <f>SUM($R$5:T8175)-$AB$2</f>
        <v>12796.740709195989</v>
      </c>
      <c r="BM8173" s="6">
        <f>SUM($R$5:U8175)-$AB$2</f>
        <v>24721.873302192183</v>
      </c>
      <c r="BN8173" s="6">
        <f>SUM($R$5:V8175)-$AB$2</f>
        <v>41757.77700647225</v>
      </c>
      <c r="BO8173" s="6">
        <f>SUM($R$5:W8175)-$AB$2</f>
        <v>62200.861451607678</v>
      </c>
      <c r="BP8173" s="16"/>
    </row>
    <row r="8174" spans="1:68" x14ac:dyDescent="0.45">
      <c r="A8174" s="1">
        <v>2008</v>
      </c>
      <c r="B8174" s="1">
        <v>12</v>
      </c>
      <c r="C8174" s="1">
        <v>7</v>
      </c>
      <c r="D8174" s="1">
        <v>0</v>
      </c>
      <c r="E8174" s="1">
        <v>15.2</v>
      </c>
      <c r="F8174" s="1">
        <v>0</v>
      </c>
      <c r="G8174" s="4"/>
      <c r="H8174" s="4"/>
      <c r="Q8174" s="1">
        <v>21</v>
      </c>
      <c r="R8174" s="6">
        <f t="shared" ref="R8174:R8237" si="10975">$AX$2*F8171*$R$4/1000</f>
        <v>0</v>
      </c>
      <c r="S8174" s="6">
        <f t="shared" ref="S8174:S8237" si="10976">$AX$2*F8171*($S$4*$AU$2)/1000</f>
        <v>0</v>
      </c>
      <c r="T8174" s="6">
        <f t="shared" ref="T8174:T8237" si="10977">$AX$2*F8171*($T$4*$AU$2)/1000</f>
        <v>0</v>
      </c>
      <c r="U8174" s="6">
        <f t="shared" ref="U8174:U8237" si="10978">$AX$2*F8171*($U$4*$AU$2)/1000</f>
        <v>0</v>
      </c>
      <c r="V8174" s="6">
        <f t="shared" ref="V8174:V8237" si="10979">$AX$2*F8171*($V$4*$AU$2)/1000</f>
        <v>0</v>
      </c>
      <c r="W8174" s="6">
        <f t="shared" ref="W8174:W8237" si="10980">$AX$2*F8171*($W$4*$AU$2)/1000</f>
        <v>0</v>
      </c>
      <c r="X8174" s="17"/>
      <c r="Y8174" s="17"/>
      <c r="Z8174" s="17"/>
      <c r="AA8174" s="17"/>
      <c r="AB8174" s="17"/>
      <c r="AC8174" s="17"/>
      <c r="AE8174" s="16"/>
      <c r="AF8174" s="16"/>
      <c r="AG8174" s="16"/>
      <c r="AH8174" s="16"/>
      <c r="AI8174" s="16"/>
      <c r="AJ8174" s="16"/>
      <c r="AL8174" s="16"/>
      <c r="AM8174" s="16"/>
      <c r="AN8174" s="16"/>
      <c r="AO8174" s="16"/>
      <c r="AP8174" s="16"/>
      <c r="AQ8174" s="16"/>
      <c r="BI8174" s="1">
        <v>23</v>
      </c>
      <c r="BJ8174" s="6">
        <f>SUM($R$5:R8176)-$AB$2</f>
        <v>871.60811620000129</v>
      </c>
      <c r="BK8174" s="6">
        <f>SUM($R$5:S8176)-$AB$2</f>
        <v>4278.7888570560017</v>
      </c>
      <c r="BL8174" s="6">
        <f>SUM($R$5:T8176)-$AB$2</f>
        <v>12796.740709195989</v>
      </c>
      <c r="BM8174" s="6">
        <f>SUM($R$5:U8176)-$AB$2</f>
        <v>24721.873302192183</v>
      </c>
      <c r="BN8174" s="6">
        <f>SUM($R$5:V8176)-$AB$2</f>
        <v>41757.77700647225</v>
      </c>
      <c r="BO8174" s="6">
        <f>SUM($R$5:W8176)-$AB$2</f>
        <v>62200.861451607678</v>
      </c>
      <c r="BP8174" s="16"/>
    </row>
    <row r="8175" spans="1:68" x14ac:dyDescent="0.45">
      <c r="A8175" s="1">
        <v>2008</v>
      </c>
      <c r="B8175" s="1">
        <v>12</v>
      </c>
      <c r="C8175" s="1">
        <v>7</v>
      </c>
      <c r="D8175" s="1">
        <v>1</v>
      </c>
      <c r="E8175" s="1">
        <v>15.2</v>
      </c>
      <c r="F8175" s="1">
        <v>0</v>
      </c>
      <c r="G8175" s="4"/>
      <c r="H8175" s="4"/>
      <c r="Q8175" s="1">
        <v>22</v>
      </c>
      <c r="R8175" s="6">
        <f t="shared" si="10975"/>
        <v>0</v>
      </c>
      <c r="S8175" s="6">
        <f t="shared" si="10976"/>
        <v>0</v>
      </c>
      <c r="T8175" s="6">
        <f t="shared" si="10977"/>
        <v>0</v>
      </c>
      <c r="U8175" s="6">
        <f t="shared" si="10978"/>
        <v>0</v>
      </c>
      <c r="V8175" s="6">
        <f t="shared" si="10979"/>
        <v>0</v>
      </c>
      <c r="W8175" s="6">
        <f t="shared" si="10980"/>
        <v>0</v>
      </c>
      <c r="X8175" s="17"/>
      <c r="Y8175" s="17"/>
      <c r="Z8175" s="17"/>
      <c r="AA8175" s="17"/>
      <c r="AB8175" s="17"/>
      <c r="AC8175" s="17"/>
      <c r="AE8175" s="16"/>
      <c r="AF8175" s="16"/>
      <c r="AG8175" s="16"/>
      <c r="AH8175" s="16"/>
      <c r="AI8175" s="16"/>
      <c r="AJ8175" s="16"/>
      <c r="AL8175" s="16"/>
      <c r="AM8175" s="16"/>
      <c r="AN8175" s="16"/>
      <c r="AO8175" s="16"/>
      <c r="AP8175" s="16"/>
      <c r="AQ8175" s="16"/>
      <c r="BI8175" s="1">
        <v>0</v>
      </c>
      <c r="BJ8175" s="6">
        <f t="shared" ref="BJ8175" si="10981">R8177-$AB$2</f>
        <v>-6.53125</v>
      </c>
      <c r="BK8175" s="6">
        <f t="shared" ref="BK8175" si="10982">S8177-$AB$2</f>
        <v>-6.53125</v>
      </c>
      <c r="BL8175" s="6">
        <f t="shared" ref="BL8175" si="10983">T8177-$AB$2</f>
        <v>-6.53125</v>
      </c>
      <c r="BM8175" s="6">
        <f t="shared" ref="BM8175" si="10984">U8177-$AB$2</f>
        <v>-6.53125</v>
      </c>
      <c r="BN8175" s="6">
        <f t="shared" ref="BN8175" si="10985">V8177-$AB$2</f>
        <v>-6.53125</v>
      </c>
      <c r="BO8175" s="6">
        <f t="shared" ref="BO8175" si="10986">W8177-$AB$2</f>
        <v>-6.53125</v>
      </c>
      <c r="BP8175" s="16">
        <v>342</v>
      </c>
    </row>
    <row r="8176" spans="1:68" x14ac:dyDescent="0.45">
      <c r="A8176" s="1">
        <v>2008</v>
      </c>
      <c r="B8176" s="1">
        <v>12</v>
      </c>
      <c r="C8176" s="1">
        <v>7</v>
      </c>
      <c r="D8176" s="1">
        <v>2</v>
      </c>
      <c r="E8176" s="1">
        <v>15.2</v>
      </c>
      <c r="F8176" s="1">
        <v>0</v>
      </c>
      <c r="G8176" s="4"/>
      <c r="H8176" s="4"/>
      <c r="Q8176" s="1">
        <v>23</v>
      </c>
      <c r="R8176" s="6">
        <f t="shared" si="10975"/>
        <v>0</v>
      </c>
      <c r="S8176" s="6">
        <f t="shared" si="10976"/>
        <v>0</v>
      </c>
      <c r="T8176" s="6">
        <f t="shared" si="10977"/>
        <v>0</v>
      </c>
      <c r="U8176" s="6">
        <f t="shared" si="10978"/>
        <v>0</v>
      </c>
      <c r="V8176" s="6">
        <f t="shared" si="10979"/>
        <v>0</v>
      </c>
      <c r="W8176" s="6">
        <f t="shared" si="10980"/>
        <v>0</v>
      </c>
      <c r="X8176" s="17"/>
      <c r="Y8176" s="17"/>
      <c r="Z8176" s="17"/>
      <c r="AA8176" s="17"/>
      <c r="AB8176" s="17"/>
      <c r="AC8176" s="17"/>
      <c r="AE8176" s="16"/>
      <c r="AF8176" s="16"/>
      <c r="AG8176" s="16"/>
      <c r="AH8176" s="16"/>
      <c r="AI8176" s="16"/>
      <c r="AJ8176" s="16"/>
      <c r="AL8176" s="16"/>
      <c r="AM8176" s="16"/>
      <c r="AN8176" s="16"/>
      <c r="AO8176" s="16"/>
      <c r="AP8176" s="16"/>
      <c r="AQ8176" s="16"/>
      <c r="BI8176" s="1">
        <v>1</v>
      </c>
      <c r="BJ8176" s="6">
        <f>SUM($R$5:R8178)-$AB$2</f>
        <v>871.60811620000129</v>
      </c>
      <c r="BK8176" s="6">
        <f>SUM($R$5:S8178)-$AB$2</f>
        <v>4278.7888570560017</v>
      </c>
      <c r="BL8176" s="6">
        <f>SUM($R$5:T8178)-$AB$2</f>
        <v>12796.740709195989</v>
      </c>
      <c r="BM8176" s="6">
        <f>SUM($R$5:U8178)-$AB$2</f>
        <v>24721.873302192183</v>
      </c>
      <c r="BN8176" s="6">
        <f>SUM($R$5:V8178)-$AB$2</f>
        <v>41757.77700647225</v>
      </c>
      <c r="BO8176" s="6">
        <f>SUM($R$5:W8178)-$AB$2</f>
        <v>62200.861451607678</v>
      </c>
      <c r="BP8176" s="16"/>
    </row>
    <row r="8177" spans="1:68" x14ac:dyDescent="0.45">
      <c r="A8177" s="1">
        <v>2008</v>
      </c>
      <c r="B8177" s="1">
        <v>12</v>
      </c>
      <c r="C8177" s="1">
        <v>7</v>
      </c>
      <c r="D8177" s="1">
        <v>3</v>
      </c>
      <c r="E8177" s="1">
        <v>15.2</v>
      </c>
      <c r="F8177" s="1">
        <v>0</v>
      </c>
      <c r="G8177" s="4"/>
      <c r="H8177" s="4"/>
      <c r="Q8177" s="1">
        <v>0</v>
      </c>
      <c r="R8177" s="6">
        <f t="shared" si="10975"/>
        <v>0</v>
      </c>
      <c r="S8177" s="6">
        <f t="shared" si="10976"/>
        <v>0</v>
      </c>
      <c r="T8177" s="6">
        <f t="shared" si="10977"/>
        <v>0</v>
      </c>
      <c r="U8177" s="6">
        <f t="shared" si="10978"/>
        <v>0</v>
      </c>
      <c r="V8177" s="6">
        <f t="shared" si="10979"/>
        <v>0</v>
      </c>
      <c r="W8177" s="6">
        <f t="shared" si="10980"/>
        <v>0</v>
      </c>
      <c r="X8177" s="17"/>
      <c r="Y8177" s="17"/>
      <c r="Z8177" s="17"/>
      <c r="AA8177" s="17"/>
      <c r="AB8177" s="17"/>
      <c r="AC8177" s="17"/>
      <c r="AE8177" s="16"/>
      <c r="AF8177" s="16"/>
      <c r="AG8177" s="16"/>
      <c r="AH8177" s="16"/>
      <c r="AI8177" s="16"/>
      <c r="AJ8177" s="16"/>
      <c r="AL8177" s="16"/>
      <c r="AM8177" s="16"/>
      <c r="AN8177" s="16"/>
      <c r="AO8177" s="16"/>
      <c r="AP8177" s="16"/>
      <c r="AQ8177" s="16"/>
      <c r="BI8177" s="1">
        <v>2</v>
      </c>
      <c r="BJ8177" s="6">
        <f>SUM($R$5:R8179)-$AB$2</f>
        <v>871.60811620000129</v>
      </c>
      <c r="BK8177" s="6">
        <f>SUM($R$5:S8179)-$AB$2</f>
        <v>4278.7888570560017</v>
      </c>
      <c r="BL8177" s="6">
        <f>SUM($R$5:T8179)-$AB$2</f>
        <v>12796.740709195989</v>
      </c>
      <c r="BM8177" s="6">
        <f>SUM($R$5:U8179)-$AB$2</f>
        <v>24721.873302192183</v>
      </c>
      <c r="BN8177" s="6">
        <f>SUM($R$5:V8179)-$AB$2</f>
        <v>41757.77700647225</v>
      </c>
      <c r="BO8177" s="6">
        <f>SUM($R$5:W8179)-$AB$2</f>
        <v>62200.861451607678</v>
      </c>
      <c r="BP8177" s="16"/>
    </row>
    <row r="8178" spans="1:68" x14ac:dyDescent="0.45">
      <c r="A8178" s="1">
        <v>2008</v>
      </c>
      <c r="B8178" s="1">
        <v>12</v>
      </c>
      <c r="C8178" s="1">
        <v>7</v>
      </c>
      <c r="D8178" s="1">
        <v>4</v>
      </c>
      <c r="E8178" s="1">
        <v>15.2</v>
      </c>
      <c r="F8178" s="1">
        <v>0</v>
      </c>
      <c r="G8178" s="4"/>
      <c r="H8178" s="4"/>
      <c r="Q8178" s="1">
        <v>1</v>
      </c>
      <c r="R8178" s="6">
        <f t="shared" si="10975"/>
        <v>0</v>
      </c>
      <c r="S8178" s="6">
        <f t="shared" si="10976"/>
        <v>0</v>
      </c>
      <c r="T8178" s="6">
        <f t="shared" si="10977"/>
        <v>0</v>
      </c>
      <c r="U8178" s="6">
        <f t="shared" si="10978"/>
        <v>0</v>
      </c>
      <c r="V8178" s="6">
        <f t="shared" si="10979"/>
        <v>0</v>
      </c>
      <c r="W8178" s="6">
        <f t="shared" si="10980"/>
        <v>0</v>
      </c>
      <c r="X8178" s="17"/>
      <c r="Y8178" s="17"/>
      <c r="Z8178" s="17"/>
      <c r="AA8178" s="17"/>
      <c r="AB8178" s="17"/>
      <c r="AC8178" s="17"/>
      <c r="AE8178" s="16"/>
      <c r="AF8178" s="16"/>
      <c r="AG8178" s="16"/>
      <c r="AH8178" s="16"/>
      <c r="AI8178" s="16"/>
      <c r="AJ8178" s="16"/>
      <c r="AL8178" s="16"/>
      <c r="AM8178" s="16"/>
      <c r="AN8178" s="16"/>
      <c r="AO8178" s="16"/>
      <c r="AP8178" s="16"/>
      <c r="AQ8178" s="16"/>
      <c r="BI8178" s="1">
        <v>3</v>
      </c>
      <c r="BJ8178" s="6">
        <f>SUM($R$5:R8180)-$AB$2</f>
        <v>871.60811620000129</v>
      </c>
      <c r="BK8178" s="6">
        <f>SUM($R$5:S8180)-$AB$2</f>
        <v>4278.7888570560017</v>
      </c>
      <c r="BL8178" s="6">
        <f>SUM($R$5:T8180)-$AB$2</f>
        <v>12796.740709195989</v>
      </c>
      <c r="BM8178" s="6">
        <f>SUM($R$5:U8180)-$AB$2</f>
        <v>24721.873302192183</v>
      </c>
      <c r="BN8178" s="6">
        <f>SUM($R$5:V8180)-$AB$2</f>
        <v>41757.77700647225</v>
      </c>
      <c r="BO8178" s="6">
        <f>SUM($R$5:W8180)-$AB$2</f>
        <v>62200.861451607678</v>
      </c>
      <c r="BP8178" s="16"/>
    </row>
    <row r="8179" spans="1:68" x14ac:dyDescent="0.45">
      <c r="A8179" s="1">
        <v>2008</v>
      </c>
      <c r="B8179" s="1">
        <v>12</v>
      </c>
      <c r="C8179" s="1">
        <v>7</v>
      </c>
      <c r="D8179" s="1">
        <v>5</v>
      </c>
      <c r="E8179" s="1">
        <v>15.3</v>
      </c>
      <c r="F8179" s="1">
        <v>0</v>
      </c>
      <c r="G8179" s="4"/>
      <c r="H8179" s="4"/>
      <c r="Q8179" s="1">
        <v>2</v>
      </c>
      <c r="R8179" s="6">
        <f t="shared" si="10975"/>
        <v>0</v>
      </c>
      <c r="S8179" s="6">
        <f t="shared" si="10976"/>
        <v>0</v>
      </c>
      <c r="T8179" s="6">
        <f t="shared" si="10977"/>
        <v>0</v>
      </c>
      <c r="U8179" s="6">
        <f t="shared" si="10978"/>
        <v>0</v>
      </c>
      <c r="V8179" s="6">
        <f t="shared" si="10979"/>
        <v>0</v>
      </c>
      <c r="W8179" s="6">
        <f t="shared" si="10980"/>
        <v>0</v>
      </c>
      <c r="X8179" s="17"/>
      <c r="Y8179" s="17"/>
      <c r="Z8179" s="17"/>
      <c r="AA8179" s="17"/>
      <c r="AB8179" s="17"/>
      <c r="AC8179" s="17"/>
      <c r="AE8179" s="16"/>
      <c r="AF8179" s="16"/>
      <c r="AG8179" s="16"/>
      <c r="AH8179" s="16"/>
      <c r="AI8179" s="16"/>
      <c r="AJ8179" s="16"/>
      <c r="AL8179" s="16"/>
      <c r="AM8179" s="16"/>
      <c r="AN8179" s="16"/>
      <c r="AO8179" s="16"/>
      <c r="AP8179" s="16"/>
      <c r="AQ8179" s="16"/>
      <c r="BI8179" s="1">
        <v>4</v>
      </c>
      <c r="BJ8179" s="6">
        <f>SUM($R$5:R8181)-$AB$2</f>
        <v>871.60811620000129</v>
      </c>
      <c r="BK8179" s="6">
        <f>SUM($R$5:S8181)-$AB$2</f>
        <v>4278.7888570560017</v>
      </c>
      <c r="BL8179" s="6">
        <f>SUM($R$5:T8181)-$AB$2</f>
        <v>12796.740709195989</v>
      </c>
      <c r="BM8179" s="6">
        <f>SUM($R$5:U8181)-$AB$2</f>
        <v>24721.873302192183</v>
      </c>
      <c r="BN8179" s="6">
        <f>SUM($R$5:V8181)-$AB$2</f>
        <v>41757.77700647225</v>
      </c>
      <c r="BO8179" s="6">
        <f>SUM($R$5:W8181)-$AB$2</f>
        <v>62200.861451607678</v>
      </c>
      <c r="BP8179" s="16"/>
    </row>
    <row r="8180" spans="1:68" x14ac:dyDescent="0.45">
      <c r="A8180" s="1">
        <v>2008</v>
      </c>
      <c r="B8180" s="1">
        <v>12</v>
      </c>
      <c r="C8180" s="1">
        <v>7</v>
      </c>
      <c r="D8180" s="1">
        <v>6</v>
      </c>
      <c r="E8180" s="1">
        <v>15.3</v>
      </c>
      <c r="F8180" s="1">
        <v>0</v>
      </c>
      <c r="G8180" s="4"/>
      <c r="H8180" s="4"/>
      <c r="Q8180" s="1">
        <v>3</v>
      </c>
      <c r="R8180" s="6">
        <f t="shared" si="10975"/>
        <v>0</v>
      </c>
      <c r="S8180" s="6">
        <f t="shared" si="10976"/>
        <v>0</v>
      </c>
      <c r="T8180" s="6">
        <f t="shared" si="10977"/>
        <v>0</v>
      </c>
      <c r="U8180" s="6">
        <f t="shared" si="10978"/>
        <v>0</v>
      </c>
      <c r="V8180" s="6">
        <f t="shared" si="10979"/>
        <v>0</v>
      </c>
      <c r="W8180" s="6">
        <f t="shared" si="10980"/>
        <v>0</v>
      </c>
      <c r="X8180" s="17"/>
      <c r="Y8180" s="17"/>
      <c r="Z8180" s="17"/>
      <c r="AA8180" s="17"/>
      <c r="AB8180" s="17"/>
      <c r="AC8180" s="17"/>
      <c r="AE8180" s="16"/>
      <c r="AF8180" s="16"/>
      <c r="AG8180" s="16"/>
      <c r="AH8180" s="16"/>
      <c r="AI8180" s="16"/>
      <c r="AJ8180" s="16"/>
      <c r="AL8180" s="16"/>
      <c r="AM8180" s="16"/>
      <c r="AN8180" s="16"/>
      <c r="AO8180" s="16"/>
      <c r="AP8180" s="16"/>
      <c r="AQ8180" s="16"/>
      <c r="BI8180" s="1">
        <v>5</v>
      </c>
      <c r="BJ8180" s="6">
        <f>SUM($R$5:R8182)-$AB$2</f>
        <v>871.60811620000129</v>
      </c>
      <c r="BK8180" s="6">
        <f>SUM($R$5:S8182)-$AB$2</f>
        <v>4278.7888570560017</v>
      </c>
      <c r="BL8180" s="6">
        <f>SUM($R$5:T8182)-$AB$2</f>
        <v>12796.740709195989</v>
      </c>
      <c r="BM8180" s="6">
        <f>SUM($R$5:U8182)-$AB$2</f>
        <v>24721.873302192183</v>
      </c>
      <c r="BN8180" s="6">
        <f>SUM($R$5:V8182)-$AB$2</f>
        <v>41757.77700647225</v>
      </c>
      <c r="BO8180" s="6">
        <f>SUM($R$5:W8182)-$AB$2</f>
        <v>62200.861451607678</v>
      </c>
      <c r="BP8180" s="16"/>
    </row>
    <row r="8181" spans="1:68" x14ac:dyDescent="0.45">
      <c r="A8181" s="1">
        <v>2008</v>
      </c>
      <c r="B8181" s="1">
        <v>12</v>
      </c>
      <c r="C8181" s="1">
        <v>7</v>
      </c>
      <c r="D8181" s="1">
        <v>7</v>
      </c>
      <c r="E8181" s="1">
        <v>15.3</v>
      </c>
      <c r="F8181" s="1">
        <v>0</v>
      </c>
      <c r="G8181" s="4"/>
      <c r="H8181" s="4"/>
      <c r="Q8181" s="1">
        <v>4</v>
      </c>
      <c r="R8181" s="6">
        <f t="shared" si="10975"/>
        <v>0</v>
      </c>
      <c r="S8181" s="6">
        <f t="shared" si="10976"/>
        <v>0</v>
      </c>
      <c r="T8181" s="6">
        <f t="shared" si="10977"/>
        <v>0</v>
      </c>
      <c r="U8181" s="6">
        <f t="shared" si="10978"/>
        <v>0</v>
      </c>
      <c r="V8181" s="6">
        <f t="shared" si="10979"/>
        <v>0</v>
      </c>
      <c r="W8181" s="6">
        <f t="shared" si="10980"/>
        <v>0</v>
      </c>
      <c r="X8181" s="17"/>
      <c r="Y8181" s="17"/>
      <c r="Z8181" s="17"/>
      <c r="AA8181" s="17"/>
      <c r="AB8181" s="17"/>
      <c r="AC8181" s="17"/>
      <c r="AE8181" s="16"/>
      <c r="AF8181" s="16"/>
      <c r="AG8181" s="16"/>
      <c r="AH8181" s="16"/>
      <c r="AI8181" s="16"/>
      <c r="AJ8181" s="16"/>
      <c r="AL8181" s="16"/>
      <c r="AM8181" s="16"/>
      <c r="AN8181" s="16"/>
      <c r="AO8181" s="16"/>
      <c r="AP8181" s="16"/>
      <c r="AQ8181" s="16"/>
      <c r="BI8181" s="1">
        <v>6</v>
      </c>
      <c r="BJ8181" s="6">
        <f>SUM($R$5:R8183)-$AB$2</f>
        <v>871.60811620000129</v>
      </c>
      <c r="BK8181" s="6">
        <f>SUM($R$5:S8183)-$AB$2</f>
        <v>4278.7888570560017</v>
      </c>
      <c r="BL8181" s="6">
        <f>SUM($R$5:T8183)-$AB$2</f>
        <v>12796.740709195989</v>
      </c>
      <c r="BM8181" s="6">
        <f>SUM($R$5:U8183)-$AB$2</f>
        <v>24721.873302192183</v>
      </c>
      <c r="BN8181" s="6">
        <f>SUM($R$5:V8183)-$AB$2</f>
        <v>41757.77700647225</v>
      </c>
      <c r="BO8181" s="6">
        <f>SUM($R$5:W8183)-$AB$2</f>
        <v>62200.861451607678</v>
      </c>
      <c r="BP8181" s="16"/>
    </row>
    <row r="8182" spans="1:68" x14ac:dyDescent="0.45">
      <c r="A8182" s="1">
        <v>2008</v>
      </c>
      <c r="B8182" s="1">
        <v>12</v>
      </c>
      <c r="C8182" s="1">
        <v>7</v>
      </c>
      <c r="D8182" s="1">
        <v>8</v>
      </c>
      <c r="E8182" s="1">
        <v>15.3</v>
      </c>
      <c r="F8182" s="1">
        <v>0</v>
      </c>
      <c r="G8182" s="4"/>
      <c r="H8182" s="4"/>
      <c r="Q8182" s="1">
        <v>5</v>
      </c>
      <c r="R8182" s="6">
        <f t="shared" si="10975"/>
        <v>0</v>
      </c>
      <c r="S8182" s="6">
        <f t="shared" si="10976"/>
        <v>0</v>
      </c>
      <c r="T8182" s="6">
        <f t="shared" si="10977"/>
        <v>0</v>
      </c>
      <c r="U8182" s="6">
        <f t="shared" si="10978"/>
        <v>0</v>
      </c>
      <c r="V8182" s="6">
        <f t="shared" si="10979"/>
        <v>0</v>
      </c>
      <c r="W8182" s="6">
        <f t="shared" si="10980"/>
        <v>0</v>
      </c>
      <c r="X8182" s="17"/>
      <c r="Y8182" s="17"/>
      <c r="Z8182" s="17"/>
      <c r="AA8182" s="17"/>
      <c r="AB8182" s="17"/>
      <c r="AC8182" s="17"/>
      <c r="AE8182" s="16"/>
      <c r="AF8182" s="16"/>
      <c r="AG8182" s="16"/>
      <c r="AH8182" s="16"/>
      <c r="AI8182" s="16"/>
      <c r="AJ8182" s="16"/>
      <c r="AL8182" s="16"/>
      <c r="AM8182" s="16"/>
      <c r="AN8182" s="16"/>
      <c r="AO8182" s="16"/>
      <c r="AP8182" s="16"/>
      <c r="AQ8182" s="16"/>
      <c r="BI8182" s="1">
        <v>7</v>
      </c>
      <c r="BJ8182" s="6">
        <f>SUM($R$5:R8184)-$AB$2</f>
        <v>871.60811620000129</v>
      </c>
      <c r="BK8182" s="6">
        <f>SUM($R$5:S8184)-$AB$2</f>
        <v>4278.7888570560017</v>
      </c>
      <c r="BL8182" s="6">
        <f>SUM($R$5:T8184)-$AB$2</f>
        <v>12796.740709195989</v>
      </c>
      <c r="BM8182" s="6">
        <f>SUM($R$5:U8184)-$AB$2</f>
        <v>24721.873302192183</v>
      </c>
      <c r="BN8182" s="6">
        <f>SUM($R$5:V8184)-$AB$2</f>
        <v>41757.77700647225</v>
      </c>
      <c r="BO8182" s="6">
        <f>SUM($R$5:W8184)-$AB$2</f>
        <v>62200.861451607678</v>
      </c>
      <c r="BP8182" s="16"/>
    </row>
    <row r="8183" spans="1:68" x14ac:dyDescent="0.45">
      <c r="A8183" s="1">
        <v>2008</v>
      </c>
      <c r="B8183" s="1">
        <v>12</v>
      </c>
      <c r="C8183" s="1">
        <v>7</v>
      </c>
      <c r="D8183" s="1">
        <v>9</v>
      </c>
      <c r="E8183" s="1">
        <v>15.3</v>
      </c>
      <c r="F8183" s="1">
        <v>12.09</v>
      </c>
      <c r="G8183" s="4"/>
      <c r="H8183" s="4"/>
      <c r="Q8183" s="1">
        <v>6</v>
      </c>
      <c r="R8183" s="6">
        <f t="shared" si="10975"/>
        <v>0</v>
      </c>
      <c r="S8183" s="6">
        <f t="shared" si="10976"/>
        <v>0</v>
      </c>
      <c r="T8183" s="6">
        <f t="shared" si="10977"/>
        <v>0</v>
      </c>
      <c r="U8183" s="6">
        <f t="shared" si="10978"/>
        <v>0</v>
      </c>
      <c r="V8183" s="6">
        <f t="shared" si="10979"/>
        <v>0</v>
      </c>
      <c r="W8183" s="6">
        <f t="shared" si="10980"/>
        <v>0</v>
      </c>
      <c r="X8183" s="17"/>
      <c r="Y8183" s="17"/>
      <c r="Z8183" s="17"/>
      <c r="AA8183" s="17"/>
      <c r="AB8183" s="17"/>
      <c r="AC8183" s="17"/>
      <c r="AE8183" s="16"/>
      <c r="AF8183" s="16"/>
      <c r="AG8183" s="16"/>
      <c r="AH8183" s="16"/>
      <c r="AI8183" s="16"/>
      <c r="AJ8183" s="16"/>
      <c r="AL8183" s="16"/>
      <c r="AM8183" s="16"/>
      <c r="AN8183" s="16"/>
      <c r="AO8183" s="16"/>
      <c r="AP8183" s="16"/>
      <c r="AQ8183" s="16"/>
      <c r="BI8183" s="1">
        <v>8</v>
      </c>
      <c r="BJ8183" s="6">
        <f>SUM($R$5:R8185)-$AB$2</f>
        <v>871.60811620000129</v>
      </c>
      <c r="BK8183" s="6">
        <f>SUM($R$5:S8185)-$AB$2</f>
        <v>4278.7888570560017</v>
      </c>
      <c r="BL8183" s="6">
        <f>SUM($R$5:T8185)-$AB$2</f>
        <v>12796.740709195989</v>
      </c>
      <c r="BM8183" s="6">
        <f>SUM($R$5:U8185)-$AB$2</f>
        <v>24721.873302192183</v>
      </c>
      <c r="BN8183" s="6">
        <f>SUM($R$5:V8185)-$AB$2</f>
        <v>41757.77700647225</v>
      </c>
      <c r="BO8183" s="6">
        <f>SUM($R$5:W8185)-$AB$2</f>
        <v>62200.861451607678</v>
      </c>
      <c r="BP8183" s="16"/>
    </row>
    <row r="8184" spans="1:68" x14ac:dyDescent="0.45">
      <c r="A8184" s="1">
        <v>2008</v>
      </c>
      <c r="B8184" s="1">
        <v>12</v>
      </c>
      <c r="C8184" s="1">
        <v>7</v>
      </c>
      <c r="D8184" s="1">
        <v>10</v>
      </c>
      <c r="E8184" s="1">
        <v>15.7</v>
      </c>
      <c r="F8184" s="1">
        <v>81.94</v>
      </c>
      <c r="G8184" s="4"/>
      <c r="H8184" s="4"/>
      <c r="Q8184" s="1">
        <v>7</v>
      </c>
      <c r="R8184" s="6">
        <f t="shared" si="10975"/>
        <v>0</v>
      </c>
      <c r="S8184" s="6">
        <f t="shared" si="10976"/>
        <v>0</v>
      </c>
      <c r="T8184" s="6">
        <f t="shared" si="10977"/>
        <v>0</v>
      </c>
      <c r="U8184" s="6">
        <f t="shared" si="10978"/>
        <v>0</v>
      </c>
      <c r="V8184" s="6">
        <f t="shared" si="10979"/>
        <v>0</v>
      </c>
      <c r="W8184" s="6">
        <f t="shared" si="10980"/>
        <v>0</v>
      </c>
      <c r="X8184" s="17"/>
      <c r="Y8184" s="17"/>
      <c r="Z8184" s="17"/>
      <c r="AA8184" s="17"/>
      <c r="AB8184" s="17"/>
      <c r="AC8184" s="17"/>
      <c r="AE8184" s="16"/>
      <c r="AF8184" s="16"/>
      <c r="AG8184" s="16"/>
      <c r="AH8184" s="16"/>
      <c r="AI8184" s="16"/>
      <c r="AJ8184" s="16"/>
      <c r="AL8184" s="16"/>
      <c r="AM8184" s="16"/>
      <c r="AN8184" s="16"/>
      <c r="AO8184" s="16"/>
      <c r="AP8184" s="16"/>
      <c r="AQ8184" s="16"/>
      <c r="BI8184" s="1">
        <v>9</v>
      </c>
      <c r="BJ8184" s="6">
        <f>SUM($R$5:R8186)-$AB$2</f>
        <v>871.61512840000125</v>
      </c>
      <c r="BK8184" s="6">
        <f>SUM($R$5:S8186)-$AB$2</f>
        <v>4278.8230765920016</v>
      </c>
      <c r="BL8184" s="6">
        <f>SUM($R$5:T8186)-$AB$2</f>
        <v>12796.842947071988</v>
      </c>
      <c r="BM8184" s="6">
        <f>SUM($R$5:U8186)-$AB$2</f>
        <v>24722.070765744182</v>
      </c>
      <c r="BN8184" s="6">
        <f>SUM($R$5:V8186)-$AB$2</f>
        <v>41758.110506704259</v>
      </c>
      <c r="BO8184" s="6">
        <f>SUM($R$5:W8186)-$AB$2</f>
        <v>62201.35819585569</v>
      </c>
      <c r="BP8184" s="16"/>
    </row>
    <row r="8185" spans="1:68" x14ac:dyDescent="0.45">
      <c r="A8185" s="1">
        <v>2008</v>
      </c>
      <c r="B8185" s="1">
        <v>12</v>
      </c>
      <c r="C8185" s="1">
        <v>7</v>
      </c>
      <c r="D8185" s="1">
        <v>11</v>
      </c>
      <c r="E8185" s="1">
        <v>15.6</v>
      </c>
      <c r="F8185" s="1">
        <v>94.68</v>
      </c>
      <c r="G8185" s="4"/>
      <c r="H8185" s="4"/>
      <c r="Q8185" s="1">
        <v>8</v>
      </c>
      <c r="R8185" s="6">
        <f t="shared" si="10975"/>
        <v>0</v>
      </c>
      <c r="S8185" s="6">
        <f t="shared" si="10976"/>
        <v>0</v>
      </c>
      <c r="T8185" s="6">
        <f t="shared" si="10977"/>
        <v>0</v>
      </c>
      <c r="U8185" s="6">
        <f t="shared" si="10978"/>
        <v>0</v>
      </c>
      <c r="V8185" s="6">
        <f t="shared" si="10979"/>
        <v>0</v>
      </c>
      <c r="W8185" s="6">
        <f t="shared" si="10980"/>
        <v>0</v>
      </c>
      <c r="X8185" s="17"/>
      <c r="Y8185" s="17"/>
      <c r="Z8185" s="17"/>
      <c r="AA8185" s="17"/>
      <c r="AB8185" s="17"/>
      <c r="AC8185" s="17"/>
      <c r="AE8185" s="16"/>
      <c r="AF8185" s="16"/>
      <c r="AG8185" s="16"/>
      <c r="AH8185" s="16"/>
      <c r="AI8185" s="16"/>
      <c r="AJ8185" s="16"/>
      <c r="AL8185" s="16"/>
      <c r="AM8185" s="16"/>
      <c r="AN8185" s="16"/>
      <c r="AO8185" s="16"/>
      <c r="AP8185" s="16"/>
      <c r="AQ8185" s="16"/>
      <c r="BI8185" s="1">
        <v>10</v>
      </c>
      <c r="BJ8185" s="6">
        <f>SUM($R$5:R8187)-$AB$2</f>
        <v>871.66265360000125</v>
      </c>
      <c r="BK8185" s="6">
        <f>SUM($R$5:S8187)-$AB$2</f>
        <v>4279.0549995680012</v>
      </c>
      <c r="BL8185" s="6">
        <f>SUM($R$5:T8187)-$AB$2</f>
        <v>12797.535864487987</v>
      </c>
      <c r="BM8185" s="6">
        <f>SUM($R$5:U8187)-$AB$2</f>
        <v>24723.409075376181</v>
      </c>
      <c r="BN8185" s="6">
        <f>SUM($R$5:V8187)-$AB$2</f>
        <v>41760.370805216262</v>
      </c>
      <c r="BO8185" s="6">
        <f>SUM($R$5:W8187)-$AB$2</f>
        <v>62204.724881023692</v>
      </c>
      <c r="BP8185" s="16"/>
    </row>
    <row r="8186" spans="1:68" x14ac:dyDescent="0.45">
      <c r="A8186" s="1">
        <v>2008</v>
      </c>
      <c r="B8186" s="1">
        <v>12</v>
      </c>
      <c r="C8186" s="1">
        <v>7</v>
      </c>
      <c r="D8186" s="1">
        <v>12</v>
      </c>
      <c r="E8186" s="1">
        <v>15.3</v>
      </c>
      <c r="F8186" s="1">
        <v>46.67</v>
      </c>
      <c r="G8186" s="4"/>
      <c r="H8186" s="4"/>
      <c r="Q8186" s="1">
        <v>9</v>
      </c>
      <c r="R8186" s="6">
        <f t="shared" si="10975"/>
        <v>7.0121999999999988E-3</v>
      </c>
      <c r="S8186" s="6">
        <f t="shared" si="10976"/>
        <v>2.7207335999999995E-2</v>
      </c>
      <c r="T8186" s="6">
        <f t="shared" si="10977"/>
        <v>6.8018339999999983E-2</v>
      </c>
      <c r="U8186" s="6">
        <f t="shared" si="10978"/>
        <v>9.5225675999999995E-2</v>
      </c>
      <c r="V8186" s="6">
        <f t="shared" si="10979"/>
        <v>0.13603667999999997</v>
      </c>
      <c r="W8186" s="6">
        <f t="shared" si="10980"/>
        <v>0.16324401599999999</v>
      </c>
      <c r="X8186" s="17"/>
      <c r="Y8186" s="17"/>
      <c r="Z8186" s="17"/>
      <c r="AA8186" s="17"/>
      <c r="AB8186" s="17"/>
      <c r="AC8186" s="17"/>
      <c r="AE8186" s="16"/>
      <c r="AF8186" s="16"/>
      <c r="AG8186" s="16"/>
      <c r="AH8186" s="16"/>
      <c r="AI8186" s="16"/>
      <c r="AJ8186" s="16"/>
      <c r="AL8186" s="16"/>
      <c r="AM8186" s="16"/>
      <c r="AN8186" s="16"/>
      <c r="AO8186" s="16"/>
      <c r="AP8186" s="16"/>
      <c r="AQ8186" s="16"/>
      <c r="BI8186" s="1">
        <v>11</v>
      </c>
      <c r="BJ8186" s="6">
        <f>SUM($R$5:R8188)-$AB$2</f>
        <v>871.71756800000128</v>
      </c>
      <c r="BK8186" s="6">
        <f>SUM($R$5:S8188)-$AB$2</f>
        <v>4279.3229818400005</v>
      </c>
      <c r="BL8186" s="6">
        <f>SUM($R$5:T8188)-$AB$2</f>
        <v>12798.336516439987</v>
      </c>
      <c r="BM8186" s="6">
        <f>SUM($R$5:U8188)-$AB$2</f>
        <v>24724.955464880179</v>
      </c>
      <c r="BN8186" s="6">
        <f>SUM($R$5:V8188)-$AB$2</f>
        <v>41762.982534080264</v>
      </c>
      <c r="BO8186" s="6">
        <f>SUM($R$5:W8188)-$AB$2</f>
        <v>62208.615017119693</v>
      </c>
      <c r="BP8186" s="16"/>
    </row>
    <row r="8187" spans="1:68" x14ac:dyDescent="0.45">
      <c r="A8187" s="1">
        <v>2008</v>
      </c>
      <c r="B8187" s="1">
        <v>12</v>
      </c>
      <c r="C8187" s="1">
        <v>7</v>
      </c>
      <c r="D8187" s="1">
        <v>13</v>
      </c>
      <c r="E8187" s="1">
        <v>15.3</v>
      </c>
      <c r="F8187" s="1">
        <v>78.13</v>
      </c>
      <c r="G8187" s="4"/>
      <c r="H8187" s="4"/>
      <c r="Q8187" s="1">
        <v>10</v>
      </c>
      <c r="R8187" s="6">
        <f t="shared" si="10975"/>
        <v>4.7525199999999997E-2</v>
      </c>
      <c r="S8187" s="6">
        <f t="shared" si="10976"/>
        <v>0.18439777599999999</v>
      </c>
      <c r="T8187" s="6">
        <f t="shared" si="10977"/>
        <v>0.46099443999999995</v>
      </c>
      <c r="U8187" s="6">
        <f t="shared" si="10978"/>
        <v>0.64539221599999996</v>
      </c>
      <c r="V8187" s="6">
        <f t="shared" si="10979"/>
        <v>0.9219888799999999</v>
      </c>
      <c r="W8187" s="6">
        <f t="shared" si="10980"/>
        <v>1.106386656</v>
      </c>
      <c r="X8187" s="17"/>
      <c r="Y8187" s="17"/>
      <c r="Z8187" s="17"/>
      <c r="AA8187" s="17"/>
      <c r="AB8187" s="17"/>
      <c r="AC8187" s="17"/>
      <c r="AE8187" s="16"/>
      <c r="AF8187" s="16"/>
      <c r="AG8187" s="16"/>
      <c r="AH8187" s="16"/>
      <c r="AI8187" s="16"/>
      <c r="AJ8187" s="16"/>
      <c r="AL8187" s="16"/>
      <c r="AM8187" s="16"/>
      <c r="AN8187" s="16"/>
      <c r="AO8187" s="16"/>
      <c r="AP8187" s="16"/>
      <c r="AQ8187" s="16"/>
      <c r="BI8187" s="1">
        <v>12</v>
      </c>
      <c r="BJ8187" s="6">
        <f t="shared" ref="BJ8187" si="10987">R8189-$AB$2</f>
        <v>-6.5041814000000002</v>
      </c>
      <c r="BK8187" s="6">
        <f t="shared" ref="BK8187" si="10988">S8189-$AB$2</f>
        <v>-6.4262238319999998</v>
      </c>
      <c r="BL8187" s="6">
        <f t="shared" ref="BL8187" si="10989">T8189-$AB$2</f>
        <v>-6.2686845800000004</v>
      </c>
      <c r="BM8187" s="6">
        <f t="shared" ref="BM8187" si="10990">U8189-$AB$2</f>
        <v>-6.1636584120000002</v>
      </c>
      <c r="BN8187" s="6">
        <f t="shared" ref="BN8187" si="10991">V8189-$AB$2</f>
        <v>-6.0061191599999999</v>
      </c>
      <c r="BO8187" s="6">
        <f t="shared" ref="BO8187" si="10992">W8189-$AB$2</f>
        <v>-5.9010929919999997</v>
      </c>
      <c r="BP8187" s="16"/>
    </row>
    <row r="8188" spans="1:68" x14ac:dyDescent="0.45">
      <c r="A8188" s="1">
        <v>2008</v>
      </c>
      <c r="B8188" s="1">
        <v>12</v>
      </c>
      <c r="C8188" s="1">
        <v>7</v>
      </c>
      <c r="D8188" s="1">
        <v>14</v>
      </c>
      <c r="E8188" s="1">
        <v>15.6</v>
      </c>
      <c r="F8188" s="1">
        <v>90.64</v>
      </c>
      <c r="G8188" s="4"/>
      <c r="H8188" s="4"/>
      <c r="Q8188" s="1">
        <v>11</v>
      </c>
      <c r="R8188" s="6">
        <f t="shared" si="10975"/>
        <v>5.4914400000000002E-2</v>
      </c>
      <c r="S8188" s="6">
        <f t="shared" si="10976"/>
        <v>0.21306787199999999</v>
      </c>
      <c r="T8188" s="6">
        <f t="shared" si="10977"/>
        <v>0.53266967999999992</v>
      </c>
      <c r="U8188" s="6">
        <f t="shared" si="10978"/>
        <v>0.74573755200000003</v>
      </c>
      <c r="V8188" s="6">
        <f t="shared" si="10979"/>
        <v>1.0653393599999998</v>
      </c>
      <c r="W8188" s="6">
        <f t="shared" si="10980"/>
        <v>1.2784072319999999</v>
      </c>
      <c r="X8188" s="17"/>
      <c r="Y8188" s="17"/>
      <c r="Z8188" s="17"/>
      <c r="AA8188" s="17"/>
      <c r="AB8188" s="17"/>
      <c r="AC8188" s="17"/>
      <c r="AE8188" s="16"/>
      <c r="AF8188" s="16"/>
      <c r="AG8188" s="16"/>
      <c r="AH8188" s="16"/>
      <c r="AI8188" s="16"/>
      <c r="AJ8188" s="16"/>
      <c r="AL8188" s="16"/>
      <c r="AM8188" s="16"/>
      <c r="AN8188" s="16"/>
      <c r="AO8188" s="16"/>
      <c r="AP8188" s="16"/>
      <c r="AQ8188" s="16"/>
      <c r="BI8188" s="1">
        <v>13</v>
      </c>
      <c r="BJ8188" s="6">
        <f>SUM($R$5:R8190)-$AB$2</f>
        <v>871.78995200000134</v>
      </c>
      <c r="BK8188" s="6">
        <f>SUM($R$5:S8190)-$AB$2</f>
        <v>4279.6762157600006</v>
      </c>
      <c r="BL8188" s="6">
        <f>SUM($R$5:T8190)-$AB$2</f>
        <v>12799.391875159989</v>
      </c>
      <c r="BM8188" s="6">
        <f>SUM($R$5:U8190)-$AB$2</f>
        <v>24726.993798320178</v>
      </c>
      <c r="BN8188" s="6">
        <f>SUM($R$5:V8190)-$AB$2</f>
        <v>41766.425117120256</v>
      </c>
      <c r="BO8188" s="6">
        <f>SUM($R$5:W8190)-$AB$2</f>
        <v>62213.742699679686</v>
      </c>
      <c r="BP8188" s="16"/>
    </row>
    <row r="8189" spans="1:68" x14ac:dyDescent="0.45">
      <c r="A8189" s="1">
        <v>2008</v>
      </c>
      <c r="B8189" s="1">
        <v>12</v>
      </c>
      <c r="C8189" s="1">
        <v>7</v>
      </c>
      <c r="D8189" s="1">
        <v>15</v>
      </c>
      <c r="E8189" s="1">
        <v>16.399999999999999</v>
      </c>
      <c r="F8189" s="1">
        <v>119.2</v>
      </c>
      <c r="G8189" s="4"/>
      <c r="H8189" s="4"/>
      <c r="Q8189" s="1">
        <v>12</v>
      </c>
      <c r="R8189" s="6">
        <f t="shared" si="10975"/>
        <v>2.7068600000000002E-2</v>
      </c>
      <c r="S8189" s="6">
        <f t="shared" si="10976"/>
        <v>0.105026168</v>
      </c>
      <c r="T8189" s="6">
        <f t="shared" si="10977"/>
        <v>0.26256541999999994</v>
      </c>
      <c r="U8189" s="6">
        <f t="shared" si="10978"/>
        <v>0.36759158800000002</v>
      </c>
      <c r="V8189" s="6">
        <f t="shared" si="10979"/>
        <v>0.52513083999999988</v>
      </c>
      <c r="W8189" s="6">
        <f t="shared" si="10980"/>
        <v>0.63015700800000007</v>
      </c>
      <c r="X8189" s="17">
        <f t="shared" ref="X8189" si="10993">SUM(R8189:R8213)-$AB$2</f>
        <v>-6.1602297999999998</v>
      </c>
      <c r="Y8189" s="17">
        <f t="shared" ref="Y8189" si="10994">SUM(S8189:S8213)-$AB$2</f>
        <v>-5.0916916240000001</v>
      </c>
      <c r="Z8189" s="17">
        <f t="shared" ref="Z8189" si="10995">SUM(T8189:T8213)-$AB$2</f>
        <v>-2.9323540599999998</v>
      </c>
      <c r="AA8189" s="17">
        <f t="shared" ref="AA8189" si="10996">SUM(U8189:U8213)-$AB$2</f>
        <v>-1.4927956840000007</v>
      </c>
      <c r="AB8189" s="17">
        <f t="shared" ref="AB8189" si="10997">SUM(V8189:V8213)-$AB$2</f>
        <v>0.66654188000000048</v>
      </c>
      <c r="AC8189" s="17">
        <f t="shared" ref="AC8189" si="10998">SUM(W8189:W8213)-$AB$2</f>
        <v>2.1061002560000013</v>
      </c>
      <c r="AE8189" s="16">
        <f t="shared" ref="AE8189" si="10999">IF(X8189&gt;0,1,0)</f>
        <v>0</v>
      </c>
      <c r="AF8189" s="16">
        <f t="shared" ref="AF8189" si="11000">IF(Y8189&gt;0,1,0)</f>
        <v>0</v>
      </c>
      <c r="AG8189" s="16">
        <f t="shared" ref="AG8189" si="11001">IF(Z8189&gt;0,1,0)</f>
        <v>0</v>
      </c>
      <c r="AH8189" s="16">
        <f t="shared" ref="AH8189" si="11002">IF(AA8189&gt;0,1,0)</f>
        <v>0</v>
      </c>
      <c r="AI8189" s="16">
        <f t="shared" ref="AI8189" si="11003">IF(AB8189&gt;0,1,0)</f>
        <v>1</v>
      </c>
      <c r="AJ8189" s="16">
        <f t="shared" ref="AJ8189" si="11004">IF(AC8189&gt;0,1,0)</f>
        <v>1</v>
      </c>
      <c r="AL8189" s="16">
        <f t="shared" ref="AL8189" si="11005">IF(X8189&lt;0,ABS(X8189*$AP$1),0)</f>
        <v>0</v>
      </c>
      <c r="AM8189" s="16">
        <f t="shared" ref="AM8189" si="11006">IF(Y8189&lt;0,ABS(Y8189*$AP$1),0)</f>
        <v>0</v>
      </c>
      <c r="AN8189" s="16">
        <f t="shared" ref="AN8189" si="11007">IF(Z8189&lt;0,ABS(Z8189*$AP$1),0)</f>
        <v>0</v>
      </c>
      <c r="AO8189" s="16">
        <f t="shared" ref="AO8189" si="11008">IF(AA8189&lt;0,ABS(AA8189*$AP$1),0)</f>
        <v>0</v>
      </c>
      <c r="AP8189" s="16">
        <f t="shared" ref="AP8189" si="11009">IF(AB8189&lt;0,ABS(AB8189*$AP$1),0)</f>
        <v>0</v>
      </c>
      <c r="AQ8189" s="16">
        <f t="shared" ref="AQ8189" si="11010">IF(AC8189&lt;0,ABS(AC8189*$AP$1),0)</f>
        <v>0</v>
      </c>
      <c r="BI8189" s="1">
        <v>14</v>
      </c>
      <c r="BJ8189" s="6">
        <f>SUM($R$5:R8191)-$AB$2</f>
        <v>871.84252320000132</v>
      </c>
      <c r="BK8189" s="6">
        <f>SUM($R$5:S8191)-$AB$2</f>
        <v>4279.9327632160002</v>
      </c>
      <c r="BL8189" s="6">
        <f>SUM($R$5:T8191)-$AB$2</f>
        <v>12800.158363255989</v>
      </c>
      <c r="BM8189" s="6">
        <f>SUM($R$5:U8191)-$AB$2</f>
        <v>24728.47420331218</v>
      </c>
      <c r="BN8189" s="6">
        <f>SUM($R$5:V8191)-$AB$2</f>
        <v>41768.925403392255</v>
      </c>
      <c r="BO8189" s="6">
        <f>SUM($R$5:W8191)-$AB$2</f>
        <v>62217.466843487688</v>
      </c>
      <c r="BP8189" s="16"/>
    </row>
    <row r="8190" spans="1:68" x14ac:dyDescent="0.45">
      <c r="A8190" s="1">
        <v>2008</v>
      </c>
      <c r="B8190" s="1">
        <v>12</v>
      </c>
      <c r="C8190" s="1">
        <v>7</v>
      </c>
      <c r="D8190" s="1">
        <v>16</v>
      </c>
      <c r="E8190" s="1">
        <v>16.3</v>
      </c>
      <c r="F8190" s="1">
        <v>147.51</v>
      </c>
      <c r="G8190" s="4"/>
      <c r="H8190" s="4"/>
      <c r="Q8190" s="1">
        <v>13</v>
      </c>
      <c r="R8190" s="6">
        <f t="shared" si="10975"/>
        <v>4.5315399999999999E-2</v>
      </c>
      <c r="S8190" s="6">
        <f t="shared" si="10976"/>
        <v>0.17582375199999997</v>
      </c>
      <c r="T8190" s="6">
        <f t="shared" si="10977"/>
        <v>0.43955937999999994</v>
      </c>
      <c r="U8190" s="6">
        <f t="shared" si="10978"/>
        <v>0.61538313199999994</v>
      </c>
      <c r="V8190" s="6">
        <f t="shared" si="10979"/>
        <v>0.87911875999999989</v>
      </c>
      <c r="W8190" s="6">
        <f t="shared" si="10980"/>
        <v>1.054942512</v>
      </c>
      <c r="X8190" s="17"/>
      <c r="Y8190" s="17"/>
      <c r="Z8190" s="17"/>
      <c r="AA8190" s="17"/>
      <c r="AB8190" s="17"/>
      <c r="AC8190" s="17"/>
      <c r="AE8190" s="16"/>
      <c r="AF8190" s="16"/>
      <c r="AG8190" s="16"/>
      <c r="AH8190" s="16"/>
      <c r="AI8190" s="16"/>
      <c r="AJ8190" s="16"/>
      <c r="AL8190" s="16"/>
      <c r="AM8190" s="16"/>
      <c r="AN8190" s="16"/>
      <c r="AO8190" s="16"/>
      <c r="AP8190" s="16"/>
      <c r="AQ8190" s="16"/>
      <c r="BI8190" s="1">
        <v>15</v>
      </c>
      <c r="BJ8190" s="6">
        <f>SUM($R$5:R8192)-$AB$2</f>
        <v>871.91165920000128</v>
      </c>
      <c r="BK8190" s="6">
        <f>SUM($R$5:S8192)-$AB$2</f>
        <v>4280.2701468960004</v>
      </c>
      <c r="BL8190" s="6">
        <f>SUM($R$5:T8192)-$AB$2</f>
        <v>12801.166366135989</v>
      </c>
      <c r="BM8190" s="6">
        <f>SUM($R$5:U8192)-$AB$2</f>
        <v>24730.421073072175</v>
      </c>
      <c r="BN8190" s="6">
        <f>SUM($R$5:V8192)-$AB$2</f>
        <v>41772.213511552247</v>
      </c>
      <c r="BO8190" s="6">
        <f>SUM($R$5:W8192)-$AB$2</f>
        <v>62222.36443772768</v>
      </c>
      <c r="BP8190" s="16"/>
    </row>
    <row r="8191" spans="1:68" x14ac:dyDescent="0.45">
      <c r="A8191" s="1">
        <v>2008</v>
      </c>
      <c r="B8191" s="1">
        <v>12</v>
      </c>
      <c r="C8191" s="1">
        <v>7</v>
      </c>
      <c r="D8191" s="1">
        <v>17</v>
      </c>
      <c r="E8191" s="1">
        <v>15.3</v>
      </c>
      <c r="F8191" s="1">
        <v>8.42</v>
      </c>
      <c r="G8191" s="4"/>
      <c r="H8191" s="4"/>
      <c r="Q8191" s="1">
        <v>14</v>
      </c>
      <c r="R8191" s="6">
        <f t="shared" si="10975"/>
        <v>5.2571199999999998E-2</v>
      </c>
      <c r="S8191" s="6">
        <f t="shared" si="10976"/>
        <v>0.20397625599999997</v>
      </c>
      <c r="T8191" s="6">
        <f t="shared" si="10977"/>
        <v>0.50994063999999995</v>
      </c>
      <c r="U8191" s="6">
        <f t="shared" si="10978"/>
        <v>0.71391689599999997</v>
      </c>
      <c r="V8191" s="6">
        <f t="shared" si="10979"/>
        <v>1.0198812799999999</v>
      </c>
      <c r="W8191" s="6">
        <f t="shared" si="10980"/>
        <v>1.2238575359999999</v>
      </c>
      <c r="X8191" s="17"/>
      <c r="Y8191" s="17"/>
      <c r="Z8191" s="17"/>
      <c r="AA8191" s="17"/>
      <c r="AB8191" s="17"/>
      <c r="AC8191" s="17"/>
      <c r="AE8191" s="16"/>
      <c r="AF8191" s="16"/>
      <c r="AG8191" s="16"/>
      <c r="AH8191" s="16"/>
      <c r="AI8191" s="16"/>
      <c r="AJ8191" s="16"/>
      <c r="AL8191" s="16"/>
      <c r="AM8191" s="16"/>
      <c r="AN8191" s="16"/>
      <c r="AO8191" s="16"/>
      <c r="AP8191" s="16"/>
      <c r="AQ8191" s="16"/>
      <c r="BI8191" s="1">
        <v>16</v>
      </c>
      <c r="BJ8191" s="6">
        <f>SUM($R$5:R8193)-$AB$2</f>
        <v>871.99721500000123</v>
      </c>
      <c r="BK8191" s="6">
        <f>SUM($R$5:S8193)-$AB$2</f>
        <v>4280.6876592000008</v>
      </c>
      <c r="BL8191" s="6">
        <f>SUM($R$5:T8193)-$AB$2</f>
        <v>12802.41376969999</v>
      </c>
      <c r="BM8191" s="6">
        <f>SUM($R$5:U8193)-$AB$2</f>
        <v>24732.830324400176</v>
      </c>
      <c r="BN8191" s="6">
        <f>SUM($R$5:V8193)-$AB$2</f>
        <v>41776.282545400245</v>
      </c>
      <c r="BO8191" s="6">
        <f>SUM($R$5:W8193)-$AB$2</f>
        <v>62228.425210599678</v>
      </c>
      <c r="BP8191" s="16"/>
    </row>
    <row r="8192" spans="1:68" x14ac:dyDescent="0.45">
      <c r="A8192" s="1">
        <v>2008</v>
      </c>
      <c r="B8192" s="1">
        <v>12</v>
      </c>
      <c r="C8192" s="1">
        <v>7</v>
      </c>
      <c r="D8192" s="1">
        <v>18</v>
      </c>
      <c r="E8192" s="1">
        <v>14.7</v>
      </c>
      <c r="F8192" s="1">
        <v>0</v>
      </c>
      <c r="G8192" s="4"/>
      <c r="H8192" s="4"/>
      <c r="Q8192" s="1">
        <v>15</v>
      </c>
      <c r="R8192" s="6">
        <f t="shared" si="10975"/>
        <v>6.9135999999999989E-2</v>
      </c>
      <c r="S8192" s="6">
        <f t="shared" si="10976"/>
        <v>0.26824767999999999</v>
      </c>
      <c r="T8192" s="6">
        <f t="shared" si="10977"/>
        <v>0.67061919999999986</v>
      </c>
      <c r="U8192" s="6">
        <f t="shared" si="10978"/>
        <v>0.93886687999999996</v>
      </c>
      <c r="V8192" s="6">
        <f t="shared" si="10979"/>
        <v>1.3412383999999997</v>
      </c>
      <c r="W8192" s="6">
        <f t="shared" si="10980"/>
        <v>1.6094860799999999</v>
      </c>
      <c r="X8192" s="17"/>
      <c r="Y8192" s="17"/>
      <c r="Z8192" s="17"/>
      <c r="AA8192" s="17"/>
      <c r="AB8192" s="17"/>
      <c r="AC8192" s="17"/>
      <c r="AE8192" s="16"/>
      <c r="AF8192" s="16"/>
      <c r="AG8192" s="16"/>
      <c r="AH8192" s="16"/>
      <c r="AI8192" s="16"/>
      <c r="AJ8192" s="16"/>
      <c r="AL8192" s="16"/>
      <c r="AM8192" s="16"/>
      <c r="AN8192" s="16"/>
      <c r="AO8192" s="16"/>
      <c r="AP8192" s="16"/>
      <c r="AQ8192" s="16"/>
      <c r="BI8192" s="1">
        <v>17</v>
      </c>
      <c r="BJ8192" s="6">
        <f>SUM($R$5:R8194)-$AB$2</f>
        <v>872.0020986000012</v>
      </c>
      <c r="BK8192" s="6">
        <f>SUM($R$5:S8194)-$AB$2</f>
        <v>4280.7114911680001</v>
      </c>
      <c r="BL8192" s="6">
        <f>SUM($R$5:T8194)-$AB$2</f>
        <v>12802.48497258799</v>
      </c>
      <c r="BM8192" s="6">
        <f>SUM($R$5:U8194)-$AB$2</f>
        <v>24732.967846576175</v>
      </c>
      <c r="BN8192" s="6">
        <f>SUM($R$5:V8194)-$AB$2</f>
        <v>41776.514809416251</v>
      </c>
      <c r="BO8192" s="6">
        <f>SUM($R$5:W8194)-$AB$2</f>
        <v>62228.771164823687</v>
      </c>
      <c r="BP8192" s="16"/>
    </row>
    <row r="8193" spans="1:68" x14ac:dyDescent="0.45">
      <c r="A8193" s="1">
        <v>2008</v>
      </c>
      <c r="B8193" s="1">
        <v>12</v>
      </c>
      <c r="C8193" s="1">
        <v>7</v>
      </c>
      <c r="D8193" s="1">
        <v>19</v>
      </c>
      <c r="E8193" s="1">
        <v>14.5</v>
      </c>
      <c r="F8193" s="1">
        <v>0</v>
      </c>
      <c r="G8193" s="4"/>
      <c r="H8193" s="4"/>
      <c r="Q8193" s="1">
        <v>16</v>
      </c>
      <c r="R8193" s="6">
        <f t="shared" si="10975"/>
        <v>8.5555799999999987E-2</v>
      </c>
      <c r="S8193" s="6">
        <f t="shared" si="10976"/>
        <v>0.33195650399999993</v>
      </c>
      <c r="T8193" s="6">
        <f t="shared" si="10977"/>
        <v>0.82989125999999991</v>
      </c>
      <c r="U8193" s="6">
        <f t="shared" si="10978"/>
        <v>1.1618477639999998</v>
      </c>
      <c r="V8193" s="6">
        <f t="shared" si="10979"/>
        <v>1.6597825199999998</v>
      </c>
      <c r="W8193" s="6">
        <f t="shared" si="10980"/>
        <v>1.9917390239999999</v>
      </c>
      <c r="X8193" s="17"/>
      <c r="Y8193" s="17"/>
      <c r="Z8193" s="17"/>
      <c r="AA8193" s="17"/>
      <c r="AB8193" s="17"/>
      <c r="AC8193" s="17"/>
      <c r="AE8193" s="16"/>
      <c r="AF8193" s="16"/>
      <c r="AG8193" s="16"/>
      <c r="AH8193" s="16"/>
      <c r="AI8193" s="16"/>
      <c r="AJ8193" s="16"/>
      <c r="AL8193" s="16"/>
      <c r="AM8193" s="16"/>
      <c r="AN8193" s="16"/>
      <c r="AO8193" s="16"/>
      <c r="AP8193" s="16"/>
      <c r="AQ8193" s="16"/>
      <c r="BI8193" s="1">
        <v>18</v>
      </c>
      <c r="BJ8193" s="6">
        <f>SUM($R$5:R8195)-$AB$2</f>
        <v>872.0020986000012</v>
      </c>
      <c r="BK8193" s="6">
        <f>SUM($R$5:S8195)-$AB$2</f>
        <v>4280.7114911680001</v>
      </c>
      <c r="BL8193" s="6">
        <f>SUM($R$5:T8195)-$AB$2</f>
        <v>12802.48497258799</v>
      </c>
      <c r="BM8193" s="6">
        <f>SUM($R$5:U8195)-$AB$2</f>
        <v>24732.967846576175</v>
      </c>
      <c r="BN8193" s="6">
        <f>SUM($R$5:V8195)-$AB$2</f>
        <v>41776.514809416251</v>
      </c>
      <c r="BO8193" s="6">
        <f>SUM($R$5:W8195)-$AB$2</f>
        <v>62228.771164823687</v>
      </c>
      <c r="BP8193" s="16"/>
    </row>
    <row r="8194" spans="1:68" x14ac:dyDescent="0.45">
      <c r="A8194" s="1">
        <v>2008</v>
      </c>
      <c r="B8194" s="1">
        <v>12</v>
      </c>
      <c r="C8194" s="1">
        <v>7</v>
      </c>
      <c r="D8194" s="1">
        <v>20</v>
      </c>
      <c r="E8194" s="1">
        <v>14.3</v>
      </c>
      <c r="F8194" s="1">
        <v>0</v>
      </c>
      <c r="G8194" s="4"/>
      <c r="H8194" s="4"/>
      <c r="Q8194" s="1">
        <v>17</v>
      </c>
      <c r="R8194" s="6">
        <f t="shared" si="10975"/>
        <v>4.8835999999999992E-3</v>
      </c>
      <c r="S8194" s="6">
        <f t="shared" si="10976"/>
        <v>1.8948368E-2</v>
      </c>
      <c r="T8194" s="6">
        <f t="shared" si="10977"/>
        <v>4.737091999999999E-2</v>
      </c>
      <c r="U8194" s="6">
        <f t="shared" si="10978"/>
        <v>6.6319288000000004E-2</v>
      </c>
      <c r="V8194" s="6">
        <f t="shared" si="10979"/>
        <v>9.474183999999998E-2</v>
      </c>
      <c r="W8194" s="6">
        <f t="shared" si="10980"/>
        <v>0.113690208</v>
      </c>
      <c r="X8194" s="17"/>
      <c r="Y8194" s="17"/>
      <c r="Z8194" s="17"/>
      <c r="AA8194" s="17"/>
      <c r="AB8194" s="17"/>
      <c r="AC8194" s="17"/>
      <c r="AE8194" s="16"/>
      <c r="AF8194" s="16"/>
      <c r="AG8194" s="16"/>
      <c r="AH8194" s="16"/>
      <c r="AI8194" s="16"/>
      <c r="AJ8194" s="16"/>
      <c r="AL8194" s="16"/>
      <c r="AM8194" s="16"/>
      <c r="AN8194" s="16"/>
      <c r="AO8194" s="16"/>
      <c r="AP8194" s="16"/>
      <c r="AQ8194" s="16"/>
      <c r="BI8194" s="1">
        <v>19</v>
      </c>
      <c r="BJ8194" s="6">
        <f>SUM($R$5:R8196)-$AB$2</f>
        <v>872.0020986000012</v>
      </c>
      <c r="BK8194" s="6">
        <f>SUM($R$5:S8196)-$AB$2</f>
        <v>4280.7114911680001</v>
      </c>
      <c r="BL8194" s="6">
        <f>SUM($R$5:T8196)-$AB$2</f>
        <v>12802.48497258799</v>
      </c>
      <c r="BM8194" s="6">
        <f>SUM($R$5:U8196)-$AB$2</f>
        <v>24732.967846576175</v>
      </c>
      <c r="BN8194" s="6">
        <f>SUM($R$5:V8196)-$AB$2</f>
        <v>41776.514809416251</v>
      </c>
      <c r="BO8194" s="6">
        <f>SUM($R$5:W8196)-$AB$2</f>
        <v>62228.771164823687</v>
      </c>
      <c r="BP8194" s="16"/>
    </row>
    <row r="8195" spans="1:68" x14ac:dyDescent="0.45">
      <c r="A8195" s="1">
        <v>2008</v>
      </c>
      <c r="B8195" s="1">
        <v>12</v>
      </c>
      <c r="C8195" s="1">
        <v>7</v>
      </c>
      <c r="D8195" s="1">
        <v>21</v>
      </c>
      <c r="E8195" s="1">
        <v>14.2</v>
      </c>
      <c r="F8195" s="1">
        <v>0</v>
      </c>
      <c r="G8195" s="4"/>
      <c r="H8195" s="4"/>
      <c r="Q8195" s="1">
        <v>18</v>
      </c>
      <c r="R8195" s="6">
        <f t="shared" si="10975"/>
        <v>0</v>
      </c>
      <c r="S8195" s="6">
        <f t="shared" si="10976"/>
        <v>0</v>
      </c>
      <c r="T8195" s="6">
        <f t="shared" si="10977"/>
        <v>0</v>
      </c>
      <c r="U8195" s="6">
        <f t="shared" si="10978"/>
        <v>0</v>
      </c>
      <c r="V8195" s="6">
        <f t="shared" si="10979"/>
        <v>0</v>
      </c>
      <c r="W8195" s="6">
        <f t="shared" si="10980"/>
        <v>0</v>
      </c>
      <c r="X8195" s="17"/>
      <c r="Y8195" s="17"/>
      <c r="Z8195" s="17"/>
      <c r="AA8195" s="17"/>
      <c r="AB8195" s="17"/>
      <c r="AC8195" s="17"/>
      <c r="AE8195" s="16"/>
      <c r="AF8195" s="16"/>
      <c r="AG8195" s="16"/>
      <c r="AH8195" s="16"/>
      <c r="AI8195" s="16"/>
      <c r="AJ8195" s="16"/>
      <c r="AL8195" s="16"/>
      <c r="AM8195" s="16"/>
      <c r="AN8195" s="16"/>
      <c r="AO8195" s="16"/>
      <c r="AP8195" s="16"/>
      <c r="AQ8195" s="16"/>
      <c r="BI8195" s="1">
        <v>20</v>
      </c>
      <c r="BJ8195" s="6">
        <f>SUM($R$5:R8197)-$AB$2</f>
        <v>872.0020986000012</v>
      </c>
      <c r="BK8195" s="6">
        <f>SUM($R$5:S8197)-$AB$2</f>
        <v>4280.7114911680001</v>
      </c>
      <c r="BL8195" s="6">
        <f>SUM($R$5:T8197)-$AB$2</f>
        <v>12802.48497258799</v>
      </c>
      <c r="BM8195" s="6">
        <f>SUM($R$5:U8197)-$AB$2</f>
        <v>24732.967846576175</v>
      </c>
      <c r="BN8195" s="6">
        <f>SUM($R$5:V8197)-$AB$2</f>
        <v>41776.514809416251</v>
      </c>
      <c r="BO8195" s="6">
        <f>SUM($R$5:W8197)-$AB$2</f>
        <v>62228.771164823687</v>
      </c>
      <c r="BP8195" s="16"/>
    </row>
    <row r="8196" spans="1:68" x14ac:dyDescent="0.45">
      <c r="A8196" s="1">
        <v>2008</v>
      </c>
      <c r="B8196" s="1">
        <v>12</v>
      </c>
      <c r="C8196" s="1">
        <v>7</v>
      </c>
      <c r="D8196" s="1">
        <v>22</v>
      </c>
      <c r="E8196" s="1">
        <v>14.1</v>
      </c>
      <c r="F8196" s="1">
        <v>0</v>
      </c>
      <c r="G8196" s="4"/>
      <c r="H8196" s="4"/>
      <c r="Q8196" s="1">
        <v>19</v>
      </c>
      <c r="R8196" s="6">
        <f t="shared" si="10975"/>
        <v>0</v>
      </c>
      <c r="S8196" s="6">
        <f t="shared" si="10976"/>
        <v>0</v>
      </c>
      <c r="T8196" s="6">
        <f t="shared" si="10977"/>
        <v>0</v>
      </c>
      <c r="U8196" s="6">
        <f t="shared" si="10978"/>
        <v>0</v>
      </c>
      <c r="V8196" s="6">
        <f t="shared" si="10979"/>
        <v>0</v>
      </c>
      <c r="W8196" s="6">
        <f t="shared" si="10980"/>
        <v>0</v>
      </c>
      <c r="X8196" s="17"/>
      <c r="Y8196" s="17"/>
      <c r="Z8196" s="17"/>
      <c r="AA8196" s="17"/>
      <c r="AB8196" s="17"/>
      <c r="AC8196" s="17"/>
      <c r="AE8196" s="16"/>
      <c r="AF8196" s="16"/>
      <c r="AG8196" s="16"/>
      <c r="AH8196" s="16"/>
      <c r="AI8196" s="16"/>
      <c r="AJ8196" s="16"/>
      <c r="AL8196" s="16"/>
      <c r="AM8196" s="16"/>
      <c r="AN8196" s="16"/>
      <c r="AO8196" s="16"/>
      <c r="AP8196" s="16"/>
      <c r="AQ8196" s="16"/>
      <c r="BI8196" s="1">
        <v>21</v>
      </c>
      <c r="BJ8196" s="6">
        <f>SUM($R$5:R8198)-$AB$2</f>
        <v>872.0020986000012</v>
      </c>
      <c r="BK8196" s="6">
        <f>SUM($R$5:S8198)-$AB$2</f>
        <v>4280.7114911680001</v>
      </c>
      <c r="BL8196" s="6">
        <f>SUM($R$5:T8198)-$AB$2</f>
        <v>12802.48497258799</v>
      </c>
      <c r="BM8196" s="6">
        <f>SUM($R$5:U8198)-$AB$2</f>
        <v>24732.967846576175</v>
      </c>
      <c r="BN8196" s="6">
        <f>SUM($R$5:V8198)-$AB$2</f>
        <v>41776.514809416251</v>
      </c>
      <c r="BO8196" s="6">
        <f>SUM($R$5:W8198)-$AB$2</f>
        <v>62228.771164823687</v>
      </c>
      <c r="BP8196" s="16"/>
    </row>
    <row r="8197" spans="1:68" x14ac:dyDescent="0.45">
      <c r="A8197" s="1">
        <v>2008</v>
      </c>
      <c r="B8197" s="1">
        <v>12</v>
      </c>
      <c r="C8197" s="1">
        <v>7</v>
      </c>
      <c r="D8197" s="1">
        <v>23</v>
      </c>
      <c r="E8197" s="1">
        <v>14.1</v>
      </c>
      <c r="F8197" s="1">
        <v>0</v>
      </c>
      <c r="G8197" s="4"/>
      <c r="H8197" s="4"/>
      <c r="Q8197" s="1">
        <v>20</v>
      </c>
      <c r="R8197" s="6">
        <f t="shared" si="10975"/>
        <v>0</v>
      </c>
      <c r="S8197" s="6">
        <f t="shared" si="10976"/>
        <v>0</v>
      </c>
      <c r="T8197" s="6">
        <f t="shared" si="10977"/>
        <v>0</v>
      </c>
      <c r="U8197" s="6">
        <f t="shared" si="10978"/>
        <v>0</v>
      </c>
      <c r="V8197" s="6">
        <f t="shared" si="10979"/>
        <v>0</v>
      </c>
      <c r="W8197" s="6">
        <f t="shared" si="10980"/>
        <v>0</v>
      </c>
      <c r="X8197" s="17"/>
      <c r="Y8197" s="17"/>
      <c r="Z8197" s="17"/>
      <c r="AA8197" s="17"/>
      <c r="AB8197" s="17"/>
      <c r="AC8197" s="17"/>
      <c r="AE8197" s="16"/>
      <c r="AF8197" s="16"/>
      <c r="AG8197" s="16"/>
      <c r="AH8197" s="16"/>
      <c r="AI8197" s="16"/>
      <c r="AJ8197" s="16"/>
      <c r="AL8197" s="16"/>
      <c r="AM8197" s="16"/>
      <c r="AN8197" s="16"/>
      <c r="AO8197" s="16"/>
      <c r="AP8197" s="16"/>
      <c r="AQ8197" s="16"/>
      <c r="BI8197" s="1">
        <v>22</v>
      </c>
      <c r="BJ8197" s="6">
        <f>SUM($R$5:R8199)-$AB$2</f>
        <v>872.0020986000012</v>
      </c>
      <c r="BK8197" s="6">
        <f>SUM($R$5:S8199)-$AB$2</f>
        <v>4280.7114911680001</v>
      </c>
      <c r="BL8197" s="6">
        <f>SUM($R$5:T8199)-$AB$2</f>
        <v>12802.48497258799</v>
      </c>
      <c r="BM8197" s="6">
        <f>SUM($R$5:U8199)-$AB$2</f>
        <v>24732.967846576175</v>
      </c>
      <c r="BN8197" s="6">
        <f>SUM($R$5:V8199)-$AB$2</f>
        <v>41776.514809416251</v>
      </c>
      <c r="BO8197" s="6">
        <f>SUM($R$5:W8199)-$AB$2</f>
        <v>62228.771164823687</v>
      </c>
      <c r="BP8197" s="16"/>
    </row>
    <row r="8198" spans="1:68" x14ac:dyDescent="0.45">
      <c r="A8198" s="1">
        <v>2008</v>
      </c>
      <c r="B8198" s="1">
        <v>12</v>
      </c>
      <c r="C8198" s="1">
        <v>8</v>
      </c>
      <c r="D8198" s="1">
        <v>0</v>
      </c>
      <c r="E8198" s="1">
        <v>14.1</v>
      </c>
      <c r="F8198" s="1">
        <v>0</v>
      </c>
      <c r="G8198" s="4"/>
      <c r="H8198" s="4"/>
      <c r="Q8198" s="1">
        <v>21</v>
      </c>
      <c r="R8198" s="6">
        <f t="shared" si="10975"/>
        <v>0</v>
      </c>
      <c r="S8198" s="6">
        <f t="shared" si="10976"/>
        <v>0</v>
      </c>
      <c r="T8198" s="6">
        <f t="shared" si="10977"/>
        <v>0</v>
      </c>
      <c r="U8198" s="6">
        <f t="shared" si="10978"/>
        <v>0</v>
      </c>
      <c r="V8198" s="6">
        <f t="shared" si="10979"/>
        <v>0</v>
      </c>
      <c r="W8198" s="6">
        <f t="shared" si="10980"/>
        <v>0</v>
      </c>
      <c r="X8198" s="17"/>
      <c r="Y8198" s="17"/>
      <c r="Z8198" s="17"/>
      <c r="AA8198" s="17"/>
      <c r="AB8198" s="17"/>
      <c r="AC8198" s="17"/>
      <c r="AE8198" s="16"/>
      <c r="AF8198" s="16"/>
      <c r="AG8198" s="16"/>
      <c r="AH8198" s="16"/>
      <c r="AI8198" s="16"/>
      <c r="AJ8198" s="16"/>
      <c r="AL8198" s="16"/>
      <c r="AM8198" s="16"/>
      <c r="AN8198" s="16"/>
      <c r="AO8198" s="16"/>
      <c r="AP8198" s="16"/>
      <c r="AQ8198" s="16"/>
      <c r="BI8198" s="1">
        <v>23</v>
      </c>
      <c r="BJ8198" s="6">
        <f>SUM($R$5:R8200)-$AB$2</f>
        <v>872.0020986000012</v>
      </c>
      <c r="BK8198" s="6">
        <f>SUM($R$5:S8200)-$AB$2</f>
        <v>4280.7114911680001</v>
      </c>
      <c r="BL8198" s="6">
        <f>SUM($R$5:T8200)-$AB$2</f>
        <v>12802.48497258799</v>
      </c>
      <c r="BM8198" s="6">
        <f>SUM($R$5:U8200)-$AB$2</f>
        <v>24732.967846576175</v>
      </c>
      <c r="BN8198" s="6">
        <f>SUM($R$5:V8200)-$AB$2</f>
        <v>41776.514809416251</v>
      </c>
      <c r="BO8198" s="6">
        <f>SUM($R$5:W8200)-$AB$2</f>
        <v>62228.771164823687</v>
      </c>
      <c r="BP8198" s="16"/>
    </row>
    <row r="8199" spans="1:68" x14ac:dyDescent="0.45">
      <c r="A8199" s="1">
        <v>2008</v>
      </c>
      <c r="B8199" s="1">
        <v>12</v>
      </c>
      <c r="C8199" s="1">
        <v>8</v>
      </c>
      <c r="D8199" s="1">
        <v>1</v>
      </c>
      <c r="E8199" s="1">
        <v>14</v>
      </c>
      <c r="F8199" s="1">
        <v>0</v>
      </c>
      <c r="G8199" s="4"/>
      <c r="H8199" s="4"/>
      <c r="Q8199" s="1">
        <v>22</v>
      </c>
      <c r="R8199" s="6">
        <f t="shared" si="10975"/>
        <v>0</v>
      </c>
      <c r="S8199" s="6">
        <f t="shared" si="10976"/>
        <v>0</v>
      </c>
      <c r="T8199" s="6">
        <f t="shared" si="10977"/>
        <v>0</v>
      </c>
      <c r="U8199" s="6">
        <f t="shared" si="10978"/>
        <v>0</v>
      </c>
      <c r="V8199" s="6">
        <f t="shared" si="10979"/>
        <v>0</v>
      </c>
      <c r="W8199" s="6">
        <f t="shared" si="10980"/>
        <v>0</v>
      </c>
      <c r="X8199" s="17"/>
      <c r="Y8199" s="17"/>
      <c r="Z8199" s="17"/>
      <c r="AA8199" s="17"/>
      <c r="AB8199" s="17"/>
      <c r="AC8199" s="17"/>
      <c r="AE8199" s="16"/>
      <c r="AF8199" s="16"/>
      <c r="AG8199" s="16"/>
      <c r="AH8199" s="16"/>
      <c r="AI8199" s="16"/>
      <c r="AJ8199" s="16"/>
      <c r="AL8199" s="16"/>
      <c r="AM8199" s="16"/>
      <c r="AN8199" s="16"/>
      <c r="AO8199" s="16"/>
      <c r="AP8199" s="16"/>
      <c r="AQ8199" s="16"/>
      <c r="BI8199" s="1">
        <v>0</v>
      </c>
      <c r="BJ8199" s="6">
        <f t="shared" ref="BJ8199" si="11011">R8201-$AB$2</f>
        <v>-6.53125</v>
      </c>
      <c r="BK8199" s="6">
        <f t="shared" ref="BK8199" si="11012">S8201-$AB$2</f>
        <v>-6.53125</v>
      </c>
      <c r="BL8199" s="6">
        <f t="shared" ref="BL8199" si="11013">T8201-$AB$2</f>
        <v>-6.53125</v>
      </c>
      <c r="BM8199" s="6">
        <f t="shared" ref="BM8199" si="11014">U8201-$AB$2</f>
        <v>-6.53125</v>
      </c>
      <c r="BN8199" s="6">
        <f t="shared" ref="BN8199" si="11015">V8201-$AB$2</f>
        <v>-6.53125</v>
      </c>
      <c r="BO8199" s="6">
        <f t="shared" ref="BO8199" si="11016">W8201-$AB$2</f>
        <v>-6.53125</v>
      </c>
      <c r="BP8199" s="16">
        <v>343</v>
      </c>
    </row>
    <row r="8200" spans="1:68" x14ac:dyDescent="0.45">
      <c r="A8200" s="1">
        <v>2008</v>
      </c>
      <c r="B8200" s="1">
        <v>12</v>
      </c>
      <c r="C8200" s="1">
        <v>8</v>
      </c>
      <c r="D8200" s="1">
        <v>2</v>
      </c>
      <c r="E8200" s="1">
        <v>13.9</v>
      </c>
      <c r="F8200" s="1">
        <v>0</v>
      </c>
      <c r="G8200" s="4"/>
      <c r="H8200" s="4"/>
      <c r="Q8200" s="1">
        <v>23</v>
      </c>
      <c r="R8200" s="6">
        <f t="shared" si="10975"/>
        <v>0</v>
      </c>
      <c r="S8200" s="6">
        <f t="shared" si="10976"/>
        <v>0</v>
      </c>
      <c r="T8200" s="6">
        <f t="shared" si="10977"/>
        <v>0</v>
      </c>
      <c r="U8200" s="6">
        <f t="shared" si="10978"/>
        <v>0</v>
      </c>
      <c r="V8200" s="6">
        <f t="shared" si="10979"/>
        <v>0</v>
      </c>
      <c r="W8200" s="6">
        <f t="shared" si="10980"/>
        <v>0</v>
      </c>
      <c r="X8200" s="17"/>
      <c r="Y8200" s="17"/>
      <c r="Z8200" s="17"/>
      <c r="AA8200" s="17"/>
      <c r="AB8200" s="17"/>
      <c r="AC8200" s="17"/>
      <c r="AE8200" s="16"/>
      <c r="AF8200" s="16"/>
      <c r="AG8200" s="16"/>
      <c r="AH8200" s="16"/>
      <c r="AI8200" s="16"/>
      <c r="AJ8200" s="16"/>
      <c r="AL8200" s="16"/>
      <c r="AM8200" s="16"/>
      <c r="AN8200" s="16"/>
      <c r="AO8200" s="16"/>
      <c r="AP8200" s="16"/>
      <c r="AQ8200" s="16"/>
      <c r="BI8200" s="1">
        <v>1</v>
      </c>
      <c r="BJ8200" s="6">
        <f>SUM($R$5:R8202)-$AB$2</f>
        <v>872.0020986000012</v>
      </c>
      <c r="BK8200" s="6">
        <f>SUM($R$5:S8202)-$AB$2</f>
        <v>4280.7114911680001</v>
      </c>
      <c r="BL8200" s="6">
        <f>SUM($R$5:T8202)-$AB$2</f>
        <v>12802.48497258799</v>
      </c>
      <c r="BM8200" s="6">
        <f>SUM($R$5:U8202)-$AB$2</f>
        <v>24732.967846576175</v>
      </c>
      <c r="BN8200" s="6">
        <f>SUM($R$5:V8202)-$AB$2</f>
        <v>41776.514809416251</v>
      </c>
      <c r="BO8200" s="6">
        <f>SUM($R$5:W8202)-$AB$2</f>
        <v>62228.771164823687</v>
      </c>
      <c r="BP8200" s="16"/>
    </row>
    <row r="8201" spans="1:68" x14ac:dyDescent="0.45">
      <c r="A8201" s="1">
        <v>2008</v>
      </c>
      <c r="B8201" s="1">
        <v>12</v>
      </c>
      <c r="C8201" s="1">
        <v>8</v>
      </c>
      <c r="D8201" s="1">
        <v>3</v>
      </c>
      <c r="E8201" s="1">
        <v>13.9</v>
      </c>
      <c r="F8201" s="1">
        <v>0</v>
      </c>
      <c r="G8201" s="4"/>
      <c r="H8201" s="4"/>
      <c r="Q8201" s="1">
        <v>0</v>
      </c>
      <c r="R8201" s="6">
        <f t="shared" si="10975"/>
        <v>0</v>
      </c>
      <c r="S8201" s="6">
        <f t="shared" si="10976"/>
        <v>0</v>
      </c>
      <c r="T8201" s="6">
        <f t="shared" si="10977"/>
        <v>0</v>
      </c>
      <c r="U8201" s="6">
        <f t="shared" si="10978"/>
        <v>0</v>
      </c>
      <c r="V8201" s="6">
        <f t="shared" si="10979"/>
        <v>0</v>
      </c>
      <c r="W8201" s="6">
        <f t="shared" si="10980"/>
        <v>0</v>
      </c>
      <c r="X8201" s="17"/>
      <c r="Y8201" s="17"/>
      <c r="Z8201" s="17"/>
      <c r="AA8201" s="17"/>
      <c r="AB8201" s="17"/>
      <c r="AC8201" s="17"/>
      <c r="AE8201" s="16"/>
      <c r="AF8201" s="16"/>
      <c r="AG8201" s="16"/>
      <c r="AH8201" s="16"/>
      <c r="AI8201" s="16"/>
      <c r="AJ8201" s="16"/>
      <c r="AL8201" s="16"/>
      <c r="AM8201" s="16"/>
      <c r="AN8201" s="16"/>
      <c r="AO8201" s="16"/>
      <c r="AP8201" s="16"/>
      <c r="AQ8201" s="16"/>
      <c r="BI8201" s="1">
        <v>2</v>
      </c>
      <c r="BJ8201" s="6">
        <f>SUM($R$5:R8203)-$AB$2</f>
        <v>872.0020986000012</v>
      </c>
      <c r="BK8201" s="6">
        <f>SUM($R$5:S8203)-$AB$2</f>
        <v>4280.7114911680001</v>
      </c>
      <c r="BL8201" s="6">
        <f>SUM($R$5:T8203)-$AB$2</f>
        <v>12802.48497258799</v>
      </c>
      <c r="BM8201" s="6">
        <f>SUM($R$5:U8203)-$AB$2</f>
        <v>24732.967846576175</v>
      </c>
      <c r="BN8201" s="6">
        <f>SUM($R$5:V8203)-$AB$2</f>
        <v>41776.514809416251</v>
      </c>
      <c r="BO8201" s="6">
        <f>SUM($R$5:W8203)-$AB$2</f>
        <v>62228.771164823687</v>
      </c>
      <c r="BP8201" s="16"/>
    </row>
    <row r="8202" spans="1:68" x14ac:dyDescent="0.45">
      <c r="A8202" s="1">
        <v>2008</v>
      </c>
      <c r="B8202" s="1">
        <v>12</v>
      </c>
      <c r="C8202" s="1">
        <v>8</v>
      </c>
      <c r="D8202" s="1">
        <v>4</v>
      </c>
      <c r="E8202" s="1">
        <v>13.9</v>
      </c>
      <c r="F8202" s="1">
        <v>0</v>
      </c>
      <c r="G8202" s="4"/>
      <c r="H8202" s="4"/>
      <c r="Q8202" s="1">
        <v>1</v>
      </c>
      <c r="R8202" s="6">
        <f t="shared" si="10975"/>
        <v>0</v>
      </c>
      <c r="S8202" s="6">
        <f t="shared" si="10976"/>
        <v>0</v>
      </c>
      <c r="T8202" s="6">
        <f t="shared" si="10977"/>
        <v>0</v>
      </c>
      <c r="U8202" s="6">
        <f t="shared" si="10978"/>
        <v>0</v>
      </c>
      <c r="V8202" s="6">
        <f t="shared" si="10979"/>
        <v>0</v>
      </c>
      <c r="W8202" s="6">
        <f t="shared" si="10980"/>
        <v>0</v>
      </c>
      <c r="X8202" s="17"/>
      <c r="Y8202" s="17"/>
      <c r="Z8202" s="17"/>
      <c r="AA8202" s="17"/>
      <c r="AB8202" s="17"/>
      <c r="AC8202" s="17"/>
      <c r="AE8202" s="16"/>
      <c r="AF8202" s="16"/>
      <c r="AG8202" s="16"/>
      <c r="AH8202" s="16"/>
      <c r="AI8202" s="16"/>
      <c r="AJ8202" s="16"/>
      <c r="AL8202" s="16"/>
      <c r="AM8202" s="16"/>
      <c r="AN8202" s="16"/>
      <c r="AO8202" s="16"/>
      <c r="AP8202" s="16"/>
      <c r="AQ8202" s="16"/>
      <c r="BI8202" s="1">
        <v>3</v>
      </c>
      <c r="BJ8202" s="6">
        <f>SUM($R$5:R8204)-$AB$2</f>
        <v>872.0020986000012</v>
      </c>
      <c r="BK8202" s="6">
        <f>SUM($R$5:S8204)-$AB$2</f>
        <v>4280.7114911680001</v>
      </c>
      <c r="BL8202" s="6">
        <f>SUM($R$5:T8204)-$AB$2</f>
        <v>12802.48497258799</v>
      </c>
      <c r="BM8202" s="6">
        <f>SUM($R$5:U8204)-$AB$2</f>
        <v>24732.967846576175</v>
      </c>
      <c r="BN8202" s="6">
        <f>SUM($R$5:V8204)-$AB$2</f>
        <v>41776.514809416251</v>
      </c>
      <c r="BO8202" s="6">
        <f>SUM($R$5:W8204)-$AB$2</f>
        <v>62228.771164823687</v>
      </c>
      <c r="BP8202" s="16"/>
    </row>
    <row r="8203" spans="1:68" x14ac:dyDescent="0.45">
      <c r="A8203" s="1">
        <v>2008</v>
      </c>
      <c r="B8203" s="1">
        <v>12</v>
      </c>
      <c r="C8203" s="1">
        <v>8</v>
      </c>
      <c r="D8203" s="1">
        <v>5</v>
      </c>
      <c r="E8203" s="1">
        <v>13.9</v>
      </c>
      <c r="F8203" s="1">
        <v>0</v>
      </c>
      <c r="G8203" s="4"/>
      <c r="H8203" s="4"/>
      <c r="Q8203" s="1">
        <v>2</v>
      </c>
      <c r="R8203" s="6">
        <f t="shared" si="10975"/>
        <v>0</v>
      </c>
      <c r="S8203" s="6">
        <f t="shared" si="10976"/>
        <v>0</v>
      </c>
      <c r="T8203" s="6">
        <f t="shared" si="10977"/>
        <v>0</v>
      </c>
      <c r="U8203" s="6">
        <f t="shared" si="10978"/>
        <v>0</v>
      </c>
      <c r="V8203" s="6">
        <f t="shared" si="10979"/>
        <v>0</v>
      </c>
      <c r="W8203" s="6">
        <f t="shared" si="10980"/>
        <v>0</v>
      </c>
      <c r="X8203" s="17"/>
      <c r="Y8203" s="17"/>
      <c r="Z8203" s="17"/>
      <c r="AA8203" s="17"/>
      <c r="AB8203" s="17"/>
      <c r="AC8203" s="17"/>
      <c r="AE8203" s="16"/>
      <c r="AF8203" s="16"/>
      <c r="AG8203" s="16"/>
      <c r="AH8203" s="16"/>
      <c r="AI8203" s="16"/>
      <c r="AJ8203" s="16"/>
      <c r="AL8203" s="16"/>
      <c r="AM8203" s="16"/>
      <c r="AN8203" s="16"/>
      <c r="AO8203" s="16"/>
      <c r="AP8203" s="16"/>
      <c r="AQ8203" s="16"/>
      <c r="BI8203" s="1">
        <v>4</v>
      </c>
      <c r="BJ8203" s="6">
        <f>SUM($R$5:R8205)-$AB$2</f>
        <v>872.0020986000012</v>
      </c>
      <c r="BK8203" s="6">
        <f>SUM($R$5:S8205)-$AB$2</f>
        <v>4280.7114911680001</v>
      </c>
      <c r="BL8203" s="6">
        <f>SUM($R$5:T8205)-$AB$2</f>
        <v>12802.48497258799</v>
      </c>
      <c r="BM8203" s="6">
        <f>SUM($R$5:U8205)-$AB$2</f>
        <v>24732.967846576175</v>
      </c>
      <c r="BN8203" s="6">
        <f>SUM($R$5:V8205)-$AB$2</f>
        <v>41776.514809416251</v>
      </c>
      <c r="BO8203" s="6">
        <f>SUM($R$5:W8205)-$AB$2</f>
        <v>62228.771164823687</v>
      </c>
      <c r="BP8203" s="16"/>
    </row>
    <row r="8204" spans="1:68" x14ac:dyDescent="0.45">
      <c r="A8204" s="1">
        <v>2008</v>
      </c>
      <c r="B8204" s="1">
        <v>12</v>
      </c>
      <c r="C8204" s="1">
        <v>8</v>
      </c>
      <c r="D8204" s="1">
        <v>6</v>
      </c>
      <c r="E8204" s="1">
        <v>14.1</v>
      </c>
      <c r="F8204" s="1">
        <v>0</v>
      </c>
      <c r="G8204" s="4"/>
      <c r="H8204" s="4"/>
      <c r="Q8204" s="1">
        <v>3</v>
      </c>
      <c r="R8204" s="6">
        <f t="shared" si="10975"/>
        <v>0</v>
      </c>
      <c r="S8204" s="6">
        <f t="shared" si="10976"/>
        <v>0</v>
      </c>
      <c r="T8204" s="6">
        <f t="shared" si="10977"/>
        <v>0</v>
      </c>
      <c r="U8204" s="6">
        <f t="shared" si="10978"/>
        <v>0</v>
      </c>
      <c r="V8204" s="6">
        <f t="shared" si="10979"/>
        <v>0</v>
      </c>
      <c r="W8204" s="6">
        <f t="shared" si="10980"/>
        <v>0</v>
      </c>
      <c r="X8204" s="17"/>
      <c r="Y8204" s="17"/>
      <c r="Z8204" s="17"/>
      <c r="AA8204" s="17"/>
      <c r="AB8204" s="17"/>
      <c r="AC8204" s="17"/>
      <c r="AE8204" s="16"/>
      <c r="AF8204" s="16"/>
      <c r="AG8204" s="16"/>
      <c r="AH8204" s="16"/>
      <c r="AI8204" s="16"/>
      <c r="AJ8204" s="16"/>
      <c r="AL8204" s="16"/>
      <c r="AM8204" s="16"/>
      <c r="AN8204" s="16"/>
      <c r="AO8204" s="16"/>
      <c r="AP8204" s="16"/>
      <c r="AQ8204" s="16"/>
      <c r="BI8204" s="1">
        <v>5</v>
      </c>
      <c r="BJ8204" s="6">
        <f>SUM($R$5:R8206)-$AB$2</f>
        <v>872.0020986000012</v>
      </c>
      <c r="BK8204" s="6">
        <f>SUM($R$5:S8206)-$AB$2</f>
        <v>4280.7114911680001</v>
      </c>
      <c r="BL8204" s="6">
        <f>SUM($R$5:T8206)-$AB$2</f>
        <v>12802.48497258799</v>
      </c>
      <c r="BM8204" s="6">
        <f>SUM($R$5:U8206)-$AB$2</f>
        <v>24732.967846576175</v>
      </c>
      <c r="BN8204" s="6">
        <f>SUM($R$5:V8206)-$AB$2</f>
        <v>41776.514809416251</v>
      </c>
      <c r="BO8204" s="6">
        <f>SUM($R$5:W8206)-$AB$2</f>
        <v>62228.771164823687</v>
      </c>
      <c r="BP8204" s="16"/>
    </row>
    <row r="8205" spans="1:68" x14ac:dyDescent="0.45">
      <c r="A8205" s="1">
        <v>2008</v>
      </c>
      <c r="B8205" s="1">
        <v>12</v>
      </c>
      <c r="C8205" s="1">
        <v>8</v>
      </c>
      <c r="D8205" s="1">
        <v>7</v>
      </c>
      <c r="E8205" s="1">
        <v>14.1</v>
      </c>
      <c r="F8205" s="1">
        <v>0</v>
      </c>
      <c r="G8205" s="4"/>
      <c r="H8205" s="4"/>
      <c r="Q8205" s="1">
        <v>4</v>
      </c>
      <c r="R8205" s="6">
        <f t="shared" si="10975"/>
        <v>0</v>
      </c>
      <c r="S8205" s="6">
        <f t="shared" si="10976"/>
        <v>0</v>
      </c>
      <c r="T8205" s="6">
        <f t="shared" si="10977"/>
        <v>0</v>
      </c>
      <c r="U8205" s="6">
        <f t="shared" si="10978"/>
        <v>0</v>
      </c>
      <c r="V8205" s="6">
        <f t="shared" si="10979"/>
        <v>0</v>
      </c>
      <c r="W8205" s="6">
        <f t="shared" si="10980"/>
        <v>0</v>
      </c>
      <c r="X8205" s="17"/>
      <c r="Y8205" s="17"/>
      <c r="Z8205" s="17"/>
      <c r="AA8205" s="17"/>
      <c r="AB8205" s="17"/>
      <c r="AC8205" s="17"/>
      <c r="AE8205" s="16"/>
      <c r="AF8205" s="16"/>
      <c r="AG8205" s="16"/>
      <c r="AH8205" s="16"/>
      <c r="AI8205" s="16"/>
      <c r="AJ8205" s="16"/>
      <c r="AL8205" s="16"/>
      <c r="AM8205" s="16"/>
      <c r="AN8205" s="16"/>
      <c r="AO8205" s="16"/>
      <c r="AP8205" s="16"/>
      <c r="AQ8205" s="16"/>
      <c r="BI8205" s="1">
        <v>6</v>
      </c>
      <c r="BJ8205" s="6">
        <f>SUM($R$5:R8207)-$AB$2</f>
        <v>872.0020986000012</v>
      </c>
      <c r="BK8205" s="6">
        <f>SUM($R$5:S8207)-$AB$2</f>
        <v>4280.7114911680001</v>
      </c>
      <c r="BL8205" s="6">
        <f>SUM($R$5:T8207)-$AB$2</f>
        <v>12802.48497258799</v>
      </c>
      <c r="BM8205" s="6">
        <f>SUM($R$5:U8207)-$AB$2</f>
        <v>24732.967846576175</v>
      </c>
      <c r="BN8205" s="6">
        <f>SUM($R$5:V8207)-$AB$2</f>
        <v>41776.514809416251</v>
      </c>
      <c r="BO8205" s="6">
        <f>SUM($R$5:W8207)-$AB$2</f>
        <v>62228.771164823687</v>
      </c>
      <c r="BP8205" s="16"/>
    </row>
    <row r="8206" spans="1:68" x14ac:dyDescent="0.45">
      <c r="A8206" s="1">
        <v>2008</v>
      </c>
      <c r="B8206" s="1">
        <v>12</v>
      </c>
      <c r="C8206" s="1">
        <v>8</v>
      </c>
      <c r="D8206" s="1">
        <v>8</v>
      </c>
      <c r="E8206" s="1">
        <v>14</v>
      </c>
      <c r="F8206" s="1">
        <v>0</v>
      </c>
      <c r="G8206" s="4"/>
      <c r="H8206" s="4"/>
      <c r="Q8206" s="1">
        <v>5</v>
      </c>
      <c r="R8206" s="6">
        <f t="shared" si="10975"/>
        <v>0</v>
      </c>
      <c r="S8206" s="6">
        <f t="shared" si="10976"/>
        <v>0</v>
      </c>
      <c r="T8206" s="6">
        <f t="shared" si="10977"/>
        <v>0</v>
      </c>
      <c r="U8206" s="6">
        <f t="shared" si="10978"/>
        <v>0</v>
      </c>
      <c r="V8206" s="6">
        <f t="shared" si="10979"/>
        <v>0</v>
      </c>
      <c r="W8206" s="6">
        <f t="shared" si="10980"/>
        <v>0</v>
      </c>
      <c r="X8206" s="17"/>
      <c r="Y8206" s="17"/>
      <c r="Z8206" s="17"/>
      <c r="AA8206" s="17"/>
      <c r="AB8206" s="17"/>
      <c r="AC8206" s="17"/>
      <c r="AE8206" s="16"/>
      <c r="AF8206" s="16"/>
      <c r="AG8206" s="16"/>
      <c r="AH8206" s="16"/>
      <c r="AI8206" s="16"/>
      <c r="AJ8206" s="16"/>
      <c r="AL8206" s="16"/>
      <c r="AM8206" s="16"/>
      <c r="AN8206" s="16"/>
      <c r="AO8206" s="16"/>
      <c r="AP8206" s="16"/>
      <c r="AQ8206" s="16"/>
      <c r="BI8206" s="1">
        <v>7</v>
      </c>
      <c r="BJ8206" s="6">
        <f>SUM($R$5:R8208)-$AB$2</f>
        <v>872.0020986000012</v>
      </c>
      <c r="BK8206" s="6">
        <f>SUM($R$5:S8208)-$AB$2</f>
        <v>4280.7114911680001</v>
      </c>
      <c r="BL8206" s="6">
        <f>SUM($R$5:T8208)-$AB$2</f>
        <v>12802.48497258799</v>
      </c>
      <c r="BM8206" s="6">
        <f>SUM($R$5:U8208)-$AB$2</f>
        <v>24732.967846576175</v>
      </c>
      <c r="BN8206" s="6">
        <f>SUM($R$5:V8208)-$AB$2</f>
        <v>41776.514809416251</v>
      </c>
      <c r="BO8206" s="6">
        <f>SUM($R$5:W8208)-$AB$2</f>
        <v>62228.771164823687</v>
      </c>
      <c r="BP8206" s="16"/>
    </row>
    <row r="8207" spans="1:68" x14ac:dyDescent="0.45">
      <c r="A8207" s="1">
        <v>2008</v>
      </c>
      <c r="B8207" s="1">
        <v>12</v>
      </c>
      <c r="C8207" s="1">
        <v>8</v>
      </c>
      <c r="D8207" s="1">
        <v>9</v>
      </c>
      <c r="E8207" s="1">
        <v>13.4</v>
      </c>
      <c r="F8207" s="1">
        <v>0.02</v>
      </c>
      <c r="G8207" s="4"/>
      <c r="H8207" s="4"/>
      <c r="Q8207" s="1">
        <v>6</v>
      </c>
      <c r="R8207" s="6">
        <f t="shared" si="10975"/>
        <v>0</v>
      </c>
      <c r="S8207" s="6">
        <f t="shared" si="10976"/>
        <v>0</v>
      </c>
      <c r="T8207" s="6">
        <f t="shared" si="10977"/>
        <v>0</v>
      </c>
      <c r="U8207" s="6">
        <f t="shared" si="10978"/>
        <v>0</v>
      </c>
      <c r="V8207" s="6">
        <f t="shared" si="10979"/>
        <v>0</v>
      </c>
      <c r="W8207" s="6">
        <f t="shared" si="10980"/>
        <v>0</v>
      </c>
      <c r="X8207" s="17"/>
      <c r="Y8207" s="17"/>
      <c r="Z8207" s="17"/>
      <c r="AA8207" s="17"/>
      <c r="AB8207" s="17"/>
      <c r="AC8207" s="17"/>
      <c r="AE8207" s="16"/>
      <c r="AF8207" s="16"/>
      <c r="AG8207" s="16"/>
      <c r="AH8207" s="16"/>
      <c r="AI8207" s="16"/>
      <c r="AJ8207" s="16"/>
      <c r="AL8207" s="16"/>
      <c r="AM8207" s="16"/>
      <c r="AN8207" s="16"/>
      <c r="AO8207" s="16"/>
      <c r="AP8207" s="16"/>
      <c r="AQ8207" s="16"/>
      <c r="BI8207" s="1">
        <v>8</v>
      </c>
      <c r="BJ8207" s="6">
        <f>SUM($R$5:R8209)-$AB$2</f>
        <v>872.0020986000012</v>
      </c>
      <c r="BK8207" s="6">
        <f>SUM($R$5:S8209)-$AB$2</f>
        <v>4280.7114911680001</v>
      </c>
      <c r="BL8207" s="6">
        <f>SUM($R$5:T8209)-$AB$2</f>
        <v>12802.48497258799</v>
      </c>
      <c r="BM8207" s="6">
        <f>SUM($R$5:U8209)-$AB$2</f>
        <v>24732.967846576175</v>
      </c>
      <c r="BN8207" s="6">
        <f>SUM($R$5:V8209)-$AB$2</f>
        <v>41776.514809416251</v>
      </c>
      <c r="BO8207" s="6">
        <f>SUM($R$5:W8209)-$AB$2</f>
        <v>62228.771164823687</v>
      </c>
      <c r="BP8207" s="16"/>
    </row>
    <row r="8208" spans="1:68" x14ac:dyDescent="0.45">
      <c r="A8208" s="1">
        <v>2008</v>
      </c>
      <c r="B8208" s="1">
        <v>12</v>
      </c>
      <c r="C8208" s="1">
        <v>8</v>
      </c>
      <c r="D8208" s="1">
        <v>10</v>
      </c>
      <c r="E8208" s="1">
        <v>13.3</v>
      </c>
      <c r="F8208" s="1">
        <v>12.64</v>
      </c>
      <c r="G8208" s="4"/>
      <c r="H8208" s="4"/>
      <c r="Q8208" s="1">
        <v>7</v>
      </c>
      <c r="R8208" s="6">
        <f t="shared" si="10975"/>
        <v>0</v>
      </c>
      <c r="S8208" s="6">
        <f t="shared" si="10976"/>
        <v>0</v>
      </c>
      <c r="T8208" s="6">
        <f t="shared" si="10977"/>
        <v>0</v>
      </c>
      <c r="U8208" s="6">
        <f t="shared" si="10978"/>
        <v>0</v>
      </c>
      <c r="V8208" s="6">
        <f t="shared" si="10979"/>
        <v>0</v>
      </c>
      <c r="W8208" s="6">
        <f t="shared" si="10980"/>
        <v>0</v>
      </c>
      <c r="X8208" s="17"/>
      <c r="Y8208" s="17"/>
      <c r="Z8208" s="17"/>
      <c r="AA8208" s="17"/>
      <c r="AB8208" s="17"/>
      <c r="AC8208" s="17"/>
      <c r="AE8208" s="16"/>
      <c r="AF8208" s="16"/>
      <c r="AG8208" s="16"/>
      <c r="AH8208" s="16"/>
      <c r="AI8208" s="16"/>
      <c r="AJ8208" s="16"/>
      <c r="AL8208" s="16"/>
      <c r="AM8208" s="16"/>
      <c r="AN8208" s="16"/>
      <c r="AO8208" s="16"/>
      <c r="AP8208" s="16"/>
      <c r="AQ8208" s="16"/>
      <c r="BI8208" s="1">
        <v>9</v>
      </c>
      <c r="BJ8208" s="6">
        <f>SUM($R$5:R8210)-$AB$2</f>
        <v>872.0021102000012</v>
      </c>
      <c r="BK8208" s="6">
        <f>SUM($R$5:S8210)-$AB$2</f>
        <v>4280.7115477759999</v>
      </c>
      <c r="BL8208" s="6">
        <f>SUM($R$5:T8210)-$AB$2</f>
        <v>12802.48514171599</v>
      </c>
      <c r="BM8208" s="6">
        <f>SUM($R$5:U8210)-$AB$2</f>
        <v>24732.968173232177</v>
      </c>
      <c r="BN8208" s="6">
        <f>SUM($R$5:V8210)-$AB$2</f>
        <v>41776.515361112244</v>
      </c>
      <c r="BO8208" s="6">
        <f>SUM($R$5:W8210)-$AB$2</f>
        <v>62228.771986567685</v>
      </c>
      <c r="BP8208" s="16"/>
    </row>
    <row r="8209" spans="1:68" x14ac:dyDescent="0.45">
      <c r="A8209" s="1">
        <v>2008</v>
      </c>
      <c r="B8209" s="1">
        <v>12</v>
      </c>
      <c r="C8209" s="1">
        <v>8</v>
      </c>
      <c r="D8209" s="1">
        <v>11</v>
      </c>
      <c r="E8209" s="1">
        <v>13.9</v>
      </c>
      <c r="F8209" s="1">
        <v>50.67</v>
      </c>
      <c r="G8209" s="4"/>
      <c r="H8209" s="4"/>
      <c r="Q8209" s="1">
        <v>8</v>
      </c>
      <c r="R8209" s="6">
        <f t="shared" si="10975"/>
        <v>0</v>
      </c>
      <c r="S8209" s="6">
        <f t="shared" si="10976"/>
        <v>0</v>
      </c>
      <c r="T8209" s="6">
        <f t="shared" si="10977"/>
        <v>0</v>
      </c>
      <c r="U8209" s="6">
        <f t="shared" si="10978"/>
        <v>0</v>
      </c>
      <c r="V8209" s="6">
        <f t="shared" si="10979"/>
        <v>0</v>
      </c>
      <c r="W8209" s="6">
        <f t="shared" si="10980"/>
        <v>0</v>
      </c>
      <c r="X8209" s="17"/>
      <c r="Y8209" s="17"/>
      <c r="Z8209" s="17"/>
      <c r="AA8209" s="17"/>
      <c r="AB8209" s="17"/>
      <c r="AC8209" s="17"/>
      <c r="AE8209" s="16"/>
      <c r="AF8209" s="16"/>
      <c r="AG8209" s="16"/>
      <c r="AH8209" s="16"/>
      <c r="AI8209" s="16"/>
      <c r="AJ8209" s="16"/>
      <c r="AL8209" s="16"/>
      <c r="AM8209" s="16"/>
      <c r="AN8209" s="16"/>
      <c r="AO8209" s="16"/>
      <c r="AP8209" s="16"/>
      <c r="AQ8209" s="16"/>
      <c r="BI8209" s="1">
        <v>10</v>
      </c>
      <c r="BJ8209" s="6">
        <f>SUM($R$5:R8211)-$AB$2</f>
        <v>872.00944140000115</v>
      </c>
      <c r="BK8209" s="6">
        <f>SUM($R$5:S8211)-$AB$2</f>
        <v>4280.7473240320005</v>
      </c>
      <c r="BL8209" s="6">
        <f>SUM($R$5:T8211)-$AB$2</f>
        <v>12802.59203061199</v>
      </c>
      <c r="BM8209" s="6">
        <f>SUM($R$5:U8211)-$AB$2</f>
        <v>24733.174619824174</v>
      </c>
      <c r="BN8209" s="6">
        <f>SUM($R$5:V8211)-$AB$2</f>
        <v>41776.864032984238</v>
      </c>
      <c r="BO8209" s="6">
        <f>SUM($R$5:W8211)-$AB$2</f>
        <v>62229.291328775682</v>
      </c>
      <c r="BP8209" s="16"/>
    </row>
    <row r="8210" spans="1:68" x14ac:dyDescent="0.45">
      <c r="A8210" s="1">
        <v>2008</v>
      </c>
      <c r="B8210" s="1">
        <v>12</v>
      </c>
      <c r="C8210" s="1">
        <v>8</v>
      </c>
      <c r="D8210" s="1">
        <v>12</v>
      </c>
      <c r="E8210" s="1">
        <v>12.3</v>
      </c>
      <c r="F8210" s="1">
        <v>85.79</v>
      </c>
      <c r="G8210" s="4"/>
      <c r="H8210" s="4"/>
      <c r="Q8210" s="1">
        <v>9</v>
      </c>
      <c r="R8210" s="6">
        <f t="shared" si="10975"/>
        <v>1.1599999999999999E-5</v>
      </c>
      <c r="S8210" s="6">
        <f t="shared" si="10976"/>
        <v>4.5007999999999993E-5</v>
      </c>
      <c r="T8210" s="6">
        <f t="shared" si="10977"/>
        <v>1.1251999999999999E-4</v>
      </c>
      <c r="U8210" s="6">
        <f t="shared" si="10978"/>
        <v>1.5752800000000001E-4</v>
      </c>
      <c r="V8210" s="6">
        <f t="shared" si="10979"/>
        <v>2.2503999999999997E-4</v>
      </c>
      <c r="W8210" s="6">
        <f t="shared" si="10980"/>
        <v>2.70048E-4</v>
      </c>
      <c r="X8210" s="17"/>
      <c r="Y8210" s="17"/>
      <c r="Z8210" s="17"/>
      <c r="AA8210" s="17"/>
      <c r="AB8210" s="17"/>
      <c r="AC8210" s="17"/>
      <c r="AE8210" s="16"/>
      <c r="AF8210" s="16"/>
      <c r="AG8210" s="16"/>
      <c r="AH8210" s="16"/>
      <c r="AI8210" s="16"/>
      <c r="AJ8210" s="16"/>
      <c r="AL8210" s="16"/>
      <c r="AM8210" s="16"/>
      <c r="AN8210" s="16"/>
      <c r="AO8210" s="16"/>
      <c r="AP8210" s="16"/>
      <c r="AQ8210" s="16"/>
      <c r="BI8210" s="1">
        <v>11</v>
      </c>
      <c r="BJ8210" s="6">
        <f>SUM($R$5:R8212)-$AB$2</f>
        <v>872.0388300000011</v>
      </c>
      <c r="BK8210" s="6">
        <f>SUM($R$5:S8212)-$AB$2</f>
        <v>4280.8907404000001</v>
      </c>
      <c r="BL8210" s="6">
        <f>SUM($R$5:T8212)-$AB$2</f>
        <v>12803.020516399991</v>
      </c>
      <c r="BM8210" s="6">
        <f>SUM($R$5:U8212)-$AB$2</f>
        <v>24734.002202800173</v>
      </c>
      <c r="BN8210" s="6">
        <f>SUM($R$5:V8212)-$AB$2</f>
        <v>41778.261754800238</v>
      </c>
      <c r="BO8210" s="6">
        <f>SUM($R$5:W8212)-$AB$2</f>
        <v>62231.373217199682</v>
      </c>
      <c r="BP8210" s="16"/>
    </row>
    <row r="8211" spans="1:68" x14ac:dyDescent="0.45">
      <c r="A8211" s="1">
        <v>2008</v>
      </c>
      <c r="B8211" s="1">
        <v>12</v>
      </c>
      <c r="C8211" s="1">
        <v>8</v>
      </c>
      <c r="D8211" s="1">
        <v>13</v>
      </c>
      <c r="E8211" s="1">
        <v>12.2</v>
      </c>
      <c r="F8211" s="1">
        <v>158.32</v>
      </c>
      <c r="G8211" s="4"/>
      <c r="H8211" s="4"/>
      <c r="Q8211" s="1">
        <v>10</v>
      </c>
      <c r="R8211" s="6">
        <f t="shared" si="10975"/>
        <v>7.3311999999999995E-3</v>
      </c>
      <c r="S8211" s="6">
        <f t="shared" si="10976"/>
        <v>2.8445055999999996E-2</v>
      </c>
      <c r="T8211" s="6">
        <f t="shared" si="10977"/>
        <v>7.1112640000000005E-2</v>
      </c>
      <c r="U8211" s="6">
        <f t="shared" si="10978"/>
        <v>9.9557695999999987E-2</v>
      </c>
      <c r="V8211" s="6">
        <f t="shared" si="10979"/>
        <v>0.14222528000000001</v>
      </c>
      <c r="W8211" s="6">
        <f t="shared" si="10980"/>
        <v>0.17067033600000003</v>
      </c>
      <c r="X8211" s="17"/>
      <c r="Y8211" s="17"/>
      <c r="Z8211" s="17"/>
      <c r="AA8211" s="17"/>
      <c r="AB8211" s="17"/>
      <c r="AC8211" s="17"/>
      <c r="AE8211" s="16"/>
      <c r="AF8211" s="16"/>
      <c r="AG8211" s="16"/>
      <c r="AH8211" s="16"/>
      <c r="AI8211" s="16"/>
      <c r="AJ8211" s="16"/>
      <c r="AL8211" s="16"/>
      <c r="AM8211" s="16"/>
      <c r="AN8211" s="16"/>
      <c r="AO8211" s="16"/>
      <c r="AP8211" s="16"/>
      <c r="AQ8211" s="16"/>
      <c r="BI8211" s="1">
        <v>12</v>
      </c>
      <c r="BJ8211" s="6">
        <f t="shared" ref="BJ8211" si="11017">R8213-$AB$2</f>
        <v>-6.4814917999999997</v>
      </c>
      <c r="BK8211" s="6">
        <f t="shared" ref="BK8211" si="11018">S8213-$AB$2</f>
        <v>-6.3381881839999998</v>
      </c>
      <c r="BL8211" s="6">
        <f t="shared" ref="BL8211" si="11019">T8213-$AB$2</f>
        <v>-6.0485954599999996</v>
      </c>
      <c r="BM8211" s="6">
        <f t="shared" ref="BM8211" si="11020">U8213-$AB$2</f>
        <v>-5.8555336440000003</v>
      </c>
      <c r="BN8211" s="6">
        <f t="shared" ref="BN8211" si="11021">V8213-$AB$2</f>
        <v>-5.5659409200000001</v>
      </c>
      <c r="BO8211" s="6">
        <f t="shared" ref="BO8211" si="11022">W8213-$AB$2</f>
        <v>-5.3728791039999999</v>
      </c>
      <c r="BP8211" s="16"/>
    </row>
    <row r="8212" spans="1:68" x14ac:dyDescent="0.45">
      <c r="A8212" s="1">
        <v>2008</v>
      </c>
      <c r="B8212" s="1">
        <v>12</v>
      </c>
      <c r="C8212" s="1">
        <v>8</v>
      </c>
      <c r="D8212" s="1">
        <v>14</v>
      </c>
      <c r="E8212" s="1">
        <v>11.7</v>
      </c>
      <c r="F8212" s="1">
        <v>52.46</v>
      </c>
      <c r="G8212" s="4"/>
      <c r="H8212" s="4"/>
      <c r="Q8212" s="1">
        <v>11</v>
      </c>
      <c r="R8212" s="6">
        <f t="shared" si="10975"/>
        <v>2.9388600000000001E-2</v>
      </c>
      <c r="S8212" s="6">
        <f t="shared" si="10976"/>
        <v>0.114027768</v>
      </c>
      <c r="T8212" s="6">
        <f t="shared" si="10977"/>
        <v>0.28506941999999996</v>
      </c>
      <c r="U8212" s="6">
        <f t="shared" si="10978"/>
        <v>0.39909718799999999</v>
      </c>
      <c r="V8212" s="6">
        <f t="shared" si="10979"/>
        <v>0.57013883999999992</v>
      </c>
      <c r="W8212" s="6">
        <f t="shared" si="10980"/>
        <v>0.68416660799999995</v>
      </c>
      <c r="X8212" s="17"/>
      <c r="Y8212" s="17"/>
      <c r="Z8212" s="17"/>
      <c r="AA8212" s="17"/>
      <c r="AB8212" s="17"/>
      <c r="AC8212" s="17"/>
      <c r="AE8212" s="16"/>
      <c r="AF8212" s="16"/>
      <c r="AG8212" s="16"/>
      <c r="AH8212" s="16"/>
      <c r="AI8212" s="16"/>
      <c r="AJ8212" s="16"/>
      <c r="AL8212" s="16"/>
      <c r="AM8212" s="16"/>
      <c r="AN8212" s="16"/>
      <c r="AO8212" s="16"/>
      <c r="AP8212" s="16"/>
      <c r="AQ8212" s="16"/>
      <c r="BI8212" s="1">
        <v>13</v>
      </c>
      <c r="BJ8212" s="6">
        <f>SUM($R$5:R8214)-$AB$2</f>
        <v>872.18041380000113</v>
      </c>
      <c r="BK8212" s="6">
        <f>SUM($R$5:S8214)-$AB$2</f>
        <v>4281.5816693440011</v>
      </c>
      <c r="BL8212" s="6">
        <f>SUM($R$5:T8214)-$AB$2</f>
        <v>12805.08480820399</v>
      </c>
      <c r="BM8212" s="6">
        <f>SUM($R$5:U8214)-$AB$2</f>
        <v>24737.989202608172</v>
      </c>
      <c r="BN8212" s="6">
        <f>SUM($R$5:V8214)-$AB$2</f>
        <v>41784.995480328238</v>
      </c>
      <c r="BO8212" s="6">
        <f>SUM($R$5:W8214)-$AB$2</f>
        <v>62241.403013591684</v>
      </c>
      <c r="BP8212" s="16"/>
    </row>
    <row r="8213" spans="1:68" x14ac:dyDescent="0.45">
      <c r="A8213" s="1">
        <v>2008</v>
      </c>
      <c r="B8213" s="1">
        <v>12</v>
      </c>
      <c r="C8213" s="1">
        <v>8</v>
      </c>
      <c r="D8213" s="1">
        <v>15</v>
      </c>
      <c r="E8213" s="1">
        <v>12</v>
      </c>
      <c r="F8213" s="1">
        <v>35.270000000000003</v>
      </c>
      <c r="G8213" s="4"/>
      <c r="H8213" s="4"/>
      <c r="Q8213" s="1">
        <v>12</v>
      </c>
      <c r="R8213" s="6">
        <f t="shared" si="10975"/>
        <v>4.9758200000000002E-2</v>
      </c>
      <c r="S8213" s="6">
        <f t="shared" si="10976"/>
        <v>0.193061816</v>
      </c>
      <c r="T8213" s="6">
        <f t="shared" si="10977"/>
        <v>0.48265454000000002</v>
      </c>
      <c r="U8213" s="6">
        <f t="shared" si="10978"/>
        <v>0.67571635600000002</v>
      </c>
      <c r="V8213" s="6">
        <f t="shared" si="10979"/>
        <v>0.96530908000000004</v>
      </c>
      <c r="W8213" s="6">
        <f t="shared" si="10980"/>
        <v>1.1583708960000001</v>
      </c>
      <c r="X8213" s="17">
        <f t="shared" ref="X8213" si="11023">SUM(R8213:R8237)-$AB$2</f>
        <v>-6.0303794000000002</v>
      </c>
      <c r="Y8213" s="17">
        <f t="shared" ref="Y8213" si="11024">SUM(S8213:S8237)-$AB$2</f>
        <v>-4.5878720719999997</v>
      </c>
      <c r="Z8213" s="17">
        <f t="shared" ref="Z8213" si="11025">SUM(T8213:T8237)-$AB$2</f>
        <v>-1.6728051800000001</v>
      </c>
      <c r="AA8213" s="17">
        <f t="shared" ref="AA8213" si="11026">SUM(U8213:U8237)-$AB$2</f>
        <v>0.27057274799999931</v>
      </c>
      <c r="AB8213" s="17">
        <f t="shared" ref="AB8213" si="11027">SUM(V8213:V8237)-$AB$2</f>
        <v>3.1856396399999998</v>
      </c>
      <c r="AC8213" s="17">
        <f t="shared" ref="AC8213" si="11028">SUM(W8213:W8237)-$AB$2</f>
        <v>5.1290175680000001</v>
      </c>
      <c r="AE8213" s="16">
        <f t="shared" ref="AE8213" si="11029">IF(X8213&gt;0,1,0)</f>
        <v>0</v>
      </c>
      <c r="AF8213" s="16">
        <f t="shared" ref="AF8213" si="11030">IF(Y8213&gt;0,1,0)</f>
        <v>0</v>
      </c>
      <c r="AG8213" s="16">
        <f t="shared" ref="AG8213" si="11031">IF(Z8213&gt;0,1,0)</f>
        <v>0</v>
      </c>
      <c r="AH8213" s="16">
        <f t="shared" ref="AH8213" si="11032">IF(AA8213&gt;0,1,0)</f>
        <v>1</v>
      </c>
      <c r="AI8213" s="16">
        <f t="shared" ref="AI8213" si="11033">IF(AB8213&gt;0,1,0)</f>
        <v>1</v>
      </c>
      <c r="AJ8213" s="16">
        <f t="shared" ref="AJ8213" si="11034">IF(AC8213&gt;0,1,0)</f>
        <v>1</v>
      </c>
      <c r="AL8213" s="16">
        <f t="shared" ref="AL8213" si="11035">IF(X8213&lt;0,ABS(X8213*$AP$1),0)</f>
        <v>0</v>
      </c>
      <c r="AM8213" s="16">
        <f t="shared" ref="AM8213" si="11036">IF(Y8213&lt;0,ABS(Y8213*$AP$1),0)</f>
        <v>0</v>
      </c>
      <c r="AN8213" s="16">
        <f t="shared" ref="AN8213" si="11037">IF(Z8213&lt;0,ABS(Z8213*$AP$1),0)</f>
        <v>0</v>
      </c>
      <c r="AO8213" s="16">
        <f t="shared" ref="AO8213" si="11038">IF(AA8213&lt;0,ABS(AA8213*$AP$1),0)</f>
        <v>0</v>
      </c>
      <c r="AP8213" s="16">
        <f t="shared" ref="AP8213" si="11039">IF(AB8213&lt;0,ABS(AB8213*$AP$1),0)</f>
        <v>0</v>
      </c>
      <c r="AQ8213" s="16">
        <f t="shared" ref="AQ8213" si="11040">IF(AC8213&lt;0,ABS(AC8213*$AP$1),0)</f>
        <v>0</v>
      </c>
      <c r="BI8213" s="1">
        <v>14</v>
      </c>
      <c r="BJ8213" s="6">
        <f>SUM($R$5:R8215)-$AB$2</f>
        <v>872.21084060000112</v>
      </c>
      <c r="BK8213" s="6">
        <f>SUM($R$5:S8215)-$AB$2</f>
        <v>4281.7301521280015</v>
      </c>
      <c r="BL8213" s="6">
        <f>SUM($R$5:T8215)-$AB$2</f>
        <v>12805.52843094799</v>
      </c>
      <c r="BM8213" s="6">
        <f>SUM($R$5:U8215)-$AB$2</f>
        <v>24738.846021296169</v>
      </c>
      <c r="BN8213" s="6">
        <f>SUM($R$5:V8215)-$AB$2</f>
        <v>41786.442578936236</v>
      </c>
      <c r="BO8213" s="6">
        <f>SUM($R$5:W8215)-$AB$2</f>
        <v>62243.558448103679</v>
      </c>
      <c r="BP8213" s="16"/>
    </row>
    <row r="8214" spans="1:68" x14ac:dyDescent="0.45">
      <c r="A8214" s="1">
        <v>2008</v>
      </c>
      <c r="B8214" s="1">
        <v>12</v>
      </c>
      <c r="C8214" s="1">
        <v>8</v>
      </c>
      <c r="D8214" s="1">
        <v>16</v>
      </c>
      <c r="E8214" s="1">
        <v>12.3</v>
      </c>
      <c r="F8214" s="1">
        <v>7.11</v>
      </c>
      <c r="G8214" s="4"/>
      <c r="H8214" s="4"/>
      <c r="Q8214" s="1">
        <v>13</v>
      </c>
      <c r="R8214" s="6">
        <f t="shared" si="10975"/>
        <v>9.1825599999999993E-2</v>
      </c>
      <c r="S8214" s="6">
        <f t="shared" si="10976"/>
        <v>0.35628332800000001</v>
      </c>
      <c r="T8214" s="6">
        <f t="shared" si="10977"/>
        <v>0.89070831999999989</v>
      </c>
      <c r="U8214" s="6">
        <f t="shared" si="10978"/>
        <v>1.2469916479999998</v>
      </c>
      <c r="V8214" s="6">
        <f t="shared" si="10979"/>
        <v>1.7814166399999998</v>
      </c>
      <c r="W8214" s="6">
        <f t="shared" si="10980"/>
        <v>2.1376999679999997</v>
      </c>
      <c r="X8214" s="17"/>
      <c r="Y8214" s="17"/>
      <c r="Z8214" s="17"/>
      <c r="AA8214" s="17"/>
      <c r="AB8214" s="17"/>
      <c r="AC8214" s="17"/>
      <c r="AE8214" s="16"/>
      <c r="AF8214" s="16"/>
      <c r="AG8214" s="16"/>
      <c r="AH8214" s="16"/>
      <c r="AI8214" s="16"/>
      <c r="AJ8214" s="16"/>
      <c r="AL8214" s="16"/>
      <c r="AM8214" s="16"/>
      <c r="AN8214" s="16"/>
      <c r="AO8214" s="16"/>
      <c r="AP8214" s="16"/>
      <c r="AQ8214" s="16"/>
      <c r="BI8214" s="1">
        <v>15</v>
      </c>
      <c r="BJ8214" s="6">
        <f>SUM($R$5:R8216)-$AB$2</f>
        <v>872.23129720000111</v>
      </c>
      <c r="BK8214" s="6">
        <f>SUM($R$5:S8216)-$AB$2</f>
        <v>4281.8299803360014</v>
      </c>
      <c r="BL8214" s="6">
        <f>SUM($R$5:T8216)-$AB$2</f>
        <v>12805.82668817599</v>
      </c>
      <c r="BM8214" s="6">
        <f>SUM($R$5:U8216)-$AB$2</f>
        <v>24739.422079152169</v>
      </c>
      <c r="BN8214" s="6">
        <f>SUM($R$5:V8216)-$AB$2</f>
        <v>41787.415494832239</v>
      </c>
      <c r="BO8214" s="6">
        <f>SUM($R$5:W8216)-$AB$2</f>
        <v>62245.007593647679</v>
      </c>
      <c r="BP8214" s="16"/>
    </row>
    <row r="8215" spans="1:68" x14ac:dyDescent="0.45">
      <c r="A8215" s="1">
        <v>2008</v>
      </c>
      <c r="B8215" s="1">
        <v>12</v>
      </c>
      <c r="C8215" s="1">
        <v>8</v>
      </c>
      <c r="D8215" s="1">
        <v>17</v>
      </c>
      <c r="E8215" s="1">
        <v>12.4</v>
      </c>
      <c r="F8215" s="1">
        <v>0</v>
      </c>
      <c r="G8215" s="4"/>
      <c r="H8215" s="4"/>
      <c r="Q8215" s="1">
        <v>14</v>
      </c>
      <c r="R8215" s="6">
        <f t="shared" si="10975"/>
        <v>3.04268E-2</v>
      </c>
      <c r="S8215" s="6">
        <f t="shared" si="10976"/>
        <v>0.11805598399999999</v>
      </c>
      <c r="T8215" s="6">
        <f t="shared" si="10977"/>
        <v>0.29513995999999998</v>
      </c>
      <c r="U8215" s="6">
        <f t="shared" si="10978"/>
        <v>0.41319594399999998</v>
      </c>
      <c r="V8215" s="6">
        <f t="shared" si="10979"/>
        <v>0.59027991999999996</v>
      </c>
      <c r="W8215" s="6">
        <f t="shared" si="10980"/>
        <v>0.70833590400000002</v>
      </c>
      <c r="X8215" s="17"/>
      <c r="Y8215" s="17"/>
      <c r="Z8215" s="17"/>
      <c r="AA8215" s="17"/>
      <c r="AB8215" s="17"/>
      <c r="AC8215" s="17"/>
      <c r="AE8215" s="16"/>
      <c r="AF8215" s="16"/>
      <c r="AG8215" s="16"/>
      <c r="AH8215" s="16"/>
      <c r="AI8215" s="16"/>
      <c r="AJ8215" s="16"/>
      <c r="AL8215" s="16"/>
      <c r="AM8215" s="16"/>
      <c r="AN8215" s="16"/>
      <c r="AO8215" s="16"/>
      <c r="AP8215" s="16"/>
      <c r="AQ8215" s="16"/>
      <c r="BI8215" s="1">
        <v>16</v>
      </c>
      <c r="BJ8215" s="6">
        <f>SUM($R$5:R8217)-$AB$2</f>
        <v>872.23542100000111</v>
      </c>
      <c r="BK8215" s="6">
        <f>SUM($R$5:S8217)-$AB$2</f>
        <v>4281.8501044800014</v>
      </c>
      <c r="BL8215" s="6">
        <f>SUM($R$5:T8217)-$AB$2</f>
        <v>12805.88681317999</v>
      </c>
      <c r="BM8215" s="6">
        <f>SUM($R$5:U8217)-$AB$2</f>
        <v>24739.538205360172</v>
      </c>
      <c r="BN8215" s="6">
        <f>SUM($R$5:V8217)-$AB$2</f>
        <v>41787.61162276024</v>
      </c>
      <c r="BO8215" s="6">
        <f>SUM($R$5:W8217)-$AB$2</f>
        <v>62245.299723639677</v>
      </c>
      <c r="BP8215" s="16"/>
    </row>
    <row r="8216" spans="1:68" x14ac:dyDescent="0.45">
      <c r="A8216" s="1">
        <v>2008</v>
      </c>
      <c r="B8216" s="1">
        <v>12</v>
      </c>
      <c r="C8216" s="1">
        <v>8</v>
      </c>
      <c r="D8216" s="1">
        <v>18</v>
      </c>
      <c r="E8216" s="1">
        <v>12.5</v>
      </c>
      <c r="F8216" s="1">
        <v>0</v>
      </c>
      <c r="G8216" s="4"/>
      <c r="H8216" s="4"/>
      <c r="Q8216" s="1">
        <v>15</v>
      </c>
      <c r="R8216" s="6">
        <f t="shared" si="10975"/>
        <v>2.0456600000000002E-2</v>
      </c>
      <c r="S8216" s="6">
        <f t="shared" si="10976"/>
        <v>7.937160800000001E-2</v>
      </c>
      <c r="T8216" s="6">
        <f t="shared" si="10977"/>
        <v>0.19842902000000001</v>
      </c>
      <c r="U8216" s="6">
        <f t="shared" si="10978"/>
        <v>0.27780062799999999</v>
      </c>
      <c r="V8216" s="6">
        <f t="shared" si="10979"/>
        <v>0.39685804000000002</v>
      </c>
      <c r="W8216" s="6">
        <f t="shared" si="10980"/>
        <v>0.47622964800000006</v>
      </c>
      <c r="X8216" s="17"/>
      <c r="Y8216" s="17"/>
      <c r="Z8216" s="17"/>
      <c r="AA8216" s="17"/>
      <c r="AB8216" s="17"/>
      <c r="AC8216" s="17"/>
      <c r="AE8216" s="16"/>
      <c r="AF8216" s="16"/>
      <c r="AG8216" s="16"/>
      <c r="AH8216" s="16"/>
      <c r="AI8216" s="16"/>
      <c r="AJ8216" s="16"/>
      <c r="AL8216" s="16"/>
      <c r="AM8216" s="16"/>
      <c r="AN8216" s="16"/>
      <c r="AO8216" s="16"/>
      <c r="AP8216" s="16"/>
      <c r="AQ8216" s="16"/>
      <c r="BI8216" s="1">
        <v>17</v>
      </c>
      <c r="BJ8216" s="6">
        <f>SUM($R$5:R8218)-$AB$2</f>
        <v>872.23542100000111</v>
      </c>
      <c r="BK8216" s="6">
        <f>SUM($R$5:S8218)-$AB$2</f>
        <v>4281.8501044800014</v>
      </c>
      <c r="BL8216" s="6">
        <f>SUM($R$5:T8218)-$AB$2</f>
        <v>12805.88681317999</v>
      </c>
      <c r="BM8216" s="6">
        <f>SUM($R$5:U8218)-$AB$2</f>
        <v>24739.538205360172</v>
      </c>
      <c r="BN8216" s="6">
        <f>SUM($R$5:V8218)-$AB$2</f>
        <v>41787.61162276024</v>
      </c>
      <c r="BO8216" s="6">
        <f>SUM($R$5:W8218)-$AB$2</f>
        <v>62245.299723639677</v>
      </c>
      <c r="BP8216" s="16"/>
    </row>
    <row r="8217" spans="1:68" x14ac:dyDescent="0.45">
      <c r="A8217" s="1">
        <v>2008</v>
      </c>
      <c r="B8217" s="1">
        <v>12</v>
      </c>
      <c r="C8217" s="1">
        <v>8</v>
      </c>
      <c r="D8217" s="1">
        <v>19</v>
      </c>
      <c r="E8217" s="1">
        <v>12.7</v>
      </c>
      <c r="F8217" s="1">
        <v>0</v>
      </c>
      <c r="G8217" s="4"/>
      <c r="H8217" s="4"/>
      <c r="Q8217" s="1">
        <v>16</v>
      </c>
      <c r="R8217" s="6">
        <f t="shared" si="10975"/>
        <v>4.1238000000000004E-3</v>
      </c>
      <c r="S8217" s="6">
        <f t="shared" si="10976"/>
        <v>1.6000344E-2</v>
      </c>
      <c r="T8217" s="6">
        <f t="shared" si="10977"/>
        <v>4.0000859999999999E-2</v>
      </c>
      <c r="U8217" s="6">
        <f t="shared" si="10978"/>
        <v>5.6001203999999999E-2</v>
      </c>
      <c r="V8217" s="6">
        <f t="shared" si="10979"/>
        <v>8.0001719999999998E-2</v>
      </c>
      <c r="W8217" s="6">
        <f t="shared" si="10980"/>
        <v>9.6002063999999998E-2</v>
      </c>
      <c r="X8217" s="17"/>
      <c r="Y8217" s="17"/>
      <c r="Z8217" s="17"/>
      <c r="AA8217" s="17"/>
      <c r="AB8217" s="17"/>
      <c r="AC8217" s="17"/>
      <c r="AE8217" s="16"/>
      <c r="AF8217" s="16"/>
      <c r="AG8217" s="16"/>
      <c r="AH8217" s="16"/>
      <c r="AI8217" s="16"/>
      <c r="AJ8217" s="16"/>
      <c r="AL8217" s="16"/>
      <c r="AM8217" s="16"/>
      <c r="AN8217" s="16"/>
      <c r="AO8217" s="16"/>
      <c r="AP8217" s="16"/>
      <c r="AQ8217" s="16"/>
      <c r="BI8217" s="1">
        <v>18</v>
      </c>
      <c r="BJ8217" s="6">
        <f>SUM($R$5:R8219)-$AB$2</f>
        <v>872.23542100000111</v>
      </c>
      <c r="BK8217" s="6">
        <f>SUM($R$5:S8219)-$AB$2</f>
        <v>4281.8501044800014</v>
      </c>
      <c r="BL8217" s="6">
        <f>SUM($R$5:T8219)-$AB$2</f>
        <v>12805.88681317999</v>
      </c>
      <c r="BM8217" s="6">
        <f>SUM($R$5:U8219)-$AB$2</f>
        <v>24739.538205360172</v>
      </c>
      <c r="BN8217" s="6">
        <f>SUM($R$5:V8219)-$AB$2</f>
        <v>41787.61162276024</v>
      </c>
      <c r="BO8217" s="6">
        <f>SUM($R$5:W8219)-$AB$2</f>
        <v>62245.299723639677</v>
      </c>
      <c r="BP8217" s="16"/>
    </row>
    <row r="8218" spans="1:68" x14ac:dyDescent="0.45">
      <c r="A8218" s="1">
        <v>2008</v>
      </c>
      <c r="B8218" s="1">
        <v>12</v>
      </c>
      <c r="C8218" s="1">
        <v>8</v>
      </c>
      <c r="D8218" s="1">
        <v>20</v>
      </c>
      <c r="E8218" s="1">
        <v>12.6</v>
      </c>
      <c r="F8218" s="1">
        <v>0</v>
      </c>
      <c r="G8218" s="4"/>
      <c r="H8218" s="4"/>
      <c r="Q8218" s="1">
        <v>17</v>
      </c>
      <c r="R8218" s="6">
        <f t="shared" si="10975"/>
        <v>0</v>
      </c>
      <c r="S8218" s="6">
        <f t="shared" si="10976"/>
        <v>0</v>
      </c>
      <c r="T8218" s="6">
        <f t="shared" si="10977"/>
        <v>0</v>
      </c>
      <c r="U8218" s="6">
        <f t="shared" si="10978"/>
        <v>0</v>
      </c>
      <c r="V8218" s="6">
        <f t="shared" si="10979"/>
        <v>0</v>
      </c>
      <c r="W8218" s="6">
        <f t="shared" si="10980"/>
        <v>0</v>
      </c>
      <c r="X8218" s="17"/>
      <c r="Y8218" s="17"/>
      <c r="Z8218" s="17"/>
      <c r="AA8218" s="17"/>
      <c r="AB8218" s="17"/>
      <c r="AC8218" s="17"/>
      <c r="AE8218" s="16"/>
      <c r="AF8218" s="16"/>
      <c r="AG8218" s="16"/>
      <c r="AH8218" s="16"/>
      <c r="AI8218" s="16"/>
      <c r="AJ8218" s="16"/>
      <c r="AL8218" s="16"/>
      <c r="AM8218" s="16"/>
      <c r="AN8218" s="16"/>
      <c r="AO8218" s="16"/>
      <c r="AP8218" s="16"/>
      <c r="AQ8218" s="16"/>
      <c r="BI8218" s="1">
        <v>19</v>
      </c>
      <c r="BJ8218" s="6">
        <f>SUM($R$5:R8220)-$AB$2</f>
        <v>872.23542100000111</v>
      </c>
      <c r="BK8218" s="6">
        <f>SUM($R$5:S8220)-$AB$2</f>
        <v>4281.8501044800014</v>
      </c>
      <c r="BL8218" s="6">
        <f>SUM($R$5:T8220)-$AB$2</f>
        <v>12805.88681317999</v>
      </c>
      <c r="BM8218" s="6">
        <f>SUM($R$5:U8220)-$AB$2</f>
        <v>24739.538205360172</v>
      </c>
      <c r="BN8218" s="6">
        <f>SUM($R$5:V8220)-$AB$2</f>
        <v>41787.61162276024</v>
      </c>
      <c r="BO8218" s="6">
        <f>SUM($R$5:W8220)-$AB$2</f>
        <v>62245.299723639677</v>
      </c>
      <c r="BP8218" s="16"/>
    </row>
    <row r="8219" spans="1:68" x14ac:dyDescent="0.45">
      <c r="A8219" s="1">
        <v>2008</v>
      </c>
      <c r="B8219" s="1">
        <v>12</v>
      </c>
      <c r="C8219" s="1">
        <v>8</v>
      </c>
      <c r="D8219" s="1">
        <v>21</v>
      </c>
      <c r="E8219" s="1">
        <v>12.5</v>
      </c>
      <c r="F8219" s="1">
        <v>0</v>
      </c>
      <c r="G8219" s="4"/>
      <c r="H8219" s="4"/>
      <c r="Q8219" s="1">
        <v>18</v>
      </c>
      <c r="R8219" s="6">
        <f t="shared" si="10975"/>
        <v>0</v>
      </c>
      <c r="S8219" s="6">
        <f t="shared" si="10976"/>
        <v>0</v>
      </c>
      <c r="T8219" s="6">
        <f t="shared" si="10977"/>
        <v>0</v>
      </c>
      <c r="U8219" s="6">
        <f t="shared" si="10978"/>
        <v>0</v>
      </c>
      <c r="V8219" s="6">
        <f t="shared" si="10979"/>
        <v>0</v>
      </c>
      <c r="W8219" s="6">
        <f t="shared" si="10980"/>
        <v>0</v>
      </c>
      <c r="X8219" s="17"/>
      <c r="Y8219" s="17"/>
      <c r="Z8219" s="17"/>
      <c r="AA8219" s="17"/>
      <c r="AB8219" s="17"/>
      <c r="AC8219" s="17"/>
      <c r="AE8219" s="16"/>
      <c r="AF8219" s="16"/>
      <c r="AG8219" s="16"/>
      <c r="AH8219" s="16"/>
      <c r="AI8219" s="16"/>
      <c r="AJ8219" s="16"/>
      <c r="AL8219" s="16"/>
      <c r="AM8219" s="16"/>
      <c r="AN8219" s="16"/>
      <c r="AO8219" s="16"/>
      <c r="AP8219" s="16"/>
      <c r="AQ8219" s="16"/>
      <c r="BI8219" s="1">
        <v>20</v>
      </c>
      <c r="BJ8219" s="6">
        <f>SUM($R$5:R8221)-$AB$2</f>
        <v>872.23542100000111</v>
      </c>
      <c r="BK8219" s="6">
        <f>SUM($R$5:S8221)-$AB$2</f>
        <v>4281.8501044800014</v>
      </c>
      <c r="BL8219" s="6">
        <f>SUM($R$5:T8221)-$AB$2</f>
        <v>12805.88681317999</v>
      </c>
      <c r="BM8219" s="6">
        <f>SUM($R$5:U8221)-$AB$2</f>
        <v>24739.538205360172</v>
      </c>
      <c r="BN8219" s="6">
        <f>SUM($R$5:V8221)-$AB$2</f>
        <v>41787.61162276024</v>
      </c>
      <c r="BO8219" s="6">
        <f>SUM($R$5:W8221)-$AB$2</f>
        <v>62245.299723639677</v>
      </c>
      <c r="BP8219" s="16"/>
    </row>
    <row r="8220" spans="1:68" x14ac:dyDescent="0.45">
      <c r="A8220" s="1">
        <v>2008</v>
      </c>
      <c r="B8220" s="1">
        <v>12</v>
      </c>
      <c r="C8220" s="1">
        <v>8</v>
      </c>
      <c r="D8220" s="1">
        <v>22</v>
      </c>
      <c r="E8220" s="1">
        <v>12.4</v>
      </c>
      <c r="F8220" s="1">
        <v>0</v>
      </c>
      <c r="G8220" s="4"/>
      <c r="H8220" s="4"/>
      <c r="Q8220" s="1">
        <v>19</v>
      </c>
      <c r="R8220" s="6">
        <f t="shared" si="10975"/>
        <v>0</v>
      </c>
      <c r="S8220" s="6">
        <f t="shared" si="10976"/>
        <v>0</v>
      </c>
      <c r="T8220" s="6">
        <f t="shared" si="10977"/>
        <v>0</v>
      </c>
      <c r="U8220" s="6">
        <f t="shared" si="10978"/>
        <v>0</v>
      </c>
      <c r="V8220" s="6">
        <f t="shared" si="10979"/>
        <v>0</v>
      </c>
      <c r="W8220" s="6">
        <f t="shared" si="10980"/>
        <v>0</v>
      </c>
      <c r="X8220" s="17"/>
      <c r="Y8220" s="17"/>
      <c r="Z8220" s="17"/>
      <c r="AA8220" s="17"/>
      <c r="AB8220" s="17"/>
      <c r="AC8220" s="17"/>
      <c r="AE8220" s="16"/>
      <c r="AF8220" s="16"/>
      <c r="AG8220" s="16"/>
      <c r="AH8220" s="16"/>
      <c r="AI8220" s="16"/>
      <c r="AJ8220" s="16"/>
      <c r="AL8220" s="16"/>
      <c r="AM8220" s="16"/>
      <c r="AN8220" s="16"/>
      <c r="AO8220" s="16"/>
      <c r="AP8220" s="16"/>
      <c r="AQ8220" s="16"/>
      <c r="BI8220" s="1">
        <v>21</v>
      </c>
      <c r="BJ8220" s="6">
        <f>SUM($R$5:R8222)-$AB$2</f>
        <v>872.23542100000111</v>
      </c>
      <c r="BK8220" s="6">
        <f>SUM($R$5:S8222)-$AB$2</f>
        <v>4281.8501044800014</v>
      </c>
      <c r="BL8220" s="6">
        <f>SUM($R$5:T8222)-$AB$2</f>
        <v>12805.88681317999</v>
      </c>
      <c r="BM8220" s="6">
        <f>SUM($R$5:U8222)-$AB$2</f>
        <v>24739.538205360172</v>
      </c>
      <c r="BN8220" s="6">
        <f>SUM($R$5:V8222)-$AB$2</f>
        <v>41787.61162276024</v>
      </c>
      <c r="BO8220" s="6">
        <f>SUM($R$5:W8222)-$AB$2</f>
        <v>62245.299723639677</v>
      </c>
      <c r="BP8220" s="16"/>
    </row>
    <row r="8221" spans="1:68" x14ac:dyDescent="0.45">
      <c r="A8221" s="1">
        <v>2008</v>
      </c>
      <c r="B8221" s="1">
        <v>12</v>
      </c>
      <c r="C8221" s="1">
        <v>8</v>
      </c>
      <c r="D8221" s="1">
        <v>23</v>
      </c>
      <c r="E8221" s="1">
        <v>12.4</v>
      </c>
      <c r="F8221" s="1">
        <v>0</v>
      </c>
      <c r="G8221" s="4"/>
      <c r="H8221" s="4"/>
      <c r="Q8221" s="1">
        <v>20</v>
      </c>
      <c r="R8221" s="6">
        <f t="shared" si="10975"/>
        <v>0</v>
      </c>
      <c r="S8221" s="6">
        <f t="shared" si="10976"/>
        <v>0</v>
      </c>
      <c r="T8221" s="6">
        <f t="shared" si="10977"/>
        <v>0</v>
      </c>
      <c r="U8221" s="6">
        <f t="shared" si="10978"/>
        <v>0</v>
      </c>
      <c r="V8221" s="6">
        <f t="shared" si="10979"/>
        <v>0</v>
      </c>
      <c r="W8221" s="6">
        <f t="shared" si="10980"/>
        <v>0</v>
      </c>
      <c r="X8221" s="17"/>
      <c r="Y8221" s="17"/>
      <c r="Z8221" s="17"/>
      <c r="AA8221" s="17"/>
      <c r="AB8221" s="17"/>
      <c r="AC8221" s="17"/>
      <c r="AE8221" s="16"/>
      <c r="AF8221" s="16"/>
      <c r="AG8221" s="16"/>
      <c r="AH8221" s="16"/>
      <c r="AI8221" s="16"/>
      <c r="AJ8221" s="16"/>
      <c r="AL8221" s="16"/>
      <c r="AM8221" s="16"/>
      <c r="AN8221" s="16"/>
      <c r="AO8221" s="16"/>
      <c r="AP8221" s="16"/>
      <c r="AQ8221" s="16"/>
      <c r="BI8221" s="1">
        <v>22</v>
      </c>
      <c r="BJ8221" s="6">
        <f>SUM($R$5:R8223)-$AB$2</f>
        <v>872.23542100000111</v>
      </c>
      <c r="BK8221" s="6">
        <f>SUM($R$5:S8223)-$AB$2</f>
        <v>4281.8501044800014</v>
      </c>
      <c r="BL8221" s="6">
        <f>SUM($R$5:T8223)-$AB$2</f>
        <v>12805.88681317999</v>
      </c>
      <c r="BM8221" s="6">
        <f>SUM($R$5:U8223)-$AB$2</f>
        <v>24739.538205360172</v>
      </c>
      <c r="BN8221" s="6">
        <f>SUM($R$5:V8223)-$AB$2</f>
        <v>41787.61162276024</v>
      </c>
      <c r="BO8221" s="6">
        <f>SUM($R$5:W8223)-$AB$2</f>
        <v>62245.299723639677</v>
      </c>
      <c r="BP8221" s="16"/>
    </row>
    <row r="8222" spans="1:68" x14ac:dyDescent="0.45">
      <c r="A8222" s="1">
        <v>2008</v>
      </c>
      <c r="B8222" s="1">
        <v>12</v>
      </c>
      <c r="C8222" s="1">
        <v>9</v>
      </c>
      <c r="D8222" s="1">
        <v>0</v>
      </c>
      <c r="E8222" s="1">
        <v>12.4</v>
      </c>
      <c r="F8222" s="1">
        <v>0</v>
      </c>
      <c r="G8222" s="4"/>
      <c r="H8222" s="4"/>
      <c r="Q8222" s="1">
        <v>21</v>
      </c>
      <c r="R8222" s="6">
        <f t="shared" si="10975"/>
        <v>0</v>
      </c>
      <c r="S8222" s="6">
        <f t="shared" si="10976"/>
        <v>0</v>
      </c>
      <c r="T8222" s="6">
        <f t="shared" si="10977"/>
        <v>0</v>
      </c>
      <c r="U8222" s="6">
        <f t="shared" si="10978"/>
        <v>0</v>
      </c>
      <c r="V8222" s="6">
        <f t="shared" si="10979"/>
        <v>0</v>
      </c>
      <c r="W8222" s="6">
        <f t="shared" si="10980"/>
        <v>0</v>
      </c>
      <c r="X8222" s="17"/>
      <c r="Y8222" s="17"/>
      <c r="Z8222" s="17"/>
      <c r="AA8222" s="17"/>
      <c r="AB8222" s="17"/>
      <c r="AC8222" s="17"/>
      <c r="AE8222" s="16"/>
      <c r="AF8222" s="16"/>
      <c r="AG8222" s="16"/>
      <c r="AH8222" s="16"/>
      <c r="AI8222" s="16"/>
      <c r="AJ8222" s="16"/>
      <c r="AL8222" s="16"/>
      <c r="AM8222" s="16"/>
      <c r="AN8222" s="16"/>
      <c r="AO8222" s="16"/>
      <c r="AP8222" s="16"/>
      <c r="AQ8222" s="16"/>
      <c r="BI8222" s="1">
        <v>23</v>
      </c>
      <c r="BJ8222" s="6">
        <f>SUM($R$5:R8224)-$AB$2</f>
        <v>872.23542100000111</v>
      </c>
      <c r="BK8222" s="6">
        <f>SUM($R$5:S8224)-$AB$2</f>
        <v>4281.8501044800014</v>
      </c>
      <c r="BL8222" s="6">
        <f>SUM($R$5:T8224)-$AB$2</f>
        <v>12805.88681317999</v>
      </c>
      <c r="BM8222" s="6">
        <f>SUM($R$5:U8224)-$AB$2</f>
        <v>24739.538205360172</v>
      </c>
      <c r="BN8222" s="6">
        <f>SUM($R$5:V8224)-$AB$2</f>
        <v>41787.61162276024</v>
      </c>
      <c r="BO8222" s="6">
        <f>SUM($R$5:W8224)-$AB$2</f>
        <v>62245.299723639677</v>
      </c>
      <c r="BP8222" s="16"/>
    </row>
    <row r="8223" spans="1:68" x14ac:dyDescent="0.45">
      <c r="A8223" s="1">
        <v>2008</v>
      </c>
      <c r="B8223" s="1">
        <v>12</v>
      </c>
      <c r="C8223" s="1">
        <v>9</v>
      </c>
      <c r="D8223" s="1">
        <v>1</v>
      </c>
      <c r="E8223" s="1">
        <v>12.2</v>
      </c>
      <c r="F8223" s="1">
        <v>0</v>
      </c>
      <c r="G8223" s="4"/>
      <c r="H8223" s="4"/>
      <c r="Q8223" s="1">
        <v>22</v>
      </c>
      <c r="R8223" s="6">
        <f t="shared" si="10975"/>
        <v>0</v>
      </c>
      <c r="S8223" s="6">
        <f t="shared" si="10976"/>
        <v>0</v>
      </c>
      <c r="T8223" s="6">
        <f t="shared" si="10977"/>
        <v>0</v>
      </c>
      <c r="U8223" s="6">
        <f t="shared" si="10978"/>
        <v>0</v>
      </c>
      <c r="V8223" s="6">
        <f t="shared" si="10979"/>
        <v>0</v>
      </c>
      <c r="W8223" s="6">
        <f t="shared" si="10980"/>
        <v>0</v>
      </c>
      <c r="X8223" s="17"/>
      <c r="Y8223" s="17"/>
      <c r="Z8223" s="17"/>
      <c r="AA8223" s="17"/>
      <c r="AB8223" s="17"/>
      <c r="AC8223" s="17"/>
      <c r="AE8223" s="16"/>
      <c r="AF8223" s="16"/>
      <c r="AG8223" s="16"/>
      <c r="AH8223" s="16"/>
      <c r="AI8223" s="16"/>
      <c r="AJ8223" s="16"/>
      <c r="AL8223" s="16"/>
      <c r="AM8223" s="16"/>
      <c r="AN8223" s="16"/>
      <c r="AO8223" s="16"/>
      <c r="AP8223" s="16"/>
      <c r="AQ8223" s="16"/>
      <c r="BI8223" s="1">
        <v>0</v>
      </c>
      <c r="BJ8223" s="6">
        <f t="shared" ref="BJ8223" si="11041">R8225-$AB$2</f>
        <v>-6.53125</v>
      </c>
      <c r="BK8223" s="6">
        <f t="shared" ref="BK8223" si="11042">S8225-$AB$2</f>
        <v>-6.53125</v>
      </c>
      <c r="BL8223" s="6">
        <f t="shared" ref="BL8223" si="11043">T8225-$AB$2</f>
        <v>-6.53125</v>
      </c>
      <c r="BM8223" s="6">
        <f t="shared" ref="BM8223" si="11044">U8225-$AB$2</f>
        <v>-6.53125</v>
      </c>
      <c r="BN8223" s="6">
        <f t="shared" ref="BN8223" si="11045">V8225-$AB$2</f>
        <v>-6.53125</v>
      </c>
      <c r="BO8223" s="6">
        <f t="shared" ref="BO8223" si="11046">W8225-$AB$2</f>
        <v>-6.53125</v>
      </c>
      <c r="BP8223" s="16">
        <v>344</v>
      </c>
    </row>
    <row r="8224" spans="1:68" x14ac:dyDescent="0.45">
      <c r="A8224" s="1">
        <v>2008</v>
      </c>
      <c r="B8224" s="1">
        <v>12</v>
      </c>
      <c r="C8224" s="1">
        <v>9</v>
      </c>
      <c r="D8224" s="1">
        <v>2</v>
      </c>
      <c r="E8224" s="1">
        <v>11.7</v>
      </c>
      <c r="F8224" s="1">
        <v>0</v>
      </c>
      <c r="G8224" s="4"/>
      <c r="H8224" s="4"/>
      <c r="Q8224" s="1">
        <v>23</v>
      </c>
      <c r="R8224" s="6">
        <f t="shared" si="10975"/>
        <v>0</v>
      </c>
      <c r="S8224" s="6">
        <f t="shared" si="10976"/>
        <v>0</v>
      </c>
      <c r="T8224" s="6">
        <f t="shared" si="10977"/>
        <v>0</v>
      </c>
      <c r="U8224" s="6">
        <f t="shared" si="10978"/>
        <v>0</v>
      </c>
      <c r="V8224" s="6">
        <f t="shared" si="10979"/>
        <v>0</v>
      </c>
      <c r="W8224" s="6">
        <f t="shared" si="10980"/>
        <v>0</v>
      </c>
      <c r="X8224" s="17"/>
      <c r="Y8224" s="17"/>
      <c r="Z8224" s="17"/>
      <c r="AA8224" s="17"/>
      <c r="AB8224" s="17"/>
      <c r="AC8224" s="17"/>
      <c r="AE8224" s="16"/>
      <c r="AF8224" s="16"/>
      <c r="AG8224" s="16"/>
      <c r="AH8224" s="16"/>
      <c r="AI8224" s="16"/>
      <c r="AJ8224" s="16"/>
      <c r="AL8224" s="16"/>
      <c r="AM8224" s="16"/>
      <c r="AN8224" s="16"/>
      <c r="AO8224" s="16"/>
      <c r="AP8224" s="16"/>
      <c r="AQ8224" s="16"/>
      <c r="BI8224" s="1">
        <v>1</v>
      </c>
      <c r="BJ8224" s="6">
        <f>SUM($R$5:R8226)-$AB$2</f>
        <v>872.23542100000111</v>
      </c>
      <c r="BK8224" s="6">
        <f>SUM($R$5:S8226)-$AB$2</f>
        <v>4281.8501044800014</v>
      </c>
      <c r="BL8224" s="6">
        <f>SUM($R$5:T8226)-$AB$2</f>
        <v>12805.88681317999</v>
      </c>
      <c r="BM8224" s="6">
        <f>SUM($R$5:U8226)-$AB$2</f>
        <v>24739.538205360172</v>
      </c>
      <c r="BN8224" s="6">
        <f>SUM($R$5:V8226)-$AB$2</f>
        <v>41787.61162276024</v>
      </c>
      <c r="BO8224" s="6">
        <f>SUM($R$5:W8226)-$AB$2</f>
        <v>62245.299723639677</v>
      </c>
      <c r="BP8224" s="16"/>
    </row>
    <row r="8225" spans="1:68" x14ac:dyDescent="0.45">
      <c r="A8225" s="1">
        <v>2008</v>
      </c>
      <c r="B8225" s="1">
        <v>12</v>
      </c>
      <c r="C8225" s="1">
        <v>9</v>
      </c>
      <c r="D8225" s="1">
        <v>3</v>
      </c>
      <c r="E8225" s="1">
        <v>11</v>
      </c>
      <c r="F8225" s="1">
        <v>0</v>
      </c>
      <c r="G8225" s="4"/>
      <c r="H8225" s="4"/>
      <c r="Q8225" s="1">
        <v>0</v>
      </c>
      <c r="R8225" s="6">
        <f t="shared" si="10975"/>
        <v>0</v>
      </c>
      <c r="S8225" s="6">
        <f t="shared" si="10976"/>
        <v>0</v>
      </c>
      <c r="T8225" s="6">
        <f t="shared" si="10977"/>
        <v>0</v>
      </c>
      <c r="U8225" s="6">
        <f t="shared" si="10978"/>
        <v>0</v>
      </c>
      <c r="V8225" s="6">
        <f t="shared" si="10979"/>
        <v>0</v>
      </c>
      <c r="W8225" s="6">
        <f t="shared" si="10980"/>
        <v>0</v>
      </c>
      <c r="X8225" s="17"/>
      <c r="Y8225" s="17"/>
      <c r="Z8225" s="17"/>
      <c r="AA8225" s="17"/>
      <c r="AB8225" s="17"/>
      <c r="AC8225" s="17"/>
      <c r="AE8225" s="16"/>
      <c r="AF8225" s="16"/>
      <c r="AG8225" s="16"/>
      <c r="AH8225" s="16"/>
      <c r="AI8225" s="16"/>
      <c r="AJ8225" s="16"/>
      <c r="AL8225" s="16"/>
      <c r="AM8225" s="16"/>
      <c r="AN8225" s="16"/>
      <c r="AO8225" s="16"/>
      <c r="AP8225" s="16"/>
      <c r="AQ8225" s="16"/>
      <c r="BI8225" s="1">
        <v>2</v>
      </c>
      <c r="BJ8225" s="6">
        <f>SUM($R$5:R8227)-$AB$2</f>
        <v>872.23542100000111</v>
      </c>
      <c r="BK8225" s="6">
        <f>SUM($R$5:S8227)-$AB$2</f>
        <v>4281.8501044800014</v>
      </c>
      <c r="BL8225" s="6">
        <f>SUM($R$5:T8227)-$AB$2</f>
        <v>12805.88681317999</v>
      </c>
      <c r="BM8225" s="6">
        <f>SUM($R$5:U8227)-$AB$2</f>
        <v>24739.538205360172</v>
      </c>
      <c r="BN8225" s="6">
        <f>SUM($R$5:V8227)-$AB$2</f>
        <v>41787.61162276024</v>
      </c>
      <c r="BO8225" s="6">
        <f>SUM($R$5:W8227)-$AB$2</f>
        <v>62245.299723639677</v>
      </c>
      <c r="BP8225" s="16"/>
    </row>
    <row r="8226" spans="1:68" x14ac:dyDescent="0.45">
      <c r="A8226" s="1">
        <v>2008</v>
      </c>
      <c r="B8226" s="1">
        <v>12</v>
      </c>
      <c r="C8226" s="1">
        <v>9</v>
      </c>
      <c r="D8226" s="1">
        <v>4</v>
      </c>
      <c r="E8226" s="1">
        <v>10.5</v>
      </c>
      <c r="F8226" s="1">
        <v>0</v>
      </c>
      <c r="G8226" s="4"/>
      <c r="H8226" s="4"/>
      <c r="Q8226" s="1">
        <v>1</v>
      </c>
      <c r="R8226" s="6">
        <f t="shared" si="10975"/>
        <v>0</v>
      </c>
      <c r="S8226" s="6">
        <f t="shared" si="10976"/>
        <v>0</v>
      </c>
      <c r="T8226" s="6">
        <f t="shared" si="10977"/>
        <v>0</v>
      </c>
      <c r="U8226" s="6">
        <f t="shared" si="10978"/>
        <v>0</v>
      </c>
      <c r="V8226" s="6">
        <f t="shared" si="10979"/>
        <v>0</v>
      </c>
      <c r="W8226" s="6">
        <f t="shared" si="10980"/>
        <v>0</v>
      </c>
      <c r="X8226" s="17"/>
      <c r="Y8226" s="17"/>
      <c r="Z8226" s="17"/>
      <c r="AA8226" s="17"/>
      <c r="AB8226" s="17"/>
      <c r="AC8226" s="17"/>
      <c r="AE8226" s="16"/>
      <c r="AF8226" s="16"/>
      <c r="AG8226" s="16"/>
      <c r="AH8226" s="16"/>
      <c r="AI8226" s="16"/>
      <c r="AJ8226" s="16"/>
      <c r="AL8226" s="16"/>
      <c r="AM8226" s="16"/>
      <c r="AN8226" s="16"/>
      <c r="AO8226" s="16"/>
      <c r="AP8226" s="16"/>
      <c r="AQ8226" s="16"/>
      <c r="BI8226" s="1">
        <v>3</v>
      </c>
      <c r="BJ8226" s="6">
        <f>SUM($R$5:R8228)-$AB$2</f>
        <v>872.23542100000111</v>
      </c>
      <c r="BK8226" s="6">
        <f>SUM($R$5:S8228)-$AB$2</f>
        <v>4281.8501044800014</v>
      </c>
      <c r="BL8226" s="6">
        <f>SUM($R$5:T8228)-$AB$2</f>
        <v>12805.88681317999</v>
      </c>
      <c r="BM8226" s="6">
        <f>SUM($R$5:U8228)-$AB$2</f>
        <v>24739.538205360172</v>
      </c>
      <c r="BN8226" s="6">
        <f>SUM($R$5:V8228)-$AB$2</f>
        <v>41787.61162276024</v>
      </c>
      <c r="BO8226" s="6">
        <f>SUM($R$5:W8228)-$AB$2</f>
        <v>62245.299723639677</v>
      </c>
      <c r="BP8226" s="16"/>
    </row>
    <row r="8227" spans="1:68" x14ac:dyDescent="0.45">
      <c r="A8227" s="1">
        <v>2008</v>
      </c>
      <c r="B8227" s="1">
        <v>12</v>
      </c>
      <c r="C8227" s="1">
        <v>9</v>
      </c>
      <c r="D8227" s="1">
        <v>5</v>
      </c>
      <c r="E8227" s="1">
        <v>10.4</v>
      </c>
      <c r="F8227" s="1">
        <v>0</v>
      </c>
      <c r="G8227" s="4"/>
      <c r="H8227" s="4"/>
      <c r="Q8227" s="1">
        <v>2</v>
      </c>
      <c r="R8227" s="6">
        <f t="shared" si="10975"/>
        <v>0</v>
      </c>
      <c r="S8227" s="6">
        <f t="shared" si="10976"/>
        <v>0</v>
      </c>
      <c r="T8227" s="6">
        <f t="shared" si="10977"/>
        <v>0</v>
      </c>
      <c r="U8227" s="6">
        <f t="shared" si="10978"/>
        <v>0</v>
      </c>
      <c r="V8227" s="6">
        <f t="shared" si="10979"/>
        <v>0</v>
      </c>
      <c r="W8227" s="6">
        <f t="shared" si="10980"/>
        <v>0</v>
      </c>
      <c r="X8227" s="17"/>
      <c r="Y8227" s="17"/>
      <c r="Z8227" s="17"/>
      <c r="AA8227" s="17"/>
      <c r="AB8227" s="17"/>
      <c r="AC8227" s="17"/>
      <c r="AE8227" s="16"/>
      <c r="AF8227" s="16"/>
      <c r="AG8227" s="16"/>
      <c r="AH8227" s="16"/>
      <c r="AI8227" s="16"/>
      <c r="AJ8227" s="16"/>
      <c r="AL8227" s="16"/>
      <c r="AM8227" s="16"/>
      <c r="AN8227" s="16"/>
      <c r="AO8227" s="16"/>
      <c r="AP8227" s="16"/>
      <c r="AQ8227" s="16"/>
      <c r="BI8227" s="1">
        <v>4</v>
      </c>
      <c r="BJ8227" s="6">
        <f>SUM($R$5:R8229)-$AB$2</f>
        <v>872.23542100000111</v>
      </c>
      <c r="BK8227" s="6">
        <f>SUM($R$5:S8229)-$AB$2</f>
        <v>4281.8501044800014</v>
      </c>
      <c r="BL8227" s="6">
        <f>SUM($R$5:T8229)-$AB$2</f>
        <v>12805.88681317999</v>
      </c>
      <c r="BM8227" s="6">
        <f>SUM($R$5:U8229)-$AB$2</f>
        <v>24739.538205360172</v>
      </c>
      <c r="BN8227" s="6">
        <f>SUM($R$5:V8229)-$AB$2</f>
        <v>41787.61162276024</v>
      </c>
      <c r="BO8227" s="6">
        <f>SUM($R$5:W8229)-$AB$2</f>
        <v>62245.299723639677</v>
      </c>
      <c r="BP8227" s="16"/>
    </row>
    <row r="8228" spans="1:68" x14ac:dyDescent="0.45">
      <c r="A8228" s="1">
        <v>2008</v>
      </c>
      <c r="B8228" s="1">
        <v>12</v>
      </c>
      <c r="C8228" s="1">
        <v>9</v>
      </c>
      <c r="D8228" s="1">
        <v>6</v>
      </c>
      <c r="E8228" s="1">
        <v>10.6</v>
      </c>
      <c r="F8228" s="1">
        <v>0</v>
      </c>
      <c r="G8228" s="4"/>
      <c r="H8228" s="4"/>
      <c r="Q8228" s="1">
        <v>3</v>
      </c>
      <c r="R8228" s="6">
        <f t="shared" si="10975"/>
        <v>0</v>
      </c>
      <c r="S8228" s="6">
        <f t="shared" si="10976"/>
        <v>0</v>
      </c>
      <c r="T8228" s="6">
        <f t="shared" si="10977"/>
        <v>0</v>
      </c>
      <c r="U8228" s="6">
        <f t="shared" si="10978"/>
        <v>0</v>
      </c>
      <c r="V8228" s="6">
        <f t="shared" si="10979"/>
        <v>0</v>
      </c>
      <c r="W8228" s="6">
        <f t="shared" si="10980"/>
        <v>0</v>
      </c>
      <c r="X8228" s="17"/>
      <c r="Y8228" s="17"/>
      <c r="Z8228" s="17"/>
      <c r="AA8228" s="17"/>
      <c r="AB8228" s="17"/>
      <c r="AC8228" s="17"/>
      <c r="AE8228" s="16"/>
      <c r="AF8228" s="16"/>
      <c r="AG8228" s="16"/>
      <c r="AH8228" s="16"/>
      <c r="AI8228" s="16"/>
      <c r="AJ8228" s="16"/>
      <c r="AL8228" s="16"/>
      <c r="AM8228" s="16"/>
      <c r="AN8228" s="16"/>
      <c r="AO8228" s="16"/>
      <c r="AP8228" s="16"/>
      <c r="AQ8228" s="16"/>
      <c r="BI8228" s="1">
        <v>5</v>
      </c>
      <c r="BJ8228" s="6">
        <f>SUM($R$5:R8230)-$AB$2</f>
        <v>872.23542100000111</v>
      </c>
      <c r="BK8228" s="6">
        <f>SUM($R$5:S8230)-$AB$2</f>
        <v>4281.8501044800014</v>
      </c>
      <c r="BL8228" s="6">
        <f>SUM($R$5:T8230)-$AB$2</f>
        <v>12805.88681317999</v>
      </c>
      <c r="BM8228" s="6">
        <f>SUM($R$5:U8230)-$AB$2</f>
        <v>24739.538205360172</v>
      </c>
      <c r="BN8228" s="6">
        <f>SUM($R$5:V8230)-$AB$2</f>
        <v>41787.61162276024</v>
      </c>
      <c r="BO8228" s="6">
        <f>SUM($R$5:W8230)-$AB$2</f>
        <v>62245.299723639677</v>
      </c>
      <c r="BP8228" s="16"/>
    </row>
    <row r="8229" spans="1:68" x14ac:dyDescent="0.45">
      <c r="A8229" s="1">
        <v>2008</v>
      </c>
      <c r="B8229" s="1">
        <v>12</v>
      </c>
      <c r="C8229" s="1">
        <v>9</v>
      </c>
      <c r="D8229" s="1">
        <v>7</v>
      </c>
      <c r="E8229" s="1">
        <v>10.9</v>
      </c>
      <c r="F8229" s="1">
        <v>0</v>
      </c>
      <c r="G8229" s="4"/>
      <c r="H8229" s="4"/>
      <c r="Q8229" s="1">
        <v>4</v>
      </c>
      <c r="R8229" s="6">
        <f t="shared" si="10975"/>
        <v>0</v>
      </c>
      <c r="S8229" s="6">
        <f t="shared" si="10976"/>
        <v>0</v>
      </c>
      <c r="T8229" s="6">
        <f t="shared" si="10977"/>
        <v>0</v>
      </c>
      <c r="U8229" s="6">
        <f t="shared" si="10978"/>
        <v>0</v>
      </c>
      <c r="V8229" s="6">
        <f t="shared" si="10979"/>
        <v>0</v>
      </c>
      <c r="W8229" s="6">
        <f t="shared" si="10980"/>
        <v>0</v>
      </c>
      <c r="X8229" s="17"/>
      <c r="Y8229" s="17"/>
      <c r="Z8229" s="17"/>
      <c r="AA8229" s="17"/>
      <c r="AB8229" s="17"/>
      <c r="AC8229" s="17"/>
      <c r="AE8229" s="16"/>
      <c r="AF8229" s="16"/>
      <c r="AG8229" s="16"/>
      <c r="AH8229" s="16"/>
      <c r="AI8229" s="16"/>
      <c r="AJ8229" s="16"/>
      <c r="AL8229" s="16"/>
      <c r="AM8229" s="16"/>
      <c r="AN8229" s="16"/>
      <c r="AO8229" s="16"/>
      <c r="AP8229" s="16"/>
      <c r="AQ8229" s="16"/>
      <c r="BI8229" s="1">
        <v>6</v>
      </c>
      <c r="BJ8229" s="6">
        <f>SUM($R$5:R8231)-$AB$2</f>
        <v>872.23542100000111</v>
      </c>
      <c r="BK8229" s="6">
        <f>SUM($R$5:S8231)-$AB$2</f>
        <v>4281.8501044800014</v>
      </c>
      <c r="BL8229" s="6">
        <f>SUM($R$5:T8231)-$AB$2</f>
        <v>12805.88681317999</v>
      </c>
      <c r="BM8229" s="6">
        <f>SUM($R$5:U8231)-$AB$2</f>
        <v>24739.538205360172</v>
      </c>
      <c r="BN8229" s="6">
        <f>SUM($R$5:V8231)-$AB$2</f>
        <v>41787.61162276024</v>
      </c>
      <c r="BO8229" s="6">
        <f>SUM($R$5:W8231)-$AB$2</f>
        <v>62245.299723639677</v>
      </c>
      <c r="BP8229" s="16"/>
    </row>
    <row r="8230" spans="1:68" x14ac:dyDescent="0.45">
      <c r="A8230" s="1">
        <v>2008</v>
      </c>
      <c r="B8230" s="1">
        <v>12</v>
      </c>
      <c r="C8230" s="1">
        <v>9</v>
      </c>
      <c r="D8230" s="1">
        <v>8</v>
      </c>
      <c r="E8230" s="1">
        <v>10.7</v>
      </c>
      <c r="F8230" s="1">
        <v>0</v>
      </c>
      <c r="G8230" s="4"/>
      <c r="H8230" s="4"/>
      <c r="Q8230" s="1">
        <v>5</v>
      </c>
      <c r="R8230" s="6">
        <f t="shared" si="10975"/>
        <v>0</v>
      </c>
      <c r="S8230" s="6">
        <f t="shared" si="10976"/>
        <v>0</v>
      </c>
      <c r="T8230" s="6">
        <f t="shared" si="10977"/>
        <v>0</v>
      </c>
      <c r="U8230" s="6">
        <f t="shared" si="10978"/>
        <v>0</v>
      </c>
      <c r="V8230" s="6">
        <f t="shared" si="10979"/>
        <v>0</v>
      </c>
      <c r="W8230" s="6">
        <f t="shared" si="10980"/>
        <v>0</v>
      </c>
      <c r="X8230" s="17"/>
      <c r="Y8230" s="17"/>
      <c r="Z8230" s="17"/>
      <c r="AA8230" s="17"/>
      <c r="AB8230" s="17"/>
      <c r="AC8230" s="17"/>
      <c r="AE8230" s="16"/>
      <c r="AF8230" s="16"/>
      <c r="AG8230" s="16"/>
      <c r="AH8230" s="16"/>
      <c r="AI8230" s="16"/>
      <c r="AJ8230" s="16"/>
      <c r="AL8230" s="16"/>
      <c r="AM8230" s="16"/>
      <c r="AN8230" s="16"/>
      <c r="AO8230" s="16"/>
      <c r="AP8230" s="16"/>
      <c r="AQ8230" s="16"/>
      <c r="BI8230" s="1">
        <v>7</v>
      </c>
      <c r="BJ8230" s="6">
        <f>SUM($R$5:R8232)-$AB$2</f>
        <v>872.23542100000111</v>
      </c>
      <c r="BK8230" s="6">
        <f>SUM($R$5:S8232)-$AB$2</f>
        <v>4281.8501044800014</v>
      </c>
      <c r="BL8230" s="6">
        <f>SUM($R$5:T8232)-$AB$2</f>
        <v>12805.88681317999</v>
      </c>
      <c r="BM8230" s="6">
        <f>SUM($R$5:U8232)-$AB$2</f>
        <v>24739.538205360172</v>
      </c>
      <c r="BN8230" s="6">
        <f>SUM($R$5:V8232)-$AB$2</f>
        <v>41787.61162276024</v>
      </c>
      <c r="BO8230" s="6">
        <f>SUM($R$5:W8232)-$AB$2</f>
        <v>62245.299723639677</v>
      </c>
      <c r="BP8230" s="16"/>
    </row>
    <row r="8231" spans="1:68" x14ac:dyDescent="0.45">
      <c r="A8231" s="1">
        <v>2008</v>
      </c>
      <c r="B8231" s="1">
        <v>12</v>
      </c>
      <c r="C8231" s="1">
        <v>9</v>
      </c>
      <c r="D8231" s="1">
        <v>9</v>
      </c>
      <c r="E8231" s="1">
        <v>11.1</v>
      </c>
      <c r="F8231" s="1">
        <v>4.42</v>
      </c>
      <c r="G8231" s="4"/>
      <c r="H8231" s="4"/>
      <c r="Q8231" s="1">
        <v>6</v>
      </c>
      <c r="R8231" s="6">
        <f t="shared" si="10975"/>
        <v>0</v>
      </c>
      <c r="S8231" s="6">
        <f t="shared" si="10976"/>
        <v>0</v>
      </c>
      <c r="T8231" s="6">
        <f t="shared" si="10977"/>
        <v>0</v>
      </c>
      <c r="U8231" s="6">
        <f t="shared" si="10978"/>
        <v>0</v>
      </c>
      <c r="V8231" s="6">
        <f t="shared" si="10979"/>
        <v>0</v>
      </c>
      <c r="W8231" s="6">
        <f t="shared" si="10980"/>
        <v>0</v>
      </c>
      <c r="X8231" s="17"/>
      <c r="Y8231" s="17"/>
      <c r="Z8231" s="17"/>
      <c r="AA8231" s="17"/>
      <c r="AB8231" s="17"/>
      <c r="AC8231" s="17"/>
      <c r="AE8231" s="16"/>
      <c r="AF8231" s="16"/>
      <c r="AG8231" s="16"/>
      <c r="AH8231" s="16"/>
      <c r="AI8231" s="16"/>
      <c r="AJ8231" s="16"/>
      <c r="AL8231" s="16"/>
      <c r="AM8231" s="16"/>
      <c r="AN8231" s="16"/>
      <c r="AO8231" s="16"/>
      <c r="AP8231" s="16"/>
      <c r="AQ8231" s="16"/>
      <c r="BI8231" s="1">
        <v>8</v>
      </c>
      <c r="BJ8231" s="6">
        <f>SUM($R$5:R8233)-$AB$2</f>
        <v>872.23542100000111</v>
      </c>
      <c r="BK8231" s="6">
        <f>SUM($R$5:S8233)-$AB$2</f>
        <v>4281.8501044800014</v>
      </c>
      <c r="BL8231" s="6">
        <f>SUM($R$5:T8233)-$AB$2</f>
        <v>12805.88681317999</v>
      </c>
      <c r="BM8231" s="6">
        <f>SUM($R$5:U8233)-$AB$2</f>
        <v>24739.538205360172</v>
      </c>
      <c r="BN8231" s="6">
        <f>SUM($R$5:V8233)-$AB$2</f>
        <v>41787.61162276024</v>
      </c>
      <c r="BO8231" s="6">
        <f>SUM($R$5:W8233)-$AB$2</f>
        <v>62245.299723639677</v>
      </c>
      <c r="BP8231" s="16"/>
    </row>
    <row r="8232" spans="1:68" x14ac:dyDescent="0.45">
      <c r="A8232" s="1">
        <v>2008</v>
      </c>
      <c r="B8232" s="1">
        <v>12</v>
      </c>
      <c r="C8232" s="1">
        <v>9</v>
      </c>
      <c r="D8232" s="1">
        <v>10</v>
      </c>
      <c r="E8232" s="1">
        <v>11.1</v>
      </c>
      <c r="F8232" s="1">
        <v>21.33</v>
      </c>
      <c r="G8232" s="4"/>
      <c r="H8232" s="4"/>
      <c r="Q8232" s="1">
        <v>7</v>
      </c>
      <c r="R8232" s="6">
        <f t="shared" si="10975"/>
        <v>0</v>
      </c>
      <c r="S8232" s="6">
        <f t="shared" si="10976"/>
        <v>0</v>
      </c>
      <c r="T8232" s="6">
        <f t="shared" si="10977"/>
        <v>0</v>
      </c>
      <c r="U8232" s="6">
        <f t="shared" si="10978"/>
        <v>0</v>
      </c>
      <c r="V8232" s="6">
        <f t="shared" si="10979"/>
        <v>0</v>
      </c>
      <c r="W8232" s="6">
        <f t="shared" si="10980"/>
        <v>0</v>
      </c>
      <c r="X8232" s="17"/>
      <c r="Y8232" s="17"/>
      <c r="Z8232" s="17"/>
      <c r="AA8232" s="17"/>
      <c r="AB8232" s="17"/>
      <c r="AC8232" s="17"/>
      <c r="AE8232" s="16"/>
      <c r="AF8232" s="16"/>
      <c r="AG8232" s="16"/>
      <c r="AH8232" s="16"/>
      <c r="AI8232" s="16"/>
      <c r="AJ8232" s="16"/>
      <c r="AL8232" s="16"/>
      <c r="AM8232" s="16"/>
      <c r="AN8232" s="16"/>
      <c r="AO8232" s="16"/>
      <c r="AP8232" s="16"/>
      <c r="AQ8232" s="16"/>
      <c r="BI8232" s="1">
        <v>9</v>
      </c>
      <c r="BJ8232" s="6">
        <f>SUM($R$5:R8234)-$AB$2</f>
        <v>872.23798460000114</v>
      </c>
      <c r="BK8232" s="6">
        <f>SUM($R$5:S8234)-$AB$2</f>
        <v>4281.8626148480016</v>
      </c>
      <c r="BL8232" s="6">
        <f>SUM($R$5:T8234)-$AB$2</f>
        <v>12805.924190467988</v>
      </c>
      <c r="BM8232" s="6">
        <f>SUM($R$5:U8234)-$AB$2</f>
        <v>24739.610396336171</v>
      </c>
      <c r="BN8232" s="6">
        <f>SUM($R$5:V8234)-$AB$2</f>
        <v>41787.733547576237</v>
      </c>
      <c r="BO8232" s="6">
        <f>SUM($R$5:W8234)-$AB$2</f>
        <v>62245.481329063674</v>
      </c>
      <c r="BP8232" s="16"/>
    </row>
    <row r="8233" spans="1:68" x14ac:dyDescent="0.45">
      <c r="A8233" s="1">
        <v>2008</v>
      </c>
      <c r="B8233" s="1">
        <v>12</v>
      </c>
      <c r="C8233" s="1">
        <v>9</v>
      </c>
      <c r="D8233" s="1">
        <v>11</v>
      </c>
      <c r="E8233" s="1">
        <v>11</v>
      </c>
      <c r="F8233" s="1">
        <v>41.8</v>
      </c>
      <c r="G8233" s="4"/>
      <c r="H8233" s="4"/>
      <c r="Q8233" s="1">
        <v>8</v>
      </c>
      <c r="R8233" s="6">
        <f t="shared" si="10975"/>
        <v>0</v>
      </c>
      <c r="S8233" s="6">
        <f t="shared" si="10976"/>
        <v>0</v>
      </c>
      <c r="T8233" s="6">
        <f t="shared" si="10977"/>
        <v>0</v>
      </c>
      <c r="U8233" s="6">
        <f t="shared" si="10978"/>
        <v>0</v>
      </c>
      <c r="V8233" s="6">
        <f t="shared" si="10979"/>
        <v>0</v>
      </c>
      <c r="W8233" s="6">
        <f t="shared" si="10980"/>
        <v>0</v>
      </c>
      <c r="X8233" s="17"/>
      <c r="Y8233" s="17"/>
      <c r="Z8233" s="17"/>
      <c r="AA8233" s="17"/>
      <c r="AB8233" s="17"/>
      <c r="AC8233" s="17"/>
      <c r="AE8233" s="16"/>
      <c r="AF8233" s="16"/>
      <c r="AG8233" s="16"/>
      <c r="AH8233" s="16"/>
      <c r="AI8233" s="16"/>
      <c r="AJ8233" s="16"/>
      <c r="AL8233" s="16"/>
      <c r="AM8233" s="16"/>
      <c r="AN8233" s="16"/>
      <c r="AO8233" s="16"/>
      <c r="AP8233" s="16"/>
      <c r="AQ8233" s="16"/>
      <c r="BI8233" s="1">
        <v>10</v>
      </c>
      <c r="BJ8233" s="6">
        <f>SUM($R$5:R8235)-$AB$2</f>
        <v>872.25035600000115</v>
      </c>
      <c r="BK8233" s="6">
        <f>SUM($R$5:S8235)-$AB$2</f>
        <v>4281.9229872800015</v>
      </c>
      <c r="BL8233" s="6">
        <f>SUM($R$5:T8235)-$AB$2</f>
        <v>12806.104565479989</v>
      </c>
      <c r="BM8233" s="6">
        <f>SUM($R$5:U8235)-$AB$2</f>
        <v>24739.958774960171</v>
      </c>
      <c r="BN8233" s="6">
        <f>SUM($R$5:V8235)-$AB$2</f>
        <v>41788.321931360239</v>
      </c>
      <c r="BO8233" s="6">
        <f>SUM($R$5:W8235)-$AB$2</f>
        <v>62246.357719039675</v>
      </c>
      <c r="BP8233" s="16"/>
    </row>
    <row r="8234" spans="1:68" x14ac:dyDescent="0.45">
      <c r="A8234" s="1">
        <v>2008</v>
      </c>
      <c r="B8234" s="1">
        <v>12</v>
      </c>
      <c r="C8234" s="1">
        <v>9</v>
      </c>
      <c r="D8234" s="1">
        <v>12</v>
      </c>
      <c r="E8234" s="1">
        <v>13</v>
      </c>
      <c r="F8234" s="1">
        <v>457.07</v>
      </c>
      <c r="G8234" s="4"/>
      <c r="H8234" s="4"/>
      <c r="Q8234" s="1">
        <v>9</v>
      </c>
      <c r="R8234" s="6">
        <f t="shared" si="10975"/>
        <v>2.5635999999999996E-3</v>
      </c>
      <c r="S8234" s="6">
        <f t="shared" si="10976"/>
        <v>9.9467679999999982E-3</v>
      </c>
      <c r="T8234" s="6">
        <f t="shared" si="10977"/>
        <v>2.4866919999999994E-2</v>
      </c>
      <c r="U8234" s="6">
        <f t="shared" si="10978"/>
        <v>3.4813687999999995E-2</v>
      </c>
      <c r="V8234" s="6">
        <f t="shared" si="10979"/>
        <v>4.9733839999999988E-2</v>
      </c>
      <c r="W8234" s="6">
        <f t="shared" si="10980"/>
        <v>5.9680607999999989E-2</v>
      </c>
      <c r="X8234" s="17"/>
      <c r="Y8234" s="17"/>
      <c r="Z8234" s="17"/>
      <c r="AA8234" s="17"/>
      <c r="AB8234" s="17"/>
      <c r="AC8234" s="17"/>
      <c r="AE8234" s="16"/>
      <c r="AF8234" s="16"/>
      <c r="AG8234" s="16"/>
      <c r="AH8234" s="16"/>
      <c r="AI8234" s="16"/>
      <c r="AJ8234" s="16"/>
      <c r="AL8234" s="16"/>
      <c r="AM8234" s="16"/>
      <c r="AN8234" s="16"/>
      <c r="AO8234" s="16"/>
      <c r="AP8234" s="16"/>
      <c r="AQ8234" s="16"/>
      <c r="BI8234" s="1">
        <v>11</v>
      </c>
      <c r="BJ8234" s="6">
        <f>SUM($R$5:R8236)-$AB$2</f>
        <v>872.2746000000011</v>
      </c>
      <c r="BK8234" s="6">
        <f>SUM($R$5:S8236)-$AB$2</f>
        <v>4282.0412980000019</v>
      </c>
      <c r="BL8234" s="6">
        <f>SUM($R$5:T8236)-$AB$2</f>
        <v>12806.458042999988</v>
      </c>
      <c r="BM8234" s="6">
        <f>SUM($R$5:U8236)-$AB$2</f>
        <v>24740.641486000171</v>
      </c>
      <c r="BN8234" s="6">
        <f>SUM($R$5:V8236)-$AB$2</f>
        <v>41789.474976000238</v>
      </c>
      <c r="BO8234" s="6">
        <f>SUM($R$5:W8236)-$AB$2</f>
        <v>62248.075163999674</v>
      </c>
      <c r="BP8234" s="16"/>
    </row>
    <row r="8235" spans="1:68" x14ac:dyDescent="0.45">
      <c r="A8235" s="1">
        <v>2008</v>
      </c>
      <c r="B8235" s="1">
        <v>12</v>
      </c>
      <c r="C8235" s="1">
        <v>9</v>
      </c>
      <c r="D8235" s="1">
        <v>13</v>
      </c>
      <c r="E8235" s="1">
        <v>12.6</v>
      </c>
      <c r="F8235" s="1">
        <v>414.42</v>
      </c>
      <c r="G8235" s="4"/>
      <c r="H8235" s="4"/>
      <c r="Q8235" s="1">
        <v>10</v>
      </c>
      <c r="R8235" s="6">
        <f t="shared" si="10975"/>
        <v>1.2371399999999998E-2</v>
      </c>
      <c r="S8235" s="6">
        <f t="shared" si="10976"/>
        <v>4.8001031999999985E-2</v>
      </c>
      <c r="T8235" s="6">
        <f t="shared" si="10977"/>
        <v>0.12000257999999997</v>
      </c>
      <c r="U8235" s="6">
        <f t="shared" si="10978"/>
        <v>0.16800361199999997</v>
      </c>
      <c r="V8235" s="6">
        <f t="shared" si="10979"/>
        <v>0.24000515999999994</v>
      </c>
      <c r="W8235" s="6">
        <f t="shared" si="10980"/>
        <v>0.28800619199999994</v>
      </c>
      <c r="X8235" s="17"/>
      <c r="Y8235" s="17"/>
      <c r="Z8235" s="17"/>
      <c r="AA8235" s="17"/>
      <c r="AB8235" s="17"/>
      <c r="AC8235" s="17"/>
      <c r="AE8235" s="16"/>
      <c r="AF8235" s="16"/>
      <c r="AG8235" s="16"/>
      <c r="AH8235" s="16"/>
      <c r="AI8235" s="16"/>
      <c r="AJ8235" s="16"/>
      <c r="AL8235" s="16"/>
      <c r="AM8235" s="16"/>
      <c r="AN8235" s="16"/>
      <c r="AO8235" s="16"/>
      <c r="AP8235" s="16"/>
      <c r="AQ8235" s="16"/>
      <c r="BI8235" s="1">
        <v>12</v>
      </c>
      <c r="BJ8235" s="6">
        <f t="shared" ref="BJ8235" si="11047">R8237-$AB$2</f>
        <v>-6.2661493999999998</v>
      </c>
      <c r="BK8235" s="6">
        <f t="shared" ref="BK8235" si="11048">S8237-$AB$2</f>
        <v>-5.5026596720000001</v>
      </c>
      <c r="BL8235" s="6">
        <f t="shared" ref="BL8235" si="11049">T8237-$AB$2</f>
        <v>-3.9597741800000001</v>
      </c>
      <c r="BM8235" s="6">
        <f t="shared" ref="BM8235" si="11050">U8237-$AB$2</f>
        <v>-2.9311838520000002</v>
      </c>
      <c r="BN8235" s="6">
        <f t="shared" ref="BN8235" si="11051">V8237-$AB$2</f>
        <v>-1.3882983600000003</v>
      </c>
      <c r="BO8235" s="6">
        <f t="shared" ref="BO8235" si="11052">W8237-$AB$2</f>
        <v>-0.35970803200000034</v>
      </c>
      <c r="BP8235" s="16"/>
    </row>
    <row r="8236" spans="1:68" x14ac:dyDescent="0.45">
      <c r="A8236" s="1">
        <v>2008</v>
      </c>
      <c r="B8236" s="1">
        <v>12</v>
      </c>
      <c r="C8236" s="1">
        <v>9</v>
      </c>
      <c r="D8236" s="1">
        <v>14</v>
      </c>
      <c r="E8236" s="1">
        <v>12.8</v>
      </c>
      <c r="F8236" s="1">
        <v>403.92</v>
      </c>
      <c r="G8236" s="4"/>
      <c r="H8236" s="4"/>
      <c r="Q8236" s="1">
        <v>11</v>
      </c>
      <c r="R8236" s="6">
        <f t="shared" si="10975"/>
        <v>2.4243999999999995E-2</v>
      </c>
      <c r="S8236" s="6">
        <f t="shared" si="10976"/>
        <v>9.4066719999999993E-2</v>
      </c>
      <c r="T8236" s="6">
        <f t="shared" si="10977"/>
        <v>0.23516679999999993</v>
      </c>
      <c r="U8236" s="6">
        <f t="shared" si="10978"/>
        <v>0.32923351999999995</v>
      </c>
      <c r="V8236" s="6">
        <f t="shared" si="10979"/>
        <v>0.47033359999999985</v>
      </c>
      <c r="W8236" s="6">
        <f t="shared" si="10980"/>
        <v>0.56440031999999996</v>
      </c>
      <c r="X8236" s="17"/>
      <c r="Y8236" s="17"/>
      <c r="Z8236" s="17"/>
      <c r="AA8236" s="17"/>
      <c r="AB8236" s="17"/>
      <c r="AC8236" s="17"/>
      <c r="AE8236" s="16"/>
      <c r="AF8236" s="16"/>
      <c r="AG8236" s="16"/>
      <c r="AH8236" s="16"/>
      <c r="AI8236" s="16"/>
      <c r="AJ8236" s="16"/>
      <c r="AL8236" s="16"/>
      <c r="AM8236" s="16"/>
      <c r="AN8236" s="16"/>
      <c r="AO8236" s="16"/>
      <c r="AP8236" s="16"/>
      <c r="AQ8236" s="16"/>
      <c r="BI8236" s="1">
        <v>13</v>
      </c>
      <c r="BJ8236" s="6">
        <f>SUM($R$5:R8238)-$AB$2</f>
        <v>872.78006420000111</v>
      </c>
      <c r="BK8236" s="6">
        <f>SUM($R$5:S8238)-$AB$2</f>
        <v>4284.5079632960014</v>
      </c>
      <c r="BL8236" s="6">
        <f>SUM($R$5:T8238)-$AB$2</f>
        <v>12813.827711035987</v>
      </c>
      <c r="BM8236" s="6">
        <f>SUM($R$5:U8238)-$AB$2</f>
        <v>24754.87535787217</v>
      </c>
      <c r="BN8236" s="6">
        <f>SUM($R$5:V8238)-$AB$2</f>
        <v>41813.514853352244</v>
      </c>
      <c r="BO8236" s="6">
        <f>SUM($R$5:W8238)-$AB$2</f>
        <v>62283.882247927679</v>
      </c>
      <c r="BP8236" s="16"/>
    </row>
    <row r="8237" spans="1:68" x14ac:dyDescent="0.45">
      <c r="A8237" s="1">
        <v>2008</v>
      </c>
      <c r="B8237" s="1">
        <v>12</v>
      </c>
      <c r="C8237" s="1">
        <v>9</v>
      </c>
      <c r="D8237" s="1">
        <v>15</v>
      </c>
      <c r="E8237" s="1">
        <v>12.6</v>
      </c>
      <c r="F8237" s="1">
        <v>121.99</v>
      </c>
      <c r="G8237" s="4"/>
      <c r="H8237" s="4"/>
      <c r="Q8237" s="1">
        <v>12</v>
      </c>
      <c r="R8237" s="6">
        <f t="shared" si="10975"/>
        <v>0.26510059999999996</v>
      </c>
      <c r="S8237" s="6">
        <f t="shared" si="10976"/>
        <v>1.0285903279999999</v>
      </c>
      <c r="T8237" s="6">
        <f t="shared" si="10977"/>
        <v>2.5714758199999999</v>
      </c>
      <c r="U8237" s="6">
        <f t="shared" si="10978"/>
        <v>3.6000661479999998</v>
      </c>
      <c r="V8237" s="6">
        <f t="shared" si="10979"/>
        <v>5.1429516399999997</v>
      </c>
      <c r="W8237" s="6">
        <f t="shared" si="10980"/>
        <v>6.1715419679999997</v>
      </c>
      <c r="X8237" s="17">
        <f t="shared" ref="X8237" si="11053">SUM(R8237:R8261)-$AB$2</f>
        <v>-5.1296394000000003</v>
      </c>
      <c r="Y8237" s="17">
        <f t="shared" ref="Y8237" si="11054">SUM(S8237:S8261)-$AB$2</f>
        <v>-1.0930008720000011</v>
      </c>
      <c r="Z8237" s="17">
        <f t="shared" ref="Z8237" si="11055">SUM(T8237:T8261)-$AB$2</f>
        <v>7.0643728199999991</v>
      </c>
      <c r="AA8237" s="17">
        <f t="shared" ref="AA8237" si="11056">SUM(U8237:U8261)-$AB$2</f>
        <v>12.502621948000002</v>
      </c>
      <c r="AB8237" s="17">
        <f t="shared" ref="AB8237" si="11057">SUM(V8237:V8261)-$AB$2</f>
        <v>20.659995639999998</v>
      </c>
      <c r="AC8237" s="17">
        <f t="shared" ref="AC8237" si="11058">SUM(W8237:W8261)-$AB$2</f>
        <v>26.098244768000001</v>
      </c>
      <c r="AE8237" s="16">
        <f t="shared" ref="AE8237" si="11059">IF(X8237&gt;0,1,0)</f>
        <v>0</v>
      </c>
      <c r="AF8237" s="16">
        <f t="shared" ref="AF8237" si="11060">IF(Y8237&gt;0,1,0)</f>
        <v>0</v>
      </c>
      <c r="AG8237" s="16">
        <f t="shared" ref="AG8237" si="11061">IF(Z8237&gt;0,1,0)</f>
        <v>1</v>
      </c>
      <c r="AH8237" s="16">
        <f t="shared" ref="AH8237" si="11062">IF(AA8237&gt;0,1,0)</f>
        <v>1</v>
      </c>
      <c r="AI8237" s="16">
        <f t="shared" ref="AI8237" si="11063">IF(AB8237&gt;0,1,0)</f>
        <v>1</v>
      </c>
      <c r="AJ8237" s="16">
        <f t="shared" ref="AJ8237" si="11064">IF(AC8237&gt;0,1,0)</f>
        <v>1</v>
      </c>
      <c r="AL8237" s="16">
        <f t="shared" ref="AL8237" si="11065">IF(X8237&lt;0,ABS(X8237*$AP$1),0)</f>
        <v>0</v>
      </c>
      <c r="AM8237" s="16">
        <f t="shared" ref="AM8237" si="11066">IF(Y8237&lt;0,ABS(Y8237*$AP$1),0)</f>
        <v>0</v>
      </c>
      <c r="AN8237" s="16">
        <f t="shared" ref="AN8237" si="11067">IF(Z8237&lt;0,ABS(Z8237*$AP$1),0)</f>
        <v>0</v>
      </c>
      <c r="AO8237" s="16">
        <f t="shared" ref="AO8237" si="11068">IF(AA8237&lt;0,ABS(AA8237*$AP$1),0)</f>
        <v>0</v>
      </c>
      <c r="AP8237" s="16">
        <f t="shared" ref="AP8237" si="11069">IF(AB8237&lt;0,ABS(AB8237*$AP$1),0)</f>
        <v>0</v>
      </c>
      <c r="AQ8237" s="16">
        <f t="shared" ref="AQ8237" si="11070">IF(AC8237&lt;0,ABS(AC8237*$AP$1),0)</f>
        <v>0</v>
      </c>
      <c r="BI8237" s="1">
        <v>14</v>
      </c>
      <c r="BJ8237" s="6">
        <f>SUM($R$5:R8239)-$AB$2</f>
        <v>873.01433780000116</v>
      </c>
      <c r="BK8237" s="6">
        <f>SUM($R$5:S8239)-$AB$2</f>
        <v>4285.6512184640014</v>
      </c>
      <c r="BL8237" s="6">
        <f>SUM($R$5:T8239)-$AB$2</f>
        <v>12817.243420123987</v>
      </c>
      <c r="BM8237" s="6">
        <f>SUM($R$5:U8239)-$AB$2</f>
        <v>24761.47250244817</v>
      </c>
      <c r="BN8237" s="6">
        <f>SUM($R$5:V8239)-$AB$2</f>
        <v>41824.656905768235</v>
      </c>
      <c r="BO8237" s="6">
        <f>SUM($R$5:W8239)-$AB$2</f>
        <v>62300.478189751673</v>
      </c>
      <c r="BP8237" s="16"/>
    </row>
    <row r="8238" spans="1:68" x14ac:dyDescent="0.45">
      <c r="A8238" s="1">
        <v>2008</v>
      </c>
      <c r="B8238" s="1">
        <v>12</v>
      </c>
      <c r="C8238" s="1">
        <v>9</v>
      </c>
      <c r="D8238" s="1">
        <v>16</v>
      </c>
      <c r="E8238" s="1">
        <v>12.1</v>
      </c>
      <c r="F8238" s="1">
        <v>192.19</v>
      </c>
      <c r="G8238" s="4"/>
      <c r="H8238" s="4"/>
      <c r="Q8238" s="1">
        <v>13</v>
      </c>
      <c r="R8238" s="6">
        <f t="shared" ref="R8238:R8301" si="11071">$AX$2*F8235*$R$4/1000</f>
        <v>0.24036359999999998</v>
      </c>
      <c r="S8238" s="6">
        <f t="shared" ref="S8238:S8301" si="11072">$AX$2*F8235*($S$4*$AU$2)/1000</f>
        <v>0.93261076799999987</v>
      </c>
      <c r="T8238" s="6">
        <f t="shared" ref="T8238:T8301" si="11073">$AX$2*F8235*($T$4*$AU$2)/1000</f>
        <v>2.3315269199999999</v>
      </c>
      <c r="U8238" s="6">
        <f t="shared" ref="U8238:U8301" si="11074">$AX$2*F8235*($U$4*$AU$2)/1000</f>
        <v>3.2641376879999999</v>
      </c>
      <c r="V8238" s="6">
        <f t="shared" ref="V8238:V8301" si="11075">$AX$2*F8235*($V$4*$AU$2)/1000</f>
        <v>4.6630538399999999</v>
      </c>
      <c r="W8238" s="6">
        <f t="shared" ref="W8238:W8301" si="11076">$AX$2*F8235*($W$4*$AU$2)/1000</f>
        <v>5.5956646079999999</v>
      </c>
      <c r="X8238" s="17"/>
      <c r="Y8238" s="17"/>
      <c r="Z8238" s="17"/>
      <c r="AA8238" s="17"/>
      <c r="AB8238" s="17"/>
      <c r="AC8238" s="17"/>
      <c r="AE8238" s="16"/>
      <c r="AF8238" s="16"/>
      <c r="AG8238" s="16"/>
      <c r="AH8238" s="16"/>
      <c r="AI8238" s="16"/>
      <c r="AJ8238" s="16"/>
      <c r="AL8238" s="16"/>
      <c r="AM8238" s="16"/>
      <c r="AN8238" s="16"/>
      <c r="AO8238" s="16"/>
      <c r="AP8238" s="16"/>
      <c r="AQ8238" s="16"/>
      <c r="BI8238" s="1">
        <v>15</v>
      </c>
      <c r="BJ8238" s="6">
        <f>SUM($R$5:R8240)-$AB$2</f>
        <v>873.08509200000117</v>
      </c>
      <c r="BK8238" s="6">
        <f>SUM($R$5:S8240)-$AB$2</f>
        <v>4285.9964989600012</v>
      </c>
      <c r="BL8238" s="6">
        <f>SUM($R$5:T8240)-$AB$2</f>
        <v>12818.275016359987</v>
      </c>
      <c r="BM8238" s="6">
        <f>SUM($R$5:U8240)-$AB$2</f>
        <v>24763.464940720169</v>
      </c>
      <c r="BN8238" s="6">
        <f>SUM($R$5:V8240)-$AB$2</f>
        <v>41828.021975520242</v>
      </c>
      <c r="BO8238" s="6">
        <f>SUM($R$5:W8240)-$AB$2</f>
        <v>62305.490417279681</v>
      </c>
      <c r="BP8238" s="16"/>
    </row>
    <row r="8239" spans="1:68" x14ac:dyDescent="0.45">
      <c r="A8239" s="1">
        <v>2008</v>
      </c>
      <c r="B8239" s="1">
        <v>12</v>
      </c>
      <c r="C8239" s="1">
        <v>9</v>
      </c>
      <c r="D8239" s="1">
        <v>17</v>
      </c>
      <c r="E8239" s="1">
        <v>11.1</v>
      </c>
      <c r="F8239" s="1">
        <v>36.44</v>
      </c>
      <c r="G8239" s="4"/>
      <c r="H8239" s="4"/>
      <c r="Q8239" s="1">
        <v>14</v>
      </c>
      <c r="R8239" s="6">
        <f t="shared" si="11071"/>
        <v>0.2342736</v>
      </c>
      <c r="S8239" s="6">
        <f t="shared" si="11072"/>
        <v>0.90898156799999996</v>
      </c>
      <c r="T8239" s="6">
        <f t="shared" si="11073"/>
        <v>2.2724539199999998</v>
      </c>
      <c r="U8239" s="6">
        <f t="shared" si="11074"/>
        <v>3.1814354879999995</v>
      </c>
      <c r="V8239" s="6">
        <f t="shared" si="11075"/>
        <v>4.5449078399999996</v>
      </c>
      <c r="W8239" s="6">
        <f t="shared" si="11076"/>
        <v>5.4538894080000002</v>
      </c>
      <c r="X8239" s="17"/>
      <c r="Y8239" s="17"/>
      <c r="Z8239" s="17"/>
      <c r="AA8239" s="17"/>
      <c r="AB8239" s="17"/>
      <c r="AC8239" s="17"/>
      <c r="AE8239" s="16"/>
      <c r="AF8239" s="16"/>
      <c r="AG8239" s="16"/>
      <c r="AH8239" s="16"/>
      <c r="AI8239" s="16"/>
      <c r="AJ8239" s="16"/>
      <c r="AL8239" s="16"/>
      <c r="AM8239" s="16"/>
      <c r="AN8239" s="16"/>
      <c r="AO8239" s="16"/>
      <c r="AP8239" s="16"/>
      <c r="AQ8239" s="16"/>
      <c r="BI8239" s="1">
        <v>16</v>
      </c>
      <c r="BJ8239" s="6">
        <f>SUM($R$5:R8241)-$AB$2</f>
        <v>873.19656220000115</v>
      </c>
      <c r="BK8239" s="6">
        <f>SUM($R$5:S8241)-$AB$2</f>
        <v>4286.5404735360016</v>
      </c>
      <c r="BL8239" s="6">
        <f>SUM($R$5:T8241)-$AB$2</f>
        <v>12819.900251875986</v>
      </c>
      <c r="BM8239" s="6">
        <f>SUM($R$5:U8241)-$AB$2</f>
        <v>24766.603941552174</v>
      </c>
      <c r="BN8239" s="6">
        <f>SUM($R$5:V8241)-$AB$2</f>
        <v>41833.323498232246</v>
      </c>
      <c r="BO8239" s="6">
        <f>SUM($R$5:W8241)-$AB$2</f>
        <v>62313.386966247686</v>
      </c>
      <c r="BP8239" s="16"/>
    </row>
    <row r="8240" spans="1:68" x14ac:dyDescent="0.45">
      <c r="A8240" s="1">
        <v>2008</v>
      </c>
      <c r="B8240" s="1">
        <v>12</v>
      </c>
      <c r="C8240" s="1">
        <v>9</v>
      </c>
      <c r="D8240" s="1">
        <v>18</v>
      </c>
      <c r="E8240" s="1">
        <v>10.5</v>
      </c>
      <c r="F8240" s="1">
        <v>0</v>
      </c>
      <c r="G8240" s="4"/>
      <c r="H8240" s="4"/>
      <c r="Q8240" s="1">
        <v>15</v>
      </c>
      <c r="R8240" s="6">
        <f t="shared" si="11071"/>
        <v>7.0754200000000003E-2</v>
      </c>
      <c r="S8240" s="6">
        <f t="shared" si="11072"/>
        <v>0.274526296</v>
      </c>
      <c r="T8240" s="6">
        <f t="shared" si="11073"/>
        <v>0.68631573999999984</v>
      </c>
      <c r="U8240" s="6">
        <f t="shared" si="11074"/>
        <v>0.96084203599999995</v>
      </c>
      <c r="V8240" s="6">
        <f t="shared" si="11075"/>
        <v>1.3726314799999997</v>
      </c>
      <c r="W8240" s="6">
        <f t="shared" si="11076"/>
        <v>1.647157776</v>
      </c>
      <c r="X8240" s="17"/>
      <c r="Y8240" s="17"/>
      <c r="Z8240" s="17"/>
      <c r="AA8240" s="17"/>
      <c r="AB8240" s="17"/>
      <c r="AC8240" s="17"/>
      <c r="AE8240" s="16"/>
      <c r="AF8240" s="16"/>
      <c r="AG8240" s="16"/>
      <c r="AH8240" s="16"/>
      <c r="AI8240" s="16"/>
      <c r="AJ8240" s="16"/>
      <c r="AL8240" s="16"/>
      <c r="AM8240" s="16"/>
      <c r="AN8240" s="16"/>
      <c r="AO8240" s="16"/>
      <c r="AP8240" s="16"/>
      <c r="AQ8240" s="16"/>
      <c r="BI8240" s="1">
        <v>17</v>
      </c>
      <c r="BJ8240" s="6">
        <f>SUM($R$5:R8242)-$AB$2</f>
        <v>873.21769740000116</v>
      </c>
      <c r="BK8240" s="6">
        <f>SUM($R$5:S8242)-$AB$2</f>
        <v>4286.6436133120014</v>
      </c>
      <c r="BL8240" s="6">
        <f>SUM($R$5:T8242)-$AB$2</f>
        <v>12820.208403091987</v>
      </c>
      <c r="BM8240" s="6">
        <f>SUM($R$5:U8242)-$AB$2</f>
        <v>24767.199108784174</v>
      </c>
      <c r="BN8240" s="6">
        <f>SUM($R$5:V8242)-$AB$2</f>
        <v>41834.328688344242</v>
      </c>
      <c r="BO8240" s="6">
        <f>SUM($R$5:W8242)-$AB$2</f>
        <v>62314.88418381568</v>
      </c>
      <c r="BP8240" s="16"/>
    </row>
    <row r="8241" spans="1:68" x14ac:dyDescent="0.45">
      <c r="A8241" s="1">
        <v>2008</v>
      </c>
      <c r="B8241" s="1">
        <v>12</v>
      </c>
      <c r="C8241" s="1">
        <v>9</v>
      </c>
      <c r="D8241" s="1">
        <v>19</v>
      </c>
      <c r="E8241" s="1">
        <v>10.199999999999999</v>
      </c>
      <c r="F8241" s="1">
        <v>0</v>
      </c>
      <c r="G8241" s="4"/>
      <c r="H8241" s="4"/>
      <c r="Q8241" s="1">
        <v>16</v>
      </c>
      <c r="R8241" s="6">
        <f t="shared" si="11071"/>
        <v>0.11147019999999999</v>
      </c>
      <c r="S8241" s="6">
        <f t="shared" si="11072"/>
        <v>0.43250437599999997</v>
      </c>
      <c r="T8241" s="6">
        <f t="shared" si="11073"/>
        <v>1.0812609399999999</v>
      </c>
      <c r="U8241" s="6">
        <f t="shared" si="11074"/>
        <v>1.513765316</v>
      </c>
      <c r="V8241" s="6">
        <f t="shared" si="11075"/>
        <v>2.1625218799999999</v>
      </c>
      <c r="W8241" s="6">
        <f t="shared" si="11076"/>
        <v>2.5950262560000001</v>
      </c>
      <c r="X8241" s="17"/>
      <c r="Y8241" s="17"/>
      <c r="Z8241" s="17"/>
      <c r="AA8241" s="17"/>
      <c r="AB8241" s="17"/>
      <c r="AC8241" s="17"/>
      <c r="AE8241" s="16"/>
      <c r="AF8241" s="16"/>
      <c r="AG8241" s="16"/>
      <c r="AH8241" s="16"/>
      <c r="AI8241" s="16"/>
      <c r="AJ8241" s="16"/>
      <c r="AL8241" s="16"/>
      <c r="AM8241" s="16"/>
      <c r="AN8241" s="16"/>
      <c r="AO8241" s="16"/>
      <c r="AP8241" s="16"/>
      <c r="AQ8241" s="16"/>
      <c r="BI8241" s="1">
        <v>18</v>
      </c>
      <c r="BJ8241" s="6">
        <f>SUM($R$5:R8243)-$AB$2</f>
        <v>873.21769740000116</v>
      </c>
      <c r="BK8241" s="6">
        <f>SUM($R$5:S8243)-$AB$2</f>
        <v>4286.6436133120014</v>
      </c>
      <c r="BL8241" s="6">
        <f>SUM($R$5:T8243)-$AB$2</f>
        <v>12820.208403091987</v>
      </c>
      <c r="BM8241" s="6">
        <f>SUM($R$5:U8243)-$AB$2</f>
        <v>24767.199108784174</v>
      </c>
      <c r="BN8241" s="6">
        <f>SUM($R$5:V8243)-$AB$2</f>
        <v>41834.328688344242</v>
      </c>
      <c r="BO8241" s="6">
        <f>SUM($R$5:W8243)-$AB$2</f>
        <v>62314.88418381568</v>
      </c>
      <c r="BP8241" s="16"/>
    </row>
    <row r="8242" spans="1:68" x14ac:dyDescent="0.45">
      <c r="A8242" s="1">
        <v>2008</v>
      </c>
      <c r="B8242" s="1">
        <v>12</v>
      </c>
      <c r="C8242" s="1">
        <v>9</v>
      </c>
      <c r="D8242" s="1">
        <v>20</v>
      </c>
      <c r="E8242" s="1">
        <v>9.9</v>
      </c>
      <c r="F8242" s="1">
        <v>0</v>
      </c>
      <c r="G8242" s="4"/>
      <c r="H8242" s="4"/>
      <c r="Q8242" s="1">
        <v>17</v>
      </c>
      <c r="R8242" s="6">
        <f t="shared" si="11071"/>
        <v>2.1135199999999996E-2</v>
      </c>
      <c r="S8242" s="6">
        <f t="shared" si="11072"/>
        <v>8.2004575999999982E-2</v>
      </c>
      <c r="T8242" s="6">
        <f t="shared" si="11073"/>
        <v>0.20501143999999996</v>
      </c>
      <c r="U8242" s="6">
        <f t="shared" si="11074"/>
        <v>0.28701601599999998</v>
      </c>
      <c r="V8242" s="6">
        <f t="shared" si="11075"/>
        <v>0.41002287999999992</v>
      </c>
      <c r="W8242" s="6">
        <f t="shared" si="11076"/>
        <v>0.49202745599999997</v>
      </c>
      <c r="X8242" s="17"/>
      <c r="Y8242" s="17"/>
      <c r="Z8242" s="17"/>
      <c r="AA8242" s="17"/>
      <c r="AB8242" s="17"/>
      <c r="AC8242" s="17"/>
      <c r="AE8242" s="16"/>
      <c r="AF8242" s="16"/>
      <c r="AG8242" s="16"/>
      <c r="AH8242" s="16"/>
      <c r="AI8242" s="16"/>
      <c r="AJ8242" s="16"/>
      <c r="AL8242" s="16"/>
      <c r="AM8242" s="16"/>
      <c r="AN8242" s="16"/>
      <c r="AO8242" s="16"/>
      <c r="AP8242" s="16"/>
      <c r="AQ8242" s="16"/>
      <c r="BI8242" s="1">
        <v>19</v>
      </c>
      <c r="BJ8242" s="6">
        <f>SUM($R$5:R8244)-$AB$2</f>
        <v>873.21769740000116</v>
      </c>
      <c r="BK8242" s="6">
        <f>SUM($R$5:S8244)-$AB$2</f>
        <v>4286.6436133120014</v>
      </c>
      <c r="BL8242" s="6">
        <f>SUM($R$5:T8244)-$AB$2</f>
        <v>12820.208403091987</v>
      </c>
      <c r="BM8242" s="6">
        <f>SUM($R$5:U8244)-$AB$2</f>
        <v>24767.199108784174</v>
      </c>
      <c r="BN8242" s="6">
        <f>SUM($R$5:V8244)-$AB$2</f>
        <v>41834.328688344242</v>
      </c>
      <c r="BO8242" s="6">
        <f>SUM($R$5:W8244)-$AB$2</f>
        <v>62314.88418381568</v>
      </c>
      <c r="BP8242" s="16"/>
    </row>
    <row r="8243" spans="1:68" x14ac:dyDescent="0.45">
      <c r="A8243" s="1">
        <v>2008</v>
      </c>
      <c r="B8243" s="1">
        <v>12</v>
      </c>
      <c r="C8243" s="1">
        <v>9</v>
      </c>
      <c r="D8243" s="1">
        <v>21</v>
      </c>
      <c r="E8243" s="1">
        <v>9.6</v>
      </c>
      <c r="F8243" s="1">
        <v>0</v>
      </c>
      <c r="G8243" s="4"/>
      <c r="H8243" s="4"/>
      <c r="Q8243" s="1">
        <v>18</v>
      </c>
      <c r="R8243" s="6">
        <f t="shared" si="11071"/>
        <v>0</v>
      </c>
      <c r="S8243" s="6">
        <f t="shared" si="11072"/>
        <v>0</v>
      </c>
      <c r="T8243" s="6">
        <f t="shared" si="11073"/>
        <v>0</v>
      </c>
      <c r="U8243" s="6">
        <f t="shared" si="11074"/>
        <v>0</v>
      </c>
      <c r="V8243" s="6">
        <f t="shared" si="11075"/>
        <v>0</v>
      </c>
      <c r="W8243" s="6">
        <f t="shared" si="11076"/>
        <v>0</v>
      </c>
      <c r="X8243" s="17"/>
      <c r="Y8243" s="17"/>
      <c r="Z8243" s="17"/>
      <c r="AA8243" s="17"/>
      <c r="AB8243" s="17"/>
      <c r="AC8243" s="17"/>
      <c r="AE8243" s="16"/>
      <c r="AF8243" s="16"/>
      <c r="AG8243" s="16"/>
      <c r="AH8243" s="16"/>
      <c r="AI8243" s="16"/>
      <c r="AJ8243" s="16"/>
      <c r="AL8243" s="16"/>
      <c r="AM8243" s="16"/>
      <c r="AN8243" s="16"/>
      <c r="AO8243" s="16"/>
      <c r="AP8243" s="16"/>
      <c r="AQ8243" s="16"/>
      <c r="BI8243" s="1">
        <v>20</v>
      </c>
      <c r="BJ8243" s="6">
        <f>SUM($R$5:R8245)-$AB$2</f>
        <v>873.21769740000116</v>
      </c>
      <c r="BK8243" s="6">
        <f>SUM($R$5:S8245)-$AB$2</f>
        <v>4286.6436133120014</v>
      </c>
      <c r="BL8243" s="6">
        <f>SUM($R$5:T8245)-$AB$2</f>
        <v>12820.208403091987</v>
      </c>
      <c r="BM8243" s="6">
        <f>SUM($R$5:U8245)-$AB$2</f>
        <v>24767.199108784174</v>
      </c>
      <c r="BN8243" s="6">
        <f>SUM($R$5:V8245)-$AB$2</f>
        <v>41834.328688344242</v>
      </c>
      <c r="BO8243" s="6">
        <f>SUM($R$5:W8245)-$AB$2</f>
        <v>62314.88418381568</v>
      </c>
      <c r="BP8243" s="16"/>
    </row>
    <row r="8244" spans="1:68" x14ac:dyDescent="0.45">
      <c r="A8244" s="1">
        <v>2008</v>
      </c>
      <c r="B8244" s="1">
        <v>12</v>
      </c>
      <c r="C8244" s="1">
        <v>9</v>
      </c>
      <c r="D8244" s="1">
        <v>22</v>
      </c>
      <c r="E8244" s="1">
        <v>9.4</v>
      </c>
      <c r="F8244" s="1">
        <v>0</v>
      </c>
      <c r="G8244" s="4"/>
      <c r="H8244" s="4"/>
      <c r="Q8244" s="1">
        <v>19</v>
      </c>
      <c r="R8244" s="6">
        <f t="shared" si="11071"/>
        <v>0</v>
      </c>
      <c r="S8244" s="6">
        <f t="shared" si="11072"/>
        <v>0</v>
      </c>
      <c r="T8244" s="6">
        <f t="shared" si="11073"/>
        <v>0</v>
      </c>
      <c r="U8244" s="6">
        <f t="shared" si="11074"/>
        <v>0</v>
      </c>
      <c r="V8244" s="6">
        <f t="shared" si="11075"/>
        <v>0</v>
      </c>
      <c r="W8244" s="6">
        <f t="shared" si="11076"/>
        <v>0</v>
      </c>
      <c r="X8244" s="17"/>
      <c r="Y8244" s="17"/>
      <c r="Z8244" s="17"/>
      <c r="AA8244" s="17"/>
      <c r="AB8244" s="17"/>
      <c r="AC8244" s="17"/>
      <c r="AE8244" s="16"/>
      <c r="AF8244" s="16"/>
      <c r="AG8244" s="16"/>
      <c r="AH8244" s="16"/>
      <c r="AI8244" s="16"/>
      <c r="AJ8244" s="16"/>
      <c r="AL8244" s="16"/>
      <c r="AM8244" s="16"/>
      <c r="AN8244" s="16"/>
      <c r="AO8244" s="16"/>
      <c r="AP8244" s="16"/>
      <c r="AQ8244" s="16"/>
      <c r="BI8244" s="1">
        <v>21</v>
      </c>
      <c r="BJ8244" s="6">
        <f>SUM($R$5:R8246)-$AB$2</f>
        <v>873.21769740000116</v>
      </c>
      <c r="BK8244" s="6">
        <f>SUM($R$5:S8246)-$AB$2</f>
        <v>4286.6436133120014</v>
      </c>
      <c r="BL8244" s="6">
        <f>SUM($R$5:T8246)-$AB$2</f>
        <v>12820.208403091987</v>
      </c>
      <c r="BM8244" s="6">
        <f>SUM($R$5:U8246)-$AB$2</f>
        <v>24767.199108784174</v>
      </c>
      <c r="BN8244" s="6">
        <f>SUM($R$5:V8246)-$AB$2</f>
        <v>41834.328688344242</v>
      </c>
      <c r="BO8244" s="6">
        <f>SUM($R$5:W8246)-$AB$2</f>
        <v>62314.88418381568</v>
      </c>
      <c r="BP8244" s="16"/>
    </row>
    <row r="8245" spans="1:68" x14ac:dyDescent="0.45">
      <c r="A8245" s="1">
        <v>2008</v>
      </c>
      <c r="B8245" s="1">
        <v>12</v>
      </c>
      <c r="C8245" s="1">
        <v>9</v>
      </c>
      <c r="D8245" s="1">
        <v>23</v>
      </c>
      <c r="E8245" s="1">
        <v>9.5</v>
      </c>
      <c r="F8245" s="1">
        <v>0</v>
      </c>
      <c r="G8245" s="4"/>
      <c r="H8245" s="4"/>
      <c r="Q8245" s="1">
        <v>20</v>
      </c>
      <c r="R8245" s="6">
        <f t="shared" si="11071"/>
        <v>0</v>
      </c>
      <c r="S8245" s="6">
        <f t="shared" si="11072"/>
        <v>0</v>
      </c>
      <c r="T8245" s="6">
        <f t="shared" si="11073"/>
        <v>0</v>
      </c>
      <c r="U8245" s="6">
        <f t="shared" si="11074"/>
        <v>0</v>
      </c>
      <c r="V8245" s="6">
        <f t="shared" si="11075"/>
        <v>0</v>
      </c>
      <c r="W8245" s="6">
        <f t="shared" si="11076"/>
        <v>0</v>
      </c>
      <c r="X8245" s="17"/>
      <c r="Y8245" s="17"/>
      <c r="Z8245" s="17"/>
      <c r="AA8245" s="17"/>
      <c r="AB8245" s="17"/>
      <c r="AC8245" s="17"/>
      <c r="AE8245" s="16"/>
      <c r="AF8245" s="16"/>
      <c r="AG8245" s="16"/>
      <c r="AH8245" s="16"/>
      <c r="AI8245" s="16"/>
      <c r="AJ8245" s="16"/>
      <c r="AL8245" s="16"/>
      <c r="AM8245" s="16"/>
      <c r="AN8245" s="16"/>
      <c r="AO8245" s="16"/>
      <c r="AP8245" s="16"/>
      <c r="AQ8245" s="16"/>
      <c r="BI8245" s="1">
        <v>22</v>
      </c>
      <c r="BJ8245" s="6">
        <f>SUM($R$5:R8247)-$AB$2</f>
        <v>873.21769740000116</v>
      </c>
      <c r="BK8245" s="6">
        <f>SUM($R$5:S8247)-$AB$2</f>
        <v>4286.6436133120014</v>
      </c>
      <c r="BL8245" s="6">
        <f>SUM($R$5:T8247)-$AB$2</f>
        <v>12820.208403091987</v>
      </c>
      <c r="BM8245" s="6">
        <f>SUM($R$5:U8247)-$AB$2</f>
        <v>24767.199108784174</v>
      </c>
      <c r="BN8245" s="6">
        <f>SUM($R$5:V8247)-$AB$2</f>
        <v>41834.328688344242</v>
      </c>
      <c r="BO8245" s="6">
        <f>SUM($R$5:W8247)-$AB$2</f>
        <v>62314.88418381568</v>
      </c>
      <c r="BP8245" s="16"/>
    </row>
    <row r="8246" spans="1:68" x14ac:dyDescent="0.45">
      <c r="A8246" s="1">
        <v>2008</v>
      </c>
      <c r="B8246" s="1">
        <v>12</v>
      </c>
      <c r="C8246" s="1">
        <v>10</v>
      </c>
      <c r="D8246" s="1">
        <v>0</v>
      </c>
      <c r="E8246" s="1">
        <v>9.6</v>
      </c>
      <c r="F8246" s="1">
        <v>0</v>
      </c>
      <c r="G8246" s="4"/>
      <c r="H8246" s="4"/>
      <c r="Q8246" s="1">
        <v>21</v>
      </c>
      <c r="R8246" s="6">
        <f t="shared" si="11071"/>
        <v>0</v>
      </c>
      <c r="S8246" s="6">
        <f t="shared" si="11072"/>
        <v>0</v>
      </c>
      <c r="T8246" s="6">
        <f t="shared" si="11073"/>
        <v>0</v>
      </c>
      <c r="U8246" s="6">
        <f t="shared" si="11074"/>
        <v>0</v>
      </c>
      <c r="V8246" s="6">
        <f t="shared" si="11075"/>
        <v>0</v>
      </c>
      <c r="W8246" s="6">
        <f t="shared" si="11076"/>
        <v>0</v>
      </c>
      <c r="X8246" s="17"/>
      <c r="Y8246" s="17"/>
      <c r="Z8246" s="17"/>
      <c r="AA8246" s="17"/>
      <c r="AB8246" s="17"/>
      <c r="AC8246" s="17"/>
      <c r="AE8246" s="16"/>
      <c r="AF8246" s="16"/>
      <c r="AG8246" s="16"/>
      <c r="AH8246" s="16"/>
      <c r="AI8246" s="16"/>
      <c r="AJ8246" s="16"/>
      <c r="AL8246" s="16"/>
      <c r="AM8246" s="16"/>
      <c r="AN8246" s="16"/>
      <c r="AO8246" s="16"/>
      <c r="AP8246" s="16"/>
      <c r="AQ8246" s="16"/>
      <c r="BI8246" s="1">
        <v>23</v>
      </c>
      <c r="BJ8246" s="6">
        <f>SUM($R$5:R8248)-$AB$2</f>
        <v>873.21769740000116</v>
      </c>
      <c r="BK8246" s="6">
        <f>SUM($R$5:S8248)-$AB$2</f>
        <v>4286.6436133120014</v>
      </c>
      <c r="BL8246" s="6">
        <f>SUM($R$5:T8248)-$AB$2</f>
        <v>12820.208403091987</v>
      </c>
      <c r="BM8246" s="6">
        <f>SUM($R$5:U8248)-$AB$2</f>
        <v>24767.199108784174</v>
      </c>
      <c r="BN8246" s="6">
        <f>SUM($R$5:V8248)-$AB$2</f>
        <v>41834.328688344242</v>
      </c>
      <c r="BO8246" s="6">
        <f>SUM($R$5:W8248)-$AB$2</f>
        <v>62314.88418381568</v>
      </c>
      <c r="BP8246" s="16"/>
    </row>
    <row r="8247" spans="1:68" x14ac:dyDescent="0.45">
      <c r="A8247" s="1">
        <v>2008</v>
      </c>
      <c r="B8247" s="1">
        <v>12</v>
      </c>
      <c r="C8247" s="1">
        <v>10</v>
      </c>
      <c r="D8247" s="1">
        <v>1</v>
      </c>
      <c r="E8247" s="1">
        <v>9.6999999999999993</v>
      </c>
      <c r="F8247" s="1">
        <v>0</v>
      </c>
      <c r="G8247" s="4"/>
      <c r="H8247" s="4"/>
      <c r="Q8247" s="1">
        <v>22</v>
      </c>
      <c r="R8247" s="6">
        <f t="shared" si="11071"/>
        <v>0</v>
      </c>
      <c r="S8247" s="6">
        <f t="shared" si="11072"/>
        <v>0</v>
      </c>
      <c r="T8247" s="6">
        <f t="shared" si="11073"/>
        <v>0</v>
      </c>
      <c r="U8247" s="6">
        <f t="shared" si="11074"/>
        <v>0</v>
      </c>
      <c r="V8247" s="6">
        <f t="shared" si="11075"/>
        <v>0</v>
      </c>
      <c r="W8247" s="6">
        <f t="shared" si="11076"/>
        <v>0</v>
      </c>
      <c r="X8247" s="17"/>
      <c r="Y8247" s="17"/>
      <c r="Z8247" s="17"/>
      <c r="AA8247" s="17"/>
      <c r="AB8247" s="17"/>
      <c r="AC8247" s="17"/>
      <c r="AE8247" s="16"/>
      <c r="AF8247" s="16"/>
      <c r="AG8247" s="16"/>
      <c r="AH8247" s="16"/>
      <c r="AI8247" s="16"/>
      <c r="AJ8247" s="16"/>
      <c r="AL8247" s="16"/>
      <c r="AM8247" s="16"/>
      <c r="AN8247" s="16"/>
      <c r="AO8247" s="16"/>
      <c r="AP8247" s="16"/>
      <c r="AQ8247" s="16"/>
      <c r="BI8247" s="1">
        <v>0</v>
      </c>
      <c r="BJ8247" s="6">
        <f t="shared" ref="BJ8247" si="11077">R8249-$AB$2</f>
        <v>-6.53125</v>
      </c>
      <c r="BK8247" s="6">
        <f t="shared" ref="BK8247" si="11078">S8249-$AB$2</f>
        <v>-6.53125</v>
      </c>
      <c r="BL8247" s="6">
        <f t="shared" ref="BL8247" si="11079">T8249-$AB$2</f>
        <v>-6.53125</v>
      </c>
      <c r="BM8247" s="6">
        <f t="shared" ref="BM8247" si="11080">U8249-$AB$2</f>
        <v>-6.53125</v>
      </c>
      <c r="BN8247" s="6">
        <f t="shared" ref="BN8247" si="11081">V8249-$AB$2</f>
        <v>-6.53125</v>
      </c>
      <c r="BO8247" s="6">
        <f t="shared" ref="BO8247" si="11082">W8249-$AB$2</f>
        <v>-6.53125</v>
      </c>
      <c r="BP8247" s="16">
        <v>345</v>
      </c>
    </row>
    <row r="8248" spans="1:68" x14ac:dyDescent="0.45">
      <c r="A8248" s="1">
        <v>2008</v>
      </c>
      <c r="B8248" s="1">
        <v>12</v>
      </c>
      <c r="C8248" s="1">
        <v>10</v>
      </c>
      <c r="D8248" s="1">
        <v>2</v>
      </c>
      <c r="E8248" s="1">
        <v>9.6</v>
      </c>
      <c r="F8248" s="1">
        <v>0</v>
      </c>
      <c r="G8248" s="4"/>
      <c r="H8248" s="4"/>
      <c r="Q8248" s="1">
        <v>23</v>
      </c>
      <c r="R8248" s="6">
        <f t="shared" si="11071"/>
        <v>0</v>
      </c>
      <c r="S8248" s="6">
        <f t="shared" si="11072"/>
        <v>0</v>
      </c>
      <c r="T8248" s="6">
        <f t="shared" si="11073"/>
        <v>0</v>
      </c>
      <c r="U8248" s="6">
        <f t="shared" si="11074"/>
        <v>0</v>
      </c>
      <c r="V8248" s="6">
        <f t="shared" si="11075"/>
        <v>0</v>
      </c>
      <c r="W8248" s="6">
        <f t="shared" si="11076"/>
        <v>0</v>
      </c>
      <c r="X8248" s="17"/>
      <c r="Y8248" s="17"/>
      <c r="Z8248" s="17"/>
      <c r="AA8248" s="17"/>
      <c r="AB8248" s="17"/>
      <c r="AC8248" s="17"/>
      <c r="AE8248" s="16"/>
      <c r="AF8248" s="16"/>
      <c r="AG8248" s="16"/>
      <c r="AH8248" s="16"/>
      <c r="AI8248" s="16"/>
      <c r="AJ8248" s="16"/>
      <c r="AL8248" s="16"/>
      <c r="AM8248" s="16"/>
      <c r="AN8248" s="16"/>
      <c r="AO8248" s="16"/>
      <c r="AP8248" s="16"/>
      <c r="AQ8248" s="16"/>
      <c r="BI8248" s="1">
        <v>1</v>
      </c>
      <c r="BJ8248" s="6">
        <f>SUM($R$5:R8250)-$AB$2</f>
        <v>873.21769740000116</v>
      </c>
      <c r="BK8248" s="6">
        <f>SUM($R$5:S8250)-$AB$2</f>
        <v>4286.6436133120014</v>
      </c>
      <c r="BL8248" s="6">
        <f>SUM($R$5:T8250)-$AB$2</f>
        <v>12820.208403091987</v>
      </c>
      <c r="BM8248" s="6">
        <f>SUM($R$5:U8250)-$AB$2</f>
        <v>24767.199108784174</v>
      </c>
      <c r="BN8248" s="6">
        <f>SUM($R$5:V8250)-$AB$2</f>
        <v>41834.328688344242</v>
      </c>
      <c r="BO8248" s="6">
        <f>SUM($R$5:W8250)-$AB$2</f>
        <v>62314.88418381568</v>
      </c>
      <c r="BP8248" s="16"/>
    </row>
    <row r="8249" spans="1:68" x14ac:dyDescent="0.45">
      <c r="A8249" s="1">
        <v>2008</v>
      </c>
      <c r="B8249" s="1">
        <v>12</v>
      </c>
      <c r="C8249" s="1">
        <v>10</v>
      </c>
      <c r="D8249" s="1">
        <v>3</v>
      </c>
      <c r="E8249" s="1">
        <v>9.5</v>
      </c>
      <c r="F8249" s="1">
        <v>0</v>
      </c>
      <c r="G8249" s="4"/>
      <c r="H8249" s="4"/>
      <c r="Q8249" s="1">
        <v>0</v>
      </c>
      <c r="R8249" s="6">
        <f t="shared" si="11071"/>
        <v>0</v>
      </c>
      <c r="S8249" s="6">
        <f t="shared" si="11072"/>
        <v>0</v>
      </c>
      <c r="T8249" s="6">
        <f t="shared" si="11073"/>
        <v>0</v>
      </c>
      <c r="U8249" s="6">
        <f t="shared" si="11074"/>
        <v>0</v>
      </c>
      <c r="V8249" s="6">
        <f t="shared" si="11075"/>
        <v>0</v>
      </c>
      <c r="W8249" s="6">
        <f t="shared" si="11076"/>
        <v>0</v>
      </c>
      <c r="X8249" s="17"/>
      <c r="Y8249" s="17"/>
      <c r="Z8249" s="17"/>
      <c r="AA8249" s="17"/>
      <c r="AB8249" s="17"/>
      <c r="AC8249" s="17"/>
      <c r="AE8249" s="16"/>
      <c r="AF8249" s="16"/>
      <c r="AG8249" s="16"/>
      <c r="AH8249" s="16"/>
      <c r="AI8249" s="16"/>
      <c r="AJ8249" s="16"/>
      <c r="AL8249" s="16"/>
      <c r="AM8249" s="16"/>
      <c r="AN8249" s="16"/>
      <c r="AO8249" s="16"/>
      <c r="AP8249" s="16"/>
      <c r="AQ8249" s="16"/>
      <c r="BI8249" s="1">
        <v>2</v>
      </c>
      <c r="BJ8249" s="6">
        <f>SUM($R$5:R8251)-$AB$2</f>
        <v>873.21769740000116</v>
      </c>
      <c r="BK8249" s="6">
        <f>SUM($R$5:S8251)-$AB$2</f>
        <v>4286.6436133120014</v>
      </c>
      <c r="BL8249" s="6">
        <f>SUM($R$5:T8251)-$AB$2</f>
        <v>12820.208403091987</v>
      </c>
      <c r="BM8249" s="6">
        <f>SUM($R$5:U8251)-$AB$2</f>
        <v>24767.199108784174</v>
      </c>
      <c r="BN8249" s="6">
        <f>SUM($R$5:V8251)-$AB$2</f>
        <v>41834.328688344242</v>
      </c>
      <c r="BO8249" s="6">
        <f>SUM($R$5:W8251)-$AB$2</f>
        <v>62314.88418381568</v>
      </c>
      <c r="BP8249" s="16"/>
    </row>
    <row r="8250" spans="1:68" x14ac:dyDescent="0.45">
      <c r="A8250" s="1">
        <v>2008</v>
      </c>
      <c r="B8250" s="1">
        <v>12</v>
      </c>
      <c r="C8250" s="1">
        <v>10</v>
      </c>
      <c r="D8250" s="1">
        <v>4</v>
      </c>
      <c r="E8250" s="1">
        <v>9.4</v>
      </c>
      <c r="F8250" s="1">
        <v>0</v>
      </c>
      <c r="G8250" s="4"/>
      <c r="H8250" s="4"/>
      <c r="Q8250" s="1">
        <v>1</v>
      </c>
      <c r="R8250" s="6">
        <f t="shared" si="11071"/>
        <v>0</v>
      </c>
      <c r="S8250" s="6">
        <f t="shared" si="11072"/>
        <v>0</v>
      </c>
      <c r="T8250" s="6">
        <f t="shared" si="11073"/>
        <v>0</v>
      </c>
      <c r="U8250" s="6">
        <f t="shared" si="11074"/>
        <v>0</v>
      </c>
      <c r="V8250" s="6">
        <f t="shared" si="11075"/>
        <v>0</v>
      </c>
      <c r="W8250" s="6">
        <f t="shared" si="11076"/>
        <v>0</v>
      </c>
      <c r="X8250" s="17"/>
      <c r="Y8250" s="17"/>
      <c r="Z8250" s="17"/>
      <c r="AA8250" s="17"/>
      <c r="AB8250" s="17"/>
      <c r="AC8250" s="17"/>
      <c r="AE8250" s="16"/>
      <c r="AF8250" s="16"/>
      <c r="AG8250" s="16"/>
      <c r="AH8250" s="16"/>
      <c r="AI8250" s="16"/>
      <c r="AJ8250" s="16"/>
      <c r="AL8250" s="16"/>
      <c r="AM8250" s="16"/>
      <c r="AN8250" s="16"/>
      <c r="AO8250" s="16"/>
      <c r="AP8250" s="16"/>
      <c r="AQ8250" s="16"/>
      <c r="BI8250" s="1">
        <v>3</v>
      </c>
      <c r="BJ8250" s="6">
        <f>SUM($R$5:R8252)-$AB$2</f>
        <v>873.21769740000116</v>
      </c>
      <c r="BK8250" s="6">
        <f>SUM($R$5:S8252)-$AB$2</f>
        <v>4286.6436133120014</v>
      </c>
      <c r="BL8250" s="6">
        <f>SUM($R$5:T8252)-$AB$2</f>
        <v>12820.208403091987</v>
      </c>
      <c r="BM8250" s="6">
        <f>SUM($R$5:U8252)-$AB$2</f>
        <v>24767.199108784174</v>
      </c>
      <c r="BN8250" s="6">
        <f>SUM($R$5:V8252)-$AB$2</f>
        <v>41834.328688344242</v>
      </c>
      <c r="BO8250" s="6">
        <f>SUM($R$5:W8252)-$AB$2</f>
        <v>62314.88418381568</v>
      </c>
      <c r="BP8250" s="16"/>
    </row>
    <row r="8251" spans="1:68" x14ac:dyDescent="0.45">
      <c r="A8251" s="1">
        <v>2008</v>
      </c>
      <c r="B8251" s="1">
        <v>12</v>
      </c>
      <c r="C8251" s="1">
        <v>10</v>
      </c>
      <c r="D8251" s="1">
        <v>5</v>
      </c>
      <c r="E8251" s="1">
        <v>9.1</v>
      </c>
      <c r="F8251" s="1">
        <v>0</v>
      </c>
      <c r="G8251" s="4"/>
      <c r="H8251" s="4"/>
      <c r="Q8251" s="1">
        <v>2</v>
      </c>
      <c r="R8251" s="6">
        <f t="shared" si="11071"/>
        <v>0</v>
      </c>
      <c r="S8251" s="6">
        <f t="shared" si="11072"/>
        <v>0</v>
      </c>
      <c r="T8251" s="6">
        <f t="shared" si="11073"/>
        <v>0</v>
      </c>
      <c r="U8251" s="6">
        <f t="shared" si="11074"/>
        <v>0</v>
      </c>
      <c r="V8251" s="6">
        <f t="shared" si="11075"/>
        <v>0</v>
      </c>
      <c r="W8251" s="6">
        <f t="shared" si="11076"/>
        <v>0</v>
      </c>
      <c r="X8251" s="17"/>
      <c r="Y8251" s="17"/>
      <c r="Z8251" s="17"/>
      <c r="AA8251" s="17"/>
      <c r="AB8251" s="17"/>
      <c r="AC8251" s="17"/>
      <c r="AE8251" s="16"/>
      <c r="AF8251" s="16"/>
      <c r="AG8251" s="16"/>
      <c r="AH8251" s="16"/>
      <c r="AI8251" s="16"/>
      <c r="AJ8251" s="16"/>
      <c r="AL8251" s="16"/>
      <c r="AM8251" s="16"/>
      <c r="AN8251" s="16"/>
      <c r="AO8251" s="16"/>
      <c r="AP8251" s="16"/>
      <c r="AQ8251" s="16"/>
      <c r="BI8251" s="1">
        <v>4</v>
      </c>
      <c r="BJ8251" s="6">
        <f>SUM($R$5:R8253)-$AB$2</f>
        <v>873.21769740000116</v>
      </c>
      <c r="BK8251" s="6">
        <f>SUM($R$5:S8253)-$AB$2</f>
        <v>4286.6436133120014</v>
      </c>
      <c r="BL8251" s="6">
        <f>SUM($R$5:T8253)-$AB$2</f>
        <v>12820.208403091987</v>
      </c>
      <c r="BM8251" s="6">
        <f>SUM($R$5:U8253)-$AB$2</f>
        <v>24767.199108784174</v>
      </c>
      <c r="BN8251" s="6">
        <f>SUM($R$5:V8253)-$AB$2</f>
        <v>41834.328688344242</v>
      </c>
      <c r="BO8251" s="6">
        <f>SUM($R$5:W8253)-$AB$2</f>
        <v>62314.88418381568</v>
      </c>
      <c r="BP8251" s="16"/>
    </row>
    <row r="8252" spans="1:68" x14ac:dyDescent="0.45">
      <c r="A8252" s="1">
        <v>2008</v>
      </c>
      <c r="B8252" s="1">
        <v>12</v>
      </c>
      <c r="C8252" s="1">
        <v>10</v>
      </c>
      <c r="D8252" s="1">
        <v>6</v>
      </c>
      <c r="E8252" s="1">
        <v>8.8000000000000007</v>
      </c>
      <c r="F8252" s="1">
        <v>0</v>
      </c>
      <c r="G8252" s="4"/>
      <c r="H8252" s="4"/>
      <c r="Q8252" s="1">
        <v>3</v>
      </c>
      <c r="R8252" s="6">
        <f t="shared" si="11071"/>
        <v>0</v>
      </c>
      <c r="S8252" s="6">
        <f t="shared" si="11072"/>
        <v>0</v>
      </c>
      <c r="T8252" s="6">
        <f t="shared" si="11073"/>
        <v>0</v>
      </c>
      <c r="U8252" s="6">
        <f t="shared" si="11074"/>
        <v>0</v>
      </c>
      <c r="V8252" s="6">
        <f t="shared" si="11075"/>
        <v>0</v>
      </c>
      <c r="W8252" s="6">
        <f t="shared" si="11076"/>
        <v>0</v>
      </c>
      <c r="X8252" s="17"/>
      <c r="Y8252" s="17"/>
      <c r="Z8252" s="17"/>
      <c r="AA8252" s="17"/>
      <c r="AB8252" s="17"/>
      <c r="AC8252" s="17"/>
      <c r="AE8252" s="16"/>
      <c r="AF8252" s="16"/>
      <c r="AG8252" s="16"/>
      <c r="AH8252" s="16"/>
      <c r="AI8252" s="16"/>
      <c r="AJ8252" s="16"/>
      <c r="AL8252" s="16"/>
      <c r="AM8252" s="16"/>
      <c r="AN8252" s="16"/>
      <c r="AO8252" s="16"/>
      <c r="AP8252" s="16"/>
      <c r="AQ8252" s="16"/>
      <c r="BI8252" s="1">
        <v>5</v>
      </c>
      <c r="BJ8252" s="6">
        <f>SUM($R$5:R8254)-$AB$2</f>
        <v>873.21769740000116</v>
      </c>
      <c r="BK8252" s="6">
        <f>SUM($R$5:S8254)-$AB$2</f>
        <v>4286.6436133120014</v>
      </c>
      <c r="BL8252" s="6">
        <f>SUM($R$5:T8254)-$AB$2</f>
        <v>12820.208403091987</v>
      </c>
      <c r="BM8252" s="6">
        <f>SUM($R$5:U8254)-$AB$2</f>
        <v>24767.199108784174</v>
      </c>
      <c r="BN8252" s="6">
        <f>SUM($R$5:V8254)-$AB$2</f>
        <v>41834.328688344242</v>
      </c>
      <c r="BO8252" s="6">
        <f>SUM($R$5:W8254)-$AB$2</f>
        <v>62314.88418381568</v>
      </c>
      <c r="BP8252" s="16"/>
    </row>
    <row r="8253" spans="1:68" x14ac:dyDescent="0.45">
      <c r="A8253" s="1">
        <v>2008</v>
      </c>
      <c r="B8253" s="1">
        <v>12</v>
      </c>
      <c r="C8253" s="1">
        <v>10</v>
      </c>
      <c r="D8253" s="1">
        <v>7</v>
      </c>
      <c r="E8253" s="1">
        <v>8.8000000000000007</v>
      </c>
      <c r="F8253" s="1">
        <v>0</v>
      </c>
      <c r="G8253" s="4"/>
      <c r="H8253" s="4"/>
      <c r="Q8253" s="1">
        <v>4</v>
      </c>
      <c r="R8253" s="6">
        <f t="shared" si="11071"/>
        <v>0</v>
      </c>
      <c r="S8253" s="6">
        <f t="shared" si="11072"/>
        <v>0</v>
      </c>
      <c r="T8253" s="6">
        <f t="shared" si="11073"/>
        <v>0</v>
      </c>
      <c r="U8253" s="6">
        <f t="shared" si="11074"/>
        <v>0</v>
      </c>
      <c r="V8253" s="6">
        <f t="shared" si="11075"/>
        <v>0</v>
      </c>
      <c r="W8253" s="6">
        <f t="shared" si="11076"/>
        <v>0</v>
      </c>
      <c r="X8253" s="17"/>
      <c r="Y8253" s="17"/>
      <c r="Z8253" s="17"/>
      <c r="AA8253" s="17"/>
      <c r="AB8253" s="17"/>
      <c r="AC8253" s="17"/>
      <c r="AE8253" s="16"/>
      <c r="AF8253" s="16"/>
      <c r="AG8253" s="16"/>
      <c r="AH8253" s="16"/>
      <c r="AI8253" s="16"/>
      <c r="AJ8253" s="16"/>
      <c r="AL8253" s="16"/>
      <c r="AM8253" s="16"/>
      <c r="AN8253" s="16"/>
      <c r="AO8253" s="16"/>
      <c r="AP8253" s="16"/>
      <c r="AQ8253" s="16"/>
      <c r="BI8253" s="1">
        <v>6</v>
      </c>
      <c r="BJ8253" s="6">
        <f>SUM($R$5:R8255)-$AB$2</f>
        <v>873.21769740000116</v>
      </c>
      <c r="BK8253" s="6">
        <f>SUM($R$5:S8255)-$AB$2</f>
        <v>4286.6436133120014</v>
      </c>
      <c r="BL8253" s="6">
        <f>SUM($R$5:T8255)-$AB$2</f>
        <v>12820.208403091987</v>
      </c>
      <c r="BM8253" s="6">
        <f>SUM($R$5:U8255)-$AB$2</f>
        <v>24767.199108784174</v>
      </c>
      <c r="BN8253" s="6">
        <f>SUM($R$5:V8255)-$AB$2</f>
        <v>41834.328688344242</v>
      </c>
      <c r="BO8253" s="6">
        <f>SUM($R$5:W8255)-$AB$2</f>
        <v>62314.88418381568</v>
      </c>
      <c r="BP8253" s="16"/>
    </row>
    <row r="8254" spans="1:68" x14ac:dyDescent="0.45">
      <c r="A8254" s="1">
        <v>2008</v>
      </c>
      <c r="B8254" s="1">
        <v>12</v>
      </c>
      <c r="C8254" s="1">
        <v>10</v>
      </c>
      <c r="D8254" s="1">
        <v>8</v>
      </c>
      <c r="E8254" s="1">
        <v>9.1</v>
      </c>
      <c r="F8254" s="1">
        <v>0</v>
      </c>
      <c r="G8254" s="4"/>
      <c r="H8254" s="4"/>
      <c r="Q8254" s="1">
        <v>5</v>
      </c>
      <c r="R8254" s="6">
        <f t="shared" si="11071"/>
        <v>0</v>
      </c>
      <c r="S8254" s="6">
        <f t="shared" si="11072"/>
        <v>0</v>
      </c>
      <c r="T8254" s="6">
        <f t="shared" si="11073"/>
        <v>0</v>
      </c>
      <c r="U8254" s="6">
        <f t="shared" si="11074"/>
        <v>0</v>
      </c>
      <c r="V8254" s="6">
        <f t="shared" si="11075"/>
        <v>0</v>
      </c>
      <c r="W8254" s="6">
        <f t="shared" si="11076"/>
        <v>0</v>
      </c>
      <c r="X8254" s="17"/>
      <c r="Y8254" s="17"/>
      <c r="Z8254" s="17"/>
      <c r="AA8254" s="17"/>
      <c r="AB8254" s="17"/>
      <c r="AC8254" s="17"/>
      <c r="AE8254" s="16"/>
      <c r="AF8254" s="16"/>
      <c r="AG8254" s="16"/>
      <c r="AH8254" s="16"/>
      <c r="AI8254" s="16"/>
      <c r="AJ8254" s="16"/>
      <c r="AL8254" s="16"/>
      <c r="AM8254" s="16"/>
      <c r="AN8254" s="16"/>
      <c r="AO8254" s="16"/>
      <c r="AP8254" s="16"/>
      <c r="AQ8254" s="16"/>
      <c r="BI8254" s="1">
        <v>7</v>
      </c>
      <c r="BJ8254" s="6">
        <f>SUM($R$5:R8256)-$AB$2</f>
        <v>873.21769740000116</v>
      </c>
      <c r="BK8254" s="6">
        <f>SUM($R$5:S8256)-$AB$2</f>
        <v>4286.6436133120014</v>
      </c>
      <c r="BL8254" s="6">
        <f>SUM($R$5:T8256)-$AB$2</f>
        <v>12820.208403091987</v>
      </c>
      <c r="BM8254" s="6">
        <f>SUM($R$5:U8256)-$AB$2</f>
        <v>24767.199108784174</v>
      </c>
      <c r="BN8254" s="6">
        <f>SUM($R$5:V8256)-$AB$2</f>
        <v>41834.328688344242</v>
      </c>
      <c r="BO8254" s="6">
        <f>SUM($R$5:W8256)-$AB$2</f>
        <v>62314.88418381568</v>
      </c>
      <c r="BP8254" s="16"/>
    </row>
    <row r="8255" spans="1:68" x14ac:dyDescent="0.45">
      <c r="A8255" s="1">
        <v>2008</v>
      </c>
      <c r="B8255" s="1">
        <v>12</v>
      </c>
      <c r="C8255" s="1">
        <v>10</v>
      </c>
      <c r="D8255" s="1">
        <v>9</v>
      </c>
      <c r="E8255" s="1">
        <v>9.1999999999999993</v>
      </c>
      <c r="F8255" s="1">
        <v>8.7799999999999994</v>
      </c>
      <c r="G8255" s="4"/>
      <c r="H8255" s="4"/>
      <c r="Q8255" s="1">
        <v>6</v>
      </c>
      <c r="R8255" s="6">
        <f t="shared" si="11071"/>
        <v>0</v>
      </c>
      <c r="S8255" s="6">
        <f t="shared" si="11072"/>
        <v>0</v>
      </c>
      <c r="T8255" s="6">
        <f t="shared" si="11073"/>
        <v>0</v>
      </c>
      <c r="U8255" s="6">
        <f t="shared" si="11074"/>
        <v>0</v>
      </c>
      <c r="V8255" s="6">
        <f t="shared" si="11075"/>
        <v>0</v>
      </c>
      <c r="W8255" s="6">
        <f t="shared" si="11076"/>
        <v>0</v>
      </c>
      <c r="X8255" s="17"/>
      <c r="Y8255" s="17"/>
      <c r="Z8255" s="17"/>
      <c r="AA8255" s="17"/>
      <c r="AB8255" s="17"/>
      <c r="AC8255" s="17"/>
      <c r="AE8255" s="16"/>
      <c r="AF8255" s="16"/>
      <c r="AG8255" s="16"/>
      <c r="AH8255" s="16"/>
      <c r="AI8255" s="16"/>
      <c r="AJ8255" s="16"/>
      <c r="AL8255" s="16"/>
      <c r="AM8255" s="16"/>
      <c r="AN8255" s="16"/>
      <c r="AO8255" s="16"/>
      <c r="AP8255" s="16"/>
      <c r="AQ8255" s="16"/>
      <c r="BI8255" s="1">
        <v>8</v>
      </c>
      <c r="BJ8255" s="6">
        <f>SUM($R$5:R8257)-$AB$2</f>
        <v>873.21769740000116</v>
      </c>
      <c r="BK8255" s="6">
        <f>SUM($R$5:S8257)-$AB$2</f>
        <v>4286.6436133120014</v>
      </c>
      <c r="BL8255" s="6">
        <f>SUM($R$5:T8257)-$AB$2</f>
        <v>12820.208403091987</v>
      </c>
      <c r="BM8255" s="6">
        <f>SUM($R$5:U8257)-$AB$2</f>
        <v>24767.199108784174</v>
      </c>
      <c r="BN8255" s="6">
        <f>SUM($R$5:V8257)-$AB$2</f>
        <v>41834.328688344242</v>
      </c>
      <c r="BO8255" s="6">
        <f>SUM($R$5:W8257)-$AB$2</f>
        <v>62314.88418381568</v>
      </c>
      <c r="BP8255" s="16"/>
    </row>
    <row r="8256" spans="1:68" x14ac:dyDescent="0.45">
      <c r="A8256" s="1">
        <v>2008</v>
      </c>
      <c r="B8256" s="1">
        <v>12</v>
      </c>
      <c r="C8256" s="1">
        <v>10</v>
      </c>
      <c r="D8256" s="1">
        <v>10</v>
      </c>
      <c r="E8256" s="1">
        <v>9.3000000000000007</v>
      </c>
      <c r="F8256" s="1">
        <v>71.989999999999995</v>
      </c>
      <c r="G8256" s="4"/>
      <c r="H8256" s="4"/>
      <c r="Q8256" s="1">
        <v>7</v>
      </c>
      <c r="R8256" s="6">
        <f t="shared" si="11071"/>
        <v>0</v>
      </c>
      <c r="S8256" s="6">
        <f t="shared" si="11072"/>
        <v>0</v>
      </c>
      <c r="T8256" s="6">
        <f t="shared" si="11073"/>
        <v>0</v>
      </c>
      <c r="U8256" s="6">
        <f t="shared" si="11074"/>
        <v>0</v>
      </c>
      <c r="V8256" s="6">
        <f t="shared" si="11075"/>
        <v>0</v>
      </c>
      <c r="W8256" s="6">
        <f t="shared" si="11076"/>
        <v>0</v>
      </c>
      <c r="X8256" s="17"/>
      <c r="Y8256" s="17"/>
      <c r="Z8256" s="17"/>
      <c r="AA8256" s="17"/>
      <c r="AB8256" s="17"/>
      <c r="AC8256" s="17"/>
      <c r="AE8256" s="16"/>
      <c r="AF8256" s="16"/>
      <c r="AG8256" s="16"/>
      <c r="AH8256" s="16"/>
      <c r="AI8256" s="16"/>
      <c r="AJ8256" s="16"/>
      <c r="AL8256" s="16"/>
      <c r="AM8256" s="16"/>
      <c r="AN8256" s="16"/>
      <c r="AO8256" s="16"/>
      <c r="AP8256" s="16"/>
      <c r="AQ8256" s="16"/>
      <c r="BI8256" s="1">
        <v>9</v>
      </c>
      <c r="BJ8256" s="6">
        <f>SUM($R$5:R8258)-$AB$2</f>
        <v>873.22278980000112</v>
      </c>
      <c r="BK8256" s="6">
        <f>SUM($R$5:S8258)-$AB$2</f>
        <v>4286.6684642240016</v>
      </c>
      <c r="BL8256" s="6">
        <f>SUM($R$5:T8258)-$AB$2</f>
        <v>12820.282650283987</v>
      </c>
      <c r="BM8256" s="6">
        <f>SUM($R$5:U8258)-$AB$2</f>
        <v>24767.342510768172</v>
      </c>
      <c r="BN8256" s="6">
        <f>SUM($R$5:V8258)-$AB$2</f>
        <v>41834.570882888242</v>
      </c>
      <c r="BO8256" s="6">
        <f>SUM($R$5:W8258)-$AB$2</f>
        <v>62315.244929431683</v>
      </c>
      <c r="BP8256" s="16"/>
    </row>
    <row r="8257" spans="1:68" x14ac:dyDescent="0.45">
      <c r="A8257" s="1">
        <v>2008</v>
      </c>
      <c r="B8257" s="1">
        <v>12</v>
      </c>
      <c r="C8257" s="1">
        <v>10</v>
      </c>
      <c r="D8257" s="1">
        <v>11</v>
      </c>
      <c r="E8257" s="1">
        <v>9.9</v>
      </c>
      <c r="F8257" s="1">
        <v>252.46</v>
      </c>
      <c r="G8257" s="4"/>
      <c r="H8257" s="4"/>
      <c r="Q8257" s="1">
        <v>8</v>
      </c>
      <c r="R8257" s="6">
        <f t="shared" si="11071"/>
        <v>0</v>
      </c>
      <c r="S8257" s="6">
        <f t="shared" si="11072"/>
        <v>0</v>
      </c>
      <c r="T8257" s="6">
        <f t="shared" si="11073"/>
        <v>0</v>
      </c>
      <c r="U8257" s="6">
        <f t="shared" si="11074"/>
        <v>0</v>
      </c>
      <c r="V8257" s="6">
        <f t="shared" si="11075"/>
        <v>0</v>
      </c>
      <c r="W8257" s="6">
        <f t="shared" si="11076"/>
        <v>0</v>
      </c>
      <c r="X8257" s="17"/>
      <c r="Y8257" s="17"/>
      <c r="Z8257" s="17"/>
      <c r="AA8257" s="17"/>
      <c r="AB8257" s="17"/>
      <c r="AC8257" s="17"/>
      <c r="AE8257" s="16"/>
      <c r="AF8257" s="16"/>
      <c r="AG8257" s="16"/>
      <c r="AH8257" s="16"/>
      <c r="AI8257" s="16"/>
      <c r="AJ8257" s="16"/>
      <c r="AL8257" s="16"/>
      <c r="AM8257" s="16"/>
      <c r="AN8257" s="16"/>
      <c r="AO8257" s="16"/>
      <c r="AP8257" s="16"/>
      <c r="AQ8257" s="16"/>
      <c r="BI8257" s="1">
        <v>10</v>
      </c>
      <c r="BJ8257" s="6">
        <f>SUM($R$5:R8259)-$AB$2</f>
        <v>873.26454400000114</v>
      </c>
      <c r="BK8257" s="6">
        <f>SUM($R$5:S8259)-$AB$2</f>
        <v>4286.8722247200012</v>
      </c>
      <c r="BL8257" s="6">
        <f>SUM($R$5:T8259)-$AB$2</f>
        <v>12820.891426519986</v>
      </c>
      <c r="BM8257" s="6">
        <f>SUM($R$5:U8259)-$AB$2</f>
        <v>24768.518309040173</v>
      </c>
      <c r="BN8257" s="6">
        <f>SUM($R$5:V8259)-$AB$2</f>
        <v>41836.556712640238</v>
      </c>
      <c r="BO8257" s="6">
        <f>SUM($R$5:W8259)-$AB$2</f>
        <v>62318.202796959682</v>
      </c>
      <c r="BP8257" s="16"/>
    </row>
    <row r="8258" spans="1:68" x14ac:dyDescent="0.45">
      <c r="A8258" s="1">
        <v>2008</v>
      </c>
      <c r="B8258" s="1">
        <v>12</v>
      </c>
      <c r="C8258" s="1">
        <v>10</v>
      </c>
      <c r="D8258" s="1">
        <v>12</v>
      </c>
      <c r="E8258" s="1">
        <v>10.8</v>
      </c>
      <c r="F8258" s="1">
        <v>457.31</v>
      </c>
      <c r="G8258" s="4"/>
      <c r="H8258" s="4"/>
      <c r="Q8258" s="1">
        <v>9</v>
      </c>
      <c r="R8258" s="6">
        <f t="shared" si="11071"/>
        <v>5.0923999999999995E-3</v>
      </c>
      <c r="S8258" s="6">
        <f t="shared" si="11072"/>
        <v>1.9758511999999999E-2</v>
      </c>
      <c r="T8258" s="6">
        <f t="shared" si="11073"/>
        <v>4.9396279999999987E-2</v>
      </c>
      <c r="U8258" s="6">
        <f t="shared" si="11074"/>
        <v>6.9154792000000007E-2</v>
      </c>
      <c r="V8258" s="6">
        <f t="shared" si="11075"/>
        <v>9.8792559999999974E-2</v>
      </c>
      <c r="W8258" s="6">
        <f t="shared" si="11076"/>
        <v>0.11855107199999999</v>
      </c>
      <c r="X8258" s="17"/>
      <c r="Y8258" s="17"/>
      <c r="Z8258" s="17"/>
      <c r="AA8258" s="17"/>
      <c r="AB8258" s="17"/>
      <c r="AC8258" s="17"/>
      <c r="AE8258" s="16"/>
      <c r="AF8258" s="16"/>
      <c r="AG8258" s="16"/>
      <c r="AH8258" s="16"/>
      <c r="AI8258" s="16"/>
      <c r="AJ8258" s="16"/>
      <c r="AL8258" s="16"/>
      <c r="AM8258" s="16"/>
      <c r="AN8258" s="16"/>
      <c r="AO8258" s="16"/>
      <c r="AP8258" s="16"/>
      <c r="AQ8258" s="16"/>
      <c r="BI8258" s="1">
        <v>11</v>
      </c>
      <c r="BJ8258" s="6">
        <f>SUM($R$5:R8260)-$AB$2</f>
        <v>873.41097080000111</v>
      </c>
      <c r="BK8258" s="6">
        <f>SUM($R$5:S8260)-$AB$2</f>
        <v>4287.5867875040012</v>
      </c>
      <c r="BL8258" s="6">
        <f>SUM($R$5:T8260)-$AB$2</f>
        <v>12823.026329263985</v>
      </c>
      <c r="BM8258" s="6">
        <f>SUM($R$5:U8260)-$AB$2</f>
        <v>24772.641687728174</v>
      </c>
      <c r="BN8258" s="6">
        <f>SUM($R$5:V8260)-$AB$2</f>
        <v>41843.520771248244</v>
      </c>
      <c r="BO8258" s="6">
        <f>SUM($R$5:W8260)-$AB$2</f>
        <v>62328.575671471684</v>
      </c>
      <c r="BP8258" s="16"/>
    </row>
    <row r="8259" spans="1:68" x14ac:dyDescent="0.45">
      <c r="A8259" s="1">
        <v>2008</v>
      </c>
      <c r="B8259" s="1">
        <v>12</v>
      </c>
      <c r="C8259" s="1">
        <v>10</v>
      </c>
      <c r="D8259" s="1">
        <v>13</v>
      </c>
      <c r="E8259" s="1">
        <v>11.5</v>
      </c>
      <c r="F8259" s="1">
        <v>479.81</v>
      </c>
      <c r="G8259" s="4"/>
      <c r="H8259" s="4"/>
      <c r="Q8259" s="1">
        <v>10</v>
      </c>
      <c r="R8259" s="6">
        <f t="shared" si="11071"/>
        <v>4.1754199999999998E-2</v>
      </c>
      <c r="S8259" s="6">
        <f t="shared" si="11072"/>
        <v>0.16200629599999999</v>
      </c>
      <c r="T8259" s="6">
        <f t="shared" si="11073"/>
        <v>0.40501573999999996</v>
      </c>
      <c r="U8259" s="6">
        <f t="shared" si="11074"/>
        <v>0.56702203600000001</v>
      </c>
      <c r="V8259" s="6">
        <f t="shared" si="11075"/>
        <v>0.81003147999999991</v>
      </c>
      <c r="W8259" s="6">
        <f t="shared" si="11076"/>
        <v>0.97203777599999996</v>
      </c>
      <c r="X8259" s="17"/>
      <c r="Y8259" s="17"/>
      <c r="Z8259" s="17"/>
      <c r="AA8259" s="17"/>
      <c r="AB8259" s="17"/>
      <c r="AC8259" s="17"/>
      <c r="AE8259" s="16"/>
      <c r="AF8259" s="16"/>
      <c r="AG8259" s="16"/>
      <c r="AH8259" s="16"/>
      <c r="AI8259" s="16"/>
      <c r="AJ8259" s="16"/>
      <c r="AL8259" s="16"/>
      <c r="AM8259" s="16"/>
      <c r="AN8259" s="16"/>
      <c r="AO8259" s="16"/>
      <c r="AP8259" s="16"/>
      <c r="AQ8259" s="16"/>
      <c r="BI8259" s="1">
        <v>12</v>
      </c>
      <c r="BJ8259" s="6">
        <f t="shared" ref="BJ8259" si="11083">R8261-$AB$2</f>
        <v>-6.2660102000000002</v>
      </c>
      <c r="BK8259" s="6">
        <f t="shared" ref="BK8259" si="11084">S8261-$AB$2</f>
        <v>-5.5021195760000001</v>
      </c>
      <c r="BL8259" s="6">
        <f t="shared" ref="BL8259" si="11085">T8261-$AB$2</f>
        <v>-3.9584239400000003</v>
      </c>
      <c r="BM8259" s="6">
        <f t="shared" ref="BM8259" si="11086">U8261-$AB$2</f>
        <v>-2.9292935159999995</v>
      </c>
      <c r="BN8259" s="6">
        <f t="shared" ref="BN8259" si="11087">V8261-$AB$2</f>
        <v>-1.3855978800000006</v>
      </c>
      <c r="BO8259" s="6">
        <f t="shared" ref="BO8259" si="11088">W8261-$AB$2</f>
        <v>-0.35646745599999896</v>
      </c>
      <c r="BP8259" s="16"/>
    </row>
    <row r="8260" spans="1:68" x14ac:dyDescent="0.45">
      <c r="A8260" s="1">
        <v>2008</v>
      </c>
      <c r="B8260" s="1">
        <v>12</v>
      </c>
      <c r="C8260" s="1">
        <v>10</v>
      </c>
      <c r="D8260" s="1">
        <v>14</v>
      </c>
      <c r="E8260" s="1">
        <v>12</v>
      </c>
      <c r="F8260" s="1">
        <v>440.63</v>
      </c>
      <c r="G8260" s="4"/>
      <c r="H8260" s="4"/>
      <c r="Q8260" s="1">
        <v>11</v>
      </c>
      <c r="R8260" s="6">
        <f t="shared" si="11071"/>
        <v>0.1464268</v>
      </c>
      <c r="S8260" s="6">
        <f t="shared" si="11072"/>
        <v>0.56813598399999987</v>
      </c>
      <c r="T8260" s="6">
        <f t="shared" si="11073"/>
        <v>1.4203399599999997</v>
      </c>
      <c r="U8260" s="6">
        <f t="shared" si="11074"/>
        <v>1.9884759439999997</v>
      </c>
      <c r="V8260" s="6">
        <f t="shared" si="11075"/>
        <v>2.8406799199999995</v>
      </c>
      <c r="W8260" s="6">
        <f t="shared" si="11076"/>
        <v>3.4088159039999999</v>
      </c>
      <c r="X8260" s="17"/>
      <c r="Y8260" s="17"/>
      <c r="Z8260" s="17"/>
      <c r="AA8260" s="17"/>
      <c r="AB8260" s="17"/>
      <c r="AC8260" s="17"/>
      <c r="AE8260" s="16"/>
      <c r="AF8260" s="16"/>
      <c r="AG8260" s="16"/>
      <c r="AH8260" s="16"/>
      <c r="AI8260" s="16"/>
      <c r="AJ8260" s="16"/>
      <c r="AL8260" s="16"/>
      <c r="AM8260" s="16"/>
      <c r="AN8260" s="16"/>
      <c r="AO8260" s="16"/>
      <c r="AP8260" s="16"/>
      <c r="AQ8260" s="16"/>
      <c r="BI8260" s="1">
        <v>13</v>
      </c>
      <c r="BJ8260" s="6">
        <f>SUM($R$5:R8262)-$AB$2</f>
        <v>873.95450040000117</v>
      </c>
      <c r="BK8260" s="6">
        <f>SUM($R$5:S8262)-$AB$2</f>
        <v>4290.2392119520009</v>
      </c>
      <c r="BL8260" s="6">
        <f>SUM($R$5:T8262)-$AB$2</f>
        <v>12830.950990831985</v>
      </c>
      <c r="BM8260" s="6">
        <f>SUM($R$5:U8262)-$AB$2</f>
        <v>24787.947481264175</v>
      </c>
      <c r="BN8260" s="6">
        <f>SUM($R$5:V8262)-$AB$2</f>
        <v>41869.371039024249</v>
      </c>
      <c r="BO8260" s="6">
        <f>SUM($R$5:W8262)-$AB$2</f>
        <v>62367.079308335691</v>
      </c>
      <c r="BP8260" s="16"/>
    </row>
    <row r="8261" spans="1:68" x14ac:dyDescent="0.45">
      <c r="A8261" s="1">
        <v>2008</v>
      </c>
      <c r="B8261" s="1">
        <v>12</v>
      </c>
      <c r="C8261" s="1">
        <v>10</v>
      </c>
      <c r="D8261" s="1">
        <v>15</v>
      </c>
      <c r="E8261" s="1">
        <v>12</v>
      </c>
      <c r="F8261" s="1">
        <v>343.3</v>
      </c>
      <c r="G8261" s="4"/>
      <c r="H8261" s="4"/>
      <c r="Q8261" s="1">
        <v>12</v>
      </c>
      <c r="R8261" s="6">
        <f t="shared" si="11071"/>
        <v>0.26523980000000003</v>
      </c>
      <c r="S8261" s="6">
        <f t="shared" si="11072"/>
        <v>1.0291304239999999</v>
      </c>
      <c r="T8261" s="6">
        <f t="shared" si="11073"/>
        <v>2.5728260599999997</v>
      </c>
      <c r="U8261" s="6">
        <f t="shared" si="11074"/>
        <v>3.6019564840000005</v>
      </c>
      <c r="V8261" s="6">
        <f t="shared" si="11075"/>
        <v>5.1456521199999994</v>
      </c>
      <c r="W8261" s="6">
        <f t="shared" si="11076"/>
        <v>6.174782544000001</v>
      </c>
      <c r="X8261" s="17">
        <f t="shared" ref="X8261" si="11089">SUM(R8261:R8285)-$AB$2</f>
        <v>-5.1906727999999998</v>
      </c>
      <c r="Y8261" s="17">
        <f t="shared" ref="Y8261" si="11090">SUM(S8261:S8285)-$AB$2</f>
        <v>-1.3298104640000004</v>
      </c>
      <c r="Z8261" s="17">
        <f t="shared" ref="Z8261" si="11091">SUM(T8261:T8285)-$AB$2</f>
        <v>6.4723488400000004</v>
      </c>
      <c r="AA8261" s="17">
        <f t="shared" ref="AA8261" si="11092">SUM(U8261:U8285)-$AB$2</f>
        <v>11.673788376000001</v>
      </c>
      <c r="AB8261" s="17">
        <f t="shared" ref="AB8261" si="11093">SUM(V8261:V8285)-$AB$2</f>
        <v>19.475947680000001</v>
      </c>
      <c r="AC8261" s="17">
        <f t="shared" ref="AC8261" si="11094">SUM(W8261:W8285)-$AB$2</f>
        <v>24.677387215999996</v>
      </c>
      <c r="AE8261" s="16">
        <f t="shared" ref="AE8261" si="11095">IF(X8261&gt;0,1,0)</f>
        <v>0</v>
      </c>
      <c r="AF8261" s="16">
        <f t="shared" ref="AF8261" si="11096">IF(Y8261&gt;0,1,0)</f>
        <v>0</v>
      </c>
      <c r="AG8261" s="16">
        <f t="shared" ref="AG8261" si="11097">IF(Z8261&gt;0,1,0)</f>
        <v>1</v>
      </c>
      <c r="AH8261" s="16">
        <f t="shared" ref="AH8261" si="11098">IF(AA8261&gt;0,1,0)</f>
        <v>1</v>
      </c>
      <c r="AI8261" s="16">
        <f t="shared" ref="AI8261" si="11099">IF(AB8261&gt;0,1,0)</f>
        <v>1</v>
      </c>
      <c r="AJ8261" s="16">
        <f t="shared" ref="AJ8261" si="11100">IF(AC8261&gt;0,1,0)</f>
        <v>1</v>
      </c>
      <c r="AL8261" s="16">
        <f t="shared" ref="AL8261" si="11101">IF(X8261&lt;0,ABS(X8261*$AP$1),0)</f>
        <v>0</v>
      </c>
      <c r="AM8261" s="16">
        <f t="shared" ref="AM8261" si="11102">IF(Y8261&lt;0,ABS(Y8261*$AP$1),0)</f>
        <v>0</v>
      </c>
      <c r="AN8261" s="16">
        <f t="shared" ref="AN8261" si="11103">IF(Z8261&lt;0,ABS(Z8261*$AP$1),0)</f>
        <v>0</v>
      </c>
      <c r="AO8261" s="16">
        <f t="shared" ref="AO8261" si="11104">IF(AA8261&lt;0,ABS(AA8261*$AP$1),0)</f>
        <v>0</v>
      </c>
      <c r="AP8261" s="16">
        <f t="shared" ref="AP8261" si="11105">IF(AB8261&lt;0,ABS(AB8261*$AP$1),0)</f>
        <v>0</v>
      </c>
      <c r="AQ8261" s="16">
        <f t="shared" ref="AQ8261" si="11106">IF(AC8261&lt;0,ABS(AC8261*$AP$1),0)</f>
        <v>0</v>
      </c>
      <c r="BI8261" s="1">
        <v>14</v>
      </c>
      <c r="BJ8261" s="6">
        <f>SUM($R$5:R8263)-$AB$2</f>
        <v>874.21006580000119</v>
      </c>
      <c r="BK8261" s="6">
        <f>SUM($R$5:S8263)-$AB$2</f>
        <v>4291.4863711040007</v>
      </c>
      <c r="BL8261" s="6">
        <f>SUM($R$5:T8263)-$AB$2</f>
        <v>12834.677134363987</v>
      </c>
      <c r="BM8261" s="6">
        <f>SUM($R$5:U8263)-$AB$2</f>
        <v>24795.144202928175</v>
      </c>
      <c r="BN8261" s="6">
        <f>SUM($R$5:V8263)-$AB$2</f>
        <v>41881.525729448251</v>
      </c>
      <c r="BO8261" s="6">
        <f>SUM($R$5:W8263)-$AB$2</f>
        <v>62385.183561271697</v>
      </c>
      <c r="BP8261" s="16"/>
    </row>
    <row r="8262" spans="1:68" x14ac:dyDescent="0.45">
      <c r="A8262" s="1">
        <v>2008</v>
      </c>
      <c r="B8262" s="1">
        <v>12</v>
      </c>
      <c r="C8262" s="1">
        <v>10</v>
      </c>
      <c r="D8262" s="1">
        <v>16</v>
      </c>
      <c r="E8262" s="1">
        <v>11.9</v>
      </c>
      <c r="F8262" s="1">
        <v>198.86</v>
      </c>
      <c r="G8262" s="4"/>
      <c r="H8262" s="4"/>
      <c r="Q8262" s="1">
        <v>13</v>
      </c>
      <c r="R8262" s="6">
        <f t="shared" si="11071"/>
        <v>0.27828979999999998</v>
      </c>
      <c r="S8262" s="6">
        <f t="shared" si="11072"/>
        <v>1.0797644239999997</v>
      </c>
      <c r="T8262" s="6">
        <f t="shared" si="11073"/>
        <v>2.6994110599999996</v>
      </c>
      <c r="U8262" s="6">
        <f t="shared" si="11074"/>
        <v>3.7791754839999996</v>
      </c>
      <c r="V8262" s="6">
        <f t="shared" si="11075"/>
        <v>5.3988221199999993</v>
      </c>
      <c r="W8262" s="6">
        <f t="shared" si="11076"/>
        <v>6.4785865439999988</v>
      </c>
      <c r="X8262" s="17"/>
      <c r="Y8262" s="17"/>
      <c r="Z8262" s="17"/>
      <c r="AA8262" s="17"/>
      <c r="AB8262" s="17"/>
      <c r="AC8262" s="17"/>
      <c r="AE8262" s="16"/>
      <c r="AF8262" s="16"/>
      <c r="AG8262" s="16"/>
      <c r="AH8262" s="16"/>
      <c r="AI8262" s="16"/>
      <c r="AJ8262" s="16"/>
      <c r="AL8262" s="16"/>
      <c r="AM8262" s="16"/>
      <c r="AN8262" s="16"/>
      <c r="AO8262" s="16"/>
      <c r="AP8262" s="16"/>
      <c r="AQ8262" s="16"/>
      <c r="BI8262" s="1">
        <v>15</v>
      </c>
      <c r="BJ8262" s="6">
        <f>SUM($R$5:R8264)-$AB$2</f>
        <v>874.4091798000012</v>
      </c>
      <c r="BK8262" s="6">
        <f>SUM($R$5:S8264)-$AB$2</f>
        <v>4292.4580474240011</v>
      </c>
      <c r="BL8262" s="6">
        <f>SUM($R$5:T8264)-$AB$2</f>
        <v>12837.580216483986</v>
      </c>
      <c r="BM8262" s="6">
        <f>SUM($R$5:U8264)-$AB$2</f>
        <v>24800.751253168175</v>
      </c>
      <c r="BN8262" s="6">
        <f>SUM($R$5:V8264)-$AB$2</f>
        <v>41890.995591288258</v>
      </c>
      <c r="BO8262" s="6">
        <f>SUM($R$5:W8264)-$AB$2</f>
        <v>62399.288797031702</v>
      </c>
      <c r="BP8262" s="16"/>
    </row>
    <row r="8263" spans="1:68" x14ac:dyDescent="0.45">
      <c r="A8263" s="1">
        <v>2008</v>
      </c>
      <c r="B8263" s="1">
        <v>12</v>
      </c>
      <c r="C8263" s="1">
        <v>10</v>
      </c>
      <c r="D8263" s="1">
        <v>17</v>
      </c>
      <c r="E8263" s="1">
        <v>11</v>
      </c>
      <c r="F8263" s="1">
        <v>35.549999999999997</v>
      </c>
      <c r="G8263" s="4"/>
      <c r="H8263" s="4"/>
      <c r="Q8263" s="1">
        <v>14</v>
      </c>
      <c r="R8263" s="6">
        <f t="shared" si="11071"/>
        <v>0.2555654</v>
      </c>
      <c r="S8263" s="6">
        <f t="shared" si="11072"/>
        <v>0.99159375199999988</v>
      </c>
      <c r="T8263" s="6">
        <f t="shared" si="11073"/>
        <v>2.47898438</v>
      </c>
      <c r="U8263" s="6">
        <f t="shared" si="11074"/>
        <v>3.4705781319999995</v>
      </c>
      <c r="V8263" s="6">
        <f t="shared" si="11075"/>
        <v>4.95796876</v>
      </c>
      <c r="W8263" s="6">
        <f t="shared" si="11076"/>
        <v>5.9495625119999991</v>
      </c>
      <c r="X8263" s="17"/>
      <c r="Y8263" s="17"/>
      <c r="Z8263" s="17"/>
      <c r="AA8263" s="17"/>
      <c r="AB8263" s="17"/>
      <c r="AC8263" s="17"/>
      <c r="AE8263" s="16"/>
      <c r="AF8263" s="16"/>
      <c r="AG8263" s="16"/>
      <c r="AH8263" s="16"/>
      <c r="AI8263" s="16"/>
      <c r="AJ8263" s="16"/>
      <c r="AL8263" s="16"/>
      <c r="AM8263" s="16"/>
      <c r="AN8263" s="16"/>
      <c r="AO8263" s="16"/>
      <c r="AP8263" s="16"/>
      <c r="AQ8263" s="16"/>
      <c r="BI8263" s="1">
        <v>16</v>
      </c>
      <c r="BJ8263" s="6">
        <f>SUM($R$5:R8265)-$AB$2</f>
        <v>874.52451860000122</v>
      </c>
      <c r="BK8263" s="6">
        <f>SUM($R$5:S8265)-$AB$2</f>
        <v>4293.0209007680014</v>
      </c>
      <c r="BL8263" s="6">
        <f>SUM($R$5:T8265)-$AB$2</f>
        <v>12839.261856187986</v>
      </c>
      <c r="BM8263" s="6">
        <f>SUM($R$5:U8265)-$AB$2</f>
        <v>24803.999193776173</v>
      </c>
      <c r="BN8263" s="6">
        <f>SUM($R$5:V8265)-$AB$2</f>
        <v>41896.481104616258</v>
      </c>
      <c r="BO8263" s="6">
        <f>SUM($R$5:W8265)-$AB$2</f>
        <v>62407.459397623701</v>
      </c>
      <c r="BP8263" s="16"/>
    </row>
    <row r="8264" spans="1:68" x14ac:dyDescent="0.45">
      <c r="A8264" s="1">
        <v>2008</v>
      </c>
      <c r="B8264" s="1">
        <v>12</v>
      </c>
      <c r="C8264" s="1">
        <v>10</v>
      </c>
      <c r="D8264" s="1">
        <v>18</v>
      </c>
      <c r="E8264" s="1">
        <v>10.199999999999999</v>
      </c>
      <c r="F8264" s="1">
        <v>0</v>
      </c>
      <c r="G8264" s="4"/>
      <c r="H8264" s="4"/>
      <c r="Q8264" s="1">
        <v>15</v>
      </c>
      <c r="R8264" s="6">
        <f t="shared" si="11071"/>
        <v>0.19911400000000001</v>
      </c>
      <c r="S8264" s="6">
        <f t="shared" si="11072"/>
        <v>0.77256232000000002</v>
      </c>
      <c r="T8264" s="6">
        <f t="shared" si="11073"/>
        <v>1.9314058000000001</v>
      </c>
      <c r="U8264" s="6">
        <f t="shared" si="11074"/>
        <v>2.7039681199999999</v>
      </c>
      <c r="V8264" s="6">
        <f t="shared" si="11075"/>
        <v>3.8628116000000001</v>
      </c>
      <c r="W8264" s="6">
        <f t="shared" si="11076"/>
        <v>4.6353739200000001</v>
      </c>
      <c r="X8264" s="17"/>
      <c r="Y8264" s="17"/>
      <c r="Z8264" s="17"/>
      <c r="AA8264" s="17"/>
      <c r="AB8264" s="17"/>
      <c r="AC8264" s="17"/>
      <c r="AE8264" s="16"/>
      <c r="AF8264" s="16"/>
      <c r="AG8264" s="16"/>
      <c r="AH8264" s="16"/>
      <c r="AI8264" s="16"/>
      <c r="AJ8264" s="16"/>
      <c r="AL8264" s="16"/>
      <c r="AM8264" s="16"/>
      <c r="AN8264" s="16"/>
      <c r="AO8264" s="16"/>
      <c r="AP8264" s="16"/>
      <c r="AQ8264" s="16"/>
      <c r="BI8264" s="1">
        <v>17</v>
      </c>
      <c r="BJ8264" s="6">
        <f>SUM($R$5:R8266)-$AB$2</f>
        <v>874.54513760000123</v>
      </c>
      <c r="BK8264" s="6">
        <f>SUM($R$5:S8266)-$AB$2</f>
        <v>4293.1215214880012</v>
      </c>
      <c r="BL8264" s="6">
        <f>SUM($R$5:T8266)-$AB$2</f>
        <v>12839.562481207988</v>
      </c>
      <c r="BM8264" s="6">
        <f>SUM($R$5:U8266)-$AB$2</f>
        <v>24804.579824816174</v>
      </c>
      <c r="BN8264" s="6">
        <f>SUM($R$5:V8266)-$AB$2</f>
        <v>41897.461744256267</v>
      </c>
      <c r="BO8264" s="6">
        <f>SUM($R$5:W8266)-$AB$2</f>
        <v>62408.920047583713</v>
      </c>
      <c r="BP8264" s="16"/>
    </row>
    <row r="8265" spans="1:68" x14ac:dyDescent="0.45">
      <c r="A8265" s="1">
        <v>2008</v>
      </c>
      <c r="B8265" s="1">
        <v>12</v>
      </c>
      <c r="C8265" s="1">
        <v>10</v>
      </c>
      <c r="D8265" s="1">
        <v>19</v>
      </c>
      <c r="E8265" s="1">
        <v>9.9</v>
      </c>
      <c r="F8265" s="1">
        <v>0</v>
      </c>
      <c r="G8265" s="4"/>
      <c r="H8265" s="4"/>
      <c r="Q8265" s="1">
        <v>16</v>
      </c>
      <c r="R8265" s="6">
        <f t="shared" si="11071"/>
        <v>0.11533880000000001</v>
      </c>
      <c r="S8265" s="6">
        <f t="shared" si="11072"/>
        <v>0.44751454400000001</v>
      </c>
      <c r="T8265" s="6">
        <f t="shared" si="11073"/>
        <v>1.1187863600000001</v>
      </c>
      <c r="U8265" s="6">
        <f t="shared" si="11074"/>
        <v>1.5663009040000002</v>
      </c>
      <c r="V8265" s="6">
        <f t="shared" si="11075"/>
        <v>2.2375727200000002</v>
      </c>
      <c r="W8265" s="6">
        <f t="shared" si="11076"/>
        <v>2.6850872640000003</v>
      </c>
      <c r="X8265" s="17"/>
      <c r="Y8265" s="17"/>
      <c r="Z8265" s="17"/>
      <c r="AA8265" s="17"/>
      <c r="AB8265" s="17"/>
      <c r="AC8265" s="17"/>
      <c r="AE8265" s="16"/>
      <c r="AF8265" s="16"/>
      <c r="AG8265" s="16"/>
      <c r="AH8265" s="16"/>
      <c r="AI8265" s="16"/>
      <c r="AJ8265" s="16"/>
      <c r="AL8265" s="16"/>
      <c r="AM8265" s="16"/>
      <c r="AN8265" s="16"/>
      <c r="AO8265" s="16"/>
      <c r="AP8265" s="16"/>
      <c r="AQ8265" s="16"/>
      <c r="BI8265" s="1">
        <v>18</v>
      </c>
      <c r="BJ8265" s="6">
        <f>SUM($R$5:R8267)-$AB$2</f>
        <v>874.54513760000123</v>
      </c>
      <c r="BK8265" s="6">
        <f>SUM($R$5:S8267)-$AB$2</f>
        <v>4293.1215214880012</v>
      </c>
      <c r="BL8265" s="6">
        <f>SUM($R$5:T8267)-$AB$2</f>
        <v>12839.562481207988</v>
      </c>
      <c r="BM8265" s="6">
        <f>SUM($R$5:U8267)-$AB$2</f>
        <v>24804.579824816174</v>
      </c>
      <c r="BN8265" s="6">
        <f>SUM($R$5:V8267)-$AB$2</f>
        <v>41897.461744256267</v>
      </c>
      <c r="BO8265" s="6">
        <f>SUM($R$5:W8267)-$AB$2</f>
        <v>62408.920047583713</v>
      </c>
      <c r="BP8265" s="16"/>
    </row>
    <row r="8266" spans="1:68" x14ac:dyDescent="0.45">
      <c r="A8266" s="1">
        <v>2008</v>
      </c>
      <c r="B8266" s="1">
        <v>12</v>
      </c>
      <c r="C8266" s="1">
        <v>10</v>
      </c>
      <c r="D8266" s="1">
        <v>20</v>
      </c>
      <c r="E8266" s="1">
        <v>9.9</v>
      </c>
      <c r="F8266" s="1">
        <v>0</v>
      </c>
      <c r="G8266" s="4"/>
      <c r="H8266" s="4"/>
      <c r="Q8266" s="1">
        <v>17</v>
      </c>
      <c r="R8266" s="6">
        <f t="shared" si="11071"/>
        <v>2.0618999999999995E-2</v>
      </c>
      <c r="S8266" s="6">
        <f t="shared" si="11072"/>
        <v>8.0001719999999971E-2</v>
      </c>
      <c r="T8266" s="6">
        <f t="shared" si="11073"/>
        <v>0.20000429999999994</v>
      </c>
      <c r="U8266" s="6">
        <f t="shared" si="11074"/>
        <v>0.28000601999999997</v>
      </c>
      <c r="V8266" s="6">
        <f t="shared" si="11075"/>
        <v>0.40000859999999988</v>
      </c>
      <c r="W8266" s="6">
        <f t="shared" si="11076"/>
        <v>0.48001031999999993</v>
      </c>
      <c r="X8266" s="17"/>
      <c r="Y8266" s="17"/>
      <c r="Z8266" s="17"/>
      <c r="AA8266" s="17"/>
      <c r="AB8266" s="17"/>
      <c r="AC8266" s="17"/>
      <c r="AE8266" s="16"/>
      <c r="AF8266" s="16"/>
      <c r="AG8266" s="16"/>
      <c r="AH8266" s="16"/>
      <c r="AI8266" s="16"/>
      <c r="AJ8266" s="16"/>
      <c r="AL8266" s="16"/>
      <c r="AM8266" s="16"/>
      <c r="AN8266" s="16"/>
      <c r="AO8266" s="16"/>
      <c r="AP8266" s="16"/>
      <c r="AQ8266" s="16"/>
      <c r="BI8266" s="1">
        <v>19</v>
      </c>
      <c r="BJ8266" s="6">
        <f>SUM($R$5:R8268)-$AB$2</f>
        <v>874.54513760000123</v>
      </c>
      <c r="BK8266" s="6">
        <f>SUM($R$5:S8268)-$AB$2</f>
        <v>4293.1215214880012</v>
      </c>
      <c r="BL8266" s="6">
        <f>SUM($R$5:T8268)-$AB$2</f>
        <v>12839.562481207988</v>
      </c>
      <c r="BM8266" s="6">
        <f>SUM($R$5:U8268)-$AB$2</f>
        <v>24804.579824816174</v>
      </c>
      <c r="BN8266" s="6">
        <f>SUM($R$5:V8268)-$AB$2</f>
        <v>41897.461744256267</v>
      </c>
      <c r="BO8266" s="6">
        <f>SUM($R$5:W8268)-$AB$2</f>
        <v>62408.920047583713</v>
      </c>
      <c r="BP8266" s="16"/>
    </row>
    <row r="8267" spans="1:68" x14ac:dyDescent="0.45">
      <c r="A8267" s="1">
        <v>2008</v>
      </c>
      <c r="B8267" s="1">
        <v>12</v>
      </c>
      <c r="C8267" s="1">
        <v>10</v>
      </c>
      <c r="D8267" s="1">
        <v>21</v>
      </c>
      <c r="E8267" s="1">
        <v>9.8000000000000007</v>
      </c>
      <c r="F8267" s="1">
        <v>0</v>
      </c>
      <c r="G8267" s="4"/>
      <c r="H8267" s="4"/>
      <c r="Q8267" s="1">
        <v>18</v>
      </c>
      <c r="R8267" s="6">
        <f t="shared" si="11071"/>
        <v>0</v>
      </c>
      <c r="S8267" s="6">
        <f t="shared" si="11072"/>
        <v>0</v>
      </c>
      <c r="T8267" s="6">
        <f t="shared" si="11073"/>
        <v>0</v>
      </c>
      <c r="U8267" s="6">
        <f t="shared" si="11074"/>
        <v>0</v>
      </c>
      <c r="V8267" s="6">
        <f t="shared" si="11075"/>
        <v>0</v>
      </c>
      <c r="W8267" s="6">
        <f t="shared" si="11076"/>
        <v>0</v>
      </c>
      <c r="X8267" s="17"/>
      <c r="Y8267" s="17"/>
      <c r="Z8267" s="17"/>
      <c r="AA8267" s="17"/>
      <c r="AB8267" s="17"/>
      <c r="AC8267" s="17"/>
      <c r="AE8267" s="16"/>
      <c r="AF8267" s="16"/>
      <c r="AG8267" s="16"/>
      <c r="AH8267" s="16"/>
      <c r="AI8267" s="16"/>
      <c r="AJ8267" s="16"/>
      <c r="AL8267" s="16"/>
      <c r="AM8267" s="16"/>
      <c r="AN8267" s="16"/>
      <c r="AO8267" s="16"/>
      <c r="AP8267" s="16"/>
      <c r="AQ8267" s="16"/>
      <c r="BI8267" s="1">
        <v>20</v>
      </c>
      <c r="BJ8267" s="6">
        <f>SUM($R$5:R8269)-$AB$2</f>
        <v>874.54513760000123</v>
      </c>
      <c r="BK8267" s="6">
        <f>SUM($R$5:S8269)-$AB$2</f>
        <v>4293.1215214880012</v>
      </c>
      <c r="BL8267" s="6">
        <f>SUM($R$5:T8269)-$AB$2</f>
        <v>12839.562481207988</v>
      </c>
      <c r="BM8267" s="6">
        <f>SUM($R$5:U8269)-$AB$2</f>
        <v>24804.579824816174</v>
      </c>
      <c r="BN8267" s="6">
        <f>SUM($R$5:V8269)-$AB$2</f>
        <v>41897.461744256267</v>
      </c>
      <c r="BO8267" s="6">
        <f>SUM($R$5:W8269)-$AB$2</f>
        <v>62408.920047583713</v>
      </c>
      <c r="BP8267" s="16"/>
    </row>
    <row r="8268" spans="1:68" x14ac:dyDescent="0.45">
      <c r="A8268" s="1">
        <v>2008</v>
      </c>
      <c r="B8268" s="1">
        <v>12</v>
      </c>
      <c r="C8268" s="1">
        <v>10</v>
      </c>
      <c r="D8268" s="1">
        <v>22</v>
      </c>
      <c r="E8268" s="1">
        <v>9.8000000000000007</v>
      </c>
      <c r="F8268" s="1">
        <v>0</v>
      </c>
      <c r="G8268" s="4"/>
      <c r="H8268" s="4"/>
      <c r="Q8268" s="1">
        <v>19</v>
      </c>
      <c r="R8268" s="6">
        <f t="shared" si="11071"/>
        <v>0</v>
      </c>
      <c r="S8268" s="6">
        <f t="shared" si="11072"/>
        <v>0</v>
      </c>
      <c r="T8268" s="6">
        <f t="shared" si="11073"/>
        <v>0</v>
      </c>
      <c r="U8268" s="6">
        <f t="shared" si="11074"/>
        <v>0</v>
      </c>
      <c r="V8268" s="6">
        <f t="shared" si="11075"/>
        <v>0</v>
      </c>
      <c r="W8268" s="6">
        <f t="shared" si="11076"/>
        <v>0</v>
      </c>
      <c r="X8268" s="17"/>
      <c r="Y8268" s="17"/>
      <c r="Z8268" s="17"/>
      <c r="AA8268" s="17"/>
      <c r="AB8268" s="17"/>
      <c r="AC8268" s="17"/>
      <c r="AE8268" s="16"/>
      <c r="AF8268" s="16"/>
      <c r="AG8268" s="16"/>
      <c r="AH8268" s="16"/>
      <c r="AI8268" s="16"/>
      <c r="AJ8268" s="16"/>
      <c r="AL8268" s="16"/>
      <c r="AM8268" s="16"/>
      <c r="AN8268" s="16"/>
      <c r="AO8268" s="16"/>
      <c r="AP8268" s="16"/>
      <c r="AQ8268" s="16"/>
      <c r="BI8268" s="1">
        <v>21</v>
      </c>
      <c r="BJ8268" s="6">
        <f>SUM($R$5:R8270)-$AB$2</f>
        <v>874.54513760000123</v>
      </c>
      <c r="BK8268" s="6">
        <f>SUM($R$5:S8270)-$AB$2</f>
        <v>4293.1215214880012</v>
      </c>
      <c r="BL8268" s="6">
        <f>SUM($R$5:T8270)-$AB$2</f>
        <v>12839.562481207988</v>
      </c>
      <c r="BM8268" s="6">
        <f>SUM($R$5:U8270)-$AB$2</f>
        <v>24804.579824816174</v>
      </c>
      <c r="BN8268" s="6">
        <f>SUM($R$5:V8270)-$AB$2</f>
        <v>41897.461744256267</v>
      </c>
      <c r="BO8268" s="6">
        <f>SUM($R$5:W8270)-$AB$2</f>
        <v>62408.920047583713</v>
      </c>
      <c r="BP8268" s="16"/>
    </row>
    <row r="8269" spans="1:68" x14ac:dyDescent="0.45">
      <c r="A8269" s="1">
        <v>2008</v>
      </c>
      <c r="B8269" s="1">
        <v>12</v>
      </c>
      <c r="C8269" s="1">
        <v>10</v>
      </c>
      <c r="D8269" s="1">
        <v>23</v>
      </c>
      <c r="E8269" s="1">
        <v>9.6999999999999993</v>
      </c>
      <c r="F8269" s="1">
        <v>0</v>
      </c>
      <c r="G8269" s="4"/>
      <c r="H8269" s="4"/>
      <c r="Q8269" s="1">
        <v>20</v>
      </c>
      <c r="R8269" s="6">
        <f t="shared" si="11071"/>
        <v>0</v>
      </c>
      <c r="S8269" s="6">
        <f t="shared" si="11072"/>
        <v>0</v>
      </c>
      <c r="T8269" s="6">
        <f t="shared" si="11073"/>
        <v>0</v>
      </c>
      <c r="U8269" s="6">
        <f t="shared" si="11074"/>
        <v>0</v>
      </c>
      <c r="V8269" s="6">
        <f t="shared" si="11075"/>
        <v>0</v>
      </c>
      <c r="W8269" s="6">
        <f t="shared" si="11076"/>
        <v>0</v>
      </c>
      <c r="X8269" s="17"/>
      <c r="Y8269" s="17"/>
      <c r="Z8269" s="17"/>
      <c r="AA8269" s="17"/>
      <c r="AB8269" s="17"/>
      <c r="AC8269" s="17"/>
      <c r="AE8269" s="16"/>
      <c r="AF8269" s="16"/>
      <c r="AG8269" s="16"/>
      <c r="AH8269" s="16"/>
      <c r="AI8269" s="16"/>
      <c r="AJ8269" s="16"/>
      <c r="AL8269" s="16"/>
      <c r="AM8269" s="16"/>
      <c r="AN8269" s="16"/>
      <c r="AO8269" s="16"/>
      <c r="AP8269" s="16"/>
      <c r="AQ8269" s="16"/>
      <c r="BI8269" s="1">
        <v>22</v>
      </c>
      <c r="BJ8269" s="6">
        <f>SUM($R$5:R8271)-$AB$2</f>
        <v>874.54513760000123</v>
      </c>
      <c r="BK8269" s="6">
        <f>SUM($R$5:S8271)-$AB$2</f>
        <v>4293.1215214880012</v>
      </c>
      <c r="BL8269" s="6">
        <f>SUM($R$5:T8271)-$AB$2</f>
        <v>12839.562481207988</v>
      </c>
      <c r="BM8269" s="6">
        <f>SUM($R$5:U8271)-$AB$2</f>
        <v>24804.579824816174</v>
      </c>
      <c r="BN8269" s="6">
        <f>SUM($R$5:V8271)-$AB$2</f>
        <v>41897.461744256267</v>
      </c>
      <c r="BO8269" s="6">
        <f>SUM($R$5:W8271)-$AB$2</f>
        <v>62408.920047583713</v>
      </c>
      <c r="BP8269" s="16"/>
    </row>
    <row r="8270" spans="1:68" x14ac:dyDescent="0.45">
      <c r="A8270" s="1">
        <v>2008</v>
      </c>
      <c r="B8270" s="1">
        <v>12</v>
      </c>
      <c r="C8270" s="1">
        <v>11</v>
      </c>
      <c r="D8270" s="1">
        <v>0</v>
      </c>
      <c r="E8270" s="1">
        <v>9.5</v>
      </c>
      <c r="F8270" s="1">
        <v>0</v>
      </c>
      <c r="G8270" s="4"/>
      <c r="H8270" s="4"/>
      <c r="Q8270" s="1">
        <v>21</v>
      </c>
      <c r="R8270" s="6">
        <f t="shared" si="11071"/>
        <v>0</v>
      </c>
      <c r="S8270" s="6">
        <f t="shared" si="11072"/>
        <v>0</v>
      </c>
      <c r="T8270" s="6">
        <f t="shared" si="11073"/>
        <v>0</v>
      </c>
      <c r="U8270" s="6">
        <f t="shared" si="11074"/>
        <v>0</v>
      </c>
      <c r="V8270" s="6">
        <f t="shared" si="11075"/>
        <v>0</v>
      </c>
      <c r="W8270" s="6">
        <f t="shared" si="11076"/>
        <v>0</v>
      </c>
      <c r="X8270" s="17"/>
      <c r="Y8270" s="17"/>
      <c r="Z8270" s="17"/>
      <c r="AA8270" s="17"/>
      <c r="AB8270" s="17"/>
      <c r="AC8270" s="17"/>
      <c r="AE8270" s="16"/>
      <c r="AF8270" s="16"/>
      <c r="AG8270" s="16"/>
      <c r="AH8270" s="16"/>
      <c r="AI8270" s="16"/>
      <c r="AJ8270" s="16"/>
      <c r="AL8270" s="16"/>
      <c r="AM8270" s="16"/>
      <c r="AN8270" s="16"/>
      <c r="AO8270" s="16"/>
      <c r="AP8270" s="16"/>
      <c r="AQ8270" s="16"/>
      <c r="BI8270" s="1">
        <v>23</v>
      </c>
      <c r="BJ8270" s="6">
        <f>SUM($R$5:R8272)-$AB$2</f>
        <v>874.54513760000123</v>
      </c>
      <c r="BK8270" s="6">
        <f>SUM($R$5:S8272)-$AB$2</f>
        <v>4293.1215214880012</v>
      </c>
      <c r="BL8270" s="6">
        <f>SUM($R$5:T8272)-$AB$2</f>
        <v>12839.562481207988</v>
      </c>
      <c r="BM8270" s="6">
        <f>SUM($R$5:U8272)-$AB$2</f>
        <v>24804.579824816174</v>
      </c>
      <c r="BN8270" s="6">
        <f>SUM($R$5:V8272)-$AB$2</f>
        <v>41897.461744256267</v>
      </c>
      <c r="BO8270" s="6">
        <f>SUM($R$5:W8272)-$AB$2</f>
        <v>62408.920047583713</v>
      </c>
      <c r="BP8270" s="16"/>
    </row>
    <row r="8271" spans="1:68" x14ac:dyDescent="0.45">
      <c r="A8271" s="1">
        <v>2008</v>
      </c>
      <c r="B8271" s="1">
        <v>12</v>
      </c>
      <c r="C8271" s="1">
        <v>11</v>
      </c>
      <c r="D8271" s="1">
        <v>1</v>
      </c>
      <c r="E8271" s="1">
        <v>9.5</v>
      </c>
      <c r="F8271" s="1">
        <v>0</v>
      </c>
      <c r="G8271" s="4"/>
      <c r="H8271" s="4"/>
      <c r="Q8271" s="1">
        <v>22</v>
      </c>
      <c r="R8271" s="6">
        <f t="shared" si="11071"/>
        <v>0</v>
      </c>
      <c r="S8271" s="6">
        <f t="shared" si="11072"/>
        <v>0</v>
      </c>
      <c r="T8271" s="6">
        <f t="shared" si="11073"/>
        <v>0</v>
      </c>
      <c r="U8271" s="6">
        <f t="shared" si="11074"/>
        <v>0</v>
      </c>
      <c r="V8271" s="6">
        <f t="shared" si="11075"/>
        <v>0</v>
      </c>
      <c r="W8271" s="6">
        <f t="shared" si="11076"/>
        <v>0</v>
      </c>
      <c r="X8271" s="17"/>
      <c r="Y8271" s="17"/>
      <c r="Z8271" s="17"/>
      <c r="AA8271" s="17"/>
      <c r="AB8271" s="17"/>
      <c r="AC8271" s="17"/>
      <c r="AE8271" s="16"/>
      <c r="AF8271" s="16"/>
      <c r="AG8271" s="16"/>
      <c r="AH8271" s="16"/>
      <c r="AI8271" s="16"/>
      <c r="AJ8271" s="16"/>
      <c r="AL8271" s="16"/>
      <c r="AM8271" s="16"/>
      <c r="AN8271" s="16"/>
      <c r="AO8271" s="16"/>
      <c r="AP8271" s="16"/>
      <c r="AQ8271" s="16"/>
      <c r="BI8271" s="1">
        <v>0</v>
      </c>
      <c r="BJ8271" s="6">
        <f t="shared" ref="BJ8271" si="11107">R8273-$AB$2</f>
        <v>-6.53125</v>
      </c>
      <c r="BK8271" s="6">
        <f t="shared" ref="BK8271" si="11108">S8273-$AB$2</f>
        <v>-6.53125</v>
      </c>
      <c r="BL8271" s="6">
        <f t="shared" ref="BL8271" si="11109">T8273-$AB$2</f>
        <v>-6.53125</v>
      </c>
      <c r="BM8271" s="6">
        <f t="shared" ref="BM8271" si="11110">U8273-$AB$2</f>
        <v>-6.53125</v>
      </c>
      <c r="BN8271" s="6">
        <f t="shared" ref="BN8271" si="11111">V8273-$AB$2</f>
        <v>-6.53125</v>
      </c>
      <c r="BO8271" s="6">
        <f t="shared" ref="BO8271" si="11112">W8273-$AB$2</f>
        <v>-6.53125</v>
      </c>
      <c r="BP8271" s="16">
        <v>346</v>
      </c>
    </row>
    <row r="8272" spans="1:68" x14ac:dyDescent="0.45">
      <c r="A8272" s="1">
        <v>2008</v>
      </c>
      <c r="B8272" s="1">
        <v>12</v>
      </c>
      <c r="C8272" s="1">
        <v>11</v>
      </c>
      <c r="D8272" s="1">
        <v>2</v>
      </c>
      <c r="E8272" s="1">
        <v>9.6</v>
      </c>
      <c r="F8272" s="1">
        <v>0</v>
      </c>
      <c r="G8272" s="4"/>
      <c r="H8272" s="4"/>
      <c r="Q8272" s="1">
        <v>23</v>
      </c>
      <c r="R8272" s="6">
        <f t="shared" si="11071"/>
        <v>0</v>
      </c>
      <c r="S8272" s="6">
        <f t="shared" si="11072"/>
        <v>0</v>
      </c>
      <c r="T8272" s="6">
        <f t="shared" si="11073"/>
        <v>0</v>
      </c>
      <c r="U8272" s="6">
        <f t="shared" si="11074"/>
        <v>0</v>
      </c>
      <c r="V8272" s="6">
        <f t="shared" si="11075"/>
        <v>0</v>
      </c>
      <c r="W8272" s="6">
        <f t="shared" si="11076"/>
        <v>0</v>
      </c>
      <c r="X8272" s="17"/>
      <c r="Y8272" s="17"/>
      <c r="Z8272" s="17"/>
      <c r="AA8272" s="17"/>
      <c r="AB8272" s="17"/>
      <c r="AC8272" s="17"/>
      <c r="AE8272" s="16"/>
      <c r="AF8272" s="16"/>
      <c r="AG8272" s="16"/>
      <c r="AH8272" s="16"/>
      <c r="AI8272" s="16"/>
      <c r="AJ8272" s="16"/>
      <c r="AL8272" s="16"/>
      <c r="AM8272" s="16"/>
      <c r="AN8272" s="16"/>
      <c r="AO8272" s="16"/>
      <c r="AP8272" s="16"/>
      <c r="AQ8272" s="16"/>
      <c r="BI8272" s="1">
        <v>1</v>
      </c>
      <c r="BJ8272" s="6">
        <f>SUM($R$5:R8274)-$AB$2</f>
        <v>874.54513760000123</v>
      </c>
      <c r="BK8272" s="6">
        <f>SUM($R$5:S8274)-$AB$2</f>
        <v>4293.1215214880012</v>
      </c>
      <c r="BL8272" s="6">
        <f>SUM($R$5:T8274)-$AB$2</f>
        <v>12839.562481207988</v>
      </c>
      <c r="BM8272" s="6">
        <f>SUM($R$5:U8274)-$AB$2</f>
        <v>24804.579824816174</v>
      </c>
      <c r="BN8272" s="6">
        <f>SUM($R$5:V8274)-$AB$2</f>
        <v>41897.461744256267</v>
      </c>
      <c r="BO8272" s="6">
        <f>SUM($R$5:W8274)-$AB$2</f>
        <v>62408.920047583713</v>
      </c>
      <c r="BP8272" s="16"/>
    </row>
    <row r="8273" spans="1:68" x14ac:dyDescent="0.45">
      <c r="A8273" s="1">
        <v>2008</v>
      </c>
      <c r="B8273" s="1">
        <v>12</v>
      </c>
      <c r="C8273" s="1">
        <v>11</v>
      </c>
      <c r="D8273" s="1">
        <v>3</v>
      </c>
      <c r="E8273" s="1">
        <v>9.8000000000000007</v>
      </c>
      <c r="F8273" s="1">
        <v>0</v>
      </c>
      <c r="G8273" s="4"/>
      <c r="H8273" s="4"/>
      <c r="Q8273" s="1">
        <v>0</v>
      </c>
      <c r="R8273" s="6">
        <f t="shared" si="11071"/>
        <v>0</v>
      </c>
      <c r="S8273" s="6">
        <f t="shared" si="11072"/>
        <v>0</v>
      </c>
      <c r="T8273" s="6">
        <f t="shared" si="11073"/>
        <v>0</v>
      </c>
      <c r="U8273" s="6">
        <f t="shared" si="11074"/>
        <v>0</v>
      </c>
      <c r="V8273" s="6">
        <f t="shared" si="11075"/>
        <v>0</v>
      </c>
      <c r="W8273" s="6">
        <f t="shared" si="11076"/>
        <v>0</v>
      </c>
      <c r="X8273" s="17"/>
      <c r="Y8273" s="17"/>
      <c r="Z8273" s="17"/>
      <c r="AA8273" s="17"/>
      <c r="AB8273" s="17"/>
      <c r="AC8273" s="17"/>
      <c r="AE8273" s="16"/>
      <c r="AF8273" s="16"/>
      <c r="AG8273" s="16"/>
      <c r="AH8273" s="16"/>
      <c r="AI8273" s="16"/>
      <c r="AJ8273" s="16"/>
      <c r="AL8273" s="16"/>
      <c r="AM8273" s="16"/>
      <c r="AN8273" s="16"/>
      <c r="AO8273" s="16"/>
      <c r="AP8273" s="16"/>
      <c r="AQ8273" s="16"/>
      <c r="BI8273" s="1">
        <v>2</v>
      </c>
      <c r="BJ8273" s="6">
        <f>SUM($R$5:R8275)-$AB$2</f>
        <v>874.54513760000123</v>
      </c>
      <c r="BK8273" s="6">
        <f>SUM($R$5:S8275)-$AB$2</f>
        <v>4293.1215214880012</v>
      </c>
      <c r="BL8273" s="6">
        <f>SUM($R$5:T8275)-$AB$2</f>
        <v>12839.562481207988</v>
      </c>
      <c r="BM8273" s="6">
        <f>SUM($R$5:U8275)-$AB$2</f>
        <v>24804.579824816174</v>
      </c>
      <c r="BN8273" s="6">
        <f>SUM($R$5:V8275)-$AB$2</f>
        <v>41897.461744256267</v>
      </c>
      <c r="BO8273" s="6">
        <f>SUM($R$5:W8275)-$AB$2</f>
        <v>62408.920047583713</v>
      </c>
      <c r="BP8273" s="16"/>
    </row>
    <row r="8274" spans="1:68" x14ac:dyDescent="0.45">
      <c r="A8274" s="1">
        <v>2008</v>
      </c>
      <c r="B8274" s="1">
        <v>12</v>
      </c>
      <c r="C8274" s="1">
        <v>11</v>
      </c>
      <c r="D8274" s="1">
        <v>4</v>
      </c>
      <c r="E8274" s="1">
        <v>9.8000000000000007</v>
      </c>
      <c r="F8274" s="1">
        <v>0</v>
      </c>
      <c r="G8274" s="4"/>
      <c r="H8274" s="4"/>
      <c r="Q8274" s="1">
        <v>1</v>
      </c>
      <c r="R8274" s="6">
        <f t="shared" si="11071"/>
        <v>0</v>
      </c>
      <c r="S8274" s="6">
        <f t="shared" si="11072"/>
        <v>0</v>
      </c>
      <c r="T8274" s="6">
        <f t="shared" si="11073"/>
        <v>0</v>
      </c>
      <c r="U8274" s="6">
        <f t="shared" si="11074"/>
        <v>0</v>
      </c>
      <c r="V8274" s="6">
        <f t="shared" si="11075"/>
        <v>0</v>
      </c>
      <c r="W8274" s="6">
        <f t="shared" si="11076"/>
        <v>0</v>
      </c>
      <c r="X8274" s="17"/>
      <c r="Y8274" s="17"/>
      <c r="Z8274" s="17"/>
      <c r="AA8274" s="17"/>
      <c r="AB8274" s="17"/>
      <c r="AC8274" s="17"/>
      <c r="AE8274" s="16"/>
      <c r="AF8274" s="16"/>
      <c r="AG8274" s="16"/>
      <c r="AH8274" s="16"/>
      <c r="AI8274" s="16"/>
      <c r="AJ8274" s="16"/>
      <c r="AL8274" s="16"/>
      <c r="AM8274" s="16"/>
      <c r="AN8274" s="16"/>
      <c r="AO8274" s="16"/>
      <c r="AP8274" s="16"/>
      <c r="AQ8274" s="16"/>
      <c r="BI8274" s="1">
        <v>3</v>
      </c>
      <c r="BJ8274" s="6">
        <f>SUM($R$5:R8276)-$AB$2</f>
        <v>874.54513760000123</v>
      </c>
      <c r="BK8274" s="6">
        <f>SUM($R$5:S8276)-$AB$2</f>
        <v>4293.1215214880012</v>
      </c>
      <c r="BL8274" s="6">
        <f>SUM($R$5:T8276)-$AB$2</f>
        <v>12839.562481207988</v>
      </c>
      <c r="BM8274" s="6">
        <f>SUM($R$5:U8276)-$AB$2</f>
        <v>24804.579824816174</v>
      </c>
      <c r="BN8274" s="6">
        <f>SUM($R$5:V8276)-$AB$2</f>
        <v>41897.461744256267</v>
      </c>
      <c r="BO8274" s="6">
        <f>SUM($R$5:W8276)-$AB$2</f>
        <v>62408.920047583713</v>
      </c>
      <c r="BP8274" s="16"/>
    </row>
    <row r="8275" spans="1:68" x14ac:dyDescent="0.45">
      <c r="A8275" s="1">
        <v>2008</v>
      </c>
      <c r="B8275" s="1">
        <v>12</v>
      </c>
      <c r="C8275" s="1">
        <v>11</v>
      </c>
      <c r="D8275" s="1">
        <v>5</v>
      </c>
      <c r="E8275" s="1">
        <v>9.6999999999999993</v>
      </c>
      <c r="F8275" s="1">
        <v>0</v>
      </c>
      <c r="G8275" s="4"/>
      <c r="H8275" s="4"/>
      <c r="Q8275" s="1">
        <v>2</v>
      </c>
      <c r="R8275" s="6">
        <f t="shared" si="11071"/>
        <v>0</v>
      </c>
      <c r="S8275" s="6">
        <f t="shared" si="11072"/>
        <v>0</v>
      </c>
      <c r="T8275" s="6">
        <f t="shared" si="11073"/>
        <v>0</v>
      </c>
      <c r="U8275" s="6">
        <f t="shared" si="11074"/>
        <v>0</v>
      </c>
      <c r="V8275" s="6">
        <f t="shared" si="11075"/>
        <v>0</v>
      </c>
      <c r="W8275" s="6">
        <f t="shared" si="11076"/>
        <v>0</v>
      </c>
      <c r="X8275" s="17"/>
      <c r="Y8275" s="17"/>
      <c r="Z8275" s="17"/>
      <c r="AA8275" s="17"/>
      <c r="AB8275" s="17"/>
      <c r="AC8275" s="17"/>
      <c r="AE8275" s="16"/>
      <c r="AF8275" s="16"/>
      <c r="AG8275" s="16"/>
      <c r="AH8275" s="16"/>
      <c r="AI8275" s="16"/>
      <c r="AJ8275" s="16"/>
      <c r="AL8275" s="16"/>
      <c r="AM8275" s="16"/>
      <c r="AN8275" s="16"/>
      <c r="AO8275" s="16"/>
      <c r="AP8275" s="16"/>
      <c r="AQ8275" s="16"/>
      <c r="BI8275" s="1">
        <v>4</v>
      </c>
      <c r="BJ8275" s="6">
        <f>SUM($R$5:R8277)-$AB$2</f>
        <v>874.54513760000123</v>
      </c>
      <c r="BK8275" s="6">
        <f>SUM($R$5:S8277)-$AB$2</f>
        <v>4293.1215214880012</v>
      </c>
      <c r="BL8275" s="6">
        <f>SUM($R$5:T8277)-$AB$2</f>
        <v>12839.562481207988</v>
      </c>
      <c r="BM8275" s="6">
        <f>SUM($R$5:U8277)-$AB$2</f>
        <v>24804.579824816174</v>
      </c>
      <c r="BN8275" s="6">
        <f>SUM($R$5:V8277)-$AB$2</f>
        <v>41897.461744256267</v>
      </c>
      <c r="BO8275" s="6">
        <f>SUM($R$5:W8277)-$AB$2</f>
        <v>62408.920047583713</v>
      </c>
      <c r="BP8275" s="16"/>
    </row>
    <row r="8276" spans="1:68" x14ac:dyDescent="0.45">
      <c r="A8276" s="1">
        <v>2008</v>
      </c>
      <c r="B8276" s="1">
        <v>12</v>
      </c>
      <c r="C8276" s="1">
        <v>11</v>
      </c>
      <c r="D8276" s="1">
        <v>6</v>
      </c>
      <c r="E8276" s="1">
        <v>9.9</v>
      </c>
      <c r="F8276" s="1">
        <v>0</v>
      </c>
      <c r="G8276" s="4"/>
      <c r="H8276" s="4"/>
      <c r="Q8276" s="1">
        <v>3</v>
      </c>
      <c r="R8276" s="6">
        <f t="shared" si="11071"/>
        <v>0</v>
      </c>
      <c r="S8276" s="6">
        <f t="shared" si="11072"/>
        <v>0</v>
      </c>
      <c r="T8276" s="6">
        <f t="shared" si="11073"/>
        <v>0</v>
      </c>
      <c r="U8276" s="6">
        <f t="shared" si="11074"/>
        <v>0</v>
      </c>
      <c r="V8276" s="6">
        <f t="shared" si="11075"/>
        <v>0</v>
      </c>
      <c r="W8276" s="6">
        <f t="shared" si="11076"/>
        <v>0</v>
      </c>
      <c r="X8276" s="17"/>
      <c r="Y8276" s="17"/>
      <c r="Z8276" s="17"/>
      <c r="AA8276" s="17"/>
      <c r="AB8276" s="17"/>
      <c r="AC8276" s="17"/>
      <c r="AE8276" s="16"/>
      <c r="AF8276" s="16"/>
      <c r="AG8276" s="16"/>
      <c r="AH8276" s="16"/>
      <c r="AI8276" s="16"/>
      <c r="AJ8276" s="16"/>
      <c r="AL8276" s="16"/>
      <c r="AM8276" s="16"/>
      <c r="AN8276" s="16"/>
      <c r="AO8276" s="16"/>
      <c r="AP8276" s="16"/>
      <c r="AQ8276" s="16"/>
      <c r="BI8276" s="1">
        <v>5</v>
      </c>
      <c r="BJ8276" s="6">
        <f>SUM($R$5:R8278)-$AB$2</f>
        <v>874.54513760000123</v>
      </c>
      <c r="BK8276" s="6">
        <f>SUM($R$5:S8278)-$AB$2</f>
        <v>4293.1215214880012</v>
      </c>
      <c r="BL8276" s="6">
        <f>SUM($R$5:T8278)-$AB$2</f>
        <v>12839.562481207988</v>
      </c>
      <c r="BM8276" s="6">
        <f>SUM($R$5:U8278)-$AB$2</f>
        <v>24804.579824816174</v>
      </c>
      <c r="BN8276" s="6">
        <f>SUM($R$5:V8278)-$AB$2</f>
        <v>41897.461744256267</v>
      </c>
      <c r="BO8276" s="6">
        <f>SUM($R$5:W8278)-$AB$2</f>
        <v>62408.920047583713</v>
      </c>
      <c r="BP8276" s="16"/>
    </row>
    <row r="8277" spans="1:68" x14ac:dyDescent="0.45">
      <c r="A8277" s="1">
        <v>2008</v>
      </c>
      <c r="B8277" s="1">
        <v>12</v>
      </c>
      <c r="C8277" s="1">
        <v>11</v>
      </c>
      <c r="D8277" s="1">
        <v>7</v>
      </c>
      <c r="E8277" s="1">
        <v>10.1</v>
      </c>
      <c r="F8277" s="1">
        <v>0</v>
      </c>
      <c r="G8277" s="4"/>
      <c r="H8277" s="4"/>
      <c r="Q8277" s="1">
        <v>4</v>
      </c>
      <c r="R8277" s="6">
        <f t="shared" si="11071"/>
        <v>0</v>
      </c>
      <c r="S8277" s="6">
        <f t="shared" si="11072"/>
        <v>0</v>
      </c>
      <c r="T8277" s="6">
        <f t="shared" si="11073"/>
        <v>0</v>
      </c>
      <c r="U8277" s="6">
        <f t="shared" si="11074"/>
        <v>0</v>
      </c>
      <c r="V8277" s="6">
        <f t="shared" si="11075"/>
        <v>0</v>
      </c>
      <c r="W8277" s="6">
        <f t="shared" si="11076"/>
        <v>0</v>
      </c>
      <c r="X8277" s="17"/>
      <c r="Y8277" s="17"/>
      <c r="Z8277" s="17"/>
      <c r="AA8277" s="17"/>
      <c r="AB8277" s="17"/>
      <c r="AC8277" s="17"/>
      <c r="AE8277" s="16"/>
      <c r="AF8277" s="16"/>
      <c r="AG8277" s="16"/>
      <c r="AH8277" s="16"/>
      <c r="AI8277" s="16"/>
      <c r="AJ8277" s="16"/>
      <c r="AL8277" s="16"/>
      <c r="AM8277" s="16"/>
      <c r="AN8277" s="16"/>
      <c r="AO8277" s="16"/>
      <c r="AP8277" s="16"/>
      <c r="AQ8277" s="16"/>
      <c r="BI8277" s="1">
        <v>6</v>
      </c>
      <c r="BJ8277" s="6">
        <f>SUM($R$5:R8279)-$AB$2</f>
        <v>874.54513760000123</v>
      </c>
      <c r="BK8277" s="6">
        <f>SUM($R$5:S8279)-$AB$2</f>
        <v>4293.1215214880012</v>
      </c>
      <c r="BL8277" s="6">
        <f>SUM($R$5:T8279)-$AB$2</f>
        <v>12839.562481207988</v>
      </c>
      <c r="BM8277" s="6">
        <f>SUM($R$5:U8279)-$AB$2</f>
        <v>24804.579824816174</v>
      </c>
      <c r="BN8277" s="6">
        <f>SUM($R$5:V8279)-$AB$2</f>
        <v>41897.461744256267</v>
      </c>
      <c r="BO8277" s="6">
        <f>SUM($R$5:W8279)-$AB$2</f>
        <v>62408.920047583713</v>
      </c>
      <c r="BP8277" s="16"/>
    </row>
    <row r="8278" spans="1:68" x14ac:dyDescent="0.45">
      <c r="A8278" s="1">
        <v>2008</v>
      </c>
      <c r="B8278" s="1">
        <v>12</v>
      </c>
      <c r="C8278" s="1">
        <v>11</v>
      </c>
      <c r="D8278" s="1">
        <v>8</v>
      </c>
      <c r="E8278" s="1">
        <v>10.3</v>
      </c>
      <c r="F8278" s="1">
        <v>0</v>
      </c>
      <c r="G8278" s="4"/>
      <c r="H8278" s="4"/>
      <c r="Q8278" s="1">
        <v>5</v>
      </c>
      <c r="R8278" s="6">
        <f t="shared" si="11071"/>
        <v>0</v>
      </c>
      <c r="S8278" s="6">
        <f t="shared" si="11072"/>
        <v>0</v>
      </c>
      <c r="T8278" s="6">
        <f t="shared" si="11073"/>
        <v>0</v>
      </c>
      <c r="U8278" s="6">
        <f t="shared" si="11074"/>
        <v>0</v>
      </c>
      <c r="V8278" s="6">
        <f t="shared" si="11075"/>
        <v>0</v>
      </c>
      <c r="W8278" s="6">
        <f t="shared" si="11076"/>
        <v>0</v>
      </c>
      <c r="X8278" s="17"/>
      <c r="Y8278" s="17"/>
      <c r="Z8278" s="17"/>
      <c r="AA8278" s="17"/>
      <c r="AB8278" s="17"/>
      <c r="AC8278" s="17"/>
      <c r="AE8278" s="16"/>
      <c r="AF8278" s="16"/>
      <c r="AG8278" s="16"/>
      <c r="AH8278" s="16"/>
      <c r="AI8278" s="16"/>
      <c r="AJ8278" s="16"/>
      <c r="AL8278" s="16"/>
      <c r="AM8278" s="16"/>
      <c r="AN8278" s="16"/>
      <c r="AO8278" s="16"/>
      <c r="AP8278" s="16"/>
      <c r="AQ8278" s="16"/>
      <c r="BI8278" s="1">
        <v>7</v>
      </c>
      <c r="BJ8278" s="6">
        <f>SUM($R$5:R8280)-$AB$2</f>
        <v>874.54513760000123</v>
      </c>
      <c r="BK8278" s="6">
        <f>SUM($R$5:S8280)-$AB$2</f>
        <v>4293.1215214880012</v>
      </c>
      <c r="BL8278" s="6">
        <f>SUM($R$5:T8280)-$AB$2</f>
        <v>12839.562481207988</v>
      </c>
      <c r="BM8278" s="6">
        <f>SUM($R$5:U8280)-$AB$2</f>
        <v>24804.579824816174</v>
      </c>
      <c r="BN8278" s="6">
        <f>SUM($R$5:V8280)-$AB$2</f>
        <v>41897.461744256267</v>
      </c>
      <c r="BO8278" s="6">
        <f>SUM($R$5:W8280)-$AB$2</f>
        <v>62408.920047583713</v>
      </c>
      <c r="BP8278" s="16"/>
    </row>
    <row r="8279" spans="1:68" x14ac:dyDescent="0.45">
      <c r="A8279" s="1">
        <v>2008</v>
      </c>
      <c r="B8279" s="1">
        <v>12</v>
      </c>
      <c r="C8279" s="1">
        <v>11</v>
      </c>
      <c r="D8279" s="1">
        <v>9</v>
      </c>
      <c r="E8279" s="1">
        <v>10.8</v>
      </c>
      <c r="F8279" s="1">
        <v>9.68</v>
      </c>
      <c r="G8279" s="4"/>
      <c r="H8279" s="4"/>
      <c r="Q8279" s="1">
        <v>6</v>
      </c>
      <c r="R8279" s="6">
        <f t="shared" si="11071"/>
        <v>0</v>
      </c>
      <c r="S8279" s="6">
        <f t="shared" si="11072"/>
        <v>0</v>
      </c>
      <c r="T8279" s="6">
        <f t="shared" si="11073"/>
        <v>0</v>
      </c>
      <c r="U8279" s="6">
        <f t="shared" si="11074"/>
        <v>0</v>
      </c>
      <c r="V8279" s="6">
        <f t="shared" si="11075"/>
        <v>0</v>
      </c>
      <c r="W8279" s="6">
        <f t="shared" si="11076"/>
        <v>0</v>
      </c>
      <c r="X8279" s="17"/>
      <c r="Y8279" s="17"/>
      <c r="Z8279" s="17"/>
      <c r="AA8279" s="17"/>
      <c r="AB8279" s="17"/>
      <c r="AC8279" s="17"/>
      <c r="AE8279" s="16"/>
      <c r="AF8279" s="16"/>
      <c r="AG8279" s="16"/>
      <c r="AH8279" s="16"/>
      <c r="AI8279" s="16"/>
      <c r="AJ8279" s="16"/>
      <c r="AL8279" s="16"/>
      <c r="AM8279" s="16"/>
      <c r="AN8279" s="16"/>
      <c r="AO8279" s="16"/>
      <c r="AP8279" s="16"/>
      <c r="AQ8279" s="16"/>
      <c r="BI8279" s="1">
        <v>8</v>
      </c>
      <c r="BJ8279" s="6">
        <f>SUM($R$5:R8281)-$AB$2</f>
        <v>874.54513760000123</v>
      </c>
      <c r="BK8279" s="6">
        <f>SUM($R$5:S8281)-$AB$2</f>
        <v>4293.1215214880012</v>
      </c>
      <c r="BL8279" s="6">
        <f>SUM($R$5:T8281)-$AB$2</f>
        <v>12839.562481207988</v>
      </c>
      <c r="BM8279" s="6">
        <f>SUM($R$5:U8281)-$AB$2</f>
        <v>24804.579824816174</v>
      </c>
      <c r="BN8279" s="6">
        <f>SUM($R$5:V8281)-$AB$2</f>
        <v>41897.461744256267</v>
      </c>
      <c r="BO8279" s="6">
        <f>SUM($R$5:W8281)-$AB$2</f>
        <v>62408.920047583713</v>
      </c>
      <c r="BP8279" s="16"/>
    </row>
    <row r="8280" spans="1:68" x14ac:dyDescent="0.45">
      <c r="A8280" s="1">
        <v>2008</v>
      </c>
      <c r="B8280" s="1">
        <v>12</v>
      </c>
      <c r="C8280" s="1">
        <v>11</v>
      </c>
      <c r="D8280" s="1">
        <v>10</v>
      </c>
      <c r="E8280" s="1">
        <v>11.2</v>
      </c>
      <c r="F8280" s="1">
        <v>21.63</v>
      </c>
      <c r="G8280" s="4"/>
      <c r="H8280" s="4"/>
      <c r="Q8280" s="1">
        <v>7</v>
      </c>
      <c r="R8280" s="6">
        <f t="shared" si="11071"/>
        <v>0</v>
      </c>
      <c r="S8280" s="6">
        <f t="shared" si="11072"/>
        <v>0</v>
      </c>
      <c r="T8280" s="6">
        <f t="shared" si="11073"/>
        <v>0</v>
      </c>
      <c r="U8280" s="6">
        <f t="shared" si="11074"/>
        <v>0</v>
      </c>
      <c r="V8280" s="6">
        <f t="shared" si="11075"/>
        <v>0</v>
      </c>
      <c r="W8280" s="6">
        <f t="shared" si="11076"/>
        <v>0</v>
      </c>
      <c r="X8280" s="17"/>
      <c r="Y8280" s="17"/>
      <c r="Z8280" s="17"/>
      <c r="AA8280" s="17"/>
      <c r="AB8280" s="17"/>
      <c r="AC8280" s="17"/>
      <c r="AE8280" s="16"/>
      <c r="AF8280" s="16"/>
      <c r="AG8280" s="16"/>
      <c r="AH8280" s="16"/>
      <c r="AI8280" s="16"/>
      <c r="AJ8280" s="16"/>
      <c r="AL8280" s="16"/>
      <c r="AM8280" s="16"/>
      <c r="AN8280" s="16"/>
      <c r="AO8280" s="16"/>
      <c r="AP8280" s="16"/>
      <c r="AQ8280" s="16"/>
      <c r="BI8280" s="1">
        <v>9</v>
      </c>
      <c r="BJ8280" s="6">
        <f>SUM($R$5:R8282)-$AB$2</f>
        <v>874.55075200000124</v>
      </c>
      <c r="BK8280" s="6">
        <f>SUM($R$5:S8282)-$AB$2</f>
        <v>4293.1489197600013</v>
      </c>
      <c r="BL8280" s="6">
        <f>SUM($R$5:T8282)-$AB$2</f>
        <v>12839.644339159986</v>
      </c>
      <c r="BM8280" s="6">
        <f>SUM($R$5:U8282)-$AB$2</f>
        <v>24804.737926320173</v>
      </c>
      <c r="BN8280" s="6">
        <f>SUM($R$5:V8282)-$AB$2</f>
        <v>41897.728765120264</v>
      </c>
      <c r="BO8280" s="6">
        <f>SUM($R$5:W8282)-$AB$2</f>
        <v>62409.317771679707</v>
      </c>
      <c r="BP8280" s="16"/>
    </row>
    <row r="8281" spans="1:68" x14ac:dyDescent="0.45">
      <c r="A8281" s="1">
        <v>2008</v>
      </c>
      <c r="B8281" s="1">
        <v>12</v>
      </c>
      <c r="C8281" s="1">
        <v>11</v>
      </c>
      <c r="D8281" s="1">
        <v>11</v>
      </c>
      <c r="E8281" s="1">
        <v>11.8</v>
      </c>
      <c r="F8281" s="1">
        <v>64.430000000000007</v>
      </c>
      <c r="G8281" s="4"/>
      <c r="H8281" s="4"/>
      <c r="Q8281" s="1">
        <v>8</v>
      </c>
      <c r="R8281" s="6">
        <f t="shared" si="11071"/>
        <v>0</v>
      </c>
      <c r="S8281" s="6">
        <f t="shared" si="11072"/>
        <v>0</v>
      </c>
      <c r="T8281" s="6">
        <f t="shared" si="11073"/>
        <v>0</v>
      </c>
      <c r="U8281" s="6">
        <f t="shared" si="11074"/>
        <v>0</v>
      </c>
      <c r="V8281" s="6">
        <f t="shared" si="11075"/>
        <v>0</v>
      </c>
      <c r="W8281" s="6">
        <f t="shared" si="11076"/>
        <v>0</v>
      </c>
      <c r="X8281" s="17"/>
      <c r="Y8281" s="17"/>
      <c r="Z8281" s="17"/>
      <c r="AA8281" s="17"/>
      <c r="AB8281" s="17"/>
      <c r="AC8281" s="17"/>
      <c r="AE8281" s="16"/>
      <c r="AF8281" s="16"/>
      <c r="AG8281" s="16"/>
      <c r="AH8281" s="16"/>
      <c r="AI8281" s="16"/>
      <c r="AJ8281" s="16"/>
      <c r="AL8281" s="16"/>
      <c r="AM8281" s="16"/>
      <c r="AN8281" s="16"/>
      <c r="AO8281" s="16"/>
      <c r="AP8281" s="16"/>
      <c r="AQ8281" s="16"/>
      <c r="BI8281" s="1">
        <v>10</v>
      </c>
      <c r="BJ8281" s="6">
        <f>SUM($R$5:R8283)-$AB$2</f>
        <v>874.56329740000126</v>
      </c>
      <c r="BK8281" s="6">
        <f>SUM($R$5:S8283)-$AB$2</f>
        <v>4293.2101413120008</v>
      </c>
      <c r="BL8281" s="6">
        <f>SUM($R$5:T8283)-$AB$2</f>
        <v>12839.827251091987</v>
      </c>
      <c r="BM8281" s="6">
        <f>SUM($R$5:U8283)-$AB$2</f>
        <v>24805.091204784174</v>
      </c>
      <c r="BN8281" s="6">
        <f>SUM($R$5:V8283)-$AB$2</f>
        <v>41898.325424344272</v>
      </c>
      <c r="BO8281" s="6">
        <f>SUM($R$5:W8283)-$AB$2</f>
        <v>62410.206487815718</v>
      </c>
      <c r="BP8281" s="16"/>
    </row>
    <row r="8282" spans="1:68" x14ac:dyDescent="0.45">
      <c r="A8282" s="1">
        <v>2008</v>
      </c>
      <c r="B8282" s="1">
        <v>12</v>
      </c>
      <c r="C8282" s="1">
        <v>11</v>
      </c>
      <c r="D8282" s="1">
        <v>12</v>
      </c>
      <c r="E8282" s="1">
        <v>11.8</v>
      </c>
      <c r="F8282" s="1">
        <v>260.14</v>
      </c>
      <c r="G8282" s="4"/>
      <c r="H8282" s="4"/>
      <c r="Q8282" s="1">
        <v>9</v>
      </c>
      <c r="R8282" s="6">
        <f t="shared" si="11071"/>
        <v>5.6143999999999994E-3</v>
      </c>
      <c r="S8282" s="6">
        <f t="shared" si="11072"/>
        <v>2.1783871999999999E-2</v>
      </c>
      <c r="T8282" s="6">
        <f t="shared" si="11073"/>
        <v>5.4459679999999989E-2</v>
      </c>
      <c r="U8282" s="6">
        <f t="shared" si="11074"/>
        <v>7.6243551999999992E-2</v>
      </c>
      <c r="V8282" s="6">
        <f t="shared" si="11075"/>
        <v>0.10891935999999998</v>
      </c>
      <c r="W8282" s="6">
        <f t="shared" si="11076"/>
        <v>0.130703232</v>
      </c>
      <c r="X8282" s="17"/>
      <c r="Y8282" s="17"/>
      <c r="Z8282" s="17"/>
      <c r="AA8282" s="17"/>
      <c r="AB8282" s="17"/>
      <c r="AC8282" s="17"/>
      <c r="AE8282" s="16"/>
      <c r="AF8282" s="16"/>
      <c r="AG8282" s="16"/>
      <c r="AH8282" s="16"/>
      <c r="AI8282" s="16"/>
      <c r="AJ8282" s="16"/>
      <c r="AL8282" s="16"/>
      <c r="AM8282" s="16"/>
      <c r="AN8282" s="16"/>
      <c r="AO8282" s="16"/>
      <c r="AP8282" s="16"/>
      <c r="AQ8282" s="16"/>
      <c r="BI8282" s="1">
        <v>11</v>
      </c>
      <c r="BJ8282" s="6">
        <f>SUM($R$5:R8284)-$AB$2</f>
        <v>874.60066680000125</v>
      </c>
      <c r="BK8282" s="6">
        <f>SUM($R$5:S8284)-$AB$2</f>
        <v>4293.3925039840005</v>
      </c>
      <c r="BL8282" s="6">
        <f>SUM($R$5:T8284)-$AB$2</f>
        <v>12840.372096943989</v>
      </c>
      <c r="BM8282" s="6">
        <f>SUM($R$5:U8284)-$AB$2</f>
        <v>24806.143527088174</v>
      </c>
      <c r="BN8282" s="6">
        <f>SUM($R$5:V8284)-$AB$2</f>
        <v>41900.102713008273</v>
      </c>
      <c r="BO8282" s="6">
        <f>SUM($R$5:W8284)-$AB$2</f>
        <v>62412.85373611172</v>
      </c>
      <c r="BP8282" s="16"/>
    </row>
    <row r="8283" spans="1:68" x14ac:dyDescent="0.45">
      <c r="A8283" s="1">
        <v>2008</v>
      </c>
      <c r="B8283" s="1">
        <v>12</v>
      </c>
      <c r="C8283" s="1">
        <v>11</v>
      </c>
      <c r="D8283" s="1">
        <v>13</v>
      </c>
      <c r="E8283" s="1">
        <v>12.7</v>
      </c>
      <c r="F8283" s="1">
        <v>465.29</v>
      </c>
      <c r="G8283" s="4"/>
      <c r="H8283" s="4"/>
      <c r="Q8283" s="1">
        <v>10</v>
      </c>
      <c r="R8283" s="6">
        <f t="shared" si="11071"/>
        <v>1.2545399999999998E-2</v>
      </c>
      <c r="S8283" s="6">
        <f t="shared" si="11072"/>
        <v>4.8676151999999993E-2</v>
      </c>
      <c r="T8283" s="6">
        <f t="shared" si="11073"/>
        <v>0.12169037999999997</v>
      </c>
      <c r="U8283" s="6">
        <f t="shared" si="11074"/>
        <v>0.17036653199999999</v>
      </c>
      <c r="V8283" s="6">
        <f t="shared" si="11075"/>
        <v>0.24338075999999995</v>
      </c>
      <c r="W8283" s="6">
        <f t="shared" si="11076"/>
        <v>0.292056912</v>
      </c>
      <c r="X8283" s="17"/>
      <c r="Y8283" s="17"/>
      <c r="Z8283" s="17"/>
      <c r="AA8283" s="17"/>
      <c r="AB8283" s="17"/>
      <c r="AC8283" s="17"/>
      <c r="AE8283" s="16"/>
      <c r="AF8283" s="16"/>
      <c r="AG8283" s="16"/>
      <c r="AH8283" s="16"/>
      <c r="AI8283" s="16"/>
      <c r="AJ8283" s="16"/>
      <c r="AL8283" s="16"/>
      <c r="AM8283" s="16"/>
      <c r="AN8283" s="16"/>
      <c r="AO8283" s="16"/>
      <c r="AP8283" s="16"/>
      <c r="AQ8283" s="16"/>
      <c r="BI8283" s="1">
        <v>12</v>
      </c>
      <c r="BJ8283" s="6">
        <f t="shared" ref="BJ8283" si="11113">R8285-$AB$2</f>
        <v>-6.3803688000000003</v>
      </c>
      <c r="BK8283" s="6">
        <f t="shared" ref="BK8283" si="11114">S8285-$AB$2</f>
        <v>-5.9458309439999999</v>
      </c>
      <c r="BL8283" s="6">
        <f t="shared" ref="BL8283" si="11115">T8285-$AB$2</f>
        <v>-5.0677023600000002</v>
      </c>
      <c r="BM8283" s="6">
        <f t="shared" ref="BM8283" si="11116">U8285-$AB$2</f>
        <v>-4.482283304000001</v>
      </c>
      <c r="BN8283" s="6">
        <f t="shared" ref="BN8283" si="11117">V8285-$AB$2</f>
        <v>-3.6041547200000004</v>
      </c>
      <c r="BO8283" s="6">
        <f t="shared" ref="BO8283" si="11118">W8285-$AB$2</f>
        <v>-3.0187356640000003</v>
      </c>
      <c r="BP8283" s="16"/>
    </row>
    <row r="8284" spans="1:68" x14ac:dyDescent="0.45">
      <c r="A8284" s="1">
        <v>2008</v>
      </c>
      <c r="B8284" s="1">
        <v>12</v>
      </c>
      <c r="C8284" s="1">
        <v>11</v>
      </c>
      <c r="D8284" s="1">
        <v>14</v>
      </c>
      <c r="E8284" s="1">
        <v>13.1</v>
      </c>
      <c r="F8284" s="1">
        <v>276.04000000000002</v>
      </c>
      <c r="G8284" s="4"/>
      <c r="H8284" s="4"/>
      <c r="Q8284" s="1">
        <v>11</v>
      </c>
      <c r="R8284" s="6">
        <f t="shared" si="11071"/>
        <v>3.7369399999999997E-2</v>
      </c>
      <c r="S8284" s="6">
        <f t="shared" si="11072"/>
        <v>0.14499327199999998</v>
      </c>
      <c r="T8284" s="6">
        <f t="shared" si="11073"/>
        <v>0.36248317999999996</v>
      </c>
      <c r="U8284" s="6">
        <f t="shared" si="11074"/>
        <v>0.50747645200000002</v>
      </c>
      <c r="V8284" s="6">
        <f t="shared" si="11075"/>
        <v>0.72496635999999992</v>
      </c>
      <c r="W8284" s="6">
        <f t="shared" si="11076"/>
        <v>0.86995963200000004</v>
      </c>
      <c r="X8284" s="17"/>
      <c r="Y8284" s="17"/>
      <c r="Z8284" s="17"/>
      <c r="AA8284" s="17"/>
      <c r="AB8284" s="17"/>
      <c r="AC8284" s="17"/>
      <c r="AE8284" s="16"/>
      <c r="AF8284" s="16"/>
      <c r="AG8284" s="16"/>
      <c r="AH8284" s="16"/>
      <c r="AI8284" s="16"/>
      <c r="AJ8284" s="16"/>
      <c r="AL8284" s="16"/>
      <c r="AM8284" s="16"/>
      <c r="AN8284" s="16"/>
      <c r="AO8284" s="16"/>
      <c r="AP8284" s="16"/>
      <c r="AQ8284" s="16"/>
      <c r="BI8284" s="1">
        <v>13</v>
      </c>
      <c r="BJ8284" s="6">
        <f>SUM($R$5:R8286)-$AB$2</f>
        <v>875.02141620000123</v>
      </c>
      <c r="BK8284" s="6">
        <f>SUM($R$5:S8286)-$AB$2</f>
        <v>4295.4457610560012</v>
      </c>
      <c r="BL8284" s="6">
        <f>SUM($R$5:T8286)-$AB$2</f>
        <v>12846.506623195988</v>
      </c>
      <c r="BM8284" s="6">
        <f>SUM($R$5:U8286)-$AB$2</f>
        <v>24817.991830192168</v>
      </c>
      <c r="BN8284" s="6">
        <f>SUM($R$5:V8286)-$AB$2</f>
        <v>41920.113554472264</v>
      </c>
      <c r="BO8284" s="6">
        <f>SUM($R$5:W8286)-$AB$2</f>
        <v>62442.659623607709</v>
      </c>
      <c r="BP8284" s="16"/>
    </row>
    <row r="8285" spans="1:68" x14ac:dyDescent="0.45">
      <c r="A8285" s="1">
        <v>2008</v>
      </c>
      <c r="B8285" s="1">
        <v>12</v>
      </c>
      <c r="C8285" s="1">
        <v>11</v>
      </c>
      <c r="D8285" s="1">
        <v>15</v>
      </c>
      <c r="E8285" s="1">
        <v>13</v>
      </c>
      <c r="F8285" s="1">
        <v>42.75</v>
      </c>
      <c r="G8285" s="4"/>
      <c r="H8285" s="4"/>
      <c r="Q8285" s="1">
        <v>12</v>
      </c>
      <c r="R8285" s="6">
        <f t="shared" si="11071"/>
        <v>0.15088119999999997</v>
      </c>
      <c r="S8285" s="6">
        <f t="shared" si="11072"/>
        <v>0.58541905599999999</v>
      </c>
      <c r="T8285" s="6">
        <f t="shared" si="11073"/>
        <v>1.4635476399999998</v>
      </c>
      <c r="U8285" s="6">
        <f t="shared" si="11074"/>
        <v>2.0489666959999995</v>
      </c>
      <c r="V8285" s="6">
        <f t="shared" si="11075"/>
        <v>2.9270952799999996</v>
      </c>
      <c r="W8285" s="6">
        <f t="shared" si="11076"/>
        <v>3.5125143359999997</v>
      </c>
      <c r="X8285" s="17">
        <f t="shared" ref="X8285" si="11119">SUM(R8285:R8309)-$AB$2</f>
        <v>-5.3444365999999999</v>
      </c>
      <c r="Y8285" s="17">
        <f t="shared" ref="Y8285" si="11120">SUM(S8285:S8309)-$AB$2</f>
        <v>-1.9264140080000001</v>
      </c>
      <c r="Z8285" s="17">
        <f t="shared" ref="Z8285" si="11121">SUM(T8285:T8309)-$AB$2</f>
        <v>4.9808399799999989</v>
      </c>
      <c r="AA8285" s="17">
        <f t="shared" ref="AA8285" si="11122">SUM(U8285:U8309)-$AB$2</f>
        <v>9.5856759720000007</v>
      </c>
      <c r="AB8285" s="17">
        <f t="shared" ref="AB8285" si="11123">SUM(V8285:V8309)-$AB$2</f>
        <v>16.492929959999998</v>
      </c>
      <c r="AC8285" s="17">
        <f t="shared" ref="AC8285" si="11124">SUM(W8285:W8309)-$AB$2</f>
        <v>21.097765952000003</v>
      </c>
      <c r="AE8285" s="16">
        <f t="shared" ref="AE8285" si="11125">IF(X8285&gt;0,1,0)</f>
        <v>0</v>
      </c>
      <c r="AF8285" s="16">
        <f t="shared" ref="AF8285" si="11126">IF(Y8285&gt;0,1,0)</f>
        <v>0</v>
      </c>
      <c r="AG8285" s="16">
        <f t="shared" ref="AG8285" si="11127">IF(Z8285&gt;0,1,0)</f>
        <v>1</v>
      </c>
      <c r="AH8285" s="16">
        <f t="shared" ref="AH8285" si="11128">IF(AA8285&gt;0,1,0)</f>
        <v>1</v>
      </c>
      <c r="AI8285" s="16">
        <f t="shared" ref="AI8285" si="11129">IF(AB8285&gt;0,1,0)</f>
        <v>1</v>
      </c>
      <c r="AJ8285" s="16">
        <f t="shared" ref="AJ8285" si="11130">IF(AC8285&gt;0,1,0)</f>
        <v>1</v>
      </c>
      <c r="AL8285" s="16">
        <f t="shared" ref="AL8285" si="11131">IF(X8285&lt;0,ABS(X8285*$AP$1),0)</f>
        <v>0</v>
      </c>
      <c r="AM8285" s="16">
        <f t="shared" ref="AM8285" si="11132">IF(Y8285&lt;0,ABS(Y8285*$AP$1),0)</f>
        <v>0</v>
      </c>
      <c r="AN8285" s="16">
        <f t="shared" ref="AN8285" si="11133">IF(Z8285&lt;0,ABS(Z8285*$AP$1),0)</f>
        <v>0</v>
      </c>
      <c r="AO8285" s="16">
        <f t="shared" ref="AO8285" si="11134">IF(AA8285&lt;0,ABS(AA8285*$AP$1),0)</f>
        <v>0</v>
      </c>
      <c r="AP8285" s="16">
        <f t="shared" ref="AP8285" si="11135">IF(AB8285&lt;0,ABS(AB8285*$AP$1),0)</f>
        <v>0</v>
      </c>
      <c r="AQ8285" s="16">
        <f t="shared" ref="AQ8285" si="11136">IF(AC8285&lt;0,ABS(AC8285*$AP$1),0)</f>
        <v>0</v>
      </c>
      <c r="BI8285" s="1">
        <v>14</v>
      </c>
      <c r="BJ8285" s="6">
        <f>SUM($R$5:R8287)-$AB$2</f>
        <v>875.18151940000121</v>
      </c>
      <c r="BK8285" s="6">
        <f>SUM($R$5:S8287)-$AB$2</f>
        <v>4296.2270646720008</v>
      </c>
      <c r="BL8285" s="6">
        <f>SUM($R$5:T8287)-$AB$2</f>
        <v>12848.840927851988</v>
      </c>
      <c r="BM8285" s="6">
        <f>SUM($R$5:U8287)-$AB$2</f>
        <v>24822.500336304169</v>
      </c>
      <c r="BN8285" s="6">
        <f>SUM($R$5:V8287)-$AB$2</f>
        <v>41927.728062664268</v>
      </c>
      <c r="BO8285" s="6">
        <f>SUM($R$5:W8287)-$AB$2</f>
        <v>62454.00133429571</v>
      </c>
      <c r="BP8285" s="16"/>
    </row>
    <row r="8286" spans="1:68" x14ac:dyDescent="0.45">
      <c r="A8286" s="1">
        <v>2008</v>
      </c>
      <c r="B8286" s="1">
        <v>12</v>
      </c>
      <c r="C8286" s="1">
        <v>11</v>
      </c>
      <c r="D8286" s="1">
        <v>16</v>
      </c>
      <c r="E8286" s="1">
        <v>13</v>
      </c>
      <c r="F8286" s="1">
        <v>83.45</v>
      </c>
      <c r="G8286" s="4"/>
      <c r="H8286" s="4"/>
      <c r="Q8286" s="1">
        <v>13</v>
      </c>
      <c r="R8286" s="6">
        <f t="shared" si="11071"/>
        <v>0.2698682</v>
      </c>
      <c r="S8286" s="6">
        <f t="shared" si="11072"/>
        <v>1.0470886159999999</v>
      </c>
      <c r="T8286" s="6">
        <f t="shared" si="11073"/>
        <v>2.6177215399999998</v>
      </c>
      <c r="U8286" s="6">
        <f t="shared" si="11074"/>
        <v>3.6648101560000002</v>
      </c>
      <c r="V8286" s="6">
        <f t="shared" si="11075"/>
        <v>5.2354430799999996</v>
      </c>
      <c r="W8286" s="6">
        <f t="shared" si="11076"/>
        <v>6.2825316960000004</v>
      </c>
      <c r="X8286" s="17"/>
      <c r="Y8286" s="17"/>
      <c r="Z8286" s="17"/>
      <c r="AA8286" s="17"/>
      <c r="AB8286" s="17"/>
      <c r="AC8286" s="17"/>
      <c r="AE8286" s="16"/>
      <c r="AF8286" s="16"/>
      <c r="AG8286" s="16"/>
      <c r="AH8286" s="16"/>
      <c r="AI8286" s="16"/>
      <c r="AJ8286" s="16"/>
      <c r="AL8286" s="16"/>
      <c r="AM8286" s="16"/>
      <c r="AN8286" s="16"/>
      <c r="AO8286" s="16"/>
      <c r="AP8286" s="16"/>
      <c r="AQ8286" s="16"/>
      <c r="BI8286" s="1">
        <v>15</v>
      </c>
      <c r="BJ8286" s="6">
        <f>SUM($R$5:R8288)-$AB$2</f>
        <v>875.20631440000125</v>
      </c>
      <c r="BK8286" s="6">
        <f>SUM($R$5:S8288)-$AB$2</f>
        <v>4296.3480642720015</v>
      </c>
      <c r="BL8286" s="6">
        <f>SUM($R$5:T8288)-$AB$2</f>
        <v>12849.202438951988</v>
      </c>
      <c r="BM8286" s="6">
        <f>SUM($R$5:U8288)-$AB$2</f>
        <v>24823.198563504167</v>
      </c>
      <c r="BN8286" s="6">
        <f>SUM($R$5:V8288)-$AB$2</f>
        <v>41928.907312864263</v>
      </c>
      <c r="BO8286" s="6">
        <f>SUM($R$5:W8288)-$AB$2</f>
        <v>62455.757812095704</v>
      </c>
      <c r="BP8286" s="16"/>
    </row>
    <row r="8287" spans="1:68" x14ac:dyDescent="0.45">
      <c r="A8287" s="1">
        <v>2008</v>
      </c>
      <c r="B8287" s="1">
        <v>12</v>
      </c>
      <c r="C8287" s="1">
        <v>11</v>
      </c>
      <c r="D8287" s="1">
        <v>17</v>
      </c>
      <c r="E8287" s="1">
        <v>12.7</v>
      </c>
      <c r="F8287" s="1">
        <v>27.25</v>
      </c>
      <c r="G8287" s="4"/>
      <c r="H8287" s="4"/>
      <c r="Q8287" s="1">
        <v>14</v>
      </c>
      <c r="R8287" s="6">
        <f t="shared" si="11071"/>
        <v>0.16010319999999997</v>
      </c>
      <c r="S8287" s="6">
        <f t="shared" si="11072"/>
        <v>0.62120041599999987</v>
      </c>
      <c r="T8287" s="6">
        <f t="shared" si="11073"/>
        <v>1.5530010399999996</v>
      </c>
      <c r="U8287" s="6">
        <f t="shared" si="11074"/>
        <v>2.1742014559999996</v>
      </c>
      <c r="V8287" s="6">
        <f t="shared" si="11075"/>
        <v>3.1060020799999992</v>
      </c>
      <c r="W8287" s="6">
        <f t="shared" si="11076"/>
        <v>3.7272024959999999</v>
      </c>
      <c r="X8287" s="17"/>
      <c r="Y8287" s="17"/>
      <c r="Z8287" s="17"/>
      <c r="AA8287" s="17"/>
      <c r="AB8287" s="17"/>
      <c r="AC8287" s="17"/>
      <c r="AE8287" s="16"/>
      <c r="AF8287" s="16"/>
      <c r="AG8287" s="16"/>
      <c r="AH8287" s="16"/>
      <c r="AI8287" s="16"/>
      <c r="AJ8287" s="16"/>
      <c r="AL8287" s="16"/>
      <c r="AM8287" s="16"/>
      <c r="AN8287" s="16"/>
      <c r="AO8287" s="16"/>
      <c r="AP8287" s="16"/>
      <c r="AQ8287" s="16"/>
      <c r="BI8287" s="1">
        <v>16</v>
      </c>
      <c r="BJ8287" s="6">
        <f>SUM($R$5:R8289)-$AB$2</f>
        <v>875.25471540000126</v>
      </c>
      <c r="BK8287" s="6">
        <f>SUM($R$5:S8289)-$AB$2</f>
        <v>4296.5842611520011</v>
      </c>
      <c r="BL8287" s="6">
        <f>SUM($R$5:T8289)-$AB$2</f>
        <v>12849.908125531989</v>
      </c>
      <c r="BM8287" s="6">
        <f>SUM($R$5:U8289)-$AB$2</f>
        <v>24824.561535664168</v>
      </c>
      <c r="BN8287" s="6">
        <f>SUM($R$5:V8289)-$AB$2</f>
        <v>41931.209264424266</v>
      </c>
      <c r="BO8287" s="6">
        <f>SUM($R$5:W8289)-$AB$2</f>
        <v>62459.186538935704</v>
      </c>
      <c r="BP8287" s="16"/>
    </row>
    <row r="8288" spans="1:68" x14ac:dyDescent="0.45">
      <c r="A8288" s="1">
        <v>2008</v>
      </c>
      <c r="B8288" s="1">
        <v>12</v>
      </c>
      <c r="C8288" s="1">
        <v>11</v>
      </c>
      <c r="D8288" s="1">
        <v>18</v>
      </c>
      <c r="E8288" s="1">
        <v>12.2</v>
      </c>
      <c r="F8288" s="1">
        <v>0</v>
      </c>
      <c r="G8288" s="4"/>
      <c r="H8288" s="4"/>
      <c r="Q8288" s="1">
        <v>15</v>
      </c>
      <c r="R8288" s="6">
        <f t="shared" si="11071"/>
        <v>2.4794999999999998E-2</v>
      </c>
      <c r="S8288" s="6">
        <f t="shared" si="11072"/>
        <v>9.6204599999999987E-2</v>
      </c>
      <c r="T8288" s="6">
        <f t="shared" si="11073"/>
        <v>0.24051149999999996</v>
      </c>
      <c r="U8288" s="6">
        <f t="shared" si="11074"/>
        <v>0.33671609999999996</v>
      </c>
      <c r="V8288" s="6">
        <f t="shared" si="11075"/>
        <v>0.48102299999999992</v>
      </c>
      <c r="W8288" s="6">
        <f t="shared" si="11076"/>
        <v>0.57722759999999995</v>
      </c>
      <c r="X8288" s="17"/>
      <c r="Y8288" s="17"/>
      <c r="Z8288" s="17"/>
      <c r="AA8288" s="17"/>
      <c r="AB8288" s="17"/>
      <c r="AC8288" s="17"/>
      <c r="AE8288" s="16"/>
      <c r="AF8288" s="16"/>
      <c r="AG8288" s="16"/>
      <c r="AH8288" s="16"/>
      <c r="AI8288" s="16"/>
      <c r="AJ8288" s="16"/>
      <c r="AL8288" s="16"/>
      <c r="AM8288" s="16"/>
      <c r="AN8288" s="16"/>
      <c r="AO8288" s="16"/>
      <c r="AP8288" s="16"/>
      <c r="AQ8288" s="16"/>
      <c r="BI8288" s="1">
        <v>17</v>
      </c>
      <c r="BJ8288" s="6">
        <f>SUM($R$5:R8290)-$AB$2</f>
        <v>875.27052040000126</v>
      </c>
      <c r="BK8288" s="6">
        <f>SUM($R$5:S8290)-$AB$2</f>
        <v>4296.6613895520013</v>
      </c>
      <c r="BL8288" s="6">
        <f>SUM($R$5:T8290)-$AB$2</f>
        <v>12850.138562431988</v>
      </c>
      <c r="BM8288" s="6">
        <f>SUM($R$5:U8290)-$AB$2</f>
        <v>24825.006604464168</v>
      </c>
      <c r="BN8288" s="6">
        <f>SUM($R$5:V8290)-$AB$2</f>
        <v>41931.960950224267</v>
      </c>
      <c r="BO8288" s="6">
        <f>SUM($R$5:W8290)-$AB$2</f>
        <v>62460.306165135706</v>
      </c>
      <c r="BP8288" s="16"/>
    </row>
    <row r="8289" spans="1:68" x14ac:dyDescent="0.45">
      <c r="A8289" s="1">
        <v>2008</v>
      </c>
      <c r="B8289" s="1">
        <v>12</v>
      </c>
      <c r="C8289" s="1">
        <v>11</v>
      </c>
      <c r="D8289" s="1">
        <v>19</v>
      </c>
      <c r="E8289" s="1">
        <v>12.3</v>
      </c>
      <c r="F8289" s="1">
        <v>0</v>
      </c>
      <c r="G8289" s="4"/>
      <c r="H8289" s="4"/>
      <c r="Q8289" s="1">
        <v>16</v>
      </c>
      <c r="R8289" s="6">
        <f t="shared" si="11071"/>
        <v>4.8401E-2</v>
      </c>
      <c r="S8289" s="6">
        <f t="shared" si="11072"/>
        <v>0.18779587999999997</v>
      </c>
      <c r="T8289" s="6">
        <f t="shared" si="11073"/>
        <v>0.4694896999999999</v>
      </c>
      <c r="U8289" s="6">
        <f t="shared" si="11074"/>
        <v>0.65728558000000004</v>
      </c>
      <c r="V8289" s="6">
        <f t="shared" si="11075"/>
        <v>0.9389793999999998</v>
      </c>
      <c r="W8289" s="6">
        <f t="shared" si="11076"/>
        <v>1.1267752800000002</v>
      </c>
      <c r="X8289" s="17"/>
      <c r="Y8289" s="17"/>
      <c r="Z8289" s="17"/>
      <c r="AA8289" s="17"/>
      <c r="AB8289" s="17"/>
      <c r="AC8289" s="17"/>
      <c r="AE8289" s="16"/>
      <c r="AF8289" s="16"/>
      <c r="AG8289" s="16"/>
      <c r="AH8289" s="16"/>
      <c r="AI8289" s="16"/>
      <c r="AJ8289" s="16"/>
      <c r="AL8289" s="16"/>
      <c r="AM8289" s="16"/>
      <c r="AN8289" s="16"/>
      <c r="AO8289" s="16"/>
      <c r="AP8289" s="16"/>
      <c r="AQ8289" s="16"/>
      <c r="BI8289" s="1">
        <v>18</v>
      </c>
      <c r="BJ8289" s="6">
        <f>SUM($R$5:R8291)-$AB$2</f>
        <v>875.27052040000126</v>
      </c>
      <c r="BK8289" s="6">
        <f>SUM($R$5:S8291)-$AB$2</f>
        <v>4296.6613895520013</v>
      </c>
      <c r="BL8289" s="6">
        <f>SUM($R$5:T8291)-$AB$2</f>
        <v>12850.138562431988</v>
      </c>
      <c r="BM8289" s="6">
        <f>SUM($R$5:U8291)-$AB$2</f>
        <v>24825.006604464168</v>
      </c>
      <c r="BN8289" s="6">
        <f>SUM($R$5:V8291)-$AB$2</f>
        <v>41931.960950224267</v>
      </c>
      <c r="BO8289" s="6">
        <f>SUM($R$5:W8291)-$AB$2</f>
        <v>62460.306165135706</v>
      </c>
      <c r="BP8289" s="16"/>
    </row>
    <row r="8290" spans="1:68" x14ac:dyDescent="0.45">
      <c r="A8290" s="1">
        <v>2008</v>
      </c>
      <c r="B8290" s="1">
        <v>12</v>
      </c>
      <c r="C8290" s="1">
        <v>11</v>
      </c>
      <c r="D8290" s="1">
        <v>20</v>
      </c>
      <c r="E8290" s="1">
        <v>12.6</v>
      </c>
      <c r="F8290" s="1">
        <v>0</v>
      </c>
      <c r="G8290" s="4"/>
      <c r="H8290" s="4"/>
      <c r="Q8290" s="1">
        <v>17</v>
      </c>
      <c r="R8290" s="6">
        <f t="shared" si="11071"/>
        <v>1.5805E-2</v>
      </c>
      <c r="S8290" s="6">
        <f t="shared" si="11072"/>
        <v>6.13234E-2</v>
      </c>
      <c r="T8290" s="6">
        <f t="shared" si="11073"/>
        <v>0.15330849999999999</v>
      </c>
      <c r="U8290" s="6">
        <f t="shared" si="11074"/>
        <v>0.21463190000000001</v>
      </c>
      <c r="V8290" s="6">
        <f t="shared" si="11075"/>
        <v>0.30661699999999997</v>
      </c>
      <c r="W8290" s="6">
        <f t="shared" si="11076"/>
        <v>0.3679404</v>
      </c>
      <c r="X8290" s="17"/>
      <c r="Y8290" s="17"/>
      <c r="Z8290" s="17"/>
      <c r="AA8290" s="17"/>
      <c r="AB8290" s="17"/>
      <c r="AC8290" s="17"/>
      <c r="AE8290" s="16"/>
      <c r="AF8290" s="16"/>
      <c r="AG8290" s="16"/>
      <c r="AH8290" s="16"/>
      <c r="AI8290" s="16"/>
      <c r="AJ8290" s="16"/>
      <c r="AL8290" s="16"/>
      <c r="AM8290" s="16"/>
      <c r="AN8290" s="16"/>
      <c r="AO8290" s="16"/>
      <c r="AP8290" s="16"/>
      <c r="AQ8290" s="16"/>
      <c r="BI8290" s="1">
        <v>19</v>
      </c>
      <c r="BJ8290" s="6">
        <f>SUM($R$5:R8292)-$AB$2</f>
        <v>875.27052040000126</v>
      </c>
      <c r="BK8290" s="6">
        <f>SUM($R$5:S8292)-$AB$2</f>
        <v>4296.6613895520013</v>
      </c>
      <c r="BL8290" s="6">
        <f>SUM($R$5:T8292)-$AB$2</f>
        <v>12850.138562431988</v>
      </c>
      <c r="BM8290" s="6">
        <f>SUM($R$5:U8292)-$AB$2</f>
        <v>24825.006604464168</v>
      </c>
      <c r="BN8290" s="6">
        <f>SUM($R$5:V8292)-$AB$2</f>
        <v>41931.960950224267</v>
      </c>
      <c r="BO8290" s="6">
        <f>SUM($R$5:W8292)-$AB$2</f>
        <v>62460.306165135706</v>
      </c>
      <c r="BP8290" s="16"/>
    </row>
    <row r="8291" spans="1:68" x14ac:dyDescent="0.45">
      <c r="A8291" s="1">
        <v>2008</v>
      </c>
      <c r="B8291" s="1">
        <v>12</v>
      </c>
      <c r="C8291" s="1">
        <v>11</v>
      </c>
      <c r="D8291" s="1">
        <v>21</v>
      </c>
      <c r="E8291" s="1">
        <v>12.9</v>
      </c>
      <c r="F8291" s="1">
        <v>0</v>
      </c>
      <c r="G8291" s="4"/>
      <c r="H8291" s="4"/>
      <c r="Q8291" s="1">
        <v>18</v>
      </c>
      <c r="R8291" s="6">
        <f t="shared" si="11071"/>
        <v>0</v>
      </c>
      <c r="S8291" s="6">
        <f t="shared" si="11072"/>
        <v>0</v>
      </c>
      <c r="T8291" s="6">
        <f t="shared" si="11073"/>
        <v>0</v>
      </c>
      <c r="U8291" s="6">
        <f t="shared" si="11074"/>
        <v>0</v>
      </c>
      <c r="V8291" s="6">
        <f t="shared" si="11075"/>
        <v>0</v>
      </c>
      <c r="W8291" s="6">
        <f t="shared" si="11076"/>
        <v>0</v>
      </c>
      <c r="X8291" s="17"/>
      <c r="Y8291" s="17"/>
      <c r="Z8291" s="17"/>
      <c r="AA8291" s="17"/>
      <c r="AB8291" s="17"/>
      <c r="AC8291" s="17"/>
      <c r="AE8291" s="16"/>
      <c r="AF8291" s="16"/>
      <c r="AG8291" s="16"/>
      <c r="AH8291" s="16"/>
      <c r="AI8291" s="16"/>
      <c r="AJ8291" s="16"/>
      <c r="AL8291" s="16"/>
      <c r="AM8291" s="16"/>
      <c r="AN8291" s="16"/>
      <c r="AO8291" s="16"/>
      <c r="AP8291" s="16"/>
      <c r="AQ8291" s="16"/>
      <c r="BI8291" s="1">
        <v>20</v>
      </c>
      <c r="BJ8291" s="6">
        <f>SUM($R$5:R8293)-$AB$2</f>
        <v>875.27052040000126</v>
      </c>
      <c r="BK8291" s="6">
        <f>SUM($R$5:S8293)-$AB$2</f>
        <v>4296.6613895520013</v>
      </c>
      <c r="BL8291" s="6">
        <f>SUM($R$5:T8293)-$AB$2</f>
        <v>12850.138562431988</v>
      </c>
      <c r="BM8291" s="6">
        <f>SUM($R$5:U8293)-$AB$2</f>
        <v>24825.006604464168</v>
      </c>
      <c r="BN8291" s="6">
        <f>SUM($R$5:V8293)-$AB$2</f>
        <v>41931.960950224267</v>
      </c>
      <c r="BO8291" s="6">
        <f>SUM($R$5:W8293)-$AB$2</f>
        <v>62460.306165135706</v>
      </c>
      <c r="BP8291" s="16"/>
    </row>
    <row r="8292" spans="1:68" x14ac:dyDescent="0.45">
      <c r="A8292" s="1">
        <v>2008</v>
      </c>
      <c r="B8292" s="1">
        <v>12</v>
      </c>
      <c r="C8292" s="1">
        <v>11</v>
      </c>
      <c r="D8292" s="1">
        <v>22</v>
      </c>
      <c r="E8292" s="1">
        <v>12.4</v>
      </c>
      <c r="F8292" s="1">
        <v>0</v>
      </c>
      <c r="G8292" s="4"/>
      <c r="H8292" s="4"/>
      <c r="Q8292" s="1">
        <v>19</v>
      </c>
      <c r="R8292" s="6">
        <f t="shared" si="11071"/>
        <v>0</v>
      </c>
      <c r="S8292" s="6">
        <f t="shared" si="11072"/>
        <v>0</v>
      </c>
      <c r="T8292" s="6">
        <f t="shared" si="11073"/>
        <v>0</v>
      </c>
      <c r="U8292" s="6">
        <f t="shared" si="11074"/>
        <v>0</v>
      </c>
      <c r="V8292" s="6">
        <f t="shared" si="11075"/>
        <v>0</v>
      </c>
      <c r="W8292" s="6">
        <f t="shared" si="11076"/>
        <v>0</v>
      </c>
      <c r="X8292" s="17"/>
      <c r="Y8292" s="17"/>
      <c r="Z8292" s="17"/>
      <c r="AA8292" s="17"/>
      <c r="AB8292" s="17"/>
      <c r="AC8292" s="17"/>
      <c r="AE8292" s="16"/>
      <c r="AF8292" s="16"/>
      <c r="AG8292" s="16"/>
      <c r="AH8292" s="16"/>
      <c r="AI8292" s="16"/>
      <c r="AJ8292" s="16"/>
      <c r="AL8292" s="16"/>
      <c r="AM8292" s="16"/>
      <c r="AN8292" s="16"/>
      <c r="AO8292" s="16"/>
      <c r="AP8292" s="16"/>
      <c r="AQ8292" s="16"/>
      <c r="BI8292" s="1">
        <v>21</v>
      </c>
      <c r="BJ8292" s="6">
        <f>SUM($R$5:R8294)-$AB$2</f>
        <v>875.27052040000126</v>
      </c>
      <c r="BK8292" s="6">
        <f>SUM($R$5:S8294)-$AB$2</f>
        <v>4296.6613895520013</v>
      </c>
      <c r="BL8292" s="6">
        <f>SUM($R$5:T8294)-$AB$2</f>
        <v>12850.138562431988</v>
      </c>
      <c r="BM8292" s="6">
        <f>SUM($R$5:U8294)-$AB$2</f>
        <v>24825.006604464168</v>
      </c>
      <c r="BN8292" s="6">
        <f>SUM($R$5:V8294)-$AB$2</f>
        <v>41931.960950224267</v>
      </c>
      <c r="BO8292" s="6">
        <f>SUM($R$5:W8294)-$AB$2</f>
        <v>62460.306165135706</v>
      </c>
      <c r="BP8292" s="16"/>
    </row>
    <row r="8293" spans="1:68" x14ac:dyDescent="0.45">
      <c r="A8293" s="1">
        <v>2008</v>
      </c>
      <c r="B8293" s="1">
        <v>12</v>
      </c>
      <c r="C8293" s="1">
        <v>11</v>
      </c>
      <c r="D8293" s="1">
        <v>23</v>
      </c>
      <c r="E8293" s="1">
        <v>12.1</v>
      </c>
      <c r="F8293" s="1">
        <v>0</v>
      </c>
      <c r="G8293" s="4"/>
      <c r="H8293" s="4"/>
      <c r="Q8293" s="1">
        <v>20</v>
      </c>
      <c r="R8293" s="6">
        <f t="shared" si="11071"/>
        <v>0</v>
      </c>
      <c r="S8293" s="6">
        <f t="shared" si="11072"/>
        <v>0</v>
      </c>
      <c r="T8293" s="6">
        <f t="shared" si="11073"/>
        <v>0</v>
      </c>
      <c r="U8293" s="6">
        <f t="shared" si="11074"/>
        <v>0</v>
      </c>
      <c r="V8293" s="6">
        <f t="shared" si="11075"/>
        <v>0</v>
      </c>
      <c r="W8293" s="6">
        <f t="shared" si="11076"/>
        <v>0</v>
      </c>
      <c r="X8293" s="17"/>
      <c r="Y8293" s="17"/>
      <c r="Z8293" s="17"/>
      <c r="AA8293" s="17"/>
      <c r="AB8293" s="17"/>
      <c r="AC8293" s="17"/>
      <c r="AE8293" s="16"/>
      <c r="AF8293" s="16"/>
      <c r="AG8293" s="16"/>
      <c r="AH8293" s="16"/>
      <c r="AI8293" s="16"/>
      <c r="AJ8293" s="16"/>
      <c r="AL8293" s="16"/>
      <c r="AM8293" s="16"/>
      <c r="AN8293" s="16"/>
      <c r="AO8293" s="16"/>
      <c r="AP8293" s="16"/>
      <c r="AQ8293" s="16"/>
      <c r="BI8293" s="1">
        <v>22</v>
      </c>
      <c r="BJ8293" s="6">
        <f>SUM($R$5:R8295)-$AB$2</f>
        <v>875.27052040000126</v>
      </c>
      <c r="BK8293" s="6">
        <f>SUM($R$5:S8295)-$AB$2</f>
        <v>4296.6613895520013</v>
      </c>
      <c r="BL8293" s="6">
        <f>SUM($R$5:T8295)-$AB$2</f>
        <v>12850.138562431988</v>
      </c>
      <c r="BM8293" s="6">
        <f>SUM($R$5:U8295)-$AB$2</f>
        <v>24825.006604464168</v>
      </c>
      <c r="BN8293" s="6">
        <f>SUM($R$5:V8295)-$AB$2</f>
        <v>41931.960950224267</v>
      </c>
      <c r="BO8293" s="6">
        <f>SUM($R$5:W8295)-$AB$2</f>
        <v>62460.306165135706</v>
      </c>
      <c r="BP8293" s="16"/>
    </row>
    <row r="8294" spans="1:68" x14ac:dyDescent="0.45">
      <c r="A8294" s="1">
        <v>2008</v>
      </c>
      <c r="B8294" s="1">
        <v>12</v>
      </c>
      <c r="C8294" s="1">
        <v>12</v>
      </c>
      <c r="D8294" s="1">
        <v>0</v>
      </c>
      <c r="E8294" s="1">
        <v>12.3</v>
      </c>
      <c r="F8294" s="1">
        <v>0</v>
      </c>
      <c r="G8294" s="4"/>
      <c r="H8294" s="4"/>
      <c r="Q8294" s="1">
        <v>21</v>
      </c>
      <c r="R8294" s="6">
        <f t="shared" si="11071"/>
        <v>0</v>
      </c>
      <c r="S8294" s="6">
        <f t="shared" si="11072"/>
        <v>0</v>
      </c>
      <c r="T8294" s="6">
        <f t="shared" si="11073"/>
        <v>0</v>
      </c>
      <c r="U8294" s="6">
        <f t="shared" si="11074"/>
        <v>0</v>
      </c>
      <c r="V8294" s="6">
        <f t="shared" si="11075"/>
        <v>0</v>
      </c>
      <c r="W8294" s="6">
        <f t="shared" si="11076"/>
        <v>0</v>
      </c>
      <c r="X8294" s="17"/>
      <c r="Y8294" s="17"/>
      <c r="Z8294" s="17"/>
      <c r="AA8294" s="17"/>
      <c r="AB8294" s="17"/>
      <c r="AC8294" s="17"/>
      <c r="AE8294" s="16"/>
      <c r="AF8294" s="16"/>
      <c r="AG8294" s="16"/>
      <c r="AH8294" s="16"/>
      <c r="AI8294" s="16"/>
      <c r="AJ8294" s="16"/>
      <c r="AL8294" s="16"/>
      <c r="AM8294" s="16"/>
      <c r="AN8294" s="16"/>
      <c r="AO8294" s="16"/>
      <c r="AP8294" s="16"/>
      <c r="AQ8294" s="16"/>
      <c r="BI8294" s="1">
        <v>23</v>
      </c>
      <c r="BJ8294" s="6">
        <f>SUM($R$5:R8296)-$AB$2</f>
        <v>875.27052040000126</v>
      </c>
      <c r="BK8294" s="6">
        <f>SUM($R$5:S8296)-$AB$2</f>
        <v>4296.6613895520013</v>
      </c>
      <c r="BL8294" s="6">
        <f>SUM($R$5:T8296)-$AB$2</f>
        <v>12850.138562431988</v>
      </c>
      <c r="BM8294" s="6">
        <f>SUM($R$5:U8296)-$AB$2</f>
        <v>24825.006604464168</v>
      </c>
      <c r="BN8294" s="6">
        <f>SUM($R$5:V8296)-$AB$2</f>
        <v>41931.960950224267</v>
      </c>
      <c r="BO8294" s="6">
        <f>SUM($R$5:W8296)-$AB$2</f>
        <v>62460.306165135706</v>
      </c>
      <c r="BP8294" s="16"/>
    </row>
    <row r="8295" spans="1:68" x14ac:dyDescent="0.45">
      <c r="A8295" s="1">
        <v>2008</v>
      </c>
      <c r="B8295" s="1">
        <v>12</v>
      </c>
      <c r="C8295" s="1">
        <v>12</v>
      </c>
      <c r="D8295" s="1">
        <v>1</v>
      </c>
      <c r="E8295" s="1">
        <v>12.1</v>
      </c>
      <c r="F8295" s="1">
        <v>0</v>
      </c>
      <c r="G8295" s="4"/>
      <c r="H8295" s="4"/>
      <c r="Q8295" s="1">
        <v>22</v>
      </c>
      <c r="R8295" s="6">
        <f t="shared" si="11071"/>
        <v>0</v>
      </c>
      <c r="S8295" s="6">
        <f t="shared" si="11072"/>
        <v>0</v>
      </c>
      <c r="T8295" s="6">
        <f t="shared" si="11073"/>
        <v>0</v>
      </c>
      <c r="U8295" s="6">
        <f t="shared" si="11074"/>
        <v>0</v>
      </c>
      <c r="V8295" s="6">
        <f t="shared" si="11075"/>
        <v>0</v>
      </c>
      <c r="W8295" s="6">
        <f t="shared" si="11076"/>
        <v>0</v>
      </c>
      <c r="X8295" s="17"/>
      <c r="Y8295" s="17"/>
      <c r="Z8295" s="17"/>
      <c r="AA8295" s="17"/>
      <c r="AB8295" s="17"/>
      <c r="AC8295" s="17"/>
      <c r="AE8295" s="16"/>
      <c r="AF8295" s="16"/>
      <c r="AG8295" s="16"/>
      <c r="AH8295" s="16"/>
      <c r="AI8295" s="16"/>
      <c r="AJ8295" s="16"/>
      <c r="AL8295" s="16"/>
      <c r="AM8295" s="16"/>
      <c r="AN8295" s="16"/>
      <c r="AO8295" s="16"/>
      <c r="AP8295" s="16"/>
      <c r="AQ8295" s="16"/>
      <c r="BI8295" s="1">
        <v>0</v>
      </c>
      <c r="BJ8295" s="6">
        <f t="shared" ref="BJ8295" si="11137">R8297-$AB$2</f>
        <v>-6.53125</v>
      </c>
      <c r="BK8295" s="6">
        <f t="shared" ref="BK8295" si="11138">S8297-$AB$2</f>
        <v>-6.53125</v>
      </c>
      <c r="BL8295" s="6">
        <f t="shared" ref="BL8295" si="11139">T8297-$AB$2</f>
        <v>-6.53125</v>
      </c>
      <c r="BM8295" s="6">
        <f t="shared" ref="BM8295" si="11140">U8297-$AB$2</f>
        <v>-6.53125</v>
      </c>
      <c r="BN8295" s="6">
        <f t="shared" ref="BN8295" si="11141">V8297-$AB$2</f>
        <v>-6.53125</v>
      </c>
      <c r="BO8295" s="6">
        <f t="shared" ref="BO8295" si="11142">W8297-$AB$2</f>
        <v>-6.53125</v>
      </c>
      <c r="BP8295" s="16">
        <v>347</v>
      </c>
    </row>
    <row r="8296" spans="1:68" x14ac:dyDescent="0.45">
      <c r="A8296" s="1">
        <v>2008</v>
      </c>
      <c r="B8296" s="1">
        <v>12</v>
      </c>
      <c r="C8296" s="1">
        <v>12</v>
      </c>
      <c r="D8296" s="1">
        <v>2</v>
      </c>
      <c r="E8296" s="1">
        <v>11.6</v>
      </c>
      <c r="F8296" s="1">
        <v>0</v>
      </c>
      <c r="G8296" s="4"/>
      <c r="H8296" s="4"/>
      <c r="Q8296" s="1">
        <v>23</v>
      </c>
      <c r="R8296" s="6">
        <f t="shared" si="11071"/>
        <v>0</v>
      </c>
      <c r="S8296" s="6">
        <f t="shared" si="11072"/>
        <v>0</v>
      </c>
      <c r="T8296" s="6">
        <f t="shared" si="11073"/>
        <v>0</v>
      </c>
      <c r="U8296" s="6">
        <f t="shared" si="11074"/>
        <v>0</v>
      </c>
      <c r="V8296" s="6">
        <f t="shared" si="11075"/>
        <v>0</v>
      </c>
      <c r="W8296" s="6">
        <f t="shared" si="11076"/>
        <v>0</v>
      </c>
      <c r="X8296" s="17"/>
      <c r="Y8296" s="17"/>
      <c r="Z8296" s="17"/>
      <c r="AA8296" s="17"/>
      <c r="AB8296" s="17"/>
      <c r="AC8296" s="17"/>
      <c r="AE8296" s="16"/>
      <c r="AF8296" s="16"/>
      <c r="AG8296" s="16"/>
      <c r="AH8296" s="16"/>
      <c r="AI8296" s="16"/>
      <c r="AJ8296" s="16"/>
      <c r="AL8296" s="16"/>
      <c r="AM8296" s="16"/>
      <c r="AN8296" s="16"/>
      <c r="AO8296" s="16"/>
      <c r="AP8296" s="16"/>
      <c r="AQ8296" s="16"/>
      <c r="BI8296" s="1">
        <v>1</v>
      </c>
      <c r="BJ8296" s="6">
        <f>SUM($R$5:R8298)-$AB$2</f>
        <v>875.27052040000126</v>
      </c>
      <c r="BK8296" s="6">
        <f>SUM($R$5:S8298)-$AB$2</f>
        <v>4296.6613895520013</v>
      </c>
      <c r="BL8296" s="6">
        <f>SUM($R$5:T8298)-$AB$2</f>
        <v>12850.138562431988</v>
      </c>
      <c r="BM8296" s="6">
        <f>SUM($R$5:U8298)-$AB$2</f>
        <v>24825.006604464168</v>
      </c>
      <c r="BN8296" s="6">
        <f>SUM($R$5:V8298)-$AB$2</f>
        <v>41931.960950224267</v>
      </c>
      <c r="BO8296" s="6">
        <f>SUM($R$5:W8298)-$AB$2</f>
        <v>62460.306165135706</v>
      </c>
      <c r="BP8296" s="16"/>
    </row>
    <row r="8297" spans="1:68" x14ac:dyDescent="0.45">
      <c r="A8297" s="1">
        <v>2008</v>
      </c>
      <c r="B8297" s="1">
        <v>12</v>
      </c>
      <c r="C8297" s="1">
        <v>12</v>
      </c>
      <c r="D8297" s="1">
        <v>3</v>
      </c>
      <c r="E8297" s="1">
        <v>11.5</v>
      </c>
      <c r="F8297" s="1">
        <v>0</v>
      </c>
      <c r="G8297" s="4"/>
      <c r="H8297" s="4"/>
      <c r="Q8297" s="1">
        <v>0</v>
      </c>
      <c r="R8297" s="6">
        <f t="shared" si="11071"/>
        <v>0</v>
      </c>
      <c r="S8297" s="6">
        <f t="shared" si="11072"/>
        <v>0</v>
      </c>
      <c r="T8297" s="6">
        <f t="shared" si="11073"/>
        <v>0</v>
      </c>
      <c r="U8297" s="6">
        <f t="shared" si="11074"/>
        <v>0</v>
      </c>
      <c r="V8297" s="6">
        <f t="shared" si="11075"/>
        <v>0</v>
      </c>
      <c r="W8297" s="6">
        <f t="shared" si="11076"/>
        <v>0</v>
      </c>
      <c r="X8297" s="17"/>
      <c r="Y8297" s="17"/>
      <c r="Z8297" s="17"/>
      <c r="AA8297" s="17"/>
      <c r="AB8297" s="17"/>
      <c r="AC8297" s="17"/>
      <c r="AE8297" s="16"/>
      <c r="AF8297" s="16"/>
      <c r="AG8297" s="16"/>
      <c r="AH8297" s="16"/>
      <c r="AI8297" s="16"/>
      <c r="AJ8297" s="16"/>
      <c r="AL8297" s="16"/>
      <c r="AM8297" s="16"/>
      <c r="AN8297" s="16"/>
      <c r="AO8297" s="16"/>
      <c r="AP8297" s="16"/>
      <c r="AQ8297" s="16"/>
      <c r="BI8297" s="1">
        <v>2</v>
      </c>
      <c r="BJ8297" s="6">
        <f>SUM($R$5:R8299)-$AB$2</f>
        <v>875.27052040000126</v>
      </c>
      <c r="BK8297" s="6">
        <f>SUM($R$5:S8299)-$AB$2</f>
        <v>4296.6613895520013</v>
      </c>
      <c r="BL8297" s="6">
        <f>SUM($R$5:T8299)-$AB$2</f>
        <v>12850.138562431988</v>
      </c>
      <c r="BM8297" s="6">
        <f>SUM($R$5:U8299)-$AB$2</f>
        <v>24825.006604464168</v>
      </c>
      <c r="BN8297" s="6">
        <f>SUM($R$5:V8299)-$AB$2</f>
        <v>41931.960950224267</v>
      </c>
      <c r="BO8297" s="6">
        <f>SUM($R$5:W8299)-$AB$2</f>
        <v>62460.306165135706</v>
      </c>
      <c r="BP8297" s="16"/>
    </row>
    <row r="8298" spans="1:68" x14ac:dyDescent="0.45">
      <c r="A8298" s="1">
        <v>2008</v>
      </c>
      <c r="B8298" s="1">
        <v>12</v>
      </c>
      <c r="C8298" s="1">
        <v>12</v>
      </c>
      <c r="D8298" s="1">
        <v>4</v>
      </c>
      <c r="E8298" s="1">
        <v>11.7</v>
      </c>
      <c r="F8298" s="1">
        <v>0</v>
      </c>
      <c r="G8298" s="4"/>
      <c r="H8298" s="4"/>
      <c r="Q8298" s="1">
        <v>1</v>
      </c>
      <c r="R8298" s="6">
        <f t="shared" si="11071"/>
        <v>0</v>
      </c>
      <c r="S8298" s="6">
        <f t="shared" si="11072"/>
        <v>0</v>
      </c>
      <c r="T8298" s="6">
        <f t="shared" si="11073"/>
        <v>0</v>
      </c>
      <c r="U8298" s="6">
        <f t="shared" si="11074"/>
        <v>0</v>
      </c>
      <c r="V8298" s="6">
        <f t="shared" si="11075"/>
        <v>0</v>
      </c>
      <c r="W8298" s="6">
        <f t="shared" si="11076"/>
        <v>0</v>
      </c>
      <c r="X8298" s="17"/>
      <c r="Y8298" s="17"/>
      <c r="Z8298" s="17"/>
      <c r="AA8298" s="17"/>
      <c r="AB8298" s="17"/>
      <c r="AC8298" s="17"/>
      <c r="AE8298" s="16"/>
      <c r="AF8298" s="16"/>
      <c r="AG8298" s="16"/>
      <c r="AH8298" s="16"/>
      <c r="AI8298" s="16"/>
      <c r="AJ8298" s="16"/>
      <c r="AL8298" s="16"/>
      <c r="AM8298" s="16"/>
      <c r="AN8298" s="16"/>
      <c r="AO8298" s="16"/>
      <c r="AP8298" s="16"/>
      <c r="AQ8298" s="16"/>
      <c r="BI8298" s="1">
        <v>3</v>
      </c>
      <c r="BJ8298" s="6">
        <f>SUM($R$5:R8300)-$AB$2</f>
        <v>875.27052040000126</v>
      </c>
      <c r="BK8298" s="6">
        <f>SUM($R$5:S8300)-$AB$2</f>
        <v>4296.6613895520013</v>
      </c>
      <c r="BL8298" s="6">
        <f>SUM($R$5:T8300)-$AB$2</f>
        <v>12850.138562431988</v>
      </c>
      <c r="BM8298" s="6">
        <f>SUM($R$5:U8300)-$AB$2</f>
        <v>24825.006604464168</v>
      </c>
      <c r="BN8298" s="6">
        <f>SUM($R$5:V8300)-$AB$2</f>
        <v>41931.960950224267</v>
      </c>
      <c r="BO8298" s="6">
        <f>SUM($R$5:W8300)-$AB$2</f>
        <v>62460.306165135706</v>
      </c>
      <c r="BP8298" s="16"/>
    </row>
    <row r="8299" spans="1:68" x14ac:dyDescent="0.45">
      <c r="A8299" s="1">
        <v>2008</v>
      </c>
      <c r="B8299" s="1">
        <v>12</v>
      </c>
      <c r="C8299" s="1">
        <v>12</v>
      </c>
      <c r="D8299" s="1">
        <v>5</v>
      </c>
      <c r="E8299" s="1">
        <v>11.9</v>
      </c>
      <c r="F8299" s="1">
        <v>0</v>
      </c>
      <c r="G8299" s="4"/>
      <c r="H8299" s="4"/>
      <c r="Q8299" s="1">
        <v>2</v>
      </c>
      <c r="R8299" s="6">
        <f t="shared" si="11071"/>
        <v>0</v>
      </c>
      <c r="S8299" s="6">
        <f t="shared" si="11072"/>
        <v>0</v>
      </c>
      <c r="T8299" s="6">
        <f t="shared" si="11073"/>
        <v>0</v>
      </c>
      <c r="U8299" s="6">
        <f t="shared" si="11074"/>
        <v>0</v>
      </c>
      <c r="V8299" s="6">
        <f t="shared" si="11075"/>
        <v>0</v>
      </c>
      <c r="W8299" s="6">
        <f t="shared" si="11076"/>
        <v>0</v>
      </c>
      <c r="X8299" s="17"/>
      <c r="Y8299" s="17"/>
      <c r="Z8299" s="17"/>
      <c r="AA8299" s="17"/>
      <c r="AB8299" s="17"/>
      <c r="AC8299" s="17"/>
      <c r="AE8299" s="16"/>
      <c r="AF8299" s="16"/>
      <c r="AG8299" s="16"/>
      <c r="AH8299" s="16"/>
      <c r="AI8299" s="16"/>
      <c r="AJ8299" s="16"/>
      <c r="AL8299" s="16"/>
      <c r="AM8299" s="16"/>
      <c r="AN8299" s="16"/>
      <c r="AO8299" s="16"/>
      <c r="AP8299" s="16"/>
      <c r="AQ8299" s="16"/>
      <c r="BI8299" s="1">
        <v>4</v>
      </c>
      <c r="BJ8299" s="6">
        <f>SUM($R$5:R8301)-$AB$2</f>
        <v>875.27052040000126</v>
      </c>
      <c r="BK8299" s="6">
        <f>SUM($R$5:S8301)-$AB$2</f>
        <v>4296.6613895520013</v>
      </c>
      <c r="BL8299" s="6">
        <f>SUM($R$5:T8301)-$AB$2</f>
        <v>12850.138562431988</v>
      </c>
      <c r="BM8299" s="6">
        <f>SUM($R$5:U8301)-$AB$2</f>
        <v>24825.006604464168</v>
      </c>
      <c r="BN8299" s="6">
        <f>SUM($R$5:V8301)-$AB$2</f>
        <v>41931.960950224267</v>
      </c>
      <c r="BO8299" s="6">
        <f>SUM($R$5:W8301)-$AB$2</f>
        <v>62460.306165135706</v>
      </c>
      <c r="BP8299" s="16"/>
    </row>
    <row r="8300" spans="1:68" x14ac:dyDescent="0.45">
      <c r="A8300" s="1">
        <v>2008</v>
      </c>
      <c r="B8300" s="1">
        <v>12</v>
      </c>
      <c r="C8300" s="1">
        <v>12</v>
      </c>
      <c r="D8300" s="1">
        <v>6</v>
      </c>
      <c r="E8300" s="1">
        <v>11.9</v>
      </c>
      <c r="F8300" s="1">
        <v>0</v>
      </c>
      <c r="G8300" s="4"/>
      <c r="H8300" s="4"/>
      <c r="Q8300" s="1">
        <v>3</v>
      </c>
      <c r="R8300" s="6">
        <f t="shared" si="11071"/>
        <v>0</v>
      </c>
      <c r="S8300" s="6">
        <f t="shared" si="11072"/>
        <v>0</v>
      </c>
      <c r="T8300" s="6">
        <f t="shared" si="11073"/>
        <v>0</v>
      </c>
      <c r="U8300" s="6">
        <f t="shared" si="11074"/>
        <v>0</v>
      </c>
      <c r="V8300" s="6">
        <f t="shared" si="11075"/>
        <v>0</v>
      </c>
      <c r="W8300" s="6">
        <f t="shared" si="11076"/>
        <v>0</v>
      </c>
      <c r="X8300" s="17"/>
      <c r="Y8300" s="17"/>
      <c r="Z8300" s="17"/>
      <c r="AA8300" s="17"/>
      <c r="AB8300" s="17"/>
      <c r="AC8300" s="17"/>
      <c r="AE8300" s="16"/>
      <c r="AF8300" s="16"/>
      <c r="AG8300" s="16"/>
      <c r="AH8300" s="16"/>
      <c r="AI8300" s="16"/>
      <c r="AJ8300" s="16"/>
      <c r="AL8300" s="16"/>
      <c r="AM8300" s="16"/>
      <c r="AN8300" s="16"/>
      <c r="AO8300" s="16"/>
      <c r="AP8300" s="16"/>
      <c r="AQ8300" s="16"/>
      <c r="BI8300" s="1">
        <v>5</v>
      </c>
      <c r="BJ8300" s="6">
        <f>SUM($R$5:R8302)-$AB$2</f>
        <v>875.27052040000126</v>
      </c>
      <c r="BK8300" s="6">
        <f>SUM($R$5:S8302)-$AB$2</f>
        <v>4296.6613895520013</v>
      </c>
      <c r="BL8300" s="6">
        <f>SUM($R$5:T8302)-$AB$2</f>
        <v>12850.138562431988</v>
      </c>
      <c r="BM8300" s="6">
        <f>SUM($R$5:U8302)-$AB$2</f>
        <v>24825.006604464168</v>
      </c>
      <c r="BN8300" s="6">
        <f>SUM($R$5:V8302)-$AB$2</f>
        <v>41931.960950224267</v>
      </c>
      <c r="BO8300" s="6">
        <f>SUM($R$5:W8302)-$AB$2</f>
        <v>62460.306165135706</v>
      </c>
      <c r="BP8300" s="16"/>
    </row>
    <row r="8301" spans="1:68" x14ac:dyDescent="0.45">
      <c r="A8301" s="1">
        <v>2008</v>
      </c>
      <c r="B8301" s="1">
        <v>12</v>
      </c>
      <c r="C8301" s="1">
        <v>12</v>
      </c>
      <c r="D8301" s="1">
        <v>7</v>
      </c>
      <c r="E8301" s="1">
        <v>11.7</v>
      </c>
      <c r="F8301" s="1">
        <v>0</v>
      </c>
      <c r="G8301" s="4"/>
      <c r="H8301" s="4"/>
      <c r="Q8301" s="1">
        <v>4</v>
      </c>
      <c r="R8301" s="6">
        <f t="shared" si="11071"/>
        <v>0</v>
      </c>
      <c r="S8301" s="6">
        <f t="shared" si="11072"/>
        <v>0</v>
      </c>
      <c r="T8301" s="6">
        <f t="shared" si="11073"/>
        <v>0</v>
      </c>
      <c r="U8301" s="6">
        <f t="shared" si="11074"/>
        <v>0</v>
      </c>
      <c r="V8301" s="6">
        <f t="shared" si="11075"/>
        <v>0</v>
      </c>
      <c r="W8301" s="6">
        <f t="shared" si="11076"/>
        <v>0</v>
      </c>
      <c r="X8301" s="17"/>
      <c r="Y8301" s="17"/>
      <c r="Z8301" s="17"/>
      <c r="AA8301" s="17"/>
      <c r="AB8301" s="17"/>
      <c r="AC8301" s="17"/>
      <c r="AE8301" s="16"/>
      <c r="AF8301" s="16"/>
      <c r="AG8301" s="16"/>
      <c r="AH8301" s="16"/>
      <c r="AI8301" s="16"/>
      <c r="AJ8301" s="16"/>
      <c r="AL8301" s="16"/>
      <c r="AM8301" s="16"/>
      <c r="AN8301" s="16"/>
      <c r="AO8301" s="16"/>
      <c r="AP8301" s="16"/>
      <c r="AQ8301" s="16"/>
      <c r="BI8301" s="1">
        <v>6</v>
      </c>
      <c r="BJ8301" s="6">
        <f>SUM($R$5:R8303)-$AB$2</f>
        <v>875.27052040000126</v>
      </c>
      <c r="BK8301" s="6">
        <f>SUM($R$5:S8303)-$AB$2</f>
        <v>4296.6613895520013</v>
      </c>
      <c r="BL8301" s="6">
        <f>SUM($R$5:T8303)-$AB$2</f>
        <v>12850.138562431988</v>
      </c>
      <c r="BM8301" s="6">
        <f>SUM($R$5:U8303)-$AB$2</f>
        <v>24825.006604464168</v>
      </c>
      <c r="BN8301" s="6">
        <f>SUM($R$5:V8303)-$AB$2</f>
        <v>41931.960950224267</v>
      </c>
      <c r="BO8301" s="6">
        <f>SUM($R$5:W8303)-$AB$2</f>
        <v>62460.306165135706</v>
      </c>
      <c r="BP8301" s="16"/>
    </row>
    <row r="8302" spans="1:68" x14ac:dyDescent="0.45">
      <c r="A8302" s="1">
        <v>2008</v>
      </c>
      <c r="B8302" s="1">
        <v>12</v>
      </c>
      <c r="C8302" s="1">
        <v>12</v>
      </c>
      <c r="D8302" s="1">
        <v>8</v>
      </c>
      <c r="E8302" s="1">
        <v>11.6</v>
      </c>
      <c r="F8302" s="1">
        <v>0</v>
      </c>
      <c r="G8302" s="4"/>
      <c r="H8302" s="4"/>
      <c r="Q8302" s="1">
        <v>5</v>
      </c>
      <c r="R8302" s="6">
        <f t="shared" ref="R8302:R8365" si="11143">$AX$2*F8299*$R$4/1000</f>
        <v>0</v>
      </c>
      <c r="S8302" s="6">
        <f t="shared" ref="S8302:S8365" si="11144">$AX$2*F8299*($S$4*$AU$2)/1000</f>
        <v>0</v>
      </c>
      <c r="T8302" s="6">
        <f t="shared" ref="T8302:T8365" si="11145">$AX$2*F8299*($T$4*$AU$2)/1000</f>
        <v>0</v>
      </c>
      <c r="U8302" s="6">
        <f t="shared" ref="U8302:U8365" si="11146">$AX$2*F8299*($U$4*$AU$2)/1000</f>
        <v>0</v>
      </c>
      <c r="V8302" s="6">
        <f t="shared" ref="V8302:V8365" si="11147">$AX$2*F8299*($V$4*$AU$2)/1000</f>
        <v>0</v>
      </c>
      <c r="W8302" s="6">
        <f t="shared" ref="W8302:W8365" si="11148">$AX$2*F8299*($W$4*$AU$2)/1000</f>
        <v>0</v>
      </c>
      <c r="X8302" s="17"/>
      <c r="Y8302" s="17"/>
      <c r="Z8302" s="17"/>
      <c r="AA8302" s="17"/>
      <c r="AB8302" s="17"/>
      <c r="AC8302" s="17"/>
      <c r="AE8302" s="16"/>
      <c r="AF8302" s="16"/>
      <c r="AG8302" s="16"/>
      <c r="AH8302" s="16"/>
      <c r="AI8302" s="16"/>
      <c r="AJ8302" s="16"/>
      <c r="AL8302" s="16"/>
      <c r="AM8302" s="16"/>
      <c r="AN8302" s="16"/>
      <c r="AO8302" s="16"/>
      <c r="AP8302" s="16"/>
      <c r="AQ8302" s="16"/>
      <c r="BI8302" s="1">
        <v>7</v>
      </c>
      <c r="BJ8302" s="6">
        <f>SUM($R$5:R8304)-$AB$2</f>
        <v>875.27052040000126</v>
      </c>
      <c r="BK8302" s="6">
        <f>SUM($R$5:S8304)-$AB$2</f>
        <v>4296.6613895520013</v>
      </c>
      <c r="BL8302" s="6">
        <f>SUM($R$5:T8304)-$AB$2</f>
        <v>12850.138562431988</v>
      </c>
      <c r="BM8302" s="6">
        <f>SUM($R$5:U8304)-$AB$2</f>
        <v>24825.006604464168</v>
      </c>
      <c r="BN8302" s="6">
        <f>SUM($R$5:V8304)-$AB$2</f>
        <v>41931.960950224267</v>
      </c>
      <c r="BO8302" s="6">
        <f>SUM($R$5:W8304)-$AB$2</f>
        <v>62460.306165135706</v>
      </c>
      <c r="BP8302" s="16"/>
    </row>
    <row r="8303" spans="1:68" x14ac:dyDescent="0.45">
      <c r="A8303" s="1">
        <v>2008</v>
      </c>
      <c r="B8303" s="1">
        <v>12</v>
      </c>
      <c r="C8303" s="1">
        <v>12</v>
      </c>
      <c r="D8303" s="1">
        <v>9</v>
      </c>
      <c r="E8303" s="1">
        <v>11.7</v>
      </c>
      <c r="F8303" s="1">
        <v>75.73</v>
      </c>
      <c r="G8303" s="4"/>
      <c r="H8303" s="4"/>
      <c r="Q8303" s="1">
        <v>6</v>
      </c>
      <c r="R8303" s="6">
        <f t="shared" si="11143"/>
        <v>0</v>
      </c>
      <c r="S8303" s="6">
        <f t="shared" si="11144"/>
        <v>0</v>
      </c>
      <c r="T8303" s="6">
        <f t="shared" si="11145"/>
        <v>0</v>
      </c>
      <c r="U8303" s="6">
        <f t="shared" si="11146"/>
        <v>0</v>
      </c>
      <c r="V8303" s="6">
        <f t="shared" si="11147"/>
        <v>0</v>
      </c>
      <c r="W8303" s="6">
        <f t="shared" si="11148"/>
        <v>0</v>
      </c>
      <c r="X8303" s="17"/>
      <c r="Y8303" s="17"/>
      <c r="Z8303" s="17"/>
      <c r="AA8303" s="17"/>
      <c r="AB8303" s="17"/>
      <c r="AC8303" s="17"/>
      <c r="AE8303" s="16"/>
      <c r="AF8303" s="16"/>
      <c r="AG8303" s="16"/>
      <c r="AH8303" s="16"/>
      <c r="AI8303" s="16"/>
      <c r="AJ8303" s="16"/>
      <c r="AL8303" s="16"/>
      <c r="AM8303" s="16"/>
      <c r="AN8303" s="16"/>
      <c r="AO8303" s="16"/>
      <c r="AP8303" s="16"/>
      <c r="AQ8303" s="16"/>
      <c r="BI8303" s="1">
        <v>8</v>
      </c>
      <c r="BJ8303" s="6">
        <f>SUM($R$5:R8305)-$AB$2</f>
        <v>875.27052040000126</v>
      </c>
      <c r="BK8303" s="6">
        <f>SUM($R$5:S8305)-$AB$2</f>
        <v>4296.6613895520013</v>
      </c>
      <c r="BL8303" s="6">
        <f>SUM($R$5:T8305)-$AB$2</f>
        <v>12850.138562431988</v>
      </c>
      <c r="BM8303" s="6">
        <f>SUM($R$5:U8305)-$AB$2</f>
        <v>24825.006604464168</v>
      </c>
      <c r="BN8303" s="6">
        <f>SUM($R$5:V8305)-$AB$2</f>
        <v>41931.960950224267</v>
      </c>
      <c r="BO8303" s="6">
        <f>SUM($R$5:W8305)-$AB$2</f>
        <v>62460.306165135706</v>
      </c>
      <c r="BP8303" s="16"/>
    </row>
    <row r="8304" spans="1:68" x14ac:dyDescent="0.45">
      <c r="A8304" s="1">
        <v>2008</v>
      </c>
      <c r="B8304" s="1">
        <v>12</v>
      </c>
      <c r="C8304" s="1">
        <v>12</v>
      </c>
      <c r="D8304" s="1">
        <v>10</v>
      </c>
      <c r="E8304" s="1">
        <v>12.4</v>
      </c>
      <c r="F8304" s="1">
        <v>223.11</v>
      </c>
      <c r="G8304" s="4"/>
      <c r="H8304" s="4"/>
      <c r="Q8304" s="1">
        <v>7</v>
      </c>
      <c r="R8304" s="6">
        <f t="shared" si="11143"/>
        <v>0</v>
      </c>
      <c r="S8304" s="6">
        <f t="shared" si="11144"/>
        <v>0</v>
      </c>
      <c r="T8304" s="6">
        <f t="shared" si="11145"/>
        <v>0</v>
      </c>
      <c r="U8304" s="6">
        <f t="shared" si="11146"/>
        <v>0</v>
      </c>
      <c r="V8304" s="6">
        <f t="shared" si="11147"/>
        <v>0</v>
      </c>
      <c r="W8304" s="6">
        <f t="shared" si="11148"/>
        <v>0</v>
      </c>
      <c r="X8304" s="17"/>
      <c r="Y8304" s="17"/>
      <c r="Z8304" s="17"/>
      <c r="AA8304" s="17"/>
      <c r="AB8304" s="17"/>
      <c r="AC8304" s="17"/>
      <c r="AE8304" s="16"/>
      <c r="AF8304" s="16"/>
      <c r="AG8304" s="16"/>
      <c r="AH8304" s="16"/>
      <c r="AI8304" s="16"/>
      <c r="AJ8304" s="16"/>
      <c r="AL8304" s="16"/>
      <c r="AM8304" s="16"/>
      <c r="AN8304" s="16"/>
      <c r="AO8304" s="16"/>
      <c r="AP8304" s="16"/>
      <c r="AQ8304" s="16"/>
      <c r="BI8304" s="1">
        <v>9</v>
      </c>
      <c r="BJ8304" s="6">
        <f>SUM($R$5:R8306)-$AB$2</f>
        <v>875.3144438000013</v>
      </c>
      <c r="BK8304" s="6">
        <f>SUM($R$5:S8306)-$AB$2</f>
        <v>4296.8757357440008</v>
      </c>
      <c r="BL8304" s="6">
        <f>SUM($R$5:T8306)-$AB$2</f>
        <v>12850.778965603989</v>
      </c>
      <c r="BM8304" s="6">
        <f>SUM($R$5:U8306)-$AB$2</f>
        <v>24826.24348740817</v>
      </c>
      <c r="BN8304" s="6">
        <f>SUM($R$5:V8306)-$AB$2</f>
        <v>41934.049947128267</v>
      </c>
      <c r="BO8304" s="6">
        <f>SUM($R$5:W8306)-$AB$2</f>
        <v>62463.417698791709</v>
      </c>
      <c r="BP8304" s="16"/>
    </row>
    <row r="8305" spans="1:68" x14ac:dyDescent="0.45">
      <c r="A8305" s="1">
        <v>2008</v>
      </c>
      <c r="B8305" s="1">
        <v>12</v>
      </c>
      <c r="C8305" s="1">
        <v>12</v>
      </c>
      <c r="D8305" s="1">
        <v>11</v>
      </c>
      <c r="E8305" s="1">
        <v>13.4</v>
      </c>
      <c r="F8305" s="1">
        <v>332.33</v>
      </c>
      <c r="G8305" s="4"/>
      <c r="H8305" s="4"/>
      <c r="Q8305" s="1">
        <v>8</v>
      </c>
      <c r="R8305" s="6">
        <f t="shared" si="11143"/>
        <v>0</v>
      </c>
      <c r="S8305" s="6">
        <f t="shared" si="11144"/>
        <v>0</v>
      </c>
      <c r="T8305" s="6">
        <f t="shared" si="11145"/>
        <v>0</v>
      </c>
      <c r="U8305" s="6">
        <f t="shared" si="11146"/>
        <v>0</v>
      </c>
      <c r="V8305" s="6">
        <f t="shared" si="11147"/>
        <v>0</v>
      </c>
      <c r="W8305" s="6">
        <f t="shared" si="11148"/>
        <v>0</v>
      </c>
      <c r="X8305" s="17"/>
      <c r="Y8305" s="17"/>
      <c r="Z8305" s="17"/>
      <c r="AA8305" s="17"/>
      <c r="AB8305" s="17"/>
      <c r="AC8305" s="17"/>
      <c r="AE8305" s="16"/>
      <c r="AF8305" s="16"/>
      <c r="AG8305" s="16"/>
      <c r="AH8305" s="16"/>
      <c r="AI8305" s="16"/>
      <c r="AJ8305" s="16"/>
      <c r="AL8305" s="16"/>
      <c r="AM8305" s="16"/>
      <c r="AN8305" s="16"/>
      <c r="AO8305" s="16"/>
      <c r="AP8305" s="16"/>
      <c r="AQ8305" s="16"/>
      <c r="BI8305" s="1">
        <v>10</v>
      </c>
      <c r="BJ8305" s="6">
        <f>SUM($R$5:R8307)-$AB$2</f>
        <v>875.44384760000128</v>
      </c>
      <c r="BK8305" s="6">
        <f>SUM($R$5:S8307)-$AB$2</f>
        <v>4297.5072262880003</v>
      </c>
      <c r="BL8305" s="6">
        <f>SUM($R$5:T8307)-$AB$2</f>
        <v>12852.665673007989</v>
      </c>
      <c r="BM8305" s="6">
        <f>SUM($R$5:U8307)-$AB$2</f>
        <v>24829.887498416174</v>
      </c>
      <c r="BN8305" s="6">
        <f>SUM($R$5:V8307)-$AB$2</f>
        <v>41940.20439185627</v>
      </c>
      <c r="BO8305" s="6">
        <f>SUM($R$5:W8307)-$AB$2</f>
        <v>62472.584663983711</v>
      </c>
      <c r="BP8305" s="16"/>
    </row>
    <row r="8306" spans="1:68" x14ac:dyDescent="0.45">
      <c r="A8306" s="1">
        <v>2008</v>
      </c>
      <c r="B8306" s="1">
        <v>12</v>
      </c>
      <c r="C8306" s="1">
        <v>14</v>
      </c>
      <c r="D8306" s="1">
        <v>0</v>
      </c>
      <c r="E8306" s="1">
        <v>11.8</v>
      </c>
      <c r="F8306" s="1">
        <v>260.14</v>
      </c>
      <c r="G8306" s="4"/>
      <c r="H8306" s="4"/>
      <c r="Q8306" s="1">
        <v>9</v>
      </c>
      <c r="R8306" s="6">
        <f t="shared" si="11143"/>
        <v>4.3923400000000001E-2</v>
      </c>
      <c r="S8306" s="6">
        <f t="shared" si="11144"/>
        <v>0.17042279199999999</v>
      </c>
      <c r="T8306" s="6">
        <f t="shared" si="11145"/>
        <v>0.42605697999999997</v>
      </c>
      <c r="U8306" s="6">
        <f t="shared" si="11146"/>
        <v>0.59647977200000002</v>
      </c>
      <c r="V8306" s="6">
        <f t="shared" si="11147"/>
        <v>0.85211395999999995</v>
      </c>
      <c r="W8306" s="6">
        <f t="shared" si="11148"/>
        <v>1.0225367520000002</v>
      </c>
      <c r="X8306" s="17"/>
      <c r="Y8306" s="17"/>
      <c r="Z8306" s="17"/>
      <c r="AA8306" s="17"/>
      <c r="AB8306" s="17"/>
      <c r="AC8306" s="17"/>
      <c r="AE8306" s="16"/>
      <c r="AF8306" s="16"/>
      <c r="AG8306" s="16"/>
      <c r="AH8306" s="16"/>
      <c r="AI8306" s="16"/>
      <c r="AJ8306" s="16"/>
      <c r="AL8306" s="16"/>
      <c r="AM8306" s="16"/>
      <c r="AN8306" s="16"/>
      <c r="AO8306" s="16"/>
      <c r="AP8306" s="16"/>
      <c r="AQ8306" s="16"/>
      <c r="BI8306" s="1">
        <v>11</v>
      </c>
      <c r="BJ8306" s="6">
        <f>SUM($R$5:R8308)-$AB$2</f>
        <v>875.6365990000013</v>
      </c>
      <c r="BK8306" s="6">
        <f>SUM($R$5:S8308)-$AB$2</f>
        <v>4298.4478531200002</v>
      </c>
      <c r="BL8306" s="6">
        <f>SUM($R$5:T8308)-$AB$2</f>
        <v>12855.475988419988</v>
      </c>
      <c r="BM8306" s="6">
        <f>SUM($R$5:U8308)-$AB$2</f>
        <v>24835.315377840172</v>
      </c>
      <c r="BN8306" s="6">
        <f>SUM($R$5:V8308)-$AB$2</f>
        <v>41949.371648440268</v>
      </c>
      <c r="BO8306" s="6">
        <f>SUM($R$5:W8308)-$AB$2</f>
        <v>62486.239173159709</v>
      </c>
      <c r="BP8306" s="16"/>
    </row>
    <row r="8307" spans="1:68" x14ac:dyDescent="0.45">
      <c r="A8307" s="1">
        <v>2008</v>
      </c>
      <c r="B8307" s="1">
        <v>12</v>
      </c>
      <c r="C8307" s="1">
        <v>14</v>
      </c>
      <c r="D8307" s="1">
        <v>0</v>
      </c>
      <c r="E8307" s="1">
        <v>12.7</v>
      </c>
      <c r="F8307" s="1">
        <v>465.29</v>
      </c>
      <c r="G8307" s="4"/>
      <c r="H8307" s="4"/>
      <c r="Q8307" s="1">
        <v>10</v>
      </c>
      <c r="R8307" s="6">
        <f t="shared" si="11143"/>
        <v>0.12940379999999999</v>
      </c>
      <c r="S8307" s="6">
        <f t="shared" si="11144"/>
        <v>0.50208674399999997</v>
      </c>
      <c r="T8307" s="6">
        <f t="shared" si="11145"/>
        <v>1.2552168599999998</v>
      </c>
      <c r="U8307" s="6">
        <f t="shared" si="11146"/>
        <v>1.7573036039999999</v>
      </c>
      <c r="V8307" s="6">
        <f t="shared" si="11147"/>
        <v>2.5104337199999995</v>
      </c>
      <c r="W8307" s="6">
        <f t="shared" si="11148"/>
        <v>3.0125204639999996</v>
      </c>
      <c r="X8307" s="17"/>
      <c r="Y8307" s="17"/>
      <c r="Z8307" s="17"/>
      <c r="AA8307" s="17"/>
      <c r="AB8307" s="17"/>
      <c r="AC8307" s="17"/>
      <c r="AE8307" s="16"/>
      <c r="AF8307" s="16"/>
      <c r="AG8307" s="16"/>
      <c r="AH8307" s="16"/>
      <c r="AI8307" s="16"/>
      <c r="AJ8307" s="16"/>
      <c r="AL8307" s="16"/>
      <c r="AM8307" s="16"/>
      <c r="AN8307" s="16"/>
      <c r="AO8307" s="16"/>
      <c r="AP8307" s="16"/>
      <c r="AQ8307" s="16"/>
      <c r="BI8307" s="1">
        <v>0</v>
      </c>
      <c r="BJ8307" s="6">
        <f t="shared" ref="BJ8307" si="11149">R8309-$AB$2</f>
        <v>-6.3803688000000003</v>
      </c>
      <c r="BK8307" s="6">
        <f t="shared" ref="BK8307" si="11150">S8309-$AB$2</f>
        <v>-5.9458309439999999</v>
      </c>
      <c r="BL8307" s="6">
        <f t="shared" ref="BL8307" si="11151">T8309-$AB$2</f>
        <v>-5.0677023600000002</v>
      </c>
      <c r="BM8307" s="6">
        <f t="shared" ref="BM8307" si="11152">U8309-$AB$2</f>
        <v>-4.482283304000001</v>
      </c>
      <c r="BN8307" s="6">
        <f t="shared" ref="BN8307" si="11153">V8309-$AB$2</f>
        <v>-3.6041547200000004</v>
      </c>
      <c r="BO8307" s="6">
        <f t="shared" ref="BO8307" si="11154">W8309-$AB$2</f>
        <v>-3.0187356640000003</v>
      </c>
      <c r="BP8307" s="16"/>
    </row>
    <row r="8308" spans="1:68" x14ac:dyDescent="0.45">
      <c r="A8308" s="1">
        <v>2008</v>
      </c>
      <c r="B8308" s="1">
        <v>12</v>
      </c>
      <c r="C8308" s="1">
        <v>14</v>
      </c>
      <c r="D8308" s="1">
        <v>0</v>
      </c>
      <c r="E8308" s="1">
        <v>13.1</v>
      </c>
      <c r="F8308" s="1">
        <v>276.04000000000002</v>
      </c>
      <c r="G8308" s="4"/>
      <c r="H8308" s="4"/>
      <c r="Q8308" s="1">
        <v>11</v>
      </c>
      <c r="R8308" s="6">
        <f t="shared" si="11143"/>
        <v>0.19275139999999999</v>
      </c>
      <c r="S8308" s="6">
        <f t="shared" si="11144"/>
        <v>0.74787543199999995</v>
      </c>
      <c r="T8308" s="6">
        <f t="shared" si="11145"/>
        <v>1.8696885799999998</v>
      </c>
      <c r="U8308" s="6">
        <f t="shared" si="11146"/>
        <v>2.6175640119999999</v>
      </c>
      <c r="V8308" s="6">
        <f t="shared" si="11147"/>
        <v>3.7393771599999996</v>
      </c>
      <c r="W8308" s="6">
        <f t="shared" si="11148"/>
        <v>4.4872525919999999</v>
      </c>
      <c r="X8308" s="17"/>
      <c r="Y8308" s="17"/>
      <c r="Z8308" s="17"/>
      <c r="AA8308" s="17"/>
      <c r="AB8308" s="17"/>
      <c r="AC8308" s="17"/>
      <c r="AE8308" s="16"/>
      <c r="AF8308" s="16"/>
      <c r="AG8308" s="16"/>
      <c r="AH8308" s="16"/>
      <c r="AI8308" s="16"/>
      <c r="AJ8308" s="16"/>
      <c r="AL8308" s="16"/>
      <c r="AM8308" s="16"/>
      <c r="AN8308" s="16"/>
      <c r="AO8308" s="16"/>
      <c r="AP8308" s="16"/>
      <c r="AQ8308" s="16"/>
      <c r="BI8308" s="1">
        <v>0</v>
      </c>
      <c r="BJ8308" s="6">
        <f>SUM($R$5:R8310)-$AB$2</f>
        <v>876.05734840000127</v>
      </c>
      <c r="BK8308" s="6">
        <f>SUM($R$5:S8310)-$AB$2</f>
        <v>4300.5011101920009</v>
      </c>
      <c r="BL8308" s="6">
        <f>SUM($R$5:T8310)-$AB$2</f>
        <v>12861.610514671987</v>
      </c>
      <c r="BM8308" s="6">
        <f>SUM($R$5:U8310)-$AB$2</f>
        <v>24847.163680944166</v>
      </c>
      <c r="BN8308" s="6">
        <f>SUM($R$5:V8310)-$AB$2</f>
        <v>41969.382489904259</v>
      </c>
      <c r="BO8308" s="6">
        <f>SUM($R$5:W8310)-$AB$2</f>
        <v>62516.045060655699</v>
      </c>
      <c r="BP8308" s="16"/>
    </row>
    <row r="8309" spans="1:68" x14ac:dyDescent="0.45">
      <c r="A8309" s="1">
        <v>2008</v>
      </c>
      <c r="B8309" s="1">
        <v>12</v>
      </c>
      <c r="C8309" s="1">
        <v>14</v>
      </c>
      <c r="D8309" s="1">
        <v>0</v>
      </c>
      <c r="E8309" s="1">
        <v>13</v>
      </c>
      <c r="F8309" s="1">
        <v>42.75</v>
      </c>
      <c r="G8309" s="4"/>
      <c r="H8309" s="4"/>
      <c r="Q8309" s="1">
        <v>0</v>
      </c>
      <c r="R8309" s="6">
        <f t="shared" si="11143"/>
        <v>0.15088119999999997</v>
      </c>
      <c r="S8309" s="6">
        <f t="shared" si="11144"/>
        <v>0.58541905599999999</v>
      </c>
      <c r="T8309" s="6">
        <f t="shared" si="11145"/>
        <v>1.4635476399999998</v>
      </c>
      <c r="U8309" s="6">
        <f t="shared" si="11146"/>
        <v>2.0489666959999995</v>
      </c>
      <c r="V8309" s="6">
        <f t="shared" si="11147"/>
        <v>2.9270952799999996</v>
      </c>
      <c r="W8309" s="6">
        <f t="shared" si="11148"/>
        <v>3.5125143359999997</v>
      </c>
      <c r="X8309" s="17">
        <f t="shared" ref="X8309" si="11155">SUM(R8309:R8333)-$AB$2</f>
        <v>-5.4728138</v>
      </c>
      <c r="Y8309" s="17">
        <f t="shared" ref="Y8309" si="11156">SUM(S8309:S8333)-$AB$2</f>
        <v>-2.4245175440000004</v>
      </c>
      <c r="Z8309" s="17">
        <f t="shared" ref="Z8309" si="11157">SUM(T8309:T8333)-$AB$2</f>
        <v>3.735581139999999</v>
      </c>
      <c r="AA8309" s="17">
        <f t="shared" ref="AA8309" si="11158">SUM(U8309:U8333)-$AB$2</f>
        <v>7.8423135960000003</v>
      </c>
      <c r="AB8309" s="17">
        <f t="shared" ref="AB8309" si="11159">SUM(V8309:V8333)-$AB$2</f>
        <v>14.002412279999998</v>
      </c>
      <c r="AC8309" s="17">
        <f t="shared" ref="AC8309" si="11160">SUM(W8309:W8333)-$AB$2</f>
        <v>18.109144736000005</v>
      </c>
      <c r="AE8309" s="16">
        <f t="shared" ref="AE8309" si="11161">IF(X8309&gt;0,1,0)</f>
        <v>0</v>
      </c>
      <c r="AF8309" s="16">
        <f t="shared" ref="AF8309" si="11162">IF(Y8309&gt;0,1,0)</f>
        <v>0</v>
      </c>
      <c r="AG8309" s="16">
        <f t="shared" ref="AG8309" si="11163">IF(Z8309&gt;0,1,0)</f>
        <v>1</v>
      </c>
      <c r="AH8309" s="16">
        <f t="shared" ref="AH8309" si="11164">IF(AA8309&gt;0,1,0)</f>
        <v>1</v>
      </c>
      <c r="AI8309" s="16">
        <f t="shared" ref="AI8309" si="11165">IF(AB8309&gt;0,1,0)</f>
        <v>1</v>
      </c>
      <c r="AJ8309" s="16">
        <f t="shared" ref="AJ8309" si="11166">IF(AC8309&gt;0,1,0)</f>
        <v>1</v>
      </c>
      <c r="AL8309" s="16">
        <f t="shared" ref="AL8309" si="11167">IF(X8309&lt;0,ABS(X8309*$AP$1),0)</f>
        <v>0</v>
      </c>
      <c r="AM8309" s="16">
        <f t="shared" ref="AM8309" si="11168">IF(Y8309&lt;0,ABS(Y8309*$AP$1),0)</f>
        <v>0</v>
      </c>
      <c r="AN8309" s="16">
        <f t="shared" ref="AN8309" si="11169">IF(Z8309&lt;0,ABS(Z8309*$AP$1),0)</f>
        <v>0</v>
      </c>
      <c r="AO8309" s="16">
        <f t="shared" ref="AO8309" si="11170">IF(AA8309&lt;0,ABS(AA8309*$AP$1),0)</f>
        <v>0</v>
      </c>
      <c r="AP8309" s="16">
        <f t="shared" ref="AP8309" si="11171">IF(AB8309&lt;0,ABS(AB8309*$AP$1),0)</f>
        <v>0</v>
      </c>
      <c r="AQ8309" s="16">
        <f t="shared" ref="AQ8309" si="11172">IF(AC8309&lt;0,ABS(AC8309*$AP$1),0)</f>
        <v>0</v>
      </c>
      <c r="BI8309" s="1">
        <v>0</v>
      </c>
      <c r="BJ8309" s="6">
        <f>SUM($R$5:R8311)-$AB$2</f>
        <v>876.21745160000125</v>
      </c>
      <c r="BK8309" s="6">
        <f>SUM($R$5:S8311)-$AB$2</f>
        <v>4301.2824138080005</v>
      </c>
      <c r="BL8309" s="6">
        <f>SUM($R$5:T8311)-$AB$2</f>
        <v>12863.944819327988</v>
      </c>
      <c r="BM8309" s="6">
        <f>SUM($R$5:U8311)-$AB$2</f>
        <v>24851.672187056167</v>
      </c>
      <c r="BN8309" s="6">
        <f>SUM($R$5:V8311)-$AB$2</f>
        <v>41976.996998096263</v>
      </c>
      <c r="BO8309" s="6">
        <f>SUM($R$5:W8311)-$AB$2</f>
        <v>62527.386771343699</v>
      </c>
      <c r="BP8309" s="16"/>
    </row>
    <row r="8310" spans="1:68" x14ac:dyDescent="0.45">
      <c r="A8310" s="1">
        <v>2008</v>
      </c>
      <c r="B8310" s="1">
        <v>12</v>
      </c>
      <c r="C8310" s="1">
        <v>14</v>
      </c>
      <c r="D8310" s="1">
        <v>0</v>
      </c>
      <c r="E8310" s="1">
        <v>13</v>
      </c>
      <c r="F8310" s="1">
        <v>83.45</v>
      </c>
      <c r="G8310" s="4"/>
      <c r="H8310" s="4"/>
      <c r="Q8310" s="1">
        <v>0</v>
      </c>
      <c r="R8310" s="6">
        <f t="shared" si="11143"/>
        <v>0.2698682</v>
      </c>
      <c r="S8310" s="6">
        <f t="shared" si="11144"/>
        <v>1.0470886159999999</v>
      </c>
      <c r="T8310" s="6">
        <f t="shared" si="11145"/>
        <v>2.6177215399999998</v>
      </c>
      <c r="U8310" s="6">
        <f t="shared" si="11146"/>
        <v>3.6648101560000002</v>
      </c>
      <c r="V8310" s="6">
        <f t="shared" si="11147"/>
        <v>5.2354430799999996</v>
      </c>
      <c r="W8310" s="6">
        <f t="shared" si="11148"/>
        <v>6.2825316960000004</v>
      </c>
      <c r="X8310" s="17"/>
      <c r="Y8310" s="17"/>
      <c r="Z8310" s="17"/>
      <c r="AA8310" s="17"/>
      <c r="AB8310" s="17"/>
      <c r="AC8310" s="17"/>
      <c r="AE8310" s="16"/>
      <c r="AF8310" s="16"/>
      <c r="AG8310" s="16"/>
      <c r="AH8310" s="16"/>
      <c r="AI8310" s="16"/>
      <c r="AJ8310" s="16"/>
      <c r="AL8310" s="16"/>
      <c r="AM8310" s="16"/>
      <c r="AN8310" s="16"/>
      <c r="AO8310" s="16"/>
      <c r="AP8310" s="16"/>
      <c r="AQ8310" s="16"/>
      <c r="BI8310" s="1">
        <v>0</v>
      </c>
      <c r="BJ8310" s="6">
        <f>SUM($R$5:R8312)-$AB$2</f>
        <v>876.24224660000129</v>
      </c>
      <c r="BK8310" s="6">
        <f>SUM($R$5:S8312)-$AB$2</f>
        <v>4301.4034134080011</v>
      </c>
      <c r="BL8310" s="6">
        <f>SUM($R$5:T8312)-$AB$2</f>
        <v>12864.306330427988</v>
      </c>
      <c r="BM8310" s="6">
        <f>SUM($R$5:U8312)-$AB$2</f>
        <v>24852.370414256166</v>
      </c>
      <c r="BN8310" s="6">
        <f>SUM($R$5:V8312)-$AB$2</f>
        <v>41978.176248296259</v>
      </c>
      <c r="BO8310" s="6">
        <f>SUM($R$5:W8312)-$AB$2</f>
        <v>62529.143249143694</v>
      </c>
      <c r="BP8310" s="16"/>
    </row>
    <row r="8311" spans="1:68" x14ac:dyDescent="0.45">
      <c r="A8311" s="1">
        <v>2008</v>
      </c>
      <c r="B8311" s="1">
        <v>12</v>
      </c>
      <c r="C8311" s="1">
        <v>14</v>
      </c>
      <c r="D8311" s="1">
        <v>0</v>
      </c>
      <c r="E8311" s="1">
        <v>12.7</v>
      </c>
      <c r="F8311" s="1">
        <v>27.25</v>
      </c>
      <c r="G8311" s="4"/>
      <c r="H8311" s="4"/>
      <c r="Q8311" s="1">
        <v>0</v>
      </c>
      <c r="R8311" s="6">
        <f t="shared" si="11143"/>
        <v>0.16010319999999997</v>
      </c>
      <c r="S8311" s="6">
        <f t="shared" si="11144"/>
        <v>0.62120041599999987</v>
      </c>
      <c r="T8311" s="6">
        <f t="shared" si="11145"/>
        <v>1.5530010399999996</v>
      </c>
      <c r="U8311" s="6">
        <f t="shared" si="11146"/>
        <v>2.1742014559999996</v>
      </c>
      <c r="V8311" s="6">
        <f t="shared" si="11147"/>
        <v>3.1060020799999992</v>
      </c>
      <c r="W8311" s="6">
        <f t="shared" si="11148"/>
        <v>3.7272024959999999</v>
      </c>
      <c r="X8311" s="17"/>
      <c r="Y8311" s="17"/>
      <c r="Z8311" s="17"/>
      <c r="AA8311" s="17"/>
      <c r="AB8311" s="17"/>
      <c r="AC8311" s="17"/>
      <c r="AE8311" s="16"/>
      <c r="AF8311" s="16"/>
      <c r="AG8311" s="16"/>
      <c r="AH8311" s="16"/>
      <c r="AI8311" s="16"/>
      <c r="AJ8311" s="16"/>
      <c r="AL8311" s="16"/>
      <c r="AM8311" s="16"/>
      <c r="AN8311" s="16"/>
      <c r="AO8311" s="16"/>
      <c r="AP8311" s="16"/>
      <c r="AQ8311" s="16"/>
      <c r="BI8311" s="1">
        <v>0</v>
      </c>
      <c r="BJ8311" s="6">
        <f>SUM($R$5:R8313)-$AB$2</f>
        <v>876.29064760000131</v>
      </c>
      <c r="BK8311" s="6">
        <f>SUM($R$5:S8313)-$AB$2</f>
        <v>4301.6396102880008</v>
      </c>
      <c r="BL8311" s="6">
        <f>SUM($R$5:T8313)-$AB$2</f>
        <v>12865.012017007988</v>
      </c>
      <c r="BM8311" s="6">
        <f>SUM($R$5:U8313)-$AB$2</f>
        <v>24853.733386416166</v>
      </c>
      <c r="BN8311" s="6">
        <f>SUM($R$5:V8313)-$AB$2</f>
        <v>41980.478199856261</v>
      </c>
      <c r="BO8311" s="6">
        <f>SUM($R$5:W8313)-$AB$2</f>
        <v>62532.571975983694</v>
      </c>
      <c r="BP8311" s="16"/>
    </row>
    <row r="8312" spans="1:68" x14ac:dyDescent="0.45">
      <c r="A8312" s="1">
        <v>2008</v>
      </c>
      <c r="B8312" s="1">
        <v>12</v>
      </c>
      <c r="C8312" s="1">
        <v>14</v>
      </c>
      <c r="D8312" s="1">
        <v>0</v>
      </c>
      <c r="E8312" s="1">
        <v>12.2</v>
      </c>
      <c r="F8312" s="1">
        <v>0</v>
      </c>
      <c r="G8312" s="4"/>
      <c r="H8312" s="4"/>
      <c r="Q8312" s="1">
        <v>0</v>
      </c>
      <c r="R8312" s="6">
        <f t="shared" si="11143"/>
        <v>2.4794999999999998E-2</v>
      </c>
      <c r="S8312" s="6">
        <f t="shared" si="11144"/>
        <v>9.6204599999999987E-2</v>
      </c>
      <c r="T8312" s="6">
        <f t="shared" si="11145"/>
        <v>0.24051149999999996</v>
      </c>
      <c r="U8312" s="6">
        <f t="shared" si="11146"/>
        <v>0.33671609999999996</v>
      </c>
      <c r="V8312" s="6">
        <f t="shared" si="11147"/>
        <v>0.48102299999999992</v>
      </c>
      <c r="W8312" s="6">
        <f t="shared" si="11148"/>
        <v>0.57722759999999995</v>
      </c>
      <c r="X8312" s="17"/>
      <c r="Y8312" s="17"/>
      <c r="Z8312" s="17"/>
      <c r="AA8312" s="17"/>
      <c r="AB8312" s="17"/>
      <c r="AC8312" s="17"/>
      <c r="AE8312" s="16"/>
      <c r="AF8312" s="16"/>
      <c r="AG8312" s="16"/>
      <c r="AH8312" s="16"/>
      <c r="AI8312" s="16"/>
      <c r="AJ8312" s="16"/>
      <c r="AL8312" s="16"/>
      <c r="AM8312" s="16"/>
      <c r="AN8312" s="16"/>
      <c r="AO8312" s="16"/>
      <c r="AP8312" s="16"/>
      <c r="AQ8312" s="16"/>
      <c r="BI8312" s="1">
        <v>0</v>
      </c>
      <c r="BJ8312" s="6">
        <f>SUM($R$5:R8314)-$AB$2</f>
        <v>876.30645260000131</v>
      </c>
      <c r="BK8312" s="6">
        <f>SUM($R$5:S8314)-$AB$2</f>
        <v>4301.716738688001</v>
      </c>
      <c r="BL8312" s="6">
        <f>SUM($R$5:T8314)-$AB$2</f>
        <v>12865.242453907988</v>
      </c>
      <c r="BM8312" s="6">
        <f>SUM($R$5:U8314)-$AB$2</f>
        <v>24854.178455216166</v>
      </c>
      <c r="BN8312" s="6">
        <f>SUM($R$5:V8314)-$AB$2</f>
        <v>41981.229885656263</v>
      </c>
      <c r="BO8312" s="6">
        <f>SUM($R$5:W8314)-$AB$2</f>
        <v>62533.691602183695</v>
      </c>
      <c r="BP8312" s="16"/>
    </row>
    <row r="8313" spans="1:68" x14ac:dyDescent="0.45">
      <c r="A8313" s="1">
        <v>2008</v>
      </c>
      <c r="B8313" s="1">
        <v>12</v>
      </c>
      <c r="C8313" s="1">
        <v>14</v>
      </c>
      <c r="D8313" s="1">
        <v>0</v>
      </c>
      <c r="E8313" s="1">
        <v>12.3</v>
      </c>
      <c r="F8313" s="1">
        <v>0</v>
      </c>
      <c r="G8313" s="4"/>
      <c r="H8313" s="4"/>
      <c r="Q8313" s="1">
        <v>0</v>
      </c>
      <c r="R8313" s="6">
        <f t="shared" si="11143"/>
        <v>4.8401E-2</v>
      </c>
      <c r="S8313" s="6">
        <f t="shared" si="11144"/>
        <v>0.18779587999999997</v>
      </c>
      <c r="T8313" s="6">
        <f t="shared" si="11145"/>
        <v>0.4694896999999999</v>
      </c>
      <c r="U8313" s="6">
        <f t="shared" si="11146"/>
        <v>0.65728558000000004</v>
      </c>
      <c r="V8313" s="6">
        <f t="shared" si="11147"/>
        <v>0.9389793999999998</v>
      </c>
      <c r="W8313" s="6">
        <f t="shared" si="11148"/>
        <v>1.1267752800000002</v>
      </c>
      <c r="X8313" s="17"/>
      <c r="Y8313" s="17"/>
      <c r="Z8313" s="17"/>
      <c r="AA8313" s="17"/>
      <c r="AB8313" s="17"/>
      <c r="AC8313" s="17"/>
      <c r="AE8313" s="16"/>
      <c r="AF8313" s="16"/>
      <c r="AG8313" s="16"/>
      <c r="AH8313" s="16"/>
      <c r="AI8313" s="16"/>
      <c r="AJ8313" s="16"/>
      <c r="AL8313" s="16"/>
      <c r="AM8313" s="16"/>
      <c r="AN8313" s="16"/>
      <c r="AO8313" s="16"/>
      <c r="AP8313" s="16"/>
      <c r="AQ8313" s="16"/>
      <c r="BI8313" s="1">
        <v>0</v>
      </c>
      <c r="BJ8313" s="6">
        <f>SUM($R$5:R8315)-$AB$2</f>
        <v>876.30645260000131</v>
      </c>
      <c r="BK8313" s="6">
        <f>SUM($R$5:S8315)-$AB$2</f>
        <v>4301.716738688001</v>
      </c>
      <c r="BL8313" s="6">
        <f>SUM($R$5:T8315)-$AB$2</f>
        <v>12865.242453907988</v>
      </c>
      <c r="BM8313" s="6">
        <f>SUM($R$5:U8315)-$AB$2</f>
        <v>24854.178455216166</v>
      </c>
      <c r="BN8313" s="6">
        <f>SUM($R$5:V8315)-$AB$2</f>
        <v>41981.229885656263</v>
      </c>
      <c r="BO8313" s="6">
        <f>SUM($R$5:W8315)-$AB$2</f>
        <v>62533.691602183695</v>
      </c>
      <c r="BP8313" s="16"/>
    </row>
    <row r="8314" spans="1:68" x14ac:dyDescent="0.45">
      <c r="A8314" s="1">
        <v>2008</v>
      </c>
      <c r="B8314" s="1">
        <v>12</v>
      </c>
      <c r="C8314" s="1">
        <v>14</v>
      </c>
      <c r="D8314" s="1">
        <v>0</v>
      </c>
      <c r="E8314" s="1">
        <v>12.6</v>
      </c>
      <c r="F8314" s="1">
        <v>0</v>
      </c>
      <c r="G8314" s="4"/>
      <c r="H8314" s="4"/>
      <c r="Q8314" s="1">
        <v>0</v>
      </c>
      <c r="R8314" s="6">
        <f t="shared" si="11143"/>
        <v>1.5805E-2</v>
      </c>
      <c r="S8314" s="6">
        <f t="shared" si="11144"/>
        <v>6.13234E-2</v>
      </c>
      <c r="T8314" s="6">
        <f t="shared" si="11145"/>
        <v>0.15330849999999999</v>
      </c>
      <c r="U8314" s="6">
        <f t="shared" si="11146"/>
        <v>0.21463190000000001</v>
      </c>
      <c r="V8314" s="6">
        <f t="shared" si="11147"/>
        <v>0.30661699999999997</v>
      </c>
      <c r="W8314" s="6">
        <f t="shared" si="11148"/>
        <v>0.3679404</v>
      </c>
      <c r="X8314" s="17"/>
      <c r="Y8314" s="17"/>
      <c r="Z8314" s="17"/>
      <c r="AA8314" s="17"/>
      <c r="AB8314" s="17"/>
      <c r="AC8314" s="17"/>
      <c r="AE8314" s="16"/>
      <c r="AF8314" s="16"/>
      <c r="AG8314" s="16"/>
      <c r="AH8314" s="16"/>
      <c r="AI8314" s="16"/>
      <c r="AJ8314" s="16"/>
      <c r="AL8314" s="16"/>
      <c r="AM8314" s="16"/>
      <c r="AN8314" s="16"/>
      <c r="AO8314" s="16"/>
      <c r="AP8314" s="16"/>
      <c r="AQ8314" s="16"/>
      <c r="BI8314" s="1">
        <v>0</v>
      </c>
      <c r="BJ8314" s="6">
        <f>SUM($R$5:R8316)-$AB$2</f>
        <v>876.30645260000131</v>
      </c>
      <c r="BK8314" s="6">
        <f>SUM($R$5:S8316)-$AB$2</f>
        <v>4301.716738688001</v>
      </c>
      <c r="BL8314" s="6">
        <f>SUM($R$5:T8316)-$AB$2</f>
        <v>12865.242453907988</v>
      </c>
      <c r="BM8314" s="6">
        <f>SUM($R$5:U8316)-$AB$2</f>
        <v>24854.178455216166</v>
      </c>
      <c r="BN8314" s="6">
        <f>SUM($R$5:V8316)-$AB$2</f>
        <v>41981.229885656263</v>
      </c>
      <c r="BO8314" s="6">
        <f>SUM($R$5:W8316)-$AB$2</f>
        <v>62533.691602183695</v>
      </c>
      <c r="BP8314" s="16"/>
    </row>
    <row r="8315" spans="1:68" x14ac:dyDescent="0.45">
      <c r="A8315" s="1">
        <v>2008</v>
      </c>
      <c r="B8315" s="1">
        <v>12</v>
      </c>
      <c r="C8315" s="1">
        <v>14</v>
      </c>
      <c r="D8315" s="1">
        <v>0</v>
      </c>
      <c r="E8315" s="1">
        <v>12.9</v>
      </c>
      <c r="F8315" s="1">
        <v>0</v>
      </c>
      <c r="G8315" s="4"/>
      <c r="H8315" s="4"/>
      <c r="Q8315" s="1">
        <v>0</v>
      </c>
      <c r="R8315" s="6">
        <f t="shared" si="11143"/>
        <v>0</v>
      </c>
      <c r="S8315" s="6">
        <f t="shared" si="11144"/>
        <v>0</v>
      </c>
      <c r="T8315" s="6">
        <f t="shared" si="11145"/>
        <v>0</v>
      </c>
      <c r="U8315" s="6">
        <f t="shared" si="11146"/>
        <v>0</v>
      </c>
      <c r="V8315" s="6">
        <f t="shared" si="11147"/>
        <v>0</v>
      </c>
      <c r="W8315" s="6">
        <f t="shared" si="11148"/>
        <v>0</v>
      </c>
      <c r="X8315" s="17"/>
      <c r="Y8315" s="17"/>
      <c r="Z8315" s="17"/>
      <c r="AA8315" s="17"/>
      <c r="AB8315" s="17"/>
      <c r="AC8315" s="17"/>
      <c r="AE8315" s="16"/>
      <c r="AF8315" s="16"/>
      <c r="AG8315" s="16"/>
      <c r="AH8315" s="16"/>
      <c r="AI8315" s="16"/>
      <c r="AJ8315" s="16"/>
      <c r="AL8315" s="16"/>
      <c r="AM8315" s="16"/>
      <c r="AN8315" s="16"/>
      <c r="AO8315" s="16"/>
      <c r="AP8315" s="16"/>
      <c r="AQ8315" s="16"/>
      <c r="BI8315" s="1">
        <v>0</v>
      </c>
      <c r="BJ8315" s="6">
        <f>SUM($R$5:R8317)-$AB$2</f>
        <v>876.30645260000131</v>
      </c>
      <c r="BK8315" s="6">
        <f>SUM($R$5:S8317)-$AB$2</f>
        <v>4301.716738688001</v>
      </c>
      <c r="BL8315" s="6">
        <f>SUM($R$5:T8317)-$AB$2</f>
        <v>12865.242453907988</v>
      </c>
      <c r="BM8315" s="6">
        <f>SUM($R$5:U8317)-$AB$2</f>
        <v>24854.178455216166</v>
      </c>
      <c r="BN8315" s="6">
        <f>SUM($R$5:V8317)-$AB$2</f>
        <v>41981.229885656263</v>
      </c>
      <c r="BO8315" s="6">
        <f>SUM($R$5:W8317)-$AB$2</f>
        <v>62533.691602183695</v>
      </c>
      <c r="BP8315" s="16"/>
    </row>
    <row r="8316" spans="1:68" x14ac:dyDescent="0.45">
      <c r="A8316" s="1">
        <v>2008</v>
      </c>
      <c r="B8316" s="1">
        <v>12</v>
      </c>
      <c r="C8316" s="1">
        <v>14</v>
      </c>
      <c r="D8316" s="1">
        <v>0</v>
      </c>
      <c r="E8316" s="1">
        <v>12.4</v>
      </c>
      <c r="F8316" s="1">
        <v>0</v>
      </c>
      <c r="G8316" s="4"/>
      <c r="H8316" s="4"/>
      <c r="Q8316" s="1">
        <v>0</v>
      </c>
      <c r="R8316" s="6">
        <f t="shared" si="11143"/>
        <v>0</v>
      </c>
      <c r="S8316" s="6">
        <f t="shared" si="11144"/>
        <v>0</v>
      </c>
      <c r="T8316" s="6">
        <f t="shared" si="11145"/>
        <v>0</v>
      </c>
      <c r="U8316" s="6">
        <f t="shared" si="11146"/>
        <v>0</v>
      </c>
      <c r="V8316" s="6">
        <f t="shared" si="11147"/>
        <v>0</v>
      </c>
      <c r="W8316" s="6">
        <f t="shared" si="11148"/>
        <v>0</v>
      </c>
      <c r="X8316" s="17"/>
      <c r="Y8316" s="17"/>
      <c r="Z8316" s="17"/>
      <c r="AA8316" s="17"/>
      <c r="AB8316" s="17"/>
      <c r="AC8316" s="17"/>
      <c r="AE8316" s="16"/>
      <c r="AF8316" s="16"/>
      <c r="AG8316" s="16"/>
      <c r="AH8316" s="16"/>
      <c r="AI8316" s="16"/>
      <c r="AJ8316" s="16"/>
      <c r="AL8316" s="16"/>
      <c r="AM8316" s="16"/>
      <c r="AN8316" s="16"/>
      <c r="AO8316" s="16"/>
      <c r="AP8316" s="16"/>
      <c r="AQ8316" s="16"/>
      <c r="BI8316" s="1">
        <v>0</v>
      </c>
      <c r="BJ8316" s="6">
        <f>SUM($R$5:R8318)-$AB$2</f>
        <v>876.30645260000131</v>
      </c>
      <c r="BK8316" s="6">
        <f>SUM($R$5:S8318)-$AB$2</f>
        <v>4301.716738688001</v>
      </c>
      <c r="BL8316" s="6">
        <f>SUM($R$5:T8318)-$AB$2</f>
        <v>12865.242453907988</v>
      </c>
      <c r="BM8316" s="6">
        <f>SUM($R$5:U8318)-$AB$2</f>
        <v>24854.178455216166</v>
      </c>
      <c r="BN8316" s="6">
        <f>SUM($R$5:V8318)-$AB$2</f>
        <v>41981.229885656263</v>
      </c>
      <c r="BO8316" s="6">
        <f>SUM($R$5:W8318)-$AB$2</f>
        <v>62533.691602183695</v>
      </c>
      <c r="BP8316" s="16"/>
    </row>
    <row r="8317" spans="1:68" x14ac:dyDescent="0.45">
      <c r="A8317" s="1">
        <v>2008</v>
      </c>
      <c r="B8317" s="1">
        <v>12</v>
      </c>
      <c r="C8317" s="1">
        <v>14</v>
      </c>
      <c r="D8317" s="1">
        <v>0</v>
      </c>
      <c r="E8317" s="1">
        <v>12.1</v>
      </c>
      <c r="F8317" s="1">
        <v>0</v>
      </c>
      <c r="G8317" s="4"/>
      <c r="H8317" s="4"/>
      <c r="Q8317" s="1">
        <v>0</v>
      </c>
      <c r="R8317" s="6">
        <f t="shared" si="11143"/>
        <v>0</v>
      </c>
      <c r="S8317" s="6">
        <f t="shared" si="11144"/>
        <v>0</v>
      </c>
      <c r="T8317" s="6">
        <f t="shared" si="11145"/>
        <v>0</v>
      </c>
      <c r="U8317" s="6">
        <f t="shared" si="11146"/>
        <v>0</v>
      </c>
      <c r="V8317" s="6">
        <f t="shared" si="11147"/>
        <v>0</v>
      </c>
      <c r="W8317" s="6">
        <f t="shared" si="11148"/>
        <v>0</v>
      </c>
      <c r="X8317" s="17"/>
      <c r="Y8317" s="17"/>
      <c r="Z8317" s="17"/>
      <c r="AA8317" s="17"/>
      <c r="AB8317" s="17"/>
      <c r="AC8317" s="17"/>
      <c r="AE8317" s="16"/>
      <c r="AF8317" s="16"/>
      <c r="AG8317" s="16"/>
      <c r="AH8317" s="16"/>
      <c r="AI8317" s="16"/>
      <c r="AJ8317" s="16"/>
      <c r="AL8317" s="16"/>
      <c r="AM8317" s="16"/>
      <c r="AN8317" s="16"/>
      <c r="AO8317" s="16"/>
      <c r="AP8317" s="16"/>
      <c r="AQ8317" s="16"/>
      <c r="BI8317" s="1">
        <v>0</v>
      </c>
      <c r="BJ8317" s="6">
        <f>SUM($R$5:R8319)-$AB$2</f>
        <v>876.30645260000131</v>
      </c>
      <c r="BK8317" s="6">
        <f>SUM($R$5:S8319)-$AB$2</f>
        <v>4301.716738688001</v>
      </c>
      <c r="BL8317" s="6">
        <f>SUM($R$5:T8319)-$AB$2</f>
        <v>12865.242453907988</v>
      </c>
      <c r="BM8317" s="6">
        <f>SUM($R$5:U8319)-$AB$2</f>
        <v>24854.178455216166</v>
      </c>
      <c r="BN8317" s="6">
        <f>SUM($R$5:V8319)-$AB$2</f>
        <v>41981.229885656263</v>
      </c>
      <c r="BO8317" s="6">
        <f>SUM($R$5:W8319)-$AB$2</f>
        <v>62533.691602183695</v>
      </c>
      <c r="BP8317" s="16"/>
    </row>
    <row r="8318" spans="1:68" x14ac:dyDescent="0.45">
      <c r="A8318" s="1">
        <v>2008</v>
      </c>
      <c r="B8318" s="1">
        <v>12</v>
      </c>
      <c r="C8318" s="1">
        <v>14</v>
      </c>
      <c r="D8318" s="1">
        <v>0</v>
      </c>
      <c r="E8318" s="1">
        <v>12.3</v>
      </c>
      <c r="F8318" s="1">
        <v>0</v>
      </c>
      <c r="G8318" s="4"/>
      <c r="H8318" s="4"/>
      <c r="Q8318" s="1">
        <v>0</v>
      </c>
      <c r="R8318" s="6">
        <f t="shared" si="11143"/>
        <v>0</v>
      </c>
      <c r="S8318" s="6">
        <f t="shared" si="11144"/>
        <v>0</v>
      </c>
      <c r="T8318" s="6">
        <f t="shared" si="11145"/>
        <v>0</v>
      </c>
      <c r="U8318" s="6">
        <f t="shared" si="11146"/>
        <v>0</v>
      </c>
      <c r="V8318" s="6">
        <f t="shared" si="11147"/>
        <v>0</v>
      </c>
      <c r="W8318" s="6">
        <f t="shared" si="11148"/>
        <v>0</v>
      </c>
      <c r="X8318" s="17"/>
      <c r="Y8318" s="17"/>
      <c r="Z8318" s="17"/>
      <c r="AA8318" s="17"/>
      <c r="AB8318" s="17"/>
      <c r="AC8318" s="17"/>
      <c r="AE8318" s="16"/>
      <c r="AF8318" s="16"/>
      <c r="AG8318" s="16"/>
      <c r="AH8318" s="16"/>
      <c r="AI8318" s="16"/>
      <c r="AJ8318" s="16"/>
      <c r="AL8318" s="16"/>
      <c r="AM8318" s="16"/>
      <c r="AN8318" s="16"/>
      <c r="AO8318" s="16"/>
      <c r="AP8318" s="16"/>
      <c r="AQ8318" s="16"/>
      <c r="BI8318" s="1">
        <v>0</v>
      </c>
      <c r="BJ8318" s="6">
        <f>SUM($R$5:R8320)-$AB$2</f>
        <v>876.30645260000131</v>
      </c>
      <c r="BK8318" s="6">
        <f>SUM($R$5:S8320)-$AB$2</f>
        <v>4301.716738688001</v>
      </c>
      <c r="BL8318" s="6">
        <f>SUM($R$5:T8320)-$AB$2</f>
        <v>12865.242453907988</v>
      </c>
      <c r="BM8318" s="6">
        <f>SUM($R$5:U8320)-$AB$2</f>
        <v>24854.178455216166</v>
      </c>
      <c r="BN8318" s="6">
        <f>SUM($R$5:V8320)-$AB$2</f>
        <v>41981.229885656263</v>
      </c>
      <c r="BO8318" s="6">
        <f>SUM($R$5:W8320)-$AB$2</f>
        <v>62533.691602183695</v>
      </c>
      <c r="BP8318" s="16"/>
    </row>
    <row r="8319" spans="1:68" x14ac:dyDescent="0.45">
      <c r="A8319" s="1">
        <v>2008</v>
      </c>
      <c r="B8319" s="1">
        <v>12</v>
      </c>
      <c r="C8319" s="1">
        <v>14</v>
      </c>
      <c r="D8319" s="1">
        <v>0</v>
      </c>
      <c r="E8319" s="1">
        <v>12.1</v>
      </c>
      <c r="F8319" s="1">
        <v>0</v>
      </c>
      <c r="G8319" s="4"/>
      <c r="H8319" s="4"/>
      <c r="Q8319" s="1">
        <v>0</v>
      </c>
      <c r="R8319" s="6">
        <f t="shared" si="11143"/>
        <v>0</v>
      </c>
      <c r="S8319" s="6">
        <f t="shared" si="11144"/>
        <v>0</v>
      </c>
      <c r="T8319" s="6">
        <f t="shared" si="11145"/>
        <v>0</v>
      </c>
      <c r="U8319" s="6">
        <f t="shared" si="11146"/>
        <v>0</v>
      </c>
      <c r="V8319" s="6">
        <f t="shared" si="11147"/>
        <v>0</v>
      </c>
      <c r="W8319" s="6">
        <f t="shared" si="11148"/>
        <v>0</v>
      </c>
      <c r="X8319" s="17"/>
      <c r="Y8319" s="17"/>
      <c r="Z8319" s="17"/>
      <c r="AA8319" s="17"/>
      <c r="AB8319" s="17"/>
      <c r="AC8319" s="17"/>
      <c r="AE8319" s="16"/>
      <c r="AF8319" s="16"/>
      <c r="AG8319" s="16"/>
      <c r="AH8319" s="16"/>
      <c r="AI8319" s="16"/>
      <c r="AJ8319" s="16"/>
      <c r="AL8319" s="16"/>
      <c r="AM8319" s="16"/>
      <c r="AN8319" s="16"/>
      <c r="AO8319" s="16"/>
      <c r="AP8319" s="16"/>
      <c r="AQ8319" s="16"/>
      <c r="BI8319" s="1">
        <v>0</v>
      </c>
      <c r="BJ8319" s="6">
        <f t="shared" ref="BJ8319" si="11173">R8321-$AB$2</f>
        <v>-6.53125</v>
      </c>
      <c r="BK8319" s="6">
        <f t="shared" ref="BK8319" si="11174">S8321-$AB$2</f>
        <v>-6.53125</v>
      </c>
      <c r="BL8319" s="6">
        <f t="shared" ref="BL8319" si="11175">T8321-$AB$2</f>
        <v>-6.53125</v>
      </c>
      <c r="BM8319" s="6">
        <f t="shared" ref="BM8319" si="11176">U8321-$AB$2</f>
        <v>-6.53125</v>
      </c>
      <c r="BN8319" s="6">
        <f t="shared" ref="BN8319" si="11177">V8321-$AB$2</f>
        <v>-6.53125</v>
      </c>
      <c r="BO8319" s="6">
        <f t="shared" ref="BO8319" si="11178">W8321-$AB$2</f>
        <v>-6.53125</v>
      </c>
      <c r="BP8319" s="16">
        <v>348</v>
      </c>
    </row>
    <row r="8320" spans="1:68" x14ac:dyDescent="0.45">
      <c r="A8320" s="1">
        <v>2008</v>
      </c>
      <c r="B8320" s="1">
        <v>12</v>
      </c>
      <c r="C8320" s="1">
        <v>14</v>
      </c>
      <c r="D8320" s="1">
        <v>0</v>
      </c>
      <c r="E8320" s="1">
        <v>11.6</v>
      </c>
      <c r="F8320" s="1">
        <v>0</v>
      </c>
      <c r="G8320" s="4"/>
      <c r="H8320" s="4"/>
      <c r="Q8320" s="1">
        <v>0</v>
      </c>
      <c r="R8320" s="6">
        <f t="shared" si="11143"/>
        <v>0</v>
      </c>
      <c r="S8320" s="6">
        <f t="shared" si="11144"/>
        <v>0</v>
      </c>
      <c r="T8320" s="6">
        <f t="shared" si="11145"/>
        <v>0</v>
      </c>
      <c r="U8320" s="6">
        <f t="shared" si="11146"/>
        <v>0</v>
      </c>
      <c r="V8320" s="6">
        <f t="shared" si="11147"/>
        <v>0</v>
      </c>
      <c r="W8320" s="6">
        <f t="shared" si="11148"/>
        <v>0</v>
      </c>
      <c r="X8320" s="17"/>
      <c r="Y8320" s="17"/>
      <c r="Z8320" s="17"/>
      <c r="AA8320" s="17"/>
      <c r="AB8320" s="17"/>
      <c r="AC8320" s="17"/>
      <c r="AE8320" s="16"/>
      <c r="AF8320" s="16"/>
      <c r="AG8320" s="16"/>
      <c r="AH8320" s="16"/>
      <c r="AI8320" s="16"/>
      <c r="AJ8320" s="16"/>
      <c r="AL8320" s="16"/>
      <c r="AM8320" s="16"/>
      <c r="AN8320" s="16"/>
      <c r="AO8320" s="16"/>
      <c r="AP8320" s="16"/>
      <c r="AQ8320" s="16"/>
      <c r="BI8320" s="1">
        <v>0</v>
      </c>
      <c r="BJ8320" s="6">
        <f>SUM($R$5:R8322)-$AB$2</f>
        <v>876.30645260000131</v>
      </c>
      <c r="BK8320" s="6">
        <f>SUM($R$5:S8322)-$AB$2</f>
        <v>4301.716738688001</v>
      </c>
      <c r="BL8320" s="6">
        <f>SUM($R$5:T8322)-$AB$2</f>
        <v>12865.242453907988</v>
      </c>
      <c r="BM8320" s="6">
        <f>SUM($R$5:U8322)-$AB$2</f>
        <v>24854.178455216166</v>
      </c>
      <c r="BN8320" s="6">
        <f>SUM($R$5:V8322)-$AB$2</f>
        <v>41981.229885656263</v>
      </c>
      <c r="BO8320" s="6">
        <f>SUM($R$5:W8322)-$AB$2</f>
        <v>62533.691602183695</v>
      </c>
      <c r="BP8320" s="16"/>
    </row>
    <row r="8321" spans="1:68" x14ac:dyDescent="0.45">
      <c r="A8321" s="1">
        <v>2008</v>
      </c>
      <c r="B8321" s="1">
        <v>12</v>
      </c>
      <c r="C8321" s="1">
        <v>14</v>
      </c>
      <c r="D8321" s="1">
        <v>0</v>
      </c>
      <c r="E8321" s="1">
        <v>11.5</v>
      </c>
      <c r="F8321" s="1">
        <v>0</v>
      </c>
      <c r="G8321" s="4"/>
      <c r="H8321" s="4"/>
      <c r="Q8321" s="1">
        <v>0</v>
      </c>
      <c r="R8321" s="6">
        <f t="shared" si="11143"/>
        <v>0</v>
      </c>
      <c r="S8321" s="6">
        <f t="shared" si="11144"/>
        <v>0</v>
      </c>
      <c r="T8321" s="6">
        <f t="shared" si="11145"/>
        <v>0</v>
      </c>
      <c r="U8321" s="6">
        <f t="shared" si="11146"/>
        <v>0</v>
      </c>
      <c r="V8321" s="6">
        <f t="shared" si="11147"/>
        <v>0</v>
      </c>
      <c r="W8321" s="6">
        <f t="shared" si="11148"/>
        <v>0</v>
      </c>
      <c r="X8321" s="17"/>
      <c r="Y8321" s="17"/>
      <c r="Z8321" s="17"/>
      <c r="AA8321" s="17"/>
      <c r="AB8321" s="17"/>
      <c r="AC8321" s="17"/>
      <c r="AE8321" s="16"/>
      <c r="AF8321" s="16"/>
      <c r="AG8321" s="16"/>
      <c r="AH8321" s="16"/>
      <c r="AI8321" s="16"/>
      <c r="AJ8321" s="16"/>
      <c r="AL8321" s="16"/>
      <c r="AM8321" s="16"/>
      <c r="AN8321" s="16"/>
      <c r="AO8321" s="16"/>
      <c r="AP8321" s="16"/>
      <c r="AQ8321" s="16"/>
      <c r="BI8321" s="1">
        <v>0</v>
      </c>
      <c r="BJ8321" s="6">
        <f>SUM($R$5:R8323)-$AB$2</f>
        <v>876.30645260000131</v>
      </c>
      <c r="BK8321" s="6">
        <f>SUM($R$5:S8323)-$AB$2</f>
        <v>4301.716738688001</v>
      </c>
      <c r="BL8321" s="6">
        <f>SUM($R$5:T8323)-$AB$2</f>
        <v>12865.242453907988</v>
      </c>
      <c r="BM8321" s="6">
        <f>SUM($R$5:U8323)-$AB$2</f>
        <v>24854.178455216166</v>
      </c>
      <c r="BN8321" s="6">
        <f>SUM($R$5:V8323)-$AB$2</f>
        <v>41981.229885656263</v>
      </c>
      <c r="BO8321" s="6">
        <f>SUM($R$5:W8323)-$AB$2</f>
        <v>62533.691602183695</v>
      </c>
      <c r="BP8321" s="16"/>
    </row>
    <row r="8322" spans="1:68" x14ac:dyDescent="0.45">
      <c r="A8322" s="1">
        <v>2008</v>
      </c>
      <c r="B8322" s="1">
        <v>12</v>
      </c>
      <c r="C8322" s="1">
        <v>14</v>
      </c>
      <c r="D8322" s="1">
        <v>0</v>
      </c>
      <c r="E8322" s="1">
        <v>11.7</v>
      </c>
      <c r="F8322" s="1">
        <v>0</v>
      </c>
      <c r="G8322" s="4"/>
      <c r="H8322" s="4"/>
      <c r="Q8322" s="1">
        <v>0</v>
      </c>
      <c r="R8322" s="6">
        <f t="shared" si="11143"/>
        <v>0</v>
      </c>
      <c r="S8322" s="6">
        <f t="shared" si="11144"/>
        <v>0</v>
      </c>
      <c r="T8322" s="6">
        <f t="shared" si="11145"/>
        <v>0</v>
      </c>
      <c r="U8322" s="6">
        <f t="shared" si="11146"/>
        <v>0</v>
      </c>
      <c r="V8322" s="6">
        <f t="shared" si="11147"/>
        <v>0</v>
      </c>
      <c r="W8322" s="6">
        <f t="shared" si="11148"/>
        <v>0</v>
      </c>
      <c r="X8322" s="17"/>
      <c r="Y8322" s="17"/>
      <c r="Z8322" s="17"/>
      <c r="AA8322" s="17"/>
      <c r="AB8322" s="17"/>
      <c r="AC8322" s="17"/>
      <c r="AE8322" s="16"/>
      <c r="AF8322" s="16"/>
      <c r="AG8322" s="16"/>
      <c r="AH8322" s="16"/>
      <c r="AI8322" s="16"/>
      <c r="AJ8322" s="16"/>
      <c r="AL8322" s="16"/>
      <c r="AM8322" s="16"/>
      <c r="AN8322" s="16"/>
      <c r="AO8322" s="16"/>
      <c r="AP8322" s="16"/>
      <c r="AQ8322" s="16"/>
      <c r="BI8322" s="1">
        <v>0</v>
      </c>
      <c r="BJ8322" s="6">
        <f>SUM($R$5:R8324)-$AB$2</f>
        <v>876.30645260000131</v>
      </c>
      <c r="BK8322" s="6">
        <f>SUM($R$5:S8324)-$AB$2</f>
        <v>4301.716738688001</v>
      </c>
      <c r="BL8322" s="6">
        <f>SUM($R$5:T8324)-$AB$2</f>
        <v>12865.242453907988</v>
      </c>
      <c r="BM8322" s="6">
        <f>SUM($R$5:U8324)-$AB$2</f>
        <v>24854.178455216166</v>
      </c>
      <c r="BN8322" s="6">
        <f>SUM($R$5:V8324)-$AB$2</f>
        <v>41981.229885656263</v>
      </c>
      <c r="BO8322" s="6">
        <f>SUM($R$5:W8324)-$AB$2</f>
        <v>62533.691602183695</v>
      </c>
      <c r="BP8322" s="16"/>
    </row>
    <row r="8323" spans="1:68" x14ac:dyDescent="0.45">
      <c r="A8323" s="1">
        <v>2008</v>
      </c>
      <c r="B8323" s="1">
        <v>12</v>
      </c>
      <c r="C8323" s="1">
        <v>14</v>
      </c>
      <c r="D8323" s="1">
        <v>0</v>
      </c>
      <c r="E8323" s="1">
        <v>11.9</v>
      </c>
      <c r="F8323" s="1">
        <v>0</v>
      </c>
      <c r="G8323" s="4"/>
      <c r="H8323" s="4"/>
      <c r="Q8323" s="1">
        <v>0</v>
      </c>
      <c r="R8323" s="6">
        <f t="shared" si="11143"/>
        <v>0</v>
      </c>
      <c r="S8323" s="6">
        <f t="shared" si="11144"/>
        <v>0</v>
      </c>
      <c r="T8323" s="6">
        <f t="shared" si="11145"/>
        <v>0</v>
      </c>
      <c r="U8323" s="6">
        <f t="shared" si="11146"/>
        <v>0</v>
      </c>
      <c r="V8323" s="6">
        <f t="shared" si="11147"/>
        <v>0</v>
      </c>
      <c r="W8323" s="6">
        <f t="shared" si="11148"/>
        <v>0</v>
      </c>
      <c r="X8323" s="17"/>
      <c r="Y8323" s="17"/>
      <c r="Z8323" s="17"/>
      <c r="AA8323" s="17"/>
      <c r="AB8323" s="17"/>
      <c r="AC8323" s="17"/>
      <c r="AE8323" s="16"/>
      <c r="AF8323" s="16"/>
      <c r="AG8323" s="16"/>
      <c r="AH8323" s="16"/>
      <c r="AI8323" s="16"/>
      <c r="AJ8323" s="16"/>
      <c r="AL8323" s="16"/>
      <c r="AM8323" s="16"/>
      <c r="AN8323" s="16"/>
      <c r="AO8323" s="16"/>
      <c r="AP8323" s="16"/>
      <c r="AQ8323" s="16"/>
      <c r="BI8323" s="1">
        <v>0</v>
      </c>
      <c r="BJ8323" s="6">
        <f>SUM($R$5:R8325)-$AB$2</f>
        <v>876.30645260000131</v>
      </c>
      <c r="BK8323" s="6">
        <f>SUM($R$5:S8325)-$AB$2</f>
        <v>4301.716738688001</v>
      </c>
      <c r="BL8323" s="6">
        <f>SUM($R$5:T8325)-$AB$2</f>
        <v>12865.242453907988</v>
      </c>
      <c r="BM8323" s="6">
        <f>SUM($R$5:U8325)-$AB$2</f>
        <v>24854.178455216166</v>
      </c>
      <c r="BN8323" s="6">
        <f>SUM($R$5:V8325)-$AB$2</f>
        <v>41981.229885656263</v>
      </c>
      <c r="BO8323" s="6">
        <f>SUM($R$5:W8325)-$AB$2</f>
        <v>62533.691602183695</v>
      </c>
      <c r="BP8323" s="16"/>
    </row>
    <row r="8324" spans="1:68" x14ac:dyDescent="0.45">
      <c r="A8324" s="1">
        <v>2008</v>
      </c>
      <c r="B8324" s="1">
        <v>12</v>
      </c>
      <c r="C8324" s="1">
        <v>14</v>
      </c>
      <c r="D8324" s="1">
        <v>0</v>
      </c>
      <c r="E8324" s="1">
        <v>11.9</v>
      </c>
      <c r="F8324" s="1">
        <v>0</v>
      </c>
      <c r="G8324" s="4"/>
      <c r="H8324" s="4"/>
      <c r="Q8324" s="1">
        <v>0</v>
      </c>
      <c r="R8324" s="6">
        <f t="shared" si="11143"/>
        <v>0</v>
      </c>
      <c r="S8324" s="6">
        <f t="shared" si="11144"/>
        <v>0</v>
      </c>
      <c r="T8324" s="6">
        <f t="shared" si="11145"/>
        <v>0</v>
      </c>
      <c r="U8324" s="6">
        <f t="shared" si="11146"/>
        <v>0</v>
      </c>
      <c r="V8324" s="6">
        <f t="shared" si="11147"/>
        <v>0</v>
      </c>
      <c r="W8324" s="6">
        <f t="shared" si="11148"/>
        <v>0</v>
      </c>
      <c r="X8324" s="17"/>
      <c r="Y8324" s="17"/>
      <c r="Z8324" s="17"/>
      <c r="AA8324" s="17"/>
      <c r="AB8324" s="17"/>
      <c r="AC8324" s="17"/>
      <c r="AE8324" s="16"/>
      <c r="AF8324" s="16"/>
      <c r="AG8324" s="16"/>
      <c r="AH8324" s="16"/>
      <c r="AI8324" s="16"/>
      <c r="AJ8324" s="16"/>
      <c r="AL8324" s="16"/>
      <c r="AM8324" s="16"/>
      <c r="AN8324" s="16"/>
      <c r="AO8324" s="16"/>
      <c r="AP8324" s="16"/>
      <c r="AQ8324" s="16"/>
      <c r="BI8324" s="1">
        <v>0</v>
      </c>
      <c r="BJ8324" s="6">
        <f>SUM($R$5:R8326)-$AB$2</f>
        <v>876.30645260000131</v>
      </c>
      <c r="BK8324" s="6">
        <f>SUM($R$5:S8326)-$AB$2</f>
        <v>4301.716738688001</v>
      </c>
      <c r="BL8324" s="6">
        <f>SUM($R$5:T8326)-$AB$2</f>
        <v>12865.242453907988</v>
      </c>
      <c r="BM8324" s="6">
        <f>SUM($R$5:U8326)-$AB$2</f>
        <v>24854.178455216166</v>
      </c>
      <c r="BN8324" s="6">
        <f>SUM($R$5:V8326)-$AB$2</f>
        <v>41981.229885656263</v>
      </c>
      <c r="BO8324" s="6">
        <f>SUM($R$5:W8326)-$AB$2</f>
        <v>62533.691602183695</v>
      </c>
      <c r="BP8324" s="16"/>
    </row>
    <row r="8325" spans="1:68" x14ac:dyDescent="0.45">
      <c r="A8325" s="1">
        <v>2008</v>
      </c>
      <c r="B8325" s="1">
        <v>12</v>
      </c>
      <c r="C8325" s="1">
        <v>14</v>
      </c>
      <c r="D8325" s="1">
        <v>0</v>
      </c>
      <c r="E8325" s="1">
        <v>11.7</v>
      </c>
      <c r="F8325" s="1">
        <v>0</v>
      </c>
      <c r="G8325" s="4"/>
      <c r="H8325" s="4"/>
      <c r="Q8325" s="1">
        <v>0</v>
      </c>
      <c r="R8325" s="6">
        <f t="shared" si="11143"/>
        <v>0</v>
      </c>
      <c r="S8325" s="6">
        <f t="shared" si="11144"/>
        <v>0</v>
      </c>
      <c r="T8325" s="6">
        <f t="shared" si="11145"/>
        <v>0</v>
      </c>
      <c r="U8325" s="6">
        <f t="shared" si="11146"/>
        <v>0</v>
      </c>
      <c r="V8325" s="6">
        <f t="shared" si="11147"/>
        <v>0</v>
      </c>
      <c r="W8325" s="6">
        <f t="shared" si="11148"/>
        <v>0</v>
      </c>
      <c r="X8325" s="17"/>
      <c r="Y8325" s="17"/>
      <c r="Z8325" s="17"/>
      <c r="AA8325" s="17"/>
      <c r="AB8325" s="17"/>
      <c r="AC8325" s="17"/>
      <c r="AE8325" s="16"/>
      <c r="AF8325" s="16"/>
      <c r="AG8325" s="16"/>
      <c r="AH8325" s="16"/>
      <c r="AI8325" s="16"/>
      <c r="AJ8325" s="16"/>
      <c r="AL8325" s="16"/>
      <c r="AM8325" s="16"/>
      <c r="AN8325" s="16"/>
      <c r="AO8325" s="16"/>
      <c r="AP8325" s="16"/>
      <c r="AQ8325" s="16"/>
      <c r="BI8325" s="1">
        <v>0</v>
      </c>
      <c r="BJ8325" s="6">
        <f>SUM($R$5:R8327)-$AB$2</f>
        <v>876.30645260000131</v>
      </c>
      <c r="BK8325" s="6">
        <f>SUM($R$5:S8327)-$AB$2</f>
        <v>4301.716738688001</v>
      </c>
      <c r="BL8325" s="6">
        <f>SUM($R$5:T8327)-$AB$2</f>
        <v>12865.242453907988</v>
      </c>
      <c r="BM8325" s="6">
        <f>SUM($R$5:U8327)-$AB$2</f>
        <v>24854.178455216166</v>
      </c>
      <c r="BN8325" s="6">
        <f>SUM($R$5:V8327)-$AB$2</f>
        <v>41981.229885656263</v>
      </c>
      <c r="BO8325" s="6">
        <f>SUM($R$5:W8327)-$AB$2</f>
        <v>62533.691602183695</v>
      </c>
      <c r="BP8325" s="16"/>
    </row>
    <row r="8326" spans="1:68" x14ac:dyDescent="0.45">
      <c r="A8326" s="1">
        <v>2008</v>
      </c>
      <c r="B8326" s="1">
        <v>12</v>
      </c>
      <c r="C8326" s="1">
        <v>14</v>
      </c>
      <c r="D8326" s="1">
        <v>0</v>
      </c>
      <c r="E8326" s="1">
        <v>11.6</v>
      </c>
      <c r="F8326" s="1">
        <v>0</v>
      </c>
      <c r="G8326" s="4"/>
      <c r="H8326" s="4"/>
      <c r="Q8326" s="1">
        <v>0</v>
      </c>
      <c r="R8326" s="6">
        <f t="shared" si="11143"/>
        <v>0</v>
      </c>
      <c r="S8326" s="6">
        <f t="shared" si="11144"/>
        <v>0</v>
      </c>
      <c r="T8326" s="6">
        <f t="shared" si="11145"/>
        <v>0</v>
      </c>
      <c r="U8326" s="6">
        <f t="shared" si="11146"/>
        <v>0</v>
      </c>
      <c r="V8326" s="6">
        <f t="shared" si="11147"/>
        <v>0</v>
      </c>
      <c r="W8326" s="6">
        <f t="shared" si="11148"/>
        <v>0</v>
      </c>
      <c r="X8326" s="17"/>
      <c r="Y8326" s="17"/>
      <c r="Z8326" s="17"/>
      <c r="AA8326" s="17"/>
      <c r="AB8326" s="17"/>
      <c r="AC8326" s="17"/>
      <c r="AE8326" s="16"/>
      <c r="AF8326" s="16"/>
      <c r="AG8326" s="16"/>
      <c r="AH8326" s="16"/>
      <c r="AI8326" s="16"/>
      <c r="AJ8326" s="16"/>
      <c r="AL8326" s="16"/>
      <c r="AM8326" s="16"/>
      <c r="AN8326" s="16"/>
      <c r="AO8326" s="16"/>
      <c r="AP8326" s="16"/>
      <c r="AQ8326" s="16"/>
      <c r="BI8326" s="1">
        <v>0</v>
      </c>
      <c r="BJ8326" s="6">
        <f>SUM($R$5:R8328)-$AB$2</f>
        <v>876.30645260000131</v>
      </c>
      <c r="BK8326" s="6">
        <f>SUM($R$5:S8328)-$AB$2</f>
        <v>4301.716738688001</v>
      </c>
      <c r="BL8326" s="6">
        <f>SUM($R$5:T8328)-$AB$2</f>
        <v>12865.242453907988</v>
      </c>
      <c r="BM8326" s="6">
        <f>SUM($R$5:U8328)-$AB$2</f>
        <v>24854.178455216166</v>
      </c>
      <c r="BN8326" s="6">
        <f>SUM($R$5:V8328)-$AB$2</f>
        <v>41981.229885656263</v>
      </c>
      <c r="BO8326" s="6">
        <f>SUM($R$5:W8328)-$AB$2</f>
        <v>62533.691602183695</v>
      </c>
      <c r="BP8326" s="16"/>
    </row>
    <row r="8327" spans="1:68" x14ac:dyDescent="0.45">
      <c r="A8327" s="1">
        <v>2008</v>
      </c>
      <c r="B8327" s="1">
        <v>12</v>
      </c>
      <c r="C8327" s="1">
        <v>14</v>
      </c>
      <c r="D8327" s="1">
        <v>0</v>
      </c>
      <c r="E8327" s="1">
        <v>11.7</v>
      </c>
      <c r="F8327" s="1">
        <v>75.73</v>
      </c>
      <c r="G8327" s="4"/>
      <c r="H8327" s="4"/>
      <c r="Q8327" s="1">
        <v>0</v>
      </c>
      <c r="R8327" s="6">
        <f t="shared" si="11143"/>
        <v>0</v>
      </c>
      <c r="S8327" s="6">
        <f t="shared" si="11144"/>
        <v>0</v>
      </c>
      <c r="T8327" s="6">
        <f t="shared" si="11145"/>
        <v>0</v>
      </c>
      <c r="U8327" s="6">
        <f t="shared" si="11146"/>
        <v>0</v>
      </c>
      <c r="V8327" s="6">
        <f t="shared" si="11147"/>
        <v>0</v>
      </c>
      <c r="W8327" s="6">
        <f t="shared" si="11148"/>
        <v>0</v>
      </c>
      <c r="X8327" s="17"/>
      <c r="Y8327" s="17"/>
      <c r="Z8327" s="17"/>
      <c r="AA8327" s="17"/>
      <c r="AB8327" s="17"/>
      <c r="AC8327" s="17"/>
      <c r="AE8327" s="16"/>
      <c r="AF8327" s="16"/>
      <c r="AG8327" s="16"/>
      <c r="AH8327" s="16"/>
      <c r="AI8327" s="16"/>
      <c r="AJ8327" s="16"/>
      <c r="AL8327" s="16"/>
      <c r="AM8327" s="16"/>
      <c r="AN8327" s="16"/>
      <c r="AO8327" s="16"/>
      <c r="AP8327" s="16"/>
      <c r="AQ8327" s="16"/>
      <c r="BI8327" s="1">
        <v>0</v>
      </c>
      <c r="BJ8327" s="6">
        <f>SUM($R$5:R8329)-$AB$2</f>
        <v>876.30645260000131</v>
      </c>
      <c r="BK8327" s="6">
        <f>SUM($R$5:S8329)-$AB$2</f>
        <v>4301.716738688001</v>
      </c>
      <c r="BL8327" s="6">
        <f>SUM($R$5:T8329)-$AB$2</f>
        <v>12865.242453907988</v>
      </c>
      <c r="BM8327" s="6">
        <f>SUM($R$5:U8329)-$AB$2</f>
        <v>24854.178455216166</v>
      </c>
      <c r="BN8327" s="6">
        <f>SUM($R$5:V8329)-$AB$2</f>
        <v>41981.229885656263</v>
      </c>
      <c r="BO8327" s="6">
        <f>SUM($R$5:W8329)-$AB$2</f>
        <v>62533.691602183695</v>
      </c>
      <c r="BP8327" s="16"/>
    </row>
    <row r="8328" spans="1:68" x14ac:dyDescent="0.45">
      <c r="A8328" s="1">
        <v>2008</v>
      </c>
      <c r="B8328" s="1">
        <v>12</v>
      </c>
      <c r="C8328" s="1">
        <v>14</v>
      </c>
      <c r="D8328" s="1">
        <v>0</v>
      </c>
      <c r="E8328" s="1">
        <v>12.4</v>
      </c>
      <c r="F8328" s="1">
        <v>223.11</v>
      </c>
      <c r="G8328" s="4"/>
      <c r="H8328" s="4"/>
      <c r="Q8328" s="1">
        <v>0</v>
      </c>
      <c r="R8328" s="6">
        <f t="shared" si="11143"/>
        <v>0</v>
      </c>
      <c r="S8328" s="6">
        <f t="shared" si="11144"/>
        <v>0</v>
      </c>
      <c r="T8328" s="6">
        <f t="shared" si="11145"/>
        <v>0</v>
      </c>
      <c r="U8328" s="6">
        <f t="shared" si="11146"/>
        <v>0</v>
      </c>
      <c r="V8328" s="6">
        <f t="shared" si="11147"/>
        <v>0</v>
      </c>
      <c r="W8328" s="6">
        <f t="shared" si="11148"/>
        <v>0</v>
      </c>
      <c r="X8328" s="17"/>
      <c r="Y8328" s="17"/>
      <c r="Z8328" s="17"/>
      <c r="AA8328" s="17"/>
      <c r="AB8328" s="17"/>
      <c r="AC8328" s="17"/>
      <c r="AE8328" s="16"/>
      <c r="AF8328" s="16"/>
      <c r="AG8328" s="16"/>
      <c r="AH8328" s="16"/>
      <c r="AI8328" s="16"/>
      <c r="AJ8328" s="16"/>
      <c r="AL8328" s="16"/>
      <c r="AM8328" s="16"/>
      <c r="AN8328" s="16"/>
      <c r="AO8328" s="16"/>
      <c r="AP8328" s="16"/>
      <c r="AQ8328" s="16"/>
      <c r="BI8328" s="1">
        <v>0</v>
      </c>
      <c r="BJ8328" s="6">
        <f>SUM($R$5:R8330)-$AB$2</f>
        <v>876.35037600000135</v>
      </c>
      <c r="BK8328" s="6">
        <f>SUM($R$5:S8330)-$AB$2</f>
        <v>4301.9310848800005</v>
      </c>
      <c r="BL8328" s="6">
        <f>SUM($R$5:T8330)-$AB$2</f>
        <v>12865.882857079989</v>
      </c>
      <c r="BM8328" s="6">
        <f>SUM($R$5:U8330)-$AB$2</f>
        <v>24855.415338160168</v>
      </c>
      <c r="BN8328" s="6">
        <f>SUM($R$5:V8330)-$AB$2</f>
        <v>41983.318882560263</v>
      </c>
      <c r="BO8328" s="6">
        <f>SUM($R$5:W8330)-$AB$2</f>
        <v>62536.803135839698</v>
      </c>
      <c r="BP8328" s="16"/>
    </row>
    <row r="8329" spans="1:68" x14ac:dyDescent="0.45">
      <c r="A8329" s="1">
        <v>2008</v>
      </c>
      <c r="B8329" s="1">
        <v>12</v>
      </c>
      <c r="C8329" s="1">
        <v>14</v>
      </c>
      <c r="D8329" s="1">
        <v>0</v>
      </c>
      <c r="E8329" s="1">
        <v>13.4</v>
      </c>
      <c r="F8329" s="1">
        <v>332.33</v>
      </c>
      <c r="G8329" s="4"/>
      <c r="H8329" s="4"/>
      <c r="Q8329" s="1">
        <v>0</v>
      </c>
      <c r="R8329" s="6">
        <f t="shared" si="11143"/>
        <v>0</v>
      </c>
      <c r="S8329" s="6">
        <f t="shared" si="11144"/>
        <v>0</v>
      </c>
      <c r="T8329" s="6">
        <f t="shared" si="11145"/>
        <v>0</v>
      </c>
      <c r="U8329" s="6">
        <f t="shared" si="11146"/>
        <v>0</v>
      </c>
      <c r="V8329" s="6">
        <f t="shared" si="11147"/>
        <v>0</v>
      </c>
      <c r="W8329" s="6">
        <f t="shared" si="11148"/>
        <v>0</v>
      </c>
      <c r="X8329" s="17"/>
      <c r="Y8329" s="17"/>
      <c r="Z8329" s="17"/>
      <c r="AA8329" s="17"/>
      <c r="AB8329" s="17"/>
      <c r="AC8329" s="17"/>
      <c r="AE8329" s="16"/>
      <c r="AF8329" s="16"/>
      <c r="AG8329" s="16"/>
      <c r="AH8329" s="16"/>
      <c r="AI8329" s="16"/>
      <c r="AJ8329" s="16"/>
      <c r="AL8329" s="16"/>
      <c r="AM8329" s="16"/>
      <c r="AN8329" s="16"/>
      <c r="AO8329" s="16"/>
      <c r="AP8329" s="16"/>
      <c r="AQ8329" s="16"/>
      <c r="BI8329" s="1">
        <v>0</v>
      </c>
      <c r="BJ8329" s="6">
        <f>SUM($R$5:R8331)-$AB$2</f>
        <v>876.47977980000132</v>
      </c>
      <c r="BK8329" s="6">
        <f>SUM($R$5:S8331)-$AB$2</f>
        <v>4302.562575424</v>
      </c>
      <c r="BL8329" s="6">
        <f>SUM($R$5:T8331)-$AB$2</f>
        <v>12867.769564483988</v>
      </c>
      <c r="BM8329" s="6">
        <f>SUM($R$5:U8331)-$AB$2</f>
        <v>24859.059349168172</v>
      </c>
      <c r="BN8329" s="6">
        <f>SUM($R$5:V8331)-$AB$2</f>
        <v>41989.473327288266</v>
      </c>
      <c r="BO8329" s="6">
        <f>SUM($R$5:W8331)-$AB$2</f>
        <v>62545.9701010317</v>
      </c>
      <c r="BP8329" s="16"/>
    </row>
    <row r="8330" spans="1:68" x14ac:dyDescent="0.45">
      <c r="A8330" s="1">
        <v>2008</v>
      </c>
      <c r="B8330" s="1">
        <v>12</v>
      </c>
      <c r="C8330" s="1">
        <v>13</v>
      </c>
      <c r="D8330" s="1">
        <v>12</v>
      </c>
      <c r="E8330" s="1">
        <v>13.4</v>
      </c>
      <c r="F8330" s="1">
        <v>38.799999999999997</v>
      </c>
      <c r="G8330" s="4"/>
      <c r="H8330" s="4"/>
      <c r="Q8330" s="1">
        <v>0</v>
      </c>
      <c r="R8330" s="6">
        <f t="shared" si="11143"/>
        <v>4.3923400000000001E-2</v>
      </c>
      <c r="S8330" s="6">
        <f t="shared" si="11144"/>
        <v>0.17042279199999999</v>
      </c>
      <c r="T8330" s="6">
        <f t="shared" si="11145"/>
        <v>0.42605697999999997</v>
      </c>
      <c r="U8330" s="6">
        <f t="shared" si="11146"/>
        <v>0.59647977200000002</v>
      </c>
      <c r="V8330" s="6">
        <f t="shared" si="11147"/>
        <v>0.85211395999999995</v>
      </c>
      <c r="W8330" s="6">
        <f t="shared" si="11148"/>
        <v>1.0225367520000002</v>
      </c>
      <c r="X8330" s="17"/>
      <c r="Y8330" s="17"/>
      <c r="Z8330" s="17"/>
      <c r="AA8330" s="17"/>
      <c r="AB8330" s="17"/>
      <c r="AC8330" s="17"/>
      <c r="AE8330" s="16"/>
      <c r="AF8330" s="16"/>
      <c r="AG8330" s="16"/>
      <c r="AH8330" s="16"/>
      <c r="AI8330" s="16"/>
      <c r="AJ8330" s="16"/>
      <c r="AL8330" s="16"/>
      <c r="AM8330" s="16"/>
      <c r="AN8330" s="16"/>
      <c r="AO8330" s="16"/>
      <c r="AP8330" s="16"/>
      <c r="AQ8330" s="16"/>
      <c r="BI8330" s="1">
        <v>0</v>
      </c>
      <c r="BJ8330" s="6">
        <f>SUM($R$5:R8332)-$AB$2</f>
        <v>876.67253120000134</v>
      </c>
      <c r="BK8330" s="6">
        <f>SUM($R$5:S8332)-$AB$2</f>
        <v>4303.5032022559999</v>
      </c>
      <c r="BL8330" s="6">
        <f>SUM($R$5:T8332)-$AB$2</f>
        <v>12870.579879895988</v>
      </c>
      <c r="BM8330" s="6">
        <f>SUM($R$5:U8332)-$AB$2</f>
        <v>24864.48722859217</v>
      </c>
      <c r="BN8330" s="6">
        <f>SUM($R$5:V8332)-$AB$2</f>
        <v>41998.640583872257</v>
      </c>
      <c r="BO8330" s="6">
        <f>SUM($R$5:W8332)-$AB$2</f>
        <v>62559.624610207691</v>
      </c>
      <c r="BP8330" s="16"/>
    </row>
    <row r="8331" spans="1:68" x14ac:dyDescent="0.45">
      <c r="A8331" s="1">
        <v>2008</v>
      </c>
      <c r="B8331" s="1">
        <v>12</v>
      </c>
      <c r="C8331" s="1">
        <v>13</v>
      </c>
      <c r="D8331" s="1">
        <v>13</v>
      </c>
      <c r="E8331" s="1">
        <v>13.7</v>
      </c>
      <c r="F8331" s="1">
        <v>31.82</v>
      </c>
      <c r="G8331" s="4"/>
      <c r="H8331" s="4"/>
      <c r="Q8331" s="1">
        <v>0</v>
      </c>
      <c r="R8331" s="6">
        <f t="shared" si="11143"/>
        <v>0.12940379999999999</v>
      </c>
      <c r="S8331" s="6">
        <f t="shared" si="11144"/>
        <v>0.50208674399999997</v>
      </c>
      <c r="T8331" s="6">
        <f t="shared" si="11145"/>
        <v>1.2552168599999998</v>
      </c>
      <c r="U8331" s="6">
        <f t="shared" si="11146"/>
        <v>1.7573036039999999</v>
      </c>
      <c r="V8331" s="6">
        <f t="shared" si="11147"/>
        <v>2.5104337199999995</v>
      </c>
      <c r="W8331" s="6">
        <f t="shared" si="11148"/>
        <v>3.0125204639999996</v>
      </c>
      <c r="X8331" s="17"/>
      <c r="Y8331" s="17"/>
      <c r="Z8331" s="17"/>
      <c r="AA8331" s="17"/>
      <c r="AB8331" s="17"/>
      <c r="AC8331" s="17"/>
      <c r="AE8331" s="16"/>
      <c r="AF8331" s="16"/>
      <c r="AG8331" s="16"/>
      <c r="AH8331" s="16"/>
      <c r="AI8331" s="16"/>
      <c r="AJ8331" s="16"/>
      <c r="AL8331" s="16"/>
      <c r="AM8331" s="16"/>
      <c r="AN8331" s="16"/>
      <c r="AO8331" s="16"/>
      <c r="AP8331" s="16"/>
      <c r="AQ8331" s="16"/>
      <c r="BI8331" s="1">
        <v>12</v>
      </c>
      <c r="BJ8331" s="6">
        <f t="shared" ref="BJ8331" si="11179">R8333-$AB$2</f>
        <v>-6.5087460000000004</v>
      </c>
      <c r="BK8331" s="6">
        <f t="shared" ref="BK8331" si="11180">S8333-$AB$2</f>
        <v>-6.4439344800000002</v>
      </c>
      <c r="BL8331" s="6">
        <f t="shared" ref="BL8331" si="11181">T8333-$AB$2</f>
        <v>-6.3129612000000002</v>
      </c>
      <c r="BM8331" s="6">
        <f t="shared" ref="BM8331" si="11182">U8333-$AB$2</f>
        <v>-6.2256456800000004</v>
      </c>
      <c r="BN8331" s="6">
        <f t="shared" ref="BN8331" si="11183">V8333-$AB$2</f>
        <v>-6.0946724000000003</v>
      </c>
      <c r="BO8331" s="6">
        <f t="shared" ref="BO8331" si="11184">W8333-$AB$2</f>
        <v>-6.0073568799999997</v>
      </c>
      <c r="BP8331" s="16"/>
    </row>
    <row r="8332" spans="1:68" x14ac:dyDescent="0.45">
      <c r="A8332" s="1">
        <v>2008</v>
      </c>
      <c r="B8332" s="1">
        <v>12</v>
      </c>
      <c r="C8332" s="1">
        <v>13</v>
      </c>
      <c r="D8332" s="1">
        <v>14</v>
      </c>
      <c r="E8332" s="1">
        <v>13.9</v>
      </c>
      <c r="F8332" s="1">
        <v>24.06</v>
      </c>
      <c r="G8332" s="4"/>
      <c r="H8332" s="4"/>
      <c r="Q8332" s="1">
        <v>0</v>
      </c>
      <c r="R8332" s="6">
        <f t="shared" si="11143"/>
        <v>0.19275139999999999</v>
      </c>
      <c r="S8332" s="6">
        <f t="shared" si="11144"/>
        <v>0.74787543199999995</v>
      </c>
      <c r="T8332" s="6">
        <f t="shared" si="11145"/>
        <v>1.8696885799999998</v>
      </c>
      <c r="U8332" s="6">
        <f t="shared" si="11146"/>
        <v>2.6175640119999999</v>
      </c>
      <c r="V8332" s="6">
        <f t="shared" si="11147"/>
        <v>3.7393771599999996</v>
      </c>
      <c r="W8332" s="6">
        <f t="shared" si="11148"/>
        <v>4.4872525919999999</v>
      </c>
      <c r="X8332" s="17"/>
      <c r="Y8332" s="17"/>
      <c r="Z8332" s="17"/>
      <c r="AA8332" s="17"/>
      <c r="AB8332" s="17"/>
      <c r="AC8332" s="17"/>
      <c r="AE8332" s="16"/>
      <c r="AF8332" s="16"/>
      <c r="AG8332" s="16"/>
      <c r="AH8332" s="16"/>
      <c r="AI8332" s="16"/>
      <c r="AJ8332" s="16"/>
      <c r="AL8332" s="16"/>
      <c r="AM8332" s="16"/>
      <c r="AN8332" s="16"/>
      <c r="AO8332" s="16"/>
      <c r="AP8332" s="16"/>
      <c r="AQ8332" s="16"/>
      <c r="BI8332" s="1">
        <v>13</v>
      </c>
      <c r="BJ8332" s="6">
        <f>SUM($R$5:R8334)-$AB$2</f>
        <v>876.71349080000141</v>
      </c>
      <c r="BK8332" s="6">
        <f>SUM($R$5:S8334)-$AB$2</f>
        <v>4303.7030851039999</v>
      </c>
      <c r="BL8332" s="6">
        <f>SUM($R$5:T8334)-$AB$2</f>
        <v>12871.177070863989</v>
      </c>
      <c r="BM8332" s="6">
        <f>SUM($R$5:U8334)-$AB$2</f>
        <v>24865.64065092817</v>
      </c>
      <c r="BN8332" s="6">
        <f>SUM($R$5:V8334)-$AB$2</f>
        <v>42000.58862244826</v>
      </c>
      <c r="BO8332" s="6">
        <f>SUM($R$5:W8334)-$AB$2</f>
        <v>62562.526188271695</v>
      </c>
      <c r="BP8332" s="16"/>
    </row>
    <row r="8333" spans="1:68" x14ac:dyDescent="0.45">
      <c r="A8333" s="1">
        <v>2008</v>
      </c>
      <c r="B8333" s="1">
        <v>12</v>
      </c>
      <c r="C8333" s="1">
        <v>13</v>
      </c>
      <c r="D8333" s="1">
        <v>15</v>
      </c>
      <c r="E8333" s="1">
        <v>14.2</v>
      </c>
      <c r="F8333" s="1">
        <v>3.76</v>
      </c>
      <c r="G8333" s="4"/>
      <c r="H8333" s="4"/>
      <c r="Q8333" s="1">
        <v>12</v>
      </c>
      <c r="R8333" s="6">
        <f t="shared" si="11143"/>
        <v>2.2503999999999996E-2</v>
      </c>
      <c r="S8333" s="6">
        <f t="shared" si="11144"/>
        <v>8.7315519999999994E-2</v>
      </c>
      <c r="T8333" s="6">
        <f t="shared" si="11145"/>
        <v>0.21828879999999995</v>
      </c>
      <c r="U8333" s="6">
        <f t="shared" si="11146"/>
        <v>0.30560431999999998</v>
      </c>
      <c r="V8333" s="6">
        <f t="shared" si="11147"/>
        <v>0.4365775999999999</v>
      </c>
      <c r="W8333" s="6">
        <f t="shared" si="11148"/>
        <v>0.52389311999999999</v>
      </c>
      <c r="X8333" s="17">
        <f t="shared" ref="X8333" si="11185">SUM(R8333:R8357)-$AB$2</f>
        <v>-6.2067573999999999</v>
      </c>
      <c r="Y8333" s="17">
        <f t="shared" ref="Y8333" si="11186">SUM(S8333:S8357)-$AB$2</f>
        <v>-5.2722187119999999</v>
      </c>
      <c r="Z8333" s="17">
        <f t="shared" ref="Z8333" si="11187">SUM(T8333:T8357)-$AB$2</f>
        <v>-3.3836717800000002</v>
      </c>
      <c r="AA8333" s="17">
        <f t="shared" ref="AA8333" si="11188">SUM(U8333:U8357)-$AB$2</f>
        <v>-2.1246404920000002</v>
      </c>
      <c r="AB8333" s="17">
        <f t="shared" ref="AB8333" si="11189">SUM(V8333:V8357)-$AB$2</f>
        <v>-0.23609356000000048</v>
      </c>
      <c r="AC8333" s="17">
        <f t="shared" ref="AC8333" si="11190">SUM(W8333:W8357)-$AB$2</f>
        <v>1.0229377280000005</v>
      </c>
      <c r="AE8333" s="16">
        <f t="shared" ref="AE8333" si="11191">IF(X8333&gt;0,1,0)</f>
        <v>0</v>
      </c>
      <c r="AF8333" s="16">
        <f t="shared" ref="AF8333" si="11192">IF(Y8333&gt;0,1,0)</f>
        <v>0</v>
      </c>
      <c r="AG8333" s="16">
        <f t="shared" ref="AG8333" si="11193">IF(Z8333&gt;0,1,0)</f>
        <v>0</v>
      </c>
      <c r="AH8333" s="16">
        <f t="shared" ref="AH8333" si="11194">IF(AA8333&gt;0,1,0)</f>
        <v>0</v>
      </c>
      <c r="AI8333" s="16">
        <f t="shared" ref="AI8333" si="11195">IF(AB8333&gt;0,1,0)</f>
        <v>0</v>
      </c>
      <c r="AJ8333" s="16">
        <f t="shared" ref="AJ8333" si="11196">IF(AC8333&gt;0,1,0)</f>
        <v>1</v>
      </c>
      <c r="AL8333" s="16">
        <f t="shared" ref="AL8333" si="11197">IF(X8333&lt;0,ABS(X8333*$AP$1),0)</f>
        <v>0</v>
      </c>
      <c r="AM8333" s="16">
        <f t="shared" ref="AM8333" si="11198">IF(Y8333&lt;0,ABS(Y8333*$AP$1),0)</f>
        <v>0</v>
      </c>
      <c r="AN8333" s="16">
        <f t="shared" ref="AN8333" si="11199">IF(Z8333&lt;0,ABS(Z8333*$AP$1),0)</f>
        <v>0</v>
      </c>
      <c r="AO8333" s="16">
        <f t="shared" ref="AO8333" si="11200">IF(AA8333&lt;0,ABS(AA8333*$AP$1),0)</f>
        <v>0</v>
      </c>
      <c r="AP8333" s="16">
        <f t="shared" ref="AP8333" si="11201">IF(AB8333&lt;0,ABS(AB8333*$AP$1),0)</f>
        <v>0</v>
      </c>
      <c r="AQ8333" s="16">
        <f t="shared" ref="AQ8333" si="11202">IF(AC8333&lt;0,ABS(AC8333*$AP$1),0)</f>
        <v>0</v>
      </c>
      <c r="BI8333" s="1">
        <v>14</v>
      </c>
      <c r="BJ8333" s="6">
        <f>SUM($R$5:R8335)-$AB$2</f>
        <v>876.72744560000137</v>
      </c>
      <c r="BK8333" s="6">
        <f>SUM($R$5:S8335)-$AB$2</f>
        <v>4303.771184528</v>
      </c>
      <c r="BL8333" s="6">
        <f>SUM($R$5:T8335)-$AB$2</f>
        <v>12871.38053184799</v>
      </c>
      <c r="BM8333" s="6">
        <f>SUM($R$5:U8335)-$AB$2</f>
        <v>24866.033618096168</v>
      </c>
      <c r="BN8333" s="6">
        <f>SUM($R$5:V8335)-$AB$2</f>
        <v>42001.252312736258</v>
      </c>
      <c r="BO8333" s="6">
        <f>SUM($R$5:W8335)-$AB$2</f>
        <v>62563.514746303692</v>
      </c>
      <c r="BP8333" s="16"/>
    </row>
    <row r="8334" spans="1:68" x14ac:dyDescent="0.45">
      <c r="A8334" s="1">
        <v>2008</v>
      </c>
      <c r="B8334" s="1">
        <v>12</v>
      </c>
      <c r="C8334" s="1">
        <v>13</v>
      </c>
      <c r="D8334" s="1">
        <v>16</v>
      </c>
      <c r="E8334" s="1">
        <v>14.5</v>
      </c>
      <c r="F8334" s="1">
        <v>0</v>
      </c>
      <c r="G8334" s="4"/>
      <c r="H8334" s="4"/>
      <c r="Q8334" s="1">
        <v>13</v>
      </c>
      <c r="R8334" s="6">
        <f t="shared" si="11143"/>
        <v>1.8455599999999999E-2</v>
      </c>
      <c r="S8334" s="6">
        <f t="shared" si="11144"/>
        <v>7.1607727999999995E-2</v>
      </c>
      <c r="T8334" s="6">
        <f t="shared" si="11145"/>
        <v>0.17901931999999998</v>
      </c>
      <c r="U8334" s="6">
        <f t="shared" si="11146"/>
        <v>0.25062704800000002</v>
      </c>
      <c r="V8334" s="6">
        <f t="shared" si="11147"/>
        <v>0.35803863999999996</v>
      </c>
      <c r="W8334" s="6">
        <f t="shared" si="11148"/>
        <v>0.42964636800000006</v>
      </c>
      <c r="X8334" s="17"/>
      <c r="Y8334" s="17"/>
      <c r="Z8334" s="17"/>
      <c r="AA8334" s="17"/>
      <c r="AB8334" s="17"/>
      <c r="AC8334" s="17"/>
      <c r="AE8334" s="16"/>
      <c r="AF8334" s="16"/>
      <c r="AG8334" s="16"/>
      <c r="AH8334" s="16"/>
      <c r="AI8334" s="16"/>
      <c r="AJ8334" s="16"/>
      <c r="AL8334" s="16"/>
      <c r="AM8334" s="16"/>
      <c r="AN8334" s="16"/>
      <c r="AO8334" s="16"/>
      <c r="AP8334" s="16"/>
      <c r="AQ8334" s="16"/>
      <c r="BI8334" s="1">
        <v>15</v>
      </c>
      <c r="BJ8334" s="6">
        <f>SUM($R$5:R8336)-$AB$2</f>
        <v>876.72962640000139</v>
      </c>
      <c r="BK8334" s="6">
        <f>SUM($R$5:S8336)-$AB$2</f>
        <v>4303.7818268319998</v>
      </c>
      <c r="BL8334" s="6">
        <f>SUM($R$5:T8336)-$AB$2</f>
        <v>12871.41232791199</v>
      </c>
      <c r="BM8334" s="6">
        <f>SUM($R$5:U8336)-$AB$2</f>
        <v>24866.095029424167</v>
      </c>
      <c r="BN8334" s="6">
        <f>SUM($R$5:V8336)-$AB$2</f>
        <v>42001.356031584262</v>
      </c>
      <c r="BO8334" s="6">
        <f>SUM($R$5:W8336)-$AB$2</f>
        <v>62563.669234175693</v>
      </c>
      <c r="BP8334" s="16"/>
    </row>
    <row r="8335" spans="1:68" x14ac:dyDescent="0.45">
      <c r="A8335" s="1">
        <v>2008</v>
      </c>
      <c r="B8335" s="1">
        <v>12</v>
      </c>
      <c r="C8335" s="1">
        <v>13</v>
      </c>
      <c r="D8335" s="1">
        <v>17</v>
      </c>
      <c r="E8335" s="1">
        <v>14.6</v>
      </c>
      <c r="F8335" s="1">
        <v>0</v>
      </c>
      <c r="G8335" s="4"/>
      <c r="H8335" s="4"/>
      <c r="Q8335" s="1">
        <v>14</v>
      </c>
      <c r="R8335" s="6">
        <f t="shared" si="11143"/>
        <v>1.3954799999999998E-2</v>
      </c>
      <c r="S8335" s="6">
        <f t="shared" si="11144"/>
        <v>5.4144623999999995E-2</v>
      </c>
      <c r="T8335" s="6">
        <f t="shared" si="11145"/>
        <v>0.13536155999999996</v>
      </c>
      <c r="U8335" s="6">
        <f t="shared" si="11146"/>
        <v>0.18950618399999999</v>
      </c>
      <c r="V8335" s="6">
        <f t="shared" si="11147"/>
        <v>0.27072311999999993</v>
      </c>
      <c r="W8335" s="6">
        <f t="shared" si="11148"/>
        <v>0.32486774399999996</v>
      </c>
      <c r="X8335" s="17"/>
      <c r="Y8335" s="17"/>
      <c r="Z8335" s="17"/>
      <c r="AA8335" s="17"/>
      <c r="AB8335" s="17"/>
      <c r="AC8335" s="17"/>
      <c r="AE8335" s="16"/>
      <c r="AF8335" s="16"/>
      <c r="AG8335" s="16"/>
      <c r="AH8335" s="16"/>
      <c r="AI8335" s="16"/>
      <c r="AJ8335" s="16"/>
      <c r="AL8335" s="16"/>
      <c r="AM8335" s="16"/>
      <c r="AN8335" s="16"/>
      <c r="AO8335" s="16"/>
      <c r="AP8335" s="16"/>
      <c r="AQ8335" s="16"/>
      <c r="BI8335" s="1">
        <v>16</v>
      </c>
      <c r="BJ8335" s="6">
        <f>SUM($R$5:R8337)-$AB$2</f>
        <v>876.72962640000139</v>
      </c>
      <c r="BK8335" s="6">
        <f>SUM($R$5:S8337)-$AB$2</f>
        <v>4303.7818268319998</v>
      </c>
      <c r="BL8335" s="6">
        <f>SUM($R$5:T8337)-$AB$2</f>
        <v>12871.41232791199</v>
      </c>
      <c r="BM8335" s="6">
        <f>SUM($R$5:U8337)-$AB$2</f>
        <v>24866.095029424167</v>
      </c>
      <c r="BN8335" s="6">
        <f>SUM($R$5:V8337)-$AB$2</f>
        <v>42001.356031584262</v>
      </c>
      <c r="BO8335" s="6">
        <f>SUM($R$5:W8337)-$AB$2</f>
        <v>62563.669234175693</v>
      </c>
      <c r="BP8335" s="16"/>
    </row>
    <row r="8336" spans="1:68" x14ac:dyDescent="0.45">
      <c r="A8336" s="1">
        <v>2008</v>
      </c>
      <c r="B8336" s="1">
        <v>12</v>
      </c>
      <c r="C8336" s="1">
        <v>13</v>
      </c>
      <c r="D8336" s="1">
        <v>18</v>
      </c>
      <c r="E8336" s="1">
        <v>14.3</v>
      </c>
      <c r="F8336" s="1">
        <v>0</v>
      </c>
      <c r="G8336" s="4"/>
      <c r="H8336" s="4"/>
      <c r="Q8336" s="1">
        <v>15</v>
      </c>
      <c r="R8336" s="6">
        <f t="shared" si="11143"/>
        <v>2.1807999999999997E-3</v>
      </c>
      <c r="S8336" s="6">
        <f t="shared" si="11144"/>
        <v>8.4615039999999982E-3</v>
      </c>
      <c r="T8336" s="6">
        <f t="shared" si="11145"/>
        <v>2.1153759999999994E-2</v>
      </c>
      <c r="U8336" s="6">
        <f t="shared" si="11146"/>
        <v>2.9615263999999995E-2</v>
      </c>
      <c r="V8336" s="6">
        <f t="shared" si="11147"/>
        <v>4.2307519999999987E-2</v>
      </c>
      <c r="W8336" s="6">
        <f t="shared" si="11148"/>
        <v>5.0769023999999996E-2</v>
      </c>
      <c r="X8336" s="17"/>
      <c r="Y8336" s="17"/>
      <c r="Z8336" s="17"/>
      <c r="AA8336" s="17"/>
      <c r="AB8336" s="17"/>
      <c r="AC8336" s="17"/>
      <c r="AE8336" s="16"/>
      <c r="AF8336" s="16"/>
      <c r="AG8336" s="16"/>
      <c r="AH8336" s="16"/>
      <c r="AI8336" s="16"/>
      <c r="AJ8336" s="16"/>
      <c r="AL8336" s="16"/>
      <c r="AM8336" s="16"/>
      <c r="AN8336" s="16"/>
      <c r="AO8336" s="16"/>
      <c r="AP8336" s="16"/>
      <c r="AQ8336" s="16"/>
      <c r="BI8336" s="1">
        <v>17</v>
      </c>
      <c r="BJ8336" s="6">
        <f>SUM($R$5:R8338)-$AB$2</f>
        <v>876.72962640000139</v>
      </c>
      <c r="BK8336" s="6">
        <f>SUM($R$5:S8338)-$AB$2</f>
        <v>4303.7818268319998</v>
      </c>
      <c r="BL8336" s="6">
        <f>SUM($R$5:T8338)-$AB$2</f>
        <v>12871.41232791199</v>
      </c>
      <c r="BM8336" s="6">
        <f>SUM($R$5:U8338)-$AB$2</f>
        <v>24866.095029424167</v>
      </c>
      <c r="BN8336" s="6">
        <f>SUM($R$5:V8338)-$AB$2</f>
        <v>42001.356031584262</v>
      </c>
      <c r="BO8336" s="6">
        <f>SUM($R$5:W8338)-$AB$2</f>
        <v>62563.669234175693</v>
      </c>
      <c r="BP8336" s="16"/>
    </row>
    <row r="8337" spans="1:68" x14ac:dyDescent="0.45">
      <c r="A8337" s="1">
        <v>2008</v>
      </c>
      <c r="B8337" s="1">
        <v>12</v>
      </c>
      <c r="C8337" s="1">
        <v>13</v>
      </c>
      <c r="D8337" s="1">
        <v>19</v>
      </c>
      <c r="E8337" s="1">
        <v>13.7</v>
      </c>
      <c r="F8337" s="1">
        <v>0</v>
      </c>
      <c r="G8337" s="4"/>
      <c r="H8337" s="4"/>
      <c r="Q8337" s="1">
        <v>16</v>
      </c>
      <c r="R8337" s="6">
        <f t="shared" si="11143"/>
        <v>0</v>
      </c>
      <c r="S8337" s="6">
        <f t="shared" si="11144"/>
        <v>0</v>
      </c>
      <c r="T8337" s="6">
        <f t="shared" si="11145"/>
        <v>0</v>
      </c>
      <c r="U8337" s="6">
        <f t="shared" si="11146"/>
        <v>0</v>
      </c>
      <c r="V8337" s="6">
        <f t="shared" si="11147"/>
        <v>0</v>
      </c>
      <c r="W8337" s="6">
        <f t="shared" si="11148"/>
        <v>0</v>
      </c>
      <c r="X8337" s="17"/>
      <c r="Y8337" s="17"/>
      <c r="Z8337" s="17"/>
      <c r="AA8337" s="17"/>
      <c r="AB8337" s="17"/>
      <c r="AC8337" s="17"/>
      <c r="AE8337" s="16"/>
      <c r="AF8337" s="16"/>
      <c r="AG8337" s="16"/>
      <c r="AH8337" s="16"/>
      <c r="AI8337" s="16"/>
      <c r="AJ8337" s="16"/>
      <c r="AL8337" s="16"/>
      <c r="AM8337" s="16"/>
      <c r="AN8337" s="16"/>
      <c r="AO8337" s="16"/>
      <c r="AP8337" s="16"/>
      <c r="AQ8337" s="16"/>
      <c r="BI8337" s="1">
        <v>18</v>
      </c>
      <c r="BJ8337" s="6">
        <f>SUM($R$5:R8339)-$AB$2</f>
        <v>876.72962640000139</v>
      </c>
      <c r="BK8337" s="6">
        <f>SUM($R$5:S8339)-$AB$2</f>
        <v>4303.7818268319998</v>
      </c>
      <c r="BL8337" s="6">
        <f>SUM($R$5:T8339)-$AB$2</f>
        <v>12871.41232791199</v>
      </c>
      <c r="BM8337" s="6">
        <f>SUM($R$5:U8339)-$AB$2</f>
        <v>24866.095029424167</v>
      </c>
      <c r="BN8337" s="6">
        <f>SUM($R$5:V8339)-$AB$2</f>
        <v>42001.356031584262</v>
      </c>
      <c r="BO8337" s="6">
        <f>SUM($R$5:W8339)-$AB$2</f>
        <v>62563.669234175693</v>
      </c>
      <c r="BP8337" s="16"/>
    </row>
    <row r="8338" spans="1:68" x14ac:dyDescent="0.45">
      <c r="A8338" s="1">
        <v>2008</v>
      </c>
      <c r="B8338" s="1">
        <v>12</v>
      </c>
      <c r="C8338" s="1">
        <v>13</v>
      </c>
      <c r="D8338" s="1">
        <v>20</v>
      </c>
      <c r="E8338" s="1">
        <v>13.3</v>
      </c>
      <c r="F8338" s="1">
        <v>0</v>
      </c>
      <c r="G8338" s="4"/>
      <c r="H8338" s="4"/>
      <c r="Q8338" s="1">
        <v>17</v>
      </c>
      <c r="R8338" s="6">
        <f t="shared" si="11143"/>
        <v>0</v>
      </c>
      <c r="S8338" s="6">
        <f t="shared" si="11144"/>
        <v>0</v>
      </c>
      <c r="T8338" s="6">
        <f t="shared" si="11145"/>
        <v>0</v>
      </c>
      <c r="U8338" s="6">
        <f t="shared" si="11146"/>
        <v>0</v>
      </c>
      <c r="V8338" s="6">
        <f t="shared" si="11147"/>
        <v>0</v>
      </c>
      <c r="W8338" s="6">
        <f t="shared" si="11148"/>
        <v>0</v>
      </c>
      <c r="X8338" s="17"/>
      <c r="Y8338" s="17"/>
      <c r="Z8338" s="17"/>
      <c r="AA8338" s="17"/>
      <c r="AB8338" s="17"/>
      <c r="AC8338" s="17"/>
      <c r="AE8338" s="16"/>
      <c r="AF8338" s="16"/>
      <c r="AG8338" s="16"/>
      <c r="AH8338" s="16"/>
      <c r="AI8338" s="16"/>
      <c r="AJ8338" s="16"/>
      <c r="AL8338" s="16"/>
      <c r="AM8338" s="16"/>
      <c r="AN8338" s="16"/>
      <c r="AO8338" s="16"/>
      <c r="AP8338" s="16"/>
      <c r="AQ8338" s="16"/>
      <c r="BI8338" s="1">
        <v>19</v>
      </c>
      <c r="BJ8338" s="6">
        <f>SUM($R$5:R8340)-$AB$2</f>
        <v>876.72962640000139</v>
      </c>
      <c r="BK8338" s="6">
        <f>SUM($R$5:S8340)-$AB$2</f>
        <v>4303.7818268319998</v>
      </c>
      <c r="BL8338" s="6">
        <f>SUM($R$5:T8340)-$AB$2</f>
        <v>12871.41232791199</v>
      </c>
      <c r="BM8338" s="6">
        <f>SUM($R$5:U8340)-$AB$2</f>
        <v>24866.095029424167</v>
      </c>
      <c r="BN8338" s="6">
        <f>SUM($R$5:V8340)-$AB$2</f>
        <v>42001.356031584262</v>
      </c>
      <c r="BO8338" s="6">
        <f>SUM($R$5:W8340)-$AB$2</f>
        <v>62563.669234175693</v>
      </c>
      <c r="BP8338" s="16"/>
    </row>
    <row r="8339" spans="1:68" x14ac:dyDescent="0.45">
      <c r="A8339" s="1">
        <v>2008</v>
      </c>
      <c r="B8339" s="1">
        <v>12</v>
      </c>
      <c r="C8339" s="1">
        <v>13</v>
      </c>
      <c r="D8339" s="1">
        <v>21</v>
      </c>
      <c r="E8339" s="1">
        <v>12.9</v>
      </c>
      <c r="F8339" s="1">
        <v>0</v>
      </c>
      <c r="G8339" s="4"/>
      <c r="H8339" s="4"/>
      <c r="Q8339" s="1">
        <v>18</v>
      </c>
      <c r="R8339" s="6">
        <f t="shared" si="11143"/>
        <v>0</v>
      </c>
      <c r="S8339" s="6">
        <f t="shared" si="11144"/>
        <v>0</v>
      </c>
      <c r="T8339" s="6">
        <f t="shared" si="11145"/>
        <v>0</v>
      </c>
      <c r="U8339" s="6">
        <f t="shared" si="11146"/>
        <v>0</v>
      </c>
      <c r="V8339" s="6">
        <f t="shared" si="11147"/>
        <v>0</v>
      </c>
      <c r="W8339" s="6">
        <f t="shared" si="11148"/>
        <v>0</v>
      </c>
      <c r="X8339" s="17"/>
      <c r="Y8339" s="17"/>
      <c r="Z8339" s="17"/>
      <c r="AA8339" s="17"/>
      <c r="AB8339" s="17"/>
      <c r="AC8339" s="17"/>
      <c r="AE8339" s="16"/>
      <c r="AF8339" s="16"/>
      <c r="AG8339" s="16"/>
      <c r="AH8339" s="16"/>
      <c r="AI8339" s="16"/>
      <c r="AJ8339" s="16"/>
      <c r="AL8339" s="16"/>
      <c r="AM8339" s="16"/>
      <c r="AN8339" s="16"/>
      <c r="AO8339" s="16"/>
      <c r="AP8339" s="16"/>
      <c r="AQ8339" s="16"/>
      <c r="BI8339" s="1">
        <v>20</v>
      </c>
      <c r="BJ8339" s="6">
        <f>SUM($R$5:R8341)-$AB$2</f>
        <v>876.72962640000139</v>
      </c>
      <c r="BK8339" s="6">
        <f>SUM($R$5:S8341)-$AB$2</f>
        <v>4303.7818268319998</v>
      </c>
      <c r="BL8339" s="6">
        <f>SUM($R$5:T8341)-$AB$2</f>
        <v>12871.41232791199</v>
      </c>
      <c r="BM8339" s="6">
        <f>SUM($R$5:U8341)-$AB$2</f>
        <v>24866.095029424167</v>
      </c>
      <c r="BN8339" s="6">
        <f>SUM($R$5:V8341)-$AB$2</f>
        <v>42001.356031584262</v>
      </c>
      <c r="BO8339" s="6">
        <f>SUM($R$5:W8341)-$AB$2</f>
        <v>62563.669234175693</v>
      </c>
      <c r="BP8339" s="16"/>
    </row>
    <row r="8340" spans="1:68" x14ac:dyDescent="0.45">
      <c r="A8340" s="1">
        <v>2008</v>
      </c>
      <c r="B8340" s="1">
        <v>12</v>
      </c>
      <c r="C8340" s="1">
        <v>13</v>
      </c>
      <c r="D8340" s="1">
        <v>22</v>
      </c>
      <c r="E8340" s="1">
        <v>12.8</v>
      </c>
      <c r="F8340" s="1">
        <v>0</v>
      </c>
      <c r="G8340" s="4"/>
      <c r="H8340" s="4"/>
      <c r="Q8340" s="1">
        <v>19</v>
      </c>
      <c r="R8340" s="6">
        <f t="shared" si="11143"/>
        <v>0</v>
      </c>
      <c r="S8340" s="6">
        <f t="shared" si="11144"/>
        <v>0</v>
      </c>
      <c r="T8340" s="6">
        <f t="shared" si="11145"/>
        <v>0</v>
      </c>
      <c r="U8340" s="6">
        <f t="shared" si="11146"/>
        <v>0</v>
      </c>
      <c r="V8340" s="6">
        <f t="shared" si="11147"/>
        <v>0</v>
      </c>
      <c r="W8340" s="6">
        <f t="shared" si="11148"/>
        <v>0</v>
      </c>
      <c r="X8340" s="17"/>
      <c r="Y8340" s="17"/>
      <c r="Z8340" s="17"/>
      <c r="AA8340" s="17"/>
      <c r="AB8340" s="17"/>
      <c r="AC8340" s="17"/>
      <c r="AE8340" s="16"/>
      <c r="AF8340" s="16"/>
      <c r="AG8340" s="16"/>
      <c r="AH8340" s="16"/>
      <c r="AI8340" s="16"/>
      <c r="AJ8340" s="16"/>
      <c r="AL8340" s="16"/>
      <c r="AM8340" s="16"/>
      <c r="AN8340" s="16"/>
      <c r="AO8340" s="16"/>
      <c r="AP8340" s="16"/>
      <c r="AQ8340" s="16"/>
      <c r="BI8340" s="1">
        <v>21</v>
      </c>
      <c r="BJ8340" s="6">
        <f>SUM($R$5:R8342)-$AB$2</f>
        <v>876.72962640000139</v>
      </c>
      <c r="BK8340" s="6">
        <f>SUM($R$5:S8342)-$AB$2</f>
        <v>4303.7818268319998</v>
      </c>
      <c r="BL8340" s="6">
        <f>SUM($R$5:T8342)-$AB$2</f>
        <v>12871.41232791199</v>
      </c>
      <c r="BM8340" s="6">
        <f>SUM($R$5:U8342)-$AB$2</f>
        <v>24866.095029424167</v>
      </c>
      <c r="BN8340" s="6">
        <f>SUM($R$5:V8342)-$AB$2</f>
        <v>42001.356031584262</v>
      </c>
      <c r="BO8340" s="6">
        <f>SUM($R$5:W8342)-$AB$2</f>
        <v>62563.669234175693</v>
      </c>
      <c r="BP8340" s="16"/>
    </row>
    <row r="8341" spans="1:68" x14ac:dyDescent="0.45">
      <c r="A8341" s="1">
        <v>2008</v>
      </c>
      <c r="B8341" s="1">
        <v>12</v>
      </c>
      <c r="C8341" s="1">
        <v>13</v>
      </c>
      <c r="D8341" s="1">
        <v>23</v>
      </c>
      <c r="E8341" s="1">
        <v>12.7</v>
      </c>
      <c r="F8341" s="1">
        <v>0</v>
      </c>
      <c r="G8341" s="4"/>
      <c r="H8341" s="4"/>
      <c r="Q8341" s="1">
        <v>20</v>
      </c>
      <c r="R8341" s="6">
        <f t="shared" si="11143"/>
        <v>0</v>
      </c>
      <c r="S8341" s="6">
        <f t="shared" si="11144"/>
        <v>0</v>
      </c>
      <c r="T8341" s="6">
        <f t="shared" si="11145"/>
        <v>0</v>
      </c>
      <c r="U8341" s="6">
        <f t="shared" si="11146"/>
        <v>0</v>
      </c>
      <c r="V8341" s="6">
        <f t="shared" si="11147"/>
        <v>0</v>
      </c>
      <c r="W8341" s="6">
        <f t="shared" si="11148"/>
        <v>0</v>
      </c>
      <c r="X8341" s="17"/>
      <c r="Y8341" s="17"/>
      <c r="Z8341" s="17"/>
      <c r="AA8341" s="17"/>
      <c r="AB8341" s="17"/>
      <c r="AC8341" s="17"/>
      <c r="AE8341" s="16"/>
      <c r="AF8341" s="16"/>
      <c r="AG8341" s="16"/>
      <c r="AH8341" s="16"/>
      <c r="AI8341" s="16"/>
      <c r="AJ8341" s="16"/>
      <c r="AL8341" s="16"/>
      <c r="AM8341" s="16"/>
      <c r="AN8341" s="16"/>
      <c r="AO8341" s="16"/>
      <c r="AP8341" s="16"/>
      <c r="AQ8341" s="16"/>
      <c r="BI8341" s="1">
        <v>22</v>
      </c>
      <c r="BJ8341" s="6">
        <f>SUM($R$5:R8343)-$AB$2</f>
        <v>876.72962640000139</v>
      </c>
      <c r="BK8341" s="6">
        <f>SUM($R$5:S8343)-$AB$2</f>
        <v>4303.7818268319998</v>
      </c>
      <c r="BL8341" s="6">
        <f>SUM($R$5:T8343)-$AB$2</f>
        <v>12871.41232791199</v>
      </c>
      <c r="BM8341" s="6">
        <f>SUM($R$5:U8343)-$AB$2</f>
        <v>24866.095029424167</v>
      </c>
      <c r="BN8341" s="6">
        <f>SUM($R$5:V8343)-$AB$2</f>
        <v>42001.356031584262</v>
      </c>
      <c r="BO8341" s="6">
        <f>SUM($R$5:W8343)-$AB$2</f>
        <v>62563.669234175693</v>
      </c>
      <c r="BP8341" s="16"/>
    </row>
    <row r="8342" spans="1:68" x14ac:dyDescent="0.45">
      <c r="A8342" s="1">
        <v>2008</v>
      </c>
      <c r="B8342" s="1">
        <v>12</v>
      </c>
      <c r="C8342" s="1">
        <v>14</v>
      </c>
      <c r="D8342" s="1">
        <v>0</v>
      </c>
      <c r="E8342" s="1">
        <v>12.8</v>
      </c>
      <c r="F8342" s="1">
        <v>0</v>
      </c>
      <c r="G8342" s="4"/>
      <c r="H8342" s="4"/>
      <c r="Q8342" s="1">
        <v>21</v>
      </c>
      <c r="R8342" s="6">
        <f t="shared" si="11143"/>
        <v>0</v>
      </c>
      <c r="S8342" s="6">
        <f t="shared" si="11144"/>
        <v>0</v>
      </c>
      <c r="T8342" s="6">
        <f t="shared" si="11145"/>
        <v>0</v>
      </c>
      <c r="U8342" s="6">
        <f t="shared" si="11146"/>
        <v>0</v>
      </c>
      <c r="V8342" s="6">
        <f t="shared" si="11147"/>
        <v>0</v>
      </c>
      <c r="W8342" s="6">
        <f t="shared" si="11148"/>
        <v>0</v>
      </c>
      <c r="X8342" s="17"/>
      <c r="Y8342" s="17"/>
      <c r="Z8342" s="17"/>
      <c r="AA8342" s="17"/>
      <c r="AB8342" s="17"/>
      <c r="AC8342" s="17"/>
      <c r="AE8342" s="16"/>
      <c r="AF8342" s="16"/>
      <c r="AG8342" s="16"/>
      <c r="AH8342" s="16"/>
      <c r="AI8342" s="16"/>
      <c r="AJ8342" s="16"/>
      <c r="AL8342" s="16"/>
      <c r="AM8342" s="16"/>
      <c r="AN8342" s="16"/>
      <c r="AO8342" s="16"/>
      <c r="AP8342" s="16"/>
      <c r="AQ8342" s="16"/>
      <c r="BI8342" s="1">
        <v>23</v>
      </c>
      <c r="BJ8342" s="6">
        <f>SUM($R$5:R8344)-$AB$2</f>
        <v>876.72962640000139</v>
      </c>
      <c r="BK8342" s="6">
        <f>SUM($R$5:S8344)-$AB$2</f>
        <v>4303.7818268319998</v>
      </c>
      <c r="BL8342" s="6">
        <f>SUM($R$5:T8344)-$AB$2</f>
        <v>12871.41232791199</v>
      </c>
      <c r="BM8342" s="6">
        <f>SUM($R$5:U8344)-$AB$2</f>
        <v>24866.095029424167</v>
      </c>
      <c r="BN8342" s="6">
        <f>SUM($R$5:V8344)-$AB$2</f>
        <v>42001.356031584262</v>
      </c>
      <c r="BO8342" s="6">
        <f>SUM($R$5:W8344)-$AB$2</f>
        <v>62563.669234175693</v>
      </c>
      <c r="BP8342" s="16"/>
    </row>
    <row r="8343" spans="1:68" x14ac:dyDescent="0.45">
      <c r="A8343" s="1">
        <v>2008</v>
      </c>
      <c r="B8343" s="1">
        <v>12</v>
      </c>
      <c r="C8343" s="1">
        <v>14</v>
      </c>
      <c r="D8343" s="1">
        <v>1</v>
      </c>
      <c r="E8343" s="1">
        <v>12.6</v>
      </c>
      <c r="F8343" s="1">
        <v>0</v>
      </c>
      <c r="G8343" s="4"/>
      <c r="H8343" s="4"/>
      <c r="Q8343" s="1">
        <v>22</v>
      </c>
      <c r="R8343" s="6">
        <f t="shared" si="11143"/>
        <v>0</v>
      </c>
      <c r="S8343" s="6">
        <f t="shared" si="11144"/>
        <v>0</v>
      </c>
      <c r="T8343" s="6">
        <f t="shared" si="11145"/>
        <v>0</v>
      </c>
      <c r="U8343" s="6">
        <f t="shared" si="11146"/>
        <v>0</v>
      </c>
      <c r="V8343" s="6">
        <f t="shared" si="11147"/>
        <v>0</v>
      </c>
      <c r="W8343" s="6">
        <f t="shared" si="11148"/>
        <v>0</v>
      </c>
      <c r="X8343" s="17"/>
      <c r="Y8343" s="17"/>
      <c r="Z8343" s="17"/>
      <c r="AA8343" s="17"/>
      <c r="AB8343" s="17"/>
      <c r="AC8343" s="17"/>
      <c r="AE8343" s="16"/>
      <c r="AF8343" s="16"/>
      <c r="AG8343" s="16"/>
      <c r="AH8343" s="16"/>
      <c r="AI8343" s="16"/>
      <c r="AJ8343" s="16"/>
      <c r="AL8343" s="16"/>
      <c r="AM8343" s="16"/>
      <c r="AN8343" s="16"/>
      <c r="AO8343" s="16"/>
      <c r="AP8343" s="16"/>
      <c r="AQ8343" s="16"/>
      <c r="BI8343" s="1">
        <v>0</v>
      </c>
      <c r="BJ8343" s="6">
        <f t="shared" ref="BJ8343" si="11203">R8345-$AB$2</f>
        <v>-6.53125</v>
      </c>
      <c r="BK8343" s="6">
        <f t="shared" ref="BK8343" si="11204">S8345-$AB$2</f>
        <v>-6.53125</v>
      </c>
      <c r="BL8343" s="6">
        <f t="shared" ref="BL8343" si="11205">T8345-$AB$2</f>
        <v>-6.53125</v>
      </c>
      <c r="BM8343" s="6">
        <f t="shared" ref="BM8343" si="11206">U8345-$AB$2</f>
        <v>-6.53125</v>
      </c>
      <c r="BN8343" s="6">
        <f t="shared" ref="BN8343" si="11207">V8345-$AB$2</f>
        <v>-6.53125</v>
      </c>
      <c r="BO8343" s="6">
        <f t="shared" ref="BO8343" si="11208">W8345-$AB$2</f>
        <v>-6.53125</v>
      </c>
      <c r="BP8343" s="16">
        <v>349</v>
      </c>
    </row>
    <row r="8344" spans="1:68" x14ac:dyDescent="0.45">
      <c r="A8344" s="1">
        <v>2008</v>
      </c>
      <c r="B8344" s="1">
        <v>12</v>
      </c>
      <c r="C8344" s="1">
        <v>14</v>
      </c>
      <c r="D8344" s="1">
        <v>2</v>
      </c>
      <c r="E8344" s="1">
        <v>12.6</v>
      </c>
      <c r="F8344" s="1">
        <v>0</v>
      </c>
      <c r="G8344" s="4"/>
      <c r="H8344" s="4"/>
      <c r="Q8344" s="1">
        <v>23</v>
      </c>
      <c r="R8344" s="6">
        <f t="shared" si="11143"/>
        <v>0</v>
      </c>
      <c r="S8344" s="6">
        <f t="shared" si="11144"/>
        <v>0</v>
      </c>
      <c r="T8344" s="6">
        <f t="shared" si="11145"/>
        <v>0</v>
      </c>
      <c r="U8344" s="6">
        <f t="shared" si="11146"/>
        <v>0</v>
      </c>
      <c r="V8344" s="6">
        <f t="shared" si="11147"/>
        <v>0</v>
      </c>
      <c r="W8344" s="6">
        <f t="shared" si="11148"/>
        <v>0</v>
      </c>
      <c r="X8344" s="17"/>
      <c r="Y8344" s="17"/>
      <c r="Z8344" s="17"/>
      <c r="AA8344" s="17"/>
      <c r="AB8344" s="17"/>
      <c r="AC8344" s="17"/>
      <c r="AE8344" s="16"/>
      <c r="AF8344" s="16"/>
      <c r="AG8344" s="16"/>
      <c r="AH8344" s="16"/>
      <c r="AI8344" s="16"/>
      <c r="AJ8344" s="16"/>
      <c r="AL8344" s="16"/>
      <c r="AM8344" s="16"/>
      <c r="AN8344" s="16"/>
      <c r="AO8344" s="16"/>
      <c r="AP8344" s="16"/>
      <c r="AQ8344" s="16"/>
      <c r="BI8344" s="1">
        <v>1</v>
      </c>
      <c r="BJ8344" s="6">
        <f>SUM($R$5:R8346)-$AB$2</f>
        <v>876.72962640000139</v>
      </c>
      <c r="BK8344" s="6">
        <f>SUM($R$5:S8346)-$AB$2</f>
        <v>4303.7818268319998</v>
      </c>
      <c r="BL8344" s="6">
        <f>SUM($R$5:T8346)-$AB$2</f>
        <v>12871.41232791199</v>
      </c>
      <c r="BM8344" s="6">
        <f>SUM($R$5:U8346)-$AB$2</f>
        <v>24866.095029424167</v>
      </c>
      <c r="BN8344" s="6">
        <f>SUM($R$5:V8346)-$AB$2</f>
        <v>42001.356031584262</v>
      </c>
      <c r="BO8344" s="6">
        <f>SUM($R$5:W8346)-$AB$2</f>
        <v>62563.669234175693</v>
      </c>
      <c r="BP8344" s="16"/>
    </row>
    <row r="8345" spans="1:68" x14ac:dyDescent="0.45">
      <c r="A8345" s="1">
        <v>2008</v>
      </c>
      <c r="B8345" s="1">
        <v>12</v>
      </c>
      <c r="C8345" s="1">
        <v>14</v>
      </c>
      <c r="D8345" s="1">
        <v>3</v>
      </c>
      <c r="E8345" s="1">
        <v>12.5</v>
      </c>
      <c r="F8345" s="1">
        <v>0</v>
      </c>
      <c r="G8345" s="4"/>
      <c r="H8345" s="4"/>
      <c r="Q8345" s="1">
        <v>0</v>
      </c>
      <c r="R8345" s="6">
        <f t="shared" si="11143"/>
        <v>0</v>
      </c>
      <c r="S8345" s="6">
        <f t="shared" si="11144"/>
        <v>0</v>
      </c>
      <c r="T8345" s="6">
        <f t="shared" si="11145"/>
        <v>0</v>
      </c>
      <c r="U8345" s="6">
        <f t="shared" si="11146"/>
        <v>0</v>
      </c>
      <c r="V8345" s="6">
        <f t="shared" si="11147"/>
        <v>0</v>
      </c>
      <c r="W8345" s="6">
        <f t="shared" si="11148"/>
        <v>0</v>
      </c>
      <c r="X8345" s="17"/>
      <c r="Y8345" s="17"/>
      <c r="Z8345" s="17"/>
      <c r="AA8345" s="17"/>
      <c r="AB8345" s="17"/>
      <c r="AC8345" s="17"/>
      <c r="AE8345" s="16"/>
      <c r="AF8345" s="16"/>
      <c r="AG8345" s="16"/>
      <c r="AH8345" s="16"/>
      <c r="AI8345" s="16"/>
      <c r="AJ8345" s="16"/>
      <c r="AL8345" s="16"/>
      <c r="AM8345" s="16"/>
      <c r="AN8345" s="16"/>
      <c r="AO8345" s="16"/>
      <c r="AP8345" s="16"/>
      <c r="AQ8345" s="16"/>
      <c r="BI8345" s="1">
        <v>2</v>
      </c>
      <c r="BJ8345" s="6">
        <f>SUM($R$5:R8347)-$AB$2</f>
        <v>876.72962640000139</v>
      </c>
      <c r="BK8345" s="6">
        <f>SUM($R$5:S8347)-$AB$2</f>
        <v>4303.7818268319998</v>
      </c>
      <c r="BL8345" s="6">
        <f>SUM($R$5:T8347)-$AB$2</f>
        <v>12871.41232791199</v>
      </c>
      <c r="BM8345" s="6">
        <f>SUM($R$5:U8347)-$AB$2</f>
        <v>24866.095029424167</v>
      </c>
      <c r="BN8345" s="6">
        <f>SUM($R$5:V8347)-$AB$2</f>
        <v>42001.356031584262</v>
      </c>
      <c r="BO8345" s="6">
        <f>SUM($R$5:W8347)-$AB$2</f>
        <v>62563.669234175693</v>
      </c>
      <c r="BP8345" s="16"/>
    </row>
    <row r="8346" spans="1:68" x14ac:dyDescent="0.45">
      <c r="A8346" s="1">
        <v>2008</v>
      </c>
      <c r="B8346" s="1">
        <v>12</v>
      </c>
      <c r="C8346" s="1">
        <v>14</v>
      </c>
      <c r="D8346" s="1">
        <v>4</v>
      </c>
      <c r="E8346" s="1">
        <v>12.7</v>
      </c>
      <c r="F8346" s="1">
        <v>0</v>
      </c>
      <c r="G8346" s="4"/>
      <c r="H8346" s="4"/>
      <c r="Q8346" s="1">
        <v>1</v>
      </c>
      <c r="R8346" s="6">
        <f t="shared" si="11143"/>
        <v>0</v>
      </c>
      <c r="S8346" s="6">
        <f t="shared" si="11144"/>
        <v>0</v>
      </c>
      <c r="T8346" s="6">
        <f t="shared" si="11145"/>
        <v>0</v>
      </c>
      <c r="U8346" s="6">
        <f t="shared" si="11146"/>
        <v>0</v>
      </c>
      <c r="V8346" s="6">
        <f t="shared" si="11147"/>
        <v>0</v>
      </c>
      <c r="W8346" s="6">
        <f t="shared" si="11148"/>
        <v>0</v>
      </c>
      <c r="X8346" s="17"/>
      <c r="Y8346" s="17"/>
      <c r="Z8346" s="17"/>
      <c r="AA8346" s="17"/>
      <c r="AB8346" s="17"/>
      <c r="AC8346" s="17"/>
      <c r="AE8346" s="16"/>
      <c r="AF8346" s="16"/>
      <c r="AG8346" s="16"/>
      <c r="AH8346" s="16"/>
      <c r="AI8346" s="16"/>
      <c r="AJ8346" s="16"/>
      <c r="AL8346" s="16"/>
      <c r="AM8346" s="16"/>
      <c r="AN8346" s="16"/>
      <c r="AO8346" s="16"/>
      <c r="AP8346" s="16"/>
      <c r="AQ8346" s="16"/>
      <c r="BI8346" s="1">
        <v>3</v>
      </c>
      <c r="BJ8346" s="6">
        <f>SUM($R$5:R8348)-$AB$2</f>
        <v>876.72962640000139</v>
      </c>
      <c r="BK8346" s="6">
        <f>SUM($R$5:S8348)-$AB$2</f>
        <v>4303.7818268319998</v>
      </c>
      <c r="BL8346" s="6">
        <f>SUM($R$5:T8348)-$AB$2</f>
        <v>12871.41232791199</v>
      </c>
      <c r="BM8346" s="6">
        <f>SUM($R$5:U8348)-$AB$2</f>
        <v>24866.095029424167</v>
      </c>
      <c r="BN8346" s="6">
        <f>SUM($R$5:V8348)-$AB$2</f>
        <v>42001.356031584262</v>
      </c>
      <c r="BO8346" s="6">
        <f>SUM($R$5:W8348)-$AB$2</f>
        <v>62563.669234175693</v>
      </c>
      <c r="BP8346" s="16"/>
    </row>
    <row r="8347" spans="1:68" x14ac:dyDescent="0.45">
      <c r="A8347" s="1">
        <v>2008</v>
      </c>
      <c r="B8347" s="1">
        <v>12</v>
      </c>
      <c r="C8347" s="1">
        <v>14</v>
      </c>
      <c r="D8347" s="1">
        <v>5</v>
      </c>
      <c r="E8347" s="1">
        <v>12.7</v>
      </c>
      <c r="F8347" s="1">
        <v>0</v>
      </c>
      <c r="G8347" s="4"/>
      <c r="H8347" s="4"/>
      <c r="Q8347" s="1">
        <v>2</v>
      </c>
      <c r="R8347" s="6">
        <f t="shared" si="11143"/>
        <v>0</v>
      </c>
      <c r="S8347" s="6">
        <f t="shared" si="11144"/>
        <v>0</v>
      </c>
      <c r="T8347" s="6">
        <f t="shared" si="11145"/>
        <v>0</v>
      </c>
      <c r="U8347" s="6">
        <f t="shared" si="11146"/>
        <v>0</v>
      </c>
      <c r="V8347" s="6">
        <f t="shared" si="11147"/>
        <v>0</v>
      </c>
      <c r="W8347" s="6">
        <f t="shared" si="11148"/>
        <v>0</v>
      </c>
      <c r="X8347" s="17"/>
      <c r="Y8347" s="17"/>
      <c r="Z8347" s="17"/>
      <c r="AA8347" s="17"/>
      <c r="AB8347" s="17"/>
      <c r="AC8347" s="17"/>
      <c r="AE8347" s="16"/>
      <c r="AF8347" s="16"/>
      <c r="AG8347" s="16"/>
      <c r="AH8347" s="16"/>
      <c r="AI8347" s="16"/>
      <c r="AJ8347" s="16"/>
      <c r="AL8347" s="16"/>
      <c r="AM8347" s="16"/>
      <c r="AN8347" s="16"/>
      <c r="AO8347" s="16"/>
      <c r="AP8347" s="16"/>
      <c r="AQ8347" s="16"/>
      <c r="BI8347" s="1">
        <v>4</v>
      </c>
      <c r="BJ8347" s="6">
        <f>SUM($R$5:R8349)-$AB$2</f>
        <v>876.72962640000139</v>
      </c>
      <c r="BK8347" s="6">
        <f>SUM($R$5:S8349)-$AB$2</f>
        <v>4303.7818268319998</v>
      </c>
      <c r="BL8347" s="6">
        <f>SUM($R$5:T8349)-$AB$2</f>
        <v>12871.41232791199</v>
      </c>
      <c r="BM8347" s="6">
        <f>SUM($R$5:U8349)-$AB$2</f>
        <v>24866.095029424167</v>
      </c>
      <c r="BN8347" s="6">
        <f>SUM($R$5:V8349)-$AB$2</f>
        <v>42001.356031584262</v>
      </c>
      <c r="BO8347" s="6">
        <f>SUM($R$5:W8349)-$AB$2</f>
        <v>62563.669234175693</v>
      </c>
      <c r="BP8347" s="16"/>
    </row>
    <row r="8348" spans="1:68" x14ac:dyDescent="0.45">
      <c r="A8348" s="1">
        <v>2008</v>
      </c>
      <c r="B8348" s="1">
        <v>12</v>
      </c>
      <c r="C8348" s="1">
        <v>14</v>
      </c>
      <c r="D8348" s="1">
        <v>6</v>
      </c>
      <c r="E8348" s="1">
        <v>12.7</v>
      </c>
      <c r="F8348" s="1">
        <v>0</v>
      </c>
      <c r="G8348" s="4"/>
      <c r="H8348" s="4"/>
      <c r="Q8348" s="1">
        <v>3</v>
      </c>
      <c r="R8348" s="6">
        <f t="shared" si="11143"/>
        <v>0</v>
      </c>
      <c r="S8348" s="6">
        <f t="shared" si="11144"/>
        <v>0</v>
      </c>
      <c r="T8348" s="6">
        <f t="shared" si="11145"/>
        <v>0</v>
      </c>
      <c r="U8348" s="6">
        <f t="shared" si="11146"/>
        <v>0</v>
      </c>
      <c r="V8348" s="6">
        <f t="shared" si="11147"/>
        <v>0</v>
      </c>
      <c r="W8348" s="6">
        <f t="shared" si="11148"/>
        <v>0</v>
      </c>
      <c r="X8348" s="17"/>
      <c r="Y8348" s="17"/>
      <c r="Z8348" s="17"/>
      <c r="AA8348" s="17"/>
      <c r="AB8348" s="17"/>
      <c r="AC8348" s="17"/>
      <c r="AE8348" s="16"/>
      <c r="AF8348" s="16"/>
      <c r="AG8348" s="16"/>
      <c r="AH8348" s="16"/>
      <c r="AI8348" s="16"/>
      <c r="AJ8348" s="16"/>
      <c r="AL8348" s="16"/>
      <c r="AM8348" s="16"/>
      <c r="AN8348" s="16"/>
      <c r="AO8348" s="16"/>
      <c r="AP8348" s="16"/>
      <c r="AQ8348" s="16"/>
      <c r="BI8348" s="1">
        <v>5</v>
      </c>
      <c r="BJ8348" s="6">
        <f>SUM($R$5:R8350)-$AB$2</f>
        <v>876.72962640000139</v>
      </c>
      <c r="BK8348" s="6">
        <f>SUM($R$5:S8350)-$AB$2</f>
        <v>4303.7818268319998</v>
      </c>
      <c r="BL8348" s="6">
        <f>SUM($R$5:T8350)-$AB$2</f>
        <v>12871.41232791199</v>
      </c>
      <c r="BM8348" s="6">
        <f>SUM($R$5:U8350)-$AB$2</f>
        <v>24866.095029424167</v>
      </c>
      <c r="BN8348" s="6">
        <f>SUM($R$5:V8350)-$AB$2</f>
        <v>42001.356031584262</v>
      </c>
      <c r="BO8348" s="6">
        <f>SUM($R$5:W8350)-$AB$2</f>
        <v>62563.669234175693</v>
      </c>
      <c r="BP8348" s="16"/>
    </row>
    <row r="8349" spans="1:68" x14ac:dyDescent="0.45">
      <c r="A8349" s="1">
        <v>2008</v>
      </c>
      <c r="B8349" s="1">
        <v>12</v>
      </c>
      <c r="C8349" s="1">
        <v>14</v>
      </c>
      <c r="D8349" s="1">
        <v>7</v>
      </c>
      <c r="E8349" s="1">
        <v>12.7</v>
      </c>
      <c r="F8349" s="1">
        <v>0</v>
      </c>
      <c r="G8349" s="4"/>
      <c r="H8349" s="4"/>
      <c r="Q8349" s="1">
        <v>4</v>
      </c>
      <c r="R8349" s="6">
        <f t="shared" si="11143"/>
        <v>0</v>
      </c>
      <c r="S8349" s="6">
        <f t="shared" si="11144"/>
        <v>0</v>
      </c>
      <c r="T8349" s="6">
        <f t="shared" si="11145"/>
        <v>0</v>
      </c>
      <c r="U8349" s="6">
        <f t="shared" si="11146"/>
        <v>0</v>
      </c>
      <c r="V8349" s="6">
        <f t="shared" si="11147"/>
        <v>0</v>
      </c>
      <c r="W8349" s="6">
        <f t="shared" si="11148"/>
        <v>0</v>
      </c>
      <c r="X8349" s="17"/>
      <c r="Y8349" s="17"/>
      <c r="Z8349" s="17"/>
      <c r="AA8349" s="17"/>
      <c r="AB8349" s="17"/>
      <c r="AC8349" s="17"/>
      <c r="AE8349" s="16"/>
      <c r="AF8349" s="16"/>
      <c r="AG8349" s="16"/>
      <c r="AH8349" s="16"/>
      <c r="AI8349" s="16"/>
      <c r="AJ8349" s="16"/>
      <c r="AL8349" s="16"/>
      <c r="AM8349" s="16"/>
      <c r="AN8349" s="16"/>
      <c r="AO8349" s="16"/>
      <c r="AP8349" s="16"/>
      <c r="AQ8349" s="16"/>
      <c r="BI8349" s="1">
        <v>6</v>
      </c>
      <c r="BJ8349" s="6">
        <f>SUM($R$5:R8351)-$AB$2</f>
        <v>876.72962640000139</v>
      </c>
      <c r="BK8349" s="6">
        <f>SUM($R$5:S8351)-$AB$2</f>
        <v>4303.7818268319998</v>
      </c>
      <c r="BL8349" s="6">
        <f>SUM($R$5:T8351)-$AB$2</f>
        <v>12871.41232791199</v>
      </c>
      <c r="BM8349" s="6">
        <f>SUM($R$5:U8351)-$AB$2</f>
        <v>24866.095029424167</v>
      </c>
      <c r="BN8349" s="6">
        <f>SUM($R$5:V8351)-$AB$2</f>
        <v>42001.356031584262</v>
      </c>
      <c r="BO8349" s="6">
        <f>SUM($R$5:W8351)-$AB$2</f>
        <v>62563.669234175693</v>
      </c>
      <c r="BP8349" s="16"/>
    </row>
    <row r="8350" spans="1:68" x14ac:dyDescent="0.45">
      <c r="A8350" s="1">
        <v>2008</v>
      </c>
      <c r="B8350" s="1">
        <v>12</v>
      </c>
      <c r="C8350" s="1">
        <v>14</v>
      </c>
      <c r="D8350" s="1">
        <v>8</v>
      </c>
      <c r="E8350" s="1">
        <v>12.9</v>
      </c>
      <c r="F8350" s="1">
        <v>0</v>
      </c>
      <c r="G8350" s="4"/>
      <c r="H8350" s="4"/>
      <c r="Q8350" s="1">
        <v>5</v>
      </c>
      <c r="R8350" s="6">
        <f t="shared" si="11143"/>
        <v>0</v>
      </c>
      <c r="S8350" s="6">
        <f t="shared" si="11144"/>
        <v>0</v>
      </c>
      <c r="T8350" s="6">
        <f t="shared" si="11145"/>
        <v>0</v>
      </c>
      <c r="U8350" s="6">
        <f t="shared" si="11146"/>
        <v>0</v>
      </c>
      <c r="V8350" s="6">
        <f t="shared" si="11147"/>
        <v>0</v>
      </c>
      <c r="W8350" s="6">
        <f t="shared" si="11148"/>
        <v>0</v>
      </c>
      <c r="X8350" s="17"/>
      <c r="Y8350" s="17"/>
      <c r="Z8350" s="17"/>
      <c r="AA8350" s="17"/>
      <c r="AB8350" s="17"/>
      <c r="AC8350" s="17"/>
      <c r="AE8350" s="16"/>
      <c r="AF8350" s="16"/>
      <c r="AG8350" s="16"/>
      <c r="AH8350" s="16"/>
      <c r="AI8350" s="16"/>
      <c r="AJ8350" s="16"/>
      <c r="AL8350" s="16"/>
      <c r="AM8350" s="16"/>
      <c r="AN8350" s="16"/>
      <c r="AO8350" s="16"/>
      <c r="AP8350" s="16"/>
      <c r="AQ8350" s="16"/>
      <c r="BI8350" s="1">
        <v>7</v>
      </c>
      <c r="BJ8350" s="6">
        <f>SUM($R$5:R8352)-$AB$2</f>
        <v>876.72962640000139</v>
      </c>
      <c r="BK8350" s="6">
        <f>SUM($R$5:S8352)-$AB$2</f>
        <v>4303.7818268319998</v>
      </c>
      <c r="BL8350" s="6">
        <f>SUM($R$5:T8352)-$AB$2</f>
        <v>12871.41232791199</v>
      </c>
      <c r="BM8350" s="6">
        <f>SUM($R$5:U8352)-$AB$2</f>
        <v>24866.095029424167</v>
      </c>
      <c r="BN8350" s="6">
        <f>SUM($R$5:V8352)-$AB$2</f>
        <v>42001.356031584262</v>
      </c>
      <c r="BO8350" s="6">
        <f>SUM($R$5:W8352)-$AB$2</f>
        <v>62563.669234175693</v>
      </c>
      <c r="BP8350" s="16"/>
    </row>
    <row r="8351" spans="1:68" x14ac:dyDescent="0.45">
      <c r="A8351" s="1">
        <v>2008</v>
      </c>
      <c r="B8351" s="1">
        <v>12</v>
      </c>
      <c r="C8351" s="1">
        <v>14</v>
      </c>
      <c r="D8351" s="1">
        <v>9</v>
      </c>
      <c r="E8351" s="1">
        <v>12.9</v>
      </c>
      <c r="F8351" s="1">
        <v>7.42</v>
      </c>
      <c r="G8351" s="4"/>
      <c r="H8351" s="4"/>
      <c r="Q8351" s="1">
        <v>6</v>
      </c>
      <c r="R8351" s="6">
        <f t="shared" si="11143"/>
        <v>0</v>
      </c>
      <c r="S8351" s="6">
        <f t="shared" si="11144"/>
        <v>0</v>
      </c>
      <c r="T8351" s="6">
        <f t="shared" si="11145"/>
        <v>0</v>
      </c>
      <c r="U8351" s="6">
        <f t="shared" si="11146"/>
        <v>0</v>
      </c>
      <c r="V8351" s="6">
        <f t="shared" si="11147"/>
        <v>0</v>
      </c>
      <c r="W8351" s="6">
        <f t="shared" si="11148"/>
        <v>0</v>
      </c>
      <c r="X8351" s="17"/>
      <c r="Y8351" s="17"/>
      <c r="Z8351" s="17"/>
      <c r="AA8351" s="17"/>
      <c r="AB8351" s="17"/>
      <c r="AC8351" s="17"/>
      <c r="AE8351" s="16"/>
      <c r="AF8351" s="16"/>
      <c r="AG8351" s="16"/>
      <c r="AH8351" s="16"/>
      <c r="AI8351" s="16"/>
      <c r="AJ8351" s="16"/>
      <c r="AL8351" s="16"/>
      <c r="AM8351" s="16"/>
      <c r="AN8351" s="16"/>
      <c r="AO8351" s="16"/>
      <c r="AP8351" s="16"/>
      <c r="AQ8351" s="16"/>
      <c r="BI8351" s="1">
        <v>8</v>
      </c>
      <c r="BJ8351" s="6">
        <f>SUM($R$5:R8353)-$AB$2</f>
        <v>876.72962640000139</v>
      </c>
      <c r="BK8351" s="6">
        <f>SUM($R$5:S8353)-$AB$2</f>
        <v>4303.7818268319998</v>
      </c>
      <c r="BL8351" s="6">
        <f>SUM($R$5:T8353)-$AB$2</f>
        <v>12871.41232791199</v>
      </c>
      <c r="BM8351" s="6">
        <f>SUM($R$5:U8353)-$AB$2</f>
        <v>24866.095029424167</v>
      </c>
      <c r="BN8351" s="6">
        <f>SUM($R$5:V8353)-$AB$2</f>
        <v>42001.356031584262</v>
      </c>
      <c r="BO8351" s="6">
        <f>SUM($R$5:W8353)-$AB$2</f>
        <v>62563.669234175693</v>
      </c>
      <c r="BP8351" s="16"/>
    </row>
    <row r="8352" spans="1:68" x14ac:dyDescent="0.45">
      <c r="A8352" s="1">
        <v>2008</v>
      </c>
      <c r="B8352" s="1">
        <v>12</v>
      </c>
      <c r="C8352" s="1">
        <v>14</v>
      </c>
      <c r="D8352" s="1">
        <v>10</v>
      </c>
      <c r="E8352" s="1">
        <v>13.3</v>
      </c>
      <c r="F8352" s="1">
        <v>87.48</v>
      </c>
      <c r="G8352" s="4"/>
      <c r="H8352" s="4"/>
      <c r="Q8352" s="1">
        <v>7</v>
      </c>
      <c r="R8352" s="6">
        <f t="shared" si="11143"/>
        <v>0</v>
      </c>
      <c r="S8352" s="6">
        <f t="shared" si="11144"/>
        <v>0</v>
      </c>
      <c r="T8352" s="6">
        <f t="shared" si="11145"/>
        <v>0</v>
      </c>
      <c r="U8352" s="6">
        <f t="shared" si="11146"/>
        <v>0</v>
      </c>
      <c r="V8352" s="6">
        <f t="shared" si="11147"/>
        <v>0</v>
      </c>
      <c r="W8352" s="6">
        <f t="shared" si="11148"/>
        <v>0</v>
      </c>
      <c r="X8352" s="17"/>
      <c r="Y8352" s="17"/>
      <c r="Z8352" s="17"/>
      <c r="AA8352" s="17"/>
      <c r="AB8352" s="17"/>
      <c r="AC8352" s="17"/>
      <c r="AE8352" s="16"/>
      <c r="AF8352" s="16"/>
      <c r="AG8352" s="16"/>
      <c r="AH8352" s="16"/>
      <c r="AI8352" s="16"/>
      <c r="AJ8352" s="16"/>
      <c r="AL8352" s="16"/>
      <c r="AM8352" s="16"/>
      <c r="AN8352" s="16"/>
      <c r="AO8352" s="16"/>
      <c r="AP8352" s="16"/>
      <c r="AQ8352" s="16"/>
      <c r="BI8352" s="1">
        <v>9</v>
      </c>
      <c r="BJ8352" s="6">
        <f>SUM($R$5:R8354)-$AB$2</f>
        <v>876.73393000000135</v>
      </c>
      <c r="BK8352" s="6">
        <f>SUM($R$5:S8354)-$AB$2</f>
        <v>4303.8028283999993</v>
      </c>
      <c r="BL8352" s="6">
        <f>SUM($R$5:T8354)-$AB$2</f>
        <v>12871.47507439999</v>
      </c>
      <c r="BM8352" s="6">
        <f>SUM($R$5:U8354)-$AB$2</f>
        <v>24866.216218800164</v>
      </c>
      <c r="BN8352" s="6">
        <f>SUM($R$5:V8354)-$AB$2</f>
        <v>42001.560710800266</v>
      </c>
      <c r="BO8352" s="6">
        <f>SUM($R$5:W8354)-$AB$2</f>
        <v>62563.974101199696</v>
      </c>
      <c r="BP8352" s="16"/>
    </row>
    <row r="8353" spans="1:68" x14ac:dyDescent="0.45">
      <c r="A8353" s="1">
        <v>2008</v>
      </c>
      <c r="B8353" s="1">
        <v>12</v>
      </c>
      <c r="C8353" s="1">
        <v>14</v>
      </c>
      <c r="D8353" s="1">
        <v>11</v>
      </c>
      <c r="E8353" s="1">
        <v>13.7</v>
      </c>
      <c r="F8353" s="1">
        <v>188.75</v>
      </c>
      <c r="G8353" s="4"/>
      <c r="H8353" s="4"/>
      <c r="Q8353" s="1">
        <v>8</v>
      </c>
      <c r="R8353" s="6">
        <f t="shared" si="11143"/>
        <v>0</v>
      </c>
      <c r="S8353" s="6">
        <f t="shared" si="11144"/>
        <v>0</v>
      </c>
      <c r="T8353" s="6">
        <f t="shared" si="11145"/>
        <v>0</v>
      </c>
      <c r="U8353" s="6">
        <f t="shared" si="11146"/>
        <v>0</v>
      </c>
      <c r="V8353" s="6">
        <f t="shared" si="11147"/>
        <v>0</v>
      </c>
      <c r="W8353" s="6">
        <f t="shared" si="11148"/>
        <v>0</v>
      </c>
      <c r="X8353" s="17"/>
      <c r="Y8353" s="17"/>
      <c r="Z8353" s="17"/>
      <c r="AA8353" s="17"/>
      <c r="AB8353" s="17"/>
      <c r="AC8353" s="17"/>
      <c r="AE8353" s="16"/>
      <c r="AF8353" s="16"/>
      <c r="AG8353" s="16"/>
      <c r="AH8353" s="16"/>
      <c r="AI8353" s="16"/>
      <c r="AJ8353" s="16"/>
      <c r="AL8353" s="16"/>
      <c r="AM8353" s="16"/>
      <c r="AN8353" s="16"/>
      <c r="AO8353" s="16"/>
      <c r="AP8353" s="16"/>
      <c r="AQ8353" s="16"/>
      <c r="BI8353" s="1">
        <v>10</v>
      </c>
      <c r="BJ8353" s="6">
        <f>SUM($R$5:R8355)-$AB$2</f>
        <v>876.78466840000135</v>
      </c>
      <c r="BK8353" s="6">
        <f>SUM($R$5:S8355)-$AB$2</f>
        <v>4304.0504317919995</v>
      </c>
      <c r="BL8353" s="6">
        <f>SUM($R$5:T8355)-$AB$2</f>
        <v>12872.21484027199</v>
      </c>
      <c r="BM8353" s="6">
        <f>SUM($R$5:U8355)-$AB$2</f>
        <v>24867.645012144167</v>
      </c>
      <c r="BN8353" s="6">
        <f>SUM($R$5:V8355)-$AB$2</f>
        <v>42003.973829104267</v>
      </c>
      <c r="BO8353" s="6">
        <f>SUM($R$5:W8355)-$AB$2</f>
        <v>62567.5684094557</v>
      </c>
      <c r="BP8353" s="16"/>
    </row>
    <row r="8354" spans="1:68" x14ac:dyDescent="0.45">
      <c r="A8354" s="1">
        <v>2008</v>
      </c>
      <c r="B8354" s="1">
        <v>12</v>
      </c>
      <c r="C8354" s="1">
        <v>14</v>
      </c>
      <c r="D8354" s="1">
        <v>12</v>
      </c>
      <c r="E8354" s="1">
        <v>13.8</v>
      </c>
      <c r="F8354" s="1">
        <v>177.38</v>
      </c>
      <c r="G8354" s="4"/>
      <c r="H8354" s="4"/>
      <c r="Q8354" s="1">
        <v>9</v>
      </c>
      <c r="R8354" s="6">
        <f t="shared" si="11143"/>
        <v>4.3035999999999994E-3</v>
      </c>
      <c r="S8354" s="6">
        <f t="shared" si="11144"/>
        <v>1.6697967999999997E-2</v>
      </c>
      <c r="T8354" s="6">
        <f t="shared" si="11145"/>
        <v>4.1744919999999991E-2</v>
      </c>
      <c r="U8354" s="6">
        <f t="shared" si="11146"/>
        <v>5.8442887999999991E-2</v>
      </c>
      <c r="V8354" s="6">
        <f t="shared" si="11147"/>
        <v>8.3489839999999982E-2</v>
      </c>
      <c r="W8354" s="6">
        <f t="shared" si="11148"/>
        <v>0.10018780799999999</v>
      </c>
      <c r="X8354" s="17"/>
      <c r="Y8354" s="17"/>
      <c r="Z8354" s="17"/>
      <c r="AA8354" s="17"/>
      <c r="AB8354" s="17"/>
      <c r="AC8354" s="17"/>
      <c r="AE8354" s="16"/>
      <c r="AF8354" s="16"/>
      <c r="AG8354" s="16"/>
      <c r="AH8354" s="16"/>
      <c r="AI8354" s="16"/>
      <c r="AJ8354" s="16"/>
      <c r="AL8354" s="16"/>
      <c r="AM8354" s="16"/>
      <c r="AN8354" s="16"/>
      <c r="AO8354" s="16"/>
      <c r="AP8354" s="16"/>
      <c r="AQ8354" s="16"/>
      <c r="BI8354" s="1">
        <v>11</v>
      </c>
      <c r="BJ8354" s="6">
        <f>SUM($R$5:R8356)-$AB$2</f>
        <v>876.89414340000133</v>
      </c>
      <c r="BK8354" s="6">
        <f>SUM($R$5:S8356)-$AB$2</f>
        <v>4304.5846697919997</v>
      </c>
      <c r="BL8354" s="6">
        <f>SUM($R$5:T8356)-$AB$2</f>
        <v>12873.81098577199</v>
      </c>
      <c r="BM8354" s="6">
        <f>SUM($R$5:U8356)-$AB$2</f>
        <v>24870.727828144165</v>
      </c>
      <c r="BN8354" s="6">
        <f>SUM($R$5:V8356)-$AB$2</f>
        <v>42009.180460104268</v>
      </c>
      <c r="BO8354" s="6">
        <f>SUM($R$5:W8356)-$AB$2</f>
        <v>62575.323618455703</v>
      </c>
      <c r="BP8354" s="16"/>
    </row>
    <row r="8355" spans="1:68" x14ac:dyDescent="0.45">
      <c r="A8355" s="1">
        <v>2008</v>
      </c>
      <c r="B8355" s="1">
        <v>12</v>
      </c>
      <c r="C8355" s="1">
        <v>14</v>
      </c>
      <c r="D8355" s="1">
        <v>13</v>
      </c>
      <c r="E8355" s="1">
        <v>13.7</v>
      </c>
      <c r="F8355" s="1">
        <v>182.89</v>
      </c>
      <c r="G8355" s="4"/>
      <c r="H8355" s="4"/>
      <c r="Q8355" s="1">
        <v>10</v>
      </c>
      <c r="R8355" s="6">
        <f t="shared" si="11143"/>
        <v>5.0738399999999996E-2</v>
      </c>
      <c r="S8355" s="6">
        <f t="shared" si="11144"/>
        <v>0.19686499199999999</v>
      </c>
      <c r="T8355" s="6">
        <f t="shared" si="11145"/>
        <v>0.49216247999999996</v>
      </c>
      <c r="U8355" s="6">
        <f t="shared" si="11146"/>
        <v>0.68902747200000003</v>
      </c>
      <c r="V8355" s="6">
        <f t="shared" si="11147"/>
        <v>0.98432495999999992</v>
      </c>
      <c r="W8355" s="6">
        <f t="shared" si="11148"/>
        <v>1.181189952</v>
      </c>
      <c r="X8355" s="17"/>
      <c r="Y8355" s="17"/>
      <c r="Z8355" s="17"/>
      <c r="AA8355" s="17"/>
      <c r="AB8355" s="17"/>
      <c r="AC8355" s="17"/>
      <c r="AE8355" s="16"/>
      <c r="AF8355" s="16"/>
      <c r="AG8355" s="16"/>
      <c r="AH8355" s="16"/>
      <c r="AI8355" s="16"/>
      <c r="AJ8355" s="16"/>
      <c r="AL8355" s="16"/>
      <c r="AM8355" s="16"/>
      <c r="AN8355" s="16"/>
      <c r="AO8355" s="16"/>
      <c r="AP8355" s="16"/>
      <c r="AQ8355" s="16"/>
      <c r="BI8355" s="1">
        <v>12</v>
      </c>
      <c r="BJ8355" s="6">
        <f t="shared" ref="BJ8355" si="11209">R8357-$AB$2</f>
        <v>-6.4283695999999999</v>
      </c>
      <c r="BK8355" s="6">
        <f t="shared" ref="BK8355" si="11210">S8357-$AB$2</f>
        <v>-6.1320740479999998</v>
      </c>
      <c r="BL8355" s="6">
        <f t="shared" ref="BL8355" si="11211">T8357-$AB$2</f>
        <v>-5.5333101200000003</v>
      </c>
      <c r="BM8355" s="6">
        <f t="shared" ref="BM8355" si="11212">U8357-$AB$2</f>
        <v>-5.1341341680000001</v>
      </c>
      <c r="BN8355" s="6">
        <f t="shared" ref="BN8355" si="11213">V8357-$AB$2</f>
        <v>-4.5353702400000007</v>
      </c>
      <c r="BO8355" s="6">
        <f t="shared" ref="BO8355" si="11214">W8357-$AB$2</f>
        <v>-4.1361942880000004</v>
      </c>
      <c r="BP8355" s="16"/>
    </row>
    <row r="8356" spans="1:68" x14ac:dyDescent="0.45">
      <c r="A8356" s="1">
        <v>2008</v>
      </c>
      <c r="B8356" s="1">
        <v>12</v>
      </c>
      <c r="C8356" s="1">
        <v>14</v>
      </c>
      <c r="D8356" s="1">
        <v>14</v>
      </c>
      <c r="E8356" s="1">
        <v>13.5</v>
      </c>
      <c r="F8356" s="1">
        <v>186.55</v>
      </c>
      <c r="G8356" s="4"/>
      <c r="H8356" s="4"/>
      <c r="Q8356" s="1">
        <v>11</v>
      </c>
      <c r="R8356" s="6">
        <f t="shared" si="11143"/>
        <v>0.10947499999999999</v>
      </c>
      <c r="S8356" s="6">
        <f t="shared" si="11144"/>
        <v>0.424763</v>
      </c>
      <c r="T8356" s="6">
        <f t="shared" si="11145"/>
        <v>1.0619074999999998</v>
      </c>
      <c r="U8356" s="6">
        <f t="shared" si="11146"/>
        <v>1.4866705</v>
      </c>
      <c r="V8356" s="6">
        <f t="shared" si="11147"/>
        <v>2.1238149999999996</v>
      </c>
      <c r="W8356" s="6">
        <f t="shared" si="11148"/>
        <v>2.548578</v>
      </c>
      <c r="X8356" s="17"/>
      <c r="Y8356" s="17"/>
      <c r="Z8356" s="17"/>
      <c r="AA8356" s="17"/>
      <c r="AB8356" s="17"/>
      <c r="AC8356" s="17"/>
      <c r="AE8356" s="16"/>
      <c r="AF8356" s="16"/>
      <c r="AG8356" s="16"/>
      <c r="AH8356" s="16"/>
      <c r="AI8356" s="16"/>
      <c r="AJ8356" s="16"/>
      <c r="AL8356" s="16"/>
      <c r="AM8356" s="16"/>
      <c r="AN8356" s="16"/>
      <c r="AO8356" s="16"/>
      <c r="AP8356" s="16"/>
      <c r="AQ8356" s="16"/>
      <c r="BI8356" s="1">
        <v>13</v>
      </c>
      <c r="BJ8356" s="6">
        <f>SUM($R$5:R8358)-$AB$2</f>
        <v>877.10310000000129</v>
      </c>
      <c r="BK8356" s="6">
        <f>SUM($R$5:S8358)-$AB$2</f>
        <v>4305.604378</v>
      </c>
      <c r="BL8356" s="6">
        <f>SUM($R$5:T8358)-$AB$2</f>
        <v>12876.85757299999</v>
      </c>
      <c r="BM8356" s="6">
        <f>SUM($R$5:U8358)-$AB$2</f>
        <v>24876.612046000162</v>
      </c>
      <c r="BN8356" s="6">
        <f>SUM($R$5:V8358)-$AB$2</f>
        <v>42019.118436000259</v>
      </c>
      <c r="BO8356" s="6">
        <f>SUM($R$5:W8358)-$AB$2</f>
        <v>62590.12610399969</v>
      </c>
      <c r="BP8356" s="16"/>
    </row>
    <row r="8357" spans="1:68" x14ac:dyDescent="0.45">
      <c r="A8357" s="1">
        <v>2008</v>
      </c>
      <c r="B8357" s="1">
        <v>12</v>
      </c>
      <c r="C8357" s="1">
        <v>14</v>
      </c>
      <c r="D8357" s="1">
        <v>15</v>
      </c>
      <c r="E8357" s="1">
        <v>13</v>
      </c>
      <c r="F8357" s="1">
        <v>121.29</v>
      </c>
      <c r="G8357" s="4"/>
      <c r="H8357" s="4"/>
      <c r="Q8357" s="1">
        <v>12</v>
      </c>
      <c r="R8357" s="6">
        <f t="shared" si="11143"/>
        <v>0.1028804</v>
      </c>
      <c r="S8357" s="6">
        <f t="shared" si="11144"/>
        <v>0.399175952</v>
      </c>
      <c r="T8357" s="6">
        <f t="shared" si="11145"/>
        <v>0.99793987999999989</v>
      </c>
      <c r="U8357" s="6">
        <f t="shared" si="11146"/>
        <v>1.3971158319999999</v>
      </c>
      <c r="V8357" s="6">
        <f t="shared" si="11147"/>
        <v>1.9958797599999998</v>
      </c>
      <c r="W8357" s="6">
        <f t="shared" si="11148"/>
        <v>2.395055712</v>
      </c>
      <c r="X8357" s="17">
        <f t="shared" ref="X8357" si="11215">SUM(R8357:R8381)-$AB$2</f>
        <v>-5.4496950000000002</v>
      </c>
      <c r="Y8357" s="17">
        <f t="shared" ref="Y8357" si="11216">SUM(S8357:S8381)-$AB$2</f>
        <v>-2.3348165999999999</v>
      </c>
      <c r="Z8357" s="17">
        <f t="shared" ref="Z8357" si="11217">SUM(T8357:T8381)-$AB$2</f>
        <v>3.9598334999999985</v>
      </c>
      <c r="AA8357" s="17">
        <f t="shared" ref="AA8357" si="11218">SUM(U8357:U8381)-$AB$2</f>
        <v>8.1562668999999985</v>
      </c>
      <c r="AB8357" s="17">
        <f t="shared" ref="AB8357" si="11219">SUM(V8357:V8381)-$AB$2</f>
        <v>14.450916999999997</v>
      </c>
      <c r="AC8357" s="17">
        <f t="shared" ref="AC8357" si="11220">SUM(W8357:W8381)-$AB$2</f>
        <v>18.647350400000001</v>
      </c>
      <c r="AE8357" s="16">
        <f t="shared" ref="AE8357" si="11221">IF(X8357&gt;0,1,0)</f>
        <v>0</v>
      </c>
      <c r="AF8357" s="16">
        <f t="shared" ref="AF8357" si="11222">IF(Y8357&gt;0,1,0)</f>
        <v>0</v>
      </c>
      <c r="AG8357" s="16">
        <f t="shared" ref="AG8357" si="11223">IF(Z8357&gt;0,1,0)</f>
        <v>1</v>
      </c>
      <c r="AH8357" s="16">
        <f t="shared" ref="AH8357" si="11224">IF(AA8357&gt;0,1,0)</f>
        <v>1</v>
      </c>
      <c r="AI8357" s="16">
        <f t="shared" ref="AI8357" si="11225">IF(AB8357&gt;0,1,0)</f>
        <v>1</v>
      </c>
      <c r="AJ8357" s="16">
        <f t="shared" ref="AJ8357" si="11226">IF(AC8357&gt;0,1,0)</f>
        <v>1</v>
      </c>
      <c r="AL8357" s="16">
        <f t="shared" ref="AL8357" si="11227">IF(X8357&lt;0,ABS(X8357*$AP$1),0)</f>
        <v>0</v>
      </c>
      <c r="AM8357" s="16">
        <f t="shared" ref="AM8357" si="11228">IF(Y8357&lt;0,ABS(Y8357*$AP$1),0)</f>
        <v>0</v>
      </c>
      <c r="AN8357" s="16">
        <f t="shared" ref="AN8357" si="11229">IF(Z8357&lt;0,ABS(Z8357*$AP$1),0)</f>
        <v>0</v>
      </c>
      <c r="AO8357" s="16">
        <f t="shared" ref="AO8357" si="11230">IF(AA8357&lt;0,ABS(AA8357*$AP$1),0)</f>
        <v>0</v>
      </c>
      <c r="AP8357" s="16">
        <f t="shared" ref="AP8357" si="11231">IF(AB8357&lt;0,ABS(AB8357*$AP$1),0)</f>
        <v>0</v>
      </c>
      <c r="AQ8357" s="16">
        <f t="shared" ref="AQ8357" si="11232">IF(AC8357&lt;0,ABS(AC8357*$AP$1),0)</f>
        <v>0</v>
      </c>
      <c r="BI8357" s="1">
        <v>14</v>
      </c>
      <c r="BJ8357" s="6">
        <f>SUM($R$5:R8359)-$AB$2</f>
        <v>877.2112990000013</v>
      </c>
      <c r="BK8357" s="6">
        <f>SUM($R$5:S8359)-$AB$2</f>
        <v>4306.13238912</v>
      </c>
      <c r="BL8357" s="6">
        <f>SUM($R$5:T8359)-$AB$2</f>
        <v>12878.435114419992</v>
      </c>
      <c r="BM8357" s="6">
        <f>SUM($R$5:U8359)-$AB$2</f>
        <v>24879.65892984016</v>
      </c>
      <c r="BN8357" s="6">
        <f>SUM($R$5:V8359)-$AB$2</f>
        <v>42024.264380440261</v>
      </c>
      <c r="BO8357" s="6">
        <f>SUM($R$5:W8359)-$AB$2</f>
        <v>62597.790921159693</v>
      </c>
      <c r="BP8357" s="16"/>
    </row>
    <row r="8358" spans="1:68" x14ac:dyDescent="0.45">
      <c r="A8358" s="1">
        <v>2008</v>
      </c>
      <c r="B8358" s="1">
        <v>12</v>
      </c>
      <c r="C8358" s="1">
        <v>14</v>
      </c>
      <c r="D8358" s="1">
        <v>16</v>
      </c>
      <c r="E8358" s="1">
        <v>12.9</v>
      </c>
      <c r="F8358" s="1">
        <v>131.06</v>
      </c>
      <c r="G8358" s="4"/>
      <c r="H8358" s="4"/>
      <c r="Q8358" s="1">
        <v>13</v>
      </c>
      <c r="R8358" s="6">
        <f t="shared" si="11143"/>
        <v>0.10607619999999998</v>
      </c>
      <c r="S8358" s="6">
        <f t="shared" si="11144"/>
        <v>0.4115756559999999</v>
      </c>
      <c r="T8358" s="6">
        <f t="shared" si="11145"/>
        <v>1.0289391399999996</v>
      </c>
      <c r="U8358" s="6">
        <f t="shared" si="11146"/>
        <v>1.4405147959999998</v>
      </c>
      <c r="V8358" s="6">
        <f t="shared" si="11147"/>
        <v>2.0578782799999993</v>
      </c>
      <c r="W8358" s="6">
        <f t="shared" si="11148"/>
        <v>2.4694539359999998</v>
      </c>
      <c r="X8358" s="17"/>
      <c r="Y8358" s="17"/>
      <c r="Z8358" s="17"/>
      <c r="AA8358" s="17"/>
      <c r="AB8358" s="17"/>
      <c r="AC8358" s="17"/>
      <c r="AE8358" s="16"/>
      <c r="AF8358" s="16"/>
      <c r="AG8358" s="16"/>
      <c r="AH8358" s="16"/>
      <c r="AI8358" s="16"/>
      <c r="AJ8358" s="16"/>
      <c r="AL8358" s="16"/>
      <c r="AM8358" s="16"/>
      <c r="AN8358" s="16"/>
      <c r="AO8358" s="16"/>
      <c r="AP8358" s="16"/>
      <c r="AQ8358" s="16"/>
      <c r="BI8358" s="1">
        <v>15</v>
      </c>
      <c r="BJ8358" s="6">
        <f>SUM($R$5:R8360)-$AB$2</f>
        <v>877.28164720000132</v>
      </c>
      <c r="BK8358" s="6">
        <f>SUM($R$5:S8360)-$AB$2</f>
        <v>4306.4756883359996</v>
      </c>
      <c r="BL8358" s="6">
        <f>SUM($R$5:T8360)-$AB$2</f>
        <v>12879.460791175994</v>
      </c>
      <c r="BM8358" s="6">
        <f>SUM($R$5:U8360)-$AB$2</f>
        <v>24881.639935152158</v>
      </c>
      <c r="BN8358" s="6">
        <f>SUM($R$5:V8360)-$AB$2</f>
        <v>42027.610140832265</v>
      </c>
      <c r="BO8358" s="6">
        <f>SUM($R$5:W8360)-$AB$2</f>
        <v>62602.774387647696</v>
      </c>
      <c r="BP8358" s="16"/>
    </row>
    <row r="8359" spans="1:68" x14ac:dyDescent="0.45">
      <c r="A8359" s="1">
        <v>2008</v>
      </c>
      <c r="B8359" s="1">
        <v>12</v>
      </c>
      <c r="C8359" s="1">
        <v>14</v>
      </c>
      <c r="D8359" s="1">
        <v>17</v>
      </c>
      <c r="E8359" s="1">
        <v>13</v>
      </c>
      <c r="F8359" s="1">
        <v>6.95</v>
      </c>
      <c r="G8359" s="4"/>
      <c r="H8359" s="4"/>
      <c r="Q8359" s="1">
        <v>14</v>
      </c>
      <c r="R8359" s="6">
        <f t="shared" si="11143"/>
        <v>0.108199</v>
      </c>
      <c r="S8359" s="6">
        <f t="shared" si="11144"/>
        <v>0.41981212000000001</v>
      </c>
      <c r="T8359" s="6">
        <f t="shared" si="11145"/>
        <v>1.0495302999999998</v>
      </c>
      <c r="U8359" s="6">
        <f t="shared" si="11146"/>
        <v>1.46934242</v>
      </c>
      <c r="V8359" s="6">
        <f t="shared" si="11147"/>
        <v>2.0990605999999996</v>
      </c>
      <c r="W8359" s="6">
        <f t="shared" si="11148"/>
        <v>2.5188727200000005</v>
      </c>
      <c r="X8359" s="17"/>
      <c r="Y8359" s="17"/>
      <c r="Z8359" s="17"/>
      <c r="AA8359" s="17"/>
      <c r="AB8359" s="17"/>
      <c r="AC8359" s="17"/>
      <c r="AE8359" s="16"/>
      <c r="AF8359" s="16"/>
      <c r="AG8359" s="16"/>
      <c r="AH8359" s="16"/>
      <c r="AI8359" s="16"/>
      <c r="AJ8359" s="16"/>
      <c r="AL8359" s="16"/>
      <c r="AM8359" s="16"/>
      <c r="AN8359" s="16"/>
      <c r="AO8359" s="16"/>
      <c r="AP8359" s="16"/>
      <c r="AQ8359" s="16"/>
      <c r="BI8359" s="1">
        <v>16</v>
      </c>
      <c r="BJ8359" s="6">
        <f>SUM($R$5:R8361)-$AB$2</f>
        <v>877.35766200000137</v>
      </c>
      <c r="BK8359" s="6">
        <f>SUM($R$5:S8361)-$AB$2</f>
        <v>4306.8466405599993</v>
      </c>
      <c r="BL8359" s="6">
        <f>SUM($R$5:T8361)-$AB$2</f>
        <v>12880.569086959995</v>
      </c>
      <c r="BM8359" s="6">
        <f>SUM($R$5:U8361)-$AB$2</f>
        <v>24883.780511920158</v>
      </c>
      <c r="BN8359" s="6">
        <f>SUM($R$5:V8361)-$AB$2</f>
        <v>42031.225404720259</v>
      </c>
      <c r="BO8359" s="6">
        <f>SUM($R$5:W8361)-$AB$2</f>
        <v>62608.159276079692</v>
      </c>
      <c r="BP8359" s="16"/>
    </row>
    <row r="8360" spans="1:68" x14ac:dyDescent="0.45">
      <c r="A8360" s="1">
        <v>2008</v>
      </c>
      <c r="B8360" s="1">
        <v>12</v>
      </c>
      <c r="C8360" s="1">
        <v>14</v>
      </c>
      <c r="D8360" s="1">
        <v>18</v>
      </c>
      <c r="E8360" s="1">
        <v>12.5</v>
      </c>
      <c r="F8360" s="1">
        <v>0</v>
      </c>
      <c r="G8360" s="4"/>
      <c r="H8360" s="4"/>
      <c r="Q8360" s="1">
        <v>15</v>
      </c>
      <c r="R8360" s="6">
        <f t="shared" si="11143"/>
        <v>7.03482E-2</v>
      </c>
      <c r="S8360" s="6">
        <f t="shared" si="11144"/>
        <v>0.27295101600000005</v>
      </c>
      <c r="T8360" s="6">
        <f t="shared" si="11145"/>
        <v>0.68237753999999995</v>
      </c>
      <c r="U8360" s="6">
        <f t="shared" si="11146"/>
        <v>0.955328556</v>
      </c>
      <c r="V8360" s="6">
        <f t="shared" si="11147"/>
        <v>1.3647550799999999</v>
      </c>
      <c r="W8360" s="6">
        <f t="shared" si="11148"/>
        <v>1.6377060960000001</v>
      </c>
      <c r="X8360" s="17"/>
      <c r="Y8360" s="17"/>
      <c r="Z8360" s="17"/>
      <c r="AA8360" s="17"/>
      <c r="AB8360" s="17"/>
      <c r="AC8360" s="17"/>
      <c r="AE8360" s="16"/>
      <c r="AF8360" s="16"/>
      <c r="AG8360" s="16"/>
      <c r="AH8360" s="16"/>
      <c r="AI8360" s="16"/>
      <c r="AJ8360" s="16"/>
      <c r="AL8360" s="16"/>
      <c r="AM8360" s="16"/>
      <c r="AN8360" s="16"/>
      <c r="AO8360" s="16"/>
      <c r="AP8360" s="16"/>
      <c r="AQ8360" s="16"/>
      <c r="BI8360" s="1">
        <v>17</v>
      </c>
      <c r="BJ8360" s="6">
        <f>SUM($R$5:R8362)-$AB$2</f>
        <v>877.36169300000142</v>
      </c>
      <c r="BK8360" s="6">
        <f>SUM($R$5:S8362)-$AB$2</f>
        <v>4306.86631184</v>
      </c>
      <c r="BL8360" s="6">
        <f>SUM($R$5:T8362)-$AB$2</f>
        <v>12880.627858939995</v>
      </c>
      <c r="BM8360" s="6">
        <f>SUM($R$5:U8362)-$AB$2</f>
        <v>24883.894024880155</v>
      </c>
      <c r="BN8360" s="6">
        <f>SUM($R$5:V8362)-$AB$2</f>
        <v>42031.417119080252</v>
      </c>
      <c r="BO8360" s="6">
        <f>SUM($R$5:W8362)-$AB$2</f>
        <v>62608.444832119683</v>
      </c>
      <c r="BP8360" s="16"/>
    </row>
    <row r="8361" spans="1:68" x14ac:dyDescent="0.45">
      <c r="A8361" s="1">
        <v>2008</v>
      </c>
      <c r="B8361" s="1">
        <v>12</v>
      </c>
      <c r="C8361" s="1">
        <v>14</v>
      </c>
      <c r="D8361" s="1">
        <v>19</v>
      </c>
      <c r="E8361" s="1">
        <v>12.3</v>
      </c>
      <c r="F8361" s="1">
        <v>0</v>
      </c>
      <c r="G8361" s="4"/>
      <c r="H8361" s="4"/>
      <c r="Q8361" s="1">
        <v>16</v>
      </c>
      <c r="R8361" s="6">
        <f t="shared" si="11143"/>
        <v>7.6014799999999993E-2</v>
      </c>
      <c r="S8361" s="6">
        <f t="shared" si="11144"/>
        <v>0.29493742399999995</v>
      </c>
      <c r="T8361" s="6">
        <f t="shared" si="11145"/>
        <v>0.7373435599999999</v>
      </c>
      <c r="U8361" s="6">
        <f t="shared" si="11146"/>
        <v>1.032280984</v>
      </c>
      <c r="V8361" s="6">
        <f t="shared" si="11147"/>
        <v>1.4746871199999998</v>
      </c>
      <c r="W8361" s="6">
        <f t="shared" si="11148"/>
        <v>1.769624544</v>
      </c>
      <c r="X8361" s="17"/>
      <c r="Y8361" s="17"/>
      <c r="Z8361" s="17"/>
      <c r="AA8361" s="17"/>
      <c r="AB8361" s="17"/>
      <c r="AC8361" s="17"/>
      <c r="AE8361" s="16"/>
      <c r="AF8361" s="16"/>
      <c r="AG8361" s="16"/>
      <c r="AH8361" s="16"/>
      <c r="AI8361" s="16"/>
      <c r="AJ8361" s="16"/>
      <c r="AL8361" s="16"/>
      <c r="AM8361" s="16"/>
      <c r="AN8361" s="16"/>
      <c r="AO8361" s="16"/>
      <c r="AP8361" s="16"/>
      <c r="AQ8361" s="16"/>
      <c r="BI8361" s="1">
        <v>18</v>
      </c>
      <c r="BJ8361" s="6">
        <f>SUM($R$5:R8363)-$AB$2</f>
        <v>877.36169300000142</v>
      </c>
      <c r="BK8361" s="6">
        <f>SUM($R$5:S8363)-$AB$2</f>
        <v>4306.86631184</v>
      </c>
      <c r="BL8361" s="6">
        <f>SUM($R$5:T8363)-$AB$2</f>
        <v>12880.627858939995</v>
      </c>
      <c r="BM8361" s="6">
        <f>SUM($R$5:U8363)-$AB$2</f>
        <v>24883.894024880155</v>
      </c>
      <c r="BN8361" s="6">
        <f>SUM($R$5:V8363)-$AB$2</f>
        <v>42031.417119080252</v>
      </c>
      <c r="BO8361" s="6">
        <f>SUM($R$5:W8363)-$AB$2</f>
        <v>62608.444832119683</v>
      </c>
      <c r="BP8361" s="16"/>
    </row>
    <row r="8362" spans="1:68" x14ac:dyDescent="0.45">
      <c r="A8362" s="1">
        <v>2008</v>
      </c>
      <c r="B8362" s="1">
        <v>12</v>
      </c>
      <c r="C8362" s="1">
        <v>14</v>
      </c>
      <c r="D8362" s="1">
        <v>20</v>
      </c>
      <c r="E8362" s="1">
        <v>12.4</v>
      </c>
      <c r="F8362" s="1">
        <v>0</v>
      </c>
      <c r="G8362" s="4"/>
      <c r="H8362" s="4"/>
      <c r="Q8362" s="1">
        <v>17</v>
      </c>
      <c r="R8362" s="6">
        <f t="shared" si="11143"/>
        <v>4.0309999999999999E-3</v>
      </c>
      <c r="S8362" s="6">
        <f t="shared" si="11144"/>
        <v>1.5640279999999999E-2</v>
      </c>
      <c r="T8362" s="6">
        <f t="shared" si="11145"/>
        <v>3.9100699999999995E-2</v>
      </c>
      <c r="U8362" s="6">
        <f t="shared" si="11146"/>
        <v>5.4740979999999995E-2</v>
      </c>
      <c r="V8362" s="6">
        <f t="shared" si="11147"/>
        <v>7.820139999999999E-2</v>
      </c>
      <c r="W8362" s="6">
        <f t="shared" si="11148"/>
        <v>9.3841679999999997E-2</v>
      </c>
      <c r="X8362" s="17"/>
      <c r="Y8362" s="17"/>
      <c r="Z8362" s="17"/>
      <c r="AA8362" s="17"/>
      <c r="AB8362" s="17"/>
      <c r="AC8362" s="17"/>
      <c r="AE8362" s="16"/>
      <c r="AF8362" s="16"/>
      <c r="AG8362" s="16"/>
      <c r="AH8362" s="16"/>
      <c r="AI8362" s="16"/>
      <c r="AJ8362" s="16"/>
      <c r="AL8362" s="16"/>
      <c r="AM8362" s="16"/>
      <c r="AN8362" s="16"/>
      <c r="AO8362" s="16"/>
      <c r="AP8362" s="16"/>
      <c r="AQ8362" s="16"/>
      <c r="BI8362" s="1">
        <v>19</v>
      </c>
      <c r="BJ8362" s="6">
        <f>SUM($R$5:R8364)-$AB$2</f>
        <v>877.36169300000142</v>
      </c>
      <c r="BK8362" s="6">
        <f>SUM($R$5:S8364)-$AB$2</f>
        <v>4306.86631184</v>
      </c>
      <c r="BL8362" s="6">
        <f>SUM($R$5:T8364)-$AB$2</f>
        <v>12880.627858939995</v>
      </c>
      <c r="BM8362" s="6">
        <f>SUM($R$5:U8364)-$AB$2</f>
        <v>24883.894024880155</v>
      </c>
      <c r="BN8362" s="6">
        <f>SUM($R$5:V8364)-$AB$2</f>
        <v>42031.417119080252</v>
      </c>
      <c r="BO8362" s="6">
        <f>SUM($R$5:W8364)-$AB$2</f>
        <v>62608.444832119683</v>
      </c>
      <c r="BP8362" s="16"/>
    </row>
    <row r="8363" spans="1:68" x14ac:dyDescent="0.45">
      <c r="A8363" s="1">
        <v>2008</v>
      </c>
      <c r="B8363" s="1">
        <v>12</v>
      </c>
      <c r="C8363" s="1">
        <v>14</v>
      </c>
      <c r="D8363" s="1">
        <v>21</v>
      </c>
      <c r="E8363" s="1">
        <v>12.3</v>
      </c>
      <c r="F8363" s="1">
        <v>0</v>
      </c>
      <c r="G8363" s="4"/>
      <c r="H8363" s="4"/>
      <c r="Q8363" s="1">
        <v>18</v>
      </c>
      <c r="R8363" s="6">
        <f t="shared" si="11143"/>
        <v>0</v>
      </c>
      <c r="S8363" s="6">
        <f t="shared" si="11144"/>
        <v>0</v>
      </c>
      <c r="T8363" s="6">
        <f t="shared" si="11145"/>
        <v>0</v>
      </c>
      <c r="U8363" s="6">
        <f t="shared" si="11146"/>
        <v>0</v>
      </c>
      <c r="V8363" s="6">
        <f t="shared" si="11147"/>
        <v>0</v>
      </c>
      <c r="W8363" s="6">
        <f t="shared" si="11148"/>
        <v>0</v>
      </c>
      <c r="X8363" s="17"/>
      <c r="Y8363" s="17"/>
      <c r="Z8363" s="17"/>
      <c r="AA8363" s="17"/>
      <c r="AB8363" s="17"/>
      <c r="AC8363" s="17"/>
      <c r="AE8363" s="16"/>
      <c r="AF8363" s="16"/>
      <c r="AG8363" s="16"/>
      <c r="AH8363" s="16"/>
      <c r="AI8363" s="16"/>
      <c r="AJ8363" s="16"/>
      <c r="AL8363" s="16"/>
      <c r="AM8363" s="16"/>
      <c r="AN8363" s="16"/>
      <c r="AO8363" s="16"/>
      <c r="AP8363" s="16"/>
      <c r="AQ8363" s="16"/>
      <c r="BI8363" s="1">
        <v>20</v>
      </c>
      <c r="BJ8363" s="6">
        <f>SUM($R$5:R8365)-$AB$2</f>
        <v>877.36169300000142</v>
      </c>
      <c r="BK8363" s="6">
        <f>SUM($R$5:S8365)-$AB$2</f>
        <v>4306.86631184</v>
      </c>
      <c r="BL8363" s="6">
        <f>SUM($R$5:T8365)-$AB$2</f>
        <v>12880.627858939995</v>
      </c>
      <c r="BM8363" s="6">
        <f>SUM($R$5:U8365)-$AB$2</f>
        <v>24883.894024880155</v>
      </c>
      <c r="BN8363" s="6">
        <f>SUM($R$5:V8365)-$AB$2</f>
        <v>42031.417119080252</v>
      </c>
      <c r="BO8363" s="6">
        <f>SUM($R$5:W8365)-$AB$2</f>
        <v>62608.444832119683</v>
      </c>
      <c r="BP8363" s="16"/>
    </row>
    <row r="8364" spans="1:68" x14ac:dyDescent="0.45">
      <c r="A8364" s="1">
        <v>2008</v>
      </c>
      <c r="B8364" s="1">
        <v>12</v>
      </c>
      <c r="C8364" s="1">
        <v>14</v>
      </c>
      <c r="D8364" s="1">
        <v>22</v>
      </c>
      <c r="E8364" s="1">
        <v>12</v>
      </c>
      <c r="F8364" s="1">
        <v>0</v>
      </c>
      <c r="G8364" s="4"/>
      <c r="H8364" s="4"/>
      <c r="Q8364" s="1">
        <v>19</v>
      </c>
      <c r="R8364" s="6">
        <f t="shared" si="11143"/>
        <v>0</v>
      </c>
      <c r="S8364" s="6">
        <f t="shared" si="11144"/>
        <v>0</v>
      </c>
      <c r="T8364" s="6">
        <f t="shared" si="11145"/>
        <v>0</v>
      </c>
      <c r="U8364" s="6">
        <f t="shared" si="11146"/>
        <v>0</v>
      </c>
      <c r="V8364" s="6">
        <f t="shared" si="11147"/>
        <v>0</v>
      </c>
      <c r="W8364" s="6">
        <f t="shared" si="11148"/>
        <v>0</v>
      </c>
      <c r="X8364" s="17"/>
      <c r="Y8364" s="17"/>
      <c r="Z8364" s="17"/>
      <c r="AA8364" s="17"/>
      <c r="AB8364" s="17"/>
      <c r="AC8364" s="17"/>
      <c r="AE8364" s="16"/>
      <c r="AF8364" s="16"/>
      <c r="AG8364" s="16"/>
      <c r="AH8364" s="16"/>
      <c r="AI8364" s="16"/>
      <c r="AJ8364" s="16"/>
      <c r="AL8364" s="16"/>
      <c r="AM8364" s="16"/>
      <c r="AN8364" s="16"/>
      <c r="AO8364" s="16"/>
      <c r="AP8364" s="16"/>
      <c r="AQ8364" s="16"/>
      <c r="BI8364" s="1">
        <v>21</v>
      </c>
      <c r="BJ8364" s="6">
        <f>SUM($R$5:R8366)-$AB$2</f>
        <v>877.36169300000142</v>
      </c>
      <c r="BK8364" s="6">
        <f>SUM($R$5:S8366)-$AB$2</f>
        <v>4306.86631184</v>
      </c>
      <c r="BL8364" s="6">
        <f>SUM($R$5:T8366)-$AB$2</f>
        <v>12880.627858939995</v>
      </c>
      <c r="BM8364" s="6">
        <f>SUM($R$5:U8366)-$AB$2</f>
        <v>24883.894024880155</v>
      </c>
      <c r="BN8364" s="6">
        <f>SUM($R$5:V8366)-$AB$2</f>
        <v>42031.417119080252</v>
      </c>
      <c r="BO8364" s="6">
        <f>SUM($R$5:W8366)-$AB$2</f>
        <v>62608.444832119683</v>
      </c>
      <c r="BP8364" s="16"/>
    </row>
    <row r="8365" spans="1:68" x14ac:dyDescent="0.45">
      <c r="A8365" s="1">
        <v>2008</v>
      </c>
      <c r="B8365" s="1">
        <v>12</v>
      </c>
      <c r="C8365" s="1">
        <v>14</v>
      </c>
      <c r="D8365" s="1">
        <v>23</v>
      </c>
      <c r="E8365" s="1">
        <v>11.6</v>
      </c>
      <c r="F8365" s="1">
        <v>0</v>
      </c>
      <c r="G8365" s="4"/>
      <c r="H8365" s="4"/>
      <c r="Q8365" s="1">
        <v>20</v>
      </c>
      <c r="R8365" s="6">
        <f t="shared" si="11143"/>
        <v>0</v>
      </c>
      <c r="S8365" s="6">
        <f t="shared" si="11144"/>
        <v>0</v>
      </c>
      <c r="T8365" s="6">
        <f t="shared" si="11145"/>
        <v>0</v>
      </c>
      <c r="U8365" s="6">
        <f t="shared" si="11146"/>
        <v>0</v>
      </c>
      <c r="V8365" s="6">
        <f t="shared" si="11147"/>
        <v>0</v>
      </c>
      <c r="W8365" s="6">
        <f t="shared" si="11148"/>
        <v>0</v>
      </c>
      <c r="X8365" s="17"/>
      <c r="Y8365" s="17"/>
      <c r="Z8365" s="17"/>
      <c r="AA8365" s="17"/>
      <c r="AB8365" s="17"/>
      <c r="AC8365" s="17"/>
      <c r="AE8365" s="16"/>
      <c r="AF8365" s="16"/>
      <c r="AG8365" s="16"/>
      <c r="AH8365" s="16"/>
      <c r="AI8365" s="16"/>
      <c r="AJ8365" s="16"/>
      <c r="AL8365" s="16"/>
      <c r="AM8365" s="16"/>
      <c r="AN8365" s="16"/>
      <c r="AO8365" s="16"/>
      <c r="AP8365" s="16"/>
      <c r="AQ8365" s="16"/>
      <c r="BI8365" s="1">
        <v>22</v>
      </c>
      <c r="BJ8365" s="6">
        <f>SUM($R$5:R8367)-$AB$2</f>
        <v>877.36169300000142</v>
      </c>
      <c r="BK8365" s="6">
        <f>SUM($R$5:S8367)-$AB$2</f>
        <v>4306.86631184</v>
      </c>
      <c r="BL8365" s="6">
        <f>SUM($R$5:T8367)-$AB$2</f>
        <v>12880.627858939995</v>
      </c>
      <c r="BM8365" s="6">
        <f>SUM($R$5:U8367)-$AB$2</f>
        <v>24883.894024880155</v>
      </c>
      <c r="BN8365" s="6">
        <f>SUM($R$5:V8367)-$AB$2</f>
        <v>42031.417119080252</v>
      </c>
      <c r="BO8365" s="6">
        <f>SUM($R$5:W8367)-$AB$2</f>
        <v>62608.444832119683</v>
      </c>
      <c r="BP8365" s="16"/>
    </row>
    <row r="8366" spans="1:68" x14ac:dyDescent="0.45">
      <c r="A8366" s="1">
        <v>2008</v>
      </c>
      <c r="B8366" s="1">
        <v>12</v>
      </c>
      <c r="C8366" s="1">
        <v>15</v>
      </c>
      <c r="D8366" s="1">
        <v>0</v>
      </c>
      <c r="E8366" s="1">
        <v>11</v>
      </c>
      <c r="F8366" s="1">
        <v>0</v>
      </c>
      <c r="G8366" s="4"/>
      <c r="H8366" s="4"/>
      <c r="Q8366" s="1">
        <v>21</v>
      </c>
      <c r="R8366" s="6">
        <f t="shared" ref="R8366:R8429" si="11233">$AX$2*F8363*$R$4/1000</f>
        <v>0</v>
      </c>
      <c r="S8366" s="6">
        <f t="shared" ref="S8366:S8429" si="11234">$AX$2*F8363*($S$4*$AU$2)/1000</f>
        <v>0</v>
      </c>
      <c r="T8366" s="6">
        <f t="shared" ref="T8366:T8429" si="11235">$AX$2*F8363*($T$4*$AU$2)/1000</f>
        <v>0</v>
      </c>
      <c r="U8366" s="6">
        <f t="shared" ref="U8366:U8429" si="11236">$AX$2*F8363*($U$4*$AU$2)/1000</f>
        <v>0</v>
      </c>
      <c r="V8366" s="6">
        <f t="shared" ref="V8366:V8429" si="11237">$AX$2*F8363*($V$4*$AU$2)/1000</f>
        <v>0</v>
      </c>
      <c r="W8366" s="6">
        <f t="shared" ref="W8366:W8429" si="11238">$AX$2*F8363*($W$4*$AU$2)/1000</f>
        <v>0</v>
      </c>
      <c r="X8366" s="17"/>
      <c r="Y8366" s="17"/>
      <c r="Z8366" s="17"/>
      <c r="AA8366" s="17"/>
      <c r="AB8366" s="17"/>
      <c r="AC8366" s="17"/>
      <c r="AE8366" s="16"/>
      <c r="AF8366" s="16"/>
      <c r="AG8366" s="16"/>
      <c r="AH8366" s="16"/>
      <c r="AI8366" s="16"/>
      <c r="AJ8366" s="16"/>
      <c r="AL8366" s="16"/>
      <c r="AM8366" s="16"/>
      <c r="AN8366" s="16"/>
      <c r="AO8366" s="16"/>
      <c r="AP8366" s="16"/>
      <c r="AQ8366" s="16"/>
      <c r="BI8366" s="1">
        <v>23</v>
      </c>
      <c r="BJ8366" s="6">
        <f>SUM($R$5:R8368)-$AB$2</f>
        <v>877.36169300000142</v>
      </c>
      <c r="BK8366" s="6">
        <f>SUM($R$5:S8368)-$AB$2</f>
        <v>4306.86631184</v>
      </c>
      <c r="BL8366" s="6">
        <f>SUM($R$5:T8368)-$AB$2</f>
        <v>12880.627858939995</v>
      </c>
      <c r="BM8366" s="6">
        <f>SUM($R$5:U8368)-$AB$2</f>
        <v>24883.894024880155</v>
      </c>
      <c r="BN8366" s="6">
        <f>SUM($R$5:V8368)-$AB$2</f>
        <v>42031.417119080252</v>
      </c>
      <c r="BO8366" s="6">
        <f>SUM($R$5:W8368)-$AB$2</f>
        <v>62608.444832119683</v>
      </c>
      <c r="BP8366" s="16"/>
    </row>
    <row r="8367" spans="1:68" x14ac:dyDescent="0.45">
      <c r="A8367" s="1">
        <v>2008</v>
      </c>
      <c r="B8367" s="1">
        <v>12</v>
      </c>
      <c r="C8367" s="1">
        <v>15</v>
      </c>
      <c r="D8367" s="1">
        <v>1</v>
      </c>
      <c r="E8367" s="1">
        <v>9.9</v>
      </c>
      <c r="F8367" s="1">
        <v>0</v>
      </c>
      <c r="G8367" s="4"/>
      <c r="H8367" s="4"/>
      <c r="Q8367" s="1">
        <v>22</v>
      </c>
      <c r="R8367" s="6">
        <f t="shared" si="11233"/>
        <v>0</v>
      </c>
      <c r="S8367" s="6">
        <f t="shared" si="11234"/>
        <v>0</v>
      </c>
      <c r="T8367" s="6">
        <f t="shared" si="11235"/>
        <v>0</v>
      </c>
      <c r="U8367" s="6">
        <f t="shared" si="11236"/>
        <v>0</v>
      </c>
      <c r="V8367" s="6">
        <f t="shared" si="11237"/>
        <v>0</v>
      </c>
      <c r="W8367" s="6">
        <f t="shared" si="11238"/>
        <v>0</v>
      </c>
      <c r="X8367" s="17"/>
      <c r="Y8367" s="17"/>
      <c r="Z8367" s="17"/>
      <c r="AA8367" s="17"/>
      <c r="AB8367" s="17"/>
      <c r="AC8367" s="17"/>
      <c r="AE8367" s="16"/>
      <c r="AF8367" s="16"/>
      <c r="AG8367" s="16"/>
      <c r="AH8367" s="16"/>
      <c r="AI8367" s="16"/>
      <c r="AJ8367" s="16"/>
      <c r="AL8367" s="16"/>
      <c r="AM8367" s="16"/>
      <c r="AN8367" s="16"/>
      <c r="AO8367" s="16"/>
      <c r="AP8367" s="16"/>
      <c r="AQ8367" s="16"/>
      <c r="BI8367" s="1">
        <v>0</v>
      </c>
      <c r="BJ8367" s="6">
        <f t="shared" ref="BJ8367" si="11239">R8369-$AB$2</f>
        <v>-6.53125</v>
      </c>
      <c r="BK8367" s="6">
        <f t="shared" ref="BK8367" si="11240">S8369-$AB$2</f>
        <v>-6.53125</v>
      </c>
      <c r="BL8367" s="6">
        <f t="shared" ref="BL8367" si="11241">T8369-$AB$2</f>
        <v>-6.53125</v>
      </c>
      <c r="BM8367" s="6">
        <f t="shared" ref="BM8367" si="11242">U8369-$AB$2</f>
        <v>-6.53125</v>
      </c>
      <c r="BN8367" s="6">
        <f t="shared" ref="BN8367" si="11243">V8369-$AB$2</f>
        <v>-6.53125</v>
      </c>
      <c r="BO8367" s="6">
        <f t="shared" ref="BO8367" si="11244">W8369-$AB$2</f>
        <v>-6.53125</v>
      </c>
      <c r="BP8367" s="16">
        <v>350</v>
      </c>
    </row>
    <row r="8368" spans="1:68" x14ac:dyDescent="0.45">
      <c r="A8368" s="1">
        <v>2008</v>
      </c>
      <c r="B8368" s="1">
        <v>12</v>
      </c>
      <c r="C8368" s="1">
        <v>15</v>
      </c>
      <c r="D8368" s="1">
        <v>2</v>
      </c>
      <c r="E8368" s="1">
        <v>8.8000000000000007</v>
      </c>
      <c r="F8368" s="1">
        <v>0</v>
      </c>
      <c r="G8368" s="4"/>
      <c r="H8368" s="4"/>
      <c r="Q8368" s="1">
        <v>23</v>
      </c>
      <c r="R8368" s="6">
        <f t="shared" si="11233"/>
        <v>0</v>
      </c>
      <c r="S8368" s="6">
        <f t="shared" si="11234"/>
        <v>0</v>
      </c>
      <c r="T8368" s="6">
        <f t="shared" si="11235"/>
        <v>0</v>
      </c>
      <c r="U8368" s="6">
        <f t="shared" si="11236"/>
        <v>0</v>
      </c>
      <c r="V8368" s="6">
        <f t="shared" si="11237"/>
        <v>0</v>
      </c>
      <c r="W8368" s="6">
        <f t="shared" si="11238"/>
        <v>0</v>
      </c>
      <c r="X8368" s="17"/>
      <c r="Y8368" s="17"/>
      <c r="Z8368" s="17"/>
      <c r="AA8368" s="17"/>
      <c r="AB8368" s="17"/>
      <c r="AC8368" s="17"/>
      <c r="AE8368" s="16"/>
      <c r="AF8368" s="16"/>
      <c r="AG8368" s="16"/>
      <c r="AH8368" s="16"/>
      <c r="AI8368" s="16"/>
      <c r="AJ8368" s="16"/>
      <c r="AL8368" s="16"/>
      <c r="AM8368" s="16"/>
      <c r="AN8368" s="16"/>
      <c r="AO8368" s="16"/>
      <c r="AP8368" s="16"/>
      <c r="AQ8368" s="16"/>
      <c r="BI8368" s="1">
        <v>1</v>
      </c>
      <c r="BJ8368" s="6">
        <f>SUM($R$5:R8370)-$AB$2</f>
        <v>877.36169300000142</v>
      </c>
      <c r="BK8368" s="6">
        <f>SUM($R$5:S8370)-$AB$2</f>
        <v>4306.86631184</v>
      </c>
      <c r="BL8368" s="6">
        <f>SUM($R$5:T8370)-$AB$2</f>
        <v>12880.627858939995</v>
      </c>
      <c r="BM8368" s="6">
        <f>SUM($R$5:U8370)-$AB$2</f>
        <v>24883.894024880155</v>
      </c>
      <c r="BN8368" s="6">
        <f>SUM($R$5:V8370)-$AB$2</f>
        <v>42031.417119080252</v>
      </c>
      <c r="BO8368" s="6">
        <f>SUM($R$5:W8370)-$AB$2</f>
        <v>62608.444832119683</v>
      </c>
      <c r="BP8368" s="16"/>
    </row>
    <row r="8369" spans="1:68" x14ac:dyDescent="0.45">
      <c r="A8369" s="1">
        <v>2008</v>
      </c>
      <c r="B8369" s="1">
        <v>12</v>
      </c>
      <c r="C8369" s="1">
        <v>15</v>
      </c>
      <c r="D8369" s="1">
        <v>3</v>
      </c>
      <c r="E8369" s="1">
        <v>8.6999999999999993</v>
      </c>
      <c r="F8369" s="1">
        <v>0</v>
      </c>
      <c r="G8369" s="4"/>
      <c r="H8369" s="4"/>
      <c r="Q8369" s="1">
        <v>0</v>
      </c>
      <c r="R8369" s="6">
        <f t="shared" si="11233"/>
        <v>0</v>
      </c>
      <c r="S8369" s="6">
        <f t="shared" si="11234"/>
        <v>0</v>
      </c>
      <c r="T8369" s="6">
        <f t="shared" si="11235"/>
        <v>0</v>
      </c>
      <c r="U8369" s="6">
        <f t="shared" si="11236"/>
        <v>0</v>
      </c>
      <c r="V8369" s="6">
        <f t="shared" si="11237"/>
        <v>0</v>
      </c>
      <c r="W8369" s="6">
        <f t="shared" si="11238"/>
        <v>0</v>
      </c>
      <c r="X8369" s="17"/>
      <c r="Y8369" s="17"/>
      <c r="Z8369" s="17"/>
      <c r="AA8369" s="17"/>
      <c r="AB8369" s="17"/>
      <c r="AC8369" s="17"/>
      <c r="AE8369" s="16"/>
      <c r="AF8369" s="16"/>
      <c r="AG8369" s="16"/>
      <c r="AH8369" s="16"/>
      <c r="AI8369" s="16"/>
      <c r="AJ8369" s="16"/>
      <c r="AL8369" s="16"/>
      <c r="AM8369" s="16"/>
      <c r="AN8369" s="16"/>
      <c r="AO8369" s="16"/>
      <c r="AP8369" s="16"/>
      <c r="AQ8369" s="16"/>
      <c r="BI8369" s="1">
        <v>2</v>
      </c>
      <c r="BJ8369" s="6">
        <f>SUM($R$5:R8371)-$AB$2</f>
        <v>877.36169300000142</v>
      </c>
      <c r="BK8369" s="6">
        <f>SUM($R$5:S8371)-$AB$2</f>
        <v>4306.86631184</v>
      </c>
      <c r="BL8369" s="6">
        <f>SUM($R$5:T8371)-$AB$2</f>
        <v>12880.627858939995</v>
      </c>
      <c r="BM8369" s="6">
        <f>SUM($R$5:U8371)-$AB$2</f>
        <v>24883.894024880155</v>
      </c>
      <c r="BN8369" s="6">
        <f>SUM($R$5:V8371)-$AB$2</f>
        <v>42031.417119080252</v>
      </c>
      <c r="BO8369" s="6">
        <f>SUM($R$5:W8371)-$AB$2</f>
        <v>62608.444832119683</v>
      </c>
      <c r="BP8369" s="16"/>
    </row>
    <row r="8370" spans="1:68" x14ac:dyDescent="0.45">
      <c r="A8370" s="1">
        <v>2008</v>
      </c>
      <c r="B8370" s="1">
        <v>12</v>
      </c>
      <c r="C8370" s="1">
        <v>15</v>
      </c>
      <c r="D8370" s="1">
        <v>4</v>
      </c>
      <c r="E8370" s="1">
        <v>8.8000000000000007</v>
      </c>
      <c r="F8370" s="1">
        <v>0</v>
      </c>
      <c r="G8370" s="4"/>
      <c r="H8370" s="4"/>
      <c r="Q8370" s="1">
        <v>1</v>
      </c>
      <c r="R8370" s="6">
        <f t="shared" si="11233"/>
        <v>0</v>
      </c>
      <c r="S8370" s="6">
        <f t="shared" si="11234"/>
        <v>0</v>
      </c>
      <c r="T8370" s="6">
        <f t="shared" si="11235"/>
        <v>0</v>
      </c>
      <c r="U8370" s="6">
        <f t="shared" si="11236"/>
        <v>0</v>
      </c>
      <c r="V8370" s="6">
        <f t="shared" si="11237"/>
        <v>0</v>
      </c>
      <c r="W8370" s="6">
        <f t="shared" si="11238"/>
        <v>0</v>
      </c>
      <c r="X8370" s="17"/>
      <c r="Y8370" s="17"/>
      <c r="Z8370" s="17"/>
      <c r="AA8370" s="17"/>
      <c r="AB8370" s="17"/>
      <c r="AC8370" s="17"/>
      <c r="AE8370" s="16"/>
      <c r="AF8370" s="16"/>
      <c r="AG8370" s="16"/>
      <c r="AH8370" s="16"/>
      <c r="AI8370" s="16"/>
      <c r="AJ8370" s="16"/>
      <c r="AL8370" s="16"/>
      <c r="AM8370" s="16"/>
      <c r="AN8370" s="16"/>
      <c r="AO8370" s="16"/>
      <c r="AP8370" s="16"/>
      <c r="AQ8370" s="16"/>
      <c r="BI8370" s="1">
        <v>3</v>
      </c>
      <c r="BJ8370" s="6">
        <f>SUM($R$5:R8372)-$AB$2</f>
        <v>877.36169300000142</v>
      </c>
      <c r="BK8370" s="6">
        <f>SUM($R$5:S8372)-$AB$2</f>
        <v>4306.86631184</v>
      </c>
      <c r="BL8370" s="6">
        <f>SUM($R$5:T8372)-$AB$2</f>
        <v>12880.627858939995</v>
      </c>
      <c r="BM8370" s="6">
        <f>SUM($R$5:U8372)-$AB$2</f>
        <v>24883.894024880155</v>
      </c>
      <c r="BN8370" s="6">
        <f>SUM($R$5:V8372)-$AB$2</f>
        <v>42031.417119080252</v>
      </c>
      <c r="BO8370" s="6">
        <f>SUM($R$5:W8372)-$AB$2</f>
        <v>62608.444832119683</v>
      </c>
      <c r="BP8370" s="16"/>
    </row>
    <row r="8371" spans="1:68" x14ac:dyDescent="0.45">
      <c r="A8371" s="1">
        <v>2008</v>
      </c>
      <c r="B8371" s="1">
        <v>12</v>
      </c>
      <c r="C8371" s="1">
        <v>15</v>
      </c>
      <c r="D8371" s="1">
        <v>5</v>
      </c>
      <c r="E8371" s="1">
        <v>8.6999999999999993</v>
      </c>
      <c r="F8371" s="1">
        <v>0</v>
      </c>
      <c r="G8371" s="4"/>
      <c r="H8371" s="4"/>
      <c r="Q8371" s="1">
        <v>2</v>
      </c>
      <c r="R8371" s="6">
        <f t="shared" si="11233"/>
        <v>0</v>
      </c>
      <c r="S8371" s="6">
        <f t="shared" si="11234"/>
        <v>0</v>
      </c>
      <c r="T8371" s="6">
        <f t="shared" si="11235"/>
        <v>0</v>
      </c>
      <c r="U8371" s="6">
        <f t="shared" si="11236"/>
        <v>0</v>
      </c>
      <c r="V8371" s="6">
        <f t="shared" si="11237"/>
        <v>0</v>
      </c>
      <c r="W8371" s="6">
        <f t="shared" si="11238"/>
        <v>0</v>
      </c>
      <c r="X8371" s="17"/>
      <c r="Y8371" s="17"/>
      <c r="Z8371" s="17"/>
      <c r="AA8371" s="17"/>
      <c r="AB8371" s="17"/>
      <c r="AC8371" s="17"/>
      <c r="AE8371" s="16"/>
      <c r="AF8371" s="16"/>
      <c r="AG8371" s="16"/>
      <c r="AH8371" s="16"/>
      <c r="AI8371" s="16"/>
      <c r="AJ8371" s="16"/>
      <c r="AL8371" s="16"/>
      <c r="AM8371" s="16"/>
      <c r="AN8371" s="16"/>
      <c r="AO8371" s="16"/>
      <c r="AP8371" s="16"/>
      <c r="AQ8371" s="16"/>
      <c r="BI8371" s="1">
        <v>4</v>
      </c>
      <c r="BJ8371" s="6">
        <f>SUM($R$5:R8373)-$AB$2</f>
        <v>877.36169300000142</v>
      </c>
      <c r="BK8371" s="6">
        <f>SUM($R$5:S8373)-$AB$2</f>
        <v>4306.86631184</v>
      </c>
      <c r="BL8371" s="6">
        <f>SUM($R$5:T8373)-$AB$2</f>
        <v>12880.627858939995</v>
      </c>
      <c r="BM8371" s="6">
        <f>SUM($R$5:U8373)-$AB$2</f>
        <v>24883.894024880155</v>
      </c>
      <c r="BN8371" s="6">
        <f>SUM($R$5:V8373)-$AB$2</f>
        <v>42031.417119080252</v>
      </c>
      <c r="BO8371" s="6">
        <f>SUM($R$5:W8373)-$AB$2</f>
        <v>62608.444832119683</v>
      </c>
      <c r="BP8371" s="16"/>
    </row>
    <row r="8372" spans="1:68" x14ac:dyDescent="0.45">
      <c r="A8372" s="1">
        <v>2008</v>
      </c>
      <c r="B8372" s="1">
        <v>12</v>
      </c>
      <c r="C8372" s="1">
        <v>15</v>
      </c>
      <c r="D8372" s="1">
        <v>6</v>
      </c>
      <c r="E8372" s="1">
        <v>8.4</v>
      </c>
      <c r="F8372" s="1">
        <v>0</v>
      </c>
      <c r="G8372" s="4"/>
      <c r="H8372" s="4"/>
      <c r="Q8372" s="1">
        <v>3</v>
      </c>
      <c r="R8372" s="6">
        <f t="shared" si="11233"/>
        <v>0</v>
      </c>
      <c r="S8372" s="6">
        <f t="shared" si="11234"/>
        <v>0</v>
      </c>
      <c r="T8372" s="6">
        <f t="shared" si="11235"/>
        <v>0</v>
      </c>
      <c r="U8372" s="6">
        <f t="shared" si="11236"/>
        <v>0</v>
      </c>
      <c r="V8372" s="6">
        <f t="shared" si="11237"/>
        <v>0</v>
      </c>
      <c r="W8372" s="6">
        <f t="shared" si="11238"/>
        <v>0</v>
      </c>
      <c r="X8372" s="17"/>
      <c r="Y8372" s="17"/>
      <c r="Z8372" s="17"/>
      <c r="AA8372" s="17"/>
      <c r="AB8372" s="17"/>
      <c r="AC8372" s="17"/>
      <c r="AE8372" s="16"/>
      <c r="AF8372" s="16"/>
      <c r="AG8372" s="16"/>
      <c r="AH8372" s="16"/>
      <c r="AI8372" s="16"/>
      <c r="AJ8372" s="16"/>
      <c r="AL8372" s="16"/>
      <c r="AM8372" s="16"/>
      <c r="AN8372" s="16"/>
      <c r="AO8372" s="16"/>
      <c r="AP8372" s="16"/>
      <c r="AQ8372" s="16"/>
      <c r="BI8372" s="1">
        <v>5</v>
      </c>
      <c r="BJ8372" s="6">
        <f>SUM($R$5:R8374)-$AB$2</f>
        <v>877.36169300000142</v>
      </c>
      <c r="BK8372" s="6">
        <f>SUM($R$5:S8374)-$AB$2</f>
        <v>4306.86631184</v>
      </c>
      <c r="BL8372" s="6">
        <f>SUM($R$5:T8374)-$AB$2</f>
        <v>12880.627858939995</v>
      </c>
      <c r="BM8372" s="6">
        <f>SUM($R$5:U8374)-$AB$2</f>
        <v>24883.894024880155</v>
      </c>
      <c r="BN8372" s="6">
        <f>SUM($R$5:V8374)-$AB$2</f>
        <v>42031.417119080252</v>
      </c>
      <c r="BO8372" s="6">
        <f>SUM($R$5:W8374)-$AB$2</f>
        <v>62608.444832119683</v>
      </c>
      <c r="BP8372" s="16"/>
    </row>
    <row r="8373" spans="1:68" x14ac:dyDescent="0.45">
      <c r="A8373" s="1">
        <v>2008</v>
      </c>
      <c r="B8373" s="1">
        <v>12</v>
      </c>
      <c r="C8373" s="1">
        <v>15</v>
      </c>
      <c r="D8373" s="1">
        <v>7</v>
      </c>
      <c r="E8373" s="1">
        <v>8.5</v>
      </c>
      <c r="F8373" s="1">
        <v>0</v>
      </c>
      <c r="G8373" s="4"/>
      <c r="H8373" s="4"/>
      <c r="Q8373" s="1">
        <v>4</v>
      </c>
      <c r="R8373" s="6">
        <f t="shared" si="11233"/>
        <v>0</v>
      </c>
      <c r="S8373" s="6">
        <f t="shared" si="11234"/>
        <v>0</v>
      </c>
      <c r="T8373" s="6">
        <f t="shared" si="11235"/>
        <v>0</v>
      </c>
      <c r="U8373" s="6">
        <f t="shared" si="11236"/>
        <v>0</v>
      </c>
      <c r="V8373" s="6">
        <f t="shared" si="11237"/>
        <v>0</v>
      </c>
      <c r="W8373" s="6">
        <f t="shared" si="11238"/>
        <v>0</v>
      </c>
      <c r="X8373" s="17"/>
      <c r="Y8373" s="17"/>
      <c r="Z8373" s="17"/>
      <c r="AA8373" s="17"/>
      <c r="AB8373" s="17"/>
      <c r="AC8373" s="17"/>
      <c r="AE8373" s="16"/>
      <c r="AF8373" s="16"/>
      <c r="AG8373" s="16"/>
      <c r="AH8373" s="16"/>
      <c r="AI8373" s="16"/>
      <c r="AJ8373" s="16"/>
      <c r="AL8373" s="16"/>
      <c r="AM8373" s="16"/>
      <c r="AN8373" s="16"/>
      <c r="AO8373" s="16"/>
      <c r="AP8373" s="16"/>
      <c r="AQ8373" s="16"/>
      <c r="BI8373" s="1">
        <v>6</v>
      </c>
      <c r="BJ8373" s="6">
        <f>SUM($R$5:R8375)-$AB$2</f>
        <v>877.36169300000142</v>
      </c>
      <c r="BK8373" s="6">
        <f>SUM($R$5:S8375)-$AB$2</f>
        <v>4306.86631184</v>
      </c>
      <c r="BL8373" s="6">
        <f>SUM($R$5:T8375)-$AB$2</f>
        <v>12880.627858939995</v>
      </c>
      <c r="BM8373" s="6">
        <f>SUM($R$5:U8375)-$AB$2</f>
        <v>24883.894024880155</v>
      </c>
      <c r="BN8373" s="6">
        <f>SUM($R$5:V8375)-$AB$2</f>
        <v>42031.417119080252</v>
      </c>
      <c r="BO8373" s="6">
        <f>SUM($R$5:W8375)-$AB$2</f>
        <v>62608.444832119683</v>
      </c>
      <c r="BP8373" s="16"/>
    </row>
    <row r="8374" spans="1:68" x14ac:dyDescent="0.45">
      <c r="A8374" s="1">
        <v>2008</v>
      </c>
      <c r="B8374" s="1">
        <v>12</v>
      </c>
      <c r="C8374" s="1">
        <v>15</v>
      </c>
      <c r="D8374" s="1">
        <v>8</v>
      </c>
      <c r="E8374" s="1">
        <v>8.5</v>
      </c>
      <c r="F8374" s="1">
        <v>0</v>
      </c>
      <c r="G8374" s="4"/>
      <c r="H8374" s="4"/>
      <c r="Q8374" s="1">
        <v>5</v>
      </c>
      <c r="R8374" s="6">
        <f t="shared" si="11233"/>
        <v>0</v>
      </c>
      <c r="S8374" s="6">
        <f t="shared" si="11234"/>
        <v>0</v>
      </c>
      <c r="T8374" s="6">
        <f t="shared" si="11235"/>
        <v>0</v>
      </c>
      <c r="U8374" s="6">
        <f t="shared" si="11236"/>
        <v>0</v>
      </c>
      <c r="V8374" s="6">
        <f t="shared" si="11237"/>
        <v>0</v>
      </c>
      <c r="W8374" s="6">
        <f t="shared" si="11238"/>
        <v>0</v>
      </c>
      <c r="X8374" s="17"/>
      <c r="Y8374" s="17"/>
      <c r="Z8374" s="17"/>
      <c r="AA8374" s="17"/>
      <c r="AB8374" s="17"/>
      <c r="AC8374" s="17"/>
      <c r="AE8374" s="16"/>
      <c r="AF8374" s="16"/>
      <c r="AG8374" s="16"/>
      <c r="AH8374" s="16"/>
      <c r="AI8374" s="16"/>
      <c r="AJ8374" s="16"/>
      <c r="AL8374" s="16"/>
      <c r="AM8374" s="16"/>
      <c r="AN8374" s="16"/>
      <c r="AO8374" s="16"/>
      <c r="AP8374" s="16"/>
      <c r="AQ8374" s="16"/>
      <c r="BI8374" s="1">
        <v>7</v>
      </c>
      <c r="BJ8374" s="6">
        <f>SUM($R$5:R8376)-$AB$2</f>
        <v>877.36169300000142</v>
      </c>
      <c r="BK8374" s="6">
        <f>SUM($R$5:S8376)-$AB$2</f>
        <v>4306.86631184</v>
      </c>
      <c r="BL8374" s="6">
        <f>SUM($R$5:T8376)-$AB$2</f>
        <v>12880.627858939995</v>
      </c>
      <c r="BM8374" s="6">
        <f>SUM($R$5:U8376)-$AB$2</f>
        <v>24883.894024880155</v>
      </c>
      <c r="BN8374" s="6">
        <f>SUM($R$5:V8376)-$AB$2</f>
        <v>42031.417119080252</v>
      </c>
      <c r="BO8374" s="6">
        <f>SUM($R$5:W8376)-$AB$2</f>
        <v>62608.444832119683</v>
      </c>
      <c r="BP8374" s="16"/>
    </row>
    <row r="8375" spans="1:68" x14ac:dyDescent="0.45">
      <c r="A8375" s="1">
        <v>2008</v>
      </c>
      <c r="B8375" s="1">
        <v>12</v>
      </c>
      <c r="C8375" s="1">
        <v>15</v>
      </c>
      <c r="D8375" s="1">
        <v>9</v>
      </c>
      <c r="E8375" s="1">
        <v>8.3000000000000007</v>
      </c>
      <c r="F8375" s="1">
        <v>26.04</v>
      </c>
      <c r="G8375" s="4"/>
      <c r="H8375" s="4"/>
      <c r="Q8375" s="1">
        <v>6</v>
      </c>
      <c r="R8375" s="6">
        <f t="shared" si="11233"/>
        <v>0</v>
      </c>
      <c r="S8375" s="6">
        <f t="shared" si="11234"/>
        <v>0</v>
      </c>
      <c r="T8375" s="6">
        <f t="shared" si="11235"/>
        <v>0</v>
      </c>
      <c r="U8375" s="6">
        <f t="shared" si="11236"/>
        <v>0</v>
      </c>
      <c r="V8375" s="6">
        <f t="shared" si="11237"/>
        <v>0</v>
      </c>
      <c r="W8375" s="6">
        <f t="shared" si="11238"/>
        <v>0</v>
      </c>
      <c r="X8375" s="17"/>
      <c r="Y8375" s="17"/>
      <c r="Z8375" s="17"/>
      <c r="AA8375" s="17"/>
      <c r="AB8375" s="17"/>
      <c r="AC8375" s="17"/>
      <c r="AE8375" s="16"/>
      <c r="AF8375" s="16"/>
      <c r="AG8375" s="16"/>
      <c r="AH8375" s="16"/>
      <c r="AI8375" s="16"/>
      <c r="AJ8375" s="16"/>
      <c r="AL8375" s="16"/>
      <c r="AM8375" s="16"/>
      <c r="AN8375" s="16"/>
      <c r="AO8375" s="16"/>
      <c r="AP8375" s="16"/>
      <c r="AQ8375" s="16"/>
      <c r="BI8375" s="1">
        <v>8</v>
      </c>
      <c r="BJ8375" s="6">
        <f>SUM($R$5:R8377)-$AB$2</f>
        <v>877.36169300000142</v>
      </c>
      <c r="BK8375" s="6">
        <f>SUM($R$5:S8377)-$AB$2</f>
        <v>4306.86631184</v>
      </c>
      <c r="BL8375" s="6">
        <f>SUM($R$5:T8377)-$AB$2</f>
        <v>12880.627858939995</v>
      </c>
      <c r="BM8375" s="6">
        <f>SUM($R$5:U8377)-$AB$2</f>
        <v>24883.894024880155</v>
      </c>
      <c r="BN8375" s="6">
        <f>SUM($R$5:V8377)-$AB$2</f>
        <v>42031.417119080252</v>
      </c>
      <c r="BO8375" s="6">
        <f>SUM($R$5:W8377)-$AB$2</f>
        <v>62608.444832119683</v>
      </c>
      <c r="BP8375" s="16"/>
    </row>
    <row r="8376" spans="1:68" x14ac:dyDescent="0.45">
      <c r="A8376" s="1">
        <v>2008</v>
      </c>
      <c r="B8376" s="1">
        <v>12</v>
      </c>
      <c r="C8376" s="1">
        <v>15</v>
      </c>
      <c r="D8376" s="1">
        <v>10</v>
      </c>
      <c r="E8376" s="1">
        <v>9.3000000000000007</v>
      </c>
      <c r="F8376" s="1">
        <v>225.86</v>
      </c>
      <c r="G8376" s="4"/>
      <c r="H8376" s="4"/>
      <c r="Q8376" s="1">
        <v>7</v>
      </c>
      <c r="R8376" s="6">
        <f t="shared" si="11233"/>
        <v>0</v>
      </c>
      <c r="S8376" s="6">
        <f t="shared" si="11234"/>
        <v>0</v>
      </c>
      <c r="T8376" s="6">
        <f t="shared" si="11235"/>
        <v>0</v>
      </c>
      <c r="U8376" s="6">
        <f t="shared" si="11236"/>
        <v>0</v>
      </c>
      <c r="V8376" s="6">
        <f t="shared" si="11237"/>
        <v>0</v>
      </c>
      <c r="W8376" s="6">
        <f t="shared" si="11238"/>
        <v>0</v>
      </c>
      <c r="X8376" s="17"/>
      <c r="Y8376" s="17"/>
      <c r="Z8376" s="17"/>
      <c r="AA8376" s="17"/>
      <c r="AB8376" s="17"/>
      <c r="AC8376" s="17"/>
      <c r="AE8376" s="16"/>
      <c r="AF8376" s="16"/>
      <c r="AG8376" s="16"/>
      <c r="AH8376" s="16"/>
      <c r="AI8376" s="16"/>
      <c r="AJ8376" s="16"/>
      <c r="AL8376" s="16"/>
      <c r="AM8376" s="16"/>
      <c r="AN8376" s="16"/>
      <c r="AO8376" s="16"/>
      <c r="AP8376" s="16"/>
      <c r="AQ8376" s="16"/>
      <c r="BI8376" s="1">
        <v>9</v>
      </c>
      <c r="BJ8376" s="6">
        <f>SUM($R$5:R8378)-$AB$2</f>
        <v>877.37679620000142</v>
      </c>
      <c r="BK8376" s="6">
        <f>SUM($R$5:S8378)-$AB$2</f>
        <v>4306.9400154560008</v>
      </c>
      <c r="BL8376" s="6">
        <f>SUM($R$5:T8378)-$AB$2</f>
        <v>12880.848063595995</v>
      </c>
      <c r="BM8376" s="6">
        <f>SUM($R$5:U8378)-$AB$2</f>
        <v>24884.319330992152</v>
      </c>
      <c r="BN8376" s="6">
        <f>SUM($R$5:V8378)-$AB$2</f>
        <v>42032.135427272246</v>
      </c>
      <c r="BO8376" s="6">
        <f>SUM($R$5:W8378)-$AB$2</f>
        <v>62609.514742807674</v>
      </c>
      <c r="BP8376" s="16"/>
    </row>
    <row r="8377" spans="1:68" x14ac:dyDescent="0.45">
      <c r="A8377" s="1">
        <v>2008</v>
      </c>
      <c r="B8377" s="1">
        <v>12</v>
      </c>
      <c r="C8377" s="1">
        <v>15</v>
      </c>
      <c r="D8377" s="1">
        <v>11</v>
      </c>
      <c r="E8377" s="1">
        <v>10.199999999999999</v>
      </c>
      <c r="F8377" s="1">
        <v>354.93</v>
      </c>
      <c r="G8377" s="4"/>
      <c r="H8377" s="4"/>
      <c r="Q8377" s="1">
        <v>8</v>
      </c>
      <c r="R8377" s="6">
        <f t="shared" si="11233"/>
        <v>0</v>
      </c>
      <c r="S8377" s="6">
        <f t="shared" si="11234"/>
        <v>0</v>
      </c>
      <c r="T8377" s="6">
        <f t="shared" si="11235"/>
        <v>0</v>
      </c>
      <c r="U8377" s="6">
        <f t="shared" si="11236"/>
        <v>0</v>
      </c>
      <c r="V8377" s="6">
        <f t="shared" si="11237"/>
        <v>0</v>
      </c>
      <c r="W8377" s="6">
        <f t="shared" si="11238"/>
        <v>0</v>
      </c>
      <c r="X8377" s="17"/>
      <c r="Y8377" s="17"/>
      <c r="Z8377" s="17"/>
      <c r="AA8377" s="17"/>
      <c r="AB8377" s="17"/>
      <c r="AC8377" s="17"/>
      <c r="AE8377" s="16"/>
      <c r="AF8377" s="16"/>
      <c r="AG8377" s="16"/>
      <c r="AH8377" s="16"/>
      <c r="AI8377" s="16"/>
      <c r="AJ8377" s="16"/>
      <c r="AL8377" s="16"/>
      <c r="AM8377" s="16"/>
      <c r="AN8377" s="16"/>
      <c r="AO8377" s="16"/>
      <c r="AP8377" s="16"/>
      <c r="AQ8377" s="16"/>
      <c r="BI8377" s="1">
        <v>10</v>
      </c>
      <c r="BJ8377" s="6">
        <f>SUM($R$5:R8379)-$AB$2</f>
        <v>877.50779500000147</v>
      </c>
      <c r="BK8377" s="6">
        <f>SUM($R$5:S8379)-$AB$2</f>
        <v>4307.5792896000012</v>
      </c>
      <c r="BL8377" s="6">
        <f>SUM($R$5:T8379)-$AB$2</f>
        <v>12882.758026099995</v>
      </c>
      <c r="BM8377" s="6">
        <f>SUM($R$5:U8379)-$AB$2</f>
        <v>24888.008257200152</v>
      </c>
      <c r="BN8377" s="6">
        <f>SUM($R$5:V8379)-$AB$2</f>
        <v>42038.365730200239</v>
      </c>
      <c r="BO8377" s="6">
        <f>SUM($R$5:W8379)-$AB$2</f>
        <v>62618.794697799669</v>
      </c>
      <c r="BP8377" s="16"/>
    </row>
    <row r="8378" spans="1:68" x14ac:dyDescent="0.45">
      <c r="A8378" s="1">
        <v>2008</v>
      </c>
      <c r="B8378" s="1">
        <v>12</v>
      </c>
      <c r="C8378" s="1">
        <v>15</v>
      </c>
      <c r="D8378" s="1">
        <v>12</v>
      </c>
      <c r="E8378" s="1">
        <v>10.8</v>
      </c>
      <c r="F8378" s="1">
        <v>451.8</v>
      </c>
      <c r="G8378" s="4"/>
      <c r="H8378" s="4"/>
      <c r="Q8378" s="1">
        <v>9</v>
      </c>
      <c r="R8378" s="6">
        <f t="shared" si="11233"/>
        <v>1.5103199999999999E-2</v>
      </c>
      <c r="S8378" s="6">
        <f t="shared" si="11234"/>
        <v>5.8600415999999995E-2</v>
      </c>
      <c r="T8378" s="6">
        <f t="shared" si="11235"/>
        <v>0.14650104</v>
      </c>
      <c r="U8378" s="6">
        <f t="shared" si="11236"/>
        <v>0.20510145599999999</v>
      </c>
      <c r="V8378" s="6">
        <f t="shared" si="11237"/>
        <v>0.29300208</v>
      </c>
      <c r="W8378" s="6">
        <f t="shared" si="11238"/>
        <v>0.35160249599999999</v>
      </c>
      <c r="X8378" s="17"/>
      <c r="Y8378" s="17"/>
      <c r="Z8378" s="17"/>
      <c r="AA8378" s="17"/>
      <c r="AB8378" s="17"/>
      <c r="AC8378" s="17"/>
      <c r="AE8378" s="16"/>
      <c r="AF8378" s="16"/>
      <c r="AG8378" s="16"/>
      <c r="AH8378" s="16"/>
      <c r="AI8378" s="16"/>
      <c r="AJ8378" s="16"/>
      <c r="AL8378" s="16"/>
      <c r="AM8378" s="16"/>
      <c r="AN8378" s="16"/>
      <c r="AO8378" s="16"/>
      <c r="AP8378" s="16"/>
      <c r="AQ8378" s="16"/>
      <c r="BI8378" s="1">
        <v>11</v>
      </c>
      <c r="BJ8378" s="6">
        <f>SUM($R$5:R8380)-$AB$2</f>
        <v>877.71365440000147</v>
      </c>
      <c r="BK8378" s="6">
        <f>SUM($R$5:S8380)-$AB$2</f>
        <v>4308.5838834720016</v>
      </c>
      <c r="BL8378" s="6">
        <f>SUM($R$5:T8380)-$AB$2</f>
        <v>12885.759456151995</v>
      </c>
      <c r="BM8378" s="6">
        <f>SUM($R$5:U8380)-$AB$2</f>
        <v>24893.80525790415</v>
      </c>
      <c r="BN8378" s="6">
        <f>SUM($R$5:V8380)-$AB$2</f>
        <v>42048.156403264235</v>
      </c>
      <c r="BO8378" s="6">
        <f>SUM($R$5:W8380)-$AB$2</f>
        <v>62633.377777695663</v>
      </c>
      <c r="BP8378" s="16"/>
    </row>
    <row r="8379" spans="1:68" x14ac:dyDescent="0.45">
      <c r="A8379" s="1">
        <v>2008</v>
      </c>
      <c r="B8379" s="1">
        <v>12</v>
      </c>
      <c r="C8379" s="1">
        <v>15</v>
      </c>
      <c r="D8379" s="1">
        <v>13</v>
      </c>
      <c r="E8379" s="1">
        <v>11.2</v>
      </c>
      <c r="F8379" s="1">
        <v>476.05</v>
      </c>
      <c r="G8379" s="4"/>
      <c r="H8379" s="4"/>
      <c r="Q8379" s="1">
        <v>10</v>
      </c>
      <c r="R8379" s="6">
        <f t="shared" si="11233"/>
        <v>0.1309988</v>
      </c>
      <c r="S8379" s="6">
        <f t="shared" si="11234"/>
        <v>0.50827534399999996</v>
      </c>
      <c r="T8379" s="6">
        <f t="shared" si="11235"/>
        <v>1.2706883599999999</v>
      </c>
      <c r="U8379" s="6">
        <f t="shared" si="11236"/>
        <v>1.7789637039999997</v>
      </c>
      <c r="V8379" s="6">
        <f t="shared" si="11237"/>
        <v>2.5413767199999997</v>
      </c>
      <c r="W8379" s="6">
        <f t="shared" si="11238"/>
        <v>3.049652064</v>
      </c>
      <c r="X8379" s="17"/>
      <c r="Y8379" s="17"/>
      <c r="Z8379" s="17"/>
      <c r="AA8379" s="17"/>
      <c r="AB8379" s="17"/>
      <c r="AC8379" s="17"/>
      <c r="AE8379" s="16"/>
      <c r="AF8379" s="16"/>
      <c r="AG8379" s="16"/>
      <c r="AH8379" s="16"/>
      <c r="AI8379" s="16"/>
      <c r="AJ8379" s="16"/>
      <c r="AL8379" s="16"/>
      <c r="AM8379" s="16"/>
      <c r="AN8379" s="16"/>
      <c r="AO8379" s="16"/>
      <c r="AP8379" s="16"/>
      <c r="AQ8379" s="16"/>
      <c r="BI8379" s="1">
        <v>12</v>
      </c>
      <c r="BJ8379" s="6">
        <f t="shared" ref="BJ8379" si="11245">R8381-$AB$2</f>
        <v>-6.2692059999999996</v>
      </c>
      <c r="BK8379" s="6">
        <f t="shared" ref="BK8379" si="11246">S8381-$AB$2</f>
        <v>-5.51451928</v>
      </c>
      <c r="BL8379" s="6">
        <f t="shared" ref="BL8379" si="11247">T8381-$AB$2</f>
        <v>-3.9894232000000001</v>
      </c>
      <c r="BM8379" s="6">
        <f t="shared" ref="BM8379" si="11248">U8381-$AB$2</f>
        <v>-2.9726924800000001</v>
      </c>
      <c r="BN8379" s="6">
        <f t="shared" ref="BN8379" si="11249">V8381-$AB$2</f>
        <v>-1.4475964000000001</v>
      </c>
      <c r="BO8379" s="6">
        <f t="shared" ref="BO8379" si="11250">W8381-$AB$2</f>
        <v>-0.43086568000000014</v>
      </c>
      <c r="BP8379" s="16"/>
    </row>
    <row r="8380" spans="1:68" x14ac:dyDescent="0.45">
      <c r="A8380" s="1">
        <v>2008</v>
      </c>
      <c r="B8380" s="1">
        <v>12</v>
      </c>
      <c r="C8380" s="1">
        <v>15</v>
      </c>
      <c r="D8380" s="1">
        <v>14</v>
      </c>
      <c r="E8380" s="1">
        <v>11.2</v>
      </c>
      <c r="F8380" s="1">
        <v>419.46</v>
      </c>
      <c r="G8380" s="4"/>
      <c r="H8380" s="4"/>
      <c r="Q8380" s="1">
        <v>11</v>
      </c>
      <c r="R8380" s="6">
        <f t="shared" si="11233"/>
        <v>0.2058594</v>
      </c>
      <c r="S8380" s="6">
        <f t="shared" si="11234"/>
        <v>0.79873447200000003</v>
      </c>
      <c r="T8380" s="6">
        <f t="shared" si="11235"/>
        <v>1.9968361799999998</v>
      </c>
      <c r="U8380" s="6">
        <f t="shared" si="11236"/>
        <v>2.7955706519999999</v>
      </c>
      <c r="V8380" s="6">
        <f t="shared" si="11237"/>
        <v>3.9936723599999997</v>
      </c>
      <c r="W8380" s="6">
        <f t="shared" si="11238"/>
        <v>4.7924068319999993</v>
      </c>
      <c r="X8380" s="17"/>
      <c r="Y8380" s="17"/>
      <c r="Z8380" s="17"/>
      <c r="AA8380" s="17"/>
      <c r="AB8380" s="17"/>
      <c r="AC8380" s="17"/>
      <c r="AE8380" s="16"/>
      <c r="AF8380" s="16"/>
      <c r="AG8380" s="16"/>
      <c r="AH8380" s="16"/>
      <c r="AI8380" s="16"/>
      <c r="AJ8380" s="16"/>
      <c r="AL8380" s="16"/>
      <c r="AM8380" s="16"/>
      <c r="AN8380" s="16"/>
      <c r="AO8380" s="16"/>
      <c r="AP8380" s="16"/>
      <c r="AQ8380" s="16"/>
      <c r="BI8380" s="1">
        <v>13</v>
      </c>
      <c r="BJ8380" s="6">
        <f>SUM($R$5:R8382)-$AB$2</f>
        <v>878.25180740000144</v>
      </c>
      <c r="BK8380" s="6">
        <f>SUM($R$5:S8382)-$AB$2</f>
        <v>4311.2100701120016</v>
      </c>
      <c r="BL8380" s="6">
        <f>SUM($R$5:T8382)-$AB$2</f>
        <v>12893.605726891994</v>
      </c>
      <c r="BM8380" s="6">
        <f>SUM($R$5:U8382)-$AB$2</f>
        <v>24908.959646384144</v>
      </c>
      <c r="BN8380" s="6">
        <f>SUM($R$5:V8382)-$AB$2</f>
        <v>42073.750959944235</v>
      </c>
      <c r="BO8380" s="6">
        <f>SUM($R$5:W8382)-$AB$2</f>
        <v>62671.500536215666</v>
      </c>
      <c r="BP8380" s="16"/>
    </row>
    <row r="8381" spans="1:68" x14ac:dyDescent="0.45">
      <c r="A8381" s="1">
        <v>2008</v>
      </c>
      <c r="B8381" s="1">
        <v>12</v>
      </c>
      <c r="C8381" s="1">
        <v>15</v>
      </c>
      <c r="D8381" s="1">
        <v>15</v>
      </c>
      <c r="E8381" s="1">
        <v>11</v>
      </c>
      <c r="F8381" s="1">
        <v>281.29000000000002</v>
      </c>
      <c r="G8381" s="4"/>
      <c r="H8381" s="4"/>
      <c r="Q8381" s="1">
        <v>12</v>
      </c>
      <c r="R8381" s="6">
        <f t="shared" si="11233"/>
        <v>0.262044</v>
      </c>
      <c r="S8381" s="6">
        <f t="shared" si="11234"/>
        <v>1.01673072</v>
      </c>
      <c r="T8381" s="6">
        <f t="shared" si="11235"/>
        <v>2.5418267999999999</v>
      </c>
      <c r="U8381" s="6">
        <f t="shared" si="11236"/>
        <v>3.5585575199999999</v>
      </c>
      <c r="V8381" s="6">
        <f t="shared" si="11237"/>
        <v>5.0836535999999999</v>
      </c>
      <c r="W8381" s="6">
        <f t="shared" si="11238"/>
        <v>6.1003843199999999</v>
      </c>
      <c r="X8381" s="17">
        <f t="shared" ref="X8381" si="11251">SUM(R8381:R8405)-$AB$2</f>
        <v>-5.0299258</v>
      </c>
      <c r="Y8381" s="17">
        <f t="shared" ref="Y8381" si="11252">SUM(S8381:S8405)-$AB$2</f>
        <v>-0.70611210400000068</v>
      </c>
      <c r="Z8381" s="17">
        <f t="shared" ref="Z8381" si="11253">SUM(T8381:T8405)-$AB$2</f>
        <v>8.0315947399999956</v>
      </c>
      <c r="AA8381" s="17">
        <f t="shared" ref="AA8381" si="11254">SUM(U8381:U8405)-$AB$2</f>
        <v>13.856732635999997</v>
      </c>
      <c r="AB8381" s="17">
        <f t="shared" ref="AB8381" si="11255">SUM(V8381:V8405)-$AB$2</f>
        <v>22.594439479999991</v>
      </c>
      <c r="AC8381" s="17">
        <f t="shared" ref="AC8381" si="11256">SUM(W8381:W8405)-$AB$2</f>
        <v>28.419577375999999</v>
      </c>
      <c r="AE8381" s="16">
        <f t="shared" ref="AE8381" si="11257">IF(X8381&gt;0,1,0)</f>
        <v>0</v>
      </c>
      <c r="AF8381" s="16">
        <f t="shared" ref="AF8381" si="11258">IF(Y8381&gt;0,1,0)</f>
        <v>0</v>
      </c>
      <c r="AG8381" s="16">
        <f t="shared" ref="AG8381" si="11259">IF(Z8381&gt;0,1,0)</f>
        <v>1</v>
      </c>
      <c r="AH8381" s="16">
        <f t="shared" ref="AH8381" si="11260">IF(AA8381&gt;0,1,0)</f>
        <v>1</v>
      </c>
      <c r="AI8381" s="16">
        <f t="shared" ref="AI8381" si="11261">IF(AB8381&gt;0,1,0)</f>
        <v>1</v>
      </c>
      <c r="AJ8381" s="16">
        <f t="shared" ref="AJ8381" si="11262">IF(AC8381&gt;0,1,0)</f>
        <v>1</v>
      </c>
      <c r="AL8381" s="16">
        <f t="shared" ref="AL8381" si="11263">IF(X8381&lt;0,ABS(X8381*$AP$1),0)</f>
        <v>0</v>
      </c>
      <c r="AM8381" s="16">
        <f t="shared" ref="AM8381" si="11264">IF(Y8381&lt;0,ABS(Y8381*$AP$1),0)</f>
        <v>0</v>
      </c>
      <c r="AN8381" s="16">
        <f t="shared" ref="AN8381" si="11265">IF(Z8381&lt;0,ABS(Z8381*$AP$1),0)</f>
        <v>0</v>
      </c>
      <c r="AO8381" s="16">
        <f t="shared" ref="AO8381" si="11266">IF(AA8381&lt;0,ABS(AA8381*$AP$1),0)</f>
        <v>0</v>
      </c>
      <c r="AP8381" s="16">
        <f t="shared" ref="AP8381" si="11267">IF(AB8381&lt;0,ABS(AB8381*$AP$1),0)</f>
        <v>0</v>
      </c>
      <c r="AQ8381" s="16">
        <f t="shared" ref="AQ8381" si="11268">IF(AC8381&lt;0,ABS(AC8381*$AP$1),0)</f>
        <v>0</v>
      </c>
      <c r="BI8381" s="1">
        <v>14</v>
      </c>
      <c r="BJ8381" s="6">
        <f>SUM($R$5:R8383)-$AB$2</f>
        <v>878.4950942000014</v>
      </c>
      <c r="BK8381" s="6">
        <f>SUM($R$5:S8383)-$AB$2</f>
        <v>4312.3973096960017</v>
      </c>
      <c r="BL8381" s="6">
        <f>SUM($R$5:T8383)-$AB$2</f>
        <v>12897.152848435993</v>
      </c>
      <c r="BM8381" s="6">
        <f>SUM($R$5:U8383)-$AB$2</f>
        <v>24915.810602672147</v>
      </c>
      <c r="BN8381" s="6">
        <f>SUM($R$5:V8383)-$AB$2</f>
        <v>42085.321680152243</v>
      </c>
      <c r="BO8381" s="6">
        <f>SUM($R$5:W8383)-$AB$2</f>
        <v>62688.734973127677</v>
      </c>
      <c r="BP8381" s="16"/>
    </row>
    <row r="8382" spans="1:68" x14ac:dyDescent="0.45">
      <c r="A8382" s="1">
        <v>2008</v>
      </c>
      <c r="B8382" s="1">
        <v>12</v>
      </c>
      <c r="C8382" s="1">
        <v>15</v>
      </c>
      <c r="D8382" s="1">
        <v>16</v>
      </c>
      <c r="E8382" s="1">
        <v>10.8</v>
      </c>
      <c r="F8382" s="1">
        <v>153.72999999999999</v>
      </c>
      <c r="G8382" s="4"/>
      <c r="H8382" s="4"/>
      <c r="Q8382" s="1">
        <v>13</v>
      </c>
      <c r="R8382" s="6">
        <f t="shared" si="11233"/>
        <v>0.27610899999999999</v>
      </c>
      <c r="S8382" s="6">
        <f t="shared" si="11234"/>
        <v>1.0713029199999999</v>
      </c>
      <c r="T8382" s="6">
        <f t="shared" si="11235"/>
        <v>2.6782572999999998</v>
      </c>
      <c r="U8382" s="6">
        <f t="shared" si="11236"/>
        <v>3.7495602199999998</v>
      </c>
      <c r="V8382" s="6">
        <f t="shared" si="11237"/>
        <v>5.3565145999999997</v>
      </c>
      <c r="W8382" s="6">
        <f t="shared" si="11238"/>
        <v>6.4278175199999996</v>
      </c>
      <c r="X8382" s="17"/>
      <c r="Y8382" s="17"/>
      <c r="Z8382" s="17"/>
      <c r="AA8382" s="17"/>
      <c r="AB8382" s="17"/>
      <c r="AC8382" s="17"/>
      <c r="AE8382" s="16"/>
      <c r="AF8382" s="16"/>
      <c r="AG8382" s="16"/>
      <c r="AH8382" s="16"/>
      <c r="AI8382" s="16"/>
      <c r="AJ8382" s="16"/>
      <c r="AL8382" s="16"/>
      <c r="AM8382" s="16"/>
      <c r="AN8382" s="16"/>
      <c r="AO8382" s="16"/>
      <c r="AP8382" s="16"/>
      <c r="AQ8382" s="16"/>
      <c r="BI8382" s="1">
        <v>15</v>
      </c>
      <c r="BJ8382" s="6">
        <f>SUM($R$5:R8384)-$AB$2</f>
        <v>878.65824240000143</v>
      </c>
      <c r="BK8382" s="6">
        <f>SUM($R$5:S8384)-$AB$2</f>
        <v>4313.1934729120021</v>
      </c>
      <c r="BL8382" s="6">
        <f>SUM($R$5:T8384)-$AB$2</f>
        <v>12899.531549191992</v>
      </c>
      <c r="BM8382" s="6">
        <f>SUM($R$5:U8384)-$AB$2</f>
        <v>24920.40485598415</v>
      </c>
      <c r="BN8382" s="6">
        <f>SUM($R$5:V8384)-$AB$2</f>
        <v>42093.08100854425</v>
      </c>
      <c r="BO8382" s="6">
        <f>SUM($R$5:W8384)-$AB$2</f>
        <v>62700.292391615687</v>
      </c>
      <c r="BP8382" s="16"/>
    </row>
    <row r="8383" spans="1:68" x14ac:dyDescent="0.45">
      <c r="A8383" s="1">
        <v>2008</v>
      </c>
      <c r="B8383" s="1">
        <v>12</v>
      </c>
      <c r="C8383" s="1">
        <v>15</v>
      </c>
      <c r="D8383" s="1">
        <v>17</v>
      </c>
      <c r="E8383" s="1">
        <v>10.1</v>
      </c>
      <c r="F8383" s="1">
        <v>24.2</v>
      </c>
      <c r="G8383" s="4"/>
      <c r="H8383" s="4"/>
      <c r="Q8383" s="1">
        <v>14</v>
      </c>
      <c r="R8383" s="6">
        <f t="shared" si="11233"/>
        <v>0.24328679999999997</v>
      </c>
      <c r="S8383" s="6">
        <f t="shared" si="11234"/>
        <v>0.94395278399999982</v>
      </c>
      <c r="T8383" s="6">
        <f t="shared" si="11235"/>
        <v>2.3598819599999996</v>
      </c>
      <c r="U8383" s="6">
        <f t="shared" si="11236"/>
        <v>3.303834744</v>
      </c>
      <c r="V8383" s="6">
        <f t="shared" si="11237"/>
        <v>4.7197639199999992</v>
      </c>
      <c r="W8383" s="6">
        <f t="shared" si="11238"/>
        <v>5.6637167039999996</v>
      </c>
      <c r="X8383" s="17"/>
      <c r="Y8383" s="17"/>
      <c r="Z8383" s="17"/>
      <c r="AA8383" s="17"/>
      <c r="AB8383" s="17"/>
      <c r="AC8383" s="17"/>
      <c r="AE8383" s="16"/>
      <c r="AF8383" s="16"/>
      <c r="AG8383" s="16"/>
      <c r="AH8383" s="16"/>
      <c r="AI8383" s="16"/>
      <c r="AJ8383" s="16"/>
      <c r="AL8383" s="16"/>
      <c r="AM8383" s="16"/>
      <c r="AN8383" s="16"/>
      <c r="AO8383" s="16"/>
      <c r="AP8383" s="16"/>
      <c r="AQ8383" s="16"/>
      <c r="BI8383" s="1">
        <v>16</v>
      </c>
      <c r="BJ8383" s="6">
        <f>SUM($R$5:R8385)-$AB$2</f>
        <v>878.74740580000139</v>
      </c>
      <c r="BK8383" s="6">
        <f>SUM($R$5:S8385)-$AB$2</f>
        <v>4313.6285903040025</v>
      </c>
      <c r="BL8383" s="6">
        <f>SUM($R$5:T8385)-$AB$2</f>
        <v>12900.831551563992</v>
      </c>
      <c r="BM8383" s="6">
        <f>SUM($R$5:U8385)-$AB$2</f>
        <v>24922.915697328153</v>
      </c>
      <c r="BN8383" s="6">
        <f>SUM($R$5:V8385)-$AB$2</f>
        <v>42097.321619848255</v>
      </c>
      <c r="BO8383" s="6">
        <f>SUM($R$5:W8385)-$AB$2</f>
        <v>62706.608726871695</v>
      </c>
      <c r="BP8383" s="16"/>
    </row>
    <row r="8384" spans="1:68" x14ac:dyDescent="0.45">
      <c r="A8384" s="1">
        <v>2008</v>
      </c>
      <c r="B8384" s="1">
        <v>12</v>
      </c>
      <c r="C8384" s="1">
        <v>15</v>
      </c>
      <c r="D8384" s="1">
        <v>18</v>
      </c>
      <c r="E8384" s="1">
        <v>9.6999999999999993</v>
      </c>
      <c r="F8384" s="1">
        <v>0</v>
      </c>
      <c r="G8384" s="4"/>
      <c r="H8384" s="4"/>
      <c r="Q8384" s="1">
        <v>15</v>
      </c>
      <c r="R8384" s="6">
        <f t="shared" si="11233"/>
        <v>0.16314819999999999</v>
      </c>
      <c r="S8384" s="6">
        <f t="shared" si="11234"/>
        <v>0.63301501599999999</v>
      </c>
      <c r="T8384" s="6">
        <f t="shared" si="11235"/>
        <v>1.5825375399999999</v>
      </c>
      <c r="U8384" s="6">
        <f t="shared" si="11236"/>
        <v>2.215552556</v>
      </c>
      <c r="V8384" s="6">
        <f t="shared" si="11237"/>
        <v>3.1650750799999998</v>
      </c>
      <c r="W8384" s="6">
        <f t="shared" si="11238"/>
        <v>3.7980900960000001</v>
      </c>
      <c r="X8384" s="17"/>
      <c r="Y8384" s="17"/>
      <c r="Z8384" s="17"/>
      <c r="AA8384" s="17"/>
      <c r="AB8384" s="17"/>
      <c r="AC8384" s="17"/>
      <c r="AE8384" s="16"/>
      <c r="AF8384" s="16"/>
      <c r="AG8384" s="16"/>
      <c r="AH8384" s="16"/>
      <c r="AI8384" s="16"/>
      <c r="AJ8384" s="16"/>
      <c r="AL8384" s="16"/>
      <c r="AM8384" s="16"/>
      <c r="AN8384" s="16"/>
      <c r="AO8384" s="16"/>
      <c r="AP8384" s="16"/>
      <c r="AQ8384" s="16"/>
      <c r="BI8384" s="1">
        <v>17</v>
      </c>
      <c r="BJ8384" s="6">
        <f>SUM($R$5:R8386)-$AB$2</f>
        <v>878.76144180000142</v>
      </c>
      <c r="BK8384" s="6">
        <f>SUM($R$5:S8386)-$AB$2</f>
        <v>4313.6970859840021</v>
      </c>
      <c r="BL8384" s="6">
        <f>SUM($R$5:T8386)-$AB$2</f>
        <v>12901.036196443991</v>
      </c>
      <c r="BM8384" s="6">
        <f>SUM($R$5:U8386)-$AB$2</f>
        <v>24923.310951088151</v>
      </c>
      <c r="BN8384" s="6">
        <f>SUM($R$5:V8386)-$AB$2</f>
        <v>42097.98917200826</v>
      </c>
      <c r="BO8384" s="6">
        <f>SUM($R$5:W8386)-$AB$2</f>
        <v>62707.603037111701</v>
      </c>
      <c r="BP8384" s="16"/>
    </row>
    <row r="8385" spans="1:68" x14ac:dyDescent="0.45">
      <c r="A8385" s="1">
        <v>2008</v>
      </c>
      <c r="B8385" s="1">
        <v>12</v>
      </c>
      <c r="C8385" s="1">
        <v>15</v>
      </c>
      <c r="D8385" s="1">
        <v>19</v>
      </c>
      <c r="E8385" s="1">
        <v>9.6999999999999993</v>
      </c>
      <c r="F8385" s="1">
        <v>0</v>
      </c>
      <c r="G8385" s="4"/>
      <c r="H8385" s="4"/>
      <c r="Q8385" s="1">
        <v>16</v>
      </c>
      <c r="R8385" s="6">
        <f t="shared" si="11233"/>
        <v>8.9163399999999976E-2</v>
      </c>
      <c r="S8385" s="6">
        <f t="shared" si="11234"/>
        <v>0.34595399199999993</v>
      </c>
      <c r="T8385" s="6">
        <f t="shared" si="11235"/>
        <v>0.8648849799999998</v>
      </c>
      <c r="U8385" s="6">
        <f t="shared" si="11236"/>
        <v>1.2108389719999997</v>
      </c>
      <c r="V8385" s="6">
        <f t="shared" si="11237"/>
        <v>1.7297699599999996</v>
      </c>
      <c r="W8385" s="6">
        <f t="shared" si="11238"/>
        <v>2.0757239519999997</v>
      </c>
      <c r="X8385" s="17"/>
      <c r="Y8385" s="17"/>
      <c r="Z8385" s="17"/>
      <c r="AA8385" s="17"/>
      <c r="AB8385" s="17"/>
      <c r="AC8385" s="17"/>
      <c r="AE8385" s="16"/>
      <c r="AF8385" s="16"/>
      <c r="AG8385" s="16"/>
      <c r="AH8385" s="16"/>
      <c r="AI8385" s="16"/>
      <c r="AJ8385" s="16"/>
      <c r="AL8385" s="16"/>
      <c r="AM8385" s="16"/>
      <c r="AN8385" s="16"/>
      <c r="AO8385" s="16"/>
      <c r="AP8385" s="16"/>
      <c r="AQ8385" s="16"/>
      <c r="BI8385" s="1">
        <v>18</v>
      </c>
      <c r="BJ8385" s="6">
        <f>SUM($R$5:R8387)-$AB$2</f>
        <v>878.76144180000142</v>
      </c>
      <c r="BK8385" s="6">
        <f>SUM($R$5:S8387)-$AB$2</f>
        <v>4313.6970859840021</v>
      </c>
      <c r="BL8385" s="6">
        <f>SUM($R$5:T8387)-$AB$2</f>
        <v>12901.036196443991</v>
      </c>
      <c r="BM8385" s="6">
        <f>SUM($R$5:U8387)-$AB$2</f>
        <v>24923.310951088151</v>
      </c>
      <c r="BN8385" s="6">
        <f>SUM($R$5:V8387)-$AB$2</f>
        <v>42097.98917200826</v>
      </c>
      <c r="BO8385" s="6">
        <f>SUM($R$5:W8387)-$AB$2</f>
        <v>62707.603037111701</v>
      </c>
      <c r="BP8385" s="16"/>
    </row>
    <row r="8386" spans="1:68" x14ac:dyDescent="0.45">
      <c r="A8386" s="1">
        <v>2008</v>
      </c>
      <c r="B8386" s="1">
        <v>12</v>
      </c>
      <c r="C8386" s="1">
        <v>15</v>
      </c>
      <c r="D8386" s="1">
        <v>20</v>
      </c>
      <c r="E8386" s="1">
        <v>9.8000000000000007</v>
      </c>
      <c r="F8386" s="1">
        <v>0</v>
      </c>
      <c r="G8386" s="4"/>
      <c r="H8386" s="4"/>
      <c r="Q8386" s="1">
        <v>17</v>
      </c>
      <c r="R8386" s="6">
        <f t="shared" si="11233"/>
        <v>1.4035999999999998E-2</v>
      </c>
      <c r="S8386" s="6">
        <f t="shared" si="11234"/>
        <v>5.4459679999999989E-2</v>
      </c>
      <c r="T8386" s="6">
        <f t="shared" si="11235"/>
        <v>0.13614919999999997</v>
      </c>
      <c r="U8386" s="6">
        <f t="shared" si="11236"/>
        <v>0.19060887999999998</v>
      </c>
      <c r="V8386" s="6">
        <f t="shared" si="11237"/>
        <v>0.27229839999999994</v>
      </c>
      <c r="W8386" s="6">
        <f t="shared" si="11238"/>
        <v>0.32675807999999995</v>
      </c>
      <c r="X8386" s="17"/>
      <c r="Y8386" s="17"/>
      <c r="Z8386" s="17"/>
      <c r="AA8386" s="17"/>
      <c r="AB8386" s="17"/>
      <c r="AC8386" s="17"/>
      <c r="AE8386" s="16"/>
      <c r="AF8386" s="16"/>
      <c r="AG8386" s="16"/>
      <c r="AH8386" s="16"/>
      <c r="AI8386" s="16"/>
      <c r="AJ8386" s="16"/>
      <c r="AL8386" s="16"/>
      <c r="AM8386" s="16"/>
      <c r="AN8386" s="16"/>
      <c r="AO8386" s="16"/>
      <c r="AP8386" s="16"/>
      <c r="AQ8386" s="16"/>
      <c r="BI8386" s="1">
        <v>19</v>
      </c>
      <c r="BJ8386" s="6">
        <f>SUM($R$5:R8388)-$AB$2</f>
        <v>878.76144180000142</v>
      </c>
      <c r="BK8386" s="6">
        <f>SUM($R$5:S8388)-$AB$2</f>
        <v>4313.6970859840021</v>
      </c>
      <c r="BL8386" s="6">
        <f>SUM($R$5:T8388)-$AB$2</f>
        <v>12901.036196443991</v>
      </c>
      <c r="BM8386" s="6">
        <f>SUM($R$5:U8388)-$AB$2</f>
        <v>24923.310951088151</v>
      </c>
      <c r="BN8386" s="6">
        <f>SUM($R$5:V8388)-$AB$2</f>
        <v>42097.98917200826</v>
      </c>
      <c r="BO8386" s="6">
        <f>SUM($R$5:W8388)-$AB$2</f>
        <v>62707.603037111701</v>
      </c>
      <c r="BP8386" s="16"/>
    </row>
    <row r="8387" spans="1:68" x14ac:dyDescent="0.45">
      <c r="A8387" s="1">
        <v>2008</v>
      </c>
      <c r="B8387" s="1">
        <v>12</v>
      </c>
      <c r="C8387" s="1">
        <v>15</v>
      </c>
      <c r="D8387" s="1">
        <v>21</v>
      </c>
      <c r="E8387" s="1">
        <v>9.8000000000000007</v>
      </c>
      <c r="F8387" s="1">
        <v>0</v>
      </c>
      <c r="G8387" s="4"/>
      <c r="H8387" s="4"/>
      <c r="Q8387" s="1">
        <v>18</v>
      </c>
      <c r="R8387" s="6">
        <f t="shared" si="11233"/>
        <v>0</v>
      </c>
      <c r="S8387" s="6">
        <f t="shared" si="11234"/>
        <v>0</v>
      </c>
      <c r="T8387" s="6">
        <f t="shared" si="11235"/>
        <v>0</v>
      </c>
      <c r="U8387" s="6">
        <f t="shared" si="11236"/>
        <v>0</v>
      </c>
      <c r="V8387" s="6">
        <f t="shared" si="11237"/>
        <v>0</v>
      </c>
      <c r="W8387" s="6">
        <f t="shared" si="11238"/>
        <v>0</v>
      </c>
      <c r="X8387" s="17"/>
      <c r="Y8387" s="17"/>
      <c r="Z8387" s="17"/>
      <c r="AA8387" s="17"/>
      <c r="AB8387" s="17"/>
      <c r="AC8387" s="17"/>
      <c r="AE8387" s="16"/>
      <c r="AF8387" s="16"/>
      <c r="AG8387" s="16"/>
      <c r="AH8387" s="16"/>
      <c r="AI8387" s="16"/>
      <c r="AJ8387" s="16"/>
      <c r="AL8387" s="16"/>
      <c r="AM8387" s="16"/>
      <c r="AN8387" s="16"/>
      <c r="AO8387" s="16"/>
      <c r="AP8387" s="16"/>
      <c r="AQ8387" s="16"/>
      <c r="BI8387" s="1">
        <v>20</v>
      </c>
      <c r="BJ8387" s="6">
        <f>SUM($R$5:R8389)-$AB$2</f>
        <v>878.76144180000142</v>
      </c>
      <c r="BK8387" s="6">
        <f>SUM($R$5:S8389)-$AB$2</f>
        <v>4313.6970859840021</v>
      </c>
      <c r="BL8387" s="6">
        <f>SUM($R$5:T8389)-$AB$2</f>
        <v>12901.036196443991</v>
      </c>
      <c r="BM8387" s="6">
        <f>SUM($R$5:U8389)-$AB$2</f>
        <v>24923.310951088151</v>
      </c>
      <c r="BN8387" s="6">
        <f>SUM($R$5:V8389)-$AB$2</f>
        <v>42097.98917200826</v>
      </c>
      <c r="BO8387" s="6">
        <f>SUM($R$5:W8389)-$AB$2</f>
        <v>62707.603037111701</v>
      </c>
      <c r="BP8387" s="16"/>
    </row>
    <row r="8388" spans="1:68" x14ac:dyDescent="0.45">
      <c r="A8388" s="1">
        <v>2008</v>
      </c>
      <c r="B8388" s="1">
        <v>12</v>
      </c>
      <c r="C8388" s="1">
        <v>15</v>
      </c>
      <c r="D8388" s="1">
        <v>22</v>
      </c>
      <c r="E8388" s="1">
        <v>9.8000000000000007</v>
      </c>
      <c r="F8388" s="1">
        <v>0</v>
      </c>
      <c r="G8388" s="4"/>
      <c r="H8388" s="4"/>
      <c r="Q8388" s="1">
        <v>19</v>
      </c>
      <c r="R8388" s="6">
        <f t="shared" si="11233"/>
        <v>0</v>
      </c>
      <c r="S8388" s="6">
        <f t="shared" si="11234"/>
        <v>0</v>
      </c>
      <c r="T8388" s="6">
        <f t="shared" si="11235"/>
        <v>0</v>
      </c>
      <c r="U8388" s="6">
        <f t="shared" si="11236"/>
        <v>0</v>
      </c>
      <c r="V8388" s="6">
        <f t="shared" si="11237"/>
        <v>0</v>
      </c>
      <c r="W8388" s="6">
        <f t="shared" si="11238"/>
        <v>0</v>
      </c>
      <c r="X8388" s="17"/>
      <c r="Y8388" s="17"/>
      <c r="Z8388" s="17"/>
      <c r="AA8388" s="17"/>
      <c r="AB8388" s="17"/>
      <c r="AC8388" s="17"/>
      <c r="AE8388" s="16"/>
      <c r="AF8388" s="16"/>
      <c r="AG8388" s="16"/>
      <c r="AH8388" s="16"/>
      <c r="AI8388" s="16"/>
      <c r="AJ8388" s="16"/>
      <c r="AL8388" s="16"/>
      <c r="AM8388" s="16"/>
      <c r="AN8388" s="16"/>
      <c r="AO8388" s="16"/>
      <c r="AP8388" s="16"/>
      <c r="AQ8388" s="16"/>
      <c r="BI8388" s="1">
        <v>21</v>
      </c>
      <c r="BJ8388" s="6">
        <f>SUM($R$5:R8390)-$AB$2</f>
        <v>878.76144180000142</v>
      </c>
      <c r="BK8388" s="6">
        <f>SUM($R$5:S8390)-$AB$2</f>
        <v>4313.6970859840021</v>
      </c>
      <c r="BL8388" s="6">
        <f>SUM($R$5:T8390)-$AB$2</f>
        <v>12901.036196443991</v>
      </c>
      <c r="BM8388" s="6">
        <f>SUM($R$5:U8390)-$AB$2</f>
        <v>24923.310951088151</v>
      </c>
      <c r="BN8388" s="6">
        <f>SUM($R$5:V8390)-$AB$2</f>
        <v>42097.98917200826</v>
      </c>
      <c r="BO8388" s="6">
        <f>SUM($R$5:W8390)-$AB$2</f>
        <v>62707.603037111701</v>
      </c>
      <c r="BP8388" s="16"/>
    </row>
    <row r="8389" spans="1:68" x14ac:dyDescent="0.45">
      <c r="A8389" s="1">
        <v>2008</v>
      </c>
      <c r="B8389" s="1">
        <v>12</v>
      </c>
      <c r="C8389" s="1">
        <v>15</v>
      </c>
      <c r="D8389" s="1">
        <v>23</v>
      </c>
      <c r="E8389" s="1">
        <v>9.8000000000000007</v>
      </c>
      <c r="F8389" s="1">
        <v>0</v>
      </c>
      <c r="G8389" s="4"/>
      <c r="H8389" s="4"/>
      <c r="Q8389" s="1">
        <v>20</v>
      </c>
      <c r="R8389" s="6">
        <f t="shared" si="11233"/>
        <v>0</v>
      </c>
      <c r="S8389" s="6">
        <f t="shared" si="11234"/>
        <v>0</v>
      </c>
      <c r="T8389" s="6">
        <f t="shared" si="11235"/>
        <v>0</v>
      </c>
      <c r="U8389" s="6">
        <f t="shared" si="11236"/>
        <v>0</v>
      </c>
      <c r="V8389" s="6">
        <f t="shared" si="11237"/>
        <v>0</v>
      </c>
      <c r="W8389" s="6">
        <f t="shared" si="11238"/>
        <v>0</v>
      </c>
      <c r="X8389" s="17"/>
      <c r="Y8389" s="17"/>
      <c r="Z8389" s="17"/>
      <c r="AA8389" s="17"/>
      <c r="AB8389" s="17"/>
      <c r="AC8389" s="17"/>
      <c r="AE8389" s="16"/>
      <c r="AF8389" s="16"/>
      <c r="AG8389" s="16"/>
      <c r="AH8389" s="16"/>
      <c r="AI8389" s="16"/>
      <c r="AJ8389" s="16"/>
      <c r="AL8389" s="16"/>
      <c r="AM8389" s="16"/>
      <c r="AN8389" s="16"/>
      <c r="AO8389" s="16"/>
      <c r="AP8389" s="16"/>
      <c r="AQ8389" s="16"/>
      <c r="BI8389" s="1">
        <v>22</v>
      </c>
      <c r="BJ8389" s="6">
        <f>SUM($R$5:R8391)-$AB$2</f>
        <v>878.76144180000142</v>
      </c>
      <c r="BK8389" s="6">
        <f>SUM($R$5:S8391)-$AB$2</f>
        <v>4313.6970859840021</v>
      </c>
      <c r="BL8389" s="6">
        <f>SUM($R$5:T8391)-$AB$2</f>
        <v>12901.036196443991</v>
      </c>
      <c r="BM8389" s="6">
        <f>SUM($R$5:U8391)-$AB$2</f>
        <v>24923.310951088151</v>
      </c>
      <c r="BN8389" s="6">
        <f>SUM($R$5:V8391)-$AB$2</f>
        <v>42097.98917200826</v>
      </c>
      <c r="BO8389" s="6">
        <f>SUM($R$5:W8391)-$AB$2</f>
        <v>62707.603037111701</v>
      </c>
      <c r="BP8389" s="16"/>
    </row>
    <row r="8390" spans="1:68" x14ac:dyDescent="0.45">
      <c r="A8390" s="1">
        <v>2008</v>
      </c>
      <c r="B8390" s="1">
        <v>12</v>
      </c>
      <c r="C8390" s="1">
        <v>16</v>
      </c>
      <c r="D8390" s="1">
        <v>0</v>
      </c>
      <c r="E8390" s="1">
        <v>10.199999999999999</v>
      </c>
      <c r="F8390" s="1">
        <v>0</v>
      </c>
      <c r="G8390" s="4"/>
      <c r="H8390" s="4"/>
      <c r="Q8390" s="1">
        <v>21</v>
      </c>
      <c r="R8390" s="6">
        <f t="shared" si="11233"/>
        <v>0</v>
      </c>
      <c r="S8390" s="6">
        <f t="shared" si="11234"/>
        <v>0</v>
      </c>
      <c r="T8390" s="6">
        <f t="shared" si="11235"/>
        <v>0</v>
      </c>
      <c r="U8390" s="6">
        <f t="shared" si="11236"/>
        <v>0</v>
      </c>
      <c r="V8390" s="6">
        <f t="shared" si="11237"/>
        <v>0</v>
      </c>
      <c r="W8390" s="6">
        <f t="shared" si="11238"/>
        <v>0</v>
      </c>
      <c r="X8390" s="17"/>
      <c r="Y8390" s="17"/>
      <c r="Z8390" s="17"/>
      <c r="AA8390" s="17"/>
      <c r="AB8390" s="17"/>
      <c r="AC8390" s="17"/>
      <c r="AE8390" s="16"/>
      <c r="AF8390" s="16"/>
      <c r="AG8390" s="16"/>
      <c r="AH8390" s="16"/>
      <c r="AI8390" s="16"/>
      <c r="AJ8390" s="16"/>
      <c r="AL8390" s="16"/>
      <c r="AM8390" s="16"/>
      <c r="AN8390" s="16"/>
      <c r="AO8390" s="16"/>
      <c r="AP8390" s="16"/>
      <c r="AQ8390" s="16"/>
      <c r="BI8390" s="1">
        <v>23</v>
      </c>
      <c r="BJ8390" s="6">
        <f>SUM($R$5:R8392)-$AB$2</f>
        <v>878.76144180000142</v>
      </c>
      <c r="BK8390" s="6">
        <f>SUM($R$5:S8392)-$AB$2</f>
        <v>4313.6970859840021</v>
      </c>
      <c r="BL8390" s="6">
        <f>SUM($R$5:T8392)-$AB$2</f>
        <v>12901.036196443991</v>
      </c>
      <c r="BM8390" s="6">
        <f>SUM($R$5:U8392)-$AB$2</f>
        <v>24923.310951088151</v>
      </c>
      <c r="BN8390" s="6">
        <f>SUM($R$5:V8392)-$AB$2</f>
        <v>42097.98917200826</v>
      </c>
      <c r="BO8390" s="6">
        <f>SUM($R$5:W8392)-$AB$2</f>
        <v>62707.603037111701</v>
      </c>
      <c r="BP8390" s="16"/>
    </row>
    <row r="8391" spans="1:68" x14ac:dyDescent="0.45">
      <c r="A8391" s="1">
        <v>2008</v>
      </c>
      <c r="B8391" s="1">
        <v>12</v>
      </c>
      <c r="C8391" s="1">
        <v>16</v>
      </c>
      <c r="D8391" s="1">
        <v>1</v>
      </c>
      <c r="E8391" s="1">
        <v>10.6</v>
      </c>
      <c r="F8391" s="1">
        <v>0</v>
      </c>
      <c r="G8391" s="4"/>
      <c r="H8391" s="4"/>
      <c r="Q8391" s="1">
        <v>22</v>
      </c>
      <c r="R8391" s="6">
        <f t="shared" si="11233"/>
        <v>0</v>
      </c>
      <c r="S8391" s="6">
        <f t="shared" si="11234"/>
        <v>0</v>
      </c>
      <c r="T8391" s="6">
        <f t="shared" si="11235"/>
        <v>0</v>
      </c>
      <c r="U8391" s="6">
        <f t="shared" si="11236"/>
        <v>0</v>
      </c>
      <c r="V8391" s="6">
        <f t="shared" si="11237"/>
        <v>0</v>
      </c>
      <c r="W8391" s="6">
        <f t="shared" si="11238"/>
        <v>0</v>
      </c>
      <c r="X8391" s="17"/>
      <c r="Y8391" s="17"/>
      <c r="Z8391" s="17"/>
      <c r="AA8391" s="17"/>
      <c r="AB8391" s="17"/>
      <c r="AC8391" s="17"/>
      <c r="AE8391" s="16"/>
      <c r="AF8391" s="16"/>
      <c r="AG8391" s="16"/>
      <c r="AH8391" s="16"/>
      <c r="AI8391" s="16"/>
      <c r="AJ8391" s="16"/>
      <c r="AL8391" s="16"/>
      <c r="AM8391" s="16"/>
      <c r="AN8391" s="16"/>
      <c r="AO8391" s="16"/>
      <c r="AP8391" s="16"/>
      <c r="AQ8391" s="16"/>
      <c r="BI8391" s="1">
        <v>0</v>
      </c>
      <c r="BJ8391" s="6">
        <f t="shared" ref="BJ8391" si="11269">R8393-$AB$2</f>
        <v>-6.53125</v>
      </c>
      <c r="BK8391" s="6">
        <f t="shared" ref="BK8391" si="11270">S8393-$AB$2</f>
        <v>-6.53125</v>
      </c>
      <c r="BL8391" s="6">
        <f t="shared" ref="BL8391" si="11271">T8393-$AB$2</f>
        <v>-6.53125</v>
      </c>
      <c r="BM8391" s="6">
        <f t="shared" ref="BM8391" si="11272">U8393-$AB$2</f>
        <v>-6.53125</v>
      </c>
      <c r="BN8391" s="6">
        <f t="shared" ref="BN8391" si="11273">V8393-$AB$2</f>
        <v>-6.53125</v>
      </c>
      <c r="BO8391" s="6">
        <f t="shared" ref="BO8391" si="11274">W8393-$AB$2</f>
        <v>-6.53125</v>
      </c>
      <c r="BP8391" s="16">
        <v>351</v>
      </c>
    </row>
    <row r="8392" spans="1:68" x14ac:dyDescent="0.45">
      <c r="A8392" s="1">
        <v>2008</v>
      </c>
      <c r="B8392" s="1">
        <v>12</v>
      </c>
      <c r="C8392" s="1">
        <v>16</v>
      </c>
      <c r="D8392" s="1">
        <v>2</v>
      </c>
      <c r="E8392" s="1">
        <v>10.3</v>
      </c>
      <c r="F8392" s="1">
        <v>0</v>
      </c>
      <c r="G8392" s="4"/>
      <c r="H8392" s="4"/>
      <c r="Q8392" s="1">
        <v>23</v>
      </c>
      <c r="R8392" s="6">
        <f t="shared" si="11233"/>
        <v>0</v>
      </c>
      <c r="S8392" s="6">
        <f t="shared" si="11234"/>
        <v>0</v>
      </c>
      <c r="T8392" s="6">
        <f t="shared" si="11235"/>
        <v>0</v>
      </c>
      <c r="U8392" s="6">
        <f t="shared" si="11236"/>
        <v>0</v>
      </c>
      <c r="V8392" s="6">
        <f t="shared" si="11237"/>
        <v>0</v>
      </c>
      <c r="W8392" s="6">
        <f t="shared" si="11238"/>
        <v>0</v>
      </c>
      <c r="X8392" s="17"/>
      <c r="Y8392" s="17"/>
      <c r="Z8392" s="17"/>
      <c r="AA8392" s="17"/>
      <c r="AB8392" s="17"/>
      <c r="AC8392" s="17"/>
      <c r="AE8392" s="16"/>
      <c r="AF8392" s="16"/>
      <c r="AG8392" s="16"/>
      <c r="AH8392" s="16"/>
      <c r="AI8392" s="16"/>
      <c r="AJ8392" s="16"/>
      <c r="AL8392" s="16"/>
      <c r="AM8392" s="16"/>
      <c r="AN8392" s="16"/>
      <c r="AO8392" s="16"/>
      <c r="AP8392" s="16"/>
      <c r="AQ8392" s="16"/>
      <c r="BI8392" s="1">
        <v>1</v>
      </c>
      <c r="BJ8392" s="6">
        <f>SUM($R$5:R8394)-$AB$2</f>
        <v>878.76144180000142</v>
      </c>
      <c r="BK8392" s="6">
        <f>SUM($R$5:S8394)-$AB$2</f>
        <v>4313.6970859840021</v>
      </c>
      <c r="BL8392" s="6">
        <f>SUM($R$5:T8394)-$AB$2</f>
        <v>12901.036196443991</v>
      </c>
      <c r="BM8392" s="6">
        <f>SUM($R$5:U8394)-$AB$2</f>
        <v>24923.310951088151</v>
      </c>
      <c r="BN8392" s="6">
        <f>SUM($R$5:V8394)-$AB$2</f>
        <v>42097.98917200826</v>
      </c>
      <c r="BO8392" s="6">
        <f>SUM($R$5:W8394)-$AB$2</f>
        <v>62707.603037111701</v>
      </c>
      <c r="BP8392" s="16"/>
    </row>
    <row r="8393" spans="1:68" x14ac:dyDescent="0.45">
      <c r="A8393" s="1">
        <v>2008</v>
      </c>
      <c r="B8393" s="1">
        <v>12</v>
      </c>
      <c r="C8393" s="1">
        <v>16</v>
      </c>
      <c r="D8393" s="1">
        <v>3</v>
      </c>
      <c r="E8393" s="1">
        <v>10.199999999999999</v>
      </c>
      <c r="F8393" s="1">
        <v>0</v>
      </c>
      <c r="G8393" s="4"/>
      <c r="H8393" s="4"/>
      <c r="Q8393" s="1">
        <v>0</v>
      </c>
      <c r="R8393" s="6">
        <f t="shared" si="11233"/>
        <v>0</v>
      </c>
      <c r="S8393" s="6">
        <f t="shared" si="11234"/>
        <v>0</v>
      </c>
      <c r="T8393" s="6">
        <f t="shared" si="11235"/>
        <v>0</v>
      </c>
      <c r="U8393" s="6">
        <f t="shared" si="11236"/>
        <v>0</v>
      </c>
      <c r="V8393" s="6">
        <f t="shared" si="11237"/>
        <v>0</v>
      </c>
      <c r="W8393" s="6">
        <f t="shared" si="11238"/>
        <v>0</v>
      </c>
      <c r="X8393" s="17"/>
      <c r="Y8393" s="17"/>
      <c r="Z8393" s="17"/>
      <c r="AA8393" s="17"/>
      <c r="AB8393" s="17"/>
      <c r="AC8393" s="17"/>
      <c r="AE8393" s="16"/>
      <c r="AF8393" s="16"/>
      <c r="AG8393" s="16"/>
      <c r="AH8393" s="16"/>
      <c r="AI8393" s="16"/>
      <c r="AJ8393" s="16"/>
      <c r="AL8393" s="16"/>
      <c r="AM8393" s="16"/>
      <c r="AN8393" s="16"/>
      <c r="AO8393" s="16"/>
      <c r="AP8393" s="16"/>
      <c r="AQ8393" s="16"/>
      <c r="BI8393" s="1">
        <v>2</v>
      </c>
      <c r="BJ8393" s="6">
        <f>SUM($R$5:R8395)-$AB$2</f>
        <v>878.76144180000142</v>
      </c>
      <c r="BK8393" s="6">
        <f>SUM($R$5:S8395)-$AB$2</f>
        <v>4313.6970859840021</v>
      </c>
      <c r="BL8393" s="6">
        <f>SUM($R$5:T8395)-$AB$2</f>
        <v>12901.036196443991</v>
      </c>
      <c r="BM8393" s="6">
        <f>SUM($R$5:U8395)-$AB$2</f>
        <v>24923.310951088151</v>
      </c>
      <c r="BN8393" s="6">
        <f>SUM($R$5:V8395)-$AB$2</f>
        <v>42097.98917200826</v>
      </c>
      <c r="BO8393" s="6">
        <f>SUM($R$5:W8395)-$AB$2</f>
        <v>62707.603037111701</v>
      </c>
      <c r="BP8393" s="16"/>
    </row>
    <row r="8394" spans="1:68" x14ac:dyDescent="0.45">
      <c r="A8394" s="1">
        <v>2008</v>
      </c>
      <c r="B8394" s="1">
        <v>12</v>
      </c>
      <c r="C8394" s="1">
        <v>16</v>
      </c>
      <c r="D8394" s="1">
        <v>4</v>
      </c>
      <c r="E8394" s="1">
        <v>10.3</v>
      </c>
      <c r="F8394" s="1">
        <v>0</v>
      </c>
      <c r="G8394" s="4"/>
      <c r="H8394" s="4"/>
      <c r="Q8394" s="1">
        <v>1</v>
      </c>
      <c r="R8394" s="6">
        <f t="shared" si="11233"/>
        <v>0</v>
      </c>
      <c r="S8394" s="6">
        <f t="shared" si="11234"/>
        <v>0</v>
      </c>
      <c r="T8394" s="6">
        <f t="shared" si="11235"/>
        <v>0</v>
      </c>
      <c r="U8394" s="6">
        <f t="shared" si="11236"/>
        <v>0</v>
      </c>
      <c r="V8394" s="6">
        <f t="shared" si="11237"/>
        <v>0</v>
      </c>
      <c r="W8394" s="6">
        <f t="shared" si="11238"/>
        <v>0</v>
      </c>
      <c r="X8394" s="17"/>
      <c r="Y8394" s="17"/>
      <c r="Z8394" s="17"/>
      <c r="AA8394" s="17"/>
      <c r="AB8394" s="17"/>
      <c r="AC8394" s="17"/>
      <c r="AE8394" s="16"/>
      <c r="AF8394" s="16"/>
      <c r="AG8394" s="16"/>
      <c r="AH8394" s="16"/>
      <c r="AI8394" s="16"/>
      <c r="AJ8394" s="16"/>
      <c r="AL8394" s="16"/>
      <c r="AM8394" s="16"/>
      <c r="AN8394" s="16"/>
      <c r="AO8394" s="16"/>
      <c r="AP8394" s="16"/>
      <c r="AQ8394" s="16"/>
      <c r="BI8394" s="1">
        <v>3</v>
      </c>
      <c r="BJ8394" s="6">
        <f>SUM($R$5:R8396)-$AB$2</f>
        <v>878.76144180000142</v>
      </c>
      <c r="BK8394" s="6">
        <f>SUM($R$5:S8396)-$AB$2</f>
        <v>4313.6970859840021</v>
      </c>
      <c r="BL8394" s="6">
        <f>SUM($R$5:T8396)-$AB$2</f>
        <v>12901.036196443991</v>
      </c>
      <c r="BM8394" s="6">
        <f>SUM($R$5:U8396)-$AB$2</f>
        <v>24923.310951088151</v>
      </c>
      <c r="BN8394" s="6">
        <f>SUM($R$5:V8396)-$AB$2</f>
        <v>42097.98917200826</v>
      </c>
      <c r="BO8394" s="6">
        <f>SUM($R$5:W8396)-$AB$2</f>
        <v>62707.603037111701</v>
      </c>
      <c r="BP8394" s="16"/>
    </row>
    <row r="8395" spans="1:68" x14ac:dyDescent="0.45">
      <c r="A8395" s="1">
        <v>2008</v>
      </c>
      <c r="B8395" s="1">
        <v>12</v>
      </c>
      <c r="C8395" s="1">
        <v>16</v>
      </c>
      <c r="D8395" s="1">
        <v>5</v>
      </c>
      <c r="E8395" s="1">
        <v>10</v>
      </c>
      <c r="F8395" s="1">
        <v>0</v>
      </c>
      <c r="G8395" s="4"/>
      <c r="H8395" s="4"/>
      <c r="Q8395" s="1">
        <v>2</v>
      </c>
      <c r="R8395" s="6">
        <f t="shared" si="11233"/>
        <v>0</v>
      </c>
      <c r="S8395" s="6">
        <f t="shared" si="11234"/>
        <v>0</v>
      </c>
      <c r="T8395" s="6">
        <f t="shared" si="11235"/>
        <v>0</v>
      </c>
      <c r="U8395" s="6">
        <f t="shared" si="11236"/>
        <v>0</v>
      </c>
      <c r="V8395" s="6">
        <f t="shared" si="11237"/>
        <v>0</v>
      </c>
      <c r="W8395" s="6">
        <f t="shared" si="11238"/>
        <v>0</v>
      </c>
      <c r="X8395" s="17"/>
      <c r="Y8395" s="17"/>
      <c r="Z8395" s="17"/>
      <c r="AA8395" s="17"/>
      <c r="AB8395" s="17"/>
      <c r="AC8395" s="17"/>
      <c r="AE8395" s="16"/>
      <c r="AF8395" s="16"/>
      <c r="AG8395" s="16"/>
      <c r="AH8395" s="16"/>
      <c r="AI8395" s="16"/>
      <c r="AJ8395" s="16"/>
      <c r="AL8395" s="16"/>
      <c r="AM8395" s="16"/>
      <c r="AN8395" s="16"/>
      <c r="AO8395" s="16"/>
      <c r="AP8395" s="16"/>
      <c r="AQ8395" s="16"/>
      <c r="BI8395" s="1">
        <v>4</v>
      </c>
      <c r="BJ8395" s="6">
        <f>SUM($R$5:R8397)-$AB$2</f>
        <v>878.76144180000142</v>
      </c>
      <c r="BK8395" s="6">
        <f>SUM($R$5:S8397)-$AB$2</f>
        <v>4313.6970859840021</v>
      </c>
      <c r="BL8395" s="6">
        <f>SUM($R$5:T8397)-$AB$2</f>
        <v>12901.036196443991</v>
      </c>
      <c r="BM8395" s="6">
        <f>SUM($R$5:U8397)-$AB$2</f>
        <v>24923.310951088151</v>
      </c>
      <c r="BN8395" s="6">
        <f>SUM($R$5:V8397)-$AB$2</f>
        <v>42097.98917200826</v>
      </c>
      <c r="BO8395" s="6">
        <f>SUM($R$5:W8397)-$AB$2</f>
        <v>62707.603037111701</v>
      </c>
      <c r="BP8395" s="16"/>
    </row>
    <row r="8396" spans="1:68" x14ac:dyDescent="0.45">
      <c r="A8396" s="1">
        <v>2008</v>
      </c>
      <c r="B8396" s="1">
        <v>12</v>
      </c>
      <c r="C8396" s="1">
        <v>16</v>
      </c>
      <c r="D8396" s="1">
        <v>6</v>
      </c>
      <c r="E8396" s="1">
        <v>9.6999999999999993</v>
      </c>
      <c r="F8396" s="1">
        <v>0</v>
      </c>
      <c r="G8396" s="4"/>
      <c r="H8396" s="4"/>
      <c r="Q8396" s="1">
        <v>3</v>
      </c>
      <c r="R8396" s="6">
        <f t="shared" si="11233"/>
        <v>0</v>
      </c>
      <c r="S8396" s="6">
        <f t="shared" si="11234"/>
        <v>0</v>
      </c>
      <c r="T8396" s="6">
        <f t="shared" si="11235"/>
        <v>0</v>
      </c>
      <c r="U8396" s="6">
        <f t="shared" si="11236"/>
        <v>0</v>
      </c>
      <c r="V8396" s="6">
        <f t="shared" si="11237"/>
        <v>0</v>
      </c>
      <c r="W8396" s="6">
        <f t="shared" si="11238"/>
        <v>0</v>
      </c>
      <c r="X8396" s="17"/>
      <c r="Y8396" s="17"/>
      <c r="Z8396" s="17"/>
      <c r="AA8396" s="17"/>
      <c r="AB8396" s="17"/>
      <c r="AC8396" s="17"/>
      <c r="AE8396" s="16"/>
      <c r="AF8396" s="16"/>
      <c r="AG8396" s="16"/>
      <c r="AH8396" s="16"/>
      <c r="AI8396" s="16"/>
      <c r="AJ8396" s="16"/>
      <c r="AL8396" s="16"/>
      <c r="AM8396" s="16"/>
      <c r="AN8396" s="16"/>
      <c r="AO8396" s="16"/>
      <c r="AP8396" s="16"/>
      <c r="AQ8396" s="16"/>
      <c r="BI8396" s="1">
        <v>5</v>
      </c>
      <c r="BJ8396" s="6">
        <f>SUM($R$5:R8398)-$AB$2</f>
        <v>878.76144180000142</v>
      </c>
      <c r="BK8396" s="6">
        <f>SUM($R$5:S8398)-$AB$2</f>
        <v>4313.6970859840021</v>
      </c>
      <c r="BL8396" s="6">
        <f>SUM($R$5:T8398)-$AB$2</f>
        <v>12901.036196443991</v>
      </c>
      <c r="BM8396" s="6">
        <f>SUM($R$5:U8398)-$AB$2</f>
        <v>24923.310951088151</v>
      </c>
      <c r="BN8396" s="6">
        <f>SUM($R$5:V8398)-$AB$2</f>
        <v>42097.98917200826</v>
      </c>
      <c r="BO8396" s="6">
        <f>SUM($R$5:W8398)-$AB$2</f>
        <v>62707.603037111701</v>
      </c>
      <c r="BP8396" s="16"/>
    </row>
    <row r="8397" spans="1:68" x14ac:dyDescent="0.45">
      <c r="A8397" s="1">
        <v>2008</v>
      </c>
      <c r="B8397" s="1">
        <v>12</v>
      </c>
      <c r="C8397" s="1">
        <v>16</v>
      </c>
      <c r="D8397" s="1">
        <v>7</v>
      </c>
      <c r="E8397" s="1">
        <v>9.6999999999999993</v>
      </c>
      <c r="F8397" s="1">
        <v>0</v>
      </c>
      <c r="G8397" s="4"/>
      <c r="H8397" s="4"/>
      <c r="Q8397" s="1">
        <v>4</v>
      </c>
      <c r="R8397" s="6">
        <f t="shared" si="11233"/>
        <v>0</v>
      </c>
      <c r="S8397" s="6">
        <f t="shared" si="11234"/>
        <v>0</v>
      </c>
      <c r="T8397" s="6">
        <f t="shared" si="11235"/>
        <v>0</v>
      </c>
      <c r="U8397" s="6">
        <f t="shared" si="11236"/>
        <v>0</v>
      </c>
      <c r="V8397" s="6">
        <f t="shared" si="11237"/>
        <v>0</v>
      </c>
      <c r="W8397" s="6">
        <f t="shared" si="11238"/>
        <v>0</v>
      </c>
      <c r="X8397" s="17"/>
      <c r="Y8397" s="17"/>
      <c r="Z8397" s="17"/>
      <c r="AA8397" s="17"/>
      <c r="AB8397" s="17"/>
      <c r="AC8397" s="17"/>
      <c r="AE8397" s="16"/>
      <c r="AF8397" s="16"/>
      <c r="AG8397" s="16"/>
      <c r="AH8397" s="16"/>
      <c r="AI8397" s="16"/>
      <c r="AJ8397" s="16"/>
      <c r="AL8397" s="16"/>
      <c r="AM8397" s="16"/>
      <c r="AN8397" s="16"/>
      <c r="AO8397" s="16"/>
      <c r="AP8397" s="16"/>
      <c r="AQ8397" s="16"/>
      <c r="BI8397" s="1">
        <v>6</v>
      </c>
      <c r="BJ8397" s="6">
        <f>SUM($R$5:R8399)-$AB$2</f>
        <v>878.76144180000142</v>
      </c>
      <c r="BK8397" s="6">
        <f>SUM($R$5:S8399)-$AB$2</f>
        <v>4313.6970859840021</v>
      </c>
      <c r="BL8397" s="6">
        <f>SUM($R$5:T8399)-$AB$2</f>
        <v>12901.036196443991</v>
      </c>
      <c r="BM8397" s="6">
        <f>SUM($R$5:U8399)-$AB$2</f>
        <v>24923.310951088151</v>
      </c>
      <c r="BN8397" s="6">
        <f>SUM($R$5:V8399)-$AB$2</f>
        <v>42097.98917200826</v>
      </c>
      <c r="BO8397" s="6">
        <f>SUM($R$5:W8399)-$AB$2</f>
        <v>62707.603037111701</v>
      </c>
      <c r="BP8397" s="16"/>
    </row>
    <row r="8398" spans="1:68" x14ac:dyDescent="0.45">
      <c r="A8398" s="1">
        <v>2008</v>
      </c>
      <c r="B8398" s="1">
        <v>12</v>
      </c>
      <c r="C8398" s="1">
        <v>16</v>
      </c>
      <c r="D8398" s="1">
        <v>8</v>
      </c>
      <c r="E8398" s="1">
        <v>9.5</v>
      </c>
      <c r="F8398" s="1">
        <v>0</v>
      </c>
      <c r="G8398" s="4"/>
      <c r="H8398" s="4"/>
      <c r="Q8398" s="1">
        <v>5</v>
      </c>
      <c r="R8398" s="6">
        <f t="shared" si="11233"/>
        <v>0</v>
      </c>
      <c r="S8398" s="6">
        <f t="shared" si="11234"/>
        <v>0</v>
      </c>
      <c r="T8398" s="6">
        <f t="shared" si="11235"/>
        <v>0</v>
      </c>
      <c r="U8398" s="6">
        <f t="shared" si="11236"/>
        <v>0</v>
      </c>
      <c r="V8398" s="6">
        <f t="shared" si="11237"/>
        <v>0</v>
      </c>
      <c r="W8398" s="6">
        <f t="shared" si="11238"/>
        <v>0</v>
      </c>
      <c r="X8398" s="17"/>
      <c r="Y8398" s="17"/>
      <c r="Z8398" s="17"/>
      <c r="AA8398" s="17"/>
      <c r="AB8398" s="17"/>
      <c r="AC8398" s="17"/>
      <c r="AE8398" s="16"/>
      <c r="AF8398" s="16"/>
      <c r="AG8398" s="16"/>
      <c r="AH8398" s="16"/>
      <c r="AI8398" s="16"/>
      <c r="AJ8398" s="16"/>
      <c r="AL8398" s="16"/>
      <c r="AM8398" s="16"/>
      <c r="AN8398" s="16"/>
      <c r="AO8398" s="16"/>
      <c r="AP8398" s="16"/>
      <c r="AQ8398" s="16"/>
      <c r="BI8398" s="1">
        <v>7</v>
      </c>
      <c r="BJ8398" s="6">
        <f>SUM($R$5:R8400)-$AB$2</f>
        <v>878.76144180000142</v>
      </c>
      <c r="BK8398" s="6">
        <f>SUM($R$5:S8400)-$AB$2</f>
        <v>4313.6970859840021</v>
      </c>
      <c r="BL8398" s="6">
        <f>SUM($R$5:T8400)-$AB$2</f>
        <v>12901.036196443991</v>
      </c>
      <c r="BM8398" s="6">
        <f>SUM($R$5:U8400)-$AB$2</f>
        <v>24923.310951088151</v>
      </c>
      <c r="BN8398" s="6">
        <f>SUM($R$5:V8400)-$AB$2</f>
        <v>42097.98917200826</v>
      </c>
      <c r="BO8398" s="6">
        <f>SUM($R$5:W8400)-$AB$2</f>
        <v>62707.603037111701</v>
      </c>
      <c r="BP8398" s="16"/>
    </row>
    <row r="8399" spans="1:68" x14ac:dyDescent="0.45">
      <c r="A8399" s="1">
        <v>2008</v>
      </c>
      <c r="B8399" s="1">
        <v>12</v>
      </c>
      <c r="C8399" s="1">
        <v>16</v>
      </c>
      <c r="D8399" s="1">
        <v>9</v>
      </c>
      <c r="E8399" s="1">
        <v>9.9</v>
      </c>
      <c r="F8399" s="1">
        <v>74.56</v>
      </c>
      <c r="G8399" s="4"/>
      <c r="H8399" s="4"/>
      <c r="Q8399" s="1">
        <v>6</v>
      </c>
      <c r="R8399" s="6">
        <f t="shared" si="11233"/>
        <v>0</v>
      </c>
      <c r="S8399" s="6">
        <f t="shared" si="11234"/>
        <v>0</v>
      </c>
      <c r="T8399" s="6">
        <f t="shared" si="11235"/>
        <v>0</v>
      </c>
      <c r="U8399" s="6">
        <f t="shared" si="11236"/>
        <v>0</v>
      </c>
      <c r="V8399" s="6">
        <f t="shared" si="11237"/>
        <v>0</v>
      </c>
      <c r="W8399" s="6">
        <f t="shared" si="11238"/>
        <v>0</v>
      </c>
      <c r="X8399" s="17"/>
      <c r="Y8399" s="17"/>
      <c r="Z8399" s="17"/>
      <c r="AA8399" s="17"/>
      <c r="AB8399" s="17"/>
      <c r="AC8399" s="17"/>
      <c r="AE8399" s="16"/>
      <c r="AF8399" s="16"/>
      <c r="AG8399" s="16"/>
      <c r="AH8399" s="16"/>
      <c r="AI8399" s="16"/>
      <c r="AJ8399" s="16"/>
      <c r="AL8399" s="16"/>
      <c r="AM8399" s="16"/>
      <c r="AN8399" s="16"/>
      <c r="AO8399" s="16"/>
      <c r="AP8399" s="16"/>
      <c r="AQ8399" s="16"/>
      <c r="BI8399" s="1">
        <v>8</v>
      </c>
      <c r="BJ8399" s="6">
        <f>SUM($R$5:R8401)-$AB$2</f>
        <v>878.76144180000142</v>
      </c>
      <c r="BK8399" s="6">
        <f>SUM($R$5:S8401)-$AB$2</f>
        <v>4313.6970859840021</v>
      </c>
      <c r="BL8399" s="6">
        <f>SUM($R$5:T8401)-$AB$2</f>
        <v>12901.036196443991</v>
      </c>
      <c r="BM8399" s="6">
        <f>SUM($R$5:U8401)-$AB$2</f>
        <v>24923.310951088151</v>
      </c>
      <c r="BN8399" s="6">
        <f>SUM($R$5:V8401)-$AB$2</f>
        <v>42097.98917200826</v>
      </c>
      <c r="BO8399" s="6">
        <f>SUM($R$5:W8401)-$AB$2</f>
        <v>62707.603037111701</v>
      </c>
      <c r="BP8399" s="16"/>
    </row>
    <row r="8400" spans="1:68" x14ac:dyDescent="0.45">
      <c r="A8400" s="1">
        <v>2008</v>
      </c>
      <c r="B8400" s="1">
        <v>12</v>
      </c>
      <c r="C8400" s="1">
        <v>16</v>
      </c>
      <c r="D8400" s="1">
        <v>10</v>
      </c>
      <c r="E8400" s="1">
        <v>10.8</v>
      </c>
      <c r="F8400" s="1">
        <v>63.5</v>
      </c>
      <c r="G8400" s="4"/>
      <c r="H8400" s="4"/>
      <c r="Q8400" s="1">
        <v>7</v>
      </c>
      <c r="R8400" s="6">
        <f t="shared" si="11233"/>
        <v>0</v>
      </c>
      <c r="S8400" s="6">
        <f t="shared" si="11234"/>
        <v>0</v>
      </c>
      <c r="T8400" s="6">
        <f t="shared" si="11235"/>
        <v>0</v>
      </c>
      <c r="U8400" s="6">
        <f t="shared" si="11236"/>
        <v>0</v>
      </c>
      <c r="V8400" s="6">
        <f t="shared" si="11237"/>
        <v>0</v>
      </c>
      <c r="W8400" s="6">
        <f t="shared" si="11238"/>
        <v>0</v>
      </c>
      <c r="X8400" s="17"/>
      <c r="Y8400" s="17"/>
      <c r="Z8400" s="17"/>
      <c r="AA8400" s="17"/>
      <c r="AB8400" s="17"/>
      <c r="AC8400" s="17"/>
      <c r="AE8400" s="16"/>
      <c r="AF8400" s="16"/>
      <c r="AG8400" s="16"/>
      <c r="AH8400" s="16"/>
      <c r="AI8400" s="16"/>
      <c r="AJ8400" s="16"/>
      <c r="AL8400" s="16"/>
      <c r="AM8400" s="16"/>
      <c r="AN8400" s="16"/>
      <c r="AO8400" s="16"/>
      <c r="AP8400" s="16"/>
      <c r="AQ8400" s="16"/>
      <c r="BI8400" s="1">
        <v>9</v>
      </c>
      <c r="BJ8400" s="6">
        <f>SUM($R$5:R8402)-$AB$2</f>
        <v>878.80468660000145</v>
      </c>
      <c r="BK8400" s="6">
        <f>SUM($R$5:S8402)-$AB$2</f>
        <v>4313.9081206080018</v>
      </c>
      <c r="BL8400" s="6">
        <f>SUM($R$5:T8402)-$AB$2</f>
        <v>12901.666705627989</v>
      </c>
      <c r="BM8400" s="6">
        <f>SUM($R$5:U8402)-$AB$2</f>
        <v>24924.528724656153</v>
      </c>
      <c r="BN8400" s="6">
        <f>SUM($R$5:V8402)-$AB$2</f>
        <v>42100.045894696261</v>
      </c>
      <c r="BO8400" s="6">
        <f>SUM($R$5:W8402)-$AB$2</f>
        <v>62710.666498743703</v>
      </c>
      <c r="BP8400" s="16"/>
    </row>
    <row r="8401" spans="1:68" x14ac:dyDescent="0.45">
      <c r="A8401" s="1">
        <v>2008</v>
      </c>
      <c r="B8401" s="1">
        <v>12</v>
      </c>
      <c r="C8401" s="1">
        <v>16</v>
      </c>
      <c r="D8401" s="1">
        <v>11</v>
      </c>
      <c r="E8401" s="1">
        <v>12.2</v>
      </c>
      <c r="F8401" s="1">
        <v>366.61</v>
      </c>
      <c r="G8401" s="4"/>
      <c r="H8401" s="4"/>
      <c r="Q8401" s="1">
        <v>8</v>
      </c>
      <c r="R8401" s="6">
        <f t="shared" si="11233"/>
        <v>0</v>
      </c>
      <c r="S8401" s="6">
        <f t="shared" si="11234"/>
        <v>0</v>
      </c>
      <c r="T8401" s="6">
        <f t="shared" si="11235"/>
        <v>0</v>
      </c>
      <c r="U8401" s="6">
        <f t="shared" si="11236"/>
        <v>0</v>
      </c>
      <c r="V8401" s="6">
        <f t="shared" si="11237"/>
        <v>0</v>
      </c>
      <c r="W8401" s="6">
        <f t="shared" si="11238"/>
        <v>0</v>
      </c>
      <c r="X8401" s="17"/>
      <c r="Y8401" s="17"/>
      <c r="Z8401" s="17"/>
      <c r="AA8401" s="17"/>
      <c r="AB8401" s="17"/>
      <c r="AC8401" s="17"/>
      <c r="AE8401" s="16"/>
      <c r="AF8401" s="16"/>
      <c r="AG8401" s="16"/>
      <c r="AH8401" s="16"/>
      <c r="AI8401" s="16"/>
      <c r="AJ8401" s="16"/>
      <c r="AL8401" s="16"/>
      <c r="AM8401" s="16"/>
      <c r="AN8401" s="16"/>
      <c r="AO8401" s="16"/>
      <c r="AP8401" s="16"/>
      <c r="AQ8401" s="16"/>
      <c r="BI8401" s="1">
        <v>10</v>
      </c>
      <c r="BJ8401" s="6">
        <f>SUM($R$5:R8403)-$AB$2</f>
        <v>878.84151660000146</v>
      </c>
      <c r="BK8401" s="6">
        <f>SUM($R$5:S8403)-$AB$2</f>
        <v>4314.087851008002</v>
      </c>
      <c r="BL8401" s="6">
        <f>SUM($R$5:T8403)-$AB$2</f>
        <v>12902.203687027988</v>
      </c>
      <c r="BM8401" s="6">
        <f>SUM($R$5:U8403)-$AB$2</f>
        <v>24925.565857456153</v>
      </c>
      <c r="BN8401" s="6">
        <f>SUM($R$5:V8403)-$AB$2</f>
        <v>42101.797529496267</v>
      </c>
      <c r="BO8401" s="6">
        <f>SUM($R$5:W8403)-$AB$2</f>
        <v>62713.275535943707</v>
      </c>
      <c r="BP8401" s="16"/>
    </row>
    <row r="8402" spans="1:68" x14ac:dyDescent="0.45">
      <c r="A8402" s="1">
        <v>2008</v>
      </c>
      <c r="B8402" s="1">
        <v>12</v>
      </c>
      <c r="C8402" s="1">
        <v>16</v>
      </c>
      <c r="D8402" s="1">
        <v>12</v>
      </c>
      <c r="E8402" s="1">
        <v>11.7</v>
      </c>
      <c r="F8402" s="1">
        <v>277.29000000000002</v>
      </c>
      <c r="G8402" s="4"/>
      <c r="H8402" s="4"/>
      <c r="Q8402" s="1">
        <v>9</v>
      </c>
      <c r="R8402" s="6">
        <f t="shared" si="11233"/>
        <v>4.32448E-2</v>
      </c>
      <c r="S8402" s="6">
        <f t="shared" si="11234"/>
        <v>0.16778982399999998</v>
      </c>
      <c r="T8402" s="6">
        <f t="shared" si="11235"/>
        <v>0.41947455999999994</v>
      </c>
      <c r="U8402" s="6">
        <f t="shared" si="11236"/>
        <v>0.58726438399999992</v>
      </c>
      <c r="V8402" s="6">
        <f t="shared" si="11237"/>
        <v>0.83894911999999988</v>
      </c>
      <c r="W8402" s="6">
        <f t="shared" si="11238"/>
        <v>1.0067389439999999</v>
      </c>
      <c r="X8402" s="17"/>
      <c r="Y8402" s="17"/>
      <c r="Z8402" s="17"/>
      <c r="AA8402" s="17"/>
      <c r="AB8402" s="17"/>
      <c r="AC8402" s="17"/>
      <c r="AE8402" s="16"/>
      <c r="AF8402" s="16"/>
      <c r="AG8402" s="16"/>
      <c r="AH8402" s="16"/>
      <c r="AI8402" s="16"/>
      <c r="AJ8402" s="16"/>
      <c r="AL8402" s="16"/>
      <c r="AM8402" s="16"/>
      <c r="AN8402" s="16"/>
      <c r="AO8402" s="16"/>
      <c r="AP8402" s="16"/>
      <c r="AQ8402" s="16"/>
      <c r="BI8402" s="1">
        <v>11</v>
      </c>
      <c r="BJ8402" s="6">
        <f>SUM($R$5:R8404)-$AB$2</f>
        <v>879.0541504000015</v>
      </c>
      <c r="BK8402" s="6">
        <f>SUM($R$5:S8404)-$AB$2</f>
        <v>4315.125503952002</v>
      </c>
      <c r="BL8402" s="6">
        <f>SUM($R$5:T8404)-$AB$2</f>
        <v>12905.303887831988</v>
      </c>
      <c r="BM8402" s="6">
        <f>SUM($R$5:U8404)-$AB$2</f>
        <v>24931.553625264154</v>
      </c>
      <c r="BN8402" s="6">
        <f>SUM($R$5:V8404)-$AB$2</f>
        <v>42111.910393024271</v>
      </c>
      <c r="BO8402" s="6">
        <f>SUM($R$5:W8404)-$AB$2</f>
        <v>62728.338514335708</v>
      </c>
      <c r="BP8402" s="16"/>
    </row>
    <row r="8403" spans="1:68" x14ac:dyDescent="0.45">
      <c r="A8403" s="1">
        <v>2008</v>
      </c>
      <c r="B8403" s="1">
        <v>12</v>
      </c>
      <c r="C8403" s="1">
        <v>16</v>
      </c>
      <c r="D8403" s="1">
        <v>13</v>
      </c>
      <c r="E8403" s="1">
        <v>12.4</v>
      </c>
      <c r="F8403" s="1">
        <v>342.27</v>
      </c>
      <c r="G8403" s="4"/>
      <c r="H8403" s="4"/>
      <c r="Q8403" s="1">
        <v>10</v>
      </c>
      <c r="R8403" s="6">
        <f t="shared" si="11233"/>
        <v>3.6830000000000002E-2</v>
      </c>
      <c r="S8403" s="6">
        <f t="shared" si="11234"/>
        <v>0.14290039999999998</v>
      </c>
      <c r="T8403" s="6">
        <f t="shared" si="11235"/>
        <v>0.35725099999999999</v>
      </c>
      <c r="U8403" s="6">
        <f t="shared" si="11236"/>
        <v>0.50015139999999991</v>
      </c>
      <c r="V8403" s="6">
        <f t="shared" si="11237"/>
        <v>0.71450199999999997</v>
      </c>
      <c r="W8403" s="6">
        <f t="shared" si="11238"/>
        <v>0.85740240000000001</v>
      </c>
      <c r="X8403" s="17"/>
      <c r="Y8403" s="17"/>
      <c r="Z8403" s="17"/>
      <c r="AA8403" s="17"/>
      <c r="AB8403" s="17"/>
      <c r="AC8403" s="17"/>
      <c r="AE8403" s="16"/>
      <c r="AF8403" s="16"/>
      <c r="AG8403" s="16"/>
      <c r="AH8403" s="16"/>
      <c r="AI8403" s="16"/>
      <c r="AJ8403" s="16"/>
      <c r="AL8403" s="16"/>
      <c r="AM8403" s="16"/>
      <c r="AN8403" s="16"/>
      <c r="AO8403" s="16"/>
      <c r="AP8403" s="16"/>
      <c r="AQ8403" s="16"/>
      <c r="BI8403" s="1">
        <v>12</v>
      </c>
      <c r="BJ8403" s="6">
        <f t="shared" ref="BJ8403" si="11275">R8405-$AB$2</f>
        <v>-6.3704217999999999</v>
      </c>
      <c r="BK8403" s="6">
        <f t="shared" ref="BK8403" si="11276">S8405-$AB$2</f>
        <v>-5.9072365839999996</v>
      </c>
      <c r="BL8403" s="6">
        <f t="shared" ref="BL8403" si="11277">T8405-$AB$2</f>
        <v>-4.9712164599999999</v>
      </c>
      <c r="BM8403" s="6">
        <f t="shared" ref="BM8403" si="11278">U8405-$AB$2</f>
        <v>-4.3472030440000005</v>
      </c>
      <c r="BN8403" s="6">
        <f t="shared" ref="BN8403" si="11279">V8405-$AB$2</f>
        <v>-3.4111829200000003</v>
      </c>
      <c r="BO8403" s="6">
        <f t="shared" ref="BO8403" si="11280">W8405-$AB$2</f>
        <v>-2.7871695039999995</v>
      </c>
      <c r="BP8403" s="16"/>
    </row>
    <row r="8404" spans="1:68" x14ac:dyDescent="0.45">
      <c r="A8404" s="1">
        <v>2008</v>
      </c>
      <c r="B8404" s="1">
        <v>12</v>
      </c>
      <c r="C8404" s="1">
        <v>16</v>
      </c>
      <c r="D8404" s="1">
        <v>14</v>
      </c>
      <c r="E8404" s="1">
        <v>12.8</v>
      </c>
      <c r="F8404" s="1">
        <v>377.6</v>
      </c>
      <c r="G8404" s="4"/>
      <c r="H8404" s="4"/>
      <c r="Q8404" s="1">
        <v>11</v>
      </c>
      <c r="R8404" s="6">
        <f t="shared" si="11233"/>
        <v>0.21263379999999998</v>
      </c>
      <c r="S8404" s="6">
        <f t="shared" si="11234"/>
        <v>0.82501914399999987</v>
      </c>
      <c r="T8404" s="6">
        <f t="shared" si="11235"/>
        <v>2.0625478599999996</v>
      </c>
      <c r="U8404" s="6">
        <f t="shared" si="11236"/>
        <v>2.8875670039999997</v>
      </c>
      <c r="V8404" s="6">
        <f t="shared" si="11237"/>
        <v>4.1250957199999991</v>
      </c>
      <c r="W8404" s="6">
        <f t="shared" si="11238"/>
        <v>4.9501148640000006</v>
      </c>
      <c r="X8404" s="17"/>
      <c r="Y8404" s="17"/>
      <c r="Z8404" s="17"/>
      <c r="AA8404" s="17"/>
      <c r="AB8404" s="17"/>
      <c r="AC8404" s="17"/>
      <c r="AE8404" s="16"/>
      <c r="AF8404" s="16"/>
      <c r="AG8404" s="16"/>
      <c r="AH8404" s="16"/>
      <c r="AI8404" s="16"/>
      <c r="AJ8404" s="16"/>
      <c r="AL8404" s="16"/>
      <c r="AM8404" s="16"/>
      <c r="AN8404" s="16"/>
      <c r="AO8404" s="16"/>
      <c r="AP8404" s="16"/>
      <c r="AQ8404" s="16"/>
      <c r="BI8404" s="1">
        <v>13</v>
      </c>
      <c r="BJ8404" s="6">
        <f>SUM($R$5:R8406)-$AB$2</f>
        <v>879.41349520000142</v>
      </c>
      <c r="BK8404" s="6">
        <f>SUM($R$5:S8406)-$AB$2</f>
        <v>4316.8791065760015</v>
      </c>
      <c r="BL8404" s="6">
        <f>SUM($R$5:T8406)-$AB$2</f>
        <v>12910.543135015987</v>
      </c>
      <c r="BM8404" s="6">
        <f>SUM($R$5:U8406)-$AB$2</f>
        <v>24941.672774832157</v>
      </c>
      <c r="BN8404" s="6">
        <f>SUM($R$5:V8406)-$AB$2</f>
        <v>42129.000831712277</v>
      </c>
      <c r="BO8404" s="6">
        <f>SUM($R$5:W8406)-$AB$2</f>
        <v>62753.794499967713</v>
      </c>
      <c r="BP8404" s="16"/>
    </row>
    <row r="8405" spans="1:68" x14ac:dyDescent="0.45">
      <c r="A8405" s="1">
        <v>2008</v>
      </c>
      <c r="B8405" s="1">
        <v>12</v>
      </c>
      <c r="C8405" s="1">
        <v>16</v>
      </c>
      <c r="D8405" s="1">
        <v>15</v>
      </c>
      <c r="E8405" s="1">
        <v>12.8</v>
      </c>
      <c r="F8405" s="1">
        <v>323.93</v>
      </c>
      <c r="G8405" s="4"/>
      <c r="H8405" s="4"/>
      <c r="Q8405" s="1">
        <v>12</v>
      </c>
      <c r="R8405" s="6">
        <f t="shared" si="11233"/>
        <v>0.1608282</v>
      </c>
      <c r="S8405" s="6">
        <f t="shared" si="11234"/>
        <v>0.62401341600000004</v>
      </c>
      <c r="T8405" s="6">
        <f t="shared" si="11235"/>
        <v>1.5600335399999998</v>
      </c>
      <c r="U8405" s="6">
        <f t="shared" si="11236"/>
        <v>2.184046956</v>
      </c>
      <c r="V8405" s="6">
        <f t="shared" si="11237"/>
        <v>3.1200670799999997</v>
      </c>
      <c r="W8405" s="6">
        <f t="shared" si="11238"/>
        <v>3.7440804960000005</v>
      </c>
      <c r="X8405" s="17">
        <f t="shared" ref="X8405" si="11281">SUM(R8405:R8429)-$AB$2</f>
        <v>-5.2163203999999999</v>
      </c>
      <c r="Y8405" s="17">
        <f t="shared" ref="Y8405" si="11282">SUM(S8405:S8429)-$AB$2</f>
        <v>-1.4293231519999994</v>
      </c>
      <c r="Z8405" s="17">
        <f t="shared" ref="Z8405" si="11283">SUM(T8405:T8429)-$AB$2</f>
        <v>6.2235671199999985</v>
      </c>
      <c r="AA8405" s="17">
        <f t="shared" ref="AA8405" si="11284">SUM(U8405:U8429)-$AB$2</f>
        <v>11.325493968</v>
      </c>
      <c r="AB8405" s="17">
        <f t="shared" ref="AB8405" si="11285">SUM(V8405:V8429)-$AB$2</f>
        <v>18.978384239999997</v>
      </c>
      <c r="AC8405" s="17">
        <f t="shared" ref="AC8405" si="11286">SUM(W8405:W8429)-$AB$2</f>
        <v>24.080311088000002</v>
      </c>
      <c r="AE8405" s="16">
        <f t="shared" ref="AE8405" si="11287">IF(X8405&gt;0,1,0)</f>
        <v>0</v>
      </c>
      <c r="AF8405" s="16">
        <f t="shared" ref="AF8405" si="11288">IF(Y8405&gt;0,1,0)</f>
        <v>0</v>
      </c>
      <c r="AG8405" s="16">
        <f t="shared" ref="AG8405" si="11289">IF(Z8405&gt;0,1,0)</f>
        <v>1</v>
      </c>
      <c r="AH8405" s="16">
        <f t="shared" ref="AH8405" si="11290">IF(AA8405&gt;0,1,0)</f>
        <v>1</v>
      </c>
      <c r="AI8405" s="16">
        <f t="shared" ref="AI8405" si="11291">IF(AB8405&gt;0,1,0)</f>
        <v>1</v>
      </c>
      <c r="AJ8405" s="16">
        <f t="shared" ref="AJ8405" si="11292">IF(AC8405&gt;0,1,0)</f>
        <v>1</v>
      </c>
      <c r="AL8405" s="16">
        <f t="shared" ref="AL8405" si="11293">IF(X8405&lt;0,ABS(X8405*$AP$1),0)</f>
        <v>0</v>
      </c>
      <c r="AM8405" s="16">
        <f t="shared" ref="AM8405" si="11294">IF(Y8405&lt;0,ABS(Y8405*$AP$1),0)</f>
        <v>0</v>
      </c>
      <c r="AN8405" s="16">
        <f t="shared" ref="AN8405" si="11295">IF(Z8405&lt;0,ABS(Z8405*$AP$1),0)</f>
        <v>0</v>
      </c>
      <c r="AO8405" s="16">
        <f t="shared" ref="AO8405" si="11296">IF(AA8405&lt;0,ABS(AA8405*$AP$1),0)</f>
        <v>0</v>
      </c>
      <c r="AP8405" s="16">
        <f t="shared" ref="AP8405" si="11297">IF(AB8405&lt;0,ABS(AB8405*$AP$1),0)</f>
        <v>0</v>
      </c>
      <c r="AQ8405" s="16">
        <f t="shared" ref="AQ8405" si="11298">IF(AC8405&lt;0,ABS(AC8405*$AP$1),0)</f>
        <v>0</v>
      </c>
      <c r="BI8405" s="1">
        <v>14</v>
      </c>
      <c r="BJ8405" s="6">
        <f>SUM($R$5:R8407)-$AB$2</f>
        <v>879.63250320000145</v>
      </c>
      <c r="BK8405" s="6">
        <f>SUM($R$5:S8407)-$AB$2</f>
        <v>4317.9478656160018</v>
      </c>
      <c r="BL8405" s="6">
        <f>SUM($R$5:T8407)-$AB$2</f>
        <v>12913.736271655986</v>
      </c>
      <c r="BM8405" s="6">
        <f>SUM($R$5:U8407)-$AB$2</f>
        <v>24947.840040112158</v>
      </c>
      <c r="BN8405" s="6">
        <f>SUM($R$5:V8407)-$AB$2</f>
        <v>42139.416852192277</v>
      </c>
      <c r="BO8405" s="6">
        <f>SUM($R$5:W8407)-$AB$2</f>
        <v>62769.309026687712</v>
      </c>
      <c r="BP8405" s="16"/>
    </row>
    <row r="8406" spans="1:68" x14ac:dyDescent="0.45">
      <c r="A8406" s="1">
        <v>2008</v>
      </c>
      <c r="B8406" s="1">
        <v>12</v>
      </c>
      <c r="C8406" s="1">
        <v>16</v>
      </c>
      <c r="D8406" s="1">
        <v>16</v>
      </c>
      <c r="E8406" s="1">
        <v>12.5</v>
      </c>
      <c r="F8406" s="1">
        <v>110.93</v>
      </c>
      <c r="G8406" s="4"/>
      <c r="H8406" s="4"/>
      <c r="Q8406" s="1">
        <v>13</v>
      </c>
      <c r="R8406" s="6">
        <f t="shared" si="11233"/>
        <v>0.19851659999999999</v>
      </c>
      <c r="S8406" s="6">
        <f t="shared" si="11234"/>
        <v>0.77024440799999994</v>
      </c>
      <c r="T8406" s="6">
        <f t="shared" si="11235"/>
        <v>1.9256110199999996</v>
      </c>
      <c r="U8406" s="6">
        <f t="shared" si="11236"/>
        <v>2.6958554279999998</v>
      </c>
      <c r="V8406" s="6">
        <f t="shared" si="11237"/>
        <v>3.8512220399999992</v>
      </c>
      <c r="W8406" s="6">
        <f t="shared" si="11238"/>
        <v>4.6214664480000005</v>
      </c>
      <c r="X8406" s="17"/>
      <c r="Y8406" s="17"/>
      <c r="Z8406" s="17"/>
      <c r="AA8406" s="17"/>
      <c r="AB8406" s="17"/>
      <c r="AC8406" s="17"/>
      <c r="AE8406" s="16"/>
      <c r="AF8406" s="16"/>
      <c r="AG8406" s="16"/>
      <c r="AH8406" s="16"/>
      <c r="AI8406" s="16"/>
      <c r="AJ8406" s="16"/>
      <c r="AL8406" s="16"/>
      <c r="AM8406" s="16"/>
      <c r="AN8406" s="16"/>
      <c r="AO8406" s="16"/>
      <c r="AP8406" s="16"/>
      <c r="AQ8406" s="16"/>
      <c r="BI8406" s="1">
        <v>15</v>
      </c>
      <c r="BJ8406" s="6">
        <f>SUM($R$5:R8408)-$AB$2</f>
        <v>879.82038260000149</v>
      </c>
      <c r="BK8406" s="6">
        <f>SUM($R$5:S8408)-$AB$2</f>
        <v>4318.8647170880022</v>
      </c>
      <c r="BL8406" s="6">
        <f>SUM($R$5:T8408)-$AB$2</f>
        <v>12916.475553307986</v>
      </c>
      <c r="BM8406" s="6">
        <f>SUM($R$5:U8408)-$AB$2</f>
        <v>24953.130724016159</v>
      </c>
      <c r="BN8406" s="6">
        <f>SUM($R$5:V8408)-$AB$2</f>
        <v>42148.352396456277</v>
      </c>
      <c r="BO8406" s="6">
        <f>SUM($R$5:W8408)-$AB$2</f>
        <v>62782.618403383713</v>
      </c>
      <c r="BP8406" s="16"/>
    </row>
    <row r="8407" spans="1:68" x14ac:dyDescent="0.45">
      <c r="A8407" s="1">
        <v>2008</v>
      </c>
      <c r="B8407" s="1">
        <v>12</v>
      </c>
      <c r="C8407" s="1">
        <v>16</v>
      </c>
      <c r="D8407" s="1">
        <v>17</v>
      </c>
      <c r="E8407" s="1">
        <v>11.8</v>
      </c>
      <c r="F8407" s="1">
        <v>6.92</v>
      </c>
      <c r="G8407" s="4"/>
      <c r="H8407" s="4"/>
      <c r="Q8407" s="1">
        <v>14</v>
      </c>
      <c r="R8407" s="6">
        <f t="shared" si="11233"/>
        <v>0.21900800000000001</v>
      </c>
      <c r="S8407" s="6">
        <f t="shared" si="11234"/>
        <v>0.84975104000000001</v>
      </c>
      <c r="T8407" s="6">
        <f t="shared" si="11235"/>
        <v>2.1243775999999999</v>
      </c>
      <c r="U8407" s="6">
        <f t="shared" si="11236"/>
        <v>2.9741286400000004</v>
      </c>
      <c r="V8407" s="6">
        <f t="shared" si="11237"/>
        <v>4.2487551999999997</v>
      </c>
      <c r="W8407" s="6">
        <f t="shared" si="11238"/>
        <v>5.0985062400000007</v>
      </c>
      <c r="X8407" s="17"/>
      <c r="Y8407" s="17"/>
      <c r="Z8407" s="17"/>
      <c r="AA8407" s="17"/>
      <c r="AB8407" s="17"/>
      <c r="AC8407" s="17"/>
      <c r="AE8407" s="16"/>
      <c r="AF8407" s="16"/>
      <c r="AG8407" s="16"/>
      <c r="AH8407" s="16"/>
      <c r="AI8407" s="16"/>
      <c r="AJ8407" s="16"/>
      <c r="AL8407" s="16"/>
      <c r="AM8407" s="16"/>
      <c r="AN8407" s="16"/>
      <c r="AO8407" s="16"/>
      <c r="AP8407" s="16"/>
      <c r="AQ8407" s="16"/>
      <c r="BI8407" s="1">
        <v>16</v>
      </c>
      <c r="BJ8407" s="6">
        <f>SUM($R$5:R8409)-$AB$2</f>
        <v>879.88472200000149</v>
      </c>
      <c r="BK8407" s="6">
        <f>SUM($R$5:S8409)-$AB$2</f>
        <v>4319.1786933600024</v>
      </c>
      <c r="BL8407" s="6">
        <f>SUM($R$5:T8409)-$AB$2</f>
        <v>12917.413621759986</v>
      </c>
      <c r="BM8407" s="6">
        <f>SUM($R$5:U8409)-$AB$2</f>
        <v>24954.942521520159</v>
      </c>
      <c r="BN8407" s="6">
        <f>SUM($R$5:V8409)-$AB$2</f>
        <v>42151.412378320281</v>
      </c>
      <c r="BO8407" s="6">
        <f>SUM($R$5:W8409)-$AB$2</f>
        <v>62787.176206479715</v>
      </c>
      <c r="BP8407" s="16"/>
    </row>
    <row r="8408" spans="1:68" x14ac:dyDescent="0.45">
      <c r="A8408" s="1">
        <v>2008</v>
      </c>
      <c r="B8408" s="1">
        <v>12</v>
      </c>
      <c r="C8408" s="1">
        <v>16</v>
      </c>
      <c r="D8408" s="1">
        <v>18</v>
      </c>
      <c r="E8408" s="1">
        <v>11.4</v>
      </c>
      <c r="F8408" s="1">
        <v>0</v>
      </c>
      <c r="G8408" s="4"/>
      <c r="H8408" s="4"/>
      <c r="Q8408" s="1">
        <v>15</v>
      </c>
      <c r="R8408" s="6">
        <f t="shared" si="11233"/>
        <v>0.1878794</v>
      </c>
      <c r="S8408" s="6">
        <f t="shared" si="11234"/>
        <v>0.72897207200000003</v>
      </c>
      <c r="T8408" s="6">
        <f t="shared" si="11235"/>
        <v>1.8224301799999998</v>
      </c>
      <c r="U8408" s="6">
        <f t="shared" si="11236"/>
        <v>2.5514022519999999</v>
      </c>
      <c r="V8408" s="6">
        <f t="shared" si="11237"/>
        <v>3.6448603599999996</v>
      </c>
      <c r="W8408" s="6">
        <f t="shared" si="11238"/>
        <v>4.3738324320000004</v>
      </c>
      <c r="X8408" s="17"/>
      <c r="Y8408" s="17"/>
      <c r="Z8408" s="17"/>
      <c r="AA8408" s="17"/>
      <c r="AB8408" s="17"/>
      <c r="AC8408" s="17"/>
      <c r="AE8408" s="16"/>
      <c r="AF8408" s="16"/>
      <c r="AG8408" s="16"/>
      <c r="AH8408" s="16"/>
      <c r="AI8408" s="16"/>
      <c r="AJ8408" s="16"/>
      <c r="AL8408" s="16"/>
      <c r="AM8408" s="16"/>
      <c r="AN8408" s="16"/>
      <c r="AO8408" s="16"/>
      <c r="AP8408" s="16"/>
      <c r="AQ8408" s="16"/>
      <c r="BI8408" s="1">
        <v>17</v>
      </c>
      <c r="BJ8408" s="6">
        <f>SUM($R$5:R8410)-$AB$2</f>
        <v>879.8887356000015</v>
      </c>
      <c r="BK8408" s="6">
        <f>SUM($R$5:S8410)-$AB$2</f>
        <v>4319.1982797280025</v>
      </c>
      <c r="BL8408" s="6">
        <f>SUM($R$5:T8410)-$AB$2</f>
        <v>12917.472140047987</v>
      </c>
      <c r="BM8408" s="6">
        <f>SUM($R$5:U8410)-$AB$2</f>
        <v>24955.055544496157</v>
      </c>
      <c r="BN8408" s="6">
        <f>SUM($R$5:V8410)-$AB$2</f>
        <v>42151.603265136284</v>
      </c>
      <c r="BO8408" s="6">
        <f>SUM($R$5:W8410)-$AB$2</f>
        <v>62787.460529903714</v>
      </c>
      <c r="BP8408" s="16"/>
    </row>
    <row r="8409" spans="1:68" x14ac:dyDescent="0.45">
      <c r="A8409" s="1">
        <v>2008</v>
      </c>
      <c r="B8409" s="1">
        <v>12</v>
      </c>
      <c r="C8409" s="1">
        <v>16</v>
      </c>
      <c r="D8409" s="1">
        <v>19</v>
      </c>
      <c r="E8409" s="1">
        <v>11.3</v>
      </c>
      <c r="F8409" s="1">
        <v>0</v>
      </c>
      <c r="G8409" s="4"/>
      <c r="H8409" s="4"/>
      <c r="Q8409" s="1">
        <v>16</v>
      </c>
      <c r="R8409" s="6">
        <f t="shared" si="11233"/>
        <v>6.4339399999999991E-2</v>
      </c>
      <c r="S8409" s="6">
        <f t="shared" si="11234"/>
        <v>0.24963687199999998</v>
      </c>
      <c r="T8409" s="6">
        <f t="shared" si="11235"/>
        <v>0.62409218</v>
      </c>
      <c r="U8409" s="6">
        <f t="shared" si="11236"/>
        <v>0.87372905200000006</v>
      </c>
      <c r="V8409" s="6">
        <f t="shared" si="11237"/>
        <v>1.24818436</v>
      </c>
      <c r="W8409" s="6">
        <f t="shared" si="11238"/>
        <v>1.4978212319999999</v>
      </c>
      <c r="X8409" s="17"/>
      <c r="Y8409" s="17"/>
      <c r="Z8409" s="17"/>
      <c r="AA8409" s="17"/>
      <c r="AB8409" s="17"/>
      <c r="AC8409" s="17"/>
      <c r="AE8409" s="16"/>
      <c r="AF8409" s="16"/>
      <c r="AG8409" s="16"/>
      <c r="AH8409" s="16"/>
      <c r="AI8409" s="16"/>
      <c r="AJ8409" s="16"/>
      <c r="AL8409" s="16"/>
      <c r="AM8409" s="16"/>
      <c r="AN8409" s="16"/>
      <c r="AO8409" s="16"/>
      <c r="AP8409" s="16"/>
      <c r="AQ8409" s="16"/>
      <c r="BI8409" s="1">
        <v>18</v>
      </c>
      <c r="BJ8409" s="6">
        <f>SUM($R$5:R8411)-$AB$2</f>
        <v>879.8887356000015</v>
      </c>
      <c r="BK8409" s="6">
        <f>SUM($R$5:S8411)-$AB$2</f>
        <v>4319.1982797280025</v>
      </c>
      <c r="BL8409" s="6">
        <f>SUM($R$5:T8411)-$AB$2</f>
        <v>12917.472140047987</v>
      </c>
      <c r="BM8409" s="6">
        <f>SUM($R$5:U8411)-$AB$2</f>
        <v>24955.055544496157</v>
      </c>
      <c r="BN8409" s="6">
        <f>SUM($R$5:V8411)-$AB$2</f>
        <v>42151.603265136284</v>
      </c>
      <c r="BO8409" s="6">
        <f>SUM($R$5:W8411)-$AB$2</f>
        <v>62787.460529903714</v>
      </c>
      <c r="BP8409" s="16"/>
    </row>
    <row r="8410" spans="1:68" x14ac:dyDescent="0.45">
      <c r="A8410" s="1">
        <v>2008</v>
      </c>
      <c r="B8410" s="1">
        <v>12</v>
      </c>
      <c r="C8410" s="1">
        <v>16</v>
      </c>
      <c r="D8410" s="1">
        <v>20</v>
      </c>
      <c r="E8410" s="1">
        <v>11.2</v>
      </c>
      <c r="F8410" s="1">
        <v>0</v>
      </c>
      <c r="G8410" s="4"/>
      <c r="H8410" s="4"/>
      <c r="Q8410" s="1">
        <v>17</v>
      </c>
      <c r="R8410" s="6">
        <f t="shared" si="11233"/>
        <v>4.0135999999999991E-3</v>
      </c>
      <c r="S8410" s="6">
        <f t="shared" si="11234"/>
        <v>1.5572767999999997E-2</v>
      </c>
      <c r="T8410" s="6">
        <f t="shared" si="11235"/>
        <v>3.8931919999999988E-2</v>
      </c>
      <c r="U8410" s="6">
        <f t="shared" si="11236"/>
        <v>5.4504687999999996E-2</v>
      </c>
      <c r="V8410" s="6">
        <f t="shared" si="11237"/>
        <v>7.7863839999999976E-2</v>
      </c>
      <c r="W8410" s="6">
        <f t="shared" si="11238"/>
        <v>9.343660799999999E-2</v>
      </c>
      <c r="X8410" s="17"/>
      <c r="Y8410" s="17"/>
      <c r="Z8410" s="17"/>
      <c r="AA8410" s="17"/>
      <c r="AB8410" s="17"/>
      <c r="AC8410" s="17"/>
      <c r="AE8410" s="16"/>
      <c r="AF8410" s="16"/>
      <c r="AG8410" s="16"/>
      <c r="AH8410" s="16"/>
      <c r="AI8410" s="16"/>
      <c r="AJ8410" s="16"/>
      <c r="AL8410" s="16"/>
      <c r="AM8410" s="16"/>
      <c r="AN8410" s="16"/>
      <c r="AO8410" s="16"/>
      <c r="AP8410" s="16"/>
      <c r="AQ8410" s="16"/>
      <c r="BI8410" s="1">
        <v>19</v>
      </c>
      <c r="BJ8410" s="6">
        <f>SUM($R$5:R8412)-$AB$2</f>
        <v>879.8887356000015</v>
      </c>
      <c r="BK8410" s="6">
        <f>SUM($R$5:S8412)-$AB$2</f>
        <v>4319.1982797280025</v>
      </c>
      <c r="BL8410" s="6">
        <f>SUM($R$5:T8412)-$AB$2</f>
        <v>12917.472140047987</v>
      </c>
      <c r="BM8410" s="6">
        <f>SUM($R$5:U8412)-$AB$2</f>
        <v>24955.055544496157</v>
      </c>
      <c r="BN8410" s="6">
        <f>SUM($R$5:V8412)-$AB$2</f>
        <v>42151.603265136284</v>
      </c>
      <c r="BO8410" s="6">
        <f>SUM($R$5:W8412)-$AB$2</f>
        <v>62787.460529903714</v>
      </c>
      <c r="BP8410" s="16"/>
    </row>
    <row r="8411" spans="1:68" x14ac:dyDescent="0.45">
      <c r="A8411" s="1">
        <v>2008</v>
      </c>
      <c r="B8411" s="1">
        <v>12</v>
      </c>
      <c r="C8411" s="1">
        <v>16</v>
      </c>
      <c r="D8411" s="1">
        <v>21</v>
      </c>
      <c r="E8411" s="1">
        <v>11.2</v>
      </c>
      <c r="F8411" s="1">
        <v>0</v>
      </c>
      <c r="G8411" s="4"/>
      <c r="H8411" s="4"/>
      <c r="Q8411" s="1">
        <v>18</v>
      </c>
      <c r="R8411" s="6">
        <f t="shared" si="11233"/>
        <v>0</v>
      </c>
      <c r="S8411" s="6">
        <f t="shared" si="11234"/>
        <v>0</v>
      </c>
      <c r="T8411" s="6">
        <f t="shared" si="11235"/>
        <v>0</v>
      </c>
      <c r="U8411" s="6">
        <f t="shared" si="11236"/>
        <v>0</v>
      </c>
      <c r="V8411" s="6">
        <f t="shared" si="11237"/>
        <v>0</v>
      </c>
      <c r="W8411" s="6">
        <f t="shared" si="11238"/>
        <v>0</v>
      </c>
      <c r="X8411" s="17"/>
      <c r="Y8411" s="17"/>
      <c r="Z8411" s="17"/>
      <c r="AA8411" s="17"/>
      <c r="AB8411" s="17"/>
      <c r="AC8411" s="17"/>
      <c r="AE8411" s="16"/>
      <c r="AF8411" s="16"/>
      <c r="AG8411" s="16"/>
      <c r="AH8411" s="16"/>
      <c r="AI8411" s="16"/>
      <c r="AJ8411" s="16"/>
      <c r="AL8411" s="16"/>
      <c r="AM8411" s="16"/>
      <c r="AN8411" s="16"/>
      <c r="AO8411" s="16"/>
      <c r="AP8411" s="16"/>
      <c r="AQ8411" s="16"/>
      <c r="BI8411" s="1">
        <v>20</v>
      </c>
      <c r="BJ8411" s="6">
        <f>SUM($R$5:R8413)-$AB$2</f>
        <v>879.8887356000015</v>
      </c>
      <c r="BK8411" s="6">
        <f>SUM($R$5:S8413)-$AB$2</f>
        <v>4319.1982797280025</v>
      </c>
      <c r="BL8411" s="6">
        <f>SUM($R$5:T8413)-$AB$2</f>
        <v>12917.472140047987</v>
      </c>
      <c r="BM8411" s="6">
        <f>SUM($R$5:U8413)-$AB$2</f>
        <v>24955.055544496157</v>
      </c>
      <c r="BN8411" s="6">
        <f>SUM($R$5:V8413)-$AB$2</f>
        <v>42151.603265136284</v>
      </c>
      <c r="BO8411" s="6">
        <f>SUM($R$5:W8413)-$AB$2</f>
        <v>62787.460529903714</v>
      </c>
      <c r="BP8411" s="16"/>
    </row>
    <row r="8412" spans="1:68" x14ac:dyDescent="0.45">
      <c r="A8412" s="1">
        <v>2008</v>
      </c>
      <c r="B8412" s="1">
        <v>12</v>
      </c>
      <c r="C8412" s="1">
        <v>16</v>
      </c>
      <c r="D8412" s="1">
        <v>22</v>
      </c>
      <c r="E8412" s="1">
        <v>11.1</v>
      </c>
      <c r="F8412" s="1">
        <v>0</v>
      </c>
      <c r="G8412" s="4"/>
      <c r="H8412" s="4"/>
      <c r="Q8412" s="1">
        <v>19</v>
      </c>
      <c r="R8412" s="6">
        <f t="shared" si="11233"/>
        <v>0</v>
      </c>
      <c r="S8412" s="6">
        <f t="shared" si="11234"/>
        <v>0</v>
      </c>
      <c r="T8412" s="6">
        <f t="shared" si="11235"/>
        <v>0</v>
      </c>
      <c r="U8412" s="6">
        <f t="shared" si="11236"/>
        <v>0</v>
      </c>
      <c r="V8412" s="6">
        <f t="shared" si="11237"/>
        <v>0</v>
      </c>
      <c r="W8412" s="6">
        <f t="shared" si="11238"/>
        <v>0</v>
      </c>
      <c r="X8412" s="17"/>
      <c r="Y8412" s="17"/>
      <c r="Z8412" s="17"/>
      <c r="AA8412" s="17"/>
      <c r="AB8412" s="17"/>
      <c r="AC8412" s="17"/>
      <c r="AE8412" s="16"/>
      <c r="AF8412" s="16"/>
      <c r="AG8412" s="16"/>
      <c r="AH8412" s="16"/>
      <c r="AI8412" s="16"/>
      <c r="AJ8412" s="16"/>
      <c r="AL8412" s="16"/>
      <c r="AM8412" s="16"/>
      <c r="AN8412" s="16"/>
      <c r="AO8412" s="16"/>
      <c r="AP8412" s="16"/>
      <c r="AQ8412" s="16"/>
      <c r="BI8412" s="1">
        <v>21</v>
      </c>
      <c r="BJ8412" s="6">
        <f>SUM($R$5:R8414)-$AB$2</f>
        <v>879.8887356000015</v>
      </c>
      <c r="BK8412" s="6">
        <f>SUM($R$5:S8414)-$AB$2</f>
        <v>4319.1982797280025</v>
      </c>
      <c r="BL8412" s="6">
        <f>SUM($R$5:T8414)-$AB$2</f>
        <v>12917.472140047987</v>
      </c>
      <c r="BM8412" s="6">
        <f>SUM($R$5:U8414)-$AB$2</f>
        <v>24955.055544496157</v>
      </c>
      <c r="BN8412" s="6">
        <f>SUM($R$5:V8414)-$AB$2</f>
        <v>42151.603265136284</v>
      </c>
      <c r="BO8412" s="6">
        <f>SUM($R$5:W8414)-$AB$2</f>
        <v>62787.460529903714</v>
      </c>
      <c r="BP8412" s="16"/>
    </row>
    <row r="8413" spans="1:68" x14ac:dyDescent="0.45">
      <c r="A8413" s="1">
        <v>2008</v>
      </c>
      <c r="B8413" s="1">
        <v>12</v>
      </c>
      <c r="C8413" s="1">
        <v>16</v>
      </c>
      <c r="D8413" s="1">
        <v>23</v>
      </c>
      <c r="E8413" s="1">
        <v>11</v>
      </c>
      <c r="F8413" s="1">
        <v>0</v>
      </c>
      <c r="G8413" s="4"/>
      <c r="H8413" s="4"/>
      <c r="Q8413" s="1">
        <v>20</v>
      </c>
      <c r="R8413" s="6">
        <f t="shared" si="11233"/>
        <v>0</v>
      </c>
      <c r="S8413" s="6">
        <f t="shared" si="11234"/>
        <v>0</v>
      </c>
      <c r="T8413" s="6">
        <f t="shared" si="11235"/>
        <v>0</v>
      </c>
      <c r="U8413" s="6">
        <f t="shared" si="11236"/>
        <v>0</v>
      </c>
      <c r="V8413" s="6">
        <f t="shared" si="11237"/>
        <v>0</v>
      </c>
      <c r="W8413" s="6">
        <f t="shared" si="11238"/>
        <v>0</v>
      </c>
      <c r="X8413" s="17"/>
      <c r="Y8413" s="17"/>
      <c r="Z8413" s="17"/>
      <c r="AA8413" s="17"/>
      <c r="AB8413" s="17"/>
      <c r="AC8413" s="17"/>
      <c r="AE8413" s="16"/>
      <c r="AF8413" s="16"/>
      <c r="AG8413" s="16"/>
      <c r="AH8413" s="16"/>
      <c r="AI8413" s="16"/>
      <c r="AJ8413" s="16"/>
      <c r="AL8413" s="16"/>
      <c r="AM8413" s="16"/>
      <c r="AN8413" s="16"/>
      <c r="AO8413" s="16"/>
      <c r="AP8413" s="16"/>
      <c r="AQ8413" s="16"/>
      <c r="BI8413" s="1">
        <v>22</v>
      </c>
      <c r="BJ8413" s="6">
        <f>SUM($R$5:R8415)-$AB$2</f>
        <v>879.8887356000015</v>
      </c>
      <c r="BK8413" s="6">
        <f>SUM($R$5:S8415)-$AB$2</f>
        <v>4319.1982797280025</v>
      </c>
      <c r="BL8413" s="6">
        <f>SUM($R$5:T8415)-$AB$2</f>
        <v>12917.472140047987</v>
      </c>
      <c r="BM8413" s="6">
        <f>SUM($R$5:U8415)-$AB$2</f>
        <v>24955.055544496157</v>
      </c>
      <c r="BN8413" s="6">
        <f>SUM($R$5:V8415)-$AB$2</f>
        <v>42151.603265136284</v>
      </c>
      <c r="BO8413" s="6">
        <f>SUM($R$5:W8415)-$AB$2</f>
        <v>62787.460529903714</v>
      </c>
      <c r="BP8413" s="16"/>
    </row>
    <row r="8414" spans="1:68" x14ac:dyDescent="0.45">
      <c r="A8414" s="1">
        <v>2008</v>
      </c>
      <c r="B8414" s="1">
        <v>12</v>
      </c>
      <c r="C8414" s="1">
        <v>17</v>
      </c>
      <c r="D8414" s="1">
        <v>0</v>
      </c>
      <c r="E8414" s="1">
        <v>11.1</v>
      </c>
      <c r="F8414" s="1">
        <v>0</v>
      </c>
      <c r="G8414" s="4"/>
      <c r="H8414" s="4"/>
      <c r="Q8414" s="1">
        <v>21</v>
      </c>
      <c r="R8414" s="6">
        <f t="shared" si="11233"/>
        <v>0</v>
      </c>
      <c r="S8414" s="6">
        <f t="shared" si="11234"/>
        <v>0</v>
      </c>
      <c r="T8414" s="6">
        <f t="shared" si="11235"/>
        <v>0</v>
      </c>
      <c r="U8414" s="6">
        <f t="shared" si="11236"/>
        <v>0</v>
      </c>
      <c r="V8414" s="6">
        <f t="shared" si="11237"/>
        <v>0</v>
      </c>
      <c r="W8414" s="6">
        <f t="shared" si="11238"/>
        <v>0</v>
      </c>
      <c r="X8414" s="17"/>
      <c r="Y8414" s="17"/>
      <c r="Z8414" s="17"/>
      <c r="AA8414" s="17"/>
      <c r="AB8414" s="17"/>
      <c r="AC8414" s="17"/>
      <c r="AE8414" s="16"/>
      <c r="AF8414" s="16"/>
      <c r="AG8414" s="16"/>
      <c r="AH8414" s="16"/>
      <c r="AI8414" s="16"/>
      <c r="AJ8414" s="16"/>
      <c r="AL8414" s="16"/>
      <c r="AM8414" s="16"/>
      <c r="AN8414" s="16"/>
      <c r="AO8414" s="16"/>
      <c r="AP8414" s="16"/>
      <c r="AQ8414" s="16"/>
      <c r="BI8414" s="1">
        <v>23</v>
      </c>
      <c r="BJ8414" s="6">
        <f>SUM($R$5:R8416)-$AB$2</f>
        <v>879.8887356000015</v>
      </c>
      <c r="BK8414" s="6">
        <f>SUM($R$5:S8416)-$AB$2</f>
        <v>4319.1982797280025</v>
      </c>
      <c r="BL8414" s="6">
        <f>SUM($R$5:T8416)-$AB$2</f>
        <v>12917.472140047987</v>
      </c>
      <c r="BM8414" s="6">
        <f>SUM($R$5:U8416)-$AB$2</f>
        <v>24955.055544496157</v>
      </c>
      <c r="BN8414" s="6">
        <f>SUM($R$5:V8416)-$AB$2</f>
        <v>42151.603265136284</v>
      </c>
      <c r="BO8414" s="6">
        <f>SUM($R$5:W8416)-$AB$2</f>
        <v>62787.460529903714</v>
      </c>
      <c r="BP8414" s="16"/>
    </row>
    <row r="8415" spans="1:68" x14ac:dyDescent="0.45">
      <c r="A8415" s="1">
        <v>2008</v>
      </c>
      <c r="B8415" s="1">
        <v>12</v>
      </c>
      <c r="C8415" s="1">
        <v>17</v>
      </c>
      <c r="D8415" s="1">
        <v>1</v>
      </c>
      <c r="E8415" s="1">
        <v>10.9</v>
      </c>
      <c r="F8415" s="1">
        <v>0</v>
      </c>
      <c r="G8415" s="4"/>
      <c r="H8415" s="4"/>
      <c r="Q8415" s="1">
        <v>22</v>
      </c>
      <c r="R8415" s="6">
        <f t="shared" si="11233"/>
        <v>0</v>
      </c>
      <c r="S8415" s="6">
        <f t="shared" si="11234"/>
        <v>0</v>
      </c>
      <c r="T8415" s="6">
        <f t="shared" si="11235"/>
        <v>0</v>
      </c>
      <c r="U8415" s="6">
        <f t="shared" si="11236"/>
        <v>0</v>
      </c>
      <c r="V8415" s="6">
        <f t="shared" si="11237"/>
        <v>0</v>
      </c>
      <c r="W8415" s="6">
        <f t="shared" si="11238"/>
        <v>0</v>
      </c>
      <c r="X8415" s="17"/>
      <c r="Y8415" s="17"/>
      <c r="Z8415" s="17"/>
      <c r="AA8415" s="17"/>
      <c r="AB8415" s="17"/>
      <c r="AC8415" s="17"/>
      <c r="AE8415" s="16"/>
      <c r="AF8415" s="16"/>
      <c r="AG8415" s="16"/>
      <c r="AH8415" s="16"/>
      <c r="AI8415" s="16"/>
      <c r="AJ8415" s="16"/>
      <c r="AL8415" s="16"/>
      <c r="AM8415" s="16"/>
      <c r="AN8415" s="16"/>
      <c r="AO8415" s="16"/>
      <c r="AP8415" s="16"/>
      <c r="AQ8415" s="16"/>
      <c r="BI8415" s="1">
        <v>0</v>
      </c>
      <c r="BJ8415" s="6">
        <f t="shared" ref="BJ8415" si="11299">R8417-$AB$2</f>
        <v>-6.53125</v>
      </c>
      <c r="BK8415" s="6">
        <f t="shared" ref="BK8415" si="11300">S8417-$AB$2</f>
        <v>-6.53125</v>
      </c>
      <c r="BL8415" s="6">
        <f t="shared" ref="BL8415" si="11301">T8417-$AB$2</f>
        <v>-6.53125</v>
      </c>
      <c r="BM8415" s="6">
        <f t="shared" ref="BM8415" si="11302">U8417-$AB$2</f>
        <v>-6.53125</v>
      </c>
      <c r="BN8415" s="6">
        <f t="shared" ref="BN8415" si="11303">V8417-$AB$2</f>
        <v>-6.53125</v>
      </c>
      <c r="BO8415" s="6">
        <f t="shared" ref="BO8415" si="11304">W8417-$AB$2</f>
        <v>-6.53125</v>
      </c>
      <c r="BP8415" s="16">
        <v>352</v>
      </c>
    </row>
    <row r="8416" spans="1:68" x14ac:dyDescent="0.45">
      <c r="A8416" s="1">
        <v>2008</v>
      </c>
      <c r="B8416" s="1">
        <v>12</v>
      </c>
      <c r="C8416" s="1">
        <v>17</v>
      </c>
      <c r="D8416" s="1">
        <v>2</v>
      </c>
      <c r="E8416" s="1">
        <v>10.7</v>
      </c>
      <c r="F8416" s="1">
        <v>0</v>
      </c>
      <c r="G8416" s="4"/>
      <c r="H8416" s="4"/>
      <c r="Q8416" s="1">
        <v>23</v>
      </c>
      <c r="R8416" s="6">
        <f t="shared" si="11233"/>
        <v>0</v>
      </c>
      <c r="S8416" s="6">
        <f t="shared" si="11234"/>
        <v>0</v>
      </c>
      <c r="T8416" s="6">
        <f t="shared" si="11235"/>
        <v>0</v>
      </c>
      <c r="U8416" s="6">
        <f t="shared" si="11236"/>
        <v>0</v>
      </c>
      <c r="V8416" s="6">
        <f t="shared" si="11237"/>
        <v>0</v>
      </c>
      <c r="W8416" s="6">
        <f t="shared" si="11238"/>
        <v>0</v>
      </c>
      <c r="X8416" s="17"/>
      <c r="Y8416" s="17"/>
      <c r="Z8416" s="17"/>
      <c r="AA8416" s="17"/>
      <c r="AB8416" s="17"/>
      <c r="AC8416" s="17"/>
      <c r="AE8416" s="16"/>
      <c r="AF8416" s="16"/>
      <c r="AG8416" s="16"/>
      <c r="AH8416" s="16"/>
      <c r="AI8416" s="16"/>
      <c r="AJ8416" s="16"/>
      <c r="AL8416" s="16"/>
      <c r="AM8416" s="16"/>
      <c r="AN8416" s="16"/>
      <c r="AO8416" s="16"/>
      <c r="AP8416" s="16"/>
      <c r="AQ8416" s="16"/>
      <c r="BI8416" s="1">
        <v>1</v>
      </c>
      <c r="BJ8416" s="6">
        <f>SUM($R$5:R8418)-$AB$2</f>
        <v>879.8887356000015</v>
      </c>
      <c r="BK8416" s="6">
        <f>SUM($R$5:S8418)-$AB$2</f>
        <v>4319.1982797280025</v>
      </c>
      <c r="BL8416" s="6">
        <f>SUM($R$5:T8418)-$AB$2</f>
        <v>12917.472140047987</v>
      </c>
      <c r="BM8416" s="6">
        <f>SUM($R$5:U8418)-$AB$2</f>
        <v>24955.055544496157</v>
      </c>
      <c r="BN8416" s="6">
        <f>SUM($R$5:V8418)-$AB$2</f>
        <v>42151.603265136284</v>
      </c>
      <c r="BO8416" s="6">
        <f>SUM($R$5:W8418)-$AB$2</f>
        <v>62787.460529903714</v>
      </c>
      <c r="BP8416" s="16"/>
    </row>
    <row r="8417" spans="1:68" x14ac:dyDescent="0.45">
      <c r="A8417" s="1">
        <v>2008</v>
      </c>
      <c r="B8417" s="1">
        <v>12</v>
      </c>
      <c r="C8417" s="1">
        <v>17</v>
      </c>
      <c r="D8417" s="1">
        <v>3</v>
      </c>
      <c r="E8417" s="1">
        <v>10.6</v>
      </c>
      <c r="F8417" s="1">
        <v>0</v>
      </c>
      <c r="G8417" s="4"/>
      <c r="H8417" s="4"/>
      <c r="Q8417" s="1">
        <v>0</v>
      </c>
      <c r="R8417" s="6">
        <f t="shared" si="11233"/>
        <v>0</v>
      </c>
      <c r="S8417" s="6">
        <f t="shared" si="11234"/>
        <v>0</v>
      </c>
      <c r="T8417" s="6">
        <f t="shared" si="11235"/>
        <v>0</v>
      </c>
      <c r="U8417" s="6">
        <f t="shared" si="11236"/>
        <v>0</v>
      </c>
      <c r="V8417" s="6">
        <f t="shared" si="11237"/>
        <v>0</v>
      </c>
      <c r="W8417" s="6">
        <f t="shared" si="11238"/>
        <v>0</v>
      </c>
      <c r="X8417" s="17"/>
      <c r="Y8417" s="17"/>
      <c r="Z8417" s="17"/>
      <c r="AA8417" s="17"/>
      <c r="AB8417" s="17"/>
      <c r="AC8417" s="17"/>
      <c r="AE8417" s="16"/>
      <c r="AF8417" s="16"/>
      <c r="AG8417" s="16"/>
      <c r="AH8417" s="16"/>
      <c r="AI8417" s="16"/>
      <c r="AJ8417" s="16"/>
      <c r="AL8417" s="16"/>
      <c r="AM8417" s="16"/>
      <c r="AN8417" s="16"/>
      <c r="AO8417" s="16"/>
      <c r="AP8417" s="16"/>
      <c r="AQ8417" s="16"/>
      <c r="BI8417" s="1">
        <v>2</v>
      </c>
      <c r="BJ8417" s="6">
        <f>SUM($R$5:R8419)-$AB$2</f>
        <v>879.8887356000015</v>
      </c>
      <c r="BK8417" s="6">
        <f>SUM($R$5:S8419)-$AB$2</f>
        <v>4319.1982797280025</v>
      </c>
      <c r="BL8417" s="6">
        <f>SUM($R$5:T8419)-$AB$2</f>
        <v>12917.472140047987</v>
      </c>
      <c r="BM8417" s="6">
        <f>SUM($R$5:U8419)-$AB$2</f>
        <v>24955.055544496157</v>
      </c>
      <c r="BN8417" s="6">
        <f>SUM($R$5:V8419)-$AB$2</f>
        <v>42151.603265136284</v>
      </c>
      <c r="BO8417" s="6">
        <f>SUM($R$5:W8419)-$AB$2</f>
        <v>62787.460529903714</v>
      </c>
      <c r="BP8417" s="16"/>
    </row>
    <row r="8418" spans="1:68" x14ac:dyDescent="0.45">
      <c r="A8418" s="1">
        <v>2008</v>
      </c>
      <c r="B8418" s="1">
        <v>12</v>
      </c>
      <c r="C8418" s="1">
        <v>17</v>
      </c>
      <c r="D8418" s="1">
        <v>4</v>
      </c>
      <c r="E8418" s="1">
        <v>10.5</v>
      </c>
      <c r="F8418" s="1">
        <v>0</v>
      </c>
      <c r="G8418" s="4"/>
      <c r="H8418" s="4"/>
      <c r="Q8418" s="1">
        <v>1</v>
      </c>
      <c r="R8418" s="6">
        <f t="shared" si="11233"/>
        <v>0</v>
      </c>
      <c r="S8418" s="6">
        <f t="shared" si="11234"/>
        <v>0</v>
      </c>
      <c r="T8418" s="6">
        <f t="shared" si="11235"/>
        <v>0</v>
      </c>
      <c r="U8418" s="6">
        <f t="shared" si="11236"/>
        <v>0</v>
      </c>
      <c r="V8418" s="6">
        <f t="shared" si="11237"/>
        <v>0</v>
      </c>
      <c r="W8418" s="6">
        <f t="shared" si="11238"/>
        <v>0</v>
      </c>
      <c r="X8418" s="17"/>
      <c r="Y8418" s="17"/>
      <c r="Z8418" s="17"/>
      <c r="AA8418" s="17"/>
      <c r="AB8418" s="17"/>
      <c r="AC8418" s="17"/>
      <c r="AE8418" s="16"/>
      <c r="AF8418" s="16"/>
      <c r="AG8418" s="16"/>
      <c r="AH8418" s="16"/>
      <c r="AI8418" s="16"/>
      <c r="AJ8418" s="16"/>
      <c r="AL8418" s="16"/>
      <c r="AM8418" s="16"/>
      <c r="AN8418" s="16"/>
      <c r="AO8418" s="16"/>
      <c r="AP8418" s="16"/>
      <c r="AQ8418" s="16"/>
      <c r="BI8418" s="1">
        <v>3</v>
      </c>
      <c r="BJ8418" s="6">
        <f>SUM($R$5:R8420)-$AB$2</f>
        <v>879.8887356000015</v>
      </c>
      <c r="BK8418" s="6">
        <f>SUM($R$5:S8420)-$AB$2</f>
        <v>4319.1982797280025</v>
      </c>
      <c r="BL8418" s="6">
        <f>SUM($R$5:T8420)-$AB$2</f>
        <v>12917.472140047987</v>
      </c>
      <c r="BM8418" s="6">
        <f>SUM($R$5:U8420)-$AB$2</f>
        <v>24955.055544496157</v>
      </c>
      <c r="BN8418" s="6">
        <f>SUM($R$5:V8420)-$AB$2</f>
        <v>42151.603265136284</v>
      </c>
      <c r="BO8418" s="6">
        <f>SUM($R$5:W8420)-$AB$2</f>
        <v>62787.460529903714</v>
      </c>
      <c r="BP8418" s="16"/>
    </row>
    <row r="8419" spans="1:68" x14ac:dyDescent="0.45">
      <c r="A8419" s="1">
        <v>2008</v>
      </c>
      <c r="B8419" s="1">
        <v>12</v>
      </c>
      <c r="C8419" s="1">
        <v>17</v>
      </c>
      <c r="D8419" s="1">
        <v>5</v>
      </c>
      <c r="E8419" s="1">
        <v>10.3</v>
      </c>
      <c r="F8419" s="1">
        <v>0</v>
      </c>
      <c r="G8419" s="4"/>
      <c r="H8419" s="4"/>
      <c r="Q8419" s="1">
        <v>2</v>
      </c>
      <c r="R8419" s="6">
        <f t="shared" si="11233"/>
        <v>0</v>
      </c>
      <c r="S8419" s="6">
        <f t="shared" si="11234"/>
        <v>0</v>
      </c>
      <c r="T8419" s="6">
        <f t="shared" si="11235"/>
        <v>0</v>
      </c>
      <c r="U8419" s="6">
        <f t="shared" si="11236"/>
        <v>0</v>
      </c>
      <c r="V8419" s="6">
        <f t="shared" si="11237"/>
        <v>0</v>
      </c>
      <c r="W8419" s="6">
        <f t="shared" si="11238"/>
        <v>0</v>
      </c>
      <c r="X8419" s="17"/>
      <c r="Y8419" s="17"/>
      <c r="Z8419" s="17"/>
      <c r="AA8419" s="17"/>
      <c r="AB8419" s="17"/>
      <c r="AC8419" s="17"/>
      <c r="AE8419" s="16"/>
      <c r="AF8419" s="16"/>
      <c r="AG8419" s="16"/>
      <c r="AH8419" s="16"/>
      <c r="AI8419" s="16"/>
      <c r="AJ8419" s="16"/>
      <c r="AL8419" s="16"/>
      <c r="AM8419" s="16"/>
      <c r="AN8419" s="16"/>
      <c r="AO8419" s="16"/>
      <c r="AP8419" s="16"/>
      <c r="AQ8419" s="16"/>
      <c r="BI8419" s="1">
        <v>4</v>
      </c>
      <c r="BJ8419" s="6">
        <f>SUM($R$5:R8421)-$AB$2</f>
        <v>879.8887356000015</v>
      </c>
      <c r="BK8419" s="6">
        <f>SUM($R$5:S8421)-$AB$2</f>
        <v>4319.1982797280025</v>
      </c>
      <c r="BL8419" s="6">
        <f>SUM($R$5:T8421)-$AB$2</f>
        <v>12917.472140047987</v>
      </c>
      <c r="BM8419" s="6">
        <f>SUM($R$5:U8421)-$AB$2</f>
        <v>24955.055544496157</v>
      </c>
      <c r="BN8419" s="6">
        <f>SUM($R$5:V8421)-$AB$2</f>
        <v>42151.603265136284</v>
      </c>
      <c r="BO8419" s="6">
        <f>SUM($R$5:W8421)-$AB$2</f>
        <v>62787.460529903714</v>
      </c>
      <c r="BP8419" s="16"/>
    </row>
    <row r="8420" spans="1:68" x14ac:dyDescent="0.45">
      <c r="A8420" s="1">
        <v>2008</v>
      </c>
      <c r="B8420" s="1">
        <v>12</v>
      </c>
      <c r="C8420" s="1">
        <v>17</v>
      </c>
      <c r="D8420" s="1">
        <v>6</v>
      </c>
      <c r="E8420" s="1">
        <v>10.3</v>
      </c>
      <c r="F8420" s="1">
        <v>0</v>
      </c>
      <c r="G8420" s="4"/>
      <c r="H8420" s="4"/>
      <c r="Q8420" s="1">
        <v>3</v>
      </c>
      <c r="R8420" s="6">
        <f t="shared" si="11233"/>
        <v>0</v>
      </c>
      <c r="S8420" s="6">
        <f t="shared" si="11234"/>
        <v>0</v>
      </c>
      <c r="T8420" s="6">
        <f t="shared" si="11235"/>
        <v>0</v>
      </c>
      <c r="U8420" s="6">
        <f t="shared" si="11236"/>
        <v>0</v>
      </c>
      <c r="V8420" s="6">
        <f t="shared" si="11237"/>
        <v>0</v>
      </c>
      <c r="W8420" s="6">
        <f t="shared" si="11238"/>
        <v>0</v>
      </c>
      <c r="X8420" s="17"/>
      <c r="Y8420" s="17"/>
      <c r="Z8420" s="17"/>
      <c r="AA8420" s="17"/>
      <c r="AB8420" s="17"/>
      <c r="AC8420" s="17"/>
      <c r="AE8420" s="16"/>
      <c r="AF8420" s="16"/>
      <c r="AG8420" s="16"/>
      <c r="AH8420" s="16"/>
      <c r="AI8420" s="16"/>
      <c r="AJ8420" s="16"/>
      <c r="AL8420" s="16"/>
      <c r="AM8420" s="16"/>
      <c r="AN8420" s="16"/>
      <c r="AO8420" s="16"/>
      <c r="AP8420" s="16"/>
      <c r="AQ8420" s="16"/>
      <c r="BI8420" s="1">
        <v>5</v>
      </c>
      <c r="BJ8420" s="6">
        <f>SUM($R$5:R8422)-$AB$2</f>
        <v>879.8887356000015</v>
      </c>
      <c r="BK8420" s="6">
        <f>SUM($R$5:S8422)-$AB$2</f>
        <v>4319.1982797280025</v>
      </c>
      <c r="BL8420" s="6">
        <f>SUM($R$5:T8422)-$AB$2</f>
        <v>12917.472140047987</v>
      </c>
      <c r="BM8420" s="6">
        <f>SUM($R$5:U8422)-$AB$2</f>
        <v>24955.055544496157</v>
      </c>
      <c r="BN8420" s="6">
        <f>SUM($R$5:V8422)-$AB$2</f>
        <v>42151.603265136284</v>
      </c>
      <c r="BO8420" s="6">
        <f>SUM($R$5:W8422)-$AB$2</f>
        <v>62787.460529903714</v>
      </c>
      <c r="BP8420" s="16"/>
    </row>
    <row r="8421" spans="1:68" x14ac:dyDescent="0.45">
      <c r="A8421" s="1">
        <v>2008</v>
      </c>
      <c r="B8421" s="1">
        <v>12</v>
      </c>
      <c r="C8421" s="1">
        <v>17</v>
      </c>
      <c r="D8421" s="1">
        <v>7</v>
      </c>
      <c r="E8421" s="1">
        <v>10.4</v>
      </c>
      <c r="F8421" s="1">
        <v>0</v>
      </c>
      <c r="G8421" s="4"/>
      <c r="H8421" s="4"/>
      <c r="Q8421" s="1">
        <v>4</v>
      </c>
      <c r="R8421" s="6">
        <f t="shared" si="11233"/>
        <v>0</v>
      </c>
      <c r="S8421" s="6">
        <f t="shared" si="11234"/>
        <v>0</v>
      </c>
      <c r="T8421" s="6">
        <f t="shared" si="11235"/>
        <v>0</v>
      </c>
      <c r="U8421" s="6">
        <f t="shared" si="11236"/>
        <v>0</v>
      </c>
      <c r="V8421" s="6">
        <f t="shared" si="11237"/>
        <v>0</v>
      </c>
      <c r="W8421" s="6">
        <f t="shared" si="11238"/>
        <v>0</v>
      </c>
      <c r="X8421" s="17"/>
      <c r="Y8421" s="17"/>
      <c r="Z8421" s="17"/>
      <c r="AA8421" s="17"/>
      <c r="AB8421" s="17"/>
      <c r="AC8421" s="17"/>
      <c r="AE8421" s="16"/>
      <c r="AF8421" s="16"/>
      <c r="AG8421" s="16"/>
      <c r="AH8421" s="16"/>
      <c r="AI8421" s="16"/>
      <c r="AJ8421" s="16"/>
      <c r="AL8421" s="16"/>
      <c r="AM8421" s="16"/>
      <c r="AN8421" s="16"/>
      <c r="AO8421" s="16"/>
      <c r="AP8421" s="16"/>
      <c r="AQ8421" s="16"/>
      <c r="BI8421" s="1">
        <v>6</v>
      </c>
      <c r="BJ8421" s="6">
        <f>SUM($R$5:R8423)-$AB$2</f>
        <v>879.8887356000015</v>
      </c>
      <c r="BK8421" s="6">
        <f>SUM($R$5:S8423)-$AB$2</f>
        <v>4319.1982797280025</v>
      </c>
      <c r="BL8421" s="6">
        <f>SUM($R$5:T8423)-$AB$2</f>
        <v>12917.472140047987</v>
      </c>
      <c r="BM8421" s="6">
        <f>SUM($R$5:U8423)-$AB$2</f>
        <v>24955.055544496157</v>
      </c>
      <c r="BN8421" s="6">
        <f>SUM($R$5:V8423)-$AB$2</f>
        <v>42151.603265136284</v>
      </c>
      <c r="BO8421" s="6">
        <f>SUM($R$5:W8423)-$AB$2</f>
        <v>62787.460529903714</v>
      </c>
      <c r="BP8421" s="16"/>
    </row>
    <row r="8422" spans="1:68" x14ac:dyDescent="0.45">
      <c r="A8422" s="1">
        <v>2008</v>
      </c>
      <c r="B8422" s="1">
        <v>12</v>
      </c>
      <c r="C8422" s="1">
        <v>17</v>
      </c>
      <c r="D8422" s="1">
        <v>8</v>
      </c>
      <c r="E8422" s="1">
        <v>10.3</v>
      </c>
      <c r="F8422" s="1">
        <v>0</v>
      </c>
      <c r="G8422" s="4"/>
      <c r="H8422" s="4"/>
      <c r="Q8422" s="1">
        <v>5</v>
      </c>
      <c r="R8422" s="6">
        <f t="shared" si="11233"/>
        <v>0</v>
      </c>
      <c r="S8422" s="6">
        <f t="shared" si="11234"/>
        <v>0</v>
      </c>
      <c r="T8422" s="6">
        <f t="shared" si="11235"/>
        <v>0</v>
      </c>
      <c r="U8422" s="6">
        <f t="shared" si="11236"/>
        <v>0</v>
      </c>
      <c r="V8422" s="6">
        <f t="shared" si="11237"/>
        <v>0</v>
      </c>
      <c r="W8422" s="6">
        <f t="shared" si="11238"/>
        <v>0</v>
      </c>
      <c r="X8422" s="17"/>
      <c r="Y8422" s="17"/>
      <c r="Z8422" s="17"/>
      <c r="AA8422" s="17"/>
      <c r="AB8422" s="17"/>
      <c r="AC8422" s="17"/>
      <c r="AE8422" s="16"/>
      <c r="AF8422" s="16"/>
      <c r="AG8422" s="16"/>
      <c r="AH8422" s="16"/>
      <c r="AI8422" s="16"/>
      <c r="AJ8422" s="16"/>
      <c r="AL8422" s="16"/>
      <c r="AM8422" s="16"/>
      <c r="AN8422" s="16"/>
      <c r="AO8422" s="16"/>
      <c r="AP8422" s="16"/>
      <c r="AQ8422" s="16"/>
      <c r="BI8422" s="1">
        <v>7</v>
      </c>
      <c r="BJ8422" s="6">
        <f>SUM($R$5:R8424)-$AB$2</f>
        <v>879.8887356000015</v>
      </c>
      <c r="BK8422" s="6">
        <f>SUM($R$5:S8424)-$AB$2</f>
        <v>4319.1982797280025</v>
      </c>
      <c r="BL8422" s="6">
        <f>SUM($R$5:T8424)-$AB$2</f>
        <v>12917.472140047987</v>
      </c>
      <c r="BM8422" s="6">
        <f>SUM($R$5:U8424)-$AB$2</f>
        <v>24955.055544496157</v>
      </c>
      <c r="BN8422" s="6">
        <f>SUM($R$5:V8424)-$AB$2</f>
        <v>42151.603265136284</v>
      </c>
      <c r="BO8422" s="6">
        <f>SUM($R$5:W8424)-$AB$2</f>
        <v>62787.460529903714</v>
      </c>
      <c r="BP8422" s="16"/>
    </row>
    <row r="8423" spans="1:68" x14ac:dyDescent="0.45">
      <c r="A8423" s="1">
        <v>2008</v>
      </c>
      <c r="B8423" s="1">
        <v>12</v>
      </c>
      <c r="C8423" s="1">
        <v>17</v>
      </c>
      <c r="D8423" s="1">
        <v>9</v>
      </c>
      <c r="E8423" s="1">
        <v>10.4</v>
      </c>
      <c r="F8423" s="1">
        <v>71.989999999999995</v>
      </c>
      <c r="G8423" s="4"/>
      <c r="H8423" s="4"/>
      <c r="Q8423" s="1">
        <v>6</v>
      </c>
      <c r="R8423" s="6">
        <f t="shared" si="11233"/>
        <v>0</v>
      </c>
      <c r="S8423" s="6">
        <f t="shared" si="11234"/>
        <v>0</v>
      </c>
      <c r="T8423" s="6">
        <f t="shared" si="11235"/>
        <v>0</v>
      </c>
      <c r="U8423" s="6">
        <f t="shared" si="11236"/>
        <v>0</v>
      </c>
      <c r="V8423" s="6">
        <f t="shared" si="11237"/>
        <v>0</v>
      </c>
      <c r="W8423" s="6">
        <f t="shared" si="11238"/>
        <v>0</v>
      </c>
      <c r="X8423" s="17"/>
      <c r="Y8423" s="17"/>
      <c r="Z8423" s="17"/>
      <c r="AA8423" s="17"/>
      <c r="AB8423" s="17"/>
      <c r="AC8423" s="17"/>
      <c r="AE8423" s="16"/>
      <c r="AF8423" s="16"/>
      <c r="AG8423" s="16"/>
      <c r="AH8423" s="16"/>
      <c r="AI8423" s="16"/>
      <c r="AJ8423" s="16"/>
      <c r="AL8423" s="16"/>
      <c r="AM8423" s="16"/>
      <c r="AN8423" s="16"/>
      <c r="AO8423" s="16"/>
      <c r="AP8423" s="16"/>
      <c r="AQ8423" s="16"/>
      <c r="BI8423" s="1">
        <v>8</v>
      </c>
      <c r="BJ8423" s="6">
        <f>SUM($R$5:R8425)-$AB$2</f>
        <v>879.8887356000015</v>
      </c>
      <c r="BK8423" s="6">
        <f>SUM($R$5:S8425)-$AB$2</f>
        <v>4319.1982797280025</v>
      </c>
      <c r="BL8423" s="6">
        <f>SUM($R$5:T8425)-$AB$2</f>
        <v>12917.472140047987</v>
      </c>
      <c r="BM8423" s="6">
        <f>SUM($R$5:U8425)-$AB$2</f>
        <v>24955.055544496157</v>
      </c>
      <c r="BN8423" s="6">
        <f>SUM($R$5:V8425)-$AB$2</f>
        <v>42151.603265136284</v>
      </c>
      <c r="BO8423" s="6">
        <f>SUM($R$5:W8425)-$AB$2</f>
        <v>62787.460529903714</v>
      </c>
      <c r="BP8423" s="16"/>
    </row>
    <row r="8424" spans="1:68" x14ac:dyDescent="0.45">
      <c r="A8424" s="1">
        <v>2008</v>
      </c>
      <c r="B8424" s="1">
        <v>12</v>
      </c>
      <c r="C8424" s="1">
        <v>17</v>
      </c>
      <c r="D8424" s="1">
        <v>10</v>
      </c>
      <c r="E8424" s="1">
        <v>11.2</v>
      </c>
      <c r="F8424" s="1">
        <v>192.57</v>
      </c>
      <c r="G8424" s="4"/>
      <c r="H8424" s="4"/>
      <c r="Q8424" s="1">
        <v>7</v>
      </c>
      <c r="R8424" s="6">
        <f t="shared" si="11233"/>
        <v>0</v>
      </c>
      <c r="S8424" s="6">
        <f t="shared" si="11234"/>
        <v>0</v>
      </c>
      <c r="T8424" s="6">
        <f t="shared" si="11235"/>
        <v>0</v>
      </c>
      <c r="U8424" s="6">
        <f t="shared" si="11236"/>
        <v>0</v>
      </c>
      <c r="V8424" s="6">
        <f t="shared" si="11237"/>
        <v>0</v>
      </c>
      <c r="W8424" s="6">
        <f t="shared" si="11238"/>
        <v>0</v>
      </c>
      <c r="X8424" s="17"/>
      <c r="Y8424" s="17"/>
      <c r="Z8424" s="17"/>
      <c r="AA8424" s="17"/>
      <c r="AB8424" s="17"/>
      <c r="AC8424" s="17"/>
      <c r="AE8424" s="16"/>
      <c r="AF8424" s="16"/>
      <c r="AG8424" s="16"/>
      <c r="AH8424" s="16"/>
      <c r="AI8424" s="16"/>
      <c r="AJ8424" s="16"/>
      <c r="AL8424" s="16"/>
      <c r="AM8424" s="16"/>
      <c r="AN8424" s="16"/>
      <c r="AO8424" s="16"/>
      <c r="AP8424" s="16"/>
      <c r="AQ8424" s="16"/>
      <c r="BI8424" s="1">
        <v>9</v>
      </c>
      <c r="BJ8424" s="6">
        <f>SUM($R$5:R8426)-$AB$2</f>
        <v>879.93048980000151</v>
      </c>
      <c r="BK8424" s="6">
        <f>SUM($R$5:S8426)-$AB$2</f>
        <v>4319.4020402240021</v>
      </c>
      <c r="BL8424" s="6">
        <f>SUM($R$5:T8426)-$AB$2</f>
        <v>12918.080916283985</v>
      </c>
      <c r="BM8424" s="6">
        <f>SUM($R$5:U8426)-$AB$2</f>
        <v>24956.231342768158</v>
      </c>
      <c r="BN8424" s="6">
        <f>SUM($R$5:V8426)-$AB$2</f>
        <v>42153.589094888281</v>
      </c>
      <c r="BO8424" s="6">
        <f>SUM($R$5:W8426)-$AB$2</f>
        <v>62790.418397431713</v>
      </c>
      <c r="BP8424" s="16"/>
    </row>
    <row r="8425" spans="1:68" x14ac:dyDescent="0.45">
      <c r="A8425" s="1">
        <v>2008</v>
      </c>
      <c r="B8425" s="1">
        <v>12</v>
      </c>
      <c r="C8425" s="1">
        <v>17</v>
      </c>
      <c r="D8425" s="1">
        <v>11</v>
      </c>
      <c r="E8425" s="1">
        <v>12.2</v>
      </c>
      <c r="F8425" s="1">
        <v>298.35000000000002</v>
      </c>
      <c r="G8425" s="4"/>
      <c r="H8425" s="4"/>
      <c r="Q8425" s="1">
        <v>8</v>
      </c>
      <c r="R8425" s="6">
        <f t="shared" si="11233"/>
        <v>0</v>
      </c>
      <c r="S8425" s="6">
        <f t="shared" si="11234"/>
        <v>0</v>
      </c>
      <c r="T8425" s="6">
        <f t="shared" si="11235"/>
        <v>0</v>
      </c>
      <c r="U8425" s="6">
        <f t="shared" si="11236"/>
        <v>0</v>
      </c>
      <c r="V8425" s="6">
        <f t="shared" si="11237"/>
        <v>0</v>
      </c>
      <c r="W8425" s="6">
        <f t="shared" si="11238"/>
        <v>0</v>
      </c>
      <c r="X8425" s="17"/>
      <c r="Y8425" s="17"/>
      <c r="Z8425" s="17"/>
      <c r="AA8425" s="17"/>
      <c r="AB8425" s="17"/>
      <c r="AC8425" s="17"/>
      <c r="AE8425" s="16"/>
      <c r="AF8425" s="16"/>
      <c r="AG8425" s="16"/>
      <c r="AH8425" s="16"/>
      <c r="AI8425" s="16"/>
      <c r="AJ8425" s="16"/>
      <c r="AL8425" s="16"/>
      <c r="AM8425" s="16"/>
      <c r="AN8425" s="16"/>
      <c r="AO8425" s="16"/>
      <c r="AP8425" s="16"/>
      <c r="AQ8425" s="16"/>
      <c r="BI8425" s="1">
        <v>10</v>
      </c>
      <c r="BJ8425" s="6">
        <f>SUM($R$5:R8427)-$AB$2</f>
        <v>880.04218040000148</v>
      </c>
      <c r="BK8425" s="6">
        <f>SUM($R$5:S8427)-$AB$2</f>
        <v>4319.9470903520023</v>
      </c>
      <c r="BL8425" s="6">
        <f>SUM($R$5:T8427)-$AB$2</f>
        <v>12919.709365231985</v>
      </c>
      <c r="BM8425" s="6">
        <f>SUM($R$5:U8427)-$AB$2</f>
        <v>24959.376550064157</v>
      </c>
      <c r="BN8425" s="6">
        <f>SUM($R$5:V8427)-$AB$2</f>
        <v>42158.901099824281</v>
      </c>
      <c r="BO8425" s="6">
        <f>SUM($R$5:W8427)-$AB$2</f>
        <v>62798.330559535716</v>
      </c>
      <c r="BP8425" s="16"/>
    </row>
    <row r="8426" spans="1:68" x14ac:dyDescent="0.45">
      <c r="A8426" s="1">
        <v>2008</v>
      </c>
      <c r="B8426" s="1">
        <v>12</v>
      </c>
      <c r="C8426" s="1">
        <v>17</v>
      </c>
      <c r="D8426" s="1">
        <v>12</v>
      </c>
      <c r="E8426" s="1">
        <v>12.8</v>
      </c>
      <c r="F8426" s="1">
        <v>265.27</v>
      </c>
      <c r="G8426" s="4"/>
      <c r="H8426" s="4"/>
      <c r="Q8426" s="1">
        <v>9</v>
      </c>
      <c r="R8426" s="6">
        <f t="shared" si="11233"/>
        <v>4.1754199999999998E-2</v>
      </c>
      <c r="S8426" s="6">
        <f t="shared" si="11234"/>
        <v>0.16200629599999999</v>
      </c>
      <c r="T8426" s="6">
        <f t="shared" si="11235"/>
        <v>0.40501573999999996</v>
      </c>
      <c r="U8426" s="6">
        <f t="shared" si="11236"/>
        <v>0.56702203600000001</v>
      </c>
      <c r="V8426" s="6">
        <f t="shared" si="11237"/>
        <v>0.81003147999999991</v>
      </c>
      <c r="W8426" s="6">
        <f t="shared" si="11238"/>
        <v>0.97203777599999996</v>
      </c>
      <c r="X8426" s="17"/>
      <c r="Y8426" s="17"/>
      <c r="Z8426" s="17"/>
      <c r="AA8426" s="17"/>
      <c r="AB8426" s="17"/>
      <c r="AC8426" s="17"/>
      <c r="AE8426" s="16"/>
      <c r="AF8426" s="16"/>
      <c r="AG8426" s="16"/>
      <c r="AH8426" s="16"/>
      <c r="AI8426" s="16"/>
      <c r="AJ8426" s="16"/>
      <c r="AL8426" s="16"/>
      <c r="AM8426" s="16"/>
      <c r="AN8426" s="16"/>
      <c r="AO8426" s="16"/>
      <c r="AP8426" s="16"/>
      <c r="AQ8426" s="16"/>
      <c r="BI8426" s="1">
        <v>11</v>
      </c>
      <c r="BJ8426" s="6">
        <f>SUM($R$5:R8428)-$AB$2</f>
        <v>880.21522340000149</v>
      </c>
      <c r="BK8426" s="6">
        <f>SUM($R$5:S8428)-$AB$2</f>
        <v>4320.7915401920018</v>
      </c>
      <c r="BL8426" s="6">
        <f>SUM($R$5:T8428)-$AB$2</f>
        <v>12922.232332171985</v>
      </c>
      <c r="BM8426" s="6">
        <f>SUM($R$5:U8428)-$AB$2</f>
        <v>24964.249440944157</v>
      </c>
      <c r="BN8426" s="6">
        <f>SUM($R$5:V8428)-$AB$2</f>
        <v>42167.131024904287</v>
      </c>
      <c r="BO8426" s="6">
        <f>SUM($R$5:W8428)-$AB$2</f>
        <v>62810.58892565572</v>
      </c>
      <c r="BP8426" s="16"/>
    </row>
    <row r="8427" spans="1:68" x14ac:dyDescent="0.45">
      <c r="A8427" s="1">
        <v>2008</v>
      </c>
      <c r="B8427" s="1">
        <v>12</v>
      </c>
      <c r="C8427" s="1">
        <v>17</v>
      </c>
      <c r="D8427" s="1">
        <v>13</v>
      </c>
      <c r="E8427" s="1">
        <v>13</v>
      </c>
      <c r="F8427" s="1">
        <v>272.08999999999997</v>
      </c>
      <c r="G8427" s="4"/>
      <c r="H8427" s="4"/>
      <c r="Q8427" s="1">
        <v>10</v>
      </c>
      <c r="R8427" s="6">
        <f t="shared" si="11233"/>
        <v>0.11169059999999999</v>
      </c>
      <c r="S8427" s="6">
        <f t="shared" si="11234"/>
        <v>0.43335952799999994</v>
      </c>
      <c r="T8427" s="6">
        <f t="shared" si="11235"/>
        <v>1.08339882</v>
      </c>
      <c r="U8427" s="6">
        <f t="shared" si="11236"/>
        <v>1.5167583479999998</v>
      </c>
      <c r="V8427" s="6">
        <f t="shared" si="11237"/>
        <v>2.16679764</v>
      </c>
      <c r="W8427" s="6">
        <f t="shared" si="11238"/>
        <v>2.6001571679999995</v>
      </c>
      <c r="X8427" s="17"/>
      <c r="Y8427" s="17"/>
      <c r="Z8427" s="17"/>
      <c r="AA8427" s="17"/>
      <c r="AB8427" s="17"/>
      <c r="AC8427" s="17"/>
      <c r="AE8427" s="16"/>
      <c r="AF8427" s="16"/>
      <c r="AG8427" s="16"/>
      <c r="AH8427" s="16"/>
      <c r="AI8427" s="16"/>
      <c r="AJ8427" s="16"/>
      <c r="AL8427" s="16"/>
      <c r="AM8427" s="16"/>
      <c r="AN8427" s="16"/>
      <c r="AO8427" s="16"/>
      <c r="AP8427" s="16"/>
      <c r="AQ8427" s="16"/>
      <c r="BI8427" s="1">
        <v>12</v>
      </c>
      <c r="BJ8427" s="6">
        <f t="shared" ref="BJ8427" si="11305">R8429-$AB$2</f>
        <v>-6.3773933999999999</v>
      </c>
      <c r="BK8427" s="6">
        <f t="shared" ref="BK8427" si="11306">S8429-$AB$2</f>
        <v>-5.9342863919999997</v>
      </c>
      <c r="BL8427" s="6">
        <f t="shared" ref="BL8427" si="11307">T8429-$AB$2</f>
        <v>-5.0388409799999998</v>
      </c>
      <c r="BM8427" s="6">
        <f t="shared" ref="BM8427" si="11308">U8429-$AB$2</f>
        <v>-4.4418773720000004</v>
      </c>
      <c r="BN8427" s="6">
        <f t="shared" ref="BN8427" si="11309">V8429-$AB$2</f>
        <v>-3.5464319600000005</v>
      </c>
      <c r="BO8427" s="6">
        <f t="shared" ref="BO8427" si="11310">W8429-$AB$2</f>
        <v>-2.9494683520000002</v>
      </c>
      <c r="BP8427" s="16"/>
    </row>
    <row r="8428" spans="1:68" x14ac:dyDescent="0.45">
      <c r="A8428" s="1">
        <v>2008</v>
      </c>
      <c r="B8428" s="1">
        <v>12</v>
      </c>
      <c r="C8428" s="1">
        <v>17</v>
      </c>
      <c r="D8428" s="1">
        <v>14</v>
      </c>
      <c r="E8428" s="1">
        <v>13.2</v>
      </c>
      <c r="F8428" s="1">
        <v>234.12</v>
      </c>
      <c r="G8428" s="4"/>
      <c r="H8428" s="4"/>
      <c r="Q8428" s="1">
        <v>11</v>
      </c>
      <c r="R8428" s="6">
        <f t="shared" si="11233"/>
        <v>0.173043</v>
      </c>
      <c r="S8428" s="6">
        <f t="shared" si="11234"/>
        <v>0.67140683999999995</v>
      </c>
      <c r="T8428" s="6">
        <f t="shared" si="11235"/>
        <v>1.6785171000000001</v>
      </c>
      <c r="U8428" s="6">
        <f t="shared" si="11236"/>
        <v>2.34992394</v>
      </c>
      <c r="V8428" s="6">
        <f t="shared" si="11237"/>
        <v>3.3570342000000002</v>
      </c>
      <c r="W8428" s="6">
        <f t="shared" si="11238"/>
        <v>4.0284410400000006</v>
      </c>
      <c r="X8428" s="17"/>
      <c r="Y8428" s="17"/>
      <c r="Z8428" s="17"/>
      <c r="AA8428" s="17"/>
      <c r="AB8428" s="17"/>
      <c r="AC8428" s="17"/>
      <c r="AE8428" s="16"/>
      <c r="AF8428" s="16"/>
      <c r="AG8428" s="16"/>
      <c r="AH8428" s="16"/>
      <c r="AI8428" s="16"/>
      <c r="AJ8428" s="16"/>
      <c r="AL8428" s="16"/>
      <c r="AM8428" s="16"/>
      <c r="AN8428" s="16"/>
      <c r="AO8428" s="16"/>
      <c r="AP8428" s="16"/>
      <c r="AQ8428" s="16"/>
      <c r="BI8428" s="1">
        <v>13</v>
      </c>
      <c r="BJ8428" s="6">
        <f>SUM($R$5:R8430)-$AB$2</f>
        <v>880.5268922000015</v>
      </c>
      <c r="BK8428" s="6">
        <f>SUM($R$5:S8430)-$AB$2</f>
        <v>4322.3124839360016</v>
      </c>
      <c r="BL8428" s="6">
        <f>SUM($R$5:T8430)-$AB$2</f>
        <v>12926.776463275986</v>
      </c>
      <c r="BM8428" s="6">
        <f>SUM($R$5:U8430)-$AB$2</f>
        <v>24973.026034352159</v>
      </c>
      <c r="BN8428" s="6">
        <f>SUM($R$5:V8430)-$AB$2</f>
        <v>42181.953993032279</v>
      </c>
      <c r="BO8428" s="6">
        <f>SUM($R$5:W8430)-$AB$2</f>
        <v>62832.667543447707</v>
      </c>
      <c r="BP8428" s="16"/>
    </row>
    <row r="8429" spans="1:68" x14ac:dyDescent="0.45">
      <c r="A8429" s="1">
        <v>2008</v>
      </c>
      <c r="B8429" s="1">
        <v>12</v>
      </c>
      <c r="C8429" s="1">
        <v>17</v>
      </c>
      <c r="D8429" s="1">
        <v>15</v>
      </c>
      <c r="E8429" s="1">
        <v>13.4</v>
      </c>
      <c r="F8429" s="1">
        <v>165.94</v>
      </c>
      <c r="G8429" s="4"/>
      <c r="H8429" s="4"/>
      <c r="Q8429" s="1">
        <v>12</v>
      </c>
      <c r="R8429" s="6">
        <f t="shared" si="11233"/>
        <v>0.15385659999999998</v>
      </c>
      <c r="S8429" s="6">
        <f t="shared" si="11234"/>
        <v>0.59696360799999992</v>
      </c>
      <c r="T8429" s="6">
        <f t="shared" si="11235"/>
        <v>1.4924090199999998</v>
      </c>
      <c r="U8429" s="6">
        <f t="shared" si="11236"/>
        <v>2.0893726279999996</v>
      </c>
      <c r="V8429" s="6">
        <f t="shared" si="11237"/>
        <v>2.9848180399999995</v>
      </c>
      <c r="W8429" s="6">
        <f t="shared" si="11238"/>
        <v>3.5817816479999998</v>
      </c>
      <c r="X8429" s="17">
        <f t="shared" ref="X8429" si="11311">SUM(R8429:R8453)-$AB$2</f>
        <v>-5.6119558000000005</v>
      </c>
      <c r="Y8429" s="17">
        <f t="shared" ref="Y8429" si="11312">SUM(S8429:S8453)-$AB$2</f>
        <v>-2.9643885040000004</v>
      </c>
      <c r="Z8429" s="17">
        <f t="shared" ref="Z8429" si="11313">SUM(T8429:T8453)-$AB$2</f>
        <v>2.3859037399999981</v>
      </c>
      <c r="AA8429" s="17">
        <f t="shared" ref="AA8429" si="11314">SUM(U8429:U8453)-$AB$2</f>
        <v>5.9527652359999994</v>
      </c>
      <c r="AB8429" s="17">
        <f t="shared" ref="AB8429" si="11315">SUM(V8429:V8453)-$AB$2</f>
        <v>11.303057479999996</v>
      </c>
      <c r="AC8429" s="17">
        <f t="shared" ref="AC8429" si="11316">SUM(W8429:W8453)-$AB$2</f>
        <v>14.869918975999997</v>
      </c>
      <c r="AE8429" s="16">
        <f t="shared" ref="AE8429" si="11317">IF(X8429&gt;0,1,0)</f>
        <v>0</v>
      </c>
      <c r="AF8429" s="16">
        <f t="shared" ref="AF8429" si="11318">IF(Y8429&gt;0,1,0)</f>
        <v>0</v>
      </c>
      <c r="AG8429" s="16">
        <f t="shared" ref="AG8429" si="11319">IF(Z8429&gt;0,1,0)</f>
        <v>1</v>
      </c>
      <c r="AH8429" s="16">
        <f t="shared" ref="AH8429" si="11320">IF(AA8429&gt;0,1,0)</f>
        <v>1</v>
      </c>
      <c r="AI8429" s="16">
        <f t="shared" ref="AI8429" si="11321">IF(AB8429&gt;0,1,0)</f>
        <v>1</v>
      </c>
      <c r="AJ8429" s="16">
        <f t="shared" ref="AJ8429" si="11322">IF(AC8429&gt;0,1,0)</f>
        <v>1</v>
      </c>
      <c r="AL8429" s="16">
        <f t="shared" ref="AL8429" si="11323">IF(X8429&lt;0,ABS(X8429*$AP$1),0)</f>
        <v>0</v>
      </c>
      <c r="AM8429" s="16">
        <f t="shared" ref="AM8429" si="11324">IF(Y8429&lt;0,ABS(Y8429*$AP$1),0)</f>
        <v>0</v>
      </c>
      <c r="AN8429" s="16">
        <f t="shared" ref="AN8429" si="11325">IF(Z8429&lt;0,ABS(Z8429*$AP$1),0)</f>
        <v>0</v>
      </c>
      <c r="AO8429" s="16">
        <f t="shared" ref="AO8429" si="11326">IF(AA8429&lt;0,ABS(AA8429*$AP$1),0)</f>
        <v>0</v>
      </c>
      <c r="AP8429" s="16">
        <f t="shared" ref="AP8429" si="11327">IF(AB8429&lt;0,ABS(AB8429*$AP$1),0)</f>
        <v>0</v>
      </c>
      <c r="AQ8429" s="16">
        <f t="shared" ref="AQ8429" si="11328">IF(AC8429&lt;0,ABS(AC8429*$AP$1),0)</f>
        <v>0</v>
      </c>
      <c r="BI8429" s="1">
        <v>14</v>
      </c>
      <c r="BJ8429" s="6">
        <f>SUM($R$5:R8431)-$AB$2</f>
        <v>880.66268180000145</v>
      </c>
      <c r="BK8429" s="6">
        <f>SUM($R$5:S8431)-$AB$2</f>
        <v>4322.9751371840011</v>
      </c>
      <c r="BL8429" s="6">
        <f>SUM($R$5:T8431)-$AB$2</f>
        <v>12928.756275643987</v>
      </c>
      <c r="BM8429" s="6">
        <f>SUM($R$5:U8431)-$AB$2</f>
        <v>24976.84986948816</v>
      </c>
      <c r="BN8429" s="6">
        <f>SUM($R$5:V8431)-$AB$2</f>
        <v>42188.412146408278</v>
      </c>
      <c r="BO8429" s="6">
        <f>SUM($R$5:W8431)-$AB$2</f>
        <v>62842.286878711704</v>
      </c>
      <c r="BP8429" s="16"/>
    </row>
    <row r="8430" spans="1:68" x14ac:dyDescent="0.45">
      <c r="A8430" s="1">
        <v>2008</v>
      </c>
      <c r="B8430" s="1">
        <v>12</v>
      </c>
      <c r="C8430" s="1">
        <v>17</v>
      </c>
      <c r="D8430" s="1">
        <v>16</v>
      </c>
      <c r="E8430" s="1">
        <v>13.4</v>
      </c>
      <c r="F8430" s="1">
        <v>126.08</v>
      </c>
      <c r="G8430" s="4"/>
      <c r="H8430" s="4"/>
      <c r="Q8430" s="1">
        <v>13</v>
      </c>
      <c r="R8430" s="6">
        <f t="shared" ref="R8430:R8493" si="11329">$AX$2*F8427*$R$4/1000</f>
        <v>0.15781219999999996</v>
      </c>
      <c r="S8430" s="6">
        <f t="shared" ref="S8430:S8493" si="11330">$AX$2*F8427*($S$4*$AU$2)/1000</f>
        <v>0.61231133599999987</v>
      </c>
      <c r="T8430" s="6">
        <f t="shared" ref="T8430:T8493" si="11331">$AX$2*F8427*($T$4*$AU$2)/1000</f>
        <v>1.5307783399999997</v>
      </c>
      <c r="U8430" s="6">
        <f t="shared" ref="U8430:U8493" si="11332">$AX$2*F8427*($U$4*$AU$2)/1000</f>
        <v>2.1430896759999998</v>
      </c>
      <c r="V8430" s="6">
        <f t="shared" ref="V8430:V8493" si="11333">$AX$2*F8427*($V$4*$AU$2)/1000</f>
        <v>3.0615566799999994</v>
      </c>
      <c r="W8430" s="6">
        <f t="shared" ref="W8430:W8493" si="11334">$AX$2*F8427*($W$4*$AU$2)/1000</f>
        <v>3.6738680159999992</v>
      </c>
      <c r="X8430" s="17"/>
      <c r="Y8430" s="17"/>
      <c r="Z8430" s="17"/>
      <c r="AA8430" s="17"/>
      <c r="AB8430" s="17"/>
      <c r="AC8430" s="17"/>
      <c r="AE8430" s="16"/>
      <c r="AF8430" s="16"/>
      <c r="AG8430" s="16"/>
      <c r="AH8430" s="16"/>
      <c r="AI8430" s="16"/>
      <c r="AJ8430" s="16"/>
      <c r="AL8430" s="16"/>
      <c r="AM8430" s="16"/>
      <c r="AN8430" s="16"/>
      <c r="AO8430" s="16"/>
      <c r="AP8430" s="16"/>
      <c r="AQ8430" s="16"/>
      <c r="BI8430" s="1">
        <v>15</v>
      </c>
      <c r="BJ8430" s="6">
        <f>SUM($R$5:R8432)-$AB$2</f>
        <v>880.75892700000145</v>
      </c>
      <c r="BK8430" s="6">
        <f>SUM($R$5:S8432)-$AB$2</f>
        <v>4323.4448137600011</v>
      </c>
      <c r="BL8430" s="6">
        <f>SUM($R$5:T8432)-$AB$2</f>
        <v>12930.159530659987</v>
      </c>
      <c r="BM8430" s="6">
        <f>SUM($R$5:U8432)-$AB$2</f>
        <v>24979.560134320156</v>
      </c>
      <c r="BN8430" s="6">
        <f>SUM($R$5:V8432)-$AB$2</f>
        <v>42192.989568120283</v>
      </c>
      <c r="BO8430" s="6">
        <f>SUM($R$5:W8432)-$AB$2</f>
        <v>62849.104888679707</v>
      </c>
      <c r="BP8430" s="16"/>
    </row>
    <row r="8431" spans="1:68" x14ac:dyDescent="0.45">
      <c r="A8431" s="1">
        <v>2008</v>
      </c>
      <c r="B8431" s="1">
        <v>12</v>
      </c>
      <c r="C8431" s="1">
        <v>17</v>
      </c>
      <c r="D8431" s="1">
        <v>17</v>
      </c>
      <c r="E8431" s="1">
        <v>12.9</v>
      </c>
      <c r="F8431" s="1">
        <v>27.9</v>
      </c>
      <c r="G8431" s="4"/>
      <c r="H8431" s="4"/>
      <c r="Q8431" s="1">
        <v>14</v>
      </c>
      <c r="R8431" s="6">
        <f t="shared" si="11329"/>
        <v>0.13578960000000001</v>
      </c>
      <c r="S8431" s="6">
        <f t="shared" si="11330"/>
        <v>0.52686364799999996</v>
      </c>
      <c r="T8431" s="6">
        <f t="shared" si="11331"/>
        <v>1.3171591200000001</v>
      </c>
      <c r="U8431" s="6">
        <f t="shared" si="11332"/>
        <v>1.8440227680000001</v>
      </c>
      <c r="V8431" s="6">
        <f t="shared" si="11333"/>
        <v>2.6343182400000003</v>
      </c>
      <c r="W8431" s="6">
        <f t="shared" si="11334"/>
        <v>3.1611818880000007</v>
      </c>
      <c r="X8431" s="17"/>
      <c r="Y8431" s="17"/>
      <c r="Z8431" s="17"/>
      <c r="AA8431" s="17"/>
      <c r="AB8431" s="17"/>
      <c r="AC8431" s="17"/>
      <c r="AE8431" s="16"/>
      <c r="AF8431" s="16"/>
      <c r="AG8431" s="16"/>
      <c r="AH8431" s="16"/>
      <c r="AI8431" s="16"/>
      <c r="AJ8431" s="16"/>
      <c r="AL8431" s="16"/>
      <c r="AM8431" s="16"/>
      <c r="AN8431" s="16"/>
      <c r="AO8431" s="16"/>
      <c r="AP8431" s="16"/>
      <c r="AQ8431" s="16"/>
      <c r="BI8431" s="1">
        <v>16</v>
      </c>
      <c r="BJ8431" s="6">
        <f>SUM($R$5:R8433)-$AB$2</f>
        <v>880.83205340000143</v>
      </c>
      <c r="BK8431" s="6">
        <f>SUM($R$5:S8433)-$AB$2</f>
        <v>4323.8016705920008</v>
      </c>
      <c r="BL8431" s="6">
        <f>SUM($R$5:T8433)-$AB$2</f>
        <v>12931.225713571986</v>
      </c>
      <c r="BM8431" s="6">
        <f>SUM($R$5:U8433)-$AB$2</f>
        <v>24981.619373744154</v>
      </c>
      <c r="BN8431" s="6">
        <f>SUM($R$5:V8433)-$AB$2</f>
        <v>42196.467459704283</v>
      </c>
      <c r="BO8431" s="6">
        <f>SUM($R$5:W8433)-$AB$2</f>
        <v>62854.285162855704</v>
      </c>
      <c r="BP8431" s="16"/>
    </row>
    <row r="8432" spans="1:68" x14ac:dyDescent="0.45">
      <c r="A8432" s="1">
        <v>2008</v>
      </c>
      <c r="B8432" s="1">
        <v>12</v>
      </c>
      <c r="C8432" s="1">
        <v>17</v>
      </c>
      <c r="D8432" s="1">
        <v>18</v>
      </c>
      <c r="E8432" s="1">
        <v>11.9</v>
      </c>
      <c r="F8432" s="1">
        <v>0</v>
      </c>
      <c r="G8432" s="4"/>
      <c r="H8432" s="4"/>
      <c r="Q8432" s="1">
        <v>15</v>
      </c>
      <c r="R8432" s="6">
        <f t="shared" si="11329"/>
        <v>9.6245200000000003E-2</v>
      </c>
      <c r="S8432" s="6">
        <f t="shared" si="11330"/>
        <v>0.37343137599999998</v>
      </c>
      <c r="T8432" s="6">
        <f t="shared" si="11331"/>
        <v>0.9335784399999999</v>
      </c>
      <c r="U8432" s="6">
        <f t="shared" si="11332"/>
        <v>1.3070098160000001</v>
      </c>
      <c r="V8432" s="6">
        <f t="shared" si="11333"/>
        <v>1.8671568799999998</v>
      </c>
      <c r="W8432" s="6">
        <f t="shared" si="11334"/>
        <v>2.2405882560000001</v>
      </c>
      <c r="X8432" s="17"/>
      <c r="Y8432" s="17"/>
      <c r="Z8432" s="17"/>
      <c r="AA8432" s="17"/>
      <c r="AB8432" s="17"/>
      <c r="AC8432" s="17"/>
      <c r="AE8432" s="16"/>
      <c r="AF8432" s="16"/>
      <c r="AG8432" s="16"/>
      <c r="AH8432" s="16"/>
      <c r="AI8432" s="16"/>
      <c r="AJ8432" s="16"/>
      <c r="AL8432" s="16"/>
      <c r="AM8432" s="16"/>
      <c r="AN8432" s="16"/>
      <c r="AO8432" s="16"/>
      <c r="AP8432" s="16"/>
      <c r="AQ8432" s="16"/>
      <c r="BI8432" s="1">
        <v>17</v>
      </c>
      <c r="BJ8432" s="6">
        <f>SUM($R$5:R8434)-$AB$2</f>
        <v>880.84823540000139</v>
      </c>
      <c r="BK8432" s="6">
        <f>SUM($R$5:S8434)-$AB$2</f>
        <v>4323.8806387520008</v>
      </c>
      <c r="BL8432" s="6">
        <f>SUM($R$5:T8434)-$AB$2</f>
        <v>12931.461647131986</v>
      </c>
      <c r="BM8432" s="6">
        <f>SUM($R$5:U8434)-$AB$2</f>
        <v>24982.075058864153</v>
      </c>
      <c r="BN8432" s="6">
        <f>SUM($R$5:V8434)-$AB$2</f>
        <v>42197.237075624282</v>
      </c>
      <c r="BO8432" s="6">
        <f>SUM($R$5:W8434)-$AB$2</f>
        <v>62855.431495735706</v>
      </c>
      <c r="BP8432" s="16"/>
    </row>
    <row r="8433" spans="1:68" x14ac:dyDescent="0.45">
      <c r="A8433" s="1">
        <v>2008</v>
      </c>
      <c r="B8433" s="1">
        <v>12</v>
      </c>
      <c r="C8433" s="1">
        <v>17</v>
      </c>
      <c r="D8433" s="1">
        <v>19</v>
      </c>
      <c r="E8433" s="1">
        <v>11.5</v>
      </c>
      <c r="F8433" s="1">
        <v>0</v>
      </c>
      <c r="G8433" s="4"/>
      <c r="H8433" s="4"/>
      <c r="Q8433" s="1">
        <v>16</v>
      </c>
      <c r="R8433" s="6">
        <f t="shared" si="11329"/>
        <v>7.3126399999999994E-2</v>
      </c>
      <c r="S8433" s="6">
        <f t="shared" si="11330"/>
        <v>0.28373043199999998</v>
      </c>
      <c r="T8433" s="6">
        <f t="shared" si="11331"/>
        <v>0.70932607999999986</v>
      </c>
      <c r="U8433" s="6">
        <f t="shared" si="11332"/>
        <v>0.99305651199999989</v>
      </c>
      <c r="V8433" s="6">
        <f t="shared" si="11333"/>
        <v>1.4186521599999997</v>
      </c>
      <c r="W8433" s="6">
        <f t="shared" si="11334"/>
        <v>1.702382592</v>
      </c>
      <c r="X8433" s="17"/>
      <c r="Y8433" s="17"/>
      <c r="Z8433" s="17"/>
      <c r="AA8433" s="17"/>
      <c r="AB8433" s="17"/>
      <c r="AC8433" s="17"/>
      <c r="AE8433" s="16"/>
      <c r="AF8433" s="16"/>
      <c r="AG8433" s="16"/>
      <c r="AH8433" s="16"/>
      <c r="AI8433" s="16"/>
      <c r="AJ8433" s="16"/>
      <c r="AL8433" s="16"/>
      <c r="AM8433" s="16"/>
      <c r="AN8433" s="16"/>
      <c r="AO8433" s="16"/>
      <c r="AP8433" s="16"/>
      <c r="AQ8433" s="16"/>
      <c r="BI8433" s="1">
        <v>18</v>
      </c>
      <c r="BJ8433" s="6">
        <f>SUM($R$5:R8435)-$AB$2</f>
        <v>880.84823540000139</v>
      </c>
      <c r="BK8433" s="6">
        <f>SUM($R$5:S8435)-$AB$2</f>
        <v>4323.8806387520008</v>
      </c>
      <c r="BL8433" s="6">
        <f>SUM($R$5:T8435)-$AB$2</f>
        <v>12931.461647131986</v>
      </c>
      <c r="BM8433" s="6">
        <f>SUM($R$5:U8435)-$AB$2</f>
        <v>24982.075058864153</v>
      </c>
      <c r="BN8433" s="6">
        <f>SUM($R$5:V8435)-$AB$2</f>
        <v>42197.237075624282</v>
      </c>
      <c r="BO8433" s="6">
        <f>SUM($R$5:W8435)-$AB$2</f>
        <v>62855.431495735706</v>
      </c>
      <c r="BP8433" s="16"/>
    </row>
    <row r="8434" spans="1:68" x14ac:dyDescent="0.45">
      <c r="A8434" s="1">
        <v>2008</v>
      </c>
      <c r="B8434" s="1">
        <v>12</v>
      </c>
      <c r="C8434" s="1">
        <v>17</v>
      </c>
      <c r="D8434" s="1">
        <v>20</v>
      </c>
      <c r="E8434" s="1">
        <v>11.3</v>
      </c>
      <c r="F8434" s="1">
        <v>0</v>
      </c>
      <c r="G8434" s="4"/>
      <c r="H8434" s="4"/>
      <c r="Q8434" s="1">
        <v>17</v>
      </c>
      <c r="R8434" s="6">
        <f t="shared" si="11329"/>
        <v>1.6181999999999998E-2</v>
      </c>
      <c r="S8434" s="6">
        <f t="shared" si="11330"/>
        <v>6.2786159999999994E-2</v>
      </c>
      <c r="T8434" s="6">
        <f t="shared" si="11331"/>
        <v>0.15696539999999998</v>
      </c>
      <c r="U8434" s="6">
        <f t="shared" si="11332"/>
        <v>0.21975155999999998</v>
      </c>
      <c r="V8434" s="6">
        <f t="shared" si="11333"/>
        <v>0.31393079999999995</v>
      </c>
      <c r="W8434" s="6">
        <f t="shared" si="11334"/>
        <v>0.37671695999999999</v>
      </c>
      <c r="X8434" s="17"/>
      <c r="Y8434" s="17"/>
      <c r="Z8434" s="17"/>
      <c r="AA8434" s="17"/>
      <c r="AB8434" s="17"/>
      <c r="AC8434" s="17"/>
      <c r="AE8434" s="16"/>
      <c r="AF8434" s="16"/>
      <c r="AG8434" s="16"/>
      <c r="AH8434" s="16"/>
      <c r="AI8434" s="16"/>
      <c r="AJ8434" s="16"/>
      <c r="AL8434" s="16"/>
      <c r="AM8434" s="16"/>
      <c r="AN8434" s="16"/>
      <c r="AO8434" s="16"/>
      <c r="AP8434" s="16"/>
      <c r="AQ8434" s="16"/>
      <c r="BI8434" s="1">
        <v>19</v>
      </c>
      <c r="BJ8434" s="6">
        <f>SUM($R$5:R8436)-$AB$2</f>
        <v>880.84823540000139</v>
      </c>
      <c r="BK8434" s="6">
        <f>SUM($R$5:S8436)-$AB$2</f>
        <v>4323.8806387520008</v>
      </c>
      <c r="BL8434" s="6">
        <f>SUM($R$5:T8436)-$AB$2</f>
        <v>12931.461647131986</v>
      </c>
      <c r="BM8434" s="6">
        <f>SUM($R$5:U8436)-$AB$2</f>
        <v>24982.075058864153</v>
      </c>
      <c r="BN8434" s="6">
        <f>SUM($R$5:V8436)-$AB$2</f>
        <v>42197.237075624282</v>
      </c>
      <c r="BO8434" s="6">
        <f>SUM($R$5:W8436)-$AB$2</f>
        <v>62855.431495735706</v>
      </c>
      <c r="BP8434" s="16"/>
    </row>
    <row r="8435" spans="1:68" x14ac:dyDescent="0.45">
      <c r="A8435" s="1">
        <v>2008</v>
      </c>
      <c r="B8435" s="1">
        <v>12</v>
      </c>
      <c r="C8435" s="1">
        <v>17</v>
      </c>
      <c r="D8435" s="1">
        <v>21</v>
      </c>
      <c r="E8435" s="1">
        <v>11.3</v>
      </c>
      <c r="F8435" s="1">
        <v>0</v>
      </c>
      <c r="G8435" s="4"/>
      <c r="H8435" s="4"/>
      <c r="Q8435" s="1">
        <v>18</v>
      </c>
      <c r="R8435" s="6">
        <f t="shared" si="11329"/>
        <v>0</v>
      </c>
      <c r="S8435" s="6">
        <f t="shared" si="11330"/>
        <v>0</v>
      </c>
      <c r="T8435" s="6">
        <f t="shared" si="11331"/>
        <v>0</v>
      </c>
      <c r="U8435" s="6">
        <f t="shared" si="11332"/>
        <v>0</v>
      </c>
      <c r="V8435" s="6">
        <f t="shared" si="11333"/>
        <v>0</v>
      </c>
      <c r="W8435" s="6">
        <f t="shared" si="11334"/>
        <v>0</v>
      </c>
      <c r="X8435" s="17"/>
      <c r="Y8435" s="17"/>
      <c r="Z8435" s="17"/>
      <c r="AA8435" s="17"/>
      <c r="AB8435" s="17"/>
      <c r="AC8435" s="17"/>
      <c r="AE8435" s="16"/>
      <c r="AF8435" s="16"/>
      <c r="AG8435" s="16"/>
      <c r="AH8435" s="16"/>
      <c r="AI8435" s="16"/>
      <c r="AJ8435" s="16"/>
      <c r="AL8435" s="16"/>
      <c r="AM8435" s="16"/>
      <c r="AN8435" s="16"/>
      <c r="AO8435" s="16"/>
      <c r="AP8435" s="16"/>
      <c r="AQ8435" s="16"/>
      <c r="BI8435" s="1">
        <v>20</v>
      </c>
      <c r="BJ8435" s="6">
        <f>SUM($R$5:R8437)-$AB$2</f>
        <v>880.84823540000139</v>
      </c>
      <c r="BK8435" s="6">
        <f>SUM($R$5:S8437)-$AB$2</f>
        <v>4323.8806387520008</v>
      </c>
      <c r="BL8435" s="6">
        <f>SUM($R$5:T8437)-$AB$2</f>
        <v>12931.461647131986</v>
      </c>
      <c r="BM8435" s="6">
        <f>SUM($R$5:U8437)-$AB$2</f>
        <v>24982.075058864153</v>
      </c>
      <c r="BN8435" s="6">
        <f>SUM($R$5:V8437)-$AB$2</f>
        <v>42197.237075624282</v>
      </c>
      <c r="BO8435" s="6">
        <f>SUM($R$5:W8437)-$AB$2</f>
        <v>62855.431495735706</v>
      </c>
      <c r="BP8435" s="16"/>
    </row>
    <row r="8436" spans="1:68" x14ac:dyDescent="0.45">
      <c r="A8436" s="1">
        <v>2008</v>
      </c>
      <c r="B8436" s="1">
        <v>12</v>
      </c>
      <c r="C8436" s="1">
        <v>17</v>
      </c>
      <c r="D8436" s="1">
        <v>22</v>
      </c>
      <c r="E8436" s="1">
        <v>11.4</v>
      </c>
      <c r="F8436" s="1">
        <v>0</v>
      </c>
      <c r="G8436" s="4"/>
      <c r="H8436" s="4"/>
      <c r="Q8436" s="1">
        <v>19</v>
      </c>
      <c r="R8436" s="6">
        <f t="shared" si="11329"/>
        <v>0</v>
      </c>
      <c r="S8436" s="6">
        <f t="shared" si="11330"/>
        <v>0</v>
      </c>
      <c r="T8436" s="6">
        <f t="shared" si="11331"/>
        <v>0</v>
      </c>
      <c r="U8436" s="6">
        <f t="shared" si="11332"/>
        <v>0</v>
      </c>
      <c r="V8436" s="6">
        <f t="shared" si="11333"/>
        <v>0</v>
      </c>
      <c r="W8436" s="6">
        <f t="shared" si="11334"/>
        <v>0</v>
      </c>
      <c r="X8436" s="17"/>
      <c r="Y8436" s="17"/>
      <c r="Z8436" s="17"/>
      <c r="AA8436" s="17"/>
      <c r="AB8436" s="17"/>
      <c r="AC8436" s="17"/>
      <c r="AE8436" s="16"/>
      <c r="AF8436" s="16"/>
      <c r="AG8436" s="16"/>
      <c r="AH8436" s="16"/>
      <c r="AI8436" s="16"/>
      <c r="AJ8436" s="16"/>
      <c r="AL8436" s="16"/>
      <c r="AM8436" s="16"/>
      <c r="AN8436" s="16"/>
      <c r="AO8436" s="16"/>
      <c r="AP8436" s="16"/>
      <c r="AQ8436" s="16"/>
      <c r="BI8436" s="1">
        <v>21</v>
      </c>
      <c r="BJ8436" s="6">
        <f>SUM($R$5:R8438)-$AB$2</f>
        <v>880.84823540000139</v>
      </c>
      <c r="BK8436" s="6">
        <f>SUM($R$5:S8438)-$AB$2</f>
        <v>4323.8806387520008</v>
      </c>
      <c r="BL8436" s="6">
        <f>SUM($R$5:T8438)-$AB$2</f>
        <v>12931.461647131986</v>
      </c>
      <c r="BM8436" s="6">
        <f>SUM($R$5:U8438)-$AB$2</f>
        <v>24982.075058864153</v>
      </c>
      <c r="BN8436" s="6">
        <f>SUM($R$5:V8438)-$AB$2</f>
        <v>42197.237075624282</v>
      </c>
      <c r="BO8436" s="6">
        <f>SUM($R$5:W8438)-$AB$2</f>
        <v>62855.431495735706</v>
      </c>
      <c r="BP8436" s="16"/>
    </row>
    <row r="8437" spans="1:68" x14ac:dyDescent="0.45">
      <c r="A8437" s="1">
        <v>2008</v>
      </c>
      <c r="B8437" s="1">
        <v>12</v>
      </c>
      <c r="C8437" s="1">
        <v>17</v>
      </c>
      <c r="D8437" s="1">
        <v>23</v>
      </c>
      <c r="E8437" s="1">
        <v>11.5</v>
      </c>
      <c r="F8437" s="1">
        <v>0</v>
      </c>
      <c r="G8437" s="4"/>
      <c r="H8437" s="4"/>
      <c r="Q8437" s="1">
        <v>20</v>
      </c>
      <c r="R8437" s="6">
        <f t="shared" si="11329"/>
        <v>0</v>
      </c>
      <c r="S8437" s="6">
        <f t="shared" si="11330"/>
        <v>0</v>
      </c>
      <c r="T8437" s="6">
        <f t="shared" si="11331"/>
        <v>0</v>
      </c>
      <c r="U8437" s="6">
        <f t="shared" si="11332"/>
        <v>0</v>
      </c>
      <c r="V8437" s="6">
        <f t="shared" si="11333"/>
        <v>0</v>
      </c>
      <c r="W8437" s="6">
        <f t="shared" si="11334"/>
        <v>0</v>
      </c>
      <c r="X8437" s="17"/>
      <c r="Y8437" s="17"/>
      <c r="Z8437" s="17"/>
      <c r="AA8437" s="17"/>
      <c r="AB8437" s="17"/>
      <c r="AC8437" s="17"/>
      <c r="AE8437" s="16"/>
      <c r="AF8437" s="16"/>
      <c r="AG8437" s="16"/>
      <c r="AH8437" s="16"/>
      <c r="AI8437" s="16"/>
      <c r="AJ8437" s="16"/>
      <c r="AL8437" s="16"/>
      <c r="AM8437" s="16"/>
      <c r="AN8437" s="16"/>
      <c r="AO8437" s="16"/>
      <c r="AP8437" s="16"/>
      <c r="AQ8437" s="16"/>
      <c r="BI8437" s="1">
        <v>22</v>
      </c>
      <c r="BJ8437" s="6">
        <f>SUM($R$5:R8439)-$AB$2</f>
        <v>880.84823540000139</v>
      </c>
      <c r="BK8437" s="6">
        <f>SUM($R$5:S8439)-$AB$2</f>
        <v>4323.8806387520008</v>
      </c>
      <c r="BL8437" s="6">
        <f>SUM($R$5:T8439)-$AB$2</f>
        <v>12931.461647131986</v>
      </c>
      <c r="BM8437" s="6">
        <f>SUM($R$5:U8439)-$AB$2</f>
        <v>24982.075058864153</v>
      </c>
      <c r="BN8437" s="6">
        <f>SUM($R$5:V8439)-$AB$2</f>
        <v>42197.237075624282</v>
      </c>
      <c r="BO8437" s="6">
        <f>SUM($R$5:W8439)-$AB$2</f>
        <v>62855.431495735706</v>
      </c>
      <c r="BP8437" s="16"/>
    </row>
    <row r="8438" spans="1:68" x14ac:dyDescent="0.45">
      <c r="A8438" s="1">
        <v>2008</v>
      </c>
      <c r="B8438" s="1">
        <v>12</v>
      </c>
      <c r="C8438" s="1">
        <v>18</v>
      </c>
      <c r="D8438" s="1">
        <v>0</v>
      </c>
      <c r="E8438" s="1">
        <v>11.5</v>
      </c>
      <c r="F8438" s="1">
        <v>0</v>
      </c>
      <c r="G8438" s="4"/>
      <c r="H8438" s="4"/>
      <c r="Q8438" s="1">
        <v>21</v>
      </c>
      <c r="R8438" s="6">
        <f t="shared" si="11329"/>
        <v>0</v>
      </c>
      <c r="S8438" s="6">
        <f t="shared" si="11330"/>
        <v>0</v>
      </c>
      <c r="T8438" s="6">
        <f t="shared" si="11331"/>
        <v>0</v>
      </c>
      <c r="U8438" s="6">
        <f t="shared" si="11332"/>
        <v>0</v>
      </c>
      <c r="V8438" s="6">
        <f t="shared" si="11333"/>
        <v>0</v>
      </c>
      <c r="W8438" s="6">
        <f t="shared" si="11334"/>
        <v>0</v>
      </c>
      <c r="X8438" s="17"/>
      <c r="Y8438" s="17"/>
      <c r="Z8438" s="17"/>
      <c r="AA8438" s="17"/>
      <c r="AB8438" s="17"/>
      <c r="AC8438" s="17"/>
      <c r="AE8438" s="16"/>
      <c r="AF8438" s="16"/>
      <c r="AG8438" s="16"/>
      <c r="AH8438" s="16"/>
      <c r="AI8438" s="16"/>
      <c r="AJ8438" s="16"/>
      <c r="AL8438" s="16"/>
      <c r="AM8438" s="16"/>
      <c r="AN8438" s="16"/>
      <c r="AO8438" s="16"/>
      <c r="AP8438" s="16"/>
      <c r="AQ8438" s="16"/>
      <c r="BI8438" s="1">
        <v>23</v>
      </c>
      <c r="BJ8438" s="6">
        <f>SUM($R$5:R8440)-$AB$2</f>
        <v>880.84823540000139</v>
      </c>
      <c r="BK8438" s="6">
        <f>SUM($R$5:S8440)-$AB$2</f>
        <v>4323.8806387520008</v>
      </c>
      <c r="BL8438" s="6">
        <f>SUM($R$5:T8440)-$AB$2</f>
        <v>12931.461647131986</v>
      </c>
      <c r="BM8438" s="6">
        <f>SUM($R$5:U8440)-$AB$2</f>
        <v>24982.075058864153</v>
      </c>
      <c r="BN8438" s="6">
        <f>SUM($R$5:V8440)-$AB$2</f>
        <v>42197.237075624282</v>
      </c>
      <c r="BO8438" s="6">
        <f>SUM($R$5:W8440)-$AB$2</f>
        <v>62855.431495735706</v>
      </c>
      <c r="BP8438" s="16"/>
    </row>
    <row r="8439" spans="1:68" x14ac:dyDescent="0.45">
      <c r="A8439" s="1">
        <v>2008</v>
      </c>
      <c r="B8439" s="1">
        <v>12</v>
      </c>
      <c r="C8439" s="1">
        <v>18</v>
      </c>
      <c r="D8439" s="1">
        <v>1</v>
      </c>
      <c r="E8439" s="1">
        <v>11.3</v>
      </c>
      <c r="F8439" s="1">
        <v>0</v>
      </c>
      <c r="G8439" s="4"/>
      <c r="H8439" s="4"/>
      <c r="Q8439" s="1">
        <v>22</v>
      </c>
      <c r="R8439" s="6">
        <f t="shared" si="11329"/>
        <v>0</v>
      </c>
      <c r="S8439" s="6">
        <f t="shared" si="11330"/>
        <v>0</v>
      </c>
      <c r="T8439" s="6">
        <f t="shared" si="11331"/>
        <v>0</v>
      </c>
      <c r="U8439" s="6">
        <f t="shared" si="11332"/>
        <v>0</v>
      </c>
      <c r="V8439" s="6">
        <f t="shared" si="11333"/>
        <v>0</v>
      </c>
      <c r="W8439" s="6">
        <f t="shared" si="11334"/>
        <v>0</v>
      </c>
      <c r="X8439" s="17"/>
      <c r="Y8439" s="17"/>
      <c r="Z8439" s="17"/>
      <c r="AA8439" s="17"/>
      <c r="AB8439" s="17"/>
      <c r="AC8439" s="17"/>
      <c r="AE8439" s="16"/>
      <c r="AF8439" s="16"/>
      <c r="AG8439" s="16"/>
      <c r="AH8439" s="16"/>
      <c r="AI8439" s="16"/>
      <c r="AJ8439" s="16"/>
      <c r="AL8439" s="16"/>
      <c r="AM8439" s="16"/>
      <c r="AN8439" s="16"/>
      <c r="AO8439" s="16"/>
      <c r="AP8439" s="16"/>
      <c r="AQ8439" s="16"/>
      <c r="BI8439" s="1">
        <v>0</v>
      </c>
      <c r="BJ8439" s="6">
        <f t="shared" ref="BJ8439" si="11335">R8441-$AB$2</f>
        <v>-6.53125</v>
      </c>
      <c r="BK8439" s="6">
        <f t="shared" ref="BK8439" si="11336">S8441-$AB$2</f>
        <v>-6.53125</v>
      </c>
      <c r="BL8439" s="6">
        <f t="shared" ref="BL8439" si="11337">T8441-$AB$2</f>
        <v>-6.53125</v>
      </c>
      <c r="BM8439" s="6">
        <f t="shared" ref="BM8439" si="11338">U8441-$AB$2</f>
        <v>-6.53125</v>
      </c>
      <c r="BN8439" s="6">
        <f t="shared" ref="BN8439" si="11339">V8441-$AB$2</f>
        <v>-6.53125</v>
      </c>
      <c r="BO8439" s="6">
        <f t="shared" ref="BO8439" si="11340">W8441-$AB$2</f>
        <v>-6.53125</v>
      </c>
      <c r="BP8439" s="16">
        <v>353</v>
      </c>
    </row>
    <row r="8440" spans="1:68" x14ac:dyDescent="0.45">
      <c r="A8440" s="1">
        <v>2008</v>
      </c>
      <c r="B8440" s="1">
        <v>12</v>
      </c>
      <c r="C8440" s="1">
        <v>18</v>
      </c>
      <c r="D8440" s="1">
        <v>2</v>
      </c>
      <c r="E8440" s="1">
        <v>11</v>
      </c>
      <c r="F8440" s="1">
        <v>0</v>
      </c>
      <c r="G8440" s="4"/>
      <c r="H8440" s="4"/>
      <c r="Q8440" s="1">
        <v>23</v>
      </c>
      <c r="R8440" s="6">
        <f t="shared" si="11329"/>
        <v>0</v>
      </c>
      <c r="S8440" s="6">
        <f t="shared" si="11330"/>
        <v>0</v>
      </c>
      <c r="T8440" s="6">
        <f t="shared" si="11331"/>
        <v>0</v>
      </c>
      <c r="U8440" s="6">
        <f t="shared" si="11332"/>
        <v>0</v>
      </c>
      <c r="V8440" s="6">
        <f t="shared" si="11333"/>
        <v>0</v>
      </c>
      <c r="W8440" s="6">
        <f t="shared" si="11334"/>
        <v>0</v>
      </c>
      <c r="X8440" s="17"/>
      <c r="Y8440" s="17"/>
      <c r="Z8440" s="17"/>
      <c r="AA8440" s="17"/>
      <c r="AB8440" s="17"/>
      <c r="AC8440" s="17"/>
      <c r="AE8440" s="16"/>
      <c r="AF8440" s="16"/>
      <c r="AG8440" s="16"/>
      <c r="AH8440" s="16"/>
      <c r="AI8440" s="16"/>
      <c r="AJ8440" s="16"/>
      <c r="AL8440" s="16"/>
      <c r="AM8440" s="16"/>
      <c r="AN8440" s="16"/>
      <c r="AO8440" s="16"/>
      <c r="AP8440" s="16"/>
      <c r="AQ8440" s="16"/>
      <c r="BI8440" s="1">
        <v>1</v>
      </c>
      <c r="BJ8440" s="6">
        <f>SUM($R$5:R8442)-$AB$2</f>
        <v>880.84823540000139</v>
      </c>
      <c r="BK8440" s="6">
        <f>SUM($R$5:S8442)-$AB$2</f>
        <v>4323.8806387520008</v>
      </c>
      <c r="BL8440" s="6">
        <f>SUM($R$5:T8442)-$AB$2</f>
        <v>12931.461647131986</v>
      </c>
      <c r="BM8440" s="6">
        <f>SUM($R$5:U8442)-$AB$2</f>
        <v>24982.075058864153</v>
      </c>
      <c r="BN8440" s="6">
        <f>SUM($R$5:V8442)-$AB$2</f>
        <v>42197.237075624282</v>
      </c>
      <c r="BO8440" s="6">
        <f>SUM($R$5:W8442)-$AB$2</f>
        <v>62855.431495735706</v>
      </c>
      <c r="BP8440" s="16"/>
    </row>
    <row r="8441" spans="1:68" x14ac:dyDescent="0.45">
      <c r="A8441" s="1">
        <v>2008</v>
      </c>
      <c r="B8441" s="1">
        <v>12</v>
      </c>
      <c r="C8441" s="1">
        <v>18</v>
      </c>
      <c r="D8441" s="1">
        <v>3</v>
      </c>
      <c r="E8441" s="1">
        <v>10.7</v>
      </c>
      <c r="F8441" s="1">
        <v>0</v>
      </c>
      <c r="G8441" s="4"/>
      <c r="H8441" s="4"/>
      <c r="Q8441" s="1">
        <v>0</v>
      </c>
      <c r="R8441" s="6">
        <f t="shared" si="11329"/>
        <v>0</v>
      </c>
      <c r="S8441" s="6">
        <f t="shared" si="11330"/>
        <v>0</v>
      </c>
      <c r="T8441" s="6">
        <f t="shared" si="11331"/>
        <v>0</v>
      </c>
      <c r="U8441" s="6">
        <f t="shared" si="11332"/>
        <v>0</v>
      </c>
      <c r="V8441" s="6">
        <f t="shared" si="11333"/>
        <v>0</v>
      </c>
      <c r="W8441" s="6">
        <f t="shared" si="11334"/>
        <v>0</v>
      </c>
      <c r="X8441" s="17"/>
      <c r="Y8441" s="17"/>
      <c r="Z8441" s="17"/>
      <c r="AA8441" s="17"/>
      <c r="AB8441" s="17"/>
      <c r="AC8441" s="17"/>
      <c r="AE8441" s="16"/>
      <c r="AF8441" s="16"/>
      <c r="AG8441" s="16"/>
      <c r="AH8441" s="16"/>
      <c r="AI8441" s="16"/>
      <c r="AJ8441" s="16"/>
      <c r="AL8441" s="16"/>
      <c r="AM8441" s="16"/>
      <c r="AN8441" s="16"/>
      <c r="AO8441" s="16"/>
      <c r="AP8441" s="16"/>
      <c r="AQ8441" s="16"/>
      <c r="BI8441" s="1">
        <v>2</v>
      </c>
      <c r="BJ8441" s="6">
        <f>SUM($R$5:R8443)-$AB$2</f>
        <v>880.84823540000139</v>
      </c>
      <c r="BK8441" s="6">
        <f>SUM($R$5:S8443)-$AB$2</f>
        <v>4323.8806387520008</v>
      </c>
      <c r="BL8441" s="6">
        <f>SUM($R$5:T8443)-$AB$2</f>
        <v>12931.461647131986</v>
      </c>
      <c r="BM8441" s="6">
        <f>SUM($R$5:U8443)-$AB$2</f>
        <v>24982.075058864153</v>
      </c>
      <c r="BN8441" s="6">
        <f>SUM($R$5:V8443)-$AB$2</f>
        <v>42197.237075624282</v>
      </c>
      <c r="BO8441" s="6">
        <f>SUM($R$5:W8443)-$AB$2</f>
        <v>62855.431495735706</v>
      </c>
      <c r="BP8441" s="16"/>
    </row>
    <row r="8442" spans="1:68" x14ac:dyDescent="0.45">
      <c r="A8442" s="1">
        <v>2008</v>
      </c>
      <c r="B8442" s="1">
        <v>12</v>
      </c>
      <c r="C8442" s="1">
        <v>18</v>
      </c>
      <c r="D8442" s="1">
        <v>4</v>
      </c>
      <c r="E8442" s="1">
        <v>10.4</v>
      </c>
      <c r="F8442" s="1">
        <v>0</v>
      </c>
      <c r="G8442" s="4"/>
      <c r="H8442" s="4"/>
      <c r="Q8442" s="1">
        <v>1</v>
      </c>
      <c r="R8442" s="6">
        <f t="shared" si="11329"/>
        <v>0</v>
      </c>
      <c r="S8442" s="6">
        <f t="shared" si="11330"/>
        <v>0</v>
      </c>
      <c r="T8442" s="6">
        <f t="shared" si="11331"/>
        <v>0</v>
      </c>
      <c r="U8442" s="6">
        <f t="shared" si="11332"/>
        <v>0</v>
      </c>
      <c r="V8442" s="6">
        <f t="shared" si="11333"/>
        <v>0</v>
      </c>
      <c r="W8442" s="6">
        <f t="shared" si="11334"/>
        <v>0</v>
      </c>
      <c r="X8442" s="17"/>
      <c r="Y8442" s="17"/>
      <c r="Z8442" s="17"/>
      <c r="AA8442" s="17"/>
      <c r="AB8442" s="17"/>
      <c r="AC8442" s="17"/>
      <c r="AE8442" s="16"/>
      <c r="AF8442" s="16"/>
      <c r="AG8442" s="16"/>
      <c r="AH8442" s="16"/>
      <c r="AI8442" s="16"/>
      <c r="AJ8442" s="16"/>
      <c r="AL8442" s="16"/>
      <c r="AM8442" s="16"/>
      <c r="AN8442" s="16"/>
      <c r="AO8442" s="16"/>
      <c r="AP8442" s="16"/>
      <c r="AQ8442" s="16"/>
      <c r="BI8442" s="1">
        <v>3</v>
      </c>
      <c r="BJ8442" s="6">
        <f>SUM($R$5:R8444)-$AB$2</f>
        <v>880.84823540000139</v>
      </c>
      <c r="BK8442" s="6">
        <f>SUM($R$5:S8444)-$AB$2</f>
        <v>4323.8806387520008</v>
      </c>
      <c r="BL8442" s="6">
        <f>SUM($R$5:T8444)-$AB$2</f>
        <v>12931.461647131986</v>
      </c>
      <c r="BM8442" s="6">
        <f>SUM($R$5:U8444)-$AB$2</f>
        <v>24982.075058864153</v>
      </c>
      <c r="BN8442" s="6">
        <f>SUM($R$5:V8444)-$AB$2</f>
        <v>42197.237075624282</v>
      </c>
      <c r="BO8442" s="6">
        <f>SUM($R$5:W8444)-$AB$2</f>
        <v>62855.431495735706</v>
      </c>
      <c r="BP8442" s="16"/>
    </row>
    <row r="8443" spans="1:68" x14ac:dyDescent="0.45">
      <c r="A8443" s="1">
        <v>2008</v>
      </c>
      <c r="B8443" s="1">
        <v>12</v>
      </c>
      <c r="C8443" s="1">
        <v>18</v>
      </c>
      <c r="D8443" s="1">
        <v>5</v>
      </c>
      <c r="E8443" s="1">
        <v>9.9</v>
      </c>
      <c r="F8443" s="1">
        <v>0</v>
      </c>
      <c r="G8443" s="4"/>
      <c r="H8443" s="4"/>
      <c r="Q8443" s="1">
        <v>2</v>
      </c>
      <c r="R8443" s="6">
        <f t="shared" si="11329"/>
        <v>0</v>
      </c>
      <c r="S8443" s="6">
        <f t="shared" si="11330"/>
        <v>0</v>
      </c>
      <c r="T8443" s="6">
        <f t="shared" si="11331"/>
        <v>0</v>
      </c>
      <c r="U8443" s="6">
        <f t="shared" si="11332"/>
        <v>0</v>
      </c>
      <c r="V8443" s="6">
        <f t="shared" si="11333"/>
        <v>0</v>
      </c>
      <c r="W8443" s="6">
        <f t="shared" si="11334"/>
        <v>0</v>
      </c>
      <c r="X8443" s="17"/>
      <c r="Y8443" s="17"/>
      <c r="Z8443" s="17"/>
      <c r="AA8443" s="17"/>
      <c r="AB8443" s="17"/>
      <c r="AC8443" s="17"/>
      <c r="AE8443" s="16"/>
      <c r="AF8443" s="16"/>
      <c r="AG8443" s="16"/>
      <c r="AH8443" s="16"/>
      <c r="AI8443" s="16"/>
      <c r="AJ8443" s="16"/>
      <c r="AL8443" s="16"/>
      <c r="AM8443" s="16"/>
      <c r="AN8443" s="16"/>
      <c r="AO8443" s="16"/>
      <c r="AP8443" s="16"/>
      <c r="AQ8443" s="16"/>
      <c r="BI8443" s="1">
        <v>4</v>
      </c>
      <c r="BJ8443" s="6">
        <f>SUM($R$5:R8445)-$AB$2</f>
        <v>880.84823540000139</v>
      </c>
      <c r="BK8443" s="6">
        <f>SUM($R$5:S8445)-$AB$2</f>
        <v>4323.8806387520008</v>
      </c>
      <c r="BL8443" s="6">
        <f>SUM($R$5:T8445)-$AB$2</f>
        <v>12931.461647131986</v>
      </c>
      <c r="BM8443" s="6">
        <f>SUM($R$5:U8445)-$AB$2</f>
        <v>24982.075058864153</v>
      </c>
      <c r="BN8443" s="6">
        <f>SUM($R$5:V8445)-$AB$2</f>
        <v>42197.237075624282</v>
      </c>
      <c r="BO8443" s="6">
        <f>SUM($R$5:W8445)-$AB$2</f>
        <v>62855.431495735706</v>
      </c>
      <c r="BP8443" s="16"/>
    </row>
    <row r="8444" spans="1:68" x14ac:dyDescent="0.45">
      <c r="A8444" s="1">
        <v>2008</v>
      </c>
      <c r="B8444" s="1">
        <v>12</v>
      </c>
      <c r="C8444" s="1">
        <v>18</v>
      </c>
      <c r="D8444" s="1">
        <v>6</v>
      </c>
      <c r="E8444" s="1">
        <v>9.3000000000000007</v>
      </c>
      <c r="F8444" s="1">
        <v>0</v>
      </c>
      <c r="G8444" s="4"/>
      <c r="H8444" s="4"/>
      <c r="Q8444" s="1">
        <v>3</v>
      </c>
      <c r="R8444" s="6">
        <f t="shared" si="11329"/>
        <v>0</v>
      </c>
      <c r="S8444" s="6">
        <f t="shared" si="11330"/>
        <v>0</v>
      </c>
      <c r="T8444" s="6">
        <f t="shared" si="11331"/>
        <v>0</v>
      </c>
      <c r="U8444" s="6">
        <f t="shared" si="11332"/>
        <v>0</v>
      </c>
      <c r="V8444" s="6">
        <f t="shared" si="11333"/>
        <v>0</v>
      </c>
      <c r="W8444" s="6">
        <f t="shared" si="11334"/>
        <v>0</v>
      </c>
      <c r="X8444" s="17"/>
      <c r="Y8444" s="17"/>
      <c r="Z8444" s="17"/>
      <c r="AA8444" s="17"/>
      <c r="AB8444" s="17"/>
      <c r="AC8444" s="17"/>
      <c r="AE8444" s="16"/>
      <c r="AF8444" s="16"/>
      <c r="AG8444" s="16"/>
      <c r="AH8444" s="16"/>
      <c r="AI8444" s="16"/>
      <c r="AJ8444" s="16"/>
      <c r="AL8444" s="16"/>
      <c r="AM8444" s="16"/>
      <c r="AN8444" s="16"/>
      <c r="AO8444" s="16"/>
      <c r="AP8444" s="16"/>
      <c r="AQ8444" s="16"/>
      <c r="BI8444" s="1">
        <v>5</v>
      </c>
      <c r="BJ8444" s="6">
        <f>SUM($R$5:R8446)-$AB$2</f>
        <v>880.84823540000139</v>
      </c>
      <c r="BK8444" s="6">
        <f>SUM($R$5:S8446)-$AB$2</f>
        <v>4323.8806387520008</v>
      </c>
      <c r="BL8444" s="6">
        <f>SUM($R$5:T8446)-$AB$2</f>
        <v>12931.461647131986</v>
      </c>
      <c r="BM8444" s="6">
        <f>SUM($R$5:U8446)-$AB$2</f>
        <v>24982.075058864153</v>
      </c>
      <c r="BN8444" s="6">
        <f>SUM($R$5:V8446)-$AB$2</f>
        <v>42197.237075624282</v>
      </c>
      <c r="BO8444" s="6">
        <f>SUM($R$5:W8446)-$AB$2</f>
        <v>62855.431495735706</v>
      </c>
      <c r="BP8444" s="16"/>
    </row>
    <row r="8445" spans="1:68" x14ac:dyDescent="0.45">
      <c r="A8445" s="1">
        <v>2008</v>
      </c>
      <c r="B8445" s="1">
        <v>12</v>
      </c>
      <c r="C8445" s="1">
        <v>18</v>
      </c>
      <c r="D8445" s="1">
        <v>7</v>
      </c>
      <c r="E8445" s="1">
        <v>8.3000000000000007</v>
      </c>
      <c r="F8445" s="1">
        <v>0</v>
      </c>
      <c r="G8445" s="4"/>
      <c r="H8445" s="4"/>
      <c r="Q8445" s="1">
        <v>4</v>
      </c>
      <c r="R8445" s="6">
        <f t="shared" si="11329"/>
        <v>0</v>
      </c>
      <c r="S8445" s="6">
        <f t="shared" si="11330"/>
        <v>0</v>
      </c>
      <c r="T8445" s="6">
        <f t="shared" si="11331"/>
        <v>0</v>
      </c>
      <c r="U8445" s="6">
        <f t="shared" si="11332"/>
        <v>0</v>
      </c>
      <c r="V8445" s="6">
        <f t="shared" si="11333"/>
        <v>0</v>
      </c>
      <c r="W8445" s="6">
        <f t="shared" si="11334"/>
        <v>0</v>
      </c>
      <c r="X8445" s="17"/>
      <c r="Y8445" s="17"/>
      <c r="Z8445" s="17"/>
      <c r="AA8445" s="17"/>
      <c r="AB8445" s="17"/>
      <c r="AC8445" s="17"/>
      <c r="AE8445" s="16"/>
      <c r="AF8445" s="16"/>
      <c r="AG8445" s="16"/>
      <c r="AH8445" s="16"/>
      <c r="AI8445" s="16"/>
      <c r="AJ8445" s="16"/>
      <c r="AL8445" s="16"/>
      <c r="AM8445" s="16"/>
      <c r="AN8445" s="16"/>
      <c r="AO8445" s="16"/>
      <c r="AP8445" s="16"/>
      <c r="AQ8445" s="16"/>
      <c r="BI8445" s="1">
        <v>6</v>
      </c>
      <c r="BJ8445" s="6">
        <f>SUM($R$5:R8447)-$AB$2</f>
        <v>880.84823540000139</v>
      </c>
      <c r="BK8445" s="6">
        <f>SUM($R$5:S8447)-$AB$2</f>
        <v>4323.8806387520008</v>
      </c>
      <c r="BL8445" s="6">
        <f>SUM($R$5:T8447)-$AB$2</f>
        <v>12931.461647131986</v>
      </c>
      <c r="BM8445" s="6">
        <f>SUM($R$5:U8447)-$AB$2</f>
        <v>24982.075058864153</v>
      </c>
      <c r="BN8445" s="6">
        <f>SUM($R$5:V8447)-$AB$2</f>
        <v>42197.237075624282</v>
      </c>
      <c r="BO8445" s="6">
        <f>SUM($R$5:W8447)-$AB$2</f>
        <v>62855.431495735706</v>
      </c>
      <c r="BP8445" s="16"/>
    </row>
    <row r="8446" spans="1:68" x14ac:dyDescent="0.45">
      <c r="A8446" s="1">
        <v>2008</v>
      </c>
      <c r="B8446" s="1">
        <v>12</v>
      </c>
      <c r="C8446" s="1">
        <v>18</v>
      </c>
      <c r="D8446" s="1">
        <v>8</v>
      </c>
      <c r="E8446" s="1">
        <v>7.5</v>
      </c>
      <c r="F8446" s="1">
        <v>0</v>
      </c>
      <c r="G8446" s="4"/>
      <c r="H8446" s="4"/>
      <c r="Q8446" s="1">
        <v>5</v>
      </c>
      <c r="R8446" s="6">
        <f t="shared" si="11329"/>
        <v>0</v>
      </c>
      <c r="S8446" s="6">
        <f t="shared" si="11330"/>
        <v>0</v>
      </c>
      <c r="T8446" s="6">
        <f t="shared" si="11331"/>
        <v>0</v>
      </c>
      <c r="U8446" s="6">
        <f t="shared" si="11332"/>
        <v>0</v>
      </c>
      <c r="V8446" s="6">
        <f t="shared" si="11333"/>
        <v>0</v>
      </c>
      <c r="W8446" s="6">
        <f t="shared" si="11334"/>
        <v>0</v>
      </c>
      <c r="X8446" s="17"/>
      <c r="Y8446" s="17"/>
      <c r="Z8446" s="17"/>
      <c r="AA8446" s="17"/>
      <c r="AB8446" s="17"/>
      <c r="AC8446" s="17"/>
      <c r="AE8446" s="16"/>
      <c r="AF8446" s="16"/>
      <c r="AG8446" s="16"/>
      <c r="AH8446" s="16"/>
      <c r="AI8446" s="16"/>
      <c r="AJ8446" s="16"/>
      <c r="AL8446" s="16"/>
      <c r="AM8446" s="16"/>
      <c r="AN8446" s="16"/>
      <c r="AO8446" s="16"/>
      <c r="AP8446" s="16"/>
      <c r="AQ8446" s="16"/>
      <c r="BI8446" s="1">
        <v>7</v>
      </c>
      <c r="BJ8446" s="6">
        <f>SUM($R$5:R8448)-$AB$2</f>
        <v>880.84823540000139</v>
      </c>
      <c r="BK8446" s="6">
        <f>SUM($R$5:S8448)-$AB$2</f>
        <v>4323.8806387520008</v>
      </c>
      <c r="BL8446" s="6">
        <f>SUM($R$5:T8448)-$AB$2</f>
        <v>12931.461647131986</v>
      </c>
      <c r="BM8446" s="6">
        <f>SUM($R$5:U8448)-$AB$2</f>
        <v>24982.075058864153</v>
      </c>
      <c r="BN8446" s="6">
        <f>SUM($R$5:V8448)-$AB$2</f>
        <v>42197.237075624282</v>
      </c>
      <c r="BO8446" s="6">
        <f>SUM($R$5:W8448)-$AB$2</f>
        <v>62855.431495735706</v>
      </c>
      <c r="BP8446" s="16"/>
    </row>
    <row r="8447" spans="1:68" x14ac:dyDescent="0.45">
      <c r="A8447" s="1">
        <v>2008</v>
      </c>
      <c r="B8447" s="1">
        <v>12</v>
      </c>
      <c r="C8447" s="1">
        <v>18</v>
      </c>
      <c r="D8447" s="1">
        <v>9</v>
      </c>
      <c r="E8447" s="1">
        <v>7.4</v>
      </c>
      <c r="F8447" s="1">
        <v>0.15</v>
      </c>
      <c r="G8447" s="4"/>
      <c r="H8447" s="4"/>
      <c r="Q8447" s="1">
        <v>6</v>
      </c>
      <c r="R8447" s="6">
        <f t="shared" si="11329"/>
        <v>0</v>
      </c>
      <c r="S8447" s="6">
        <f t="shared" si="11330"/>
        <v>0</v>
      </c>
      <c r="T8447" s="6">
        <f t="shared" si="11331"/>
        <v>0</v>
      </c>
      <c r="U8447" s="6">
        <f t="shared" si="11332"/>
        <v>0</v>
      </c>
      <c r="V8447" s="6">
        <f t="shared" si="11333"/>
        <v>0</v>
      </c>
      <c r="W8447" s="6">
        <f t="shared" si="11334"/>
        <v>0</v>
      </c>
      <c r="X8447" s="17"/>
      <c r="Y8447" s="17"/>
      <c r="Z8447" s="17"/>
      <c r="AA8447" s="17"/>
      <c r="AB8447" s="17"/>
      <c r="AC8447" s="17"/>
      <c r="AE8447" s="16"/>
      <c r="AF8447" s="16"/>
      <c r="AG8447" s="16"/>
      <c r="AH8447" s="16"/>
      <c r="AI8447" s="16"/>
      <c r="AJ8447" s="16"/>
      <c r="AL8447" s="16"/>
      <c r="AM8447" s="16"/>
      <c r="AN8447" s="16"/>
      <c r="AO8447" s="16"/>
      <c r="AP8447" s="16"/>
      <c r="AQ8447" s="16"/>
      <c r="BI8447" s="1">
        <v>8</v>
      </c>
      <c r="BJ8447" s="6">
        <f>SUM($R$5:R8449)-$AB$2</f>
        <v>880.84823540000139</v>
      </c>
      <c r="BK8447" s="6">
        <f>SUM($R$5:S8449)-$AB$2</f>
        <v>4323.8806387520008</v>
      </c>
      <c r="BL8447" s="6">
        <f>SUM($R$5:T8449)-$AB$2</f>
        <v>12931.461647131986</v>
      </c>
      <c r="BM8447" s="6">
        <f>SUM($R$5:U8449)-$AB$2</f>
        <v>24982.075058864153</v>
      </c>
      <c r="BN8447" s="6">
        <f>SUM($R$5:V8449)-$AB$2</f>
        <v>42197.237075624282</v>
      </c>
      <c r="BO8447" s="6">
        <f>SUM($R$5:W8449)-$AB$2</f>
        <v>62855.431495735706</v>
      </c>
      <c r="BP8447" s="16"/>
    </row>
    <row r="8448" spans="1:68" x14ac:dyDescent="0.45">
      <c r="A8448" s="1">
        <v>2008</v>
      </c>
      <c r="B8448" s="1">
        <v>12</v>
      </c>
      <c r="C8448" s="1">
        <v>18</v>
      </c>
      <c r="D8448" s="1">
        <v>10</v>
      </c>
      <c r="E8448" s="1">
        <v>7.5</v>
      </c>
      <c r="F8448" s="1">
        <v>13.6</v>
      </c>
      <c r="G8448" s="4"/>
      <c r="H8448" s="4"/>
      <c r="Q8448" s="1">
        <v>7</v>
      </c>
      <c r="R8448" s="6">
        <f t="shared" si="11329"/>
        <v>0</v>
      </c>
      <c r="S8448" s="6">
        <f t="shared" si="11330"/>
        <v>0</v>
      </c>
      <c r="T8448" s="6">
        <f t="shared" si="11331"/>
        <v>0</v>
      </c>
      <c r="U8448" s="6">
        <f t="shared" si="11332"/>
        <v>0</v>
      </c>
      <c r="V8448" s="6">
        <f t="shared" si="11333"/>
        <v>0</v>
      </c>
      <c r="W8448" s="6">
        <f t="shared" si="11334"/>
        <v>0</v>
      </c>
      <c r="X8448" s="17"/>
      <c r="Y8448" s="17"/>
      <c r="Z8448" s="17"/>
      <c r="AA8448" s="17"/>
      <c r="AB8448" s="17"/>
      <c r="AC8448" s="17"/>
      <c r="AE8448" s="16"/>
      <c r="AF8448" s="16"/>
      <c r="AG8448" s="16"/>
      <c r="AH8448" s="16"/>
      <c r="AI8448" s="16"/>
      <c r="AJ8448" s="16"/>
      <c r="AL8448" s="16"/>
      <c r="AM8448" s="16"/>
      <c r="AN8448" s="16"/>
      <c r="AO8448" s="16"/>
      <c r="AP8448" s="16"/>
      <c r="AQ8448" s="16"/>
      <c r="BI8448" s="1">
        <v>9</v>
      </c>
      <c r="BJ8448" s="6">
        <f>SUM($R$5:R8450)-$AB$2</f>
        <v>880.84832240000139</v>
      </c>
      <c r="BK8448" s="6">
        <f>SUM($R$5:S8450)-$AB$2</f>
        <v>4323.8810633120011</v>
      </c>
      <c r="BL8448" s="6">
        <f>SUM($R$5:T8450)-$AB$2</f>
        <v>12931.462915591987</v>
      </c>
      <c r="BM8448" s="6">
        <f>SUM($R$5:U8450)-$AB$2</f>
        <v>24982.077508784154</v>
      </c>
      <c r="BN8448" s="6">
        <f>SUM($R$5:V8450)-$AB$2</f>
        <v>42197.241213344285</v>
      </c>
      <c r="BO8448" s="6">
        <f>SUM($R$5:W8450)-$AB$2</f>
        <v>62855.43765881571</v>
      </c>
      <c r="BP8448" s="16"/>
    </row>
    <row r="8449" spans="1:68" x14ac:dyDescent="0.45">
      <c r="A8449" s="1">
        <v>2008</v>
      </c>
      <c r="B8449" s="1">
        <v>12</v>
      </c>
      <c r="C8449" s="1">
        <v>18</v>
      </c>
      <c r="D8449" s="1">
        <v>11</v>
      </c>
      <c r="E8449" s="1">
        <v>7.9</v>
      </c>
      <c r="F8449" s="1">
        <v>35.17</v>
      </c>
      <c r="G8449" s="4"/>
      <c r="H8449" s="4"/>
      <c r="Q8449" s="1">
        <v>8</v>
      </c>
      <c r="R8449" s="6">
        <f t="shared" si="11329"/>
        <v>0</v>
      </c>
      <c r="S8449" s="6">
        <f t="shared" si="11330"/>
        <v>0</v>
      </c>
      <c r="T8449" s="6">
        <f t="shared" si="11331"/>
        <v>0</v>
      </c>
      <c r="U8449" s="6">
        <f t="shared" si="11332"/>
        <v>0</v>
      </c>
      <c r="V8449" s="6">
        <f t="shared" si="11333"/>
        <v>0</v>
      </c>
      <c r="W8449" s="6">
        <f t="shared" si="11334"/>
        <v>0</v>
      </c>
      <c r="X8449" s="17"/>
      <c r="Y8449" s="17"/>
      <c r="Z8449" s="17"/>
      <c r="AA8449" s="17"/>
      <c r="AB8449" s="17"/>
      <c r="AC8449" s="17"/>
      <c r="AE8449" s="16"/>
      <c r="AF8449" s="16"/>
      <c r="AG8449" s="16"/>
      <c r="AH8449" s="16"/>
      <c r="AI8449" s="16"/>
      <c r="AJ8449" s="16"/>
      <c r="AL8449" s="16"/>
      <c r="AM8449" s="16"/>
      <c r="AN8449" s="16"/>
      <c r="AO8449" s="16"/>
      <c r="AP8449" s="16"/>
      <c r="AQ8449" s="16"/>
      <c r="BI8449" s="1">
        <v>10</v>
      </c>
      <c r="BJ8449" s="6">
        <f>SUM($R$5:R8451)-$AB$2</f>
        <v>880.85621040000137</v>
      </c>
      <c r="BK8449" s="6">
        <f>SUM($R$5:S8451)-$AB$2</f>
        <v>4323.919556752001</v>
      </c>
      <c r="BL8449" s="6">
        <f>SUM($R$5:T8451)-$AB$2</f>
        <v>12931.577922631988</v>
      </c>
      <c r="BM8449" s="6">
        <f>SUM($R$5:U8451)-$AB$2</f>
        <v>24982.299634864154</v>
      </c>
      <c r="BN8449" s="6">
        <f>SUM($R$5:V8451)-$AB$2</f>
        <v>42197.616366624286</v>
      </c>
      <c r="BO8449" s="6">
        <f>SUM($R$5:W8451)-$AB$2</f>
        <v>62855.996444735712</v>
      </c>
      <c r="BP8449" s="16"/>
    </row>
    <row r="8450" spans="1:68" x14ac:dyDescent="0.45">
      <c r="A8450" s="1">
        <v>2008</v>
      </c>
      <c r="B8450" s="1">
        <v>12</v>
      </c>
      <c r="C8450" s="1">
        <v>18</v>
      </c>
      <c r="D8450" s="1">
        <v>12</v>
      </c>
      <c r="E8450" s="1">
        <v>10.199999999999999</v>
      </c>
      <c r="F8450" s="1">
        <v>444.67</v>
      </c>
      <c r="G8450" s="4"/>
      <c r="H8450" s="4"/>
      <c r="Q8450" s="1">
        <v>9</v>
      </c>
      <c r="R8450" s="6">
        <f t="shared" si="11329"/>
        <v>8.7000000000000001E-5</v>
      </c>
      <c r="S8450" s="6">
        <f t="shared" si="11330"/>
        <v>3.3755999999999999E-4</v>
      </c>
      <c r="T8450" s="6">
        <f t="shared" si="11331"/>
        <v>8.4389999999999986E-4</v>
      </c>
      <c r="U8450" s="6">
        <f t="shared" si="11332"/>
        <v>1.1814600000000001E-3</v>
      </c>
      <c r="V8450" s="6">
        <f t="shared" si="11333"/>
        <v>1.6877999999999997E-3</v>
      </c>
      <c r="W8450" s="6">
        <f t="shared" si="11334"/>
        <v>2.0253599999999999E-3</v>
      </c>
      <c r="X8450" s="17"/>
      <c r="Y8450" s="17"/>
      <c r="Z8450" s="17"/>
      <c r="AA8450" s="17"/>
      <c r="AB8450" s="17"/>
      <c r="AC8450" s="17"/>
      <c r="AE8450" s="16"/>
      <c r="AF8450" s="16"/>
      <c r="AG8450" s="16"/>
      <c r="AH8450" s="16"/>
      <c r="AI8450" s="16"/>
      <c r="AJ8450" s="16"/>
      <c r="AL8450" s="16"/>
      <c r="AM8450" s="16"/>
      <c r="AN8450" s="16"/>
      <c r="AO8450" s="16"/>
      <c r="AP8450" s="16"/>
      <c r="AQ8450" s="16"/>
      <c r="BI8450" s="1">
        <v>11</v>
      </c>
      <c r="BJ8450" s="6">
        <f>SUM($R$5:R8452)-$AB$2</f>
        <v>880.87660900000139</v>
      </c>
      <c r="BK8450" s="6">
        <f>SUM($R$5:S8452)-$AB$2</f>
        <v>4324.019101920001</v>
      </c>
      <c r="BL8450" s="6">
        <f>SUM($R$5:T8452)-$AB$2</f>
        <v>12931.875334219987</v>
      </c>
      <c r="BM8450" s="6">
        <f>SUM($R$5:U8452)-$AB$2</f>
        <v>24982.874059440157</v>
      </c>
      <c r="BN8450" s="6">
        <f>SUM($R$5:V8452)-$AB$2</f>
        <v>42198.586524040285</v>
      </c>
      <c r="BO8450" s="6">
        <f>SUM($R$5:W8452)-$AB$2</f>
        <v>62857.441481559712</v>
      </c>
      <c r="BP8450" s="16"/>
    </row>
    <row r="8451" spans="1:68" x14ac:dyDescent="0.45">
      <c r="A8451" s="1">
        <v>2008</v>
      </c>
      <c r="B8451" s="1">
        <v>12</v>
      </c>
      <c r="C8451" s="1">
        <v>18</v>
      </c>
      <c r="D8451" s="1">
        <v>13</v>
      </c>
      <c r="E8451" s="1">
        <v>9.9</v>
      </c>
      <c r="F8451" s="1">
        <v>471.23</v>
      </c>
      <c r="G8451" s="4"/>
      <c r="H8451" s="4"/>
      <c r="Q8451" s="1">
        <v>10</v>
      </c>
      <c r="R8451" s="6">
        <f t="shared" si="11329"/>
        <v>7.8879999999999992E-3</v>
      </c>
      <c r="S8451" s="6">
        <f t="shared" si="11330"/>
        <v>3.0605439999999994E-2</v>
      </c>
      <c r="T8451" s="6">
        <f t="shared" si="11331"/>
        <v>7.6513599999999987E-2</v>
      </c>
      <c r="U8451" s="6">
        <f t="shared" si="11332"/>
        <v>0.10711903999999998</v>
      </c>
      <c r="V8451" s="6">
        <f t="shared" si="11333"/>
        <v>0.15302719999999997</v>
      </c>
      <c r="W8451" s="6">
        <f t="shared" si="11334"/>
        <v>0.18363263999999999</v>
      </c>
      <c r="X8451" s="17"/>
      <c r="Y8451" s="17"/>
      <c r="Z8451" s="17"/>
      <c r="AA8451" s="17"/>
      <c r="AB8451" s="17"/>
      <c r="AC8451" s="17"/>
      <c r="AE8451" s="16"/>
      <c r="AF8451" s="16"/>
      <c r="AG8451" s="16"/>
      <c r="AH8451" s="16"/>
      <c r="AI8451" s="16"/>
      <c r="AJ8451" s="16"/>
      <c r="AL8451" s="16"/>
      <c r="AM8451" s="16"/>
      <c r="AN8451" s="16"/>
      <c r="AO8451" s="16"/>
      <c r="AP8451" s="16"/>
      <c r="AQ8451" s="16"/>
      <c r="BI8451" s="1">
        <v>12</v>
      </c>
      <c r="BJ8451" s="6">
        <f t="shared" ref="BJ8451" si="11341">R8453-$AB$2</f>
        <v>-6.2733413999999996</v>
      </c>
      <c r="BK8451" s="6">
        <f t="shared" ref="BK8451" si="11342">S8453-$AB$2</f>
        <v>-5.5305646319999999</v>
      </c>
      <c r="BL8451" s="6">
        <f t="shared" ref="BL8451" si="11343">T8453-$AB$2</f>
        <v>-4.0295365800000003</v>
      </c>
      <c r="BM8451" s="6">
        <f t="shared" ref="BM8451" si="11344">U8453-$AB$2</f>
        <v>-3.0288512120000006</v>
      </c>
      <c r="BN8451" s="6">
        <f t="shared" ref="BN8451" si="11345">V8453-$AB$2</f>
        <v>-1.5278231600000005</v>
      </c>
      <c r="BO8451" s="6">
        <f t="shared" ref="BO8451" si="11346">W8453-$AB$2</f>
        <v>-0.52713779200000044</v>
      </c>
      <c r="BP8451" s="16"/>
    </row>
    <row r="8452" spans="1:68" x14ac:dyDescent="0.45">
      <c r="A8452" s="1">
        <v>2008</v>
      </c>
      <c r="B8452" s="1">
        <v>12</v>
      </c>
      <c r="C8452" s="1">
        <v>18</v>
      </c>
      <c r="D8452" s="1">
        <v>14</v>
      </c>
      <c r="E8452" s="1">
        <v>8.9</v>
      </c>
      <c r="F8452" s="1">
        <v>388.88</v>
      </c>
      <c r="G8452" s="4"/>
      <c r="H8452" s="4"/>
      <c r="Q8452" s="1">
        <v>11</v>
      </c>
      <c r="R8452" s="6">
        <f t="shared" si="11329"/>
        <v>2.0398599999999999E-2</v>
      </c>
      <c r="S8452" s="6">
        <f t="shared" si="11330"/>
        <v>7.9146567999999987E-2</v>
      </c>
      <c r="T8452" s="6">
        <f t="shared" si="11331"/>
        <v>0.19786641999999999</v>
      </c>
      <c r="U8452" s="6">
        <f t="shared" si="11332"/>
        <v>0.27701298799999996</v>
      </c>
      <c r="V8452" s="6">
        <f t="shared" si="11333"/>
        <v>0.39573283999999997</v>
      </c>
      <c r="W8452" s="6">
        <f t="shared" si="11334"/>
        <v>0.47487940799999995</v>
      </c>
      <c r="X8452" s="17"/>
      <c r="Y8452" s="17"/>
      <c r="Z8452" s="17"/>
      <c r="AA8452" s="17"/>
      <c r="AB8452" s="17"/>
      <c r="AC8452" s="17"/>
      <c r="AE8452" s="16"/>
      <c r="AF8452" s="16"/>
      <c r="AG8452" s="16"/>
      <c r="AH8452" s="16"/>
      <c r="AI8452" s="16"/>
      <c r="AJ8452" s="16"/>
      <c r="AL8452" s="16"/>
      <c r="AM8452" s="16"/>
      <c r="AN8452" s="16"/>
      <c r="AO8452" s="16"/>
      <c r="AP8452" s="16"/>
      <c r="AQ8452" s="16"/>
      <c r="BI8452" s="1">
        <v>13</v>
      </c>
      <c r="BJ8452" s="6">
        <f>SUM($R$5:R8454)-$AB$2</f>
        <v>881.40783100000135</v>
      </c>
      <c r="BK8452" s="6">
        <f>SUM($R$5:S8454)-$AB$2</f>
        <v>4326.6114652800006</v>
      </c>
      <c r="BL8452" s="6">
        <f>SUM($R$5:T8454)-$AB$2</f>
        <v>12939.620550979987</v>
      </c>
      <c r="BM8452" s="6">
        <f>SUM($R$5:U8454)-$AB$2</f>
        <v>24997.833270960156</v>
      </c>
      <c r="BN8452" s="6">
        <f>SUM($R$5:V8454)-$AB$2</f>
        <v>42223.85144236029</v>
      </c>
      <c r="BO8452" s="6">
        <f>SUM($R$5:W8454)-$AB$2</f>
        <v>62895.07324803972</v>
      </c>
      <c r="BP8452" s="16"/>
    </row>
    <row r="8453" spans="1:68" x14ac:dyDescent="0.45">
      <c r="A8453" s="1">
        <v>2008</v>
      </c>
      <c r="B8453" s="1">
        <v>12</v>
      </c>
      <c r="C8453" s="1">
        <v>18</v>
      </c>
      <c r="D8453" s="1">
        <v>15</v>
      </c>
      <c r="E8453" s="1">
        <v>8</v>
      </c>
      <c r="F8453" s="1">
        <v>277.38</v>
      </c>
      <c r="G8453" s="4"/>
      <c r="H8453" s="4"/>
      <c r="Q8453" s="1">
        <v>12</v>
      </c>
      <c r="R8453" s="6">
        <f t="shared" si="11329"/>
        <v>0.25790859999999999</v>
      </c>
      <c r="S8453" s="6">
        <f t="shared" si="11330"/>
        <v>1.0006853679999999</v>
      </c>
      <c r="T8453" s="6">
        <f t="shared" si="11331"/>
        <v>2.5017134199999997</v>
      </c>
      <c r="U8453" s="6">
        <f t="shared" si="11332"/>
        <v>3.5023987879999994</v>
      </c>
      <c r="V8453" s="6">
        <f t="shared" si="11333"/>
        <v>5.0034268399999995</v>
      </c>
      <c r="W8453" s="6">
        <f t="shared" si="11334"/>
        <v>6.0041122079999996</v>
      </c>
      <c r="X8453" s="17">
        <f t="shared" ref="X8453" si="11347">SUM(R8453:R8477)-$AB$2</f>
        <v>-4.8832844</v>
      </c>
      <c r="Y8453" s="17">
        <f t="shared" ref="Y8453" si="11348">SUM(S8453:S8477)-$AB$2</f>
        <v>-0.13714347199999999</v>
      </c>
      <c r="Z8453" s="17">
        <f t="shared" ref="Z8453" si="11349">SUM(T8453:T8477)-$AB$2</f>
        <v>9.4540163199999991</v>
      </c>
      <c r="AA8453" s="17">
        <f t="shared" ref="AA8453" si="11350">SUM(U8453:U8477)-$AB$2</f>
        <v>15.848122848000003</v>
      </c>
      <c r="AB8453" s="17">
        <f t="shared" ref="AB8453" si="11351">SUM(V8453:V8477)-$AB$2</f>
        <v>25.439282639999998</v>
      </c>
      <c r="AC8453" s="17">
        <f t="shared" ref="AC8453" si="11352">SUM(W8453:W8477)-$AB$2</f>
        <v>31.833389168000004</v>
      </c>
      <c r="AE8453" s="16">
        <f t="shared" ref="AE8453" si="11353">IF(X8453&gt;0,1,0)</f>
        <v>0</v>
      </c>
      <c r="AF8453" s="16">
        <f t="shared" ref="AF8453" si="11354">IF(Y8453&gt;0,1,0)</f>
        <v>0</v>
      </c>
      <c r="AG8453" s="16">
        <f t="shared" ref="AG8453" si="11355">IF(Z8453&gt;0,1,0)</f>
        <v>1</v>
      </c>
      <c r="AH8453" s="16">
        <f t="shared" ref="AH8453" si="11356">IF(AA8453&gt;0,1,0)</f>
        <v>1</v>
      </c>
      <c r="AI8453" s="16">
        <f t="shared" ref="AI8453" si="11357">IF(AB8453&gt;0,1,0)</f>
        <v>1</v>
      </c>
      <c r="AJ8453" s="16">
        <f t="shared" ref="AJ8453" si="11358">IF(AC8453&gt;0,1,0)</f>
        <v>1</v>
      </c>
      <c r="AL8453" s="16">
        <f t="shared" ref="AL8453" si="11359">IF(X8453&lt;0,ABS(X8453*$AP$1),0)</f>
        <v>0</v>
      </c>
      <c r="AM8453" s="16">
        <f t="shared" ref="AM8453" si="11360">IF(Y8453&lt;0,ABS(Y8453*$AP$1),0)</f>
        <v>0</v>
      </c>
      <c r="AN8453" s="16">
        <f t="shared" ref="AN8453" si="11361">IF(Z8453&lt;0,ABS(Z8453*$AP$1),0)</f>
        <v>0</v>
      </c>
      <c r="AO8453" s="16">
        <f t="shared" ref="AO8453" si="11362">IF(AA8453&lt;0,ABS(AA8453*$AP$1),0)</f>
        <v>0</v>
      </c>
      <c r="AP8453" s="16">
        <f t="shared" ref="AP8453" si="11363">IF(AB8453&lt;0,ABS(AB8453*$AP$1),0)</f>
        <v>0</v>
      </c>
      <c r="AQ8453" s="16">
        <f t="shared" ref="AQ8453" si="11364">IF(AC8453&lt;0,ABS(AC8453*$AP$1),0)</f>
        <v>0</v>
      </c>
      <c r="BI8453" s="1">
        <v>14</v>
      </c>
      <c r="BJ8453" s="6">
        <f>SUM($R$5:R8455)-$AB$2</f>
        <v>881.63338140000133</v>
      </c>
      <c r="BK8453" s="6">
        <f>SUM($R$5:S8455)-$AB$2</f>
        <v>4327.7121512320009</v>
      </c>
      <c r="BL8453" s="6">
        <f>SUM($R$5:T8455)-$AB$2</f>
        <v>12942.909075811987</v>
      </c>
      <c r="BM8453" s="6">
        <f>SUM($R$5:U8455)-$AB$2</f>
        <v>25004.184770224154</v>
      </c>
      <c r="BN8453" s="6">
        <f>SUM($R$5:V8455)-$AB$2</f>
        <v>42234.578619384294</v>
      </c>
      <c r="BO8453" s="6">
        <f>SUM($R$5:W8455)-$AB$2</f>
        <v>62911.051238375723</v>
      </c>
      <c r="BP8453" s="16"/>
    </row>
    <row r="8454" spans="1:68" x14ac:dyDescent="0.45">
      <c r="A8454" s="1">
        <v>2008</v>
      </c>
      <c r="B8454" s="1">
        <v>12</v>
      </c>
      <c r="C8454" s="1">
        <v>18</v>
      </c>
      <c r="D8454" s="1">
        <v>16</v>
      </c>
      <c r="E8454" s="1">
        <v>7.7</v>
      </c>
      <c r="F8454" s="1">
        <v>115.33</v>
      </c>
      <c r="G8454" s="4"/>
      <c r="H8454" s="4"/>
      <c r="Q8454" s="1">
        <v>13</v>
      </c>
      <c r="R8454" s="6">
        <f t="shared" si="11329"/>
        <v>0.27331339999999998</v>
      </c>
      <c r="S8454" s="6">
        <f t="shared" si="11330"/>
        <v>1.0604559919999998</v>
      </c>
      <c r="T8454" s="6">
        <f t="shared" si="11331"/>
        <v>2.65113998</v>
      </c>
      <c r="U8454" s="6">
        <f t="shared" si="11332"/>
        <v>3.711595972</v>
      </c>
      <c r="V8454" s="6">
        <f t="shared" si="11333"/>
        <v>5.3022799599999999</v>
      </c>
      <c r="W8454" s="6">
        <f t="shared" si="11334"/>
        <v>6.3627359520000004</v>
      </c>
      <c r="X8454" s="17"/>
      <c r="Y8454" s="17"/>
      <c r="Z8454" s="17"/>
      <c r="AA8454" s="17"/>
      <c r="AB8454" s="17"/>
      <c r="AC8454" s="17"/>
      <c r="AE8454" s="16"/>
      <c r="AF8454" s="16"/>
      <c r="AG8454" s="16"/>
      <c r="AH8454" s="16"/>
      <c r="AI8454" s="16"/>
      <c r="AJ8454" s="16"/>
      <c r="AL8454" s="16"/>
      <c r="AM8454" s="16"/>
      <c r="AN8454" s="16"/>
      <c r="AO8454" s="16"/>
      <c r="AP8454" s="16"/>
      <c r="AQ8454" s="16"/>
      <c r="BI8454" s="1">
        <v>15</v>
      </c>
      <c r="BJ8454" s="6">
        <f>SUM($R$5:R8456)-$AB$2</f>
        <v>881.79426180000132</v>
      </c>
      <c r="BK8454" s="6">
        <f>SUM($R$5:S8456)-$AB$2</f>
        <v>4328.4972475840004</v>
      </c>
      <c r="BL8454" s="6">
        <f>SUM($R$5:T8456)-$AB$2</f>
        <v>12945.254712043989</v>
      </c>
      <c r="BM8454" s="6">
        <f>SUM($R$5:U8456)-$AB$2</f>
        <v>25008.715162288154</v>
      </c>
      <c r="BN8454" s="6">
        <f>SUM($R$5:V8456)-$AB$2</f>
        <v>42242.230091208294</v>
      </c>
      <c r="BO8454" s="6">
        <f>SUM($R$5:W8456)-$AB$2</f>
        <v>62922.44800591172</v>
      </c>
      <c r="BP8454" s="16"/>
    </row>
    <row r="8455" spans="1:68" x14ac:dyDescent="0.45">
      <c r="A8455" s="1">
        <v>2008</v>
      </c>
      <c r="B8455" s="1">
        <v>12</v>
      </c>
      <c r="C8455" s="1">
        <v>18</v>
      </c>
      <c r="D8455" s="1">
        <v>17</v>
      </c>
      <c r="E8455" s="1">
        <v>7.6</v>
      </c>
      <c r="F8455" s="1">
        <v>15.02</v>
      </c>
      <c r="G8455" s="4"/>
      <c r="H8455" s="4"/>
      <c r="Q8455" s="1">
        <v>14</v>
      </c>
      <c r="R8455" s="6">
        <f t="shared" si="11329"/>
        <v>0.22555039999999996</v>
      </c>
      <c r="S8455" s="6">
        <f t="shared" si="11330"/>
        <v>0.87513555199999982</v>
      </c>
      <c r="T8455" s="6">
        <f t="shared" si="11331"/>
        <v>2.1878388799999993</v>
      </c>
      <c r="U8455" s="6">
        <f t="shared" si="11332"/>
        <v>3.0629744319999994</v>
      </c>
      <c r="V8455" s="6">
        <f t="shared" si="11333"/>
        <v>4.3756777599999985</v>
      </c>
      <c r="W8455" s="6">
        <f t="shared" si="11334"/>
        <v>5.2508133119999991</v>
      </c>
      <c r="X8455" s="17"/>
      <c r="Y8455" s="17"/>
      <c r="Z8455" s="17"/>
      <c r="AA8455" s="17"/>
      <c r="AB8455" s="17"/>
      <c r="AC8455" s="17"/>
      <c r="AE8455" s="16"/>
      <c r="AF8455" s="16"/>
      <c r="AG8455" s="16"/>
      <c r="AH8455" s="16"/>
      <c r="AI8455" s="16"/>
      <c r="AJ8455" s="16"/>
      <c r="AL8455" s="16"/>
      <c r="AM8455" s="16"/>
      <c r="AN8455" s="16"/>
      <c r="AO8455" s="16"/>
      <c r="AP8455" s="16"/>
      <c r="AQ8455" s="16"/>
      <c r="BI8455" s="1">
        <v>16</v>
      </c>
      <c r="BJ8455" s="6">
        <f>SUM($R$5:R8457)-$AB$2</f>
        <v>881.86115320000135</v>
      </c>
      <c r="BK8455" s="6">
        <f>SUM($R$5:S8457)-$AB$2</f>
        <v>4328.8236776160002</v>
      </c>
      <c r="BL8455" s="6">
        <f>SUM($R$5:T8457)-$AB$2</f>
        <v>12946.229988655989</v>
      </c>
      <c r="BM8455" s="6">
        <f>SUM($R$5:U8457)-$AB$2</f>
        <v>25010.598824112152</v>
      </c>
      <c r="BN8455" s="6">
        <f>SUM($R$5:V8457)-$AB$2</f>
        <v>42245.411446192295</v>
      </c>
      <c r="BO8455" s="6">
        <f>SUM($R$5:W8457)-$AB$2</f>
        <v>62927.186592687722</v>
      </c>
      <c r="BP8455" s="16"/>
    </row>
    <row r="8456" spans="1:68" x14ac:dyDescent="0.45">
      <c r="A8456" s="1">
        <v>2008</v>
      </c>
      <c r="B8456" s="1">
        <v>12</v>
      </c>
      <c r="C8456" s="1">
        <v>18</v>
      </c>
      <c r="D8456" s="1">
        <v>18</v>
      </c>
      <c r="E8456" s="1">
        <v>7.8</v>
      </c>
      <c r="F8456" s="1">
        <v>0</v>
      </c>
      <c r="G8456" s="4"/>
      <c r="H8456" s="4"/>
      <c r="Q8456" s="1">
        <v>15</v>
      </c>
      <c r="R8456" s="6">
        <f t="shared" si="11329"/>
        <v>0.16088039999999998</v>
      </c>
      <c r="S8456" s="6">
        <f t="shared" si="11330"/>
        <v>0.62421595199999991</v>
      </c>
      <c r="T8456" s="6">
        <f t="shared" si="11331"/>
        <v>1.5605398799999997</v>
      </c>
      <c r="U8456" s="6">
        <f t="shared" si="11332"/>
        <v>2.184755832</v>
      </c>
      <c r="V8456" s="6">
        <f t="shared" si="11333"/>
        <v>3.1210797599999993</v>
      </c>
      <c r="W8456" s="6">
        <f t="shared" si="11334"/>
        <v>3.7452957119999994</v>
      </c>
      <c r="X8456" s="17"/>
      <c r="Y8456" s="17"/>
      <c r="Z8456" s="17"/>
      <c r="AA8456" s="17"/>
      <c r="AB8456" s="17"/>
      <c r="AC8456" s="17"/>
      <c r="AE8456" s="16"/>
      <c r="AF8456" s="16"/>
      <c r="AG8456" s="16"/>
      <c r="AH8456" s="16"/>
      <c r="AI8456" s="16"/>
      <c r="AJ8456" s="16"/>
      <c r="AL8456" s="16"/>
      <c r="AM8456" s="16"/>
      <c r="AN8456" s="16"/>
      <c r="AO8456" s="16"/>
      <c r="AP8456" s="16"/>
      <c r="AQ8456" s="16"/>
      <c r="BI8456" s="1">
        <v>17</v>
      </c>
      <c r="BJ8456" s="6">
        <f>SUM($R$5:R8458)-$AB$2</f>
        <v>881.86986480000132</v>
      </c>
      <c r="BK8456" s="6">
        <f>SUM($R$5:S8458)-$AB$2</f>
        <v>4328.866190224001</v>
      </c>
      <c r="BL8456" s="6">
        <f>SUM($R$5:T8458)-$AB$2</f>
        <v>12946.357003783987</v>
      </c>
      <c r="BM8456" s="6">
        <f>SUM($R$5:U8458)-$AB$2</f>
        <v>25010.844142768154</v>
      </c>
      <c r="BN8456" s="6">
        <f>SUM($R$5:V8458)-$AB$2</f>
        <v>42245.825769888295</v>
      </c>
      <c r="BO8456" s="6">
        <f>SUM($R$5:W8458)-$AB$2</f>
        <v>62927.803722431723</v>
      </c>
      <c r="BP8456" s="16"/>
    </row>
    <row r="8457" spans="1:68" x14ac:dyDescent="0.45">
      <c r="A8457" s="1">
        <v>2008</v>
      </c>
      <c r="B8457" s="1">
        <v>12</v>
      </c>
      <c r="C8457" s="1">
        <v>18</v>
      </c>
      <c r="D8457" s="1">
        <v>19</v>
      </c>
      <c r="E8457" s="1">
        <v>8.4</v>
      </c>
      <c r="F8457" s="1">
        <v>0</v>
      </c>
      <c r="G8457" s="4"/>
      <c r="H8457" s="4"/>
      <c r="Q8457" s="1">
        <v>16</v>
      </c>
      <c r="R8457" s="6">
        <f t="shared" si="11329"/>
        <v>6.689139999999999E-2</v>
      </c>
      <c r="S8457" s="6">
        <f t="shared" si="11330"/>
        <v>0.25953863199999994</v>
      </c>
      <c r="T8457" s="6">
        <f t="shared" si="11331"/>
        <v>0.64884657999999995</v>
      </c>
      <c r="U8457" s="6">
        <f t="shared" si="11332"/>
        <v>0.90838521199999989</v>
      </c>
      <c r="V8457" s="6">
        <f t="shared" si="11333"/>
        <v>1.2976931599999999</v>
      </c>
      <c r="W8457" s="6">
        <f t="shared" si="11334"/>
        <v>1.5572317919999998</v>
      </c>
      <c r="X8457" s="17"/>
      <c r="Y8457" s="17"/>
      <c r="Z8457" s="17"/>
      <c r="AA8457" s="17"/>
      <c r="AB8457" s="17"/>
      <c r="AC8457" s="17"/>
      <c r="AE8457" s="16"/>
      <c r="AF8457" s="16"/>
      <c r="AG8457" s="16"/>
      <c r="AH8457" s="16"/>
      <c r="AI8457" s="16"/>
      <c r="AJ8457" s="16"/>
      <c r="AL8457" s="16"/>
      <c r="AM8457" s="16"/>
      <c r="AN8457" s="16"/>
      <c r="AO8457" s="16"/>
      <c r="AP8457" s="16"/>
      <c r="AQ8457" s="16"/>
      <c r="BI8457" s="1">
        <v>18</v>
      </c>
      <c r="BJ8457" s="6">
        <f>SUM($R$5:R8459)-$AB$2</f>
        <v>881.86986480000132</v>
      </c>
      <c r="BK8457" s="6">
        <f>SUM($R$5:S8459)-$AB$2</f>
        <v>4328.866190224001</v>
      </c>
      <c r="BL8457" s="6">
        <f>SUM($R$5:T8459)-$AB$2</f>
        <v>12946.357003783987</v>
      </c>
      <c r="BM8457" s="6">
        <f>SUM($R$5:U8459)-$AB$2</f>
        <v>25010.844142768154</v>
      </c>
      <c r="BN8457" s="6">
        <f>SUM($R$5:V8459)-$AB$2</f>
        <v>42245.825769888295</v>
      </c>
      <c r="BO8457" s="6">
        <f>SUM($R$5:W8459)-$AB$2</f>
        <v>62927.803722431723</v>
      </c>
      <c r="BP8457" s="16"/>
    </row>
    <row r="8458" spans="1:68" x14ac:dyDescent="0.45">
      <c r="A8458" s="1">
        <v>2008</v>
      </c>
      <c r="B8458" s="1">
        <v>12</v>
      </c>
      <c r="C8458" s="1">
        <v>18</v>
      </c>
      <c r="D8458" s="1">
        <v>20</v>
      </c>
      <c r="E8458" s="1">
        <v>7.9</v>
      </c>
      <c r="F8458" s="1">
        <v>0</v>
      </c>
      <c r="G8458" s="4"/>
      <c r="H8458" s="4"/>
      <c r="Q8458" s="1">
        <v>17</v>
      </c>
      <c r="R8458" s="6">
        <f t="shared" si="11329"/>
        <v>8.7115999999999982E-3</v>
      </c>
      <c r="S8458" s="6">
        <f t="shared" si="11330"/>
        <v>3.3801007999999994E-2</v>
      </c>
      <c r="T8458" s="6">
        <f t="shared" si="11331"/>
        <v>8.4502519999999984E-2</v>
      </c>
      <c r="U8458" s="6">
        <f t="shared" si="11332"/>
        <v>0.11830352799999999</v>
      </c>
      <c r="V8458" s="6">
        <f t="shared" si="11333"/>
        <v>0.16900503999999997</v>
      </c>
      <c r="W8458" s="6">
        <f t="shared" si="11334"/>
        <v>0.20280604799999999</v>
      </c>
      <c r="X8458" s="17"/>
      <c r="Y8458" s="17"/>
      <c r="Z8458" s="17"/>
      <c r="AA8458" s="17"/>
      <c r="AB8458" s="17"/>
      <c r="AC8458" s="17"/>
      <c r="AE8458" s="16"/>
      <c r="AF8458" s="16"/>
      <c r="AG8458" s="16"/>
      <c r="AH8458" s="16"/>
      <c r="AI8458" s="16"/>
      <c r="AJ8458" s="16"/>
      <c r="AL8458" s="16"/>
      <c r="AM8458" s="16"/>
      <c r="AN8458" s="16"/>
      <c r="AO8458" s="16"/>
      <c r="AP8458" s="16"/>
      <c r="AQ8458" s="16"/>
      <c r="BI8458" s="1">
        <v>19</v>
      </c>
      <c r="BJ8458" s="6">
        <f>SUM($R$5:R8460)-$AB$2</f>
        <v>881.86986480000132</v>
      </c>
      <c r="BK8458" s="6">
        <f>SUM($R$5:S8460)-$AB$2</f>
        <v>4328.866190224001</v>
      </c>
      <c r="BL8458" s="6">
        <f>SUM($R$5:T8460)-$AB$2</f>
        <v>12946.357003783987</v>
      </c>
      <c r="BM8458" s="6">
        <f>SUM($R$5:U8460)-$AB$2</f>
        <v>25010.844142768154</v>
      </c>
      <c r="BN8458" s="6">
        <f>SUM($R$5:V8460)-$AB$2</f>
        <v>42245.825769888295</v>
      </c>
      <c r="BO8458" s="6">
        <f>SUM($R$5:W8460)-$AB$2</f>
        <v>62927.803722431723</v>
      </c>
      <c r="BP8458" s="16"/>
    </row>
    <row r="8459" spans="1:68" x14ac:dyDescent="0.45">
      <c r="A8459" s="1">
        <v>2008</v>
      </c>
      <c r="B8459" s="1">
        <v>12</v>
      </c>
      <c r="C8459" s="1">
        <v>18</v>
      </c>
      <c r="D8459" s="1">
        <v>21</v>
      </c>
      <c r="E8459" s="1">
        <v>7.7</v>
      </c>
      <c r="F8459" s="1">
        <v>0</v>
      </c>
      <c r="G8459" s="4"/>
      <c r="H8459" s="4"/>
      <c r="Q8459" s="1">
        <v>18</v>
      </c>
      <c r="R8459" s="6">
        <f t="shared" si="11329"/>
        <v>0</v>
      </c>
      <c r="S8459" s="6">
        <f t="shared" si="11330"/>
        <v>0</v>
      </c>
      <c r="T8459" s="6">
        <f t="shared" si="11331"/>
        <v>0</v>
      </c>
      <c r="U8459" s="6">
        <f t="shared" si="11332"/>
        <v>0</v>
      </c>
      <c r="V8459" s="6">
        <f t="shared" si="11333"/>
        <v>0</v>
      </c>
      <c r="W8459" s="6">
        <f t="shared" si="11334"/>
        <v>0</v>
      </c>
      <c r="X8459" s="17"/>
      <c r="Y8459" s="17"/>
      <c r="Z8459" s="17"/>
      <c r="AA8459" s="17"/>
      <c r="AB8459" s="17"/>
      <c r="AC8459" s="17"/>
      <c r="AE8459" s="16"/>
      <c r="AF8459" s="16"/>
      <c r="AG8459" s="16"/>
      <c r="AH8459" s="16"/>
      <c r="AI8459" s="16"/>
      <c r="AJ8459" s="16"/>
      <c r="AL8459" s="16"/>
      <c r="AM8459" s="16"/>
      <c r="AN8459" s="16"/>
      <c r="AO8459" s="16"/>
      <c r="AP8459" s="16"/>
      <c r="AQ8459" s="16"/>
      <c r="BI8459" s="1">
        <v>20</v>
      </c>
      <c r="BJ8459" s="6">
        <f>SUM($R$5:R8461)-$AB$2</f>
        <v>881.86986480000132</v>
      </c>
      <c r="BK8459" s="6">
        <f>SUM($R$5:S8461)-$AB$2</f>
        <v>4328.866190224001</v>
      </c>
      <c r="BL8459" s="6">
        <f>SUM($R$5:T8461)-$AB$2</f>
        <v>12946.357003783987</v>
      </c>
      <c r="BM8459" s="6">
        <f>SUM($R$5:U8461)-$AB$2</f>
        <v>25010.844142768154</v>
      </c>
      <c r="BN8459" s="6">
        <f>SUM($R$5:V8461)-$AB$2</f>
        <v>42245.825769888295</v>
      </c>
      <c r="BO8459" s="6">
        <f>SUM($R$5:W8461)-$AB$2</f>
        <v>62927.803722431723</v>
      </c>
      <c r="BP8459" s="16"/>
    </row>
    <row r="8460" spans="1:68" x14ac:dyDescent="0.45">
      <c r="A8460" s="1">
        <v>2008</v>
      </c>
      <c r="B8460" s="1">
        <v>12</v>
      </c>
      <c r="C8460" s="1">
        <v>18</v>
      </c>
      <c r="D8460" s="1">
        <v>22</v>
      </c>
      <c r="E8460" s="1">
        <v>9.1</v>
      </c>
      <c r="F8460" s="1">
        <v>0</v>
      </c>
      <c r="G8460" s="4"/>
      <c r="H8460" s="4"/>
      <c r="Q8460" s="1">
        <v>19</v>
      </c>
      <c r="R8460" s="6">
        <f t="shared" si="11329"/>
        <v>0</v>
      </c>
      <c r="S8460" s="6">
        <f t="shared" si="11330"/>
        <v>0</v>
      </c>
      <c r="T8460" s="6">
        <f t="shared" si="11331"/>
        <v>0</v>
      </c>
      <c r="U8460" s="6">
        <f t="shared" si="11332"/>
        <v>0</v>
      </c>
      <c r="V8460" s="6">
        <f t="shared" si="11333"/>
        <v>0</v>
      </c>
      <c r="W8460" s="6">
        <f t="shared" si="11334"/>
        <v>0</v>
      </c>
      <c r="X8460" s="17"/>
      <c r="Y8460" s="17"/>
      <c r="Z8460" s="17"/>
      <c r="AA8460" s="17"/>
      <c r="AB8460" s="17"/>
      <c r="AC8460" s="17"/>
      <c r="AE8460" s="16"/>
      <c r="AF8460" s="16"/>
      <c r="AG8460" s="16"/>
      <c r="AH8460" s="16"/>
      <c r="AI8460" s="16"/>
      <c r="AJ8460" s="16"/>
      <c r="AL8460" s="16"/>
      <c r="AM8460" s="16"/>
      <c r="AN8460" s="16"/>
      <c r="AO8460" s="16"/>
      <c r="AP8460" s="16"/>
      <c r="AQ8460" s="16"/>
      <c r="BI8460" s="1">
        <v>21</v>
      </c>
      <c r="BJ8460" s="6">
        <f>SUM($R$5:R8462)-$AB$2</f>
        <v>881.86986480000132</v>
      </c>
      <c r="BK8460" s="6">
        <f>SUM($R$5:S8462)-$AB$2</f>
        <v>4328.866190224001</v>
      </c>
      <c r="BL8460" s="6">
        <f>SUM($R$5:T8462)-$AB$2</f>
        <v>12946.357003783987</v>
      </c>
      <c r="BM8460" s="6">
        <f>SUM($R$5:U8462)-$AB$2</f>
        <v>25010.844142768154</v>
      </c>
      <c r="BN8460" s="6">
        <f>SUM($R$5:V8462)-$AB$2</f>
        <v>42245.825769888295</v>
      </c>
      <c r="BO8460" s="6">
        <f>SUM($R$5:W8462)-$AB$2</f>
        <v>62927.803722431723</v>
      </c>
      <c r="BP8460" s="16"/>
    </row>
    <row r="8461" spans="1:68" x14ac:dyDescent="0.45">
      <c r="A8461" s="1">
        <v>2008</v>
      </c>
      <c r="B8461" s="1">
        <v>12</v>
      </c>
      <c r="C8461" s="1">
        <v>18</v>
      </c>
      <c r="D8461" s="1">
        <v>23</v>
      </c>
      <c r="E8461" s="1">
        <v>9.5</v>
      </c>
      <c r="F8461" s="1">
        <v>0</v>
      </c>
      <c r="G8461" s="4"/>
      <c r="H8461" s="4"/>
      <c r="Q8461" s="1">
        <v>20</v>
      </c>
      <c r="R8461" s="6">
        <f t="shared" si="11329"/>
        <v>0</v>
      </c>
      <c r="S8461" s="6">
        <f t="shared" si="11330"/>
        <v>0</v>
      </c>
      <c r="T8461" s="6">
        <f t="shared" si="11331"/>
        <v>0</v>
      </c>
      <c r="U8461" s="6">
        <f t="shared" si="11332"/>
        <v>0</v>
      </c>
      <c r="V8461" s="6">
        <f t="shared" si="11333"/>
        <v>0</v>
      </c>
      <c r="W8461" s="6">
        <f t="shared" si="11334"/>
        <v>0</v>
      </c>
      <c r="X8461" s="17"/>
      <c r="Y8461" s="17"/>
      <c r="Z8461" s="17"/>
      <c r="AA8461" s="17"/>
      <c r="AB8461" s="17"/>
      <c r="AC8461" s="17"/>
      <c r="AE8461" s="16"/>
      <c r="AF8461" s="16"/>
      <c r="AG8461" s="16"/>
      <c r="AH8461" s="16"/>
      <c r="AI8461" s="16"/>
      <c r="AJ8461" s="16"/>
      <c r="AL8461" s="16"/>
      <c r="AM8461" s="16"/>
      <c r="AN8461" s="16"/>
      <c r="AO8461" s="16"/>
      <c r="AP8461" s="16"/>
      <c r="AQ8461" s="16"/>
      <c r="BI8461" s="1">
        <v>22</v>
      </c>
      <c r="BJ8461" s="6">
        <f>SUM($R$5:R8463)-$AB$2</f>
        <v>881.86986480000132</v>
      </c>
      <c r="BK8461" s="6">
        <f>SUM($R$5:S8463)-$AB$2</f>
        <v>4328.866190224001</v>
      </c>
      <c r="BL8461" s="6">
        <f>SUM($R$5:T8463)-$AB$2</f>
        <v>12946.357003783987</v>
      </c>
      <c r="BM8461" s="6">
        <f>SUM($R$5:U8463)-$AB$2</f>
        <v>25010.844142768154</v>
      </c>
      <c r="BN8461" s="6">
        <f>SUM($R$5:V8463)-$AB$2</f>
        <v>42245.825769888295</v>
      </c>
      <c r="BO8461" s="6">
        <f>SUM($R$5:W8463)-$AB$2</f>
        <v>62927.803722431723</v>
      </c>
      <c r="BP8461" s="16"/>
    </row>
    <row r="8462" spans="1:68" x14ac:dyDescent="0.45">
      <c r="A8462" s="1">
        <v>2008</v>
      </c>
      <c r="B8462" s="1">
        <v>12</v>
      </c>
      <c r="C8462" s="1">
        <v>19</v>
      </c>
      <c r="D8462" s="1">
        <v>0</v>
      </c>
      <c r="E8462" s="1">
        <v>9</v>
      </c>
      <c r="F8462" s="1">
        <v>0</v>
      </c>
      <c r="G8462" s="4"/>
      <c r="H8462" s="4"/>
      <c r="Q8462" s="1">
        <v>21</v>
      </c>
      <c r="R8462" s="6">
        <f t="shared" si="11329"/>
        <v>0</v>
      </c>
      <c r="S8462" s="6">
        <f t="shared" si="11330"/>
        <v>0</v>
      </c>
      <c r="T8462" s="6">
        <f t="shared" si="11331"/>
        <v>0</v>
      </c>
      <c r="U8462" s="6">
        <f t="shared" si="11332"/>
        <v>0</v>
      </c>
      <c r="V8462" s="6">
        <f t="shared" si="11333"/>
        <v>0</v>
      </c>
      <c r="W8462" s="6">
        <f t="shared" si="11334"/>
        <v>0</v>
      </c>
      <c r="X8462" s="17"/>
      <c r="Y8462" s="17"/>
      <c r="Z8462" s="17"/>
      <c r="AA8462" s="17"/>
      <c r="AB8462" s="17"/>
      <c r="AC8462" s="17"/>
      <c r="AE8462" s="16"/>
      <c r="AF8462" s="16"/>
      <c r="AG8462" s="16"/>
      <c r="AH8462" s="16"/>
      <c r="AI8462" s="16"/>
      <c r="AJ8462" s="16"/>
      <c r="AL8462" s="16"/>
      <c r="AM8462" s="16"/>
      <c r="AN8462" s="16"/>
      <c r="AO8462" s="16"/>
      <c r="AP8462" s="16"/>
      <c r="AQ8462" s="16"/>
      <c r="BI8462" s="1">
        <v>23</v>
      </c>
      <c r="BJ8462" s="6">
        <f>SUM($R$5:R8464)-$AB$2</f>
        <v>881.86986480000132</v>
      </c>
      <c r="BK8462" s="6">
        <f>SUM($R$5:S8464)-$AB$2</f>
        <v>4328.866190224001</v>
      </c>
      <c r="BL8462" s="6">
        <f>SUM($R$5:T8464)-$AB$2</f>
        <v>12946.357003783987</v>
      </c>
      <c r="BM8462" s="6">
        <f>SUM($R$5:U8464)-$AB$2</f>
        <v>25010.844142768154</v>
      </c>
      <c r="BN8462" s="6">
        <f>SUM($R$5:V8464)-$AB$2</f>
        <v>42245.825769888295</v>
      </c>
      <c r="BO8462" s="6">
        <f>SUM($R$5:W8464)-$AB$2</f>
        <v>62927.803722431723</v>
      </c>
      <c r="BP8462" s="16"/>
    </row>
    <row r="8463" spans="1:68" x14ac:dyDescent="0.45">
      <c r="A8463" s="1">
        <v>2008</v>
      </c>
      <c r="B8463" s="1">
        <v>12</v>
      </c>
      <c r="C8463" s="1">
        <v>19</v>
      </c>
      <c r="D8463" s="1">
        <v>1</v>
      </c>
      <c r="E8463" s="1">
        <v>8.1999999999999993</v>
      </c>
      <c r="F8463" s="1">
        <v>0</v>
      </c>
      <c r="G8463" s="4"/>
      <c r="H8463" s="4"/>
      <c r="Q8463" s="1">
        <v>22</v>
      </c>
      <c r="R8463" s="6">
        <f t="shared" si="11329"/>
        <v>0</v>
      </c>
      <c r="S8463" s="6">
        <f t="shared" si="11330"/>
        <v>0</v>
      </c>
      <c r="T8463" s="6">
        <f t="shared" si="11331"/>
        <v>0</v>
      </c>
      <c r="U8463" s="6">
        <f t="shared" si="11332"/>
        <v>0</v>
      </c>
      <c r="V8463" s="6">
        <f t="shared" si="11333"/>
        <v>0</v>
      </c>
      <c r="W8463" s="6">
        <f t="shared" si="11334"/>
        <v>0</v>
      </c>
      <c r="X8463" s="17"/>
      <c r="Y8463" s="17"/>
      <c r="Z8463" s="17"/>
      <c r="AA8463" s="17"/>
      <c r="AB8463" s="17"/>
      <c r="AC8463" s="17"/>
      <c r="AE8463" s="16"/>
      <c r="AF8463" s="16"/>
      <c r="AG8463" s="16"/>
      <c r="AH8463" s="16"/>
      <c r="AI8463" s="16"/>
      <c r="AJ8463" s="16"/>
      <c r="AL8463" s="16"/>
      <c r="AM8463" s="16"/>
      <c r="AN8463" s="16"/>
      <c r="AO8463" s="16"/>
      <c r="AP8463" s="16"/>
      <c r="AQ8463" s="16"/>
      <c r="BI8463" s="1">
        <v>0</v>
      </c>
      <c r="BJ8463" s="6">
        <f t="shared" ref="BJ8463" si="11365">R8465-$AB$2</f>
        <v>-6.53125</v>
      </c>
      <c r="BK8463" s="6">
        <f t="shared" ref="BK8463" si="11366">S8465-$AB$2</f>
        <v>-6.53125</v>
      </c>
      <c r="BL8463" s="6">
        <f t="shared" ref="BL8463" si="11367">T8465-$AB$2</f>
        <v>-6.53125</v>
      </c>
      <c r="BM8463" s="6">
        <f t="shared" ref="BM8463" si="11368">U8465-$AB$2</f>
        <v>-6.53125</v>
      </c>
      <c r="BN8463" s="6">
        <f t="shared" ref="BN8463" si="11369">V8465-$AB$2</f>
        <v>-6.53125</v>
      </c>
      <c r="BO8463" s="6">
        <f t="shared" ref="BO8463" si="11370">W8465-$AB$2</f>
        <v>-6.53125</v>
      </c>
      <c r="BP8463" s="16">
        <v>354</v>
      </c>
    </row>
    <row r="8464" spans="1:68" x14ac:dyDescent="0.45">
      <c r="A8464" s="1">
        <v>2008</v>
      </c>
      <c r="B8464" s="1">
        <v>12</v>
      </c>
      <c r="C8464" s="1">
        <v>19</v>
      </c>
      <c r="D8464" s="1">
        <v>2</v>
      </c>
      <c r="E8464" s="1">
        <v>8.5</v>
      </c>
      <c r="F8464" s="1">
        <v>0</v>
      </c>
      <c r="G8464" s="4"/>
      <c r="H8464" s="4"/>
      <c r="Q8464" s="1">
        <v>23</v>
      </c>
      <c r="R8464" s="6">
        <f t="shared" si="11329"/>
        <v>0</v>
      </c>
      <c r="S8464" s="6">
        <f t="shared" si="11330"/>
        <v>0</v>
      </c>
      <c r="T8464" s="6">
        <f t="shared" si="11331"/>
        <v>0</v>
      </c>
      <c r="U8464" s="6">
        <f t="shared" si="11332"/>
        <v>0</v>
      </c>
      <c r="V8464" s="6">
        <f t="shared" si="11333"/>
        <v>0</v>
      </c>
      <c r="W8464" s="6">
        <f t="shared" si="11334"/>
        <v>0</v>
      </c>
      <c r="X8464" s="17"/>
      <c r="Y8464" s="17"/>
      <c r="Z8464" s="17"/>
      <c r="AA8464" s="17"/>
      <c r="AB8464" s="17"/>
      <c r="AC8464" s="17"/>
      <c r="AE8464" s="16"/>
      <c r="AF8464" s="16"/>
      <c r="AG8464" s="16"/>
      <c r="AH8464" s="16"/>
      <c r="AI8464" s="16"/>
      <c r="AJ8464" s="16"/>
      <c r="AL8464" s="16"/>
      <c r="AM8464" s="16"/>
      <c r="AN8464" s="16"/>
      <c r="AO8464" s="16"/>
      <c r="AP8464" s="16"/>
      <c r="AQ8464" s="16"/>
      <c r="BI8464" s="1">
        <v>1</v>
      </c>
      <c r="BJ8464" s="6">
        <f>SUM($R$5:R8466)-$AB$2</f>
        <v>881.86986480000132</v>
      </c>
      <c r="BK8464" s="6">
        <f>SUM($R$5:S8466)-$AB$2</f>
        <v>4328.866190224001</v>
      </c>
      <c r="BL8464" s="6">
        <f>SUM($R$5:T8466)-$AB$2</f>
        <v>12946.357003783987</v>
      </c>
      <c r="BM8464" s="6">
        <f>SUM($R$5:U8466)-$AB$2</f>
        <v>25010.844142768154</v>
      </c>
      <c r="BN8464" s="6">
        <f>SUM($R$5:V8466)-$AB$2</f>
        <v>42245.825769888295</v>
      </c>
      <c r="BO8464" s="6">
        <f>SUM($R$5:W8466)-$AB$2</f>
        <v>62927.803722431723</v>
      </c>
      <c r="BP8464" s="16"/>
    </row>
    <row r="8465" spans="1:68" x14ac:dyDescent="0.45">
      <c r="A8465" s="1">
        <v>2008</v>
      </c>
      <c r="B8465" s="1">
        <v>12</v>
      </c>
      <c r="C8465" s="1">
        <v>19</v>
      </c>
      <c r="D8465" s="1">
        <v>3</v>
      </c>
      <c r="E8465" s="1">
        <v>8.5</v>
      </c>
      <c r="F8465" s="1">
        <v>0</v>
      </c>
      <c r="G8465" s="4"/>
      <c r="H8465" s="4"/>
      <c r="Q8465" s="1">
        <v>0</v>
      </c>
      <c r="R8465" s="6">
        <f t="shared" si="11329"/>
        <v>0</v>
      </c>
      <c r="S8465" s="6">
        <f t="shared" si="11330"/>
        <v>0</v>
      </c>
      <c r="T8465" s="6">
        <f t="shared" si="11331"/>
        <v>0</v>
      </c>
      <c r="U8465" s="6">
        <f t="shared" si="11332"/>
        <v>0</v>
      </c>
      <c r="V8465" s="6">
        <f t="shared" si="11333"/>
        <v>0</v>
      </c>
      <c r="W8465" s="6">
        <f t="shared" si="11334"/>
        <v>0</v>
      </c>
      <c r="X8465" s="17"/>
      <c r="Y8465" s="17"/>
      <c r="Z8465" s="17"/>
      <c r="AA8465" s="17"/>
      <c r="AB8465" s="17"/>
      <c r="AC8465" s="17"/>
      <c r="AE8465" s="16"/>
      <c r="AF8465" s="16"/>
      <c r="AG8465" s="16"/>
      <c r="AH8465" s="16"/>
      <c r="AI8465" s="16"/>
      <c r="AJ8465" s="16"/>
      <c r="AL8465" s="16"/>
      <c r="AM8465" s="16"/>
      <c r="AN8465" s="16"/>
      <c r="AO8465" s="16"/>
      <c r="AP8465" s="16"/>
      <c r="AQ8465" s="16"/>
      <c r="BI8465" s="1">
        <v>2</v>
      </c>
      <c r="BJ8465" s="6">
        <f>SUM($R$5:R8467)-$AB$2</f>
        <v>881.86986480000132</v>
      </c>
      <c r="BK8465" s="6">
        <f>SUM($R$5:S8467)-$AB$2</f>
        <v>4328.866190224001</v>
      </c>
      <c r="BL8465" s="6">
        <f>SUM($R$5:T8467)-$AB$2</f>
        <v>12946.357003783987</v>
      </c>
      <c r="BM8465" s="6">
        <f>SUM($R$5:U8467)-$AB$2</f>
        <v>25010.844142768154</v>
      </c>
      <c r="BN8465" s="6">
        <f>SUM($R$5:V8467)-$AB$2</f>
        <v>42245.825769888295</v>
      </c>
      <c r="BO8465" s="6">
        <f>SUM($R$5:W8467)-$AB$2</f>
        <v>62927.803722431723</v>
      </c>
      <c r="BP8465" s="16"/>
    </row>
    <row r="8466" spans="1:68" x14ac:dyDescent="0.45">
      <c r="A8466" s="1">
        <v>2008</v>
      </c>
      <c r="B8466" s="1">
        <v>12</v>
      </c>
      <c r="C8466" s="1">
        <v>19</v>
      </c>
      <c r="D8466" s="1">
        <v>4</v>
      </c>
      <c r="E8466" s="1">
        <v>7.6</v>
      </c>
      <c r="F8466" s="1">
        <v>0</v>
      </c>
      <c r="G8466" s="4"/>
      <c r="H8466" s="4"/>
      <c r="Q8466" s="1">
        <v>1</v>
      </c>
      <c r="R8466" s="6">
        <f t="shared" si="11329"/>
        <v>0</v>
      </c>
      <c r="S8466" s="6">
        <f t="shared" si="11330"/>
        <v>0</v>
      </c>
      <c r="T8466" s="6">
        <f t="shared" si="11331"/>
        <v>0</v>
      </c>
      <c r="U8466" s="6">
        <f t="shared" si="11332"/>
        <v>0</v>
      </c>
      <c r="V8466" s="6">
        <f t="shared" si="11333"/>
        <v>0</v>
      </c>
      <c r="W8466" s="6">
        <f t="shared" si="11334"/>
        <v>0</v>
      </c>
      <c r="X8466" s="17"/>
      <c r="Y8466" s="17"/>
      <c r="Z8466" s="17"/>
      <c r="AA8466" s="17"/>
      <c r="AB8466" s="17"/>
      <c r="AC8466" s="17"/>
      <c r="AE8466" s="16"/>
      <c r="AF8466" s="16"/>
      <c r="AG8466" s="16"/>
      <c r="AH8466" s="16"/>
      <c r="AI8466" s="16"/>
      <c r="AJ8466" s="16"/>
      <c r="AL8466" s="16"/>
      <c r="AM8466" s="16"/>
      <c r="AN8466" s="16"/>
      <c r="AO8466" s="16"/>
      <c r="AP8466" s="16"/>
      <c r="AQ8466" s="16"/>
      <c r="BI8466" s="1">
        <v>3</v>
      </c>
      <c r="BJ8466" s="6">
        <f>SUM($R$5:R8468)-$AB$2</f>
        <v>881.86986480000132</v>
      </c>
      <c r="BK8466" s="6">
        <f>SUM($R$5:S8468)-$AB$2</f>
        <v>4328.866190224001</v>
      </c>
      <c r="BL8466" s="6">
        <f>SUM($R$5:T8468)-$AB$2</f>
        <v>12946.357003783987</v>
      </c>
      <c r="BM8466" s="6">
        <f>SUM($R$5:U8468)-$AB$2</f>
        <v>25010.844142768154</v>
      </c>
      <c r="BN8466" s="6">
        <f>SUM($R$5:V8468)-$AB$2</f>
        <v>42245.825769888295</v>
      </c>
      <c r="BO8466" s="6">
        <f>SUM($R$5:W8468)-$AB$2</f>
        <v>62927.803722431723</v>
      </c>
      <c r="BP8466" s="16"/>
    </row>
    <row r="8467" spans="1:68" x14ac:dyDescent="0.45">
      <c r="A8467" s="1">
        <v>2008</v>
      </c>
      <c r="B8467" s="1">
        <v>12</v>
      </c>
      <c r="C8467" s="1">
        <v>19</v>
      </c>
      <c r="D8467" s="1">
        <v>5</v>
      </c>
      <c r="E8467" s="1">
        <v>7.2</v>
      </c>
      <c r="F8467" s="1">
        <v>0</v>
      </c>
      <c r="G8467" s="4"/>
      <c r="H8467" s="4"/>
      <c r="Q8467" s="1">
        <v>2</v>
      </c>
      <c r="R8467" s="6">
        <f t="shared" si="11329"/>
        <v>0</v>
      </c>
      <c r="S8467" s="6">
        <f t="shared" si="11330"/>
        <v>0</v>
      </c>
      <c r="T8467" s="6">
        <f t="shared" si="11331"/>
        <v>0</v>
      </c>
      <c r="U8467" s="6">
        <f t="shared" si="11332"/>
        <v>0</v>
      </c>
      <c r="V8467" s="6">
        <f t="shared" si="11333"/>
        <v>0</v>
      </c>
      <c r="W8467" s="6">
        <f t="shared" si="11334"/>
        <v>0</v>
      </c>
      <c r="X8467" s="17"/>
      <c r="Y8467" s="17"/>
      <c r="Z8467" s="17"/>
      <c r="AA8467" s="17"/>
      <c r="AB8467" s="17"/>
      <c r="AC8467" s="17"/>
      <c r="AE8467" s="16"/>
      <c r="AF8467" s="16"/>
      <c r="AG8467" s="16"/>
      <c r="AH8467" s="16"/>
      <c r="AI8467" s="16"/>
      <c r="AJ8467" s="16"/>
      <c r="AL8467" s="16"/>
      <c r="AM8467" s="16"/>
      <c r="AN8467" s="16"/>
      <c r="AO8467" s="16"/>
      <c r="AP8467" s="16"/>
      <c r="AQ8467" s="16"/>
      <c r="BI8467" s="1">
        <v>4</v>
      </c>
      <c r="BJ8467" s="6">
        <f>SUM($R$5:R8469)-$AB$2</f>
        <v>881.86986480000132</v>
      </c>
      <c r="BK8467" s="6">
        <f>SUM($R$5:S8469)-$AB$2</f>
        <v>4328.866190224001</v>
      </c>
      <c r="BL8467" s="6">
        <f>SUM($R$5:T8469)-$AB$2</f>
        <v>12946.357003783987</v>
      </c>
      <c r="BM8467" s="6">
        <f>SUM($R$5:U8469)-$AB$2</f>
        <v>25010.844142768154</v>
      </c>
      <c r="BN8467" s="6">
        <f>SUM($R$5:V8469)-$AB$2</f>
        <v>42245.825769888295</v>
      </c>
      <c r="BO8467" s="6">
        <f>SUM($R$5:W8469)-$AB$2</f>
        <v>62927.803722431723</v>
      </c>
      <c r="BP8467" s="16"/>
    </row>
    <row r="8468" spans="1:68" x14ac:dyDescent="0.45">
      <c r="A8468" s="1">
        <v>2008</v>
      </c>
      <c r="B8468" s="1">
        <v>12</v>
      </c>
      <c r="C8468" s="1">
        <v>19</v>
      </c>
      <c r="D8468" s="1">
        <v>6</v>
      </c>
      <c r="E8468" s="1">
        <v>7.4</v>
      </c>
      <c r="F8468" s="1">
        <v>0</v>
      </c>
      <c r="G8468" s="4"/>
      <c r="H8468" s="4"/>
      <c r="Q8468" s="1">
        <v>3</v>
      </c>
      <c r="R8468" s="6">
        <f t="shared" si="11329"/>
        <v>0</v>
      </c>
      <c r="S8468" s="6">
        <f t="shared" si="11330"/>
        <v>0</v>
      </c>
      <c r="T8468" s="6">
        <f t="shared" si="11331"/>
        <v>0</v>
      </c>
      <c r="U8468" s="6">
        <f t="shared" si="11332"/>
        <v>0</v>
      </c>
      <c r="V8468" s="6">
        <f t="shared" si="11333"/>
        <v>0</v>
      </c>
      <c r="W8468" s="6">
        <f t="shared" si="11334"/>
        <v>0</v>
      </c>
      <c r="X8468" s="17"/>
      <c r="Y8468" s="17"/>
      <c r="Z8468" s="17"/>
      <c r="AA8468" s="17"/>
      <c r="AB8468" s="17"/>
      <c r="AC8468" s="17"/>
      <c r="AE8468" s="16"/>
      <c r="AF8468" s="16"/>
      <c r="AG8468" s="16"/>
      <c r="AH8468" s="16"/>
      <c r="AI8468" s="16"/>
      <c r="AJ8468" s="16"/>
      <c r="AL8468" s="16"/>
      <c r="AM8468" s="16"/>
      <c r="AN8468" s="16"/>
      <c r="AO8468" s="16"/>
      <c r="AP8468" s="16"/>
      <c r="AQ8468" s="16"/>
      <c r="BI8468" s="1">
        <v>5</v>
      </c>
      <c r="BJ8468" s="6">
        <f>SUM($R$5:R8470)-$AB$2</f>
        <v>881.86986480000132</v>
      </c>
      <c r="BK8468" s="6">
        <f>SUM($R$5:S8470)-$AB$2</f>
        <v>4328.866190224001</v>
      </c>
      <c r="BL8468" s="6">
        <f>SUM($R$5:T8470)-$AB$2</f>
        <v>12946.357003783987</v>
      </c>
      <c r="BM8468" s="6">
        <f>SUM($R$5:U8470)-$AB$2</f>
        <v>25010.844142768154</v>
      </c>
      <c r="BN8468" s="6">
        <f>SUM($R$5:V8470)-$AB$2</f>
        <v>42245.825769888295</v>
      </c>
      <c r="BO8468" s="6">
        <f>SUM($R$5:W8470)-$AB$2</f>
        <v>62927.803722431723</v>
      </c>
      <c r="BP8468" s="16"/>
    </row>
    <row r="8469" spans="1:68" x14ac:dyDescent="0.45">
      <c r="A8469" s="1">
        <v>2008</v>
      </c>
      <c r="B8469" s="1">
        <v>12</v>
      </c>
      <c r="C8469" s="1">
        <v>19</v>
      </c>
      <c r="D8469" s="1">
        <v>7</v>
      </c>
      <c r="E8469" s="1">
        <v>7.8</v>
      </c>
      <c r="F8469" s="1">
        <v>0</v>
      </c>
      <c r="G8469" s="4"/>
      <c r="H8469" s="4"/>
      <c r="Q8469" s="1">
        <v>4</v>
      </c>
      <c r="R8469" s="6">
        <f t="shared" si="11329"/>
        <v>0</v>
      </c>
      <c r="S8469" s="6">
        <f t="shared" si="11330"/>
        <v>0</v>
      </c>
      <c r="T8469" s="6">
        <f t="shared" si="11331"/>
        <v>0</v>
      </c>
      <c r="U8469" s="6">
        <f t="shared" si="11332"/>
        <v>0</v>
      </c>
      <c r="V8469" s="6">
        <f t="shared" si="11333"/>
        <v>0</v>
      </c>
      <c r="W8469" s="6">
        <f t="shared" si="11334"/>
        <v>0</v>
      </c>
      <c r="X8469" s="17"/>
      <c r="Y8469" s="17"/>
      <c r="Z8469" s="17"/>
      <c r="AA8469" s="17"/>
      <c r="AB8469" s="17"/>
      <c r="AC8469" s="17"/>
      <c r="AE8469" s="16"/>
      <c r="AF8469" s="16"/>
      <c r="AG8469" s="16"/>
      <c r="AH8469" s="16"/>
      <c r="AI8469" s="16"/>
      <c r="AJ8469" s="16"/>
      <c r="AL8469" s="16"/>
      <c r="AM8469" s="16"/>
      <c r="AN8469" s="16"/>
      <c r="AO8469" s="16"/>
      <c r="AP8469" s="16"/>
      <c r="AQ8469" s="16"/>
      <c r="BI8469" s="1">
        <v>6</v>
      </c>
      <c r="BJ8469" s="6">
        <f>SUM($R$5:R8471)-$AB$2</f>
        <v>881.86986480000132</v>
      </c>
      <c r="BK8469" s="6">
        <f>SUM($R$5:S8471)-$AB$2</f>
        <v>4328.866190224001</v>
      </c>
      <c r="BL8469" s="6">
        <f>SUM($R$5:T8471)-$AB$2</f>
        <v>12946.357003783987</v>
      </c>
      <c r="BM8469" s="6">
        <f>SUM($R$5:U8471)-$AB$2</f>
        <v>25010.844142768154</v>
      </c>
      <c r="BN8469" s="6">
        <f>SUM($R$5:V8471)-$AB$2</f>
        <v>42245.825769888295</v>
      </c>
      <c r="BO8469" s="6">
        <f>SUM($R$5:W8471)-$AB$2</f>
        <v>62927.803722431723</v>
      </c>
      <c r="BP8469" s="16"/>
    </row>
    <row r="8470" spans="1:68" x14ac:dyDescent="0.45">
      <c r="A8470" s="1">
        <v>2008</v>
      </c>
      <c r="B8470" s="1">
        <v>12</v>
      </c>
      <c r="C8470" s="1">
        <v>19</v>
      </c>
      <c r="D8470" s="1">
        <v>8</v>
      </c>
      <c r="E8470" s="1">
        <v>7.7</v>
      </c>
      <c r="F8470" s="1">
        <v>0</v>
      </c>
      <c r="G8470" s="4"/>
      <c r="H8470" s="4"/>
      <c r="Q8470" s="1">
        <v>5</v>
      </c>
      <c r="R8470" s="6">
        <f t="shared" si="11329"/>
        <v>0</v>
      </c>
      <c r="S8470" s="6">
        <f t="shared" si="11330"/>
        <v>0</v>
      </c>
      <c r="T8470" s="6">
        <f t="shared" si="11331"/>
        <v>0</v>
      </c>
      <c r="U8470" s="6">
        <f t="shared" si="11332"/>
        <v>0</v>
      </c>
      <c r="V8470" s="6">
        <f t="shared" si="11333"/>
        <v>0</v>
      </c>
      <c r="W8470" s="6">
        <f t="shared" si="11334"/>
        <v>0</v>
      </c>
      <c r="X8470" s="17"/>
      <c r="Y8470" s="17"/>
      <c r="Z8470" s="17"/>
      <c r="AA8470" s="17"/>
      <c r="AB8470" s="17"/>
      <c r="AC8470" s="17"/>
      <c r="AE8470" s="16"/>
      <c r="AF8470" s="16"/>
      <c r="AG8470" s="16"/>
      <c r="AH8470" s="16"/>
      <c r="AI8470" s="16"/>
      <c r="AJ8470" s="16"/>
      <c r="AL8470" s="16"/>
      <c r="AM8470" s="16"/>
      <c r="AN8470" s="16"/>
      <c r="AO8470" s="16"/>
      <c r="AP8470" s="16"/>
      <c r="AQ8470" s="16"/>
      <c r="BI8470" s="1">
        <v>7</v>
      </c>
      <c r="BJ8470" s="6">
        <f>SUM($R$5:R8472)-$AB$2</f>
        <v>881.86986480000132</v>
      </c>
      <c r="BK8470" s="6">
        <f>SUM($R$5:S8472)-$AB$2</f>
        <v>4328.866190224001</v>
      </c>
      <c r="BL8470" s="6">
        <f>SUM($R$5:T8472)-$AB$2</f>
        <v>12946.357003783987</v>
      </c>
      <c r="BM8470" s="6">
        <f>SUM($R$5:U8472)-$AB$2</f>
        <v>25010.844142768154</v>
      </c>
      <c r="BN8470" s="6">
        <f>SUM($R$5:V8472)-$AB$2</f>
        <v>42245.825769888295</v>
      </c>
      <c r="BO8470" s="6">
        <f>SUM($R$5:W8472)-$AB$2</f>
        <v>62927.803722431723</v>
      </c>
      <c r="BP8470" s="16"/>
    </row>
    <row r="8471" spans="1:68" x14ac:dyDescent="0.45">
      <c r="A8471" s="1">
        <v>2008</v>
      </c>
      <c r="B8471" s="1">
        <v>12</v>
      </c>
      <c r="C8471" s="1">
        <v>19</v>
      </c>
      <c r="D8471" s="1">
        <v>9</v>
      </c>
      <c r="E8471" s="1">
        <v>7.8</v>
      </c>
      <c r="F8471" s="1">
        <v>74.03</v>
      </c>
      <c r="G8471" s="4"/>
      <c r="H8471" s="4"/>
      <c r="Q8471" s="1">
        <v>6</v>
      </c>
      <c r="R8471" s="6">
        <f t="shared" si="11329"/>
        <v>0</v>
      </c>
      <c r="S8471" s="6">
        <f t="shared" si="11330"/>
        <v>0</v>
      </c>
      <c r="T8471" s="6">
        <f t="shared" si="11331"/>
        <v>0</v>
      </c>
      <c r="U8471" s="6">
        <f t="shared" si="11332"/>
        <v>0</v>
      </c>
      <c r="V8471" s="6">
        <f t="shared" si="11333"/>
        <v>0</v>
      </c>
      <c r="W8471" s="6">
        <f t="shared" si="11334"/>
        <v>0</v>
      </c>
      <c r="X8471" s="17"/>
      <c r="Y8471" s="17"/>
      <c r="Z8471" s="17"/>
      <c r="AA8471" s="17"/>
      <c r="AB8471" s="17"/>
      <c r="AC8471" s="17"/>
      <c r="AE8471" s="16"/>
      <c r="AF8471" s="16"/>
      <c r="AG8471" s="16"/>
      <c r="AH8471" s="16"/>
      <c r="AI8471" s="16"/>
      <c r="AJ8471" s="16"/>
      <c r="AL8471" s="16"/>
      <c r="AM8471" s="16"/>
      <c r="AN8471" s="16"/>
      <c r="AO8471" s="16"/>
      <c r="AP8471" s="16"/>
      <c r="AQ8471" s="16"/>
      <c r="BI8471" s="1">
        <v>8</v>
      </c>
      <c r="BJ8471" s="6">
        <f>SUM($R$5:R8473)-$AB$2</f>
        <v>881.86986480000132</v>
      </c>
      <c r="BK8471" s="6">
        <f>SUM($R$5:S8473)-$AB$2</f>
        <v>4328.866190224001</v>
      </c>
      <c r="BL8471" s="6">
        <f>SUM($R$5:T8473)-$AB$2</f>
        <v>12946.357003783987</v>
      </c>
      <c r="BM8471" s="6">
        <f>SUM($R$5:U8473)-$AB$2</f>
        <v>25010.844142768154</v>
      </c>
      <c r="BN8471" s="6">
        <f>SUM($R$5:V8473)-$AB$2</f>
        <v>42245.825769888295</v>
      </c>
      <c r="BO8471" s="6">
        <f>SUM($R$5:W8473)-$AB$2</f>
        <v>62927.803722431723</v>
      </c>
      <c r="BP8471" s="16"/>
    </row>
    <row r="8472" spans="1:68" x14ac:dyDescent="0.45">
      <c r="A8472" s="1">
        <v>2008</v>
      </c>
      <c r="B8472" s="1">
        <v>12</v>
      </c>
      <c r="C8472" s="1">
        <v>19</v>
      </c>
      <c r="D8472" s="1">
        <v>10</v>
      </c>
      <c r="E8472" s="1">
        <v>8.3000000000000007</v>
      </c>
      <c r="F8472" s="1">
        <v>236.04</v>
      </c>
      <c r="G8472" s="4"/>
      <c r="H8472" s="4"/>
      <c r="Q8472" s="1">
        <v>7</v>
      </c>
      <c r="R8472" s="6">
        <f t="shared" si="11329"/>
        <v>0</v>
      </c>
      <c r="S8472" s="6">
        <f t="shared" si="11330"/>
        <v>0</v>
      </c>
      <c r="T8472" s="6">
        <f t="shared" si="11331"/>
        <v>0</v>
      </c>
      <c r="U8472" s="6">
        <f t="shared" si="11332"/>
        <v>0</v>
      </c>
      <c r="V8472" s="6">
        <f t="shared" si="11333"/>
        <v>0</v>
      </c>
      <c r="W8472" s="6">
        <f t="shared" si="11334"/>
        <v>0</v>
      </c>
      <c r="X8472" s="17"/>
      <c r="Y8472" s="17"/>
      <c r="Z8472" s="17"/>
      <c r="AA8472" s="17"/>
      <c r="AB8472" s="17"/>
      <c r="AC8472" s="17"/>
      <c r="AE8472" s="16"/>
      <c r="AF8472" s="16"/>
      <c r="AG8472" s="16"/>
      <c r="AH8472" s="16"/>
      <c r="AI8472" s="16"/>
      <c r="AJ8472" s="16"/>
      <c r="AL8472" s="16"/>
      <c r="AM8472" s="16"/>
      <c r="AN8472" s="16"/>
      <c r="AO8472" s="16"/>
      <c r="AP8472" s="16"/>
      <c r="AQ8472" s="16"/>
      <c r="BI8472" s="1">
        <v>9</v>
      </c>
      <c r="BJ8472" s="6">
        <f>SUM($R$5:R8474)-$AB$2</f>
        <v>881.91280220000135</v>
      </c>
      <c r="BK8472" s="6">
        <f>SUM($R$5:S8474)-$AB$2</f>
        <v>4329.0757247360007</v>
      </c>
      <c r="BL8472" s="6">
        <f>SUM($R$5:T8474)-$AB$2</f>
        <v>12946.983031075986</v>
      </c>
      <c r="BM8472" s="6">
        <f>SUM($R$5:U8474)-$AB$2</f>
        <v>25012.053259952154</v>
      </c>
      <c r="BN8472" s="6">
        <f>SUM($R$5:V8474)-$AB$2</f>
        <v>42247.867872632305</v>
      </c>
      <c r="BO8472" s="6">
        <f>SUM($R$5:W8474)-$AB$2</f>
        <v>62930.84540784773</v>
      </c>
      <c r="BP8472" s="16"/>
    </row>
    <row r="8473" spans="1:68" x14ac:dyDescent="0.45">
      <c r="A8473" s="1">
        <v>2008</v>
      </c>
      <c r="B8473" s="1">
        <v>12</v>
      </c>
      <c r="C8473" s="1">
        <v>19</v>
      </c>
      <c r="D8473" s="1">
        <v>11</v>
      </c>
      <c r="E8473" s="1">
        <v>8.9</v>
      </c>
      <c r="F8473" s="1">
        <v>367.72</v>
      </c>
      <c r="G8473" s="4"/>
      <c r="H8473" s="4"/>
      <c r="Q8473" s="1">
        <v>8</v>
      </c>
      <c r="R8473" s="6">
        <f t="shared" si="11329"/>
        <v>0</v>
      </c>
      <c r="S8473" s="6">
        <f t="shared" si="11330"/>
        <v>0</v>
      </c>
      <c r="T8473" s="6">
        <f t="shared" si="11331"/>
        <v>0</v>
      </c>
      <c r="U8473" s="6">
        <f t="shared" si="11332"/>
        <v>0</v>
      </c>
      <c r="V8473" s="6">
        <f t="shared" si="11333"/>
        <v>0</v>
      </c>
      <c r="W8473" s="6">
        <f t="shared" si="11334"/>
        <v>0</v>
      </c>
      <c r="X8473" s="17"/>
      <c r="Y8473" s="17"/>
      <c r="Z8473" s="17"/>
      <c r="AA8473" s="17"/>
      <c r="AB8473" s="17"/>
      <c r="AC8473" s="17"/>
      <c r="AE8473" s="16"/>
      <c r="AF8473" s="16"/>
      <c r="AG8473" s="16"/>
      <c r="AH8473" s="16"/>
      <c r="AI8473" s="16"/>
      <c r="AJ8473" s="16"/>
      <c r="AL8473" s="16"/>
      <c r="AM8473" s="16"/>
      <c r="AN8473" s="16"/>
      <c r="AO8473" s="16"/>
      <c r="AP8473" s="16"/>
      <c r="AQ8473" s="16"/>
      <c r="BI8473" s="1">
        <v>10</v>
      </c>
      <c r="BJ8473" s="6">
        <f>SUM($R$5:R8475)-$AB$2</f>
        <v>882.04970540000136</v>
      </c>
      <c r="BK8473" s="6">
        <f>SUM($R$5:S8475)-$AB$2</f>
        <v>4329.7438123520005</v>
      </c>
      <c r="BL8473" s="6">
        <f>SUM($R$5:T8475)-$AB$2</f>
        <v>12948.979079731987</v>
      </c>
      <c r="BM8473" s="6">
        <f>SUM($R$5:U8475)-$AB$2</f>
        <v>25015.908454064152</v>
      </c>
      <c r="BN8473" s="6">
        <f>SUM($R$5:V8475)-$AB$2</f>
        <v>42254.378988824305</v>
      </c>
      <c r="BO8473" s="6">
        <f>SUM($R$5:W8475)-$AB$2</f>
        <v>62940.543630535729</v>
      </c>
      <c r="BP8473" s="16"/>
    </row>
    <row r="8474" spans="1:68" x14ac:dyDescent="0.45">
      <c r="A8474" s="1">
        <v>2008</v>
      </c>
      <c r="B8474" s="1">
        <v>12</v>
      </c>
      <c r="C8474" s="1">
        <v>19</v>
      </c>
      <c r="D8474" s="1">
        <v>12</v>
      </c>
      <c r="E8474" s="1">
        <v>10.7</v>
      </c>
      <c r="F8474" s="1">
        <v>451.02</v>
      </c>
      <c r="G8474" s="4"/>
      <c r="H8474" s="4"/>
      <c r="Q8474" s="1">
        <v>9</v>
      </c>
      <c r="R8474" s="6">
        <f t="shared" si="11329"/>
        <v>4.2937399999999994E-2</v>
      </c>
      <c r="S8474" s="6">
        <f t="shared" si="11330"/>
        <v>0.16659711199999999</v>
      </c>
      <c r="T8474" s="6">
        <f t="shared" si="11331"/>
        <v>0.41649277999999995</v>
      </c>
      <c r="U8474" s="6">
        <f t="shared" si="11332"/>
        <v>0.58308989199999994</v>
      </c>
      <c r="V8474" s="6">
        <f t="shared" si="11333"/>
        <v>0.8329855599999999</v>
      </c>
      <c r="W8474" s="6">
        <f t="shared" si="11334"/>
        <v>0.99958267199999995</v>
      </c>
      <c r="X8474" s="17"/>
      <c r="Y8474" s="17"/>
      <c r="Z8474" s="17"/>
      <c r="AA8474" s="17"/>
      <c r="AB8474" s="17"/>
      <c r="AC8474" s="17"/>
      <c r="AE8474" s="16"/>
      <c r="AF8474" s="16"/>
      <c r="AG8474" s="16"/>
      <c r="AH8474" s="16"/>
      <c r="AI8474" s="16"/>
      <c r="AJ8474" s="16"/>
      <c r="AL8474" s="16"/>
      <c r="AM8474" s="16"/>
      <c r="AN8474" s="16"/>
      <c r="AO8474" s="16"/>
      <c r="AP8474" s="16"/>
      <c r="AQ8474" s="16"/>
      <c r="BI8474" s="1">
        <v>11</v>
      </c>
      <c r="BJ8474" s="6">
        <f>SUM($R$5:R8476)-$AB$2</f>
        <v>882.26298300000133</v>
      </c>
      <c r="BK8474" s="6">
        <f>SUM($R$5:S8476)-$AB$2</f>
        <v>4330.7846070400001</v>
      </c>
      <c r="BL8474" s="6">
        <f>SUM($R$5:T8476)-$AB$2</f>
        <v>12952.088667139988</v>
      </c>
      <c r="BM8474" s="6">
        <f>SUM($R$5:U8476)-$AB$2</f>
        <v>25021.914351280153</v>
      </c>
      <c r="BN8474" s="6">
        <f>SUM($R$5:V8476)-$AB$2</f>
        <v>42264.522471480304</v>
      </c>
      <c r="BO8474" s="6">
        <f>SUM($R$5:W8476)-$AB$2</f>
        <v>62955.652215719732</v>
      </c>
      <c r="BP8474" s="16"/>
    </row>
    <row r="8475" spans="1:68" x14ac:dyDescent="0.45">
      <c r="A8475" s="1">
        <v>2008</v>
      </c>
      <c r="B8475" s="1">
        <v>12</v>
      </c>
      <c r="C8475" s="1">
        <v>19</v>
      </c>
      <c r="D8475" s="1">
        <v>13</v>
      </c>
      <c r="E8475" s="1">
        <v>11.5</v>
      </c>
      <c r="F8475" s="1">
        <v>473.2</v>
      </c>
      <c r="G8475" s="4"/>
      <c r="H8475" s="4"/>
      <c r="Q8475" s="1">
        <v>10</v>
      </c>
      <c r="R8475" s="6">
        <f t="shared" si="11329"/>
        <v>0.1369032</v>
      </c>
      <c r="S8475" s="6">
        <f t="shared" si="11330"/>
        <v>0.53118441599999999</v>
      </c>
      <c r="T8475" s="6">
        <f t="shared" si="11331"/>
        <v>1.3279610399999999</v>
      </c>
      <c r="U8475" s="6">
        <f t="shared" si="11332"/>
        <v>1.859145456</v>
      </c>
      <c r="V8475" s="6">
        <f t="shared" si="11333"/>
        <v>2.6559220799999999</v>
      </c>
      <c r="W8475" s="6">
        <f t="shared" si="11334"/>
        <v>3.1871064960000002</v>
      </c>
      <c r="X8475" s="17"/>
      <c r="Y8475" s="17"/>
      <c r="Z8475" s="17"/>
      <c r="AA8475" s="17"/>
      <c r="AB8475" s="17"/>
      <c r="AC8475" s="17"/>
      <c r="AE8475" s="16"/>
      <c r="AF8475" s="16"/>
      <c r="AG8475" s="16"/>
      <c r="AH8475" s="16"/>
      <c r="AI8475" s="16"/>
      <c r="AJ8475" s="16"/>
      <c r="AL8475" s="16"/>
      <c r="AM8475" s="16"/>
      <c r="AN8475" s="16"/>
      <c r="AO8475" s="16"/>
      <c r="AP8475" s="16"/>
      <c r="AQ8475" s="16"/>
      <c r="BI8475" s="1">
        <v>12</v>
      </c>
      <c r="BJ8475" s="6">
        <f t="shared" ref="BJ8475" si="11371">R8477-$AB$2</f>
        <v>-6.2696584</v>
      </c>
      <c r="BK8475" s="6">
        <f t="shared" ref="BK8475" si="11372">S8477-$AB$2</f>
        <v>-5.5162745920000003</v>
      </c>
      <c r="BL8475" s="6">
        <f t="shared" ref="BL8475" si="11373">T8477-$AB$2</f>
        <v>-3.9938114800000002</v>
      </c>
      <c r="BM8475" s="6">
        <f t="shared" ref="BM8475" si="11374">U8477-$AB$2</f>
        <v>-2.9788360720000004</v>
      </c>
      <c r="BN8475" s="6">
        <f t="shared" ref="BN8475" si="11375">V8477-$AB$2</f>
        <v>-1.4563729600000004</v>
      </c>
      <c r="BO8475" s="6">
        <f t="shared" ref="BO8475" si="11376">W8477-$AB$2</f>
        <v>-0.44139755200000064</v>
      </c>
      <c r="BP8475" s="16"/>
    </row>
    <row r="8476" spans="1:68" x14ac:dyDescent="0.45">
      <c r="A8476" s="1">
        <v>2008</v>
      </c>
      <c r="B8476" s="1">
        <v>12</v>
      </c>
      <c r="C8476" s="1">
        <v>19</v>
      </c>
      <c r="D8476" s="1">
        <v>14</v>
      </c>
      <c r="E8476" s="1">
        <v>12.2</v>
      </c>
      <c r="F8476" s="1">
        <v>433.98</v>
      </c>
      <c r="G8476" s="4"/>
      <c r="H8476" s="4"/>
      <c r="Q8476" s="1">
        <v>11</v>
      </c>
      <c r="R8476" s="6">
        <f t="shared" si="11329"/>
        <v>0.21327760000000001</v>
      </c>
      <c r="S8476" s="6">
        <f t="shared" si="11330"/>
        <v>0.82751708800000001</v>
      </c>
      <c r="T8476" s="6">
        <f t="shared" si="11331"/>
        <v>2.0687927199999998</v>
      </c>
      <c r="U8476" s="6">
        <f t="shared" si="11332"/>
        <v>2.8963098079999998</v>
      </c>
      <c r="V8476" s="6">
        <f t="shared" si="11333"/>
        <v>4.1375854399999996</v>
      </c>
      <c r="W8476" s="6">
        <f t="shared" si="11334"/>
        <v>4.9651025280000001</v>
      </c>
      <c r="X8476" s="17"/>
      <c r="Y8476" s="17"/>
      <c r="Z8476" s="17"/>
      <c r="AA8476" s="17"/>
      <c r="AB8476" s="17"/>
      <c r="AC8476" s="17"/>
      <c r="AE8476" s="16"/>
      <c r="AF8476" s="16"/>
      <c r="AG8476" s="16"/>
      <c r="AH8476" s="16"/>
      <c r="AI8476" s="16"/>
      <c r="AJ8476" s="16"/>
      <c r="AL8476" s="16"/>
      <c r="AM8476" s="16"/>
      <c r="AN8476" s="16"/>
      <c r="AO8476" s="16"/>
      <c r="AP8476" s="16"/>
      <c r="AQ8476" s="16"/>
      <c r="BI8476" s="1">
        <v>13</v>
      </c>
      <c r="BJ8476" s="6">
        <f>SUM($R$5:R8478)-$AB$2</f>
        <v>882.79903060000129</v>
      </c>
      <c r="BK8476" s="6">
        <f>SUM($R$5:S8478)-$AB$2</f>
        <v>4333.4005193280009</v>
      </c>
      <c r="BL8476" s="6">
        <f>SUM($R$5:T8478)-$AB$2</f>
        <v>12959.904241147986</v>
      </c>
      <c r="BM8476" s="6">
        <f>SUM($R$5:U8478)-$AB$2</f>
        <v>25037.009451696154</v>
      </c>
      <c r="BN8476" s="6">
        <f>SUM($R$5:V8478)-$AB$2</f>
        <v>42290.01689533631</v>
      </c>
      <c r="BO8476" s="6">
        <f>SUM($R$5:W8478)-$AB$2</f>
        <v>62993.625827703741</v>
      </c>
      <c r="BP8476" s="16"/>
    </row>
    <row r="8477" spans="1:68" x14ac:dyDescent="0.45">
      <c r="A8477" s="1">
        <v>2008</v>
      </c>
      <c r="B8477" s="1">
        <v>12</v>
      </c>
      <c r="C8477" s="1">
        <v>19</v>
      </c>
      <c r="D8477" s="1">
        <v>15</v>
      </c>
      <c r="E8477" s="1">
        <v>12.9</v>
      </c>
      <c r="F8477" s="1">
        <v>337.22</v>
      </c>
      <c r="G8477" s="4"/>
      <c r="H8477" s="4"/>
      <c r="Q8477" s="1">
        <v>12</v>
      </c>
      <c r="R8477" s="6">
        <f t="shared" si="11329"/>
        <v>0.26159159999999998</v>
      </c>
      <c r="S8477" s="6">
        <f t="shared" si="11330"/>
        <v>1.014975408</v>
      </c>
      <c r="T8477" s="6">
        <f t="shared" si="11331"/>
        <v>2.5374385199999998</v>
      </c>
      <c r="U8477" s="6">
        <f t="shared" si="11332"/>
        <v>3.5524139279999996</v>
      </c>
      <c r="V8477" s="6">
        <f t="shared" si="11333"/>
        <v>5.0748770399999996</v>
      </c>
      <c r="W8477" s="6">
        <f t="shared" si="11334"/>
        <v>6.0898524479999994</v>
      </c>
      <c r="X8477" s="17">
        <f t="shared" ref="X8477" si="11377">SUM(R8477:R8501)-$AB$2</f>
        <v>-4.7536602000000006</v>
      </c>
      <c r="Y8477" s="17">
        <f t="shared" ref="Y8477" si="11378">SUM(S8477:S8501)-$AB$2</f>
        <v>0.3657984239999994</v>
      </c>
      <c r="Z8477" s="17">
        <f t="shared" ref="Z8477" si="11379">SUM(T8477:T8501)-$AB$2</f>
        <v>10.711371059999998</v>
      </c>
      <c r="AA8477" s="17">
        <f t="shared" ref="AA8477" si="11380">SUM(U8477:U8501)-$AB$2</f>
        <v>17.608419483999999</v>
      </c>
      <c r="AB8477" s="17">
        <f t="shared" ref="AB8477" si="11381">SUM(V8477:V8501)-$AB$2</f>
        <v>27.953992119999995</v>
      </c>
      <c r="AC8477" s="17">
        <f t="shared" ref="AC8477" si="11382">SUM(W8477:W8501)-$AB$2</f>
        <v>34.851040544</v>
      </c>
      <c r="AE8477" s="16">
        <f t="shared" ref="AE8477" si="11383">IF(X8477&gt;0,1,0)</f>
        <v>0</v>
      </c>
      <c r="AF8477" s="16">
        <f t="shared" ref="AF8477" si="11384">IF(Y8477&gt;0,1,0)</f>
        <v>1</v>
      </c>
      <c r="AG8477" s="16">
        <f t="shared" ref="AG8477" si="11385">IF(Z8477&gt;0,1,0)</f>
        <v>1</v>
      </c>
      <c r="AH8477" s="16">
        <f t="shared" ref="AH8477" si="11386">IF(AA8477&gt;0,1,0)</f>
        <v>1</v>
      </c>
      <c r="AI8477" s="16">
        <f t="shared" ref="AI8477" si="11387">IF(AB8477&gt;0,1,0)</f>
        <v>1</v>
      </c>
      <c r="AJ8477" s="16">
        <f t="shared" ref="AJ8477" si="11388">IF(AC8477&gt;0,1,0)</f>
        <v>1</v>
      </c>
      <c r="AL8477" s="16">
        <f t="shared" ref="AL8477" si="11389">IF(X8477&lt;0,ABS(X8477*$AP$1),0)</f>
        <v>0</v>
      </c>
      <c r="AM8477" s="16">
        <f t="shared" ref="AM8477" si="11390">IF(Y8477&lt;0,ABS(Y8477*$AP$1),0)</f>
        <v>0</v>
      </c>
      <c r="AN8477" s="16">
        <f t="shared" ref="AN8477" si="11391">IF(Z8477&lt;0,ABS(Z8477*$AP$1),0)</f>
        <v>0</v>
      </c>
      <c r="AO8477" s="16">
        <f t="shared" ref="AO8477" si="11392">IF(AA8477&lt;0,ABS(AA8477*$AP$1),0)</f>
        <v>0</v>
      </c>
      <c r="AP8477" s="16">
        <f t="shared" ref="AP8477" si="11393">IF(AB8477&lt;0,ABS(AB8477*$AP$1),0)</f>
        <v>0</v>
      </c>
      <c r="AQ8477" s="16">
        <f t="shared" ref="AQ8477" si="11394">IF(AC8477&lt;0,ABS(AC8477*$AP$1),0)</f>
        <v>0</v>
      </c>
      <c r="BI8477" s="1">
        <v>14</v>
      </c>
      <c r="BJ8477" s="6">
        <f>SUM($R$5:R8479)-$AB$2</f>
        <v>883.05073900000127</v>
      </c>
      <c r="BK8477" s="6">
        <f>SUM($R$5:S8479)-$AB$2</f>
        <v>4334.6288563200014</v>
      </c>
      <c r="BL8477" s="6">
        <f>SUM($R$5:T8479)-$AB$2</f>
        <v>12963.574149619984</v>
      </c>
      <c r="BM8477" s="6">
        <f>SUM($R$5:U8479)-$AB$2</f>
        <v>25044.097560240156</v>
      </c>
      <c r="BN8477" s="6">
        <f>SUM($R$5:V8479)-$AB$2</f>
        <v>42301.988146840311</v>
      </c>
      <c r="BO8477" s="6">
        <f>SUM($R$5:W8479)-$AB$2</f>
        <v>63011.456850759743</v>
      </c>
      <c r="BP8477" s="16"/>
    </row>
    <row r="8478" spans="1:68" x14ac:dyDescent="0.45">
      <c r="A8478" s="1">
        <v>2008</v>
      </c>
      <c r="B8478" s="1">
        <v>12</v>
      </c>
      <c r="C8478" s="1">
        <v>19</v>
      </c>
      <c r="D8478" s="1">
        <v>16</v>
      </c>
      <c r="E8478" s="1">
        <v>13.2</v>
      </c>
      <c r="F8478" s="1">
        <v>193.35</v>
      </c>
      <c r="G8478" s="4"/>
      <c r="H8478" s="4"/>
      <c r="Q8478" s="1">
        <v>13</v>
      </c>
      <c r="R8478" s="6">
        <f t="shared" si="11329"/>
        <v>0.27445599999999998</v>
      </c>
      <c r="S8478" s="6">
        <f t="shared" si="11330"/>
        <v>1.0648892799999998</v>
      </c>
      <c r="T8478" s="6">
        <f t="shared" si="11331"/>
        <v>2.6622231999999992</v>
      </c>
      <c r="U8478" s="6">
        <f t="shared" si="11332"/>
        <v>3.7271124799999993</v>
      </c>
      <c r="V8478" s="6">
        <f t="shared" si="11333"/>
        <v>5.3244463999999985</v>
      </c>
      <c r="W8478" s="6">
        <f t="shared" si="11334"/>
        <v>6.3893356799999994</v>
      </c>
      <c r="X8478" s="17"/>
      <c r="Y8478" s="17"/>
      <c r="Z8478" s="17"/>
      <c r="AA8478" s="17"/>
      <c r="AB8478" s="17"/>
      <c r="AC8478" s="17"/>
      <c r="AE8478" s="16"/>
      <c r="AF8478" s="16"/>
      <c r="AG8478" s="16"/>
      <c r="AH8478" s="16"/>
      <c r="AI8478" s="16"/>
      <c r="AJ8478" s="16"/>
      <c r="AL8478" s="16"/>
      <c r="AM8478" s="16"/>
      <c r="AN8478" s="16"/>
      <c r="AO8478" s="16"/>
      <c r="AP8478" s="16"/>
      <c r="AQ8478" s="16"/>
      <c r="BI8478" s="1">
        <v>15</v>
      </c>
      <c r="BJ8478" s="6">
        <f>SUM($R$5:R8480)-$AB$2</f>
        <v>883.24632660000123</v>
      </c>
      <c r="BK8478" s="6">
        <f>SUM($R$5:S8480)-$AB$2</f>
        <v>4335.5833238080013</v>
      </c>
      <c r="BL8478" s="6">
        <f>SUM($R$5:T8480)-$AB$2</f>
        <v>12966.425816827985</v>
      </c>
      <c r="BM8478" s="6">
        <f>SUM($R$5:U8480)-$AB$2</f>
        <v>25049.605307056154</v>
      </c>
      <c r="BN8478" s="6">
        <f>SUM($R$5:V8480)-$AB$2</f>
        <v>42311.29029309631</v>
      </c>
      <c r="BO8478" s="6">
        <f>SUM($R$5:W8480)-$AB$2</f>
        <v>63025.312276343742</v>
      </c>
      <c r="BP8478" s="16"/>
    </row>
    <row r="8479" spans="1:68" x14ac:dyDescent="0.45">
      <c r="A8479" s="1">
        <v>2008</v>
      </c>
      <c r="B8479" s="1">
        <v>12</v>
      </c>
      <c r="C8479" s="1">
        <v>19</v>
      </c>
      <c r="D8479" s="1">
        <v>17</v>
      </c>
      <c r="E8479" s="1">
        <v>13.2</v>
      </c>
      <c r="F8479" s="1">
        <v>31.8</v>
      </c>
      <c r="G8479" s="4"/>
      <c r="H8479" s="4"/>
      <c r="Q8479" s="1">
        <v>14</v>
      </c>
      <c r="R8479" s="6">
        <f t="shared" si="11329"/>
        <v>0.2517084</v>
      </c>
      <c r="S8479" s="6">
        <f t="shared" si="11330"/>
        <v>0.97662859199999996</v>
      </c>
      <c r="T8479" s="6">
        <f t="shared" si="11331"/>
        <v>2.4415714799999995</v>
      </c>
      <c r="U8479" s="6">
        <f t="shared" si="11332"/>
        <v>3.4182000719999994</v>
      </c>
      <c r="V8479" s="6">
        <f t="shared" si="11333"/>
        <v>4.8831429599999989</v>
      </c>
      <c r="W8479" s="6">
        <f t="shared" si="11334"/>
        <v>5.8597715519999998</v>
      </c>
      <c r="X8479" s="17"/>
      <c r="Y8479" s="17"/>
      <c r="Z8479" s="17"/>
      <c r="AA8479" s="17"/>
      <c r="AB8479" s="17"/>
      <c r="AC8479" s="17"/>
      <c r="AE8479" s="16"/>
      <c r="AF8479" s="16"/>
      <c r="AG8479" s="16"/>
      <c r="AH8479" s="16"/>
      <c r="AI8479" s="16"/>
      <c r="AJ8479" s="16"/>
      <c r="AL8479" s="16"/>
      <c r="AM8479" s="16"/>
      <c r="AN8479" s="16"/>
      <c r="AO8479" s="16"/>
      <c r="AP8479" s="16"/>
      <c r="AQ8479" s="16"/>
      <c r="BI8479" s="1">
        <v>16</v>
      </c>
      <c r="BJ8479" s="6">
        <f>SUM($R$5:R8481)-$AB$2</f>
        <v>883.35846960000117</v>
      </c>
      <c r="BK8479" s="6">
        <f>SUM($R$5:S8481)-$AB$2</f>
        <v>4336.1305816480017</v>
      </c>
      <c r="BL8479" s="6">
        <f>SUM($R$5:T8481)-$AB$2</f>
        <v>12968.060861767985</v>
      </c>
      <c r="BM8479" s="6">
        <f>SUM($R$5:U8481)-$AB$2</f>
        <v>25052.763253936151</v>
      </c>
      <c r="BN8479" s="6">
        <f>SUM($R$5:V8481)-$AB$2</f>
        <v>42316.62381417631</v>
      </c>
      <c r="BO8479" s="6">
        <f>SUM($R$5:W8481)-$AB$2</f>
        <v>63033.256486463739</v>
      </c>
      <c r="BP8479" s="16"/>
    </row>
    <row r="8480" spans="1:68" x14ac:dyDescent="0.45">
      <c r="A8480" s="1">
        <v>2008</v>
      </c>
      <c r="B8480" s="1">
        <v>12</v>
      </c>
      <c r="C8480" s="1">
        <v>19</v>
      </c>
      <c r="D8480" s="1">
        <v>18</v>
      </c>
      <c r="E8480" s="1">
        <v>12.9</v>
      </c>
      <c r="F8480" s="1">
        <v>0</v>
      </c>
      <c r="G8480" s="4"/>
      <c r="H8480" s="4"/>
      <c r="Q8480" s="1">
        <v>15</v>
      </c>
      <c r="R8480" s="6">
        <f t="shared" si="11329"/>
        <v>0.1955876</v>
      </c>
      <c r="S8480" s="6">
        <f t="shared" si="11330"/>
        <v>0.75887988800000006</v>
      </c>
      <c r="T8480" s="6">
        <f t="shared" si="11331"/>
        <v>1.8971997199999999</v>
      </c>
      <c r="U8480" s="6">
        <f t="shared" si="11332"/>
        <v>2.6560796080000002</v>
      </c>
      <c r="V8480" s="6">
        <f t="shared" si="11333"/>
        <v>3.7943994399999998</v>
      </c>
      <c r="W8480" s="6">
        <f t="shared" si="11334"/>
        <v>4.5532793280000003</v>
      </c>
      <c r="X8480" s="17"/>
      <c r="Y8480" s="17"/>
      <c r="Z8480" s="17"/>
      <c r="AA8480" s="17"/>
      <c r="AB8480" s="17"/>
      <c r="AC8480" s="17"/>
      <c r="AE8480" s="16"/>
      <c r="AF8480" s="16"/>
      <c r="AG8480" s="16"/>
      <c r="AH8480" s="16"/>
      <c r="AI8480" s="16"/>
      <c r="AJ8480" s="16"/>
      <c r="AL8480" s="16"/>
      <c r="AM8480" s="16"/>
      <c r="AN8480" s="16"/>
      <c r="AO8480" s="16"/>
      <c r="AP8480" s="16"/>
      <c r="AQ8480" s="16"/>
      <c r="BI8480" s="1">
        <v>17</v>
      </c>
      <c r="BJ8480" s="6">
        <f>SUM($R$5:R8482)-$AB$2</f>
        <v>883.37691360000122</v>
      </c>
      <c r="BK8480" s="6">
        <f>SUM($R$5:S8482)-$AB$2</f>
        <v>4336.2205883680017</v>
      </c>
      <c r="BL8480" s="6">
        <f>SUM($R$5:T8482)-$AB$2</f>
        <v>12968.329775287984</v>
      </c>
      <c r="BM8480" s="6">
        <f>SUM($R$5:U8482)-$AB$2</f>
        <v>25053.282636976153</v>
      </c>
      <c r="BN8480" s="6">
        <f>SUM($R$5:V8482)-$AB$2</f>
        <v>42317.501010816304</v>
      </c>
      <c r="BO8480" s="6">
        <f>SUM($R$5:W8482)-$AB$2</f>
        <v>63034.56305942373</v>
      </c>
      <c r="BP8480" s="16"/>
    </row>
    <row r="8481" spans="1:68" x14ac:dyDescent="0.45">
      <c r="A8481" s="1">
        <v>2008</v>
      </c>
      <c r="B8481" s="1">
        <v>12</v>
      </c>
      <c r="C8481" s="1">
        <v>19</v>
      </c>
      <c r="D8481" s="1">
        <v>19</v>
      </c>
      <c r="E8481" s="1">
        <v>12.2</v>
      </c>
      <c r="F8481" s="1">
        <v>0</v>
      </c>
      <c r="G8481" s="4"/>
      <c r="H8481" s="4"/>
      <c r="Q8481" s="1">
        <v>16</v>
      </c>
      <c r="R8481" s="6">
        <f t="shared" si="11329"/>
        <v>0.11214299999999999</v>
      </c>
      <c r="S8481" s="6">
        <f t="shared" si="11330"/>
        <v>0.43511483999999995</v>
      </c>
      <c r="T8481" s="6">
        <f t="shared" si="11331"/>
        <v>1.0877870999999997</v>
      </c>
      <c r="U8481" s="6">
        <f t="shared" si="11332"/>
        <v>1.5229019399999997</v>
      </c>
      <c r="V8481" s="6">
        <f t="shared" si="11333"/>
        <v>2.1755741999999993</v>
      </c>
      <c r="W8481" s="6">
        <f t="shared" si="11334"/>
        <v>2.6106890399999996</v>
      </c>
      <c r="X8481" s="17"/>
      <c r="Y8481" s="17"/>
      <c r="Z8481" s="17"/>
      <c r="AA8481" s="17"/>
      <c r="AB8481" s="17"/>
      <c r="AC8481" s="17"/>
      <c r="AE8481" s="16"/>
      <c r="AF8481" s="16"/>
      <c r="AG8481" s="16"/>
      <c r="AH8481" s="16"/>
      <c r="AI8481" s="16"/>
      <c r="AJ8481" s="16"/>
      <c r="AL8481" s="16"/>
      <c r="AM8481" s="16"/>
      <c r="AN8481" s="16"/>
      <c r="AO8481" s="16"/>
      <c r="AP8481" s="16"/>
      <c r="AQ8481" s="16"/>
      <c r="BI8481" s="1">
        <v>18</v>
      </c>
      <c r="BJ8481" s="6">
        <f>SUM($R$5:R8483)-$AB$2</f>
        <v>883.37691360000122</v>
      </c>
      <c r="BK8481" s="6">
        <f>SUM($R$5:S8483)-$AB$2</f>
        <v>4336.2205883680017</v>
      </c>
      <c r="BL8481" s="6">
        <f>SUM($R$5:T8483)-$AB$2</f>
        <v>12968.329775287984</v>
      </c>
      <c r="BM8481" s="6">
        <f>SUM($R$5:U8483)-$AB$2</f>
        <v>25053.282636976153</v>
      </c>
      <c r="BN8481" s="6">
        <f>SUM($R$5:V8483)-$AB$2</f>
        <v>42317.501010816304</v>
      </c>
      <c r="BO8481" s="6">
        <f>SUM($R$5:W8483)-$AB$2</f>
        <v>63034.56305942373</v>
      </c>
      <c r="BP8481" s="16"/>
    </row>
    <row r="8482" spans="1:68" x14ac:dyDescent="0.45">
      <c r="A8482" s="1">
        <v>2008</v>
      </c>
      <c r="B8482" s="1">
        <v>12</v>
      </c>
      <c r="C8482" s="1">
        <v>19</v>
      </c>
      <c r="D8482" s="1">
        <v>20</v>
      </c>
      <c r="E8482" s="1">
        <v>11.7</v>
      </c>
      <c r="F8482" s="1">
        <v>0</v>
      </c>
      <c r="G8482" s="4"/>
      <c r="H8482" s="4"/>
      <c r="Q8482" s="1">
        <v>17</v>
      </c>
      <c r="R8482" s="6">
        <f t="shared" si="11329"/>
        <v>1.8443999999999999E-2</v>
      </c>
      <c r="S8482" s="6">
        <f t="shared" si="11330"/>
        <v>7.1562719999999996E-2</v>
      </c>
      <c r="T8482" s="6">
        <f t="shared" si="11331"/>
        <v>0.17890679999999998</v>
      </c>
      <c r="U8482" s="6">
        <f t="shared" si="11332"/>
        <v>0.25046952</v>
      </c>
      <c r="V8482" s="6">
        <f t="shared" si="11333"/>
        <v>0.35781359999999995</v>
      </c>
      <c r="W8482" s="6">
        <f t="shared" si="11334"/>
        <v>0.42937632000000003</v>
      </c>
      <c r="X8482" s="17"/>
      <c r="Y8482" s="17"/>
      <c r="Z8482" s="17"/>
      <c r="AA8482" s="17"/>
      <c r="AB8482" s="17"/>
      <c r="AC8482" s="17"/>
      <c r="AE8482" s="16"/>
      <c r="AF8482" s="16"/>
      <c r="AG8482" s="16"/>
      <c r="AH8482" s="16"/>
      <c r="AI8482" s="16"/>
      <c r="AJ8482" s="16"/>
      <c r="AL8482" s="16"/>
      <c r="AM8482" s="16"/>
      <c r="AN8482" s="16"/>
      <c r="AO8482" s="16"/>
      <c r="AP8482" s="16"/>
      <c r="AQ8482" s="16"/>
      <c r="BI8482" s="1">
        <v>19</v>
      </c>
      <c r="BJ8482" s="6">
        <f>SUM($R$5:R8484)-$AB$2</f>
        <v>883.37691360000122</v>
      </c>
      <c r="BK8482" s="6">
        <f>SUM($R$5:S8484)-$AB$2</f>
        <v>4336.2205883680017</v>
      </c>
      <c r="BL8482" s="6">
        <f>SUM($R$5:T8484)-$AB$2</f>
        <v>12968.329775287984</v>
      </c>
      <c r="BM8482" s="6">
        <f>SUM($R$5:U8484)-$AB$2</f>
        <v>25053.282636976153</v>
      </c>
      <c r="BN8482" s="6">
        <f>SUM($R$5:V8484)-$AB$2</f>
        <v>42317.501010816304</v>
      </c>
      <c r="BO8482" s="6">
        <f>SUM($R$5:W8484)-$AB$2</f>
        <v>63034.56305942373</v>
      </c>
      <c r="BP8482" s="16"/>
    </row>
    <row r="8483" spans="1:68" x14ac:dyDescent="0.45">
      <c r="A8483" s="1">
        <v>2008</v>
      </c>
      <c r="B8483" s="1">
        <v>12</v>
      </c>
      <c r="C8483" s="1">
        <v>19</v>
      </c>
      <c r="D8483" s="1">
        <v>21</v>
      </c>
      <c r="E8483" s="1">
        <v>11.4</v>
      </c>
      <c r="F8483" s="1">
        <v>0</v>
      </c>
      <c r="G8483" s="4"/>
      <c r="H8483" s="4"/>
      <c r="Q8483" s="1">
        <v>18</v>
      </c>
      <c r="R8483" s="6">
        <f t="shared" si="11329"/>
        <v>0</v>
      </c>
      <c r="S8483" s="6">
        <f t="shared" si="11330"/>
        <v>0</v>
      </c>
      <c r="T8483" s="6">
        <f t="shared" si="11331"/>
        <v>0</v>
      </c>
      <c r="U8483" s="6">
        <f t="shared" si="11332"/>
        <v>0</v>
      </c>
      <c r="V8483" s="6">
        <f t="shared" si="11333"/>
        <v>0</v>
      </c>
      <c r="W8483" s="6">
        <f t="shared" si="11334"/>
        <v>0</v>
      </c>
      <c r="X8483" s="17"/>
      <c r="Y8483" s="17"/>
      <c r="Z8483" s="17"/>
      <c r="AA8483" s="17"/>
      <c r="AB8483" s="17"/>
      <c r="AC8483" s="17"/>
      <c r="AE8483" s="16"/>
      <c r="AF8483" s="16"/>
      <c r="AG8483" s="16"/>
      <c r="AH8483" s="16"/>
      <c r="AI8483" s="16"/>
      <c r="AJ8483" s="16"/>
      <c r="AL8483" s="16"/>
      <c r="AM8483" s="16"/>
      <c r="AN8483" s="16"/>
      <c r="AO8483" s="16"/>
      <c r="AP8483" s="16"/>
      <c r="AQ8483" s="16"/>
      <c r="BI8483" s="1">
        <v>20</v>
      </c>
      <c r="BJ8483" s="6">
        <f>SUM($R$5:R8485)-$AB$2</f>
        <v>883.37691360000122</v>
      </c>
      <c r="BK8483" s="6">
        <f>SUM($R$5:S8485)-$AB$2</f>
        <v>4336.2205883680017</v>
      </c>
      <c r="BL8483" s="6">
        <f>SUM($R$5:T8485)-$AB$2</f>
        <v>12968.329775287984</v>
      </c>
      <c r="BM8483" s="6">
        <f>SUM($R$5:U8485)-$AB$2</f>
        <v>25053.282636976153</v>
      </c>
      <c r="BN8483" s="6">
        <f>SUM($R$5:V8485)-$AB$2</f>
        <v>42317.501010816304</v>
      </c>
      <c r="BO8483" s="6">
        <f>SUM($R$5:W8485)-$AB$2</f>
        <v>63034.56305942373</v>
      </c>
      <c r="BP8483" s="16"/>
    </row>
    <row r="8484" spans="1:68" x14ac:dyDescent="0.45">
      <c r="A8484" s="1">
        <v>2008</v>
      </c>
      <c r="B8484" s="1">
        <v>12</v>
      </c>
      <c r="C8484" s="1">
        <v>19</v>
      </c>
      <c r="D8484" s="1">
        <v>22</v>
      </c>
      <c r="E8484" s="1">
        <v>11.1</v>
      </c>
      <c r="F8484" s="1">
        <v>0</v>
      </c>
      <c r="G8484" s="4"/>
      <c r="H8484" s="4"/>
      <c r="Q8484" s="1">
        <v>19</v>
      </c>
      <c r="R8484" s="6">
        <f t="shared" si="11329"/>
        <v>0</v>
      </c>
      <c r="S8484" s="6">
        <f t="shared" si="11330"/>
        <v>0</v>
      </c>
      <c r="T8484" s="6">
        <f t="shared" si="11331"/>
        <v>0</v>
      </c>
      <c r="U8484" s="6">
        <f t="shared" si="11332"/>
        <v>0</v>
      </c>
      <c r="V8484" s="6">
        <f t="shared" si="11333"/>
        <v>0</v>
      </c>
      <c r="W8484" s="6">
        <f t="shared" si="11334"/>
        <v>0</v>
      </c>
      <c r="X8484" s="17"/>
      <c r="Y8484" s="17"/>
      <c r="Z8484" s="17"/>
      <c r="AA8484" s="17"/>
      <c r="AB8484" s="17"/>
      <c r="AC8484" s="17"/>
      <c r="AE8484" s="16"/>
      <c r="AF8484" s="16"/>
      <c r="AG8484" s="16"/>
      <c r="AH8484" s="16"/>
      <c r="AI8484" s="16"/>
      <c r="AJ8484" s="16"/>
      <c r="AL8484" s="16"/>
      <c r="AM8484" s="16"/>
      <c r="AN8484" s="16"/>
      <c r="AO8484" s="16"/>
      <c r="AP8484" s="16"/>
      <c r="AQ8484" s="16"/>
      <c r="BI8484" s="1">
        <v>21</v>
      </c>
      <c r="BJ8484" s="6">
        <f>SUM($R$5:R8486)-$AB$2</f>
        <v>883.37691360000122</v>
      </c>
      <c r="BK8484" s="6">
        <f>SUM($R$5:S8486)-$AB$2</f>
        <v>4336.2205883680017</v>
      </c>
      <c r="BL8484" s="6">
        <f>SUM($R$5:T8486)-$AB$2</f>
        <v>12968.329775287984</v>
      </c>
      <c r="BM8484" s="6">
        <f>SUM($R$5:U8486)-$AB$2</f>
        <v>25053.282636976153</v>
      </c>
      <c r="BN8484" s="6">
        <f>SUM($R$5:V8486)-$AB$2</f>
        <v>42317.501010816304</v>
      </c>
      <c r="BO8484" s="6">
        <f>SUM($R$5:W8486)-$AB$2</f>
        <v>63034.56305942373</v>
      </c>
      <c r="BP8484" s="16"/>
    </row>
    <row r="8485" spans="1:68" x14ac:dyDescent="0.45">
      <c r="A8485" s="1">
        <v>2008</v>
      </c>
      <c r="B8485" s="1">
        <v>12</v>
      </c>
      <c r="C8485" s="1">
        <v>19</v>
      </c>
      <c r="D8485" s="1">
        <v>23</v>
      </c>
      <c r="E8485" s="1">
        <v>10.6</v>
      </c>
      <c r="F8485" s="1">
        <v>0</v>
      </c>
      <c r="G8485" s="4"/>
      <c r="H8485" s="4"/>
      <c r="Q8485" s="1">
        <v>20</v>
      </c>
      <c r="R8485" s="6">
        <f t="shared" si="11329"/>
        <v>0</v>
      </c>
      <c r="S8485" s="6">
        <f t="shared" si="11330"/>
        <v>0</v>
      </c>
      <c r="T8485" s="6">
        <f t="shared" si="11331"/>
        <v>0</v>
      </c>
      <c r="U8485" s="6">
        <f t="shared" si="11332"/>
        <v>0</v>
      </c>
      <c r="V8485" s="6">
        <f t="shared" si="11333"/>
        <v>0</v>
      </c>
      <c r="W8485" s="6">
        <f t="shared" si="11334"/>
        <v>0</v>
      </c>
      <c r="X8485" s="17"/>
      <c r="Y8485" s="17"/>
      <c r="Z8485" s="17"/>
      <c r="AA8485" s="17"/>
      <c r="AB8485" s="17"/>
      <c r="AC8485" s="17"/>
      <c r="AE8485" s="16"/>
      <c r="AF8485" s="16"/>
      <c r="AG8485" s="16"/>
      <c r="AH8485" s="16"/>
      <c r="AI8485" s="16"/>
      <c r="AJ8485" s="16"/>
      <c r="AL8485" s="16"/>
      <c r="AM8485" s="16"/>
      <c r="AN8485" s="16"/>
      <c r="AO8485" s="16"/>
      <c r="AP8485" s="16"/>
      <c r="AQ8485" s="16"/>
      <c r="BI8485" s="1">
        <v>22</v>
      </c>
      <c r="BJ8485" s="6">
        <f>SUM($R$5:R8487)-$AB$2</f>
        <v>883.37691360000122</v>
      </c>
      <c r="BK8485" s="6">
        <f>SUM($R$5:S8487)-$AB$2</f>
        <v>4336.2205883680017</v>
      </c>
      <c r="BL8485" s="6">
        <f>SUM($R$5:T8487)-$AB$2</f>
        <v>12968.329775287984</v>
      </c>
      <c r="BM8485" s="6">
        <f>SUM($R$5:U8487)-$AB$2</f>
        <v>25053.282636976153</v>
      </c>
      <c r="BN8485" s="6">
        <f>SUM($R$5:V8487)-$AB$2</f>
        <v>42317.501010816304</v>
      </c>
      <c r="BO8485" s="6">
        <f>SUM($R$5:W8487)-$AB$2</f>
        <v>63034.56305942373</v>
      </c>
      <c r="BP8485" s="16"/>
    </row>
    <row r="8486" spans="1:68" x14ac:dyDescent="0.45">
      <c r="A8486" s="1">
        <v>2008</v>
      </c>
      <c r="B8486" s="1">
        <v>12</v>
      </c>
      <c r="C8486" s="1">
        <v>20</v>
      </c>
      <c r="D8486" s="1">
        <v>0</v>
      </c>
      <c r="E8486" s="1">
        <v>10.1</v>
      </c>
      <c r="F8486" s="1">
        <v>0</v>
      </c>
      <c r="G8486" s="4"/>
      <c r="H8486" s="4"/>
      <c r="Q8486" s="1">
        <v>21</v>
      </c>
      <c r="R8486" s="6">
        <f t="shared" si="11329"/>
        <v>0</v>
      </c>
      <c r="S8486" s="6">
        <f t="shared" si="11330"/>
        <v>0</v>
      </c>
      <c r="T8486" s="6">
        <f t="shared" si="11331"/>
        <v>0</v>
      </c>
      <c r="U8486" s="6">
        <f t="shared" si="11332"/>
        <v>0</v>
      </c>
      <c r="V8486" s="6">
        <f t="shared" si="11333"/>
        <v>0</v>
      </c>
      <c r="W8486" s="6">
        <f t="shared" si="11334"/>
        <v>0</v>
      </c>
      <c r="X8486" s="17"/>
      <c r="Y8486" s="17"/>
      <c r="Z8486" s="17"/>
      <c r="AA8486" s="17"/>
      <c r="AB8486" s="17"/>
      <c r="AC8486" s="17"/>
      <c r="AE8486" s="16"/>
      <c r="AF8486" s="16"/>
      <c r="AG8486" s="16"/>
      <c r="AH8486" s="16"/>
      <c r="AI8486" s="16"/>
      <c r="AJ8486" s="16"/>
      <c r="AL8486" s="16"/>
      <c r="AM8486" s="16"/>
      <c r="AN8486" s="16"/>
      <c r="AO8486" s="16"/>
      <c r="AP8486" s="16"/>
      <c r="AQ8486" s="16"/>
      <c r="BI8486" s="1">
        <v>23</v>
      </c>
      <c r="BJ8486" s="6">
        <f>SUM($R$5:R8488)-$AB$2</f>
        <v>883.37691360000122</v>
      </c>
      <c r="BK8486" s="6">
        <f>SUM($R$5:S8488)-$AB$2</f>
        <v>4336.2205883680017</v>
      </c>
      <c r="BL8486" s="6">
        <f>SUM($R$5:T8488)-$AB$2</f>
        <v>12968.329775287984</v>
      </c>
      <c r="BM8486" s="6">
        <f>SUM($R$5:U8488)-$AB$2</f>
        <v>25053.282636976153</v>
      </c>
      <c r="BN8486" s="6">
        <f>SUM($R$5:V8488)-$AB$2</f>
        <v>42317.501010816304</v>
      </c>
      <c r="BO8486" s="6">
        <f>SUM($R$5:W8488)-$AB$2</f>
        <v>63034.56305942373</v>
      </c>
      <c r="BP8486" s="16"/>
    </row>
    <row r="8487" spans="1:68" x14ac:dyDescent="0.45">
      <c r="A8487" s="1">
        <v>2008</v>
      </c>
      <c r="B8487" s="1">
        <v>12</v>
      </c>
      <c r="C8487" s="1">
        <v>20</v>
      </c>
      <c r="D8487" s="1">
        <v>1</v>
      </c>
      <c r="E8487" s="1">
        <v>9.6</v>
      </c>
      <c r="F8487" s="1">
        <v>0</v>
      </c>
      <c r="G8487" s="4"/>
      <c r="H8487" s="4"/>
      <c r="Q8487" s="1">
        <v>22</v>
      </c>
      <c r="R8487" s="6">
        <f t="shared" si="11329"/>
        <v>0</v>
      </c>
      <c r="S8487" s="6">
        <f t="shared" si="11330"/>
        <v>0</v>
      </c>
      <c r="T8487" s="6">
        <f t="shared" si="11331"/>
        <v>0</v>
      </c>
      <c r="U8487" s="6">
        <f t="shared" si="11332"/>
        <v>0</v>
      </c>
      <c r="V8487" s="6">
        <f t="shared" si="11333"/>
        <v>0</v>
      </c>
      <c r="W8487" s="6">
        <f t="shared" si="11334"/>
        <v>0</v>
      </c>
      <c r="X8487" s="17"/>
      <c r="Y8487" s="17"/>
      <c r="Z8487" s="17"/>
      <c r="AA8487" s="17"/>
      <c r="AB8487" s="17"/>
      <c r="AC8487" s="17"/>
      <c r="AE8487" s="16"/>
      <c r="AF8487" s="16"/>
      <c r="AG8487" s="16"/>
      <c r="AH8487" s="16"/>
      <c r="AI8487" s="16"/>
      <c r="AJ8487" s="16"/>
      <c r="AL8487" s="16"/>
      <c r="AM8487" s="16"/>
      <c r="AN8487" s="16"/>
      <c r="AO8487" s="16"/>
      <c r="AP8487" s="16"/>
      <c r="AQ8487" s="16"/>
      <c r="BI8487" s="1">
        <v>0</v>
      </c>
      <c r="BJ8487" s="6">
        <f t="shared" ref="BJ8487" si="11395">R8489-$AB$2</f>
        <v>-6.53125</v>
      </c>
      <c r="BK8487" s="6">
        <f t="shared" ref="BK8487" si="11396">S8489-$AB$2</f>
        <v>-6.53125</v>
      </c>
      <c r="BL8487" s="6">
        <f t="shared" ref="BL8487" si="11397">T8489-$AB$2</f>
        <v>-6.53125</v>
      </c>
      <c r="BM8487" s="6">
        <f t="shared" ref="BM8487" si="11398">U8489-$AB$2</f>
        <v>-6.53125</v>
      </c>
      <c r="BN8487" s="6">
        <f t="shared" ref="BN8487" si="11399">V8489-$AB$2</f>
        <v>-6.53125</v>
      </c>
      <c r="BO8487" s="6">
        <f t="shared" ref="BO8487" si="11400">W8489-$AB$2</f>
        <v>-6.53125</v>
      </c>
      <c r="BP8487" s="16">
        <v>355</v>
      </c>
    </row>
    <row r="8488" spans="1:68" x14ac:dyDescent="0.45">
      <c r="A8488" s="1">
        <v>2008</v>
      </c>
      <c r="B8488" s="1">
        <v>12</v>
      </c>
      <c r="C8488" s="1">
        <v>20</v>
      </c>
      <c r="D8488" s="1">
        <v>2</v>
      </c>
      <c r="E8488" s="1">
        <v>9.1999999999999993</v>
      </c>
      <c r="F8488" s="1">
        <v>0</v>
      </c>
      <c r="G8488" s="4"/>
      <c r="H8488" s="4"/>
      <c r="Q8488" s="1">
        <v>23</v>
      </c>
      <c r="R8488" s="6">
        <f t="shared" si="11329"/>
        <v>0</v>
      </c>
      <c r="S8488" s="6">
        <f t="shared" si="11330"/>
        <v>0</v>
      </c>
      <c r="T8488" s="6">
        <f t="shared" si="11331"/>
        <v>0</v>
      </c>
      <c r="U8488" s="6">
        <f t="shared" si="11332"/>
        <v>0</v>
      </c>
      <c r="V8488" s="6">
        <f t="shared" si="11333"/>
        <v>0</v>
      </c>
      <c r="W8488" s="6">
        <f t="shared" si="11334"/>
        <v>0</v>
      </c>
      <c r="X8488" s="17"/>
      <c r="Y8488" s="17"/>
      <c r="Z8488" s="17"/>
      <c r="AA8488" s="17"/>
      <c r="AB8488" s="17"/>
      <c r="AC8488" s="17"/>
      <c r="AE8488" s="16"/>
      <c r="AF8488" s="16"/>
      <c r="AG8488" s="16"/>
      <c r="AH8488" s="16"/>
      <c r="AI8488" s="16"/>
      <c r="AJ8488" s="16"/>
      <c r="AL8488" s="16"/>
      <c r="AM8488" s="16"/>
      <c r="AN8488" s="16"/>
      <c r="AO8488" s="16"/>
      <c r="AP8488" s="16"/>
      <c r="AQ8488" s="16"/>
      <c r="BI8488" s="1">
        <v>1</v>
      </c>
      <c r="BJ8488" s="6">
        <f>SUM($R$5:R8490)-$AB$2</f>
        <v>883.37691360000122</v>
      </c>
      <c r="BK8488" s="6">
        <f>SUM($R$5:S8490)-$AB$2</f>
        <v>4336.2205883680017</v>
      </c>
      <c r="BL8488" s="6">
        <f>SUM($R$5:T8490)-$AB$2</f>
        <v>12968.329775287984</v>
      </c>
      <c r="BM8488" s="6">
        <f>SUM($R$5:U8490)-$AB$2</f>
        <v>25053.282636976153</v>
      </c>
      <c r="BN8488" s="6">
        <f>SUM($R$5:V8490)-$AB$2</f>
        <v>42317.501010816304</v>
      </c>
      <c r="BO8488" s="6">
        <f>SUM($R$5:W8490)-$AB$2</f>
        <v>63034.56305942373</v>
      </c>
      <c r="BP8488" s="16"/>
    </row>
    <row r="8489" spans="1:68" x14ac:dyDescent="0.45">
      <c r="A8489" s="1">
        <v>2008</v>
      </c>
      <c r="B8489" s="1">
        <v>12</v>
      </c>
      <c r="C8489" s="1">
        <v>20</v>
      </c>
      <c r="D8489" s="1">
        <v>3</v>
      </c>
      <c r="E8489" s="1">
        <v>8.9</v>
      </c>
      <c r="F8489" s="1">
        <v>0</v>
      </c>
      <c r="G8489" s="4"/>
      <c r="H8489" s="4"/>
      <c r="Q8489" s="1">
        <v>0</v>
      </c>
      <c r="R8489" s="6">
        <f t="shared" si="11329"/>
        <v>0</v>
      </c>
      <c r="S8489" s="6">
        <f t="shared" si="11330"/>
        <v>0</v>
      </c>
      <c r="T8489" s="6">
        <f t="shared" si="11331"/>
        <v>0</v>
      </c>
      <c r="U8489" s="6">
        <f t="shared" si="11332"/>
        <v>0</v>
      </c>
      <c r="V8489" s="6">
        <f t="shared" si="11333"/>
        <v>0</v>
      </c>
      <c r="W8489" s="6">
        <f t="shared" si="11334"/>
        <v>0</v>
      </c>
      <c r="X8489" s="17"/>
      <c r="Y8489" s="17"/>
      <c r="Z8489" s="17"/>
      <c r="AA8489" s="17"/>
      <c r="AB8489" s="17"/>
      <c r="AC8489" s="17"/>
      <c r="AE8489" s="16"/>
      <c r="AF8489" s="16"/>
      <c r="AG8489" s="16"/>
      <c r="AH8489" s="16"/>
      <c r="AI8489" s="16"/>
      <c r="AJ8489" s="16"/>
      <c r="AL8489" s="16"/>
      <c r="AM8489" s="16"/>
      <c r="AN8489" s="16"/>
      <c r="AO8489" s="16"/>
      <c r="AP8489" s="16"/>
      <c r="AQ8489" s="16"/>
      <c r="BI8489" s="1">
        <v>2</v>
      </c>
      <c r="BJ8489" s="6">
        <f>SUM($R$5:R8491)-$AB$2</f>
        <v>883.37691360000122</v>
      </c>
      <c r="BK8489" s="6">
        <f>SUM($R$5:S8491)-$AB$2</f>
        <v>4336.2205883680017</v>
      </c>
      <c r="BL8489" s="6">
        <f>SUM($R$5:T8491)-$AB$2</f>
        <v>12968.329775287984</v>
      </c>
      <c r="BM8489" s="6">
        <f>SUM($R$5:U8491)-$AB$2</f>
        <v>25053.282636976153</v>
      </c>
      <c r="BN8489" s="6">
        <f>SUM($R$5:V8491)-$AB$2</f>
        <v>42317.501010816304</v>
      </c>
      <c r="BO8489" s="6">
        <f>SUM($R$5:W8491)-$AB$2</f>
        <v>63034.56305942373</v>
      </c>
      <c r="BP8489" s="16"/>
    </row>
    <row r="8490" spans="1:68" x14ac:dyDescent="0.45">
      <c r="A8490" s="1">
        <v>2008</v>
      </c>
      <c r="B8490" s="1">
        <v>12</v>
      </c>
      <c r="C8490" s="1">
        <v>20</v>
      </c>
      <c r="D8490" s="1">
        <v>4</v>
      </c>
      <c r="E8490" s="1">
        <v>8.6999999999999993</v>
      </c>
      <c r="F8490" s="1">
        <v>0</v>
      </c>
      <c r="G8490" s="4"/>
      <c r="H8490" s="4"/>
      <c r="Q8490" s="1">
        <v>1</v>
      </c>
      <c r="R8490" s="6">
        <f t="shared" si="11329"/>
        <v>0</v>
      </c>
      <c r="S8490" s="6">
        <f t="shared" si="11330"/>
        <v>0</v>
      </c>
      <c r="T8490" s="6">
        <f t="shared" si="11331"/>
        <v>0</v>
      </c>
      <c r="U8490" s="6">
        <f t="shared" si="11332"/>
        <v>0</v>
      </c>
      <c r="V8490" s="6">
        <f t="shared" si="11333"/>
        <v>0</v>
      </c>
      <c r="W8490" s="6">
        <f t="shared" si="11334"/>
        <v>0</v>
      </c>
      <c r="X8490" s="17"/>
      <c r="Y8490" s="17"/>
      <c r="Z8490" s="17"/>
      <c r="AA8490" s="17"/>
      <c r="AB8490" s="17"/>
      <c r="AC8490" s="17"/>
      <c r="AE8490" s="16"/>
      <c r="AF8490" s="16"/>
      <c r="AG8490" s="16"/>
      <c r="AH8490" s="16"/>
      <c r="AI8490" s="16"/>
      <c r="AJ8490" s="16"/>
      <c r="AL8490" s="16"/>
      <c r="AM8490" s="16"/>
      <c r="AN8490" s="16"/>
      <c r="AO8490" s="16"/>
      <c r="AP8490" s="16"/>
      <c r="AQ8490" s="16"/>
      <c r="BI8490" s="1">
        <v>3</v>
      </c>
      <c r="BJ8490" s="6">
        <f>SUM($R$5:R8492)-$AB$2</f>
        <v>883.37691360000122</v>
      </c>
      <c r="BK8490" s="6">
        <f>SUM($R$5:S8492)-$AB$2</f>
        <v>4336.2205883680017</v>
      </c>
      <c r="BL8490" s="6">
        <f>SUM($R$5:T8492)-$AB$2</f>
        <v>12968.329775287984</v>
      </c>
      <c r="BM8490" s="6">
        <f>SUM($R$5:U8492)-$AB$2</f>
        <v>25053.282636976153</v>
      </c>
      <c r="BN8490" s="6">
        <f>SUM($R$5:V8492)-$AB$2</f>
        <v>42317.501010816304</v>
      </c>
      <c r="BO8490" s="6">
        <f>SUM($R$5:W8492)-$AB$2</f>
        <v>63034.56305942373</v>
      </c>
      <c r="BP8490" s="16"/>
    </row>
    <row r="8491" spans="1:68" x14ac:dyDescent="0.45">
      <c r="A8491" s="1">
        <v>2008</v>
      </c>
      <c r="B8491" s="1">
        <v>12</v>
      </c>
      <c r="C8491" s="1">
        <v>20</v>
      </c>
      <c r="D8491" s="1">
        <v>5</v>
      </c>
      <c r="E8491" s="1">
        <v>8.3000000000000007</v>
      </c>
      <c r="F8491" s="1">
        <v>0</v>
      </c>
      <c r="G8491" s="4"/>
      <c r="H8491" s="4"/>
      <c r="Q8491" s="1">
        <v>2</v>
      </c>
      <c r="R8491" s="6">
        <f t="shared" si="11329"/>
        <v>0</v>
      </c>
      <c r="S8491" s="6">
        <f t="shared" si="11330"/>
        <v>0</v>
      </c>
      <c r="T8491" s="6">
        <f t="shared" si="11331"/>
        <v>0</v>
      </c>
      <c r="U8491" s="6">
        <f t="shared" si="11332"/>
        <v>0</v>
      </c>
      <c r="V8491" s="6">
        <f t="shared" si="11333"/>
        <v>0</v>
      </c>
      <c r="W8491" s="6">
        <f t="shared" si="11334"/>
        <v>0</v>
      </c>
      <c r="X8491" s="17"/>
      <c r="Y8491" s="17"/>
      <c r="Z8491" s="17"/>
      <c r="AA8491" s="17"/>
      <c r="AB8491" s="17"/>
      <c r="AC8491" s="17"/>
      <c r="AE8491" s="16"/>
      <c r="AF8491" s="16"/>
      <c r="AG8491" s="16"/>
      <c r="AH8491" s="16"/>
      <c r="AI8491" s="16"/>
      <c r="AJ8491" s="16"/>
      <c r="AL8491" s="16"/>
      <c r="AM8491" s="16"/>
      <c r="AN8491" s="16"/>
      <c r="AO8491" s="16"/>
      <c r="AP8491" s="16"/>
      <c r="AQ8491" s="16"/>
      <c r="BI8491" s="1">
        <v>4</v>
      </c>
      <c r="BJ8491" s="6">
        <f>SUM($R$5:R8493)-$AB$2</f>
        <v>883.37691360000122</v>
      </c>
      <c r="BK8491" s="6">
        <f>SUM($R$5:S8493)-$AB$2</f>
        <v>4336.2205883680017</v>
      </c>
      <c r="BL8491" s="6">
        <f>SUM($R$5:T8493)-$AB$2</f>
        <v>12968.329775287984</v>
      </c>
      <c r="BM8491" s="6">
        <f>SUM($R$5:U8493)-$AB$2</f>
        <v>25053.282636976153</v>
      </c>
      <c r="BN8491" s="6">
        <f>SUM($R$5:V8493)-$AB$2</f>
        <v>42317.501010816304</v>
      </c>
      <c r="BO8491" s="6">
        <f>SUM($R$5:W8493)-$AB$2</f>
        <v>63034.56305942373</v>
      </c>
      <c r="BP8491" s="16"/>
    </row>
    <row r="8492" spans="1:68" x14ac:dyDescent="0.45">
      <c r="A8492" s="1">
        <v>2008</v>
      </c>
      <c r="B8492" s="1">
        <v>12</v>
      </c>
      <c r="C8492" s="1">
        <v>20</v>
      </c>
      <c r="D8492" s="1">
        <v>6</v>
      </c>
      <c r="E8492" s="1">
        <v>8</v>
      </c>
      <c r="F8492" s="1">
        <v>0</v>
      </c>
      <c r="G8492" s="4"/>
      <c r="H8492" s="4"/>
      <c r="Q8492" s="1">
        <v>3</v>
      </c>
      <c r="R8492" s="6">
        <f t="shared" si="11329"/>
        <v>0</v>
      </c>
      <c r="S8492" s="6">
        <f t="shared" si="11330"/>
        <v>0</v>
      </c>
      <c r="T8492" s="6">
        <f t="shared" si="11331"/>
        <v>0</v>
      </c>
      <c r="U8492" s="6">
        <f t="shared" si="11332"/>
        <v>0</v>
      </c>
      <c r="V8492" s="6">
        <f t="shared" si="11333"/>
        <v>0</v>
      </c>
      <c r="W8492" s="6">
        <f t="shared" si="11334"/>
        <v>0</v>
      </c>
      <c r="X8492" s="17"/>
      <c r="Y8492" s="17"/>
      <c r="Z8492" s="17"/>
      <c r="AA8492" s="17"/>
      <c r="AB8492" s="17"/>
      <c r="AC8492" s="17"/>
      <c r="AE8492" s="16"/>
      <c r="AF8492" s="16"/>
      <c r="AG8492" s="16"/>
      <c r="AH8492" s="16"/>
      <c r="AI8492" s="16"/>
      <c r="AJ8492" s="16"/>
      <c r="AL8492" s="16"/>
      <c r="AM8492" s="16"/>
      <c r="AN8492" s="16"/>
      <c r="AO8492" s="16"/>
      <c r="AP8492" s="16"/>
      <c r="AQ8492" s="16"/>
      <c r="BI8492" s="1">
        <v>5</v>
      </c>
      <c r="BJ8492" s="6">
        <f>SUM($R$5:R8494)-$AB$2</f>
        <v>883.37691360000122</v>
      </c>
      <c r="BK8492" s="6">
        <f>SUM($R$5:S8494)-$AB$2</f>
        <v>4336.2205883680017</v>
      </c>
      <c r="BL8492" s="6">
        <f>SUM($R$5:T8494)-$AB$2</f>
        <v>12968.329775287984</v>
      </c>
      <c r="BM8492" s="6">
        <f>SUM($R$5:U8494)-$AB$2</f>
        <v>25053.282636976153</v>
      </c>
      <c r="BN8492" s="6">
        <f>SUM($R$5:V8494)-$AB$2</f>
        <v>42317.501010816304</v>
      </c>
      <c r="BO8492" s="6">
        <f>SUM($R$5:W8494)-$AB$2</f>
        <v>63034.56305942373</v>
      </c>
      <c r="BP8492" s="16"/>
    </row>
    <row r="8493" spans="1:68" x14ac:dyDescent="0.45">
      <c r="A8493" s="1">
        <v>2008</v>
      </c>
      <c r="B8493" s="1">
        <v>12</v>
      </c>
      <c r="C8493" s="1">
        <v>20</v>
      </c>
      <c r="D8493" s="1">
        <v>7</v>
      </c>
      <c r="E8493" s="1">
        <v>7.8</v>
      </c>
      <c r="F8493" s="1">
        <v>0</v>
      </c>
      <c r="G8493" s="4"/>
      <c r="H8493" s="4"/>
      <c r="Q8493" s="1">
        <v>4</v>
      </c>
      <c r="R8493" s="6">
        <f t="shared" si="11329"/>
        <v>0</v>
      </c>
      <c r="S8493" s="6">
        <f t="shared" si="11330"/>
        <v>0</v>
      </c>
      <c r="T8493" s="6">
        <f t="shared" si="11331"/>
        <v>0</v>
      </c>
      <c r="U8493" s="6">
        <f t="shared" si="11332"/>
        <v>0</v>
      </c>
      <c r="V8493" s="6">
        <f t="shared" si="11333"/>
        <v>0</v>
      </c>
      <c r="W8493" s="6">
        <f t="shared" si="11334"/>
        <v>0</v>
      </c>
      <c r="X8493" s="17"/>
      <c r="Y8493" s="17"/>
      <c r="Z8493" s="17"/>
      <c r="AA8493" s="17"/>
      <c r="AB8493" s="17"/>
      <c r="AC8493" s="17"/>
      <c r="AE8493" s="16"/>
      <c r="AF8493" s="16"/>
      <c r="AG8493" s="16"/>
      <c r="AH8493" s="16"/>
      <c r="AI8493" s="16"/>
      <c r="AJ8493" s="16"/>
      <c r="AL8493" s="16"/>
      <c r="AM8493" s="16"/>
      <c r="AN8493" s="16"/>
      <c r="AO8493" s="16"/>
      <c r="AP8493" s="16"/>
      <c r="AQ8493" s="16"/>
      <c r="BI8493" s="1">
        <v>6</v>
      </c>
      <c r="BJ8493" s="6">
        <f>SUM($R$5:R8495)-$AB$2</f>
        <v>883.37691360000122</v>
      </c>
      <c r="BK8493" s="6">
        <f>SUM($R$5:S8495)-$AB$2</f>
        <v>4336.2205883680017</v>
      </c>
      <c r="BL8493" s="6">
        <f>SUM($R$5:T8495)-$AB$2</f>
        <v>12968.329775287984</v>
      </c>
      <c r="BM8493" s="6">
        <f>SUM($R$5:U8495)-$AB$2</f>
        <v>25053.282636976153</v>
      </c>
      <c r="BN8493" s="6">
        <f>SUM($R$5:V8495)-$AB$2</f>
        <v>42317.501010816304</v>
      </c>
      <c r="BO8493" s="6">
        <f>SUM($R$5:W8495)-$AB$2</f>
        <v>63034.56305942373</v>
      </c>
      <c r="BP8493" s="16"/>
    </row>
    <row r="8494" spans="1:68" x14ac:dyDescent="0.45">
      <c r="A8494" s="1">
        <v>2008</v>
      </c>
      <c r="B8494" s="1">
        <v>12</v>
      </c>
      <c r="C8494" s="1">
        <v>20</v>
      </c>
      <c r="D8494" s="1">
        <v>8</v>
      </c>
      <c r="E8494" s="1">
        <v>7.8</v>
      </c>
      <c r="F8494" s="1">
        <v>0</v>
      </c>
      <c r="G8494" s="4"/>
      <c r="H8494" s="4"/>
      <c r="Q8494" s="1">
        <v>5</v>
      </c>
      <c r="R8494" s="6">
        <f t="shared" ref="R8494:R8557" si="11401">$AX$2*F8491*$R$4/1000</f>
        <v>0</v>
      </c>
      <c r="S8494" s="6">
        <f t="shared" ref="S8494:S8557" si="11402">$AX$2*F8491*($S$4*$AU$2)/1000</f>
        <v>0</v>
      </c>
      <c r="T8494" s="6">
        <f t="shared" ref="T8494:T8557" si="11403">$AX$2*F8491*($T$4*$AU$2)/1000</f>
        <v>0</v>
      </c>
      <c r="U8494" s="6">
        <f t="shared" ref="U8494:U8557" si="11404">$AX$2*F8491*($U$4*$AU$2)/1000</f>
        <v>0</v>
      </c>
      <c r="V8494" s="6">
        <f t="shared" ref="V8494:V8557" si="11405">$AX$2*F8491*($V$4*$AU$2)/1000</f>
        <v>0</v>
      </c>
      <c r="W8494" s="6">
        <f t="shared" ref="W8494:W8557" si="11406">$AX$2*F8491*($W$4*$AU$2)/1000</f>
        <v>0</v>
      </c>
      <c r="X8494" s="17"/>
      <c r="Y8494" s="17"/>
      <c r="Z8494" s="17"/>
      <c r="AA8494" s="17"/>
      <c r="AB8494" s="17"/>
      <c r="AC8494" s="17"/>
      <c r="AE8494" s="16"/>
      <c r="AF8494" s="16"/>
      <c r="AG8494" s="16"/>
      <c r="AH8494" s="16"/>
      <c r="AI8494" s="16"/>
      <c r="AJ8494" s="16"/>
      <c r="AL8494" s="16"/>
      <c r="AM8494" s="16"/>
      <c r="AN8494" s="16"/>
      <c r="AO8494" s="16"/>
      <c r="AP8494" s="16"/>
      <c r="AQ8494" s="16"/>
      <c r="BI8494" s="1">
        <v>7</v>
      </c>
      <c r="BJ8494" s="6">
        <f>SUM($R$5:R8496)-$AB$2</f>
        <v>883.37691360000122</v>
      </c>
      <c r="BK8494" s="6">
        <f>SUM($R$5:S8496)-$AB$2</f>
        <v>4336.2205883680017</v>
      </c>
      <c r="BL8494" s="6">
        <f>SUM($R$5:T8496)-$AB$2</f>
        <v>12968.329775287984</v>
      </c>
      <c r="BM8494" s="6">
        <f>SUM($R$5:U8496)-$AB$2</f>
        <v>25053.282636976153</v>
      </c>
      <c r="BN8494" s="6">
        <f>SUM($R$5:V8496)-$AB$2</f>
        <v>42317.501010816304</v>
      </c>
      <c r="BO8494" s="6">
        <f>SUM($R$5:W8496)-$AB$2</f>
        <v>63034.56305942373</v>
      </c>
      <c r="BP8494" s="16"/>
    </row>
    <row r="8495" spans="1:68" x14ac:dyDescent="0.45">
      <c r="A8495" s="1">
        <v>2008</v>
      </c>
      <c r="B8495" s="1">
        <v>12</v>
      </c>
      <c r="C8495" s="1">
        <v>20</v>
      </c>
      <c r="D8495" s="1">
        <v>9</v>
      </c>
      <c r="E8495" s="1">
        <v>7.9</v>
      </c>
      <c r="F8495" s="1">
        <v>75.2</v>
      </c>
      <c r="G8495" s="4"/>
      <c r="H8495" s="4"/>
      <c r="Q8495" s="1">
        <v>6</v>
      </c>
      <c r="R8495" s="6">
        <f t="shared" si="11401"/>
        <v>0</v>
      </c>
      <c r="S8495" s="6">
        <f t="shared" si="11402"/>
        <v>0</v>
      </c>
      <c r="T8495" s="6">
        <f t="shared" si="11403"/>
        <v>0</v>
      </c>
      <c r="U8495" s="6">
        <f t="shared" si="11404"/>
        <v>0</v>
      </c>
      <c r="V8495" s="6">
        <f t="shared" si="11405"/>
        <v>0</v>
      </c>
      <c r="W8495" s="6">
        <f t="shared" si="11406"/>
        <v>0</v>
      </c>
      <c r="X8495" s="17"/>
      <c r="Y8495" s="17"/>
      <c r="Z8495" s="17"/>
      <c r="AA8495" s="17"/>
      <c r="AB8495" s="17"/>
      <c r="AC8495" s="17"/>
      <c r="AE8495" s="16"/>
      <c r="AF8495" s="16"/>
      <c r="AG8495" s="16"/>
      <c r="AH8495" s="16"/>
      <c r="AI8495" s="16"/>
      <c r="AJ8495" s="16"/>
      <c r="AL8495" s="16"/>
      <c r="AM8495" s="16"/>
      <c r="AN8495" s="16"/>
      <c r="AO8495" s="16"/>
      <c r="AP8495" s="16"/>
      <c r="AQ8495" s="16"/>
      <c r="BI8495" s="1">
        <v>8</v>
      </c>
      <c r="BJ8495" s="6">
        <f>SUM($R$5:R8497)-$AB$2</f>
        <v>883.37691360000122</v>
      </c>
      <c r="BK8495" s="6">
        <f>SUM($R$5:S8497)-$AB$2</f>
        <v>4336.2205883680017</v>
      </c>
      <c r="BL8495" s="6">
        <f>SUM($R$5:T8497)-$AB$2</f>
        <v>12968.329775287984</v>
      </c>
      <c r="BM8495" s="6">
        <f>SUM($R$5:U8497)-$AB$2</f>
        <v>25053.282636976153</v>
      </c>
      <c r="BN8495" s="6">
        <f>SUM($R$5:V8497)-$AB$2</f>
        <v>42317.501010816304</v>
      </c>
      <c r="BO8495" s="6">
        <f>SUM($R$5:W8497)-$AB$2</f>
        <v>63034.56305942373</v>
      </c>
      <c r="BP8495" s="16"/>
    </row>
    <row r="8496" spans="1:68" x14ac:dyDescent="0.45">
      <c r="A8496" s="1">
        <v>2008</v>
      </c>
      <c r="B8496" s="1">
        <v>12</v>
      </c>
      <c r="C8496" s="1">
        <v>20</v>
      </c>
      <c r="D8496" s="1">
        <v>10</v>
      </c>
      <c r="E8496" s="1">
        <v>8.5</v>
      </c>
      <c r="F8496" s="1">
        <v>239.57</v>
      </c>
      <c r="G8496" s="4"/>
      <c r="H8496" s="4"/>
      <c r="Q8496" s="1">
        <v>7</v>
      </c>
      <c r="R8496" s="6">
        <f t="shared" si="11401"/>
        <v>0</v>
      </c>
      <c r="S8496" s="6">
        <f t="shared" si="11402"/>
        <v>0</v>
      </c>
      <c r="T8496" s="6">
        <f t="shared" si="11403"/>
        <v>0</v>
      </c>
      <c r="U8496" s="6">
        <f t="shared" si="11404"/>
        <v>0</v>
      </c>
      <c r="V8496" s="6">
        <f t="shared" si="11405"/>
        <v>0</v>
      </c>
      <c r="W8496" s="6">
        <f t="shared" si="11406"/>
        <v>0</v>
      </c>
      <c r="X8496" s="17"/>
      <c r="Y8496" s="17"/>
      <c r="Z8496" s="17"/>
      <c r="AA8496" s="17"/>
      <c r="AB8496" s="17"/>
      <c r="AC8496" s="17"/>
      <c r="AE8496" s="16"/>
      <c r="AF8496" s="16"/>
      <c r="AG8496" s="16"/>
      <c r="AH8496" s="16"/>
      <c r="AI8496" s="16"/>
      <c r="AJ8496" s="16"/>
      <c r="AL8496" s="16"/>
      <c r="AM8496" s="16"/>
      <c r="AN8496" s="16"/>
      <c r="AO8496" s="16"/>
      <c r="AP8496" s="16"/>
      <c r="AQ8496" s="16"/>
      <c r="BI8496" s="1">
        <v>9</v>
      </c>
      <c r="BJ8496" s="6">
        <f>SUM($R$5:R8498)-$AB$2</f>
        <v>883.42052960000126</v>
      </c>
      <c r="BK8496" s="6">
        <f>SUM($R$5:S8498)-$AB$2</f>
        <v>4336.4334344480012</v>
      </c>
      <c r="BL8496" s="6">
        <f>SUM($R$5:T8498)-$AB$2</f>
        <v>12968.965696567986</v>
      </c>
      <c r="BM8496" s="6">
        <f>SUM($R$5:U8498)-$AB$2</f>
        <v>25054.51086353615</v>
      </c>
      <c r="BN8496" s="6">
        <f>SUM($R$5:V8498)-$AB$2</f>
        <v>42319.575387776305</v>
      </c>
      <c r="BO8496" s="6">
        <f>SUM($R$5:W8498)-$AB$2</f>
        <v>63037.652816863731</v>
      </c>
      <c r="BP8496" s="16"/>
    </row>
    <row r="8497" spans="1:68" x14ac:dyDescent="0.45">
      <c r="A8497" s="1">
        <v>2008</v>
      </c>
      <c r="B8497" s="1">
        <v>12</v>
      </c>
      <c r="C8497" s="1">
        <v>20</v>
      </c>
      <c r="D8497" s="1">
        <v>11</v>
      </c>
      <c r="E8497" s="1">
        <v>9.1</v>
      </c>
      <c r="F8497" s="1">
        <v>372.62</v>
      </c>
      <c r="G8497" s="4"/>
      <c r="H8497" s="4"/>
      <c r="Q8497" s="1">
        <v>8</v>
      </c>
      <c r="R8497" s="6">
        <f t="shared" si="11401"/>
        <v>0</v>
      </c>
      <c r="S8497" s="6">
        <f t="shared" si="11402"/>
        <v>0</v>
      </c>
      <c r="T8497" s="6">
        <f t="shared" si="11403"/>
        <v>0</v>
      </c>
      <c r="U8497" s="6">
        <f t="shared" si="11404"/>
        <v>0</v>
      </c>
      <c r="V8497" s="6">
        <f t="shared" si="11405"/>
        <v>0</v>
      </c>
      <c r="W8497" s="6">
        <f t="shared" si="11406"/>
        <v>0</v>
      </c>
      <c r="X8497" s="17"/>
      <c r="Y8497" s="17"/>
      <c r="Z8497" s="17"/>
      <c r="AA8497" s="17"/>
      <c r="AB8497" s="17"/>
      <c r="AC8497" s="17"/>
      <c r="AE8497" s="16"/>
      <c r="AF8497" s="16"/>
      <c r="AG8497" s="16"/>
      <c r="AH8497" s="16"/>
      <c r="AI8497" s="16"/>
      <c r="AJ8497" s="16"/>
      <c r="AL8497" s="16"/>
      <c r="AM8497" s="16"/>
      <c r="AN8497" s="16"/>
      <c r="AO8497" s="16"/>
      <c r="AP8497" s="16"/>
      <c r="AQ8497" s="16"/>
      <c r="BI8497" s="1">
        <v>10</v>
      </c>
      <c r="BJ8497" s="6">
        <f>SUM($R$5:R8499)-$AB$2</f>
        <v>883.5594802000013</v>
      </c>
      <c r="BK8497" s="6">
        <f>SUM($R$5:S8499)-$AB$2</f>
        <v>4337.1115133760004</v>
      </c>
      <c r="BL8497" s="6">
        <f>SUM($R$5:T8499)-$AB$2</f>
        <v>12970.991596315986</v>
      </c>
      <c r="BM8497" s="6">
        <f>SUM($R$5:U8499)-$AB$2</f>
        <v>25058.423712432152</v>
      </c>
      <c r="BN8497" s="6">
        <f>SUM($R$5:V8499)-$AB$2</f>
        <v>42326.183878312302</v>
      </c>
      <c r="BO8497" s="6">
        <f>SUM($R$5:W8499)-$AB$2</f>
        <v>63047.49607736773</v>
      </c>
      <c r="BP8497" s="16"/>
    </row>
    <row r="8498" spans="1:68" x14ac:dyDescent="0.45">
      <c r="A8498" s="1">
        <v>2008</v>
      </c>
      <c r="B8498" s="1">
        <v>12</v>
      </c>
      <c r="C8498" s="1">
        <v>20</v>
      </c>
      <c r="D8498" s="1">
        <v>12</v>
      </c>
      <c r="E8498" s="1">
        <v>10.3</v>
      </c>
      <c r="F8498" s="1">
        <v>456.85</v>
      </c>
      <c r="G8498" s="4"/>
      <c r="H8498" s="4"/>
      <c r="Q8498" s="1">
        <v>9</v>
      </c>
      <c r="R8498" s="6">
        <f t="shared" si="11401"/>
        <v>4.3616000000000002E-2</v>
      </c>
      <c r="S8498" s="6">
        <f t="shared" si="11402"/>
        <v>0.16923007999999998</v>
      </c>
      <c r="T8498" s="6">
        <f t="shared" si="11403"/>
        <v>0.42307519999999993</v>
      </c>
      <c r="U8498" s="6">
        <f t="shared" si="11404"/>
        <v>0.59230528000000005</v>
      </c>
      <c r="V8498" s="6">
        <f t="shared" si="11405"/>
        <v>0.84615039999999986</v>
      </c>
      <c r="W8498" s="6">
        <f t="shared" si="11406"/>
        <v>1.0153804800000001</v>
      </c>
      <c r="X8498" s="17"/>
      <c r="Y8498" s="17"/>
      <c r="Z8498" s="17"/>
      <c r="AA8498" s="17"/>
      <c r="AB8498" s="17"/>
      <c r="AC8498" s="17"/>
      <c r="AE8498" s="16"/>
      <c r="AF8498" s="16"/>
      <c r="AG8498" s="16"/>
      <c r="AH8498" s="16"/>
      <c r="AI8498" s="16"/>
      <c r="AJ8498" s="16"/>
      <c r="AL8498" s="16"/>
      <c r="AM8498" s="16"/>
      <c r="AN8498" s="16"/>
      <c r="AO8498" s="16"/>
      <c r="AP8498" s="16"/>
      <c r="AQ8498" s="16"/>
      <c r="BI8498" s="1">
        <v>11</v>
      </c>
      <c r="BJ8498" s="6">
        <f>SUM($R$5:R8500)-$AB$2</f>
        <v>883.77559980000126</v>
      </c>
      <c r="BK8498" s="6">
        <f>SUM($R$5:S8500)-$AB$2</f>
        <v>4338.1661770239998</v>
      </c>
      <c r="BL8498" s="6">
        <f>SUM($R$5:T8500)-$AB$2</f>
        <v>12974.142620083985</v>
      </c>
      <c r="BM8498" s="6">
        <f>SUM($R$5:U8500)-$AB$2</f>
        <v>25064.509640368153</v>
      </c>
      <c r="BN8498" s="6">
        <f>SUM($R$5:V8500)-$AB$2</f>
        <v>42336.4625264883</v>
      </c>
      <c r="BO8498" s="6">
        <f>SUM($R$5:W8500)-$AB$2</f>
        <v>63062.80598983173</v>
      </c>
      <c r="BP8498" s="16"/>
    </row>
    <row r="8499" spans="1:68" x14ac:dyDescent="0.45">
      <c r="A8499" s="1">
        <v>2008</v>
      </c>
      <c r="B8499" s="1">
        <v>12</v>
      </c>
      <c r="C8499" s="1">
        <v>20</v>
      </c>
      <c r="D8499" s="1">
        <v>13</v>
      </c>
      <c r="E8499" s="1">
        <v>11.4</v>
      </c>
      <c r="F8499" s="1">
        <v>478.76</v>
      </c>
      <c r="G8499" s="4"/>
      <c r="H8499" s="4"/>
      <c r="Q8499" s="1">
        <v>10</v>
      </c>
      <c r="R8499" s="6">
        <f t="shared" si="11401"/>
        <v>0.13895059999999998</v>
      </c>
      <c r="S8499" s="6">
        <f t="shared" si="11402"/>
        <v>0.53912832799999988</v>
      </c>
      <c r="T8499" s="6">
        <f t="shared" si="11403"/>
        <v>1.3478208199999997</v>
      </c>
      <c r="U8499" s="6">
        <f t="shared" si="11404"/>
        <v>1.8869491479999998</v>
      </c>
      <c r="V8499" s="6">
        <f t="shared" si="11405"/>
        <v>2.6956416399999994</v>
      </c>
      <c r="W8499" s="6">
        <f t="shared" si="11406"/>
        <v>3.2347699679999997</v>
      </c>
      <c r="X8499" s="17"/>
      <c r="Y8499" s="17"/>
      <c r="Z8499" s="17"/>
      <c r="AA8499" s="17"/>
      <c r="AB8499" s="17"/>
      <c r="AC8499" s="17"/>
      <c r="AE8499" s="16"/>
      <c r="AF8499" s="16"/>
      <c r="AG8499" s="16"/>
      <c r="AH8499" s="16"/>
      <c r="AI8499" s="16"/>
      <c r="AJ8499" s="16"/>
      <c r="AL8499" s="16"/>
      <c r="AM8499" s="16"/>
      <c r="AN8499" s="16"/>
      <c r="AO8499" s="16"/>
      <c r="AP8499" s="16"/>
      <c r="AQ8499" s="16"/>
      <c r="BI8499" s="1">
        <v>12</v>
      </c>
      <c r="BJ8499" s="6">
        <f t="shared" ref="BJ8499" si="11407">R8501-$AB$2</f>
        <v>-6.2662769999999997</v>
      </c>
      <c r="BK8499" s="6">
        <f t="shared" ref="BK8499" si="11408">S8501-$AB$2</f>
        <v>-5.5031547600000001</v>
      </c>
      <c r="BL8499" s="6">
        <f t="shared" ref="BL8499" si="11409">T8501-$AB$2</f>
        <v>-3.9610118999999999</v>
      </c>
      <c r="BM8499" s="6">
        <f t="shared" ref="BM8499" si="11410">U8501-$AB$2</f>
        <v>-2.9329166600000001</v>
      </c>
      <c r="BN8499" s="6">
        <f t="shared" ref="BN8499" si="11411">V8501-$AB$2</f>
        <v>-1.3907737999999998</v>
      </c>
      <c r="BO8499" s="6">
        <f t="shared" ref="BO8499" si="11412">W8501-$AB$2</f>
        <v>-0.36267855999999909</v>
      </c>
      <c r="BP8499" s="16"/>
    </row>
    <row r="8500" spans="1:68" x14ac:dyDescent="0.45">
      <c r="A8500" s="1">
        <v>2008</v>
      </c>
      <c r="B8500" s="1">
        <v>12</v>
      </c>
      <c r="C8500" s="1">
        <v>20</v>
      </c>
      <c r="D8500" s="1">
        <v>14</v>
      </c>
      <c r="E8500" s="1">
        <v>12.7</v>
      </c>
      <c r="F8500" s="1">
        <v>438.86</v>
      </c>
      <c r="G8500" s="4"/>
      <c r="H8500" s="4"/>
      <c r="Q8500" s="1">
        <v>11</v>
      </c>
      <c r="R8500" s="6">
        <f t="shared" si="11401"/>
        <v>0.2161196</v>
      </c>
      <c r="S8500" s="6">
        <f t="shared" si="11402"/>
        <v>0.83854404799999993</v>
      </c>
      <c r="T8500" s="6">
        <f t="shared" si="11403"/>
        <v>2.0963601199999999</v>
      </c>
      <c r="U8500" s="6">
        <f t="shared" si="11404"/>
        <v>2.9349041680000001</v>
      </c>
      <c r="V8500" s="6">
        <f t="shared" si="11405"/>
        <v>4.1927202399999999</v>
      </c>
      <c r="W8500" s="6">
        <f t="shared" si="11406"/>
        <v>5.031264288</v>
      </c>
      <c r="X8500" s="17"/>
      <c r="Y8500" s="17"/>
      <c r="Z8500" s="17"/>
      <c r="AA8500" s="17"/>
      <c r="AB8500" s="17"/>
      <c r="AC8500" s="17"/>
      <c r="AE8500" s="16"/>
      <c r="AF8500" s="16"/>
      <c r="AG8500" s="16"/>
      <c r="AH8500" s="16"/>
      <c r="AI8500" s="16"/>
      <c r="AJ8500" s="16"/>
      <c r="AL8500" s="16"/>
      <c r="AM8500" s="16"/>
      <c r="AN8500" s="16"/>
      <c r="AO8500" s="16"/>
      <c r="AP8500" s="16"/>
      <c r="AQ8500" s="16"/>
      <c r="BI8500" s="1">
        <v>13</v>
      </c>
      <c r="BJ8500" s="6">
        <f>SUM($R$5:R8502)-$AB$2</f>
        <v>884.3182536000013</v>
      </c>
      <c r="BK8500" s="6">
        <f>SUM($R$5:S8502)-$AB$2</f>
        <v>4340.8143275679995</v>
      </c>
      <c r="BL8500" s="6">
        <f>SUM($R$5:T8502)-$AB$2</f>
        <v>12982.054512487985</v>
      </c>
      <c r="BM8500" s="6">
        <f>SUM($R$5:U8502)-$AB$2</f>
        <v>25079.790771376156</v>
      </c>
      <c r="BN8500" s="6">
        <f>SUM($R$5:V8502)-$AB$2</f>
        <v>42362.271141216297</v>
      </c>
      <c r="BO8500" s="6">
        <f>SUM($R$5:W8502)-$AB$2</f>
        <v>63101.247585023732</v>
      </c>
      <c r="BP8500" s="16"/>
    </row>
    <row r="8501" spans="1:68" x14ac:dyDescent="0.45">
      <c r="A8501" s="1">
        <v>2008</v>
      </c>
      <c r="B8501" s="1">
        <v>12</v>
      </c>
      <c r="C8501" s="1">
        <v>20</v>
      </c>
      <c r="D8501" s="1">
        <v>15</v>
      </c>
      <c r="E8501" s="1">
        <v>13.5</v>
      </c>
      <c r="F8501" s="1">
        <v>340.64</v>
      </c>
      <c r="G8501" s="4"/>
      <c r="H8501" s="4"/>
      <c r="Q8501" s="1">
        <v>12</v>
      </c>
      <c r="R8501" s="6">
        <f t="shared" si="11401"/>
        <v>0.26497300000000001</v>
      </c>
      <c r="S8501" s="6">
        <f t="shared" si="11402"/>
        <v>1.0280952400000001</v>
      </c>
      <c r="T8501" s="6">
        <f t="shared" si="11403"/>
        <v>2.5702381000000001</v>
      </c>
      <c r="U8501" s="6">
        <f t="shared" si="11404"/>
        <v>3.5983333399999999</v>
      </c>
      <c r="V8501" s="6">
        <f t="shared" si="11405"/>
        <v>5.1404762000000002</v>
      </c>
      <c r="W8501" s="6">
        <f t="shared" si="11406"/>
        <v>6.1685714400000009</v>
      </c>
      <c r="X8501" s="17">
        <f t="shared" ref="X8501" si="11413">SUM(R8501:R8525)-$AB$2</f>
        <v>-4.7703004</v>
      </c>
      <c r="Y8501" s="17">
        <f t="shared" ref="Y8501" si="11414">SUM(S8501:S8525)-$AB$2</f>
        <v>0.30123444799999888</v>
      </c>
      <c r="Z8501" s="17">
        <f t="shared" ref="Z8501" si="11415">SUM(T8501:T8525)-$AB$2</f>
        <v>10.549961119999999</v>
      </c>
      <c r="AA8501" s="17">
        <f t="shared" ref="AA8501" si="11416">SUM(U8501:U8525)-$AB$2</f>
        <v>17.382445567999998</v>
      </c>
      <c r="AB8501" s="17">
        <f t="shared" ref="AB8501" si="11417">SUM(V8501:V8525)-$AB$2</f>
        <v>27.631172239999998</v>
      </c>
      <c r="AC8501" s="17">
        <f t="shared" ref="AC8501" si="11418">SUM(W8501:W8525)-$AB$2</f>
        <v>34.463656688</v>
      </c>
      <c r="AE8501" s="16">
        <f t="shared" ref="AE8501" si="11419">IF(X8501&gt;0,1,0)</f>
        <v>0</v>
      </c>
      <c r="AF8501" s="16">
        <f t="shared" ref="AF8501" si="11420">IF(Y8501&gt;0,1,0)</f>
        <v>1</v>
      </c>
      <c r="AG8501" s="16">
        <f t="shared" ref="AG8501" si="11421">IF(Z8501&gt;0,1,0)</f>
        <v>1</v>
      </c>
      <c r="AH8501" s="16">
        <f t="shared" ref="AH8501" si="11422">IF(AA8501&gt;0,1,0)</f>
        <v>1</v>
      </c>
      <c r="AI8501" s="16">
        <f t="shared" ref="AI8501" si="11423">IF(AB8501&gt;0,1,0)</f>
        <v>1</v>
      </c>
      <c r="AJ8501" s="16">
        <f t="shared" ref="AJ8501" si="11424">IF(AC8501&gt;0,1,0)</f>
        <v>1</v>
      </c>
      <c r="AL8501" s="16">
        <f t="shared" ref="AL8501" si="11425">IF(X8501&lt;0,ABS(X8501*$AP$1),0)</f>
        <v>0</v>
      </c>
      <c r="AM8501" s="16">
        <f t="shared" ref="AM8501" si="11426">IF(Y8501&lt;0,ABS(Y8501*$AP$1),0)</f>
        <v>0</v>
      </c>
      <c r="AN8501" s="16">
        <f t="shared" ref="AN8501" si="11427">IF(Z8501&lt;0,ABS(Z8501*$AP$1),0)</f>
        <v>0</v>
      </c>
      <c r="AO8501" s="16">
        <f t="shared" ref="AO8501" si="11428">IF(AA8501&lt;0,ABS(AA8501*$AP$1),0)</f>
        <v>0</v>
      </c>
      <c r="AP8501" s="16">
        <f t="shared" ref="AP8501" si="11429">IF(AB8501&lt;0,ABS(AB8501*$AP$1),0)</f>
        <v>0</v>
      </c>
      <c r="AQ8501" s="16">
        <f t="shared" ref="AQ8501" si="11430">IF(AC8501&lt;0,ABS(AC8501*$AP$1),0)</f>
        <v>0</v>
      </c>
      <c r="BI8501" s="1">
        <v>14</v>
      </c>
      <c r="BJ8501" s="6">
        <f>SUM($R$5:R8503)-$AB$2</f>
        <v>884.57279240000128</v>
      </c>
      <c r="BK8501" s="6">
        <f>SUM($R$5:S8503)-$AB$2</f>
        <v>4342.0564769119992</v>
      </c>
      <c r="BL8501" s="6">
        <f>SUM($R$5:T8503)-$AB$2</f>
        <v>12985.765688191985</v>
      </c>
      <c r="BM8501" s="6">
        <f>SUM($R$5:U8503)-$AB$2</f>
        <v>25086.958583984157</v>
      </c>
      <c r="BN8501" s="6">
        <f>SUM($R$5:V8503)-$AB$2</f>
        <v>42374.377006544288</v>
      </c>
      <c r="BO8501" s="6">
        <f>SUM($R$5:W8503)-$AB$2</f>
        <v>63119.279113615725</v>
      </c>
      <c r="BP8501" s="16"/>
    </row>
    <row r="8502" spans="1:68" x14ac:dyDescent="0.45">
      <c r="A8502" s="1">
        <v>2008</v>
      </c>
      <c r="B8502" s="1">
        <v>12</v>
      </c>
      <c r="C8502" s="1">
        <v>20</v>
      </c>
      <c r="D8502" s="1">
        <v>16</v>
      </c>
      <c r="E8502" s="1">
        <v>13.9</v>
      </c>
      <c r="F8502" s="1">
        <v>195.17</v>
      </c>
      <c r="G8502" s="4"/>
      <c r="H8502" s="4"/>
      <c r="Q8502" s="1">
        <v>13</v>
      </c>
      <c r="R8502" s="6">
        <f t="shared" si="11401"/>
        <v>0.27768079999999995</v>
      </c>
      <c r="S8502" s="6">
        <f t="shared" si="11402"/>
        <v>1.077401504</v>
      </c>
      <c r="T8502" s="6">
        <f t="shared" si="11403"/>
        <v>2.6935037599999996</v>
      </c>
      <c r="U8502" s="6">
        <f t="shared" si="11404"/>
        <v>3.7709052639999996</v>
      </c>
      <c r="V8502" s="6">
        <f t="shared" si="11405"/>
        <v>5.3870075199999992</v>
      </c>
      <c r="W8502" s="6">
        <f t="shared" si="11406"/>
        <v>6.4644090239999992</v>
      </c>
      <c r="X8502" s="17"/>
      <c r="Y8502" s="17"/>
      <c r="Z8502" s="17"/>
      <c r="AA8502" s="17"/>
      <c r="AB8502" s="17"/>
      <c r="AC8502" s="17"/>
      <c r="AE8502" s="16"/>
      <c r="AF8502" s="16"/>
      <c r="AG8502" s="16"/>
      <c r="AH8502" s="16"/>
      <c r="AI8502" s="16"/>
      <c r="AJ8502" s="16"/>
      <c r="AL8502" s="16"/>
      <c r="AM8502" s="16"/>
      <c r="AN8502" s="16"/>
      <c r="AO8502" s="16"/>
      <c r="AP8502" s="16"/>
      <c r="AQ8502" s="16"/>
      <c r="BI8502" s="1">
        <v>15</v>
      </c>
      <c r="BJ8502" s="6">
        <f>SUM($R$5:R8504)-$AB$2</f>
        <v>884.77036360000125</v>
      </c>
      <c r="BK8502" s="6">
        <f>SUM($R$5:S8504)-$AB$2</f>
        <v>4343.0206243679995</v>
      </c>
      <c r="BL8502" s="6">
        <f>SUM($R$5:T8504)-$AB$2</f>
        <v>12988.646276287984</v>
      </c>
      <c r="BM8502" s="6">
        <f>SUM($R$5:U8504)-$AB$2</f>
        <v>25092.522188976156</v>
      </c>
      <c r="BN8502" s="6">
        <f>SUM($R$5:V8504)-$AB$2</f>
        <v>42383.77349281629</v>
      </c>
      <c r="BO8502" s="6">
        <f>SUM($R$5:W8504)-$AB$2</f>
        <v>63133.275057423729</v>
      </c>
      <c r="BP8502" s="16"/>
    </row>
    <row r="8503" spans="1:68" x14ac:dyDescent="0.45">
      <c r="A8503" s="1">
        <v>2008</v>
      </c>
      <c r="B8503" s="1">
        <v>12</v>
      </c>
      <c r="C8503" s="1">
        <v>20</v>
      </c>
      <c r="D8503" s="1">
        <v>17</v>
      </c>
      <c r="E8503" s="1">
        <v>13.9</v>
      </c>
      <c r="F8503" s="1">
        <v>32.1</v>
      </c>
      <c r="G8503" s="4"/>
      <c r="H8503" s="4"/>
      <c r="Q8503" s="1">
        <v>14</v>
      </c>
      <c r="R8503" s="6">
        <f t="shared" si="11401"/>
        <v>0.25453879999999995</v>
      </c>
      <c r="S8503" s="6">
        <f t="shared" si="11402"/>
        <v>0.98761054399999992</v>
      </c>
      <c r="T8503" s="6">
        <f t="shared" si="11403"/>
        <v>2.46902636</v>
      </c>
      <c r="U8503" s="6">
        <f t="shared" si="11404"/>
        <v>3.4566369039999998</v>
      </c>
      <c r="V8503" s="6">
        <f t="shared" si="11405"/>
        <v>4.93805272</v>
      </c>
      <c r="W8503" s="6">
        <f t="shared" si="11406"/>
        <v>5.9256632639999998</v>
      </c>
      <c r="X8503" s="17"/>
      <c r="Y8503" s="17"/>
      <c r="Z8503" s="17"/>
      <c r="AA8503" s="17"/>
      <c r="AB8503" s="17"/>
      <c r="AC8503" s="17"/>
      <c r="AE8503" s="16"/>
      <c r="AF8503" s="16"/>
      <c r="AG8503" s="16"/>
      <c r="AH8503" s="16"/>
      <c r="AI8503" s="16"/>
      <c r="AJ8503" s="16"/>
      <c r="AL8503" s="16"/>
      <c r="AM8503" s="16"/>
      <c r="AN8503" s="16"/>
      <c r="AO8503" s="16"/>
      <c r="AP8503" s="16"/>
      <c r="AQ8503" s="16"/>
      <c r="BI8503" s="1">
        <v>16</v>
      </c>
      <c r="BJ8503" s="6">
        <f>SUM($R$5:R8505)-$AB$2</f>
        <v>884.88356220000128</v>
      </c>
      <c r="BK8503" s="6">
        <f>SUM($R$5:S8505)-$AB$2</f>
        <v>4343.5730335359995</v>
      </c>
      <c r="BL8503" s="6">
        <f>SUM($R$5:T8505)-$AB$2</f>
        <v>12990.296711875984</v>
      </c>
      <c r="BM8503" s="6">
        <f>SUM($R$5:U8505)-$AB$2</f>
        <v>25095.709861552157</v>
      </c>
      <c r="BN8503" s="6">
        <f>SUM($R$5:V8505)-$AB$2</f>
        <v>42389.157218232285</v>
      </c>
      <c r="BO8503" s="6">
        <f>SUM($R$5:W8505)-$AB$2</f>
        <v>63141.294046247727</v>
      </c>
      <c r="BP8503" s="16"/>
    </row>
    <row r="8504" spans="1:68" x14ac:dyDescent="0.45">
      <c r="A8504" s="1">
        <v>2008</v>
      </c>
      <c r="B8504" s="1">
        <v>12</v>
      </c>
      <c r="C8504" s="1">
        <v>20</v>
      </c>
      <c r="D8504" s="1">
        <v>18</v>
      </c>
      <c r="E8504" s="1">
        <v>13.7</v>
      </c>
      <c r="F8504" s="1">
        <v>0</v>
      </c>
      <c r="G8504" s="4"/>
      <c r="H8504" s="4"/>
      <c r="Q8504" s="1">
        <v>15</v>
      </c>
      <c r="R8504" s="6">
        <f t="shared" si="11401"/>
        <v>0.19757119999999997</v>
      </c>
      <c r="S8504" s="6">
        <f t="shared" si="11402"/>
        <v>0.76657625599999979</v>
      </c>
      <c r="T8504" s="6">
        <f t="shared" si="11403"/>
        <v>1.9164406399999996</v>
      </c>
      <c r="U8504" s="6">
        <f t="shared" si="11404"/>
        <v>2.6830168959999998</v>
      </c>
      <c r="V8504" s="6">
        <f t="shared" si="11405"/>
        <v>3.8328812799999992</v>
      </c>
      <c r="W8504" s="6">
        <f t="shared" si="11406"/>
        <v>4.5994575360000001</v>
      </c>
      <c r="X8504" s="17"/>
      <c r="Y8504" s="17"/>
      <c r="Z8504" s="17"/>
      <c r="AA8504" s="17"/>
      <c r="AB8504" s="17"/>
      <c r="AC8504" s="17"/>
      <c r="AE8504" s="16"/>
      <c r="AF8504" s="16"/>
      <c r="AG8504" s="16"/>
      <c r="AH8504" s="16"/>
      <c r="AI8504" s="16"/>
      <c r="AJ8504" s="16"/>
      <c r="AL8504" s="16"/>
      <c r="AM8504" s="16"/>
      <c r="AN8504" s="16"/>
      <c r="AO8504" s="16"/>
      <c r="AP8504" s="16"/>
      <c r="AQ8504" s="16"/>
      <c r="BI8504" s="1">
        <v>17</v>
      </c>
      <c r="BJ8504" s="6">
        <f>SUM($R$5:R8506)-$AB$2</f>
        <v>884.90218020000123</v>
      </c>
      <c r="BK8504" s="6">
        <f>SUM($R$5:S8506)-$AB$2</f>
        <v>4343.6638893759991</v>
      </c>
      <c r="BL8504" s="6">
        <f>SUM($R$5:T8506)-$AB$2</f>
        <v>12990.568162315985</v>
      </c>
      <c r="BM8504" s="6">
        <f>SUM($R$5:U8506)-$AB$2</f>
        <v>25096.234144432154</v>
      </c>
      <c r="BN8504" s="6">
        <f>SUM($R$5:V8506)-$AB$2</f>
        <v>42390.042690312286</v>
      </c>
      <c r="BO8504" s="6">
        <f>SUM($R$5:W8506)-$AB$2</f>
        <v>63142.612945367728</v>
      </c>
      <c r="BP8504" s="16"/>
    </row>
    <row r="8505" spans="1:68" x14ac:dyDescent="0.45">
      <c r="A8505" s="1">
        <v>2008</v>
      </c>
      <c r="B8505" s="1">
        <v>12</v>
      </c>
      <c r="C8505" s="1">
        <v>20</v>
      </c>
      <c r="D8505" s="1">
        <v>19</v>
      </c>
      <c r="E8505" s="1">
        <v>13.1</v>
      </c>
      <c r="F8505" s="1">
        <v>0</v>
      </c>
      <c r="G8505" s="4"/>
      <c r="H8505" s="4"/>
      <c r="Q8505" s="1">
        <v>16</v>
      </c>
      <c r="R8505" s="6">
        <f t="shared" si="11401"/>
        <v>0.11319859999999998</v>
      </c>
      <c r="S8505" s="6">
        <f t="shared" si="11402"/>
        <v>0.43921056799999991</v>
      </c>
      <c r="T8505" s="6">
        <f t="shared" si="11403"/>
        <v>1.0980264199999996</v>
      </c>
      <c r="U8505" s="6">
        <f t="shared" si="11404"/>
        <v>1.5372369879999999</v>
      </c>
      <c r="V8505" s="6">
        <f t="shared" si="11405"/>
        <v>2.1960528399999992</v>
      </c>
      <c r="W8505" s="6">
        <f t="shared" si="11406"/>
        <v>2.6352634079999997</v>
      </c>
      <c r="X8505" s="17"/>
      <c r="Y8505" s="17"/>
      <c r="Z8505" s="17"/>
      <c r="AA8505" s="17"/>
      <c r="AB8505" s="17"/>
      <c r="AC8505" s="17"/>
      <c r="AE8505" s="16"/>
      <c r="AF8505" s="16"/>
      <c r="AG8505" s="16"/>
      <c r="AH8505" s="16"/>
      <c r="AI8505" s="16"/>
      <c r="AJ8505" s="16"/>
      <c r="AL8505" s="16"/>
      <c r="AM8505" s="16"/>
      <c r="AN8505" s="16"/>
      <c r="AO8505" s="16"/>
      <c r="AP8505" s="16"/>
      <c r="AQ8505" s="16"/>
      <c r="BI8505" s="1">
        <v>18</v>
      </c>
      <c r="BJ8505" s="6">
        <f>SUM($R$5:R8507)-$AB$2</f>
        <v>884.90218020000123</v>
      </c>
      <c r="BK8505" s="6">
        <f>SUM($R$5:S8507)-$AB$2</f>
        <v>4343.6638893759991</v>
      </c>
      <c r="BL8505" s="6">
        <f>SUM($R$5:T8507)-$AB$2</f>
        <v>12990.568162315985</v>
      </c>
      <c r="BM8505" s="6">
        <f>SUM($R$5:U8507)-$AB$2</f>
        <v>25096.234144432154</v>
      </c>
      <c r="BN8505" s="6">
        <f>SUM($R$5:V8507)-$AB$2</f>
        <v>42390.042690312286</v>
      </c>
      <c r="BO8505" s="6">
        <f>SUM($R$5:W8507)-$AB$2</f>
        <v>63142.612945367728</v>
      </c>
      <c r="BP8505" s="16"/>
    </row>
    <row r="8506" spans="1:68" x14ac:dyDescent="0.45">
      <c r="A8506" s="1">
        <v>2008</v>
      </c>
      <c r="B8506" s="1">
        <v>12</v>
      </c>
      <c r="C8506" s="1">
        <v>20</v>
      </c>
      <c r="D8506" s="1">
        <v>20</v>
      </c>
      <c r="E8506" s="1">
        <v>12.4</v>
      </c>
      <c r="F8506" s="1">
        <v>0</v>
      </c>
      <c r="G8506" s="4"/>
      <c r="H8506" s="4"/>
      <c r="Q8506" s="1">
        <v>17</v>
      </c>
      <c r="R8506" s="6">
        <f t="shared" si="11401"/>
        <v>1.8617999999999999E-2</v>
      </c>
      <c r="S8506" s="6">
        <f t="shared" si="11402"/>
        <v>7.2237839999999998E-2</v>
      </c>
      <c r="T8506" s="6">
        <f t="shared" si="11403"/>
        <v>0.18059459999999999</v>
      </c>
      <c r="U8506" s="6">
        <f t="shared" si="11404"/>
        <v>0.25283243999999999</v>
      </c>
      <c r="V8506" s="6">
        <f t="shared" si="11405"/>
        <v>0.36118919999999999</v>
      </c>
      <c r="W8506" s="6">
        <f t="shared" si="11406"/>
        <v>0.43342703999999999</v>
      </c>
      <c r="X8506" s="17"/>
      <c r="Y8506" s="17"/>
      <c r="Z8506" s="17"/>
      <c r="AA8506" s="17"/>
      <c r="AB8506" s="17"/>
      <c r="AC8506" s="17"/>
      <c r="AE8506" s="16"/>
      <c r="AF8506" s="16"/>
      <c r="AG8506" s="16"/>
      <c r="AH8506" s="16"/>
      <c r="AI8506" s="16"/>
      <c r="AJ8506" s="16"/>
      <c r="AL8506" s="16"/>
      <c r="AM8506" s="16"/>
      <c r="AN8506" s="16"/>
      <c r="AO8506" s="16"/>
      <c r="AP8506" s="16"/>
      <c r="AQ8506" s="16"/>
      <c r="BI8506" s="1">
        <v>19</v>
      </c>
      <c r="BJ8506" s="6">
        <f>SUM($R$5:R8508)-$AB$2</f>
        <v>884.90218020000123</v>
      </c>
      <c r="BK8506" s="6">
        <f>SUM($R$5:S8508)-$AB$2</f>
        <v>4343.6638893759991</v>
      </c>
      <c r="BL8506" s="6">
        <f>SUM($R$5:T8508)-$AB$2</f>
        <v>12990.568162315985</v>
      </c>
      <c r="BM8506" s="6">
        <f>SUM($R$5:U8508)-$AB$2</f>
        <v>25096.234144432154</v>
      </c>
      <c r="BN8506" s="6">
        <f>SUM($R$5:V8508)-$AB$2</f>
        <v>42390.042690312286</v>
      </c>
      <c r="BO8506" s="6">
        <f>SUM($R$5:W8508)-$AB$2</f>
        <v>63142.612945367728</v>
      </c>
      <c r="BP8506" s="16"/>
    </row>
    <row r="8507" spans="1:68" x14ac:dyDescent="0.45">
      <c r="A8507" s="1">
        <v>2008</v>
      </c>
      <c r="B8507" s="1">
        <v>12</v>
      </c>
      <c r="C8507" s="1">
        <v>20</v>
      </c>
      <c r="D8507" s="1">
        <v>21</v>
      </c>
      <c r="E8507" s="1">
        <v>12</v>
      </c>
      <c r="F8507" s="1">
        <v>0</v>
      </c>
      <c r="G8507" s="4"/>
      <c r="H8507" s="4"/>
      <c r="Q8507" s="1">
        <v>18</v>
      </c>
      <c r="R8507" s="6">
        <f t="shared" si="11401"/>
        <v>0</v>
      </c>
      <c r="S8507" s="6">
        <f t="shared" si="11402"/>
        <v>0</v>
      </c>
      <c r="T8507" s="6">
        <f t="shared" si="11403"/>
        <v>0</v>
      </c>
      <c r="U8507" s="6">
        <f t="shared" si="11404"/>
        <v>0</v>
      </c>
      <c r="V8507" s="6">
        <f t="shared" si="11405"/>
        <v>0</v>
      </c>
      <c r="W8507" s="6">
        <f t="shared" si="11406"/>
        <v>0</v>
      </c>
      <c r="X8507" s="17"/>
      <c r="Y8507" s="17"/>
      <c r="Z8507" s="17"/>
      <c r="AA8507" s="17"/>
      <c r="AB8507" s="17"/>
      <c r="AC8507" s="17"/>
      <c r="AE8507" s="16"/>
      <c r="AF8507" s="16"/>
      <c r="AG8507" s="16"/>
      <c r="AH8507" s="16"/>
      <c r="AI8507" s="16"/>
      <c r="AJ8507" s="16"/>
      <c r="AL8507" s="16"/>
      <c r="AM8507" s="16"/>
      <c r="AN8507" s="16"/>
      <c r="AO8507" s="16"/>
      <c r="AP8507" s="16"/>
      <c r="AQ8507" s="16"/>
      <c r="BI8507" s="1">
        <v>20</v>
      </c>
      <c r="BJ8507" s="6">
        <f>SUM($R$5:R8509)-$AB$2</f>
        <v>884.90218020000123</v>
      </c>
      <c r="BK8507" s="6">
        <f>SUM($R$5:S8509)-$AB$2</f>
        <v>4343.6638893759991</v>
      </c>
      <c r="BL8507" s="6">
        <f>SUM($R$5:T8509)-$AB$2</f>
        <v>12990.568162315985</v>
      </c>
      <c r="BM8507" s="6">
        <f>SUM($R$5:U8509)-$AB$2</f>
        <v>25096.234144432154</v>
      </c>
      <c r="BN8507" s="6">
        <f>SUM($R$5:V8509)-$AB$2</f>
        <v>42390.042690312286</v>
      </c>
      <c r="BO8507" s="6">
        <f>SUM($R$5:W8509)-$AB$2</f>
        <v>63142.612945367728</v>
      </c>
      <c r="BP8507" s="16"/>
    </row>
    <row r="8508" spans="1:68" x14ac:dyDescent="0.45">
      <c r="A8508" s="1">
        <v>2008</v>
      </c>
      <c r="B8508" s="1">
        <v>12</v>
      </c>
      <c r="C8508" s="1">
        <v>20</v>
      </c>
      <c r="D8508" s="1">
        <v>22</v>
      </c>
      <c r="E8508" s="1">
        <v>11.6</v>
      </c>
      <c r="F8508" s="1">
        <v>0</v>
      </c>
      <c r="G8508" s="4"/>
      <c r="H8508" s="4"/>
      <c r="Q8508" s="1">
        <v>19</v>
      </c>
      <c r="R8508" s="6">
        <f t="shared" si="11401"/>
        <v>0</v>
      </c>
      <c r="S8508" s="6">
        <f t="shared" si="11402"/>
        <v>0</v>
      </c>
      <c r="T8508" s="6">
        <f t="shared" si="11403"/>
        <v>0</v>
      </c>
      <c r="U8508" s="6">
        <f t="shared" si="11404"/>
        <v>0</v>
      </c>
      <c r="V8508" s="6">
        <f t="shared" si="11405"/>
        <v>0</v>
      </c>
      <c r="W8508" s="6">
        <f t="shared" si="11406"/>
        <v>0</v>
      </c>
      <c r="X8508" s="17"/>
      <c r="Y8508" s="17"/>
      <c r="Z8508" s="17"/>
      <c r="AA8508" s="17"/>
      <c r="AB8508" s="17"/>
      <c r="AC8508" s="17"/>
      <c r="AE8508" s="16"/>
      <c r="AF8508" s="16"/>
      <c r="AG8508" s="16"/>
      <c r="AH8508" s="16"/>
      <c r="AI8508" s="16"/>
      <c r="AJ8508" s="16"/>
      <c r="AL8508" s="16"/>
      <c r="AM8508" s="16"/>
      <c r="AN8508" s="16"/>
      <c r="AO8508" s="16"/>
      <c r="AP8508" s="16"/>
      <c r="AQ8508" s="16"/>
      <c r="BI8508" s="1">
        <v>21</v>
      </c>
      <c r="BJ8508" s="6">
        <f>SUM($R$5:R8510)-$AB$2</f>
        <v>884.90218020000123</v>
      </c>
      <c r="BK8508" s="6">
        <f>SUM($R$5:S8510)-$AB$2</f>
        <v>4343.6638893759991</v>
      </c>
      <c r="BL8508" s="6">
        <f>SUM($R$5:T8510)-$AB$2</f>
        <v>12990.568162315985</v>
      </c>
      <c r="BM8508" s="6">
        <f>SUM($R$5:U8510)-$AB$2</f>
        <v>25096.234144432154</v>
      </c>
      <c r="BN8508" s="6">
        <f>SUM($R$5:V8510)-$AB$2</f>
        <v>42390.042690312286</v>
      </c>
      <c r="BO8508" s="6">
        <f>SUM($R$5:W8510)-$AB$2</f>
        <v>63142.612945367728</v>
      </c>
      <c r="BP8508" s="16"/>
    </row>
    <row r="8509" spans="1:68" x14ac:dyDescent="0.45">
      <c r="A8509" s="1">
        <v>2008</v>
      </c>
      <c r="B8509" s="1">
        <v>12</v>
      </c>
      <c r="C8509" s="1">
        <v>20</v>
      </c>
      <c r="D8509" s="1">
        <v>23</v>
      </c>
      <c r="E8509" s="1">
        <v>11.2</v>
      </c>
      <c r="F8509" s="1">
        <v>0</v>
      </c>
      <c r="G8509" s="4"/>
      <c r="H8509" s="4"/>
      <c r="Q8509" s="1">
        <v>20</v>
      </c>
      <c r="R8509" s="6">
        <f t="shared" si="11401"/>
        <v>0</v>
      </c>
      <c r="S8509" s="6">
        <f t="shared" si="11402"/>
        <v>0</v>
      </c>
      <c r="T8509" s="6">
        <f t="shared" si="11403"/>
        <v>0</v>
      </c>
      <c r="U8509" s="6">
        <f t="shared" si="11404"/>
        <v>0</v>
      </c>
      <c r="V8509" s="6">
        <f t="shared" si="11405"/>
        <v>0</v>
      </c>
      <c r="W8509" s="6">
        <f t="shared" si="11406"/>
        <v>0</v>
      </c>
      <c r="X8509" s="17"/>
      <c r="Y8509" s="17"/>
      <c r="Z8509" s="17"/>
      <c r="AA8509" s="17"/>
      <c r="AB8509" s="17"/>
      <c r="AC8509" s="17"/>
      <c r="AE8509" s="16"/>
      <c r="AF8509" s="16"/>
      <c r="AG8509" s="16"/>
      <c r="AH8509" s="16"/>
      <c r="AI8509" s="16"/>
      <c r="AJ8509" s="16"/>
      <c r="AL8509" s="16"/>
      <c r="AM8509" s="16"/>
      <c r="AN8509" s="16"/>
      <c r="AO8509" s="16"/>
      <c r="AP8509" s="16"/>
      <c r="AQ8509" s="16"/>
      <c r="BI8509" s="1">
        <v>22</v>
      </c>
      <c r="BJ8509" s="6">
        <f>SUM($R$5:R8511)-$AB$2</f>
        <v>884.90218020000123</v>
      </c>
      <c r="BK8509" s="6">
        <f>SUM($R$5:S8511)-$AB$2</f>
        <v>4343.6638893759991</v>
      </c>
      <c r="BL8509" s="6">
        <f>SUM($R$5:T8511)-$AB$2</f>
        <v>12990.568162315985</v>
      </c>
      <c r="BM8509" s="6">
        <f>SUM($R$5:U8511)-$AB$2</f>
        <v>25096.234144432154</v>
      </c>
      <c r="BN8509" s="6">
        <f>SUM($R$5:V8511)-$AB$2</f>
        <v>42390.042690312286</v>
      </c>
      <c r="BO8509" s="6">
        <f>SUM($R$5:W8511)-$AB$2</f>
        <v>63142.612945367728</v>
      </c>
      <c r="BP8509" s="16"/>
    </row>
    <row r="8510" spans="1:68" x14ac:dyDescent="0.45">
      <c r="A8510" s="1">
        <v>2008</v>
      </c>
      <c r="B8510" s="1">
        <v>12</v>
      </c>
      <c r="C8510" s="1">
        <v>21</v>
      </c>
      <c r="D8510" s="1">
        <v>0</v>
      </c>
      <c r="E8510" s="1">
        <v>10.8</v>
      </c>
      <c r="F8510" s="1">
        <v>0</v>
      </c>
      <c r="G8510" s="4"/>
      <c r="H8510" s="4"/>
      <c r="Q8510" s="1">
        <v>21</v>
      </c>
      <c r="R8510" s="6">
        <f t="shared" si="11401"/>
        <v>0</v>
      </c>
      <c r="S8510" s="6">
        <f t="shared" si="11402"/>
        <v>0</v>
      </c>
      <c r="T8510" s="6">
        <f t="shared" si="11403"/>
        <v>0</v>
      </c>
      <c r="U8510" s="6">
        <f t="shared" si="11404"/>
        <v>0</v>
      </c>
      <c r="V8510" s="6">
        <f t="shared" si="11405"/>
        <v>0</v>
      </c>
      <c r="W8510" s="6">
        <f t="shared" si="11406"/>
        <v>0</v>
      </c>
      <c r="X8510" s="17"/>
      <c r="Y8510" s="17"/>
      <c r="Z8510" s="17"/>
      <c r="AA8510" s="17"/>
      <c r="AB8510" s="17"/>
      <c r="AC8510" s="17"/>
      <c r="AE8510" s="16"/>
      <c r="AF8510" s="16"/>
      <c r="AG8510" s="16"/>
      <c r="AH8510" s="16"/>
      <c r="AI8510" s="16"/>
      <c r="AJ8510" s="16"/>
      <c r="AL8510" s="16"/>
      <c r="AM8510" s="16"/>
      <c r="AN8510" s="16"/>
      <c r="AO8510" s="16"/>
      <c r="AP8510" s="16"/>
      <c r="AQ8510" s="16"/>
      <c r="BI8510" s="1">
        <v>23</v>
      </c>
      <c r="BJ8510" s="6">
        <f>SUM($R$5:R8512)-$AB$2</f>
        <v>884.90218020000123</v>
      </c>
      <c r="BK8510" s="6">
        <f>SUM($R$5:S8512)-$AB$2</f>
        <v>4343.6638893759991</v>
      </c>
      <c r="BL8510" s="6">
        <f>SUM($R$5:T8512)-$AB$2</f>
        <v>12990.568162315985</v>
      </c>
      <c r="BM8510" s="6">
        <f>SUM($R$5:U8512)-$AB$2</f>
        <v>25096.234144432154</v>
      </c>
      <c r="BN8510" s="6">
        <f>SUM($R$5:V8512)-$AB$2</f>
        <v>42390.042690312286</v>
      </c>
      <c r="BO8510" s="6">
        <f>SUM($R$5:W8512)-$AB$2</f>
        <v>63142.612945367728</v>
      </c>
      <c r="BP8510" s="16"/>
    </row>
    <row r="8511" spans="1:68" x14ac:dyDescent="0.45">
      <c r="A8511" s="1">
        <v>2008</v>
      </c>
      <c r="B8511" s="1">
        <v>12</v>
      </c>
      <c r="C8511" s="1">
        <v>21</v>
      </c>
      <c r="D8511" s="1">
        <v>1</v>
      </c>
      <c r="E8511" s="1">
        <v>10.5</v>
      </c>
      <c r="F8511" s="1">
        <v>0</v>
      </c>
      <c r="G8511" s="4"/>
      <c r="H8511" s="4"/>
      <c r="Q8511" s="1">
        <v>22</v>
      </c>
      <c r="R8511" s="6">
        <f t="shared" si="11401"/>
        <v>0</v>
      </c>
      <c r="S8511" s="6">
        <f t="shared" si="11402"/>
        <v>0</v>
      </c>
      <c r="T8511" s="6">
        <f t="shared" si="11403"/>
        <v>0</v>
      </c>
      <c r="U8511" s="6">
        <f t="shared" si="11404"/>
        <v>0</v>
      </c>
      <c r="V8511" s="6">
        <f t="shared" si="11405"/>
        <v>0</v>
      </c>
      <c r="W8511" s="6">
        <f t="shared" si="11406"/>
        <v>0</v>
      </c>
      <c r="X8511" s="17"/>
      <c r="Y8511" s="17"/>
      <c r="Z8511" s="17"/>
      <c r="AA8511" s="17"/>
      <c r="AB8511" s="17"/>
      <c r="AC8511" s="17"/>
      <c r="AE8511" s="16"/>
      <c r="AF8511" s="16"/>
      <c r="AG8511" s="16"/>
      <c r="AH8511" s="16"/>
      <c r="AI8511" s="16"/>
      <c r="AJ8511" s="16"/>
      <c r="AL8511" s="16"/>
      <c r="AM8511" s="16"/>
      <c r="AN8511" s="16"/>
      <c r="AO8511" s="16"/>
      <c r="AP8511" s="16"/>
      <c r="AQ8511" s="16"/>
      <c r="BI8511" s="1">
        <v>0</v>
      </c>
      <c r="BJ8511" s="6">
        <f t="shared" ref="BJ8511" si="11431">R8513-$AB$2</f>
        <v>-6.53125</v>
      </c>
      <c r="BK8511" s="6">
        <f t="shared" ref="BK8511" si="11432">S8513-$AB$2</f>
        <v>-6.53125</v>
      </c>
      <c r="BL8511" s="6">
        <f t="shared" ref="BL8511" si="11433">T8513-$AB$2</f>
        <v>-6.53125</v>
      </c>
      <c r="BM8511" s="6">
        <f t="shared" ref="BM8511" si="11434">U8513-$AB$2</f>
        <v>-6.53125</v>
      </c>
      <c r="BN8511" s="6">
        <f t="shared" ref="BN8511" si="11435">V8513-$AB$2</f>
        <v>-6.53125</v>
      </c>
      <c r="BO8511" s="6">
        <f t="shared" ref="BO8511" si="11436">W8513-$AB$2</f>
        <v>-6.53125</v>
      </c>
      <c r="BP8511" s="16">
        <v>356</v>
      </c>
    </row>
    <row r="8512" spans="1:68" x14ac:dyDescent="0.45">
      <c r="A8512" s="1">
        <v>2008</v>
      </c>
      <c r="B8512" s="1">
        <v>12</v>
      </c>
      <c r="C8512" s="1">
        <v>21</v>
      </c>
      <c r="D8512" s="1">
        <v>2</v>
      </c>
      <c r="E8512" s="1">
        <v>10.3</v>
      </c>
      <c r="F8512" s="1">
        <v>0</v>
      </c>
      <c r="G8512" s="4"/>
      <c r="H8512" s="4"/>
      <c r="Q8512" s="1">
        <v>23</v>
      </c>
      <c r="R8512" s="6">
        <f t="shared" si="11401"/>
        <v>0</v>
      </c>
      <c r="S8512" s="6">
        <f t="shared" si="11402"/>
        <v>0</v>
      </c>
      <c r="T8512" s="6">
        <f t="shared" si="11403"/>
        <v>0</v>
      </c>
      <c r="U8512" s="6">
        <f t="shared" si="11404"/>
        <v>0</v>
      </c>
      <c r="V8512" s="6">
        <f t="shared" si="11405"/>
        <v>0</v>
      </c>
      <c r="W8512" s="6">
        <f t="shared" si="11406"/>
        <v>0</v>
      </c>
      <c r="X8512" s="17"/>
      <c r="Y8512" s="17"/>
      <c r="Z8512" s="17"/>
      <c r="AA8512" s="17"/>
      <c r="AB8512" s="17"/>
      <c r="AC8512" s="17"/>
      <c r="AE8512" s="16"/>
      <c r="AF8512" s="16"/>
      <c r="AG8512" s="16"/>
      <c r="AH8512" s="16"/>
      <c r="AI8512" s="16"/>
      <c r="AJ8512" s="16"/>
      <c r="AL8512" s="16"/>
      <c r="AM8512" s="16"/>
      <c r="AN8512" s="16"/>
      <c r="AO8512" s="16"/>
      <c r="AP8512" s="16"/>
      <c r="AQ8512" s="16"/>
      <c r="BI8512" s="1">
        <v>1</v>
      </c>
      <c r="BJ8512" s="6">
        <f>SUM($R$5:R8514)-$AB$2</f>
        <v>884.90218020000123</v>
      </c>
      <c r="BK8512" s="6">
        <f>SUM($R$5:S8514)-$AB$2</f>
        <v>4343.6638893759991</v>
      </c>
      <c r="BL8512" s="6">
        <f>SUM($R$5:T8514)-$AB$2</f>
        <v>12990.568162315985</v>
      </c>
      <c r="BM8512" s="6">
        <f>SUM($R$5:U8514)-$AB$2</f>
        <v>25096.234144432154</v>
      </c>
      <c r="BN8512" s="6">
        <f>SUM($R$5:V8514)-$AB$2</f>
        <v>42390.042690312286</v>
      </c>
      <c r="BO8512" s="6">
        <f>SUM($R$5:W8514)-$AB$2</f>
        <v>63142.612945367728</v>
      </c>
      <c r="BP8512" s="16"/>
    </row>
    <row r="8513" spans="1:68" x14ac:dyDescent="0.45">
      <c r="A8513" s="1">
        <v>2008</v>
      </c>
      <c r="B8513" s="1">
        <v>12</v>
      </c>
      <c r="C8513" s="1">
        <v>21</v>
      </c>
      <c r="D8513" s="1">
        <v>3</v>
      </c>
      <c r="E8513" s="1">
        <v>10.199999999999999</v>
      </c>
      <c r="F8513" s="1">
        <v>0</v>
      </c>
      <c r="G8513" s="4"/>
      <c r="H8513" s="4"/>
      <c r="Q8513" s="1">
        <v>0</v>
      </c>
      <c r="R8513" s="6">
        <f t="shared" si="11401"/>
        <v>0</v>
      </c>
      <c r="S8513" s="6">
        <f t="shared" si="11402"/>
        <v>0</v>
      </c>
      <c r="T8513" s="6">
        <f t="shared" si="11403"/>
        <v>0</v>
      </c>
      <c r="U8513" s="6">
        <f t="shared" si="11404"/>
        <v>0</v>
      </c>
      <c r="V8513" s="6">
        <f t="shared" si="11405"/>
        <v>0</v>
      </c>
      <c r="W8513" s="6">
        <f t="shared" si="11406"/>
        <v>0</v>
      </c>
      <c r="X8513" s="17"/>
      <c r="Y8513" s="17"/>
      <c r="Z8513" s="17"/>
      <c r="AA8513" s="17"/>
      <c r="AB8513" s="17"/>
      <c r="AC8513" s="17"/>
      <c r="AE8513" s="16"/>
      <c r="AF8513" s="16"/>
      <c r="AG8513" s="16"/>
      <c r="AH8513" s="16"/>
      <c r="AI8513" s="16"/>
      <c r="AJ8513" s="16"/>
      <c r="AL8513" s="16"/>
      <c r="AM8513" s="16"/>
      <c r="AN8513" s="16"/>
      <c r="AO8513" s="16"/>
      <c r="AP8513" s="16"/>
      <c r="AQ8513" s="16"/>
      <c r="BI8513" s="1">
        <v>2</v>
      </c>
      <c r="BJ8513" s="6">
        <f>SUM($R$5:R8515)-$AB$2</f>
        <v>884.90218020000123</v>
      </c>
      <c r="BK8513" s="6">
        <f>SUM($R$5:S8515)-$AB$2</f>
        <v>4343.6638893759991</v>
      </c>
      <c r="BL8513" s="6">
        <f>SUM($R$5:T8515)-$AB$2</f>
        <v>12990.568162315985</v>
      </c>
      <c r="BM8513" s="6">
        <f>SUM($R$5:U8515)-$AB$2</f>
        <v>25096.234144432154</v>
      </c>
      <c r="BN8513" s="6">
        <f>SUM($R$5:V8515)-$AB$2</f>
        <v>42390.042690312286</v>
      </c>
      <c r="BO8513" s="6">
        <f>SUM($R$5:W8515)-$AB$2</f>
        <v>63142.612945367728</v>
      </c>
      <c r="BP8513" s="16"/>
    </row>
    <row r="8514" spans="1:68" x14ac:dyDescent="0.45">
      <c r="A8514" s="1">
        <v>2008</v>
      </c>
      <c r="B8514" s="1">
        <v>12</v>
      </c>
      <c r="C8514" s="1">
        <v>21</v>
      </c>
      <c r="D8514" s="1">
        <v>4</v>
      </c>
      <c r="E8514" s="1">
        <v>10</v>
      </c>
      <c r="F8514" s="1">
        <v>0</v>
      </c>
      <c r="G8514" s="4"/>
      <c r="H8514" s="4"/>
      <c r="Q8514" s="1">
        <v>1</v>
      </c>
      <c r="R8514" s="6">
        <f t="shared" si="11401"/>
        <v>0</v>
      </c>
      <c r="S8514" s="6">
        <f t="shared" si="11402"/>
        <v>0</v>
      </c>
      <c r="T8514" s="6">
        <f t="shared" si="11403"/>
        <v>0</v>
      </c>
      <c r="U8514" s="6">
        <f t="shared" si="11404"/>
        <v>0</v>
      </c>
      <c r="V8514" s="6">
        <f t="shared" si="11405"/>
        <v>0</v>
      </c>
      <c r="W8514" s="6">
        <f t="shared" si="11406"/>
        <v>0</v>
      </c>
      <c r="X8514" s="17"/>
      <c r="Y8514" s="17"/>
      <c r="Z8514" s="17"/>
      <c r="AA8514" s="17"/>
      <c r="AB8514" s="17"/>
      <c r="AC8514" s="17"/>
      <c r="AE8514" s="16"/>
      <c r="AF8514" s="16"/>
      <c r="AG8514" s="16"/>
      <c r="AH8514" s="16"/>
      <c r="AI8514" s="16"/>
      <c r="AJ8514" s="16"/>
      <c r="AL8514" s="16"/>
      <c r="AM8514" s="16"/>
      <c r="AN8514" s="16"/>
      <c r="AO8514" s="16"/>
      <c r="AP8514" s="16"/>
      <c r="AQ8514" s="16"/>
      <c r="BI8514" s="1">
        <v>3</v>
      </c>
      <c r="BJ8514" s="6">
        <f>SUM($R$5:R8516)-$AB$2</f>
        <v>884.90218020000123</v>
      </c>
      <c r="BK8514" s="6">
        <f>SUM($R$5:S8516)-$AB$2</f>
        <v>4343.6638893759991</v>
      </c>
      <c r="BL8514" s="6">
        <f>SUM($R$5:T8516)-$AB$2</f>
        <v>12990.568162315985</v>
      </c>
      <c r="BM8514" s="6">
        <f>SUM($R$5:U8516)-$AB$2</f>
        <v>25096.234144432154</v>
      </c>
      <c r="BN8514" s="6">
        <f>SUM($R$5:V8516)-$AB$2</f>
        <v>42390.042690312286</v>
      </c>
      <c r="BO8514" s="6">
        <f>SUM($R$5:W8516)-$AB$2</f>
        <v>63142.612945367728</v>
      </c>
      <c r="BP8514" s="16"/>
    </row>
    <row r="8515" spans="1:68" x14ac:dyDescent="0.45">
      <c r="A8515" s="1">
        <v>2008</v>
      </c>
      <c r="B8515" s="1">
        <v>12</v>
      </c>
      <c r="C8515" s="1">
        <v>21</v>
      </c>
      <c r="D8515" s="1">
        <v>5</v>
      </c>
      <c r="E8515" s="1">
        <v>9.9</v>
      </c>
      <c r="F8515" s="1">
        <v>0</v>
      </c>
      <c r="G8515" s="4"/>
      <c r="H8515" s="4"/>
      <c r="Q8515" s="1">
        <v>2</v>
      </c>
      <c r="R8515" s="6">
        <f t="shared" si="11401"/>
        <v>0</v>
      </c>
      <c r="S8515" s="6">
        <f t="shared" si="11402"/>
        <v>0</v>
      </c>
      <c r="T8515" s="6">
        <f t="shared" si="11403"/>
        <v>0</v>
      </c>
      <c r="U8515" s="6">
        <f t="shared" si="11404"/>
        <v>0</v>
      </c>
      <c r="V8515" s="6">
        <f t="shared" si="11405"/>
        <v>0</v>
      </c>
      <c r="W8515" s="6">
        <f t="shared" si="11406"/>
        <v>0</v>
      </c>
      <c r="X8515" s="17"/>
      <c r="Y8515" s="17"/>
      <c r="Z8515" s="17"/>
      <c r="AA8515" s="17"/>
      <c r="AB8515" s="17"/>
      <c r="AC8515" s="17"/>
      <c r="AE8515" s="16"/>
      <c r="AF8515" s="16"/>
      <c r="AG8515" s="16"/>
      <c r="AH8515" s="16"/>
      <c r="AI8515" s="16"/>
      <c r="AJ8515" s="16"/>
      <c r="AL8515" s="16"/>
      <c r="AM8515" s="16"/>
      <c r="AN8515" s="16"/>
      <c r="AO8515" s="16"/>
      <c r="AP8515" s="16"/>
      <c r="AQ8515" s="16"/>
      <c r="BI8515" s="1">
        <v>4</v>
      </c>
      <c r="BJ8515" s="6">
        <f>SUM($R$5:R8517)-$AB$2</f>
        <v>884.90218020000123</v>
      </c>
      <c r="BK8515" s="6">
        <f>SUM($R$5:S8517)-$AB$2</f>
        <v>4343.6638893759991</v>
      </c>
      <c r="BL8515" s="6">
        <f>SUM($R$5:T8517)-$AB$2</f>
        <v>12990.568162315985</v>
      </c>
      <c r="BM8515" s="6">
        <f>SUM($R$5:U8517)-$AB$2</f>
        <v>25096.234144432154</v>
      </c>
      <c r="BN8515" s="6">
        <f>SUM($R$5:V8517)-$AB$2</f>
        <v>42390.042690312286</v>
      </c>
      <c r="BO8515" s="6">
        <f>SUM($R$5:W8517)-$AB$2</f>
        <v>63142.612945367728</v>
      </c>
      <c r="BP8515" s="16"/>
    </row>
    <row r="8516" spans="1:68" x14ac:dyDescent="0.45">
      <c r="A8516" s="1">
        <v>2008</v>
      </c>
      <c r="B8516" s="1">
        <v>12</v>
      </c>
      <c r="C8516" s="1">
        <v>21</v>
      </c>
      <c r="D8516" s="1">
        <v>6</v>
      </c>
      <c r="E8516" s="1">
        <v>9.6999999999999993</v>
      </c>
      <c r="F8516" s="1">
        <v>0</v>
      </c>
      <c r="G8516" s="4"/>
      <c r="H8516" s="4"/>
      <c r="Q8516" s="1">
        <v>3</v>
      </c>
      <c r="R8516" s="6">
        <f t="shared" si="11401"/>
        <v>0</v>
      </c>
      <c r="S8516" s="6">
        <f t="shared" si="11402"/>
        <v>0</v>
      </c>
      <c r="T8516" s="6">
        <f t="shared" si="11403"/>
        <v>0</v>
      </c>
      <c r="U8516" s="6">
        <f t="shared" si="11404"/>
        <v>0</v>
      </c>
      <c r="V8516" s="6">
        <f t="shared" si="11405"/>
        <v>0</v>
      </c>
      <c r="W8516" s="6">
        <f t="shared" si="11406"/>
        <v>0</v>
      </c>
      <c r="X8516" s="17"/>
      <c r="Y8516" s="17"/>
      <c r="Z8516" s="17"/>
      <c r="AA8516" s="17"/>
      <c r="AB8516" s="17"/>
      <c r="AC8516" s="17"/>
      <c r="AE8516" s="16"/>
      <c r="AF8516" s="16"/>
      <c r="AG8516" s="16"/>
      <c r="AH8516" s="16"/>
      <c r="AI8516" s="16"/>
      <c r="AJ8516" s="16"/>
      <c r="AL8516" s="16"/>
      <c r="AM8516" s="16"/>
      <c r="AN8516" s="16"/>
      <c r="AO8516" s="16"/>
      <c r="AP8516" s="16"/>
      <c r="AQ8516" s="16"/>
      <c r="BI8516" s="1">
        <v>5</v>
      </c>
      <c r="BJ8516" s="6">
        <f>SUM($R$5:R8518)-$AB$2</f>
        <v>884.90218020000123</v>
      </c>
      <c r="BK8516" s="6">
        <f>SUM($R$5:S8518)-$AB$2</f>
        <v>4343.6638893759991</v>
      </c>
      <c r="BL8516" s="6">
        <f>SUM($R$5:T8518)-$AB$2</f>
        <v>12990.568162315985</v>
      </c>
      <c r="BM8516" s="6">
        <f>SUM($R$5:U8518)-$AB$2</f>
        <v>25096.234144432154</v>
      </c>
      <c r="BN8516" s="6">
        <f>SUM($R$5:V8518)-$AB$2</f>
        <v>42390.042690312286</v>
      </c>
      <c r="BO8516" s="6">
        <f>SUM($R$5:W8518)-$AB$2</f>
        <v>63142.612945367728</v>
      </c>
      <c r="BP8516" s="16"/>
    </row>
    <row r="8517" spans="1:68" x14ac:dyDescent="0.45">
      <c r="A8517" s="1">
        <v>2008</v>
      </c>
      <c r="B8517" s="1">
        <v>12</v>
      </c>
      <c r="C8517" s="1">
        <v>21</v>
      </c>
      <c r="D8517" s="1">
        <v>7</v>
      </c>
      <c r="E8517" s="1">
        <v>9.6</v>
      </c>
      <c r="F8517" s="1">
        <v>0</v>
      </c>
      <c r="G8517" s="4"/>
      <c r="H8517" s="4"/>
      <c r="Q8517" s="1">
        <v>4</v>
      </c>
      <c r="R8517" s="6">
        <f t="shared" si="11401"/>
        <v>0</v>
      </c>
      <c r="S8517" s="6">
        <f t="shared" si="11402"/>
        <v>0</v>
      </c>
      <c r="T8517" s="6">
        <f t="shared" si="11403"/>
        <v>0</v>
      </c>
      <c r="U8517" s="6">
        <f t="shared" si="11404"/>
        <v>0</v>
      </c>
      <c r="V8517" s="6">
        <f t="shared" si="11405"/>
        <v>0</v>
      </c>
      <c r="W8517" s="6">
        <f t="shared" si="11406"/>
        <v>0</v>
      </c>
      <c r="X8517" s="17"/>
      <c r="Y8517" s="17"/>
      <c r="Z8517" s="17"/>
      <c r="AA8517" s="17"/>
      <c r="AB8517" s="17"/>
      <c r="AC8517" s="17"/>
      <c r="AE8517" s="16"/>
      <c r="AF8517" s="16"/>
      <c r="AG8517" s="16"/>
      <c r="AH8517" s="16"/>
      <c r="AI8517" s="16"/>
      <c r="AJ8517" s="16"/>
      <c r="AL8517" s="16"/>
      <c r="AM8517" s="16"/>
      <c r="AN8517" s="16"/>
      <c r="AO8517" s="16"/>
      <c r="AP8517" s="16"/>
      <c r="AQ8517" s="16"/>
      <c r="BI8517" s="1">
        <v>6</v>
      </c>
      <c r="BJ8517" s="6">
        <f>SUM($R$5:R8519)-$AB$2</f>
        <v>884.90218020000123</v>
      </c>
      <c r="BK8517" s="6">
        <f>SUM($R$5:S8519)-$AB$2</f>
        <v>4343.6638893759991</v>
      </c>
      <c r="BL8517" s="6">
        <f>SUM($R$5:T8519)-$AB$2</f>
        <v>12990.568162315985</v>
      </c>
      <c r="BM8517" s="6">
        <f>SUM($R$5:U8519)-$AB$2</f>
        <v>25096.234144432154</v>
      </c>
      <c r="BN8517" s="6">
        <f>SUM($R$5:V8519)-$AB$2</f>
        <v>42390.042690312286</v>
      </c>
      <c r="BO8517" s="6">
        <f>SUM($R$5:W8519)-$AB$2</f>
        <v>63142.612945367728</v>
      </c>
      <c r="BP8517" s="16"/>
    </row>
    <row r="8518" spans="1:68" x14ac:dyDescent="0.45">
      <c r="A8518" s="1">
        <v>2008</v>
      </c>
      <c r="B8518" s="1">
        <v>12</v>
      </c>
      <c r="C8518" s="1">
        <v>21</v>
      </c>
      <c r="D8518" s="1">
        <v>8</v>
      </c>
      <c r="E8518" s="1">
        <v>9.5</v>
      </c>
      <c r="F8518" s="1">
        <v>0</v>
      </c>
      <c r="G8518" s="4"/>
      <c r="H8518" s="4"/>
      <c r="Q8518" s="1">
        <v>5</v>
      </c>
      <c r="R8518" s="6">
        <f t="shared" si="11401"/>
        <v>0</v>
      </c>
      <c r="S8518" s="6">
        <f t="shared" si="11402"/>
        <v>0</v>
      </c>
      <c r="T8518" s="6">
        <f t="shared" si="11403"/>
        <v>0</v>
      </c>
      <c r="U8518" s="6">
        <f t="shared" si="11404"/>
        <v>0</v>
      </c>
      <c r="V8518" s="6">
        <f t="shared" si="11405"/>
        <v>0</v>
      </c>
      <c r="W8518" s="6">
        <f t="shared" si="11406"/>
        <v>0</v>
      </c>
      <c r="X8518" s="17"/>
      <c r="Y8518" s="17"/>
      <c r="Z8518" s="17"/>
      <c r="AA8518" s="17"/>
      <c r="AB8518" s="17"/>
      <c r="AC8518" s="17"/>
      <c r="AE8518" s="16"/>
      <c r="AF8518" s="16"/>
      <c r="AG8518" s="16"/>
      <c r="AH8518" s="16"/>
      <c r="AI8518" s="16"/>
      <c r="AJ8518" s="16"/>
      <c r="AL8518" s="16"/>
      <c r="AM8518" s="16"/>
      <c r="AN8518" s="16"/>
      <c r="AO8518" s="16"/>
      <c r="AP8518" s="16"/>
      <c r="AQ8518" s="16"/>
      <c r="BI8518" s="1">
        <v>7</v>
      </c>
      <c r="BJ8518" s="6">
        <f>SUM($R$5:R8520)-$AB$2</f>
        <v>884.90218020000123</v>
      </c>
      <c r="BK8518" s="6">
        <f>SUM($R$5:S8520)-$AB$2</f>
        <v>4343.6638893759991</v>
      </c>
      <c r="BL8518" s="6">
        <f>SUM($R$5:T8520)-$AB$2</f>
        <v>12990.568162315985</v>
      </c>
      <c r="BM8518" s="6">
        <f>SUM($R$5:U8520)-$AB$2</f>
        <v>25096.234144432154</v>
      </c>
      <c r="BN8518" s="6">
        <f>SUM($R$5:V8520)-$AB$2</f>
        <v>42390.042690312286</v>
      </c>
      <c r="BO8518" s="6">
        <f>SUM($R$5:W8520)-$AB$2</f>
        <v>63142.612945367728</v>
      </c>
      <c r="BP8518" s="16"/>
    </row>
    <row r="8519" spans="1:68" x14ac:dyDescent="0.45">
      <c r="A8519" s="1">
        <v>2008</v>
      </c>
      <c r="B8519" s="1">
        <v>12</v>
      </c>
      <c r="C8519" s="1">
        <v>21</v>
      </c>
      <c r="D8519" s="1">
        <v>9</v>
      </c>
      <c r="E8519" s="1">
        <v>9.4</v>
      </c>
      <c r="F8519" s="1">
        <v>74.8</v>
      </c>
      <c r="G8519" s="4"/>
      <c r="H8519" s="4"/>
      <c r="Q8519" s="1">
        <v>6</v>
      </c>
      <c r="R8519" s="6">
        <f t="shared" si="11401"/>
        <v>0</v>
      </c>
      <c r="S8519" s="6">
        <f t="shared" si="11402"/>
        <v>0</v>
      </c>
      <c r="T8519" s="6">
        <f t="shared" si="11403"/>
        <v>0</v>
      </c>
      <c r="U8519" s="6">
        <f t="shared" si="11404"/>
        <v>0</v>
      </c>
      <c r="V8519" s="6">
        <f t="shared" si="11405"/>
        <v>0</v>
      </c>
      <c r="W8519" s="6">
        <f t="shared" si="11406"/>
        <v>0</v>
      </c>
      <c r="X8519" s="17"/>
      <c r="Y8519" s="17"/>
      <c r="Z8519" s="17"/>
      <c r="AA8519" s="17"/>
      <c r="AB8519" s="17"/>
      <c r="AC8519" s="17"/>
      <c r="AE8519" s="16"/>
      <c r="AF8519" s="16"/>
      <c r="AG8519" s="16"/>
      <c r="AH8519" s="16"/>
      <c r="AI8519" s="16"/>
      <c r="AJ8519" s="16"/>
      <c r="AL8519" s="16"/>
      <c r="AM8519" s="16"/>
      <c r="AN8519" s="16"/>
      <c r="AO8519" s="16"/>
      <c r="AP8519" s="16"/>
      <c r="AQ8519" s="16"/>
      <c r="BI8519" s="1">
        <v>8</v>
      </c>
      <c r="BJ8519" s="6">
        <f>SUM($R$5:R8521)-$AB$2</f>
        <v>884.90218020000123</v>
      </c>
      <c r="BK8519" s="6">
        <f>SUM($R$5:S8521)-$AB$2</f>
        <v>4343.6638893759991</v>
      </c>
      <c r="BL8519" s="6">
        <f>SUM($R$5:T8521)-$AB$2</f>
        <v>12990.568162315985</v>
      </c>
      <c r="BM8519" s="6">
        <f>SUM($R$5:U8521)-$AB$2</f>
        <v>25096.234144432154</v>
      </c>
      <c r="BN8519" s="6">
        <f>SUM($R$5:V8521)-$AB$2</f>
        <v>42390.042690312286</v>
      </c>
      <c r="BO8519" s="6">
        <f>SUM($R$5:W8521)-$AB$2</f>
        <v>63142.612945367728</v>
      </c>
      <c r="BP8519" s="16"/>
    </row>
    <row r="8520" spans="1:68" x14ac:dyDescent="0.45">
      <c r="A8520" s="1">
        <v>2008</v>
      </c>
      <c r="B8520" s="1">
        <v>12</v>
      </c>
      <c r="C8520" s="1">
        <v>21</v>
      </c>
      <c r="D8520" s="1">
        <v>10</v>
      </c>
      <c r="E8520" s="1">
        <v>10</v>
      </c>
      <c r="F8520" s="1">
        <v>237.97</v>
      </c>
      <c r="G8520" s="4"/>
      <c r="H8520" s="4"/>
      <c r="Q8520" s="1">
        <v>7</v>
      </c>
      <c r="R8520" s="6">
        <f t="shared" si="11401"/>
        <v>0</v>
      </c>
      <c r="S8520" s="6">
        <f t="shared" si="11402"/>
        <v>0</v>
      </c>
      <c r="T8520" s="6">
        <f t="shared" si="11403"/>
        <v>0</v>
      </c>
      <c r="U8520" s="6">
        <f t="shared" si="11404"/>
        <v>0</v>
      </c>
      <c r="V8520" s="6">
        <f t="shared" si="11405"/>
        <v>0</v>
      </c>
      <c r="W8520" s="6">
        <f t="shared" si="11406"/>
        <v>0</v>
      </c>
      <c r="X8520" s="17"/>
      <c r="Y8520" s="17"/>
      <c r="Z8520" s="17"/>
      <c r="AA8520" s="17"/>
      <c r="AB8520" s="17"/>
      <c r="AC8520" s="17"/>
      <c r="AE8520" s="16"/>
      <c r="AF8520" s="16"/>
      <c r="AG8520" s="16"/>
      <c r="AH8520" s="16"/>
      <c r="AI8520" s="16"/>
      <c r="AJ8520" s="16"/>
      <c r="AL8520" s="16"/>
      <c r="AM8520" s="16"/>
      <c r="AN8520" s="16"/>
      <c r="AO8520" s="16"/>
      <c r="AP8520" s="16"/>
      <c r="AQ8520" s="16"/>
      <c r="BI8520" s="1">
        <v>9</v>
      </c>
      <c r="BJ8520" s="6">
        <f>SUM($R$5:R8522)-$AB$2</f>
        <v>884.94556420000117</v>
      </c>
      <c r="BK8520" s="6">
        <f>SUM($R$5:S8522)-$AB$2</f>
        <v>4343.8756032959991</v>
      </c>
      <c r="BL8520" s="6">
        <f>SUM($R$5:T8522)-$AB$2</f>
        <v>12991.200701035985</v>
      </c>
      <c r="BM8520" s="6">
        <f>SUM($R$5:U8522)-$AB$2</f>
        <v>25097.455837872156</v>
      </c>
      <c r="BN8520" s="6">
        <f>SUM($R$5:V8522)-$AB$2</f>
        <v>42392.106033352284</v>
      </c>
      <c r="BO8520" s="6">
        <f>SUM($R$5:W8522)-$AB$2</f>
        <v>63145.686267927726</v>
      </c>
      <c r="BP8520" s="16"/>
    </row>
    <row r="8521" spans="1:68" x14ac:dyDescent="0.45">
      <c r="A8521" s="1">
        <v>2008</v>
      </c>
      <c r="B8521" s="1">
        <v>12</v>
      </c>
      <c r="C8521" s="1">
        <v>21</v>
      </c>
      <c r="D8521" s="1">
        <v>11</v>
      </c>
      <c r="E8521" s="1">
        <v>10.6</v>
      </c>
      <c r="F8521" s="1">
        <v>370</v>
      </c>
      <c r="G8521" s="4"/>
      <c r="H8521" s="4"/>
      <c r="Q8521" s="1">
        <v>8</v>
      </c>
      <c r="R8521" s="6">
        <f t="shared" si="11401"/>
        <v>0</v>
      </c>
      <c r="S8521" s="6">
        <f t="shared" si="11402"/>
        <v>0</v>
      </c>
      <c r="T8521" s="6">
        <f t="shared" si="11403"/>
        <v>0</v>
      </c>
      <c r="U8521" s="6">
        <f t="shared" si="11404"/>
        <v>0</v>
      </c>
      <c r="V8521" s="6">
        <f t="shared" si="11405"/>
        <v>0</v>
      </c>
      <c r="W8521" s="6">
        <f t="shared" si="11406"/>
        <v>0</v>
      </c>
      <c r="X8521" s="17"/>
      <c r="Y8521" s="17"/>
      <c r="Z8521" s="17"/>
      <c r="AA8521" s="17"/>
      <c r="AB8521" s="17"/>
      <c r="AC8521" s="17"/>
      <c r="AE8521" s="16"/>
      <c r="AF8521" s="16"/>
      <c r="AG8521" s="16"/>
      <c r="AH8521" s="16"/>
      <c r="AI8521" s="16"/>
      <c r="AJ8521" s="16"/>
      <c r="AL8521" s="16"/>
      <c r="AM8521" s="16"/>
      <c r="AN8521" s="16"/>
      <c r="AO8521" s="16"/>
      <c r="AP8521" s="16"/>
      <c r="AQ8521" s="16"/>
      <c r="BI8521" s="1">
        <v>10</v>
      </c>
      <c r="BJ8521" s="6">
        <f>SUM($R$5:R8523)-$AB$2</f>
        <v>885.08358680000117</v>
      </c>
      <c r="BK8521" s="6">
        <f>SUM($R$5:S8523)-$AB$2</f>
        <v>4344.5491535839992</v>
      </c>
      <c r="BL8521" s="6">
        <f>SUM($R$5:T8523)-$AB$2</f>
        <v>12993.213070543985</v>
      </c>
      <c r="BM8521" s="6">
        <f>SUM($R$5:U8523)-$AB$2</f>
        <v>25101.342554288156</v>
      </c>
      <c r="BN8521" s="6">
        <f>SUM($R$5:V8523)-$AB$2</f>
        <v>42398.67038820828</v>
      </c>
      <c r="BO8521" s="6">
        <f>SUM($R$5:W8523)-$AB$2</f>
        <v>63155.463788911722</v>
      </c>
      <c r="BP8521" s="16"/>
    </row>
    <row r="8522" spans="1:68" x14ac:dyDescent="0.45">
      <c r="A8522" s="1">
        <v>2008</v>
      </c>
      <c r="B8522" s="1">
        <v>12</v>
      </c>
      <c r="C8522" s="1">
        <v>21</v>
      </c>
      <c r="D8522" s="1">
        <v>12</v>
      </c>
      <c r="E8522" s="1">
        <v>11</v>
      </c>
      <c r="F8522" s="1">
        <v>410.97</v>
      </c>
      <c r="G8522" s="4"/>
      <c r="H8522" s="4"/>
      <c r="Q8522" s="1">
        <v>9</v>
      </c>
      <c r="R8522" s="6">
        <f t="shared" si="11401"/>
        <v>4.3383999999999992E-2</v>
      </c>
      <c r="S8522" s="6">
        <f t="shared" si="11402"/>
        <v>0.16832991999999997</v>
      </c>
      <c r="T8522" s="6">
        <f t="shared" si="11403"/>
        <v>0.42082479999999994</v>
      </c>
      <c r="U8522" s="6">
        <f t="shared" si="11404"/>
        <v>0.58915471999999991</v>
      </c>
      <c r="V8522" s="6">
        <f t="shared" si="11405"/>
        <v>0.84164959999999989</v>
      </c>
      <c r="W8522" s="6">
        <f t="shared" si="11406"/>
        <v>1.0099795199999999</v>
      </c>
      <c r="X8522" s="17"/>
      <c r="Y8522" s="17"/>
      <c r="Z8522" s="17"/>
      <c r="AA8522" s="17"/>
      <c r="AB8522" s="17"/>
      <c r="AC8522" s="17"/>
      <c r="AE8522" s="16"/>
      <c r="AF8522" s="16"/>
      <c r="AG8522" s="16"/>
      <c r="AH8522" s="16"/>
      <c r="AI8522" s="16"/>
      <c r="AJ8522" s="16"/>
      <c r="AL8522" s="16"/>
      <c r="AM8522" s="16"/>
      <c r="AN8522" s="16"/>
      <c r="AO8522" s="16"/>
      <c r="AP8522" s="16"/>
      <c r="AQ8522" s="16"/>
      <c r="BI8522" s="1">
        <v>11</v>
      </c>
      <c r="BJ8522" s="6">
        <f>SUM($R$5:R8524)-$AB$2</f>
        <v>885.29818680000119</v>
      </c>
      <c r="BK8522" s="6">
        <f>SUM($R$5:S8524)-$AB$2</f>
        <v>4345.5964015839991</v>
      </c>
      <c r="BL8522" s="6">
        <f>SUM($R$5:T8524)-$AB$2</f>
        <v>12996.341938543985</v>
      </c>
      <c r="BM8522" s="6">
        <f>SUM($R$5:U8524)-$AB$2</f>
        <v>25107.385690288156</v>
      </c>
      <c r="BN8522" s="6">
        <f>SUM($R$5:V8524)-$AB$2</f>
        <v>42408.876764208282</v>
      </c>
      <c r="BO8522" s="6">
        <f>SUM($R$5:W8524)-$AB$2</f>
        <v>63170.666052911722</v>
      </c>
      <c r="BP8522" s="16"/>
    </row>
    <row r="8523" spans="1:68" x14ac:dyDescent="0.45">
      <c r="A8523" s="1">
        <v>2008</v>
      </c>
      <c r="B8523" s="1">
        <v>12</v>
      </c>
      <c r="C8523" s="1">
        <v>21</v>
      </c>
      <c r="D8523" s="1">
        <v>13</v>
      </c>
      <c r="E8523" s="1">
        <v>12</v>
      </c>
      <c r="F8523" s="1">
        <v>427.61</v>
      </c>
      <c r="G8523" s="4"/>
      <c r="H8523" s="4"/>
      <c r="Q8523" s="1">
        <v>10</v>
      </c>
      <c r="R8523" s="6">
        <f t="shared" si="11401"/>
        <v>0.1380226</v>
      </c>
      <c r="S8523" s="6">
        <f t="shared" si="11402"/>
        <v>0.53552768799999995</v>
      </c>
      <c r="T8523" s="6">
        <f t="shared" si="11403"/>
        <v>1.3388192199999995</v>
      </c>
      <c r="U8523" s="6">
        <f t="shared" si="11404"/>
        <v>1.8743469079999997</v>
      </c>
      <c r="V8523" s="6">
        <f t="shared" si="11405"/>
        <v>2.6776384399999991</v>
      </c>
      <c r="W8523" s="6">
        <f t="shared" si="11406"/>
        <v>3.2131661279999997</v>
      </c>
      <c r="X8523" s="17"/>
      <c r="Y8523" s="17"/>
      <c r="Z8523" s="17"/>
      <c r="AA8523" s="17"/>
      <c r="AB8523" s="17"/>
      <c r="AC8523" s="17"/>
      <c r="AE8523" s="16"/>
      <c r="AF8523" s="16"/>
      <c r="AG8523" s="16"/>
      <c r="AH8523" s="16"/>
      <c r="AI8523" s="16"/>
      <c r="AJ8523" s="16"/>
      <c r="AL8523" s="16"/>
      <c r="AM8523" s="16"/>
      <c r="AN8523" s="16"/>
      <c r="AO8523" s="16"/>
      <c r="AP8523" s="16"/>
      <c r="AQ8523" s="16"/>
      <c r="BI8523" s="1">
        <v>12</v>
      </c>
      <c r="BJ8523" s="6">
        <f t="shared" ref="BJ8523" si="11437">R8525-$AB$2</f>
        <v>-6.2928873999999997</v>
      </c>
      <c r="BK8523" s="6">
        <f t="shared" ref="BK8523" si="11438">S8525-$AB$2</f>
        <v>-5.6064031119999997</v>
      </c>
      <c r="BL8523" s="6">
        <f t="shared" ref="BL8523" si="11439">T8525-$AB$2</f>
        <v>-4.2191327800000007</v>
      </c>
      <c r="BM8523" s="6">
        <f t="shared" ref="BM8523" si="11440">U8525-$AB$2</f>
        <v>-3.2942858920000004</v>
      </c>
      <c r="BN8523" s="6">
        <f t="shared" ref="BN8523" si="11441">V8525-$AB$2</f>
        <v>-1.9070155600000005</v>
      </c>
      <c r="BO8523" s="6">
        <f t="shared" ref="BO8523" si="11442">W8525-$AB$2</f>
        <v>-0.98216867199999935</v>
      </c>
      <c r="BP8523" s="16"/>
    </row>
    <row r="8524" spans="1:68" x14ac:dyDescent="0.45">
      <c r="A8524" s="1">
        <v>2008</v>
      </c>
      <c r="B8524" s="1">
        <v>12</v>
      </c>
      <c r="C8524" s="1">
        <v>21</v>
      </c>
      <c r="D8524" s="1">
        <v>14</v>
      </c>
      <c r="E8524" s="1">
        <v>12.9</v>
      </c>
      <c r="F8524" s="1">
        <v>373.88</v>
      </c>
      <c r="G8524" s="4"/>
      <c r="H8524" s="4"/>
      <c r="Q8524" s="1">
        <v>11</v>
      </c>
      <c r="R8524" s="6">
        <f t="shared" si="11401"/>
        <v>0.21459999999999999</v>
      </c>
      <c r="S8524" s="6">
        <f t="shared" si="11402"/>
        <v>0.83264799999999994</v>
      </c>
      <c r="T8524" s="6">
        <f t="shared" si="11403"/>
        <v>2.08162</v>
      </c>
      <c r="U8524" s="6">
        <f t="shared" si="11404"/>
        <v>2.9142679999999999</v>
      </c>
      <c r="V8524" s="6">
        <f t="shared" si="11405"/>
        <v>4.1632400000000001</v>
      </c>
      <c r="W8524" s="6">
        <f t="shared" si="11406"/>
        <v>4.9958879999999999</v>
      </c>
      <c r="X8524" s="17"/>
      <c r="Y8524" s="17"/>
      <c r="Z8524" s="17"/>
      <c r="AA8524" s="17"/>
      <c r="AB8524" s="17"/>
      <c r="AC8524" s="17"/>
      <c r="AE8524" s="16"/>
      <c r="AF8524" s="16"/>
      <c r="AG8524" s="16"/>
      <c r="AH8524" s="16"/>
      <c r="AI8524" s="16"/>
      <c r="AJ8524" s="16"/>
      <c r="AL8524" s="16"/>
      <c r="AM8524" s="16"/>
      <c r="AN8524" s="16"/>
      <c r="AO8524" s="16"/>
      <c r="AP8524" s="16"/>
      <c r="AQ8524" s="16"/>
      <c r="BI8524" s="1">
        <v>13</v>
      </c>
      <c r="BJ8524" s="6">
        <f>SUM($R$5:R8526)-$AB$2</f>
        <v>885.78456320000112</v>
      </c>
      <c r="BK8524" s="6">
        <f>SUM($R$5:S8526)-$AB$2</f>
        <v>4347.969918415999</v>
      </c>
      <c r="BL8524" s="6">
        <f>SUM($R$5:T8526)-$AB$2</f>
        <v>13003.433306455983</v>
      </c>
      <c r="BM8524" s="6">
        <f>SUM($R$5:U8526)-$AB$2</f>
        <v>25121.082049712157</v>
      </c>
      <c r="BN8524" s="6">
        <f>SUM($R$5:V8526)-$AB$2</f>
        <v>42432.008825792291</v>
      </c>
      <c r="BO8524" s="6">
        <f>SUM($R$5:W8526)-$AB$2</f>
        <v>63205.120957087725</v>
      </c>
      <c r="BP8524" s="16"/>
    </row>
    <row r="8525" spans="1:68" x14ac:dyDescent="0.45">
      <c r="A8525" s="1">
        <v>2008</v>
      </c>
      <c r="B8525" s="1">
        <v>12</v>
      </c>
      <c r="C8525" s="1">
        <v>21</v>
      </c>
      <c r="D8525" s="1">
        <v>15</v>
      </c>
      <c r="E8525" s="1">
        <v>13.6</v>
      </c>
      <c r="F8525" s="1">
        <v>271.97000000000003</v>
      </c>
      <c r="G8525" s="4"/>
      <c r="H8525" s="4"/>
      <c r="Q8525" s="1">
        <v>12</v>
      </c>
      <c r="R8525" s="6">
        <f t="shared" si="11401"/>
        <v>0.23836259999999998</v>
      </c>
      <c r="S8525" s="6">
        <f t="shared" si="11402"/>
        <v>0.92484688799999992</v>
      </c>
      <c r="T8525" s="6">
        <f t="shared" si="11403"/>
        <v>2.3121172199999998</v>
      </c>
      <c r="U8525" s="6">
        <f t="shared" si="11404"/>
        <v>3.2369641079999996</v>
      </c>
      <c r="V8525" s="6">
        <f t="shared" si="11405"/>
        <v>4.6242344399999995</v>
      </c>
      <c r="W8525" s="6">
        <f t="shared" si="11406"/>
        <v>5.5490813280000006</v>
      </c>
      <c r="X8525" s="17">
        <f t="shared" ref="X8525" si="11443">SUM(R8525:R8549)-$AB$2</f>
        <v>-4.9341562000000003</v>
      </c>
      <c r="Y8525" s="17">
        <f t="shared" ref="Y8525" si="11444">SUM(S8525:S8549)-$AB$2</f>
        <v>-0.33452605600000052</v>
      </c>
      <c r="Z8525" s="17">
        <f t="shared" ref="Z8525" si="11445">SUM(T8525:T8549)-$AB$2</f>
        <v>8.9605598599999983</v>
      </c>
      <c r="AA8525" s="17">
        <f t="shared" ref="AA8525" si="11446">SUM(U8525:U8549)-$AB$2</f>
        <v>15.157283804000002</v>
      </c>
      <c r="AB8525" s="17">
        <f t="shared" ref="AB8525" si="11447">SUM(V8525:V8549)-$AB$2</f>
        <v>24.452369719999997</v>
      </c>
      <c r="AC8525" s="17">
        <f t="shared" ref="AC8525" si="11448">SUM(W8525:W8549)-$AB$2</f>
        <v>30.649093663999999</v>
      </c>
      <c r="AE8525" s="16">
        <f t="shared" ref="AE8525" si="11449">IF(X8525&gt;0,1,0)</f>
        <v>0</v>
      </c>
      <c r="AF8525" s="16">
        <f t="shared" ref="AF8525" si="11450">IF(Y8525&gt;0,1,0)</f>
        <v>0</v>
      </c>
      <c r="AG8525" s="16">
        <f t="shared" ref="AG8525" si="11451">IF(Z8525&gt;0,1,0)</f>
        <v>1</v>
      </c>
      <c r="AH8525" s="16">
        <f t="shared" ref="AH8525" si="11452">IF(AA8525&gt;0,1,0)</f>
        <v>1</v>
      </c>
      <c r="AI8525" s="16">
        <f t="shared" ref="AI8525" si="11453">IF(AB8525&gt;0,1,0)</f>
        <v>1</v>
      </c>
      <c r="AJ8525" s="16">
        <f t="shared" ref="AJ8525" si="11454">IF(AC8525&gt;0,1,0)</f>
        <v>1</v>
      </c>
      <c r="AL8525" s="16">
        <f t="shared" ref="AL8525" si="11455">IF(X8525&lt;0,ABS(X8525*$AP$1),0)</f>
        <v>0</v>
      </c>
      <c r="AM8525" s="16">
        <f t="shared" ref="AM8525" si="11456">IF(Y8525&lt;0,ABS(Y8525*$AP$1),0)</f>
        <v>0</v>
      </c>
      <c r="AN8525" s="16">
        <f t="shared" ref="AN8525" si="11457">IF(Z8525&lt;0,ABS(Z8525*$AP$1),0)</f>
        <v>0</v>
      </c>
      <c r="AO8525" s="16">
        <f t="shared" ref="AO8525" si="11458">IF(AA8525&lt;0,ABS(AA8525*$AP$1),0)</f>
        <v>0</v>
      </c>
      <c r="AP8525" s="16">
        <f t="shared" ref="AP8525" si="11459">IF(AB8525&lt;0,ABS(AB8525*$AP$1),0)</f>
        <v>0</v>
      </c>
      <c r="AQ8525" s="16">
        <f t="shared" ref="AQ8525" si="11460">IF(AC8525&lt;0,ABS(AC8525*$AP$1),0)</f>
        <v>0</v>
      </c>
      <c r="BI8525" s="1">
        <v>14</v>
      </c>
      <c r="BJ8525" s="6">
        <f>SUM($R$5:R8527)-$AB$2</f>
        <v>886.00141360000111</v>
      </c>
      <c r="BK8525" s="6">
        <f>SUM($R$5:S8527)-$AB$2</f>
        <v>4349.0281483679992</v>
      </c>
      <c r="BL8525" s="6">
        <f>SUM($R$5:T8527)-$AB$2</f>
        <v>13006.594985287982</v>
      </c>
      <c r="BM8525" s="6">
        <f>SUM($R$5:U8527)-$AB$2</f>
        <v>25127.188556976154</v>
      </c>
      <c r="BN8525" s="6">
        <f>SUM($R$5:V8527)-$AB$2</f>
        <v>42442.322230816295</v>
      </c>
      <c r="BO8525" s="6">
        <f>SUM($R$5:W8527)-$AB$2</f>
        <v>63220.482639423732</v>
      </c>
      <c r="BP8525" s="16"/>
    </row>
    <row r="8526" spans="1:68" x14ac:dyDescent="0.45">
      <c r="A8526" s="1">
        <v>2008</v>
      </c>
      <c r="B8526" s="1">
        <v>12</v>
      </c>
      <c r="C8526" s="1">
        <v>21</v>
      </c>
      <c r="D8526" s="1">
        <v>16</v>
      </c>
      <c r="E8526" s="1">
        <v>13.8</v>
      </c>
      <c r="F8526" s="1">
        <v>139.34</v>
      </c>
      <c r="G8526" s="4"/>
      <c r="H8526" s="4"/>
      <c r="Q8526" s="1">
        <v>13</v>
      </c>
      <c r="R8526" s="6">
        <f t="shared" si="11401"/>
        <v>0.24801380000000001</v>
      </c>
      <c r="S8526" s="6">
        <f t="shared" si="11402"/>
        <v>0.962293544</v>
      </c>
      <c r="T8526" s="6">
        <f t="shared" si="11403"/>
        <v>2.4057338599999998</v>
      </c>
      <c r="U8526" s="6">
        <f t="shared" si="11404"/>
        <v>3.3680274039999998</v>
      </c>
      <c r="V8526" s="6">
        <f t="shared" si="11405"/>
        <v>4.8114677199999996</v>
      </c>
      <c r="W8526" s="6">
        <f t="shared" si="11406"/>
        <v>5.7737612640000009</v>
      </c>
      <c r="X8526" s="17"/>
      <c r="Y8526" s="17"/>
      <c r="Z8526" s="17"/>
      <c r="AA8526" s="17"/>
      <c r="AB8526" s="17"/>
      <c r="AC8526" s="17"/>
      <c r="AE8526" s="16"/>
      <c r="AF8526" s="16"/>
      <c r="AG8526" s="16"/>
      <c r="AH8526" s="16"/>
      <c r="AI8526" s="16"/>
      <c r="AJ8526" s="16"/>
      <c r="AL8526" s="16"/>
      <c r="AM8526" s="16"/>
      <c r="AN8526" s="16"/>
      <c r="AO8526" s="16"/>
      <c r="AP8526" s="16"/>
      <c r="AQ8526" s="16"/>
      <c r="BI8526" s="1">
        <v>15</v>
      </c>
      <c r="BJ8526" s="6">
        <f>SUM($R$5:R8528)-$AB$2</f>
        <v>886.15915620000112</v>
      </c>
      <c r="BK8526" s="6">
        <f>SUM($R$5:S8528)-$AB$2</f>
        <v>4349.7979322559995</v>
      </c>
      <c r="BL8526" s="6">
        <f>SUM($R$5:T8528)-$AB$2</f>
        <v>13008.894872395984</v>
      </c>
      <c r="BM8526" s="6">
        <f>SUM($R$5:U8528)-$AB$2</f>
        <v>25131.630588592157</v>
      </c>
      <c r="BN8526" s="6">
        <f>SUM($R$5:V8528)-$AB$2</f>
        <v>42449.824468872292</v>
      </c>
      <c r="BO8526" s="6">
        <f>SUM($R$5:W8528)-$AB$2</f>
        <v>63231.657125207726</v>
      </c>
      <c r="BP8526" s="16"/>
    </row>
    <row r="8527" spans="1:68" x14ac:dyDescent="0.45">
      <c r="A8527" s="1">
        <v>2008</v>
      </c>
      <c r="B8527" s="1">
        <v>12</v>
      </c>
      <c r="C8527" s="1">
        <v>21</v>
      </c>
      <c r="D8527" s="1">
        <v>17</v>
      </c>
      <c r="E8527" s="1">
        <v>13.8</v>
      </c>
      <c r="F8527" s="1">
        <v>15.38</v>
      </c>
      <c r="G8527" s="4"/>
      <c r="H8527" s="4"/>
      <c r="Q8527" s="1">
        <v>14</v>
      </c>
      <c r="R8527" s="6">
        <f t="shared" si="11401"/>
        <v>0.21685039999999997</v>
      </c>
      <c r="S8527" s="6">
        <f t="shared" si="11402"/>
        <v>0.84137955199999992</v>
      </c>
      <c r="T8527" s="6">
        <f t="shared" si="11403"/>
        <v>2.1034488799999993</v>
      </c>
      <c r="U8527" s="6">
        <f t="shared" si="11404"/>
        <v>2.944828432</v>
      </c>
      <c r="V8527" s="6">
        <f t="shared" si="11405"/>
        <v>4.2068977599999986</v>
      </c>
      <c r="W8527" s="6">
        <f t="shared" si="11406"/>
        <v>5.0482773119999997</v>
      </c>
      <c r="X8527" s="17"/>
      <c r="Y8527" s="17"/>
      <c r="Z8527" s="17"/>
      <c r="AA8527" s="17"/>
      <c r="AB8527" s="17"/>
      <c r="AC8527" s="17"/>
      <c r="AE8527" s="16"/>
      <c r="AF8527" s="16"/>
      <c r="AG8527" s="16"/>
      <c r="AH8527" s="16"/>
      <c r="AI8527" s="16"/>
      <c r="AJ8527" s="16"/>
      <c r="AL8527" s="16"/>
      <c r="AM8527" s="16"/>
      <c r="AN8527" s="16"/>
      <c r="AO8527" s="16"/>
      <c r="AP8527" s="16"/>
      <c r="AQ8527" s="16"/>
      <c r="BI8527" s="1">
        <v>16</v>
      </c>
      <c r="BJ8527" s="6">
        <f>SUM($R$5:R8529)-$AB$2</f>
        <v>886.23997340000108</v>
      </c>
      <c r="BK8527" s="6">
        <f>SUM($R$5:S8529)-$AB$2</f>
        <v>4350.192320191999</v>
      </c>
      <c r="BL8527" s="6">
        <f>SUM($R$5:T8529)-$AB$2</f>
        <v>13010.073187171984</v>
      </c>
      <c r="BM8527" s="6">
        <f>SUM($R$5:U8529)-$AB$2</f>
        <v>25133.906400944157</v>
      </c>
      <c r="BN8527" s="6">
        <f>SUM($R$5:V8529)-$AB$2</f>
        <v>42453.668134904285</v>
      </c>
      <c r="BO8527" s="6">
        <f>SUM($R$5:W8529)-$AB$2</f>
        <v>63237.382215655722</v>
      </c>
      <c r="BP8527" s="16"/>
    </row>
    <row r="8528" spans="1:68" x14ac:dyDescent="0.45">
      <c r="A8528" s="1">
        <v>2008</v>
      </c>
      <c r="B8528" s="1">
        <v>12</v>
      </c>
      <c r="C8528" s="1">
        <v>21</v>
      </c>
      <c r="D8528" s="1">
        <v>18</v>
      </c>
      <c r="E8528" s="1">
        <v>13.8</v>
      </c>
      <c r="F8528" s="1">
        <v>0</v>
      </c>
      <c r="G8528" s="4"/>
      <c r="H8528" s="4"/>
      <c r="Q8528" s="1">
        <v>15</v>
      </c>
      <c r="R8528" s="6">
        <f t="shared" si="11401"/>
        <v>0.15774260000000001</v>
      </c>
      <c r="S8528" s="6">
        <f t="shared" si="11402"/>
        <v>0.61204128800000002</v>
      </c>
      <c r="T8528" s="6">
        <f t="shared" si="11403"/>
        <v>1.53010322</v>
      </c>
      <c r="U8528" s="6">
        <f t="shared" si="11404"/>
        <v>2.1421445080000003</v>
      </c>
      <c r="V8528" s="6">
        <f t="shared" si="11405"/>
        <v>3.06020644</v>
      </c>
      <c r="W8528" s="6">
        <f t="shared" si="11406"/>
        <v>3.6722477280000003</v>
      </c>
      <c r="X8528" s="17"/>
      <c r="Y8528" s="17"/>
      <c r="Z8528" s="17"/>
      <c r="AA8528" s="17"/>
      <c r="AB8528" s="17"/>
      <c r="AC8528" s="17"/>
      <c r="AE8528" s="16"/>
      <c r="AF8528" s="16"/>
      <c r="AG8528" s="16"/>
      <c r="AH8528" s="16"/>
      <c r="AI8528" s="16"/>
      <c r="AJ8528" s="16"/>
      <c r="AL8528" s="16"/>
      <c r="AM8528" s="16"/>
      <c r="AN8528" s="16"/>
      <c r="AO8528" s="16"/>
      <c r="AP8528" s="16"/>
      <c r="AQ8528" s="16"/>
      <c r="BI8528" s="1">
        <v>17</v>
      </c>
      <c r="BJ8528" s="6">
        <f>SUM($R$5:R8530)-$AB$2</f>
        <v>886.24889380000104</v>
      </c>
      <c r="BK8528" s="6">
        <f>SUM($R$5:S8530)-$AB$2</f>
        <v>4350.2358517439989</v>
      </c>
      <c r="BL8528" s="6">
        <f>SUM($R$5:T8530)-$AB$2</f>
        <v>13010.203246603982</v>
      </c>
      <c r="BM8528" s="6">
        <f>SUM($R$5:U8530)-$AB$2</f>
        <v>25134.157599408158</v>
      </c>
      <c r="BN8528" s="6">
        <f>SUM($R$5:V8530)-$AB$2</f>
        <v>42454.092389128287</v>
      </c>
      <c r="BO8528" s="6">
        <f>SUM($R$5:W8530)-$AB$2</f>
        <v>63238.014136791724</v>
      </c>
      <c r="BP8528" s="16"/>
    </row>
    <row r="8529" spans="1:68" x14ac:dyDescent="0.45">
      <c r="A8529" s="1">
        <v>2008</v>
      </c>
      <c r="B8529" s="1">
        <v>12</v>
      </c>
      <c r="C8529" s="1">
        <v>21</v>
      </c>
      <c r="D8529" s="1">
        <v>19</v>
      </c>
      <c r="E8529" s="1">
        <v>13.5</v>
      </c>
      <c r="F8529" s="1">
        <v>0</v>
      </c>
      <c r="G8529" s="4"/>
      <c r="H8529" s="4"/>
      <c r="Q8529" s="1">
        <v>16</v>
      </c>
      <c r="R8529" s="6">
        <f t="shared" si="11401"/>
        <v>8.0817200000000006E-2</v>
      </c>
      <c r="S8529" s="6">
        <f t="shared" si="11402"/>
        <v>0.31357073600000002</v>
      </c>
      <c r="T8529" s="6">
        <f t="shared" si="11403"/>
        <v>0.78392684000000001</v>
      </c>
      <c r="U8529" s="6">
        <f t="shared" si="11404"/>
        <v>1.0974975760000001</v>
      </c>
      <c r="V8529" s="6">
        <f t="shared" si="11405"/>
        <v>1.56785368</v>
      </c>
      <c r="W8529" s="6">
        <f t="shared" si="11406"/>
        <v>1.881424416</v>
      </c>
      <c r="X8529" s="17"/>
      <c r="Y8529" s="17"/>
      <c r="Z8529" s="17"/>
      <c r="AA8529" s="17"/>
      <c r="AB8529" s="17"/>
      <c r="AC8529" s="17"/>
      <c r="AE8529" s="16"/>
      <c r="AF8529" s="16"/>
      <c r="AG8529" s="16"/>
      <c r="AH8529" s="16"/>
      <c r="AI8529" s="16"/>
      <c r="AJ8529" s="16"/>
      <c r="AL8529" s="16"/>
      <c r="AM8529" s="16"/>
      <c r="AN8529" s="16"/>
      <c r="AO8529" s="16"/>
      <c r="AP8529" s="16"/>
      <c r="AQ8529" s="16"/>
      <c r="BI8529" s="1">
        <v>18</v>
      </c>
      <c r="BJ8529" s="6">
        <f>SUM($R$5:R8531)-$AB$2</f>
        <v>886.24889380000104</v>
      </c>
      <c r="BK8529" s="6">
        <f>SUM($R$5:S8531)-$AB$2</f>
        <v>4350.2358517439989</v>
      </c>
      <c r="BL8529" s="6">
        <f>SUM($R$5:T8531)-$AB$2</f>
        <v>13010.203246603982</v>
      </c>
      <c r="BM8529" s="6">
        <f>SUM($R$5:U8531)-$AB$2</f>
        <v>25134.157599408158</v>
      </c>
      <c r="BN8529" s="6">
        <f>SUM($R$5:V8531)-$AB$2</f>
        <v>42454.092389128287</v>
      </c>
      <c r="BO8529" s="6">
        <f>SUM($R$5:W8531)-$AB$2</f>
        <v>63238.014136791724</v>
      </c>
      <c r="BP8529" s="16"/>
    </row>
    <row r="8530" spans="1:68" x14ac:dyDescent="0.45">
      <c r="A8530" s="1">
        <v>2008</v>
      </c>
      <c r="B8530" s="1">
        <v>12</v>
      </c>
      <c r="C8530" s="1">
        <v>21</v>
      </c>
      <c r="D8530" s="1">
        <v>20</v>
      </c>
      <c r="E8530" s="1">
        <v>13</v>
      </c>
      <c r="F8530" s="1">
        <v>0</v>
      </c>
      <c r="G8530" s="4"/>
      <c r="H8530" s="4"/>
      <c r="Q8530" s="1">
        <v>17</v>
      </c>
      <c r="R8530" s="6">
        <f t="shared" si="11401"/>
        <v>8.9203999999999985E-3</v>
      </c>
      <c r="S8530" s="6">
        <f t="shared" si="11402"/>
        <v>3.4611151999999999E-2</v>
      </c>
      <c r="T8530" s="6">
        <f t="shared" si="11403"/>
        <v>8.6527879999999988E-2</v>
      </c>
      <c r="U8530" s="6">
        <f t="shared" si="11404"/>
        <v>0.12113903199999998</v>
      </c>
      <c r="V8530" s="6">
        <f t="shared" si="11405"/>
        <v>0.17305575999999998</v>
      </c>
      <c r="W8530" s="6">
        <f t="shared" si="11406"/>
        <v>0.20766691200000001</v>
      </c>
      <c r="X8530" s="17"/>
      <c r="Y8530" s="17"/>
      <c r="Z8530" s="17"/>
      <c r="AA8530" s="17"/>
      <c r="AB8530" s="17"/>
      <c r="AC8530" s="17"/>
      <c r="AE8530" s="16"/>
      <c r="AF8530" s="16"/>
      <c r="AG8530" s="16"/>
      <c r="AH8530" s="16"/>
      <c r="AI8530" s="16"/>
      <c r="AJ8530" s="16"/>
      <c r="AL8530" s="16"/>
      <c r="AM8530" s="16"/>
      <c r="AN8530" s="16"/>
      <c r="AO8530" s="16"/>
      <c r="AP8530" s="16"/>
      <c r="AQ8530" s="16"/>
      <c r="BI8530" s="1">
        <v>19</v>
      </c>
      <c r="BJ8530" s="6">
        <f>SUM($R$5:R8532)-$AB$2</f>
        <v>886.24889380000104</v>
      </c>
      <c r="BK8530" s="6">
        <f>SUM($R$5:S8532)-$AB$2</f>
        <v>4350.2358517439989</v>
      </c>
      <c r="BL8530" s="6">
        <f>SUM($R$5:T8532)-$AB$2</f>
        <v>13010.203246603982</v>
      </c>
      <c r="BM8530" s="6">
        <f>SUM($R$5:U8532)-$AB$2</f>
        <v>25134.157599408158</v>
      </c>
      <c r="BN8530" s="6">
        <f>SUM($R$5:V8532)-$AB$2</f>
        <v>42454.092389128287</v>
      </c>
      <c r="BO8530" s="6">
        <f>SUM($R$5:W8532)-$AB$2</f>
        <v>63238.014136791724</v>
      </c>
      <c r="BP8530" s="16"/>
    </row>
    <row r="8531" spans="1:68" x14ac:dyDescent="0.45">
      <c r="A8531" s="1">
        <v>2008</v>
      </c>
      <c r="B8531" s="1">
        <v>12</v>
      </c>
      <c r="C8531" s="1">
        <v>21</v>
      </c>
      <c r="D8531" s="1">
        <v>21</v>
      </c>
      <c r="E8531" s="1">
        <v>12.4</v>
      </c>
      <c r="F8531" s="1">
        <v>0</v>
      </c>
      <c r="G8531" s="4"/>
      <c r="H8531" s="4"/>
      <c r="Q8531" s="1">
        <v>18</v>
      </c>
      <c r="R8531" s="6">
        <f t="shared" si="11401"/>
        <v>0</v>
      </c>
      <c r="S8531" s="6">
        <f t="shared" si="11402"/>
        <v>0</v>
      </c>
      <c r="T8531" s="6">
        <f t="shared" si="11403"/>
        <v>0</v>
      </c>
      <c r="U8531" s="6">
        <f t="shared" si="11404"/>
        <v>0</v>
      </c>
      <c r="V8531" s="6">
        <f t="shared" si="11405"/>
        <v>0</v>
      </c>
      <c r="W8531" s="6">
        <f t="shared" si="11406"/>
        <v>0</v>
      </c>
      <c r="X8531" s="17"/>
      <c r="Y8531" s="17"/>
      <c r="Z8531" s="17"/>
      <c r="AA8531" s="17"/>
      <c r="AB8531" s="17"/>
      <c r="AC8531" s="17"/>
      <c r="AE8531" s="16"/>
      <c r="AF8531" s="16"/>
      <c r="AG8531" s="16"/>
      <c r="AH8531" s="16"/>
      <c r="AI8531" s="16"/>
      <c r="AJ8531" s="16"/>
      <c r="AL8531" s="16"/>
      <c r="AM8531" s="16"/>
      <c r="AN8531" s="16"/>
      <c r="AO8531" s="16"/>
      <c r="AP8531" s="16"/>
      <c r="AQ8531" s="16"/>
      <c r="BI8531" s="1">
        <v>20</v>
      </c>
      <c r="BJ8531" s="6">
        <f>SUM($R$5:R8533)-$AB$2</f>
        <v>886.24889380000104</v>
      </c>
      <c r="BK8531" s="6">
        <f>SUM($R$5:S8533)-$AB$2</f>
        <v>4350.2358517439989</v>
      </c>
      <c r="BL8531" s="6">
        <f>SUM($R$5:T8533)-$AB$2</f>
        <v>13010.203246603982</v>
      </c>
      <c r="BM8531" s="6">
        <f>SUM($R$5:U8533)-$AB$2</f>
        <v>25134.157599408158</v>
      </c>
      <c r="BN8531" s="6">
        <f>SUM($R$5:V8533)-$AB$2</f>
        <v>42454.092389128287</v>
      </c>
      <c r="BO8531" s="6">
        <f>SUM($R$5:W8533)-$AB$2</f>
        <v>63238.014136791724</v>
      </c>
      <c r="BP8531" s="16"/>
    </row>
    <row r="8532" spans="1:68" x14ac:dyDescent="0.45">
      <c r="A8532" s="1">
        <v>2008</v>
      </c>
      <c r="B8532" s="1">
        <v>12</v>
      </c>
      <c r="C8532" s="1">
        <v>21</v>
      </c>
      <c r="D8532" s="1">
        <v>22</v>
      </c>
      <c r="E8532" s="1">
        <v>12</v>
      </c>
      <c r="F8532" s="1">
        <v>0</v>
      </c>
      <c r="G8532" s="4"/>
      <c r="H8532" s="4"/>
      <c r="Q8532" s="1">
        <v>19</v>
      </c>
      <c r="R8532" s="6">
        <f t="shared" si="11401"/>
        <v>0</v>
      </c>
      <c r="S8532" s="6">
        <f t="shared" si="11402"/>
        <v>0</v>
      </c>
      <c r="T8532" s="6">
        <f t="shared" si="11403"/>
        <v>0</v>
      </c>
      <c r="U8532" s="6">
        <f t="shared" si="11404"/>
        <v>0</v>
      </c>
      <c r="V8532" s="6">
        <f t="shared" si="11405"/>
        <v>0</v>
      </c>
      <c r="W8532" s="6">
        <f t="shared" si="11406"/>
        <v>0</v>
      </c>
      <c r="X8532" s="17"/>
      <c r="Y8532" s="17"/>
      <c r="Z8532" s="17"/>
      <c r="AA8532" s="17"/>
      <c r="AB8532" s="17"/>
      <c r="AC8532" s="17"/>
      <c r="AE8532" s="16"/>
      <c r="AF8532" s="16"/>
      <c r="AG8532" s="16"/>
      <c r="AH8532" s="16"/>
      <c r="AI8532" s="16"/>
      <c r="AJ8532" s="16"/>
      <c r="AL8532" s="16"/>
      <c r="AM8532" s="16"/>
      <c r="AN8532" s="16"/>
      <c r="AO8532" s="16"/>
      <c r="AP8532" s="16"/>
      <c r="AQ8532" s="16"/>
      <c r="BI8532" s="1">
        <v>21</v>
      </c>
      <c r="BJ8532" s="6">
        <f>SUM($R$5:R8534)-$AB$2</f>
        <v>886.24889380000104</v>
      </c>
      <c r="BK8532" s="6">
        <f>SUM($R$5:S8534)-$AB$2</f>
        <v>4350.2358517439989</v>
      </c>
      <c r="BL8532" s="6">
        <f>SUM($R$5:T8534)-$AB$2</f>
        <v>13010.203246603982</v>
      </c>
      <c r="BM8532" s="6">
        <f>SUM($R$5:U8534)-$AB$2</f>
        <v>25134.157599408158</v>
      </c>
      <c r="BN8532" s="6">
        <f>SUM($R$5:V8534)-$AB$2</f>
        <v>42454.092389128287</v>
      </c>
      <c r="BO8532" s="6">
        <f>SUM($R$5:W8534)-$AB$2</f>
        <v>63238.014136791724</v>
      </c>
      <c r="BP8532" s="16"/>
    </row>
    <row r="8533" spans="1:68" x14ac:dyDescent="0.45">
      <c r="A8533" s="1">
        <v>2008</v>
      </c>
      <c r="B8533" s="1">
        <v>12</v>
      </c>
      <c r="C8533" s="1">
        <v>21</v>
      </c>
      <c r="D8533" s="1">
        <v>23</v>
      </c>
      <c r="E8533" s="1">
        <v>11.6</v>
      </c>
      <c r="F8533" s="1">
        <v>0</v>
      </c>
      <c r="G8533" s="4"/>
      <c r="H8533" s="4"/>
      <c r="Q8533" s="1">
        <v>20</v>
      </c>
      <c r="R8533" s="6">
        <f t="shared" si="11401"/>
        <v>0</v>
      </c>
      <c r="S8533" s="6">
        <f t="shared" si="11402"/>
        <v>0</v>
      </c>
      <c r="T8533" s="6">
        <f t="shared" si="11403"/>
        <v>0</v>
      </c>
      <c r="U8533" s="6">
        <f t="shared" si="11404"/>
        <v>0</v>
      </c>
      <c r="V8533" s="6">
        <f t="shared" si="11405"/>
        <v>0</v>
      </c>
      <c r="W8533" s="6">
        <f t="shared" si="11406"/>
        <v>0</v>
      </c>
      <c r="X8533" s="17"/>
      <c r="Y8533" s="17"/>
      <c r="Z8533" s="17"/>
      <c r="AA8533" s="17"/>
      <c r="AB8533" s="17"/>
      <c r="AC8533" s="17"/>
      <c r="AE8533" s="16"/>
      <c r="AF8533" s="16"/>
      <c r="AG8533" s="16"/>
      <c r="AH8533" s="16"/>
      <c r="AI8533" s="16"/>
      <c r="AJ8533" s="16"/>
      <c r="AL8533" s="16"/>
      <c r="AM8533" s="16"/>
      <c r="AN8533" s="16"/>
      <c r="AO8533" s="16"/>
      <c r="AP8533" s="16"/>
      <c r="AQ8533" s="16"/>
      <c r="BI8533" s="1">
        <v>22</v>
      </c>
      <c r="BJ8533" s="6">
        <f>SUM($R$5:R8535)-$AB$2</f>
        <v>886.24889380000104</v>
      </c>
      <c r="BK8533" s="6">
        <f>SUM($R$5:S8535)-$AB$2</f>
        <v>4350.2358517439989</v>
      </c>
      <c r="BL8533" s="6">
        <f>SUM($R$5:T8535)-$AB$2</f>
        <v>13010.203246603982</v>
      </c>
      <c r="BM8533" s="6">
        <f>SUM($R$5:U8535)-$AB$2</f>
        <v>25134.157599408158</v>
      </c>
      <c r="BN8533" s="6">
        <f>SUM($R$5:V8535)-$AB$2</f>
        <v>42454.092389128287</v>
      </c>
      <c r="BO8533" s="6">
        <f>SUM($R$5:W8535)-$AB$2</f>
        <v>63238.014136791724</v>
      </c>
      <c r="BP8533" s="16"/>
    </row>
    <row r="8534" spans="1:68" x14ac:dyDescent="0.45">
      <c r="A8534" s="1">
        <v>2008</v>
      </c>
      <c r="B8534" s="1">
        <v>12</v>
      </c>
      <c r="C8534" s="1">
        <v>22</v>
      </c>
      <c r="D8534" s="1">
        <v>0</v>
      </c>
      <c r="E8534" s="1">
        <v>11.2</v>
      </c>
      <c r="F8534" s="1">
        <v>0</v>
      </c>
      <c r="G8534" s="4"/>
      <c r="H8534" s="4"/>
      <c r="Q8534" s="1">
        <v>21</v>
      </c>
      <c r="R8534" s="6">
        <f t="shared" si="11401"/>
        <v>0</v>
      </c>
      <c r="S8534" s="6">
        <f t="shared" si="11402"/>
        <v>0</v>
      </c>
      <c r="T8534" s="6">
        <f t="shared" si="11403"/>
        <v>0</v>
      </c>
      <c r="U8534" s="6">
        <f t="shared" si="11404"/>
        <v>0</v>
      </c>
      <c r="V8534" s="6">
        <f t="shared" si="11405"/>
        <v>0</v>
      </c>
      <c r="W8534" s="6">
        <f t="shared" si="11406"/>
        <v>0</v>
      </c>
      <c r="X8534" s="17"/>
      <c r="Y8534" s="17"/>
      <c r="Z8534" s="17"/>
      <c r="AA8534" s="17"/>
      <c r="AB8534" s="17"/>
      <c r="AC8534" s="17"/>
      <c r="AE8534" s="16"/>
      <c r="AF8534" s="16"/>
      <c r="AG8534" s="16"/>
      <c r="AH8534" s="16"/>
      <c r="AI8534" s="16"/>
      <c r="AJ8534" s="16"/>
      <c r="AL8534" s="16"/>
      <c r="AM8534" s="16"/>
      <c r="AN8534" s="16"/>
      <c r="AO8534" s="16"/>
      <c r="AP8534" s="16"/>
      <c r="AQ8534" s="16"/>
      <c r="BI8534" s="1">
        <v>23</v>
      </c>
      <c r="BJ8534" s="6">
        <f>SUM($R$5:R8536)-$AB$2</f>
        <v>886.24889380000104</v>
      </c>
      <c r="BK8534" s="6">
        <f>SUM($R$5:S8536)-$AB$2</f>
        <v>4350.2358517439989</v>
      </c>
      <c r="BL8534" s="6">
        <f>SUM($R$5:T8536)-$AB$2</f>
        <v>13010.203246603982</v>
      </c>
      <c r="BM8534" s="6">
        <f>SUM($R$5:U8536)-$AB$2</f>
        <v>25134.157599408158</v>
      </c>
      <c r="BN8534" s="6">
        <f>SUM($R$5:V8536)-$AB$2</f>
        <v>42454.092389128287</v>
      </c>
      <c r="BO8534" s="6">
        <f>SUM($R$5:W8536)-$AB$2</f>
        <v>63238.014136791724</v>
      </c>
      <c r="BP8534" s="16"/>
    </row>
    <row r="8535" spans="1:68" x14ac:dyDescent="0.45">
      <c r="A8535" s="1">
        <v>2008</v>
      </c>
      <c r="B8535" s="1">
        <v>12</v>
      </c>
      <c r="C8535" s="1">
        <v>22</v>
      </c>
      <c r="D8535" s="1">
        <v>1</v>
      </c>
      <c r="E8535" s="1">
        <v>11</v>
      </c>
      <c r="F8535" s="1">
        <v>0</v>
      </c>
      <c r="G8535" s="4"/>
      <c r="H8535" s="4"/>
      <c r="Q8535" s="1">
        <v>22</v>
      </c>
      <c r="R8535" s="6">
        <f t="shared" si="11401"/>
        <v>0</v>
      </c>
      <c r="S8535" s="6">
        <f t="shared" si="11402"/>
        <v>0</v>
      </c>
      <c r="T8535" s="6">
        <f t="shared" si="11403"/>
        <v>0</v>
      </c>
      <c r="U8535" s="6">
        <f t="shared" si="11404"/>
        <v>0</v>
      </c>
      <c r="V8535" s="6">
        <f t="shared" si="11405"/>
        <v>0</v>
      </c>
      <c r="W8535" s="6">
        <f t="shared" si="11406"/>
        <v>0</v>
      </c>
      <c r="X8535" s="17"/>
      <c r="Y8535" s="17"/>
      <c r="Z8535" s="17"/>
      <c r="AA8535" s="17"/>
      <c r="AB8535" s="17"/>
      <c r="AC8535" s="17"/>
      <c r="AE8535" s="16"/>
      <c r="AF8535" s="16"/>
      <c r="AG8535" s="16"/>
      <c r="AH8535" s="16"/>
      <c r="AI8535" s="16"/>
      <c r="AJ8535" s="16"/>
      <c r="AL8535" s="16"/>
      <c r="AM8535" s="16"/>
      <c r="AN8535" s="16"/>
      <c r="AO8535" s="16"/>
      <c r="AP8535" s="16"/>
      <c r="AQ8535" s="16"/>
      <c r="BI8535" s="1">
        <v>0</v>
      </c>
      <c r="BJ8535" s="6">
        <f t="shared" ref="BJ8535" si="11461">R8537-$AB$2</f>
        <v>-6.53125</v>
      </c>
      <c r="BK8535" s="6">
        <f t="shared" ref="BK8535" si="11462">S8537-$AB$2</f>
        <v>-6.53125</v>
      </c>
      <c r="BL8535" s="6">
        <f t="shared" ref="BL8535" si="11463">T8537-$AB$2</f>
        <v>-6.53125</v>
      </c>
      <c r="BM8535" s="6">
        <f t="shared" ref="BM8535" si="11464">U8537-$AB$2</f>
        <v>-6.53125</v>
      </c>
      <c r="BN8535" s="6">
        <f t="shared" ref="BN8535" si="11465">V8537-$AB$2</f>
        <v>-6.53125</v>
      </c>
      <c r="BO8535" s="6">
        <f t="shared" ref="BO8535" si="11466">W8537-$AB$2</f>
        <v>-6.53125</v>
      </c>
      <c r="BP8535" s="16">
        <v>357</v>
      </c>
    </row>
    <row r="8536" spans="1:68" x14ac:dyDescent="0.45">
      <c r="A8536" s="1">
        <v>2008</v>
      </c>
      <c r="B8536" s="1">
        <v>12</v>
      </c>
      <c r="C8536" s="1">
        <v>22</v>
      </c>
      <c r="D8536" s="1">
        <v>2</v>
      </c>
      <c r="E8536" s="1">
        <v>10.8</v>
      </c>
      <c r="F8536" s="1">
        <v>0</v>
      </c>
      <c r="G8536" s="4"/>
      <c r="H8536" s="4"/>
      <c r="Q8536" s="1">
        <v>23</v>
      </c>
      <c r="R8536" s="6">
        <f t="shared" si="11401"/>
        <v>0</v>
      </c>
      <c r="S8536" s="6">
        <f t="shared" si="11402"/>
        <v>0</v>
      </c>
      <c r="T8536" s="6">
        <f t="shared" si="11403"/>
        <v>0</v>
      </c>
      <c r="U8536" s="6">
        <f t="shared" si="11404"/>
        <v>0</v>
      </c>
      <c r="V8536" s="6">
        <f t="shared" si="11405"/>
        <v>0</v>
      </c>
      <c r="W8536" s="6">
        <f t="shared" si="11406"/>
        <v>0</v>
      </c>
      <c r="X8536" s="17"/>
      <c r="Y8536" s="17"/>
      <c r="Z8536" s="17"/>
      <c r="AA8536" s="17"/>
      <c r="AB8536" s="17"/>
      <c r="AC8536" s="17"/>
      <c r="AE8536" s="16"/>
      <c r="AF8536" s="16"/>
      <c r="AG8536" s="16"/>
      <c r="AH8536" s="16"/>
      <c r="AI8536" s="16"/>
      <c r="AJ8536" s="16"/>
      <c r="AL8536" s="16"/>
      <c r="AM8536" s="16"/>
      <c r="AN8536" s="16"/>
      <c r="AO8536" s="16"/>
      <c r="AP8536" s="16"/>
      <c r="AQ8536" s="16"/>
      <c r="BI8536" s="1">
        <v>1</v>
      </c>
      <c r="BJ8536" s="6">
        <f>SUM($R$5:R8538)-$AB$2</f>
        <v>886.24889380000104</v>
      </c>
      <c r="BK8536" s="6">
        <f>SUM($R$5:S8538)-$AB$2</f>
        <v>4350.2358517439989</v>
      </c>
      <c r="BL8536" s="6">
        <f>SUM($R$5:T8538)-$AB$2</f>
        <v>13010.203246603982</v>
      </c>
      <c r="BM8536" s="6">
        <f>SUM($R$5:U8538)-$AB$2</f>
        <v>25134.157599408158</v>
      </c>
      <c r="BN8536" s="6">
        <f>SUM($R$5:V8538)-$AB$2</f>
        <v>42454.092389128287</v>
      </c>
      <c r="BO8536" s="6">
        <f>SUM($R$5:W8538)-$AB$2</f>
        <v>63238.014136791724</v>
      </c>
      <c r="BP8536" s="16"/>
    </row>
    <row r="8537" spans="1:68" x14ac:dyDescent="0.45">
      <c r="A8537" s="1">
        <v>2008</v>
      </c>
      <c r="B8537" s="1">
        <v>12</v>
      </c>
      <c r="C8537" s="1">
        <v>22</v>
      </c>
      <c r="D8537" s="1">
        <v>3</v>
      </c>
      <c r="E8537" s="1">
        <v>10.6</v>
      </c>
      <c r="F8537" s="1">
        <v>0</v>
      </c>
      <c r="G8537" s="4"/>
      <c r="H8537" s="4"/>
      <c r="Q8537" s="1">
        <v>0</v>
      </c>
      <c r="R8537" s="6">
        <f t="shared" si="11401"/>
        <v>0</v>
      </c>
      <c r="S8537" s="6">
        <f t="shared" si="11402"/>
        <v>0</v>
      </c>
      <c r="T8537" s="6">
        <f t="shared" si="11403"/>
        <v>0</v>
      </c>
      <c r="U8537" s="6">
        <f t="shared" si="11404"/>
        <v>0</v>
      </c>
      <c r="V8537" s="6">
        <f t="shared" si="11405"/>
        <v>0</v>
      </c>
      <c r="W8537" s="6">
        <f t="shared" si="11406"/>
        <v>0</v>
      </c>
      <c r="X8537" s="17"/>
      <c r="Y8537" s="17"/>
      <c r="Z8537" s="17"/>
      <c r="AA8537" s="17"/>
      <c r="AB8537" s="17"/>
      <c r="AC8537" s="17"/>
      <c r="AE8537" s="16"/>
      <c r="AF8537" s="16"/>
      <c r="AG8537" s="16"/>
      <c r="AH8537" s="16"/>
      <c r="AI8537" s="16"/>
      <c r="AJ8537" s="16"/>
      <c r="AL8537" s="16"/>
      <c r="AM8537" s="16"/>
      <c r="AN8537" s="16"/>
      <c r="AO8537" s="16"/>
      <c r="AP8537" s="16"/>
      <c r="AQ8537" s="16"/>
      <c r="BI8537" s="1">
        <v>2</v>
      </c>
      <c r="BJ8537" s="6">
        <f>SUM($R$5:R8539)-$AB$2</f>
        <v>886.24889380000104</v>
      </c>
      <c r="BK8537" s="6">
        <f>SUM($R$5:S8539)-$AB$2</f>
        <v>4350.2358517439989</v>
      </c>
      <c r="BL8537" s="6">
        <f>SUM($R$5:T8539)-$AB$2</f>
        <v>13010.203246603982</v>
      </c>
      <c r="BM8537" s="6">
        <f>SUM($R$5:U8539)-$AB$2</f>
        <v>25134.157599408158</v>
      </c>
      <c r="BN8537" s="6">
        <f>SUM($R$5:V8539)-$AB$2</f>
        <v>42454.092389128287</v>
      </c>
      <c r="BO8537" s="6">
        <f>SUM($R$5:W8539)-$AB$2</f>
        <v>63238.014136791724</v>
      </c>
      <c r="BP8537" s="16"/>
    </row>
    <row r="8538" spans="1:68" x14ac:dyDescent="0.45">
      <c r="A8538" s="1">
        <v>2008</v>
      </c>
      <c r="B8538" s="1">
        <v>12</v>
      </c>
      <c r="C8538" s="1">
        <v>22</v>
      </c>
      <c r="D8538" s="1">
        <v>4</v>
      </c>
      <c r="E8538" s="1">
        <v>10.199999999999999</v>
      </c>
      <c r="F8538" s="1">
        <v>0</v>
      </c>
      <c r="G8538" s="4"/>
      <c r="H8538" s="4"/>
      <c r="Q8538" s="1">
        <v>1</v>
      </c>
      <c r="R8538" s="6">
        <f t="shared" si="11401"/>
        <v>0</v>
      </c>
      <c r="S8538" s="6">
        <f t="shared" si="11402"/>
        <v>0</v>
      </c>
      <c r="T8538" s="6">
        <f t="shared" si="11403"/>
        <v>0</v>
      </c>
      <c r="U8538" s="6">
        <f t="shared" si="11404"/>
        <v>0</v>
      </c>
      <c r="V8538" s="6">
        <f t="shared" si="11405"/>
        <v>0</v>
      </c>
      <c r="W8538" s="6">
        <f t="shared" si="11406"/>
        <v>0</v>
      </c>
      <c r="X8538" s="17"/>
      <c r="Y8538" s="17"/>
      <c r="Z8538" s="17"/>
      <c r="AA8538" s="17"/>
      <c r="AB8538" s="17"/>
      <c r="AC8538" s="17"/>
      <c r="AE8538" s="16"/>
      <c r="AF8538" s="16"/>
      <c r="AG8538" s="16"/>
      <c r="AH8538" s="16"/>
      <c r="AI8538" s="16"/>
      <c r="AJ8538" s="16"/>
      <c r="AL8538" s="16"/>
      <c r="AM8538" s="16"/>
      <c r="AN8538" s="16"/>
      <c r="AO8538" s="16"/>
      <c r="AP8538" s="16"/>
      <c r="AQ8538" s="16"/>
      <c r="BI8538" s="1">
        <v>3</v>
      </c>
      <c r="BJ8538" s="6">
        <f>SUM($R$5:R8540)-$AB$2</f>
        <v>886.24889380000104</v>
      </c>
      <c r="BK8538" s="6">
        <f>SUM($R$5:S8540)-$AB$2</f>
        <v>4350.2358517439989</v>
      </c>
      <c r="BL8538" s="6">
        <f>SUM($R$5:T8540)-$AB$2</f>
        <v>13010.203246603982</v>
      </c>
      <c r="BM8538" s="6">
        <f>SUM($R$5:U8540)-$AB$2</f>
        <v>25134.157599408158</v>
      </c>
      <c r="BN8538" s="6">
        <f>SUM($R$5:V8540)-$AB$2</f>
        <v>42454.092389128287</v>
      </c>
      <c r="BO8538" s="6">
        <f>SUM($R$5:W8540)-$AB$2</f>
        <v>63238.014136791724</v>
      </c>
      <c r="BP8538" s="16"/>
    </row>
    <row r="8539" spans="1:68" x14ac:dyDescent="0.45">
      <c r="A8539" s="1">
        <v>2008</v>
      </c>
      <c r="B8539" s="1">
        <v>12</v>
      </c>
      <c r="C8539" s="1">
        <v>22</v>
      </c>
      <c r="D8539" s="1">
        <v>5</v>
      </c>
      <c r="E8539" s="1">
        <v>9.8000000000000007</v>
      </c>
      <c r="F8539" s="1">
        <v>0</v>
      </c>
      <c r="G8539" s="4"/>
      <c r="H8539" s="4"/>
      <c r="Q8539" s="1">
        <v>2</v>
      </c>
      <c r="R8539" s="6">
        <f t="shared" si="11401"/>
        <v>0</v>
      </c>
      <c r="S8539" s="6">
        <f t="shared" si="11402"/>
        <v>0</v>
      </c>
      <c r="T8539" s="6">
        <f t="shared" si="11403"/>
        <v>0</v>
      </c>
      <c r="U8539" s="6">
        <f t="shared" si="11404"/>
        <v>0</v>
      </c>
      <c r="V8539" s="6">
        <f t="shared" si="11405"/>
        <v>0</v>
      </c>
      <c r="W8539" s="6">
        <f t="shared" si="11406"/>
        <v>0</v>
      </c>
      <c r="X8539" s="17"/>
      <c r="Y8539" s="17"/>
      <c r="Z8539" s="17"/>
      <c r="AA8539" s="17"/>
      <c r="AB8539" s="17"/>
      <c r="AC8539" s="17"/>
      <c r="AE8539" s="16"/>
      <c r="AF8539" s="16"/>
      <c r="AG8539" s="16"/>
      <c r="AH8539" s="16"/>
      <c r="AI8539" s="16"/>
      <c r="AJ8539" s="16"/>
      <c r="AL8539" s="16"/>
      <c r="AM8539" s="16"/>
      <c r="AN8539" s="16"/>
      <c r="AO8539" s="16"/>
      <c r="AP8539" s="16"/>
      <c r="AQ8539" s="16"/>
      <c r="BI8539" s="1">
        <v>4</v>
      </c>
      <c r="BJ8539" s="6">
        <f>SUM($R$5:R8541)-$AB$2</f>
        <v>886.24889380000104</v>
      </c>
      <c r="BK8539" s="6">
        <f>SUM($R$5:S8541)-$AB$2</f>
        <v>4350.2358517439989</v>
      </c>
      <c r="BL8539" s="6">
        <f>SUM($R$5:T8541)-$AB$2</f>
        <v>13010.203246603982</v>
      </c>
      <c r="BM8539" s="6">
        <f>SUM($R$5:U8541)-$AB$2</f>
        <v>25134.157599408158</v>
      </c>
      <c r="BN8539" s="6">
        <f>SUM($R$5:V8541)-$AB$2</f>
        <v>42454.092389128287</v>
      </c>
      <c r="BO8539" s="6">
        <f>SUM($R$5:W8541)-$AB$2</f>
        <v>63238.014136791724</v>
      </c>
      <c r="BP8539" s="16"/>
    </row>
    <row r="8540" spans="1:68" x14ac:dyDescent="0.45">
      <c r="A8540" s="1">
        <v>2008</v>
      </c>
      <c r="B8540" s="1">
        <v>12</v>
      </c>
      <c r="C8540" s="1">
        <v>22</v>
      </c>
      <c r="D8540" s="1">
        <v>6</v>
      </c>
      <c r="E8540" s="1">
        <v>9.6</v>
      </c>
      <c r="F8540" s="1">
        <v>0</v>
      </c>
      <c r="G8540" s="4"/>
      <c r="H8540" s="4"/>
      <c r="Q8540" s="1">
        <v>3</v>
      </c>
      <c r="R8540" s="6">
        <f t="shared" si="11401"/>
        <v>0</v>
      </c>
      <c r="S8540" s="6">
        <f t="shared" si="11402"/>
        <v>0</v>
      </c>
      <c r="T8540" s="6">
        <f t="shared" si="11403"/>
        <v>0</v>
      </c>
      <c r="U8540" s="6">
        <f t="shared" si="11404"/>
        <v>0</v>
      </c>
      <c r="V8540" s="6">
        <f t="shared" si="11405"/>
        <v>0</v>
      </c>
      <c r="W8540" s="6">
        <f t="shared" si="11406"/>
        <v>0</v>
      </c>
      <c r="X8540" s="17"/>
      <c r="Y8540" s="17"/>
      <c r="Z8540" s="17"/>
      <c r="AA8540" s="17"/>
      <c r="AB8540" s="17"/>
      <c r="AC8540" s="17"/>
      <c r="AE8540" s="16"/>
      <c r="AF8540" s="16"/>
      <c r="AG8540" s="16"/>
      <c r="AH8540" s="16"/>
      <c r="AI8540" s="16"/>
      <c r="AJ8540" s="16"/>
      <c r="AL8540" s="16"/>
      <c r="AM8540" s="16"/>
      <c r="AN8540" s="16"/>
      <c r="AO8540" s="16"/>
      <c r="AP8540" s="16"/>
      <c r="AQ8540" s="16"/>
      <c r="BI8540" s="1">
        <v>5</v>
      </c>
      <c r="BJ8540" s="6">
        <f>SUM($R$5:R8542)-$AB$2</f>
        <v>886.24889380000104</v>
      </c>
      <c r="BK8540" s="6">
        <f>SUM($R$5:S8542)-$AB$2</f>
        <v>4350.2358517439989</v>
      </c>
      <c r="BL8540" s="6">
        <f>SUM($R$5:T8542)-$AB$2</f>
        <v>13010.203246603982</v>
      </c>
      <c r="BM8540" s="6">
        <f>SUM($R$5:U8542)-$AB$2</f>
        <v>25134.157599408158</v>
      </c>
      <c r="BN8540" s="6">
        <f>SUM($R$5:V8542)-$AB$2</f>
        <v>42454.092389128287</v>
      </c>
      <c r="BO8540" s="6">
        <f>SUM($R$5:W8542)-$AB$2</f>
        <v>63238.014136791724</v>
      </c>
      <c r="BP8540" s="16"/>
    </row>
    <row r="8541" spans="1:68" x14ac:dyDescent="0.45">
      <c r="A8541" s="1">
        <v>2008</v>
      </c>
      <c r="B8541" s="1">
        <v>12</v>
      </c>
      <c r="C8541" s="1">
        <v>22</v>
      </c>
      <c r="D8541" s="1">
        <v>7</v>
      </c>
      <c r="E8541" s="1">
        <v>9.1999999999999993</v>
      </c>
      <c r="F8541" s="1">
        <v>0</v>
      </c>
      <c r="G8541" s="4"/>
      <c r="H8541" s="4"/>
      <c r="Q8541" s="1">
        <v>4</v>
      </c>
      <c r="R8541" s="6">
        <f t="shared" si="11401"/>
        <v>0</v>
      </c>
      <c r="S8541" s="6">
        <f t="shared" si="11402"/>
        <v>0</v>
      </c>
      <c r="T8541" s="6">
        <f t="shared" si="11403"/>
        <v>0</v>
      </c>
      <c r="U8541" s="6">
        <f t="shared" si="11404"/>
        <v>0</v>
      </c>
      <c r="V8541" s="6">
        <f t="shared" si="11405"/>
        <v>0</v>
      </c>
      <c r="W8541" s="6">
        <f t="shared" si="11406"/>
        <v>0</v>
      </c>
      <c r="X8541" s="17"/>
      <c r="Y8541" s="17"/>
      <c r="Z8541" s="17"/>
      <c r="AA8541" s="17"/>
      <c r="AB8541" s="17"/>
      <c r="AC8541" s="17"/>
      <c r="AE8541" s="16"/>
      <c r="AF8541" s="16"/>
      <c r="AG8541" s="16"/>
      <c r="AH8541" s="16"/>
      <c r="AI8541" s="16"/>
      <c r="AJ8541" s="16"/>
      <c r="AL8541" s="16"/>
      <c r="AM8541" s="16"/>
      <c r="AN8541" s="16"/>
      <c r="AO8541" s="16"/>
      <c r="AP8541" s="16"/>
      <c r="AQ8541" s="16"/>
      <c r="BI8541" s="1">
        <v>6</v>
      </c>
      <c r="BJ8541" s="6">
        <f>SUM($R$5:R8543)-$AB$2</f>
        <v>886.24889380000104</v>
      </c>
      <c r="BK8541" s="6">
        <f>SUM($R$5:S8543)-$AB$2</f>
        <v>4350.2358517439989</v>
      </c>
      <c r="BL8541" s="6">
        <f>SUM($R$5:T8543)-$AB$2</f>
        <v>13010.203246603982</v>
      </c>
      <c r="BM8541" s="6">
        <f>SUM($R$5:U8543)-$AB$2</f>
        <v>25134.157599408158</v>
      </c>
      <c r="BN8541" s="6">
        <f>SUM($R$5:V8543)-$AB$2</f>
        <v>42454.092389128287</v>
      </c>
      <c r="BO8541" s="6">
        <f>SUM($R$5:W8543)-$AB$2</f>
        <v>63238.014136791724</v>
      </c>
      <c r="BP8541" s="16"/>
    </row>
    <row r="8542" spans="1:68" x14ac:dyDescent="0.45">
      <c r="A8542" s="1">
        <v>2008</v>
      </c>
      <c r="B8542" s="1">
        <v>12</v>
      </c>
      <c r="C8542" s="1">
        <v>22</v>
      </c>
      <c r="D8542" s="1">
        <v>8</v>
      </c>
      <c r="E8542" s="1">
        <v>9</v>
      </c>
      <c r="F8542" s="1">
        <v>0</v>
      </c>
      <c r="G8542" s="4"/>
      <c r="H8542" s="4"/>
      <c r="Q8542" s="1">
        <v>5</v>
      </c>
      <c r="R8542" s="6">
        <f t="shared" si="11401"/>
        <v>0</v>
      </c>
      <c r="S8542" s="6">
        <f t="shared" si="11402"/>
        <v>0</v>
      </c>
      <c r="T8542" s="6">
        <f t="shared" si="11403"/>
        <v>0</v>
      </c>
      <c r="U8542" s="6">
        <f t="shared" si="11404"/>
        <v>0</v>
      </c>
      <c r="V8542" s="6">
        <f t="shared" si="11405"/>
        <v>0</v>
      </c>
      <c r="W8542" s="6">
        <f t="shared" si="11406"/>
        <v>0</v>
      </c>
      <c r="X8542" s="17"/>
      <c r="Y8542" s="17"/>
      <c r="Z8542" s="17"/>
      <c r="AA8542" s="17"/>
      <c r="AB8542" s="17"/>
      <c r="AC8542" s="17"/>
      <c r="AE8542" s="16"/>
      <c r="AF8542" s="16"/>
      <c r="AG8542" s="16"/>
      <c r="AH8542" s="16"/>
      <c r="AI8542" s="16"/>
      <c r="AJ8542" s="16"/>
      <c r="AL8542" s="16"/>
      <c r="AM8542" s="16"/>
      <c r="AN8542" s="16"/>
      <c r="AO8542" s="16"/>
      <c r="AP8542" s="16"/>
      <c r="AQ8542" s="16"/>
      <c r="BI8542" s="1">
        <v>7</v>
      </c>
      <c r="BJ8542" s="6">
        <f>SUM($R$5:R8544)-$AB$2</f>
        <v>886.24889380000104</v>
      </c>
      <c r="BK8542" s="6">
        <f>SUM($R$5:S8544)-$AB$2</f>
        <v>4350.2358517439989</v>
      </c>
      <c r="BL8542" s="6">
        <f>SUM($R$5:T8544)-$AB$2</f>
        <v>13010.203246603982</v>
      </c>
      <c r="BM8542" s="6">
        <f>SUM($R$5:U8544)-$AB$2</f>
        <v>25134.157599408158</v>
      </c>
      <c r="BN8542" s="6">
        <f>SUM($R$5:V8544)-$AB$2</f>
        <v>42454.092389128287</v>
      </c>
      <c r="BO8542" s="6">
        <f>SUM($R$5:W8544)-$AB$2</f>
        <v>63238.014136791724</v>
      </c>
      <c r="BP8542" s="16"/>
    </row>
    <row r="8543" spans="1:68" x14ac:dyDescent="0.45">
      <c r="A8543" s="1">
        <v>2008</v>
      </c>
      <c r="B8543" s="1">
        <v>12</v>
      </c>
      <c r="C8543" s="1">
        <v>22</v>
      </c>
      <c r="D8543" s="1">
        <v>9</v>
      </c>
      <c r="E8543" s="1">
        <v>8.9</v>
      </c>
      <c r="F8543" s="1">
        <v>74.84</v>
      </c>
      <c r="G8543" s="4"/>
      <c r="H8543" s="4"/>
      <c r="Q8543" s="1">
        <v>6</v>
      </c>
      <c r="R8543" s="6">
        <f t="shared" si="11401"/>
        <v>0</v>
      </c>
      <c r="S8543" s="6">
        <f t="shared" si="11402"/>
        <v>0</v>
      </c>
      <c r="T8543" s="6">
        <f t="shared" si="11403"/>
        <v>0</v>
      </c>
      <c r="U8543" s="6">
        <f t="shared" si="11404"/>
        <v>0</v>
      </c>
      <c r="V8543" s="6">
        <f t="shared" si="11405"/>
        <v>0</v>
      </c>
      <c r="W8543" s="6">
        <f t="shared" si="11406"/>
        <v>0</v>
      </c>
      <c r="X8543" s="17"/>
      <c r="Y8543" s="17"/>
      <c r="Z8543" s="17"/>
      <c r="AA8543" s="17"/>
      <c r="AB8543" s="17"/>
      <c r="AC8543" s="17"/>
      <c r="AE8543" s="16"/>
      <c r="AF8543" s="16"/>
      <c r="AG8543" s="16"/>
      <c r="AH8543" s="16"/>
      <c r="AI8543" s="16"/>
      <c r="AJ8543" s="16"/>
      <c r="AL8543" s="16"/>
      <c r="AM8543" s="16"/>
      <c r="AN8543" s="16"/>
      <c r="AO8543" s="16"/>
      <c r="AP8543" s="16"/>
      <c r="AQ8543" s="16"/>
      <c r="BI8543" s="1">
        <v>8</v>
      </c>
      <c r="BJ8543" s="6">
        <f>SUM($R$5:R8545)-$AB$2</f>
        <v>886.24889380000104</v>
      </c>
      <c r="BK8543" s="6">
        <f>SUM($R$5:S8545)-$AB$2</f>
        <v>4350.2358517439989</v>
      </c>
      <c r="BL8543" s="6">
        <f>SUM($R$5:T8545)-$AB$2</f>
        <v>13010.203246603982</v>
      </c>
      <c r="BM8543" s="6">
        <f>SUM($R$5:U8545)-$AB$2</f>
        <v>25134.157599408158</v>
      </c>
      <c r="BN8543" s="6">
        <f>SUM($R$5:V8545)-$AB$2</f>
        <v>42454.092389128287</v>
      </c>
      <c r="BO8543" s="6">
        <f>SUM($R$5:W8545)-$AB$2</f>
        <v>63238.014136791724</v>
      </c>
      <c r="BP8543" s="16"/>
    </row>
    <row r="8544" spans="1:68" x14ac:dyDescent="0.45">
      <c r="A8544" s="1">
        <v>2008</v>
      </c>
      <c r="B8544" s="1">
        <v>12</v>
      </c>
      <c r="C8544" s="1">
        <v>22</v>
      </c>
      <c r="D8544" s="1">
        <v>10</v>
      </c>
      <c r="E8544" s="1">
        <v>9.3000000000000007</v>
      </c>
      <c r="F8544" s="1">
        <v>237.8</v>
      </c>
      <c r="G8544" s="4"/>
      <c r="H8544" s="4"/>
      <c r="Q8544" s="1">
        <v>7</v>
      </c>
      <c r="R8544" s="6">
        <f t="shared" si="11401"/>
        <v>0</v>
      </c>
      <c r="S8544" s="6">
        <f t="shared" si="11402"/>
        <v>0</v>
      </c>
      <c r="T8544" s="6">
        <f t="shared" si="11403"/>
        <v>0</v>
      </c>
      <c r="U8544" s="6">
        <f t="shared" si="11404"/>
        <v>0</v>
      </c>
      <c r="V8544" s="6">
        <f t="shared" si="11405"/>
        <v>0</v>
      </c>
      <c r="W8544" s="6">
        <f t="shared" si="11406"/>
        <v>0</v>
      </c>
      <c r="X8544" s="17"/>
      <c r="Y8544" s="17"/>
      <c r="Z8544" s="17"/>
      <c r="AA8544" s="17"/>
      <c r="AB8544" s="17"/>
      <c r="AC8544" s="17"/>
      <c r="AE8544" s="16"/>
      <c r="AF8544" s="16"/>
      <c r="AG8544" s="16"/>
      <c r="AH8544" s="16"/>
      <c r="AI8544" s="16"/>
      <c r="AJ8544" s="16"/>
      <c r="AL8544" s="16"/>
      <c r="AM8544" s="16"/>
      <c r="AN8544" s="16"/>
      <c r="AO8544" s="16"/>
      <c r="AP8544" s="16"/>
      <c r="AQ8544" s="16"/>
      <c r="BI8544" s="1">
        <v>9</v>
      </c>
      <c r="BJ8544" s="6">
        <f>SUM($R$5:R8546)-$AB$2</f>
        <v>886.29230100000109</v>
      </c>
      <c r="BK8544" s="6">
        <f>SUM($R$5:S8546)-$AB$2</f>
        <v>4350.4476788799984</v>
      </c>
      <c r="BL8544" s="6">
        <f>SUM($R$5:T8546)-$AB$2</f>
        <v>13010.836123579984</v>
      </c>
      <c r="BM8544" s="6">
        <f>SUM($R$5:U8546)-$AB$2</f>
        <v>25135.379946160156</v>
      </c>
      <c r="BN8544" s="6">
        <f>SUM($R$5:V8546)-$AB$2</f>
        <v>42456.156835560287</v>
      </c>
      <c r="BO8544" s="6">
        <f>SUM($R$5:W8546)-$AB$2</f>
        <v>63241.089102839724</v>
      </c>
      <c r="BP8544" s="16"/>
    </row>
    <row r="8545" spans="1:68" x14ac:dyDescent="0.45">
      <c r="A8545" s="1">
        <v>2008</v>
      </c>
      <c r="B8545" s="1">
        <v>12</v>
      </c>
      <c r="C8545" s="1">
        <v>22</v>
      </c>
      <c r="D8545" s="1">
        <v>11</v>
      </c>
      <c r="E8545" s="1">
        <v>10.3</v>
      </c>
      <c r="F8545" s="1">
        <v>366.92</v>
      </c>
      <c r="G8545" s="4"/>
      <c r="H8545" s="4"/>
      <c r="Q8545" s="1">
        <v>8</v>
      </c>
      <c r="R8545" s="6">
        <f t="shared" si="11401"/>
        <v>0</v>
      </c>
      <c r="S8545" s="6">
        <f t="shared" si="11402"/>
        <v>0</v>
      </c>
      <c r="T8545" s="6">
        <f t="shared" si="11403"/>
        <v>0</v>
      </c>
      <c r="U8545" s="6">
        <f t="shared" si="11404"/>
        <v>0</v>
      </c>
      <c r="V8545" s="6">
        <f t="shared" si="11405"/>
        <v>0</v>
      </c>
      <c r="W8545" s="6">
        <f t="shared" si="11406"/>
        <v>0</v>
      </c>
      <c r="X8545" s="17"/>
      <c r="Y8545" s="17"/>
      <c r="Z8545" s="17"/>
      <c r="AA8545" s="17"/>
      <c r="AB8545" s="17"/>
      <c r="AC8545" s="17"/>
      <c r="AE8545" s="16"/>
      <c r="AF8545" s="16"/>
      <c r="AG8545" s="16"/>
      <c r="AH8545" s="16"/>
      <c r="AI8545" s="16"/>
      <c r="AJ8545" s="16"/>
      <c r="AL8545" s="16"/>
      <c r="AM8545" s="16"/>
      <c r="AN8545" s="16"/>
      <c r="AO8545" s="16"/>
      <c r="AP8545" s="16"/>
      <c r="AQ8545" s="16"/>
      <c r="BI8545" s="1">
        <v>10</v>
      </c>
      <c r="BJ8545" s="6">
        <f>SUM($R$5:R8547)-$AB$2</f>
        <v>886.43022500000109</v>
      </c>
      <c r="BK8545" s="6">
        <f>SUM($R$5:S8547)-$AB$2</f>
        <v>4351.1207479999985</v>
      </c>
      <c r="BL8545" s="6">
        <f>SUM($R$5:T8547)-$AB$2</f>
        <v>13012.847055499984</v>
      </c>
      <c r="BM8545" s="6">
        <f>SUM($R$5:U8547)-$AB$2</f>
        <v>25139.263886000153</v>
      </c>
      <c r="BN8545" s="6">
        <f>SUM($R$5:V8547)-$AB$2</f>
        <v>42462.716501000286</v>
      </c>
      <c r="BO8545" s="6">
        <f>SUM($R$5:W8547)-$AB$2</f>
        <v>63250.859638999726</v>
      </c>
      <c r="BP8545" s="16"/>
    </row>
    <row r="8546" spans="1:68" x14ac:dyDescent="0.45">
      <c r="A8546" s="1">
        <v>2008</v>
      </c>
      <c r="B8546" s="1">
        <v>12</v>
      </c>
      <c r="C8546" s="1">
        <v>22</v>
      </c>
      <c r="D8546" s="1">
        <v>12</v>
      </c>
      <c r="E8546" s="1">
        <v>11.1</v>
      </c>
      <c r="F8546" s="1">
        <v>434.9</v>
      </c>
      <c r="G8546" s="4"/>
      <c r="H8546" s="4"/>
      <c r="Q8546" s="1">
        <v>9</v>
      </c>
      <c r="R8546" s="6">
        <f t="shared" si="11401"/>
        <v>4.3407199999999993E-2</v>
      </c>
      <c r="S8546" s="6">
        <f t="shared" si="11402"/>
        <v>0.16841993599999999</v>
      </c>
      <c r="T8546" s="6">
        <f t="shared" si="11403"/>
        <v>0.4210498399999999</v>
      </c>
      <c r="U8546" s="6">
        <f t="shared" si="11404"/>
        <v>0.58946977599999995</v>
      </c>
      <c r="V8546" s="6">
        <f t="shared" si="11405"/>
        <v>0.8420996799999998</v>
      </c>
      <c r="W8546" s="6">
        <f t="shared" si="11406"/>
        <v>1.0105196159999998</v>
      </c>
      <c r="X8546" s="17"/>
      <c r="Y8546" s="17"/>
      <c r="Z8546" s="17"/>
      <c r="AA8546" s="17"/>
      <c r="AB8546" s="17"/>
      <c r="AC8546" s="17"/>
      <c r="AE8546" s="16"/>
      <c r="AF8546" s="16"/>
      <c r="AG8546" s="16"/>
      <c r="AH8546" s="16"/>
      <c r="AI8546" s="16"/>
      <c r="AJ8546" s="16"/>
      <c r="AL8546" s="16"/>
      <c r="AM8546" s="16"/>
      <c r="AN8546" s="16"/>
      <c r="AO8546" s="16"/>
      <c r="AP8546" s="16"/>
      <c r="AQ8546" s="16"/>
      <c r="BI8546" s="1">
        <v>11</v>
      </c>
      <c r="BJ8546" s="6">
        <f>SUM($R$5:R8548)-$AB$2</f>
        <v>886.64303860000109</v>
      </c>
      <c r="BK8546" s="6">
        <f>SUM($R$5:S8548)-$AB$2</f>
        <v>4352.1592783679989</v>
      </c>
      <c r="BL8546" s="6">
        <f>SUM($R$5:T8548)-$AB$2</f>
        <v>13015.949877787983</v>
      </c>
      <c r="BM8546" s="6">
        <f>SUM($R$5:U8548)-$AB$2</f>
        <v>25145.25671697615</v>
      </c>
      <c r="BN8546" s="6">
        <f>SUM($R$5:V8548)-$AB$2</f>
        <v>42472.837915816293</v>
      </c>
      <c r="BO8546" s="6">
        <f>SUM($R$5:W8548)-$AB$2</f>
        <v>63265.935354423731</v>
      </c>
      <c r="BP8546" s="16"/>
    </row>
    <row r="8547" spans="1:68" x14ac:dyDescent="0.45">
      <c r="A8547" s="1">
        <v>2008</v>
      </c>
      <c r="B8547" s="1">
        <v>12</v>
      </c>
      <c r="C8547" s="1">
        <v>22</v>
      </c>
      <c r="D8547" s="1">
        <v>13</v>
      </c>
      <c r="E8547" s="1">
        <v>12.5</v>
      </c>
      <c r="F8547" s="1">
        <v>466.01</v>
      </c>
      <c r="G8547" s="4"/>
      <c r="H8547" s="4"/>
      <c r="Q8547" s="1">
        <v>10</v>
      </c>
      <c r="R8547" s="6">
        <f t="shared" si="11401"/>
        <v>0.13792400000000002</v>
      </c>
      <c r="S8547" s="6">
        <f t="shared" si="11402"/>
        <v>0.53514512000000003</v>
      </c>
      <c r="T8547" s="6">
        <f t="shared" si="11403"/>
        <v>1.3378627999999999</v>
      </c>
      <c r="U8547" s="6">
        <f t="shared" si="11404"/>
        <v>1.87300792</v>
      </c>
      <c r="V8547" s="6">
        <f t="shared" si="11405"/>
        <v>2.6757255999999998</v>
      </c>
      <c r="W8547" s="6">
        <f t="shared" si="11406"/>
        <v>3.2108707200000004</v>
      </c>
      <c r="X8547" s="17"/>
      <c r="Y8547" s="17"/>
      <c r="Z8547" s="17"/>
      <c r="AA8547" s="17"/>
      <c r="AB8547" s="17"/>
      <c r="AC8547" s="17"/>
      <c r="AE8547" s="16"/>
      <c r="AF8547" s="16"/>
      <c r="AG8547" s="16"/>
      <c r="AH8547" s="16"/>
      <c r="AI8547" s="16"/>
      <c r="AJ8547" s="16"/>
      <c r="AL8547" s="16"/>
      <c r="AM8547" s="16"/>
      <c r="AN8547" s="16"/>
      <c r="AO8547" s="16"/>
      <c r="AP8547" s="16"/>
      <c r="AQ8547" s="16"/>
      <c r="BI8547" s="1">
        <v>12</v>
      </c>
      <c r="BJ8547" s="6">
        <f t="shared" ref="BJ8547" si="11467">R8549-$AB$2</f>
        <v>-6.2790080000000001</v>
      </c>
      <c r="BK8547" s="6">
        <f t="shared" ref="BK8547" si="11468">S8549-$AB$2</f>
        <v>-5.55255104</v>
      </c>
      <c r="BL8547" s="6">
        <f t="shared" ref="BL8547" si="11469">T8549-$AB$2</f>
        <v>-4.0845026000000004</v>
      </c>
      <c r="BM8547" s="6">
        <f t="shared" ref="BM8547" si="11470">U8549-$AB$2</f>
        <v>-3.1058036400000004</v>
      </c>
      <c r="BN8547" s="6">
        <f t="shared" ref="BN8547" si="11471">V8549-$AB$2</f>
        <v>-1.6377552000000017</v>
      </c>
      <c r="BO8547" s="6">
        <f t="shared" ref="BO8547" si="11472">W8549-$AB$2</f>
        <v>-0.65905624000000085</v>
      </c>
      <c r="BP8547" s="16"/>
    </row>
    <row r="8548" spans="1:68" x14ac:dyDescent="0.45">
      <c r="A8548" s="1">
        <v>2008</v>
      </c>
      <c r="B8548" s="1">
        <v>12</v>
      </c>
      <c r="C8548" s="1">
        <v>22</v>
      </c>
      <c r="D8548" s="1">
        <v>14</v>
      </c>
      <c r="E8548" s="1">
        <v>13.5</v>
      </c>
      <c r="F8548" s="1">
        <v>422.21</v>
      </c>
      <c r="G8548" s="4"/>
      <c r="H8548" s="4"/>
      <c r="Q8548" s="1">
        <v>11</v>
      </c>
      <c r="R8548" s="6">
        <f t="shared" si="11401"/>
        <v>0.21281360000000002</v>
      </c>
      <c r="S8548" s="6">
        <f t="shared" si="11402"/>
        <v>0.82571676800000005</v>
      </c>
      <c r="T8548" s="6">
        <f t="shared" si="11403"/>
        <v>2.0642919200000001</v>
      </c>
      <c r="U8548" s="6">
        <f t="shared" si="11404"/>
        <v>2.8900086880000004</v>
      </c>
      <c r="V8548" s="6">
        <f t="shared" si="11405"/>
        <v>4.1285838400000001</v>
      </c>
      <c r="W8548" s="6">
        <f t="shared" si="11406"/>
        <v>4.9543006080000005</v>
      </c>
      <c r="X8548" s="17"/>
      <c r="Y8548" s="17"/>
      <c r="Z8548" s="17"/>
      <c r="AA8548" s="17"/>
      <c r="AB8548" s="17"/>
      <c r="AC8548" s="17"/>
      <c r="AE8548" s="16"/>
      <c r="AF8548" s="16"/>
      <c r="AG8548" s="16"/>
      <c r="AH8548" s="16"/>
      <c r="AI8548" s="16"/>
      <c r="AJ8548" s="16"/>
      <c r="AL8548" s="16"/>
      <c r="AM8548" s="16"/>
      <c r="AN8548" s="16"/>
      <c r="AO8548" s="16"/>
      <c r="AP8548" s="16"/>
      <c r="AQ8548" s="16"/>
      <c r="BI8548" s="1">
        <v>13</v>
      </c>
      <c r="BJ8548" s="6">
        <f>SUM($R$5:R8550)-$AB$2</f>
        <v>887.16556640000113</v>
      </c>
      <c r="BK8548" s="6">
        <f>SUM($R$5:S8550)-$AB$2</f>
        <v>4354.7092140319983</v>
      </c>
      <c r="BL8548" s="6">
        <f>SUM($R$5:T8550)-$AB$2</f>
        <v>13023.568333111982</v>
      </c>
      <c r="BM8548" s="6">
        <f>SUM($R$5:U8550)-$AB$2</f>
        <v>25159.971099824153</v>
      </c>
      <c r="BN8548" s="6">
        <f>SUM($R$5:V8550)-$AB$2</f>
        <v>42497.689337984302</v>
      </c>
      <c r="BO8548" s="6">
        <f>SUM($R$5:W8550)-$AB$2</f>
        <v>63302.951223775737</v>
      </c>
      <c r="BP8548" s="16"/>
    </row>
    <row r="8549" spans="1:68" x14ac:dyDescent="0.45">
      <c r="A8549" s="1">
        <v>2008</v>
      </c>
      <c r="B8549" s="1">
        <v>12</v>
      </c>
      <c r="C8549" s="1">
        <v>22</v>
      </c>
      <c r="D8549" s="1">
        <v>15</v>
      </c>
      <c r="E8549" s="1">
        <v>13.6</v>
      </c>
      <c r="F8549" s="1">
        <v>215.01</v>
      </c>
      <c r="G8549" s="4"/>
      <c r="H8549" s="4"/>
      <c r="Q8549" s="1">
        <v>12</v>
      </c>
      <c r="R8549" s="6">
        <f t="shared" si="11401"/>
        <v>0.25224199999999997</v>
      </c>
      <c r="S8549" s="6">
        <f t="shared" si="11402"/>
        <v>0.97869895999999978</v>
      </c>
      <c r="T8549" s="6">
        <f t="shared" si="11403"/>
        <v>2.4467473999999991</v>
      </c>
      <c r="U8549" s="6">
        <f t="shared" si="11404"/>
        <v>3.4254463599999996</v>
      </c>
      <c r="V8549" s="6">
        <f t="shared" si="11405"/>
        <v>4.8934947999999983</v>
      </c>
      <c r="W8549" s="6">
        <f t="shared" si="11406"/>
        <v>5.8721937599999992</v>
      </c>
      <c r="X8549" s="17">
        <f t="shared" ref="X8549" si="11473">SUM(R8549:R8573)-$AB$2</f>
        <v>-5.1873262000000002</v>
      </c>
      <c r="Y8549" s="17">
        <f t="shared" ref="Y8549" si="11474">SUM(S8549:S8573)-$AB$2</f>
        <v>-1.3168256560000007</v>
      </c>
      <c r="Z8549" s="17">
        <f t="shared" ref="Z8549" si="11475">SUM(T8549:T8573)-$AB$2</f>
        <v>6.5048108599999992</v>
      </c>
      <c r="AA8549" s="17">
        <f t="shared" ref="AA8549" si="11476">SUM(U8549:U8573)-$AB$2</f>
        <v>11.719235203999997</v>
      </c>
      <c r="AB8549" s="17">
        <f t="shared" ref="AB8549" si="11477">SUM(V8549:V8573)-$AB$2</f>
        <v>19.540871719999998</v>
      </c>
      <c r="AC8549" s="17">
        <f t="shared" ref="AC8549" si="11478">SUM(W8549:W8573)-$AB$2</f>
        <v>24.755296063999999</v>
      </c>
      <c r="AE8549" s="16">
        <f t="shared" ref="AE8549" si="11479">IF(X8549&gt;0,1,0)</f>
        <v>0</v>
      </c>
      <c r="AF8549" s="16">
        <f t="shared" ref="AF8549" si="11480">IF(Y8549&gt;0,1,0)</f>
        <v>0</v>
      </c>
      <c r="AG8549" s="16">
        <f t="shared" ref="AG8549" si="11481">IF(Z8549&gt;0,1,0)</f>
        <v>1</v>
      </c>
      <c r="AH8549" s="16">
        <f t="shared" ref="AH8549" si="11482">IF(AA8549&gt;0,1,0)</f>
        <v>1</v>
      </c>
      <c r="AI8549" s="16">
        <f t="shared" ref="AI8549" si="11483">IF(AB8549&gt;0,1,0)</f>
        <v>1</v>
      </c>
      <c r="AJ8549" s="16">
        <f t="shared" ref="AJ8549" si="11484">IF(AC8549&gt;0,1,0)</f>
        <v>1</v>
      </c>
      <c r="AL8549" s="16">
        <f t="shared" ref="AL8549" si="11485">IF(X8549&lt;0,ABS(X8549*$AP$1),0)</f>
        <v>0</v>
      </c>
      <c r="AM8549" s="16">
        <f t="shared" ref="AM8549" si="11486">IF(Y8549&lt;0,ABS(Y8549*$AP$1),0)</f>
        <v>0</v>
      </c>
      <c r="AN8549" s="16">
        <f t="shared" ref="AN8549" si="11487">IF(Z8549&lt;0,ABS(Z8549*$AP$1),0)</f>
        <v>0</v>
      </c>
      <c r="AO8549" s="16">
        <f t="shared" ref="AO8549" si="11488">IF(AA8549&lt;0,ABS(AA8549*$AP$1),0)</f>
        <v>0</v>
      </c>
      <c r="AP8549" s="16">
        <f t="shared" ref="AP8549" si="11489">IF(AB8549&lt;0,ABS(AB8549*$AP$1),0)</f>
        <v>0</v>
      </c>
      <c r="AQ8549" s="16">
        <f t="shared" ref="AQ8549" si="11490">IF(AC8549&lt;0,ABS(AC8549*$AP$1),0)</f>
        <v>0</v>
      </c>
      <c r="BI8549" s="1">
        <v>14</v>
      </c>
      <c r="BJ8549" s="6">
        <f>SUM($R$5:R8551)-$AB$2</f>
        <v>887.41044820000116</v>
      </c>
      <c r="BK8549" s="6">
        <f>SUM($R$5:S8551)-$AB$2</f>
        <v>4355.9042372159984</v>
      </c>
      <c r="BL8549" s="6">
        <f>SUM($R$5:T8551)-$AB$2</f>
        <v>13027.138709755982</v>
      </c>
      <c r="BM8549" s="6">
        <f>SUM($R$5:U8551)-$AB$2</f>
        <v>25166.866971312156</v>
      </c>
      <c r="BN8549" s="6">
        <f>SUM($R$5:V8551)-$AB$2</f>
        <v>42509.335916392294</v>
      </c>
      <c r="BO8549" s="6">
        <f>SUM($R$5:W8551)-$AB$2</f>
        <v>63320.298650487726</v>
      </c>
      <c r="BP8549" s="16"/>
    </row>
    <row r="8550" spans="1:68" x14ac:dyDescent="0.45">
      <c r="A8550" s="1">
        <v>2008</v>
      </c>
      <c r="B8550" s="1">
        <v>12</v>
      </c>
      <c r="C8550" s="1">
        <v>22</v>
      </c>
      <c r="D8550" s="1">
        <v>16</v>
      </c>
      <c r="E8550" s="1">
        <v>13.1</v>
      </c>
      <c r="F8550" s="1">
        <v>83.97</v>
      </c>
      <c r="G8550" s="4"/>
      <c r="H8550" s="4"/>
      <c r="Q8550" s="1">
        <v>13</v>
      </c>
      <c r="R8550" s="6">
        <f t="shared" si="11401"/>
        <v>0.27028580000000002</v>
      </c>
      <c r="S8550" s="6">
        <f t="shared" si="11402"/>
        <v>1.0487089039999999</v>
      </c>
      <c r="T8550" s="6">
        <f t="shared" si="11403"/>
        <v>2.6217722599999997</v>
      </c>
      <c r="U8550" s="6">
        <f t="shared" si="11404"/>
        <v>3.6704811639999999</v>
      </c>
      <c r="V8550" s="6">
        <f t="shared" si="11405"/>
        <v>5.2435445199999995</v>
      </c>
      <c r="W8550" s="6">
        <f t="shared" si="11406"/>
        <v>6.2922534240000001</v>
      </c>
      <c r="X8550" s="17"/>
      <c r="Y8550" s="17"/>
      <c r="Z8550" s="17"/>
      <c r="AA8550" s="17"/>
      <c r="AB8550" s="17"/>
      <c r="AC8550" s="17"/>
      <c r="AE8550" s="16"/>
      <c r="AF8550" s="16"/>
      <c r="AG8550" s="16"/>
      <c r="AH8550" s="16"/>
      <c r="AI8550" s="16"/>
      <c r="AJ8550" s="16"/>
      <c r="AL8550" s="16"/>
      <c r="AM8550" s="16"/>
      <c r="AN8550" s="16"/>
      <c r="AO8550" s="16"/>
      <c r="AP8550" s="16"/>
      <c r="AQ8550" s="16"/>
      <c r="BI8550" s="1">
        <v>15</v>
      </c>
      <c r="BJ8550" s="6">
        <f>SUM($R$5:R8552)-$AB$2</f>
        <v>887.53515400000117</v>
      </c>
      <c r="BK8550" s="6">
        <f>SUM($R$5:S8552)-$AB$2</f>
        <v>4356.512801519998</v>
      </c>
      <c r="BL8550" s="6">
        <f>SUM($R$5:T8552)-$AB$2</f>
        <v>13028.956920319983</v>
      </c>
      <c r="BM8550" s="6">
        <f>SUM($R$5:U8552)-$AB$2</f>
        <v>25170.378686640157</v>
      </c>
      <c r="BN8550" s="6">
        <f>SUM($R$5:V8552)-$AB$2</f>
        <v>42515.266924240292</v>
      </c>
      <c r="BO8550" s="6">
        <f>SUM($R$5:W8552)-$AB$2</f>
        <v>63329.132809359726</v>
      </c>
      <c r="BP8550" s="16"/>
    </row>
    <row r="8551" spans="1:68" x14ac:dyDescent="0.45">
      <c r="A8551" s="1">
        <v>2008</v>
      </c>
      <c r="B8551" s="1">
        <v>12</v>
      </c>
      <c r="C8551" s="1">
        <v>22</v>
      </c>
      <c r="D8551" s="1">
        <v>17</v>
      </c>
      <c r="E8551" s="1">
        <v>12.7</v>
      </c>
      <c r="F8551" s="1">
        <v>10.88</v>
      </c>
      <c r="G8551" s="4"/>
      <c r="H8551" s="4"/>
      <c r="Q8551" s="1">
        <v>14</v>
      </c>
      <c r="R8551" s="6">
        <f t="shared" si="11401"/>
        <v>0.24488179999999998</v>
      </c>
      <c r="S8551" s="6">
        <f t="shared" si="11402"/>
        <v>0.95014138399999992</v>
      </c>
      <c r="T8551" s="6">
        <f t="shared" si="11403"/>
        <v>2.3753534599999995</v>
      </c>
      <c r="U8551" s="6">
        <f t="shared" si="11404"/>
        <v>3.3254948439999996</v>
      </c>
      <c r="V8551" s="6">
        <f t="shared" si="11405"/>
        <v>4.7507069199999989</v>
      </c>
      <c r="W8551" s="6">
        <f t="shared" si="11406"/>
        <v>5.7008483039999991</v>
      </c>
      <c r="X8551" s="17"/>
      <c r="Y8551" s="17"/>
      <c r="Z8551" s="17"/>
      <c r="AA8551" s="17"/>
      <c r="AB8551" s="17"/>
      <c r="AC8551" s="17"/>
      <c r="AE8551" s="16"/>
      <c r="AF8551" s="16"/>
      <c r="AG8551" s="16"/>
      <c r="AH8551" s="16"/>
      <c r="AI8551" s="16"/>
      <c r="AJ8551" s="16"/>
      <c r="AL8551" s="16"/>
      <c r="AM8551" s="16"/>
      <c r="AN8551" s="16"/>
      <c r="AO8551" s="16"/>
      <c r="AP8551" s="16"/>
      <c r="AQ8551" s="16"/>
      <c r="BI8551" s="1">
        <v>16</v>
      </c>
      <c r="BJ8551" s="6">
        <f>SUM($R$5:R8553)-$AB$2</f>
        <v>887.58385660000113</v>
      </c>
      <c r="BK8551" s="6">
        <f>SUM($R$5:S8553)-$AB$2</f>
        <v>4356.7504702079978</v>
      </c>
      <c r="BL8551" s="6">
        <f>SUM($R$5:T8553)-$AB$2</f>
        <v>13029.667004227982</v>
      </c>
      <c r="BM8551" s="6">
        <f>SUM($R$5:U8553)-$AB$2</f>
        <v>25171.750151856158</v>
      </c>
      <c r="BN8551" s="6">
        <f>SUM($R$5:V8553)-$AB$2</f>
        <v>42517.583219896282</v>
      </c>
      <c r="BO8551" s="6">
        <f>SUM($R$5:W8553)-$AB$2</f>
        <v>63332.582901543719</v>
      </c>
      <c r="BP8551" s="16"/>
    </row>
    <row r="8552" spans="1:68" x14ac:dyDescent="0.45">
      <c r="A8552" s="1">
        <v>2008</v>
      </c>
      <c r="B8552" s="1">
        <v>12</v>
      </c>
      <c r="C8552" s="1">
        <v>22</v>
      </c>
      <c r="D8552" s="1">
        <v>18</v>
      </c>
      <c r="E8552" s="1">
        <v>12.4</v>
      </c>
      <c r="F8552" s="1">
        <v>0</v>
      </c>
      <c r="G8552" s="4"/>
      <c r="H8552" s="4"/>
      <c r="Q8552" s="1">
        <v>15</v>
      </c>
      <c r="R8552" s="6">
        <f t="shared" si="11401"/>
        <v>0.12470579999999998</v>
      </c>
      <c r="S8552" s="6">
        <f t="shared" si="11402"/>
        <v>0.48385850399999991</v>
      </c>
      <c r="T8552" s="6">
        <f t="shared" si="11403"/>
        <v>1.2096462599999998</v>
      </c>
      <c r="U8552" s="6">
        <f t="shared" si="11404"/>
        <v>1.6935047639999998</v>
      </c>
      <c r="V8552" s="6">
        <f t="shared" si="11405"/>
        <v>2.4192925199999995</v>
      </c>
      <c r="W8552" s="6">
        <f t="shared" si="11406"/>
        <v>2.9031510239999996</v>
      </c>
      <c r="X8552" s="17"/>
      <c r="Y8552" s="17"/>
      <c r="Z8552" s="17"/>
      <c r="AA8552" s="17"/>
      <c r="AB8552" s="17"/>
      <c r="AC8552" s="17"/>
      <c r="AE8552" s="16"/>
      <c r="AF8552" s="16"/>
      <c r="AG8552" s="16"/>
      <c r="AH8552" s="16"/>
      <c r="AI8552" s="16"/>
      <c r="AJ8552" s="16"/>
      <c r="AL8552" s="16"/>
      <c r="AM8552" s="16"/>
      <c r="AN8552" s="16"/>
      <c r="AO8552" s="16"/>
      <c r="AP8552" s="16"/>
      <c r="AQ8552" s="16"/>
      <c r="BI8552" s="1">
        <v>17</v>
      </c>
      <c r="BJ8552" s="6">
        <f>SUM($R$5:R8554)-$AB$2</f>
        <v>887.59016700000109</v>
      </c>
      <c r="BK8552" s="6">
        <f>SUM($R$5:S8554)-$AB$2</f>
        <v>4356.7812649599982</v>
      </c>
      <c r="BL8552" s="6">
        <f>SUM($R$5:T8554)-$AB$2</f>
        <v>13029.759009859981</v>
      </c>
      <c r="BM8552" s="6">
        <f>SUM($R$5:U8554)-$AB$2</f>
        <v>25171.92785272016</v>
      </c>
      <c r="BN8552" s="6">
        <f>SUM($R$5:V8554)-$AB$2</f>
        <v>42517.883342520283</v>
      </c>
      <c r="BO8552" s="6">
        <f>SUM($R$5:W8554)-$AB$2</f>
        <v>63333.029930279721</v>
      </c>
      <c r="BP8552" s="16"/>
    </row>
    <row r="8553" spans="1:68" x14ac:dyDescent="0.45">
      <c r="A8553" s="1">
        <v>2008</v>
      </c>
      <c r="B8553" s="1">
        <v>12</v>
      </c>
      <c r="C8553" s="1">
        <v>22</v>
      </c>
      <c r="D8553" s="1">
        <v>19</v>
      </c>
      <c r="E8553" s="1">
        <v>12.2</v>
      </c>
      <c r="F8553" s="1">
        <v>0</v>
      </c>
      <c r="G8553" s="4"/>
      <c r="H8553" s="4"/>
      <c r="Q8553" s="1">
        <v>16</v>
      </c>
      <c r="R8553" s="6">
        <f t="shared" si="11401"/>
        <v>4.8702599999999999E-2</v>
      </c>
      <c r="S8553" s="6">
        <f t="shared" si="11402"/>
        <v>0.18896608799999998</v>
      </c>
      <c r="T8553" s="6">
        <f t="shared" si="11403"/>
        <v>0.47241521999999991</v>
      </c>
      <c r="U8553" s="6">
        <f t="shared" si="11404"/>
        <v>0.66138130799999995</v>
      </c>
      <c r="V8553" s="6">
        <f t="shared" si="11405"/>
        <v>0.94483043999999983</v>
      </c>
      <c r="W8553" s="6">
        <f t="shared" si="11406"/>
        <v>1.133796528</v>
      </c>
      <c r="X8553" s="17"/>
      <c r="Y8553" s="17"/>
      <c r="Z8553" s="17"/>
      <c r="AA8553" s="17"/>
      <c r="AB8553" s="17"/>
      <c r="AC8553" s="17"/>
      <c r="AE8553" s="16"/>
      <c r="AF8553" s="16"/>
      <c r="AG8553" s="16"/>
      <c r="AH8553" s="16"/>
      <c r="AI8553" s="16"/>
      <c r="AJ8553" s="16"/>
      <c r="AL8553" s="16"/>
      <c r="AM8553" s="16"/>
      <c r="AN8553" s="16"/>
      <c r="AO8553" s="16"/>
      <c r="AP8553" s="16"/>
      <c r="AQ8553" s="16"/>
      <c r="BI8553" s="1">
        <v>18</v>
      </c>
      <c r="BJ8553" s="6">
        <f>SUM($R$5:R8555)-$AB$2</f>
        <v>887.59016700000109</v>
      </c>
      <c r="BK8553" s="6">
        <f>SUM($R$5:S8555)-$AB$2</f>
        <v>4356.7812649599982</v>
      </c>
      <c r="BL8553" s="6">
        <f>SUM($R$5:T8555)-$AB$2</f>
        <v>13029.759009859981</v>
      </c>
      <c r="BM8553" s="6">
        <f>SUM($R$5:U8555)-$AB$2</f>
        <v>25171.92785272016</v>
      </c>
      <c r="BN8553" s="6">
        <f>SUM($R$5:V8555)-$AB$2</f>
        <v>42517.883342520283</v>
      </c>
      <c r="BO8553" s="6">
        <f>SUM($R$5:W8555)-$AB$2</f>
        <v>63333.029930279721</v>
      </c>
      <c r="BP8553" s="16"/>
    </row>
    <row r="8554" spans="1:68" x14ac:dyDescent="0.45">
      <c r="A8554" s="1">
        <v>2008</v>
      </c>
      <c r="B8554" s="1">
        <v>12</v>
      </c>
      <c r="C8554" s="1">
        <v>22</v>
      </c>
      <c r="D8554" s="1">
        <v>20</v>
      </c>
      <c r="E8554" s="1">
        <v>12.1</v>
      </c>
      <c r="F8554" s="1">
        <v>0</v>
      </c>
      <c r="G8554" s="4"/>
      <c r="H8554" s="4"/>
      <c r="Q8554" s="1">
        <v>17</v>
      </c>
      <c r="R8554" s="6">
        <f t="shared" si="11401"/>
        <v>6.3104000000000007E-3</v>
      </c>
      <c r="S8554" s="6">
        <f t="shared" si="11402"/>
        <v>2.4484352000000001E-2</v>
      </c>
      <c r="T8554" s="6">
        <f t="shared" si="11403"/>
        <v>6.1210880000000002E-2</v>
      </c>
      <c r="U8554" s="6">
        <f t="shared" si="11404"/>
        <v>8.569523200000001E-2</v>
      </c>
      <c r="V8554" s="6">
        <f t="shared" si="11405"/>
        <v>0.12242176</v>
      </c>
      <c r="W8554" s="6">
        <f t="shared" si="11406"/>
        <v>0.14690611200000001</v>
      </c>
      <c r="X8554" s="17"/>
      <c r="Y8554" s="17"/>
      <c r="Z8554" s="17"/>
      <c r="AA8554" s="17"/>
      <c r="AB8554" s="17"/>
      <c r="AC8554" s="17"/>
      <c r="AE8554" s="16"/>
      <c r="AF8554" s="16"/>
      <c r="AG8554" s="16"/>
      <c r="AH8554" s="16"/>
      <c r="AI8554" s="16"/>
      <c r="AJ8554" s="16"/>
      <c r="AL8554" s="16"/>
      <c r="AM8554" s="16"/>
      <c r="AN8554" s="16"/>
      <c r="AO8554" s="16"/>
      <c r="AP8554" s="16"/>
      <c r="AQ8554" s="16"/>
      <c r="BI8554" s="1">
        <v>19</v>
      </c>
      <c r="BJ8554" s="6">
        <f>SUM($R$5:R8556)-$AB$2</f>
        <v>887.59016700000109</v>
      </c>
      <c r="BK8554" s="6">
        <f>SUM($R$5:S8556)-$AB$2</f>
        <v>4356.7812649599982</v>
      </c>
      <c r="BL8554" s="6">
        <f>SUM($R$5:T8556)-$AB$2</f>
        <v>13029.759009859981</v>
      </c>
      <c r="BM8554" s="6">
        <f>SUM($R$5:U8556)-$AB$2</f>
        <v>25171.92785272016</v>
      </c>
      <c r="BN8554" s="6">
        <f>SUM($R$5:V8556)-$AB$2</f>
        <v>42517.883342520283</v>
      </c>
      <c r="BO8554" s="6">
        <f>SUM($R$5:W8556)-$AB$2</f>
        <v>63333.029930279721</v>
      </c>
      <c r="BP8554" s="16"/>
    </row>
    <row r="8555" spans="1:68" x14ac:dyDescent="0.45">
      <c r="A8555" s="1">
        <v>2008</v>
      </c>
      <c r="B8555" s="1">
        <v>12</v>
      </c>
      <c r="C8555" s="1">
        <v>22</v>
      </c>
      <c r="D8555" s="1">
        <v>21</v>
      </c>
      <c r="E8555" s="1">
        <v>12</v>
      </c>
      <c r="F8555" s="1">
        <v>0</v>
      </c>
      <c r="G8555" s="4"/>
      <c r="H8555" s="4"/>
      <c r="Q8555" s="1">
        <v>18</v>
      </c>
      <c r="R8555" s="6">
        <f t="shared" si="11401"/>
        <v>0</v>
      </c>
      <c r="S8555" s="6">
        <f t="shared" si="11402"/>
        <v>0</v>
      </c>
      <c r="T8555" s="6">
        <f t="shared" si="11403"/>
        <v>0</v>
      </c>
      <c r="U8555" s="6">
        <f t="shared" si="11404"/>
        <v>0</v>
      </c>
      <c r="V8555" s="6">
        <f t="shared" si="11405"/>
        <v>0</v>
      </c>
      <c r="W8555" s="6">
        <f t="shared" si="11406"/>
        <v>0</v>
      </c>
      <c r="X8555" s="17"/>
      <c r="Y8555" s="17"/>
      <c r="Z8555" s="17"/>
      <c r="AA8555" s="17"/>
      <c r="AB8555" s="17"/>
      <c r="AC8555" s="17"/>
      <c r="AE8555" s="16"/>
      <c r="AF8555" s="16"/>
      <c r="AG8555" s="16"/>
      <c r="AH8555" s="16"/>
      <c r="AI8555" s="16"/>
      <c r="AJ8555" s="16"/>
      <c r="AL8555" s="16"/>
      <c r="AM8555" s="16"/>
      <c r="AN8555" s="16"/>
      <c r="AO8555" s="16"/>
      <c r="AP8555" s="16"/>
      <c r="AQ8555" s="16"/>
      <c r="BI8555" s="1">
        <v>20</v>
      </c>
      <c r="BJ8555" s="6">
        <f>SUM($R$5:R8557)-$AB$2</f>
        <v>887.59016700000109</v>
      </c>
      <c r="BK8555" s="6">
        <f>SUM($R$5:S8557)-$AB$2</f>
        <v>4356.7812649599982</v>
      </c>
      <c r="BL8555" s="6">
        <f>SUM($R$5:T8557)-$AB$2</f>
        <v>13029.759009859981</v>
      </c>
      <c r="BM8555" s="6">
        <f>SUM($R$5:U8557)-$AB$2</f>
        <v>25171.92785272016</v>
      </c>
      <c r="BN8555" s="6">
        <f>SUM($R$5:V8557)-$AB$2</f>
        <v>42517.883342520283</v>
      </c>
      <c r="BO8555" s="6">
        <f>SUM($R$5:W8557)-$AB$2</f>
        <v>63333.029930279721</v>
      </c>
      <c r="BP8555" s="16"/>
    </row>
    <row r="8556" spans="1:68" x14ac:dyDescent="0.45">
      <c r="A8556" s="1">
        <v>2008</v>
      </c>
      <c r="B8556" s="1">
        <v>12</v>
      </c>
      <c r="C8556" s="1">
        <v>22</v>
      </c>
      <c r="D8556" s="1">
        <v>22</v>
      </c>
      <c r="E8556" s="1">
        <v>11.6</v>
      </c>
      <c r="F8556" s="1">
        <v>0</v>
      </c>
      <c r="G8556" s="4"/>
      <c r="H8556" s="4"/>
      <c r="Q8556" s="1">
        <v>19</v>
      </c>
      <c r="R8556" s="6">
        <f t="shared" si="11401"/>
        <v>0</v>
      </c>
      <c r="S8556" s="6">
        <f t="shared" si="11402"/>
        <v>0</v>
      </c>
      <c r="T8556" s="6">
        <f t="shared" si="11403"/>
        <v>0</v>
      </c>
      <c r="U8556" s="6">
        <f t="shared" si="11404"/>
        <v>0</v>
      </c>
      <c r="V8556" s="6">
        <f t="shared" si="11405"/>
        <v>0</v>
      </c>
      <c r="W8556" s="6">
        <f t="shared" si="11406"/>
        <v>0</v>
      </c>
      <c r="X8556" s="17"/>
      <c r="Y8556" s="17"/>
      <c r="Z8556" s="17"/>
      <c r="AA8556" s="17"/>
      <c r="AB8556" s="17"/>
      <c r="AC8556" s="17"/>
      <c r="AE8556" s="16"/>
      <c r="AF8556" s="16"/>
      <c r="AG8556" s="16"/>
      <c r="AH8556" s="16"/>
      <c r="AI8556" s="16"/>
      <c r="AJ8556" s="16"/>
      <c r="AL8556" s="16"/>
      <c r="AM8556" s="16"/>
      <c r="AN8556" s="16"/>
      <c r="AO8556" s="16"/>
      <c r="AP8556" s="16"/>
      <c r="AQ8556" s="16"/>
      <c r="BI8556" s="1">
        <v>21</v>
      </c>
      <c r="BJ8556" s="6">
        <f>SUM($R$5:R8558)-$AB$2</f>
        <v>887.59016700000109</v>
      </c>
      <c r="BK8556" s="6">
        <f>SUM($R$5:S8558)-$AB$2</f>
        <v>4356.7812649599982</v>
      </c>
      <c r="BL8556" s="6">
        <f>SUM($R$5:T8558)-$AB$2</f>
        <v>13029.759009859981</v>
      </c>
      <c r="BM8556" s="6">
        <f>SUM($R$5:U8558)-$AB$2</f>
        <v>25171.92785272016</v>
      </c>
      <c r="BN8556" s="6">
        <f>SUM($R$5:V8558)-$AB$2</f>
        <v>42517.883342520283</v>
      </c>
      <c r="BO8556" s="6">
        <f>SUM($R$5:W8558)-$AB$2</f>
        <v>63333.029930279721</v>
      </c>
      <c r="BP8556" s="16"/>
    </row>
    <row r="8557" spans="1:68" x14ac:dyDescent="0.45">
      <c r="A8557" s="1">
        <v>2008</v>
      </c>
      <c r="B8557" s="1">
        <v>12</v>
      </c>
      <c r="C8557" s="1">
        <v>22</v>
      </c>
      <c r="D8557" s="1">
        <v>23</v>
      </c>
      <c r="E8557" s="1">
        <v>11.2</v>
      </c>
      <c r="F8557" s="1">
        <v>0</v>
      </c>
      <c r="G8557" s="4"/>
      <c r="H8557" s="4"/>
      <c r="Q8557" s="1">
        <v>20</v>
      </c>
      <c r="R8557" s="6">
        <f t="shared" si="11401"/>
        <v>0</v>
      </c>
      <c r="S8557" s="6">
        <f t="shared" si="11402"/>
        <v>0</v>
      </c>
      <c r="T8557" s="6">
        <f t="shared" si="11403"/>
        <v>0</v>
      </c>
      <c r="U8557" s="6">
        <f t="shared" si="11404"/>
        <v>0</v>
      </c>
      <c r="V8557" s="6">
        <f t="shared" si="11405"/>
        <v>0</v>
      </c>
      <c r="W8557" s="6">
        <f t="shared" si="11406"/>
        <v>0</v>
      </c>
      <c r="X8557" s="17"/>
      <c r="Y8557" s="17"/>
      <c r="Z8557" s="17"/>
      <c r="AA8557" s="17"/>
      <c r="AB8557" s="17"/>
      <c r="AC8557" s="17"/>
      <c r="AE8557" s="16"/>
      <c r="AF8557" s="16"/>
      <c r="AG8557" s="16"/>
      <c r="AH8557" s="16"/>
      <c r="AI8557" s="16"/>
      <c r="AJ8557" s="16"/>
      <c r="AL8557" s="16"/>
      <c r="AM8557" s="16"/>
      <c r="AN8557" s="16"/>
      <c r="AO8557" s="16"/>
      <c r="AP8557" s="16"/>
      <c r="AQ8557" s="16"/>
      <c r="BI8557" s="1">
        <v>22</v>
      </c>
      <c r="BJ8557" s="6">
        <f>SUM($R$5:R8559)-$AB$2</f>
        <v>887.59016700000109</v>
      </c>
      <c r="BK8557" s="6">
        <f>SUM($R$5:S8559)-$AB$2</f>
        <v>4356.7812649599982</v>
      </c>
      <c r="BL8557" s="6">
        <f>SUM($R$5:T8559)-$AB$2</f>
        <v>13029.759009859981</v>
      </c>
      <c r="BM8557" s="6">
        <f>SUM($R$5:U8559)-$AB$2</f>
        <v>25171.92785272016</v>
      </c>
      <c r="BN8557" s="6">
        <f>SUM($R$5:V8559)-$AB$2</f>
        <v>42517.883342520283</v>
      </c>
      <c r="BO8557" s="6">
        <f>SUM($R$5:W8559)-$AB$2</f>
        <v>63333.029930279721</v>
      </c>
      <c r="BP8557" s="16"/>
    </row>
    <row r="8558" spans="1:68" x14ac:dyDescent="0.45">
      <c r="A8558" s="1">
        <v>2008</v>
      </c>
      <c r="B8558" s="1">
        <v>12</v>
      </c>
      <c r="C8558" s="1">
        <v>23</v>
      </c>
      <c r="D8558" s="1">
        <v>0</v>
      </c>
      <c r="E8558" s="1">
        <v>10.7</v>
      </c>
      <c r="F8558" s="1">
        <v>0</v>
      </c>
      <c r="G8558" s="4"/>
      <c r="H8558" s="4"/>
      <c r="Q8558" s="1">
        <v>21</v>
      </c>
      <c r="R8558" s="6">
        <f t="shared" ref="R8558:R8621" si="11491">$AX$2*F8555*$R$4/1000</f>
        <v>0</v>
      </c>
      <c r="S8558" s="6">
        <f t="shared" ref="S8558:S8621" si="11492">$AX$2*F8555*($S$4*$AU$2)/1000</f>
        <v>0</v>
      </c>
      <c r="T8558" s="6">
        <f t="shared" ref="T8558:T8621" si="11493">$AX$2*F8555*($T$4*$AU$2)/1000</f>
        <v>0</v>
      </c>
      <c r="U8558" s="6">
        <f t="shared" ref="U8558:U8621" si="11494">$AX$2*F8555*($U$4*$AU$2)/1000</f>
        <v>0</v>
      </c>
      <c r="V8558" s="6">
        <f t="shared" ref="V8558:V8621" si="11495">$AX$2*F8555*($V$4*$AU$2)/1000</f>
        <v>0</v>
      </c>
      <c r="W8558" s="6">
        <f t="shared" ref="W8558:W8621" si="11496">$AX$2*F8555*($W$4*$AU$2)/1000</f>
        <v>0</v>
      </c>
      <c r="X8558" s="17"/>
      <c r="Y8558" s="17"/>
      <c r="Z8558" s="17"/>
      <c r="AA8558" s="17"/>
      <c r="AB8558" s="17"/>
      <c r="AC8558" s="17"/>
      <c r="AE8558" s="16"/>
      <c r="AF8558" s="16"/>
      <c r="AG8558" s="16"/>
      <c r="AH8558" s="16"/>
      <c r="AI8558" s="16"/>
      <c r="AJ8558" s="16"/>
      <c r="AL8558" s="16"/>
      <c r="AM8558" s="16"/>
      <c r="AN8558" s="16"/>
      <c r="AO8558" s="16"/>
      <c r="AP8558" s="16"/>
      <c r="AQ8558" s="16"/>
      <c r="BI8558" s="1">
        <v>23</v>
      </c>
      <c r="BJ8558" s="6">
        <f>SUM($R$5:R8560)-$AB$2</f>
        <v>887.59016700000109</v>
      </c>
      <c r="BK8558" s="6">
        <f>SUM($R$5:S8560)-$AB$2</f>
        <v>4356.7812649599982</v>
      </c>
      <c r="BL8558" s="6">
        <f>SUM($R$5:T8560)-$AB$2</f>
        <v>13029.759009859981</v>
      </c>
      <c r="BM8558" s="6">
        <f>SUM($R$5:U8560)-$AB$2</f>
        <v>25171.92785272016</v>
      </c>
      <c r="BN8558" s="6">
        <f>SUM($R$5:V8560)-$AB$2</f>
        <v>42517.883342520283</v>
      </c>
      <c r="BO8558" s="6">
        <f>SUM($R$5:W8560)-$AB$2</f>
        <v>63333.029930279721</v>
      </c>
      <c r="BP8558" s="16"/>
    </row>
    <row r="8559" spans="1:68" x14ac:dyDescent="0.45">
      <c r="A8559" s="1">
        <v>2008</v>
      </c>
      <c r="B8559" s="1">
        <v>12</v>
      </c>
      <c r="C8559" s="1">
        <v>23</v>
      </c>
      <c r="D8559" s="1">
        <v>1</v>
      </c>
      <c r="E8559" s="1">
        <v>10.5</v>
      </c>
      <c r="F8559" s="1">
        <v>0</v>
      </c>
      <c r="G8559" s="4"/>
      <c r="H8559" s="4"/>
      <c r="Q8559" s="1">
        <v>22</v>
      </c>
      <c r="R8559" s="6">
        <f t="shared" si="11491"/>
        <v>0</v>
      </c>
      <c r="S8559" s="6">
        <f t="shared" si="11492"/>
        <v>0</v>
      </c>
      <c r="T8559" s="6">
        <f t="shared" si="11493"/>
        <v>0</v>
      </c>
      <c r="U8559" s="6">
        <f t="shared" si="11494"/>
        <v>0</v>
      </c>
      <c r="V8559" s="6">
        <f t="shared" si="11495"/>
        <v>0</v>
      </c>
      <c r="W8559" s="6">
        <f t="shared" si="11496"/>
        <v>0</v>
      </c>
      <c r="X8559" s="17"/>
      <c r="Y8559" s="17"/>
      <c r="Z8559" s="17"/>
      <c r="AA8559" s="17"/>
      <c r="AB8559" s="17"/>
      <c r="AC8559" s="17"/>
      <c r="AE8559" s="16"/>
      <c r="AF8559" s="16"/>
      <c r="AG8559" s="16"/>
      <c r="AH8559" s="16"/>
      <c r="AI8559" s="16"/>
      <c r="AJ8559" s="16"/>
      <c r="AL8559" s="16"/>
      <c r="AM8559" s="16"/>
      <c r="AN8559" s="16"/>
      <c r="AO8559" s="16"/>
      <c r="AP8559" s="16"/>
      <c r="AQ8559" s="16"/>
      <c r="BI8559" s="1">
        <v>0</v>
      </c>
      <c r="BJ8559" s="6">
        <f t="shared" ref="BJ8559" si="11497">R8561-$AB$2</f>
        <v>-6.53125</v>
      </c>
      <c r="BK8559" s="6">
        <f t="shared" ref="BK8559" si="11498">S8561-$AB$2</f>
        <v>-6.53125</v>
      </c>
      <c r="BL8559" s="6">
        <f t="shared" ref="BL8559" si="11499">T8561-$AB$2</f>
        <v>-6.53125</v>
      </c>
      <c r="BM8559" s="6">
        <f t="shared" ref="BM8559" si="11500">U8561-$AB$2</f>
        <v>-6.53125</v>
      </c>
      <c r="BN8559" s="6">
        <f t="shared" ref="BN8559" si="11501">V8561-$AB$2</f>
        <v>-6.53125</v>
      </c>
      <c r="BO8559" s="6">
        <f t="shared" ref="BO8559" si="11502">W8561-$AB$2</f>
        <v>-6.53125</v>
      </c>
      <c r="BP8559" s="16">
        <v>358</v>
      </c>
    </row>
    <row r="8560" spans="1:68" x14ac:dyDescent="0.45">
      <c r="A8560" s="1">
        <v>2008</v>
      </c>
      <c r="B8560" s="1">
        <v>12</v>
      </c>
      <c r="C8560" s="1">
        <v>23</v>
      </c>
      <c r="D8560" s="1">
        <v>2</v>
      </c>
      <c r="E8560" s="1">
        <v>10.4</v>
      </c>
      <c r="F8560" s="1">
        <v>0</v>
      </c>
      <c r="G8560" s="4"/>
      <c r="H8560" s="4"/>
      <c r="Q8560" s="1">
        <v>23</v>
      </c>
      <c r="R8560" s="6">
        <f t="shared" si="11491"/>
        <v>0</v>
      </c>
      <c r="S8560" s="6">
        <f t="shared" si="11492"/>
        <v>0</v>
      </c>
      <c r="T8560" s="6">
        <f t="shared" si="11493"/>
        <v>0</v>
      </c>
      <c r="U8560" s="6">
        <f t="shared" si="11494"/>
        <v>0</v>
      </c>
      <c r="V8560" s="6">
        <f t="shared" si="11495"/>
        <v>0</v>
      </c>
      <c r="W8560" s="6">
        <f t="shared" si="11496"/>
        <v>0</v>
      </c>
      <c r="X8560" s="17"/>
      <c r="Y8560" s="17"/>
      <c r="Z8560" s="17"/>
      <c r="AA8560" s="17"/>
      <c r="AB8560" s="17"/>
      <c r="AC8560" s="17"/>
      <c r="AE8560" s="16"/>
      <c r="AF8560" s="16"/>
      <c r="AG8560" s="16"/>
      <c r="AH8560" s="16"/>
      <c r="AI8560" s="16"/>
      <c r="AJ8560" s="16"/>
      <c r="AL8560" s="16"/>
      <c r="AM8560" s="16"/>
      <c r="AN8560" s="16"/>
      <c r="AO8560" s="16"/>
      <c r="AP8560" s="16"/>
      <c r="AQ8560" s="16"/>
      <c r="BI8560" s="1">
        <v>1</v>
      </c>
      <c r="BJ8560" s="6">
        <f>SUM($R$5:R8562)-$AB$2</f>
        <v>887.59016700000109</v>
      </c>
      <c r="BK8560" s="6">
        <f>SUM($R$5:S8562)-$AB$2</f>
        <v>4356.7812649599982</v>
      </c>
      <c r="BL8560" s="6">
        <f>SUM($R$5:T8562)-$AB$2</f>
        <v>13029.759009859981</v>
      </c>
      <c r="BM8560" s="6">
        <f>SUM($R$5:U8562)-$AB$2</f>
        <v>25171.92785272016</v>
      </c>
      <c r="BN8560" s="6">
        <f>SUM($R$5:V8562)-$AB$2</f>
        <v>42517.883342520283</v>
      </c>
      <c r="BO8560" s="6">
        <f>SUM($R$5:W8562)-$AB$2</f>
        <v>63333.029930279721</v>
      </c>
      <c r="BP8560" s="16"/>
    </row>
    <row r="8561" spans="1:68" x14ac:dyDescent="0.45">
      <c r="A8561" s="1">
        <v>2008</v>
      </c>
      <c r="B8561" s="1">
        <v>12</v>
      </c>
      <c r="C8561" s="1">
        <v>23</v>
      </c>
      <c r="D8561" s="1">
        <v>3</v>
      </c>
      <c r="E8561" s="1">
        <v>10.6</v>
      </c>
      <c r="F8561" s="1">
        <v>0</v>
      </c>
      <c r="G8561" s="4"/>
      <c r="H8561" s="4"/>
      <c r="Q8561" s="1">
        <v>0</v>
      </c>
      <c r="R8561" s="6">
        <f t="shared" si="11491"/>
        <v>0</v>
      </c>
      <c r="S8561" s="6">
        <f t="shared" si="11492"/>
        <v>0</v>
      </c>
      <c r="T8561" s="6">
        <f t="shared" si="11493"/>
        <v>0</v>
      </c>
      <c r="U8561" s="6">
        <f t="shared" si="11494"/>
        <v>0</v>
      </c>
      <c r="V8561" s="6">
        <f t="shared" si="11495"/>
        <v>0</v>
      </c>
      <c r="W8561" s="6">
        <f t="shared" si="11496"/>
        <v>0</v>
      </c>
      <c r="X8561" s="17"/>
      <c r="Y8561" s="17"/>
      <c r="Z8561" s="17"/>
      <c r="AA8561" s="17"/>
      <c r="AB8561" s="17"/>
      <c r="AC8561" s="17"/>
      <c r="AE8561" s="16"/>
      <c r="AF8561" s="16"/>
      <c r="AG8561" s="16"/>
      <c r="AH8561" s="16"/>
      <c r="AI8561" s="16"/>
      <c r="AJ8561" s="16"/>
      <c r="AL8561" s="16"/>
      <c r="AM8561" s="16"/>
      <c r="AN8561" s="16"/>
      <c r="AO8561" s="16"/>
      <c r="AP8561" s="16"/>
      <c r="AQ8561" s="16"/>
      <c r="BI8561" s="1">
        <v>2</v>
      </c>
      <c r="BJ8561" s="6">
        <f>SUM($R$5:R8563)-$AB$2</f>
        <v>887.59016700000109</v>
      </c>
      <c r="BK8561" s="6">
        <f>SUM($R$5:S8563)-$AB$2</f>
        <v>4356.7812649599982</v>
      </c>
      <c r="BL8561" s="6">
        <f>SUM($R$5:T8563)-$AB$2</f>
        <v>13029.759009859981</v>
      </c>
      <c r="BM8561" s="6">
        <f>SUM($R$5:U8563)-$AB$2</f>
        <v>25171.92785272016</v>
      </c>
      <c r="BN8561" s="6">
        <f>SUM($R$5:V8563)-$AB$2</f>
        <v>42517.883342520283</v>
      </c>
      <c r="BO8561" s="6">
        <f>SUM($R$5:W8563)-$AB$2</f>
        <v>63333.029930279721</v>
      </c>
      <c r="BP8561" s="16"/>
    </row>
    <row r="8562" spans="1:68" x14ac:dyDescent="0.45">
      <c r="A8562" s="1">
        <v>2008</v>
      </c>
      <c r="B8562" s="1">
        <v>12</v>
      </c>
      <c r="C8562" s="1">
        <v>23</v>
      </c>
      <c r="D8562" s="1">
        <v>4</v>
      </c>
      <c r="E8562" s="1">
        <v>10.6</v>
      </c>
      <c r="F8562" s="1">
        <v>0</v>
      </c>
      <c r="G8562" s="4"/>
      <c r="H8562" s="4"/>
      <c r="Q8562" s="1">
        <v>1</v>
      </c>
      <c r="R8562" s="6">
        <f t="shared" si="11491"/>
        <v>0</v>
      </c>
      <c r="S8562" s="6">
        <f t="shared" si="11492"/>
        <v>0</v>
      </c>
      <c r="T8562" s="6">
        <f t="shared" si="11493"/>
        <v>0</v>
      </c>
      <c r="U8562" s="6">
        <f t="shared" si="11494"/>
        <v>0</v>
      </c>
      <c r="V8562" s="6">
        <f t="shared" si="11495"/>
        <v>0</v>
      </c>
      <c r="W8562" s="6">
        <f t="shared" si="11496"/>
        <v>0</v>
      </c>
      <c r="X8562" s="17"/>
      <c r="Y8562" s="17"/>
      <c r="Z8562" s="17"/>
      <c r="AA8562" s="17"/>
      <c r="AB8562" s="17"/>
      <c r="AC8562" s="17"/>
      <c r="AE8562" s="16"/>
      <c r="AF8562" s="16"/>
      <c r="AG8562" s="16"/>
      <c r="AH8562" s="16"/>
      <c r="AI8562" s="16"/>
      <c r="AJ8562" s="16"/>
      <c r="AL8562" s="16"/>
      <c r="AM8562" s="16"/>
      <c r="AN8562" s="16"/>
      <c r="AO8562" s="16"/>
      <c r="AP8562" s="16"/>
      <c r="AQ8562" s="16"/>
      <c r="BI8562" s="1">
        <v>3</v>
      </c>
      <c r="BJ8562" s="6">
        <f>SUM($R$5:R8564)-$AB$2</f>
        <v>887.59016700000109</v>
      </c>
      <c r="BK8562" s="6">
        <f>SUM($R$5:S8564)-$AB$2</f>
        <v>4356.7812649599982</v>
      </c>
      <c r="BL8562" s="6">
        <f>SUM($R$5:T8564)-$AB$2</f>
        <v>13029.759009859981</v>
      </c>
      <c r="BM8562" s="6">
        <f>SUM($R$5:U8564)-$AB$2</f>
        <v>25171.92785272016</v>
      </c>
      <c r="BN8562" s="6">
        <f>SUM($R$5:V8564)-$AB$2</f>
        <v>42517.883342520283</v>
      </c>
      <c r="BO8562" s="6">
        <f>SUM($R$5:W8564)-$AB$2</f>
        <v>63333.029930279721</v>
      </c>
      <c r="BP8562" s="16"/>
    </row>
    <row r="8563" spans="1:68" x14ac:dyDescent="0.45">
      <c r="A8563" s="1">
        <v>2008</v>
      </c>
      <c r="B8563" s="1">
        <v>12</v>
      </c>
      <c r="C8563" s="1">
        <v>23</v>
      </c>
      <c r="D8563" s="1">
        <v>5</v>
      </c>
      <c r="E8563" s="1">
        <v>10.4</v>
      </c>
      <c r="F8563" s="1">
        <v>0</v>
      </c>
      <c r="G8563" s="4"/>
      <c r="H8563" s="4"/>
      <c r="Q8563" s="1">
        <v>2</v>
      </c>
      <c r="R8563" s="6">
        <f t="shared" si="11491"/>
        <v>0</v>
      </c>
      <c r="S8563" s="6">
        <f t="shared" si="11492"/>
        <v>0</v>
      </c>
      <c r="T8563" s="6">
        <f t="shared" si="11493"/>
        <v>0</v>
      </c>
      <c r="U8563" s="6">
        <f t="shared" si="11494"/>
        <v>0</v>
      </c>
      <c r="V8563" s="6">
        <f t="shared" si="11495"/>
        <v>0</v>
      </c>
      <c r="W8563" s="6">
        <f t="shared" si="11496"/>
        <v>0</v>
      </c>
      <c r="X8563" s="17"/>
      <c r="Y8563" s="17"/>
      <c r="Z8563" s="17"/>
      <c r="AA8563" s="17"/>
      <c r="AB8563" s="17"/>
      <c r="AC8563" s="17"/>
      <c r="AE8563" s="16"/>
      <c r="AF8563" s="16"/>
      <c r="AG8563" s="16"/>
      <c r="AH8563" s="16"/>
      <c r="AI8563" s="16"/>
      <c r="AJ8563" s="16"/>
      <c r="AL8563" s="16"/>
      <c r="AM8563" s="16"/>
      <c r="AN8563" s="16"/>
      <c r="AO8563" s="16"/>
      <c r="AP8563" s="16"/>
      <c r="AQ8563" s="16"/>
      <c r="BI8563" s="1">
        <v>4</v>
      </c>
      <c r="BJ8563" s="6">
        <f>SUM($R$5:R8565)-$AB$2</f>
        <v>887.59016700000109</v>
      </c>
      <c r="BK8563" s="6">
        <f>SUM($R$5:S8565)-$AB$2</f>
        <v>4356.7812649599982</v>
      </c>
      <c r="BL8563" s="6">
        <f>SUM($R$5:T8565)-$AB$2</f>
        <v>13029.759009859981</v>
      </c>
      <c r="BM8563" s="6">
        <f>SUM($R$5:U8565)-$AB$2</f>
        <v>25171.92785272016</v>
      </c>
      <c r="BN8563" s="6">
        <f>SUM($R$5:V8565)-$AB$2</f>
        <v>42517.883342520283</v>
      </c>
      <c r="BO8563" s="6">
        <f>SUM($R$5:W8565)-$AB$2</f>
        <v>63333.029930279721</v>
      </c>
      <c r="BP8563" s="16"/>
    </row>
    <row r="8564" spans="1:68" x14ac:dyDescent="0.45">
      <c r="A8564" s="1">
        <v>2008</v>
      </c>
      <c r="B8564" s="1">
        <v>12</v>
      </c>
      <c r="C8564" s="1">
        <v>23</v>
      </c>
      <c r="D8564" s="1">
        <v>6</v>
      </c>
      <c r="E8564" s="1">
        <v>10</v>
      </c>
      <c r="F8564" s="1">
        <v>0</v>
      </c>
      <c r="G8564" s="4"/>
      <c r="H8564" s="4"/>
      <c r="Q8564" s="1">
        <v>3</v>
      </c>
      <c r="R8564" s="6">
        <f t="shared" si="11491"/>
        <v>0</v>
      </c>
      <c r="S8564" s="6">
        <f t="shared" si="11492"/>
        <v>0</v>
      </c>
      <c r="T8564" s="6">
        <f t="shared" si="11493"/>
        <v>0</v>
      </c>
      <c r="U8564" s="6">
        <f t="shared" si="11494"/>
        <v>0</v>
      </c>
      <c r="V8564" s="6">
        <f t="shared" si="11495"/>
        <v>0</v>
      </c>
      <c r="W8564" s="6">
        <f t="shared" si="11496"/>
        <v>0</v>
      </c>
      <c r="X8564" s="17"/>
      <c r="Y8564" s="17"/>
      <c r="Z8564" s="17"/>
      <c r="AA8564" s="17"/>
      <c r="AB8564" s="17"/>
      <c r="AC8564" s="17"/>
      <c r="AE8564" s="16"/>
      <c r="AF8564" s="16"/>
      <c r="AG8564" s="16"/>
      <c r="AH8564" s="16"/>
      <c r="AI8564" s="16"/>
      <c r="AJ8564" s="16"/>
      <c r="AL8564" s="16"/>
      <c r="AM8564" s="16"/>
      <c r="AN8564" s="16"/>
      <c r="AO8564" s="16"/>
      <c r="AP8564" s="16"/>
      <c r="AQ8564" s="16"/>
      <c r="BI8564" s="1">
        <v>5</v>
      </c>
      <c r="BJ8564" s="6">
        <f>SUM($R$5:R8566)-$AB$2</f>
        <v>887.59016700000109</v>
      </c>
      <c r="BK8564" s="6">
        <f>SUM($R$5:S8566)-$AB$2</f>
        <v>4356.7812649599982</v>
      </c>
      <c r="BL8564" s="6">
        <f>SUM($R$5:T8566)-$AB$2</f>
        <v>13029.759009859981</v>
      </c>
      <c r="BM8564" s="6">
        <f>SUM($R$5:U8566)-$AB$2</f>
        <v>25171.92785272016</v>
      </c>
      <c r="BN8564" s="6">
        <f>SUM($R$5:V8566)-$AB$2</f>
        <v>42517.883342520283</v>
      </c>
      <c r="BO8564" s="6">
        <f>SUM($R$5:W8566)-$AB$2</f>
        <v>63333.029930279721</v>
      </c>
      <c r="BP8564" s="16"/>
    </row>
    <row r="8565" spans="1:68" x14ac:dyDescent="0.45">
      <c r="A8565" s="1">
        <v>2008</v>
      </c>
      <c r="B8565" s="1">
        <v>12</v>
      </c>
      <c r="C8565" s="1">
        <v>23</v>
      </c>
      <c r="D8565" s="1">
        <v>7</v>
      </c>
      <c r="E8565" s="1">
        <v>9.6999999999999993</v>
      </c>
      <c r="F8565" s="1">
        <v>0</v>
      </c>
      <c r="G8565" s="4"/>
      <c r="H8565" s="4"/>
      <c r="Q8565" s="1">
        <v>4</v>
      </c>
      <c r="R8565" s="6">
        <f t="shared" si="11491"/>
        <v>0</v>
      </c>
      <c r="S8565" s="6">
        <f t="shared" si="11492"/>
        <v>0</v>
      </c>
      <c r="T8565" s="6">
        <f t="shared" si="11493"/>
        <v>0</v>
      </c>
      <c r="U8565" s="6">
        <f t="shared" si="11494"/>
        <v>0</v>
      </c>
      <c r="V8565" s="6">
        <f t="shared" si="11495"/>
        <v>0</v>
      </c>
      <c r="W8565" s="6">
        <f t="shared" si="11496"/>
        <v>0</v>
      </c>
      <c r="X8565" s="17"/>
      <c r="Y8565" s="17"/>
      <c r="Z8565" s="17"/>
      <c r="AA8565" s="17"/>
      <c r="AB8565" s="17"/>
      <c r="AC8565" s="17"/>
      <c r="AE8565" s="16"/>
      <c r="AF8565" s="16"/>
      <c r="AG8565" s="16"/>
      <c r="AH8565" s="16"/>
      <c r="AI8565" s="16"/>
      <c r="AJ8565" s="16"/>
      <c r="AL8565" s="16"/>
      <c r="AM8565" s="16"/>
      <c r="AN8565" s="16"/>
      <c r="AO8565" s="16"/>
      <c r="AP8565" s="16"/>
      <c r="AQ8565" s="16"/>
      <c r="BI8565" s="1">
        <v>6</v>
      </c>
      <c r="BJ8565" s="6">
        <f>SUM($R$5:R8567)-$AB$2</f>
        <v>887.59016700000109</v>
      </c>
      <c r="BK8565" s="6">
        <f>SUM($R$5:S8567)-$AB$2</f>
        <v>4356.7812649599982</v>
      </c>
      <c r="BL8565" s="6">
        <f>SUM($R$5:T8567)-$AB$2</f>
        <v>13029.759009859981</v>
      </c>
      <c r="BM8565" s="6">
        <f>SUM($R$5:U8567)-$AB$2</f>
        <v>25171.92785272016</v>
      </c>
      <c r="BN8565" s="6">
        <f>SUM($R$5:V8567)-$AB$2</f>
        <v>42517.883342520283</v>
      </c>
      <c r="BO8565" s="6">
        <f>SUM($R$5:W8567)-$AB$2</f>
        <v>63333.029930279721</v>
      </c>
      <c r="BP8565" s="16"/>
    </row>
    <row r="8566" spans="1:68" x14ac:dyDescent="0.45">
      <c r="A8566" s="1">
        <v>2008</v>
      </c>
      <c r="B8566" s="1">
        <v>12</v>
      </c>
      <c r="C8566" s="1">
        <v>23</v>
      </c>
      <c r="D8566" s="1">
        <v>8</v>
      </c>
      <c r="E8566" s="1">
        <v>9.6</v>
      </c>
      <c r="F8566" s="1">
        <v>0</v>
      </c>
      <c r="G8566" s="4"/>
      <c r="H8566" s="4"/>
      <c r="Q8566" s="1">
        <v>5</v>
      </c>
      <c r="R8566" s="6">
        <f t="shared" si="11491"/>
        <v>0</v>
      </c>
      <c r="S8566" s="6">
        <f t="shared" si="11492"/>
        <v>0</v>
      </c>
      <c r="T8566" s="6">
        <f t="shared" si="11493"/>
        <v>0</v>
      </c>
      <c r="U8566" s="6">
        <f t="shared" si="11494"/>
        <v>0</v>
      </c>
      <c r="V8566" s="6">
        <f t="shared" si="11495"/>
        <v>0</v>
      </c>
      <c r="W8566" s="6">
        <f t="shared" si="11496"/>
        <v>0</v>
      </c>
      <c r="X8566" s="17"/>
      <c r="Y8566" s="17"/>
      <c r="Z8566" s="17"/>
      <c r="AA8566" s="17"/>
      <c r="AB8566" s="17"/>
      <c r="AC8566" s="17"/>
      <c r="AE8566" s="16"/>
      <c r="AF8566" s="16"/>
      <c r="AG8566" s="16"/>
      <c r="AH8566" s="16"/>
      <c r="AI8566" s="16"/>
      <c r="AJ8566" s="16"/>
      <c r="AL8566" s="16"/>
      <c r="AM8566" s="16"/>
      <c r="AN8566" s="16"/>
      <c r="AO8566" s="16"/>
      <c r="AP8566" s="16"/>
      <c r="AQ8566" s="16"/>
      <c r="BI8566" s="1">
        <v>7</v>
      </c>
      <c r="BJ8566" s="6">
        <f>SUM($R$5:R8568)-$AB$2</f>
        <v>887.59016700000109</v>
      </c>
      <c r="BK8566" s="6">
        <f>SUM($R$5:S8568)-$AB$2</f>
        <v>4356.7812649599982</v>
      </c>
      <c r="BL8566" s="6">
        <f>SUM($R$5:T8568)-$AB$2</f>
        <v>13029.759009859981</v>
      </c>
      <c r="BM8566" s="6">
        <f>SUM($R$5:U8568)-$AB$2</f>
        <v>25171.92785272016</v>
      </c>
      <c r="BN8566" s="6">
        <f>SUM($R$5:V8568)-$AB$2</f>
        <v>42517.883342520283</v>
      </c>
      <c r="BO8566" s="6">
        <f>SUM($R$5:W8568)-$AB$2</f>
        <v>63333.029930279721</v>
      </c>
      <c r="BP8566" s="16"/>
    </row>
    <row r="8567" spans="1:68" x14ac:dyDescent="0.45">
      <c r="A8567" s="1">
        <v>2008</v>
      </c>
      <c r="B8567" s="1">
        <v>12</v>
      </c>
      <c r="C8567" s="1">
        <v>23</v>
      </c>
      <c r="D8567" s="1">
        <v>9</v>
      </c>
      <c r="E8567" s="1">
        <v>9.4</v>
      </c>
      <c r="F8567" s="1">
        <v>18.59</v>
      </c>
      <c r="G8567" s="4"/>
      <c r="H8567" s="4"/>
      <c r="Q8567" s="1">
        <v>6</v>
      </c>
      <c r="R8567" s="6">
        <f t="shared" si="11491"/>
        <v>0</v>
      </c>
      <c r="S8567" s="6">
        <f t="shared" si="11492"/>
        <v>0</v>
      </c>
      <c r="T8567" s="6">
        <f t="shared" si="11493"/>
        <v>0</v>
      </c>
      <c r="U8567" s="6">
        <f t="shared" si="11494"/>
        <v>0</v>
      </c>
      <c r="V8567" s="6">
        <f t="shared" si="11495"/>
        <v>0</v>
      </c>
      <c r="W8567" s="6">
        <f t="shared" si="11496"/>
        <v>0</v>
      </c>
      <c r="X8567" s="17"/>
      <c r="Y8567" s="17"/>
      <c r="Z8567" s="17"/>
      <c r="AA8567" s="17"/>
      <c r="AB8567" s="17"/>
      <c r="AC8567" s="17"/>
      <c r="AE8567" s="16"/>
      <c r="AF8567" s="16"/>
      <c r="AG8567" s="16"/>
      <c r="AH8567" s="16"/>
      <c r="AI8567" s="16"/>
      <c r="AJ8567" s="16"/>
      <c r="AL8567" s="16"/>
      <c r="AM8567" s="16"/>
      <c r="AN8567" s="16"/>
      <c r="AO8567" s="16"/>
      <c r="AP8567" s="16"/>
      <c r="AQ8567" s="16"/>
      <c r="BI8567" s="1">
        <v>8</v>
      </c>
      <c r="BJ8567" s="6">
        <f>SUM($R$5:R8569)-$AB$2</f>
        <v>887.59016700000109</v>
      </c>
      <c r="BK8567" s="6">
        <f>SUM($R$5:S8569)-$AB$2</f>
        <v>4356.7812649599982</v>
      </c>
      <c r="BL8567" s="6">
        <f>SUM($R$5:T8569)-$AB$2</f>
        <v>13029.759009859981</v>
      </c>
      <c r="BM8567" s="6">
        <f>SUM($R$5:U8569)-$AB$2</f>
        <v>25171.92785272016</v>
      </c>
      <c r="BN8567" s="6">
        <f>SUM($R$5:V8569)-$AB$2</f>
        <v>42517.883342520283</v>
      </c>
      <c r="BO8567" s="6">
        <f>SUM($R$5:W8569)-$AB$2</f>
        <v>63333.029930279721</v>
      </c>
      <c r="BP8567" s="16"/>
    </row>
    <row r="8568" spans="1:68" x14ac:dyDescent="0.45">
      <c r="A8568" s="1">
        <v>2008</v>
      </c>
      <c r="B8568" s="1">
        <v>12</v>
      </c>
      <c r="C8568" s="1">
        <v>23</v>
      </c>
      <c r="D8568" s="1">
        <v>10</v>
      </c>
      <c r="E8568" s="1">
        <v>9.5</v>
      </c>
      <c r="F8568" s="1">
        <v>79.75</v>
      </c>
      <c r="G8568" s="4"/>
      <c r="H8568" s="4"/>
      <c r="Q8568" s="1">
        <v>7</v>
      </c>
      <c r="R8568" s="6">
        <f t="shared" si="11491"/>
        <v>0</v>
      </c>
      <c r="S8568" s="6">
        <f t="shared" si="11492"/>
        <v>0</v>
      </c>
      <c r="T8568" s="6">
        <f t="shared" si="11493"/>
        <v>0</v>
      </c>
      <c r="U8568" s="6">
        <f t="shared" si="11494"/>
        <v>0</v>
      </c>
      <c r="V8568" s="6">
        <f t="shared" si="11495"/>
        <v>0</v>
      </c>
      <c r="W8568" s="6">
        <f t="shared" si="11496"/>
        <v>0</v>
      </c>
      <c r="X8568" s="17"/>
      <c r="Y8568" s="17"/>
      <c r="Z8568" s="17"/>
      <c r="AA8568" s="17"/>
      <c r="AB8568" s="17"/>
      <c r="AC8568" s="17"/>
      <c r="AE8568" s="16"/>
      <c r="AF8568" s="16"/>
      <c r="AG8568" s="16"/>
      <c r="AH8568" s="16"/>
      <c r="AI8568" s="16"/>
      <c r="AJ8568" s="16"/>
      <c r="AL8568" s="16"/>
      <c r="AM8568" s="16"/>
      <c r="AN8568" s="16"/>
      <c r="AO8568" s="16"/>
      <c r="AP8568" s="16"/>
      <c r="AQ8568" s="16"/>
      <c r="BI8568" s="1">
        <v>9</v>
      </c>
      <c r="BJ8568" s="6">
        <f>SUM($R$5:R8570)-$AB$2</f>
        <v>887.60094920000108</v>
      </c>
      <c r="BK8568" s="6">
        <f>SUM($R$5:S8570)-$AB$2</f>
        <v>4356.833882095998</v>
      </c>
      <c r="BL8568" s="6">
        <f>SUM($R$5:T8570)-$AB$2</f>
        <v>13029.916214335983</v>
      </c>
      <c r="BM8568" s="6">
        <f>SUM($R$5:U8570)-$AB$2</f>
        <v>25172.231479472161</v>
      </c>
      <c r="BN8568" s="6">
        <f>SUM($R$5:V8570)-$AB$2</f>
        <v>42518.396143952275</v>
      </c>
      <c r="BO8568" s="6">
        <f>SUM($R$5:W8570)-$AB$2</f>
        <v>63333.79374132771</v>
      </c>
      <c r="BP8568" s="16"/>
    </row>
    <row r="8569" spans="1:68" x14ac:dyDescent="0.45">
      <c r="A8569" s="1">
        <v>2008</v>
      </c>
      <c r="B8569" s="1">
        <v>12</v>
      </c>
      <c r="C8569" s="1">
        <v>23</v>
      </c>
      <c r="D8569" s="1">
        <v>11</v>
      </c>
      <c r="E8569" s="1">
        <v>10.199999999999999</v>
      </c>
      <c r="F8569" s="1">
        <v>142.65</v>
      </c>
      <c r="G8569" s="4"/>
      <c r="H8569" s="4"/>
      <c r="Q8569" s="1">
        <v>8</v>
      </c>
      <c r="R8569" s="6">
        <f t="shared" si="11491"/>
        <v>0</v>
      </c>
      <c r="S8569" s="6">
        <f t="shared" si="11492"/>
        <v>0</v>
      </c>
      <c r="T8569" s="6">
        <f t="shared" si="11493"/>
        <v>0</v>
      </c>
      <c r="U8569" s="6">
        <f t="shared" si="11494"/>
        <v>0</v>
      </c>
      <c r="V8569" s="6">
        <f t="shared" si="11495"/>
        <v>0</v>
      </c>
      <c r="W8569" s="6">
        <f t="shared" si="11496"/>
        <v>0</v>
      </c>
      <c r="X8569" s="17"/>
      <c r="Y8569" s="17"/>
      <c r="Z8569" s="17"/>
      <c r="AA8569" s="17"/>
      <c r="AB8569" s="17"/>
      <c r="AC8569" s="17"/>
      <c r="AE8569" s="16"/>
      <c r="AF8569" s="16"/>
      <c r="AG8569" s="16"/>
      <c r="AH8569" s="16"/>
      <c r="AI8569" s="16"/>
      <c r="AJ8569" s="16"/>
      <c r="AL8569" s="16"/>
      <c r="AM8569" s="16"/>
      <c r="AN8569" s="16"/>
      <c r="AO8569" s="16"/>
      <c r="AP8569" s="16"/>
      <c r="AQ8569" s="16"/>
      <c r="BI8569" s="1">
        <v>10</v>
      </c>
      <c r="BJ8569" s="6">
        <f>SUM($R$5:R8571)-$AB$2</f>
        <v>887.64720420000106</v>
      </c>
      <c r="BK8569" s="6">
        <f>SUM($R$5:S8571)-$AB$2</f>
        <v>4357.0596064959982</v>
      </c>
      <c r="BL8569" s="6">
        <f>SUM($R$5:T8571)-$AB$2</f>
        <v>13030.590612235981</v>
      </c>
      <c r="BM8569" s="6">
        <f>SUM($R$5:U8571)-$AB$2</f>
        <v>25173.53402027216</v>
      </c>
      <c r="BN8569" s="6">
        <f>SUM($R$5:V8571)-$AB$2</f>
        <v>42520.596031752277</v>
      </c>
      <c r="BO8569" s="6">
        <f>SUM($R$5:W8571)-$AB$2</f>
        <v>63337.070445527708</v>
      </c>
      <c r="BP8569" s="16"/>
    </row>
    <row r="8570" spans="1:68" x14ac:dyDescent="0.45">
      <c r="A8570" s="1">
        <v>2008</v>
      </c>
      <c r="B8570" s="1">
        <v>12</v>
      </c>
      <c r="C8570" s="1">
        <v>23</v>
      </c>
      <c r="D8570" s="1">
        <v>12</v>
      </c>
      <c r="E8570" s="1">
        <v>11.4</v>
      </c>
      <c r="F8570" s="1">
        <v>443.14</v>
      </c>
      <c r="G8570" s="4"/>
      <c r="H8570" s="4"/>
      <c r="Q8570" s="1">
        <v>9</v>
      </c>
      <c r="R8570" s="6">
        <f t="shared" si="11491"/>
        <v>1.0782199999999999E-2</v>
      </c>
      <c r="S8570" s="6">
        <f t="shared" si="11492"/>
        <v>4.1834935999999996E-2</v>
      </c>
      <c r="T8570" s="6">
        <f t="shared" si="11493"/>
        <v>0.10458733999999999</v>
      </c>
      <c r="U8570" s="6">
        <f t="shared" si="11494"/>
        <v>0.14642227599999999</v>
      </c>
      <c r="V8570" s="6">
        <f t="shared" si="11495"/>
        <v>0.20917467999999997</v>
      </c>
      <c r="W8570" s="6">
        <f t="shared" si="11496"/>
        <v>0.25100961599999999</v>
      </c>
      <c r="X8570" s="17"/>
      <c r="Y8570" s="17"/>
      <c r="Z8570" s="17"/>
      <c r="AA8570" s="17"/>
      <c r="AB8570" s="17"/>
      <c r="AC8570" s="17"/>
      <c r="AE8570" s="16"/>
      <c r="AF8570" s="16"/>
      <c r="AG8570" s="16"/>
      <c r="AH8570" s="16"/>
      <c r="AI8570" s="16"/>
      <c r="AJ8570" s="16"/>
      <c r="AL8570" s="16"/>
      <c r="AM8570" s="16"/>
      <c r="AN8570" s="16"/>
      <c r="AO8570" s="16"/>
      <c r="AP8570" s="16"/>
      <c r="AQ8570" s="16"/>
      <c r="BI8570" s="1">
        <v>11</v>
      </c>
      <c r="BJ8570" s="6">
        <f>SUM($R$5:R8572)-$AB$2</f>
        <v>887.72994120000101</v>
      </c>
      <c r="BK8570" s="6">
        <f>SUM($R$5:S8572)-$AB$2</f>
        <v>4357.4633630559983</v>
      </c>
      <c r="BL8570" s="6">
        <f>SUM($R$5:T8572)-$AB$2</f>
        <v>13031.796917695981</v>
      </c>
      <c r="BM8570" s="6">
        <f>SUM($R$5:U8572)-$AB$2</f>
        <v>25175.86389419216</v>
      </c>
      <c r="BN8570" s="6">
        <f>SUM($R$5:V8572)-$AB$2</f>
        <v>42524.531003472272</v>
      </c>
      <c r="BO8570" s="6">
        <f>SUM($R$5:W8572)-$AB$2</f>
        <v>63342.931534607706</v>
      </c>
      <c r="BP8570" s="16"/>
    </row>
    <row r="8571" spans="1:68" x14ac:dyDescent="0.45">
      <c r="A8571" s="1">
        <v>2008</v>
      </c>
      <c r="B8571" s="1">
        <v>12</v>
      </c>
      <c r="C8571" s="1">
        <v>23</v>
      </c>
      <c r="D8571" s="1">
        <v>13</v>
      </c>
      <c r="E8571" s="1">
        <v>12.2</v>
      </c>
      <c r="F8571" s="1">
        <v>465.12</v>
      </c>
      <c r="G8571" s="4"/>
      <c r="H8571" s="4"/>
      <c r="Q8571" s="1">
        <v>10</v>
      </c>
      <c r="R8571" s="6">
        <f t="shared" si="11491"/>
        <v>4.6254999999999998E-2</v>
      </c>
      <c r="S8571" s="6">
        <f t="shared" si="11492"/>
        <v>0.17946939999999997</v>
      </c>
      <c r="T8571" s="6">
        <f t="shared" si="11493"/>
        <v>0.44867349999999995</v>
      </c>
      <c r="U8571" s="6">
        <f t="shared" si="11494"/>
        <v>0.62814289999999995</v>
      </c>
      <c r="V8571" s="6">
        <f t="shared" si="11495"/>
        <v>0.89734699999999989</v>
      </c>
      <c r="W8571" s="6">
        <f t="shared" si="11496"/>
        <v>1.0768164</v>
      </c>
      <c r="X8571" s="17"/>
      <c r="Y8571" s="17"/>
      <c r="Z8571" s="17"/>
      <c r="AA8571" s="17"/>
      <c r="AB8571" s="17"/>
      <c r="AC8571" s="17"/>
      <c r="AE8571" s="16"/>
      <c r="AF8571" s="16"/>
      <c r="AG8571" s="16"/>
      <c r="AH8571" s="16"/>
      <c r="AI8571" s="16"/>
      <c r="AJ8571" s="16"/>
      <c r="AL8571" s="16"/>
      <c r="AM8571" s="16"/>
      <c r="AN8571" s="16"/>
      <c r="AO8571" s="16"/>
      <c r="AP8571" s="16"/>
      <c r="AQ8571" s="16"/>
      <c r="BI8571" s="1">
        <v>12</v>
      </c>
      <c r="BJ8571" s="6">
        <f t="shared" ref="BJ8571" si="11503">R8573-$AB$2</f>
        <v>-6.2742288000000004</v>
      </c>
      <c r="BK8571" s="6">
        <f t="shared" ref="BK8571" si="11504">S8573-$AB$2</f>
        <v>-5.5340077440000002</v>
      </c>
      <c r="BL8571" s="6">
        <f t="shared" ref="BL8571" si="11505">T8573-$AB$2</f>
        <v>-4.0381443600000004</v>
      </c>
      <c r="BM8571" s="6">
        <f t="shared" ref="BM8571" si="11506">U8573-$AB$2</f>
        <v>-3.0409021040000002</v>
      </c>
      <c r="BN8571" s="6">
        <f t="shared" ref="BN8571" si="11507">V8573-$AB$2</f>
        <v>-1.5450387200000018</v>
      </c>
      <c r="BO8571" s="6">
        <f t="shared" ref="BO8571" si="11508">W8573-$AB$2</f>
        <v>-0.54779646400000104</v>
      </c>
      <c r="BP8571" s="16"/>
    </row>
    <row r="8572" spans="1:68" x14ac:dyDescent="0.45">
      <c r="A8572" s="1">
        <v>2008</v>
      </c>
      <c r="B8572" s="1">
        <v>12</v>
      </c>
      <c r="C8572" s="1">
        <v>23</v>
      </c>
      <c r="D8572" s="1">
        <v>14</v>
      </c>
      <c r="E8572" s="1">
        <v>13.1</v>
      </c>
      <c r="F8572" s="1">
        <v>426.59</v>
      </c>
      <c r="G8572" s="4"/>
      <c r="H8572" s="4"/>
      <c r="Q8572" s="1">
        <v>11</v>
      </c>
      <c r="R8572" s="6">
        <f t="shared" si="11491"/>
        <v>8.2736999999999991E-2</v>
      </c>
      <c r="S8572" s="6">
        <f t="shared" si="11492"/>
        <v>0.32101955999999998</v>
      </c>
      <c r="T8572" s="6">
        <f t="shared" si="11493"/>
        <v>0.8025488999999999</v>
      </c>
      <c r="U8572" s="6">
        <f t="shared" si="11494"/>
        <v>1.12356846</v>
      </c>
      <c r="V8572" s="6">
        <f t="shared" si="11495"/>
        <v>1.6050977999999998</v>
      </c>
      <c r="W8572" s="6">
        <f t="shared" si="11496"/>
        <v>1.9261173599999999</v>
      </c>
      <c r="X8572" s="17"/>
      <c r="Y8572" s="17"/>
      <c r="Z8572" s="17"/>
      <c r="AA8572" s="17"/>
      <c r="AB8572" s="17"/>
      <c r="AC8572" s="17"/>
      <c r="AE8572" s="16"/>
      <c r="AF8572" s="16"/>
      <c r="AG8572" s="16"/>
      <c r="AH8572" s="16"/>
      <c r="AI8572" s="16"/>
      <c r="AJ8572" s="16"/>
      <c r="AL8572" s="16"/>
      <c r="AM8572" s="16"/>
      <c r="AN8572" s="16"/>
      <c r="AO8572" s="16"/>
      <c r="AP8572" s="16"/>
      <c r="AQ8572" s="16"/>
      <c r="BI8572" s="1">
        <v>13</v>
      </c>
      <c r="BJ8572" s="6">
        <f>SUM($R$5:R8574)-$AB$2</f>
        <v>888.25673200000108</v>
      </c>
      <c r="BK8572" s="6">
        <f>SUM($R$5:S8574)-$AB$2</f>
        <v>4360.0341021599979</v>
      </c>
      <c r="BL8572" s="6">
        <f>SUM($R$5:T8574)-$AB$2</f>
        <v>13039.47752755998</v>
      </c>
      <c r="BM8572" s="6">
        <f>SUM($R$5:U8574)-$AB$2</f>
        <v>25190.698323120159</v>
      </c>
      <c r="BN8572" s="6">
        <f>SUM($R$5:V8574)-$AB$2</f>
        <v>42549.585173920277</v>
      </c>
      <c r="BO8572" s="6">
        <f>SUM($R$5:W8574)-$AB$2</f>
        <v>63380.249394879713</v>
      </c>
      <c r="BP8572" s="16"/>
    </row>
    <row r="8573" spans="1:68" x14ac:dyDescent="0.45">
      <c r="A8573" s="1">
        <v>2008</v>
      </c>
      <c r="B8573" s="1">
        <v>12</v>
      </c>
      <c r="C8573" s="1">
        <v>23</v>
      </c>
      <c r="D8573" s="1">
        <v>15</v>
      </c>
      <c r="E8573" s="1">
        <v>13.8</v>
      </c>
      <c r="F8573" s="1">
        <v>331.58</v>
      </c>
      <c r="G8573" s="4"/>
      <c r="H8573" s="4"/>
      <c r="Q8573" s="1">
        <v>12</v>
      </c>
      <c r="R8573" s="6">
        <f t="shared" si="11491"/>
        <v>0.25702119999999995</v>
      </c>
      <c r="S8573" s="6">
        <f t="shared" si="11492"/>
        <v>0.99724225599999994</v>
      </c>
      <c r="T8573" s="6">
        <f t="shared" si="11493"/>
        <v>2.4931056399999991</v>
      </c>
      <c r="U8573" s="6">
        <f t="shared" si="11494"/>
        <v>3.4903478959999998</v>
      </c>
      <c r="V8573" s="6">
        <f t="shared" si="11495"/>
        <v>4.9862112799999982</v>
      </c>
      <c r="W8573" s="6">
        <f t="shared" si="11496"/>
        <v>5.983453535999999</v>
      </c>
      <c r="X8573" s="17">
        <f t="shared" ref="X8573" si="11509">SUM(R8573:R8597)-$AB$2</f>
        <v>-4.9845002000000003</v>
      </c>
      <c r="Y8573" s="17">
        <f t="shared" ref="Y8573" si="11510">SUM(S8573:S8597)-$AB$2</f>
        <v>-0.52986077600000137</v>
      </c>
      <c r="Z8573" s="17">
        <f t="shared" ref="Z8573" si="11511">SUM(T8573:T8597)-$AB$2</f>
        <v>8.4722230599999975</v>
      </c>
      <c r="AA8573" s="17">
        <f t="shared" ref="AA8573" si="11512">SUM(U8573:U8597)-$AB$2</f>
        <v>14.473612284000005</v>
      </c>
      <c r="AB8573" s="17">
        <f t="shared" ref="AB8573" si="11513">SUM(V8573:V8597)-$AB$2</f>
        <v>23.475696119999995</v>
      </c>
      <c r="AC8573" s="17">
        <f t="shared" ref="AC8573" si="11514">SUM(W8573:W8597)-$AB$2</f>
        <v>29.477085343999995</v>
      </c>
      <c r="AE8573" s="16">
        <f t="shared" ref="AE8573" si="11515">IF(X8573&gt;0,1,0)</f>
        <v>0</v>
      </c>
      <c r="AF8573" s="16">
        <f t="shared" ref="AF8573" si="11516">IF(Y8573&gt;0,1,0)</f>
        <v>0</v>
      </c>
      <c r="AG8573" s="16">
        <f t="shared" ref="AG8573" si="11517">IF(Z8573&gt;0,1,0)</f>
        <v>1</v>
      </c>
      <c r="AH8573" s="16">
        <f t="shared" ref="AH8573" si="11518">IF(AA8573&gt;0,1,0)</f>
        <v>1</v>
      </c>
      <c r="AI8573" s="16">
        <f t="shared" ref="AI8573" si="11519">IF(AB8573&gt;0,1,0)</f>
        <v>1</v>
      </c>
      <c r="AJ8573" s="16">
        <f t="shared" ref="AJ8573" si="11520">IF(AC8573&gt;0,1,0)</f>
        <v>1</v>
      </c>
      <c r="AL8573" s="16">
        <f t="shared" ref="AL8573" si="11521">IF(X8573&lt;0,ABS(X8573*$AP$1),0)</f>
        <v>0</v>
      </c>
      <c r="AM8573" s="16">
        <f t="shared" ref="AM8573" si="11522">IF(Y8573&lt;0,ABS(Y8573*$AP$1),0)</f>
        <v>0</v>
      </c>
      <c r="AN8573" s="16">
        <f t="shared" ref="AN8573" si="11523">IF(Z8573&lt;0,ABS(Z8573*$AP$1),0)</f>
        <v>0</v>
      </c>
      <c r="AO8573" s="16">
        <f t="shared" ref="AO8573" si="11524">IF(AA8573&lt;0,ABS(AA8573*$AP$1),0)</f>
        <v>0</v>
      </c>
      <c r="AP8573" s="16">
        <f t="shared" ref="AP8573" si="11525">IF(AB8573&lt;0,ABS(AB8573*$AP$1),0)</f>
        <v>0</v>
      </c>
      <c r="AQ8573" s="16">
        <f t="shared" ref="AQ8573" si="11526">IF(AC8573&lt;0,ABS(AC8573*$AP$1),0)</f>
        <v>0</v>
      </c>
      <c r="BI8573" s="1">
        <v>14</v>
      </c>
      <c r="BJ8573" s="6">
        <f>SUM($R$5:R8575)-$AB$2</f>
        <v>888.50415420000104</v>
      </c>
      <c r="BK8573" s="6">
        <f>SUM($R$5:S8575)-$AB$2</f>
        <v>4361.2415224959977</v>
      </c>
      <c r="BL8573" s="6">
        <f>SUM($R$5:T8575)-$AB$2</f>
        <v>13043.084943235981</v>
      </c>
      <c r="BM8573" s="6">
        <f>SUM($R$5:U8575)-$AB$2</f>
        <v>25197.665732272158</v>
      </c>
      <c r="BN8573" s="6">
        <f>SUM($R$5:V8575)-$AB$2</f>
        <v>42561.35257375228</v>
      </c>
      <c r="BO8573" s="6">
        <f>SUM($R$5:W8575)-$AB$2</f>
        <v>63397.776783527712</v>
      </c>
      <c r="BP8573" s="16"/>
    </row>
    <row r="8574" spans="1:68" x14ac:dyDescent="0.45">
      <c r="A8574" s="1">
        <v>2008</v>
      </c>
      <c r="B8574" s="1">
        <v>12</v>
      </c>
      <c r="C8574" s="1">
        <v>23</v>
      </c>
      <c r="D8574" s="1">
        <v>16</v>
      </c>
      <c r="E8574" s="1">
        <v>14</v>
      </c>
      <c r="F8574" s="1">
        <v>190.3</v>
      </c>
      <c r="G8574" s="4"/>
      <c r="H8574" s="4"/>
      <c r="Q8574" s="1">
        <v>13</v>
      </c>
      <c r="R8574" s="6">
        <f t="shared" si="11491"/>
        <v>0.26976959999999994</v>
      </c>
      <c r="S8574" s="6">
        <f t="shared" si="11492"/>
        <v>1.0467060479999999</v>
      </c>
      <c r="T8574" s="6">
        <f t="shared" si="11493"/>
        <v>2.6167651199999997</v>
      </c>
      <c r="U8574" s="6">
        <f t="shared" si="11494"/>
        <v>3.6634711679999996</v>
      </c>
      <c r="V8574" s="6">
        <f t="shared" si="11495"/>
        <v>5.2335302399999994</v>
      </c>
      <c r="W8574" s="6">
        <f t="shared" si="11496"/>
        <v>6.2802362879999993</v>
      </c>
      <c r="X8574" s="17"/>
      <c r="Y8574" s="17"/>
      <c r="Z8574" s="17"/>
      <c r="AA8574" s="17"/>
      <c r="AB8574" s="17"/>
      <c r="AC8574" s="17"/>
      <c r="AE8574" s="16"/>
      <c r="AF8574" s="16"/>
      <c r="AG8574" s="16"/>
      <c r="AH8574" s="16"/>
      <c r="AI8574" s="16"/>
      <c r="AJ8574" s="16"/>
      <c r="AL8574" s="16"/>
      <c r="AM8574" s="16"/>
      <c r="AN8574" s="16"/>
      <c r="AO8574" s="16"/>
      <c r="AP8574" s="16"/>
      <c r="AQ8574" s="16"/>
      <c r="BI8574" s="1">
        <v>15</v>
      </c>
      <c r="BJ8574" s="6">
        <f>SUM($R$5:R8576)-$AB$2</f>
        <v>888.69647060000102</v>
      </c>
      <c r="BK8574" s="6">
        <f>SUM($R$5:S8576)-$AB$2</f>
        <v>4362.1800265279981</v>
      </c>
      <c r="BL8574" s="6">
        <f>SUM($R$5:T8576)-$AB$2</f>
        <v>13045.88891634798</v>
      </c>
      <c r="BM8574" s="6">
        <f>SUM($R$5:U8576)-$AB$2</f>
        <v>25203.08136209616</v>
      </c>
      <c r="BN8574" s="6">
        <f>SUM($R$5:V8576)-$AB$2</f>
        <v>42570.499141736283</v>
      </c>
      <c r="BO8574" s="6">
        <f>SUM($R$5:W8576)-$AB$2</f>
        <v>63411.400477303716</v>
      </c>
      <c r="BP8574" s="16"/>
    </row>
    <row r="8575" spans="1:68" x14ac:dyDescent="0.45">
      <c r="A8575" s="1">
        <v>2008</v>
      </c>
      <c r="B8575" s="1">
        <v>12</v>
      </c>
      <c r="C8575" s="1">
        <v>23</v>
      </c>
      <c r="D8575" s="1">
        <v>17</v>
      </c>
      <c r="E8575" s="1">
        <v>13.7</v>
      </c>
      <c r="F8575" s="1">
        <v>31.56</v>
      </c>
      <c r="G8575" s="4"/>
      <c r="H8575" s="4"/>
      <c r="Q8575" s="1">
        <v>14</v>
      </c>
      <c r="R8575" s="6">
        <f t="shared" si="11491"/>
        <v>0.24742219999999998</v>
      </c>
      <c r="S8575" s="6">
        <f t="shared" si="11492"/>
        <v>0.95999813599999995</v>
      </c>
      <c r="T8575" s="6">
        <f t="shared" si="11493"/>
        <v>2.3999953399999994</v>
      </c>
      <c r="U8575" s="6">
        <f t="shared" si="11494"/>
        <v>3.3599934759999996</v>
      </c>
      <c r="V8575" s="6">
        <f t="shared" si="11495"/>
        <v>4.7999906799999987</v>
      </c>
      <c r="W8575" s="6">
        <f t="shared" si="11496"/>
        <v>5.7599888159999999</v>
      </c>
      <c r="X8575" s="17"/>
      <c r="Y8575" s="17"/>
      <c r="Z8575" s="17"/>
      <c r="AA8575" s="17"/>
      <c r="AB8575" s="17"/>
      <c r="AC8575" s="17"/>
      <c r="AE8575" s="16"/>
      <c r="AF8575" s="16"/>
      <c r="AG8575" s="16"/>
      <c r="AH8575" s="16"/>
      <c r="AI8575" s="16"/>
      <c r="AJ8575" s="16"/>
      <c r="AL8575" s="16"/>
      <c r="AM8575" s="16"/>
      <c r="AN8575" s="16"/>
      <c r="AO8575" s="16"/>
      <c r="AP8575" s="16"/>
      <c r="AQ8575" s="16"/>
      <c r="BI8575" s="1">
        <v>16</v>
      </c>
      <c r="BJ8575" s="6">
        <f>SUM($R$5:R8577)-$AB$2</f>
        <v>888.806844600001</v>
      </c>
      <c r="BK8575" s="6">
        <f>SUM($R$5:S8577)-$AB$2</f>
        <v>4362.7186516479978</v>
      </c>
      <c r="BL8575" s="6">
        <f>SUM($R$5:T8577)-$AB$2</f>
        <v>13047.498169267979</v>
      </c>
      <c r="BM8575" s="6">
        <f>SUM($R$5:U8577)-$AB$2</f>
        <v>25206.189493936159</v>
      </c>
      <c r="BN8575" s="6">
        <f>SUM($R$5:V8577)-$AB$2</f>
        <v>42575.748529176286</v>
      </c>
      <c r="BO8575" s="6">
        <f>SUM($R$5:W8577)-$AB$2</f>
        <v>63419.219371463718</v>
      </c>
      <c r="BP8575" s="16"/>
    </row>
    <row r="8576" spans="1:68" x14ac:dyDescent="0.45">
      <c r="A8576" s="1">
        <v>2008</v>
      </c>
      <c r="B8576" s="1">
        <v>12</v>
      </c>
      <c r="C8576" s="1">
        <v>23</v>
      </c>
      <c r="D8576" s="1">
        <v>18</v>
      </c>
      <c r="E8576" s="1">
        <v>13.2</v>
      </c>
      <c r="F8576" s="1">
        <v>0</v>
      </c>
      <c r="G8576" s="4"/>
      <c r="H8576" s="4"/>
      <c r="Q8576" s="1">
        <v>15</v>
      </c>
      <c r="R8576" s="6">
        <f t="shared" si="11491"/>
        <v>0.1923164</v>
      </c>
      <c r="S8576" s="6">
        <f t="shared" si="11492"/>
        <v>0.74618763199999993</v>
      </c>
      <c r="T8576" s="6">
        <f t="shared" si="11493"/>
        <v>1.8654690799999998</v>
      </c>
      <c r="U8576" s="6">
        <f t="shared" si="11494"/>
        <v>2.6116567119999998</v>
      </c>
      <c r="V8576" s="6">
        <f t="shared" si="11495"/>
        <v>3.7309381599999996</v>
      </c>
      <c r="W8576" s="6">
        <f t="shared" si="11496"/>
        <v>4.4771257919999998</v>
      </c>
      <c r="X8576" s="17"/>
      <c r="Y8576" s="17"/>
      <c r="Z8576" s="17"/>
      <c r="AA8576" s="17"/>
      <c r="AB8576" s="17"/>
      <c r="AC8576" s="17"/>
      <c r="AE8576" s="16"/>
      <c r="AF8576" s="16"/>
      <c r="AG8576" s="16"/>
      <c r="AH8576" s="16"/>
      <c r="AI8576" s="16"/>
      <c r="AJ8576" s="16"/>
      <c r="AL8576" s="16"/>
      <c r="AM8576" s="16"/>
      <c r="AN8576" s="16"/>
      <c r="AO8576" s="16"/>
      <c r="AP8576" s="16"/>
      <c r="AQ8576" s="16"/>
      <c r="BI8576" s="1">
        <v>17</v>
      </c>
      <c r="BJ8576" s="6">
        <f>SUM($R$5:R8578)-$AB$2</f>
        <v>888.82514940000101</v>
      </c>
      <c r="BK8576" s="6">
        <f>SUM($R$5:S8578)-$AB$2</f>
        <v>4362.8079790719976</v>
      </c>
      <c r="BL8576" s="6">
        <f>SUM($R$5:T8578)-$AB$2</f>
        <v>13047.76505325198</v>
      </c>
      <c r="BM8576" s="6">
        <f>SUM($R$5:U8578)-$AB$2</f>
        <v>25206.704957104161</v>
      </c>
      <c r="BN8576" s="6">
        <f>SUM($R$5:V8578)-$AB$2</f>
        <v>42576.619105464284</v>
      </c>
      <c r="BO8576" s="6">
        <f>SUM($R$5:W8578)-$AB$2</f>
        <v>63420.516083495713</v>
      </c>
      <c r="BP8576" s="16"/>
    </row>
    <row r="8577" spans="1:68" x14ac:dyDescent="0.45">
      <c r="A8577" s="1">
        <v>2008</v>
      </c>
      <c r="B8577" s="1">
        <v>12</v>
      </c>
      <c r="C8577" s="1">
        <v>23</v>
      </c>
      <c r="D8577" s="1">
        <v>19</v>
      </c>
      <c r="E8577" s="1">
        <v>12.6</v>
      </c>
      <c r="F8577" s="1">
        <v>0</v>
      </c>
      <c r="G8577" s="4"/>
      <c r="H8577" s="4"/>
      <c r="Q8577" s="1">
        <v>16</v>
      </c>
      <c r="R8577" s="6">
        <f t="shared" si="11491"/>
        <v>0.110374</v>
      </c>
      <c r="S8577" s="6">
        <f t="shared" si="11492"/>
        <v>0.42825111999999999</v>
      </c>
      <c r="T8577" s="6">
        <f t="shared" si="11493"/>
        <v>1.0706278</v>
      </c>
      <c r="U8577" s="6">
        <f t="shared" si="11494"/>
        <v>1.4988789199999999</v>
      </c>
      <c r="V8577" s="6">
        <f t="shared" si="11495"/>
        <v>2.1412556</v>
      </c>
      <c r="W8577" s="6">
        <f t="shared" si="11496"/>
        <v>2.5695067199999997</v>
      </c>
      <c r="X8577" s="17"/>
      <c r="Y8577" s="17"/>
      <c r="Z8577" s="17"/>
      <c r="AA8577" s="17"/>
      <c r="AB8577" s="17"/>
      <c r="AC8577" s="17"/>
      <c r="AE8577" s="16"/>
      <c r="AF8577" s="16"/>
      <c r="AG8577" s="16"/>
      <c r="AH8577" s="16"/>
      <c r="AI8577" s="16"/>
      <c r="AJ8577" s="16"/>
      <c r="AL8577" s="16"/>
      <c r="AM8577" s="16"/>
      <c r="AN8577" s="16"/>
      <c r="AO8577" s="16"/>
      <c r="AP8577" s="16"/>
      <c r="AQ8577" s="16"/>
      <c r="BI8577" s="1">
        <v>18</v>
      </c>
      <c r="BJ8577" s="6">
        <f>SUM($R$5:R8579)-$AB$2</f>
        <v>888.82514940000101</v>
      </c>
      <c r="BK8577" s="6">
        <f>SUM($R$5:S8579)-$AB$2</f>
        <v>4362.8079790719976</v>
      </c>
      <c r="BL8577" s="6">
        <f>SUM($R$5:T8579)-$AB$2</f>
        <v>13047.76505325198</v>
      </c>
      <c r="BM8577" s="6">
        <f>SUM($R$5:U8579)-$AB$2</f>
        <v>25206.704957104161</v>
      </c>
      <c r="BN8577" s="6">
        <f>SUM($R$5:V8579)-$AB$2</f>
        <v>42576.619105464284</v>
      </c>
      <c r="BO8577" s="6">
        <f>SUM($R$5:W8579)-$AB$2</f>
        <v>63420.516083495713</v>
      </c>
      <c r="BP8577" s="16"/>
    </row>
    <row r="8578" spans="1:68" x14ac:dyDescent="0.45">
      <c r="A8578" s="1">
        <v>2008</v>
      </c>
      <c r="B8578" s="1">
        <v>12</v>
      </c>
      <c r="C8578" s="1">
        <v>23</v>
      </c>
      <c r="D8578" s="1">
        <v>20</v>
      </c>
      <c r="E8578" s="1">
        <v>12.3</v>
      </c>
      <c r="F8578" s="1">
        <v>0</v>
      </c>
      <c r="G8578" s="4"/>
      <c r="H8578" s="4"/>
      <c r="Q8578" s="1">
        <v>17</v>
      </c>
      <c r="R8578" s="6">
        <f t="shared" si="11491"/>
        <v>1.8304799999999996E-2</v>
      </c>
      <c r="S8578" s="6">
        <f t="shared" si="11492"/>
        <v>7.1022623999999979E-2</v>
      </c>
      <c r="T8578" s="6">
        <f t="shared" si="11493"/>
        <v>0.17755655999999997</v>
      </c>
      <c r="U8578" s="6">
        <f t="shared" si="11494"/>
        <v>0.24857918399999998</v>
      </c>
      <c r="V8578" s="6">
        <f t="shared" si="11495"/>
        <v>0.35511311999999995</v>
      </c>
      <c r="W8578" s="6">
        <f t="shared" si="11496"/>
        <v>0.42613574399999993</v>
      </c>
      <c r="X8578" s="17"/>
      <c r="Y8578" s="17"/>
      <c r="Z8578" s="17"/>
      <c r="AA8578" s="17"/>
      <c r="AB8578" s="17"/>
      <c r="AC8578" s="17"/>
      <c r="AE8578" s="16"/>
      <c r="AF8578" s="16"/>
      <c r="AG8578" s="16"/>
      <c r="AH8578" s="16"/>
      <c r="AI8578" s="16"/>
      <c r="AJ8578" s="16"/>
      <c r="AL8578" s="16"/>
      <c r="AM8578" s="16"/>
      <c r="AN8578" s="16"/>
      <c r="AO8578" s="16"/>
      <c r="AP8578" s="16"/>
      <c r="AQ8578" s="16"/>
      <c r="BI8578" s="1">
        <v>19</v>
      </c>
      <c r="BJ8578" s="6">
        <f>SUM($R$5:R8580)-$AB$2</f>
        <v>888.82514940000101</v>
      </c>
      <c r="BK8578" s="6">
        <f>SUM($R$5:S8580)-$AB$2</f>
        <v>4362.8079790719976</v>
      </c>
      <c r="BL8578" s="6">
        <f>SUM($R$5:T8580)-$AB$2</f>
        <v>13047.76505325198</v>
      </c>
      <c r="BM8578" s="6">
        <f>SUM($R$5:U8580)-$AB$2</f>
        <v>25206.704957104161</v>
      </c>
      <c r="BN8578" s="6">
        <f>SUM($R$5:V8580)-$AB$2</f>
        <v>42576.619105464284</v>
      </c>
      <c r="BO8578" s="6">
        <f>SUM($R$5:W8580)-$AB$2</f>
        <v>63420.516083495713</v>
      </c>
      <c r="BP8578" s="16"/>
    </row>
    <row r="8579" spans="1:68" x14ac:dyDescent="0.45">
      <c r="A8579" s="1">
        <v>2008</v>
      </c>
      <c r="B8579" s="1">
        <v>12</v>
      </c>
      <c r="C8579" s="1">
        <v>23</v>
      </c>
      <c r="D8579" s="1">
        <v>21</v>
      </c>
      <c r="E8579" s="1">
        <v>11.7</v>
      </c>
      <c r="F8579" s="1">
        <v>0</v>
      </c>
      <c r="G8579" s="4"/>
      <c r="H8579" s="4"/>
      <c r="Q8579" s="1">
        <v>18</v>
      </c>
      <c r="R8579" s="6">
        <f t="shared" si="11491"/>
        <v>0</v>
      </c>
      <c r="S8579" s="6">
        <f t="shared" si="11492"/>
        <v>0</v>
      </c>
      <c r="T8579" s="6">
        <f t="shared" si="11493"/>
        <v>0</v>
      </c>
      <c r="U8579" s="6">
        <f t="shared" si="11494"/>
        <v>0</v>
      </c>
      <c r="V8579" s="6">
        <f t="shared" si="11495"/>
        <v>0</v>
      </c>
      <c r="W8579" s="6">
        <f t="shared" si="11496"/>
        <v>0</v>
      </c>
      <c r="X8579" s="17"/>
      <c r="Y8579" s="17"/>
      <c r="Z8579" s="17"/>
      <c r="AA8579" s="17"/>
      <c r="AB8579" s="17"/>
      <c r="AC8579" s="17"/>
      <c r="AE8579" s="16"/>
      <c r="AF8579" s="16"/>
      <c r="AG8579" s="16"/>
      <c r="AH8579" s="16"/>
      <c r="AI8579" s="16"/>
      <c r="AJ8579" s="16"/>
      <c r="AL8579" s="16"/>
      <c r="AM8579" s="16"/>
      <c r="AN8579" s="16"/>
      <c r="AO8579" s="16"/>
      <c r="AP8579" s="16"/>
      <c r="AQ8579" s="16"/>
      <c r="BI8579" s="1">
        <v>20</v>
      </c>
      <c r="BJ8579" s="6">
        <f>SUM($R$5:R8581)-$AB$2</f>
        <v>888.82514940000101</v>
      </c>
      <c r="BK8579" s="6">
        <f>SUM($R$5:S8581)-$AB$2</f>
        <v>4362.8079790719976</v>
      </c>
      <c r="BL8579" s="6">
        <f>SUM($R$5:T8581)-$AB$2</f>
        <v>13047.76505325198</v>
      </c>
      <c r="BM8579" s="6">
        <f>SUM($R$5:U8581)-$AB$2</f>
        <v>25206.704957104161</v>
      </c>
      <c r="BN8579" s="6">
        <f>SUM($R$5:V8581)-$AB$2</f>
        <v>42576.619105464284</v>
      </c>
      <c r="BO8579" s="6">
        <f>SUM($R$5:W8581)-$AB$2</f>
        <v>63420.516083495713</v>
      </c>
      <c r="BP8579" s="16"/>
    </row>
    <row r="8580" spans="1:68" x14ac:dyDescent="0.45">
      <c r="A8580" s="1">
        <v>2008</v>
      </c>
      <c r="B8580" s="1">
        <v>12</v>
      </c>
      <c r="C8580" s="1">
        <v>23</v>
      </c>
      <c r="D8580" s="1">
        <v>22</v>
      </c>
      <c r="E8580" s="1">
        <v>10.4</v>
      </c>
      <c r="F8580" s="1">
        <v>0</v>
      </c>
      <c r="G8580" s="4"/>
      <c r="H8580" s="4"/>
      <c r="Q8580" s="1">
        <v>19</v>
      </c>
      <c r="R8580" s="6">
        <f t="shared" si="11491"/>
        <v>0</v>
      </c>
      <c r="S8580" s="6">
        <f t="shared" si="11492"/>
        <v>0</v>
      </c>
      <c r="T8580" s="6">
        <f t="shared" si="11493"/>
        <v>0</v>
      </c>
      <c r="U8580" s="6">
        <f t="shared" si="11494"/>
        <v>0</v>
      </c>
      <c r="V8580" s="6">
        <f t="shared" si="11495"/>
        <v>0</v>
      </c>
      <c r="W8580" s="6">
        <f t="shared" si="11496"/>
        <v>0</v>
      </c>
      <c r="X8580" s="17"/>
      <c r="Y8580" s="17"/>
      <c r="Z8580" s="17"/>
      <c r="AA8580" s="17"/>
      <c r="AB8580" s="17"/>
      <c r="AC8580" s="17"/>
      <c r="AE8580" s="16"/>
      <c r="AF8580" s="16"/>
      <c r="AG8580" s="16"/>
      <c r="AH8580" s="16"/>
      <c r="AI8580" s="16"/>
      <c r="AJ8580" s="16"/>
      <c r="AL8580" s="16"/>
      <c r="AM8580" s="16"/>
      <c r="AN8580" s="16"/>
      <c r="AO8580" s="16"/>
      <c r="AP8580" s="16"/>
      <c r="AQ8580" s="16"/>
      <c r="BI8580" s="1">
        <v>21</v>
      </c>
      <c r="BJ8580" s="6">
        <f>SUM($R$5:R8582)-$AB$2</f>
        <v>888.82514940000101</v>
      </c>
      <c r="BK8580" s="6">
        <f>SUM($R$5:S8582)-$AB$2</f>
        <v>4362.8079790719976</v>
      </c>
      <c r="BL8580" s="6">
        <f>SUM($R$5:T8582)-$AB$2</f>
        <v>13047.76505325198</v>
      </c>
      <c r="BM8580" s="6">
        <f>SUM($R$5:U8582)-$AB$2</f>
        <v>25206.704957104161</v>
      </c>
      <c r="BN8580" s="6">
        <f>SUM($R$5:V8582)-$AB$2</f>
        <v>42576.619105464284</v>
      </c>
      <c r="BO8580" s="6">
        <f>SUM($R$5:W8582)-$AB$2</f>
        <v>63420.516083495713</v>
      </c>
      <c r="BP8580" s="16"/>
    </row>
    <row r="8581" spans="1:68" x14ac:dyDescent="0.45">
      <c r="A8581" s="1">
        <v>2008</v>
      </c>
      <c r="B8581" s="1">
        <v>12</v>
      </c>
      <c r="C8581" s="1">
        <v>23</v>
      </c>
      <c r="D8581" s="1">
        <v>23</v>
      </c>
      <c r="E8581" s="1">
        <v>10.1</v>
      </c>
      <c r="F8581" s="1">
        <v>0</v>
      </c>
      <c r="G8581" s="4"/>
      <c r="H8581" s="4"/>
      <c r="Q8581" s="1">
        <v>20</v>
      </c>
      <c r="R8581" s="6">
        <f t="shared" si="11491"/>
        <v>0</v>
      </c>
      <c r="S8581" s="6">
        <f t="shared" si="11492"/>
        <v>0</v>
      </c>
      <c r="T8581" s="6">
        <f t="shared" si="11493"/>
        <v>0</v>
      </c>
      <c r="U8581" s="6">
        <f t="shared" si="11494"/>
        <v>0</v>
      </c>
      <c r="V8581" s="6">
        <f t="shared" si="11495"/>
        <v>0</v>
      </c>
      <c r="W8581" s="6">
        <f t="shared" si="11496"/>
        <v>0</v>
      </c>
      <c r="X8581" s="17"/>
      <c r="Y8581" s="17"/>
      <c r="Z8581" s="17"/>
      <c r="AA8581" s="17"/>
      <c r="AB8581" s="17"/>
      <c r="AC8581" s="17"/>
      <c r="AE8581" s="16"/>
      <c r="AF8581" s="16"/>
      <c r="AG8581" s="16"/>
      <c r="AH8581" s="16"/>
      <c r="AI8581" s="16"/>
      <c r="AJ8581" s="16"/>
      <c r="AL8581" s="16"/>
      <c r="AM8581" s="16"/>
      <c r="AN8581" s="16"/>
      <c r="AO8581" s="16"/>
      <c r="AP8581" s="16"/>
      <c r="AQ8581" s="16"/>
      <c r="BI8581" s="1">
        <v>22</v>
      </c>
      <c r="BJ8581" s="6">
        <f>SUM($R$5:R8583)-$AB$2</f>
        <v>888.82514940000101</v>
      </c>
      <c r="BK8581" s="6">
        <f>SUM($R$5:S8583)-$AB$2</f>
        <v>4362.8079790719976</v>
      </c>
      <c r="BL8581" s="6">
        <f>SUM($R$5:T8583)-$AB$2</f>
        <v>13047.76505325198</v>
      </c>
      <c r="BM8581" s="6">
        <f>SUM($R$5:U8583)-$AB$2</f>
        <v>25206.704957104161</v>
      </c>
      <c r="BN8581" s="6">
        <f>SUM($R$5:V8583)-$AB$2</f>
        <v>42576.619105464284</v>
      </c>
      <c r="BO8581" s="6">
        <f>SUM($R$5:W8583)-$AB$2</f>
        <v>63420.516083495713</v>
      </c>
      <c r="BP8581" s="16"/>
    </row>
    <row r="8582" spans="1:68" x14ac:dyDescent="0.45">
      <c r="A8582" s="1">
        <v>2008</v>
      </c>
      <c r="B8582" s="1">
        <v>12</v>
      </c>
      <c r="C8582" s="1">
        <v>24</v>
      </c>
      <c r="D8582" s="1">
        <v>0</v>
      </c>
      <c r="E8582" s="1">
        <v>9.6</v>
      </c>
      <c r="F8582" s="1">
        <v>0</v>
      </c>
      <c r="G8582" s="4"/>
      <c r="H8582" s="4"/>
      <c r="Q8582" s="1">
        <v>21</v>
      </c>
      <c r="R8582" s="6">
        <f t="shared" si="11491"/>
        <v>0</v>
      </c>
      <c r="S8582" s="6">
        <f t="shared" si="11492"/>
        <v>0</v>
      </c>
      <c r="T8582" s="6">
        <f t="shared" si="11493"/>
        <v>0</v>
      </c>
      <c r="U8582" s="6">
        <f t="shared" si="11494"/>
        <v>0</v>
      </c>
      <c r="V8582" s="6">
        <f t="shared" si="11495"/>
        <v>0</v>
      </c>
      <c r="W8582" s="6">
        <f t="shared" si="11496"/>
        <v>0</v>
      </c>
      <c r="X8582" s="17"/>
      <c r="Y8582" s="17"/>
      <c r="Z8582" s="17"/>
      <c r="AA8582" s="17"/>
      <c r="AB8582" s="17"/>
      <c r="AC8582" s="17"/>
      <c r="AE8582" s="16"/>
      <c r="AF8582" s="16"/>
      <c r="AG8582" s="16"/>
      <c r="AH8582" s="16"/>
      <c r="AI8582" s="16"/>
      <c r="AJ8582" s="16"/>
      <c r="AL8582" s="16"/>
      <c r="AM8582" s="16"/>
      <c r="AN8582" s="16"/>
      <c r="AO8582" s="16"/>
      <c r="AP8582" s="16"/>
      <c r="AQ8582" s="16"/>
      <c r="BI8582" s="1">
        <v>23</v>
      </c>
      <c r="BJ8582" s="6">
        <f>SUM($R$5:R8584)-$AB$2</f>
        <v>888.82514940000101</v>
      </c>
      <c r="BK8582" s="6">
        <f>SUM($R$5:S8584)-$AB$2</f>
        <v>4362.8079790719976</v>
      </c>
      <c r="BL8582" s="6">
        <f>SUM($R$5:T8584)-$AB$2</f>
        <v>13047.76505325198</v>
      </c>
      <c r="BM8582" s="6">
        <f>SUM($R$5:U8584)-$AB$2</f>
        <v>25206.704957104161</v>
      </c>
      <c r="BN8582" s="6">
        <f>SUM($R$5:V8584)-$AB$2</f>
        <v>42576.619105464284</v>
      </c>
      <c r="BO8582" s="6">
        <f>SUM($R$5:W8584)-$AB$2</f>
        <v>63420.516083495713</v>
      </c>
      <c r="BP8582" s="16"/>
    </row>
    <row r="8583" spans="1:68" x14ac:dyDescent="0.45">
      <c r="A8583" s="1">
        <v>2008</v>
      </c>
      <c r="B8583" s="1">
        <v>12</v>
      </c>
      <c r="C8583" s="1">
        <v>24</v>
      </c>
      <c r="D8583" s="1">
        <v>1</v>
      </c>
      <c r="E8583" s="1">
        <v>9.3000000000000007</v>
      </c>
      <c r="F8583" s="1">
        <v>0</v>
      </c>
      <c r="G8583" s="4"/>
      <c r="H8583" s="4"/>
      <c r="Q8583" s="1">
        <v>22</v>
      </c>
      <c r="R8583" s="6">
        <f t="shared" si="11491"/>
        <v>0</v>
      </c>
      <c r="S8583" s="6">
        <f t="shared" si="11492"/>
        <v>0</v>
      </c>
      <c r="T8583" s="6">
        <f t="shared" si="11493"/>
        <v>0</v>
      </c>
      <c r="U8583" s="6">
        <f t="shared" si="11494"/>
        <v>0</v>
      </c>
      <c r="V8583" s="6">
        <f t="shared" si="11495"/>
        <v>0</v>
      </c>
      <c r="W8583" s="6">
        <f t="shared" si="11496"/>
        <v>0</v>
      </c>
      <c r="X8583" s="17"/>
      <c r="Y8583" s="17"/>
      <c r="Z8583" s="17"/>
      <c r="AA8583" s="17"/>
      <c r="AB8583" s="17"/>
      <c r="AC8583" s="17"/>
      <c r="AE8583" s="16"/>
      <c r="AF8583" s="16"/>
      <c r="AG8583" s="16"/>
      <c r="AH8583" s="16"/>
      <c r="AI8583" s="16"/>
      <c r="AJ8583" s="16"/>
      <c r="AL8583" s="16"/>
      <c r="AM8583" s="16"/>
      <c r="AN8583" s="16"/>
      <c r="AO8583" s="16"/>
      <c r="AP8583" s="16"/>
      <c r="AQ8583" s="16"/>
      <c r="BI8583" s="1">
        <v>0</v>
      </c>
      <c r="BJ8583" s="6">
        <f t="shared" ref="BJ8583" si="11527">R8585-$AB$2</f>
        <v>-6.53125</v>
      </c>
      <c r="BK8583" s="6">
        <f t="shared" ref="BK8583" si="11528">S8585-$AB$2</f>
        <v>-6.53125</v>
      </c>
      <c r="BL8583" s="6">
        <f t="shared" ref="BL8583" si="11529">T8585-$AB$2</f>
        <v>-6.53125</v>
      </c>
      <c r="BM8583" s="6">
        <f t="shared" ref="BM8583" si="11530">U8585-$AB$2</f>
        <v>-6.53125</v>
      </c>
      <c r="BN8583" s="6">
        <f t="shared" ref="BN8583" si="11531">V8585-$AB$2</f>
        <v>-6.53125</v>
      </c>
      <c r="BO8583" s="6">
        <f t="shared" ref="BO8583" si="11532">W8585-$AB$2</f>
        <v>-6.53125</v>
      </c>
      <c r="BP8583" s="16">
        <v>359</v>
      </c>
    </row>
    <row r="8584" spans="1:68" x14ac:dyDescent="0.45">
      <c r="A8584" s="1">
        <v>2008</v>
      </c>
      <c r="B8584" s="1">
        <v>12</v>
      </c>
      <c r="C8584" s="1">
        <v>24</v>
      </c>
      <c r="D8584" s="1">
        <v>2</v>
      </c>
      <c r="E8584" s="1">
        <v>9</v>
      </c>
      <c r="F8584" s="1">
        <v>0</v>
      </c>
      <c r="G8584" s="4"/>
      <c r="H8584" s="4"/>
      <c r="Q8584" s="1">
        <v>23</v>
      </c>
      <c r="R8584" s="6">
        <f t="shared" si="11491"/>
        <v>0</v>
      </c>
      <c r="S8584" s="6">
        <f t="shared" si="11492"/>
        <v>0</v>
      </c>
      <c r="T8584" s="6">
        <f t="shared" si="11493"/>
        <v>0</v>
      </c>
      <c r="U8584" s="6">
        <f t="shared" si="11494"/>
        <v>0</v>
      </c>
      <c r="V8584" s="6">
        <f t="shared" si="11495"/>
        <v>0</v>
      </c>
      <c r="W8584" s="6">
        <f t="shared" si="11496"/>
        <v>0</v>
      </c>
      <c r="X8584" s="17"/>
      <c r="Y8584" s="17"/>
      <c r="Z8584" s="17"/>
      <c r="AA8584" s="17"/>
      <c r="AB8584" s="17"/>
      <c r="AC8584" s="17"/>
      <c r="AE8584" s="16"/>
      <c r="AF8584" s="16"/>
      <c r="AG8584" s="16"/>
      <c r="AH8584" s="16"/>
      <c r="AI8584" s="16"/>
      <c r="AJ8584" s="16"/>
      <c r="AL8584" s="16"/>
      <c r="AM8584" s="16"/>
      <c r="AN8584" s="16"/>
      <c r="AO8584" s="16"/>
      <c r="AP8584" s="16"/>
      <c r="AQ8584" s="16"/>
      <c r="BI8584" s="1">
        <v>1</v>
      </c>
      <c r="BJ8584" s="6">
        <f>SUM($R$5:R8586)-$AB$2</f>
        <v>888.82514940000101</v>
      </c>
      <c r="BK8584" s="6">
        <f>SUM($R$5:S8586)-$AB$2</f>
        <v>4362.8079790719976</v>
      </c>
      <c r="BL8584" s="6">
        <f>SUM($R$5:T8586)-$AB$2</f>
        <v>13047.76505325198</v>
      </c>
      <c r="BM8584" s="6">
        <f>SUM($R$5:U8586)-$AB$2</f>
        <v>25206.704957104161</v>
      </c>
      <c r="BN8584" s="6">
        <f>SUM($R$5:V8586)-$AB$2</f>
        <v>42576.619105464284</v>
      </c>
      <c r="BO8584" s="6">
        <f>SUM($R$5:W8586)-$AB$2</f>
        <v>63420.516083495713</v>
      </c>
      <c r="BP8584" s="16"/>
    </row>
    <row r="8585" spans="1:68" x14ac:dyDescent="0.45">
      <c r="A8585" s="1">
        <v>2008</v>
      </c>
      <c r="B8585" s="1">
        <v>12</v>
      </c>
      <c r="C8585" s="1">
        <v>24</v>
      </c>
      <c r="D8585" s="1">
        <v>3</v>
      </c>
      <c r="E8585" s="1">
        <v>8.6999999999999993</v>
      </c>
      <c r="F8585" s="1">
        <v>0</v>
      </c>
      <c r="G8585" s="4"/>
      <c r="H8585" s="4"/>
      <c r="Q8585" s="1">
        <v>0</v>
      </c>
      <c r="R8585" s="6">
        <f t="shared" si="11491"/>
        <v>0</v>
      </c>
      <c r="S8585" s="6">
        <f t="shared" si="11492"/>
        <v>0</v>
      </c>
      <c r="T8585" s="6">
        <f t="shared" si="11493"/>
        <v>0</v>
      </c>
      <c r="U8585" s="6">
        <f t="shared" si="11494"/>
        <v>0</v>
      </c>
      <c r="V8585" s="6">
        <f t="shared" si="11495"/>
        <v>0</v>
      </c>
      <c r="W8585" s="6">
        <f t="shared" si="11496"/>
        <v>0</v>
      </c>
      <c r="X8585" s="17"/>
      <c r="Y8585" s="17"/>
      <c r="Z8585" s="17"/>
      <c r="AA8585" s="17"/>
      <c r="AB8585" s="17"/>
      <c r="AC8585" s="17"/>
      <c r="AE8585" s="16"/>
      <c r="AF8585" s="16"/>
      <c r="AG8585" s="16"/>
      <c r="AH8585" s="16"/>
      <c r="AI8585" s="16"/>
      <c r="AJ8585" s="16"/>
      <c r="AL8585" s="16"/>
      <c r="AM8585" s="16"/>
      <c r="AN8585" s="16"/>
      <c r="AO8585" s="16"/>
      <c r="AP8585" s="16"/>
      <c r="AQ8585" s="16"/>
      <c r="BI8585" s="1">
        <v>2</v>
      </c>
      <c r="BJ8585" s="6">
        <f>SUM($R$5:R8587)-$AB$2</f>
        <v>888.82514940000101</v>
      </c>
      <c r="BK8585" s="6">
        <f>SUM($R$5:S8587)-$AB$2</f>
        <v>4362.8079790719976</v>
      </c>
      <c r="BL8585" s="6">
        <f>SUM($R$5:T8587)-$AB$2</f>
        <v>13047.76505325198</v>
      </c>
      <c r="BM8585" s="6">
        <f>SUM($R$5:U8587)-$AB$2</f>
        <v>25206.704957104161</v>
      </c>
      <c r="BN8585" s="6">
        <f>SUM($R$5:V8587)-$AB$2</f>
        <v>42576.619105464284</v>
      </c>
      <c r="BO8585" s="6">
        <f>SUM($R$5:W8587)-$AB$2</f>
        <v>63420.516083495713</v>
      </c>
      <c r="BP8585" s="16"/>
    </row>
    <row r="8586" spans="1:68" x14ac:dyDescent="0.45">
      <c r="A8586" s="1">
        <v>2008</v>
      </c>
      <c r="B8586" s="1">
        <v>12</v>
      </c>
      <c r="C8586" s="1">
        <v>24</v>
      </c>
      <c r="D8586" s="1">
        <v>4</v>
      </c>
      <c r="E8586" s="1">
        <v>8.6</v>
      </c>
      <c r="F8586" s="1">
        <v>0</v>
      </c>
      <c r="G8586" s="4"/>
      <c r="H8586" s="4"/>
      <c r="Q8586" s="1">
        <v>1</v>
      </c>
      <c r="R8586" s="6">
        <f t="shared" si="11491"/>
        <v>0</v>
      </c>
      <c r="S8586" s="6">
        <f t="shared" si="11492"/>
        <v>0</v>
      </c>
      <c r="T8586" s="6">
        <f t="shared" si="11493"/>
        <v>0</v>
      </c>
      <c r="U8586" s="6">
        <f t="shared" si="11494"/>
        <v>0</v>
      </c>
      <c r="V8586" s="6">
        <f t="shared" si="11495"/>
        <v>0</v>
      </c>
      <c r="W8586" s="6">
        <f t="shared" si="11496"/>
        <v>0</v>
      </c>
      <c r="X8586" s="17"/>
      <c r="Y8586" s="17"/>
      <c r="Z8586" s="17"/>
      <c r="AA8586" s="17"/>
      <c r="AB8586" s="17"/>
      <c r="AC8586" s="17"/>
      <c r="AE8586" s="16"/>
      <c r="AF8586" s="16"/>
      <c r="AG8586" s="16"/>
      <c r="AH8586" s="16"/>
      <c r="AI8586" s="16"/>
      <c r="AJ8586" s="16"/>
      <c r="AL8586" s="16"/>
      <c r="AM8586" s="16"/>
      <c r="AN8586" s="16"/>
      <c r="AO8586" s="16"/>
      <c r="AP8586" s="16"/>
      <c r="AQ8586" s="16"/>
      <c r="BI8586" s="1">
        <v>3</v>
      </c>
      <c r="BJ8586" s="6">
        <f>SUM($R$5:R8588)-$AB$2</f>
        <v>888.82514940000101</v>
      </c>
      <c r="BK8586" s="6">
        <f>SUM($R$5:S8588)-$AB$2</f>
        <v>4362.8079790719976</v>
      </c>
      <c r="BL8586" s="6">
        <f>SUM($R$5:T8588)-$AB$2</f>
        <v>13047.76505325198</v>
      </c>
      <c r="BM8586" s="6">
        <f>SUM($R$5:U8588)-$AB$2</f>
        <v>25206.704957104161</v>
      </c>
      <c r="BN8586" s="6">
        <f>SUM($R$5:V8588)-$AB$2</f>
        <v>42576.619105464284</v>
      </c>
      <c r="BO8586" s="6">
        <f>SUM($R$5:W8588)-$AB$2</f>
        <v>63420.516083495713</v>
      </c>
      <c r="BP8586" s="16"/>
    </row>
    <row r="8587" spans="1:68" x14ac:dyDescent="0.45">
      <c r="A8587" s="1">
        <v>2008</v>
      </c>
      <c r="B8587" s="1">
        <v>12</v>
      </c>
      <c r="C8587" s="1">
        <v>24</v>
      </c>
      <c r="D8587" s="1">
        <v>5</v>
      </c>
      <c r="E8587" s="1">
        <v>8.6999999999999993</v>
      </c>
      <c r="F8587" s="1">
        <v>0</v>
      </c>
      <c r="G8587" s="4"/>
      <c r="H8587" s="4"/>
      <c r="Q8587" s="1">
        <v>2</v>
      </c>
      <c r="R8587" s="6">
        <f t="shared" si="11491"/>
        <v>0</v>
      </c>
      <c r="S8587" s="6">
        <f t="shared" si="11492"/>
        <v>0</v>
      </c>
      <c r="T8587" s="6">
        <f t="shared" si="11493"/>
        <v>0</v>
      </c>
      <c r="U8587" s="6">
        <f t="shared" si="11494"/>
        <v>0</v>
      </c>
      <c r="V8587" s="6">
        <f t="shared" si="11495"/>
        <v>0</v>
      </c>
      <c r="W8587" s="6">
        <f t="shared" si="11496"/>
        <v>0</v>
      </c>
      <c r="X8587" s="17"/>
      <c r="Y8587" s="17"/>
      <c r="Z8587" s="17"/>
      <c r="AA8587" s="17"/>
      <c r="AB8587" s="17"/>
      <c r="AC8587" s="17"/>
      <c r="AE8587" s="16"/>
      <c r="AF8587" s="16"/>
      <c r="AG8587" s="16"/>
      <c r="AH8587" s="16"/>
      <c r="AI8587" s="16"/>
      <c r="AJ8587" s="16"/>
      <c r="AL8587" s="16"/>
      <c r="AM8587" s="16"/>
      <c r="AN8587" s="16"/>
      <c r="AO8587" s="16"/>
      <c r="AP8587" s="16"/>
      <c r="AQ8587" s="16"/>
      <c r="BI8587" s="1">
        <v>4</v>
      </c>
      <c r="BJ8587" s="6">
        <f>SUM($R$5:R8589)-$AB$2</f>
        <v>888.82514940000101</v>
      </c>
      <c r="BK8587" s="6">
        <f>SUM($R$5:S8589)-$AB$2</f>
        <v>4362.8079790719976</v>
      </c>
      <c r="BL8587" s="6">
        <f>SUM($R$5:T8589)-$AB$2</f>
        <v>13047.76505325198</v>
      </c>
      <c r="BM8587" s="6">
        <f>SUM($R$5:U8589)-$AB$2</f>
        <v>25206.704957104161</v>
      </c>
      <c r="BN8587" s="6">
        <f>SUM($R$5:V8589)-$AB$2</f>
        <v>42576.619105464284</v>
      </c>
      <c r="BO8587" s="6">
        <f>SUM($R$5:W8589)-$AB$2</f>
        <v>63420.516083495713</v>
      </c>
      <c r="BP8587" s="16"/>
    </row>
    <row r="8588" spans="1:68" x14ac:dyDescent="0.45">
      <c r="A8588" s="1">
        <v>2008</v>
      </c>
      <c r="B8588" s="1">
        <v>12</v>
      </c>
      <c r="C8588" s="1">
        <v>24</v>
      </c>
      <c r="D8588" s="1">
        <v>6</v>
      </c>
      <c r="E8588" s="1">
        <v>8.6999999999999993</v>
      </c>
      <c r="F8588" s="1">
        <v>0</v>
      </c>
      <c r="G8588" s="4"/>
      <c r="H8588" s="4"/>
      <c r="Q8588" s="1">
        <v>3</v>
      </c>
      <c r="R8588" s="6">
        <f t="shared" si="11491"/>
        <v>0</v>
      </c>
      <c r="S8588" s="6">
        <f t="shared" si="11492"/>
        <v>0</v>
      </c>
      <c r="T8588" s="6">
        <f t="shared" si="11493"/>
        <v>0</v>
      </c>
      <c r="U8588" s="6">
        <f t="shared" si="11494"/>
        <v>0</v>
      </c>
      <c r="V8588" s="6">
        <f t="shared" si="11495"/>
        <v>0</v>
      </c>
      <c r="W8588" s="6">
        <f t="shared" si="11496"/>
        <v>0</v>
      </c>
      <c r="X8588" s="17"/>
      <c r="Y8588" s="17"/>
      <c r="Z8588" s="17"/>
      <c r="AA8588" s="17"/>
      <c r="AB8588" s="17"/>
      <c r="AC8588" s="17"/>
      <c r="AE8588" s="16"/>
      <c r="AF8588" s="16"/>
      <c r="AG8588" s="16"/>
      <c r="AH8588" s="16"/>
      <c r="AI8588" s="16"/>
      <c r="AJ8588" s="16"/>
      <c r="AL8588" s="16"/>
      <c r="AM8588" s="16"/>
      <c r="AN8588" s="16"/>
      <c r="AO8588" s="16"/>
      <c r="AP8588" s="16"/>
      <c r="AQ8588" s="16"/>
      <c r="BI8588" s="1">
        <v>5</v>
      </c>
      <c r="BJ8588" s="6">
        <f>SUM($R$5:R8590)-$AB$2</f>
        <v>888.82514940000101</v>
      </c>
      <c r="BK8588" s="6">
        <f>SUM($R$5:S8590)-$AB$2</f>
        <v>4362.8079790719976</v>
      </c>
      <c r="BL8588" s="6">
        <f>SUM($R$5:T8590)-$AB$2</f>
        <v>13047.76505325198</v>
      </c>
      <c r="BM8588" s="6">
        <f>SUM($R$5:U8590)-$AB$2</f>
        <v>25206.704957104161</v>
      </c>
      <c r="BN8588" s="6">
        <f>SUM($R$5:V8590)-$AB$2</f>
        <v>42576.619105464284</v>
      </c>
      <c r="BO8588" s="6">
        <f>SUM($R$5:W8590)-$AB$2</f>
        <v>63420.516083495713</v>
      </c>
      <c r="BP8588" s="16"/>
    </row>
    <row r="8589" spans="1:68" x14ac:dyDescent="0.45">
      <c r="A8589" s="1">
        <v>2008</v>
      </c>
      <c r="B8589" s="1">
        <v>12</v>
      </c>
      <c r="C8589" s="1">
        <v>24</v>
      </c>
      <c r="D8589" s="1">
        <v>7</v>
      </c>
      <c r="E8589" s="1">
        <v>8.5</v>
      </c>
      <c r="F8589" s="1">
        <v>0</v>
      </c>
      <c r="G8589" s="4"/>
      <c r="H8589" s="4"/>
      <c r="Q8589" s="1">
        <v>4</v>
      </c>
      <c r="R8589" s="6">
        <f t="shared" si="11491"/>
        <v>0</v>
      </c>
      <c r="S8589" s="6">
        <f t="shared" si="11492"/>
        <v>0</v>
      </c>
      <c r="T8589" s="6">
        <f t="shared" si="11493"/>
        <v>0</v>
      </c>
      <c r="U8589" s="6">
        <f t="shared" si="11494"/>
        <v>0</v>
      </c>
      <c r="V8589" s="6">
        <f t="shared" si="11495"/>
        <v>0</v>
      </c>
      <c r="W8589" s="6">
        <f t="shared" si="11496"/>
        <v>0</v>
      </c>
      <c r="X8589" s="17"/>
      <c r="Y8589" s="17"/>
      <c r="Z8589" s="17"/>
      <c r="AA8589" s="17"/>
      <c r="AB8589" s="17"/>
      <c r="AC8589" s="17"/>
      <c r="AE8589" s="16"/>
      <c r="AF8589" s="16"/>
      <c r="AG8589" s="16"/>
      <c r="AH8589" s="16"/>
      <c r="AI8589" s="16"/>
      <c r="AJ8589" s="16"/>
      <c r="AL8589" s="16"/>
      <c r="AM8589" s="16"/>
      <c r="AN8589" s="16"/>
      <c r="AO8589" s="16"/>
      <c r="AP8589" s="16"/>
      <c r="AQ8589" s="16"/>
      <c r="BI8589" s="1">
        <v>6</v>
      </c>
      <c r="BJ8589" s="6">
        <f>SUM($R$5:R8591)-$AB$2</f>
        <v>888.82514940000101</v>
      </c>
      <c r="BK8589" s="6">
        <f>SUM($R$5:S8591)-$AB$2</f>
        <v>4362.8079790719976</v>
      </c>
      <c r="BL8589" s="6">
        <f>SUM($R$5:T8591)-$AB$2</f>
        <v>13047.76505325198</v>
      </c>
      <c r="BM8589" s="6">
        <f>SUM($R$5:U8591)-$AB$2</f>
        <v>25206.704957104161</v>
      </c>
      <c r="BN8589" s="6">
        <f>SUM($R$5:V8591)-$AB$2</f>
        <v>42576.619105464284</v>
      </c>
      <c r="BO8589" s="6">
        <f>SUM($R$5:W8591)-$AB$2</f>
        <v>63420.516083495713</v>
      </c>
      <c r="BP8589" s="16"/>
    </row>
    <row r="8590" spans="1:68" x14ac:dyDescent="0.45">
      <c r="A8590" s="1">
        <v>2008</v>
      </c>
      <c r="B8590" s="1">
        <v>12</v>
      </c>
      <c r="C8590" s="1">
        <v>24</v>
      </c>
      <c r="D8590" s="1">
        <v>8</v>
      </c>
      <c r="E8590" s="1">
        <v>8</v>
      </c>
      <c r="F8590" s="1">
        <v>0</v>
      </c>
      <c r="G8590" s="4"/>
      <c r="H8590" s="4"/>
      <c r="Q8590" s="1">
        <v>5</v>
      </c>
      <c r="R8590" s="6">
        <f t="shared" si="11491"/>
        <v>0</v>
      </c>
      <c r="S8590" s="6">
        <f t="shared" si="11492"/>
        <v>0</v>
      </c>
      <c r="T8590" s="6">
        <f t="shared" si="11493"/>
        <v>0</v>
      </c>
      <c r="U8590" s="6">
        <f t="shared" si="11494"/>
        <v>0</v>
      </c>
      <c r="V8590" s="6">
        <f t="shared" si="11495"/>
        <v>0</v>
      </c>
      <c r="W8590" s="6">
        <f t="shared" si="11496"/>
        <v>0</v>
      </c>
      <c r="X8590" s="17"/>
      <c r="Y8590" s="17"/>
      <c r="Z8590" s="17"/>
      <c r="AA8590" s="17"/>
      <c r="AB8590" s="17"/>
      <c r="AC8590" s="17"/>
      <c r="AE8590" s="16"/>
      <c r="AF8590" s="16"/>
      <c r="AG8590" s="16"/>
      <c r="AH8590" s="16"/>
      <c r="AI8590" s="16"/>
      <c r="AJ8590" s="16"/>
      <c r="AL8590" s="16"/>
      <c r="AM8590" s="16"/>
      <c r="AN8590" s="16"/>
      <c r="AO8590" s="16"/>
      <c r="AP8590" s="16"/>
      <c r="AQ8590" s="16"/>
      <c r="BI8590" s="1">
        <v>7</v>
      </c>
      <c r="BJ8590" s="6">
        <f>SUM($R$5:R8592)-$AB$2</f>
        <v>888.82514940000101</v>
      </c>
      <c r="BK8590" s="6">
        <f>SUM($R$5:S8592)-$AB$2</f>
        <v>4362.8079790719976</v>
      </c>
      <c r="BL8590" s="6">
        <f>SUM($R$5:T8592)-$AB$2</f>
        <v>13047.76505325198</v>
      </c>
      <c r="BM8590" s="6">
        <f>SUM($R$5:U8592)-$AB$2</f>
        <v>25206.704957104161</v>
      </c>
      <c r="BN8590" s="6">
        <f>SUM($R$5:V8592)-$AB$2</f>
        <v>42576.619105464284</v>
      </c>
      <c r="BO8590" s="6">
        <f>SUM($R$5:W8592)-$AB$2</f>
        <v>63420.516083495713</v>
      </c>
      <c r="BP8590" s="16"/>
    </row>
    <row r="8591" spans="1:68" x14ac:dyDescent="0.45">
      <c r="A8591" s="1">
        <v>2008</v>
      </c>
      <c r="B8591" s="1">
        <v>12</v>
      </c>
      <c r="C8591" s="1">
        <v>24</v>
      </c>
      <c r="D8591" s="1">
        <v>9</v>
      </c>
      <c r="E8591" s="1">
        <v>7.4</v>
      </c>
      <c r="F8591" s="1">
        <v>74.47</v>
      </c>
      <c r="G8591" s="4"/>
      <c r="H8591" s="4"/>
      <c r="Q8591" s="1">
        <v>6</v>
      </c>
      <c r="R8591" s="6">
        <f t="shared" si="11491"/>
        <v>0</v>
      </c>
      <c r="S8591" s="6">
        <f t="shared" si="11492"/>
        <v>0</v>
      </c>
      <c r="T8591" s="6">
        <f t="shared" si="11493"/>
        <v>0</v>
      </c>
      <c r="U8591" s="6">
        <f t="shared" si="11494"/>
        <v>0</v>
      </c>
      <c r="V8591" s="6">
        <f t="shared" si="11495"/>
        <v>0</v>
      </c>
      <c r="W8591" s="6">
        <f t="shared" si="11496"/>
        <v>0</v>
      </c>
      <c r="X8591" s="17"/>
      <c r="Y8591" s="17"/>
      <c r="Z8591" s="17"/>
      <c r="AA8591" s="17"/>
      <c r="AB8591" s="17"/>
      <c r="AC8591" s="17"/>
      <c r="AE8591" s="16"/>
      <c r="AF8591" s="16"/>
      <c r="AG8591" s="16"/>
      <c r="AH8591" s="16"/>
      <c r="AI8591" s="16"/>
      <c r="AJ8591" s="16"/>
      <c r="AL8591" s="16"/>
      <c r="AM8591" s="16"/>
      <c r="AN8591" s="16"/>
      <c r="AO8591" s="16"/>
      <c r="AP8591" s="16"/>
      <c r="AQ8591" s="16"/>
      <c r="BI8591" s="1">
        <v>8</v>
      </c>
      <c r="BJ8591" s="6">
        <f>SUM($R$5:R8593)-$AB$2</f>
        <v>888.82514940000101</v>
      </c>
      <c r="BK8591" s="6">
        <f>SUM($R$5:S8593)-$AB$2</f>
        <v>4362.8079790719976</v>
      </c>
      <c r="BL8591" s="6">
        <f>SUM($R$5:T8593)-$AB$2</f>
        <v>13047.76505325198</v>
      </c>
      <c r="BM8591" s="6">
        <f>SUM($R$5:U8593)-$AB$2</f>
        <v>25206.704957104161</v>
      </c>
      <c r="BN8591" s="6">
        <f>SUM($R$5:V8593)-$AB$2</f>
        <v>42576.619105464284</v>
      </c>
      <c r="BO8591" s="6">
        <f>SUM($R$5:W8593)-$AB$2</f>
        <v>63420.516083495713</v>
      </c>
      <c r="BP8591" s="16"/>
    </row>
    <row r="8592" spans="1:68" x14ac:dyDescent="0.45">
      <c r="A8592" s="1">
        <v>2008</v>
      </c>
      <c r="B8592" s="1">
        <v>12</v>
      </c>
      <c r="C8592" s="1">
        <v>24</v>
      </c>
      <c r="D8592" s="1">
        <v>10</v>
      </c>
      <c r="E8592" s="1">
        <v>7.6</v>
      </c>
      <c r="F8592" s="1">
        <v>100.33</v>
      </c>
      <c r="G8592" s="4"/>
      <c r="H8592" s="4"/>
      <c r="Q8592" s="1">
        <v>7</v>
      </c>
      <c r="R8592" s="6">
        <f t="shared" si="11491"/>
        <v>0</v>
      </c>
      <c r="S8592" s="6">
        <f t="shared" si="11492"/>
        <v>0</v>
      </c>
      <c r="T8592" s="6">
        <f t="shared" si="11493"/>
        <v>0</v>
      </c>
      <c r="U8592" s="6">
        <f t="shared" si="11494"/>
        <v>0</v>
      </c>
      <c r="V8592" s="6">
        <f t="shared" si="11495"/>
        <v>0</v>
      </c>
      <c r="W8592" s="6">
        <f t="shared" si="11496"/>
        <v>0</v>
      </c>
      <c r="X8592" s="17"/>
      <c r="Y8592" s="17"/>
      <c r="Z8592" s="17"/>
      <c r="AA8592" s="17"/>
      <c r="AB8592" s="17"/>
      <c r="AC8592" s="17"/>
      <c r="AE8592" s="16"/>
      <c r="AF8592" s="16"/>
      <c r="AG8592" s="16"/>
      <c r="AH8592" s="16"/>
      <c r="AI8592" s="16"/>
      <c r="AJ8592" s="16"/>
      <c r="AL8592" s="16"/>
      <c r="AM8592" s="16"/>
      <c r="AN8592" s="16"/>
      <c r="AO8592" s="16"/>
      <c r="AP8592" s="16"/>
      <c r="AQ8592" s="16"/>
      <c r="BI8592" s="1">
        <v>9</v>
      </c>
      <c r="BJ8592" s="6">
        <f>SUM($R$5:R8594)-$AB$2</f>
        <v>888.86834200000101</v>
      </c>
      <c r="BK8592" s="6">
        <f>SUM($R$5:S8594)-$AB$2</f>
        <v>4363.0187589599973</v>
      </c>
      <c r="BL8592" s="6">
        <f>SUM($R$5:T8594)-$AB$2</f>
        <v>13048.39480135998</v>
      </c>
      <c r="BM8592" s="6">
        <f>SUM($R$5:U8594)-$AB$2</f>
        <v>25207.921260720163</v>
      </c>
      <c r="BN8592" s="6">
        <f>SUM($R$5:V8594)-$AB$2</f>
        <v>42578.673345520292</v>
      </c>
      <c r="BO8592" s="6">
        <f>SUM($R$5:W8594)-$AB$2</f>
        <v>63423.575847279724</v>
      </c>
      <c r="BP8592" s="16"/>
    </row>
    <row r="8593" spans="1:68" x14ac:dyDescent="0.45">
      <c r="A8593" s="1">
        <v>2008</v>
      </c>
      <c r="B8593" s="1">
        <v>12</v>
      </c>
      <c r="C8593" s="1">
        <v>24</v>
      </c>
      <c r="D8593" s="1">
        <v>11</v>
      </c>
      <c r="E8593" s="1">
        <v>8.1999999999999993</v>
      </c>
      <c r="F8593" s="1">
        <v>155.75</v>
      </c>
      <c r="G8593" s="4"/>
      <c r="H8593" s="4"/>
      <c r="Q8593" s="1">
        <v>8</v>
      </c>
      <c r="R8593" s="6">
        <f t="shared" si="11491"/>
        <v>0</v>
      </c>
      <c r="S8593" s="6">
        <f t="shared" si="11492"/>
        <v>0</v>
      </c>
      <c r="T8593" s="6">
        <f t="shared" si="11493"/>
        <v>0</v>
      </c>
      <c r="U8593" s="6">
        <f t="shared" si="11494"/>
        <v>0</v>
      </c>
      <c r="V8593" s="6">
        <f t="shared" si="11495"/>
        <v>0</v>
      </c>
      <c r="W8593" s="6">
        <f t="shared" si="11496"/>
        <v>0</v>
      </c>
      <c r="X8593" s="17"/>
      <c r="Y8593" s="17"/>
      <c r="Z8593" s="17"/>
      <c r="AA8593" s="17"/>
      <c r="AB8593" s="17"/>
      <c r="AC8593" s="17"/>
      <c r="AE8593" s="16"/>
      <c r="AF8593" s="16"/>
      <c r="AG8593" s="16"/>
      <c r="AH8593" s="16"/>
      <c r="AI8593" s="16"/>
      <c r="AJ8593" s="16"/>
      <c r="AL8593" s="16"/>
      <c r="AM8593" s="16"/>
      <c r="AN8593" s="16"/>
      <c r="AO8593" s="16"/>
      <c r="AP8593" s="16"/>
      <c r="AQ8593" s="16"/>
      <c r="BI8593" s="1">
        <v>10</v>
      </c>
      <c r="BJ8593" s="6">
        <f>SUM($R$5:R8595)-$AB$2</f>
        <v>888.92653340000106</v>
      </c>
      <c r="BK8593" s="6">
        <f>SUM($R$5:S8595)-$AB$2</f>
        <v>4363.3027329919978</v>
      </c>
      <c r="BL8593" s="6">
        <f>SUM($R$5:T8595)-$AB$2</f>
        <v>13049.243231971979</v>
      </c>
      <c r="BM8593" s="6">
        <f>SUM($R$5:U8595)-$AB$2</f>
        <v>25209.559930544161</v>
      </c>
      <c r="BN8593" s="6">
        <f>SUM($R$5:V8595)-$AB$2</f>
        <v>42581.440928504293</v>
      </c>
      <c r="BO8593" s="6">
        <f>SUM($R$5:W8595)-$AB$2</f>
        <v>63427.698126055722</v>
      </c>
      <c r="BP8593" s="16"/>
    </row>
    <row r="8594" spans="1:68" x14ac:dyDescent="0.45">
      <c r="A8594" s="1">
        <v>2008</v>
      </c>
      <c r="B8594" s="1">
        <v>12</v>
      </c>
      <c r="C8594" s="1">
        <v>24</v>
      </c>
      <c r="D8594" s="1">
        <v>12</v>
      </c>
      <c r="E8594" s="1">
        <v>9.5</v>
      </c>
      <c r="F8594" s="1">
        <v>447.97</v>
      </c>
      <c r="G8594" s="4"/>
      <c r="H8594" s="4"/>
      <c r="Q8594" s="1">
        <v>9</v>
      </c>
      <c r="R8594" s="6">
        <f t="shared" si="11491"/>
        <v>4.3192599999999998E-2</v>
      </c>
      <c r="S8594" s="6">
        <f t="shared" si="11492"/>
        <v>0.167587288</v>
      </c>
      <c r="T8594" s="6">
        <f t="shared" si="11493"/>
        <v>0.41896821999999995</v>
      </c>
      <c r="U8594" s="6">
        <f t="shared" si="11494"/>
        <v>0.586555508</v>
      </c>
      <c r="V8594" s="6">
        <f t="shared" si="11495"/>
        <v>0.83793643999999989</v>
      </c>
      <c r="W8594" s="6">
        <f t="shared" si="11496"/>
        <v>1.005523728</v>
      </c>
      <c r="X8594" s="17"/>
      <c r="Y8594" s="17"/>
      <c r="Z8594" s="17"/>
      <c r="AA8594" s="17"/>
      <c r="AB8594" s="17"/>
      <c r="AC8594" s="17"/>
      <c r="AE8594" s="16"/>
      <c r="AF8594" s="16"/>
      <c r="AG8594" s="16"/>
      <c r="AH8594" s="16"/>
      <c r="AI8594" s="16"/>
      <c r="AJ8594" s="16"/>
      <c r="AL8594" s="16"/>
      <c r="AM8594" s="16"/>
      <c r="AN8594" s="16"/>
      <c r="AO8594" s="16"/>
      <c r="AP8594" s="16"/>
      <c r="AQ8594" s="16"/>
      <c r="BI8594" s="1">
        <v>11</v>
      </c>
      <c r="BJ8594" s="6">
        <f>SUM($R$5:R8596)-$AB$2</f>
        <v>889.01686840000104</v>
      </c>
      <c r="BK8594" s="6">
        <f>SUM($R$5:S8596)-$AB$2</f>
        <v>4363.7435677919975</v>
      </c>
      <c r="BL8594" s="6">
        <f>SUM($R$5:T8596)-$AB$2</f>
        <v>13050.56031627198</v>
      </c>
      <c r="BM8594" s="6">
        <f>SUM($R$5:U8596)-$AB$2</f>
        <v>25212.103764144162</v>
      </c>
      <c r="BN8594" s="6">
        <f>SUM($R$5:V8596)-$AB$2</f>
        <v>42585.737261104296</v>
      </c>
      <c r="BO8594" s="6">
        <f>SUM($R$5:W8596)-$AB$2</f>
        <v>63434.097457455726</v>
      </c>
      <c r="BP8594" s="16"/>
    </row>
    <row r="8595" spans="1:68" x14ac:dyDescent="0.45">
      <c r="A8595" s="1">
        <v>2008</v>
      </c>
      <c r="B8595" s="1">
        <v>12</v>
      </c>
      <c r="C8595" s="1">
        <v>24</v>
      </c>
      <c r="D8595" s="1">
        <v>13</v>
      </c>
      <c r="E8595" s="1">
        <v>10.1</v>
      </c>
      <c r="F8595" s="1">
        <v>470.13</v>
      </c>
      <c r="G8595" s="4"/>
      <c r="H8595" s="4"/>
      <c r="Q8595" s="1">
        <v>10</v>
      </c>
      <c r="R8595" s="6">
        <f t="shared" si="11491"/>
        <v>5.8191399999999997E-2</v>
      </c>
      <c r="S8595" s="6">
        <f t="shared" si="11492"/>
        <v>0.22578263199999998</v>
      </c>
      <c r="T8595" s="6">
        <f t="shared" si="11493"/>
        <v>0.56445657999999987</v>
      </c>
      <c r="U8595" s="6">
        <f t="shared" si="11494"/>
        <v>0.79023921199999991</v>
      </c>
      <c r="V8595" s="6">
        <f t="shared" si="11495"/>
        <v>1.1289131599999997</v>
      </c>
      <c r="W8595" s="6">
        <f t="shared" si="11496"/>
        <v>1.354695792</v>
      </c>
      <c r="X8595" s="17"/>
      <c r="Y8595" s="17"/>
      <c r="Z8595" s="17"/>
      <c r="AA8595" s="17"/>
      <c r="AB8595" s="17"/>
      <c r="AC8595" s="17"/>
      <c r="AE8595" s="16"/>
      <c r="AF8595" s="16"/>
      <c r="AG8595" s="16"/>
      <c r="AH8595" s="16"/>
      <c r="AI8595" s="16"/>
      <c r="AJ8595" s="16"/>
      <c r="AL8595" s="16"/>
      <c r="AM8595" s="16"/>
      <c r="AN8595" s="16"/>
      <c r="AO8595" s="16"/>
      <c r="AP8595" s="16"/>
      <c r="AQ8595" s="16"/>
      <c r="BI8595" s="1">
        <v>12</v>
      </c>
      <c r="BJ8595" s="6">
        <f t="shared" ref="BJ8595" si="11533">R8597-$AB$2</f>
        <v>-6.2714274000000003</v>
      </c>
      <c r="BK8595" s="6">
        <f t="shared" ref="BK8595" si="11534">S8597-$AB$2</f>
        <v>-5.5231383120000004</v>
      </c>
      <c r="BL8595" s="6">
        <f t="shared" ref="BL8595" si="11535">T8597-$AB$2</f>
        <v>-4.0109707800000001</v>
      </c>
      <c r="BM8595" s="6">
        <f t="shared" ref="BM8595" si="11536">U8597-$AB$2</f>
        <v>-3.0028590919999996</v>
      </c>
      <c r="BN8595" s="6">
        <f t="shared" ref="BN8595" si="11537">V8597-$AB$2</f>
        <v>-1.4906915600000001</v>
      </c>
      <c r="BO8595" s="6">
        <f t="shared" ref="BO8595" si="11538">W8597-$AB$2</f>
        <v>-0.48257987199999963</v>
      </c>
      <c r="BP8595" s="16"/>
    </row>
    <row r="8596" spans="1:68" x14ac:dyDescent="0.45">
      <c r="A8596" s="1">
        <v>2008</v>
      </c>
      <c r="B8596" s="1">
        <v>12</v>
      </c>
      <c r="C8596" s="1">
        <v>24</v>
      </c>
      <c r="D8596" s="1">
        <v>14</v>
      </c>
      <c r="E8596" s="1">
        <v>10.9</v>
      </c>
      <c r="F8596" s="1">
        <v>431.2</v>
      </c>
      <c r="G8596" s="4"/>
      <c r="H8596" s="4"/>
      <c r="Q8596" s="1">
        <v>11</v>
      </c>
      <c r="R8596" s="6">
        <f t="shared" si="11491"/>
        <v>9.0334999999999999E-2</v>
      </c>
      <c r="S8596" s="6">
        <f t="shared" si="11492"/>
        <v>0.35049979999999997</v>
      </c>
      <c r="T8596" s="6">
        <f t="shared" si="11493"/>
        <v>0.8762494999999999</v>
      </c>
      <c r="U8596" s="6">
        <f t="shared" si="11494"/>
        <v>1.2267493</v>
      </c>
      <c r="V8596" s="6">
        <f t="shared" si="11495"/>
        <v>1.7524989999999998</v>
      </c>
      <c r="W8596" s="6">
        <f t="shared" si="11496"/>
        <v>2.1029987999999999</v>
      </c>
      <c r="X8596" s="17"/>
      <c r="Y8596" s="17"/>
      <c r="Z8596" s="17"/>
      <c r="AA8596" s="17"/>
      <c r="AB8596" s="17"/>
      <c r="AC8596" s="17"/>
      <c r="AE8596" s="16"/>
      <c r="AF8596" s="16"/>
      <c r="AG8596" s="16"/>
      <c r="AH8596" s="16"/>
      <c r="AI8596" s="16"/>
      <c r="AJ8596" s="16"/>
      <c r="AL8596" s="16"/>
      <c r="AM8596" s="16"/>
      <c r="AN8596" s="16"/>
      <c r="AO8596" s="16"/>
      <c r="AP8596" s="16"/>
      <c r="AQ8596" s="16"/>
      <c r="BI8596" s="1">
        <v>13</v>
      </c>
      <c r="BJ8596" s="6">
        <f>SUM($R$5:R8598)-$AB$2</f>
        <v>889.54936640000108</v>
      </c>
      <c r="BK8596" s="6">
        <f>SUM($R$5:S8598)-$AB$2</f>
        <v>4366.3421580319973</v>
      </c>
      <c r="BL8596" s="6">
        <f>SUM($R$5:T8598)-$AB$2</f>
        <v>13058.324137111977</v>
      </c>
      <c r="BM8596" s="6">
        <f>SUM($R$5:U8598)-$AB$2</f>
        <v>25227.098907824158</v>
      </c>
      <c r="BN8596" s="6">
        <f>SUM($R$5:V8598)-$AB$2</f>
        <v>42611.062865984306</v>
      </c>
      <c r="BO8596" s="6">
        <f>SUM($R$5:W8598)-$AB$2</f>
        <v>63471.819615775741</v>
      </c>
      <c r="BP8596" s="16"/>
    </row>
    <row r="8597" spans="1:68" x14ac:dyDescent="0.45">
      <c r="A8597" s="1">
        <v>2008</v>
      </c>
      <c r="B8597" s="1">
        <v>12</v>
      </c>
      <c r="C8597" s="1">
        <v>24</v>
      </c>
      <c r="D8597" s="1">
        <v>15</v>
      </c>
      <c r="E8597" s="1">
        <v>11.5</v>
      </c>
      <c r="F8597" s="1">
        <v>335.26</v>
      </c>
      <c r="G8597" s="4"/>
      <c r="H8597" s="4"/>
      <c r="Q8597" s="1">
        <v>12</v>
      </c>
      <c r="R8597" s="6">
        <f t="shared" si="11491"/>
        <v>0.25982260000000001</v>
      </c>
      <c r="S8597" s="6">
        <f t="shared" si="11492"/>
        <v>1.0081116880000001</v>
      </c>
      <c r="T8597" s="6">
        <f t="shared" si="11493"/>
        <v>2.5202792199999999</v>
      </c>
      <c r="U8597" s="6">
        <f t="shared" si="11494"/>
        <v>3.5283909080000004</v>
      </c>
      <c r="V8597" s="6">
        <f t="shared" si="11495"/>
        <v>5.0405584399999999</v>
      </c>
      <c r="W8597" s="6">
        <f t="shared" si="11496"/>
        <v>6.0486701280000004</v>
      </c>
      <c r="X8597" s="17">
        <f t="shared" ref="X8597" si="11539">SUM(R8597:R8621)-$AB$2</f>
        <v>-4.9421195999999998</v>
      </c>
      <c r="Y8597" s="17">
        <f t="shared" ref="Y8597" si="11540">SUM(S8597:S8621)-$AB$2</f>
        <v>-0.36542404800000128</v>
      </c>
      <c r="Z8597" s="17">
        <f t="shared" ref="Z8597" si="11541">SUM(T8597:T8621)-$AB$2</f>
        <v>8.883314879999995</v>
      </c>
      <c r="AA8597" s="17">
        <f t="shared" ref="AA8597" si="11542">SUM(U8597:U8621)-$AB$2</f>
        <v>15.049140831999999</v>
      </c>
      <c r="AB8597" s="17">
        <f t="shared" ref="AB8597" si="11543">SUM(V8597:V8621)-$AB$2</f>
        <v>24.29787975999999</v>
      </c>
      <c r="AC8597" s="17">
        <f t="shared" ref="AC8597" si="11544">SUM(W8597:W8621)-$AB$2</f>
        <v>30.463705711999999</v>
      </c>
      <c r="AE8597" s="16">
        <f t="shared" ref="AE8597" si="11545">IF(X8597&gt;0,1,0)</f>
        <v>0</v>
      </c>
      <c r="AF8597" s="16">
        <f t="shared" ref="AF8597" si="11546">IF(Y8597&gt;0,1,0)</f>
        <v>0</v>
      </c>
      <c r="AG8597" s="16">
        <f t="shared" ref="AG8597" si="11547">IF(Z8597&gt;0,1,0)</f>
        <v>1</v>
      </c>
      <c r="AH8597" s="16">
        <f t="shared" ref="AH8597" si="11548">IF(AA8597&gt;0,1,0)</f>
        <v>1</v>
      </c>
      <c r="AI8597" s="16">
        <f t="shared" ref="AI8597" si="11549">IF(AB8597&gt;0,1,0)</f>
        <v>1</v>
      </c>
      <c r="AJ8597" s="16">
        <f t="shared" ref="AJ8597" si="11550">IF(AC8597&gt;0,1,0)</f>
        <v>1</v>
      </c>
      <c r="AL8597" s="16">
        <f t="shared" ref="AL8597" si="11551">IF(X8597&lt;0,ABS(X8597*$AP$1),0)</f>
        <v>0</v>
      </c>
      <c r="AM8597" s="16">
        <f t="shared" ref="AM8597" si="11552">IF(Y8597&lt;0,ABS(Y8597*$AP$1),0)</f>
        <v>0</v>
      </c>
      <c r="AN8597" s="16">
        <f t="shared" ref="AN8597" si="11553">IF(Z8597&lt;0,ABS(Z8597*$AP$1),0)</f>
        <v>0</v>
      </c>
      <c r="AO8597" s="16">
        <f t="shared" ref="AO8597" si="11554">IF(AA8597&lt;0,ABS(AA8597*$AP$1),0)</f>
        <v>0</v>
      </c>
      <c r="AP8597" s="16">
        <f t="shared" ref="AP8597" si="11555">IF(AB8597&lt;0,ABS(AB8597*$AP$1),0)</f>
        <v>0</v>
      </c>
      <c r="AQ8597" s="16">
        <f t="shared" ref="AQ8597" si="11556">IF(AC8597&lt;0,ABS(AC8597*$AP$1),0)</f>
        <v>0</v>
      </c>
      <c r="BI8597" s="1">
        <v>14</v>
      </c>
      <c r="BJ8597" s="6">
        <f>SUM($R$5:R8599)-$AB$2</f>
        <v>889.79946240000106</v>
      </c>
      <c r="BK8597" s="6">
        <f>SUM($R$5:S8599)-$AB$2</f>
        <v>4367.5626265119972</v>
      </c>
      <c r="BL8597" s="6">
        <f>SUM($R$5:T8599)-$AB$2</f>
        <v>13061.970536791976</v>
      </c>
      <c r="BM8597" s="6">
        <f>SUM($R$5:U8599)-$AB$2</f>
        <v>25234.141611184157</v>
      </c>
      <c r="BN8597" s="6">
        <f>SUM($R$5:V8599)-$AB$2</f>
        <v>42622.957431744304</v>
      </c>
      <c r="BO8597" s="6">
        <f>SUM($R$5:W8599)-$AB$2</f>
        <v>63489.536416415736</v>
      </c>
      <c r="BP8597" s="16"/>
    </row>
    <row r="8598" spans="1:68" x14ac:dyDescent="0.45">
      <c r="A8598" s="1">
        <v>2008</v>
      </c>
      <c r="B8598" s="1">
        <v>12</v>
      </c>
      <c r="C8598" s="1">
        <v>24</v>
      </c>
      <c r="D8598" s="1">
        <v>16</v>
      </c>
      <c r="E8598" s="1">
        <v>11.8</v>
      </c>
      <c r="F8598" s="1">
        <v>192.67</v>
      </c>
      <c r="G8598" s="4"/>
      <c r="H8598" s="4"/>
      <c r="Q8598" s="1">
        <v>13</v>
      </c>
      <c r="R8598" s="6">
        <f t="shared" si="11491"/>
        <v>0.27267539999999996</v>
      </c>
      <c r="S8598" s="6">
        <f t="shared" si="11492"/>
        <v>1.0579805519999999</v>
      </c>
      <c r="T8598" s="6">
        <f t="shared" si="11493"/>
        <v>2.6449513799999993</v>
      </c>
      <c r="U8598" s="6">
        <f t="shared" si="11494"/>
        <v>3.7029319319999994</v>
      </c>
      <c r="V8598" s="6">
        <f t="shared" si="11495"/>
        <v>5.2899027599999986</v>
      </c>
      <c r="W8598" s="6">
        <f t="shared" si="11496"/>
        <v>6.3478833119999996</v>
      </c>
      <c r="X8598" s="17"/>
      <c r="Y8598" s="17"/>
      <c r="Z8598" s="17"/>
      <c r="AA8598" s="17"/>
      <c r="AB8598" s="17"/>
      <c r="AC8598" s="17"/>
      <c r="AE8598" s="16"/>
      <c r="AF8598" s="16"/>
      <c r="AG8598" s="16"/>
      <c r="AH8598" s="16"/>
      <c r="AI8598" s="16"/>
      <c r="AJ8598" s="16"/>
      <c r="AL8598" s="16"/>
      <c r="AM8598" s="16"/>
      <c r="AN8598" s="16"/>
      <c r="AO8598" s="16"/>
      <c r="AP8598" s="16"/>
      <c r="AQ8598" s="16"/>
      <c r="BI8598" s="1">
        <v>15</v>
      </c>
      <c r="BJ8598" s="6">
        <f>SUM($R$5:R8600)-$AB$2</f>
        <v>889.99391320000109</v>
      </c>
      <c r="BK8598" s="6">
        <f>SUM($R$5:S8600)-$AB$2</f>
        <v>4368.5115464159971</v>
      </c>
      <c r="BL8598" s="6">
        <f>SUM($R$5:T8600)-$AB$2</f>
        <v>13064.805629455976</v>
      </c>
      <c r="BM8598" s="6">
        <f>SUM($R$5:U8600)-$AB$2</f>
        <v>25239.617345712159</v>
      </c>
      <c r="BN8598" s="6">
        <f>SUM($R$5:V8600)-$AB$2</f>
        <v>42632.205511792316</v>
      </c>
      <c r="BO8598" s="6">
        <f>SUM($R$5:W8600)-$AB$2</f>
        <v>63503.311311087746</v>
      </c>
      <c r="BP8598" s="16"/>
    </row>
    <row r="8599" spans="1:68" x14ac:dyDescent="0.45">
      <c r="A8599" s="1">
        <v>2008</v>
      </c>
      <c r="B8599" s="1">
        <v>12</v>
      </c>
      <c r="C8599" s="1">
        <v>24</v>
      </c>
      <c r="D8599" s="1">
        <v>17</v>
      </c>
      <c r="E8599" s="1">
        <v>11.3</v>
      </c>
      <c r="F8599" s="1">
        <v>30.02</v>
      </c>
      <c r="G8599" s="4"/>
      <c r="H8599" s="4"/>
      <c r="Q8599" s="1">
        <v>14</v>
      </c>
      <c r="R8599" s="6">
        <f t="shared" si="11491"/>
        <v>0.25009599999999998</v>
      </c>
      <c r="S8599" s="6">
        <f t="shared" si="11492"/>
        <v>0.97037247999999987</v>
      </c>
      <c r="T8599" s="6">
        <f t="shared" si="11493"/>
        <v>2.4259311999999995</v>
      </c>
      <c r="U8599" s="6">
        <f t="shared" si="11494"/>
        <v>3.3963036799999995</v>
      </c>
      <c r="V8599" s="6">
        <f t="shared" si="11495"/>
        <v>4.851862399999999</v>
      </c>
      <c r="W8599" s="6">
        <f t="shared" si="11496"/>
        <v>5.8222348799999999</v>
      </c>
      <c r="X8599" s="17"/>
      <c r="Y8599" s="17"/>
      <c r="Z8599" s="17"/>
      <c r="AA8599" s="17"/>
      <c r="AB8599" s="17"/>
      <c r="AC8599" s="17"/>
      <c r="AE8599" s="16"/>
      <c r="AF8599" s="16"/>
      <c r="AG8599" s="16"/>
      <c r="AH8599" s="16"/>
      <c r="AI8599" s="16"/>
      <c r="AJ8599" s="16"/>
      <c r="AL8599" s="16"/>
      <c r="AM8599" s="16"/>
      <c r="AN8599" s="16"/>
      <c r="AO8599" s="16"/>
      <c r="AP8599" s="16"/>
      <c r="AQ8599" s="16"/>
      <c r="BI8599" s="1">
        <v>16</v>
      </c>
      <c r="BJ8599" s="6">
        <f>SUM($R$5:R8601)-$AB$2</f>
        <v>890.10566180000114</v>
      </c>
      <c r="BK8599" s="6">
        <f>SUM($R$5:S8601)-$AB$2</f>
        <v>4369.0568795839972</v>
      </c>
      <c r="BL8599" s="6">
        <f>SUM($R$5:T8601)-$AB$2</f>
        <v>13066.434924043975</v>
      </c>
      <c r="BM8599" s="6">
        <f>SUM($R$5:U8601)-$AB$2</f>
        <v>25242.764186288161</v>
      </c>
      <c r="BN8599" s="6">
        <f>SUM($R$5:V8601)-$AB$2</f>
        <v>42637.520275208321</v>
      </c>
      <c r="BO8599" s="6">
        <f>SUM($R$5:W8601)-$AB$2</f>
        <v>63511.227581911749</v>
      </c>
      <c r="BP8599" s="16"/>
    </row>
    <row r="8600" spans="1:68" x14ac:dyDescent="0.45">
      <c r="A8600" s="1">
        <v>2008</v>
      </c>
      <c r="B8600" s="1">
        <v>12</v>
      </c>
      <c r="C8600" s="1">
        <v>24</v>
      </c>
      <c r="D8600" s="1">
        <v>18</v>
      </c>
      <c r="E8600" s="1">
        <v>10.6</v>
      </c>
      <c r="F8600" s="1">
        <v>0</v>
      </c>
      <c r="G8600" s="4"/>
      <c r="H8600" s="4"/>
      <c r="Q8600" s="1">
        <v>15</v>
      </c>
      <c r="R8600" s="6">
        <f t="shared" si="11491"/>
        <v>0.19445079999999998</v>
      </c>
      <c r="S8600" s="6">
        <f t="shared" si="11492"/>
        <v>0.75446910399999989</v>
      </c>
      <c r="T8600" s="6">
        <f t="shared" si="11493"/>
        <v>1.8861727599999998</v>
      </c>
      <c r="U8600" s="6">
        <f t="shared" si="11494"/>
        <v>2.6406418639999996</v>
      </c>
      <c r="V8600" s="6">
        <f t="shared" si="11495"/>
        <v>3.7723455199999996</v>
      </c>
      <c r="W8600" s="6">
        <f t="shared" si="11496"/>
        <v>4.526814624</v>
      </c>
      <c r="X8600" s="17"/>
      <c r="Y8600" s="17"/>
      <c r="Z8600" s="17"/>
      <c r="AA8600" s="17"/>
      <c r="AB8600" s="17"/>
      <c r="AC8600" s="17"/>
      <c r="AE8600" s="16"/>
      <c r="AF8600" s="16"/>
      <c r="AG8600" s="16"/>
      <c r="AH8600" s="16"/>
      <c r="AI8600" s="16"/>
      <c r="AJ8600" s="16"/>
      <c r="AL8600" s="16"/>
      <c r="AM8600" s="16"/>
      <c r="AN8600" s="16"/>
      <c r="AO8600" s="16"/>
      <c r="AP8600" s="16"/>
      <c r="AQ8600" s="16"/>
      <c r="BI8600" s="1">
        <v>17</v>
      </c>
      <c r="BJ8600" s="6">
        <f>SUM($R$5:R8602)-$AB$2</f>
        <v>890.12307340000109</v>
      </c>
      <c r="BK8600" s="6">
        <f>SUM($R$5:S8602)-$AB$2</f>
        <v>4369.1418481919973</v>
      </c>
      <c r="BL8600" s="6">
        <f>SUM($R$5:T8602)-$AB$2</f>
        <v>13066.688785171975</v>
      </c>
      <c r="BM8600" s="6">
        <f>SUM($R$5:U8602)-$AB$2</f>
        <v>25243.254496944162</v>
      </c>
      <c r="BN8600" s="6">
        <f>SUM($R$5:V8602)-$AB$2</f>
        <v>42638.348370904314</v>
      </c>
      <c r="BO8600" s="6">
        <f>SUM($R$5:W8602)-$AB$2</f>
        <v>63512.461019655741</v>
      </c>
      <c r="BP8600" s="16"/>
    </row>
    <row r="8601" spans="1:68" x14ac:dyDescent="0.45">
      <c r="A8601" s="1">
        <v>2008</v>
      </c>
      <c r="B8601" s="1">
        <v>12</v>
      </c>
      <c r="C8601" s="1">
        <v>24</v>
      </c>
      <c r="D8601" s="1">
        <v>19</v>
      </c>
      <c r="E8601" s="1">
        <v>10.199999999999999</v>
      </c>
      <c r="F8601" s="1">
        <v>0</v>
      </c>
      <c r="G8601" s="4"/>
      <c r="H8601" s="4"/>
      <c r="Q8601" s="1">
        <v>16</v>
      </c>
      <c r="R8601" s="6">
        <f t="shared" si="11491"/>
        <v>0.11174859999999998</v>
      </c>
      <c r="S8601" s="6">
        <f t="shared" si="11492"/>
        <v>0.43358456799999995</v>
      </c>
      <c r="T8601" s="6">
        <f t="shared" si="11493"/>
        <v>1.0839614199999996</v>
      </c>
      <c r="U8601" s="6">
        <f t="shared" si="11494"/>
        <v>1.517545988</v>
      </c>
      <c r="V8601" s="6">
        <f t="shared" si="11495"/>
        <v>2.1679228399999992</v>
      </c>
      <c r="W8601" s="6">
        <f t="shared" si="11496"/>
        <v>2.6015074079999994</v>
      </c>
      <c r="X8601" s="17"/>
      <c r="Y8601" s="17"/>
      <c r="Z8601" s="17"/>
      <c r="AA8601" s="17"/>
      <c r="AB8601" s="17"/>
      <c r="AC8601" s="17"/>
      <c r="AE8601" s="16"/>
      <c r="AF8601" s="16"/>
      <c r="AG8601" s="16"/>
      <c r="AH8601" s="16"/>
      <c r="AI8601" s="16"/>
      <c r="AJ8601" s="16"/>
      <c r="AL8601" s="16"/>
      <c r="AM8601" s="16"/>
      <c r="AN8601" s="16"/>
      <c r="AO8601" s="16"/>
      <c r="AP8601" s="16"/>
      <c r="AQ8601" s="16"/>
      <c r="BI8601" s="1">
        <v>18</v>
      </c>
      <c r="BJ8601" s="6">
        <f>SUM($R$5:R8603)-$AB$2</f>
        <v>890.12307340000109</v>
      </c>
      <c r="BK8601" s="6">
        <f>SUM($R$5:S8603)-$AB$2</f>
        <v>4369.1418481919973</v>
      </c>
      <c r="BL8601" s="6">
        <f>SUM($R$5:T8603)-$AB$2</f>
        <v>13066.688785171975</v>
      </c>
      <c r="BM8601" s="6">
        <f>SUM($R$5:U8603)-$AB$2</f>
        <v>25243.254496944162</v>
      </c>
      <c r="BN8601" s="6">
        <f>SUM($R$5:V8603)-$AB$2</f>
        <v>42638.348370904314</v>
      </c>
      <c r="BO8601" s="6">
        <f>SUM($R$5:W8603)-$AB$2</f>
        <v>63512.461019655741</v>
      </c>
      <c r="BP8601" s="16"/>
    </row>
    <row r="8602" spans="1:68" x14ac:dyDescent="0.45">
      <c r="A8602" s="1">
        <v>2008</v>
      </c>
      <c r="B8602" s="1">
        <v>12</v>
      </c>
      <c r="C8602" s="1">
        <v>24</v>
      </c>
      <c r="D8602" s="1">
        <v>20</v>
      </c>
      <c r="E8602" s="1">
        <v>10.199999999999999</v>
      </c>
      <c r="F8602" s="1">
        <v>0</v>
      </c>
      <c r="G8602" s="4"/>
      <c r="H8602" s="4"/>
      <c r="Q8602" s="1">
        <v>17</v>
      </c>
      <c r="R8602" s="6">
        <f t="shared" si="11491"/>
        <v>1.7411599999999999E-2</v>
      </c>
      <c r="S8602" s="6">
        <f t="shared" si="11492"/>
        <v>6.7557008000000002E-2</v>
      </c>
      <c r="T8602" s="6">
        <f t="shared" si="11493"/>
        <v>0.16889251999999999</v>
      </c>
      <c r="U8602" s="6">
        <f t="shared" si="11494"/>
        <v>0.23644952799999999</v>
      </c>
      <c r="V8602" s="6">
        <f t="shared" si="11495"/>
        <v>0.33778503999999998</v>
      </c>
      <c r="W8602" s="6">
        <f t="shared" si="11496"/>
        <v>0.40534204800000001</v>
      </c>
      <c r="X8602" s="17"/>
      <c r="Y8602" s="17"/>
      <c r="Z8602" s="17"/>
      <c r="AA8602" s="17"/>
      <c r="AB8602" s="17"/>
      <c r="AC8602" s="17"/>
      <c r="AE8602" s="16"/>
      <c r="AF8602" s="16"/>
      <c r="AG8602" s="16"/>
      <c r="AH8602" s="16"/>
      <c r="AI8602" s="16"/>
      <c r="AJ8602" s="16"/>
      <c r="AL8602" s="16"/>
      <c r="AM8602" s="16"/>
      <c r="AN8602" s="16"/>
      <c r="AO8602" s="16"/>
      <c r="AP8602" s="16"/>
      <c r="AQ8602" s="16"/>
      <c r="BI8602" s="1">
        <v>19</v>
      </c>
      <c r="BJ8602" s="6">
        <f>SUM($R$5:R8604)-$AB$2</f>
        <v>890.12307340000109</v>
      </c>
      <c r="BK8602" s="6">
        <f>SUM($R$5:S8604)-$AB$2</f>
        <v>4369.1418481919973</v>
      </c>
      <c r="BL8602" s="6">
        <f>SUM($R$5:T8604)-$AB$2</f>
        <v>13066.688785171975</v>
      </c>
      <c r="BM8602" s="6">
        <f>SUM($R$5:U8604)-$AB$2</f>
        <v>25243.254496944162</v>
      </c>
      <c r="BN8602" s="6">
        <f>SUM($R$5:V8604)-$AB$2</f>
        <v>42638.348370904314</v>
      </c>
      <c r="BO8602" s="6">
        <f>SUM($R$5:W8604)-$AB$2</f>
        <v>63512.461019655741</v>
      </c>
      <c r="BP8602" s="16"/>
    </row>
    <row r="8603" spans="1:68" x14ac:dyDescent="0.45">
      <c r="A8603" s="1">
        <v>2008</v>
      </c>
      <c r="B8603" s="1">
        <v>12</v>
      </c>
      <c r="C8603" s="1">
        <v>24</v>
      </c>
      <c r="D8603" s="1">
        <v>21</v>
      </c>
      <c r="E8603" s="1">
        <v>10.1</v>
      </c>
      <c r="F8603" s="1">
        <v>0</v>
      </c>
      <c r="G8603" s="4"/>
      <c r="H8603" s="4"/>
      <c r="Q8603" s="1">
        <v>18</v>
      </c>
      <c r="R8603" s="6">
        <f t="shared" si="11491"/>
        <v>0</v>
      </c>
      <c r="S8603" s="6">
        <f t="shared" si="11492"/>
        <v>0</v>
      </c>
      <c r="T8603" s="6">
        <f t="shared" si="11493"/>
        <v>0</v>
      </c>
      <c r="U8603" s="6">
        <f t="shared" si="11494"/>
        <v>0</v>
      </c>
      <c r="V8603" s="6">
        <f t="shared" si="11495"/>
        <v>0</v>
      </c>
      <c r="W8603" s="6">
        <f t="shared" si="11496"/>
        <v>0</v>
      </c>
      <c r="X8603" s="17"/>
      <c r="Y8603" s="17"/>
      <c r="Z8603" s="17"/>
      <c r="AA8603" s="17"/>
      <c r="AB8603" s="17"/>
      <c r="AC8603" s="17"/>
      <c r="AE8603" s="16"/>
      <c r="AF8603" s="16"/>
      <c r="AG8603" s="16"/>
      <c r="AH8603" s="16"/>
      <c r="AI8603" s="16"/>
      <c r="AJ8603" s="16"/>
      <c r="AL8603" s="16"/>
      <c r="AM8603" s="16"/>
      <c r="AN8603" s="16"/>
      <c r="AO8603" s="16"/>
      <c r="AP8603" s="16"/>
      <c r="AQ8603" s="16"/>
      <c r="BI8603" s="1">
        <v>20</v>
      </c>
      <c r="BJ8603" s="6">
        <f>SUM($R$5:R8605)-$AB$2</f>
        <v>890.12307340000109</v>
      </c>
      <c r="BK8603" s="6">
        <f>SUM($R$5:S8605)-$AB$2</f>
        <v>4369.1418481919973</v>
      </c>
      <c r="BL8603" s="6">
        <f>SUM($R$5:T8605)-$AB$2</f>
        <v>13066.688785171975</v>
      </c>
      <c r="BM8603" s="6">
        <f>SUM($R$5:U8605)-$AB$2</f>
        <v>25243.254496944162</v>
      </c>
      <c r="BN8603" s="6">
        <f>SUM($R$5:V8605)-$AB$2</f>
        <v>42638.348370904314</v>
      </c>
      <c r="BO8603" s="6">
        <f>SUM($R$5:W8605)-$AB$2</f>
        <v>63512.461019655741</v>
      </c>
      <c r="BP8603" s="16"/>
    </row>
    <row r="8604" spans="1:68" x14ac:dyDescent="0.45">
      <c r="A8604" s="1">
        <v>2008</v>
      </c>
      <c r="B8604" s="1">
        <v>12</v>
      </c>
      <c r="C8604" s="1">
        <v>24</v>
      </c>
      <c r="D8604" s="1">
        <v>22</v>
      </c>
      <c r="E8604" s="1">
        <v>9.8000000000000007</v>
      </c>
      <c r="F8604" s="1">
        <v>0</v>
      </c>
      <c r="G8604" s="4"/>
      <c r="H8604" s="4"/>
      <c r="Q8604" s="1">
        <v>19</v>
      </c>
      <c r="R8604" s="6">
        <f t="shared" si="11491"/>
        <v>0</v>
      </c>
      <c r="S8604" s="6">
        <f t="shared" si="11492"/>
        <v>0</v>
      </c>
      <c r="T8604" s="6">
        <f t="shared" si="11493"/>
        <v>0</v>
      </c>
      <c r="U8604" s="6">
        <f t="shared" si="11494"/>
        <v>0</v>
      </c>
      <c r="V8604" s="6">
        <f t="shared" si="11495"/>
        <v>0</v>
      </c>
      <c r="W8604" s="6">
        <f t="shared" si="11496"/>
        <v>0</v>
      </c>
      <c r="X8604" s="17"/>
      <c r="Y8604" s="17"/>
      <c r="Z8604" s="17"/>
      <c r="AA8604" s="17"/>
      <c r="AB8604" s="17"/>
      <c r="AC8604" s="17"/>
      <c r="AE8604" s="16"/>
      <c r="AF8604" s="16"/>
      <c r="AG8604" s="16"/>
      <c r="AH8604" s="16"/>
      <c r="AI8604" s="16"/>
      <c r="AJ8604" s="16"/>
      <c r="AL8604" s="16"/>
      <c r="AM8604" s="16"/>
      <c r="AN8604" s="16"/>
      <c r="AO8604" s="16"/>
      <c r="AP8604" s="16"/>
      <c r="AQ8604" s="16"/>
      <c r="BI8604" s="1">
        <v>21</v>
      </c>
      <c r="BJ8604" s="6">
        <f>SUM($R$5:R8606)-$AB$2</f>
        <v>890.12307340000109</v>
      </c>
      <c r="BK8604" s="6">
        <f>SUM($R$5:S8606)-$AB$2</f>
        <v>4369.1418481919973</v>
      </c>
      <c r="BL8604" s="6">
        <f>SUM($R$5:T8606)-$AB$2</f>
        <v>13066.688785171975</v>
      </c>
      <c r="BM8604" s="6">
        <f>SUM($R$5:U8606)-$AB$2</f>
        <v>25243.254496944162</v>
      </c>
      <c r="BN8604" s="6">
        <f>SUM($R$5:V8606)-$AB$2</f>
        <v>42638.348370904314</v>
      </c>
      <c r="BO8604" s="6">
        <f>SUM($R$5:W8606)-$AB$2</f>
        <v>63512.461019655741</v>
      </c>
      <c r="BP8604" s="16"/>
    </row>
    <row r="8605" spans="1:68" x14ac:dyDescent="0.45">
      <c r="A8605" s="1">
        <v>2008</v>
      </c>
      <c r="B8605" s="1">
        <v>12</v>
      </c>
      <c r="C8605" s="1">
        <v>24</v>
      </c>
      <c r="D8605" s="1">
        <v>23</v>
      </c>
      <c r="E8605" s="1">
        <v>9.4</v>
      </c>
      <c r="F8605" s="1">
        <v>0</v>
      </c>
      <c r="G8605" s="4"/>
      <c r="H8605" s="4"/>
      <c r="Q8605" s="1">
        <v>20</v>
      </c>
      <c r="R8605" s="6">
        <f t="shared" si="11491"/>
        <v>0</v>
      </c>
      <c r="S8605" s="6">
        <f t="shared" si="11492"/>
        <v>0</v>
      </c>
      <c r="T8605" s="6">
        <f t="shared" si="11493"/>
        <v>0</v>
      </c>
      <c r="U8605" s="6">
        <f t="shared" si="11494"/>
        <v>0</v>
      </c>
      <c r="V8605" s="6">
        <f t="shared" si="11495"/>
        <v>0</v>
      </c>
      <c r="W8605" s="6">
        <f t="shared" si="11496"/>
        <v>0</v>
      </c>
      <c r="X8605" s="17"/>
      <c r="Y8605" s="17"/>
      <c r="Z8605" s="17"/>
      <c r="AA8605" s="17"/>
      <c r="AB8605" s="17"/>
      <c r="AC8605" s="17"/>
      <c r="AE8605" s="16"/>
      <c r="AF8605" s="16"/>
      <c r="AG8605" s="16"/>
      <c r="AH8605" s="16"/>
      <c r="AI8605" s="16"/>
      <c r="AJ8605" s="16"/>
      <c r="AL8605" s="16"/>
      <c r="AM8605" s="16"/>
      <c r="AN8605" s="16"/>
      <c r="AO8605" s="16"/>
      <c r="AP8605" s="16"/>
      <c r="AQ8605" s="16"/>
      <c r="BI8605" s="1">
        <v>22</v>
      </c>
      <c r="BJ8605" s="6">
        <f>SUM($R$5:R8607)-$AB$2</f>
        <v>890.12307340000109</v>
      </c>
      <c r="BK8605" s="6">
        <f>SUM($R$5:S8607)-$AB$2</f>
        <v>4369.1418481919973</v>
      </c>
      <c r="BL8605" s="6">
        <f>SUM($R$5:T8607)-$AB$2</f>
        <v>13066.688785171975</v>
      </c>
      <c r="BM8605" s="6">
        <f>SUM($R$5:U8607)-$AB$2</f>
        <v>25243.254496944162</v>
      </c>
      <c r="BN8605" s="6">
        <f>SUM($R$5:V8607)-$AB$2</f>
        <v>42638.348370904314</v>
      </c>
      <c r="BO8605" s="6">
        <f>SUM($R$5:W8607)-$AB$2</f>
        <v>63512.461019655741</v>
      </c>
      <c r="BP8605" s="16"/>
    </row>
    <row r="8606" spans="1:68" x14ac:dyDescent="0.45">
      <c r="A8606" s="1">
        <v>2008</v>
      </c>
      <c r="B8606" s="1">
        <v>12</v>
      </c>
      <c r="C8606" s="1">
        <v>25</v>
      </c>
      <c r="D8606" s="1">
        <v>0</v>
      </c>
      <c r="E8606" s="1">
        <v>8.8000000000000007</v>
      </c>
      <c r="F8606" s="1">
        <v>0</v>
      </c>
      <c r="G8606" s="4"/>
      <c r="H8606" s="4"/>
      <c r="Q8606" s="1">
        <v>21</v>
      </c>
      <c r="R8606" s="6">
        <f t="shared" si="11491"/>
        <v>0</v>
      </c>
      <c r="S8606" s="6">
        <f t="shared" si="11492"/>
        <v>0</v>
      </c>
      <c r="T8606" s="6">
        <f t="shared" si="11493"/>
        <v>0</v>
      </c>
      <c r="U8606" s="6">
        <f t="shared" si="11494"/>
        <v>0</v>
      </c>
      <c r="V8606" s="6">
        <f t="shared" si="11495"/>
        <v>0</v>
      </c>
      <c r="W8606" s="6">
        <f t="shared" si="11496"/>
        <v>0</v>
      </c>
      <c r="X8606" s="17"/>
      <c r="Y8606" s="17"/>
      <c r="Z8606" s="17"/>
      <c r="AA8606" s="17"/>
      <c r="AB8606" s="17"/>
      <c r="AC8606" s="17"/>
      <c r="AE8606" s="16"/>
      <c r="AF8606" s="16"/>
      <c r="AG8606" s="16"/>
      <c r="AH8606" s="16"/>
      <c r="AI8606" s="16"/>
      <c r="AJ8606" s="16"/>
      <c r="AL8606" s="16"/>
      <c r="AM8606" s="16"/>
      <c r="AN8606" s="16"/>
      <c r="AO8606" s="16"/>
      <c r="AP8606" s="16"/>
      <c r="AQ8606" s="16"/>
      <c r="BI8606" s="1">
        <v>23</v>
      </c>
      <c r="BJ8606" s="6">
        <f>SUM($R$5:R8608)-$AB$2</f>
        <v>890.12307340000109</v>
      </c>
      <c r="BK8606" s="6">
        <f>SUM($R$5:S8608)-$AB$2</f>
        <v>4369.1418481919973</v>
      </c>
      <c r="BL8606" s="6">
        <f>SUM($R$5:T8608)-$AB$2</f>
        <v>13066.688785171975</v>
      </c>
      <c r="BM8606" s="6">
        <f>SUM($R$5:U8608)-$AB$2</f>
        <v>25243.254496944162</v>
      </c>
      <c r="BN8606" s="6">
        <f>SUM($R$5:V8608)-$AB$2</f>
        <v>42638.348370904314</v>
      </c>
      <c r="BO8606" s="6">
        <f>SUM($R$5:W8608)-$AB$2</f>
        <v>63512.461019655741</v>
      </c>
      <c r="BP8606" s="16"/>
    </row>
    <row r="8607" spans="1:68" x14ac:dyDescent="0.45">
      <c r="A8607" s="1">
        <v>2008</v>
      </c>
      <c r="B8607" s="1">
        <v>12</v>
      </c>
      <c r="C8607" s="1">
        <v>25</v>
      </c>
      <c r="D8607" s="1">
        <v>1</v>
      </c>
      <c r="E8607" s="1">
        <v>8.6999999999999993</v>
      </c>
      <c r="F8607" s="1">
        <v>0</v>
      </c>
      <c r="G8607" s="4"/>
      <c r="H8607" s="4"/>
      <c r="Q8607" s="1">
        <v>22</v>
      </c>
      <c r="R8607" s="6">
        <f t="shared" si="11491"/>
        <v>0</v>
      </c>
      <c r="S8607" s="6">
        <f t="shared" si="11492"/>
        <v>0</v>
      </c>
      <c r="T8607" s="6">
        <f t="shared" si="11493"/>
        <v>0</v>
      </c>
      <c r="U8607" s="6">
        <f t="shared" si="11494"/>
        <v>0</v>
      </c>
      <c r="V8607" s="6">
        <f t="shared" si="11495"/>
        <v>0</v>
      </c>
      <c r="W8607" s="6">
        <f t="shared" si="11496"/>
        <v>0</v>
      </c>
      <c r="X8607" s="17"/>
      <c r="Y8607" s="17"/>
      <c r="Z8607" s="17"/>
      <c r="AA8607" s="17"/>
      <c r="AB8607" s="17"/>
      <c r="AC8607" s="17"/>
      <c r="AE8607" s="16"/>
      <c r="AF8607" s="16"/>
      <c r="AG8607" s="16"/>
      <c r="AH8607" s="16"/>
      <c r="AI8607" s="16"/>
      <c r="AJ8607" s="16"/>
      <c r="AL8607" s="16"/>
      <c r="AM8607" s="16"/>
      <c r="AN8607" s="16"/>
      <c r="AO8607" s="16"/>
      <c r="AP8607" s="16"/>
      <c r="AQ8607" s="16"/>
      <c r="BI8607" s="1">
        <v>0</v>
      </c>
      <c r="BJ8607" s="6">
        <f t="shared" ref="BJ8607" si="11557">R8609-$AB$2</f>
        <v>-6.53125</v>
      </c>
      <c r="BK8607" s="6">
        <f t="shared" ref="BK8607" si="11558">S8609-$AB$2</f>
        <v>-6.53125</v>
      </c>
      <c r="BL8607" s="6">
        <f t="shared" ref="BL8607" si="11559">T8609-$AB$2</f>
        <v>-6.53125</v>
      </c>
      <c r="BM8607" s="6">
        <f t="shared" ref="BM8607" si="11560">U8609-$AB$2</f>
        <v>-6.53125</v>
      </c>
      <c r="BN8607" s="6">
        <f t="shared" ref="BN8607" si="11561">V8609-$AB$2</f>
        <v>-6.53125</v>
      </c>
      <c r="BO8607" s="6">
        <f t="shared" ref="BO8607" si="11562">W8609-$AB$2</f>
        <v>-6.53125</v>
      </c>
      <c r="BP8607" s="16">
        <v>360</v>
      </c>
    </row>
    <row r="8608" spans="1:68" x14ac:dyDescent="0.45">
      <c r="A8608" s="1">
        <v>2008</v>
      </c>
      <c r="B8608" s="1">
        <v>12</v>
      </c>
      <c r="C8608" s="1">
        <v>25</v>
      </c>
      <c r="D8608" s="1">
        <v>2</v>
      </c>
      <c r="E8608" s="1">
        <v>8.6</v>
      </c>
      <c r="F8608" s="1">
        <v>0</v>
      </c>
      <c r="G8608" s="4"/>
      <c r="H8608" s="4"/>
      <c r="Q8608" s="1">
        <v>23</v>
      </c>
      <c r="R8608" s="6">
        <f t="shared" si="11491"/>
        <v>0</v>
      </c>
      <c r="S8608" s="6">
        <f t="shared" si="11492"/>
        <v>0</v>
      </c>
      <c r="T8608" s="6">
        <f t="shared" si="11493"/>
        <v>0</v>
      </c>
      <c r="U8608" s="6">
        <f t="shared" si="11494"/>
        <v>0</v>
      </c>
      <c r="V8608" s="6">
        <f t="shared" si="11495"/>
        <v>0</v>
      </c>
      <c r="W8608" s="6">
        <f t="shared" si="11496"/>
        <v>0</v>
      </c>
      <c r="X8608" s="17"/>
      <c r="Y8608" s="17"/>
      <c r="Z8608" s="17"/>
      <c r="AA8608" s="17"/>
      <c r="AB8608" s="17"/>
      <c r="AC8608" s="17"/>
      <c r="AE8608" s="16"/>
      <c r="AF8608" s="16"/>
      <c r="AG8608" s="16"/>
      <c r="AH8608" s="16"/>
      <c r="AI8608" s="16"/>
      <c r="AJ8608" s="16"/>
      <c r="AL8608" s="16"/>
      <c r="AM8608" s="16"/>
      <c r="AN8608" s="16"/>
      <c r="AO8608" s="16"/>
      <c r="AP8608" s="16"/>
      <c r="AQ8608" s="16"/>
      <c r="BI8608" s="1">
        <v>1</v>
      </c>
      <c r="BJ8608" s="6">
        <f>SUM($R$5:R8610)-$AB$2</f>
        <v>890.12307340000109</v>
      </c>
      <c r="BK8608" s="6">
        <f>SUM($R$5:S8610)-$AB$2</f>
        <v>4369.1418481919973</v>
      </c>
      <c r="BL8608" s="6">
        <f>SUM($R$5:T8610)-$AB$2</f>
        <v>13066.688785171975</v>
      </c>
      <c r="BM8608" s="6">
        <f>SUM($R$5:U8610)-$AB$2</f>
        <v>25243.254496944162</v>
      </c>
      <c r="BN8608" s="6">
        <f>SUM($R$5:V8610)-$AB$2</f>
        <v>42638.348370904314</v>
      </c>
      <c r="BO8608" s="6">
        <f>SUM($R$5:W8610)-$AB$2</f>
        <v>63512.461019655741</v>
      </c>
      <c r="BP8608" s="16"/>
    </row>
    <row r="8609" spans="1:68" x14ac:dyDescent="0.45">
      <c r="A8609" s="1">
        <v>2008</v>
      </c>
      <c r="B8609" s="1">
        <v>12</v>
      </c>
      <c r="C8609" s="1">
        <v>25</v>
      </c>
      <c r="D8609" s="1">
        <v>3</v>
      </c>
      <c r="E8609" s="1">
        <v>8.3000000000000007</v>
      </c>
      <c r="F8609" s="1">
        <v>0</v>
      </c>
      <c r="G8609" s="4"/>
      <c r="H8609" s="4"/>
      <c r="Q8609" s="1">
        <v>0</v>
      </c>
      <c r="R8609" s="6">
        <f t="shared" si="11491"/>
        <v>0</v>
      </c>
      <c r="S8609" s="6">
        <f t="shared" si="11492"/>
        <v>0</v>
      </c>
      <c r="T8609" s="6">
        <f t="shared" si="11493"/>
        <v>0</v>
      </c>
      <c r="U8609" s="6">
        <f t="shared" si="11494"/>
        <v>0</v>
      </c>
      <c r="V8609" s="6">
        <f t="shared" si="11495"/>
        <v>0</v>
      </c>
      <c r="W8609" s="6">
        <f t="shared" si="11496"/>
        <v>0</v>
      </c>
      <c r="X8609" s="17"/>
      <c r="Y8609" s="17"/>
      <c r="Z8609" s="17"/>
      <c r="AA8609" s="17"/>
      <c r="AB8609" s="17"/>
      <c r="AC8609" s="17"/>
      <c r="AE8609" s="16"/>
      <c r="AF8609" s="16"/>
      <c r="AG8609" s="16"/>
      <c r="AH8609" s="16"/>
      <c r="AI8609" s="16"/>
      <c r="AJ8609" s="16"/>
      <c r="AL8609" s="16"/>
      <c r="AM8609" s="16"/>
      <c r="AN8609" s="16"/>
      <c r="AO8609" s="16"/>
      <c r="AP8609" s="16"/>
      <c r="AQ8609" s="16"/>
      <c r="BI8609" s="1">
        <v>2</v>
      </c>
      <c r="BJ8609" s="6">
        <f>SUM($R$5:R8611)-$AB$2</f>
        <v>890.12307340000109</v>
      </c>
      <c r="BK8609" s="6">
        <f>SUM($R$5:S8611)-$AB$2</f>
        <v>4369.1418481919973</v>
      </c>
      <c r="BL8609" s="6">
        <f>SUM($R$5:T8611)-$AB$2</f>
        <v>13066.688785171975</v>
      </c>
      <c r="BM8609" s="6">
        <f>SUM($R$5:U8611)-$AB$2</f>
        <v>25243.254496944162</v>
      </c>
      <c r="BN8609" s="6">
        <f>SUM($R$5:V8611)-$AB$2</f>
        <v>42638.348370904314</v>
      </c>
      <c r="BO8609" s="6">
        <f>SUM($R$5:W8611)-$AB$2</f>
        <v>63512.461019655741</v>
      </c>
      <c r="BP8609" s="16"/>
    </row>
    <row r="8610" spans="1:68" x14ac:dyDescent="0.45">
      <c r="A8610" s="1">
        <v>2008</v>
      </c>
      <c r="B8610" s="1">
        <v>12</v>
      </c>
      <c r="C8610" s="1">
        <v>25</v>
      </c>
      <c r="D8610" s="1">
        <v>4</v>
      </c>
      <c r="E8610" s="1">
        <v>8.1</v>
      </c>
      <c r="F8610" s="1">
        <v>0</v>
      </c>
      <c r="G8610" s="4"/>
      <c r="H8610" s="4"/>
      <c r="Q8610" s="1">
        <v>1</v>
      </c>
      <c r="R8610" s="6">
        <f t="shared" si="11491"/>
        <v>0</v>
      </c>
      <c r="S8610" s="6">
        <f t="shared" si="11492"/>
        <v>0</v>
      </c>
      <c r="T8610" s="6">
        <f t="shared" si="11493"/>
        <v>0</v>
      </c>
      <c r="U8610" s="6">
        <f t="shared" si="11494"/>
        <v>0</v>
      </c>
      <c r="V8610" s="6">
        <f t="shared" si="11495"/>
        <v>0</v>
      </c>
      <c r="W8610" s="6">
        <f t="shared" si="11496"/>
        <v>0</v>
      </c>
      <c r="X8610" s="17"/>
      <c r="Y8610" s="17"/>
      <c r="Z8610" s="17"/>
      <c r="AA8610" s="17"/>
      <c r="AB8610" s="17"/>
      <c r="AC8610" s="17"/>
      <c r="AE8610" s="16"/>
      <c r="AF8610" s="16"/>
      <c r="AG8610" s="16"/>
      <c r="AH8610" s="16"/>
      <c r="AI8610" s="16"/>
      <c r="AJ8610" s="16"/>
      <c r="AL8610" s="16"/>
      <c r="AM8610" s="16"/>
      <c r="AN8610" s="16"/>
      <c r="AO8610" s="16"/>
      <c r="AP8610" s="16"/>
      <c r="AQ8610" s="16"/>
      <c r="BI8610" s="1">
        <v>3</v>
      </c>
      <c r="BJ8610" s="6">
        <f>SUM($R$5:R8612)-$AB$2</f>
        <v>890.12307340000109</v>
      </c>
      <c r="BK8610" s="6">
        <f>SUM($R$5:S8612)-$AB$2</f>
        <v>4369.1418481919973</v>
      </c>
      <c r="BL8610" s="6">
        <f>SUM($R$5:T8612)-$AB$2</f>
        <v>13066.688785171975</v>
      </c>
      <c r="BM8610" s="6">
        <f>SUM($R$5:U8612)-$AB$2</f>
        <v>25243.254496944162</v>
      </c>
      <c r="BN8610" s="6">
        <f>SUM($R$5:V8612)-$AB$2</f>
        <v>42638.348370904314</v>
      </c>
      <c r="BO8610" s="6">
        <f>SUM($R$5:W8612)-$AB$2</f>
        <v>63512.461019655741</v>
      </c>
      <c r="BP8610" s="16"/>
    </row>
    <row r="8611" spans="1:68" x14ac:dyDescent="0.45">
      <c r="A8611" s="1">
        <v>2008</v>
      </c>
      <c r="B8611" s="1">
        <v>12</v>
      </c>
      <c r="C8611" s="1">
        <v>25</v>
      </c>
      <c r="D8611" s="1">
        <v>5</v>
      </c>
      <c r="E8611" s="1">
        <v>8</v>
      </c>
      <c r="F8611" s="1">
        <v>0</v>
      </c>
      <c r="G8611" s="4"/>
      <c r="H8611" s="4"/>
      <c r="Q8611" s="1">
        <v>2</v>
      </c>
      <c r="R8611" s="6">
        <f t="shared" si="11491"/>
        <v>0</v>
      </c>
      <c r="S8611" s="6">
        <f t="shared" si="11492"/>
        <v>0</v>
      </c>
      <c r="T8611" s="6">
        <f t="shared" si="11493"/>
        <v>0</v>
      </c>
      <c r="U8611" s="6">
        <f t="shared" si="11494"/>
        <v>0</v>
      </c>
      <c r="V8611" s="6">
        <f t="shared" si="11495"/>
        <v>0</v>
      </c>
      <c r="W8611" s="6">
        <f t="shared" si="11496"/>
        <v>0</v>
      </c>
      <c r="X8611" s="17"/>
      <c r="Y8611" s="17"/>
      <c r="Z8611" s="17"/>
      <c r="AA8611" s="17"/>
      <c r="AB8611" s="17"/>
      <c r="AC8611" s="17"/>
      <c r="AE8611" s="16"/>
      <c r="AF8611" s="16"/>
      <c r="AG8611" s="16"/>
      <c r="AH8611" s="16"/>
      <c r="AI8611" s="16"/>
      <c r="AJ8611" s="16"/>
      <c r="AL8611" s="16"/>
      <c r="AM8611" s="16"/>
      <c r="AN8611" s="16"/>
      <c r="AO8611" s="16"/>
      <c r="AP8611" s="16"/>
      <c r="AQ8611" s="16"/>
      <c r="BI8611" s="1">
        <v>4</v>
      </c>
      <c r="BJ8611" s="6">
        <f>SUM($R$5:R8613)-$AB$2</f>
        <v>890.12307340000109</v>
      </c>
      <c r="BK8611" s="6">
        <f>SUM($R$5:S8613)-$AB$2</f>
        <v>4369.1418481919973</v>
      </c>
      <c r="BL8611" s="6">
        <f>SUM($R$5:T8613)-$AB$2</f>
        <v>13066.688785171975</v>
      </c>
      <c r="BM8611" s="6">
        <f>SUM($R$5:U8613)-$AB$2</f>
        <v>25243.254496944162</v>
      </c>
      <c r="BN8611" s="6">
        <f>SUM($R$5:V8613)-$AB$2</f>
        <v>42638.348370904314</v>
      </c>
      <c r="BO8611" s="6">
        <f>SUM($R$5:W8613)-$AB$2</f>
        <v>63512.461019655741</v>
      </c>
      <c r="BP8611" s="16"/>
    </row>
    <row r="8612" spans="1:68" x14ac:dyDescent="0.45">
      <c r="A8612" s="1">
        <v>2008</v>
      </c>
      <c r="B8612" s="1">
        <v>12</v>
      </c>
      <c r="C8612" s="1">
        <v>25</v>
      </c>
      <c r="D8612" s="1">
        <v>6</v>
      </c>
      <c r="E8612" s="1">
        <v>7.6</v>
      </c>
      <c r="F8612" s="1">
        <v>0</v>
      </c>
      <c r="G8612" s="4"/>
      <c r="H8612" s="4"/>
      <c r="Q8612" s="1">
        <v>3</v>
      </c>
      <c r="R8612" s="6">
        <f t="shared" si="11491"/>
        <v>0</v>
      </c>
      <c r="S8612" s="6">
        <f t="shared" si="11492"/>
        <v>0</v>
      </c>
      <c r="T8612" s="6">
        <f t="shared" si="11493"/>
        <v>0</v>
      </c>
      <c r="U8612" s="6">
        <f t="shared" si="11494"/>
        <v>0</v>
      </c>
      <c r="V8612" s="6">
        <f t="shared" si="11495"/>
        <v>0</v>
      </c>
      <c r="W8612" s="6">
        <f t="shared" si="11496"/>
        <v>0</v>
      </c>
      <c r="X8612" s="17"/>
      <c r="Y8612" s="17"/>
      <c r="Z8612" s="17"/>
      <c r="AA8612" s="17"/>
      <c r="AB8612" s="17"/>
      <c r="AC8612" s="17"/>
      <c r="AE8612" s="16"/>
      <c r="AF8612" s="16"/>
      <c r="AG8612" s="16"/>
      <c r="AH8612" s="16"/>
      <c r="AI8612" s="16"/>
      <c r="AJ8612" s="16"/>
      <c r="AL8612" s="16"/>
      <c r="AM8612" s="16"/>
      <c r="AN8612" s="16"/>
      <c r="AO8612" s="16"/>
      <c r="AP8612" s="16"/>
      <c r="AQ8612" s="16"/>
      <c r="BI8612" s="1">
        <v>5</v>
      </c>
      <c r="BJ8612" s="6">
        <f>SUM($R$5:R8614)-$AB$2</f>
        <v>890.12307340000109</v>
      </c>
      <c r="BK8612" s="6">
        <f>SUM($R$5:S8614)-$AB$2</f>
        <v>4369.1418481919973</v>
      </c>
      <c r="BL8612" s="6">
        <f>SUM($R$5:T8614)-$AB$2</f>
        <v>13066.688785171975</v>
      </c>
      <c r="BM8612" s="6">
        <f>SUM($R$5:U8614)-$AB$2</f>
        <v>25243.254496944162</v>
      </c>
      <c r="BN8612" s="6">
        <f>SUM($R$5:V8614)-$AB$2</f>
        <v>42638.348370904314</v>
      </c>
      <c r="BO8612" s="6">
        <f>SUM($R$5:W8614)-$AB$2</f>
        <v>63512.461019655741</v>
      </c>
      <c r="BP8612" s="16"/>
    </row>
    <row r="8613" spans="1:68" x14ac:dyDescent="0.45">
      <c r="A8613" s="1">
        <v>2008</v>
      </c>
      <c r="B8613" s="1">
        <v>12</v>
      </c>
      <c r="C8613" s="1">
        <v>25</v>
      </c>
      <c r="D8613" s="1">
        <v>7</v>
      </c>
      <c r="E8613" s="1">
        <v>7.3</v>
      </c>
      <c r="F8613" s="1">
        <v>0</v>
      </c>
      <c r="G8613" s="4"/>
      <c r="H8613" s="4"/>
      <c r="Q8613" s="1">
        <v>4</v>
      </c>
      <c r="R8613" s="6">
        <f t="shared" si="11491"/>
        <v>0</v>
      </c>
      <c r="S8613" s="6">
        <f t="shared" si="11492"/>
        <v>0</v>
      </c>
      <c r="T8613" s="6">
        <f t="shared" si="11493"/>
        <v>0</v>
      </c>
      <c r="U8613" s="6">
        <f t="shared" si="11494"/>
        <v>0</v>
      </c>
      <c r="V8613" s="6">
        <f t="shared" si="11495"/>
        <v>0</v>
      </c>
      <c r="W8613" s="6">
        <f t="shared" si="11496"/>
        <v>0</v>
      </c>
      <c r="X8613" s="17"/>
      <c r="Y8613" s="17"/>
      <c r="Z8613" s="17"/>
      <c r="AA8613" s="17"/>
      <c r="AB8613" s="17"/>
      <c r="AC8613" s="17"/>
      <c r="AE8613" s="16"/>
      <c r="AF8613" s="16"/>
      <c r="AG8613" s="16"/>
      <c r="AH8613" s="16"/>
      <c r="AI8613" s="16"/>
      <c r="AJ8613" s="16"/>
      <c r="AL8613" s="16"/>
      <c r="AM8613" s="16"/>
      <c r="AN8613" s="16"/>
      <c r="AO8613" s="16"/>
      <c r="AP8613" s="16"/>
      <c r="AQ8613" s="16"/>
      <c r="BI8613" s="1">
        <v>6</v>
      </c>
      <c r="BJ8613" s="6">
        <f>SUM($R$5:R8615)-$AB$2</f>
        <v>890.12307340000109</v>
      </c>
      <c r="BK8613" s="6">
        <f>SUM($R$5:S8615)-$AB$2</f>
        <v>4369.1418481919973</v>
      </c>
      <c r="BL8613" s="6">
        <f>SUM($R$5:T8615)-$AB$2</f>
        <v>13066.688785171975</v>
      </c>
      <c r="BM8613" s="6">
        <f>SUM($R$5:U8615)-$AB$2</f>
        <v>25243.254496944162</v>
      </c>
      <c r="BN8613" s="6">
        <f>SUM($R$5:V8615)-$AB$2</f>
        <v>42638.348370904314</v>
      </c>
      <c r="BO8613" s="6">
        <f>SUM($R$5:W8615)-$AB$2</f>
        <v>63512.461019655741</v>
      </c>
      <c r="BP8613" s="16"/>
    </row>
    <row r="8614" spans="1:68" x14ac:dyDescent="0.45">
      <c r="A8614" s="1">
        <v>2008</v>
      </c>
      <c r="B8614" s="1">
        <v>12</v>
      </c>
      <c r="C8614" s="1">
        <v>25</v>
      </c>
      <c r="D8614" s="1">
        <v>8</v>
      </c>
      <c r="E8614" s="1">
        <v>7.2</v>
      </c>
      <c r="F8614" s="1">
        <v>0</v>
      </c>
      <c r="G8614" s="4"/>
      <c r="H8614" s="4"/>
      <c r="Q8614" s="1">
        <v>5</v>
      </c>
      <c r="R8614" s="6">
        <f t="shared" si="11491"/>
        <v>0</v>
      </c>
      <c r="S8614" s="6">
        <f t="shared" si="11492"/>
        <v>0</v>
      </c>
      <c r="T8614" s="6">
        <f t="shared" si="11493"/>
        <v>0</v>
      </c>
      <c r="U8614" s="6">
        <f t="shared" si="11494"/>
        <v>0</v>
      </c>
      <c r="V8614" s="6">
        <f t="shared" si="11495"/>
        <v>0</v>
      </c>
      <c r="W8614" s="6">
        <f t="shared" si="11496"/>
        <v>0</v>
      </c>
      <c r="X8614" s="17"/>
      <c r="Y8614" s="17"/>
      <c r="Z8614" s="17"/>
      <c r="AA8614" s="17"/>
      <c r="AB8614" s="17"/>
      <c r="AC8614" s="17"/>
      <c r="AE8614" s="16"/>
      <c r="AF8614" s="16"/>
      <c r="AG8614" s="16"/>
      <c r="AH8614" s="16"/>
      <c r="AI8614" s="16"/>
      <c r="AJ8614" s="16"/>
      <c r="AL8614" s="16"/>
      <c r="AM8614" s="16"/>
      <c r="AN8614" s="16"/>
      <c r="AO8614" s="16"/>
      <c r="AP8614" s="16"/>
      <c r="AQ8614" s="16"/>
      <c r="BI8614" s="1">
        <v>7</v>
      </c>
      <c r="BJ8614" s="6">
        <f>SUM($R$5:R8616)-$AB$2</f>
        <v>890.12307340000109</v>
      </c>
      <c r="BK8614" s="6">
        <f>SUM($R$5:S8616)-$AB$2</f>
        <v>4369.1418481919973</v>
      </c>
      <c r="BL8614" s="6">
        <f>SUM($R$5:T8616)-$AB$2</f>
        <v>13066.688785171975</v>
      </c>
      <c r="BM8614" s="6">
        <f>SUM($R$5:U8616)-$AB$2</f>
        <v>25243.254496944162</v>
      </c>
      <c r="BN8614" s="6">
        <f>SUM($R$5:V8616)-$AB$2</f>
        <v>42638.348370904314</v>
      </c>
      <c r="BO8614" s="6">
        <f>SUM($R$5:W8616)-$AB$2</f>
        <v>63512.461019655741</v>
      </c>
      <c r="BP8614" s="16"/>
    </row>
    <row r="8615" spans="1:68" x14ac:dyDescent="0.45">
      <c r="A8615" s="1">
        <v>2008</v>
      </c>
      <c r="B8615" s="1">
        <v>12</v>
      </c>
      <c r="C8615" s="1">
        <v>25</v>
      </c>
      <c r="D8615" s="1">
        <v>9</v>
      </c>
      <c r="E8615" s="1">
        <v>7.2</v>
      </c>
      <c r="F8615" s="1">
        <v>10.39</v>
      </c>
      <c r="G8615" s="4"/>
      <c r="H8615" s="4"/>
      <c r="Q8615" s="1">
        <v>6</v>
      </c>
      <c r="R8615" s="6">
        <f t="shared" si="11491"/>
        <v>0</v>
      </c>
      <c r="S8615" s="6">
        <f t="shared" si="11492"/>
        <v>0</v>
      </c>
      <c r="T8615" s="6">
        <f t="shared" si="11493"/>
        <v>0</v>
      </c>
      <c r="U8615" s="6">
        <f t="shared" si="11494"/>
        <v>0</v>
      </c>
      <c r="V8615" s="6">
        <f t="shared" si="11495"/>
        <v>0</v>
      </c>
      <c r="W8615" s="6">
        <f t="shared" si="11496"/>
        <v>0</v>
      </c>
      <c r="X8615" s="17"/>
      <c r="Y8615" s="17"/>
      <c r="Z8615" s="17"/>
      <c r="AA8615" s="17"/>
      <c r="AB8615" s="17"/>
      <c r="AC8615" s="17"/>
      <c r="AE8615" s="16"/>
      <c r="AF8615" s="16"/>
      <c r="AG8615" s="16"/>
      <c r="AH8615" s="16"/>
      <c r="AI8615" s="16"/>
      <c r="AJ8615" s="16"/>
      <c r="AL8615" s="16"/>
      <c r="AM8615" s="16"/>
      <c r="AN8615" s="16"/>
      <c r="AO8615" s="16"/>
      <c r="AP8615" s="16"/>
      <c r="AQ8615" s="16"/>
      <c r="BI8615" s="1">
        <v>8</v>
      </c>
      <c r="BJ8615" s="6">
        <f>SUM($R$5:R8617)-$AB$2</f>
        <v>890.12307340000109</v>
      </c>
      <c r="BK8615" s="6">
        <f>SUM($R$5:S8617)-$AB$2</f>
        <v>4369.1418481919973</v>
      </c>
      <c r="BL8615" s="6">
        <f>SUM($R$5:T8617)-$AB$2</f>
        <v>13066.688785171975</v>
      </c>
      <c r="BM8615" s="6">
        <f>SUM($R$5:U8617)-$AB$2</f>
        <v>25243.254496944162</v>
      </c>
      <c r="BN8615" s="6">
        <f>SUM($R$5:V8617)-$AB$2</f>
        <v>42638.348370904314</v>
      </c>
      <c r="BO8615" s="6">
        <f>SUM($R$5:W8617)-$AB$2</f>
        <v>63512.461019655741</v>
      </c>
      <c r="BP8615" s="16"/>
    </row>
    <row r="8616" spans="1:68" x14ac:dyDescent="0.45">
      <c r="A8616" s="1">
        <v>2008</v>
      </c>
      <c r="B8616" s="1">
        <v>12</v>
      </c>
      <c r="C8616" s="1">
        <v>25</v>
      </c>
      <c r="D8616" s="1">
        <v>10</v>
      </c>
      <c r="E8616" s="1">
        <v>7.4</v>
      </c>
      <c r="F8616" s="1">
        <v>161.76</v>
      </c>
      <c r="G8616" s="4"/>
      <c r="H8616" s="4"/>
      <c r="Q8616" s="1">
        <v>7</v>
      </c>
      <c r="R8616" s="6">
        <f t="shared" si="11491"/>
        <v>0</v>
      </c>
      <c r="S8616" s="6">
        <f t="shared" si="11492"/>
        <v>0</v>
      </c>
      <c r="T8616" s="6">
        <f t="shared" si="11493"/>
        <v>0</v>
      </c>
      <c r="U8616" s="6">
        <f t="shared" si="11494"/>
        <v>0</v>
      </c>
      <c r="V8616" s="6">
        <f t="shared" si="11495"/>
        <v>0</v>
      </c>
      <c r="W8616" s="6">
        <f t="shared" si="11496"/>
        <v>0</v>
      </c>
      <c r="X8616" s="17"/>
      <c r="Y8616" s="17"/>
      <c r="Z8616" s="17"/>
      <c r="AA8616" s="17"/>
      <c r="AB8616" s="17"/>
      <c r="AC8616" s="17"/>
      <c r="AE8616" s="16"/>
      <c r="AF8616" s="16"/>
      <c r="AG8616" s="16"/>
      <c r="AH8616" s="16"/>
      <c r="AI8616" s="16"/>
      <c r="AJ8616" s="16"/>
      <c r="AL8616" s="16"/>
      <c r="AM8616" s="16"/>
      <c r="AN8616" s="16"/>
      <c r="AO8616" s="16"/>
      <c r="AP8616" s="16"/>
      <c r="AQ8616" s="16"/>
      <c r="BI8616" s="1">
        <v>9</v>
      </c>
      <c r="BJ8616" s="6">
        <f>SUM($R$5:R8618)-$AB$2</f>
        <v>890.12909960000104</v>
      </c>
      <c r="BK8616" s="6">
        <f>SUM($R$5:S8618)-$AB$2</f>
        <v>4369.1712560479973</v>
      </c>
      <c r="BL8616" s="6">
        <f>SUM($R$5:T8618)-$AB$2</f>
        <v>13066.776647167975</v>
      </c>
      <c r="BM8616" s="6">
        <f>SUM($R$5:U8618)-$AB$2</f>
        <v>25243.424194736162</v>
      </c>
      <c r="BN8616" s="6">
        <f>SUM($R$5:V8618)-$AB$2</f>
        <v>42638.634976976311</v>
      </c>
      <c r="BO8616" s="6">
        <f>SUM($R$5:W8618)-$AB$2</f>
        <v>63512.887915663734</v>
      </c>
      <c r="BP8616" s="16"/>
    </row>
    <row r="8617" spans="1:68" x14ac:dyDescent="0.45">
      <c r="A8617" s="1">
        <v>2008</v>
      </c>
      <c r="B8617" s="1">
        <v>12</v>
      </c>
      <c r="C8617" s="1">
        <v>25</v>
      </c>
      <c r="D8617" s="1">
        <v>11</v>
      </c>
      <c r="E8617" s="1">
        <v>8.1</v>
      </c>
      <c r="F8617" s="1">
        <v>207.54</v>
      </c>
      <c r="G8617" s="4"/>
      <c r="H8617" s="4"/>
      <c r="Q8617" s="1">
        <v>8</v>
      </c>
      <c r="R8617" s="6">
        <f t="shared" si="11491"/>
        <v>0</v>
      </c>
      <c r="S8617" s="6">
        <f t="shared" si="11492"/>
        <v>0</v>
      </c>
      <c r="T8617" s="6">
        <f t="shared" si="11493"/>
        <v>0</v>
      </c>
      <c r="U8617" s="6">
        <f t="shared" si="11494"/>
        <v>0</v>
      </c>
      <c r="V8617" s="6">
        <f t="shared" si="11495"/>
        <v>0</v>
      </c>
      <c r="W8617" s="6">
        <f t="shared" si="11496"/>
        <v>0</v>
      </c>
      <c r="X8617" s="17"/>
      <c r="Y8617" s="17"/>
      <c r="Z8617" s="17"/>
      <c r="AA8617" s="17"/>
      <c r="AB8617" s="17"/>
      <c r="AC8617" s="17"/>
      <c r="AE8617" s="16"/>
      <c r="AF8617" s="16"/>
      <c r="AG8617" s="16"/>
      <c r="AH8617" s="16"/>
      <c r="AI8617" s="16"/>
      <c r="AJ8617" s="16"/>
      <c r="AL8617" s="16"/>
      <c r="AM8617" s="16"/>
      <c r="AN8617" s="16"/>
      <c r="AO8617" s="16"/>
      <c r="AP8617" s="16"/>
      <c r="AQ8617" s="16"/>
      <c r="BI8617" s="1">
        <v>10</v>
      </c>
      <c r="BJ8617" s="6">
        <f>SUM($R$5:R8619)-$AB$2</f>
        <v>890.22292040000104</v>
      </c>
      <c r="BK8617" s="6">
        <f>SUM($R$5:S8619)-$AB$2</f>
        <v>4369.6291015519973</v>
      </c>
      <c r="BL8617" s="6">
        <f>SUM($R$5:T8619)-$AB$2</f>
        <v>13068.144554431976</v>
      </c>
      <c r="BM8617" s="6">
        <f>SUM($R$5:U8619)-$AB$2</f>
        <v>25246.066188464163</v>
      </c>
      <c r="BN8617" s="6">
        <f>SUM($R$5:V8619)-$AB$2</f>
        <v>42643.097094224315</v>
      </c>
      <c r="BO8617" s="6">
        <f>SUM($R$5:W8619)-$AB$2</f>
        <v>63519.534181135736</v>
      </c>
      <c r="BP8617" s="16"/>
    </row>
    <row r="8618" spans="1:68" x14ac:dyDescent="0.45">
      <c r="A8618" s="1">
        <v>2008</v>
      </c>
      <c r="B8618" s="1">
        <v>12</v>
      </c>
      <c r="C8618" s="1">
        <v>25</v>
      </c>
      <c r="D8618" s="1">
        <v>12</v>
      </c>
      <c r="E8618" s="1">
        <v>9.1</v>
      </c>
      <c r="F8618" s="1">
        <v>452.94</v>
      </c>
      <c r="G8618" s="4"/>
      <c r="H8618" s="4"/>
      <c r="Q8618" s="1">
        <v>9</v>
      </c>
      <c r="R8618" s="6">
        <f t="shared" si="11491"/>
        <v>6.0262000000000007E-3</v>
      </c>
      <c r="S8618" s="6">
        <f t="shared" si="11492"/>
        <v>2.3381656000000001E-2</v>
      </c>
      <c r="T8618" s="6">
        <f t="shared" si="11493"/>
        <v>5.8454139999999995E-2</v>
      </c>
      <c r="U8618" s="6">
        <f t="shared" si="11494"/>
        <v>8.1835796000000002E-2</v>
      </c>
      <c r="V8618" s="6">
        <f t="shared" si="11495"/>
        <v>0.11690827999999999</v>
      </c>
      <c r="W8618" s="6">
        <f t="shared" si="11496"/>
        <v>0.140289936</v>
      </c>
      <c r="X8618" s="17"/>
      <c r="Y8618" s="17"/>
      <c r="Z8618" s="17"/>
      <c r="AA8618" s="17"/>
      <c r="AB8618" s="17"/>
      <c r="AC8618" s="17"/>
      <c r="AE8618" s="16"/>
      <c r="AF8618" s="16"/>
      <c r="AG8618" s="16"/>
      <c r="AH8618" s="16"/>
      <c r="AI8618" s="16"/>
      <c r="AJ8618" s="16"/>
      <c r="AL8618" s="16"/>
      <c r="AM8618" s="16"/>
      <c r="AN8618" s="16"/>
      <c r="AO8618" s="16"/>
      <c r="AP8618" s="16"/>
      <c r="AQ8618" s="16"/>
      <c r="BI8618" s="1">
        <v>11</v>
      </c>
      <c r="BJ8618" s="6">
        <f>SUM($R$5:R8620)-$AB$2</f>
        <v>890.34329360000106</v>
      </c>
      <c r="BK8618" s="6">
        <f>SUM($R$5:S8620)-$AB$2</f>
        <v>4370.216522767998</v>
      </c>
      <c r="BL8618" s="6">
        <f>SUM($R$5:T8620)-$AB$2</f>
        <v>13069.899595687975</v>
      </c>
      <c r="BM8618" s="6">
        <f>SUM($R$5:U8620)-$AB$2</f>
        <v>25249.455897776159</v>
      </c>
      <c r="BN8618" s="6">
        <f>SUM($R$5:V8620)-$AB$2</f>
        <v>42648.822043616317</v>
      </c>
      <c r="BO8618" s="6">
        <f>SUM($R$5:W8620)-$AB$2</f>
        <v>63528.061418623736</v>
      </c>
      <c r="BP8618" s="16"/>
    </row>
    <row r="8619" spans="1:68" x14ac:dyDescent="0.45">
      <c r="A8619" s="1">
        <v>2008</v>
      </c>
      <c r="B8619" s="1">
        <v>12</v>
      </c>
      <c r="C8619" s="1">
        <v>25</v>
      </c>
      <c r="D8619" s="1">
        <v>13</v>
      </c>
      <c r="E8619" s="1">
        <v>10</v>
      </c>
      <c r="F8619" s="1">
        <v>475.36</v>
      </c>
      <c r="G8619" s="4"/>
      <c r="H8619" s="4"/>
      <c r="Q8619" s="1">
        <v>10</v>
      </c>
      <c r="R8619" s="6">
        <f t="shared" si="11491"/>
        <v>9.3820799999999996E-2</v>
      </c>
      <c r="S8619" s="6">
        <f t="shared" si="11492"/>
        <v>0.36402470399999992</v>
      </c>
      <c r="T8619" s="6">
        <f t="shared" si="11493"/>
        <v>0.91006175999999983</v>
      </c>
      <c r="U8619" s="6">
        <f t="shared" si="11494"/>
        <v>1.274086464</v>
      </c>
      <c r="V8619" s="6">
        <f t="shared" si="11495"/>
        <v>1.8201235199999997</v>
      </c>
      <c r="W8619" s="6">
        <f t="shared" si="11496"/>
        <v>2.1841482239999999</v>
      </c>
      <c r="X8619" s="17"/>
      <c r="Y8619" s="17"/>
      <c r="Z8619" s="17"/>
      <c r="AA8619" s="17"/>
      <c r="AB8619" s="17"/>
      <c r="AC8619" s="17"/>
      <c r="AE8619" s="16"/>
      <c r="AF8619" s="16"/>
      <c r="AG8619" s="16"/>
      <c r="AH8619" s="16"/>
      <c r="AI8619" s="16"/>
      <c r="AJ8619" s="16"/>
      <c r="AL8619" s="16"/>
      <c r="AM8619" s="16"/>
      <c r="AN8619" s="16"/>
      <c r="AO8619" s="16"/>
      <c r="AP8619" s="16"/>
      <c r="AQ8619" s="16"/>
      <c r="BI8619" s="1">
        <v>12</v>
      </c>
      <c r="BJ8619" s="6">
        <f t="shared" ref="BJ8619" si="11563">R8621-$AB$2</f>
        <v>-6.2685447999999999</v>
      </c>
      <c r="BK8619" s="6">
        <f t="shared" ref="BK8619" si="11564">S8621-$AB$2</f>
        <v>-5.5119538239999999</v>
      </c>
      <c r="BL8619" s="6">
        <f t="shared" ref="BL8619" si="11565">T8621-$AB$2</f>
        <v>-3.9830095600000006</v>
      </c>
      <c r="BM8619" s="6">
        <f t="shared" ref="BM8619" si="11566">U8621-$AB$2</f>
        <v>-2.9637133840000001</v>
      </c>
      <c r="BN8619" s="6">
        <f t="shared" ref="BN8619" si="11567">V8621-$AB$2</f>
        <v>-1.4347691200000012</v>
      </c>
      <c r="BO8619" s="6">
        <f t="shared" ref="BO8619" si="11568">W8621-$AB$2</f>
        <v>-0.41547294400000023</v>
      </c>
      <c r="BP8619" s="16"/>
    </row>
    <row r="8620" spans="1:68" x14ac:dyDescent="0.45">
      <c r="A8620" s="1">
        <v>2008</v>
      </c>
      <c r="B8620" s="1">
        <v>12</v>
      </c>
      <c r="C8620" s="1">
        <v>25</v>
      </c>
      <c r="D8620" s="1">
        <v>14</v>
      </c>
      <c r="E8620" s="1">
        <v>10.9</v>
      </c>
      <c r="F8620" s="1">
        <v>436.44</v>
      </c>
      <c r="G8620" s="4"/>
      <c r="H8620" s="4"/>
      <c r="Q8620" s="1">
        <v>11</v>
      </c>
      <c r="R8620" s="6">
        <f t="shared" si="11491"/>
        <v>0.12037319999999999</v>
      </c>
      <c r="S8620" s="6">
        <f t="shared" si="11492"/>
        <v>0.4670480159999999</v>
      </c>
      <c r="T8620" s="6">
        <f t="shared" si="11493"/>
        <v>1.1676200399999999</v>
      </c>
      <c r="U8620" s="6">
        <f t="shared" si="11494"/>
        <v>1.6346680559999998</v>
      </c>
      <c r="V8620" s="6">
        <f t="shared" si="11495"/>
        <v>2.3352400799999997</v>
      </c>
      <c r="W8620" s="6">
        <f t="shared" si="11496"/>
        <v>2.8022880959999998</v>
      </c>
      <c r="X8620" s="17"/>
      <c r="Y8620" s="17"/>
      <c r="Z8620" s="17"/>
      <c r="AA8620" s="17"/>
      <c r="AB8620" s="17"/>
      <c r="AC8620" s="17"/>
      <c r="AE8620" s="16"/>
      <c r="AF8620" s="16"/>
      <c r="AG8620" s="16"/>
      <c r="AH8620" s="16"/>
      <c r="AI8620" s="16"/>
      <c r="AJ8620" s="16"/>
      <c r="AL8620" s="16"/>
      <c r="AM8620" s="16"/>
      <c r="AN8620" s="16"/>
      <c r="AO8620" s="16"/>
      <c r="AP8620" s="16"/>
      <c r="AQ8620" s="16"/>
      <c r="BI8620" s="1">
        <v>13</v>
      </c>
      <c r="BJ8620" s="6">
        <f>SUM($R$5:R8622)-$AB$2</f>
        <v>890.88170760000105</v>
      </c>
      <c r="BK8620" s="6">
        <f>SUM($R$5:S8622)-$AB$2</f>
        <v>4372.8439830879979</v>
      </c>
      <c r="BL8620" s="6">
        <f>SUM($R$5:T8622)-$AB$2</f>
        <v>13077.749671807978</v>
      </c>
      <c r="BM8620" s="6">
        <f>SUM($R$5:U8622)-$AB$2</f>
        <v>25264.617636016155</v>
      </c>
      <c r="BN8620" s="6">
        <f>SUM($R$5:V8622)-$AB$2</f>
        <v>42674.42901345632</v>
      </c>
      <c r="BO8620" s="6">
        <f>SUM($R$5:W8622)-$AB$2</f>
        <v>63566.202666383739</v>
      </c>
      <c r="BP8620" s="16"/>
    </row>
    <row r="8621" spans="1:68" x14ac:dyDescent="0.45">
      <c r="A8621" s="1">
        <v>2008</v>
      </c>
      <c r="B8621" s="1">
        <v>12</v>
      </c>
      <c r="C8621" s="1">
        <v>25</v>
      </c>
      <c r="D8621" s="1">
        <v>15</v>
      </c>
      <c r="E8621" s="1">
        <v>11.6</v>
      </c>
      <c r="F8621" s="1">
        <v>340.05</v>
      </c>
      <c r="G8621" s="4"/>
      <c r="H8621" s="4"/>
      <c r="Q8621" s="1">
        <v>12</v>
      </c>
      <c r="R8621" s="6">
        <f t="shared" si="11491"/>
        <v>0.26270519999999997</v>
      </c>
      <c r="S8621" s="6">
        <f t="shared" si="11492"/>
        <v>1.0192961759999999</v>
      </c>
      <c r="T8621" s="6">
        <f t="shared" si="11493"/>
        <v>2.5482404399999994</v>
      </c>
      <c r="U8621" s="6">
        <f t="shared" si="11494"/>
        <v>3.5675366159999999</v>
      </c>
      <c r="V8621" s="6">
        <f t="shared" si="11495"/>
        <v>5.0964808799999988</v>
      </c>
      <c r="W8621" s="6">
        <f t="shared" si="11496"/>
        <v>6.1157770559999998</v>
      </c>
      <c r="X8621" s="17">
        <f t="shared" ref="X8621" si="11569">SUM(R8621:R8645)-$AB$2</f>
        <v>-4.7366778000000007</v>
      </c>
      <c r="Y8621" s="17">
        <f t="shared" ref="Y8621" si="11570">SUM(S8621:S8645)-$AB$2</f>
        <v>0.43169013599999939</v>
      </c>
      <c r="Z8621" s="17">
        <f t="shared" ref="Z8621" si="11571">SUM(T8621:T8645)-$AB$2</f>
        <v>10.876100340000001</v>
      </c>
      <c r="AA8621" s="17">
        <f t="shared" ref="AA8621" si="11572">SUM(U8621:U8645)-$AB$2</f>
        <v>17.839040476000001</v>
      </c>
      <c r="AB8621" s="17">
        <f t="shared" ref="AB8621" si="11573">SUM(V8621:V8645)-$AB$2</f>
        <v>28.283450680000001</v>
      </c>
      <c r="AC8621" s="17">
        <f t="shared" ref="AC8621" si="11574">SUM(W8621:W8645)-$AB$2</f>
        <v>35.246390816000002</v>
      </c>
      <c r="AE8621" s="16">
        <f t="shared" ref="AE8621" si="11575">IF(X8621&gt;0,1,0)</f>
        <v>0</v>
      </c>
      <c r="AF8621" s="16">
        <f t="shared" ref="AF8621" si="11576">IF(Y8621&gt;0,1,0)</f>
        <v>1</v>
      </c>
      <c r="AG8621" s="16">
        <f t="shared" ref="AG8621" si="11577">IF(Z8621&gt;0,1,0)</f>
        <v>1</v>
      </c>
      <c r="AH8621" s="16">
        <f t="shared" ref="AH8621" si="11578">IF(AA8621&gt;0,1,0)</f>
        <v>1</v>
      </c>
      <c r="AI8621" s="16">
        <f t="shared" ref="AI8621" si="11579">IF(AB8621&gt;0,1,0)</f>
        <v>1</v>
      </c>
      <c r="AJ8621" s="16">
        <f t="shared" ref="AJ8621" si="11580">IF(AC8621&gt;0,1,0)</f>
        <v>1</v>
      </c>
      <c r="AL8621" s="16">
        <f t="shared" ref="AL8621" si="11581">IF(X8621&lt;0,ABS(X8621*$AP$1),0)</f>
        <v>0</v>
      </c>
      <c r="AM8621" s="16">
        <f t="shared" ref="AM8621" si="11582">IF(Y8621&lt;0,ABS(Y8621*$AP$1),0)</f>
        <v>0</v>
      </c>
      <c r="AN8621" s="16">
        <f t="shared" ref="AN8621" si="11583">IF(Z8621&lt;0,ABS(Z8621*$AP$1),0)</f>
        <v>0</v>
      </c>
      <c r="AO8621" s="16">
        <f t="shared" ref="AO8621" si="11584">IF(AA8621&lt;0,ABS(AA8621*$AP$1),0)</f>
        <v>0</v>
      </c>
      <c r="AP8621" s="16">
        <f t="shared" ref="AP8621" si="11585">IF(AB8621&lt;0,ABS(AB8621*$AP$1),0)</f>
        <v>0</v>
      </c>
      <c r="AQ8621" s="16">
        <f t="shared" ref="AQ8621" si="11586">IF(AC8621&lt;0,ABS(AC8621*$AP$1),0)</f>
        <v>0</v>
      </c>
      <c r="BI8621" s="1">
        <v>14</v>
      </c>
      <c r="BJ8621" s="6">
        <f>SUM($R$5:R8623)-$AB$2</f>
        <v>891.13484280000102</v>
      </c>
      <c r="BK8621" s="6">
        <f>SUM($R$5:S8623)-$AB$2</f>
        <v>4374.0792828639978</v>
      </c>
      <c r="BL8621" s="6">
        <f>SUM($R$5:T8623)-$AB$2</f>
        <v>13081.440383023979</v>
      </c>
      <c r="BM8621" s="6">
        <f>SUM($R$5:U8623)-$AB$2</f>
        <v>25271.745923248156</v>
      </c>
      <c r="BN8621" s="6">
        <f>SUM($R$5:V8623)-$AB$2</f>
        <v>42686.468123568324</v>
      </c>
      <c r="BO8621" s="6">
        <f>SUM($R$5:W8623)-$AB$2</f>
        <v>63584.134763951741</v>
      </c>
      <c r="BP8621" s="16"/>
    </row>
    <row r="8622" spans="1:68" x14ac:dyDescent="0.45">
      <c r="A8622" s="1">
        <v>2008</v>
      </c>
      <c r="B8622" s="1">
        <v>12</v>
      </c>
      <c r="C8622" s="1">
        <v>25</v>
      </c>
      <c r="D8622" s="1">
        <v>16</v>
      </c>
      <c r="E8622" s="1">
        <v>11.8</v>
      </c>
      <c r="F8622" s="1">
        <v>196.3</v>
      </c>
      <c r="G8622" s="4"/>
      <c r="H8622" s="4"/>
      <c r="Q8622" s="1">
        <v>13</v>
      </c>
      <c r="R8622" s="6">
        <f t="shared" ref="R8622:R8685" si="11587">$AX$2*F8619*$R$4/1000</f>
        <v>0.27570879999999998</v>
      </c>
      <c r="S8622" s="6">
        <f t="shared" ref="S8622:S8685" si="11588">$AX$2*F8619*($S$4*$AU$2)/1000</f>
        <v>1.0697501439999999</v>
      </c>
      <c r="T8622" s="6">
        <f t="shared" ref="T8622:T8685" si="11589">$AX$2*F8619*($T$4*$AU$2)/1000</f>
        <v>2.6743753599999995</v>
      </c>
      <c r="U8622" s="6">
        <f t="shared" ref="U8622:U8685" si="11590">$AX$2*F8619*($U$4*$AU$2)/1000</f>
        <v>3.7441255039999999</v>
      </c>
      <c r="V8622" s="6">
        <f t="shared" ref="V8622:V8685" si="11591">$AX$2*F8619*($V$4*$AU$2)/1000</f>
        <v>5.3487507199999991</v>
      </c>
      <c r="W8622" s="6">
        <f t="shared" ref="W8622:W8685" si="11592">$AX$2*F8619*($W$4*$AU$2)/1000</f>
        <v>6.4185008640000003</v>
      </c>
      <c r="X8622" s="17"/>
      <c r="Y8622" s="17"/>
      <c r="Z8622" s="17"/>
      <c r="AA8622" s="17"/>
      <c r="AB8622" s="17"/>
      <c r="AC8622" s="17"/>
      <c r="AE8622" s="16"/>
      <c r="AF8622" s="16"/>
      <c r="AG8622" s="16"/>
      <c r="AH8622" s="16"/>
      <c r="AI8622" s="16"/>
      <c r="AJ8622" s="16"/>
      <c r="AL8622" s="16"/>
      <c r="AM8622" s="16"/>
      <c r="AN8622" s="16"/>
      <c r="AO8622" s="16"/>
      <c r="AP8622" s="16"/>
      <c r="AQ8622" s="16"/>
      <c r="BI8622" s="1">
        <v>15</v>
      </c>
      <c r="BJ8622" s="6">
        <f>SUM($R$5:R8624)-$AB$2</f>
        <v>891.33207180000102</v>
      </c>
      <c r="BK8622" s="6">
        <f>SUM($R$5:S8624)-$AB$2</f>
        <v>4375.0417603839978</v>
      </c>
      <c r="BL8622" s="6">
        <f>SUM($R$5:T8624)-$AB$2</f>
        <v>13084.315981843978</v>
      </c>
      <c r="BM8622" s="6">
        <f>SUM($R$5:U8624)-$AB$2</f>
        <v>25277.29989188816</v>
      </c>
      <c r="BN8622" s="6">
        <f>SUM($R$5:V8624)-$AB$2</f>
        <v>42695.848334808325</v>
      </c>
      <c r="BO8622" s="6">
        <f>SUM($R$5:W8624)-$AB$2</f>
        <v>63598.106466311743</v>
      </c>
      <c r="BP8622" s="16"/>
    </row>
    <row r="8623" spans="1:68" x14ac:dyDescent="0.45">
      <c r="A8623" s="1">
        <v>2008</v>
      </c>
      <c r="B8623" s="1">
        <v>12</v>
      </c>
      <c r="C8623" s="1">
        <v>25</v>
      </c>
      <c r="D8623" s="1">
        <v>17</v>
      </c>
      <c r="E8623" s="1">
        <v>11.5</v>
      </c>
      <c r="F8623" s="1">
        <v>33.44</v>
      </c>
      <c r="G8623" s="4"/>
      <c r="H8623" s="4"/>
      <c r="Q8623" s="1">
        <v>14</v>
      </c>
      <c r="R8623" s="6">
        <f t="shared" si="11587"/>
        <v>0.25313519999999995</v>
      </c>
      <c r="S8623" s="6">
        <f t="shared" si="11588"/>
        <v>0.98216457599999984</v>
      </c>
      <c r="T8623" s="6">
        <f t="shared" si="11589"/>
        <v>2.4554114399999993</v>
      </c>
      <c r="U8623" s="6">
        <f t="shared" si="11590"/>
        <v>3.4375760159999995</v>
      </c>
      <c r="V8623" s="6">
        <f t="shared" si="11591"/>
        <v>4.9108228799999987</v>
      </c>
      <c r="W8623" s="6">
        <f t="shared" si="11592"/>
        <v>5.8929874560000002</v>
      </c>
      <c r="X8623" s="17"/>
      <c r="Y8623" s="17"/>
      <c r="Z8623" s="17"/>
      <c r="AA8623" s="17"/>
      <c r="AB8623" s="17"/>
      <c r="AC8623" s="17"/>
      <c r="AE8623" s="16"/>
      <c r="AF8623" s="16"/>
      <c r="AG8623" s="16"/>
      <c r="AH8623" s="16"/>
      <c r="AI8623" s="16"/>
      <c r="AJ8623" s="16"/>
      <c r="AL8623" s="16"/>
      <c r="AM8623" s="16"/>
      <c r="AN8623" s="16"/>
      <c r="AO8623" s="16"/>
      <c r="AP8623" s="16"/>
      <c r="AQ8623" s="16"/>
      <c r="BI8623" s="1">
        <v>16</v>
      </c>
      <c r="BJ8623" s="6">
        <f>SUM($R$5:R8625)-$AB$2</f>
        <v>891.44592580000096</v>
      </c>
      <c r="BK8623" s="6">
        <f>SUM($R$5:S8625)-$AB$2</f>
        <v>4375.597367903998</v>
      </c>
      <c r="BL8623" s="6">
        <f>SUM($R$5:T8625)-$AB$2</f>
        <v>13085.975973163977</v>
      </c>
      <c r="BM8623" s="6">
        <f>SUM($R$5:U8625)-$AB$2</f>
        <v>25280.506020528162</v>
      </c>
      <c r="BN8623" s="6">
        <f>SUM($R$5:V8625)-$AB$2</f>
        <v>42701.263231048324</v>
      </c>
      <c r="BO8623" s="6">
        <f>SUM($R$5:W8625)-$AB$2</f>
        <v>63606.171883671741</v>
      </c>
      <c r="BP8623" s="16"/>
    </row>
    <row r="8624" spans="1:68" x14ac:dyDescent="0.45">
      <c r="A8624" s="1">
        <v>2008</v>
      </c>
      <c r="B8624" s="1">
        <v>12</v>
      </c>
      <c r="C8624" s="1">
        <v>25</v>
      </c>
      <c r="D8624" s="1">
        <v>18</v>
      </c>
      <c r="E8624" s="1">
        <v>11.2</v>
      </c>
      <c r="F8624" s="1">
        <v>0</v>
      </c>
      <c r="G8624" s="4"/>
      <c r="H8624" s="4"/>
      <c r="Q8624" s="1">
        <v>15</v>
      </c>
      <c r="R8624" s="6">
        <f t="shared" si="11587"/>
        <v>0.19722899999999999</v>
      </c>
      <c r="S8624" s="6">
        <f t="shared" si="11588"/>
        <v>0.76524851999999988</v>
      </c>
      <c r="T8624" s="6">
        <f t="shared" si="11589"/>
        <v>1.9131212999999998</v>
      </c>
      <c r="U8624" s="6">
        <f t="shared" si="11590"/>
        <v>2.6783698199999999</v>
      </c>
      <c r="V8624" s="6">
        <f t="shared" si="11591"/>
        <v>3.8262425999999996</v>
      </c>
      <c r="W8624" s="6">
        <f t="shared" si="11592"/>
        <v>4.5914911199999997</v>
      </c>
      <c r="X8624" s="17"/>
      <c r="Y8624" s="17"/>
      <c r="Z8624" s="17"/>
      <c r="AA8624" s="17"/>
      <c r="AB8624" s="17"/>
      <c r="AC8624" s="17"/>
      <c r="AE8624" s="16"/>
      <c r="AF8624" s="16"/>
      <c r="AG8624" s="16"/>
      <c r="AH8624" s="16"/>
      <c r="AI8624" s="16"/>
      <c r="AJ8624" s="16"/>
      <c r="AL8624" s="16"/>
      <c r="AM8624" s="16"/>
      <c r="AN8624" s="16"/>
      <c r="AO8624" s="16"/>
      <c r="AP8624" s="16"/>
      <c r="AQ8624" s="16"/>
      <c r="BI8624" s="1">
        <v>17</v>
      </c>
      <c r="BJ8624" s="6">
        <f>SUM($R$5:R8626)-$AB$2</f>
        <v>891.46532100000093</v>
      </c>
      <c r="BK8624" s="6">
        <f>SUM($R$5:S8626)-$AB$2</f>
        <v>4375.6920164799976</v>
      </c>
      <c r="BL8624" s="6">
        <f>SUM($R$5:T8626)-$AB$2</f>
        <v>13086.258755179979</v>
      </c>
      <c r="BM8624" s="6">
        <f>SUM($R$5:U8626)-$AB$2</f>
        <v>25281.052189360162</v>
      </c>
      <c r="BN8624" s="6">
        <f>SUM($R$5:V8626)-$AB$2</f>
        <v>42702.185666760321</v>
      </c>
      <c r="BO8624" s="6">
        <f>SUM($R$5:W8626)-$AB$2</f>
        <v>63607.545839639737</v>
      </c>
      <c r="BP8624" s="16"/>
    </row>
    <row r="8625" spans="1:68" x14ac:dyDescent="0.45">
      <c r="A8625" s="1">
        <v>2008</v>
      </c>
      <c r="B8625" s="1">
        <v>12</v>
      </c>
      <c r="C8625" s="1">
        <v>25</v>
      </c>
      <c r="D8625" s="1">
        <v>19</v>
      </c>
      <c r="E8625" s="1">
        <v>10.9</v>
      </c>
      <c r="F8625" s="1">
        <v>0</v>
      </c>
      <c r="G8625" s="4"/>
      <c r="H8625" s="4"/>
      <c r="Q8625" s="1">
        <v>16</v>
      </c>
      <c r="R8625" s="6">
        <f t="shared" si="11587"/>
        <v>0.113854</v>
      </c>
      <c r="S8625" s="6">
        <f t="shared" si="11588"/>
        <v>0.44175351999999996</v>
      </c>
      <c r="T8625" s="6">
        <f t="shared" si="11589"/>
        <v>1.1043837999999999</v>
      </c>
      <c r="U8625" s="6">
        <f t="shared" si="11590"/>
        <v>1.5461373200000001</v>
      </c>
      <c r="V8625" s="6">
        <f t="shared" si="11591"/>
        <v>2.2087675999999998</v>
      </c>
      <c r="W8625" s="6">
        <f t="shared" si="11592"/>
        <v>2.6505211200000005</v>
      </c>
      <c r="X8625" s="17"/>
      <c r="Y8625" s="17"/>
      <c r="Z8625" s="17"/>
      <c r="AA8625" s="17"/>
      <c r="AB8625" s="17"/>
      <c r="AC8625" s="17"/>
      <c r="AE8625" s="16"/>
      <c r="AF8625" s="16"/>
      <c r="AG8625" s="16"/>
      <c r="AH8625" s="16"/>
      <c r="AI8625" s="16"/>
      <c r="AJ8625" s="16"/>
      <c r="AL8625" s="16"/>
      <c r="AM8625" s="16"/>
      <c r="AN8625" s="16"/>
      <c r="AO8625" s="16"/>
      <c r="AP8625" s="16"/>
      <c r="AQ8625" s="16"/>
      <c r="BI8625" s="1">
        <v>18</v>
      </c>
      <c r="BJ8625" s="6">
        <f>SUM($R$5:R8627)-$AB$2</f>
        <v>891.46532100000093</v>
      </c>
      <c r="BK8625" s="6">
        <f>SUM($R$5:S8627)-$AB$2</f>
        <v>4375.6920164799976</v>
      </c>
      <c r="BL8625" s="6">
        <f>SUM($R$5:T8627)-$AB$2</f>
        <v>13086.258755179979</v>
      </c>
      <c r="BM8625" s="6">
        <f>SUM($R$5:U8627)-$AB$2</f>
        <v>25281.052189360162</v>
      </c>
      <c r="BN8625" s="6">
        <f>SUM($R$5:V8627)-$AB$2</f>
        <v>42702.185666760321</v>
      </c>
      <c r="BO8625" s="6">
        <f>SUM($R$5:W8627)-$AB$2</f>
        <v>63607.545839639737</v>
      </c>
      <c r="BP8625" s="16"/>
    </row>
    <row r="8626" spans="1:68" x14ac:dyDescent="0.45">
      <c r="A8626" s="1">
        <v>2008</v>
      </c>
      <c r="B8626" s="1">
        <v>12</v>
      </c>
      <c r="C8626" s="1">
        <v>25</v>
      </c>
      <c r="D8626" s="1">
        <v>20</v>
      </c>
      <c r="E8626" s="1">
        <v>10.4</v>
      </c>
      <c r="F8626" s="1">
        <v>0</v>
      </c>
      <c r="G8626" s="4"/>
      <c r="H8626" s="4"/>
      <c r="Q8626" s="1">
        <v>17</v>
      </c>
      <c r="R8626" s="6">
        <f t="shared" si="11587"/>
        <v>1.9395199999999998E-2</v>
      </c>
      <c r="S8626" s="6">
        <f t="shared" si="11588"/>
        <v>7.5253375999999983E-2</v>
      </c>
      <c r="T8626" s="6">
        <f t="shared" si="11589"/>
        <v>0.18813343999999999</v>
      </c>
      <c r="U8626" s="6">
        <f t="shared" si="11590"/>
        <v>0.26338681600000002</v>
      </c>
      <c r="V8626" s="6">
        <f t="shared" si="11591"/>
        <v>0.37626687999999997</v>
      </c>
      <c r="W8626" s="6">
        <f t="shared" si="11592"/>
        <v>0.45152025600000001</v>
      </c>
      <c r="X8626" s="17"/>
      <c r="Y8626" s="17"/>
      <c r="Z8626" s="17"/>
      <c r="AA8626" s="17"/>
      <c r="AB8626" s="17"/>
      <c r="AC8626" s="17"/>
      <c r="AE8626" s="16"/>
      <c r="AF8626" s="16"/>
      <c r="AG8626" s="16"/>
      <c r="AH8626" s="16"/>
      <c r="AI8626" s="16"/>
      <c r="AJ8626" s="16"/>
      <c r="AL8626" s="16"/>
      <c r="AM8626" s="16"/>
      <c r="AN8626" s="16"/>
      <c r="AO8626" s="16"/>
      <c r="AP8626" s="16"/>
      <c r="AQ8626" s="16"/>
      <c r="BI8626" s="1">
        <v>19</v>
      </c>
      <c r="BJ8626" s="6">
        <f>SUM($R$5:R8628)-$AB$2</f>
        <v>891.46532100000093</v>
      </c>
      <c r="BK8626" s="6">
        <f>SUM($R$5:S8628)-$AB$2</f>
        <v>4375.6920164799976</v>
      </c>
      <c r="BL8626" s="6">
        <f>SUM($R$5:T8628)-$AB$2</f>
        <v>13086.258755179979</v>
      </c>
      <c r="BM8626" s="6">
        <f>SUM($R$5:U8628)-$AB$2</f>
        <v>25281.052189360162</v>
      </c>
      <c r="BN8626" s="6">
        <f>SUM($R$5:V8628)-$AB$2</f>
        <v>42702.185666760321</v>
      </c>
      <c r="BO8626" s="6">
        <f>SUM($R$5:W8628)-$AB$2</f>
        <v>63607.545839639737</v>
      </c>
      <c r="BP8626" s="16"/>
    </row>
    <row r="8627" spans="1:68" x14ac:dyDescent="0.45">
      <c r="A8627" s="1">
        <v>2008</v>
      </c>
      <c r="B8627" s="1">
        <v>12</v>
      </c>
      <c r="C8627" s="1">
        <v>25</v>
      </c>
      <c r="D8627" s="1">
        <v>21</v>
      </c>
      <c r="E8627" s="1">
        <v>9.9</v>
      </c>
      <c r="F8627" s="1">
        <v>0</v>
      </c>
      <c r="G8627" s="4"/>
      <c r="H8627" s="4"/>
      <c r="Q8627" s="1">
        <v>18</v>
      </c>
      <c r="R8627" s="6">
        <f t="shared" si="11587"/>
        <v>0</v>
      </c>
      <c r="S8627" s="6">
        <f t="shared" si="11588"/>
        <v>0</v>
      </c>
      <c r="T8627" s="6">
        <f t="shared" si="11589"/>
        <v>0</v>
      </c>
      <c r="U8627" s="6">
        <f t="shared" si="11590"/>
        <v>0</v>
      </c>
      <c r="V8627" s="6">
        <f t="shared" si="11591"/>
        <v>0</v>
      </c>
      <c r="W8627" s="6">
        <f t="shared" si="11592"/>
        <v>0</v>
      </c>
      <c r="X8627" s="17"/>
      <c r="Y8627" s="17"/>
      <c r="Z8627" s="17"/>
      <c r="AA8627" s="17"/>
      <c r="AB8627" s="17"/>
      <c r="AC8627" s="17"/>
      <c r="AE8627" s="16"/>
      <c r="AF8627" s="16"/>
      <c r="AG8627" s="16"/>
      <c r="AH8627" s="16"/>
      <c r="AI8627" s="16"/>
      <c r="AJ8627" s="16"/>
      <c r="AL8627" s="16"/>
      <c r="AM8627" s="16"/>
      <c r="AN8627" s="16"/>
      <c r="AO8627" s="16"/>
      <c r="AP8627" s="16"/>
      <c r="AQ8627" s="16"/>
      <c r="BI8627" s="1">
        <v>20</v>
      </c>
      <c r="BJ8627" s="6">
        <f>SUM($R$5:R8629)-$AB$2</f>
        <v>891.46532100000093</v>
      </c>
      <c r="BK8627" s="6">
        <f>SUM($R$5:S8629)-$AB$2</f>
        <v>4375.6920164799976</v>
      </c>
      <c r="BL8627" s="6">
        <f>SUM($R$5:T8629)-$AB$2</f>
        <v>13086.258755179979</v>
      </c>
      <c r="BM8627" s="6">
        <f>SUM($R$5:U8629)-$AB$2</f>
        <v>25281.052189360162</v>
      </c>
      <c r="BN8627" s="6">
        <f>SUM($R$5:V8629)-$AB$2</f>
        <v>42702.185666760321</v>
      </c>
      <c r="BO8627" s="6">
        <f>SUM($R$5:W8629)-$AB$2</f>
        <v>63607.545839639737</v>
      </c>
      <c r="BP8627" s="16"/>
    </row>
    <row r="8628" spans="1:68" x14ac:dyDescent="0.45">
      <c r="A8628" s="1">
        <v>2008</v>
      </c>
      <c r="B8628" s="1">
        <v>12</v>
      </c>
      <c r="C8628" s="1">
        <v>25</v>
      </c>
      <c r="D8628" s="1">
        <v>22</v>
      </c>
      <c r="E8628" s="1">
        <v>9.6</v>
      </c>
      <c r="F8628" s="1">
        <v>0</v>
      </c>
      <c r="G8628" s="4"/>
      <c r="H8628" s="4"/>
      <c r="Q8628" s="1">
        <v>19</v>
      </c>
      <c r="R8628" s="6">
        <f t="shared" si="11587"/>
        <v>0</v>
      </c>
      <c r="S8628" s="6">
        <f t="shared" si="11588"/>
        <v>0</v>
      </c>
      <c r="T8628" s="6">
        <f t="shared" si="11589"/>
        <v>0</v>
      </c>
      <c r="U8628" s="6">
        <f t="shared" si="11590"/>
        <v>0</v>
      </c>
      <c r="V8628" s="6">
        <f t="shared" si="11591"/>
        <v>0</v>
      </c>
      <c r="W8628" s="6">
        <f t="shared" si="11592"/>
        <v>0</v>
      </c>
      <c r="X8628" s="17"/>
      <c r="Y8628" s="17"/>
      <c r="Z8628" s="17"/>
      <c r="AA8628" s="17"/>
      <c r="AB8628" s="17"/>
      <c r="AC8628" s="17"/>
      <c r="AE8628" s="16"/>
      <c r="AF8628" s="16"/>
      <c r="AG8628" s="16"/>
      <c r="AH8628" s="16"/>
      <c r="AI8628" s="16"/>
      <c r="AJ8628" s="16"/>
      <c r="AL8628" s="16"/>
      <c r="AM8628" s="16"/>
      <c r="AN8628" s="16"/>
      <c r="AO8628" s="16"/>
      <c r="AP8628" s="16"/>
      <c r="AQ8628" s="16"/>
      <c r="BI8628" s="1">
        <v>21</v>
      </c>
      <c r="BJ8628" s="6">
        <f>SUM($R$5:R8630)-$AB$2</f>
        <v>891.46532100000093</v>
      </c>
      <c r="BK8628" s="6">
        <f>SUM($R$5:S8630)-$AB$2</f>
        <v>4375.6920164799976</v>
      </c>
      <c r="BL8628" s="6">
        <f>SUM($R$5:T8630)-$AB$2</f>
        <v>13086.258755179979</v>
      </c>
      <c r="BM8628" s="6">
        <f>SUM($R$5:U8630)-$AB$2</f>
        <v>25281.052189360162</v>
      </c>
      <c r="BN8628" s="6">
        <f>SUM($R$5:V8630)-$AB$2</f>
        <v>42702.185666760321</v>
      </c>
      <c r="BO8628" s="6">
        <f>SUM($R$5:W8630)-$AB$2</f>
        <v>63607.545839639737</v>
      </c>
      <c r="BP8628" s="16"/>
    </row>
    <row r="8629" spans="1:68" x14ac:dyDescent="0.45">
      <c r="A8629" s="1">
        <v>2008</v>
      </c>
      <c r="B8629" s="1">
        <v>12</v>
      </c>
      <c r="C8629" s="1">
        <v>25</v>
      </c>
      <c r="D8629" s="1">
        <v>23</v>
      </c>
      <c r="E8629" s="1">
        <v>9.3000000000000007</v>
      </c>
      <c r="F8629" s="1">
        <v>0</v>
      </c>
      <c r="G8629" s="4"/>
      <c r="H8629" s="4"/>
      <c r="Q8629" s="1">
        <v>20</v>
      </c>
      <c r="R8629" s="6">
        <f t="shared" si="11587"/>
        <v>0</v>
      </c>
      <c r="S8629" s="6">
        <f t="shared" si="11588"/>
        <v>0</v>
      </c>
      <c r="T8629" s="6">
        <f t="shared" si="11589"/>
        <v>0</v>
      </c>
      <c r="U8629" s="6">
        <f t="shared" si="11590"/>
        <v>0</v>
      </c>
      <c r="V8629" s="6">
        <f t="shared" si="11591"/>
        <v>0</v>
      </c>
      <c r="W8629" s="6">
        <f t="shared" si="11592"/>
        <v>0</v>
      </c>
      <c r="X8629" s="17"/>
      <c r="Y8629" s="17"/>
      <c r="Z8629" s="17"/>
      <c r="AA8629" s="17"/>
      <c r="AB8629" s="17"/>
      <c r="AC8629" s="17"/>
      <c r="AE8629" s="16"/>
      <c r="AF8629" s="16"/>
      <c r="AG8629" s="16"/>
      <c r="AH8629" s="16"/>
      <c r="AI8629" s="16"/>
      <c r="AJ8629" s="16"/>
      <c r="AL8629" s="16"/>
      <c r="AM8629" s="16"/>
      <c r="AN8629" s="16"/>
      <c r="AO8629" s="16"/>
      <c r="AP8629" s="16"/>
      <c r="AQ8629" s="16"/>
      <c r="BI8629" s="1">
        <v>22</v>
      </c>
      <c r="BJ8629" s="6">
        <f>SUM($R$5:R8631)-$AB$2</f>
        <v>891.46532100000093</v>
      </c>
      <c r="BK8629" s="6">
        <f>SUM($R$5:S8631)-$AB$2</f>
        <v>4375.6920164799976</v>
      </c>
      <c r="BL8629" s="6">
        <f>SUM($R$5:T8631)-$AB$2</f>
        <v>13086.258755179979</v>
      </c>
      <c r="BM8629" s="6">
        <f>SUM($R$5:U8631)-$AB$2</f>
        <v>25281.052189360162</v>
      </c>
      <c r="BN8629" s="6">
        <f>SUM($R$5:V8631)-$AB$2</f>
        <v>42702.185666760321</v>
      </c>
      <c r="BO8629" s="6">
        <f>SUM($R$5:W8631)-$AB$2</f>
        <v>63607.545839639737</v>
      </c>
      <c r="BP8629" s="16"/>
    </row>
    <row r="8630" spans="1:68" x14ac:dyDescent="0.45">
      <c r="A8630" s="1">
        <v>2008</v>
      </c>
      <c r="B8630" s="1">
        <v>12</v>
      </c>
      <c r="C8630" s="1">
        <v>26</v>
      </c>
      <c r="D8630" s="1">
        <v>0</v>
      </c>
      <c r="E8630" s="1">
        <v>9.1</v>
      </c>
      <c r="F8630" s="1">
        <v>0</v>
      </c>
      <c r="G8630" s="4"/>
      <c r="H8630" s="4"/>
      <c r="Q8630" s="1">
        <v>21</v>
      </c>
      <c r="R8630" s="6">
        <f t="shared" si="11587"/>
        <v>0</v>
      </c>
      <c r="S8630" s="6">
        <f t="shared" si="11588"/>
        <v>0</v>
      </c>
      <c r="T8630" s="6">
        <f t="shared" si="11589"/>
        <v>0</v>
      </c>
      <c r="U8630" s="6">
        <f t="shared" si="11590"/>
        <v>0</v>
      </c>
      <c r="V8630" s="6">
        <f t="shared" si="11591"/>
        <v>0</v>
      </c>
      <c r="W8630" s="6">
        <f t="shared" si="11592"/>
        <v>0</v>
      </c>
      <c r="X8630" s="17"/>
      <c r="Y8630" s="17"/>
      <c r="Z8630" s="17"/>
      <c r="AA8630" s="17"/>
      <c r="AB8630" s="17"/>
      <c r="AC8630" s="17"/>
      <c r="AE8630" s="16"/>
      <c r="AF8630" s="16"/>
      <c r="AG8630" s="16"/>
      <c r="AH8630" s="16"/>
      <c r="AI8630" s="16"/>
      <c r="AJ8630" s="16"/>
      <c r="AL8630" s="16"/>
      <c r="AM8630" s="16"/>
      <c r="AN8630" s="16"/>
      <c r="AO8630" s="16"/>
      <c r="AP8630" s="16"/>
      <c r="AQ8630" s="16"/>
      <c r="BI8630" s="1">
        <v>23</v>
      </c>
      <c r="BJ8630" s="6">
        <f>SUM($R$5:R8632)-$AB$2</f>
        <v>891.46532100000093</v>
      </c>
      <c r="BK8630" s="6">
        <f>SUM($R$5:S8632)-$AB$2</f>
        <v>4375.6920164799976</v>
      </c>
      <c r="BL8630" s="6">
        <f>SUM($R$5:T8632)-$AB$2</f>
        <v>13086.258755179979</v>
      </c>
      <c r="BM8630" s="6">
        <f>SUM($R$5:U8632)-$AB$2</f>
        <v>25281.052189360162</v>
      </c>
      <c r="BN8630" s="6">
        <f>SUM($R$5:V8632)-$AB$2</f>
        <v>42702.185666760321</v>
      </c>
      <c r="BO8630" s="6">
        <f>SUM($R$5:W8632)-$AB$2</f>
        <v>63607.545839639737</v>
      </c>
      <c r="BP8630" s="16"/>
    </row>
    <row r="8631" spans="1:68" x14ac:dyDescent="0.45">
      <c r="A8631" s="1">
        <v>2008</v>
      </c>
      <c r="B8631" s="1">
        <v>12</v>
      </c>
      <c r="C8631" s="1">
        <v>26</v>
      </c>
      <c r="D8631" s="1">
        <v>1</v>
      </c>
      <c r="E8631" s="1">
        <v>8.8000000000000007</v>
      </c>
      <c r="F8631" s="1">
        <v>0</v>
      </c>
      <c r="G8631" s="4"/>
      <c r="H8631" s="4"/>
      <c r="Q8631" s="1">
        <v>22</v>
      </c>
      <c r="R8631" s="6">
        <f t="shared" si="11587"/>
        <v>0</v>
      </c>
      <c r="S8631" s="6">
        <f t="shared" si="11588"/>
        <v>0</v>
      </c>
      <c r="T8631" s="6">
        <f t="shared" si="11589"/>
        <v>0</v>
      </c>
      <c r="U8631" s="6">
        <f t="shared" si="11590"/>
        <v>0</v>
      </c>
      <c r="V8631" s="6">
        <f t="shared" si="11591"/>
        <v>0</v>
      </c>
      <c r="W8631" s="6">
        <f t="shared" si="11592"/>
        <v>0</v>
      </c>
      <c r="X8631" s="17"/>
      <c r="Y8631" s="17"/>
      <c r="Z8631" s="17"/>
      <c r="AA8631" s="17"/>
      <c r="AB8631" s="17"/>
      <c r="AC8631" s="17"/>
      <c r="AE8631" s="16"/>
      <c r="AF8631" s="16"/>
      <c r="AG8631" s="16"/>
      <c r="AH8631" s="16"/>
      <c r="AI8631" s="16"/>
      <c r="AJ8631" s="16"/>
      <c r="AL8631" s="16"/>
      <c r="AM8631" s="16"/>
      <c r="AN8631" s="16"/>
      <c r="AO8631" s="16"/>
      <c r="AP8631" s="16"/>
      <c r="AQ8631" s="16"/>
      <c r="BI8631" s="1">
        <v>0</v>
      </c>
      <c r="BJ8631" s="6">
        <f t="shared" ref="BJ8631" si="11593">R8633-$AB$2</f>
        <v>-6.53125</v>
      </c>
      <c r="BK8631" s="6">
        <f t="shared" ref="BK8631" si="11594">S8633-$AB$2</f>
        <v>-6.53125</v>
      </c>
      <c r="BL8631" s="6">
        <f t="shared" ref="BL8631" si="11595">T8633-$AB$2</f>
        <v>-6.53125</v>
      </c>
      <c r="BM8631" s="6">
        <f t="shared" ref="BM8631" si="11596">U8633-$AB$2</f>
        <v>-6.53125</v>
      </c>
      <c r="BN8631" s="6">
        <f t="shared" ref="BN8631" si="11597">V8633-$AB$2</f>
        <v>-6.53125</v>
      </c>
      <c r="BO8631" s="6">
        <f t="shared" ref="BO8631" si="11598">W8633-$AB$2</f>
        <v>-6.53125</v>
      </c>
      <c r="BP8631" s="16">
        <v>361</v>
      </c>
    </row>
    <row r="8632" spans="1:68" x14ac:dyDescent="0.45">
      <c r="A8632" s="1">
        <v>2008</v>
      </c>
      <c r="B8632" s="1">
        <v>12</v>
      </c>
      <c r="C8632" s="1">
        <v>26</v>
      </c>
      <c r="D8632" s="1">
        <v>2</v>
      </c>
      <c r="E8632" s="1">
        <v>8.5</v>
      </c>
      <c r="F8632" s="1">
        <v>0</v>
      </c>
      <c r="G8632" s="4"/>
      <c r="H8632" s="4"/>
      <c r="Q8632" s="1">
        <v>23</v>
      </c>
      <c r="R8632" s="6">
        <f t="shared" si="11587"/>
        <v>0</v>
      </c>
      <c r="S8632" s="6">
        <f t="shared" si="11588"/>
        <v>0</v>
      </c>
      <c r="T8632" s="6">
        <f t="shared" si="11589"/>
        <v>0</v>
      </c>
      <c r="U8632" s="6">
        <f t="shared" si="11590"/>
        <v>0</v>
      </c>
      <c r="V8632" s="6">
        <f t="shared" si="11591"/>
        <v>0</v>
      </c>
      <c r="W8632" s="6">
        <f t="shared" si="11592"/>
        <v>0</v>
      </c>
      <c r="X8632" s="17"/>
      <c r="Y8632" s="17"/>
      <c r="Z8632" s="17"/>
      <c r="AA8632" s="17"/>
      <c r="AB8632" s="17"/>
      <c r="AC8632" s="17"/>
      <c r="AE8632" s="16"/>
      <c r="AF8632" s="16"/>
      <c r="AG8632" s="16"/>
      <c r="AH8632" s="16"/>
      <c r="AI8632" s="16"/>
      <c r="AJ8632" s="16"/>
      <c r="AL8632" s="16"/>
      <c r="AM8632" s="16"/>
      <c r="AN8632" s="16"/>
      <c r="AO8632" s="16"/>
      <c r="AP8632" s="16"/>
      <c r="AQ8632" s="16"/>
      <c r="BI8632" s="1">
        <v>1</v>
      </c>
      <c r="BJ8632" s="6">
        <f>SUM($R$5:R8634)-$AB$2</f>
        <v>891.46532100000093</v>
      </c>
      <c r="BK8632" s="6">
        <f>SUM($R$5:S8634)-$AB$2</f>
        <v>4375.6920164799976</v>
      </c>
      <c r="BL8632" s="6">
        <f>SUM($R$5:T8634)-$AB$2</f>
        <v>13086.258755179979</v>
      </c>
      <c r="BM8632" s="6">
        <f>SUM($R$5:U8634)-$AB$2</f>
        <v>25281.052189360162</v>
      </c>
      <c r="BN8632" s="6">
        <f>SUM($R$5:V8634)-$AB$2</f>
        <v>42702.185666760321</v>
      </c>
      <c r="BO8632" s="6">
        <f>SUM($R$5:W8634)-$AB$2</f>
        <v>63607.545839639737</v>
      </c>
      <c r="BP8632" s="16"/>
    </row>
    <row r="8633" spans="1:68" x14ac:dyDescent="0.45">
      <c r="A8633" s="1">
        <v>2008</v>
      </c>
      <c r="B8633" s="1">
        <v>12</v>
      </c>
      <c r="C8633" s="1">
        <v>26</v>
      </c>
      <c r="D8633" s="1">
        <v>3</v>
      </c>
      <c r="E8633" s="1">
        <v>8.4</v>
      </c>
      <c r="F8633" s="1">
        <v>0</v>
      </c>
      <c r="G8633" s="4"/>
      <c r="H8633" s="4"/>
      <c r="Q8633" s="1">
        <v>0</v>
      </c>
      <c r="R8633" s="6">
        <f t="shared" si="11587"/>
        <v>0</v>
      </c>
      <c r="S8633" s="6">
        <f t="shared" si="11588"/>
        <v>0</v>
      </c>
      <c r="T8633" s="6">
        <f t="shared" si="11589"/>
        <v>0</v>
      </c>
      <c r="U8633" s="6">
        <f t="shared" si="11590"/>
        <v>0</v>
      </c>
      <c r="V8633" s="6">
        <f t="shared" si="11591"/>
        <v>0</v>
      </c>
      <c r="W8633" s="6">
        <f t="shared" si="11592"/>
        <v>0</v>
      </c>
      <c r="X8633" s="17"/>
      <c r="Y8633" s="17"/>
      <c r="Z8633" s="17"/>
      <c r="AA8633" s="17"/>
      <c r="AB8633" s="17"/>
      <c r="AC8633" s="17"/>
      <c r="AE8633" s="16"/>
      <c r="AF8633" s="16"/>
      <c r="AG8633" s="16"/>
      <c r="AH8633" s="16"/>
      <c r="AI8633" s="16"/>
      <c r="AJ8633" s="16"/>
      <c r="AL8633" s="16"/>
      <c r="AM8633" s="16"/>
      <c r="AN8633" s="16"/>
      <c r="AO8633" s="16"/>
      <c r="AP8633" s="16"/>
      <c r="AQ8633" s="16"/>
      <c r="BI8633" s="1">
        <v>2</v>
      </c>
      <c r="BJ8633" s="6">
        <f>SUM($R$5:R8635)-$AB$2</f>
        <v>891.46532100000093</v>
      </c>
      <c r="BK8633" s="6">
        <f>SUM($R$5:S8635)-$AB$2</f>
        <v>4375.6920164799976</v>
      </c>
      <c r="BL8633" s="6">
        <f>SUM($R$5:T8635)-$AB$2</f>
        <v>13086.258755179979</v>
      </c>
      <c r="BM8633" s="6">
        <f>SUM($R$5:U8635)-$AB$2</f>
        <v>25281.052189360162</v>
      </c>
      <c r="BN8633" s="6">
        <f>SUM($R$5:V8635)-$AB$2</f>
        <v>42702.185666760321</v>
      </c>
      <c r="BO8633" s="6">
        <f>SUM($R$5:W8635)-$AB$2</f>
        <v>63607.545839639737</v>
      </c>
      <c r="BP8633" s="16"/>
    </row>
    <row r="8634" spans="1:68" x14ac:dyDescent="0.45">
      <c r="A8634" s="1">
        <v>2008</v>
      </c>
      <c r="B8634" s="1">
        <v>12</v>
      </c>
      <c r="C8634" s="1">
        <v>26</v>
      </c>
      <c r="D8634" s="1">
        <v>4</v>
      </c>
      <c r="E8634" s="1">
        <v>8.1999999999999993</v>
      </c>
      <c r="F8634" s="1">
        <v>0</v>
      </c>
      <c r="G8634" s="4"/>
      <c r="H8634" s="4"/>
      <c r="Q8634" s="1">
        <v>1</v>
      </c>
      <c r="R8634" s="6">
        <f t="shared" si="11587"/>
        <v>0</v>
      </c>
      <c r="S8634" s="6">
        <f t="shared" si="11588"/>
        <v>0</v>
      </c>
      <c r="T8634" s="6">
        <f t="shared" si="11589"/>
        <v>0</v>
      </c>
      <c r="U8634" s="6">
        <f t="shared" si="11590"/>
        <v>0</v>
      </c>
      <c r="V8634" s="6">
        <f t="shared" si="11591"/>
        <v>0</v>
      </c>
      <c r="W8634" s="6">
        <f t="shared" si="11592"/>
        <v>0</v>
      </c>
      <c r="X8634" s="17"/>
      <c r="Y8634" s="17"/>
      <c r="Z8634" s="17"/>
      <c r="AA8634" s="17"/>
      <c r="AB8634" s="17"/>
      <c r="AC8634" s="17"/>
      <c r="AE8634" s="16"/>
      <c r="AF8634" s="16"/>
      <c r="AG8634" s="16"/>
      <c r="AH8634" s="16"/>
      <c r="AI8634" s="16"/>
      <c r="AJ8634" s="16"/>
      <c r="AL8634" s="16"/>
      <c r="AM8634" s="16"/>
      <c r="AN8634" s="16"/>
      <c r="AO8634" s="16"/>
      <c r="AP8634" s="16"/>
      <c r="AQ8634" s="16"/>
      <c r="BI8634" s="1">
        <v>3</v>
      </c>
      <c r="BJ8634" s="6">
        <f>SUM($R$5:R8636)-$AB$2</f>
        <v>891.46532100000093</v>
      </c>
      <c r="BK8634" s="6">
        <f>SUM($R$5:S8636)-$AB$2</f>
        <v>4375.6920164799976</v>
      </c>
      <c r="BL8634" s="6">
        <f>SUM($R$5:T8636)-$AB$2</f>
        <v>13086.258755179979</v>
      </c>
      <c r="BM8634" s="6">
        <f>SUM($R$5:U8636)-$AB$2</f>
        <v>25281.052189360162</v>
      </c>
      <c r="BN8634" s="6">
        <f>SUM($R$5:V8636)-$AB$2</f>
        <v>42702.185666760321</v>
      </c>
      <c r="BO8634" s="6">
        <f>SUM($R$5:W8636)-$AB$2</f>
        <v>63607.545839639737</v>
      </c>
      <c r="BP8634" s="16"/>
    </row>
    <row r="8635" spans="1:68" x14ac:dyDescent="0.45">
      <c r="A8635" s="1">
        <v>2008</v>
      </c>
      <c r="B8635" s="1">
        <v>12</v>
      </c>
      <c r="C8635" s="1">
        <v>26</v>
      </c>
      <c r="D8635" s="1">
        <v>5</v>
      </c>
      <c r="E8635" s="1">
        <v>8</v>
      </c>
      <c r="F8635" s="1">
        <v>0</v>
      </c>
      <c r="G8635" s="4"/>
      <c r="H8635" s="4"/>
      <c r="Q8635" s="1">
        <v>2</v>
      </c>
      <c r="R8635" s="6">
        <f t="shared" si="11587"/>
        <v>0</v>
      </c>
      <c r="S8635" s="6">
        <f t="shared" si="11588"/>
        <v>0</v>
      </c>
      <c r="T8635" s="6">
        <f t="shared" si="11589"/>
        <v>0</v>
      </c>
      <c r="U8635" s="6">
        <f t="shared" si="11590"/>
        <v>0</v>
      </c>
      <c r="V8635" s="6">
        <f t="shared" si="11591"/>
        <v>0</v>
      </c>
      <c r="W8635" s="6">
        <f t="shared" si="11592"/>
        <v>0</v>
      </c>
      <c r="X8635" s="17"/>
      <c r="Y8635" s="17"/>
      <c r="Z8635" s="17"/>
      <c r="AA8635" s="17"/>
      <c r="AB8635" s="17"/>
      <c r="AC8635" s="17"/>
      <c r="AE8635" s="16"/>
      <c r="AF8635" s="16"/>
      <c r="AG8635" s="16"/>
      <c r="AH8635" s="16"/>
      <c r="AI8635" s="16"/>
      <c r="AJ8635" s="16"/>
      <c r="AL8635" s="16"/>
      <c r="AM8635" s="16"/>
      <c r="AN8635" s="16"/>
      <c r="AO8635" s="16"/>
      <c r="AP8635" s="16"/>
      <c r="AQ8635" s="16"/>
      <c r="BI8635" s="1">
        <v>4</v>
      </c>
      <c r="BJ8635" s="6">
        <f>SUM($R$5:R8637)-$AB$2</f>
        <v>891.46532100000093</v>
      </c>
      <c r="BK8635" s="6">
        <f>SUM($R$5:S8637)-$AB$2</f>
        <v>4375.6920164799976</v>
      </c>
      <c r="BL8635" s="6">
        <f>SUM($R$5:T8637)-$AB$2</f>
        <v>13086.258755179979</v>
      </c>
      <c r="BM8635" s="6">
        <f>SUM($R$5:U8637)-$AB$2</f>
        <v>25281.052189360162</v>
      </c>
      <c r="BN8635" s="6">
        <f>SUM($R$5:V8637)-$AB$2</f>
        <v>42702.185666760321</v>
      </c>
      <c r="BO8635" s="6">
        <f>SUM($R$5:W8637)-$AB$2</f>
        <v>63607.545839639737</v>
      </c>
      <c r="BP8635" s="16"/>
    </row>
    <row r="8636" spans="1:68" x14ac:dyDescent="0.45">
      <c r="A8636" s="1">
        <v>2008</v>
      </c>
      <c r="B8636" s="1">
        <v>12</v>
      </c>
      <c r="C8636" s="1">
        <v>26</v>
      </c>
      <c r="D8636" s="1">
        <v>6</v>
      </c>
      <c r="E8636" s="1">
        <v>8</v>
      </c>
      <c r="F8636" s="1">
        <v>0</v>
      </c>
      <c r="G8636" s="4"/>
      <c r="H8636" s="4"/>
      <c r="Q8636" s="1">
        <v>3</v>
      </c>
      <c r="R8636" s="6">
        <f t="shared" si="11587"/>
        <v>0</v>
      </c>
      <c r="S8636" s="6">
        <f t="shared" si="11588"/>
        <v>0</v>
      </c>
      <c r="T8636" s="6">
        <f t="shared" si="11589"/>
        <v>0</v>
      </c>
      <c r="U8636" s="6">
        <f t="shared" si="11590"/>
        <v>0</v>
      </c>
      <c r="V8636" s="6">
        <f t="shared" si="11591"/>
        <v>0</v>
      </c>
      <c r="W8636" s="6">
        <f t="shared" si="11592"/>
        <v>0</v>
      </c>
      <c r="X8636" s="17"/>
      <c r="Y8636" s="17"/>
      <c r="Z8636" s="17"/>
      <c r="AA8636" s="17"/>
      <c r="AB8636" s="17"/>
      <c r="AC8636" s="17"/>
      <c r="AE8636" s="16"/>
      <c r="AF8636" s="16"/>
      <c r="AG8636" s="16"/>
      <c r="AH8636" s="16"/>
      <c r="AI8636" s="16"/>
      <c r="AJ8636" s="16"/>
      <c r="AL8636" s="16"/>
      <c r="AM8636" s="16"/>
      <c r="AN8636" s="16"/>
      <c r="AO8636" s="16"/>
      <c r="AP8636" s="16"/>
      <c r="AQ8636" s="16"/>
      <c r="BI8636" s="1">
        <v>5</v>
      </c>
      <c r="BJ8636" s="6">
        <f>SUM($R$5:R8638)-$AB$2</f>
        <v>891.46532100000093</v>
      </c>
      <c r="BK8636" s="6">
        <f>SUM($R$5:S8638)-$AB$2</f>
        <v>4375.6920164799976</v>
      </c>
      <c r="BL8636" s="6">
        <f>SUM($R$5:T8638)-$AB$2</f>
        <v>13086.258755179979</v>
      </c>
      <c r="BM8636" s="6">
        <f>SUM($R$5:U8638)-$AB$2</f>
        <v>25281.052189360162</v>
      </c>
      <c r="BN8636" s="6">
        <f>SUM($R$5:V8638)-$AB$2</f>
        <v>42702.185666760321</v>
      </c>
      <c r="BO8636" s="6">
        <f>SUM($R$5:W8638)-$AB$2</f>
        <v>63607.545839639737</v>
      </c>
      <c r="BP8636" s="16"/>
    </row>
    <row r="8637" spans="1:68" x14ac:dyDescent="0.45">
      <c r="A8637" s="1">
        <v>2008</v>
      </c>
      <c r="B8637" s="1">
        <v>12</v>
      </c>
      <c r="C8637" s="1">
        <v>26</v>
      </c>
      <c r="D8637" s="1">
        <v>7</v>
      </c>
      <c r="E8637" s="1">
        <v>7.9</v>
      </c>
      <c r="F8637" s="1">
        <v>0</v>
      </c>
      <c r="G8637" s="4"/>
      <c r="H8637" s="4"/>
      <c r="Q8637" s="1">
        <v>4</v>
      </c>
      <c r="R8637" s="6">
        <f t="shared" si="11587"/>
        <v>0</v>
      </c>
      <c r="S8637" s="6">
        <f t="shared" si="11588"/>
        <v>0</v>
      </c>
      <c r="T8637" s="6">
        <f t="shared" si="11589"/>
        <v>0</v>
      </c>
      <c r="U8637" s="6">
        <f t="shared" si="11590"/>
        <v>0</v>
      </c>
      <c r="V8637" s="6">
        <f t="shared" si="11591"/>
        <v>0</v>
      </c>
      <c r="W8637" s="6">
        <f t="shared" si="11592"/>
        <v>0</v>
      </c>
      <c r="X8637" s="17"/>
      <c r="Y8637" s="17"/>
      <c r="Z8637" s="17"/>
      <c r="AA8637" s="17"/>
      <c r="AB8637" s="17"/>
      <c r="AC8637" s="17"/>
      <c r="AE8637" s="16"/>
      <c r="AF8637" s="16"/>
      <c r="AG8637" s="16"/>
      <c r="AH8637" s="16"/>
      <c r="AI8637" s="16"/>
      <c r="AJ8637" s="16"/>
      <c r="AL8637" s="16"/>
      <c r="AM8637" s="16"/>
      <c r="AN8637" s="16"/>
      <c r="AO8637" s="16"/>
      <c r="AP8637" s="16"/>
      <c r="AQ8637" s="16"/>
      <c r="BI8637" s="1">
        <v>6</v>
      </c>
      <c r="BJ8637" s="6">
        <f>SUM($R$5:R8639)-$AB$2</f>
        <v>891.46532100000093</v>
      </c>
      <c r="BK8637" s="6">
        <f>SUM($R$5:S8639)-$AB$2</f>
        <v>4375.6920164799976</v>
      </c>
      <c r="BL8637" s="6">
        <f>SUM($R$5:T8639)-$AB$2</f>
        <v>13086.258755179979</v>
      </c>
      <c r="BM8637" s="6">
        <f>SUM($R$5:U8639)-$AB$2</f>
        <v>25281.052189360162</v>
      </c>
      <c r="BN8637" s="6">
        <f>SUM($R$5:V8639)-$AB$2</f>
        <v>42702.185666760321</v>
      </c>
      <c r="BO8637" s="6">
        <f>SUM($R$5:W8639)-$AB$2</f>
        <v>63607.545839639737</v>
      </c>
      <c r="BP8637" s="16"/>
    </row>
    <row r="8638" spans="1:68" x14ac:dyDescent="0.45">
      <c r="A8638" s="1">
        <v>2008</v>
      </c>
      <c r="B8638" s="1">
        <v>12</v>
      </c>
      <c r="C8638" s="1">
        <v>26</v>
      </c>
      <c r="D8638" s="1">
        <v>8</v>
      </c>
      <c r="E8638" s="1">
        <v>7.6</v>
      </c>
      <c r="F8638" s="1">
        <v>0</v>
      </c>
      <c r="G8638" s="4"/>
      <c r="H8638" s="4"/>
      <c r="Q8638" s="1">
        <v>5</v>
      </c>
      <c r="R8638" s="6">
        <f t="shared" si="11587"/>
        <v>0</v>
      </c>
      <c r="S8638" s="6">
        <f t="shared" si="11588"/>
        <v>0</v>
      </c>
      <c r="T8638" s="6">
        <f t="shared" si="11589"/>
        <v>0</v>
      </c>
      <c r="U8638" s="6">
        <f t="shared" si="11590"/>
        <v>0</v>
      </c>
      <c r="V8638" s="6">
        <f t="shared" si="11591"/>
        <v>0</v>
      </c>
      <c r="W8638" s="6">
        <f t="shared" si="11592"/>
        <v>0</v>
      </c>
      <c r="X8638" s="17"/>
      <c r="Y8638" s="17"/>
      <c r="Z8638" s="17"/>
      <c r="AA8638" s="17"/>
      <c r="AB8638" s="17"/>
      <c r="AC8638" s="17"/>
      <c r="AE8638" s="16"/>
      <c r="AF8638" s="16"/>
      <c r="AG8638" s="16"/>
      <c r="AH8638" s="16"/>
      <c r="AI8638" s="16"/>
      <c r="AJ8638" s="16"/>
      <c r="AL8638" s="16"/>
      <c r="AM8638" s="16"/>
      <c r="AN8638" s="16"/>
      <c r="AO8638" s="16"/>
      <c r="AP8638" s="16"/>
      <c r="AQ8638" s="16"/>
      <c r="BI8638" s="1">
        <v>7</v>
      </c>
      <c r="BJ8638" s="6">
        <f>SUM($R$5:R8640)-$AB$2</f>
        <v>891.46532100000093</v>
      </c>
      <c r="BK8638" s="6">
        <f>SUM($R$5:S8640)-$AB$2</f>
        <v>4375.6920164799976</v>
      </c>
      <c r="BL8638" s="6">
        <f>SUM($R$5:T8640)-$AB$2</f>
        <v>13086.258755179979</v>
      </c>
      <c r="BM8638" s="6">
        <f>SUM($R$5:U8640)-$AB$2</f>
        <v>25281.052189360162</v>
      </c>
      <c r="BN8638" s="6">
        <f>SUM($R$5:V8640)-$AB$2</f>
        <v>42702.185666760321</v>
      </c>
      <c r="BO8638" s="6">
        <f>SUM($R$5:W8640)-$AB$2</f>
        <v>63607.545839639737</v>
      </c>
      <c r="BP8638" s="16"/>
    </row>
    <row r="8639" spans="1:68" x14ac:dyDescent="0.45">
      <c r="A8639" s="1">
        <v>2008</v>
      </c>
      <c r="B8639" s="1">
        <v>12</v>
      </c>
      <c r="C8639" s="1">
        <v>26</v>
      </c>
      <c r="D8639" s="1">
        <v>9</v>
      </c>
      <c r="E8639" s="1">
        <v>7.6</v>
      </c>
      <c r="F8639" s="1">
        <v>78.209999999999994</v>
      </c>
      <c r="G8639" s="4"/>
      <c r="H8639" s="4"/>
      <c r="Q8639" s="1">
        <v>6</v>
      </c>
      <c r="R8639" s="6">
        <f t="shared" si="11587"/>
        <v>0</v>
      </c>
      <c r="S8639" s="6">
        <f t="shared" si="11588"/>
        <v>0</v>
      </c>
      <c r="T8639" s="6">
        <f t="shared" si="11589"/>
        <v>0</v>
      </c>
      <c r="U8639" s="6">
        <f t="shared" si="11590"/>
        <v>0</v>
      </c>
      <c r="V8639" s="6">
        <f t="shared" si="11591"/>
        <v>0</v>
      </c>
      <c r="W8639" s="6">
        <f t="shared" si="11592"/>
        <v>0</v>
      </c>
      <c r="X8639" s="17"/>
      <c r="Y8639" s="17"/>
      <c r="Z8639" s="17"/>
      <c r="AA8639" s="17"/>
      <c r="AB8639" s="17"/>
      <c r="AC8639" s="17"/>
      <c r="AE8639" s="16"/>
      <c r="AF8639" s="16"/>
      <c r="AG8639" s="16"/>
      <c r="AH8639" s="16"/>
      <c r="AI8639" s="16"/>
      <c r="AJ8639" s="16"/>
      <c r="AL8639" s="16"/>
      <c r="AM8639" s="16"/>
      <c r="AN8639" s="16"/>
      <c r="AO8639" s="16"/>
      <c r="AP8639" s="16"/>
      <c r="AQ8639" s="16"/>
      <c r="BI8639" s="1">
        <v>8</v>
      </c>
      <c r="BJ8639" s="6">
        <f>SUM($R$5:R8641)-$AB$2</f>
        <v>891.46532100000093</v>
      </c>
      <c r="BK8639" s="6">
        <f>SUM($R$5:S8641)-$AB$2</f>
        <v>4375.6920164799976</v>
      </c>
      <c r="BL8639" s="6">
        <f>SUM($R$5:T8641)-$AB$2</f>
        <v>13086.258755179979</v>
      </c>
      <c r="BM8639" s="6">
        <f>SUM($R$5:U8641)-$AB$2</f>
        <v>25281.052189360162</v>
      </c>
      <c r="BN8639" s="6">
        <f>SUM($R$5:V8641)-$AB$2</f>
        <v>42702.185666760321</v>
      </c>
      <c r="BO8639" s="6">
        <f>SUM($R$5:W8641)-$AB$2</f>
        <v>63607.545839639737</v>
      </c>
      <c r="BP8639" s="16"/>
    </row>
    <row r="8640" spans="1:68" x14ac:dyDescent="0.45">
      <c r="A8640" s="1">
        <v>2008</v>
      </c>
      <c r="B8640" s="1">
        <v>12</v>
      </c>
      <c r="C8640" s="1">
        <v>26</v>
      </c>
      <c r="D8640" s="1">
        <v>10</v>
      </c>
      <c r="E8640" s="1">
        <v>8</v>
      </c>
      <c r="F8640" s="1">
        <v>243.79</v>
      </c>
      <c r="G8640" s="4"/>
      <c r="H8640" s="4"/>
      <c r="Q8640" s="1">
        <v>7</v>
      </c>
      <c r="R8640" s="6">
        <f t="shared" si="11587"/>
        <v>0</v>
      </c>
      <c r="S8640" s="6">
        <f t="shared" si="11588"/>
        <v>0</v>
      </c>
      <c r="T8640" s="6">
        <f t="shared" si="11589"/>
        <v>0</v>
      </c>
      <c r="U8640" s="6">
        <f t="shared" si="11590"/>
        <v>0</v>
      </c>
      <c r="V8640" s="6">
        <f t="shared" si="11591"/>
        <v>0</v>
      </c>
      <c r="W8640" s="6">
        <f t="shared" si="11592"/>
        <v>0</v>
      </c>
      <c r="X8640" s="17"/>
      <c r="Y8640" s="17"/>
      <c r="Z8640" s="17"/>
      <c r="AA8640" s="17"/>
      <c r="AB8640" s="17"/>
      <c r="AC8640" s="17"/>
      <c r="AE8640" s="16"/>
      <c r="AF8640" s="16"/>
      <c r="AG8640" s="16"/>
      <c r="AH8640" s="16"/>
      <c r="AI8640" s="16"/>
      <c r="AJ8640" s="16"/>
      <c r="AL8640" s="16"/>
      <c r="AM8640" s="16"/>
      <c r="AN8640" s="16"/>
      <c r="AO8640" s="16"/>
      <c r="AP8640" s="16"/>
      <c r="AQ8640" s="16"/>
      <c r="BI8640" s="1">
        <v>9</v>
      </c>
      <c r="BJ8640" s="6">
        <f>SUM($R$5:R8642)-$AB$2</f>
        <v>891.51068280000095</v>
      </c>
      <c r="BK8640" s="6">
        <f>SUM($R$5:S8642)-$AB$2</f>
        <v>4375.9133820639981</v>
      </c>
      <c r="BL8640" s="6">
        <f>SUM($R$5:T8642)-$AB$2</f>
        <v>13086.920130223978</v>
      </c>
      <c r="BM8640" s="6">
        <f>SUM($R$5:U8642)-$AB$2</f>
        <v>25282.329577648161</v>
      </c>
      <c r="BN8640" s="6">
        <f>SUM($R$5:V8642)-$AB$2</f>
        <v>42704.343073968317</v>
      </c>
      <c r="BO8640" s="6">
        <f>SUM($R$5:W8642)-$AB$2</f>
        <v>63610.759269551731</v>
      </c>
      <c r="BP8640" s="16"/>
    </row>
    <row r="8641" spans="1:68" x14ac:dyDescent="0.45">
      <c r="A8641" s="1">
        <v>2008</v>
      </c>
      <c r="B8641" s="1">
        <v>12</v>
      </c>
      <c r="C8641" s="1">
        <v>26</v>
      </c>
      <c r="D8641" s="1">
        <v>11</v>
      </c>
      <c r="E8641" s="1">
        <v>9.5</v>
      </c>
      <c r="F8641" s="1">
        <v>377.77</v>
      </c>
      <c r="G8641" s="4"/>
      <c r="H8641" s="4"/>
      <c r="Q8641" s="1">
        <v>8</v>
      </c>
      <c r="R8641" s="6">
        <f t="shared" si="11587"/>
        <v>0</v>
      </c>
      <c r="S8641" s="6">
        <f t="shared" si="11588"/>
        <v>0</v>
      </c>
      <c r="T8641" s="6">
        <f t="shared" si="11589"/>
        <v>0</v>
      </c>
      <c r="U8641" s="6">
        <f t="shared" si="11590"/>
        <v>0</v>
      </c>
      <c r="V8641" s="6">
        <f t="shared" si="11591"/>
        <v>0</v>
      </c>
      <c r="W8641" s="6">
        <f t="shared" si="11592"/>
        <v>0</v>
      </c>
      <c r="X8641" s="17"/>
      <c r="Y8641" s="17"/>
      <c r="Z8641" s="17"/>
      <c r="AA8641" s="17"/>
      <c r="AB8641" s="17"/>
      <c r="AC8641" s="17"/>
      <c r="AE8641" s="16"/>
      <c r="AF8641" s="16"/>
      <c r="AG8641" s="16"/>
      <c r="AH8641" s="16"/>
      <c r="AI8641" s="16"/>
      <c r="AJ8641" s="16"/>
      <c r="AL8641" s="16"/>
      <c r="AM8641" s="16"/>
      <c r="AN8641" s="16"/>
      <c r="AO8641" s="16"/>
      <c r="AP8641" s="16"/>
      <c r="AQ8641" s="16"/>
      <c r="BI8641" s="1">
        <v>10</v>
      </c>
      <c r="BJ8641" s="6">
        <f>SUM($R$5:R8643)-$AB$2</f>
        <v>891.65208100000098</v>
      </c>
      <c r="BK8641" s="6">
        <f>SUM($R$5:S8643)-$AB$2</f>
        <v>4376.6034052799987</v>
      </c>
      <c r="BL8641" s="6">
        <f>SUM($R$5:T8643)-$AB$2</f>
        <v>13088.981715979977</v>
      </c>
      <c r="BM8641" s="6">
        <f>SUM($R$5:U8643)-$AB$2</f>
        <v>25286.311350960161</v>
      </c>
      <c r="BN8641" s="6">
        <f>SUM($R$5:V8643)-$AB$2</f>
        <v>42711.067972360324</v>
      </c>
      <c r="BO8641" s="6">
        <f>SUM($R$5:W8643)-$AB$2</f>
        <v>63620.775918039741</v>
      </c>
      <c r="BP8641" s="16"/>
    </row>
    <row r="8642" spans="1:68" x14ac:dyDescent="0.45">
      <c r="A8642" s="1">
        <v>2008</v>
      </c>
      <c r="B8642" s="1">
        <v>12</v>
      </c>
      <c r="C8642" s="1">
        <v>26</v>
      </c>
      <c r="D8642" s="1">
        <v>12</v>
      </c>
      <c r="E8642" s="1">
        <v>12.6</v>
      </c>
      <c r="F8642" s="1">
        <v>459.79</v>
      </c>
      <c r="G8642" s="4"/>
      <c r="H8642" s="4"/>
      <c r="Q8642" s="1">
        <v>9</v>
      </c>
      <c r="R8642" s="6">
        <f t="shared" si="11587"/>
        <v>4.5361799999999994E-2</v>
      </c>
      <c r="S8642" s="6">
        <f t="shared" si="11588"/>
        <v>0.17600378399999997</v>
      </c>
      <c r="T8642" s="6">
        <f t="shared" si="11589"/>
        <v>0.44000945999999991</v>
      </c>
      <c r="U8642" s="6">
        <f t="shared" si="11590"/>
        <v>0.61601324400000002</v>
      </c>
      <c r="V8642" s="6">
        <f t="shared" si="11591"/>
        <v>0.88001891999999982</v>
      </c>
      <c r="W8642" s="6">
        <f t="shared" si="11592"/>
        <v>1.0560227039999999</v>
      </c>
      <c r="X8642" s="17"/>
      <c r="Y8642" s="17"/>
      <c r="Z8642" s="17"/>
      <c r="AA8642" s="17"/>
      <c r="AB8642" s="17"/>
      <c r="AC8642" s="17"/>
      <c r="AE8642" s="16"/>
      <c r="AF8642" s="16"/>
      <c r="AG8642" s="16"/>
      <c r="AH8642" s="16"/>
      <c r="AI8642" s="16"/>
      <c r="AJ8642" s="16"/>
      <c r="AL8642" s="16"/>
      <c r="AM8642" s="16"/>
      <c r="AN8642" s="16"/>
      <c r="AO8642" s="16"/>
      <c r="AP8642" s="16"/>
      <c r="AQ8642" s="16"/>
      <c r="BI8642" s="1">
        <v>11</v>
      </c>
      <c r="BJ8642" s="6">
        <f>SUM($R$5:R8644)-$AB$2</f>
        <v>891.87118760000101</v>
      </c>
      <c r="BK8642" s="6">
        <f>SUM($R$5:S8644)-$AB$2</f>
        <v>4377.6726454879981</v>
      </c>
      <c r="BL8642" s="6">
        <f>SUM($R$5:T8644)-$AB$2</f>
        <v>13092.176290207977</v>
      </c>
      <c r="BM8642" s="6">
        <f>SUM($R$5:U8644)-$AB$2</f>
        <v>25292.48139281616</v>
      </c>
      <c r="BN8642" s="6">
        <f>SUM($R$5:V8644)-$AB$2</f>
        <v>42721.48868225632</v>
      </c>
      <c r="BO8642" s="6">
        <f>SUM($R$5:W8644)-$AB$2</f>
        <v>63636.297429583734</v>
      </c>
      <c r="BP8642" s="16"/>
    </row>
    <row r="8643" spans="1:68" x14ac:dyDescent="0.45">
      <c r="A8643" s="1">
        <v>2008</v>
      </c>
      <c r="B8643" s="1">
        <v>12</v>
      </c>
      <c r="C8643" s="1">
        <v>26</v>
      </c>
      <c r="D8643" s="1">
        <v>13</v>
      </c>
      <c r="E8643" s="1">
        <v>13.2</v>
      </c>
      <c r="F8643" s="1">
        <v>481.58</v>
      </c>
      <c r="G8643" s="4"/>
      <c r="H8643" s="4"/>
      <c r="Q8643" s="1">
        <v>10</v>
      </c>
      <c r="R8643" s="6">
        <f t="shared" si="11587"/>
        <v>0.14139819999999997</v>
      </c>
      <c r="S8643" s="6">
        <f t="shared" si="11588"/>
        <v>0.5486250159999998</v>
      </c>
      <c r="T8643" s="6">
        <f t="shared" si="11589"/>
        <v>1.3715625399999998</v>
      </c>
      <c r="U8643" s="6">
        <f t="shared" si="11590"/>
        <v>1.9201875559999997</v>
      </c>
      <c r="V8643" s="6">
        <f t="shared" si="11591"/>
        <v>2.7431250799999995</v>
      </c>
      <c r="W8643" s="6">
        <f t="shared" si="11592"/>
        <v>3.2917500959999999</v>
      </c>
      <c r="X8643" s="17"/>
      <c r="Y8643" s="17"/>
      <c r="Z8643" s="17"/>
      <c r="AA8643" s="17"/>
      <c r="AB8643" s="17"/>
      <c r="AC8643" s="17"/>
      <c r="AE8643" s="16"/>
      <c r="AF8643" s="16"/>
      <c r="AG8643" s="16"/>
      <c r="AH8643" s="16"/>
      <c r="AI8643" s="16"/>
      <c r="AJ8643" s="16"/>
      <c r="AL8643" s="16"/>
      <c r="AM8643" s="16"/>
      <c r="AN8643" s="16"/>
      <c r="AO8643" s="16"/>
      <c r="AP8643" s="16"/>
      <c r="AQ8643" s="16"/>
      <c r="BI8643" s="1">
        <v>12</v>
      </c>
      <c r="BJ8643" s="6">
        <f t="shared" ref="BJ8643" si="11599">R8645-$AB$2</f>
        <v>-6.2645717999999997</v>
      </c>
      <c r="BK8643" s="6">
        <f t="shared" ref="BK8643" si="11600">S8645-$AB$2</f>
        <v>-5.4965385839999996</v>
      </c>
      <c r="BL8643" s="6">
        <f t="shared" ref="BL8643" si="11601">T8645-$AB$2</f>
        <v>-3.9444714600000004</v>
      </c>
      <c r="BM8643" s="6">
        <f t="shared" ref="BM8643" si="11602">U8645-$AB$2</f>
        <v>-2.909760044</v>
      </c>
      <c r="BN8643" s="6">
        <f t="shared" ref="BN8643" si="11603">V8645-$AB$2</f>
        <v>-1.3576929200000007</v>
      </c>
      <c r="BO8643" s="6">
        <f t="shared" ref="BO8643" si="11604">W8645-$AB$2</f>
        <v>-0.32298150399999948</v>
      </c>
      <c r="BP8643" s="16"/>
    </row>
    <row r="8644" spans="1:68" x14ac:dyDescent="0.45">
      <c r="A8644" s="1">
        <v>2008</v>
      </c>
      <c r="B8644" s="1">
        <v>12</v>
      </c>
      <c r="C8644" s="1">
        <v>26</v>
      </c>
      <c r="D8644" s="1">
        <v>14</v>
      </c>
      <c r="E8644" s="1">
        <v>13.6</v>
      </c>
      <c r="F8644" s="1">
        <v>441.51</v>
      </c>
      <c r="G8644" s="4"/>
      <c r="H8644" s="4"/>
      <c r="Q8644" s="1">
        <v>11</v>
      </c>
      <c r="R8644" s="6">
        <f t="shared" si="11587"/>
        <v>0.21910659999999998</v>
      </c>
      <c r="S8644" s="6">
        <f t="shared" si="11588"/>
        <v>0.85013360799999982</v>
      </c>
      <c r="T8644" s="6">
        <f t="shared" si="11589"/>
        <v>2.1253340199999999</v>
      </c>
      <c r="U8644" s="6">
        <f t="shared" si="11590"/>
        <v>2.9754676280000001</v>
      </c>
      <c r="V8644" s="6">
        <f t="shared" si="11591"/>
        <v>4.2506680399999999</v>
      </c>
      <c r="W8644" s="6">
        <f t="shared" si="11592"/>
        <v>5.100801648</v>
      </c>
      <c r="X8644" s="17"/>
      <c r="Y8644" s="17"/>
      <c r="Z8644" s="17"/>
      <c r="AA8644" s="17"/>
      <c r="AB8644" s="17"/>
      <c r="AC8644" s="17"/>
      <c r="AE8644" s="16"/>
      <c r="AF8644" s="16"/>
      <c r="AG8644" s="16"/>
      <c r="AH8644" s="16"/>
      <c r="AI8644" s="16"/>
      <c r="AJ8644" s="16"/>
      <c r="AL8644" s="16"/>
      <c r="AM8644" s="16"/>
      <c r="AN8644" s="16"/>
      <c r="AO8644" s="16"/>
      <c r="AP8644" s="16"/>
      <c r="AQ8644" s="16"/>
      <c r="BI8644" s="1">
        <v>13</v>
      </c>
      <c r="BJ8644" s="6">
        <f>SUM($R$5:R8646)-$AB$2</f>
        <v>892.41718220000098</v>
      </c>
      <c r="BK8644" s="6">
        <f>SUM($R$5:S8646)-$AB$2</f>
        <v>4380.3370991359989</v>
      </c>
      <c r="BL8644" s="6">
        <f>SUM($R$5:T8646)-$AB$2</f>
        <v>13100.136891475975</v>
      </c>
      <c r="BM8644" s="6">
        <f>SUM($R$5:U8646)-$AB$2</f>
        <v>25307.856600752162</v>
      </c>
      <c r="BN8644" s="6">
        <f>SUM($R$5:V8646)-$AB$2</f>
        <v>42747.456185432326</v>
      </c>
      <c r="BO8644" s="6">
        <f>SUM($R$5:W8646)-$AB$2</f>
        <v>63674.975687047736</v>
      </c>
      <c r="BP8644" s="16"/>
    </row>
    <row r="8645" spans="1:68" x14ac:dyDescent="0.45">
      <c r="A8645" s="1">
        <v>2008</v>
      </c>
      <c r="B8645" s="1">
        <v>12</v>
      </c>
      <c r="C8645" s="1">
        <v>26</v>
      </c>
      <c r="D8645" s="1">
        <v>15</v>
      </c>
      <c r="E8645" s="1">
        <v>13.6</v>
      </c>
      <c r="F8645" s="1">
        <v>343.27</v>
      </c>
      <c r="G8645" s="4"/>
      <c r="H8645" s="4"/>
      <c r="Q8645" s="1">
        <v>12</v>
      </c>
      <c r="R8645" s="6">
        <f t="shared" si="11587"/>
        <v>0.26667819999999998</v>
      </c>
      <c r="S8645" s="6">
        <f t="shared" si="11588"/>
        <v>1.0347114160000002</v>
      </c>
      <c r="T8645" s="6">
        <f t="shared" si="11589"/>
        <v>2.5867785399999996</v>
      </c>
      <c r="U8645" s="6">
        <f t="shared" si="11590"/>
        <v>3.621489956</v>
      </c>
      <c r="V8645" s="6">
        <f t="shared" si="11591"/>
        <v>5.1735570799999993</v>
      </c>
      <c r="W8645" s="6">
        <f t="shared" si="11592"/>
        <v>6.2082684960000005</v>
      </c>
      <c r="X8645" s="17">
        <f t="shared" ref="X8645" si="11605">SUM(R8645:R8669)-$AB$2</f>
        <v>-4.9793382000000008</v>
      </c>
      <c r="Y8645" s="17">
        <f t="shared" ref="Y8645" si="11606">SUM(S8645:S8669)-$AB$2</f>
        <v>-0.50983221600000039</v>
      </c>
      <c r="Z8645" s="17">
        <f t="shared" ref="Z8645" si="11607">SUM(T8645:T8669)-$AB$2</f>
        <v>8.5222944599999977</v>
      </c>
      <c r="AA8645" s="17">
        <f t="shared" ref="AA8645" si="11608">SUM(U8645:U8669)-$AB$2</f>
        <v>14.543712243999998</v>
      </c>
      <c r="AB8645" s="17">
        <f t="shared" ref="AB8645" si="11609">SUM(V8645:V8669)-$AB$2</f>
        <v>23.575838919999995</v>
      </c>
      <c r="AC8645" s="17">
        <f t="shared" ref="AC8645" si="11610">SUM(W8645:W8669)-$AB$2</f>
        <v>29.597256703999996</v>
      </c>
      <c r="AE8645" s="16">
        <f t="shared" ref="AE8645" si="11611">IF(X8645&gt;0,1,0)</f>
        <v>0</v>
      </c>
      <c r="AF8645" s="16">
        <f t="shared" ref="AF8645" si="11612">IF(Y8645&gt;0,1,0)</f>
        <v>0</v>
      </c>
      <c r="AG8645" s="16">
        <f t="shared" ref="AG8645" si="11613">IF(Z8645&gt;0,1,0)</f>
        <v>1</v>
      </c>
      <c r="AH8645" s="16">
        <f t="shared" ref="AH8645" si="11614">IF(AA8645&gt;0,1,0)</f>
        <v>1</v>
      </c>
      <c r="AI8645" s="16">
        <f t="shared" ref="AI8645" si="11615">IF(AB8645&gt;0,1,0)</f>
        <v>1</v>
      </c>
      <c r="AJ8645" s="16">
        <f t="shared" ref="AJ8645" si="11616">IF(AC8645&gt;0,1,0)</f>
        <v>1</v>
      </c>
      <c r="AL8645" s="16">
        <f t="shared" ref="AL8645" si="11617">IF(X8645&lt;0,ABS(X8645*$AP$1),0)</f>
        <v>0</v>
      </c>
      <c r="AM8645" s="16">
        <f t="shared" ref="AM8645" si="11618">IF(Y8645&lt;0,ABS(Y8645*$AP$1),0)</f>
        <v>0</v>
      </c>
      <c r="AN8645" s="16">
        <f t="shared" ref="AN8645" si="11619">IF(Z8645&lt;0,ABS(Z8645*$AP$1),0)</f>
        <v>0</v>
      </c>
      <c r="AO8645" s="16">
        <f t="shared" ref="AO8645" si="11620">IF(AA8645&lt;0,ABS(AA8645*$AP$1),0)</f>
        <v>0</v>
      </c>
      <c r="AP8645" s="16">
        <f t="shared" ref="AP8645" si="11621">IF(AB8645&lt;0,ABS(AB8645*$AP$1),0)</f>
        <v>0</v>
      </c>
      <c r="AQ8645" s="16">
        <f t="shared" ref="AQ8645" si="11622">IF(AC8645&lt;0,ABS(AC8645*$AP$1),0)</f>
        <v>0</v>
      </c>
      <c r="BI8645" s="1">
        <v>14</v>
      </c>
      <c r="BJ8645" s="6">
        <f>SUM($R$5:R8647)-$AB$2</f>
        <v>892.67325800000094</v>
      </c>
      <c r="BK8645" s="6">
        <f>SUM($R$5:S8647)-$AB$2</f>
        <v>4381.5867490399987</v>
      </c>
      <c r="BL8645" s="6">
        <f>SUM($R$5:T8647)-$AB$2</f>
        <v>13103.870476639975</v>
      </c>
      <c r="BM8645" s="6">
        <f>SUM($R$5:U8647)-$AB$2</f>
        <v>25315.067695280159</v>
      </c>
      <c r="BN8645" s="6">
        <f>SUM($R$5:V8647)-$AB$2</f>
        <v>42759.635150480332</v>
      </c>
      <c r="BO8645" s="6">
        <f>SUM($R$5:W8647)-$AB$2</f>
        <v>63693.116096719743</v>
      </c>
      <c r="BP8645" s="16"/>
    </row>
    <row r="8646" spans="1:68" x14ac:dyDescent="0.45">
      <c r="A8646" s="1">
        <v>2008</v>
      </c>
      <c r="B8646" s="1">
        <v>12</v>
      </c>
      <c r="C8646" s="1">
        <v>26</v>
      </c>
      <c r="D8646" s="1">
        <v>16</v>
      </c>
      <c r="E8646" s="1">
        <v>13.4</v>
      </c>
      <c r="F8646" s="1">
        <v>197.74</v>
      </c>
      <c r="G8646" s="4"/>
      <c r="H8646" s="4"/>
      <c r="Q8646" s="1">
        <v>13</v>
      </c>
      <c r="R8646" s="6">
        <f t="shared" si="11587"/>
        <v>0.27931639999999996</v>
      </c>
      <c r="S8646" s="6">
        <f t="shared" si="11588"/>
        <v>1.0837476319999999</v>
      </c>
      <c r="T8646" s="6">
        <f t="shared" si="11589"/>
        <v>2.7093690799999997</v>
      </c>
      <c r="U8646" s="6">
        <f t="shared" si="11590"/>
        <v>3.7931167120000002</v>
      </c>
      <c r="V8646" s="6">
        <f t="shared" si="11591"/>
        <v>5.4187381599999993</v>
      </c>
      <c r="W8646" s="6">
        <f t="shared" si="11592"/>
        <v>6.5024857920000008</v>
      </c>
      <c r="X8646" s="17"/>
      <c r="Y8646" s="17"/>
      <c r="Z8646" s="17"/>
      <c r="AA8646" s="17"/>
      <c r="AB8646" s="17"/>
      <c r="AC8646" s="17"/>
      <c r="AE8646" s="16"/>
      <c r="AF8646" s="16"/>
      <c r="AG8646" s="16"/>
      <c r="AH8646" s="16"/>
      <c r="AI8646" s="16"/>
      <c r="AJ8646" s="16"/>
      <c r="AL8646" s="16"/>
      <c r="AM8646" s="16"/>
      <c r="AN8646" s="16"/>
      <c r="AO8646" s="16"/>
      <c r="AP8646" s="16"/>
      <c r="AQ8646" s="16"/>
      <c r="BI8646" s="1">
        <v>15</v>
      </c>
      <c r="BJ8646" s="6">
        <f>SUM($R$5:R8648)-$AB$2</f>
        <v>892.8723546000009</v>
      </c>
      <c r="BK8646" s="6">
        <f>SUM($R$5:S8648)-$AB$2</f>
        <v>4382.5583404479994</v>
      </c>
      <c r="BL8646" s="6">
        <f>SUM($R$5:T8648)-$AB$2</f>
        <v>13106.773305067974</v>
      </c>
      <c r="BM8646" s="6">
        <f>SUM($R$5:U8648)-$AB$2</f>
        <v>25320.67425553616</v>
      </c>
      <c r="BN8646" s="6">
        <f>SUM($R$5:V8648)-$AB$2</f>
        <v>42769.104184776326</v>
      </c>
      <c r="BO8646" s="6">
        <f>SUM($R$5:W8648)-$AB$2</f>
        <v>63707.220099863735</v>
      </c>
      <c r="BP8646" s="16"/>
    </row>
    <row r="8647" spans="1:68" x14ac:dyDescent="0.45">
      <c r="A8647" s="1">
        <v>2008</v>
      </c>
      <c r="B8647" s="1">
        <v>12</v>
      </c>
      <c r="C8647" s="1">
        <v>26</v>
      </c>
      <c r="D8647" s="1">
        <v>17</v>
      </c>
      <c r="E8647" s="1">
        <v>12.5</v>
      </c>
      <c r="F8647" s="1">
        <v>33.99</v>
      </c>
      <c r="G8647" s="4"/>
      <c r="H8647" s="4"/>
      <c r="Q8647" s="1">
        <v>14</v>
      </c>
      <c r="R8647" s="6">
        <f t="shared" si="11587"/>
        <v>0.25607579999999996</v>
      </c>
      <c r="S8647" s="6">
        <f t="shared" si="11588"/>
        <v>0.99357410399999979</v>
      </c>
      <c r="T8647" s="6">
        <f t="shared" si="11589"/>
        <v>2.4839352599999991</v>
      </c>
      <c r="U8647" s="6">
        <f t="shared" si="11590"/>
        <v>3.4775093639999994</v>
      </c>
      <c r="V8647" s="6">
        <f t="shared" si="11591"/>
        <v>4.9678705199999982</v>
      </c>
      <c r="W8647" s="6">
        <f t="shared" si="11592"/>
        <v>5.9614446239999994</v>
      </c>
      <c r="X8647" s="17"/>
      <c r="Y8647" s="17"/>
      <c r="Z8647" s="17"/>
      <c r="AA8647" s="17"/>
      <c r="AB8647" s="17"/>
      <c r="AC8647" s="17"/>
      <c r="AE8647" s="16"/>
      <c r="AF8647" s="16"/>
      <c r="AG8647" s="16"/>
      <c r="AH8647" s="16"/>
      <c r="AI8647" s="16"/>
      <c r="AJ8647" s="16"/>
      <c r="AL8647" s="16"/>
      <c r="AM8647" s="16"/>
      <c r="AN8647" s="16"/>
      <c r="AO8647" s="16"/>
      <c r="AP8647" s="16"/>
      <c r="AQ8647" s="16"/>
      <c r="BI8647" s="1">
        <v>16</v>
      </c>
      <c r="BJ8647" s="6">
        <f>SUM($R$5:R8649)-$AB$2</f>
        <v>892.98704380000095</v>
      </c>
      <c r="BK8647" s="6">
        <f>SUM($R$5:S8649)-$AB$2</f>
        <v>4383.1180237439994</v>
      </c>
      <c r="BL8647" s="6">
        <f>SUM($R$5:T8649)-$AB$2</f>
        <v>13108.445473603975</v>
      </c>
      <c r="BM8647" s="6">
        <f>SUM($R$5:U8649)-$AB$2</f>
        <v>25323.903903408158</v>
      </c>
      <c r="BN8647" s="6">
        <f>SUM($R$5:V8649)-$AB$2</f>
        <v>42774.558803128326</v>
      </c>
      <c r="BO8647" s="6">
        <f>SUM($R$5:W8649)-$AB$2</f>
        <v>63715.344682791736</v>
      </c>
      <c r="BP8647" s="16"/>
    </row>
    <row r="8648" spans="1:68" x14ac:dyDescent="0.45">
      <c r="A8648" s="1">
        <v>2008</v>
      </c>
      <c r="B8648" s="1">
        <v>12</v>
      </c>
      <c r="C8648" s="1">
        <v>26</v>
      </c>
      <c r="D8648" s="1">
        <v>18</v>
      </c>
      <c r="E8648" s="1">
        <v>11.1</v>
      </c>
      <c r="F8648" s="1">
        <v>0</v>
      </c>
      <c r="G8648" s="4"/>
      <c r="H8648" s="4"/>
      <c r="Q8648" s="1">
        <v>15</v>
      </c>
      <c r="R8648" s="6">
        <f t="shared" si="11587"/>
        <v>0.19909659999999996</v>
      </c>
      <c r="S8648" s="6">
        <f t="shared" si="11588"/>
        <v>0.77249480799999981</v>
      </c>
      <c r="T8648" s="6">
        <f t="shared" si="11589"/>
        <v>1.9312370199999995</v>
      </c>
      <c r="U8648" s="6">
        <f t="shared" si="11590"/>
        <v>2.7037318279999996</v>
      </c>
      <c r="V8648" s="6">
        <f t="shared" si="11591"/>
        <v>3.8624740399999991</v>
      </c>
      <c r="W8648" s="6">
        <f t="shared" si="11592"/>
        <v>4.6349688479999998</v>
      </c>
      <c r="X8648" s="17"/>
      <c r="Y8648" s="17"/>
      <c r="Z8648" s="17"/>
      <c r="AA8648" s="17"/>
      <c r="AB8648" s="17"/>
      <c r="AC8648" s="17"/>
      <c r="AE8648" s="16"/>
      <c r="AF8648" s="16"/>
      <c r="AG8648" s="16"/>
      <c r="AH8648" s="16"/>
      <c r="AI8648" s="16"/>
      <c r="AJ8648" s="16"/>
      <c r="AL8648" s="16"/>
      <c r="AM8648" s="16"/>
      <c r="AN8648" s="16"/>
      <c r="AO8648" s="16"/>
      <c r="AP8648" s="16"/>
      <c r="AQ8648" s="16"/>
      <c r="BI8648" s="1">
        <v>17</v>
      </c>
      <c r="BJ8648" s="6">
        <f>SUM($R$5:R8650)-$AB$2</f>
        <v>893.0067580000009</v>
      </c>
      <c r="BK8648" s="6">
        <f>SUM($R$5:S8650)-$AB$2</f>
        <v>4383.2142290399988</v>
      </c>
      <c r="BL8648" s="6">
        <f>SUM($R$5:T8650)-$AB$2</f>
        <v>13108.732906639976</v>
      </c>
      <c r="BM8648" s="6">
        <f>SUM($R$5:U8650)-$AB$2</f>
        <v>25324.459055280156</v>
      </c>
      <c r="BN8648" s="6">
        <f>SUM($R$5:V8650)-$AB$2</f>
        <v>42775.496410480329</v>
      </c>
      <c r="BO8648" s="6">
        <f>SUM($R$5:W8650)-$AB$2</f>
        <v>63716.741236719739</v>
      </c>
      <c r="BP8648" s="16"/>
    </row>
    <row r="8649" spans="1:68" x14ac:dyDescent="0.45">
      <c r="A8649" s="1">
        <v>2008</v>
      </c>
      <c r="B8649" s="1">
        <v>12</v>
      </c>
      <c r="C8649" s="1">
        <v>26</v>
      </c>
      <c r="D8649" s="1">
        <v>19</v>
      </c>
      <c r="E8649" s="1">
        <v>10.5</v>
      </c>
      <c r="F8649" s="1">
        <v>0</v>
      </c>
      <c r="G8649" s="4"/>
      <c r="H8649" s="4"/>
      <c r="Q8649" s="1">
        <v>16</v>
      </c>
      <c r="R8649" s="6">
        <f t="shared" si="11587"/>
        <v>0.11468920000000001</v>
      </c>
      <c r="S8649" s="6">
        <f t="shared" si="11588"/>
        <v>0.44499409600000001</v>
      </c>
      <c r="T8649" s="6">
        <f t="shared" si="11589"/>
        <v>1.11248524</v>
      </c>
      <c r="U8649" s="6">
        <f t="shared" si="11590"/>
        <v>1.5574793360000001</v>
      </c>
      <c r="V8649" s="6">
        <f t="shared" si="11591"/>
        <v>2.2249704800000001</v>
      </c>
      <c r="W8649" s="6">
        <f t="shared" si="11592"/>
        <v>2.6699645760000004</v>
      </c>
      <c r="X8649" s="17"/>
      <c r="Y8649" s="17"/>
      <c r="Z8649" s="17"/>
      <c r="AA8649" s="17"/>
      <c r="AB8649" s="17"/>
      <c r="AC8649" s="17"/>
      <c r="AE8649" s="16"/>
      <c r="AF8649" s="16"/>
      <c r="AG8649" s="16"/>
      <c r="AH8649" s="16"/>
      <c r="AI8649" s="16"/>
      <c r="AJ8649" s="16"/>
      <c r="AL8649" s="16"/>
      <c r="AM8649" s="16"/>
      <c r="AN8649" s="16"/>
      <c r="AO8649" s="16"/>
      <c r="AP8649" s="16"/>
      <c r="AQ8649" s="16"/>
      <c r="BI8649" s="1">
        <v>18</v>
      </c>
      <c r="BJ8649" s="6">
        <f>SUM($R$5:R8651)-$AB$2</f>
        <v>893.0067580000009</v>
      </c>
      <c r="BK8649" s="6">
        <f>SUM($R$5:S8651)-$AB$2</f>
        <v>4383.2142290399988</v>
      </c>
      <c r="BL8649" s="6">
        <f>SUM($R$5:T8651)-$AB$2</f>
        <v>13108.732906639976</v>
      </c>
      <c r="BM8649" s="6">
        <f>SUM($R$5:U8651)-$AB$2</f>
        <v>25324.459055280156</v>
      </c>
      <c r="BN8649" s="6">
        <f>SUM($R$5:V8651)-$AB$2</f>
        <v>42775.496410480329</v>
      </c>
      <c r="BO8649" s="6">
        <f>SUM($R$5:W8651)-$AB$2</f>
        <v>63716.741236719739</v>
      </c>
      <c r="BP8649" s="16"/>
    </row>
    <row r="8650" spans="1:68" x14ac:dyDescent="0.45">
      <c r="A8650" s="1">
        <v>2008</v>
      </c>
      <c r="B8650" s="1">
        <v>12</v>
      </c>
      <c r="C8650" s="1">
        <v>26</v>
      </c>
      <c r="D8650" s="1">
        <v>20</v>
      </c>
      <c r="E8650" s="1">
        <v>10</v>
      </c>
      <c r="F8650" s="1">
        <v>0</v>
      </c>
      <c r="G8650" s="4"/>
      <c r="H8650" s="4"/>
      <c r="Q8650" s="1">
        <v>17</v>
      </c>
      <c r="R8650" s="6">
        <f t="shared" si="11587"/>
        <v>1.9714199999999998E-2</v>
      </c>
      <c r="S8650" s="6">
        <f t="shared" si="11588"/>
        <v>7.6491095999999981E-2</v>
      </c>
      <c r="T8650" s="6">
        <f t="shared" si="11589"/>
        <v>0.19122773999999995</v>
      </c>
      <c r="U8650" s="6">
        <f t="shared" si="11590"/>
        <v>0.26771883599999996</v>
      </c>
      <c r="V8650" s="6">
        <f t="shared" si="11591"/>
        <v>0.3824554799999999</v>
      </c>
      <c r="W8650" s="6">
        <f t="shared" si="11592"/>
        <v>0.45894657599999999</v>
      </c>
      <c r="X8650" s="17"/>
      <c r="Y8650" s="17"/>
      <c r="Z8650" s="17"/>
      <c r="AA8650" s="17"/>
      <c r="AB8650" s="17"/>
      <c r="AC8650" s="17"/>
      <c r="AE8650" s="16"/>
      <c r="AF8650" s="16"/>
      <c r="AG8650" s="16"/>
      <c r="AH8650" s="16"/>
      <c r="AI8650" s="16"/>
      <c r="AJ8650" s="16"/>
      <c r="AL8650" s="16"/>
      <c r="AM8650" s="16"/>
      <c r="AN8650" s="16"/>
      <c r="AO8650" s="16"/>
      <c r="AP8650" s="16"/>
      <c r="AQ8650" s="16"/>
      <c r="BI8650" s="1">
        <v>19</v>
      </c>
      <c r="BJ8650" s="6">
        <f>SUM($R$5:R8652)-$AB$2</f>
        <v>893.0067580000009</v>
      </c>
      <c r="BK8650" s="6">
        <f>SUM($R$5:S8652)-$AB$2</f>
        <v>4383.2142290399988</v>
      </c>
      <c r="BL8650" s="6">
        <f>SUM($R$5:T8652)-$AB$2</f>
        <v>13108.732906639976</v>
      </c>
      <c r="BM8650" s="6">
        <f>SUM($R$5:U8652)-$AB$2</f>
        <v>25324.459055280156</v>
      </c>
      <c r="BN8650" s="6">
        <f>SUM($R$5:V8652)-$AB$2</f>
        <v>42775.496410480329</v>
      </c>
      <c r="BO8650" s="6">
        <f>SUM($R$5:W8652)-$AB$2</f>
        <v>63716.741236719739</v>
      </c>
      <c r="BP8650" s="16"/>
    </row>
    <row r="8651" spans="1:68" x14ac:dyDescent="0.45">
      <c r="A8651" s="1">
        <v>2008</v>
      </c>
      <c r="B8651" s="1">
        <v>12</v>
      </c>
      <c r="C8651" s="1">
        <v>26</v>
      </c>
      <c r="D8651" s="1">
        <v>21</v>
      </c>
      <c r="E8651" s="1">
        <v>9.1999999999999993</v>
      </c>
      <c r="F8651" s="1">
        <v>0</v>
      </c>
      <c r="G8651" s="4"/>
      <c r="H8651" s="4"/>
      <c r="Q8651" s="1">
        <v>18</v>
      </c>
      <c r="R8651" s="6">
        <f t="shared" si="11587"/>
        <v>0</v>
      </c>
      <c r="S8651" s="6">
        <f t="shared" si="11588"/>
        <v>0</v>
      </c>
      <c r="T8651" s="6">
        <f t="shared" si="11589"/>
        <v>0</v>
      </c>
      <c r="U8651" s="6">
        <f t="shared" si="11590"/>
        <v>0</v>
      </c>
      <c r="V8651" s="6">
        <f t="shared" si="11591"/>
        <v>0</v>
      </c>
      <c r="W8651" s="6">
        <f t="shared" si="11592"/>
        <v>0</v>
      </c>
      <c r="X8651" s="17"/>
      <c r="Y8651" s="17"/>
      <c r="Z8651" s="17"/>
      <c r="AA8651" s="17"/>
      <c r="AB8651" s="17"/>
      <c r="AC8651" s="17"/>
      <c r="AE8651" s="16"/>
      <c r="AF8651" s="16"/>
      <c r="AG8651" s="16"/>
      <c r="AH8651" s="16"/>
      <c r="AI8651" s="16"/>
      <c r="AJ8651" s="16"/>
      <c r="AL8651" s="16"/>
      <c r="AM8651" s="16"/>
      <c r="AN8651" s="16"/>
      <c r="AO8651" s="16"/>
      <c r="AP8651" s="16"/>
      <c r="AQ8651" s="16"/>
      <c r="BI8651" s="1">
        <v>20</v>
      </c>
      <c r="BJ8651" s="6">
        <f>SUM($R$5:R8653)-$AB$2</f>
        <v>893.0067580000009</v>
      </c>
      <c r="BK8651" s="6">
        <f>SUM($R$5:S8653)-$AB$2</f>
        <v>4383.2142290399988</v>
      </c>
      <c r="BL8651" s="6">
        <f>SUM($R$5:T8653)-$AB$2</f>
        <v>13108.732906639976</v>
      </c>
      <c r="BM8651" s="6">
        <f>SUM($R$5:U8653)-$AB$2</f>
        <v>25324.459055280156</v>
      </c>
      <c r="BN8651" s="6">
        <f>SUM($R$5:V8653)-$AB$2</f>
        <v>42775.496410480329</v>
      </c>
      <c r="BO8651" s="6">
        <f>SUM($R$5:W8653)-$AB$2</f>
        <v>63716.741236719739</v>
      </c>
      <c r="BP8651" s="16"/>
    </row>
    <row r="8652" spans="1:68" x14ac:dyDescent="0.45">
      <c r="A8652" s="1">
        <v>2008</v>
      </c>
      <c r="B8652" s="1">
        <v>12</v>
      </c>
      <c r="C8652" s="1">
        <v>26</v>
      </c>
      <c r="D8652" s="1">
        <v>22</v>
      </c>
      <c r="E8652" s="1">
        <v>8.5</v>
      </c>
      <c r="F8652" s="1">
        <v>0</v>
      </c>
      <c r="G8652" s="4"/>
      <c r="H8652" s="4"/>
      <c r="Q8652" s="1">
        <v>19</v>
      </c>
      <c r="R8652" s="6">
        <f t="shared" si="11587"/>
        <v>0</v>
      </c>
      <c r="S8652" s="6">
        <f t="shared" si="11588"/>
        <v>0</v>
      </c>
      <c r="T8652" s="6">
        <f t="shared" si="11589"/>
        <v>0</v>
      </c>
      <c r="U8652" s="6">
        <f t="shared" si="11590"/>
        <v>0</v>
      </c>
      <c r="V8652" s="6">
        <f t="shared" si="11591"/>
        <v>0</v>
      </c>
      <c r="W8652" s="6">
        <f t="shared" si="11592"/>
        <v>0</v>
      </c>
      <c r="X8652" s="17"/>
      <c r="Y8652" s="17"/>
      <c r="Z8652" s="17"/>
      <c r="AA8652" s="17"/>
      <c r="AB8652" s="17"/>
      <c r="AC8652" s="17"/>
      <c r="AE8652" s="16"/>
      <c r="AF8652" s="16"/>
      <c r="AG8652" s="16"/>
      <c r="AH8652" s="16"/>
      <c r="AI8652" s="16"/>
      <c r="AJ8652" s="16"/>
      <c r="AL8652" s="16"/>
      <c r="AM8652" s="16"/>
      <c r="AN8652" s="16"/>
      <c r="AO8652" s="16"/>
      <c r="AP8652" s="16"/>
      <c r="AQ8652" s="16"/>
      <c r="BI8652" s="1">
        <v>21</v>
      </c>
      <c r="BJ8652" s="6">
        <f>SUM($R$5:R8654)-$AB$2</f>
        <v>893.0067580000009</v>
      </c>
      <c r="BK8652" s="6">
        <f>SUM($R$5:S8654)-$AB$2</f>
        <v>4383.2142290399988</v>
      </c>
      <c r="BL8652" s="6">
        <f>SUM($R$5:T8654)-$AB$2</f>
        <v>13108.732906639976</v>
      </c>
      <c r="BM8652" s="6">
        <f>SUM($R$5:U8654)-$AB$2</f>
        <v>25324.459055280156</v>
      </c>
      <c r="BN8652" s="6">
        <f>SUM($R$5:V8654)-$AB$2</f>
        <v>42775.496410480329</v>
      </c>
      <c r="BO8652" s="6">
        <f>SUM($R$5:W8654)-$AB$2</f>
        <v>63716.741236719739</v>
      </c>
      <c r="BP8652" s="16"/>
    </row>
    <row r="8653" spans="1:68" x14ac:dyDescent="0.45">
      <c r="A8653" s="1">
        <v>2008</v>
      </c>
      <c r="B8653" s="1">
        <v>12</v>
      </c>
      <c r="C8653" s="1">
        <v>26</v>
      </c>
      <c r="D8653" s="1">
        <v>23</v>
      </c>
      <c r="E8653" s="1">
        <v>8</v>
      </c>
      <c r="F8653" s="1">
        <v>0</v>
      </c>
      <c r="G8653" s="4"/>
      <c r="H8653" s="4"/>
      <c r="Q8653" s="1">
        <v>20</v>
      </c>
      <c r="R8653" s="6">
        <f t="shared" si="11587"/>
        <v>0</v>
      </c>
      <c r="S8653" s="6">
        <f t="shared" si="11588"/>
        <v>0</v>
      </c>
      <c r="T8653" s="6">
        <f t="shared" si="11589"/>
        <v>0</v>
      </c>
      <c r="U8653" s="6">
        <f t="shared" si="11590"/>
        <v>0</v>
      </c>
      <c r="V8653" s="6">
        <f t="shared" si="11591"/>
        <v>0</v>
      </c>
      <c r="W8653" s="6">
        <f t="shared" si="11592"/>
        <v>0</v>
      </c>
      <c r="X8653" s="17"/>
      <c r="Y8653" s="17"/>
      <c r="Z8653" s="17"/>
      <c r="AA8653" s="17"/>
      <c r="AB8653" s="17"/>
      <c r="AC8653" s="17"/>
      <c r="AE8653" s="16"/>
      <c r="AF8653" s="16"/>
      <c r="AG8653" s="16"/>
      <c r="AH8653" s="16"/>
      <c r="AI8653" s="16"/>
      <c r="AJ8653" s="16"/>
      <c r="AL8653" s="16"/>
      <c r="AM8653" s="16"/>
      <c r="AN8653" s="16"/>
      <c r="AO8653" s="16"/>
      <c r="AP8653" s="16"/>
      <c r="AQ8653" s="16"/>
      <c r="BI8653" s="1">
        <v>22</v>
      </c>
      <c r="BJ8653" s="6">
        <f>SUM($R$5:R8655)-$AB$2</f>
        <v>893.0067580000009</v>
      </c>
      <c r="BK8653" s="6">
        <f>SUM($R$5:S8655)-$AB$2</f>
        <v>4383.2142290399988</v>
      </c>
      <c r="BL8653" s="6">
        <f>SUM($R$5:T8655)-$AB$2</f>
        <v>13108.732906639976</v>
      </c>
      <c r="BM8653" s="6">
        <f>SUM($R$5:U8655)-$AB$2</f>
        <v>25324.459055280156</v>
      </c>
      <c r="BN8653" s="6">
        <f>SUM($R$5:V8655)-$AB$2</f>
        <v>42775.496410480329</v>
      </c>
      <c r="BO8653" s="6">
        <f>SUM($R$5:W8655)-$AB$2</f>
        <v>63716.741236719739</v>
      </c>
      <c r="BP8653" s="16"/>
    </row>
    <row r="8654" spans="1:68" x14ac:dyDescent="0.45">
      <c r="A8654" s="1">
        <v>2008</v>
      </c>
      <c r="B8654" s="1">
        <v>12</v>
      </c>
      <c r="C8654" s="1">
        <v>27</v>
      </c>
      <c r="D8654" s="1">
        <v>0</v>
      </c>
      <c r="E8654" s="1">
        <v>7.5</v>
      </c>
      <c r="F8654" s="1">
        <v>0</v>
      </c>
      <c r="G8654" s="4"/>
      <c r="H8654" s="4"/>
      <c r="Q8654" s="1">
        <v>21</v>
      </c>
      <c r="R8654" s="6">
        <f t="shared" si="11587"/>
        <v>0</v>
      </c>
      <c r="S8654" s="6">
        <f t="shared" si="11588"/>
        <v>0</v>
      </c>
      <c r="T8654" s="6">
        <f t="shared" si="11589"/>
        <v>0</v>
      </c>
      <c r="U8654" s="6">
        <f t="shared" si="11590"/>
        <v>0</v>
      </c>
      <c r="V8654" s="6">
        <f t="shared" si="11591"/>
        <v>0</v>
      </c>
      <c r="W8654" s="6">
        <f t="shared" si="11592"/>
        <v>0</v>
      </c>
      <c r="X8654" s="17"/>
      <c r="Y8654" s="17"/>
      <c r="Z8654" s="17"/>
      <c r="AA8654" s="17"/>
      <c r="AB8654" s="17"/>
      <c r="AC8654" s="17"/>
      <c r="AE8654" s="16"/>
      <c r="AF8654" s="16"/>
      <c r="AG8654" s="16"/>
      <c r="AH8654" s="16"/>
      <c r="AI8654" s="16"/>
      <c r="AJ8654" s="16"/>
      <c r="AL8654" s="16"/>
      <c r="AM8654" s="16"/>
      <c r="AN8654" s="16"/>
      <c r="AO8654" s="16"/>
      <c r="AP8654" s="16"/>
      <c r="AQ8654" s="16"/>
      <c r="BI8654" s="1">
        <v>23</v>
      </c>
      <c r="BJ8654" s="6">
        <f>SUM($R$5:R8656)-$AB$2</f>
        <v>893.0067580000009</v>
      </c>
      <c r="BK8654" s="6">
        <f>SUM($R$5:S8656)-$AB$2</f>
        <v>4383.2142290399988</v>
      </c>
      <c r="BL8654" s="6">
        <f>SUM($R$5:T8656)-$AB$2</f>
        <v>13108.732906639976</v>
      </c>
      <c r="BM8654" s="6">
        <f>SUM($R$5:U8656)-$AB$2</f>
        <v>25324.459055280156</v>
      </c>
      <c r="BN8654" s="6">
        <f>SUM($R$5:V8656)-$AB$2</f>
        <v>42775.496410480329</v>
      </c>
      <c r="BO8654" s="6">
        <f>SUM($R$5:W8656)-$AB$2</f>
        <v>63716.741236719739</v>
      </c>
      <c r="BP8654" s="16"/>
    </row>
    <row r="8655" spans="1:68" x14ac:dyDescent="0.45">
      <c r="A8655" s="1">
        <v>2008</v>
      </c>
      <c r="B8655" s="1">
        <v>12</v>
      </c>
      <c r="C8655" s="1">
        <v>27</v>
      </c>
      <c r="D8655" s="1">
        <v>1</v>
      </c>
      <c r="E8655" s="1">
        <v>6.9</v>
      </c>
      <c r="F8655" s="1">
        <v>0</v>
      </c>
      <c r="G8655" s="4"/>
      <c r="H8655" s="4"/>
      <c r="Q8655" s="1">
        <v>22</v>
      </c>
      <c r="R8655" s="6">
        <f t="shared" si="11587"/>
        <v>0</v>
      </c>
      <c r="S8655" s="6">
        <f t="shared" si="11588"/>
        <v>0</v>
      </c>
      <c r="T8655" s="6">
        <f t="shared" si="11589"/>
        <v>0</v>
      </c>
      <c r="U8655" s="6">
        <f t="shared" si="11590"/>
        <v>0</v>
      </c>
      <c r="V8655" s="6">
        <f t="shared" si="11591"/>
        <v>0</v>
      </c>
      <c r="W8655" s="6">
        <f t="shared" si="11592"/>
        <v>0</v>
      </c>
      <c r="X8655" s="17"/>
      <c r="Y8655" s="17"/>
      <c r="Z8655" s="17"/>
      <c r="AA8655" s="17"/>
      <c r="AB8655" s="17"/>
      <c r="AC8655" s="17"/>
      <c r="AE8655" s="16"/>
      <c r="AF8655" s="16"/>
      <c r="AG8655" s="16"/>
      <c r="AH8655" s="16"/>
      <c r="AI8655" s="16"/>
      <c r="AJ8655" s="16"/>
      <c r="AL8655" s="16"/>
      <c r="AM8655" s="16"/>
      <c r="AN8655" s="16"/>
      <c r="AO8655" s="16"/>
      <c r="AP8655" s="16"/>
      <c r="AQ8655" s="16"/>
      <c r="BI8655" s="1">
        <v>0</v>
      </c>
      <c r="BJ8655" s="6">
        <f t="shared" ref="BJ8655" si="11623">R8657-$AB$2</f>
        <v>-6.53125</v>
      </c>
      <c r="BK8655" s="6">
        <f t="shared" ref="BK8655" si="11624">S8657-$AB$2</f>
        <v>-6.53125</v>
      </c>
      <c r="BL8655" s="6">
        <f t="shared" ref="BL8655" si="11625">T8657-$AB$2</f>
        <v>-6.53125</v>
      </c>
      <c r="BM8655" s="6">
        <f t="shared" ref="BM8655" si="11626">U8657-$AB$2</f>
        <v>-6.53125</v>
      </c>
      <c r="BN8655" s="6">
        <f t="shared" ref="BN8655" si="11627">V8657-$AB$2</f>
        <v>-6.53125</v>
      </c>
      <c r="BO8655" s="6">
        <f t="shared" ref="BO8655" si="11628">W8657-$AB$2</f>
        <v>-6.53125</v>
      </c>
      <c r="BP8655" s="16">
        <v>362</v>
      </c>
    </row>
    <row r="8656" spans="1:68" x14ac:dyDescent="0.45">
      <c r="A8656" s="1">
        <v>2008</v>
      </c>
      <c r="B8656" s="1">
        <v>12</v>
      </c>
      <c r="C8656" s="1">
        <v>27</v>
      </c>
      <c r="D8656" s="1">
        <v>2</v>
      </c>
      <c r="E8656" s="1">
        <v>6</v>
      </c>
      <c r="F8656" s="1">
        <v>0</v>
      </c>
      <c r="G8656" s="4"/>
      <c r="H8656" s="4"/>
      <c r="Q8656" s="1">
        <v>23</v>
      </c>
      <c r="R8656" s="6">
        <f t="shared" si="11587"/>
        <v>0</v>
      </c>
      <c r="S8656" s="6">
        <f t="shared" si="11588"/>
        <v>0</v>
      </c>
      <c r="T8656" s="6">
        <f t="shared" si="11589"/>
        <v>0</v>
      </c>
      <c r="U8656" s="6">
        <f t="shared" si="11590"/>
        <v>0</v>
      </c>
      <c r="V8656" s="6">
        <f t="shared" si="11591"/>
        <v>0</v>
      </c>
      <c r="W8656" s="6">
        <f t="shared" si="11592"/>
        <v>0</v>
      </c>
      <c r="X8656" s="17"/>
      <c r="Y8656" s="17"/>
      <c r="Z8656" s="17"/>
      <c r="AA8656" s="17"/>
      <c r="AB8656" s="17"/>
      <c r="AC8656" s="17"/>
      <c r="AE8656" s="16"/>
      <c r="AF8656" s="16"/>
      <c r="AG8656" s="16"/>
      <c r="AH8656" s="16"/>
      <c r="AI8656" s="16"/>
      <c r="AJ8656" s="16"/>
      <c r="AL8656" s="16"/>
      <c r="AM8656" s="16"/>
      <c r="AN8656" s="16"/>
      <c r="AO8656" s="16"/>
      <c r="AP8656" s="16"/>
      <c r="AQ8656" s="16"/>
      <c r="BI8656" s="1">
        <v>1</v>
      </c>
      <c r="BJ8656" s="6">
        <f>SUM($R$5:R8658)-$AB$2</f>
        <v>893.0067580000009</v>
      </c>
      <c r="BK8656" s="6">
        <f>SUM($R$5:S8658)-$AB$2</f>
        <v>4383.2142290399988</v>
      </c>
      <c r="BL8656" s="6">
        <f>SUM($R$5:T8658)-$AB$2</f>
        <v>13108.732906639976</v>
      </c>
      <c r="BM8656" s="6">
        <f>SUM($R$5:U8658)-$AB$2</f>
        <v>25324.459055280156</v>
      </c>
      <c r="BN8656" s="6">
        <f>SUM($R$5:V8658)-$AB$2</f>
        <v>42775.496410480329</v>
      </c>
      <c r="BO8656" s="6">
        <f>SUM($R$5:W8658)-$AB$2</f>
        <v>63716.741236719739</v>
      </c>
      <c r="BP8656" s="16"/>
    </row>
    <row r="8657" spans="1:68" x14ac:dyDescent="0.45">
      <c r="A8657" s="1">
        <v>2008</v>
      </c>
      <c r="B8657" s="1">
        <v>12</v>
      </c>
      <c r="C8657" s="1">
        <v>27</v>
      </c>
      <c r="D8657" s="1">
        <v>3</v>
      </c>
      <c r="E8657" s="1">
        <v>5</v>
      </c>
      <c r="F8657" s="1">
        <v>0</v>
      </c>
      <c r="G8657" s="4"/>
      <c r="H8657" s="4"/>
      <c r="Q8657" s="1">
        <v>0</v>
      </c>
      <c r="R8657" s="6">
        <f t="shared" si="11587"/>
        <v>0</v>
      </c>
      <c r="S8657" s="6">
        <f t="shared" si="11588"/>
        <v>0</v>
      </c>
      <c r="T8657" s="6">
        <f t="shared" si="11589"/>
        <v>0</v>
      </c>
      <c r="U8657" s="6">
        <f t="shared" si="11590"/>
        <v>0</v>
      </c>
      <c r="V8657" s="6">
        <f t="shared" si="11591"/>
        <v>0</v>
      </c>
      <c r="W8657" s="6">
        <f t="shared" si="11592"/>
        <v>0</v>
      </c>
      <c r="X8657" s="17"/>
      <c r="Y8657" s="17"/>
      <c r="Z8657" s="17"/>
      <c r="AA8657" s="17"/>
      <c r="AB8657" s="17"/>
      <c r="AC8657" s="17"/>
      <c r="AE8657" s="16"/>
      <c r="AF8657" s="16"/>
      <c r="AG8657" s="16"/>
      <c r="AH8657" s="16"/>
      <c r="AI8657" s="16"/>
      <c r="AJ8657" s="16"/>
      <c r="AL8657" s="16"/>
      <c r="AM8657" s="16"/>
      <c r="AN8657" s="16"/>
      <c r="AO8657" s="16"/>
      <c r="AP8657" s="16"/>
      <c r="AQ8657" s="16"/>
      <c r="BI8657" s="1">
        <v>2</v>
      </c>
      <c r="BJ8657" s="6">
        <f>SUM($R$5:R8659)-$AB$2</f>
        <v>893.0067580000009</v>
      </c>
      <c r="BK8657" s="6">
        <f>SUM($R$5:S8659)-$AB$2</f>
        <v>4383.2142290399988</v>
      </c>
      <c r="BL8657" s="6">
        <f>SUM($R$5:T8659)-$AB$2</f>
        <v>13108.732906639976</v>
      </c>
      <c r="BM8657" s="6">
        <f>SUM($R$5:U8659)-$AB$2</f>
        <v>25324.459055280156</v>
      </c>
      <c r="BN8657" s="6">
        <f>SUM($R$5:V8659)-$AB$2</f>
        <v>42775.496410480329</v>
      </c>
      <c r="BO8657" s="6">
        <f>SUM($R$5:W8659)-$AB$2</f>
        <v>63716.741236719739</v>
      </c>
      <c r="BP8657" s="16"/>
    </row>
    <row r="8658" spans="1:68" x14ac:dyDescent="0.45">
      <c r="A8658" s="1">
        <v>2008</v>
      </c>
      <c r="B8658" s="1">
        <v>12</v>
      </c>
      <c r="C8658" s="1">
        <v>27</v>
      </c>
      <c r="D8658" s="1">
        <v>4</v>
      </c>
      <c r="E8658" s="1">
        <v>5</v>
      </c>
      <c r="F8658" s="1">
        <v>0</v>
      </c>
      <c r="G8658" s="4"/>
      <c r="H8658" s="4"/>
      <c r="Q8658" s="1">
        <v>1</v>
      </c>
      <c r="R8658" s="6">
        <f t="shared" si="11587"/>
        <v>0</v>
      </c>
      <c r="S8658" s="6">
        <f t="shared" si="11588"/>
        <v>0</v>
      </c>
      <c r="T8658" s="6">
        <f t="shared" si="11589"/>
        <v>0</v>
      </c>
      <c r="U8658" s="6">
        <f t="shared" si="11590"/>
        <v>0</v>
      </c>
      <c r="V8658" s="6">
        <f t="shared" si="11591"/>
        <v>0</v>
      </c>
      <c r="W8658" s="6">
        <f t="shared" si="11592"/>
        <v>0</v>
      </c>
      <c r="X8658" s="17"/>
      <c r="Y8658" s="17"/>
      <c r="Z8658" s="17"/>
      <c r="AA8658" s="17"/>
      <c r="AB8658" s="17"/>
      <c r="AC8658" s="17"/>
      <c r="AE8658" s="16"/>
      <c r="AF8658" s="16"/>
      <c r="AG8658" s="16"/>
      <c r="AH8658" s="16"/>
      <c r="AI8658" s="16"/>
      <c r="AJ8658" s="16"/>
      <c r="AL8658" s="16"/>
      <c r="AM8658" s="16"/>
      <c r="AN8658" s="16"/>
      <c r="AO8658" s="16"/>
      <c r="AP8658" s="16"/>
      <c r="AQ8658" s="16"/>
      <c r="BI8658" s="1">
        <v>3</v>
      </c>
      <c r="BJ8658" s="6">
        <f>SUM($R$5:R8660)-$AB$2</f>
        <v>893.0067580000009</v>
      </c>
      <c r="BK8658" s="6">
        <f>SUM($R$5:S8660)-$AB$2</f>
        <v>4383.2142290399988</v>
      </c>
      <c r="BL8658" s="6">
        <f>SUM($R$5:T8660)-$AB$2</f>
        <v>13108.732906639976</v>
      </c>
      <c r="BM8658" s="6">
        <f>SUM($R$5:U8660)-$AB$2</f>
        <v>25324.459055280156</v>
      </c>
      <c r="BN8658" s="6">
        <f>SUM($R$5:V8660)-$AB$2</f>
        <v>42775.496410480329</v>
      </c>
      <c r="BO8658" s="6">
        <f>SUM($R$5:W8660)-$AB$2</f>
        <v>63716.741236719739</v>
      </c>
      <c r="BP8658" s="16"/>
    </row>
    <row r="8659" spans="1:68" x14ac:dyDescent="0.45">
      <c r="A8659" s="1">
        <v>2008</v>
      </c>
      <c r="B8659" s="1">
        <v>12</v>
      </c>
      <c r="C8659" s="1">
        <v>27</v>
      </c>
      <c r="D8659" s="1">
        <v>5</v>
      </c>
      <c r="E8659" s="1">
        <v>5.0999999999999996</v>
      </c>
      <c r="F8659" s="1">
        <v>0</v>
      </c>
      <c r="G8659" s="4"/>
      <c r="H8659" s="4"/>
      <c r="Q8659" s="1">
        <v>2</v>
      </c>
      <c r="R8659" s="6">
        <f t="shared" si="11587"/>
        <v>0</v>
      </c>
      <c r="S8659" s="6">
        <f t="shared" si="11588"/>
        <v>0</v>
      </c>
      <c r="T8659" s="6">
        <f t="shared" si="11589"/>
        <v>0</v>
      </c>
      <c r="U8659" s="6">
        <f t="shared" si="11590"/>
        <v>0</v>
      </c>
      <c r="V8659" s="6">
        <f t="shared" si="11591"/>
        <v>0</v>
      </c>
      <c r="W8659" s="6">
        <f t="shared" si="11592"/>
        <v>0</v>
      </c>
      <c r="X8659" s="17"/>
      <c r="Y8659" s="17"/>
      <c r="Z8659" s="17"/>
      <c r="AA8659" s="17"/>
      <c r="AB8659" s="17"/>
      <c r="AC8659" s="17"/>
      <c r="AE8659" s="16"/>
      <c r="AF8659" s="16"/>
      <c r="AG8659" s="16"/>
      <c r="AH8659" s="16"/>
      <c r="AI8659" s="16"/>
      <c r="AJ8659" s="16"/>
      <c r="AL8659" s="16"/>
      <c r="AM8659" s="16"/>
      <c r="AN8659" s="16"/>
      <c r="AO8659" s="16"/>
      <c r="AP8659" s="16"/>
      <c r="AQ8659" s="16"/>
      <c r="BI8659" s="1">
        <v>4</v>
      </c>
      <c r="BJ8659" s="6">
        <f>SUM($R$5:R8661)-$AB$2</f>
        <v>893.0067580000009</v>
      </c>
      <c r="BK8659" s="6">
        <f>SUM($R$5:S8661)-$AB$2</f>
        <v>4383.2142290399988</v>
      </c>
      <c r="BL8659" s="6">
        <f>SUM($R$5:T8661)-$AB$2</f>
        <v>13108.732906639976</v>
      </c>
      <c r="BM8659" s="6">
        <f>SUM($R$5:U8661)-$AB$2</f>
        <v>25324.459055280156</v>
      </c>
      <c r="BN8659" s="6">
        <f>SUM($R$5:V8661)-$AB$2</f>
        <v>42775.496410480329</v>
      </c>
      <c r="BO8659" s="6">
        <f>SUM($R$5:W8661)-$AB$2</f>
        <v>63716.741236719739</v>
      </c>
      <c r="BP8659" s="16"/>
    </row>
    <row r="8660" spans="1:68" x14ac:dyDescent="0.45">
      <c r="A8660" s="1">
        <v>2008</v>
      </c>
      <c r="B8660" s="1">
        <v>12</v>
      </c>
      <c r="C8660" s="1">
        <v>27</v>
      </c>
      <c r="D8660" s="1">
        <v>6</v>
      </c>
      <c r="E8660" s="1">
        <v>4.9000000000000004</v>
      </c>
      <c r="F8660" s="1">
        <v>0</v>
      </c>
      <c r="G8660" s="4"/>
      <c r="H8660" s="4"/>
      <c r="Q8660" s="1">
        <v>3</v>
      </c>
      <c r="R8660" s="6">
        <f t="shared" si="11587"/>
        <v>0</v>
      </c>
      <c r="S8660" s="6">
        <f t="shared" si="11588"/>
        <v>0</v>
      </c>
      <c r="T8660" s="6">
        <f t="shared" si="11589"/>
        <v>0</v>
      </c>
      <c r="U8660" s="6">
        <f t="shared" si="11590"/>
        <v>0</v>
      </c>
      <c r="V8660" s="6">
        <f t="shared" si="11591"/>
        <v>0</v>
      </c>
      <c r="W8660" s="6">
        <f t="shared" si="11592"/>
        <v>0</v>
      </c>
      <c r="X8660" s="17"/>
      <c r="Y8660" s="17"/>
      <c r="Z8660" s="17"/>
      <c r="AA8660" s="17"/>
      <c r="AB8660" s="17"/>
      <c r="AC8660" s="17"/>
      <c r="AE8660" s="16"/>
      <c r="AF8660" s="16"/>
      <c r="AG8660" s="16"/>
      <c r="AH8660" s="16"/>
      <c r="AI8660" s="16"/>
      <c r="AJ8660" s="16"/>
      <c r="AL8660" s="16"/>
      <c r="AM8660" s="16"/>
      <c r="AN8660" s="16"/>
      <c r="AO8660" s="16"/>
      <c r="AP8660" s="16"/>
      <c r="AQ8660" s="16"/>
      <c r="BI8660" s="1">
        <v>5</v>
      </c>
      <c r="BJ8660" s="6">
        <f>SUM($R$5:R8662)-$AB$2</f>
        <v>893.0067580000009</v>
      </c>
      <c r="BK8660" s="6">
        <f>SUM($R$5:S8662)-$AB$2</f>
        <v>4383.2142290399988</v>
      </c>
      <c r="BL8660" s="6">
        <f>SUM($R$5:T8662)-$AB$2</f>
        <v>13108.732906639976</v>
      </c>
      <c r="BM8660" s="6">
        <f>SUM($R$5:U8662)-$AB$2</f>
        <v>25324.459055280156</v>
      </c>
      <c r="BN8660" s="6">
        <f>SUM($R$5:V8662)-$AB$2</f>
        <v>42775.496410480329</v>
      </c>
      <c r="BO8660" s="6">
        <f>SUM($R$5:W8662)-$AB$2</f>
        <v>63716.741236719739</v>
      </c>
      <c r="BP8660" s="16"/>
    </row>
    <row r="8661" spans="1:68" x14ac:dyDescent="0.45">
      <c r="A8661" s="1">
        <v>2008</v>
      </c>
      <c r="B8661" s="1">
        <v>12</v>
      </c>
      <c r="C8661" s="1">
        <v>27</v>
      </c>
      <c r="D8661" s="1">
        <v>7</v>
      </c>
      <c r="E8661" s="1">
        <v>4.5999999999999996</v>
      </c>
      <c r="F8661" s="1">
        <v>0</v>
      </c>
      <c r="G8661" s="4"/>
      <c r="H8661" s="4"/>
      <c r="Q8661" s="1">
        <v>4</v>
      </c>
      <c r="R8661" s="6">
        <f t="shared" si="11587"/>
        <v>0</v>
      </c>
      <c r="S8661" s="6">
        <f t="shared" si="11588"/>
        <v>0</v>
      </c>
      <c r="T8661" s="6">
        <f t="shared" si="11589"/>
        <v>0</v>
      </c>
      <c r="U8661" s="6">
        <f t="shared" si="11590"/>
        <v>0</v>
      </c>
      <c r="V8661" s="6">
        <f t="shared" si="11591"/>
        <v>0</v>
      </c>
      <c r="W8661" s="6">
        <f t="shared" si="11592"/>
        <v>0</v>
      </c>
      <c r="X8661" s="17"/>
      <c r="Y8661" s="17"/>
      <c r="Z8661" s="17"/>
      <c r="AA8661" s="17"/>
      <c r="AB8661" s="17"/>
      <c r="AC8661" s="17"/>
      <c r="AE8661" s="16"/>
      <c r="AF8661" s="16"/>
      <c r="AG8661" s="16"/>
      <c r="AH8661" s="16"/>
      <c r="AI8661" s="16"/>
      <c r="AJ8661" s="16"/>
      <c r="AL8661" s="16"/>
      <c r="AM8661" s="16"/>
      <c r="AN8661" s="16"/>
      <c r="AO8661" s="16"/>
      <c r="AP8661" s="16"/>
      <c r="AQ8661" s="16"/>
      <c r="BI8661" s="1">
        <v>6</v>
      </c>
      <c r="BJ8661" s="6">
        <f>SUM($R$5:R8663)-$AB$2</f>
        <v>893.0067580000009</v>
      </c>
      <c r="BK8661" s="6">
        <f>SUM($R$5:S8663)-$AB$2</f>
        <v>4383.2142290399988</v>
      </c>
      <c r="BL8661" s="6">
        <f>SUM($R$5:T8663)-$AB$2</f>
        <v>13108.732906639976</v>
      </c>
      <c r="BM8661" s="6">
        <f>SUM($R$5:U8663)-$AB$2</f>
        <v>25324.459055280156</v>
      </c>
      <c r="BN8661" s="6">
        <f>SUM($R$5:V8663)-$AB$2</f>
        <v>42775.496410480329</v>
      </c>
      <c r="BO8661" s="6">
        <f>SUM($R$5:W8663)-$AB$2</f>
        <v>63716.741236719739</v>
      </c>
      <c r="BP8661" s="16"/>
    </row>
    <row r="8662" spans="1:68" x14ac:dyDescent="0.45">
      <c r="A8662" s="1">
        <v>2008</v>
      </c>
      <c r="B8662" s="1">
        <v>12</v>
      </c>
      <c r="C8662" s="1">
        <v>27</v>
      </c>
      <c r="D8662" s="1">
        <v>8</v>
      </c>
      <c r="E8662" s="1">
        <v>4.2</v>
      </c>
      <c r="F8662" s="1">
        <v>0</v>
      </c>
      <c r="G8662" s="4"/>
      <c r="H8662" s="4"/>
      <c r="Q8662" s="1">
        <v>5</v>
      </c>
      <c r="R8662" s="6">
        <f t="shared" si="11587"/>
        <v>0</v>
      </c>
      <c r="S8662" s="6">
        <f t="shared" si="11588"/>
        <v>0</v>
      </c>
      <c r="T8662" s="6">
        <f t="shared" si="11589"/>
        <v>0</v>
      </c>
      <c r="U8662" s="6">
        <f t="shared" si="11590"/>
        <v>0</v>
      </c>
      <c r="V8662" s="6">
        <f t="shared" si="11591"/>
        <v>0</v>
      </c>
      <c r="W8662" s="6">
        <f t="shared" si="11592"/>
        <v>0</v>
      </c>
      <c r="X8662" s="17"/>
      <c r="Y8662" s="17"/>
      <c r="Z8662" s="17"/>
      <c r="AA8662" s="17"/>
      <c r="AB8662" s="17"/>
      <c r="AC8662" s="17"/>
      <c r="AE8662" s="16"/>
      <c r="AF8662" s="16"/>
      <c r="AG8662" s="16"/>
      <c r="AH8662" s="16"/>
      <c r="AI8662" s="16"/>
      <c r="AJ8662" s="16"/>
      <c r="AL8662" s="16"/>
      <c r="AM8662" s="16"/>
      <c r="AN8662" s="16"/>
      <c r="AO8662" s="16"/>
      <c r="AP8662" s="16"/>
      <c r="AQ8662" s="16"/>
      <c r="BI8662" s="1">
        <v>7</v>
      </c>
      <c r="BJ8662" s="6">
        <f>SUM($R$5:R8664)-$AB$2</f>
        <v>893.0067580000009</v>
      </c>
      <c r="BK8662" s="6">
        <f>SUM($R$5:S8664)-$AB$2</f>
        <v>4383.2142290399988</v>
      </c>
      <c r="BL8662" s="6">
        <f>SUM($R$5:T8664)-$AB$2</f>
        <v>13108.732906639976</v>
      </c>
      <c r="BM8662" s="6">
        <f>SUM($R$5:U8664)-$AB$2</f>
        <v>25324.459055280156</v>
      </c>
      <c r="BN8662" s="6">
        <f>SUM($R$5:V8664)-$AB$2</f>
        <v>42775.496410480329</v>
      </c>
      <c r="BO8662" s="6">
        <f>SUM($R$5:W8664)-$AB$2</f>
        <v>63716.741236719739</v>
      </c>
      <c r="BP8662" s="16"/>
    </row>
    <row r="8663" spans="1:68" x14ac:dyDescent="0.45">
      <c r="A8663" s="1">
        <v>2008</v>
      </c>
      <c r="B8663" s="1">
        <v>12</v>
      </c>
      <c r="C8663" s="1">
        <v>27</v>
      </c>
      <c r="D8663" s="1">
        <v>9</v>
      </c>
      <c r="E8663" s="1">
        <v>4.0999999999999996</v>
      </c>
      <c r="F8663" s="1">
        <v>78.95</v>
      </c>
      <c r="G8663" s="4"/>
      <c r="H8663" s="4"/>
      <c r="Q8663" s="1">
        <v>6</v>
      </c>
      <c r="R8663" s="6">
        <f t="shared" si="11587"/>
        <v>0</v>
      </c>
      <c r="S8663" s="6">
        <f t="shared" si="11588"/>
        <v>0</v>
      </c>
      <c r="T8663" s="6">
        <f t="shared" si="11589"/>
        <v>0</v>
      </c>
      <c r="U8663" s="6">
        <f t="shared" si="11590"/>
        <v>0</v>
      </c>
      <c r="V8663" s="6">
        <f t="shared" si="11591"/>
        <v>0</v>
      </c>
      <c r="W8663" s="6">
        <f t="shared" si="11592"/>
        <v>0</v>
      </c>
      <c r="X8663" s="17"/>
      <c r="Y8663" s="17"/>
      <c r="Z8663" s="17"/>
      <c r="AA8663" s="17"/>
      <c r="AB8663" s="17"/>
      <c r="AC8663" s="17"/>
      <c r="AE8663" s="16"/>
      <c r="AF8663" s="16"/>
      <c r="AG8663" s="16"/>
      <c r="AH8663" s="16"/>
      <c r="AI8663" s="16"/>
      <c r="AJ8663" s="16"/>
      <c r="AL8663" s="16"/>
      <c r="AM8663" s="16"/>
      <c r="AN8663" s="16"/>
      <c r="AO8663" s="16"/>
      <c r="AP8663" s="16"/>
      <c r="AQ8663" s="16"/>
      <c r="BI8663" s="1">
        <v>8</v>
      </c>
      <c r="BJ8663" s="6">
        <f>SUM($R$5:R8665)-$AB$2</f>
        <v>893.0067580000009</v>
      </c>
      <c r="BK8663" s="6">
        <f>SUM($R$5:S8665)-$AB$2</f>
        <v>4383.2142290399988</v>
      </c>
      <c r="BL8663" s="6">
        <f>SUM($R$5:T8665)-$AB$2</f>
        <v>13108.732906639976</v>
      </c>
      <c r="BM8663" s="6">
        <f>SUM($R$5:U8665)-$AB$2</f>
        <v>25324.459055280156</v>
      </c>
      <c r="BN8663" s="6">
        <f>SUM($R$5:V8665)-$AB$2</f>
        <v>42775.496410480329</v>
      </c>
      <c r="BO8663" s="6">
        <f>SUM($R$5:W8665)-$AB$2</f>
        <v>63716.741236719739</v>
      </c>
      <c r="BP8663" s="16"/>
    </row>
    <row r="8664" spans="1:68" x14ac:dyDescent="0.45">
      <c r="A8664" s="1">
        <v>2008</v>
      </c>
      <c r="B8664" s="1">
        <v>12</v>
      </c>
      <c r="C8664" s="1">
        <v>27</v>
      </c>
      <c r="D8664" s="1">
        <v>10</v>
      </c>
      <c r="E8664" s="1">
        <v>4.2</v>
      </c>
      <c r="F8664" s="1">
        <v>244.84</v>
      </c>
      <c r="G8664" s="4"/>
      <c r="H8664" s="4"/>
      <c r="Q8664" s="1">
        <v>7</v>
      </c>
      <c r="R8664" s="6">
        <f t="shared" si="11587"/>
        <v>0</v>
      </c>
      <c r="S8664" s="6">
        <f t="shared" si="11588"/>
        <v>0</v>
      </c>
      <c r="T8664" s="6">
        <f t="shared" si="11589"/>
        <v>0</v>
      </c>
      <c r="U8664" s="6">
        <f t="shared" si="11590"/>
        <v>0</v>
      </c>
      <c r="V8664" s="6">
        <f t="shared" si="11591"/>
        <v>0</v>
      </c>
      <c r="W8664" s="6">
        <f t="shared" si="11592"/>
        <v>0</v>
      </c>
      <c r="X8664" s="17"/>
      <c r="Y8664" s="17"/>
      <c r="Z8664" s="17"/>
      <c r="AA8664" s="17"/>
      <c r="AB8664" s="17"/>
      <c r="AC8664" s="17"/>
      <c r="AE8664" s="16"/>
      <c r="AF8664" s="16"/>
      <c r="AG8664" s="16"/>
      <c r="AH8664" s="16"/>
      <c r="AI8664" s="16"/>
      <c r="AJ8664" s="16"/>
      <c r="AL8664" s="16"/>
      <c r="AM8664" s="16"/>
      <c r="AN8664" s="16"/>
      <c r="AO8664" s="16"/>
      <c r="AP8664" s="16"/>
      <c r="AQ8664" s="16"/>
      <c r="BI8664" s="1">
        <v>9</v>
      </c>
      <c r="BJ8664" s="6">
        <f>SUM($R$5:R8666)-$AB$2</f>
        <v>893.05254900000091</v>
      </c>
      <c r="BK8664" s="6">
        <f>SUM($R$5:S8666)-$AB$2</f>
        <v>4383.4376891199981</v>
      </c>
      <c r="BL8664" s="6">
        <f>SUM($R$5:T8666)-$AB$2</f>
        <v>13109.400539419976</v>
      </c>
      <c r="BM8664" s="6">
        <f>SUM($R$5:U8666)-$AB$2</f>
        <v>25325.748529840159</v>
      </c>
      <c r="BN8664" s="6">
        <f>SUM($R$5:V8666)-$AB$2</f>
        <v>42777.674230440331</v>
      </c>
      <c r="BO8664" s="6">
        <f>SUM($R$5:W8666)-$AB$2</f>
        <v>63719.985071159739</v>
      </c>
      <c r="BP8664" s="16"/>
    </row>
    <row r="8665" spans="1:68" x14ac:dyDescent="0.45">
      <c r="A8665" s="1">
        <v>2008</v>
      </c>
      <c r="B8665" s="1">
        <v>12</v>
      </c>
      <c r="C8665" s="1">
        <v>27</v>
      </c>
      <c r="D8665" s="1">
        <v>11</v>
      </c>
      <c r="E8665" s="1">
        <v>4.5</v>
      </c>
      <c r="F8665" s="1">
        <v>378.87</v>
      </c>
      <c r="G8665" s="4"/>
      <c r="H8665" s="4"/>
      <c r="Q8665" s="1">
        <v>8</v>
      </c>
      <c r="R8665" s="6">
        <f t="shared" si="11587"/>
        <v>0</v>
      </c>
      <c r="S8665" s="6">
        <f t="shared" si="11588"/>
        <v>0</v>
      </c>
      <c r="T8665" s="6">
        <f t="shared" si="11589"/>
        <v>0</v>
      </c>
      <c r="U8665" s="6">
        <f t="shared" si="11590"/>
        <v>0</v>
      </c>
      <c r="V8665" s="6">
        <f t="shared" si="11591"/>
        <v>0</v>
      </c>
      <c r="W8665" s="6">
        <f t="shared" si="11592"/>
        <v>0</v>
      </c>
      <c r="X8665" s="17"/>
      <c r="Y8665" s="17"/>
      <c r="Z8665" s="17"/>
      <c r="AA8665" s="17"/>
      <c r="AB8665" s="17"/>
      <c r="AC8665" s="17"/>
      <c r="AE8665" s="16"/>
      <c r="AF8665" s="16"/>
      <c r="AG8665" s="16"/>
      <c r="AH8665" s="16"/>
      <c r="AI8665" s="16"/>
      <c r="AJ8665" s="16"/>
      <c r="AL8665" s="16"/>
      <c r="AM8665" s="16"/>
      <c r="AN8665" s="16"/>
      <c r="AO8665" s="16"/>
      <c r="AP8665" s="16"/>
      <c r="AQ8665" s="16"/>
      <c r="BI8665" s="1">
        <v>10</v>
      </c>
      <c r="BJ8665" s="6">
        <f>SUM($R$5:R8667)-$AB$2</f>
        <v>893.19455620000087</v>
      </c>
      <c r="BK8665" s="6">
        <f>SUM($R$5:S8667)-$AB$2</f>
        <v>4384.1306842559979</v>
      </c>
      <c r="BL8665" s="6">
        <f>SUM($R$5:T8667)-$AB$2</f>
        <v>13111.471004395975</v>
      </c>
      <c r="BM8665" s="6">
        <f>SUM($R$5:U8667)-$AB$2</f>
        <v>25329.747452592161</v>
      </c>
      <c r="BN8665" s="6">
        <f>SUM($R$5:V8667)-$AB$2</f>
        <v>42784.428092872331</v>
      </c>
      <c r="BO8665" s="6">
        <f>SUM($R$5:W8667)-$AB$2</f>
        <v>63730.044861207738</v>
      </c>
      <c r="BP8665" s="16"/>
    </row>
    <row r="8666" spans="1:68" x14ac:dyDescent="0.45">
      <c r="A8666" s="1">
        <v>2008</v>
      </c>
      <c r="B8666" s="1">
        <v>12</v>
      </c>
      <c r="C8666" s="1">
        <v>27</v>
      </c>
      <c r="D8666" s="1">
        <v>12</v>
      </c>
      <c r="E8666" s="1">
        <v>6.9</v>
      </c>
      <c r="F8666" s="1">
        <v>15.17</v>
      </c>
      <c r="G8666" s="4"/>
      <c r="H8666" s="4"/>
      <c r="Q8666" s="1">
        <v>9</v>
      </c>
      <c r="R8666" s="6">
        <f t="shared" si="11587"/>
        <v>4.5790999999999998E-2</v>
      </c>
      <c r="S8666" s="6">
        <f t="shared" si="11588"/>
        <v>0.17766907999999998</v>
      </c>
      <c r="T8666" s="6">
        <f t="shared" si="11589"/>
        <v>0.44417269999999998</v>
      </c>
      <c r="U8666" s="6">
        <f t="shared" si="11590"/>
        <v>0.62184178000000001</v>
      </c>
      <c r="V8666" s="6">
        <f t="shared" si="11591"/>
        <v>0.88834539999999995</v>
      </c>
      <c r="W8666" s="6">
        <f t="shared" si="11592"/>
        <v>1.06601448</v>
      </c>
      <c r="X8666" s="17"/>
      <c r="Y8666" s="17"/>
      <c r="Z8666" s="17"/>
      <c r="AA8666" s="17"/>
      <c r="AB8666" s="17"/>
      <c r="AC8666" s="17"/>
      <c r="AE8666" s="16"/>
      <c r="AF8666" s="16"/>
      <c r="AG8666" s="16"/>
      <c r="AH8666" s="16"/>
      <c r="AI8666" s="16"/>
      <c r="AJ8666" s="16"/>
      <c r="AL8666" s="16"/>
      <c r="AM8666" s="16"/>
      <c r="AN8666" s="16"/>
      <c r="AO8666" s="16"/>
      <c r="AP8666" s="16"/>
      <c r="AQ8666" s="16"/>
      <c r="BI8666" s="1">
        <v>11</v>
      </c>
      <c r="BJ8666" s="6">
        <f>SUM($R$5:R8668)-$AB$2</f>
        <v>893.41430080000089</v>
      </c>
      <c r="BK8666" s="6">
        <f>SUM($R$5:S8668)-$AB$2</f>
        <v>4385.2030379039979</v>
      </c>
      <c r="BL8666" s="6">
        <f>SUM($R$5:T8668)-$AB$2</f>
        <v>13114.674880663975</v>
      </c>
      <c r="BM8666" s="6">
        <f>SUM($R$5:U8668)-$AB$2</f>
        <v>25335.935460528159</v>
      </c>
      <c r="BN8666" s="6">
        <f>SUM($R$5:V8668)-$AB$2</f>
        <v>42794.879146048333</v>
      </c>
      <c r="BO8666" s="6">
        <f>SUM($R$5:W8668)-$AB$2</f>
        <v>63745.611568671738</v>
      </c>
      <c r="BP8666" s="16"/>
    </row>
    <row r="8667" spans="1:68" x14ac:dyDescent="0.45">
      <c r="A8667" s="1">
        <v>2008</v>
      </c>
      <c r="B8667" s="1">
        <v>12</v>
      </c>
      <c r="C8667" s="1">
        <v>27</v>
      </c>
      <c r="D8667" s="1">
        <v>13</v>
      </c>
      <c r="E8667" s="1">
        <v>6.7</v>
      </c>
      <c r="F8667" s="1">
        <v>27.03</v>
      </c>
      <c r="G8667" s="4"/>
      <c r="H8667" s="4"/>
      <c r="Q8667" s="1">
        <v>10</v>
      </c>
      <c r="R8667" s="6">
        <f t="shared" si="11587"/>
        <v>0.14200719999999997</v>
      </c>
      <c r="S8667" s="6">
        <f t="shared" si="11588"/>
        <v>0.55098793599999984</v>
      </c>
      <c r="T8667" s="6">
        <f t="shared" si="11589"/>
        <v>1.3774698399999998</v>
      </c>
      <c r="U8667" s="6">
        <f t="shared" si="11590"/>
        <v>1.9284577759999997</v>
      </c>
      <c r="V8667" s="6">
        <f t="shared" si="11591"/>
        <v>2.7549396799999997</v>
      </c>
      <c r="W8667" s="6">
        <f t="shared" si="11592"/>
        <v>3.305927616</v>
      </c>
      <c r="X8667" s="17"/>
      <c r="Y8667" s="17"/>
      <c r="Z8667" s="17"/>
      <c r="AA8667" s="17"/>
      <c r="AB8667" s="17"/>
      <c r="AC8667" s="17"/>
      <c r="AE8667" s="16"/>
      <c r="AF8667" s="16"/>
      <c r="AG8667" s="16"/>
      <c r="AH8667" s="16"/>
      <c r="AI8667" s="16"/>
      <c r="AJ8667" s="16"/>
      <c r="AL8667" s="16"/>
      <c r="AM8667" s="16"/>
      <c r="AN8667" s="16"/>
      <c r="AO8667" s="16"/>
      <c r="AP8667" s="16"/>
      <c r="AQ8667" s="16"/>
      <c r="BI8667" s="1">
        <v>12</v>
      </c>
      <c r="BJ8667" s="6">
        <f t="shared" ref="BJ8667" si="11629">R8669-$AB$2</f>
        <v>-6.5224513999999996</v>
      </c>
      <c r="BK8667" s="6">
        <f t="shared" ref="BK8667" si="11630">S8669-$AB$2</f>
        <v>-6.4971114319999996</v>
      </c>
      <c r="BL8667" s="6">
        <f t="shared" ref="BL8667" si="11631">T8669-$AB$2</f>
        <v>-6.4459035800000004</v>
      </c>
      <c r="BM8667" s="6">
        <f t="shared" ref="BM8667" si="11632">U8669-$AB$2</f>
        <v>-6.411765012</v>
      </c>
      <c r="BN8667" s="6">
        <f t="shared" ref="BN8667" si="11633">V8669-$AB$2</f>
        <v>-6.3605571599999999</v>
      </c>
      <c r="BO8667" s="6">
        <f t="shared" ref="BO8667" si="11634">W8669-$AB$2</f>
        <v>-6.3264185919999996</v>
      </c>
      <c r="BP8667" s="16"/>
    </row>
    <row r="8668" spans="1:68" x14ac:dyDescent="0.45">
      <c r="A8668" s="1">
        <v>2008</v>
      </c>
      <c r="B8668" s="1">
        <v>12</v>
      </c>
      <c r="C8668" s="1">
        <v>27</v>
      </c>
      <c r="D8668" s="1">
        <v>14</v>
      </c>
      <c r="E8668" s="1">
        <v>6.7</v>
      </c>
      <c r="F8668" s="1">
        <v>23.48</v>
      </c>
      <c r="G8668" s="4"/>
      <c r="H8668" s="4"/>
      <c r="Q8668" s="1">
        <v>11</v>
      </c>
      <c r="R8668" s="6">
        <f t="shared" si="11587"/>
        <v>0.21974459999999998</v>
      </c>
      <c r="S8668" s="6">
        <f t="shared" si="11588"/>
        <v>0.85260904799999992</v>
      </c>
      <c r="T8668" s="6">
        <f t="shared" si="11589"/>
        <v>2.1315226199999997</v>
      </c>
      <c r="U8668" s="6">
        <f t="shared" si="11590"/>
        <v>2.9841316679999998</v>
      </c>
      <c r="V8668" s="6">
        <f t="shared" si="11591"/>
        <v>4.2630452399999994</v>
      </c>
      <c r="W8668" s="6">
        <f t="shared" si="11592"/>
        <v>5.115654288</v>
      </c>
      <c r="X8668" s="17"/>
      <c r="Y8668" s="17"/>
      <c r="Z8668" s="17"/>
      <c r="AA8668" s="17"/>
      <c r="AB8668" s="17"/>
      <c r="AC8668" s="17"/>
      <c r="AE8668" s="16"/>
      <c r="AF8668" s="16"/>
      <c r="AG8668" s="16"/>
      <c r="AH8668" s="16"/>
      <c r="AI8668" s="16"/>
      <c r="AJ8668" s="16"/>
      <c r="AL8668" s="16"/>
      <c r="AM8668" s="16"/>
      <c r="AN8668" s="16"/>
      <c r="AO8668" s="16"/>
      <c r="AP8668" s="16"/>
      <c r="AQ8668" s="16"/>
      <c r="BI8668" s="1">
        <v>13</v>
      </c>
      <c r="BJ8668" s="6">
        <f>SUM($R$5:R8670)-$AB$2</f>
        <v>893.43877680000082</v>
      </c>
      <c r="BK8668" s="6">
        <f>SUM($R$5:S8670)-$AB$2</f>
        <v>4385.3224807839979</v>
      </c>
      <c r="BL8668" s="6">
        <f>SUM($R$5:T8670)-$AB$2</f>
        <v>13115.031740743976</v>
      </c>
      <c r="BM8668" s="6">
        <f>SUM($R$5:U8670)-$AB$2</f>
        <v>25336.624704688158</v>
      </c>
      <c r="BN8668" s="6">
        <f>SUM($R$5:V8670)-$AB$2</f>
        <v>42796.043224608336</v>
      </c>
      <c r="BO8668" s="6">
        <f>SUM($R$5:W8670)-$AB$2</f>
        <v>63747.34544851174</v>
      </c>
      <c r="BP8668" s="16"/>
    </row>
    <row r="8669" spans="1:68" x14ac:dyDescent="0.45">
      <c r="A8669" s="1">
        <v>2008</v>
      </c>
      <c r="B8669" s="1">
        <v>12</v>
      </c>
      <c r="C8669" s="1">
        <v>27</v>
      </c>
      <c r="D8669" s="1">
        <v>15</v>
      </c>
      <c r="E8669" s="1">
        <v>6.9</v>
      </c>
      <c r="F8669" s="1">
        <v>12.42</v>
      </c>
      <c r="G8669" s="4"/>
      <c r="H8669" s="4"/>
      <c r="Q8669" s="1">
        <v>12</v>
      </c>
      <c r="R8669" s="6">
        <f t="shared" si="11587"/>
        <v>8.7985999999999984E-3</v>
      </c>
      <c r="S8669" s="6">
        <f t="shared" si="11588"/>
        <v>3.4138567999999994E-2</v>
      </c>
      <c r="T8669" s="6">
        <f t="shared" si="11589"/>
        <v>8.5346419999999978E-2</v>
      </c>
      <c r="U8669" s="6">
        <f t="shared" si="11590"/>
        <v>0.11948498799999999</v>
      </c>
      <c r="V8669" s="6">
        <f t="shared" si="11591"/>
        <v>0.17069283999999996</v>
      </c>
      <c r="W8669" s="6">
        <f t="shared" si="11592"/>
        <v>0.20483140799999999</v>
      </c>
      <c r="X8669" s="17">
        <f t="shared" ref="X8669" si="11635">SUM(R8669:R8693)-$AB$2</f>
        <v>-6.4626939999999999</v>
      </c>
      <c r="Y8669" s="17">
        <f t="shared" ref="Y8669" si="11636">SUM(S8669:S8693)-$AB$2</f>
        <v>-6.2652527200000003</v>
      </c>
      <c r="Z8669" s="17">
        <f t="shared" ref="Z8669" si="11637">SUM(T8669:T8693)-$AB$2</f>
        <v>-5.8662568000000004</v>
      </c>
      <c r="AA8669" s="17">
        <f t="shared" ref="AA8669" si="11638">SUM(U8669:U8693)-$AB$2</f>
        <v>-5.6002595199999998</v>
      </c>
      <c r="AB8669" s="17">
        <f t="shared" ref="AB8669" si="11639">SUM(V8669:V8693)-$AB$2</f>
        <v>-5.2012636000000008</v>
      </c>
      <c r="AC8669" s="17">
        <f t="shared" ref="AC8669" si="11640">SUM(W8669:W8693)-$AB$2</f>
        <v>-4.9352663200000002</v>
      </c>
      <c r="AE8669" s="16">
        <f t="shared" ref="AE8669" si="11641">IF(X8669&gt;0,1,0)</f>
        <v>0</v>
      </c>
      <c r="AF8669" s="16">
        <f t="shared" ref="AF8669" si="11642">IF(Y8669&gt;0,1,0)</f>
        <v>0</v>
      </c>
      <c r="AG8669" s="16">
        <f t="shared" ref="AG8669" si="11643">IF(Z8669&gt;0,1,0)</f>
        <v>0</v>
      </c>
      <c r="AH8669" s="16">
        <f t="shared" ref="AH8669" si="11644">IF(AA8669&gt;0,1,0)</f>
        <v>0</v>
      </c>
      <c r="AI8669" s="16">
        <f t="shared" ref="AI8669" si="11645">IF(AB8669&gt;0,1,0)</f>
        <v>0</v>
      </c>
      <c r="AJ8669" s="16">
        <f t="shared" ref="AJ8669" si="11646">IF(AC8669&gt;0,1,0)</f>
        <v>0</v>
      </c>
      <c r="AL8669" s="16">
        <f t="shared" ref="AL8669" si="11647">IF(X8669&lt;0,ABS(X8669*$AP$1),0)</f>
        <v>0</v>
      </c>
      <c r="AM8669" s="16">
        <f t="shared" ref="AM8669" si="11648">IF(Y8669&lt;0,ABS(Y8669*$AP$1),0)</f>
        <v>0</v>
      </c>
      <c r="AN8669" s="16">
        <f t="shared" ref="AN8669" si="11649">IF(Z8669&lt;0,ABS(Z8669*$AP$1),0)</f>
        <v>0</v>
      </c>
      <c r="AO8669" s="16">
        <f t="shared" ref="AO8669" si="11650">IF(AA8669&lt;0,ABS(AA8669*$AP$1),0)</f>
        <v>0</v>
      </c>
      <c r="AP8669" s="16">
        <f t="shared" ref="AP8669" si="11651">IF(AB8669&lt;0,ABS(AB8669*$AP$1),0)</f>
        <v>0</v>
      </c>
      <c r="AQ8669" s="16">
        <f t="shared" ref="AQ8669" si="11652">IF(AC8669&lt;0,ABS(AC8669*$AP$1),0)</f>
        <v>0</v>
      </c>
      <c r="BI8669" s="1">
        <v>14</v>
      </c>
      <c r="BJ8669" s="6">
        <f>SUM($R$5:R8671)-$AB$2</f>
        <v>893.45239520000086</v>
      </c>
      <c r="BK8669" s="6">
        <f>SUM($R$5:S8671)-$AB$2</f>
        <v>4385.3889385759985</v>
      </c>
      <c r="BL8669" s="6">
        <f>SUM($R$5:T8671)-$AB$2</f>
        <v>13115.230297015976</v>
      </c>
      <c r="BM8669" s="6">
        <f>SUM($R$5:U8671)-$AB$2</f>
        <v>25337.008198832158</v>
      </c>
      <c r="BN8669" s="6">
        <f>SUM($R$5:V8671)-$AB$2</f>
        <v>42796.690915712337</v>
      </c>
      <c r="BO8669" s="6">
        <f>SUM($R$5:W8671)-$AB$2</f>
        <v>63748.310175967737</v>
      </c>
      <c r="BP8669" s="16"/>
    </row>
    <row r="8670" spans="1:68" x14ac:dyDescent="0.45">
      <c r="A8670" s="1">
        <v>2008</v>
      </c>
      <c r="B8670" s="1">
        <v>12</v>
      </c>
      <c r="C8670" s="1">
        <v>27</v>
      </c>
      <c r="D8670" s="1">
        <v>16</v>
      </c>
      <c r="E8670" s="1">
        <v>7.2</v>
      </c>
      <c r="F8670" s="1">
        <v>0</v>
      </c>
      <c r="G8670" s="4"/>
      <c r="H8670" s="4"/>
      <c r="Q8670" s="1">
        <v>13</v>
      </c>
      <c r="R8670" s="6">
        <f t="shared" si="11587"/>
        <v>1.5677400000000001E-2</v>
      </c>
      <c r="S8670" s="6">
        <f t="shared" si="11588"/>
        <v>6.0828311999999995E-2</v>
      </c>
      <c r="T8670" s="6">
        <f t="shared" si="11589"/>
        <v>0.15207077999999999</v>
      </c>
      <c r="U8670" s="6">
        <f t="shared" si="11590"/>
        <v>0.21289909199999998</v>
      </c>
      <c r="V8670" s="6">
        <f t="shared" si="11591"/>
        <v>0.30414155999999998</v>
      </c>
      <c r="W8670" s="6">
        <f t="shared" si="11592"/>
        <v>0.36496987200000003</v>
      </c>
      <c r="X8670" s="17"/>
      <c r="Y8670" s="17"/>
      <c r="Z8670" s="17"/>
      <c r="AA8670" s="17"/>
      <c r="AB8670" s="17"/>
      <c r="AC8670" s="17"/>
      <c r="AE8670" s="16"/>
      <c r="AF8670" s="16"/>
      <c r="AG8670" s="16"/>
      <c r="AH8670" s="16"/>
      <c r="AI8670" s="16"/>
      <c r="AJ8670" s="16"/>
      <c r="AL8670" s="16"/>
      <c r="AM8670" s="16"/>
      <c r="AN8670" s="16"/>
      <c r="AO8670" s="16"/>
      <c r="AP8670" s="16"/>
      <c r="AQ8670" s="16"/>
      <c r="BI8670" s="1">
        <v>15</v>
      </c>
      <c r="BJ8670" s="6">
        <f>SUM($R$5:R8672)-$AB$2</f>
        <v>893.45959880000089</v>
      </c>
      <c r="BK8670" s="6">
        <f>SUM($R$5:S8672)-$AB$2</f>
        <v>4385.4240921439987</v>
      </c>
      <c r="BL8670" s="6">
        <f>SUM($R$5:T8672)-$AB$2</f>
        <v>13115.335325503976</v>
      </c>
      <c r="BM8670" s="6">
        <f>SUM($R$5:U8672)-$AB$2</f>
        <v>25337.211052208153</v>
      </c>
      <c r="BN8670" s="6">
        <f>SUM($R$5:V8672)-$AB$2</f>
        <v>42797.033518928329</v>
      </c>
      <c r="BO8670" s="6">
        <f>SUM($R$5:W8672)-$AB$2</f>
        <v>63748.820478991729</v>
      </c>
      <c r="BP8670" s="16"/>
    </row>
    <row r="8671" spans="1:68" x14ac:dyDescent="0.45">
      <c r="A8671" s="1">
        <v>2008</v>
      </c>
      <c r="B8671" s="1">
        <v>12</v>
      </c>
      <c r="C8671" s="1">
        <v>27</v>
      </c>
      <c r="D8671" s="1">
        <v>17</v>
      </c>
      <c r="E8671" s="1">
        <v>7.7</v>
      </c>
      <c r="F8671" s="1">
        <v>0</v>
      </c>
      <c r="G8671" s="4"/>
      <c r="H8671" s="4"/>
      <c r="Q8671" s="1">
        <v>14</v>
      </c>
      <c r="R8671" s="6">
        <f t="shared" si="11587"/>
        <v>1.3618399999999999E-2</v>
      </c>
      <c r="S8671" s="6">
        <f t="shared" si="11588"/>
        <v>5.2839391999999999E-2</v>
      </c>
      <c r="T8671" s="6">
        <f t="shared" si="11589"/>
        <v>0.13209847999999999</v>
      </c>
      <c r="U8671" s="6">
        <f t="shared" si="11590"/>
        <v>0.184937872</v>
      </c>
      <c r="V8671" s="6">
        <f t="shared" si="11591"/>
        <v>0.26419695999999998</v>
      </c>
      <c r="W8671" s="6">
        <f t="shared" si="11592"/>
        <v>0.31703635200000002</v>
      </c>
      <c r="X8671" s="17"/>
      <c r="Y8671" s="17"/>
      <c r="Z8671" s="17"/>
      <c r="AA8671" s="17"/>
      <c r="AB8671" s="17"/>
      <c r="AC8671" s="17"/>
      <c r="AE8671" s="16"/>
      <c r="AF8671" s="16"/>
      <c r="AG8671" s="16"/>
      <c r="AH8671" s="16"/>
      <c r="AI8671" s="16"/>
      <c r="AJ8671" s="16"/>
      <c r="AL8671" s="16"/>
      <c r="AM8671" s="16"/>
      <c r="AN8671" s="16"/>
      <c r="AO8671" s="16"/>
      <c r="AP8671" s="16"/>
      <c r="AQ8671" s="16"/>
      <c r="BI8671" s="1">
        <v>16</v>
      </c>
      <c r="BJ8671" s="6">
        <f>SUM($R$5:R8673)-$AB$2</f>
        <v>893.45959880000089</v>
      </c>
      <c r="BK8671" s="6">
        <f>SUM($R$5:S8673)-$AB$2</f>
        <v>4385.4240921439987</v>
      </c>
      <c r="BL8671" s="6">
        <f>SUM($R$5:T8673)-$AB$2</f>
        <v>13115.335325503976</v>
      </c>
      <c r="BM8671" s="6">
        <f>SUM($R$5:U8673)-$AB$2</f>
        <v>25337.211052208153</v>
      </c>
      <c r="BN8671" s="6">
        <f>SUM($R$5:V8673)-$AB$2</f>
        <v>42797.033518928329</v>
      </c>
      <c r="BO8671" s="6">
        <f>SUM($R$5:W8673)-$AB$2</f>
        <v>63748.820478991729</v>
      </c>
      <c r="BP8671" s="16"/>
    </row>
    <row r="8672" spans="1:68" x14ac:dyDescent="0.45">
      <c r="A8672" s="1">
        <v>2008</v>
      </c>
      <c r="B8672" s="1">
        <v>12</v>
      </c>
      <c r="C8672" s="1">
        <v>27</v>
      </c>
      <c r="D8672" s="1">
        <v>18</v>
      </c>
      <c r="E8672" s="1">
        <v>8.1</v>
      </c>
      <c r="F8672" s="1">
        <v>0</v>
      </c>
      <c r="G8672" s="4"/>
      <c r="H8672" s="4"/>
      <c r="Q8672" s="1">
        <v>15</v>
      </c>
      <c r="R8672" s="6">
        <f t="shared" si="11587"/>
        <v>7.2036000000000001E-3</v>
      </c>
      <c r="S8672" s="6">
        <f t="shared" si="11588"/>
        <v>2.7949967999999999E-2</v>
      </c>
      <c r="T8672" s="6">
        <f t="shared" si="11589"/>
        <v>6.9874919999999993E-2</v>
      </c>
      <c r="U8672" s="6">
        <f t="shared" si="11590"/>
        <v>9.7824887999999999E-2</v>
      </c>
      <c r="V8672" s="6">
        <f t="shared" si="11591"/>
        <v>0.13974983999999999</v>
      </c>
      <c r="W8672" s="6">
        <f t="shared" si="11592"/>
        <v>0.16769980799999998</v>
      </c>
      <c r="X8672" s="17"/>
      <c r="Y8672" s="17"/>
      <c r="Z8672" s="17"/>
      <c r="AA8672" s="17"/>
      <c r="AB8672" s="17"/>
      <c r="AC8672" s="17"/>
      <c r="AE8672" s="16"/>
      <c r="AF8672" s="16"/>
      <c r="AG8672" s="16"/>
      <c r="AH8672" s="16"/>
      <c r="AI8672" s="16"/>
      <c r="AJ8672" s="16"/>
      <c r="AL8672" s="16"/>
      <c r="AM8672" s="16"/>
      <c r="AN8672" s="16"/>
      <c r="AO8672" s="16"/>
      <c r="AP8672" s="16"/>
      <c r="AQ8672" s="16"/>
      <c r="BI8672" s="1">
        <v>17</v>
      </c>
      <c r="BJ8672" s="6">
        <f>SUM($R$5:R8674)-$AB$2</f>
        <v>893.45959880000089</v>
      </c>
      <c r="BK8672" s="6">
        <f>SUM($R$5:S8674)-$AB$2</f>
        <v>4385.4240921439987</v>
      </c>
      <c r="BL8672" s="6">
        <f>SUM($R$5:T8674)-$AB$2</f>
        <v>13115.335325503976</v>
      </c>
      <c r="BM8672" s="6">
        <f>SUM($R$5:U8674)-$AB$2</f>
        <v>25337.211052208153</v>
      </c>
      <c r="BN8672" s="6">
        <f>SUM($R$5:V8674)-$AB$2</f>
        <v>42797.033518928329</v>
      </c>
      <c r="BO8672" s="6">
        <f>SUM($R$5:W8674)-$AB$2</f>
        <v>63748.820478991729</v>
      </c>
      <c r="BP8672" s="16"/>
    </row>
    <row r="8673" spans="1:68" x14ac:dyDescent="0.45">
      <c r="A8673" s="1">
        <v>2008</v>
      </c>
      <c r="B8673" s="1">
        <v>12</v>
      </c>
      <c r="C8673" s="1">
        <v>27</v>
      </c>
      <c r="D8673" s="1">
        <v>19</v>
      </c>
      <c r="E8673" s="1">
        <v>8.5</v>
      </c>
      <c r="F8673" s="1">
        <v>0</v>
      </c>
      <c r="G8673" s="4"/>
      <c r="H8673" s="4"/>
      <c r="Q8673" s="1">
        <v>16</v>
      </c>
      <c r="R8673" s="6">
        <f t="shared" si="11587"/>
        <v>0</v>
      </c>
      <c r="S8673" s="6">
        <f t="shared" si="11588"/>
        <v>0</v>
      </c>
      <c r="T8673" s="6">
        <f t="shared" si="11589"/>
        <v>0</v>
      </c>
      <c r="U8673" s="6">
        <f t="shared" si="11590"/>
        <v>0</v>
      </c>
      <c r="V8673" s="6">
        <f t="shared" si="11591"/>
        <v>0</v>
      </c>
      <c r="W8673" s="6">
        <f t="shared" si="11592"/>
        <v>0</v>
      </c>
      <c r="X8673" s="17"/>
      <c r="Y8673" s="17"/>
      <c r="Z8673" s="17"/>
      <c r="AA8673" s="17"/>
      <c r="AB8673" s="17"/>
      <c r="AC8673" s="17"/>
      <c r="AE8673" s="16"/>
      <c r="AF8673" s="16"/>
      <c r="AG8673" s="16"/>
      <c r="AH8673" s="16"/>
      <c r="AI8673" s="16"/>
      <c r="AJ8673" s="16"/>
      <c r="AL8673" s="16"/>
      <c r="AM8673" s="16"/>
      <c r="AN8673" s="16"/>
      <c r="AO8673" s="16"/>
      <c r="AP8673" s="16"/>
      <c r="AQ8673" s="16"/>
      <c r="BI8673" s="1">
        <v>18</v>
      </c>
      <c r="BJ8673" s="6">
        <f>SUM($R$5:R8675)-$AB$2</f>
        <v>893.45959880000089</v>
      </c>
      <c r="BK8673" s="6">
        <f>SUM($R$5:S8675)-$AB$2</f>
        <v>4385.4240921439987</v>
      </c>
      <c r="BL8673" s="6">
        <f>SUM($R$5:T8675)-$AB$2</f>
        <v>13115.335325503976</v>
      </c>
      <c r="BM8673" s="6">
        <f>SUM($R$5:U8675)-$AB$2</f>
        <v>25337.211052208153</v>
      </c>
      <c r="BN8673" s="6">
        <f>SUM($R$5:V8675)-$AB$2</f>
        <v>42797.033518928329</v>
      </c>
      <c r="BO8673" s="6">
        <f>SUM($R$5:W8675)-$AB$2</f>
        <v>63748.820478991729</v>
      </c>
      <c r="BP8673" s="16"/>
    </row>
    <row r="8674" spans="1:68" x14ac:dyDescent="0.45">
      <c r="A8674" s="1">
        <v>2008</v>
      </c>
      <c r="B8674" s="1">
        <v>12</v>
      </c>
      <c r="C8674" s="1">
        <v>27</v>
      </c>
      <c r="D8674" s="1">
        <v>20</v>
      </c>
      <c r="E8674" s="1">
        <v>8.9</v>
      </c>
      <c r="F8674" s="1">
        <v>0</v>
      </c>
      <c r="G8674" s="4"/>
      <c r="H8674" s="4"/>
      <c r="Q8674" s="1">
        <v>17</v>
      </c>
      <c r="R8674" s="6">
        <f t="shared" si="11587"/>
        <v>0</v>
      </c>
      <c r="S8674" s="6">
        <f t="shared" si="11588"/>
        <v>0</v>
      </c>
      <c r="T8674" s="6">
        <f t="shared" si="11589"/>
        <v>0</v>
      </c>
      <c r="U8674" s="6">
        <f t="shared" si="11590"/>
        <v>0</v>
      </c>
      <c r="V8674" s="6">
        <f t="shared" si="11591"/>
        <v>0</v>
      </c>
      <c r="W8674" s="6">
        <f t="shared" si="11592"/>
        <v>0</v>
      </c>
      <c r="X8674" s="17"/>
      <c r="Y8674" s="17"/>
      <c r="Z8674" s="17"/>
      <c r="AA8674" s="17"/>
      <c r="AB8674" s="17"/>
      <c r="AC8674" s="17"/>
      <c r="AE8674" s="16"/>
      <c r="AF8674" s="16"/>
      <c r="AG8674" s="16"/>
      <c r="AH8674" s="16"/>
      <c r="AI8674" s="16"/>
      <c r="AJ8674" s="16"/>
      <c r="AL8674" s="16"/>
      <c r="AM8674" s="16"/>
      <c r="AN8674" s="16"/>
      <c r="AO8674" s="16"/>
      <c r="AP8674" s="16"/>
      <c r="AQ8674" s="16"/>
      <c r="BI8674" s="1">
        <v>19</v>
      </c>
      <c r="BJ8674" s="6">
        <f>SUM($R$5:R8676)-$AB$2</f>
        <v>893.45959880000089</v>
      </c>
      <c r="BK8674" s="6">
        <f>SUM($R$5:S8676)-$AB$2</f>
        <v>4385.4240921439987</v>
      </c>
      <c r="BL8674" s="6">
        <f>SUM($R$5:T8676)-$AB$2</f>
        <v>13115.335325503976</v>
      </c>
      <c r="BM8674" s="6">
        <f>SUM($R$5:U8676)-$AB$2</f>
        <v>25337.211052208153</v>
      </c>
      <c r="BN8674" s="6">
        <f>SUM($R$5:V8676)-$AB$2</f>
        <v>42797.033518928329</v>
      </c>
      <c r="BO8674" s="6">
        <f>SUM($R$5:W8676)-$AB$2</f>
        <v>63748.820478991729</v>
      </c>
      <c r="BP8674" s="16"/>
    </row>
    <row r="8675" spans="1:68" x14ac:dyDescent="0.45">
      <c r="A8675" s="1">
        <v>2008</v>
      </c>
      <c r="B8675" s="1">
        <v>12</v>
      </c>
      <c r="C8675" s="1">
        <v>27</v>
      </c>
      <c r="D8675" s="1">
        <v>21</v>
      </c>
      <c r="E8675" s="1">
        <v>10.7</v>
      </c>
      <c r="F8675" s="1">
        <v>0</v>
      </c>
      <c r="G8675" s="4"/>
      <c r="H8675" s="4"/>
      <c r="Q8675" s="1">
        <v>18</v>
      </c>
      <c r="R8675" s="6">
        <f t="shared" si="11587"/>
        <v>0</v>
      </c>
      <c r="S8675" s="6">
        <f t="shared" si="11588"/>
        <v>0</v>
      </c>
      <c r="T8675" s="6">
        <f t="shared" si="11589"/>
        <v>0</v>
      </c>
      <c r="U8675" s="6">
        <f t="shared" si="11590"/>
        <v>0</v>
      </c>
      <c r="V8675" s="6">
        <f t="shared" si="11591"/>
        <v>0</v>
      </c>
      <c r="W8675" s="6">
        <f t="shared" si="11592"/>
        <v>0</v>
      </c>
      <c r="X8675" s="17"/>
      <c r="Y8675" s="17"/>
      <c r="Z8675" s="17"/>
      <c r="AA8675" s="17"/>
      <c r="AB8675" s="17"/>
      <c r="AC8675" s="17"/>
      <c r="AE8675" s="16"/>
      <c r="AF8675" s="16"/>
      <c r="AG8675" s="16"/>
      <c r="AH8675" s="16"/>
      <c r="AI8675" s="16"/>
      <c r="AJ8675" s="16"/>
      <c r="AL8675" s="16"/>
      <c r="AM8675" s="16"/>
      <c r="AN8675" s="16"/>
      <c r="AO8675" s="16"/>
      <c r="AP8675" s="16"/>
      <c r="AQ8675" s="16"/>
      <c r="BI8675" s="1">
        <v>20</v>
      </c>
      <c r="BJ8675" s="6">
        <f>SUM($R$5:R8677)-$AB$2</f>
        <v>893.45959880000089</v>
      </c>
      <c r="BK8675" s="6">
        <f>SUM($R$5:S8677)-$AB$2</f>
        <v>4385.4240921439987</v>
      </c>
      <c r="BL8675" s="6">
        <f>SUM($R$5:T8677)-$AB$2</f>
        <v>13115.335325503976</v>
      </c>
      <c r="BM8675" s="6">
        <f>SUM($R$5:U8677)-$AB$2</f>
        <v>25337.211052208153</v>
      </c>
      <c r="BN8675" s="6">
        <f>SUM($R$5:V8677)-$AB$2</f>
        <v>42797.033518928329</v>
      </c>
      <c r="BO8675" s="6">
        <f>SUM($R$5:W8677)-$AB$2</f>
        <v>63748.820478991729</v>
      </c>
      <c r="BP8675" s="16"/>
    </row>
    <row r="8676" spans="1:68" x14ac:dyDescent="0.45">
      <c r="A8676" s="1">
        <v>2008</v>
      </c>
      <c r="B8676" s="1">
        <v>12</v>
      </c>
      <c r="C8676" s="1">
        <v>27</v>
      </c>
      <c r="D8676" s="1">
        <v>22</v>
      </c>
      <c r="E8676" s="1">
        <v>11.2</v>
      </c>
      <c r="F8676" s="1">
        <v>0</v>
      </c>
      <c r="G8676" s="4"/>
      <c r="H8676" s="4"/>
      <c r="Q8676" s="1">
        <v>19</v>
      </c>
      <c r="R8676" s="6">
        <f t="shared" si="11587"/>
        <v>0</v>
      </c>
      <c r="S8676" s="6">
        <f t="shared" si="11588"/>
        <v>0</v>
      </c>
      <c r="T8676" s="6">
        <f t="shared" si="11589"/>
        <v>0</v>
      </c>
      <c r="U8676" s="6">
        <f t="shared" si="11590"/>
        <v>0</v>
      </c>
      <c r="V8676" s="6">
        <f t="shared" si="11591"/>
        <v>0</v>
      </c>
      <c r="W8676" s="6">
        <f t="shared" si="11592"/>
        <v>0</v>
      </c>
      <c r="X8676" s="17"/>
      <c r="Y8676" s="17"/>
      <c r="Z8676" s="17"/>
      <c r="AA8676" s="17"/>
      <c r="AB8676" s="17"/>
      <c r="AC8676" s="17"/>
      <c r="AE8676" s="16"/>
      <c r="AF8676" s="16"/>
      <c r="AG8676" s="16"/>
      <c r="AH8676" s="16"/>
      <c r="AI8676" s="16"/>
      <c r="AJ8676" s="16"/>
      <c r="AL8676" s="16"/>
      <c r="AM8676" s="16"/>
      <c r="AN8676" s="16"/>
      <c r="AO8676" s="16"/>
      <c r="AP8676" s="16"/>
      <c r="AQ8676" s="16"/>
      <c r="BI8676" s="1">
        <v>21</v>
      </c>
      <c r="BJ8676" s="6">
        <f>SUM($R$5:R8678)-$AB$2</f>
        <v>893.45959880000089</v>
      </c>
      <c r="BK8676" s="6">
        <f>SUM($R$5:S8678)-$AB$2</f>
        <v>4385.4240921439987</v>
      </c>
      <c r="BL8676" s="6">
        <f>SUM($R$5:T8678)-$AB$2</f>
        <v>13115.335325503976</v>
      </c>
      <c r="BM8676" s="6">
        <f>SUM($R$5:U8678)-$AB$2</f>
        <v>25337.211052208153</v>
      </c>
      <c r="BN8676" s="6">
        <f>SUM($R$5:V8678)-$AB$2</f>
        <v>42797.033518928329</v>
      </c>
      <c r="BO8676" s="6">
        <f>SUM($R$5:W8678)-$AB$2</f>
        <v>63748.820478991729</v>
      </c>
      <c r="BP8676" s="16"/>
    </row>
    <row r="8677" spans="1:68" x14ac:dyDescent="0.45">
      <c r="A8677" s="1">
        <v>2008</v>
      </c>
      <c r="B8677" s="1">
        <v>12</v>
      </c>
      <c r="C8677" s="1">
        <v>27</v>
      </c>
      <c r="D8677" s="1">
        <v>23</v>
      </c>
      <c r="E8677" s="1">
        <v>11.3</v>
      </c>
      <c r="F8677" s="1">
        <v>0</v>
      </c>
      <c r="G8677" s="4"/>
      <c r="H8677" s="4"/>
      <c r="Q8677" s="1">
        <v>20</v>
      </c>
      <c r="R8677" s="6">
        <f t="shared" si="11587"/>
        <v>0</v>
      </c>
      <c r="S8677" s="6">
        <f t="shared" si="11588"/>
        <v>0</v>
      </c>
      <c r="T8677" s="6">
        <f t="shared" si="11589"/>
        <v>0</v>
      </c>
      <c r="U8677" s="6">
        <f t="shared" si="11590"/>
        <v>0</v>
      </c>
      <c r="V8677" s="6">
        <f t="shared" si="11591"/>
        <v>0</v>
      </c>
      <c r="W8677" s="6">
        <f t="shared" si="11592"/>
        <v>0</v>
      </c>
      <c r="X8677" s="17"/>
      <c r="Y8677" s="17"/>
      <c r="Z8677" s="17"/>
      <c r="AA8677" s="17"/>
      <c r="AB8677" s="17"/>
      <c r="AC8677" s="17"/>
      <c r="AE8677" s="16"/>
      <c r="AF8677" s="16"/>
      <c r="AG8677" s="16"/>
      <c r="AH8677" s="16"/>
      <c r="AI8677" s="16"/>
      <c r="AJ8677" s="16"/>
      <c r="AL8677" s="16"/>
      <c r="AM8677" s="16"/>
      <c r="AN8677" s="16"/>
      <c r="AO8677" s="16"/>
      <c r="AP8677" s="16"/>
      <c r="AQ8677" s="16"/>
      <c r="BI8677" s="1">
        <v>22</v>
      </c>
      <c r="BJ8677" s="6">
        <f>SUM($R$5:R8679)-$AB$2</f>
        <v>893.45959880000089</v>
      </c>
      <c r="BK8677" s="6">
        <f>SUM($R$5:S8679)-$AB$2</f>
        <v>4385.4240921439987</v>
      </c>
      <c r="BL8677" s="6">
        <f>SUM($R$5:T8679)-$AB$2</f>
        <v>13115.335325503976</v>
      </c>
      <c r="BM8677" s="6">
        <f>SUM($R$5:U8679)-$AB$2</f>
        <v>25337.211052208153</v>
      </c>
      <c r="BN8677" s="6">
        <f>SUM($R$5:V8679)-$AB$2</f>
        <v>42797.033518928329</v>
      </c>
      <c r="BO8677" s="6">
        <f>SUM($R$5:W8679)-$AB$2</f>
        <v>63748.820478991729</v>
      </c>
      <c r="BP8677" s="16"/>
    </row>
    <row r="8678" spans="1:68" x14ac:dyDescent="0.45">
      <c r="A8678" s="1">
        <v>2008</v>
      </c>
      <c r="B8678" s="1">
        <v>12</v>
      </c>
      <c r="C8678" s="1">
        <v>28</v>
      </c>
      <c r="D8678" s="1">
        <v>0</v>
      </c>
      <c r="E8678" s="1">
        <v>11.3</v>
      </c>
      <c r="F8678" s="1">
        <v>0</v>
      </c>
      <c r="G8678" s="4"/>
      <c r="H8678" s="4"/>
      <c r="Q8678" s="1">
        <v>21</v>
      </c>
      <c r="R8678" s="6">
        <f t="shared" si="11587"/>
        <v>0</v>
      </c>
      <c r="S8678" s="6">
        <f t="shared" si="11588"/>
        <v>0</v>
      </c>
      <c r="T8678" s="6">
        <f t="shared" si="11589"/>
        <v>0</v>
      </c>
      <c r="U8678" s="6">
        <f t="shared" si="11590"/>
        <v>0</v>
      </c>
      <c r="V8678" s="6">
        <f t="shared" si="11591"/>
        <v>0</v>
      </c>
      <c r="W8678" s="6">
        <f t="shared" si="11592"/>
        <v>0</v>
      </c>
      <c r="X8678" s="17"/>
      <c r="Y8678" s="17"/>
      <c r="Z8678" s="17"/>
      <c r="AA8678" s="17"/>
      <c r="AB8678" s="17"/>
      <c r="AC8678" s="17"/>
      <c r="AE8678" s="16"/>
      <c r="AF8678" s="16"/>
      <c r="AG8678" s="16"/>
      <c r="AH8678" s="16"/>
      <c r="AI8678" s="16"/>
      <c r="AJ8678" s="16"/>
      <c r="AL8678" s="16"/>
      <c r="AM8678" s="16"/>
      <c r="AN8678" s="16"/>
      <c r="AO8678" s="16"/>
      <c r="AP8678" s="16"/>
      <c r="AQ8678" s="16"/>
      <c r="BI8678" s="1">
        <v>23</v>
      </c>
      <c r="BJ8678" s="6">
        <f>SUM($R$5:R8680)-$AB$2</f>
        <v>893.45959880000089</v>
      </c>
      <c r="BK8678" s="6">
        <f>SUM($R$5:S8680)-$AB$2</f>
        <v>4385.4240921439987</v>
      </c>
      <c r="BL8678" s="6">
        <f>SUM($R$5:T8680)-$AB$2</f>
        <v>13115.335325503976</v>
      </c>
      <c r="BM8678" s="6">
        <f>SUM($R$5:U8680)-$AB$2</f>
        <v>25337.211052208153</v>
      </c>
      <c r="BN8678" s="6">
        <f>SUM($R$5:V8680)-$AB$2</f>
        <v>42797.033518928329</v>
      </c>
      <c r="BO8678" s="6">
        <f>SUM($R$5:W8680)-$AB$2</f>
        <v>63748.820478991729</v>
      </c>
      <c r="BP8678" s="16"/>
    </row>
    <row r="8679" spans="1:68" x14ac:dyDescent="0.45">
      <c r="A8679" s="1">
        <v>2008</v>
      </c>
      <c r="B8679" s="1">
        <v>12</v>
      </c>
      <c r="C8679" s="1">
        <v>28</v>
      </c>
      <c r="D8679" s="1">
        <v>1</v>
      </c>
      <c r="E8679" s="1">
        <v>11.3</v>
      </c>
      <c r="F8679" s="1">
        <v>0</v>
      </c>
      <c r="G8679" s="4"/>
      <c r="H8679" s="4"/>
      <c r="Q8679" s="1">
        <v>22</v>
      </c>
      <c r="R8679" s="6">
        <f t="shared" si="11587"/>
        <v>0</v>
      </c>
      <c r="S8679" s="6">
        <f t="shared" si="11588"/>
        <v>0</v>
      </c>
      <c r="T8679" s="6">
        <f t="shared" si="11589"/>
        <v>0</v>
      </c>
      <c r="U8679" s="6">
        <f t="shared" si="11590"/>
        <v>0</v>
      </c>
      <c r="V8679" s="6">
        <f t="shared" si="11591"/>
        <v>0</v>
      </c>
      <c r="W8679" s="6">
        <f t="shared" si="11592"/>
        <v>0</v>
      </c>
      <c r="X8679" s="17"/>
      <c r="Y8679" s="17"/>
      <c r="Z8679" s="17"/>
      <c r="AA8679" s="17"/>
      <c r="AB8679" s="17"/>
      <c r="AC8679" s="17"/>
      <c r="AE8679" s="16"/>
      <c r="AF8679" s="16"/>
      <c r="AG8679" s="16"/>
      <c r="AH8679" s="16"/>
      <c r="AI8679" s="16"/>
      <c r="AJ8679" s="16"/>
      <c r="AL8679" s="16"/>
      <c r="AM8679" s="16"/>
      <c r="AN8679" s="16"/>
      <c r="AO8679" s="16"/>
      <c r="AP8679" s="16"/>
      <c r="AQ8679" s="16"/>
      <c r="BI8679" s="1">
        <v>0</v>
      </c>
      <c r="BJ8679" s="6">
        <f t="shared" ref="BJ8679" si="11653">R8681-$AB$2</f>
        <v>-6.53125</v>
      </c>
      <c r="BK8679" s="6">
        <f t="shared" ref="BK8679" si="11654">S8681-$AB$2</f>
        <v>-6.53125</v>
      </c>
      <c r="BL8679" s="6">
        <f t="shared" ref="BL8679" si="11655">T8681-$AB$2</f>
        <v>-6.53125</v>
      </c>
      <c r="BM8679" s="6">
        <f t="shared" ref="BM8679" si="11656">U8681-$AB$2</f>
        <v>-6.53125</v>
      </c>
      <c r="BN8679" s="6">
        <f t="shared" ref="BN8679" si="11657">V8681-$AB$2</f>
        <v>-6.53125</v>
      </c>
      <c r="BO8679" s="6">
        <f t="shared" ref="BO8679" si="11658">W8681-$AB$2</f>
        <v>-6.53125</v>
      </c>
      <c r="BP8679" s="16">
        <v>363</v>
      </c>
    </row>
    <row r="8680" spans="1:68" x14ac:dyDescent="0.45">
      <c r="A8680" s="1">
        <v>2008</v>
      </c>
      <c r="B8680" s="1">
        <v>12</v>
      </c>
      <c r="C8680" s="1">
        <v>28</v>
      </c>
      <c r="D8680" s="1">
        <v>2</v>
      </c>
      <c r="E8680" s="1">
        <v>11.4</v>
      </c>
      <c r="F8680" s="1">
        <v>0</v>
      </c>
      <c r="G8680" s="4"/>
      <c r="H8680" s="4"/>
      <c r="Q8680" s="1">
        <v>23</v>
      </c>
      <c r="R8680" s="6">
        <f t="shared" si="11587"/>
        <v>0</v>
      </c>
      <c r="S8680" s="6">
        <f t="shared" si="11588"/>
        <v>0</v>
      </c>
      <c r="T8680" s="6">
        <f t="shared" si="11589"/>
        <v>0</v>
      </c>
      <c r="U8680" s="6">
        <f t="shared" si="11590"/>
        <v>0</v>
      </c>
      <c r="V8680" s="6">
        <f t="shared" si="11591"/>
        <v>0</v>
      </c>
      <c r="W8680" s="6">
        <f t="shared" si="11592"/>
        <v>0</v>
      </c>
      <c r="X8680" s="17"/>
      <c r="Y8680" s="17"/>
      <c r="Z8680" s="17"/>
      <c r="AA8680" s="17"/>
      <c r="AB8680" s="17"/>
      <c r="AC8680" s="17"/>
      <c r="AE8680" s="16"/>
      <c r="AF8680" s="16"/>
      <c r="AG8680" s="16"/>
      <c r="AH8680" s="16"/>
      <c r="AI8680" s="16"/>
      <c r="AJ8680" s="16"/>
      <c r="AL8680" s="16"/>
      <c r="AM8680" s="16"/>
      <c r="AN8680" s="16"/>
      <c r="AO8680" s="16"/>
      <c r="AP8680" s="16"/>
      <c r="AQ8680" s="16"/>
      <c r="BI8680" s="1">
        <v>1</v>
      </c>
      <c r="BJ8680" s="6">
        <f>SUM($R$5:R8682)-$AB$2</f>
        <v>893.45959880000089</v>
      </c>
      <c r="BK8680" s="6">
        <f>SUM($R$5:S8682)-$AB$2</f>
        <v>4385.4240921439987</v>
      </c>
      <c r="BL8680" s="6">
        <f>SUM($R$5:T8682)-$AB$2</f>
        <v>13115.335325503976</v>
      </c>
      <c r="BM8680" s="6">
        <f>SUM($R$5:U8682)-$AB$2</f>
        <v>25337.211052208153</v>
      </c>
      <c r="BN8680" s="6">
        <f>SUM($R$5:V8682)-$AB$2</f>
        <v>42797.033518928329</v>
      </c>
      <c r="BO8680" s="6">
        <f>SUM($R$5:W8682)-$AB$2</f>
        <v>63748.820478991729</v>
      </c>
      <c r="BP8680" s="16"/>
    </row>
    <row r="8681" spans="1:68" x14ac:dyDescent="0.45">
      <c r="A8681" s="1">
        <v>2008</v>
      </c>
      <c r="B8681" s="1">
        <v>12</v>
      </c>
      <c r="C8681" s="1">
        <v>28</v>
      </c>
      <c r="D8681" s="1">
        <v>3</v>
      </c>
      <c r="E8681" s="1">
        <v>11.6</v>
      </c>
      <c r="F8681" s="1">
        <v>0</v>
      </c>
      <c r="G8681" s="4"/>
      <c r="H8681" s="4"/>
      <c r="Q8681" s="1">
        <v>0</v>
      </c>
      <c r="R8681" s="6">
        <f t="shared" si="11587"/>
        <v>0</v>
      </c>
      <c r="S8681" s="6">
        <f t="shared" si="11588"/>
        <v>0</v>
      </c>
      <c r="T8681" s="6">
        <f t="shared" si="11589"/>
        <v>0</v>
      </c>
      <c r="U8681" s="6">
        <f t="shared" si="11590"/>
        <v>0</v>
      </c>
      <c r="V8681" s="6">
        <f t="shared" si="11591"/>
        <v>0</v>
      </c>
      <c r="W8681" s="6">
        <f t="shared" si="11592"/>
        <v>0</v>
      </c>
      <c r="X8681" s="17"/>
      <c r="Y8681" s="17"/>
      <c r="Z8681" s="17"/>
      <c r="AA8681" s="17"/>
      <c r="AB8681" s="17"/>
      <c r="AC8681" s="17"/>
      <c r="AE8681" s="16"/>
      <c r="AF8681" s="16"/>
      <c r="AG8681" s="16"/>
      <c r="AH8681" s="16"/>
      <c r="AI8681" s="16"/>
      <c r="AJ8681" s="16"/>
      <c r="AL8681" s="16"/>
      <c r="AM8681" s="16"/>
      <c r="AN8681" s="16"/>
      <c r="AO8681" s="16"/>
      <c r="AP8681" s="16"/>
      <c r="AQ8681" s="16"/>
      <c r="BI8681" s="1">
        <v>2</v>
      </c>
      <c r="BJ8681" s="6">
        <f>SUM($R$5:R8683)-$AB$2</f>
        <v>893.45959880000089</v>
      </c>
      <c r="BK8681" s="6">
        <f>SUM($R$5:S8683)-$AB$2</f>
        <v>4385.4240921439987</v>
      </c>
      <c r="BL8681" s="6">
        <f>SUM($R$5:T8683)-$AB$2</f>
        <v>13115.335325503976</v>
      </c>
      <c r="BM8681" s="6">
        <f>SUM($R$5:U8683)-$AB$2</f>
        <v>25337.211052208153</v>
      </c>
      <c r="BN8681" s="6">
        <f>SUM($R$5:V8683)-$AB$2</f>
        <v>42797.033518928329</v>
      </c>
      <c r="BO8681" s="6">
        <f>SUM($R$5:W8683)-$AB$2</f>
        <v>63748.820478991729</v>
      </c>
      <c r="BP8681" s="16"/>
    </row>
    <row r="8682" spans="1:68" x14ac:dyDescent="0.45">
      <c r="A8682" s="1">
        <v>2008</v>
      </c>
      <c r="B8682" s="1">
        <v>12</v>
      </c>
      <c r="C8682" s="1">
        <v>28</v>
      </c>
      <c r="D8682" s="1">
        <v>4</v>
      </c>
      <c r="E8682" s="1">
        <v>12.5</v>
      </c>
      <c r="F8682" s="1">
        <v>0</v>
      </c>
      <c r="G8682" s="4"/>
      <c r="H8682" s="4"/>
      <c r="Q8682" s="1">
        <v>1</v>
      </c>
      <c r="R8682" s="6">
        <f t="shared" si="11587"/>
        <v>0</v>
      </c>
      <c r="S8682" s="6">
        <f t="shared" si="11588"/>
        <v>0</v>
      </c>
      <c r="T8682" s="6">
        <f t="shared" si="11589"/>
        <v>0</v>
      </c>
      <c r="U8682" s="6">
        <f t="shared" si="11590"/>
        <v>0</v>
      </c>
      <c r="V8682" s="6">
        <f t="shared" si="11591"/>
        <v>0</v>
      </c>
      <c r="W8682" s="6">
        <f t="shared" si="11592"/>
        <v>0</v>
      </c>
      <c r="X8682" s="17"/>
      <c r="Y8682" s="17"/>
      <c r="Z8682" s="17"/>
      <c r="AA8682" s="17"/>
      <c r="AB8682" s="17"/>
      <c r="AC8682" s="17"/>
      <c r="AE8682" s="16"/>
      <c r="AF8682" s="16"/>
      <c r="AG8682" s="16"/>
      <c r="AH8682" s="16"/>
      <c r="AI8682" s="16"/>
      <c r="AJ8682" s="16"/>
      <c r="AL8682" s="16"/>
      <c r="AM8682" s="16"/>
      <c r="AN8682" s="16"/>
      <c r="AO8682" s="16"/>
      <c r="AP8682" s="16"/>
      <c r="AQ8682" s="16"/>
      <c r="BI8682" s="1">
        <v>3</v>
      </c>
      <c r="BJ8682" s="6">
        <f>SUM($R$5:R8684)-$AB$2</f>
        <v>893.45959880000089</v>
      </c>
      <c r="BK8682" s="6">
        <f>SUM($R$5:S8684)-$AB$2</f>
        <v>4385.4240921439987</v>
      </c>
      <c r="BL8682" s="6">
        <f>SUM($R$5:T8684)-$AB$2</f>
        <v>13115.335325503976</v>
      </c>
      <c r="BM8682" s="6">
        <f>SUM($R$5:U8684)-$AB$2</f>
        <v>25337.211052208153</v>
      </c>
      <c r="BN8682" s="6">
        <f>SUM($R$5:V8684)-$AB$2</f>
        <v>42797.033518928329</v>
      </c>
      <c r="BO8682" s="6">
        <f>SUM($R$5:W8684)-$AB$2</f>
        <v>63748.820478991729</v>
      </c>
      <c r="BP8682" s="16"/>
    </row>
    <row r="8683" spans="1:68" x14ac:dyDescent="0.45">
      <c r="A8683" s="1">
        <v>2008</v>
      </c>
      <c r="B8683" s="1">
        <v>12</v>
      </c>
      <c r="C8683" s="1">
        <v>28</v>
      </c>
      <c r="D8683" s="1">
        <v>5</v>
      </c>
      <c r="E8683" s="1">
        <v>13.5</v>
      </c>
      <c r="F8683" s="1">
        <v>0</v>
      </c>
      <c r="G8683" s="4"/>
      <c r="H8683" s="4"/>
      <c r="Q8683" s="1">
        <v>2</v>
      </c>
      <c r="R8683" s="6">
        <f t="shared" si="11587"/>
        <v>0</v>
      </c>
      <c r="S8683" s="6">
        <f t="shared" si="11588"/>
        <v>0</v>
      </c>
      <c r="T8683" s="6">
        <f t="shared" si="11589"/>
        <v>0</v>
      </c>
      <c r="U8683" s="6">
        <f t="shared" si="11590"/>
        <v>0</v>
      </c>
      <c r="V8683" s="6">
        <f t="shared" si="11591"/>
        <v>0</v>
      </c>
      <c r="W8683" s="6">
        <f t="shared" si="11592"/>
        <v>0</v>
      </c>
      <c r="X8683" s="17"/>
      <c r="Y8683" s="17"/>
      <c r="Z8683" s="17"/>
      <c r="AA8683" s="17"/>
      <c r="AB8683" s="17"/>
      <c r="AC8683" s="17"/>
      <c r="AE8683" s="16"/>
      <c r="AF8683" s="16"/>
      <c r="AG8683" s="16"/>
      <c r="AH8683" s="16"/>
      <c r="AI8683" s="16"/>
      <c r="AJ8683" s="16"/>
      <c r="AL8683" s="16"/>
      <c r="AM8683" s="16"/>
      <c r="AN8683" s="16"/>
      <c r="AO8683" s="16"/>
      <c r="AP8683" s="16"/>
      <c r="AQ8683" s="16"/>
      <c r="BI8683" s="1">
        <v>4</v>
      </c>
      <c r="BJ8683" s="6">
        <f>SUM($R$5:R8685)-$AB$2</f>
        <v>893.45959880000089</v>
      </c>
      <c r="BK8683" s="6">
        <f>SUM($R$5:S8685)-$AB$2</f>
        <v>4385.4240921439987</v>
      </c>
      <c r="BL8683" s="6">
        <f>SUM($R$5:T8685)-$AB$2</f>
        <v>13115.335325503976</v>
      </c>
      <c r="BM8683" s="6">
        <f>SUM($R$5:U8685)-$AB$2</f>
        <v>25337.211052208153</v>
      </c>
      <c r="BN8683" s="6">
        <f>SUM($R$5:V8685)-$AB$2</f>
        <v>42797.033518928329</v>
      </c>
      <c r="BO8683" s="6">
        <f>SUM($R$5:W8685)-$AB$2</f>
        <v>63748.820478991729</v>
      </c>
      <c r="BP8683" s="16"/>
    </row>
    <row r="8684" spans="1:68" x14ac:dyDescent="0.45">
      <c r="A8684" s="1">
        <v>2008</v>
      </c>
      <c r="B8684" s="1">
        <v>12</v>
      </c>
      <c r="C8684" s="1">
        <v>28</v>
      </c>
      <c r="D8684" s="1">
        <v>6</v>
      </c>
      <c r="E8684" s="1">
        <v>13.4</v>
      </c>
      <c r="F8684" s="1">
        <v>0</v>
      </c>
      <c r="G8684" s="4"/>
      <c r="H8684" s="4"/>
      <c r="Q8684" s="1">
        <v>3</v>
      </c>
      <c r="R8684" s="6">
        <f t="shared" si="11587"/>
        <v>0</v>
      </c>
      <c r="S8684" s="6">
        <f t="shared" si="11588"/>
        <v>0</v>
      </c>
      <c r="T8684" s="6">
        <f t="shared" si="11589"/>
        <v>0</v>
      </c>
      <c r="U8684" s="6">
        <f t="shared" si="11590"/>
        <v>0</v>
      </c>
      <c r="V8684" s="6">
        <f t="shared" si="11591"/>
        <v>0</v>
      </c>
      <c r="W8684" s="6">
        <f t="shared" si="11592"/>
        <v>0</v>
      </c>
      <c r="X8684" s="17"/>
      <c r="Y8684" s="17"/>
      <c r="Z8684" s="17"/>
      <c r="AA8684" s="17"/>
      <c r="AB8684" s="17"/>
      <c r="AC8684" s="17"/>
      <c r="AE8684" s="16"/>
      <c r="AF8684" s="16"/>
      <c r="AG8684" s="16"/>
      <c r="AH8684" s="16"/>
      <c r="AI8684" s="16"/>
      <c r="AJ8684" s="16"/>
      <c r="AL8684" s="16"/>
      <c r="AM8684" s="16"/>
      <c r="AN8684" s="16"/>
      <c r="AO8684" s="16"/>
      <c r="AP8684" s="16"/>
      <c r="AQ8684" s="16"/>
      <c r="BI8684" s="1">
        <v>5</v>
      </c>
      <c r="BJ8684" s="6">
        <f>SUM($R$5:R8686)-$AB$2</f>
        <v>893.45959880000089</v>
      </c>
      <c r="BK8684" s="6">
        <f>SUM($R$5:S8686)-$AB$2</f>
        <v>4385.4240921439987</v>
      </c>
      <c r="BL8684" s="6">
        <f>SUM($R$5:T8686)-$AB$2</f>
        <v>13115.335325503976</v>
      </c>
      <c r="BM8684" s="6">
        <f>SUM($R$5:U8686)-$AB$2</f>
        <v>25337.211052208153</v>
      </c>
      <c r="BN8684" s="6">
        <f>SUM($R$5:V8686)-$AB$2</f>
        <v>42797.033518928329</v>
      </c>
      <c r="BO8684" s="6">
        <f>SUM($R$5:W8686)-$AB$2</f>
        <v>63748.820478991729</v>
      </c>
      <c r="BP8684" s="16"/>
    </row>
    <row r="8685" spans="1:68" x14ac:dyDescent="0.45">
      <c r="A8685" s="1">
        <v>2008</v>
      </c>
      <c r="B8685" s="1">
        <v>12</v>
      </c>
      <c r="C8685" s="1">
        <v>28</v>
      </c>
      <c r="D8685" s="1">
        <v>7</v>
      </c>
      <c r="E8685" s="1">
        <v>13.4</v>
      </c>
      <c r="F8685" s="1">
        <v>0</v>
      </c>
      <c r="G8685" s="4"/>
      <c r="H8685" s="4"/>
      <c r="Q8685" s="1">
        <v>4</v>
      </c>
      <c r="R8685" s="6">
        <f t="shared" si="11587"/>
        <v>0</v>
      </c>
      <c r="S8685" s="6">
        <f t="shared" si="11588"/>
        <v>0</v>
      </c>
      <c r="T8685" s="6">
        <f t="shared" si="11589"/>
        <v>0</v>
      </c>
      <c r="U8685" s="6">
        <f t="shared" si="11590"/>
        <v>0</v>
      </c>
      <c r="V8685" s="6">
        <f t="shared" si="11591"/>
        <v>0</v>
      </c>
      <c r="W8685" s="6">
        <f t="shared" si="11592"/>
        <v>0</v>
      </c>
      <c r="X8685" s="17"/>
      <c r="Y8685" s="17"/>
      <c r="Z8685" s="17"/>
      <c r="AA8685" s="17"/>
      <c r="AB8685" s="17"/>
      <c r="AC8685" s="17"/>
      <c r="AE8685" s="16"/>
      <c r="AF8685" s="16"/>
      <c r="AG8685" s="16"/>
      <c r="AH8685" s="16"/>
      <c r="AI8685" s="16"/>
      <c r="AJ8685" s="16"/>
      <c r="AL8685" s="16"/>
      <c r="AM8685" s="16"/>
      <c r="AN8685" s="16"/>
      <c r="AO8685" s="16"/>
      <c r="AP8685" s="16"/>
      <c r="AQ8685" s="16"/>
      <c r="BI8685" s="1">
        <v>6</v>
      </c>
      <c r="BJ8685" s="6">
        <f>SUM($R$5:R8687)-$AB$2</f>
        <v>893.45959880000089</v>
      </c>
      <c r="BK8685" s="6">
        <f>SUM($R$5:S8687)-$AB$2</f>
        <v>4385.4240921439987</v>
      </c>
      <c r="BL8685" s="6">
        <f>SUM($R$5:T8687)-$AB$2</f>
        <v>13115.335325503976</v>
      </c>
      <c r="BM8685" s="6">
        <f>SUM($R$5:U8687)-$AB$2</f>
        <v>25337.211052208153</v>
      </c>
      <c r="BN8685" s="6">
        <f>SUM($R$5:V8687)-$AB$2</f>
        <v>42797.033518928329</v>
      </c>
      <c r="BO8685" s="6">
        <f>SUM($R$5:W8687)-$AB$2</f>
        <v>63748.820478991729</v>
      </c>
      <c r="BP8685" s="16"/>
    </row>
    <row r="8686" spans="1:68" x14ac:dyDescent="0.45">
      <c r="A8686" s="1">
        <v>2008</v>
      </c>
      <c r="B8686" s="1">
        <v>12</v>
      </c>
      <c r="C8686" s="1">
        <v>28</v>
      </c>
      <c r="D8686" s="1">
        <v>8</v>
      </c>
      <c r="E8686" s="1">
        <v>13.6</v>
      </c>
      <c r="F8686" s="1">
        <v>0</v>
      </c>
      <c r="G8686" s="4"/>
      <c r="H8686" s="4"/>
      <c r="Q8686" s="1">
        <v>5</v>
      </c>
      <c r="R8686" s="6">
        <f t="shared" ref="R8686:R8749" si="11659">$AX$2*F8683*$R$4/1000</f>
        <v>0</v>
      </c>
      <c r="S8686" s="6">
        <f t="shared" ref="S8686:S8749" si="11660">$AX$2*F8683*($S$4*$AU$2)/1000</f>
        <v>0</v>
      </c>
      <c r="T8686" s="6">
        <f t="shared" ref="T8686:T8749" si="11661">$AX$2*F8683*($T$4*$AU$2)/1000</f>
        <v>0</v>
      </c>
      <c r="U8686" s="6">
        <f t="shared" ref="U8686:U8749" si="11662">$AX$2*F8683*($U$4*$AU$2)/1000</f>
        <v>0</v>
      </c>
      <c r="V8686" s="6">
        <f t="shared" ref="V8686:V8749" si="11663">$AX$2*F8683*($V$4*$AU$2)/1000</f>
        <v>0</v>
      </c>
      <c r="W8686" s="6">
        <f t="shared" ref="W8686:W8749" si="11664">$AX$2*F8683*($W$4*$AU$2)/1000</f>
        <v>0</v>
      </c>
      <c r="X8686" s="17"/>
      <c r="Y8686" s="17"/>
      <c r="Z8686" s="17"/>
      <c r="AA8686" s="17"/>
      <c r="AB8686" s="17"/>
      <c r="AC8686" s="17"/>
      <c r="AE8686" s="16"/>
      <c r="AF8686" s="16"/>
      <c r="AG8686" s="16"/>
      <c r="AH8686" s="16"/>
      <c r="AI8686" s="16"/>
      <c r="AJ8686" s="16"/>
      <c r="AL8686" s="16"/>
      <c r="AM8686" s="16"/>
      <c r="AN8686" s="16"/>
      <c r="AO8686" s="16"/>
      <c r="AP8686" s="16"/>
      <c r="AQ8686" s="16"/>
      <c r="BI8686" s="1">
        <v>7</v>
      </c>
      <c r="BJ8686" s="6">
        <f>SUM($R$5:R8688)-$AB$2</f>
        <v>893.45959880000089</v>
      </c>
      <c r="BK8686" s="6">
        <f>SUM($R$5:S8688)-$AB$2</f>
        <v>4385.4240921439987</v>
      </c>
      <c r="BL8686" s="6">
        <f>SUM($R$5:T8688)-$AB$2</f>
        <v>13115.335325503976</v>
      </c>
      <c r="BM8686" s="6">
        <f>SUM($R$5:U8688)-$AB$2</f>
        <v>25337.211052208153</v>
      </c>
      <c r="BN8686" s="6">
        <f>SUM($R$5:V8688)-$AB$2</f>
        <v>42797.033518928329</v>
      </c>
      <c r="BO8686" s="6">
        <f>SUM($R$5:W8688)-$AB$2</f>
        <v>63748.820478991729</v>
      </c>
      <c r="BP8686" s="16"/>
    </row>
    <row r="8687" spans="1:68" x14ac:dyDescent="0.45">
      <c r="A8687" s="1">
        <v>2008</v>
      </c>
      <c r="B8687" s="1">
        <v>12</v>
      </c>
      <c r="C8687" s="1">
        <v>28</v>
      </c>
      <c r="D8687" s="1">
        <v>9</v>
      </c>
      <c r="E8687" s="1">
        <v>13.4</v>
      </c>
      <c r="F8687" s="1">
        <v>0</v>
      </c>
      <c r="G8687" s="4"/>
      <c r="H8687" s="4"/>
      <c r="Q8687" s="1">
        <v>6</v>
      </c>
      <c r="R8687" s="6">
        <f t="shared" si="11659"/>
        <v>0</v>
      </c>
      <c r="S8687" s="6">
        <f t="shared" si="11660"/>
        <v>0</v>
      </c>
      <c r="T8687" s="6">
        <f t="shared" si="11661"/>
        <v>0</v>
      </c>
      <c r="U8687" s="6">
        <f t="shared" si="11662"/>
        <v>0</v>
      </c>
      <c r="V8687" s="6">
        <f t="shared" si="11663"/>
        <v>0</v>
      </c>
      <c r="W8687" s="6">
        <f t="shared" si="11664"/>
        <v>0</v>
      </c>
      <c r="X8687" s="17"/>
      <c r="Y8687" s="17"/>
      <c r="Z8687" s="17"/>
      <c r="AA8687" s="17"/>
      <c r="AB8687" s="17"/>
      <c r="AC8687" s="17"/>
      <c r="AE8687" s="16"/>
      <c r="AF8687" s="16"/>
      <c r="AG8687" s="16"/>
      <c r="AH8687" s="16"/>
      <c r="AI8687" s="16"/>
      <c r="AJ8687" s="16"/>
      <c r="AL8687" s="16"/>
      <c r="AM8687" s="16"/>
      <c r="AN8687" s="16"/>
      <c r="AO8687" s="16"/>
      <c r="AP8687" s="16"/>
      <c r="AQ8687" s="16"/>
      <c r="BI8687" s="1">
        <v>8</v>
      </c>
      <c r="BJ8687" s="6">
        <f>SUM($R$5:R8689)-$AB$2</f>
        <v>893.45959880000089</v>
      </c>
      <c r="BK8687" s="6">
        <f>SUM($R$5:S8689)-$AB$2</f>
        <v>4385.4240921439987</v>
      </c>
      <c r="BL8687" s="6">
        <f>SUM($R$5:T8689)-$AB$2</f>
        <v>13115.335325503976</v>
      </c>
      <c r="BM8687" s="6">
        <f>SUM($R$5:U8689)-$AB$2</f>
        <v>25337.211052208153</v>
      </c>
      <c r="BN8687" s="6">
        <f>SUM($R$5:V8689)-$AB$2</f>
        <v>42797.033518928329</v>
      </c>
      <c r="BO8687" s="6">
        <f>SUM($R$5:W8689)-$AB$2</f>
        <v>63748.820478991729</v>
      </c>
      <c r="BP8687" s="16"/>
    </row>
    <row r="8688" spans="1:68" x14ac:dyDescent="0.45">
      <c r="A8688" s="1">
        <v>2008</v>
      </c>
      <c r="B8688" s="1">
        <v>12</v>
      </c>
      <c r="C8688" s="1">
        <v>28</v>
      </c>
      <c r="D8688" s="1">
        <v>10</v>
      </c>
      <c r="E8688" s="1">
        <v>13.2</v>
      </c>
      <c r="F8688" s="1">
        <v>0</v>
      </c>
      <c r="G8688" s="4"/>
      <c r="H8688" s="4"/>
      <c r="Q8688" s="1">
        <v>7</v>
      </c>
      <c r="R8688" s="6">
        <f t="shared" si="11659"/>
        <v>0</v>
      </c>
      <c r="S8688" s="6">
        <f t="shared" si="11660"/>
        <v>0</v>
      </c>
      <c r="T8688" s="6">
        <f t="shared" si="11661"/>
        <v>0</v>
      </c>
      <c r="U8688" s="6">
        <f t="shared" si="11662"/>
        <v>0</v>
      </c>
      <c r="V8688" s="6">
        <f t="shared" si="11663"/>
        <v>0</v>
      </c>
      <c r="W8688" s="6">
        <f t="shared" si="11664"/>
        <v>0</v>
      </c>
      <c r="X8688" s="17"/>
      <c r="Y8688" s="17"/>
      <c r="Z8688" s="17"/>
      <c r="AA8688" s="17"/>
      <c r="AB8688" s="17"/>
      <c r="AC8688" s="17"/>
      <c r="AE8688" s="16"/>
      <c r="AF8688" s="16"/>
      <c r="AG8688" s="16"/>
      <c r="AH8688" s="16"/>
      <c r="AI8688" s="16"/>
      <c r="AJ8688" s="16"/>
      <c r="AL8688" s="16"/>
      <c r="AM8688" s="16"/>
      <c r="AN8688" s="16"/>
      <c r="AO8688" s="16"/>
      <c r="AP8688" s="16"/>
      <c r="AQ8688" s="16"/>
      <c r="BI8688" s="1">
        <v>9</v>
      </c>
      <c r="BJ8688" s="6">
        <f>SUM($R$5:R8690)-$AB$2</f>
        <v>893.45959880000089</v>
      </c>
      <c r="BK8688" s="6">
        <f>SUM($R$5:S8690)-$AB$2</f>
        <v>4385.4240921439987</v>
      </c>
      <c r="BL8688" s="6">
        <f>SUM($R$5:T8690)-$AB$2</f>
        <v>13115.335325503976</v>
      </c>
      <c r="BM8688" s="6">
        <f>SUM($R$5:U8690)-$AB$2</f>
        <v>25337.211052208153</v>
      </c>
      <c r="BN8688" s="6">
        <f>SUM($R$5:V8690)-$AB$2</f>
        <v>42797.033518928329</v>
      </c>
      <c r="BO8688" s="6">
        <f>SUM($R$5:W8690)-$AB$2</f>
        <v>63748.820478991729</v>
      </c>
      <c r="BP8688" s="16"/>
    </row>
    <row r="8689" spans="1:68" x14ac:dyDescent="0.45">
      <c r="A8689" s="1">
        <v>2008</v>
      </c>
      <c r="B8689" s="1">
        <v>12</v>
      </c>
      <c r="C8689" s="1">
        <v>28</v>
      </c>
      <c r="D8689" s="1">
        <v>11</v>
      </c>
      <c r="E8689" s="1">
        <v>13</v>
      </c>
      <c r="F8689" s="1">
        <v>2.0699999999999998</v>
      </c>
      <c r="G8689" s="4"/>
      <c r="H8689" s="4"/>
      <c r="Q8689" s="1">
        <v>8</v>
      </c>
      <c r="R8689" s="6">
        <f t="shared" si="11659"/>
        <v>0</v>
      </c>
      <c r="S8689" s="6">
        <f t="shared" si="11660"/>
        <v>0</v>
      </c>
      <c r="T8689" s="6">
        <f t="shared" si="11661"/>
        <v>0</v>
      </c>
      <c r="U8689" s="6">
        <f t="shared" si="11662"/>
        <v>0</v>
      </c>
      <c r="V8689" s="6">
        <f t="shared" si="11663"/>
        <v>0</v>
      </c>
      <c r="W8689" s="6">
        <f t="shared" si="11664"/>
        <v>0</v>
      </c>
      <c r="X8689" s="17"/>
      <c r="Y8689" s="17"/>
      <c r="Z8689" s="17"/>
      <c r="AA8689" s="17"/>
      <c r="AB8689" s="17"/>
      <c r="AC8689" s="17"/>
      <c r="AE8689" s="16"/>
      <c r="AF8689" s="16"/>
      <c r="AG8689" s="16"/>
      <c r="AH8689" s="16"/>
      <c r="AI8689" s="16"/>
      <c r="AJ8689" s="16"/>
      <c r="AL8689" s="16"/>
      <c r="AM8689" s="16"/>
      <c r="AN8689" s="16"/>
      <c r="AO8689" s="16"/>
      <c r="AP8689" s="16"/>
      <c r="AQ8689" s="16"/>
      <c r="BI8689" s="1">
        <v>10</v>
      </c>
      <c r="BJ8689" s="6">
        <f>SUM($R$5:R8691)-$AB$2</f>
        <v>893.45959880000089</v>
      </c>
      <c r="BK8689" s="6">
        <f>SUM($R$5:S8691)-$AB$2</f>
        <v>4385.4240921439987</v>
      </c>
      <c r="BL8689" s="6">
        <f>SUM($R$5:T8691)-$AB$2</f>
        <v>13115.335325503976</v>
      </c>
      <c r="BM8689" s="6">
        <f>SUM($R$5:U8691)-$AB$2</f>
        <v>25337.211052208153</v>
      </c>
      <c r="BN8689" s="6">
        <f>SUM($R$5:V8691)-$AB$2</f>
        <v>42797.033518928329</v>
      </c>
      <c r="BO8689" s="6">
        <f>SUM($R$5:W8691)-$AB$2</f>
        <v>63748.820478991729</v>
      </c>
      <c r="BP8689" s="16"/>
    </row>
    <row r="8690" spans="1:68" x14ac:dyDescent="0.45">
      <c r="A8690" s="1">
        <v>2008</v>
      </c>
      <c r="B8690" s="1">
        <v>12</v>
      </c>
      <c r="C8690" s="1">
        <v>28</v>
      </c>
      <c r="D8690" s="1">
        <v>12</v>
      </c>
      <c r="E8690" s="1">
        <v>11.8</v>
      </c>
      <c r="F8690" s="1">
        <v>38.03</v>
      </c>
      <c r="G8690" s="4"/>
      <c r="H8690" s="4"/>
      <c r="Q8690" s="1">
        <v>9</v>
      </c>
      <c r="R8690" s="6">
        <f t="shared" si="11659"/>
        <v>0</v>
      </c>
      <c r="S8690" s="6">
        <f t="shared" si="11660"/>
        <v>0</v>
      </c>
      <c r="T8690" s="6">
        <f t="shared" si="11661"/>
        <v>0</v>
      </c>
      <c r="U8690" s="6">
        <f t="shared" si="11662"/>
        <v>0</v>
      </c>
      <c r="V8690" s="6">
        <f t="shared" si="11663"/>
        <v>0</v>
      </c>
      <c r="W8690" s="6">
        <f t="shared" si="11664"/>
        <v>0</v>
      </c>
      <c r="X8690" s="17"/>
      <c r="Y8690" s="17"/>
      <c r="Z8690" s="17"/>
      <c r="AA8690" s="17"/>
      <c r="AB8690" s="17"/>
      <c r="AC8690" s="17"/>
      <c r="AE8690" s="16"/>
      <c r="AF8690" s="16"/>
      <c r="AG8690" s="16"/>
      <c r="AH8690" s="16"/>
      <c r="AI8690" s="16"/>
      <c r="AJ8690" s="16"/>
      <c r="AL8690" s="16"/>
      <c r="AM8690" s="16"/>
      <c r="AN8690" s="16"/>
      <c r="AO8690" s="16"/>
      <c r="AP8690" s="16"/>
      <c r="AQ8690" s="16"/>
      <c r="BI8690" s="1">
        <v>11</v>
      </c>
      <c r="BJ8690" s="6">
        <f>SUM($R$5:R8692)-$AB$2</f>
        <v>893.46079940000084</v>
      </c>
      <c r="BK8690" s="6">
        <f>SUM($R$5:S8692)-$AB$2</f>
        <v>4385.4299510719984</v>
      </c>
      <c r="BL8690" s="6">
        <f>SUM($R$5:T8692)-$AB$2</f>
        <v>13115.352830251975</v>
      </c>
      <c r="BM8690" s="6">
        <f>SUM($R$5:U8692)-$AB$2</f>
        <v>25337.244861104151</v>
      </c>
      <c r="BN8690" s="6">
        <f>SUM($R$5:V8692)-$AB$2</f>
        <v>42797.090619464325</v>
      </c>
      <c r="BO8690" s="6">
        <f>SUM($R$5:W8692)-$AB$2</f>
        <v>63748.905529495722</v>
      </c>
      <c r="BP8690" s="16"/>
    </row>
    <row r="8691" spans="1:68" x14ac:dyDescent="0.45">
      <c r="A8691" s="1">
        <v>2008</v>
      </c>
      <c r="B8691" s="1">
        <v>12</v>
      </c>
      <c r="C8691" s="1">
        <v>28</v>
      </c>
      <c r="D8691" s="1">
        <v>13</v>
      </c>
      <c r="E8691" s="1">
        <v>12.2</v>
      </c>
      <c r="F8691" s="1">
        <v>102.92</v>
      </c>
      <c r="G8691" s="4"/>
      <c r="H8691" s="4"/>
      <c r="Q8691" s="1">
        <v>10</v>
      </c>
      <c r="R8691" s="6">
        <f t="shared" si="11659"/>
        <v>0</v>
      </c>
      <c r="S8691" s="6">
        <f t="shared" si="11660"/>
        <v>0</v>
      </c>
      <c r="T8691" s="6">
        <f t="shared" si="11661"/>
        <v>0</v>
      </c>
      <c r="U8691" s="6">
        <f t="shared" si="11662"/>
        <v>0</v>
      </c>
      <c r="V8691" s="6">
        <f t="shared" si="11663"/>
        <v>0</v>
      </c>
      <c r="W8691" s="6">
        <f t="shared" si="11664"/>
        <v>0</v>
      </c>
      <c r="X8691" s="17"/>
      <c r="Y8691" s="17"/>
      <c r="Z8691" s="17"/>
      <c r="AA8691" s="17"/>
      <c r="AB8691" s="17"/>
      <c r="AC8691" s="17"/>
      <c r="AE8691" s="16"/>
      <c r="AF8691" s="16"/>
      <c r="AG8691" s="16"/>
      <c r="AH8691" s="16"/>
      <c r="AI8691" s="16"/>
      <c r="AJ8691" s="16"/>
      <c r="AL8691" s="16"/>
      <c r="AM8691" s="16"/>
      <c r="AN8691" s="16"/>
      <c r="AO8691" s="16"/>
      <c r="AP8691" s="16"/>
      <c r="AQ8691" s="16"/>
      <c r="BI8691" s="1">
        <v>12</v>
      </c>
      <c r="BJ8691" s="6">
        <f t="shared" ref="BJ8691" si="11665">R8693-$AB$2</f>
        <v>-6.5091926000000004</v>
      </c>
      <c r="BK8691" s="6">
        <f t="shared" ref="BK8691" si="11666">S8693-$AB$2</f>
        <v>-6.4456672880000001</v>
      </c>
      <c r="BL8691" s="6">
        <f t="shared" ref="BL8691" si="11667">T8693-$AB$2</f>
        <v>-6.3172932199999998</v>
      </c>
      <c r="BM8691" s="6">
        <f t="shared" ref="BM8691" si="11668">U8693-$AB$2</f>
        <v>-6.2317105079999999</v>
      </c>
      <c r="BN8691" s="6">
        <f t="shared" ref="BN8691" si="11669">V8693-$AB$2</f>
        <v>-6.1033364399999996</v>
      </c>
      <c r="BO8691" s="6">
        <f t="shared" ref="BO8691" si="11670">W8693-$AB$2</f>
        <v>-6.0177537279999997</v>
      </c>
      <c r="BP8691" s="16"/>
    </row>
    <row r="8692" spans="1:68" x14ac:dyDescent="0.45">
      <c r="A8692" s="1">
        <v>2008</v>
      </c>
      <c r="B8692" s="1">
        <v>12</v>
      </c>
      <c r="C8692" s="1">
        <v>28</v>
      </c>
      <c r="D8692" s="1">
        <v>14</v>
      </c>
      <c r="E8692" s="1">
        <v>12.6</v>
      </c>
      <c r="F8692" s="1">
        <v>124.87</v>
      </c>
      <c r="G8692" s="4"/>
      <c r="H8692" s="4"/>
      <c r="Q8692" s="1">
        <v>11</v>
      </c>
      <c r="R8692" s="6">
        <f t="shared" si="11659"/>
        <v>1.2005999999999998E-3</v>
      </c>
      <c r="S8692" s="6">
        <f t="shared" si="11660"/>
        <v>4.6583279999999989E-3</v>
      </c>
      <c r="T8692" s="6">
        <f t="shared" si="11661"/>
        <v>1.1645819999999999E-2</v>
      </c>
      <c r="U8692" s="6">
        <f t="shared" si="11662"/>
        <v>1.6304147999999997E-2</v>
      </c>
      <c r="V8692" s="6">
        <f t="shared" si="11663"/>
        <v>2.3291639999999999E-2</v>
      </c>
      <c r="W8692" s="6">
        <f t="shared" si="11664"/>
        <v>2.7949967999999999E-2</v>
      </c>
      <c r="X8692" s="17"/>
      <c r="Y8692" s="17"/>
      <c r="Z8692" s="17"/>
      <c r="AA8692" s="17"/>
      <c r="AB8692" s="17"/>
      <c r="AC8692" s="17"/>
      <c r="AE8692" s="16"/>
      <c r="AF8692" s="16"/>
      <c r="AG8692" s="16"/>
      <c r="AH8692" s="16"/>
      <c r="AI8692" s="16"/>
      <c r="AJ8692" s="16"/>
      <c r="AL8692" s="16"/>
      <c r="AM8692" s="16"/>
      <c r="AN8692" s="16"/>
      <c r="AO8692" s="16"/>
      <c r="AP8692" s="16"/>
      <c r="AQ8692" s="16"/>
      <c r="BI8692" s="1">
        <v>13</v>
      </c>
      <c r="BJ8692" s="6">
        <f>SUM($R$5:R8694)-$AB$2</f>
        <v>893.54255040000078</v>
      </c>
      <c r="BK8692" s="6">
        <f>SUM($R$5:S8694)-$AB$2</f>
        <v>4385.8288959519996</v>
      </c>
      <c r="BL8692" s="6">
        <f>SUM($R$5:T8694)-$AB$2</f>
        <v>13116.544759831973</v>
      </c>
      <c r="BM8692" s="6">
        <f>SUM($R$5:U8694)-$AB$2</f>
        <v>25339.546969264153</v>
      </c>
      <c r="BN8692" s="6">
        <f>SUM($R$5:V8694)-$AB$2</f>
        <v>42800.978697024322</v>
      </c>
      <c r="BO8692" s="6">
        <f>SUM($R$5:W8694)-$AB$2</f>
        <v>63754.696770335715</v>
      </c>
      <c r="BP8692" s="16"/>
    </row>
    <row r="8693" spans="1:68" x14ac:dyDescent="0.45">
      <c r="A8693" s="1">
        <v>2008</v>
      </c>
      <c r="B8693" s="1">
        <v>12</v>
      </c>
      <c r="C8693" s="1">
        <v>28</v>
      </c>
      <c r="D8693" s="1">
        <v>15</v>
      </c>
      <c r="E8693" s="1">
        <v>12.6</v>
      </c>
      <c r="F8693" s="1">
        <v>30.05</v>
      </c>
      <c r="G8693" s="4"/>
      <c r="H8693" s="4"/>
      <c r="Q8693" s="1">
        <v>12</v>
      </c>
      <c r="R8693" s="6">
        <f t="shared" si="11659"/>
        <v>2.2057399999999998E-2</v>
      </c>
      <c r="S8693" s="6">
        <f t="shared" si="11660"/>
        <v>8.5582711999999991E-2</v>
      </c>
      <c r="T8693" s="6">
        <f t="shared" si="11661"/>
        <v>0.21395677999999996</v>
      </c>
      <c r="U8693" s="6">
        <f t="shared" si="11662"/>
        <v>0.29953949200000002</v>
      </c>
      <c r="V8693" s="6">
        <f t="shared" si="11663"/>
        <v>0.42791355999999992</v>
      </c>
      <c r="W8693" s="6">
        <f t="shared" si="11664"/>
        <v>0.51349627200000003</v>
      </c>
      <c r="X8693" s="17">
        <f t="shared" ref="X8693" si="11671">SUM(R8693:R8717)-$AB$2</f>
        <v>-6.3007406000000001</v>
      </c>
      <c r="Y8693" s="17">
        <f t="shared" ref="Y8693" si="11672">SUM(S8693:S8717)-$AB$2</f>
        <v>-5.6368735279999997</v>
      </c>
      <c r="Z8693" s="17">
        <f t="shared" ref="Z8693" si="11673">SUM(T8693:T8717)-$AB$2</f>
        <v>-4.2953088200000007</v>
      </c>
      <c r="AA8693" s="17">
        <f t="shared" ref="AA8693" si="11674">SUM(U8693:U8717)-$AB$2</f>
        <v>-3.4009323480000004</v>
      </c>
      <c r="AB8693" s="17">
        <f t="shared" ref="AB8693" si="11675">SUM(V8693:V8717)-$AB$2</f>
        <v>-2.0593676400000014</v>
      </c>
      <c r="AC8693" s="17">
        <f t="shared" ref="AC8693" si="11676">SUM(W8693:W8717)-$AB$2</f>
        <v>-1.1649911680000002</v>
      </c>
      <c r="AE8693" s="16">
        <f t="shared" ref="AE8693" si="11677">IF(X8693&gt;0,1,0)</f>
        <v>0</v>
      </c>
      <c r="AF8693" s="16">
        <f t="shared" ref="AF8693" si="11678">IF(Y8693&gt;0,1,0)</f>
        <v>0</v>
      </c>
      <c r="AG8693" s="16">
        <f t="shared" ref="AG8693" si="11679">IF(Z8693&gt;0,1,0)</f>
        <v>0</v>
      </c>
      <c r="AH8693" s="16">
        <f t="shared" ref="AH8693" si="11680">IF(AA8693&gt;0,1,0)</f>
        <v>0</v>
      </c>
      <c r="AI8693" s="16">
        <f t="shared" ref="AI8693" si="11681">IF(AB8693&gt;0,1,0)</f>
        <v>0</v>
      </c>
      <c r="AJ8693" s="16">
        <f t="shared" ref="AJ8693" si="11682">IF(AC8693&gt;0,1,0)</f>
        <v>0</v>
      </c>
      <c r="AL8693" s="16">
        <f t="shared" ref="AL8693" si="11683">IF(X8693&lt;0,ABS(X8693*$AP$1),0)</f>
        <v>0</v>
      </c>
      <c r="AM8693" s="16">
        <f t="shared" ref="AM8693" si="11684">IF(Y8693&lt;0,ABS(Y8693*$AP$1),0)</f>
        <v>0</v>
      </c>
      <c r="AN8693" s="16">
        <f t="shared" ref="AN8693" si="11685">IF(Z8693&lt;0,ABS(Z8693*$AP$1),0)</f>
        <v>0</v>
      </c>
      <c r="AO8693" s="16">
        <f t="shared" ref="AO8693" si="11686">IF(AA8693&lt;0,ABS(AA8693*$AP$1),0)</f>
        <v>0</v>
      </c>
      <c r="AP8693" s="16">
        <f t="shared" ref="AP8693" si="11687">IF(AB8693&lt;0,ABS(AB8693*$AP$1),0)</f>
        <v>0</v>
      </c>
      <c r="AQ8693" s="16">
        <f t="shared" ref="AQ8693" si="11688">IF(AC8693&lt;0,ABS(AC8693*$AP$1),0)</f>
        <v>0</v>
      </c>
      <c r="BI8693" s="1">
        <v>14</v>
      </c>
      <c r="BJ8693" s="6">
        <f>SUM($R$5:R8695)-$AB$2</f>
        <v>893.61497500000075</v>
      </c>
      <c r="BK8693" s="6">
        <f>SUM($R$5:S8695)-$AB$2</f>
        <v>4386.1823279999999</v>
      </c>
      <c r="BL8693" s="6">
        <f>SUM($R$5:T8695)-$AB$2</f>
        <v>13117.600710499975</v>
      </c>
      <c r="BM8693" s="6">
        <f>SUM($R$5:U8695)-$AB$2</f>
        <v>25341.586446000154</v>
      </c>
      <c r="BN8693" s="6">
        <f>SUM($R$5:V8695)-$AB$2</f>
        <v>42804.423211000321</v>
      </c>
      <c r="BO8693" s="6">
        <f>SUM($R$5:W8695)-$AB$2</f>
        <v>63759.827328999716</v>
      </c>
      <c r="BP8693" s="16"/>
    </row>
    <row r="8694" spans="1:68" x14ac:dyDescent="0.45">
      <c r="A8694" s="1">
        <v>2008</v>
      </c>
      <c r="B8694" s="1">
        <v>12</v>
      </c>
      <c r="C8694" s="1">
        <v>28</v>
      </c>
      <c r="D8694" s="1">
        <v>16</v>
      </c>
      <c r="E8694" s="1">
        <v>12.9</v>
      </c>
      <c r="F8694" s="1">
        <v>19.2</v>
      </c>
      <c r="G8694" s="4"/>
      <c r="H8694" s="4"/>
      <c r="Q8694" s="1">
        <v>13</v>
      </c>
      <c r="R8694" s="6">
        <f t="shared" si="11659"/>
        <v>5.9693599999999999E-2</v>
      </c>
      <c r="S8694" s="6">
        <f t="shared" si="11660"/>
        <v>0.23161116799999998</v>
      </c>
      <c r="T8694" s="6">
        <f t="shared" si="11661"/>
        <v>0.57902791999999992</v>
      </c>
      <c r="U8694" s="6">
        <f t="shared" si="11662"/>
        <v>0.81063908799999995</v>
      </c>
      <c r="V8694" s="6">
        <f t="shared" si="11663"/>
        <v>1.1580558399999998</v>
      </c>
      <c r="W8694" s="6">
        <f t="shared" si="11664"/>
        <v>1.389667008</v>
      </c>
      <c r="X8694" s="17"/>
      <c r="Y8694" s="17"/>
      <c r="Z8694" s="17"/>
      <c r="AA8694" s="17"/>
      <c r="AB8694" s="17"/>
      <c r="AC8694" s="17"/>
      <c r="AE8694" s="16"/>
      <c r="AF8694" s="16"/>
      <c r="AG8694" s="16"/>
      <c r="AH8694" s="16"/>
      <c r="AI8694" s="16"/>
      <c r="AJ8694" s="16"/>
      <c r="AL8694" s="16"/>
      <c r="AM8694" s="16"/>
      <c r="AN8694" s="16"/>
      <c r="AO8694" s="16"/>
      <c r="AP8694" s="16"/>
      <c r="AQ8694" s="16"/>
      <c r="BI8694" s="1">
        <v>15</v>
      </c>
      <c r="BJ8694" s="6">
        <f>SUM($R$5:R8696)-$AB$2</f>
        <v>893.63240400000075</v>
      </c>
      <c r="BK8694" s="6">
        <f>SUM($R$5:S8696)-$AB$2</f>
        <v>4386.2673815200005</v>
      </c>
      <c r="BL8694" s="6">
        <f>SUM($R$5:T8696)-$AB$2</f>
        <v>13117.854825319973</v>
      </c>
      <c r="BM8694" s="6">
        <f>SUM($R$5:U8696)-$AB$2</f>
        <v>25342.077246640154</v>
      </c>
      <c r="BN8694" s="6">
        <f>SUM($R$5:V8696)-$AB$2</f>
        <v>42805.25213424032</v>
      </c>
      <c r="BO8694" s="6">
        <f>SUM($R$5:W8696)-$AB$2</f>
        <v>63761.061999359714</v>
      </c>
      <c r="BP8694" s="16"/>
    </row>
    <row r="8695" spans="1:68" x14ac:dyDescent="0.45">
      <c r="A8695" s="1">
        <v>2008</v>
      </c>
      <c r="B8695" s="1">
        <v>12</v>
      </c>
      <c r="C8695" s="1">
        <v>28</v>
      </c>
      <c r="D8695" s="1">
        <v>17</v>
      </c>
      <c r="E8695" s="1">
        <v>13.2</v>
      </c>
      <c r="F8695" s="1">
        <v>2.3199999999999998</v>
      </c>
      <c r="G8695" s="4"/>
      <c r="H8695" s="4"/>
      <c r="Q8695" s="1">
        <v>14</v>
      </c>
      <c r="R8695" s="6">
        <f t="shared" si="11659"/>
        <v>7.2424599999999992E-2</v>
      </c>
      <c r="S8695" s="6">
        <f t="shared" si="11660"/>
        <v>0.28100744799999999</v>
      </c>
      <c r="T8695" s="6">
        <f t="shared" si="11661"/>
        <v>0.70251861999999998</v>
      </c>
      <c r="U8695" s="6">
        <f t="shared" si="11662"/>
        <v>0.98352606799999998</v>
      </c>
      <c r="V8695" s="6">
        <f t="shared" si="11663"/>
        <v>1.40503724</v>
      </c>
      <c r="W8695" s="6">
        <f t="shared" si="11664"/>
        <v>1.686044688</v>
      </c>
      <c r="X8695" s="17"/>
      <c r="Y8695" s="17"/>
      <c r="Z8695" s="17"/>
      <c r="AA8695" s="17"/>
      <c r="AB8695" s="17"/>
      <c r="AC8695" s="17"/>
      <c r="AE8695" s="16"/>
      <c r="AF8695" s="16"/>
      <c r="AG8695" s="16"/>
      <c r="AH8695" s="16"/>
      <c r="AI8695" s="16"/>
      <c r="AJ8695" s="16"/>
      <c r="AL8695" s="16"/>
      <c r="AM8695" s="16"/>
      <c r="AN8695" s="16"/>
      <c r="AO8695" s="16"/>
      <c r="AP8695" s="16"/>
      <c r="AQ8695" s="16"/>
      <c r="BI8695" s="1">
        <v>16</v>
      </c>
      <c r="BJ8695" s="6">
        <f>SUM($R$5:R8697)-$AB$2</f>
        <v>893.64354000000071</v>
      </c>
      <c r="BK8695" s="6">
        <f>SUM($R$5:S8697)-$AB$2</f>
        <v>4386.3217252000004</v>
      </c>
      <c r="BL8695" s="6">
        <f>SUM($R$5:T8697)-$AB$2</f>
        <v>13118.017188199974</v>
      </c>
      <c r="BM8695" s="6">
        <f>SUM($R$5:U8697)-$AB$2</f>
        <v>25342.390836400155</v>
      </c>
      <c r="BN8695" s="6">
        <f>SUM($R$5:V8697)-$AB$2</f>
        <v>42805.781762400322</v>
      </c>
      <c r="BO8695" s="6">
        <f>SUM($R$5:W8697)-$AB$2</f>
        <v>63761.850873599717</v>
      </c>
      <c r="BP8695" s="16"/>
    </row>
    <row r="8696" spans="1:68" x14ac:dyDescent="0.45">
      <c r="A8696" s="1">
        <v>2008</v>
      </c>
      <c r="B8696" s="1">
        <v>12</v>
      </c>
      <c r="C8696" s="1">
        <v>28</v>
      </c>
      <c r="D8696" s="1">
        <v>18</v>
      </c>
      <c r="E8696" s="1">
        <v>13.4</v>
      </c>
      <c r="F8696" s="1">
        <v>0</v>
      </c>
      <c r="G8696" s="4"/>
      <c r="H8696" s="4"/>
      <c r="Q8696" s="1">
        <v>15</v>
      </c>
      <c r="R8696" s="6">
        <f t="shared" si="11659"/>
        <v>1.7429E-2</v>
      </c>
      <c r="S8696" s="6">
        <f t="shared" si="11660"/>
        <v>6.7624519999999994E-2</v>
      </c>
      <c r="T8696" s="6">
        <f t="shared" si="11661"/>
        <v>0.16906129999999997</v>
      </c>
      <c r="U8696" s="6">
        <f t="shared" si="11662"/>
        <v>0.23668581999999999</v>
      </c>
      <c r="V8696" s="6">
        <f t="shared" si="11663"/>
        <v>0.33812259999999994</v>
      </c>
      <c r="W8696" s="6">
        <f t="shared" si="11664"/>
        <v>0.40574712000000002</v>
      </c>
      <c r="X8696" s="17"/>
      <c r="Y8696" s="17"/>
      <c r="Z8696" s="17"/>
      <c r="AA8696" s="17"/>
      <c r="AB8696" s="17"/>
      <c r="AC8696" s="17"/>
      <c r="AE8696" s="16"/>
      <c r="AF8696" s="16"/>
      <c r="AG8696" s="16"/>
      <c r="AH8696" s="16"/>
      <c r="AI8696" s="16"/>
      <c r="AJ8696" s="16"/>
      <c r="AL8696" s="16"/>
      <c r="AM8696" s="16"/>
      <c r="AN8696" s="16"/>
      <c r="AO8696" s="16"/>
      <c r="AP8696" s="16"/>
      <c r="AQ8696" s="16"/>
      <c r="BI8696" s="1">
        <v>17</v>
      </c>
      <c r="BJ8696" s="6">
        <f>SUM($R$5:R8698)-$AB$2</f>
        <v>893.64488560000075</v>
      </c>
      <c r="BK8696" s="6">
        <f>SUM($R$5:S8698)-$AB$2</f>
        <v>4386.3282917280003</v>
      </c>
      <c r="BL8696" s="6">
        <f>SUM($R$5:T8698)-$AB$2</f>
        <v>13118.036807047974</v>
      </c>
      <c r="BM8696" s="6">
        <f>SUM($R$5:U8698)-$AB$2</f>
        <v>25342.428728496154</v>
      </c>
      <c r="BN8696" s="6">
        <f>SUM($R$5:V8698)-$AB$2</f>
        <v>42805.845759136319</v>
      </c>
      <c r="BO8696" s="6">
        <f>SUM($R$5:W8698)-$AB$2</f>
        <v>63761.946195903714</v>
      </c>
      <c r="BP8696" s="16"/>
    </row>
    <row r="8697" spans="1:68" x14ac:dyDescent="0.45">
      <c r="A8697" s="1">
        <v>2008</v>
      </c>
      <c r="B8697" s="1">
        <v>12</v>
      </c>
      <c r="C8697" s="1">
        <v>28</v>
      </c>
      <c r="D8697" s="1">
        <v>19</v>
      </c>
      <c r="E8697" s="1">
        <v>13.4</v>
      </c>
      <c r="F8697" s="1">
        <v>0</v>
      </c>
      <c r="G8697" s="4"/>
      <c r="H8697" s="4"/>
      <c r="Q8697" s="1">
        <v>16</v>
      </c>
      <c r="R8697" s="6">
        <f t="shared" si="11659"/>
        <v>1.1136E-2</v>
      </c>
      <c r="S8697" s="6">
        <f t="shared" si="11660"/>
        <v>4.3207679999999998E-2</v>
      </c>
      <c r="T8697" s="6">
        <f t="shared" si="11661"/>
        <v>0.10801919999999998</v>
      </c>
      <c r="U8697" s="6">
        <f t="shared" si="11662"/>
        <v>0.15122688000000001</v>
      </c>
      <c r="V8697" s="6">
        <f t="shared" si="11663"/>
        <v>0.21603839999999996</v>
      </c>
      <c r="W8697" s="6">
        <f t="shared" si="11664"/>
        <v>0.25924607999999999</v>
      </c>
      <c r="X8697" s="17"/>
      <c r="Y8697" s="17"/>
      <c r="Z8697" s="17"/>
      <c r="AA8697" s="17"/>
      <c r="AB8697" s="17"/>
      <c r="AC8697" s="17"/>
      <c r="AE8697" s="16"/>
      <c r="AF8697" s="16"/>
      <c r="AG8697" s="16"/>
      <c r="AH8697" s="16"/>
      <c r="AI8697" s="16"/>
      <c r="AJ8697" s="16"/>
      <c r="AL8697" s="16"/>
      <c r="AM8697" s="16"/>
      <c r="AN8697" s="16"/>
      <c r="AO8697" s="16"/>
      <c r="AP8697" s="16"/>
      <c r="AQ8697" s="16"/>
      <c r="BI8697" s="1">
        <v>18</v>
      </c>
      <c r="BJ8697" s="6">
        <f>SUM($R$5:R8699)-$AB$2</f>
        <v>893.64488560000075</v>
      </c>
      <c r="BK8697" s="6">
        <f>SUM($R$5:S8699)-$AB$2</f>
        <v>4386.3282917280003</v>
      </c>
      <c r="BL8697" s="6">
        <f>SUM($R$5:T8699)-$AB$2</f>
        <v>13118.036807047974</v>
      </c>
      <c r="BM8697" s="6">
        <f>SUM($R$5:U8699)-$AB$2</f>
        <v>25342.428728496154</v>
      </c>
      <c r="BN8697" s="6">
        <f>SUM($R$5:V8699)-$AB$2</f>
        <v>42805.845759136319</v>
      </c>
      <c r="BO8697" s="6">
        <f>SUM($R$5:W8699)-$AB$2</f>
        <v>63761.946195903714</v>
      </c>
      <c r="BP8697" s="16"/>
    </row>
    <row r="8698" spans="1:68" x14ac:dyDescent="0.45">
      <c r="A8698" s="1">
        <v>2008</v>
      </c>
      <c r="B8698" s="1">
        <v>12</v>
      </c>
      <c r="C8698" s="1">
        <v>28</v>
      </c>
      <c r="D8698" s="1">
        <v>20</v>
      </c>
      <c r="E8698" s="1">
        <v>13.2</v>
      </c>
      <c r="F8698" s="1">
        <v>0</v>
      </c>
      <c r="G8698" s="4"/>
      <c r="H8698" s="4"/>
      <c r="Q8698" s="1">
        <v>17</v>
      </c>
      <c r="R8698" s="6">
        <f t="shared" si="11659"/>
        <v>1.3456E-3</v>
      </c>
      <c r="S8698" s="6">
        <f t="shared" si="11660"/>
        <v>5.2209279999999997E-3</v>
      </c>
      <c r="T8698" s="6">
        <f t="shared" si="11661"/>
        <v>1.3052319999999997E-2</v>
      </c>
      <c r="U8698" s="6">
        <f t="shared" si="11662"/>
        <v>1.8273247999999999E-2</v>
      </c>
      <c r="V8698" s="6">
        <f t="shared" si="11663"/>
        <v>2.6104639999999995E-2</v>
      </c>
      <c r="W8698" s="6">
        <f t="shared" si="11664"/>
        <v>3.1325567999999998E-2</v>
      </c>
      <c r="X8698" s="17"/>
      <c r="Y8698" s="17"/>
      <c r="Z8698" s="17"/>
      <c r="AA8698" s="17"/>
      <c r="AB8698" s="17"/>
      <c r="AC8698" s="17"/>
      <c r="AE8698" s="16"/>
      <c r="AF8698" s="16"/>
      <c r="AG8698" s="16"/>
      <c r="AH8698" s="16"/>
      <c r="AI8698" s="16"/>
      <c r="AJ8698" s="16"/>
      <c r="AL8698" s="16"/>
      <c r="AM8698" s="16"/>
      <c r="AN8698" s="16"/>
      <c r="AO8698" s="16"/>
      <c r="AP8698" s="16"/>
      <c r="AQ8698" s="16"/>
      <c r="BI8698" s="1">
        <v>19</v>
      </c>
      <c r="BJ8698" s="6">
        <f>SUM($R$5:R8700)-$AB$2</f>
        <v>893.64488560000075</v>
      </c>
      <c r="BK8698" s="6">
        <f>SUM($R$5:S8700)-$AB$2</f>
        <v>4386.3282917280003</v>
      </c>
      <c r="BL8698" s="6">
        <f>SUM($R$5:T8700)-$AB$2</f>
        <v>13118.036807047974</v>
      </c>
      <c r="BM8698" s="6">
        <f>SUM($R$5:U8700)-$AB$2</f>
        <v>25342.428728496154</v>
      </c>
      <c r="BN8698" s="6">
        <f>SUM($R$5:V8700)-$AB$2</f>
        <v>42805.845759136319</v>
      </c>
      <c r="BO8698" s="6">
        <f>SUM($R$5:W8700)-$AB$2</f>
        <v>63761.946195903714</v>
      </c>
      <c r="BP8698" s="16"/>
    </row>
    <row r="8699" spans="1:68" x14ac:dyDescent="0.45">
      <c r="A8699" s="1">
        <v>2008</v>
      </c>
      <c r="B8699" s="1">
        <v>12</v>
      </c>
      <c r="C8699" s="1">
        <v>28</v>
      </c>
      <c r="D8699" s="1">
        <v>21</v>
      </c>
      <c r="E8699" s="1">
        <v>13.1</v>
      </c>
      <c r="F8699" s="1">
        <v>0</v>
      </c>
      <c r="G8699" s="4"/>
      <c r="H8699" s="4"/>
      <c r="Q8699" s="1">
        <v>18</v>
      </c>
      <c r="R8699" s="6">
        <f t="shared" si="11659"/>
        <v>0</v>
      </c>
      <c r="S8699" s="6">
        <f t="shared" si="11660"/>
        <v>0</v>
      </c>
      <c r="T8699" s="6">
        <f t="shared" si="11661"/>
        <v>0</v>
      </c>
      <c r="U8699" s="6">
        <f t="shared" si="11662"/>
        <v>0</v>
      </c>
      <c r="V8699" s="6">
        <f t="shared" si="11663"/>
        <v>0</v>
      </c>
      <c r="W8699" s="6">
        <f t="shared" si="11664"/>
        <v>0</v>
      </c>
      <c r="X8699" s="17"/>
      <c r="Y8699" s="17"/>
      <c r="Z8699" s="17"/>
      <c r="AA8699" s="17"/>
      <c r="AB8699" s="17"/>
      <c r="AC8699" s="17"/>
      <c r="AE8699" s="16"/>
      <c r="AF8699" s="16"/>
      <c r="AG8699" s="16"/>
      <c r="AH8699" s="16"/>
      <c r="AI8699" s="16"/>
      <c r="AJ8699" s="16"/>
      <c r="AL8699" s="16"/>
      <c r="AM8699" s="16"/>
      <c r="AN8699" s="16"/>
      <c r="AO8699" s="16"/>
      <c r="AP8699" s="16"/>
      <c r="AQ8699" s="16"/>
      <c r="BI8699" s="1">
        <v>20</v>
      </c>
      <c r="BJ8699" s="6">
        <f>SUM($R$5:R8701)-$AB$2</f>
        <v>893.64488560000075</v>
      </c>
      <c r="BK8699" s="6">
        <f>SUM($R$5:S8701)-$AB$2</f>
        <v>4386.3282917280003</v>
      </c>
      <c r="BL8699" s="6">
        <f>SUM($R$5:T8701)-$AB$2</f>
        <v>13118.036807047974</v>
      </c>
      <c r="BM8699" s="6">
        <f>SUM($R$5:U8701)-$AB$2</f>
        <v>25342.428728496154</v>
      </c>
      <c r="BN8699" s="6">
        <f>SUM($R$5:V8701)-$AB$2</f>
        <v>42805.845759136319</v>
      </c>
      <c r="BO8699" s="6">
        <f>SUM($R$5:W8701)-$AB$2</f>
        <v>63761.946195903714</v>
      </c>
      <c r="BP8699" s="16"/>
    </row>
    <row r="8700" spans="1:68" x14ac:dyDescent="0.45">
      <c r="A8700" s="1">
        <v>2008</v>
      </c>
      <c r="B8700" s="1">
        <v>12</v>
      </c>
      <c r="C8700" s="1">
        <v>28</v>
      </c>
      <c r="D8700" s="1">
        <v>22</v>
      </c>
      <c r="E8700" s="1">
        <v>13.2</v>
      </c>
      <c r="F8700" s="1">
        <v>0</v>
      </c>
      <c r="G8700" s="4"/>
      <c r="H8700" s="4"/>
      <c r="Q8700" s="1">
        <v>19</v>
      </c>
      <c r="R8700" s="6">
        <f t="shared" si="11659"/>
        <v>0</v>
      </c>
      <c r="S8700" s="6">
        <f t="shared" si="11660"/>
        <v>0</v>
      </c>
      <c r="T8700" s="6">
        <f t="shared" si="11661"/>
        <v>0</v>
      </c>
      <c r="U8700" s="6">
        <f t="shared" si="11662"/>
        <v>0</v>
      </c>
      <c r="V8700" s="6">
        <f t="shared" si="11663"/>
        <v>0</v>
      </c>
      <c r="W8700" s="6">
        <f t="shared" si="11664"/>
        <v>0</v>
      </c>
      <c r="X8700" s="17"/>
      <c r="Y8700" s="17"/>
      <c r="Z8700" s="17"/>
      <c r="AA8700" s="17"/>
      <c r="AB8700" s="17"/>
      <c r="AC8700" s="17"/>
      <c r="AE8700" s="16"/>
      <c r="AF8700" s="16"/>
      <c r="AG8700" s="16"/>
      <c r="AH8700" s="16"/>
      <c r="AI8700" s="16"/>
      <c r="AJ8700" s="16"/>
      <c r="AL8700" s="16"/>
      <c r="AM8700" s="16"/>
      <c r="AN8700" s="16"/>
      <c r="AO8700" s="16"/>
      <c r="AP8700" s="16"/>
      <c r="AQ8700" s="16"/>
      <c r="BI8700" s="1">
        <v>21</v>
      </c>
      <c r="BJ8700" s="6">
        <f>SUM($R$5:R8702)-$AB$2</f>
        <v>893.64488560000075</v>
      </c>
      <c r="BK8700" s="6">
        <f>SUM($R$5:S8702)-$AB$2</f>
        <v>4386.3282917280003</v>
      </c>
      <c r="BL8700" s="6">
        <f>SUM($R$5:T8702)-$AB$2</f>
        <v>13118.036807047974</v>
      </c>
      <c r="BM8700" s="6">
        <f>SUM($R$5:U8702)-$AB$2</f>
        <v>25342.428728496154</v>
      </c>
      <c r="BN8700" s="6">
        <f>SUM($R$5:V8702)-$AB$2</f>
        <v>42805.845759136319</v>
      </c>
      <c r="BO8700" s="6">
        <f>SUM($R$5:W8702)-$AB$2</f>
        <v>63761.946195903714</v>
      </c>
      <c r="BP8700" s="16"/>
    </row>
    <row r="8701" spans="1:68" x14ac:dyDescent="0.45">
      <c r="A8701" s="1">
        <v>2008</v>
      </c>
      <c r="B8701" s="1">
        <v>12</v>
      </c>
      <c r="C8701" s="1">
        <v>28</v>
      </c>
      <c r="D8701" s="1">
        <v>23</v>
      </c>
      <c r="E8701" s="1">
        <v>13.1</v>
      </c>
      <c r="F8701" s="1">
        <v>0</v>
      </c>
      <c r="G8701" s="4"/>
      <c r="H8701" s="4"/>
      <c r="Q8701" s="1">
        <v>20</v>
      </c>
      <c r="R8701" s="6">
        <f t="shared" si="11659"/>
        <v>0</v>
      </c>
      <c r="S8701" s="6">
        <f t="shared" si="11660"/>
        <v>0</v>
      </c>
      <c r="T8701" s="6">
        <f t="shared" si="11661"/>
        <v>0</v>
      </c>
      <c r="U8701" s="6">
        <f t="shared" si="11662"/>
        <v>0</v>
      </c>
      <c r="V8701" s="6">
        <f t="shared" si="11663"/>
        <v>0</v>
      </c>
      <c r="W8701" s="6">
        <f t="shared" si="11664"/>
        <v>0</v>
      </c>
      <c r="X8701" s="17"/>
      <c r="Y8701" s="17"/>
      <c r="Z8701" s="17"/>
      <c r="AA8701" s="17"/>
      <c r="AB8701" s="17"/>
      <c r="AC8701" s="17"/>
      <c r="AE8701" s="16"/>
      <c r="AF8701" s="16"/>
      <c r="AG8701" s="16"/>
      <c r="AH8701" s="16"/>
      <c r="AI8701" s="16"/>
      <c r="AJ8701" s="16"/>
      <c r="AL8701" s="16"/>
      <c r="AM8701" s="16"/>
      <c r="AN8701" s="16"/>
      <c r="AO8701" s="16"/>
      <c r="AP8701" s="16"/>
      <c r="AQ8701" s="16"/>
      <c r="BI8701" s="1">
        <v>22</v>
      </c>
      <c r="BJ8701" s="6">
        <f>SUM($R$5:R8703)-$AB$2</f>
        <v>893.64488560000075</v>
      </c>
      <c r="BK8701" s="6">
        <f>SUM($R$5:S8703)-$AB$2</f>
        <v>4386.3282917280003</v>
      </c>
      <c r="BL8701" s="6">
        <f>SUM($R$5:T8703)-$AB$2</f>
        <v>13118.036807047974</v>
      </c>
      <c r="BM8701" s="6">
        <f>SUM($R$5:U8703)-$AB$2</f>
        <v>25342.428728496154</v>
      </c>
      <c r="BN8701" s="6">
        <f>SUM($R$5:V8703)-$AB$2</f>
        <v>42805.845759136319</v>
      </c>
      <c r="BO8701" s="6">
        <f>SUM($R$5:W8703)-$AB$2</f>
        <v>63761.946195903714</v>
      </c>
      <c r="BP8701" s="16"/>
    </row>
    <row r="8702" spans="1:68" x14ac:dyDescent="0.45">
      <c r="A8702" s="1">
        <v>2008</v>
      </c>
      <c r="B8702" s="1">
        <v>12</v>
      </c>
      <c r="C8702" s="1">
        <v>29</v>
      </c>
      <c r="D8702" s="1">
        <v>0</v>
      </c>
      <c r="E8702" s="1">
        <v>13</v>
      </c>
      <c r="F8702" s="1">
        <v>0</v>
      </c>
      <c r="G8702" s="4"/>
      <c r="H8702" s="4"/>
      <c r="Q8702" s="1">
        <v>21</v>
      </c>
      <c r="R8702" s="6">
        <f t="shared" si="11659"/>
        <v>0</v>
      </c>
      <c r="S8702" s="6">
        <f t="shared" si="11660"/>
        <v>0</v>
      </c>
      <c r="T8702" s="6">
        <f t="shared" si="11661"/>
        <v>0</v>
      </c>
      <c r="U8702" s="6">
        <f t="shared" si="11662"/>
        <v>0</v>
      </c>
      <c r="V8702" s="6">
        <f t="shared" si="11663"/>
        <v>0</v>
      </c>
      <c r="W8702" s="6">
        <f t="shared" si="11664"/>
        <v>0</v>
      </c>
      <c r="X8702" s="17"/>
      <c r="Y8702" s="17"/>
      <c r="Z8702" s="17"/>
      <c r="AA8702" s="17"/>
      <c r="AB8702" s="17"/>
      <c r="AC8702" s="17"/>
      <c r="AE8702" s="16"/>
      <c r="AF8702" s="16"/>
      <c r="AG8702" s="16"/>
      <c r="AH8702" s="16"/>
      <c r="AI8702" s="16"/>
      <c r="AJ8702" s="16"/>
      <c r="AL8702" s="16"/>
      <c r="AM8702" s="16"/>
      <c r="AN8702" s="16"/>
      <c r="AO8702" s="16"/>
      <c r="AP8702" s="16"/>
      <c r="AQ8702" s="16"/>
      <c r="BI8702" s="1">
        <v>23</v>
      </c>
      <c r="BJ8702" s="6">
        <f>SUM($R$5:R8704)-$AB$2</f>
        <v>893.64488560000075</v>
      </c>
      <c r="BK8702" s="6">
        <f>SUM($R$5:S8704)-$AB$2</f>
        <v>4386.3282917280003</v>
      </c>
      <c r="BL8702" s="6">
        <f>SUM($R$5:T8704)-$AB$2</f>
        <v>13118.036807047974</v>
      </c>
      <c r="BM8702" s="6">
        <f>SUM($R$5:U8704)-$AB$2</f>
        <v>25342.428728496154</v>
      </c>
      <c r="BN8702" s="6">
        <f>SUM($R$5:V8704)-$AB$2</f>
        <v>42805.845759136319</v>
      </c>
      <c r="BO8702" s="6">
        <f>SUM($R$5:W8704)-$AB$2</f>
        <v>63761.946195903714</v>
      </c>
      <c r="BP8702" s="16"/>
    </row>
    <row r="8703" spans="1:68" x14ac:dyDescent="0.45">
      <c r="A8703" s="1">
        <v>2008</v>
      </c>
      <c r="B8703" s="1">
        <v>12</v>
      </c>
      <c r="C8703" s="1">
        <v>29</v>
      </c>
      <c r="D8703" s="1">
        <v>1</v>
      </c>
      <c r="E8703" s="1">
        <v>13.1</v>
      </c>
      <c r="F8703" s="1">
        <v>0</v>
      </c>
      <c r="G8703" s="4"/>
      <c r="H8703" s="4"/>
      <c r="Q8703" s="1">
        <v>22</v>
      </c>
      <c r="R8703" s="6">
        <f t="shared" si="11659"/>
        <v>0</v>
      </c>
      <c r="S8703" s="6">
        <f t="shared" si="11660"/>
        <v>0</v>
      </c>
      <c r="T8703" s="6">
        <f t="shared" si="11661"/>
        <v>0</v>
      </c>
      <c r="U8703" s="6">
        <f t="shared" si="11662"/>
        <v>0</v>
      </c>
      <c r="V8703" s="6">
        <f t="shared" si="11663"/>
        <v>0</v>
      </c>
      <c r="W8703" s="6">
        <f t="shared" si="11664"/>
        <v>0</v>
      </c>
      <c r="X8703" s="17"/>
      <c r="Y8703" s="17"/>
      <c r="Z8703" s="17"/>
      <c r="AA8703" s="17"/>
      <c r="AB8703" s="17"/>
      <c r="AC8703" s="17"/>
      <c r="AE8703" s="16"/>
      <c r="AF8703" s="16"/>
      <c r="AG8703" s="16"/>
      <c r="AH8703" s="16"/>
      <c r="AI8703" s="16"/>
      <c r="AJ8703" s="16"/>
      <c r="AL8703" s="16"/>
      <c r="AM8703" s="16"/>
      <c r="AN8703" s="16"/>
      <c r="AO8703" s="16"/>
      <c r="AP8703" s="16"/>
      <c r="AQ8703" s="16"/>
      <c r="BI8703" s="1">
        <v>0</v>
      </c>
      <c r="BJ8703" s="6">
        <f t="shared" ref="BJ8703" si="11689">R8705-$AB$2</f>
        <v>-6.53125</v>
      </c>
      <c r="BK8703" s="6">
        <f t="shared" ref="BK8703" si="11690">S8705-$AB$2</f>
        <v>-6.53125</v>
      </c>
      <c r="BL8703" s="6">
        <f t="shared" ref="BL8703" si="11691">T8705-$AB$2</f>
        <v>-6.53125</v>
      </c>
      <c r="BM8703" s="6">
        <f t="shared" ref="BM8703" si="11692">U8705-$AB$2</f>
        <v>-6.53125</v>
      </c>
      <c r="BN8703" s="6">
        <f t="shared" ref="BN8703" si="11693">V8705-$AB$2</f>
        <v>-6.53125</v>
      </c>
      <c r="BO8703" s="6">
        <f t="shared" ref="BO8703" si="11694">W8705-$AB$2</f>
        <v>-6.53125</v>
      </c>
      <c r="BP8703" s="16">
        <v>364</v>
      </c>
    </row>
    <row r="8704" spans="1:68" x14ac:dyDescent="0.45">
      <c r="A8704" s="1">
        <v>2008</v>
      </c>
      <c r="B8704" s="1">
        <v>12</v>
      </c>
      <c r="C8704" s="1">
        <v>29</v>
      </c>
      <c r="D8704" s="1">
        <v>2</v>
      </c>
      <c r="E8704" s="1">
        <v>13.1</v>
      </c>
      <c r="F8704" s="1">
        <v>0</v>
      </c>
      <c r="G8704" s="4"/>
      <c r="H8704" s="4"/>
      <c r="Q8704" s="1">
        <v>23</v>
      </c>
      <c r="R8704" s="6">
        <f t="shared" si="11659"/>
        <v>0</v>
      </c>
      <c r="S8704" s="6">
        <f t="shared" si="11660"/>
        <v>0</v>
      </c>
      <c r="T8704" s="6">
        <f t="shared" si="11661"/>
        <v>0</v>
      </c>
      <c r="U8704" s="6">
        <f t="shared" si="11662"/>
        <v>0</v>
      </c>
      <c r="V8704" s="6">
        <f t="shared" si="11663"/>
        <v>0</v>
      </c>
      <c r="W8704" s="6">
        <f t="shared" si="11664"/>
        <v>0</v>
      </c>
      <c r="X8704" s="17"/>
      <c r="Y8704" s="17"/>
      <c r="Z8704" s="17"/>
      <c r="AA8704" s="17"/>
      <c r="AB8704" s="17"/>
      <c r="AC8704" s="17"/>
      <c r="AE8704" s="16"/>
      <c r="AF8704" s="16"/>
      <c r="AG8704" s="16"/>
      <c r="AH8704" s="16"/>
      <c r="AI8704" s="16"/>
      <c r="AJ8704" s="16"/>
      <c r="AL8704" s="16"/>
      <c r="AM8704" s="16"/>
      <c r="AN8704" s="16"/>
      <c r="AO8704" s="16"/>
      <c r="AP8704" s="16"/>
      <c r="AQ8704" s="16"/>
      <c r="BI8704" s="1">
        <v>1</v>
      </c>
      <c r="BJ8704" s="6">
        <f>SUM($R$5:R8706)-$AB$2</f>
        <v>893.64488560000075</v>
      </c>
      <c r="BK8704" s="6">
        <f>SUM($R$5:S8706)-$AB$2</f>
        <v>4386.3282917280003</v>
      </c>
      <c r="BL8704" s="6">
        <f>SUM($R$5:T8706)-$AB$2</f>
        <v>13118.036807047974</v>
      </c>
      <c r="BM8704" s="6">
        <f>SUM($R$5:U8706)-$AB$2</f>
        <v>25342.428728496154</v>
      </c>
      <c r="BN8704" s="6">
        <f>SUM($R$5:V8706)-$AB$2</f>
        <v>42805.845759136319</v>
      </c>
      <c r="BO8704" s="6">
        <f>SUM($R$5:W8706)-$AB$2</f>
        <v>63761.946195903714</v>
      </c>
      <c r="BP8704" s="16"/>
    </row>
    <row r="8705" spans="1:68" x14ac:dyDescent="0.45">
      <c r="A8705" s="1">
        <v>2008</v>
      </c>
      <c r="B8705" s="1">
        <v>12</v>
      </c>
      <c r="C8705" s="1">
        <v>29</v>
      </c>
      <c r="D8705" s="1">
        <v>3</v>
      </c>
      <c r="E8705" s="1">
        <v>13.2</v>
      </c>
      <c r="F8705" s="1">
        <v>0</v>
      </c>
      <c r="G8705" s="4"/>
      <c r="H8705" s="4"/>
      <c r="Q8705" s="1">
        <v>0</v>
      </c>
      <c r="R8705" s="6">
        <f t="shared" si="11659"/>
        <v>0</v>
      </c>
      <c r="S8705" s="6">
        <f t="shared" si="11660"/>
        <v>0</v>
      </c>
      <c r="T8705" s="6">
        <f t="shared" si="11661"/>
        <v>0</v>
      </c>
      <c r="U8705" s="6">
        <f t="shared" si="11662"/>
        <v>0</v>
      </c>
      <c r="V8705" s="6">
        <f t="shared" si="11663"/>
        <v>0</v>
      </c>
      <c r="W8705" s="6">
        <f t="shared" si="11664"/>
        <v>0</v>
      </c>
      <c r="X8705" s="17"/>
      <c r="Y8705" s="17"/>
      <c r="Z8705" s="17"/>
      <c r="AA8705" s="17"/>
      <c r="AB8705" s="17"/>
      <c r="AC8705" s="17"/>
      <c r="AE8705" s="16"/>
      <c r="AF8705" s="16"/>
      <c r="AG8705" s="16"/>
      <c r="AH8705" s="16"/>
      <c r="AI8705" s="16"/>
      <c r="AJ8705" s="16"/>
      <c r="AL8705" s="16"/>
      <c r="AM8705" s="16"/>
      <c r="AN8705" s="16"/>
      <c r="AO8705" s="16"/>
      <c r="AP8705" s="16"/>
      <c r="AQ8705" s="16"/>
      <c r="BI8705" s="1">
        <v>2</v>
      </c>
      <c r="BJ8705" s="6">
        <f>SUM($R$5:R8707)-$AB$2</f>
        <v>893.64488560000075</v>
      </c>
      <c r="BK8705" s="6">
        <f>SUM($R$5:S8707)-$AB$2</f>
        <v>4386.3282917280003</v>
      </c>
      <c r="BL8705" s="6">
        <f>SUM($R$5:T8707)-$AB$2</f>
        <v>13118.036807047974</v>
      </c>
      <c r="BM8705" s="6">
        <f>SUM($R$5:U8707)-$AB$2</f>
        <v>25342.428728496154</v>
      </c>
      <c r="BN8705" s="6">
        <f>SUM($R$5:V8707)-$AB$2</f>
        <v>42805.845759136319</v>
      </c>
      <c r="BO8705" s="6">
        <f>SUM($R$5:W8707)-$AB$2</f>
        <v>63761.946195903714</v>
      </c>
      <c r="BP8705" s="16"/>
    </row>
    <row r="8706" spans="1:68" x14ac:dyDescent="0.45">
      <c r="A8706" s="1">
        <v>2008</v>
      </c>
      <c r="B8706" s="1">
        <v>12</v>
      </c>
      <c r="C8706" s="1">
        <v>29</v>
      </c>
      <c r="D8706" s="1">
        <v>4</v>
      </c>
      <c r="E8706" s="1">
        <v>13.2</v>
      </c>
      <c r="F8706" s="1">
        <v>0</v>
      </c>
      <c r="G8706" s="4"/>
      <c r="H8706" s="4"/>
      <c r="Q8706" s="1">
        <v>1</v>
      </c>
      <c r="R8706" s="6">
        <f t="shared" si="11659"/>
        <v>0</v>
      </c>
      <c r="S8706" s="6">
        <f t="shared" si="11660"/>
        <v>0</v>
      </c>
      <c r="T8706" s="6">
        <f t="shared" si="11661"/>
        <v>0</v>
      </c>
      <c r="U8706" s="6">
        <f t="shared" si="11662"/>
        <v>0</v>
      </c>
      <c r="V8706" s="6">
        <f t="shared" si="11663"/>
        <v>0</v>
      </c>
      <c r="W8706" s="6">
        <f t="shared" si="11664"/>
        <v>0</v>
      </c>
      <c r="X8706" s="17"/>
      <c r="Y8706" s="17"/>
      <c r="Z8706" s="17"/>
      <c r="AA8706" s="17"/>
      <c r="AB8706" s="17"/>
      <c r="AC8706" s="17"/>
      <c r="AE8706" s="16"/>
      <c r="AF8706" s="16"/>
      <c r="AG8706" s="16"/>
      <c r="AH8706" s="16"/>
      <c r="AI8706" s="16"/>
      <c r="AJ8706" s="16"/>
      <c r="AL8706" s="16"/>
      <c r="AM8706" s="16"/>
      <c r="AN8706" s="16"/>
      <c r="AO8706" s="16"/>
      <c r="AP8706" s="16"/>
      <c r="AQ8706" s="16"/>
      <c r="BI8706" s="1">
        <v>3</v>
      </c>
      <c r="BJ8706" s="6">
        <f>SUM($R$5:R8708)-$AB$2</f>
        <v>893.64488560000075</v>
      </c>
      <c r="BK8706" s="6">
        <f>SUM($R$5:S8708)-$AB$2</f>
        <v>4386.3282917280003</v>
      </c>
      <c r="BL8706" s="6">
        <f>SUM($R$5:T8708)-$AB$2</f>
        <v>13118.036807047974</v>
      </c>
      <c r="BM8706" s="6">
        <f>SUM($R$5:U8708)-$AB$2</f>
        <v>25342.428728496154</v>
      </c>
      <c r="BN8706" s="6">
        <f>SUM($R$5:V8708)-$AB$2</f>
        <v>42805.845759136319</v>
      </c>
      <c r="BO8706" s="6">
        <f>SUM($R$5:W8708)-$AB$2</f>
        <v>63761.946195903714</v>
      </c>
      <c r="BP8706" s="16"/>
    </row>
    <row r="8707" spans="1:68" x14ac:dyDescent="0.45">
      <c r="A8707" s="1">
        <v>2008</v>
      </c>
      <c r="B8707" s="1">
        <v>12</v>
      </c>
      <c r="C8707" s="1">
        <v>29</v>
      </c>
      <c r="D8707" s="1">
        <v>5</v>
      </c>
      <c r="E8707" s="1">
        <v>13.4</v>
      </c>
      <c r="F8707" s="1">
        <v>0</v>
      </c>
      <c r="G8707" s="4"/>
      <c r="H8707" s="4"/>
      <c r="Q8707" s="1">
        <v>2</v>
      </c>
      <c r="R8707" s="6">
        <f t="shared" si="11659"/>
        <v>0</v>
      </c>
      <c r="S8707" s="6">
        <f t="shared" si="11660"/>
        <v>0</v>
      </c>
      <c r="T8707" s="6">
        <f t="shared" si="11661"/>
        <v>0</v>
      </c>
      <c r="U8707" s="6">
        <f t="shared" si="11662"/>
        <v>0</v>
      </c>
      <c r="V8707" s="6">
        <f t="shared" si="11663"/>
        <v>0</v>
      </c>
      <c r="W8707" s="6">
        <f t="shared" si="11664"/>
        <v>0</v>
      </c>
      <c r="X8707" s="17"/>
      <c r="Y8707" s="17"/>
      <c r="Z8707" s="17"/>
      <c r="AA8707" s="17"/>
      <c r="AB8707" s="17"/>
      <c r="AC8707" s="17"/>
      <c r="AE8707" s="16"/>
      <c r="AF8707" s="16"/>
      <c r="AG8707" s="16"/>
      <c r="AH8707" s="16"/>
      <c r="AI8707" s="16"/>
      <c r="AJ8707" s="16"/>
      <c r="AL8707" s="16"/>
      <c r="AM8707" s="16"/>
      <c r="AN8707" s="16"/>
      <c r="AO8707" s="16"/>
      <c r="AP8707" s="16"/>
      <c r="AQ8707" s="16"/>
      <c r="BI8707" s="1">
        <v>4</v>
      </c>
      <c r="BJ8707" s="6">
        <f>SUM($R$5:R8709)-$AB$2</f>
        <v>893.64488560000075</v>
      </c>
      <c r="BK8707" s="6">
        <f>SUM($R$5:S8709)-$AB$2</f>
        <v>4386.3282917280003</v>
      </c>
      <c r="BL8707" s="6">
        <f>SUM($R$5:T8709)-$AB$2</f>
        <v>13118.036807047974</v>
      </c>
      <c r="BM8707" s="6">
        <f>SUM($R$5:U8709)-$AB$2</f>
        <v>25342.428728496154</v>
      </c>
      <c r="BN8707" s="6">
        <f>SUM($R$5:V8709)-$AB$2</f>
        <v>42805.845759136319</v>
      </c>
      <c r="BO8707" s="6">
        <f>SUM($R$5:W8709)-$AB$2</f>
        <v>63761.946195903714</v>
      </c>
      <c r="BP8707" s="16"/>
    </row>
    <row r="8708" spans="1:68" x14ac:dyDescent="0.45">
      <c r="A8708" s="1">
        <v>2008</v>
      </c>
      <c r="B8708" s="1">
        <v>12</v>
      </c>
      <c r="C8708" s="1">
        <v>29</v>
      </c>
      <c r="D8708" s="1">
        <v>6</v>
      </c>
      <c r="E8708" s="1">
        <v>13.4</v>
      </c>
      <c r="F8708" s="1">
        <v>0</v>
      </c>
      <c r="G8708" s="4"/>
      <c r="H8708" s="4"/>
      <c r="Q8708" s="1">
        <v>3</v>
      </c>
      <c r="R8708" s="6">
        <f t="shared" si="11659"/>
        <v>0</v>
      </c>
      <c r="S8708" s="6">
        <f t="shared" si="11660"/>
        <v>0</v>
      </c>
      <c r="T8708" s="6">
        <f t="shared" si="11661"/>
        <v>0</v>
      </c>
      <c r="U8708" s="6">
        <f t="shared" si="11662"/>
        <v>0</v>
      </c>
      <c r="V8708" s="6">
        <f t="shared" si="11663"/>
        <v>0</v>
      </c>
      <c r="W8708" s="6">
        <f t="shared" si="11664"/>
        <v>0</v>
      </c>
      <c r="X8708" s="17"/>
      <c r="Y8708" s="17"/>
      <c r="Z8708" s="17"/>
      <c r="AA8708" s="17"/>
      <c r="AB8708" s="17"/>
      <c r="AC8708" s="17"/>
      <c r="AE8708" s="16"/>
      <c r="AF8708" s="16"/>
      <c r="AG8708" s="16"/>
      <c r="AH8708" s="16"/>
      <c r="AI8708" s="16"/>
      <c r="AJ8708" s="16"/>
      <c r="AL8708" s="16"/>
      <c r="AM8708" s="16"/>
      <c r="AN8708" s="16"/>
      <c r="AO8708" s="16"/>
      <c r="AP8708" s="16"/>
      <c r="AQ8708" s="16"/>
      <c r="BI8708" s="1">
        <v>5</v>
      </c>
      <c r="BJ8708" s="6">
        <f>SUM($R$5:R8710)-$AB$2</f>
        <v>893.64488560000075</v>
      </c>
      <c r="BK8708" s="6">
        <f>SUM($R$5:S8710)-$AB$2</f>
        <v>4386.3282917280003</v>
      </c>
      <c r="BL8708" s="6">
        <f>SUM($R$5:T8710)-$AB$2</f>
        <v>13118.036807047974</v>
      </c>
      <c r="BM8708" s="6">
        <f>SUM($R$5:U8710)-$AB$2</f>
        <v>25342.428728496154</v>
      </c>
      <c r="BN8708" s="6">
        <f>SUM($R$5:V8710)-$AB$2</f>
        <v>42805.845759136319</v>
      </c>
      <c r="BO8708" s="6">
        <f>SUM($R$5:W8710)-$AB$2</f>
        <v>63761.946195903714</v>
      </c>
      <c r="BP8708" s="16"/>
    </row>
    <row r="8709" spans="1:68" x14ac:dyDescent="0.45">
      <c r="A8709" s="1">
        <v>2008</v>
      </c>
      <c r="B8709" s="1">
        <v>12</v>
      </c>
      <c r="C8709" s="1">
        <v>29</v>
      </c>
      <c r="D8709" s="1">
        <v>7</v>
      </c>
      <c r="E8709" s="1">
        <v>13.5</v>
      </c>
      <c r="F8709" s="1">
        <v>0</v>
      </c>
      <c r="G8709" s="4"/>
      <c r="H8709" s="4"/>
      <c r="Q8709" s="1">
        <v>4</v>
      </c>
      <c r="R8709" s="6">
        <f t="shared" si="11659"/>
        <v>0</v>
      </c>
      <c r="S8709" s="6">
        <f t="shared" si="11660"/>
        <v>0</v>
      </c>
      <c r="T8709" s="6">
        <f t="shared" si="11661"/>
        <v>0</v>
      </c>
      <c r="U8709" s="6">
        <f t="shared" si="11662"/>
        <v>0</v>
      </c>
      <c r="V8709" s="6">
        <f t="shared" si="11663"/>
        <v>0</v>
      </c>
      <c r="W8709" s="6">
        <f t="shared" si="11664"/>
        <v>0</v>
      </c>
      <c r="X8709" s="17"/>
      <c r="Y8709" s="17"/>
      <c r="Z8709" s="17"/>
      <c r="AA8709" s="17"/>
      <c r="AB8709" s="17"/>
      <c r="AC8709" s="17"/>
      <c r="AE8709" s="16"/>
      <c r="AF8709" s="16"/>
      <c r="AG8709" s="16"/>
      <c r="AH8709" s="16"/>
      <c r="AI8709" s="16"/>
      <c r="AJ8709" s="16"/>
      <c r="AL8709" s="16"/>
      <c r="AM8709" s="16"/>
      <c r="AN8709" s="16"/>
      <c r="AO8709" s="16"/>
      <c r="AP8709" s="16"/>
      <c r="AQ8709" s="16"/>
      <c r="BI8709" s="1">
        <v>6</v>
      </c>
      <c r="BJ8709" s="6">
        <f>SUM($R$5:R8711)-$AB$2</f>
        <v>893.64488560000075</v>
      </c>
      <c r="BK8709" s="6">
        <f>SUM($R$5:S8711)-$AB$2</f>
        <v>4386.3282917280003</v>
      </c>
      <c r="BL8709" s="6">
        <f>SUM($R$5:T8711)-$AB$2</f>
        <v>13118.036807047974</v>
      </c>
      <c r="BM8709" s="6">
        <f>SUM($R$5:U8711)-$AB$2</f>
        <v>25342.428728496154</v>
      </c>
      <c r="BN8709" s="6">
        <f>SUM($R$5:V8711)-$AB$2</f>
        <v>42805.845759136319</v>
      </c>
      <c r="BO8709" s="6">
        <f>SUM($R$5:W8711)-$AB$2</f>
        <v>63761.946195903714</v>
      </c>
      <c r="BP8709" s="16"/>
    </row>
    <row r="8710" spans="1:68" x14ac:dyDescent="0.45">
      <c r="A8710" s="1">
        <v>2008</v>
      </c>
      <c r="B8710" s="1">
        <v>12</v>
      </c>
      <c r="C8710" s="1">
        <v>29</v>
      </c>
      <c r="D8710" s="1">
        <v>8</v>
      </c>
      <c r="E8710" s="1">
        <v>13.4</v>
      </c>
      <c r="F8710" s="1">
        <v>0</v>
      </c>
      <c r="G8710" s="4"/>
      <c r="H8710" s="4"/>
      <c r="Q8710" s="1">
        <v>5</v>
      </c>
      <c r="R8710" s="6">
        <f t="shared" si="11659"/>
        <v>0</v>
      </c>
      <c r="S8710" s="6">
        <f t="shared" si="11660"/>
        <v>0</v>
      </c>
      <c r="T8710" s="6">
        <f t="shared" si="11661"/>
        <v>0</v>
      </c>
      <c r="U8710" s="6">
        <f t="shared" si="11662"/>
        <v>0</v>
      </c>
      <c r="V8710" s="6">
        <f t="shared" si="11663"/>
        <v>0</v>
      </c>
      <c r="W8710" s="6">
        <f t="shared" si="11664"/>
        <v>0</v>
      </c>
      <c r="X8710" s="17"/>
      <c r="Y8710" s="17"/>
      <c r="Z8710" s="17"/>
      <c r="AA8710" s="17"/>
      <c r="AB8710" s="17"/>
      <c r="AC8710" s="17"/>
      <c r="AE8710" s="16"/>
      <c r="AF8710" s="16"/>
      <c r="AG8710" s="16"/>
      <c r="AH8710" s="16"/>
      <c r="AI8710" s="16"/>
      <c r="AJ8710" s="16"/>
      <c r="AL8710" s="16"/>
      <c r="AM8710" s="16"/>
      <c r="AN8710" s="16"/>
      <c r="AO8710" s="16"/>
      <c r="AP8710" s="16"/>
      <c r="AQ8710" s="16"/>
      <c r="BI8710" s="1">
        <v>7</v>
      </c>
      <c r="BJ8710" s="6">
        <f>SUM($R$5:R8712)-$AB$2</f>
        <v>893.64488560000075</v>
      </c>
      <c r="BK8710" s="6">
        <f>SUM($R$5:S8712)-$AB$2</f>
        <v>4386.3282917280003</v>
      </c>
      <c r="BL8710" s="6">
        <f>SUM($R$5:T8712)-$AB$2</f>
        <v>13118.036807047974</v>
      </c>
      <c r="BM8710" s="6">
        <f>SUM($R$5:U8712)-$AB$2</f>
        <v>25342.428728496154</v>
      </c>
      <c r="BN8710" s="6">
        <f>SUM($R$5:V8712)-$AB$2</f>
        <v>42805.845759136319</v>
      </c>
      <c r="BO8710" s="6">
        <f>SUM($R$5:W8712)-$AB$2</f>
        <v>63761.946195903714</v>
      </c>
      <c r="BP8710" s="16"/>
    </row>
    <row r="8711" spans="1:68" x14ac:dyDescent="0.45">
      <c r="A8711" s="1">
        <v>2008</v>
      </c>
      <c r="B8711" s="1">
        <v>12</v>
      </c>
      <c r="C8711" s="1">
        <v>29</v>
      </c>
      <c r="D8711" s="1">
        <v>9</v>
      </c>
      <c r="E8711" s="1">
        <v>13.7</v>
      </c>
      <c r="F8711" s="1">
        <v>0</v>
      </c>
      <c r="G8711" s="4"/>
      <c r="H8711" s="4"/>
      <c r="Q8711" s="1">
        <v>6</v>
      </c>
      <c r="R8711" s="6">
        <f t="shared" si="11659"/>
        <v>0</v>
      </c>
      <c r="S8711" s="6">
        <f t="shared" si="11660"/>
        <v>0</v>
      </c>
      <c r="T8711" s="6">
        <f t="shared" si="11661"/>
        <v>0</v>
      </c>
      <c r="U8711" s="6">
        <f t="shared" si="11662"/>
        <v>0</v>
      </c>
      <c r="V8711" s="6">
        <f t="shared" si="11663"/>
        <v>0</v>
      </c>
      <c r="W8711" s="6">
        <f t="shared" si="11664"/>
        <v>0</v>
      </c>
      <c r="X8711" s="17"/>
      <c r="Y8711" s="17"/>
      <c r="Z8711" s="17"/>
      <c r="AA8711" s="17"/>
      <c r="AB8711" s="17"/>
      <c r="AC8711" s="17"/>
      <c r="AE8711" s="16"/>
      <c r="AF8711" s="16"/>
      <c r="AG8711" s="16"/>
      <c r="AH8711" s="16"/>
      <c r="AI8711" s="16"/>
      <c r="AJ8711" s="16"/>
      <c r="AL8711" s="16"/>
      <c r="AM8711" s="16"/>
      <c r="AN8711" s="16"/>
      <c r="AO8711" s="16"/>
      <c r="AP8711" s="16"/>
      <c r="AQ8711" s="16"/>
      <c r="BI8711" s="1">
        <v>8</v>
      </c>
      <c r="BJ8711" s="6">
        <f>SUM($R$5:R8713)-$AB$2</f>
        <v>893.64488560000075</v>
      </c>
      <c r="BK8711" s="6">
        <f>SUM($R$5:S8713)-$AB$2</f>
        <v>4386.3282917280003</v>
      </c>
      <c r="BL8711" s="6">
        <f>SUM($R$5:T8713)-$AB$2</f>
        <v>13118.036807047974</v>
      </c>
      <c r="BM8711" s="6">
        <f>SUM($R$5:U8713)-$AB$2</f>
        <v>25342.428728496154</v>
      </c>
      <c r="BN8711" s="6">
        <f>SUM($R$5:V8713)-$AB$2</f>
        <v>42805.845759136319</v>
      </c>
      <c r="BO8711" s="6">
        <f>SUM($R$5:W8713)-$AB$2</f>
        <v>63761.946195903714</v>
      </c>
      <c r="BP8711" s="16"/>
    </row>
    <row r="8712" spans="1:68" x14ac:dyDescent="0.45">
      <c r="A8712" s="1">
        <v>2008</v>
      </c>
      <c r="B8712" s="1">
        <v>12</v>
      </c>
      <c r="C8712" s="1">
        <v>29</v>
      </c>
      <c r="D8712" s="1">
        <v>10</v>
      </c>
      <c r="E8712" s="1">
        <v>13.9</v>
      </c>
      <c r="F8712" s="1">
        <v>11.38</v>
      </c>
      <c r="G8712" s="4"/>
      <c r="H8712" s="4"/>
      <c r="Q8712" s="1">
        <v>7</v>
      </c>
      <c r="R8712" s="6">
        <f t="shared" si="11659"/>
        <v>0</v>
      </c>
      <c r="S8712" s="6">
        <f t="shared" si="11660"/>
        <v>0</v>
      </c>
      <c r="T8712" s="6">
        <f t="shared" si="11661"/>
        <v>0</v>
      </c>
      <c r="U8712" s="6">
        <f t="shared" si="11662"/>
        <v>0</v>
      </c>
      <c r="V8712" s="6">
        <f t="shared" si="11663"/>
        <v>0</v>
      </c>
      <c r="W8712" s="6">
        <f t="shared" si="11664"/>
        <v>0</v>
      </c>
      <c r="X8712" s="17"/>
      <c r="Y8712" s="17"/>
      <c r="Z8712" s="17"/>
      <c r="AA8712" s="17"/>
      <c r="AB8712" s="17"/>
      <c r="AC8712" s="17"/>
      <c r="AE8712" s="16"/>
      <c r="AF8712" s="16"/>
      <c r="AG8712" s="16"/>
      <c r="AH8712" s="16"/>
      <c r="AI8712" s="16"/>
      <c r="AJ8712" s="16"/>
      <c r="AL8712" s="16"/>
      <c r="AM8712" s="16"/>
      <c r="AN8712" s="16"/>
      <c r="AO8712" s="16"/>
      <c r="AP8712" s="16"/>
      <c r="AQ8712" s="16"/>
      <c r="BI8712" s="1">
        <v>9</v>
      </c>
      <c r="BJ8712" s="6">
        <f>SUM($R$5:R8714)-$AB$2</f>
        <v>893.64488560000075</v>
      </c>
      <c r="BK8712" s="6">
        <f>SUM($R$5:S8714)-$AB$2</f>
        <v>4386.3282917280003</v>
      </c>
      <c r="BL8712" s="6">
        <f>SUM($R$5:T8714)-$AB$2</f>
        <v>13118.036807047974</v>
      </c>
      <c r="BM8712" s="6">
        <f>SUM($R$5:U8714)-$AB$2</f>
        <v>25342.428728496154</v>
      </c>
      <c r="BN8712" s="6">
        <f>SUM($R$5:V8714)-$AB$2</f>
        <v>42805.845759136319</v>
      </c>
      <c r="BO8712" s="6">
        <f>SUM($R$5:W8714)-$AB$2</f>
        <v>63761.946195903714</v>
      </c>
      <c r="BP8712" s="16"/>
    </row>
    <row r="8713" spans="1:68" x14ac:dyDescent="0.45">
      <c r="A8713" s="1">
        <v>2008</v>
      </c>
      <c r="B8713" s="1">
        <v>12</v>
      </c>
      <c r="C8713" s="1">
        <v>29</v>
      </c>
      <c r="D8713" s="1">
        <v>11</v>
      </c>
      <c r="E8713" s="1">
        <v>14.1</v>
      </c>
      <c r="F8713" s="1">
        <v>30.63</v>
      </c>
      <c r="G8713" s="4"/>
      <c r="H8713" s="4"/>
      <c r="Q8713" s="1">
        <v>8</v>
      </c>
      <c r="R8713" s="6">
        <f t="shared" si="11659"/>
        <v>0</v>
      </c>
      <c r="S8713" s="6">
        <f t="shared" si="11660"/>
        <v>0</v>
      </c>
      <c r="T8713" s="6">
        <f t="shared" si="11661"/>
        <v>0</v>
      </c>
      <c r="U8713" s="6">
        <f t="shared" si="11662"/>
        <v>0</v>
      </c>
      <c r="V8713" s="6">
        <f t="shared" si="11663"/>
        <v>0</v>
      </c>
      <c r="W8713" s="6">
        <f t="shared" si="11664"/>
        <v>0</v>
      </c>
      <c r="X8713" s="17"/>
      <c r="Y8713" s="17"/>
      <c r="Z8713" s="17"/>
      <c r="AA8713" s="17"/>
      <c r="AB8713" s="17"/>
      <c r="AC8713" s="17"/>
      <c r="AE8713" s="16"/>
      <c r="AF8713" s="16"/>
      <c r="AG8713" s="16"/>
      <c r="AH8713" s="16"/>
      <c r="AI8713" s="16"/>
      <c r="AJ8713" s="16"/>
      <c r="AL8713" s="16"/>
      <c r="AM8713" s="16"/>
      <c r="AN8713" s="16"/>
      <c r="AO8713" s="16"/>
      <c r="AP8713" s="16"/>
      <c r="AQ8713" s="16"/>
      <c r="BI8713" s="1">
        <v>10</v>
      </c>
      <c r="BJ8713" s="6">
        <f>SUM($R$5:R8715)-$AB$2</f>
        <v>893.65148600000077</v>
      </c>
      <c r="BK8713" s="6">
        <f>SUM($R$5:S8715)-$AB$2</f>
        <v>4386.3605016800002</v>
      </c>
      <c r="BL8713" s="6">
        <f>SUM($R$5:T8715)-$AB$2</f>
        <v>13118.133040879975</v>
      </c>
      <c r="BM8713" s="6">
        <f>SUM($R$5:U8715)-$AB$2</f>
        <v>25342.614595760155</v>
      </c>
      <c r="BN8713" s="6">
        <f>SUM($R$5:V8715)-$AB$2</f>
        <v>42806.159674160313</v>
      </c>
      <c r="BO8713" s="6">
        <f>SUM($R$5:W8715)-$AB$2</f>
        <v>63762.413768239712</v>
      </c>
      <c r="BP8713" s="16"/>
    </row>
    <row r="8714" spans="1:68" x14ac:dyDescent="0.45">
      <c r="A8714" s="1">
        <v>2008</v>
      </c>
      <c r="B8714" s="1">
        <v>12</v>
      </c>
      <c r="C8714" s="1">
        <v>31</v>
      </c>
      <c r="D8714" s="1">
        <v>12</v>
      </c>
      <c r="E8714" s="1">
        <v>11.8</v>
      </c>
      <c r="F8714" s="1">
        <v>38.03</v>
      </c>
      <c r="G8714" s="4"/>
      <c r="H8714" s="4"/>
      <c r="Q8714" s="1">
        <v>9</v>
      </c>
      <c r="R8714" s="6">
        <f t="shared" si="11659"/>
        <v>0</v>
      </c>
      <c r="S8714" s="6">
        <f t="shared" si="11660"/>
        <v>0</v>
      </c>
      <c r="T8714" s="6">
        <f t="shared" si="11661"/>
        <v>0</v>
      </c>
      <c r="U8714" s="6">
        <f t="shared" si="11662"/>
        <v>0</v>
      </c>
      <c r="V8714" s="6">
        <f t="shared" si="11663"/>
        <v>0</v>
      </c>
      <c r="W8714" s="6">
        <f t="shared" si="11664"/>
        <v>0</v>
      </c>
      <c r="X8714" s="17"/>
      <c r="Y8714" s="17"/>
      <c r="Z8714" s="17"/>
      <c r="AA8714" s="17"/>
      <c r="AB8714" s="17"/>
      <c r="AC8714" s="17"/>
      <c r="AE8714" s="16"/>
      <c r="AF8714" s="16"/>
      <c r="AG8714" s="16"/>
      <c r="AH8714" s="16"/>
      <c r="AI8714" s="16"/>
      <c r="AJ8714" s="16"/>
      <c r="AL8714" s="16"/>
      <c r="AM8714" s="16"/>
      <c r="AN8714" s="16"/>
      <c r="AO8714" s="16"/>
      <c r="AP8714" s="16"/>
      <c r="AQ8714" s="16"/>
      <c r="BI8714" s="1">
        <v>11</v>
      </c>
      <c r="BJ8714" s="6">
        <f>SUM($R$5:R8716)-$AB$2</f>
        <v>893.6692514000008</v>
      </c>
      <c r="BK8714" s="6">
        <f>SUM($R$5:S8716)-$AB$2</f>
        <v>4386.4471968320004</v>
      </c>
      <c r="BL8714" s="6">
        <f>SUM($R$5:T8716)-$AB$2</f>
        <v>13118.392060411976</v>
      </c>
      <c r="BM8714" s="6">
        <f>SUM($R$5:U8716)-$AB$2</f>
        <v>25343.114869424156</v>
      </c>
      <c r="BN8714" s="6">
        <f>SUM($R$5:V8716)-$AB$2</f>
        <v>42807.004596584316</v>
      </c>
      <c r="BO8714" s="6">
        <f>SUM($R$5:W8716)-$AB$2</f>
        <v>63763.672269175717</v>
      </c>
      <c r="BP8714" s="16"/>
    </row>
    <row r="8715" spans="1:68" x14ac:dyDescent="0.45">
      <c r="A8715" s="1">
        <v>2008</v>
      </c>
      <c r="B8715" s="1">
        <v>12</v>
      </c>
      <c r="C8715" s="1">
        <v>31</v>
      </c>
      <c r="D8715" s="1">
        <v>13</v>
      </c>
      <c r="E8715" s="1">
        <v>12.2</v>
      </c>
      <c r="F8715" s="1">
        <v>102.92</v>
      </c>
      <c r="G8715" s="4"/>
      <c r="H8715" s="4"/>
      <c r="Q8715" s="1">
        <v>10</v>
      </c>
      <c r="R8715" s="6">
        <f t="shared" si="11659"/>
        <v>6.6003999999999993E-3</v>
      </c>
      <c r="S8715" s="6">
        <f t="shared" si="11660"/>
        <v>2.5609551999999997E-2</v>
      </c>
      <c r="T8715" s="6">
        <f t="shared" si="11661"/>
        <v>6.4023879999999991E-2</v>
      </c>
      <c r="U8715" s="6">
        <f t="shared" si="11662"/>
        <v>8.9633431999999999E-2</v>
      </c>
      <c r="V8715" s="6">
        <f t="shared" si="11663"/>
        <v>0.12804775999999998</v>
      </c>
      <c r="W8715" s="6">
        <f t="shared" si="11664"/>
        <v>0.15365731199999999</v>
      </c>
      <c r="X8715" s="17"/>
      <c r="Y8715" s="17"/>
      <c r="Z8715" s="17"/>
      <c r="AA8715" s="17"/>
      <c r="AB8715" s="17"/>
      <c r="AC8715" s="17"/>
      <c r="AE8715" s="16"/>
      <c r="AF8715" s="16"/>
      <c r="AG8715" s="16"/>
      <c r="AH8715" s="16"/>
      <c r="AI8715" s="16"/>
      <c r="AJ8715" s="16"/>
      <c r="AL8715" s="16"/>
      <c r="AM8715" s="16"/>
      <c r="AN8715" s="16"/>
      <c r="AO8715" s="16"/>
      <c r="AP8715" s="16"/>
      <c r="AQ8715" s="16"/>
      <c r="BI8715" s="1">
        <v>12</v>
      </c>
      <c r="BJ8715" s="6">
        <f t="shared" ref="BJ8715" si="11695">R8717-$AB$2</f>
        <v>-6.5091926000000004</v>
      </c>
      <c r="BK8715" s="6">
        <f t="shared" ref="BK8715" si="11696">S8717-$AB$2</f>
        <v>-6.4456672880000001</v>
      </c>
      <c r="BL8715" s="6">
        <f t="shared" ref="BL8715" si="11697">T8717-$AB$2</f>
        <v>-6.3172932199999998</v>
      </c>
      <c r="BM8715" s="6">
        <f t="shared" ref="BM8715" si="11698">U8717-$AB$2</f>
        <v>-6.2317105079999999</v>
      </c>
      <c r="BN8715" s="6">
        <f t="shared" ref="BN8715" si="11699">V8717-$AB$2</f>
        <v>-6.1033364399999996</v>
      </c>
      <c r="BO8715" s="6">
        <f t="shared" ref="BO8715" si="11700">W8717-$AB$2</f>
        <v>-6.0177537279999997</v>
      </c>
      <c r="BP8715" s="16"/>
    </row>
    <row r="8716" spans="1:68" x14ac:dyDescent="0.45">
      <c r="A8716" s="1">
        <v>2008</v>
      </c>
      <c r="B8716" s="1">
        <v>12</v>
      </c>
      <c r="C8716" s="1">
        <v>31</v>
      </c>
      <c r="D8716" s="1">
        <v>14</v>
      </c>
      <c r="E8716" s="1">
        <v>12.6</v>
      </c>
      <c r="F8716" s="1">
        <v>124.87</v>
      </c>
      <c r="G8716" s="4"/>
      <c r="H8716" s="4"/>
      <c r="Q8716" s="1">
        <v>11</v>
      </c>
      <c r="R8716" s="6">
        <f t="shared" si="11659"/>
        <v>1.7765400000000001E-2</v>
      </c>
      <c r="S8716" s="6">
        <f t="shared" si="11660"/>
        <v>6.8929751999999997E-2</v>
      </c>
      <c r="T8716" s="6">
        <f t="shared" si="11661"/>
        <v>0.17232438</v>
      </c>
      <c r="U8716" s="6">
        <f t="shared" si="11662"/>
        <v>0.24125413200000001</v>
      </c>
      <c r="V8716" s="6">
        <f t="shared" si="11663"/>
        <v>0.34464876</v>
      </c>
      <c r="W8716" s="6">
        <f t="shared" si="11664"/>
        <v>0.41357851200000001</v>
      </c>
      <c r="X8716" s="17"/>
      <c r="Y8716" s="17"/>
      <c r="Z8716" s="17"/>
      <c r="AA8716" s="17"/>
      <c r="AB8716" s="17"/>
      <c r="AC8716" s="17"/>
      <c r="AE8716" s="16"/>
      <c r="AF8716" s="16"/>
      <c r="AG8716" s="16"/>
      <c r="AH8716" s="16"/>
      <c r="AI8716" s="16"/>
      <c r="AJ8716" s="16"/>
      <c r="AL8716" s="16"/>
      <c r="AM8716" s="16"/>
      <c r="AN8716" s="16"/>
      <c r="AO8716" s="16"/>
      <c r="AP8716" s="16"/>
      <c r="AQ8716" s="16"/>
      <c r="BI8716" s="1">
        <v>13</v>
      </c>
      <c r="BJ8716" s="6">
        <f>SUM($R$5:R8718)-$AB$2</f>
        <v>893.75100240000074</v>
      </c>
      <c r="BK8716" s="6">
        <f>SUM($R$5:S8718)-$AB$2</f>
        <v>4386.8461417120016</v>
      </c>
      <c r="BL8716" s="6">
        <f>SUM($R$5:T8718)-$AB$2</f>
        <v>13119.583989991974</v>
      </c>
      <c r="BM8716" s="6">
        <f>SUM($R$5:U8718)-$AB$2</f>
        <v>25345.416977584158</v>
      </c>
      <c r="BN8716" s="6">
        <f>SUM($R$5:V8718)-$AB$2</f>
        <v>42810.892674144314</v>
      </c>
      <c r="BO8716" s="6">
        <f>SUM($R$5:W8718)-$AB$2</f>
        <v>63769.46351001571</v>
      </c>
      <c r="BP8716" s="16"/>
    </row>
    <row r="8717" spans="1:68" x14ac:dyDescent="0.45">
      <c r="A8717" s="1">
        <v>2008</v>
      </c>
      <c r="B8717" s="1">
        <v>12</v>
      </c>
      <c r="C8717" s="1">
        <v>31</v>
      </c>
      <c r="D8717" s="1">
        <v>15</v>
      </c>
      <c r="E8717" s="1">
        <v>12.6</v>
      </c>
      <c r="F8717" s="1">
        <v>30.05</v>
      </c>
      <c r="G8717" s="4"/>
      <c r="H8717" s="4"/>
      <c r="Q8717" s="1">
        <v>0</v>
      </c>
      <c r="R8717" s="6">
        <f t="shared" si="11659"/>
        <v>2.2057399999999998E-2</v>
      </c>
      <c r="S8717" s="6">
        <f t="shared" si="11660"/>
        <v>8.5582711999999991E-2</v>
      </c>
      <c r="T8717" s="6">
        <f t="shared" si="11661"/>
        <v>0.21395677999999996</v>
      </c>
      <c r="U8717" s="6">
        <f t="shared" si="11662"/>
        <v>0.29953949200000002</v>
      </c>
      <c r="V8717" s="6">
        <f t="shared" si="11663"/>
        <v>0.42791355999999992</v>
      </c>
      <c r="W8717" s="6">
        <f t="shared" si="11664"/>
        <v>0.51349627200000003</v>
      </c>
      <c r="X8717" s="17">
        <f t="shared" ref="X8717" si="11701">SUM(R8717:R8741)-$AB$2</f>
        <v>-6.3007406000000001</v>
      </c>
      <c r="Y8717" s="17">
        <f t="shared" ref="Y8717" si="11702">SUM(S8717:S8741)-$AB$2</f>
        <v>-5.6368735279999997</v>
      </c>
      <c r="Z8717" s="17">
        <f t="shared" ref="Z8717" si="11703">SUM(T8717:T8741)-$AB$2</f>
        <v>-4.2953088200000007</v>
      </c>
      <c r="AA8717" s="17">
        <f t="shared" ref="AA8717" si="11704">SUM(U8717:U8741)-$AB$2</f>
        <v>-3.4009323480000004</v>
      </c>
      <c r="AB8717" s="17">
        <f t="shared" ref="AB8717" si="11705">SUM(V8717:V8741)-$AB$2</f>
        <v>-2.0593676400000014</v>
      </c>
      <c r="AC8717" s="17">
        <f t="shared" ref="AC8717" si="11706">SUM(W8717:W8741)-$AB$2</f>
        <v>-1.1649911680000002</v>
      </c>
      <c r="AE8717" s="16">
        <f t="shared" ref="AE8717" si="11707">IF(X8717&gt;0,1,0)</f>
        <v>0</v>
      </c>
      <c r="AF8717" s="16">
        <f t="shared" ref="AF8717" si="11708">IF(Y8717&gt;0,1,0)</f>
        <v>0</v>
      </c>
      <c r="AG8717" s="16">
        <f t="shared" ref="AG8717" si="11709">IF(Z8717&gt;0,1,0)</f>
        <v>0</v>
      </c>
      <c r="AH8717" s="16">
        <f t="shared" ref="AH8717" si="11710">IF(AA8717&gt;0,1,0)</f>
        <v>0</v>
      </c>
      <c r="AI8717" s="16">
        <f t="shared" ref="AI8717" si="11711">IF(AB8717&gt;0,1,0)</f>
        <v>0</v>
      </c>
      <c r="AJ8717" s="16">
        <f t="shared" ref="AJ8717" si="11712">IF(AC8717&gt;0,1,0)</f>
        <v>0</v>
      </c>
      <c r="AL8717" s="16">
        <f t="shared" ref="AL8717" si="11713">IF(X8717&lt;0,ABS(X8717*$AP$1),0)</f>
        <v>0</v>
      </c>
      <c r="AM8717" s="16">
        <f t="shared" ref="AM8717" si="11714">IF(Y8717&lt;0,ABS(Y8717*$AP$1),0)</f>
        <v>0</v>
      </c>
      <c r="AN8717" s="16">
        <f t="shared" ref="AN8717" si="11715">IF(Z8717&lt;0,ABS(Z8717*$AP$1),0)</f>
        <v>0</v>
      </c>
      <c r="AO8717" s="16">
        <f t="shared" ref="AO8717" si="11716">IF(AA8717&lt;0,ABS(AA8717*$AP$1),0)</f>
        <v>0</v>
      </c>
      <c r="AP8717" s="16">
        <f t="shared" ref="AP8717" si="11717">IF(AB8717&lt;0,ABS(AB8717*$AP$1),0)</f>
        <v>0</v>
      </c>
      <c r="AQ8717" s="16">
        <f t="shared" ref="AQ8717" si="11718">IF(AC8717&lt;0,ABS(AC8717*$AP$1),0)</f>
        <v>0</v>
      </c>
      <c r="BI8717" s="1">
        <v>14</v>
      </c>
      <c r="BJ8717" s="6">
        <f>SUM($R$5:R8719)-$AB$2</f>
        <v>893.82342700000072</v>
      </c>
      <c r="BK8717" s="6">
        <f>SUM($R$5:S8719)-$AB$2</f>
        <v>4387.1995737600018</v>
      </c>
      <c r="BL8717" s="6">
        <f>SUM($R$5:T8719)-$AB$2</f>
        <v>13120.639940659976</v>
      </c>
      <c r="BM8717" s="6">
        <f>SUM($R$5:U8719)-$AB$2</f>
        <v>25347.45645432016</v>
      </c>
      <c r="BN8717" s="6">
        <f>SUM($R$5:V8719)-$AB$2</f>
        <v>42814.337188120313</v>
      </c>
      <c r="BO8717" s="6">
        <f>SUM($R$5:W8719)-$AB$2</f>
        <v>63774.594068679711</v>
      </c>
      <c r="BP8717" s="16"/>
    </row>
    <row r="8718" spans="1:68" x14ac:dyDescent="0.45">
      <c r="A8718" s="1">
        <v>2008</v>
      </c>
      <c r="B8718" s="1">
        <v>12</v>
      </c>
      <c r="C8718" s="1">
        <v>31</v>
      </c>
      <c r="D8718" s="1">
        <v>16</v>
      </c>
      <c r="E8718" s="1">
        <v>12.9</v>
      </c>
      <c r="F8718" s="1">
        <v>19.2</v>
      </c>
      <c r="G8718" s="4"/>
      <c r="H8718" s="4"/>
      <c r="Q8718" s="1">
        <v>0</v>
      </c>
      <c r="R8718" s="6">
        <f t="shared" si="11659"/>
        <v>5.9693599999999999E-2</v>
      </c>
      <c r="S8718" s="6">
        <f t="shared" si="11660"/>
        <v>0.23161116799999998</v>
      </c>
      <c r="T8718" s="6">
        <f t="shared" si="11661"/>
        <v>0.57902791999999992</v>
      </c>
      <c r="U8718" s="6">
        <f t="shared" si="11662"/>
        <v>0.81063908799999995</v>
      </c>
      <c r="V8718" s="6">
        <f t="shared" si="11663"/>
        <v>1.1580558399999998</v>
      </c>
      <c r="W8718" s="6">
        <f t="shared" si="11664"/>
        <v>1.389667008</v>
      </c>
      <c r="X8718" s="17"/>
      <c r="Y8718" s="17"/>
      <c r="Z8718" s="17"/>
      <c r="AA8718" s="17"/>
      <c r="AB8718" s="17"/>
      <c r="AC8718" s="17"/>
      <c r="AE8718" s="16"/>
      <c r="AF8718" s="16"/>
      <c r="AG8718" s="16"/>
      <c r="AH8718" s="16"/>
      <c r="AI8718" s="16"/>
      <c r="AJ8718" s="16"/>
      <c r="AL8718" s="16"/>
      <c r="AM8718" s="16"/>
      <c r="AN8718" s="16"/>
      <c r="AO8718" s="16"/>
      <c r="AP8718" s="16"/>
      <c r="AQ8718" s="16"/>
      <c r="BI8718" s="1">
        <v>15</v>
      </c>
      <c r="BJ8718" s="6">
        <f>SUM($R$5:R8720)-$AB$2</f>
        <v>893.84085600000071</v>
      </c>
      <c r="BK8718" s="6">
        <f>SUM($R$5:S8720)-$AB$2</f>
        <v>4387.2846272800025</v>
      </c>
      <c r="BL8718" s="6">
        <f>SUM($R$5:T8720)-$AB$2</f>
        <v>13120.894055479974</v>
      </c>
      <c r="BM8718" s="6">
        <f>SUM($R$5:U8720)-$AB$2</f>
        <v>25347.94725496016</v>
      </c>
      <c r="BN8718" s="6">
        <f>SUM($R$5:V8720)-$AB$2</f>
        <v>42815.166111360311</v>
      </c>
      <c r="BO8718" s="6">
        <f>SUM($R$5:W8720)-$AB$2</f>
        <v>63775.828739039709</v>
      </c>
      <c r="BP8718" s="16"/>
    </row>
    <row r="8719" spans="1:68" x14ac:dyDescent="0.45">
      <c r="A8719" s="1">
        <v>2008</v>
      </c>
      <c r="B8719" s="1">
        <v>12</v>
      </c>
      <c r="C8719" s="1">
        <v>31</v>
      </c>
      <c r="D8719" s="1">
        <v>17</v>
      </c>
      <c r="E8719" s="1">
        <v>13.2</v>
      </c>
      <c r="F8719" s="1">
        <v>2.3199999999999998</v>
      </c>
      <c r="G8719" s="4"/>
      <c r="H8719" s="4"/>
      <c r="Q8719" s="1">
        <v>0</v>
      </c>
      <c r="R8719" s="6">
        <f t="shared" si="11659"/>
        <v>7.2424599999999992E-2</v>
      </c>
      <c r="S8719" s="6">
        <f t="shared" si="11660"/>
        <v>0.28100744799999999</v>
      </c>
      <c r="T8719" s="6">
        <f t="shared" si="11661"/>
        <v>0.70251861999999998</v>
      </c>
      <c r="U8719" s="6">
        <f t="shared" si="11662"/>
        <v>0.98352606799999998</v>
      </c>
      <c r="V8719" s="6">
        <f t="shared" si="11663"/>
        <v>1.40503724</v>
      </c>
      <c r="W8719" s="6">
        <f t="shared" si="11664"/>
        <v>1.686044688</v>
      </c>
      <c r="X8719" s="17"/>
      <c r="Y8719" s="17"/>
      <c r="Z8719" s="17"/>
      <c r="AA8719" s="17"/>
      <c r="AB8719" s="17"/>
      <c r="AC8719" s="17"/>
      <c r="AE8719" s="16"/>
      <c r="AF8719" s="16"/>
      <c r="AG8719" s="16"/>
      <c r="AH8719" s="16"/>
      <c r="AI8719" s="16"/>
      <c r="AJ8719" s="16"/>
      <c r="AL8719" s="16"/>
      <c r="AM8719" s="16"/>
      <c r="AN8719" s="16"/>
      <c r="AO8719" s="16"/>
      <c r="AP8719" s="16"/>
      <c r="AQ8719" s="16"/>
      <c r="BI8719" s="1">
        <v>16</v>
      </c>
      <c r="BJ8719" s="6">
        <f>SUM($R$5:R8721)-$AB$2</f>
        <v>893.85199200000068</v>
      </c>
      <c r="BK8719" s="6">
        <f>SUM($R$5:S8721)-$AB$2</f>
        <v>4387.3389709600024</v>
      </c>
      <c r="BL8719" s="6">
        <f>SUM($R$5:T8721)-$AB$2</f>
        <v>13121.056418359974</v>
      </c>
      <c r="BM8719" s="6">
        <f>SUM($R$5:U8721)-$AB$2</f>
        <v>25348.26084472016</v>
      </c>
      <c r="BN8719" s="6">
        <f>SUM($R$5:V8721)-$AB$2</f>
        <v>42815.695739520314</v>
      </c>
      <c r="BO8719" s="6">
        <f>SUM($R$5:W8721)-$AB$2</f>
        <v>63776.617613279712</v>
      </c>
      <c r="BP8719" s="16"/>
    </row>
    <row r="8720" spans="1:68" x14ac:dyDescent="0.45">
      <c r="A8720" s="1">
        <v>2008</v>
      </c>
      <c r="B8720" s="1">
        <v>12</v>
      </c>
      <c r="C8720" s="1">
        <v>31</v>
      </c>
      <c r="D8720" s="1">
        <v>18</v>
      </c>
      <c r="E8720" s="1">
        <v>13.4</v>
      </c>
      <c r="F8720" s="1">
        <v>0</v>
      </c>
      <c r="G8720" s="4"/>
      <c r="H8720" s="4"/>
      <c r="Q8720" s="1">
        <v>0</v>
      </c>
      <c r="R8720" s="6">
        <f t="shared" si="11659"/>
        <v>1.7429E-2</v>
      </c>
      <c r="S8720" s="6">
        <f t="shared" si="11660"/>
        <v>6.7624519999999994E-2</v>
      </c>
      <c r="T8720" s="6">
        <f t="shared" si="11661"/>
        <v>0.16906129999999997</v>
      </c>
      <c r="U8720" s="6">
        <f t="shared" si="11662"/>
        <v>0.23668581999999999</v>
      </c>
      <c r="V8720" s="6">
        <f t="shared" si="11663"/>
        <v>0.33812259999999994</v>
      </c>
      <c r="W8720" s="6">
        <f t="shared" si="11664"/>
        <v>0.40574712000000002</v>
      </c>
      <c r="X8720" s="17"/>
      <c r="Y8720" s="17"/>
      <c r="Z8720" s="17"/>
      <c r="AA8720" s="17"/>
      <c r="AB8720" s="17"/>
      <c r="AC8720" s="17"/>
      <c r="AE8720" s="16"/>
      <c r="AF8720" s="16"/>
      <c r="AG8720" s="16"/>
      <c r="AH8720" s="16"/>
      <c r="AI8720" s="16"/>
      <c r="AJ8720" s="16"/>
      <c r="AL8720" s="16"/>
      <c r="AM8720" s="16"/>
      <c r="AN8720" s="16"/>
      <c r="AO8720" s="16"/>
      <c r="AP8720" s="16"/>
      <c r="AQ8720" s="16"/>
      <c r="BI8720" s="1">
        <v>17</v>
      </c>
      <c r="BJ8720" s="6">
        <f>SUM($R$5:R8722)-$AB$2</f>
        <v>893.85333760000071</v>
      </c>
      <c r="BK8720" s="6">
        <f>SUM($R$5:S8722)-$AB$2</f>
        <v>4387.3455374880023</v>
      </c>
      <c r="BL8720" s="6">
        <f>SUM($R$5:T8722)-$AB$2</f>
        <v>13121.076037207975</v>
      </c>
      <c r="BM8720" s="6">
        <f>SUM($R$5:U8722)-$AB$2</f>
        <v>25348.298736816159</v>
      </c>
      <c r="BN8720" s="6">
        <f>SUM($R$5:V8722)-$AB$2</f>
        <v>42815.75973625631</v>
      </c>
      <c r="BO8720" s="6">
        <f>SUM($R$5:W8722)-$AB$2</f>
        <v>63776.71293558371</v>
      </c>
      <c r="BP8720" s="16"/>
    </row>
    <row r="8721" spans="1:68" x14ac:dyDescent="0.45">
      <c r="A8721" s="1">
        <v>2008</v>
      </c>
      <c r="B8721" s="1">
        <v>12</v>
      </c>
      <c r="C8721" s="1">
        <v>31</v>
      </c>
      <c r="D8721" s="1">
        <v>19</v>
      </c>
      <c r="E8721" s="1">
        <v>13.4</v>
      </c>
      <c r="F8721" s="1">
        <v>0</v>
      </c>
      <c r="G8721" s="4"/>
      <c r="H8721" s="4"/>
      <c r="Q8721" s="1">
        <v>0</v>
      </c>
      <c r="R8721" s="6">
        <f t="shared" si="11659"/>
        <v>1.1136E-2</v>
      </c>
      <c r="S8721" s="6">
        <f t="shared" si="11660"/>
        <v>4.3207679999999998E-2</v>
      </c>
      <c r="T8721" s="6">
        <f t="shared" si="11661"/>
        <v>0.10801919999999998</v>
      </c>
      <c r="U8721" s="6">
        <f t="shared" si="11662"/>
        <v>0.15122688000000001</v>
      </c>
      <c r="V8721" s="6">
        <f t="shared" si="11663"/>
        <v>0.21603839999999996</v>
      </c>
      <c r="W8721" s="6">
        <f t="shared" si="11664"/>
        <v>0.25924607999999999</v>
      </c>
      <c r="X8721" s="17"/>
      <c r="Y8721" s="17"/>
      <c r="Z8721" s="17"/>
      <c r="AA8721" s="17"/>
      <c r="AB8721" s="17"/>
      <c r="AC8721" s="17"/>
      <c r="AE8721" s="16"/>
      <c r="AF8721" s="16"/>
      <c r="AG8721" s="16"/>
      <c r="AH8721" s="16"/>
      <c r="AI8721" s="16"/>
      <c r="AJ8721" s="16"/>
      <c r="AL8721" s="16"/>
      <c r="AM8721" s="16"/>
      <c r="AN8721" s="16"/>
      <c r="AO8721" s="16"/>
      <c r="AP8721" s="16"/>
      <c r="AQ8721" s="16"/>
      <c r="BI8721" s="1">
        <v>18</v>
      </c>
      <c r="BJ8721" s="6">
        <f>SUM($R$5:R8723)-$AB$2</f>
        <v>893.85333760000071</v>
      </c>
      <c r="BK8721" s="6">
        <f>SUM($R$5:S8723)-$AB$2</f>
        <v>4387.3455374880023</v>
      </c>
      <c r="BL8721" s="6">
        <f>SUM($R$5:T8723)-$AB$2</f>
        <v>13121.076037207975</v>
      </c>
      <c r="BM8721" s="6">
        <f>SUM($R$5:U8723)-$AB$2</f>
        <v>25348.298736816159</v>
      </c>
      <c r="BN8721" s="6">
        <f>SUM($R$5:V8723)-$AB$2</f>
        <v>42815.75973625631</v>
      </c>
      <c r="BO8721" s="6">
        <f>SUM($R$5:W8723)-$AB$2</f>
        <v>63776.71293558371</v>
      </c>
      <c r="BP8721" s="16"/>
    </row>
    <row r="8722" spans="1:68" x14ac:dyDescent="0.45">
      <c r="A8722" s="1">
        <v>2008</v>
      </c>
      <c r="B8722" s="1">
        <v>12</v>
      </c>
      <c r="C8722" s="1">
        <v>31</v>
      </c>
      <c r="D8722" s="1">
        <v>20</v>
      </c>
      <c r="E8722" s="1">
        <v>13.2</v>
      </c>
      <c r="F8722" s="1">
        <v>0</v>
      </c>
      <c r="G8722" s="4"/>
      <c r="H8722" s="4"/>
      <c r="Q8722" s="1">
        <v>0</v>
      </c>
      <c r="R8722" s="6">
        <f t="shared" si="11659"/>
        <v>1.3456E-3</v>
      </c>
      <c r="S8722" s="6">
        <f t="shared" si="11660"/>
        <v>5.2209279999999997E-3</v>
      </c>
      <c r="T8722" s="6">
        <f t="shared" si="11661"/>
        <v>1.3052319999999997E-2</v>
      </c>
      <c r="U8722" s="6">
        <f t="shared" si="11662"/>
        <v>1.8273247999999999E-2</v>
      </c>
      <c r="V8722" s="6">
        <f t="shared" si="11663"/>
        <v>2.6104639999999995E-2</v>
      </c>
      <c r="W8722" s="6">
        <f t="shared" si="11664"/>
        <v>3.1325567999999998E-2</v>
      </c>
      <c r="X8722" s="17"/>
      <c r="Y8722" s="17"/>
      <c r="Z8722" s="17"/>
      <c r="AA8722" s="17"/>
      <c r="AB8722" s="17"/>
      <c r="AC8722" s="17"/>
      <c r="AE8722" s="16"/>
      <c r="AF8722" s="16"/>
      <c r="AG8722" s="16"/>
      <c r="AH8722" s="16"/>
      <c r="AI8722" s="16"/>
      <c r="AJ8722" s="16"/>
      <c r="AL8722" s="16"/>
      <c r="AM8722" s="16"/>
      <c r="AN8722" s="16"/>
      <c r="AO8722" s="16"/>
      <c r="AP8722" s="16"/>
      <c r="AQ8722" s="16"/>
      <c r="BI8722" s="1">
        <v>19</v>
      </c>
      <c r="BJ8722" s="6">
        <f>SUM($R$5:R8724)-$AB$2</f>
        <v>893.85333760000071</v>
      </c>
      <c r="BK8722" s="6">
        <f>SUM($R$5:S8724)-$AB$2</f>
        <v>4387.3455374880023</v>
      </c>
      <c r="BL8722" s="6">
        <f>SUM($R$5:T8724)-$AB$2</f>
        <v>13121.076037207975</v>
      </c>
      <c r="BM8722" s="6">
        <f>SUM($R$5:U8724)-$AB$2</f>
        <v>25348.298736816159</v>
      </c>
      <c r="BN8722" s="6">
        <f>SUM($R$5:V8724)-$AB$2</f>
        <v>42815.75973625631</v>
      </c>
      <c r="BO8722" s="6">
        <f>SUM($R$5:W8724)-$AB$2</f>
        <v>63776.71293558371</v>
      </c>
      <c r="BP8722" s="16"/>
    </row>
    <row r="8723" spans="1:68" x14ac:dyDescent="0.45">
      <c r="A8723" s="1">
        <v>2008</v>
      </c>
      <c r="B8723" s="1">
        <v>12</v>
      </c>
      <c r="C8723" s="1">
        <v>31</v>
      </c>
      <c r="D8723" s="1">
        <v>21</v>
      </c>
      <c r="E8723" s="1">
        <v>13.1</v>
      </c>
      <c r="F8723" s="1">
        <v>0</v>
      </c>
      <c r="G8723" s="4"/>
      <c r="H8723" s="4"/>
      <c r="Q8723" s="1">
        <v>0</v>
      </c>
      <c r="R8723" s="6">
        <f t="shared" si="11659"/>
        <v>0</v>
      </c>
      <c r="S8723" s="6">
        <f t="shared" si="11660"/>
        <v>0</v>
      </c>
      <c r="T8723" s="6">
        <f t="shared" si="11661"/>
        <v>0</v>
      </c>
      <c r="U8723" s="6">
        <f t="shared" si="11662"/>
        <v>0</v>
      </c>
      <c r="V8723" s="6">
        <f t="shared" si="11663"/>
        <v>0</v>
      </c>
      <c r="W8723" s="6">
        <f t="shared" si="11664"/>
        <v>0</v>
      </c>
      <c r="X8723" s="17"/>
      <c r="Y8723" s="17"/>
      <c r="Z8723" s="17"/>
      <c r="AA8723" s="17"/>
      <c r="AB8723" s="17"/>
      <c r="AC8723" s="17"/>
      <c r="AE8723" s="16"/>
      <c r="AF8723" s="16"/>
      <c r="AG8723" s="16"/>
      <c r="AH8723" s="16"/>
      <c r="AI8723" s="16"/>
      <c r="AJ8723" s="16"/>
      <c r="AL8723" s="16"/>
      <c r="AM8723" s="16"/>
      <c r="AN8723" s="16"/>
      <c r="AO8723" s="16"/>
      <c r="AP8723" s="16"/>
      <c r="AQ8723" s="16"/>
      <c r="BI8723" s="1">
        <v>20</v>
      </c>
      <c r="BJ8723" s="6">
        <f>SUM($R$5:R8725)-$AB$2</f>
        <v>893.85333760000071</v>
      </c>
      <c r="BK8723" s="6">
        <f>SUM($R$5:S8725)-$AB$2</f>
        <v>4387.3455374880023</v>
      </c>
      <c r="BL8723" s="6">
        <f>SUM($R$5:T8725)-$AB$2</f>
        <v>13121.076037207975</v>
      </c>
      <c r="BM8723" s="6">
        <f>SUM($R$5:U8725)-$AB$2</f>
        <v>25348.298736816159</v>
      </c>
      <c r="BN8723" s="6">
        <f>SUM($R$5:V8725)-$AB$2</f>
        <v>42815.75973625631</v>
      </c>
      <c r="BO8723" s="6">
        <f>SUM($R$5:W8725)-$AB$2</f>
        <v>63776.71293558371</v>
      </c>
      <c r="BP8723" s="16"/>
    </row>
    <row r="8724" spans="1:68" x14ac:dyDescent="0.45">
      <c r="A8724" s="1">
        <v>2008</v>
      </c>
      <c r="B8724" s="1">
        <v>12</v>
      </c>
      <c r="C8724" s="1">
        <v>31</v>
      </c>
      <c r="D8724" s="1">
        <v>22</v>
      </c>
      <c r="E8724" s="1">
        <v>13.2</v>
      </c>
      <c r="F8724" s="1">
        <v>0</v>
      </c>
      <c r="G8724" s="4"/>
      <c r="H8724" s="4"/>
      <c r="Q8724" s="1">
        <v>0</v>
      </c>
      <c r="R8724" s="6">
        <f t="shared" si="11659"/>
        <v>0</v>
      </c>
      <c r="S8724" s="6">
        <f t="shared" si="11660"/>
        <v>0</v>
      </c>
      <c r="T8724" s="6">
        <f t="shared" si="11661"/>
        <v>0</v>
      </c>
      <c r="U8724" s="6">
        <f t="shared" si="11662"/>
        <v>0</v>
      </c>
      <c r="V8724" s="6">
        <f t="shared" si="11663"/>
        <v>0</v>
      </c>
      <c r="W8724" s="6">
        <f t="shared" si="11664"/>
        <v>0</v>
      </c>
      <c r="X8724" s="17"/>
      <c r="Y8724" s="17"/>
      <c r="Z8724" s="17"/>
      <c r="AA8724" s="17"/>
      <c r="AB8724" s="17"/>
      <c r="AC8724" s="17"/>
      <c r="AE8724" s="16"/>
      <c r="AF8724" s="16"/>
      <c r="AG8724" s="16"/>
      <c r="AH8724" s="16"/>
      <c r="AI8724" s="16"/>
      <c r="AJ8724" s="16"/>
      <c r="AL8724" s="16"/>
      <c r="AM8724" s="16"/>
      <c r="AN8724" s="16"/>
      <c r="AO8724" s="16"/>
      <c r="AP8724" s="16"/>
      <c r="AQ8724" s="16"/>
      <c r="BI8724" s="1">
        <v>21</v>
      </c>
      <c r="BJ8724" s="6">
        <f>SUM($R$5:R8726)-$AB$2</f>
        <v>893.85333760000071</v>
      </c>
      <c r="BK8724" s="6">
        <f>SUM($R$5:S8726)-$AB$2</f>
        <v>4387.3455374880023</v>
      </c>
      <c r="BL8724" s="6">
        <f>SUM($R$5:T8726)-$AB$2</f>
        <v>13121.076037207975</v>
      </c>
      <c r="BM8724" s="6">
        <f>SUM($R$5:U8726)-$AB$2</f>
        <v>25348.298736816159</v>
      </c>
      <c r="BN8724" s="6">
        <f>SUM($R$5:V8726)-$AB$2</f>
        <v>42815.75973625631</v>
      </c>
      <c r="BO8724" s="6">
        <f>SUM($R$5:W8726)-$AB$2</f>
        <v>63776.71293558371</v>
      </c>
      <c r="BP8724" s="16"/>
    </row>
    <row r="8725" spans="1:68" x14ac:dyDescent="0.45">
      <c r="A8725" s="1">
        <v>2008</v>
      </c>
      <c r="B8725" s="1">
        <v>12</v>
      </c>
      <c r="C8725" s="1">
        <v>31</v>
      </c>
      <c r="D8725" s="1">
        <v>23</v>
      </c>
      <c r="E8725" s="1">
        <v>13.1</v>
      </c>
      <c r="F8725" s="1">
        <v>0</v>
      </c>
      <c r="G8725" s="4"/>
      <c r="H8725" s="4"/>
      <c r="Q8725" s="1">
        <v>0</v>
      </c>
      <c r="R8725" s="6">
        <f t="shared" si="11659"/>
        <v>0</v>
      </c>
      <c r="S8725" s="6">
        <f t="shared" si="11660"/>
        <v>0</v>
      </c>
      <c r="T8725" s="6">
        <f t="shared" si="11661"/>
        <v>0</v>
      </c>
      <c r="U8725" s="6">
        <f t="shared" si="11662"/>
        <v>0</v>
      </c>
      <c r="V8725" s="6">
        <f t="shared" si="11663"/>
        <v>0</v>
      </c>
      <c r="W8725" s="6">
        <f t="shared" si="11664"/>
        <v>0</v>
      </c>
      <c r="X8725" s="17"/>
      <c r="Y8725" s="17"/>
      <c r="Z8725" s="17"/>
      <c r="AA8725" s="17"/>
      <c r="AB8725" s="17"/>
      <c r="AC8725" s="17"/>
      <c r="AE8725" s="16"/>
      <c r="AF8725" s="16"/>
      <c r="AG8725" s="16"/>
      <c r="AH8725" s="16"/>
      <c r="AI8725" s="16"/>
      <c r="AJ8725" s="16"/>
      <c r="AL8725" s="16"/>
      <c r="AM8725" s="16"/>
      <c r="AN8725" s="16"/>
      <c r="AO8725" s="16"/>
      <c r="AP8725" s="16"/>
      <c r="AQ8725" s="16"/>
      <c r="BI8725" s="1">
        <v>22</v>
      </c>
      <c r="BJ8725" s="6">
        <f>SUM($R$5:R8727)-$AB$2</f>
        <v>893.85333760000071</v>
      </c>
      <c r="BK8725" s="6">
        <f>SUM($R$5:S8727)-$AB$2</f>
        <v>4387.3455374880023</v>
      </c>
      <c r="BL8725" s="6">
        <f>SUM($R$5:T8727)-$AB$2</f>
        <v>13121.076037207975</v>
      </c>
      <c r="BM8725" s="6">
        <f>SUM($R$5:U8727)-$AB$2</f>
        <v>25348.298736816159</v>
      </c>
      <c r="BN8725" s="6">
        <f>SUM($R$5:V8727)-$AB$2</f>
        <v>42815.75973625631</v>
      </c>
      <c r="BO8725" s="6">
        <f>SUM($R$5:W8727)-$AB$2</f>
        <v>63776.71293558371</v>
      </c>
      <c r="BP8725" s="16"/>
    </row>
    <row r="8726" spans="1:68" x14ac:dyDescent="0.45">
      <c r="A8726" s="1">
        <v>2008</v>
      </c>
      <c r="B8726" s="1">
        <v>12</v>
      </c>
      <c r="C8726" s="1">
        <v>31</v>
      </c>
      <c r="D8726" s="1">
        <v>0</v>
      </c>
      <c r="E8726" s="1">
        <v>13</v>
      </c>
      <c r="F8726" s="1">
        <v>0</v>
      </c>
      <c r="G8726" s="4"/>
      <c r="H8726" s="4"/>
      <c r="Q8726" s="1">
        <v>0</v>
      </c>
      <c r="R8726" s="6">
        <f t="shared" si="11659"/>
        <v>0</v>
      </c>
      <c r="S8726" s="6">
        <f t="shared" si="11660"/>
        <v>0</v>
      </c>
      <c r="T8726" s="6">
        <f t="shared" si="11661"/>
        <v>0</v>
      </c>
      <c r="U8726" s="6">
        <f t="shared" si="11662"/>
        <v>0</v>
      </c>
      <c r="V8726" s="6">
        <f t="shared" si="11663"/>
        <v>0</v>
      </c>
      <c r="W8726" s="6">
        <f t="shared" si="11664"/>
        <v>0</v>
      </c>
      <c r="X8726" s="17"/>
      <c r="Y8726" s="17"/>
      <c r="Z8726" s="17"/>
      <c r="AA8726" s="17"/>
      <c r="AB8726" s="17"/>
      <c r="AC8726" s="17"/>
      <c r="AE8726" s="16"/>
      <c r="AF8726" s="16"/>
      <c r="AG8726" s="16"/>
      <c r="AH8726" s="16"/>
      <c r="AI8726" s="16"/>
      <c r="AJ8726" s="16"/>
      <c r="AL8726" s="16"/>
      <c r="AM8726" s="16"/>
      <c r="AN8726" s="16"/>
      <c r="AO8726" s="16"/>
      <c r="AP8726" s="16"/>
      <c r="AQ8726" s="16"/>
      <c r="BI8726" s="1">
        <v>23</v>
      </c>
      <c r="BJ8726" s="6">
        <f>SUM($R$5:R8728)-$AB$2</f>
        <v>893.85333760000071</v>
      </c>
      <c r="BK8726" s="6">
        <f>SUM($R$5:S8728)-$AB$2</f>
        <v>4387.3455374880023</v>
      </c>
      <c r="BL8726" s="6">
        <f>SUM($R$5:T8728)-$AB$2</f>
        <v>13121.076037207975</v>
      </c>
      <c r="BM8726" s="6">
        <f>SUM($R$5:U8728)-$AB$2</f>
        <v>25348.298736816159</v>
      </c>
      <c r="BN8726" s="6">
        <f>SUM($R$5:V8728)-$AB$2</f>
        <v>42815.75973625631</v>
      </c>
      <c r="BO8726" s="6">
        <f>SUM($R$5:W8728)-$AB$2</f>
        <v>63776.71293558371</v>
      </c>
      <c r="BP8726" s="16"/>
    </row>
    <row r="8727" spans="1:68" x14ac:dyDescent="0.45">
      <c r="A8727" s="1">
        <v>2008</v>
      </c>
      <c r="B8727" s="1">
        <v>12</v>
      </c>
      <c r="C8727" s="1">
        <v>31</v>
      </c>
      <c r="D8727" s="1">
        <v>1</v>
      </c>
      <c r="E8727" s="1">
        <v>13.1</v>
      </c>
      <c r="F8727" s="1">
        <v>0</v>
      </c>
      <c r="G8727" s="4"/>
      <c r="H8727" s="4"/>
      <c r="Q8727" s="1">
        <v>0</v>
      </c>
      <c r="R8727" s="6">
        <f t="shared" si="11659"/>
        <v>0</v>
      </c>
      <c r="S8727" s="6">
        <f t="shared" si="11660"/>
        <v>0</v>
      </c>
      <c r="T8727" s="6">
        <f t="shared" si="11661"/>
        <v>0</v>
      </c>
      <c r="U8727" s="6">
        <f t="shared" si="11662"/>
        <v>0</v>
      </c>
      <c r="V8727" s="6">
        <f t="shared" si="11663"/>
        <v>0</v>
      </c>
      <c r="W8727" s="6">
        <f t="shared" si="11664"/>
        <v>0</v>
      </c>
      <c r="X8727" s="17"/>
      <c r="Y8727" s="17"/>
      <c r="Z8727" s="17"/>
      <c r="AA8727" s="17"/>
      <c r="AB8727" s="17"/>
      <c r="AC8727" s="17"/>
      <c r="AE8727" s="16"/>
      <c r="AF8727" s="16"/>
      <c r="AG8727" s="16"/>
      <c r="AH8727" s="16"/>
      <c r="AI8727" s="16"/>
      <c r="AJ8727" s="16"/>
      <c r="AL8727" s="16"/>
      <c r="AM8727" s="16"/>
      <c r="AN8727" s="16"/>
      <c r="AO8727" s="16"/>
      <c r="AP8727" s="16"/>
      <c r="AQ8727" s="16"/>
      <c r="BI8727" s="1">
        <v>0</v>
      </c>
      <c r="BJ8727" s="6">
        <f t="shared" ref="BJ8727" si="11719">R8729-$AB$2</f>
        <v>-6.53125</v>
      </c>
      <c r="BK8727" s="6">
        <f t="shared" ref="BK8727" si="11720">S8729-$AB$2</f>
        <v>-6.53125</v>
      </c>
      <c r="BL8727" s="6">
        <f t="shared" ref="BL8727" si="11721">T8729-$AB$2</f>
        <v>-6.53125</v>
      </c>
      <c r="BM8727" s="6">
        <f t="shared" ref="BM8727" si="11722">U8729-$AB$2</f>
        <v>-6.53125</v>
      </c>
      <c r="BN8727" s="6">
        <f t="shared" ref="BN8727" si="11723">V8729-$AB$2</f>
        <v>-6.53125</v>
      </c>
      <c r="BO8727" s="6">
        <f t="shared" ref="BO8727" si="11724">W8729-$AB$2</f>
        <v>-6.53125</v>
      </c>
      <c r="BP8727" s="16">
        <v>365</v>
      </c>
    </row>
    <row r="8728" spans="1:68" x14ac:dyDescent="0.45">
      <c r="A8728" s="1">
        <v>2008</v>
      </c>
      <c r="B8728" s="1">
        <v>12</v>
      </c>
      <c r="C8728" s="1">
        <v>31</v>
      </c>
      <c r="D8728" s="1">
        <v>2</v>
      </c>
      <c r="E8728" s="1">
        <v>13.1</v>
      </c>
      <c r="F8728" s="1">
        <v>0</v>
      </c>
      <c r="G8728" s="4"/>
      <c r="H8728" s="4"/>
      <c r="Q8728" s="1">
        <v>0</v>
      </c>
      <c r="R8728" s="6">
        <f t="shared" si="11659"/>
        <v>0</v>
      </c>
      <c r="S8728" s="6">
        <f t="shared" si="11660"/>
        <v>0</v>
      </c>
      <c r="T8728" s="6">
        <f t="shared" si="11661"/>
        <v>0</v>
      </c>
      <c r="U8728" s="6">
        <f t="shared" si="11662"/>
        <v>0</v>
      </c>
      <c r="V8728" s="6">
        <f t="shared" si="11663"/>
        <v>0</v>
      </c>
      <c r="W8728" s="6">
        <f t="shared" si="11664"/>
        <v>0</v>
      </c>
      <c r="X8728" s="17"/>
      <c r="Y8728" s="17"/>
      <c r="Z8728" s="17"/>
      <c r="AA8728" s="17"/>
      <c r="AB8728" s="17"/>
      <c r="AC8728" s="17"/>
      <c r="AE8728" s="16"/>
      <c r="AF8728" s="16"/>
      <c r="AG8728" s="16"/>
      <c r="AH8728" s="16"/>
      <c r="AI8728" s="16"/>
      <c r="AJ8728" s="16"/>
      <c r="AL8728" s="16"/>
      <c r="AM8728" s="16"/>
      <c r="AN8728" s="16"/>
      <c r="AO8728" s="16"/>
      <c r="AP8728" s="16"/>
      <c r="AQ8728" s="16"/>
      <c r="BI8728" s="1">
        <v>1</v>
      </c>
      <c r="BJ8728" s="6">
        <f>SUM($R$5:R8730)-$AB$2</f>
        <v>893.85333760000071</v>
      </c>
      <c r="BK8728" s="6">
        <f>SUM($R$5:S8730)-$AB$2</f>
        <v>4387.3455374880023</v>
      </c>
      <c r="BL8728" s="6">
        <f>SUM($R$5:T8730)-$AB$2</f>
        <v>13121.076037207975</v>
      </c>
      <c r="BM8728" s="6">
        <f>SUM($R$5:U8730)-$AB$2</f>
        <v>25348.298736816159</v>
      </c>
      <c r="BN8728" s="6">
        <f>SUM($R$5:V8730)-$AB$2</f>
        <v>42815.75973625631</v>
      </c>
      <c r="BO8728" s="6">
        <f>SUM($R$5:W8730)-$AB$2</f>
        <v>63776.71293558371</v>
      </c>
      <c r="BP8728" s="16"/>
    </row>
    <row r="8729" spans="1:68" x14ac:dyDescent="0.45">
      <c r="A8729" s="1">
        <v>2008</v>
      </c>
      <c r="B8729" s="1">
        <v>12</v>
      </c>
      <c r="C8729" s="1">
        <v>31</v>
      </c>
      <c r="D8729" s="1">
        <v>3</v>
      </c>
      <c r="E8729" s="1">
        <v>13.2</v>
      </c>
      <c r="F8729" s="1">
        <v>0</v>
      </c>
      <c r="G8729" s="4"/>
      <c r="H8729" s="4"/>
      <c r="Q8729" s="1">
        <v>0</v>
      </c>
      <c r="R8729" s="6">
        <f t="shared" si="11659"/>
        <v>0</v>
      </c>
      <c r="S8729" s="6">
        <f t="shared" si="11660"/>
        <v>0</v>
      </c>
      <c r="T8729" s="6">
        <f t="shared" si="11661"/>
        <v>0</v>
      </c>
      <c r="U8729" s="6">
        <f t="shared" si="11662"/>
        <v>0</v>
      </c>
      <c r="V8729" s="6">
        <f t="shared" si="11663"/>
        <v>0</v>
      </c>
      <c r="W8729" s="6">
        <f t="shared" si="11664"/>
        <v>0</v>
      </c>
      <c r="X8729" s="17"/>
      <c r="Y8729" s="17"/>
      <c r="Z8729" s="17"/>
      <c r="AA8729" s="17"/>
      <c r="AB8729" s="17"/>
      <c r="AC8729" s="17"/>
      <c r="AE8729" s="16"/>
      <c r="AF8729" s="16"/>
      <c r="AG8729" s="16"/>
      <c r="AH8729" s="16"/>
      <c r="AI8729" s="16"/>
      <c r="AJ8729" s="16"/>
      <c r="AL8729" s="16"/>
      <c r="AM8729" s="16"/>
      <c r="AN8729" s="16"/>
      <c r="AO8729" s="16"/>
      <c r="AP8729" s="16"/>
      <c r="AQ8729" s="16"/>
      <c r="BI8729" s="1">
        <v>2</v>
      </c>
      <c r="BJ8729" s="6">
        <f>SUM($R$5:R8731)-$AB$2</f>
        <v>893.85333760000071</v>
      </c>
      <c r="BK8729" s="6">
        <f>SUM($R$5:S8731)-$AB$2</f>
        <v>4387.3455374880023</v>
      </c>
      <c r="BL8729" s="6">
        <f>SUM($R$5:T8731)-$AB$2</f>
        <v>13121.076037207975</v>
      </c>
      <c r="BM8729" s="6">
        <f>SUM($R$5:U8731)-$AB$2</f>
        <v>25348.298736816159</v>
      </c>
      <c r="BN8729" s="6">
        <f>SUM($R$5:V8731)-$AB$2</f>
        <v>42815.75973625631</v>
      </c>
      <c r="BO8729" s="6">
        <f>SUM($R$5:W8731)-$AB$2</f>
        <v>63776.71293558371</v>
      </c>
      <c r="BP8729" s="16"/>
    </row>
    <row r="8730" spans="1:68" x14ac:dyDescent="0.45">
      <c r="A8730" s="1">
        <v>2008</v>
      </c>
      <c r="B8730" s="1">
        <v>12</v>
      </c>
      <c r="C8730" s="1">
        <v>31</v>
      </c>
      <c r="D8730" s="1">
        <v>4</v>
      </c>
      <c r="E8730" s="1">
        <v>13.2</v>
      </c>
      <c r="F8730" s="1">
        <v>0</v>
      </c>
      <c r="G8730" s="4"/>
      <c r="H8730" s="4"/>
      <c r="Q8730" s="1">
        <v>0</v>
      </c>
      <c r="R8730" s="6">
        <f t="shared" si="11659"/>
        <v>0</v>
      </c>
      <c r="S8730" s="6">
        <f t="shared" si="11660"/>
        <v>0</v>
      </c>
      <c r="T8730" s="6">
        <f t="shared" si="11661"/>
        <v>0</v>
      </c>
      <c r="U8730" s="6">
        <f t="shared" si="11662"/>
        <v>0</v>
      </c>
      <c r="V8730" s="6">
        <f t="shared" si="11663"/>
        <v>0</v>
      </c>
      <c r="W8730" s="6">
        <f t="shared" si="11664"/>
        <v>0</v>
      </c>
      <c r="X8730" s="17"/>
      <c r="Y8730" s="17"/>
      <c r="Z8730" s="17"/>
      <c r="AA8730" s="17"/>
      <c r="AB8730" s="17"/>
      <c r="AC8730" s="17"/>
      <c r="AE8730" s="16"/>
      <c r="AF8730" s="16"/>
      <c r="AG8730" s="16"/>
      <c r="AH8730" s="16"/>
      <c r="AI8730" s="16"/>
      <c r="AJ8730" s="16"/>
      <c r="AL8730" s="16"/>
      <c r="AM8730" s="16"/>
      <c r="AN8730" s="16"/>
      <c r="AO8730" s="16"/>
      <c r="AP8730" s="16"/>
      <c r="AQ8730" s="16"/>
      <c r="BI8730" s="1">
        <v>3</v>
      </c>
      <c r="BJ8730" s="6">
        <f>SUM($R$5:R8732)-$AB$2</f>
        <v>893.85333760000071</v>
      </c>
      <c r="BK8730" s="6">
        <f>SUM($R$5:S8732)-$AB$2</f>
        <v>4387.3455374880023</v>
      </c>
      <c r="BL8730" s="6">
        <f>SUM($R$5:T8732)-$AB$2</f>
        <v>13121.076037207975</v>
      </c>
      <c r="BM8730" s="6">
        <f>SUM($R$5:U8732)-$AB$2</f>
        <v>25348.298736816159</v>
      </c>
      <c r="BN8730" s="6">
        <f>SUM($R$5:V8732)-$AB$2</f>
        <v>42815.75973625631</v>
      </c>
      <c r="BO8730" s="6">
        <f>SUM($R$5:W8732)-$AB$2</f>
        <v>63776.71293558371</v>
      </c>
      <c r="BP8730" s="16"/>
    </row>
    <row r="8731" spans="1:68" x14ac:dyDescent="0.45">
      <c r="A8731" s="1">
        <v>2008</v>
      </c>
      <c r="B8731" s="1">
        <v>12</v>
      </c>
      <c r="C8731" s="1">
        <v>31</v>
      </c>
      <c r="D8731" s="1">
        <v>5</v>
      </c>
      <c r="E8731" s="1">
        <v>13.4</v>
      </c>
      <c r="F8731" s="1">
        <v>0</v>
      </c>
      <c r="G8731" s="4"/>
      <c r="H8731" s="4"/>
      <c r="Q8731" s="1">
        <v>0</v>
      </c>
      <c r="R8731" s="6">
        <f t="shared" si="11659"/>
        <v>0</v>
      </c>
      <c r="S8731" s="6">
        <f t="shared" si="11660"/>
        <v>0</v>
      </c>
      <c r="T8731" s="6">
        <f t="shared" si="11661"/>
        <v>0</v>
      </c>
      <c r="U8731" s="6">
        <f t="shared" si="11662"/>
        <v>0</v>
      </c>
      <c r="V8731" s="6">
        <f t="shared" si="11663"/>
        <v>0</v>
      </c>
      <c r="W8731" s="6">
        <f t="shared" si="11664"/>
        <v>0</v>
      </c>
      <c r="X8731" s="17"/>
      <c r="Y8731" s="17"/>
      <c r="Z8731" s="17"/>
      <c r="AA8731" s="17"/>
      <c r="AB8731" s="17"/>
      <c r="AC8731" s="17"/>
      <c r="AE8731" s="16"/>
      <c r="AF8731" s="16"/>
      <c r="AG8731" s="16"/>
      <c r="AH8731" s="16"/>
      <c r="AI8731" s="16"/>
      <c r="AJ8731" s="16"/>
      <c r="AL8731" s="16"/>
      <c r="AM8731" s="16"/>
      <c r="AN8731" s="16"/>
      <c r="AO8731" s="16"/>
      <c r="AP8731" s="16"/>
      <c r="AQ8731" s="16"/>
      <c r="BI8731" s="1">
        <v>4</v>
      </c>
      <c r="BJ8731" s="6">
        <f>SUM($R$5:R8733)-$AB$2</f>
        <v>893.85333760000071</v>
      </c>
      <c r="BK8731" s="6">
        <f>SUM($R$5:S8733)-$AB$2</f>
        <v>4387.3455374880023</v>
      </c>
      <c r="BL8731" s="6">
        <f>SUM($R$5:T8733)-$AB$2</f>
        <v>13121.076037207975</v>
      </c>
      <c r="BM8731" s="6">
        <f>SUM($R$5:U8733)-$AB$2</f>
        <v>25348.298736816159</v>
      </c>
      <c r="BN8731" s="6">
        <f>SUM($R$5:V8733)-$AB$2</f>
        <v>42815.75973625631</v>
      </c>
      <c r="BO8731" s="6">
        <f>SUM($R$5:W8733)-$AB$2</f>
        <v>63776.71293558371</v>
      </c>
      <c r="BP8731" s="16"/>
    </row>
    <row r="8732" spans="1:68" x14ac:dyDescent="0.45">
      <c r="A8732" s="1">
        <v>2008</v>
      </c>
      <c r="B8732" s="1">
        <v>12</v>
      </c>
      <c r="C8732" s="1">
        <v>31</v>
      </c>
      <c r="D8732" s="1">
        <v>6</v>
      </c>
      <c r="E8732" s="1">
        <v>13.4</v>
      </c>
      <c r="F8732" s="1">
        <v>0</v>
      </c>
      <c r="G8732" s="4"/>
      <c r="H8732" s="4"/>
      <c r="Q8732" s="1">
        <v>0</v>
      </c>
      <c r="R8732" s="6">
        <f t="shared" si="11659"/>
        <v>0</v>
      </c>
      <c r="S8732" s="6">
        <f t="shared" si="11660"/>
        <v>0</v>
      </c>
      <c r="T8732" s="6">
        <f t="shared" si="11661"/>
        <v>0</v>
      </c>
      <c r="U8732" s="6">
        <f t="shared" si="11662"/>
        <v>0</v>
      </c>
      <c r="V8732" s="6">
        <f t="shared" si="11663"/>
        <v>0</v>
      </c>
      <c r="W8732" s="6">
        <f t="shared" si="11664"/>
        <v>0</v>
      </c>
      <c r="X8732" s="17"/>
      <c r="Y8732" s="17"/>
      <c r="Z8732" s="17"/>
      <c r="AA8732" s="17"/>
      <c r="AB8732" s="17"/>
      <c r="AC8732" s="17"/>
      <c r="AE8732" s="16"/>
      <c r="AF8732" s="16"/>
      <c r="AG8732" s="16"/>
      <c r="AH8732" s="16"/>
      <c r="AI8732" s="16"/>
      <c r="AJ8732" s="16"/>
      <c r="AL8732" s="16"/>
      <c r="AM8732" s="16"/>
      <c r="AN8732" s="16"/>
      <c r="AO8732" s="16"/>
      <c r="AP8732" s="16"/>
      <c r="AQ8732" s="16"/>
      <c r="BI8732" s="1">
        <v>5</v>
      </c>
      <c r="BJ8732" s="6">
        <f>SUM($R$5:R8734)-$AB$2</f>
        <v>893.85333760000071</v>
      </c>
      <c r="BK8732" s="6">
        <f>SUM($R$5:S8734)-$AB$2</f>
        <v>4387.3455374880023</v>
      </c>
      <c r="BL8732" s="6">
        <f>SUM($R$5:T8734)-$AB$2</f>
        <v>13121.076037207975</v>
      </c>
      <c r="BM8732" s="6">
        <f>SUM($R$5:U8734)-$AB$2</f>
        <v>25348.298736816159</v>
      </c>
      <c r="BN8732" s="6">
        <f>SUM($R$5:V8734)-$AB$2</f>
        <v>42815.75973625631</v>
      </c>
      <c r="BO8732" s="6">
        <f>SUM($R$5:W8734)-$AB$2</f>
        <v>63776.71293558371</v>
      </c>
      <c r="BP8732" s="16"/>
    </row>
    <row r="8733" spans="1:68" x14ac:dyDescent="0.45">
      <c r="A8733" s="1">
        <v>2008</v>
      </c>
      <c r="B8733" s="1">
        <v>12</v>
      </c>
      <c r="C8733" s="1">
        <v>31</v>
      </c>
      <c r="D8733" s="1">
        <v>7</v>
      </c>
      <c r="E8733" s="1">
        <v>13.5</v>
      </c>
      <c r="F8733" s="1">
        <v>0</v>
      </c>
      <c r="G8733" s="4"/>
      <c r="H8733" s="4"/>
      <c r="Q8733" s="1">
        <v>0</v>
      </c>
      <c r="R8733" s="6">
        <f t="shared" si="11659"/>
        <v>0</v>
      </c>
      <c r="S8733" s="6">
        <f t="shared" si="11660"/>
        <v>0</v>
      </c>
      <c r="T8733" s="6">
        <f t="shared" si="11661"/>
        <v>0</v>
      </c>
      <c r="U8733" s="6">
        <f t="shared" si="11662"/>
        <v>0</v>
      </c>
      <c r="V8733" s="6">
        <f t="shared" si="11663"/>
        <v>0</v>
      </c>
      <c r="W8733" s="6">
        <f t="shared" si="11664"/>
        <v>0</v>
      </c>
      <c r="X8733" s="17"/>
      <c r="Y8733" s="17"/>
      <c r="Z8733" s="17"/>
      <c r="AA8733" s="17"/>
      <c r="AB8733" s="17"/>
      <c r="AC8733" s="17"/>
      <c r="AE8733" s="16"/>
      <c r="AF8733" s="16"/>
      <c r="AG8733" s="16"/>
      <c r="AH8733" s="16"/>
      <c r="AI8733" s="16"/>
      <c r="AJ8733" s="16"/>
      <c r="AL8733" s="16"/>
      <c r="AM8733" s="16"/>
      <c r="AN8733" s="16"/>
      <c r="AO8733" s="16"/>
      <c r="AP8733" s="16"/>
      <c r="AQ8733" s="16"/>
      <c r="BI8733" s="1">
        <v>6</v>
      </c>
      <c r="BJ8733" s="6">
        <f>SUM($R$5:R8735)-$AB$2</f>
        <v>893.85333760000071</v>
      </c>
      <c r="BK8733" s="6">
        <f>SUM($R$5:S8735)-$AB$2</f>
        <v>4387.3455374880023</v>
      </c>
      <c r="BL8733" s="6">
        <f>SUM($R$5:T8735)-$AB$2</f>
        <v>13121.076037207975</v>
      </c>
      <c r="BM8733" s="6">
        <f>SUM($R$5:U8735)-$AB$2</f>
        <v>25348.298736816159</v>
      </c>
      <c r="BN8733" s="6">
        <f>SUM($R$5:V8735)-$AB$2</f>
        <v>42815.75973625631</v>
      </c>
      <c r="BO8733" s="6">
        <f>SUM($R$5:W8735)-$AB$2</f>
        <v>63776.71293558371</v>
      </c>
      <c r="BP8733" s="16"/>
    </row>
    <row r="8734" spans="1:68" x14ac:dyDescent="0.45">
      <c r="A8734" s="1">
        <v>2008</v>
      </c>
      <c r="B8734" s="1">
        <v>12</v>
      </c>
      <c r="C8734" s="1">
        <v>31</v>
      </c>
      <c r="D8734" s="1">
        <v>8</v>
      </c>
      <c r="E8734" s="1">
        <v>13.4</v>
      </c>
      <c r="F8734" s="1">
        <v>0</v>
      </c>
      <c r="G8734" s="4"/>
      <c r="H8734" s="4"/>
      <c r="Q8734" s="1">
        <v>0</v>
      </c>
      <c r="R8734" s="6">
        <f t="shared" si="11659"/>
        <v>0</v>
      </c>
      <c r="S8734" s="6">
        <f t="shared" si="11660"/>
        <v>0</v>
      </c>
      <c r="T8734" s="6">
        <f t="shared" si="11661"/>
        <v>0</v>
      </c>
      <c r="U8734" s="6">
        <f t="shared" si="11662"/>
        <v>0</v>
      </c>
      <c r="V8734" s="6">
        <f t="shared" si="11663"/>
        <v>0</v>
      </c>
      <c r="W8734" s="6">
        <f t="shared" si="11664"/>
        <v>0</v>
      </c>
      <c r="X8734" s="17"/>
      <c r="Y8734" s="17"/>
      <c r="Z8734" s="17"/>
      <c r="AA8734" s="17"/>
      <c r="AB8734" s="17"/>
      <c r="AC8734" s="17"/>
      <c r="AE8734" s="16"/>
      <c r="AF8734" s="16"/>
      <c r="AG8734" s="16"/>
      <c r="AH8734" s="16"/>
      <c r="AI8734" s="16"/>
      <c r="AJ8734" s="16"/>
      <c r="AL8734" s="16"/>
      <c r="AM8734" s="16"/>
      <c r="AN8734" s="16"/>
      <c r="AO8734" s="16"/>
      <c r="AP8734" s="16"/>
      <c r="AQ8734" s="16"/>
      <c r="BI8734" s="1">
        <v>7</v>
      </c>
      <c r="BJ8734" s="6">
        <f>SUM($R$5:R8736)-$AB$2</f>
        <v>893.85333760000071</v>
      </c>
      <c r="BK8734" s="6">
        <f>SUM($R$5:S8736)-$AB$2</f>
        <v>4387.3455374880023</v>
      </c>
      <c r="BL8734" s="6">
        <f>SUM($R$5:T8736)-$AB$2</f>
        <v>13121.076037207975</v>
      </c>
      <c r="BM8734" s="6">
        <f>SUM($R$5:U8736)-$AB$2</f>
        <v>25348.298736816159</v>
      </c>
      <c r="BN8734" s="6">
        <f>SUM($R$5:V8736)-$AB$2</f>
        <v>42815.75973625631</v>
      </c>
      <c r="BO8734" s="6">
        <f>SUM($R$5:W8736)-$AB$2</f>
        <v>63776.71293558371</v>
      </c>
      <c r="BP8734" s="16"/>
    </row>
    <row r="8735" spans="1:68" x14ac:dyDescent="0.45">
      <c r="A8735" s="1">
        <v>2008</v>
      </c>
      <c r="B8735" s="1">
        <v>12</v>
      </c>
      <c r="C8735" s="1">
        <v>31</v>
      </c>
      <c r="D8735" s="1">
        <v>9</v>
      </c>
      <c r="E8735" s="1">
        <v>13.7</v>
      </c>
      <c r="F8735" s="1">
        <v>0</v>
      </c>
      <c r="G8735" s="4"/>
      <c r="H8735" s="4"/>
      <c r="Q8735" s="1">
        <v>0</v>
      </c>
      <c r="R8735" s="6">
        <f t="shared" si="11659"/>
        <v>0</v>
      </c>
      <c r="S8735" s="6">
        <f t="shared" si="11660"/>
        <v>0</v>
      </c>
      <c r="T8735" s="6">
        <f t="shared" si="11661"/>
        <v>0</v>
      </c>
      <c r="U8735" s="6">
        <f t="shared" si="11662"/>
        <v>0</v>
      </c>
      <c r="V8735" s="6">
        <f t="shared" si="11663"/>
        <v>0</v>
      </c>
      <c r="W8735" s="6">
        <f t="shared" si="11664"/>
        <v>0</v>
      </c>
      <c r="X8735" s="17"/>
      <c r="Y8735" s="17"/>
      <c r="Z8735" s="17"/>
      <c r="AA8735" s="17"/>
      <c r="AB8735" s="17"/>
      <c r="AC8735" s="17"/>
      <c r="AE8735" s="16"/>
      <c r="AF8735" s="16"/>
      <c r="AG8735" s="16"/>
      <c r="AH8735" s="16"/>
      <c r="AI8735" s="16"/>
      <c r="AJ8735" s="16"/>
      <c r="AL8735" s="16"/>
      <c r="AM8735" s="16"/>
      <c r="AN8735" s="16"/>
      <c r="AO8735" s="16"/>
      <c r="AP8735" s="16"/>
      <c r="AQ8735" s="16"/>
      <c r="BI8735" s="1">
        <v>8</v>
      </c>
      <c r="BJ8735" s="6">
        <f>SUM($R$5:R8737)-$AB$2</f>
        <v>893.85333760000071</v>
      </c>
      <c r="BK8735" s="6">
        <f>SUM($R$5:S8737)-$AB$2</f>
        <v>4387.3455374880023</v>
      </c>
      <c r="BL8735" s="6">
        <f>SUM($R$5:T8737)-$AB$2</f>
        <v>13121.076037207975</v>
      </c>
      <c r="BM8735" s="6">
        <f>SUM($R$5:U8737)-$AB$2</f>
        <v>25348.298736816159</v>
      </c>
      <c r="BN8735" s="6">
        <f>SUM($R$5:V8737)-$AB$2</f>
        <v>42815.75973625631</v>
      </c>
      <c r="BO8735" s="6">
        <f>SUM($R$5:W8737)-$AB$2</f>
        <v>63776.71293558371</v>
      </c>
      <c r="BP8735" s="16"/>
    </row>
    <row r="8736" spans="1:68" x14ac:dyDescent="0.45">
      <c r="A8736" s="1">
        <v>2008</v>
      </c>
      <c r="B8736" s="1">
        <v>12</v>
      </c>
      <c r="C8736" s="1">
        <v>31</v>
      </c>
      <c r="D8736" s="1">
        <v>10</v>
      </c>
      <c r="E8736" s="1">
        <v>13.9</v>
      </c>
      <c r="F8736" s="1">
        <v>11.38</v>
      </c>
      <c r="G8736" s="4"/>
      <c r="H8736" s="4"/>
      <c r="Q8736" s="1">
        <v>0</v>
      </c>
      <c r="R8736" s="6">
        <f t="shared" si="11659"/>
        <v>0</v>
      </c>
      <c r="S8736" s="6">
        <f t="shared" si="11660"/>
        <v>0</v>
      </c>
      <c r="T8736" s="6">
        <f t="shared" si="11661"/>
        <v>0</v>
      </c>
      <c r="U8736" s="6">
        <f t="shared" si="11662"/>
        <v>0</v>
      </c>
      <c r="V8736" s="6">
        <f t="shared" si="11663"/>
        <v>0</v>
      </c>
      <c r="W8736" s="6">
        <f t="shared" si="11664"/>
        <v>0</v>
      </c>
      <c r="X8736" s="17"/>
      <c r="Y8736" s="17"/>
      <c r="Z8736" s="17"/>
      <c r="AA8736" s="17"/>
      <c r="AB8736" s="17"/>
      <c r="AC8736" s="17"/>
      <c r="AE8736" s="16"/>
      <c r="AF8736" s="16"/>
      <c r="AG8736" s="16"/>
      <c r="AH8736" s="16"/>
      <c r="AI8736" s="16"/>
      <c r="AJ8736" s="16"/>
      <c r="AL8736" s="16"/>
      <c r="AM8736" s="16"/>
      <c r="AN8736" s="16"/>
      <c r="AO8736" s="16"/>
      <c r="AP8736" s="16"/>
      <c r="AQ8736" s="16"/>
      <c r="BI8736" s="1">
        <v>9</v>
      </c>
      <c r="BJ8736" s="6">
        <f>SUM($R$5:R8738)-$AB$2</f>
        <v>893.85333760000071</v>
      </c>
      <c r="BK8736" s="6">
        <f>SUM($R$5:S8738)-$AB$2</f>
        <v>4387.3455374880023</v>
      </c>
      <c r="BL8736" s="6">
        <f>SUM($R$5:T8738)-$AB$2</f>
        <v>13121.076037207975</v>
      </c>
      <c r="BM8736" s="6">
        <f>SUM($R$5:U8738)-$AB$2</f>
        <v>25348.298736816159</v>
      </c>
      <c r="BN8736" s="6">
        <f>SUM($R$5:V8738)-$AB$2</f>
        <v>42815.75973625631</v>
      </c>
      <c r="BO8736" s="6">
        <f>SUM($R$5:W8738)-$AB$2</f>
        <v>63776.71293558371</v>
      </c>
      <c r="BP8736" s="16"/>
    </row>
    <row r="8737" spans="1:68" x14ac:dyDescent="0.45">
      <c r="A8737" s="1">
        <v>2008</v>
      </c>
      <c r="B8737" s="1">
        <v>12</v>
      </c>
      <c r="C8737" s="1">
        <v>31</v>
      </c>
      <c r="D8737" s="1">
        <v>11</v>
      </c>
      <c r="E8737" s="1">
        <v>14.1</v>
      </c>
      <c r="F8737" s="1">
        <v>30.63</v>
      </c>
      <c r="G8737" s="4"/>
      <c r="H8737" s="4"/>
      <c r="Q8737" s="1">
        <v>0</v>
      </c>
      <c r="R8737" s="6">
        <f t="shared" si="11659"/>
        <v>0</v>
      </c>
      <c r="S8737" s="6">
        <f t="shared" si="11660"/>
        <v>0</v>
      </c>
      <c r="T8737" s="6">
        <f t="shared" si="11661"/>
        <v>0</v>
      </c>
      <c r="U8737" s="6">
        <f t="shared" si="11662"/>
        <v>0</v>
      </c>
      <c r="V8737" s="6">
        <f t="shared" si="11663"/>
        <v>0</v>
      </c>
      <c r="W8737" s="6">
        <f t="shared" si="11664"/>
        <v>0</v>
      </c>
      <c r="X8737" s="17"/>
      <c r="Y8737" s="17"/>
      <c r="Z8737" s="17"/>
      <c r="AA8737" s="17"/>
      <c r="AB8737" s="17"/>
      <c r="AC8737" s="17"/>
      <c r="AE8737" s="16"/>
      <c r="AF8737" s="16"/>
      <c r="AG8737" s="16"/>
      <c r="AH8737" s="16"/>
      <c r="AI8737" s="16"/>
      <c r="AJ8737" s="16"/>
      <c r="AL8737" s="16"/>
      <c r="AM8737" s="16"/>
      <c r="AN8737" s="16"/>
      <c r="AO8737" s="16"/>
      <c r="AP8737" s="16"/>
      <c r="AQ8737" s="16"/>
      <c r="BI8737" s="1">
        <v>10</v>
      </c>
      <c r="BJ8737" s="6">
        <f>SUM($R$5:R8739)-$AB$2</f>
        <v>893.85993800000074</v>
      </c>
      <c r="BK8737" s="6">
        <f>SUM($R$5:S8739)-$AB$2</f>
        <v>4387.3777474400022</v>
      </c>
      <c r="BL8737" s="6">
        <f>SUM($R$5:T8739)-$AB$2</f>
        <v>13121.172271039975</v>
      </c>
      <c r="BM8737" s="6">
        <f>SUM($R$5:U8739)-$AB$2</f>
        <v>25348.48460408016</v>
      </c>
      <c r="BN8737" s="6">
        <f>SUM($R$5:V8739)-$AB$2</f>
        <v>42816.073651280305</v>
      </c>
      <c r="BO8737" s="6">
        <f>SUM($R$5:W8739)-$AB$2</f>
        <v>63777.180507919707</v>
      </c>
      <c r="BP8737" s="16"/>
    </row>
    <row r="8738" spans="1:68" x14ac:dyDescent="0.45">
      <c r="A8738" s="1">
        <v>2008</v>
      </c>
      <c r="B8738" s="1">
        <v>12</v>
      </c>
      <c r="C8738" s="1">
        <v>31</v>
      </c>
      <c r="D8738" s="1">
        <v>12</v>
      </c>
      <c r="E8738" s="1">
        <v>11.8</v>
      </c>
      <c r="F8738" s="1">
        <v>38.03</v>
      </c>
      <c r="G8738" s="4"/>
      <c r="H8738" s="4"/>
      <c r="Q8738" s="1">
        <v>0</v>
      </c>
      <c r="R8738" s="6">
        <f t="shared" si="11659"/>
        <v>0</v>
      </c>
      <c r="S8738" s="6">
        <f t="shared" si="11660"/>
        <v>0</v>
      </c>
      <c r="T8738" s="6">
        <f t="shared" si="11661"/>
        <v>0</v>
      </c>
      <c r="U8738" s="6">
        <f t="shared" si="11662"/>
        <v>0</v>
      </c>
      <c r="V8738" s="6">
        <f t="shared" si="11663"/>
        <v>0</v>
      </c>
      <c r="W8738" s="6">
        <f t="shared" si="11664"/>
        <v>0</v>
      </c>
      <c r="X8738" s="17"/>
      <c r="Y8738" s="17"/>
      <c r="Z8738" s="17"/>
      <c r="AA8738" s="17"/>
      <c r="AB8738" s="17"/>
      <c r="AC8738" s="17"/>
      <c r="AE8738" s="16"/>
      <c r="AF8738" s="16"/>
      <c r="AG8738" s="16"/>
      <c r="AH8738" s="16"/>
      <c r="AI8738" s="16"/>
      <c r="AJ8738" s="16"/>
      <c r="AL8738" s="16"/>
      <c r="AM8738" s="16"/>
      <c r="AN8738" s="16"/>
      <c r="AO8738" s="16"/>
      <c r="AP8738" s="16"/>
      <c r="AQ8738" s="16"/>
      <c r="BI8738" s="1">
        <v>11</v>
      </c>
      <c r="BJ8738" s="6">
        <f>SUM($R$5:R8740)-$AB$2</f>
        <v>893.87770340000077</v>
      </c>
      <c r="BK8738" s="6">
        <f>SUM($R$5:S8740)-$AB$2</f>
        <v>4387.4644425920023</v>
      </c>
      <c r="BL8738" s="6">
        <f>SUM($R$5:T8740)-$AB$2</f>
        <v>13121.431290571976</v>
      </c>
      <c r="BM8738" s="6">
        <f>SUM($R$5:U8740)-$AB$2</f>
        <v>25348.984877744162</v>
      </c>
      <c r="BN8738" s="6">
        <f>SUM($R$5:V8740)-$AB$2</f>
        <v>42816.918573704308</v>
      </c>
      <c r="BO8738" s="6">
        <f>SUM($R$5:W8740)-$AB$2</f>
        <v>63778.439008855712</v>
      </c>
      <c r="BP8738" s="16"/>
    </row>
    <row r="8739" spans="1:68" x14ac:dyDescent="0.45">
      <c r="A8739" s="1">
        <v>2008</v>
      </c>
      <c r="B8739" s="1">
        <v>12</v>
      </c>
      <c r="C8739" s="1">
        <v>31</v>
      </c>
      <c r="D8739" s="1">
        <v>13</v>
      </c>
      <c r="E8739" s="1">
        <v>12.2</v>
      </c>
      <c r="F8739" s="1">
        <v>102.92</v>
      </c>
      <c r="G8739" s="4"/>
      <c r="H8739" s="4"/>
      <c r="Q8739" s="1">
        <v>0</v>
      </c>
      <c r="R8739" s="6">
        <f t="shared" si="11659"/>
        <v>6.6003999999999993E-3</v>
      </c>
      <c r="S8739" s="6">
        <f t="shared" si="11660"/>
        <v>2.5609551999999997E-2</v>
      </c>
      <c r="T8739" s="6">
        <f t="shared" si="11661"/>
        <v>6.4023879999999991E-2</v>
      </c>
      <c r="U8739" s="6">
        <f t="shared" si="11662"/>
        <v>8.9633431999999999E-2</v>
      </c>
      <c r="V8739" s="6">
        <f t="shared" si="11663"/>
        <v>0.12804775999999998</v>
      </c>
      <c r="W8739" s="6">
        <f t="shared" si="11664"/>
        <v>0.15365731199999999</v>
      </c>
      <c r="X8739" s="17"/>
      <c r="Y8739" s="17"/>
      <c r="Z8739" s="17"/>
      <c r="AA8739" s="17"/>
      <c r="AB8739" s="17"/>
      <c r="AC8739" s="17"/>
      <c r="AE8739" s="16"/>
      <c r="AF8739" s="16"/>
      <c r="AG8739" s="16"/>
      <c r="AH8739" s="16"/>
      <c r="AI8739" s="16"/>
      <c r="AJ8739" s="16"/>
      <c r="AL8739" s="16"/>
      <c r="AM8739" s="16"/>
      <c r="AN8739" s="16"/>
      <c r="AO8739" s="16"/>
      <c r="AP8739" s="16"/>
      <c r="AQ8739" s="16"/>
      <c r="BI8739" s="1">
        <v>12</v>
      </c>
      <c r="BJ8739" s="6">
        <f t="shared" ref="BJ8739" si="11725">R8741-$AB$2</f>
        <v>-6.5091926000000004</v>
      </c>
      <c r="BK8739" s="6">
        <f t="shared" ref="BK8739" si="11726">S8741-$AB$2</f>
        <v>-6.4456672880000001</v>
      </c>
      <c r="BL8739" s="6">
        <f t="shared" ref="BL8739" si="11727">T8741-$AB$2</f>
        <v>-6.3172932199999998</v>
      </c>
      <c r="BM8739" s="6">
        <f t="shared" ref="BM8739" si="11728">U8741-$AB$2</f>
        <v>-6.2317105079999999</v>
      </c>
      <c r="BN8739" s="6">
        <f t="shared" ref="BN8739" si="11729">V8741-$AB$2</f>
        <v>-6.1033364399999996</v>
      </c>
      <c r="BO8739" s="6">
        <f t="shared" ref="BO8739" si="11730">W8741-$AB$2</f>
        <v>-6.0177537279999997</v>
      </c>
      <c r="BP8739" s="16"/>
    </row>
    <row r="8740" spans="1:68" x14ac:dyDescent="0.45">
      <c r="A8740" s="1">
        <v>2008</v>
      </c>
      <c r="B8740" s="1">
        <v>12</v>
      </c>
      <c r="C8740" s="1">
        <v>31</v>
      </c>
      <c r="D8740" s="1">
        <v>14</v>
      </c>
      <c r="E8740" s="1">
        <v>12.6</v>
      </c>
      <c r="F8740" s="1">
        <v>124.87</v>
      </c>
      <c r="G8740" s="4"/>
      <c r="H8740" s="4"/>
      <c r="Q8740" s="1">
        <v>0</v>
      </c>
      <c r="R8740" s="6">
        <f t="shared" si="11659"/>
        <v>1.7765400000000001E-2</v>
      </c>
      <c r="S8740" s="6">
        <f t="shared" si="11660"/>
        <v>6.8929751999999997E-2</v>
      </c>
      <c r="T8740" s="6">
        <f t="shared" si="11661"/>
        <v>0.17232438</v>
      </c>
      <c r="U8740" s="6">
        <f t="shared" si="11662"/>
        <v>0.24125413200000001</v>
      </c>
      <c r="V8740" s="6">
        <f t="shared" si="11663"/>
        <v>0.34464876</v>
      </c>
      <c r="W8740" s="6">
        <f t="shared" si="11664"/>
        <v>0.41357851200000001</v>
      </c>
      <c r="X8740" s="17"/>
      <c r="Y8740" s="17"/>
      <c r="Z8740" s="17"/>
      <c r="AA8740" s="17"/>
      <c r="AB8740" s="17"/>
      <c r="AC8740" s="17"/>
      <c r="AE8740" s="16"/>
      <c r="AF8740" s="16"/>
      <c r="AG8740" s="16"/>
      <c r="AH8740" s="16"/>
      <c r="AI8740" s="16"/>
      <c r="AJ8740" s="16"/>
      <c r="AL8740" s="16"/>
      <c r="AM8740" s="16"/>
      <c r="AN8740" s="16"/>
      <c r="AO8740" s="16"/>
      <c r="AP8740" s="16"/>
      <c r="AQ8740" s="16"/>
      <c r="BI8740" s="1">
        <v>13</v>
      </c>
      <c r="BJ8740" s="6">
        <f>SUM($R$5:R8742)-$AB$2</f>
        <v>893.95945440000071</v>
      </c>
      <c r="BK8740" s="6">
        <f>SUM($R$5:S8742)-$AB$2</f>
        <v>4387.8633874720035</v>
      </c>
      <c r="BL8740" s="6">
        <f>SUM($R$5:T8742)-$AB$2</f>
        <v>13122.623220151974</v>
      </c>
      <c r="BM8740" s="6">
        <f>SUM($R$5:U8742)-$AB$2</f>
        <v>25351.286985904164</v>
      </c>
      <c r="BN8740" s="6">
        <f>SUM($R$5:V8742)-$AB$2</f>
        <v>42820.806651264305</v>
      </c>
      <c r="BO8740" s="6">
        <f>SUM($R$5:W8742)-$AB$2</f>
        <v>63784.230249695705</v>
      </c>
      <c r="BP8740" s="16"/>
    </row>
    <row r="8741" spans="1:68" x14ac:dyDescent="0.45">
      <c r="A8741" s="1">
        <v>2008</v>
      </c>
      <c r="B8741" s="1">
        <v>12</v>
      </c>
      <c r="C8741" s="1">
        <v>31</v>
      </c>
      <c r="D8741" s="1">
        <v>15</v>
      </c>
      <c r="E8741" s="1">
        <v>12.6</v>
      </c>
      <c r="F8741" s="1">
        <v>30.05</v>
      </c>
      <c r="G8741" s="4"/>
      <c r="H8741" s="4"/>
      <c r="Q8741" s="1">
        <v>0</v>
      </c>
      <c r="R8741" s="6">
        <f t="shared" si="11659"/>
        <v>2.2057399999999998E-2</v>
      </c>
      <c r="S8741" s="6">
        <f t="shared" si="11660"/>
        <v>8.5582711999999991E-2</v>
      </c>
      <c r="T8741" s="6">
        <f t="shared" si="11661"/>
        <v>0.21395677999999996</v>
      </c>
      <c r="U8741" s="6">
        <f t="shared" si="11662"/>
        <v>0.29953949200000002</v>
      </c>
      <c r="V8741" s="6">
        <f t="shared" si="11663"/>
        <v>0.42791355999999992</v>
      </c>
      <c r="W8741" s="6">
        <f t="shared" si="11664"/>
        <v>0.51349627200000003</v>
      </c>
      <c r="X8741" s="17">
        <f t="shared" ref="X8741" si="11731">SUM(R8741:R8765)-$AB$2</f>
        <v>-6.3007406000000001</v>
      </c>
      <c r="Y8741" s="17">
        <f t="shared" ref="Y8741" si="11732">SUM(S8741:S8765)-$AB$2</f>
        <v>-5.6368735279999997</v>
      </c>
      <c r="Z8741" s="17">
        <f t="shared" ref="Z8741" si="11733">SUM(T8741:T8765)-$AB$2</f>
        <v>-4.2953088200000007</v>
      </c>
      <c r="AA8741" s="17">
        <f t="shared" ref="AA8741" si="11734">SUM(U8741:U8765)-$AB$2</f>
        <v>-3.4009323480000004</v>
      </c>
      <c r="AB8741" s="17">
        <f t="shared" ref="AB8741" si="11735">SUM(V8741:V8765)-$AB$2</f>
        <v>-2.0593676400000014</v>
      </c>
      <c r="AC8741" s="17">
        <f t="shared" ref="AC8741" si="11736">SUM(W8741:W8765)-$AB$2</f>
        <v>-1.1649911680000002</v>
      </c>
      <c r="AE8741" s="16">
        <f t="shared" ref="AE8741" si="11737">IF(X8741&gt;0,1,0)</f>
        <v>0</v>
      </c>
      <c r="AF8741" s="16">
        <f t="shared" ref="AF8741" si="11738">IF(Y8741&gt;0,1,0)</f>
        <v>0</v>
      </c>
      <c r="AG8741" s="16">
        <f t="shared" ref="AG8741" si="11739">IF(Z8741&gt;0,1,0)</f>
        <v>0</v>
      </c>
      <c r="AH8741" s="16">
        <f t="shared" ref="AH8741" si="11740">IF(AA8741&gt;0,1,0)</f>
        <v>0</v>
      </c>
      <c r="AI8741" s="16">
        <f t="shared" ref="AI8741" si="11741">IF(AB8741&gt;0,1,0)</f>
        <v>0</v>
      </c>
      <c r="AJ8741" s="16">
        <f t="shared" ref="AJ8741" si="11742">IF(AC8741&gt;0,1,0)</f>
        <v>0</v>
      </c>
      <c r="AL8741" s="16">
        <f t="shared" ref="AL8741" si="11743">IF(X8741&lt;0,ABS(X8741*$AP$1),0)</f>
        <v>0</v>
      </c>
      <c r="AM8741" s="16">
        <f t="shared" ref="AM8741" si="11744">IF(Y8741&lt;0,ABS(Y8741*$AP$1),0)</f>
        <v>0</v>
      </c>
      <c r="AN8741" s="16">
        <f t="shared" ref="AN8741" si="11745">IF(Z8741&lt;0,ABS(Z8741*$AP$1),0)</f>
        <v>0</v>
      </c>
      <c r="AO8741" s="16">
        <f t="shared" ref="AO8741" si="11746">IF(AA8741&lt;0,ABS(AA8741*$AP$1),0)</f>
        <v>0</v>
      </c>
      <c r="AP8741" s="16">
        <f t="shared" ref="AP8741" si="11747">IF(AB8741&lt;0,ABS(AB8741*$AP$1),0)</f>
        <v>0</v>
      </c>
      <c r="AQ8741" s="16">
        <f t="shared" ref="AQ8741" si="11748">IF(AC8741&lt;0,ABS(AC8741*$AP$1),0)</f>
        <v>0</v>
      </c>
      <c r="BI8741" s="1">
        <v>14</v>
      </c>
      <c r="BJ8741" s="6">
        <f>SUM($R$5:R8743)-$AB$2</f>
        <v>894.03187900000069</v>
      </c>
      <c r="BK8741" s="6">
        <f>SUM($R$5:S8743)-$AB$2</f>
        <v>4388.2168195200038</v>
      </c>
      <c r="BL8741" s="6">
        <f>SUM($R$5:T8743)-$AB$2</f>
        <v>13123.679170819976</v>
      </c>
      <c r="BM8741" s="6">
        <f>SUM($R$5:U8743)-$AB$2</f>
        <v>25353.326462640165</v>
      </c>
      <c r="BN8741" s="6">
        <f>SUM($R$5:V8743)-$AB$2</f>
        <v>42824.251165240305</v>
      </c>
      <c r="BO8741" s="6">
        <f>SUM($R$5:W8743)-$AB$2</f>
        <v>63789.360808359706</v>
      </c>
      <c r="BP8741" s="16"/>
    </row>
    <row r="8742" spans="1:68" x14ac:dyDescent="0.45">
      <c r="A8742" s="1">
        <v>2008</v>
      </c>
      <c r="B8742" s="1">
        <v>12</v>
      </c>
      <c r="C8742" s="1">
        <v>31</v>
      </c>
      <c r="D8742" s="1">
        <v>16</v>
      </c>
      <c r="E8742" s="1">
        <v>12.9</v>
      </c>
      <c r="F8742" s="1">
        <v>19.2</v>
      </c>
      <c r="G8742" s="4"/>
      <c r="H8742" s="4"/>
      <c r="Q8742" s="1">
        <v>0</v>
      </c>
      <c r="R8742" s="6">
        <f t="shared" si="11659"/>
        <v>5.9693599999999999E-2</v>
      </c>
      <c r="S8742" s="6">
        <f t="shared" si="11660"/>
        <v>0.23161116799999998</v>
      </c>
      <c r="T8742" s="6">
        <f t="shared" si="11661"/>
        <v>0.57902791999999992</v>
      </c>
      <c r="U8742" s="6">
        <f t="shared" si="11662"/>
        <v>0.81063908799999995</v>
      </c>
      <c r="V8742" s="6">
        <f t="shared" si="11663"/>
        <v>1.1580558399999998</v>
      </c>
      <c r="W8742" s="6">
        <f t="shared" si="11664"/>
        <v>1.389667008</v>
      </c>
      <c r="X8742" s="17"/>
      <c r="Y8742" s="17"/>
      <c r="Z8742" s="17"/>
      <c r="AA8742" s="17"/>
      <c r="AB8742" s="17"/>
      <c r="AC8742" s="17"/>
      <c r="AE8742" s="16"/>
      <c r="AF8742" s="16"/>
      <c r="AG8742" s="16"/>
      <c r="AH8742" s="16"/>
      <c r="AI8742" s="16"/>
      <c r="AJ8742" s="16"/>
      <c r="AL8742" s="16"/>
      <c r="AM8742" s="16"/>
      <c r="AN8742" s="16"/>
      <c r="AO8742" s="16"/>
      <c r="AP8742" s="16"/>
      <c r="AQ8742" s="16"/>
      <c r="BI8742" s="1">
        <v>15</v>
      </c>
      <c r="BJ8742" s="6">
        <f>SUM($R$5:R8744)-$AB$2</f>
        <v>894.04930800000068</v>
      </c>
      <c r="BK8742" s="6">
        <f>SUM($R$5:S8744)-$AB$2</f>
        <v>4388.3018730400045</v>
      </c>
      <c r="BL8742" s="6">
        <f>SUM($R$5:T8744)-$AB$2</f>
        <v>13123.933285639974</v>
      </c>
      <c r="BM8742" s="6">
        <f>SUM($R$5:U8744)-$AB$2</f>
        <v>25353.817263280165</v>
      </c>
      <c r="BN8742" s="6">
        <f>SUM($R$5:V8744)-$AB$2</f>
        <v>42825.080088480303</v>
      </c>
      <c r="BO8742" s="6">
        <f>SUM($R$5:W8744)-$AB$2</f>
        <v>63790.595478719704</v>
      </c>
      <c r="BP8742" s="16"/>
    </row>
    <row r="8743" spans="1:68" x14ac:dyDescent="0.45">
      <c r="A8743" s="1">
        <v>2008</v>
      </c>
      <c r="B8743" s="1">
        <v>12</v>
      </c>
      <c r="C8743" s="1">
        <v>31</v>
      </c>
      <c r="D8743" s="1">
        <v>17</v>
      </c>
      <c r="E8743" s="1">
        <v>13.2</v>
      </c>
      <c r="F8743" s="1">
        <v>2.3199999999999998</v>
      </c>
      <c r="G8743" s="4"/>
      <c r="H8743" s="4"/>
      <c r="Q8743" s="1">
        <v>0</v>
      </c>
      <c r="R8743" s="6">
        <f t="shared" si="11659"/>
        <v>7.2424599999999992E-2</v>
      </c>
      <c r="S8743" s="6">
        <f t="shared" si="11660"/>
        <v>0.28100744799999999</v>
      </c>
      <c r="T8743" s="6">
        <f t="shared" si="11661"/>
        <v>0.70251861999999998</v>
      </c>
      <c r="U8743" s="6">
        <f t="shared" si="11662"/>
        <v>0.98352606799999998</v>
      </c>
      <c r="V8743" s="6">
        <f t="shared" si="11663"/>
        <v>1.40503724</v>
      </c>
      <c r="W8743" s="6">
        <f t="shared" si="11664"/>
        <v>1.686044688</v>
      </c>
      <c r="X8743" s="17"/>
      <c r="Y8743" s="17"/>
      <c r="Z8743" s="17"/>
      <c r="AA8743" s="17"/>
      <c r="AB8743" s="17"/>
      <c r="AC8743" s="17"/>
      <c r="AE8743" s="16"/>
      <c r="AF8743" s="16"/>
      <c r="AG8743" s="16"/>
      <c r="AH8743" s="16"/>
      <c r="AI8743" s="16"/>
      <c r="AJ8743" s="16"/>
      <c r="AL8743" s="16"/>
      <c r="AM8743" s="16"/>
      <c r="AN8743" s="16"/>
      <c r="AO8743" s="16"/>
      <c r="AP8743" s="16"/>
      <c r="AQ8743" s="16"/>
      <c r="BI8743" s="1">
        <v>16</v>
      </c>
      <c r="BJ8743" s="6">
        <f>SUM($R$5:R8745)-$AB$2</f>
        <v>894.06044400000064</v>
      </c>
      <c r="BK8743" s="6">
        <f>SUM($R$5:S8745)-$AB$2</f>
        <v>4388.3562167200043</v>
      </c>
      <c r="BL8743" s="6">
        <f>SUM($R$5:T8745)-$AB$2</f>
        <v>13124.095648519975</v>
      </c>
      <c r="BM8743" s="6">
        <f>SUM($R$5:U8745)-$AB$2</f>
        <v>25354.130853040166</v>
      </c>
      <c r="BN8743" s="6">
        <f>SUM($R$5:V8745)-$AB$2</f>
        <v>42825.609716640305</v>
      </c>
      <c r="BO8743" s="6">
        <f>SUM($R$5:W8745)-$AB$2</f>
        <v>63791.384352959707</v>
      </c>
      <c r="BP8743" s="16"/>
    </row>
    <row r="8744" spans="1:68" x14ac:dyDescent="0.45">
      <c r="A8744" s="1">
        <v>2008</v>
      </c>
      <c r="B8744" s="1">
        <v>12</v>
      </c>
      <c r="C8744" s="1">
        <v>31</v>
      </c>
      <c r="D8744" s="1">
        <v>18</v>
      </c>
      <c r="E8744" s="1">
        <v>13.4</v>
      </c>
      <c r="F8744" s="1">
        <v>0</v>
      </c>
      <c r="G8744" s="4"/>
      <c r="H8744" s="4"/>
      <c r="Q8744" s="1">
        <v>0</v>
      </c>
      <c r="R8744" s="6">
        <f t="shared" si="11659"/>
        <v>1.7429E-2</v>
      </c>
      <c r="S8744" s="6">
        <f t="shared" si="11660"/>
        <v>6.7624519999999994E-2</v>
      </c>
      <c r="T8744" s="6">
        <f t="shared" si="11661"/>
        <v>0.16906129999999997</v>
      </c>
      <c r="U8744" s="6">
        <f t="shared" si="11662"/>
        <v>0.23668581999999999</v>
      </c>
      <c r="V8744" s="6">
        <f t="shared" si="11663"/>
        <v>0.33812259999999994</v>
      </c>
      <c r="W8744" s="6">
        <f t="shared" si="11664"/>
        <v>0.40574712000000002</v>
      </c>
      <c r="X8744" s="17"/>
      <c r="Y8744" s="17"/>
      <c r="Z8744" s="17"/>
      <c r="AA8744" s="17"/>
      <c r="AB8744" s="17"/>
      <c r="AC8744" s="17"/>
      <c r="AE8744" s="16"/>
      <c r="AF8744" s="16"/>
      <c r="AG8744" s="16"/>
      <c r="AH8744" s="16"/>
      <c r="AI8744" s="16"/>
      <c r="AJ8744" s="16"/>
      <c r="AL8744" s="16"/>
      <c r="AM8744" s="16"/>
      <c r="AN8744" s="16"/>
      <c r="AO8744" s="16"/>
      <c r="AP8744" s="16"/>
      <c r="AQ8744" s="16"/>
      <c r="BI8744" s="1">
        <v>17</v>
      </c>
      <c r="BJ8744" s="6">
        <f>SUM($R$5:R8746)-$AB$2</f>
        <v>894.06178960000068</v>
      </c>
      <c r="BK8744" s="6">
        <f>SUM($R$5:S8746)-$AB$2</f>
        <v>4388.3627832480042</v>
      </c>
      <c r="BL8744" s="6">
        <f>SUM($R$5:T8746)-$AB$2</f>
        <v>13124.115267367975</v>
      </c>
      <c r="BM8744" s="6">
        <f>SUM($R$5:U8746)-$AB$2</f>
        <v>25354.168745136165</v>
      </c>
      <c r="BN8744" s="6">
        <f>SUM($R$5:V8746)-$AB$2</f>
        <v>42825.673713376302</v>
      </c>
      <c r="BO8744" s="6">
        <f>SUM($R$5:W8746)-$AB$2</f>
        <v>63791.479675263705</v>
      </c>
      <c r="BP8744" s="16"/>
    </row>
    <row r="8745" spans="1:68" x14ac:dyDescent="0.45">
      <c r="A8745" s="1">
        <v>2008</v>
      </c>
      <c r="B8745" s="1">
        <v>12</v>
      </c>
      <c r="C8745" s="1">
        <v>31</v>
      </c>
      <c r="D8745" s="1">
        <v>19</v>
      </c>
      <c r="E8745" s="1">
        <v>13.4</v>
      </c>
      <c r="F8745" s="1">
        <v>0</v>
      </c>
      <c r="G8745" s="4"/>
      <c r="H8745" s="4"/>
      <c r="Q8745" s="1">
        <v>0</v>
      </c>
      <c r="R8745" s="6">
        <f t="shared" si="11659"/>
        <v>1.1136E-2</v>
      </c>
      <c r="S8745" s="6">
        <f t="shared" si="11660"/>
        <v>4.3207679999999998E-2</v>
      </c>
      <c r="T8745" s="6">
        <f t="shared" si="11661"/>
        <v>0.10801919999999998</v>
      </c>
      <c r="U8745" s="6">
        <f t="shared" si="11662"/>
        <v>0.15122688000000001</v>
      </c>
      <c r="V8745" s="6">
        <f t="shared" si="11663"/>
        <v>0.21603839999999996</v>
      </c>
      <c r="W8745" s="6">
        <f t="shared" si="11664"/>
        <v>0.25924607999999999</v>
      </c>
      <c r="X8745" s="17"/>
      <c r="Y8745" s="17"/>
      <c r="Z8745" s="17"/>
      <c r="AA8745" s="17"/>
      <c r="AB8745" s="17"/>
      <c r="AC8745" s="17"/>
      <c r="AE8745" s="16"/>
      <c r="AF8745" s="16"/>
      <c r="AG8745" s="16"/>
      <c r="AH8745" s="16"/>
      <c r="AI8745" s="16"/>
      <c r="AJ8745" s="16"/>
      <c r="AL8745" s="16"/>
      <c r="AM8745" s="16"/>
      <c r="AN8745" s="16"/>
      <c r="AO8745" s="16"/>
      <c r="AP8745" s="16"/>
      <c r="AQ8745" s="16"/>
      <c r="BI8745" s="1">
        <v>18</v>
      </c>
      <c r="BJ8745" s="6">
        <f>SUM($R$5:R8747)-$AB$2</f>
        <v>894.06178960000068</v>
      </c>
      <c r="BK8745" s="6">
        <f>SUM($R$5:S8747)-$AB$2</f>
        <v>4388.3627832480042</v>
      </c>
      <c r="BL8745" s="6">
        <f>SUM($R$5:T8747)-$AB$2</f>
        <v>13124.115267367975</v>
      </c>
      <c r="BM8745" s="6">
        <f>SUM($R$5:U8747)-$AB$2</f>
        <v>25354.168745136165</v>
      </c>
      <c r="BN8745" s="6">
        <f>SUM($R$5:V8747)-$AB$2</f>
        <v>42825.673713376302</v>
      </c>
      <c r="BO8745" s="6">
        <f>SUM($R$5:W8747)-$AB$2</f>
        <v>63791.479675263705</v>
      </c>
      <c r="BP8745" s="16"/>
    </row>
    <row r="8746" spans="1:68" x14ac:dyDescent="0.45">
      <c r="A8746" s="1">
        <v>2008</v>
      </c>
      <c r="B8746" s="1">
        <v>12</v>
      </c>
      <c r="C8746" s="1">
        <v>31</v>
      </c>
      <c r="D8746" s="1">
        <v>20</v>
      </c>
      <c r="E8746" s="1">
        <v>13.2</v>
      </c>
      <c r="F8746" s="1">
        <v>0</v>
      </c>
      <c r="G8746" s="4"/>
      <c r="H8746" s="4"/>
      <c r="Q8746" s="1">
        <v>0</v>
      </c>
      <c r="R8746" s="6">
        <f t="shared" si="11659"/>
        <v>1.3456E-3</v>
      </c>
      <c r="S8746" s="6">
        <f t="shared" si="11660"/>
        <v>5.2209279999999997E-3</v>
      </c>
      <c r="T8746" s="6">
        <f t="shared" si="11661"/>
        <v>1.3052319999999997E-2</v>
      </c>
      <c r="U8746" s="6">
        <f t="shared" si="11662"/>
        <v>1.8273247999999999E-2</v>
      </c>
      <c r="V8746" s="6">
        <f t="shared" si="11663"/>
        <v>2.6104639999999995E-2</v>
      </c>
      <c r="W8746" s="6">
        <f t="shared" si="11664"/>
        <v>3.1325567999999998E-2</v>
      </c>
      <c r="X8746" s="17"/>
      <c r="Y8746" s="17"/>
      <c r="Z8746" s="17"/>
      <c r="AA8746" s="17"/>
      <c r="AB8746" s="17"/>
      <c r="AC8746" s="17"/>
      <c r="AE8746" s="16"/>
      <c r="AF8746" s="16"/>
      <c r="AG8746" s="16"/>
      <c r="AH8746" s="16"/>
      <c r="AI8746" s="16"/>
      <c r="AJ8746" s="16"/>
      <c r="AL8746" s="16"/>
      <c r="AM8746" s="16"/>
      <c r="AN8746" s="16"/>
      <c r="AO8746" s="16"/>
      <c r="AP8746" s="16"/>
      <c r="AQ8746" s="16"/>
      <c r="BI8746" s="1">
        <v>19</v>
      </c>
      <c r="BJ8746" s="6">
        <f>SUM($R$5:R8748)-$AB$2</f>
        <v>894.06178960000068</v>
      </c>
      <c r="BK8746" s="6">
        <f>SUM($R$5:S8748)-$AB$2</f>
        <v>4388.3627832480042</v>
      </c>
      <c r="BL8746" s="6">
        <f>SUM($R$5:T8748)-$AB$2</f>
        <v>13124.115267367975</v>
      </c>
      <c r="BM8746" s="6">
        <f>SUM($R$5:U8748)-$AB$2</f>
        <v>25354.168745136165</v>
      </c>
      <c r="BN8746" s="6">
        <f>SUM($R$5:V8748)-$AB$2</f>
        <v>42825.673713376302</v>
      </c>
      <c r="BO8746" s="6">
        <f>SUM($R$5:W8748)-$AB$2</f>
        <v>63791.479675263705</v>
      </c>
      <c r="BP8746" s="16"/>
    </row>
    <row r="8747" spans="1:68" x14ac:dyDescent="0.45">
      <c r="A8747" s="1">
        <v>2008</v>
      </c>
      <c r="B8747" s="1">
        <v>12</v>
      </c>
      <c r="C8747" s="1">
        <v>31</v>
      </c>
      <c r="D8747" s="1">
        <v>21</v>
      </c>
      <c r="E8747" s="1">
        <v>13.1</v>
      </c>
      <c r="F8747" s="1">
        <v>0</v>
      </c>
      <c r="G8747" s="4"/>
      <c r="H8747" s="4"/>
      <c r="Q8747" s="1">
        <v>0</v>
      </c>
      <c r="R8747" s="6">
        <f t="shared" si="11659"/>
        <v>0</v>
      </c>
      <c r="S8747" s="6">
        <f t="shared" si="11660"/>
        <v>0</v>
      </c>
      <c r="T8747" s="6">
        <f t="shared" si="11661"/>
        <v>0</v>
      </c>
      <c r="U8747" s="6">
        <f t="shared" si="11662"/>
        <v>0</v>
      </c>
      <c r="V8747" s="6">
        <f t="shared" si="11663"/>
        <v>0</v>
      </c>
      <c r="W8747" s="6">
        <f t="shared" si="11664"/>
        <v>0</v>
      </c>
      <c r="X8747" s="17"/>
      <c r="Y8747" s="17"/>
      <c r="Z8747" s="17"/>
      <c r="AA8747" s="17"/>
      <c r="AB8747" s="17"/>
      <c r="AC8747" s="17"/>
      <c r="AE8747" s="16"/>
      <c r="AF8747" s="16"/>
      <c r="AG8747" s="16"/>
      <c r="AH8747" s="16"/>
      <c r="AI8747" s="16"/>
      <c r="AJ8747" s="16"/>
      <c r="AL8747" s="16"/>
      <c r="AM8747" s="16"/>
      <c r="AN8747" s="16"/>
      <c r="AO8747" s="16"/>
      <c r="AP8747" s="16"/>
      <c r="AQ8747" s="16"/>
      <c r="BI8747" s="1">
        <v>20</v>
      </c>
      <c r="BJ8747" s="6">
        <f>SUM($R$5:R8749)-$AB$2</f>
        <v>894.06178960000068</v>
      </c>
      <c r="BK8747" s="6">
        <f>SUM($R$5:S8749)-$AB$2</f>
        <v>4388.3627832480042</v>
      </c>
      <c r="BL8747" s="6">
        <f>SUM($R$5:T8749)-$AB$2</f>
        <v>13124.115267367975</v>
      </c>
      <c r="BM8747" s="6">
        <f>SUM($R$5:U8749)-$AB$2</f>
        <v>25354.168745136165</v>
      </c>
      <c r="BN8747" s="6">
        <f>SUM($R$5:V8749)-$AB$2</f>
        <v>42825.673713376302</v>
      </c>
      <c r="BO8747" s="6">
        <f>SUM($R$5:W8749)-$AB$2</f>
        <v>63791.479675263705</v>
      </c>
      <c r="BP8747" s="16"/>
    </row>
    <row r="8748" spans="1:68" x14ac:dyDescent="0.45">
      <c r="A8748" s="1">
        <v>2008</v>
      </c>
      <c r="B8748" s="1">
        <v>12</v>
      </c>
      <c r="C8748" s="1">
        <v>31</v>
      </c>
      <c r="D8748" s="1">
        <v>22</v>
      </c>
      <c r="E8748" s="1">
        <v>13.2</v>
      </c>
      <c r="F8748" s="1">
        <v>0</v>
      </c>
      <c r="G8748" s="4"/>
      <c r="H8748" s="4"/>
      <c r="Q8748" s="1">
        <v>0</v>
      </c>
      <c r="R8748" s="6">
        <f t="shared" si="11659"/>
        <v>0</v>
      </c>
      <c r="S8748" s="6">
        <f t="shared" si="11660"/>
        <v>0</v>
      </c>
      <c r="T8748" s="6">
        <f t="shared" si="11661"/>
        <v>0</v>
      </c>
      <c r="U8748" s="6">
        <f t="shared" si="11662"/>
        <v>0</v>
      </c>
      <c r="V8748" s="6">
        <f t="shared" si="11663"/>
        <v>0</v>
      </c>
      <c r="W8748" s="6">
        <f t="shared" si="11664"/>
        <v>0</v>
      </c>
      <c r="X8748" s="17"/>
      <c r="Y8748" s="17"/>
      <c r="Z8748" s="17"/>
      <c r="AA8748" s="17"/>
      <c r="AB8748" s="17"/>
      <c r="AC8748" s="17"/>
      <c r="AE8748" s="16"/>
      <c r="AF8748" s="16"/>
      <c r="AG8748" s="16"/>
      <c r="AH8748" s="16"/>
      <c r="AI8748" s="16"/>
      <c r="AJ8748" s="16"/>
      <c r="AL8748" s="16"/>
      <c r="AM8748" s="16"/>
      <c r="AN8748" s="16"/>
      <c r="AO8748" s="16"/>
      <c r="AP8748" s="16"/>
      <c r="AQ8748" s="16"/>
      <c r="BI8748" s="1">
        <v>21</v>
      </c>
      <c r="BJ8748" s="6">
        <f>SUM($R$5:R8750)-$AB$2</f>
        <v>894.06178960000068</v>
      </c>
      <c r="BK8748" s="6">
        <f>SUM($R$5:S8750)-$AB$2</f>
        <v>4388.3627832480042</v>
      </c>
      <c r="BL8748" s="6">
        <f>SUM($R$5:T8750)-$AB$2</f>
        <v>13124.115267367975</v>
      </c>
      <c r="BM8748" s="6">
        <f>SUM($R$5:U8750)-$AB$2</f>
        <v>25354.168745136165</v>
      </c>
      <c r="BN8748" s="6">
        <f>SUM($R$5:V8750)-$AB$2</f>
        <v>42825.673713376302</v>
      </c>
      <c r="BO8748" s="6">
        <f>SUM($R$5:W8750)-$AB$2</f>
        <v>63791.479675263705</v>
      </c>
      <c r="BP8748" s="16"/>
    </row>
    <row r="8749" spans="1:68" x14ac:dyDescent="0.45">
      <c r="A8749" s="1">
        <v>2008</v>
      </c>
      <c r="B8749" s="1">
        <v>12</v>
      </c>
      <c r="C8749" s="1">
        <v>31</v>
      </c>
      <c r="D8749" s="1">
        <v>23</v>
      </c>
      <c r="E8749" s="1">
        <v>13.1</v>
      </c>
      <c r="F8749" s="1">
        <v>0</v>
      </c>
      <c r="G8749" s="4"/>
      <c r="H8749" s="4"/>
      <c r="Q8749" s="1">
        <v>0</v>
      </c>
      <c r="R8749" s="6">
        <f t="shared" si="11659"/>
        <v>0</v>
      </c>
      <c r="S8749" s="6">
        <f t="shared" si="11660"/>
        <v>0</v>
      </c>
      <c r="T8749" s="6">
        <f t="shared" si="11661"/>
        <v>0</v>
      </c>
      <c r="U8749" s="6">
        <f t="shared" si="11662"/>
        <v>0</v>
      </c>
      <c r="V8749" s="6">
        <f t="shared" si="11663"/>
        <v>0</v>
      </c>
      <c r="W8749" s="6">
        <f t="shared" si="11664"/>
        <v>0</v>
      </c>
      <c r="X8749" s="17"/>
      <c r="Y8749" s="17"/>
      <c r="Z8749" s="17"/>
      <c r="AA8749" s="17"/>
      <c r="AB8749" s="17"/>
      <c r="AC8749" s="17"/>
      <c r="AE8749" s="16"/>
      <c r="AF8749" s="16"/>
      <c r="AG8749" s="16"/>
      <c r="AH8749" s="16"/>
      <c r="AI8749" s="16"/>
      <c r="AJ8749" s="16"/>
      <c r="AL8749" s="16"/>
      <c r="AM8749" s="16"/>
      <c r="AN8749" s="16"/>
      <c r="AO8749" s="16"/>
      <c r="AP8749" s="16"/>
      <c r="AQ8749" s="16"/>
      <c r="BI8749" s="1">
        <v>22</v>
      </c>
      <c r="BJ8749" s="6">
        <f>SUM($R$5:R8751)-$AB$2</f>
        <v>894.06178960000068</v>
      </c>
      <c r="BK8749" s="6">
        <f>SUM($R$5:S8751)-$AB$2</f>
        <v>4388.3627832480042</v>
      </c>
      <c r="BL8749" s="6">
        <f>SUM($R$5:T8751)-$AB$2</f>
        <v>13124.115267367975</v>
      </c>
      <c r="BM8749" s="6">
        <f>SUM($R$5:U8751)-$AB$2</f>
        <v>25354.168745136165</v>
      </c>
      <c r="BN8749" s="6">
        <f>SUM($R$5:V8751)-$AB$2</f>
        <v>42825.673713376302</v>
      </c>
      <c r="BO8749" s="6">
        <f>SUM($R$5:W8751)-$AB$2</f>
        <v>63791.479675263705</v>
      </c>
      <c r="BP8749" s="16"/>
    </row>
    <row r="8750" spans="1:68" x14ac:dyDescent="0.45">
      <c r="A8750" s="1">
        <v>2008</v>
      </c>
      <c r="B8750" s="1">
        <v>12</v>
      </c>
      <c r="C8750" s="1">
        <v>31</v>
      </c>
      <c r="D8750" s="1">
        <v>0</v>
      </c>
      <c r="E8750" s="1">
        <v>13</v>
      </c>
      <c r="F8750" s="1">
        <v>0</v>
      </c>
      <c r="G8750" s="4"/>
      <c r="H8750" s="4"/>
      <c r="Q8750" s="1">
        <v>0</v>
      </c>
      <c r="R8750" s="6">
        <f t="shared" ref="R8750:R8788" si="11749">$AX$2*F8747*$R$4/1000</f>
        <v>0</v>
      </c>
      <c r="S8750" s="6">
        <f t="shared" ref="S8750:S8788" si="11750">$AX$2*F8747*($S$4*$AU$2)/1000</f>
        <v>0</v>
      </c>
      <c r="T8750" s="6">
        <f t="shared" ref="T8750:T8788" si="11751">$AX$2*F8747*($T$4*$AU$2)/1000</f>
        <v>0</v>
      </c>
      <c r="U8750" s="6">
        <f t="shared" ref="U8750:U8788" si="11752">$AX$2*F8747*($U$4*$AU$2)/1000</f>
        <v>0</v>
      </c>
      <c r="V8750" s="6">
        <f t="shared" ref="V8750:V8788" si="11753">$AX$2*F8747*($V$4*$AU$2)/1000</f>
        <v>0</v>
      </c>
      <c r="W8750" s="6">
        <f t="shared" ref="W8750:W8788" si="11754">$AX$2*F8747*($W$4*$AU$2)/1000</f>
        <v>0</v>
      </c>
      <c r="X8750" s="17"/>
      <c r="Y8750" s="17"/>
      <c r="Z8750" s="17"/>
      <c r="AA8750" s="17"/>
      <c r="AB8750" s="17"/>
      <c r="AC8750" s="17"/>
      <c r="AE8750" s="16"/>
      <c r="AF8750" s="16"/>
      <c r="AG8750" s="16"/>
      <c r="AH8750" s="16"/>
      <c r="AI8750" s="16"/>
      <c r="AJ8750" s="16"/>
      <c r="AL8750" s="16"/>
      <c r="AM8750" s="16"/>
      <c r="AN8750" s="16"/>
      <c r="AO8750" s="16"/>
      <c r="AP8750" s="16"/>
      <c r="AQ8750" s="16"/>
      <c r="BI8750" s="1">
        <v>23</v>
      </c>
      <c r="BJ8750" s="6">
        <f>SUM($R$5:R8752)-$AB$2</f>
        <v>894.06178960000068</v>
      </c>
      <c r="BK8750" s="6">
        <f>SUM($R$5:S8752)-$AB$2</f>
        <v>4388.3627832480042</v>
      </c>
      <c r="BL8750" s="6">
        <f>SUM($R$5:T8752)-$AB$2</f>
        <v>13124.115267367975</v>
      </c>
      <c r="BM8750" s="6">
        <f>SUM($R$5:U8752)-$AB$2</f>
        <v>25354.168745136165</v>
      </c>
      <c r="BN8750" s="6">
        <f>SUM($R$5:V8752)-$AB$2</f>
        <v>42825.673713376302</v>
      </c>
      <c r="BO8750" s="6">
        <f>SUM($R$5:W8752)-$AB$2</f>
        <v>63791.479675263705</v>
      </c>
      <c r="BP8750" s="16"/>
    </row>
    <row r="8751" spans="1:68" x14ac:dyDescent="0.45">
      <c r="A8751" s="1">
        <v>2008</v>
      </c>
      <c r="B8751" s="1">
        <v>12</v>
      </c>
      <c r="C8751" s="1">
        <v>31</v>
      </c>
      <c r="D8751" s="1">
        <v>1</v>
      </c>
      <c r="E8751" s="1">
        <v>13.1</v>
      </c>
      <c r="F8751" s="1">
        <v>0</v>
      </c>
      <c r="G8751" s="4"/>
      <c r="H8751" s="4"/>
      <c r="Q8751" s="1">
        <v>0</v>
      </c>
      <c r="R8751" s="6">
        <f t="shared" si="11749"/>
        <v>0</v>
      </c>
      <c r="S8751" s="6">
        <f t="shared" si="11750"/>
        <v>0</v>
      </c>
      <c r="T8751" s="6">
        <f t="shared" si="11751"/>
        <v>0</v>
      </c>
      <c r="U8751" s="6">
        <f t="shared" si="11752"/>
        <v>0</v>
      </c>
      <c r="V8751" s="6">
        <f t="shared" si="11753"/>
        <v>0</v>
      </c>
      <c r="W8751" s="6">
        <f t="shared" si="11754"/>
        <v>0</v>
      </c>
      <c r="X8751" s="17"/>
      <c r="Y8751" s="17"/>
      <c r="Z8751" s="17"/>
      <c r="AA8751" s="17"/>
      <c r="AB8751" s="17"/>
      <c r="AC8751" s="17"/>
      <c r="AE8751" s="16"/>
      <c r="AF8751" s="16"/>
      <c r="AG8751" s="16"/>
      <c r="AH8751" s="16"/>
      <c r="AI8751" s="16"/>
      <c r="AJ8751" s="16"/>
      <c r="AL8751" s="16"/>
      <c r="AM8751" s="16"/>
      <c r="AN8751" s="16"/>
      <c r="AO8751" s="16"/>
      <c r="AP8751" s="16"/>
      <c r="AQ8751" s="16"/>
      <c r="BI8751" s="1">
        <v>0</v>
      </c>
      <c r="BJ8751" s="1">
        <f>IF(R8753&lt;$AB$2,0,$AB$2-R8753)</f>
        <v>0</v>
      </c>
      <c r="BK8751" s="1">
        <f>IF(S8753&lt;$AB$2,0,$AB$2-S8753)</f>
        <v>0</v>
      </c>
      <c r="BL8751" s="1">
        <f>IF(T8753&lt;$AB$2,0,$AB$2-T8753)</f>
        <v>0</v>
      </c>
      <c r="BM8751" s="1">
        <f>IF(U8753&lt;$AB$2,0,$AB$2-U8753)</f>
        <v>0</v>
      </c>
      <c r="BN8751" s="1">
        <f>IF(V8753&lt;$AB$2,0,$AB$2-V8753)</f>
        <v>0</v>
      </c>
      <c r="BO8751" s="1">
        <f>IF(W8753&lt;$AB$2,0,$AB$2-W8753)</f>
        <v>0</v>
      </c>
    </row>
    <row r="8752" spans="1:68" x14ac:dyDescent="0.45">
      <c r="A8752" s="1">
        <v>2008</v>
      </c>
      <c r="B8752" s="1">
        <v>12</v>
      </c>
      <c r="C8752" s="1">
        <v>31</v>
      </c>
      <c r="D8752" s="1">
        <v>2</v>
      </c>
      <c r="E8752" s="1">
        <v>13.1</v>
      </c>
      <c r="F8752" s="1">
        <v>0</v>
      </c>
      <c r="G8752" s="4"/>
      <c r="H8752" s="4"/>
      <c r="Q8752" s="1">
        <v>0</v>
      </c>
      <c r="R8752" s="6">
        <f t="shared" si="11749"/>
        <v>0</v>
      </c>
      <c r="S8752" s="6">
        <f t="shared" si="11750"/>
        <v>0</v>
      </c>
      <c r="T8752" s="6">
        <f t="shared" si="11751"/>
        <v>0</v>
      </c>
      <c r="U8752" s="6">
        <f t="shared" si="11752"/>
        <v>0</v>
      </c>
      <c r="V8752" s="6">
        <f t="shared" si="11753"/>
        <v>0</v>
      </c>
      <c r="W8752" s="6">
        <f t="shared" si="11754"/>
        <v>0</v>
      </c>
      <c r="X8752" s="17"/>
      <c r="Y8752" s="17"/>
      <c r="Z8752" s="17"/>
      <c r="AA8752" s="17"/>
      <c r="AB8752" s="17"/>
      <c r="AC8752" s="17"/>
      <c r="AE8752" s="16"/>
      <c r="AF8752" s="16"/>
      <c r="AG8752" s="16"/>
      <c r="AH8752" s="16"/>
      <c r="AI8752" s="16"/>
      <c r="AJ8752" s="16"/>
      <c r="AL8752" s="16"/>
      <c r="AM8752" s="16"/>
      <c r="AN8752" s="16"/>
      <c r="AO8752" s="16"/>
      <c r="AP8752" s="16"/>
      <c r="AQ8752" s="16"/>
      <c r="BI8752" s="1">
        <v>1</v>
      </c>
      <c r="BJ8752" s="1">
        <f>IF(R8754&lt;$AB$2,0,$AB$2-R8754)</f>
        <v>0</v>
      </c>
      <c r="BK8752" s="1">
        <f>IF(S8754&lt;$AB$2,0,$AB$2-S8754)</f>
        <v>0</v>
      </c>
      <c r="BL8752" s="1">
        <f>IF(T8754&lt;$AB$2,0,$AB$2-T8754)</f>
        <v>0</v>
      </c>
      <c r="BM8752" s="1">
        <f>IF(U8754&lt;$AB$2,0,$AB$2-U8754)</f>
        <v>0</v>
      </c>
      <c r="BN8752" s="1">
        <f>IF(V8754&lt;$AB$2,0,$AB$2-V8754)</f>
        <v>0</v>
      </c>
      <c r="BO8752" s="1">
        <f>IF(W8754&lt;$AB$2,0,$AB$2-W8754)</f>
        <v>0</v>
      </c>
    </row>
    <row r="8753" spans="1:67" x14ac:dyDescent="0.45">
      <c r="A8753" s="1">
        <v>2008</v>
      </c>
      <c r="B8753" s="1">
        <v>12</v>
      </c>
      <c r="C8753" s="1">
        <v>31</v>
      </c>
      <c r="D8753" s="1">
        <v>3</v>
      </c>
      <c r="E8753" s="1">
        <v>13.2</v>
      </c>
      <c r="F8753" s="1">
        <v>0</v>
      </c>
      <c r="G8753" s="4"/>
      <c r="H8753" s="4"/>
      <c r="Q8753" s="1">
        <v>0</v>
      </c>
      <c r="R8753" s="6">
        <f t="shared" si="11749"/>
        <v>0</v>
      </c>
      <c r="S8753" s="6">
        <f t="shared" si="11750"/>
        <v>0</v>
      </c>
      <c r="T8753" s="6">
        <f t="shared" si="11751"/>
        <v>0</v>
      </c>
      <c r="U8753" s="6">
        <f t="shared" si="11752"/>
        <v>0</v>
      </c>
      <c r="V8753" s="6">
        <f t="shared" si="11753"/>
        <v>0</v>
      </c>
      <c r="W8753" s="6">
        <f t="shared" si="11754"/>
        <v>0</v>
      </c>
      <c r="X8753" s="17"/>
      <c r="Y8753" s="17"/>
      <c r="Z8753" s="17"/>
      <c r="AA8753" s="17"/>
      <c r="AB8753" s="17"/>
      <c r="AC8753" s="17"/>
      <c r="AE8753" s="16"/>
      <c r="AF8753" s="16"/>
      <c r="AG8753" s="16"/>
      <c r="AH8753" s="16"/>
      <c r="AI8753" s="16"/>
      <c r="AJ8753" s="16"/>
      <c r="AL8753" s="16"/>
      <c r="AM8753" s="16"/>
      <c r="AN8753" s="16"/>
      <c r="AO8753" s="16"/>
      <c r="AP8753" s="16"/>
      <c r="AQ8753" s="16"/>
      <c r="BI8753" s="1">
        <v>2</v>
      </c>
      <c r="BJ8753" s="1">
        <f>IF(R8755&lt;$AB$2,0,$AB$2-R8755)</f>
        <v>0</v>
      </c>
      <c r="BK8753" s="1">
        <f>IF(S8755&lt;$AB$2,0,$AB$2-S8755)</f>
        <v>0</v>
      </c>
      <c r="BL8753" s="1">
        <f>IF(T8755&lt;$AB$2,0,$AB$2-T8755)</f>
        <v>0</v>
      </c>
      <c r="BM8753" s="1">
        <f>IF(U8755&lt;$AB$2,0,$AB$2-U8755)</f>
        <v>0</v>
      </c>
      <c r="BN8753" s="1">
        <f>IF(V8755&lt;$AB$2,0,$AB$2-V8755)</f>
        <v>0</v>
      </c>
      <c r="BO8753" s="1">
        <f>IF(W8755&lt;$AB$2,0,$AB$2-W8755)</f>
        <v>0</v>
      </c>
    </row>
    <row r="8754" spans="1:67" x14ac:dyDescent="0.45">
      <c r="A8754" s="1">
        <v>2008</v>
      </c>
      <c r="B8754" s="1">
        <v>12</v>
      </c>
      <c r="C8754" s="1">
        <v>31</v>
      </c>
      <c r="D8754" s="1">
        <v>4</v>
      </c>
      <c r="E8754" s="1">
        <v>13.2</v>
      </c>
      <c r="F8754" s="1">
        <v>0</v>
      </c>
      <c r="G8754" s="4"/>
      <c r="H8754" s="4"/>
      <c r="Q8754" s="1">
        <v>0</v>
      </c>
      <c r="R8754" s="6">
        <f t="shared" si="11749"/>
        <v>0</v>
      </c>
      <c r="S8754" s="6">
        <f t="shared" si="11750"/>
        <v>0</v>
      </c>
      <c r="T8754" s="6">
        <f t="shared" si="11751"/>
        <v>0</v>
      </c>
      <c r="U8754" s="6">
        <f t="shared" si="11752"/>
        <v>0</v>
      </c>
      <c r="V8754" s="6">
        <f t="shared" si="11753"/>
        <v>0</v>
      </c>
      <c r="W8754" s="6">
        <f t="shared" si="11754"/>
        <v>0</v>
      </c>
      <c r="X8754" s="17"/>
      <c r="Y8754" s="17"/>
      <c r="Z8754" s="17"/>
      <c r="AA8754" s="17"/>
      <c r="AB8754" s="17"/>
      <c r="AC8754" s="17"/>
      <c r="AE8754" s="16"/>
      <c r="AF8754" s="16"/>
      <c r="AG8754" s="16"/>
      <c r="AH8754" s="16"/>
      <c r="AI8754" s="16"/>
      <c r="AJ8754" s="16"/>
      <c r="AL8754" s="16"/>
      <c r="AM8754" s="16"/>
      <c r="AN8754" s="16"/>
      <c r="AO8754" s="16"/>
      <c r="AP8754" s="16"/>
      <c r="AQ8754" s="16"/>
      <c r="BI8754" s="1">
        <v>3</v>
      </c>
      <c r="BJ8754" s="1">
        <f>IF(R8756&lt;$AB$2,0,$AB$2-R8756)</f>
        <v>0</v>
      </c>
      <c r="BK8754" s="1">
        <f>IF(S8756&lt;$AB$2,0,$AB$2-S8756)</f>
        <v>0</v>
      </c>
      <c r="BL8754" s="1">
        <f>IF(T8756&lt;$AB$2,0,$AB$2-T8756)</f>
        <v>0</v>
      </c>
      <c r="BM8754" s="1">
        <f>IF(U8756&lt;$AB$2,0,$AB$2-U8756)</f>
        <v>0</v>
      </c>
      <c r="BN8754" s="1">
        <f>IF(V8756&lt;$AB$2,0,$AB$2-V8756)</f>
        <v>0</v>
      </c>
      <c r="BO8754" s="1">
        <f>IF(W8756&lt;$AB$2,0,$AB$2-W8756)</f>
        <v>0</v>
      </c>
    </row>
    <row r="8755" spans="1:67" x14ac:dyDescent="0.45">
      <c r="A8755" s="1">
        <v>2008</v>
      </c>
      <c r="B8755" s="1">
        <v>12</v>
      </c>
      <c r="C8755" s="1">
        <v>31</v>
      </c>
      <c r="D8755" s="1">
        <v>5</v>
      </c>
      <c r="E8755" s="1">
        <v>13.4</v>
      </c>
      <c r="F8755" s="1">
        <v>0</v>
      </c>
      <c r="G8755" s="4"/>
      <c r="H8755" s="4"/>
      <c r="Q8755" s="1">
        <v>0</v>
      </c>
      <c r="R8755" s="6">
        <f t="shared" si="11749"/>
        <v>0</v>
      </c>
      <c r="S8755" s="6">
        <f t="shared" si="11750"/>
        <v>0</v>
      </c>
      <c r="T8755" s="6">
        <f t="shared" si="11751"/>
        <v>0</v>
      </c>
      <c r="U8755" s="6">
        <f t="shared" si="11752"/>
        <v>0</v>
      </c>
      <c r="V8755" s="6">
        <f t="shared" si="11753"/>
        <v>0</v>
      </c>
      <c r="W8755" s="6">
        <f t="shared" si="11754"/>
        <v>0</v>
      </c>
      <c r="X8755" s="17"/>
      <c r="Y8755" s="17"/>
      <c r="Z8755" s="17"/>
      <c r="AA8755" s="17"/>
      <c r="AB8755" s="17"/>
      <c r="AC8755" s="17"/>
      <c r="AE8755" s="16"/>
      <c r="AF8755" s="16"/>
      <c r="AG8755" s="16"/>
      <c r="AH8755" s="16"/>
      <c r="AI8755" s="16"/>
      <c r="AJ8755" s="16"/>
      <c r="AL8755" s="16"/>
      <c r="AM8755" s="16"/>
      <c r="AN8755" s="16"/>
      <c r="AO8755" s="16"/>
      <c r="AP8755" s="16"/>
      <c r="AQ8755" s="16"/>
      <c r="BI8755" s="1">
        <v>4</v>
      </c>
      <c r="BJ8755" s="1">
        <f>IF(R8757&lt;$AB$2,0,$AB$2-R8757)</f>
        <v>0</v>
      </c>
      <c r="BK8755" s="1">
        <f>IF(S8757&lt;$AB$2,0,$AB$2-S8757)</f>
        <v>0</v>
      </c>
      <c r="BL8755" s="1">
        <f>IF(T8757&lt;$AB$2,0,$AB$2-T8757)</f>
        <v>0</v>
      </c>
      <c r="BM8755" s="1">
        <f>IF(U8757&lt;$AB$2,0,$AB$2-U8757)</f>
        <v>0</v>
      </c>
      <c r="BN8755" s="1">
        <f>IF(V8757&lt;$AB$2,0,$AB$2-V8757)</f>
        <v>0</v>
      </c>
      <c r="BO8755" s="1">
        <f>IF(W8757&lt;$AB$2,0,$AB$2-W8757)</f>
        <v>0</v>
      </c>
    </row>
    <row r="8756" spans="1:67" x14ac:dyDescent="0.45">
      <c r="A8756" s="1">
        <v>2008</v>
      </c>
      <c r="B8756" s="1">
        <v>12</v>
      </c>
      <c r="C8756" s="1">
        <v>31</v>
      </c>
      <c r="D8756" s="1">
        <v>6</v>
      </c>
      <c r="E8756" s="1">
        <v>13.4</v>
      </c>
      <c r="F8756" s="1">
        <v>0</v>
      </c>
      <c r="G8756" s="4"/>
      <c r="H8756" s="4"/>
      <c r="Q8756" s="1">
        <v>0</v>
      </c>
      <c r="R8756" s="6">
        <f t="shared" si="11749"/>
        <v>0</v>
      </c>
      <c r="S8756" s="6">
        <f t="shared" si="11750"/>
        <v>0</v>
      </c>
      <c r="T8756" s="6">
        <f t="shared" si="11751"/>
        <v>0</v>
      </c>
      <c r="U8756" s="6">
        <f t="shared" si="11752"/>
        <v>0</v>
      </c>
      <c r="V8756" s="6">
        <f t="shared" si="11753"/>
        <v>0</v>
      </c>
      <c r="W8756" s="6">
        <f t="shared" si="11754"/>
        <v>0</v>
      </c>
      <c r="X8756" s="17"/>
      <c r="Y8756" s="17"/>
      <c r="Z8756" s="17"/>
      <c r="AA8756" s="17"/>
      <c r="AB8756" s="17"/>
      <c r="AC8756" s="17"/>
      <c r="AE8756" s="16"/>
      <c r="AF8756" s="16"/>
      <c r="AG8756" s="16"/>
      <c r="AH8756" s="16"/>
      <c r="AI8756" s="16"/>
      <c r="AJ8756" s="16"/>
      <c r="AL8756" s="16"/>
      <c r="AM8756" s="16"/>
      <c r="AN8756" s="16"/>
      <c r="AO8756" s="16"/>
      <c r="AP8756" s="16"/>
      <c r="AQ8756" s="16"/>
      <c r="BI8756" s="1">
        <v>5</v>
      </c>
      <c r="BJ8756" s="1">
        <f>IF(R8758&lt;$AB$2,0,$AB$2-R8758)</f>
        <v>0</v>
      </c>
      <c r="BK8756" s="1">
        <f>IF(S8758&lt;$AB$2,0,$AB$2-S8758)</f>
        <v>0</v>
      </c>
      <c r="BL8756" s="1">
        <f>IF(T8758&lt;$AB$2,0,$AB$2-T8758)</f>
        <v>0</v>
      </c>
      <c r="BM8756" s="1">
        <f>IF(U8758&lt;$AB$2,0,$AB$2-U8758)</f>
        <v>0</v>
      </c>
      <c r="BN8756" s="1">
        <f>IF(V8758&lt;$AB$2,0,$AB$2-V8758)</f>
        <v>0</v>
      </c>
      <c r="BO8756" s="1">
        <f>IF(W8758&lt;$AB$2,0,$AB$2-W8758)</f>
        <v>0</v>
      </c>
    </row>
    <row r="8757" spans="1:67" x14ac:dyDescent="0.45">
      <c r="A8757" s="1">
        <v>2008</v>
      </c>
      <c r="B8757" s="1">
        <v>12</v>
      </c>
      <c r="C8757" s="1">
        <v>31</v>
      </c>
      <c r="D8757" s="1">
        <v>7</v>
      </c>
      <c r="E8757" s="1">
        <v>13.5</v>
      </c>
      <c r="F8757" s="1">
        <v>0</v>
      </c>
      <c r="G8757" s="4"/>
      <c r="H8757" s="4"/>
      <c r="Q8757" s="1">
        <v>0</v>
      </c>
      <c r="R8757" s="6">
        <f t="shared" si="11749"/>
        <v>0</v>
      </c>
      <c r="S8757" s="6">
        <f t="shared" si="11750"/>
        <v>0</v>
      </c>
      <c r="T8757" s="6">
        <f t="shared" si="11751"/>
        <v>0</v>
      </c>
      <c r="U8757" s="6">
        <f t="shared" si="11752"/>
        <v>0</v>
      </c>
      <c r="V8757" s="6">
        <f t="shared" si="11753"/>
        <v>0</v>
      </c>
      <c r="W8757" s="6">
        <f t="shared" si="11754"/>
        <v>0</v>
      </c>
      <c r="X8757" s="17"/>
      <c r="Y8757" s="17"/>
      <c r="Z8757" s="17"/>
      <c r="AA8757" s="17"/>
      <c r="AB8757" s="17"/>
      <c r="AC8757" s="17"/>
      <c r="AE8757" s="16"/>
      <c r="AF8757" s="16"/>
      <c r="AG8757" s="16"/>
      <c r="AH8757" s="16"/>
      <c r="AI8757" s="16"/>
      <c r="AJ8757" s="16"/>
      <c r="AL8757" s="16"/>
      <c r="AM8757" s="16"/>
      <c r="AN8757" s="16"/>
      <c r="AO8757" s="16"/>
      <c r="AP8757" s="16"/>
      <c r="AQ8757" s="16"/>
      <c r="BI8757" s="1">
        <v>6</v>
      </c>
      <c r="BJ8757" s="1">
        <f>IF(R8759&lt;$AB$2,0,$AB$2-R8759)</f>
        <v>0</v>
      </c>
      <c r="BK8757" s="1">
        <f>IF(S8759&lt;$AB$2,0,$AB$2-S8759)</f>
        <v>0</v>
      </c>
      <c r="BL8757" s="1">
        <f>IF(T8759&lt;$AB$2,0,$AB$2-T8759)</f>
        <v>0</v>
      </c>
      <c r="BM8757" s="1">
        <f>IF(U8759&lt;$AB$2,0,$AB$2-U8759)</f>
        <v>0</v>
      </c>
      <c r="BN8757" s="1">
        <f>IF(V8759&lt;$AB$2,0,$AB$2-V8759)</f>
        <v>0</v>
      </c>
      <c r="BO8757" s="1">
        <f>IF(W8759&lt;$AB$2,0,$AB$2-W8759)</f>
        <v>0</v>
      </c>
    </row>
    <row r="8758" spans="1:67" x14ac:dyDescent="0.45">
      <c r="A8758" s="1">
        <v>2008</v>
      </c>
      <c r="B8758" s="1">
        <v>12</v>
      </c>
      <c r="C8758" s="1">
        <v>31</v>
      </c>
      <c r="D8758" s="1">
        <v>8</v>
      </c>
      <c r="E8758" s="1">
        <v>13.4</v>
      </c>
      <c r="F8758" s="1">
        <v>0</v>
      </c>
      <c r="G8758" s="4"/>
      <c r="H8758" s="4"/>
      <c r="Q8758" s="1">
        <v>0</v>
      </c>
      <c r="R8758" s="6">
        <f t="shared" si="11749"/>
        <v>0</v>
      </c>
      <c r="S8758" s="6">
        <f t="shared" si="11750"/>
        <v>0</v>
      </c>
      <c r="T8758" s="6">
        <f t="shared" si="11751"/>
        <v>0</v>
      </c>
      <c r="U8758" s="6">
        <f t="shared" si="11752"/>
        <v>0</v>
      </c>
      <c r="V8758" s="6">
        <f t="shared" si="11753"/>
        <v>0</v>
      </c>
      <c r="W8758" s="6">
        <f t="shared" si="11754"/>
        <v>0</v>
      </c>
      <c r="X8758" s="17"/>
      <c r="Y8758" s="17"/>
      <c r="Z8758" s="17"/>
      <c r="AA8758" s="17"/>
      <c r="AB8758" s="17"/>
      <c r="AC8758" s="17"/>
      <c r="AE8758" s="16"/>
      <c r="AF8758" s="16"/>
      <c r="AG8758" s="16"/>
      <c r="AH8758" s="16"/>
      <c r="AI8758" s="16"/>
      <c r="AJ8758" s="16"/>
      <c r="AL8758" s="16"/>
      <c r="AM8758" s="16"/>
      <c r="AN8758" s="16"/>
      <c r="AO8758" s="16"/>
      <c r="AP8758" s="16"/>
      <c r="AQ8758" s="16"/>
      <c r="BI8758" s="1">
        <v>7</v>
      </c>
      <c r="BJ8758" s="1">
        <f>IF(R8760&lt;$AB$2,0,$AB$2-R8760)</f>
        <v>0</v>
      </c>
      <c r="BK8758" s="1">
        <f>IF(S8760&lt;$AB$2,0,$AB$2-S8760)</f>
        <v>0</v>
      </c>
      <c r="BL8758" s="1">
        <f>IF(T8760&lt;$AB$2,0,$AB$2-T8760)</f>
        <v>0</v>
      </c>
      <c r="BM8758" s="1">
        <f>IF(U8760&lt;$AB$2,0,$AB$2-U8760)</f>
        <v>0</v>
      </c>
      <c r="BN8758" s="1">
        <f>IF(V8760&lt;$AB$2,0,$AB$2-V8760)</f>
        <v>0</v>
      </c>
      <c r="BO8758" s="1">
        <f>IF(W8760&lt;$AB$2,0,$AB$2-W8760)</f>
        <v>0</v>
      </c>
    </row>
    <row r="8759" spans="1:67" x14ac:dyDescent="0.45">
      <c r="A8759" s="1">
        <v>2008</v>
      </c>
      <c r="B8759" s="1">
        <v>12</v>
      </c>
      <c r="C8759" s="1">
        <v>31</v>
      </c>
      <c r="D8759" s="1">
        <v>9</v>
      </c>
      <c r="E8759" s="1">
        <v>13.7</v>
      </c>
      <c r="F8759" s="1">
        <v>0</v>
      </c>
      <c r="G8759" s="4"/>
      <c r="H8759" s="4"/>
      <c r="Q8759" s="1">
        <v>0</v>
      </c>
      <c r="R8759" s="6">
        <f t="shared" si="11749"/>
        <v>0</v>
      </c>
      <c r="S8759" s="6">
        <f t="shared" si="11750"/>
        <v>0</v>
      </c>
      <c r="T8759" s="6">
        <f t="shared" si="11751"/>
        <v>0</v>
      </c>
      <c r="U8759" s="6">
        <f t="shared" si="11752"/>
        <v>0</v>
      </c>
      <c r="V8759" s="6">
        <f t="shared" si="11753"/>
        <v>0</v>
      </c>
      <c r="W8759" s="6">
        <f t="shared" si="11754"/>
        <v>0</v>
      </c>
      <c r="X8759" s="17"/>
      <c r="Y8759" s="17"/>
      <c r="Z8759" s="17"/>
      <c r="AA8759" s="17"/>
      <c r="AB8759" s="17"/>
      <c r="AC8759" s="17"/>
      <c r="AE8759" s="16"/>
      <c r="AF8759" s="16"/>
      <c r="AG8759" s="16"/>
      <c r="AH8759" s="16"/>
      <c r="AI8759" s="16"/>
      <c r="AJ8759" s="16"/>
      <c r="AL8759" s="16"/>
      <c r="AM8759" s="16"/>
      <c r="AN8759" s="16"/>
      <c r="AO8759" s="16"/>
      <c r="AP8759" s="16"/>
      <c r="AQ8759" s="16"/>
      <c r="BI8759" s="1">
        <v>8</v>
      </c>
      <c r="BJ8759" s="1">
        <f>IF(R8761&lt;$AB$2,0,$AB$2-R8761)</f>
        <v>0</v>
      </c>
      <c r="BK8759" s="1">
        <f>IF(S8761&lt;$AB$2,0,$AB$2-S8761)</f>
        <v>0</v>
      </c>
      <c r="BL8759" s="1">
        <f>IF(T8761&lt;$AB$2,0,$AB$2-T8761)</f>
        <v>0</v>
      </c>
      <c r="BM8759" s="1">
        <f>IF(U8761&lt;$AB$2,0,$AB$2-U8761)</f>
        <v>0</v>
      </c>
      <c r="BN8759" s="1">
        <f>IF(V8761&lt;$AB$2,0,$AB$2-V8761)</f>
        <v>0</v>
      </c>
      <c r="BO8759" s="1">
        <f>IF(W8761&lt;$AB$2,0,$AB$2-W8761)</f>
        <v>0</v>
      </c>
    </row>
    <row r="8760" spans="1:67" x14ac:dyDescent="0.45">
      <c r="A8760" s="1">
        <v>2008</v>
      </c>
      <c r="B8760" s="1">
        <v>12</v>
      </c>
      <c r="C8760" s="1">
        <v>31</v>
      </c>
      <c r="D8760" s="1">
        <v>10</v>
      </c>
      <c r="E8760" s="1">
        <v>13.9</v>
      </c>
      <c r="F8760" s="1">
        <v>11.38</v>
      </c>
      <c r="G8760" s="4"/>
      <c r="H8760" s="4"/>
      <c r="Q8760" s="1">
        <v>0</v>
      </c>
      <c r="R8760" s="6">
        <f t="shared" si="11749"/>
        <v>0</v>
      </c>
      <c r="S8760" s="6">
        <f t="shared" si="11750"/>
        <v>0</v>
      </c>
      <c r="T8760" s="6">
        <f t="shared" si="11751"/>
        <v>0</v>
      </c>
      <c r="U8760" s="6">
        <f t="shared" si="11752"/>
        <v>0</v>
      </c>
      <c r="V8760" s="6">
        <f t="shared" si="11753"/>
        <v>0</v>
      </c>
      <c r="W8760" s="6">
        <f t="shared" si="11754"/>
        <v>0</v>
      </c>
      <c r="X8760" s="17"/>
      <c r="Y8760" s="17"/>
      <c r="Z8760" s="17"/>
      <c r="AA8760" s="17"/>
      <c r="AB8760" s="17"/>
      <c r="AC8760" s="17"/>
      <c r="AE8760" s="16"/>
      <c r="AF8760" s="16"/>
      <c r="AG8760" s="16"/>
      <c r="AH8760" s="16"/>
      <c r="AI8760" s="16"/>
      <c r="AJ8760" s="16"/>
      <c r="AL8760" s="16"/>
      <c r="AM8760" s="16"/>
      <c r="AN8760" s="16"/>
      <c r="AO8760" s="16"/>
      <c r="AP8760" s="16"/>
      <c r="AQ8760" s="16"/>
      <c r="BI8760" s="1">
        <v>9</v>
      </c>
      <c r="BJ8760" s="1">
        <f>IF(R8762&lt;$AB$2,0,$AB$2-R8762)</f>
        <v>0</v>
      </c>
      <c r="BK8760" s="1">
        <f>IF(S8762&lt;$AB$2,0,$AB$2-S8762)</f>
        <v>0</v>
      </c>
      <c r="BL8760" s="1">
        <f>IF(T8762&lt;$AB$2,0,$AB$2-T8762)</f>
        <v>0</v>
      </c>
      <c r="BM8760" s="1">
        <f>IF(U8762&lt;$AB$2,0,$AB$2-U8762)</f>
        <v>0</v>
      </c>
      <c r="BN8760" s="1">
        <f>IF(V8762&lt;$AB$2,0,$AB$2-V8762)</f>
        <v>0</v>
      </c>
      <c r="BO8760" s="1">
        <f>IF(W8762&lt;$AB$2,0,$AB$2-W8762)</f>
        <v>0</v>
      </c>
    </row>
    <row r="8761" spans="1:67" x14ac:dyDescent="0.45">
      <c r="A8761" s="1">
        <v>2008</v>
      </c>
      <c r="B8761" s="1">
        <v>12</v>
      </c>
      <c r="C8761" s="1">
        <v>31</v>
      </c>
      <c r="D8761" s="1">
        <v>11</v>
      </c>
      <c r="E8761" s="1">
        <v>14.1</v>
      </c>
      <c r="F8761" s="1">
        <v>30.63</v>
      </c>
      <c r="G8761" s="4"/>
      <c r="H8761" s="4"/>
      <c r="Q8761" s="1">
        <v>0</v>
      </c>
      <c r="R8761" s="6">
        <f t="shared" si="11749"/>
        <v>0</v>
      </c>
      <c r="S8761" s="6">
        <f t="shared" si="11750"/>
        <v>0</v>
      </c>
      <c r="T8761" s="6">
        <f t="shared" si="11751"/>
        <v>0</v>
      </c>
      <c r="U8761" s="6">
        <f t="shared" si="11752"/>
        <v>0</v>
      </c>
      <c r="V8761" s="6">
        <f t="shared" si="11753"/>
        <v>0</v>
      </c>
      <c r="W8761" s="6">
        <f t="shared" si="11754"/>
        <v>0</v>
      </c>
      <c r="X8761" s="17"/>
      <c r="Y8761" s="17"/>
      <c r="Z8761" s="17"/>
      <c r="AA8761" s="17"/>
      <c r="AB8761" s="17"/>
      <c r="AC8761" s="17"/>
      <c r="AE8761" s="16"/>
      <c r="AF8761" s="16"/>
      <c r="AG8761" s="16"/>
      <c r="AH8761" s="16"/>
      <c r="AI8761" s="16"/>
      <c r="AJ8761" s="16"/>
      <c r="AL8761" s="16"/>
      <c r="AM8761" s="16"/>
      <c r="AN8761" s="16"/>
      <c r="AO8761" s="16"/>
      <c r="AP8761" s="16"/>
      <c r="AQ8761" s="16"/>
      <c r="BI8761" s="1">
        <v>10</v>
      </c>
      <c r="BJ8761" s="1">
        <f>IF(R8763&lt;$AB$2,0,$AB$2-R8763)</f>
        <v>0</v>
      </c>
      <c r="BK8761" s="1">
        <f>IF(S8763&lt;$AB$2,0,$AB$2-S8763)</f>
        <v>0</v>
      </c>
      <c r="BL8761" s="1">
        <f>IF(T8763&lt;$AB$2,0,$AB$2-T8763)</f>
        <v>0</v>
      </c>
      <c r="BM8761" s="1">
        <f>IF(U8763&lt;$AB$2,0,$AB$2-U8763)</f>
        <v>0</v>
      </c>
      <c r="BN8761" s="1">
        <f>IF(V8763&lt;$AB$2,0,$AB$2-V8763)</f>
        <v>0</v>
      </c>
      <c r="BO8761" s="1">
        <f>IF(W8763&lt;$AB$2,0,$AB$2-W8763)</f>
        <v>0</v>
      </c>
    </row>
    <row r="8762" spans="1:67" x14ac:dyDescent="0.45">
      <c r="A8762" s="1">
        <v>2008</v>
      </c>
      <c r="B8762" s="1">
        <v>12</v>
      </c>
      <c r="C8762" s="1">
        <v>31</v>
      </c>
      <c r="D8762" s="1">
        <v>12</v>
      </c>
      <c r="E8762" s="1">
        <v>11.8</v>
      </c>
      <c r="F8762" s="1">
        <v>38.03</v>
      </c>
      <c r="G8762" s="4"/>
      <c r="H8762" s="4"/>
      <c r="Q8762" s="1">
        <v>0</v>
      </c>
      <c r="R8762" s="6">
        <f t="shared" si="11749"/>
        <v>0</v>
      </c>
      <c r="S8762" s="6">
        <f t="shared" si="11750"/>
        <v>0</v>
      </c>
      <c r="T8762" s="6">
        <f t="shared" si="11751"/>
        <v>0</v>
      </c>
      <c r="U8762" s="6">
        <f t="shared" si="11752"/>
        <v>0</v>
      </c>
      <c r="V8762" s="6">
        <f t="shared" si="11753"/>
        <v>0</v>
      </c>
      <c r="W8762" s="6">
        <f t="shared" si="11754"/>
        <v>0</v>
      </c>
      <c r="X8762" s="17"/>
      <c r="Y8762" s="17"/>
      <c r="Z8762" s="17"/>
      <c r="AA8762" s="17"/>
      <c r="AB8762" s="17"/>
      <c r="AC8762" s="17"/>
      <c r="AE8762" s="16"/>
      <c r="AF8762" s="16"/>
      <c r="AG8762" s="16"/>
      <c r="AH8762" s="16"/>
      <c r="AI8762" s="16"/>
      <c r="AJ8762" s="16"/>
      <c r="AL8762" s="16"/>
      <c r="AM8762" s="16"/>
      <c r="AN8762" s="16"/>
      <c r="AO8762" s="16"/>
      <c r="AP8762" s="16"/>
      <c r="AQ8762" s="16"/>
      <c r="BI8762" s="1">
        <v>11</v>
      </c>
      <c r="BJ8762" s="1">
        <f>IF(R8764&lt;$AB$2,0,$AB$2-R8764)</f>
        <v>0</v>
      </c>
      <c r="BK8762" s="1">
        <f>IF(S8764&lt;$AB$2,0,$AB$2-S8764)</f>
        <v>0</v>
      </c>
      <c r="BL8762" s="1">
        <f>IF(T8764&lt;$AB$2,0,$AB$2-T8764)</f>
        <v>0</v>
      </c>
      <c r="BM8762" s="1">
        <f>IF(U8764&lt;$AB$2,0,$AB$2-U8764)</f>
        <v>0</v>
      </c>
      <c r="BN8762" s="1">
        <f>IF(V8764&lt;$AB$2,0,$AB$2-V8764)</f>
        <v>0</v>
      </c>
      <c r="BO8762" s="1">
        <f>IF(W8764&lt;$AB$2,0,$AB$2-W8764)</f>
        <v>0</v>
      </c>
    </row>
    <row r="8763" spans="1:67" x14ac:dyDescent="0.45">
      <c r="A8763" s="1">
        <v>2008</v>
      </c>
      <c r="B8763" s="1">
        <v>12</v>
      </c>
      <c r="C8763" s="1">
        <v>31</v>
      </c>
      <c r="D8763" s="1">
        <v>13</v>
      </c>
      <c r="E8763" s="1">
        <v>12.2</v>
      </c>
      <c r="F8763" s="1">
        <v>102.92</v>
      </c>
      <c r="G8763" s="4"/>
      <c r="H8763" s="4"/>
      <c r="Q8763" s="1">
        <v>0</v>
      </c>
      <c r="R8763" s="6">
        <f t="shared" si="11749"/>
        <v>6.6003999999999993E-3</v>
      </c>
      <c r="S8763" s="6">
        <f t="shared" si="11750"/>
        <v>2.5609551999999997E-2</v>
      </c>
      <c r="T8763" s="6">
        <f t="shared" si="11751"/>
        <v>6.4023879999999991E-2</v>
      </c>
      <c r="U8763" s="6">
        <f t="shared" si="11752"/>
        <v>8.9633431999999999E-2</v>
      </c>
      <c r="V8763" s="6">
        <f t="shared" si="11753"/>
        <v>0.12804775999999998</v>
      </c>
      <c r="W8763" s="6">
        <f t="shared" si="11754"/>
        <v>0.15365731199999999</v>
      </c>
      <c r="X8763" s="17"/>
      <c r="Y8763" s="17"/>
      <c r="Z8763" s="17"/>
      <c r="AA8763" s="17"/>
      <c r="AB8763" s="17"/>
      <c r="AC8763" s="17"/>
      <c r="AE8763" s="16"/>
      <c r="AF8763" s="16"/>
      <c r="AG8763" s="16"/>
      <c r="AH8763" s="16"/>
      <c r="AI8763" s="16"/>
      <c r="AJ8763" s="16"/>
      <c r="AL8763" s="16"/>
      <c r="AM8763" s="16"/>
      <c r="AN8763" s="16"/>
      <c r="AO8763" s="16"/>
      <c r="AP8763" s="16"/>
      <c r="AQ8763" s="16"/>
      <c r="BI8763" s="1">
        <v>12</v>
      </c>
      <c r="BJ8763" s="1">
        <f>IF(R8765&lt;$AB$2,0,$AB$2-R8765)</f>
        <v>0</v>
      </c>
      <c r="BK8763" s="1">
        <f>IF(S8765&lt;$AB$2,0,$AB$2-S8765)</f>
        <v>0</v>
      </c>
      <c r="BL8763" s="1">
        <f>IF(T8765&lt;$AB$2,0,$AB$2-T8765)</f>
        <v>0</v>
      </c>
      <c r="BM8763" s="1">
        <f>IF(U8765&lt;$AB$2,0,$AB$2-U8765)</f>
        <v>0</v>
      </c>
      <c r="BN8763" s="1">
        <f>IF(V8765&lt;$AB$2,0,$AB$2-V8765)</f>
        <v>0</v>
      </c>
      <c r="BO8763" s="1">
        <f>IF(W8765&lt;$AB$2,0,$AB$2-W8765)</f>
        <v>0</v>
      </c>
    </row>
    <row r="8764" spans="1:67" x14ac:dyDescent="0.45">
      <c r="A8764" s="1">
        <v>2008</v>
      </c>
      <c r="B8764" s="1">
        <v>12</v>
      </c>
      <c r="C8764" s="1">
        <v>31</v>
      </c>
      <c r="D8764" s="1">
        <v>14</v>
      </c>
      <c r="E8764" s="1">
        <v>12.6</v>
      </c>
      <c r="F8764" s="1">
        <v>124.87</v>
      </c>
      <c r="G8764" s="4"/>
      <c r="H8764" s="4"/>
      <c r="Q8764" s="1">
        <v>0</v>
      </c>
      <c r="R8764" s="6">
        <f t="shared" si="11749"/>
        <v>1.7765400000000001E-2</v>
      </c>
      <c r="S8764" s="6">
        <f t="shared" si="11750"/>
        <v>6.8929751999999997E-2</v>
      </c>
      <c r="T8764" s="6">
        <f t="shared" si="11751"/>
        <v>0.17232438</v>
      </c>
      <c r="U8764" s="6">
        <f t="shared" si="11752"/>
        <v>0.24125413200000001</v>
      </c>
      <c r="V8764" s="6">
        <f t="shared" si="11753"/>
        <v>0.34464876</v>
      </c>
      <c r="W8764" s="6">
        <f t="shared" si="11754"/>
        <v>0.41357851200000001</v>
      </c>
      <c r="X8764" s="17"/>
      <c r="Y8764" s="17"/>
      <c r="Z8764" s="17"/>
      <c r="AA8764" s="17"/>
      <c r="AB8764" s="17"/>
      <c r="AC8764" s="17"/>
      <c r="AE8764" s="16"/>
      <c r="AF8764" s="16"/>
      <c r="AG8764" s="16"/>
      <c r="AH8764" s="16"/>
      <c r="AI8764" s="16"/>
      <c r="AJ8764" s="16"/>
      <c r="AL8764" s="16"/>
      <c r="AM8764" s="16"/>
      <c r="AN8764" s="16"/>
      <c r="AO8764" s="16"/>
      <c r="AP8764" s="16"/>
      <c r="AQ8764" s="16"/>
      <c r="BI8764" s="1">
        <v>13</v>
      </c>
      <c r="BJ8764" s="1">
        <f>IF(R8766&lt;$AB$2,0,$AB$2-R8766)</f>
        <v>0</v>
      </c>
      <c r="BK8764" s="1">
        <f>IF(S8766&lt;$AB$2,0,$AB$2-S8766)</f>
        <v>0</v>
      </c>
      <c r="BL8764" s="1">
        <f>IF(T8766&lt;$AB$2,0,$AB$2-T8766)</f>
        <v>0</v>
      </c>
      <c r="BM8764" s="1">
        <f>IF(U8766&lt;$AB$2,0,$AB$2-U8766)</f>
        <v>0</v>
      </c>
      <c r="BN8764" s="1">
        <f>IF(V8766&lt;$AB$2,0,$AB$2-V8766)</f>
        <v>0</v>
      </c>
      <c r="BO8764" s="1">
        <f>IF(W8766&lt;$AB$2,0,$AB$2-W8766)</f>
        <v>0</v>
      </c>
    </row>
    <row r="8765" spans="1:67" x14ac:dyDescent="0.45">
      <c r="A8765" s="1">
        <v>2008</v>
      </c>
      <c r="B8765" s="1">
        <v>12</v>
      </c>
      <c r="C8765" s="1">
        <v>31</v>
      </c>
      <c r="D8765" s="1">
        <v>15</v>
      </c>
      <c r="E8765" s="1">
        <v>12.6</v>
      </c>
      <c r="F8765" s="1">
        <v>30.05</v>
      </c>
      <c r="G8765" s="4"/>
      <c r="H8765" s="4"/>
      <c r="Q8765" s="1">
        <v>0</v>
      </c>
      <c r="R8765" s="6">
        <f t="shared" si="11749"/>
        <v>2.2057399999999998E-2</v>
      </c>
      <c r="S8765" s="6">
        <f t="shared" si="11750"/>
        <v>8.5582711999999991E-2</v>
      </c>
      <c r="T8765" s="6">
        <f t="shared" si="11751"/>
        <v>0.21395677999999996</v>
      </c>
      <c r="U8765" s="6">
        <f t="shared" si="11752"/>
        <v>0.29953949200000002</v>
      </c>
      <c r="V8765" s="6">
        <f t="shared" si="11753"/>
        <v>0.42791355999999992</v>
      </c>
      <c r="W8765" s="6">
        <f t="shared" si="11754"/>
        <v>0.51349627200000003</v>
      </c>
      <c r="X8765" s="17">
        <f>SUM(R8765:R8789)-$AB$2</f>
        <v>-6.3227979999999997</v>
      </c>
      <c r="Y8765" s="17">
        <f t="shared" ref="Y8765:AC8765" si="11755">SUM(S8765:S8789)-$AB$2</f>
        <v>-5.7224562399999996</v>
      </c>
      <c r="Z8765" s="17">
        <f t="shared" si="11755"/>
        <v>-4.5092656000000009</v>
      </c>
      <c r="AA8765" s="17">
        <f t="shared" si="11755"/>
        <v>-3.7004718400000005</v>
      </c>
      <c r="AB8765" s="17">
        <f t="shared" si="11755"/>
        <v>-2.4872812000000009</v>
      </c>
      <c r="AC8765" s="17">
        <f t="shared" si="11755"/>
        <v>-1.6784874400000005</v>
      </c>
      <c r="AE8765" s="16">
        <f t="shared" ref="AE8765" si="11756">IF(X8765&gt;0,1,0)</f>
        <v>0</v>
      </c>
      <c r="AF8765" s="16">
        <f t="shared" ref="AF8765" si="11757">IF(Y8765&gt;0,1,0)</f>
        <v>0</v>
      </c>
      <c r="AG8765" s="16">
        <f t="shared" ref="AG8765" si="11758">IF(Z8765&gt;0,1,0)</f>
        <v>0</v>
      </c>
      <c r="AH8765" s="16">
        <f t="shared" ref="AH8765" si="11759">IF(AA8765&gt;0,1,0)</f>
        <v>0</v>
      </c>
      <c r="AI8765" s="16">
        <f t="shared" ref="AI8765" si="11760">IF(AB8765&gt;0,1,0)</f>
        <v>0</v>
      </c>
      <c r="AJ8765" s="16">
        <f t="shared" ref="AJ8765" si="11761">IF(AC8765&gt;0,1,0)</f>
        <v>0</v>
      </c>
      <c r="AL8765" s="16">
        <f t="shared" ref="AL8765" si="11762">IF(X8765&lt;0,ABS(X8765*$AP$1),0)</f>
        <v>0</v>
      </c>
      <c r="AM8765" s="16">
        <f t="shared" ref="AM8765" si="11763">IF(Y8765&lt;0,ABS(Y8765*$AP$1),0)</f>
        <v>0</v>
      </c>
      <c r="AN8765" s="16">
        <f t="shared" ref="AN8765" si="11764">IF(Z8765&lt;0,ABS(Z8765*$AP$1),0)</f>
        <v>0</v>
      </c>
      <c r="AO8765" s="16">
        <f t="shared" ref="AO8765" si="11765">IF(AA8765&lt;0,ABS(AA8765*$AP$1),0)</f>
        <v>0</v>
      </c>
      <c r="AP8765" s="16">
        <f t="shared" ref="AP8765" si="11766">IF(AB8765&lt;0,ABS(AB8765*$AP$1),0)</f>
        <v>0</v>
      </c>
      <c r="AQ8765" s="16">
        <f t="shared" ref="AQ8765" si="11767">IF(AC8765&lt;0,ABS(AC8765*$AP$1),0)</f>
        <v>0</v>
      </c>
      <c r="BI8765" s="1">
        <v>14</v>
      </c>
      <c r="BJ8765" s="1">
        <f>IF(R8767&lt;$AB$2,0,$AB$2-R8767)</f>
        <v>0</v>
      </c>
      <c r="BK8765" s="1">
        <f>IF(S8767&lt;$AB$2,0,$AB$2-S8767)</f>
        <v>0</v>
      </c>
      <c r="BL8765" s="1">
        <f>IF(T8767&lt;$AB$2,0,$AB$2-T8767)</f>
        <v>0</v>
      </c>
      <c r="BM8765" s="1">
        <f>IF(U8767&lt;$AB$2,0,$AB$2-U8767)</f>
        <v>0</v>
      </c>
      <c r="BN8765" s="1">
        <f>IF(V8767&lt;$AB$2,0,$AB$2-V8767)</f>
        <v>0</v>
      </c>
      <c r="BO8765" s="1">
        <f>IF(W8767&lt;$AB$2,0,$AB$2-W8767)</f>
        <v>0</v>
      </c>
    </row>
    <row r="8766" spans="1:67" x14ac:dyDescent="0.45">
      <c r="A8766" s="1">
        <v>2008</v>
      </c>
      <c r="B8766" s="1">
        <v>12</v>
      </c>
      <c r="C8766" s="1">
        <v>31</v>
      </c>
      <c r="D8766" s="1">
        <v>16</v>
      </c>
      <c r="E8766" s="1">
        <v>12.9</v>
      </c>
      <c r="F8766" s="1">
        <v>19.2</v>
      </c>
      <c r="G8766" s="4"/>
      <c r="H8766" s="4"/>
      <c r="Q8766" s="1">
        <v>0</v>
      </c>
      <c r="R8766" s="6">
        <f t="shared" si="11749"/>
        <v>5.9693599999999999E-2</v>
      </c>
      <c r="S8766" s="6">
        <f t="shared" si="11750"/>
        <v>0.23161116799999998</v>
      </c>
      <c r="T8766" s="6">
        <f t="shared" si="11751"/>
        <v>0.57902791999999992</v>
      </c>
      <c r="U8766" s="6">
        <f t="shared" si="11752"/>
        <v>0.81063908799999995</v>
      </c>
      <c r="V8766" s="6">
        <f t="shared" si="11753"/>
        <v>1.1580558399999998</v>
      </c>
      <c r="W8766" s="6">
        <f t="shared" si="11754"/>
        <v>1.389667008</v>
      </c>
      <c r="X8766" s="17"/>
      <c r="Y8766" s="17"/>
      <c r="Z8766" s="17"/>
      <c r="AA8766" s="17"/>
      <c r="AB8766" s="17"/>
      <c r="AC8766" s="17"/>
      <c r="AE8766" s="16"/>
      <c r="AF8766" s="16"/>
      <c r="AG8766" s="16"/>
      <c r="AH8766" s="16"/>
      <c r="AI8766" s="16"/>
      <c r="AJ8766" s="16"/>
      <c r="AL8766" s="16"/>
      <c r="AM8766" s="16"/>
      <c r="AN8766" s="16"/>
      <c r="AO8766" s="16"/>
      <c r="AP8766" s="16"/>
      <c r="AQ8766" s="16"/>
      <c r="BI8766" s="1">
        <v>15</v>
      </c>
      <c r="BJ8766" s="1">
        <f>IF(R8768&lt;$AB$2,0,$AB$2-R8768)</f>
        <v>0</v>
      </c>
      <c r="BK8766" s="1">
        <f>IF(S8768&lt;$AB$2,0,$AB$2-S8768)</f>
        <v>0</v>
      </c>
      <c r="BL8766" s="1">
        <f>IF(T8768&lt;$AB$2,0,$AB$2-T8768)</f>
        <v>0</v>
      </c>
      <c r="BM8766" s="1">
        <f>IF(U8768&lt;$AB$2,0,$AB$2-U8768)</f>
        <v>0</v>
      </c>
      <c r="BN8766" s="1">
        <f>IF(V8768&lt;$AB$2,0,$AB$2-V8768)</f>
        <v>0</v>
      </c>
      <c r="BO8766" s="1">
        <f>IF(W8768&lt;$AB$2,0,$AB$2-W8768)</f>
        <v>0</v>
      </c>
    </row>
    <row r="8767" spans="1:67" x14ac:dyDescent="0.45">
      <c r="A8767" s="1">
        <v>2008</v>
      </c>
      <c r="B8767" s="1">
        <v>12</v>
      </c>
      <c r="C8767" s="1">
        <v>31</v>
      </c>
      <c r="D8767" s="1">
        <v>17</v>
      </c>
      <c r="E8767" s="1">
        <v>13.2</v>
      </c>
      <c r="F8767" s="1">
        <v>2.3199999999999998</v>
      </c>
      <c r="G8767" s="4"/>
      <c r="H8767" s="4"/>
      <c r="Q8767" s="1">
        <v>0</v>
      </c>
      <c r="R8767" s="6">
        <f t="shared" si="11749"/>
        <v>7.2424599999999992E-2</v>
      </c>
      <c r="S8767" s="6">
        <f t="shared" si="11750"/>
        <v>0.28100744799999999</v>
      </c>
      <c r="T8767" s="6">
        <f t="shared" si="11751"/>
        <v>0.70251861999999998</v>
      </c>
      <c r="U8767" s="6">
        <f t="shared" si="11752"/>
        <v>0.98352606799999998</v>
      </c>
      <c r="V8767" s="6">
        <f t="shared" si="11753"/>
        <v>1.40503724</v>
      </c>
      <c r="W8767" s="6">
        <f t="shared" si="11754"/>
        <v>1.686044688</v>
      </c>
      <c r="X8767" s="17"/>
      <c r="Y8767" s="17"/>
      <c r="Z8767" s="17"/>
      <c r="AA8767" s="17"/>
      <c r="AB8767" s="17"/>
      <c r="AC8767" s="17"/>
      <c r="AE8767" s="16"/>
      <c r="AF8767" s="16"/>
      <c r="AG8767" s="16"/>
      <c r="AH8767" s="16"/>
      <c r="AI8767" s="16"/>
      <c r="AJ8767" s="16"/>
      <c r="AL8767" s="16"/>
      <c r="AM8767" s="16"/>
      <c r="AN8767" s="16"/>
      <c r="AO8767" s="16"/>
      <c r="AP8767" s="16"/>
      <c r="AQ8767" s="16"/>
      <c r="BI8767" s="1">
        <v>16</v>
      </c>
      <c r="BJ8767" s="1">
        <f>IF(R8769&lt;$AB$2,0,$AB$2-R8769)</f>
        <v>0</v>
      </c>
      <c r="BK8767" s="1">
        <f>IF(S8769&lt;$AB$2,0,$AB$2-S8769)</f>
        <v>0</v>
      </c>
      <c r="BL8767" s="1">
        <f>IF(T8769&lt;$AB$2,0,$AB$2-T8769)</f>
        <v>0</v>
      </c>
      <c r="BM8767" s="1">
        <f>IF(U8769&lt;$AB$2,0,$AB$2-U8769)</f>
        <v>0</v>
      </c>
      <c r="BN8767" s="1">
        <f>IF(V8769&lt;$AB$2,0,$AB$2-V8769)</f>
        <v>0</v>
      </c>
      <c r="BO8767" s="1">
        <f>IF(W8769&lt;$AB$2,0,$AB$2-W8769)</f>
        <v>0</v>
      </c>
    </row>
    <row r="8768" spans="1:67" x14ac:dyDescent="0.45">
      <c r="A8768" s="1">
        <v>2008</v>
      </c>
      <c r="B8768" s="1">
        <v>12</v>
      </c>
      <c r="C8768" s="1">
        <v>31</v>
      </c>
      <c r="D8768" s="1">
        <v>18</v>
      </c>
      <c r="E8768" s="1">
        <v>13.4</v>
      </c>
      <c r="F8768" s="1">
        <v>0</v>
      </c>
      <c r="G8768" s="4"/>
      <c r="H8768" s="4"/>
      <c r="Q8768" s="1">
        <v>0</v>
      </c>
      <c r="R8768" s="6">
        <f t="shared" si="11749"/>
        <v>1.7429E-2</v>
      </c>
      <c r="S8768" s="6">
        <f t="shared" si="11750"/>
        <v>6.7624519999999994E-2</v>
      </c>
      <c r="T8768" s="6">
        <f t="shared" si="11751"/>
        <v>0.16906129999999997</v>
      </c>
      <c r="U8768" s="6">
        <f t="shared" si="11752"/>
        <v>0.23668581999999999</v>
      </c>
      <c r="V8768" s="6">
        <f t="shared" si="11753"/>
        <v>0.33812259999999994</v>
      </c>
      <c r="W8768" s="6">
        <f t="shared" si="11754"/>
        <v>0.40574712000000002</v>
      </c>
      <c r="X8768" s="17"/>
      <c r="Y8768" s="17"/>
      <c r="Z8768" s="17"/>
      <c r="AA8768" s="17"/>
      <c r="AB8768" s="17"/>
      <c r="AC8768" s="17"/>
      <c r="AE8768" s="16"/>
      <c r="AF8768" s="16"/>
      <c r="AG8768" s="16"/>
      <c r="AH8768" s="16"/>
      <c r="AI8768" s="16"/>
      <c r="AJ8768" s="16"/>
      <c r="AL8768" s="16"/>
      <c r="AM8768" s="16"/>
      <c r="AN8768" s="16"/>
      <c r="AO8768" s="16"/>
      <c r="AP8768" s="16"/>
      <c r="AQ8768" s="16"/>
      <c r="BI8768" s="1">
        <v>17</v>
      </c>
      <c r="BJ8768" s="1">
        <f>IF(R8770&lt;$AB$2,0,$AB$2-R8770)</f>
        <v>0</v>
      </c>
      <c r="BK8768" s="1">
        <f>IF(S8770&lt;$AB$2,0,$AB$2-S8770)</f>
        <v>0</v>
      </c>
      <c r="BL8768" s="1">
        <f>IF(T8770&lt;$AB$2,0,$AB$2-T8770)</f>
        <v>0</v>
      </c>
      <c r="BM8768" s="1">
        <f>IF(U8770&lt;$AB$2,0,$AB$2-U8770)</f>
        <v>0</v>
      </c>
      <c r="BN8768" s="1">
        <f>IF(V8770&lt;$AB$2,0,$AB$2-V8770)</f>
        <v>0</v>
      </c>
      <c r="BO8768" s="1">
        <f>IF(W8770&lt;$AB$2,0,$AB$2-W8770)</f>
        <v>0</v>
      </c>
    </row>
    <row r="8769" spans="1:67" x14ac:dyDescent="0.45">
      <c r="A8769" s="1">
        <v>2008</v>
      </c>
      <c r="B8769" s="1">
        <v>12</v>
      </c>
      <c r="C8769" s="1">
        <v>31</v>
      </c>
      <c r="D8769" s="1">
        <v>19</v>
      </c>
      <c r="E8769" s="1">
        <v>13.4</v>
      </c>
      <c r="F8769" s="1">
        <v>0</v>
      </c>
      <c r="G8769" s="4"/>
      <c r="H8769" s="4"/>
      <c r="Q8769" s="1">
        <v>0</v>
      </c>
      <c r="R8769" s="6">
        <f t="shared" si="11749"/>
        <v>1.1136E-2</v>
      </c>
      <c r="S8769" s="6">
        <f t="shared" si="11750"/>
        <v>4.3207679999999998E-2</v>
      </c>
      <c r="T8769" s="6">
        <f t="shared" si="11751"/>
        <v>0.10801919999999998</v>
      </c>
      <c r="U8769" s="6">
        <f t="shared" si="11752"/>
        <v>0.15122688000000001</v>
      </c>
      <c r="V8769" s="6">
        <f t="shared" si="11753"/>
        <v>0.21603839999999996</v>
      </c>
      <c r="W8769" s="6">
        <f t="shared" si="11754"/>
        <v>0.25924607999999999</v>
      </c>
      <c r="X8769" s="17"/>
      <c r="Y8769" s="17"/>
      <c r="Z8769" s="17"/>
      <c r="AA8769" s="17"/>
      <c r="AB8769" s="17"/>
      <c r="AC8769" s="17"/>
      <c r="AE8769" s="16"/>
      <c r="AF8769" s="16"/>
      <c r="AG8769" s="16"/>
      <c r="AH8769" s="16"/>
      <c r="AI8769" s="16"/>
      <c r="AJ8769" s="16"/>
      <c r="AL8769" s="16"/>
      <c r="AM8769" s="16"/>
      <c r="AN8769" s="16"/>
      <c r="AO8769" s="16"/>
      <c r="AP8769" s="16"/>
      <c r="AQ8769" s="16"/>
      <c r="BI8769" s="1">
        <v>18</v>
      </c>
      <c r="BJ8769" s="1">
        <f>IF(R8771&lt;$AB$2,0,$AB$2-R8771)</f>
        <v>0</v>
      </c>
      <c r="BK8769" s="1">
        <f>IF(S8771&lt;$AB$2,0,$AB$2-S8771)</f>
        <v>0</v>
      </c>
      <c r="BL8769" s="1">
        <f>IF(T8771&lt;$AB$2,0,$AB$2-T8771)</f>
        <v>0</v>
      </c>
      <c r="BM8769" s="1">
        <f>IF(U8771&lt;$AB$2,0,$AB$2-U8771)</f>
        <v>0</v>
      </c>
      <c r="BN8769" s="1">
        <f>IF(V8771&lt;$AB$2,0,$AB$2-V8771)</f>
        <v>0</v>
      </c>
      <c r="BO8769" s="1">
        <f>IF(W8771&lt;$AB$2,0,$AB$2-W8771)</f>
        <v>0</v>
      </c>
    </row>
    <row r="8770" spans="1:67" x14ac:dyDescent="0.45">
      <c r="A8770" s="1">
        <v>2008</v>
      </c>
      <c r="B8770" s="1">
        <v>12</v>
      </c>
      <c r="C8770" s="1">
        <v>31</v>
      </c>
      <c r="D8770" s="1">
        <v>20</v>
      </c>
      <c r="E8770" s="1">
        <v>13.2</v>
      </c>
      <c r="F8770" s="1">
        <v>0</v>
      </c>
      <c r="G8770" s="4"/>
      <c r="H8770" s="4"/>
      <c r="Q8770" s="1">
        <v>0</v>
      </c>
      <c r="R8770" s="6">
        <f t="shared" si="11749"/>
        <v>1.3456E-3</v>
      </c>
      <c r="S8770" s="6">
        <f t="shared" si="11750"/>
        <v>5.2209279999999997E-3</v>
      </c>
      <c r="T8770" s="6">
        <f t="shared" si="11751"/>
        <v>1.3052319999999997E-2</v>
      </c>
      <c r="U8770" s="6">
        <f t="shared" si="11752"/>
        <v>1.8273247999999999E-2</v>
      </c>
      <c r="V8770" s="6">
        <f t="shared" si="11753"/>
        <v>2.6104639999999995E-2</v>
      </c>
      <c r="W8770" s="6">
        <f t="shared" si="11754"/>
        <v>3.1325567999999998E-2</v>
      </c>
      <c r="X8770" s="17"/>
      <c r="Y8770" s="17"/>
      <c r="Z8770" s="17"/>
      <c r="AA8770" s="17"/>
      <c r="AB8770" s="17"/>
      <c r="AC8770" s="17"/>
      <c r="AE8770" s="16"/>
      <c r="AF8770" s="16"/>
      <c r="AG8770" s="16"/>
      <c r="AH8770" s="16"/>
      <c r="AI8770" s="16"/>
      <c r="AJ8770" s="16"/>
      <c r="AL8770" s="16"/>
      <c r="AM8770" s="16"/>
      <c r="AN8770" s="16"/>
      <c r="AO8770" s="16"/>
      <c r="AP8770" s="16"/>
      <c r="AQ8770" s="16"/>
      <c r="BI8770" s="1">
        <v>19</v>
      </c>
      <c r="BJ8770" s="1">
        <f>IF(R8772&lt;$AB$2,0,$AB$2-R8772)</f>
        <v>0</v>
      </c>
      <c r="BK8770" s="1">
        <f>IF(S8772&lt;$AB$2,0,$AB$2-S8772)</f>
        <v>0</v>
      </c>
      <c r="BL8770" s="1">
        <f>IF(T8772&lt;$AB$2,0,$AB$2-T8772)</f>
        <v>0</v>
      </c>
      <c r="BM8770" s="1">
        <f>IF(U8772&lt;$AB$2,0,$AB$2-U8772)</f>
        <v>0</v>
      </c>
      <c r="BN8770" s="1">
        <f>IF(V8772&lt;$AB$2,0,$AB$2-V8772)</f>
        <v>0</v>
      </c>
      <c r="BO8770" s="1">
        <f>IF(W8772&lt;$AB$2,0,$AB$2-W8772)</f>
        <v>0</v>
      </c>
    </row>
    <row r="8771" spans="1:67" x14ac:dyDescent="0.45">
      <c r="A8771" s="1">
        <v>2008</v>
      </c>
      <c r="B8771" s="1">
        <v>12</v>
      </c>
      <c r="C8771" s="1">
        <v>31</v>
      </c>
      <c r="D8771" s="1">
        <v>21</v>
      </c>
      <c r="E8771" s="1">
        <v>13.1</v>
      </c>
      <c r="F8771" s="1">
        <v>0</v>
      </c>
      <c r="G8771" s="4"/>
      <c r="H8771" s="4"/>
      <c r="Q8771" s="1">
        <v>0</v>
      </c>
      <c r="R8771" s="6">
        <f t="shared" si="11749"/>
        <v>0</v>
      </c>
      <c r="S8771" s="6">
        <f t="shared" si="11750"/>
        <v>0</v>
      </c>
      <c r="T8771" s="6">
        <f t="shared" si="11751"/>
        <v>0</v>
      </c>
      <c r="U8771" s="6">
        <f t="shared" si="11752"/>
        <v>0</v>
      </c>
      <c r="V8771" s="6">
        <f t="shared" si="11753"/>
        <v>0</v>
      </c>
      <c r="W8771" s="6">
        <f t="shared" si="11754"/>
        <v>0</v>
      </c>
      <c r="X8771" s="17"/>
      <c r="Y8771" s="17"/>
      <c r="Z8771" s="17"/>
      <c r="AA8771" s="17"/>
      <c r="AB8771" s="17"/>
      <c r="AC8771" s="17"/>
      <c r="AE8771" s="16"/>
      <c r="AF8771" s="16"/>
      <c r="AG8771" s="16"/>
      <c r="AH8771" s="16"/>
      <c r="AI8771" s="16"/>
      <c r="AJ8771" s="16"/>
      <c r="AL8771" s="16"/>
      <c r="AM8771" s="16"/>
      <c r="AN8771" s="16"/>
      <c r="AO8771" s="16"/>
      <c r="AP8771" s="16"/>
      <c r="AQ8771" s="16"/>
      <c r="BI8771" s="1">
        <v>20</v>
      </c>
      <c r="BJ8771" s="1">
        <f>IF(R8773&lt;$AB$2,0,$AB$2-R8773)</f>
        <v>0</v>
      </c>
      <c r="BK8771" s="1">
        <f>IF(S8773&lt;$AB$2,0,$AB$2-S8773)</f>
        <v>0</v>
      </c>
      <c r="BL8771" s="1">
        <f>IF(T8773&lt;$AB$2,0,$AB$2-T8773)</f>
        <v>0</v>
      </c>
      <c r="BM8771" s="1">
        <f>IF(U8773&lt;$AB$2,0,$AB$2-U8773)</f>
        <v>0</v>
      </c>
      <c r="BN8771" s="1">
        <f>IF(V8773&lt;$AB$2,0,$AB$2-V8773)</f>
        <v>0</v>
      </c>
      <c r="BO8771" s="1">
        <f>IF(W8773&lt;$AB$2,0,$AB$2-W8773)</f>
        <v>0</v>
      </c>
    </row>
    <row r="8772" spans="1:67" x14ac:dyDescent="0.45">
      <c r="A8772" s="1">
        <v>2008</v>
      </c>
      <c r="B8772" s="1">
        <v>12</v>
      </c>
      <c r="C8772" s="1">
        <v>31</v>
      </c>
      <c r="D8772" s="1">
        <v>22</v>
      </c>
      <c r="E8772" s="1">
        <v>13.2</v>
      </c>
      <c r="F8772" s="1">
        <v>0</v>
      </c>
      <c r="G8772" s="4"/>
      <c r="H8772" s="4"/>
      <c r="Q8772" s="1">
        <v>0</v>
      </c>
      <c r="R8772" s="6">
        <f t="shared" si="11749"/>
        <v>0</v>
      </c>
      <c r="S8772" s="6">
        <f t="shared" si="11750"/>
        <v>0</v>
      </c>
      <c r="T8772" s="6">
        <f t="shared" si="11751"/>
        <v>0</v>
      </c>
      <c r="U8772" s="6">
        <f t="shared" si="11752"/>
        <v>0</v>
      </c>
      <c r="V8772" s="6">
        <f t="shared" si="11753"/>
        <v>0</v>
      </c>
      <c r="W8772" s="6">
        <f t="shared" si="11754"/>
        <v>0</v>
      </c>
      <c r="X8772" s="17"/>
      <c r="Y8772" s="17"/>
      <c r="Z8772" s="17"/>
      <c r="AA8772" s="17"/>
      <c r="AB8772" s="17"/>
      <c r="AC8772" s="17"/>
      <c r="AE8772" s="16"/>
      <c r="AF8772" s="16"/>
      <c r="AG8772" s="16"/>
      <c r="AH8772" s="16"/>
      <c r="AI8772" s="16"/>
      <c r="AJ8772" s="16"/>
      <c r="AL8772" s="16"/>
      <c r="AM8772" s="16"/>
      <c r="AN8772" s="16"/>
      <c r="AO8772" s="16"/>
      <c r="AP8772" s="16"/>
      <c r="AQ8772" s="16"/>
      <c r="BI8772" s="1">
        <v>21</v>
      </c>
      <c r="BJ8772" s="1">
        <f>IF(R8774&lt;$AB$2,0,$AB$2-R8774)</f>
        <v>0</v>
      </c>
      <c r="BK8772" s="1">
        <f>IF(S8774&lt;$AB$2,0,$AB$2-S8774)</f>
        <v>0</v>
      </c>
      <c r="BL8772" s="1">
        <f>IF(T8774&lt;$AB$2,0,$AB$2-T8774)</f>
        <v>0</v>
      </c>
      <c r="BM8772" s="1">
        <f>IF(U8774&lt;$AB$2,0,$AB$2-U8774)</f>
        <v>0</v>
      </c>
      <c r="BN8772" s="1">
        <f>IF(V8774&lt;$AB$2,0,$AB$2-V8774)</f>
        <v>0</v>
      </c>
      <c r="BO8772" s="1">
        <f>IF(W8774&lt;$AB$2,0,$AB$2-W8774)</f>
        <v>0</v>
      </c>
    </row>
    <row r="8773" spans="1:67" x14ac:dyDescent="0.45">
      <c r="A8773" s="1">
        <v>2008</v>
      </c>
      <c r="B8773" s="1">
        <v>12</v>
      </c>
      <c r="C8773" s="1">
        <v>31</v>
      </c>
      <c r="D8773" s="1">
        <v>23</v>
      </c>
      <c r="E8773" s="1">
        <v>13.1</v>
      </c>
      <c r="F8773" s="1">
        <v>0</v>
      </c>
      <c r="G8773" s="4"/>
      <c r="H8773" s="4"/>
      <c r="Q8773" s="1">
        <v>0</v>
      </c>
      <c r="R8773" s="6">
        <f t="shared" si="11749"/>
        <v>0</v>
      </c>
      <c r="S8773" s="6">
        <f t="shared" si="11750"/>
        <v>0</v>
      </c>
      <c r="T8773" s="6">
        <f t="shared" si="11751"/>
        <v>0</v>
      </c>
      <c r="U8773" s="6">
        <f t="shared" si="11752"/>
        <v>0</v>
      </c>
      <c r="V8773" s="6">
        <f t="shared" si="11753"/>
        <v>0</v>
      </c>
      <c r="W8773" s="6">
        <f t="shared" si="11754"/>
        <v>0</v>
      </c>
      <c r="X8773" s="17"/>
      <c r="Y8773" s="17"/>
      <c r="Z8773" s="17"/>
      <c r="AA8773" s="17"/>
      <c r="AB8773" s="17"/>
      <c r="AC8773" s="17"/>
      <c r="AE8773" s="16"/>
      <c r="AF8773" s="16"/>
      <c r="AG8773" s="16"/>
      <c r="AH8773" s="16"/>
      <c r="AI8773" s="16"/>
      <c r="AJ8773" s="16"/>
      <c r="AL8773" s="16"/>
      <c r="AM8773" s="16"/>
      <c r="AN8773" s="16"/>
      <c r="AO8773" s="16"/>
      <c r="AP8773" s="16"/>
      <c r="AQ8773" s="16"/>
      <c r="BI8773" s="1">
        <v>22</v>
      </c>
      <c r="BJ8773" s="1">
        <f>IF(R8775&lt;$AB$2,0,$AB$2-R8775)</f>
        <v>0</v>
      </c>
      <c r="BK8773" s="1">
        <f>IF(S8775&lt;$AB$2,0,$AB$2-S8775)</f>
        <v>0</v>
      </c>
      <c r="BL8773" s="1">
        <f>IF(T8775&lt;$AB$2,0,$AB$2-T8775)</f>
        <v>0</v>
      </c>
      <c r="BM8773" s="1">
        <f>IF(U8775&lt;$AB$2,0,$AB$2-U8775)</f>
        <v>0</v>
      </c>
      <c r="BN8773" s="1">
        <f>IF(V8775&lt;$AB$2,0,$AB$2-V8775)</f>
        <v>0</v>
      </c>
      <c r="BO8773" s="1">
        <f>IF(W8775&lt;$AB$2,0,$AB$2-W8775)</f>
        <v>0</v>
      </c>
    </row>
    <row r="8774" spans="1:67" x14ac:dyDescent="0.45">
      <c r="A8774" s="1">
        <v>2008</v>
      </c>
      <c r="B8774" s="1">
        <v>12</v>
      </c>
      <c r="C8774" s="1">
        <v>31</v>
      </c>
      <c r="D8774" s="1">
        <v>24</v>
      </c>
      <c r="E8774" s="1">
        <v>13</v>
      </c>
      <c r="F8774" s="1">
        <v>0</v>
      </c>
      <c r="G8774" s="4"/>
      <c r="H8774" s="4"/>
      <c r="Q8774" s="1">
        <v>0</v>
      </c>
      <c r="R8774" s="6">
        <f t="shared" si="11749"/>
        <v>0</v>
      </c>
      <c r="S8774" s="6">
        <f t="shared" si="11750"/>
        <v>0</v>
      </c>
      <c r="T8774" s="6">
        <f t="shared" si="11751"/>
        <v>0</v>
      </c>
      <c r="U8774" s="6">
        <f t="shared" si="11752"/>
        <v>0</v>
      </c>
      <c r="V8774" s="6">
        <f t="shared" si="11753"/>
        <v>0</v>
      </c>
      <c r="W8774" s="6">
        <f t="shared" si="11754"/>
        <v>0</v>
      </c>
      <c r="X8774" s="17"/>
      <c r="Y8774" s="17"/>
      <c r="Z8774" s="17"/>
      <c r="AA8774" s="17"/>
      <c r="AB8774" s="17"/>
      <c r="AC8774" s="17"/>
      <c r="AE8774" s="16"/>
      <c r="AF8774" s="16"/>
      <c r="AG8774" s="16"/>
      <c r="AH8774" s="16"/>
      <c r="AI8774" s="16"/>
      <c r="AJ8774" s="16"/>
      <c r="AL8774" s="16"/>
      <c r="AM8774" s="16"/>
      <c r="AN8774" s="16"/>
      <c r="AO8774" s="16"/>
      <c r="AP8774" s="16"/>
      <c r="AQ8774" s="16"/>
      <c r="BI8774" s="1">
        <v>23</v>
      </c>
      <c r="BJ8774" s="1">
        <f>IF(R8776&lt;$AB$2,0,$AB$2-R8776)</f>
        <v>0</v>
      </c>
      <c r="BK8774" s="1">
        <f>IF(S8776&lt;$AB$2,0,$AB$2-S8776)</f>
        <v>0</v>
      </c>
      <c r="BL8774" s="1">
        <f>IF(T8776&lt;$AB$2,0,$AB$2-T8776)</f>
        <v>0</v>
      </c>
      <c r="BM8774" s="1">
        <f>IF(U8776&lt;$AB$2,0,$AB$2-U8776)</f>
        <v>0</v>
      </c>
      <c r="BN8774" s="1">
        <f>IF(V8776&lt;$AB$2,0,$AB$2-V8776)</f>
        <v>0</v>
      </c>
      <c r="BO8774" s="1">
        <f>IF(W8776&lt;$AB$2,0,$AB$2-W8776)</f>
        <v>0</v>
      </c>
    </row>
    <row r="8775" spans="1:67" x14ac:dyDescent="0.45">
      <c r="A8775" s="1">
        <v>2008</v>
      </c>
      <c r="B8775" s="1">
        <v>12</v>
      </c>
      <c r="C8775" s="1">
        <v>31</v>
      </c>
      <c r="D8775" s="1">
        <v>0</v>
      </c>
      <c r="E8775" s="1">
        <v>13.1</v>
      </c>
      <c r="F8775" s="1">
        <v>0</v>
      </c>
      <c r="G8775" s="4"/>
      <c r="H8775" s="4"/>
      <c r="Q8775" s="1">
        <v>0</v>
      </c>
      <c r="R8775" s="6">
        <f t="shared" si="11749"/>
        <v>0</v>
      </c>
      <c r="S8775" s="6">
        <f t="shared" si="11750"/>
        <v>0</v>
      </c>
      <c r="T8775" s="6">
        <f t="shared" si="11751"/>
        <v>0</v>
      </c>
      <c r="U8775" s="6">
        <f t="shared" si="11752"/>
        <v>0</v>
      </c>
      <c r="V8775" s="6">
        <f t="shared" si="11753"/>
        <v>0</v>
      </c>
      <c r="W8775" s="6">
        <f t="shared" si="11754"/>
        <v>0</v>
      </c>
      <c r="X8775" s="17"/>
      <c r="Y8775" s="17"/>
      <c r="Z8775" s="17"/>
      <c r="AA8775" s="17"/>
      <c r="AB8775" s="17"/>
      <c r="AC8775" s="17"/>
      <c r="AE8775" s="16"/>
      <c r="AF8775" s="16"/>
      <c r="AG8775" s="16"/>
      <c r="AH8775" s="16"/>
      <c r="AI8775" s="16"/>
      <c r="AJ8775" s="16"/>
      <c r="AL8775" s="16"/>
      <c r="AM8775" s="16"/>
      <c r="AN8775" s="16"/>
      <c r="AO8775" s="16"/>
      <c r="AP8775" s="16"/>
      <c r="AQ8775" s="16"/>
      <c r="BI8775" s="1">
        <v>0</v>
      </c>
      <c r="BJ8775" s="1">
        <f>IF(R8777&lt;$AB$2,0,$AB$2-R8777)</f>
        <v>0</v>
      </c>
      <c r="BK8775" s="1">
        <f>IF(S8777&lt;$AB$2,0,$AB$2-S8777)</f>
        <v>0</v>
      </c>
      <c r="BL8775" s="1">
        <f>IF(T8777&lt;$AB$2,0,$AB$2-T8777)</f>
        <v>0</v>
      </c>
      <c r="BM8775" s="1">
        <f>IF(U8777&lt;$AB$2,0,$AB$2-U8777)</f>
        <v>0</v>
      </c>
      <c r="BN8775" s="1">
        <f>IF(V8777&lt;$AB$2,0,$AB$2-V8777)</f>
        <v>0</v>
      </c>
      <c r="BO8775" s="1">
        <f>IF(W8777&lt;$AB$2,0,$AB$2-W8777)</f>
        <v>0</v>
      </c>
    </row>
    <row r="8776" spans="1:67" x14ac:dyDescent="0.45">
      <c r="A8776" s="1">
        <v>2008</v>
      </c>
      <c r="B8776" s="1">
        <v>12</v>
      </c>
      <c r="C8776" s="1">
        <v>31</v>
      </c>
      <c r="D8776" s="1">
        <v>0</v>
      </c>
      <c r="E8776" s="1">
        <v>13.1</v>
      </c>
      <c r="F8776" s="1">
        <v>0</v>
      </c>
      <c r="G8776" s="4"/>
      <c r="H8776" s="4"/>
      <c r="Q8776" s="1">
        <v>0</v>
      </c>
      <c r="R8776" s="6">
        <f t="shared" si="11749"/>
        <v>0</v>
      </c>
      <c r="S8776" s="6">
        <f t="shared" si="11750"/>
        <v>0</v>
      </c>
      <c r="T8776" s="6">
        <f t="shared" si="11751"/>
        <v>0</v>
      </c>
      <c r="U8776" s="6">
        <f t="shared" si="11752"/>
        <v>0</v>
      </c>
      <c r="V8776" s="6">
        <f t="shared" si="11753"/>
        <v>0</v>
      </c>
      <c r="W8776" s="6">
        <f t="shared" si="11754"/>
        <v>0</v>
      </c>
      <c r="X8776" s="17"/>
      <c r="Y8776" s="17"/>
      <c r="Z8776" s="17"/>
      <c r="AA8776" s="17"/>
      <c r="AB8776" s="17"/>
      <c r="AC8776" s="17"/>
      <c r="AE8776" s="16"/>
      <c r="AF8776" s="16"/>
      <c r="AG8776" s="16"/>
      <c r="AH8776" s="16"/>
      <c r="AI8776" s="16"/>
      <c r="AJ8776" s="16"/>
      <c r="AL8776" s="16"/>
      <c r="AM8776" s="16"/>
      <c r="AN8776" s="16"/>
      <c r="AO8776" s="16"/>
      <c r="AP8776" s="16"/>
      <c r="AQ8776" s="16"/>
      <c r="BI8776" s="1">
        <v>0</v>
      </c>
      <c r="BJ8776" s="1">
        <f>IF(R8778&lt;$AB$2,0,$AB$2-R8778)</f>
        <v>0</v>
      </c>
      <c r="BK8776" s="1">
        <f>IF(S8778&lt;$AB$2,0,$AB$2-S8778)</f>
        <v>0</v>
      </c>
      <c r="BL8776" s="1">
        <f>IF(T8778&lt;$AB$2,0,$AB$2-T8778)</f>
        <v>0</v>
      </c>
      <c r="BM8776" s="1">
        <f>IF(U8778&lt;$AB$2,0,$AB$2-U8778)</f>
        <v>0</v>
      </c>
      <c r="BN8776" s="1">
        <f>IF(V8778&lt;$AB$2,0,$AB$2-V8778)</f>
        <v>0</v>
      </c>
      <c r="BO8776" s="1">
        <f>IF(W8778&lt;$AB$2,0,$AB$2-W8778)</f>
        <v>0</v>
      </c>
    </row>
    <row r="8777" spans="1:67" x14ac:dyDescent="0.45">
      <c r="A8777" s="1">
        <v>2008</v>
      </c>
      <c r="B8777" s="1">
        <v>12</v>
      </c>
      <c r="C8777" s="1">
        <v>31</v>
      </c>
      <c r="D8777" s="1">
        <v>0</v>
      </c>
      <c r="E8777" s="1">
        <v>13.2</v>
      </c>
      <c r="F8777" s="1">
        <v>0</v>
      </c>
      <c r="G8777" s="4"/>
      <c r="H8777" s="4"/>
      <c r="Q8777" s="1">
        <v>0</v>
      </c>
      <c r="R8777" s="6">
        <f t="shared" si="11749"/>
        <v>0</v>
      </c>
      <c r="S8777" s="6">
        <f t="shared" si="11750"/>
        <v>0</v>
      </c>
      <c r="T8777" s="6">
        <f t="shared" si="11751"/>
        <v>0</v>
      </c>
      <c r="U8777" s="6">
        <f t="shared" si="11752"/>
        <v>0</v>
      </c>
      <c r="V8777" s="6">
        <f t="shared" si="11753"/>
        <v>0</v>
      </c>
      <c r="W8777" s="6">
        <f t="shared" si="11754"/>
        <v>0</v>
      </c>
      <c r="X8777" s="17"/>
      <c r="Y8777" s="17"/>
      <c r="Z8777" s="17"/>
      <c r="AA8777" s="17"/>
      <c r="AB8777" s="17"/>
      <c r="AC8777" s="17"/>
      <c r="AE8777" s="16"/>
      <c r="AF8777" s="16"/>
      <c r="AG8777" s="16"/>
      <c r="AH8777" s="16"/>
      <c r="AI8777" s="16"/>
      <c r="AJ8777" s="16"/>
      <c r="AL8777" s="16"/>
      <c r="AM8777" s="16"/>
      <c r="AN8777" s="16"/>
      <c r="AO8777" s="16"/>
      <c r="AP8777" s="16"/>
      <c r="AQ8777" s="16"/>
      <c r="BI8777" s="1">
        <v>0</v>
      </c>
      <c r="BJ8777" s="1">
        <f>IF(R8779&lt;$AB$2,0,$AB$2-R8779)</f>
        <v>0</v>
      </c>
      <c r="BK8777" s="1">
        <f>IF(S8779&lt;$AB$2,0,$AB$2-S8779)</f>
        <v>0</v>
      </c>
      <c r="BL8777" s="1">
        <f>IF(T8779&lt;$AB$2,0,$AB$2-T8779)</f>
        <v>0</v>
      </c>
      <c r="BM8777" s="1">
        <f>IF(U8779&lt;$AB$2,0,$AB$2-U8779)</f>
        <v>0</v>
      </c>
      <c r="BN8777" s="1">
        <f>IF(V8779&lt;$AB$2,0,$AB$2-V8779)</f>
        <v>0</v>
      </c>
      <c r="BO8777" s="1">
        <f>IF(W8779&lt;$AB$2,0,$AB$2-W8779)</f>
        <v>0</v>
      </c>
    </row>
    <row r="8778" spans="1:67" x14ac:dyDescent="0.45">
      <c r="A8778" s="1">
        <v>2008</v>
      </c>
      <c r="B8778" s="1">
        <v>12</v>
      </c>
      <c r="C8778" s="1">
        <v>31</v>
      </c>
      <c r="D8778" s="1">
        <v>0</v>
      </c>
      <c r="E8778" s="1">
        <v>13.2</v>
      </c>
      <c r="F8778" s="1">
        <v>0</v>
      </c>
      <c r="G8778" s="4"/>
      <c r="H8778" s="4"/>
      <c r="Q8778" s="1">
        <v>0</v>
      </c>
      <c r="R8778" s="6">
        <f t="shared" si="11749"/>
        <v>0</v>
      </c>
      <c r="S8778" s="6">
        <f t="shared" si="11750"/>
        <v>0</v>
      </c>
      <c r="T8778" s="6">
        <f t="shared" si="11751"/>
        <v>0</v>
      </c>
      <c r="U8778" s="6">
        <f t="shared" si="11752"/>
        <v>0</v>
      </c>
      <c r="V8778" s="6">
        <f t="shared" si="11753"/>
        <v>0</v>
      </c>
      <c r="W8778" s="6">
        <f t="shared" si="11754"/>
        <v>0</v>
      </c>
      <c r="X8778" s="17"/>
      <c r="Y8778" s="17"/>
      <c r="Z8778" s="17"/>
      <c r="AA8778" s="17"/>
      <c r="AB8778" s="17"/>
      <c r="AC8778" s="17"/>
      <c r="AE8778" s="16"/>
      <c r="AF8778" s="16"/>
      <c r="AG8778" s="16"/>
      <c r="AH8778" s="16"/>
      <c r="AI8778" s="16"/>
      <c r="AJ8778" s="16"/>
      <c r="AL8778" s="16"/>
      <c r="AM8778" s="16"/>
      <c r="AN8778" s="16"/>
      <c r="AO8778" s="16"/>
      <c r="AP8778" s="16"/>
      <c r="AQ8778" s="16"/>
      <c r="BI8778" s="1">
        <v>0</v>
      </c>
      <c r="BJ8778" s="1">
        <f>IF(R8780&lt;$AB$2,0,$AB$2-R8780)</f>
        <v>0</v>
      </c>
      <c r="BK8778" s="1">
        <f>IF(S8780&lt;$AB$2,0,$AB$2-S8780)</f>
        <v>0</v>
      </c>
      <c r="BL8778" s="1">
        <f>IF(T8780&lt;$AB$2,0,$AB$2-T8780)</f>
        <v>0</v>
      </c>
      <c r="BM8778" s="1">
        <f>IF(U8780&lt;$AB$2,0,$AB$2-U8780)</f>
        <v>0</v>
      </c>
      <c r="BN8778" s="1">
        <f>IF(V8780&lt;$AB$2,0,$AB$2-V8780)</f>
        <v>0</v>
      </c>
      <c r="BO8778" s="1">
        <f>IF(W8780&lt;$AB$2,0,$AB$2-W8780)</f>
        <v>0</v>
      </c>
    </row>
    <row r="8779" spans="1:67" x14ac:dyDescent="0.45">
      <c r="A8779" s="1">
        <v>2008</v>
      </c>
      <c r="B8779" s="1">
        <v>12</v>
      </c>
      <c r="C8779" s="1">
        <v>31</v>
      </c>
      <c r="D8779" s="1">
        <v>0</v>
      </c>
      <c r="E8779" s="1">
        <v>13.4</v>
      </c>
      <c r="F8779" s="1">
        <v>0</v>
      </c>
      <c r="G8779" s="4"/>
      <c r="H8779" s="4"/>
      <c r="Q8779" s="1">
        <v>0</v>
      </c>
      <c r="R8779" s="6">
        <f t="shared" si="11749"/>
        <v>0</v>
      </c>
      <c r="S8779" s="6">
        <f t="shared" si="11750"/>
        <v>0</v>
      </c>
      <c r="T8779" s="6">
        <f t="shared" si="11751"/>
        <v>0</v>
      </c>
      <c r="U8779" s="6">
        <f t="shared" si="11752"/>
        <v>0</v>
      </c>
      <c r="V8779" s="6">
        <f t="shared" si="11753"/>
        <v>0</v>
      </c>
      <c r="W8779" s="6">
        <f t="shared" si="11754"/>
        <v>0</v>
      </c>
      <c r="X8779" s="17"/>
      <c r="Y8779" s="17"/>
      <c r="Z8779" s="17"/>
      <c r="AA8779" s="17"/>
      <c r="AB8779" s="17"/>
      <c r="AC8779" s="17"/>
      <c r="AE8779" s="16"/>
      <c r="AF8779" s="16"/>
      <c r="AG8779" s="16"/>
      <c r="AH8779" s="16"/>
      <c r="AI8779" s="16"/>
      <c r="AJ8779" s="16"/>
      <c r="AL8779" s="16"/>
      <c r="AM8779" s="16"/>
      <c r="AN8779" s="16"/>
      <c r="AO8779" s="16"/>
      <c r="AP8779" s="16"/>
      <c r="AQ8779" s="16"/>
      <c r="BI8779" s="1">
        <v>0</v>
      </c>
      <c r="BJ8779" s="1">
        <f>IF(R8781&lt;$AB$2,0,$AB$2-R8781)</f>
        <v>0</v>
      </c>
      <c r="BK8779" s="1">
        <f>IF(S8781&lt;$AB$2,0,$AB$2-S8781)</f>
        <v>0</v>
      </c>
      <c r="BL8779" s="1">
        <f>IF(T8781&lt;$AB$2,0,$AB$2-T8781)</f>
        <v>0</v>
      </c>
      <c r="BM8779" s="1">
        <f>IF(U8781&lt;$AB$2,0,$AB$2-U8781)</f>
        <v>0</v>
      </c>
      <c r="BN8779" s="1">
        <f>IF(V8781&lt;$AB$2,0,$AB$2-V8781)</f>
        <v>0</v>
      </c>
      <c r="BO8779" s="1">
        <f>IF(W8781&lt;$AB$2,0,$AB$2-W8781)</f>
        <v>0</v>
      </c>
    </row>
    <row r="8780" spans="1:67" x14ac:dyDescent="0.45">
      <c r="A8780" s="1">
        <v>2008</v>
      </c>
      <c r="B8780" s="1">
        <v>12</v>
      </c>
      <c r="C8780" s="1">
        <v>31</v>
      </c>
      <c r="D8780" s="1">
        <v>0</v>
      </c>
      <c r="E8780" s="1">
        <v>13.4</v>
      </c>
      <c r="F8780" s="1">
        <v>0</v>
      </c>
      <c r="G8780" s="4"/>
      <c r="H8780" s="4"/>
      <c r="Q8780" s="1">
        <v>0</v>
      </c>
      <c r="R8780" s="6">
        <f t="shared" si="11749"/>
        <v>0</v>
      </c>
      <c r="S8780" s="6">
        <f t="shared" si="11750"/>
        <v>0</v>
      </c>
      <c r="T8780" s="6">
        <f t="shared" si="11751"/>
        <v>0</v>
      </c>
      <c r="U8780" s="6">
        <f t="shared" si="11752"/>
        <v>0</v>
      </c>
      <c r="V8780" s="6">
        <f t="shared" si="11753"/>
        <v>0</v>
      </c>
      <c r="W8780" s="6">
        <f t="shared" si="11754"/>
        <v>0</v>
      </c>
      <c r="X8780" s="17"/>
      <c r="Y8780" s="17"/>
      <c r="Z8780" s="17"/>
      <c r="AA8780" s="17"/>
      <c r="AB8780" s="17"/>
      <c r="AC8780" s="17"/>
      <c r="AE8780" s="16"/>
      <c r="AF8780" s="16"/>
      <c r="AG8780" s="16"/>
      <c r="AH8780" s="16"/>
      <c r="AI8780" s="16"/>
      <c r="AJ8780" s="16"/>
      <c r="AL8780" s="16"/>
      <c r="AM8780" s="16"/>
      <c r="AN8780" s="16"/>
      <c r="AO8780" s="16"/>
      <c r="AP8780" s="16"/>
      <c r="AQ8780" s="16"/>
      <c r="BI8780" s="1">
        <v>0</v>
      </c>
      <c r="BJ8780" s="1">
        <f>IF(R8782&lt;$AB$2,0,$AB$2-R8782)</f>
        <v>0</v>
      </c>
      <c r="BK8780" s="1">
        <f>IF(S8782&lt;$AB$2,0,$AB$2-S8782)</f>
        <v>0</v>
      </c>
      <c r="BL8780" s="1">
        <f>IF(T8782&lt;$AB$2,0,$AB$2-T8782)</f>
        <v>0</v>
      </c>
      <c r="BM8780" s="1">
        <f>IF(U8782&lt;$AB$2,0,$AB$2-U8782)</f>
        <v>0</v>
      </c>
      <c r="BN8780" s="1">
        <f>IF(V8782&lt;$AB$2,0,$AB$2-V8782)</f>
        <v>0</v>
      </c>
      <c r="BO8780" s="1">
        <f>IF(W8782&lt;$AB$2,0,$AB$2-W8782)</f>
        <v>0</v>
      </c>
    </row>
    <row r="8781" spans="1:67" x14ac:dyDescent="0.45">
      <c r="A8781" s="1">
        <v>2008</v>
      </c>
      <c r="B8781" s="1">
        <v>12</v>
      </c>
      <c r="C8781" s="1">
        <v>31</v>
      </c>
      <c r="D8781" s="1">
        <v>0</v>
      </c>
      <c r="E8781" s="1">
        <v>13.5</v>
      </c>
      <c r="F8781" s="1">
        <v>0</v>
      </c>
      <c r="G8781" s="4"/>
      <c r="H8781" s="4"/>
      <c r="Q8781" s="1">
        <v>0</v>
      </c>
      <c r="R8781" s="6">
        <f t="shared" si="11749"/>
        <v>0</v>
      </c>
      <c r="S8781" s="6">
        <f t="shared" si="11750"/>
        <v>0</v>
      </c>
      <c r="T8781" s="6">
        <f t="shared" si="11751"/>
        <v>0</v>
      </c>
      <c r="U8781" s="6">
        <f t="shared" si="11752"/>
        <v>0</v>
      </c>
      <c r="V8781" s="6">
        <f t="shared" si="11753"/>
        <v>0</v>
      </c>
      <c r="W8781" s="6">
        <f t="shared" si="11754"/>
        <v>0</v>
      </c>
      <c r="X8781" s="17"/>
      <c r="Y8781" s="17"/>
      <c r="Z8781" s="17"/>
      <c r="AA8781" s="17"/>
      <c r="AB8781" s="17"/>
      <c r="AC8781" s="17"/>
      <c r="AE8781" s="16"/>
      <c r="AF8781" s="16"/>
      <c r="AG8781" s="16"/>
      <c r="AH8781" s="16"/>
      <c r="AI8781" s="16"/>
      <c r="AJ8781" s="16"/>
      <c r="AL8781" s="16"/>
      <c r="AM8781" s="16"/>
      <c r="AN8781" s="16"/>
      <c r="AO8781" s="16"/>
      <c r="AP8781" s="16"/>
      <c r="AQ8781" s="16"/>
      <c r="BI8781" s="1">
        <v>0</v>
      </c>
      <c r="BJ8781" s="1">
        <f>IF(R8783&lt;$AB$2,0,$AB$2-R8783)</f>
        <v>0</v>
      </c>
      <c r="BK8781" s="1">
        <f>IF(S8783&lt;$AB$2,0,$AB$2-S8783)</f>
        <v>0</v>
      </c>
      <c r="BL8781" s="1">
        <f>IF(T8783&lt;$AB$2,0,$AB$2-T8783)</f>
        <v>0</v>
      </c>
      <c r="BM8781" s="1">
        <f>IF(U8783&lt;$AB$2,0,$AB$2-U8783)</f>
        <v>0</v>
      </c>
      <c r="BN8781" s="1">
        <f>IF(V8783&lt;$AB$2,0,$AB$2-V8783)</f>
        <v>0</v>
      </c>
      <c r="BO8781" s="1">
        <f>IF(W8783&lt;$AB$2,0,$AB$2-W8783)</f>
        <v>0</v>
      </c>
    </row>
    <row r="8782" spans="1:67" x14ac:dyDescent="0.45">
      <c r="A8782" s="1">
        <v>2008</v>
      </c>
      <c r="B8782" s="1">
        <v>12</v>
      </c>
      <c r="C8782" s="1">
        <v>31</v>
      </c>
      <c r="D8782" s="1">
        <v>0</v>
      </c>
      <c r="E8782" s="1">
        <v>13.4</v>
      </c>
      <c r="F8782" s="1">
        <v>0</v>
      </c>
      <c r="G8782" s="4"/>
      <c r="H8782" s="4"/>
      <c r="Q8782" s="1">
        <v>0</v>
      </c>
      <c r="R8782" s="6">
        <f t="shared" si="11749"/>
        <v>0</v>
      </c>
      <c r="S8782" s="6">
        <f t="shared" si="11750"/>
        <v>0</v>
      </c>
      <c r="T8782" s="6">
        <f t="shared" si="11751"/>
        <v>0</v>
      </c>
      <c r="U8782" s="6">
        <f t="shared" si="11752"/>
        <v>0</v>
      </c>
      <c r="V8782" s="6">
        <f t="shared" si="11753"/>
        <v>0</v>
      </c>
      <c r="W8782" s="6">
        <f t="shared" si="11754"/>
        <v>0</v>
      </c>
      <c r="X8782" s="17"/>
      <c r="Y8782" s="17"/>
      <c r="Z8782" s="17"/>
      <c r="AA8782" s="17"/>
      <c r="AB8782" s="17"/>
      <c r="AC8782" s="17"/>
      <c r="AE8782" s="16"/>
      <c r="AF8782" s="16"/>
      <c r="AG8782" s="16"/>
      <c r="AH8782" s="16"/>
      <c r="AI8782" s="16"/>
      <c r="AJ8782" s="16"/>
      <c r="AL8782" s="16"/>
      <c r="AM8782" s="16"/>
      <c r="AN8782" s="16"/>
      <c r="AO8782" s="16"/>
      <c r="AP8782" s="16"/>
      <c r="AQ8782" s="16"/>
      <c r="BI8782" s="1">
        <v>0</v>
      </c>
      <c r="BJ8782" s="1">
        <f>IF(R8784&lt;$AB$2,0,$AB$2-R8784)</f>
        <v>0</v>
      </c>
      <c r="BK8782" s="1">
        <f>IF(S8784&lt;$AB$2,0,$AB$2-S8784)</f>
        <v>0</v>
      </c>
      <c r="BL8782" s="1">
        <f>IF(T8784&lt;$AB$2,0,$AB$2-T8784)</f>
        <v>0</v>
      </c>
      <c r="BM8782" s="1">
        <f>IF(U8784&lt;$AB$2,0,$AB$2-U8784)</f>
        <v>0</v>
      </c>
      <c r="BN8782" s="1">
        <f>IF(V8784&lt;$AB$2,0,$AB$2-V8784)</f>
        <v>0</v>
      </c>
      <c r="BO8782" s="1">
        <f>IF(W8784&lt;$AB$2,0,$AB$2-W8784)</f>
        <v>0</v>
      </c>
    </row>
    <row r="8783" spans="1:67" x14ac:dyDescent="0.45">
      <c r="A8783" s="1">
        <v>2008</v>
      </c>
      <c r="B8783" s="1">
        <v>12</v>
      </c>
      <c r="C8783" s="1">
        <v>31</v>
      </c>
      <c r="D8783" s="1">
        <v>0</v>
      </c>
      <c r="E8783" s="1">
        <v>13.7</v>
      </c>
      <c r="F8783" s="1">
        <v>0</v>
      </c>
      <c r="G8783" s="4"/>
      <c r="H8783" s="4"/>
      <c r="Q8783" s="1">
        <v>0</v>
      </c>
      <c r="R8783" s="6">
        <f t="shared" si="11749"/>
        <v>0</v>
      </c>
      <c r="S8783" s="6">
        <f t="shared" si="11750"/>
        <v>0</v>
      </c>
      <c r="T8783" s="6">
        <f t="shared" si="11751"/>
        <v>0</v>
      </c>
      <c r="U8783" s="6">
        <f t="shared" si="11752"/>
        <v>0</v>
      </c>
      <c r="V8783" s="6">
        <f t="shared" si="11753"/>
        <v>0</v>
      </c>
      <c r="W8783" s="6">
        <f t="shared" si="11754"/>
        <v>0</v>
      </c>
      <c r="X8783" s="17"/>
      <c r="Y8783" s="17"/>
      <c r="Z8783" s="17"/>
      <c r="AA8783" s="17"/>
      <c r="AB8783" s="17"/>
      <c r="AC8783" s="17"/>
      <c r="AE8783" s="16"/>
      <c r="AF8783" s="16"/>
      <c r="AG8783" s="16"/>
      <c r="AH8783" s="16"/>
      <c r="AI8783" s="16"/>
      <c r="AJ8783" s="16"/>
      <c r="AL8783" s="16"/>
      <c r="AM8783" s="16"/>
      <c r="AN8783" s="16"/>
      <c r="AO8783" s="16"/>
      <c r="AP8783" s="16"/>
      <c r="AQ8783" s="16"/>
      <c r="BI8783" s="1">
        <v>0</v>
      </c>
    </row>
    <row r="8784" spans="1:67" x14ac:dyDescent="0.45">
      <c r="A8784" s="1">
        <v>2008</v>
      </c>
      <c r="B8784" s="1">
        <v>12</v>
      </c>
      <c r="C8784" s="1">
        <v>31</v>
      </c>
      <c r="D8784" s="1">
        <v>0</v>
      </c>
      <c r="E8784" s="1">
        <v>13.9</v>
      </c>
      <c r="F8784" s="1">
        <v>11.38</v>
      </c>
      <c r="G8784" s="4"/>
      <c r="H8784" s="4"/>
      <c r="Q8784" s="1">
        <v>0</v>
      </c>
      <c r="R8784" s="6">
        <f t="shared" si="11749"/>
        <v>0</v>
      </c>
      <c r="S8784" s="6">
        <f t="shared" si="11750"/>
        <v>0</v>
      </c>
      <c r="T8784" s="6">
        <f t="shared" si="11751"/>
        <v>0</v>
      </c>
      <c r="U8784" s="6">
        <f t="shared" si="11752"/>
        <v>0</v>
      </c>
      <c r="V8784" s="6">
        <f t="shared" si="11753"/>
        <v>0</v>
      </c>
      <c r="W8784" s="6">
        <f t="shared" si="11754"/>
        <v>0</v>
      </c>
      <c r="X8784" s="17"/>
      <c r="Y8784" s="17"/>
      <c r="Z8784" s="17"/>
      <c r="AA8784" s="17"/>
      <c r="AB8784" s="17"/>
      <c r="AC8784" s="17"/>
      <c r="AE8784" s="16"/>
      <c r="AF8784" s="16"/>
      <c r="AG8784" s="16"/>
      <c r="AH8784" s="16"/>
      <c r="AI8784" s="16"/>
      <c r="AJ8784" s="16"/>
      <c r="AL8784" s="16"/>
      <c r="AM8784" s="16"/>
      <c r="AN8784" s="16"/>
      <c r="AO8784" s="16"/>
      <c r="AP8784" s="16"/>
      <c r="AQ8784" s="16"/>
      <c r="BI8784" s="1">
        <v>0</v>
      </c>
    </row>
    <row r="8785" spans="1:61" x14ac:dyDescent="0.45">
      <c r="A8785" s="1">
        <v>2008</v>
      </c>
      <c r="B8785" s="1">
        <v>12</v>
      </c>
      <c r="C8785" s="1">
        <v>31</v>
      </c>
      <c r="D8785" s="1">
        <v>0</v>
      </c>
      <c r="E8785" s="1">
        <v>14.1</v>
      </c>
      <c r="F8785" s="1">
        <v>30.63</v>
      </c>
      <c r="G8785" s="4"/>
      <c r="H8785" s="4"/>
      <c r="Q8785" s="1">
        <v>0</v>
      </c>
      <c r="R8785" s="6">
        <f t="shared" si="11749"/>
        <v>0</v>
      </c>
      <c r="S8785" s="6">
        <f t="shared" si="11750"/>
        <v>0</v>
      </c>
      <c r="T8785" s="6">
        <f t="shared" si="11751"/>
        <v>0</v>
      </c>
      <c r="U8785" s="6">
        <f t="shared" si="11752"/>
        <v>0</v>
      </c>
      <c r="V8785" s="6">
        <f t="shared" si="11753"/>
        <v>0</v>
      </c>
      <c r="W8785" s="6">
        <f t="shared" si="11754"/>
        <v>0</v>
      </c>
      <c r="X8785" s="17"/>
      <c r="Y8785" s="17"/>
      <c r="Z8785" s="17"/>
      <c r="AA8785" s="17"/>
      <c r="AB8785" s="17"/>
      <c r="AC8785" s="17"/>
      <c r="AE8785" s="16"/>
      <c r="AF8785" s="16"/>
      <c r="AG8785" s="16"/>
      <c r="AH8785" s="16"/>
      <c r="AI8785" s="16"/>
      <c r="AJ8785" s="16"/>
      <c r="AL8785" s="16"/>
      <c r="AM8785" s="16"/>
      <c r="AN8785" s="16"/>
      <c r="AO8785" s="16"/>
      <c r="AP8785" s="16"/>
      <c r="AQ8785" s="16"/>
      <c r="BI8785" s="1">
        <v>0</v>
      </c>
    </row>
    <row r="8786" spans="1:61" x14ac:dyDescent="0.45">
      <c r="G8786" s="4"/>
      <c r="H8786" s="4"/>
      <c r="Q8786" s="1">
        <v>0</v>
      </c>
      <c r="R8786" s="6">
        <f t="shared" si="11749"/>
        <v>0</v>
      </c>
      <c r="S8786" s="6">
        <f t="shared" si="11750"/>
        <v>0</v>
      </c>
      <c r="T8786" s="6">
        <f t="shared" si="11751"/>
        <v>0</v>
      </c>
      <c r="U8786" s="6">
        <f t="shared" si="11752"/>
        <v>0</v>
      </c>
      <c r="V8786" s="6">
        <f t="shared" si="11753"/>
        <v>0</v>
      </c>
      <c r="W8786" s="6">
        <f t="shared" si="11754"/>
        <v>0</v>
      </c>
      <c r="X8786" s="17"/>
      <c r="Y8786" s="17"/>
      <c r="Z8786" s="17"/>
      <c r="AA8786" s="17"/>
      <c r="AB8786" s="17"/>
      <c r="AC8786" s="17"/>
      <c r="AE8786" s="16"/>
      <c r="AF8786" s="16"/>
      <c r="AG8786" s="16"/>
      <c r="AH8786" s="16"/>
      <c r="AI8786" s="16"/>
      <c r="AJ8786" s="16"/>
      <c r="AL8786" s="16"/>
      <c r="AM8786" s="16"/>
      <c r="AN8786" s="16"/>
      <c r="AO8786" s="16"/>
      <c r="AP8786" s="16"/>
      <c r="AQ8786" s="16"/>
      <c r="BI8786" s="1">
        <v>0</v>
      </c>
    </row>
    <row r="8787" spans="1:61" x14ac:dyDescent="0.45">
      <c r="G8787" s="4"/>
      <c r="H8787" s="4"/>
      <c r="Q8787" s="1">
        <v>0</v>
      </c>
      <c r="R8787" s="6">
        <f t="shared" si="11749"/>
        <v>6.6003999999999993E-3</v>
      </c>
      <c r="S8787" s="6">
        <f t="shared" si="11750"/>
        <v>2.5609551999999997E-2</v>
      </c>
      <c r="T8787" s="6">
        <f t="shared" si="11751"/>
        <v>6.4023879999999991E-2</v>
      </c>
      <c r="U8787" s="6">
        <f t="shared" si="11752"/>
        <v>8.9633431999999999E-2</v>
      </c>
      <c r="V8787" s="6">
        <f t="shared" si="11753"/>
        <v>0.12804775999999998</v>
      </c>
      <c r="W8787" s="6">
        <f t="shared" si="11754"/>
        <v>0.15365731199999999</v>
      </c>
      <c r="X8787" s="17"/>
      <c r="Y8787" s="17"/>
      <c r="Z8787" s="17"/>
      <c r="AA8787" s="17"/>
      <c r="AB8787" s="17"/>
      <c r="AC8787" s="17"/>
      <c r="AE8787" s="16"/>
      <c r="AF8787" s="16"/>
      <c r="AG8787" s="16"/>
      <c r="AH8787" s="16"/>
      <c r="AI8787" s="16"/>
      <c r="AJ8787" s="16"/>
      <c r="AL8787" s="16"/>
      <c r="AM8787" s="16"/>
      <c r="AN8787" s="16"/>
      <c r="AO8787" s="16"/>
      <c r="AP8787" s="16"/>
      <c r="AQ8787" s="16"/>
    </row>
    <row r="8788" spans="1:61" x14ac:dyDescent="0.45">
      <c r="G8788" s="4"/>
      <c r="H8788" s="4"/>
      <c r="Q8788" s="1">
        <v>0</v>
      </c>
      <c r="R8788" s="6">
        <f t="shared" si="11749"/>
        <v>1.7765400000000001E-2</v>
      </c>
      <c r="S8788" s="6">
        <f t="shared" si="11750"/>
        <v>6.8929751999999997E-2</v>
      </c>
      <c r="T8788" s="6">
        <f t="shared" si="11751"/>
        <v>0.17232438</v>
      </c>
      <c r="U8788" s="6">
        <f t="shared" si="11752"/>
        <v>0.24125413200000001</v>
      </c>
      <c r="V8788" s="6">
        <f t="shared" si="11753"/>
        <v>0.34464876</v>
      </c>
      <c r="W8788" s="6">
        <f t="shared" si="11754"/>
        <v>0.41357851200000001</v>
      </c>
      <c r="X8788" s="17"/>
      <c r="Y8788" s="17"/>
      <c r="Z8788" s="17"/>
      <c r="AA8788" s="17"/>
      <c r="AB8788" s="17"/>
      <c r="AC8788" s="17"/>
      <c r="AE8788" s="16"/>
      <c r="AF8788" s="16"/>
      <c r="AG8788" s="16"/>
      <c r="AH8788" s="16"/>
      <c r="AI8788" s="16"/>
      <c r="AJ8788" s="16"/>
      <c r="AL8788" s="16"/>
      <c r="AM8788" s="16"/>
      <c r="AN8788" s="16"/>
      <c r="AO8788" s="16"/>
      <c r="AP8788" s="16"/>
      <c r="AQ8788" s="16"/>
    </row>
    <row r="8789" spans="1:61" x14ac:dyDescent="0.45">
      <c r="G8789" s="4"/>
      <c r="H8789" s="4"/>
      <c r="X8789" s="8"/>
      <c r="Y8789" s="8"/>
      <c r="Z8789" s="8"/>
      <c r="AA8789" s="8"/>
      <c r="AB8789" s="8"/>
      <c r="AC8789" s="8"/>
      <c r="AE8789" s="16"/>
      <c r="AF8789" s="4"/>
      <c r="AG8789" s="4"/>
      <c r="AH8789" s="4"/>
      <c r="AI8789" s="4"/>
      <c r="AJ8789" s="4"/>
      <c r="AL8789" s="4"/>
      <c r="AM8789" s="4"/>
      <c r="AN8789" s="4"/>
      <c r="AO8789" s="4"/>
      <c r="AP8789" s="4"/>
      <c r="AQ8789" s="4"/>
    </row>
    <row r="8790" spans="1:61" x14ac:dyDescent="0.45">
      <c r="G8790" s="4"/>
      <c r="H8790" s="4"/>
      <c r="X8790" s="8"/>
      <c r="Y8790" s="8"/>
      <c r="Z8790" s="8"/>
      <c r="AA8790" s="8"/>
      <c r="AB8790" s="8"/>
      <c r="AC8790" s="8"/>
      <c r="AE8790" s="16"/>
      <c r="AF8790" s="4"/>
      <c r="AG8790" s="4"/>
      <c r="AH8790" s="4"/>
      <c r="AI8790" s="4"/>
      <c r="AJ8790" s="4"/>
      <c r="AL8790" s="4"/>
      <c r="AM8790" s="4"/>
      <c r="AN8790" s="4"/>
      <c r="AO8790" s="4"/>
      <c r="AP8790" s="4"/>
      <c r="AQ8790" s="4"/>
    </row>
    <row r="8791" spans="1:61" x14ac:dyDescent="0.45">
      <c r="G8791" s="4"/>
      <c r="H8791" s="4"/>
      <c r="X8791" s="8"/>
      <c r="Y8791" s="8"/>
      <c r="Z8791" s="8"/>
      <c r="AA8791" s="8"/>
      <c r="AB8791" s="8"/>
      <c r="AC8791" s="8"/>
      <c r="AE8791" s="16"/>
      <c r="AF8791" s="4"/>
      <c r="AG8791" s="4"/>
      <c r="AH8791" s="4"/>
      <c r="AI8791" s="4"/>
      <c r="AJ8791" s="4"/>
      <c r="AL8791" s="4"/>
      <c r="AM8791" s="4"/>
      <c r="AN8791" s="4"/>
      <c r="AO8791" s="4"/>
      <c r="AP8791" s="4"/>
      <c r="AQ8791" s="4"/>
    </row>
    <row r="8792" spans="1:61" x14ac:dyDescent="0.45">
      <c r="G8792" s="4"/>
      <c r="H8792" s="4"/>
      <c r="X8792" s="8"/>
      <c r="Y8792" s="8"/>
      <c r="Z8792" s="8"/>
      <c r="AA8792" s="8"/>
      <c r="AB8792" s="8"/>
      <c r="AC8792" s="8"/>
      <c r="AE8792" s="16"/>
      <c r="AF8792" s="4"/>
      <c r="AG8792" s="4"/>
      <c r="AH8792" s="4"/>
      <c r="AI8792" s="4"/>
      <c r="AJ8792" s="4"/>
      <c r="AL8792" s="4"/>
      <c r="AM8792" s="4"/>
      <c r="AN8792" s="4"/>
      <c r="AO8792" s="4"/>
      <c r="AP8792" s="4"/>
      <c r="AQ8792" s="4"/>
    </row>
    <row r="8793" spans="1:61" x14ac:dyDescent="0.45">
      <c r="G8793" s="4"/>
      <c r="H8793" s="4"/>
      <c r="X8793" s="8"/>
      <c r="Y8793" s="8"/>
      <c r="Z8793" s="8"/>
      <c r="AA8793" s="8"/>
      <c r="AB8793" s="8"/>
      <c r="AC8793" s="8"/>
      <c r="AE8793" s="16"/>
      <c r="AF8793" s="4"/>
      <c r="AG8793" s="4"/>
      <c r="AH8793" s="4"/>
      <c r="AI8793" s="4"/>
      <c r="AJ8793" s="4"/>
      <c r="AL8793" s="4"/>
      <c r="AM8793" s="4"/>
      <c r="AN8793" s="4"/>
      <c r="AO8793" s="4"/>
      <c r="AP8793" s="4"/>
      <c r="AQ8793" s="4"/>
    </row>
    <row r="8794" spans="1:61" x14ac:dyDescent="0.45">
      <c r="G8794" s="4"/>
      <c r="H8794" s="4"/>
      <c r="X8794" s="8"/>
      <c r="Y8794" s="8"/>
      <c r="Z8794" s="8"/>
      <c r="AA8794" s="8"/>
      <c r="AB8794" s="8"/>
      <c r="AC8794" s="8"/>
      <c r="AE8794" s="16"/>
      <c r="AF8794" s="4"/>
      <c r="AG8794" s="4"/>
      <c r="AH8794" s="4"/>
      <c r="AI8794" s="4"/>
      <c r="AJ8794" s="4"/>
      <c r="AL8794" s="4"/>
      <c r="AM8794" s="4"/>
      <c r="AN8794" s="4"/>
      <c r="AO8794" s="4"/>
      <c r="AP8794" s="4"/>
      <c r="AQ8794" s="4"/>
    </row>
    <row r="8795" spans="1:61" x14ac:dyDescent="0.45">
      <c r="G8795" s="4"/>
      <c r="H8795" s="4"/>
      <c r="X8795" s="8"/>
      <c r="Y8795" s="8"/>
      <c r="Z8795" s="8"/>
      <c r="AA8795" s="8"/>
      <c r="AB8795" s="8"/>
      <c r="AC8795" s="8"/>
      <c r="AE8795" s="16"/>
      <c r="AF8795" s="4"/>
      <c r="AG8795" s="4"/>
      <c r="AH8795" s="4"/>
      <c r="AI8795" s="4"/>
      <c r="AJ8795" s="4"/>
      <c r="AL8795" s="4"/>
      <c r="AM8795" s="4"/>
      <c r="AN8795" s="4"/>
      <c r="AO8795" s="4"/>
      <c r="AP8795" s="4"/>
      <c r="AQ8795" s="4"/>
    </row>
    <row r="8796" spans="1:61" x14ac:dyDescent="0.45">
      <c r="G8796" s="4"/>
      <c r="H8796" s="4"/>
      <c r="X8796" s="8"/>
      <c r="Y8796" s="8"/>
      <c r="Z8796" s="8"/>
      <c r="AA8796" s="8"/>
      <c r="AB8796" s="8"/>
      <c r="AC8796" s="8"/>
      <c r="AE8796" s="16"/>
      <c r="AF8796" s="4"/>
      <c r="AG8796" s="4"/>
      <c r="AH8796" s="4"/>
      <c r="AI8796" s="4"/>
      <c r="AJ8796" s="4"/>
      <c r="AL8796" s="4"/>
      <c r="AM8796" s="4"/>
      <c r="AN8796" s="4"/>
      <c r="AO8796" s="4"/>
      <c r="AP8796" s="4"/>
      <c r="AQ8796" s="4"/>
    </row>
    <row r="8797" spans="1:61" x14ac:dyDescent="0.45">
      <c r="G8797" s="4"/>
      <c r="H8797" s="4"/>
      <c r="X8797" s="8"/>
      <c r="Y8797" s="8"/>
      <c r="Z8797" s="8"/>
      <c r="AA8797" s="8"/>
      <c r="AB8797" s="8"/>
      <c r="AC8797" s="8"/>
      <c r="AE8797" s="16"/>
      <c r="AF8797" s="4"/>
      <c r="AG8797" s="4"/>
      <c r="AH8797" s="4"/>
      <c r="AI8797" s="4"/>
      <c r="AJ8797" s="4"/>
      <c r="AL8797" s="4"/>
      <c r="AM8797" s="4"/>
      <c r="AN8797" s="4"/>
      <c r="AO8797" s="4"/>
      <c r="AP8797" s="4"/>
      <c r="AQ8797" s="4"/>
    </row>
    <row r="8798" spans="1:61" x14ac:dyDescent="0.45">
      <c r="X8798" s="8"/>
      <c r="Y8798" s="8"/>
      <c r="Z8798" s="8"/>
      <c r="AA8798" s="8"/>
      <c r="AB8798" s="8"/>
      <c r="AC8798" s="8"/>
      <c r="AE8798" s="16"/>
      <c r="AF8798" s="4"/>
      <c r="AG8798" s="4"/>
      <c r="AH8798" s="4"/>
      <c r="AI8798" s="4"/>
      <c r="AJ8798" s="4"/>
      <c r="AL8798" s="4"/>
      <c r="AM8798" s="4"/>
      <c r="AN8798" s="4"/>
      <c r="AO8798" s="4"/>
      <c r="AP8798" s="4"/>
      <c r="AQ8798" s="4"/>
    </row>
    <row r="8799" spans="1:61" x14ac:dyDescent="0.45">
      <c r="X8799" s="8"/>
      <c r="Y8799" s="8"/>
      <c r="Z8799" s="8"/>
      <c r="AA8799" s="8"/>
      <c r="AB8799" s="8"/>
      <c r="AC8799" s="8"/>
      <c r="AE8799" s="16"/>
      <c r="AF8799" s="4"/>
      <c r="AG8799" s="4"/>
      <c r="AH8799" s="4"/>
      <c r="AI8799" s="4"/>
      <c r="AJ8799" s="4"/>
      <c r="AL8799" s="4"/>
      <c r="AM8799" s="4"/>
      <c r="AN8799" s="4"/>
      <c r="AO8799" s="4"/>
      <c r="AP8799" s="4"/>
      <c r="AQ8799" s="4"/>
    </row>
    <row r="8800" spans="1:61" x14ac:dyDescent="0.45">
      <c r="X8800" s="8"/>
      <c r="Y8800" s="8"/>
      <c r="Z8800" s="8"/>
      <c r="AA8800" s="8"/>
      <c r="AB8800" s="8"/>
      <c r="AC8800" s="8"/>
      <c r="AE8800" s="16"/>
      <c r="AF8800" s="4"/>
      <c r="AG8800" s="4"/>
      <c r="AH8800" s="4"/>
      <c r="AI8800" s="4"/>
      <c r="AJ8800" s="4"/>
      <c r="AL8800" s="4"/>
      <c r="AM8800" s="4"/>
      <c r="AN8800" s="4"/>
      <c r="AO8800" s="4"/>
      <c r="AP8800" s="4"/>
      <c r="AQ8800" s="4"/>
    </row>
    <row r="8801" spans="24:43" x14ac:dyDescent="0.45">
      <c r="X8801" s="8"/>
      <c r="Y8801" s="8"/>
      <c r="Z8801" s="8"/>
      <c r="AA8801" s="8"/>
      <c r="AB8801" s="8"/>
      <c r="AC8801" s="8"/>
      <c r="AE8801" s="16"/>
      <c r="AF8801" s="4"/>
      <c r="AG8801" s="4"/>
      <c r="AH8801" s="4"/>
      <c r="AI8801" s="4"/>
      <c r="AJ8801" s="4"/>
      <c r="AL8801" s="4"/>
      <c r="AM8801" s="4"/>
      <c r="AN8801" s="4"/>
      <c r="AO8801" s="4"/>
      <c r="AP8801" s="4"/>
      <c r="AQ8801" s="4"/>
    </row>
    <row r="8802" spans="24:43" x14ac:dyDescent="0.45">
      <c r="X8802" s="8"/>
      <c r="Y8802" s="8"/>
      <c r="Z8802" s="8"/>
      <c r="AA8802" s="8"/>
      <c r="AB8802" s="8"/>
      <c r="AC8802" s="8"/>
      <c r="AE8802" s="16"/>
      <c r="AF8802" s="4"/>
      <c r="AG8802" s="4"/>
      <c r="AH8802" s="4"/>
      <c r="AI8802" s="4"/>
      <c r="AJ8802" s="4"/>
      <c r="AL8802" s="4"/>
      <c r="AM8802" s="4"/>
      <c r="AN8802" s="4"/>
      <c r="AO8802" s="4"/>
      <c r="AP8802" s="4"/>
      <c r="AQ8802" s="4"/>
    </row>
    <row r="8803" spans="24:43" x14ac:dyDescent="0.45">
      <c r="X8803" s="8"/>
      <c r="Y8803" s="8"/>
      <c r="Z8803" s="8"/>
      <c r="AA8803" s="8"/>
      <c r="AB8803" s="8"/>
      <c r="AC8803" s="8"/>
      <c r="AE8803" s="16"/>
      <c r="AF8803" s="4"/>
      <c r="AG8803" s="4"/>
      <c r="AH8803" s="4"/>
      <c r="AI8803" s="4"/>
      <c r="AJ8803" s="4"/>
      <c r="AL8803" s="4"/>
      <c r="AM8803" s="4"/>
      <c r="AN8803" s="4"/>
      <c r="AO8803" s="4"/>
      <c r="AP8803" s="4"/>
      <c r="AQ8803" s="4"/>
    </row>
    <row r="8804" spans="24:43" x14ac:dyDescent="0.45">
      <c r="X8804" s="8"/>
      <c r="Y8804" s="8"/>
      <c r="Z8804" s="8"/>
      <c r="AA8804" s="8"/>
      <c r="AB8804" s="8"/>
      <c r="AC8804" s="8"/>
      <c r="AE8804" s="16"/>
      <c r="AF8804" s="4"/>
      <c r="AG8804" s="4"/>
      <c r="AH8804" s="4"/>
      <c r="AI8804" s="4"/>
      <c r="AJ8804" s="4"/>
      <c r="AL8804" s="4"/>
      <c r="AM8804" s="4"/>
      <c r="AN8804" s="4"/>
      <c r="AO8804" s="4"/>
      <c r="AP8804" s="4"/>
      <c r="AQ8804" s="4"/>
    </row>
    <row r="8805" spans="24:43" x14ac:dyDescent="0.45">
      <c r="X8805" s="8"/>
      <c r="Y8805" s="8"/>
      <c r="Z8805" s="8"/>
      <c r="AA8805" s="8"/>
      <c r="AB8805" s="8"/>
      <c r="AC8805" s="8"/>
      <c r="AE8805" s="16"/>
      <c r="AF8805" s="4"/>
      <c r="AG8805" s="4"/>
      <c r="AH8805" s="4"/>
      <c r="AI8805" s="4"/>
      <c r="AJ8805" s="4"/>
      <c r="AL8805" s="4"/>
      <c r="AM8805" s="4"/>
      <c r="AN8805" s="4"/>
      <c r="AO8805" s="4"/>
      <c r="AP8805" s="4"/>
      <c r="AQ8805" s="4"/>
    </row>
    <row r="8806" spans="24:43" x14ac:dyDescent="0.45">
      <c r="X8806" s="8"/>
      <c r="Y8806" s="8"/>
      <c r="Z8806" s="8"/>
      <c r="AA8806" s="8"/>
      <c r="AB8806" s="8"/>
      <c r="AC8806" s="8"/>
      <c r="AE8806" s="16"/>
      <c r="AF8806" s="4"/>
      <c r="AG8806" s="4"/>
      <c r="AH8806" s="4"/>
      <c r="AI8806" s="4"/>
      <c r="AJ8806" s="4"/>
      <c r="AL8806" s="4"/>
      <c r="AM8806" s="4"/>
      <c r="AN8806" s="4"/>
      <c r="AO8806" s="4"/>
      <c r="AP8806" s="4"/>
      <c r="AQ8806" s="4"/>
    </row>
    <row r="8807" spans="24:43" x14ac:dyDescent="0.45">
      <c r="X8807" s="8"/>
      <c r="Y8807" s="8"/>
      <c r="Z8807" s="8"/>
      <c r="AA8807" s="8"/>
      <c r="AB8807" s="8"/>
      <c r="AC8807" s="8"/>
      <c r="AE8807" s="16"/>
      <c r="AF8807" s="4"/>
      <c r="AG8807" s="4"/>
      <c r="AH8807" s="4"/>
      <c r="AI8807" s="4"/>
      <c r="AJ8807" s="4"/>
      <c r="AL8807" s="4"/>
      <c r="AM8807" s="4"/>
      <c r="AN8807" s="4"/>
      <c r="AO8807" s="4"/>
      <c r="AP8807" s="4"/>
      <c r="AQ8807" s="4"/>
    </row>
    <row r="8808" spans="24:43" x14ac:dyDescent="0.45">
      <c r="X8808" s="8"/>
      <c r="Y8808" s="8"/>
      <c r="Z8808" s="8"/>
      <c r="AA8808" s="8"/>
      <c r="AB8808" s="8"/>
      <c r="AC8808" s="8"/>
      <c r="AE8808" s="16"/>
      <c r="AF8808" s="4"/>
      <c r="AG8808" s="4"/>
      <c r="AH8808" s="4"/>
      <c r="AI8808" s="4"/>
      <c r="AJ8808" s="4"/>
      <c r="AL8808" s="4"/>
      <c r="AM8808" s="4"/>
      <c r="AN8808" s="4"/>
      <c r="AO8808" s="4"/>
      <c r="AP8808" s="4"/>
      <c r="AQ8808" s="4"/>
    </row>
    <row r="8809" spans="24:43" x14ac:dyDescent="0.45">
      <c r="X8809" s="8"/>
      <c r="Y8809" s="8"/>
      <c r="Z8809" s="8"/>
      <c r="AA8809" s="8"/>
      <c r="AB8809" s="8"/>
      <c r="AC8809" s="8"/>
      <c r="AE8809" s="16"/>
      <c r="AF8809" s="4"/>
      <c r="AG8809" s="4"/>
      <c r="AH8809" s="4"/>
      <c r="AI8809" s="4"/>
      <c r="AJ8809" s="4"/>
      <c r="AL8809" s="4"/>
      <c r="AM8809" s="4"/>
      <c r="AN8809" s="4"/>
      <c r="AO8809" s="4"/>
      <c r="AP8809" s="4"/>
      <c r="AQ8809" s="4"/>
    </row>
    <row r="8810" spans="24:43" x14ac:dyDescent="0.45">
      <c r="X8810" s="8"/>
      <c r="Y8810" s="8"/>
      <c r="Z8810" s="8"/>
      <c r="AA8810" s="8"/>
      <c r="AB8810" s="8"/>
      <c r="AC8810" s="8"/>
      <c r="AE8810" s="16"/>
      <c r="AF8810" s="4"/>
      <c r="AG8810" s="4"/>
      <c r="AH8810" s="4"/>
      <c r="AI8810" s="4"/>
      <c r="AJ8810" s="4"/>
      <c r="AL8810" s="4"/>
      <c r="AM8810" s="4"/>
      <c r="AN8810" s="4"/>
      <c r="AO8810" s="4"/>
      <c r="AP8810" s="4"/>
      <c r="AQ8810" s="4"/>
    </row>
    <row r="8811" spans="24:43" x14ac:dyDescent="0.45">
      <c r="X8811" s="8"/>
      <c r="Y8811" s="8"/>
      <c r="Z8811" s="8"/>
      <c r="AA8811" s="8"/>
      <c r="AB8811" s="8"/>
      <c r="AC8811" s="8"/>
      <c r="AE8811" s="16"/>
      <c r="AF8811" s="4"/>
      <c r="AG8811" s="4"/>
      <c r="AH8811" s="4"/>
      <c r="AI8811" s="4"/>
      <c r="AJ8811" s="4"/>
      <c r="AL8811" s="4"/>
      <c r="AM8811" s="4"/>
      <c r="AN8811" s="4"/>
      <c r="AO8811" s="4"/>
      <c r="AP8811" s="4"/>
      <c r="AQ8811" s="4"/>
    </row>
    <row r="8812" spans="24:43" x14ac:dyDescent="0.45">
      <c r="X8812" s="8"/>
      <c r="Y8812" s="8"/>
      <c r="Z8812" s="8"/>
      <c r="AA8812" s="8"/>
      <c r="AB8812" s="8"/>
      <c r="AC8812" s="8"/>
      <c r="AE8812" s="16"/>
      <c r="AF8812" s="4"/>
      <c r="AG8812" s="4"/>
      <c r="AH8812" s="4"/>
      <c r="AI8812" s="4"/>
      <c r="AJ8812" s="4"/>
      <c r="AL8812" s="4"/>
      <c r="AM8812" s="4"/>
      <c r="AN8812" s="4"/>
      <c r="AO8812" s="4"/>
      <c r="AP8812" s="4"/>
      <c r="AQ8812" s="4"/>
    </row>
    <row r="8813" spans="24:43" x14ac:dyDescent="0.45">
      <c r="Y8813" s="8"/>
      <c r="Z8813" s="8"/>
      <c r="AA8813" s="8"/>
      <c r="AB8813" s="8"/>
      <c r="AC8813" s="8"/>
      <c r="AE8813" s="16"/>
      <c r="AF8813" s="4"/>
      <c r="AL8813" s="4"/>
      <c r="AM8813" s="4"/>
      <c r="AN8813" s="4"/>
      <c r="AO8813" s="4"/>
      <c r="AP8813" s="4"/>
      <c r="AQ8813" s="4"/>
    </row>
    <row r="8814" spans="24:43" x14ac:dyDescent="0.45">
      <c r="Y8814" s="8"/>
      <c r="Z8814" s="8"/>
      <c r="AA8814" s="8"/>
      <c r="AB8814" s="8"/>
      <c r="AC8814" s="8"/>
      <c r="AE8814" s="16"/>
      <c r="AF8814" s="4"/>
      <c r="AL8814" s="4"/>
      <c r="AM8814" s="4"/>
      <c r="AN8814" s="4"/>
      <c r="AO8814" s="4"/>
      <c r="AP8814" s="4"/>
      <c r="AQ8814" s="4"/>
    </row>
    <row r="8815" spans="24:43" x14ac:dyDescent="0.45">
      <c r="Y8815" s="8"/>
      <c r="Z8815" s="8"/>
      <c r="AA8815" s="8"/>
      <c r="AB8815" s="8"/>
      <c r="AC8815" s="8"/>
      <c r="AE8815" s="16"/>
      <c r="AF8815" s="4"/>
      <c r="AL8815" s="4"/>
      <c r="AM8815" s="4"/>
      <c r="AN8815" s="4"/>
      <c r="AO8815" s="4"/>
      <c r="AP8815" s="4"/>
      <c r="AQ8815" s="4"/>
    </row>
    <row r="8816" spans="24:43" x14ac:dyDescent="0.45">
      <c r="Y8816" s="8"/>
      <c r="Z8816" s="8"/>
      <c r="AA8816" s="8"/>
      <c r="AB8816" s="8"/>
      <c r="AC8816" s="8"/>
      <c r="AE8816" s="16"/>
      <c r="AF8816" s="4"/>
      <c r="AL8816" s="4"/>
      <c r="AM8816" s="4"/>
      <c r="AN8816" s="4"/>
      <c r="AO8816" s="4"/>
      <c r="AP8816" s="4"/>
      <c r="AQ8816" s="4"/>
    </row>
    <row r="8817" spans="25:43" x14ac:dyDescent="0.45">
      <c r="Y8817" s="8"/>
      <c r="Z8817" s="8"/>
      <c r="AA8817" s="8"/>
      <c r="AB8817" s="8"/>
      <c r="AC8817" s="8"/>
      <c r="AE8817" s="16"/>
      <c r="AF8817" s="4"/>
      <c r="AL8817" s="4"/>
      <c r="AM8817" s="4"/>
      <c r="AN8817" s="4"/>
      <c r="AO8817" s="4"/>
      <c r="AP8817" s="4"/>
      <c r="AQ8817" s="4"/>
    </row>
    <row r="8818" spans="25:43" x14ac:dyDescent="0.45">
      <c r="Y8818" s="8"/>
      <c r="Z8818" s="8"/>
      <c r="AA8818" s="8"/>
      <c r="AB8818" s="8"/>
      <c r="AC8818" s="8"/>
      <c r="AE8818" s="16"/>
      <c r="AF8818" s="4"/>
      <c r="AL8818" s="4"/>
      <c r="AM8818" s="4"/>
      <c r="AN8818" s="4"/>
      <c r="AO8818" s="4"/>
      <c r="AP8818" s="4"/>
      <c r="AQ8818" s="4"/>
    </row>
    <row r="8819" spans="25:43" x14ac:dyDescent="0.45">
      <c r="Y8819" s="8"/>
      <c r="Z8819" s="8"/>
      <c r="AA8819" s="8"/>
      <c r="AB8819" s="8"/>
      <c r="AC8819" s="8"/>
      <c r="AE8819" s="16"/>
      <c r="AF8819" s="4"/>
      <c r="AL8819" s="4"/>
      <c r="AM8819" s="4"/>
      <c r="AN8819" s="4"/>
      <c r="AO8819" s="4"/>
      <c r="AP8819" s="4"/>
      <c r="AQ8819" s="4"/>
    </row>
    <row r="8820" spans="25:43" x14ac:dyDescent="0.45">
      <c r="Y8820" s="8"/>
      <c r="Z8820" s="8"/>
      <c r="AA8820" s="8"/>
      <c r="AB8820" s="8"/>
      <c r="AC8820" s="8"/>
      <c r="AE8820" s="16"/>
      <c r="AF8820" s="4"/>
      <c r="AL8820" s="4"/>
      <c r="AM8820" s="4"/>
      <c r="AN8820" s="4"/>
      <c r="AO8820" s="4"/>
      <c r="AP8820" s="4"/>
      <c r="AQ8820" s="4"/>
    </row>
    <row r="8821" spans="25:43" x14ac:dyDescent="0.45">
      <c r="Y8821" s="8"/>
      <c r="Z8821" s="8"/>
      <c r="AA8821" s="8"/>
      <c r="AB8821" s="8"/>
      <c r="AC8821" s="8"/>
      <c r="AE8821" s="16"/>
      <c r="AF8821" s="4"/>
      <c r="AL8821" s="4"/>
      <c r="AM8821" s="4"/>
      <c r="AN8821" s="4"/>
      <c r="AO8821" s="4"/>
      <c r="AP8821" s="4"/>
      <c r="AQ8821" s="4"/>
    </row>
    <row r="8822" spans="25:43" x14ac:dyDescent="0.45">
      <c r="Y8822" s="8"/>
      <c r="Z8822" s="8"/>
      <c r="AA8822" s="8"/>
      <c r="AB8822" s="8"/>
      <c r="AC8822" s="8"/>
      <c r="AE8822" s="16"/>
      <c r="AF8822" s="4"/>
      <c r="AL8822" s="4"/>
      <c r="AM8822" s="4"/>
      <c r="AN8822" s="4"/>
      <c r="AO8822" s="4"/>
      <c r="AP8822" s="4"/>
      <c r="AQ8822" s="4"/>
    </row>
    <row r="8823" spans="25:43" x14ac:dyDescent="0.45">
      <c r="Y8823" s="8"/>
      <c r="Z8823" s="8"/>
      <c r="AA8823" s="8"/>
      <c r="AB8823" s="8"/>
      <c r="AC8823" s="8"/>
      <c r="AE8823" s="16"/>
      <c r="AF8823" s="4"/>
      <c r="AL8823" s="4"/>
      <c r="AM8823" s="4"/>
      <c r="AN8823" s="4"/>
      <c r="AO8823" s="4"/>
      <c r="AP8823" s="4"/>
      <c r="AQ8823" s="4"/>
    </row>
    <row r="8824" spans="25:43" x14ac:dyDescent="0.45">
      <c r="Y8824" s="8"/>
      <c r="Z8824" s="8"/>
      <c r="AA8824" s="8"/>
      <c r="AB8824" s="8"/>
      <c r="AC8824" s="8"/>
      <c r="AE8824" s="16"/>
      <c r="AF8824" s="4"/>
      <c r="AL8824" s="4"/>
      <c r="AM8824" s="4"/>
      <c r="AN8824" s="4"/>
      <c r="AO8824" s="4"/>
      <c r="AP8824" s="4"/>
      <c r="AQ8824" s="4"/>
    </row>
    <row r="8825" spans="25:43" x14ac:dyDescent="0.45">
      <c r="Y8825" s="8"/>
      <c r="Z8825" s="8"/>
      <c r="AA8825" s="8"/>
      <c r="AB8825" s="8"/>
      <c r="AC8825" s="8"/>
      <c r="AE8825" s="16"/>
      <c r="AF8825" s="4"/>
      <c r="AL8825" s="4"/>
      <c r="AM8825" s="4"/>
      <c r="AN8825" s="4"/>
      <c r="AO8825" s="4"/>
      <c r="AP8825" s="4"/>
      <c r="AQ8825" s="4"/>
    </row>
    <row r="8826" spans="25:43" x14ac:dyDescent="0.45">
      <c r="Y8826" s="8"/>
      <c r="Z8826" s="8"/>
      <c r="AA8826" s="8"/>
      <c r="AB8826" s="8"/>
      <c r="AC8826" s="8"/>
      <c r="AE8826" s="16"/>
      <c r="AF8826" s="4"/>
      <c r="AL8826" s="4"/>
      <c r="AM8826" s="4"/>
      <c r="AN8826" s="4"/>
      <c r="AO8826" s="4"/>
      <c r="AP8826" s="4"/>
      <c r="AQ8826" s="4"/>
    </row>
    <row r="8827" spans="25:43" x14ac:dyDescent="0.45">
      <c r="Y8827" s="8"/>
      <c r="Z8827" s="8"/>
      <c r="AA8827" s="8"/>
      <c r="AB8827" s="8"/>
      <c r="AC8827" s="8"/>
      <c r="AE8827" s="16"/>
      <c r="AF8827" s="4"/>
      <c r="AL8827" s="4"/>
      <c r="AM8827" s="4"/>
      <c r="AN8827" s="4"/>
      <c r="AO8827" s="4"/>
      <c r="AP8827" s="4"/>
      <c r="AQ8827" s="4"/>
    </row>
    <row r="8828" spans="25:43" x14ac:dyDescent="0.45">
      <c r="Y8828" s="8"/>
      <c r="Z8828" s="8"/>
      <c r="AA8828" s="8"/>
      <c r="AB8828" s="8"/>
      <c r="AC8828" s="8"/>
      <c r="AE8828" s="16"/>
      <c r="AF8828" s="4"/>
      <c r="AL8828" s="4"/>
      <c r="AM8828" s="4"/>
      <c r="AN8828" s="4"/>
      <c r="AO8828" s="4"/>
      <c r="AP8828" s="4"/>
      <c r="AQ8828" s="4"/>
    </row>
    <row r="8829" spans="25:43" x14ac:dyDescent="0.45">
      <c r="Y8829" s="8"/>
      <c r="Z8829" s="8"/>
      <c r="AA8829" s="8"/>
      <c r="AB8829" s="8"/>
      <c r="AC8829" s="8"/>
      <c r="AE8829" s="16"/>
      <c r="AF8829" s="4"/>
      <c r="AL8829" s="4"/>
      <c r="AM8829" s="4"/>
      <c r="AN8829" s="4"/>
      <c r="AO8829" s="4"/>
      <c r="AP8829" s="4"/>
      <c r="AQ8829" s="4"/>
    </row>
    <row r="8830" spans="25:43" x14ac:dyDescent="0.45">
      <c r="Y8830" s="8"/>
      <c r="Z8830" s="8"/>
      <c r="AA8830" s="8"/>
      <c r="AB8830" s="8"/>
      <c r="AC8830" s="8"/>
      <c r="AE8830" s="16"/>
      <c r="AF8830" s="4"/>
      <c r="AL8830" s="4"/>
      <c r="AM8830" s="4"/>
      <c r="AN8830" s="4"/>
      <c r="AO8830" s="4"/>
      <c r="AP8830" s="4"/>
      <c r="AQ8830" s="4"/>
    </row>
    <row r="8831" spans="25:43" x14ac:dyDescent="0.45">
      <c r="Y8831" s="8"/>
      <c r="Z8831" s="8"/>
      <c r="AA8831" s="8"/>
      <c r="AB8831" s="8"/>
      <c r="AC8831" s="8"/>
      <c r="AE8831" s="16"/>
      <c r="AF8831" s="4"/>
      <c r="AL8831" s="4"/>
      <c r="AM8831" s="4"/>
      <c r="AN8831" s="4"/>
      <c r="AO8831" s="4"/>
      <c r="AP8831" s="4"/>
      <c r="AQ8831" s="4"/>
    </row>
    <row r="8832" spans="25:43" x14ac:dyDescent="0.45">
      <c r="Y8832" s="8"/>
      <c r="Z8832" s="8"/>
      <c r="AA8832" s="8"/>
      <c r="AB8832" s="8"/>
      <c r="AC8832" s="8"/>
      <c r="AE8832" s="16"/>
      <c r="AF8832" s="4"/>
      <c r="AL8832" s="4"/>
      <c r="AM8832" s="4"/>
      <c r="AN8832" s="4"/>
      <c r="AO8832" s="4"/>
      <c r="AP8832" s="4"/>
      <c r="AQ8832" s="4"/>
    </row>
    <row r="8833" spans="25:43" x14ac:dyDescent="0.45">
      <c r="Y8833" s="8"/>
      <c r="Z8833" s="8"/>
      <c r="AA8833" s="8"/>
      <c r="AB8833" s="8"/>
      <c r="AC8833" s="8"/>
      <c r="AE8833" s="16"/>
      <c r="AF8833" s="4"/>
      <c r="AL8833" s="4"/>
      <c r="AM8833" s="4"/>
      <c r="AN8833" s="4"/>
      <c r="AO8833" s="4"/>
      <c r="AP8833" s="4"/>
      <c r="AQ8833" s="4"/>
    </row>
    <row r="8834" spans="25:43" x14ac:dyDescent="0.45">
      <c r="Y8834" s="8"/>
      <c r="Z8834" s="8"/>
      <c r="AA8834" s="8"/>
      <c r="AB8834" s="8"/>
      <c r="AC8834" s="8"/>
      <c r="AE8834" s="16"/>
      <c r="AF8834" s="4"/>
      <c r="AL8834" s="4"/>
      <c r="AM8834" s="4"/>
      <c r="AN8834" s="4"/>
      <c r="AO8834" s="4"/>
      <c r="AP8834" s="4"/>
      <c r="AQ8834" s="4"/>
    </row>
    <row r="8835" spans="25:43" x14ac:dyDescent="0.45">
      <c r="Y8835" s="8"/>
      <c r="Z8835" s="8"/>
      <c r="AA8835" s="8"/>
      <c r="AB8835" s="8"/>
      <c r="AC8835" s="8"/>
      <c r="AE8835" s="16"/>
      <c r="AF8835" s="4"/>
      <c r="AL8835" s="4"/>
      <c r="AM8835" s="4"/>
      <c r="AN8835" s="4"/>
      <c r="AO8835" s="4"/>
      <c r="AP8835" s="4"/>
      <c r="AQ8835" s="4"/>
    </row>
    <row r="8836" spans="25:43" x14ac:dyDescent="0.45">
      <c r="Y8836" s="8"/>
      <c r="Z8836" s="8"/>
      <c r="AA8836" s="8"/>
      <c r="AB8836" s="8"/>
      <c r="AC8836" s="8"/>
      <c r="AE8836" s="16"/>
      <c r="AF8836" s="4"/>
      <c r="AL8836" s="4"/>
      <c r="AM8836" s="4"/>
      <c r="AN8836" s="4"/>
      <c r="AO8836" s="4"/>
      <c r="AP8836" s="4"/>
      <c r="AQ8836" s="4"/>
    </row>
    <row r="8837" spans="25:43" x14ac:dyDescent="0.45">
      <c r="AE8837" s="16"/>
      <c r="AF8837" s="4"/>
      <c r="AL8837" s="4"/>
      <c r="AM8837" s="4"/>
      <c r="AN8837" s="4"/>
      <c r="AO8837" s="4"/>
      <c r="AP8837" s="4"/>
      <c r="AQ8837" s="4"/>
    </row>
    <row r="8838" spans="25:43" x14ac:dyDescent="0.45">
      <c r="AE8838" s="16"/>
      <c r="AF8838" s="4"/>
      <c r="AL8838" s="4"/>
      <c r="AM8838" s="4"/>
      <c r="AN8838" s="4"/>
      <c r="AO8838" s="4"/>
      <c r="AP8838" s="4"/>
      <c r="AQ8838" s="4"/>
    </row>
    <row r="8839" spans="25:43" x14ac:dyDescent="0.45">
      <c r="AE8839" s="16"/>
      <c r="AF8839" s="4"/>
      <c r="AL8839" s="4"/>
      <c r="AM8839" s="4"/>
      <c r="AN8839" s="4"/>
      <c r="AO8839" s="4"/>
      <c r="AP8839" s="4"/>
      <c r="AQ8839" s="4"/>
    </row>
    <row r="8840" spans="25:43" x14ac:dyDescent="0.45">
      <c r="AE8840" s="16"/>
      <c r="AF8840" s="4"/>
      <c r="AL8840" s="4"/>
      <c r="AM8840" s="4"/>
      <c r="AN8840" s="4"/>
      <c r="AO8840" s="4"/>
      <c r="AP8840" s="4"/>
      <c r="AQ8840" s="4"/>
    </row>
    <row r="8841" spans="25:43" x14ac:dyDescent="0.45">
      <c r="AE8841" s="16"/>
      <c r="AF8841" s="4"/>
      <c r="AL8841" s="4"/>
      <c r="AM8841" s="4"/>
      <c r="AN8841" s="4"/>
      <c r="AO8841" s="4"/>
      <c r="AP8841" s="4"/>
      <c r="AQ8841" s="4"/>
    </row>
    <row r="8842" spans="25:43" x14ac:dyDescent="0.45">
      <c r="AE8842" s="16"/>
      <c r="AF8842" s="4"/>
      <c r="AL8842" s="4"/>
      <c r="AM8842" s="4"/>
      <c r="AN8842" s="4"/>
      <c r="AO8842" s="4"/>
      <c r="AP8842" s="4"/>
      <c r="AQ8842" s="4"/>
    </row>
    <row r="8843" spans="25:43" x14ac:dyDescent="0.45">
      <c r="AE8843" s="16"/>
      <c r="AF8843" s="4"/>
      <c r="AL8843" s="4"/>
      <c r="AM8843" s="4"/>
      <c r="AN8843" s="4"/>
      <c r="AO8843" s="4"/>
      <c r="AP8843" s="4"/>
      <c r="AQ8843" s="4"/>
    </row>
    <row r="8844" spans="25:43" x14ac:dyDescent="0.45">
      <c r="AE8844" s="16"/>
      <c r="AF8844" s="4"/>
      <c r="AL8844" s="4"/>
      <c r="AM8844" s="4"/>
      <c r="AN8844" s="4"/>
      <c r="AO8844" s="4"/>
      <c r="AP8844" s="4"/>
      <c r="AQ8844" s="4"/>
    </row>
    <row r="8845" spans="25:43" x14ac:dyDescent="0.45">
      <c r="AE8845" s="16"/>
      <c r="AF8845" s="4"/>
      <c r="AL8845" s="4"/>
      <c r="AM8845" s="4"/>
      <c r="AN8845" s="4"/>
      <c r="AO8845" s="4"/>
      <c r="AP8845" s="4"/>
      <c r="AQ8845" s="4"/>
    </row>
    <row r="8846" spans="25:43" x14ac:dyDescent="0.45">
      <c r="AE8846" s="16"/>
      <c r="AF8846" s="4"/>
      <c r="AL8846" s="4"/>
      <c r="AM8846" s="4"/>
      <c r="AN8846" s="4"/>
      <c r="AO8846" s="4"/>
      <c r="AP8846" s="4"/>
      <c r="AQ8846" s="4"/>
    </row>
    <row r="8847" spans="25:43" x14ac:dyDescent="0.45">
      <c r="AE8847" s="16"/>
      <c r="AF8847" s="4"/>
      <c r="AL8847" s="4"/>
      <c r="AM8847" s="4"/>
      <c r="AN8847" s="4"/>
      <c r="AO8847" s="4"/>
      <c r="AP8847" s="4"/>
      <c r="AQ8847" s="4"/>
    </row>
    <row r="8848" spans="25:43" x14ac:dyDescent="0.45">
      <c r="AE8848" s="16"/>
      <c r="AF8848" s="4"/>
      <c r="AL8848" s="4"/>
      <c r="AM8848" s="4"/>
      <c r="AN8848" s="4"/>
      <c r="AO8848" s="4"/>
      <c r="AP8848" s="4"/>
      <c r="AQ8848" s="4"/>
    </row>
    <row r="8849" spans="31:43" x14ac:dyDescent="0.45">
      <c r="AE8849" s="16"/>
      <c r="AF8849" s="4"/>
      <c r="AL8849" s="4"/>
      <c r="AM8849" s="4"/>
      <c r="AN8849" s="4"/>
      <c r="AO8849" s="4"/>
      <c r="AP8849" s="4"/>
      <c r="AQ8849" s="4"/>
    </row>
    <row r="8850" spans="31:43" x14ac:dyDescent="0.45">
      <c r="AE8850" s="16"/>
      <c r="AF8850" s="4"/>
      <c r="AL8850" s="4"/>
      <c r="AM8850" s="4"/>
      <c r="AN8850" s="4"/>
      <c r="AO8850" s="4"/>
      <c r="AP8850" s="4"/>
      <c r="AQ8850" s="4"/>
    </row>
    <row r="8851" spans="31:43" x14ac:dyDescent="0.45">
      <c r="AE8851" s="16"/>
      <c r="AF8851" s="4"/>
      <c r="AL8851" s="4"/>
      <c r="AM8851" s="4"/>
      <c r="AN8851" s="4"/>
      <c r="AO8851" s="4"/>
      <c r="AP8851" s="4"/>
      <c r="AQ8851" s="4"/>
    </row>
    <row r="8852" spans="31:43" x14ac:dyDescent="0.45">
      <c r="AE8852" s="16"/>
      <c r="AF8852" s="4"/>
      <c r="AL8852" s="4"/>
      <c r="AM8852" s="4"/>
      <c r="AN8852" s="4"/>
      <c r="AO8852" s="4"/>
      <c r="AP8852" s="4"/>
      <c r="AQ8852" s="4"/>
    </row>
    <row r="8853" spans="31:43" x14ac:dyDescent="0.45">
      <c r="AE8853" s="16"/>
      <c r="AF8853" s="4"/>
      <c r="AL8853" s="4"/>
      <c r="AM8853" s="4"/>
      <c r="AN8853" s="4"/>
      <c r="AO8853" s="4"/>
      <c r="AP8853" s="4"/>
      <c r="AQ8853" s="4"/>
    </row>
    <row r="8854" spans="31:43" x14ac:dyDescent="0.45">
      <c r="AE8854" s="16"/>
      <c r="AF8854" s="4"/>
      <c r="AL8854" s="4"/>
      <c r="AM8854" s="4"/>
      <c r="AN8854" s="4"/>
      <c r="AO8854" s="4"/>
      <c r="AP8854" s="4"/>
      <c r="AQ8854" s="4"/>
    </row>
    <row r="8855" spans="31:43" x14ac:dyDescent="0.45">
      <c r="AE8855" s="16"/>
      <c r="AF8855" s="4"/>
      <c r="AL8855" s="4"/>
      <c r="AM8855" s="4"/>
      <c r="AN8855" s="4"/>
      <c r="AO8855" s="4"/>
      <c r="AP8855" s="4"/>
      <c r="AQ8855" s="4"/>
    </row>
    <row r="8856" spans="31:43" x14ac:dyDescent="0.45">
      <c r="AE8856" s="16"/>
      <c r="AF8856" s="4"/>
      <c r="AL8856" s="4"/>
      <c r="AM8856" s="4"/>
      <c r="AN8856" s="4"/>
      <c r="AO8856" s="4"/>
      <c r="AP8856" s="4"/>
      <c r="AQ8856" s="4"/>
    </row>
    <row r="8857" spans="31:43" x14ac:dyDescent="0.45">
      <c r="AE8857" s="16"/>
      <c r="AF8857" s="4"/>
      <c r="AL8857" s="4"/>
      <c r="AM8857" s="4"/>
      <c r="AN8857" s="4"/>
      <c r="AO8857" s="4"/>
      <c r="AP8857" s="4"/>
      <c r="AQ8857" s="4"/>
    </row>
    <row r="8858" spans="31:43" x14ac:dyDescent="0.45">
      <c r="AE8858" s="16"/>
      <c r="AF8858" s="4"/>
      <c r="AL8858" s="4"/>
      <c r="AM8858" s="4"/>
      <c r="AN8858" s="4"/>
      <c r="AO8858" s="4"/>
      <c r="AP8858" s="4"/>
      <c r="AQ8858" s="4"/>
    </row>
    <row r="8859" spans="31:43" x14ac:dyDescent="0.45">
      <c r="AE8859" s="16"/>
      <c r="AF8859" s="4"/>
      <c r="AL8859" s="4"/>
      <c r="AM8859" s="4"/>
      <c r="AN8859" s="4"/>
      <c r="AO8859" s="4"/>
      <c r="AP8859" s="4"/>
      <c r="AQ8859" s="4"/>
    </row>
    <row r="8860" spans="31:43" x14ac:dyDescent="0.45">
      <c r="AE8860" s="16"/>
      <c r="AF8860" s="4"/>
      <c r="AL8860" s="4"/>
      <c r="AM8860" s="4"/>
      <c r="AN8860" s="4"/>
      <c r="AO8860" s="4"/>
      <c r="AP8860" s="4"/>
      <c r="AQ8860" s="4"/>
    </row>
    <row r="8861" spans="31:43" x14ac:dyDescent="0.45">
      <c r="AE8861" s="16"/>
      <c r="AL8861" s="4"/>
      <c r="AM8861" s="4"/>
      <c r="AN8861" s="4"/>
      <c r="AO8861" s="4"/>
      <c r="AP8861" s="4"/>
      <c r="AQ8861" s="4"/>
    </row>
    <row r="8862" spans="31:43" x14ac:dyDescent="0.45">
      <c r="AE8862" s="16"/>
      <c r="AL8862" s="4"/>
      <c r="AM8862" s="4"/>
      <c r="AN8862" s="4"/>
      <c r="AO8862" s="4"/>
      <c r="AP8862" s="4"/>
      <c r="AQ8862" s="4"/>
    </row>
    <row r="8863" spans="31:43" x14ac:dyDescent="0.45">
      <c r="AE8863" s="16"/>
      <c r="AL8863" s="4"/>
      <c r="AM8863" s="4"/>
      <c r="AN8863" s="4"/>
      <c r="AO8863" s="4"/>
      <c r="AP8863" s="4"/>
      <c r="AQ8863" s="4"/>
    </row>
    <row r="8864" spans="31:43" x14ac:dyDescent="0.45">
      <c r="AE8864" s="16"/>
      <c r="AL8864" s="4"/>
      <c r="AM8864" s="4"/>
      <c r="AN8864" s="4"/>
      <c r="AO8864" s="4"/>
      <c r="AP8864" s="4"/>
      <c r="AQ8864" s="4"/>
    </row>
    <row r="8865" spans="31:43" x14ac:dyDescent="0.45">
      <c r="AE8865" s="16"/>
      <c r="AL8865" s="4"/>
      <c r="AM8865" s="4"/>
      <c r="AN8865" s="4"/>
      <c r="AO8865" s="4"/>
      <c r="AP8865" s="4"/>
      <c r="AQ8865" s="4"/>
    </row>
    <row r="8866" spans="31:43" x14ac:dyDescent="0.45">
      <c r="AE8866" s="16"/>
      <c r="AL8866" s="4"/>
      <c r="AM8866" s="4"/>
      <c r="AN8866" s="4"/>
      <c r="AO8866" s="4"/>
      <c r="AP8866" s="4"/>
      <c r="AQ8866" s="4"/>
    </row>
    <row r="8867" spans="31:43" x14ac:dyDescent="0.45">
      <c r="AE8867" s="16"/>
      <c r="AL8867" s="4"/>
      <c r="AM8867" s="4"/>
      <c r="AN8867" s="4"/>
      <c r="AO8867" s="4"/>
      <c r="AP8867" s="4"/>
      <c r="AQ8867" s="4"/>
    </row>
    <row r="8868" spans="31:43" x14ac:dyDescent="0.45">
      <c r="AE8868" s="16"/>
      <c r="AL8868" s="4"/>
      <c r="AM8868" s="4"/>
      <c r="AN8868" s="4"/>
      <c r="AO8868" s="4"/>
      <c r="AP8868" s="4"/>
      <c r="AQ8868" s="4"/>
    </row>
    <row r="8869" spans="31:43" x14ac:dyDescent="0.45">
      <c r="AE8869" s="16"/>
      <c r="AL8869" s="4"/>
      <c r="AM8869" s="4"/>
      <c r="AN8869" s="4"/>
      <c r="AO8869" s="4"/>
      <c r="AP8869" s="4"/>
      <c r="AQ8869" s="4"/>
    </row>
    <row r="8870" spans="31:43" x14ac:dyDescent="0.45">
      <c r="AE8870" s="16"/>
      <c r="AL8870" s="4"/>
      <c r="AM8870" s="4"/>
      <c r="AN8870" s="4"/>
      <c r="AO8870" s="4"/>
      <c r="AP8870" s="4"/>
      <c r="AQ8870" s="4"/>
    </row>
    <row r="8871" spans="31:43" x14ac:dyDescent="0.45">
      <c r="AE8871" s="16"/>
      <c r="AL8871" s="4"/>
      <c r="AM8871" s="4"/>
      <c r="AN8871" s="4"/>
      <c r="AO8871" s="4"/>
      <c r="AP8871" s="4"/>
      <c r="AQ8871" s="4"/>
    </row>
    <row r="8872" spans="31:43" x14ac:dyDescent="0.45">
      <c r="AE8872" s="16"/>
      <c r="AL8872" s="4"/>
      <c r="AM8872" s="4"/>
      <c r="AN8872" s="4"/>
      <c r="AO8872" s="4"/>
      <c r="AP8872" s="4"/>
      <c r="AQ8872" s="4"/>
    </row>
    <row r="8873" spans="31:43" x14ac:dyDescent="0.45">
      <c r="AE8873" s="16"/>
      <c r="AL8873" s="4"/>
      <c r="AM8873" s="4"/>
      <c r="AN8873" s="4"/>
      <c r="AO8873" s="4"/>
      <c r="AP8873" s="4"/>
      <c r="AQ8873" s="4"/>
    </row>
    <row r="8874" spans="31:43" x14ac:dyDescent="0.45">
      <c r="AE8874" s="16"/>
      <c r="AL8874" s="4"/>
      <c r="AM8874" s="4"/>
      <c r="AN8874" s="4"/>
      <c r="AO8874" s="4"/>
      <c r="AP8874" s="4"/>
      <c r="AQ8874" s="4"/>
    </row>
    <row r="8875" spans="31:43" x14ac:dyDescent="0.45">
      <c r="AE8875" s="16"/>
      <c r="AL8875" s="4"/>
      <c r="AM8875" s="4"/>
      <c r="AN8875" s="4"/>
      <c r="AO8875" s="4"/>
      <c r="AP8875" s="4"/>
      <c r="AQ8875" s="4"/>
    </row>
    <row r="8876" spans="31:43" x14ac:dyDescent="0.45">
      <c r="AE8876" s="16"/>
      <c r="AL8876" s="4"/>
      <c r="AM8876" s="4"/>
      <c r="AN8876" s="4"/>
      <c r="AO8876" s="4"/>
      <c r="AP8876" s="4"/>
      <c r="AQ8876" s="4"/>
    </row>
    <row r="8877" spans="31:43" x14ac:dyDescent="0.45">
      <c r="AE8877" s="16"/>
      <c r="AL8877" s="4"/>
      <c r="AM8877" s="4"/>
      <c r="AN8877" s="4"/>
      <c r="AO8877" s="4"/>
      <c r="AP8877" s="4"/>
      <c r="AQ8877" s="4"/>
    </row>
    <row r="8878" spans="31:43" x14ac:dyDescent="0.45">
      <c r="AE8878" s="16"/>
      <c r="AL8878" s="4"/>
      <c r="AM8878" s="4"/>
      <c r="AN8878" s="4"/>
      <c r="AO8878" s="4"/>
      <c r="AP8878" s="4"/>
      <c r="AQ8878" s="4"/>
    </row>
    <row r="8879" spans="31:43" x14ac:dyDescent="0.45">
      <c r="AE8879" s="16"/>
      <c r="AL8879" s="4"/>
      <c r="AM8879" s="4"/>
      <c r="AN8879" s="4"/>
      <c r="AO8879" s="4"/>
      <c r="AP8879" s="4"/>
      <c r="AQ8879" s="4"/>
    </row>
    <row r="8880" spans="31:43" x14ac:dyDescent="0.45">
      <c r="AE8880" s="16"/>
      <c r="AL8880" s="4"/>
      <c r="AM8880" s="4"/>
      <c r="AN8880" s="4"/>
      <c r="AO8880" s="4"/>
      <c r="AP8880" s="4"/>
      <c r="AQ8880" s="4"/>
    </row>
    <row r="8881" spans="31:43" x14ac:dyDescent="0.45">
      <c r="AE8881" s="16"/>
      <c r="AL8881" s="4"/>
      <c r="AM8881" s="4"/>
      <c r="AN8881" s="4"/>
      <c r="AO8881" s="4"/>
      <c r="AP8881" s="4"/>
      <c r="AQ8881" s="4"/>
    </row>
    <row r="8882" spans="31:43" x14ac:dyDescent="0.45">
      <c r="AE8882" s="16"/>
      <c r="AL8882" s="4"/>
      <c r="AM8882" s="4"/>
      <c r="AN8882" s="4"/>
      <c r="AO8882" s="4"/>
      <c r="AP8882" s="4"/>
      <c r="AQ8882" s="4"/>
    </row>
    <row r="8883" spans="31:43" x14ac:dyDescent="0.45">
      <c r="AE8883" s="16"/>
      <c r="AL8883" s="4"/>
      <c r="AM8883" s="4"/>
      <c r="AN8883" s="4"/>
      <c r="AO8883" s="4"/>
      <c r="AP8883" s="4"/>
      <c r="AQ8883" s="4"/>
    </row>
    <row r="8884" spans="31:43" x14ac:dyDescent="0.45">
      <c r="AE8884" s="16"/>
      <c r="AL8884" s="4"/>
      <c r="AM8884" s="4"/>
      <c r="AN8884" s="4"/>
      <c r="AO8884" s="4"/>
      <c r="AP8884" s="4"/>
      <c r="AQ8884" s="4"/>
    </row>
  </sheetData>
  <mergeCells count="6959">
    <mergeCell ref="BP8559:BP8582"/>
    <mergeCell ref="BP8583:BP8606"/>
    <mergeCell ref="BP8607:BP8630"/>
    <mergeCell ref="BP8631:BP8654"/>
    <mergeCell ref="BP8655:BP8678"/>
    <mergeCell ref="BP8679:BP8702"/>
    <mergeCell ref="BP8703:BP8726"/>
    <mergeCell ref="BP8727:BP8750"/>
    <mergeCell ref="BP8151:BP8174"/>
    <mergeCell ref="BP8175:BP8198"/>
    <mergeCell ref="BP8199:BP8222"/>
    <mergeCell ref="BP8223:BP8246"/>
    <mergeCell ref="BP8247:BP8270"/>
    <mergeCell ref="BP8271:BP8294"/>
    <mergeCell ref="BP8295:BP8318"/>
    <mergeCell ref="BP8319:BP8342"/>
    <mergeCell ref="BP8343:BP8366"/>
    <mergeCell ref="BP8367:BP8390"/>
    <mergeCell ref="BP8391:BP8414"/>
    <mergeCell ref="BP8415:BP8438"/>
    <mergeCell ref="BP8439:BP8462"/>
    <mergeCell ref="BP8463:BP8486"/>
    <mergeCell ref="BP8487:BP8510"/>
    <mergeCell ref="BP8511:BP8534"/>
    <mergeCell ref="BP8535:BP8558"/>
    <mergeCell ref="BP7743:BP7766"/>
    <mergeCell ref="BP7767:BP7790"/>
    <mergeCell ref="BP7791:BP7814"/>
    <mergeCell ref="BP7815:BP7838"/>
    <mergeCell ref="BP7839:BP7862"/>
    <mergeCell ref="BP7863:BP7886"/>
    <mergeCell ref="BP7887:BP7910"/>
    <mergeCell ref="BP7911:BP7934"/>
    <mergeCell ref="BP7935:BP7958"/>
    <mergeCell ref="BP7959:BP7982"/>
    <mergeCell ref="BP7983:BP8006"/>
    <mergeCell ref="BP8007:BP8030"/>
    <mergeCell ref="BP8031:BP8054"/>
    <mergeCell ref="BP8055:BP8078"/>
    <mergeCell ref="BP8079:BP8102"/>
    <mergeCell ref="BP8103:BP8126"/>
    <mergeCell ref="BP8127:BP8150"/>
    <mergeCell ref="BP7335:BP7358"/>
    <mergeCell ref="BP7359:BP7382"/>
    <mergeCell ref="BP7383:BP7406"/>
    <mergeCell ref="BP7407:BP7430"/>
    <mergeCell ref="BP7431:BP7454"/>
    <mergeCell ref="BP7455:BP7478"/>
    <mergeCell ref="BP7479:BP7502"/>
    <mergeCell ref="BP7503:BP7526"/>
    <mergeCell ref="BP7527:BP7550"/>
    <mergeCell ref="BP7551:BP7574"/>
    <mergeCell ref="BP7575:BP7598"/>
    <mergeCell ref="BP7599:BP7622"/>
    <mergeCell ref="BP7623:BP7646"/>
    <mergeCell ref="BP7647:BP7670"/>
    <mergeCell ref="BP7671:BP7694"/>
    <mergeCell ref="BP7695:BP7718"/>
    <mergeCell ref="BP7719:BP7742"/>
    <mergeCell ref="BP6927:BP6950"/>
    <mergeCell ref="BP6951:BP6974"/>
    <mergeCell ref="BP6975:BP6998"/>
    <mergeCell ref="BP6999:BP7022"/>
    <mergeCell ref="BP7023:BP7046"/>
    <mergeCell ref="BP7047:BP7070"/>
    <mergeCell ref="BP7071:BP7094"/>
    <mergeCell ref="BP7095:BP7118"/>
    <mergeCell ref="BP7119:BP7142"/>
    <mergeCell ref="BP7143:BP7166"/>
    <mergeCell ref="BP7167:BP7190"/>
    <mergeCell ref="BP7191:BP7214"/>
    <mergeCell ref="BP7215:BP7238"/>
    <mergeCell ref="BP7239:BP7262"/>
    <mergeCell ref="BP7263:BP7286"/>
    <mergeCell ref="BP7287:BP7310"/>
    <mergeCell ref="BP7311:BP7334"/>
    <mergeCell ref="BP6519:BP6542"/>
    <mergeCell ref="BP6543:BP6566"/>
    <mergeCell ref="BP6567:BP6590"/>
    <mergeCell ref="BP6591:BP6614"/>
    <mergeCell ref="BP6615:BP6638"/>
    <mergeCell ref="BP6639:BP6662"/>
    <mergeCell ref="BP6663:BP6686"/>
    <mergeCell ref="BP6687:BP6710"/>
    <mergeCell ref="BP6711:BP6734"/>
    <mergeCell ref="BP6735:BP6758"/>
    <mergeCell ref="BP6759:BP6782"/>
    <mergeCell ref="BP6783:BP6806"/>
    <mergeCell ref="BP6807:BP6830"/>
    <mergeCell ref="BP6831:BP6854"/>
    <mergeCell ref="BP6855:BP6878"/>
    <mergeCell ref="BP6879:BP6902"/>
    <mergeCell ref="BP6903:BP6926"/>
    <mergeCell ref="BP6111:BP6134"/>
    <mergeCell ref="BP6135:BP6158"/>
    <mergeCell ref="BP6159:BP6182"/>
    <mergeCell ref="BP6183:BP6206"/>
    <mergeCell ref="BP6207:BP6230"/>
    <mergeCell ref="BP6231:BP6254"/>
    <mergeCell ref="BP6255:BP6278"/>
    <mergeCell ref="BP6279:BP6302"/>
    <mergeCell ref="BP6303:BP6326"/>
    <mergeCell ref="BP6327:BP6350"/>
    <mergeCell ref="BP6351:BP6374"/>
    <mergeCell ref="BP6375:BP6398"/>
    <mergeCell ref="BP6399:BP6422"/>
    <mergeCell ref="BP6423:BP6446"/>
    <mergeCell ref="BP6447:BP6470"/>
    <mergeCell ref="BP6471:BP6494"/>
    <mergeCell ref="BP6495:BP6518"/>
    <mergeCell ref="BP5703:BP5726"/>
    <mergeCell ref="BP5727:BP5750"/>
    <mergeCell ref="BP5751:BP5774"/>
    <mergeCell ref="BP5775:BP5798"/>
    <mergeCell ref="BP5799:BP5822"/>
    <mergeCell ref="BP5823:BP5846"/>
    <mergeCell ref="BP5847:BP5870"/>
    <mergeCell ref="BP5871:BP5894"/>
    <mergeCell ref="BP5895:BP5918"/>
    <mergeCell ref="BP5919:BP5942"/>
    <mergeCell ref="BP5943:BP5966"/>
    <mergeCell ref="BP5967:BP5990"/>
    <mergeCell ref="BP5991:BP6014"/>
    <mergeCell ref="BP6015:BP6038"/>
    <mergeCell ref="BP6039:BP6062"/>
    <mergeCell ref="BP6063:BP6086"/>
    <mergeCell ref="BP6087:BP6110"/>
    <mergeCell ref="BP5295:BP5318"/>
    <mergeCell ref="BP5319:BP5342"/>
    <mergeCell ref="BP5343:BP5366"/>
    <mergeCell ref="BP5367:BP5390"/>
    <mergeCell ref="BP5391:BP5414"/>
    <mergeCell ref="BP5415:BP5438"/>
    <mergeCell ref="BP5439:BP5462"/>
    <mergeCell ref="BP5463:BP5486"/>
    <mergeCell ref="BP5487:BP5510"/>
    <mergeCell ref="BP5511:BP5534"/>
    <mergeCell ref="BP5535:BP5558"/>
    <mergeCell ref="BP5559:BP5582"/>
    <mergeCell ref="BP5583:BP5606"/>
    <mergeCell ref="BP5607:BP5630"/>
    <mergeCell ref="BP5631:BP5654"/>
    <mergeCell ref="BP5655:BP5678"/>
    <mergeCell ref="BP5679:BP5702"/>
    <mergeCell ref="BP4887:BP4910"/>
    <mergeCell ref="BP4911:BP4934"/>
    <mergeCell ref="BP4935:BP4958"/>
    <mergeCell ref="BP4959:BP4982"/>
    <mergeCell ref="BP4983:BP5006"/>
    <mergeCell ref="BP5007:BP5030"/>
    <mergeCell ref="BP5031:BP5054"/>
    <mergeCell ref="BP5055:BP5078"/>
    <mergeCell ref="BP5079:BP5102"/>
    <mergeCell ref="BP5103:BP5126"/>
    <mergeCell ref="BP5127:BP5150"/>
    <mergeCell ref="BP5151:BP5174"/>
    <mergeCell ref="BP5175:BP5198"/>
    <mergeCell ref="BP5199:BP5222"/>
    <mergeCell ref="BP5223:BP5246"/>
    <mergeCell ref="BP5247:BP5270"/>
    <mergeCell ref="BP5271:BP5294"/>
    <mergeCell ref="BP4479:BP4502"/>
    <mergeCell ref="BP4503:BP4526"/>
    <mergeCell ref="BP4527:BP4550"/>
    <mergeCell ref="BP4551:BP4574"/>
    <mergeCell ref="BP4575:BP4598"/>
    <mergeCell ref="BP4599:BP4622"/>
    <mergeCell ref="BP4623:BP4646"/>
    <mergeCell ref="BP4647:BP4670"/>
    <mergeCell ref="BP4671:BP4694"/>
    <mergeCell ref="BP4695:BP4718"/>
    <mergeCell ref="BP4719:BP4742"/>
    <mergeCell ref="BP4743:BP4766"/>
    <mergeCell ref="BP4767:BP4790"/>
    <mergeCell ref="BP4791:BP4814"/>
    <mergeCell ref="BP4815:BP4838"/>
    <mergeCell ref="BP4839:BP4862"/>
    <mergeCell ref="BP4863:BP4886"/>
    <mergeCell ref="BP4071:BP4094"/>
    <mergeCell ref="BP4095:BP4118"/>
    <mergeCell ref="BP4119:BP4142"/>
    <mergeCell ref="BP4143:BP4166"/>
    <mergeCell ref="BP4167:BP4190"/>
    <mergeCell ref="BP4191:BP4214"/>
    <mergeCell ref="BP4215:BP4238"/>
    <mergeCell ref="BP4239:BP4262"/>
    <mergeCell ref="BP4263:BP4286"/>
    <mergeCell ref="BP4287:BP4310"/>
    <mergeCell ref="BP4311:BP4334"/>
    <mergeCell ref="BP4335:BP4358"/>
    <mergeCell ref="BP4359:BP4382"/>
    <mergeCell ref="BP4383:BP4406"/>
    <mergeCell ref="BP4407:BP4430"/>
    <mergeCell ref="BP4431:BP4454"/>
    <mergeCell ref="BP4455:BP4478"/>
    <mergeCell ref="BP3663:BP3686"/>
    <mergeCell ref="BP3687:BP3710"/>
    <mergeCell ref="BP3711:BP3734"/>
    <mergeCell ref="BP3735:BP3758"/>
    <mergeCell ref="BP3759:BP3782"/>
    <mergeCell ref="BP3783:BP3806"/>
    <mergeCell ref="BP3807:BP3830"/>
    <mergeCell ref="BP3831:BP3854"/>
    <mergeCell ref="BP3855:BP3878"/>
    <mergeCell ref="BP3879:BP3902"/>
    <mergeCell ref="BP3903:BP3926"/>
    <mergeCell ref="BP3927:BP3950"/>
    <mergeCell ref="BP3951:BP3974"/>
    <mergeCell ref="BP3975:BP3998"/>
    <mergeCell ref="BP3999:BP4022"/>
    <mergeCell ref="BP4023:BP4046"/>
    <mergeCell ref="BP4047:BP4070"/>
    <mergeCell ref="BP3255:BP3278"/>
    <mergeCell ref="BP3279:BP3302"/>
    <mergeCell ref="BP3303:BP3326"/>
    <mergeCell ref="BP3327:BP3350"/>
    <mergeCell ref="BP3351:BP3374"/>
    <mergeCell ref="BP3375:BP3398"/>
    <mergeCell ref="BP3399:BP3422"/>
    <mergeCell ref="BP3423:BP3446"/>
    <mergeCell ref="BP3447:BP3470"/>
    <mergeCell ref="BP3471:BP3494"/>
    <mergeCell ref="BP3495:BP3518"/>
    <mergeCell ref="BP3519:BP3542"/>
    <mergeCell ref="BP3543:BP3566"/>
    <mergeCell ref="BP3567:BP3590"/>
    <mergeCell ref="BP3591:BP3614"/>
    <mergeCell ref="BP3615:BP3638"/>
    <mergeCell ref="BP3639:BP3662"/>
    <mergeCell ref="BP2847:BP2870"/>
    <mergeCell ref="BP2871:BP2894"/>
    <mergeCell ref="BP2895:BP2918"/>
    <mergeCell ref="BP2919:BP2942"/>
    <mergeCell ref="BP2943:BP2966"/>
    <mergeCell ref="BP2967:BP2990"/>
    <mergeCell ref="BP2991:BP3014"/>
    <mergeCell ref="BP3015:BP3038"/>
    <mergeCell ref="BP3039:BP3062"/>
    <mergeCell ref="BP3063:BP3086"/>
    <mergeCell ref="BP3087:BP3110"/>
    <mergeCell ref="BP3111:BP3134"/>
    <mergeCell ref="BP3135:BP3158"/>
    <mergeCell ref="BP3159:BP3182"/>
    <mergeCell ref="BP3183:BP3206"/>
    <mergeCell ref="BP3207:BP3230"/>
    <mergeCell ref="BP3231:BP3254"/>
    <mergeCell ref="BP2439:BP2462"/>
    <mergeCell ref="BP2463:BP2486"/>
    <mergeCell ref="BP2487:BP2510"/>
    <mergeCell ref="BP2511:BP2534"/>
    <mergeCell ref="BP2535:BP2558"/>
    <mergeCell ref="BP2559:BP2582"/>
    <mergeCell ref="BP2583:BP2606"/>
    <mergeCell ref="BP2607:BP2630"/>
    <mergeCell ref="BP2631:BP2654"/>
    <mergeCell ref="BP2655:BP2678"/>
    <mergeCell ref="BP2679:BP2702"/>
    <mergeCell ref="BP2703:BP2726"/>
    <mergeCell ref="BP2727:BP2750"/>
    <mergeCell ref="BP2751:BP2774"/>
    <mergeCell ref="BP2775:BP2798"/>
    <mergeCell ref="BP2799:BP2822"/>
    <mergeCell ref="BP2823:BP2846"/>
    <mergeCell ref="BP2031:BP2054"/>
    <mergeCell ref="BP2055:BP2078"/>
    <mergeCell ref="BP2079:BP2102"/>
    <mergeCell ref="BP2103:BP2126"/>
    <mergeCell ref="BP2127:BP2150"/>
    <mergeCell ref="BP2151:BP2174"/>
    <mergeCell ref="BP2175:BP2198"/>
    <mergeCell ref="BP2199:BP2222"/>
    <mergeCell ref="BP2223:BP2246"/>
    <mergeCell ref="BP2247:BP2270"/>
    <mergeCell ref="BP2271:BP2294"/>
    <mergeCell ref="BP2295:BP2318"/>
    <mergeCell ref="BP2319:BP2342"/>
    <mergeCell ref="BP2343:BP2366"/>
    <mergeCell ref="BP2367:BP2390"/>
    <mergeCell ref="BP2391:BP2414"/>
    <mergeCell ref="BP2415:BP2438"/>
    <mergeCell ref="BP1623:BP1646"/>
    <mergeCell ref="BP1647:BP1670"/>
    <mergeCell ref="BP1671:BP1694"/>
    <mergeCell ref="BP1695:BP1718"/>
    <mergeCell ref="BP1719:BP1742"/>
    <mergeCell ref="BP1743:BP1766"/>
    <mergeCell ref="BP1767:BP1790"/>
    <mergeCell ref="BP1791:BP1814"/>
    <mergeCell ref="BP1815:BP1838"/>
    <mergeCell ref="BP1839:BP1862"/>
    <mergeCell ref="BP1863:BP1886"/>
    <mergeCell ref="BP1887:BP1910"/>
    <mergeCell ref="BP1911:BP1934"/>
    <mergeCell ref="BP1935:BP1958"/>
    <mergeCell ref="BP1959:BP1982"/>
    <mergeCell ref="BP1983:BP2006"/>
    <mergeCell ref="BP2007:BP2030"/>
    <mergeCell ref="BP1215:BP1238"/>
    <mergeCell ref="BP1239:BP1262"/>
    <mergeCell ref="BP1263:BP1286"/>
    <mergeCell ref="BP1287:BP1310"/>
    <mergeCell ref="BP1311:BP1334"/>
    <mergeCell ref="BP1335:BP1358"/>
    <mergeCell ref="BP1359:BP1382"/>
    <mergeCell ref="BP1383:BP1406"/>
    <mergeCell ref="BP1407:BP1430"/>
    <mergeCell ref="BP1431:BP1454"/>
    <mergeCell ref="BP1455:BP1478"/>
    <mergeCell ref="BP1479:BP1502"/>
    <mergeCell ref="BP1503:BP1526"/>
    <mergeCell ref="BP1527:BP1550"/>
    <mergeCell ref="BP1551:BP1574"/>
    <mergeCell ref="BP1575:BP1598"/>
    <mergeCell ref="BP1599:BP1622"/>
    <mergeCell ref="BP807:BP830"/>
    <mergeCell ref="BP831:BP854"/>
    <mergeCell ref="BP855:BP878"/>
    <mergeCell ref="BP879:BP902"/>
    <mergeCell ref="BP903:BP926"/>
    <mergeCell ref="BP927:BP950"/>
    <mergeCell ref="BP951:BP974"/>
    <mergeCell ref="BP975:BP998"/>
    <mergeCell ref="BP999:BP1022"/>
    <mergeCell ref="BP1023:BP1046"/>
    <mergeCell ref="BP1047:BP1070"/>
    <mergeCell ref="BP1071:BP1094"/>
    <mergeCell ref="BP1095:BP1118"/>
    <mergeCell ref="BP1119:BP1142"/>
    <mergeCell ref="BP1143:BP1166"/>
    <mergeCell ref="BP1167:BP1190"/>
    <mergeCell ref="BP1191:BP1214"/>
    <mergeCell ref="BP399:BP422"/>
    <mergeCell ref="BP423:BP446"/>
    <mergeCell ref="BP447:BP470"/>
    <mergeCell ref="BP471:BP494"/>
    <mergeCell ref="BP495:BP518"/>
    <mergeCell ref="BP519:BP542"/>
    <mergeCell ref="BP543:BP566"/>
    <mergeCell ref="BP567:BP590"/>
    <mergeCell ref="BP591:BP614"/>
    <mergeCell ref="BP615:BP638"/>
    <mergeCell ref="BP639:BP662"/>
    <mergeCell ref="BP663:BP686"/>
    <mergeCell ref="BP687:BP710"/>
    <mergeCell ref="BP711:BP734"/>
    <mergeCell ref="BP735:BP758"/>
    <mergeCell ref="BP759:BP782"/>
    <mergeCell ref="BP783:BP806"/>
    <mergeCell ref="BP3:BP14"/>
    <mergeCell ref="BP15:BP38"/>
    <mergeCell ref="BP39:BP62"/>
    <mergeCell ref="BP63:BP86"/>
    <mergeCell ref="BP87:BP110"/>
    <mergeCell ref="BP111:BP134"/>
    <mergeCell ref="BP135:BP158"/>
    <mergeCell ref="BP159:BP182"/>
    <mergeCell ref="BP183:BP206"/>
    <mergeCell ref="BP207:BP230"/>
    <mergeCell ref="BP231:BP254"/>
    <mergeCell ref="BP255:BP278"/>
    <mergeCell ref="BP279:BP302"/>
    <mergeCell ref="BP303:BP326"/>
    <mergeCell ref="BP327:BP350"/>
    <mergeCell ref="BP351:BP374"/>
    <mergeCell ref="BP375:BP398"/>
    <mergeCell ref="AL8717:AL8740"/>
    <mergeCell ref="AM8717:AM8740"/>
    <mergeCell ref="AN8717:AN8740"/>
    <mergeCell ref="AO8717:AO8740"/>
    <mergeCell ref="AP8717:AP8740"/>
    <mergeCell ref="AQ8717:AQ8740"/>
    <mergeCell ref="AL8741:AL8764"/>
    <mergeCell ref="AM8741:AM8764"/>
    <mergeCell ref="AN8741:AN8764"/>
    <mergeCell ref="AO8741:AO8764"/>
    <mergeCell ref="AP8741:AP8764"/>
    <mergeCell ref="AQ8741:AQ8764"/>
    <mergeCell ref="AL8765:AL8788"/>
    <mergeCell ref="AM8765:AM8788"/>
    <mergeCell ref="AN8765:AN8788"/>
    <mergeCell ref="AO8765:AO8788"/>
    <mergeCell ref="AP8765:AP8788"/>
    <mergeCell ref="AQ8765:AQ8788"/>
    <mergeCell ref="AL8645:AL8668"/>
    <mergeCell ref="AM8645:AM8668"/>
    <mergeCell ref="AN8645:AN8668"/>
    <mergeCell ref="AO8645:AO8668"/>
    <mergeCell ref="AP8645:AP8668"/>
    <mergeCell ref="AQ8645:AQ8668"/>
    <mergeCell ref="AL8669:AL8692"/>
    <mergeCell ref="AM8669:AM8692"/>
    <mergeCell ref="AN8669:AN8692"/>
    <mergeCell ref="AO8669:AO8692"/>
    <mergeCell ref="AP8669:AP8692"/>
    <mergeCell ref="AQ8669:AQ8692"/>
    <mergeCell ref="AL8693:AL8716"/>
    <mergeCell ref="AM8693:AM8716"/>
    <mergeCell ref="AN8693:AN8716"/>
    <mergeCell ref="AO8693:AO8716"/>
    <mergeCell ref="AP8693:AP8716"/>
    <mergeCell ref="AQ8693:AQ8716"/>
    <mergeCell ref="AL8573:AL8596"/>
    <mergeCell ref="AM8573:AM8596"/>
    <mergeCell ref="AN8573:AN8596"/>
    <mergeCell ref="AO8573:AO8596"/>
    <mergeCell ref="AP8573:AP8596"/>
    <mergeCell ref="AQ8573:AQ8596"/>
    <mergeCell ref="AL8597:AL8620"/>
    <mergeCell ref="AM8597:AM8620"/>
    <mergeCell ref="AN8597:AN8620"/>
    <mergeCell ref="AO8597:AO8620"/>
    <mergeCell ref="AP8597:AP8620"/>
    <mergeCell ref="AQ8597:AQ8620"/>
    <mergeCell ref="AL8621:AL8644"/>
    <mergeCell ref="AM8621:AM8644"/>
    <mergeCell ref="AN8621:AN8644"/>
    <mergeCell ref="AO8621:AO8644"/>
    <mergeCell ref="AP8621:AP8644"/>
    <mergeCell ref="AQ8621:AQ8644"/>
    <mergeCell ref="AL8501:AL8524"/>
    <mergeCell ref="AM8501:AM8524"/>
    <mergeCell ref="AN8501:AN8524"/>
    <mergeCell ref="AO8501:AO8524"/>
    <mergeCell ref="AP8501:AP8524"/>
    <mergeCell ref="AQ8501:AQ8524"/>
    <mergeCell ref="AL8525:AL8548"/>
    <mergeCell ref="AM8525:AM8548"/>
    <mergeCell ref="AN8525:AN8548"/>
    <mergeCell ref="AO8525:AO8548"/>
    <mergeCell ref="AP8525:AP8548"/>
    <mergeCell ref="AQ8525:AQ8548"/>
    <mergeCell ref="AL8549:AL8572"/>
    <mergeCell ref="AM8549:AM8572"/>
    <mergeCell ref="AN8549:AN8572"/>
    <mergeCell ref="AO8549:AO8572"/>
    <mergeCell ref="AP8549:AP8572"/>
    <mergeCell ref="AQ8549:AQ8572"/>
    <mergeCell ref="AL8429:AL8452"/>
    <mergeCell ref="AM8429:AM8452"/>
    <mergeCell ref="AN8429:AN8452"/>
    <mergeCell ref="AO8429:AO8452"/>
    <mergeCell ref="AP8429:AP8452"/>
    <mergeCell ref="AQ8429:AQ8452"/>
    <mergeCell ref="AL8453:AL8476"/>
    <mergeCell ref="AM8453:AM8476"/>
    <mergeCell ref="AN8453:AN8476"/>
    <mergeCell ref="AO8453:AO8476"/>
    <mergeCell ref="AP8453:AP8476"/>
    <mergeCell ref="AQ8453:AQ8476"/>
    <mergeCell ref="AL8477:AL8500"/>
    <mergeCell ref="AM8477:AM8500"/>
    <mergeCell ref="AN8477:AN8500"/>
    <mergeCell ref="AO8477:AO8500"/>
    <mergeCell ref="AP8477:AP8500"/>
    <mergeCell ref="AQ8477:AQ8500"/>
    <mergeCell ref="AL8357:AL8380"/>
    <mergeCell ref="AM8357:AM8380"/>
    <mergeCell ref="AN8357:AN8380"/>
    <mergeCell ref="AO8357:AO8380"/>
    <mergeCell ref="AP8357:AP8380"/>
    <mergeCell ref="AQ8357:AQ8380"/>
    <mergeCell ref="AL8381:AL8404"/>
    <mergeCell ref="AM8381:AM8404"/>
    <mergeCell ref="AN8381:AN8404"/>
    <mergeCell ref="AO8381:AO8404"/>
    <mergeCell ref="AP8381:AP8404"/>
    <mergeCell ref="AQ8381:AQ8404"/>
    <mergeCell ref="AL8405:AL8428"/>
    <mergeCell ref="AM8405:AM8428"/>
    <mergeCell ref="AN8405:AN8428"/>
    <mergeCell ref="AO8405:AO8428"/>
    <mergeCell ref="AP8405:AP8428"/>
    <mergeCell ref="AQ8405:AQ8428"/>
    <mergeCell ref="AL8285:AL8308"/>
    <mergeCell ref="AM8285:AM8308"/>
    <mergeCell ref="AN8285:AN8308"/>
    <mergeCell ref="AO8285:AO8308"/>
    <mergeCell ref="AP8285:AP8308"/>
    <mergeCell ref="AQ8285:AQ8308"/>
    <mergeCell ref="AL8309:AL8332"/>
    <mergeCell ref="AM8309:AM8332"/>
    <mergeCell ref="AN8309:AN8332"/>
    <mergeCell ref="AO8309:AO8332"/>
    <mergeCell ref="AP8309:AP8332"/>
    <mergeCell ref="AQ8309:AQ8332"/>
    <mergeCell ref="AL8333:AL8356"/>
    <mergeCell ref="AM8333:AM8356"/>
    <mergeCell ref="AN8333:AN8356"/>
    <mergeCell ref="AO8333:AO8356"/>
    <mergeCell ref="AP8333:AP8356"/>
    <mergeCell ref="AQ8333:AQ8356"/>
    <mergeCell ref="AL8213:AL8236"/>
    <mergeCell ref="AM8213:AM8236"/>
    <mergeCell ref="AN8213:AN8236"/>
    <mergeCell ref="AO8213:AO8236"/>
    <mergeCell ref="AP8213:AP8236"/>
    <mergeCell ref="AQ8213:AQ8236"/>
    <mergeCell ref="AL8237:AL8260"/>
    <mergeCell ref="AM8237:AM8260"/>
    <mergeCell ref="AN8237:AN8260"/>
    <mergeCell ref="AO8237:AO8260"/>
    <mergeCell ref="AP8237:AP8260"/>
    <mergeCell ref="AQ8237:AQ8260"/>
    <mergeCell ref="AL8261:AL8284"/>
    <mergeCell ref="AM8261:AM8284"/>
    <mergeCell ref="AN8261:AN8284"/>
    <mergeCell ref="AO8261:AO8284"/>
    <mergeCell ref="AP8261:AP8284"/>
    <mergeCell ref="AQ8261:AQ8284"/>
    <mergeCell ref="AL8141:AL8164"/>
    <mergeCell ref="AM8141:AM8164"/>
    <mergeCell ref="AN8141:AN8164"/>
    <mergeCell ref="AO8141:AO8164"/>
    <mergeCell ref="AP8141:AP8164"/>
    <mergeCell ref="AQ8141:AQ8164"/>
    <mergeCell ref="AL8165:AL8188"/>
    <mergeCell ref="AM8165:AM8188"/>
    <mergeCell ref="AN8165:AN8188"/>
    <mergeCell ref="AO8165:AO8188"/>
    <mergeCell ref="AP8165:AP8188"/>
    <mergeCell ref="AQ8165:AQ8188"/>
    <mergeCell ref="AL8189:AL8212"/>
    <mergeCell ref="AM8189:AM8212"/>
    <mergeCell ref="AN8189:AN8212"/>
    <mergeCell ref="AO8189:AO8212"/>
    <mergeCell ref="AP8189:AP8212"/>
    <mergeCell ref="AQ8189:AQ8212"/>
    <mergeCell ref="AL8069:AL8092"/>
    <mergeCell ref="AM8069:AM8092"/>
    <mergeCell ref="AN8069:AN8092"/>
    <mergeCell ref="AO8069:AO8092"/>
    <mergeCell ref="AP8069:AP8092"/>
    <mergeCell ref="AQ8069:AQ8092"/>
    <mergeCell ref="AL8093:AL8116"/>
    <mergeCell ref="AM8093:AM8116"/>
    <mergeCell ref="AN8093:AN8116"/>
    <mergeCell ref="AO8093:AO8116"/>
    <mergeCell ref="AP8093:AP8116"/>
    <mergeCell ref="AQ8093:AQ8116"/>
    <mergeCell ref="AL8117:AL8140"/>
    <mergeCell ref="AM8117:AM8140"/>
    <mergeCell ref="AN8117:AN8140"/>
    <mergeCell ref="AO8117:AO8140"/>
    <mergeCell ref="AP8117:AP8140"/>
    <mergeCell ref="AQ8117:AQ8140"/>
    <mergeCell ref="AL7997:AL8020"/>
    <mergeCell ref="AM7997:AM8020"/>
    <mergeCell ref="AN7997:AN8020"/>
    <mergeCell ref="AO7997:AO8020"/>
    <mergeCell ref="AP7997:AP8020"/>
    <mergeCell ref="AQ7997:AQ8020"/>
    <mergeCell ref="AL8021:AL8044"/>
    <mergeCell ref="AM8021:AM8044"/>
    <mergeCell ref="AN8021:AN8044"/>
    <mergeCell ref="AO8021:AO8044"/>
    <mergeCell ref="AP8021:AP8044"/>
    <mergeCell ref="AQ8021:AQ8044"/>
    <mergeCell ref="AL8045:AL8068"/>
    <mergeCell ref="AM8045:AM8068"/>
    <mergeCell ref="AN8045:AN8068"/>
    <mergeCell ref="AO8045:AO8068"/>
    <mergeCell ref="AP8045:AP8068"/>
    <mergeCell ref="AQ8045:AQ8068"/>
    <mergeCell ref="AL7925:AL7948"/>
    <mergeCell ref="AM7925:AM7948"/>
    <mergeCell ref="AN7925:AN7948"/>
    <mergeCell ref="AO7925:AO7948"/>
    <mergeCell ref="AP7925:AP7948"/>
    <mergeCell ref="AQ7925:AQ7948"/>
    <mergeCell ref="AL7949:AL7972"/>
    <mergeCell ref="AM7949:AM7972"/>
    <mergeCell ref="AN7949:AN7972"/>
    <mergeCell ref="AO7949:AO7972"/>
    <mergeCell ref="AP7949:AP7972"/>
    <mergeCell ref="AQ7949:AQ7972"/>
    <mergeCell ref="AL7973:AL7996"/>
    <mergeCell ref="AM7973:AM7996"/>
    <mergeCell ref="AN7973:AN7996"/>
    <mergeCell ref="AO7973:AO7996"/>
    <mergeCell ref="AP7973:AP7996"/>
    <mergeCell ref="AQ7973:AQ7996"/>
    <mergeCell ref="AL7853:AL7876"/>
    <mergeCell ref="AM7853:AM7876"/>
    <mergeCell ref="AN7853:AN7876"/>
    <mergeCell ref="AO7853:AO7876"/>
    <mergeCell ref="AP7853:AP7876"/>
    <mergeCell ref="AQ7853:AQ7876"/>
    <mergeCell ref="AL7877:AL7900"/>
    <mergeCell ref="AM7877:AM7900"/>
    <mergeCell ref="AN7877:AN7900"/>
    <mergeCell ref="AO7877:AO7900"/>
    <mergeCell ref="AP7877:AP7900"/>
    <mergeCell ref="AQ7877:AQ7900"/>
    <mergeCell ref="AL7901:AL7924"/>
    <mergeCell ref="AM7901:AM7924"/>
    <mergeCell ref="AN7901:AN7924"/>
    <mergeCell ref="AO7901:AO7924"/>
    <mergeCell ref="AP7901:AP7924"/>
    <mergeCell ref="AQ7901:AQ7924"/>
    <mergeCell ref="AL7781:AL7804"/>
    <mergeCell ref="AM7781:AM7804"/>
    <mergeCell ref="AN7781:AN7804"/>
    <mergeCell ref="AO7781:AO7804"/>
    <mergeCell ref="AP7781:AP7804"/>
    <mergeCell ref="AQ7781:AQ7804"/>
    <mergeCell ref="AL7805:AL7828"/>
    <mergeCell ref="AM7805:AM7828"/>
    <mergeCell ref="AN7805:AN7828"/>
    <mergeCell ref="AO7805:AO7828"/>
    <mergeCell ref="AP7805:AP7828"/>
    <mergeCell ref="AQ7805:AQ7828"/>
    <mergeCell ref="AL7829:AL7852"/>
    <mergeCell ref="AM7829:AM7852"/>
    <mergeCell ref="AN7829:AN7852"/>
    <mergeCell ref="AO7829:AO7852"/>
    <mergeCell ref="AP7829:AP7852"/>
    <mergeCell ref="AQ7829:AQ7852"/>
    <mergeCell ref="AL7709:AL7732"/>
    <mergeCell ref="AM7709:AM7732"/>
    <mergeCell ref="AN7709:AN7732"/>
    <mergeCell ref="AO7709:AO7732"/>
    <mergeCell ref="AP7709:AP7732"/>
    <mergeCell ref="AQ7709:AQ7732"/>
    <mergeCell ref="AL7733:AL7756"/>
    <mergeCell ref="AM7733:AM7756"/>
    <mergeCell ref="AN7733:AN7756"/>
    <mergeCell ref="AO7733:AO7756"/>
    <mergeCell ref="AP7733:AP7756"/>
    <mergeCell ref="AQ7733:AQ7756"/>
    <mergeCell ref="AL7757:AL7780"/>
    <mergeCell ref="AM7757:AM7780"/>
    <mergeCell ref="AN7757:AN7780"/>
    <mergeCell ref="AO7757:AO7780"/>
    <mergeCell ref="AP7757:AP7780"/>
    <mergeCell ref="AQ7757:AQ7780"/>
    <mergeCell ref="AL7637:AL7660"/>
    <mergeCell ref="AM7637:AM7660"/>
    <mergeCell ref="AN7637:AN7660"/>
    <mergeCell ref="AO7637:AO7660"/>
    <mergeCell ref="AP7637:AP7660"/>
    <mergeCell ref="AQ7637:AQ7660"/>
    <mergeCell ref="AL7661:AL7684"/>
    <mergeCell ref="AM7661:AM7684"/>
    <mergeCell ref="AN7661:AN7684"/>
    <mergeCell ref="AO7661:AO7684"/>
    <mergeCell ref="AP7661:AP7684"/>
    <mergeCell ref="AQ7661:AQ7684"/>
    <mergeCell ref="AL7685:AL7708"/>
    <mergeCell ref="AM7685:AM7708"/>
    <mergeCell ref="AN7685:AN7708"/>
    <mergeCell ref="AO7685:AO7708"/>
    <mergeCell ref="AP7685:AP7708"/>
    <mergeCell ref="AQ7685:AQ7708"/>
    <mergeCell ref="AL7565:AL7588"/>
    <mergeCell ref="AM7565:AM7588"/>
    <mergeCell ref="AN7565:AN7588"/>
    <mergeCell ref="AO7565:AO7588"/>
    <mergeCell ref="AP7565:AP7588"/>
    <mergeCell ref="AQ7565:AQ7588"/>
    <mergeCell ref="AL7589:AL7612"/>
    <mergeCell ref="AM7589:AM7612"/>
    <mergeCell ref="AN7589:AN7612"/>
    <mergeCell ref="AO7589:AO7612"/>
    <mergeCell ref="AP7589:AP7612"/>
    <mergeCell ref="AQ7589:AQ7612"/>
    <mergeCell ref="AL7613:AL7636"/>
    <mergeCell ref="AM7613:AM7636"/>
    <mergeCell ref="AN7613:AN7636"/>
    <mergeCell ref="AO7613:AO7636"/>
    <mergeCell ref="AP7613:AP7636"/>
    <mergeCell ref="AQ7613:AQ7636"/>
    <mergeCell ref="AL7493:AL7516"/>
    <mergeCell ref="AM7493:AM7516"/>
    <mergeCell ref="AN7493:AN7516"/>
    <mergeCell ref="AO7493:AO7516"/>
    <mergeCell ref="AP7493:AP7516"/>
    <mergeCell ref="AQ7493:AQ7516"/>
    <mergeCell ref="AL7517:AL7540"/>
    <mergeCell ref="AM7517:AM7540"/>
    <mergeCell ref="AN7517:AN7540"/>
    <mergeCell ref="AO7517:AO7540"/>
    <mergeCell ref="AP7517:AP7540"/>
    <mergeCell ref="AQ7517:AQ7540"/>
    <mergeCell ref="AL7541:AL7564"/>
    <mergeCell ref="AM7541:AM7564"/>
    <mergeCell ref="AN7541:AN7564"/>
    <mergeCell ref="AO7541:AO7564"/>
    <mergeCell ref="AP7541:AP7564"/>
    <mergeCell ref="AQ7541:AQ7564"/>
    <mergeCell ref="AL7421:AL7444"/>
    <mergeCell ref="AM7421:AM7444"/>
    <mergeCell ref="AN7421:AN7444"/>
    <mergeCell ref="AO7421:AO7444"/>
    <mergeCell ref="AP7421:AP7444"/>
    <mergeCell ref="AQ7421:AQ7444"/>
    <mergeCell ref="AL7445:AL7468"/>
    <mergeCell ref="AM7445:AM7468"/>
    <mergeCell ref="AN7445:AN7468"/>
    <mergeCell ref="AO7445:AO7468"/>
    <mergeCell ref="AP7445:AP7468"/>
    <mergeCell ref="AQ7445:AQ7468"/>
    <mergeCell ref="AL7469:AL7492"/>
    <mergeCell ref="AM7469:AM7492"/>
    <mergeCell ref="AN7469:AN7492"/>
    <mergeCell ref="AO7469:AO7492"/>
    <mergeCell ref="AP7469:AP7492"/>
    <mergeCell ref="AQ7469:AQ7492"/>
    <mergeCell ref="AL7349:AL7372"/>
    <mergeCell ref="AM7349:AM7372"/>
    <mergeCell ref="AN7349:AN7372"/>
    <mergeCell ref="AO7349:AO7372"/>
    <mergeCell ref="AP7349:AP7372"/>
    <mergeCell ref="AQ7349:AQ7372"/>
    <mergeCell ref="AL7373:AL7396"/>
    <mergeCell ref="AM7373:AM7396"/>
    <mergeCell ref="AN7373:AN7396"/>
    <mergeCell ref="AO7373:AO7396"/>
    <mergeCell ref="AP7373:AP7396"/>
    <mergeCell ref="AQ7373:AQ7396"/>
    <mergeCell ref="AL7397:AL7420"/>
    <mergeCell ref="AM7397:AM7420"/>
    <mergeCell ref="AN7397:AN7420"/>
    <mergeCell ref="AO7397:AO7420"/>
    <mergeCell ref="AP7397:AP7420"/>
    <mergeCell ref="AQ7397:AQ7420"/>
    <mergeCell ref="AL7277:AL7300"/>
    <mergeCell ref="AM7277:AM7300"/>
    <mergeCell ref="AN7277:AN7300"/>
    <mergeCell ref="AO7277:AO7300"/>
    <mergeCell ref="AP7277:AP7300"/>
    <mergeCell ref="AQ7277:AQ7300"/>
    <mergeCell ref="AL7301:AL7324"/>
    <mergeCell ref="AM7301:AM7324"/>
    <mergeCell ref="AN7301:AN7324"/>
    <mergeCell ref="AO7301:AO7324"/>
    <mergeCell ref="AP7301:AP7324"/>
    <mergeCell ref="AQ7301:AQ7324"/>
    <mergeCell ref="AL7325:AL7348"/>
    <mergeCell ref="AM7325:AM7348"/>
    <mergeCell ref="AN7325:AN7348"/>
    <mergeCell ref="AO7325:AO7348"/>
    <mergeCell ref="AP7325:AP7348"/>
    <mergeCell ref="AQ7325:AQ7348"/>
    <mergeCell ref="AL7205:AL7228"/>
    <mergeCell ref="AM7205:AM7228"/>
    <mergeCell ref="AN7205:AN7228"/>
    <mergeCell ref="AO7205:AO7228"/>
    <mergeCell ref="AP7205:AP7228"/>
    <mergeCell ref="AQ7205:AQ7228"/>
    <mergeCell ref="AL7229:AL7252"/>
    <mergeCell ref="AM7229:AM7252"/>
    <mergeCell ref="AN7229:AN7252"/>
    <mergeCell ref="AO7229:AO7252"/>
    <mergeCell ref="AP7229:AP7252"/>
    <mergeCell ref="AQ7229:AQ7252"/>
    <mergeCell ref="AL7253:AL7276"/>
    <mergeCell ref="AM7253:AM7276"/>
    <mergeCell ref="AN7253:AN7276"/>
    <mergeCell ref="AO7253:AO7276"/>
    <mergeCell ref="AP7253:AP7276"/>
    <mergeCell ref="AQ7253:AQ7276"/>
    <mergeCell ref="AL7133:AL7156"/>
    <mergeCell ref="AM7133:AM7156"/>
    <mergeCell ref="AN7133:AN7156"/>
    <mergeCell ref="AO7133:AO7156"/>
    <mergeCell ref="AP7133:AP7156"/>
    <mergeCell ref="AQ7133:AQ7156"/>
    <mergeCell ref="AL7157:AL7180"/>
    <mergeCell ref="AM7157:AM7180"/>
    <mergeCell ref="AN7157:AN7180"/>
    <mergeCell ref="AO7157:AO7180"/>
    <mergeCell ref="AP7157:AP7180"/>
    <mergeCell ref="AQ7157:AQ7180"/>
    <mergeCell ref="AL7181:AL7204"/>
    <mergeCell ref="AM7181:AM7204"/>
    <mergeCell ref="AN7181:AN7204"/>
    <mergeCell ref="AO7181:AO7204"/>
    <mergeCell ref="AP7181:AP7204"/>
    <mergeCell ref="AQ7181:AQ7204"/>
    <mergeCell ref="AL7061:AL7084"/>
    <mergeCell ref="AM7061:AM7084"/>
    <mergeCell ref="AN7061:AN7084"/>
    <mergeCell ref="AO7061:AO7084"/>
    <mergeCell ref="AP7061:AP7084"/>
    <mergeCell ref="AQ7061:AQ7084"/>
    <mergeCell ref="AL7085:AL7108"/>
    <mergeCell ref="AM7085:AM7108"/>
    <mergeCell ref="AN7085:AN7108"/>
    <mergeCell ref="AO7085:AO7108"/>
    <mergeCell ref="AP7085:AP7108"/>
    <mergeCell ref="AQ7085:AQ7108"/>
    <mergeCell ref="AL7109:AL7132"/>
    <mergeCell ref="AM7109:AM7132"/>
    <mergeCell ref="AN7109:AN7132"/>
    <mergeCell ref="AO7109:AO7132"/>
    <mergeCell ref="AP7109:AP7132"/>
    <mergeCell ref="AQ7109:AQ7132"/>
    <mergeCell ref="AL6989:AL7012"/>
    <mergeCell ref="AM6989:AM7012"/>
    <mergeCell ref="AN6989:AN7012"/>
    <mergeCell ref="AO6989:AO7012"/>
    <mergeCell ref="AP6989:AP7012"/>
    <mergeCell ref="AQ6989:AQ7012"/>
    <mergeCell ref="AL7013:AL7036"/>
    <mergeCell ref="AM7013:AM7036"/>
    <mergeCell ref="AN7013:AN7036"/>
    <mergeCell ref="AO7013:AO7036"/>
    <mergeCell ref="AP7013:AP7036"/>
    <mergeCell ref="AQ7013:AQ7036"/>
    <mergeCell ref="AL7037:AL7060"/>
    <mergeCell ref="AM7037:AM7060"/>
    <mergeCell ref="AN7037:AN7060"/>
    <mergeCell ref="AO7037:AO7060"/>
    <mergeCell ref="AP7037:AP7060"/>
    <mergeCell ref="AQ7037:AQ7060"/>
    <mergeCell ref="AL6917:AL6940"/>
    <mergeCell ref="AM6917:AM6940"/>
    <mergeCell ref="AN6917:AN6940"/>
    <mergeCell ref="AO6917:AO6940"/>
    <mergeCell ref="AP6917:AP6940"/>
    <mergeCell ref="AQ6917:AQ6940"/>
    <mergeCell ref="AL6941:AL6964"/>
    <mergeCell ref="AM6941:AM6964"/>
    <mergeCell ref="AN6941:AN6964"/>
    <mergeCell ref="AO6941:AO6964"/>
    <mergeCell ref="AP6941:AP6964"/>
    <mergeCell ref="AQ6941:AQ6964"/>
    <mergeCell ref="AL6965:AL6988"/>
    <mergeCell ref="AM6965:AM6988"/>
    <mergeCell ref="AN6965:AN6988"/>
    <mergeCell ref="AO6965:AO6988"/>
    <mergeCell ref="AP6965:AP6988"/>
    <mergeCell ref="AQ6965:AQ6988"/>
    <mergeCell ref="AL6845:AL6868"/>
    <mergeCell ref="AM6845:AM6868"/>
    <mergeCell ref="AN6845:AN6868"/>
    <mergeCell ref="AO6845:AO6868"/>
    <mergeCell ref="AP6845:AP6868"/>
    <mergeCell ref="AQ6845:AQ6868"/>
    <mergeCell ref="AL6869:AL6892"/>
    <mergeCell ref="AM6869:AM6892"/>
    <mergeCell ref="AN6869:AN6892"/>
    <mergeCell ref="AO6869:AO6892"/>
    <mergeCell ref="AP6869:AP6892"/>
    <mergeCell ref="AQ6869:AQ6892"/>
    <mergeCell ref="AL6893:AL6916"/>
    <mergeCell ref="AM6893:AM6916"/>
    <mergeCell ref="AN6893:AN6916"/>
    <mergeCell ref="AO6893:AO6916"/>
    <mergeCell ref="AP6893:AP6916"/>
    <mergeCell ref="AQ6893:AQ6916"/>
    <mergeCell ref="AL6773:AL6796"/>
    <mergeCell ref="AM6773:AM6796"/>
    <mergeCell ref="AN6773:AN6796"/>
    <mergeCell ref="AO6773:AO6796"/>
    <mergeCell ref="AP6773:AP6796"/>
    <mergeCell ref="AQ6773:AQ6796"/>
    <mergeCell ref="AL6797:AL6820"/>
    <mergeCell ref="AM6797:AM6820"/>
    <mergeCell ref="AN6797:AN6820"/>
    <mergeCell ref="AO6797:AO6820"/>
    <mergeCell ref="AP6797:AP6820"/>
    <mergeCell ref="AQ6797:AQ6820"/>
    <mergeCell ref="AL6821:AL6844"/>
    <mergeCell ref="AM6821:AM6844"/>
    <mergeCell ref="AN6821:AN6844"/>
    <mergeCell ref="AO6821:AO6844"/>
    <mergeCell ref="AP6821:AP6844"/>
    <mergeCell ref="AQ6821:AQ6844"/>
    <mergeCell ref="AL6701:AL6724"/>
    <mergeCell ref="AM6701:AM6724"/>
    <mergeCell ref="AN6701:AN6724"/>
    <mergeCell ref="AO6701:AO6724"/>
    <mergeCell ref="AP6701:AP6724"/>
    <mergeCell ref="AQ6701:AQ6724"/>
    <mergeCell ref="AL6725:AL6748"/>
    <mergeCell ref="AM6725:AM6748"/>
    <mergeCell ref="AN6725:AN6748"/>
    <mergeCell ref="AO6725:AO6748"/>
    <mergeCell ref="AP6725:AP6748"/>
    <mergeCell ref="AQ6725:AQ6748"/>
    <mergeCell ref="AL6749:AL6772"/>
    <mergeCell ref="AM6749:AM6772"/>
    <mergeCell ref="AN6749:AN6772"/>
    <mergeCell ref="AO6749:AO6772"/>
    <mergeCell ref="AP6749:AP6772"/>
    <mergeCell ref="AQ6749:AQ6772"/>
    <mergeCell ref="AL6629:AL6652"/>
    <mergeCell ref="AM6629:AM6652"/>
    <mergeCell ref="AN6629:AN6652"/>
    <mergeCell ref="AO6629:AO6652"/>
    <mergeCell ref="AP6629:AP6652"/>
    <mergeCell ref="AQ6629:AQ6652"/>
    <mergeCell ref="AL6653:AL6676"/>
    <mergeCell ref="AM6653:AM6676"/>
    <mergeCell ref="AN6653:AN6676"/>
    <mergeCell ref="AO6653:AO6676"/>
    <mergeCell ref="AP6653:AP6676"/>
    <mergeCell ref="AQ6653:AQ6676"/>
    <mergeCell ref="AL6677:AL6700"/>
    <mergeCell ref="AM6677:AM6700"/>
    <mergeCell ref="AN6677:AN6700"/>
    <mergeCell ref="AO6677:AO6700"/>
    <mergeCell ref="AP6677:AP6700"/>
    <mergeCell ref="AQ6677:AQ6700"/>
    <mergeCell ref="AL6557:AL6580"/>
    <mergeCell ref="AM6557:AM6580"/>
    <mergeCell ref="AN6557:AN6580"/>
    <mergeCell ref="AO6557:AO6580"/>
    <mergeCell ref="AP6557:AP6580"/>
    <mergeCell ref="AQ6557:AQ6580"/>
    <mergeCell ref="AL6581:AL6604"/>
    <mergeCell ref="AM6581:AM6604"/>
    <mergeCell ref="AN6581:AN6604"/>
    <mergeCell ref="AO6581:AO6604"/>
    <mergeCell ref="AP6581:AP6604"/>
    <mergeCell ref="AQ6581:AQ6604"/>
    <mergeCell ref="AL6605:AL6628"/>
    <mergeCell ref="AM6605:AM6628"/>
    <mergeCell ref="AN6605:AN6628"/>
    <mergeCell ref="AO6605:AO6628"/>
    <mergeCell ref="AP6605:AP6628"/>
    <mergeCell ref="AQ6605:AQ6628"/>
    <mergeCell ref="AL6485:AL6508"/>
    <mergeCell ref="AM6485:AM6508"/>
    <mergeCell ref="AN6485:AN6508"/>
    <mergeCell ref="AO6485:AO6508"/>
    <mergeCell ref="AP6485:AP6508"/>
    <mergeCell ref="AQ6485:AQ6508"/>
    <mergeCell ref="AL6509:AL6532"/>
    <mergeCell ref="AM6509:AM6532"/>
    <mergeCell ref="AN6509:AN6532"/>
    <mergeCell ref="AO6509:AO6532"/>
    <mergeCell ref="AP6509:AP6532"/>
    <mergeCell ref="AQ6509:AQ6532"/>
    <mergeCell ref="AL6533:AL6556"/>
    <mergeCell ref="AM6533:AM6556"/>
    <mergeCell ref="AN6533:AN6556"/>
    <mergeCell ref="AO6533:AO6556"/>
    <mergeCell ref="AP6533:AP6556"/>
    <mergeCell ref="AQ6533:AQ6556"/>
    <mergeCell ref="AL6413:AL6436"/>
    <mergeCell ref="AM6413:AM6436"/>
    <mergeCell ref="AN6413:AN6436"/>
    <mergeCell ref="AO6413:AO6436"/>
    <mergeCell ref="AP6413:AP6436"/>
    <mergeCell ref="AQ6413:AQ6436"/>
    <mergeCell ref="AL6437:AL6460"/>
    <mergeCell ref="AM6437:AM6460"/>
    <mergeCell ref="AN6437:AN6460"/>
    <mergeCell ref="AO6437:AO6460"/>
    <mergeCell ref="AP6437:AP6460"/>
    <mergeCell ref="AQ6437:AQ6460"/>
    <mergeCell ref="AL6461:AL6484"/>
    <mergeCell ref="AM6461:AM6484"/>
    <mergeCell ref="AN6461:AN6484"/>
    <mergeCell ref="AO6461:AO6484"/>
    <mergeCell ref="AP6461:AP6484"/>
    <mergeCell ref="AQ6461:AQ6484"/>
    <mergeCell ref="AL6341:AL6364"/>
    <mergeCell ref="AM6341:AM6364"/>
    <mergeCell ref="AN6341:AN6364"/>
    <mergeCell ref="AO6341:AO6364"/>
    <mergeCell ref="AP6341:AP6364"/>
    <mergeCell ref="AQ6341:AQ6364"/>
    <mergeCell ref="AL6365:AL6388"/>
    <mergeCell ref="AM6365:AM6388"/>
    <mergeCell ref="AN6365:AN6388"/>
    <mergeCell ref="AO6365:AO6388"/>
    <mergeCell ref="AP6365:AP6388"/>
    <mergeCell ref="AQ6365:AQ6388"/>
    <mergeCell ref="AL6389:AL6412"/>
    <mergeCell ref="AM6389:AM6412"/>
    <mergeCell ref="AN6389:AN6412"/>
    <mergeCell ref="AO6389:AO6412"/>
    <mergeCell ref="AP6389:AP6412"/>
    <mergeCell ref="AQ6389:AQ6412"/>
    <mergeCell ref="AL6269:AL6292"/>
    <mergeCell ref="AM6269:AM6292"/>
    <mergeCell ref="AN6269:AN6292"/>
    <mergeCell ref="AO6269:AO6292"/>
    <mergeCell ref="AP6269:AP6292"/>
    <mergeCell ref="AQ6269:AQ6292"/>
    <mergeCell ref="AL6293:AL6316"/>
    <mergeCell ref="AM6293:AM6316"/>
    <mergeCell ref="AN6293:AN6316"/>
    <mergeCell ref="AO6293:AO6316"/>
    <mergeCell ref="AP6293:AP6316"/>
    <mergeCell ref="AQ6293:AQ6316"/>
    <mergeCell ref="AL6317:AL6340"/>
    <mergeCell ref="AM6317:AM6340"/>
    <mergeCell ref="AN6317:AN6340"/>
    <mergeCell ref="AO6317:AO6340"/>
    <mergeCell ref="AP6317:AP6340"/>
    <mergeCell ref="AQ6317:AQ6340"/>
    <mergeCell ref="AL6197:AL6220"/>
    <mergeCell ref="AM6197:AM6220"/>
    <mergeCell ref="AN6197:AN6220"/>
    <mergeCell ref="AO6197:AO6220"/>
    <mergeCell ref="AP6197:AP6220"/>
    <mergeCell ref="AQ6197:AQ6220"/>
    <mergeCell ref="AL6221:AL6244"/>
    <mergeCell ref="AM6221:AM6244"/>
    <mergeCell ref="AN6221:AN6244"/>
    <mergeCell ref="AO6221:AO6244"/>
    <mergeCell ref="AP6221:AP6244"/>
    <mergeCell ref="AQ6221:AQ6244"/>
    <mergeCell ref="AL6245:AL6268"/>
    <mergeCell ref="AM6245:AM6268"/>
    <mergeCell ref="AN6245:AN6268"/>
    <mergeCell ref="AO6245:AO6268"/>
    <mergeCell ref="AP6245:AP6268"/>
    <mergeCell ref="AQ6245:AQ6268"/>
    <mergeCell ref="AL6125:AL6148"/>
    <mergeCell ref="AM6125:AM6148"/>
    <mergeCell ref="AN6125:AN6148"/>
    <mergeCell ref="AO6125:AO6148"/>
    <mergeCell ref="AP6125:AP6148"/>
    <mergeCell ref="AQ6125:AQ6148"/>
    <mergeCell ref="AL6149:AL6172"/>
    <mergeCell ref="AM6149:AM6172"/>
    <mergeCell ref="AN6149:AN6172"/>
    <mergeCell ref="AO6149:AO6172"/>
    <mergeCell ref="AP6149:AP6172"/>
    <mergeCell ref="AQ6149:AQ6172"/>
    <mergeCell ref="AL6173:AL6196"/>
    <mergeCell ref="AM6173:AM6196"/>
    <mergeCell ref="AN6173:AN6196"/>
    <mergeCell ref="AO6173:AO6196"/>
    <mergeCell ref="AP6173:AP6196"/>
    <mergeCell ref="AQ6173:AQ6196"/>
    <mergeCell ref="AL6053:AL6076"/>
    <mergeCell ref="AM6053:AM6076"/>
    <mergeCell ref="AN6053:AN6076"/>
    <mergeCell ref="AO6053:AO6076"/>
    <mergeCell ref="AP6053:AP6076"/>
    <mergeCell ref="AQ6053:AQ6076"/>
    <mergeCell ref="AL6077:AL6100"/>
    <mergeCell ref="AM6077:AM6100"/>
    <mergeCell ref="AN6077:AN6100"/>
    <mergeCell ref="AO6077:AO6100"/>
    <mergeCell ref="AP6077:AP6100"/>
    <mergeCell ref="AQ6077:AQ6100"/>
    <mergeCell ref="AL6101:AL6124"/>
    <mergeCell ref="AM6101:AM6124"/>
    <mergeCell ref="AN6101:AN6124"/>
    <mergeCell ref="AO6101:AO6124"/>
    <mergeCell ref="AP6101:AP6124"/>
    <mergeCell ref="AQ6101:AQ6124"/>
    <mergeCell ref="AL5981:AL6004"/>
    <mergeCell ref="AM5981:AM6004"/>
    <mergeCell ref="AN5981:AN6004"/>
    <mergeCell ref="AO5981:AO6004"/>
    <mergeCell ref="AP5981:AP6004"/>
    <mergeCell ref="AQ5981:AQ6004"/>
    <mergeCell ref="AL6005:AL6028"/>
    <mergeCell ref="AM6005:AM6028"/>
    <mergeCell ref="AN6005:AN6028"/>
    <mergeCell ref="AO6005:AO6028"/>
    <mergeCell ref="AP6005:AP6028"/>
    <mergeCell ref="AQ6005:AQ6028"/>
    <mergeCell ref="AL6029:AL6052"/>
    <mergeCell ref="AM6029:AM6052"/>
    <mergeCell ref="AN6029:AN6052"/>
    <mergeCell ref="AO6029:AO6052"/>
    <mergeCell ref="AP6029:AP6052"/>
    <mergeCell ref="AQ6029:AQ6052"/>
    <mergeCell ref="AL5909:AL5932"/>
    <mergeCell ref="AM5909:AM5932"/>
    <mergeCell ref="AN5909:AN5932"/>
    <mergeCell ref="AO5909:AO5932"/>
    <mergeCell ref="AP5909:AP5932"/>
    <mergeCell ref="AQ5909:AQ5932"/>
    <mergeCell ref="AL5933:AL5956"/>
    <mergeCell ref="AM5933:AM5956"/>
    <mergeCell ref="AN5933:AN5956"/>
    <mergeCell ref="AO5933:AO5956"/>
    <mergeCell ref="AP5933:AP5956"/>
    <mergeCell ref="AQ5933:AQ5956"/>
    <mergeCell ref="AL5957:AL5980"/>
    <mergeCell ref="AM5957:AM5980"/>
    <mergeCell ref="AN5957:AN5980"/>
    <mergeCell ref="AO5957:AO5980"/>
    <mergeCell ref="AP5957:AP5980"/>
    <mergeCell ref="AQ5957:AQ5980"/>
    <mergeCell ref="AL5837:AL5860"/>
    <mergeCell ref="AM5837:AM5860"/>
    <mergeCell ref="AN5837:AN5860"/>
    <mergeCell ref="AO5837:AO5860"/>
    <mergeCell ref="AP5837:AP5860"/>
    <mergeCell ref="AQ5837:AQ5860"/>
    <mergeCell ref="AL5861:AL5884"/>
    <mergeCell ref="AM5861:AM5884"/>
    <mergeCell ref="AN5861:AN5884"/>
    <mergeCell ref="AO5861:AO5884"/>
    <mergeCell ref="AP5861:AP5884"/>
    <mergeCell ref="AQ5861:AQ5884"/>
    <mergeCell ref="AL5885:AL5908"/>
    <mergeCell ref="AM5885:AM5908"/>
    <mergeCell ref="AN5885:AN5908"/>
    <mergeCell ref="AO5885:AO5908"/>
    <mergeCell ref="AP5885:AP5908"/>
    <mergeCell ref="AQ5885:AQ5908"/>
    <mergeCell ref="AL5765:AL5788"/>
    <mergeCell ref="AM5765:AM5788"/>
    <mergeCell ref="AN5765:AN5788"/>
    <mergeCell ref="AO5765:AO5788"/>
    <mergeCell ref="AP5765:AP5788"/>
    <mergeCell ref="AQ5765:AQ5788"/>
    <mergeCell ref="AL5789:AL5812"/>
    <mergeCell ref="AM5789:AM5812"/>
    <mergeCell ref="AN5789:AN5812"/>
    <mergeCell ref="AO5789:AO5812"/>
    <mergeCell ref="AP5789:AP5812"/>
    <mergeCell ref="AQ5789:AQ5812"/>
    <mergeCell ref="AL5813:AL5836"/>
    <mergeCell ref="AM5813:AM5836"/>
    <mergeCell ref="AN5813:AN5836"/>
    <mergeCell ref="AO5813:AO5836"/>
    <mergeCell ref="AP5813:AP5836"/>
    <mergeCell ref="AQ5813:AQ5836"/>
    <mergeCell ref="AL5693:AL5716"/>
    <mergeCell ref="AM5693:AM5716"/>
    <mergeCell ref="AN5693:AN5716"/>
    <mergeCell ref="AO5693:AO5716"/>
    <mergeCell ref="AP5693:AP5716"/>
    <mergeCell ref="AQ5693:AQ5716"/>
    <mergeCell ref="AL5717:AL5740"/>
    <mergeCell ref="AM5717:AM5740"/>
    <mergeCell ref="AN5717:AN5740"/>
    <mergeCell ref="AO5717:AO5740"/>
    <mergeCell ref="AP5717:AP5740"/>
    <mergeCell ref="AQ5717:AQ5740"/>
    <mergeCell ref="AL5741:AL5764"/>
    <mergeCell ref="AM5741:AM5764"/>
    <mergeCell ref="AN5741:AN5764"/>
    <mergeCell ref="AO5741:AO5764"/>
    <mergeCell ref="AP5741:AP5764"/>
    <mergeCell ref="AQ5741:AQ5764"/>
    <mergeCell ref="AL5621:AL5644"/>
    <mergeCell ref="AM5621:AM5644"/>
    <mergeCell ref="AN5621:AN5644"/>
    <mergeCell ref="AO5621:AO5644"/>
    <mergeCell ref="AP5621:AP5644"/>
    <mergeCell ref="AQ5621:AQ5644"/>
    <mergeCell ref="AL5645:AL5668"/>
    <mergeCell ref="AM5645:AM5668"/>
    <mergeCell ref="AN5645:AN5668"/>
    <mergeCell ref="AO5645:AO5668"/>
    <mergeCell ref="AP5645:AP5668"/>
    <mergeCell ref="AQ5645:AQ5668"/>
    <mergeCell ref="AL5669:AL5692"/>
    <mergeCell ref="AM5669:AM5692"/>
    <mergeCell ref="AN5669:AN5692"/>
    <mergeCell ref="AO5669:AO5692"/>
    <mergeCell ref="AP5669:AP5692"/>
    <mergeCell ref="AQ5669:AQ5692"/>
    <mergeCell ref="AL5549:AL5572"/>
    <mergeCell ref="AM5549:AM5572"/>
    <mergeCell ref="AN5549:AN5572"/>
    <mergeCell ref="AO5549:AO5572"/>
    <mergeCell ref="AP5549:AP5572"/>
    <mergeCell ref="AQ5549:AQ5572"/>
    <mergeCell ref="AL5573:AL5596"/>
    <mergeCell ref="AM5573:AM5596"/>
    <mergeCell ref="AN5573:AN5596"/>
    <mergeCell ref="AO5573:AO5596"/>
    <mergeCell ref="AP5573:AP5596"/>
    <mergeCell ref="AQ5573:AQ5596"/>
    <mergeCell ref="AL5597:AL5620"/>
    <mergeCell ref="AM5597:AM5620"/>
    <mergeCell ref="AN5597:AN5620"/>
    <mergeCell ref="AO5597:AO5620"/>
    <mergeCell ref="AP5597:AP5620"/>
    <mergeCell ref="AQ5597:AQ5620"/>
    <mergeCell ref="AL5477:AL5500"/>
    <mergeCell ref="AM5477:AM5500"/>
    <mergeCell ref="AN5477:AN5500"/>
    <mergeCell ref="AO5477:AO5500"/>
    <mergeCell ref="AP5477:AP5500"/>
    <mergeCell ref="AQ5477:AQ5500"/>
    <mergeCell ref="AL5501:AL5524"/>
    <mergeCell ref="AM5501:AM5524"/>
    <mergeCell ref="AN5501:AN5524"/>
    <mergeCell ref="AO5501:AO5524"/>
    <mergeCell ref="AP5501:AP5524"/>
    <mergeCell ref="AQ5501:AQ5524"/>
    <mergeCell ref="AL5525:AL5548"/>
    <mergeCell ref="AM5525:AM5548"/>
    <mergeCell ref="AN5525:AN5548"/>
    <mergeCell ref="AO5525:AO5548"/>
    <mergeCell ref="AP5525:AP5548"/>
    <mergeCell ref="AQ5525:AQ5548"/>
    <mergeCell ref="AL5405:AL5428"/>
    <mergeCell ref="AM5405:AM5428"/>
    <mergeCell ref="AN5405:AN5428"/>
    <mergeCell ref="AO5405:AO5428"/>
    <mergeCell ref="AP5405:AP5428"/>
    <mergeCell ref="AQ5405:AQ5428"/>
    <mergeCell ref="AL5429:AL5452"/>
    <mergeCell ref="AM5429:AM5452"/>
    <mergeCell ref="AN5429:AN5452"/>
    <mergeCell ref="AO5429:AO5452"/>
    <mergeCell ref="AP5429:AP5452"/>
    <mergeCell ref="AQ5429:AQ5452"/>
    <mergeCell ref="AL5453:AL5476"/>
    <mergeCell ref="AM5453:AM5476"/>
    <mergeCell ref="AN5453:AN5476"/>
    <mergeCell ref="AO5453:AO5476"/>
    <mergeCell ref="AP5453:AP5476"/>
    <mergeCell ref="AQ5453:AQ5476"/>
    <mergeCell ref="AL5333:AL5356"/>
    <mergeCell ref="AM5333:AM5356"/>
    <mergeCell ref="AN5333:AN5356"/>
    <mergeCell ref="AO5333:AO5356"/>
    <mergeCell ref="AP5333:AP5356"/>
    <mergeCell ref="AQ5333:AQ5356"/>
    <mergeCell ref="AL5357:AL5380"/>
    <mergeCell ref="AM5357:AM5380"/>
    <mergeCell ref="AN5357:AN5380"/>
    <mergeCell ref="AO5357:AO5380"/>
    <mergeCell ref="AP5357:AP5380"/>
    <mergeCell ref="AQ5357:AQ5380"/>
    <mergeCell ref="AL5381:AL5404"/>
    <mergeCell ref="AM5381:AM5404"/>
    <mergeCell ref="AN5381:AN5404"/>
    <mergeCell ref="AO5381:AO5404"/>
    <mergeCell ref="AP5381:AP5404"/>
    <mergeCell ref="AQ5381:AQ5404"/>
    <mergeCell ref="AL5261:AL5284"/>
    <mergeCell ref="AM5261:AM5284"/>
    <mergeCell ref="AN5261:AN5284"/>
    <mergeCell ref="AO5261:AO5284"/>
    <mergeCell ref="AP5261:AP5284"/>
    <mergeCell ref="AQ5261:AQ5284"/>
    <mergeCell ref="AL5285:AL5308"/>
    <mergeCell ref="AM5285:AM5308"/>
    <mergeCell ref="AN5285:AN5308"/>
    <mergeCell ref="AO5285:AO5308"/>
    <mergeCell ref="AP5285:AP5308"/>
    <mergeCell ref="AQ5285:AQ5308"/>
    <mergeCell ref="AL5309:AL5332"/>
    <mergeCell ref="AM5309:AM5332"/>
    <mergeCell ref="AN5309:AN5332"/>
    <mergeCell ref="AO5309:AO5332"/>
    <mergeCell ref="AP5309:AP5332"/>
    <mergeCell ref="AQ5309:AQ5332"/>
    <mergeCell ref="AL5189:AL5212"/>
    <mergeCell ref="AM5189:AM5212"/>
    <mergeCell ref="AN5189:AN5212"/>
    <mergeCell ref="AO5189:AO5212"/>
    <mergeCell ref="AP5189:AP5212"/>
    <mergeCell ref="AQ5189:AQ5212"/>
    <mergeCell ref="AL5213:AL5236"/>
    <mergeCell ref="AM5213:AM5236"/>
    <mergeCell ref="AN5213:AN5236"/>
    <mergeCell ref="AO5213:AO5236"/>
    <mergeCell ref="AP5213:AP5236"/>
    <mergeCell ref="AQ5213:AQ5236"/>
    <mergeCell ref="AL5237:AL5260"/>
    <mergeCell ref="AM5237:AM5260"/>
    <mergeCell ref="AN5237:AN5260"/>
    <mergeCell ref="AO5237:AO5260"/>
    <mergeCell ref="AP5237:AP5260"/>
    <mergeCell ref="AQ5237:AQ5260"/>
    <mergeCell ref="AL5117:AL5140"/>
    <mergeCell ref="AM5117:AM5140"/>
    <mergeCell ref="AN5117:AN5140"/>
    <mergeCell ref="AO5117:AO5140"/>
    <mergeCell ref="AP5117:AP5140"/>
    <mergeCell ref="AQ5117:AQ5140"/>
    <mergeCell ref="AL5141:AL5164"/>
    <mergeCell ref="AM5141:AM5164"/>
    <mergeCell ref="AN5141:AN5164"/>
    <mergeCell ref="AO5141:AO5164"/>
    <mergeCell ref="AP5141:AP5164"/>
    <mergeCell ref="AQ5141:AQ5164"/>
    <mergeCell ref="AL5165:AL5188"/>
    <mergeCell ref="AM5165:AM5188"/>
    <mergeCell ref="AN5165:AN5188"/>
    <mergeCell ref="AO5165:AO5188"/>
    <mergeCell ref="AP5165:AP5188"/>
    <mergeCell ref="AQ5165:AQ5188"/>
    <mergeCell ref="AL5045:AL5068"/>
    <mergeCell ref="AM5045:AM5068"/>
    <mergeCell ref="AN5045:AN5068"/>
    <mergeCell ref="AO5045:AO5068"/>
    <mergeCell ref="AP5045:AP5068"/>
    <mergeCell ref="AQ5045:AQ5068"/>
    <mergeCell ref="AL5069:AL5092"/>
    <mergeCell ref="AM5069:AM5092"/>
    <mergeCell ref="AN5069:AN5092"/>
    <mergeCell ref="AO5069:AO5092"/>
    <mergeCell ref="AP5069:AP5092"/>
    <mergeCell ref="AQ5069:AQ5092"/>
    <mergeCell ref="AL5093:AL5116"/>
    <mergeCell ref="AM5093:AM5116"/>
    <mergeCell ref="AN5093:AN5116"/>
    <mergeCell ref="AO5093:AO5116"/>
    <mergeCell ref="AP5093:AP5116"/>
    <mergeCell ref="AQ5093:AQ5116"/>
    <mergeCell ref="AL4973:AL4996"/>
    <mergeCell ref="AM4973:AM4996"/>
    <mergeCell ref="AN4973:AN4996"/>
    <mergeCell ref="AO4973:AO4996"/>
    <mergeCell ref="AP4973:AP4996"/>
    <mergeCell ref="AQ4973:AQ4996"/>
    <mergeCell ref="AL4997:AL5020"/>
    <mergeCell ref="AM4997:AM5020"/>
    <mergeCell ref="AN4997:AN5020"/>
    <mergeCell ref="AO4997:AO5020"/>
    <mergeCell ref="AP4997:AP5020"/>
    <mergeCell ref="AQ4997:AQ5020"/>
    <mergeCell ref="AL5021:AL5044"/>
    <mergeCell ref="AM5021:AM5044"/>
    <mergeCell ref="AN5021:AN5044"/>
    <mergeCell ref="AO5021:AO5044"/>
    <mergeCell ref="AP5021:AP5044"/>
    <mergeCell ref="AQ5021:AQ5044"/>
    <mergeCell ref="AL4901:AL4924"/>
    <mergeCell ref="AM4901:AM4924"/>
    <mergeCell ref="AN4901:AN4924"/>
    <mergeCell ref="AO4901:AO4924"/>
    <mergeCell ref="AP4901:AP4924"/>
    <mergeCell ref="AQ4901:AQ4924"/>
    <mergeCell ref="AL4925:AL4948"/>
    <mergeCell ref="AM4925:AM4948"/>
    <mergeCell ref="AN4925:AN4948"/>
    <mergeCell ref="AO4925:AO4948"/>
    <mergeCell ref="AP4925:AP4948"/>
    <mergeCell ref="AQ4925:AQ4948"/>
    <mergeCell ref="AL4949:AL4972"/>
    <mergeCell ref="AM4949:AM4972"/>
    <mergeCell ref="AN4949:AN4972"/>
    <mergeCell ref="AO4949:AO4972"/>
    <mergeCell ref="AP4949:AP4972"/>
    <mergeCell ref="AQ4949:AQ4972"/>
    <mergeCell ref="AL4829:AL4852"/>
    <mergeCell ref="AM4829:AM4852"/>
    <mergeCell ref="AN4829:AN4852"/>
    <mergeCell ref="AO4829:AO4852"/>
    <mergeCell ref="AP4829:AP4852"/>
    <mergeCell ref="AQ4829:AQ4852"/>
    <mergeCell ref="AL4853:AL4876"/>
    <mergeCell ref="AM4853:AM4876"/>
    <mergeCell ref="AN4853:AN4876"/>
    <mergeCell ref="AO4853:AO4876"/>
    <mergeCell ref="AP4853:AP4876"/>
    <mergeCell ref="AQ4853:AQ4876"/>
    <mergeCell ref="AL4877:AL4900"/>
    <mergeCell ref="AM4877:AM4900"/>
    <mergeCell ref="AN4877:AN4900"/>
    <mergeCell ref="AO4877:AO4900"/>
    <mergeCell ref="AP4877:AP4900"/>
    <mergeCell ref="AQ4877:AQ4900"/>
    <mergeCell ref="AL4757:AL4780"/>
    <mergeCell ref="AM4757:AM4780"/>
    <mergeCell ref="AN4757:AN4780"/>
    <mergeCell ref="AO4757:AO4780"/>
    <mergeCell ref="AP4757:AP4780"/>
    <mergeCell ref="AQ4757:AQ4780"/>
    <mergeCell ref="AL4781:AL4804"/>
    <mergeCell ref="AM4781:AM4804"/>
    <mergeCell ref="AN4781:AN4804"/>
    <mergeCell ref="AO4781:AO4804"/>
    <mergeCell ref="AP4781:AP4804"/>
    <mergeCell ref="AQ4781:AQ4804"/>
    <mergeCell ref="AL4805:AL4828"/>
    <mergeCell ref="AM4805:AM4828"/>
    <mergeCell ref="AN4805:AN4828"/>
    <mergeCell ref="AO4805:AO4828"/>
    <mergeCell ref="AP4805:AP4828"/>
    <mergeCell ref="AQ4805:AQ4828"/>
    <mergeCell ref="AL4685:AL4708"/>
    <mergeCell ref="AM4685:AM4708"/>
    <mergeCell ref="AN4685:AN4708"/>
    <mergeCell ref="AO4685:AO4708"/>
    <mergeCell ref="AP4685:AP4708"/>
    <mergeCell ref="AQ4685:AQ4708"/>
    <mergeCell ref="AL4709:AL4732"/>
    <mergeCell ref="AM4709:AM4732"/>
    <mergeCell ref="AN4709:AN4732"/>
    <mergeCell ref="AO4709:AO4732"/>
    <mergeCell ref="AP4709:AP4732"/>
    <mergeCell ref="AQ4709:AQ4732"/>
    <mergeCell ref="AL4733:AL4756"/>
    <mergeCell ref="AM4733:AM4756"/>
    <mergeCell ref="AN4733:AN4756"/>
    <mergeCell ref="AO4733:AO4756"/>
    <mergeCell ref="AP4733:AP4756"/>
    <mergeCell ref="AQ4733:AQ4756"/>
    <mergeCell ref="AL4613:AL4636"/>
    <mergeCell ref="AM4613:AM4636"/>
    <mergeCell ref="AN4613:AN4636"/>
    <mergeCell ref="AO4613:AO4636"/>
    <mergeCell ref="AP4613:AP4636"/>
    <mergeCell ref="AQ4613:AQ4636"/>
    <mergeCell ref="AL4637:AL4660"/>
    <mergeCell ref="AM4637:AM4660"/>
    <mergeCell ref="AN4637:AN4660"/>
    <mergeCell ref="AO4637:AO4660"/>
    <mergeCell ref="AP4637:AP4660"/>
    <mergeCell ref="AQ4637:AQ4660"/>
    <mergeCell ref="AL4661:AL4684"/>
    <mergeCell ref="AM4661:AM4684"/>
    <mergeCell ref="AN4661:AN4684"/>
    <mergeCell ref="AO4661:AO4684"/>
    <mergeCell ref="AP4661:AP4684"/>
    <mergeCell ref="AQ4661:AQ4684"/>
    <mergeCell ref="AL4541:AL4564"/>
    <mergeCell ref="AM4541:AM4564"/>
    <mergeCell ref="AN4541:AN4564"/>
    <mergeCell ref="AO4541:AO4564"/>
    <mergeCell ref="AP4541:AP4564"/>
    <mergeCell ref="AQ4541:AQ4564"/>
    <mergeCell ref="AL4565:AL4588"/>
    <mergeCell ref="AM4565:AM4588"/>
    <mergeCell ref="AN4565:AN4588"/>
    <mergeCell ref="AO4565:AO4588"/>
    <mergeCell ref="AP4565:AP4588"/>
    <mergeCell ref="AQ4565:AQ4588"/>
    <mergeCell ref="AL4589:AL4612"/>
    <mergeCell ref="AM4589:AM4612"/>
    <mergeCell ref="AN4589:AN4612"/>
    <mergeCell ref="AO4589:AO4612"/>
    <mergeCell ref="AP4589:AP4612"/>
    <mergeCell ref="AQ4589:AQ4612"/>
    <mergeCell ref="AL4469:AL4492"/>
    <mergeCell ref="AM4469:AM4492"/>
    <mergeCell ref="AN4469:AN4492"/>
    <mergeCell ref="AO4469:AO4492"/>
    <mergeCell ref="AP4469:AP4492"/>
    <mergeCell ref="AQ4469:AQ4492"/>
    <mergeCell ref="AL4493:AL4516"/>
    <mergeCell ref="AM4493:AM4516"/>
    <mergeCell ref="AN4493:AN4516"/>
    <mergeCell ref="AO4493:AO4516"/>
    <mergeCell ref="AP4493:AP4516"/>
    <mergeCell ref="AQ4493:AQ4516"/>
    <mergeCell ref="AL4517:AL4540"/>
    <mergeCell ref="AM4517:AM4540"/>
    <mergeCell ref="AN4517:AN4540"/>
    <mergeCell ref="AO4517:AO4540"/>
    <mergeCell ref="AP4517:AP4540"/>
    <mergeCell ref="AQ4517:AQ4540"/>
    <mergeCell ref="AL4397:AL4420"/>
    <mergeCell ref="AM4397:AM4420"/>
    <mergeCell ref="AN4397:AN4420"/>
    <mergeCell ref="AO4397:AO4420"/>
    <mergeCell ref="AP4397:AP4420"/>
    <mergeCell ref="AQ4397:AQ4420"/>
    <mergeCell ref="AL4421:AL4444"/>
    <mergeCell ref="AM4421:AM4444"/>
    <mergeCell ref="AN4421:AN4444"/>
    <mergeCell ref="AO4421:AO4444"/>
    <mergeCell ref="AP4421:AP4444"/>
    <mergeCell ref="AQ4421:AQ4444"/>
    <mergeCell ref="AL4445:AL4468"/>
    <mergeCell ref="AM4445:AM4468"/>
    <mergeCell ref="AN4445:AN4468"/>
    <mergeCell ref="AO4445:AO4468"/>
    <mergeCell ref="AP4445:AP4468"/>
    <mergeCell ref="AQ4445:AQ4468"/>
    <mergeCell ref="AL4325:AL4348"/>
    <mergeCell ref="AM4325:AM4348"/>
    <mergeCell ref="AN4325:AN4348"/>
    <mergeCell ref="AO4325:AO4348"/>
    <mergeCell ref="AP4325:AP4348"/>
    <mergeCell ref="AQ4325:AQ4348"/>
    <mergeCell ref="AL4349:AL4372"/>
    <mergeCell ref="AM4349:AM4372"/>
    <mergeCell ref="AN4349:AN4372"/>
    <mergeCell ref="AO4349:AO4372"/>
    <mergeCell ref="AP4349:AP4372"/>
    <mergeCell ref="AQ4349:AQ4372"/>
    <mergeCell ref="AL4373:AL4396"/>
    <mergeCell ref="AM4373:AM4396"/>
    <mergeCell ref="AN4373:AN4396"/>
    <mergeCell ref="AO4373:AO4396"/>
    <mergeCell ref="AP4373:AP4396"/>
    <mergeCell ref="AQ4373:AQ4396"/>
    <mergeCell ref="AL4253:AL4276"/>
    <mergeCell ref="AM4253:AM4276"/>
    <mergeCell ref="AN4253:AN4276"/>
    <mergeCell ref="AO4253:AO4276"/>
    <mergeCell ref="AP4253:AP4276"/>
    <mergeCell ref="AQ4253:AQ4276"/>
    <mergeCell ref="AL4277:AL4300"/>
    <mergeCell ref="AM4277:AM4300"/>
    <mergeCell ref="AN4277:AN4300"/>
    <mergeCell ref="AO4277:AO4300"/>
    <mergeCell ref="AP4277:AP4300"/>
    <mergeCell ref="AQ4277:AQ4300"/>
    <mergeCell ref="AL4301:AL4324"/>
    <mergeCell ref="AM4301:AM4324"/>
    <mergeCell ref="AN4301:AN4324"/>
    <mergeCell ref="AO4301:AO4324"/>
    <mergeCell ref="AP4301:AP4324"/>
    <mergeCell ref="AQ4301:AQ4324"/>
    <mergeCell ref="AL4181:AL4204"/>
    <mergeCell ref="AM4181:AM4204"/>
    <mergeCell ref="AN4181:AN4204"/>
    <mergeCell ref="AO4181:AO4204"/>
    <mergeCell ref="AP4181:AP4204"/>
    <mergeCell ref="AQ4181:AQ4204"/>
    <mergeCell ref="AL4205:AL4228"/>
    <mergeCell ref="AM4205:AM4228"/>
    <mergeCell ref="AN4205:AN4228"/>
    <mergeCell ref="AO4205:AO4228"/>
    <mergeCell ref="AP4205:AP4228"/>
    <mergeCell ref="AQ4205:AQ4228"/>
    <mergeCell ref="AL4229:AL4252"/>
    <mergeCell ref="AM4229:AM4252"/>
    <mergeCell ref="AN4229:AN4252"/>
    <mergeCell ref="AO4229:AO4252"/>
    <mergeCell ref="AP4229:AP4252"/>
    <mergeCell ref="AQ4229:AQ4252"/>
    <mergeCell ref="AL4109:AL4132"/>
    <mergeCell ref="AM4109:AM4132"/>
    <mergeCell ref="AN4109:AN4132"/>
    <mergeCell ref="AO4109:AO4132"/>
    <mergeCell ref="AP4109:AP4132"/>
    <mergeCell ref="AQ4109:AQ4132"/>
    <mergeCell ref="AL4133:AL4156"/>
    <mergeCell ref="AM4133:AM4156"/>
    <mergeCell ref="AN4133:AN4156"/>
    <mergeCell ref="AO4133:AO4156"/>
    <mergeCell ref="AP4133:AP4156"/>
    <mergeCell ref="AQ4133:AQ4156"/>
    <mergeCell ref="AL4157:AL4180"/>
    <mergeCell ref="AM4157:AM4180"/>
    <mergeCell ref="AN4157:AN4180"/>
    <mergeCell ref="AO4157:AO4180"/>
    <mergeCell ref="AP4157:AP4180"/>
    <mergeCell ref="AQ4157:AQ4180"/>
    <mergeCell ref="AL4037:AL4060"/>
    <mergeCell ref="AM4037:AM4060"/>
    <mergeCell ref="AN4037:AN4060"/>
    <mergeCell ref="AO4037:AO4060"/>
    <mergeCell ref="AP4037:AP4060"/>
    <mergeCell ref="AQ4037:AQ4060"/>
    <mergeCell ref="AL4061:AL4084"/>
    <mergeCell ref="AM4061:AM4084"/>
    <mergeCell ref="AN4061:AN4084"/>
    <mergeCell ref="AO4061:AO4084"/>
    <mergeCell ref="AP4061:AP4084"/>
    <mergeCell ref="AQ4061:AQ4084"/>
    <mergeCell ref="AL4085:AL4108"/>
    <mergeCell ref="AM4085:AM4108"/>
    <mergeCell ref="AN4085:AN4108"/>
    <mergeCell ref="AO4085:AO4108"/>
    <mergeCell ref="AP4085:AP4108"/>
    <mergeCell ref="AQ4085:AQ4108"/>
    <mergeCell ref="AL3965:AL3988"/>
    <mergeCell ref="AM3965:AM3988"/>
    <mergeCell ref="AN3965:AN3988"/>
    <mergeCell ref="AO3965:AO3988"/>
    <mergeCell ref="AP3965:AP3988"/>
    <mergeCell ref="AQ3965:AQ3988"/>
    <mergeCell ref="AL3989:AL4012"/>
    <mergeCell ref="AM3989:AM4012"/>
    <mergeCell ref="AN3989:AN4012"/>
    <mergeCell ref="AO3989:AO4012"/>
    <mergeCell ref="AP3989:AP4012"/>
    <mergeCell ref="AQ3989:AQ4012"/>
    <mergeCell ref="AL4013:AL4036"/>
    <mergeCell ref="AM4013:AM4036"/>
    <mergeCell ref="AN4013:AN4036"/>
    <mergeCell ref="AO4013:AO4036"/>
    <mergeCell ref="AP4013:AP4036"/>
    <mergeCell ref="AQ4013:AQ4036"/>
    <mergeCell ref="AL3893:AL3916"/>
    <mergeCell ref="AM3893:AM3916"/>
    <mergeCell ref="AN3893:AN3916"/>
    <mergeCell ref="AO3893:AO3916"/>
    <mergeCell ref="AP3893:AP3916"/>
    <mergeCell ref="AQ3893:AQ3916"/>
    <mergeCell ref="AL3917:AL3940"/>
    <mergeCell ref="AM3917:AM3940"/>
    <mergeCell ref="AN3917:AN3940"/>
    <mergeCell ref="AO3917:AO3940"/>
    <mergeCell ref="AP3917:AP3940"/>
    <mergeCell ref="AQ3917:AQ3940"/>
    <mergeCell ref="AL3941:AL3964"/>
    <mergeCell ref="AM3941:AM3964"/>
    <mergeCell ref="AN3941:AN3964"/>
    <mergeCell ref="AO3941:AO3964"/>
    <mergeCell ref="AP3941:AP3964"/>
    <mergeCell ref="AQ3941:AQ3964"/>
    <mergeCell ref="AL3821:AL3844"/>
    <mergeCell ref="AM3821:AM3844"/>
    <mergeCell ref="AN3821:AN3844"/>
    <mergeCell ref="AO3821:AO3844"/>
    <mergeCell ref="AP3821:AP3844"/>
    <mergeCell ref="AQ3821:AQ3844"/>
    <mergeCell ref="AL3845:AL3868"/>
    <mergeCell ref="AM3845:AM3868"/>
    <mergeCell ref="AN3845:AN3868"/>
    <mergeCell ref="AO3845:AO3868"/>
    <mergeCell ref="AP3845:AP3868"/>
    <mergeCell ref="AQ3845:AQ3868"/>
    <mergeCell ref="AL3869:AL3892"/>
    <mergeCell ref="AM3869:AM3892"/>
    <mergeCell ref="AN3869:AN3892"/>
    <mergeCell ref="AO3869:AO3892"/>
    <mergeCell ref="AP3869:AP3892"/>
    <mergeCell ref="AQ3869:AQ3892"/>
    <mergeCell ref="AL3749:AL3772"/>
    <mergeCell ref="AM3749:AM3772"/>
    <mergeCell ref="AN3749:AN3772"/>
    <mergeCell ref="AO3749:AO3772"/>
    <mergeCell ref="AP3749:AP3772"/>
    <mergeCell ref="AQ3749:AQ3772"/>
    <mergeCell ref="AL3773:AL3796"/>
    <mergeCell ref="AM3773:AM3796"/>
    <mergeCell ref="AN3773:AN3796"/>
    <mergeCell ref="AO3773:AO3796"/>
    <mergeCell ref="AP3773:AP3796"/>
    <mergeCell ref="AQ3773:AQ3796"/>
    <mergeCell ref="AL3797:AL3820"/>
    <mergeCell ref="AM3797:AM3820"/>
    <mergeCell ref="AN3797:AN3820"/>
    <mergeCell ref="AO3797:AO3820"/>
    <mergeCell ref="AP3797:AP3820"/>
    <mergeCell ref="AQ3797:AQ3820"/>
    <mergeCell ref="AL3677:AL3700"/>
    <mergeCell ref="AM3677:AM3700"/>
    <mergeCell ref="AN3677:AN3700"/>
    <mergeCell ref="AO3677:AO3700"/>
    <mergeCell ref="AP3677:AP3700"/>
    <mergeCell ref="AQ3677:AQ3700"/>
    <mergeCell ref="AL3701:AL3724"/>
    <mergeCell ref="AM3701:AM3724"/>
    <mergeCell ref="AN3701:AN3724"/>
    <mergeCell ref="AO3701:AO3724"/>
    <mergeCell ref="AP3701:AP3724"/>
    <mergeCell ref="AQ3701:AQ3724"/>
    <mergeCell ref="AL3725:AL3748"/>
    <mergeCell ref="AM3725:AM3748"/>
    <mergeCell ref="AN3725:AN3748"/>
    <mergeCell ref="AO3725:AO3748"/>
    <mergeCell ref="AP3725:AP3748"/>
    <mergeCell ref="AQ3725:AQ3748"/>
    <mergeCell ref="AL3605:AL3628"/>
    <mergeCell ref="AM3605:AM3628"/>
    <mergeCell ref="AN3605:AN3628"/>
    <mergeCell ref="AO3605:AO3628"/>
    <mergeCell ref="AP3605:AP3628"/>
    <mergeCell ref="AQ3605:AQ3628"/>
    <mergeCell ref="AL3629:AL3652"/>
    <mergeCell ref="AM3629:AM3652"/>
    <mergeCell ref="AN3629:AN3652"/>
    <mergeCell ref="AO3629:AO3652"/>
    <mergeCell ref="AP3629:AP3652"/>
    <mergeCell ref="AQ3629:AQ3652"/>
    <mergeCell ref="AL3653:AL3676"/>
    <mergeCell ref="AM3653:AM3676"/>
    <mergeCell ref="AN3653:AN3676"/>
    <mergeCell ref="AO3653:AO3676"/>
    <mergeCell ref="AP3653:AP3676"/>
    <mergeCell ref="AQ3653:AQ3676"/>
    <mergeCell ref="AL3533:AL3556"/>
    <mergeCell ref="AM3533:AM3556"/>
    <mergeCell ref="AN3533:AN3556"/>
    <mergeCell ref="AO3533:AO3556"/>
    <mergeCell ref="AP3533:AP3556"/>
    <mergeCell ref="AQ3533:AQ3556"/>
    <mergeCell ref="AL3557:AL3580"/>
    <mergeCell ref="AM3557:AM3580"/>
    <mergeCell ref="AN3557:AN3580"/>
    <mergeCell ref="AO3557:AO3580"/>
    <mergeCell ref="AP3557:AP3580"/>
    <mergeCell ref="AQ3557:AQ3580"/>
    <mergeCell ref="AL3581:AL3604"/>
    <mergeCell ref="AM3581:AM3604"/>
    <mergeCell ref="AN3581:AN3604"/>
    <mergeCell ref="AO3581:AO3604"/>
    <mergeCell ref="AP3581:AP3604"/>
    <mergeCell ref="AQ3581:AQ3604"/>
    <mergeCell ref="AL3461:AL3484"/>
    <mergeCell ref="AM3461:AM3484"/>
    <mergeCell ref="AN3461:AN3484"/>
    <mergeCell ref="AO3461:AO3484"/>
    <mergeCell ref="AP3461:AP3484"/>
    <mergeCell ref="AQ3461:AQ3484"/>
    <mergeCell ref="AL3485:AL3508"/>
    <mergeCell ref="AM3485:AM3508"/>
    <mergeCell ref="AN3485:AN3508"/>
    <mergeCell ref="AO3485:AO3508"/>
    <mergeCell ref="AP3485:AP3508"/>
    <mergeCell ref="AQ3485:AQ3508"/>
    <mergeCell ref="AL3509:AL3532"/>
    <mergeCell ref="AM3509:AM3532"/>
    <mergeCell ref="AN3509:AN3532"/>
    <mergeCell ref="AO3509:AO3532"/>
    <mergeCell ref="AP3509:AP3532"/>
    <mergeCell ref="AQ3509:AQ3532"/>
    <mergeCell ref="AL3389:AL3412"/>
    <mergeCell ref="AM3389:AM3412"/>
    <mergeCell ref="AN3389:AN3412"/>
    <mergeCell ref="AO3389:AO3412"/>
    <mergeCell ref="AP3389:AP3412"/>
    <mergeCell ref="AQ3389:AQ3412"/>
    <mergeCell ref="AL3413:AL3436"/>
    <mergeCell ref="AM3413:AM3436"/>
    <mergeCell ref="AN3413:AN3436"/>
    <mergeCell ref="AO3413:AO3436"/>
    <mergeCell ref="AP3413:AP3436"/>
    <mergeCell ref="AQ3413:AQ3436"/>
    <mergeCell ref="AL3437:AL3460"/>
    <mergeCell ref="AM3437:AM3460"/>
    <mergeCell ref="AN3437:AN3460"/>
    <mergeCell ref="AO3437:AO3460"/>
    <mergeCell ref="AP3437:AP3460"/>
    <mergeCell ref="AQ3437:AQ3460"/>
    <mergeCell ref="AL3317:AL3340"/>
    <mergeCell ref="AM3317:AM3340"/>
    <mergeCell ref="AN3317:AN3340"/>
    <mergeCell ref="AO3317:AO3340"/>
    <mergeCell ref="AP3317:AP3340"/>
    <mergeCell ref="AQ3317:AQ3340"/>
    <mergeCell ref="AL3341:AL3364"/>
    <mergeCell ref="AM3341:AM3364"/>
    <mergeCell ref="AN3341:AN3364"/>
    <mergeCell ref="AO3341:AO3364"/>
    <mergeCell ref="AP3341:AP3364"/>
    <mergeCell ref="AQ3341:AQ3364"/>
    <mergeCell ref="AL3365:AL3388"/>
    <mergeCell ref="AM3365:AM3388"/>
    <mergeCell ref="AN3365:AN3388"/>
    <mergeCell ref="AO3365:AO3388"/>
    <mergeCell ref="AP3365:AP3388"/>
    <mergeCell ref="AQ3365:AQ3388"/>
    <mergeCell ref="AL3245:AL3268"/>
    <mergeCell ref="AM3245:AM3268"/>
    <mergeCell ref="AN3245:AN3268"/>
    <mergeCell ref="AO3245:AO3268"/>
    <mergeCell ref="AP3245:AP3268"/>
    <mergeCell ref="AQ3245:AQ3268"/>
    <mergeCell ref="AL3269:AL3292"/>
    <mergeCell ref="AM3269:AM3292"/>
    <mergeCell ref="AN3269:AN3292"/>
    <mergeCell ref="AO3269:AO3292"/>
    <mergeCell ref="AP3269:AP3292"/>
    <mergeCell ref="AQ3269:AQ3292"/>
    <mergeCell ref="AL3293:AL3316"/>
    <mergeCell ref="AM3293:AM3316"/>
    <mergeCell ref="AN3293:AN3316"/>
    <mergeCell ref="AO3293:AO3316"/>
    <mergeCell ref="AP3293:AP3316"/>
    <mergeCell ref="AQ3293:AQ3316"/>
    <mergeCell ref="AL3173:AL3196"/>
    <mergeCell ref="AM3173:AM3196"/>
    <mergeCell ref="AN3173:AN3196"/>
    <mergeCell ref="AO3173:AO3196"/>
    <mergeCell ref="AP3173:AP3196"/>
    <mergeCell ref="AQ3173:AQ3196"/>
    <mergeCell ref="AL3197:AL3220"/>
    <mergeCell ref="AM3197:AM3220"/>
    <mergeCell ref="AN3197:AN3220"/>
    <mergeCell ref="AO3197:AO3220"/>
    <mergeCell ref="AP3197:AP3220"/>
    <mergeCell ref="AQ3197:AQ3220"/>
    <mergeCell ref="AL3221:AL3244"/>
    <mergeCell ref="AM3221:AM3244"/>
    <mergeCell ref="AN3221:AN3244"/>
    <mergeCell ref="AO3221:AO3244"/>
    <mergeCell ref="AP3221:AP3244"/>
    <mergeCell ref="AQ3221:AQ3244"/>
    <mergeCell ref="AL3101:AL3124"/>
    <mergeCell ref="AM3101:AM3124"/>
    <mergeCell ref="AN3101:AN3124"/>
    <mergeCell ref="AO3101:AO3124"/>
    <mergeCell ref="AP3101:AP3124"/>
    <mergeCell ref="AQ3101:AQ3124"/>
    <mergeCell ref="AL3125:AL3148"/>
    <mergeCell ref="AM3125:AM3148"/>
    <mergeCell ref="AN3125:AN3148"/>
    <mergeCell ref="AO3125:AO3148"/>
    <mergeCell ref="AP3125:AP3148"/>
    <mergeCell ref="AQ3125:AQ3148"/>
    <mergeCell ref="AL3149:AL3172"/>
    <mergeCell ref="AM3149:AM3172"/>
    <mergeCell ref="AN3149:AN3172"/>
    <mergeCell ref="AO3149:AO3172"/>
    <mergeCell ref="AP3149:AP3172"/>
    <mergeCell ref="AQ3149:AQ3172"/>
    <mergeCell ref="AL3029:AL3052"/>
    <mergeCell ref="AM3029:AM3052"/>
    <mergeCell ref="AN3029:AN3052"/>
    <mergeCell ref="AO3029:AO3052"/>
    <mergeCell ref="AP3029:AP3052"/>
    <mergeCell ref="AQ3029:AQ3052"/>
    <mergeCell ref="AL3053:AL3076"/>
    <mergeCell ref="AM3053:AM3076"/>
    <mergeCell ref="AN3053:AN3076"/>
    <mergeCell ref="AO3053:AO3076"/>
    <mergeCell ref="AP3053:AP3076"/>
    <mergeCell ref="AQ3053:AQ3076"/>
    <mergeCell ref="AL3077:AL3100"/>
    <mergeCell ref="AM3077:AM3100"/>
    <mergeCell ref="AN3077:AN3100"/>
    <mergeCell ref="AO3077:AO3100"/>
    <mergeCell ref="AP3077:AP3100"/>
    <mergeCell ref="AQ3077:AQ3100"/>
    <mergeCell ref="AL2957:AL2980"/>
    <mergeCell ref="AM2957:AM2980"/>
    <mergeCell ref="AN2957:AN2980"/>
    <mergeCell ref="AO2957:AO2980"/>
    <mergeCell ref="AP2957:AP2980"/>
    <mergeCell ref="AQ2957:AQ2980"/>
    <mergeCell ref="AL2981:AL3004"/>
    <mergeCell ref="AM2981:AM3004"/>
    <mergeCell ref="AN2981:AN3004"/>
    <mergeCell ref="AO2981:AO3004"/>
    <mergeCell ref="AP2981:AP3004"/>
    <mergeCell ref="AQ2981:AQ3004"/>
    <mergeCell ref="AL3005:AL3028"/>
    <mergeCell ref="AM3005:AM3028"/>
    <mergeCell ref="AN3005:AN3028"/>
    <mergeCell ref="AO3005:AO3028"/>
    <mergeCell ref="AP3005:AP3028"/>
    <mergeCell ref="AQ3005:AQ3028"/>
    <mergeCell ref="AL2885:AL2908"/>
    <mergeCell ref="AM2885:AM2908"/>
    <mergeCell ref="AN2885:AN2908"/>
    <mergeCell ref="AO2885:AO2908"/>
    <mergeCell ref="AP2885:AP2908"/>
    <mergeCell ref="AQ2885:AQ2908"/>
    <mergeCell ref="AL2909:AL2932"/>
    <mergeCell ref="AM2909:AM2932"/>
    <mergeCell ref="AN2909:AN2932"/>
    <mergeCell ref="AO2909:AO2932"/>
    <mergeCell ref="AP2909:AP2932"/>
    <mergeCell ref="AQ2909:AQ2932"/>
    <mergeCell ref="AL2933:AL2956"/>
    <mergeCell ref="AM2933:AM2956"/>
    <mergeCell ref="AN2933:AN2956"/>
    <mergeCell ref="AO2933:AO2956"/>
    <mergeCell ref="AP2933:AP2956"/>
    <mergeCell ref="AQ2933:AQ2956"/>
    <mergeCell ref="AL2813:AL2836"/>
    <mergeCell ref="AM2813:AM2836"/>
    <mergeCell ref="AN2813:AN2836"/>
    <mergeCell ref="AO2813:AO2836"/>
    <mergeCell ref="AP2813:AP2836"/>
    <mergeCell ref="AQ2813:AQ2836"/>
    <mergeCell ref="AL2837:AL2860"/>
    <mergeCell ref="AM2837:AM2860"/>
    <mergeCell ref="AN2837:AN2860"/>
    <mergeCell ref="AO2837:AO2860"/>
    <mergeCell ref="AP2837:AP2860"/>
    <mergeCell ref="AQ2837:AQ2860"/>
    <mergeCell ref="AL2861:AL2884"/>
    <mergeCell ref="AM2861:AM2884"/>
    <mergeCell ref="AN2861:AN2884"/>
    <mergeCell ref="AO2861:AO2884"/>
    <mergeCell ref="AP2861:AP2884"/>
    <mergeCell ref="AQ2861:AQ2884"/>
    <mergeCell ref="AL2741:AL2764"/>
    <mergeCell ref="AM2741:AM2764"/>
    <mergeCell ref="AN2741:AN2764"/>
    <mergeCell ref="AO2741:AO2764"/>
    <mergeCell ref="AP2741:AP2764"/>
    <mergeCell ref="AQ2741:AQ2764"/>
    <mergeCell ref="AL2765:AL2788"/>
    <mergeCell ref="AM2765:AM2788"/>
    <mergeCell ref="AN2765:AN2788"/>
    <mergeCell ref="AO2765:AO2788"/>
    <mergeCell ref="AP2765:AP2788"/>
    <mergeCell ref="AQ2765:AQ2788"/>
    <mergeCell ref="AL2789:AL2812"/>
    <mergeCell ref="AM2789:AM2812"/>
    <mergeCell ref="AN2789:AN2812"/>
    <mergeCell ref="AO2789:AO2812"/>
    <mergeCell ref="AP2789:AP2812"/>
    <mergeCell ref="AQ2789:AQ2812"/>
    <mergeCell ref="AL2669:AL2692"/>
    <mergeCell ref="AM2669:AM2692"/>
    <mergeCell ref="AN2669:AN2692"/>
    <mergeCell ref="AO2669:AO2692"/>
    <mergeCell ref="AP2669:AP2692"/>
    <mergeCell ref="AQ2669:AQ2692"/>
    <mergeCell ref="AL2693:AL2716"/>
    <mergeCell ref="AM2693:AM2716"/>
    <mergeCell ref="AN2693:AN2716"/>
    <mergeCell ref="AO2693:AO2716"/>
    <mergeCell ref="AP2693:AP2716"/>
    <mergeCell ref="AQ2693:AQ2716"/>
    <mergeCell ref="AL2717:AL2740"/>
    <mergeCell ref="AM2717:AM2740"/>
    <mergeCell ref="AN2717:AN2740"/>
    <mergeCell ref="AO2717:AO2740"/>
    <mergeCell ref="AP2717:AP2740"/>
    <mergeCell ref="AQ2717:AQ2740"/>
    <mergeCell ref="AL2597:AL2620"/>
    <mergeCell ref="AM2597:AM2620"/>
    <mergeCell ref="AN2597:AN2620"/>
    <mergeCell ref="AO2597:AO2620"/>
    <mergeCell ref="AP2597:AP2620"/>
    <mergeCell ref="AQ2597:AQ2620"/>
    <mergeCell ref="AL2621:AL2644"/>
    <mergeCell ref="AM2621:AM2644"/>
    <mergeCell ref="AN2621:AN2644"/>
    <mergeCell ref="AO2621:AO2644"/>
    <mergeCell ref="AP2621:AP2644"/>
    <mergeCell ref="AQ2621:AQ2644"/>
    <mergeCell ref="AL2645:AL2668"/>
    <mergeCell ref="AM2645:AM2668"/>
    <mergeCell ref="AN2645:AN2668"/>
    <mergeCell ref="AO2645:AO2668"/>
    <mergeCell ref="AP2645:AP2668"/>
    <mergeCell ref="AQ2645:AQ2668"/>
    <mergeCell ref="AL2525:AL2548"/>
    <mergeCell ref="AM2525:AM2548"/>
    <mergeCell ref="AN2525:AN2548"/>
    <mergeCell ref="AO2525:AO2548"/>
    <mergeCell ref="AP2525:AP2548"/>
    <mergeCell ref="AQ2525:AQ2548"/>
    <mergeCell ref="AL2549:AL2572"/>
    <mergeCell ref="AM2549:AM2572"/>
    <mergeCell ref="AN2549:AN2572"/>
    <mergeCell ref="AO2549:AO2572"/>
    <mergeCell ref="AP2549:AP2572"/>
    <mergeCell ref="AQ2549:AQ2572"/>
    <mergeCell ref="AL2573:AL2596"/>
    <mergeCell ref="AM2573:AM2596"/>
    <mergeCell ref="AN2573:AN2596"/>
    <mergeCell ref="AO2573:AO2596"/>
    <mergeCell ref="AP2573:AP2596"/>
    <mergeCell ref="AQ2573:AQ2596"/>
    <mergeCell ref="AL2453:AL2476"/>
    <mergeCell ref="AM2453:AM2476"/>
    <mergeCell ref="AN2453:AN2476"/>
    <mergeCell ref="AO2453:AO2476"/>
    <mergeCell ref="AP2453:AP2476"/>
    <mergeCell ref="AQ2453:AQ2476"/>
    <mergeCell ref="AL2477:AL2500"/>
    <mergeCell ref="AM2477:AM2500"/>
    <mergeCell ref="AN2477:AN2500"/>
    <mergeCell ref="AO2477:AO2500"/>
    <mergeCell ref="AP2477:AP2500"/>
    <mergeCell ref="AQ2477:AQ2500"/>
    <mergeCell ref="AL2501:AL2524"/>
    <mergeCell ref="AM2501:AM2524"/>
    <mergeCell ref="AN2501:AN2524"/>
    <mergeCell ref="AO2501:AO2524"/>
    <mergeCell ref="AP2501:AP2524"/>
    <mergeCell ref="AQ2501:AQ2524"/>
    <mergeCell ref="AL2381:AL2404"/>
    <mergeCell ref="AM2381:AM2404"/>
    <mergeCell ref="AN2381:AN2404"/>
    <mergeCell ref="AO2381:AO2404"/>
    <mergeCell ref="AP2381:AP2404"/>
    <mergeCell ref="AQ2381:AQ2404"/>
    <mergeCell ref="AL2405:AL2428"/>
    <mergeCell ref="AM2405:AM2428"/>
    <mergeCell ref="AN2405:AN2428"/>
    <mergeCell ref="AO2405:AO2428"/>
    <mergeCell ref="AP2405:AP2428"/>
    <mergeCell ref="AQ2405:AQ2428"/>
    <mergeCell ref="AL2429:AL2452"/>
    <mergeCell ref="AM2429:AM2452"/>
    <mergeCell ref="AN2429:AN2452"/>
    <mergeCell ref="AO2429:AO2452"/>
    <mergeCell ref="AP2429:AP2452"/>
    <mergeCell ref="AQ2429:AQ2452"/>
    <mergeCell ref="AL2309:AL2332"/>
    <mergeCell ref="AM2309:AM2332"/>
    <mergeCell ref="AN2309:AN2332"/>
    <mergeCell ref="AO2309:AO2332"/>
    <mergeCell ref="AP2309:AP2332"/>
    <mergeCell ref="AQ2309:AQ2332"/>
    <mergeCell ref="AL2333:AL2356"/>
    <mergeCell ref="AM2333:AM2356"/>
    <mergeCell ref="AN2333:AN2356"/>
    <mergeCell ref="AO2333:AO2356"/>
    <mergeCell ref="AP2333:AP2356"/>
    <mergeCell ref="AQ2333:AQ2356"/>
    <mergeCell ref="AL2357:AL2380"/>
    <mergeCell ref="AM2357:AM2380"/>
    <mergeCell ref="AN2357:AN2380"/>
    <mergeCell ref="AO2357:AO2380"/>
    <mergeCell ref="AP2357:AP2380"/>
    <mergeCell ref="AQ2357:AQ2380"/>
    <mergeCell ref="AL2237:AL2260"/>
    <mergeCell ref="AM2237:AM2260"/>
    <mergeCell ref="AN2237:AN2260"/>
    <mergeCell ref="AO2237:AO2260"/>
    <mergeCell ref="AP2237:AP2260"/>
    <mergeCell ref="AQ2237:AQ2260"/>
    <mergeCell ref="AL2261:AL2284"/>
    <mergeCell ref="AM2261:AM2284"/>
    <mergeCell ref="AN2261:AN2284"/>
    <mergeCell ref="AO2261:AO2284"/>
    <mergeCell ref="AP2261:AP2284"/>
    <mergeCell ref="AQ2261:AQ2284"/>
    <mergeCell ref="AL2285:AL2308"/>
    <mergeCell ref="AM2285:AM2308"/>
    <mergeCell ref="AN2285:AN2308"/>
    <mergeCell ref="AO2285:AO2308"/>
    <mergeCell ref="AP2285:AP2308"/>
    <mergeCell ref="AQ2285:AQ2308"/>
    <mergeCell ref="AL2165:AL2188"/>
    <mergeCell ref="AM2165:AM2188"/>
    <mergeCell ref="AN2165:AN2188"/>
    <mergeCell ref="AO2165:AO2188"/>
    <mergeCell ref="AP2165:AP2188"/>
    <mergeCell ref="AQ2165:AQ2188"/>
    <mergeCell ref="AL2189:AL2212"/>
    <mergeCell ref="AM2189:AM2212"/>
    <mergeCell ref="AN2189:AN2212"/>
    <mergeCell ref="AO2189:AO2212"/>
    <mergeCell ref="AP2189:AP2212"/>
    <mergeCell ref="AQ2189:AQ2212"/>
    <mergeCell ref="AL2213:AL2236"/>
    <mergeCell ref="AM2213:AM2236"/>
    <mergeCell ref="AN2213:AN2236"/>
    <mergeCell ref="AO2213:AO2236"/>
    <mergeCell ref="AP2213:AP2236"/>
    <mergeCell ref="AQ2213:AQ2236"/>
    <mergeCell ref="AL2093:AL2116"/>
    <mergeCell ref="AM2093:AM2116"/>
    <mergeCell ref="AN2093:AN2116"/>
    <mergeCell ref="AO2093:AO2116"/>
    <mergeCell ref="AP2093:AP2116"/>
    <mergeCell ref="AQ2093:AQ2116"/>
    <mergeCell ref="AL2117:AL2140"/>
    <mergeCell ref="AM2117:AM2140"/>
    <mergeCell ref="AN2117:AN2140"/>
    <mergeCell ref="AO2117:AO2140"/>
    <mergeCell ref="AP2117:AP2140"/>
    <mergeCell ref="AQ2117:AQ2140"/>
    <mergeCell ref="AL2141:AL2164"/>
    <mergeCell ref="AM2141:AM2164"/>
    <mergeCell ref="AN2141:AN2164"/>
    <mergeCell ref="AO2141:AO2164"/>
    <mergeCell ref="AP2141:AP2164"/>
    <mergeCell ref="AQ2141:AQ2164"/>
    <mergeCell ref="AL2021:AL2044"/>
    <mergeCell ref="AM2021:AM2044"/>
    <mergeCell ref="AN2021:AN2044"/>
    <mergeCell ref="AO2021:AO2044"/>
    <mergeCell ref="AP2021:AP2044"/>
    <mergeCell ref="AQ2021:AQ2044"/>
    <mergeCell ref="AL2045:AL2068"/>
    <mergeCell ref="AM2045:AM2068"/>
    <mergeCell ref="AN2045:AN2068"/>
    <mergeCell ref="AO2045:AO2068"/>
    <mergeCell ref="AP2045:AP2068"/>
    <mergeCell ref="AQ2045:AQ2068"/>
    <mergeCell ref="AL2069:AL2092"/>
    <mergeCell ref="AM2069:AM2092"/>
    <mergeCell ref="AN2069:AN2092"/>
    <mergeCell ref="AO2069:AO2092"/>
    <mergeCell ref="AP2069:AP2092"/>
    <mergeCell ref="AQ2069:AQ2092"/>
    <mergeCell ref="AL1949:AL1972"/>
    <mergeCell ref="AM1949:AM1972"/>
    <mergeCell ref="AN1949:AN1972"/>
    <mergeCell ref="AO1949:AO1972"/>
    <mergeCell ref="AP1949:AP1972"/>
    <mergeCell ref="AQ1949:AQ1972"/>
    <mergeCell ref="AL1973:AL1996"/>
    <mergeCell ref="AM1973:AM1996"/>
    <mergeCell ref="AN1973:AN1996"/>
    <mergeCell ref="AO1973:AO1996"/>
    <mergeCell ref="AP1973:AP1996"/>
    <mergeCell ref="AQ1973:AQ1996"/>
    <mergeCell ref="AL1997:AL2020"/>
    <mergeCell ref="AM1997:AM2020"/>
    <mergeCell ref="AN1997:AN2020"/>
    <mergeCell ref="AO1997:AO2020"/>
    <mergeCell ref="AP1997:AP2020"/>
    <mergeCell ref="AQ1997:AQ2020"/>
    <mergeCell ref="AL1877:AL1900"/>
    <mergeCell ref="AM1877:AM1900"/>
    <mergeCell ref="AN1877:AN1900"/>
    <mergeCell ref="AO1877:AO1900"/>
    <mergeCell ref="AP1877:AP1900"/>
    <mergeCell ref="AQ1877:AQ1900"/>
    <mergeCell ref="AL1901:AL1924"/>
    <mergeCell ref="AM1901:AM1924"/>
    <mergeCell ref="AN1901:AN1924"/>
    <mergeCell ref="AO1901:AO1924"/>
    <mergeCell ref="AP1901:AP1924"/>
    <mergeCell ref="AQ1901:AQ1924"/>
    <mergeCell ref="AL1925:AL1948"/>
    <mergeCell ref="AM1925:AM1948"/>
    <mergeCell ref="AN1925:AN1948"/>
    <mergeCell ref="AO1925:AO1948"/>
    <mergeCell ref="AP1925:AP1948"/>
    <mergeCell ref="AQ1925:AQ1948"/>
    <mergeCell ref="AL1805:AL1828"/>
    <mergeCell ref="AM1805:AM1828"/>
    <mergeCell ref="AN1805:AN1828"/>
    <mergeCell ref="AO1805:AO1828"/>
    <mergeCell ref="AP1805:AP1828"/>
    <mergeCell ref="AQ1805:AQ1828"/>
    <mergeCell ref="AL1829:AL1852"/>
    <mergeCell ref="AM1829:AM1852"/>
    <mergeCell ref="AN1829:AN1852"/>
    <mergeCell ref="AO1829:AO1852"/>
    <mergeCell ref="AP1829:AP1852"/>
    <mergeCell ref="AQ1829:AQ1852"/>
    <mergeCell ref="AL1853:AL1876"/>
    <mergeCell ref="AM1853:AM1876"/>
    <mergeCell ref="AN1853:AN1876"/>
    <mergeCell ref="AO1853:AO1876"/>
    <mergeCell ref="AP1853:AP1876"/>
    <mergeCell ref="AQ1853:AQ1876"/>
    <mergeCell ref="AL1733:AL1756"/>
    <mergeCell ref="AM1733:AM1756"/>
    <mergeCell ref="AN1733:AN1756"/>
    <mergeCell ref="AO1733:AO1756"/>
    <mergeCell ref="AP1733:AP1756"/>
    <mergeCell ref="AQ1733:AQ1756"/>
    <mergeCell ref="AL1757:AL1780"/>
    <mergeCell ref="AM1757:AM1780"/>
    <mergeCell ref="AN1757:AN1780"/>
    <mergeCell ref="AO1757:AO1780"/>
    <mergeCell ref="AP1757:AP1780"/>
    <mergeCell ref="AQ1757:AQ1780"/>
    <mergeCell ref="AL1781:AL1804"/>
    <mergeCell ref="AM1781:AM1804"/>
    <mergeCell ref="AN1781:AN1804"/>
    <mergeCell ref="AO1781:AO1804"/>
    <mergeCell ref="AP1781:AP1804"/>
    <mergeCell ref="AQ1781:AQ1804"/>
    <mergeCell ref="AL1661:AL1684"/>
    <mergeCell ref="AM1661:AM1684"/>
    <mergeCell ref="AN1661:AN1684"/>
    <mergeCell ref="AO1661:AO1684"/>
    <mergeCell ref="AP1661:AP1684"/>
    <mergeCell ref="AQ1661:AQ1684"/>
    <mergeCell ref="AL1685:AL1708"/>
    <mergeCell ref="AM1685:AM1708"/>
    <mergeCell ref="AN1685:AN1708"/>
    <mergeCell ref="AO1685:AO1708"/>
    <mergeCell ref="AP1685:AP1708"/>
    <mergeCell ref="AQ1685:AQ1708"/>
    <mergeCell ref="AL1709:AL1732"/>
    <mergeCell ref="AM1709:AM1732"/>
    <mergeCell ref="AN1709:AN1732"/>
    <mergeCell ref="AO1709:AO1732"/>
    <mergeCell ref="AP1709:AP1732"/>
    <mergeCell ref="AQ1709:AQ1732"/>
    <mergeCell ref="AL1589:AL1612"/>
    <mergeCell ref="AM1589:AM1612"/>
    <mergeCell ref="AN1589:AN1612"/>
    <mergeCell ref="AO1589:AO1612"/>
    <mergeCell ref="AP1589:AP1612"/>
    <mergeCell ref="AQ1589:AQ1612"/>
    <mergeCell ref="AL1613:AL1636"/>
    <mergeCell ref="AM1613:AM1636"/>
    <mergeCell ref="AN1613:AN1636"/>
    <mergeCell ref="AO1613:AO1636"/>
    <mergeCell ref="AP1613:AP1636"/>
    <mergeCell ref="AQ1613:AQ1636"/>
    <mergeCell ref="AL1637:AL1660"/>
    <mergeCell ref="AM1637:AM1660"/>
    <mergeCell ref="AN1637:AN1660"/>
    <mergeCell ref="AO1637:AO1660"/>
    <mergeCell ref="AP1637:AP1660"/>
    <mergeCell ref="AQ1637:AQ1660"/>
    <mergeCell ref="AL1517:AL1540"/>
    <mergeCell ref="AM1517:AM1540"/>
    <mergeCell ref="AN1517:AN1540"/>
    <mergeCell ref="AO1517:AO1540"/>
    <mergeCell ref="AP1517:AP1540"/>
    <mergeCell ref="AQ1517:AQ1540"/>
    <mergeCell ref="AL1541:AL1564"/>
    <mergeCell ref="AM1541:AM1564"/>
    <mergeCell ref="AN1541:AN1564"/>
    <mergeCell ref="AO1541:AO1564"/>
    <mergeCell ref="AP1541:AP1564"/>
    <mergeCell ref="AQ1541:AQ1564"/>
    <mergeCell ref="AL1565:AL1588"/>
    <mergeCell ref="AM1565:AM1588"/>
    <mergeCell ref="AN1565:AN1588"/>
    <mergeCell ref="AO1565:AO1588"/>
    <mergeCell ref="AP1565:AP1588"/>
    <mergeCell ref="AQ1565:AQ1588"/>
    <mergeCell ref="AL1445:AL1468"/>
    <mergeCell ref="AM1445:AM1468"/>
    <mergeCell ref="AN1445:AN1468"/>
    <mergeCell ref="AO1445:AO1468"/>
    <mergeCell ref="AP1445:AP1468"/>
    <mergeCell ref="AQ1445:AQ1468"/>
    <mergeCell ref="AL1469:AL1492"/>
    <mergeCell ref="AM1469:AM1492"/>
    <mergeCell ref="AN1469:AN1492"/>
    <mergeCell ref="AO1469:AO1492"/>
    <mergeCell ref="AP1469:AP1492"/>
    <mergeCell ref="AQ1469:AQ1492"/>
    <mergeCell ref="AL1493:AL1516"/>
    <mergeCell ref="AM1493:AM1516"/>
    <mergeCell ref="AN1493:AN1516"/>
    <mergeCell ref="AO1493:AO1516"/>
    <mergeCell ref="AP1493:AP1516"/>
    <mergeCell ref="AQ1493:AQ1516"/>
    <mergeCell ref="AL1373:AL1396"/>
    <mergeCell ref="AM1373:AM1396"/>
    <mergeCell ref="AN1373:AN1396"/>
    <mergeCell ref="AO1373:AO1396"/>
    <mergeCell ref="AP1373:AP1396"/>
    <mergeCell ref="AQ1373:AQ1396"/>
    <mergeCell ref="AL1397:AL1420"/>
    <mergeCell ref="AM1397:AM1420"/>
    <mergeCell ref="AN1397:AN1420"/>
    <mergeCell ref="AO1397:AO1420"/>
    <mergeCell ref="AP1397:AP1420"/>
    <mergeCell ref="AQ1397:AQ1420"/>
    <mergeCell ref="AL1421:AL1444"/>
    <mergeCell ref="AM1421:AM1444"/>
    <mergeCell ref="AN1421:AN1444"/>
    <mergeCell ref="AO1421:AO1444"/>
    <mergeCell ref="AP1421:AP1444"/>
    <mergeCell ref="AQ1421:AQ1444"/>
    <mergeCell ref="AL1301:AL1324"/>
    <mergeCell ref="AM1301:AM1324"/>
    <mergeCell ref="AN1301:AN1324"/>
    <mergeCell ref="AO1301:AO1324"/>
    <mergeCell ref="AP1301:AP1324"/>
    <mergeCell ref="AQ1301:AQ1324"/>
    <mergeCell ref="AL1325:AL1348"/>
    <mergeCell ref="AM1325:AM1348"/>
    <mergeCell ref="AN1325:AN1348"/>
    <mergeCell ref="AO1325:AO1348"/>
    <mergeCell ref="AP1325:AP1348"/>
    <mergeCell ref="AQ1325:AQ1348"/>
    <mergeCell ref="AL1349:AL1372"/>
    <mergeCell ref="AM1349:AM1372"/>
    <mergeCell ref="AN1349:AN1372"/>
    <mergeCell ref="AO1349:AO1372"/>
    <mergeCell ref="AP1349:AP1372"/>
    <mergeCell ref="AQ1349:AQ1372"/>
    <mergeCell ref="AL1229:AL1252"/>
    <mergeCell ref="AM1229:AM1252"/>
    <mergeCell ref="AN1229:AN1252"/>
    <mergeCell ref="AO1229:AO1252"/>
    <mergeCell ref="AP1229:AP1252"/>
    <mergeCell ref="AQ1229:AQ1252"/>
    <mergeCell ref="AL1253:AL1276"/>
    <mergeCell ref="AM1253:AM1276"/>
    <mergeCell ref="AN1253:AN1276"/>
    <mergeCell ref="AO1253:AO1276"/>
    <mergeCell ref="AP1253:AP1276"/>
    <mergeCell ref="AQ1253:AQ1276"/>
    <mergeCell ref="AL1277:AL1300"/>
    <mergeCell ref="AM1277:AM1300"/>
    <mergeCell ref="AN1277:AN1300"/>
    <mergeCell ref="AO1277:AO1300"/>
    <mergeCell ref="AP1277:AP1300"/>
    <mergeCell ref="AQ1277:AQ1300"/>
    <mergeCell ref="AL1157:AL1180"/>
    <mergeCell ref="AM1157:AM1180"/>
    <mergeCell ref="AN1157:AN1180"/>
    <mergeCell ref="AO1157:AO1180"/>
    <mergeCell ref="AP1157:AP1180"/>
    <mergeCell ref="AQ1157:AQ1180"/>
    <mergeCell ref="AL1181:AL1204"/>
    <mergeCell ref="AM1181:AM1204"/>
    <mergeCell ref="AN1181:AN1204"/>
    <mergeCell ref="AO1181:AO1204"/>
    <mergeCell ref="AP1181:AP1204"/>
    <mergeCell ref="AQ1181:AQ1204"/>
    <mergeCell ref="AL1205:AL1228"/>
    <mergeCell ref="AM1205:AM1228"/>
    <mergeCell ref="AN1205:AN1228"/>
    <mergeCell ref="AO1205:AO1228"/>
    <mergeCell ref="AP1205:AP1228"/>
    <mergeCell ref="AQ1205:AQ1228"/>
    <mergeCell ref="AL1085:AL1108"/>
    <mergeCell ref="AM1085:AM1108"/>
    <mergeCell ref="AN1085:AN1108"/>
    <mergeCell ref="AO1085:AO1108"/>
    <mergeCell ref="AP1085:AP1108"/>
    <mergeCell ref="AQ1085:AQ1108"/>
    <mergeCell ref="AL1109:AL1132"/>
    <mergeCell ref="AM1109:AM1132"/>
    <mergeCell ref="AN1109:AN1132"/>
    <mergeCell ref="AO1109:AO1132"/>
    <mergeCell ref="AP1109:AP1132"/>
    <mergeCell ref="AQ1109:AQ1132"/>
    <mergeCell ref="AL1133:AL1156"/>
    <mergeCell ref="AM1133:AM1156"/>
    <mergeCell ref="AN1133:AN1156"/>
    <mergeCell ref="AO1133:AO1156"/>
    <mergeCell ref="AP1133:AP1156"/>
    <mergeCell ref="AQ1133:AQ1156"/>
    <mergeCell ref="AL1013:AL1036"/>
    <mergeCell ref="AM1013:AM1036"/>
    <mergeCell ref="AN1013:AN1036"/>
    <mergeCell ref="AO1013:AO1036"/>
    <mergeCell ref="AP1013:AP1036"/>
    <mergeCell ref="AQ1013:AQ1036"/>
    <mergeCell ref="AL1037:AL1060"/>
    <mergeCell ref="AM1037:AM1060"/>
    <mergeCell ref="AN1037:AN1060"/>
    <mergeCell ref="AO1037:AO1060"/>
    <mergeCell ref="AP1037:AP1060"/>
    <mergeCell ref="AQ1037:AQ1060"/>
    <mergeCell ref="AL1061:AL1084"/>
    <mergeCell ref="AM1061:AM1084"/>
    <mergeCell ref="AN1061:AN1084"/>
    <mergeCell ref="AO1061:AO1084"/>
    <mergeCell ref="AP1061:AP1084"/>
    <mergeCell ref="AQ1061:AQ1084"/>
    <mergeCell ref="AL941:AL964"/>
    <mergeCell ref="AM941:AM964"/>
    <mergeCell ref="AN941:AN964"/>
    <mergeCell ref="AO941:AO964"/>
    <mergeCell ref="AP941:AP964"/>
    <mergeCell ref="AQ941:AQ964"/>
    <mergeCell ref="AL965:AL988"/>
    <mergeCell ref="AM965:AM988"/>
    <mergeCell ref="AN965:AN988"/>
    <mergeCell ref="AO965:AO988"/>
    <mergeCell ref="AP965:AP988"/>
    <mergeCell ref="AQ965:AQ988"/>
    <mergeCell ref="AL989:AL1012"/>
    <mergeCell ref="AM989:AM1012"/>
    <mergeCell ref="AN989:AN1012"/>
    <mergeCell ref="AO989:AO1012"/>
    <mergeCell ref="AP989:AP1012"/>
    <mergeCell ref="AQ989:AQ1012"/>
    <mergeCell ref="AL869:AL892"/>
    <mergeCell ref="AM869:AM892"/>
    <mergeCell ref="AN869:AN892"/>
    <mergeCell ref="AO869:AO892"/>
    <mergeCell ref="AP869:AP892"/>
    <mergeCell ref="AQ869:AQ892"/>
    <mergeCell ref="AL893:AL916"/>
    <mergeCell ref="AM893:AM916"/>
    <mergeCell ref="AN893:AN916"/>
    <mergeCell ref="AO893:AO916"/>
    <mergeCell ref="AP893:AP916"/>
    <mergeCell ref="AQ893:AQ916"/>
    <mergeCell ref="AL917:AL940"/>
    <mergeCell ref="AM917:AM940"/>
    <mergeCell ref="AN917:AN940"/>
    <mergeCell ref="AO917:AO940"/>
    <mergeCell ref="AP917:AP940"/>
    <mergeCell ref="AQ917:AQ940"/>
    <mergeCell ref="AL797:AL820"/>
    <mergeCell ref="AM797:AM820"/>
    <mergeCell ref="AN797:AN820"/>
    <mergeCell ref="AO797:AO820"/>
    <mergeCell ref="AP797:AP820"/>
    <mergeCell ref="AQ797:AQ820"/>
    <mergeCell ref="AL821:AL844"/>
    <mergeCell ref="AM821:AM844"/>
    <mergeCell ref="AN821:AN844"/>
    <mergeCell ref="AO821:AO844"/>
    <mergeCell ref="AP821:AP844"/>
    <mergeCell ref="AQ821:AQ844"/>
    <mergeCell ref="AL845:AL868"/>
    <mergeCell ref="AM845:AM868"/>
    <mergeCell ref="AN845:AN868"/>
    <mergeCell ref="AO845:AO868"/>
    <mergeCell ref="AP845:AP868"/>
    <mergeCell ref="AQ845:AQ868"/>
    <mergeCell ref="AL725:AL748"/>
    <mergeCell ref="AM725:AM748"/>
    <mergeCell ref="AN725:AN748"/>
    <mergeCell ref="AO725:AO748"/>
    <mergeCell ref="AP725:AP748"/>
    <mergeCell ref="AQ725:AQ748"/>
    <mergeCell ref="AL749:AL772"/>
    <mergeCell ref="AM749:AM772"/>
    <mergeCell ref="AN749:AN772"/>
    <mergeCell ref="AO749:AO772"/>
    <mergeCell ref="AP749:AP772"/>
    <mergeCell ref="AQ749:AQ772"/>
    <mergeCell ref="AL773:AL796"/>
    <mergeCell ref="AM773:AM796"/>
    <mergeCell ref="AN773:AN796"/>
    <mergeCell ref="AO773:AO796"/>
    <mergeCell ref="AP773:AP796"/>
    <mergeCell ref="AQ773:AQ796"/>
    <mergeCell ref="AL653:AL676"/>
    <mergeCell ref="AM653:AM676"/>
    <mergeCell ref="AN653:AN676"/>
    <mergeCell ref="AO653:AO676"/>
    <mergeCell ref="AP653:AP676"/>
    <mergeCell ref="AQ653:AQ676"/>
    <mergeCell ref="AL677:AL700"/>
    <mergeCell ref="AM677:AM700"/>
    <mergeCell ref="AN677:AN700"/>
    <mergeCell ref="AO677:AO700"/>
    <mergeCell ref="AP677:AP700"/>
    <mergeCell ref="AQ677:AQ700"/>
    <mergeCell ref="AL701:AL724"/>
    <mergeCell ref="AM701:AM724"/>
    <mergeCell ref="AN701:AN724"/>
    <mergeCell ref="AO701:AO724"/>
    <mergeCell ref="AP701:AP724"/>
    <mergeCell ref="AQ701:AQ724"/>
    <mergeCell ref="AL581:AL604"/>
    <mergeCell ref="AM581:AM604"/>
    <mergeCell ref="AN581:AN604"/>
    <mergeCell ref="AO581:AO604"/>
    <mergeCell ref="AP581:AP604"/>
    <mergeCell ref="AQ581:AQ604"/>
    <mergeCell ref="AL605:AL628"/>
    <mergeCell ref="AM605:AM628"/>
    <mergeCell ref="AN605:AN628"/>
    <mergeCell ref="AO605:AO628"/>
    <mergeCell ref="AP605:AP628"/>
    <mergeCell ref="AQ605:AQ628"/>
    <mergeCell ref="AL629:AL652"/>
    <mergeCell ref="AM629:AM652"/>
    <mergeCell ref="AN629:AN652"/>
    <mergeCell ref="AO629:AO652"/>
    <mergeCell ref="AP629:AP652"/>
    <mergeCell ref="AQ629:AQ652"/>
    <mergeCell ref="AL509:AL532"/>
    <mergeCell ref="AM509:AM532"/>
    <mergeCell ref="AN509:AN532"/>
    <mergeCell ref="AO509:AO532"/>
    <mergeCell ref="AP509:AP532"/>
    <mergeCell ref="AQ509:AQ532"/>
    <mergeCell ref="AL533:AL556"/>
    <mergeCell ref="AM533:AM556"/>
    <mergeCell ref="AN533:AN556"/>
    <mergeCell ref="AO533:AO556"/>
    <mergeCell ref="AP533:AP556"/>
    <mergeCell ref="AQ533:AQ556"/>
    <mergeCell ref="AL557:AL580"/>
    <mergeCell ref="AM557:AM580"/>
    <mergeCell ref="AN557:AN580"/>
    <mergeCell ref="AO557:AO580"/>
    <mergeCell ref="AP557:AP580"/>
    <mergeCell ref="AQ557:AQ580"/>
    <mergeCell ref="AL437:AL460"/>
    <mergeCell ref="AM437:AM460"/>
    <mergeCell ref="AN437:AN460"/>
    <mergeCell ref="AO437:AO460"/>
    <mergeCell ref="AP437:AP460"/>
    <mergeCell ref="AQ437:AQ460"/>
    <mergeCell ref="AL461:AL484"/>
    <mergeCell ref="AM461:AM484"/>
    <mergeCell ref="AN461:AN484"/>
    <mergeCell ref="AO461:AO484"/>
    <mergeCell ref="AP461:AP484"/>
    <mergeCell ref="AQ461:AQ484"/>
    <mergeCell ref="AL485:AL508"/>
    <mergeCell ref="AM485:AM508"/>
    <mergeCell ref="AN485:AN508"/>
    <mergeCell ref="AO485:AO508"/>
    <mergeCell ref="AP485:AP508"/>
    <mergeCell ref="AQ485:AQ508"/>
    <mergeCell ref="AL365:AL388"/>
    <mergeCell ref="AM365:AM388"/>
    <mergeCell ref="AN365:AN388"/>
    <mergeCell ref="AO365:AO388"/>
    <mergeCell ref="AP365:AP388"/>
    <mergeCell ref="AQ365:AQ388"/>
    <mergeCell ref="AL389:AL412"/>
    <mergeCell ref="AM389:AM412"/>
    <mergeCell ref="AN389:AN412"/>
    <mergeCell ref="AO389:AO412"/>
    <mergeCell ref="AP389:AP412"/>
    <mergeCell ref="AQ389:AQ412"/>
    <mergeCell ref="AL413:AL436"/>
    <mergeCell ref="AM413:AM436"/>
    <mergeCell ref="AN413:AN436"/>
    <mergeCell ref="AO413:AO436"/>
    <mergeCell ref="AP413:AP436"/>
    <mergeCell ref="AQ413:AQ436"/>
    <mergeCell ref="AL293:AL316"/>
    <mergeCell ref="AM293:AM316"/>
    <mergeCell ref="AN293:AN316"/>
    <mergeCell ref="AO293:AO316"/>
    <mergeCell ref="AP293:AP316"/>
    <mergeCell ref="AQ293:AQ316"/>
    <mergeCell ref="AL317:AL340"/>
    <mergeCell ref="AM317:AM340"/>
    <mergeCell ref="AN317:AN340"/>
    <mergeCell ref="AO317:AO340"/>
    <mergeCell ref="AP317:AP340"/>
    <mergeCell ref="AQ317:AQ340"/>
    <mergeCell ref="AL341:AL364"/>
    <mergeCell ref="AM341:AM364"/>
    <mergeCell ref="AN341:AN364"/>
    <mergeCell ref="AO341:AO364"/>
    <mergeCell ref="AP341:AP364"/>
    <mergeCell ref="AQ341:AQ364"/>
    <mergeCell ref="AL221:AL244"/>
    <mergeCell ref="AM221:AM244"/>
    <mergeCell ref="AN221:AN244"/>
    <mergeCell ref="AO221:AO244"/>
    <mergeCell ref="AP221:AP244"/>
    <mergeCell ref="AQ221:AQ244"/>
    <mergeCell ref="AL245:AL268"/>
    <mergeCell ref="AM245:AM268"/>
    <mergeCell ref="AN245:AN268"/>
    <mergeCell ref="AO245:AO268"/>
    <mergeCell ref="AP245:AP268"/>
    <mergeCell ref="AQ245:AQ268"/>
    <mergeCell ref="AL269:AL292"/>
    <mergeCell ref="AM269:AM292"/>
    <mergeCell ref="AN269:AN292"/>
    <mergeCell ref="AO269:AO292"/>
    <mergeCell ref="AP269:AP292"/>
    <mergeCell ref="AQ269:AQ292"/>
    <mergeCell ref="AL149:AL172"/>
    <mergeCell ref="AM149:AM172"/>
    <mergeCell ref="AN149:AN172"/>
    <mergeCell ref="AO149:AO172"/>
    <mergeCell ref="AP149:AP172"/>
    <mergeCell ref="AQ149:AQ172"/>
    <mergeCell ref="AL173:AL196"/>
    <mergeCell ref="AM173:AM196"/>
    <mergeCell ref="AN173:AN196"/>
    <mergeCell ref="AO173:AO196"/>
    <mergeCell ref="AP173:AP196"/>
    <mergeCell ref="AQ173:AQ196"/>
    <mergeCell ref="AL197:AL220"/>
    <mergeCell ref="AM197:AM220"/>
    <mergeCell ref="AN197:AN220"/>
    <mergeCell ref="AO197:AO220"/>
    <mergeCell ref="AP197:AP220"/>
    <mergeCell ref="AQ197:AQ220"/>
    <mergeCell ref="AL77:AL100"/>
    <mergeCell ref="AM77:AM100"/>
    <mergeCell ref="AN77:AN100"/>
    <mergeCell ref="AO77:AO100"/>
    <mergeCell ref="AP77:AP100"/>
    <mergeCell ref="AQ77:AQ100"/>
    <mergeCell ref="AL101:AL124"/>
    <mergeCell ref="AM101:AM124"/>
    <mergeCell ref="AN101:AN124"/>
    <mergeCell ref="AO101:AO124"/>
    <mergeCell ref="AP101:AP124"/>
    <mergeCell ref="AQ101:AQ124"/>
    <mergeCell ref="AL125:AL148"/>
    <mergeCell ref="AM125:AM148"/>
    <mergeCell ref="AN125:AN148"/>
    <mergeCell ref="AO125:AO148"/>
    <mergeCell ref="AP125:AP148"/>
    <mergeCell ref="AQ125:AQ148"/>
    <mergeCell ref="AL5:AL28"/>
    <mergeCell ref="AM5:AM28"/>
    <mergeCell ref="AN5:AN28"/>
    <mergeCell ref="AO5:AO28"/>
    <mergeCell ref="AP5:AP28"/>
    <mergeCell ref="AQ5:AQ28"/>
    <mergeCell ref="AL29:AL52"/>
    <mergeCell ref="AM29:AM52"/>
    <mergeCell ref="AN29:AN52"/>
    <mergeCell ref="AO29:AO52"/>
    <mergeCell ref="AP29:AP52"/>
    <mergeCell ref="AQ29:AQ52"/>
    <mergeCell ref="AL53:AL76"/>
    <mergeCell ref="AM53:AM76"/>
    <mergeCell ref="AN53:AN76"/>
    <mergeCell ref="AO53:AO76"/>
    <mergeCell ref="AP53:AP76"/>
    <mergeCell ref="AQ53:AQ76"/>
    <mergeCell ref="AG8765:AG8788"/>
    <mergeCell ref="AH8765:AH8788"/>
    <mergeCell ref="AI8765:AI8788"/>
    <mergeCell ref="AJ8765:AJ8788"/>
    <mergeCell ref="AG8645:AG8668"/>
    <mergeCell ref="AH8645:AH8668"/>
    <mergeCell ref="AI8645:AI8668"/>
    <mergeCell ref="AJ8645:AJ8668"/>
    <mergeCell ref="AG8669:AG8692"/>
    <mergeCell ref="AH8669:AH8692"/>
    <mergeCell ref="AI8669:AI8692"/>
    <mergeCell ref="AJ8669:AJ8692"/>
    <mergeCell ref="AG8693:AG8716"/>
    <mergeCell ref="AH8693:AH8716"/>
    <mergeCell ref="AI8693:AI8716"/>
    <mergeCell ref="AJ8693:AJ8716"/>
    <mergeCell ref="AG8717:AG8740"/>
    <mergeCell ref="AH8717:AH8740"/>
    <mergeCell ref="AI8717:AI8740"/>
    <mergeCell ref="AJ8717:AJ8740"/>
    <mergeCell ref="AG8741:AG8764"/>
    <mergeCell ref="AH8741:AH8764"/>
    <mergeCell ref="AI8741:AI8764"/>
    <mergeCell ref="AJ8741:AJ8764"/>
    <mergeCell ref="AG8525:AG8548"/>
    <mergeCell ref="AH8525:AH8548"/>
    <mergeCell ref="AI8525:AI8548"/>
    <mergeCell ref="AJ8525:AJ8548"/>
    <mergeCell ref="AG8549:AG8572"/>
    <mergeCell ref="AH8549:AH8572"/>
    <mergeCell ref="AI8549:AI8572"/>
    <mergeCell ref="AJ8549:AJ8572"/>
    <mergeCell ref="AG8573:AG8596"/>
    <mergeCell ref="AH8573:AH8596"/>
    <mergeCell ref="AI8573:AI8596"/>
    <mergeCell ref="AJ8573:AJ8596"/>
    <mergeCell ref="AG8597:AG8620"/>
    <mergeCell ref="AH8597:AH8620"/>
    <mergeCell ref="AI8597:AI8620"/>
    <mergeCell ref="AJ8597:AJ8620"/>
    <mergeCell ref="AG8621:AG8644"/>
    <mergeCell ref="AH8621:AH8644"/>
    <mergeCell ref="AI8621:AI8644"/>
    <mergeCell ref="AJ8621:AJ8644"/>
    <mergeCell ref="AG8405:AG8428"/>
    <mergeCell ref="AH8405:AH8428"/>
    <mergeCell ref="AI8405:AI8428"/>
    <mergeCell ref="AJ8405:AJ8428"/>
    <mergeCell ref="AG8429:AG8452"/>
    <mergeCell ref="AH8429:AH8452"/>
    <mergeCell ref="AI8429:AI8452"/>
    <mergeCell ref="AJ8429:AJ8452"/>
    <mergeCell ref="AG8453:AG8476"/>
    <mergeCell ref="AH8453:AH8476"/>
    <mergeCell ref="AI8453:AI8476"/>
    <mergeCell ref="AJ8453:AJ8476"/>
    <mergeCell ref="AG8477:AG8500"/>
    <mergeCell ref="AH8477:AH8500"/>
    <mergeCell ref="AI8477:AI8500"/>
    <mergeCell ref="AJ8477:AJ8500"/>
    <mergeCell ref="AG8501:AG8524"/>
    <mergeCell ref="AH8501:AH8524"/>
    <mergeCell ref="AI8501:AI8524"/>
    <mergeCell ref="AJ8501:AJ8524"/>
    <mergeCell ref="AG8285:AG8308"/>
    <mergeCell ref="AH8285:AH8308"/>
    <mergeCell ref="AI8285:AI8308"/>
    <mergeCell ref="AJ8285:AJ8308"/>
    <mergeCell ref="AG8309:AG8332"/>
    <mergeCell ref="AH8309:AH8332"/>
    <mergeCell ref="AI8309:AI8332"/>
    <mergeCell ref="AJ8309:AJ8332"/>
    <mergeCell ref="AG8333:AG8356"/>
    <mergeCell ref="AH8333:AH8356"/>
    <mergeCell ref="AI8333:AI8356"/>
    <mergeCell ref="AJ8333:AJ8356"/>
    <mergeCell ref="AG8357:AG8380"/>
    <mergeCell ref="AH8357:AH8380"/>
    <mergeCell ref="AI8357:AI8380"/>
    <mergeCell ref="AJ8357:AJ8380"/>
    <mergeCell ref="AG8381:AG8404"/>
    <mergeCell ref="AH8381:AH8404"/>
    <mergeCell ref="AI8381:AI8404"/>
    <mergeCell ref="AJ8381:AJ8404"/>
    <mergeCell ref="AG8165:AG8188"/>
    <mergeCell ref="AH8165:AH8188"/>
    <mergeCell ref="AI8165:AI8188"/>
    <mergeCell ref="AJ8165:AJ8188"/>
    <mergeCell ref="AG8189:AG8212"/>
    <mergeCell ref="AH8189:AH8212"/>
    <mergeCell ref="AI8189:AI8212"/>
    <mergeCell ref="AJ8189:AJ8212"/>
    <mergeCell ref="AG8213:AG8236"/>
    <mergeCell ref="AH8213:AH8236"/>
    <mergeCell ref="AI8213:AI8236"/>
    <mergeCell ref="AJ8213:AJ8236"/>
    <mergeCell ref="AG8237:AG8260"/>
    <mergeCell ref="AH8237:AH8260"/>
    <mergeCell ref="AI8237:AI8260"/>
    <mergeCell ref="AJ8237:AJ8260"/>
    <mergeCell ref="AG8261:AG8284"/>
    <mergeCell ref="AH8261:AH8284"/>
    <mergeCell ref="AI8261:AI8284"/>
    <mergeCell ref="AJ8261:AJ8284"/>
    <mergeCell ref="AG8045:AG8068"/>
    <mergeCell ref="AH8045:AH8068"/>
    <mergeCell ref="AI8045:AI8068"/>
    <mergeCell ref="AJ8045:AJ8068"/>
    <mergeCell ref="AG8069:AG8092"/>
    <mergeCell ref="AH8069:AH8092"/>
    <mergeCell ref="AI8069:AI8092"/>
    <mergeCell ref="AJ8069:AJ8092"/>
    <mergeCell ref="AG8093:AG8116"/>
    <mergeCell ref="AH8093:AH8116"/>
    <mergeCell ref="AI8093:AI8116"/>
    <mergeCell ref="AJ8093:AJ8116"/>
    <mergeCell ref="AG8117:AG8140"/>
    <mergeCell ref="AH8117:AH8140"/>
    <mergeCell ref="AI8117:AI8140"/>
    <mergeCell ref="AJ8117:AJ8140"/>
    <mergeCell ref="AG8141:AG8164"/>
    <mergeCell ref="AH8141:AH8164"/>
    <mergeCell ref="AI8141:AI8164"/>
    <mergeCell ref="AJ8141:AJ8164"/>
    <mergeCell ref="AG7925:AG7948"/>
    <mergeCell ref="AH7925:AH7948"/>
    <mergeCell ref="AI7925:AI7948"/>
    <mergeCell ref="AJ7925:AJ7948"/>
    <mergeCell ref="AG7949:AG7972"/>
    <mergeCell ref="AH7949:AH7972"/>
    <mergeCell ref="AI7949:AI7972"/>
    <mergeCell ref="AJ7949:AJ7972"/>
    <mergeCell ref="AG7973:AG7996"/>
    <mergeCell ref="AH7973:AH7996"/>
    <mergeCell ref="AI7973:AI7996"/>
    <mergeCell ref="AJ7973:AJ7996"/>
    <mergeCell ref="AG7997:AG8020"/>
    <mergeCell ref="AH7997:AH8020"/>
    <mergeCell ref="AI7997:AI8020"/>
    <mergeCell ref="AJ7997:AJ8020"/>
    <mergeCell ref="AG8021:AG8044"/>
    <mergeCell ref="AH8021:AH8044"/>
    <mergeCell ref="AI8021:AI8044"/>
    <mergeCell ref="AJ8021:AJ8044"/>
    <mergeCell ref="AG7805:AG7828"/>
    <mergeCell ref="AH7805:AH7828"/>
    <mergeCell ref="AI7805:AI7828"/>
    <mergeCell ref="AJ7805:AJ7828"/>
    <mergeCell ref="AG7829:AG7852"/>
    <mergeCell ref="AH7829:AH7852"/>
    <mergeCell ref="AI7829:AI7852"/>
    <mergeCell ref="AJ7829:AJ7852"/>
    <mergeCell ref="AG7853:AG7876"/>
    <mergeCell ref="AH7853:AH7876"/>
    <mergeCell ref="AI7853:AI7876"/>
    <mergeCell ref="AJ7853:AJ7876"/>
    <mergeCell ref="AG7877:AG7900"/>
    <mergeCell ref="AH7877:AH7900"/>
    <mergeCell ref="AI7877:AI7900"/>
    <mergeCell ref="AJ7877:AJ7900"/>
    <mergeCell ref="AG7901:AG7924"/>
    <mergeCell ref="AH7901:AH7924"/>
    <mergeCell ref="AI7901:AI7924"/>
    <mergeCell ref="AJ7901:AJ7924"/>
    <mergeCell ref="AG7685:AG7708"/>
    <mergeCell ref="AH7685:AH7708"/>
    <mergeCell ref="AI7685:AI7708"/>
    <mergeCell ref="AJ7685:AJ7708"/>
    <mergeCell ref="AG7709:AG7732"/>
    <mergeCell ref="AH7709:AH7732"/>
    <mergeCell ref="AI7709:AI7732"/>
    <mergeCell ref="AJ7709:AJ7732"/>
    <mergeCell ref="AG7733:AG7756"/>
    <mergeCell ref="AH7733:AH7756"/>
    <mergeCell ref="AI7733:AI7756"/>
    <mergeCell ref="AJ7733:AJ7756"/>
    <mergeCell ref="AG7757:AG7780"/>
    <mergeCell ref="AH7757:AH7780"/>
    <mergeCell ref="AI7757:AI7780"/>
    <mergeCell ref="AJ7757:AJ7780"/>
    <mergeCell ref="AG7781:AG7804"/>
    <mergeCell ref="AH7781:AH7804"/>
    <mergeCell ref="AI7781:AI7804"/>
    <mergeCell ref="AJ7781:AJ7804"/>
    <mergeCell ref="AG7565:AG7588"/>
    <mergeCell ref="AH7565:AH7588"/>
    <mergeCell ref="AI7565:AI7588"/>
    <mergeCell ref="AJ7565:AJ7588"/>
    <mergeCell ref="AG7589:AG7612"/>
    <mergeCell ref="AH7589:AH7612"/>
    <mergeCell ref="AI7589:AI7612"/>
    <mergeCell ref="AJ7589:AJ7612"/>
    <mergeCell ref="AG7613:AG7636"/>
    <mergeCell ref="AH7613:AH7636"/>
    <mergeCell ref="AI7613:AI7636"/>
    <mergeCell ref="AJ7613:AJ7636"/>
    <mergeCell ref="AG7637:AG7660"/>
    <mergeCell ref="AH7637:AH7660"/>
    <mergeCell ref="AI7637:AI7660"/>
    <mergeCell ref="AJ7637:AJ7660"/>
    <mergeCell ref="AG7661:AG7684"/>
    <mergeCell ref="AH7661:AH7684"/>
    <mergeCell ref="AI7661:AI7684"/>
    <mergeCell ref="AJ7661:AJ7684"/>
    <mergeCell ref="AG7445:AG7468"/>
    <mergeCell ref="AH7445:AH7468"/>
    <mergeCell ref="AI7445:AI7468"/>
    <mergeCell ref="AJ7445:AJ7468"/>
    <mergeCell ref="AG7469:AG7492"/>
    <mergeCell ref="AH7469:AH7492"/>
    <mergeCell ref="AI7469:AI7492"/>
    <mergeCell ref="AJ7469:AJ7492"/>
    <mergeCell ref="AG7493:AG7516"/>
    <mergeCell ref="AH7493:AH7516"/>
    <mergeCell ref="AI7493:AI7516"/>
    <mergeCell ref="AJ7493:AJ7516"/>
    <mergeCell ref="AG7517:AG7540"/>
    <mergeCell ref="AH7517:AH7540"/>
    <mergeCell ref="AI7517:AI7540"/>
    <mergeCell ref="AJ7517:AJ7540"/>
    <mergeCell ref="AG7541:AG7564"/>
    <mergeCell ref="AH7541:AH7564"/>
    <mergeCell ref="AI7541:AI7564"/>
    <mergeCell ref="AJ7541:AJ7564"/>
    <mergeCell ref="AG7325:AG7348"/>
    <mergeCell ref="AH7325:AH7348"/>
    <mergeCell ref="AI7325:AI7348"/>
    <mergeCell ref="AJ7325:AJ7348"/>
    <mergeCell ref="AG7349:AG7372"/>
    <mergeCell ref="AH7349:AH7372"/>
    <mergeCell ref="AI7349:AI7372"/>
    <mergeCell ref="AJ7349:AJ7372"/>
    <mergeCell ref="AG7373:AG7396"/>
    <mergeCell ref="AH7373:AH7396"/>
    <mergeCell ref="AI7373:AI7396"/>
    <mergeCell ref="AJ7373:AJ7396"/>
    <mergeCell ref="AG7397:AG7420"/>
    <mergeCell ref="AH7397:AH7420"/>
    <mergeCell ref="AI7397:AI7420"/>
    <mergeCell ref="AJ7397:AJ7420"/>
    <mergeCell ref="AG7421:AG7444"/>
    <mergeCell ref="AH7421:AH7444"/>
    <mergeCell ref="AI7421:AI7444"/>
    <mergeCell ref="AJ7421:AJ7444"/>
    <mergeCell ref="AG7205:AG7228"/>
    <mergeCell ref="AH7205:AH7228"/>
    <mergeCell ref="AI7205:AI7228"/>
    <mergeCell ref="AJ7205:AJ7228"/>
    <mergeCell ref="AG7229:AG7252"/>
    <mergeCell ref="AH7229:AH7252"/>
    <mergeCell ref="AI7229:AI7252"/>
    <mergeCell ref="AJ7229:AJ7252"/>
    <mergeCell ref="AG7253:AG7276"/>
    <mergeCell ref="AH7253:AH7276"/>
    <mergeCell ref="AI7253:AI7276"/>
    <mergeCell ref="AJ7253:AJ7276"/>
    <mergeCell ref="AG7277:AG7300"/>
    <mergeCell ref="AH7277:AH7300"/>
    <mergeCell ref="AI7277:AI7300"/>
    <mergeCell ref="AJ7277:AJ7300"/>
    <mergeCell ref="AG7301:AG7324"/>
    <mergeCell ref="AH7301:AH7324"/>
    <mergeCell ref="AI7301:AI7324"/>
    <mergeCell ref="AJ7301:AJ7324"/>
    <mergeCell ref="AG7085:AG7108"/>
    <mergeCell ref="AH7085:AH7108"/>
    <mergeCell ref="AI7085:AI7108"/>
    <mergeCell ref="AJ7085:AJ7108"/>
    <mergeCell ref="AG7109:AG7132"/>
    <mergeCell ref="AH7109:AH7132"/>
    <mergeCell ref="AI7109:AI7132"/>
    <mergeCell ref="AJ7109:AJ7132"/>
    <mergeCell ref="AG7133:AG7156"/>
    <mergeCell ref="AH7133:AH7156"/>
    <mergeCell ref="AI7133:AI7156"/>
    <mergeCell ref="AJ7133:AJ7156"/>
    <mergeCell ref="AG7157:AG7180"/>
    <mergeCell ref="AH7157:AH7180"/>
    <mergeCell ref="AI7157:AI7180"/>
    <mergeCell ref="AJ7157:AJ7180"/>
    <mergeCell ref="AG7181:AG7204"/>
    <mergeCell ref="AH7181:AH7204"/>
    <mergeCell ref="AI7181:AI7204"/>
    <mergeCell ref="AJ7181:AJ7204"/>
    <mergeCell ref="AG6965:AG6988"/>
    <mergeCell ref="AH6965:AH6988"/>
    <mergeCell ref="AI6965:AI6988"/>
    <mergeCell ref="AJ6965:AJ6988"/>
    <mergeCell ref="AG6989:AG7012"/>
    <mergeCell ref="AH6989:AH7012"/>
    <mergeCell ref="AI6989:AI7012"/>
    <mergeCell ref="AJ6989:AJ7012"/>
    <mergeCell ref="AG7013:AG7036"/>
    <mergeCell ref="AH7013:AH7036"/>
    <mergeCell ref="AI7013:AI7036"/>
    <mergeCell ref="AJ7013:AJ7036"/>
    <mergeCell ref="AG7037:AG7060"/>
    <mergeCell ref="AH7037:AH7060"/>
    <mergeCell ref="AI7037:AI7060"/>
    <mergeCell ref="AJ7037:AJ7060"/>
    <mergeCell ref="AG7061:AG7084"/>
    <mergeCell ref="AH7061:AH7084"/>
    <mergeCell ref="AI7061:AI7084"/>
    <mergeCell ref="AJ7061:AJ7084"/>
    <mergeCell ref="AG6845:AG6868"/>
    <mergeCell ref="AH6845:AH6868"/>
    <mergeCell ref="AI6845:AI6868"/>
    <mergeCell ref="AJ6845:AJ6868"/>
    <mergeCell ref="AG6869:AG6892"/>
    <mergeCell ref="AH6869:AH6892"/>
    <mergeCell ref="AI6869:AI6892"/>
    <mergeCell ref="AJ6869:AJ6892"/>
    <mergeCell ref="AG6893:AG6916"/>
    <mergeCell ref="AH6893:AH6916"/>
    <mergeCell ref="AI6893:AI6916"/>
    <mergeCell ref="AJ6893:AJ6916"/>
    <mergeCell ref="AG6917:AG6940"/>
    <mergeCell ref="AH6917:AH6940"/>
    <mergeCell ref="AI6917:AI6940"/>
    <mergeCell ref="AJ6917:AJ6940"/>
    <mergeCell ref="AG6941:AG6964"/>
    <mergeCell ref="AH6941:AH6964"/>
    <mergeCell ref="AI6941:AI6964"/>
    <mergeCell ref="AJ6941:AJ6964"/>
    <mergeCell ref="AG6725:AG6748"/>
    <mergeCell ref="AH6725:AH6748"/>
    <mergeCell ref="AI6725:AI6748"/>
    <mergeCell ref="AJ6725:AJ6748"/>
    <mergeCell ref="AG6749:AG6772"/>
    <mergeCell ref="AH6749:AH6772"/>
    <mergeCell ref="AI6749:AI6772"/>
    <mergeCell ref="AJ6749:AJ6772"/>
    <mergeCell ref="AG6773:AG6796"/>
    <mergeCell ref="AH6773:AH6796"/>
    <mergeCell ref="AI6773:AI6796"/>
    <mergeCell ref="AJ6773:AJ6796"/>
    <mergeCell ref="AG6797:AG6820"/>
    <mergeCell ref="AH6797:AH6820"/>
    <mergeCell ref="AI6797:AI6820"/>
    <mergeCell ref="AJ6797:AJ6820"/>
    <mergeCell ref="AG6821:AG6844"/>
    <mergeCell ref="AH6821:AH6844"/>
    <mergeCell ref="AI6821:AI6844"/>
    <mergeCell ref="AJ6821:AJ6844"/>
    <mergeCell ref="AG6605:AG6628"/>
    <mergeCell ref="AH6605:AH6628"/>
    <mergeCell ref="AI6605:AI6628"/>
    <mergeCell ref="AJ6605:AJ6628"/>
    <mergeCell ref="AG6629:AG6652"/>
    <mergeCell ref="AH6629:AH6652"/>
    <mergeCell ref="AI6629:AI6652"/>
    <mergeCell ref="AJ6629:AJ6652"/>
    <mergeCell ref="AG6653:AG6676"/>
    <mergeCell ref="AH6653:AH6676"/>
    <mergeCell ref="AI6653:AI6676"/>
    <mergeCell ref="AJ6653:AJ6676"/>
    <mergeCell ref="AG6677:AG6700"/>
    <mergeCell ref="AH6677:AH6700"/>
    <mergeCell ref="AI6677:AI6700"/>
    <mergeCell ref="AJ6677:AJ6700"/>
    <mergeCell ref="AG6701:AG6724"/>
    <mergeCell ref="AH6701:AH6724"/>
    <mergeCell ref="AI6701:AI6724"/>
    <mergeCell ref="AJ6701:AJ6724"/>
    <mergeCell ref="AG6485:AG6508"/>
    <mergeCell ref="AH6485:AH6508"/>
    <mergeCell ref="AI6485:AI6508"/>
    <mergeCell ref="AJ6485:AJ6508"/>
    <mergeCell ref="AG6509:AG6532"/>
    <mergeCell ref="AH6509:AH6532"/>
    <mergeCell ref="AI6509:AI6532"/>
    <mergeCell ref="AJ6509:AJ6532"/>
    <mergeCell ref="AG6533:AG6556"/>
    <mergeCell ref="AH6533:AH6556"/>
    <mergeCell ref="AI6533:AI6556"/>
    <mergeCell ref="AJ6533:AJ6556"/>
    <mergeCell ref="AG6557:AG6580"/>
    <mergeCell ref="AH6557:AH6580"/>
    <mergeCell ref="AI6557:AI6580"/>
    <mergeCell ref="AJ6557:AJ6580"/>
    <mergeCell ref="AG6581:AG6604"/>
    <mergeCell ref="AH6581:AH6604"/>
    <mergeCell ref="AI6581:AI6604"/>
    <mergeCell ref="AJ6581:AJ6604"/>
    <mergeCell ref="AG6365:AG6388"/>
    <mergeCell ref="AH6365:AH6388"/>
    <mergeCell ref="AI6365:AI6388"/>
    <mergeCell ref="AJ6365:AJ6388"/>
    <mergeCell ref="AG6389:AG6412"/>
    <mergeCell ref="AH6389:AH6412"/>
    <mergeCell ref="AI6389:AI6412"/>
    <mergeCell ref="AJ6389:AJ6412"/>
    <mergeCell ref="AG6413:AG6436"/>
    <mergeCell ref="AH6413:AH6436"/>
    <mergeCell ref="AI6413:AI6436"/>
    <mergeCell ref="AJ6413:AJ6436"/>
    <mergeCell ref="AG6437:AG6460"/>
    <mergeCell ref="AH6437:AH6460"/>
    <mergeCell ref="AI6437:AI6460"/>
    <mergeCell ref="AJ6437:AJ6460"/>
    <mergeCell ref="AG6461:AG6484"/>
    <mergeCell ref="AH6461:AH6484"/>
    <mergeCell ref="AI6461:AI6484"/>
    <mergeCell ref="AJ6461:AJ6484"/>
    <mergeCell ref="AG6245:AG6268"/>
    <mergeCell ref="AH6245:AH6268"/>
    <mergeCell ref="AI6245:AI6268"/>
    <mergeCell ref="AJ6245:AJ6268"/>
    <mergeCell ref="AG6269:AG6292"/>
    <mergeCell ref="AH6269:AH6292"/>
    <mergeCell ref="AI6269:AI6292"/>
    <mergeCell ref="AJ6269:AJ6292"/>
    <mergeCell ref="AG6293:AG6316"/>
    <mergeCell ref="AH6293:AH6316"/>
    <mergeCell ref="AI6293:AI6316"/>
    <mergeCell ref="AJ6293:AJ6316"/>
    <mergeCell ref="AG6317:AG6340"/>
    <mergeCell ref="AH6317:AH6340"/>
    <mergeCell ref="AI6317:AI6340"/>
    <mergeCell ref="AJ6317:AJ6340"/>
    <mergeCell ref="AG6341:AG6364"/>
    <mergeCell ref="AH6341:AH6364"/>
    <mergeCell ref="AI6341:AI6364"/>
    <mergeCell ref="AJ6341:AJ6364"/>
    <mergeCell ref="AG6125:AG6148"/>
    <mergeCell ref="AH6125:AH6148"/>
    <mergeCell ref="AI6125:AI6148"/>
    <mergeCell ref="AJ6125:AJ6148"/>
    <mergeCell ref="AG6149:AG6172"/>
    <mergeCell ref="AH6149:AH6172"/>
    <mergeCell ref="AI6149:AI6172"/>
    <mergeCell ref="AJ6149:AJ6172"/>
    <mergeCell ref="AG6173:AG6196"/>
    <mergeCell ref="AH6173:AH6196"/>
    <mergeCell ref="AI6173:AI6196"/>
    <mergeCell ref="AJ6173:AJ6196"/>
    <mergeCell ref="AG6197:AG6220"/>
    <mergeCell ref="AH6197:AH6220"/>
    <mergeCell ref="AI6197:AI6220"/>
    <mergeCell ref="AJ6197:AJ6220"/>
    <mergeCell ref="AG6221:AG6244"/>
    <mergeCell ref="AH6221:AH6244"/>
    <mergeCell ref="AI6221:AI6244"/>
    <mergeCell ref="AJ6221:AJ6244"/>
    <mergeCell ref="AG6005:AG6028"/>
    <mergeCell ref="AH6005:AH6028"/>
    <mergeCell ref="AI6005:AI6028"/>
    <mergeCell ref="AJ6005:AJ6028"/>
    <mergeCell ref="AG6029:AG6052"/>
    <mergeCell ref="AH6029:AH6052"/>
    <mergeCell ref="AI6029:AI6052"/>
    <mergeCell ref="AJ6029:AJ6052"/>
    <mergeCell ref="AG6053:AG6076"/>
    <mergeCell ref="AH6053:AH6076"/>
    <mergeCell ref="AI6053:AI6076"/>
    <mergeCell ref="AJ6053:AJ6076"/>
    <mergeCell ref="AG6077:AG6100"/>
    <mergeCell ref="AH6077:AH6100"/>
    <mergeCell ref="AI6077:AI6100"/>
    <mergeCell ref="AJ6077:AJ6100"/>
    <mergeCell ref="AG6101:AG6124"/>
    <mergeCell ref="AH6101:AH6124"/>
    <mergeCell ref="AI6101:AI6124"/>
    <mergeCell ref="AJ6101:AJ6124"/>
    <mergeCell ref="AG5885:AG5908"/>
    <mergeCell ref="AH5885:AH5908"/>
    <mergeCell ref="AI5885:AI5908"/>
    <mergeCell ref="AJ5885:AJ5908"/>
    <mergeCell ref="AG5909:AG5932"/>
    <mergeCell ref="AH5909:AH5932"/>
    <mergeCell ref="AI5909:AI5932"/>
    <mergeCell ref="AJ5909:AJ5932"/>
    <mergeCell ref="AG5933:AG5956"/>
    <mergeCell ref="AH5933:AH5956"/>
    <mergeCell ref="AI5933:AI5956"/>
    <mergeCell ref="AJ5933:AJ5956"/>
    <mergeCell ref="AG5957:AG5980"/>
    <mergeCell ref="AH5957:AH5980"/>
    <mergeCell ref="AI5957:AI5980"/>
    <mergeCell ref="AJ5957:AJ5980"/>
    <mergeCell ref="AG5981:AG6004"/>
    <mergeCell ref="AH5981:AH6004"/>
    <mergeCell ref="AI5981:AI6004"/>
    <mergeCell ref="AJ5981:AJ6004"/>
    <mergeCell ref="AG5765:AG5788"/>
    <mergeCell ref="AH5765:AH5788"/>
    <mergeCell ref="AI5765:AI5788"/>
    <mergeCell ref="AJ5765:AJ5788"/>
    <mergeCell ref="AG5789:AG5812"/>
    <mergeCell ref="AH5789:AH5812"/>
    <mergeCell ref="AI5789:AI5812"/>
    <mergeCell ref="AJ5789:AJ5812"/>
    <mergeCell ref="AG5813:AG5836"/>
    <mergeCell ref="AH5813:AH5836"/>
    <mergeCell ref="AI5813:AI5836"/>
    <mergeCell ref="AJ5813:AJ5836"/>
    <mergeCell ref="AG5837:AG5860"/>
    <mergeCell ref="AH5837:AH5860"/>
    <mergeCell ref="AI5837:AI5860"/>
    <mergeCell ref="AJ5837:AJ5860"/>
    <mergeCell ref="AG5861:AG5884"/>
    <mergeCell ref="AH5861:AH5884"/>
    <mergeCell ref="AI5861:AI5884"/>
    <mergeCell ref="AJ5861:AJ5884"/>
    <mergeCell ref="AG5645:AG5668"/>
    <mergeCell ref="AH5645:AH5668"/>
    <mergeCell ref="AI5645:AI5668"/>
    <mergeCell ref="AJ5645:AJ5668"/>
    <mergeCell ref="AG5669:AG5692"/>
    <mergeCell ref="AH5669:AH5692"/>
    <mergeCell ref="AI5669:AI5692"/>
    <mergeCell ref="AJ5669:AJ5692"/>
    <mergeCell ref="AG5693:AG5716"/>
    <mergeCell ref="AH5693:AH5716"/>
    <mergeCell ref="AI5693:AI5716"/>
    <mergeCell ref="AJ5693:AJ5716"/>
    <mergeCell ref="AG5717:AG5740"/>
    <mergeCell ref="AH5717:AH5740"/>
    <mergeCell ref="AI5717:AI5740"/>
    <mergeCell ref="AJ5717:AJ5740"/>
    <mergeCell ref="AG5741:AG5764"/>
    <mergeCell ref="AH5741:AH5764"/>
    <mergeCell ref="AI5741:AI5764"/>
    <mergeCell ref="AJ5741:AJ5764"/>
    <mergeCell ref="AG5525:AG5548"/>
    <mergeCell ref="AH5525:AH5548"/>
    <mergeCell ref="AI5525:AI5548"/>
    <mergeCell ref="AJ5525:AJ5548"/>
    <mergeCell ref="AG5549:AG5572"/>
    <mergeCell ref="AH5549:AH5572"/>
    <mergeCell ref="AI5549:AI5572"/>
    <mergeCell ref="AJ5549:AJ5572"/>
    <mergeCell ref="AG5573:AG5596"/>
    <mergeCell ref="AH5573:AH5596"/>
    <mergeCell ref="AI5573:AI5596"/>
    <mergeCell ref="AJ5573:AJ5596"/>
    <mergeCell ref="AG5597:AG5620"/>
    <mergeCell ref="AH5597:AH5620"/>
    <mergeCell ref="AI5597:AI5620"/>
    <mergeCell ref="AJ5597:AJ5620"/>
    <mergeCell ref="AG5621:AG5644"/>
    <mergeCell ref="AH5621:AH5644"/>
    <mergeCell ref="AI5621:AI5644"/>
    <mergeCell ref="AJ5621:AJ5644"/>
    <mergeCell ref="AG5405:AG5428"/>
    <mergeCell ref="AH5405:AH5428"/>
    <mergeCell ref="AI5405:AI5428"/>
    <mergeCell ref="AJ5405:AJ5428"/>
    <mergeCell ref="AG5429:AG5452"/>
    <mergeCell ref="AH5429:AH5452"/>
    <mergeCell ref="AI5429:AI5452"/>
    <mergeCell ref="AJ5429:AJ5452"/>
    <mergeCell ref="AG5453:AG5476"/>
    <mergeCell ref="AH5453:AH5476"/>
    <mergeCell ref="AI5453:AI5476"/>
    <mergeCell ref="AJ5453:AJ5476"/>
    <mergeCell ref="AG5477:AG5500"/>
    <mergeCell ref="AH5477:AH5500"/>
    <mergeCell ref="AI5477:AI5500"/>
    <mergeCell ref="AJ5477:AJ5500"/>
    <mergeCell ref="AG5501:AG5524"/>
    <mergeCell ref="AH5501:AH5524"/>
    <mergeCell ref="AI5501:AI5524"/>
    <mergeCell ref="AJ5501:AJ5524"/>
    <mergeCell ref="AG5285:AG5308"/>
    <mergeCell ref="AH5285:AH5308"/>
    <mergeCell ref="AI5285:AI5308"/>
    <mergeCell ref="AJ5285:AJ5308"/>
    <mergeCell ref="AG5309:AG5332"/>
    <mergeCell ref="AH5309:AH5332"/>
    <mergeCell ref="AI5309:AI5332"/>
    <mergeCell ref="AJ5309:AJ5332"/>
    <mergeCell ref="AG5333:AG5356"/>
    <mergeCell ref="AH5333:AH5356"/>
    <mergeCell ref="AI5333:AI5356"/>
    <mergeCell ref="AJ5333:AJ5356"/>
    <mergeCell ref="AG5357:AG5380"/>
    <mergeCell ref="AH5357:AH5380"/>
    <mergeCell ref="AI5357:AI5380"/>
    <mergeCell ref="AJ5357:AJ5380"/>
    <mergeCell ref="AG5381:AG5404"/>
    <mergeCell ref="AH5381:AH5404"/>
    <mergeCell ref="AI5381:AI5404"/>
    <mergeCell ref="AJ5381:AJ5404"/>
    <mergeCell ref="AG5165:AG5188"/>
    <mergeCell ref="AH5165:AH5188"/>
    <mergeCell ref="AI5165:AI5188"/>
    <mergeCell ref="AJ5165:AJ5188"/>
    <mergeCell ref="AG5189:AG5212"/>
    <mergeCell ref="AH5189:AH5212"/>
    <mergeCell ref="AI5189:AI5212"/>
    <mergeCell ref="AJ5189:AJ5212"/>
    <mergeCell ref="AG5213:AG5236"/>
    <mergeCell ref="AH5213:AH5236"/>
    <mergeCell ref="AI5213:AI5236"/>
    <mergeCell ref="AJ5213:AJ5236"/>
    <mergeCell ref="AG5237:AG5260"/>
    <mergeCell ref="AH5237:AH5260"/>
    <mergeCell ref="AI5237:AI5260"/>
    <mergeCell ref="AJ5237:AJ5260"/>
    <mergeCell ref="AG5261:AG5284"/>
    <mergeCell ref="AH5261:AH5284"/>
    <mergeCell ref="AI5261:AI5284"/>
    <mergeCell ref="AJ5261:AJ5284"/>
    <mergeCell ref="AG5045:AG5068"/>
    <mergeCell ref="AH5045:AH5068"/>
    <mergeCell ref="AI5045:AI5068"/>
    <mergeCell ref="AJ5045:AJ5068"/>
    <mergeCell ref="AG5069:AG5092"/>
    <mergeCell ref="AH5069:AH5092"/>
    <mergeCell ref="AI5069:AI5092"/>
    <mergeCell ref="AJ5069:AJ5092"/>
    <mergeCell ref="AG5093:AG5116"/>
    <mergeCell ref="AH5093:AH5116"/>
    <mergeCell ref="AI5093:AI5116"/>
    <mergeCell ref="AJ5093:AJ5116"/>
    <mergeCell ref="AG5117:AG5140"/>
    <mergeCell ref="AH5117:AH5140"/>
    <mergeCell ref="AI5117:AI5140"/>
    <mergeCell ref="AJ5117:AJ5140"/>
    <mergeCell ref="AG5141:AG5164"/>
    <mergeCell ref="AH5141:AH5164"/>
    <mergeCell ref="AI5141:AI5164"/>
    <mergeCell ref="AJ5141:AJ5164"/>
    <mergeCell ref="AG4925:AG4948"/>
    <mergeCell ref="AH4925:AH4948"/>
    <mergeCell ref="AI4925:AI4948"/>
    <mergeCell ref="AJ4925:AJ4948"/>
    <mergeCell ref="AG4949:AG4972"/>
    <mergeCell ref="AH4949:AH4972"/>
    <mergeCell ref="AI4949:AI4972"/>
    <mergeCell ref="AJ4949:AJ4972"/>
    <mergeCell ref="AG4973:AG4996"/>
    <mergeCell ref="AH4973:AH4996"/>
    <mergeCell ref="AI4973:AI4996"/>
    <mergeCell ref="AJ4973:AJ4996"/>
    <mergeCell ref="AG4997:AG5020"/>
    <mergeCell ref="AH4997:AH5020"/>
    <mergeCell ref="AI4997:AI5020"/>
    <mergeCell ref="AJ4997:AJ5020"/>
    <mergeCell ref="AG5021:AG5044"/>
    <mergeCell ref="AH5021:AH5044"/>
    <mergeCell ref="AI5021:AI5044"/>
    <mergeCell ref="AJ5021:AJ5044"/>
    <mergeCell ref="AG4805:AG4828"/>
    <mergeCell ref="AH4805:AH4828"/>
    <mergeCell ref="AI4805:AI4828"/>
    <mergeCell ref="AJ4805:AJ4828"/>
    <mergeCell ref="AG4829:AG4852"/>
    <mergeCell ref="AH4829:AH4852"/>
    <mergeCell ref="AI4829:AI4852"/>
    <mergeCell ref="AJ4829:AJ4852"/>
    <mergeCell ref="AG4853:AG4876"/>
    <mergeCell ref="AH4853:AH4876"/>
    <mergeCell ref="AI4853:AI4876"/>
    <mergeCell ref="AJ4853:AJ4876"/>
    <mergeCell ref="AG4877:AG4900"/>
    <mergeCell ref="AH4877:AH4900"/>
    <mergeCell ref="AI4877:AI4900"/>
    <mergeCell ref="AJ4877:AJ4900"/>
    <mergeCell ref="AG4901:AG4924"/>
    <mergeCell ref="AH4901:AH4924"/>
    <mergeCell ref="AI4901:AI4924"/>
    <mergeCell ref="AJ4901:AJ4924"/>
    <mergeCell ref="AG4685:AG4708"/>
    <mergeCell ref="AH4685:AH4708"/>
    <mergeCell ref="AI4685:AI4708"/>
    <mergeCell ref="AJ4685:AJ4708"/>
    <mergeCell ref="AG4709:AG4732"/>
    <mergeCell ref="AH4709:AH4732"/>
    <mergeCell ref="AI4709:AI4732"/>
    <mergeCell ref="AJ4709:AJ4732"/>
    <mergeCell ref="AG4733:AG4756"/>
    <mergeCell ref="AH4733:AH4756"/>
    <mergeCell ref="AI4733:AI4756"/>
    <mergeCell ref="AJ4733:AJ4756"/>
    <mergeCell ref="AG4757:AG4780"/>
    <mergeCell ref="AH4757:AH4780"/>
    <mergeCell ref="AI4757:AI4780"/>
    <mergeCell ref="AJ4757:AJ4780"/>
    <mergeCell ref="AG4781:AG4804"/>
    <mergeCell ref="AH4781:AH4804"/>
    <mergeCell ref="AI4781:AI4804"/>
    <mergeCell ref="AJ4781:AJ4804"/>
    <mergeCell ref="AG4565:AG4588"/>
    <mergeCell ref="AH4565:AH4588"/>
    <mergeCell ref="AI4565:AI4588"/>
    <mergeCell ref="AJ4565:AJ4588"/>
    <mergeCell ref="AG4589:AG4612"/>
    <mergeCell ref="AH4589:AH4612"/>
    <mergeCell ref="AI4589:AI4612"/>
    <mergeCell ref="AJ4589:AJ4612"/>
    <mergeCell ref="AG4613:AG4636"/>
    <mergeCell ref="AH4613:AH4636"/>
    <mergeCell ref="AI4613:AI4636"/>
    <mergeCell ref="AJ4613:AJ4636"/>
    <mergeCell ref="AG4637:AG4660"/>
    <mergeCell ref="AH4637:AH4660"/>
    <mergeCell ref="AI4637:AI4660"/>
    <mergeCell ref="AJ4637:AJ4660"/>
    <mergeCell ref="AG4661:AG4684"/>
    <mergeCell ref="AH4661:AH4684"/>
    <mergeCell ref="AI4661:AI4684"/>
    <mergeCell ref="AJ4661:AJ4684"/>
    <mergeCell ref="AG4445:AG4468"/>
    <mergeCell ref="AH4445:AH4468"/>
    <mergeCell ref="AI4445:AI4468"/>
    <mergeCell ref="AJ4445:AJ4468"/>
    <mergeCell ref="AG4469:AG4492"/>
    <mergeCell ref="AH4469:AH4492"/>
    <mergeCell ref="AI4469:AI4492"/>
    <mergeCell ref="AJ4469:AJ4492"/>
    <mergeCell ref="AG4493:AG4516"/>
    <mergeCell ref="AH4493:AH4516"/>
    <mergeCell ref="AI4493:AI4516"/>
    <mergeCell ref="AJ4493:AJ4516"/>
    <mergeCell ref="AG4517:AG4540"/>
    <mergeCell ref="AH4517:AH4540"/>
    <mergeCell ref="AI4517:AI4540"/>
    <mergeCell ref="AJ4517:AJ4540"/>
    <mergeCell ref="AG4541:AG4564"/>
    <mergeCell ref="AH4541:AH4564"/>
    <mergeCell ref="AI4541:AI4564"/>
    <mergeCell ref="AJ4541:AJ4564"/>
    <mergeCell ref="AG4325:AG4348"/>
    <mergeCell ref="AH4325:AH4348"/>
    <mergeCell ref="AI4325:AI4348"/>
    <mergeCell ref="AJ4325:AJ4348"/>
    <mergeCell ref="AG4349:AG4372"/>
    <mergeCell ref="AH4349:AH4372"/>
    <mergeCell ref="AI4349:AI4372"/>
    <mergeCell ref="AJ4349:AJ4372"/>
    <mergeCell ref="AG4373:AG4396"/>
    <mergeCell ref="AH4373:AH4396"/>
    <mergeCell ref="AI4373:AI4396"/>
    <mergeCell ref="AJ4373:AJ4396"/>
    <mergeCell ref="AG4397:AG4420"/>
    <mergeCell ref="AH4397:AH4420"/>
    <mergeCell ref="AI4397:AI4420"/>
    <mergeCell ref="AJ4397:AJ4420"/>
    <mergeCell ref="AG4421:AG4444"/>
    <mergeCell ref="AH4421:AH4444"/>
    <mergeCell ref="AI4421:AI4444"/>
    <mergeCell ref="AJ4421:AJ4444"/>
    <mergeCell ref="AG4205:AG4228"/>
    <mergeCell ref="AH4205:AH4228"/>
    <mergeCell ref="AI4205:AI4228"/>
    <mergeCell ref="AJ4205:AJ4228"/>
    <mergeCell ref="AG4229:AG4252"/>
    <mergeCell ref="AH4229:AH4252"/>
    <mergeCell ref="AI4229:AI4252"/>
    <mergeCell ref="AJ4229:AJ4252"/>
    <mergeCell ref="AG4253:AG4276"/>
    <mergeCell ref="AH4253:AH4276"/>
    <mergeCell ref="AI4253:AI4276"/>
    <mergeCell ref="AJ4253:AJ4276"/>
    <mergeCell ref="AG4277:AG4300"/>
    <mergeCell ref="AH4277:AH4300"/>
    <mergeCell ref="AI4277:AI4300"/>
    <mergeCell ref="AJ4277:AJ4300"/>
    <mergeCell ref="AG4301:AG4324"/>
    <mergeCell ref="AH4301:AH4324"/>
    <mergeCell ref="AI4301:AI4324"/>
    <mergeCell ref="AJ4301:AJ4324"/>
    <mergeCell ref="AG4085:AG4108"/>
    <mergeCell ref="AH4085:AH4108"/>
    <mergeCell ref="AI4085:AI4108"/>
    <mergeCell ref="AJ4085:AJ4108"/>
    <mergeCell ref="AG4109:AG4132"/>
    <mergeCell ref="AH4109:AH4132"/>
    <mergeCell ref="AI4109:AI4132"/>
    <mergeCell ref="AJ4109:AJ4132"/>
    <mergeCell ref="AG4133:AG4156"/>
    <mergeCell ref="AH4133:AH4156"/>
    <mergeCell ref="AI4133:AI4156"/>
    <mergeCell ref="AJ4133:AJ4156"/>
    <mergeCell ref="AG4157:AG4180"/>
    <mergeCell ref="AH4157:AH4180"/>
    <mergeCell ref="AI4157:AI4180"/>
    <mergeCell ref="AJ4157:AJ4180"/>
    <mergeCell ref="AG4181:AG4204"/>
    <mergeCell ref="AH4181:AH4204"/>
    <mergeCell ref="AI4181:AI4204"/>
    <mergeCell ref="AJ4181:AJ4204"/>
    <mergeCell ref="AG3965:AG3988"/>
    <mergeCell ref="AH3965:AH3988"/>
    <mergeCell ref="AI3965:AI3988"/>
    <mergeCell ref="AJ3965:AJ3988"/>
    <mergeCell ref="AG3989:AG4012"/>
    <mergeCell ref="AH3989:AH4012"/>
    <mergeCell ref="AI3989:AI4012"/>
    <mergeCell ref="AJ3989:AJ4012"/>
    <mergeCell ref="AG4013:AG4036"/>
    <mergeCell ref="AH4013:AH4036"/>
    <mergeCell ref="AI4013:AI4036"/>
    <mergeCell ref="AJ4013:AJ4036"/>
    <mergeCell ref="AG4037:AG4060"/>
    <mergeCell ref="AH4037:AH4060"/>
    <mergeCell ref="AI4037:AI4060"/>
    <mergeCell ref="AJ4037:AJ4060"/>
    <mergeCell ref="AG4061:AG4084"/>
    <mergeCell ref="AH4061:AH4084"/>
    <mergeCell ref="AI4061:AI4084"/>
    <mergeCell ref="AJ4061:AJ4084"/>
    <mergeCell ref="AG3845:AG3868"/>
    <mergeCell ref="AH3845:AH3868"/>
    <mergeCell ref="AI3845:AI3868"/>
    <mergeCell ref="AJ3845:AJ3868"/>
    <mergeCell ref="AG3869:AG3892"/>
    <mergeCell ref="AH3869:AH3892"/>
    <mergeCell ref="AI3869:AI3892"/>
    <mergeCell ref="AJ3869:AJ3892"/>
    <mergeCell ref="AG3893:AG3916"/>
    <mergeCell ref="AH3893:AH3916"/>
    <mergeCell ref="AI3893:AI3916"/>
    <mergeCell ref="AJ3893:AJ3916"/>
    <mergeCell ref="AG3917:AG3940"/>
    <mergeCell ref="AH3917:AH3940"/>
    <mergeCell ref="AI3917:AI3940"/>
    <mergeCell ref="AJ3917:AJ3940"/>
    <mergeCell ref="AG3941:AG3964"/>
    <mergeCell ref="AH3941:AH3964"/>
    <mergeCell ref="AI3941:AI3964"/>
    <mergeCell ref="AJ3941:AJ3964"/>
    <mergeCell ref="AG3725:AG3748"/>
    <mergeCell ref="AH3725:AH3748"/>
    <mergeCell ref="AI3725:AI3748"/>
    <mergeCell ref="AJ3725:AJ3748"/>
    <mergeCell ref="AG3749:AG3772"/>
    <mergeCell ref="AH3749:AH3772"/>
    <mergeCell ref="AI3749:AI3772"/>
    <mergeCell ref="AJ3749:AJ3772"/>
    <mergeCell ref="AG3773:AG3796"/>
    <mergeCell ref="AH3773:AH3796"/>
    <mergeCell ref="AI3773:AI3796"/>
    <mergeCell ref="AJ3773:AJ3796"/>
    <mergeCell ref="AG3797:AG3820"/>
    <mergeCell ref="AH3797:AH3820"/>
    <mergeCell ref="AI3797:AI3820"/>
    <mergeCell ref="AJ3797:AJ3820"/>
    <mergeCell ref="AG3821:AG3844"/>
    <mergeCell ref="AH3821:AH3844"/>
    <mergeCell ref="AI3821:AI3844"/>
    <mergeCell ref="AJ3821:AJ3844"/>
    <mergeCell ref="AG3605:AG3628"/>
    <mergeCell ref="AH3605:AH3628"/>
    <mergeCell ref="AI3605:AI3628"/>
    <mergeCell ref="AJ3605:AJ3628"/>
    <mergeCell ref="AG3629:AG3652"/>
    <mergeCell ref="AH3629:AH3652"/>
    <mergeCell ref="AI3629:AI3652"/>
    <mergeCell ref="AJ3629:AJ3652"/>
    <mergeCell ref="AG3653:AG3676"/>
    <mergeCell ref="AH3653:AH3676"/>
    <mergeCell ref="AI3653:AI3676"/>
    <mergeCell ref="AJ3653:AJ3676"/>
    <mergeCell ref="AG3677:AG3700"/>
    <mergeCell ref="AH3677:AH3700"/>
    <mergeCell ref="AI3677:AI3700"/>
    <mergeCell ref="AJ3677:AJ3700"/>
    <mergeCell ref="AG3701:AG3724"/>
    <mergeCell ref="AH3701:AH3724"/>
    <mergeCell ref="AI3701:AI3724"/>
    <mergeCell ref="AJ3701:AJ3724"/>
    <mergeCell ref="AG3485:AG3508"/>
    <mergeCell ref="AH3485:AH3508"/>
    <mergeCell ref="AI3485:AI3508"/>
    <mergeCell ref="AJ3485:AJ3508"/>
    <mergeCell ref="AG3509:AG3532"/>
    <mergeCell ref="AH3509:AH3532"/>
    <mergeCell ref="AI3509:AI3532"/>
    <mergeCell ref="AJ3509:AJ3532"/>
    <mergeCell ref="AG3533:AG3556"/>
    <mergeCell ref="AH3533:AH3556"/>
    <mergeCell ref="AI3533:AI3556"/>
    <mergeCell ref="AJ3533:AJ3556"/>
    <mergeCell ref="AG3557:AG3580"/>
    <mergeCell ref="AH3557:AH3580"/>
    <mergeCell ref="AI3557:AI3580"/>
    <mergeCell ref="AJ3557:AJ3580"/>
    <mergeCell ref="AG3581:AG3604"/>
    <mergeCell ref="AH3581:AH3604"/>
    <mergeCell ref="AI3581:AI3604"/>
    <mergeCell ref="AJ3581:AJ3604"/>
    <mergeCell ref="AG3365:AG3388"/>
    <mergeCell ref="AH3365:AH3388"/>
    <mergeCell ref="AI3365:AI3388"/>
    <mergeCell ref="AJ3365:AJ3388"/>
    <mergeCell ref="AG3389:AG3412"/>
    <mergeCell ref="AH3389:AH3412"/>
    <mergeCell ref="AI3389:AI3412"/>
    <mergeCell ref="AJ3389:AJ3412"/>
    <mergeCell ref="AG3413:AG3436"/>
    <mergeCell ref="AH3413:AH3436"/>
    <mergeCell ref="AI3413:AI3436"/>
    <mergeCell ref="AJ3413:AJ3436"/>
    <mergeCell ref="AG3437:AG3460"/>
    <mergeCell ref="AH3437:AH3460"/>
    <mergeCell ref="AI3437:AI3460"/>
    <mergeCell ref="AJ3437:AJ3460"/>
    <mergeCell ref="AG3461:AG3484"/>
    <mergeCell ref="AH3461:AH3484"/>
    <mergeCell ref="AI3461:AI3484"/>
    <mergeCell ref="AJ3461:AJ3484"/>
    <mergeCell ref="AG3245:AG3268"/>
    <mergeCell ref="AH3245:AH3268"/>
    <mergeCell ref="AI3245:AI3268"/>
    <mergeCell ref="AJ3245:AJ3268"/>
    <mergeCell ref="AG3269:AG3292"/>
    <mergeCell ref="AH3269:AH3292"/>
    <mergeCell ref="AI3269:AI3292"/>
    <mergeCell ref="AJ3269:AJ3292"/>
    <mergeCell ref="AG3293:AG3316"/>
    <mergeCell ref="AH3293:AH3316"/>
    <mergeCell ref="AI3293:AI3316"/>
    <mergeCell ref="AJ3293:AJ3316"/>
    <mergeCell ref="AG3317:AG3340"/>
    <mergeCell ref="AH3317:AH3340"/>
    <mergeCell ref="AI3317:AI3340"/>
    <mergeCell ref="AJ3317:AJ3340"/>
    <mergeCell ref="AG3341:AG3364"/>
    <mergeCell ref="AH3341:AH3364"/>
    <mergeCell ref="AI3341:AI3364"/>
    <mergeCell ref="AJ3341:AJ3364"/>
    <mergeCell ref="AG3125:AG3148"/>
    <mergeCell ref="AH3125:AH3148"/>
    <mergeCell ref="AI3125:AI3148"/>
    <mergeCell ref="AJ3125:AJ3148"/>
    <mergeCell ref="AG3149:AG3172"/>
    <mergeCell ref="AH3149:AH3172"/>
    <mergeCell ref="AI3149:AI3172"/>
    <mergeCell ref="AJ3149:AJ3172"/>
    <mergeCell ref="AG3173:AG3196"/>
    <mergeCell ref="AH3173:AH3196"/>
    <mergeCell ref="AI3173:AI3196"/>
    <mergeCell ref="AJ3173:AJ3196"/>
    <mergeCell ref="AG3197:AG3220"/>
    <mergeCell ref="AH3197:AH3220"/>
    <mergeCell ref="AI3197:AI3220"/>
    <mergeCell ref="AJ3197:AJ3220"/>
    <mergeCell ref="AG3221:AG3244"/>
    <mergeCell ref="AH3221:AH3244"/>
    <mergeCell ref="AI3221:AI3244"/>
    <mergeCell ref="AJ3221:AJ3244"/>
    <mergeCell ref="AG3005:AG3028"/>
    <mergeCell ref="AH3005:AH3028"/>
    <mergeCell ref="AI3005:AI3028"/>
    <mergeCell ref="AJ3005:AJ3028"/>
    <mergeCell ref="AG3029:AG3052"/>
    <mergeCell ref="AH3029:AH3052"/>
    <mergeCell ref="AI3029:AI3052"/>
    <mergeCell ref="AJ3029:AJ3052"/>
    <mergeCell ref="AG3053:AG3076"/>
    <mergeCell ref="AH3053:AH3076"/>
    <mergeCell ref="AI3053:AI3076"/>
    <mergeCell ref="AJ3053:AJ3076"/>
    <mergeCell ref="AG3077:AG3100"/>
    <mergeCell ref="AH3077:AH3100"/>
    <mergeCell ref="AI3077:AI3100"/>
    <mergeCell ref="AJ3077:AJ3100"/>
    <mergeCell ref="AG3101:AG3124"/>
    <mergeCell ref="AH3101:AH3124"/>
    <mergeCell ref="AI3101:AI3124"/>
    <mergeCell ref="AJ3101:AJ3124"/>
    <mergeCell ref="AG2885:AG2908"/>
    <mergeCell ref="AH2885:AH2908"/>
    <mergeCell ref="AI2885:AI2908"/>
    <mergeCell ref="AJ2885:AJ2908"/>
    <mergeCell ref="AG2909:AG2932"/>
    <mergeCell ref="AH2909:AH2932"/>
    <mergeCell ref="AI2909:AI2932"/>
    <mergeCell ref="AJ2909:AJ2932"/>
    <mergeCell ref="AG2933:AG2956"/>
    <mergeCell ref="AH2933:AH2956"/>
    <mergeCell ref="AI2933:AI2956"/>
    <mergeCell ref="AJ2933:AJ2956"/>
    <mergeCell ref="AG2957:AG2980"/>
    <mergeCell ref="AH2957:AH2980"/>
    <mergeCell ref="AI2957:AI2980"/>
    <mergeCell ref="AJ2957:AJ2980"/>
    <mergeCell ref="AG2981:AG3004"/>
    <mergeCell ref="AH2981:AH3004"/>
    <mergeCell ref="AI2981:AI3004"/>
    <mergeCell ref="AJ2981:AJ3004"/>
    <mergeCell ref="AG2765:AG2788"/>
    <mergeCell ref="AH2765:AH2788"/>
    <mergeCell ref="AI2765:AI2788"/>
    <mergeCell ref="AJ2765:AJ2788"/>
    <mergeCell ref="AG2789:AG2812"/>
    <mergeCell ref="AH2789:AH2812"/>
    <mergeCell ref="AI2789:AI2812"/>
    <mergeCell ref="AJ2789:AJ2812"/>
    <mergeCell ref="AG2813:AG2836"/>
    <mergeCell ref="AH2813:AH2836"/>
    <mergeCell ref="AI2813:AI2836"/>
    <mergeCell ref="AJ2813:AJ2836"/>
    <mergeCell ref="AG2837:AG2860"/>
    <mergeCell ref="AH2837:AH2860"/>
    <mergeCell ref="AI2837:AI2860"/>
    <mergeCell ref="AJ2837:AJ2860"/>
    <mergeCell ref="AG2861:AG2884"/>
    <mergeCell ref="AH2861:AH2884"/>
    <mergeCell ref="AI2861:AI2884"/>
    <mergeCell ref="AJ2861:AJ2884"/>
    <mergeCell ref="AG2645:AG2668"/>
    <mergeCell ref="AH2645:AH2668"/>
    <mergeCell ref="AI2645:AI2668"/>
    <mergeCell ref="AJ2645:AJ2668"/>
    <mergeCell ref="AG2669:AG2692"/>
    <mergeCell ref="AH2669:AH2692"/>
    <mergeCell ref="AI2669:AI2692"/>
    <mergeCell ref="AJ2669:AJ2692"/>
    <mergeCell ref="AG2693:AG2716"/>
    <mergeCell ref="AH2693:AH2716"/>
    <mergeCell ref="AI2693:AI2716"/>
    <mergeCell ref="AJ2693:AJ2716"/>
    <mergeCell ref="AG2717:AG2740"/>
    <mergeCell ref="AH2717:AH2740"/>
    <mergeCell ref="AI2717:AI2740"/>
    <mergeCell ref="AJ2717:AJ2740"/>
    <mergeCell ref="AG2741:AG2764"/>
    <mergeCell ref="AH2741:AH2764"/>
    <mergeCell ref="AI2741:AI2764"/>
    <mergeCell ref="AJ2741:AJ2764"/>
    <mergeCell ref="AG2525:AG2548"/>
    <mergeCell ref="AH2525:AH2548"/>
    <mergeCell ref="AI2525:AI2548"/>
    <mergeCell ref="AJ2525:AJ2548"/>
    <mergeCell ref="AG2549:AG2572"/>
    <mergeCell ref="AH2549:AH2572"/>
    <mergeCell ref="AI2549:AI2572"/>
    <mergeCell ref="AJ2549:AJ2572"/>
    <mergeCell ref="AG2573:AG2596"/>
    <mergeCell ref="AH2573:AH2596"/>
    <mergeCell ref="AI2573:AI2596"/>
    <mergeCell ref="AJ2573:AJ2596"/>
    <mergeCell ref="AG2597:AG2620"/>
    <mergeCell ref="AH2597:AH2620"/>
    <mergeCell ref="AI2597:AI2620"/>
    <mergeCell ref="AJ2597:AJ2620"/>
    <mergeCell ref="AG2621:AG2644"/>
    <mergeCell ref="AH2621:AH2644"/>
    <mergeCell ref="AI2621:AI2644"/>
    <mergeCell ref="AJ2621:AJ2644"/>
    <mergeCell ref="AG2405:AG2428"/>
    <mergeCell ref="AH2405:AH2428"/>
    <mergeCell ref="AI2405:AI2428"/>
    <mergeCell ref="AJ2405:AJ2428"/>
    <mergeCell ref="AG2429:AG2452"/>
    <mergeCell ref="AH2429:AH2452"/>
    <mergeCell ref="AI2429:AI2452"/>
    <mergeCell ref="AJ2429:AJ2452"/>
    <mergeCell ref="AG2453:AG2476"/>
    <mergeCell ref="AH2453:AH2476"/>
    <mergeCell ref="AI2453:AI2476"/>
    <mergeCell ref="AJ2453:AJ2476"/>
    <mergeCell ref="AG2477:AG2500"/>
    <mergeCell ref="AH2477:AH2500"/>
    <mergeCell ref="AI2477:AI2500"/>
    <mergeCell ref="AJ2477:AJ2500"/>
    <mergeCell ref="AG2501:AG2524"/>
    <mergeCell ref="AH2501:AH2524"/>
    <mergeCell ref="AI2501:AI2524"/>
    <mergeCell ref="AJ2501:AJ2524"/>
    <mergeCell ref="AG2285:AG2308"/>
    <mergeCell ref="AH2285:AH2308"/>
    <mergeCell ref="AI2285:AI2308"/>
    <mergeCell ref="AJ2285:AJ2308"/>
    <mergeCell ref="AG2309:AG2332"/>
    <mergeCell ref="AH2309:AH2332"/>
    <mergeCell ref="AI2309:AI2332"/>
    <mergeCell ref="AJ2309:AJ2332"/>
    <mergeCell ref="AG2333:AG2356"/>
    <mergeCell ref="AH2333:AH2356"/>
    <mergeCell ref="AI2333:AI2356"/>
    <mergeCell ref="AJ2333:AJ2356"/>
    <mergeCell ref="AG2357:AG2380"/>
    <mergeCell ref="AH2357:AH2380"/>
    <mergeCell ref="AI2357:AI2380"/>
    <mergeCell ref="AJ2357:AJ2380"/>
    <mergeCell ref="AG2381:AG2404"/>
    <mergeCell ref="AH2381:AH2404"/>
    <mergeCell ref="AI2381:AI2404"/>
    <mergeCell ref="AJ2381:AJ2404"/>
    <mergeCell ref="AG2165:AG2188"/>
    <mergeCell ref="AH2165:AH2188"/>
    <mergeCell ref="AI2165:AI2188"/>
    <mergeCell ref="AJ2165:AJ2188"/>
    <mergeCell ref="AG2189:AG2212"/>
    <mergeCell ref="AH2189:AH2212"/>
    <mergeCell ref="AI2189:AI2212"/>
    <mergeCell ref="AJ2189:AJ2212"/>
    <mergeCell ref="AG2213:AG2236"/>
    <mergeCell ref="AH2213:AH2236"/>
    <mergeCell ref="AI2213:AI2236"/>
    <mergeCell ref="AJ2213:AJ2236"/>
    <mergeCell ref="AG2237:AG2260"/>
    <mergeCell ref="AH2237:AH2260"/>
    <mergeCell ref="AI2237:AI2260"/>
    <mergeCell ref="AJ2237:AJ2260"/>
    <mergeCell ref="AG2261:AG2284"/>
    <mergeCell ref="AH2261:AH2284"/>
    <mergeCell ref="AI2261:AI2284"/>
    <mergeCell ref="AJ2261:AJ2284"/>
    <mergeCell ref="AG2045:AG2068"/>
    <mergeCell ref="AH2045:AH2068"/>
    <mergeCell ref="AI2045:AI2068"/>
    <mergeCell ref="AJ2045:AJ2068"/>
    <mergeCell ref="AG2069:AG2092"/>
    <mergeCell ref="AH2069:AH2092"/>
    <mergeCell ref="AI2069:AI2092"/>
    <mergeCell ref="AJ2069:AJ2092"/>
    <mergeCell ref="AG2093:AG2116"/>
    <mergeCell ref="AH2093:AH2116"/>
    <mergeCell ref="AI2093:AI2116"/>
    <mergeCell ref="AJ2093:AJ2116"/>
    <mergeCell ref="AG2117:AG2140"/>
    <mergeCell ref="AH2117:AH2140"/>
    <mergeCell ref="AI2117:AI2140"/>
    <mergeCell ref="AJ2117:AJ2140"/>
    <mergeCell ref="AG2141:AG2164"/>
    <mergeCell ref="AH2141:AH2164"/>
    <mergeCell ref="AI2141:AI2164"/>
    <mergeCell ref="AJ2141:AJ2164"/>
    <mergeCell ref="AG1925:AG1948"/>
    <mergeCell ref="AH1925:AH1948"/>
    <mergeCell ref="AI1925:AI1948"/>
    <mergeCell ref="AJ1925:AJ1948"/>
    <mergeCell ref="AG1949:AG1972"/>
    <mergeCell ref="AH1949:AH1972"/>
    <mergeCell ref="AI1949:AI1972"/>
    <mergeCell ref="AJ1949:AJ1972"/>
    <mergeCell ref="AG1973:AG1996"/>
    <mergeCell ref="AH1973:AH1996"/>
    <mergeCell ref="AI1973:AI1996"/>
    <mergeCell ref="AJ1973:AJ1996"/>
    <mergeCell ref="AG1997:AG2020"/>
    <mergeCell ref="AH1997:AH2020"/>
    <mergeCell ref="AI1997:AI2020"/>
    <mergeCell ref="AJ1997:AJ2020"/>
    <mergeCell ref="AG2021:AG2044"/>
    <mergeCell ref="AH2021:AH2044"/>
    <mergeCell ref="AI2021:AI2044"/>
    <mergeCell ref="AJ2021:AJ2044"/>
    <mergeCell ref="AG1805:AG1828"/>
    <mergeCell ref="AH1805:AH1828"/>
    <mergeCell ref="AI1805:AI1828"/>
    <mergeCell ref="AJ1805:AJ1828"/>
    <mergeCell ref="AG1829:AG1852"/>
    <mergeCell ref="AH1829:AH1852"/>
    <mergeCell ref="AI1829:AI1852"/>
    <mergeCell ref="AJ1829:AJ1852"/>
    <mergeCell ref="AG1853:AG1876"/>
    <mergeCell ref="AH1853:AH1876"/>
    <mergeCell ref="AI1853:AI1876"/>
    <mergeCell ref="AJ1853:AJ1876"/>
    <mergeCell ref="AG1877:AG1900"/>
    <mergeCell ref="AH1877:AH1900"/>
    <mergeCell ref="AI1877:AI1900"/>
    <mergeCell ref="AJ1877:AJ1900"/>
    <mergeCell ref="AG1901:AG1924"/>
    <mergeCell ref="AH1901:AH1924"/>
    <mergeCell ref="AI1901:AI1924"/>
    <mergeCell ref="AJ1901:AJ1924"/>
    <mergeCell ref="AG1685:AG1708"/>
    <mergeCell ref="AH1685:AH1708"/>
    <mergeCell ref="AI1685:AI1708"/>
    <mergeCell ref="AJ1685:AJ1708"/>
    <mergeCell ref="AG1709:AG1732"/>
    <mergeCell ref="AH1709:AH1732"/>
    <mergeCell ref="AI1709:AI1732"/>
    <mergeCell ref="AJ1709:AJ1732"/>
    <mergeCell ref="AG1733:AG1756"/>
    <mergeCell ref="AH1733:AH1756"/>
    <mergeCell ref="AI1733:AI1756"/>
    <mergeCell ref="AJ1733:AJ1756"/>
    <mergeCell ref="AG1757:AG1780"/>
    <mergeCell ref="AH1757:AH1780"/>
    <mergeCell ref="AI1757:AI1780"/>
    <mergeCell ref="AJ1757:AJ1780"/>
    <mergeCell ref="AG1781:AG1804"/>
    <mergeCell ref="AH1781:AH1804"/>
    <mergeCell ref="AI1781:AI1804"/>
    <mergeCell ref="AJ1781:AJ1804"/>
    <mergeCell ref="AG1565:AG1588"/>
    <mergeCell ref="AH1565:AH1588"/>
    <mergeCell ref="AI1565:AI1588"/>
    <mergeCell ref="AJ1565:AJ1588"/>
    <mergeCell ref="AG1589:AG1612"/>
    <mergeCell ref="AH1589:AH1612"/>
    <mergeCell ref="AI1589:AI1612"/>
    <mergeCell ref="AJ1589:AJ1612"/>
    <mergeCell ref="AG1613:AG1636"/>
    <mergeCell ref="AH1613:AH1636"/>
    <mergeCell ref="AI1613:AI1636"/>
    <mergeCell ref="AJ1613:AJ1636"/>
    <mergeCell ref="AG1637:AG1660"/>
    <mergeCell ref="AH1637:AH1660"/>
    <mergeCell ref="AI1637:AI1660"/>
    <mergeCell ref="AJ1637:AJ1660"/>
    <mergeCell ref="AG1661:AG1684"/>
    <mergeCell ref="AH1661:AH1684"/>
    <mergeCell ref="AI1661:AI1684"/>
    <mergeCell ref="AJ1661:AJ1684"/>
    <mergeCell ref="AG1445:AG1468"/>
    <mergeCell ref="AH1445:AH1468"/>
    <mergeCell ref="AI1445:AI1468"/>
    <mergeCell ref="AJ1445:AJ1468"/>
    <mergeCell ref="AG1469:AG1492"/>
    <mergeCell ref="AH1469:AH1492"/>
    <mergeCell ref="AI1469:AI1492"/>
    <mergeCell ref="AJ1469:AJ1492"/>
    <mergeCell ref="AG1493:AG1516"/>
    <mergeCell ref="AH1493:AH1516"/>
    <mergeCell ref="AI1493:AI1516"/>
    <mergeCell ref="AJ1493:AJ1516"/>
    <mergeCell ref="AG1517:AG1540"/>
    <mergeCell ref="AH1517:AH1540"/>
    <mergeCell ref="AI1517:AI1540"/>
    <mergeCell ref="AJ1517:AJ1540"/>
    <mergeCell ref="AG1541:AG1564"/>
    <mergeCell ref="AH1541:AH1564"/>
    <mergeCell ref="AI1541:AI1564"/>
    <mergeCell ref="AJ1541:AJ1564"/>
    <mergeCell ref="AG1325:AG1348"/>
    <mergeCell ref="AH1325:AH1348"/>
    <mergeCell ref="AI1325:AI1348"/>
    <mergeCell ref="AJ1325:AJ1348"/>
    <mergeCell ref="AG1349:AG1372"/>
    <mergeCell ref="AH1349:AH1372"/>
    <mergeCell ref="AI1349:AI1372"/>
    <mergeCell ref="AJ1349:AJ1372"/>
    <mergeCell ref="AG1373:AG1396"/>
    <mergeCell ref="AH1373:AH1396"/>
    <mergeCell ref="AI1373:AI1396"/>
    <mergeCell ref="AJ1373:AJ1396"/>
    <mergeCell ref="AG1397:AG1420"/>
    <mergeCell ref="AH1397:AH1420"/>
    <mergeCell ref="AI1397:AI1420"/>
    <mergeCell ref="AJ1397:AJ1420"/>
    <mergeCell ref="AG1421:AG1444"/>
    <mergeCell ref="AH1421:AH1444"/>
    <mergeCell ref="AI1421:AI1444"/>
    <mergeCell ref="AJ1421:AJ1444"/>
    <mergeCell ref="AG1205:AG1228"/>
    <mergeCell ref="AH1205:AH1228"/>
    <mergeCell ref="AI1205:AI1228"/>
    <mergeCell ref="AJ1205:AJ1228"/>
    <mergeCell ref="AG1229:AG1252"/>
    <mergeCell ref="AH1229:AH1252"/>
    <mergeCell ref="AI1229:AI1252"/>
    <mergeCell ref="AJ1229:AJ1252"/>
    <mergeCell ref="AG1253:AG1276"/>
    <mergeCell ref="AH1253:AH1276"/>
    <mergeCell ref="AI1253:AI1276"/>
    <mergeCell ref="AJ1253:AJ1276"/>
    <mergeCell ref="AG1277:AG1300"/>
    <mergeCell ref="AH1277:AH1300"/>
    <mergeCell ref="AI1277:AI1300"/>
    <mergeCell ref="AJ1277:AJ1300"/>
    <mergeCell ref="AG1301:AG1324"/>
    <mergeCell ref="AH1301:AH1324"/>
    <mergeCell ref="AI1301:AI1324"/>
    <mergeCell ref="AJ1301:AJ1324"/>
    <mergeCell ref="AG1085:AG1108"/>
    <mergeCell ref="AH1085:AH1108"/>
    <mergeCell ref="AI1085:AI1108"/>
    <mergeCell ref="AJ1085:AJ1108"/>
    <mergeCell ref="AG1109:AG1132"/>
    <mergeCell ref="AH1109:AH1132"/>
    <mergeCell ref="AI1109:AI1132"/>
    <mergeCell ref="AJ1109:AJ1132"/>
    <mergeCell ref="AG1133:AG1156"/>
    <mergeCell ref="AH1133:AH1156"/>
    <mergeCell ref="AI1133:AI1156"/>
    <mergeCell ref="AJ1133:AJ1156"/>
    <mergeCell ref="AG1157:AG1180"/>
    <mergeCell ref="AH1157:AH1180"/>
    <mergeCell ref="AI1157:AI1180"/>
    <mergeCell ref="AJ1157:AJ1180"/>
    <mergeCell ref="AG1181:AG1204"/>
    <mergeCell ref="AH1181:AH1204"/>
    <mergeCell ref="AI1181:AI1204"/>
    <mergeCell ref="AJ1181:AJ1204"/>
    <mergeCell ref="AG965:AG988"/>
    <mergeCell ref="AH965:AH988"/>
    <mergeCell ref="AI965:AI988"/>
    <mergeCell ref="AJ965:AJ988"/>
    <mergeCell ref="AG989:AG1012"/>
    <mergeCell ref="AH989:AH1012"/>
    <mergeCell ref="AI989:AI1012"/>
    <mergeCell ref="AJ989:AJ1012"/>
    <mergeCell ref="AG1013:AG1036"/>
    <mergeCell ref="AH1013:AH1036"/>
    <mergeCell ref="AI1013:AI1036"/>
    <mergeCell ref="AJ1013:AJ1036"/>
    <mergeCell ref="AG1037:AG1060"/>
    <mergeCell ref="AH1037:AH1060"/>
    <mergeCell ref="AI1037:AI1060"/>
    <mergeCell ref="AJ1037:AJ1060"/>
    <mergeCell ref="AG1061:AG1084"/>
    <mergeCell ref="AH1061:AH1084"/>
    <mergeCell ref="AI1061:AI1084"/>
    <mergeCell ref="AJ1061:AJ1084"/>
    <mergeCell ref="AG845:AG868"/>
    <mergeCell ref="AH845:AH868"/>
    <mergeCell ref="AI845:AI868"/>
    <mergeCell ref="AJ845:AJ868"/>
    <mergeCell ref="AG869:AG892"/>
    <mergeCell ref="AH869:AH892"/>
    <mergeCell ref="AI869:AI892"/>
    <mergeCell ref="AJ869:AJ892"/>
    <mergeCell ref="AG893:AG916"/>
    <mergeCell ref="AH893:AH916"/>
    <mergeCell ref="AI893:AI916"/>
    <mergeCell ref="AJ893:AJ916"/>
    <mergeCell ref="AG917:AG940"/>
    <mergeCell ref="AH917:AH940"/>
    <mergeCell ref="AI917:AI940"/>
    <mergeCell ref="AJ917:AJ940"/>
    <mergeCell ref="AG941:AG964"/>
    <mergeCell ref="AH941:AH964"/>
    <mergeCell ref="AI941:AI964"/>
    <mergeCell ref="AJ941:AJ964"/>
    <mergeCell ref="AG725:AG748"/>
    <mergeCell ref="AH725:AH748"/>
    <mergeCell ref="AI725:AI748"/>
    <mergeCell ref="AJ725:AJ748"/>
    <mergeCell ref="AG749:AG772"/>
    <mergeCell ref="AH749:AH772"/>
    <mergeCell ref="AI749:AI772"/>
    <mergeCell ref="AJ749:AJ772"/>
    <mergeCell ref="AG773:AG796"/>
    <mergeCell ref="AH773:AH796"/>
    <mergeCell ref="AI773:AI796"/>
    <mergeCell ref="AJ773:AJ796"/>
    <mergeCell ref="AG797:AG820"/>
    <mergeCell ref="AH797:AH820"/>
    <mergeCell ref="AI797:AI820"/>
    <mergeCell ref="AJ797:AJ820"/>
    <mergeCell ref="AG821:AG844"/>
    <mergeCell ref="AH821:AH844"/>
    <mergeCell ref="AI821:AI844"/>
    <mergeCell ref="AJ821:AJ844"/>
    <mergeCell ref="AG605:AG628"/>
    <mergeCell ref="AH605:AH628"/>
    <mergeCell ref="AI605:AI628"/>
    <mergeCell ref="AJ605:AJ628"/>
    <mergeCell ref="AG629:AG652"/>
    <mergeCell ref="AH629:AH652"/>
    <mergeCell ref="AI629:AI652"/>
    <mergeCell ref="AJ629:AJ652"/>
    <mergeCell ref="AG653:AG676"/>
    <mergeCell ref="AH653:AH676"/>
    <mergeCell ref="AI653:AI676"/>
    <mergeCell ref="AJ653:AJ676"/>
    <mergeCell ref="AG677:AG700"/>
    <mergeCell ref="AH677:AH700"/>
    <mergeCell ref="AI677:AI700"/>
    <mergeCell ref="AJ677:AJ700"/>
    <mergeCell ref="AG701:AG724"/>
    <mergeCell ref="AH701:AH724"/>
    <mergeCell ref="AI701:AI724"/>
    <mergeCell ref="AJ701:AJ724"/>
    <mergeCell ref="AG485:AG508"/>
    <mergeCell ref="AH485:AH508"/>
    <mergeCell ref="AI485:AI508"/>
    <mergeCell ref="AJ485:AJ508"/>
    <mergeCell ref="AG509:AG532"/>
    <mergeCell ref="AH509:AH532"/>
    <mergeCell ref="AI509:AI532"/>
    <mergeCell ref="AJ509:AJ532"/>
    <mergeCell ref="AG533:AG556"/>
    <mergeCell ref="AH533:AH556"/>
    <mergeCell ref="AI533:AI556"/>
    <mergeCell ref="AJ533:AJ556"/>
    <mergeCell ref="AG557:AG580"/>
    <mergeCell ref="AH557:AH580"/>
    <mergeCell ref="AI557:AI580"/>
    <mergeCell ref="AJ557:AJ580"/>
    <mergeCell ref="AG581:AG604"/>
    <mergeCell ref="AH581:AH604"/>
    <mergeCell ref="AI581:AI604"/>
    <mergeCell ref="AJ581:AJ604"/>
    <mergeCell ref="AG365:AG388"/>
    <mergeCell ref="AH365:AH388"/>
    <mergeCell ref="AI365:AI388"/>
    <mergeCell ref="AJ365:AJ388"/>
    <mergeCell ref="AG389:AG412"/>
    <mergeCell ref="AH389:AH412"/>
    <mergeCell ref="AI389:AI412"/>
    <mergeCell ref="AJ389:AJ412"/>
    <mergeCell ref="AG413:AG436"/>
    <mergeCell ref="AH413:AH436"/>
    <mergeCell ref="AI413:AI436"/>
    <mergeCell ref="AJ413:AJ436"/>
    <mergeCell ref="AG437:AG460"/>
    <mergeCell ref="AH437:AH460"/>
    <mergeCell ref="AI437:AI460"/>
    <mergeCell ref="AJ437:AJ460"/>
    <mergeCell ref="AG461:AG484"/>
    <mergeCell ref="AH461:AH484"/>
    <mergeCell ref="AI461:AI484"/>
    <mergeCell ref="AJ461:AJ484"/>
    <mergeCell ref="AG245:AG268"/>
    <mergeCell ref="AH245:AH268"/>
    <mergeCell ref="AI245:AI268"/>
    <mergeCell ref="AJ245:AJ268"/>
    <mergeCell ref="AG269:AG292"/>
    <mergeCell ref="AH269:AH292"/>
    <mergeCell ref="AI269:AI292"/>
    <mergeCell ref="AJ269:AJ292"/>
    <mergeCell ref="AG293:AG316"/>
    <mergeCell ref="AH293:AH316"/>
    <mergeCell ref="AI293:AI316"/>
    <mergeCell ref="AJ293:AJ316"/>
    <mergeCell ref="AG317:AG340"/>
    <mergeCell ref="AH317:AH340"/>
    <mergeCell ref="AI317:AI340"/>
    <mergeCell ref="AJ317:AJ340"/>
    <mergeCell ref="AG341:AG364"/>
    <mergeCell ref="AH341:AH364"/>
    <mergeCell ref="AI341:AI364"/>
    <mergeCell ref="AJ341:AJ364"/>
    <mergeCell ref="AH125:AH148"/>
    <mergeCell ref="AI125:AI148"/>
    <mergeCell ref="AJ125:AJ148"/>
    <mergeCell ref="AG149:AG172"/>
    <mergeCell ref="AH149:AH172"/>
    <mergeCell ref="AI149:AI172"/>
    <mergeCell ref="AJ149:AJ172"/>
    <mergeCell ref="AG173:AG196"/>
    <mergeCell ref="AH173:AH196"/>
    <mergeCell ref="AI173:AI196"/>
    <mergeCell ref="AJ173:AJ196"/>
    <mergeCell ref="AG197:AG220"/>
    <mergeCell ref="AH197:AH220"/>
    <mergeCell ref="AI197:AI220"/>
    <mergeCell ref="AJ197:AJ220"/>
    <mergeCell ref="AG221:AG244"/>
    <mergeCell ref="AH221:AH244"/>
    <mergeCell ref="AI221:AI244"/>
    <mergeCell ref="AJ221:AJ244"/>
    <mergeCell ref="Y8741:Y8764"/>
    <mergeCell ref="Z8741:Z8764"/>
    <mergeCell ref="AA8741:AA8764"/>
    <mergeCell ref="AB8741:AB8764"/>
    <mergeCell ref="AC8741:AC8764"/>
    <mergeCell ref="Y8765:Y8788"/>
    <mergeCell ref="Z8765:Z8788"/>
    <mergeCell ref="AA8765:AA8788"/>
    <mergeCell ref="AB8765:AB8788"/>
    <mergeCell ref="AC8765:AC8788"/>
    <mergeCell ref="AG5:AG28"/>
    <mergeCell ref="AH5:AH28"/>
    <mergeCell ref="AI5:AI28"/>
    <mergeCell ref="AJ5:AJ28"/>
    <mergeCell ref="AG29:AG52"/>
    <mergeCell ref="AH29:AH52"/>
    <mergeCell ref="AI29:AI52"/>
    <mergeCell ref="AJ29:AJ52"/>
    <mergeCell ref="AG53:AG76"/>
    <mergeCell ref="AH53:AH76"/>
    <mergeCell ref="AI53:AI76"/>
    <mergeCell ref="AJ53:AJ76"/>
    <mergeCell ref="AG77:AG100"/>
    <mergeCell ref="AH77:AH100"/>
    <mergeCell ref="AI77:AI100"/>
    <mergeCell ref="AJ77:AJ100"/>
    <mergeCell ref="AG101:AG124"/>
    <mergeCell ref="AH101:AH124"/>
    <mergeCell ref="AI101:AI124"/>
    <mergeCell ref="AJ101:AJ124"/>
    <mergeCell ref="AG125:AG148"/>
    <mergeCell ref="Y8693:Y8716"/>
    <mergeCell ref="Z8693:Z8716"/>
    <mergeCell ref="AA8693:AA8716"/>
    <mergeCell ref="AB8693:AB8716"/>
    <mergeCell ref="AC8693:AC8716"/>
    <mergeCell ref="Y8717:Y8740"/>
    <mergeCell ref="Z8717:Z8740"/>
    <mergeCell ref="AA8717:AA8740"/>
    <mergeCell ref="AB8717:AB8740"/>
    <mergeCell ref="AC8717:AC8740"/>
    <mergeCell ref="Y8645:Y8668"/>
    <mergeCell ref="Z8645:Z8668"/>
    <mergeCell ref="AA8645:AA8668"/>
    <mergeCell ref="AB8645:AB8668"/>
    <mergeCell ref="AC8645:AC8668"/>
    <mergeCell ref="Y8669:Y8692"/>
    <mergeCell ref="Z8669:Z8692"/>
    <mergeCell ref="AA8669:AA8692"/>
    <mergeCell ref="AB8669:AB8692"/>
    <mergeCell ref="AC8669:AC8692"/>
    <mergeCell ref="Y8597:Y8620"/>
    <mergeCell ref="Z8597:Z8620"/>
    <mergeCell ref="AA8597:AA8620"/>
    <mergeCell ref="AB8597:AB8620"/>
    <mergeCell ref="AC8597:AC8620"/>
    <mergeCell ref="Y8621:Y8644"/>
    <mergeCell ref="Z8621:Z8644"/>
    <mergeCell ref="AA8621:AA8644"/>
    <mergeCell ref="AB8621:AB8644"/>
    <mergeCell ref="AC8621:AC8644"/>
    <mergeCell ref="Y8549:Y8572"/>
    <mergeCell ref="Z8549:Z8572"/>
    <mergeCell ref="AA8549:AA8572"/>
    <mergeCell ref="AB8549:AB8572"/>
    <mergeCell ref="AC8549:AC8572"/>
    <mergeCell ref="Y8573:Y8596"/>
    <mergeCell ref="Z8573:Z8596"/>
    <mergeCell ref="AA8573:AA8596"/>
    <mergeCell ref="AB8573:AB8596"/>
    <mergeCell ref="AC8573:AC8596"/>
    <mergeCell ref="Y8501:Y8524"/>
    <mergeCell ref="Z8501:Z8524"/>
    <mergeCell ref="AA8501:AA8524"/>
    <mergeCell ref="AB8501:AB8524"/>
    <mergeCell ref="AC8501:AC8524"/>
    <mergeCell ref="Y8525:Y8548"/>
    <mergeCell ref="Z8525:Z8548"/>
    <mergeCell ref="AA8525:AA8548"/>
    <mergeCell ref="AB8525:AB8548"/>
    <mergeCell ref="AC8525:AC8548"/>
    <mergeCell ref="Y8453:Y8476"/>
    <mergeCell ref="Z8453:Z8476"/>
    <mergeCell ref="AA8453:AA8476"/>
    <mergeCell ref="AB8453:AB8476"/>
    <mergeCell ref="AC8453:AC8476"/>
    <mergeCell ref="Y8477:Y8500"/>
    <mergeCell ref="Z8477:Z8500"/>
    <mergeCell ref="AA8477:AA8500"/>
    <mergeCell ref="AB8477:AB8500"/>
    <mergeCell ref="AC8477:AC8500"/>
    <mergeCell ref="Y8405:Y8428"/>
    <mergeCell ref="Z8405:Z8428"/>
    <mergeCell ref="AA8405:AA8428"/>
    <mergeCell ref="AB8405:AB8428"/>
    <mergeCell ref="AC8405:AC8428"/>
    <mergeCell ref="Y8429:Y8452"/>
    <mergeCell ref="Z8429:Z8452"/>
    <mergeCell ref="AA8429:AA8452"/>
    <mergeCell ref="AB8429:AB8452"/>
    <mergeCell ref="AC8429:AC8452"/>
    <mergeCell ref="Y8357:Y8380"/>
    <mergeCell ref="Z8357:Z8380"/>
    <mergeCell ref="AA8357:AA8380"/>
    <mergeCell ref="AB8357:AB8380"/>
    <mergeCell ref="AC8357:AC8380"/>
    <mergeCell ref="Y8381:Y8404"/>
    <mergeCell ref="Z8381:Z8404"/>
    <mergeCell ref="AA8381:AA8404"/>
    <mergeCell ref="AB8381:AB8404"/>
    <mergeCell ref="AC8381:AC8404"/>
    <mergeCell ref="Y8309:Y8332"/>
    <mergeCell ref="Z8309:Z8332"/>
    <mergeCell ref="AA8309:AA8332"/>
    <mergeCell ref="AB8309:AB8332"/>
    <mergeCell ref="AC8309:AC8332"/>
    <mergeCell ref="Y8333:Y8356"/>
    <mergeCell ref="Z8333:Z8356"/>
    <mergeCell ref="AA8333:AA8356"/>
    <mergeCell ref="AB8333:AB8356"/>
    <mergeCell ref="AC8333:AC8356"/>
    <mergeCell ref="Y8261:Y8284"/>
    <mergeCell ref="Z8261:Z8284"/>
    <mergeCell ref="AA8261:AA8284"/>
    <mergeCell ref="AB8261:AB8284"/>
    <mergeCell ref="AC8261:AC8284"/>
    <mergeCell ref="Y8285:Y8308"/>
    <mergeCell ref="Z8285:Z8308"/>
    <mergeCell ref="AA8285:AA8308"/>
    <mergeCell ref="AB8285:AB8308"/>
    <mergeCell ref="AC8285:AC8308"/>
    <mergeCell ref="Y8213:Y8236"/>
    <mergeCell ref="Z8213:Z8236"/>
    <mergeCell ref="AA8213:AA8236"/>
    <mergeCell ref="AB8213:AB8236"/>
    <mergeCell ref="AC8213:AC8236"/>
    <mergeCell ref="Y8237:Y8260"/>
    <mergeCell ref="Z8237:Z8260"/>
    <mergeCell ref="AA8237:AA8260"/>
    <mergeCell ref="AB8237:AB8260"/>
    <mergeCell ref="AC8237:AC8260"/>
    <mergeCell ref="Y8165:Y8188"/>
    <mergeCell ref="Z8165:Z8188"/>
    <mergeCell ref="AA8165:AA8188"/>
    <mergeCell ref="AB8165:AB8188"/>
    <mergeCell ref="AC8165:AC8188"/>
    <mergeCell ref="Y8189:Y8212"/>
    <mergeCell ref="Z8189:Z8212"/>
    <mergeCell ref="AA8189:AA8212"/>
    <mergeCell ref="AB8189:AB8212"/>
    <mergeCell ref="AC8189:AC8212"/>
    <mergeCell ref="Y8117:Y8140"/>
    <mergeCell ref="Z8117:Z8140"/>
    <mergeCell ref="AA8117:AA8140"/>
    <mergeCell ref="AB8117:AB8140"/>
    <mergeCell ref="AC8117:AC8140"/>
    <mergeCell ref="Y8141:Y8164"/>
    <mergeCell ref="Z8141:Z8164"/>
    <mergeCell ref="AA8141:AA8164"/>
    <mergeCell ref="AB8141:AB8164"/>
    <mergeCell ref="AC8141:AC8164"/>
    <mergeCell ref="Y8069:Y8092"/>
    <mergeCell ref="Z8069:Z8092"/>
    <mergeCell ref="AA8069:AA8092"/>
    <mergeCell ref="AB8069:AB8092"/>
    <mergeCell ref="AC8069:AC8092"/>
    <mergeCell ref="Y8093:Y8116"/>
    <mergeCell ref="Z8093:Z8116"/>
    <mergeCell ref="AA8093:AA8116"/>
    <mergeCell ref="AB8093:AB8116"/>
    <mergeCell ref="AC8093:AC8116"/>
    <mergeCell ref="Y8021:Y8044"/>
    <mergeCell ref="Z8021:Z8044"/>
    <mergeCell ref="AA8021:AA8044"/>
    <mergeCell ref="AB8021:AB8044"/>
    <mergeCell ref="AC8021:AC8044"/>
    <mergeCell ref="Y8045:Y8068"/>
    <mergeCell ref="Z8045:Z8068"/>
    <mergeCell ref="AA8045:AA8068"/>
    <mergeCell ref="AB8045:AB8068"/>
    <mergeCell ref="AC8045:AC8068"/>
    <mergeCell ref="Y7973:Y7996"/>
    <mergeCell ref="Z7973:Z7996"/>
    <mergeCell ref="AA7973:AA7996"/>
    <mergeCell ref="AB7973:AB7996"/>
    <mergeCell ref="AC7973:AC7996"/>
    <mergeCell ref="Y7997:Y8020"/>
    <mergeCell ref="Z7997:Z8020"/>
    <mergeCell ref="AA7997:AA8020"/>
    <mergeCell ref="AB7997:AB8020"/>
    <mergeCell ref="AC7997:AC8020"/>
    <mergeCell ref="Y7925:Y7948"/>
    <mergeCell ref="Z7925:Z7948"/>
    <mergeCell ref="AA7925:AA7948"/>
    <mergeCell ref="AB7925:AB7948"/>
    <mergeCell ref="AC7925:AC7948"/>
    <mergeCell ref="Y7949:Y7972"/>
    <mergeCell ref="Z7949:Z7972"/>
    <mergeCell ref="AA7949:AA7972"/>
    <mergeCell ref="AB7949:AB7972"/>
    <mergeCell ref="AC7949:AC7972"/>
    <mergeCell ref="Y7877:Y7900"/>
    <mergeCell ref="Z7877:Z7900"/>
    <mergeCell ref="AA7877:AA7900"/>
    <mergeCell ref="AB7877:AB7900"/>
    <mergeCell ref="AC7877:AC7900"/>
    <mergeCell ref="Y7901:Y7924"/>
    <mergeCell ref="Z7901:Z7924"/>
    <mergeCell ref="AA7901:AA7924"/>
    <mergeCell ref="AB7901:AB7924"/>
    <mergeCell ref="AC7901:AC7924"/>
    <mergeCell ref="Y7829:Y7852"/>
    <mergeCell ref="Z7829:Z7852"/>
    <mergeCell ref="AA7829:AA7852"/>
    <mergeCell ref="AB7829:AB7852"/>
    <mergeCell ref="AC7829:AC7852"/>
    <mergeCell ref="Y7853:Y7876"/>
    <mergeCell ref="Z7853:Z7876"/>
    <mergeCell ref="AA7853:AA7876"/>
    <mergeCell ref="AB7853:AB7876"/>
    <mergeCell ref="AC7853:AC7876"/>
    <mergeCell ref="Y7781:Y7804"/>
    <mergeCell ref="Z7781:Z7804"/>
    <mergeCell ref="AA7781:AA7804"/>
    <mergeCell ref="AB7781:AB7804"/>
    <mergeCell ref="AC7781:AC7804"/>
    <mergeCell ref="Y7805:Y7828"/>
    <mergeCell ref="Z7805:Z7828"/>
    <mergeCell ref="AA7805:AA7828"/>
    <mergeCell ref="AB7805:AB7828"/>
    <mergeCell ref="AC7805:AC7828"/>
    <mergeCell ref="Y7733:Y7756"/>
    <mergeCell ref="Z7733:Z7756"/>
    <mergeCell ref="AA7733:AA7756"/>
    <mergeCell ref="AB7733:AB7756"/>
    <mergeCell ref="AC7733:AC7756"/>
    <mergeCell ref="Y7757:Y7780"/>
    <mergeCell ref="Z7757:Z7780"/>
    <mergeCell ref="AA7757:AA7780"/>
    <mergeCell ref="AB7757:AB7780"/>
    <mergeCell ref="AC7757:AC7780"/>
    <mergeCell ref="Y7685:Y7708"/>
    <mergeCell ref="Z7685:Z7708"/>
    <mergeCell ref="AA7685:AA7708"/>
    <mergeCell ref="AB7685:AB7708"/>
    <mergeCell ref="AC7685:AC7708"/>
    <mergeCell ref="Y7709:Y7732"/>
    <mergeCell ref="Z7709:Z7732"/>
    <mergeCell ref="AA7709:AA7732"/>
    <mergeCell ref="AB7709:AB7732"/>
    <mergeCell ref="AC7709:AC7732"/>
    <mergeCell ref="Y7637:Y7660"/>
    <mergeCell ref="Z7637:Z7660"/>
    <mergeCell ref="AA7637:AA7660"/>
    <mergeCell ref="AB7637:AB7660"/>
    <mergeCell ref="AC7637:AC7660"/>
    <mergeCell ref="Y7661:Y7684"/>
    <mergeCell ref="Z7661:Z7684"/>
    <mergeCell ref="AA7661:AA7684"/>
    <mergeCell ref="AB7661:AB7684"/>
    <mergeCell ref="AC7661:AC7684"/>
    <mergeCell ref="Y7589:Y7612"/>
    <mergeCell ref="Z7589:Z7612"/>
    <mergeCell ref="AA7589:AA7612"/>
    <mergeCell ref="AB7589:AB7612"/>
    <mergeCell ref="AC7589:AC7612"/>
    <mergeCell ref="Y7613:Y7636"/>
    <mergeCell ref="Z7613:Z7636"/>
    <mergeCell ref="AA7613:AA7636"/>
    <mergeCell ref="AB7613:AB7636"/>
    <mergeCell ref="AC7613:AC7636"/>
    <mergeCell ref="Y7541:Y7564"/>
    <mergeCell ref="Z7541:Z7564"/>
    <mergeCell ref="AA7541:AA7564"/>
    <mergeCell ref="AB7541:AB7564"/>
    <mergeCell ref="AC7541:AC7564"/>
    <mergeCell ref="Y7565:Y7588"/>
    <mergeCell ref="Z7565:Z7588"/>
    <mergeCell ref="AA7565:AA7588"/>
    <mergeCell ref="AB7565:AB7588"/>
    <mergeCell ref="AC7565:AC7588"/>
    <mergeCell ref="Y7493:Y7516"/>
    <mergeCell ref="Z7493:Z7516"/>
    <mergeCell ref="AA7493:AA7516"/>
    <mergeCell ref="AB7493:AB7516"/>
    <mergeCell ref="AC7493:AC7516"/>
    <mergeCell ref="Y7517:Y7540"/>
    <mergeCell ref="Z7517:Z7540"/>
    <mergeCell ref="AA7517:AA7540"/>
    <mergeCell ref="AB7517:AB7540"/>
    <mergeCell ref="AC7517:AC7540"/>
    <mergeCell ref="Y7445:Y7468"/>
    <mergeCell ref="Z7445:Z7468"/>
    <mergeCell ref="AA7445:AA7468"/>
    <mergeCell ref="AB7445:AB7468"/>
    <mergeCell ref="AC7445:AC7468"/>
    <mergeCell ref="Y7469:Y7492"/>
    <mergeCell ref="Z7469:Z7492"/>
    <mergeCell ref="AA7469:AA7492"/>
    <mergeCell ref="AB7469:AB7492"/>
    <mergeCell ref="AC7469:AC7492"/>
    <mergeCell ref="Y7397:Y7420"/>
    <mergeCell ref="Z7397:Z7420"/>
    <mergeCell ref="AA7397:AA7420"/>
    <mergeCell ref="AB7397:AB7420"/>
    <mergeCell ref="AC7397:AC7420"/>
    <mergeCell ref="Y7421:Y7444"/>
    <mergeCell ref="Z7421:Z7444"/>
    <mergeCell ref="AA7421:AA7444"/>
    <mergeCell ref="AB7421:AB7444"/>
    <mergeCell ref="AC7421:AC7444"/>
    <mergeCell ref="Y7349:Y7372"/>
    <mergeCell ref="Z7349:Z7372"/>
    <mergeCell ref="AA7349:AA7372"/>
    <mergeCell ref="AB7349:AB7372"/>
    <mergeCell ref="AC7349:AC7372"/>
    <mergeCell ref="Y7373:Y7396"/>
    <mergeCell ref="Z7373:Z7396"/>
    <mergeCell ref="AA7373:AA7396"/>
    <mergeCell ref="AB7373:AB7396"/>
    <mergeCell ref="AC7373:AC7396"/>
    <mergeCell ref="Y7301:Y7324"/>
    <mergeCell ref="Z7301:Z7324"/>
    <mergeCell ref="AA7301:AA7324"/>
    <mergeCell ref="AB7301:AB7324"/>
    <mergeCell ref="AC7301:AC7324"/>
    <mergeCell ref="Y7325:Y7348"/>
    <mergeCell ref="Z7325:Z7348"/>
    <mergeCell ref="AA7325:AA7348"/>
    <mergeCell ref="AB7325:AB7348"/>
    <mergeCell ref="AC7325:AC7348"/>
    <mergeCell ref="Y7253:Y7276"/>
    <mergeCell ref="Z7253:Z7276"/>
    <mergeCell ref="AA7253:AA7276"/>
    <mergeCell ref="AB7253:AB7276"/>
    <mergeCell ref="AC7253:AC7276"/>
    <mergeCell ref="Y7277:Y7300"/>
    <mergeCell ref="Z7277:Z7300"/>
    <mergeCell ref="AA7277:AA7300"/>
    <mergeCell ref="AB7277:AB7300"/>
    <mergeCell ref="AC7277:AC7300"/>
    <mergeCell ref="Y7205:Y7228"/>
    <mergeCell ref="Z7205:Z7228"/>
    <mergeCell ref="AA7205:AA7228"/>
    <mergeCell ref="AB7205:AB7228"/>
    <mergeCell ref="AC7205:AC7228"/>
    <mergeCell ref="Y7229:Y7252"/>
    <mergeCell ref="Z7229:Z7252"/>
    <mergeCell ref="AA7229:AA7252"/>
    <mergeCell ref="AB7229:AB7252"/>
    <mergeCell ref="AC7229:AC7252"/>
    <mergeCell ref="Y7157:Y7180"/>
    <mergeCell ref="Z7157:Z7180"/>
    <mergeCell ref="AA7157:AA7180"/>
    <mergeCell ref="AB7157:AB7180"/>
    <mergeCell ref="AC7157:AC7180"/>
    <mergeCell ref="Y7181:Y7204"/>
    <mergeCell ref="Z7181:Z7204"/>
    <mergeCell ref="AA7181:AA7204"/>
    <mergeCell ref="AB7181:AB7204"/>
    <mergeCell ref="AC7181:AC7204"/>
    <mergeCell ref="Y7109:Y7132"/>
    <mergeCell ref="Z7109:Z7132"/>
    <mergeCell ref="AA7109:AA7132"/>
    <mergeCell ref="AB7109:AB7132"/>
    <mergeCell ref="AC7109:AC7132"/>
    <mergeCell ref="Y7133:Y7156"/>
    <mergeCell ref="Z7133:Z7156"/>
    <mergeCell ref="AA7133:AA7156"/>
    <mergeCell ref="AB7133:AB7156"/>
    <mergeCell ref="AC7133:AC7156"/>
    <mergeCell ref="Y7061:Y7084"/>
    <mergeCell ref="Z7061:Z7084"/>
    <mergeCell ref="AA7061:AA7084"/>
    <mergeCell ref="AB7061:AB7084"/>
    <mergeCell ref="AC7061:AC7084"/>
    <mergeCell ref="Y7085:Y7108"/>
    <mergeCell ref="Z7085:Z7108"/>
    <mergeCell ref="AA7085:AA7108"/>
    <mergeCell ref="AB7085:AB7108"/>
    <mergeCell ref="AC7085:AC7108"/>
    <mergeCell ref="Y7013:Y7036"/>
    <mergeCell ref="Z7013:Z7036"/>
    <mergeCell ref="AA7013:AA7036"/>
    <mergeCell ref="AB7013:AB7036"/>
    <mergeCell ref="AC7013:AC7036"/>
    <mergeCell ref="Y7037:Y7060"/>
    <mergeCell ref="Z7037:Z7060"/>
    <mergeCell ref="AA7037:AA7060"/>
    <mergeCell ref="AB7037:AB7060"/>
    <mergeCell ref="AC7037:AC7060"/>
    <mergeCell ref="Y6965:Y6988"/>
    <mergeCell ref="Z6965:Z6988"/>
    <mergeCell ref="AA6965:AA6988"/>
    <mergeCell ref="AB6965:AB6988"/>
    <mergeCell ref="AC6965:AC6988"/>
    <mergeCell ref="Y6989:Y7012"/>
    <mergeCell ref="Z6989:Z7012"/>
    <mergeCell ref="AA6989:AA7012"/>
    <mergeCell ref="AB6989:AB7012"/>
    <mergeCell ref="AC6989:AC7012"/>
    <mergeCell ref="Y6917:Y6940"/>
    <mergeCell ref="Z6917:Z6940"/>
    <mergeCell ref="AA6917:AA6940"/>
    <mergeCell ref="AB6917:AB6940"/>
    <mergeCell ref="AC6917:AC6940"/>
    <mergeCell ref="Y6941:Y6964"/>
    <mergeCell ref="Z6941:Z6964"/>
    <mergeCell ref="AA6941:AA6964"/>
    <mergeCell ref="AB6941:AB6964"/>
    <mergeCell ref="AC6941:AC6964"/>
    <mergeCell ref="Y6869:Y6892"/>
    <mergeCell ref="Z6869:Z6892"/>
    <mergeCell ref="AA6869:AA6892"/>
    <mergeCell ref="AB6869:AB6892"/>
    <mergeCell ref="AC6869:AC6892"/>
    <mergeCell ref="Y6893:Y6916"/>
    <mergeCell ref="Z6893:Z6916"/>
    <mergeCell ref="AA6893:AA6916"/>
    <mergeCell ref="AB6893:AB6916"/>
    <mergeCell ref="AC6893:AC6916"/>
    <mergeCell ref="Y6821:Y6844"/>
    <mergeCell ref="Z6821:Z6844"/>
    <mergeCell ref="AA6821:AA6844"/>
    <mergeCell ref="AB6821:AB6844"/>
    <mergeCell ref="AC6821:AC6844"/>
    <mergeCell ref="Y6845:Y6868"/>
    <mergeCell ref="Z6845:Z6868"/>
    <mergeCell ref="AA6845:AA6868"/>
    <mergeCell ref="AB6845:AB6868"/>
    <mergeCell ref="AC6845:AC6868"/>
    <mergeCell ref="Y6773:Y6796"/>
    <mergeCell ref="Z6773:Z6796"/>
    <mergeCell ref="AA6773:AA6796"/>
    <mergeCell ref="AB6773:AB6796"/>
    <mergeCell ref="AC6773:AC6796"/>
    <mergeCell ref="Y6797:Y6820"/>
    <mergeCell ref="Z6797:Z6820"/>
    <mergeCell ref="AA6797:AA6820"/>
    <mergeCell ref="AB6797:AB6820"/>
    <mergeCell ref="AC6797:AC6820"/>
    <mergeCell ref="Y6725:Y6748"/>
    <mergeCell ref="Z6725:Z6748"/>
    <mergeCell ref="AA6725:AA6748"/>
    <mergeCell ref="AB6725:AB6748"/>
    <mergeCell ref="AC6725:AC6748"/>
    <mergeCell ref="Y6749:Y6772"/>
    <mergeCell ref="Z6749:Z6772"/>
    <mergeCell ref="AA6749:AA6772"/>
    <mergeCell ref="AB6749:AB6772"/>
    <mergeCell ref="AC6749:AC6772"/>
    <mergeCell ref="Y6677:Y6700"/>
    <mergeCell ref="Z6677:Z6700"/>
    <mergeCell ref="AA6677:AA6700"/>
    <mergeCell ref="AB6677:AB6700"/>
    <mergeCell ref="AC6677:AC6700"/>
    <mergeCell ref="Y6701:Y6724"/>
    <mergeCell ref="Z6701:Z6724"/>
    <mergeCell ref="AA6701:AA6724"/>
    <mergeCell ref="AB6701:AB6724"/>
    <mergeCell ref="AC6701:AC6724"/>
    <mergeCell ref="Y6629:Y6652"/>
    <mergeCell ref="Z6629:Z6652"/>
    <mergeCell ref="AA6629:AA6652"/>
    <mergeCell ref="AB6629:AB6652"/>
    <mergeCell ref="AC6629:AC6652"/>
    <mergeCell ref="Y6653:Y6676"/>
    <mergeCell ref="Z6653:Z6676"/>
    <mergeCell ref="AA6653:AA6676"/>
    <mergeCell ref="AB6653:AB6676"/>
    <mergeCell ref="AC6653:AC6676"/>
    <mergeCell ref="Y6581:Y6604"/>
    <mergeCell ref="Z6581:Z6604"/>
    <mergeCell ref="AA6581:AA6604"/>
    <mergeCell ref="AB6581:AB6604"/>
    <mergeCell ref="AC6581:AC6604"/>
    <mergeCell ref="Y6605:Y6628"/>
    <mergeCell ref="Z6605:Z6628"/>
    <mergeCell ref="AA6605:AA6628"/>
    <mergeCell ref="AB6605:AB6628"/>
    <mergeCell ref="AC6605:AC6628"/>
    <mergeCell ref="Y6533:Y6556"/>
    <mergeCell ref="Z6533:Z6556"/>
    <mergeCell ref="AA6533:AA6556"/>
    <mergeCell ref="AB6533:AB6556"/>
    <mergeCell ref="AC6533:AC6556"/>
    <mergeCell ref="Y6557:Y6580"/>
    <mergeCell ref="Z6557:Z6580"/>
    <mergeCell ref="AA6557:AA6580"/>
    <mergeCell ref="AB6557:AB6580"/>
    <mergeCell ref="AC6557:AC6580"/>
    <mergeCell ref="Y6485:Y6508"/>
    <mergeCell ref="Z6485:Z6508"/>
    <mergeCell ref="AA6485:AA6508"/>
    <mergeCell ref="AB6485:AB6508"/>
    <mergeCell ref="AC6485:AC6508"/>
    <mergeCell ref="Y6509:Y6532"/>
    <mergeCell ref="Z6509:Z6532"/>
    <mergeCell ref="AA6509:AA6532"/>
    <mergeCell ref="AB6509:AB6532"/>
    <mergeCell ref="AC6509:AC6532"/>
    <mergeCell ref="Y6437:Y6460"/>
    <mergeCell ref="Z6437:Z6460"/>
    <mergeCell ref="AA6437:AA6460"/>
    <mergeCell ref="AB6437:AB6460"/>
    <mergeCell ref="AC6437:AC6460"/>
    <mergeCell ref="Y6461:Y6484"/>
    <mergeCell ref="Z6461:Z6484"/>
    <mergeCell ref="AA6461:AA6484"/>
    <mergeCell ref="AB6461:AB6484"/>
    <mergeCell ref="AC6461:AC6484"/>
    <mergeCell ref="Y6389:Y6412"/>
    <mergeCell ref="Z6389:Z6412"/>
    <mergeCell ref="AA6389:AA6412"/>
    <mergeCell ref="AB6389:AB6412"/>
    <mergeCell ref="AC6389:AC6412"/>
    <mergeCell ref="Y6413:Y6436"/>
    <mergeCell ref="Z6413:Z6436"/>
    <mergeCell ref="AA6413:AA6436"/>
    <mergeCell ref="AB6413:AB6436"/>
    <mergeCell ref="AC6413:AC6436"/>
    <mergeCell ref="Y6341:Y6364"/>
    <mergeCell ref="Z6341:Z6364"/>
    <mergeCell ref="AA6341:AA6364"/>
    <mergeCell ref="AB6341:AB6364"/>
    <mergeCell ref="AC6341:AC6364"/>
    <mergeCell ref="Y6365:Y6388"/>
    <mergeCell ref="Z6365:Z6388"/>
    <mergeCell ref="AA6365:AA6388"/>
    <mergeCell ref="AB6365:AB6388"/>
    <mergeCell ref="AC6365:AC6388"/>
    <mergeCell ref="Y6293:Y6316"/>
    <mergeCell ref="Z6293:Z6316"/>
    <mergeCell ref="AA6293:AA6316"/>
    <mergeCell ref="AB6293:AB6316"/>
    <mergeCell ref="AC6293:AC6316"/>
    <mergeCell ref="Y6317:Y6340"/>
    <mergeCell ref="Z6317:Z6340"/>
    <mergeCell ref="AA6317:AA6340"/>
    <mergeCell ref="AB6317:AB6340"/>
    <mergeCell ref="AC6317:AC6340"/>
    <mergeCell ref="Y6245:Y6268"/>
    <mergeCell ref="Z6245:Z6268"/>
    <mergeCell ref="AA6245:AA6268"/>
    <mergeCell ref="AB6245:AB6268"/>
    <mergeCell ref="AC6245:AC6268"/>
    <mergeCell ref="Y6269:Y6292"/>
    <mergeCell ref="Z6269:Z6292"/>
    <mergeCell ref="AA6269:AA6292"/>
    <mergeCell ref="AB6269:AB6292"/>
    <mergeCell ref="AC6269:AC6292"/>
    <mergeCell ref="Y6197:Y6220"/>
    <mergeCell ref="Z6197:Z6220"/>
    <mergeCell ref="AA6197:AA6220"/>
    <mergeCell ref="AB6197:AB6220"/>
    <mergeCell ref="AC6197:AC6220"/>
    <mergeCell ref="Y6221:Y6244"/>
    <mergeCell ref="Z6221:Z6244"/>
    <mergeCell ref="AA6221:AA6244"/>
    <mergeCell ref="AB6221:AB6244"/>
    <mergeCell ref="AC6221:AC6244"/>
    <mergeCell ref="Y6149:Y6172"/>
    <mergeCell ref="Z6149:Z6172"/>
    <mergeCell ref="AA6149:AA6172"/>
    <mergeCell ref="AB6149:AB6172"/>
    <mergeCell ref="AC6149:AC6172"/>
    <mergeCell ref="Y6173:Y6196"/>
    <mergeCell ref="Z6173:Z6196"/>
    <mergeCell ref="AA6173:AA6196"/>
    <mergeCell ref="AB6173:AB6196"/>
    <mergeCell ref="AC6173:AC6196"/>
    <mergeCell ref="Y6101:Y6124"/>
    <mergeCell ref="Z6101:Z6124"/>
    <mergeCell ref="AA6101:AA6124"/>
    <mergeCell ref="AB6101:AB6124"/>
    <mergeCell ref="AC6101:AC6124"/>
    <mergeCell ref="Y6125:Y6148"/>
    <mergeCell ref="Z6125:Z6148"/>
    <mergeCell ref="AA6125:AA6148"/>
    <mergeCell ref="AB6125:AB6148"/>
    <mergeCell ref="AC6125:AC6148"/>
    <mergeCell ref="Y6053:Y6076"/>
    <mergeCell ref="Z6053:Z6076"/>
    <mergeCell ref="AA6053:AA6076"/>
    <mergeCell ref="AB6053:AB6076"/>
    <mergeCell ref="AC6053:AC6076"/>
    <mergeCell ref="Y6077:Y6100"/>
    <mergeCell ref="Z6077:Z6100"/>
    <mergeCell ref="AA6077:AA6100"/>
    <mergeCell ref="AB6077:AB6100"/>
    <mergeCell ref="AC6077:AC6100"/>
    <mergeCell ref="Y6005:Y6028"/>
    <mergeCell ref="Z6005:Z6028"/>
    <mergeCell ref="AA6005:AA6028"/>
    <mergeCell ref="AB6005:AB6028"/>
    <mergeCell ref="AC6005:AC6028"/>
    <mergeCell ref="Y6029:Y6052"/>
    <mergeCell ref="Z6029:Z6052"/>
    <mergeCell ref="AA6029:AA6052"/>
    <mergeCell ref="AB6029:AB6052"/>
    <mergeCell ref="AC6029:AC6052"/>
    <mergeCell ref="Y5957:Y5980"/>
    <mergeCell ref="Z5957:Z5980"/>
    <mergeCell ref="AA5957:AA5980"/>
    <mergeCell ref="AB5957:AB5980"/>
    <mergeCell ref="AC5957:AC5980"/>
    <mergeCell ref="Y5981:Y6004"/>
    <mergeCell ref="Z5981:Z6004"/>
    <mergeCell ref="AA5981:AA6004"/>
    <mergeCell ref="AB5981:AB6004"/>
    <mergeCell ref="AC5981:AC6004"/>
    <mergeCell ref="Y5909:Y5932"/>
    <mergeCell ref="Z5909:Z5932"/>
    <mergeCell ref="AA5909:AA5932"/>
    <mergeCell ref="AB5909:AB5932"/>
    <mergeCell ref="AC5909:AC5932"/>
    <mergeCell ref="Y5933:Y5956"/>
    <mergeCell ref="Z5933:Z5956"/>
    <mergeCell ref="AA5933:AA5956"/>
    <mergeCell ref="AB5933:AB5956"/>
    <mergeCell ref="AC5933:AC5956"/>
    <mergeCell ref="Y5861:Y5884"/>
    <mergeCell ref="Z5861:Z5884"/>
    <mergeCell ref="AA5861:AA5884"/>
    <mergeCell ref="AB5861:AB5884"/>
    <mergeCell ref="AC5861:AC5884"/>
    <mergeCell ref="Y5885:Y5908"/>
    <mergeCell ref="Z5885:Z5908"/>
    <mergeCell ref="AA5885:AA5908"/>
    <mergeCell ref="AB5885:AB5908"/>
    <mergeCell ref="AC5885:AC5908"/>
    <mergeCell ref="Y5813:Y5836"/>
    <mergeCell ref="Z5813:Z5836"/>
    <mergeCell ref="AA5813:AA5836"/>
    <mergeCell ref="AB5813:AB5836"/>
    <mergeCell ref="AC5813:AC5836"/>
    <mergeCell ref="Y5837:Y5860"/>
    <mergeCell ref="Z5837:Z5860"/>
    <mergeCell ref="AA5837:AA5860"/>
    <mergeCell ref="AB5837:AB5860"/>
    <mergeCell ref="AC5837:AC5860"/>
    <mergeCell ref="Y5765:Y5788"/>
    <mergeCell ref="Z5765:Z5788"/>
    <mergeCell ref="AA5765:AA5788"/>
    <mergeCell ref="AB5765:AB5788"/>
    <mergeCell ref="AC5765:AC5788"/>
    <mergeCell ref="Y5789:Y5812"/>
    <mergeCell ref="Z5789:Z5812"/>
    <mergeCell ref="AA5789:AA5812"/>
    <mergeCell ref="AB5789:AB5812"/>
    <mergeCell ref="AC5789:AC5812"/>
    <mergeCell ref="Y5717:Y5740"/>
    <mergeCell ref="Z5717:Z5740"/>
    <mergeCell ref="AA5717:AA5740"/>
    <mergeCell ref="AB5717:AB5740"/>
    <mergeCell ref="AC5717:AC5740"/>
    <mergeCell ref="Y5741:Y5764"/>
    <mergeCell ref="Z5741:Z5764"/>
    <mergeCell ref="AA5741:AA5764"/>
    <mergeCell ref="AB5741:AB5764"/>
    <mergeCell ref="AC5741:AC5764"/>
    <mergeCell ref="Y5669:Y5692"/>
    <mergeCell ref="Z5669:Z5692"/>
    <mergeCell ref="AA5669:AA5692"/>
    <mergeCell ref="AB5669:AB5692"/>
    <mergeCell ref="AC5669:AC5692"/>
    <mergeCell ref="Y5693:Y5716"/>
    <mergeCell ref="Z5693:Z5716"/>
    <mergeCell ref="AA5693:AA5716"/>
    <mergeCell ref="AB5693:AB5716"/>
    <mergeCell ref="AC5693:AC5716"/>
    <mergeCell ref="Y5621:Y5644"/>
    <mergeCell ref="Z5621:Z5644"/>
    <mergeCell ref="AA5621:AA5644"/>
    <mergeCell ref="AB5621:AB5644"/>
    <mergeCell ref="AC5621:AC5644"/>
    <mergeCell ref="Y5645:Y5668"/>
    <mergeCell ref="Z5645:Z5668"/>
    <mergeCell ref="AA5645:AA5668"/>
    <mergeCell ref="AB5645:AB5668"/>
    <mergeCell ref="AC5645:AC5668"/>
    <mergeCell ref="Y5573:Y5596"/>
    <mergeCell ref="Z5573:Z5596"/>
    <mergeCell ref="AA5573:AA5596"/>
    <mergeCell ref="AB5573:AB5596"/>
    <mergeCell ref="AC5573:AC5596"/>
    <mergeCell ref="Y5597:Y5620"/>
    <mergeCell ref="Z5597:Z5620"/>
    <mergeCell ref="AA5597:AA5620"/>
    <mergeCell ref="AB5597:AB5620"/>
    <mergeCell ref="AC5597:AC5620"/>
    <mergeCell ref="Y5525:Y5548"/>
    <mergeCell ref="Z5525:Z5548"/>
    <mergeCell ref="AA5525:AA5548"/>
    <mergeCell ref="AB5525:AB5548"/>
    <mergeCell ref="AC5525:AC5548"/>
    <mergeCell ref="Y5549:Y5572"/>
    <mergeCell ref="Z5549:Z5572"/>
    <mergeCell ref="AA5549:AA5572"/>
    <mergeCell ref="AB5549:AB5572"/>
    <mergeCell ref="AC5549:AC5572"/>
    <mergeCell ref="Y5477:Y5500"/>
    <mergeCell ref="Z5477:Z5500"/>
    <mergeCell ref="AA5477:AA5500"/>
    <mergeCell ref="AB5477:AB5500"/>
    <mergeCell ref="AC5477:AC5500"/>
    <mergeCell ref="Y5501:Y5524"/>
    <mergeCell ref="Z5501:Z5524"/>
    <mergeCell ref="AA5501:AA5524"/>
    <mergeCell ref="AB5501:AB5524"/>
    <mergeCell ref="AC5501:AC5524"/>
    <mergeCell ref="Y5429:Y5452"/>
    <mergeCell ref="Z5429:Z5452"/>
    <mergeCell ref="AA5429:AA5452"/>
    <mergeCell ref="AB5429:AB5452"/>
    <mergeCell ref="AC5429:AC5452"/>
    <mergeCell ref="Y5453:Y5476"/>
    <mergeCell ref="Z5453:Z5476"/>
    <mergeCell ref="AA5453:AA5476"/>
    <mergeCell ref="AB5453:AB5476"/>
    <mergeCell ref="AC5453:AC5476"/>
    <mergeCell ref="Y5381:Y5404"/>
    <mergeCell ref="Z5381:Z5404"/>
    <mergeCell ref="AA5381:AA5404"/>
    <mergeCell ref="AB5381:AB5404"/>
    <mergeCell ref="AC5381:AC5404"/>
    <mergeCell ref="Y5405:Y5428"/>
    <mergeCell ref="Z5405:Z5428"/>
    <mergeCell ref="AA5405:AA5428"/>
    <mergeCell ref="AB5405:AB5428"/>
    <mergeCell ref="AC5405:AC5428"/>
    <mergeCell ref="Y5333:Y5356"/>
    <mergeCell ref="Z5333:Z5356"/>
    <mergeCell ref="AA5333:AA5356"/>
    <mergeCell ref="AB5333:AB5356"/>
    <mergeCell ref="AC5333:AC5356"/>
    <mergeCell ref="Y5357:Y5380"/>
    <mergeCell ref="Z5357:Z5380"/>
    <mergeCell ref="AA5357:AA5380"/>
    <mergeCell ref="AB5357:AB5380"/>
    <mergeCell ref="AC5357:AC5380"/>
    <mergeCell ref="Y5285:Y5308"/>
    <mergeCell ref="Z5285:Z5308"/>
    <mergeCell ref="AA5285:AA5308"/>
    <mergeCell ref="AB5285:AB5308"/>
    <mergeCell ref="AC5285:AC5308"/>
    <mergeCell ref="Y5309:Y5332"/>
    <mergeCell ref="Z5309:Z5332"/>
    <mergeCell ref="AA5309:AA5332"/>
    <mergeCell ref="AB5309:AB5332"/>
    <mergeCell ref="AC5309:AC5332"/>
    <mergeCell ref="Y5237:Y5260"/>
    <mergeCell ref="Z5237:Z5260"/>
    <mergeCell ref="AA5237:AA5260"/>
    <mergeCell ref="AB5237:AB5260"/>
    <mergeCell ref="AC5237:AC5260"/>
    <mergeCell ref="Y5261:Y5284"/>
    <mergeCell ref="Z5261:Z5284"/>
    <mergeCell ref="AA5261:AA5284"/>
    <mergeCell ref="AB5261:AB5284"/>
    <mergeCell ref="AC5261:AC5284"/>
    <mergeCell ref="Y5189:Y5212"/>
    <mergeCell ref="Z5189:Z5212"/>
    <mergeCell ref="AA5189:AA5212"/>
    <mergeCell ref="AB5189:AB5212"/>
    <mergeCell ref="AC5189:AC5212"/>
    <mergeCell ref="Y5213:Y5236"/>
    <mergeCell ref="Z5213:Z5236"/>
    <mergeCell ref="AA5213:AA5236"/>
    <mergeCell ref="AB5213:AB5236"/>
    <mergeCell ref="AC5213:AC5236"/>
    <mergeCell ref="Y5141:Y5164"/>
    <mergeCell ref="Z5141:Z5164"/>
    <mergeCell ref="AA5141:AA5164"/>
    <mergeCell ref="AB5141:AB5164"/>
    <mergeCell ref="AC5141:AC5164"/>
    <mergeCell ref="Y5165:Y5188"/>
    <mergeCell ref="Z5165:Z5188"/>
    <mergeCell ref="AA5165:AA5188"/>
    <mergeCell ref="AB5165:AB5188"/>
    <mergeCell ref="AC5165:AC5188"/>
    <mergeCell ref="Y5093:Y5116"/>
    <mergeCell ref="Z5093:Z5116"/>
    <mergeCell ref="AA5093:AA5116"/>
    <mergeCell ref="AB5093:AB5116"/>
    <mergeCell ref="AC5093:AC5116"/>
    <mergeCell ref="Y5117:Y5140"/>
    <mergeCell ref="Z5117:Z5140"/>
    <mergeCell ref="AA5117:AA5140"/>
    <mergeCell ref="AB5117:AB5140"/>
    <mergeCell ref="AC5117:AC5140"/>
    <mergeCell ref="Y5045:Y5068"/>
    <mergeCell ref="Z5045:Z5068"/>
    <mergeCell ref="AA5045:AA5068"/>
    <mergeCell ref="AB5045:AB5068"/>
    <mergeCell ref="AC5045:AC5068"/>
    <mergeCell ref="Y5069:Y5092"/>
    <mergeCell ref="Z5069:Z5092"/>
    <mergeCell ref="AA5069:AA5092"/>
    <mergeCell ref="AB5069:AB5092"/>
    <mergeCell ref="AC5069:AC5092"/>
    <mergeCell ref="Y4997:Y5020"/>
    <mergeCell ref="Z4997:Z5020"/>
    <mergeCell ref="AA4997:AA5020"/>
    <mergeCell ref="AB4997:AB5020"/>
    <mergeCell ref="AC4997:AC5020"/>
    <mergeCell ref="Y5021:Y5044"/>
    <mergeCell ref="Z5021:Z5044"/>
    <mergeCell ref="AA5021:AA5044"/>
    <mergeCell ref="AB5021:AB5044"/>
    <mergeCell ref="AC5021:AC5044"/>
    <mergeCell ref="Y4949:Y4972"/>
    <mergeCell ref="Z4949:Z4972"/>
    <mergeCell ref="AA4949:AA4972"/>
    <mergeCell ref="AB4949:AB4972"/>
    <mergeCell ref="AC4949:AC4972"/>
    <mergeCell ref="Y4973:Y4996"/>
    <mergeCell ref="Z4973:Z4996"/>
    <mergeCell ref="AA4973:AA4996"/>
    <mergeCell ref="AB4973:AB4996"/>
    <mergeCell ref="AC4973:AC4996"/>
    <mergeCell ref="Y4901:Y4924"/>
    <mergeCell ref="Z4901:Z4924"/>
    <mergeCell ref="AA4901:AA4924"/>
    <mergeCell ref="AB4901:AB4924"/>
    <mergeCell ref="AC4901:AC4924"/>
    <mergeCell ref="Y4925:Y4948"/>
    <mergeCell ref="Z4925:Z4948"/>
    <mergeCell ref="AA4925:AA4948"/>
    <mergeCell ref="AB4925:AB4948"/>
    <mergeCell ref="AC4925:AC4948"/>
    <mergeCell ref="Y4853:Y4876"/>
    <mergeCell ref="Z4853:Z4876"/>
    <mergeCell ref="AA4853:AA4876"/>
    <mergeCell ref="AB4853:AB4876"/>
    <mergeCell ref="AC4853:AC4876"/>
    <mergeCell ref="Y4877:Y4900"/>
    <mergeCell ref="Z4877:Z4900"/>
    <mergeCell ref="AA4877:AA4900"/>
    <mergeCell ref="AB4877:AB4900"/>
    <mergeCell ref="AC4877:AC4900"/>
    <mergeCell ref="Y4805:Y4828"/>
    <mergeCell ref="Z4805:Z4828"/>
    <mergeCell ref="AA4805:AA4828"/>
    <mergeCell ref="AB4805:AB4828"/>
    <mergeCell ref="AC4805:AC4828"/>
    <mergeCell ref="Y4829:Y4852"/>
    <mergeCell ref="Z4829:Z4852"/>
    <mergeCell ref="AA4829:AA4852"/>
    <mergeCell ref="AB4829:AB4852"/>
    <mergeCell ref="AC4829:AC4852"/>
    <mergeCell ref="Y4757:Y4780"/>
    <mergeCell ref="Z4757:Z4780"/>
    <mergeCell ref="AA4757:AA4780"/>
    <mergeCell ref="AB4757:AB4780"/>
    <mergeCell ref="AC4757:AC4780"/>
    <mergeCell ref="Y4781:Y4804"/>
    <mergeCell ref="Z4781:Z4804"/>
    <mergeCell ref="AA4781:AA4804"/>
    <mergeCell ref="AB4781:AB4804"/>
    <mergeCell ref="AC4781:AC4804"/>
    <mergeCell ref="Y4709:Y4732"/>
    <mergeCell ref="Z4709:Z4732"/>
    <mergeCell ref="AA4709:AA4732"/>
    <mergeCell ref="AB4709:AB4732"/>
    <mergeCell ref="AC4709:AC4732"/>
    <mergeCell ref="Y4733:Y4756"/>
    <mergeCell ref="Z4733:Z4756"/>
    <mergeCell ref="AA4733:AA4756"/>
    <mergeCell ref="AB4733:AB4756"/>
    <mergeCell ref="AC4733:AC4756"/>
    <mergeCell ref="Y4661:Y4684"/>
    <mergeCell ref="Z4661:Z4684"/>
    <mergeCell ref="AA4661:AA4684"/>
    <mergeCell ref="AB4661:AB4684"/>
    <mergeCell ref="AC4661:AC4684"/>
    <mergeCell ref="Y4685:Y4708"/>
    <mergeCell ref="Z4685:Z4708"/>
    <mergeCell ref="AA4685:AA4708"/>
    <mergeCell ref="AB4685:AB4708"/>
    <mergeCell ref="AC4685:AC4708"/>
    <mergeCell ref="Y4613:Y4636"/>
    <mergeCell ref="Z4613:Z4636"/>
    <mergeCell ref="AA4613:AA4636"/>
    <mergeCell ref="AB4613:AB4636"/>
    <mergeCell ref="AC4613:AC4636"/>
    <mergeCell ref="Y4637:Y4660"/>
    <mergeCell ref="Z4637:Z4660"/>
    <mergeCell ref="AA4637:AA4660"/>
    <mergeCell ref="AB4637:AB4660"/>
    <mergeCell ref="AC4637:AC4660"/>
    <mergeCell ref="Y4565:Y4588"/>
    <mergeCell ref="Z4565:Z4588"/>
    <mergeCell ref="AA4565:AA4588"/>
    <mergeCell ref="AB4565:AB4588"/>
    <mergeCell ref="AC4565:AC4588"/>
    <mergeCell ref="Y4589:Y4612"/>
    <mergeCell ref="Z4589:Z4612"/>
    <mergeCell ref="AA4589:AA4612"/>
    <mergeCell ref="AB4589:AB4612"/>
    <mergeCell ref="AC4589:AC4612"/>
    <mergeCell ref="Y4517:Y4540"/>
    <mergeCell ref="Z4517:Z4540"/>
    <mergeCell ref="AA4517:AA4540"/>
    <mergeCell ref="AB4517:AB4540"/>
    <mergeCell ref="AC4517:AC4540"/>
    <mergeCell ref="Y4541:Y4564"/>
    <mergeCell ref="Z4541:Z4564"/>
    <mergeCell ref="AA4541:AA4564"/>
    <mergeCell ref="AB4541:AB4564"/>
    <mergeCell ref="AC4541:AC4564"/>
    <mergeCell ref="Y4469:Y4492"/>
    <mergeCell ref="Z4469:Z4492"/>
    <mergeCell ref="AA4469:AA4492"/>
    <mergeCell ref="AB4469:AB4492"/>
    <mergeCell ref="AC4469:AC4492"/>
    <mergeCell ref="Y4493:Y4516"/>
    <mergeCell ref="Z4493:Z4516"/>
    <mergeCell ref="AA4493:AA4516"/>
    <mergeCell ref="AB4493:AB4516"/>
    <mergeCell ref="AC4493:AC4516"/>
    <mergeCell ref="Y4421:Y4444"/>
    <mergeCell ref="Z4421:Z4444"/>
    <mergeCell ref="AA4421:AA4444"/>
    <mergeCell ref="AB4421:AB4444"/>
    <mergeCell ref="AC4421:AC4444"/>
    <mergeCell ref="Y4445:Y4468"/>
    <mergeCell ref="Z4445:Z4468"/>
    <mergeCell ref="AA4445:AA4468"/>
    <mergeCell ref="AB4445:AB4468"/>
    <mergeCell ref="AC4445:AC4468"/>
    <mergeCell ref="Y4373:Y4396"/>
    <mergeCell ref="Z4373:Z4396"/>
    <mergeCell ref="AA4373:AA4396"/>
    <mergeCell ref="AB4373:AB4396"/>
    <mergeCell ref="AC4373:AC4396"/>
    <mergeCell ref="Y4397:Y4420"/>
    <mergeCell ref="Z4397:Z4420"/>
    <mergeCell ref="AA4397:AA4420"/>
    <mergeCell ref="AB4397:AB4420"/>
    <mergeCell ref="AC4397:AC4420"/>
    <mergeCell ref="Y4325:Y4348"/>
    <mergeCell ref="Z4325:Z4348"/>
    <mergeCell ref="AA4325:AA4348"/>
    <mergeCell ref="AB4325:AB4348"/>
    <mergeCell ref="AC4325:AC4348"/>
    <mergeCell ref="Y4349:Y4372"/>
    <mergeCell ref="Z4349:Z4372"/>
    <mergeCell ref="AA4349:AA4372"/>
    <mergeCell ref="AB4349:AB4372"/>
    <mergeCell ref="AC4349:AC4372"/>
    <mergeCell ref="Y4277:Y4300"/>
    <mergeCell ref="Z4277:Z4300"/>
    <mergeCell ref="AA4277:AA4300"/>
    <mergeCell ref="AB4277:AB4300"/>
    <mergeCell ref="AC4277:AC4300"/>
    <mergeCell ref="Y4301:Y4324"/>
    <mergeCell ref="Z4301:Z4324"/>
    <mergeCell ref="AA4301:AA4324"/>
    <mergeCell ref="AB4301:AB4324"/>
    <mergeCell ref="AC4301:AC4324"/>
    <mergeCell ref="Y4229:Y4252"/>
    <mergeCell ref="Z4229:Z4252"/>
    <mergeCell ref="AA4229:AA4252"/>
    <mergeCell ref="AB4229:AB4252"/>
    <mergeCell ref="AC4229:AC4252"/>
    <mergeCell ref="Y4253:Y4276"/>
    <mergeCell ref="Z4253:Z4276"/>
    <mergeCell ref="AA4253:AA4276"/>
    <mergeCell ref="AB4253:AB4276"/>
    <mergeCell ref="AC4253:AC4276"/>
    <mergeCell ref="Y4181:Y4204"/>
    <mergeCell ref="Z4181:Z4204"/>
    <mergeCell ref="AA4181:AA4204"/>
    <mergeCell ref="AB4181:AB4204"/>
    <mergeCell ref="AC4181:AC4204"/>
    <mergeCell ref="Y4205:Y4228"/>
    <mergeCell ref="Z4205:Z4228"/>
    <mergeCell ref="AA4205:AA4228"/>
    <mergeCell ref="AB4205:AB4228"/>
    <mergeCell ref="AC4205:AC4228"/>
    <mergeCell ref="Y4133:Y4156"/>
    <mergeCell ref="Z4133:Z4156"/>
    <mergeCell ref="AA4133:AA4156"/>
    <mergeCell ref="AB4133:AB4156"/>
    <mergeCell ref="AC4133:AC4156"/>
    <mergeCell ref="Y4157:Y4180"/>
    <mergeCell ref="Z4157:Z4180"/>
    <mergeCell ref="AA4157:AA4180"/>
    <mergeCell ref="AB4157:AB4180"/>
    <mergeCell ref="AC4157:AC4180"/>
    <mergeCell ref="Y4085:Y4108"/>
    <mergeCell ref="Z4085:Z4108"/>
    <mergeCell ref="AA4085:AA4108"/>
    <mergeCell ref="AB4085:AB4108"/>
    <mergeCell ref="AC4085:AC4108"/>
    <mergeCell ref="Y4109:Y4132"/>
    <mergeCell ref="Z4109:Z4132"/>
    <mergeCell ref="AA4109:AA4132"/>
    <mergeCell ref="AB4109:AB4132"/>
    <mergeCell ref="AC4109:AC4132"/>
    <mergeCell ref="Y4037:Y4060"/>
    <mergeCell ref="Z4037:Z4060"/>
    <mergeCell ref="AA4037:AA4060"/>
    <mergeCell ref="AB4037:AB4060"/>
    <mergeCell ref="AC4037:AC4060"/>
    <mergeCell ref="Y4061:Y4084"/>
    <mergeCell ref="Z4061:Z4084"/>
    <mergeCell ref="AA4061:AA4084"/>
    <mergeCell ref="AB4061:AB4084"/>
    <mergeCell ref="AC4061:AC4084"/>
    <mergeCell ref="Y3989:Y4012"/>
    <mergeCell ref="Z3989:Z4012"/>
    <mergeCell ref="AA3989:AA4012"/>
    <mergeCell ref="AB3989:AB4012"/>
    <mergeCell ref="AC3989:AC4012"/>
    <mergeCell ref="Y4013:Y4036"/>
    <mergeCell ref="Z4013:Z4036"/>
    <mergeCell ref="AA4013:AA4036"/>
    <mergeCell ref="AB4013:AB4036"/>
    <mergeCell ref="AC4013:AC4036"/>
    <mergeCell ref="Y3941:Y3964"/>
    <mergeCell ref="Z3941:Z3964"/>
    <mergeCell ref="AA3941:AA3964"/>
    <mergeCell ref="AB3941:AB3964"/>
    <mergeCell ref="AC3941:AC3964"/>
    <mergeCell ref="Y3965:Y3988"/>
    <mergeCell ref="Z3965:Z3988"/>
    <mergeCell ref="AA3965:AA3988"/>
    <mergeCell ref="AB3965:AB3988"/>
    <mergeCell ref="AC3965:AC3988"/>
    <mergeCell ref="Y3893:Y3916"/>
    <mergeCell ref="Z3893:Z3916"/>
    <mergeCell ref="AA3893:AA3916"/>
    <mergeCell ref="AB3893:AB3916"/>
    <mergeCell ref="AC3893:AC3916"/>
    <mergeCell ref="Y3917:Y3940"/>
    <mergeCell ref="Z3917:Z3940"/>
    <mergeCell ref="AA3917:AA3940"/>
    <mergeCell ref="AB3917:AB3940"/>
    <mergeCell ref="AC3917:AC3940"/>
    <mergeCell ref="Y3845:Y3868"/>
    <mergeCell ref="Z3845:Z3868"/>
    <mergeCell ref="AA3845:AA3868"/>
    <mergeCell ref="AB3845:AB3868"/>
    <mergeCell ref="AC3845:AC3868"/>
    <mergeCell ref="Y3869:Y3892"/>
    <mergeCell ref="Z3869:Z3892"/>
    <mergeCell ref="AA3869:AA3892"/>
    <mergeCell ref="AB3869:AB3892"/>
    <mergeCell ref="AC3869:AC3892"/>
    <mergeCell ref="Y3797:Y3820"/>
    <mergeCell ref="Z3797:Z3820"/>
    <mergeCell ref="AA3797:AA3820"/>
    <mergeCell ref="AB3797:AB3820"/>
    <mergeCell ref="AC3797:AC3820"/>
    <mergeCell ref="Y3821:Y3844"/>
    <mergeCell ref="Z3821:Z3844"/>
    <mergeCell ref="AA3821:AA3844"/>
    <mergeCell ref="AB3821:AB3844"/>
    <mergeCell ref="AC3821:AC3844"/>
    <mergeCell ref="Y3749:Y3772"/>
    <mergeCell ref="Z3749:Z3772"/>
    <mergeCell ref="AA3749:AA3772"/>
    <mergeCell ref="AB3749:AB3772"/>
    <mergeCell ref="AC3749:AC3772"/>
    <mergeCell ref="Y3773:Y3796"/>
    <mergeCell ref="Z3773:Z3796"/>
    <mergeCell ref="AA3773:AA3796"/>
    <mergeCell ref="AB3773:AB3796"/>
    <mergeCell ref="AC3773:AC3796"/>
    <mergeCell ref="Y3701:Y3724"/>
    <mergeCell ref="Z3701:Z3724"/>
    <mergeCell ref="AA3701:AA3724"/>
    <mergeCell ref="AB3701:AB3724"/>
    <mergeCell ref="AC3701:AC3724"/>
    <mergeCell ref="Y3725:Y3748"/>
    <mergeCell ref="Z3725:Z3748"/>
    <mergeCell ref="AA3725:AA3748"/>
    <mergeCell ref="AB3725:AB3748"/>
    <mergeCell ref="AC3725:AC3748"/>
    <mergeCell ref="Y3653:Y3676"/>
    <mergeCell ref="Z3653:Z3676"/>
    <mergeCell ref="AA3653:AA3676"/>
    <mergeCell ref="AB3653:AB3676"/>
    <mergeCell ref="AC3653:AC3676"/>
    <mergeCell ref="Y3677:Y3700"/>
    <mergeCell ref="Z3677:Z3700"/>
    <mergeCell ref="AA3677:AA3700"/>
    <mergeCell ref="AB3677:AB3700"/>
    <mergeCell ref="AC3677:AC3700"/>
    <mergeCell ref="Y3605:Y3628"/>
    <mergeCell ref="Z3605:Z3628"/>
    <mergeCell ref="AA3605:AA3628"/>
    <mergeCell ref="AB3605:AB3628"/>
    <mergeCell ref="AC3605:AC3628"/>
    <mergeCell ref="Y3629:Y3652"/>
    <mergeCell ref="Z3629:Z3652"/>
    <mergeCell ref="AA3629:AA3652"/>
    <mergeCell ref="AB3629:AB3652"/>
    <mergeCell ref="AC3629:AC3652"/>
    <mergeCell ref="Y3557:Y3580"/>
    <mergeCell ref="Z3557:Z3580"/>
    <mergeCell ref="AA3557:AA3580"/>
    <mergeCell ref="AB3557:AB3580"/>
    <mergeCell ref="AC3557:AC3580"/>
    <mergeCell ref="Y3581:Y3604"/>
    <mergeCell ref="Z3581:Z3604"/>
    <mergeCell ref="AA3581:AA3604"/>
    <mergeCell ref="AB3581:AB3604"/>
    <mergeCell ref="AC3581:AC3604"/>
    <mergeCell ref="Y3509:Y3532"/>
    <mergeCell ref="Z3509:Z3532"/>
    <mergeCell ref="AA3509:AA3532"/>
    <mergeCell ref="AB3509:AB3532"/>
    <mergeCell ref="AC3509:AC3532"/>
    <mergeCell ref="Y3533:Y3556"/>
    <mergeCell ref="Z3533:Z3556"/>
    <mergeCell ref="AA3533:AA3556"/>
    <mergeCell ref="AB3533:AB3556"/>
    <mergeCell ref="AC3533:AC3556"/>
    <mergeCell ref="Y3461:Y3484"/>
    <mergeCell ref="Z3461:Z3484"/>
    <mergeCell ref="AA3461:AA3484"/>
    <mergeCell ref="AB3461:AB3484"/>
    <mergeCell ref="AC3461:AC3484"/>
    <mergeCell ref="Y3485:Y3508"/>
    <mergeCell ref="Z3485:Z3508"/>
    <mergeCell ref="AA3485:AA3508"/>
    <mergeCell ref="AB3485:AB3508"/>
    <mergeCell ref="AC3485:AC3508"/>
    <mergeCell ref="Y3413:Y3436"/>
    <mergeCell ref="Z3413:Z3436"/>
    <mergeCell ref="AA3413:AA3436"/>
    <mergeCell ref="AB3413:AB3436"/>
    <mergeCell ref="AC3413:AC3436"/>
    <mergeCell ref="Y3437:Y3460"/>
    <mergeCell ref="Z3437:Z3460"/>
    <mergeCell ref="AA3437:AA3460"/>
    <mergeCell ref="AB3437:AB3460"/>
    <mergeCell ref="AC3437:AC3460"/>
    <mergeCell ref="Y3365:Y3388"/>
    <mergeCell ref="Z3365:Z3388"/>
    <mergeCell ref="AA3365:AA3388"/>
    <mergeCell ref="AB3365:AB3388"/>
    <mergeCell ref="AC3365:AC3388"/>
    <mergeCell ref="Y3389:Y3412"/>
    <mergeCell ref="Z3389:Z3412"/>
    <mergeCell ref="AA3389:AA3412"/>
    <mergeCell ref="AB3389:AB3412"/>
    <mergeCell ref="AC3389:AC3412"/>
    <mergeCell ref="Y3317:Y3340"/>
    <mergeCell ref="Z3317:Z3340"/>
    <mergeCell ref="AA3317:AA3340"/>
    <mergeCell ref="AB3317:AB3340"/>
    <mergeCell ref="AC3317:AC3340"/>
    <mergeCell ref="Y3341:Y3364"/>
    <mergeCell ref="Z3341:Z3364"/>
    <mergeCell ref="AA3341:AA3364"/>
    <mergeCell ref="AB3341:AB3364"/>
    <mergeCell ref="AC3341:AC3364"/>
    <mergeCell ref="Y3269:Y3292"/>
    <mergeCell ref="Z3269:Z3292"/>
    <mergeCell ref="AA3269:AA3292"/>
    <mergeCell ref="AB3269:AB3292"/>
    <mergeCell ref="AC3269:AC3292"/>
    <mergeCell ref="Y3293:Y3316"/>
    <mergeCell ref="Z3293:Z3316"/>
    <mergeCell ref="AA3293:AA3316"/>
    <mergeCell ref="AB3293:AB3316"/>
    <mergeCell ref="AC3293:AC3316"/>
    <mergeCell ref="Y3221:Y3244"/>
    <mergeCell ref="Z3221:Z3244"/>
    <mergeCell ref="AA3221:AA3244"/>
    <mergeCell ref="AB3221:AB3244"/>
    <mergeCell ref="AC3221:AC3244"/>
    <mergeCell ref="Y3245:Y3268"/>
    <mergeCell ref="Z3245:Z3268"/>
    <mergeCell ref="AA3245:AA3268"/>
    <mergeCell ref="AB3245:AB3268"/>
    <mergeCell ref="AC3245:AC3268"/>
    <mergeCell ref="Y3173:Y3196"/>
    <mergeCell ref="Z3173:Z3196"/>
    <mergeCell ref="AA3173:AA3196"/>
    <mergeCell ref="AB3173:AB3196"/>
    <mergeCell ref="AC3173:AC3196"/>
    <mergeCell ref="Y3197:Y3220"/>
    <mergeCell ref="Z3197:Z3220"/>
    <mergeCell ref="AA3197:AA3220"/>
    <mergeCell ref="AB3197:AB3220"/>
    <mergeCell ref="AC3197:AC3220"/>
    <mergeCell ref="Y3125:Y3148"/>
    <mergeCell ref="Z3125:Z3148"/>
    <mergeCell ref="AA3125:AA3148"/>
    <mergeCell ref="AB3125:AB3148"/>
    <mergeCell ref="AC3125:AC3148"/>
    <mergeCell ref="Y3149:Y3172"/>
    <mergeCell ref="Z3149:Z3172"/>
    <mergeCell ref="AA3149:AA3172"/>
    <mergeCell ref="AB3149:AB3172"/>
    <mergeCell ref="AC3149:AC3172"/>
    <mergeCell ref="Y3077:Y3100"/>
    <mergeCell ref="Z3077:Z3100"/>
    <mergeCell ref="AA3077:AA3100"/>
    <mergeCell ref="AB3077:AB3100"/>
    <mergeCell ref="AC3077:AC3100"/>
    <mergeCell ref="Y3101:Y3124"/>
    <mergeCell ref="Z3101:Z3124"/>
    <mergeCell ref="AA3101:AA3124"/>
    <mergeCell ref="AB3101:AB3124"/>
    <mergeCell ref="AC3101:AC3124"/>
    <mergeCell ref="Y3029:Y3052"/>
    <mergeCell ref="Z3029:Z3052"/>
    <mergeCell ref="AA3029:AA3052"/>
    <mergeCell ref="AB3029:AB3052"/>
    <mergeCell ref="AC3029:AC3052"/>
    <mergeCell ref="Y3053:Y3076"/>
    <mergeCell ref="Z3053:Z3076"/>
    <mergeCell ref="AA3053:AA3076"/>
    <mergeCell ref="AB3053:AB3076"/>
    <mergeCell ref="AC3053:AC3076"/>
    <mergeCell ref="Y2981:Y3004"/>
    <mergeCell ref="Z2981:Z3004"/>
    <mergeCell ref="AA2981:AA3004"/>
    <mergeCell ref="AB2981:AB3004"/>
    <mergeCell ref="AC2981:AC3004"/>
    <mergeCell ref="Y3005:Y3028"/>
    <mergeCell ref="Z3005:Z3028"/>
    <mergeCell ref="AA3005:AA3028"/>
    <mergeCell ref="AB3005:AB3028"/>
    <mergeCell ref="AC3005:AC3028"/>
    <mergeCell ref="Y2933:Y2956"/>
    <mergeCell ref="Z2933:Z2956"/>
    <mergeCell ref="AA2933:AA2956"/>
    <mergeCell ref="AB2933:AB2956"/>
    <mergeCell ref="AC2933:AC2956"/>
    <mergeCell ref="Y2957:Y2980"/>
    <mergeCell ref="Z2957:Z2980"/>
    <mergeCell ref="AA2957:AA2980"/>
    <mergeCell ref="AB2957:AB2980"/>
    <mergeCell ref="AC2957:AC2980"/>
    <mergeCell ref="Y2885:Y2908"/>
    <mergeCell ref="Z2885:Z2908"/>
    <mergeCell ref="AA2885:AA2908"/>
    <mergeCell ref="AB2885:AB2908"/>
    <mergeCell ref="AC2885:AC2908"/>
    <mergeCell ref="Y2909:Y2932"/>
    <mergeCell ref="Z2909:Z2932"/>
    <mergeCell ref="AA2909:AA2932"/>
    <mergeCell ref="AB2909:AB2932"/>
    <mergeCell ref="AC2909:AC2932"/>
    <mergeCell ref="Y2837:Y2860"/>
    <mergeCell ref="Z2837:Z2860"/>
    <mergeCell ref="AA2837:AA2860"/>
    <mergeCell ref="AB2837:AB2860"/>
    <mergeCell ref="AC2837:AC2860"/>
    <mergeCell ref="Y2861:Y2884"/>
    <mergeCell ref="Z2861:Z2884"/>
    <mergeCell ref="AA2861:AA2884"/>
    <mergeCell ref="AB2861:AB2884"/>
    <mergeCell ref="AC2861:AC2884"/>
    <mergeCell ref="Y2789:Y2812"/>
    <mergeCell ref="Z2789:Z2812"/>
    <mergeCell ref="AA2789:AA2812"/>
    <mergeCell ref="AB2789:AB2812"/>
    <mergeCell ref="AC2789:AC2812"/>
    <mergeCell ref="Y2813:Y2836"/>
    <mergeCell ref="Z2813:Z2836"/>
    <mergeCell ref="AA2813:AA2836"/>
    <mergeCell ref="AB2813:AB2836"/>
    <mergeCell ref="AC2813:AC2836"/>
    <mergeCell ref="Y2741:Y2764"/>
    <mergeCell ref="Z2741:Z2764"/>
    <mergeCell ref="AA2741:AA2764"/>
    <mergeCell ref="AB2741:AB2764"/>
    <mergeCell ref="AC2741:AC2764"/>
    <mergeCell ref="Y2765:Y2788"/>
    <mergeCell ref="Z2765:Z2788"/>
    <mergeCell ref="AA2765:AA2788"/>
    <mergeCell ref="AB2765:AB2788"/>
    <mergeCell ref="AC2765:AC2788"/>
    <mergeCell ref="Y2693:Y2716"/>
    <mergeCell ref="Z2693:Z2716"/>
    <mergeCell ref="AA2693:AA2716"/>
    <mergeCell ref="AB2693:AB2716"/>
    <mergeCell ref="AC2693:AC2716"/>
    <mergeCell ref="Y2717:Y2740"/>
    <mergeCell ref="Z2717:Z2740"/>
    <mergeCell ref="AA2717:AA2740"/>
    <mergeCell ref="AB2717:AB2740"/>
    <mergeCell ref="AC2717:AC2740"/>
    <mergeCell ref="Y2645:Y2668"/>
    <mergeCell ref="Z2645:Z2668"/>
    <mergeCell ref="AA2645:AA2668"/>
    <mergeCell ref="AB2645:AB2668"/>
    <mergeCell ref="AC2645:AC2668"/>
    <mergeCell ref="Y2669:Y2692"/>
    <mergeCell ref="Z2669:Z2692"/>
    <mergeCell ref="AA2669:AA2692"/>
    <mergeCell ref="AB2669:AB2692"/>
    <mergeCell ref="AC2669:AC2692"/>
    <mergeCell ref="Y2597:Y2620"/>
    <mergeCell ref="Z2597:Z2620"/>
    <mergeCell ref="AA2597:AA2620"/>
    <mergeCell ref="AB2597:AB2620"/>
    <mergeCell ref="AC2597:AC2620"/>
    <mergeCell ref="Y2621:Y2644"/>
    <mergeCell ref="Z2621:Z2644"/>
    <mergeCell ref="AA2621:AA2644"/>
    <mergeCell ref="AB2621:AB2644"/>
    <mergeCell ref="AC2621:AC2644"/>
    <mergeCell ref="Y2549:Y2572"/>
    <mergeCell ref="Z2549:Z2572"/>
    <mergeCell ref="AA2549:AA2572"/>
    <mergeCell ref="AB2549:AB2572"/>
    <mergeCell ref="AC2549:AC2572"/>
    <mergeCell ref="Y2573:Y2596"/>
    <mergeCell ref="Z2573:Z2596"/>
    <mergeCell ref="AA2573:AA2596"/>
    <mergeCell ref="AB2573:AB2596"/>
    <mergeCell ref="AC2573:AC2596"/>
    <mergeCell ref="Y2501:Y2524"/>
    <mergeCell ref="Z2501:Z2524"/>
    <mergeCell ref="AA2501:AA2524"/>
    <mergeCell ref="AB2501:AB2524"/>
    <mergeCell ref="AC2501:AC2524"/>
    <mergeCell ref="Y2525:Y2548"/>
    <mergeCell ref="Z2525:Z2548"/>
    <mergeCell ref="AA2525:AA2548"/>
    <mergeCell ref="AB2525:AB2548"/>
    <mergeCell ref="AC2525:AC2548"/>
    <mergeCell ref="Y2453:Y2476"/>
    <mergeCell ref="Z2453:Z2476"/>
    <mergeCell ref="AA2453:AA2476"/>
    <mergeCell ref="AB2453:AB2476"/>
    <mergeCell ref="AC2453:AC2476"/>
    <mergeCell ref="Y2477:Y2500"/>
    <mergeCell ref="Z2477:Z2500"/>
    <mergeCell ref="AA2477:AA2500"/>
    <mergeCell ref="AB2477:AB2500"/>
    <mergeCell ref="AC2477:AC2500"/>
    <mergeCell ref="Y2405:Y2428"/>
    <mergeCell ref="Z2405:Z2428"/>
    <mergeCell ref="AA2405:AA2428"/>
    <mergeCell ref="AB2405:AB2428"/>
    <mergeCell ref="AC2405:AC2428"/>
    <mergeCell ref="Y2429:Y2452"/>
    <mergeCell ref="Z2429:Z2452"/>
    <mergeCell ref="AA2429:AA2452"/>
    <mergeCell ref="AB2429:AB2452"/>
    <mergeCell ref="AC2429:AC2452"/>
    <mergeCell ref="Y2357:Y2380"/>
    <mergeCell ref="Z2357:Z2380"/>
    <mergeCell ref="AA2357:AA2380"/>
    <mergeCell ref="AB2357:AB2380"/>
    <mergeCell ref="AC2357:AC2380"/>
    <mergeCell ref="Y2381:Y2404"/>
    <mergeCell ref="Z2381:Z2404"/>
    <mergeCell ref="AA2381:AA2404"/>
    <mergeCell ref="AB2381:AB2404"/>
    <mergeCell ref="AC2381:AC2404"/>
    <mergeCell ref="Y2309:Y2332"/>
    <mergeCell ref="Z2309:Z2332"/>
    <mergeCell ref="AA2309:AA2332"/>
    <mergeCell ref="AB2309:AB2332"/>
    <mergeCell ref="AC2309:AC2332"/>
    <mergeCell ref="Y2333:Y2356"/>
    <mergeCell ref="Z2333:Z2356"/>
    <mergeCell ref="AA2333:AA2356"/>
    <mergeCell ref="AB2333:AB2356"/>
    <mergeCell ref="AC2333:AC2356"/>
    <mergeCell ref="Y2261:Y2284"/>
    <mergeCell ref="Z2261:Z2284"/>
    <mergeCell ref="AA2261:AA2284"/>
    <mergeCell ref="AB2261:AB2284"/>
    <mergeCell ref="AC2261:AC2284"/>
    <mergeCell ref="Y2285:Y2308"/>
    <mergeCell ref="Z2285:Z2308"/>
    <mergeCell ref="AA2285:AA2308"/>
    <mergeCell ref="AB2285:AB2308"/>
    <mergeCell ref="AC2285:AC2308"/>
    <mergeCell ref="Y2213:Y2236"/>
    <mergeCell ref="Z2213:Z2236"/>
    <mergeCell ref="AA2213:AA2236"/>
    <mergeCell ref="AB2213:AB2236"/>
    <mergeCell ref="AC2213:AC2236"/>
    <mergeCell ref="Y2237:Y2260"/>
    <mergeCell ref="Z2237:Z2260"/>
    <mergeCell ref="AA2237:AA2260"/>
    <mergeCell ref="AB2237:AB2260"/>
    <mergeCell ref="AC2237:AC2260"/>
    <mergeCell ref="Y2165:Y2188"/>
    <mergeCell ref="Z2165:Z2188"/>
    <mergeCell ref="AA2165:AA2188"/>
    <mergeCell ref="AB2165:AB2188"/>
    <mergeCell ref="AC2165:AC2188"/>
    <mergeCell ref="Y2189:Y2212"/>
    <mergeCell ref="Z2189:Z2212"/>
    <mergeCell ref="AA2189:AA2212"/>
    <mergeCell ref="AB2189:AB2212"/>
    <mergeCell ref="AC2189:AC2212"/>
    <mergeCell ref="Y2117:Y2140"/>
    <mergeCell ref="Z2117:Z2140"/>
    <mergeCell ref="AA2117:AA2140"/>
    <mergeCell ref="AB2117:AB2140"/>
    <mergeCell ref="AC2117:AC2140"/>
    <mergeCell ref="Y2141:Y2164"/>
    <mergeCell ref="Z2141:Z2164"/>
    <mergeCell ref="AA2141:AA2164"/>
    <mergeCell ref="AB2141:AB2164"/>
    <mergeCell ref="AC2141:AC2164"/>
    <mergeCell ref="Y2069:Y2092"/>
    <mergeCell ref="Z2069:Z2092"/>
    <mergeCell ref="AA2069:AA2092"/>
    <mergeCell ref="AB2069:AB2092"/>
    <mergeCell ref="AC2069:AC2092"/>
    <mergeCell ref="Y2093:Y2116"/>
    <mergeCell ref="Z2093:Z2116"/>
    <mergeCell ref="AA2093:AA2116"/>
    <mergeCell ref="AB2093:AB2116"/>
    <mergeCell ref="AC2093:AC2116"/>
    <mergeCell ref="Y2021:Y2044"/>
    <mergeCell ref="Z2021:Z2044"/>
    <mergeCell ref="AA2021:AA2044"/>
    <mergeCell ref="AB2021:AB2044"/>
    <mergeCell ref="AC2021:AC2044"/>
    <mergeCell ref="Y2045:Y2068"/>
    <mergeCell ref="Z2045:Z2068"/>
    <mergeCell ref="AA2045:AA2068"/>
    <mergeCell ref="AB2045:AB2068"/>
    <mergeCell ref="AC2045:AC2068"/>
    <mergeCell ref="Y1973:Y1996"/>
    <mergeCell ref="Z1973:Z1996"/>
    <mergeCell ref="AA1973:AA1996"/>
    <mergeCell ref="AB1973:AB1996"/>
    <mergeCell ref="AC1973:AC1996"/>
    <mergeCell ref="Y1997:Y2020"/>
    <mergeCell ref="Z1997:Z2020"/>
    <mergeCell ref="AA1997:AA2020"/>
    <mergeCell ref="AB1997:AB2020"/>
    <mergeCell ref="AC1997:AC2020"/>
    <mergeCell ref="Y1925:Y1948"/>
    <mergeCell ref="Z1925:Z1948"/>
    <mergeCell ref="AA1925:AA1948"/>
    <mergeCell ref="AB1925:AB1948"/>
    <mergeCell ref="AC1925:AC1948"/>
    <mergeCell ref="Y1949:Y1972"/>
    <mergeCell ref="Z1949:Z1972"/>
    <mergeCell ref="AA1949:AA1972"/>
    <mergeCell ref="AB1949:AB1972"/>
    <mergeCell ref="AC1949:AC1972"/>
    <mergeCell ref="Y1877:Y1900"/>
    <mergeCell ref="Z1877:Z1900"/>
    <mergeCell ref="AA1877:AA1900"/>
    <mergeCell ref="AB1877:AB1900"/>
    <mergeCell ref="AC1877:AC1900"/>
    <mergeCell ref="Y1901:Y1924"/>
    <mergeCell ref="Z1901:Z1924"/>
    <mergeCell ref="AA1901:AA1924"/>
    <mergeCell ref="AB1901:AB1924"/>
    <mergeCell ref="AC1901:AC1924"/>
    <mergeCell ref="Y1829:Y1852"/>
    <mergeCell ref="Z1829:Z1852"/>
    <mergeCell ref="AA1829:AA1852"/>
    <mergeCell ref="AB1829:AB1852"/>
    <mergeCell ref="AC1829:AC1852"/>
    <mergeCell ref="Y1853:Y1876"/>
    <mergeCell ref="Z1853:Z1876"/>
    <mergeCell ref="AA1853:AA1876"/>
    <mergeCell ref="AB1853:AB1876"/>
    <mergeCell ref="AC1853:AC1876"/>
    <mergeCell ref="Y1781:Y1804"/>
    <mergeCell ref="Z1781:Z1804"/>
    <mergeCell ref="AA1781:AA1804"/>
    <mergeCell ref="AB1781:AB1804"/>
    <mergeCell ref="AC1781:AC1804"/>
    <mergeCell ref="Y1805:Y1828"/>
    <mergeCell ref="Z1805:Z1828"/>
    <mergeCell ref="AA1805:AA1828"/>
    <mergeCell ref="AB1805:AB1828"/>
    <mergeCell ref="AC1805:AC1828"/>
    <mergeCell ref="Y1733:Y1756"/>
    <mergeCell ref="Z1733:Z1756"/>
    <mergeCell ref="AA1733:AA1756"/>
    <mergeCell ref="AB1733:AB1756"/>
    <mergeCell ref="AC1733:AC1756"/>
    <mergeCell ref="Y1757:Y1780"/>
    <mergeCell ref="Z1757:Z1780"/>
    <mergeCell ref="AA1757:AA1780"/>
    <mergeCell ref="AB1757:AB1780"/>
    <mergeCell ref="AC1757:AC1780"/>
    <mergeCell ref="Y1685:Y1708"/>
    <mergeCell ref="Z1685:Z1708"/>
    <mergeCell ref="AA1685:AA1708"/>
    <mergeCell ref="AB1685:AB1708"/>
    <mergeCell ref="AC1685:AC1708"/>
    <mergeCell ref="Y1709:Y1732"/>
    <mergeCell ref="Z1709:Z1732"/>
    <mergeCell ref="AA1709:AA1732"/>
    <mergeCell ref="AB1709:AB1732"/>
    <mergeCell ref="AC1709:AC1732"/>
    <mergeCell ref="Y1637:Y1660"/>
    <mergeCell ref="Z1637:Z1660"/>
    <mergeCell ref="AA1637:AA1660"/>
    <mergeCell ref="AB1637:AB1660"/>
    <mergeCell ref="AC1637:AC1660"/>
    <mergeCell ref="Y1661:Y1684"/>
    <mergeCell ref="Z1661:Z1684"/>
    <mergeCell ref="AA1661:AA1684"/>
    <mergeCell ref="AB1661:AB1684"/>
    <mergeCell ref="AC1661:AC1684"/>
    <mergeCell ref="Y1589:Y1612"/>
    <mergeCell ref="Z1589:Z1612"/>
    <mergeCell ref="AA1589:AA1612"/>
    <mergeCell ref="AB1589:AB1612"/>
    <mergeCell ref="AC1589:AC1612"/>
    <mergeCell ref="Y1613:Y1636"/>
    <mergeCell ref="Z1613:Z1636"/>
    <mergeCell ref="AA1613:AA1636"/>
    <mergeCell ref="AB1613:AB1636"/>
    <mergeCell ref="AC1613:AC1636"/>
    <mergeCell ref="Y1541:Y1564"/>
    <mergeCell ref="Z1541:Z1564"/>
    <mergeCell ref="AA1541:AA1564"/>
    <mergeCell ref="AB1541:AB1564"/>
    <mergeCell ref="AC1541:AC1564"/>
    <mergeCell ref="Y1565:Y1588"/>
    <mergeCell ref="Z1565:Z1588"/>
    <mergeCell ref="AA1565:AA1588"/>
    <mergeCell ref="AB1565:AB1588"/>
    <mergeCell ref="AC1565:AC1588"/>
    <mergeCell ref="Y1493:Y1516"/>
    <mergeCell ref="Z1493:Z1516"/>
    <mergeCell ref="AA1493:AA1516"/>
    <mergeCell ref="AB1493:AB1516"/>
    <mergeCell ref="AC1493:AC1516"/>
    <mergeCell ref="Y1517:Y1540"/>
    <mergeCell ref="Z1517:Z1540"/>
    <mergeCell ref="AA1517:AA1540"/>
    <mergeCell ref="AB1517:AB1540"/>
    <mergeCell ref="AC1517:AC1540"/>
    <mergeCell ref="Y1445:Y1468"/>
    <mergeCell ref="Z1445:Z1468"/>
    <mergeCell ref="AA1445:AA1468"/>
    <mergeCell ref="AB1445:AB1468"/>
    <mergeCell ref="AC1445:AC1468"/>
    <mergeCell ref="Y1469:Y1492"/>
    <mergeCell ref="Z1469:Z1492"/>
    <mergeCell ref="AA1469:AA1492"/>
    <mergeCell ref="AB1469:AB1492"/>
    <mergeCell ref="AC1469:AC1492"/>
    <mergeCell ref="Y1397:Y1420"/>
    <mergeCell ref="Z1397:Z1420"/>
    <mergeCell ref="AA1397:AA1420"/>
    <mergeCell ref="AB1397:AB1420"/>
    <mergeCell ref="AC1397:AC1420"/>
    <mergeCell ref="Y1421:Y1444"/>
    <mergeCell ref="Z1421:Z1444"/>
    <mergeCell ref="AA1421:AA1444"/>
    <mergeCell ref="AB1421:AB1444"/>
    <mergeCell ref="AC1421:AC1444"/>
    <mergeCell ref="Y1349:Y1372"/>
    <mergeCell ref="Z1349:Z1372"/>
    <mergeCell ref="AA1349:AA1372"/>
    <mergeCell ref="AB1349:AB1372"/>
    <mergeCell ref="AC1349:AC1372"/>
    <mergeCell ref="Y1373:Y1396"/>
    <mergeCell ref="Z1373:Z1396"/>
    <mergeCell ref="AA1373:AA1396"/>
    <mergeCell ref="AB1373:AB1396"/>
    <mergeCell ref="AC1373:AC1396"/>
    <mergeCell ref="Y1301:Y1324"/>
    <mergeCell ref="Z1301:Z1324"/>
    <mergeCell ref="AA1301:AA1324"/>
    <mergeCell ref="AB1301:AB1324"/>
    <mergeCell ref="AC1301:AC1324"/>
    <mergeCell ref="Y1325:Y1348"/>
    <mergeCell ref="Z1325:Z1348"/>
    <mergeCell ref="AA1325:AA1348"/>
    <mergeCell ref="AB1325:AB1348"/>
    <mergeCell ref="AC1325:AC1348"/>
    <mergeCell ref="Y1253:Y1276"/>
    <mergeCell ref="Z1253:Z1276"/>
    <mergeCell ref="AA1253:AA1276"/>
    <mergeCell ref="AB1253:AB1276"/>
    <mergeCell ref="AC1253:AC1276"/>
    <mergeCell ref="Y1277:Y1300"/>
    <mergeCell ref="Z1277:Z1300"/>
    <mergeCell ref="AA1277:AA1300"/>
    <mergeCell ref="AB1277:AB1300"/>
    <mergeCell ref="AC1277:AC1300"/>
    <mergeCell ref="Y1205:Y1228"/>
    <mergeCell ref="Z1205:Z1228"/>
    <mergeCell ref="AA1205:AA1228"/>
    <mergeCell ref="AB1205:AB1228"/>
    <mergeCell ref="AC1205:AC1228"/>
    <mergeCell ref="Y1229:Y1252"/>
    <mergeCell ref="Z1229:Z1252"/>
    <mergeCell ref="AA1229:AA1252"/>
    <mergeCell ref="AB1229:AB1252"/>
    <mergeCell ref="AC1229:AC1252"/>
    <mergeCell ref="Y1157:Y1180"/>
    <mergeCell ref="Z1157:Z1180"/>
    <mergeCell ref="AA1157:AA1180"/>
    <mergeCell ref="AB1157:AB1180"/>
    <mergeCell ref="AC1157:AC1180"/>
    <mergeCell ref="Y1181:Y1204"/>
    <mergeCell ref="Z1181:Z1204"/>
    <mergeCell ref="AA1181:AA1204"/>
    <mergeCell ref="AB1181:AB1204"/>
    <mergeCell ref="AC1181:AC1204"/>
    <mergeCell ref="Y1109:Y1132"/>
    <mergeCell ref="Z1109:Z1132"/>
    <mergeCell ref="AA1109:AA1132"/>
    <mergeCell ref="AB1109:AB1132"/>
    <mergeCell ref="AC1109:AC1132"/>
    <mergeCell ref="Y1133:Y1156"/>
    <mergeCell ref="Z1133:Z1156"/>
    <mergeCell ref="AA1133:AA1156"/>
    <mergeCell ref="AB1133:AB1156"/>
    <mergeCell ref="AC1133:AC1156"/>
    <mergeCell ref="Y1061:Y1084"/>
    <mergeCell ref="Z1061:Z1084"/>
    <mergeCell ref="AA1061:AA1084"/>
    <mergeCell ref="AB1061:AB1084"/>
    <mergeCell ref="AC1061:AC1084"/>
    <mergeCell ref="Y1085:Y1108"/>
    <mergeCell ref="Z1085:Z1108"/>
    <mergeCell ref="AA1085:AA1108"/>
    <mergeCell ref="AB1085:AB1108"/>
    <mergeCell ref="AC1085:AC1108"/>
    <mergeCell ref="Y1013:Y1036"/>
    <mergeCell ref="Z1013:Z1036"/>
    <mergeCell ref="AA1013:AA1036"/>
    <mergeCell ref="AB1013:AB1036"/>
    <mergeCell ref="AC1013:AC1036"/>
    <mergeCell ref="Y1037:Y1060"/>
    <mergeCell ref="Z1037:Z1060"/>
    <mergeCell ref="AA1037:AA1060"/>
    <mergeCell ref="AB1037:AB1060"/>
    <mergeCell ref="AC1037:AC1060"/>
    <mergeCell ref="Y965:Y988"/>
    <mergeCell ref="Z965:Z988"/>
    <mergeCell ref="AA965:AA988"/>
    <mergeCell ref="AB965:AB988"/>
    <mergeCell ref="AC965:AC988"/>
    <mergeCell ref="Y989:Y1012"/>
    <mergeCell ref="Z989:Z1012"/>
    <mergeCell ref="AA989:AA1012"/>
    <mergeCell ref="AB989:AB1012"/>
    <mergeCell ref="AC989:AC1012"/>
    <mergeCell ref="Y917:Y940"/>
    <mergeCell ref="Z917:Z940"/>
    <mergeCell ref="AA917:AA940"/>
    <mergeCell ref="AB917:AB940"/>
    <mergeCell ref="AC917:AC940"/>
    <mergeCell ref="Y941:Y964"/>
    <mergeCell ref="Z941:Z964"/>
    <mergeCell ref="AA941:AA964"/>
    <mergeCell ref="AB941:AB964"/>
    <mergeCell ref="AC941:AC964"/>
    <mergeCell ref="Y869:Y892"/>
    <mergeCell ref="Z869:Z892"/>
    <mergeCell ref="AA869:AA892"/>
    <mergeCell ref="AB869:AB892"/>
    <mergeCell ref="AC869:AC892"/>
    <mergeCell ref="Y893:Y916"/>
    <mergeCell ref="Z893:Z916"/>
    <mergeCell ref="AA893:AA916"/>
    <mergeCell ref="AB893:AB916"/>
    <mergeCell ref="AC893:AC916"/>
    <mergeCell ref="Y821:Y844"/>
    <mergeCell ref="Z821:Z844"/>
    <mergeCell ref="AA821:AA844"/>
    <mergeCell ref="AB821:AB844"/>
    <mergeCell ref="AC821:AC844"/>
    <mergeCell ref="Y845:Y868"/>
    <mergeCell ref="Z845:Z868"/>
    <mergeCell ref="AA845:AA868"/>
    <mergeCell ref="AB845:AB868"/>
    <mergeCell ref="AC845:AC868"/>
    <mergeCell ref="Y773:Y796"/>
    <mergeCell ref="Z773:Z796"/>
    <mergeCell ref="AA773:AA796"/>
    <mergeCell ref="AB773:AB796"/>
    <mergeCell ref="AC773:AC796"/>
    <mergeCell ref="Y797:Y820"/>
    <mergeCell ref="Z797:Z820"/>
    <mergeCell ref="AA797:AA820"/>
    <mergeCell ref="AB797:AB820"/>
    <mergeCell ref="AC797:AC820"/>
    <mergeCell ref="Y725:Y748"/>
    <mergeCell ref="Z725:Z748"/>
    <mergeCell ref="AA725:AA748"/>
    <mergeCell ref="AB725:AB748"/>
    <mergeCell ref="AC725:AC748"/>
    <mergeCell ref="Y749:Y772"/>
    <mergeCell ref="Z749:Z772"/>
    <mergeCell ref="AA749:AA772"/>
    <mergeCell ref="AB749:AB772"/>
    <mergeCell ref="AC749:AC772"/>
    <mergeCell ref="Y677:Y700"/>
    <mergeCell ref="Z677:Z700"/>
    <mergeCell ref="AA677:AA700"/>
    <mergeCell ref="AB677:AB700"/>
    <mergeCell ref="AC677:AC700"/>
    <mergeCell ref="Y701:Y724"/>
    <mergeCell ref="Z701:Z724"/>
    <mergeCell ref="AA701:AA724"/>
    <mergeCell ref="AB701:AB724"/>
    <mergeCell ref="AC701:AC724"/>
    <mergeCell ref="Y629:Y652"/>
    <mergeCell ref="Z629:Z652"/>
    <mergeCell ref="AA629:AA652"/>
    <mergeCell ref="AB629:AB652"/>
    <mergeCell ref="AC629:AC652"/>
    <mergeCell ref="Y653:Y676"/>
    <mergeCell ref="Z653:Z676"/>
    <mergeCell ref="AA653:AA676"/>
    <mergeCell ref="AB653:AB676"/>
    <mergeCell ref="AC653:AC676"/>
    <mergeCell ref="Y581:Y604"/>
    <mergeCell ref="Z581:Z604"/>
    <mergeCell ref="AA581:AA604"/>
    <mergeCell ref="AB581:AB604"/>
    <mergeCell ref="AC581:AC604"/>
    <mergeCell ref="Y605:Y628"/>
    <mergeCell ref="Z605:Z628"/>
    <mergeCell ref="AA605:AA628"/>
    <mergeCell ref="AB605:AB628"/>
    <mergeCell ref="AC605:AC628"/>
    <mergeCell ref="Y533:Y556"/>
    <mergeCell ref="Z533:Z556"/>
    <mergeCell ref="AA533:AA556"/>
    <mergeCell ref="AB533:AB556"/>
    <mergeCell ref="AC533:AC556"/>
    <mergeCell ref="Y557:Y580"/>
    <mergeCell ref="Z557:Z580"/>
    <mergeCell ref="AA557:AA580"/>
    <mergeCell ref="AB557:AB580"/>
    <mergeCell ref="AC557:AC580"/>
    <mergeCell ref="Y485:Y508"/>
    <mergeCell ref="Z485:Z508"/>
    <mergeCell ref="AA485:AA508"/>
    <mergeCell ref="AB485:AB508"/>
    <mergeCell ref="AC485:AC508"/>
    <mergeCell ref="Y509:Y532"/>
    <mergeCell ref="Z509:Z532"/>
    <mergeCell ref="AA509:AA532"/>
    <mergeCell ref="AB509:AB532"/>
    <mergeCell ref="AC509:AC532"/>
    <mergeCell ref="Y437:Y460"/>
    <mergeCell ref="Z437:Z460"/>
    <mergeCell ref="AA437:AA460"/>
    <mergeCell ref="AB437:AB460"/>
    <mergeCell ref="AC437:AC460"/>
    <mergeCell ref="Y461:Y484"/>
    <mergeCell ref="Z461:Z484"/>
    <mergeCell ref="AA461:AA484"/>
    <mergeCell ref="AB461:AB484"/>
    <mergeCell ref="AC461:AC484"/>
    <mergeCell ref="Y389:Y412"/>
    <mergeCell ref="Z389:Z412"/>
    <mergeCell ref="AA389:AA412"/>
    <mergeCell ref="AB389:AB412"/>
    <mergeCell ref="AC389:AC412"/>
    <mergeCell ref="Y413:Y436"/>
    <mergeCell ref="Z413:Z436"/>
    <mergeCell ref="AA413:AA436"/>
    <mergeCell ref="AB413:AB436"/>
    <mergeCell ref="AC413:AC436"/>
    <mergeCell ref="Y341:Y364"/>
    <mergeCell ref="Z341:Z364"/>
    <mergeCell ref="AA341:AA364"/>
    <mergeCell ref="AB341:AB364"/>
    <mergeCell ref="AC341:AC364"/>
    <mergeCell ref="Y365:Y388"/>
    <mergeCell ref="Z365:Z388"/>
    <mergeCell ref="AA365:AA388"/>
    <mergeCell ref="AB365:AB388"/>
    <mergeCell ref="AC365:AC388"/>
    <mergeCell ref="Y293:Y316"/>
    <mergeCell ref="Z293:Z316"/>
    <mergeCell ref="AA293:AA316"/>
    <mergeCell ref="AB293:AB316"/>
    <mergeCell ref="AC293:AC316"/>
    <mergeCell ref="Y317:Y340"/>
    <mergeCell ref="Z317:Z340"/>
    <mergeCell ref="AA317:AA340"/>
    <mergeCell ref="AB317:AB340"/>
    <mergeCell ref="AC317:AC340"/>
    <mergeCell ref="AC173:AC196"/>
    <mergeCell ref="Y101:Y124"/>
    <mergeCell ref="Z101:Z124"/>
    <mergeCell ref="AA101:AA124"/>
    <mergeCell ref="AB101:AB124"/>
    <mergeCell ref="AC101:AC124"/>
    <mergeCell ref="Y125:Y148"/>
    <mergeCell ref="Z125:Z148"/>
    <mergeCell ref="AA125:AA148"/>
    <mergeCell ref="AB125:AB148"/>
    <mergeCell ref="AC125:AC148"/>
    <mergeCell ref="Y245:Y268"/>
    <mergeCell ref="Z245:Z268"/>
    <mergeCell ref="AA245:AA268"/>
    <mergeCell ref="AB245:AB268"/>
    <mergeCell ref="AC245:AC268"/>
    <mergeCell ref="Y269:Y292"/>
    <mergeCell ref="Z269:Z292"/>
    <mergeCell ref="AA269:AA292"/>
    <mergeCell ref="AB269:AB292"/>
    <mergeCell ref="AC269:AC292"/>
    <mergeCell ref="Y197:Y220"/>
    <mergeCell ref="Z197:Z220"/>
    <mergeCell ref="AA197:AA220"/>
    <mergeCell ref="AB197:AB220"/>
    <mergeCell ref="AC197:AC220"/>
    <mergeCell ref="Y221:Y244"/>
    <mergeCell ref="Z221:Z244"/>
    <mergeCell ref="AA221:AA244"/>
    <mergeCell ref="AB221:AB244"/>
    <mergeCell ref="AC221:AC244"/>
    <mergeCell ref="Z29:Z52"/>
    <mergeCell ref="AA29:AA52"/>
    <mergeCell ref="AB29:AB52"/>
    <mergeCell ref="AC29:AC52"/>
    <mergeCell ref="X8765:X8788"/>
    <mergeCell ref="Y5:Y28"/>
    <mergeCell ref="Z5:Z28"/>
    <mergeCell ref="AA5:AA28"/>
    <mergeCell ref="AB5:AB28"/>
    <mergeCell ref="Y53:Y76"/>
    <mergeCell ref="Z53:Z76"/>
    <mergeCell ref="AA53:AA76"/>
    <mergeCell ref="AB53:AB76"/>
    <mergeCell ref="X8621:X8644"/>
    <mergeCell ref="X8645:X8668"/>
    <mergeCell ref="X8669:X8692"/>
    <mergeCell ref="X8693:X8716"/>
    <mergeCell ref="X8717:X8740"/>
    <mergeCell ref="X8741:X8764"/>
    <mergeCell ref="X8477:X8500"/>
    <mergeCell ref="X8501:X8524"/>
    <mergeCell ref="X8525:X8548"/>
    <mergeCell ref="X8549:X8572"/>
    <mergeCell ref="Y149:Y172"/>
    <mergeCell ref="Z149:Z172"/>
    <mergeCell ref="AA149:AA172"/>
    <mergeCell ref="AB149:AB172"/>
    <mergeCell ref="AC149:AC172"/>
    <mergeCell ref="Y173:Y196"/>
    <mergeCell ref="Z173:Z196"/>
    <mergeCell ref="AA173:AA196"/>
    <mergeCell ref="AB173:AB196"/>
    <mergeCell ref="X8573:X8596"/>
    <mergeCell ref="X8597:X8620"/>
    <mergeCell ref="X8333:X8356"/>
    <mergeCell ref="X8357:X8380"/>
    <mergeCell ref="X8381:X8404"/>
    <mergeCell ref="X8405:X8428"/>
    <mergeCell ref="X8429:X8452"/>
    <mergeCell ref="X8453:X8476"/>
    <mergeCell ref="X8189:X8212"/>
    <mergeCell ref="X8213:X8236"/>
    <mergeCell ref="X8237:X8260"/>
    <mergeCell ref="X8261:X8284"/>
    <mergeCell ref="X8285:X8308"/>
    <mergeCell ref="X8309:X8332"/>
    <mergeCell ref="X8045:X8068"/>
    <mergeCell ref="X8069:X8092"/>
    <mergeCell ref="X8093:X8116"/>
    <mergeCell ref="X8117:X8140"/>
    <mergeCell ref="X8141:X8164"/>
    <mergeCell ref="X8165:X8188"/>
    <mergeCell ref="X7901:X7924"/>
    <mergeCell ref="X7925:X7948"/>
    <mergeCell ref="X7949:X7972"/>
    <mergeCell ref="X7973:X7996"/>
    <mergeCell ref="X7997:X8020"/>
    <mergeCell ref="X8021:X8044"/>
    <mergeCell ref="X7757:X7780"/>
    <mergeCell ref="X7781:X7804"/>
    <mergeCell ref="X7805:X7828"/>
    <mergeCell ref="X7829:X7852"/>
    <mergeCell ref="X7853:X7876"/>
    <mergeCell ref="X7877:X7900"/>
    <mergeCell ref="X7613:X7636"/>
    <mergeCell ref="X7637:X7660"/>
    <mergeCell ref="X7661:X7684"/>
    <mergeCell ref="X7685:X7708"/>
    <mergeCell ref="X7709:X7732"/>
    <mergeCell ref="X7733:X7756"/>
    <mergeCell ref="X7469:X7492"/>
    <mergeCell ref="X7493:X7516"/>
    <mergeCell ref="X7517:X7540"/>
    <mergeCell ref="X7541:X7564"/>
    <mergeCell ref="X7565:X7588"/>
    <mergeCell ref="X7589:X7612"/>
    <mergeCell ref="X7325:X7348"/>
    <mergeCell ref="X7349:X7372"/>
    <mergeCell ref="X7373:X7396"/>
    <mergeCell ref="X7397:X7420"/>
    <mergeCell ref="X7421:X7444"/>
    <mergeCell ref="X7445:X7468"/>
    <mergeCell ref="X7181:X7204"/>
    <mergeCell ref="X7205:X7228"/>
    <mergeCell ref="X7229:X7252"/>
    <mergeCell ref="X7253:X7276"/>
    <mergeCell ref="X7277:X7300"/>
    <mergeCell ref="X7301:X7324"/>
    <mergeCell ref="X7037:X7060"/>
    <mergeCell ref="X7061:X7084"/>
    <mergeCell ref="X7085:X7108"/>
    <mergeCell ref="X7109:X7132"/>
    <mergeCell ref="X7133:X7156"/>
    <mergeCell ref="X7157:X7180"/>
    <mergeCell ref="X6893:X6916"/>
    <mergeCell ref="X6917:X6940"/>
    <mergeCell ref="X6941:X6964"/>
    <mergeCell ref="X6965:X6988"/>
    <mergeCell ref="X6989:X7012"/>
    <mergeCell ref="X7013:X7036"/>
    <mergeCell ref="X6749:X6772"/>
    <mergeCell ref="X6773:X6796"/>
    <mergeCell ref="X6797:X6820"/>
    <mergeCell ref="X6821:X6844"/>
    <mergeCell ref="X6845:X6868"/>
    <mergeCell ref="X6869:X6892"/>
    <mergeCell ref="X6605:X6628"/>
    <mergeCell ref="X6629:X6652"/>
    <mergeCell ref="X6653:X6676"/>
    <mergeCell ref="X6677:X6700"/>
    <mergeCell ref="X6701:X6724"/>
    <mergeCell ref="X6725:X6748"/>
    <mergeCell ref="X6461:X6484"/>
    <mergeCell ref="X6485:X6508"/>
    <mergeCell ref="X6509:X6532"/>
    <mergeCell ref="X6533:X6556"/>
    <mergeCell ref="X6557:X6580"/>
    <mergeCell ref="X6581:X6604"/>
    <mergeCell ref="X6317:X6340"/>
    <mergeCell ref="X6341:X6364"/>
    <mergeCell ref="X6365:X6388"/>
    <mergeCell ref="X6389:X6412"/>
    <mergeCell ref="X6413:X6436"/>
    <mergeCell ref="X6437:X6460"/>
    <mergeCell ref="X6173:X6196"/>
    <mergeCell ref="X6197:X6220"/>
    <mergeCell ref="X6221:X6244"/>
    <mergeCell ref="X6245:X6268"/>
    <mergeCell ref="X6269:X6292"/>
    <mergeCell ref="X6293:X6316"/>
    <mergeCell ref="X6029:X6052"/>
    <mergeCell ref="X6053:X6076"/>
    <mergeCell ref="X6077:X6100"/>
    <mergeCell ref="X6101:X6124"/>
    <mergeCell ref="X6125:X6148"/>
    <mergeCell ref="X6149:X6172"/>
    <mergeCell ref="X5885:X5908"/>
    <mergeCell ref="X5909:X5932"/>
    <mergeCell ref="X5933:X5956"/>
    <mergeCell ref="X5957:X5980"/>
    <mergeCell ref="X5981:X6004"/>
    <mergeCell ref="X6005:X6028"/>
    <mergeCell ref="X5741:X5764"/>
    <mergeCell ref="X5765:X5788"/>
    <mergeCell ref="X5789:X5812"/>
    <mergeCell ref="X5813:X5836"/>
    <mergeCell ref="X5837:X5860"/>
    <mergeCell ref="X5861:X5884"/>
    <mergeCell ref="X5597:X5620"/>
    <mergeCell ref="X5621:X5644"/>
    <mergeCell ref="X5645:X5668"/>
    <mergeCell ref="X5669:X5692"/>
    <mergeCell ref="X5693:X5716"/>
    <mergeCell ref="X5717:X5740"/>
    <mergeCell ref="X5453:X5476"/>
    <mergeCell ref="X5477:X5500"/>
    <mergeCell ref="X5501:X5524"/>
    <mergeCell ref="X5525:X5548"/>
    <mergeCell ref="X5549:X5572"/>
    <mergeCell ref="X5573:X5596"/>
    <mergeCell ref="X5309:X5332"/>
    <mergeCell ref="X5333:X5356"/>
    <mergeCell ref="X5357:X5380"/>
    <mergeCell ref="X5381:X5404"/>
    <mergeCell ref="X5405:X5428"/>
    <mergeCell ref="X5429:X5452"/>
    <mergeCell ref="X5165:X5188"/>
    <mergeCell ref="X5189:X5212"/>
    <mergeCell ref="X5213:X5236"/>
    <mergeCell ref="X5237:X5260"/>
    <mergeCell ref="X5261:X5284"/>
    <mergeCell ref="X5285:X5308"/>
    <mergeCell ref="X5021:X5044"/>
    <mergeCell ref="X5045:X5068"/>
    <mergeCell ref="X5069:X5092"/>
    <mergeCell ref="X5093:X5116"/>
    <mergeCell ref="X5117:X5140"/>
    <mergeCell ref="X5141:X5164"/>
    <mergeCell ref="X4877:X4900"/>
    <mergeCell ref="X4901:X4924"/>
    <mergeCell ref="X4925:X4948"/>
    <mergeCell ref="X4949:X4972"/>
    <mergeCell ref="X4973:X4996"/>
    <mergeCell ref="X4997:X5020"/>
    <mergeCell ref="X4733:X4756"/>
    <mergeCell ref="X4757:X4780"/>
    <mergeCell ref="X4781:X4804"/>
    <mergeCell ref="X4805:X4828"/>
    <mergeCell ref="X4829:X4852"/>
    <mergeCell ref="X4853:X4876"/>
    <mergeCell ref="X4589:X4612"/>
    <mergeCell ref="X4613:X4636"/>
    <mergeCell ref="X4637:X4660"/>
    <mergeCell ref="X4661:X4684"/>
    <mergeCell ref="X4685:X4708"/>
    <mergeCell ref="X4709:X4732"/>
    <mergeCell ref="X4445:X4468"/>
    <mergeCell ref="X4469:X4492"/>
    <mergeCell ref="X4493:X4516"/>
    <mergeCell ref="X4517:X4540"/>
    <mergeCell ref="X4541:X4564"/>
    <mergeCell ref="X4565:X4588"/>
    <mergeCell ref="X4301:X4324"/>
    <mergeCell ref="X4325:X4348"/>
    <mergeCell ref="X4349:X4372"/>
    <mergeCell ref="X4373:X4396"/>
    <mergeCell ref="X4397:X4420"/>
    <mergeCell ref="X4421:X4444"/>
    <mergeCell ref="X4157:X4180"/>
    <mergeCell ref="X4181:X4204"/>
    <mergeCell ref="X4205:X4228"/>
    <mergeCell ref="X4229:X4252"/>
    <mergeCell ref="X4253:X4276"/>
    <mergeCell ref="X4277:X4300"/>
    <mergeCell ref="X4013:X4036"/>
    <mergeCell ref="X4037:X4060"/>
    <mergeCell ref="X4061:X4084"/>
    <mergeCell ref="X4085:X4108"/>
    <mergeCell ref="X4109:X4132"/>
    <mergeCell ref="X4133:X4156"/>
    <mergeCell ref="X3869:X3892"/>
    <mergeCell ref="X3893:X3916"/>
    <mergeCell ref="X3917:X3940"/>
    <mergeCell ref="X3941:X3964"/>
    <mergeCell ref="X3965:X3988"/>
    <mergeCell ref="X3989:X4012"/>
    <mergeCell ref="X3725:X3748"/>
    <mergeCell ref="X3749:X3772"/>
    <mergeCell ref="X3773:X3796"/>
    <mergeCell ref="X3797:X3820"/>
    <mergeCell ref="X3821:X3844"/>
    <mergeCell ref="X3845:X3868"/>
    <mergeCell ref="X3581:X3604"/>
    <mergeCell ref="X3605:X3628"/>
    <mergeCell ref="X3629:X3652"/>
    <mergeCell ref="X3653:X3676"/>
    <mergeCell ref="X3677:X3700"/>
    <mergeCell ref="X3701:X3724"/>
    <mergeCell ref="X3437:X3460"/>
    <mergeCell ref="X3461:X3484"/>
    <mergeCell ref="X3485:X3508"/>
    <mergeCell ref="X3509:X3532"/>
    <mergeCell ref="X3533:X3556"/>
    <mergeCell ref="X3557:X3580"/>
    <mergeCell ref="X3293:X3316"/>
    <mergeCell ref="X3317:X3340"/>
    <mergeCell ref="X3341:X3364"/>
    <mergeCell ref="X3365:X3388"/>
    <mergeCell ref="X3389:X3412"/>
    <mergeCell ref="X3413:X3436"/>
    <mergeCell ref="X3149:X3172"/>
    <mergeCell ref="X3173:X3196"/>
    <mergeCell ref="X3197:X3220"/>
    <mergeCell ref="X3221:X3244"/>
    <mergeCell ref="X3245:X3268"/>
    <mergeCell ref="X3269:X3292"/>
    <mergeCell ref="X3005:X3028"/>
    <mergeCell ref="X3029:X3052"/>
    <mergeCell ref="X3053:X3076"/>
    <mergeCell ref="X3077:X3100"/>
    <mergeCell ref="X3101:X3124"/>
    <mergeCell ref="X3125:X3148"/>
    <mergeCell ref="X2861:X2884"/>
    <mergeCell ref="X2885:X2908"/>
    <mergeCell ref="X2909:X2932"/>
    <mergeCell ref="X2933:X2956"/>
    <mergeCell ref="X2957:X2980"/>
    <mergeCell ref="X2981:X3004"/>
    <mergeCell ref="X2717:X2740"/>
    <mergeCell ref="X2741:X2764"/>
    <mergeCell ref="X2765:X2788"/>
    <mergeCell ref="X2789:X2812"/>
    <mergeCell ref="X2813:X2836"/>
    <mergeCell ref="X2837:X2860"/>
    <mergeCell ref="X2573:X2596"/>
    <mergeCell ref="X2597:X2620"/>
    <mergeCell ref="X2621:X2644"/>
    <mergeCell ref="X2645:X2668"/>
    <mergeCell ref="X2669:X2692"/>
    <mergeCell ref="X2693:X2716"/>
    <mergeCell ref="X2429:X2452"/>
    <mergeCell ref="X2453:X2476"/>
    <mergeCell ref="X2477:X2500"/>
    <mergeCell ref="X2501:X2524"/>
    <mergeCell ref="X2525:X2548"/>
    <mergeCell ref="X2549:X2572"/>
    <mergeCell ref="X2285:X2308"/>
    <mergeCell ref="X2309:X2332"/>
    <mergeCell ref="X2333:X2356"/>
    <mergeCell ref="X2357:X2380"/>
    <mergeCell ref="X2381:X2404"/>
    <mergeCell ref="X2405:X2428"/>
    <mergeCell ref="X2141:X2164"/>
    <mergeCell ref="X2165:X2188"/>
    <mergeCell ref="X2189:X2212"/>
    <mergeCell ref="X2213:X2236"/>
    <mergeCell ref="X2237:X2260"/>
    <mergeCell ref="X2261:X2284"/>
    <mergeCell ref="X1997:X2020"/>
    <mergeCell ref="X2021:X2044"/>
    <mergeCell ref="X2045:X2068"/>
    <mergeCell ref="X2069:X2092"/>
    <mergeCell ref="X2093:X2116"/>
    <mergeCell ref="X2117:X2140"/>
    <mergeCell ref="X1853:X1876"/>
    <mergeCell ref="X1877:X1900"/>
    <mergeCell ref="X1901:X1924"/>
    <mergeCell ref="X1925:X1948"/>
    <mergeCell ref="X1949:X1972"/>
    <mergeCell ref="X1973:X1996"/>
    <mergeCell ref="X1709:X1732"/>
    <mergeCell ref="X1733:X1756"/>
    <mergeCell ref="X1757:X1780"/>
    <mergeCell ref="X1781:X1804"/>
    <mergeCell ref="X1805:X1828"/>
    <mergeCell ref="X1829:X1852"/>
    <mergeCell ref="X1565:X1588"/>
    <mergeCell ref="X1589:X1612"/>
    <mergeCell ref="X1613:X1636"/>
    <mergeCell ref="X1637:X1660"/>
    <mergeCell ref="X1661:X1684"/>
    <mergeCell ref="X1685:X1708"/>
    <mergeCell ref="X1421:X1444"/>
    <mergeCell ref="X1445:X1468"/>
    <mergeCell ref="X1469:X1492"/>
    <mergeCell ref="X1493:X1516"/>
    <mergeCell ref="X1517:X1540"/>
    <mergeCell ref="X1541:X1564"/>
    <mergeCell ref="X1277:X1300"/>
    <mergeCell ref="X1301:X1324"/>
    <mergeCell ref="X1325:X1348"/>
    <mergeCell ref="X1349:X1372"/>
    <mergeCell ref="X1373:X1396"/>
    <mergeCell ref="X1397:X1420"/>
    <mergeCell ref="X1133:X1156"/>
    <mergeCell ref="X1157:X1180"/>
    <mergeCell ref="X1181:X1204"/>
    <mergeCell ref="X1205:X1228"/>
    <mergeCell ref="X1229:X1252"/>
    <mergeCell ref="X1253:X1276"/>
    <mergeCell ref="X989:X1012"/>
    <mergeCell ref="X1013:X1036"/>
    <mergeCell ref="X1037:X1060"/>
    <mergeCell ref="X1061:X1084"/>
    <mergeCell ref="X1085:X1108"/>
    <mergeCell ref="X1109:X1132"/>
    <mergeCell ref="X845:X868"/>
    <mergeCell ref="X869:X892"/>
    <mergeCell ref="X893:X916"/>
    <mergeCell ref="X917:X940"/>
    <mergeCell ref="X941:X964"/>
    <mergeCell ref="X965:X988"/>
    <mergeCell ref="X701:X724"/>
    <mergeCell ref="X725:X748"/>
    <mergeCell ref="X749:X772"/>
    <mergeCell ref="X773:X796"/>
    <mergeCell ref="X797:X820"/>
    <mergeCell ref="X821:X844"/>
    <mergeCell ref="X557:X580"/>
    <mergeCell ref="X581:X604"/>
    <mergeCell ref="X605:X628"/>
    <mergeCell ref="X629:X652"/>
    <mergeCell ref="X653:X676"/>
    <mergeCell ref="X677:X700"/>
    <mergeCell ref="X413:X436"/>
    <mergeCell ref="X437:X460"/>
    <mergeCell ref="X461:X484"/>
    <mergeCell ref="X485:X508"/>
    <mergeCell ref="X509:X532"/>
    <mergeCell ref="X533:X556"/>
    <mergeCell ref="X269:X292"/>
    <mergeCell ref="X293:X316"/>
    <mergeCell ref="X317:X340"/>
    <mergeCell ref="X341:X364"/>
    <mergeCell ref="X365:X388"/>
    <mergeCell ref="X389:X412"/>
    <mergeCell ref="X125:X148"/>
    <mergeCell ref="X149:X172"/>
    <mergeCell ref="X173:X196"/>
    <mergeCell ref="X197:X220"/>
    <mergeCell ref="X221:X244"/>
    <mergeCell ref="X245:X268"/>
    <mergeCell ref="R3:W3"/>
    <mergeCell ref="X5:X28"/>
    <mergeCell ref="X29:X52"/>
    <mergeCell ref="X53:X76"/>
    <mergeCell ref="X77:X100"/>
    <mergeCell ref="X101:X124"/>
    <mergeCell ref="X3:AC3"/>
    <mergeCell ref="AF5:AF28"/>
    <mergeCell ref="AF29:AF52"/>
    <mergeCell ref="AF53:AF76"/>
    <mergeCell ref="AF77:AF100"/>
    <mergeCell ref="AF101:AF124"/>
    <mergeCell ref="AF125:AF148"/>
    <mergeCell ref="AF149:AF172"/>
    <mergeCell ref="AF173:AF196"/>
    <mergeCell ref="AF197:AF220"/>
    <mergeCell ref="AF221:AF244"/>
    <mergeCell ref="AF245:AF268"/>
    <mergeCell ref="AC53:AC76"/>
    <mergeCell ref="Y77:Y100"/>
    <mergeCell ref="Z77:Z100"/>
    <mergeCell ref="AA77:AA100"/>
    <mergeCell ref="AB77:AB100"/>
    <mergeCell ref="AC77:AC100"/>
    <mergeCell ref="AC5:AC28"/>
    <mergeCell ref="Y29:Y52"/>
    <mergeCell ref="AF269:AF292"/>
    <mergeCell ref="AF293:AF316"/>
    <mergeCell ref="AF317:AF340"/>
    <mergeCell ref="AF341:AF364"/>
    <mergeCell ref="AF365:AF388"/>
    <mergeCell ref="AF389:AF412"/>
    <mergeCell ref="AF413:AF436"/>
    <mergeCell ref="AF437:AF460"/>
    <mergeCell ref="AF461:AF484"/>
    <mergeCell ref="AF485:AF508"/>
    <mergeCell ref="AF509:AF532"/>
    <mergeCell ref="AF533:AF556"/>
    <mergeCell ref="AF557:AF580"/>
    <mergeCell ref="AF581:AF604"/>
    <mergeCell ref="AF605:AF628"/>
    <mergeCell ref="AF629:AF652"/>
    <mergeCell ref="AF653:AF676"/>
    <mergeCell ref="AF677:AF700"/>
    <mergeCell ref="AF701:AF724"/>
    <mergeCell ref="AF725:AF748"/>
    <mergeCell ref="AF749:AF772"/>
    <mergeCell ref="AF773:AF796"/>
    <mergeCell ref="AF797:AF820"/>
    <mergeCell ref="AF821:AF844"/>
    <mergeCell ref="AF845:AF868"/>
    <mergeCell ref="AF869:AF892"/>
    <mergeCell ref="AF893:AF916"/>
    <mergeCell ref="AF917:AF940"/>
    <mergeCell ref="AF941:AF964"/>
    <mergeCell ref="AF965:AF988"/>
    <mergeCell ref="AF989:AF1012"/>
    <mergeCell ref="AF1013:AF1036"/>
    <mergeCell ref="AF1037:AF1060"/>
    <mergeCell ref="AF1061:AF1084"/>
    <mergeCell ref="AF1085:AF1108"/>
    <mergeCell ref="AF1109:AF1132"/>
    <mergeCell ref="AF1133:AF1156"/>
    <mergeCell ref="AF1157:AF1180"/>
    <mergeCell ref="AF1181:AF1204"/>
    <mergeCell ref="AF1205:AF1228"/>
    <mergeCell ref="AF1229:AF1252"/>
    <mergeCell ref="AF1253:AF1276"/>
    <mergeCell ref="AF1277:AF1300"/>
    <mergeCell ref="AF1301:AF1324"/>
    <mergeCell ref="AF1325:AF1348"/>
    <mergeCell ref="AF1349:AF1372"/>
    <mergeCell ref="AF1373:AF1396"/>
    <mergeCell ref="AF1397:AF1420"/>
    <mergeCell ref="AF1421:AF1444"/>
    <mergeCell ref="AF1445:AF1468"/>
    <mergeCell ref="AF1469:AF1492"/>
    <mergeCell ref="AF1493:AF1516"/>
    <mergeCell ref="AF1517:AF1540"/>
    <mergeCell ref="AF1541:AF1564"/>
    <mergeCell ref="AF1565:AF1588"/>
    <mergeCell ref="AF1589:AF1612"/>
    <mergeCell ref="AF1613:AF1636"/>
    <mergeCell ref="AF1637:AF1660"/>
    <mergeCell ref="AF1661:AF1684"/>
    <mergeCell ref="AF1685:AF1708"/>
    <mergeCell ref="AF1709:AF1732"/>
    <mergeCell ref="AF1733:AF1756"/>
    <mergeCell ref="AF1757:AF1780"/>
    <mergeCell ref="AF1781:AF1804"/>
    <mergeCell ref="AF1805:AF1828"/>
    <mergeCell ref="AF1829:AF1852"/>
    <mergeCell ref="AF1853:AF1876"/>
    <mergeCell ref="AF1877:AF1900"/>
    <mergeCell ref="AF1901:AF1924"/>
    <mergeCell ref="AF1925:AF1948"/>
    <mergeCell ref="AF1949:AF1972"/>
    <mergeCell ref="AF1973:AF1996"/>
    <mergeCell ref="AF1997:AF2020"/>
    <mergeCell ref="AF2021:AF2044"/>
    <mergeCell ref="AF2045:AF2068"/>
    <mergeCell ref="AF2069:AF2092"/>
    <mergeCell ref="AF2093:AF2116"/>
    <mergeCell ref="AF2117:AF2140"/>
    <mergeCell ref="AF2141:AF2164"/>
    <mergeCell ref="AF2165:AF2188"/>
    <mergeCell ref="AF2189:AF2212"/>
    <mergeCell ref="AF2213:AF2236"/>
    <mergeCell ref="AF2237:AF2260"/>
    <mergeCell ref="AF2261:AF2284"/>
    <mergeCell ref="AF2285:AF2308"/>
    <mergeCell ref="AF2309:AF2332"/>
    <mergeCell ref="AF2333:AF2356"/>
    <mergeCell ref="AF2357:AF2380"/>
    <mergeCell ref="AF2381:AF2404"/>
    <mergeCell ref="AF2405:AF2428"/>
    <mergeCell ref="AF2429:AF2452"/>
    <mergeCell ref="AF2453:AF2476"/>
    <mergeCell ref="AF2477:AF2500"/>
    <mergeCell ref="AF2501:AF2524"/>
    <mergeCell ref="AF2525:AF2548"/>
    <mergeCell ref="AF2549:AF2572"/>
    <mergeCell ref="AF2573:AF2596"/>
    <mergeCell ref="AF2597:AF2620"/>
    <mergeCell ref="AF2621:AF2644"/>
    <mergeCell ref="AF2645:AF2668"/>
    <mergeCell ref="AF2669:AF2692"/>
    <mergeCell ref="AF2693:AF2716"/>
    <mergeCell ref="AF2717:AF2740"/>
    <mergeCell ref="AF2741:AF2764"/>
    <mergeCell ref="AF2765:AF2788"/>
    <mergeCell ref="AF2789:AF2812"/>
    <mergeCell ref="AF2813:AF2836"/>
    <mergeCell ref="AF2837:AF2860"/>
    <mergeCell ref="AF2861:AF2884"/>
    <mergeCell ref="AF2885:AF2908"/>
    <mergeCell ref="AF2909:AF2932"/>
    <mergeCell ref="AF2933:AF2956"/>
    <mergeCell ref="AF2957:AF2980"/>
    <mergeCell ref="AF2981:AF3004"/>
    <mergeCell ref="AF3005:AF3028"/>
    <mergeCell ref="AF3029:AF3052"/>
    <mergeCell ref="AF3053:AF3076"/>
    <mergeCell ref="AF3077:AF3100"/>
    <mergeCell ref="AF3101:AF3124"/>
    <mergeCell ref="AF3125:AF3148"/>
    <mergeCell ref="AF3149:AF3172"/>
    <mergeCell ref="AF3173:AF3196"/>
    <mergeCell ref="AF3197:AF3220"/>
    <mergeCell ref="AF3221:AF3244"/>
    <mergeCell ref="AF3245:AF3268"/>
    <mergeCell ref="AF3269:AF3292"/>
    <mergeCell ref="AF3293:AF3316"/>
    <mergeCell ref="AF3317:AF3340"/>
    <mergeCell ref="AF3341:AF3364"/>
    <mergeCell ref="AF3365:AF3388"/>
    <mergeCell ref="AF3389:AF3412"/>
    <mergeCell ref="AF3413:AF3436"/>
    <mergeCell ref="AF3437:AF3460"/>
    <mergeCell ref="AF3461:AF3484"/>
    <mergeCell ref="AF3485:AF3508"/>
    <mergeCell ref="AF3509:AF3532"/>
    <mergeCell ref="AF3533:AF3556"/>
    <mergeCell ref="AF3557:AF3580"/>
    <mergeCell ref="AF3581:AF3604"/>
    <mergeCell ref="AF3605:AF3628"/>
    <mergeCell ref="AF3629:AF3652"/>
    <mergeCell ref="AF3653:AF3676"/>
    <mergeCell ref="AF3677:AF3700"/>
    <mergeCell ref="AF3701:AF3724"/>
    <mergeCell ref="AF3725:AF3748"/>
    <mergeCell ref="AF3749:AF3772"/>
    <mergeCell ref="AF3773:AF3796"/>
    <mergeCell ref="AF3797:AF3820"/>
    <mergeCell ref="AF3821:AF3844"/>
    <mergeCell ref="AF3845:AF3868"/>
    <mergeCell ref="AF3869:AF3892"/>
    <mergeCell ref="AF3893:AF3916"/>
    <mergeCell ref="AF3917:AF3940"/>
    <mergeCell ref="AF3941:AF3964"/>
    <mergeCell ref="AF3965:AF3988"/>
    <mergeCell ref="AF3989:AF4012"/>
    <mergeCell ref="AF4013:AF4036"/>
    <mergeCell ref="AF4037:AF4060"/>
    <mergeCell ref="AF4061:AF4084"/>
    <mergeCell ref="AF4085:AF4108"/>
    <mergeCell ref="AF4109:AF4132"/>
    <mergeCell ref="AF4133:AF4156"/>
    <mergeCell ref="AF4157:AF4180"/>
    <mergeCell ref="AF4181:AF4204"/>
    <mergeCell ref="AF4205:AF4228"/>
    <mergeCell ref="AF4229:AF4252"/>
    <mergeCell ref="AF4253:AF4276"/>
    <mergeCell ref="AF4277:AF4300"/>
    <mergeCell ref="AF4301:AF4324"/>
    <mergeCell ref="AF4325:AF4348"/>
    <mergeCell ref="AF4349:AF4372"/>
    <mergeCell ref="AF4373:AF4396"/>
    <mergeCell ref="AF4397:AF4420"/>
    <mergeCell ref="AF4421:AF4444"/>
    <mergeCell ref="AF4445:AF4468"/>
    <mergeCell ref="AF4469:AF4492"/>
    <mergeCell ref="AF4493:AF4516"/>
    <mergeCell ref="AF4517:AF4540"/>
    <mergeCell ref="AF4541:AF4564"/>
    <mergeCell ref="AF4565:AF4588"/>
    <mergeCell ref="AF4589:AF4612"/>
    <mergeCell ref="AF4613:AF4636"/>
    <mergeCell ref="AF4637:AF4660"/>
    <mergeCell ref="AF4661:AF4684"/>
    <mergeCell ref="AF4685:AF4708"/>
    <mergeCell ref="AF4709:AF4732"/>
    <mergeCell ref="AF4733:AF4756"/>
    <mergeCell ref="AF4757:AF4780"/>
    <mergeCell ref="AF4781:AF4804"/>
    <mergeCell ref="AF4805:AF4828"/>
    <mergeCell ref="AF4829:AF4852"/>
    <mergeCell ref="AF4853:AF4876"/>
    <mergeCell ref="AF4877:AF4900"/>
    <mergeCell ref="AF4901:AF4924"/>
    <mergeCell ref="AF4925:AF4948"/>
    <mergeCell ref="AF4949:AF4972"/>
    <mergeCell ref="AF4973:AF4996"/>
    <mergeCell ref="AF4997:AF5020"/>
    <mergeCell ref="AF5021:AF5044"/>
    <mergeCell ref="AF5045:AF5068"/>
    <mergeCell ref="AF5069:AF5092"/>
    <mergeCell ref="AF5093:AF5116"/>
    <mergeCell ref="AF5117:AF5140"/>
    <mergeCell ref="AF5141:AF5164"/>
    <mergeCell ref="AF5165:AF5188"/>
    <mergeCell ref="AF5189:AF5212"/>
    <mergeCell ref="AF5213:AF5236"/>
    <mergeCell ref="AF5237:AF5260"/>
    <mergeCell ref="AF5261:AF5284"/>
    <mergeCell ref="AF5285:AF5308"/>
    <mergeCell ref="AF5309:AF5332"/>
    <mergeCell ref="AF5333:AF5356"/>
    <mergeCell ref="AF5357:AF5380"/>
    <mergeCell ref="AF5381:AF5404"/>
    <mergeCell ref="AF5405:AF5428"/>
    <mergeCell ref="AF5429:AF5452"/>
    <mergeCell ref="AF5453:AF5476"/>
    <mergeCell ref="AF5477:AF5500"/>
    <mergeCell ref="AF5501:AF5524"/>
    <mergeCell ref="AF5525:AF5548"/>
    <mergeCell ref="AF5549:AF5572"/>
    <mergeCell ref="AF5573:AF5596"/>
    <mergeCell ref="AF5597:AF5620"/>
    <mergeCell ref="AF5621:AF5644"/>
    <mergeCell ref="AF5645:AF5668"/>
    <mergeCell ref="AF5669:AF5692"/>
    <mergeCell ref="AF5693:AF5716"/>
    <mergeCell ref="AF5717:AF5740"/>
    <mergeCell ref="AF5741:AF5764"/>
    <mergeCell ref="AF5765:AF5788"/>
    <mergeCell ref="AF5789:AF5812"/>
    <mergeCell ref="AF5813:AF5836"/>
    <mergeCell ref="AF5837:AF5860"/>
    <mergeCell ref="AF5861:AF5884"/>
    <mergeCell ref="AF5885:AF5908"/>
    <mergeCell ref="AF5909:AF5932"/>
    <mergeCell ref="AF5933:AF5956"/>
    <mergeCell ref="AF5957:AF5980"/>
    <mergeCell ref="AF5981:AF6004"/>
    <mergeCell ref="AF6005:AF6028"/>
    <mergeCell ref="AF6029:AF6052"/>
    <mergeCell ref="AF6053:AF6076"/>
    <mergeCell ref="AF6077:AF6100"/>
    <mergeCell ref="AF6101:AF6124"/>
    <mergeCell ref="AF6125:AF6148"/>
    <mergeCell ref="AF6149:AF6172"/>
    <mergeCell ref="AF6173:AF6196"/>
    <mergeCell ref="AF6197:AF6220"/>
    <mergeCell ref="AF6221:AF6244"/>
    <mergeCell ref="AF6245:AF6268"/>
    <mergeCell ref="AF6269:AF6292"/>
    <mergeCell ref="AF6293:AF6316"/>
    <mergeCell ref="AF6317:AF6340"/>
    <mergeCell ref="AF6341:AF6364"/>
    <mergeCell ref="AF6365:AF6388"/>
    <mergeCell ref="AF6389:AF6412"/>
    <mergeCell ref="AF6413:AF6436"/>
    <mergeCell ref="AF6437:AF6460"/>
    <mergeCell ref="AF6461:AF6484"/>
    <mergeCell ref="AF6485:AF6508"/>
    <mergeCell ref="AF6509:AF6532"/>
    <mergeCell ref="AF6533:AF6556"/>
    <mergeCell ref="AF6557:AF6580"/>
    <mergeCell ref="AF6581:AF6604"/>
    <mergeCell ref="AF6605:AF6628"/>
    <mergeCell ref="AF6629:AF6652"/>
    <mergeCell ref="AF6653:AF6676"/>
    <mergeCell ref="AF6677:AF6700"/>
    <mergeCell ref="AF6701:AF6724"/>
    <mergeCell ref="AF6725:AF6748"/>
    <mergeCell ref="AF6749:AF6772"/>
    <mergeCell ref="AF6773:AF6796"/>
    <mergeCell ref="AF6797:AF6820"/>
    <mergeCell ref="AF6821:AF6844"/>
    <mergeCell ref="AF6845:AF6868"/>
    <mergeCell ref="AF6869:AF6892"/>
    <mergeCell ref="AF6893:AF6916"/>
    <mergeCell ref="AF6917:AF6940"/>
    <mergeCell ref="AF6941:AF6964"/>
    <mergeCell ref="AF6965:AF6988"/>
    <mergeCell ref="AF6989:AF7012"/>
    <mergeCell ref="AF7013:AF7036"/>
    <mergeCell ref="AF7037:AF7060"/>
    <mergeCell ref="AF7061:AF7084"/>
    <mergeCell ref="AF7085:AF7108"/>
    <mergeCell ref="AF7109:AF7132"/>
    <mergeCell ref="AF7133:AF7156"/>
    <mergeCell ref="AF7157:AF7180"/>
    <mergeCell ref="AF7181:AF7204"/>
    <mergeCell ref="AF7205:AF7228"/>
    <mergeCell ref="AF7229:AF7252"/>
    <mergeCell ref="AF7253:AF7276"/>
    <mergeCell ref="AF7277:AF7300"/>
    <mergeCell ref="AF7301:AF7324"/>
    <mergeCell ref="AF7325:AF7348"/>
    <mergeCell ref="AF7349:AF7372"/>
    <mergeCell ref="AF7373:AF7396"/>
    <mergeCell ref="AF7397:AF7420"/>
    <mergeCell ref="AF7421:AF7444"/>
    <mergeCell ref="AF7445:AF7468"/>
    <mergeCell ref="AF7469:AF7492"/>
    <mergeCell ref="AF7493:AF7516"/>
    <mergeCell ref="AF7517:AF7540"/>
    <mergeCell ref="AF7541:AF7564"/>
    <mergeCell ref="AF7565:AF7588"/>
    <mergeCell ref="AF7589:AF7612"/>
    <mergeCell ref="AF7613:AF7636"/>
    <mergeCell ref="AF7637:AF7660"/>
    <mergeCell ref="AF7661:AF7684"/>
    <mergeCell ref="AF7685:AF7708"/>
    <mergeCell ref="AF7709:AF7732"/>
    <mergeCell ref="AF7733:AF7756"/>
    <mergeCell ref="AF7757:AF7780"/>
    <mergeCell ref="AF7781:AF7804"/>
    <mergeCell ref="AF7805:AF7828"/>
    <mergeCell ref="AF7829:AF7852"/>
    <mergeCell ref="AF7853:AF7876"/>
    <mergeCell ref="AF7877:AF7900"/>
    <mergeCell ref="AF7901:AF7924"/>
    <mergeCell ref="AF7925:AF7948"/>
    <mergeCell ref="AF7949:AF7972"/>
    <mergeCell ref="AF7973:AF7996"/>
    <mergeCell ref="AF7997:AF8020"/>
    <mergeCell ref="AF8429:AF8452"/>
    <mergeCell ref="AF8453:AF8476"/>
    <mergeCell ref="AF8477:AF8500"/>
    <mergeCell ref="AF8501:AF8524"/>
    <mergeCell ref="AF8525:AF8548"/>
    <mergeCell ref="AF8549:AF8572"/>
    <mergeCell ref="AF8573:AF8596"/>
    <mergeCell ref="AF8597:AF8620"/>
    <mergeCell ref="AF8621:AF8644"/>
    <mergeCell ref="AF8645:AF8668"/>
    <mergeCell ref="AF8669:AF8692"/>
    <mergeCell ref="AF8693:AF8716"/>
    <mergeCell ref="AF8717:AF8740"/>
    <mergeCell ref="AF8741:AF8764"/>
    <mergeCell ref="AF8765:AF8788"/>
    <mergeCell ref="AF8021:AF8044"/>
    <mergeCell ref="AF8045:AF8068"/>
    <mergeCell ref="AF8069:AF8092"/>
    <mergeCell ref="AF8093:AF8116"/>
    <mergeCell ref="AF8117:AF8140"/>
    <mergeCell ref="AF8141:AF8164"/>
    <mergeCell ref="AF8165:AF8188"/>
    <mergeCell ref="AF8189:AF8212"/>
    <mergeCell ref="AF8213:AF8236"/>
    <mergeCell ref="AF8237:AF8260"/>
    <mergeCell ref="AF8261:AF8284"/>
    <mergeCell ref="AF8285:AF8308"/>
    <mergeCell ref="AF8309:AF8332"/>
    <mergeCell ref="AF8333:AF8356"/>
    <mergeCell ref="AF8357:AF8380"/>
    <mergeCell ref="AF8381:AF8404"/>
    <mergeCell ref="AF8405:AF8428"/>
    <mergeCell ref="AE5:AE28"/>
    <mergeCell ref="AE29:AE52"/>
    <mergeCell ref="AE53:AE76"/>
    <mergeCell ref="AE77:AE100"/>
    <mergeCell ref="AE101:AE124"/>
    <mergeCell ref="AE125:AE148"/>
    <mergeCell ref="AE149:AE172"/>
    <mergeCell ref="AE173:AE196"/>
    <mergeCell ref="AE197:AE220"/>
    <mergeCell ref="AE221:AE244"/>
    <mergeCell ref="AE245:AE268"/>
    <mergeCell ref="AE269:AE292"/>
    <mergeCell ref="AE293:AE316"/>
    <mergeCell ref="AE317:AE340"/>
    <mergeCell ref="AE341:AE364"/>
    <mergeCell ref="AE365:AE388"/>
    <mergeCell ref="AE389:AE412"/>
    <mergeCell ref="AE413:AE436"/>
    <mergeCell ref="AE437:AE460"/>
    <mergeCell ref="AE461:AE484"/>
    <mergeCell ref="AE485:AE508"/>
    <mergeCell ref="AE509:AE532"/>
    <mergeCell ref="AE533:AE556"/>
    <mergeCell ref="AE557:AE580"/>
    <mergeCell ref="AE581:AE604"/>
    <mergeCell ref="AE605:AE628"/>
    <mergeCell ref="AE629:AE652"/>
    <mergeCell ref="AE653:AE676"/>
    <mergeCell ref="AE677:AE700"/>
    <mergeCell ref="AE701:AE724"/>
    <mergeCell ref="AE725:AE748"/>
    <mergeCell ref="AE749:AE772"/>
    <mergeCell ref="AE773:AE796"/>
    <mergeCell ref="AE797:AE820"/>
    <mergeCell ref="AE821:AE844"/>
    <mergeCell ref="AE845:AE868"/>
    <mergeCell ref="AE869:AE892"/>
    <mergeCell ref="AE893:AE916"/>
    <mergeCell ref="AE917:AE940"/>
    <mergeCell ref="AE941:AE964"/>
    <mergeCell ref="AE965:AE988"/>
    <mergeCell ref="AE989:AE1012"/>
    <mergeCell ref="AE1013:AE1036"/>
    <mergeCell ref="AE1037:AE1060"/>
    <mergeCell ref="AE1061:AE1084"/>
    <mergeCell ref="AE1085:AE1108"/>
    <mergeCell ref="AE1109:AE1132"/>
    <mergeCell ref="AE1133:AE1156"/>
    <mergeCell ref="AE1157:AE1180"/>
    <mergeCell ref="AE1181:AE1204"/>
    <mergeCell ref="AE1205:AE1228"/>
    <mergeCell ref="AE1229:AE1252"/>
    <mergeCell ref="AE1253:AE1276"/>
    <mergeCell ref="AE1277:AE1300"/>
    <mergeCell ref="AE1301:AE1324"/>
    <mergeCell ref="AE1325:AE1348"/>
    <mergeCell ref="AE1349:AE1372"/>
    <mergeCell ref="AE1373:AE1396"/>
    <mergeCell ref="AE1397:AE1420"/>
    <mergeCell ref="AE1421:AE1444"/>
    <mergeCell ref="AE1445:AE1468"/>
    <mergeCell ref="AE1469:AE1492"/>
    <mergeCell ref="AE1493:AE1516"/>
    <mergeCell ref="AE1517:AE1540"/>
    <mergeCell ref="AE1541:AE1564"/>
    <mergeCell ref="AE1565:AE1588"/>
    <mergeCell ref="AE1589:AE1612"/>
    <mergeCell ref="AE1613:AE1636"/>
    <mergeCell ref="AE1637:AE1660"/>
    <mergeCell ref="AE1661:AE1684"/>
    <mergeCell ref="AE1685:AE1708"/>
    <mergeCell ref="AE1709:AE1732"/>
    <mergeCell ref="AE1733:AE1756"/>
    <mergeCell ref="AE1757:AE1780"/>
    <mergeCell ref="AE1781:AE1804"/>
    <mergeCell ref="AE1805:AE1828"/>
    <mergeCell ref="AE1829:AE1852"/>
    <mergeCell ref="AE1853:AE1876"/>
    <mergeCell ref="AE1877:AE1900"/>
    <mergeCell ref="AE1901:AE1924"/>
    <mergeCell ref="AE1925:AE1948"/>
    <mergeCell ref="AE1949:AE1972"/>
    <mergeCell ref="AE1973:AE1996"/>
    <mergeCell ref="AE1997:AE2020"/>
    <mergeCell ref="AE2021:AE2044"/>
    <mergeCell ref="AE2045:AE2068"/>
    <mergeCell ref="AE2069:AE2092"/>
    <mergeCell ref="AE2093:AE2116"/>
    <mergeCell ref="AE2117:AE2140"/>
    <mergeCell ref="AE2141:AE2164"/>
    <mergeCell ref="AE2165:AE2188"/>
    <mergeCell ref="AE2189:AE2212"/>
    <mergeCell ref="AE2213:AE2236"/>
    <mergeCell ref="AE2237:AE2260"/>
    <mergeCell ref="AE2261:AE2284"/>
    <mergeCell ref="AE2285:AE2308"/>
    <mergeCell ref="AE2309:AE2332"/>
    <mergeCell ref="AE2333:AE2356"/>
    <mergeCell ref="AE2357:AE2380"/>
    <mergeCell ref="AE2381:AE2404"/>
    <mergeCell ref="AE2405:AE2428"/>
    <mergeCell ref="AE2429:AE2452"/>
    <mergeCell ref="AE2453:AE2476"/>
    <mergeCell ref="AE2477:AE2500"/>
    <mergeCell ref="AE2501:AE2524"/>
    <mergeCell ref="AE2525:AE2548"/>
    <mergeCell ref="AE2549:AE2572"/>
    <mergeCell ref="AE2573:AE2596"/>
    <mergeCell ref="AE2597:AE2620"/>
    <mergeCell ref="AE2621:AE2644"/>
    <mergeCell ref="AE2645:AE2668"/>
    <mergeCell ref="AE2669:AE2692"/>
    <mergeCell ref="AE2693:AE2716"/>
    <mergeCell ref="AE2717:AE2740"/>
    <mergeCell ref="AE2741:AE2764"/>
    <mergeCell ref="AE2765:AE2788"/>
    <mergeCell ref="AE2789:AE2812"/>
    <mergeCell ref="AE2813:AE2836"/>
    <mergeCell ref="AE2837:AE2860"/>
    <mergeCell ref="AE2861:AE2884"/>
    <mergeCell ref="AE2885:AE2908"/>
    <mergeCell ref="AE2909:AE2932"/>
    <mergeCell ref="AE2933:AE2956"/>
    <mergeCell ref="AE2957:AE2980"/>
    <mergeCell ref="AE2981:AE3004"/>
    <mergeCell ref="AE3005:AE3028"/>
    <mergeCell ref="AE3029:AE3052"/>
    <mergeCell ref="AE3053:AE3076"/>
    <mergeCell ref="AE3077:AE3100"/>
    <mergeCell ref="AE3101:AE3124"/>
    <mergeCell ref="AE3125:AE3148"/>
    <mergeCell ref="AE3149:AE3172"/>
    <mergeCell ref="AE3173:AE3196"/>
    <mergeCell ref="AE3197:AE3220"/>
    <mergeCell ref="AE3221:AE3244"/>
    <mergeCell ref="AE3245:AE3268"/>
    <mergeCell ref="AE3269:AE3292"/>
    <mergeCell ref="AE3293:AE3316"/>
    <mergeCell ref="AE3317:AE3340"/>
    <mergeCell ref="AE3341:AE3364"/>
    <mergeCell ref="AE3365:AE3388"/>
    <mergeCell ref="AE3389:AE3412"/>
    <mergeCell ref="AE3413:AE3436"/>
    <mergeCell ref="AE3437:AE3460"/>
    <mergeCell ref="AE3461:AE3484"/>
    <mergeCell ref="AE3485:AE3508"/>
    <mergeCell ref="AE3509:AE3532"/>
    <mergeCell ref="AE3533:AE3556"/>
    <mergeCell ref="AE3557:AE3580"/>
    <mergeCell ref="AE3581:AE3604"/>
    <mergeCell ref="AE3605:AE3628"/>
    <mergeCell ref="AE3629:AE3652"/>
    <mergeCell ref="AE3653:AE3676"/>
    <mergeCell ref="AE3677:AE3700"/>
    <mergeCell ref="AE3701:AE3724"/>
    <mergeCell ref="AE3725:AE3748"/>
    <mergeCell ref="AE3749:AE3772"/>
    <mergeCell ref="AE3773:AE3796"/>
    <mergeCell ref="AE3797:AE3820"/>
    <mergeCell ref="AE3821:AE3844"/>
    <mergeCell ref="AE3845:AE3868"/>
    <mergeCell ref="AE3869:AE3892"/>
    <mergeCell ref="AE3893:AE3916"/>
    <mergeCell ref="AE3917:AE3940"/>
    <mergeCell ref="AE3941:AE3964"/>
    <mergeCell ref="AE3965:AE3988"/>
    <mergeCell ref="AE3989:AE4012"/>
    <mergeCell ref="AE4013:AE4036"/>
    <mergeCell ref="AE4037:AE4060"/>
    <mergeCell ref="AE4061:AE4084"/>
    <mergeCell ref="AE4085:AE4108"/>
    <mergeCell ref="AE4109:AE4132"/>
    <mergeCell ref="AE4133:AE4156"/>
    <mergeCell ref="AE4157:AE4180"/>
    <mergeCell ref="AE4181:AE4204"/>
    <mergeCell ref="AE4205:AE4228"/>
    <mergeCell ref="AE4229:AE4252"/>
    <mergeCell ref="AE4253:AE4276"/>
    <mergeCell ref="AE4277:AE4300"/>
    <mergeCell ref="AE4301:AE4324"/>
    <mergeCell ref="AE4325:AE4348"/>
    <mergeCell ref="AE4349:AE4372"/>
    <mergeCell ref="AE4373:AE4396"/>
    <mergeCell ref="AE4397:AE4420"/>
    <mergeCell ref="AE4421:AE4444"/>
    <mergeCell ref="AE4445:AE4468"/>
    <mergeCell ref="AE4469:AE4492"/>
    <mergeCell ref="AE4493:AE4516"/>
    <mergeCell ref="AE4517:AE4540"/>
    <mergeCell ref="AE4541:AE4564"/>
    <mergeCell ref="AE4565:AE4588"/>
    <mergeCell ref="AE4589:AE4612"/>
    <mergeCell ref="AE4613:AE4636"/>
    <mergeCell ref="AE4637:AE4660"/>
    <mergeCell ref="AE4661:AE4684"/>
    <mergeCell ref="AE4685:AE4708"/>
    <mergeCell ref="AE4709:AE4732"/>
    <mergeCell ref="AE4733:AE4756"/>
    <mergeCell ref="AE4757:AE4780"/>
    <mergeCell ref="AE4781:AE4804"/>
    <mergeCell ref="AE4805:AE4828"/>
    <mergeCell ref="AE4829:AE4852"/>
    <mergeCell ref="AE4853:AE4876"/>
    <mergeCell ref="AE4877:AE4900"/>
    <mergeCell ref="AE4901:AE4924"/>
    <mergeCell ref="AE4925:AE4948"/>
    <mergeCell ref="AE4949:AE4972"/>
    <mergeCell ref="AE4973:AE4996"/>
    <mergeCell ref="AE4997:AE5020"/>
    <mergeCell ref="AE5021:AE5044"/>
    <mergeCell ref="AE5045:AE5068"/>
    <mergeCell ref="AE5069:AE5092"/>
    <mergeCell ref="AE5093:AE5116"/>
    <mergeCell ref="AE5117:AE5140"/>
    <mergeCell ref="AE5141:AE5164"/>
    <mergeCell ref="AE5165:AE5188"/>
    <mergeCell ref="AE5189:AE5212"/>
    <mergeCell ref="AE5213:AE5236"/>
    <mergeCell ref="AE5237:AE5260"/>
    <mergeCell ref="AE5261:AE5284"/>
    <mergeCell ref="AE5285:AE5308"/>
    <mergeCell ref="AE5309:AE5332"/>
    <mergeCell ref="AE5333:AE5356"/>
    <mergeCell ref="AE5357:AE5380"/>
    <mergeCell ref="AE5381:AE5404"/>
    <mergeCell ref="AE5405:AE5428"/>
    <mergeCell ref="AE5429:AE5452"/>
    <mergeCell ref="AE5453:AE5476"/>
    <mergeCell ref="AE5477:AE5500"/>
    <mergeCell ref="AE5501:AE5524"/>
    <mergeCell ref="AE5525:AE5548"/>
    <mergeCell ref="AE5549:AE5572"/>
    <mergeCell ref="AE5573:AE5596"/>
    <mergeCell ref="AE5597:AE5620"/>
    <mergeCell ref="AE5621:AE5644"/>
    <mergeCell ref="AE5645:AE5668"/>
    <mergeCell ref="AE5669:AE5692"/>
    <mergeCell ref="AE5693:AE5716"/>
    <mergeCell ref="AE5717:AE5740"/>
    <mergeCell ref="AE5741:AE5764"/>
    <mergeCell ref="AE5765:AE5788"/>
    <mergeCell ref="AE5789:AE5812"/>
    <mergeCell ref="AE5813:AE5836"/>
    <mergeCell ref="AE5837:AE5860"/>
    <mergeCell ref="AE5861:AE5884"/>
    <mergeCell ref="AE5885:AE5908"/>
    <mergeCell ref="AE5909:AE5932"/>
    <mergeCell ref="AE5933:AE5956"/>
    <mergeCell ref="AE5957:AE5980"/>
    <mergeCell ref="AE5981:AE6004"/>
    <mergeCell ref="AE6005:AE6028"/>
    <mergeCell ref="AE6029:AE6052"/>
    <mergeCell ref="AE6053:AE6076"/>
    <mergeCell ref="AE6077:AE6100"/>
    <mergeCell ref="AE6101:AE6124"/>
    <mergeCell ref="AE6125:AE6148"/>
    <mergeCell ref="AE6149:AE6172"/>
    <mergeCell ref="AE6173:AE6196"/>
    <mergeCell ref="AE6197:AE6220"/>
    <mergeCell ref="AE6221:AE6244"/>
    <mergeCell ref="AE6245:AE6268"/>
    <mergeCell ref="AE6269:AE6292"/>
    <mergeCell ref="AE6293:AE6316"/>
    <mergeCell ref="AE6317:AE6340"/>
    <mergeCell ref="AE6341:AE6364"/>
    <mergeCell ref="AE6365:AE6388"/>
    <mergeCell ref="AE6389:AE6412"/>
    <mergeCell ref="AE6413:AE6436"/>
    <mergeCell ref="AE6437:AE6460"/>
    <mergeCell ref="AE6461:AE6484"/>
    <mergeCell ref="AE6485:AE6508"/>
    <mergeCell ref="AE6509:AE6532"/>
    <mergeCell ref="AE6533:AE6556"/>
    <mergeCell ref="AE6557:AE6580"/>
    <mergeCell ref="AE6581:AE6604"/>
    <mergeCell ref="AE6605:AE6628"/>
    <mergeCell ref="AE6629:AE6652"/>
    <mergeCell ref="AE6653:AE6676"/>
    <mergeCell ref="AE6677:AE6700"/>
    <mergeCell ref="AE6701:AE6724"/>
    <mergeCell ref="AE6725:AE6748"/>
    <mergeCell ref="AE6749:AE6772"/>
    <mergeCell ref="AE6773:AE6796"/>
    <mergeCell ref="AE6797:AE6820"/>
    <mergeCell ref="AE6821:AE6844"/>
    <mergeCell ref="AE6845:AE6868"/>
    <mergeCell ref="AE6869:AE6892"/>
    <mergeCell ref="AE6893:AE6916"/>
    <mergeCell ref="AE6917:AE6940"/>
    <mergeCell ref="AE6941:AE6964"/>
    <mergeCell ref="AE6965:AE6988"/>
    <mergeCell ref="AE6989:AE7012"/>
    <mergeCell ref="AE7013:AE7036"/>
    <mergeCell ref="AE7037:AE7060"/>
    <mergeCell ref="AE7061:AE7084"/>
    <mergeCell ref="AE7085:AE7108"/>
    <mergeCell ref="AE7109:AE7132"/>
    <mergeCell ref="AE7133:AE7156"/>
    <mergeCell ref="AE7157:AE7180"/>
    <mergeCell ref="AE7181:AE7204"/>
    <mergeCell ref="AE7205:AE7228"/>
    <mergeCell ref="AE7229:AE7252"/>
    <mergeCell ref="AE7253:AE7276"/>
    <mergeCell ref="AE7277:AE7300"/>
    <mergeCell ref="AE7301:AE7324"/>
    <mergeCell ref="AE7325:AE7348"/>
    <mergeCell ref="AE7349:AE7372"/>
    <mergeCell ref="AE7373:AE7396"/>
    <mergeCell ref="AE7397:AE7420"/>
    <mergeCell ref="AE7421:AE7444"/>
    <mergeCell ref="AE7445:AE7468"/>
    <mergeCell ref="AE7469:AE7492"/>
    <mergeCell ref="AE7493:AE7516"/>
    <mergeCell ref="AE7517:AE7540"/>
    <mergeCell ref="AE7541:AE7564"/>
    <mergeCell ref="AE7565:AE7588"/>
    <mergeCell ref="AE7589:AE7612"/>
    <mergeCell ref="AE7613:AE7636"/>
    <mergeCell ref="AE7637:AE7660"/>
    <mergeCell ref="AE7661:AE7684"/>
    <mergeCell ref="AE7685:AE7708"/>
    <mergeCell ref="AE7709:AE7732"/>
    <mergeCell ref="AE7733:AE7756"/>
    <mergeCell ref="AE7757:AE7780"/>
    <mergeCell ref="AE7781:AE7804"/>
    <mergeCell ref="AE7805:AE7828"/>
    <mergeCell ref="AE7829:AE7852"/>
    <mergeCell ref="AE7853:AE7876"/>
    <mergeCell ref="AE7877:AE7900"/>
    <mergeCell ref="AE7901:AE7924"/>
    <mergeCell ref="AE7925:AE7948"/>
    <mergeCell ref="AE7949:AE7972"/>
    <mergeCell ref="AE7973:AE7996"/>
    <mergeCell ref="AE7997:AE8020"/>
    <mergeCell ref="AE8021:AE8044"/>
    <mergeCell ref="AE8045:AE8068"/>
    <mergeCell ref="AE8069:AE8092"/>
    <mergeCell ref="AE8093:AE8116"/>
    <mergeCell ref="AE8117:AE8140"/>
    <mergeCell ref="AE8141:AE8164"/>
    <mergeCell ref="AE8573:AE8596"/>
    <mergeCell ref="AE8597:AE8620"/>
    <mergeCell ref="AE8621:AE8644"/>
    <mergeCell ref="AE8645:AE8668"/>
    <mergeCell ref="AE8669:AE8692"/>
    <mergeCell ref="AE8693:AE8716"/>
    <mergeCell ref="AE8717:AE8740"/>
    <mergeCell ref="AE8741:AE8764"/>
    <mergeCell ref="AE8765:AE8788"/>
    <mergeCell ref="AE8789:AE8812"/>
    <mergeCell ref="AE8813:AE8836"/>
    <mergeCell ref="AE8837:AE8860"/>
    <mergeCell ref="AE8861:AE8884"/>
    <mergeCell ref="AE8165:AE8188"/>
    <mergeCell ref="AE8189:AE8212"/>
    <mergeCell ref="AE8213:AE8236"/>
    <mergeCell ref="AE8237:AE8260"/>
    <mergeCell ref="AE8261:AE8284"/>
    <mergeCell ref="AE8285:AE8308"/>
    <mergeCell ref="AE8309:AE8332"/>
    <mergeCell ref="AE8333:AE8356"/>
    <mergeCell ref="AE8357:AE8380"/>
    <mergeCell ref="AE8381:AE8404"/>
    <mergeCell ref="AE8405:AE8428"/>
    <mergeCell ref="AE8429:AE8452"/>
    <mergeCell ref="AE8453:AE8476"/>
    <mergeCell ref="AE8477:AE8500"/>
    <mergeCell ref="AE8501:AE8524"/>
    <mergeCell ref="AE8525:AE8548"/>
    <mergeCell ref="AE8549:AE857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43F85-E115-42DB-90D6-ECC18C21A729}">
  <dimension ref="A1:AC18"/>
  <sheetViews>
    <sheetView zoomScale="64" workbookViewId="0">
      <selection activeCell="AC13" sqref="AC13"/>
    </sheetView>
  </sheetViews>
  <sheetFormatPr defaultRowHeight="14.25" x14ac:dyDescent="0.45"/>
  <sheetData>
    <row r="1" spans="1:29" x14ac:dyDescent="0.45">
      <c r="A1" t="s">
        <v>41</v>
      </c>
      <c r="C1">
        <v>0.05</v>
      </c>
      <c r="G1" t="s">
        <v>44</v>
      </c>
      <c r="M1" t="s">
        <v>45</v>
      </c>
      <c r="S1">
        <v>10</v>
      </c>
      <c r="Y1">
        <v>12</v>
      </c>
    </row>
    <row r="2" spans="1:29" x14ac:dyDescent="0.45">
      <c r="A2" t="s">
        <v>38</v>
      </c>
      <c r="B2" t="s">
        <v>42</v>
      </c>
      <c r="C2" t="s">
        <v>39</v>
      </c>
      <c r="D2" t="s">
        <v>40</v>
      </c>
      <c r="G2" t="s">
        <v>38</v>
      </c>
      <c r="H2" t="s">
        <v>42</v>
      </c>
      <c r="I2" t="s">
        <v>39</v>
      </c>
      <c r="J2" t="s">
        <v>40</v>
      </c>
      <c r="M2" t="s">
        <v>38</v>
      </c>
      <c r="N2" t="s">
        <v>42</v>
      </c>
      <c r="O2" t="s">
        <v>39</v>
      </c>
      <c r="P2" t="s">
        <v>40</v>
      </c>
      <c r="S2" t="s">
        <v>38</v>
      </c>
      <c r="T2" t="s">
        <v>42</v>
      </c>
      <c r="U2" t="s">
        <v>39</v>
      </c>
      <c r="V2" t="s">
        <v>40</v>
      </c>
      <c r="Y2" t="s">
        <v>38</v>
      </c>
      <c r="Z2" t="s">
        <v>42</v>
      </c>
      <c r="AA2" t="s">
        <v>39</v>
      </c>
      <c r="AB2" t="s">
        <v>40</v>
      </c>
    </row>
    <row r="3" spans="1:29" x14ac:dyDescent="0.45">
      <c r="A3">
        <v>0</v>
      </c>
      <c r="B3">
        <v>-1440</v>
      </c>
      <c r="C3">
        <v>-1440</v>
      </c>
      <c r="G3">
        <v>0</v>
      </c>
      <c r="H3">
        <v>-1440</v>
      </c>
      <c r="I3">
        <v>-1440</v>
      </c>
      <c r="M3">
        <v>0</v>
      </c>
      <c r="N3">
        <v>-1440</v>
      </c>
      <c r="O3">
        <v>-1440</v>
      </c>
      <c r="S3">
        <v>0</v>
      </c>
      <c r="T3">
        <v>-1440</v>
      </c>
      <c r="U3">
        <v>-1440</v>
      </c>
      <c r="Y3">
        <v>0</v>
      </c>
      <c r="Z3">
        <v>-1440</v>
      </c>
      <c r="AA3">
        <v>-1440</v>
      </c>
    </row>
    <row r="4" spans="1:29" x14ac:dyDescent="0.45">
      <c r="A4">
        <v>1</v>
      </c>
      <c r="B4">
        <f>(radiation!AO3*radiation!AP1)-radiation!AM4</f>
        <v>-1819.2705932320002</v>
      </c>
      <c r="C4">
        <f>(B4)/((1+Payback!$C$1)^A4)</f>
        <v>-1732.6386602209525</v>
      </c>
      <c r="D4">
        <f>C4+C3</f>
        <v>-3172.6386602209523</v>
      </c>
      <c r="G4">
        <v>1</v>
      </c>
      <c r="H4">
        <f>(radiation!AO3*radiation!AP1)-radiation!AN4</f>
        <v>-7773.3077330799979</v>
      </c>
      <c r="I4">
        <f>(H4)/((1+Payback!$C$1)^G4)</f>
        <v>-7403.1502219809499</v>
      </c>
      <c r="J4">
        <f>I4+I3</f>
        <v>-8843.1502219809499</v>
      </c>
      <c r="M4">
        <v>1</v>
      </c>
      <c r="N4">
        <f>(radiation!AO3*radiation!AP1)-radiation!AO4</f>
        <v>-11742.665826311992</v>
      </c>
      <c r="O4">
        <f>(N4)/((1+Payback!$C$1)^M4)</f>
        <v>-11183.491263154277</v>
      </c>
      <c r="P4">
        <f>O4+O3</f>
        <v>-12623.491263154277</v>
      </c>
      <c r="S4">
        <v>1</v>
      </c>
      <c r="T4">
        <f>(radiation!AO3*radiation!AP1)-radiation!AP4</f>
        <v>-17696.702966159999</v>
      </c>
      <c r="U4">
        <f>(T4)/((1+Payback!$C$1)^S4)</f>
        <v>-16854.002824914285</v>
      </c>
      <c r="V4">
        <f>U4+U3</f>
        <v>-18294.002824914285</v>
      </c>
      <c r="Y4">
        <v>1</v>
      </c>
      <c r="Z4">
        <f>(radiation!AO3*radiation!AP1)-radiation!AQ4</f>
        <v>-21666.06105939201</v>
      </c>
      <c r="AA4">
        <f>(Z4)/((1+Payback!$C$1)^Y4)</f>
        <v>-20634.343866087627</v>
      </c>
      <c r="AB4">
        <f>AA4+AA3</f>
        <v>-22074.343866087627</v>
      </c>
    </row>
    <row r="5" spans="1:29" x14ac:dyDescent="0.45">
      <c r="A5">
        <v>2</v>
      </c>
      <c r="B5">
        <v>188.93097797920001</v>
      </c>
      <c r="C5">
        <f>(B5)/((1+Payback!$C$1)^A5)</f>
        <v>171.36596642104308</v>
      </c>
      <c r="D5">
        <f>C5+D4</f>
        <v>-3001.2726937999091</v>
      </c>
      <c r="G5">
        <v>2</v>
      </c>
      <c r="H5">
        <v>205.84054957800001</v>
      </c>
      <c r="I5">
        <f>(H5)/((1+Payback!$C$1)^G5)</f>
        <v>186.7034463292517</v>
      </c>
      <c r="J5">
        <f>I5+J4</f>
        <v>-8656.4467756516988</v>
      </c>
      <c r="M5">
        <v>2</v>
      </c>
      <c r="N5">
        <v>209.6897264612</v>
      </c>
      <c r="O5">
        <f>(N5)/((1+Payback!$C$1)^M5)</f>
        <v>190.19476323011338</v>
      </c>
      <c r="P5">
        <f>O5+P4</f>
        <v>-12433.296499924165</v>
      </c>
      <c r="S5">
        <v>2</v>
      </c>
      <c r="T5">
        <v>212.298632064</v>
      </c>
      <c r="U5">
        <f>(T5)/((1+Payback!$C$1)^S5)</f>
        <v>192.56111751836735</v>
      </c>
      <c r="V5">
        <f>U5+V4</f>
        <v>-18101.441707395919</v>
      </c>
      <c r="Y5">
        <v>2</v>
      </c>
      <c r="Z5">
        <v>212.9440556232</v>
      </c>
      <c r="AA5">
        <f>(Z5)/((1+Payback!$C$1)^Y5)</f>
        <v>193.14653571265305</v>
      </c>
      <c r="AB5">
        <f>AA5+AB4</f>
        <v>-21881.197330374973</v>
      </c>
    </row>
    <row r="6" spans="1:29" x14ac:dyDescent="0.45">
      <c r="A6">
        <v>3</v>
      </c>
      <c r="B6">
        <v>188.93097797920001</v>
      </c>
      <c r="C6">
        <f>(B6)/((1+Payback!$C$1)^A6)</f>
        <v>163.20568230575532</v>
      </c>
      <c r="D6">
        <f t="shared" ref="D6:D18" si="0">C6+D5</f>
        <v>-2838.067011494154</v>
      </c>
      <c r="G6">
        <v>3</v>
      </c>
      <c r="H6">
        <v>205.84054957800001</v>
      </c>
      <c r="I6">
        <f>(H6)/((1+Payback!$C$1)^G6)</f>
        <v>177.81280602785876</v>
      </c>
      <c r="J6">
        <f t="shared" ref="J6:J18" si="1">I6+J5</f>
        <v>-8478.6339696238392</v>
      </c>
      <c r="M6">
        <v>3</v>
      </c>
      <c r="N6">
        <v>209.6897264612</v>
      </c>
      <c r="O6">
        <f>(N6)/((1+Payback!$C$1)^M6)</f>
        <v>181.13786974296511</v>
      </c>
      <c r="P6">
        <f t="shared" ref="P6:P18" si="2">O6+P5</f>
        <v>-12252.1586301812</v>
      </c>
      <c r="S6">
        <v>3</v>
      </c>
      <c r="T6">
        <v>212.298632064</v>
      </c>
      <c r="U6">
        <f>(T6)/((1+Payback!$C$1)^S6)</f>
        <v>183.39154049368318</v>
      </c>
      <c r="V6">
        <f t="shared" ref="V6:V18" si="3">U6+V5</f>
        <v>-17918.050166902238</v>
      </c>
      <c r="Y6">
        <v>3</v>
      </c>
      <c r="Z6">
        <v>212.9440556232</v>
      </c>
      <c r="AA6">
        <f>(Z6)/((1+Payback!$C$1)^Y6)</f>
        <v>183.94908163109812</v>
      </c>
      <c r="AB6">
        <f t="shared" ref="AB6:AB18" si="4">AA6+AB5</f>
        <v>-21697.248248743876</v>
      </c>
    </row>
    <row r="7" spans="1:29" x14ac:dyDescent="0.45">
      <c r="A7">
        <v>4</v>
      </c>
      <c r="B7">
        <v>188.93097797920001</v>
      </c>
      <c r="C7">
        <f>(B7)/((1+Payback!$C$1)^A7)</f>
        <v>155.4339831483384</v>
      </c>
      <c r="D7">
        <f t="shared" si="0"/>
        <v>-2682.6330283458155</v>
      </c>
      <c r="G7">
        <v>4</v>
      </c>
      <c r="H7">
        <v>205.84054957800001</v>
      </c>
      <c r="I7">
        <f>(H7)/((1+Payback!$C$1)^G7)</f>
        <v>169.34552955034169</v>
      </c>
      <c r="J7">
        <f t="shared" si="1"/>
        <v>-8309.2884400734984</v>
      </c>
      <c r="M7">
        <v>4</v>
      </c>
      <c r="N7">
        <v>209.6897264612</v>
      </c>
      <c r="O7">
        <f>(N7)/((1+Payback!$C$1)^M7)</f>
        <v>172.51225689806202</v>
      </c>
      <c r="P7">
        <f t="shared" si="2"/>
        <v>-12079.646373283138</v>
      </c>
      <c r="S7">
        <v>4</v>
      </c>
      <c r="T7">
        <v>212.298632064</v>
      </c>
      <c r="U7">
        <f>(T7)/((1+Payback!$C$1)^S7)</f>
        <v>174.65860999398399</v>
      </c>
      <c r="V7">
        <f t="shared" si="3"/>
        <v>-17743.391556908253</v>
      </c>
      <c r="Y7">
        <v>4</v>
      </c>
      <c r="Z7">
        <v>212.9440556232</v>
      </c>
      <c r="AA7">
        <f>(Z7)/((1+Payback!$C$1)^Y7)</f>
        <v>175.18960155342683</v>
      </c>
      <c r="AB7">
        <f t="shared" si="4"/>
        <v>-21522.05864719045</v>
      </c>
    </row>
    <row r="8" spans="1:29" x14ac:dyDescent="0.45">
      <c r="A8">
        <v>5</v>
      </c>
      <c r="B8">
        <v>188.93097797920001</v>
      </c>
      <c r="C8">
        <f>(B8)/((1+Payback!$C$1)^A8)</f>
        <v>148.03236490317943</v>
      </c>
      <c r="D8">
        <f t="shared" si="0"/>
        <v>-2534.6006634426362</v>
      </c>
      <c r="G8">
        <v>5</v>
      </c>
      <c r="H8">
        <v>205.84054957800001</v>
      </c>
      <c r="I8">
        <f>(H8)/((1+Payback!$C$1)^G8)</f>
        <v>161.28145671461112</v>
      </c>
      <c r="J8">
        <f t="shared" si="1"/>
        <v>-8148.0069833588868</v>
      </c>
      <c r="M8">
        <v>5</v>
      </c>
      <c r="N8">
        <v>209.6897264612</v>
      </c>
      <c r="O8">
        <f>(N8)/((1+Payback!$C$1)^M8)</f>
        <v>164.2973875219638</v>
      </c>
      <c r="P8">
        <f t="shared" si="2"/>
        <v>-11915.348985761175</v>
      </c>
      <c r="S8">
        <v>5</v>
      </c>
      <c r="T8">
        <v>212.298632064</v>
      </c>
      <c r="U8">
        <f>(T8)/((1+Payback!$C$1)^S8)</f>
        <v>166.34153332760377</v>
      </c>
      <c r="V8">
        <f t="shared" si="3"/>
        <v>-17577.05002358065</v>
      </c>
      <c r="Y8">
        <v>5</v>
      </c>
      <c r="Z8">
        <v>212.9440556232</v>
      </c>
      <c r="AA8">
        <f>(Z8)/((1+Payback!$C$1)^Y8)</f>
        <v>166.8472395746922</v>
      </c>
      <c r="AB8">
        <f t="shared" si="4"/>
        <v>-21355.211407615756</v>
      </c>
    </row>
    <row r="9" spans="1:29" x14ac:dyDescent="0.45">
      <c r="A9">
        <v>6</v>
      </c>
      <c r="B9">
        <v>188.93097797920001</v>
      </c>
      <c r="C9">
        <f>(B9)/((1+Payback!$C$1)^A9)</f>
        <v>140.98320466969471</v>
      </c>
      <c r="D9">
        <f t="shared" si="0"/>
        <v>-2393.6174587729415</v>
      </c>
      <c r="G9">
        <v>6</v>
      </c>
      <c r="H9">
        <v>205.84054957800001</v>
      </c>
      <c r="I9">
        <f>(H9)/((1+Payback!$C$1)^G9)</f>
        <v>153.6013873472487</v>
      </c>
      <c r="J9">
        <f t="shared" si="1"/>
        <v>-7994.4055960116384</v>
      </c>
      <c r="M9">
        <v>6</v>
      </c>
      <c r="N9">
        <v>209.6897264612</v>
      </c>
      <c r="O9">
        <f>(N9)/((1+Payback!$C$1)^M9)</f>
        <v>156.47370240187033</v>
      </c>
      <c r="P9">
        <f t="shared" si="2"/>
        <v>-11758.875283359304</v>
      </c>
      <c r="S9">
        <v>6</v>
      </c>
      <c r="T9">
        <v>212.298632064</v>
      </c>
      <c r="U9">
        <f>(T9)/((1+Payback!$C$1)^S9)</f>
        <v>158.42050793105125</v>
      </c>
      <c r="V9">
        <f t="shared" si="3"/>
        <v>-17418.629515649598</v>
      </c>
      <c r="Y9">
        <v>6</v>
      </c>
      <c r="Z9">
        <v>212.9440556232</v>
      </c>
      <c r="AA9">
        <f>(Z9)/((1+Payback!$C$1)^Y9)</f>
        <v>158.90213292827829</v>
      </c>
      <c r="AB9">
        <f t="shared" si="4"/>
        <v>-21196.309274687479</v>
      </c>
    </row>
    <row r="10" spans="1:29" x14ac:dyDescent="0.45">
      <c r="A10">
        <v>7</v>
      </c>
      <c r="B10">
        <v>188.93097797920001</v>
      </c>
      <c r="C10">
        <f>(B10)/((1+Payback!$C$1)^A10)</f>
        <v>134.26971873304254</v>
      </c>
      <c r="D10">
        <f t="shared" si="0"/>
        <v>-2259.3477400398988</v>
      </c>
      <c r="G10">
        <v>7</v>
      </c>
      <c r="H10">
        <v>205.84054957800001</v>
      </c>
      <c r="I10">
        <f>(H10)/((1+Payback!$C$1)^G10)</f>
        <v>146.28703556880825</v>
      </c>
      <c r="J10">
        <f t="shared" si="1"/>
        <v>-7848.1185604428301</v>
      </c>
      <c r="M10">
        <v>7</v>
      </c>
      <c r="N10">
        <v>209.6897264612</v>
      </c>
      <c r="O10">
        <f>(N10)/((1+Payback!$C$1)^M10)</f>
        <v>149.02257371606694</v>
      </c>
      <c r="P10">
        <f t="shared" si="2"/>
        <v>-11609.852709643237</v>
      </c>
      <c r="S10">
        <v>7</v>
      </c>
      <c r="T10">
        <v>212.298632064</v>
      </c>
      <c r="U10">
        <f>(T10)/((1+Payback!$C$1)^S10)</f>
        <v>150.87667422004878</v>
      </c>
      <c r="V10">
        <f t="shared" si="3"/>
        <v>-17267.752841429548</v>
      </c>
      <c r="Y10">
        <v>7</v>
      </c>
      <c r="Z10">
        <v>212.9440556232</v>
      </c>
      <c r="AA10">
        <f>(Z10)/((1+Payback!$C$1)^Y10)</f>
        <v>151.33536469359834</v>
      </c>
      <c r="AB10">
        <f t="shared" si="4"/>
        <v>-21044.973909993882</v>
      </c>
    </row>
    <row r="11" spans="1:29" x14ac:dyDescent="0.45">
      <c r="A11">
        <v>8</v>
      </c>
      <c r="B11">
        <v>188.93097797920001</v>
      </c>
      <c r="C11">
        <f>(B11)/((1+Payback!$C$1)^A11)</f>
        <v>127.87592260289767</v>
      </c>
      <c r="D11">
        <f t="shared" si="0"/>
        <v>-2131.4718174370009</v>
      </c>
      <c r="G11">
        <v>8</v>
      </c>
      <c r="H11">
        <v>205.84054957800001</v>
      </c>
      <c r="I11">
        <f>(H11)/((1+Payback!$C$1)^G11)</f>
        <v>139.32098625600787</v>
      </c>
      <c r="J11">
        <f t="shared" si="1"/>
        <v>-7708.7975741868222</v>
      </c>
      <c r="M11">
        <v>8</v>
      </c>
      <c r="N11">
        <v>209.6897264612</v>
      </c>
      <c r="O11">
        <f>(N11)/((1+Payback!$C$1)^M11)</f>
        <v>141.92626068196853</v>
      </c>
      <c r="P11">
        <f t="shared" si="2"/>
        <v>-11467.926448961269</v>
      </c>
      <c r="S11">
        <v>8</v>
      </c>
      <c r="T11">
        <v>212.298632064</v>
      </c>
      <c r="U11">
        <f>(T11)/((1+Payback!$C$1)^S11)</f>
        <v>143.69207068576074</v>
      </c>
      <c r="V11">
        <f t="shared" si="3"/>
        <v>-17124.060770743788</v>
      </c>
      <c r="Y11">
        <v>8</v>
      </c>
      <c r="Z11">
        <v>212.9440556232</v>
      </c>
      <c r="AA11">
        <f>(Z11)/((1+Payback!$C$1)^Y11)</f>
        <v>144.12891875580797</v>
      </c>
      <c r="AB11">
        <f t="shared" si="4"/>
        <v>-20900.844991238075</v>
      </c>
    </row>
    <row r="12" spans="1:29" x14ac:dyDescent="0.45">
      <c r="A12">
        <v>9</v>
      </c>
      <c r="B12">
        <v>188.93097797920001</v>
      </c>
      <c r="C12">
        <f>(B12)/((1+Payback!$C$1)^A12)</f>
        <v>121.78659295514065</v>
      </c>
      <c r="D12">
        <f t="shared" si="0"/>
        <v>-2009.6852244818604</v>
      </c>
      <c r="G12">
        <v>9</v>
      </c>
      <c r="H12">
        <v>205.84054957800001</v>
      </c>
      <c r="I12">
        <f>(H12)/((1+Payback!$C$1)^G12)</f>
        <v>132.68665357715037</v>
      </c>
      <c r="J12">
        <f t="shared" si="1"/>
        <v>-7576.1109206096717</v>
      </c>
      <c r="K12" t="s">
        <v>46</v>
      </c>
      <c r="M12">
        <v>9</v>
      </c>
      <c r="N12">
        <v>209.6897264612</v>
      </c>
      <c r="O12">
        <f>(N12)/((1+Payback!$C$1)^M12)</f>
        <v>135.16786731616051</v>
      </c>
      <c r="P12">
        <f t="shared" si="2"/>
        <v>-11332.758581645108</v>
      </c>
      <c r="Q12" t="s">
        <v>46</v>
      </c>
      <c r="S12">
        <v>9</v>
      </c>
      <c r="T12">
        <v>212.298632064</v>
      </c>
      <c r="U12">
        <f>(T12)/((1+Payback!$C$1)^S12)</f>
        <v>136.84959112929596</v>
      </c>
      <c r="V12">
        <f t="shared" si="3"/>
        <v>-16987.211179614493</v>
      </c>
      <c r="W12" t="s">
        <v>46</v>
      </c>
      <c r="Y12">
        <v>9</v>
      </c>
      <c r="Z12">
        <v>212.9440556232</v>
      </c>
      <c r="AA12">
        <f>(Z12)/((1+Payback!$C$1)^Y12)</f>
        <v>137.2656369102933</v>
      </c>
      <c r="AB12">
        <f t="shared" si="4"/>
        <v>-20763.579354327783</v>
      </c>
      <c r="AC12" t="s">
        <v>46</v>
      </c>
    </row>
    <row r="13" spans="1:29" x14ac:dyDescent="0.45">
      <c r="A13">
        <v>10</v>
      </c>
      <c r="B13">
        <v>188.93097797920001</v>
      </c>
      <c r="C13">
        <f>(B13)/((1+Payback!$C$1)^A13)</f>
        <v>115.98723138584823</v>
      </c>
      <c r="D13">
        <f t="shared" si="0"/>
        <v>-1893.6979930960122</v>
      </c>
      <c r="E13" t="s">
        <v>43</v>
      </c>
      <c r="G13">
        <v>10</v>
      </c>
      <c r="H13">
        <v>205.84054957800001</v>
      </c>
      <c r="I13">
        <f>(H13)/((1+Payback!$C$1)^G13)</f>
        <v>126.36824150204795</v>
      </c>
      <c r="J13">
        <f t="shared" si="1"/>
        <v>-7449.7426791076241</v>
      </c>
      <c r="M13">
        <v>10</v>
      </c>
      <c r="N13">
        <v>209.6897264612</v>
      </c>
      <c r="O13">
        <f>(N13)/((1+Payback!$C$1)^M13)</f>
        <v>128.73130220586714</v>
      </c>
      <c r="P13">
        <f t="shared" si="2"/>
        <v>-11204.02727943924</v>
      </c>
      <c r="S13">
        <v>10</v>
      </c>
      <c r="T13">
        <v>212.298632064</v>
      </c>
      <c r="U13">
        <f>(T13)/((1+Payback!$C$1)^S13)</f>
        <v>130.3329439326628</v>
      </c>
      <c r="V13">
        <f t="shared" si="3"/>
        <v>-16856.87823568183</v>
      </c>
      <c r="Y13">
        <v>10</v>
      </c>
      <c r="Z13">
        <v>212.9440556232</v>
      </c>
      <c r="AA13">
        <f>(Z13)/((1+Payback!$C$1)^Y13)</f>
        <v>130.72917800980315</v>
      </c>
      <c r="AB13">
        <f t="shared" si="4"/>
        <v>-20632.850176317981</v>
      </c>
    </row>
    <row r="14" spans="1:29" x14ac:dyDescent="0.45">
      <c r="A14">
        <v>11</v>
      </c>
      <c r="B14">
        <v>188.93097797920001</v>
      </c>
      <c r="C14">
        <f>(B14)/((1+Payback!$C$1)^A14)</f>
        <v>110.46402989128401</v>
      </c>
      <c r="D14">
        <f t="shared" si="0"/>
        <v>-1783.2339632047281</v>
      </c>
      <c r="G14">
        <v>11</v>
      </c>
      <c r="H14">
        <v>205.84054957800001</v>
      </c>
      <c r="I14">
        <f>(H14)/((1+Payback!$C$1)^G14)</f>
        <v>120.35070619242661</v>
      </c>
      <c r="J14">
        <f t="shared" si="1"/>
        <v>-7329.3919729151976</v>
      </c>
      <c r="M14">
        <v>11</v>
      </c>
      <c r="N14">
        <v>209.6897264612</v>
      </c>
      <c r="O14">
        <f>(N14)/((1+Payback!$C$1)^M14)</f>
        <v>122.60124019606394</v>
      </c>
      <c r="P14">
        <f t="shared" si="2"/>
        <v>-11081.426039243177</v>
      </c>
      <c r="S14">
        <v>11</v>
      </c>
      <c r="T14">
        <v>212.298632064</v>
      </c>
      <c r="U14">
        <f>(T14)/((1+Payback!$C$1)^S14)</f>
        <v>124.12661326920266</v>
      </c>
      <c r="V14">
        <f t="shared" si="3"/>
        <v>-16732.751622412627</v>
      </c>
      <c r="Y14">
        <v>11</v>
      </c>
      <c r="Z14">
        <v>212.9440556232</v>
      </c>
      <c r="AA14">
        <f>(Z14)/((1+Payback!$C$1)^Y14)</f>
        <v>124.50397905695536</v>
      </c>
      <c r="AB14">
        <f t="shared" si="4"/>
        <v>-20508.346197261024</v>
      </c>
    </row>
    <row r="15" spans="1:29" x14ac:dyDescent="0.45">
      <c r="A15">
        <v>12</v>
      </c>
      <c r="B15">
        <v>188.93097797920001</v>
      </c>
      <c r="C15">
        <f>(B15)/((1+Payback!$C$1)^A15)</f>
        <v>105.20383799169909</v>
      </c>
      <c r="D15">
        <f t="shared" si="0"/>
        <v>-1678.0301252130289</v>
      </c>
      <c r="G15">
        <v>12</v>
      </c>
      <c r="H15">
        <v>205.84054957800001</v>
      </c>
      <c r="I15">
        <f>(H15)/((1+Payback!$C$1)^G15)</f>
        <v>114.61972018326347</v>
      </c>
      <c r="J15">
        <f t="shared" si="1"/>
        <v>-7214.7722527319338</v>
      </c>
      <c r="M15">
        <v>12</v>
      </c>
      <c r="N15">
        <v>209.6897264612</v>
      </c>
      <c r="O15">
        <f>(N15)/((1+Payback!$C$1)^M15)</f>
        <v>116.76308590101328</v>
      </c>
      <c r="P15">
        <f t="shared" si="2"/>
        <v>-10964.662953342164</v>
      </c>
      <c r="S15">
        <v>12</v>
      </c>
      <c r="T15">
        <v>212.298632064</v>
      </c>
      <c r="U15">
        <f>(T15)/((1+Payback!$C$1)^S15)</f>
        <v>118.21582216114541</v>
      </c>
      <c r="V15">
        <f t="shared" si="3"/>
        <v>-16614.53580025148</v>
      </c>
      <c r="Y15">
        <v>12</v>
      </c>
      <c r="Z15">
        <v>212.9440556232</v>
      </c>
      <c r="AA15">
        <f>(Z15)/((1+Payback!$C$1)^Y15)</f>
        <v>118.57521814948132</v>
      </c>
      <c r="AB15">
        <f t="shared" si="4"/>
        <v>-20389.770979111541</v>
      </c>
    </row>
    <row r="16" spans="1:29" x14ac:dyDescent="0.45">
      <c r="A16">
        <v>13</v>
      </c>
      <c r="B16">
        <v>188.93097797920001</v>
      </c>
      <c r="C16">
        <f>(B16)/((1+Payback!$C$1)^A16)</f>
        <v>100.19413142066577</v>
      </c>
      <c r="D16">
        <f t="shared" si="0"/>
        <v>-1577.8359937923631</v>
      </c>
      <c r="G16">
        <v>13</v>
      </c>
      <c r="H16">
        <v>205.84054957800001</v>
      </c>
      <c r="I16">
        <f>(H16)/((1+Payback!$C$1)^G16)</f>
        <v>109.1616382697747</v>
      </c>
      <c r="J16">
        <f t="shared" si="1"/>
        <v>-7105.610614462159</v>
      </c>
      <c r="M16">
        <v>13</v>
      </c>
      <c r="N16">
        <v>209.6897264612</v>
      </c>
      <c r="O16">
        <f>(N16)/((1+Payback!$C$1)^M16)</f>
        <v>111.20293895334596</v>
      </c>
      <c r="P16">
        <f t="shared" si="2"/>
        <v>-10853.460014388818</v>
      </c>
      <c r="S16">
        <v>13</v>
      </c>
      <c r="T16">
        <v>212.298632064</v>
      </c>
      <c r="U16">
        <f>(T16)/((1+Payback!$C$1)^S16)</f>
        <v>112.58649729632894</v>
      </c>
      <c r="V16">
        <f t="shared" si="3"/>
        <v>-16501.949302955152</v>
      </c>
      <c r="Y16">
        <v>13</v>
      </c>
      <c r="Z16">
        <v>212.9440556232</v>
      </c>
      <c r="AA16">
        <f>(Z16)/((1+Payback!$C$1)^Y16)</f>
        <v>112.92877918998218</v>
      </c>
      <c r="AB16">
        <f t="shared" si="4"/>
        <v>-20276.842199921561</v>
      </c>
    </row>
    <row r="17" spans="1:28" x14ac:dyDescent="0.45">
      <c r="A17">
        <v>14</v>
      </c>
      <c r="B17">
        <v>188.93097797920001</v>
      </c>
      <c r="C17">
        <f>(B17)/((1+Payback!$C$1)^A17)</f>
        <v>95.422982305396005</v>
      </c>
      <c r="D17">
        <f t="shared" si="0"/>
        <v>-1482.413011486967</v>
      </c>
      <c r="G17">
        <v>14</v>
      </c>
      <c r="H17">
        <v>205.84054957800001</v>
      </c>
      <c r="I17">
        <f>(H17)/((1+Payback!$C$1)^G17)</f>
        <v>103.96346501883308</v>
      </c>
      <c r="J17">
        <f t="shared" si="1"/>
        <v>-7001.6471494433263</v>
      </c>
      <c r="M17">
        <v>14</v>
      </c>
      <c r="N17">
        <v>209.6897264612</v>
      </c>
      <c r="O17">
        <f>(N17)/((1+Payback!$C$1)^M17)</f>
        <v>105.90756090794856</v>
      </c>
      <c r="P17">
        <f t="shared" si="2"/>
        <v>-10747.55245348087</v>
      </c>
      <c r="S17">
        <v>14</v>
      </c>
      <c r="T17">
        <v>212.298632064</v>
      </c>
      <c r="U17">
        <f>(T17)/((1+Payback!$C$1)^S17)</f>
        <v>107.2252355203133</v>
      </c>
      <c r="V17">
        <f t="shared" si="3"/>
        <v>-16394.72406743484</v>
      </c>
      <c r="Y17">
        <v>14</v>
      </c>
      <c r="Z17">
        <v>212.9440556232</v>
      </c>
      <c r="AA17">
        <f>(Z17)/((1+Payback!$C$1)^Y17)</f>
        <v>107.55121827617353</v>
      </c>
      <c r="AB17">
        <f t="shared" si="4"/>
        <v>-20169.290981645387</v>
      </c>
    </row>
    <row r="18" spans="1:28" x14ac:dyDescent="0.45">
      <c r="A18">
        <v>15</v>
      </c>
      <c r="B18">
        <v>188.93097797920001</v>
      </c>
      <c r="C18">
        <f>(B18)/((1+Payback!$C$1)^A18)</f>
        <v>90.879030767043773</v>
      </c>
      <c r="D18">
        <f t="shared" si="0"/>
        <v>-1391.5339807199232</v>
      </c>
      <c r="G18">
        <v>15</v>
      </c>
      <c r="H18">
        <v>205.84054957800001</v>
      </c>
      <c r="I18">
        <f>(H18)/((1+Payback!$C$1)^G18)</f>
        <v>99.012823827460039</v>
      </c>
      <c r="J18">
        <f t="shared" si="1"/>
        <v>-6902.6343256158661</v>
      </c>
      <c r="M18">
        <v>15</v>
      </c>
      <c r="N18">
        <v>209.6897264612</v>
      </c>
      <c r="O18">
        <f>(N18)/((1+Payback!$C$1)^M18)</f>
        <v>100.86434372185575</v>
      </c>
      <c r="P18">
        <f t="shared" si="2"/>
        <v>-10646.688109759014</v>
      </c>
      <c r="S18">
        <v>15</v>
      </c>
      <c r="T18">
        <v>212.298632064</v>
      </c>
      <c r="U18">
        <f>(T18)/((1+Payback!$C$1)^S18)</f>
        <v>102.11927192410788</v>
      </c>
      <c r="V18">
        <f t="shared" si="3"/>
        <v>-16292.604795510731</v>
      </c>
      <c r="Y18">
        <v>15</v>
      </c>
      <c r="Z18">
        <v>212.9440556232</v>
      </c>
      <c r="AA18">
        <f>(Z18)/((1+Payback!$C$1)^Y18)</f>
        <v>102.4297316915938</v>
      </c>
      <c r="AB18">
        <f t="shared" si="4"/>
        <v>-20066.861249953792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radiation</vt:lpstr>
      <vt:lpstr>Payback</vt:lpstr>
    </vt:vector>
  </TitlesOfParts>
  <Company>FCUL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Brito</dc:creator>
  <cp:lastModifiedBy>Miguel Dias</cp:lastModifiedBy>
  <dcterms:created xsi:type="dcterms:W3CDTF">2009-03-21T15:45:37Z</dcterms:created>
  <dcterms:modified xsi:type="dcterms:W3CDTF">2019-03-19T15:04:51Z</dcterms:modified>
</cp:coreProperties>
</file>